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drawings/drawing3.xml" ContentType="application/vnd.openxmlformats-officedocument.drawing+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Sarika\Downloads\"/>
    </mc:Choice>
  </mc:AlternateContent>
  <xr:revisionPtr revIDLastSave="0" documentId="8_{18DA8420-CA67-438F-9D98-A2DE9114468C}" xr6:coauthVersionLast="47" xr6:coauthVersionMax="47" xr10:uidLastSave="{00000000-0000-0000-0000-000000000000}"/>
  <bookViews>
    <workbookView xWindow="-108" yWindow="-108" windowWidth="23256" windowHeight="12456" activeTab="2" xr2:uid="{4F3A47A2-5490-4D56-9E26-F996B0886988}"/>
  </bookViews>
  <sheets>
    <sheet name="Overview" sheetId="14" r:id="rId1"/>
    <sheet name="Loksabha" sheetId="15" r:id="rId2"/>
    <sheet name="Assembly" sheetId="16" r:id="rId3"/>
    <sheet name="Ruff" sheetId="13" r:id="rId4"/>
    <sheet name="PE2024 Overall" sheetId="3" r:id="rId5"/>
    <sheet name="PE2019 Overall" sheetId="2" r:id="rId6"/>
    <sheet name="PE2014 Overall" sheetId="1" r:id="rId7"/>
    <sheet name="Explianation" sheetId="17" r:id="rId8"/>
    <sheet name="Sheet1" sheetId="18" r:id="rId9"/>
    <sheet name="PE 2014" sheetId="4" state="hidden" r:id="rId10"/>
    <sheet name="PE2019" sheetId="5" state="hidden" r:id="rId11"/>
    <sheet name="PE 2024" sheetId="6" state="hidden" r:id="rId12"/>
    <sheet name="AE2014" sheetId="7" state="hidden" r:id="rId13"/>
    <sheet name="AE2019" sheetId="8" state="hidden" r:id="rId14"/>
    <sheet name="AE2024" sheetId="9" state="hidden" r:id="rId15"/>
  </sheets>
  <definedNames>
    <definedName name="_xlnm._FilterDatabase" localSheetId="12" hidden="1">'AE2014'!$A$1:$N$4399</definedName>
    <definedName name="_xlnm._FilterDatabase" localSheetId="13" hidden="1">'AE2019'!$A$1:$J$3526</definedName>
    <definedName name="_xlnm._FilterDatabase" localSheetId="14" hidden="1">'AE2024'!$A$1:$J$4425</definedName>
    <definedName name="_xlnm._FilterDatabase" localSheetId="9" hidden="1">'PE 2014'!$A$1:$K$5671</definedName>
    <definedName name="_xlnm._FilterDatabase" localSheetId="11" hidden="1">'PE 2024'!$A$1:$K$7015</definedName>
    <definedName name="_xlnm._FilterDatabase" localSheetId="6" hidden="1">'PE2014 Overall'!$A$1:$L$946</definedName>
    <definedName name="_xlnm._FilterDatabase" localSheetId="10" hidden="1">'PE2019'!$A$1:$K$5491</definedName>
    <definedName name="_xlnm._FilterDatabase" localSheetId="5" hidden="1">'PE2019 Overall'!$A$1:$L$916</definedName>
    <definedName name="_xlnm._FilterDatabase" localSheetId="4" hidden="1">'PE2024 Overall'!$A$1:$L$1170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8" l="1"/>
  <c r="N134" i="13"/>
  <c r="M134" i="13"/>
  <c r="L134" i="13"/>
  <c r="K134" i="13"/>
  <c r="J134" i="13"/>
  <c r="N118" i="13"/>
  <c r="M118" i="13"/>
  <c r="L118" i="13"/>
  <c r="K118" i="13"/>
  <c r="J118" i="13"/>
  <c r="O118" i="13" s="1"/>
  <c r="N4425" i="9"/>
  <c r="N4424" i="9"/>
  <c r="N4423" i="9"/>
  <c r="N4422" i="9"/>
  <c r="N4421" i="9"/>
  <c r="N4420" i="9"/>
  <c r="N4419" i="9"/>
  <c r="N4418" i="9"/>
  <c r="N4417" i="9"/>
  <c r="N4416" i="9"/>
  <c r="N4415" i="9"/>
  <c r="N4414" i="9"/>
  <c r="N4413" i="9"/>
  <c r="N4412" i="9"/>
  <c r="N4411" i="9"/>
  <c r="N4410" i="9"/>
  <c r="N4409" i="9"/>
  <c r="N4408" i="9"/>
  <c r="N4407" i="9"/>
  <c r="N4406" i="9"/>
  <c r="N4405" i="9"/>
  <c r="N4404" i="9"/>
  <c r="N4403" i="9"/>
  <c r="N4402" i="9"/>
  <c r="N4401" i="9"/>
  <c r="N4400" i="9"/>
  <c r="N4399" i="9"/>
  <c r="N4398" i="9"/>
  <c r="N4397" i="9"/>
  <c r="N4396" i="9"/>
  <c r="N4395" i="9"/>
  <c r="N4394" i="9"/>
  <c r="N4393" i="9"/>
  <c r="N4392" i="9"/>
  <c r="N4391" i="9"/>
  <c r="N4390" i="9"/>
  <c r="N4389" i="9"/>
  <c r="N4388" i="9"/>
  <c r="N4387" i="9"/>
  <c r="N4386" i="9"/>
  <c r="N4385" i="9"/>
  <c r="N4384" i="9"/>
  <c r="N4383" i="9"/>
  <c r="N4382" i="9"/>
  <c r="N4381" i="9"/>
  <c r="N4380" i="9"/>
  <c r="N4379" i="9"/>
  <c r="N4378" i="9"/>
  <c r="N4377" i="9"/>
  <c r="N4376" i="9"/>
  <c r="N4375" i="9"/>
  <c r="N4374" i="9"/>
  <c r="N4373" i="9"/>
  <c r="N4372" i="9"/>
  <c r="N4371" i="9"/>
  <c r="N4370" i="9"/>
  <c r="N4369" i="9"/>
  <c r="N4368" i="9"/>
  <c r="N4367" i="9"/>
  <c r="N4366" i="9"/>
  <c r="N4365" i="9"/>
  <c r="N4364" i="9"/>
  <c r="N4363" i="9"/>
  <c r="N4362" i="9"/>
  <c r="N4361" i="9"/>
  <c r="N4360" i="9"/>
  <c r="N4359" i="9"/>
  <c r="N4358" i="9"/>
  <c r="N4357" i="9"/>
  <c r="N4356" i="9"/>
  <c r="N4355" i="9"/>
  <c r="N4354" i="9"/>
  <c r="N4353" i="9"/>
  <c r="N4352" i="9"/>
  <c r="N4351" i="9"/>
  <c r="N4350" i="9"/>
  <c r="N4349" i="9"/>
  <c r="N4348" i="9"/>
  <c r="N4347" i="9"/>
  <c r="N4346" i="9"/>
  <c r="N4345" i="9"/>
  <c r="N4344" i="9"/>
  <c r="N4343" i="9"/>
  <c r="N4342" i="9"/>
  <c r="N4341" i="9"/>
  <c r="N4340" i="9"/>
  <c r="N4339" i="9"/>
  <c r="N4338" i="9"/>
  <c r="N4337" i="9"/>
  <c r="N4336" i="9"/>
  <c r="N4335" i="9"/>
  <c r="N4334" i="9"/>
  <c r="N4333" i="9"/>
  <c r="N4332" i="9"/>
  <c r="N4331" i="9"/>
  <c r="N4330" i="9"/>
  <c r="N4329" i="9"/>
  <c r="N4328" i="9"/>
  <c r="N4327" i="9"/>
  <c r="N4326" i="9"/>
  <c r="N4325" i="9"/>
  <c r="N4324" i="9"/>
  <c r="N4323" i="9"/>
  <c r="N4322" i="9"/>
  <c r="N4321" i="9"/>
  <c r="N4320" i="9"/>
  <c r="N4319" i="9"/>
  <c r="N4318" i="9"/>
  <c r="N4317" i="9"/>
  <c r="N4316" i="9"/>
  <c r="N4315" i="9"/>
  <c r="N4314" i="9"/>
  <c r="N4313" i="9"/>
  <c r="N4312" i="9"/>
  <c r="N4311" i="9"/>
  <c r="N4310" i="9"/>
  <c r="N4309" i="9"/>
  <c r="N4308" i="9"/>
  <c r="N4307" i="9"/>
  <c r="N4306" i="9"/>
  <c r="N4305" i="9"/>
  <c r="N4304" i="9"/>
  <c r="N4303" i="9"/>
  <c r="N4302" i="9"/>
  <c r="N4301" i="9"/>
  <c r="N4300" i="9"/>
  <c r="N4299" i="9"/>
  <c r="N4298" i="9"/>
  <c r="N4297" i="9"/>
  <c r="N4296" i="9"/>
  <c r="N4295" i="9"/>
  <c r="N4294" i="9"/>
  <c r="N4293" i="9"/>
  <c r="N4292" i="9"/>
  <c r="N4291" i="9"/>
  <c r="N4290" i="9"/>
  <c r="N4289" i="9"/>
  <c r="N4288" i="9"/>
  <c r="N4287" i="9"/>
  <c r="N4286" i="9"/>
  <c r="N4285" i="9"/>
  <c r="N4284" i="9"/>
  <c r="N4283" i="9"/>
  <c r="N4282" i="9"/>
  <c r="N4281" i="9"/>
  <c r="N4280" i="9"/>
  <c r="N4279" i="9"/>
  <c r="N4278" i="9"/>
  <c r="N4277" i="9"/>
  <c r="N4276" i="9"/>
  <c r="N4275" i="9"/>
  <c r="N4274" i="9"/>
  <c r="N4273" i="9"/>
  <c r="N4272" i="9"/>
  <c r="N4271" i="9"/>
  <c r="N4270" i="9"/>
  <c r="N4269" i="9"/>
  <c r="N4268" i="9"/>
  <c r="N4267" i="9"/>
  <c r="N4266" i="9"/>
  <c r="N4265" i="9"/>
  <c r="N4264" i="9"/>
  <c r="N4263" i="9"/>
  <c r="N4262" i="9"/>
  <c r="N4261" i="9"/>
  <c r="N4260" i="9"/>
  <c r="N4259" i="9"/>
  <c r="N4258" i="9"/>
  <c r="N4257" i="9"/>
  <c r="N4256" i="9"/>
  <c r="N4255" i="9"/>
  <c r="N4254" i="9"/>
  <c r="N4253" i="9"/>
  <c r="N4252" i="9"/>
  <c r="N4251" i="9"/>
  <c r="N4250" i="9"/>
  <c r="N4249" i="9"/>
  <c r="N4248" i="9"/>
  <c r="N4247" i="9"/>
  <c r="N4246" i="9"/>
  <c r="N4245" i="9"/>
  <c r="N4244" i="9"/>
  <c r="N4243" i="9"/>
  <c r="N4242" i="9"/>
  <c r="N4241" i="9"/>
  <c r="N4240" i="9"/>
  <c r="N4239" i="9"/>
  <c r="N4238" i="9"/>
  <c r="N4237" i="9"/>
  <c r="N4236" i="9"/>
  <c r="N4235" i="9"/>
  <c r="N4234" i="9"/>
  <c r="N4233" i="9"/>
  <c r="N4232" i="9"/>
  <c r="N4231" i="9"/>
  <c r="N4230" i="9"/>
  <c r="N4229" i="9"/>
  <c r="N4228" i="9"/>
  <c r="N4227" i="9"/>
  <c r="N4226" i="9"/>
  <c r="N4225" i="9"/>
  <c r="N4224" i="9"/>
  <c r="N4223" i="9"/>
  <c r="N4222" i="9"/>
  <c r="N4221" i="9"/>
  <c r="N4220" i="9"/>
  <c r="N4219" i="9"/>
  <c r="N4218" i="9"/>
  <c r="N4217" i="9"/>
  <c r="N4216" i="9"/>
  <c r="N4215" i="9"/>
  <c r="N4214" i="9"/>
  <c r="N4213" i="9"/>
  <c r="N4212" i="9"/>
  <c r="N4211" i="9"/>
  <c r="N4210" i="9"/>
  <c r="N4209" i="9"/>
  <c r="N4208" i="9"/>
  <c r="N4207" i="9"/>
  <c r="N4206" i="9"/>
  <c r="N4205" i="9"/>
  <c r="N4204" i="9"/>
  <c r="N4203" i="9"/>
  <c r="N4202" i="9"/>
  <c r="N4201" i="9"/>
  <c r="N4200" i="9"/>
  <c r="N4199" i="9"/>
  <c r="N4198" i="9"/>
  <c r="N4197" i="9"/>
  <c r="N4196" i="9"/>
  <c r="N4195" i="9"/>
  <c r="N4194" i="9"/>
  <c r="N4193" i="9"/>
  <c r="N4192" i="9"/>
  <c r="N4191" i="9"/>
  <c r="N4190" i="9"/>
  <c r="N4189" i="9"/>
  <c r="N4188" i="9"/>
  <c r="N4187" i="9"/>
  <c r="N4186" i="9"/>
  <c r="N4185" i="9"/>
  <c r="N4184" i="9"/>
  <c r="N4183" i="9"/>
  <c r="N4182" i="9"/>
  <c r="N4181" i="9"/>
  <c r="N4180" i="9"/>
  <c r="N4179" i="9"/>
  <c r="N4178" i="9"/>
  <c r="N4177" i="9"/>
  <c r="N4176" i="9"/>
  <c r="N4175" i="9"/>
  <c r="N4174" i="9"/>
  <c r="N4173" i="9"/>
  <c r="N4172" i="9"/>
  <c r="N4171" i="9"/>
  <c r="N4170" i="9"/>
  <c r="N4169" i="9"/>
  <c r="N4168" i="9"/>
  <c r="N4167" i="9"/>
  <c r="N4166" i="9"/>
  <c r="N4165" i="9"/>
  <c r="N4164" i="9"/>
  <c r="N4163" i="9"/>
  <c r="N4162" i="9"/>
  <c r="N4161" i="9"/>
  <c r="N4160" i="9"/>
  <c r="N4159" i="9"/>
  <c r="N4158" i="9"/>
  <c r="N4157" i="9"/>
  <c r="N4156" i="9"/>
  <c r="N4155" i="9"/>
  <c r="N4154" i="9"/>
  <c r="N4153" i="9"/>
  <c r="N4152" i="9"/>
  <c r="N4151" i="9"/>
  <c r="N4150" i="9"/>
  <c r="N4149" i="9"/>
  <c r="N4148" i="9"/>
  <c r="N4147" i="9"/>
  <c r="N4146" i="9"/>
  <c r="N4145" i="9"/>
  <c r="N4144" i="9"/>
  <c r="N4143" i="9"/>
  <c r="N4142" i="9"/>
  <c r="N4141" i="9"/>
  <c r="N4140" i="9"/>
  <c r="N4139" i="9"/>
  <c r="N4138" i="9"/>
  <c r="N4137" i="9"/>
  <c r="N4136" i="9"/>
  <c r="N4135" i="9"/>
  <c r="N4134" i="9"/>
  <c r="N4133" i="9"/>
  <c r="N4132" i="9"/>
  <c r="N4131" i="9"/>
  <c r="N4130" i="9"/>
  <c r="N4129" i="9"/>
  <c r="N4128" i="9"/>
  <c r="N4127" i="9"/>
  <c r="N4126" i="9"/>
  <c r="N4125" i="9"/>
  <c r="N4124" i="9"/>
  <c r="N4123" i="9"/>
  <c r="N4122" i="9"/>
  <c r="N4121" i="9"/>
  <c r="N4120" i="9"/>
  <c r="N4119" i="9"/>
  <c r="N4118" i="9"/>
  <c r="N4117" i="9"/>
  <c r="N4116" i="9"/>
  <c r="N4115" i="9"/>
  <c r="N4114" i="9"/>
  <c r="N4113" i="9"/>
  <c r="N4112" i="9"/>
  <c r="N4111" i="9"/>
  <c r="N4110" i="9"/>
  <c r="N4109" i="9"/>
  <c r="N4108" i="9"/>
  <c r="N4107" i="9"/>
  <c r="N4106" i="9"/>
  <c r="N4105" i="9"/>
  <c r="N4104" i="9"/>
  <c r="N4103" i="9"/>
  <c r="N4102" i="9"/>
  <c r="N4101" i="9"/>
  <c r="N4100" i="9"/>
  <c r="N4099" i="9"/>
  <c r="N4098" i="9"/>
  <c r="N4097" i="9"/>
  <c r="N4096" i="9"/>
  <c r="N4095" i="9"/>
  <c r="N4094" i="9"/>
  <c r="N4093" i="9"/>
  <c r="N4092" i="9"/>
  <c r="N4091" i="9"/>
  <c r="N4090" i="9"/>
  <c r="N4089" i="9"/>
  <c r="N4088" i="9"/>
  <c r="N4087" i="9"/>
  <c r="N4086" i="9"/>
  <c r="N4085" i="9"/>
  <c r="N4084" i="9"/>
  <c r="N4083" i="9"/>
  <c r="N4082" i="9"/>
  <c r="N4081" i="9"/>
  <c r="N4080" i="9"/>
  <c r="N4079" i="9"/>
  <c r="N4078" i="9"/>
  <c r="N4077" i="9"/>
  <c r="N4076" i="9"/>
  <c r="N4075" i="9"/>
  <c r="N4074" i="9"/>
  <c r="N4073" i="9"/>
  <c r="N4072" i="9"/>
  <c r="N4071" i="9"/>
  <c r="N4070" i="9"/>
  <c r="N4069" i="9"/>
  <c r="N4068" i="9"/>
  <c r="N4067" i="9"/>
  <c r="N4066" i="9"/>
  <c r="N4065" i="9"/>
  <c r="N4064" i="9"/>
  <c r="N4063" i="9"/>
  <c r="N4062" i="9"/>
  <c r="N4061" i="9"/>
  <c r="N4060" i="9"/>
  <c r="N4059" i="9"/>
  <c r="N4058" i="9"/>
  <c r="N4057" i="9"/>
  <c r="N4056" i="9"/>
  <c r="N4055" i="9"/>
  <c r="N4054" i="9"/>
  <c r="N4053" i="9"/>
  <c r="N4052" i="9"/>
  <c r="N4051" i="9"/>
  <c r="N4050" i="9"/>
  <c r="N4049" i="9"/>
  <c r="N4048" i="9"/>
  <c r="N4047" i="9"/>
  <c r="N4046" i="9"/>
  <c r="N4045" i="9"/>
  <c r="N4044" i="9"/>
  <c r="N4043" i="9"/>
  <c r="N4042" i="9"/>
  <c r="N4041" i="9"/>
  <c r="N4040" i="9"/>
  <c r="N4039" i="9"/>
  <c r="N4038" i="9"/>
  <c r="N4037" i="9"/>
  <c r="N4036" i="9"/>
  <c r="N4035" i="9"/>
  <c r="N4034" i="9"/>
  <c r="N4033" i="9"/>
  <c r="N4032" i="9"/>
  <c r="N4031" i="9"/>
  <c r="N4030" i="9"/>
  <c r="N4029" i="9"/>
  <c r="N4028" i="9"/>
  <c r="N4027" i="9"/>
  <c r="N4026" i="9"/>
  <c r="N4025" i="9"/>
  <c r="N4024" i="9"/>
  <c r="N4023" i="9"/>
  <c r="N4022" i="9"/>
  <c r="N4021" i="9"/>
  <c r="N4020" i="9"/>
  <c r="N4019" i="9"/>
  <c r="N4018" i="9"/>
  <c r="N4017" i="9"/>
  <c r="N4016" i="9"/>
  <c r="N4015" i="9"/>
  <c r="N4014" i="9"/>
  <c r="N4013" i="9"/>
  <c r="N4012" i="9"/>
  <c r="N4011" i="9"/>
  <c r="N4010" i="9"/>
  <c r="N4009" i="9"/>
  <c r="N4008" i="9"/>
  <c r="N4007" i="9"/>
  <c r="N4006" i="9"/>
  <c r="N4005" i="9"/>
  <c r="N4004" i="9"/>
  <c r="N4003" i="9"/>
  <c r="N4002" i="9"/>
  <c r="N4001" i="9"/>
  <c r="N4000" i="9"/>
  <c r="N3999" i="9"/>
  <c r="N3998" i="9"/>
  <c r="N3997" i="9"/>
  <c r="N3996" i="9"/>
  <c r="N3995" i="9"/>
  <c r="N3994" i="9"/>
  <c r="N3993" i="9"/>
  <c r="N3992" i="9"/>
  <c r="N3991" i="9"/>
  <c r="N3990" i="9"/>
  <c r="N3989" i="9"/>
  <c r="N3988" i="9"/>
  <c r="N3987" i="9"/>
  <c r="N3986" i="9"/>
  <c r="N3985" i="9"/>
  <c r="N3984" i="9"/>
  <c r="N3983" i="9"/>
  <c r="N3982" i="9"/>
  <c r="N3981" i="9"/>
  <c r="N3980" i="9"/>
  <c r="N3979" i="9"/>
  <c r="N3978" i="9"/>
  <c r="N3977" i="9"/>
  <c r="N3976" i="9"/>
  <c r="N3975" i="9"/>
  <c r="N3974" i="9"/>
  <c r="N3973" i="9"/>
  <c r="N3972" i="9"/>
  <c r="N3971" i="9"/>
  <c r="N3970" i="9"/>
  <c r="N3969" i="9"/>
  <c r="N3968" i="9"/>
  <c r="N3967" i="9"/>
  <c r="N3966" i="9"/>
  <c r="N3965" i="9"/>
  <c r="N3964" i="9"/>
  <c r="N3963" i="9"/>
  <c r="N3962" i="9"/>
  <c r="N3961" i="9"/>
  <c r="N3960" i="9"/>
  <c r="N3959" i="9"/>
  <c r="N3958" i="9"/>
  <c r="N3957" i="9"/>
  <c r="N3956" i="9"/>
  <c r="N3955" i="9"/>
  <c r="N3954" i="9"/>
  <c r="N3953" i="9"/>
  <c r="N3952" i="9"/>
  <c r="N3951" i="9"/>
  <c r="N3950" i="9"/>
  <c r="N3949" i="9"/>
  <c r="N3948" i="9"/>
  <c r="N3947" i="9"/>
  <c r="N3946" i="9"/>
  <c r="N3945" i="9"/>
  <c r="N3944" i="9"/>
  <c r="N3943" i="9"/>
  <c r="N3942" i="9"/>
  <c r="N3941" i="9"/>
  <c r="N3940" i="9"/>
  <c r="N3939" i="9"/>
  <c r="N3938" i="9"/>
  <c r="N3937" i="9"/>
  <c r="N3936" i="9"/>
  <c r="N3935" i="9"/>
  <c r="N3934" i="9"/>
  <c r="N3933" i="9"/>
  <c r="N3932" i="9"/>
  <c r="N3931" i="9"/>
  <c r="N3930" i="9"/>
  <c r="N3929" i="9"/>
  <c r="N3928" i="9"/>
  <c r="N3927" i="9"/>
  <c r="N3926" i="9"/>
  <c r="N3925" i="9"/>
  <c r="N3924" i="9"/>
  <c r="N3923" i="9"/>
  <c r="N3922" i="9"/>
  <c r="N3921" i="9"/>
  <c r="N3920" i="9"/>
  <c r="N3919" i="9"/>
  <c r="N3918" i="9"/>
  <c r="N3917" i="9"/>
  <c r="N3916" i="9"/>
  <c r="N3915" i="9"/>
  <c r="N3914" i="9"/>
  <c r="N3913" i="9"/>
  <c r="N3912" i="9"/>
  <c r="N3911" i="9"/>
  <c r="N3910" i="9"/>
  <c r="N3909" i="9"/>
  <c r="N3908" i="9"/>
  <c r="N3907" i="9"/>
  <c r="N3906" i="9"/>
  <c r="N3905" i="9"/>
  <c r="N3904" i="9"/>
  <c r="N3903" i="9"/>
  <c r="N3902" i="9"/>
  <c r="N3901" i="9"/>
  <c r="N3900" i="9"/>
  <c r="N3899" i="9"/>
  <c r="N3898" i="9"/>
  <c r="N3897" i="9"/>
  <c r="N3896" i="9"/>
  <c r="N3895" i="9"/>
  <c r="N3894" i="9"/>
  <c r="N3893" i="9"/>
  <c r="N3892" i="9"/>
  <c r="N3891" i="9"/>
  <c r="N3890" i="9"/>
  <c r="N3889" i="9"/>
  <c r="N3888" i="9"/>
  <c r="N3887" i="9"/>
  <c r="N3886" i="9"/>
  <c r="N3885" i="9"/>
  <c r="N3884" i="9"/>
  <c r="N3883" i="9"/>
  <c r="N3882" i="9"/>
  <c r="N3881" i="9"/>
  <c r="N3880" i="9"/>
  <c r="N3879" i="9"/>
  <c r="N3878" i="9"/>
  <c r="N3877" i="9"/>
  <c r="N3876" i="9"/>
  <c r="N3875" i="9"/>
  <c r="N3874" i="9"/>
  <c r="N3873" i="9"/>
  <c r="N3872" i="9"/>
  <c r="N3871" i="9"/>
  <c r="N3870" i="9"/>
  <c r="N3869" i="9"/>
  <c r="N3868" i="9"/>
  <c r="N3867" i="9"/>
  <c r="N3866" i="9"/>
  <c r="N3865" i="9"/>
  <c r="N3864" i="9"/>
  <c r="N3863" i="9"/>
  <c r="N3862" i="9"/>
  <c r="N3861" i="9"/>
  <c r="N3860" i="9"/>
  <c r="N3859" i="9"/>
  <c r="N3858" i="9"/>
  <c r="N3857" i="9"/>
  <c r="N3856" i="9"/>
  <c r="N3855" i="9"/>
  <c r="N3854" i="9"/>
  <c r="N3853" i="9"/>
  <c r="N3852" i="9"/>
  <c r="N3851" i="9"/>
  <c r="N3850" i="9"/>
  <c r="N3849" i="9"/>
  <c r="N3848" i="9"/>
  <c r="N3847" i="9"/>
  <c r="N3846" i="9"/>
  <c r="N3845" i="9"/>
  <c r="N3844" i="9"/>
  <c r="N3843" i="9"/>
  <c r="N3842" i="9"/>
  <c r="N3841" i="9"/>
  <c r="N3840" i="9"/>
  <c r="N3839" i="9"/>
  <c r="N3838" i="9"/>
  <c r="N3837" i="9"/>
  <c r="N3836" i="9"/>
  <c r="N3835" i="9"/>
  <c r="N3834" i="9"/>
  <c r="N3833" i="9"/>
  <c r="N3832" i="9"/>
  <c r="N3831" i="9"/>
  <c r="N3830" i="9"/>
  <c r="N3829" i="9"/>
  <c r="N3828" i="9"/>
  <c r="N3827" i="9"/>
  <c r="N3826" i="9"/>
  <c r="N3825" i="9"/>
  <c r="N3824" i="9"/>
  <c r="N3823" i="9"/>
  <c r="N3822" i="9"/>
  <c r="N3821" i="9"/>
  <c r="N3820" i="9"/>
  <c r="N3819" i="9"/>
  <c r="N3818" i="9"/>
  <c r="N3817" i="9"/>
  <c r="N3816" i="9"/>
  <c r="N3815" i="9"/>
  <c r="N3814" i="9"/>
  <c r="N3813" i="9"/>
  <c r="N3812" i="9"/>
  <c r="N3811" i="9"/>
  <c r="N3810" i="9"/>
  <c r="N3809" i="9"/>
  <c r="N3808" i="9"/>
  <c r="N3807" i="9"/>
  <c r="N3806" i="9"/>
  <c r="N3805" i="9"/>
  <c r="N3804" i="9"/>
  <c r="N3803" i="9"/>
  <c r="N3802" i="9"/>
  <c r="N3801" i="9"/>
  <c r="N3800" i="9"/>
  <c r="N3799" i="9"/>
  <c r="N3798" i="9"/>
  <c r="N3797" i="9"/>
  <c r="N3796" i="9"/>
  <c r="N3795" i="9"/>
  <c r="N3794" i="9"/>
  <c r="N3793" i="9"/>
  <c r="N3792" i="9"/>
  <c r="N3791" i="9"/>
  <c r="N3790" i="9"/>
  <c r="N3789" i="9"/>
  <c r="N3788" i="9"/>
  <c r="N3787" i="9"/>
  <c r="N3786" i="9"/>
  <c r="N3785" i="9"/>
  <c r="N3784" i="9"/>
  <c r="N3783" i="9"/>
  <c r="N3782" i="9"/>
  <c r="N3781" i="9"/>
  <c r="N3780" i="9"/>
  <c r="N3779" i="9"/>
  <c r="N3778" i="9"/>
  <c r="N3777" i="9"/>
  <c r="N3776" i="9"/>
  <c r="N3775" i="9"/>
  <c r="N3774" i="9"/>
  <c r="N3773" i="9"/>
  <c r="N3772" i="9"/>
  <c r="N3771" i="9"/>
  <c r="N3770" i="9"/>
  <c r="N3769" i="9"/>
  <c r="N3768" i="9"/>
  <c r="N3767" i="9"/>
  <c r="N3766" i="9"/>
  <c r="N3765" i="9"/>
  <c r="N3764" i="9"/>
  <c r="N3763" i="9"/>
  <c r="N3762" i="9"/>
  <c r="N3761" i="9"/>
  <c r="N3760" i="9"/>
  <c r="N3759" i="9"/>
  <c r="N3758" i="9"/>
  <c r="N3757" i="9"/>
  <c r="N3756" i="9"/>
  <c r="N3755" i="9"/>
  <c r="N3754" i="9"/>
  <c r="N3753" i="9"/>
  <c r="N3752" i="9"/>
  <c r="N3751" i="9"/>
  <c r="N3750" i="9"/>
  <c r="N3749" i="9"/>
  <c r="N3748" i="9"/>
  <c r="N3747" i="9"/>
  <c r="N3746" i="9"/>
  <c r="N3745" i="9"/>
  <c r="N3744" i="9"/>
  <c r="N3743" i="9"/>
  <c r="N3742" i="9"/>
  <c r="N3741" i="9"/>
  <c r="N3740" i="9"/>
  <c r="N3739" i="9"/>
  <c r="N3738" i="9"/>
  <c r="N3737" i="9"/>
  <c r="N3736" i="9"/>
  <c r="N3735" i="9"/>
  <c r="N3734" i="9"/>
  <c r="N3733" i="9"/>
  <c r="N3732" i="9"/>
  <c r="N3731" i="9"/>
  <c r="N3730" i="9"/>
  <c r="N3729" i="9"/>
  <c r="N3728" i="9"/>
  <c r="N3727" i="9"/>
  <c r="N3726" i="9"/>
  <c r="N3725" i="9"/>
  <c r="N3724" i="9"/>
  <c r="N3723" i="9"/>
  <c r="N3722" i="9"/>
  <c r="N3721" i="9"/>
  <c r="N3720" i="9"/>
  <c r="N3719" i="9"/>
  <c r="N3718" i="9"/>
  <c r="N3717" i="9"/>
  <c r="N3716" i="9"/>
  <c r="N3715" i="9"/>
  <c r="N3714" i="9"/>
  <c r="N3713" i="9"/>
  <c r="N3712" i="9"/>
  <c r="N3711" i="9"/>
  <c r="N3710" i="9"/>
  <c r="N3709" i="9"/>
  <c r="N3708" i="9"/>
  <c r="N3707" i="9"/>
  <c r="N3706" i="9"/>
  <c r="N3705" i="9"/>
  <c r="N3704" i="9"/>
  <c r="N3703" i="9"/>
  <c r="N3702" i="9"/>
  <c r="N3701" i="9"/>
  <c r="N3700" i="9"/>
  <c r="N3699" i="9"/>
  <c r="N3698" i="9"/>
  <c r="N3697" i="9"/>
  <c r="N3696" i="9"/>
  <c r="N3695" i="9"/>
  <c r="N3694" i="9"/>
  <c r="N3693" i="9"/>
  <c r="N3692" i="9"/>
  <c r="N3691" i="9"/>
  <c r="N3690" i="9"/>
  <c r="N3689" i="9"/>
  <c r="N3688" i="9"/>
  <c r="N3687" i="9"/>
  <c r="N3686" i="9"/>
  <c r="N3685" i="9"/>
  <c r="N3684" i="9"/>
  <c r="N3683" i="9"/>
  <c r="N3682" i="9"/>
  <c r="N3681" i="9"/>
  <c r="N3680" i="9"/>
  <c r="N3679" i="9"/>
  <c r="N3678" i="9"/>
  <c r="N3677" i="9"/>
  <c r="N3676" i="9"/>
  <c r="N3675" i="9"/>
  <c r="N3674" i="9"/>
  <c r="N3673" i="9"/>
  <c r="N3672" i="9"/>
  <c r="N3671" i="9"/>
  <c r="N3670" i="9"/>
  <c r="N3669" i="9"/>
  <c r="N3668" i="9"/>
  <c r="N3667" i="9"/>
  <c r="N3666" i="9"/>
  <c r="N3665" i="9"/>
  <c r="N3664" i="9"/>
  <c r="N3663" i="9"/>
  <c r="N3662" i="9"/>
  <c r="N3661" i="9"/>
  <c r="N3660" i="9"/>
  <c r="N3659" i="9"/>
  <c r="N3658" i="9"/>
  <c r="N3657" i="9"/>
  <c r="N3656" i="9"/>
  <c r="N3655" i="9"/>
  <c r="N3654" i="9"/>
  <c r="N3653" i="9"/>
  <c r="N3652" i="9"/>
  <c r="N3651" i="9"/>
  <c r="N3650" i="9"/>
  <c r="N3649" i="9"/>
  <c r="N3648" i="9"/>
  <c r="N3647" i="9"/>
  <c r="N3646" i="9"/>
  <c r="N3645" i="9"/>
  <c r="N3644" i="9"/>
  <c r="N3643" i="9"/>
  <c r="N3642" i="9"/>
  <c r="N3641" i="9"/>
  <c r="N3640" i="9"/>
  <c r="N3639" i="9"/>
  <c r="N3638" i="9"/>
  <c r="N3637" i="9"/>
  <c r="N3636" i="9"/>
  <c r="N3635" i="9"/>
  <c r="N3634" i="9"/>
  <c r="N3633" i="9"/>
  <c r="N3632" i="9"/>
  <c r="N3631" i="9"/>
  <c r="N3630" i="9"/>
  <c r="N3629" i="9"/>
  <c r="N3628" i="9"/>
  <c r="N3627" i="9"/>
  <c r="N3626" i="9"/>
  <c r="N3625" i="9"/>
  <c r="N3624" i="9"/>
  <c r="N3623" i="9"/>
  <c r="N3622" i="9"/>
  <c r="N3621" i="9"/>
  <c r="N3620" i="9"/>
  <c r="N3619" i="9"/>
  <c r="N3618" i="9"/>
  <c r="N3617" i="9"/>
  <c r="N3616" i="9"/>
  <c r="N3615" i="9"/>
  <c r="N3614" i="9"/>
  <c r="N3613" i="9"/>
  <c r="N3612" i="9"/>
  <c r="N3611" i="9"/>
  <c r="N3610" i="9"/>
  <c r="N3609" i="9"/>
  <c r="N3608" i="9"/>
  <c r="N3607" i="9"/>
  <c r="N3606" i="9"/>
  <c r="N3605" i="9"/>
  <c r="N3604" i="9"/>
  <c r="N3603" i="9"/>
  <c r="N3602" i="9"/>
  <c r="N3601" i="9"/>
  <c r="N3600" i="9"/>
  <c r="N3599" i="9"/>
  <c r="N3598" i="9"/>
  <c r="N3597" i="9"/>
  <c r="N3596" i="9"/>
  <c r="N3595" i="9"/>
  <c r="N3594" i="9"/>
  <c r="N3593" i="9"/>
  <c r="N3592" i="9"/>
  <c r="N3591" i="9"/>
  <c r="N3590" i="9"/>
  <c r="N3589" i="9"/>
  <c r="N3588" i="9"/>
  <c r="N3587" i="9"/>
  <c r="N3586" i="9"/>
  <c r="N3585" i="9"/>
  <c r="N3584" i="9"/>
  <c r="N3583" i="9"/>
  <c r="N3582" i="9"/>
  <c r="N3581" i="9"/>
  <c r="N3580" i="9"/>
  <c r="N3579" i="9"/>
  <c r="N3578" i="9"/>
  <c r="N3577" i="9"/>
  <c r="N3576" i="9"/>
  <c r="N3575" i="9"/>
  <c r="N3574" i="9"/>
  <c r="N3573" i="9"/>
  <c r="N3572" i="9"/>
  <c r="N3571" i="9"/>
  <c r="N3570" i="9"/>
  <c r="N3569" i="9"/>
  <c r="N3568" i="9"/>
  <c r="N3567" i="9"/>
  <c r="N3566" i="9"/>
  <c r="N3565" i="9"/>
  <c r="N3564" i="9"/>
  <c r="N3563" i="9"/>
  <c r="N3562" i="9"/>
  <c r="N3561" i="9"/>
  <c r="N3560" i="9"/>
  <c r="N3559" i="9"/>
  <c r="N3558" i="9"/>
  <c r="N3557" i="9"/>
  <c r="N3556" i="9"/>
  <c r="N3555" i="9"/>
  <c r="N3554" i="9"/>
  <c r="N3553" i="9"/>
  <c r="N3552" i="9"/>
  <c r="N3551" i="9"/>
  <c r="N3550" i="9"/>
  <c r="N3549" i="9"/>
  <c r="N3548" i="9"/>
  <c r="N3547" i="9"/>
  <c r="N3546" i="9"/>
  <c r="N3545" i="9"/>
  <c r="N3544" i="9"/>
  <c r="N3543" i="9"/>
  <c r="N3542" i="9"/>
  <c r="N3541" i="9"/>
  <c r="N3540" i="9"/>
  <c r="N3539" i="9"/>
  <c r="N3538" i="9"/>
  <c r="N3537" i="9"/>
  <c r="N3536" i="9"/>
  <c r="N3535" i="9"/>
  <c r="N3534" i="9"/>
  <c r="N3533" i="9"/>
  <c r="N3532" i="9"/>
  <c r="N3531" i="9"/>
  <c r="N3530" i="9"/>
  <c r="N3529" i="9"/>
  <c r="N3528" i="9"/>
  <c r="N3527" i="9"/>
  <c r="N3526" i="9"/>
  <c r="N3525" i="9"/>
  <c r="N3524" i="9"/>
  <c r="N3523" i="9"/>
  <c r="N3522" i="9"/>
  <c r="N3521" i="9"/>
  <c r="N3520" i="9"/>
  <c r="N3519" i="9"/>
  <c r="N3518" i="9"/>
  <c r="N3517" i="9"/>
  <c r="N3516" i="9"/>
  <c r="N3515" i="9"/>
  <c r="N3514" i="9"/>
  <c r="N3513" i="9"/>
  <c r="N3512" i="9"/>
  <c r="N3511" i="9"/>
  <c r="N3510" i="9"/>
  <c r="N3509" i="9"/>
  <c r="N3508" i="9"/>
  <c r="N3507" i="9"/>
  <c r="N3506" i="9"/>
  <c r="N3505" i="9"/>
  <c r="N3504" i="9"/>
  <c r="N3503" i="9"/>
  <c r="N3502" i="9"/>
  <c r="N3501" i="9"/>
  <c r="N3500" i="9"/>
  <c r="N3499" i="9"/>
  <c r="N3498" i="9"/>
  <c r="N3497" i="9"/>
  <c r="N3496" i="9"/>
  <c r="N3495" i="9"/>
  <c r="N3494" i="9"/>
  <c r="N3493" i="9"/>
  <c r="N3492" i="9"/>
  <c r="N3491" i="9"/>
  <c r="N3490" i="9"/>
  <c r="N3489" i="9"/>
  <c r="N3488" i="9"/>
  <c r="N3487" i="9"/>
  <c r="N3486" i="9"/>
  <c r="N3485" i="9"/>
  <c r="N3484" i="9"/>
  <c r="N3483" i="9"/>
  <c r="N3482" i="9"/>
  <c r="N3481" i="9"/>
  <c r="N3480" i="9"/>
  <c r="N3479" i="9"/>
  <c r="N3478" i="9"/>
  <c r="N3477" i="9"/>
  <c r="N3476" i="9"/>
  <c r="N3475" i="9"/>
  <c r="N3474" i="9"/>
  <c r="N3473" i="9"/>
  <c r="N3472" i="9"/>
  <c r="N3471" i="9"/>
  <c r="N3470" i="9"/>
  <c r="N3469" i="9"/>
  <c r="N3468" i="9"/>
  <c r="N3467" i="9"/>
  <c r="N3466" i="9"/>
  <c r="N3465" i="9"/>
  <c r="N3464" i="9"/>
  <c r="N3463" i="9"/>
  <c r="N3462" i="9"/>
  <c r="N3461" i="9"/>
  <c r="N3460" i="9"/>
  <c r="N3459" i="9"/>
  <c r="N3458" i="9"/>
  <c r="N3457" i="9"/>
  <c r="N3456" i="9"/>
  <c r="N3455" i="9"/>
  <c r="N3454" i="9"/>
  <c r="N3453" i="9"/>
  <c r="N3452" i="9"/>
  <c r="N3451" i="9"/>
  <c r="N3450" i="9"/>
  <c r="N3449" i="9"/>
  <c r="N3448" i="9"/>
  <c r="N3447" i="9"/>
  <c r="N3446" i="9"/>
  <c r="N3445" i="9"/>
  <c r="N3444" i="9"/>
  <c r="N3443" i="9"/>
  <c r="N3442" i="9"/>
  <c r="N3441" i="9"/>
  <c r="N3440" i="9"/>
  <c r="N3439" i="9"/>
  <c r="N3438" i="9"/>
  <c r="N3437" i="9"/>
  <c r="N3436" i="9"/>
  <c r="N3435" i="9"/>
  <c r="N3434" i="9"/>
  <c r="N3433" i="9"/>
  <c r="N3432" i="9"/>
  <c r="N3431" i="9"/>
  <c r="N3430" i="9"/>
  <c r="N3429" i="9"/>
  <c r="N3428" i="9"/>
  <c r="N3427" i="9"/>
  <c r="N3426" i="9"/>
  <c r="N3425" i="9"/>
  <c r="N3424" i="9"/>
  <c r="N3423" i="9"/>
  <c r="N3422" i="9"/>
  <c r="N3421" i="9"/>
  <c r="N3420" i="9"/>
  <c r="N3419" i="9"/>
  <c r="N3418" i="9"/>
  <c r="N3417" i="9"/>
  <c r="N3416" i="9"/>
  <c r="N3415" i="9"/>
  <c r="N3414" i="9"/>
  <c r="N3413" i="9"/>
  <c r="N3412" i="9"/>
  <c r="N3411" i="9"/>
  <c r="N3410" i="9"/>
  <c r="N3409" i="9"/>
  <c r="N3408" i="9"/>
  <c r="N3407" i="9"/>
  <c r="N3406" i="9"/>
  <c r="N3405" i="9"/>
  <c r="N3404" i="9"/>
  <c r="N3403" i="9"/>
  <c r="N3402" i="9"/>
  <c r="N3401" i="9"/>
  <c r="N3400" i="9"/>
  <c r="N3399" i="9"/>
  <c r="N3398" i="9"/>
  <c r="N3397" i="9"/>
  <c r="N3396" i="9"/>
  <c r="N3395" i="9"/>
  <c r="N3394" i="9"/>
  <c r="N3393" i="9"/>
  <c r="N3392" i="9"/>
  <c r="N3391" i="9"/>
  <c r="N3390" i="9"/>
  <c r="N3389" i="9"/>
  <c r="N3388" i="9"/>
  <c r="N3387" i="9"/>
  <c r="N3386" i="9"/>
  <c r="N3385" i="9"/>
  <c r="N3384" i="9"/>
  <c r="N3383" i="9"/>
  <c r="N3382" i="9"/>
  <c r="N3381" i="9"/>
  <c r="N3380" i="9"/>
  <c r="N3379" i="9"/>
  <c r="N3378" i="9"/>
  <c r="N3377" i="9"/>
  <c r="N3376" i="9"/>
  <c r="N3375" i="9"/>
  <c r="N3374" i="9"/>
  <c r="N3373" i="9"/>
  <c r="N3372" i="9"/>
  <c r="N3371" i="9"/>
  <c r="N3370" i="9"/>
  <c r="N3369" i="9"/>
  <c r="N3368" i="9"/>
  <c r="N3367" i="9"/>
  <c r="N3366" i="9"/>
  <c r="N3365" i="9"/>
  <c r="N3364" i="9"/>
  <c r="N3363" i="9"/>
  <c r="N3362" i="9"/>
  <c r="N3361" i="9"/>
  <c r="N3360" i="9"/>
  <c r="N3359" i="9"/>
  <c r="N3358" i="9"/>
  <c r="N3357" i="9"/>
  <c r="N3356" i="9"/>
  <c r="N3355" i="9"/>
  <c r="N3354" i="9"/>
  <c r="N3353" i="9"/>
  <c r="N3352" i="9"/>
  <c r="N3351" i="9"/>
  <c r="N3350" i="9"/>
  <c r="N3349" i="9"/>
  <c r="N3348" i="9"/>
  <c r="N3347" i="9"/>
  <c r="N3346" i="9"/>
  <c r="N3345" i="9"/>
  <c r="N3344" i="9"/>
  <c r="N3343" i="9"/>
  <c r="N3342" i="9"/>
  <c r="N3341" i="9"/>
  <c r="N3340" i="9"/>
  <c r="N3339" i="9"/>
  <c r="N3338" i="9"/>
  <c r="N3337" i="9"/>
  <c r="N3336" i="9"/>
  <c r="N3335" i="9"/>
  <c r="N3334" i="9"/>
  <c r="N3333" i="9"/>
  <c r="N3332" i="9"/>
  <c r="N3331" i="9"/>
  <c r="N3330" i="9"/>
  <c r="N3329" i="9"/>
  <c r="N3328" i="9"/>
  <c r="N3327" i="9"/>
  <c r="N3326" i="9"/>
  <c r="N3325" i="9"/>
  <c r="N3324" i="9"/>
  <c r="N3323" i="9"/>
  <c r="N3322" i="9"/>
  <c r="N3321" i="9"/>
  <c r="N3320" i="9"/>
  <c r="N3319" i="9"/>
  <c r="N3318" i="9"/>
  <c r="N3317" i="9"/>
  <c r="N3316" i="9"/>
  <c r="N3315" i="9"/>
  <c r="N3314" i="9"/>
  <c r="N3313" i="9"/>
  <c r="N3312" i="9"/>
  <c r="N3311" i="9"/>
  <c r="N3310" i="9"/>
  <c r="N3309" i="9"/>
  <c r="N3308" i="9"/>
  <c r="N3307" i="9"/>
  <c r="N3306" i="9"/>
  <c r="N3305" i="9"/>
  <c r="N3304" i="9"/>
  <c r="N3303" i="9"/>
  <c r="N3302" i="9"/>
  <c r="N3301" i="9"/>
  <c r="N3300" i="9"/>
  <c r="N3299" i="9"/>
  <c r="N3298" i="9"/>
  <c r="N3297" i="9"/>
  <c r="N3296" i="9"/>
  <c r="N3295" i="9"/>
  <c r="N3294" i="9"/>
  <c r="N3293" i="9"/>
  <c r="N3292" i="9"/>
  <c r="N3291" i="9"/>
  <c r="N3290" i="9"/>
  <c r="N3289" i="9"/>
  <c r="N3288" i="9"/>
  <c r="N3287" i="9"/>
  <c r="N3286" i="9"/>
  <c r="N3285" i="9"/>
  <c r="N3284" i="9"/>
  <c r="N3283" i="9"/>
  <c r="N3282" i="9"/>
  <c r="N3281" i="9"/>
  <c r="N3280" i="9"/>
  <c r="N3279" i="9"/>
  <c r="N3278" i="9"/>
  <c r="N3277" i="9"/>
  <c r="N3276" i="9"/>
  <c r="N3275" i="9"/>
  <c r="N3274" i="9"/>
  <c r="N3273" i="9"/>
  <c r="N3272" i="9"/>
  <c r="N3271" i="9"/>
  <c r="N3270" i="9"/>
  <c r="N3269" i="9"/>
  <c r="N3268" i="9"/>
  <c r="N3267" i="9"/>
  <c r="N3266" i="9"/>
  <c r="N3265" i="9"/>
  <c r="N3264" i="9"/>
  <c r="N3263" i="9"/>
  <c r="N3262" i="9"/>
  <c r="N3261" i="9"/>
  <c r="N3260" i="9"/>
  <c r="N3259" i="9"/>
  <c r="N3258" i="9"/>
  <c r="N3257" i="9"/>
  <c r="N3256" i="9"/>
  <c r="N3255" i="9"/>
  <c r="N3254" i="9"/>
  <c r="N3253" i="9"/>
  <c r="N3252" i="9"/>
  <c r="N3251" i="9"/>
  <c r="N3250" i="9"/>
  <c r="N3249" i="9"/>
  <c r="N3248" i="9"/>
  <c r="N3247" i="9"/>
  <c r="N3246" i="9"/>
  <c r="N3245" i="9"/>
  <c r="N3244" i="9"/>
  <c r="N3243" i="9"/>
  <c r="N3242" i="9"/>
  <c r="N3241" i="9"/>
  <c r="N3240" i="9"/>
  <c r="N3239" i="9"/>
  <c r="N3238" i="9"/>
  <c r="N3237" i="9"/>
  <c r="N3236" i="9"/>
  <c r="N3235" i="9"/>
  <c r="N3234" i="9"/>
  <c r="N3233" i="9"/>
  <c r="N3232" i="9"/>
  <c r="N3231" i="9"/>
  <c r="N3230" i="9"/>
  <c r="N3229" i="9"/>
  <c r="N3228" i="9"/>
  <c r="N3227" i="9"/>
  <c r="N3226" i="9"/>
  <c r="N3225" i="9"/>
  <c r="N3224" i="9"/>
  <c r="N3223" i="9"/>
  <c r="N3222" i="9"/>
  <c r="N3221" i="9"/>
  <c r="N3220" i="9"/>
  <c r="N3219" i="9"/>
  <c r="N3218" i="9"/>
  <c r="N3217" i="9"/>
  <c r="N3216" i="9"/>
  <c r="N3215" i="9"/>
  <c r="N3214" i="9"/>
  <c r="N3213" i="9"/>
  <c r="N3212" i="9"/>
  <c r="N3211" i="9"/>
  <c r="N3210" i="9"/>
  <c r="N3209" i="9"/>
  <c r="N3208" i="9"/>
  <c r="N3207" i="9"/>
  <c r="N3206" i="9"/>
  <c r="N3205" i="9"/>
  <c r="N3204" i="9"/>
  <c r="N3203" i="9"/>
  <c r="N3202" i="9"/>
  <c r="N3201" i="9"/>
  <c r="N3200" i="9"/>
  <c r="N3199" i="9"/>
  <c r="N3198" i="9"/>
  <c r="N3197" i="9"/>
  <c r="N3196" i="9"/>
  <c r="N3195" i="9"/>
  <c r="N3194" i="9"/>
  <c r="N3193" i="9"/>
  <c r="N3192" i="9"/>
  <c r="N3191" i="9"/>
  <c r="N3190" i="9"/>
  <c r="N3189" i="9"/>
  <c r="N3188" i="9"/>
  <c r="N3187" i="9"/>
  <c r="N3186" i="9"/>
  <c r="N3185" i="9"/>
  <c r="N3184" i="9"/>
  <c r="N3183" i="9"/>
  <c r="N3182" i="9"/>
  <c r="N3181" i="9"/>
  <c r="N3180" i="9"/>
  <c r="N3179" i="9"/>
  <c r="N3178" i="9"/>
  <c r="N3177" i="9"/>
  <c r="N3176" i="9"/>
  <c r="N3175" i="9"/>
  <c r="N3174" i="9"/>
  <c r="N3173" i="9"/>
  <c r="N3172" i="9"/>
  <c r="N3171" i="9"/>
  <c r="N3170" i="9"/>
  <c r="N3169" i="9"/>
  <c r="N3168" i="9"/>
  <c r="N3167" i="9"/>
  <c r="N3166" i="9"/>
  <c r="N3165" i="9"/>
  <c r="N3164" i="9"/>
  <c r="N3163" i="9"/>
  <c r="N3162" i="9"/>
  <c r="N3161" i="9"/>
  <c r="N3160" i="9"/>
  <c r="N3159" i="9"/>
  <c r="N3158" i="9"/>
  <c r="N3157" i="9"/>
  <c r="N3156" i="9"/>
  <c r="N3155" i="9"/>
  <c r="N3154" i="9"/>
  <c r="N3153" i="9"/>
  <c r="N3152" i="9"/>
  <c r="N3151" i="9"/>
  <c r="N3150" i="9"/>
  <c r="N3149" i="9"/>
  <c r="N3148" i="9"/>
  <c r="N3147" i="9"/>
  <c r="N3146" i="9"/>
  <c r="N3145" i="9"/>
  <c r="N3144" i="9"/>
  <c r="N3143" i="9"/>
  <c r="N3142" i="9"/>
  <c r="N3141" i="9"/>
  <c r="N3140" i="9"/>
  <c r="N3139" i="9"/>
  <c r="N3138" i="9"/>
  <c r="N3137" i="9"/>
  <c r="N3136" i="9"/>
  <c r="N3135" i="9"/>
  <c r="N3134" i="9"/>
  <c r="N3133" i="9"/>
  <c r="N3132" i="9"/>
  <c r="N3131" i="9"/>
  <c r="N3130" i="9"/>
  <c r="N3129" i="9"/>
  <c r="N3128" i="9"/>
  <c r="N3127" i="9"/>
  <c r="N3126" i="9"/>
  <c r="N3125" i="9"/>
  <c r="N3124" i="9"/>
  <c r="N3123" i="9"/>
  <c r="N3122" i="9"/>
  <c r="N3121" i="9"/>
  <c r="N3120" i="9"/>
  <c r="N3119" i="9"/>
  <c r="N3118" i="9"/>
  <c r="N3117" i="9"/>
  <c r="N3116" i="9"/>
  <c r="N3115" i="9"/>
  <c r="N3114" i="9"/>
  <c r="N3113" i="9"/>
  <c r="N3112" i="9"/>
  <c r="N3111" i="9"/>
  <c r="N3110" i="9"/>
  <c r="N3109" i="9"/>
  <c r="N3108" i="9"/>
  <c r="N3107" i="9"/>
  <c r="N3106" i="9"/>
  <c r="N3105" i="9"/>
  <c r="N3104" i="9"/>
  <c r="N3103" i="9"/>
  <c r="N3102" i="9"/>
  <c r="N3101" i="9"/>
  <c r="N3100" i="9"/>
  <c r="N3099" i="9"/>
  <c r="N3098" i="9"/>
  <c r="N3097" i="9"/>
  <c r="N3096" i="9"/>
  <c r="N3095" i="9"/>
  <c r="N3094" i="9"/>
  <c r="N3093" i="9"/>
  <c r="N3092" i="9"/>
  <c r="N3091" i="9"/>
  <c r="N3090" i="9"/>
  <c r="N3089" i="9"/>
  <c r="N3088" i="9"/>
  <c r="N3087" i="9"/>
  <c r="N3086" i="9"/>
  <c r="N3085" i="9"/>
  <c r="N3084" i="9"/>
  <c r="N3083" i="9"/>
  <c r="N3082" i="9"/>
  <c r="N3081" i="9"/>
  <c r="N3080" i="9"/>
  <c r="N3079" i="9"/>
  <c r="N3078" i="9"/>
  <c r="N3077" i="9"/>
  <c r="N3076" i="9"/>
  <c r="N3075" i="9"/>
  <c r="N3074" i="9"/>
  <c r="N3073" i="9"/>
  <c r="N3072" i="9"/>
  <c r="N3071" i="9"/>
  <c r="N3070" i="9"/>
  <c r="N3069" i="9"/>
  <c r="N3068" i="9"/>
  <c r="N3067" i="9"/>
  <c r="N3066" i="9"/>
  <c r="N3065" i="9"/>
  <c r="N3064" i="9"/>
  <c r="N3063" i="9"/>
  <c r="N3062" i="9"/>
  <c r="N3061" i="9"/>
  <c r="N3060" i="9"/>
  <c r="N3059" i="9"/>
  <c r="N3058" i="9"/>
  <c r="N3057" i="9"/>
  <c r="N3056" i="9"/>
  <c r="N3055" i="9"/>
  <c r="N3054" i="9"/>
  <c r="N3053" i="9"/>
  <c r="N3052" i="9"/>
  <c r="N3051" i="9"/>
  <c r="N3050" i="9"/>
  <c r="N3049" i="9"/>
  <c r="N3048" i="9"/>
  <c r="N3047" i="9"/>
  <c r="N3046" i="9"/>
  <c r="N3045" i="9"/>
  <c r="N3044" i="9"/>
  <c r="N3043" i="9"/>
  <c r="N3042" i="9"/>
  <c r="N3041" i="9"/>
  <c r="N3040" i="9"/>
  <c r="N3039" i="9"/>
  <c r="N3038" i="9"/>
  <c r="N3037" i="9"/>
  <c r="N3036" i="9"/>
  <c r="N3035" i="9"/>
  <c r="N3034" i="9"/>
  <c r="N3033" i="9"/>
  <c r="N3032" i="9"/>
  <c r="N3031" i="9"/>
  <c r="N3030" i="9"/>
  <c r="N3029" i="9"/>
  <c r="N3028" i="9"/>
  <c r="N3027" i="9"/>
  <c r="N3026" i="9"/>
  <c r="N3025" i="9"/>
  <c r="N3024" i="9"/>
  <c r="N3023" i="9"/>
  <c r="N3022" i="9"/>
  <c r="N3021" i="9"/>
  <c r="N3020" i="9"/>
  <c r="N3019" i="9"/>
  <c r="N3018" i="9"/>
  <c r="N3017" i="9"/>
  <c r="N3016" i="9"/>
  <c r="N3015" i="9"/>
  <c r="N3014" i="9"/>
  <c r="N3013" i="9"/>
  <c r="N3012" i="9"/>
  <c r="N3011" i="9"/>
  <c r="N3010" i="9"/>
  <c r="N3009" i="9"/>
  <c r="N3008" i="9"/>
  <c r="N3007" i="9"/>
  <c r="N3006" i="9"/>
  <c r="N3005" i="9"/>
  <c r="N3004" i="9"/>
  <c r="N3003" i="9"/>
  <c r="N3002" i="9"/>
  <c r="N3001" i="9"/>
  <c r="N3000" i="9"/>
  <c r="N2999" i="9"/>
  <c r="N2998" i="9"/>
  <c r="N2997" i="9"/>
  <c r="N2996" i="9"/>
  <c r="N2995" i="9"/>
  <c r="N2994" i="9"/>
  <c r="N2993" i="9"/>
  <c r="N2992" i="9"/>
  <c r="N2991" i="9"/>
  <c r="N2990" i="9"/>
  <c r="N2989" i="9"/>
  <c r="N2988" i="9"/>
  <c r="N2987" i="9"/>
  <c r="N2986" i="9"/>
  <c r="N2985" i="9"/>
  <c r="N2984" i="9"/>
  <c r="N2983" i="9"/>
  <c r="N2982" i="9"/>
  <c r="N2981" i="9"/>
  <c r="N2980" i="9"/>
  <c r="N2979" i="9"/>
  <c r="N2978" i="9"/>
  <c r="N2977" i="9"/>
  <c r="N2976" i="9"/>
  <c r="N2975" i="9"/>
  <c r="N2974" i="9"/>
  <c r="N2973" i="9"/>
  <c r="N2972" i="9"/>
  <c r="N2971" i="9"/>
  <c r="N2970" i="9"/>
  <c r="N2969" i="9"/>
  <c r="N2968" i="9"/>
  <c r="N2967" i="9"/>
  <c r="N2966" i="9"/>
  <c r="N2965" i="9"/>
  <c r="N2964" i="9"/>
  <c r="N2963" i="9"/>
  <c r="N2962" i="9"/>
  <c r="N2961" i="9"/>
  <c r="N2960" i="9"/>
  <c r="N2959" i="9"/>
  <c r="N2958" i="9"/>
  <c r="N2957" i="9"/>
  <c r="N2956" i="9"/>
  <c r="N2955" i="9"/>
  <c r="N2954" i="9"/>
  <c r="N2953" i="9"/>
  <c r="N2952" i="9"/>
  <c r="N2951" i="9"/>
  <c r="N2950" i="9"/>
  <c r="N2949" i="9"/>
  <c r="N2948" i="9"/>
  <c r="N2947" i="9"/>
  <c r="N2946" i="9"/>
  <c r="N2945" i="9"/>
  <c r="N2944" i="9"/>
  <c r="N2943" i="9"/>
  <c r="N2942" i="9"/>
  <c r="N2941" i="9"/>
  <c r="N2940" i="9"/>
  <c r="N2939" i="9"/>
  <c r="N2938" i="9"/>
  <c r="N2937" i="9"/>
  <c r="N2936" i="9"/>
  <c r="N2935" i="9"/>
  <c r="N2934" i="9"/>
  <c r="N2933" i="9"/>
  <c r="N2932" i="9"/>
  <c r="N2931" i="9"/>
  <c r="N2930" i="9"/>
  <c r="N2929" i="9"/>
  <c r="N2928" i="9"/>
  <c r="N2927" i="9"/>
  <c r="N2926" i="9"/>
  <c r="N2925" i="9"/>
  <c r="N2924" i="9"/>
  <c r="N2923" i="9"/>
  <c r="N2922" i="9"/>
  <c r="N2921" i="9"/>
  <c r="N2920" i="9"/>
  <c r="N2919" i="9"/>
  <c r="N2918" i="9"/>
  <c r="N2917" i="9"/>
  <c r="N2916" i="9"/>
  <c r="N2915" i="9"/>
  <c r="N2914" i="9"/>
  <c r="N2913" i="9"/>
  <c r="N2912" i="9"/>
  <c r="N2911" i="9"/>
  <c r="N2910" i="9"/>
  <c r="N2909" i="9"/>
  <c r="N2908" i="9"/>
  <c r="N2907" i="9"/>
  <c r="N2906" i="9"/>
  <c r="N2905" i="9"/>
  <c r="N2904" i="9"/>
  <c r="N2903" i="9"/>
  <c r="N2902" i="9"/>
  <c r="N2901" i="9"/>
  <c r="N2900" i="9"/>
  <c r="N2899" i="9"/>
  <c r="N2898" i="9"/>
  <c r="N2897" i="9"/>
  <c r="N2896" i="9"/>
  <c r="N2895" i="9"/>
  <c r="N2894" i="9"/>
  <c r="N2893" i="9"/>
  <c r="N2892" i="9"/>
  <c r="N2891" i="9"/>
  <c r="N2890" i="9"/>
  <c r="N2889" i="9"/>
  <c r="N2888" i="9"/>
  <c r="N2887" i="9"/>
  <c r="N2886" i="9"/>
  <c r="N2885" i="9"/>
  <c r="N2884" i="9"/>
  <c r="N2883" i="9"/>
  <c r="N2882" i="9"/>
  <c r="N2881" i="9"/>
  <c r="N2880" i="9"/>
  <c r="N2879" i="9"/>
  <c r="N2878" i="9"/>
  <c r="N2877" i="9"/>
  <c r="N2876" i="9"/>
  <c r="N2875" i="9"/>
  <c r="N2874" i="9"/>
  <c r="N2873" i="9"/>
  <c r="N2872" i="9"/>
  <c r="N2871" i="9"/>
  <c r="N2870" i="9"/>
  <c r="N2869" i="9"/>
  <c r="N2868" i="9"/>
  <c r="N2867" i="9"/>
  <c r="N2866" i="9"/>
  <c r="N2865" i="9"/>
  <c r="N2864" i="9"/>
  <c r="N2863" i="9"/>
  <c r="N2862" i="9"/>
  <c r="N2861" i="9"/>
  <c r="N2860" i="9"/>
  <c r="N2859" i="9"/>
  <c r="N2858" i="9"/>
  <c r="N2857" i="9"/>
  <c r="N2856" i="9"/>
  <c r="N2855" i="9"/>
  <c r="N2854" i="9"/>
  <c r="N2853" i="9"/>
  <c r="N2852" i="9"/>
  <c r="N2851" i="9"/>
  <c r="N2850" i="9"/>
  <c r="N2849" i="9"/>
  <c r="N2848" i="9"/>
  <c r="N2847" i="9"/>
  <c r="N2846" i="9"/>
  <c r="N2845" i="9"/>
  <c r="N2844" i="9"/>
  <c r="N2843" i="9"/>
  <c r="N2842" i="9"/>
  <c r="N2841" i="9"/>
  <c r="N2840" i="9"/>
  <c r="N2839" i="9"/>
  <c r="N2838" i="9"/>
  <c r="N2837" i="9"/>
  <c r="N2836" i="9"/>
  <c r="N2835" i="9"/>
  <c r="N2834" i="9"/>
  <c r="N2833" i="9"/>
  <c r="N2832" i="9"/>
  <c r="N2831" i="9"/>
  <c r="N2830" i="9"/>
  <c r="N2829" i="9"/>
  <c r="N2828" i="9"/>
  <c r="N2827" i="9"/>
  <c r="N2826" i="9"/>
  <c r="N2825" i="9"/>
  <c r="N2824" i="9"/>
  <c r="N2823" i="9"/>
  <c r="N2822" i="9"/>
  <c r="N2821" i="9"/>
  <c r="N2820" i="9"/>
  <c r="N2819" i="9"/>
  <c r="N2818" i="9"/>
  <c r="N2817" i="9"/>
  <c r="N2816" i="9"/>
  <c r="N2815" i="9"/>
  <c r="N2814" i="9"/>
  <c r="N2813" i="9"/>
  <c r="N2812" i="9"/>
  <c r="N2811" i="9"/>
  <c r="N2810" i="9"/>
  <c r="N2809" i="9"/>
  <c r="N2808" i="9"/>
  <c r="N2807" i="9"/>
  <c r="N2806" i="9"/>
  <c r="N2805" i="9"/>
  <c r="N2804" i="9"/>
  <c r="N2803" i="9"/>
  <c r="N2802" i="9"/>
  <c r="N2801" i="9"/>
  <c r="N2800" i="9"/>
  <c r="N2799" i="9"/>
  <c r="N2798" i="9"/>
  <c r="N2797" i="9"/>
  <c r="N2796" i="9"/>
  <c r="N2795" i="9"/>
  <c r="N2794" i="9"/>
  <c r="N2793" i="9"/>
  <c r="N2792" i="9"/>
  <c r="N2791" i="9"/>
  <c r="N2790" i="9"/>
  <c r="N2789" i="9"/>
  <c r="N2788" i="9"/>
  <c r="N2787" i="9"/>
  <c r="N2786" i="9"/>
  <c r="N2785" i="9"/>
  <c r="N2784" i="9"/>
  <c r="N2783" i="9"/>
  <c r="N2782" i="9"/>
  <c r="N2781" i="9"/>
  <c r="N2780" i="9"/>
  <c r="N2779" i="9"/>
  <c r="N2778" i="9"/>
  <c r="N2777" i="9"/>
  <c r="N2776" i="9"/>
  <c r="N2775" i="9"/>
  <c r="N2774" i="9"/>
  <c r="N2773" i="9"/>
  <c r="N2772" i="9"/>
  <c r="N2771" i="9"/>
  <c r="N2770" i="9"/>
  <c r="N2769" i="9"/>
  <c r="N2768" i="9"/>
  <c r="N2767" i="9"/>
  <c r="N2766" i="9"/>
  <c r="N2765" i="9"/>
  <c r="N2764" i="9"/>
  <c r="N2763" i="9"/>
  <c r="N2762" i="9"/>
  <c r="N2761" i="9"/>
  <c r="N2760" i="9"/>
  <c r="N2759" i="9"/>
  <c r="N2758" i="9"/>
  <c r="N2757" i="9"/>
  <c r="N2756" i="9"/>
  <c r="N2755" i="9"/>
  <c r="N2754" i="9"/>
  <c r="N2753" i="9"/>
  <c r="N2752" i="9"/>
  <c r="N2751" i="9"/>
  <c r="N2750" i="9"/>
  <c r="N2749" i="9"/>
  <c r="N2748" i="9"/>
  <c r="N2747" i="9"/>
  <c r="N2746" i="9"/>
  <c r="N2745" i="9"/>
  <c r="N2744" i="9"/>
  <c r="N2743" i="9"/>
  <c r="N2742" i="9"/>
  <c r="N2741" i="9"/>
  <c r="N2740" i="9"/>
  <c r="N2739" i="9"/>
  <c r="N2738" i="9"/>
  <c r="N2737" i="9"/>
  <c r="N2736" i="9"/>
  <c r="N2735" i="9"/>
  <c r="N2734" i="9"/>
  <c r="N2733" i="9"/>
  <c r="N2732" i="9"/>
  <c r="N2731" i="9"/>
  <c r="N2730" i="9"/>
  <c r="N2729" i="9"/>
  <c r="N2728" i="9"/>
  <c r="N2727" i="9"/>
  <c r="N2726" i="9"/>
  <c r="N2725" i="9"/>
  <c r="N2724" i="9"/>
  <c r="N2723" i="9"/>
  <c r="N2722" i="9"/>
  <c r="N2721" i="9"/>
  <c r="N2720" i="9"/>
  <c r="N2719" i="9"/>
  <c r="N2718" i="9"/>
  <c r="N2717" i="9"/>
  <c r="N2716" i="9"/>
  <c r="N2715" i="9"/>
  <c r="N2714" i="9"/>
  <c r="N2713" i="9"/>
  <c r="N2712" i="9"/>
  <c r="N2711" i="9"/>
  <c r="N2710" i="9"/>
  <c r="N2709" i="9"/>
  <c r="N2708" i="9"/>
  <c r="N2707" i="9"/>
  <c r="N2706" i="9"/>
  <c r="N2705" i="9"/>
  <c r="N2704" i="9"/>
  <c r="N2703" i="9"/>
  <c r="N2702" i="9"/>
  <c r="N2701" i="9"/>
  <c r="N2700" i="9"/>
  <c r="N2699" i="9"/>
  <c r="N2698" i="9"/>
  <c r="N2697" i="9"/>
  <c r="N2696" i="9"/>
  <c r="N2695" i="9"/>
  <c r="N2694" i="9"/>
  <c r="N2693" i="9"/>
  <c r="N2692" i="9"/>
  <c r="N2691" i="9"/>
  <c r="N2690" i="9"/>
  <c r="N2689" i="9"/>
  <c r="N2688" i="9"/>
  <c r="N2687" i="9"/>
  <c r="N2686" i="9"/>
  <c r="N2685" i="9"/>
  <c r="N2684" i="9"/>
  <c r="N2683" i="9"/>
  <c r="N2682" i="9"/>
  <c r="N2681" i="9"/>
  <c r="N2680" i="9"/>
  <c r="N2679" i="9"/>
  <c r="N2678" i="9"/>
  <c r="N2677" i="9"/>
  <c r="N2676" i="9"/>
  <c r="N2675" i="9"/>
  <c r="N2674" i="9"/>
  <c r="N2673" i="9"/>
  <c r="N2672" i="9"/>
  <c r="N2671" i="9"/>
  <c r="N2670" i="9"/>
  <c r="N2669" i="9"/>
  <c r="N2668" i="9"/>
  <c r="N2667" i="9"/>
  <c r="N2666" i="9"/>
  <c r="N2665" i="9"/>
  <c r="N2664" i="9"/>
  <c r="N2663" i="9"/>
  <c r="N2662" i="9"/>
  <c r="N2661" i="9"/>
  <c r="N2660" i="9"/>
  <c r="N2659" i="9"/>
  <c r="N2658" i="9"/>
  <c r="N2657" i="9"/>
  <c r="N2656" i="9"/>
  <c r="N2655" i="9"/>
  <c r="N2654" i="9"/>
  <c r="N2653" i="9"/>
  <c r="N2652" i="9"/>
  <c r="N2651" i="9"/>
  <c r="N2650" i="9"/>
  <c r="N2649" i="9"/>
  <c r="N2648" i="9"/>
  <c r="N2647" i="9"/>
  <c r="N2646" i="9"/>
  <c r="N2645" i="9"/>
  <c r="N2644" i="9"/>
  <c r="N2643" i="9"/>
  <c r="N2642" i="9"/>
  <c r="N2641" i="9"/>
  <c r="N2640" i="9"/>
  <c r="N2639" i="9"/>
  <c r="N2638" i="9"/>
  <c r="N2637" i="9"/>
  <c r="N2636" i="9"/>
  <c r="N2635" i="9"/>
  <c r="N2634" i="9"/>
  <c r="N2633" i="9"/>
  <c r="N2632" i="9"/>
  <c r="N2631" i="9"/>
  <c r="N2630" i="9"/>
  <c r="N2629" i="9"/>
  <c r="N2628" i="9"/>
  <c r="N2627" i="9"/>
  <c r="N2626" i="9"/>
  <c r="N2625" i="9"/>
  <c r="N2624" i="9"/>
  <c r="N2623" i="9"/>
  <c r="N2622" i="9"/>
  <c r="N2621" i="9"/>
  <c r="N2620" i="9"/>
  <c r="N2619" i="9"/>
  <c r="N2618" i="9"/>
  <c r="N2617" i="9"/>
  <c r="N2616" i="9"/>
  <c r="N2615" i="9"/>
  <c r="N2614" i="9"/>
  <c r="N2613" i="9"/>
  <c r="N2612" i="9"/>
  <c r="N2611" i="9"/>
  <c r="N2610" i="9"/>
  <c r="N2609" i="9"/>
  <c r="N2608" i="9"/>
  <c r="N2607" i="9"/>
  <c r="N2606" i="9"/>
  <c r="N2605" i="9"/>
  <c r="N2604" i="9"/>
  <c r="N2603" i="9"/>
  <c r="N2602" i="9"/>
  <c r="N2601" i="9"/>
  <c r="N2600" i="9"/>
  <c r="N2599" i="9"/>
  <c r="N2598" i="9"/>
  <c r="N2597" i="9"/>
  <c r="N2596" i="9"/>
  <c r="N2595" i="9"/>
  <c r="N2594" i="9"/>
  <c r="N2593" i="9"/>
  <c r="N2592" i="9"/>
  <c r="N2591" i="9"/>
  <c r="N2590" i="9"/>
  <c r="N2589" i="9"/>
  <c r="N2588" i="9"/>
  <c r="N2587" i="9"/>
  <c r="N2586" i="9"/>
  <c r="N2585" i="9"/>
  <c r="N2584" i="9"/>
  <c r="N2583" i="9"/>
  <c r="N2582" i="9"/>
  <c r="N2581" i="9"/>
  <c r="N2580" i="9"/>
  <c r="N2579" i="9"/>
  <c r="N2578" i="9"/>
  <c r="N2577" i="9"/>
  <c r="N2576" i="9"/>
  <c r="N2575" i="9"/>
  <c r="N2574" i="9"/>
  <c r="N2573" i="9"/>
  <c r="N2572" i="9"/>
  <c r="N2571" i="9"/>
  <c r="N2570" i="9"/>
  <c r="N2569" i="9"/>
  <c r="N2568" i="9"/>
  <c r="N2567" i="9"/>
  <c r="N2566" i="9"/>
  <c r="N2565" i="9"/>
  <c r="N2564" i="9"/>
  <c r="N2563" i="9"/>
  <c r="N2562" i="9"/>
  <c r="N2561" i="9"/>
  <c r="N2560" i="9"/>
  <c r="N2559" i="9"/>
  <c r="N2558" i="9"/>
  <c r="N2557" i="9"/>
  <c r="N2556" i="9"/>
  <c r="N2555" i="9"/>
  <c r="N2554" i="9"/>
  <c r="N2553" i="9"/>
  <c r="N2552" i="9"/>
  <c r="N2551" i="9"/>
  <c r="N2550" i="9"/>
  <c r="N2549" i="9"/>
  <c r="N2548" i="9"/>
  <c r="N2547" i="9"/>
  <c r="N2546" i="9"/>
  <c r="N2545" i="9"/>
  <c r="N2544" i="9"/>
  <c r="N2543" i="9"/>
  <c r="N2542" i="9"/>
  <c r="N2541" i="9"/>
  <c r="N2540" i="9"/>
  <c r="N2539" i="9"/>
  <c r="N2538" i="9"/>
  <c r="N2537" i="9"/>
  <c r="N2536" i="9"/>
  <c r="N2535" i="9"/>
  <c r="N2534" i="9"/>
  <c r="N2533" i="9"/>
  <c r="N2532" i="9"/>
  <c r="N2531" i="9"/>
  <c r="N2530" i="9"/>
  <c r="N2529" i="9"/>
  <c r="N2528" i="9"/>
  <c r="N2527" i="9"/>
  <c r="N2526" i="9"/>
  <c r="N2525" i="9"/>
  <c r="N2524" i="9"/>
  <c r="N2523" i="9"/>
  <c r="N2522" i="9"/>
  <c r="N2521" i="9"/>
  <c r="N2520" i="9"/>
  <c r="N2519" i="9"/>
  <c r="N2518" i="9"/>
  <c r="N2517" i="9"/>
  <c r="N2516" i="9"/>
  <c r="N2515" i="9"/>
  <c r="N2514" i="9"/>
  <c r="N2513" i="9"/>
  <c r="N2512" i="9"/>
  <c r="N2511" i="9"/>
  <c r="N2510" i="9"/>
  <c r="N2509" i="9"/>
  <c r="N2508" i="9"/>
  <c r="N2507" i="9"/>
  <c r="N2506" i="9"/>
  <c r="N2505" i="9"/>
  <c r="N2504" i="9"/>
  <c r="N2503" i="9"/>
  <c r="N2502" i="9"/>
  <c r="N2501" i="9"/>
  <c r="N2500" i="9"/>
  <c r="N2499" i="9"/>
  <c r="N2498" i="9"/>
  <c r="N2497" i="9"/>
  <c r="N2496" i="9"/>
  <c r="N2495" i="9"/>
  <c r="N2494" i="9"/>
  <c r="N2493" i="9"/>
  <c r="N2492" i="9"/>
  <c r="N2491" i="9"/>
  <c r="N2490" i="9"/>
  <c r="N2489" i="9"/>
  <c r="N2488" i="9"/>
  <c r="N2487" i="9"/>
  <c r="N2486" i="9"/>
  <c r="N2485" i="9"/>
  <c r="N2484" i="9"/>
  <c r="N2483" i="9"/>
  <c r="N2482" i="9"/>
  <c r="N2481" i="9"/>
  <c r="N2480" i="9"/>
  <c r="N2479" i="9"/>
  <c r="N2478" i="9"/>
  <c r="N2477" i="9"/>
  <c r="N2476" i="9"/>
  <c r="N2475" i="9"/>
  <c r="N2474" i="9"/>
  <c r="N2473" i="9"/>
  <c r="N2472" i="9"/>
  <c r="N2471" i="9"/>
  <c r="N2470" i="9"/>
  <c r="N2469" i="9"/>
  <c r="N2468" i="9"/>
  <c r="N2467" i="9"/>
  <c r="N2466" i="9"/>
  <c r="N2465" i="9"/>
  <c r="N2464" i="9"/>
  <c r="N2463" i="9"/>
  <c r="N2462" i="9"/>
  <c r="N2461" i="9"/>
  <c r="N2460" i="9"/>
  <c r="N2459" i="9"/>
  <c r="N2458" i="9"/>
  <c r="N2457" i="9"/>
  <c r="N2456" i="9"/>
  <c r="N2455" i="9"/>
  <c r="N2454" i="9"/>
  <c r="N2453" i="9"/>
  <c r="N2452" i="9"/>
  <c r="N2451" i="9"/>
  <c r="N2450" i="9"/>
  <c r="N2449" i="9"/>
  <c r="N2448" i="9"/>
  <c r="N2447" i="9"/>
  <c r="N2446" i="9"/>
  <c r="N2445" i="9"/>
  <c r="N2444" i="9"/>
  <c r="N2443" i="9"/>
  <c r="N2442" i="9"/>
  <c r="N2441" i="9"/>
  <c r="N2440" i="9"/>
  <c r="N2439" i="9"/>
  <c r="N2438" i="9"/>
  <c r="N2437" i="9"/>
  <c r="N2436" i="9"/>
  <c r="N2435" i="9"/>
  <c r="N2434" i="9"/>
  <c r="N2433" i="9"/>
  <c r="N2432" i="9"/>
  <c r="N2431" i="9"/>
  <c r="N2430" i="9"/>
  <c r="N2429" i="9"/>
  <c r="N2428" i="9"/>
  <c r="N2427" i="9"/>
  <c r="N2426" i="9"/>
  <c r="N2425" i="9"/>
  <c r="N2424" i="9"/>
  <c r="N2423" i="9"/>
  <c r="N2422" i="9"/>
  <c r="N2421" i="9"/>
  <c r="N2420" i="9"/>
  <c r="N2419" i="9"/>
  <c r="N2418" i="9"/>
  <c r="N2417" i="9"/>
  <c r="N2416" i="9"/>
  <c r="N2415" i="9"/>
  <c r="N2414" i="9"/>
  <c r="N2413" i="9"/>
  <c r="N2412" i="9"/>
  <c r="N2411" i="9"/>
  <c r="N2410" i="9"/>
  <c r="N2409" i="9"/>
  <c r="N2408" i="9"/>
  <c r="N2407" i="9"/>
  <c r="N2406" i="9"/>
  <c r="N2405" i="9"/>
  <c r="N2404" i="9"/>
  <c r="N2403" i="9"/>
  <c r="N2402" i="9"/>
  <c r="N2401" i="9"/>
  <c r="N2400" i="9"/>
  <c r="N2399" i="9"/>
  <c r="N2398" i="9"/>
  <c r="N2397" i="9"/>
  <c r="N2396" i="9"/>
  <c r="N2395" i="9"/>
  <c r="N2394" i="9"/>
  <c r="N2393" i="9"/>
  <c r="N2392" i="9"/>
  <c r="N2391" i="9"/>
  <c r="N2390" i="9"/>
  <c r="N2389" i="9"/>
  <c r="N2388" i="9"/>
  <c r="N2387" i="9"/>
  <c r="N2386" i="9"/>
  <c r="N2385" i="9"/>
  <c r="N2384" i="9"/>
  <c r="N2383" i="9"/>
  <c r="N2382" i="9"/>
  <c r="N2381" i="9"/>
  <c r="N2380" i="9"/>
  <c r="N2379" i="9"/>
  <c r="N2378" i="9"/>
  <c r="N2377" i="9"/>
  <c r="N2376" i="9"/>
  <c r="N2375" i="9"/>
  <c r="N2374" i="9"/>
  <c r="N2373" i="9"/>
  <c r="N2372" i="9"/>
  <c r="N2371" i="9"/>
  <c r="N2370" i="9"/>
  <c r="N2369" i="9"/>
  <c r="N2368" i="9"/>
  <c r="N2367" i="9"/>
  <c r="N2366" i="9"/>
  <c r="N2365" i="9"/>
  <c r="N2364" i="9"/>
  <c r="N2363" i="9"/>
  <c r="N2362" i="9"/>
  <c r="N2361" i="9"/>
  <c r="N2360" i="9"/>
  <c r="N2359" i="9"/>
  <c r="N2358" i="9"/>
  <c r="N2357" i="9"/>
  <c r="N2356" i="9"/>
  <c r="N2355" i="9"/>
  <c r="N2354" i="9"/>
  <c r="N2353" i="9"/>
  <c r="N2352" i="9"/>
  <c r="N2351" i="9"/>
  <c r="N2350" i="9"/>
  <c r="N2349" i="9"/>
  <c r="N2348" i="9"/>
  <c r="N2347" i="9"/>
  <c r="N2346" i="9"/>
  <c r="N2345" i="9"/>
  <c r="N2344" i="9"/>
  <c r="N2343" i="9"/>
  <c r="N2342" i="9"/>
  <c r="N2341" i="9"/>
  <c r="N2340" i="9"/>
  <c r="N2339" i="9"/>
  <c r="N2338" i="9"/>
  <c r="N2337" i="9"/>
  <c r="N2336" i="9"/>
  <c r="N2335" i="9"/>
  <c r="N2334" i="9"/>
  <c r="N2333" i="9"/>
  <c r="N2332" i="9"/>
  <c r="N2331" i="9"/>
  <c r="N2330" i="9"/>
  <c r="N2329" i="9"/>
  <c r="N2328" i="9"/>
  <c r="N2327" i="9"/>
  <c r="N2326" i="9"/>
  <c r="N2325" i="9"/>
  <c r="N2324" i="9"/>
  <c r="N2323" i="9"/>
  <c r="N2322" i="9"/>
  <c r="N2321" i="9"/>
  <c r="N2320" i="9"/>
  <c r="N2319" i="9"/>
  <c r="N2318" i="9"/>
  <c r="N2317" i="9"/>
  <c r="N2316" i="9"/>
  <c r="N2315" i="9"/>
  <c r="N2314" i="9"/>
  <c r="N2313" i="9"/>
  <c r="N2312" i="9"/>
  <c r="N2311" i="9"/>
  <c r="N2310" i="9"/>
  <c r="N2309" i="9"/>
  <c r="N2308" i="9"/>
  <c r="N2307" i="9"/>
  <c r="N2306" i="9"/>
  <c r="N2305" i="9"/>
  <c r="N2304" i="9"/>
  <c r="N2303" i="9"/>
  <c r="N2302" i="9"/>
  <c r="N2301" i="9"/>
  <c r="N2300" i="9"/>
  <c r="N2299" i="9"/>
  <c r="N2298" i="9"/>
  <c r="N2297" i="9"/>
  <c r="N2296" i="9"/>
  <c r="N2295" i="9"/>
  <c r="N2294" i="9"/>
  <c r="N2293" i="9"/>
  <c r="N2292" i="9"/>
  <c r="N2291" i="9"/>
  <c r="N2290" i="9"/>
  <c r="N2289" i="9"/>
  <c r="N2288" i="9"/>
  <c r="N2287" i="9"/>
  <c r="N2286" i="9"/>
  <c r="N2285" i="9"/>
  <c r="N2284" i="9"/>
  <c r="N2283" i="9"/>
  <c r="N2282" i="9"/>
  <c r="N2281" i="9"/>
  <c r="N2280" i="9"/>
  <c r="N2279" i="9"/>
  <c r="N2278" i="9"/>
  <c r="N2277" i="9"/>
  <c r="N2276" i="9"/>
  <c r="N2275" i="9"/>
  <c r="N2274" i="9"/>
  <c r="N2273" i="9"/>
  <c r="N2272" i="9"/>
  <c r="N2271" i="9"/>
  <c r="N2270" i="9"/>
  <c r="N2269" i="9"/>
  <c r="N2268" i="9"/>
  <c r="N2267" i="9"/>
  <c r="N2266" i="9"/>
  <c r="N2265" i="9"/>
  <c r="N2264" i="9"/>
  <c r="N2263" i="9"/>
  <c r="N2262" i="9"/>
  <c r="N2261" i="9"/>
  <c r="N2260" i="9"/>
  <c r="N2259" i="9"/>
  <c r="N2258" i="9"/>
  <c r="N2257" i="9"/>
  <c r="N2256" i="9"/>
  <c r="N2255" i="9"/>
  <c r="N2254" i="9"/>
  <c r="N2253" i="9"/>
  <c r="N2252" i="9"/>
  <c r="N2251" i="9"/>
  <c r="N2250" i="9"/>
  <c r="N2249" i="9"/>
  <c r="N2248" i="9"/>
  <c r="N2247" i="9"/>
  <c r="N2246" i="9"/>
  <c r="N2245" i="9"/>
  <c r="N2244" i="9"/>
  <c r="N2243" i="9"/>
  <c r="N2242" i="9"/>
  <c r="N2241" i="9"/>
  <c r="N2240" i="9"/>
  <c r="N2239" i="9"/>
  <c r="N2238" i="9"/>
  <c r="N2237" i="9"/>
  <c r="N2236" i="9"/>
  <c r="N2235" i="9"/>
  <c r="N2234" i="9"/>
  <c r="N2233" i="9"/>
  <c r="N2232" i="9"/>
  <c r="N2231" i="9"/>
  <c r="N2230" i="9"/>
  <c r="N2229" i="9"/>
  <c r="N2228" i="9"/>
  <c r="N2227" i="9"/>
  <c r="N2226" i="9"/>
  <c r="N2225" i="9"/>
  <c r="N2224" i="9"/>
  <c r="N2223" i="9"/>
  <c r="N2222" i="9"/>
  <c r="N2221" i="9"/>
  <c r="N2220" i="9"/>
  <c r="N2219" i="9"/>
  <c r="N2218" i="9"/>
  <c r="N2217" i="9"/>
  <c r="N2216" i="9"/>
  <c r="N2215" i="9"/>
  <c r="N2214" i="9"/>
  <c r="N2213" i="9"/>
  <c r="N2212" i="9"/>
  <c r="N2211" i="9"/>
  <c r="N2210" i="9"/>
  <c r="N2209" i="9"/>
  <c r="N2208" i="9"/>
  <c r="N2207" i="9"/>
  <c r="N2206" i="9"/>
  <c r="N2205" i="9"/>
  <c r="N2204" i="9"/>
  <c r="N2203" i="9"/>
  <c r="N2202" i="9"/>
  <c r="N2201" i="9"/>
  <c r="N2200" i="9"/>
  <c r="N2199" i="9"/>
  <c r="N2198" i="9"/>
  <c r="N2197" i="9"/>
  <c r="N2196" i="9"/>
  <c r="N2195" i="9"/>
  <c r="N2194" i="9"/>
  <c r="N2193" i="9"/>
  <c r="N2192" i="9"/>
  <c r="N2191" i="9"/>
  <c r="N2190" i="9"/>
  <c r="N2189" i="9"/>
  <c r="N2188" i="9"/>
  <c r="N2187" i="9"/>
  <c r="N2186" i="9"/>
  <c r="N2185" i="9"/>
  <c r="N2184" i="9"/>
  <c r="N2183" i="9"/>
  <c r="N2182" i="9"/>
  <c r="N2181" i="9"/>
  <c r="N2180" i="9"/>
  <c r="N2179" i="9"/>
  <c r="N2178" i="9"/>
  <c r="N2177" i="9"/>
  <c r="N2176" i="9"/>
  <c r="N2175" i="9"/>
  <c r="N2174" i="9"/>
  <c r="N2173" i="9"/>
  <c r="N2172" i="9"/>
  <c r="N2171" i="9"/>
  <c r="N2170" i="9"/>
  <c r="N2169" i="9"/>
  <c r="N2168" i="9"/>
  <c r="N2167" i="9"/>
  <c r="N2166" i="9"/>
  <c r="N2165" i="9"/>
  <c r="N2164" i="9"/>
  <c r="N2163" i="9"/>
  <c r="N2162" i="9"/>
  <c r="N2161" i="9"/>
  <c r="N2160" i="9"/>
  <c r="N2159" i="9"/>
  <c r="N2158" i="9"/>
  <c r="N2157" i="9"/>
  <c r="N2156" i="9"/>
  <c r="N2155" i="9"/>
  <c r="N2154" i="9"/>
  <c r="N2153" i="9"/>
  <c r="N2152" i="9"/>
  <c r="N2151" i="9"/>
  <c r="N2150" i="9"/>
  <c r="N2149" i="9"/>
  <c r="N2148" i="9"/>
  <c r="N2147" i="9"/>
  <c r="N2146" i="9"/>
  <c r="N2145" i="9"/>
  <c r="N2144" i="9"/>
  <c r="N2143" i="9"/>
  <c r="N2142" i="9"/>
  <c r="N2141" i="9"/>
  <c r="N2140" i="9"/>
  <c r="N2139" i="9"/>
  <c r="N2138" i="9"/>
  <c r="N2137" i="9"/>
  <c r="N2136" i="9"/>
  <c r="N2135" i="9"/>
  <c r="N2134" i="9"/>
  <c r="N2133" i="9"/>
  <c r="N2132" i="9"/>
  <c r="N2131" i="9"/>
  <c r="N2130" i="9"/>
  <c r="N2129" i="9"/>
  <c r="N2128" i="9"/>
  <c r="N2127" i="9"/>
  <c r="N2126" i="9"/>
  <c r="N2125" i="9"/>
  <c r="N2124" i="9"/>
  <c r="N2123" i="9"/>
  <c r="N2122" i="9"/>
  <c r="N2121" i="9"/>
  <c r="N2120" i="9"/>
  <c r="N2119" i="9"/>
  <c r="N2118" i="9"/>
  <c r="N2117" i="9"/>
  <c r="N2116" i="9"/>
  <c r="N2115" i="9"/>
  <c r="N2114" i="9"/>
  <c r="N2113" i="9"/>
  <c r="N2112" i="9"/>
  <c r="N2111" i="9"/>
  <c r="N2110" i="9"/>
  <c r="N2109" i="9"/>
  <c r="N2108" i="9"/>
  <c r="N2107" i="9"/>
  <c r="N2106" i="9"/>
  <c r="N2105" i="9"/>
  <c r="N2104" i="9"/>
  <c r="N2103" i="9"/>
  <c r="N2102" i="9"/>
  <c r="N2101" i="9"/>
  <c r="N2100" i="9"/>
  <c r="N2099" i="9"/>
  <c r="N2098" i="9"/>
  <c r="N2097" i="9"/>
  <c r="N2096" i="9"/>
  <c r="N2095" i="9"/>
  <c r="N2094" i="9"/>
  <c r="N2093" i="9"/>
  <c r="N2092" i="9"/>
  <c r="N2091" i="9"/>
  <c r="N2090" i="9"/>
  <c r="N2089" i="9"/>
  <c r="N2088" i="9"/>
  <c r="N2087" i="9"/>
  <c r="N2086" i="9"/>
  <c r="N2085" i="9"/>
  <c r="N2084" i="9"/>
  <c r="N2083" i="9"/>
  <c r="N2082" i="9"/>
  <c r="N2081" i="9"/>
  <c r="N2080" i="9"/>
  <c r="N2079" i="9"/>
  <c r="N2078" i="9"/>
  <c r="N2077" i="9"/>
  <c r="N2076" i="9"/>
  <c r="N2075" i="9"/>
  <c r="N2074" i="9"/>
  <c r="N2073" i="9"/>
  <c r="N2072" i="9"/>
  <c r="N2071" i="9"/>
  <c r="N2070" i="9"/>
  <c r="N2069" i="9"/>
  <c r="N2068" i="9"/>
  <c r="N2067" i="9"/>
  <c r="N2066" i="9"/>
  <c r="N2065" i="9"/>
  <c r="N2064" i="9"/>
  <c r="N2063" i="9"/>
  <c r="N2062" i="9"/>
  <c r="N2061" i="9"/>
  <c r="N2060" i="9"/>
  <c r="N2059" i="9"/>
  <c r="N2058" i="9"/>
  <c r="N2057" i="9"/>
  <c r="N2056" i="9"/>
  <c r="N2055" i="9"/>
  <c r="N2054" i="9"/>
  <c r="N2053" i="9"/>
  <c r="N2052" i="9"/>
  <c r="N2051" i="9"/>
  <c r="N2050" i="9"/>
  <c r="N2049" i="9"/>
  <c r="N2048" i="9"/>
  <c r="N2047" i="9"/>
  <c r="N2046" i="9"/>
  <c r="N2045" i="9"/>
  <c r="N2044" i="9"/>
  <c r="N2043" i="9"/>
  <c r="N2042" i="9"/>
  <c r="N2041" i="9"/>
  <c r="N2040" i="9"/>
  <c r="N2039" i="9"/>
  <c r="N2038" i="9"/>
  <c r="N2037" i="9"/>
  <c r="N2036" i="9"/>
  <c r="N2035" i="9"/>
  <c r="N2034" i="9"/>
  <c r="N2033" i="9"/>
  <c r="N2032" i="9"/>
  <c r="N2031" i="9"/>
  <c r="N2030" i="9"/>
  <c r="N2029" i="9"/>
  <c r="N2028" i="9"/>
  <c r="N2027" i="9"/>
  <c r="N2026" i="9"/>
  <c r="N2025" i="9"/>
  <c r="N2024" i="9"/>
  <c r="N2023" i="9"/>
  <c r="N2022" i="9"/>
  <c r="N2021" i="9"/>
  <c r="N2020" i="9"/>
  <c r="N2019" i="9"/>
  <c r="N2018" i="9"/>
  <c r="N2017" i="9"/>
  <c r="N2016" i="9"/>
  <c r="N2015" i="9"/>
  <c r="N2014" i="9"/>
  <c r="N2013" i="9"/>
  <c r="N2012" i="9"/>
  <c r="N2011" i="9"/>
  <c r="N2010" i="9"/>
  <c r="N2009" i="9"/>
  <c r="N2008" i="9"/>
  <c r="N2007" i="9"/>
  <c r="N2006" i="9"/>
  <c r="N2005" i="9"/>
  <c r="N2004" i="9"/>
  <c r="N2003" i="9"/>
  <c r="N2002" i="9"/>
  <c r="N2001" i="9"/>
  <c r="N2000" i="9"/>
  <c r="N1999" i="9"/>
  <c r="N1998" i="9"/>
  <c r="N1997" i="9"/>
  <c r="N1996" i="9"/>
  <c r="N1995" i="9"/>
  <c r="N1994" i="9"/>
  <c r="N1993" i="9"/>
  <c r="N1992" i="9"/>
  <c r="N1991" i="9"/>
  <c r="N1990" i="9"/>
  <c r="N1989" i="9"/>
  <c r="N1988" i="9"/>
  <c r="N1987" i="9"/>
  <c r="N1986" i="9"/>
  <c r="N1985" i="9"/>
  <c r="N1984" i="9"/>
  <c r="N1983" i="9"/>
  <c r="N1982" i="9"/>
  <c r="N1981" i="9"/>
  <c r="N1980" i="9"/>
  <c r="N1979" i="9"/>
  <c r="N1978" i="9"/>
  <c r="N1977" i="9"/>
  <c r="N1976" i="9"/>
  <c r="N1975" i="9"/>
  <c r="N1974" i="9"/>
  <c r="N1973" i="9"/>
  <c r="N1972" i="9"/>
  <c r="N1971" i="9"/>
  <c r="N1970" i="9"/>
  <c r="N1969" i="9"/>
  <c r="N1968" i="9"/>
  <c r="N1967" i="9"/>
  <c r="N1966" i="9"/>
  <c r="N1965" i="9"/>
  <c r="N1964" i="9"/>
  <c r="N1963" i="9"/>
  <c r="N1962" i="9"/>
  <c r="N1961" i="9"/>
  <c r="N1960" i="9"/>
  <c r="N1959" i="9"/>
  <c r="N1958" i="9"/>
  <c r="N1957" i="9"/>
  <c r="N1956" i="9"/>
  <c r="N1955" i="9"/>
  <c r="N1954" i="9"/>
  <c r="N1953" i="9"/>
  <c r="N1952" i="9"/>
  <c r="N1951" i="9"/>
  <c r="N1950" i="9"/>
  <c r="N1949" i="9"/>
  <c r="N1948" i="9"/>
  <c r="N1947" i="9"/>
  <c r="N1946" i="9"/>
  <c r="N1945" i="9"/>
  <c r="N1944" i="9"/>
  <c r="N1943" i="9"/>
  <c r="N1942" i="9"/>
  <c r="N1941" i="9"/>
  <c r="N1940" i="9"/>
  <c r="N1939" i="9"/>
  <c r="N1938" i="9"/>
  <c r="N1937" i="9"/>
  <c r="N1936" i="9"/>
  <c r="N1935" i="9"/>
  <c r="N1934" i="9"/>
  <c r="N1933" i="9"/>
  <c r="N1932" i="9"/>
  <c r="N1931" i="9"/>
  <c r="N1930" i="9"/>
  <c r="N1929" i="9"/>
  <c r="N1928" i="9"/>
  <c r="N1927" i="9"/>
  <c r="N1926" i="9"/>
  <c r="N1925" i="9"/>
  <c r="N1924" i="9"/>
  <c r="N1923" i="9"/>
  <c r="N1922" i="9"/>
  <c r="N1921" i="9"/>
  <c r="N1920" i="9"/>
  <c r="N1919" i="9"/>
  <c r="N1918" i="9"/>
  <c r="N1917" i="9"/>
  <c r="N1916" i="9"/>
  <c r="N1915" i="9"/>
  <c r="N1914" i="9"/>
  <c r="N1913" i="9"/>
  <c r="N1912" i="9"/>
  <c r="N1911" i="9"/>
  <c r="N1910" i="9"/>
  <c r="N1909" i="9"/>
  <c r="N1908" i="9"/>
  <c r="N1907" i="9"/>
  <c r="N1906" i="9"/>
  <c r="N1905" i="9"/>
  <c r="N1904" i="9"/>
  <c r="N1903" i="9"/>
  <c r="N1902" i="9"/>
  <c r="N1901" i="9"/>
  <c r="N1900" i="9"/>
  <c r="N1899" i="9"/>
  <c r="N1898" i="9"/>
  <c r="N1897" i="9"/>
  <c r="N1896" i="9"/>
  <c r="N1895" i="9"/>
  <c r="N1894" i="9"/>
  <c r="N1893" i="9"/>
  <c r="N1892" i="9"/>
  <c r="N1891" i="9"/>
  <c r="N1890" i="9"/>
  <c r="N1889" i="9"/>
  <c r="N1888" i="9"/>
  <c r="N1887" i="9"/>
  <c r="N1886" i="9"/>
  <c r="N1885" i="9"/>
  <c r="N1884" i="9"/>
  <c r="N1883" i="9"/>
  <c r="N1882" i="9"/>
  <c r="N1881" i="9"/>
  <c r="N1880" i="9"/>
  <c r="N1879" i="9"/>
  <c r="N1878" i="9"/>
  <c r="N1877" i="9"/>
  <c r="N1876" i="9"/>
  <c r="N1875" i="9"/>
  <c r="N1874" i="9"/>
  <c r="N1873" i="9"/>
  <c r="N1872" i="9"/>
  <c r="N1871" i="9"/>
  <c r="N1870" i="9"/>
  <c r="N1869" i="9"/>
  <c r="N1868" i="9"/>
  <c r="N1867" i="9"/>
  <c r="N1866" i="9"/>
  <c r="N1865" i="9"/>
  <c r="N1864" i="9"/>
  <c r="N1863" i="9"/>
  <c r="N1862" i="9"/>
  <c r="N1861" i="9"/>
  <c r="N1860" i="9"/>
  <c r="N1859" i="9"/>
  <c r="N1858" i="9"/>
  <c r="N1857" i="9"/>
  <c r="N1856" i="9"/>
  <c r="N1855" i="9"/>
  <c r="N1854" i="9"/>
  <c r="N1853" i="9"/>
  <c r="N1852" i="9"/>
  <c r="N1851" i="9"/>
  <c r="N1850" i="9"/>
  <c r="N1849" i="9"/>
  <c r="N1848" i="9"/>
  <c r="N1847" i="9"/>
  <c r="N1846" i="9"/>
  <c r="N1845" i="9"/>
  <c r="N1844" i="9"/>
  <c r="N1843" i="9"/>
  <c r="N1842" i="9"/>
  <c r="N1841" i="9"/>
  <c r="N1840" i="9"/>
  <c r="N1839" i="9"/>
  <c r="N1838" i="9"/>
  <c r="N1837" i="9"/>
  <c r="N1836" i="9"/>
  <c r="N1835" i="9"/>
  <c r="N1834" i="9"/>
  <c r="N1833" i="9"/>
  <c r="N1832" i="9"/>
  <c r="N1831" i="9"/>
  <c r="N1830" i="9"/>
  <c r="N1829" i="9"/>
  <c r="N1828" i="9"/>
  <c r="N1827" i="9"/>
  <c r="N1826" i="9"/>
  <c r="N1825" i="9"/>
  <c r="N1824" i="9"/>
  <c r="N1823" i="9"/>
  <c r="N1822" i="9"/>
  <c r="N1821" i="9"/>
  <c r="N1820" i="9"/>
  <c r="N1819" i="9"/>
  <c r="N1818" i="9"/>
  <c r="N1817" i="9"/>
  <c r="N1816" i="9"/>
  <c r="N1815" i="9"/>
  <c r="N1814" i="9"/>
  <c r="N1813" i="9"/>
  <c r="N1812" i="9"/>
  <c r="N1811" i="9"/>
  <c r="N1810" i="9"/>
  <c r="N1809" i="9"/>
  <c r="N1808" i="9"/>
  <c r="N1807" i="9"/>
  <c r="N1806" i="9"/>
  <c r="N1805" i="9"/>
  <c r="N1804" i="9"/>
  <c r="N1803" i="9"/>
  <c r="N1802" i="9"/>
  <c r="N1801" i="9"/>
  <c r="N1800" i="9"/>
  <c r="N1799" i="9"/>
  <c r="N1798" i="9"/>
  <c r="N1797" i="9"/>
  <c r="N1796" i="9"/>
  <c r="N1795" i="9"/>
  <c r="N1794" i="9"/>
  <c r="N1793" i="9"/>
  <c r="N1792" i="9"/>
  <c r="N1791" i="9"/>
  <c r="N1790" i="9"/>
  <c r="N1789" i="9"/>
  <c r="N1788" i="9"/>
  <c r="N1787" i="9"/>
  <c r="N1786" i="9"/>
  <c r="N1785" i="9"/>
  <c r="N1784" i="9"/>
  <c r="N1783" i="9"/>
  <c r="N1782" i="9"/>
  <c r="N1781" i="9"/>
  <c r="N1780" i="9"/>
  <c r="N1779" i="9"/>
  <c r="N1778" i="9"/>
  <c r="N1777" i="9"/>
  <c r="N1776" i="9"/>
  <c r="N1775" i="9"/>
  <c r="N1774" i="9"/>
  <c r="N1773" i="9"/>
  <c r="N1772" i="9"/>
  <c r="N1771" i="9"/>
  <c r="N1770" i="9"/>
  <c r="N1769" i="9"/>
  <c r="N1768" i="9"/>
  <c r="N1767" i="9"/>
  <c r="N1766" i="9"/>
  <c r="N1765" i="9"/>
  <c r="N1764" i="9"/>
  <c r="N1763" i="9"/>
  <c r="N1762" i="9"/>
  <c r="N1761" i="9"/>
  <c r="N1760" i="9"/>
  <c r="N1759" i="9"/>
  <c r="N1758" i="9"/>
  <c r="N1757" i="9"/>
  <c r="N1756" i="9"/>
  <c r="N1755" i="9"/>
  <c r="N1754" i="9"/>
  <c r="N1753" i="9"/>
  <c r="N1752" i="9"/>
  <c r="N1751" i="9"/>
  <c r="N1750" i="9"/>
  <c r="N1749" i="9"/>
  <c r="N1748" i="9"/>
  <c r="N1747" i="9"/>
  <c r="N1746" i="9"/>
  <c r="N1745" i="9"/>
  <c r="N1744" i="9"/>
  <c r="N1743" i="9"/>
  <c r="N1742" i="9"/>
  <c r="N1741" i="9"/>
  <c r="N1740" i="9"/>
  <c r="N1739" i="9"/>
  <c r="N1738" i="9"/>
  <c r="N1737" i="9"/>
  <c r="N1736" i="9"/>
  <c r="N1735" i="9"/>
  <c r="N1734" i="9"/>
  <c r="N1733" i="9"/>
  <c r="N1732" i="9"/>
  <c r="N1731" i="9"/>
  <c r="N1730" i="9"/>
  <c r="N1729" i="9"/>
  <c r="N1728" i="9"/>
  <c r="N1727" i="9"/>
  <c r="N1726" i="9"/>
  <c r="N1725" i="9"/>
  <c r="N1724" i="9"/>
  <c r="N1723" i="9"/>
  <c r="N1722" i="9"/>
  <c r="N1721" i="9"/>
  <c r="N1720" i="9"/>
  <c r="N1719" i="9"/>
  <c r="N1718" i="9"/>
  <c r="N1717" i="9"/>
  <c r="N1716" i="9"/>
  <c r="N1715" i="9"/>
  <c r="N1714" i="9"/>
  <c r="N1713" i="9"/>
  <c r="N1712" i="9"/>
  <c r="N1711" i="9"/>
  <c r="N1710" i="9"/>
  <c r="N1709" i="9"/>
  <c r="N1708" i="9"/>
  <c r="N1707" i="9"/>
  <c r="N1706" i="9"/>
  <c r="N1705" i="9"/>
  <c r="N1704" i="9"/>
  <c r="N1703" i="9"/>
  <c r="N1702" i="9"/>
  <c r="N1701" i="9"/>
  <c r="N1700" i="9"/>
  <c r="N1699" i="9"/>
  <c r="N1698" i="9"/>
  <c r="N1697" i="9"/>
  <c r="N1696" i="9"/>
  <c r="N1695" i="9"/>
  <c r="N1694" i="9"/>
  <c r="N1693" i="9"/>
  <c r="N1692" i="9"/>
  <c r="N1691" i="9"/>
  <c r="N1690" i="9"/>
  <c r="N1689" i="9"/>
  <c r="N1688" i="9"/>
  <c r="N1687" i="9"/>
  <c r="N1686" i="9"/>
  <c r="N1685" i="9"/>
  <c r="N1684" i="9"/>
  <c r="N1683" i="9"/>
  <c r="N1682" i="9"/>
  <c r="N1681" i="9"/>
  <c r="N1680" i="9"/>
  <c r="N1679" i="9"/>
  <c r="N1678" i="9"/>
  <c r="N1677" i="9"/>
  <c r="N1676" i="9"/>
  <c r="N1675" i="9"/>
  <c r="N1674" i="9"/>
  <c r="N1673" i="9"/>
  <c r="N1672" i="9"/>
  <c r="N1671" i="9"/>
  <c r="N1670" i="9"/>
  <c r="N1669" i="9"/>
  <c r="N1668" i="9"/>
  <c r="N1667" i="9"/>
  <c r="N1666" i="9"/>
  <c r="N1665" i="9"/>
  <c r="N1664" i="9"/>
  <c r="N1663" i="9"/>
  <c r="N1662" i="9"/>
  <c r="N1661" i="9"/>
  <c r="N1660" i="9"/>
  <c r="N1659" i="9"/>
  <c r="N1658" i="9"/>
  <c r="N1657" i="9"/>
  <c r="N1656" i="9"/>
  <c r="N1655" i="9"/>
  <c r="N1654" i="9"/>
  <c r="N1653" i="9"/>
  <c r="N1652" i="9"/>
  <c r="N1651" i="9"/>
  <c r="N1650" i="9"/>
  <c r="N1649" i="9"/>
  <c r="N1648" i="9"/>
  <c r="N1647" i="9"/>
  <c r="N1646" i="9"/>
  <c r="N1645" i="9"/>
  <c r="N1644" i="9"/>
  <c r="N1643" i="9"/>
  <c r="N1642" i="9"/>
  <c r="N1641" i="9"/>
  <c r="N1640" i="9"/>
  <c r="N1639" i="9"/>
  <c r="N1638" i="9"/>
  <c r="N1637" i="9"/>
  <c r="N1636" i="9"/>
  <c r="N1635" i="9"/>
  <c r="N1634" i="9"/>
  <c r="N1633" i="9"/>
  <c r="N1632" i="9"/>
  <c r="N1631" i="9"/>
  <c r="N1630" i="9"/>
  <c r="N1629" i="9"/>
  <c r="N1628" i="9"/>
  <c r="N1627" i="9"/>
  <c r="N1626" i="9"/>
  <c r="N1625" i="9"/>
  <c r="N1624" i="9"/>
  <c r="N1623" i="9"/>
  <c r="N1622" i="9"/>
  <c r="N1621" i="9"/>
  <c r="N1620" i="9"/>
  <c r="N1619" i="9"/>
  <c r="N1618" i="9"/>
  <c r="N1617" i="9"/>
  <c r="N1616" i="9"/>
  <c r="N1615" i="9"/>
  <c r="N1614" i="9"/>
  <c r="N1613" i="9"/>
  <c r="N1612" i="9"/>
  <c r="N1611" i="9"/>
  <c r="N1610" i="9"/>
  <c r="N1609" i="9"/>
  <c r="N1608" i="9"/>
  <c r="N1607" i="9"/>
  <c r="N1606" i="9"/>
  <c r="N1605" i="9"/>
  <c r="N1604" i="9"/>
  <c r="N1603" i="9"/>
  <c r="N1602" i="9"/>
  <c r="N1601" i="9"/>
  <c r="N1600" i="9"/>
  <c r="N1599" i="9"/>
  <c r="N1598" i="9"/>
  <c r="N1597" i="9"/>
  <c r="N1596" i="9"/>
  <c r="N1595" i="9"/>
  <c r="N1594" i="9"/>
  <c r="N1593" i="9"/>
  <c r="N1592" i="9"/>
  <c r="N1591" i="9"/>
  <c r="N1590" i="9"/>
  <c r="N1589" i="9"/>
  <c r="N1588" i="9"/>
  <c r="N1587" i="9"/>
  <c r="N1586" i="9"/>
  <c r="N1585" i="9"/>
  <c r="N1584" i="9"/>
  <c r="N1583" i="9"/>
  <c r="N1582" i="9"/>
  <c r="N1581" i="9"/>
  <c r="N1580" i="9"/>
  <c r="N1579" i="9"/>
  <c r="N1578" i="9"/>
  <c r="N1577" i="9"/>
  <c r="N1576" i="9"/>
  <c r="N1575" i="9"/>
  <c r="N1574" i="9"/>
  <c r="N1573" i="9"/>
  <c r="N1572" i="9"/>
  <c r="N1571" i="9"/>
  <c r="N1570" i="9"/>
  <c r="N1569" i="9"/>
  <c r="N1568" i="9"/>
  <c r="N1567" i="9"/>
  <c r="N1566" i="9"/>
  <c r="N1565" i="9"/>
  <c r="N1564" i="9"/>
  <c r="N1563" i="9"/>
  <c r="N1562" i="9"/>
  <c r="N1561" i="9"/>
  <c r="N1560" i="9"/>
  <c r="N1559" i="9"/>
  <c r="N1558" i="9"/>
  <c r="N1557" i="9"/>
  <c r="N1556" i="9"/>
  <c r="N1555" i="9"/>
  <c r="N1554" i="9"/>
  <c r="N1553" i="9"/>
  <c r="N1552" i="9"/>
  <c r="N1551" i="9"/>
  <c r="N1550" i="9"/>
  <c r="N1549" i="9"/>
  <c r="N1548" i="9"/>
  <c r="N1547" i="9"/>
  <c r="N1546" i="9"/>
  <c r="N1545" i="9"/>
  <c r="N1544" i="9"/>
  <c r="N1543" i="9"/>
  <c r="N1542" i="9"/>
  <c r="N1541" i="9"/>
  <c r="N1540" i="9"/>
  <c r="N1539" i="9"/>
  <c r="N1538" i="9"/>
  <c r="N1537" i="9"/>
  <c r="N1536" i="9"/>
  <c r="N1535" i="9"/>
  <c r="N1534" i="9"/>
  <c r="N1533" i="9"/>
  <c r="N1532" i="9"/>
  <c r="N1531" i="9"/>
  <c r="N1530" i="9"/>
  <c r="N1529" i="9"/>
  <c r="N1528" i="9"/>
  <c r="N1527" i="9"/>
  <c r="N1526" i="9"/>
  <c r="N1525" i="9"/>
  <c r="N1524" i="9"/>
  <c r="N1523" i="9"/>
  <c r="N1522" i="9"/>
  <c r="N1521" i="9"/>
  <c r="N1520" i="9"/>
  <c r="N1519" i="9"/>
  <c r="N1518" i="9"/>
  <c r="N1517" i="9"/>
  <c r="N1516" i="9"/>
  <c r="N1515" i="9"/>
  <c r="N1514" i="9"/>
  <c r="N1513" i="9"/>
  <c r="N1512" i="9"/>
  <c r="N1511" i="9"/>
  <c r="N1510" i="9"/>
  <c r="N1509" i="9"/>
  <c r="N1508" i="9"/>
  <c r="N1507" i="9"/>
  <c r="N1506" i="9"/>
  <c r="N1505" i="9"/>
  <c r="N1504" i="9"/>
  <c r="N1503" i="9"/>
  <c r="N1502" i="9"/>
  <c r="N1501" i="9"/>
  <c r="N1500" i="9"/>
  <c r="N1499" i="9"/>
  <c r="N1498" i="9"/>
  <c r="N1497" i="9"/>
  <c r="N1496" i="9"/>
  <c r="N1495" i="9"/>
  <c r="N1494" i="9"/>
  <c r="N1493" i="9"/>
  <c r="N1492" i="9"/>
  <c r="N1491" i="9"/>
  <c r="N1490" i="9"/>
  <c r="N1489" i="9"/>
  <c r="N1488" i="9"/>
  <c r="N1487" i="9"/>
  <c r="N1486" i="9"/>
  <c r="N1485" i="9"/>
  <c r="N1484" i="9"/>
  <c r="N1483" i="9"/>
  <c r="N1482" i="9"/>
  <c r="N1481" i="9"/>
  <c r="N1480" i="9"/>
  <c r="N1479" i="9"/>
  <c r="N1478" i="9"/>
  <c r="N1477" i="9"/>
  <c r="N1476" i="9"/>
  <c r="N1475" i="9"/>
  <c r="N1474" i="9"/>
  <c r="N1473" i="9"/>
  <c r="N1472" i="9"/>
  <c r="N1471" i="9"/>
  <c r="N1470" i="9"/>
  <c r="N1469" i="9"/>
  <c r="N1468" i="9"/>
  <c r="N1467" i="9"/>
  <c r="N1466" i="9"/>
  <c r="N1465" i="9"/>
  <c r="N1464" i="9"/>
  <c r="N1463" i="9"/>
  <c r="N1462" i="9"/>
  <c r="N1461" i="9"/>
  <c r="N1460" i="9"/>
  <c r="N1459" i="9"/>
  <c r="N1458" i="9"/>
  <c r="N1457" i="9"/>
  <c r="N1456" i="9"/>
  <c r="N1455" i="9"/>
  <c r="N1454" i="9"/>
  <c r="N1453" i="9"/>
  <c r="N1452" i="9"/>
  <c r="N1451" i="9"/>
  <c r="N1450" i="9"/>
  <c r="N1449" i="9"/>
  <c r="N1448" i="9"/>
  <c r="N1447" i="9"/>
  <c r="N1446" i="9"/>
  <c r="N1445" i="9"/>
  <c r="N1444" i="9"/>
  <c r="N1443" i="9"/>
  <c r="N1442" i="9"/>
  <c r="N1441" i="9"/>
  <c r="N1440" i="9"/>
  <c r="N1439" i="9"/>
  <c r="N1438" i="9"/>
  <c r="N1437" i="9"/>
  <c r="N1436" i="9"/>
  <c r="N1435" i="9"/>
  <c r="N1434" i="9"/>
  <c r="N1433" i="9"/>
  <c r="N1432" i="9"/>
  <c r="N1431" i="9"/>
  <c r="N1430" i="9"/>
  <c r="N1429" i="9"/>
  <c r="N1428" i="9"/>
  <c r="N1427" i="9"/>
  <c r="N1426" i="9"/>
  <c r="N1425" i="9"/>
  <c r="N1424" i="9"/>
  <c r="N1423" i="9"/>
  <c r="N1422" i="9"/>
  <c r="N1421" i="9"/>
  <c r="N1420" i="9"/>
  <c r="N1419" i="9"/>
  <c r="N1418" i="9"/>
  <c r="N1417" i="9"/>
  <c r="N1416" i="9"/>
  <c r="N1415" i="9"/>
  <c r="N1414" i="9"/>
  <c r="N1413" i="9"/>
  <c r="N1412" i="9"/>
  <c r="N1411" i="9"/>
  <c r="N1410" i="9"/>
  <c r="N1409" i="9"/>
  <c r="N1408" i="9"/>
  <c r="N1407" i="9"/>
  <c r="N1406" i="9"/>
  <c r="N1405" i="9"/>
  <c r="N1404" i="9"/>
  <c r="N1403" i="9"/>
  <c r="N1402" i="9"/>
  <c r="N1401" i="9"/>
  <c r="N1400" i="9"/>
  <c r="N1399" i="9"/>
  <c r="N1398" i="9"/>
  <c r="N1397" i="9"/>
  <c r="N1396" i="9"/>
  <c r="N1395" i="9"/>
  <c r="N1394" i="9"/>
  <c r="N1393" i="9"/>
  <c r="N1392" i="9"/>
  <c r="N1391" i="9"/>
  <c r="N1390" i="9"/>
  <c r="N1389" i="9"/>
  <c r="N1388" i="9"/>
  <c r="N1387" i="9"/>
  <c r="N1386" i="9"/>
  <c r="N1385" i="9"/>
  <c r="N1384" i="9"/>
  <c r="N1383" i="9"/>
  <c r="N1382" i="9"/>
  <c r="N1381" i="9"/>
  <c r="N1380" i="9"/>
  <c r="N1379" i="9"/>
  <c r="N1378" i="9"/>
  <c r="N1377" i="9"/>
  <c r="N1376" i="9"/>
  <c r="N1375" i="9"/>
  <c r="N1374" i="9"/>
  <c r="N1373" i="9"/>
  <c r="N1372" i="9"/>
  <c r="N1371" i="9"/>
  <c r="N1370" i="9"/>
  <c r="N1369" i="9"/>
  <c r="N1368" i="9"/>
  <c r="N1367" i="9"/>
  <c r="N1366" i="9"/>
  <c r="N1365" i="9"/>
  <c r="N1364" i="9"/>
  <c r="N1363" i="9"/>
  <c r="N1362" i="9"/>
  <c r="N1361" i="9"/>
  <c r="N1360" i="9"/>
  <c r="N1359" i="9"/>
  <c r="N1358" i="9"/>
  <c r="N1357" i="9"/>
  <c r="N1356" i="9"/>
  <c r="N1355" i="9"/>
  <c r="N1354" i="9"/>
  <c r="N1353" i="9"/>
  <c r="N1352" i="9"/>
  <c r="N1351" i="9"/>
  <c r="N1350" i="9"/>
  <c r="N1349" i="9"/>
  <c r="N1348" i="9"/>
  <c r="N1347" i="9"/>
  <c r="N1346" i="9"/>
  <c r="N1345" i="9"/>
  <c r="N1344" i="9"/>
  <c r="N1343" i="9"/>
  <c r="N1342" i="9"/>
  <c r="N1341" i="9"/>
  <c r="N1340" i="9"/>
  <c r="N1339" i="9"/>
  <c r="N1338" i="9"/>
  <c r="N1337" i="9"/>
  <c r="N1336" i="9"/>
  <c r="N1335" i="9"/>
  <c r="N1334" i="9"/>
  <c r="N1333" i="9"/>
  <c r="N1332" i="9"/>
  <c r="N1331" i="9"/>
  <c r="N1330" i="9"/>
  <c r="N1329" i="9"/>
  <c r="N1328" i="9"/>
  <c r="N1327" i="9"/>
  <c r="N1326" i="9"/>
  <c r="N1325" i="9"/>
  <c r="N1324" i="9"/>
  <c r="N1323" i="9"/>
  <c r="N1322" i="9"/>
  <c r="N1321" i="9"/>
  <c r="N1320" i="9"/>
  <c r="N1319" i="9"/>
  <c r="N1318" i="9"/>
  <c r="N1317" i="9"/>
  <c r="N1316" i="9"/>
  <c r="N1315" i="9"/>
  <c r="N1314" i="9"/>
  <c r="N1313" i="9"/>
  <c r="N1312" i="9"/>
  <c r="N1311" i="9"/>
  <c r="N1310" i="9"/>
  <c r="N1309" i="9"/>
  <c r="N1308" i="9"/>
  <c r="N1307" i="9"/>
  <c r="N1306" i="9"/>
  <c r="N1305" i="9"/>
  <c r="N1304" i="9"/>
  <c r="N1303" i="9"/>
  <c r="N1302" i="9"/>
  <c r="N1301" i="9"/>
  <c r="N1300" i="9"/>
  <c r="N1299" i="9"/>
  <c r="N1298" i="9"/>
  <c r="N1297" i="9"/>
  <c r="N1296" i="9"/>
  <c r="N1295" i="9"/>
  <c r="N1294" i="9"/>
  <c r="N1293" i="9"/>
  <c r="N1292" i="9"/>
  <c r="N1291" i="9"/>
  <c r="N1290" i="9"/>
  <c r="N1289" i="9"/>
  <c r="N1288" i="9"/>
  <c r="N1287" i="9"/>
  <c r="N1286" i="9"/>
  <c r="N1285" i="9"/>
  <c r="N1284" i="9"/>
  <c r="N1283" i="9"/>
  <c r="N1282" i="9"/>
  <c r="N1281" i="9"/>
  <c r="N1280" i="9"/>
  <c r="N1279" i="9"/>
  <c r="N1278" i="9"/>
  <c r="N1277" i="9"/>
  <c r="N1276" i="9"/>
  <c r="N1275" i="9"/>
  <c r="N1274" i="9"/>
  <c r="N1273" i="9"/>
  <c r="N1272" i="9"/>
  <c r="N1271" i="9"/>
  <c r="N1270" i="9"/>
  <c r="N1269" i="9"/>
  <c r="N1268" i="9"/>
  <c r="N1267" i="9"/>
  <c r="N1266" i="9"/>
  <c r="N1265" i="9"/>
  <c r="N1264" i="9"/>
  <c r="N1263" i="9"/>
  <c r="N1262" i="9"/>
  <c r="N1261" i="9"/>
  <c r="N1260" i="9"/>
  <c r="N1259" i="9"/>
  <c r="N1258" i="9"/>
  <c r="N1257" i="9"/>
  <c r="N1256" i="9"/>
  <c r="N1255" i="9"/>
  <c r="N1254" i="9"/>
  <c r="N1253" i="9"/>
  <c r="N1252" i="9"/>
  <c r="N1251" i="9"/>
  <c r="N1250" i="9"/>
  <c r="N1249" i="9"/>
  <c r="N1248" i="9"/>
  <c r="N1247" i="9"/>
  <c r="N1246" i="9"/>
  <c r="N1245" i="9"/>
  <c r="N1244" i="9"/>
  <c r="N1243" i="9"/>
  <c r="N1242" i="9"/>
  <c r="N1241" i="9"/>
  <c r="N1240" i="9"/>
  <c r="N1239" i="9"/>
  <c r="N1238" i="9"/>
  <c r="N1237" i="9"/>
  <c r="N1236" i="9"/>
  <c r="N1235" i="9"/>
  <c r="N1234" i="9"/>
  <c r="N1233" i="9"/>
  <c r="N1232" i="9"/>
  <c r="N1231" i="9"/>
  <c r="N1230" i="9"/>
  <c r="N1229" i="9"/>
  <c r="N1228" i="9"/>
  <c r="N1227" i="9"/>
  <c r="N1226" i="9"/>
  <c r="N1225" i="9"/>
  <c r="N1224" i="9"/>
  <c r="N1223" i="9"/>
  <c r="N1222" i="9"/>
  <c r="N1221" i="9"/>
  <c r="N1220" i="9"/>
  <c r="N1219" i="9"/>
  <c r="N1218" i="9"/>
  <c r="N1217" i="9"/>
  <c r="N1216" i="9"/>
  <c r="N1215" i="9"/>
  <c r="N1214" i="9"/>
  <c r="N1213" i="9"/>
  <c r="N1212" i="9"/>
  <c r="N1211" i="9"/>
  <c r="N1210" i="9"/>
  <c r="N1209" i="9"/>
  <c r="N1208" i="9"/>
  <c r="N1207" i="9"/>
  <c r="N1206" i="9"/>
  <c r="N1205" i="9"/>
  <c r="N1204" i="9"/>
  <c r="N1203" i="9"/>
  <c r="N1202" i="9"/>
  <c r="N1201" i="9"/>
  <c r="N1200" i="9"/>
  <c r="N1199" i="9"/>
  <c r="N1198" i="9"/>
  <c r="N1197" i="9"/>
  <c r="N1196" i="9"/>
  <c r="N1195" i="9"/>
  <c r="N1194" i="9"/>
  <c r="N1193" i="9"/>
  <c r="N1192" i="9"/>
  <c r="N1191" i="9"/>
  <c r="N1190" i="9"/>
  <c r="N1189" i="9"/>
  <c r="N1188" i="9"/>
  <c r="N1187" i="9"/>
  <c r="N1186" i="9"/>
  <c r="N1185" i="9"/>
  <c r="N1184" i="9"/>
  <c r="N1183" i="9"/>
  <c r="N1182" i="9"/>
  <c r="N1181" i="9"/>
  <c r="N1180" i="9"/>
  <c r="N1179" i="9"/>
  <c r="N1178" i="9"/>
  <c r="N1177" i="9"/>
  <c r="N1176" i="9"/>
  <c r="N1175" i="9"/>
  <c r="N1174" i="9"/>
  <c r="N1173" i="9"/>
  <c r="N1172" i="9"/>
  <c r="N1171" i="9"/>
  <c r="N1170" i="9"/>
  <c r="N1169" i="9"/>
  <c r="N1168" i="9"/>
  <c r="N1167" i="9"/>
  <c r="N1166" i="9"/>
  <c r="N1165" i="9"/>
  <c r="N1164" i="9"/>
  <c r="N1163" i="9"/>
  <c r="N1162" i="9"/>
  <c r="N1161" i="9"/>
  <c r="N1160" i="9"/>
  <c r="N1159" i="9"/>
  <c r="N1158" i="9"/>
  <c r="N1157" i="9"/>
  <c r="N1156" i="9"/>
  <c r="N1155" i="9"/>
  <c r="N1154" i="9"/>
  <c r="N1153" i="9"/>
  <c r="N1152" i="9"/>
  <c r="N1151" i="9"/>
  <c r="N1150" i="9"/>
  <c r="N1149" i="9"/>
  <c r="N1148" i="9"/>
  <c r="N1147" i="9"/>
  <c r="N1146" i="9"/>
  <c r="N1145" i="9"/>
  <c r="N1144" i="9"/>
  <c r="N1143" i="9"/>
  <c r="N1142" i="9"/>
  <c r="N1141" i="9"/>
  <c r="N1140" i="9"/>
  <c r="N1139" i="9"/>
  <c r="N1138" i="9"/>
  <c r="N1137" i="9"/>
  <c r="N1136" i="9"/>
  <c r="N1135" i="9"/>
  <c r="N1134" i="9"/>
  <c r="N1133" i="9"/>
  <c r="N1132" i="9"/>
  <c r="N1131" i="9"/>
  <c r="N1130" i="9"/>
  <c r="N1129" i="9"/>
  <c r="N1128" i="9"/>
  <c r="N1127" i="9"/>
  <c r="N1126" i="9"/>
  <c r="N1125" i="9"/>
  <c r="N1124" i="9"/>
  <c r="N1123" i="9"/>
  <c r="N1122" i="9"/>
  <c r="N1121" i="9"/>
  <c r="N1120" i="9"/>
  <c r="N1119" i="9"/>
  <c r="N1118" i="9"/>
  <c r="N1117" i="9"/>
  <c r="N1116" i="9"/>
  <c r="N1115" i="9"/>
  <c r="N1114" i="9"/>
  <c r="N1113" i="9"/>
  <c r="N1112" i="9"/>
  <c r="N1111" i="9"/>
  <c r="N1110" i="9"/>
  <c r="N1109" i="9"/>
  <c r="N1108" i="9"/>
  <c r="N1107" i="9"/>
  <c r="N1106" i="9"/>
  <c r="N1105" i="9"/>
  <c r="N1104" i="9"/>
  <c r="N1103" i="9"/>
  <c r="N1102" i="9"/>
  <c r="N1101" i="9"/>
  <c r="N1100" i="9"/>
  <c r="N1099" i="9"/>
  <c r="N1098" i="9"/>
  <c r="N1097" i="9"/>
  <c r="N1096" i="9"/>
  <c r="N1095" i="9"/>
  <c r="N1094" i="9"/>
  <c r="N1093" i="9"/>
  <c r="N1092" i="9"/>
  <c r="N1091" i="9"/>
  <c r="N1090" i="9"/>
  <c r="N1089" i="9"/>
  <c r="N1088" i="9"/>
  <c r="N1087" i="9"/>
  <c r="N1086" i="9"/>
  <c r="N1085" i="9"/>
  <c r="N1084" i="9"/>
  <c r="N1083" i="9"/>
  <c r="N1082" i="9"/>
  <c r="N1081" i="9"/>
  <c r="N1080" i="9"/>
  <c r="N1079" i="9"/>
  <c r="N1078" i="9"/>
  <c r="N1077" i="9"/>
  <c r="N1076" i="9"/>
  <c r="N1075" i="9"/>
  <c r="N1074" i="9"/>
  <c r="N1073" i="9"/>
  <c r="N1072" i="9"/>
  <c r="N1071" i="9"/>
  <c r="N1070" i="9"/>
  <c r="N1069" i="9"/>
  <c r="N1068" i="9"/>
  <c r="N1067" i="9"/>
  <c r="N1066" i="9"/>
  <c r="N1065" i="9"/>
  <c r="N1064" i="9"/>
  <c r="N1063" i="9"/>
  <c r="N1062" i="9"/>
  <c r="N1061" i="9"/>
  <c r="N1060" i="9"/>
  <c r="N1059" i="9"/>
  <c r="N1058" i="9"/>
  <c r="N1057" i="9"/>
  <c r="N1056" i="9"/>
  <c r="N1055" i="9"/>
  <c r="N1054" i="9"/>
  <c r="N1053" i="9"/>
  <c r="N1052" i="9"/>
  <c r="N1051" i="9"/>
  <c r="N1050" i="9"/>
  <c r="N1049" i="9"/>
  <c r="N1048" i="9"/>
  <c r="N1047" i="9"/>
  <c r="N1046" i="9"/>
  <c r="N1045" i="9"/>
  <c r="N1044" i="9"/>
  <c r="N1043" i="9"/>
  <c r="N1042" i="9"/>
  <c r="N1041" i="9"/>
  <c r="N1040" i="9"/>
  <c r="N1039" i="9"/>
  <c r="N1038" i="9"/>
  <c r="N1037" i="9"/>
  <c r="N1036" i="9"/>
  <c r="N1035" i="9"/>
  <c r="N1034" i="9"/>
  <c r="N1033" i="9"/>
  <c r="N1032" i="9"/>
  <c r="N1031" i="9"/>
  <c r="N1030" i="9"/>
  <c r="N1029" i="9"/>
  <c r="N1028" i="9"/>
  <c r="N1027" i="9"/>
  <c r="N1026" i="9"/>
  <c r="N1025" i="9"/>
  <c r="N1024" i="9"/>
  <c r="N1023" i="9"/>
  <c r="N1022" i="9"/>
  <c r="N1021" i="9"/>
  <c r="N1020" i="9"/>
  <c r="N1019" i="9"/>
  <c r="N1018" i="9"/>
  <c r="N1017" i="9"/>
  <c r="N1016" i="9"/>
  <c r="N1015" i="9"/>
  <c r="N1014" i="9"/>
  <c r="N1013" i="9"/>
  <c r="N1012" i="9"/>
  <c r="N1011" i="9"/>
  <c r="N1010" i="9"/>
  <c r="N1009" i="9"/>
  <c r="N1008" i="9"/>
  <c r="N1007" i="9"/>
  <c r="N1006" i="9"/>
  <c r="N1005" i="9"/>
  <c r="N1004" i="9"/>
  <c r="N1003" i="9"/>
  <c r="N1002" i="9"/>
  <c r="N1001" i="9"/>
  <c r="N1000" i="9"/>
  <c r="N999" i="9"/>
  <c r="N998" i="9"/>
  <c r="N997" i="9"/>
  <c r="N996" i="9"/>
  <c r="N995" i="9"/>
  <c r="N994" i="9"/>
  <c r="N993" i="9"/>
  <c r="N992" i="9"/>
  <c r="N991" i="9"/>
  <c r="N990" i="9"/>
  <c r="N989" i="9"/>
  <c r="N988" i="9"/>
  <c r="N987" i="9"/>
  <c r="N986" i="9"/>
  <c r="N985" i="9"/>
  <c r="N984" i="9"/>
  <c r="N983" i="9"/>
  <c r="N982" i="9"/>
  <c r="N981" i="9"/>
  <c r="N980" i="9"/>
  <c r="N979" i="9"/>
  <c r="N978" i="9"/>
  <c r="N977" i="9"/>
  <c r="N976" i="9"/>
  <c r="N975" i="9"/>
  <c r="N974" i="9"/>
  <c r="N973" i="9"/>
  <c r="N972" i="9"/>
  <c r="N971" i="9"/>
  <c r="N970" i="9"/>
  <c r="N969" i="9"/>
  <c r="N968" i="9"/>
  <c r="N967" i="9"/>
  <c r="N966" i="9"/>
  <c r="N965" i="9"/>
  <c r="N964" i="9"/>
  <c r="N963" i="9"/>
  <c r="N962" i="9"/>
  <c r="N961" i="9"/>
  <c r="N960" i="9"/>
  <c r="N959" i="9"/>
  <c r="N958" i="9"/>
  <c r="N957" i="9"/>
  <c r="N956" i="9"/>
  <c r="N955" i="9"/>
  <c r="N954" i="9"/>
  <c r="N953" i="9"/>
  <c r="N952" i="9"/>
  <c r="N951" i="9"/>
  <c r="N950" i="9"/>
  <c r="N949" i="9"/>
  <c r="N948" i="9"/>
  <c r="N947" i="9"/>
  <c r="N946" i="9"/>
  <c r="N945" i="9"/>
  <c r="N944" i="9"/>
  <c r="N943" i="9"/>
  <c r="N942" i="9"/>
  <c r="N941" i="9"/>
  <c r="N940" i="9"/>
  <c r="N939" i="9"/>
  <c r="N938" i="9"/>
  <c r="N937" i="9"/>
  <c r="N936" i="9"/>
  <c r="N935" i="9"/>
  <c r="N934" i="9"/>
  <c r="N933" i="9"/>
  <c r="N932" i="9"/>
  <c r="N931" i="9"/>
  <c r="N930" i="9"/>
  <c r="N929" i="9"/>
  <c r="N928" i="9"/>
  <c r="N927" i="9"/>
  <c r="N926" i="9"/>
  <c r="N925" i="9"/>
  <c r="N924" i="9"/>
  <c r="N923" i="9"/>
  <c r="N922" i="9"/>
  <c r="N921" i="9"/>
  <c r="N920" i="9"/>
  <c r="N919" i="9"/>
  <c r="N918" i="9"/>
  <c r="N917" i="9"/>
  <c r="N916" i="9"/>
  <c r="N915" i="9"/>
  <c r="N914" i="9"/>
  <c r="N913" i="9"/>
  <c r="N912" i="9"/>
  <c r="N911" i="9"/>
  <c r="N910" i="9"/>
  <c r="N909" i="9"/>
  <c r="N908" i="9"/>
  <c r="N907" i="9"/>
  <c r="N906" i="9"/>
  <c r="N905" i="9"/>
  <c r="N904" i="9"/>
  <c r="N903" i="9"/>
  <c r="N902" i="9"/>
  <c r="N901" i="9"/>
  <c r="N900" i="9"/>
  <c r="N899" i="9"/>
  <c r="N898" i="9"/>
  <c r="N897" i="9"/>
  <c r="N896" i="9"/>
  <c r="N895" i="9"/>
  <c r="N894" i="9"/>
  <c r="N893" i="9"/>
  <c r="N892" i="9"/>
  <c r="N891" i="9"/>
  <c r="N890" i="9"/>
  <c r="N889" i="9"/>
  <c r="N888" i="9"/>
  <c r="N887" i="9"/>
  <c r="N886" i="9"/>
  <c r="N885" i="9"/>
  <c r="N884" i="9"/>
  <c r="N883" i="9"/>
  <c r="N882" i="9"/>
  <c r="N881" i="9"/>
  <c r="N880" i="9"/>
  <c r="N879" i="9"/>
  <c r="N878" i="9"/>
  <c r="N877" i="9"/>
  <c r="N876" i="9"/>
  <c r="N875" i="9"/>
  <c r="N874" i="9"/>
  <c r="N873" i="9"/>
  <c r="N872" i="9"/>
  <c r="N871" i="9"/>
  <c r="N870" i="9"/>
  <c r="N869" i="9"/>
  <c r="N868" i="9"/>
  <c r="N867" i="9"/>
  <c r="N866" i="9"/>
  <c r="N865" i="9"/>
  <c r="N864" i="9"/>
  <c r="N863" i="9"/>
  <c r="N862" i="9"/>
  <c r="N861" i="9"/>
  <c r="N860" i="9"/>
  <c r="N859" i="9"/>
  <c r="N858" i="9"/>
  <c r="N857" i="9"/>
  <c r="N856" i="9"/>
  <c r="N855" i="9"/>
  <c r="N854" i="9"/>
  <c r="N853" i="9"/>
  <c r="N852" i="9"/>
  <c r="N851" i="9"/>
  <c r="N850" i="9"/>
  <c r="N849" i="9"/>
  <c r="N848" i="9"/>
  <c r="N847" i="9"/>
  <c r="N846" i="9"/>
  <c r="N845" i="9"/>
  <c r="N844" i="9"/>
  <c r="N843" i="9"/>
  <c r="N842" i="9"/>
  <c r="N841" i="9"/>
  <c r="N840" i="9"/>
  <c r="N839" i="9"/>
  <c r="N838" i="9"/>
  <c r="N837" i="9"/>
  <c r="N836" i="9"/>
  <c r="N835" i="9"/>
  <c r="N834" i="9"/>
  <c r="N833" i="9"/>
  <c r="N832" i="9"/>
  <c r="N831" i="9"/>
  <c r="N830" i="9"/>
  <c r="N829" i="9"/>
  <c r="N828" i="9"/>
  <c r="N827" i="9"/>
  <c r="N826" i="9"/>
  <c r="N825" i="9"/>
  <c r="N824" i="9"/>
  <c r="N823" i="9"/>
  <c r="N822" i="9"/>
  <c r="N821" i="9"/>
  <c r="N820" i="9"/>
  <c r="N819" i="9"/>
  <c r="N818" i="9"/>
  <c r="N817" i="9"/>
  <c r="N816" i="9"/>
  <c r="N815" i="9"/>
  <c r="N814" i="9"/>
  <c r="N813" i="9"/>
  <c r="N812" i="9"/>
  <c r="N811" i="9"/>
  <c r="N810" i="9"/>
  <c r="N809" i="9"/>
  <c r="N808" i="9"/>
  <c r="N807" i="9"/>
  <c r="N806" i="9"/>
  <c r="N805" i="9"/>
  <c r="N804" i="9"/>
  <c r="N803" i="9"/>
  <c r="N802" i="9"/>
  <c r="N801" i="9"/>
  <c r="N800" i="9"/>
  <c r="N799" i="9"/>
  <c r="N798" i="9"/>
  <c r="N797" i="9"/>
  <c r="N796" i="9"/>
  <c r="N795" i="9"/>
  <c r="N794" i="9"/>
  <c r="N793" i="9"/>
  <c r="N792" i="9"/>
  <c r="N791" i="9"/>
  <c r="N790" i="9"/>
  <c r="N789" i="9"/>
  <c r="N788" i="9"/>
  <c r="N787" i="9"/>
  <c r="N786" i="9"/>
  <c r="N785" i="9"/>
  <c r="N784" i="9"/>
  <c r="N783" i="9"/>
  <c r="N782" i="9"/>
  <c r="N781" i="9"/>
  <c r="N780" i="9"/>
  <c r="N779" i="9"/>
  <c r="N778" i="9"/>
  <c r="N777" i="9"/>
  <c r="N776" i="9"/>
  <c r="N775" i="9"/>
  <c r="N774" i="9"/>
  <c r="N773" i="9"/>
  <c r="N772" i="9"/>
  <c r="N771" i="9"/>
  <c r="N770" i="9"/>
  <c r="N769" i="9"/>
  <c r="N768" i="9"/>
  <c r="N767" i="9"/>
  <c r="N766" i="9"/>
  <c r="N765" i="9"/>
  <c r="N764" i="9"/>
  <c r="N763" i="9"/>
  <c r="N762" i="9"/>
  <c r="N761" i="9"/>
  <c r="N760" i="9"/>
  <c r="N759" i="9"/>
  <c r="N758" i="9"/>
  <c r="N757" i="9"/>
  <c r="N756" i="9"/>
  <c r="N755" i="9"/>
  <c r="N754" i="9"/>
  <c r="N753" i="9"/>
  <c r="N752" i="9"/>
  <c r="N751" i="9"/>
  <c r="N750" i="9"/>
  <c r="N749" i="9"/>
  <c r="N748" i="9"/>
  <c r="N747" i="9"/>
  <c r="N746" i="9"/>
  <c r="N745" i="9"/>
  <c r="N744" i="9"/>
  <c r="N743" i="9"/>
  <c r="N742" i="9"/>
  <c r="N741" i="9"/>
  <c r="N740" i="9"/>
  <c r="N739" i="9"/>
  <c r="N738" i="9"/>
  <c r="N737" i="9"/>
  <c r="N736" i="9"/>
  <c r="N735" i="9"/>
  <c r="N734" i="9"/>
  <c r="N733" i="9"/>
  <c r="N732" i="9"/>
  <c r="N731" i="9"/>
  <c r="N730" i="9"/>
  <c r="N729" i="9"/>
  <c r="N728" i="9"/>
  <c r="N727" i="9"/>
  <c r="N726" i="9"/>
  <c r="N725" i="9"/>
  <c r="N724" i="9"/>
  <c r="N723" i="9"/>
  <c r="N722" i="9"/>
  <c r="N721" i="9"/>
  <c r="N720" i="9"/>
  <c r="N719" i="9"/>
  <c r="N718" i="9"/>
  <c r="N717" i="9"/>
  <c r="N716" i="9"/>
  <c r="N715" i="9"/>
  <c r="N714" i="9"/>
  <c r="N713" i="9"/>
  <c r="N712" i="9"/>
  <c r="N711" i="9"/>
  <c r="N710" i="9"/>
  <c r="N709" i="9"/>
  <c r="N708" i="9"/>
  <c r="N707" i="9"/>
  <c r="N706" i="9"/>
  <c r="N705" i="9"/>
  <c r="N704" i="9"/>
  <c r="N703" i="9"/>
  <c r="N702" i="9"/>
  <c r="N701" i="9"/>
  <c r="N700" i="9"/>
  <c r="N699" i="9"/>
  <c r="N698" i="9"/>
  <c r="N697" i="9"/>
  <c r="N696" i="9"/>
  <c r="N695" i="9"/>
  <c r="N694" i="9"/>
  <c r="N693" i="9"/>
  <c r="N692" i="9"/>
  <c r="N691" i="9"/>
  <c r="N690" i="9"/>
  <c r="N689" i="9"/>
  <c r="N688" i="9"/>
  <c r="N687" i="9"/>
  <c r="N686" i="9"/>
  <c r="N685" i="9"/>
  <c r="N684" i="9"/>
  <c r="N683" i="9"/>
  <c r="N682" i="9"/>
  <c r="N681" i="9"/>
  <c r="N680" i="9"/>
  <c r="N679" i="9"/>
  <c r="N678" i="9"/>
  <c r="N677" i="9"/>
  <c r="N676" i="9"/>
  <c r="N675" i="9"/>
  <c r="N674" i="9"/>
  <c r="N673" i="9"/>
  <c r="N672" i="9"/>
  <c r="N671" i="9"/>
  <c r="N670" i="9"/>
  <c r="N669" i="9"/>
  <c r="N668" i="9"/>
  <c r="N667" i="9"/>
  <c r="N666" i="9"/>
  <c r="N665" i="9"/>
  <c r="N664" i="9"/>
  <c r="N663" i="9"/>
  <c r="N662" i="9"/>
  <c r="N661" i="9"/>
  <c r="N660" i="9"/>
  <c r="N659" i="9"/>
  <c r="N658" i="9"/>
  <c r="N657" i="9"/>
  <c r="N656" i="9"/>
  <c r="N655" i="9"/>
  <c r="N654" i="9"/>
  <c r="N653" i="9"/>
  <c r="N652" i="9"/>
  <c r="N651" i="9"/>
  <c r="N650" i="9"/>
  <c r="N649" i="9"/>
  <c r="N648" i="9"/>
  <c r="N647" i="9"/>
  <c r="N646" i="9"/>
  <c r="N645" i="9"/>
  <c r="N644" i="9"/>
  <c r="N643" i="9"/>
  <c r="N642" i="9"/>
  <c r="N641" i="9"/>
  <c r="N640" i="9"/>
  <c r="N639" i="9"/>
  <c r="N638" i="9"/>
  <c r="N637" i="9"/>
  <c r="N636" i="9"/>
  <c r="N635" i="9"/>
  <c r="N634" i="9"/>
  <c r="N633" i="9"/>
  <c r="N632" i="9"/>
  <c r="N631" i="9"/>
  <c r="N630" i="9"/>
  <c r="N629" i="9"/>
  <c r="N628" i="9"/>
  <c r="N627" i="9"/>
  <c r="N626" i="9"/>
  <c r="N625" i="9"/>
  <c r="N624" i="9"/>
  <c r="N623" i="9"/>
  <c r="N622" i="9"/>
  <c r="N621" i="9"/>
  <c r="N620" i="9"/>
  <c r="N619" i="9"/>
  <c r="N618" i="9"/>
  <c r="N617" i="9"/>
  <c r="N616" i="9"/>
  <c r="N615" i="9"/>
  <c r="N614" i="9"/>
  <c r="N613" i="9"/>
  <c r="N612" i="9"/>
  <c r="N611" i="9"/>
  <c r="N610" i="9"/>
  <c r="N609" i="9"/>
  <c r="N608" i="9"/>
  <c r="N607" i="9"/>
  <c r="N606" i="9"/>
  <c r="N605" i="9"/>
  <c r="N604" i="9"/>
  <c r="N603" i="9"/>
  <c r="N602" i="9"/>
  <c r="N601" i="9"/>
  <c r="N600" i="9"/>
  <c r="N599" i="9"/>
  <c r="N598" i="9"/>
  <c r="N597" i="9"/>
  <c r="N596" i="9"/>
  <c r="N595" i="9"/>
  <c r="N594" i="9"/>
  <c r="N593" i="9"/>
  <c r="N592" i="9"/>
  <c r="N591" i="9"/>
  <c r="N590" i="9"/>
  <c r="N589" i="9"/>
  <c r="N588" i="9"/>
  <c r="N587" i="9"/>
  <c r="N586" i="9"/>
  <c r="N585" i="9"/>
  <c r="N584" i="9"/>
  <c r="N583" i="9"/>
  <c r="N582" i="9"/>
  <c r="N581" i="9"/>
  <c r="N580" i="9"/>
  <c r="N579" i="9"/>
  <c r="N578" i="9"/>
  <c r="N577" i="9"/>
  <c r="N576" i="9"/>
  <c r="N575" i="9"/>
  <c r="N574" i="9"/>
  <c r="N573" i="9"/>
  <c r="N572" i="9"/>
  <c r="N571" i="9"/>
  <c r="N570" i="9"/>
  <c r="N569" i="9"/>
  <c r="N568" i="9"/>
  <c r="N567" i="9"/>
  <c r="N566" i="9"/>
  <c r="N565" i="9"/>
  <c r="N564" i="9"/>
  <c r="N563" i="9"/>
  <c r="N562" i="9"/>
  <c r="N561" i="9"/>
  <c r="N560" i="9"/>
  <c r="N559" i="9"/>
  <c r="N558" i="9"/>
  <c r="N557" i="9"/>
  <c r="N556" i="9"/>
  <c r="N555" i="9"/>
  <c r="N554" i="9"/>
  <c r="N553" i="9"/>
  <c r="N552" i="9"/>
  <c r="N551" i="9"/>
  <c r="N550" i="9"/>
  <c r="N549" i="9"/>
  <c r="N548" i="9"/>
  <c r="N547" i="9"/>
  <c r="N546" i="9"/>
  <c r="N545" i="9"/>
  <c r="N544" i="9"/>
  <c r="N543" i="9"/>
  <c r="N542" i="9"/>
  <c r="N541" i="9"/>
  <c r="N540" i="9"/>
  <c r="N539" i="9"/>
  <c r="N538" i="9"/>
  <c r="N537" i="9"/>
  <c r="N536" i="9"/>
  <c r="N535" i="9"/>
  <c r="N534" i="9"/>
  <c r="N533" i="9"/>
  <c r="N532" i="9"/>
  <c r="N531" i="9"/>
  <c r="N530" i="9"/>
  <c r="N529" i="9"/>
  <c r="N528" i="9"/>
  <c r="N527" i="9"/>
  <c r="N526" i="9"/>
  <c r="N525" i="9"/>
  <c r="N524" i="9"/>
  <c r="N523" i="9"/>
  <c r="N522" i="9"/>
  <c r="N521" i="9"/>
  <c r="N520" i="9"/>
  <c r="N519" i="9"/>
  <c r="N518" i="9"/>
  <c r="N517" i="9"/>
  <c r="N516" i="9"/>
  <c r="N515" i="9"/>
  <c r="N514" i="9"/>
  <c r="N513" i="9"/>
  <c r="N512" i="9"/>
  <c r="N511" i="9"/>
  <c r="N510" i="9"/>
  <c r="N509" i="9"/>
  <c r="N508" i="9"/>
  <c r="N507" i="9"/>
  <c r="N506" i="9"/>
  <c r="N505" i="9"/>
  <c r="N504" i="9"/>
  <c r="N503" i="9"/>
  <c r="N502" i="9"/>
  <c r="N501" i="9"/>
  <c r="N500" i="9"/>
  <c r="N499" i="9"/>
  <c r="N498" i="9"/>
  <c r="N497" i="9"/>
  <c r="N496" i="9"/>
  <c r="N495" i="9"/>
  <c r="N494" i="9"/>
  <c r="N493" i="9"/>
  <c r="N492" i="9"/>
  <c r="N491" i="9"/>
  <c r="N490" i="9"/>
  <c r="N489" i="9"/>
  <c r="N488" i="9"/>
  <c r="N487" i="9"/>
  <c r="N486" i="9"/>
  <c r="N485" i="9"/>
  <c r="N484" i="9"/>
  <c r="N483" i="9"/>
  <c r="N482" i="9"/>
  <c r="N481" i="9"/>
  <c r="N480" i="9"/>
  <c r="N479" i="9"/>
  <c r="N478" i="9"/>
  <c r="N477" i="9"/>
  <c r="N476" i="9"/>
  <c r="N475" i="9"/>
  <c r="N474" i="9"/>
  <c r="N473" i="9"/>
  <c r="N472" i="9"/>
  <c r="N471" i="9"/>
  <c r="N470" i="9"/>
  <c r="N469" i="9"/>
  <c r="N468" i="9"/>
  <c r="N467" i="9"/>
  <c r="N466" i="9"/>
  <c r="N465" i="9"/>
  <c r="N464" i="9"/>
  <c r="N463" i="9"/>
  <c r="N462" i="9"/>
  <c r="N461" i="9"/>
  <c r="N460" i="9"/>
  <c r="N459" i="9"/>
  <c r="N458" i="9"/>
  <c r="N457" i="9"/>
  <c r="N456" i="9"/>
  <c r="N455" i="9"/>
  <c r="N454" i="9"/>
  <c r="N453" i="9"/>
  <c r="N452" i="9"/>
  <c r="N451" i="9"/>
  <c r="N450" i="9"/>
  <c r="N449" i="9"/>
  <c r="N448" i="9"/>
  <c r="N447" i="9"/>
  <c r="N446" i="9"/>
  <c r="N445" i="9"/>
  <c r="N444" i="9"/>
  <c r="N443" i="9"/>
  <c r="N442" i="9"/>
  <c r="N441" i="9"/>
  <c r="N440" i="9"/>
  <c r="N439" i="9"/>
  <c r="N438" i="9"/>
  <c r="N437" i="9"/>
  <c r="N436" i="9"/>
  <c r="N435" i="9"/>
  <c r="N434" i="9"/>
  <c r="N433" i="9"/>
  <c r="N432" i="9"/>
  <c r="N431" i="9"/>
  <c r="N430" i="9"/>
  <c r="N429" i="9"/>
  <c r="N428" i="9"/>
  <c r="N427" i="9"/>
  <c r="N426" i="9"/>
  <c r="N425" i="9"/>
  <c r="N424" i="9"/>
  <c r="N423" i="9"/>
  <c r="N422" i="9"/>
  <c r="N421" i="9"/>
  <c r="N420" i="9"/>
  <c r="N419" i="9"/>
  <c r="N418" i="9"/>
  <c r="N417" i="9"/>
  <c r="N416" i="9"/>
  <c r="N415" i="9"/>
  <c r="N414" i="9"/>
  <c r="N413" i="9"/>
  <c r="N412" i="9"/>
  <c r="N411" i="9"/>
  <c r="N410" i="9"/>
  <c r="N409" i="9"/>
  <c r="N408" i="9"/>
  <c r="N407" i="9"/>
  <c r="N406" i="9"/>
  <c r="N405" i="9"/>
  <c r="N404" i="9"/>
  <c r="N403" i="9"/>
  <c r="N402" i="9"/>
  <c r="N401" i="9"/>
  <c r="N400" i="9"/>
  <c r="N399" i="9"/>
  <c r="N398" i="9"/>
  <c r="N397" i="9"/>
  <c r="N396" i="9"/>
  <c r="N395" i="9"/>
  <c r="N394" i="9"/>
  <c r="N393" i="9"/>
  <c r="N392" i="9"/>
  <c r="N391" i="9"/>
  <c r="N390" i="9"/>
  <c r="N389" i="9"/>
  <c r="N388" i="9"/>
  <c r="N387" i="9"/>
  <c r="N386" i="9"/>
  <c r="N385" i="9"/>
  <c r="N384" i="9"/>
  <c r="N383" i="9"/>
  <c r="N382" i="9"/>
  <c r="N381" i="9"/>
  <c r="N380" i="9"/>
  <c r="N379" i="9"/>
  <c r="N378" i="9"/>
  <c r="N377" i="9"/>
  <c r="N376" i="9"/>
  <c r="N375" i="9"/>
  <c r="N374" i="9"/>
  <c r="N373" i="9"/>
  <c r="N372" i="9"/>
  <c r="N371" i="9"/>
  <c r="N370" i="9"/>
  <c r="N369" i="9"/>
  <c r="N368" i="9"/>
  <c r="N367" i="9"/>
  <c r="N366" i="9"/>
  <c r="N365" i="9"/>
  <c r="N364" i="9"/>
  <c r="N363" i="9"/>
  <c r="N362" i="9"/>
  <c r="N361" i="9"/>
  <c r="N360" i="9"/>
  <c r="N359" i="9"/>
  <c r="N358" i="9"/>
  <c r="N357" i="9"/>
  <c r="N356" i="9"/>
  <c r="N355" i="9"/>
  <c r="N354" i="9"/>
  <c r="N353" i="9"/>
  <c r="N352" i="9"/>
  <c r="N351" i="9"/>
  <c r="N350" i="9"/>
  <c r="N349" i="9"/>
  <c r="N348" i="9"/>
  <c r="N347" i="9"/>
  <c r="N346" i="9"/>
  <c r="N345" i="9"/>
  <c r="N344" i="9"/>
  <c r="N343" i="9"/>
  <c r="N342" i="9"/>
  <c r="N341" i="9"/>
  <c r="N340" i="9"/>
  <c r="N339" i="9"/>
  <c r="N338" i="9"/>
  <c r="N337" i="9"/>
  <c r="N336" i="9"/>
  <c r="N335" i="9"/>
  <c r="N334" i="9"/>
  <c r="N333" i="9"/>
  <c r="N332" i="9"/>
  <c r="N331" i="9"/>
  <c r="N330" i="9"/>
  <c r="N329" i="9"/>
  <c r="N328" i="9"/>
  <c r="N327" i="9"/>
  <c r="N326" i="9"/>
  <c r="N325" i="9"/>
  <c r="N324" i="9"/>
  <c r="N323" i="9"/>
  <c r="N322" i="9"/>
  <c r="N321" i="9"/>
  <c r="N320" i="9"/>
  <c r="N319" i="9"/>
  <c r="N318" i="9"/>
  <c r="N317" i="9"/>
  <c r="N316" i="9"/>
  <c r="N315" i="9"/>
  <c r="N314" i="9"/>
  <c r="N313" i="9"/>
  <c r="N312" i="9"/>
  <c r="N311" i="9"/>
  <c r="N310" i="9"/>
  <c r="N309" i="9"/>
  <c r="N308" i="9"/>
  <c r="N307" i="9"/>
  <c r="N306" i="9"/>
  <c r="N305" i="9"/>
  <c r="N304" i="9"/>
  <c r="N303" i="9"/>
  <c r="N302" i="9"/>
  <c r="N301" i="9"/>
  <c r="N300" i="9"/>
  <c r="N299" i="9"/>
  <c r="N298" i="9"/>
  <c r="N297" i="9"/>
  <c r="N296" i="9"/>
  <c r="N295" i="9"/>
  <c r="N294" i="9"/>
  <c r="N293" i="9"/>
  <c r="N292" i="9"/>
  <c r="N291" i="9"/>
  <c r="N290" i="9"/>
  <c r="N289" i="9"/>
  <c r="N288" i="9"/>
  <c r="N287" i="9"/>
  <c r="N286" i="9"/>
  <c r="N285" i="9"/>
  <c r="N284" i="9"/>
  <c r="N283" i="9"/>
  <c r="N282" i="9"/>
  <c r="N281" i="9"/>
  <c r="N280" i="9"/>
  <c r="N279" i="9"/>
  <c r="N278" i="9"/>
  <c r="N277" i="9"/>
  <c r="N276" i="9"/>
  <c r="N275" i="9"/>
  <c r="N274" i="9"/>
  <c r="N273" i="9"/>
  <c r="N272" i="9"/>
  <c r="N271" i="9"/>
  <c r="N270" i="9"/>
  <c r="N269" i="9"/>
  <c r="N268" i="9"/>
  <c r="N267" i="9"/>
  <c r="N266" i="9"/>
  <c r="N265" i="9"/>
  <c r="N264" i="9"/>
  <c r="N263" i="9"/>
  <c r="N262" i="9"/>
  <c r="N261" i="9"/>
  <c r="N260" i="9"/>
  <c r="N259" i="9"/>
  <c r="N258" i="9"/>
  <c r="N257" i="9"/>
  <c r="N256" i="9"/>
  <c r="N255" i="9"/>
  <c r="N254" i="9"/>
  <c r="N253" i="9"/>
  <c r="N252" i="9"/>
  <c r="N251" i="9"/>
  <c r="N250" i="9"/>
  <c r="N249" i="9"/>
  <c r="N248" i="9"/>
  <c r="N247" i="9"/>
  <c r="N246" i="9"/>
  <c r="N245" i="9"/>
  <c r="N244" i="9"/>
  <c r="N243" i="9"/>
  <c r="N242" i="9"/>
  <c r="N241" i="9"/>
  <c r="N240" i="9"/>
  <c r="N239" i="9"/>
  <c r="N238" i="9"/>
  <c r="N237" i="9"/>
  <c r="N236" i="9"/>
  <c r="N235" i="9"/>
  <c r="N234" i="9"/>
  <c r="N233" i="9"/>
  <c r="N232" i="9"/>
  <c r="N231" i="9"/>
  <c r="N230" i="9"/>
  <c r="N229" i="9"/>
  <c r="N228" i="9"/>
  <c r="N227" i="9"/>
  <c r="N226" i="9"/>
  <c r="N225" i="9"/>
  <c r="N224" i="9"/>
  <c r="N223" i="9"/>
  <c r="N222" i="9"/>
  <c r="N221" i="9"/>
  <c r="N220" i="9"/>
  <c r="N219" i="9"/>
  <c r="N218" i="9"/>
  <c r="N217" i="9"/>
  <c r="N216" i="9"/>
  <c r="N215" i="9"/>
  <c r="N214" i="9"/>
  <c r="N213" i="9"/>
  <c r="N212" i="9"/>
  <c r="N211" i="9"/>
  <c r="N210" i="9"/>
  <c r="N209" i="9"/>
  <c r="N208" i="9"/>
  <c r="N207" i="9"/>
  <c r="N206" i="9"/>
  <c r="N205" i="9"/>
  <c r="N204" i="9"/>
  <c r="N203" i="9"/>
  <c r="N202" i="9"/>
  <c r="N201" i="9"/>
  <c r="N200" i="9"/>
  <c r="N199" i="9"/>
  <c r="N198" i="9"/>
  <c r="N197" i="9"/>
  <c r="N196" i="9"/>
  <c r="N195" i="9"/>
  <c r="N194" i="9"/>
  <c r="N193" i="9"/>
  <c r="N192" i="9"/>
  <c r="N191" i="9"/>
  <c r="N190" i="9"/>
  <c r="N189" i="9"/>
  <c r="N188" i="9"/>
  <c r="N187" i="9"/>
  <c r="N186" i="9"/>
  <c r="N185" i="9"/>
  <c r="N184" i="9"/>
  <c r="N183" i="9"/>
  <c r="N182" i="9"/>
  <c r="N181" i="9"/>
  <c r="N180" i="9"/>
  <c r="N179" i="9"/>
  <c r="N178" i="9"/>
  <c r="N177" i="9"/>
  <c r="N176" i="9"/>
  <c r="N175" i="9"/>
  <c r="N174" i="9"/>
  <c r="N173" i="9"/>
  <c r="N172" i="9"/>
  <c r="N171" i="9"/>
  <c r="N170" i="9"/>
  <c r="N169" i="9"/>
  <c r="N168" i="9"/>
  <c r="N167" i="9"/>
  <c r="N166" i="9"/>
  <c r="N165" i="9"/>
  <c r="N164" i="9"/>
  <c r="N163" i="9"/>
  <c r="N162" i="9"/>
  <c r="N161" i="9"/>
  <c r="N160" i="9"/>
  <c r="N159" i="9"/>
  <c r="N158" i="9"/>
  <c r="N157" i="9"/>
  <c r="N156" i="9"/>
  <c r="N155" i="9"/>
  <c r="N154" i="9"/>
  <c r="N153" i="9"/>
  <c r="N152" i="9"/>
  <c r="N151" i="9"/>
  <c r="N150" i="9"/>
  <c r="N149" i="9"/>
  <c r="N148" i="9"/>
  <c r="N147" i="9"/>
  <c r="N146" i="9"/>
  <c r="N145" i="9"/>
  <c r="N144" i="9"/>
  <c r="N143" i="9"/>
  <c r="N142" i="9"/>
  <c r="N141" i="9"/>
  <c r="N140" i="9"/>
  <c r="N139" i="9"/>
  <c r="N138" i="9"/>
  <c r="N137" i="9"/>
  <c r="N136" i="9"/>
  <c r="N135" i="9"/>
  <c r="N134" i="9"/>
  <c r="N133" i="9"/>
  <c r="N132" i="9"/>
  <c r="N131" i="9"/>
  <c r="N130" i="9"/>
  <c r="N129" i="9"/>
  <c r="N128" i="9"/>
  <c r="N127" i="9"/>
  <c r="N126" i="9"/>
  <c r="N125" i="9"/>
  <c r="N124" i="9"/>
  <c r="N123" i="9"/>
  <c r="N122" i="9"/>
  <c r="N121" i="9"/>
  <c r="N120" i="9"/>
  <c r="N119" i="9"/>
  <c r="N118" i="9"/>
  <c r="N117" i="9"/>
  <c r="N116" i="9"/>
  <c r="N115" i="9"/>
  <c r="N114" i="9"/>
  <c r="N113" i="9"/>
  <c r="N112" i="9"/>
  <c r="N111" i="9"/>
  <c r="N110" i="9"/>
  <c r="N109" i="9"/>
  <c r="N108" i="9"/>
  <c r="N107" i="9"/>
  <c r="N106" i="9"/>
  <c r="N105" i="9"/>
  <c r="N104" i="9"/>
  <c r="N103" i="9"/>
  <c r="N102" i="9"/>
  <c r="N101" i="9"/>
  <c r="N100" i="9"/>
  <c r="N99" i="9"/>
  <c r="N98" i="9"/>
  <c r="N97" i="9"/>
  <c r="N96" i="9"/>
  <c r="N95" i="9"/>
  <c r="N94" i="9"/>
  <c r="N93" i="9"/>
  <c r="N92" i="9"/>
  <c r="N91" i="9"/>
  <c r="N90" i="9"/>
  <c r="N89" i="9"/>
  <c r="N88" i="9"/>
  <c r="N87" i="9"/>
  <c r="N86" i="9"/>
  <c r="N85" i="9"/>
  <c r="N84" i="9"/>
  <c r="N83" i="9"/>
  <c r="N82" i="9"/>
  <c r="N81" i="9"/>
  <c r="N80" i="9"/>
  <c r="N79" i="9"/>
  <c r="N78" i="9"/>
  <c r="N77" i="9"/>
  <c r="N76" i="9"/>
  <c r="N75" i="9"/>
  <c r="N74" i="9"/>
  <c r="N73" i="9"/>
  <c r="N72" i="9"/>
  <c r="N71" i="9"/>
  <c r="N70" i="9"/>
  <c r="N69" i="9"/>
  <c r="N68" i="9"/>
  <c r="N67" i="9"/>
  <c r="N66" i="9"/>
  <c r="N65" i="9"/>
  <c r="N64" i="9"/>
  <c r="N63" i="9"/>
  <c r="N62" i="9"/>
  <c r="N61" i="9"/>
  <c r="N60" i="9"/>
  <c r="N59" i="9"/>
  <c r="N58" i="9"/>
  <c r="N57" i="9"/>
  <c r="N56" i="9"/>
  <c r="N55" i="9"/>
  <c r="N54" i="9"/>
  <c r="N53" i="9"/>
  <c r="N52" i="9"/>
  <c r="N51" i="9"/>
  <c r="N50" i="9"/>
  <c r="N49" i="9"/>
  <c r="N48" i="9"/>
  <c r="N47" i="9"/>
  <c r="N46" i="9"/>
  <c r="N45" i="9"/>
  <c r="N44" i="9"/>
  <c r="N43" i="9"/>
  <c r="N42" i="9"/>
  <c r="N41" i="9"/>
  <c r="N40" i="9"/>
  <c r="N39" i="9"/>
  <c r="N38" i="9"/>
  <c r="N37" i="9"/>
  <c r="N36" i="9"/>
  <c r="N35" i="9"/>
  <c r="N34" i="9"/>
  <c r="N33" i="9"/>
  <c r="N32" i="9"/>
  <c r="N31" i="9"/>
  <c r="N30" i="9"/>
  <c r="N29" i="9"/>
  <c r="N28" i="9"/>
  <c r="N27" i="9"/>
  <c r="N26" i="9"/>
  <c r="N25" i="9"/>
  <c r="N24" i="9"/>
  <c r="N23" i="9"/>
  <c r="N22" i="9"/>
  <c r="N21" i="9"/>
  <c r="N20" i="9"/>
  <c r="N19" i="9"/>
  <c r="N18" i="9"/>
  <c r="N17" i="9"/>
  <c r="N16" i="9"/>
  <c r="N15" i="9"/>
  <c r="N14" i="9"/>
  <c r="N13" i="9"/>
  <c r="N12" i="9"/>
  <c r="N11" i="9"/>
  <c r="N10" i="9"/>
  <c r="N9" i="9"/>
  <c r="N8" i="9"/>
  <c r="N7" i="9"/>
  <c r="N6" i="9"/>
  <c r="N5" i="9"/>
  <c r="N4" i="9"/>
  <c r="N3" i="9"/>
  <c r="N2" i="9"/>
  <c r="N3526" i="8"/>
  <c r="N3525" i="8"/>
  <c r="N3524" i="8"/>
  <c r="N3523" i="8"/>
  <c r="N3522" i="8"/>
  <c r="N3521" i="8"/>
  <c r="N3520" i="8"/>
  <c r="N3519" i="8"/>
  <c r="N3518" i="8"/>
  <c r="N3517" i="8"/>
  <c r="N3516" i="8"/>
  <c r="N3515" i="8"/>
  <c r="N3514" i="8"/>
  <c r="N3513" i="8"/>
  <c r="N3512" i="8"/>
  <c r="N3511" i="8"/>
  <c r="N3510" i="8"/>
  <c r="N3509" i="8"/>
  <c r="N3508" i="8"/>
  <c r="N3507" i="8"/>
  <c r="N3506" i="8"/>
  <c r="N3505" i="8"/>
  <c r="N3504" i="8"/>
  <c r="N3503" i="8"/>
  <c r="N3502" i="8"/>
  <c r="N3501" i="8"/>
  <c r="N3500" i="8"/>
  <c r="N3499" i="8"/>
  <c r="N3498" i="8"/>
  <c r="N3497" i="8"/>
  <c r="N3496" i="8"/>
  <c r="N3495" i="8"/>
  <c r="N3494" i="8"/>
  <c r="N3493" i="8"/>
  <c r="N3492" i="8"/>
  <c r="N3491" i="8"/>
  <c r="N3490" i="8"/>
  <c r="N3489" i="8"/>
  <c r="N3488" i="8"/>
  <c r="N3487" i="8"/>
  <c r="N3486" i="8"/>
  <c r="N3485" i="8"/>
  <c r="N3484" i="8"/>
  <c r="N3483" i="8"/>
  <c r="N3482" i="8"/>
  <c r="N3481" i="8"/>
  <c r="N3480" i="8"/>
  <c r="N3479" i="8"/>
  <c r="N3478" i="8"/>
  <c r="N3477" i="8"/>
  <c r="N3476" i="8"/>
  <c r="N3475" i="8"/>
  <c r="N3474" i="8"/>
  <c r="N3473" i="8"/>
  <c r="N3472" i="8"/>
  <c r="N3471" i="8"/>
  <c r="N3470" i="8"/>
  <c r="N3469" i="8"/>
  <c r="N3468" i="8"/>
  <c r="N3467" i="8"/>
  <c r="N3466" i="8"/>
  <c r="N3465" i="8"/>
  <c r="N3464" i="8"/>
  <c r="N3463" i="8"/>
  <c r="N3462" i="8"/>
  <c r="N3461" i="8"/>
  <c r="N3460" i="8"/>
  <c r="N3459" i="8"/>
  <c r="N3458" i="8"/>
  <c r="N3457" i="8"/>
  <c r="N3456" i="8"/>
  <c r="N3455" i="8"/>
  <c r="N3454" i="8"/>
  <c r="N3453" i="8"/>
  <c r="N3452" i="8"/>
  <c r="N3451" i="8"/>
  <c r="N3450" i="8"/>
  <c r="N3449" i="8"/>
  <c r="N3448" i="8"/>
  <c r="N3447" i="8"/>
  <c r="N3446" i="8"/>
  <c r="N3445" i="8"/>
  <c r="N3444" i="8"/>
  <c r="N3443" i="8"/>
  <c r="N3442" i="8"/>
  <c r="N3441" i="8"/>
  <c r="N3440" i="8"/>
  <c r="N3439" i="8"/>
  <c r="N3438" i="8"/>
  <c r="N3437" i="8"/>
  <c r="N3436" i="8"/>
  <c r="N3435" i="8"/>
  <c r="N3434" i="8"/>
  <c r="N3433" i="8"/>
  <c r="N3432" i="8"/>
  <c r="N3431" i="8"/>
  <c r="N3430" i="8"/>
  <c r="N3429" i="8"/>
  <c r="N3428" i="8"/>
  <c r="N3427" i="8"/>
  <c r="N3426" i="8"/>
  <c r="N3425" i="8"/>
  <c r="N3424" i="8"/>
  <c r="N3423" i="8"/>
  <c r="N3422" i="8"/>
  <c r="N3421" i="8"/>
  <c r="N3420" i="8"/>
  <c r="N3419" i="8"/>
  <c r="N3418" i="8"/>
  <c r="N3417" i="8"/>
  <c r="N3416" i="8"/>
  <c r="N3415" i="8"/>
  <c r="N3414" i="8"/>
  <c r="N3413" i="8"/>
  <c r="N3412" i="8"/>
  <c r="N3411" i="8"/>
  <c r="N3410" i="8"/>
  <c r="N3409" i="8"/>
  <c r="N3408" i="8"/>
  <c r="N3407" i="8"/>
  <c r="N3406" i="8"/>
  <c r="N3405" i="8"/>
  <c r="N3404" i="8"/>
  <c r="N3403" i="8"/>
  <c r="N3402" i="8"/>
  <c r="N3401" i="8"/>
  <c r="N3400" i="8"/>
  <c r="N3399" i="8"/>
  <c r="N3398" i="8"/>
  <c r="N3397" i="8"/>
  <c r="N3396" i="8"/>
  <c r="N3395" i="8"/>
  <c r="N3394" i="8"/>
  <c r="N3393" i="8"/>
  <c r="N3392" i="8"/>
  <c r="N3391" i="8"/>
  <c r="N3390" i="8"/>
  <c r="N3389" i="8"/>
  <c r="N3388" i="8"/>
  <c r="N3387" i="8"/>
  <c r="N3386" i="8"/>
  <c r="N3385" i="8"/>
  <c r="N3384" i="8"/>
  <c r="N3383" i="8"/>
  <c r="N3382" i="8"/>
  <c r="N3381" i="8"/>
  <c r="N3380" i="8"/>
  <c r="N3379" i="8"/>
  <c r="N3378" i="8"/>
  <c r="N3377" i="8"/>
  <c r="N3376" i="8"/>
  <c r="N3375" i="8"/>
  <c r="N3374" i="8"/>
  <c r="N3373" i="8"/>
  <c r="N3372" i="8"/>
  <c r="N3371" i="8"/>
  <c r="N3370" i="8"/>
  <c r="N3369" i="8"/>
  <c r="N3368" i="8"/>
  <c r="N3367" i="8"/>
  <c r="N3366" i="8"/>
  <c r="N3365" i="8"/>
  <c r="N3364" i="8"/>
  <c r="N3363" i="8"/>
  <c r="N3362" i="8"/>
  <c r="N3361" i="8"/>
  <c r="N3360" i="8"/>
  <c r="N3359" i="8"/>
  <c r="N3358" i="8"/>
  <c r="N3357" i="8"/>
  <c r="N3356" i="8"/>
  <c r="N3355" i="8"/>
  <c r="N3354" i="8"/>
  <c r="N3353" i="8"/>
  <c r="N3352" i="8"/>
  <c r="N3351" i="8"/>
  <c r="N3350" i="8"/>
  <c r="N3349" i="8"/>
  <c r="N3348" i="8"/>
  <c r="N3347" i="8"/>
  <c r="N3346" i="8"/>
  <c r="N3345" i="8"/>
  <c r="N3344" i="8"/>
  <c r="N3343" i="8"/>
  <c r="N3342" i="8"/>
  <c r="N3341" i="8"/>
  <c r="N3340" i="8"/>
  <c r="N3339" i="8"/>
  <c r="N3338" i="8"/>
  <c r="N3337" i="8"/>
  <c r="N3336" i="8"/>
  <c r="N3335" i="8"/>
  <c r="N3334" i="8"/>
  <c r="N3333" i="8"/>
  <c r="N3332" i="8"/>
  <c r="N3331" i="8"/>
  <c r="N3330" i="8"/>
  <c r="N3329" i="8"/>
  <c r="N3328" i="8"/>
  <c r="N3327" i="8"/>
  <c r="N3326" i="8"/>
  <c r="N3325" i="8"/>
  <c r="N3324" i="8"/>
  <c r="N3323" i="8"/>
  <c r="N3322" i="8"/>
  <c r="N3321" i="8"/>
  <c r="N3320" i="8"/>
  <c r="N3319" i="8"/>
  <c r="N3318" i="8"/>
  <c r="N3317" i="8"/>
  <c r="N3316" i="8"/>
  <c r="N3315" i="8"/>
  <c r="N3314" i="8"/>
  <c r="N3313" i="8"/>
  <c r="N3312" i="8"/>
  <c r="N3311" i="8"/>
  <c r="N3310" i="8"/>
  <c r="N3309" i="8"/>
  <c r="N3308" i="8"/>
  <c r="N3307" i="8"/>
  <c r="N3306" i="8"/>
  <c r="N3305" i="8"/>
  <c r="N3304" i="8"/>
  <c r="N3303" i="8"/>
  <c r="N3302" i="8"/>
  <c r="N3301" i="8"/>
  <c r="N3300" i="8"/>
  <c r="N3299" i="8"/>
  <c r="N3298" i="8"/>
  <c r="N3297" i="8"/>
  <c r="N3296" i="8"/>
  <c r="N3295" i="8"/>
  <c r="N3294" i="8"/>
  <c r="N3293" i="8"/>
  <c r="N3292" i="8"/>
  <c r="N3291" i="8"/>
  <c r="N3290" i="8"/>
  <c r="N3289" i="8"/>
  <c r="N3288" i="8"/>
  <c r="N3287" i="8"/>
  <c r="N3286" i="8"/>
  <c r="N3285" i="8"/>
  <c r="N3284" i="8"/>
  <c r="N3283" i="8"/>
  <c r="N3282" i="8"/>
  <c r="N3281" i="8"/>
  <c r="N3280" i="8"/>
  <c r="N3279" i="8"/>
  <c r="N3278" i="8"/>
  <c r="N3277" i="8"/>
  <c r="N3276" i="8"/>
  <c r="N3275" i="8"/>
  <c r="N3274" i="8"/>
  <c r="N3273" i="8"/>
  <c r="N3272" i="8"/>
  <c r="N3271" i="8"/>
  <c r="N3270" i="8"/>
  <c r="N3269" i="8"/>
  <c r="N3268" i="8"/>
  <c r="N3267" i="8"/>
  <c r="N3266" i="8"/>
  <c r="N3265" i="8"/>
  <c r="N3264" i="8"/>
  <c r="N3263" i="8"/>
  <c r="N3262" i="8"/>
  <c r="N3261" i="8"/>
  <c r="N3260" i="8"/>
  <c r="N3259" i="8"/>
  <c r="N3258" i="8"/>
  <c r="N3257" i="8"/>
  <c r="N3256" i="8"/>
  <c r="N3255" i="8"/>
  <c r="N3254" i="8"/>
  <c r="N3253" i="8"/>
  <c r="N3252" i="8"/>
  <c r="N3251" i="8"/>
  <c r="N3250" i="8"/>
  <c r="N3249" i="8"/>
  <c r="N3248" i="8"/>
  <c r="N3247" i="8"/>
  <c r="N3246" i="8"/>
  <c r="N3245" i="8"/>
  <c r="N3244" i="8"/>
  <c r="N3243" i="8"/>
  <c r="N3242" i="8"/>
  <c r="N3241" i="8"/>
  <c r="N3240" i="8"/>
  <c r="N3239" i="8"/>
  <c r="N3238" i="8"/>
  <c r="N3237" i="8"/>
  <c r="N3236" i="8"/>
  <c r="N3235" i="8"/>
  <c r="N3234" i="8"/>
  <c r="N3233" i="8"/>
  <c r="N3232" i="8"/>
  <c r="N3231" i="8"/>
  <c r="N3230" i="8"/>
  <c r="N3229" i="8"/>
  <c r="N3228" i="8"/>
  <c r="N3227" i="8"/>
  <c r="N3226" i="8"/>
  <c r="N3225" i="8"/>
  <c r="N3224" i="8"/>
  <c r="N3223" i="8"/>
  <c r="N3222" i="8"/>
  <c r="N3221" i="8"/>
  <c r="N3220" i="8"/>
  <c r="N3219" i="8"/>
  <c r="N3218" i="8"/>
  <c r="N3217" i="8"/>
  <c r="N3216" i="8"/>
  <c r="N3215" i="8"/>
  <c r="N3214" i="8"/>
  <c r="N3213" i="8"/>
  <c r="N3212" i="8"/>
  <c r="N3211" i="8"/>
  <c r="N3210" i="8"/>
  <c r="N3209" i="8"/>
  <c r="N3208" i="8"/>
  <c r="N3207" i="8"/>
  <c r="N3206" i="8"/>
  <c r="N3205" i="8"/>
  <c r="N3204" i="8"/>
  <c r="N3203" i="8"/>
  <c r="N3202" i="8"/>
  <c r="N3201" i="8"/>
  <c r="N3200" i="8"/>
  <c r="N3199" i="8"/>
  <c r="N3198" i="8"/>
  <c r="N3197" i="8"/>
  <c r="N3196" i="8"/>
  <c r="N3195" i="8"/>
  <c r="N3194" i="8"/>
  <c r="N3193" i="8"/>
  <c r="N3192" i="8"/>
  <c r="N3191" i="8"/>
  <c r="N3190" i="8"/>
  <c r="N3189" i="8"/>
  <c r="N3188" i="8"/>
  <c r="N3187" i="8"/>
  <c r="N3186" i="8"/>
  <c r="N3185" i="8"/>
  <c r="N3184" i="8"/>
  <c r="N3183" i="8"/>
  <c r="N3182" i="8"/>
  <c r="N3181" i="8"/>
  <c r="N3180" i="8"/>
  <c r="N3179" i="8"/>
  <c r="N3178" i="8"/>
  <c r="N3177" i="8"/>
  <c r="N3176" i="8"/>
  <c r="N3175" i="8"/>
  <c r="N3174" i="8"/>
  <c r="N3173" i="8"/>
  <c r="N3172" i="8"/>
  <c r="N3171" i="8"/>
  <c r="N3170" i="8"/>
  <c r="N3169" i="8"/>
  <c r="N3168" i="8"/>
  <c r="N3167" i="8"/>
  <c r="N3166" i="8"/>
  <c r="N3165" i="8"/>
  <c r="N3164" i="8"/>
  <c r="N3163" i="8"/>
  <c r="N3162" i="8"/>
  <c r="N3161" i="8"/>
  <c r="N3160" i="8"/>
  <c r="N3159" i="8"/>
  <c r="N3158" i="8"/>
  <c r="N3157" i="8"/>
  <c r="N3156" i="8"/>
  <c r="N3155" i="8"/>
  <c r="N3154" i="8"/>
  <c r="N3153" i="8"/>
  <c r="N3152" i="8"/>
  <c r="N3151" i="8"/>
  <c r="N3150" i="8"/>
  <c r="N3149" i="8"/>
  <c r="N3148" i="8"/>
  <c r="N3147" i="8"/>
  <c r="N3146" i="8"/>
  <c r="N3145" i="8"/>
  <c r="N3144" i="8"/>
  <c r="N3143" i="8"/>
  <c r="N3142" i="8"/>
  <c r="N3141" i="8"/>
  <c r="N3140" i="8"/>
  <c r="N3139" i="8"/>
  <c r="N3138" i="8"/>
  <c r="N3137" i="8"/>
  <c r="N3136" i="8"/>
  <c r="N3135" i="8"/>
  <c r="N3134" i="8"/>
  <c r="N3133" i="8"/>
  <c r="N3132" i="8"/>
  <c r="N3131" i="8"/>
  <c r="N3130" i="8"/>
  <c r="N3129" i="8"/>
  <c r="N3128" i="8"/>
  <c r="N3127" i="8"/>
  <c r="N3126" i="8"/>
  <c r="N3125" i="8"/>
  <c r="N3124" i="8"/>
  <c r="N3123" i="8"/>
  <c r="N3122" i="8"/>
  <c r="N3121" i="8"/>
  <c r="N3120" i="8"/>
  <c r="N3119" i="8"/>
  <c r="N3118" i="8"/>
  <c r="N3117" i="8"/>
  <c r="N3116" i="8"/>
  <c r="N3115" i="8"/>
  <c r="N3114" i="8"/>
  <c r="N3113" i="8"/>
  <c r="N3112" i="8"/>
  <c r="N3111" i="8"/>
  <c r="N3110" i="8"/>
  <c r="N3109" i="8"/>
  <c r="N3108" i="8"/>
  <c r="N3107" i="8"/>
  <c r="N3106" i="8"/>
  <c r="N3105" i="8"/>
  <c r="N3104" i="8"/>
  <c r="N3103" i="8"/>
  <c r="N3102" i="8"/>
  <c r="N3101" i="8"/>
  <c r="N3100" i="8"/>
  <c r="N3099" i="8"/>
  <c r="N3098" i="8"/>
  <c r="N3097" i="8"/>
  <c r="N3096" i="8"/>
  <c r="N3095" i="8"/>
  <c r="N3094" i="8"/>
  <c r="N3093" i="8"/>
  <c r="N3092" i="8"/>
  <c r="N3091" i="8"/>
  <c r="N3090" i="8"/>
  <c r="N3089" i="8"/>
  <c r="N3088" i="8"/>
  <c r="N3087" i="8"/>
  <c r="N3086" i="8"/>
  <c r="N3085" i="8"/>
  <c r="N3084" i="8"/>
  <c r="N3083" i="8"/>
  <c r="N3082" i="8"/>
  <c r="N3081" i="8"/>
  <c r="N3080" i="8"/>
  <c r="N3079" i="8"/>
  <c r="N3078" i="8"/>
  <c r="N3077" i="8"/>
  <c r="N3076" i="8"/>
  <c r="N3075" i="8"/>
  <c r="N3074" i="8"/>
  <c r="N3073" i="8"/>
  <c r="N3072" i="8"/>
  <c r="N3071" i="8"/>
  <c r="N3070" i="8"/>
  <c r="N3069" i="8"/>
  <c r="N3068" i="8"/>
  <c r="N3067" i="8"/>
  <c r="N3066" i="8"/>
  <c r="N3065" i="8"/>
  <c r="N3064" i="8"/>
  <c r="N3063" i="8"/>
  <c r="N3062" i="8"/>
  <c r="N3061" i="8"/>
  <c r="N3060" i="8"/>
  <c r="N3059" i="8"/>
  <c r="N3058" i="8"/>
  <c r="N3057" i="8"/>
  <c r="N3056" i="8"/>
  <c r="N3055" i="8"/>
  <c r="N3054" i="8"/>
  <c r="N3053" i="8"/>
  <c r="N3052" i="8"/>
  <c r="N3051" i="8"/>
  <c r="N3050" i="8"/>
  <c r="N3049" i="8"/>
  <c r="N3048" i="8"/>
  <c r="N3047" i="8"/>
  <c r="N3046" i="8"/>
  <c r="N3045" i="8"/>
  <c r="N3044" i="8"/>
  <c r="N3043" i="8"/>
  <c r="N3042" i="8"/>
  <c r="N3041" i="8"/>
  <c r="N3040" i="8"/>
  <c r="N3039" i="8"/>
  <c r="N3038" i="8"/>
  <c r="N3037" i="8"/>
  <c r="N3036" i="8"/>
  <c r="N3035" i="8"/>
  <c r="N3034" i="8"/>
  <c r="N3033" i="8"/>
  <c r="N3032" i="8"/>
  <c r="N3031" i="8"/>
  <c r="N3030" i="8"/>
  <c r="N3029" i="8"/>
  <c r="N3028" i="8"/>
  <c r="N3027" i="8"/>
  <c r="N3026" i="8"/>
  <c r="N3025" i="8"/>
  <c r="N3024" i="8"/>
  <c r="N3023" i="8"/>
  <c r="N3022" i="8"/>
  <c r="N3021" i="8"/>
  <c r="N3020" i="8"/>
  <c r="N3019" i="8"/>
  <c r="N3018" i="8"/>
  <c r="N3017" i="8"/>
  <c r="N3016" i="8"/>
  <c r="N3015" i="8"/>
  <c r="N3014" i="8"/>
  <c r="N3013" i="8"/>
  <c r="N3012" i="8"/>
  <c r="N3011" i="8"/>
  <c r="N3010" i="8"/>
  <c r="N3009" i="8"/>
  <c r="N3008" i="8"/>
  <c r="N3007" i="8"/>
  <c r="N3006" i="8"/>
  <c r="N3005" i="8"/>
  <c r="N3004" i="8"/>
  <c r="N3003" i="8"/>
  <c r="N3002" i="8"/>
  <c r="N3001" i="8"/>
  <c r="N3000" i="8"/>
  <c r="N2999" i="8"/>
  <c r="N2998" i="8"/>
  <c r="N2997" i="8"/>
  <c r="N2996" i="8"/>
  <c r="N2995" i="8"/>
  <c r="N2994" i="8"/>
  <c r="N2993" i="8"/>
  <c r="N2992" i="8"/>
  <c r="N2991" i="8"/>
  <c r="N2990" i="8"/>
  <c r="N2989" i="8"/>
  <c r="N2988" i="8"/>
  <c r="N2987" i="8"/>
  <c r="N2986" i="8"/>
  <c r="N2985" i="8"/>
  <c r="N2984" i="8"/>
  <c r="N2983" i="8"/>
  <c r="N2982" i="8"/>
  <c r="N2981" i="8"/>
  <c r="N2980" i="8"/>
  <c r="N2979" i="8"/>
  <c r="N2978" i="8"/>
  <c r="N2977" i="8"/>
  <c r="N2976" i="8"/>
  <c r="N2975" i="8"/>
  <c r="N2974" i="8"/>
  <c r="N2973" i="8"/>
  <c r="N2972" i="8"/>
  <c r="N2971" i="8"/>
  <c r="N2970" i="8"/>
  <c r="N2969" i="8"/>
  <c r="N2968" i="8"/>
  <c r="N2967" i="8"/>
  <c r="N2966" i="8"/>
  <c r="N2965" i="8"/>
  <c r="N2964" i="8"/>
  <c r="N2963" i="8"/>
  <c r="N2962" i="8"/>
  <c r="N2961" i="8"/>
  <c r="N2960" i="8"/>
  <c r="N2959" i="8"/>
  <c r="N2958" i="8"/>
  <c r="N2957" i="8"/>
  <c r="N2956" i="8"/>
  <c r="N2955" i="8"/>
  <c r="N2954" i="8"/>
  <c r="N2953" i="8"/>
  <c r="N2952" i="8"/>
  <c r="N2951" i="8"/>
  <c r="N2950" i="8"/>
  <c r="N2949" i="8"/>
  <c r="N2948" i="8"/>
  <c r="N2947" i="8"/>
  <c r="N2946" i="8"/>
  <c r="N2945" i="8"/>
  <c r="N2944" i="8"/>
  <c r="N2943" i="8"/>
  <c r="N2942" i="8"/>
  <c r="N2941" i="8"/>
  <c r="N2940" i="8"/>
  <c r="N2939" i="8"/>
  <c r="N2938" i="8"/>
  <c r="N2937" i="8"/>
  <c r="N2936" i="8"/>
  <c r="N2935" i="8"/>
  <c r="N2934" i="8"/>
  <c r="N2933" i="8"/>
  <c r="N2932" i="8"/>
  <c r="N2931" i="8"/>
  <c r="N2930" i="8"/>
  <c r="N2929" i="8"/>
  <c r="N2928" i="8"/>
  <c r="N2927" i="8"/>
  <c r="N2926" i="8"/>
  <c r="N2925" i="8"/>
  <c r="N2924" i="8"/>
  <c r="N2923" i="8"/>
  <c r="N2922" i="8"/>
  <c r="N2921" i="8"/>
  <c r="N2920" i="8"/>
  <c r="N2919" i="8"/>
  <c r="N2918" i="8"/>
  <c r="N2917" i="8"/>
  <c r="N2916" i="8"/>
  <c r="N2915" i="8"/>
  <c r="N2914" i="8"/>
  <c r="N2913" i="8"/>
  <c r="N2912" i="8"/>
  <c r="N2911" i="8"/>
  <c r="N2910" i="8"/>
  <c r="N2909" i="8"/>
  <c r="N2908" i="8"/>
  <c r="N2907" i="8"/>
  <c r="N2906" i="8"/>
  <c r="N2905" i="8"/>
  <c r="N2904" i="8"/>
  <c r="N2903" i="8"/>
  <c r="N2902" i="8"/>
  <c r="N2901" i="8"/>
  <c r="N2900" i="8"/>
  <c r="N2899" i="8"/>
  <c r="N2898" i="8"/>
  <c r="N2897" i="8"/>
  <c r="N2896" i="8"/>
  <c r="N2895" i="8"/>
  <c r="N2894" i="8"/>
  <c r="N2893" i="8"/>
  <c r="N2892" i="8"/>
  <c r="N2891" i="8"/>
  <c r="N2890" i="8"/>
  <c r="N2889" i="8"/>
  <c r="N2888" i="8"/>
  <c r="N2887" i="8"/>
  <c r="N2886" i="8"/>
  <c r="N2885" i="8"/>
  <c r="N2884" i="8"/>
  <c r="N2883" i="8"/>
  <c r="N2882" i="8"/>
  <c r="N2881" i="8"/>
  <c r="N2880" i="8"/>
  <c r="N2879" i="8"/>
  <c r="N2878" i="8"/>
  <c r="N2877" i="8"/>
  <c r="N2876" i="8"/>
  <c r="N2875" i="8"/>
  <c r="N2874" i="8"/>
  <c r="N2873" i="8"/>
  <c r="N2872" i="8"/>
  <c r="N2871" i="8"/>
  <c r="N2870" i="8"/>
  <c r="N2869" i="8"/>
  <c r="N2868" i="8"/>
  <c r="N2867" i="8"/>
  <c r="N2866" i="8"/>
  <c r="N2865" i="8"/>
  <c r="N2864" i="8"/>
  <c r="N2863" i="8"/>
  <c r="N2862" i="8"/>
  <c r="N2861" i="8"/>
  <c r="N2860" i="8"/>
  <c r="N2859" i="8"/>
  <c r="N2858" i="8"/>
  <c r="N2857" i="8"/>
  <c r="N2856" i="8"/>
  <c r="N2855" i="8"/>
  <c r="N2854" i="8"/>
  <c r="N2853" i="8"/>
  <c r="N2852" i="8"/>
  <c r="N2851" i="8"/>
  <c r="N2850" i="8"/>
  <c r="N2849" i="8"/>
  <c r="N2848" i="8"/>
  <c r="N2847" i="8"/>
  <c r="N2846" i="8"/>
  <c r="N2845" i="8"/>
  <c r="N2844" i="8"/>
  <c r="N2843" i="8"/>
  <c r="N2842" i="8"/>
  <c r="N2841" i="8"/>
  <c r="N2840" i="8"/>
  <c r="N2839" i="8"/>
  <c r="N2838" i="8"/>
  <c r="N2837" i="8"/>
  <c r="N2836" i="8"/>
  <c r="N2835" i="8"/>
  <c r="N2834" i="8"/>
  <c r="N2833" i="8"/>
  <c r="N2832" i="8"/>
  <c r="N2831" i="8"/>
  <c r="N2830" i="8"/>
  <c r="N2829" i="8"/>
  <c r="N2828" i="8"/>
  <c r="N2827" i="8"/>
  <c r="N2826" i="8"/>
  <c r="N2825" i="8"/>
  <c r="N2824" i="8"/>
  <c r="N2823" i="8"/>
  <c r="N2822" i="8"/>
  <c r="N2821" i="8"/>
  <c r="N2820" i="8"/>
  <c r="N2819" i="8"/>
  <c r="N2818" i="8"/>
  <c r="N2817" i="8"/>
  <c r="N2816" i="8"/>
  <c r="N2815" i="8"/>
  <c r="N2814" i="8"/>
  <c r="N2813" i="8"/>
  <c r="N2812" i="8"/>
  <c r="N2811" i="8"/>
  <c r="N2810" i="8"/>
  <c r="N2809" i="8"/>
  <c r="N2808" i="8"/>
  <c r="N2807" i="8"/>
  <c r="N2806" i="8"/>
  <c r="N2805" i="8"/>
  <c r="N2804" i="8"/>
  <c r="N2803" i="8"/>
  <c r="N2802" i="8"/>
  <c r="N2801" i="8"/>
  <c r="N2800" i="8"/>
  <c r="N2799" i="8"/>
  <c r="N2798" i="8"/>
  <c r="N2797" i="8"/>
  <c r="N2796" i="8"/>
  <c r="N2795" i="8"/>
  <c r="N2794" i="8"/>
  <c r="N2793" i="8"/>
  <c r="N2792" i="8"/>
  <c r="N2791" i="8"/>
  <c r="N2790" i="8"/>
  <c r="N2789" i="8"/>
  <c r="N2788" i="8"/>
  <c r="N2787" i="8"/>
  <c r="N2786" i="8"/>
  <c r="N2785" i="8"/>
  <c r="N2784" i="8"/>
  <c r="N2783" i="8"/>
  <c r="N2782" i="8"/>
  <c r="N2781" i="8"/>
  <c r="N2780" i="8"/>
  <c r="N2779" i="8"/>
  <c r="N2778" i="8"/>
  <c r="N2777" i="8"/>
  <c r="N2776" i="8"/>
  <c r="N2775" i="8"/>
  <c r="N2774" i="8"/>
  <c r="N2773" i="8"/>
  <c r="N2772" i="8"/>
  <c r="N2771" i="8"/>
  <c r="N2770" i="8"/>
  <c r="N2769" i="8"/>
  <c r="N2768" i="8"/>
  <c r="N2767" i="8"/>
  <c r="N2766" i="8"/>
  <c r="N2765" i="8"/>
  <c r="N2764" i="8"/>
  <c r="N2763" i="8"/>
  <c r="N2762" i="8"/>
  <c r="N2761" i="8"/>
  <c r="N2760" i="8"/>
  <c r="N2759" i="8"/>
  <c r="N2758" i="8"/>
  <c r="N2757" i="8"/>
  <c r="N2756" i="8"/>
  <c r="N2755" i="8"/>
  <c r="N2754" i="8"/>
  <c r="N2753" i="8"/>
  <c r="N2752" i="8"/>
  <c r="N2751" i="8"/>
  <c r="N2750" i="8"/>
  <c r="N2749" i="8"/>
  <c r="N2748" i="8"/>
  <c r="N2747" i="8"/>
  <c r="N2746" i="8"/>
  <c r="N2745" i="8"/>
  <c r="N2744" i="8"/>
  <c r="N2743" i="8"/>
  <c r="N2742" i="8"/>
  <c r="N2741" i="8"/>
  <c r="N2740" i="8"/>
  <c r="N2739" i="8"/>
  <c r="N2738" i="8"/>
  <c r="N2737" i="8"/>
  <c r="N2736" i="8"/>
  <c r="N2735" i="8"/>
  <c r="N2734" i="8"/>
  <c r="N2733" i="8"/>
  <c r="N2732" i="8"/>
  <c r="N2731" i="8"/>
  <c r="N2730" i="8"/>
  <c r="N2729" i="8"/>
  <c r="N2728" i="8"/>
  <c r="N2727" i="8"/>
  <c r="N2726" i="8"/>
  <c r="N2725" i="8"/>
  <c r="N2724" i="8"/>
  <c r="N2723" i="8"/>
  <c r="N2722" i="8"/>
  <c r="N2721" i="8"/>
  <c r="N2720" i="8"/>
  <c r="N2719" i="8"/>
  <c r="N2718" i="8"/>
  <c r="N2717" i="8"/>
  <c r="N2716" i="8"/>
  <c r="N2715" i="8"/>
  <c r="N2714" i="8"/>
  <c r="N2713" i="8"/>
  <c r="N2712" i="8"/>
  <c r="N2711" i="8"/>
  <c r="N2710" i="8"/>
  <c r="N2709" i="8"/>
  <c r="N2708" i="8"/>
  <c r="N2707" i="8"/>
  <c r="N2706" i="8"/>
  <c r="N2705" i="8"/>
  <c r="N2704" i="8"/>
  <c r="N2703" i="8"/>
  <c r="N2702" i="8"/>
  <c r="N2701" i="8"/>
  <c r="N2700" i="8"/>
  <c r="N2699" i="8"/>
  <c r="N2698" i="8"/>
  <c r="N2697" i="8"/>
  <c r="N2696" i="8"/>
  <c r="N2695" i="8"/>
  <c r="N2694" i="8"/>
  <c r="N2693" i="8"/>
  <c r="N2692" i="8"/>
  <c r="N2691" i="8"/>
  <c r="N2690" i="8"/>
  <c r="N2689" i="8"/>
  <c r="N2688" i="8"/>
  <c r="N2687" i="8"/>
  <c r="N2686" i="8"/>
  <c r="N2685" i="8"/>
  <c r="N2684" i="8"/>
  <c r="N2683" i="8"/>
  <c r="N2682" i="8"/>
  <c r="N2681" i="8"/>
  <c r="N2680" i="8"/>
  <c r="N2679" i="8"/>
  <c r="N2678" i="8"/>
  <c r="N2677" i="8"/>
  <c r="N2676" i="8"/>
  <c r="N2675" i="8"/>
  <c r="N2674" i="8"/>
  <c r="N2673" i="8"/>
  <c r="N2672" i="8"/>
  <c r="N2671" i="8"/>
  <c r="N2670" i="8"/>
  <c r="N2669" i="8"/>
  <c r="N2668" i="8"/>
  <c r="N2667" i="8"/>
  <c r="N2666" i="8"/>
  <c r="N2665" i="8"/>
  <c r="N2664" i="8"/>
  <c r="N2663" i="8"/>
  <c r="N2662" i="8"/>
  <c r="N2661" i="8"/>
  <c r="N2660" i="8"/>
  <c r="N2659" i="8"/>
  <c r="N2658" i="8"/>
  <c r="N2657" i="8"/>
  <c r="N2656" i="8"/>
  <c r="N2655" i="8"/>
  <c r="N2654" i="8"/>
  <c r="N2653" i="8"/>
  <c r="N2652" i="8"/>
  <c r="N2651" i="8"/>
  <c r="N2650" i="8"/>
  <c r="N2649" i="8"/>
  <c r="N2648" i="8"/>
  <c r="N2647" i="8"/>
  <c r="N2646" i="8"/>
  <c r="N2645" i="8"/>
  <c r="N2644" i="8"/>
  <c r="N2643" i="8"/>
  <c r="N2642" i="8"/>
  <c r="N2641" i="8"/>
  <c r="N2640" i="8"/>
  <c r="N2639" i="8"/>
  <c r="N2638" i="8"/>
  <c r="N2637" i="8"/>
  <c r="N2636" i="8"/>
  <c r="N2635" i="8"/>
  <c r="N2634" i="8"/>
  <c r="N2633" i="8"/>
  <c r="N2632" i="8"/>
  <c r="N2631" i="8"/>
  <c r="N2630" i="8"/>
  <c r="N2629" i="8"/>
  <c r="N2628" i="8"/>
  <c r="N2627" i="8"/>
  <c r="N2626" i="8"/>
  <c r="N2625" i="8"/>
  <c r="N2624" i="8"/>
  <c r="N2623" i="8"/>
  <c r="N2622" i="8"/>
  <c r="N2621" i="8"/>
  <c r="N2620" i="8"/>
  <c r="N2619" i="8"/>
  <c r="N2618" i="8"/>
  <c r="N2617" i="8"/>
  <c r="N2616" i="8"/>
  <c r="N2615" i="8"/>
  <c r="N2614" i="8"/>
  <c r="N2613" i="8"/>
  <c r="N2612" i="8"/>
  <c r="N2611" i="8"/>
  <c r="N2610" i="8"/>
  <c r="N2609" i="8"/>
  <c r="N2608" i="8"/>
  <c r="N2607" i="8"/>
  <c r="N2606" i="8"/>
  <c r="N2605" i="8"/>
  <c r="N2604" i="8"/>
  <c r="N2603" i="8"/>
  <c r="N2602" i="8"/>
  <c r="N2601" i="8"/>
  <c r="N2600" i="8"/>
  <c r="N2599" i="8"/>
  <c r="N2598" i="8"/>
  <c r="N2597" i="8"/>
  <c r="N2596" i="8"/>
  <c r="N2595" i="8"/>
  <c r="N2594" i="8"/>
  <c r="N2593" i="8"/>
  <c r="N2592" i="8"/>
  <c r="N2591" i="8"/>
  <c r="N2590" i="8"/>
  <c r="N2589" i="8"/>
  <c r="N2588" i="8"/>
  <c r="N2587" i="8"/>
  <c r="N2586" i="8"/>
  <c r="N2585" i="8"/>
  <c r="N2584" i="8"/>
  <c r="N2583" i="8"/>
  <c r="N2582" i="8"/>
  <c r="N2581" i="8"/>
  <c r="N2580" i="8"/>
  <c r="N2579" i="8"/>
  <c r="N2578" i="8"/>
  <c r="N2577" i="8"/>
  <c r="N2576" i="8"/>
  <c r="N2575" i="8"/>
  <c r="N2574" i="8"/>
  <c r="N2573" i="8"/>
  <c r="N2572" i="8"/>
  <c r="N2571" i="8"/>
  <c r="N2570" i="8"/>
  <c r="N2569" i="8"/>
  <c r="N2568" i="8"/>
  <c r="N2567" i="8"/>
  <c r="N2566" i="8"/>
  <c r="N2565" i="8"/>
  <c r="N2564" i="8"/>
  <c r="N2563" i="8"/>
  <c r="N2562" i="8"/>
  <c r="N2561" i="8"/>
  <c r="N2560" i="8"/>
  <c r="N2559" i="8"/>
  <c r="N2558" i="8"/>
  <c r="N2557" i="8"/>
  <c r="N2556" i="8"/>
  <c r="N2555" i="8"/>
  <c r="N2554" i="8"/>
  <c r="N2553" i="8"/>
  <c r="N2552" i="8"/>
  <c r="N2551" i="8"/>
  <c r="N2550" i="8"/>
  <c r="N2549" i="8"/>
  <c r="N2548" i="8"/>
  <c r="N2547" i="8"/>
  <c r="N2546" i="8"/>
  <c r="N2545" i="8"/>
  <c r="N2544" i="8"/>
  <c r="N2543" i="8"/>
  <c r="N2542" i="8"/>
  <c r="N2541" i="8"/>
  <c r="N2540" i="8"/>
  <c r="N2539" i="8"/>
  <c r="N2538" i="8"/>
  <c r="N2537" i="8"/>
  <c r="N2536" i="8"/>
  <c r="N2535" i="8"/>
  <c r="N2534" i="8"/>
  <c r="N2533" i="8"/>
  <c r="N2532" i="8"/>
  <c r="N2531" i="8"/>
  <c r="N2530" i="8"/>
  <c r="N2529" i="8"/>
  <c r="N2528" i="8"/>
  <c r="N2527" i="8"/>
  <c r="N2526" i="8"/>
  <c r="N2525" i="8"/>
  <c r="N2524" i="8"/>
  <c r="N2523" i="8"/>
  <c r="N2522" i="8"/>
  <c r="N2521" i="8"/>
  <c r="N2520" i="8"/>
  <c r="N2519" i="8"/>
  <c r="N2518" i="8"/>
  <c r="N2517" i="8"/>
  <c r="N2516" i="8"/>
  <c r="N2515" i="8"/>
  <c r="N2514" i="8"/>
  <c r="N2513" i="8"/>
  <c r="N2512" i="8"/>
  <c r="N2511" i="8"/>
  <c r="N2510" i="8"/>
  <c r="N2509" i="8"/>
  <c r="N2508" i="8"/>
  <c r="N2507" i="8"/>
  <c r="N2506" i="8"/>
  <c r="N2505" i="8"/>
  <c r="N2504" i="8"/>
  <c r="N2503" i="8"/>
  <c r="N2502" i="8"/>
  <c r="N2501" i="8"/>
  <c r="N2500" i="8"/>
  <c r="N2499" i="8"/>
  <c r="N2498" i="8"/>
  <c r="N2497" i="8"/>
  <c r="N2496" i="8"/>
  <c r="N2495" i="8"/>
  <c r="N2494" i="8"/>
  <c r="N2493" i="8"/>
  <c r="N2492" i="8"/>
  <c r="N2491" i="8"/>
  <c r="N2490" i="8"/>
  <c r="N2489" i="8"/>
  <c r="N2488" i="8"/>
  <c r="N2487" i="8"/>
  <c r="N2486" i="8"/>
  <c r="N2485" i="8"/>
  <c r="N2484" i="8"/>
  <c r="N2483" i="8"/>
  <c r="N2482" i="8"/>
  <c r="N2481" i="8"/>
  <c r="N2480" i="8"/>
  <c r="N2479" i="8"/>
  <c r="N2478" i="8"/>
  <c r="N2477" i="8"/>
  <c r="N2476" i="8"/>
  <c r="N2475" i="8"/>
  <c r="N2474" i="8"/>
  <c r="N2473" i="8"/>
  <c r="N2472" i="8"/>
  <c r="N2471" i="8"/>
  <c r="N2470" i="8"/>
  <c r="N2469" i="8"/>
  <c r="N2468" i="8"/>
  <c r="N2467" i="8"/>
  <c r="N2466" i="8"/>
  <c r="N2465" i="8"/>
  <c r="N2464" i="8"/>
  <c r="N2463" i="8"/>
  <c r="N2462" i="8"/>
  <c r="N2461" i="8"/>
  <c r="N2460" i="8"/>
  <c r="N2459" i="8"/>
  <c r="N2458" i="8"/>
  <c r="N2457" i="8"/>
  <c r="N2456" i="8"/>
  <c r="N2455" i="8"/>
  <c r="N2454" i="8"/>
  <c r="N2453" i="8"/>
  <c r="N2452" i="8"/>
  <c r="N2451" i="8"/>
  <c r="N2450" i="8"/>
  <c r="N2449" i="8"/>
  <c r="N2448" i="8"/>
  <c r="N2447" i="8"/>
  <c r="N2446" i="8"/>
  <c r="N2445" i="8"/>
  <c r="N2444" i="8"/>
  <c r="N2443" i="8"/>
  <c r="N2442" i="8"/>
  <c r="N2441" i="8"/>
  <c r="N2440" i="8"/>
  <c r="N2439" i="8"/>
  <c r="N2438" i="8"/>
  <c r="N2437" i="8"/>
  <c r="N2436" i="8"/>
  <c r="N2435" i="8"/>
  <c r="N2434" i="8"/>
  <c r="N2433" i="8"/>
  <c r="N2432" i="8"/>
  <c r="N2431" i="8"/>
  <c r="N2430" i="8"/>
  <c r="N2429" i="8"/>
  <c r="N2428" i="8"/>
  <c r="N2427" i="8"/>
  <c r="N2426" i="8"/>
  <c r="N2425" i="8"/>
  <c r="N2424" i="8"/>
  <c r="N2423" i="8"/>
  <c r="N2422" i="8"/>
  <c r="N2421" i="8"/>
  <c r="N2420" i="8"/>
  <c r="N2419" i="8"/>
  <c r="N2418" i="8"/>
  <c r="N2417" i="8"/>
  <c r="N2416" i="8"/>
  <c r="N2415" i="8"/>
  <c r="N2414" i="8"/>
  <c r="N2413" i="8"/>
  <c r="N2412" i="8"/>
  <c r="N2411" i="8"/>
  <c r="N2410" i="8"/>
  <c r="N2409" i="8"/>
  <c r="N2408" i="8"/>
  <c r="N2407" i="8"/>
  <c r="N2406" i="8"/>
  <c r="N2405" i="8"/>
  <c r="N2404" i="8"/>
  <c r="N2403" i="8"/>
  <c r="N2402" i="8"/>
  <c r="N2401" i="8"/>
  <c r="N2400" i="8"/>
  <c r="N2399" i="8"/>
  <c r="N2398" i="8"/>
  <c r="N2397" i="8"/>
  <c r="N2396" i="8"/>
  <c r="N2395" i="8"/>
  <c r="N2394" i="8"/>
  <c r="N2393" i="8"/>
  <c r="N2392" i="8"/>
  <c r="N2391" i="8"/>
  <c r="N2390" i="8"/>
  <c r="N2389" i="8"/>
  <c r="N2388" i="8"/>
  <c r="N2387" i="8"/>
  <c r="N2386" i="8"/>
  <c r="N2385" i="8"/>
  <c r="N2384" i="8"/>
  <c r="N2383" i="8"/>
  <c r="N2382" i="8"/>
  <c r="N2381" i="8"/>
  <c r="N2380" i="8"/>
  <c r="N2379" i="8"/>
  <c r="N2378" i="8"/>
  <c r="N2377" i="8"/>
  <c r="N2376" i="8"/>
  <c r="N2375" i="8"/>
  <c r="N2374" i="8"/>
  <c r="N2373" i="8"/>
  <c r="N2372" i="8"/>
  <c r="N2371" i="8"/>
  <c r="N2370" i="8"/>
  <c r="N2369" i="8"/>
  <c r="N2368" i="8"/>
  <c r="N2367" i="8"/>
  <c r="N2366" i="8"/>
  <c r="N2365" i="8"/>
  <c r="N2364" i="8"/>
  <c r="N2363" i="8"/>
  <c r="N2362" i="8"/>
  <c r="N2361" i="8"/>
  <c r="N2360" i="8"/>
  <c r="N2359" i="8"/>
  <c r="N2358" i="8"/>
  <c r="N2357" i="8"/>
  <c r="N2356" i="8"/>
  <c r="N2355" i="8"/>
  <c r="N2354" i="8"/>
  <c r="N2353" i="8"/>
  <c r="N2352" i="8"/>
  <c r="N2351" i="8"/>
  <c r="N2350" i="8"/>
  <c r="N2349" i="8"/>
  <c r="N2348" i="8"/>
  <c r="N2347" i="8"/>
  <c r="N2346" i="8"/>
  <c r="N2345" i="8"/>
  <c r="N2344" i="8"/>
  <c r="N2343" i="8"/>
  <c r="N2342" i="8"/>
  <c r="N2341" i="8"/>
  <c r="N2340" i="8"/>
  <c r="N2339" i="8"/>
  <c r="N2338" i="8"/>
  <c r="N2337" i="8"/>
  <c r="N2336" i="8"/>
  <c r="N2335" i="8"/>
  <c r="N2334" i="8"/>
  <c r="N2333" i="8"/>
  <c r="N2332" i="8"/>
  <c r="N2331" i="8"/>
  <c r="N2330" i="8"/>
  <c r="N2329" i="8"/>
  <c r="N2328" i="8"/>
  <c r="N2327" i="8"/>
  <c r="N2326" i="8"/>
  <c r="N2325" i="8"/>
  <c r="N2324" i="8"/>
  <c r="N2323" i="8"/>
  <c r="N2322" i="8"/>
  <c r="N2321" i="8"/>
  <c r="N2320" i="8"/>
  <c r="N2319" i="8"/>
  <c r="N2318" i="8"/>
  <c r="N2317" i="8"/>
  <c r="N2316" i="8"/>
  <c r="N2315" i="8"/>
  <c r="N2314" i="8"/>
  <c r="N2313" i="8"/>
  <c r="N2312" i="8"/>
  <c r="N2311" i="8"/>
  <c r="N2310" i="8"/>
  <c r="N2309" i="8"/>
  <c r="N2308" i="8"/>
  <c r="N2307" i="8"/>
  <c r="N2306" i="8"/>
  <c r="N2305" i="8"/>
  <c r="N2304" i="8"/>
  <c r="N2303" i="8"/>
  <c r="N2302" i="8"/>
  <c r="N2301" i="8"/>
  <c r="N2300" i="8"/>
  <c r="N2299" i="8"/>
  <c r="N2298" i="8"/>
  <c r="N2297" i="8"/>
  <c r="N2296" i="8"/>
  <c r="N2295" i="8"/>
  <c r="N2294" i="8"/>
  <c r="N2293" i="8"/>
  <c r="N2292" i="8"/>
  <c r="N2291" i="8"/>
  <c r="N2290" i="8"/>
  <c r="N2289" i="8"/>
  <c r="N2288" i="8"/>
  <c r="N2287" i="8"/>
  <c r="N2286" i="8"/>
  <c r="N2285" i="8"/>
  <c r="N2284" i="8"/>
  <c r="N2283" i="8"/>
  <c r="N2282" i="8"/>
  <c r="N2281" i="8"/>
  <c r="N2280" i="8"/>
  <c r="N2279" i="8"/>
  <c r="N2278" i="8"/>
  <c r="N2277" i="8"/>
  <c r="N2276" i="8"/>
  <c r="N2275" i="8"/>
  <c r="N2274" i="8"/>
  <c r="N2273" i="8"/>
  <c r="N2272" i="8"/>
  <c r="N2271" i="8"/>
  <c r="N2270" i="8"/>
  <c r="N2269" i="8"/>
  <c r="N2268" i="8"/>
  <c r="N2267" i="8"/>
  <c r="N2266" i="8"/>
  <c r="N2265" i="8"/>
  <c r="N2264" i="8"/>
  <c r="N2263" i="8"/>
  <c r="N2262" i="8"/>
  <c r="N2261" i="8"/>
  <c r="N2260" i="8"/>
  <c r="N2259" i="8"/>
  <c r="N2258" i="8"/>
  <c r="N2257" i="8"/>
  <c r="N2256" i="8"/>
  <c r="N2255" i="8"/>
  <c r="N2254" i="8"/>
  <c r="N2253" i="8"/>
  <c r="N2252" i="8"/>
  <c r="N2251" i="8"/>
  <c r="N2250" i="8"/>
  <c r="N2249" i="8"/>
  <c r="N2248" i="8"/>
  <c r="N2247" i="8"/>
  <c r="N2246" i="8"/>
  <c r="N2245" i="8"/>
  <c r="N2244" i="8"/>
  <c r="N2243" i="8"/>
  <c r="N2242" i="8"/>
  <c r="N2241" i="8"/>
  <c r="N2240" i="8"/>
  <c r="N2239" i="8"/>
  <c r="N2238" i="8"/>
  <c r="N2237" i="8"/>
  <c r="N2236" i="8"/>
  <c r="N2235" i="8"/>
  <c r="N2234" i="8"/>
  <c r="N2233" i="8"/>
  <c r="N2232" i="8"/>
  <c r="N2231" i="8"/>
  <c r="N2230" i="8"/>
  <c r="N2229" i="8"/>
  <c r="N2228" i="8"/>
  <c r="N2227" i="8"/>
  <c r="N2226" i="8"/>
  <c r="N2225" i="8"/>
  <c r="N2224" i="8"/>
  <c r="N2223" i="8"/>
  <c r="N2222" i="8"/>
  <c r="N2221" i="8"/>
  <c r="N2220" i="8"/>
  <c r="N2219" i="8"/>
  <c r="N2218" i="8"/>
  <c r="N2217" i="8"/>
  <c r="N2216" i="8"/>
  <c r="N2215" i="8"/>
  <c r="N2214" i="8"/>
  <c r="N2213" i="8"/>
  <c r="N2212" i="8"/>
  <c r="N2211" i="8"/>
  <c r="N2210" i="8"/>
  <c r="N2209" i="8"/>
  <c r="N2208" i="8"/>
  <c r="N2207" i="8"/>
  <c r="N2206" i="8"/>
  <c r="N2205" i="8"/>
  <c r="N2204" i="8"/>
  <c r="N2203" i="8"/>
  <c r="N2202" i="8"/>
  <c r="N2201" i="8"/>
  <c r="N2200" i="8"/>
  <c r="N2199" i="8"/>
  <c r="N2198" i="8"/>
  <c r="N2197" i="8"/>
  <c r="N2196" i="8"/>
  <c r="N2195" i="8"/>
  <c r="N2194" i="8"/>
  <c r="N2193" i="8"/>
  <c r="N2192" i="8"/>
  <c r="N2191" i="8"/>
  <c r="N2190" i="8"/>
  <c r="N2189" i="8"/>
  <c r="N2188" i="8"/>
  <c r="N2187" i="8"/>
  <c r="N2186" i="8"/>
  <c r="N2185" i="8"/>
  <c r="N2184" i="8"/>
  <c r="N2183" i="8"/>
  <c r="N2182" i="8"/>
  <c r="N2181" i="8"/>
  <c r="N2180" i="8"/>
  <c r="N2179" i="8"/>
  <c r="N2178" i="8"/>
  <c r="N2177" i="8"/>
  <c r="N2176" i="8"/>
  <c r="N2175" i="8"/>
  <c r="N2174" i="8"/>
  <c r="N2173" i="8"/>
  <c r="N2172" i="8"/>
  <c r="N2171" i="8"/>
  <c r="N2170" i="8"/>
  <c r="N2169" i="8"/>
  <c r="N2168" i="8"/>
  <c r="N2167" i="8"/>
  <c r="N2166" i="8"/>
  <c r="N2165" i="8"/>
  <c r="N2164" i="8"/>
  <c r="N2163" i="8"/>
  <c r="N2162" i="8"/>
  <c r="N2161" i="8"/>
  <c r="N2160" i="8"/>
  <c r="N2159" i="8"/>
  <c r="N2158" i="8"/>
  <c r="N2157" i="8"/>
  <c r="N2156" i="8"/>
  <c r="N2155" i="8"/>
  <c r="N2154" i="8"/>
  <c r="N2153" i="8"/>
  <c r="N2152" i="8"/>
  <c r="N2151" i="8"/>
  <c r="N2150" i="8"/>
  <c r="N2149" i="8"/>
  <c r="N2148" i="8"/>
  <c r="N2147" i="8"/>
  <c r="N2146" i="8"/>
  <c r="N2145" i="8"/>
  <c r="N2144" i="8"/>
  <c r="N2143" i="8"/>
  <c r="N2142" i="8"/>
  <c r="N2141" i="8"/>
  <c r="N2140" i="8"/>
  <c r="N2139" i="8"/>
  <c r="N2138" i="8"/>
  <c r="N2137" i="8"/>
  <c r="N2136" i="8"/>
  <c r="N2135" i="8"/>
  <c r="N2134" i="8"/>
  <c r="N2133" i="8"/>
  <c r="N2132" i="8"/>
  <c r="N2131" i="8"/>
  <c r="N2130" i="8"/>
  <c r="N2129" i="8"/>
  <c r="N2128" i="8"/>
  <c r="N2127" i="8"/>
  <c r="N2126" i="8"/>
  <c r="N2125" i="8"/>
  <c r="N2124" i="8"/>
  <c r="N2123" i="8"/>
  <c r="N2122" i="8"/>
  <c r="N2121" i="8"/>
  <c r="N2120" i="8"/>
  <c r="N2119" i="8"/>
  <c r="N2118" i="8"/>
  <c r="N2117" i="8"/>
  <c r="N2116" i="8"/>
  <c r="N2115" i="8"/>
  <c r="N2114" i="8"/>
  <c r="N2113" i="8"/>
  <c r="N2112" i="8"/>
  <c r="N2111" i="8"/>
  <c r="N2110" i="8"/>
  <c r="N2109" i="8"/>
  <c r="N2108" i="8"/>
  <c r="N2107" i="8"/>
  <c r="N2106" i="8"/>
  <c r="N2105" i="8"/>
  <c r="N2104" i="8"/>
  <c r="N2103" i="8"/>
  <c r="N2102" i="8"/>
  <c r="N2101" i="8"/>
  <c r="N2100" i="8"/>
  <c r="N2099" i="8"/>
  <c r="N2098" i="8"/>
  <c r="N2097" i="8"/>
  <c r="N2096" i="8"/>
  <c r="N2095" i="8"/>
  <c r="N2094" i="8"/>
  <c r="N2093" i="8"/>
  <c r="N2092" i="8"/>
  <c r="N2091" i="8"/>
  <c r="N2090" i="8"/>
  <c r="N2089" i="8"/>
  <c r="N2088" i="8"/>
  <c r="N2087" i="8"/>
  <c r="N2086" i="8"/>
  <c r="N2085" i="8"/>
  <c r="N2084" i="8"/>
  <c r="N2083" i="8"/>
  <c r="N2082" i="8"/>
  <c r="N2081" i="8"/>
  <c r="N2080" i="8"/>
  <c r="N2079" i="8"/>
  <c r="N2078" i="8"/>
  <c r="N2077" i="8"/>
  <c r="N2076" i="8"/>
  <c r="N2075" i="8"/>
  <c r="N2074" i="8"/>
  <c r="N2073" i="8"/>
  <c r="N2072" i="8"/>
  <c r="N2071" i="8"/>
  <c r="N2070" i="8"/>
  <c r="N2069" i="8"/>
  <c r="N2068" i="8"/>
  <c r="N2067" i="8"/>
  <c r="N2066" i="8"/>
  <c r="N2065" i="8"/>
  <c r="N2064" i="8"/>
  <c r="N2063" i="8"/>
  <c r="N2062" i="8"/>
  <c r="N2061" i="8"/>
  <c r="N2060" i="8"/>
  <c r="N2059" i="8"/>
  <c r="N2058" i="8"/>
  <c r="N2057" i="8"/>
  <c r="N2056" i="8"/>
  <c r="N2055" i="8"/>
  <c r="N2054" i="8"/>
  <c r="N2053" i="8"/>
  <c r="N2052" i="8"/>
  <c r="N2051" i="8"/>
  <c r="N2050" i="8"/>
  <c r="N2049" i="8"/>
  <c r="N2048" i="8"/>
  <c r="N2047" i="8"/>
  <c r="N2046" i="8"/>
  <c r="N2045" i="8"/>
  <c r="N2044" i="8"/>
  <c r="N2043" i="8"/>
  <c r="N2042" i="8"/>
  <c r="N2041" i="8"/>
  <c r="N2040" i="8"/>
  <c r="N2039" i="8"/>
  <c r="N2038" i="8"/>
  <c r="N2037" i="8"/>
  <c r="N2036" i="8"/>
  <c r="N2035" i="8"/>
  <c r="N2034" i="8"/>
  <c r="N2033" i="8"/>
  <c r="N2032" i="8"/>
  <c r="N2031" i="8"/>
  <c r="N2030" i="8"/>
  <c r="N2029" i="8"/>
  <c r="N2028" i="8"/>
  <c r="N2027" i="8"/>
  <c r="N2026" i="8"/>
  <c r="N2025" i="8"/>
  <c r="N2024" i="8"/>
  <c r="N2023" i="8"/>
  <c r="N2022" i="8"/>
  <c r="N2021" i="8"/>
  <c r="N2020" i="8"/>
  <c r="N2019" i="8"/>
  <c r="N2018" i="8"/>
  <c r="N2017" i="8"/>
  <c r="N2016" i="8"/>
  <c r="N2015" i="8"/>
  <c r="N2014" i="8"/>
  <c r="N2013" i="8"/>
  <c r="N2012" i="8"/>
  <c r="N2011" i="8"/>
  <c r="N2010" i="8"/>
  <c r="N2009" i="8"/>
  <c r="N2008" i="8"/>
  <c r="N2007" i="8"/>
  <c r="N2006" i="8"/>
  <c r="N2005" i="8"/>
  <c r="N2004" i="8"/>
  <c r="N2003" i="8"/>
  <c r="N2002" i="8"/>
  <c r="N2001" i="8"/>
  <c r="N2000" i="8"/>
  <c r="N1999" i="8"/>
  <c r="N1998" i="8"/>
  <c r="N1997" i="8"/>
  <c r="N1996" i="8"/>
  <c r="N1995" i="8"/>
  <c r="N1994" i="8"/>
  <c r="N1993" i="8"/>
  <c r="N1992" i="8"/>
  <c r="N1991" i="8"/>
  <c r="N1990" i="8"/>
  <c r="N1989" i="8"/>
  <c r="N1988" i="8"/>
  <c r="N1987" i="8"/>
  <c r="N1986" i="8"/>
  <c r="N1985" i="8"/>
  <c r="N1984" i="8"/>
  <c r="N1983" i="8"/>
  <c r="N1982" i="8"/>
  <c r="N1981" i="8"/>
  <c r="N1980" i="8"/>
  <c r="N1979" i="8"/>
  <c r="N1978" i="8"/>
  <c r="N1977" i="8"/>
  <c r="N1976" i="8"/>
  <c r="N1975" i="8"/>
  <c r="N1974" i="8"/>
  <c r="N1973" i="8"/>
  <c r="N1972" i="8"/>
  <c r="N1971" i="8"/>
  <c r="N1970" i="8"/>
  <c r="N1969" i="8"/>
  <c r="N1968" i="8"/>
  <c r="N1967" i="8"/>
  <c r="N1966" i="8"/>
  <c r="N1965" i="8"/>
  <c r="N1964" i="8"/>
  <c r="N1963" i="8"/>
  <c r="N1962" i="8"/>
  <c r="N1961" i="8"/>
  <c r="N1960" i="8"/>
  <c r="N1959" i="8"/>
  <c r="N1958" i="8"/>
  <c r="N1957" i="8"/>
  <c r="N1956" i="8"/>
  <c r="N1955" i="8"/>
  <c r="N1954" i="8"/>
  <c r="N1953" i="8"/>
  <c r="N1952" i="8"/>
  <c r="N1951" i="8"/>
  <c r="N1950" i="8"/>
  <c r="N1949" i="8"/>
  <c r="N1948" i="8"/>
  <c r="N1947" i="8"/>
  <c r="N1946" i="8"/>
  <c r="N1945" i="8"/>
  <c r="N1944" i="8"/>
  <c r="N1943" i="8"/>
  <c r="N1942" i="8"/>
  <c r="N1941" i="8"/>
  <c r="N1940" i="8"/>
  <c r="N1939" i="8"/>
  <c r="N1938" i="8"/>
  <c r="N1937" i="8"/>
  <c r="N1936" i="8"/>
  <c r="N1935" i="8"/>
  <c r="N1934" i="8"/>
  <c r="N1933" i="8"/>
  <c r="N1932" i="8"/>
  <c r="N1931" i="8"/>
  <c r="N1930" i="8"/>
  <c r="N1929" i="8"/>
  <c r="N1928" i="8"/>
  <c r="N1927" i="8"/>
  <c r="N1926" i="8"/>
  <c r="N1925" i="8"/>
  <c r="N1924" i="8"/>
  <c r="N1923" i="8"/>
  <c r="N1922" i="8"/>
  <c r="N1921" i="8"/>
  <c r="N1920" i="8"/>
  <c r="N1919" i="8"/>
  <c r="N1918" i="8"/>
  <c r="N1917" i="8"/>
  <c r="N1916" i="8"/>
  <c r="N1915" i="8"/>
  <c r="N1914" i="8"/>
  <c r="N1913" i="8"/>
  <c r="N1912" i="8"/>
  <c r="N1911" i="8"/>
  <c r="N1910" i="8"/>
  <c r="N1909" i="8"/>
  <c r="N1908" i="8"/>
  <c r="N1907" i="8"/>
  <c r="N1906" i="8"/>
  <c r="N1905" i="8"/>
  <c r="N1904" i="8"/>
  <c r="N1903" i="8"/>
  <c r="N1902" i="8"/>
  <c r="N1901" i="8"/>
  <c r="N1900" i="8"/>
  <c r="N1899" i="8"/>
  <c r="N1898" i="8"/>
  <c r="N1897" i="8"/>
  <c r="N1896" i="8"/>
  <c r="N1895" i="8"/>
  <c r="N1894" i="8"/>
  <c r="N1893" i="8"/>
  <c r="N1892" i="8"/>
  <c r="N1891" i="8"/>
  <c r="N1890" i="8"/>
  <c r="N1889" i="8"/>
  <c r="N1888" i="8"/>
  <c r="N1887" i="8"/>
  <c r="N1886" i="8"/>
  <c r="N1885" i="8"/>
  <c r="N1884" i="8"/>
  <c r="N1883" i="8"/>
  <c r="N1882" i="8"/>
  <c r="N1881" i="8"/>
  <c r="N1880" i="8"/>
  <c r="N1879" i="8"/>
  <c r="N1878" i="8"/>
  <c r="N1877" i="8"/>
  <c r="N1876" i="8"/>
  <c r="N1875" i="8"/>
  <c r="N1874" i="8"/>
  <c r="N1873" i="8"/>
  <c r="N1872" i="8"/>
  <c r="N1871" i="8"/>
  <c r="N1870" i="8"/>
  <c r="N1869" i="8"/>
  <c r="N1868" i="8"/>
  <c r="N1867" i="8"/>
  <c r="N1866" i="8"/>
  <c r="N1865" i="8"/>
  <c r="N1864" i="8"/>
  <c r="N1863" i="8"/>
  <c r="N1862" i="8"/>
  <c r="N1861" i="8"/>
  <c r="N1860" i="8"/>
  <c r="N1859" i="8"/>
  <c r="N1858" i="8"/>
  <c r="N1857" i="8"/>
  <c r="N1856" i="8"/>
  <c r="N1855" i="8"/>
  <c r="N1854" i="8"/>
  <c r="N1853" i="8"/>
  <c r="N1852" i="8"/>
  <c r="N1851" i="8"/>
  <c r="N1850" i="8"/>
  <c r="N1849" i="8"/>
  <c r="N1848" i="8"/>
  <c r="N1847" i="8"/>
  <c r="N1846" i="8"/>
  <c r="N1845" i="8"/>
  <c r="N1844" i="8"/>
  <c r="N1843" i="8"/>
  <c r="N1842" i="8"/>
  <c r="N1841" i="8"/>
  <c r="N1840" i="8"/>
  <c r="N1839" i="8"/>
  <c r="N1838" i="8"/>
  <c r="N1837" i="8"/>
  <c r="N1836" i="8"/>
  <c r="N1835" i="8"/>
  <c r="N1834" i="8"/>
  <c r="N1833" i="8"/>
  <c r="N1832" i="8"/>
  <c r="N1831" i="8"/>
  <c r="N1830" i="8"/>
  <c r="N1829" i="8"/>
  <c r="N1828" i="8"/>
  <c r="N1827" i="8"/>
  <c r="N1826" i="8"/>
  <c r="N1825" i="8"/>
  <c r="N1824" i="8"/>
  <c r="N1823" i="8"/>
  <c r="N1822" i="8"/>
  <c r="N1821" i="8"/>
  <c r="N1820" i="8"/>
  <c r="N1819" i="8"/>
  <c r="N1818" i="8"/>
  <c r="N1817" i="8"/>
  <c r="N1816" i="8"/>
  <c r="N1815" i="8"/>
  <c r="N1814" i="8"/>
  <c r="N1813" i="8"/>
  <c r="N1812" i="8"/>
  <c r="N1811" i="8"/>
  <c r="N1810" i="8"/>
  <c r="N1809" i="8"/>
  <c r="N1808" i="8"/>
  <c r="N1807" i="8"/>
  <c r="N1806" i="8"/>
  <c r="N1805" i="8"/>
  <c r="N1804" i="8"/>
  <c r="N1803" i="8"/>
  <c r="N1802" i="8"/>
  <c r="N1801" i="8"/>
  <c r="N1800" i="8"/>
  <c r="N1799" i="8"/>
  <c r="N1798" i="8"/>
  <c r="N1797" i="8"/>
  <c r="N1796" i="8"/>
  <c r="N1795" i="8"/>
  <c r="N1794" i="8"/>
  <c r="N1793" i="8"/>
  <c r="N1792" i="8"/>
  <c r="N1791" i="8"/>
  <c r="N1790" i="8"/>
  <c r="N1789" i="8"/>
  <c r="N1788" i="8"/>
  <c r="N1787" i="8"/>
  <c r="N1786" i="8"/>
  <c r="N1785" i="8"/>
  <c r="N1784" i="8"/>
  <c r="N1783" i="8"/>
  <c r="N1782" i="8"/>
  <c r="N1781" i="8"/>
  <c r="N1780" i="8"/>
  <c r="N1779" i="8"/>
  <c r="N1778" i="8"/>
  <c r="N1777" i="8"/>
  <c r="N1776" i="8"/>
  <c r="N1775" i="8"/>
  <c r="N1774" i="8"/>
  <c r="N1773" i="8"/>
  <c r="N1772" i="8"/>
  <c r="N1771" i="8"/>
  <c r="N1770" i="8"/>
  <c r="N1769" i="8"/>
  <c r="N1768" i="8"/>
  <c r="N1767" i="8"/>
  <c r="N1766" i="8"/>
  <c r="N1765" i="8"/>
  <c r="N1764" i="8"/>
  <c r="N1763" i="8"/>
  <c r="N1762" i="8"/>
  <c r="N1761" i="8"/>
  <c r="N1760" i="8"/>
  <c r="N1759" i="8"/>
  <c r="N1758" i="8"/>
  <c r="N1757" i="8"/>
  <c r="N1756" i="8"/>
  <c r="N1755" i="8"/>
  <c r="N1754" i="8"/>
  <c r="N1753" i="8"/>
  <c r="N1752" i="8"/>
  <c r="N1751" i="8"/>
  <c r="N1750" i="8"/>
  <c r="N1749" i="8"/>
  <c r="N1748" i="8"/>
  <c r="N1747" i="8"/>
  <c r="N1746" i="8"/>
  <c r="N1745" i="8"/>
  <c r="N1744" i="8"/>
  <c r="N1743" i="8"/>
  <c r="N1742" i="8"/>
  <c r="N1741" i="8"/>
  <c r="N1740" i="8"/>
  <c r="N1739" i="8"/>
  <c r="N1738" i="8"/>
  <c r="N1737" i="8"/>
  <c r="N1736" i="8"/>
  <c r="N1735" i="8"/>
  <c r="N1734" i="8"/>
  <c r="N1733" i="8"/>
  <c r="N1732" i="8"/>
  <c r="N1731" i="8"/>
  <c r="N1730" i="8"/>
  <c r="N1729" i="8"/>
  <c r="N1728" i="8"/>
  <c r="N1727" i="8"/>
  <c r="N1726" i="8"/>
  <c r="N1725" i="8"/>
  <c r="N1724" i="8"/>
  <c r="N1723" i="8"/>
  <c r="N1722" i="8"/>
  <c r="N1721" i="8"/>
  <c r="N1720" i="8"/>
  <c r="N1719" i="8"/>
  <c r="N1718" i="8"/>
  <c r="N1717" i="8"/>
  <c r="N1716" i="8"/>
  <c r="N1715" i="8"/>
  <c r="N1714" i="8"/>
  <c r="N1713" i="8"/>
  <c r="N1712" i="8"/>
  <c r="N1711" i="8"/>
  <c r="N1710" i="8"/>
  <c r="N1709" i="8"/>
  <c r="N1708" i="8"/>
  <c r="N1707" i="8"/>
  <c r="N1706" i="8"/>
  <c r="N1705" i="8"/>
  <c r="N1704" i="8"/>
  <c r="N1703" i="8"/>
  <c r="N1702" i="8"/>
  <c r="N1701" i="8"/>
  <c r="N1700" i="8"/>
  <c r="N1699" i="8"/>
  <c r="N1698" i="8"/>
  <c r="N1697" i="8"/>
  <c r="N1696" i="8"/>
  <c r="N1695" i="8"/>
  <c r="N1694" i="8"/>
  <c r="N1693" i="8"/>
  <c r="N1692" i="8"/>
  <c r="N1691" i="8"/>
  <c r="N1690" i="8"/>
  <c r="N1689" i="8"/>
  <c r="N1688" i="8"/>
  <c r="N1687" i="8"/>
  <c r="N1686" i="8"/>
  <c r="N1685" i="8"/>
  <c r="N1684" i="8"/>
  <c r="N1683" i="8"/>
  <c r="N1682" i="8"/>
  <c r="N1681" i="8"/>
  <c r="N1680" i="8"/>
  <c r="N1679" i="8"/>
  <c r="N1678" i="8"/>
  <c r="N1677" i="8"/>
  <c r="N1676" i="8"/>
  <c r="N1675" i="8"/>
  <c r="N1674" i="8"/>
  <c r="N1673" i="8"/>
  <c r="N1672" i="8"/>
  <c r="N1671" i="8"/>
  <c r="N1670" i="8"/>
  <c r="N1669" i="8"/>
  <c r="N1668" i="8"/>
  <c r="N1667" i="8"/>
  <c r="N1666" i="8"/>
  <c r="N1665" i="8"/>
  <c r="N1664" i="8"/>
  <c r="N1663" i="8"/>
  <c r="N1662" i="8"/>
  <c r="N1661" i="8"/>
  <c r="N1660" i="8"/>
  <c r="N1659" i="8"/>
  <c r="N1658" i="8"/>
  <c r="N1657" i="8"/>
  <c r="N1656" i="8"/>
  <c r="N1655" i="8"/>
  <c r="N1654" i="8"/>
  <c r="N1653" i="8"/>
  <c r="N1652" i="8"/>
  <c r="N1651" i="8"/>
  <c r="N1650" i="8"/>
  <c r="N1649" i="8"/>
  <c r="N1648" i="8"/>
  <c r="N1647" i="8"/>
  <c r="N1646" i="8"/>
  <c r="N1645" i="8"/>
  <c r="N1644" i="8"/>
  <c r="N1643" i="8"/>
  <c r="N1642" i="8"/>
  <c r="N1641" i="8"/>
  <c r="N1640" i="8"/>
  <c r="N1639" i="8"/>
  <c r="N1638" i="8"/>
  <c r="N1637" i="8"/>
  <c r="N1636" i="8"/>
  <c r="N1635" i="8"/>
  <c r="N1634" i="8"/>
  <c r="N1633" i="8"/>
  <c r="N1632" i="8"/>
  <c r="N1631" i="8"/>
  <c r="N1630" i="8"/>
  <c r="N1629" i="8"/>
  <c r="N1628" i="8"/>
  <c r="N1627" i="8"/>
  <c r="N1626" i="8"/>
  <c r="N1625" i="8"/>
  <c r="N1624" i="8"/>
  <c r="N1623" i="8"/>
  <c r="N1622" i="8"/>
  <c r="N1621" i="8"/>
  <c r="N1620" i="8"/>
  <c r="N1619" i="8"/>
  <c r="N1618" i="8"/>
  <c r="N1617" i="8"/>
  <c r="N1616" i="8"/>
  <c r="N1615" i="8"/>
  <c r="N1614" i="8"/>
  <c r="N1613" i="8"/>
  <c r="N1612" i="8"/>
  <c r="N1611" i="8"/>
  <c r="N1610" i="8"/>
  <c r="N1609" i="8"/>
  <c r="N1608" i="8"/>
  <c r="N1607" i="8"/>
  <c r="N1606" i="8"/>
  <c r="N1605" i="8"/>
  <c r="N1604" i="8"/>
  <c r="N1603" i="8"/>
  <c r="N1602" i="8"/>
  <c r="N1601" i="8"/>
  <c r="N1600" i="8"/>
  <c r="N1599" i="8"/>
  <c r="N1598" i="8"/>
  <c r="N1597" i="8"/>
  <c r="N1596" i="8"/>
  <c r="N1595" i="8"/>
  <c r="N1594" i="8"/>
  <c r="N1593" i="8"/>
  <c r="N1592" i="8"/>
  <c r="N1591" i="8"/>
  <c r="N1590" i="8"/>
  <c r="N1589" i="8"/>
  <c r="N1588" i="8"/>
  <c r="N1587" i="8"/>
  <c r="N1586" i="8"/>
  <c r="N1585" i="8"/>
  <c r="N1584" i="8"/>
  <c r="N1583" i="8"/>
  <c r="N1582" i="8"/>
  <c r="N1581" i="8"/>
  <c r="N1580" i="8"/>
  <c r="N1579" i="8"/>
  <c r="N1578" i="8"/>
  <c r="N1577" i="8"/>
  <c r="N1576" i="8"/>
  <c r="N1575" i="8"/>
  <c r="N1574" i="8"/>
  <c r="N1573" i="8"/>
  <c r="N1572" i="8"/>
  <c r="N1571" i="8"/>
  <c r="N1570" i="8"/>
  <c r="N1569" i="8"/>
  <c r="N1568" i="8"/>
  <c r="N1567" i="8"/>
  <c r="N1566" i="8"/>
  <c r="N1565" i="8"/>
  <c r="N1564" i="8"/>
  <c r="N1563" i="8"/>
  <c r="N1562" i="8"/>
  <c r="N1561" i="8"/>
  <c r="N1560" i="8"/>
  <c r="N1559" i="8"/>
  <c r="N1558" i="8"/>
  <c r="N1557" i="8"/>
  <c r="N1556" i="8"/>
  <c r="N1555" i="8"/>
  <c r="N1554" i="8"/>
  <c r="N1553" i="8"/>
  <c r="N1552" i="8"/>
  <c r="N1551" i="8"/>
  <c r="N1550" i="8"/>
  <c r="N1549" i="8"/>
  <c r="N1548" i="8"/>
  <c r="N1547" i="8"/>
  <c r="N1546" i="8"/>
  <c r="N1545" i="8"/>
  <c r="N1544" i="8"/>
  <c r="N1543" i="8"/>
  <c r="N1542" i="8"/>
  <c r="N1541" i="8"/>
  <c r="N1540" i="8"/>
  <c r="N1539" i="8"/>
  <c r="N1538" i="8"/>
  <c r="N1537" i="8"/>
  <c r="N1536" i="8"/>
  <c r="N1535" i="8"/>
  <c r="N1534" i="8"/>
  <c r="N1533" i="8"/>
  <c r="N1532" i="8"/>
  <c r="N1531" i="8"/>
  <c r="N1530" i="8"/>
  <c r="N1529" i="8"/>
  <c r="N1528" i="8"/>
  <c r="N1527" i="8"/>
  <c r="N1526" i="8"/>
  <c r="N1525" i="8"/>
  <c r="N1524" i="8"/>
  <c r="N1523" i="8"/>
  <c r="N1522" i="8"/>
  <c r="N1521" i="8"/>
  <c r="N1520" i="8"/>
  <c r="N1519" i="8"/>
  <c r="N1518" i="8"/>
  <c r="N1517" i="8"/>
  <c r="N1516" i="8"/>
  <c r="N1515" i="8"/>
  <c r="N1514" i="8"/>
  <c r="N1513" i="8"/>
  <c r="N1512" i="8"/>
  <c r="N1511" i="8"/>
  <c r="N1510" i="8"/>
  <c r="N1509" i="8"/>
  <c r="N1508" i="8"/>
  <c r="N1507" i="8"/>
  <c r="N1506" i="8"/>
  <c r="N1505" i="8"/>
  <c r="N1504" i="8"/>
  <c r="N1503" i="8"/>
  <c r="N1502" i="8"/>
  <c r="N1501" i="8"/>
  <c r="N1500" i="8"/>
  <c r="N1499" i="8"/>
  <c r="N1498" i="8"/>
  <c r="N1497" i="8"/>
  <c r="N1496" i="8"/>
  <c r="N1495" i="8"/>
  <c r="N1494" i="8"/>
  <c r="N1493" i="8"/>
  <c r="N1492" i="8"/>
  <c r="N1491" i="8"/>
  <c r="N1490" i="8"/>
  <c r="N1489" i="8"/>
  <c r="N1488" i="8"/>
  <c r="N1487" i="8"/>
  <c r="N1486" i="8"/>
  <c r="N1485" i="8"/>
  <c r="N1484" i="8"/>
  <c r="N1483" i="8"/>
  <c r="N1482" i="8"/>
  <c r="N1481" i="8"/>
  <c r="N1480" i="8"/>
  <c r="N1479" i="8"/>
  <c r="N1478" i="8"/>
  <c r="N1477" i="8"/>
  <c r="N1476" i="8"/>
  <c r="N1475" i="8"/>
  <c r="N1474" i="8"/>
  <c r="N1473" i="8"/>
  <c r="N1472" i="8"/>
  <c r="N1471" i="8"/>
  <c r="N1470" i="8"/>
  <c r="N1469" i="8"/>
  <c r="N1468" i="8"/>
  <c r="N1467" i="8"/>
  <c r="N1466" i="8"/>
  <c r="N1465" i="8"/>
  <c r="N1464" i="8"/>
  <c r="N1463" i="8"/>
  <c r="N1462" i="8"/>
  <c r="N1461" i="8"/>
  <c r="N1460" i="8"/>
  <c r="N1459" i="8"/>
  <c r="N1458" i="8"/>
  <c r="N1457" i="8"/>
  <c r="N1456" i="8"/>
  <c r="N1455" i="8"/>
  <c r="N1454" i="8"/>
  <c r="N1453" i="8"/>
  <c r="N1452" i="8"/>
  <c r="N1451" i="8"/>
  <c r="N1450" i="8"/>
  <c r="N1449" i="8"/>
  <c r="N1448" i="8"/>
  <c r="N1447" i="8"/>
  <c r="N1446" i="8"/>
  <c r="N1445" i="8"/>
  <c r="N1444" i="8"/>
  <c r="N1443" i="8"/>
  <c r="N1442" i="8"/>
  <c r="N1441" i="8"/>
  <c r="N1440" i="8"/>
  <c r="N1439" i="8"/>
  <c r="N1438" i="8"/>
  <c r="N1437" i="8"/>
  <c r="N1436" i="8"/>
  <c r="N1435" i="8"/>
  <c r="N1434" i="8"/>
  <c r="N1433" i="8"/>
  <c r="N1432" i="8"/>
  <c r="N1431" i="8"/>
  <c r="N1430" i="8"/>
  <c r="N1429" i="8"/>
  <c r="N1428" i="8"/>
  <c r="N1427" i="8"/>
  <c r="N1426" i="8"/>
  <c r="N1425" i="8"/>
  <c r="N1424" i="8"/>
  <c r="N1423" i="8"/>
  <c r="N1422" i="8"/>
  <c r="N1421" i="8"/>
  <c r="N1420" i="8"/>
  <c r="N1419" i="8"/>
  <c r="N1418" i="8"/>
  <c r="N1417" i="8"/>
  <c r="N1416" i="8"/>
  <c r="N1415" i="8"/>
  <c r="N1414" i="8"/>
  <c r="N1413" i="8"/>
  <c r="N1412" i="8"/>
  <c r="N1411" i="8"/>
  <c r="N1410" i="8"/>
  <c r="N1409" i="8"/>
  <c r="N1408" i="8"/>
  <c r="N1407" i="8"/>
  <c r="N1406" i="8"/>
  <c r="N1405" i="8"/>
  <c r="N1404" i="8"/>
  <c r="N1403" i="8"/>
  <c r="N1402" i="8"/>
  <c r="N1401" i="8"/>
  <c r="N1400" i="8"/>
  <c r="N1399" i="8"/>
  <c r="N1398" i="8"/>
  <c r="N1397" i="8"/>
  <c r="N1396" i="8"/>
  <c r="N1395" i="8"/>
  <c r="N1394" i="8"/>
  <c r="N1393" i="8"/>
  <c r="N1392" i="8"/>
  <c r="N1391" i="8"/>
  <c r="N1390" i="8"/>
  <c r="N1389" i="8"/>
  <c r="N1388" i="8"/>
  <c r="N1387" i="8"/>
  <c r="N1386" i="8"/>
  <c r="N1385" i="8"/>
  <c r="N1384" i="8"/>
  <c r="N1383" i="8"/>
  <c r="N1382" i="8"/>
  <c r="N1381" i="8"/>
  <c r="N1380" i="8"/>
  <c r="N1379" i="8"/>
  <c r="N1378" i="8"/>
  <c r="N1377" i="8"/>
  <c r="N1376" i="8"/>
  <c r="N1375" i="8"/>
  <c r="N1374" i="8"/>
  <c r="N1373" i="8"/>
  <c r="N1372" i="8"/>
  <c r="N1371" i="8"/>
  <c r="N1370" i="8"/>
  <c r="N1369" i="8"/>
  <c r="N1368" i="8"/>
  <c r="N1367" i="8"/>
  <c r="N1366" i="8"/>
  <c r="N1365" i="8"/>
  <c r="N1364" i="8"/>
  <c r="N1363" i="8"/>
  <c r="N1362" i="8"/>
  <c r="N1361" i="8"/>
  <c r="N1360" i="8"/>
  <c r="N1359" i="8"/>
  <c r="N1358" i="8"/>
  <c r="N1357" i="8"/>
  <c r="N1356" i="8"/>
  <c r="N1355" i="8"/>
  <c r="N1354" i="8"/>
  <c r="N1353" i="8"/>
  <c r="N1352" i="8"/>
  <c r="N1351" i="8"/>
  <c r="N1350" i="8"/>
  <c r="N1349" i="8"/>
  <c r="N1348" i="8"/>
  <c r="N1347" i="8"/>
  <c r="N1346" i="8"/>
  <c r="N1345" i="8"/>
  <c r="N1344" i="8"/>
  <c r="N1343" i="8"/>
  <c r="N1342" i="8"/>
  <c r="N1341" i="8"/>
  <c r="N1340" i="8"/>
  <c r="N1339" i="8"/>
  <c r="N1338" i="8"/>
  <c r="N1337" i="8"/>
  <c r="N1336" i="8"/>
  <c r="N1335" i="8"/>
  <c r="N1334" i="8"/>
  <c r="N1333" i="8"/>
  <c r="N1332" i="8"/>
  <c r="N1331" i="8"/>
  <c r="N1330" i="8"/>
  <c r="N1329" i="8"/>
  <c r="N1328" i="8"/>
  <c r="N1327" i="8"/>
  <c r="N1326" i="8"/>
  <c r="N1325" i="8"/>
  <c r="N1324" i="8"/>
  <c r="N1323" i="8"/>
  <c r="N1322" i="8"/>
  <c r="N1321" i="8"/>
  <c r="N1320" i="8"/>
  <c r="N1319" i="8"/>
  <c r="N1318" i="8"/>
  <c r="N1317" i="8"/>
  <c r="N1316" i="8"/>
  <c r="N1315" i="8"/>
  <c r="N1314" i="8"/>
  <c r="N1313" i="8"/>
  <c r="N1312" i="8"/>
  <c r="N1311" i="8"/>
  <c r="N1310" i="8"/>
  <c r="N1309" i="8"/>
  <c r="N1308" i="8"/>
  <c r="N1307" i="8"/>
  <c r="N1306" i="8"/>
  <c r="N1305" i="8"/>
  <c r="N1304" i="8"/>
  <c r="N1303" i="8"/>
  <c r="N1302" i="8"/>
  <c r="N1301" i="8"/>
  <c r="N1300" i="8"/>
  <c r="N1299" i="8"/>
  <c r="N1298" i="8"/>
  <c r="N1297" i="8"/>
  <c r="N1296" i="8"/>
  <c r="N1295" i="8"/>
  <c r="N1294" i="8"/>
  <c r="N1293" i="8"/>
  <c r="N1292" i="8"/>
  <c r="N1291" i="8"/>
  <c r="N1290" i="8"/>
  <c r="N1289" i="8"/>
  <c r="N1288" i="8"/>
  <c r="N1287" i="8"/>
  <c r="N1286" i="8"/>
  <c r="N1285" i="8"/>
  <c r="N1284" i="8"/>
  <c r="N1283" i="8"/>
  <c r="N1282" i="8"/>
  <c r="N1281" i="8"/>
  <c r="N1280" i="8"/>
  <c r="N1279" i="8"/>
  <c r="N1278" i="8"/>
  <c r="N1277" i="8"/>
  <c r="N1276" i="8"/>
  <c r="N1275" i="8"/>
  <c r="N1274" i="8"/>
  <c r="N1273" i="8"/>
  <c r="N1272" i="8"/>
  <c r="N1271" i="8"/>
  <c r="N1270" i="8"/>
  <c r="N1269" i="8"/>
  <c r="N1268" i="8"/>
  <c r="N1267" i="8"/>
  <c r="N1266" i="8"/>
  <c r="N1265" i="8"/>
  <c r="N1264" i="8"/>
  <c r="N1263" i="8"/>
  <c r="N1262" i="8"/>
  <c r="N1261" i="8"/>
  <c r="N1260" i="8"/>
  <c r="N1259" i="8"/>
  <c r="N1258" i="8"/>
  <c r="N1257" i="8"/>
  <c r="N1256" i="8"/>
  <c r="N1255" i="8"/>
  <c r="N1254" i="8"/>
  <c r="N1253" i="8"/>
  <c r="N1252" i="8"/>
  <c r="N1251" i="8"/>
  <c r="N1250" i="8"/>
  <c r="N1249" i="8"/>
  <c r="N1248" i="8"/>
  <c r="N1247" i="8"/>
  <c r="N1246" i="8"/>
  <c r="N1245" i="8"/>
  <c r="N1244" i="8"/>
  <c r="N1243" i="8"/>
  <c r="N1242" i="8"/>
  <c r="N1241" i="8"/>
  <c r="N1240" i="8"/>
  <c r="N1239" i="8"/>
  <c r="N1238" i="8"/>
  <c r="N1237" i="8"/>
  <c r="N1236" i="8"/>
  <c r="N1235" i="8"/>
  <c r="N1234" i="8"/>
  <c r="N1233" i="8"/>
  <c r="N1232" i="8"/>
  <c r="N1231" i="8"/>
  <c r="N1230" i="8"/>
  <c r="N1229" i="8"/>
  <c r="N1228" i="8"/>
  <c r="N1227" i="8"/>
  <c r="N1226" i="8"/>
  <c r="N1225" i="8"/>
  <c r="N1224" i="8"/>
  <c r="N1223" i="8"/>
  <c r="N1222" i="8"/>
  <c r="N1221" i="8"/>
  <c r="N1220" i="8"/>
  <c r="N1219" i="8"/>
  <c r="N1218" i="8"/>
  <c r="N1217" i="8"/>
  <c r="N1216" i="8"/>
  <c r="N1215" i="8"/>
  <c r="N1214" i="8"/>
  <c r="N1213" i="8"/>
  <c r="N1212" i="8"/>
  <c r="N1211" i="8"/>
  <c r="N1210" i="8"/>
  <c r="N1209" i="8"/>
  <c r="N1208" i="8"/>
  <c r="N1207" i="8"/>
  <c r="N1206" i="8"/>
  <c r="N1205" i="8"/>
  <c r="N1204" i="8"/>
  <c r="N1203" i="8"/>
  <c r="N1202" i="8"/>
  <c r="N1201" i="8"/>
  <c r="N1200" i="8"/>
  <c r="N1199" i="8"/>
  <c r="N1198" i="8"/>
  <c r="N1197" i="8"/>
  <c r="N1196" i="8"/>
  <c r="N1195" i="8"/>
  <c r="N1194" i="8"/>
  <c r="N1193" i="8"/>
  <c r="N1192" i="8"/>
  <c r="N1191" i="8"/>
  <c r="N1190" i="8"/>
  <c r="N1189" i="8"/>
  <c r="N1188" i="8"/>
  <c r="N1187" i="8"/>
  <c r="N1186" i="8"/>
  <c r="N1185" i="8"/>
  <c r="N1184" i="8"/>
  <c r="N1183" i="8"/>
  <c r="N1182" i="8"/>
  <c r="N1181" i="8"/>
  <c r="N1180" i="8"/>
  <c r="N1179" i="8"/>
  <c r="N1178" i="8"/>
  <c r="N1177" i="8"/>
  <c r="N1176" i="8"/>
  <c r="N1175" i="8"/>
  <c r="N1174" i="8"/>
  <c r="N1173" i="8"/>
  <c r="N1172" i="8"/>
  <c r="N1171" i="8"/>
  <c r="N1170" i="8"/>
  <c r="N1169" i="8"/>
  <c r="N1168" i="8"/>
  <c r="N1167" i="8"/>
  <c r="N1166" i="8"/>
  <c r="N1165" i="8"/>
  <c r="N1164" i="8"/>
  <c r="N1163" i="8"/>
  <c r="N1162" i="8"/>
  <c r="N1161" i="8"/>
  <c r="N1160" i="8"/>
  <c r="N1159" i="8"/>
  <c r="N1158" i="8"/>
  <c r="N1157" i="8"/>
  <c r="N1156" i="8"/>
  <c r="N1155" i="8"/>
  <c r="N1154" i="8"/>
  <c r="N1153" i="8"/>
  <c r="N1152" i="8"/>
  <c r="N1151" i="8"/>
  <c r="N1150" i="8"/>
  <c r="N1149" i="8"/>
  <c r="N1148" i="8"/>
  <c r="N1147" i="8"/>
  <c r="N1146" i="8"/>
  <c r="N1145" i="8"/>
  <c r="N1144" i="8"/>
  <c r="N1143" i="8"/>
  <c r="N1142" i="8"/>
  <c r="N1141" i="8"/>
  <c r="N1140" i="8"/>
  <c r="N1139" i="8"/>
  <c r="N1138" i="8"/>
  <c r="N1137" i="8"/>
  <c r="N1136" i="8"/>
  <c r="N1135" i="8"/>
  <c r="N1134" i="8"/>
  <c r="N1133" i="8"/>
  <c r="N1132" i="8"/>
  <c r="N1131" i="8"/>
  <c r="N1130" i="8"/>
  <c r="N1129" i="8"/>
  <c r="N1128" i="8"/>
  <c r="N1127" i="8"/>
  <c r="N1126" i="8"/>
  <c r="N1125" i="8"/>
  <c r="N1124" i="8"/>
  <c r="N1123" i="8"/>
  <c r="N1122" i="8"/>
  <c r="N1121" i="8"/>
  <c r="N1120" i="8"/>
  <c r="N1119" i="8"/>
  <c r="N1118" i="8"/>
  <c r="N1117" i="8"/>
  <c r="N1116" i="8"/>
  <c r="N1115" i="8"/>
  <c r="N1114" i="8"/>
  <c r="N1113" i="8"/>
  <c r="N1112" i="8"/>
  <c r="N1111" i="8"/>
  <c r="N1110" i="8"/>
  <c r="N1109" i="8"/>
  <c r="N1108" i="8"/>
  <c r="N1107" i="8"/>
  <c r="N1106" i="8"/>
  <c r="N1105" i="8"/>
  <c r="N1104" i="8"/>
  <c r="N1103" i="8"/>
  <c r="N1102" i="8"/>
  <c r="N1101" i="8"/>
  <c r="N1100" i="8"/>
  <c r="N1099" i="8"/>
  <c r="N1098" i="8"/>
  <c r="N1097" i="8"/>
  <c r="N1096" i="8"/>
  <c r="N1095" i="8"/>
  <c r="N1094" i="8"/>
  <c r="N1093" i="8"/>
  <c r="N1092" i="8"/>
  <c r="N1091" i="8"/>
  <c r="N1090" i="8"/>
  <c r="N1089" i="8"/>
  <c r="N1088" i="8"/>
  <c r="N1087" i="8"/>
  <c r="N1086" i="8"/>
  <c r="N1085" i="8"/>
  <c r="N1084" i="8"/>
  <c r="N1083" i="8"/>
  <c r="N1082" i="8"/>
  <c r="N1081" i="8"/>
  <c r="N1080" i="8"/>
  <c r="N1079" i="8"/>
  <c r="N1078" i="8"/>
  <c r="N1077" i="8"/>
  <c r="N1076" i="8"/>
  <c r="N1075" i="8"/>
  <c r="N1074" i="8"/>
  <c r="N1073" i="8"/>
  <c r="N1072" i="8"/>
  <c r="N1071" i="8"/>
  <c r="N1070" i="8"/>
  <c r="N1069" i="8"/>
  <c r="N1068" i="8"/>
  <c r="N1067" i="8"/>
  <c r="N1066" i="8"/>
  <c r="N1065" i="8"/>
  <c r="N1064" i="8"/>
  <c r="N1063" i="8"/>
  <c r="N1062" i="8"/>
  <c r="N1061" i="8"/>
  <c r="N1060" i="8"/>
  <c r="N1059" i="8"/>
  <c r="N1058" i="8"/>
  <c r="N1057" i="8"/>
  <c r="N1056" i="8"/>
  <c r="N1055" i="8"/>
  <c r="N1054" i="8"/>
  <c r="N1053" i="8"/>
  <c r="N1052" i="8"/>
  <c r="N1051" i="8"/>
  <c r="N1050" i="8"/>
  <c r="N1049" i="8"/>
  <c r="N1048" i="8"/>
  <c r="N1047" i="8"/>
  <c r="N1046" i="8"/>
  <c r="N1045" i="8"/>
  <c r="N1044" i="8"/>
  <c r="N1043" i="8"/>
  <c r="N1042" i="8"/>
  <c r="N1041" i="8"/>
  <c r="N1040" i="8"/>
  <c r="N1039" i="8"/>
  <c r="N1038" i="8"/>
  <c r="N1037" i="8"/>
  <c r="N1036" i="8"/>
  <c r="N1035" i="8"/>
  <c r="N1034" i="8"/>
  <c r="N1033" i="8"/>
  <c r="N1032" i="8"/>
  <c r="N1031" i="8"/>
  <c r="N1030" i="8"/>
  <c r="N1029" i="8"/>
  <c r="N1028" i="8"/>
  <c r="N1027" i="8"/>
  <c r="N1026" i="8"/>
  <c r="N1025" i="8"/>
  <c r="N1024" i="8"/>
  <c r="N1023" i="8"/>
  <c r="N1022" i="8"/>
  <c r="N1021" i="8"/>
  <c r="N1020" i="8"/>
  <c r="N1019" i="8"/>
  <c r="N1018" i="8"/>
  <c r="N1017" i="8"/>
  <c r="N1016" i="8"/>
  <c r="N1015" i="8"/>
  <c r="N1014" i="8"/>
  <c r="N1013" i="8"/>
  <c r="N1012" i="8"/>
  <c r="N1011" i="8"/>
  <c r="N1010" i="8"/>
  <c r="N1009" i="8"/>
  <c r="N1008" i="8"/>
  <c r="N1007" i="8"/>
  <c r="N1006" i="8"/>
  <c r="N1005" i="8"/>
  <c r="N1004" i="8"/>
  <c r="N1003" i="8"/>
  <c r="N1002" i="8"/>
  <c r="N1001" i="8"/>
  <c r="N1000" i="8"/>
  <c r="N999" i="8"/>
  <c r="N998" i="8"/>
  <c r="N997" i="8"/>
  <c r="N996" i="8"/>
  <c r="N995" i="8"/>
  <c r="N994" i="8"/>
  <c r="N993" i="8"/>
  <c r="N992" i="8"/>
  <c r="N991" i="8"/>
  <c r="N990" i="8"/>
  <c r="N989" i="8"/>
  <c r="N988" i="8"/>
  <c r="N987" i="8"/>
  <c r="N986" i="8"/>
  <c r="N985" i="8"/>
  <c r="N984" i="8"/>
  <c r="N983" i="8"/>
  <c r="N982" i="8"/>
  <c r="N981" i="8"/>
  <c r="N980" i="8"/>
  <c r="N979" i="8"/>
  <c r="N978" i="8"/>
  <c r="N977" i="8"/>
  <c r="N976" i="8"/>
  <c r="N975" i="8"/>
  <c r="N974" i="8"/>
  <c r="N973" i="8"/>
  <c r="N972" i="8"/>
  <c r="N971" i="8"/>
  <c r="N970" i="8"/>
  <c r="N969" i="8"/>
  <c r="N968" i="8"/>
  <c r="N967" i="8"/>
  <c r="N966" i="8"/>
  <c r="N965" i="8"/>
  <c r="N964" i="8"/>
  <c r="N963" i="8"/>
  <c r="N962" i="8"/>
  <c r="N961" i="8"/>
  <c r="N960" i="8"/>
  <c r="N959" i="8"/>
  <c r="N958" i="8"/>
  <c r="N957" i="8"/>
  <c r="N956" i="8"/>
  <c r="N955" i="8"/>
  <c r="N954" i="8"/>
  <c r="N953" i="8"/>
  <c r="N952" i="8"/>
  <c r="N951" i="8"/>
  <c r="N950" i="8"/>
  <c r="N949" i="8"/>
  <c r="N948" i="8"/>
  <c r="N947" i="8"/>
  <c r="N946" i="8"/>
  <c r="N945" i="8"/>
  <c r="N944" i="8"/>
  <c r="N943" i="8"/>
  <c r="N942" i="8"/>
  <c r="N941" i="8"/>
  <c r="N940" i="8"/>
  <c r="N939" i="8"/>
  <c r="N938" i="8"/>
  <c r="N937" i="8"/>
  <c r="N936" i="8"/>
  <c r="N935" i="8"/>
  <c r="N934" i="8"/>
  <c r="N933" i="8"/>
  <c r="N932" i="8"/>
  <c r="N931" i="8"/>
  <c r="N930" i="8"/>
  <c r="N929" i="8"/>
  <c r="N928" i="8"/>
  <c r="N927" i="8"/>
  <c r="N926" i="8"/>
  <c r="N925" i="8"/>
  <c r="N924" i="8"/>
  <c r="N923" i="8"/>
  <c r="N922" i="8"/>
  <c r="N921" i="8"/>
  <c r="N920" i="8"/>
  <c r="N919" i="8"/>
  <c r="N918" i="8"/>
  <c r="N917" i="8"/>
  <c r="N916" i="8"/>
  <c r="N915" i="8"/>
  <c r="N914" i="8"/>
  <c r="N913" i="8"/>
  <c r="N912" i="8"/>
  <c r="N911" i="8"/>
  <c r="N910" i="8"/>
  <c r="N909" i="8"/>
  <c r="N908" i="8"/>
  <c r="N907" i="8"/>
  <c r="N906" i="8"/>
  <c r="N905" i="8"/>
  <c r="N904" i="8"/>
  <c r="N903" i="8"/>
  <c r="N902" i="8"/>
  <c r="N901" i="8"/>
  <c r="N900" i="8"/>
  <c r="N899" i="8"/>
  <c r="N898" i="8"/>
  <c r="N897" i="8"/>
  <c r="N896" i="8"/>
  <c r="N895" i="8"/>
  <c r="N894" i="8"/>
  <c r="N893" i="8"/>
  <c r="N892" i="8"/>
  <c r="N891" i="8"/>
  <c r="N890" i="8"/>
  <c r="N889" i="8"/>
  <c r="N888" i="8"/>
  <c r="N887" i="8"/>
  <c r="N886" i="8"/>
  <c r="N885" i="8"/>
  <c r="N884" i="8"/>
  <c r="N883" i="8"/>
  <c r="N882" i="8"/>
  <c r="N881" i="8"/>
  <c r="N880" i="8"/>
  <c r="N879" i="8"/>
  <c r="N878" i="8"/>
  <c r="N877" i="8"/>
  <c r="N876" i="8"/>
  <c r="N875" i="8"/>
  <c r="N874" i="8"/>
  <c r="N873" i="8"/>
  <c r="N872" i="8"/>
  <c r="N871" i="8"/>
  <c r="N870" i="8"/>
  <c r="N869" i="8"/>
  <c r="N868" i="8"/>
  <c r="N867" i="8"/>
  <c r="N866" i="8"/>
  <c r="N865" i="8"/>
  <c r="N864" i="8"/>
  <c r="N863" i="8"/>
  <c r="N862" i="8"/>
  <c r="N861" i="8"/>
  <c r="N860" i="8"/>
  <c r="N859" i="8"/>
  <c r="N858" i="8"/>
  <c r="N857" i="8"/>
  <c r="N856" i="8"/>
  <c r="N855" i="8"/>
  <c r="N854" i="8"/>
  <c r="N853" i="8"/>
  <c r="N852" i="8"/>
  <c r="N851" i="8"/>
  <c r="N850" i="8"/>
  <c r="N849" i="8"/>
  <c r="N848" i="8"/>
  <c r="N847" i="8"/>
  <c r="N846" i="8"/>
  <c r="N845" i="8"/>
  <c r="N844" i="8"/>
  <c r="N843" i="8"/>
  <c r="N842" i="8"/>
  <c r="N841" i="8"/>
  <c r="N840" i="8"/>
  <c r="N839" i="8"/>
  <c r="N838" i="8"/>
  <c r="N837" i="8"/>
  <c r="N836" i="8"/>
  <c r="N835" i="8"/>
  <c r="N834" i="8"/>
  <c r="N833" i="8"/>
  <c r="N832" i="8"/>
  <c r="N831" i="8"/>
  <c r="N830" i="8"/>
  <c r="N829" i="8"/>
  <c r="N828" i="8"/>
  <c r="N827" i="8"/>
  <c r="N826" i="8"/>
  <c r="N825" i="8"/>
  <c r="N824" i="8"/>
  <c r="N823" i="8"/>
  <c r="N822" i="8"/>
  <c r="N821" i="8"/>
  <c r="N820" i="8"/>
  <c r="N819" i="8"/>
  <c r="N818" i="8"/>
  <c r="N817" i="8"/>
  <c r="N816" i="8"/>
  <c r="N815" i="8"/>
  <c r="N814" i="8"/>
  <c r="N813" i="8"/>
  <c r="N812" i="8"/>
  <c r="N811" i="8"/>
  <c r="N810" i="8"/>
  <c r="N809" i="8"/>
  <c r="N808" i="8"/>
  <c r="N807" i="8"/>
  <c r="N806" i="8"/>
  <c r="N805" i="8"/>
  <c r="N804" i="8"/>
  <c r="N803" i="8"/>
  <c r="N802" i="8"/>
  <c r="N801" i="8"/>
  <c r="N800" i="8"/>
  <c r="N799" i="8"/>
  <c r="N798" i="8"/>
  <c r="N797" i="8"/>
  <c r="N796" i="8"/>
  <c r="N795" i="8"/>
  <c r="N794" i="8"/>
  <c r="N793" i="8"/>
  <c r="N792" i="8"/>
  <c r="N791" i="8"/>
  <c r="N790" i="8"/>
  <c r="N789" i="8"/>
  <c r="N788" i="8"/>
  <c r="N787" i="8"/>
  <c r="N786" i="8"/>
  <c r="N785" i="8"/>
  <c r="N784" i="8"/>
  <c r="N783" i="8"/>
  <c r="N782" i="8"/>
  <c r="N781" i="8"/>
  <c r="N780" i="8"/>
  <c r="N779" i="8"/>
  <c r="N778" i="8"/>
  <c r="N777" i="8"/>
  <c r="N776" i="8"/>
  <c r="N775" i="8"/>
  <c r="N774" i="8"/>
  <c r="N773" i="8"/>
  <c r="N772" i="8"/>
  <c r="N771" i="8"/>
  <c r="N770" i="8"/>
  <c r="N769" i="8"/>
  <c r="N768" i="8"/>
  <c r="N767" i="8"/>
  <c r="N766" i="8"/>
  <c r="N765" i="8"/>
  <c r="N764" i="8"/>
  <c r="N763" i="8"/>
  <c r="N762" i="8"/>
  <c r="N761" i="8"/>
  <c r="N760" i="8"/>
  <c r="N759" i="8"/>
  <c r="N758" i="8"/>
  <c r="N757" i="8"/>
  <c r="N756" i="8"/>
  <c r="N755" i="8"/>
  <c r="N754" i="8"/>
  <c r="N753" i="8"/>
  <c r="N752" i="8"/>
  <c r="N751" i="8"/>
  <c r="N750" i="8"/>
  <c r="N749" i="8"/>
  <c r="N748" i="8"/>
  <c r="N747" i="8"/>
  <c r="N746" i="8"/>
  <c r="N745" i="8"/>
  <c r="N744" i="8"/>
  <c r="N743" i="8"/>
  <c r="N742" i="8"/>
  <c r="N741" i="8"/>
  <c r="N740" i="8"/>
  <c r="N739" i="8"/>
  <c r="N738" i="8"/>
  <c r="N737" i="8"/>
  <c r="N736" i="8"/>
  <c r="N735" i="8"/>
  <c r="N734" i="8"/>
  <c r="N733" i="8"/>
  <c r="N732" i="8"/>
  <c r="N731" i="8"/>
  <c r="N730" i="8"/>
  <c r="N729" i="8"/>
  <c r="N728" i="8"/>
  <c r="N727" i="8"/>
  <c r="N726" i="8"/>
  <c r="N725" i="8"/>
  <c r="N724" i="8"/>
  <c r="N723" i="8"/>
  <c r="N722" i="8"/>
  <c r="N721" i="8"/>
  <c r="N720" i="8"/>
  <c r="N719" i="8"/>
  <c r="N718" i="8"/>
  <c r="N717" i="8"/>
  <c r="N716" i="8"/>
  <c r="N715" i="8"/>
  <c r="N714" i="8"/>
  <c r="N713" i="8"/>
  <c r="N712" i="8"/>
  <c r="N711" i="8"/>
  <c r="N710" i="8"/>
  <c r="N709" i="8"/>
  <c r="N708" i="8"/>
  <c r="N707" i="8"/>
  <c r="N706" i="8"/>
  <c r="N705" i="8"/>
  <c r="N704" i="8"/>
  <c r="N703" i="8"/>
  <c r="N702" i="8"/>
  <c r="N701" i="8"/>
  <c r="N700" i="8"/>
  <c r="N699" i="8"/>
  <c r="N698" i="8"/>
  <c r="N697" i="8"/>
  <c r="N696" i="8"/>
  <c r="N695" i="8"/>
  <c r="N694" i="8"/>
  <c r="N693" i="8"/>
  <c r="N692" i="8"/>
  <c r="N691" i="8"/>
  <c r="N690" i="8"/>
  <c r="N689" i="8"/>
  <c r="N688" i="8"/>
  <c r="N687" i="8"/>
  <c r="N686" i="8"/>
  <c r="N685" i="8"/>
  <c r="N684" i="8"/>
  <c r="N683" i="8"/>
  <c r="N682" i="8"/>
  <c r="N681" i="8"/>
  <c r="N680" i="8"/>
  <c r="N679" i="8"/>
  <c r="N678" i="8"/>
  <c r="N677" i="8"/>
  <c r="N676" i="8"/>
  <c r="N675" i="8"/>
  <c r="N674" i="8"/>
  <c r="N673" i="8"/>
  <c r="N672" i="8"/>
  <c r="N671" i="8"/>
  <c r="N670" i="8"/>
  <c r="N669" i="8"/>
  <c r="N668" i="8"/>
  <c r="N667" i="8"/>
  <c r="N666" i="8"/>
  <c r="N665" i="8"/>
  <c r="N664" i="8"/>
  <c r="N663" i="8"/>
  <c r="N662" i="8"/>
  <c r="N661" i="8"/>
  <c r="N660" i="8"/>
  <c r="N659" i="8"/>
  <c r="N658" i="8"/>
  <c r="N657" i="8"/>
  <c r="N656" i="8"/>
  <c r="N655" i="8"/>
  <c r="N654" i="8"/>
  <c r="N653" i="8"/>
  <c r="N652" i="8"/>
  <c r="N651" i="8"/>
  <c r="N650" i="8"/>
  <c r="N649" i="8"/>
  <c r="N648" i="8"/>
  <c r="N647" i="8"/>
  <c r="N646" i="8"/>
  <c r="N645" i="8"/>
  <c r="N644" i="8"/>
  <c r="N643" i="8"/>
  <c r="N642" i="8"/>
  <c r="N641" i="8"/>
  <c r="N640" i="8"/>
  <c r="N639" i="8"/>
  <c r="N638" i="8"/>
  <c r="N637" i="8"/>
  <c r="N636" i="8"/>
  <c r="N635" i="8"/>
  <c r="N634" i="8"/>
  <c r="N633" i="8"/>
  <c r="N632" i="8"/>
  <c r="N631" i="8"/>
  <c r="N630" i="8"/>
  <c r="N629" i="8"/>
  <c r="N628" i="8"/>
  <c r="N627" i="8"/>
  <c r="N626" i="8"/>
  <c r="N625" i="8"/>
  <c r="N624" i="8"/>
  <c r="N623" i="8"/>
  <c r="N622" i="8"/>
  <c r="N621" i="8"/>
  <c r="N620" i="8"/>
  <c r="N619" i="8"/>
  <c r="N618" i="8"/>
  <c r="N617" i="8"/>
  <c r="N616" i="8"/>
  <c r="N615" i="8"/>
  <c r="N614" i="8"/>
  <c r="N613" i="8"/>
  <c r="N612" i="8"/>
  <c r="N611" i="8"/>
  <c r="N610" i="8"/>
  <c r="N609" i="8"/>
  <c r="N608" i="8"/>
  <c r="N607" i="8"/>
  <c r="N606" i="8"/>
  <c r="N605" i="8"/>
  <c r="N604" i="8"/>
  <c r="N603" i="8"/>
  <c r="N602" i="8"/>
  <c r="N601" i="8"/>
  <c r="N600" i="8"/>
  <c r="N599" i="8"/>
  <c r="N598" i="8"/>
  <c r="N597" i="8"/>
  <c r="N596" i="8"/>
  <c r="N595" i="8"/>
  <c r="N594" i="8"/>
  <c r="N593" i="8"/>
  <c r="N592" i="8"/>
  <c r="N591" i="8"/>
  <c r="N590" i="8"/>
  <c r="N589" i="8"/>
  <c r="N588" i="8"/>
  <c r="N587" i="8"/>
  <c r="N586" i="8"/>
  <c r="N585" i="8"/>
  <c r="N584" i="8"/>
  <c r="N583" i="8"/>
  <c r="N582" i="8"/>
  <c r="N581" i="8"/>
  <c r="N580" i="8"/>
  <c r="N579" i="8"/>
  <c r="N578" i="8"/>
  <c r="N577" i="8"/>
  <c r="N576" i="8"/>
  <c r="N575" i="8"/>
  <c r="N574" i="8"/>
  <c r="N573" i="8"/>
  <c r="N572" i="8"/>
  <c r="N571" i="8"/>
  <c r="N570" i="8"/>
  <c r="N569" i="8"/>
  <c r="N568" i="8"/>
  <c r="N567" i="8"/>
  <c r="N566" i="8"/>
  <c r="N565" i="8"/>
  <c r="N564" i="8"/>
  <c r="N563" i="8"/>
  <c r="N562" i="8"/>
  <c r="N561" i="8"/>
  <c r="N560" i="8"/>
  <c r="N559" i="8"/>
  <c r="N558" i="8"/>
  <c r="N557" i="8"/>
  <c r="N556" i="8"/>
  <c r="N555" i="8"/>
  <c r="N554" i="8"/>
  <c r="N553" i="8"/>
  <c r="N552" i="8"/>
  <c r="N551" i="8"/>
  <c r="N550" i="8"/>
  <c r="N549" i="8"/>
  <c r="N548" i="8"/>
  <c r="N547" i="8"/>
  <c r="N546" i="8"/>
  <c r="N545" i="8"/>
  <c r="N544" i="8"/>
  <c r="N543" i="8"/>
  <c r="N542" i="8"/>
  <c r="N541" i="8"/>
  <c r="N540" i="8"/>
  <c r="N539" i="8"/>
  <c r="N538" i="8"/>
  <c r="N537" i="8"/>
  <c r="N536" i="8"/>
  <c r="N535" i="8"/>
  <c r="N534" i="8"/>
  <c r="N533" i="8"/>
  <c r="N532" i="8"/>
  <c r="N531" i="8"/>
  <c r="N530" i="8"/>
  <c r="N529" i="8"/>
  <c r="N528" i="8"/>
  <c r="N527" i="8"/>
  <c r="N526" i="8"/>
  <c r="N525" i="8"/>
  <c r="N524" i="8"/>
  <c r="N523" i="8"/>
  <c r="N522" i="8"/>
  <c r="N521" i="8"/>
  <c r="N520" i="8"/>
  <c r="N519" i="8"/>
  <c r="N518" i="8"/>
  <c r="N517" i="8"/>
  <c r="N516" i="8"/>
  <c r="N515" i="8"/>
  <c r="N514" i="8"/>
  <c r="N513" i="8"/>
  <c r="N512" i="8"/>
  <c r="N511" i="8"/>
  <c r="N510" i="8"/>
  <c r="N509" i="8"/>
  <c r="N508" i="8"/>
  <c r="N507" i="8"/>
  <c r="N506" i="8"/>
  <c r="N505" i="8"/>
  <c r="N504" i="8"/>
  <c r="N503" i="8"/>
  <c r="N502" i="8"/>
  <c r="N501" i="8"/>
  <c r="N500" i="8"/>
  <c r="N499" i="8"/>
  <c r="N498" i="8"/>
  <c r="N497" i="8"/>
  <c r="N496" i="8"/>
  <c r="N495" i="8"/>
  <c r="N494" i="8"/>
  <c r="N493" i="8"/>
  <c r="N492" i="8"/>
  <c r="N491" i="8"/>
  <c r="N490" i="8"/>
  <c r="N489" i="8"/>
  <c r="N488" i="8"/>
  <c r="N487" i="8"/>
  <c r="N486" i="8"/>
  <c r="N485" i="8"/>
  <c r="N484" i="8"/>
  <c r="N483" i="8"/>
  <c r="N482" i="8"/>
  <c r="N481" i="8"/>
  <c r="N480" i="8"/>
  <c r="N479" i="8"/>
  <c r="N478" i="8"/>
  <c r="N477" i="8"/>
  <c r="N476" i="8"/>
  <c r="N475" i="8"/>
  <c r="N474" i="8"/>
  <c r="N473" i="8"/>
  <c r="N472" i="8"/>
  <c r="N471" i="8"/>
  <c r="N470" i="8"/>
  <c r="N469" i="8"/>
  <c r="N468" i="8"/>
  <c r="N467" i="8"/>
  <c r="N466" i="8"/>
  <c r="N465" i="8"/>
  <c r="N464" i="8"/>
  <c r="N463" i="8"/>
  <c r="N462" i="8"/>
  <c r="N461" i="8"/>
  <c r="N460" i="8"/>
  <c r="N459" i="8"/>
  <c r="N458" i="8"/>
  <c r="N457" i="8"/>
  <c r="N456" i="8"/>
  <c r="N455" i="8"/>
  <c r="N454" i="8"/>
  <c r="N453" i="8"/>
  <c r="N452" i="8"/>
  <c r="N451" i="8"/>
  <c r="N450" i="8"/>
  <c r="N449" i="8"/>
  <c r="N448" i="8"/>
  <c r="N447" i="8"/>
  <c r="N446" i="8"/>
  <c r="N445" i="8"/>
  <c r="N444" i="8"/>
  <c r="N443" i="8"/>
  <c r="N442" i="8"/>
  <c r="N441" i="8"/>
  <c r="N440" i="8"/>
  <c r="N439" i="8"/>
  <c r="N438" i="8"/>
  <c r="N437" i="8"/>
  <c r="N436" i="8"/>
  <c r="N435" i="8"/>
  <c r="N434" i="8"/>
  <c r="N433" i="8"/>
  <c r="N432" i="8"/>
  <c r="N431" i="8"/>
  <c r="N430" i="8"/>
  <c r="N429" i="8"/>
  <c r="N428" i="8"/>
  <c r="N427" i="8"/>
  <c r="N426" i="8"/>
  <c r="N425" i="8"/>
  <c r="N424" i="8"/>
  <c r="N423" i="8"/>
  <c r="N422" i="8"/>
  <c r="N421" i="8"/>
  <c r="N420" i="8"/>
  <c r="N419" i="8"/>
  <c r="N418" i="8"/>
  <c r="N417" i="8"/>
  <c r="N416" i="8"/>
  <c r="N415" i="8"/>
  <c r="N414" i="8"/>
  <c r="N413" i="8"/>
  <c r="N412" i="8"/>
  <c r="N411" i="8"/>
  <c r="N410" i="8"/>
  <c r="N409" i="8"/>
  <c r="N408" i="8"/>
  <c r="N407" i="8"/>
  <c r="N406" i="8"/>
  <c r="N405" i="8"/>
  <c r="N404" i="8"/>
  <c r="N403" i="8"/>
  <c r="N402" i="8"/>
  <c r="N401" i="8"/>
  <c r="N400" i="8"/>
  <c r="N399" i="8"/>
  <c r="N398" i="8"/>
  <c r="N397" i="8"/>
  <c r="N396" i="8"/>
  <c r="N395" i="8"/>
  <c r="N394" i="8"/>
  <c r="N393" i="8"/>
  <c r="N392" i="8"/>
  <c r="N391" i="8"/>
  <c r="N390" i="8"/>
  <c r="N389" i="8"/>
  <c r="N388" i="8"/>
  <c r="N387" i="8"/>
  <c r="N386" i="8"/>
  <c r="N385" i="8"/>
  <c r="N384" i="8"/>
  <c r="N383" i="8"/>
  <c r="N382" i="8"/>
  <c r="N381" i="8"/>
  <c r="N380" i="8"/>
  <c r="N379" i="8"/>
  <c r="N378" i="8"/>
  <c r="N377" i="8"/>
  <c r="N376" i="8"/>
  <c r="N375" i="8"/>
  <c r="N374" i="8"/>
  <c r="N373" i="8"/>
  <c r="N372" i="8"/>
  <c r="N371" i="8"/>
  <c r="N370" i="8"/>
  <c r="N369" i="8"/>
  <c r="N368" i="8"/>
  <c r="N367" i="8"/>
  <c r="N366" i="8"/>
  <c r="N365" i="8"/>
  <c r="N364" i="8"/>
  <c r="N363" i="8"/>
  <c r="N362" i="8"/>
  <c r="N361" i="8"/>
  <c r="N360" i="8"/>
  <c r="N359" i="8"/>
  <c r="N358" i="8"/>
  <c r="N357" i="8"/>
  <c r="N356" i="8"/>
  <c r="N355" i="8"/>
  <c r="N354" i="8"/>
  <c r="N353" i="8"/>
  <c r="N352" i="8"/>
  <c r="N351" i="8"/>
  <c r="N350" i="8"/>
  <c r="N349" i="8"/>
  <c r="N348" i="8"/>
  <c r="N347" i="8"/>
  <c r="N346" i="8"/>
  <c r="N345" i="8"/>
  <c r="N344" i="8"/>
  <c r="N343" i="8"/>
  <c r="N342" i="8"/>
  <c r="N341" i="8"/>
  <c r="N340" i="8"/>
  <c r="N339" i="8"/>
  <c r="N338" i="8"/>
  <c r="N337" i="8"/>
  <c r="N336" i="8"/>
  <c r="N335" i="8"/>
  <c r="N334" i="8"/>
  <c r="N333" i="8"/>
  <c r="N332" i="8"/>
  <c r="N331" i="8"/>
  <c r="N330" i="8"/>
  <c r="N329" i="8"/>
  <c r="N328" i="8"/>
  <c r="N327" i="8"/>
  <c r="N326" i="8"/>
  <c r="N325" i="8"/>
  <c r="N324" i="8"/>
  <c r="N323" i="8"/>
  <c r="N322" i="8"/>
  <c r="N321" i="8"/>
  <c r="N320" i="8"/>
  <c r="N319" i="8"/>
  <c r="N318" i="8"/>
  <c r="N317" i="8"/>
  <c r="N316" i="8"/>
  <c r="N315" i="8"/>
  <c r="N314" i="8"/>
  <c r="N313" i="8"/>
  <c r="N312" i="8"/>
  <c r="N311" i="8"/>
  <c r="N310" i="8"/>
  <c r="N309" i="8"/>
  <c r="N308" i="8"/>
  <c r="N307" i="8"/>
  <c r="N306" i="8"/>
  <c r="N305" i="8"/>
  <c r="N304" i="8"/>
  <c r="N303" i="8"/>
  <c r="N302" i="8"/>
  <c r="N301" i="8"/>
  <c r="N300" i="8"/>
  <c r="N299" i="8"/>
  <c r="N298" i="8"/>
  <c r="N297" i="8"/>
  <c r="N296" i="8"/>
  <c r="N295" i="8"/>
  <c r="N294" i="8"/>
  <c r="N293" i="8"/>
  <c r="N292" i="8"/>
  <c r="N291" i="8"/>
  <c r="N290" i="8"/>
  <c r="N289" i="8"/>
  <c r="N288" i="8"/>
  <c r="N287" i="8"/>
  <c r="N286" i="8"/>
  <c r="N285" i="8"/>
  <c r="N284" i="8"/>
  <c r="N283" i="8"/>
  <c r="N282" i="8"/>
  <c r="N281" i="8"/>
  <c r="N280" i="8"/>
  <c r="N279" i="8"/>
  <c r="N278" i="8"/>
  <c r="N277" i="8"/>
  <c r="N276" i="8"/>
  <c r="N275" i="8"/>
  <c r="N274" i="8"/>
  <c r="N273" i="8"/>
  <c r="N272" i="8"/>
  <c r="N271" i="8"/>
  <c r="N270" i="8"/>
  <c r="N269" i="8"/>
  <c r="N268" i="8"/>
  <c r="N267" i="8"/>
  <c r="N266" i="8"/>
  <c r="N265" i="8"/>
  <c r="N264" i="8"/>
  <c r="N263" i="8"/>
  <c r="N262" i="8"/>
  <c r="N261" i="8"/>
  <c r="N260" i="8"/>
  <c r="N259" i="8"/>
  <c r="N258" i="8"/>
  <c r="N257" i="8"/>
  <c r="N256" i="8"/>
  <c r="N255" i="8"/>
  <c r="N254" i="8"/>
  <c r="N253" i="8"/>
  <c r="N252" i="8"/>
  <c r="N251" i="8"/>
  <c r="N250" i="8"/>
  <c r="N249" i="8"/>
  <c r="N248" i="8"/>
  <c r="N247" i="8"/>
  <c r="N246" i="8"/>
  <c r="N245" i="8"/>
  <c r="N244" i="8"/>
  <c r="N243" i="8"/>
  <c r="N242" i="8"/>
  <c r="N241" i="8"/>
  <c r="N240" i="8"/>
  <c r="N239" i="8"/>
  <c r="N238" i="8"/>
  <c r="N237" i="8"/>
  <c r="N236" i="8"/>
  <c r="N235" i="8"/>
  <c r="N234" i="8"/>
  <c r="N233" i="8"/>
  <c r="N232" i="8"/>
  <c r="N231" i="8"/>
  <c r="N230" i="8"/>
  <c r="N229" i="8"/>
  <c r="N228" i="8"/>
  <c r="N227" i="8"/>
  <c r="N226" i="8"/>
  <c r="N225" i="8"/>
  <c r="N224" i="8"/>
  <c r="N223" i="8"/>
  <c r="N222" i="8"/>
  <c r="N221" i="8"/>
  <c r="N220" i="8"/>
  <c r="N219" i="8"/>
  <c r="N218" i="8"/>
  <c r="N217" i="8"/>
  <c r="N216" i="8"/>
  <c r="N215" i="8"/>
  <c r="N214" i="8"/>
  <c r="N213" i="8"/>
  <c r="N212" i="8"/>
  <c r="N211" i="8"/>
  <c r="N210" i="8"/>
  <c r="N209" i="8"/>
  <c r="N208" i="8"/>
  <c r="N207" i="8"/>
  <c r="N206" i="8"/>
  <c r="N205" i="8"/>
  <c r="N204" i="8"/>
  <c r="N203" i="8"/>
  <c r="N202" i="8"/>
  <c r="N201" i="8"/>
  <c r="N200" i="8"/>
  <c r="N199" i="8"/>
  <c r="N198" i="8"/>
  <c r="N197" i="8"/>
  <c r="N196" i="8"/>
  <c r="N195" i="8"/>
  <c r="N194" i="8"/>
  <c r="N193" i="8"/>
  <c r="N192" i="8"/>
  <c r="N191" i="8"/>
  <c r="N190" i="8"/>
  <c r="N189" i="8"/>
  <c r="N188" i="8"/>
  <c r="N187" i="8"/>
  <c r="N186" i="8"/>
  <c r="N185" i="8"/>
  <c r="N184" i="8"/>
  <c r="N183" i="8"/>
  <c r="N182" i="8"/>
  <c r="N181" i="8"/>
  <c r="N180" i="8"/>
  <c r="N179" i="8"/>
  <c r="N178" i="8"/>
  <c r="N177" i="8"/>
  <c r="N176" i="8"/>
  <c r="N175" i="8"/>
  <c r="N174" i="8"/>
  <c r="N173" i="8"/>
  <c r="N172" i="8"/>
  <c r="N171" i="8"/>
  <c r="N170" i="8"/>
  <c r="N169" i="8"/>
  <c r="N168" i="8"/>
  <c r="N167" i="8"/>
  <c r="N166" i="8"/>
  <c r="N165" i="8"/>
  <c r="N164" i="8"/>
  <c r="N163" i="8"/>
  <c r="N162" i="8"/>
  <c r="N161" i="8"/>
  <c r="N160" i="8"/>
  <c r="N159" i="8"/>
  <c r="N158" i="8"/>
  <c r="N157" i="8"/>
  <c r="N156" i="8"/>
  <c r="N155" i="8"/>
  <c r="N154" i="8"/>
  <c r="N153" i="8"/>
  <c r="N152" i="8"/>
  <c r="N151" i="8"/>
  <c r="N150" i="8"/>
  <c r="N149" i="8"/>
  <c r="N148" i="8"/>
  <c r="N147" i="8"/>
  <c r="N146" i="8"/>
  <c r="N145" i="8"/>
  <c r="N144" i="8"/>
  <c r="N143" i="8"/>
  <c r="N142" i="8"/>
  <c r="N141" i="8"/>
  <c r="N140" i="8"/>
  <c r="N139" i="8"/>
  <c r="N138" i="8"/>
  <c r="N137" i="8"/>
  <c r="N136" i="8"/>
  <c r="N135" i="8"/>
  <c r="N134" i="8"/>
  <c r="N133" i="8"/>
  <c r="N132" i="8"/>
  <c r="N131" i="8"/>
  <c r="N130" i="8"/>
  <c r="N129" i="8"/>
  <c r="N128" i="8"/>
  <c r="N127" i="8"/>
  <c r="N126" i="8"/>
  <c r="N125" i="8"/>
  <c r="N124" i="8"/>
  <c r="N123" i="8"/>
  <c r="N122" i="8"/>
  <c r="N121" i="8"/>
  <c r="N120" i="8"/>
  <c r="N119" i="8"/>
  <c r="N118" i="8"/>
  <c r="N117" i="8"/>
  <c r="N116" i="8"/>
  <c r="N115" i="8"/>
  <c r="N114" i="8"/>
  <c r="N113" i="8"/>
  <c r="N112" i="8"/>
  <c r="N111" i="8"/>
  <c r="N110" i="8"/>
  <c r="N109" i="8"/>
  <c r="N108" i="8"/>
  <c r="N107" i="8"/>
  <c r="N106" i="8"/>
  <c r="N105" i="8"/>
  <c r="N104" i="8"/>
  <c r="N103" i="8"/>
  <c r="N102" i="8"/>
  <c r="N101" i="8"/>
  <c r="N100" i="8"/>
  <c r="N99" i="8"/>
  <c r="N98" i="8"/>
  <c r="N97" i="8"/>
  <c r="N96" i="8"/>
  <c r="N95" i="8"/>
  <c r="N94" i="8"/>
  <c r="N93" i="8"/>
  <c r="N92" i="8"/>
  <c r="N91" i="8"/>
  <c r="N90" i="8"/>
  <c r="N89" i="8"/>
  <c r="N88" i="8"/>
  <c r="N87" i="8"/>
  <c r="N86" i="8"/>
  <c r="N85" i="8"/>
  <c r="N84" i="8"/>
  <c r="N83" i="8"/>
  <c r="N82" i="8"/>
  <c r="N81" i="8"/>
  <c r="N80" i="8"/>
  <c r="N79" i="8"/>
  <c r="N78" i="8"/>
  <c r="N77" i="8"/>
  <c r="N76" i="8"/>
  <c r="N75" i="8"/>
  <c r="N74" i="8"/>
  <c r="N73" i="8"/>
  <c r="N72" i="8"/>
  <c r="N71" i="8"/>
  <c r="N70" i="8"/>
  <c r="N69" i="8"/>
  <c r="N68" i="8"/>
  <c r="N67" i="8"/>
  <c r="N66" i="8"/>
  <c r="N65" i="8"/>
  <c r="N64" i="8"/>
  <c r="N63" i="8"/>
  <c r="N62" i="8"/>
  <c r="N61" i="8"/>
  <c r="N60" i="8"/>
  <c r="N59" i="8"/>
  <c r="N58" i="8"/>
  <c r="N57" i="8"/>
  <c r="N56" i="8"/>
  <c r="N55" i="8"/>
  <c r="N54" i="8"/>
  <c r="N53" i="8"/>
  <c r="N52" i="8"/>
  <c r="N51" i="8"/>
  <c r="N50" i="8"/>
  <c r="N49" i="8"/>
  <c r="N48" i="8"/>
  <c r="N47" i="8"/>
  <c r="N46" i="8"/>
  <c r="N45" i="8"/>
  <c r="N44" i="8"/>
  <c r="N43" i="8"/>
  <c r="N42" i="8"/>
  <c r="N41" i="8"/>
  <c r="N40" i="8"/>
  <c r="N39" i="8"/>
  <c r="N38" i="8"/>
  <c r="N37" i="8"/>
  <c r="N36" i="8"/>
  <c r="N35" i="8"/>
  <c r="N34" i="8"/>
  <c r="N33" i="8"/>
  <c r="N32" i="8"/>
  <c r="N31" i="8"/>
  <c r="N30" i="8"/>
  <c r="N29" i="8"/>
  <c r="N28" i="8"/>
  <c r="N27" i="8"/>
  <c r="N26" i="8"/>
  <c r="N25" i="8"/>
  <c r="N24" i="8"/>
  <c r="N23" i="8"/>
  <c r="N22" i="8"/>
  <c r="N21" i="8"/>
  <c r="N20" i="8"/>
  <c r="N19" i="8"/>
  <c r="N18" i="8"/>
  <c r="N17" i="8"/>
  <c r="N16" i="8"/>
  <c r="N15" i="8"/>
  <c r="N14" i="8"/>
  <c r="N13" i="8"/>
  <c r="N12" i="8"/>
  <c r="N11" i="8"/>
  <c r="N10" i="8"/>
  <c r="N9" i="8"/>
  <c r="N8" i="8"/>
  <c r="N7" i="8"/>
  <c r="N6" i="8"/>
  <c r="N5" i="8"/>
  <c r="N4" i="8"/>
  <c r="N3" i="8"/>
  <c r="N2" i="8"/>
  <c r="N4399" i="7"/>
  <c r="N4398" i="7"/>
  <c r="N4397" i="7"/>
  <c r="N4396" i="7"/>
  <c r="N4395" i="7"/>
  <c r="N4394" i="7"/>
  <c r="N4393" i="7"/>
  <c r="N4392" i="7"/>
  <c r="N4391" i="7"/>
  <c r="N4390" i="7"/>
  <c r="N4389" i="7"/>
  <c r="N4388" i="7"/>
  <c r="N4387" i="7"/>
  <c r="N4386" i="7"/>
  <c r="N4385" i="7"/>
  <c r="N4384" i="7"/>
  <c r="N4383" i="7"/>
  <c r="N4382" i="7"/>
  <c r="N4381" i="7"/>
  <c r="N4380" i="7"/>
  <c r="N4379" i="7"/>
  <c r="N4378" i="7"/>
  <c r="N4377" i="7"/>
  <c r="N4376" i="7"/>
  <c r="N4375" i="7"/>
  <c r="N4374" i="7"/>
  <c r="N4373" i="7"/>
  <c r="N4372" i="7"/>
  <c r="N4371" i="7"/>
  <c r="N4370" i="7"/>
  <c r="N4369" i="7"/>
  <c r="N4368" i="7"/>
  <c r="N4367" i="7"/>
  <c r="N4366" i="7"/>
  <c r="N4365" i="7"/>
  <c r="N4364" i="7"/>
  <c r="N4363" i="7"/>
  <c r="N4362" i="7"/>
  <c r="N4361" i="7"/>
  <c r="N4360" i="7"/>
  <c r="N4359" i="7"/>
  <c r="N4358" i="7"/>
  <c r="N4357" i="7"/>
  <c r="N4356" i="7"/>
  <c r="N4355" i="7"/>
  <c r="N4354" i="7"/>
  <c r="N4353" i="7"/>
  <c r="N4352" i="7"/>
  <c r="N4351" i="7"/>
  <c r="N4350" i="7"/>
  <c r="N4349" i="7"/>
  <c r="N4348" i="7"/>
  <c r="N4347" i="7"/>
  <c r="N4346" i="7"/>
  <c r="N4345" i="7"/>
  <c r="N4344" i="7"/>
  <c r="N4343" i="7"/>
  <c r="N4342" i="7"/>
  <c r="N4341" i="7"/>
  <c r="N4340" i="7"/>
  <c r="N4339" i="7"/>
  <c r="N4338" i="7"/>
  <c r="N4337" i="7"/>
  <c r="N4336" i="7"/>
  <c r="N4335" i="7"/>
  <c r="N4334" i="7"/>
  <c r="N4333" i="7"/>
  <c r="N4332" i="7"/>
  <c r="N4331" i="7"/>
  <c r="N4330" i="7"/>
  <c r="N4329" i="7"/>
  <c r="N4328" i="7"/>
  <c r="N4327" i="7"/>
  <c r="N4326" i="7"/>
  <c r="N4325" i="7"/>
  <c r="N4324" i="7"/>
  <c r="N4323" i="7"/>
  <c r="N4322" i="7"/>
  <c r="N4321" i="7"/>
  <c r="N4320" i="7"/>
  <c r="N4319" i="7"/>
  <c r="N4318" i="7"/>
  <c r="N4317" i="7"/>
  <c r="N4316" i="7"/>
  <c r="N4315" i="7"/>
  <c r="N4314" i="7"/>
  <c r="N4313" i="7"/>
  <c r="N4312" i="7"/>
  <c r="N4311" i="7"/>
  <c r="N4310" i="7"/>
  <c r="N4309" i="7"/>
  <c r="N4308" i="7"/>
  <c r="N4307" i="7"/>
  <c r="N4306" i="7"/>
  <c r="N4305" i="7"/>
  <c r="N4304" i="7"/>
  <c r="N4303" i="7"/>
  <c r="N4302" i="7"/>
  <c r="N4301" i="7"/>
  <c r="N4300" i="7"/>
  <c r="N4299" i="7"/>
  <c r="N4298" i="7"/>
  <c r="N4297" i="7"/>
  <c r="N4296" i="7"/>
  <c r="N4295" i="7"/>
  <c r="N4294" i="7"/>
  <c r="N4293" i="7"/>
  <c r="N4292" i="7"/>
  <c r="N4291" i="7"/>
  <c r="N4290" i="7"/>
  <c r="N4289" i="7"/>
  <c r="N4288" i="7"/>
  <c r="N4287" i="7"/>
  <c r="N4286" i="7"/>
  <c r="N4285" i="7"/>
  <c r="N4284" i="7"/>
  <c r="N4283" i="7"/>
  <c r="N4282" i="7"/>
  <c r="N4281" i="7"/>
  <c r="N4280" i="7"/>
  <c r="N4279" i="7"/>
  <c r="N4278" i="7"/>
  <c r="N4277" i="7"/>
  <c r="N4276" i="7"/>
  <c r="N4275" i="7"/>
  <c r="N4274" i="7"/>
  <c r="N4273" i="7"/>
  <c r="N4272" i="7"/>
  <c r="N4271" i="7"/>
  <c r="N4270" i="7"/>
  <c r="N4269" i="7"/>
  <c r="N4268" i="7"/>
  <c r="N4267" i="7"/>
  <c r="N4266" i="7"/>
  <c r="N4265" i="7"/>
  <c r="N4264" i="7"/>
  <c r="N4263" i="7"/>
  <c r="N4262" i="7"/>
  <c r="N4261" i="7"/>
  <c r="N4260" i="7"/>
  <c r="N4259" i="7"/>
  <c r="N4258" i="7"/>
  <c r="N4257" i="7"/>
  <c r="N4256" i="7"/>
  <c r="N4255" i="7"/>
  <c r="N4254" i="7"/>
  <c r="N4253" i="7"/>
  <c r="N4252" i="7"/>
  <c r="N4251" i="7"/>
  <c r="N4250" i="7"/>
  <c r="N4249" i="7"/>
  <c r="N4248" i="7"/>
  <c r="N4247" i="7"/>
  <c r="N4246" i="7"/>
  <c r="N4245" i="7"/>
  <c r="N4244" i="7"/>
  <c r="N4243" i="7"/>
  <c r="N4242" i="7"/>
  <c r="N4241" i="7"/>
  <c r="N4240" i="7"/>
  <c r="N4239" i="7"/>
  <c r="N4238" i="7"/>
  <c r="N4237" i="7"/>
  <c r="N4236" i="7"/>
  <c r="N4235" i="7"/>
  <c r="N4234" i="7"/>
  <c r="N4233" i="7"/>
  <c r="N4232" i="7"/>
  <c r="N4231" i="7"/>
  <c r="N4230" i="7"/>
  <c r="N4229" i="7"/>
  <c r="N4228" i="7"/>
  <c r="N4227" i="7"/>
  <c r="N4226" i="7"/>
  <c r="N4225" i="7"/>
  <c r="N4224" i="7"/>
  <c r="N4223" i="7"/>
  <c r="N4222" i="7"/>
  <c r="N4221" i="7"/>
  <c r="N4220" i="7"/>
  <c r="N4219" i="7"/>
  <c r="N4218" i="7"/>
  <c r="N4217" i="7"/>
  <c r="N4216" i="7"/>
  <c r="N4215" i="7"/>
  <c r="N4214" i="7"/>
  <c r="N4213" i="7"/>
  <c r="N4212" i="7"/>
  <c r="N4211" i="7"/>
  <c r="N4210" i="7"/>
  <c r="N4209" i="7"/>
  <c r="N4208" i="7"/>
  <c r="N4207" i="7"/>
  <c r="N4206" i="7"/>
  <c r="N4205" i="7"/>
  <c r="N4204" i="7"/>
  <c r="N4203" i="7"/>
  <c r="N4202" i="7"/>
  <c r="N4201" i="7"/>
  <c r="N4200" i="7"/>
  <c r="N4199" i="7"/>
  <c r="N4198" i="7"/>
  <c r="N4197" i="7"/>
  <c r="N4196" i="7"/>
  <c r="N4195" i="7"/>
  <c r="N4194" i="7"/>
  <c r="N4193" i="7"/>
  <c r="N4192" i="7"/>
  <c r="N4191" i="7"/>
  <c r="N4190" i="7"/>
  <c r="N4189" i="7"/>
  <c r="N4188" i="7"/>
  <c r="N4187" i="7"/>
  <c r="N4186" i="7"/>
  <c r="N4185" i="7"/>
  <c r="N4184" i="7"/>
  <c r="N4183" i="7"/>
  <c r="N4182" i="7"/>
  <c r="N4181" i="7"/>
  <c r="N4180" i="7"/>
  <c r="N4179" i="7"/>
  <c r="N4178" i="7"/>
  <c r="N4177" i="7"/>
  <c r="N4176" i="7"/>
  <c r="N4175" i="7"/>
  <c r="N4174" i="7"/>
  <c r="N4173" i="7"/>
  <c r="N4172" i="7"/>
  <c r="N4171" i="7"/>
  <c r="N4170" i="7"/>
  <c r="N4169" i="7"/>
  <c r="N4168" i="7"/>
  <c r="N4167" i="7"/>
  <c r="N4166" i="7"/>
  <c r="N4165" i="7"/>
  <c r="N4164" i="7"/>
  <c r="N4163" i="7"/>
  <c r="N4162" i="7"/>
  <c r="N4161" i="7"/>
  <c r="N4160" i="7"/>
  <c r="N4159" i="7"/>
  <c r="N4158" i="7"/>
  <c r="N4157" i="7"/>
  <c r="N4156" i="7"/>
  <c r="N4155" i="7"/>
  <c r="N4154" i="7"/>
  <c r="N4153" i="7"/>
  <c r="N4152" i="7"/>
  <c r="N4151" i="7"/>
  <c r="N4150" i="7"/>
  <c r="N4149" i="7"/>
  <c r="N4148" i="7"/>
  <c r="N4147" i="7"/>
  <c r="N4146" i="7"/>
  <c r="N4145" i="7"/>
  <c r="N4144" i="7"/>
  <c r="N4143" i="7"/>
  <c r="N4142" i="7"/>
  <c r="N4141" i="7"/>
  <c r="N4140" i="7"/>
  <c r="N4139" i="7"/>
  <c r="N4138" i="7"/>
  <c r="N4137" i="7"/>
  <c r="N4136" i="7"/>
  <c r="N4135" i="7"/>
  <c r="N4134" i="7"/>
  <c r="N4133" i="7"/>
  <c r="N4132" i="7"/>
  <c r="N4131" i="7"/>
  <c r="N4130" i="7"/>
  <c r="N4129" i="7"/>
  <c r="N4128" i="7"/>
  <c r="N4127" i="7"/>
  <c r="N4126" i="7"/>
  <c r="N4125" i="7"/>
  <c r="N4124" i="7"/>
  <c r="N4123" i="7"/>
  <c r="N4122" i="7"/>
  <c r="N4121" i="7"/>
  <c r="N4120" i="7"/>
  <c r="N4119" i="7"/>
  <c r="N4118" i="7"/>
  <c r="N4117" i="7"/>
  <c r="N4116" i="7"/>
  <c r="N4115" i="7"/>
  <c r="N4114" i="7"/>
  <c r="N4113" i="7"/>
  <c r="N4112" i="7"/>
  <c r="N4111" i="7"/>
  <c r="N4110" i="7"/>
  <c r="N4109" i="7"/>
  <c r="N4108" i="7"/>
  <c r="N4107" i="7"/>
  <c r="N4106" i="7"/>
  <c r="N4105" i="7"/>
  <c r="N4104" i="7"/>
  <c r="N4103" i="7"/>
  <c r="N4102" i="7"/>
  <c r="N4101" i="7"/>
  <c r="N4100" i="7"/>
  <c r="N4099" i="7"/>
  <c r="N4098" i="7"/>
  <c r="N4097" i="7"/>
  <c r="N4096" i="7"/>
  <c r="N4095" i="7"/>
  <c r="N4094" i="7"/>
  <c r="N4093" i="7"/>
  <c r="N4092" i="7"/>
  <c r="N4091" i="7"/>
  <c r="N4090" i="7"/>
  <c r="N4089" i="7"/>
  <c r="N4088" i="7"/>
  <c r="N4087" i="7"/>
  <c r="N4086" i="7"/>
  <c r="N4085" i="7"/>
  <c r="N4084" i="7"/>
  <c r="N4083" i="7"/>
  <c r="N4082" i="7"/>
  <c r="N4081" i="7"/>
  <c r="N4080" i="7"/>
  <c r="N4079" i="7"/>
  <c r="N4078" i="7"/>
  <c r="N4077" i="7"/>
  <c r="N4076" i="7"/>
  <c r="N4075" i="7"/>
  <c r="N4074" i="7"/>
  <c r="N4073" i="7"/>
  <c r="N4072" i="7"/>
  <c r="N4071" i="7"/>
  <c r="N4070" i="7"/>
  <c r="N4069" i="7"/>
  <c r="N4068" i="7"/>
  <c r="N4067" i="7"/>
  <c r="N4066" i="7"/>
  <c r="N4065" i="7"/>
  <c r="N4064" i="7"/>
  <c r="N4063" i="7"/>
  <c r="N4062" i="7"/>
  <c r="N4061" i="7"/>
  <c r="N4060" i="7"/>
  <c r="N4059" i="7"/>
  <c r="N4058" i="7"/>
  <c r="N4057" i="7"/>
  <c r="N4056" i="7"/>
  <c r="N4055" i="7"/>
  <c r="N4054" i="7"/>
  <c r="N4053" i="7"/>
  <c r="N4052" i="7"/>
  <c r="N4051" i="7"/>
  <c r="N4050" i="7"/>
  <c r="N4049" i="7"/>
  <c r="N4048" i="7"/>
  <c r="N4047" i="7"/>
  <c r="N4046" i="7"/>
  <c r="N4045" i="7"/>
  <c r="N4044" i="7"/>
  <c r="N4043" i="7"/>
  <c r="N4042" i="7"/>
  <c r="N4041" i="7"/>
  <c r="N4040" i="7"/>
  <c r="N4039" i="7"/>
  <c r="N4038" i="7"/>
  <c r="N4037" i="7"/>
  <c r="N4036" i="7"/>
  <c r="N4035" i="7"/>
  <c r="N4034" i="7"/>
  <c r="N4033" i="7"/>
  <c r="N4032" i="7"/>
  <c r="N4031" i="7"/>
  <c r="N4030" i="7"/>
  <c r="N4029" i="7"/>
  <c r="N4028" i="7"/>
  <c r="N4027" i="7"/>
  <c r="N4026" i="7"/>
  <c r="N4025" i="7"/>
  <c r="N4024" i="7"/>
  <c r="N4023" i="7"/>
  <c r="N4022" i="7"/>
  <c r="N4021" i="7"/>
  <c r="N4020" i="7"/>
  <c r="N4019" i="7"/>
  <c r="N4018" i="7"/>
  <c r="N4017" i="7"/>
  <c r="N4016" i="7"/>
  <c r="N4015" i="7"/>
  <c r="N4014" i="7"/>
  <c r="N4013" i="7"/>
  <c r="N4012" i="7"/>
  <c r="N4011" i="7"/>
  <c r="N4010" i="7"/>
  <c r="N4009" i="7"/>
  <c r="N4008" i="7"/>
  <c r="N4007" i="7"/>
  <c r="N4006" i="7"/>
  <c r="N4005" i="7"/>
  <c r="N4004" i="7"/>
  <c r="N4003" i="7"/>
  <c r="N4002" i="7"/>
  <c r="N4001" i="7"/>
  <c r="N4000" i="7"/>
  <c r="N3999" i="7"/>
  <c r="N3998" i="7"/>
  <c r="N3997" i="7"/>
  <c r="N3996" i="7"/>
  <c r="N3995" i="7"/>
  <c r="N3994" i="7"/>
  <c r="N3993" i="7"/>
  <c r="N3992" i="7"/>
  <c r="N3991" i="7"/>
  <c r="N3990" i="7"/>
  <c r="N3989" i="7"/>
  <c r="N3988" i="7"/>
  <c r="N3987" i="7"/>
  <c r="N3986" i="7"/>
  <c r="N3985" i="7"/>
  <c r="N3984" i="7"/>
  <c r="N3983" i="7"/>
  <c r="N3982" i="7"/>
  <c r="N3981" i="7"/>
  <c r="N3980" i="7"/>
  <c r="N3979" i="7"/>
  <c r="N3978" i="7"/>
  <c r="N3977" i="7"/>
  <c r="N3976" i="7"/>
  <c r="N3975" i="7"/>
  <c r="N3974" i="7"/>
  <c r="N3973" i="7"/>
  <c r="N3972" i="7"/>
  <c r="N3971" i="7"/>
  <c r="N3970" i="7"/>
  <c r="N3969" i="7"/>
  <c r="N3968" i="7"/>
  <c r="N3967" i="7"/>
  <c r="N3966" i="7"/>
  <c r="N3965" i="7"/>
  <c r="N3964" i="7"/>
  <c r="N3963" i="7"/>
  <c r="N3962" i="7"/>
  <c r="N3961" i="7"/>
  <c r="N3960" i="7"/>
  <c r="N3959" i="7"/>
  <c r="N3958" i="7"/>
  <c r="N3957" i="7"/>
  <c r="N3956" i="7"/>
  <c r="N3955" i="7"/>
  <c r="N3954" i="7"/>
  <c r="N3953" i="7"/>
  <c r="N3952" i="7"/>
  <c r="N3951" i="7"/>
  <c r="N3950" i="7"/>
  <c r="N3949" i="7"/>
  <c r="N3948" i="7"/>
  <c r="N3947" i="7"/>
  <c r="N3946" i="7"/>
  <c r="N3945" i="7"/>
  <c r="N3944" i="7"/>
  <c r="N3943" i="7"/>
  <c r="N3942" i="7"/>
  <c r="N3941" i="7"/>
  <c r="N3940" i="7"/>
  <c r="N3939" i="7"/>
  <c r="N3938" i="7"/>
  <c r="N3937" i="7"/>
  <c r="N3936" i="7"/>
  <c r="N3935" i="7"/>
  <c r="N3934" i="7"/>
  <c r="N3933" i="7"/>
  <c r="N3932" i="7"/>
  <c r="N3931" i="7"/>
  <c r="N3930" i="7"/>
  <c r="N3929" i="7"/>
  <c r="N3928" i="7"/>
  <c r="N3927" i="7"/>
  <c r="N3926" i="7"/>
  <c r="N3925" i="7"/>
  <c r="N3924" i="7"/>
  <c r="N3923" i="7"/>
  <c r="N3922" i="7"/>
  <c r="N3921" i="7"/>
  <c r="N3920" i="7"/>
  <c r="N3919" i="7"/>
  <c r="N3918" i="7"/>
  <c r="N3917" i="7"/>
  <c r="N3916" i="7"/>
  <c r="N3915" i="7"/>
  <c r="N3914" i="7"/>
  <c r="N3913" i="7"/>
  <c r="N3912" i="7"/>
  <c r="N3911" i="7"/>
  <c r="N3910" i="7"/>
  <c r="N3909" i="7"/>
  <c r="N3908" i="7"/>
  <c r="N3907" i="7"/>
  <c r="N3906" i="7"/>
  <c r="N3905" i="7"/>
  <c r="N3904" i="7"/>
  <c r="N3903" i="7"/>
  <c r="N3902" i="7"/>
  <c r="N3901" i="7"/>
  <c r="N3900" i="7"/>
  <c r="N3899" i="7"/>
  <c r="N3898" i="7"/>
  <c r="N3897" i="7"/>
  <c r="N3896" i="7"/>
  <c r="N3895" i="7"/>
  <c r="N3894" i="7"/>
  <c r="N3893" i="7"/>
  <c r="N3892" i="7"/>
  <c r="N3891" i="7"/>
  <c r="N3890" i="7"/>
  <c r="N3889" i="7"/>
  <c r="N3888" i="7"/>
  <c r="N3887" i="7"/>
  <c r="N3886" i="7"/>
  <c r="N3885" i="7"/>
  <c r="N3884" i="7"/>
  <c r="N3883" i="7"/>
  <c r="N3882" i="7"/>
  <c r="N3881" i="7"/>
  <c r="N3880" i="7"/>
  <c r="N3879" i="7"/>
  <c r="N3878" i="7"/>
  <c r="N3877" i="7"/>
  <c r="N3876" i="7"/>
  <c r="N3875" i="7"/>
  <c r="N3874" i="7"/>
  <c r="N3873" i="7"/>
  <c r="N3872" i="7"/>
  <c r="N3871" i="7"/>
  <c r="N3870" i="7"/>
  <c r="N3869" i="7"/>
  <c r="N3868" i="7"/>
  <c r="N3867" i="7"/>
  <c r="N3866" i="7"/>
  <c r="N3865" i="7"/>
  <c r="N3864" i="7"/>
  <c r="N3863" i="7"/>
  <c r="N3862" i="7"/>
  <c r="N3861" i="7"/>
  <c r="N3860" i="7"/>
  <c r="N3859" i="7"/>
  <c r="N3858" i="7"/>
  <c r="N3857" i="7"/>
  <c r="N3856" i="7"/>
  <c r="N3855" i="7"/>
  <c r="N3854" i="7"/>
  <c r="N3853" i="7"/>
  <c r="N3852" i="7"/>
  <c r="N3851" i="7"/>
  <c r="N3850" i="7"/>
  <c r="N3849" i="7"/>
  <c r="N3848" i="7"/>
  <c r="N3847" i="7"/>
  <c r="N3846" i="7"/>
  <c r="N3845" i="7"/>
  <c r="N3844" i="7"/>
  <c r="N3843" i="7"/>
  <c r="N3842" i="7"/>
  <c r="N3841" i="7"/>
  <c r="N3840" i="7"/>
  <c r="N3839" i="7"/>
  <c r="N3838" i="7"/>
  <c r="N3837" i="7"/>
  <c r="N3836" i="7"/>
  <c r="N3835" i="7"/>
  <c r="N3834" i="7"/>
  <c r="N3833" i="7"/>
  <c r="N3832" i="7"/>
  <c r="N3831" i="7"/>
  <c r="N3830" i="7"/>
  <c r="N3829" i="7"/>
  <c r="N3828" i="7"/>
  <c r="N3827" i="7"/>
  <c r="N3826" i="7"/>
  <c r="N3825" i="7"/>
  <c r="N3824" i="7"/>
  <c r="N3823" i="7"/>
  <c r="N3822" i="7"/>
  <c r="N3821" i="7"/>
  <c r="N3820" i="7"/>
  <c r="N3819" i="7"/>
  <c r="N3818" i="7"/>
  <c r="N3817" i="7"/>
  <c r="N3816" i="7"/>
  <c r="N3815" i="7"/>
  <c r="N3814" i="7"/>
  <c r="N3813" i="7"/>
  <c r="N3812" i="7"/>
  <c r="N3811" i="7"/>
  <c r="N3810" i="7"/>
  <c r="N3809" i="7"/>
  <c r="N3808" i="7"/>
  <c r="N3807" i="7"/>
  <c r="N3806" i="7"/>
  <c r="N3805" i="7"/>
  <c r="N3804" i="7"/>
  <c r="N3803" i="7"/>
  <c r="N3802" i="7"/>
  <c r="N3801" i="7"/>
  <c r="N3800" i="7"/>
  <c r="N3799" i="7"/>
  <c r="N3798" i="7"/>
  <c r="N3797" i="7"/>
  <c r="N3796" i="7"/>
  <c r="N3795" i="7"/>
  <c r="N3794" i="7"/>
  <c r="N3793" i="7"/>
  <c r="N3792" i="7"/>
  <c r="N3791" i="7"/>
  <c r="N3790" i="7"/>
  <c r="N3789" i="7"/>
  <c r="N3788" i="7"/>
  <c r="N3787" i="7"/>
  <c r="N3786" i="7"/>
  <c r="N3785" i="7"/>
  <c r="N3784" i="7"/>
  <c r="N3783" i="7"/>
  <c r="N3782" i="7"/>
  <c r="N3781" i="7"/>
  <c r="N3780" i="7"/>
  <c r="N3779" i="7"/>
  <c r="N3778" i="7"/>
  <c r="N3777" i="7"/>
  <c r="N3776" i="7"/>
  <c r="N3775" i="7"/>
  <c r="N3774" i="7"/>
  <c r="N3773" i="7"/>
  <c r="N3772" i="7"/>
  <c r="N3771" i="7"/>
  <c r="N3770" i="7"/>
  <c r="N3769" i="7"/>
  <c r="N3768" i="7"/>
  <c r="N3767" i="7"/>
  <c r="N3766" i="7"/>
  <c r="N3765" i="7"/>
  <c r="N3764" i="7"/>
  <c r="N3763" i="7"/>
  <c r="N3762" i="7"/>
  <c r="N3761" i="7"/>
  <c r="N3760" i="7"/>
  <c r="N3759" i="7"/>
  <c r="N3758" i="7"/>
  <c r="N3757" i="7"/>
  <c r="N3756" i="7"/>
  <c r="N3755" i="7"/>
  <c r="N3754" i="7"/>
  <c r="N3753" i="7"/>
  <c r="N3752" i="7"/>
  <c r="N3751" i="7"/>
  <c r="N3750" i="7"/>
  <c r="N3749" i="7"/>
  <c r="N3748" i="7"/>
  <c r="N3747" i="7"/>
  <c r="N3746" i="7"/>
  <c r="N3745" i="7"/>
  <c r="N3744" i="7"/>
  <c r="N3743" i="7"/>
  <c r="N3742" i="7"/>
  <c r="N3741" i="7"/>
  <c r="N3740" i="7"/>
  <c r="N3739" i="7"/>
  <c r="N3738" i="7"/>
  <c r="N3737" i="7"/>
  <c r="N3736" i="7"/>
  <c r="N3735" i="7"/>
  <c r="N3734" i="7"/>
  <c r="N3733" i="7"/>
  <c r="N3732" i="7"/>
  <c r="N3731" i="7"/>
  <c r="N3730" i="7"/>
  <c r="N3729" i="7"/>
  <c r="N3728" i="7"/>
  <c r="N3727" i="7"/>
  <c r="N3726" i="7"/>
  <c r="N3725" i="7"/>
  <c r="N3724" i="7"/>
  <c r="N3723" i="7"/>
  <c r="N3722" i="7"/>
  <c r="N3721" i="7"/>
  <c r="N3720" i="7"/>
  <c r="N3719" i="7"/>
  <c r="N3718" i="7"/>
  <c r="N3717" i="7"/>
  <c r="N3716" i="7"/>
  <c r="N3715" i="7"/>
  <c r="N3714" i="7"/>
  <c r="N3713" i="7"/>
  <c r="N3712" i="7"/>
  <c r="N3711" i="7"/>
  <c r="N3710" i="7"/>
  <c r="N3709" i="7"/>
  <c r="N3708" i="7"/>
  <c r="N3707" i="7"/>
  <c r="N3706" i="7"/>
  <c r="N3705" i="7"/>
  <c r="N3704" i="7"/>
  <c r="N3703" i="7"/>
  <c r="N3702" i="7"/>
  <c r="N3701" i="7"/>
  <c r="N3700" i="7"/>
  <c r="N3699" i="7"/>
  <c r="N3698" i="7"/>
  <c r="N3697" i="7"/>
  <c r="N3696" i="7"/>
  <c r="N3695" i="7"/>
  <c r="N3694" i="7"/>
  <c r="N3693" i="7"/>
  <c r="N3692" i="7"/>
  <c r="N3691" i="7"/>
  <c r="N3690" i="7"/>
  <c r="N3689" i="7"/>
  <c r="N3688" i="7"/>
  <c r="N3687" i="7"/>
  <c r="N3686" i="7"/>
  <c r="N3685" i="7"/>
  <c r="N3684" i="7"/>
  <c r="N3683" i="7"/>
  <c r="N3682" i="7"/>
  <c r="N3681" i="7"/>
  <c r="N3680" i="7"/>
  <c r="N3679" i="7"/>
  <c r="N3678" i="7"/>
  <c r="N3677" i="7"/>
  <c r="N3676" i="7"/>
  <c r="N3675" i="7"/>
  <c r="N3674" i="7"/>
  <c r="N3673" i="7"/>
  <c r="N3672" i="7"/>
  <c r="N3671" i="7"/>
  <c r="N3670" i="7"/>
  <c r="N3669" i="7"/>
  <c r="N3668" i="7"/>
  <c r="N3667" i="7"/>
  <c r="N3666" i="7"/>
  <c r="N3665" i="7"/>
  <c r="N3664" i="7"/>
  <c r="N3663" i="7"/>
  <c r="N3662" i="7"/>
  <c r="N3661" i="7"/>
  <c r="N3660" i="7"/>
  <c r="N3659" i="7"/>
  <c r="N3658" i="7"/>
  <c r="N3657" i="7"/>
  <c r="N3656" i="7"/>
  <c r="N3655" i="7"/>
  <c r="N3654" i="7"/>
  <c r="N3653" i="7"/>
  <c r="N3652" i="7"/>
  <c r="N3651" i="7"/>
  <c r="N3650" i="7"/>
  <c r="N3649" i="7"/>
  <c r="N3648" i="7"/>
  <c r="N3647" i="7"/>
  <c r="N3646" i="7"/>
  <c r="N3645" i="7"/>
  <c r="N3644" i="7"/>
  <c r="N3643" i="7"/>
  <c r="N3642" i="7"/>
  <c r="N3641" i="7"/>
  <c r="N3640" i="7"/>
  <c r="N3639" i="7"/>
  <c r="N3638" i="7"/>
  <c r="N3637" i="7"/>
  <c r="N3636" i="7"/>
  <c r="N3635" i="7"/>
  <c r="N3634" i="7"/>
  <c r="N3633" i="7"/>
  <c r="N3632" i="7"/>
  <c r="N3631" i="7"/>
  <c r="N3630" i="7"/>
  <c r="N3629" i="7"/>
  <c r="N3628" i="7"/>
  <c r="N3627" i="7"/>
  <c r="N3626" i="7"/>
  <c r="N3625" i="7"/>
  <c r="N3624" i="7"/>
  <c r="N3623" i="7"/>
  <c r="N3622" i="7"/>
  <c r="N3621" i="7"/>
  <c r="N3620" i="7"/>
  <c r="N3619" i="7"/>
  <c r="N3618" i="7"/>
  <c r="N3617" i="7"/>
  <c r="N3616" i="7"/>
  <c r="N3615" i="7"/>
  <c r="N3614" i="7"/>
  <c r="N3613" i="7"/>
  <c r="N3612" i="7"/>
  <c r="N3611" i="7"/>
  <c r="N3610" i="7"/>
  <c r="N3609" i="7"/>
  <c r="N3608" i="7"/>
  <c r="N3607" i="7"/>
  <c r="N3606" i="7"/>
  <c r="N3605" i="7"/>
  <c r="N3604" i="7"/>
  <c r="N3603" i="7"/>
  <c r="N3602" i="7"/>
  <c r="N3601" i="7"/>
  <c r="N3600" i="7"/>
  <c r="N3599" i="7"/>
  <c r="N3598" i="7"/>
  <c r="N3597" i="7"/>
  <c r="N3596" i="7"/>
  <c r="N3595" i="7"/>
  <c r="N3594" i="7"/>
  <c r="N3593" i="7"/>
  <c r="N3592" i="7"/>
  <c r="N3591" i="7"/>
  <c r="N3590" i="7"/>
  <c r="N3589" i="7"/>
  <c r="N3588" i="7"/>
  <c r="N3587" i="7"/>
  <c r="N3586" i="7"/>
  <c r="N3585" i="7"/>
  <c r="N3584" i="7"/>
  <c r="N3583" i="7"/>
  <c r="N3582" i="7"/>
  <c r="N3581" i="7"/>
  <c r="N3580" i="7"/>
  <c r="N3579" i="7"/>
  <c r="N3578" i="7"/>
  <c r="N3577" i="7"/>
  <c r="N3576" i="7"/>
  <c r="N3575" i="7"/>
  <c r="N3574" i="7"/>
  <c r="N3573" i="7"/>
  <c r="N3572" i="7"/>
  <c r="N3571" i="7"/>
  <c r="N3570" i="7"/>
  <c r="N3569" i="7"/>
  <c r="N3568" i="7"/>
  <c r="N3567" i="7"/>
  <c r="N3566" i="7"/>
  <c r="N3565" i="7"/>
  <c r="N3564" i="7"/>
  <c r="N3563" i="7"/>
  <c r="N3562" i="7"/>
  <c r="N3561" i="7"/>
  <c r="N3560" i="7"/>
  <c r="N3559" i="7"/>
  <c r="N3558" i="7"/>
  <c r="N3557" i="7"/>
  <c r="N3556" i="7"/>
  <c r="N3555" i="7"/>
  <c r="N3554" i="7"/>
  <c r="N3553" i="7"/>
  <c r="N3552" i="7"/>
  <c r="N3551" i="7"/>
  <c r="N3550" i="7"/>
  <c r="N3549" i="7"/>
  <c r="N3548" i="7"/>
  <c r="N3547" i="7"/>
  <c r="N3546" i="7"/>
  <c r="N3545" i="7"/>
  <c r="N3544" i="7"/>
  <c r="N3543" i="7"/>
  <c r="N3542" i="7"/>
  <c r="N3541" i="7"/>
  <c r="N3540" i="7"/>
  <c r="N3539" i="7"/>
  <c r="N3538" i="7"/>
  <c r="N3537" i="7"/>
  <c r="N3536" i="7"/>
  <c r="N3535" i="7"/>
  <c r="N3534" i="7"/>
  <c r="N3533" i="7"/>
  <c r="N3532" i="7"/>
  <c r="N3531" i="7"/>
  <c r="N3530" i="7"/>
  <c r="N3529" i="7"/>
  <c r="N3528" i="7"/>
  <c r="N3527" i="7"/>
  <c r="N3526" i="7"/>
  <c r="N3525" i="7"/>
  <c r="N3524" i="7"/>
  <c r="N3523" i="7"/>
  <c r="N3522" i="7"/>
  <c r="N3521" i="7"/>
  <c r="N3520" i="7"/>
  <c r="N3519" i="7"/>
  <c r="N3518" i="7"/>
  <c r="N3517" i="7"/>
  <c r="N3516" i="7"/>
  <c r="N3515" i="7"/>
  <c r="N3514" i="7"/>
  <c r="N3513" i="7"/>
  <c r="N3512" i="7"/>
  <c r="N3511" i="7"/>
  <c r="N3510" i="7"/>
  <c r="N3509" i="7"/>
  <c r="N3508" i="7"/>
  <c r="N3507" i="7"/>
  <c r="N3506" i="7"/>
  <c r="N3505" i="7"/>
  <c r="N3504" i="7"/>
  <c r="N3503" i="7"/>
  <c r="N3502" i="7"/>
  <c r="N3501" i="7"/>
  <c r="N3500" i="7"/>
  <c r="N3499" i="7"/>
  <c r="N3498" i="7"/>
  <c r="N3497" i="7"/>
  <c r="N3496" i="7"/>
  <c r="N3495" i="7"/>
  <c r="N3494" i="7"/>
  <c r="N3493" i="7"/>
  <c r="N3492" i="7"/>
  <c r="N3491" i="7"/>
  <c r="N3490" i="7"/>
  <c r="N3489" i="7"/>
  <c r="N3488" i="7"/>
  <c r="N3487" i="7"/>
  <c r="N3486" i="7"/>
  <c r="N3485" i="7"/>
  <c r="N3484" i="7"/>
  <c r="N3483" i="7"/>
  <c r="N3482" i="7"/>
  <c r="N3481" i="7"/>
  <c r="N3480" i="7"/>
  <c r="N3479" i="7"/>
  <c r="N3478" i="7"/>
  <c r="N3477" i="7"/>
  <c r="N3476" i="7"/>
  <c r="N3475" i="7"/>
  <c r="N3474" i="7"/>
  <c r="N3473" i="7"/>
  <c r="N3472" i="7"/>
  <c r="N3471" i="7"/>
  <c r="N3470" i="7"/>
  <c r="N3469" i="7"/>
  <c r="N3468" i="7"/>
  <c r="N3467" i="7"/>
  <c r="N3466" i="7"/>
  <c r="N3465" i="7"/>
  <c r="N3464" i="7"/>
  <c r="N3463" i="7"/>
  <c r="N3462" i="7"/>
  <c r="N3461" i="7"/>
  <c r="N3460" i="7"/>
  <c r="N3459" i="7"/>
  <c r="N3458" i="7"/>
  <c r="N3457" i="7"/>
  <c r="N3456" i="7"/>
  <c r="N3455" i="7"/>
  <c r="N3454" i="7"/>
  <c r="N3453" i="7"/>
  <c r="N3452" i="7"/>
  <c r="N3451" i="7"/>
  <c r="N3450" i="7"/>
  <c r="N3449" i="7"/>
  <c r="N3448" i="7"/>
  <c r="N3447" i="7"/>
  <c r="N3446" i="7"/>
  <c r="N3445" i="7"/>
  <c r="N3444" i="7"/>
  <c r="N3443" i="7"/>
  <c r="N3442" i="7"/>
  <c r="N3441" i="7"/>
  <c r="N3440" i="7"/>
  <c r="N3439" i="7"/>
  <c r="N3438" i="7"/>
  <c r="N3437" i="7"/>
  <c r="N3436" i="7"/>
  <c r="N3435" i="7"/>
  <c r="N3434" i="7"/>
  <c r="N3433" i="7"/>
  <c r="N3432" i="7"/>
  <c r="N3431" i="7"/>
  <c r="N3430" i="7"/>
  <c r="N3429" i="7"/>
  <c r="N3428" i="7"/>
  <c r="N3427" i="7"/>
  <c r="N3426" i="7"/>
  <c r="N3425" i="7"/>
  <c r="N3424" i="7"/>
  <c r="N3423" i="7"/>
  <c r="N3422" i="7"/>
  <c r="N3421" i="7"/>
  <c r="N3420" i="7"/>
  <c r="N3419" i="7"/>
  <c r="N3418" i="7"/>
  <c r="N3417" i="7"/>
  <c r="N3416" i="7"/>
  <c r="N3415" i="7"/>
  <c r="N3414" i="7"/>
  <c r="N3413" i="7"/>
  <c r="N3412" i="7"/>
  <c r="N3411" i="7"/>
  <c r="N3410" i="7"/>
  <c r="N3409" i="7"/>
  <c r="N3408" i="7"/>
  <c r="N3407" i="7"/>
  <c r="N3406" i="7"/>
  <c r="N3405" i="7"/>
  <c r="N3404" i="7"/>
  <c r="N3403" i="7"/>
  <c r="N3402" i="7"/>
  <c r="N3401" i="7"/>
  <c r="N3400" i="7"/>
  <c r="N3399" i="7"/>
  <c r="N3398" i="7"/>
  <c r="N3397" i="7"/>
  <c r="N3396" i="7"/>
  <c r="N3395" i="7"/>
  <c r="N3394" i="7"/>
  <c r="N3393" i="7"/>
  <c r="N3392" i="7"/>
  <c r="N3391" i="7"/>
  <c r="N3390" i="7"/>
  <c r="N3389" i="7"/>
  <c r="N3388" i="7"/>
  <c r="N3387" i="7"/>
  <c r="N3386" i="7"/>
  <c r="N3385" i="7"/>
  <c r="N3384" i="7"/>
  <c r="N3383" i="7"/>
  <c r="N3382" i="7"/>
  <c r="N3381" i="7"/>
  <c r="N3380" i="7"/>
  <c r="N3379" i="7"/>
  <c r="N3378" i="7"/>
  <c r="N3377" i="7"/>
  <c r="N3376" i="7"/>
  <c r="N3375" i="7"/>
  <c r="N3374" i="7"/>
  <c r="N3373" i="7"/>
  <c r="N3372" i="7"/>
  <c r="N3371" i="7"/>
  <c r="N3370" i="7"/>
  <c r="N3369" i="7"/>
  <c r="N3368" i="7"/>
  <c r="N3367" i="7"/>
  <c r="N3366" i="7"/>
  <c r="N3365" i="7"/>
  <c r="N3364" i="7"/>
  <c r="N3363" i="7"/>
  <c r="N3362" i="7"/>
  <c r="N3361" i="7"/>
  <c r="N3360" i="7"/>
  <c r="N3359" i="7"/>
  <c r="N3358" i="7"/>
  <c r="N3357" i="7"/>
  <c r="N3356" i="7"/>
  <c r="N3355" i="7"/>
  <c r="N3354" i="7"/>
  <c r="N3353" i="7"/>
  <c r="N3352" i="7"/>
  <c r="N3351" i="7"/>
  <c r="N3350" i="7"/>
  <c r="N3349" i="7"/>
  <c r="N3348" i="7"/>
  <c r="N3347" i="7"/>
  <c r="N3346" i="7"/>
  <c r="N3345" i="7"/>
  <c r="N3344" i="7"/>
  <c r="N3343" i="7"/>
  <c r="N3342" i="7"/>
  <c r="N3341" i="7"/>
  <c r="N3340" i="7"/>
  <c r="N3339" i="7"/>
  <c r="N3338" i="7"/>
  <c r="N3337" i="7"/>
  <c r="N3336" i="7"/>
  <c r="N3335" i="7"/>
  <c r="N3334" i="7"/>
  <c r="N3333" i="7"/>
  <c r="N3332" i="7"/>
  <c r="N3331" i="7"/>
  <c r="N3330" i="7"/>
  <c r="N3329" i="7"/>
  <c r="N3328" i="7"/>
  <c r="N3327" i="7"/>
  <c r="N3326" i="7"/>
  <c r="N3325" i="7"/>
  <c r="N3324" i="7"/>
  <c r="N3323" i="7"/>
  <c r="N3322" i="7"/>
  <c r="N3321" i="7"/>
  <c r="N3320" i="7"/>
  <c r="N3319" i="7"/>
  <c r="N3318" i="7"/>
  <c r="N3317" i="7"/>
  <c r="N3316" i="7"/>
  <c r="N3315" i="7"/>
  <c r="N3314" i="7"/>
  <c r="N3313" i="7"/>
  <c r="N3312" i="7"/>
  <c r="N3311" i="7"/>
  <c r="N3310" i="7"/>
  <c r="N3309" i="7"/>
  <c r="N3308" i="7"/>
  <c r="N3307" i="7"/>
  <c r="N3306" i="7"/>
  <c r="N3305" i="7"/>
  <c r="N3304" i="7"/>
  <c r="N3303" i="7"/>
  <c r="N3302" i="7"/>
  <c r="N3301" i="7"/>
  <c r="N3300" i="7"/>
  <c r="N3299" i="7"/>
  <c r="N3298" i="7"/>
  <c r="N3297" i="7"/>
  <c r="N3296" i="7"/>
  <c r="N3295" i="7"/>
  <c r="N3294" i="7"/>
  <c r="N3293" i="7"/>
  <c r="N3292" i="7"/>
  <c r="N3291" i="7"/>
  <c r="N3290" i="7"/>
  <c r="N3289" i="7"/>
  <c r="N3288" i="7"/>
  <c r="N3287" i="7"/>
  <c r="N3286" i="7"/>
  <c r="N3285" i="7"/>
  <c r="N3284" i="7"/>
  <c r="N3283" i="7"/>
  <c r="N3282" i="7"/>
  <c r="N3281" i="7"/>
  <c r="N3280" i="7"/>
  <c r="N3279" i="7"/>
  <c r="N3278" i="7"/>
  <c r="N3277" i="7"/>
  <c r="N3276" i="7"/>
  <c r="N3275" i="7"/>
  <c r="N3274" i="7"/>
  <c r="N3273" i="7"/>
  <c r="N3272" i="7"/>
  <c r="N3271" i="7"/>
  <c r="N3270" i="7"/>
  <c r="N3269" i="7"/>
  <c r="N3268" i="7"/>
  <c r="N3267" i="7"/>
  <c r="N3266" i="7"/>
  <c r="N3265" i="7"/>
  <c r="N3264" i="7"/>
  <c r="N3263" i="7"/>
  <c r="N3262" i="7"/>
  <c r="N3261" i="7"/>
  <c r="N3260" i="7"/>
  <c r="N3259" i="7"/>
  <c r="N3258" i="7"/>
  <c r="N3257" i="7"/>
  <c r="N3256" i="7"/>
  <c r="N3255" i="7"/>
  <c r="N3254" i="7"/>
  <c r="N3253" i="7"/>
  <c r="N3252" i="7"/>
  <c r="N3251" i="7"/>
  <c r="N3250" i="7"/>
  <c r="N3249" i="7"/>
  <c r="N3248" i="7"/>
  <c r="N3247" i="7"/>
  <c r="N3246" i="7"/>
  <c r="N3245" i="7"/>
  <c r="N3244" i="7"/>
  <c r="N3243" i="7"/>
  <c r="N3242" i="7"/>
  <c r="N3241" i="7"/>
  <c r="N3240" i="7"/>
  <c r="N3239" i="7"/>
  <c r="N3238" i="7"/>
  <c r="N3237" i="7"/>
  <c r="N3236" i="7"/>
  <c r="N3235" i="7"/>
  <c r="N3234" i="7"/>
  <c r="N3233" i="7"/>
  <c r="N3232" i="7"/>
  <c r="N3231" i="7"/>
  <c r="N3230" i="7"/>
  <c r="N3229" i="7"/>
  <c r="N3228" i="7"/>
  <c r="N3227" i="7"/>
  <c r="N3226" i="7"/>
  <c r="N3225" i="7"/>
  <c r="N3224" i="7"/>
  <c r="N3223" i="7"/>
  <c r="N3222" i="7"/>
  <c r="N3221" i="7"/>
  <c r="N3220" i="7"/>
  <c r="N3219" i="7"/>
  <c r="N3218" i="7"/>
  <c r="N3217" i="7"/>
  <c r="N3216" i="7"/>
  <c r="N3215" i="7"/>
  <c r="N3214" i="7"/>
  <c r="N3213" i="7"/>
  <c r="N3212" i="7"/>
  <c r="N3211" i="7"/>
  <c r="N3210" i="7"/>
  <c r="N3209" i="7"/>
  <c r="N3208" i="7"/>
  <c r="N3207" i="7"/>
  <c r="N3206" i="7"/>
  <c r="N3205" i="7"/>
  <c r="N3204" i="7"/>
  <c r="N3203" i="7"/>
  <c r="N3202" i="7"/>
  <c r="N3201" i="7"/>
  <c r="N3200" i="7"/>
  <c r="N3199" i="7"/>
  <c r="N3198" i="7"/>
  <c r="N3197" i="7"/>
  <c r="N3196" i="7"/>
  <c r="N3195" i="7"/>
  <c r="N3194" i="7"/>
  <c r="N3193" i="7"/>
  <c r="N3192" i="7"/>
  <c r="N3191" i="7"/>
  <c r="N3190" i="7"/>
  <c r="N3189" i="7"/>
  <c r="N3188" i="7"/>
  <c r="N3187" i="7"/>
  <c r="N3186" i="7"/>
  <c r="N3185" i="7"/>
  <c r="N3184" i="7"/>
  <c r="N3183" i="7"/>
  <c r="N3182" i="7"/>
  <c r="N3181" i="7"/>
  <c r="N3180" i="7"/>
  <c r="N3179" i="7"/>
  <c r="N3178" i="7"/>
  <c r="N3177" i="7"/>
  <c r="N3176" i="7"/>
  <c r="N3175" i="7"/>
  <c r="N3174" i="7"/>
  <c r="N3173" i="7"/>
  <c r="N3172" i="7"/>
  <c r="N3171" i="7"/>
  <c r="N3170" i="7"/>
  <c r="N3169" i="7"/>
  <c r="N3168" i="7"/>
  <c r="N3167" i="7"/>
  <c r="N3166" i="7"/>
  <c r="N3165" i="7"/>
  <c r="N3164" i="7"/>
  <c r="N3163" i="7"/>
  <c r="N3162" i="7"/>
  <c r="N3161" i="7"/>
  <c r="N3160" i="7"/>
  <c r="N3159" i="7"/>
  <c r="N3158" i="7"/>
  <c r="N3157" i="7"/>
  <c r="N3156" i="7"/>
  <c r="N3155" i="7"/>
  <c r="N3154" i="7"/>
  <c r="N3153" i="7"/>
  <c r="N3152" i="7"/>
  <c r="N3151" i="7"/>
  <c r="N3150" i="7"/>
  <c r="N3149" i="7"/>
  <c r="N3148" i="7"/>
  <c r="N3147" i="7"/>
  <c r="N3146" i="7"/>
  <c r="N3145" i="7"/>
  <c r="N3144" i="7"/>
  <c r="N3143" i="7"/>
  <c r="N3142" i="7"/>
  <c r="N3141" i="7"/>
  <c r="N3140" i="7"/>
  <c r="N3139" i="7"/>
  <c r="N3138" i="7"/>
  <c r="N3137" i="7"/>
  <c r="N3136" i="7"/>
  <c r="N3135" i="7"/>
  <c r="N3134" i="7"/>
  <c r="N3133" i="7"/>
  <c r="N3132" i="7"/>
  <c r="N3131" i="7"/>
  <c r="N3130" i="7"/>
  <c r="N3129" i="7"/>
  <c r="N3128" i="7"/>
  <c r="N3127" i="7"/>
  <c r="N3126" i="7"/>
  <c r="N3125" i="7"/>
  <c r="N3124" i="7"/>
  <c r="N3123" i="7"/>
  <c r="N3122" i="7"/>
  <c r="N3121" i="7"/>
  <c r="N3120" i="7"/>
  <c r="N3119" i="7"/>
  <c r="N3118" i="7"/>
  <c r="N3117" i="7"/>
  <c r="N3116" i="7"/>
  <c r="N3115" i="7"/>
  <c r="N3114" i="7"/>
  <c r="N3113" i="7"/>
  <c r="N3112" i="7"/>
  <c r="N3111" i="7"/>
  <c r="N3110" i="7"/>
  <c r="N3109" i="7"/>
  <c r="N3108" i="7"/>
  <c r="N3107" i="7"/>
  <c r="N3106" i="7"/>
  <c r="N3105" i="7"/>
  <c r="N3104" i="7"/>
  <c r="N3103" i="7"/>
  <c r="N3102" i="7"/>
  <c r="N3101" i="7"/>
  <c r="N3100" i="7"/>
  <c r="N3099" i="7"/>
  <c r="N3098" i="7"/>
  <c r="N3097" i="7"/>
  <c r="N3096" i="7"/>
  <c r="N3095" i="7"/>
  <c r="N3094" i="7"/>
  <c r="N3093" i="7"/>
  <c r="N3092" i="7"/>
  <c r="N3091" i="7"/>
  <c r="N3090" i="7"/>
  <c r="N3089" i="7"/>
  <c r="N3088" i="7"/>
  <c r="N3087" i="7"/>
  <c r="N3086" i="7"/>
  <c r="N3085" i="7"/>
  <c r="N3084" i="7"/>
  <c r="N3083" i="7"/>
  <c r="N3082" i="7"/>
  <c r="N3081" i="7"/>
  <c r="N3080" i="7"/>
  <c r="N3079" i="7"/>
  <c r="N3078" i="7"/>
  <c r="N3077" i="7"/>
  <c r="N3076" i="7"/>
  <c r="N3075" i="7"/>
  <c r="N3074" i="7"/>
  <c r="N3073" i="7"/>
  <c r="N3072" i="7"/>
  <c r="N3071" i="7"/>
  <c r="N3070" i="7"/>
  <c r="N3069" i="7"/>
  <c r="N3068" i="7"/>
  <c r="N3067" i="7"/>
  <c r="N3066" i="7"/>
  <c r="N3065" i="7"/>
  <c r="N3064" i="7"/>
  <c r="N3063" i="7"/>
  <c r="N3062" i="7"/>
  <c r="N3061" i="7"/>
  <c r="N3060" i="7"/>
  <c r="N3059" i="7"/>
  <c r="N3058" i="7"/>
  <c r="N3057" i="7"/>
  <c r="N3056" i="7"/>
  <c r="N3055" i="7"/>
  <c r="N3054" i="7"/>
  <c r="N3053" i="7"/>
  <c r="N3052" i="7"/>
  <c r="N3051" i="7"/>
  <c r="N3050" i="7"/>
  <c r="N3049" i="7"/>
  <c r="N3048" i="7"/>
  <c r="N3047" i="7"/>
  <c r="N3046" i="7"/>
  <c r="N3045" i="7"/>
  <c r="N3044" i="7"/>
  <c r="N3043" i="7"/>
  <c r="N3042" i="7"/>
  <c r="N3041" i="7"/>
  <c r="N3040" i="7"/>
  <c r="N3039" i="7"/>
  <c r="N3038" i="7"/>
  <c r="N3037" i="7"/>
  <c r="N3036" i="7"/>
  <c r="N3035" i="7"/>
  <c r="N3034" i="7"/>
  <c r="N3033" i="7"/>
  <c r="N3032" i="7"/>
  <c r="N3031" i="7"/>
  <c r="N3030" i="7"/>
  <c r="N3029" i="7"/>
  <c r="N3028" i="7"/>
  <c r="N3027" i="7"/>
  <c r="N3026" i="7"/>
  <c r="N3025" i="7"/>
  <c r="N3024" i="7"/>
  <c r="N3023" i="7"/>
  <c r="N3022" i="7"/>
  <c r="N3021" i="7"/>
  <c r="N3020" i="7"/>
  <c r="N3019" i="7"/>
  <c r="N3018" i="7"/>
  <c r="N3017" i="7"/>
  <c r="N3016" i="7"/>
  <c r="N3015" i="7"/>
  <c r="N3014" i="7"/>
  <c r="N3013" i="7"/>
  <c r="N3012" i="7"/>
  <c r="N3011" i="7"/>
  <c r="N3010" i="7"/>
  <c r="N3009" i="7"/>
  <c r="N3008" i="7"/>
  <c r="N3007" i="7"/>
  <c r="N3006" i="7"/>
  <c r="N3005" i="7"/>
  <c r="N3004" i="7"/>
  <c r="N3003" i="7"/>
  <c r="N3002" i="7"/>
  <c r="N3001" i="7"/>
  <c r="N3000" i="7"/>
  <c r="N2999" i="7"/>
  <c r="N2998" i="7"/>
  <c r="N2997" i="7"/>
  <c r="N2996" i="7"/>
  <c r="N2995" i="7"/>
  <c r="N2994" i="7"/>
  <c r="N2993" i="7"/>
  <c r="N2992" i="7"/>
  <c r="N2991" i="7"/>
  <c r="N2990" i="7"/>
  <c r="N2989" i="7"/>
  <c r="N2988" i="7"/>
  <c r="N2987" i="7"/>
  <c r="N2986" i="7"/>
  <c r="N2985" i="7"/>
  <c r="N2984" i="7"/>
  <c r="N2983" i="7"/>
  <c r="N2982" i="7"/>
  <c r="N2981" i="7"/>
  <c r="N2980" i="7"/>
  <c r="N2979" i="7"/>
  <c r="N2978" i="7"/>
  <c r="N2977" i="7"/>
  <c r="N2976" i="7"/>
  <c r="N2975" i="7"/>
  <c r="N2974" i="7"/>
  <c r="N2973" i="7"/>
  <c r="N2972" i="7"/>
  <c r="N2971" i="7"/>
  <c r="N2970" i="7"/>
  <c r="N2969" i="7"/>
  <c r="N2968" i="7"/>
  <c r="N2967" i="7"/>
  <c r="N2966" i="7"/>
  <c r="N2965" i="7"/>
  <c r="N2964" i="7"/>
  <c r="N2963" i="7"/>
  <c r="N2962" i="7"/>
  <c r="N2961" i="7"/>
  <c r="N2960" i="7"/>
  <c r="N2959" i="7"/>
  <c r="N2958" i="7"/>
  <c r="N2957" i="7"/>
  <c r="N2956" i="7"/>
  <c r="N2955" i="7"/>
  <c r="N2954" i="7"/>
  <c r="N2953" i="7"/>
  <c r="N2952" i="7"/>
  <c r="N2951" i="7"/>
  <c r="N2950" i="7"/>
  <c r="N2949" i="7"/>
  <c r="N2948" i="7"/>
  <c r="N2947" i="7"/>
  <c r="N2946" i="7"/>
  <c r="N2945" i="7"/>
  <c r="N2944" i="7"/>
  <c r="N2943" i="7"/>
  <c r="N2942" i="7"/>
  <c r="N2941" i="7"/>
  <c r="N2940" i="7"/>
  <c r="N2939" i="7"/>
  <c r="N2938" i="7"/>
  <c r="N2937" i="7"/>
  <c r="N2936" i="7"/>
  <c r="N2935" i="7"/>
  <c r="N2934" i="7"/>
  <c r="N2933" i="7"/>
  <c r="N2932" i="7"/>
  <c r="N2931" i="7"/>
  <c r="N2930" i="7"/>
  <c r="N2929" i="7"/>
  <c r="N2928" i="7"/>
  <c r="N2927" i="7"/>
  <c r="N2926" i="7"/>
  <c r="N2925" i="7"/>
  <c r="N2924" i="7"/>
  <c r="N2923" i="7"/>
  <c r="N2922" i="7"/>
  <c r="N2921" i="7"/>
  <c r="N2920" i="7"/>
  <c r="N2919" i="7"/>
  <c r="N2918" i="7"/>
  <c r="N2917" i="7"/>
  <c r="N2916" i="7"/>
  <c r="N2915" i="7"/>
  <c r="N2914" i="7"/>
  <c r="N2913" i="7"/>
  <c r="N2912" i="7"/>
  <c r="N2911" i="7"/>
  <c r="N2910" i="7"/>
  <c r="N2909" i="7"/>
  <c r="N2908" i="7"/>
  <c r="N2907" i="7"/>
  <c r="N2906" i="7"/>
  <c r="N2905" i="7"/>
  <c r="N2904" i="7"/>
  <c r="N2903" i="7"/>
  <c r="N2902" i="7"/>
  <c r="N2901" i="7"/>
  <c r="N2900" i="7"/>
  <c r="N2899" i="7"/>
  <c r="N2898" i="7"/>
  <c r="N2897" i="7"/>
  <c r="N2896" i="7"/>
  <c r="N2895" i="7"/>
  <c r="N2894" i="7"/>
  <c r="N2893" i="7"/>
  <c r="N2892" i="7"/>
  <c r="N2891" i="7"/>
  <c r="N2890" i="7"/>
  <c r="N2889" i="7"/>
  <c r="N2888" i="7"/>
  <c r="N2887" i="7"/>
  <c r="N2886" i="7"/>
  <c r="N2885" i="7"/>
  <c r="N2884" i="7"/>
  <c r="N2883" i="7"/>
  <c r="N2882" i="7"/>
  <c r="N2881" i="7"/>
  <c r="N2880" i="7"/>
  <c r="N2879" i="7"/>
  <c r="N2878" i="7"/>
  <c r="N2877" i="7"/>
  <c r="N2876" i="7"/>
  <c r="N2875" i="7"/>
  <c r="N2874" i="7"/>
  <c r="N2873" i="7"/>
  <c r="N2872" i="7"/>
  <c r="N2871" i="7"/>
  <c r="N2870" i="7"/>
  <c r="N2869" i="7"/>
  <c r="N2868" i="7"/>
  <c r="N2867" i="7"/>
  <c r="N2866" i="7"/>
  <c r="N2865" i="7"/>
  <c r="N2864" i="7"/>
  <c r="N2863" i="7"/>
  <c r="N2862" i="7"/>
  <c r="N2861" i="7"/>
  <c r="N2860" i="7"/>
  <c r="N2859" i="7"/>
  <c r="N2858" i="7"/>
  <c r="N2857" i="7"/>
  <c r="N2856" i="7"/>
  <c r="N2855" i="7"/>
  <c r="N2854" i="7"/>
  <c r="N2853" i="7"/>
  <c r="N2852" i="7"/>
  <c r="N2851" i="7"/>
  <c r="N2850" i="7"/>
  <c r="N2849" i="7"/>
  <c r="N2848" i="7"/>
  <c r="N2847" i="7"/>
  <c r="N2846" i="7"/>
  <c r="N2845" i="7"/>
  <c r="N2844" i="7"/>
  <c r="N2843" i="7"/>
  <c r="N2842" i="7"/>
  <c r="N2841" i="7"/>
  <c r="N2840" i="7"/>
  <c r="N2839" i="7"/>
  <c r="N2838" i="7"/>
  <c r="N2837" i="7"/>
  <c r="N2836" i="7"/>
  <c r="N2835" i="7"/>
  <c r="N2834" i="7"/>
  <c r="N2833" i="7"/>
  <c r="N2832" i="7"/>
  <c r="N2831" i="7"/>
  <c r="N2830" i="7"/>
  <c r="N2829" i="7"/>
  <c r="N2828" i="7"/>
  <c r="N2827" i="7"/>
  <c r="N2826" i="7"/>
  <c r="N2825" i="7"/>
  <c r="N2824" i="7"/>
  <c r="N2823" i="7"/>
  <c r="N2822" i="7"/>
  <c r="N2821" i="7"/>
  <c r="N2820" i="7"/>
  <c r="N2819" i="7"/>
  <c r="N2818" i="7"/>
  <c r="N2817" i="7"/>
  <c r="N2816" i="7"/>
  <c r="N2815" i="7"/>
  <c r="N2814" i="7"/>
  <c r="N2813" i="7"/>
  <c r="N2812" i="7"/>
  <c r="N2811" i="7"/>
  <c r="N2810" i="7"/>
  <c r="N2809" i="7"/>
  <c r="N2808" i="7"/>
  <c r="N2807" i="7"/>
  <c r="N2806" i="7"/>
  <c r="N2805" i="7"/>
  <c r="N2804" i="7"/>
  <c r="N2803" i="7"/>
  <c r="N2802" i="7"/>
  <c r="N2801" i="7"/>
  <c r="N2800" i="7"/>
  <c r="N2799" i="7"/>
  <c r="N2798" i="7"/>
  <c r="N2797" i="7"/>
  <c r="N2796" i="7"/>
  <c r="N2795" i="7"/>
  <c r="N2794" i="7"/>
  <c r="N2793" i="7"/>
  <c r="N2792" i="7"/>
  <c r="N2791" i="7"/>
  <c r="N2790" i="7"/>
  <c r="N2789" i="7"/>
  <c r="N2788" i="7"/>
  <c r="N2787" i="7"/>
  <c r="N2786" i="7"/>
  <c r="N2785" i="7"/>
  <c r="N2784" i="7"/>
  <c r="N2783" i="7"/>
  <c r="N2782" i="7"/>
  <c r="N2781" i="7"/>
  <c r="N2780" i="7"/>
  <c r="N2779" i="7"/>
  <c r="N2778" i="7"/>
  <c r="N2777" i="7"/>
  <c r="N2776" i="7"/>
  <c r="N2775" i="7"/>
  <c r="N2774" i="7"/>
  <c r="N2773" i="7"/>
  <c r="N2772" i="7"/>
  <c r="N2771" i="7"/>
  <c r="N2770" i="7"/>
  <c r="N2769" i="7"/>
  <c r="N2768" i="7"/>
  <c r="N2767" i="7"/>
  <c r="N2766" i="7"/>
  <c r="N2765" i="7"/>
  <c r="N2764" i="7"/>
  <c r="N2763" i="7"/>
  <c r="N2762" i="7"/>
  <c r="N2761" i="7"/>
  <c r="N2760" i="7"/>
  <c r="N2759" i="7"/>
  <c r="N2758" i="7"/>
  <c r="N2757" i="7"/>
  <c r="N2756" i="7"/>
  <c r="N2755" i="7"/>
  <c r="N2754" i="7"/>
  <c r="N2753" i="7"/>
  <c r="N2752" i="7"/>
  <c r="N2751" i="7"/>
  <c r="N2750" i="7"/>
  <c r="N2749" i="7"/>
  <c r="N2748" i="7"/>
  <c r="N2747" i="7"/>
  <c r="N2746" i="7"/>
  <c r="N2745" i="7"/>
  <c r="N2744" i="7"/>
  <c r="N2743" i="7"/>
  <c r="N2742" i="7"/>
  <c r="N2741" i="7"/>
  <c r="N2740" i="7"/>
  <c r="N2739" i="7"/>
  <c r="N2738" i="7"/>
  <c r="N2737" i="7"/>
  <c r="N2736" i="7"/>
  <c r="N2735" i="7"/>
  <c r="N2734" i="7"/>
  <c r="N2733" i="7"/>
  <c r="N2732" i="7"/>
  <c r="N2731" i="7"/>
  <c r="N2730" i="7"/>
  <c r="N2729" i="7"/>
  <c r="N2728" i="7"/>
  <c r="N2727" i="7"/>
  <c r="N2726" i="7"/>
  <c r="N2725" i="7"/>
  <c r="N2724" i="7"/>
  <c r="N2723" i="7"/>
  <c r="N2722" i="7"/>
  <c r="N2721" i="7"/>
  <c r="N2720" i="7"/>
  <c r="N2719" i="7"/>
  <c r="N2718" i="7"/>
  <c r="N2717" i="7"/>
  <c r="N2716" i="7"/>
  <c r="N2715" i="7"/>
  <c r="N2714" i="7"/>
  <c r="N2713" i="7"/>
  <c r="N2712" i="7"/>
  <c r="N2711" i="7"/>
  <c r="N2710" i="7"/>
  <c r="N2709" i="7"/>
  <c r="N2708" i="7"/>
  <c r="N2707" i="7"/>
  <c r="N2706" i="7"/>
  <c r="N2705" i="7"/>
  <c r="N2704" i="7"/>
  <c r="N2703" i="7"/>
  <c r="N2702" i="7"/>
  <c r="N2701" i="7"/>
  <c r="N2700" i="7"/>
  <c r="N2699" i="7"/>
  <c r="N2698" i="7"/>
  <c r="N2697" i="7"/>
  <c r="N2696" i="7"/>
  <c r="N2695" i="7"/>
  <c r="N2694" i="7"/>
  <c r="N2693" i="7"/>
  <c r="N2692" i="7"/>
  <c r="N2691" i="7"/>
  <c r="N2690" i="7"/>
  <c r="N2689" i="7"/>
  <c r="N2688" i="7"/>
  <c r="N2687" i="7"/>
  <c r="N2686" i="7"/>
  <c r="N2685" i="7"/>
  <c r="N2684" i="7"/>
  <c r="N2683" i="7"/>
  <c r="N2682" i="7"/>
  <c r="N2681" i="7"/>
  <c r="N2680" i="7"/>
  <c r="N2679" i="7"/>
  <c r="N2678" i="7"/>
  <c r="N2677" i="7"/>
  <c r="N2676" i="7"/>
  <c r="N2675" i="7"/>
  <c r="N2674" i="7"/>
  <c r="N2673" i="7"/>
  <c r="N2672" i="7"/>
  <c r="N2671" i="7"/>
  <c r="N2670" i="7"/>
  <c r="N2669" i="7"/>
  <c r="N2668" i="7"/>
  <c r="N2667" i="7"/>
  <c r="N2666" i="7"/>
  <c r="N2665" i="7"/>
  <c r="N2664" i="7"/>
  <c r="N2663" i="7"/>
  <c r="N2662" i="7"/>
  <c r="N2661" i="7"/>
  <c r="N2660" i="7"/>
  <c r="N2659" i="7"/>
  <c r="N2658" i="7"/>
  <c r="N2657" i="7"/>
  <c r="N2656" i="7"/>
  <c r="N2655" i="7"/>
  <c r="N2654" i="7"/>
  <c r="N2653" i="7"/>
  <c r="N2652" i="7"/>
  <c r="N2651" i="7"/>
  <c r="N2650" i="7"/>
  <c r="N2649" i="7"/>
  <c r="N2648" i="7"/>
  <c r="N2647" i="7"/>
  <c r="N2646" i="7"/>
  <c r="N2645" i="7"/>
  <c r="N2644" i="7"/>
  <c r="N2643" i="7"/>
  <c r="N2642" i="7"/>
  <c r="N2641" i="7"/>
  <c r="N2640" i="7"/>
  <c r="N2639" i="7"/>
  <c r="N2638" i="7"/>
  <c r="N2637" i="7"/>
  <c r="N2636" i="7"/>
  <c r="N2635" i="7"/>
  <c r="N2634" i="7"/>
  <c r="N2633" i="7"/>
  <c r="N2632" i="7"/>
  <c r="N2631" i="7"/>
  <c r="N2630" i="7"/>
  <c r="N2629" i="7"/>
  <c r="N2628" i="7"/>
  <c r="N2627" i="7"/>
  <c r="N2626" i="7"/>
  <c r="N2625" i="7"/>
  <c r="N2624" i="7"/>
  <c r="N2623" i="7"/>
  <c r="N2622" i="7"/>
  <c r="N2621" i="7"/>
  <c r="N2620" i="7"/>
  <c r="N2619" i="7"/>
  <c r="N2618" i="7"/>
  <c r="N2617" i="7"/>
  <c r="N2616" i="7"/>
  <c r="N2615" i="7"/>
  <c r="N2614" i="7"/>
  <c r="N2613" i="7"/>
  <c r="N2612" i="7"/>
  <c r="N2611" i="7"/>
  <c r="N2610" i="7"/>
  <c r="N2609" i="7"/>
  <c r="N2608" i="7"/>
  <c r="N2607" i="7"/>
  <c r="N2606" i="7"/>
  <c r="N2605" i="7"/>
  <c r="N2604" i="7"/>
  <c r="N2603" i="7"/>
  <c r="N2602" i="7"/>
  <c r="N2601" i="7"/>
  <c r="N2600" i="7"/>
  <c r="N2599" i="7"/>
  <c r="N2598" i="7"/>
  <c r="N2597" i="7"/>
  <c r="N2596" i="7"/>
  <c r="N2595" i="7"/>
  <c r="N2594" i="7"/>
  <c r="N2593" i="7"/>
  <c r="N2592" i="7"/>
  <c r="N2591" i="7"/>
  <c r="N2590" i="7"/>
  <c r="N2589" i="7"/>
  <c r="N2588" i="7"/>
  <c r="N2587" i="7"/>
  <c r="N2586" i="7"/>
  <c r="N2585" i="7"/>
  <c r="N2584" i="7"/>
  <c r="N2583" i="7"/>
  <c r="N2582" i="7"/>
  <c r="N2581" i="7"/>
  <c r="N2580" i="7"/>
  <c r="N2579" i="7"/>
  <c r="N2578" i="7"/>
  <c r="N2577" i="7"/>
  <c r="N2576" i="7"/>
  <c r="N2575" i="7"/>
  <c r="N2574" i="7"/>
  <c r="N2573" i="7"/>
  <c r="N2572" i="7"/>
  <c r="N2571" i="7"/>
  <c r="N2570" i="7"/>
  <c r="N2569" i="7"/>
  <c r="N2568" i="7"/>
  <c r="N2567" i="7"/>
  <c r="N2566" i="7"/>
  <c r="N2565" i="7"/>
  <c r="N2564" i="7"/>
  <c r="N2563" i="7"/>
  <c r="N2562" i="7"/>
  <c r="N2561" i="7"/>
  <c r="N2560" i="7"/>
  <c r="N2559" i="7"/>
  <c r="N2558" i="7"/>
  <c r="N2557" i="7"/>
  <c r="N2556" i="7"/>
  <c r="N2555" i="7"/>
  <c r="N2554" i="7"/>
  <c r="N2553" i="7"/>
  <c r="N2552" i="7"/>
  <c r="N2551" i="7"/>
  <c r="N2550" i="7"/>
  <c r="N2549" i="7"/>
  <c r="N2548" i="7"/>
  <c r="N2547" i="7"/>
  <c r="N2546" i="7"/>
  <c r="N2545" i="7"/>
  <c r="N2544" i="7"/>
  <c r="N2543" i="7"/>
  <c r="N2542" i="7"/>
  <c r="N2541" i="7"/>
  <c r="N2540" i="7"/>
  <c r="N2539" i="7"/>
  <c r="N2538" i="7"/>
  <c r="N2537" i="7"/>
  <c r="N2536" i="7"/>
  <c r="N2535" i="7"/>
  <c r="N2534" i="7"/>
  <c r="N2533" i="7"/>
  <c r="N2532" i="7"/>
  <c r="N2531" i="7"/>
  <c r="N2530" i="7"/>
  <c r="N2529" i="7"/>
  <c r="N2528" i="7"/>
  <c r="N2527" i="7"/>
  <c r="N2526" i="7"/>
  <c r="N2525" i="7"/>
  <c r="N2524" i="7"/>
  <c r="N2523" i="7"/>
  <c r="N2522" i="7"/>
  <c r="N2521" i="7"/>
  <c r="N2520" i="7"/>
  <c r="N2519" i="7"/>
  <c r="N2518" i="7"/>
  <c r="N2517" i="7"/>
  <c r="N2516" i="7"/>
  <c r="N2515" i="7"/>
  <c r="N2514" i="7"/>
  <c r="N2513" i="7"/>
  <c r="N2512" i="7"/>
  <c r="N2511" i="7"/>
  <c r="N2510" i="7"/>
  <c r="N2509" i="7"/>
  <c r="N2508" i="7"/>
  <c r="N2507" i="7"/>
  <c r="N2506" i="7"/>
  <c r="N2505" i="7"/>
  <c r="N2504" i="7"/>
  <c r="N2503" i="7"/>
  <c r="N2502" i="7"/>
  <c r="N2501" i="7"/>
  <c r="N2500" i="7"/>
  <c r="N2499" i="7"/>
  <c r="N2498" i="7"/>
  <c r="N2497" i="7"/>
  <c r="N2496" i="7"/>
  <c r="N2495" i="7"/>
  <c r="N2494" i="7"/>
  <c r="N2493" i="7"/>
  <c r="N2492" i="7"/>
  <c r="N2491" i="7"/>
  <c r="N2490" i="7"/>
  <c r="N2489" i="7"/>
  <c r="N2488" i="7"/>
  <c r="N2487" i="7"/>
  <c r="N2486" i="7"/>
  <c r="N2485" i="7"/>
  <c r="N2484" i="7"/>
  <c r="N2483" i="7"/>
  <c r="N2482" i="7"/>
  <c r="N2481" i="7"/>
  <c r="N2480" i="7"/>
  <c r="N2479" i="7"/>
  <c r="N2478" i="7"/>
  <c r="N2477" i="7"/>
  <c r="N2476" i="7"/>
  <c r="N2475" i="7"/>
  <c r="N2474" i="7"/>
  <c r="N2473" i="7"/>
  <c r="N2472" i="7"/>
  <c r="N2471" i="7"/>
  <c r="N2470" i="7"/>
  <c r="N2469" i="7"/>
  <c r="N2468" i="7"/>
  <c r="N2467" i="7"/>
  <c r="N2466" i="7"/>
  <c r="N2465" i="7"/>
  <c r="N2464" i="7"/>
  <c r="N2463" i="7"/>
  <c r="N2462" i="7"/>
  <c r="N2461" i="7"/>
  <c r="N2460" i="7"/>
  <c r="N2459" i="7"/>
  <c r="N2458" i="7"/>
  <c r="N2457" i="7"/>
  <c r="N2456" i="7"/>
  <c r="N2455" i="7"/>
  <c r="N2454" i="7"/>
  <c r="N2453" i="7"/>
  <c r="N2452" i="7"/>
  <c r="N2451" i="7"/>
  <c r="N2450" i="7"/>
  <c r="N2449" i="7"/>
  <c r="N2448" i="7"/>
  <c r="N2447" i="7"/>
  <c r="N2446" i="7"/>
  <c r="N2445" i="7"/>
  <c r="N2444" i="7"/>
  <c r="N2443" i="7"/>
  <c r="N2442" i="7"/>
  <c r="N2441" i="7"/>
  <c r="N2440" i="7"/>
  <c r="N2439" i="7"/>
  <c r="N2438" i="7"/>
  <c r="N2437" i="7"/>
  <c r="N2436" i="7"/>
  <c r="N2435" i="7"/>
  <c r="N2434" i="7"/>
  <c r="N2433" i="7"/>
  <c r="N2432" i="7"/>
  <c r="N2431" i="7"/>
  <c r="N2430" i="7"/>
  <c r="N2429" i="7"/>
  <c r="N2428" i="7"/>
  <c r="N2427" i="7"/>
  <c r="N2426" i="7"/>
  <c r="N2425" i="7"/>
  <c r="N2424" i="7"/>
  <c r="N2423" i="7"/>
  <c r="N2422" i="7"/>
  <c r="N2421" i="7"/>
  <c r="N2420" i="7"/>
  <c r="N2419" i="7"/>
  <c r="N2418" i="7"/>
  <c r="N2417" i="7"/>
  <c r="N2416" i="7"/>
  <c r="N2415" i="7"/>
  <c r="N2414" i="7"/>
  <c r="N2413" i="7"/>
  <c r="N2412" i="7"/>
  <c r="N2411" i="7"/>
  <c r="N2410" i="7"/>
  <c r="N2409" i="7"/>
  <c r="N2408" i="7"/>
  <c r="N2407" i="7"/>
  <c r="N2406" i="7"/>
  <c r="N2405" i="7"/>
  <c r="N2404" i="7"/>
  <c r="N2403" i="7"/>
  <c r="N2402" i="7"/>
  <c r="N2401" i="7"/>
  <c r="N2400" i="7"/>
  <c r="N2399" i="7"/>
  <c r="N2398" i="7"/>
  <c r="N2397" i="7"/>
  <c r="N2396" i="7"/>
  <c r="N2395" i="7"/>
  <c r="N2394" i="7"/>
  <c r="N2393" i="7"/>
  <c r="N2392" i="7"/>
  <c r="N2391" i="7"/>
  <c r="N2390" i="7"/>
  <c r="N2389" i="7"/>
  <c r="N2388" i="7"/>
  <c r="N2387" i="7"/>
  <c r="N2386" i="7"/>
  <c r="N2385" i="7"/>
  <c r="N2384" i="7"/>
  <c r="N2383" i="7"/>
  <c r="N2382" i="7"/>
  <c r="N2381" i="7"/>
  <c r="N2380" i="7"/>
  <c r="N2379" i="7"/>
  <c r="N2378" i="7"/>
  <c r="N2377" i="7"/>
  <c r="N2376" i="7"/>
  <c r="N2375" i="7"/>
  <c r="N2374" i="7"/>
  <c r="N2373" i="7"/>
  <c r="N2372" i="7"/>
  <c r="N2371" i="7"/>
  <c r="N2370" i="7"/>
  <c r="N2369" i="7"/>
  <c r="N2368" i="7"/>
  <c r="N2367" i="7"/>
  <c r="N2366" i="7"/>
  <c r="N2365" i="7"/>
  <c r="N2364" i="7"/>
  <c r="N2363" i="7"/>
  <c r="N2362" i="7"/>
  <c r="N2361" i="7"/>
  <c r="N2360" i="7"/>
  <c r="N2359" i="7"/>
  <c r="N2358" i="7"/>
  <c r="N2357" i="7"/>
  <c r="N2356" i="7"/>
  <c r="N2355" i="7"/>
  <c r="N2354" i="7"/>
  <c r="N2353" i="7"/>
  <c r="N2352" i="7"/>
  <c r="N2351" i="7"/>
  <c r="N2350" i="7"/>
  <c r="N2349" i="7"/>
  <c r="N2348" i="7"/>
  <c r="N2347" i="7"/>
  <c r="N2346" i="7"/>
  <c r="N2345" i="7"/>
  <c r="N2344" i="7"/>
  <c r="N2343" i="7"/>
  <c r="N2342" i="7"/>
  <c r="N2341" i="7"/>
  <c r="N2340" i="7"/>
  <c r="N2339" i="7"/>
  <c r="N2338" i="7"/>
  <c r="N2337" i="7"/>
  <c r="N2336" i="7"/>
  <c r="N2335" i="7"/>
  <c r="N2334" i="7"/>
  <c r="N2333" i="7"/>
  <c r="N2332" i="7"/>
  <c r="N2331" i="7"/>
  <c r="N2330" i="7"/>
  <c r="N2329" i="7"/>
  <c r="N2328" i="7"/>
  <c r="N2327" i="7"/>
  <c r="N2326" i="7"/>
  <c r="N2325" i="7"/>
  <c r="N2324" i="7"/>
  <c r="N2323" i="7"/>
  <c r="N2322" i="7"/>
  <c r="N2321" i="7"/>
  <c r="N2320" i="7"/>
  <c r="N2319" i="7"/>
  <c r="N2318" i="7"/>
  <c r="N2317" i="7"/>
  <c r="N2316" i="7"/>
  <c r="N2315" i="7"/>
  <c r="N2314" i="7"/>
  <c r="N2313" i="7"/>
  <c r="N2312" i="7"/>
  <c r="N2311" i="7"/>
  <c r="N2310" i="7"/>
  <c r="N2309" i="7"/>
  <c r="N2308" i="7"/>
  <c r="N2307" i="7"/>
  <c r="N2306" i="7"/>
  <c r="N2305" i="7"/>
  <c r="N2304" i="7"/>
  <c r="N2303" i="7"/>
  <c r="N2302" i="7"/>
  <c r="N2301" i="7"/>
  <c r="N2300" i="7"/>
  <c r="N2299" i="7"/>
  <c r="N2298" i="7"/>
  <c r="N2297" i="7"/>
  <c r="N2296" i="7"/>
  <c r="N2295" i="7"/>
  <c r="N2294" i="7"/>
  <c r="N2293" i="7"/>
  <c r="N2292" i="7"/>
  <c r="N2291" i="7"/>
  <c r="N2290" i="7"/>
  <c r="N2289" i="7"/>
  <c r="N2288" i="7"/>
  <c r="N2287" i="7"/>
  <c r="N2286" i="7"/>
  <c r="N2285" i="7"/>
  <c r="N2284" i="7"/>
  <c r="N2283" i="7"/>
  <c r="N2282" i="7"/>
  <c r="N2281" i="7"/>
  <c r="N2280" i="7"/>
  <c r="N2279" i="7"/>
  <c r="N2278" i="7"/>
  <c r="N2277" i="7"/>
  <c r="N2276" i="7"/>
  <c r="N2275" i="7"/>
  <c r="N2274" i="7"/>
  <c r="N2273" i="7"/>
  <c r="N2272" i="7"/>
  <c r="N2271" i="7"/>
  <c r="N2270" i="7"/>
  <c r="N2269" i="7"/>
  <c r="N2268" i="7"/>
  <c r="N2267" i="7"/>
  <c r="N2266" i="7"/>
  <c r="N2265" i="7"/>
  <c r="N2264" i="7"/>
  <c r="N2263" i="7"/>
  <c r="N2262" i="7"/>
  <c r="N2261" i="7"/>
  <c r="N2260" i="7"/>
  <c r="N2259" i="7"/>
  <c r="N2258" i="7"/>
  <c r="N2257" i="7"/>
  <c r="N2256" i="7"/>
  <c r="N2255" i="7"/>
  <c r="N2254" i="7"/>
  <c r="N2253" i="7"/>
  <c r="N2252" i="7"/>
  <c r="N2251" i="7"/>
  <c r="N2250" i="7"/>
  <c r="N2249" i="7"/>
  <c r="N2248" i="7"/>
  <c r="N2247" i="7"/>
  <c r="N2246" i="7"/>
  <c r="N2245" i="7"/>
  <c r="N2244" i="7"/>
  <c r="N2243" i="7"/>
  <c r="N2242" i="7"/>
  <c r="N2241" i="7"/>
  <c r="N2240" i="7"/>
  <c r="N2239" i="7"/>
  <c r="N2238" i="7"/>
  <c r="N2237" i="7"/>
  <c r="N2236" i="7"/>
  <c r="N2235" i="7"/>
  <c r="N2234" i="7"/>
  <c r="N2233" i="7"/>
  <c r="N2232" i="7"/>
  <c r="N2231" i="7"/>
  <c r="N2230" i="7"/>
  <c r="N2229" i="7"/>
  <c r="N2228" i="7"/>
  <c r="N2227" i="7"/>
  <c r="N2226" i="7"/>
  <c r="N2225" i="7"/>
  <c r="N2224" i="7"/>
  <c r="N2223" i="7"/>
  <c r="N2222" i="7"/>
  <c r="N2221" i="7"/>
  <c r="N2220" i="7"/>
  <c r="N2219" i="7"/>
  <c r="N2218" i="7"/>
  <c r="N2217" i="7"/>
  <c r="N2216" i="7"/>
  <c r="N2215" i="7"/>
  <c r="N2214" i="7"/>
  <c r="N2213" i="7"/>
  <c r="N2212" i="7"/>
  <c r="N2211" i="7"/>
  <c r="N2210" i="7"/>
  <c r="N2209" i="7"/>
  <c r="N2208" i="7"/>
  <c r="N2207" i="7"/>
  <c r="N2206" i="7"/>
  <c r="N2205" i="7"/>
  <c r="N2204" i="7"/>
  <c r="N2203" i="7"/>
  <c r="N2202" i="7"/>
  <c r="N2201" i="7"/>
  <c r="N2200" i="7"/>
  <c r="N2199" i="7"/>
  <c r="N2198" i="7"/>
  <c r="N2197" i="7"/>
  <c r="N2196" i="7"/>
  <c r="N2195" i="7"/>
  <c r="N2194" i="7"/>
  <c r="N2193" i="7"/>
  <c r="N2192" i="7"/>
  <c r="N2191" i="7"/>
  <c r="N2190" i="7"/>
  <c r="N2189" i="7"/>
  <c r="N2188" i="7"/>
  <c r="N2187" i="7"/>
  <c r="N2186" i="7"/>
  <c r="N2185" i="7"/>
  <c r="N2184" i="7"/>
  <c r="N2183" i="7"/>
  <c r="N2182" i="7"/>
  <c r="N2181" i="7"/>
  <c r="N2180" i="7"/>
  <c r="N2179" i="7"/>
  <c r="N2178" i="7"/>
  <c r="N2177" i="7"/>
  <c r="N2176" i="7"/>
  <c r="N2175" i="7"/>
  <c r="N2174" i="7"/>
  <c r="N2173" i="7"/>
  <c r="N2172" i="7"/>
  <c r="N2171" i="7"/>
  <c r="N2170" i="7"/>
  <c r="N2169" i="7"/>
  <c r="N2168" i="7"/>
  <c r="N2167" i="7"/>
  <c r="N2166" i="7"/>
  <c r="N2165" i="7"/>
  <c r="N2164" i="7"/>
  <c r="N2163" i="7"/>
  <c r="N2162" i="7"/>
  <c r="N2161" i="7"/>
  <c r="N2160" i="7"/>
  <c r="N2159" i="7"/>
  <c r="N2158" i="7"/>
  <c r="N2157" i="7"/>
  <c r="N2156" i="7"/>
  <c r="N2155" i="7"/>
  <c r="N2154" i="7"/>
  <c r="N2153" i="7"/>
  <c r="N2152" i="7"/>
  <c r="N2151" i="7"/>
  <c r="N2150" i="7"/>
  <c r="N2149" i="7"/>
  <c r="N2148" i="7"/>
  <c r="N2147" i="7"/>
  <c r="N2146" i="7"/>
  <c r="N2145" i="7"/>
  <c r="N2144" i="7"/>
  <c r="N2143" i="7"/>
  <c r="N2142" i="7"/>
  <c r="N2141" i="7"/>
  <c r="N2140" i="7"/>
  <c r="N2139" i="7"/>
  <c r="N2138" i="7"/>
  <c r="N2137" i="7"/>
  <c r="N2136" i="7"/>
  <c r="N2135" i="7"/>
  <c r="N2134" i="7"/>
  <c r="N2133" i="7"/>
  <c r="N2132" i="7"/>
  <c r="N2131" i="7"/>
  <c r="N2130" i="7"/>
  <c r="N2129" i="7"/>
  <c r="N2128" i="7"/>
  <c r="N2127" i="7"/>
  <c r="N2126" i="7"/>
  <c r="N2125" i="7"/>
  <c r="N2124" i="7"/>
  <c r="N2123" i="7"/>
  <c r="N2122" i="7"/>
  <c r="N2121" i="7"/>
  <c r="N2120" i="7"/>
  <c r="N2119" i="7"/>
  <c r="N2118" i="7"/>
  <c r="N2117" i="7"/>
  <c r="N2116" i="7"/>
  <c r="N2115" i="7"/>
  <c r="N2114" i="7"/>
  <c r="N2113" i="7"/>
  <c r="N2112" i="7"/>
  <c r="N2111" i="7"/>
  <c r="N2110" i="7"/>
  <c r="N2109" i="7"/>
  <c r="N2108" i="7"/>
  <c r="N2107" i="7"/>
  <c r="N2106" i="7"/>
  <c r="N2105" i="7"/>
  <c r="N2104" i="7"/>
  <c r="N2103" i="7"/>
  <c r="N2102" i="7"/>
  <c r="N2101" i="7"/>
  <c r="N2100" i="7"/>
  <c r="N2099" i="7"/>
  <c r="N2098" i="7"/>
  <c r="N2097" i="7"/>
  <c r="N2096" i="7"/>
  <c r="N2095" i="7"/>
  <c r="N2094" i="7"/>
  <c r="N2093" i="7"/>
  <c r="N2092" i="7"/>
  <c r="N2091" i="7"/>
  <c r="N2090" i="7"/>
  <c r="N2089" i="7"/>
  <c r="N2088" i="7"/>
  <c r="N2087" i="7"/>
  <c r="N2086" i="7"/>
  <c r="N2085" i="7"/>
  <c r="N2084" i="7"/>
  <c r="N2083" i="7"/>
  <c r="N2082" i="7"/>
  <c r="N2081" i="7"/>
  <c r="N2080" i="7"/>
  <c r="N2079" i="7"/>
  <c r="N2078" i="7"/>
  <c r="N2077" i="7"/>
  <c r="N2076" i="7"/>
  <c r="N2075" i="7"/>
  <c r="N2074" i="7"/>
  <c r="N2073" i="7"/>
  <c r="N2072" i="7"/>
  <c r="N2071" i="7"/>
  <c r="N2070" i="7"/>
  <c r="N2069" i="7"/>
  <c r="N2068" i="7"/>
  <c r="N2067" i="7"/>
  <c r="N2066" i="7"/>
  <c r="N2065" i="7"/>
  <c r="N2064" i="7"/>
  <c r="N2063" i="7"/>
  <c r="N2062" i="7"/>
  <c r="N2061" i="7"/>
  <c r="N2060" i="7"/>
  <c r="N2059" i="7"/>
  <c r="N2058" i="7"/>
  <c r="N2057" i="7"/>
  <c r="N2056" i="7"/>
  <c r="N2055" i="7"/>
  <c r="N2054" i="7"/>
  <c r="N2053" i="7"/>
  <c r="N2052" i="7"/>
  <c r="N2051" i="7"/>
  <c r="N2050" i="7"/>
  <c r="N2049" i="7"/>
  <c r="N2048" i="7"/>
  <c r="N2047" i="7"/>
  <c r="N2046" i="7"/>
  <c r="N2045" i="7"/>
  <c r="N2044" i="7"/>
  <c r="N2043" i="7"/>
  <c r="N2042" i="7"/>
  <c r="N2041" i="7"/>
  <c r="N2040" i="7"/>
  <c r="N2039" i="7"/>
  <c r="N2038" i="7"/>
  <c r="N2037" i="7"/>
  <c r="N2036" i="7"/>
  <c r="N2035" i="7"/>
  <c r="N2034" i="7"/>
  <c r="N2033" i="7"/>
  <c r="N2032" i="7"/>
  <c r="N2031" i="7"/>
  <c r="N2030" i="7"/>
  <c r="N2029" i="7"/>
  <c r="N2028" i="7"/>
  <c r="N2027" i="7"/>
  <c r="N2026" i="7"/>
  <c r="N2025" i="7"/>
  <c r="N2024" i="7"/>
  <c r="N2023" i="7"/>
  <c r="N2022" i="7"/>
  <c r="N2021" i="7"/>
  <c r="N2020" i="7"/>
  <c r="N2019" i="7"/>
  <c r="N2018" i="7"/>
  <c r="N2017" i="7"/>
  <c r="N2016" i="7"/>
  <c r="N2015" i="7"/>
  <c r="N2014" i="7"/>
  <c r="N2013" i="7"/>
  <c r="N2012" i="7"/>
  <c r="N2011" i="7"/>
  <c r="N2010" i="7"/>
  <c r="N2009" i="7"/>
  <c r="N2008" i="7"/>
  <c r="N2007" i="7"/>
  <c r="N2006" i="7"/>
  <c r="N2005" i="7"/>
  <c r="N2004" i="7"/>
  <c r="N2003" i="7"/>
  <c r="N2002" i="7"/>
  <c r="N2001" i="7"/>
  <c r="N2000" i="7"/>
  <c r="N1999" i="7"/>
  <c r="N1998" i="7"/>
  <c r="N1997" i="7"/>
  <c r="N1996" i="7"/>
  <c r="N1995" i="7"/>
  <c r="N1994" i="7"/>
  <c r="N1993" i="7"/>
  <c r="N1992" i="7"/>
  <c r="N1991" i="7"/>
  <c r="N1990" i="7"/>
  <c r="N1989" i="7"/>
  <c r="N1988" i="7"/>
  <c r="N1987" i="7"/>
  <c r="N1986" i="7"/>
  <c r="N1985" i="7"/>
  <c r="N1984" i="7"/>
  <c r="N1983" i="7"/>
  <c r="N1982" i="7"/>
  <c r="N1981" i="7"/>
  <c r="N1980" i="7"/>
  <c r="N1979" i="7"/>
  <c r="N1978" i="7"/>
  <c r="N1977" i="7"/>
  <c r="N1976" i="7"/>
  <c r="N1975" i="7"/>
  <c r="N1974" i="7"/>
  <c r="N1973" i="7"/>
  <c r="N1972" i="7"/>
  <c r="N1971" i="7"/>
  <c r="N1970" i="7"/>
  <c r="N1969" i="7"/>
  <c r="N1968" i="7"/>
  <c r="N1967" i="7"/>
  <c r="N1966" i="7"/>
  <c r="N1965" i="7"/>
  <c r="N1964" i="7"/>
  <c r="N1963" i="7"/>
  <c r="N1962" i="7"/>
  <c r="N1961" i="7"/>
  <c r="N1960" i="7"/>
  <c r="N1959" i="7"/>
  <c r="N1958" i="7"/>
  <c r="N1957" i="7"/>
  <c r="N1956" i="7"/>
  <c r="N1955" i="7"/>
  <c r="N1954" i="7"/>
  <c r="N1953" i="7"/>
  <c r="N1952" i="7"/>
  <c r="N1951" i="7"/>
  <c r="N1950" i="7"/>
  <c r="N1949" i="7"/>
  <c r="N1948" i="7"/>
  <c r="N1947" i="7"/>
  <c r="N1946" i="7"/>
  <c r="N1945" i="7"/>
  <c r="N1944" i="7"/>
  <c r="N1943" i="7"/>
  <c r="N1942" i="7"/>
  <c r="N1941" i="7"/>
  <c r="N1940" i="7"/>
  <c r="N1939" i="7"/>
  <c r="N1938" i="7"/>
  <c r="N1937" i="7"/>
  <c r="N1936" i="7"/>
  <c r="N1935" i="7"/>
  <c r="N1934" i="7"/>
  <c r="N1933" i="7"/>
  <c r="N1932" i="7"/>
  <c r="N1931" i="7"/>
  <c r="N1930" i="7"/>
  <c r="N1929" i="7"/>
  <c r="N1928" i="7"/>
  <c r="N1927" i="7"/>
  <c r="N1926" i="7"/>
  <c r="N1925" i="7"/>
  <c r="N1924" i="7"/>
  <c r="N1923" i="7"/>
  <c r="N1922" i="7"/>
  <c r="N1921" i="7"/>
  <c r="N1920" i="7"/>
  <c r="N1919" i="7"/>
  <c r="N1918" i="7"/>
  <c r="N1917" i="7"/>
  <c r="N1916" i="7"/>
  <c r="N1915" i="7"/>
  <c r="N1914" i="7"/>
  <c r="N1913" i="7"/>
  <c r="N1912" i="7"/>
  <c r="N1911" i="7"/>
  <c r="N1910" i="7"/>
  <c r="N1909" i="7"/>
  <c r="N1908" i="7"/>
  <c r="N1907" i="7"/>
  <c r="N1906" i="7"/>
  <c r="N1905" i="7"/>
  <c r="N1904" i="7"/>
  <c r="N1903" i="7"/>
  <c r="N1902" i="7"/>
  <c r="N1901" i="7"/>
  <c r="N1900" i="7"/>
  <c r="N1899" i="7"/>
  <c r="N1898" i="7"/>
  <c r="N1897" i="7"/>
  <c r="N1896" i="7"/>
  <c r="N1895" i="7"/>
  <c r="N1894" i="7"/>
  <c r="N1893" i="7"/>
  <c r="N1892" i="7"/>
  <c r="N1891" i="7"/>
  <c r="N1890" i="7"/>
  <c r="N1889" i="7"/>
  <c r="N1888" i="7"/>
  <c r="N1887" i="7"/>
  <c r="N1886" i="7"/>
  <c r="N1885" i="7"/>
  <c r="N1884" i="7"/>
  <c r="N1883" i="7"/>
  <c r="N1882" i="7"/>
  <c r="N1881" i="7"/>
  <c r="N1880" i="7"/>
  <c r="N1879" i="7"/>
  <c r="N1878" i="7"/>
  <c r="N1877" i="7"/>
  <c r="N1876" i="7"/>
  <c r="N1875" i="7"/>
  <c r="N1874" i="7"/>
  <c r="N1873" i="7"/>
  <c r="N1872" i="7"/>
  <c r="N1871" i="7"/>
  <c r="N1870" i="7"/>
  <c r="N1869" i="7"/>
  <c r="N1868" i="7"/>
  <c r="N1867" i="7"/>
  <c r="N1866" i="7"/>
  <c r="N1865" i="7"/>
  <c r="N1864" i="7"/>
  <c r="N1863" i="7"/>
  <c r="N1862" i="7"/>
  <c r="N1861" i="7"/>
  <c r="N1860" i="7"/>
  <c r="N1859" i="7"/>
  <c r="N1858" i="7"/>
  <c r="N1857" i="7"/>
  <c r="N1856" i="7"/>
  <c r="N1855" i="7"/>
  <c r="N1854" i="7"/>
  <c r="N1853" i="7"/>
  <c r="N1852" i="7"/>
  <c r="N1851" i="7"/>
  <c r="N1850" i="7"/>
  <c r="N1849" i="7"/>
  <c r="N1848" i="7"/>
  <c r="N1847" i="7"/>
  <c r="N1846" i="7"/>
  <c r="N1845" i="7"/>
  <c r="N1844" i="7"/>
  <c r="N1843" i="7"/>
  <c r="N1842" i="7"/>
  <c r="N1841" i="7"/>
  <c r="N1840" i="7"/>
  <c r="N1839" i="7"/>
  <c r="N1838" i="7"/>
  <c r="N1837" i="7"/>
  <c r="N1836" i="7"/>
  <c r="N1835" i="7"/>
  <c r="N1834" i="7"/>
  <c r="N1833" i="7"/>
  <c r="N1832" i="7"/>
  <c r="N1831" i="7"/>
  <c r="N1830" i="7"/>
  <c r="N1829" i="7"/>
  <c r="N1828" i="7"/>
  <c r="N1827" i="7"/>
  <c r="N1826" i="7"/>
  <c r="N1825" i="7"/>
  <c r="N1824" i="7"/>
  <c r="N1823" i="7"/>
  <c r="N1822" i="7"/>
  <c r="N1821" i="7"/>
  <c r="N1820" i="7"/>
  <c r="N1819" i="7"/>
  <c r="N1818" i="7"/>
  <c r="N1817" i="7"/>
  <c r="N1816" i="7"/>
  <c r="N1815" i="7"/>
  <c r="N1814" i="7"/>
  <c r="N1813" i="7"/>
  <c r="N1812" i="7"/>
  <c r="N1811" i="7"/>
  <c r="N1810" i="7"/>
  <c r="N1809" i="7"/>
  <c r="N1808" i="7"/>
  <c r="N1807" i="7"/>
  <c r="N1806" i="7"/>
  <c r="N1805" i="7"/>
  <c r="N1804" i="7"/>
  <c r="N1803" i="7"/>
  <c r="N1802" i="7"/>
  <c r="N1801" i="7"/>
  <c r="N1800" i="7"/>
  <c r="N1799" i="7"/>
  <c r="N1798" i="7"/>
  <c r="N1797" i="7"/>
  <c r="N1796" i="7"/>
  <c r="N1795" i="7"/>
  <c r="N1794" i="7"/>
  <c r="N1793" i="7"/>
  <c r="N1792" i="7"/>
  <c r="N1791" i="7"/>
  <c r="N1790" i="7"/>
  <c r="N1789" i="7"/>
  <c r="N1788" i="7"/>
  <c r="N1787" i="7"/>
  <c r="N1786" i="7"/>
  <c r="N1785" i="7"/>
  <c r="N1784" i="7"/>
  <c r="N1783" i="7"/>
  <c r="N1782" i="7"/>
  <c r="N1781" i="7"/>
  <c r="N1780" i="7"/>
  <c r="N1779" i="7"/>
  <c r="N1778" i="7"/>
  <c r="N1777" i="7"/>
  <c r="N1776" i="7"/>
  <c r="N1775" i="7"/>
  <c r="N1774" i="7"/>
  <c r="N1773" i="7"/>
  <c r="N1772" i="7"/>
  <c r="N1771" i="7"/>
  <c r="N1770" i="7"/>
  <c r="N1769" i="7"/>
  <c r="N1768" i="7"/>
  <c r="N1767" i="7"/>
  <c r="N1766" i="7"/>
  <c r="N1765" i="7"/>
  <c r="N1764" i="7"/>
  <c r="N1763" i="7"/>
  <c r="N1762" i="7"/>
  <c r="N1761" i="7"/>
  <c r="N1760" i="7"/>
  <c r="N1759" i="7"/>
  <c r="N1758" i="7"/>
  <c r="N1757" i="7"/>
  <c r="N1756" i="7"/>
  <c r="N1755" i="7"/>
  <c r="N1754" i="7"/>
  <c r="N1753" i="7"/>
  <c r="N1752" i="7"/>
  <c r="N1751" i="7"/>
  <c r="N1750" i="7"/>
  <c r="N1749" i="7"/>
  <c r="N1748" i="7"/>
  <c r="N1747" i="7"/>
  <c r="N1746" i="7"/>
  <c r="N1745" i="7"/>
  <c r="N1744" i="7"/>
  <c r="N1743" i="7"/>
  <c r="N1742" i="7"/>
  <c r="N1741" i="7"/>
  <c r="N1740" i="7"/>
  <c r="N1739" i="7"/>
  <c r="N1738" i="7"/>
  <c r="N1737" i="7"/>
  <c r="N1736" i="7"/>
  <c r="N1735" i="7"/>
  <c r="N1734" i="7"/>
  <c r="N1733" i="7"/>
  <c r="N1732" i="7"/>
  <c r="N1731" i="7"/>
  <c r="N1730" i="7"/>
  <c r="N1729" i="7"/>
  <c r="N1728" i="7"/>
  <c r="N1727" i="7"/>
  <c r="N1726" i="7"/>
  <c r="N1725" i="7"/>
  <c r="N1724" i="7"/>
  <c r="N1723" i="7"/>
  <c r="N1722" i="7"/>
  <c r="N1721" i="7"/>
  <c r="N1720" i="7"/>
  <c r="N1719" i="7"/>
  <c r="N1718" i="7"/>
  <c r="N1717" i="7"/>
  <c r="N1716" i="7"/>
  <c r="N1715" i="7"/>
  <c r="N1714" i="7"/>
  <c r="N1713" i="7"/>
  <c r="N1712" i="7"/>
  <c r="N1711" i="7"/>
  <c r="N1710" i="7"/>
  <c r="N1709" i="7"/>
  <c r="N1708" i="7"/>
  <c r="N1707" i="7"/>
  <c r="N1706" i="7"/>
  <c r="N1705" i="7"/>
  <c r="N1704" i="7"/>
  <c r="N1703" i="7"/>
  <c r="N1702" i="7"/>
  <c r="N1701" i="7"/>
  <c r="N1700" i="7"/>
  <c r="N1699" i="7"/>
  <c r="N1698" i="7"/>
  <c r="N1697" i="7"/>
  <c r="N1696" i="7"/>
  <c r="N1695" i="7"/>
  <c r="N1694" i="7"/>
  <c r="N1693" i="7"/>
  <c r="N1692" i="7"/>
  <c r="N1691" i="7"/>
  <c r="N1690" i="7"/>
  <c r="N1689" i="7"/>
  <c r="N1688" i="7"/>
  <c r="N1687" i="7"/>
  <c r="N1686" i="7"/>
  <c r="N1685" i="7"/>
  <c r="N1684" i="7"/>
  <c r="N1683" i="7"/>
  <c r="N1682" i="7"/>
  <c r="N1681" i="7"/>
  <c r="N1680" i="7"/>
  <c r="N1679" i="7"/>
  <c r="N1678" i="7"/>
  <c r="N1677" i="7"/>
  <c r="N1676" i="7"/>
  <c r="N1675" i="7"/>
  <c r="N1674" i="7"/>
  <c r="N1673" i="7"/>
  <c r="N1672" i="7"/>
  <c r="N1671" i="7"/>
  <c r="N1670" i="7"/>
  <c r="N1669" i="7"/>
  <c r="N1668" i="7"/>
  <c r="N1667" i="7"/>
  <c r="N1666" i="7"/>
  <c r="N1665" i="7"/>
  <c r="N1664" i="7"/>
  <c r="N1663" i="7"/>
  <c r="N1662" i="7"/>
  <c r="N1661" i="7"/>
  <c r="N1660" i="7"/>
  <c r="N1659" i="7"/>
  <c r="N1658" i="7"/>
  <c r="N1657" i="7"/>
  <c r="N1656" i="7"/>
  <c r="N1655" i="7"/>
  <c r="N1654" i="7"/>
  <c r="N1653" i="7"/>
  <c r="N1652" i="7"/>
  <c r="N1651" i="7"/>
  <c r="N1650" i="7"/>
  <c r="N1649" i="7"/>
  <c r="N1648" i="7"/>
  <c r="N1647" i="7"/>
  <c r="N1646" i="7"/>
  <c r="N1645" i="7"/>
  <c r="N1644" i="7"/>
  <c r="N1643" i="7"/>
  <c r="N1642" i="7"/>
  <c r="N1641" i="7"/>
  <c r="N1640" i="7"/>
  <c r="N1639" i="7"/>
  <c r="N1638" i="7"/>
  <c r="N1637" i="7"/>
  <c r="N1636" i="7"/>
  <c r="N1635" i="7"/>
  <c r="N1634" i="7"/>
  <c r="N1633" i="7"/>
  <c r="N1632" i="7"/>
  <c r="N1631" i="7"/>
  <c r="N1630" i="7"/>
  <c r="N1629" i="7"/>
  <c r="N1628" i="7"/>
  <c r="N1627" i="7"/>
  <c r="N1626" i="7"/>
  <c r="N1625" i="7"/>
  <c r="N1624" i="7"/>
  <c r="N1623" i="7"/>
  <c r="N1622" i="7"/>
  <c r="N1621" i="7"/>
  <c r="N1620" i="7"/>
  <c r="N1619" i="7"/>
  <c r="N1618" i="7"/>
  <c r="N1617" i="7"/>
  <c r="N1616" i="7"/>
  <c r="N1615" i="7"/>
  <c r="N1614" i="7"/>
  <c r="N1613" i="7"/>
  <c r="N1612" i="7"/>
  <c r="N1611" i="7"/>
  <c r="N1610" i="7"/>
  <c r="N1609" i="7"/>
  <c r="N1608" i="7"/>
  <c r="N1607" i="7"/>
  <c r="N1606" i="7"/>
  <c r="N1605" i="7"/>
  <c r="N1604" i="7"/>
  <c r="N1603" i="7"/>
  <c r="N1602" i="7"/>
  <c r="N1601" i="7"/>
  <c r="N1600" i="7"/>
  <c r="N1599" i="7"/>
  <c r="N1598" i="7"/>
  <c r="N1597" i="7"/>
  <c r="N1596" i="7"/>
  <c r="N1595" i="7"/>
  <c r="N1594" i="7"/>
  <c r="N1593" i="7"/>
  <c r="N1592" i="7"/>
  <c r="N1591" i="7"/>
  <c r="N1590" i="7"/>
  <c r="N1589" i="7"/>
  <c r="N1588" i="7"/>
  <c r="N1587" i="7"/>
  <c r="N1586" i="7"/>
  <c r="N1585" i="7"/>
  <c r="N1584" i="7"/>
  <c r="N1583" i="7"/>
  <c r="N1582" i="7"/>
  <c r="N1581" i="7"/>
  <c r="N1580" i="7"/>
  <c r="N1579" i="7"/>
  <c r="N1578" i="7"/>
  <c r="N1577" i="7"/>
  <c r="N1576" i="7"/>
  <c r="N1575" i="7"/>
  <c r="N1574" i="7"/>
  <c r="N1573" i="7"/>
  <c r="N1572" i="7"/>
  <c r="N1571" i="7"/>
  <c r="N1570" i="7"/>
  <c r="N1569" i="7"/>
  <c r="N1568" i="7"/>
  <c r="N1567" i="7"/>
  <c r="N1566" i="7"/>
  <c r="N1565" i="7"/>
  <c r="N1564" i="7"/>
  <c r="N1563" i="7"/>
  <c r="N1562" i="7"/>
  <c r="N1561" i="7"/>
  <c r="N1560" i="7"/>
  <c r="N1559" i="7"/>
  <c r="N1558" i="7"/>
  <c r="N1557" i="7"/>
  <c r="N1556" i="7"/>
  <c r="N1555" i="7"/>
  <c r="N1554" i="7"/>
  <c r="N1553" i="7"/>
  <c r="N1552" i="7"/>
  <c r="N1551" i="7"/>
  <c r="N1550" i="7"/>
  <c r="N1549" i="7"/>
  <c r="N1548" i="7"/>
  <c r="N1547" i="7"/>
  <c r="N1546" i="7"/>
  <c r="N1545" i="7"/>
  <c r="N1544" i="7"/>
  <c r="N1543" i="7"/>
  <c r="N1542" i="7"/>
  <c r="N1541" i="7"/>
  <c r="N1540" i="7"/>
  <c r="N1539" i="7"/>
  <c r="N1538" i="7"/>
  <c r="N1537" i="7"/>
  <c r="N1536" i="7"/>
  <c r="N1535" i="7"/>
  <c r="N1534" i="7"/>
  <c r="N1533" i="7"/>
  <c r="N1532" i="7"/>
  <c r="N1531" i="7"/>
  <c r="N1530" i="7"/>
  <c r="N1529" i="7"/>
  <c r="N1528" i="7"/>
  <c r="N1527" i="7"/>
  <c r="N1526" i="7"/>
  <c r="N1525" i="7"/>
  <c r="N1524" i="7"/>
  <c r="N1523" i="7"/>
  <c r="N1522" i="7"/>
  <c r="N1521" i="7"/>
  <c r="N1520" i="7"/>
  <c r="N1519" i="7"/>
  <c r="N1518" i="7"/>
  <c r="N1517" i="7"/>
  <c r="N1516" i="7"/>
  <c r="N1515" i="7"/>
  <c r="N1514" i="7"/>
  <c r="N1513" i="7"/>
  <c r="N1512" i="7"/>
  <c r="N1511" i="7"/>
  <c r="N1510" i="7"/>
  <c r="N1509" i="7"/>
  <c r="N1508" i="7"/>
  <c r="N1507" i="7"/>
  <c r="N1506" i="7"/>
  <c r="N1505" i="7"/>
  <c r="N1504" i="7"/>
  <c r="N1503" i="7"/>
  <c r="N1502" i="7"/>
  <c r="N1501" i="7"/>
  <c r="N1500" i="7"/>
  <c r="N1499" i="7"/>
  <c r="N1498" i="7"/>
  <c r="N1497" i="7"/>
  <c r="N1496" i="7"/>
  <c r="N1495" i="7"/>
  <c r="N1494" i="7"/>
  <c r="N1493" i="7"/>
  <c r="N1492" i="7"/>
  <c r="N1491" i="7"/>
  <c r="N1490" i="7"/>
  <c r="N1489" i="7"/>
  <c r="N1488" i="7"/>
  <c r="N1487" i="7"/>
  <c r="N1486" i="7"/>
  <c r="N1485" i="7"/>
  <c r="N1484" i="7"/>
  <c r="N1483" i="7"/>
  <c r="N1482" i="7"/>
  <c r="N1481" i="7"/>
  <c r="N1480" i="7"/>
  <c r="N1479" i="7"/>
  <c r="N1478" i="7"/>
  <c r="N1477" i="7"/>
  <c r="N1476" i="7"/>
  <c r="N1475" i="7"/>
  <c r="N1474" i="7"/>
  <c r="N1473" i="7"/>
  <c r="N1472" i="7"/>
  <c r="N1471" i="7"/>
  <c r="N1470" i="7"/>
  <c r="N1469" i="7"/>
  <c r="N1468" i="7"/>
  <c r="N1467" i="7"/>
  <c r="N1466" i="7"/>
  <c r="N1465" i="7"/>
  <c r="N1464" i="7"/>
  <c r="N1463" i="7"/>
  <c r="N1462" i="7"/>
  <c r="N1461" i="7"/>
  <c r="N1460" i="7"/>
  <c r="N1459" i="7"/>
  <c r="N1458" i="7"/>
  <c r="N1457" i="7"/>
  <c r="N1456" i="7"/>
  <c r="N1455" i="7"/>
  <c r="N1454" i="7"/>
  <c r="N1453" i="7"/>
  <c r="N1452" i="7"/>
  <c r="N1451" i="7"/>
  <c r="N1450" i="7"/>
  <c r="N1449" i="7"/>
  <c r="N1448" i="7"/>
  <c r="N1447" i="7"/>
  <c r="N1446" i="7"/>
  <c r="N1445" i="7"/>
  <c r="N1444" i="7"/>
  <c r="N1443" i="7"/>
  <c r="N1442" i="7"/>
  <c r="N1441" i="7"/>
  <c r="N1440" i="7"/>
  <c r="N1439" i="7"/>
  <c r="N1438" i="7"/>
  <c r="N1437" i="7"/>
  <c r="N1436" i="7"/>
  <c r="N1435" i="7"/>
  <c r="N1434" i="7"/>
  <c r="N1433" i="7"/>
  <c r="N1432" i="7"/>
  <c r="N1431" i="7"/>
  <c r="N1430" i="7"/>
  <c r="N1429" i="7"/>
  <c r="N1428" i="7"/>
  <c r="N1427" i="7"/>
  <c r="N1426" i="7"/>
  <c r="N1425" i="7"/>
  <c r="N1424" i="7"/>
  <c r="N1423" i="7"/>
  <c r="N1422" i="7"/>
  <c r="N1421" i="7"/>
  <c r="N1420" i="7"/>
  <c r="N1419" i="7"/>
  <c r="N1418" i="7"/>
  <c r="N1417" i="7"/>
  <c r="N1416" i="7"/>
  <c r="N1415" i="7"/>
  <c r="N1414" i="7"/>
  <c r="N1413" i="7"/>
  <c r="N1412" i="7"/>
  <c r="N1411" i="7"/>
  <c r="N1410" i="7"/>
  <c r="N1409" i="7"/>
  <c r="N1408" i="7"/>
  <c r="N1407" i="7"/>
  <c r="N1406" i="7"/>
  <c r="N1405" i="7"/>
  <c r="N1404" i="7"/>
  <c r="N1403" i="7"/>
  <c r="N1402" i="7"/>
  <c r="N1401" i="7"/>
  <c r="N1400" i="7"/>
  <c r="N1399" i="7"/>
  <c r="N1398" i="7"/>
  <c r="N1397" i="7"/>
  <c r="N1396" i="7"/>
  <c r="N1395" i="7"/>
  <c r="N1394" i="7"/>
  <c r="N1393" i="7"/>
  <c r="N1392" i="7"/>
  <c r="N1391" i="7"/>
  <c r="N1390" i="7"/>
  <c r="N1389" i="7"/>
  <c r="N1388" i="7"/>
  <c r="N1387" i="7"/>
  <c r="N1386" i="7"/>
  <c r="N1385" i="7"/>
  <c r="N1384" i="7"/>
  <c r="N1383" i="7"/>
  <c r="N1382" i="7"/>
  <c r="N1381" i="7"/>
  <c r="N1380" i="7"/>
  <c r="N1379" i="7"/>
  <c r="N1378" i="7"/>
  <c r="N1377" i="7"/>
  <c r="N1376" i="7"/>
  <c r="N1375" i="7"/>
  <c r="N1374" i="7"/>
  <c r="N1373" i="7"/>
  <c r="N1372" i="7"/>
  <c r="N1371" i="7"/>
  <c r="N1370" i="7"/>
  <c r="N1369" i="7"/>
  <c r="N1368" i="7"/>
  <c r="N1367" i="7"/>
  <c r="N1366" i="7"/>
  <c r="N1365" i="7"/>
  <c r="N1364" i="7"/>
  <c r="N1363" i="7"/>
  <c r="N1362" i="7"/>
  <c r="N1361" i="7"/>
  <c r="N1360" i="7"/>
  <c r="N1359" i="7"/>
  <c r="N1358" i="7"/>
  <c r="N1357" i="7"/>
  <c r="N1356" i="7"/>
  <c r="N1355" i="7"/>
  <c r="N1354" i="7"/>
  <c r="N1353" i="7"/>
  <c r="N1352" i="7"/>
  <c r="N1351" i="7"/>
  <c r="N1350" i="7"/>
  <c r="N1349" i="7"/>
  <c r="N1348" i="7"/>
  <c r="N1347" i="7"/>
  <c r="N1346" i="7"/>
  <c r="N1345" i="7"/>
  <c r="N1344" i="7"/>
  <c r="N1343" i="7"/>
  <c r="N1342" i="7"/>
  <c r="N1341" i="7"/>
  <c r="N1340" i="7"/>
  <c r="N1339" i="7"/>
  <c r="N1338" i="7"/>
  <c r="N1337" i="7"/>
  <c r="N1336" i="7"/>
  <c r="N1335" i="7"/>
  <c r="N1334" i="7"/>
  <c r="N1333" i="7"/>
  <c r="N1332" i="7"/>
  <c r="N1331" i="7"/>
  <c r="N1330" i="7"/>
  <c r="N1329" i="7"/>
  <c r="N1328" i="7"/>
  <c r="N1327" i="7"/>
  <c r="N1326" i="7"/>
  <c r="N1325" i="7"/>
  <c r="N1324" i="7"/>
  <c r="N1323" i="7"/>
  <c r="N1322" i="7"/>
  <c r="N1321" i="7"/>
  <c r="N1320" i="7"/>
  <c r="N1319" i="7"/>
  <c r="N1318" i="7"/>
  <c r="N1317" i="7"/>
  <c r="N1316" i="7"/>
  <c r="N1315" i="7"/>
  <c r="N1314" i="7"/>
  <c r="N1313" i="7"/>
  <c r="N1312" i="7"/>
  <c r="N1311" i="7"/>
  <c r="N1310" i="7"/>
  <c r="N1309" i="7"/>
  <c r="N1308" i="7"/>
  <c r="N1307" i="7"/>
  <c r="N1306" i="7"/>
  <c r="N1305" i="7"/>
  <c r="N1304" i="7"/>
  <c r="N1303" i="7"/>
  <c r="N1302" i="7"/>
  <c r="N1301" i="7"/>
  <c r="N1300" i="7"/>
  <c r="N1299" i="7"/>
  <c r="N1298" i="7"/>
  <c r="N1297" i="7"/>
  <c r="N1296" i="7"/>
  <c r="N1295" i="7"/>
  <c r="N1294" i="7"/>
  <c r="N1293" i="7"/>
  <c r="N1292" i="7"/>
  <c r="N1291" i="7"/>
  <c r="N1290" i="7"/>
  <c r="N1289" i="7"/>
  <c r="N1288" i="7"/>
  <c r="N1287" i="7"/>
  <c r="N1286" i="7"/>
  <c r="N1285" i="7"/>
  <c r="N1284" i="7"/>
  <c r="N1283" i="7"/>
  <c r="N1282" i="7"/>
  <c r="N1281" i="7"/>
  <c r="N1280" i="7"/>
  <c r="N1279" i="7"/>
  <c r="N1278" i="7"/>
  <c r="N1277" i="7"/>
  <c r="N1276" i="7"/>
  <c r="N1275" i="7"/>
  <c r="N1274" i="7"/>
  <c r="N1273" i="7"/>
  <c r="N1272" i="7"/>
  <c r="N1271" i="7"/>
  <c r="N1270" i="7"/>
  <c r="N1269" i="7"/>
  <c r="N1268" i="7"/>
  <c r="N1267" i="7"/>
  <c r="N1266" i="7"/>
  <c r="N1265" i="7"/>
  <c r="N1264" i="7"/>
  <c r="N1263" i="7"/>
  <c r="N1262" i="7"/>
  <c r="N1261" i="7"/>
  <c r="N1260" i="7"/>
  <c r="N1259" i="7"/>
  <c r="N1258" i="7"/>
  <c r="N1257" i="7"/>
  <c r="N1256" i="7"/>
  <c r="N1255" i="7"/>
  <c r="N1254" i="7"/>
  <c r="N1253" i="7"/>
  <c r="N1252" i="7"/>
  <c r="N1251" i="7"/>
  <c r="N1250" i="7"/>
  <c r="N1249" i="7"/>
  <c r="N1248" i="7"/>
  <c r="N1247" i="7"/>
  <c r="N1246" i="7"/>
  <c r="N1245" i="7"/>
  <c r="N1244" i="7"/>
  <c r="N1243" i="7"/>
  <c r="N1242" i="7"/>
  <c r="N1241" i="7"/>
  <c r="N1240" i="7"/>
  <c r="N1239" i="7"/>
  <c r="N1238" i="7"/>
  <c r="N1237" i="7"/>
  <c r="N1236" i="7"/>
  <c r="N1235" i="7"/>
  <c r="N1234" i="7"/>
  <c r="N1233" i="7"/>
  <c r="N1232" i="7"/>
  <c r="N1231" i="7"/>
  <c r="N1230" i="7"/>
  <c r="N1229" i="7"/>
  <c r="N1228" i="7"/>
  <c r="N1227" i="7"/>
  <c r="N1226" i="7"/>
  <c r="N1225" i="7"/>
  <c r="N1224" i="7"/>
  <c r="N1223" i="7"/>
  <c r="N1222" i="7"/>
  <c r="N1221" i="7"/>
  <c r="N1220" i="7"/>
  <c r="N1219" i="7"/>
  <c r="N1218" i="7"/>
  <c r="N1217" i="7"/>
  <c r="N1216" i="7"/>
  <c r="N1215" i="7"/>
  <c r="N1214" i="7"/>
  <c r="N1213" i="7"/>
  <c r="N1212" i="7"/>
  <c r="N1211" i="7"/>
  <c r="N1210" i="7"/>
  <c r="N1209" i="7"/>
  <c r="N1208" i="7"/>
  <c r="N1207" i="7"/>
  <c r="N1206" i="7"/>
  <c r="N1205" i="7"/>
  <c r="N1204" i="7"/>
  <c r="N1203" i="7"/>
  <c r="N1202" i="7"/>
  <c r="N1201" i="7"/>
  <c r="N1200" i="7"/>
  <c r="N1199" i="7"/>
  <c r="N1198" i="7"/>
  <c r="N1197" i="7"/>
  <c r="N1196" i="7"/>
  <c r="N1195" i="7"/>
  <c r="N1194" i="7"/>
  <c r="N1193" i="7"/>
  <c r="N1192" i="7"/>
  <c r="N1191" i="7"/>
  <c r="N1190" i="7"/>
  <c r="N1189" i="7"/>
  <c r="N1188" i="7"/>
  <c r="N1187" i="7"/>
  <c r="N1186" i="7"/>
  <c r="N1185" i="7"/>
  <c r="N1184" i="7"/>
  <c r="N1183" i="7"/>
  <c r="N1182" i="7"/>
  <c r="N1181" i="7"/>
  <c r="N1180" i="7"/>
  <c r="N1179" i="7"/>
  <c r="N1178" i="7"/>
  <c r="N1177" i="7"/>
  <c r="N1176" i="7"/>
  <c r="N1175" i="7"/>
  <c r="N1174" i="7"/>
  <c r="N1173" i="7"/>
  <c r="N1172" i="7"/>
  <c r="N1171" i="7"/>
  <c r="N1170" i="7"/>
  <c r="N1169" i="7"/>
  <c r="N1168" i="7"/>
  <c r="N1167" i="7"/>
  <c r="N1166" i="7"/>
  <c r="N1165" i="7"/>
  <c r="N1164" i="7"/>
  <c r="N1163" i="7"/>
  <c r="N1162" i="7"/>
  <c r="N1161" i="7"/>
  <c r="N1160" i="7"/>
  <c r="N1159" i="7"/>
  <c r="N1158" i="7"/>
  <c r="N1157" i="7"/>
  <c r="N1156" i="7"/>
  <c r="N1155" i="7"/>
  <c r="N1154" i="7"/>
  <c r="N1153" i="7"/>
  <c r="N1152" i="7"/>
  <c r="N1151" i="7"/>
  <c r="N1150" i="7"/>
  <c r="N1149" i="7"/>
  <c r="N1148" i="7"/>
  <c r="N1147" i="7"/>
  <c r="N1146" i="7"/>
  <c r="N1145" i="7"/>
  <c r="N1144" i="7"/>
  <c r="N1143" i="7"/>
  <c r="N1142" i="7"/>
  <c r="N1141" i="7"/>
  <c r="N1140" i="7"/>
  <c r="N1139" i="7"/>
  <c r="N1138" i="7"/>
  <c r="N1137" i="7"/>
  <c r="N1136" i="7"/>
  <c r="N1135" i="7"/>
  <c r="N1134" i="7"/>
  <c r="N1133" i="7"/>
  <c r="N1132" i="7"/>
  <c r="N1131" i="7"/>
  <c r="N1130" i="7"/>
  <c r="N1129" i="7"/>
  <c r="N1128" i="7"/>
  <c r="N1127" i="7"/>
  <c r="N1126" i="7"/>
  <c r="N1125" i="7"/>
  <c r="N1124" i="7"/>
  <c r="N1123" i="7"/>
  <c r="N1122" i="7"/>
  <c r="N1121" i="7"/>
  <c r="N1120" i="7"/>
  <c r="N1119" i="7"/>
  <c r="N1118" i="7"/>
  <c r="N1117" i="7"/>
  <c r="N1116" i="7"/>
  <c r="N1115" i="7"/>
  <c r="N1114" i="7"/>
  <c r="N1113" i="7"/>
  <c r="N1112" i="7"/>
  <c r="N1111" i="7"/>
  <c r="N1110" i="7"/>
  <c r="N1109" i="7"/>
  <c r="N1108" i="7"/>
  <c r="N1107" i="7"/>
  <c r="N1106" i="7"/>
  <c r="N1105" i="7"/>
  <c r="N1104" i="7"/>
  <c r="N1103" i="7"/>
  <c r="N1102" i="7"/>
  <c r="N1101" i="7"/>
  <c r="N1100" i="7"/>
  <c r="N1099" i="7"/>
  <c r="N1098" i="7"/>
  <c r="N1097" i="7"/>
  <c r="N1096" i="7"/>
  <c r="N1095" i="7"/>
  <c r="N1094" i="7"/>
  <c r="N1093" i="7"/>
  <c r="N1092" i="7"/>
  <c r="N1091" i="7"/>
  <c r="N1090" i="7"/>
  <c r="N1089" i="7"/>
  <c r="N1088" i="7"/>
  <c r="N1087" i="7"/>
  <c r="N1086" i="7"/>
  <c r="N1085" i="7"/>
  <c r="N1084" i="7"/>
  <c r="N1083" i="7"/>
  <c r="N1082" i="7"/>
  <c r="N1081" i="7"/>
  <c r="N1080" i="7"/>
  <c r="N1079" i="7"/>
  <c r="N1078" i="7"/>
  <c r="N1077" i="7"/>
  <c r="N1076" i="7"/>
  <c r="N1075" i="7"/>
  <c r="N1074" i="7"/>
  <c r="N1073" i="7"/>
  <c r="N1072" i="7"/>
  <c r="N1071" i="7"/>
  <c r="N1070" i="7"/>
  <c r="N1069" i="7"/>
  <c r="N1068" i="7"/>
  <c r="N1067" i="7"/>
  <c r="N1066" i="7"/>
  <c r="N1065" i="7"/>
  <c r="N1064" i="7"/>
  <c r="N1063" i="7"/>
  <c r="N1062" i="7"/>
  <c r="N1061" i="7"/>
  <c r="N1060" i="7"/>
  <c r="N1059" i="7"/>
  <c r="N1058" i="7"/>
  <c r="N1057" i="7"/>
  <c r="N1056" i="7"/>
  <c r="N1055" i="7"/>
  <c r="N1054" i="7"/>
  <c r="N1053" i="7"/>
  <c r="N1052" i="7"/>
  <c r="N1051" i="7"/>
  <c r="N1050" i="7"/>
  <c r="N1049" i="7"/>
  <c r="N1048" i="7"/>
  <c r="N1047" i="7"/>
  <c r="N1046" i="7"/>
  <c r="N1045" i="7"/>
  <c r="N1044" i="7"/>
  <c r="N1043" i="7"/>
  <c r="N1042" i="7"/>
  <c r="N1041" i="7"/>
  <c r="N1040" i="7"/>
  <c r="N1039" i="7"/>
  <c r="N1038" i="7"/>
  <c r="N1037" i="7"/>
  <c r="N1036" i="7"/>
  <c r="N1035" i="7"/>
  <c r="N1034" i="7"/>
  <c r="N1033" i="7"/>
  <c r="N1032" i="7"/>
  <c r="N1031" i="7"/>
  <c r="N1030" i="7"/>
  <c r="N1029" i="7"/>
  <c r="N1028" i="7"/>
  <c r="N1027" i="7"/>
  <c r="N1026" i="7"/>
  <c r="N1025" i="7"/>
  <c r="N1024" i="7"/>
  <c r="N1023" i="7"/>
  <c r="N1022" i="7"/>
  <c r="N1021" i="7"/>
  <c r="N1020" i="7"/>
  <c r="N1019" i="7"/>
  <c r="N1018" i="7"/>
  <c r="N1017" i="7"/>
  <c r="N1016" i="7"/>
  <c r="N1015" i="7"/>
  <c r="N1014" i="7"/>
  <c r="N1013" i="7"/>
  <c r="N1012" i="7"/>
  <c r="N1011" i="7"/>
  <c r="N1010" i="7"/>
  <c r="N1009" i="7"/>
  <c r="N1008" i="7"/>
  <c r="N1007" i="7"/>
  <c r="N1006" i="7"/>
  <c r="N1005" i="7"/>
  <c r="N1004" i="7"/>
  <c r="N1003" i="7"/>
  <c r="N1002" i="7"/>
  <c r="N1001" i="7"/>
  <c r="N1000" i="7"/>
  <c r="N999" i="7"/>
  <c r="N998" i="7"/>
  <c r="N997" i="7"/>
  <c r="N996" i="7"/>
  <c r="N995" i="7"/>
  <c r="N994" i="7"/>
  <c r="N993" i="7"/>
  <c r="N992" i="7"/>
  <c r="N991" i="7"/>
  <c r="N990" i="7"/>
  <c r="N989" i="7"/>
  <c r="N988" i="7"/>
  <c r="N987" i="7"/>
  <c r="N986" i="7"/>
  <c r="N985" i="7"/>
  <c r="N984" i="7"/>
  <c r="N983" i="7"/>
  <c r="N982" i="7"/>
  <c r="N981" i="7"/>
  <c r="N980" i="7"/>
  <c r="N979" i="7"/>
  <c r="N978" i="7"/>
  <c r="N977" i="7"/>
  <c r="N976" i="7"/>
  <c r="N975" i="7"/>
  <c r="N974" i="7"/>
  <c r="N973" i="7"/>
  <c r="N972" i="7"/>
  <c r="N971" i="7"/>
  <c r="N970" i="7"/>
  <c r="N969" i="7"/>
  <c r="N968" i="7"/>
  <c r="N967" i="7"/>
  <c r="N966" i="7"/>
  <c r="N965" i="7"/>
  <c r="N964" i="7"/>
  <c r="N963" i="7"/>
  <c r="N962" i="7"/>
  <c r="N961" i="7"/>
  <c r="N960" i="7"/>
  <c r="N959" i="7"/>
  <c r="N958" i="7"/>
  <c r="N957" i="7"/>
  <c r="N956" i="7"/>
  <c r="N955" i="7"/>
  <c r="N954" i="7"/>
  <c r="N953" i="7"/>
  <c r="N952" i="7"/>
  <c r="N951" i="7"/>
  <c r="N950" i="7"/>
  <c r="N949" i="7"/>
  <c r="N948" i="7"/>
  <c r="N947" i="7"/>
  <c r="N946" i="7"/>
  <c r="N945" i="7"/>
  <c r="N944" i="7"/>
  <c r="N943" i="7"/>
  <c r="N942" i="7"/>
  <c r="N941" i="7"/>
  <c r="N940" i="7"/>
  <c r="N939" i="7"/>
  <c r="N938" i="7"/>
  <c r="N937" i="7"/>
  <c r="N936" i="7"/>
  <c r="N935" i="7"/>
  <c r="N934" i="7"/>
  <c r="N933" i="7"/>
  <c r="N932" i="7"/>
  <c r="N931" i="7"/>
  <c r="N930" i="7"/>
  <c r="N929" i="7"/>
  <c r="N928" i="7"/>
  <c r="N927" i="7"/>
  <c r="N926" i="7"/>
  <c r="N925" i="7"/>
  <c r="N924" i="7"/>
  <c r="N923" i="7"/>
  <c r="N922" i="7"/>
  <c r="N921" i="7"/>
  <c r="N920" i="7"/>
  <c r="N919" i="7"/>
  <c r="N918" i="7"/>
  <c r="N917" i="7"/>
  <c r="N916" i="7"/>
  <c r="N915" i="7"/>
  <c r="N914" i="7"/>
  <c r="N913" i="7"/>
  <c r="N912" i="7"/>
  <c r="N911" i="7"/>
  <c r="N910" i="7"/>
  <c r="N909" i="7"/>
  <c r="N908" i="7"/>
  <c r="N907" i="7"/>
  <c r="N906" i="7"/>
  <c r="N905" i="7"/>
  <c r="N904" i="7"/>
  <c r="N903" i="7"/>
  <c r="N902" i="7"/>
  <c r="N901" i="7"/>
  <c r="N900" i="7"/>
  <c r="N899" i="7"/>
  <c r="N898" i="7"/>
  <c r="N897" i="7"/>
  <c r="N896" i="7"/>
  <c r="N895" i="7"/>
  <c r="N894" i="7"/>
  <c r="N893" i="7"/>
  <c r="N892" i="7"/>
  <c r="N891" i="7"/>
  <c r="N890" i="7"/>
  <c r="N889" i="7"/>
  <c r="N888" i="7"/>
  <c r="N887" i="7"/>
  <c r="N886" i="7"/>
  <c r="N885" i="7"/>
  <c r="N884" i="7"/>
  <c r="N883" i="7"/>
  <c r="N882" i="7"/>
  <c r="N881" i="7"/>
  <c r="N880" i="7"/>
  <c r="N879" i="7"/>
  <c r="N878" i="7"/>
  <c r="N877" i="7"/>
  <c r="N876" i="7"/>
  <c r="N875" i="7"/>
  <c r="N874" i="7"/>
  <c r="N873" i="7"/>
  <c r="N872" i="7"/>
  <c r="N871" i="7"/>
  <c r="N870" i="7"/>
  <c r="N869" i="7"/>
  <c r="N868" i="7"/>
  <c r="N867" i="7"/>
  <c r="N866" i="7"/>
  <c r="N865" i="7"/>
  <c r="N864" i="7"/>
  <c r="N863" i="7"/>
  <c r="N862" i="7"/>
  <c r="N861" i="7"/>
  <c r="N860" i="7"/>
  <c r="N859" i="7"/>
  <c r="N858" i="7"/>
  <c r="N857" i="7"/>
  <c r="N856" i="7"/>
  <c r="N855" i="7"/>
  <c r="N854" i="7"/>
  <c r="N853" i="7"/>
  <c r="N852" i="7"/>
  <c r="N851" i="7"/>
  <c r="N850" i="7"/>
  <c r="N849" i="7"/>
  <c r="N848" i="7"/>
  <c r="N847" i="7"/>
  <c r="N846" i="7"/>
  <c r="N845" i="7"/>
  <c r="N844" i="7"/>
  <c r="N843" i="7"/>
  <c r="N842" i="7"/>
  <c r="N841" i="7"/>
  <c r="N840" i="7"/>
  <c r="N839" i="7"/>
  <c r="N838" i="7"/>
  <c r="N837" i="7"/>
  <c r="N836" i="7"/>
  <c r="N835" i="7"/>
  <c r="N834" i="7"/>
  <c r="N833" i="7"/>
  <c r="N832" i="7"/>
  <c r="N831" i="7"/>
  <c r="N830" i="7"/>
  <c r="N829" i="7"/>
  <c r="N828" i="7"/>
  <c r="N827" i="7"/>
  <c r="N826" i="7"/>
  <c r="N825" i="7"/>
  <c r="N824" i="7"/>
  <c r="N823" i="7"/>
  <c r="N822" i="7"/>
  <c r="N821" i="7"/>
  <c r="N820" i="7"/>
  <c r="N819" i="7"/>
  <c r="N818" i="7"/>
  <c r="N817" i="7"/>
  <c r="N816" i="7"/>
  <c r="N815" i="7"/>
  <c r="N814" i="7"/>
  <c r="N813" i="7"/>
  <c r="N812" i="7"/>
  <c r="N811" i="7"/>
  <c r="N810" i="7"/>
  <c r="N809" i="7"/>
  <c r="N808" i="7"/>
  <c r="N807" i="7"/>
  <c r="N806" i="7"/>
  <c r="N805" i="7"/>
  <c r="N804" i="7"/>
  <c r="N803" i="7"/>
  <c r="N802" i="7"/>
  <c r="N801" i="7"/>
  <c r="N800" i="7"/>
  <c r="N799" i="7"/>
  <c r="N798" i="7"/>
  <c r="N797" i="7"/>
  <c r="N796" i="7"/>
  <c r="N795" i="7"/>
  <c r="N794" i="7"/>
  <c r="N793" i="7"/>
  <c r="N792" i="7"/>
  <c r="N791" i="7"/>
  <c r="N790" i="7"/>
  <c r="N789" i="7"/>
  <c r="N788" i="7"/>
  <c r="N787" i="7"/>
  <c r="N786" i="7"/>
  <c r="N785" i="7"/>
  <c r="N784" i="7"/>
  <c r="N783" i="7"/>
  <c r="N782" i="7"/>
  <c r="N781" i="7"/>
  <c r="N780" i="7"/>
  <c r="N779" i="7"/>
  <c r="N778" i="7"/>
  <c r="N777" i="7"/>
  <c r="N776" i="7"/>
  <c r="N775" i="7"/>
  <c r="N774" i="7"/>
  <c r="N773" i="7"/>
  <c r="N772" i="7"/>
  <c r="N771" i="7"/>
  <c r="N770" i="7"/>
  <c r="N769" i="7"/>
  <c r="N768" i="7"/>
  <c r="N767" i="7"/>
  <c r="N766" i="7"/>
  <c r="N765" i="7"/>
  <c r="N764" i="7"/>
  <c r="N763" i="7"/>
  <c r="N762" i="7"/>
  <c r="N761" i="7"/>
  <c r="N760" i="7"/>
  <c r="N759" i="7"/>
  <c r="N758" i="7"/>
  <c r="N757" i="7"/>
  <c r="N756" i="7"/>
  <c r="N755" i="7"/>
  <c r="N754" i="7"/>
  <c r="N753" i="7"/>
  <c r="N752" i="7"/>
  <c r="N751" i="7"/>
  <c r="N750" i="7"/>
  <c r="N749" i="7"/>
  <c r="N748" i="7"/>
  <c r="N747" i="7"/>
  <c r="N746" i="7"/>
  <c r="N745" i="7"/>
  <c r="N744" i="7"/>
  <c r="N743" i="7"/>
  <c r="N742" i="7"/>
  <c r="N741" i="7"/>
  <c r="N740" i="7"/>
  <c r="N739" i="7"/>
  <c r="N738" i="7"/>
  <c r="N737" i="7"/>
  <c r="N736" i="7"/>
  <c r="N735" i="7"/>
  <c r="N734" i="7"/>
  <c r="N733" i="7"/>
  <c r="N732" i="7"/>
  <c r="N731" i="7"/>
  <c r="N730" i="7"/>
  <c r="N729" i="7"/>
  <c r="N728" i="7"/>
  <c r="N727" i="7"/>
  <c r="N726" i="7"/>
  <c r="N725" i="7"/>
  <c r="N724" i="7"/>
  <c r="N723" i="7"/>
  <c r="N722" i="7"/>
  <c r="N721" i="7"/>
  <c r="N720" i="7"/>
  <c r="N719" i="7"/>
  <c r="N718" i="7"/>
  <c r="N717" i="7"/>
  <c r="N716" i="7"/>
  <c r="N715" i="7"/>
  <c r="N714" i="7"/>
  <c r="N713" i="7"/>
  <c r="N712" i="7"/>
  <c r="N711" i="7"/>
  <c r="N710" i="7"/>
  <c r="N709" i="7"/>
  <c r="N708" i="7"/>
  <c r="N707" i="7"/>
  <c r="N706" i="7"/>
  <c r="N705" i="7"/>
  <c r="N704" i="7"/>
  <c r="N703" i="7"/>
  <c r="N702" i="7"/>
  <c r="N701" i="7"/>
  <c r="N700" i="7"/>
  <c r="N699" i="7"/>
  <c r="N698" i="7"/>
  <c r="N697" i="7"/>
  <c r="N696" i="7"/>
  <c r="N695" i="7"/>
  <c r="N694" i="7"/>
  <c r="N693" i="7"/>
  <c r="N692" i="7"/>
  <c r="N691" i="7"/>
  <c r="N690" i="7"/>
  <c r="N689" i="7"/>
  <c r="N688" i="7"/>
  <c r="N687" i="7"/>
  <c r="N686" i="7"/>
  <c r="N685" i="7"/>
  <c r="N684" i="7"/>
  <c r="N683" i="7"/>
  <c r="N682" i="7"/>
  <c r="N681" i="7"/>
  <c r="N680" i="7"/>
  <c r="N679" i="7"/>
  <c r="N678" i="7"/>
  <c r="N677" i="7"/>
  <c r="N676" i="7"/>
  <c r="N675" i="7"/>
  <c r="N674" i="7"/>
  <c r="N673" i="7"/>
  <c r="N672" i="7"/>
  <c r="N671" i="7"/>
  <c r="N670" i="7"/>
  <c r="N669" i="7"/>
  <c r="N668" i="7"/>
  <c r="N667" i="7"/>
  <c r="N666" i="7"/>
  <c r="N665" i="7"/>
  <c r="N664" i="7"/>
  <c r="N663" i="7"/>
  <c r="N662" i="7"/>
  <c r="N661" i="7"/>
  <c r="N660" i="7"/>
  <c r="N659" i="7"/>
  <c r="N658" i="7"/>
  <c r="N657" i="7"/>
  <c r="N656" i="7"/>
  <c r="N655" i="7"/>
  <c r="N654" i="7"/>
  <c r="N653" i="7"/>
  <c r="N652" i="7"/>
  <c r="N651" i="7"/>
  <c r="N650" i="7"/>
  <c r="N649" i="7"/>
  <c r="N648" i="7"/>
  <c r="N647" i="7"/>
  <c r="N646" i="7"/>
  <c r="N645" i="7"/>
  <c r="N644" i="7"/>
  <c r="N643" i="7"/>
  <c r="N642" i="7"/>
  <c r="N641" i="7"/>
  <c r="N640" i="7"/>
  <c r="N639" i="7"/>
  <c r="N638" i="7"/>
  <c r="N637" i="7"/>
  <c r="N636" i="7"/>
  <c r="N635" i="7"/>
  <c r="N634" i="7"/>
  <c r="N633" i="7"/>
  <c r="N632" i="7"/>
  <c r="N631" i="7"/>
  <c r="N630" i="7"/>
  <c r="N629" i="7"/>
  <c r="N628" i="7"/>
  <c r="N627" i="7"/>
  <c r="N626" i="7"/>
  <c r="N625" i="7"/>
  <c r="N624" i="7"/>
  <c r="N623" i="7"/>
  <c r="N622" i="7"/>
  <c r="N621" i="7"/>
  <c r="N620" i="7"/>
  <c r="N619" i="7"/>
  <c r="N618" i="7"/>
  <c r="N617" i="7"/>
  <c r="N616" i="7"/>
  <c r="N615" i="7"/>
  <c r="N614" i="7"/>
  <c r="N613" i="7"/>
  <c r="N612" i="7"/>
  <c r="N611" i="7"/>
  <c r="N610" i="7"/>
  <c r="N609" i="7"/>
  <c r="N608" i="7"/>
  <c r="N607" i="7"/>
  <c r="N606" i="7"/>
  <c r="N605" i="7"/>
  <c r="N604" i="7"/>
  <c r="N603" i="7"/>
  <c r="N602" i="7"/>
  <c r="N601" i="7"/>
  <c r="N600" i="7"/>
  <c r="N599" i="7"/>
  <c r="N598" i="7"/>
  <c r="N597" i="7"/>
  <c r="N596" i="7"/>
  <c r="N595" i="7"/>
  <c r="N594" i="7"/>
  <c r="N593" i="7"/>
  <c r="N592" i="7"/>
  <c r="N591" i="7"/>
  <c r="N590" i="7"/>
  <c r="N589" i="7"/>
  <c r="N588" i="7"/>
  <c r="N587" i="7"/>
  <c r="N586" i="7"/>
  <c r="N585" i="7"/>
  <c r="N584" i="7"/>
  <c r="N583" i="7"/>
  <c r="N582" i="7"/>
  <c r="N581" i="7"/>
  <c r="N580" i="7"/>
  <c r="N579" i="7"/>
  <c r="N578" i="7"/>
  <c r="N577" i="7"/>
  <c r="N576" i="7"/>
  <c r="N575" i="7"/>
  <c r="N574" i="7"/>
  <c r="N573" i="7"/>
  <c r="N572" i="7"/>
  <c r="N571" i="7"/>
  <c r="N570" i="7"/>
  <c r="N569" i="7"/>
  <c r="N568" i="7"/>
  <c r="N567" i="7"/>
  <c r="N566" i="7"/>
  <c r="N565" i="7"/>
  <c r="N564" i="7"/>
  <c r="N563" i="7"/>
  <c r="N562" i="7"/>
  <c r="N561" i="7"/>
  <c r="N560" i="7"/>
  <c r="N559" i="7"/>
  <c r="N558" i="7"/>
  <c r="N557" i="7"/>
  <c r="N556" i="7"/>
  <c r="N555" i="7"/>
  <c r="N554" i="7"/>
  <c r="N553" i="7"/>
  <c r="N552" i="7"/>
  <c r="N551" i="7"/>
  <c r="N550" i="7"/>
  <c r="N549" i="7"/>
  <c r="N548" i="7"/>
  <c r="N547" i="7"/>
  <c r="N546" i="7"/>
  <c r="N545" i="7"/>
  <c r="N544" i="7"/>
  <c r="N543" i="7"/>
  <c r="N542" i="7"/>
  <c r="N541" i="7"/>
  <c r="N540" i="7"/>
  <c r="N539" i="7"/>
  <c r="N538" i="7"/>
  <c r="N537" i="7"/>
  <c r="N536" i="7"/>
  <c r="N535" i="7"/>
  <c r="N534" i="7"/>
  <c r="N533" i="7"/>
  <c r="N532" i="7"/>
  <c r="N531" i="7"/>
  <c r="N530" i="7"/>
  <c r="N529" i="7"/>
  <c r="N528" i="7"/>
  <c r="N527" i="7"/>
  <c r="N526" i="7"/>
  <c r="N525" i="7"/>
  <c r="N524" i="7"/>
  <c r="N523" i="7"/>
  <c r="N522" i="7"/>
  <c r="N521" i="7"/>
  <c r="N520" i="7"/>
  <c r="N519" i="7"/>
  <c r="N518" i="7"/>
  <c r="N517" i="7"/>
  <c r="N516" i="7"/>
  <c r="N515" i="7"/>
  <c r="N514" i="7"/>
  <c r="N513" i="7"/>
  <c r="N512" i="7"/>
  <c r="N511" i="7"/>
  <c r="N510" i="7"/>
  <c r="N509" i="7"/>
  <c r="N508" i="7"/>
  <c r="N507" i="7"/>
  <c r="N506" i="7"/>
  <c r="N505" i="7"/>
  <c r="N504" i="7"/>
  <c r="N503" i="7"/>
  <c r="N502" i="7"/>
  <c r="N501" i="7"/>
  <c r="N500" i="7"/>
  <c r="N499" i="7"/>
  <c r="N498" i="7"/>
  <c r="N497" i="7"/>
  <c r="N496" i="7"/>
  <c r="N495" i="7"/>
  <c r="N494" i="7"/>
  <c r="N493" i="7"/>
  <c r="N492" i="7"/>
  <c r="N491" i="7"/>
  <c r="N490" i="7"/>
  <c r="N489" i="7"/>
  <c r="N488" i="7"/>
  <c r="N487" i="7"/>
  <c r="N486" i="7"/>
  <c r="N485" i="7"/>
  <c r="N484" i="7"/>
  <c r="N483" i="7"/>
  <c r="N482" i="7"/>
  <c r="N481" i="7"/>
  <c r="N480" i="7"/>
  <c r="N479" i="7"/>
  <c r="N478" i="7"/>
  <c r="N477" i="7"/>
  <c r="N476" i="7"/>
  <c r="N475" i="7"/>
  <c r="N474" i="7"/>
  <c r="N473" i="7"/>
  <c r="N472" i="7"/>
  <c r="N471" i="7"/>
  <c r="N470" i="7"/>
  <c r="N469" i="7"/>
  <c r="N468" i="7"/>
  <c r="N467" i="7"/>
  <c r="N466" i="7"/>
  <c r="N465" i="7"/>
  <c r="N464" i="7"/>
  <c r="N463" i="7"/>
  <c r="N462" i="7"/>
  <c r="N461" i="7"/>
  <c r="N460" i="7"/>
  <c r="N459" i="7"/>
  <c r="N458" i="7"/>
  <c r="N457" i="7"/>
  <c r="N456" i="7"/>
  <c r="N455" i="7"/>
  <c r="N454" i="7"/>
  <c r="N453" i="7"/>
  <c r="N452" i="7"/>
  <c r="N451" i="7"/>
  <c r="N450" i="7"/>
  <c r="N449" i="7"/>
  <c r="N448" i="7"/>
  <c r="N447" i="7"/>
  <c r="N446" i="7"/>
  <c r="N445" i="7"/>
  <c r="N444" i="7"/>
  <c r="N443" i="7"/>
  <c r="N442" i="7"/>
  <c r="N441" i="7"/>
  <c r="N440" i="7"/>
  <c r="N439" i="7"/>
  <c r="N438" i="7"/>
  <c r="N437" i="7"/>
  <c r="N436" i="7"/>
  <c r="N435" i="7"/>
  <c r="N434" i="7"/>
  <c r="N433" i="7"/>
  <c r="N432" i="7"/>
  <c r="N431" i="7"/>
  <c r="N430" i="7"/>
  <c r="N429" i="7"/>
  <c r="N428" i="7"/>
  <c r="N427" i="7"/>
  <c r="N426" i="7"/>
  <c r="N425" i="7"/>
  <c r="N424" i="7"/>
  <c r="N423" i="7"/>
  <c r="N422" i="7"/>
  <c r="N421" i="7"/>
  <c r="N420" i="7"/>
  <c r="N419" i="7"/>
  <c r="N418" i="7"/>
  <c r="N417" i="7"/>
  <c r="N416" i="7"/>
  <c r="N415" i="7"/>
  <c r="N414" i="7"/>
  <c r="N413" i="7"/>
  <c r="N412" i="7"/>
  <c r="N411" i="7"/>
  <c r="N410" i="7"/>
  <c r="N409" i="7"/>
  <c r="N408" i="7"/>
  <c r="N407" i="7"/>
  <c r="N406" i="7"/>
  <c r="N405" i="7"/>
  <c r="N404" i="7"/>
  <c r="N403" i="7"/>
  <c r="N402" i="7"/>
  <c r="N401" i="7"/>
  <c r="N400" i="7"/>
  <c r="N399" i="7"/>
  <c r="N398" i="7"/>
  <c r="N397" i="7"/>
  <c r="N396" i="7"/>
  <c r="N395" i="7"/>
  <c r="N394" i="7"/>
  <c r="N393" i="7"/>
  <c r="N392" i="7"/>
  <c r="N391" i="7"/>
  <c r="N390" i="7"/>
  <c r="N389" i="7"/>
  <c r="N388" i="7"/>
  <c r="N387" i="7"/>
  <c r="N386" i="7"/>
  <c r="N385" i="7"/>
  <c r="N384" i="7"/>
  <c r="N383" i="7"/>
  <c r="N382" i="7"/>
  <c r="N381" i="7"/>
  <c r="N380" i="7"/>
  <c r="N379" i="7"/>
  <c r="N378" i="7"/>
  <c r="N377" i="7"/>
  <c r="N376" i="7"/>
  <c r="N375" i="7"/>
  <c r="N374" i="7"/>
  <c r="N373" i="7"/>
  <c r="N372" i="7"/>
  <c r="N371" i="7"/>
  <c r="N370" i="7"/>
  <c r="N369" i="7"/>
  <c r="N368" i="7"/>
  <c r="N367" i="7"/>
  <c r="N366" i="7"/>
  <c r="N365" i="7"/>
  <c r="N364" i="7"/>
  <c r="N363" i="7"/>
  <c r="N362" i="7"/>
  <c r="N361" i="7"/>
  <c r="N360" i="7"/>
  <c r="N359" i="7"/>
  <c r="N358" i="7"/>
  <c r="N357" i="7"/>
  <c r="N356" i="7"/>
  <c r="N355" i="7"/>
  <c r="N354" i="7"/>
  <c r="N353" i="7"/>
  <c r="N352" i="7"/>
  <c r="N351" i="7"/>
  <c r="N350" i="7"/>
  <c r="N349" i="7"/>
  <c r="N348" i="7"/>
  <c r="N347" i="7"/>
  <c r="N346" i="7"/>
  <c r="N345" i="7"/>
  <c r="N344" i="7"/>
  <c r="N343" i="7"/>
  <c r="N342" i="7"/>
  <c r="N341" i="7"/>
  <c r="N340" i="7"/>
  <c r="N339" i="7"/>
  <c r="N338" i="7"/>
  <c r="N337" i="7"/>
  <c r="N336" i="7"/>
  <c r="N335" i="7"/>
  <c r="N334" i="7"/>
  <c r="N333" i="7"/>
  <c r="N332" i="7"/>
  <c r="N331" i="7"/>
  <c r="N330" i="7"/>
  <c r="N329" i="7"/>
  <c r="N328" i="7"/>
  <c r="N327" i="7"/>
  <c r="N326" i="7"/>
  <c r="N325" i="7"/>
  <c r="N324" i="7"/>
  <c r="N323" i="7"/>
  <c r="N322" i="7"/>
  <c r="N321" i="7"/>
  <c r="N320" i="7"/>
  <c r="N319" i="7"/>
  <c r="N318" i="7"/>
  <c r="N317" i="7"/>
  <c r="N316" i="7"/>
  <c r="N315" i="7"/>
  <c r="N314" i="7"/>
  <c r="N313" i="7"/>
  <c r="N312" i="7"/>
  <c r="N311" i="7"/>
  <c r="N310" i="7"/>
  <c r="N309" i="7"/>
  <c r="N308" i="7"/>
  <c r="N307" i="7"/>
  <c r="N306" i="7"/>
  <c r="N305" i="7"/>
  <c r="N304" i="7"/>
  <c r="N303" i="7"/>
  <c r="N302" i="7"/>
  <c r="N301" i="7"/>
  <c r="N300" i="7"/>
  <c r="N299" i="7"/>
  <c r="N298" i="7"/>
  <c r="N297" i="7"/>
  <c r="N296" i="7"/>
  <c r="N295" i="7"/>
  <c r="N294" i="7"/>
  <c r="N293" i="7"/>
  <c r="N292" i="7"/>
  <c r="N291" i="7"/>
  <c r="N290" i="7"/>
  <c r="N289" i="7"/>
  <c r="N288" i="7"/>
  <c r="N287" i="7"/>
  <c r="N286" i="7"/>
  <c r="N285" i="7"/>
  <c r="N284" i="7"/>
  <c r="N283" i="7"/>
  <c r="N282" i="7"/>
  <c r="N281" i="7"/>
  <c r="N280" i="7"/>
  <c r="N279" i="7"/>
  <c r="N278" i="7"/>
  <c r="N277" i="7"/>
  <c r="N276" i="7"/>
  <c r="N275" i="7"/>
  <c r="N274" i="7"/>
  <c r="N273" i="7"/>
  <c r="N272" i="7"/>
  <c r="N271" i="7"/>
  <c r="N270" i="7"/>
  <c r="N269" i="7"/>
  <c r="N268" i="7"/>
  <c r="N267" i="7"/>
  <c r="N266" i="7"/>
  <c r="N265" i="7"/>
  <c r="N264" i="7"/>
  <c r="N263" i="7"/>
  <c r="N262" i="7"/>
  <c r="N261" i="7"/>
  <c r="N260" i="7"/>
  <c r="N259" i="7"/>
  <c r="N258" i="7"/>
  <c r="N257" i="7"/>
  <c r="N256" i="7"/>
  <c r="N255" i="7"/>
  <c r="N254" i="7"/>
  <c r="N253" i="7"/>
  <c r="N252" i="7"/>
  <c r="N251" i="7"/>
  <c r="N250" i="7"/>
  <c r="N249" i="7"/>
  <c r="N248" i="7"/>
  <c r="N247" i="7"/>
  <c r="N246" i="7"/>
  <c r="N245" i="7"/>
  <c r="N244" i="7"/>
  <c r="N243" i="7"/>
  <c r="N242" i="7"/>
  <c r="N241" i="7"/>
  <c r="N240" i="7"/>
  <c r="N239" i="7"/>
  <c r="N238" i="7"/>
  <c r="N237" i="7"/>
  <c r="N236" i="7"/>
  <c r="N235" i="7"/>
  <c r="N234" i="7"/>
  <c r="N233" i="7"/>
  <c r="N232" i="7"/>
  <c r="N231" i="7"/>
  <c r="N230" i="7"/>
  <c r="N229" i="7"/>
  <c r="N228" i="7"/>
  <c r="N227" i="7"/>
  <c r="N226" i="7"/>
  <c r="N225" i="7"/>
  <c r="N224" i="7"/>
  <c r="N223" i="7"/>
  <c r="N222" i="7"/>
  <c r="N221" i="7"/>
  <c r="N220" i="7"/>
  <c r="N219" i="7"/>
  <c r="N218" i="7"/>
  <c r="N217" i="7"/>
  <c r="N216" i="7"/>
  <c r="N215" i="7"/>
  <c r="N214" i="7"/>
  <c r="N213" i="7"/>
  <c r="N212" i="7"/>
  <c r="N211" i="7"/>
  <c r="N210" i="7"/>
  <c r="N209" i="7"/>
  <c r="N208" i="7"/>
  <c r="N207" i="7"/>
  <c r="N206" i="7"/>
  <c r="N205" i="7"/>
  <c r="N204" i="7"/>
  <c r="N203" i="7"/>
  <c r="N202" i="7"/>
  <c r="N201" i="7"/>
  <c r="N200" i="7"/>
  <c r="N199" i="7"/>
  <c r="N198" i="7"/>
  <c r="N197" i="7"/>
  <c r="N196" i="7"/>
  <c r="N195" i="7"/>
  <c r="N194" i="7"/>
  <c r="N193" i="7"/>
  <c r="N192" i="7"/>
  <c r="N191" i="7"/>
  <c r="N190" i="7"/>
  <c r="N189" i="7"/>
  <c r="N188" i="7"/>
  <c r="N187" i="7"/>
  <c r="N186" i="7"/>
  <c r="N185" i="7"/>
  <c r="N184" i="7"/>
  <c r="N183" i="7"/>
  <c r="N182" i="7"/>
  <c r="N181" i="7"/>
  <c r="N180" i="7"/>
  <c r="N179" i="7"/>
  <c r="N178" i="7"/>
  <c r="N177" i="7"/>
  <c r="N176" i="7"/>
  <c r="N175" i="7"/>
  <c r="N174" i="7"/>
  <c r="N173" i="7"/>
  <c r="N172" i="7"/>
  <c r="N171" i="7"/>
  <c r="N170" i="7"/>
  <c r="N169" i="7"/>
  <c r="N168" i="7"/>
  <c r="N167" i="7"/>
  <c r="N166" i="7"/>
  <c r="N165" i="7"/>
  <c r="N164" i="7"/>
  <c r="N163" i="7"/>
  <c r="N162" i="7"/>
  <c r="N161" i="7"/>
  <c r="N160" i="7"/>
  <c r="N159" i="7"/>
  <c r="N158" i="7"/>
  <c r="N157" i="7"/>
  <c r="N156" i="7"/>
  <c r="N155" i="7"/>
  <c r="N154" i="7"/>
  <c r="N153" i="7"/>
  <c r="N152" i="7"/>
  <c r="N151" i="7"/>
  <c r="N150" i="7"/>
  <c r="N149" i="7"/>
  <c r="N148" i="7"/>
  <c r="N147" i="7"/>
  <c r="N146" i="7"/>
  <c r="N145" i="7"/>
  <c r="N144" i="7"/>
  <c r="N143" i="7"/>
  <c r="N142" i="7"/>
  <c r="N141" i="7"/>
  <c r="N140" i="7"/>
  <c r="N139" i="7"/>
  <c r="N138" i="7"/>
  <c r="N137" i="7"/>
  <c r="N136" i="7"/>
  <c r="N135" i="7"/>
  <c r="N134" i="7"/>
  <c r="N133" i="7"/>
  <c r="N132" i="7"/>
  <c r="N131" i="7"/>
  <c r="N130" i="7"/>
  <c r="N129" i="7"/>
  <c r="N128" i="7"/>
  <c r="N127" i="7"/>
  <c r="N126" i="7"/>
  <c r="N125" i="7"/>
  <c r="N124" i="7"/>
  <c r="N123" i="7"/>
  <c r="N122" i="7"/>
  <c r="N121" i="7"/>
  <c r="N120" i="7"/>
  <c r="N119" i="7"/>
  <c r="N118" i="7"/>
  <c r="N117" i="7"/>
  <c r="N116" i="7"/>
  <c r="N115" i="7"/>
  <c r="N114" i="7"/>
  <c r="N113" i="7"/>
  <c r="N112" i="7"/>
  <c r="N111" i="7"/>
  <c r="N110" i="7"/>
  <c r="N109" i="7"/>
  <c r="N108" i="7"/>
  <c r="N107" i="7"/>
  <c r="N106" i="7"/>
  <c r="N105" i="7"/>
  <c r="N104" i="7"/>
  <c r="N103" i="7"/>
  <c r="N102" i="7"/>
  <c r="N101" i="7"/>
  <c r="N100" i="7"/>
  <c r="N99" i="7"/>
  <c r="N98" i="7"/>
  <c r="N97" i="7"/>
  <c r="N96" i="7"/>
  <c r="N95" i="7"/>
  <c r="N94" i="7"/>
  <c r="N93" i="7"/>
  <c r="N92" i="7"/>
  <c r="N91" i="7"/>
  <c r="N90" i="7"/>
  <c r="N89" i="7"/>
  <c r="N88" i="7"/>
  <c r="N87" i="7"/>
  <c r="N86" i="7"/>
  <c r="N85" i="7"/>
  <c r="N84" i="7"/>
  <c r="N83" i="7"/>
  <c r="N82" i="7"/>
  <c r="N81" i="7"/>
  <c r="N80" i="7"/>
  <c r="N79" i="7"/>
  <c r="N78" i="7"/>
  <c r="N77" i="7"/>
  <c r="N76" i="7"/>
  <c r="N75" i="7"/>
  <c r="N74" i="7"/>
  <c r="N73" i="7"/>
  <c r="N72" i="7"/>
  <c r="N71" i="7"/>
  <c r="N70" i="7"/>
  <c r="N69" i="7"/>
  <c r="N68" i="7"/>
  <c r="N67" i="7"/>
  <c r="N66" i="7"/>
  <c r="N65" i="7"/>
  <c r="N64" i="7"/>
  <c r="N63" i="7"/>
  <c r="N62" i="7"/>
  <c r="N61" i="7"/>
  <c r="N60" i="7"/>
  <c r="N59" i="7"/>
  <c r="N58" i="7"/>
  <c r="N57" i="7"/>
  <c r="N56" i="7"/>
  <c r="N55" i="7"/>
  <c r="N54" i="7"/>
  <c r="N53" i="7"/>
  <c r="N52" i="7"/>
  <c r="N51" i="7"/>
  <c r="N50" i="7"/>
  <c r="N49" i="7"/>
  <c r="N48" i="7"/>
  <c r="N47" i="7"/>
  <c r="N46" i="7"/>
  <c r="N45" i="7"/>
  <c r="N44" i="7"/>
  <c r="N43" i="7"/>
  <c r="N42" i="7"/>
  <c r="N41" i="7"/>
  <c r="N40" i="7"/>
  <c r="N39" i="7"/>
  <c r="N38" i="7"/>
  <c r="N37" i="7"/>
  <c r="N36" i="7"/>
  <c r="N35" i="7"/>
  <c r="N34" i="7"/>
  <c r="N33" i="7"/>
  <c r="N32" i="7"/>
  <c r="N31" i="7"/>
  <c r="N30" i="7"/>
  <c r="N29" i="7"/>
  <c r="N28" i="7"/>
  <c r="N27" i="7"/>
  <c r="N26" i="7"/>
  <c r="N25" i="7"/>
  <c r="N24" i="7"/>
  <c r="N23" i="7"/>
  <c r="N22" i="7"/>
  <c r="N21" i="7"/>
  <c r="N20" i="7"/>
  <c r="N19" i="7"/>
  <c r="N18" i="7"/>
  <c r="N17" i="7"/>
  <c r="N16" i="7"/>
  <c r="N15" i="7"/>
  <c r="N14" i="7"/>
  <c r="N13" i="7"/>
  <c r="N12" i="7"/>
  <c r="N11" i="7"/>
  <c r="N10" i="7"/>
  <c r="N9" i="7"/>
  <c r="N8" i="7"/>
  <c r="N7" i="7"/>
  <c r="N6" i="7"/>
  <c r="N5" i="7"/>
  <c r="N4" i="7"/>
  <c r="N3" i="7"/>
  <c r="N2" i="7"/>
  <c r="I110" i="13" a="1"/>
  <c r="I110" i="13" s="1"/>
  <c r="H118" i="13"/>
  <c r="D107" i="13" a="1"/>
  <c r="D107" i="13" s="1"/>
  <c r="D109" i="13" l="1" a="1"/>
  <c r="D109" i="13" s="1"/>
  <c r="E109" i="13" s="1"/>
  <c r="E116" i="13" l="1"/>
  <c r="E117" i="13"/>
  <c r="E110" i="13"/>
  <c r="E113" i="13"/>
  <c r="E111" i="13"/>
  <c r="E114" i="13"/>
  <c r="E115" i="13"/>
  <c r="E112" i="13"/>
  <c r="H78" i="13"/>
  <c r="L1164" i="3"/>
  <c r="L1163" i="3"/>
  <c r="L1155" i="3"/>
  <c r="L1148" i="3"/>
  <c r="L1147" i="3"/>
  <c r="L1140" i="3"/>
  <c r="L1139" i="3"/>
  <c r="L1132" i="3"/>
  <c r="L1131" i="3"/>
  <c r="L1124" i="3"/>
  <c r="L1123" i="3"/>
  <c r="L1116" i="3"/>
  <c r="L1115" i="3"/>
  <c r="L1108" i="3"/>
  <c r="L1107" i="3"/>
  <c r="L1100" i="3"/>
  <c r="L1099" i="3"/>
  <c r="L1092" i="3"/>
  <c r="L1091" i="3"/>
  <c r="L1084" i="3"/>
  <c r="L1083" i="3"/>
  <c r="L1079" i="3"/>
  <c r="L1075" i="3"/>
  <c r="L1068" i="3"/>
  <c r="L1067" i="3"/>
  <c r="L1063" i="3"/>
  <c r="L1059" i="3"/>
  <c r="L1052" i="3"/>
  <c r="L1051" i="3"/>
  <c r="L1044" i="3"/>
  <c r="L1043" i="3"/>
  <c r="L1036" i="3"/>
  <c r="L1035" i="3"/>
  <c r="L1031" i="3"/>
  <c r="L1027" i="3"/>
  <c r="L1020" i="3"/>
  <c r="L1019" i="3"/>
  <c r="L1015" i="3"/>
  <c r="L1012" i="3"/>
  <c r="L1011" i="3"/>
  <c r="L1007" i="3"/>
  <c r="L1004" i="3"/>
  <c r="L1003" i="3"/>
  <c r="L999" i="3"/>
  <c r="L995" i="3"/>
  <c r="L988" i="3"/>
  <c r="L987" i="3"/>
  <c r="L980" i="3"/>
  <c r="L979" i="3"/>
  <c r="L972" i="3"/>
  <c r="L971" i="3"/>
  <c r="L967" i="3"/>
  <c r="L963" i="3"/>
  <c r="L956" i="3"/>
  <c r="L955" i="3"/>
  <c r="L951" i="3"/>
  <c r="L948" i="3"/>
  <c r="L947" i="3"/>
  <c r="L943" i="3"/>
  <c r="L940" i="3"/>
  <c r="L939" i="3"/>
  <c r="L935" i="3"/>
  <c r="L931" i="3"/>
  <c r="L924" i="3"/>
  <c r="L923" i="3"/>
  <c r="L916" i="3"/>
  <c r="L915" i="3"/>
  <c r="L908" i="3"/>
  <c r="L907" i="3"/>
  <c r="L903" i="3"/>
  <c r="L900" i="3"/>
  <c r="L899" i="3"/>
  <c r="L892" i="3"/>
  <c r="L891" i="3"/>
  <c r="L887" i="3"/>
  <c r="L884" i="3"/>
  <c r="L883" i="3"/>
  <c r="L879" i="3"/>
  <c r="L876" i="3"/>
  <c r="L875" i="3"/>
  <c r="L871" i="3"/>
  <c r="L868" i="3"/>
  <c r="L867" i="3"/>
  <c r="L860" i="3"/>
  <c r="L859" i="3"/>
  <c r="L852" i="3"/>
  <c r="L851" i="3"/>
  <c r="L844" i="3"/>
  <c r="L843" i="3"/>
  <c r="L839" i="3"/>
  <c r="L836" i="3"/>
  <c r="L835" i="3"/>
  <c r="L828" i="3"/>
  <c r="L827" i="3"/>
  <c r="L823" i="3"/>
  <c r="L820" i="3"/>
  <c r="L819" i="3"/>
  <c r="L815" i="3"/>
  <c r="L812" i="3"/>
  <c r="L811" i="3"/>
  <c r="L807" i="3"/>
  <c r="L804" i="3"/>
  <c r="L803" i="3"/>
  <c r="L796" i="3"/>
  <c r="L795" i="3"/>
  <c r="L788" i="3"/>
  <c r="L787" i="3"/>
  <c r="L780" i="3"/>
  <c r="L779" i="3"/>
  <c r="L775" i="3"/>
  <c r="L772" i="3"/>
  <c r="L771" i="3"/>
  <c r="L764" i="3"/>
  <c r="L763" i="3"/>
  <c r="L759" i="3"/>
  <c r="L756" i="3"/>
  <c r="L755" i="3"/>
  <c r="L751" i="3"/>
  <c r="L748" i="3"/>
  <c r="L747" i="3"/>
  <c r="L743" i="3"/>
  <c r="L740" i="3"/>
  <c r="L739" i="3"/>
  <c r="L732" i="3"/>
  <c r="L731" i="3"/>
  <c r="L727" i="3"/>
  <c r="L724" i="3"/>
  <c r="L723" i="3"/>
  <c r="L716" i="3"/>
  <c r="L715" i="3"/>
  <c r="L711" i="3"/>
  <c r="L708" i="3"/>
  <c r="L707" i="3"/>
  <c r="L700" i="3"/>
  <c r="L699" i="3"/>
  <c r="L695" i="3"/>
  <c r="L692" i="3"/>
  <c r="L691" i="3"/>
  <c r="L687" i="3"/>
  <c r="L684" i="3"/>
  <c r="L683" i="3"/>
  <c r="L679" i="3"/>
  <c r="L676" i="3"/>
  <c r="L675" i="3"/>
  <c r="L668" i="3"/>
  <c r="L667" i="3"/>
  <c r="L663" i="3"/>
  <c r="L660" i="3"/>
  <c r="L659" i="3"/>
  <c r="L652" i="3"/>
  <c r="L651" i="3"/>
  <c r="L647" i="3"/>
  <c r="L644" i="3"/>
  <c r="L643" i="3"/>
  <c r="L636" i="3"/>
  <c r="L635" i="3"/>
  <c r="L631" i="3"/>
  <c r="L628" i="3"/>
  <c r="L627" i="3"/>
  <c r="L623" i="3"/>
  <c r="L620" i="3"/>
  <c r="L619" i="3"/>
  <c r="L615" i="3"/>
  <c r="L612" i="3"/>
  <c r="L611" i="3"/>
  <c r="L604" i="3"/>
  <c r="L603" i="3"/>
  <c r="L599" i="3"/>
  <c r="L596" i="3"/>
  <c r="L595" i="3"/>
  <c r="L588" i="3"/>
  <c r="L587" i="3"/>
  <c r="L583" i="3"/>
  <c r="L580" i="3"/>
  <c r="L579" i="3"/>
  <c r="L572" i="3"/>
  <c r="L571" i="3"/>
  <c r="L567" i="3"/>
  <c r="L564" i="3"/>
  <c r="L563" i="3"/>
  <c r="L559" i="3"/>
  <c r="L556" i="3"/>
  <c r="L555" i="3"/>
  <c r="L551" i="3"/>
  <c r="L548" i="3"/>
  <c r="L547" i="3"/>
  <c r="L540" i="3"/>
  <c r="L539" i="3"/>
  <c r="L535" i="3"/>
  <c r="L532" i="3"/>
  <c r="L531" i="3"/>
  <c r="L524" i="3"/>
  <c r="L523" i="3"/>
  <c r="L519" i="3"/>
  <c r="L516" i="3"/>
  <c r="L515" i="3"/>
  <c r="L508" i="3"/>
  <c r="L507" i="3"/>
  <c r="L503" i="3"/>
  <c r="L500" i="3"/>
  <c r="L499" i="3"/>
  <c r="L495" i="3"/>
  <c r="L492" i="3"/>
  <c r="L491" i="3"/>
  <c r="L487" i="3"/>
  <c r="L484" i="3"/>
  <c r="L483" i="3"/>
  <c r="L479" i="3"/>
  <c r="L476" i="3"/>
  <c r="L475" i="3"/>
  <c r="L471" i="3"/>
  <c r="L468" i="3"/>
  <c r="L467" i="3"/>
  <c r="L463" i="3"/>
  <c r="L460" i="3"/>
  <c r="L459" i="3"/>
  <c r="L455" i="3"/>
  <c r="L452" i="3"/>
  <c r="L451" i="3"/>
  <c r="L447" i="3"/>
  <c r="L444" i="3"/>
  <c r="L443" i="3"/>
  <c r="L439" i="3"/>
  <c r="L436" i="3"/>
  <c r="L435" i="3"/>
  <c r="L431" i="3"/>
  <c r="L428" i="3"/>
  <c r="L427" i="3"/>
  <c r="L423" i="3"/>
  <c r="L420" i="3"/>
  <c r="L419" i="3"/>
  <c r="L415" i="3"/>
  <c r="L412" i="3"/>
  <c r="L411" i="3"/>
  <c r="L407" i="3"/>
  <c r="L404" i="3"/>
  <c r="L403" i="3"/>
  <c r="L399" i="3"/>
  <c r="L396" i="3"/>
  <c r="L395" i="3"/>
  <c r="L391" i="3"/>
  <c r="L388" i="3"/>
  <c r="L387" i="3"/>
  <c r="L383" i="3"/>
  <c r="L380" i="3"/>
  <c r="L379" i="3"/>
  <c r="L375" i="3"/>
  <c r="L372" i="3"/>
  <c r="L371" i="3"/>
  <c r="L367" i="3"/>
  <c r="L364" i="3"/>
  <c r="L363" i="3"/>
  <c r="L359" i="3"/>
  <c r="L356" i="3"/>
  <c r="L355" i="3"/>
  <c r="L351" i="3"/>
  <c r="L348" i="3"/>
  <c r="L347" i="3"/>
  <c r="L343" i="3"/>
  <c r="L340" i="3"/>
  <c r="L339" i="3"/>
  <c r="L335" i="3"/>
  <c r="L332" i="3"/>
  <c r="L331" i="3"/>
  <c r="L327" i="3"/>
  <c r="L324" i="3"/>
  <c r="L323" i="3"/>
  <c r="L319" i="3"/>
  <c r="L316" i="3"/>
  <c r="L315" i="3"/>
  <c r="L311" i="3"/>
  <c r="L308" i="3"/>
  <c r="L307" i="3"/>
  <c r="L303" i="3"/>
  <c r="L300" i="3"/>
  <c r="L299" i="3"/>
  <c r="L295" i="3"/>
  <c r="L292" i="3"/>
  <c r="L291" i="3"/>
  <c r="L287" i="3"/>
  <c r="L284" i="3"/>
  <c r="L283" i="3"/>
  <c r="L279" i="3"/>
  <c r="L276" i="3"/>
  <c r="L275" i="3"/>
  <c r="L271" i="3"/>
  <c r="L268" i="3"/>
  <c r="L267" i="3"/>
  <c r="L263" i="3"/>
  <c r="L260" i="3"/>
  <c r="L259" i="3"/>
  <c r="L255" i="3"/>
  <c r="L252" i="3"/>
  <c r="L251" i="3"/>
  <c r="L247" i="3"/>
  <c r="L244" i="3"/>
  <c r="L243" i="3"/>
  <c r="L239" i="3"/>
  <c r="L236" i="3"/>
  <c r="L235" i="3"/>
  <c r="L231" i="3"/>
  <c r="L228" i="3"/>
  <c r="L227" i="3"/>
  <c r="L223" i="3"/>
  <c r="L220" i="3"/>
  <c r="L219" i="3"/>
  <c r="L212" i="3"/>
  <c r="L211" i="3"/>
  <c r="L204" i="3"/>
  <c r="L203" i="3"/>
  <c r="L199" i="3"/>
  <c r="L196" i="3"/>
  <c r="L195" i="3"/>
  <c r="L191" i="3"/>
  <c r="L188" i="3"/>
  <c r="L180" i="3"/>
  <c r="L179" i="3"/>
  <c r="L175" i="3"/>
  <c r="L172" i="3"/>
  <c r="L171" i="3"/>
  <c r="L167" i="3"/>
  <c r="L164" i="3"/>
  <c r="L163" i="3"/>
  <c r="L159" i="3"/>
  <c r="L156" i="3"/>
  <c r="L155" i="3"/>
  <c r="L148" i="3"/>
  <c r="L147" i="3"/>
  <c r="L140" i="3"/>
  <c r="L139" i="3"/>
  <c r="L135" i="3"/>
  <c r="L132" i="3"/>
  <c r="L131" i="3"/>
  <c r="L127" i="3"/>
  <c r="L124" i="3"/>
  <c r="L116" i="3"/>
  <c r="L115" i="3"/>
  <c r="L111" i="3"/>
  <c r="L109" i="3"/>
  <c r="L108" i="3"/>
  <c r="L107" i="3"/>
  <c r="L103" i="3"/>
  <c r="L101" i="3"/>
  <c r="L100" i="3"/>
  <c r="L99" i="3"/>
  <c r="L95" i="3"/>
  <c r="L93" i="3"/>
  <c r="L92" i="3"/>
  <c r="L91" i="3"/>
  <c r="L87" i="3"/>
  <c r="L85" i="3"/>
  <c r="L84" i="3"/>
  <c r="L83" i="3"/>
  <c r="L79" i="3"/>
  <c r="L77" i="3"/>
  <c r="L75" i="3"/>
  <c r="L71" i="3"/>
  <c r="L69" i="3"/>
  <c r="L68" i="3"/>
  <c r="L67" i="3"/>
  <c r="L63" i="3"/>
  <c r="L61" i="3"/>
  <c r="L60" i="3"/>
  <c r="L59" i="3"/>
  <c r="L55" i="3"/>
  <c r="L53" i="3"/>
  <c r="L51" i="3"/>
  <c r="L47" i="3"/>
  <c r="L45" i="3"/>
  <c r="L44" i="3"/>
  <c r="L43" i="3"/>
  <c r="L39" i="3"/>
  <c r="L37" i="3"/>
  <c r="L36" i="3"/>
  <c r="L35" i="3"/>
  <c r="L31" i="3"/>
  <c r="L29" i="3"/>
  <c r="L28" i="3"/>
  <c r="L27" i="3"/>
  <c r="L23" i="3"/>
  <c r="L21" i="3"/>
  <c r="L20" i="3"/>
  <c r="L19" i="3"/>
  <c r="L15" i="3"/>
  <c r="L13" i="3"/>
  <c r="L11" i="3"/>
  <c r="L7" i="3"/>
  <c r="L5" i="3"/>
  <c r="L4" i="3"/>
  <c r="L3" i="3"/>
  <c r="F52" i="13"/>
  <c r="F51" i="13"/>
  <c r="E52" i="13"/>
  <c r="E51" i="13"/>
  <c r="D52" i="13"/>
  <c r="D51" i="13"/>
  <c r="D41" i="13" a="1"/>
  <c r="D41" i="13" s="1"/>
  <c r="L1170" i="3"/>
  <c r="L1169" i="3"/>
  <c r="L1168" i="3"/>
  <c r="L1167" i="3"/>
  <c r="L1166" i="3"/>
  <c r="L1165" i="3"/>
  <c r="L1162" i="3"/>
  <c r="L1161" i="3"/>
  <c r="L1160" i="3"/>
  <c r="L1159" i="3"/>
  <c r="L1158" i="3"/>
  <c r="L1157" i="3"/>
  <c r="L1156" i="3"/>
  <c r="L1154" i="3"/>
  <c r="L1153" i="3"/>
  <c r="L1152" i="3"/>
  <c r="L1151" i="3"/>
  <c r="L1150" i="3"/>
  <c r="L1149" i="3"/>
  <c r="L1146" i="3"/>
  <c r="L1145" i="3"/>
  <c r="L1144" i="3"/>
  <c r="L1143" i="3"/>
  <c r="L1142" i="3"/>
  <c r="L1141" i="3"/>
  <c r="L1138" i="3"/>
  <c r="L1137" i="3"/>
  <c r="L1136" i="3"/>
  <c r="L1135" i="3"/>
  <c r="L1134" i="3"/>
  <c r="L1133" i="3"/>
  <c r="L1130" i="3"/>
  <c r="L1129" i="3"/>
  <c r="L1128" i="3"/>
  <c r="L1127" i="3"/>
  <c r="L1126" i="3"/>
  <c r="L1125" i="3"/>
  <c r="L1122" i="3"/>
  <c r="L1121" i="3"/>
  <c r="L1120" i="3"/>
  <c r="L1119" i="3"/>
  <c r="L1118" i="3"/>
  <c r="L1117" i="3"/>
  <c r="L1114" i="3"/>
  <c r="L1113" i="3"/>
  <c r="L1112" i="3"/>
  <c r="L1111" i="3"/>
  <c r="L1110" i="3"/>
  <c r="L1109" i="3"/>
  <c r="L1106" i="3"/>
  <c r="L1105" i="3"/>
  <c r="L1104" i="3"/>
  <c r="L1103" i="3"/>
  <c r="L1102" i="3"/>
  <c r="L1101" i="3"/>
  <c r="L1098" i="3"/>
  <c r="L1097" i="3"/>
  <c r="L1096" i="3"/>
  <c r="L1095" i="3"/>
  <c r="L1094" i="3"/>
  <c r="L1093" i="3"/>
  <c r="L1090" i="3"/>
  <c r="L1089" i="3"/>
  <c r="L1088" i="3"/>
  <c r="L1087" i="3"/>
  <c r="L1086" i="3"/>
  <c r="L1085" i="3"/>
  <c r="L1082" i="3"/>
  <c r="L1081" i="3"/>
  <c r="L1080" i="3"/>
  <c r="L1078" i="3"/>
  <c r="L1077" i="3"/>
  <c r="L1076" i="3"/>
  <c r="L1074" i="3"/>
  <c r="L1073" i="3"/>
  <c r="L1072" i="3"/>
  <c r="L1071" i="3"/>
  <c r="L1070" i="3"/>
  <c r="L1069" i="3"/>
  <c r="L1066" i="3"/>
  <c r="L1065" i="3"/>
  <c r="L1064" i="3"/>
  <c r="L1062" i="3"/>
  <c r="L1061" i="3"/>
  <c r="L1060" i="3"/>
  <c r="L1058" i="3"/>
  <c r="L1057" i="3"/>
  <c r="L1056" i="3"/>
  <c r="L1055" i="3"/>
  <c r="L1054" i="3"/>
  <c r="L1053" i="3"/>
  <c r="L1050" i="3"/>
  <c r="L1049" i="3"/>
  <c r="L1048" i="3"/>
  <c r="L1047" i="3"/>
  <c r="L1046" i="3"/>
  <c r="L1045" i="3"/>
  <c r="L1042" i="3"/>
  <c r="L1041" i="3"/>
  <c r="L1040" i="3"/>
  <c r="L1039" i="3"/>
  <c r="L1038" i="3"/>
  <c r="L1037" i="3"/>
  <c r="L1034" i="3"/>
  <c r="L1033" i="3"/>
  <c r="L1032" i="3"/>
  <c r="L1030" i="3"/>
  <c r="L1029" i="3"/>
  <c r="L1028" i="3"/>
  <c r="L1026" i="3"/>
  <c r="L1025" i="3"/>
  <c r="L1024" i="3"/>
  <c r="L1023" i="3"/>
  <c r="L1022" i="3"/>
  <c r="L1021" i="3"/>
  <c r="L1018" i="3"/>
  <c r="L1017" i="3"/>
  <c r="L1016" i="3"/>
  <c r="L1014" i="3"/>
  <c r="L1013" i="3"/>
  <c r="L1010" i="3"/>
  <c r="L1009" i="3"/>
  <c r="L1008" i="3"/>
  <c r="L1006" i="3"/>
  <c r="L1005" i="3"/>
  <c r="L1002" i="3"/>
  <c r="L1001" i="3"/>
  <c r="L1000" i="3"/>
  <c r="L998" i="3"/>
  <c r="L997" i="3"/>
  <c r="L996" i="3"/>
  <c r="L994" i="3"/>
  <c r="L993" i="3"/>
  <c r="L992" i="3"/>
  <c r="L991" i="3"/>
  <c r="L990" i="3"/>
  <c r="L989" i="3"/>
  <c r="L986" i="3"/>
  <c r="L985" i="3"/>
  <c r="L984" i="3"/>
  <c r="L983" i="3"/>
  <c r="L982" i="3"/>
  <c r="L981" i="3"/>
  <c r="L978" i="3"/>
  <c r="L977" i="3"/>
  <c r="L976" i="3"/>
  <c r="L975" i="3"/>
  <c r="L974" i="3"/>
  <c r="L973" i="3"/>
  <c r="L970" i="3"/>
  <c r="L969" i="3"/>
  <c r="L968" i="3"/>
  <c r="L966" i="3"/>
  <c r="L965" i="3"/>
  <c r="L964" i="3"/>
  <c r="L962" i="3"/>
  <c r="L961" i="3"/>
  <c r="L960" i="3"/>
  <c r="L959" i="3"/>
  <c r="L958" i="3"/>
  <c r="L957" i="3"/>
  <c r="L954" i="3"/>
  <c r="L953" i="3"/>
  <c r="L952" i="3"/>
  <c r="L950" i="3"/>
  <c r="L949" i="3"/>
  <c r="L946" i="3"/>
  <c r="L945" i="3"/>
  <c r="L944" i="3"/>
  <c r="L942" i="3"/>
  <c r="L941" i="3"/>
  <c r="L938" i="3"/>
  <c r="L937" i="3"/>
  <c r="L936" i="3"/>
  <c r="L934" i="3"/>
  <c r="L933" i="3"/>
  <c r="L932" i="3"/>
  <c r="L930" i="3"/>
  <c r="L929" i="3"/>
  <c r="L928" i="3"/>
  <c r="L927" i="3"/>
  <c r="L926" i="3"/>
  <c r="L925" i="3"/>
  <c r="L922" i="3"/>
  <c r="L921" i="3"/>
  <c r="L920" i="3"/>
  <c r="L919" i="3"/>
  <c r="L918" i="3"/>
  <c r="L917" i="3"/>
  <c r="L914" i="3"/>
  <c r="L913" i="3"/>
  <c r="L912" i="3"/>
  <c r="L911" i="3"/>
  <c r="L910" i="3"/>
  <c r="L909" i="3"/>
  <c r="L906" i="3"/>
  <c r="L905" i="3"/>
  <c r="L904" i="3"/>
  <c r="L902" i="3"/>
  <c r="L901" i="3"/>
  <c r="L898" i="3"/>
  <c r="L897" i="3"/>
  <c r="L896" i="3"/>
  <c r="L895" i="3"/>
  <c r="L894" i="3"/>
  <c r="L893" i="3"/>
  <c r="L890" i="3"/>
  <c r="L889" i="3"/>
  <c r="L888" i="3"/>
  <c r="L886" i="3"/>
  <c r="L885" i="3"/>
  <c r="L882" i="3"/>
  <c r="L881" i="3"/>
  <c r="L880" i="3"/>
  <c r="L878" i="3"/>
  <c r="L877" i="3"/>
  <c r="L874" i="3"/>
  <c r="L873" i="3"/>
  <c r="L872" i="3"/>
  <c r="L870" i="3"/>
  <c r="L869" i="3"/>
  <c r="L866" i="3"/>
  <c r="L865" i="3"/>
  <c r="L864" i="3"/>
  <c r="L863" i="3"/>
  <c r="L862" i="3"/>
  <c r="L861" i="3"/>
  <c r="L858" i="3"/>
  <c r="L857" i="3"/>
  <c r="L856" i="3"/>
  <c r="L855" i="3"/>
  <c r="L854" i="3"/>
  <c r="L853" i="3"/>
  <c r="L850" i="3"/>
  <c r="L849" i="3"/>
  <c r="L848" i="3"/>
  <c r="L847" i="3"/>
  <c r="L846" i="3"/>
  <c r="L845" i="3"/>
  <c r="L842" i="3"/>
  <c r="L841" i="3"/>
  <c r="L840" i="3"/>
  <c r="L838" i="3"/>
  <c r="L837" i="3"/>
  <c r="L834" i="3"/>
  <c r="L833" i="3"/>
  <c r="L832" i="3"/>
  <c r="L831" i="3"/>
  <c r="L830" i="3"/>
  <c r="L829" i="3"/>
  <c r="L826" i="3"/>
  <c r="L825" i="3"/>
  <c r="L824" i="3"/>
  <c r="L822" i="3"/>
  <c r="L821" i="3"/>
  <c r="L818" i="3"/>
  <c r="L817" i="3"/>
  <c r="L816" i="3"/>
  <c r="L814" i="3"/>
  <c r="L813" i="3"/>
  <c r="L810" i="3"/>
  <c r="L809" i="3"/>
  <c r="L808" i="3"/>
  <c r="L806" i="3"/>
  <c r="L805" i="3"/>
  <c r="L802" i="3"/>
  <c r="L801" i="3"/>
  <c r="L800" i="3"/>
  <c r="L799" i="3"/>
  <c r="L798" i="3"/>
  <c r="L797" i="3"/>
  <c r="L794" i="3"/>
  <c r="L793" i="3"/>
  <c r="L792" i="3"/>
  <c r="L791" i="3"/>
  <c r="L790" i="3"/>
  <c r="L789" i="3"/>
  <c r="L786" i="3"/>
  <c r="L785" i="3"/>
  <c r="L784" i="3"/>
  <c r="L783" i="3"/>
  <c r="L782" i="3"/>
  <c r="L781" i="3"/>
  <c r="L778" i="3"/>
  <c r="L777" i="3"/>
  <c r="L776" i="3"/>
  <c r="L774" i="3"/>
  <c r="L773" i="3"/>
  <c r="L770" i="3"/>
  <c r="L769" i="3"/>
  <c r="L768" i="3"/>
  <c r="L767" i="3"/>
  <c r="L766" i="3"/>
  <c r="L765" i="3"/>
  <c r="L762" i="3"/>
  <c r="L761" i="3"/>
  <c r="L760" i="3"/>
  <c r="L758" i="3"/>
  <c r="L757" i="3"/>
  <c r="L754" i="3"/>
  <c r="L753" i="3"/>
  <c r="L752" i="3"/>
  <c r="L750" i="3"/>
  <c r="L749" i="3"/>
  <c r="L746" i="3"/>
  <c r="L745" i="3"/>
  <c r="L744" i="3"/>
  <c r="L742" i="3"/>
  <c r="L741" i="3"/>
  <c r="L738" i="3"/>
  <c r="L737" i="3"/>
  <c r="L736" i="3"/>
  <c r="L735" i="3"/>
  <c r="L734" i="3"/>
  <c r="L733" i="3"/>
  <c r="L730" i="3"/>
  <c r="L729" i="3"/>
  <c r="L728" i="3"/>
  <c r="L726" i="3"/>
  <c r="L725" i="3"/>
  <c r="L722" i="3"/>
  <c r="L721" i="3"/>
  <c r="L720" i="3"/>
  <c r="L719" i="3"/>
  <c r="L718" i="3"/>
  <c r="L717" i="3"/>
  <c r="L714" i="3"/>
  <c r="L713" i="3"/>
  <c r="L712" i="3"/>
  <c r="L710" i="3"/>
  <c r="L709" i="3"/>
  <c r="L706" i="3"/>
  <c r="L705" i="3"/>
  <c r="L704" i="3"/>
  <c r="L703" i="3"/>
  <c r="L702" i="3"/>
  <c r="L701" i="3"/>
  <c r="L698" i="3"/>
  <c r="L697" i="3"/>
  <c r="L696" i="3"/>
  <c r="L694" i="3"/>
  <c r="L693" i="3"/>
  <c r="L690" i="3"/>
  <c r="L689" i="3"/>
  <c r="L688" i="3"/>
  <c r="L686" i="3"/>
  <c r="L685" i="3"/>
  <c r="L682" i="3"/>
  <c r="L681" i="3"/>
  <c r="L680" i="3"/>
  <c r="L678" i="3"/>
  <c r="L677" i="3"/>
  <c r="L674" i="3"/>
  <c r="L673" i="3"/>
  <c r="L672" i="3"/>
  <c r="L671" i="3"/>
  <c r="L670" i="3"/>
  <c r="L669" i="3"/>
  <c r="L666" i="3"/>
  <c r="L665" i="3"/>
  <c r="L664" i="3"/>
  <c r="L662" i="3"/>
  <c r="L661" i="3"/>
  <c r="L658" i="3"/>
  <c r="L657" i="3"/>
  <c r="L656" i="3"/>
  <c r="L655" i="3"/>
  <c r="L654" i="3"/>
  <c r="L653" i="3"/>
  <c r="L650" i="3"/>
  <c r="L649" i="3"/>
  <c r="L648" i="3"/>
  <c r="L646" i="3"/>
  <c r="L645" i="3"/>
  <c r="L642" i="3"/>
  <c r="L641" i="3"/>
  <c r="L640" i="3"/>
  <c r="L639" i="3"/>
  <c r="L638" i="3"/>
  <c r="L637" i="3"/>
  <c r="L634" i="3"/>
  <c r="L633" i="3"/>
  <c r="L632" i="3"/>
  <c r="L630" i="3"/>
  <c r="L629" i="3"/>
  <c r="L626" i="3"/>
  <c r="L625" i="3"/>
  <c r="L624" i="3"/>
  <c r="L622" i="3"/>
  <c r="L621" i="3"/>
  <c r="L618" i="3"/>
  <c r="L617" i="3"/>
  <c r="L616" i="3"/>
  <c r="L614" i="3"/>
  <c r="L613" i="3"/>
  <c r="L610" i="3"/>
  <c r="L609" i="3"/>
  <c r="L608" i="3"/>
  <c r="L607" i="3"/>
  <c r="L606" i="3"/>
  <c r="L605" i="3"/>
  <c r="L602" i="3"/>
  <c r="L601" i="3"/>
  <c r="L600" i="3"/>
  <c r="L598" i="3"/>
  <c r="L597" i="3"/>
  <c r="L594" i="3"/>
  <c r="L593" i="3"/>
  <c r="L592" i="3"/>
  <c r="L591" i="3"/>
  <c r="L590" i="3"/>
  <c r="L589" i="3"/>
  <c r="L586" i="3"/>
  <c r="L585" i="3"/>
  <c r="L584" i="3"/>
  <c r="L582" i="3"/>
  <c r="L581" i="3"/>
  <c r="L578" i="3"/>
  <c r="L577" i="3"/>
  <c r="L576" i="3"/>
  <c r="L575" i="3"/>
  <c r="L574" i="3"/>
  <c r="L573" i="3"/>
  <c r="L570" i="3"/>
  <c r="L569" i="3"/>
  <c r="L568" i="3"/>
  <c r="L566" i="3"/>
  <c r="L565" i="3"/>
  <c r="L562" i="3"/>
  <c r="L561" i="3"/>
  <c r="L560" i="3"/>
  <c r="L558" i="3"/>
  <c r="L557" i="3"/>
  <c r="L554" i="3"/>
  <c r="L553" i="3"/>
  <c r="L552" i="3"/>
  <c r="L550" i="3"/>
  <c r="L549" i="3"/>
  <c r="L546" i="3"/>
  <c r="L545" i="3"/>
  <c r="L544" i="3"/>
  <c r="L543" i="3"/>
  <c r="L542" i="3"/>
  <c r="L541" i="3"/>
  <c r="L538" i="3"/>
  <c r="L537" i="3"/>
  <c r="L536" i="3"/>
  <c r="L534" i="3"/>
  <c r="L533" i="3"/>
  <c r="L530" i="3"/>
  <c r="L529" i="3"/>
  <c r="L528" i="3"/>
  <c r="L527" i="3"/>
  <c r="L526" i="3"/>
  <c r="L525" i="3"/>
  <c r="L522" i="3"/>
  <c r="L521" i="3"/>
  <c r="L520" i="3"/>
  <c r="L518" i="3"/>
  <c r="L517" i="3"/>
  <c r="L514" i="3"/>
  <c r="L513" i="3"/>
  <c r="L512" i="3"/>
  <c r="L511" i="3"/>
  <c r="L510" i="3"/>
  <c r="L509" i="3"/>
  <c r="L506" i="3"/>
  <c r="L505" i="3"/>
  <c r="L504" i="3"/>
  <c r="L502" i="3"/>
  <c r="L501" i="3"/>
  <c r="L498" i="3"/>
  <c r="L497" i="3"/>
  <c r="L496" i="3"/>
  <c r="L494" i="3"/>
  <c r="L493" i="3"/>
  <c r="L490" i="3"/>
  <c r="L489" i="3"/>
  <c r="L488" i="3"/>
  <c r="L486" i="3"/>
  <c r="L485" i="3"/>
  <c r="L482" i="3"/>
  <c r="L481" i="3"/>
  <c r="L480" i="3"/>
  <c r="L478" i="3"/>
  <c r="L477" i="3"/>
  <c r="L474" i="3"/>
  <c r="L473" i="3"/>
  <c r="L472" i="3"/>
  <c r="L470" i="3"/>
  <c r="L469" i="3"/>
  <c r="L466" i="3"/>
  <c r="L465" i="3"/>
  <c r="L464" i="3"/>
  <c r="L462" i="3"/>
  <c r="L461" i="3"/>
  <c r="L458" i="3"/>
  <c r="L457" i="3"/>
  <c r="L456" i="3"/>
  <c r="L454" i="3"/>
  <c r="L453" i="3"/>
  <c r="L450" i="3"/>
  <c r="L449" i="3"/>
  <c r="L448" i="3"/>
  <c r="L446" i="3"/>
  <c r="L445" i="3"/>
  <c r="L442" i="3"/>
  <c r="L441" i="3"/>
  <c r="L440" i="3"/>
  <c r="L438" i="3"/>
  <c r="L437" i="3"/>
  <c r="L434" i="3"/>
  <c r="L433" i="3"/>
  <c r="L432" i="3"/>
  <c r="L430" i="3"/>
  <c r="L429" i="3"/>
  <c r="L426" i="3"/>
  <c r="L425" i="3"/>
  <c r="L424" i="3"/>
  <c r="L422" i="3"/>
  <c r="L421" i="3"/>
  <c r="L418" i="3"/>
  <c r="L417" i="3"/>
  <c r="L416" i="3"/>
  <c r="L414" i="3"/>
  <c r="L413" i="3"/>
  <c r="L410" i="3"/>
  <c r="L409" i="3"/>
  <c r="L408" i="3"/>
  <c r="L406" i="3"/>
  <c r="L405" i="3"/>
  <c r="L402" i="3"/>
  <c r="L401" i="3"/>
  <c r="L400" i="3"/>
  <c r="L398" i="3"/>
  <c r="L397" i="3"/>
  <c r="L394" i="3"/>
  <c r="L393" i="3"/>
  <c r="L392" i="3"/>
  <c r="L390" i="3"/>
  <c r="L389" i="3"/>
  <c r="L386" i="3"/>
  <c r="L385" i="3"/>
  <c r="L384" i="3"/>
  <c r="L382" i="3"/>
  <c r="L381" i="3"/>
  <c r="L378" i="3"/>
  <c r="L377" i="3"/>
  <c r="L376" i="3"/>
  <c r="L374" i="3"/>
  <c r="L373" i="3"/>
  <c r="L370" i="3"/>
  <c r="L369" i="3"/>
  <c r="L368" i="3"/>
  <c r="L366" i="3"/>
  <c r="L365" i="3"/>
  <c r="L362" i="3"/>
  <c r="L361" i="3"/>
  <c r="L360" i="3"/>
  <c r="L358" i="3"/>
  <c r="L357" i="3"/>
  <c r="L354" i="3"/>
  <c r="L353" i="3"/>
  <c r="L352" i="3"/>
  <c r="L350" i="3"/>
  <c r="L349" i="3"/>
  <c r="L346" i="3"/>
  <c r="L345" i="3"/>
  <c r="L344" i="3"/>
  <c r="L342" i="3"/>
  <c r="L341" i="3"/>
  <c r="L338" i="3"/>
  <c r="L337" i="3"/>
  <c r="L336" i="3"/>
  <c r="L334" i="3"/>
  <c r="L333" i="3"/>
  <c r="L330" i="3"/>
  <c r="L329" i="3"/>
  <c r="L328" i="3"/>
  <c r="L326" i="3"/>
  <c r="L325" i="3"/>
  <c r="L322" i="3"/>
  <c r="L321" i="3"/>
  <c r="L320" i="3"/>
  <c r="L318" i="3"/>
  <c r="L317" i="3"/>
  <c r="L314" i="3"/>
  <c r="L313" i="3"/>
  <c r="L312" i="3"/>
  <c r="L310" i="3"/>
  <c r="L309" i="3"/>
  <c r="L306" i="3"/>
  <c r="L305" i="3"/>
  <c r="L304" i="3"/>
  <c r="L302" i="3"/>
  <c r="L301" i="3"/>
  <c r="L298" i="3"/>
  <c r="L297" i="3"/>
  <c r="L296" i="3"/>
  <c r="L294" i="3"/>
  <c r="L293" i="3"/>
  <c r="L290" i="3"/>
  <c r="L289" i="3"/>
  <c r="L288" i="3"/>
  <c r="L286" i="3"/>
  <c r="L285" i="3"/>
  <c r="L282" i="3"/>
  <c r="L281" i="3"/>
  <c r="L280" i="3"/>
  <c r="L278" i="3"/>
  <c r="L277" i="3"/>
  <c r="L274" i="3"/>
  <c r="L273" i="3"/>
  <c r="L272" i="3"/>
  <c r="L270" i="3"/>
  <c r="L269" i="3"/>
  <c r="L266" i="3"/>
  <c r="L265" i="3"/>
  <c r="L264" i="3"/>
  <c r="L262" i="3"/>
  <c r="L261" i="3"/>
  <c r="L258" i="3"/>
  <c r="L257" i="3"/>
  <c r="L256" i="3"/>
  <c r="L254" i="3"/>
  <c r="L253" i="3"/>
  <c r="L250" i="3"/>
  <c r="L249" i="3"/>
  <c r="L248" i="3"/>
  <c r="L246" i="3"/>
  <c r="L245" i="3"/>
  <c r="L242" i="3"/>
  <c r="L241" i="3"/>
  <c r="L240" i="3"/>
  <c r="L238" i="3"/>
  <c r="L237" i="3"/>
  <c r="L234" i="3"/>
  <c r="L233" i="3"/>
  <c r="L232" i="3"/>
  <c r="L230" i="3"/>
  <c r="L229" i="3"/>
  <c r="L226" i="3"/>
  <c r="L225" i="3"/>
  <c r="L224" i="3"/>
  <c r="L222" i="3"/>
  <c r="L221" i="3"/>
  <c r="L218" i="3"/>
  <c r="L217" i="3"/>
  <c r="L216" i="3"/>
  <c r="L215" i="3"/>
  <c r="L214" i="3"/>
  <c r="L213" i="3"/>
  <c r="L210" i="3"/>
  <c r="L209" i="3"/>
  <c r="L208" i="3"/>
  <c r="L207" i="3"/>
  <c r="L206" i="3"/>
  <c r="L205" i="3"/>
  <c r="L202" i="3"/>
  <c r="L201" i="3"/>
  <c r="L200" i="3"/>
  <c r="L198" i="3"/>
  <c r="L197" i="3"/>
  <c r="L194" i="3"/>
  <c r="L193" i="3"/>
  <c r="L192" i="3"/>
  <c r="L190" i="3"/>
  <c r="L189" i="3"/>
  <c r="L187" i="3"/>
  <c r="L186" i="3"/>
  <c r="L185" i="3"/>
  <c r="L184" i="3"/>
  <c r="L183" i="3"/>
  <c r="L182" i="3"/>
  <c r="L181" i="3"/>
  <c r="L178" i="3"/>
  <c r="L177" i="3"/>
  <c r="L176" i="3"/>
  <c r="L174" i="3"/>
  <c r="L173" i="3"/>
  <c r="L170" i="3"/>
  <c r="L169" i="3"/>
  <c r="L168" i="3"/>
  <c r="L166" i="3"/>
  <c r="L165" i="3"/>
  <c r="L162" i="3"/>
  <c r="L161" i="3"/>
  <c r="L160" i="3"/>
  <c r="L158" i="3"/>
  <c r="L157" i="3"/>
  <c r="L154" i="3"/>
  <c r="L153" i="3"/>
  <c r="L152" i="3"/>
  <c r="L151" i="3"/>
  <c r="L150" i="3"/>
  <c r="L149" i="3"/>
  <c r="L146" i="3"/>
  <c r="L145" i="3"/>
  <c r="L144" i="3"/>
  <c r="L143" i="3"/>
  <c r="L142" i="3"/>
  <c r="L141" i="3"/>
  <c r="L138" i="3"/>
  <c r="L137" i="3"/>
  <c r="L136" i="3"/>
  <c r="L134" i="3"/>
  <c r="L133" i="3"/>
  <c r="L130" i="3"/>
  <c r="L129" i="3"/>
  <c r="L128" i="3"/>
  <c r="L126" i="3"/>
  <c r="L125" i="3"/>
  <c r="L123" i="3"/>
  <c r="L122" i="3"/>
  <c r="L121" i="3"/>
  <c r="L120" i="3"/>
  <c r="L119" i="3"/>
  <c r="L118" i="3"/>
  <c r="L117" i="3"/>
  <c r="L114" i="3"/>
  <c r="L113" i="3"/>
  <c r="L112" i="3"/>
  <c r="L110" i="3"/>
  <c r="L106" i="3"/>
  <c r="L105" i="3"/>
  <c r="L104" i="3"/>
  <c r="L102" i="3"/>
  <c r="L98" i="3"/>
  <c r="L97" i="3"/>
  <c r="L96" i="3"/>
  <c r="L94" i="3"/>
  <c r="L90" i="3"/>
  <c r="L89" i="3"/>
  <c r="L88" i="3"/>
  <c r="L86" i="3"/>
  <c r="L82" i="3"/>
  <c r="L81" i="3"/>
  <c r="L80" i="3"/>
  <c r="L78" i="3"/>
  <c r="L76" i="3"/>
  <c r="L74" i="3"/>
  <c r="L73" i="3"/>
  <c r="L72" i="3"/>
  <c r="L70" i="3"/>
  <c r="L66" i="3"/>
  <c r="L65" i="3"/>
  <c r="L64" i="3"/>
  <c r="L62" i="3"/>
  <c r="L58" i="3"/>
  <c r="L57" i="3"/>
  <c r="L56" i="3"/>
  <c r="L54" i="3"/>
  <c r="L52" i="3"/>
  <c r="L50" i="3"/>
  <c r="L49" i="3"/>
  <c r="L48" i="3"/>
  <c r="L46" i="3"/>
  <c r="L42" i="3"/>
  <c r="L41" i="3"/>
  <c r="L40" i="3"/>
  <c r="L38" i="3"/>
  <c r="L34" i="3"/>
  <c r="L33" i="3"/>
  <c r="L32" i="3"/>
  <c r="L30" i="3"/>
  <c r="L26" i="3"/>
  <c r="L25" i="3"/>
  <c r="L24" i="3"/>
  <c r="L22" i="3"/>
  <c r="L18" i="3"/>
  <c r="L17" i="3"/>
  <c r="L16" i="3"/>
  <c r="L14" i="3"/>
  <c r="L12" i="3"/>
  <c r="L10" i="3"/>
  <c r="L9" i="3"/>
  <c r="L8" i="3"/>
  <c r="L6" i="3"/>
  <c r="L2" i="3"/>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L35" i="2"/>
  <c r="L34" i="2"/>
  <c r="L33" i="2"/>
  <c r="L32" i="2"/>
  <c r="L31" i="2"/>
  <c r="L30" i="2"/>
  <c r="L29" i="2"/>
  <c r="L28" i="2"/>
  <c r="L27" i="2"/>
  <c r="L26" i="2"/>
  <c r="L25" i="2"/>
  <c r="L24" i="2"/>
  <c r="L23" i="2"/>
  <c r="L22" i="2"/>
  <c r="L21" i="2"/>
  <c r="L20" i="2"/>
  <c r="L19" i="2"/>
  <c r="L18" i="2"/>
  <c r="L17" i="2"/>
  <c r="L16" i="2"/>
  <c r="L15" i="2"/>
  <c r="L14" i="2"/>
  <c r="L13" i="2"/>
  <c r="L12" i="2"/>
  <c r="L11" i="2"/>
  <c r="L10" i="2"/>
  <c r="L9" i="2"/>
  <c r="L8" i="2"/>
  <c r="L7" i="2"/>
  <c r="L6" i="2"/>
  <c r="L5" i="2"/>
  <c r="L4" i="2"/>
  <c r="L3" i="2"/>
  <c r="L2" i="2"/>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H41" i="13" a="1"/>
  <c r="H41" i="13" s="1"/>
  <c r="E2" i="13" a="1"/>
  <c r="E2" i="13" s="1"/>
  <c r="E5" i="13" s="1"/>
  <c r="F11" i="13"/>
  <c r="AB4" i="13"/>
  <c r="AA4" i="13"/>
  <c r="Z4" i="13"/>
  <c r="Y4" i="13"/>
  <c r="X4" i="13"/>
  <c r="W4" i="13"/>
  <c r="V4" i="13"/>
  <c r="U4" i="13"/>
  <c r="T4" i="13"/>
  <c r="AP12" i="13"/>
  <c r="AO12" i="13"/>
  <c r="AN12" i="13"/>
  <c r="AM12" i="13"/>
  <c r="AL12" i="13"/>
  <c r="AK12" i="13"/>
  <c r="AJ12" i="13"/>
  <c r="AI12" i="13"/>
  <c r="AH12" i="13"/>
  <c r="AG12" i="13"/>
  <c r="AF12" i="13"/>
  <c r="AE12" i="13"/>
  <c r="AD12" i="13"/>
  <c r="AC12" i="13"/>
  <c r="AB12" i="13"/>
  <c r="AA12" i="13"/>
  <c r="Z12" i="13"/>
  <c r="Y12" i="13"/>
  <c r="X12" i="13"/>
  <c r="W12" i="13"/>
  <c r="V12" i="13"/>
  <c r="U12" i="13"/>
  <c r="T12" i="13"/>
  <c r="AP11" i="13"/>
  <c r="AO11" i="13"/>
  <c r="AN11" i="13"/>
  <c r="AM11" i="13"/>
  <c r="AL11" i="13"/>
  <c r="AK11" i="13"/>
  <c r="AJ11" i="13"/>
  <c r="AI11" i="13"/>
  <c r="AH11" i="13"/>
  <c r="AG11" i="13"/>
  <c r="AF11" i="13"/>
  <c r="AE11" i="13"/>
  <c r="AD11" i="13"/>
  <c r="AC11" i="13"/>
  <c r="AB11" i="13"/>
  <c r="AA11" i="13"/>
  <c r="Z11" i="13"/>
  <c r="Y11" i="13"/>
  <c r="X11" i="13"/>
  <c r="W11" i="13"/>
  <c r="V11" i="13"/>
  <c r="U11" i="13"/>
  <c r="T11" i="13"/>
  <c r="AP10" i="13"/>
  <c r="AO10" i="13"/>
  <c r="AN10" i="13"/>
  <c r="AM10" i="13"/>
  <c r="AL10" i="13"/>
  <c r="AK10" i="13"/>
  <c r="AJ10" i="13"/>
  <c r="AI10" i="13"/>
  <c r="AH10" i="13"/>
  <c r="AG10" i="13"/>
  <c r="AF10" i="13"/>
  <c r="AE10" i="13"/>
  <c r="AD10" i="13"/>
  <c r="AC10" i="13"/>
  <c r="AB10" i="13"/>
  <c r="AA10" i="13"/>
  <c r="Z10" i="13"/>
  <c r="Y10" i="13"/>
  <c r="X10" i="13"/>
  <c r="W10" i="13"/>
  <c r="V10" i="13"/>
  <c r="U10" i="13"/>
  <c r="T10" i="13"/>
  <c r="N12" i="13"/>
  <c r="M12" i="13"/>
  <c r="L12" i="13"/>
  <c r="K12" i="13"/>
  <c r="J12" i="13"/>
  <c r="I12" i="13"/>
  <c r="H12" i="13"/>
  <c r="G12" i="13"/>
  <c r="F12" i="13"/>
  <c r="N11" i="13"/>
  <c r="M11" i="13"/>
  <c r="L11" i="13"/>
  <c r="K11" i="13"/>
  <c r="J11" i="13"/>
  <c r="I11" i="13"/>
  <c r="H11" i="13"/>
  <c r="G11" i="13"/>
  <c r="N10" i="13"/>
  <c r="M10" i="13"/>
  <c r="L10" i="13"/>
  <c r="K10" i="13"/>
  <c r="J10" i="13"/>
  <c r="I10" i="13"/>
  <c r="H10" i="13"/>
  <c r="G10" i="13"/>
  <c r="F10" i="13"/>
  <c r="X22" i="13"/>
  <c r="W22" i="13"/>
  <c r="X21" i="13"/>
  <c r="W21" i="13"/>
  <c r="X20" i="13"/>
  <c r="W20" i="13"/>
  <c r="J20" i="13"/>
  <c r="J21" i="13"/>
  <c r="J22" i="13"/>
  <c r="I22" i="13"/>
  <c r="I21" i="13"/>
  <c r="I20" i="13"/>
  <c r="U22" i="13"/>
  <c r="T22" i="13"/>
  <c r="U21" i="13"/>
  <c r="T21" i="13"/>
  <c r="U20" i="13"/>
  <c r="T20" i="13"/>
  <c r="G22" i="13"/>
  <c r="F22" i="13"/>
  <c r="G21" i="13"/>
  <c r="F21" i="13"/>
  <c r="G20" i="13"/>
  <c r="F20" i="13"/>
  <c r="U27" i="13"/>
  <c r="AP29" i="13"/>
  <c r="AO29" i="13"/>
  <c r="AN29" i="13"/>
  <c r="AM29" i="13"/>
  <c r="AL29" i="13"/>
  <c r="AK29" i="13"/>
  <c r="AJ29" i="13"/>
  <c r="AI29" i="13"/>
  <c r="AH29" i="13"/>
  <c r="AG29" i="13"/>
  <c r="AF29" i="13"/>
  <c r="AE29" i="13"/>
  <c r="AD29" i="13"/>
  <c r="AC29" i="13"/>
  <c r="AB29" i="13"/>
  <c r="AA29" i="13"/>
  <c r="Y29" i="13"/>
  <c r="T29" i="13"/>
  <c r="AP28" i="13"/>
  <c r="AO28" i="13"/>
  <c r="AN28" i="13"/>
  <c r="AM28" i="13"/>
  <c r="AL28" i="13"/>
  <c r="AK28" i="13"/>
  <c r="AJ28" i="13"/>
  <c r="AI28" i="13"/>
  <c r="AH28" i="13"/>
  <c r="AG28" i="13"/>
  <c r="AF28" i="13"/>
  <c r="AE28" i="13"/>
  <c r="AD28" i="13"/>
  <c r="AC28" i="13"/>
  <c r="AB28" i="13"/>
  <c r="AA28" i="13"/>
  <c r="Y28" i="13"/>
  <c r="T28" i="13"/>
  <c r="AP27" i="13"/>
  <c r="AO27" i="13"/>
  <c r="AN27" i="13"/>
  <c r="AM27" i="13"/>
  <c r="AL27" i="13"/>
  <c r="AK27" i="13"/>
  <c r="AJ27" i="13"/>
  <c r="AI27" i="13"/>
  <c r="AH27" i="13"/>
  <c r="AG27" i="13"/>
  <c r="AF27" i="13"/>
  <c r="AE27" i="13"/>
  <c r="AD27" i="13"/>
  <c r="AC27" i="13"/>
  <c r="AB27" i="13"/>
  <c r="AA27" i="13"/>
  <c r="Y27" i="13"/>
  <c r="T27" i="13"/>
  <c r="Z28" i="13"/>
  <c r="X29" i="13"/>
  <c r="W28" i="13"/>
  <c r="V29" i="13"/>
  <c r="F111" i="13" l="1" a="1"/>
  <c r="F111" i="13" s="1"/>
  <c r="G112" i="13" s="1" a="1"/>
  <c r="C42" i="13" a="1"/>
  <c r="G68" i="13" a="1"/>
  <c r="F41" i="13"/>
  <c r="E41" i="13"/>
  <c r="H42" i="13"/>
  <c r="H50" i="13" s="1"/>
  <c r="O10" i="13"/>
  <c r="AQ11" i="13"/>
  <c r="AQ10" i="13"/>
  <c r="AQ12" i="13"/>
  <c r="O12" i="13"/>
  <c r="O11" i="13"/>
  <c r="V22" i="13"/>
  <c r="V21" i="13"/>
  <c r="V20" i="13"/>
  <c r="H22" i="13"/>
  <c r="H21" i="13"/>
  <c r="H20" i="13"/>
  <c r="V28" i="13"/>
  <c r="W27" i="13"/>
  <c r="X28" i="13"/>
  <c r="X27" i="13"/>
  <c r="W29" i="13"/>
  <c r="Z27" i="13"/>
  <c r="Z29" i="13"/>
  <c r="V27" i="13"/>
  <c r="U28" i="13"/>
  <c r="U29" i="13"/>
  <c r="C904" i="2"/>
  <c r="C886" i="2"/>
  <c r="C875" i="2"/>
  <c r="C863" i="2"/>
  <c r="C851" i="2"/>
  <c r="C824" i="2"/>
  <c r="C804" i="2"/>
  <c r="C793" i="2"/>
  <c r="C778" i="2"/>
  <c r="C748" i="2"/>
  <c r="C725" i="2"/>
  <c r="C701" i="2"/>
  <c r="C677" i="2"/>
  <c r="C657" i="2"/>
  <c r="C625" i="2"/>
  <c r="C603" i="2"/>
  <c r="C587" i="2"/>
  <c r="C572" i="2"/>
  <c r="C554" i="2"/>
  <c r="C533" i="2"/>
  <c r="C505" i="2"/>
  <c r="C483" i="2"/>
  <c r="C464" i="2"/>
  <c r="C440" i="2"/>
  <c r="C411" i="2"/>
  <c r="C396" i="2"/>
  <c r="C381" i="2"/>
  <c r="C364" i="2"/>
  <c r="C355" i="2"/>
  <c r="C332" i="2"/>
  <c r="C309" i="2"/>
  <c r="C296" i="2"/>
  <c r="C276" i="2"/>
  <c r="C251" i="2"/>
  <c r="C227" i="2"/>
  <c r="C209" i="2"/>
  <c r="C203" i="2"/>
  <c r="C189" i="2"/>
  <c r="C157" i="2"/>
  <c r="C140" i="2"/>
  <c r="C125" i="2"/>
  <c r="C102" i="2"/>
  <c r="C87" i="2"/>
  <c r="C74" i="2"/>
  <c r="C61" i="2"/>
  <c r="C46" i="2"/>
  <c r="C22" i="2"/>
  <c r="C5" i="2"/>
  <c r="E5483" i="5"/>
  <c r="E5470" i="5"/>
  <c r="E5457" i="5"/>
  <c r="E5444" i="5"/>
  <c r="E5427" i="5"/>
  <c r="E5409" i="5"/>
  <c r="E5395" i="5"/>
  <c r="E5382" i="5"/>
  <c r="E5365" i="5"/>
  <c r="E5347" i="5"/>
  <c r="E5329" i="5"/>
  <c r="E5311" i="5"/>
  <c r="E5293" i="5"/>
  <c r="E5277" i="5"/>
  <c r="E5261" i="5"/>
  <c r="E5245" i="5"/>
  <c r="E5229" i="5"/>
  <c r="E5213" i="5"/>
  <c r="E5202" i="5"/>
  <c r="E5189" i="5"/>
  <c r="E5176" i="5"/>
  <c r="E5163" i="5"/>
  <c r="E5150" i="5"/>
  <c r="E5137" i="5"/>
  <c r="E5119" i="5"/>
  <c r="E5102" i="5"/>
  <c r="E5091" i="5"/>
  <c r="E5081" i="5"/>
  <c r="E5071" i="5"/>
  <c r="E5061" i="5"/>
  <c r="E5035" i="5"/>
  <c r="E5019" i="5"/>
  <c r="E5009" i="5"/>
  <c r="E4983" i="5"/>
  <c r="E4951" i="5"/>
  <c r="E4919" i="5"/>
  <c r="E4899" i="5"/>
  <c r="E4885" i="5"/>
  <c r="E4871" i="5"/>
  <c r="E4857" i="5"/>
  <c r="E4843" i="5"/>
  <c r="E4829" i="5"/>
  <c r="E4814" i="5"/>
  <c r="E4788" i="5"/>
  <c r="E4756" i="5"/>
  <c r="E4735" i="5"/>
  <c r="E4720" i="5"/>
  <c r="E4705" i="5"/>
  <c r="E4690" i="5"/>
  <c r="E4675" i="5"/>
  <c r="E4664" i="5"/>
  <c r="E4653" i="5"/>
  <c r="E4642" i="5"/>
  <c r="E4631" i="5"/>
  <c r="E4620" i="5"/>
  <c r="E4590" i="5"/>
  <c r="E4553" i="5"/>
  <c r="E4516" i="5"/>
  <c r="E4479" i="5"/>
  <c r="E4442" i="5"/>
  <c r="E4405" i="5"/>
  <c r="E4379" i="5"/>
  <c r="E4359" i="5"/>
  <c r="E4339" i="5"/>
  <c r="E4319" i="5"/>
  <c r="E4299" i="5"/>
  <c r="E4279" i="5"/>
  <c r="E4262" i="5"/>
  <c r="E4241" i="5"/>
  <c r="E4220" i="5"/>
  <c r="E4199" i="5"/>
  <c r="E4178" i="5"/>
  <c r="E4157" i="5"/>
  <c r="E4120" i="5"/>
  <c r="E4088" i="5"/>
  <c r="E4065" i="5"/>
  <c r="E4032" i="5"/>
  <c r="E4013" i="5"/>
  <c r="E3981" i="5"/>
  <c r="E3949" i="5"/>
  <c r="E3917" i="5"/>
  <c r="E3894" i="5"/>
  <c r="E3871" i="5"/>
  <c r="E3849" i="5"/>
  <c r="E3827" i="5"/>
  <c r="E3808" i="5"/>
  <c r="E3789" i="5"/>
  <c r="E3770" i="5"/>
  <c r="E3751" i="5"/>
  <c r="E3732" i="5"/>
  <c r="E3709" i="5"/>
  <c r="E3685" i="5"/>
  <c r="E3661" i="5"/>
  <c r="E3637" i="5"/>
  <c r="E3620" i="5"/>
  <c r="E3603" i="5"/>
  <c r="E3586" i="5"/>
  <c r="E3569" i="5"/>
  <c r="E3546" i="5"/>
  <c r="E3524" i="5"/>
  <c r="E3502" i="5"/>
  <c r="E3488" i="5"/>
  <c r="E3474" i="5"/>
  <c r="E3460" i="5"/>
  <c r="E3446" i="5"/>
  <c r="E3432" i="5"/>
  <c r="E3418" i="5"/>
  <c r="E3400" i="5"/>
  <c r="E3382" i="5"/>
  <c r="E3364" i="5"/>
  <c r="E3346" i="5"/>
  <c r="E3325" i="5"/>
  <c r="E3304" i="5"/>
  <c r="E3283" i="5"/>
  <c r="E3262" i="5"/>
  <c r="E3244" i="5"/>
  <c r="E3226" i="5"/>
  <c r="E3198" i="5"/>
  <c r="E3170" i="5"/>
  <c r="E3142" i="5"/>
  <c r="E3121" i="5"/>
  <c r="E3100" i="5"/>
  <c r="E3078" i="5"/>
  <c r="E3056" i="5"/>
  <c r="E3034" i="5"/>
  <c r="E3012" i="5"/>
  <c r="E2993" i="5"/>
  <c r="E2974" i="5"/>
  <c r="E2955" i="5"/>
  <c r="E2933" i="5"/>
  <c r="E2911" i="5"/>
  <c r="E2883" i="5"/>
  <c r="E2855" i="5"/>
  <c r="E2827" i="5"/>
  <c r="E2808" i="5"/>
  <c r="E2789" i="5"/>
  <c r="E2770" i="5"/>
  <c r="E2746" i="5"/>
  <c r="E2722" i="5"/>
  <c r="E2693" i="5"/>
  <c r="E2669" i="5"/>
  <c r="E2645" i="5"/>
  <c r="E2621" i="5"/>
  <c r="E2597" i="5"/>
  <c r="E2568" i="5"/>
  <c r="E2539" i="5"/>
  <c r="E2510" i="5"/>
  <c r="E2481" i="5"/>
  <c r="E2452" i="5"/>
  <c r="E2437" i="5"/>
  <c r="E2421" i="5"/>
  <c r="E2405" i="5"/>
  <c r="E2389" i="5"/>
  <c r="E2373" i="5"/>
  <c r="E2357" i="5"/>
  <c r="E2342" i="5"/>
  <c r="E2329" i="5"/>
  <c r="E2316" i="5"/>
  <c r="E2303" i="5"/>
  <c r="E2290" i="5"/>
  <c r="E2277" i="5"/>
  <c r="E2260" i="5"/>
  <c r="E2241" i="5"/>
  <c r="E2222" i="5"/>
  <c r="E2203" i="5"/>
  <c r="E2184" i="5"/>
  <c r="E2175" i="5"/>
  <c r="E2166" i="5"/>
  <c r="E2147" i="5"/>
  <c r="E2138" i="5"/>
  <c r="E2129" i="5"/>
  <c r="E2120" i="5"/>
  <c r="E2095" i="5"/>
  <c r="E2066" i="5"/>
  <c r="E2037" i="5"/>
  <c r="E2024" i="5"/>
  <c r="E2002" i="5"/>
  <c r="E1978" i="5"/>
  <c r="E1954" i="5"/>
  <c r="E1933" i="5"/>
  <c r="E1909" i="5"/>
  <c r="E1885" i="5"/>
  <c r="E1861" i="5"/>
  <c r="E1840" i="5"/>
  <c r="E1816" i="5"/>
  <c r="E1795" i="5"/>
  <c r="E1774" i="5"/>
  <c r="E1753" i="5"/>
  <c r="E1740" i="5"/>
  <c r="E1722" i="5"/>
  <c r="E1704" i="5"/>
  <c r="E1686" i="5"/>
  <c r="E1668" i="5"/>
  <c r="E1650" i="5"/>
  <c r="E1620" i="5"/>
  <c r="E1591" i="5"/>
  <c r="E1562" i="5"/>
  <c r="E1543" i="5"/>
  <c r="E1528" i="5"/>
  <c r="E1513" i="5"/>
  <c r="E1502" i="5"/>
  <c r="E1487" i="5"/>
  <c r="E1472" i="5"/>
  <c r="E1457" i="5"/>
  <c r="E1432" i="5"/>
  <c r="E1403" i="5"/>
  <c r="E1374" i="5"/>
  <c r="E1350" i="5"/>
  <c r="E1332" i="5"/>
  <c r="E1311" i="5"/>
  <c r="E1286" i="5"/>
  <c r="E1261" i="5"/>
  <c r="E1243" i="5"/>
  <c r="E1229" i="5"/>
  <c r="E1223" i="5"/>
  <c r="E1217" i="5"/>
  <c r="E1203" i="5"/>
  <c r="E1189" i="5"/>
  <c r="E1175" i="5"/>
  <c r="E1169" i="5"/>
  <c r="E1163" i="5"/>
  <c r="E1157" i="5"/>
  <c r="E1151" i="5"/>
  <c r="E1137" i="5"/>
  <c r="E1122" i="5"/>
  <c r="E1107" i="5"/>
  <c r="E1092" i="5"/>
  <c r="E1077" i="5"/>
  <c r="E1062" i="5"/>
  <c r="E1044" i="5"/>
  <c r="E1027" i="5"/>
  <c r="E996" i="5"/>
  <c r="E965" i="5"/>
  <c r="E934" i="5"/>
  <c r="E903" i="5"/>
  <c r="E872" i="5"/>
  <c r="E841" i="5"/>
  <c r="E824" i="5"/>
  <c r="E807" i="5"/>
  <c r="E790" i="5"/>
  <c r="E773" i="5"/>
  <c r="E758" i="5"/>
  <c r="E743" i="5"/>
  <c r="E728" i="5"/>
  <c r="E713" i="5"/>
  <c r="E698" i="5"/>
  <c r="E675" i="5"/>
  <c r="E650" i="5"/>
  <c r="E625" i="5"/>
  <c r="E600" i="5"/>
  <c r="E575" i="5"/>
  <c r="E550" i="5"/>
  <c r="E533" i="5"/>
  <c r="E512" i="5"/>
  <c r="E487" i="5"/>
  <c r="E470" i="5"/>
  <c r="E458" i="5"/>
  <c r="E446" i="5"/>
  <c r="E434" i="5"/>
  <c r="E422" i="5"/>
  <c r="E410" i="5"/>
  <c r="E397" i="5"/>
  <c r="E384" i="5"/>
  <c r="E371" i="5"/>
  <c r="E358" i="5"/>
  <c r="E345" i="5"/>
  <c r="E332" i="5"/>
  <c r="E319" i="5"/>
  <c r="E306" i="5"/>
  <c r="E293" i="5"/>
  <c r="E278" i="5"/>
  <c r="E263" i="5"/>
  <c r="E248" i="5"/>
  <c r="E233" i="5"/>
  <c r="E218" i="5"/>
  <c r="E203" i="5"/>
  <c r="E190" i="5"/>
  <c r="E177" i="5"/>
  <c r="E164" i="5"/>
  <c r="E152" i="5"/>
  <c r="E128" i="5"/>
  <c r="E99" i="5"/>
  <c r="E70" i="5"/>
  <c r="E53" i="5"/>
  <c r="E41" i="5"/>
  <c r="E29" i="5"/>
  <c r="E17" i="5"/>
  <c r="E5" i="5"/>
  <c r="C937" i="1"/>
  <c r="C924" i="1"/>
  <c r="C910" i="1"/>
  <c r="C898" i="1"/>
  <c r="C874" i="1"/>
  <c r="C854" i="1"/>
  <c r="C830" i="1"/>
  <c r="C811" i="1"/>
  <c r="C788" i="1"/>
  <c r="C757" i="1"/>
  <c r="C729" i="1"/>
  <c r="C715" i="1"/>
  <c r="C701" i="1"/>
  <c r="C690" i="1"/>
  <c r="C662" i="1"/>
  <c r="C642" i="1"/>
  <c r="C628" i="1"/>
  <c r="C608" i="1"/>
  <c r="C587" i="1"/>
  <c r="C565" i="1"/>
  <c r="C545" i="1"/>
  <c r="C529" i="1"/>
  <c r="C506" i="1"/>
  <c r="C480" i="1"/>
  <c r="C462" i="1"/>
  <c r="C449" i="1"/>
  <c r="C435" i="1"/>
  <c r="C422" i="1"/>
  <c r="C409" i="1"/>
  <c r="C381" i="1"/>
  <c r="C363" i="1"/>
  <c r="C339" i="1"/>
  <c r="C322" i="1"/>
  <c r="C301" i="1"/>
  <c r="C270" i="1"/>
  <c r="C249" i="1"/>
  <c r="C234" i="1"/>
  <c r="C214" i="1"/>
  <c r="C173" i="1"/>
  <c r="C152" i="1"/>
  <c r="C132" i="1"/>
  <c r="C111" i="1"/>
  <c r="C100" i="1"/>
  <c r="C81" i="1"/>
  <c r="C60" i="1"/>
  <c r="C41" i="1"/>
  <c r="C19" i="1"/>
  <c r="C4" i="1"/>
  <c r="O1" i="13"/>
  <c r="N1" i="13"/>
  <c r="N4" i="13" s="1"/>
  <c r="M1" i="13"/>
  <c r="M4" i="13" s="1"/>
  <c r="L1" i="13"/>
  <c r="L4" i="13" s="1"/>
  <c r="K1" i="13"/>
  <c r="K4" i="13" s="1"/>
  <c r="J1" i="13"/>
  <c r="J4" i="13" s="1"/>
  <c r="I1" i="13"/>
  <c r="I4" i="13" s="1"/>
  <c r="H1" i="13"/>
  <c r="H4" i="13" s="1"/>
  <c r="G1" i="13"/>
  <c r="G4" i="13" s="1"/>
  <c r="F1" i="13"/>
  <c r="F4" i="13" s="1"/>
  <c r="N29" i="13"/>
  <c r="M29" i="13"/>
  <c r="L29" i="13"/>
  <c r="K29" i="13"/>
  <c r="J29" i="13"/>
  <c r="I29" i="13"/>
  <c r="H29" i="13"/>
  <c r="G29" i="13"/>
  <c r="F29" i="13"/>
  <c r="N28" i="13"/>
  <c r="M28" i="13"/>
  <c r="L28" i="13"/>
  <c r="K28" i="13"/>
  <c r="J28" i="13"/>
  <c r="I28" i="13"/>
  <c r="H28" i="13"/>
  <c r="G28" i="13"/>
  <c r="F28" i="13"/>
  <c r="N27" i="13"/>
  <c r="M27" i="13"/>
  <c r="L27" i="13"/>
  <c r="K27" i="13"/>
  <c r="J27" i="13"/>
  <c r="I27" i="13"/>
  <c r="H27" i="13"/>
  <c r="G27" i="13"/>
  <c r="F27" i="13"/>
  <c r="S5" i="13"/>
  <c r="H116" i="13" l="1"/>
  <c r="G112" i="13"/>
  <c r="H113" i="13"/>
  <c r="H114" i="13"/>
  <c r="H117" i="13"/>
  <c r="H115" i="13"/>
  <c r="G68" i="13"/>
  <c r="H68" i="13" s="1"/>
  <c r="H74" i="13"/>
  <c r="C42" i="13"/>
  <c r="E42" i="13" s="1"/>
  <c r="N42" i="13" s="1"/>
  <c r="D49" i="13"/>
  <c r="K49" i="13" s="1"/>
  <c r="L62" i="13" s="1"/>
  <c r="I63" i="13"/>
  <c r="D50" i="13"/>
  <c r="K50" i="13" s="1"/>
  <c r="L63" i="13" s="1"/>
  <c r="H75" i="13"/>
  <c r="F48" i="13"/>
  <c r="O48" i="13" s="1"/>
  <c r="F50" i="13"/>
  <c r="Q50" i="13" s="1"/>
  <c r="E49" i="13"/>
  <c r="L49" i="13" s="1"/>
  <c r="L75" i="13" s="1"/>
  <c r="F49" i="13"/>
  <c r="Q49" i="13" s="1"/>
  <c r="H76" i="13"/>
  <c r="E48" i="13"/>
  <c r="M48" i="13" s="1"/>
  <c r="D48" i="13"/>
  <c r="K48" i="13" s="1"/>
  <c r="L61" i="13" s="1"/>
  <c r="E50" i="13"/>
  <c r="L50" i="13" s="1"/>
  <c r="L76" i="13" s="1"/>
  <c r="H73" i="13"/>
  <c r="H72" i="13"/>
  <c r="H71" i="13"/>
  <c r="H69" i="13"/>
  <c r="F45" i="13"/>
  <c r="Q45" i="13" s="1"/>
  <c r="H70" i="13"/>
  <c r="D45" i="13"/>
  <c r="I45" i="13" s="1"/>
  <c r="F44" i="13"/>
  <c r="Q44" i="13" s="1"/>
  <c r="E47" i="13"/>
  <c r="L47" i="13" s="1"/>
  <c r="F43" i="13"/>
  <c r="O43" i="13" s="1"/>
  <c r="E44" i="13"/>
  <c r="N44" i="13" s="1"/>
  <c r="D46" i="13"/>
  <c r="J46" i="13" s="1"/>
  <c r="K59" i="13" s="1"/>
  <c r="F47" i="13"/>
  <c r="Q47" i="13" s="1"/>
  <c r="E45" i="13"/>
  <c r="L45" i="13" s="1"/>
  <c r="E46" i="13"/>
  <c r="D44" i="13"/>
  <c r="I44" i="13" s="1"/>
  <c r="D43" i="13"/>
  <c r="K43" i="13" s="1"/>
  <c r="L56" i="13" s="1"/>
  <c r="F46" i="13"/>
  <c r="P46" i="13" s="1"/>
  <c r="E43" i="13"/>
  <c r="M43" i="13" s="1"/>
  <c r="D47" i="13"/>
  <c r="K47" i="13" s="1"/>
  <c r="L60" i="13" s="1"/>
  <c r="O49" i="13"/>
  <c r="P49" i="13"/>
  <c r="H49" i="13"/>
  <c r="H45" i="13"/>
  <c r="H44" i="13"/>
  <c r="H43" i="13"/>
  <c r="H48" i="13"/>
  <c r="H47" i="13"/>
  <c r="H46" i="13"/>
  <c r="I58" i="13"/>
  <c r="I59" i="13"/>
  <c r="I61" i="13"/>
  <c r="I56" i="13"/>
  <c r="I60" i="13"/>
  <c r="I57" i="13"/>
  <c r="I62" i="13"/>
  <c r="Z5" i="13"/>
  <c r="X5" i="13"/>
  <c r="U5" i="13"/>
  <c r="Y5" i="13"/>
  <c r="W5" i="13"/>
  <c r="V5" i="13"/>
  <c r="T5" i="13"/>
  <c r="AB5" i="13"/>
  <c r="N5" i="13"/>
  <c r="F5" i="13"/>
  <c r="J5" i="13"/>
  <c r="M5" i="13"/>
  <c r="G5" i="13"/>
  <c r="L5" i="13"/>
  <c r="K5" i="13"/>
  <c r="I5" i="13"/>
  <c r="H5" i="13"/>
  <c r="E16" i="13"/>
  <c r="H16" i="13" s="1"/>
  <c r="S2" i="13"/>
  <c r="S16" i="13" s="1"/>
  <c r="N2" i="13"/>
  <c r="X2" i="13"/>
  <c r="W2" i="13"/>
  <c r="V2" i="13"/>
  <c r="U2" i="13"/>
  <c r="T2" i="13"/>
  <c r="Z2" i="13"/>
  <c r="Y2" i="13"/>
  <c r="AQ28" i="13"/>
  <c r="AQ29" i="13"/>
  <c r="AQ27" i="13"/>
  <c r="G2" i="13"/>
  <c r="H2" i="13"/>
  <c r="I2" i="13"/>
  <c r="J2" i="13"/>
  <c r="K2" i="13"/>
  <c r="L2" i="13"/>
  <c r="M2" i="13"/>
  <c r="F2" i="13"/>
  <c r="O27" i="13"/>
  <c r="O29" i="13"/>
  <c r="O28" i="13"/>
  <c r="H81" i="13" l="1" a="1"/>
  <c r="H81" i="13" s="1"/>
  <c r="N46" i="13"/>
  <c r="M46" i="13"/>
  <c r="P50" i="13"/>
  <c r="N49" i="13"/>
  <c r="M49" i="13"/>
  <c r="L115" i="13"/>
  <c r="L127" i="13" s="1"/>
  <c r="I127" i="13"/>
  <c r="J117" i="13"/>
  <c r="I129" i="13"/>
  <c r="L114" i="13"/>
  <c r="L126" i="13" s="1"/>
  <c r="I126" i="13"/>
  <c r="M113" i="13"/>
  <c r="M125" i="13" s="1"/>
  <c r="I125" i="13"/>
  <c r="M116" i="13"/>
  <c r="M128" i="13" s="1"/>
  <c r="I128" i="13"/>
  <c r="J50" i="13"/>
  <c r="K63" i="13" s="1"/>
  <c r="I50" i="13"/>
  <c r="J76" i="13" s="1"/>
  <c r="J49" i="13"/>
  <c r="K62" i="13" s="1"/>
  <c r="I49" i="13"/>
  <c r="J75" i="13" s="1"/>
  <c r="N47" i="13"/>
  <c r="M47" i="13"/>
  <c r="I55" i="13"/>
  <c r="D42" i="13"/>
  <c r="F42" i="13"/>
  <c r="P42" i="13" s="1"/>
  <c r="K115" i="13"/>
  <c r="K127" i="13" s="1"/>
  <c r="M115" i="13"/>
  <c r="M127" i="13" s="1"/>
  <c r="J113" i="13"/>
  <c r="J115" i="13"/>
  <c r="M117" i="13"/>
  <c r="M129" i="13" s="1"/>
  <c r="N115" i="13"/>
  <c r="N127" i="13" s="1"/>
  <c r="K116" i="13"/>
  <c r="K128" i="13" s="1"/>
  <c r="L116" i="13"/>
  <c r="L128" i="13" s="1"/>
  <c r="J116" i="13"/>
  <c r="L113" i="13"/>
  <c r="L125" i="13" s="1"/>
  <c r="M114" i="13"/>
  <c r="M126" i="13" s="1"/>
  <c r="N117" i="13"/>
  <c r="N129" i="13" s="1"/>
  <c r="L117" i="13"/>
  <c r="L129" i="13" s="1"/>
  <c r="K114" i="13"/>
  <c r="K126" i="13" s="1"/>
  <c r="K117" i="13"/>
  <c r="K129" i="13" s="1"/>
  <c r="N113" i="13"/>
  <c r="N125" i="13" s="1"/>
  <c r="H112" i="13"/>
  <c r="N116" i="13"/>
  <c r="N128" i="13" s="1"/>
  <c r="K113" i="13"/>
  <c r="K125" i="13" s="1"/>
  <c r="N114" i="13"/>
  <c r="N126" i="13" s="1"/>
  <c r="J114" i="13"/>
  <c r="P45" i="13"/>
  <c r="N48" i="13"/>
  <c r="L48" i="13"/>
  <c r="M50" i="13"/>
  <c r="N50" i="13"/>
  <c r="Q48" i="13"/>
  <c r="J44" i="13"/>
  <c r="K57" i="13" s="1"/>
  <c r="K44" i="13"/>
  <c r="L57" i="13" s="1"/>
  <c r="P48" i="13"/>
  <c r="P44" i="13"/>
  <c r="K45" i="13"/>
  <c r="L58" i="13" s="1"/>
  <c r="J45" i="13"/>
  <c r="K58" i="13" s="1"/>
  <c r="L46" i="13"/>
  <c r="L72" i="13" s="1"/>
  <c r="O45" i="13"/>
  <c r="J47" i="13"/>
  <c r="K60" i="13" s="1"/>
  <c r="I47" i="13"/>
  <c r="J48" i="13"/>
  <c r="K61" i="13" s="1"/>
  <c r="K46" i="13"/>
  <c r="L59" i="13" s="1"/>
  <c r="O44" i="13"/>
  <c r="N70" i="13" s="1"/>
  <c r="I48" i="13"/>
  <c r="J74" i="13" s="1"/>
  <c r="O50" i="13"/>
  <c r="N76" i="13" s="1"/>
  <c r="I43" i="13"/>
  <c r="J69" i="13" s="1"/>
  <c r="J43" i="13"/>
  <c r="K56" i="13" s="1"/>
  <c r="N43" i="13"/>
  <c r="Q43" i="13"/>
  <c r="L43" i="13"/>
  <c r="L69" i="13" s="1"/>
  <c r="L44" i="13"/>
  <c r="L70" i="13" s="1"/>
  <c r="M44" i="13"/>
  <c r="Q46" i="13"/>
  <c r="O46" i="13"/>
  <c r="N72" i="13" s="1"/>
  <c r="P43" i="13"/>
  <c r="M75" i="13"/>
  <c r="J57" i="13"/>
  <c r="J70" i="13"/>
  <c r="N69" i="13"/>
  <c r="N75" i="13"/>
  <c r="L73" i="13"/>
  <c r="L71" i="13"/>
  <c r="J58" i="13"/>
  <c r="J71" i="13"/>
  <c r="N74" i="13"/>
  <c r="O47" i="13"/>
  <c r="P47" i="13"/>
  <c r="N45" i="13"/>
  <c r="M45" i="13"/>
  <c r="Q42" i="13"/>
  <c r="M42" i="13"/>
  <c r="L42" i="13"/>
  <c r="J42" i="13"/>
  <c r="K55" i="13" s="1"/>
  <c r="K42" i="13"/>
  <c r="I46" i="13"/>
  <c r="I42" i="13"/>
  <c r="AA5" i="13"/>
  <c r="O5" i="13"/>
  <c r="I16" i="13"/>
  <c r="G16" i="13"/>
  <c r="F16" i="13"/>
  <c r="W16" i="13"/>
  <c r="V16" i="13"/>
  <c r="T16" i="13"/>
  <c r="U16" i="13"/>
  <c r="AA2" i="13"/>
  <c r="O2" i="13"/>
  <c r="K75" i="13" l="1"/>
  <c r="O42" i="13"/>
  <c r="M68" i="13" s="1"/>
  <c r="J126" i="13"/>
  <c r="O114" i="13"/>
  <c r="O126" i="13" s="1"/>
  <c r="P126" i="13" s="1"/>
  <c r="O115" i="13"/>
  <c r="O127" i="13" s="1"/>
  <c r="P127" i="13" s="1"/>
  <c r="J127" i="13"/>
  <c r="J125" i="13"/>
  <c r="O113" i="13"/>
  <c r="O125" i="13" s="1"/>
  <c r="P125" i="13" s="1"/>
  <c r="J128" i="13"/>
  <c r="O116" i="13"/>
  <c r="O128" i="13" s="1"/>
  <c r="P128" i="13" s="1"/>
  <c r="O117" i="13"/>
  <c r="O129" i="13" s="1"/>
  <c r="P129" i="13" s="1"/>
  <c r="J129" i="13"/>
  <c r="J63" i="13"/>
  <c r="M63" i="13" s="1"/>
  <c r="I75" i="13"/>
  <c r="K73" i="13"/>
  <c r="J62" i="13"/>
  <c r="M62" i="13" s="1"/>
  <c r="I76" i="13"/>
  <c r="I135" i="13" a="1"/>
  <c r="I135" i="13" s="1"/>
  <c r="I137" i="13" s="1"/>
  <c r="I124" i="13"/>
  <c r="J112" i="13"/>
  <c r="L112" i="13"/>
  <c r="L124" i="13" s="1"/>
  <c r="N112" i="13"/>
  <c r="N124" i="13" s="1"/>
  <c r="M112" i="13"/>
  <c r="M124" i="13" s="1"/>
  <c r="K112" i="13"/>
  <c r="K124" i="13" s="1"/>
  <c r="K74" i="13"/>
  <c r="M71" i="13"/>
  <c r="L74" i="13"/>
  <c r="I72" i="13"/>
  <c r="K76" i="13"/>
  <c r="M57" i="13"/>
  <c r="M58" i="13"/>
  <c r="M74" i="13"/>
  <c r="I70" i="13"/>
  <c r="M70" i="13"/>
  <c r="K72" i="13"/>
  <c r="I71" i="13"/>
  <c r="N71" i="13"/>
  <c r="J61" i="13"/>
  <c r="M61" i="13" s="1"/>
  <c r="I74" i="13"/>
  <c r="I73" i="13"/>
  <c r="J60" i="13"/>
  <c r="M60" i="13" s="1"/>
  <c r="M76" i="13"/>
  <c r="J73" i="13"/>
  <c r="J56" i="13"/>
  <c r="M56" i="13" s="1"/>
  <c r="I69" i="13"/>
  <c r="M69" i="13"/>
  <c r="K70" i="13"/>
  <c r="K69" i="13"/>
  <c r="K71" i="13"/>
  <c r="K68" i="13"/>
  <c r="I68" i="13"/>
  <c r="M72" i="13"/>
  <c r="M73" i="13"/>
  <c r="N73" i="13"/>
  <c r="J59" i="13"/>
  <c r="M59" i="13" s="1"/>
  <c r="J72" i="13"/>
  <c r="L68" i="13"/>
  <c r="J82" i="13" s="1"/>
  <c r="J68" i="13"/>
  <c r="L55" i="13"/>
  <c r="J55" i="13"/>
  <c r="N68" i="13" l="1"/>
  <c r="J124" i="13"/>
  <c r="J135" i="13" s="1"/>
  <c r="O112" i="13"/>
  <c r="O124" i="13" s="1"/>
  <c r="P124" i="13" s="1"/>
  <c r="N135" i="13"/>
  <c r="M135" i="13"/>
  <c r="K135" i="13"/>
  <c r="L135" i="13"/>
  <c r="I82" i="13"/>
  <c r="K82" i="13"/>
  <c r="K81" i="13"/>
  <c r="J81" i="13"/>
  <c r="I81" i="13"/>
  <c r="M55" i="1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<sst xmlns="http://schemas.openxmlformats.org/spreadsheetml/2006/main" count="178627" uniqueCount="14798">
  <si>
    <t>PC NAME</t>
  </si>
  <si>
    <t>CANDIDATES NAME</t>
  </si>
  <si>
    <t>PARTY NAME</t>
  </si>
  <si>
    <t>TOTAL</t>
  </si>
  <si>
    <t>Total Electors</t>
  </si>
  <si>
    <t xml:space="preserve">Nandurbar </t>
  </si>
  <si>
    <t>GAVIT MANIKRAO HODLYA</t>
  </si>
  <si>
    <t>INC</t>
  </si>
  <si>
    <t>DR.GAVIT HEENA VIJAYKUMAR</t>
  </si>
  <si>
    <t>BJP</t>
  </si>
  <si>
    <t>VASAVE AMIT SHEKLAL</t>
  </si>
  <si>
    <t>BSP</t>
  </si>
  <si>
    <t>ARJUNSING DIVANSING VASAVE</t>
  </si>
  <si>
    <t>BBM</t>
  </si>
  <si>
    <t>RANJIT JUGLA PADVI</t>
  </si>
  <si>
    <t>BMUP</t>
  </si>
  <si>
    <t>VIRENDRA RAVAJI VALVI</t>
  </si>
  <si>
    <t>AAAP</t>
  </si>
  <si>
    <t>MAHESH JAYSING PAWARA</t>
  </si>
  <si>
    <t>IND</t>
  </si>
  <si>
    <t>C.S.VALVI</t>
  </si>
  <si>
    <t>ADV.SOBJI DEVALYA GAVIT</t>
  </si>
  <si>
    <t>NOTA</t>
  </si>
  <si>
    <t>Dhule</t>
  </si>
  <si>
    <t>AMRISHBHAI RASIKLAL PATEL</t>
  </si>
  <si>
    <t>ISHI YOGESH YASHWANT</t>
  </si>
  <si>
    <t>DR. BHAMRE SUBHASH RAMRAO</t>
  </si>
  <si>
    <t>ANSARI NIHAL AH. MOHD. HAROON</t>
  </si>
  <si>
    <t>JAGDANE RAMESH SOMA</t>
  </si>
  <si>
    <t>MPS(T)</t>
  </si>
  <si>
    <t>NIHAL AH.AB.RAHEMAN DANEWALA</t>
  </si>
  <si>
    <t>SP</t>
  </si>
  <si>
    <t>MAHEMOOD BHAIJAAN</t>
  </si>
  <si>
    <t>AwVP</t>
  </si>
  <si>
    <t>SHAIKH MUKHATAR AH. MO. QASIM</t>
  </si>
  <si>
    <t>WPOI</t>
  </si>
  <si>
    <t>SAMBHAJI DEVIDAS PATIL</t>
  </si>
  <si>
    <t>ABDUL HAMID SHAIKH HABIB</t>
  </si>
  <si>
    <t>MO. ISMAIL JUMMAN</t>
  </si>
  <si>
    <t>GAZI ATEZAD MUBEEN KHAN</t>
  </si>
  <si>
    <t>JAFAR BAPUJI PATHAN</t>
  </si>
  <si>
    <t>DEORE MAHENDRA TRYAMBAK</t>
  </si>
  <si>
    <t>PINJARI JAYNUDDIN HUSEN</t>
  </si>
  <si>
    <t>DR BHUPESH PRAKASH PATIL</t>
  </si>
  <si>
    <t>RAMESH RAGHO MORE</t>
  </si>
  <si>
    <t>SAYYAD MOHAMMAD QAYAM</t>
  </si>
  <si>
    <t>SAYYAD SALIM SAYYAD ALIM</t>
  </si>
  <si>
    <t>Jalgaon</t>
  </si>
  <si>
    <t>A.T. NANA PATIL</t>
  </si>
  <si>
    <t>BAGUL  V. T.(JIBHAU)</t>
  </si>
  <si>
    <t>ANNASAHEB DR.SATISH BHASKARRAO PATIL</t>
  </si>
  <si>
    <t>NCP</t>
  </si>
  <si>
    <t>ABRAR BEG SARVAR BEG MIRZA</t>
  </si>
  <si>
    <t>RPI</t>
  </si>
  <si>
    <t>ADV. ASHOK DAGADU SHINDE</t>
  </si>
  <si>
    <t>PRCP</t>
  </si>
  <si>
    <t>ASHA SAHEBRAO PATIL</t>
  </si>
  <si>
    <t>NANASO M.P. PAGARE</t>
  </si>
  <si>
    <t>RVNP</t>
  </si>
  <si>
    <t>MORE ISHWAR DAYARAM (EX-SERVICEMAN)</t>
  </si>
  <si>
    <t>RAGIB AHMED ABDUL NABI BAHADUR</t>
  </si>
  <si>
    <t>MAMASHRI SURESH PATIL (PATRAKAR)</t>
  </si>
  <si>
    <t>HJP</t>
  </si>
  <si>
    <t>DR. SANGRAM GOKULSINGH  PATIL</t>
  </si>
  <si>
    <t>ASHOK TARACHAND PATIL</t>
  </si>
  <si>
    <t>IQBAL RAHEMAN DESHMUKH</t>
  </si>
  <si>
    <t>PATIL SANDIP YUVRAJ</t>
  </si>
  <si>
    <t>DR.MUBIN A. KHALIL A.</t>
  </si>
  <si>
    <t>LALIT GAURISHANKAR SHARMA</t>
  </si>
  <si>
    <t>VIJAY BHIMRAO NIKAM</t>
  </si>
  <si>
    <t>SATISH BHASKAR PATIL (NANDGAON BK)</t>
  </si>
  <si>
    <t>SATISH BHASKAR PATIL (MUDI PRA DANGRI)</t>
  </si>
  <si>
    <t>SATISH BHASKAR PATIL (VARKHEDI)</t>
  </si>
  <si>
    <t>Raver</t>
  </si>
  <si>
    <t>KHADASE RAKSHA NIKHIL</t>
  </si>
  <si>
    <t>BHANDE DASHRATH MOTIRAM</t>
  </si>
  <si>
    <t>MANISHDADA JAIN</t>
  </si>
  <si>
    <t>KHATIK MOHAMMAD HAROON</t>
  </si>
  <si>
    <t>GAIKWAD BHAGWAN MADHAV</t>
  </si>
  <si>
    <t>MANYAR SHE. SAJID SHE. KADAR</t>
  </si>
  <si>
    <t>MNDP</t>
  </si>
  <si>
    <t>RAJEEV SATYENDRA SHARMA</t>
  </si>
  <si>
    <t>WAMANRAO MADHAV SASANE</t>
  </si>
  <si>
    <t>SHAIKH MO. ASGAR SAKHAWAT</t>
  </si>
  <si>
    <t>DNYANESHWAR AMALE-PATIL</t>
  </si>
  <si>
    <t>AIFB</t>
  </si>
  <si>
    <t>ASHOK TRYAMBAK INGALE</t>
  </si>
  <si>
    <t>DR. ULHAS VASUDEO PATIL</t>
  </si>
  <si>
    <t>KADRI SANIYA SAIYED ALI</t>
  </si>
  <si>
    <t>GOVINDA NARAYAN GUNJAL</t>
  </si>
  <si>
    <t>ZAGADYA PURMYA PAWARA</t>
  </si>
  <si>
    <t>MANISHDADA SATISH JAIN</t>
  </si>
  <si>
    <t>MOHAN SHAMRAO CHAVHAN (MANOJSIR VARDIKAR)</t>
  </si>
  <si>
    <t>D.D.WANI (PHOTOGRAPHER) (DNYANESHWAR DIVAKAR WANI)</t>
  </si>
  <si>
    <t>SHAIKH SHAKIR</t>
  </si>
  <si>
    <t>SHAIKH SHAHERA BI. JAINODDIN SHAIKH</t>
  </si>
  <si>
    <t>J.G.SURWADE</t>
  </si>
  <si>
    <t>SURESH HIRAMAN INGALE</t>
  </si>
  <si>
    <t>SONAWANE VANDANA SHIVAJI</t>
  </si>
  <si>
    <t>Buldhana</t>
  </si>
  <si>
    <t>ABDUL  HAFEEZ ABDUL AZIZ</t>
  </si>
  <si>
    <t>INGLE KRUSHANARAO GANPATRAO</t>
  </si>
  <si>
    <t>JADHAV PRATAPRAO GANPATRAO</t>
  </si>
  <si>
    <t>SHS</t>
  </si>
  <si>
    <t>PARMESHWAR HIRAMAN GAWAI</t>
  </si>
  <si>
    <t>ARP</t>
  </si>
  <si>
    <t>SMT. PRABHATAI MADHUKAR PARLEWAR</t>
  </si>
  <si>
    <t>NRSN</t>
  </si>
  <si>
    <t>ADV. RAVINDRA DNYANDEO BHOJANE</t>
  </si>
  <si>
    <t>APoI</t>
  </si>
  <si>
    <t>RAVINDRASING RAMSING PAWAR</t>
  </si>
  <si>
    <t>LB</t>
  </si>
  <si>
    <t>VASANTRAO SUKHDEV DANDAGE</t>
  </si>
  <si>
    <t>SUDHIR BABAN SURVE</t>
  </si>
  <si>
    <t>SANDESH ASHOK AMBEDKAR</t>
  </si>
  <si>
    <t>COMMANDER (RTD) ASHOK  RAUT</t>
  </si>
  <si>
    <t>KRUSHNARAO INGLE</t>
  </si>
  <si>
    <t>CHINCHOLE GANGARAM KALUJI</t>
  </si>
  <si>
    <t>NAMDEO PUNDLIK DONGARDIVE</t>
  </si>
  <si>
    <t>BALASAHEB SHANKAR DARADE</t>
  </si>
  <si>
    <t>SANJAY MAHADEV WANKHADE</t>
  </si>
  <si>
    <t>SAMBARE DINKAR TUKARAM</t>
  </si>
  <si>
    <t>Akola</t>
  </si>
  <si>
    <t>BHAI B.C. KAMBLE</t>
  </si>
  <si>
    <t>DHOTRE SANJAY SHAMRAO</t>
  </si>
  <si>
    <t>PATEL HIDAYAT ULLA BARKAT ULLA</t>
  </si>
  <si>
    <t>AJAY PANJABRAO HINGANKAR</t>
  </si>
  <si>
    <t>AMBEDKAR PRAKASH YASHWANT</t>
  </si>
  <si>
    <t>SHAIKH HAMEED IMAM</t>
  </si>
  <si>
    <t>SANDIP KISANRAO WANKHEDE</t>
  </si>
  <si>
    <t xml:space="preserve">Amravati </t>
  </si>
  <si>
    <t>ADSUL ANANDRAO VITHOBA</t>
  </si>
  <si>
    <t>GUNWANT SUDAMRAO DEVPARE</t>
  </si>
  <si>
    <t>NAVNEET RAVI RANA</t>
  </si>
  <si>
    <t>JYOTI GAJANAN MAKODE</t>
  </si>
  <si>
    <t>BHAVNA BHAVESH WASNIK</t>
  </si>
  <si>
    <t>DR.RAJENDRA RAMKRISHNA GAWAI</t>
  </si>
  <si>
    <t>RAMTEKE RAMESH DEVIDASRAO</t>
  </si>
  <si>
    <t>RPI(KH)</t>
  </si>
  <si>
    <t>SUNIL DAVID AMRAVATI</t>
  </si>
  <si>
    <t>ATHAWALEY SANJAY HIRAMANJI</t>
  </si>
  <si>
    <t>ASHATAI ABHYANKAR AMRAVATI</t>
  </si>
  <si>
    <t>KIRANTAI DADARAO ALIAS KOKUBHAU KOKATE</t>
  </si>
  <si>
    <t>JYOTI SANJAY DEWKAR</t>
  </si>
  <si>
    <t>DONGRE PRIYA ANIL</t>
  </si>
  <si>
    <t>ADV. BANDYA SANE ALIAS BANDU SAMPATRAO SANE</t>
  </si>
  <si>
    <t>MANOHAR BALIRAM SONONE</t>
  </si>
  <si>
    <t>RAJU MAHADEORAO SONONE</t>
  </si>
  <si>
    <t>RAJU S. MANKAR</t>
  </si>
  <si>
    <t>VISHWANATH GOTUJI JAMNEKAR</t>
  </si>
  <si>
    <t>SIRSAT HARIDAS ANKUSH</t>
  </si>
  <si>
    <t>Wardha</t>
  </si>
  <si>
    <t>CHETAN BHIMRAJ PENDAM</t>
  </si>
  <si>
    <t>MEGHE SAGAR DATTATRAYA</t>
  </si>
  <si>
    <t>RAMDAS CHANDRABHANJI TADAS</t>
  </si>
  <si>
    <t>UBALE SHRIKRUSHNA CHAMPATRAO</t>
  </si>
  <si>
    <t>DR. ANKUSH VIJAYRAO NAWALE</t>
  </si>
  <si>
    <t>KISHOR RAMBHAU KINKAR</t>
  </si>
  <si>
    <t>NARENDRA CHINDUJI MESHRAM</t>
  </si>
  <si>
    <t>GGP</t>
  </si>
  <si>
    <t>MOHD. ALIM PATEL MOHD. WAHID</t>
  </si>
  <si>
    <t>ARVIND SHAMRAO LILLORE</t>
  </si>
  <si>
    <t>JAGDISH BHAGWAN KADU</t>
  </si>
  <si>
    <t>TADAS VILAS KRUSHNAJI</t>
  </si>
  <si>
    <t>DEEPAKSINGH TRYAMBAKRAO DESHMUKH</t>
  </si>
  <si>
    <t>DESHMUKH JAIDEEP RAJENDRA</t>
  </si>
  <si>
    <t>BHASKAR MAROTRAO NEWARE</t>
  </si>
  <si>
    <t>MANISH VINAYAKRAO TELRANDHE</t>
  </si>
  <si>
    <t>RAVI ALIAS SHAILESH GANESHRAO YELNE</t>
  </si>
  <si>
    <t>RAUT JAGANATH NILKANTH</t>
  </si>
  <si>
    <t>SHAMBABA ALIAS SHAMSUNDAR PANJABRAO NICHIT</t>
  </si>
  <si>
    <t>SHAMBHARKAR RAJENDRA GULABRAO</t>
  </si>
  <si>
    <t>SACHIN PANDURANGJI RAUT ALIAS GURUBHAU</t>
  </si>
  <si>
    <t>SANJAYBHAU NARAYANRAO CHIDAM</t>
  </si>
  <si>
    <t xml:space="preserve">Ramtek </t>
  </si>
  <si>
    <t>KIRAN PREM KUMAR RODGE (PATANKAR)</t>
  </si>
  <si>
    <t>KRUPAL BALAJI TUMANE</t>
  </si>
  <si>
    <t>MUKUL WASNIK</t>
  </si>
  <si>
    <t>GANESH BAPURAO PATIL</t>
  </si>
  <si>
    <t>CHAWARE MAYA NAMDEO</t>
  </si>
  <si>
    <t>NARESH MAHADEO PATIL</t>
  </si>
  <si>
    <t>PANKAJ SEWAKRAM MASURKAR</t>
  </si>
  <si>
    <t>PRATAP GOSWAMI</t>
  </si>
  <si>
    <t>COM. BANDU RAMCHANDRA MESHRAM</t>
  </si>
  <si>
    <t>CPIM</t>
  </si>
  <si>
    <t>DHIMATI VIDYA KISHOR BHIMTE</t>
  </si>
  <si>
    <t>SANDESH BHIVRAM BHALEKAR</t>
  </si>
  <si>
    <t>DR. SUNILBHAU VISHWANATHJI NARNAVRE</t>
  </si>
  <si>
    <t>DR. SANDEEP NATTHUJI NANDESHWAR</t>
  </si>
  <si>
    <t>KHOBRAGADE CHANDRABHAN JAIRAM</t>
  </si>
  <si>
    <t>GURUDAS UDDHAV BAWANE</t>
  </si>
  <si>
    <t>GOUTAM SHRIRAM WASNIK</t>
  </si>
  <si>
    <t>DONGRE ASHOK NAMAJI</t>
  </si>
  <si>
    <t>TUMANE GOPAL AJABRAO</t>
  </si>
  <si>
    <t>PROF. DR. NATTHU MADHAO LOKHANDE</t>
  </si>
  <si>
    <t>NILESH MAHADEO DHOKE</t>
  </si>
  <si>
    <t>RAHUL SHESHRAOJI MESHRAM</t>
  </si>
  <si>
    <t>RAHULKANT ALIAS RAMESH SINHA</t>
  </si>
  <si>
    <t>LOKHANDE GANESH HAIBATRAO</t>
  </si>
  <si>
    <t xml:space="preserve">Nagpur </t>
  </si>
  <si>
    <t>GADKARI NITIN JAIRAM</t>
  </si>
  <si>
    <t>DR.  MOHAN RAMRAO GAIKWAD</t>
  </si>
  <si>
    <t>VILAS MUTTEMWAR</t>
  </si>
  <si>
    <t>ANJALI ANISH DAMANIA</t>
  </si>
  <si>
    <t>ANSARI JAVED AHEMAD</t>
  </si>
  <si>
    <t>DESEP</t>
  </si>
  <si>
    <t>CHIMOTE RAMMURTI KESHVRAO</t>
  </si>
  <si>
    <t>DR. DHARMENDRA  MANDLIK (PARATE)</t>
  </si>
  <si>
    <t>DR. PRADEEP RAMBHAUJI  NAGRALE</t>
  </si>
  <si>
    <t>PHUSEY GHANSHYAM RAMAJI</t>
  </si>
  <si>
    <t>BASHIR KHAN</t>
  </si>
  <si>
    <t>SHAHID SHARIF</t>
  </si>
  <si>
    <t>JD(U)</t>
  </si>
  <si>
    <t>SUNIL DATTU PENDOR</t>
  </si>
  <si>
    <t>ATEEQUE AHMAD MALIK</t>
  </si>
  <si>
    <t>ANITA NAGDIGAMBAR TEKAM</t>
  </si>
  <si>
    <t>AJAZ KHAN</t>
  </si>
  <si>
    <t>KAVITA VINODKUMAR TIBDIWAL</t>
  </si>
  <si>
    <t>KANPHADE RAJENDRAKUMAR  EX. ADDITIONAL COLLECTOR</t>
  </si>
  <si>
    <t>GAUS MOHAMMED SHEIKH AYYUB SHEIKH</t>
  </si>
  <si>
    <t>CHANDA  SUDHIR MANWATKAR</t>
  </si>
  <si>
    <t>JIVAN RAMTEKE</t>
  </si>
  <si>
    <t>DILIP NARAYAN BHORKAR</t>
  </si>
  <si>
    <t>DHIRAJ JAIDEV GAJBHIYE</t>
  </si>
  <si>
    <t>PANKAJ PRAFULKUMAR BHANSALI</t>
  </si>
  <si>
    <t>BABURAO DAMADUJI MESHRAM</t>
  </si>
  <si>
    <t>BABULAL SUNDARLAL BANJARE</t>
  </si>
  <si>
    <t>MOHAN MAROTRAO KAREMORE</t>
  </si>
  <si>
    <t>RAVINDRA MANIK BORKAR</t>
  </si>
  <si>
    <t>RAJESH SURESH SADHANKAR</t>
  </si>
  <si>
    <t>SHAKIL WASI AHAMAD</t>
  </si>
  <si>
    <t>SHRIDHAR NARAYAN SALVE</t>
  </si>
  <si>
    <t>ADV. SURESH  SHINDE</t>
  </si>
  <si>
    <t>SENAPATI UTTAM SAPAN</t>
  </si>
  <si>
    <t>SOMKUVAR VIJAY SITARAM</t>
  </si>
  <si>
    <t>Bhandara - gondiya</t>
  </si>
  <si>
    <t>NANABHAU FALGUNRAO PATOLE</t>
  </si>
  <si>
    <t>PATEL PRAFUL MANOHARBHAI</t>
  </si>
  <si>
    <t>ENG. SANJAY RAGHUNATH NASARE</t>
  </si>
  <si>
    <t>DR.KOHAPARE HARSHAWARDHAN MUNESHWAR</t>
  </si>
  <si>
    <t>JITENDRA AADKUJI RAUT</t>
  </si>
  <si>
    <t>ABMP</t>
  </si>
  <si>
    <t>THAKARE RAMESHWAR (RAMESHWAR) SUNDARLAL</t>
  </si>
  <si>
    <t>DAHARWAL GANESHDEO RAGHUJI</t>
  </si>
  <si>
    <t>PATLE ANJALI AGASTIKUMAR</t>
  </si>
  <si>
    <t>PRASHANT SHYAMSUNDAR MISHRA</t>
  </si>
  <si>
    <t>RAMAN MOTIRAM BANSOD</t>
  </si>
  <si>
    <t>RANJEET AMARDAS SUKHDEVE</t>
  </si>
  <si>
    <t>ASP</t>
  </si>
  <si>
    <t>SAYYAD AFJALALI ALIAS CHHANUBHAI</t>
  </si>
  <si>
    <t>ARUN NAGORAO GAJBHIYE</t>
  </si>
  <si>
    <t>ISHWAR LAHANU NANDAGAWALI</t>
  </si>
  <si>
    <t>CHOLE OMPRAKASH BAKARAM</t>
  </si>
  <si>
    <t>ZANZAD SHALIKRAM SHANKARRAO</t>
  </si>
  <si>
    <t>ADV.DADASAHEB ALIAS DHANU BHIKAJI WALTHARE</t>
  </si>
  <si>
    <t>DHANANJAY SHAMLALJI RAJABHOJ</t>
  </si>
  <si>
    <t>BANTE JITENDRA RAMAJI</t>
  </si>
  <si>
    <t>MATE MANOHAR ALIAS MAMA</t>
  </si>
  <si>
    <t>MIRZA VAHED BEG AHMADBEG</t>
  </si>
  <si>
    <t>MORESHWAR RAMAJI MESHRAM</t>
  </si>
  <si>
    <t>VARSHA GOVIND TIDKE</t>
  </si>
  <si>
    <t>WADHAVE DAMODHAR NATTHU</t>
  </si>
  <si>
    <t>VISHAL ARVIND BHOYAR</t>
  </si>
  <si>
    <t>SUSHMA VITTHAL NAGPURE</t>
  </si>
  <si>
    <t>Gadchiroli-Chimur</t>
  </si>
  <si>
    <t>ASHOK MAHADEORAO NETE</t>
  </si>
  <si>
    <t>NAMDEO ANANDRAO KANNAKE</t>
  </si>
  <si>
    <t>CPI</t>
  </si>
  <si>
    <t>DR. NAMDEO DALLUJI USENDI</t>
  </si>
  <si>
    <t>RAMRAO GOVINDA NANNAWARE</t>
  </si>
  <si>
    <t>DR. GAJBE RAMESHKUMAR BABURAOJI</t>
  </si>
  <si>
    <t>DIWAKAR PENDAM (EX. SERVICEMAN)</t>
  </si>
  <si>
    <t>DEORAO MONBA NANNAWARE</t>
  </si>
  <si>
    <t>ADV. PRABHAKAR MAHAGUJI DADMAL</t>
  </si>
  <si>
    <t>VINOD ANKUSH NANNAWARE</t>
  </si>
  <si>
    <t>SATISH GOKULDAS PENDAM</t>
  </si>
  <si>
    <t>AITC</t>
  </si>
  <si>
    <t>DANDEKAR BABURAO LAXMAN</t>
  </si>
  <si>
    <t>Chandrapur</t>
  </si>
  <si>
    <t>AHIR HANSRAJ GANGARAM</t>
  </si>
  <si>
    <t>KUMBHARE HANSRAJ GULAB</t>
  </si>
  <si>
    <t>DEOTALE SANJAY WAMANRAO</t>
  </si>
  <si>
    <t>ASHOK VITHOBA KHANDALE</t>
  </si>
  <si>
    <t>QURESHI M. EKHALAK M. YUSUF</t>
  </si>
  <si>
    <t>SP(I)</t>
  </si>
  <si>
    <t>GHAYWAN ROSHAN JAMBUWANTRAO</t>
  </si>
  <si>
    <t>RP(K)</t>
  </si>
  <si>
    <t>CHATAP WAMANRAO SADASHIV</t>
  </si>
  <si>
    <t>NITIN VASANT POHANE</t>
  </si>
  <si>
    <t>NANDKISHOR GANGARAM RANGARI</t>
  </si>
  <si>
    <t>PANKAJKUMAR  SHARMA</t>
  </si>
  <si>
    <t>FIRAJ  PATHAN</t>
  </si>
  <si>
    <t>SIDDHARTH  RAUT</t>
  </si>
  <si>
    <t>ATUL ASHOK MUNGINWAR</t>
  </si>
  <si>
    <t>KARTIK GAJANAN KODAPE</t>
  </si>
  <si>
    <t>NAMDEO  SHEDMAKE</t>
  </si>
  <si>
    <t>PRAMOD MANGARUJI SORTE</t>
  </si>
  <si>
    <t>VINOD DINANATH MESHRAM</t>
  </si>
  <si>
    <t>SANJAY NILKANTH GAWANDE</t>
  </si>
  <si>
    <t>Yavatmal-Washim</t>
  </si>
  <si>
    <t>GAWALI BHAVANA PUNDLIKRAO</t>
  </si>
  <si>
    <t>RAJU OR BHARATRAJE UDDHAORAO PATIL</t>
  </si>
  <si>
    <t>MNS</t>
  </si>
  <si>
    <t>RATHOD BALIRAM PARASHRAM</t>
  </si>
  <si>
    <t>ADV.SHIVAJIRAO SHIVARAMJI MOGHE</t>
  </si>
  <si>
    <t>ABRAR AHMAD MAHMUD KHAN</t>
  </si>
  <si>
    <t>AHMAD PARVEZ IQBAL AHMAD NUR MOHAMMAD</t>
  </si>
  <si>
    <t>KAMBLE UTTAM BHAGAJI</t>
  </si>
  <si>
    <t>DHOTE JAMBUWANTRAO BAPURAO</t>
  </si>
  <si>
    <t>RAGHUNATH SHANKARRAO SHELKE</t>
  </si>
  <si>
    <t>RATHOD INDUWAR KASHIRAM</t>
  </si>
  <si>
    <t>RATHOD NARESH FULSING</t>
  </si>
  <si>
    <t>RATHOD MOHAN MALLU</t>
  </si>
  <si>
    <t>SAWAKE RAMKRUSHNA PUNDLIKRAO</t>
  </si>
  <si>
    <t>SUDHAKAR NAMDEORAO GHAYAWAN</t>
  </si>
  <si>
    <t>SURESH RAJARAM MUKHMALE</t>
  </si>
  <si>
    <t>MVA</t>
  </si>
  <si>
    <t>ULHAS VASRAMJI JADHAO</t>
  </si>
  <si>
    <t>GAIKAWAD RAJENDRA VITTHAL</t>
  </si>
  <si>
    <t>GURNULE RAMESH VITHOBA</t>
  </si>
  <si>
    <t>CHAVAN VINOD NARAYAN</t>
  </si>
  <si>
    <t>NARESH MAHADEORAO GUGHANE</t>
  </si>
  <si>
    <t>PRAKASH RAGHUNATH RAUT</t>
  </si>
  <si>
    <t>PRASHANT PANDHARINATH SURVE</t>
  </si>
  <si>
    <t>PATIL UPENDRA BABARAO</t>
  </si>
  <si>
    <t>MESHRAM DNYANESHWAR TUKARAM</t>
  </si>
  <si>
    <t>SHYAMKUMAR BAPURAO LOKHANDE</t>
  </si>
  <si>
    <t>SHAIKH JABBAR SHAIKH USUF</t>
  </si>
  <si>
    <t xml:space="preserve">Hingoli </t>
  </si>
  <si>
    <t>JADHAV CHUNNILAL MOHAN</t>
  </si>
  <si>
    <t>D.B.NAIK</t>
  </si>
  <si>
    <t>CPM</t>
  </si>
  <si>
    <t>RAJEEV SHANKARRAO SATAV</t>
  </si>
  <si>
    <t>WANKHEDE SUBHASH BAPURAO</t>
  </si>
  <si>
    <t>UTTAMRAO PANDURANG RATHOD</t>
  </si>
  <si>
    <t>DESAI PANDURANG DEVRAO</t>
  </si>
  <si>
    <t>JD(S)</t>
  </si>
  <si>
    <t>RAMRAO HARISING RATHOD</t>
  </si>
  <si>
    <t>WANKHEDE SUBHASH NAGORAO</t>
  </si>
  <si>
    <t>PRINCIPAL DR.VITHAL NAMDEORAO KADAM</t>
  </si>
  <si>
    <t>SHAIKH NAYEEM SHAIKH LAL</t>
  </si>
  <si>
    <t>SANTOSH NAMDEORAO SAGNE</t>
  </si>
  <si>
    <t>UTTAM RATHOD</t>
  </si>
  <si>
    <t>GHUNNAR PRAKASH VITTHALRAO</t>
  </si>
  <si>
    <t>DEVJI GANGARAM ASOLE</t>
  </si>
  <si>
    <t>DESHMUKH BALASAHEB DESAI</t>
  </si>
  <si>
    <t>DHABE UTTAM MAROTI</t>
  </si>
  <si>
    <t>NAIKWADE DIGAMBAR GUNAJI</t>
  </si>
  <si>
    <t>BHAROSE ANANT RAMRAO</t>
  </si>
  <si>
    <t>WANKHEDE SUBHASH</t>
  </si>
  <si>
    <t>SATAV ATMARAM RAGHOJI</t>
  </si>
  <si>
    <t>SATAV RAJU SHANKAR</t>
  </si>
  <si>
    <t>SURYAWANSHI ASHOK BHAGWANRAO</t>
  </si>
  <si>
    <t>SURAJ VISHWANATH KONDARWAD</t>
  </si>
  <si>
    <t>Nanded</t>
  </si>
  <si>
    <t>ASHOK SHANKARRAO CHAVAN</t>
  </si>
  <si>
    <t>D. B. PATIL</t>
  </si>
  <si>
    <t>DR. HANSRAJ DADARAOJI VAIDYA</t>
  </si>
  <si>
    <t>ALTAF AHMED IQBAL AHMED</t>
  </si>
  <si>
    <t>IUML</t>
  </si>
  <si>
    <t>GRANTHI NARENDRASINGH ANMOLSINGH</t>
  </si>
  <si>
    <t>RAJRATNA AMBEDKAR</t>
  </si>
  <si>
    <t>RAMCHANDRA GYANOBA SAWANT</t>
  </si>
  <si>
    <t>SHINDE BALAJI VISHWANATHRAO</t>
  </si>
  <si>
    <t>SHAIKH AFZALUDDIN AZEEMUDDIN</t>
  </si>
  <si>
    <t>SAYYED TANVEER SAYYADHAMAJA</t>
  </si>
  <si>
    <t>MBT</t>
  </si>
  <si>
    <t>GHUNNAR PRAKASH VITHALRAO</t>
  </si>
  <si>
    <t>DATTARAM BALAJI SURWANSHI</t>
  </si>
  <si>
    <t>ADV. DEELIP PRABHAKARRAO KULKARNI (PHULWALKAR)</t>
  </si>
  <si>
    <t>ADV. DHONDOPANT NAGORAO HANUMANTE</t>
  </si>
  <si>
    <t>PATHAN ZAFAR ALIKHAN MEHMOOD ALIKHAN</t>
  </si>
  <si>
    <t>PANJABRAO SHRIHARI WADJE PATIL</t>
  </si>
  <si>
    <t>FEROZ KHAN GAZI</t>
  </si>
  <si>
    <t>BOCHARE SHANKAR MAHADJI</t>
  </si>
  <si>
    <t>MOHD. MAROOF AB. RAUF</t>
  </si>
  <si>
    <t>RAMCHANDRA GANGARAM  BHARANDE</t>
  </si>
  <si>
    <t>VENUGOPAL SHASTRI TUMULURI S/O RAMKRISHNA</t>
  </si>
  <si>
    <t>SONTAKKE LAXMAN KISHAN</t>
  </si>
  <si>
    <t>HANMANTE VIJAY CHANDRAO</t>
  </si>
  <si>
    <t>Parbhani</t>
  </si>
  <si>
    <t>GULMIR KHAN</t>
  </si>
  <si>
    <t>JADHAV SANJAY (BANDU) HARIBHAU</t>
  </si>
  <si>
    <t>BHAMBALE VIJAY MANIKRAO</t>
  </si>
  <si>
    <t>COMRADE RAJAN KSHIRSAGAR</t>
  </si>
  <si>
    <t>ADV. AJAY SITARAM KARANDE PATIL</t>
  </si>
  <si>
    <t>ASHOK BABARAO (AMBHORE) DUDHGAONKAR</t>
  </si>
  <si>
    <t>ANC</t>
  </si>
  <si>
    <t>MD. ILIYAS MD. AMIR MANIYAR</t>
  </si>
  <si>
    <t>BABAN (ANNA) MULEY</t>
  </si>
  <si>
    <t>SAYED ABDUL RAHIM</t>
  </si>
  <si>
    <t>SALMA SHRINIWAS KULKARNI</t>
  </si>
  <si>
    <t>SK. SALEEM</t>
  </si>
  <si>
    <t>UDHAV RANGRAO PAWAR (PATIL)</t>
  </si>
  <si>
    <t>KAJALE PRADIP MAHADEV</t>
  </si>
  <si>
    <t>NISAR SUBHAN KHAN PATHAN</t>
  </si>
  <si>
    <t>PRAMOD MAROTI PANDITKAR</t>
  </si>
  <si>
    <t>COMRED BHISE GANPAT DEVRAO</t>
  </si>
  <si>
    <t>RAMRAO DHANSING RATHOD SIR NIRANKARI</t>
  </si>
  <si>
    <t>Jalna</t>
  </si>
  <si>
    <t>AUTADE VILAS KESHAVRAO</t>
  </si>
  <si>
    <t>DANVE RAOSAHEB DADARAO</t>
  </si>
  <si>
    <t>DR. WANKHEDE SHARADCHANDRA GANAPATRAO</t>
  </si>
  <si>
    <t>AGRAWAL KUNJBIHARI JUGALKISHOR</t>
  </si>
  <si>
    <t>RAMBHAU HARIBHAU UGLE</t>
  </si>
  <si>
    <t>RSSDP</t>
  </si>
  <si>
    <t>MIRZA AFSAR BEG</t>
  </si>
  <si>
    <t>MOHAMMAD ASAD SHAIKH AHEMAD</t>
  </si>
  <si>
    <t>DILIP DATTA MHASKE</t>
  </si>
  <si>
    <t>RATHOD RAMESH LALSING</t>
  </si>
  <si>
    <t>VITTHAL SAHEBRAO SHELKE</t>
  </si>
  <si>
    <t>SANJAY NIVRUTTI HIVRALE</t>
  </si>
  <si>
    <t>UNGE RAMBHAU KUNDLIK</t>
  </si>
  <si>
    <t>KARANDE GANESH NAVNATHRAO</t>
  </si>
  <si>
    <t>KAKARWAL PRATAPSING MAHAJAN</t>
  </si>
  <si>
    <t>AD. MAHESH VITTHALRAO KHARAT</t>
  </si>
  <si>
    <t>RAMBHAU VITTHAL CHINCHORE</t>
  </si>
  <si>
    <t>NADE DNYANESHWAR DAGDUJI</t>
  </si>
  <si>
    <t>M. JAVED A. WAHAB</t>
  </si>
  <si>
    <t>BABASAHEB PATIL SHINDE</t>
  </si>
  <si>
    <t>SAPKAL LILABAI DHARMA</t>
  </si>
  <si>
    <t>SAYYAD HUSAIN AHMAD</t>
  </si>
  <si>
    <t>ASHOK VITTHAL SONWANE</t>
  </si>
  <si>
    <t>Aurangabad</t>
  </si>
  <si>
    <t>CHANDRAKANT BHAURAO KHAIRE</t>
  </si>
  <si>
    <t>JEVRIKAR INDRAKUMAR DNYANOBA</t>
  </si>
  <si>
    <t>PATIL NITIN SURESH</t>
  </si>
  <si>
    <t>ABDUL KHUDUS ABDUL SAMAD SHAIKH</t>
  </si>
  <si>
    <t>JADHAV PUSHPA SHANTILAL</t>
  </si>
  <si>
    <t>BANSWAL MANNALAL PREMCHAND</t>
  </si>
  <si>
    <t>MOHMMAD KISMATWALA KASIM KISMATWALA</t>
  </si>
  <si>
    <t>GaAP</t>
  </si>
  <si>
    <t>GAYAKE SADASHIV AMBADAS</t>
  </si>
  <si>
    <t>SAYYAD SHAFIYODDIN VAHIYODDIN</t>
  </si>
  <si>
    <t>SUBHASH KALYANRAO LOMTE</t>
  </si>
  <si>
    <t>AHAMAD AZIZ AHAMAD MATEEN</t>
  </si>
  <si>
    <t>BANSODE UDHAV GOVARDHAN</t>
  </si>
  <si>
    <t>ANKUSH MUNJAJI TUPSAMUNDRE</t>
  </si>
  <si>
    <t>KAILAS CHANDRABHAN THENGDE</t>
  </si>
  <si>
    <t>JAGDIP VISHWANATH SHINDE</t>
  </si>
  <si>
    <t>TRIBHUVAN MADHUKAR PADMAKAR</t>
  </si>
  <si>
    <t>DANDGE NANASAHEB DAMODHAR</t>
  </si>
  <si>
    <t>NADEEM RANA</t>
  </si>
  <si>
    <t>PHULARE SURESH ASARAM</t>
  </si>
  <si>
    <t>DR. FEROZ KHAN MURTUZA KHAN</t>
  </si>
  <si>
    <t>BALASAHEB ASARAM SARATE</t>
  </si>
  <si>
    <t>BALASAHEB VITTHAL AWARE</t>
  </si>
  <si>
    <t>JAWAHARLAL LAXMAN BHAGURE</t>
  </si>
  <si>
    <t>BHANUDAS RAMDAS SARODE</t>
  </si>
  <si>
    <t>RAJU BABURAO DOLE</t>
  </si>
  <si>
    <t>NANDARKAR VISHAL UDDHAV</t>
  </si>
  <si>
    <t>SHAIK SAYYAD SHAIK MAHMOOD</t>
  </si>
  <si>
    <t xml:space="preserve">Dindori </t>
  </si>
  <si>
    <t>CHAVAN HARISHCHANDRA DEORAM</t>
  </si>
  <si>
    <t>DR. BHARATI PRAVIN PAWAR</t>
  </si>
  <si>
    <t>MALI SHARAD SAHEBRAO</t>
  </si>
  <si>
    <t>COM. HEMANT MOTIRAM WAGHERE</t>
  </si>
  <si>
    <t>PRABHAT CHINDHU SONAWANE</t>
  </si>
  <si>
    <t>BHARAT KISAN MATE</t>
  </si>
  <si>
    <t>PROF. DNYANESHWAR DAMU MALI</t>
  </si>
  <si>
    <t>AJITDADA BHIKA PAWAR</t>
  </si>
  <si>
    <t>KAILAS SAKHARAM MORE</t>
  </si>
  <si>
    <t>GAIKWAD ABHIJEET KALYANRAO</t>
  </si>
  <si>
    <t>Nashik</t>
  </si>
  <si>
    <t>GODSE HEMANT TUKARAM</t>
  </si>
  <si>
    <t>CHHAGAN BHUJBAL</t>
  </si>
  <si>
    <t>ADV. TANAJI SUKDEO JAIBHAVE</t>
  </si>
  <si>
    <t>DINKAR DHARMA PATIL</t>
  </si>
  <si>
    <t>DR. PRADEEP PAWAR</t>
  </si>
  <si>
    <t>AVHAD MAHESH ZUNJAR</t>
  </si>
  <si>
    <t>PATHAN AYUB MADDEKHAN</t>
  </si>
  <si>
    <t>PATHAN SAKHAWATKHA YASINKHA</t>
  </si>
  <si>
    <t>VIJAY BALIRAM PANDHARE</t>
  </si>
  <si>
    <t>PRAKASH GIRDHAR KANOJE</t>
  </si>
  <si>
    <t>PRAMOD GYANIRAM NATHEKAR</t>
  </si>
  <si>
    <t>FASALE BABAN NAMDEO</t>
  </si>
  <si>
    <t>MAKSUD ILIYAS KHAN</t>
  </si>
  <si>
    <t>VISHNU RAMDAS JADHAV</t>
  </si>
  <si>
    <t>SARKATE DEVIDAS PIRAJI</t>
  </si>
  <si>
    <t xml:space="preserve">Palghar </t>
  </si>
  <si>
    <t>KHARAPADE LADAKYA RUPA</t>
  </si>
  <si>
    <t>GAVARI SHYAM ANANT</t>
  </si>
  <si>
    <t>ADV. CHINTAMAN NAVASHA WANGA</t>
  </si>
  <si>
    <t>DILIP ATMARAM DUMADA</t>
  </si>
  <si>
    <t>PANDURANG JETHYA PARDHI</t>
  </si>
  <si>
    <t>BALIRAM SUKUR JADHAV</t>
  </si>
  <si>
    <t>BVA</t>
  </si>
  <si>
    <t>MOHAN BARKU GUHE</t>
  </si>
  <si>
    <t>KASHINATH LAXMAN KOKERA</t>
  </si>
  <si>
    <t>SACHIN DAMODAR SHINGDA</t>
  </si>
  <si>
    <t>HARIBHAU SOMA VARTHA</t>
  </si>
  <si>
    <t>Bhiwandi</t>
  </si>
  <si>
    <t>ANSARI MUMTAZ ABDUL SATAR</t>
  </si>
  <si>
    <t>KAPIL MORESHWAR PATIL</t>
  </si>
  <si>
    <t>PATIL VISHWANATH RAMCHANDRA</t>
  </si>
  <si>
    <t>MADHUKAR VITTHAL PATIL</t>
  </si>
  <si>
    <t>SURESH (BALYA MAMA) GOPINATH MHATRE</t>
  </si>
  <si>
    <t>ADV. DR. ANITA BALASAHEB KOLEKAR</t>
  </si>
  <si>
    <t>ANSARI JALAL ENGINEER</t>
  </si>
  <si>
    <t>ANSARI JAHID MUKHTAR</t>
  </si>
  <si>
    <t>YOGESH MOTIRAM KATHORE</t>
  </si>
  <si>
    <t>SHAH ABRAR AHMED NAZEER</t>
  </si>
  <si>
    <t>PECP</t>
  </si>
  <si>
    <t>ENGINEER NAVID BETAB</t>
  </si>
  <si>
    <t>SURESH KALURAM JADHAV</t>
  </si>
  <si>
    <t>HARISHCHANDRA DATTU PATIL</t>
  </si>
  <si>
    <t>Kalyan</t>
  </si>
  <si>
    <t>ANAND PRAKASH PARANJPE</t>
  </si>
  <si>
    <t>KIRATKAR DAYANAND TULSHIRAM</t>
  </si>
  <si>
    <t>PRAMOD (RAJU) RATAN PATIL</t>
  </si>
  <si>
    <t>DR.SHRIKANT EKNATH SHINDE</t>
  </si>
  <si>
    <t>ANIL MORE</t>
  </si>
  <si>
    <t>NARESH ARVIND THAKUR</t>
  </si>
  <si>
    <t>BELAMKAR MILIND CHANDRAKANT</t>
  </si>
  <si>
    <t>BHOSALE SHAMU RAMU</t>
  </si>
  <si>
    <t>SUDHAKAR NARAYAN SHINDE</t>
  </si>
  <si>
    <t>SULOCHANA DHARMENDRA SONKAMBLE</t>
  </si>
  <si>
    <t>RBS</t>
  </si>
  <si>
    <t>MOHAMMAD HAMEED SAYYED</t>
  </si>
  <si>
    <t>ASMITA PUSHKAR PURANIK</t>
  </si>
  <si>
    <t>MOHAMMED AHMED MUKHTAR KHAN ALIAS AHMED NETA</t>
  </si>
  <si>
    <t>TELGOTE PRAKASH SHAMRAO</t>
  </si>
  <si>
    <t>DILIP PRABHAKAR ALONI (JOSHI)</t>
  </si>
  <si>
    <t>MOTE CHANDRAKANT RAMBHAJI</t>
  </si>
  <si>
    <t>SHASHIKANT DADA RASAL</t>
  </si>
  <si>
    <t>SHIVA KRISHNAMURTHY IYAR</t>
  </si>
  <si>
    <t>Thane</t>
  </si>
  <si>
    <t>ABHIJIT RAMESH PANSE</t>
  </si>
  <si>
    <t>KIRTAWADE VIDHYADHAR BHIMRAO</t>
  </si>
  <si>
    <t>SANJEEV GANESH NAIK</t>
  </si>
  <si>
    <t>VICHARE RAJAN BABURAO</t>
  </si>
  <si>
    <t>ASHOK SHANKAR JADHAV</t>
  </si>
  <si>
    <t>GOPINATH SAKHARAM MHASKE</t>
  </si>
  <si>
    <t>JAIN SURENDRAKUMAR K.</t>
  </si>
  <si>
    <t>ABJS</t>
  </si>
  <si>
    <t>NITIN SHANKAR DESHPANDE</t>
  </si>
  <si>
    <t>DaP</t>
  </si>
  <si>
    <t>QAMRUZZAMAN KUTUBALI MINAI</t>
  </si>
  <si>
    <t>RAJU SHRAVAN CHAVAN</t>
  </si>
  <si>
    <t>RAJENDRA GAJBHIYE</t>
  </si>
  <si>
    <t>RATHOD BABUSINGH VASRAM</t>
  </si>
  <si>
    <t>SALMAN AJIMULLAH HASMI</t>
  </si>
  <si>
    <t>RAPa</t>
  </si>
  <si>
    <t>SANJEEV VISHNU SANE</t>
  </si>
  <si>
    <t>SHRINATH MITHANTHAYA</t>
  </si>
  <si>
    <t>ABHAY SUBRAO KULKARNI</t>
  </si>
  <si>
    <t>SHAFIK AHAMAD SADAT KHAN</t>
  </si>
  <si>
    <t>TRILOKI GHURAHU YADAV</t>
  </si>
  <si>
    <t>NAJAKATALI KABIR ANSARI</t>
  </si>
  <si>
    <t>NARENDRA PRABHASHANKAR PANDEY</t>
  </si>
  <si>
    <t>BHANUDAS DHOTARE</t>
  </si>
  <si>
    <t>RAMCHANDRA BHAGOJI GAWADE</t>
  </si>
  <si>
    <t>VINOD DEEPCHAND GANGWAL</t>
  </si>
  <si>
    <t>VISHAL DINKAR SALVE</t>
  </si>
  <si>
    <t>SANJAY DILIP KUMAR DAS</t>
  </si>
  <si>
    <t>SOHANLAL PUROHIT</t>
  </si>
  <si>
    <t>Mumbai North</t>
  </si>
  <si>
    <t>GOPAL CHINAYYA SHETTY</t>
  </si>
  <si>
    <t>SINGH ASHOK CHANDRAPAL</t>
  </si>
  <si>
    <t>SANJAY BRIJKISHORLAL NIRUPAM</t>
  </si>
  <si>
    <t>ARJUN BALU ARDE</t>
  </si>
  <si>
    <t>GONDANE DIVAKAR LAXMAN</t>
  </si>
  <si>
    <t>THORAT SUNIL UTTAMRAO</t>
  </si>
  <si>
    <t>DINESH SHAH</t>
  </si>
  <si>
    <t>SVPP</t>
  </si>
  <si>
    <t>NITIN RAVINDRA RAJVARDHAN</t>
  </si>
  <si>
    <t>PRABHAKARAN G. TITUS</t>
  </si>
  <si>
    <t>PPIS</t>
  </si>
  <si>
    <t>MOHAMMAD AKHTAR MEHBOOB SHAIKH</t>
  </si>
  <si>
    <t>YADAV KAMLESH SHOBHNATH</t>
  </si>
  <si>
    <t>SAKHARAM PANDURANG DUNGHAV</t>
  </si>
  <si>
    <t>SATISH PARASMAL JAIN</t>
  </si>
  <si>
    <t>HAJI AKHTAR PAPERWALA</t>
  </si>
  <si>
    <t>ARJUN CHAUDHARY</t>
  </si>
  <si>
    <t>KAPIL KANTILAL SONI</t>
  </si>
  <si>
    <t>PRASHANT NARSINH KHARATMAL</t>
  </si>
  <si>
    <t>MILIND SHANKAR REPE</t>
  </si>
  <si>
    <t>SHAIKH FATEH MOHAMMAD</t>
  </si>
  <si>
    <t>SATYAVIJAY VITHOBA CHAVAN</t>
  </si>
  <si>
    <t>SUBODH G. RANJAN</t>
  </si>
  <si>
    <t>Mumbai North West</t>
  </si>
  <si>
    <t>KAMAT GURUDAS VASANT</t>
  </si>
  <si>
    <t>GAJANAN CHANDRAKANT KIRTIKAR</t>
  </si>
  <si>
    <t>BHOLE PUSHPA MILIND</t>
  </si>
  <si>
    <t>MAHESH WAMAN MANJREKAR</t>
  </si>
  <si>
    <t>PRAVIN  CHANDRAKANT  KAURPURIYA</t>
  </si>
  <si>
    <t>HSCP</t>
  </si>
  <si>
    <t>MAYANK RAMESH GANDHI</t>
  </si>
  <si>
    <t>MOHAN  GALVANKAR</t>
  </si>
  <si>
    <t>lpi</t>
  </si>
  <si>
    <t>MANGESH MADHUKAR HUMNE</t>
  </si>
  <si>
    <t>RAKHI SAWANT</t>
  </si>
  <si>
    <t>VIJAYANAND  SHANKARRAO  SHINDE</t>
  </si>
  <si>
    <t>HND</t>
  </si>
  <si>
    <t>NITIN H.  KHARE</t>
  </si>
  <si>
    <t>PRATIK  PRABHAKAR  TORASKAR</t>
  </si>
  <si>
    <t>RINA  MAHENDRAKUMAR  ZAVERI</t>
  </si>
  <si>
    <t>SONKAMBLE  GAJANAN  TUKARAM</t>
  </si>
  <si>
    <t>Mumbai North East</t>
  </si>
  <si>
    <t>KIRIT  SOMAIYA</t>
  </si>
  <si>
    <t>MATCHINDRA  HANUMANTRAO CHATE</t>
  </si>
  <si>
    <t>SANJAY DINA PATIL</t>
  </si>
  <si>
    <t>PROF. AVINASH DOLAS</t>
  </si>
  <si>
    <t>TUKARAM BABURAO MANE</t>
  </si>
  <si>
    <t>PRAKASH SADASHIV PANCHARAS</t>
  </si>
  <si>
    <t>PRASHANT DNYANESHWAR GANGAWANE</t>
  </si>
  <si>
    <t>MEDHA PATKAR</t>
  </si>
  <si>
    <t>SAYED GULAMHUSAIN  AMIRHAMZA</t>
  </si>
  <si>
    <t>HAYAT ABDULLAH SHAIKH</t>
  </si>
  <si>
    <t>ADV. AMARSEN BABURAO BABAR</t>
  </si>
  <si>
    <t>ANANDA   SAKHARAM  BHALERAO</t>
  </si>
  <si>
    <t>KHAN SHAMIM BANU</t>
  </si>
  <si>
    <t>TUPSOUNDARYA SUNITA MOHAN</t>
  </si>
  <si>
    <t>DEEPAK DIGAMBAR SHINDE</t>
  </si>
  <si>
    <t>FIROZ AHMED SIDDIQUI</t>
  </si>
  <si>
    <t>BANSODE DILIP BAPU</t>
  </si>
  <si>
    <t>SABIR MEHANDI HASAN</t>
  </si>
  <si>
    <t>SANJAY SAOJI DESHPANDE</t>
  </si>
  <si>
    <t>Mumbai North central</t>
  </si>
  <si>
    <t>SHINDE ANAND VYANKATRAO</t>
  </si>
  <si>
    <t>DUTT PRIYA SUNIL</t>
  </si>
  <si>
    <t>POONAM MAHAJAN ALIAS POONAM VAJENDLA RAO</t>
  </si>
  <si>
    <t>AZIMUDDIN KHAN</t>
  </si>
  <si>
    <t>ABU FARHAN AZMI</t>
  </si>
  <si>
    <t>ASHOK KISAN LOKHANDE</t>
  </si>
  <si>
    <t>UMESH SONBA AVHAD</t>
  </si>
  <si>
    <t>NIYAZ AHMED ALLAUDDIN SHAIKH</t>
  </si>
  <si>
    <t>PHIROZE PALKHIVALA</t>
  </si>
  <si>
    <t>BIRJE HEMANT ANANT</t>
  </si>
  <si>
    <t>MEHER A. MALLICK</t>
  </si>
  <si>
    <t>MOHAMMED RAFIK HUSSAIN SHAIKH</t>
  </si>
  <si>
    <t>NLP</t>
  </si>
  <si>
    <t>UPESH M. BARIA</t>
  </si>
  <si>
    <t>GUPTA KANHAIYALAL RAJARAM</t>
  </si>
  <si>
    <t>CHAWAN SURYAKANT GANGARAM</t>
  </si>
  <si>
    <t>DINESH PHULSING RATHOD</t>
  </si>
  <si>
    <t>FRANCIS LAWRENCE FERNANDES</t>
  </si>
  <si>
    <t>MINAKSHI MUKUND JADHAV</t>
  </si>
  <si>
    <t>SHITAL KUMAR JAIN</t>
  </si>
  <si>
    <t>SURESH GIGA DABHI</t>
  </si>
  <si>
    <t>SANJU VERMA</t>
  </si>
  <si>
    <t>Mumbai South central</t>
  </si>
  <si>
    <t>ADV.AIYYAR GANESH</t>
  </si>
  <si>
    <t>ADITYA RAJAN SHIRODKAR</t>
  </si>
  <si>
    <t>EKNATH M. GAIKWAD</t>
  </si>
  <si>
    <t>RAHUL RAMESH SHEWALE</t>
  </si>
  <si>
    <t>ABBAS HUSSAIN SHAIKH</t>
  </si>
  <si>
    <t>ASLAM HANIF KHOT</t>
  </si>
  <si>
    <t>SANGHAPAL HIRACHAND GADEKAR</t>
  </si>
  <si>
    <t>SUNDAR BALAKRISHNAN</t>
  </si>
  <si>
    <t>HUSSAIN AKBAR SAYYED</t>
  </si>
  <si>
    <t>CLIFFORD MARTIS</t>
  </si>
  <si>
    <t>KHAN SIRAJ AHMED</t>
  </si>
  <si>
    <t>GANESH BHIMRAO BUDHE</t>
  </si>
  <si>
    <t>DILIP GAIKWAD</t>
  </si>
  <si>
    <t>MR. NADAR SELVAKUMAR PERIMBRAJ</t>
  </si>
  <si>
    <t>NAMDEV SAHEBRAO SABLE</t>
  </si>
  <si>
    <t>NOOR MOHAMMAD SAHEB RAJA KHAN</t>
  </si>
  <si>
    <t>PAL JITENDRA KUMAR</t>
  </si>
  <si>
    <t>MAHENDRA TULSHIRAM BHINGARDIVE</t>
  </si>
  <si>
    <t>MOIN SOHAIL SAYYED</t>
  </si>
  <si>
    <t>ADV.VAISHALI SURENDRA BORDE</t>
  </si>
  <si>
    <t>SHINDE SARJERAO MAHADEV</t>
  </si>
  <si>
    <t>Mumbai   South</t>
  </si>
  <si>
    <t>ABDUS SALAM KHAN  QASMI</t>
  </si>
  <si>
    <t>ARVIND SAWANT</t>
  </si>
  <si>
    <t>DEORA MILIND MURLI</t>
  </si>
  <si>
    <t>PRAKASH REDDY</t>
  </si>
  <si>
    <t>BALA NANDGAONKAR</t>
  </si>
  <si>
    <t>BAIG MIRZA KALIM</t>
  </si>
  <si>
    <t>MEERA SANYAL</t>
  </si>
  <si>
    <t>SHAHZAD SHAMSHER KHAN PATHAN</t>
  </si>
  <si>
    <t>SHEHBAJ RATHOD</t>
  </si>
  <si>
    <t>JMBP</t>
  </si>
  <si>
    <t>SACHIN PAWAR</t>
  </si>
  <si>
    <t>ABDUL LATIF ABDUL KADAR SHAIKH</t>
  </si>
  <si>
    <t>DR. OMRAJ L. RATHOD</t>
  </si>
  <si>
    <t>KATARIA JITENDRA KAMABHAI</t>
  </si>
  <si>
    <t>GAURAV SHARMA</t>
  </si>
  <si>
    <t>JAHEDA MOHAMMED HANIF SHAIKH</t>
  </si>
  <si>
    <t>FARNANDES SANTAN</t>
  </si>
  <si>
    <t>BASIT FAITH</t>
  </si>
  <si>
    <t>RATAN DEVRAM BODKE</t>
  </si>
  <si>
    <t>RAJENDRA DAULAT DESAI</t>
  </si>
  <si>
    <t>SHANKAR  SONAWANE</t>
  </si>
  <si>
    <t>Raigad</t>
  </si>
  <si>
    <t>ANANT GEETE</t>
  </si>
  <si>
    <t>TATKARE SUNIL DATTATREY</t>
  </si>
  <si>
    <t>YASHWANT JAYRAM GAIKWAD</t>
  </si>
  <si>
    <t>DR. APARANTI SANJAY YASHWANT</t>
  </si>
  <si>
    <t>AZIZ ABDUL KADIR MUKADAM</t>
  </si>
  <si>
    <t>DR. GHONE ADESH YASHAWANT</t>
  </si>
  <si>
    <t>RAMESHBHAI KADAM</t>
  </si>
  <si>
    <t>PWPI</t>
  </si>
  <si>
    <t>SANDEEP PANDURANG PARTE</t>
  </si>
  <si>
    <t>MUZZAFAR JAINUDDIN CHAUDHARI  ALIAS MODI</t>
  </si>
  <si>
    <t>SUNIL TATKARE</t>
  </si>
  <si>
    <t>Maval</t>
  </si>
  <si>
    <t>BHIMAPUTRA TEXAS GAIKWAD</t>
  </si>
  <si>
    <t>NARWEKAR RAHUL SURESH</t>
  </si>
  <si>
    <t>APPA ALIAS SHRIRANG CHANDU BARNE</t>
  </si>
  <si>
    <t>GHARAT SANTOSH ROHIDAS</t>
  </si>
  <si>
    <t>JAGTAP LAXMANBHAU PANDURANG</t>
  </si>
  <si>
    <t>BARNE SHRIRANG CHIMAJI</t>
  </si>
  <si>
    <t>BHAPKAR MARUTI SAHEBRAO</t>
  </si>
  <si>
    <t>SIMA DHARMANNA MANIKADI</t>
  </si>
  <si>
    <t>ABHIJIT ANIL APTE</t>
  </si>
  <si>
    <t>JAGTAP LAXMAN MURLIDHAR</t>
  </si>
  <si>
    <t>JAGTAP LAXMAN SITARAM</t>
  </si>
  <si>
    <t>NANAWARE PRAMOD MAHADEO</t>
  </si>
  <si>
    <t>NURJAHAN YASIN SHAIKH</t>
  </si>
  <si>
    <t>H.B.P.ADV.R.K.PATIL</t>
  </si>
  <si>
    <t>BHIMRAO ANNA KADALE</t>
  </si>
  <si>
    <t>SIR MANUEL SABINO D''''SOUZA</t>
  </si>
  <si>
    <t>RAJENDRA MARUTI KATE</t>
  </si>
  <si>
    <t>SUBHASH GOPALRAO BODHE</t>
  </si>
  <si>
    <t>Pune</t>
  </si>
  <si>
    <t>ANIL SHIROLE</t>
  </si>
  <si>
    <t>IMTIYAZ PEERZADE</t>
  </si>
  <si>
    <t>DEEPAK NATHARAM PAIGUDE</t>
  </si>
  <si>
    <t>DR.VISHWAJEET PATANGRAO KADAM</t>
  </si>
  <si>
    <t>ARUN BHATIA</t>
  </si>
  <si>
    <t>PG</t>
  </si>
  <si>
    <t>NANA KSHIRSAGAR</t>
  </si>
  <si>
    <t>WARE SUBHASH SHANKARRAO</t>
  </si>
  <si>
    <t>SAIYYAD AFSER  IBRAHIM</t>
  </si>
  <si>
    <t>COL SURESH PATIL (RTD)</t>
  </si>
  <si>
    <t>SANJAY LAXMAN PADWAL</t>
  </si>
  <si>
    <t>bns</t>
  </si>
  <si>
    <t>AZAM VAKIL MANIYAR</t>
  </si>
  <si>
    <t>AJAY VASANT PAITHANKAR</t>
  </si>
  <si>
    <t>ASHAPAK SHAIKH</t>
  </si>
  <si>
    <t>UMESH BHUJANG MASANKHAMB</t>
  </si>
  <si>
    <t>KHIRID SIMKUMAR BHAGWAN</t>
  </si>
  <si>
    <t>COLONEL JAYANTRAO CHITALE</t>
  </si>
  <si>
    <t>DAMBALE RAHUL DHARMA</t>
  </si>
  <si>
    <t>DINESH PANDURANG PAWAR</t>
  </si>
  <si>
    <t>DEVKULE BIBHISHAN JAGANNATH</t>
  </si>
  <si>
    <t>NILESH DHANAVE</t>
  </si>
  <si>
    <t>BANSODE CHAYYA TUKARAM</t>
  </si>
  <si>
    <t>MANCHAK TRIMBAKRAO KARALE</t>
  </si>
  <si>
    <t>YADAV GANGADHAR NATHU</t>
  </si>
  <si>
    <t>RUPALI TAMBOLI</t>
  </si>
  <si>
    <t>VIJAY LAXMAN SARODE</t>
  </si>
  <si>
    <t>SHASHIKANT BHIKAJI OWHAL</t>
  </si>
  <si>
    <t>SHIVAJI  PANDURANG ADHAV</t>
  </si>
  <si>
    <t>SUSHAMA PANDURANG GAIKWAD</t>
  </si>
  <si>
    <t>SANTOSH PAWAR</t>
  </si>
  <si>
    <t>Baramati</t>
  </si>
  <si>
    <t>CHAUDHARI KALURAM VINAYAK</t>
  </si>
  <si>
    <t>SUPRIYA SULE</t>
  </si>
  <si>
    <t>TATYASAHEB SITARAM TELE</t>
  </si>
  <si>
    <t>MAHADEV JAGANNATH JANKAR</t>
  </si>
  <si>
    <t>RSPS</t>
  </si>
  <si>
    <t>RAVINDRA TAKALE</t>
  </si>
  <si>
    <t>SURESH KHOPADE</t>
  </si>
  <si>
    <t>KOKARE SHIVAJI JAYSING</t>
  </si>
  <si>
    <t>MAHADIK PRALHAD DAGADU</t>
  </si>
  <si>
    <t>SURESHDADA BABURAO VEER</t>
  </si>
  <si>
    <t>Shirur</t>
  </si>
  <si>
    <t>ADHALRAO SHIVAJI DATTATREY</t>
  </si>
  <si>
    <t>ASHOK SHIRPATI KHANDEBHARAD</t>
  </si>
  <si>
    <t>NIKAM DEVDATTA JAYWANT</t>
  </si>
  <si>
    <t>WAGHMARE SARJERAO BHIKA</t>
  </si>
  <si>
    <t>GEETARAM RAMCHANDRA KADAM</t>
  </si>
  <si>
    <t>NIKAM SOPANRAO PANDHARINATH</t>
  </si>
  <si>
    <t>BAJARE SITARAM NAMDEO (BABA)</t>
  </si>
  <si>
    <t>VIKAS SUDAM KUSEKAR</t>
  </si>
  <si>
    <t>UMESH ARJUN KANCHAN</t>
  </si>
  <si>
    <t>KATORE MAHADEV NIWRITTI</t>
  </si>
  <si>
    <t>DAMBALE RAM  DHARMA</t>
  </si>
  <si>
    <t>NILESH YASHWANT MHASKULE</t>
  </si>
  <si>
    <t>MILINDRAJE DIGAMBAR BHOSALE</t>
  </si>
  <si>
    <t>SONALI CHANDRASHEKHAR THORAT</t>
  </si>
  <si>
    <t xml:space="preserve">Ahmadnagar </t>
  </si>
  <si>
    <t>KAKADE KISAN YASHWANT</t>
  </si>
  <si>
    <t>GANDHI DILIPKUMAR MANSUKHLAL</t>
  </si>
  <si>
    <t>RAJEEV APPASAHEB RAJALE</t>
  </si>
  <si>
    <t>H.B.P. AJAY SAHEBRAO BARASKAR MAHARAJ</t>
  </si>
  <si>
    <t>DAMALE SHIVAJIRAO WAMAN</t>
  </si>
  <si>
    <t>DEEPALI SAYYED</t>
  </si>
  <si>
    <t>POPAT MANIK FULE</t>
  </si>
  <si>
    <t>ANIL JAYSING GHANVAT</t>
  </si>
  <si>
    <t>KOLSEPATIL BABAN GANGADHAR</t>
  </si>
  <si>
    <t>DESHMUKH VIKAS NANASAHEB</t>
  </si>
  <si>
    <t>PETRAS KISAN GAWARE</t>
  </si>
  <si>
    <t>LAXMAN BHANUDAS SONALE</t>
  </si>
  <si>
    <t>SHRIDHAR JAKHUJI DAREKAR</t>
  </si>
  <si>
    <t>Shirdi</t>
  </si>
  <si>
    <t>BHAUSAHEB RAJARAM WAKCHAURE</t>
  </si>
  <si>
    <t>ADV. MAHENDRA DADASAHEB SHINDE</t>
  </si>
  <si>
    <t>LOKHANDE SADASHIV KISAN</t>
  </si>
  <si>
    <t>NITIN NAVNATH UDMALE</t>
  </si>
  <si>
    <t>PAWAR VIJAY BANDERAO</t>
  </si>
  <si>
    <t>RAGHUNATH RAMJI MAKASARE</t>
  </si>
  <si>
    <t>SARODE POPAT RAMBHAU</t>
  </si>
  <si>
    <t>SANTOSH MADHUKAR ROHAM</t>
  </si>
  <si>
    <t>UDDHAVRAO BALWANT GAIKWAD</t>
  </si>
  <si>
    <t>GHOLAP SANDEEP BHASKAR</t>
  </si>
  <si>
    <t>BALASAHEB DASHRATH BAGUL</t>
  </si>
  <si>
    <t>WAGH GANGADHAR RADHAJI</t>
  </si>
  <si>
    <t>SHENDE RAVINDRA VITTHAL</t>
  </si>
  <si>
    <t>SAYAJI SHANKAR KHARAT</t>
  </si>
  <si>
    <t>Beed</t>
  </si>
  <si>
    <t>DHAS SURESH RAMCHANDRA</t>
  </si>
  <si>
    <t>MUNDE GOPINATHRAO PANDURANG</t>
  </si>
  <si>
    <t>RATHOD DIGAMBAR RAMRAO</t>
  </si>
  <si>
    <t>KALE KRISHNA BHANUDAS</t>
  </si>
  <si>
    <t>DONGARE MILIND KASHINATH</t>
  </si>
  <si>
    <t>TATE ASHOK SANTRAM</t>
  </si>
  <si>
    <t>THORAT DHANRAJ VITTHAL</t>
  </si>
  <si>
    <t>NANDU MADHAV</t>
  </si>
  <si>
    <t>MANIKRAO MADHAVRAO BAVNE</t>
  </si>
  <si>
    <t>RAHUL PRABHAKAR KAMBLE</t>
  </si>
  <si>
    <t>SHINGARE GOVIND BHARAT</t>
  </si>
  <si>
    <t>SVRP</t>
  </si>
  <si>
    <t>SHAIKH IPTEKHAR ZAKEEBABA</t>
  </si>
  <si>
    <t>SAKSAMUDRE BHAGWAN KACHRUBA</t>
  </si>
  <si>
    <t>ARJUN HANMANTA NIMBALKAR</t>
  </si>
  <si>
    <t>AVINASH NAMDEV WANKHEDE</t>
  </si>
  <si>
    <t>ASHOK DHONDIBA SONWANE</t>
  </si>
  <si>
    <t>ASHOK BHAGOJI THORAT</t>
  </si>
  <si>
    <t>AGHAV JAYPRAKASH SITARAM</t>
  </si>
  <si>
    <t>INAMDAR JABBERMIYA DAGERASA</t>
  </si>
  <si>
    <t>DR. OWHAL JITENDRA MAHADEV</t>
  </si>
  <si>
    <t>KALE BAJIRAO SHANKAR</t>
  </si>
  <si>
    <t>GANGADHAR SITARAM KALKUTE</t>
  </si>
  <si>
    <t>JETHLIA SANTOSHBAPU  MITTHULAL</t>
  </si>
  <si>
    <t>TEJAS ANKUSH GHUMARE</t>
  </si>
  <si>
    <t>PRASHANT VISHNU SASANE</t>
  </si>
  <si>
    <t>BHAGWAT HARIHAR TAWARE</t>
  </si>
  <si>
    <t>VEER SHESHERAO CHOKHOBA</t>
  </si>
  <si>
    <t>SHAIKH CHAND SHIAKH MIYA</t>
  </si>
  <si>
    <t>SHAIKH SHAFIQ SHABBIR</t>
  </si>
  <si>
    <t>SHRIKANT VISHNU GADALE</t>
  </si>
  <si>
    <t>SADULLA ASDULLA INAMDAR</t>
  </si>
  <si>
    <t>SAYYED NAVIDUJJAMMA</t>
  </si>
  <si>
    <t>SAYYED MINHAJ ALI SAYYAD WAJED ALI (PENDKHAJURWALE)</t>
  </si>
  <si>
    <t>SAYYED MUBIN RAHIMTULLA</t>
  </si>
  <si>
    <t>SAYYED SALIM FATTU</t>
  </si>
  <si>
    <t>SUMITRABAI DASHRATH PAWAR</t>
  </si>
  <si>
    <t>SOLANKE PARMESHWAR KALYANRAO</t>
  </si>
  <si>
    <t>SOLANKE PRAKASH BHAGWANRAO</t>
  </si>
  <si>
    <t>HOKE (PATIL)RAJEDRA ACHYUTRAO</t>
  </si>
  <si>
    <t>Osmanabad</t>
  </si>
  <si>
    <t>GAIKWAD RAVINDRA VISHWANATH</t>
  </si>
  <si>
    <t>DHALE PADMASHEEL RAMCHANDRA</t>
  </si>
  <si>
    <t>PATIL PADMASINHA BAJIRAO</t>
  </si>
  <si>
    <t>TARKASE PUSHPA MURLIDHAR</t>
  </si>
  <si>
    <t>BHOSALE REVAN VISHWANATH</t>
  </si>
  <si>
    <t>ROKDE MILIND SOMNATH</t>
  </si>
  <si>
    <t>DR. RAMESH SUBRAV BANSODE</t>
  </si>
  <si>
    <t>SHINDE RAJENDRA BHAIRAVNATH</t>
  </si>
  <si>
    <t>VIKRAM ASHOK SAWALE</t>
  </si>
  <si>
    <t>ADV. SHAILENDRA RAMESHWAR YAVALKAR</t>
  </si>
  <si>
    <t>SAYYAD MOHAMD SAYYAD IBRAHIM</t>
  </si>
  <si>
    <t>ALTAF HUSAIN YENEGURE</t>
  </si>
  <si>
    <t>SMT. JADHAV UJVALA EKNATH</t>
  </si>
  <si>
    <t>KAKASAHEB BABURAO RATHOD</t>
  </si>
  <si>
    <t>GAIKWAD UMAJI PANDURANG</t>
  </si>
  <si>
    <t>TUKARAM DASRAO GANGAWANE</t>
  </si>
  <si>
    <t>TUPSUNDARE BALAJI BAPURAO</t>
  </si>
  <si>
    <t>NAVNATH DASHRATH UPLEKAR</t>
  </si>
  <si>
    <t>PADMSINH VIJAYSINH MUNDHE</t>
  </si>
  <si>
    <t>SIDDIK IBRAHIM BOUDIWALI</t>
  </si>
  <si>
    <t>PATIL MANOHAR ANANDRAO</t>
  </si>
  <si>
    <t>SHAIKH MUBARAK ALIAS NANA MAINODDIN</t>
  </si>
  <si>
    <t>ROHAN SUBHASH DESHMUKH</t>
  </si>
  <si>
    <t>KSHIRSAGAR VIJAY MARUTI</t>
  </si>
  <si>
    <t>KSHIRSAGAR SHIVAJI JAGANNATH</t>
  </si>
  <si>
    <t>SUSHILKUMAR VINAYAK PADULE</t>
  </si>
  <si>
    <t xml:space="preserve">Latur </t>
  </si>
  <si>
    <t>KAMBLE DEEPAK ARVIND</t>
  </si>
  <si>
    <t>BANSODE DATTATRAY GUNDERAO</t>
  </si>
  <si>
    <t>DR. SUNIL BALIRAM GAIKWAD</t>
  </si>
  <si>
    <t>DIPRATNA PRABHAKARRAO NILANGEKAR</t>
  </si>
  <si>
    <t>BALAJI DNYANOBA KAMBLE</t>
  </si>
  <si>
    <t>BHARAT MAROTI KADAM</t>
  </si>
  <si>
    <t>SHIVKHANDESHWAR NARAYAN DAHGE</t>
  </si>
  <si>
    <t>BJSP</t>
  </si>
  <si>
    <t>SURYAWANSI SIDHARTH TUKARAM</t>
  </si>
  <si>
    <t>UDARE MINAKSHI MAHADEV</t>
  </si>
  <si>
    <t>KAMBLE MILIND HARIBHAU</t>
  </si>
  <si>
    <t>GAJENDRA LIMBAJI AVGHADE</t>
  </si>
  <si>
    <t>JARIPATKE DNYANOBA SOPANRAO</t>
  </si>
  <si>
    <t>JOGDAND FAKIRA VAIJNATH</t>
  </si>
  <si>
    <t>PADMAKAR KONDIBA OVHAL</t>
  </si>
  <si>
    <t>BHARAT DAMODAR LONDHE</t>
  </si>
  <si>
    <t>GAJANAN PANDURANG MANE</t>
  </si>
  <si>
    <t>RAJKUMAR BHIMRAO CHANDANSHIVE</t>
  </si>
  <si>
    <t>SHINDE SUDHIR SHRIPATRAO</t>
  </si>
  <si>
    <t xml:space="preserve">Solapur </t>
  </si>
  <si>
    <t>SHARAD BANSODE</t>
  </si>
  <si>
    <t>SHINDE SUSHILKUMAR SAMBHAJIRAO</t>
  </si>
  <si>
    <t>ADV. SANJEEV SIDRAM SADAFULE</t>
  </si>
  <si>
    <t>LALIT BABAR</t>
  </si>
  <si>
    <t>WAGHMARE PUNDALIK ONKARI</t>
  </si>
  <si>
    <t>SONKAMBLE GAUTAM VIJAYKUMAR</t>
  </si>
  <si>
    <t>KEWALE CHAYA NAGNATH</t>
  </si>
  <si>
    <t>DATTATRAYA VITTHAL THORAT</t>
  </si>
  <si>
    <t>PAWAR YUVRAJ SIDRAM</t>
  </si>
  <si>
    <t>BHISE KRISHNA NAGNATH</t>
  </si>
  <si>
    <t>RAJENDRA DNYANDEO RANDIVE</t>
  </si>
  <si>
    <t>VIKRAM UTTAM KASABE</t>
  </si>
  <si>
    <t>SHINDE RAJKUMAR LAXMANRAO</t>
  </si>
  <si>
    <t>SIDRAM KRISHNA DHOBALE</t>
  </si>
  <si>
    <t>SUNITA VIJAYKUMAR UGHADE</t>
  </si>
  <si>
    <t>SONAWANE SHIVAJI CHANDRAKANT</t>
  </si>
  <si>
    <t>Madha</t>
  </si>
  <si>
    <t>BANSODE KUNDAN FULCHAND</t>
  </si>
  <si>
    <t>MOHITE PATIL VIJAYSINH SHANKARRAO</t>
  </si>
  <si>
    <t>NAVANATH BHIMRAO PATIL</t>
  </si>
  <si>
    <t>HiPPa</t>
  </si>
  <si>
    <t>SADABHAU RAMCHANDRA KHOT</t>
  </si>
  <si>
    <t>SWP</t>
  </si>
  <si>
    <t>ADV. SAVITA BALKRISHNA SHINDE</t>
  </si>
  <si>
    <t>ADV.SUBHASH BALASAHEB PATIL (ANNA)</t>
  </si>
  <si>
    <t>SURESH SHAMRAO GHADGE</t>
  </si>
  <si>
    <t>JAGTAP NITIN MARUTI</t>
  </si>
  <si>
    <t>JADHAV SUNIL GUNDA</t>
  </si>
  <si>
    <t>DAGADU MANIK PAWAR</t>
  </si>
  <si>
    <t>DEVKATE SOMANATH ALIAS SOMESHWAR CHANDRAKANT</t>
  </si>
  <si>
    <t>NAGAMANI KISAN JAKKAN</t>
  </si>
  <si>
    <t>POL SUDHIR ARJUN</t>
  </si>
  <si>
    <t>PRAFULL SHIVRAO KADAM</t>
  </si>
  <si>
    <t>DR.PRAMOD RAMCHANDRA GAWADE</t>
  </si>
  <si>
    <t>SATHI BASHIR AHMED BASHAMIYAN SHAIKH</t>
  </si>
  <si>
    <t>BALIRAM SUKHDEV MORE</t>
  </si>
  <si>
    <t>BHAJANLAL YASHVANT NIMGAONKAR</t>
  </si>
  <si>
    <t>DR.BHISE INDRAKUMAR DEVRAO</t>
  </si>
  <si>
    <t>MOHITE-PATIL PRATAPSINH SHANKARRAO</t>
  </si>
  <si>
    <t>ROHIT RAMKRUSHNA MORE</t>
  </si>
  <si>
    <t>WALKE VIKRAM VASUDEO</t>
  </si>
  <si>
    <t>SHAIKH SHAHAJAN PAIGAMBAR</t>
  </si>
  <si>
    <t>SUNITA MOHAN TUPSOUNDRYA</t>
  </si>
  <si>
    <t>Sangli</t>
  </si>
  <si>
    <t>PATIL PRATIK PRAKASHBAPU</t>
  </si>
  <si>
    <t>BANDGAR NANASO BALASO</t>
  </si>
  <si>
    <t>SANJAYKAKA PATIL</t>
  </si>
  <si>
    <t>NITIN GANPATRAO SAVGAVE</t>
  </si>
  <si>
    <t>ADV. K. D. SHINDE</t>
  </si>
  <si>
    <t>SAMINA ABDULMAJID KHAN</t>
  </si>
  <si>
    <t>SUREKHA ALIAS SURAIYYA SHAHIN SHAIKH</t>
  </si>
  <si>
    <t>ASHOK DNYANU MANE(BHAU)</t>
  </si>
  <si>
    <t>CHOPADE SHRIPRASAD JANARDAN</t>
  </si>
  <si>
    <t>TANAJIRAO JAGANNATH  JADHAV(CHINCHANIKAR)</t>
  </si>
  <si>
    <t>DHATTURE HAFIZBHAI HUSAIN</t>
  </si>
  <si>
    <t>POURNIMA VILAS KORPALE</t>
  </si>
  <si>
    <t>MADHUKAR BABURAO KAMBALE</t>
  </si>
  <si>
    <t>SHARMILA BABA WAKSHE</t>
  </si>
  <si>
    <t>SHRIRANG BABURAO PAKHARE</t>
  </si>
  <si>
    <t>SIDDHA SHIVAPPA BHOSALE</t>
  </si>
  <si>
    <t>SURESH PARTH MANE (NANA)</t>
  </si>
  <si>
    <t>Satara</t>
  </si>
  <si>
    <t>SHRIMANT CHH.  UDAYANRAJE PRATAPSINHA BHONSALE</t>
  </si>
  <si>
    <t>PRASHANT VASANT CHAVAN</t>
  </si>
  <si>
    <t>ALTAF ABDULGANI SHIKALGAR</t>
  </si>
  <si>
    <t>ASHOK WAMAN GAIKWAD</t>
  </si>
  <si>
    <t>RPI(A)</t>
  </si>
  <si>
    <t>CHANDRAKANT TATU KHANDAIT</t>
  </si>
  <si>
    <t>RAJENDRA MADHUKAR CHORAGE</t>
  </si>
  <si>
    <t>UMESH MUKUND WAGHMARE</t>
  </si>
  <si>
    <t>KADAM SAGAR UTTAMRAO</t>
  </si>
  <si>
    <t>GAWDE SUKHDEV BHANUDAS</t>
  </si>
  <si>
    <t>PANDURANG RAMCHANDRA SHINDE</t>
  </si>
  <si>
    <t>PURUSHOTTAM JADHAV</t>
  </si>
  <si>
    <t>DR. PRAKASH SHAMRAO PAWAR</t>
  </si>
  <si>
    <t>BICHUKALE ABHIJIT VAMANRAO</t>
  </si>
  <si>
    <t>ADV. VARSHA  MADGULKAR</t>
  </si>
  <si>
    <t>DR. VIJAYSINHA  DILIPRAO PATIL</t>
  </si>
  <si>
    <t>SUBHASH NIVRUTTI SHILEWANT</t>
  </si>
  <si>
    <t>SUHAS VISHWASRAO DESHMUKH</t>
  </si>
  <si>
    <t>SANDIP AMRUTRAO MOZAR</t>
  </si>
  <si>
    <t>Ratnagiri - sindhudurg</t>
  </si>
  <si>
    <t>AYARE RAJENDRA LAHU</t>
  </si>
  <si>
    <t>NILESH NARAYAN RANE</t>
  </si>
  <si>
    <t>VINAYAK BHAURAO RAUT</t>
  </si>
  <si>
    <t>ABHIJIT SHRIRAM HEGSHETYE</t>
  </si>
  <si>
    <t>ADV. DIPAK DATTARAM NEVGI</t>
  </si>
  <si>
    <t>BIRJE YASHWANT ANANT</t>
  </si>
  <si>
    <t>VINOD HANUMANTRAO SAWANT</t>
  </si>
  <si>
    <t>ABHM</t>
  </si>
  <si>
    <t>AJINKYA DHONDU GAWADE</t>
  </si>
  <si>
    <t>ARUN HARISHCHANDRA MANJREKAR</t>
  </si>
  <si>
    <t>SUNIL ALIAS YASHWANT VASANT PEDNEKAR</t>
  </si>
  <si>
    <t>Kolhapur</t>
  </si>
  <si>
    <t>KURANE AJAY PRAKASH</t>
  </si>
  <si>
    <t>DHANANJAY BHIMRAO MAHADIK</t>
  </si>
  <si>
    <t>SANJAY SADASHIV MANDALIK</t>
  </si>
  <si>
    <t>DR. JADHAV DAYANAND VASANT</t>
  </si>
  <si>
    <t>ATUL PRASANNAKUMAR DIGHE</t>
  </si>
  <si>
    <t>NARAYAN GUNDU POWAR</t>
  </si>
  <si>
    <t>MHAMANE ANIL SUBHASH</t>
  </si>
  <si>
    <t>SAMPATRAO SHAMRAO PAWAR PATIL</t>
  </si>
  <si>
    <t>KAMBLE SUKUMAR DATTU</t>
  </si>
  <si>
    <t>PANDURANG TUKARAM CHOUGALE</t>
  </si>
  <si>
    <t>JEEVAN ALIAS C.A.PATIL</t>
  </si>
  <si>
    <t>YASHWANT BALKRUSHNA JOSHI</t>
  </si>
  <si>
    <t>PATIL BAJRANG KRISHNA</t>
  </si>
  <si>
    <t>SHEREGAR CHETAN VENKATESH</t>
  </si>
  <si>
    <t>SANDEEP GUNDOPANT SANKPAL</t>
  </si>
  <si>
    <t>Hatkanangle</t>
  </si>
  <si>
    <t>AWADE KALLAPPA BABURAO</t>
  </si>
  <si>
    <t>KAMBLE CHANDRAKANT TUKARAM</t>
  </si>
  <si>
    <t>DIGAMBAR ALIAS GABBAR SUDAM SAKAT</t>
  </si>
  <si>
    <t>YUVRAJ SHIVAJI KAMBLE</t>
  </si>
  <si>
    <t>RAGHUNATHDADA PATIL</t>
  </si>
  <si>
    <t>RAJU SHETTY</t>
  </si>
  <si>
    <t>SHAIKH SHABBIR NABI</t>
  </si>
  <si>
    <t>THORAT ANANDRAO TUKARAM</t>
  </si>
  <si>
    <t>PATIL S R TATYA</t>
  </si>
  <si>
    <t>MANE ARVIND BHIVA</t>
  </si>
  <si>
    <t>SURESHDADA PATIL</t>
  </si>
  <si>
    <t>SUSHANT SANTOSH DIGE</t>
  </si>
  <si>
    <t xml:space="preserve"> PC NAME </t>
  </si>
  <si>
    <t xml:space="preserve"> CANDIDATES NAME </t>
  </si>
  <si>
    <t xml:space="preserve"> PARTY NAME </t>
  </si>
  <si>
    <t>Adv. K. C. Padavi</t>
  </si>
  <si>
    <t>MALE</t>
  </si>
  <si>
    <t>Rekha Suresh Desai</t>
  </si>
  <si>
    <t>FEMALE</t>
  </si>
  <si>
    <t>Dr. Heena Vijaykumar Gavit</t>
  </si>
  <si>
    <t>Anturlikar Sushil Suresh</t>
  </si>
  <si>
    <t>VBA</t>
  </si>
  <si>
    <t>Krishna Thoga Gavit</t>
  </si>
  <si>
    <t>BTP</t>
  </si>
  <si>
    <t>Sandip Abhimanyu Valvi</t>
  </si>
  <si>
    <t>Ajay Karamsing Gavit</t>
  </si>
  <si>
    <t>Arjunsing Diwansing Vasave</t>
  </si>
  <si>
    <t>Ashok Daulatsing Padvi</t>
  </si>
  <si>
    <t>Koli Ananda Sukalal</t>
  </si>
  <si>
    <t>Dr. Natawadkar Suhas Jayant</t>
  </si>
  <si>
    <t>Aparanti Sanjay Yashwant</t>
  </si>
  <si>
    <t>Kunalbaba Rohidas Patil</t>
  </si>
  <si>
    <t>Bhamre Subhash Ramrao</t>
  </si>
  <si>
    <t>Anil Anna</t>
  </si>
  <si>
    <t>LKSGM</t>
  </si>
  <si>
    <t>Anil Ramdas Jadhaav</t>
  </si>
  <si>
    <t>BALP</t>
  </si>
  <si>
    <t>Ansari Mohammed Ismail Mohammed Ibrahim</t>
  </si>
  <si>
    <t>BMSM</t>
  </si>
  <si>
    <t>Taher Sattar Khatik</t>
  </si>
  <si>
    <t>RASMARP</t>
  </si>
  <si>
    <t>Dilip Bhaidas Patil</t>
  </si>
  <si>
    <t>Nabi Ahmad Ahmad Dulla</t>
  </si>
  <si>
    <t>Nandkumar Jagannath Chavhan</t>
  </si>
  <si>
    <t>RJnPty</t>
  </si>
  <si>
    <t>Pandharinath Chaitram More</t>
  </si>
  <si>
    <t>Pinjari Jainuddin Husain</t>
  </si>
  <si>
    <t>BAHUMP</t>
  </si>
  <si>
    <t>Mevati Hina Yusufbhai</t>
  </si>
  <si>
    <t>BKNP</t>
  </si>
  <si>
    <t>Sitaram Baga Wagh</t>
  </si>
  <si>
    <t>BARESP</t>
  </si>
  <si>
    <t>Irfan Mo. Isahak</t>
  </si>
  <si>
    <t>Iqbal Ahmed Mohammed Rafeeque</t>
  </si>
  <si>
    <t>Qasmi Kamal Hashim Mohammed Azmi</t>
  </si>
  <si>
    <t>Chordiya Dhiraj Prakashchand</t>
  </si>
  <si>
    <t>Tadvi Ayyub Khan Razzaque Khan</t>
  </si>
  <si>
    <t>Dinesh Punamchand Koli</t>
  </si>
  <si>
    <t>Deepak Khandu Amrutkar</t>
  </si>
  <si>
    <t>Nasim Rauf Baba Khan</t>
  </si>
  <si>
    <t>Nitin Baburao Khare</t>
  </si>
  <si>
    <t>Pinjari Salim Kasam</t>
  </si>
  <si>
    <t>Bhamare Subash Shankar</t>
  </si>
  <si>
    <t>Meraj Bi Husain Khan</t>
  </si>
  <si>
    <t>Mohammed Rizwan Mohammed Akbar</t>
  </si>
  <si>
    <t>Dnyaneshwar Baliram Dhekale alias Bapu</t>
  </si>
  <si>
    <t>Unmesh Bhaiyyasaheb Patil</t>
  </si>
  <si>
    <t>Gulabrao Baburao Deokar</t>
  </si>
  <si>
    <t>Rahul Narayan Bansode</t>
  </si>
  <si>
    <t>Ishwar Dayaram More (Maji Sainik)</t>
  </si>
  <si>
    <t>Anjali Ratnakar Baviskar</t>
  </si>
  <si>
    <t xml:space="preserve">Sant Shri Baba Mahahansaji Maharaj Patil </t>
  </si>
  <si>
    <t>Mohan Shankar Birhade</t>
  </si>
  <si>
    <t>RSP(S)</t>
  </si>
  <si>
    <t>Sharad Gorakh Bhamre (Sutar)</t>
  </si>
  <si>
    <t>RJSPS</t>
  </si>
  <si>
    <t>Anant Prabhakar Mahajan</t>
  </si>
  <si>
    <t>Onkaraba Chensing Jadhav</t>
  </si>
  <si>
    <t>Mukesh Rajesh Kuril</t>
  </si>
  <si>
    <t>Lalit (Bunty) Gaurishankar Sharma</t>
  </si>
  <si>
    <t>Subhash Shivlal Khairnar</t>
  </si>
  <si>
    <t>Sancheti Rupesh Parasmal</t>
  </si>
  <si>
    <t>Dr.Ulhas Vasudeo Patil</t>
  </si>
  <si>
    <t>Khadse Raksha Nikhil</t>
  </si>
  <si>
    <t>Dr.Yogendra Vitthal Kolte</t>
  </si>
  <si>
    <t>Ajit Namdar Tadvi</t>
  </si>
  <si>
    <t>RAJSPty</t>
  </si>
  <si>
    <t>Adakmol Rohidas Ramesh</t>
  </si>
  <si>
    <t>Nitin Pralhad Kandelkar</t>
  </si>
  <si>
    <t>Madhukar Sopan Patil</t>
  </si>
  <si>
    <t>Roshan Aara Sadique Ali</t>
  </si>
  <si>
    <t>Gaurav Damodar Surwade</t>
  </si>
  <si>
    <t>Tawar Vijay Jagan</t>
  </si>
  <si>
    <t>Nazmin Shaikh Ramjan</t>
  </si>
  <si>
    <t>D. D. Wani [Photographer]</t>
  </si>
  <si>
    <t>Abdul Hafeez Abdul Aziz</t>
  </si>
  <si>
    <t>Jadhav Prataprao Ganpatrao</t>
  </si>
  <si>
    <t>Dr. Rajendra Bhaskarrav Shingne</t>
  </si>
  <si>
    <t>Pratap Pandharinath Patil</t>
  </si>
  <si>
    <t>Siraskar Baliram Bhagwan</t>
  </si>
  <si>
    <t>Ananta Datta Puri</t>
  </si>
  <si>
    <t>Gajanan Uttam Shantabai</t>
  </si>
  <si>
    <t>Dinkar Tukaram Sambare</t>
  </si>
  <si>
    <t>Pravin Shriram More</t>
  </si>
  <si>
    <t>Wamanrao Ganpatrao Akhare</t>
  </si>
  <si>
    <t>Bhai Vikas Prakash Nandve</t>
  </si>
  <si>
    <t>Vijay Banwarilalji Masani</t>
  </si>
  <si>
    <t>Bhai B.C.Kamble</t>
  </si>
  <si>
    <t>Dhotre Sanjay Shamrao</t>
  </si>
  <si>
    <t>Hidayatullah Barakatullah Patel</t>
  </si>
  <si>
    <t>Arun Kankar Wankhede</t>
  </si>
  <si>
    <t>PPID</t>
  </si>
  <si>
    <t>Ambedkar (Adv) Prakash Yashwant</t>
  </si>
  <si>
    <t>Mrs. Pravina Laxmanrao Bhatkar</t>
  </si>
  <si>
    <t>Arun Manohar Thakare</t>
  </si>
  <si>
    <t>Social Worker Gajanan Onkar Harne (Anna)</t>
  </si>
  <si>
    <t>Pravin Chandrakant Kaurpuriya</t>
  </si>
  <si>
    <t>Murlidhar Lalsing Pawar</t>
  </si>
  <si>
    <t>Sachin Ganpatlal Sharma</t>
  </si>
  <si>
    <t>Adsul Anandrao Vithoba</t>
  </si>
  <si>
    <t>Arun Motiramji Wankhade</t>
  </si>
  <si>
    <t>Athawale Sanjay Hiramanji</t>
  </si>
  <si>
    <t>Gade Vinod Milind</t>
  </si>
  <si>
    <t>Gunwant Deopare</t>
  </si>
  <si>
    <t>Narendra Babulal Kathane</t>
  </si>
  <si>
    <t>RJanPty</t>
  </si>
  <si>
    <t>Nilima Nitin Bhatkar</t>
  </si>
  <si>
    <t>Nilesh Anandrao Patil</t>
  </si>
  <si>
    <t>Panchshila Vijay Mohod</t>
  </si>
  <si>
    <t>Anil Namdeorao Jamnekar</t>
  </si>
  <si>
    <t>Ambadas Shamrao Wankhade</t>
  </si>
  <si>
    <t>Navnit Ravi Rana</t>
  </si>
  <si>
    <t>Pankaj Liladhar Meshram</t>
  </si>
  <si>
    <t>Pramod Laxman Meshram</t>
  </si>
  <si>
    <t>Pravin Mahadeo Sarode</t>
  </si>
  <si>
    <t>Minakshi Someshwar Kurwade</t>
  </si>
  <si>
    <t>Raju Bakshi Jamnekar</t>
  </si>
  <si>
    <t>Raju Mahadeorao Sonone</t>
  </si>
  <si>
    <t>Raju Shamraoji Mankar</t>
  </si>
  <si>
    <t>Rahulbhau Laxmanrao Mohod</t>
  </si>
  <si>
    <t>Vijay Yashwant Vilhekar</t>
  </si>
  <si>
    <t>Vilas Sheshrao Thorat</t>
  </si>
  <si>
    <t>Shrikant Ulhasrao Raibole</t>
  </si>
  <si>
    <t>Dnyaneshwar Kashirao Mankar</t>
  </si>
  <si>
    <t>Agrawal Shaileshkumar Premkishorji</t>
  </si>
  <si>
    <t>Charulata Rao Tokas</t>
  </si>
  <si>
    <t>Ramdas Chandrabhanji Tadas</t>
  </si>
  <si>
    <t>Ganesh Kisanrao Lade</t>
  </si>
  <si>
    <t>Gadhave Pravin Rameshwarrao</t>
  </si>
  <si>
    <t>Jagdish Uddhavrao Wankhade</t>
  </si>
  <si>
    <t>Dhanraj Kothiramji Wanjari</t>
  </si>
  <si>
    <t>Pro. Dnyanesh Wakudkar</t>
  </si>
  <si>
    <t>LJGP</t>
  </si>
  <si>
    <t>Arvind Shamrao Lillore</t>
  </si>
  <si>
    <t>Umesh Sadashivrao Neware</t>
  </si>
  <si>
    <t>Zitruji Chandruji Borutkar</t>
  </si>
  <si>
    <t>Nandkishor Ramaji Sagar(More)</t>
  </si>
  <si>
    <t>Balpande Rajesh Marotrao</t>
  </si>
  <si>
    <t>Adv. Bhaskar Marotrao Neware</t>
  </si>
  <si>
    <t>Kishore Uttamrao Gajbhiye</t>
  </si>
  <si>
    <t>Krupal Balaji Tumane</t>
  </si>
  <si>
    <t>Subhash Dharamdas Gajbhiye</t>
  </si>
  <si>
    <t>Archana Chandrakumar Ukey</t>
  </si>
  <si>
    <t>RJBP</t>
  </si>
  <si>
    <t>Dr. L.J. Kanhekar</t>
  </si>
  <si>
    <t>Kiran Premkumar Rodge (Patankar)</t>
  </si>
  <si>
    <t>Chandrabhan Baliram Ramteke</t>
  </si>
  <si>
    <t>Com. BANDU RAMCHANDRA MESHRAM</t>
  </si>
  <si>
    <t>Dhiman Vinod Bhivaji Patil</t>
  </si>
  <si>
    <t>Shailesh Sambhaji Janbandhu</t>
  </si>
  <si>
    <t>SUCI(C)</t>
  </si>
  <si>
    <t>Anil Mahadeo Dhone</t>
  </si>
  <si>
    <t>Gautam Wasnik</t>
  </si>
  <si>
    <t>Tumane Kanteshwar Khushalji</t>
  </si>
  <si>
    <t>Professor Dr. Natthurao Madhavrao Lokhande</t>
  </si>
  <si>
    <t>Sandesh Bhioram Bhalekar</t>
  </si>
  <si>
    <t>Sonali Ravindra Bagade</t>
  </si>
  <si>
    <t>NANA PATOLE</t>
  </si>
  <si>
    <t>NITIN JAIRAM GADKARI</t>
  </si>
  <si>
    <t>MOHAMMAD JAMAL</t>
  </si>
  <si>
    <t>ALI ASHFAQUE AHMED</t>
  </si>
  <si>
    <t>ASIM ALI</t>
  </si>
  <si>
    <t>GOPALKUMAR GANESHU KASHYAP</t>
  </si>
  <si>
    <t>CSM</t>
  </si>
  <si>
    <t>DIKSHITA ANAND TEMBHURNE</t>
  </si>
  <si>
    <t>DJHP</t>
  </si>
  <si>
    <t>DR. MANISHA BANGAR</t>
  </si>
  <si>
    <t>MANOHAR Alias SAGAR PUNDLIKRAO DABRASE</t>
  </si>
  <si>
    <t>ADV. (DR.) MANE SURESH</t>
  </si>
  <si>
    <t>COMRADE YOGESH KRISHNARAO THAKARE</t>
  </si>
  <si>
    <t>VANITA JITENDRA RAUT</t>
  </si>
  <si>
    <t>ADV. VIJAYA DILIP BAGDE</t>
  </si>
  <si>
    <t>VITTHAL NANAJI GAIKWAD</t>
  </si>
  <si>
    <t>HBP</t>
  </si>
  <si>
    <t>DR. VINOD KASHIRAM BADOLE</t>
  </si>
  <si>
    <t>ABSSP</t>
  </si>
  <si>
    <t>SAHIL BALCHAND TURKAR</t>
  </si>
  <si>
    <t>BMFP</t>
  </si>
  <si>
    <t>UDAY RAMBHAUJI BORKAR</t>
  </si>
  <si>
    <t>Adv. Ulhas Shalikram Dupare</t>
  </si>
  <si>
    <t>KARTIK GENDALAL DOKE</t>
  </si>
  <si>
    <t>Dipak Laxmanrao Maske</t>
  </si>
  <si>
    <t>PRAFULLA MANIKCHAND BHANGE</t>
  </si>
  <si>
    <t>PRABHAKAR KRUSHNAJI SATPAISE</t>
  </si>
  <si>
    <t>MANOJ KOTHUJI BAWANE</t>
  </si>
  <si>
    <t>RUBEN DOMNIK FRANCIS</t>
  </si>
  <si>
    <t>SACHIN JAGORAO PATIL</t>
  </si>
  <si>
    <t>SACHIN HARIDAS SOMKUWAR</t>
  </si>
  <si>
    <t>SATISH VITTHAL NIKHAR</t>
  </si>
  <si>
    <t>SIDDHARTH ASARAM KURVE</t>
  </si>
  <si>
    <t>SUNIL SURYABHAN KAWADE</t>
  </si>
  <si>
    <t>Panchabudhe Nana Jairam</t>
  </si>
  <si>
    <t>Dr. Vijaya Rajesh Nandurkar</t>
  </si>
  <si>
    <t>Sunil Baburao Mendhe</t>
  </si>
  <si>
    <t>K. N. Nanhe</t>
  </si>
  <si>
    <t>B. D. Borkar</t>
  </si>
  <si>
    <t>Maraskolhe Bhojraj Isulal</t>
  </si>
  <si>
    <t>BSCP</t>
  </si>
  <si>
    <t>Kalchuri Nilesh Paransingh</t>
  </si>
  <si>
    <t>Gajbhiye Pramod Hiraman</t>
  </si>
  <si>
    <t>Adv. Jaiswal Virendrakumar Kasturchand</t>
  </si>
  <si>
    <t>Devidas Santuji Lanjewar</t>
  </si>
  <si>
    <t>Patle Rajendra Sahasram</t>
  </si>
  <si>
    <t>Dr. Sunil Sampat Chawale</t>
  </si>
  <si>
    <t>Sumit Vijay Pande</t>
  </si>
  <si>
    <t>Suhas Anil Funde</t>
  </si>
  <si>
    <t>Dr. NAMDEO DALLUJI USENDI</t>
  </si>
  <si>
    <t>HARICHANDRA NAGOJI MANGAM</t>
  </si>
  <si>
    <t>Dr. RAMESHKUMAR BABURAOJI GAJBE</t>
  </si>
  <si>
    <t>Ahir Hansraj Gangaram</t>
  </si>
  <si>
    <t>Balubhau alias Suresh Narayan Dhanorkar</t>
  </si>
  <si>
    <t>Sushil Segoji Wasnik</t>
  </si>
  <si>
    <t>Dr. Gautam Ganpat Nagrale</t>
  </si>
  <si>
    <t>Nitesh Anandrao Dongre</t>
  </si>
  <si>
    <t>Madavi Dashrath Pandurang</t>
  </si>
  <si>
    <t>Madhukar Vitthal Nistane</t>
  </si>
  <si>
    <t>PBI</t>
  </si>
  <si>
    <t>Adv. Rajendra Shriramji Mahadole</t>
  </si>
  <si>
    <t>Shedmake Namdeo Manikrao</t>
  </si>
  <si>
    <t>Arvind Nanaji Raut</t>
  </si>
  <si>
    <t>Namdo Keshao Kinake</t>
  </si>
  <si>
    <t>Milind Pralhad Dahiwale</t>
  </si>
  <si>
    <t>Rajendra Krishnarao Hajare</t>
  </si>
  <si>
    <t>Arun Sakharam Kinwatkar</t>
  </si>
  <si>
    <t>Thakre Manikrao Govindrao</t>
  </si>
  <si>
    <t>Bhavana Pundlikrao Gawali</t>
  </si>
  <si>
    <t>Uttam Bhagaji</t>
  </si>
  <si>
    <t>Purushottam Domaji Bhajghaware</t>
  </si>
  <si>
    <t>RBCP</t>
  </si>
  <si>
    <t>Pundlik Baliram Rathod</t>
  </si>
  <si>
    <t>SaRaPa</t>
  </si>
  <si>
    <t>Pravin Govind Pawar</t>
  </si>
  <si>
    <t>Ravi Sampatrao Jadhao</t>
  </si>
  <si>
    <t>Rajesh Bhauraoji Raut</t>
  </si>
  <si>
    <t>Vaishali Sudhakar Yede</t>
  </si>
  <si>
    <t>PHJSP</t>
  </si>
  <si>
    <t>Anil Jayram Rathod</t>
  </si>
  <si>
    <t>Ankit Mohan Chandak</t>
  </si>
  <si>
    <t>Naresh Mahadev Ghughane</t>
  </si>
  <si>
    <t>Noor Ali Meheboob Ali Shah</t>
  </si>
  <si>
    <t>Parashram Bhaosing Ade</t>
  </si>
  <si>
    <t>Pawar Ramesh Gorsing</t>
  </si>
  <si>
    <t>Premasai Maharaj</t>
  </si>
  <si>
    <t>Dr. Rajiv Agrawal</t>
  </si>
  <si>
    <t>Ramrao Sawai Pawar</t>
  </si>
  <si>
    <t>Adv. Shahejad Samiullah Khan</t>
  </si>
  <si>
    <t>Shaikh Javed Shaikh Mushtaq</t>
  </si>
  <si>
    <t>Sameer Arunrao Deshpande</t>
  </si>
  <si>
    <t>Salim Shah Suleman Shah</t>
  </si>
  <si>
    <t>Simpal Rajkumar Rathod</t>
  </si>
  <si>
    <t>Dr. Dhanve Datta Maroti</t>
  </si>
  <si>
    <t>Wankhede Subhashrao Bapurao</t>
  </si>
  <si>
    <t>Hemant Patil</t>
  </si>
  <si>
    <t>Altaf Ahamad</t>
  </si>
  <si>
    <t>Asadkhan Mohammadkhan</t>
  </si>
  <si>
    <t>Uttam Bhagaji Kamble</t>
  </si>
  <si>
    <t>Uttam Maroti Dhabe</t>
  </si>
  <si>
    <t>AKHP</t>
  </si>
  <si>
    <t>Mohan Fattusing Rathod</t>
  </si>
  <si>
    <t>Varsha Shivajirao Devsarkar</t>
  </si>
  <si>
    <t>Subhash Nagorao Wankhede</t>
  </si>
  <si>
    <t>Subhash Parasram Wankhede</t>
  </si>
  <si>
    <t>A.Kadir Mastan Sayed</t>
  </si>
  <si>
    <t>Kamble Trishala Milind</t>
  </si>
  <si>
    <t>Gajanan Haribhau Bhalerao</t>
  </si>
  <si>
    <t>Jayavanta Vishwambhar Wanole</t>
  </si>
  <si>
    <t>Devji Gangaram Asole</t>
  </si>
  <si>
    <t>Prakash Vitthalrao Ghunnar</t>
  </si>
  <si>
    <t>Makbul Ahemad Abdul Habib</t>
  </si>
  <si>
    <t>Adv. Marotrao Kanhobarao Hukke Patil</t>
  </si>
  <si>
    <t>Wasant Kisan Paikrao</t>
  </si>
  <si>
    <t>Sunil Dasharath Ingole</t>
  </si>
  <si>
    <t>Subhash Kashiba Wankhede</t>
  </si>
  <si>
    <t>Subhash Maroti Wankhede</t>
  </si>
  <si>
    <t>Subhash Vitthal Wankhede</t>
  </si>
  <si>
    <t>Santosh Maroti Boinwad</t>
  </si>
  <si>
    <t>Patrakar P. Sattar kha Kasim kha</t>
  </si>
  <si>
    <t>Sandip Bhau Nikhate</t>
  </si>
  <si>
    <t>Sandesh Ramchandra Chavan</t>
  </si>
  <si>
    <t>Ashok Shankarrao Chavan</t>
  </si>
  <si>
    <t>Prataprao Patil Chikhalikar</t>
  </si>
  <si>
    <t>Abdul Raees Ahemad S/o Abdul Jabbar</t>
  </si>
  <si>
    <t>Abdul Samad Abdul Karim</t>
  </si>
  <si>
    <t>Bhinge Yashpal Narsingrao</t>
  </si>
  <si>
    <t>Mohan Anandrao Waghmare</t>
  </si>
  <si>
    <t>Sonsale Sunil Manoharrao</t>
  </si>
  <si>
    <t>Ashokrao Shankarrao Chavan</t>
  </si>
  <si>
    <t>Kadam Shrirang Uttamrao</t>
  </si>
  <si>
    <t>Dr. Manish Dattataray Wadje</t>
  </si>
  <si>
    <t>Dr. Mahesh Prakashrao Talegaonkar</t>
  </si>
  <si>
    <t>Madhavrao Sambhajee Gaikwad (Panchsheel)</t>
  </si>
  <si>
    <t>Ranjit Gangadharrao Deshmukh</t>
  </si>
  <si>
    <t>Shivanand Ashokrao Deshmukh</t>
  </si>
  <si>
    <t>COM. RAJAN KSHIRSAGAR</t>
  </si>
  <si>
    <t>RAJESH UTTAMRAO VITEKAR</t>
  </si>
  <si>
    <t>DR.VAIJNATH SITARAM PHAD</t>
  </si>
  <si>
    <t>DR. APPASAHEB ONKAR KADAM</t>
  </si>
  <si>
    <t>STBP</t>
  </si>
  <si>
    <t>ALAMGIR MOHD. KHAN</t>
  </si>
  <si>
    <t>UTTAMRAO PANDURANGRAO RATHOD</t>
  </si>
  <si>
    <t>KISHOR NAMDEV GAWARE</t>
  </si>
  <si>
    <t>BPSJP</t>
  </si>
  <si>
    <t>ADV. YASHWANT RAMBHAU KASBE</t>
  </si>
  <si>
    <t>SHAIKH SALIM SHAIKH IBRAHIM</t>
  </si>
  <si>
    <t>SUBHASH ASHOKRAO AMBHORE (DUDHAGAONKAR)</t>
  </si>
  <si>
    <t>SANTOSH GOVIND RATHOD</t>
  </si>
  <si>
    <t>BBKD</t>
  </si>
  <si>
    <t>SanS</t>
  </si>
  <si>
    <t>KISHOR BABURAO MUNNEMANIK</t>
  </si>
  <si>
    <t>GOVIND (BHAIYA) RAMRAO DESHMUKH PEDGAONKAR</t>
  </si>
  <si>
    <t>BOBADE SAKHARAM GYANBA</t>
  </si>
  <si>
    <t>SANGITA KALYANRAO NIRMAL</t>
  </si>
  <si>
    <t>Autade Vilas Keshavrao</t>
  </si>
  <si>
    <t>Danve Raosaheb Dadarao</t>
  </si>
  <si>
    <t>Mahendra Kachru Sonwane</t>
  </si>
  <si>
    <t>Uttam Dhanu Rathod</t>
  </si>
  <si>
    <t>ALoP</t>
  </si>
  <si>
    <t>Ganesh Shankar Chandode</t>
  </si>
  <si>
    <t>ABHS</t>
  </si>
  <si>
    <t>Pramod Baburao Kharat</t>
  </si>
  <si>
    <t>Feroz Ali</t>
  </si>
  <si>
    <t>Dr. Sharadchandra Wankhede</t>
  </si>
  <si>
    <t>Adv. Trimbak Baburao Jadhav</t>
  </si>
  <si>
    <t>Annasaheb Devidasrao Ugale</t>
  </si>
  <si>
    <t>Anita Lalchand Khandade (Rajput)</t>
  </si>
  <si>
    <t>Arun Chintaman Chavhan</t>
  </si>
  <si>
    <t>Ahemad Rahim Shaikh</t>
  </si>
  <si>
    <t>Nade Dnyaneshwar Dagduji</t>
  </si>
  <si>
    <t>Adv. Yogesh Dattu Gullapelli</t>
  </si>
  <si>
    <t>Ratan Aasaram Landge</t>
  </si>
  <si>
    <t>Raju Ashok Gawali</t>
  </si>
  <si>
    <t>Shahadev Mahadev Palve</t>
  </si>
  <si>
    <t>Sapkal Lilabai Dharma</t>
  </si>
  <si>
    <t>Sirsath Sham</t>
  </si>
  <si>
    <t>Chandrakant Khaire</t>
  </si>
  <si>
    <t>Jaya Balu Rajkundal</t>
  </si>
  <si>
    <t>Zambad Subhash Manakchand</t>
  </si>
  <si>
    <t>Agrawal Kunjbihari Jugalkishor</t>
  </si>
  <si>
    <t>PSPL</t>
  </si>
  <si>
    <t>Arvind Kisanrao Kamble</t>
  </si>
  <si>
    <t>Imtiaz Jaleel Syed</t>
  </si>
  <si>
    <t>AIMIM</t>
  </si>
  <si>
    <t>Dipali Lalaji Misal</t>
  </si>
  <si>
    <t>Nadim Rana</t>
  </si>
  <si>
    <t>M. B. Magare</t>
  </si>
  <si>
    <t>Mohammad Jaqeer Abdul Qadar</t>
  </si>
  <si>
    <t>BHAPRAP</t>
  </si>
  <si>
    <t>Mohsin Sir Nasim Bhai</t>
  </si>
  <si>
    <t>NNP</t>
  </si>
  <si>
    <t>Subhash Kisanrao Patil</t>
  </si>
  <si>
    <t>MSHP</t>
  </si>
  <si>
    <t>Habib Gayas Shaikh</t>
  </si>
  <si>
    <t>Kurangal Sanjay Baburao</t>
  </si>
  <si>
    <t>Khan Aejaz Ahemad</t>
  </si>
  <si>
    <t>Jagan Baburao Salve</t>
  </si>
  <si>
    <t>Fulare Suresh Asaram</t>
  </si>
  <si>
    <t>Ravindra Bhanudas Kale</t>
  </si>
  <si>
    <t>Shaikh Khaja Shaikh Kasim Kismatwala</t>
  </si>
  <si>
    <t>Sangita Kalyanrao Nirmal</t>
  </si>
  <si>
    <t>Harshwardhandada Raibhanji Jadhav</t>
  </si>
  <si>
    <t>Tribhuvan Madhukar Padmakar</t>
  </si>
  <si>
    <t>Ashok Tryambak Jadhav (Sir)</t>
  </si>
  <si>
    <t>Gavit Jeeva Pandu</t>
  </si>
  <si>
    <t>Dhanraj Haribhau Mahale</t>
  </si>
  <si>
    <t>Dr. Bharati Pravin Pawar</t>
  </si>
  <si>
    <t>Dadasaheb Hiraman Pawar</t>
  </si>
  <si>
    <t>Barde Dattu Kashinath</t>
  </si>
  <si>
    <t>Bapu Kelu Barde</t>
  </si>
  <si>
    <t>Adv. Bagul Tikaram Katthu</t>
  </si>
  <si>
    <t>Adv. Ahire Vaibhav Shantaram</t>
  </si>
  <si>
    <t>Godse Hemant Tukaram</t>
  </si>
  <si>
    <t>Sameer Magan Bhujbal</t>
  </si>
  <si>
    <t>Jawale Soniya Ramnath</t>
  </si>
  <si>
    <t>Pavan Chandrakant Pawar</t>
  </si>
  <si>
    <t>Vinod Vasant Shirsath</t>
  </si>
  <si>
    <t>Shivnath Vithoba Kasar</t>
  </si>
  <si>
    <t>Sanjay Sukhdev Ghodke</t>
  </si>
  <si>
    <t>Aher Sharad Keru</t>
  </si>
  <si>
    <t>Kanoje Prakash Giridhar</t>
  </si>
  <si>
    <t>Kedar Sindhubai Ravindra</t>
  </si>
  <si>
    <t>Adv. Kokate Manikrao Shivajirao</t>
  </si>
  <si>
    <t>Devidas Piraji Sarkate</t>
  </si>
  <si>
    <t>Dhananjay Anil Bhawsar</t>
  </si>
  <si>
    <t>Priyanka Ramrao Shirole</t>
  </si>
  <si>
    <t>Vilas Madhukar Desale (Patil)</t>
  </si>
  <si>
    <t>Sharad Damu Dhanrao</t>
  </si>
  <si>
    <t>Sudhir Shridhar Deshmukh</t>
  </si>
  <si>
    <t>Rajendra Dhedya Gavit</t>
  </si>
  <si>
    <t>Sanjay Laxman Tambda</t>
  </si>
  <si>
    <t>Devram Zipar Kurkute</t>
  </si>
  <si>
    <t>Baliram Sukur Jadhav</t>
  </si>
  <si>
    <t>Comrad Shankar Badade</t>
  </si>
  <si>
    <t>MLPOIRF</t>
  </si>
  <si>
    <t>Suresh Arjun Padavi</t>
  </si>
  <si>
    <t>Sanjay Rama Kohkera</t>
  </si>
  <si>
    <t>Dattaram Jayram Karbat</t>
  </si>
  <si>
    <t>Bhondave Tai Maruti</t>
  </si>
  <si>
    <t>Raju Damu Lade</t>
  </si>
  <si>
    <t>Vishnu Kakadya Padavi</t>
  </si>
  <si>
    <t>Swapnil Mahadev Koli</t>
  </si>
  <si>
    <t>TAWARE SURESH KASHINATH</t>
  </si>
  <si>
    <t>ANSARI MUMTAZ ABDULSATTAR</t>
  </si>
  <si>
    <t>PROF. (DR.) ARUN SAVANT</t>
  </si>
  <si>
    <t>KISHOR RAMBHAUJI KINKAR</t>
  </si>
  <si>
    <t>DR. NOORUDDIN NIZAM ANSARI</t>
  </si>
  <si>
    <t>FEROZ ABDURRAHIM SHAIKH</t>
  </si>
  <si>
    <t>JANADIP</t>
  </si>
  <si>
    <t>SANJAY GANAPAT WAGH</t>
  </si>
  <si>
    <t>KAPIL YASHWANT DHAMANE</t>
  </si>
  <si>
    <t>KAPIL JAYHIND PATIL</t>
  </si>
  <si>
    <t>DEEPAK PANDHARINATH KHAMBEKAR</t>
  </si>
  <si>
    <t>NITESH RAGHUNATH JADHAV</t>
  </si>
  <si>
    <t>BALARAM VITTHAL MHATRE</t>
  </si>
  <si>
    <t>SUHAS DHANANJAY BONDE</t>
  </si>
  <si>
    <t>BABAJI BALARAM PATIL</t>
  </si>
  <si>
    <t>RAVINDRA (PINTU) KENE</t>
  </si>
  <si>
    <t>Dr. SHRIKANT EKNATH SHINDE</t>
  </si>
  <si>
    <t>Gautam Baburao Waghchaure</t>
  </si>
  <si>
    <t>MILIND KAMBLE</t>
  </si>
  <si>
    <t>BAAP</t>
  </si>
  <si>
    <t>MUNIR AHMAD ANSARI</t>
  </si>
  <si>
    <t>MOHAMMED AHMED KHAN (AHMED NETA)</t>
  </si>
  <si>
    <t>SALVE VINOD MANOHAR</t>
  </si>
  <si>
    <t>Dr. Suresh Abhiman Gawai</t>
  </si>
  <si>
    <t>SANJAY HEDAOO</t>
  </si>
  <si>
    <t>Santosh Bhikaji Bhalerao</t>
  </si>
  <si>
    <t>Habibur Rehman</t>
  </si>
  <si>
    <t>Haresh Sambhaji Bramhane</t>
  </si>
  <si>
    <t>AJAYSHYAM RAMLAKHAN MORYA</t>
  </si>
  <si>
    <t>Amrish Raj Morajkar</t>
  </si>
  <si>
    <t>Asmita Pushkar Puranik</t>
  </si>
  <si>
    <t>Chandrakant Rambhaji Mote</t>
  </si>
  <si>
    <t>Zafarullah Gulam Rab Sayyed</t>
  </si>
  <si>
    <t>DINKAR RANGANATH PHALAKE</t>
  </si>
  <si>
    <t>Nafees Ansari</t>
  </si>
  <si>
    <t>NARENDRBHAI MORE</t>
  </si>
  <si>
    <t>YASMIN BANOO MOHD. SALIM</t>
  </si>
  <si>
    <t>Mo. Yusuf Mo. Farooq Khan</t>
  </si>
  <si>
    <t>Vinay Dubey</t>
  </si>
  <si>
    <t>SHIVA KRISHNAMURTHY IYER</t>
  </si>
  <si>
    <t>Sayyed Waseem Ali Nazir Ali</t>
  </si>
  <si>
    <t>Suhas Dhananjay Bonde</t>
  </si>
  <si>
    <t>SONALI ASHOK GANGAWANE</t>
  </si>
  <si>
    <t>RAJAN BABURAO VICHARE</t>
  </si>
  <si>
    <t>RAJESHCHANNA BAIJNATH JAISWAR</t>
  </si>
  <si>
    <t>AJAY BABURAM GUPTA</t>
  </si>
  <si>
    <t>USMAN MOOSA SHAIKH</t>
  </si>
  <si>
    <t>OMKAR NATH S. TIWARI</t>
  </si>
  <si>
    <t>JADHAV PRABHAKAR ANANT</t>
  </si>
  <si>
    <t>JAIN SURENDRAKUMAR</t>
  </si>
  <si>
    <t>NAP</t>
  </si>
  <si>
    <t>BRAMHADEV RAMBAKSHI PANDE</t>
  </si>
  <si>
    <t>SABHP</t>
  </si>
  <si>
    <t>MALLIKARJUN SAIBANNA PUJARI</t>
  </si>
  <si>
    <t>MADHAVILATA DINESHKUMAR MAURYA</t>
  </si>
  <si>
    <t>RAJESH SIDDHANNA KAMBLE</t>
  </si>
  <si>
    <t>SUBHASHCHANDRA RATANDEO JHA</t>
  </si>
  <si>
    <t>HEMANT KISAN PATIL</t>
  </si>
  <si>
    <t>ssrd</t>
  </si>
  <si>
    <t>Dr. AKSHAY ANANT ZODGE</t>
  </si>
  <si>
    <t>OM PRAKASH PAL</t>
  </si>
  <si>
    <t xml:space="preserve">DIGAMBAR YALAPPA BANSODE </t>
  </si>
  <si>
    <t>POKHARKAR VINOD LAXMAN</t>
  </si>
  <si>
    <t>RAMESH KUMAR THAKURPRASAD SHRIVASTAV</t>
  </si>
  <si>
    <t>VITTHAL NATHA CHAVAN</t>
  </si>
  <si>
    <t xml:space="preserve">SHUBHANGI VIDYASAGAR CHAVAN </t>
  </si>
  <si>
    <t>Urmila Matondkar</t>
  </si>
  <si>
    <t>Gopal Shetty</t>
  </si>
  <si>
    <t>Manojkumar Jayprakash Singh</t>
  </si>
  <si>
    <t>Andrew John Fernandes</t>
  </si>
  <si>
    <t>Ankushrao Shivajirao Patil</t>
  </si>
  <si>
    <t>Chandaliya Samaysingh Anand</t>
  </si>
  <si>
    <t>Chhannu Sahadewrao Sontakkey</t>
  </si>
  <si>
    <t>Thorat Sunil Uttamrao</t>
  </si>
  <si>
    <t>Dr. Pawan Kumar Pandey</t>
  </si>
  <si>
    <t>Fateh Mohd. Mansuri Shaikh</t>
  </si>
  <si>
    <t>BLRP</t>
  </si>
  <si>
    <t>Ranjit Bajrangi Tiwari</t>
  </si>
  <si>
    <t>Comrade Vilas Hiwale</t>
  </si>
  <si>
    <t>Akhtar Munshi Paper Wala</t>
  </si>
  <si>
    <t>Ansari Mohd. Azad</t>
  </si>
  <si>
    <t>Amol Ashokrao Jadhav</t>
  </si>
  <si>
    <t>B. K. Gadhavi</t>
  </si>
  <si>
    <t>Milind Shankar Repe</t>
  </si>
  <si>
    <t>Dr. Raies Khan</t>
  </si>
  <si>
    <t>Gajanan Kirtikar</t>
  </si>
  <si>
    <t>Sanjay Nirupam</t>
  </si>
  <si>
    <t>Ajay Kailashnath Dubey</t>
  </si>
  <si>
    <t>Arora Surinder Mohan</t>
  </si>
  <si>
    <t>Chandrashekhar Sharma</t>
  </si>
  <si>
    <t>Chhaya Sunil Tiwari</t>
  </si>
  <si>
    <t>JAC</t>
  </si>
  <si>
    <t>Dharmendra Shriram Pal</t>
  </si>
  <si>
    <t>RAKRD</t>
  </si>
  <si>
    <t>Vijay Marothi Koyale</t>
  </si>
  <si>
    <t>Shakuntala Mariya Kushalkar</t>
  </si>
  <si>
    <t>Shaikh Abusalim Arunahak</t>
  </si>
  <si>
    <t>RUC</t>
  </si>
  <si>
    <t>Subhash Passi</t>
  </si>
  <si>
    <t>Suresh Sundar Shetty</t>
  </si>
  <si>
    <t>Harishankar Shivpujan Yadav</t>
  </si>
  <si>
    <t>AAPP</t>
  </si>
  <si>
    <t>Aftab Mashwood Khan</t>
  </si>
  <si>
    <t>Gajanan Tukaram Sonkamble</t>
  </si>
  <si>
    <t>Prabhakar Tarapado Sadhu</t>
  </si>
  <si>
    <t>Madan Banwarilal Agrawal</t>
  </si>
  <si>
    <t>Adv. Mitesh Varshney</t>
  </si>
  <si>
    <t>Vijendra Kumar Rai</t>
  </si>
  <si>
    <t>Shashikant Kundalik Kadam</t>
  </si>
  <si>
    <t>Sanjay Vishwanath Sakpal</t>
  </si>
  <si>
    <t>Patil Sanjay Dina</t>
  </si>
  <si>
    <t>Manoj Kotak</t>
  </si>
  <si>
    <t>Sanjay Chandrabahadur Singh (Kunwar)</t>
  </si>
  <si>
    <t>Adv. Ganesh Iyer</t>
  </si>
  <si>
    <t>Jayashri Minesh Shah</t>
  </si>
  <si>
    <t>Dandge Sukhdev Chandu</t>
  </si>
  <si>
    <t>Niharika Prakashchandra Khondalay</t>
  </si>
  <si>
    <t>Nutan Sharad Kumar Singh</t>
  </si>
  <si>
    <t>Adv. Vijay Janardan Shiktode</t>
  </si>
  <si>
    <t>Vinod Narayan Chaugule</t>
  </si>
  <si>
    <t>Shahenaz Begum Mohd Siraj Khan</t>
  </si>
  <si>
    <t>Sushma Maurya</t>
  </si>
  <si>
    <t>Shrikant Suburao Shinde</t>
  </si>
  <si>
    <t>Anil Hebbar Koni</t>
  </si>
  <si>
    <t>Kurhade Sneha Ravindra</t>
  </si>
  <si>
    <t>Jatin Rangrao Harne</t>
  </si>
  <si>
    <t>Jaywant Shriram Sawant (Pappa)</t>
  </si>
  <si>
    <t>Jitendra Kumar Nanaku Pal</t>
  </si>
  <si>
    <t>Thoke Baban Sopan</t>
  </si>
  <si>
    <t>Dayanand Jagannath Sohani</t>
  </si>
  <si>
    <t>Deepak Digambar Shinde</t>
  </si>
  <si>
    <t>Nilesh Ramchandra Kudtarkar</t>
  </si>
  <si>
    <t>Pravin Chandrakant Kedare</t>
  </si>
  <si>
    <t>Bhaskar Mohan Gaud</t>
  </si>
  <si>
    <t>Rakesh Sambhaji Raul</t>
  </si>
  <si>
    <t>Shahajirao Dhondiba Thorat</t>
  </si>
  <si>
    <t>Shahina Parveen Shakil Ahmed Khan</t>
  </si>
  <si>
    <t>IMRAN MUSTAFA KHAN</t>
  </si>
  <si>
    <t>POONAM MAHAJAN</t>
  </si>
  <si>
    <t>ABDUR REHMAN ANJARIA</t>
  </si>
  <si>
    <t>KURBAN SHAHADAT HUSSAIN</t>
  </si>
  <si>
    <t>ADV. FEROZ A. SHAIKH</t>
  </si>
  <si>
    <t>MILIND (ANNA) KAMBLE</t>
  </si>
  <si>
    <t>MEHEDI IQBAL HASAN SAYYED</t>
  </si>
  <si>
    <t>MOHAMMAD MEHMOOD SYED SHAH</t>
  </si>
  <si>
    <t>AIMF</t>
  </si>
  <si>
    <t>MOHAMMAD MOBIN SHAIKH (AZMI)</t>
  </si>
  <si>
    <t>RAJESH NANDLAL BHAVSAR</t>
  </si>
  <si>
    <t>AKSHAY KACHARU SANAP</t>
  </si>
  <si>
    <t>ANKUSH RAMCHANDRA KARANDE</t>
  </si>
  <si>
    <t>JOY NAGESH BHOSLE</t>
  </si>
  <si>
    <t>NOORUDDIN AFTAB AZIMUDDIN SAYYED</t>
  </si>
  <si>
    <t>MOHD. YAHIYA SIDDIQUE</t>
  </si>
  <si>
    <t>ADV. VANSH BAHADUR SABHAJEET YADAV</t>
  </si>
  <si>
    <t>SUNDER BABURAO PADMUKH</t>
  </si>
  <si>
    <t>SNEHA (SAGAR) NIVRUTTI KALE</t>
  </si>
  <si>
    <t>HARSHVARDHAN RAMSURESH PANDEY</t>
  </si>
  <si>
    <t>Ahmed Shakil Sagir Ahmed Shaikh</t>
  </si>
  <si>
    <t>Eknath M. Gaikwad</t>
  </si>
  <si>
    <t>Rahul Ramesh Shewale</t>
  </si>
  <si>
    <t>Godfrey Noble</t>
  </si>
  <si>
    <t>DMSK</t>
  </si>
  <si>
    <t>Deepak Bhagoji Kamble</t>
  </si>
  <si>
    <t>Baddy Hemantkumar Reddy</t>
  </si>
  <si>
    <t>Balasaheb Jagannath Sable</t>
  </si>
  <si>
    <t>Bhosale Sanjay Sushil</t>
  </si>
  <si>
    <t>Adv. Mahendra Tulshiram Bhingardive</t>
  </si>
  <si>
    <t>ACDP</t>
  </si>
  <si>
    <t>Adv. More Yogesh Vitthal</t>
  </si>
  <si>
    <t>Mohammad Hayat Mohammad Husain Shaikh</t>
  </si>
  <si>
    <t>Yoganand Nadar</t>
  </si>
  <si>
    <t>Anita Kiran Patole</t>
  </si>
  <si>
    <t>Dalvi Raju Sahebrao</t>
  </si>
  <si>
    <t>Vikas Maruti Rokade</t>
  </si>
  <si>
    <t>Sheetaltai Sasane</t>
  </si>
  <si>
    <t>Santosh Shrivastav</t>
  </si>
  <si>
    <t>Arvind Ganpat Sawant</t>
  </si>
  <si>
    <t>Gautam Sureshkumar Mistrilal</t>
  </si>
  <si>
    <t>Deora Milind Murli</t>
  </si>
  <si>
    <t>Dr. Anil Kumar</t>
  </si>
  <si>
    <t>Abbas F. Chhatriwala</t>
  </si>
  <si>
    <t>Irfan Shaikh</t>
  </si>
  <si>
    <t>Adv. Ramchandra N. Kachave</t>
  </si>
  <si>
    <t>KKJHS</t>
  </si>
  <si>
    <t>Shehbaj Rathod</t>
  </si>
  <si>
    <t>Adv. Sahil L . Shah</t>
  </si>
  <si>
    <t>Hamir kalidas Vinjuda</t>
  </si>
  <si>
    <t>Rajesh B. Dayal</t>
  </si>
  <si>
    <t>Shankar Sonawane</t>
  </si>
  <si>
    <t>Sai Shrivastav</t>
  </si>
  <si>
    <t>Anant Geete</t>
  </si>
  <si>
    <t>Tatkare Sunil Dattatray</t>
  </si>
  <si>
    <t>Milind B. Salvi</t>
  </si>
  <si>
    <t>Gajendra Parshuram Turbadkar</t>
  </si>
  <si>
    <t>Nathuram Hate</t>
  </si>
  <si>
    <t>Prakash Sakharam Kalke</t>
  </si>
  <si>
    <t>Suman Bhaskar Koli</t>
  </si>
  <si>
    <t>Sandip Pandurang Parte</t>
  </si>
  <si>
    <t>Avinash Vasant Patil</t>
  </si>
  <si>
    <t>Ghag Sanjay Arjun</t>
  </si>
  <si>
    <t>Madhukar Mahadev Khamkar</t>
  </si>
  <si>
    <t>Munafar Jainubhidin Choudhary</t>
  </si>
  <si>
    <t>Yogesh Kadam</t>
  </si>
  <si>
    <t>Sunil Pandurang Tatkare</t>
  </si>
  <si>
    <t>Sunil Sakharam Tatkare</t>
  </si>
  <si>
    <t>Subhash Janardan Patil</t>
  </si>
  <si>
    <t>Adv. Kanade Sanjay Kisan</t>
  </si>
  <si>
    <t>PARTH AJIT PAWAR</t>
  </si>
  <si>
    <t>SHRIRANG APPA CHANDU BARNE</t>
  </si>
  <si>
    <t>Jagdish alias Ayyappa Shamrao Sonawane</t>
  </si>
  <si>
    <t>JAYA SANJAY PATIL</t>
  </si>
  <si>
    <t>PANDHARINATH NAMDEO PATIL</t>
  </si>
  <si>
    <t>Prakash Bhivaji Mahadik</t>
  </si>
  <si>
    <t>MADAN SHIVAJI PATIL</t>
  </si>
  <si>
    <t>RAJARAM NARAYAN PATIL</t>
  </si>
  <si>
    <t>SUNIL BABAN GAIKWAD</t>
  </si>
  <si>
    <t>AJAY HANUMANT LONDHE</t>
  </si>
  <si>
    <t>Amruta Abhijit Apte</t>
  </si>
  <si>
    <t>Navnath Vishwanath Dudhal</t>
  </si>
  <si>
    <t>PRASHANT alias BABARAJE GANPAT DESHMUKH</t>
  </si>
  <si>
    <t>BALKRUSHNA DHANAJI GHARAT</t>
  </si>
  <si>
    <t>RAKESH PRABHAKAR CHAVAN</t>
  </si>
  <si>
    <t>RAJENDRA MARUTI KATE (PATIL)</t>
  </si>
  <si>
    <t>VIJAY HANUMANT RANDIL</t>
  </si>
  <si>
    <t>SURAJ ASHOKRAO KHANDARE</t>
  </si>
  <si>
    <t>SURESH SHRIPATI TAUR</t>
  </si>
  <si>
    <t>Dr. SOMNATH ALIAS BALASHAHEB ARJUN POL</t>
  </si>
  <si>
    <t>Uttam Pandurang Shinde</t>
  </si>
  <si>
    <t>Girish Bhalchandra Bapat</t>
  </si>
  <si>
    <t>Mohan Joshi</t>
  </si>
  <si>
    <t>Anil Narayan Jadhav</t>
  </si>
  <si>
    <t>Amol Jayraj Shinde</t>
  </si>
  <si>
    <t>Krupal Paluskar</t>
  </si>
  <si>
    <t>Chincholikar Jayant Eknath</t>
  </si>
  <si>
    <t>Prof. Nalawade Hanmant Mahadeo</t>
  </si>
  <si>
    <t>Nikhil Umesh Zingade</t>
  </si>
  <si>
    <t>Balasaheb Misal Patil</t>
  </si>
  <si>
    <t>Adv. Mahesh Gajendragadkar</t>
  </si>
  <si>
    <t>SwaBP</t>
  </si>
  <si>
    <t>Adv. Ramesh Devaram Dharmavat</t>
  </si>
  <si>
    <t>PUNP</t>
  </si>
  <si>
    <t>Rajesh Surendrakumar Agarwal</t>
  </si>
  <si>
    <t>HAPa</t>
  </si>
  <si>
    <t>Sayyad Raj Faiyaz</t>
  </si>
  <si>
    <t>Sim Khirid</t>
  </si>
  <si>
    <t>Suhas Popat Gajarmal</t>
  </si>
  <si>
    <t>Amol Alias Yabes S. Tujare</t>
  </si>
  <si>
    <t>Anand Prakash Vanjape</t>
  </si>
  <si>
    <t>Adv. Kumar Devba Kalel Patil</t>
  </si>
  <si>
    <t>Jafar Khursid Choudhari</t>
  </si>
  <si>
    <t>Javed Shabbir Sayyed</t>
  </si>
  <si>
    <t>Johnson Vasant Kolhapure</t>
  </si>
  <si>
    <t>Ravindra Bansiram Mahapure</t>
  </si>
  <si>
    <t>Rakesh Prabhakar Chavan</t>
  </si>
  <si>
    <t>Rahul Vishwas Joshi</t>
  </si>
  <si>
    <t>Vijay Laxaman Saroade</t>
  </si>
  <si>
    <t>Sawant Chandrakant Parmeshwar</t>
  </si>
  <si>
    <t>Sanjay Baburao Jadhav</t>
  </si>
  <si>
    <t>Hemant Baburao Kolekar Patil Alias Hemant Patil</t>
  </si>
  <si>
    <t>Kshirsagar Kanchan Devdas</t>
  </si>
  <si>
    <t>Znyosho Vijayprakash</t>
  </si>
  <si>
    <t>Kanchan Rahul Kool</t>
  </si>
  <si>
    <t>Adv.Mangesh Nilkanth Vanshiv</t>
  </si>
  <si>
    <t>Supriya Sule</t>
  </si>
  <si>
    <t>Dashrath Nana Raut</t>
  </si>
  <si>
    <t>Padalkar Navanath</t>
  </si>
  <si>
    <t>Yuvraj Bhujbal</t>
  </si>
  <si>
    <t>Savita Bhimrao Kadale</t>
  </si>
  <si>
    <t>Sanjay Shinde</t>
  </si>
  <si>
    <t>Alankruta Abhijeet Awade-Bichukale</t>
  </si>
  <si>
    <t>Ulhas(Nanasaheb) Mugutrao Chormale</t>
  </si>
  <si>
    <t>Adv.Girish Madan Patil</t>
  </si>
  <si>
    <t>Deepak Shantaram Watvisave</t>
  </si>
  <si>
    <t>Dr. Balasaheb Arjun Pol</t>
  </si>
  <si>
    <t>Vijaynath Ramachandra Chandere</t>
  </si>
  <si>
    <t>Vishvanath Sitaram Gargade</t>
  </si>
  <si>
    <t>Shivaji (Nana) Rambhau Nandkhile</t>
  </si>
  <si>
    <t>Sureshdada Baburao Veer</t>
  </si>
  <si>
    <t>Hemant Baburao Kolekar Patil</t>
  </si>
  <si>
    <t>Adhalrao Shivaji Dattatrey</t>
  </si>
  <si>
    <t>Dr. Amol Ramsing Kolhe</t>
  </si>
  <si>
    <t>Kagadi Jamirkhan Afjal</t>
  </si>
  <si>
    <t>Ovhal Rahul</t>
  </si>
  <si>
    <t>Ghare Mohan Damodar</t>
  </si>
  <si>
    <t>Nitin Murlidhar Kuchekar</t>
  </si>
  <si>
    <t>Shashikant Rajaram Desai</t>
  </si>
  <si>
    <t>Somnath Hiraman Mali</t>
  </si>
  <si>
    <t>Sanjay Baba Bansode</t>
  </si>
  <si>
    <t>Sanjay Laxman Padwal</t>
  </si>
  <si>
    <t>Prof.Shrikant Nivrutti Chabukswar Sir</t>
  </si>
  <si>
    <t>Ansari Samshad Anwar</t>
  </si>
  <si>
    <t>Ashtul Vikas Rajaram</t>
  </si>
  <si>
    <t>Gangadhar Nathu Yadav</t>
  </si>
  <si>
    <t>Ghadge Balasaheb Jaysing</t>
  </si>
  <si>
    <t>Chhaya Prabhakar Solanke</t>
  </si>
  <si>
    <t>Bhausaheb Ramchandra Adagale</t>
  </si>
  <si>
    <t>Waheeda Shainur Shaikh</t>
  </si>
  <si>
    <t>Vinod Vasant Chandgude</t>
  </si>
  <si>
    <t>Shahid Farukh Shaikh</t>
  </si>
  <si>
    <t>Shivajirao Uttamrao Pawar</t>
  </si>
  <si>
    <t>Shaikh Raisa</t>
  </si>
  <si>
    <t>Sonalitai Thorat</t>
  </si>
  <si>
    <t>WAKALE NAMDEO ARJUN</t>
  </si>
  <si>
    <t>Dr. SUJAY RADHAKRISHNA VIKHEPATIL</t>
  </si>
  <si>
    <t>SANGRAM ARUNKAKA JAGTAP</t>
  </si>
  <si>
    <t>KALIRAM BAHIRU POPALGHAT</t>
  </si>
  <si>
    <t>DHIRAJ MOTILAL BATADE</t>
  </si>
  <si>
    <t>RTORP</t>
  </si>
  <si>
    <t>FARUKH ISMAIL SHAIKH</t>
  </si>
  <si>
    <t>SUDHAKAR LAXMAN AVHAD</t>
  </si>
  <si>
    <t>SANJAY DAGDU SAWANT</t>
  </si>
  <si>
    <t>APPASAHEB NAVNATH PALVE</t>
  </si>
  <si>
    <t>KAMAL DASHRATH SAWANT</t>
  </si>
  <si>
    <t>DATTATRAY APPA WAGHMODE</t>
  </si>
  <si>
    <t>BHASKAR FAKIRA PATOLE</t>
  </si>
  <si>
    <t>RAMNATH GAHININATH GOLHAR</t>
  </si>
  <si>
    <t>SHAIKH AABID HUSSAIN MOHAMMAD HANIF</t>
  </si>
  <si>
    <t>SAINATH BHAUSAHEB GHORPADE</t>
  </si>
  <si>
    <t>SUPEKAR DNYANDEO NARHARI</t>
  </si>
  <si>
    <t>Er. SANJIV BABANRAO BHOR</t>
  </si>
  <si>
    <t>SANDIP LAXMAN SAKAT</t>
  </si>
  <si>
    <t>KAMBLE BHAUSAHEB MALHARI</t>
  </si>
  <si>
    <t>Adv. BANSI BHAURAO SATPUTE</t>
  </si>
  <si>
    <t>SADASHIV KISAN LOKHANDE</t>
  </si>
  <si>
    <t>SURESH EKNATH JAGDHANE</t>
  </si>
  <si>
    <t>ASHOK JAGDISH JADHAV</t>
  </si>
  <si>
    <t>ADV. PRAKASH KACHARU AAHER</t>
  </si>
  <si>
    <t>VIJAY DNYANOBA GHATE</t>
  </si>
  <si>
    <t>SANJAY LAXMAN SUKHDAN</t>
  </si>
  <si>
    <t>ADV. AMOLIK GOVIND BABURAO</t>
  </si>
  <si>
    <t>ASHOK ANAJI WAKCHAURE</t>
  </si>
  <si>
    <t>KISHOR LIMBAJI ROKADE</t>
  </si>
  <si>
    <t>GANPAT MACHINDRA MORE</t>
  </si>
  <si>
    <t>PRADIP SUNIL SARODE</t>
  </si>
  <si>
    <t>BAPU PARAJI RANDHIR</t>
  </si>
  <si>
    <t>BORAGE SHANKAR HARIBHAU</t>
  </si>
  <si>
    <t>WAKCHAURE BHAUSAHEB JAYRAM</t>
  </si>
  <si>
    <t>WAKCHAURE BHAUSAHEB RAJARAM</t>
  </si>
  <si>
    <t>SACHIN SADASHIV GAWANDE</t>
  </si>
  <si>
    <t>SUBHASH DADA TRIBHUVAN</t>
  </si>
  <si>
    <t>SAMPAT KHANDU SAMINDAR</t>
  </si>
  <si>
    <t>Pritam Gopinathrao Munde</t>
  </si>
  <si>
    <t>Bajrang Manohar Sonwane</t>
  </si>
  <si>
    <t>Ashok Bhagoji Thorat</t>
  </si>
  <si>
    <t>Kalyan Bhanudas Gurav</t>
  </si>
  <si>
    <t>Ganesh Navnathrao Karande</t>
  </si>
  <si>
    <t>MAHKRS</t>
  </si>
  <si>
    <t>Ramesh Ramkisan Gavhane</t>
  </si>
  <si>
    <t>DSPVAD</t>
  </si>
  <si>
    <t>Pro. Vishnu Jadhav</t>
  </si>
  <si>
    <t>Shinde Chandraparkash Ganpatrao</t>
  </si>
  <si>
    <t>Sayyad Mujammil Sayyad Jamil</t>
  </si>
  <si>
    <t>Sadek Muniroddin Shaikh</t>
  </si>
  <si>
    <t>Anwar Khan Mirza Khan</t>
  </si>
  <si>
    <t>Kalidas Pandharinath Apet</t>
  </si>
  <si>
    <t>Kolekar Ganesh Bhausaheb</t>
  </si>
  <si>
    <t>Khan Majahar Habib</t>
  </si>
  <si>
    <t>Galeb khan Jabbar khan Pathan</t>
  </si>
  <si>
    <t>Chavhan Sampat Ramsing</t>
  </si>
  <si>
    <t>Jagtap Nilesh Murlidhar</t>
  </si>
  <si>
    <t>Jamir Bashir Shaikh</t>
  </si>
  <si>
    <t>Jubair Munshi Qureshi</t>
  </si>
  <si>
    <t>Tukaram Vyankati Chate</t>
  </si>
  <si>
    <t>Nisar Ahmed</t>
  </si>
  <si>
    <t>Pathan Musakhan Yunus khan</t>
  </si>
  <si>
    <t>Pathan Sarfaraj khan Mehtab khan</t>
  </si>
  <si>
    <t>Patil Yashashri Pramod</t>
  </si>
  <si>
    <t>Pandit Damodhar Khande</t>
  </si>
  <si>
    <t>Bajarang Digambar Sonawane</t>
  </si>
  <si>
    <t>Mujib Naimuddin Inamdar</t>
  </si>
  <si>
    <t>Rajeshkumar Annasaheb Bhadagale</t>
  </si>
  <si>
    <t>Vijay Rangnath Salve</t>
  </si>
  <si>
    <t>Veer Shesherao Chokhoba</t>
  </si>
  <si>
    <t>Adv. Sharad Bahinaji Kamble</t>
  </si>
  <si>
    <t>Shivaji Narayanrao Kavthekar</t>
  </si>
  <si>
    <t>Shaikh Yashid Shaikh Tayyab</t>
  </si>
  <si>
    <t>Shaikh Sadek Shaikh Ibrahim</t>
  </si>
  <si>
    <t>Sayyad Minhaj</t>
  </si>
  <si>
    <t>Sajan Raees Choudhari</t>
  </si>
  <si>
    <t>Omprakash Bhupalsinh Alias Pawan Rajenimbalkar</t>
  </si>
  <si>
    <t>Ranajagjitsinha Padmasinha Patil</t>
  </si>
  <si>
    <t>Dr. Shivaji Pandharinath Oman</t>
  </si>
  <si>
    <t>Arjun (Dada) Salgar</t>
  </si>
  <si>
    <t>Annasaheb Ramchandra Rathod</t>
  </si>
  <si>
    <t>Deepak Mahadav Tate</t>
  </si>
  <si>
    <t>BEPP</t>
  </si>
  <si>
    <t>Phulsure Vishwanath Sadashiv</t>
  </si>
  <si>
    <t>Aryanraje Kisanrao Shinde</t>
  </si>
  <si>
    <t>Gore Netaji Nagnathrao</t>
  </si>
  <si>
    <t>Jagannath Nivrutti Munde</t>
  </si>
  <si>
    <t>Tukaram Dasrao Gangawane</t>
  </si>
  <si>
    <t>Dr. Vasant Raghunath Munde</t>
  </si>
  <si>
    <t>Shankar Pandurang Gaikwad</t>
  </si>
  <si>
    <t>Sayyad Sultan Ladkhan</t>
  </si>
  <si>
    <t>Kamant Machhindra Gunwantrao</t>
  </si>
  <si>
    <t>Dr.Siddharthkumar Digambarrao Suryawanshi</t>
  </si>
  <si>
    <t>Sudhakar Tukaram Shrangare</t>
  </si>
  <si>
    <t>Arun Ramrao Sontakke</t>
  </si>
  <si>
    <t>Dattu Prabhakar Karanjikar</t>
  </si>
  <si>
    <t>Ram Garkar</t>
  </si>
  <si>
    <t>Rupesh Shamrao Shanke</t>
  </si>
  <si>
    <t>Kamble Madhukar Sambhaji</t>
  </si>
  <si>
    <t>Papita Raosaheb Randive</t>
  </si>
  <si>
    <t>Ramesh Nivruti Kamble</t>
  </si>
  <si>
    <t>SHRI. SHA. BRA. DR. JAI SIDHESHWAR SHIVACHARY MAHASWAMIJI</t>
  </si>
  <si>
    <t>PROF. DR. ARJUN GENA OHAL</t>
  </si>
  <si>
    <t>AMBEDKAR PRAKASH YASHVANT</t>
  </si>
  <si>
    <t>KRISHNA NAGNATH BHISE</t>
  </si>
  <si>
    <t>VISHNU SIDRAM GAIDHANKAR</t>
  </si>
  <si>
    <t>SHRIVENKATESWAR MAHA SWAMIJI (KATAKDHOND. D. G.)</t>
  </si>
  <si>
    <t>UGHADE ASHOK BHAGAVANRAO</t>
  </si>
  <si>
    <t>KHANDARE SUDARSHAN RAICHAND</t>
  </si>
  <si>
    <t>ADV. MANISHA MANOHAR KARANDE</t>
  </si>
  <si>
    <t>MALHARI GULAB PATOLE</t>
  </si>
  <si>
    <t>ADV. VIKRAM UTTAM KASABE</t>
  </si>
  <si>
    <t>SHRIMANT MURALIDHAR MASKE</t>
  </si>
  <si>
    <t>Aappa Aaba Lokare</t>
  </si>
  <si>
    <t>Ranjeetsinha Hindurao Naik- Nimbalkar</t>
  </si>
  <si>
    <t>Sanjaymama Vitthalrao Shinde</t>
  </si>
  <si>
    <t>Navnath Bhimrao Patil</t>
  </si>
  <si>
    <t>Nanaso Ramhari Yadav</t>
  </si>
  <si>
    <t>Bramhakumari Pramilaben</t>
  </si>
  <si>
    <t>ABEP</t>
  </si>
  <si>
    <t>Keskar Maruti Shivram</t>
  </si>
  <si>
    <t>BJAZP</t>
  </si>
  <si>
    <t>Er. Ramchandra Mayyappa Ghutukade</t>
  </si>
  <si>
    <t>Adv. Vijayrao More</t>
  </si>
  <si>
    <t>Shahajahan Paigambar Shaikh</t>
  </si>
  <si>
    <t>Sunil Gunda Jadhav</t>
  </si>
  <si>
    <t>Ajinath Laxman Kevate</t>
  </si>
  <si>
    <t>Ajinkya Aakaram Salunkhe</t>
  </si>
  <si>
    <t>Annaso Sukhadev Maske</t>
  </si>
  <si>
    <t>Aware Siddheshwar Bharat</t>
  </si>
  <si>
    <t>Dattatrya Bhanudas Khatke Alias Bandunana Khatke</t>
  </si>
  <si>
    <t>Dilip Ramchandra Jadhav</t>
  </si>
  <si>
    <t>Daulat Umaji Shitole</t>
  </si>
  <si>
    <t>Nandu Sambhaji More</t>
  </si>
  <si>
    <t>Mohan Vishnu Raut</t>
  </si>
  <si>
    <t>Ramdas Mane</t>
  </si>
  <si>
    <t>Rohit More</t>
  </si>
  <si>
    <t>Vijayraj Balasaheb Mane Deshmukh</t>
  </si>
  <si>
    <t>Adv. Vijayanand Shankarrao Shinde</t>
  </si>
  <si>
    <t>Vishvambhar Narayan Kashid</t>
  </si>
  <si>
    <t>Adv. Sachin Bhaskar Jore</t>
  </si>
  <si>
    <t>Sachin Dnyaneshwar Padalkar</t>
  </si>
  <si>
    <t>Savita Ankush Aiwle</t>
  </si>
  <si>
    <t>Santosh Balasaheb Bichukale</t>
  </si>
  <si>
    <t>Sandip Janaradhan Kharat</t>
  </si>
  <si>
    <t>Sandip Vitthal Pol</t>
  </si>
  <si>
    <t>Shankar (dada) Mane</t>
  </si>
  <si>
    <t>Sanjaykaka Patil</t>
  </si>
  <si>
    <t>Anand Shankar Nalage (Patil)</t>
  </si>
  <si>
    <t>Gopichand Kundlik Padalkar</t>
  </si>
  <si>
    <t>Dr. Rajendra Namdev Kavthekar</t>
  </si>
  <si>
    <t>Vishal Prakashbapu Patil</t>
  </si>
  <si>
    <t>Abhijit Wamanrao Awade Bichukle</t>
  </si>
  <si>
    <t>Adhikrao Sampat Channe</t>
  </si>
  <si>
    <t>Dattatray Pandit Patil</t>
  </si>
  <si>
    <t>Narayan Chandar Mulik</t>
  </si>
  <si>
    <t>Bhaktraj Raghunath Thigale</t>
  </si>
  <si>
    <t>Himmat Pandurang Koli</t>
  </si>
  <si>
    <t>ANAND RAMESH THORAWADE</t>
  </si>
  <si>
    <t>SHRIMANT CHH. UDAYANRAJE PRATAPSINHMAHARAJ BHONSLE</t>
  </si>
  <si>
    <t>NARENDRA ANNASAHEB PATIL</t>
  </si>
  <si>
    <t>DILIP SHRIRANG JAGTAP</t>
  </si>
  <si>
    <t>SAHADEO KERAPPA AIWALE</t>
  </si>
  <si>
    <t>ABHIJIT WAMANRAO BICHUKALE</t>
  </si>
  <si>
    <t>PUNJABRAO MAHADEV PATIL (TALGAONKAR)</t>
  </si>
  <si>
    <t>SHAILENDRA RAMAKANT VEER</t>
  </si>
  <si>
    <t>SAGAR SHARAD BHISE</t>
  </si>
  <si>
    <t>Kishor Sidu Varak</t>
  </si>
  <si>
    <t>Navinchandra Bhalchandra Bandivadekar</t>
  </si>
  <si>
    <t>Vinayak Raut</t>
  </si>
  <si>
    <t>Nilesh Narayan Rane</t>
  </si>
  <si>
    <t>Bhikuram Kashiram Palkar</t>
  </si>
  <si>
    <t>Maruti Ramchandra Joshi</t>
  </si>
  <si>
    <t>Rajesh Dilipkumar Jadhav</t>
  </si>
  <si>
    <t>Adv. Sanjay Sharad Gangnaik</t>
  </si>
  <si>
    <t>SMFB</t>
  </si>
  <si>
    <t>Amberkar Pandharinath Vidyadhar</t>
  </si>
  <si>
    <t>Narayan Dasharath Gavas</t>
  </si>
  <si>
    <t>Nilesh Bhikaji Bhatade</t>
  </si>
  <si>
    <t>Vinayak Lavu Raut</t>
  </si>
  <si>
    <t>Dundappa Kundappa Shrikant Sir</t>
  </si>
  <si>
    <t>Dhananjay Mahadik</t>
  </si>
  <si>
    <t>Sanjay Sadashivrao Mandlik</t>
  </si>
  <si>
    <t>Dr. Aruna Mohan Mali</t>
  </si>
  <si>
    <t>Kisan Keraba Katkar</t>
  </si>
  <si>
    <t>Dayanand Maruti Kamble</t>
  </si>
  <si>
    <t>Nagratna Siddharth</t>
  </si>
  <si>
    <t>Paresh Dattatray Bhosale</t>
  </si>
  <si>
    <t>Bajirao Sadashiv Naik</t>
  </si>
  <si>
    <t>Mane Arvind Bhiva</t>
  </si>
  <si>
    <t>Mulla Mushtak Ajij</t>
  </si>
  <si>
    <t>Yuvraj Bhimrao Desai</t>
  </si>
  <si>
    <t>Rajendra Balaso Koli (Galatage)</t>
  </si>
  <si>
    <t>Sandeep Gundopant Sankpal</t>
  </si>
  <si>
    <t>Sandeep Bhairavnath Kogale</t>
  </si>
  <si>
    <t>Ajay Prakash Kurane</t>
  </si>
  <si>
    <t>Dhairyasheel Sambhajirao Mane</t>
  </si>
  <si>
    <t>Aslam Badshahaji Sayyad</t>
  </si>
  <si>
    <t>Prof. Dr. Prashant Gangawane</t>
  </si>
  <si>
    <t>Madan Vajir Sardar</t>
  </si>
  <si>
    <t>Raju Mujikrao Shetty</t>
  </si>
  <si>
    <t>Raju Anna Shetti</t>
  </si>
  <si>
    <t>Anandrao Vasantrao Sarnaik (Fouji Bapu)</t>
  </si>
  <si>
    <t>Aitawade Vidyasagar Devappa</t>
  </si>
  <si>
    <t>Kamble Vishwas Ananda</t>
  </si>
  <si>
    <t>Kishor Rajaram Panhalkar</t>
  </si>
  <si>
    <t>Dr. Nitin Udal Bhat</t>
  </si>
  <si>
    <t>Patil Raghunath Ramchandra</t>
  </si>
  <si>
    <t>Mahadev Jagannath Jagadale</t>
  </si>
  <si>
    <t>Vijay Bhagwan Chougule</t>
  </si>
  <si>
    <t>Sangramsinh Jaysingrao Gaikwad</t>
  </si>
  <si>
    <t>Sanjay Ghanshyam Agrawal</t>
  </si>
  <si>
    <t>PC Name</t>
  </si>
  <si>
    <t>Candidate Name</t>
  </si>
  <si>
    <t>Gender</t>
  </si>
  <si>
    <t>Party Name</t>
  </si>
  <si>
    <t>Total</t>
  </si>
  <si>
    <t>Nandurbar</t>
  </si>
  <si>
    <t>ADV GOWAAL KAGADA PADAVI</t>
  </si>
  <si>
    <t>DR HEENA VIJAYKUMAR GAVIT</t>
  </si>
  <si>
    <t>ANANDA SUKALAL KOLI</t>
  </si>
  <si>
    <t>SUSHILKUMAR JAHANGIR PAWARA</t>
  </si>
  <si>
    <t>NIRMALA VASAVE</t>
  </si>
  <si>
    <t>ROHIDAS GEMAJI VALVI</t>
  </si>
  <si>
    <t>HEMANT MANSARAM KOLI</t>
  </si>
  <si>
    <t>DEEPAKKUMAR MADHUKAR SHIRSATH</t>
  </si>
  <si>
    <t>RAVINDRA RANJIT VALVI</t>
  </si>
  <si>
    <t>BHRTADVSIP</t>
  </si>
  <si>
    <t>JALAMSING SUTUM PAWAR</t>
  </si>
  <si>
    <t>GITANJALI SHASHIKANT KOLI</t>
  </si>
  <si>
    <t>BACHHAV SHOBHA DINESH</t>
  </si>
  <si>
    <t>BHAMRE SUBHASH RAMRAO</t>
  </si>
  <si>
    <t>BHARAT BABURAO JADHAV</t>
  </si>
  <si>
    <t>ZAHOOR AHAMAD MOHAMAD YUSUF (JAM JAM)</t>
  </si>
  <si>
    <t>SANJAY RAMESHWAR SHARMA</t>
  </si>
  <si>
    <t>SHAFEEQUE AHEMAD MD. RAFEEQUE</t>
  </si>
  <si>
    <t>NAMDEO ROHIDAS YELAVE</t>
  </si>
  <si>
    <t>BHRJWNKP</t>
  </si>
  <si>
    <t>ADV SACHIN UMAJI NIKAM</t>
  </si>
  <si>
    <t>RAJ CHAVAN</t>
  </si>
  <si>
    <t>MOHAMMAD ISMAIL JUMMAN</t>
  </si>
  <si>
    <t>SURESH JAGANNATH BRAHMANKAR (SURESH BAPU)</t>
  </si>
  <si>
    <t>PATIL SHIVAJI NATHU</t>
  </si>
  <si>
    <t>SHAIKH MOHAMMAD ZAID SHAMIM AHMED</t>
  </si>
  <si>
    <t>MOHAMMAD AAMEEN MOHAMMAD FARUQUE</t>
  </si>
  <si>
    <t>MUQEEM MEENA NAGRI</t>
  </si>
  <si>
    <t>BHMS</t>
  </si>
  <si>
    <t>IRFAN. MO. ISHAK (NADIR)</t>
  </si>
  <si>
    <t>MALAY PRAKASH PATIL</t>
  </si>
  <si>
    <t>ABDUL HAFEEZ ABDUL HAQUE</t>
  </si>
  <si>
    <t>SMITA UDAY WAGH</t>
  </si>
  <si>
    <t>KARAN BALASAHEB PATIL - PAWAR</t>
  </si>
  <si>
    <t>SHSUBT</t>
  </si>
  <si>
    <t>YUVRAJ JADHAV (SAMBHA AAPPA)</t>
  </si>
  <si>
    <t>EX-HAVILDAR ISHWAR DAYARAM MORE</t>
  </si>
  <si>
    <t>SaSP</t>
  </si>
  <si>
    <t>VILAS SHANKAR TAYADE</t>
  </si>
  <si>
    <t>LALIT (BANTI) SHARMA</t>
  </si>
  <si>
    <t>KARAN PAWAR</t>
  </si>
  <si>
    <t>ADVOCATE VIJAY BABULAL DANEJ</t>
  </si>
  <si>
    <t>MUKESH MULCHAND KOLI</t>
  </si>
  <si>
    <t>MAHENDRA DEVRAM KOLI</t>
  </si>
  <si>
    <t>AHMAD KHAN</t>
  </si>
  <si>
    <t>ABDUL SHAKUR DESHPANDE</t>
  </si>
  <si>
    <t>ADV. NAMDEO PANDURANG KOLI</t>
  </si>
  <si>
    <t>KHADSE RAKSHA NIKHIL</t>
  </si>
  <si>
    <t>SHRIRAM DAYARAM PATIL</t>
  </si>
  <si>
    <t>NCPSP</t>
  </si>
  <si>
    <t>ER. SANJAY PANDIT BRAMHANE</t>
  </si>
  <si>
    <t>EKNATH NAGO SALUNKE</t>
  </si>
  <si>
    <t>GULAB DAYARAM BHIL</t>
  </si>
  <si>
    <t>MAMTA ALIAS MUMTAJ BHIKARI TADAVI</t>
  </si>
  <si>
    <t>VIJAY RAMKRUSHNA KALE</t>
  </si>
  <si>
    <t>VASANT SHANKAR KOLTE</t>
  </si>
  <si>
    <t>PRAVIN LAXMAN PATIL</t>
  </si>
  <si>
    <t>YUVRAJ DEVSING BARELA</t>
  </si>
  <si>
    <t>ASHOK BABURAO JADHAV</t>
  </si>
  <si>
    <t>SHRIRAM SITARAM PATIL</t>
  </si>
  <si>
    <t>JITENDRA PANDURANG PATIL</t>
  </si>
  <si>
    <t>SANJAY PRALHAD KANDELKAR</t>
  </si>
  <si>
    <t>SAGAR PRABHAKAR PATIL</t>
  </si>
  <si>
    <t>SANJAYKUMAR LAXMAN WANKHEDE</t>
  </si>
  <si>
    <t>RPIS</t>
  </si>
  <si>
    <t>ANIL PITAMBAR WAGH (SIR)</t>
  </si>
  <si>
    <t>PROF. DR. ASHISH SUBHASH JADHAV</t>
  </si>
  <si>
    <t>BHIVRAJ RAMDAS RAYSINGE</t>
  </si>
  <si>
    <t>KOMALBAI BAPURAO PATIL</t>
  </si>
  <si>
    <t>SHAIKH AABID SHAIKH BASHIR</t>
  </si>
  <si>
    <t>AMIT HARIBHAU KOLTE</t>
  </si>
  <si>
    <t>DR. YOGENDRA VITTHAL KOLTE</t>
  </si>
  <si>
    <t>SHRIRAM OMKAR PATIL</t>
  </si>
  <si>
    <t>NARENDRA DAGDU KHEDEKAR</t>
  </si>
  <si>
    <t>RAVIKANT CHANDRADAS TUPKAR</t>
  </si>
  <si>
    <t>VASANTRAO RAJARAM MAGAR</t>
  </si>
  <si>
    <t>ASHOK WAMAN HIWALE</t>
  </si>
  <si>
    <t>SANDEEP RAMRAO SHELKE</t>
  </si>
  <si>
    <t>GAUTAM KISANRAO MAGHADE</t>
  </si>
  <si>
    <t>ASLAM SHAH HASAN SHAH</t>
  </si>
  <si>
    <t>NANDU JAGANNATH LAWANGE</t>
  </si>
  <si>
    <t>MACHHINDRA SHESHRAV MAGHADE</t>
  </si>
  <si>
    <t>MOHAMMAD HASAN INAMDAR</t>
  </si>
  <si>
    <t>GAJANAN JANARDAN DHANDE</t>
  </si>
  <si>
    <t>DINKAR TUKARAM SAMBARE</t>
  </si>
  <si>
    <t>BALASAHEB RAMCHANDRA INGLE</t>
  </si>
  <si>
    <t>PRATAP PANDHARINATH PATIL</t>
  </si>
  <si>
    <t>SANTOSH BHIMRAO INGLE</t>
  </si>
  <si>
    <t>MADHAVRAO SAKHARAM BANSODE</t>
  </si>
  <si>
    <t>VIKAS BHAI NANDAVE</t>
  </si>
  <si>
    <t>UDDHAV ONKAR ATOLE</t>
  </si>
  <si>
    <t>REKHA KAILAS POPHALKAR</t>
  </si>
  <si>
    <t>PROF SUMANTAI TIRPUDE</t>
  </si>
  <si>
    <t>ANUP SANJAY DHOTRE</t>
  </si>
  <si>
    <t>ABHAY KASHINATH PATIL</t>
  </si>
  <si>
    <t>ADV NAJIB SHAIKH</t>
  </si>
  <si>
    <t>INL</t>
  </si>
  <si>
    <t>KASHINATH VISHWANATH DHAMODE</t>
  </si>
  <si>
    <t>MURLIDHAR LALSING PAWAR</t>
  </si>
  <si>
    <t>ADHAU RAVIKANT RAMKRUSHNA</t>
  </si>
  <si>
    <t>JYVDRBP</t>
  </si>
  <si>
    <t>AACHARYADIP SUBHASHCHANDRA GANOJE</t>
  </si>
  <si>
    <t>UJWALA VINAYAK RAUT</t>
  </si>
  <si>
    <t>DHARMENDRA CHANDRAPRAKASH KOTHARI</t>
  </si>
  <si>
    <t>DILIP SHATRUGHAN MHAISANE</t>
  </si>
  <si>
    <t>ASHOK KISANRAO THORAT</t>
  </si>
  <si>
    <t>MOHMMAD AJAZ MOHMMAD TAHER</t>
  </si>
  <si>
    <t>AAS</t>
  </si>
  <si>
    <t>BABAN MAHADEV SAYAM</t>
  </si>
  <si>
    <t>JNSGNDWP</t>
  </si>
  <si>
    <t>PRITI PRAMOD SADANSHIV</t>
  </si>
  <si>
    <t>Amravati</t>
  </si>
  <si>
    <t>BALWANT BASWANT WANKHADE</t>
  </si>
  <si>
    <t>DINESH GANESHDAS BUB</t>
  </si>
  <si>
    <t>ANANDRAJ YASHWANT AMBEDKAR</t>
  </si>
  <si>
    <t>rpsn</t>
  </si>
  <si>
    <t>KISHOR BHIMRAO LABADE</t>
  </si>
  <si>
    <t>SANJAYKUMAR FATTESINGH GADGE</t>
  </si>
  <si>
    <t>SUMITRA SAHEBRAO GAIKWAD</t>
  </si>
  <si>
    <t>ARUN YASHWANTRAO BHAGAT</t>
  </si>
  <si>
    <t>KISHOR DNYANESHWAR TAYDE</t>
  </si>
  <si>
    <t>SURAJ DHANRAJ NAGDVANE</t>
  </si>
  <si>
    <t>GAUTAM ALIAS ANANTA RAMDAS INGALE</t>
  </si>
  <si>
    <t>PRAMOD RAMKRUSHNA CHOURPAGAR</t>
  </si>
  <si>
    <t>ANIL THAWARE ALIAS DR. ANILKUMAR NAGBUDDHA</t>
  </si>
  <si>
    <t>SURESH PUNDLIK MESHRAM</t>
  </si>
  <si>
    <t>SATISH YASHWANTRAO GEDAM</t>
  </si>
  <si>
    <t>MANOHAR KRUSHNAJI KURHADE</t>
  </si>
  <si>
    <t>DIGAMBAR WAMAN BHAGAT</t>
  </si>
  <si>
    <t>NBEP</t>
  </si>
  <si>
    <t>ENGI. AVINASH HARISHCHANDRA DHANAWATE</t>
  </si>
  <si>
    <t>HIMMAT BHIMRAO DHOLE</t>
  </si>
  <si>
    <t>SUSHAMA GAJANAN AWACHAR</t>
  </si>
  <si>
    <t>GANESH NANAJI RAMTEKE</t>
  </si>
  <si>
    <t>AKBRPRVP</t>
  </si>
  <si>
    <t>MANKAR DNYANESHWAR KASHIRAO</t>
  </si>
  <si>
    <t>TARA SURESH WANKHADE</t>
  </si>
  <si>
    <t>SHRIKRUSHNA SAKHARAMJI KSHIRSAGAR</t>
  </si>
  <si>
    <t>ADV. RAJU MADHUKARRAO KALANE</t>
  </si>
  <si>
    <t>BUJNBHRTP</t>
  </si>
  <si>
    <t>VARSHA BHAGAWANTRAO BHAGAT</t>
  </si>
  <si>
    <t>BHARAT CHAMPATRAO YANGAD</t>
  </si>
  <si>
    <t>NARENDRA BABULAL KATHANE</t>
  </si>
  <si>
    <t>PRABHAKAR PANDURANG BHATKAR</t>
  </si>
  <si>
    <t>ADV. PRUTHVISAMRAT MUKINDRAO DIPWANSH</t>
  </si>
  <si>
    <t>GHAZI SAADUDDIN ZAHEER AHMED</t>
  </si>
  <si>
    <t>BHAURAO SAMPATRAO WANKHADE</t>
  </si>
  <si>
    <t>RAVI GUNWANTRAO WANKHADE</t>
  </si>
  <si>
    <t>SONALI SANJAY MESHRAM</t>
  </si>
  <si>
    <t>SANDEEP BABULAL MESHRAM</t>
  </si>
  <si>
    <t>RAJESH TULSHIRAM KHADE</t>
  </si>
  <si>
    <t>RAJU MAHADEVRAO SONONE</t>
  </si>
  <si>
    <t>AMAR SHARADRAO KALE</t>
  </si>
  <si>
    <t>RAMDAS CHANDRABHAN TADAS</t>
  </si>
  <si>
    <t>DR. MOHAN RAMRAOJI RAIKWAR</t>
  </si>
  <si>
    <t>PROF. RAJENDRA GULABRAO SALUNKHE</t>
  </si>
  <si>
    <t>ASIF</t>
  </si>
  <si>
    <t>KISHOR BABA PAVAR</t>
  </si>
  <si>
    <t>SUHAS V. THAKARE</t>
  </si>
  <si>
    <t>AKSHAY MEHARE BHARTIYA</t>
  </si>
  <si>
    <t>MAROTI GULABRAO UIKE</t>
  </si>
  <si>
    <t>ADV. BHASKAR MAROTRAO NEWARE</t>
  </si>
  <si>
    <t>JAGADISH UDDVRAO WANKHADE</t>
  </si>
  <si>
    <t>POOJA PANKAJ TADAS</t>
  </si>
  <si>
    <t>ANIL K. GHUSHE</t>
  </si>
  <si>
    <t>ASHISH LEKHIRAM IZANKAR</t>
  </si>
  <si>
    <t>VRA</t>
  </si>
  <si>
    <t>VIJAY DNYANESHWARRAO SHRIRAO</t>
  </si>
  <si>
    <t>RAMRAO BAJIRAO GHODASKAR</t>
  </si>
  <si>
    <t>KRUSHNA SUBHASHRAO FULKARI</t>
  </si>
  <si>
    <t>LKSWRJP</t>
  </si>
  <si>
    <t>UMESH SOMAJI WAWARE</t>
  </si>
  <si>
    <t>KRUSHNA ANNAJI KALODE</t>
  </si>
  <si>
    <t>HS</t>
  </si>
  <si>
    <t>RAMESH SINHA</t>
  </si>
  <si>
    <t>DR. MORESHWAR RAMJI NAGRALE</t>
  </si>
  <si>
    <t>DIXITA ANAND</t>
  </si>
  <si>
    <t>RAHUL T. BHOYAR</t>
  </si>
  <si>
    <t>Ramtek</t>
  </si>
  <si>
    <t>Shyamkumar (Babalu) Daulat Barve</t>
  </si>
  <si>
    <t>RAJU DEONATH PARVE</t>
  </si>
  <si>
    <t>SANDIP SAHADEO MESHRAM</t>
  </si>
  <si>
    <t>KISHORE UTTAMRAO GAJBHIYE</t>
  </si>
  <si>
    <t>AJAY BAKARAM CHAVAN</t>
  </si>
  <si>
    <t>SANVIDHAN G LOKHANDE</t>
  </si>
  <si>
    <t>ROSHANI ATUL GAJBHIYE</t>
  </si>
  <si>
    <t>GOWARDHAN DEORAO KUMBHARE</t>
  </si>
  <si>
    <t>VKVIP</t>
  </si>
  <si>
    <t>ARVIND SHIVAJI TANDEKAR</t>
  </si>
  <si>
    <t>SANJAY VASANTRAO BORKAR</t>
  </si>
  <si>
    <t>SHANKAR CHINTAMAN CHAHANDE</t>
  </si>
  <si>
    <t>ADV BHIMRAO SHENDE</t>
  </si>
  <si>
    <t>GAIKWAD MANJUSHA SACHIN</t>
  </si>
  <si>
    <t>ASHISH BHAURAO SARODE</t>
  </si>
  <si>
    <t>PRAMOD SHRIPAT KHOBRAGADE</t>
  </si>
  <si>
    <t>UMESH RAJU KHADSE</t>
  </si>
  <si>
    <t>RSTRSMPRP</t>
  </si>
  <si>
    <t>SIDDHARTH GADIJI PATIL</t>
  </si>
  <si>
    <t>PREMKUMAR DASHRATH GAJBHARE</t>
  </si>
  <si>
    <t>RIDDHESHWAR ANANDRAO BELEY</t>
  </si>
  <si>
    <t>BHOJRAJ TUKARAM SARODE</t>
  </si>
  <si>
    <t>VILAS SHRIPAT KHADSE</t>
  </si>
  <si>
    <t>SUBHASH LOKHANDE</t>
  </si>
  <si>
    <t>KARTIK GENDLALJI DOKE</t>
  </si>
  <si>
    <t>ADV ULHAS SHALIKRAM DUPARE</t>
  </si>
  <si>
    <t>LAROKAR SURESH PUNDLIK</t>
  </si>
  <si>
    <t>SUNIL UTTAMRAO SALVE</t>
  </si>
  <si>
    <t>GOWARDHAN NAMDEO SOMDEVE</t>
  </si>
  <si>
    <t>VILAS GANESH ZODAPE</t>
  </si>
  <si>
    <t>Nagpur</t>
  </si>
  <si>
    <t>VIKAS THAKRE</t>
  </si>
  <si>
    <t>YOGIRAJ ALIAS YOGESH PATIRAM LANJEWAR</t>
  </si>
  <si>
    <t>KIVINSUKA VIRENDRA SURYAVANSHI</t>
  </si>
  <si>
    <t>ADARSH RAVISHANKAR THAKUR</t>
  </si>
  <si>
    <t>FAHIM SHAMIM KHAN</t>
  </si>
  <si>
    <t>SURAJ BALRAM MISHRA</t>
  </si>
  <si>
    <t>KNBHJSWP</t>
  </si>
  <si>
    <t>TEKRAJ BELKHODE</t>
  </si>
  <si>
    <t>GARUDADRI ANAND KUMAR</t>
  </si>
  <si>
    <t>DHANU WALTHARE</t>
  </si>
  <si>
    <t>VIJAY MANKAR</t>
  </si>
  <si>
    <t>ADV. SANTOSH RAMKRISHNA LANJEWAR</t>
  </si>
  <si>
    <t>VISHESH VASANTA FUTANE</t>
  </si>
  <si>
    <t>GUNWANT HARICHANDRA SOMKUWAR</t>
  </si>
  <si>
    <t>SUNIL WANKHEDE</t>
  </si>
  <si>
    <t>DIPAK LAXMANRAO MASKE</t>
  </si>
  <si>
    <t>NARAYAN TUKARAM CHOUDHARI</t>
  </si>
  <si>
    <t>SUCI</t>
  </si>
  <si>
    <t>SANTOSH TULSHIRAM CHAVHAN</t>
  </si>
  <si>
    <t>SUSHIL PATIL</t>
  </si>
  <si>
    <t>SACHIN RAMKRUSHNARAO WAGHADE</t>
  </si>
  <si>
    <t>PRAFUL MANIKCHAND BHANGE</t>
  </si>
  <si>
    <t>VINAYAK BHAURAO AWCHAT</t>
  </si>
  <si>
    <t>BABITA RAJU AWASTHI</t>
  </si>
  <si>
    <t>Bhandara Gondiya</t>
  </si>
  <si>
    <t>DR. PRASHANT YADAORAO PADOLE</t>
  </si>
  <si>
    <t>SUNIL BABURAO MENDHE</t>
  </si>
  <si>
    <t>KUMBHALKAR SANJAY BHAIYY</t>
  </si>
  <si>
    <t>SANJAY GAJANAN KEWAT</t>
  </si>
  <si>
    <t>SEWAKBHAU NIRDHAN WAGHAYE</t>
  </si>
  <si>
    <t>AJAYKUMAR BHARTIYA</t>
  </si>
  <si>
    <t>SUMIT VIJAY PANDE</t>
  </si>
  <si>
    <t>VIRENDRAKUMAR KASTURCHAND JAISWAL</t>
  </si>
  <si>
    <t>DEVILAL SUKHRAM NEPALE</t>
  </si>
  <si>
    <t>DR. AKASH MADHUKAR JIBHAKATE</t>
  </si>
  <si>
    <t>VILAS BABURAO LENDE</t>
  </si>
  <si>
    <t>VILAS JIYALAL RAUT</t>
  </si>
  <si>
    <t>BENIRAM RAMCHAND FULBANDHE</t>
  </si>
  <si>
    <t>PRADEEP DHOBALE</t>
  </si>
  <si>
    <t>SURYAKIRAN ISHWAR NANDAGAWALI</t>
  </si>
  <si>
    <t>ITWALE SHARAD MARTAND</t>
  </si>
  <si>
    <t>TULSIRAM URKUDA GEDAM</t>
  </si>
  <si>
    <t>CHAITRAM DASHARATH KOKASE</t>
  </si>
  <si>
    <t>Gadchiroli - Chimur</t>
  </si>
  <si>
    <t>DR. KIRSAN NAMDEO</t>
  </si>
  <si>
    <t>GONNADE YOGESH NAMDEORAO</t>
  </si>
  <si>
    <t>HITESH PANDURANG MADAVI</t>
  </si>
  <si>
    <t>VINOD GURUDAS MADAVI</t>
  </si>
  <si>
    <t>KODAPE VILAS SHAMARAO</t>
  </si>
  <si>
    <t>SUHAS UMESH KUMRE</t>
  </si>
  <si>
    <t>KARAN SURESH SAYAM</t>
  </si>
  <si>
    <t>BARIKRAO DHARMAJI MADAVI</t>
  </si>
  <si>
    <t>DHIRAJ PURUSHOTTAM SHEDMAKE</t>
  </si>
  <si>
    <t>DHANORKAR PRATIBHA SURESH ALIAS BALUBHAU</t>
  </si>
  <si>
    <t>MUNGANTIWAR SUDHIR SACCHIDANAND</t>
  </si>
  <si>
    <t>BELE RAJESH WARLUJI</t>
  </si>
  <si>
    <t>RAJENDRA HARISHCHANDRA RAMTEKE</t>
  </si>
  <si>
    <t>DIWAKAR HARIJI URADE</t>
  </si>
  <si>
    <t>NAMDEO MANIKRAO SHEDMAKE</t>
  </si>
  <si>
    <t>SEWAKDAS KAWDUJI BARKE</t>
  </si>
  <si>
    <t>AWACHIT SHAMRAO SAYAM</t>
  </si>
  <si>
    <t>MILIND PRALHAD DAHIWALE</t>
  </si>
  <si>
    <t>ASHOK RANAJI RATHOD</t>
  </si>
  <si>
    <t>VIKAS UTTAMRAO LASANTE</t>
  </si>
  <si>
    <t>VIDYASAGAR KALIDAS KASARLAWAR</t>
  </si>
  <si>
    <t>PURNIMA DILIP GHONMODE</t>
  </si>
  <si>
    <t>Yavatmal- Washim</t>
  </si>
  <si>
    <t>SANJAY UTTAMRAO DESHMUKH</t>
  </si>
  <si>
    <t>RAJSHRITAI HEMANT PATIL (MAHALLE)</t>
  </si>
  <si>
    <t>ANIL JAYRAM RATHOD</t>
  </si>
  <si>
    <t>SMNKJP</t>
  </si>
  <si>
    <t>HARISING (HARIBHAU) NASARU RATHOD</t>
  </si>
  <si>
    <t>SANGITA DINESH CHAVHAN</t>
  </si>
  <si>
    <t>RAMDAS BAJIRAO GHODAM</t>
  </si>
  <si>
    <t>VINOD PANJABRAO NANDAGAVALI</t>
  </si>
  <si>
    <t>SANDIP SAMPAT SHINDE</t>
  </si>
  <si>
    <t>DHARAM DILIPSING THAKUR</t>
  </si>
  <si>
    <t>AMOL KOMAWAR</t>
  </si>
  <si>
    <t>UTTAM ONKAR INGOLE</t>
  </si>
  <si>
    <t>MANOJ MAHADEORAO GEDAM</t>
  </si>
  <si>
    <t>NUR ALI MAHEBUB ALI SHAH</t>
  </si>
  <si>
    <t>DR ARJUNKUMAR SITARAM RATHOD</t>
  </si>
  <si>
    <t>PRO KISAN RAMRAO AMBURE</t>
  </si>
  <si>
    <t>DIKSHANT NAMDEVRAO SAWAIKAR</t>
  </si>
  <si>
    <t>GOKUL PREMDAS CHAVHAN</t>
  </si>
  <si>
    <t>Hingoli</t>
  </si>
  <si>
    <t>AASHTIKAR PATIL NAGESH BAPURAO</t>
  </si>
  <si>
    <t>BABURAO KADAM KOHALIKAR</t>
  </si>
  <si>
    <t>DR. B. D. CHAVHAN</t>
  </si>
  <si>
    <t>AMBADAS SUKAJI GADE</t>
  </si>
  <si>
    <t>VIJAY RAMJI GABHANE</t>
  </si>
  <si>
    <t>CPI(M)</t>
  </si>
  <si>
    <t>ANAND RAJARAM DHULE</t>
  </si>
  <si>
    <t>GAJANAN DHONDBA DAL</t>
  </si>
  <si>
    <t>DATTA SHRIKRISHNA SURYAWANSHI</t>
  </si>
  <si>
    <t>SARJERAO NIVRUTTI KHANDARE</t>
  </si>
  <si>
    <t>RAMPRASAD NARAYAN BANGAR</t>
  </si>
  <si>
    <t>BABURAO ANANDRAO KADAM</t>
  </si>
  <si>
    <t>DEVSARKAR VARSHA SHIVAJIRAO</t>
  </si>
  <si>
    <t>A. KADIR MASTAN SAYYED (GOREGAONKAR)</t>
  </si>
  <si>
    <t>ANIL DEVRAO MOHITE</t>
  </si>
  <si>
    <t>SUNIL MOTIRAM GAJBHAR</t>
  </si>
  <si>
    <t>ADV ALTAF AHMED</t>
  </si>
  <si>
    <t>ASHOK PANDURANG RATHOD</t>
  </si>
  <si>
    <t>ADV RAVI SHINDE</t>
  </si>
  <si>
    <t>SATTAR PATHAN</t>
  </si>
  <si>
    <t>MAHESH KAILAS NAPTE</t>
  </si>
  <si>
    <t>ADV. SHIVAJIRAO JADHAV</t>
  </si>
  <si>
    <t>TRISHALA MILIND KAMBLE</t>
  </si>
  <si>
    <t>BSP(A)</t>
  </si>
  <si>
    <t>BHAWAR GOVINDRAO FULAJI</t>
  </si>
  <si>
    <t>ADV. RAMRAO ATMARAM JUMBADE</t>
  </si>
  <si>
    <t>PRAKASH MASARAM RANVIR</t>
  </si>
  <si>
    <t>DESHA SHYAM BANJARA</t>
  </si>
  <si>
    <t>VISHVANATH BHAURAO FALEGAONKAR</t>
  </si>
  <si>
    <t>THIRD</t>
  </si>
  <si>
    <t>HEMANT RADHAKISHAN KANAKE</t>
  </si>
  <si>
    <t>RKBP</t>
  </si>
  <si>
    <t>RAVI RAMDAS JADHAV (SAWANEKAR)</t>
  </si>
  <si>
    <t>ABHRTJNSVP</t>
  </si>
  <si>
    <t>DEWJI GANGARAM ASOLE</t>
  </si>
  <si>
    <t>VIJAY DNYANBA RAUT</t>
  </si>
  <si>
    <t>SUNIL DASHARATH INGOLE</t>
  </si>
  <si>
    <t>VASANT KISAN PAIKRAO</t>
  </si>
  <si>
    <t>CHAVAN VASANTRAO BALWANTRAO</t>
  </si>
  <si>
    <t>CHIKHALIKAR PRATAPRAO GOVINDRAO</t>
  </si>
  <si>
    <t>AVINASH VISHWANATH BHOSIKAR</t>
  </si>
  <si>
    <t>PANDURANG RAMA ADGULWAR</t>
  </si>
  <si>
    <t>NIKHIL LAXMANRAO GARJE</t>
  </si>
  <si>
    <t>NAGESH SAMBHAJI GAIKWAD</t>
  </si>
  <si>
    <t>BHASKAR CHAMPATRAO DOIFODE</t>
  </si>
  <si>
    <t>SUSHILA NILKANTHRAO PAWAR</t>
  </si>
  <si>
    <t>ABDUL RAIS AHEMAD</t>
  </si>
  <si>
    <t>DEVIDAS GOVINDRAO INGLE</t>
  </si>
  <si>
    <t>KALPANA SANJAY GAIKWAD</t>
  </si>
  <si>
    <t>KAUSAR SULTANA</t>
  </si>
  <si>
    <t>SAHEBRAO BHIVA GAJBHARE</t>
  </si>
  <si>
    <t>JAGDISH LAXMAN POTRE</t>
  </si>
  <si>
    <t>GAJANAN DATTRAMJI DHUMAL</t>
  </si>
  <si>
    <t>LAXMAN NAGORAO PATIL</t>
  </si>
  <si>
    <t>MAHARUDRA KESHAV POPLAITKAR</t>
  </si>
  <si>
    <t>RUKMINBAI SHANKARRAO GITE</t>
  </si>
  <si>
    <t>HARI PIRAJI BOYALE</t>
  </si>
  <si>
    <t>RATHOD SURESH GOPINATH</t>
  </si>
  <si>
    <t>KADAM SURAJ DEVENDRA</t>
  </si>
  <si>
    <t>RAHUL SURYAKANT YANGADE</t>
  </si>
  <si>
    <t>DNYANESHWAR RAOSAHEB KAPATE</t>
  </si>
  <si>
    <t>JADHAV SANJAY ( BANDU ) HARIBHAU</t>
  </si>
  <si>
    <t>JANKAR MAHADEV JAGANNATH</t>
  </si>
  <si>
    <t>PANJAB UTTAMRAO DAKH</t>
  </si>
  <si>
    <t>DR. GOVARDHAN BHIWAJI KHANDAGALE</t>
  </si>
  <si>
    <t>ALAMGIR MOHAMMAD KHAN</t>
  </si>
  <si>
    <t>KAMBLE SHIVAJI DEVAJI</t>
  </si>
  <si>
    <t>SAMIR GANESHRAO DUDHGAONKAR</t>
  </si>
  <si>
    <t>KRUSHNA TRIMBAKRAO PAWAR</t>
  </si>
  <si>
    <t>KAILAS BALIRAM PAWAR (NAIK)</t>
  </si>
  <si>
    <t>PROF. DR. VILAS BANSIDHAR TANGADE</t>
  </si>
  <si>
    <t>ARJUN DNYANOBA BHISE</t>
  </si>
  <si>
    <t>KISHORKUMAR PRAKASH SHINDE</t>
  </si>
  <si>
    <t>KISHORE RADHAKISHAN DHAGE</t>
  </si>
  <si>
    <t>SAYED IRSHAD ALI SAYYED LAYAKH ALI</t>
  </si>
  <si>
    <t>SDPI</t>
  </si>
  <si>
    <t>DASHARATH PRABHKAR RATHOD</t>
  </si>
  <si>
    <t>KARBHARI KUNDLIK MITHE</t>
  </si>
  <si>
    <t>APPASAHEB OMKAR KADAM</t>
  </si>
  <si>
    <t>SHRIRAM BANSILAL JADHAV</t>
  </si>
  <si>
    <t>JSWBHVKP</t>
  </si>
  <si>
    <t>COMRADE GANPAT BHISE</t>
  </si>
  <si>
    <t>DNYANESHWAR JAGANNATH DAHIBHATE</t>
  </si>
  <si>
    <t>ANIL MANIKRAO MUDGALKAR</t>
  </si>
  <si>
    <t>GOVIND BHAIYYA RAMRAO DESHMUKH</t>
  </si>
  <si>
    <t>SUBHASH DATTARAV JAVLE</t>
  </si>
  <si>
    <t>RAJABHAU SHESHRAO KAKDE</t>
  </si>
  <si>
    <t>RAJENDRA RAMDAS ATKAL</t>
  </si>
  <si>
    <t>SAYYD ABDUL SATTAR AJIJ</t>
  </si>
  <si>
    <t>SHAIKH SALEEM SHAIKH IBRAHIM</t>
  </si>
  <si>
    <t>AIMEIEM</t>
  </si>
  <si>
    <t>SANGEETA VYAKANTRAO GIRI</t>
  </si>
  <si>
    <t>SSS</t>
  </si>
  <si>
    <t>ADV. VINOD CHHAGANRAO AMBHORE</t>
  </si>
  <si>
    <t>VIJAY ANNASAHEB THOMBARE</t>
  </si>
  <si>
    <t>VISHNUDAS SHIVAJI BHOSALE</t>
  </si>
  <si>
    <t>MUSTAFA MAINODDIN SHAIKH</t>
  </si>
  <si>
    <t>BOBADE SAKHARAM PADEGAONKAR</t>
  </si>
  <si>
    <t>KALYAN VAIJINATHRAO KALE</t>
  </si>
  <si>
    <t>MANGESH SANJAY SABLE</t>
  </si>
  <si>
    <t>BAKALE PRABHAKAR DEVGAN</t>
  </si>
  <si>
    <t>BABASAHEB SANTUKRAO SHELKE</t>
  </si>
  <si>
    <t>SAP</t>
  </si>
  <si>
    <t>CHABUKSWAR RAHUL NIRANJAN</t>
  </si>
  <si>
    <t>NIVRUTTI VISHWNATH BANSODE</t>
  </si>
  <si>
    <t>DIPAK BHIMRAO BORHADE</t>
  </si>
  <si>
    <t>TANAJI TUKARAM BHOJANE</t>
  </si>
  <si>
    <t>KAMBLE MAROTI DASHARATH</t>
  </si>
  <si>
    <t>RAJENDRA NAMDEO MAGRE</t>
  </si>
  <si>
    <t>MANOJ NEMINATH KOLTE</t>
  </si>
  <si>
    <t>MUKESH PRABHAT RATHOD</t>
  </si>
  <si>
    <t>KADUBA MHATARBA INGLE</t>
  </si>
  <si>
    <t>AJHAR ANWAR SAYYAD</t>
  </si>
  <si>
    <t>AHMAD RAHIM SAIKH BAGWAN</t>
  </si>
  <si>
    <t>ADV. YOGESH DATTU GULLAPELLI</t>
  </si>
  <si>
    <t>BHAGWAN SAHEBRAO REGUDE</t>
  </si>
  <si>
    <t>DNYANESHWAR DAGDUJI NADE</t>
  </si>
  <si>
    <t>DHANANJAY RUPRAOJI KAKDE (PATIL)</t>
  </si>
  <si>
    <t>ABDUL RAFIQ ABDUL LATIF</t>
  </si>
  <si>
    <t>SHYAM RUSTUMRAO SHIRSATH</t>
  </si>
  <si>
    <t>RATAN ASARAM LANDGE</t>
  </si>
  <si>
    <t>VIKAS CHHAGAN LAHANE</t>
  </si>
  <si>
    <t>SHAM PAWALS RUPEKAR</t>
  </si>
  <si>
    <t>BHUMARE SANDIPANRAO ASARAM</t>
  </si>
  <si>
    <t>IMTIAZ JALEEL SYED</t>
  </si>
  <si>
    <t>CHANDRAKANT KHAIRE</t>
  </si>
  <si>
    <t>AFSAR KHAN YASEEN KHA</t>
  </si>
  <si>
    <t>HARSHWARDHAN DADA RAIBHANJI JADHAV</t>
  </si>
  <si>
    <t>SURENDRA DIGAMBAR GAJBHARE</t>
  </si>
  <si>
    <t>SANJAY UTTAMRAO JAGTAP</t>
  </si>
  <si>
    <t>RAVINDRA BHASKARRAO BODKHE</t>
  </si>
  <si>
    <t>BHYUJEP</t>
  </si>
  <si>
    <t>ABDUL AZIM ABDUL AZIZ SHAIKH</t>
  </si>
  <si>
    <t>SANJAY BHASKAR SHIRSAT</t>
  </si>
  <si>
    <t>DR JIVAN BHAWLAL RAJPUT</t>
  </si>
  <si>
    <t>MANISHA KHARAT</t>
  </si>
  <si>
    <t>JAGANNATH KHANDERAO JADHAV J K JADHAV</t>
  </si>
  <si>
    <t>MAANOJ VINAYAKRAO GHODKAY</t>
  </si>
  <si>
    <t>SANGITA GANESH JADHAV</t>
  </si>
  <si>
    <t>GALPHADE ARJUN BHAGWANRAO</t>
  </si>
  <si>
    <t>VISHAL UDDHAV NANDARKAR</t>
  </si>
  <si>
    <t>ARVIND KISANRAO KAMBLE</t>
  </si>
  <si>
    <t>PRASHANT PUNDALIKRAO AVHALE</t>
  </si>
  <si>
    <t>GHUGE NITIN PUNDLIK</t>
  </si>
  <si>
    <t>BHALERAO VASANT SAMBHAJI</t>
  </si>
  <si>
    <t>BHARAT PURUSHOTTAM KADAM</t>
  </si>
  <si>
    <t>ABDUL SAMAD BAGWAN</t>
  </si>
  <si>
    <t>SANDIP DADARAO MANKAR</t>
  </si>
  <si>
    <t>ADV B U GOSAWI</t>
  </si>
  <si>
    <t>PANCHASHILA BABULAL JADHAV</t>
  </si>
  <si>
    <t>PRATIKSHA PRASHANT CHAVAN</t>
  </si>
  <si>
    <t>BHANUDAS SON OF RAMDAS SARODE PATIL</t>
  </si>
  <si>
    <t>NARAYAN JADHAV</t>
  </si>
  <si>
    <t>SURESH ASARAM FULARE</t>
  </si>
  <si>
    <t>SHAIKH KHAJA KISMATWALA KASIM KISMATWALA</t>
  </si>
  <si>
    <t>MEENASING AVDHESHSING SING</t>
  </si>
  <si>
    <t>LATIF JABBAR KHAN</t>
  </si>
  <si>
    <t>JAGANNATH KISAN UGALE</t>
  </si>
  <si>
    <t>SANDIP DEVIDAS JADHAV</t>
  </si>
  <si>
    <t>DEVIDAS RATAN KASBE</t>
  </si>
  <si>
    <t>Dindori</t>
  </si>
  <si>
    <t>BHASKAR MURLIDHAR BHAGARE</t>
  </si>
  <si>
    <t>BABU SADU BHAGRE (SIR)</t>
  </si>
  <si>
    <t>DHOMSE MALATI RAHUL</t>
  </si>
  <si>
    <t>JAGTAP DIPAK GANPAT</t>
  </si>
  <si>
    <t>TULSHIRAM CHIMAN KHOTARE</t>
  </si>
  <si>
    <t>KISHOR AMBADAS DAGALE</t>
  </si>
  <si>
    <t>ANIL GAWLIRAM BARDE</t>
  </si>
  <si>
    <t>BHARAT ARUN PAWAR</t>
  </si>
  <si>
    <t>GULAB MOHAN BARDE</t>
  </si>
  <si>
    <t>RAJABHAU (PARAG) PRAKASH WAJE</t>
  </si>
  <si>
    <t>KARAN PANDHARINATH GAIKAR</t>
  </si>
  <si>
    <t>SHANTIGIRIJI MAUNGIRIJI MAHARAJ</t>
  </si>
  <si>
    <t>ARUN MADHUKAR KALE</t>
  </si>
  <si>
    <t>CHANDRAKANT KESHAVRAO THAKUR</t>
  </si>
  <si>
    <t>AMOL SAMPATRAO KAMBLE</t>
  </si>
  <si>
    <t>DARSHANA AMOL MEDHE</t>
  </si>
  <si>
    <t>KANOJE PRAKASH GIRDHARI</t>
  </si>
  <si>
    <t>VAMAN MAHADEV SANGALE</t>
  </si>
  <si>
    <t>SUDHIR SHRIDHAR DESHMUKH</t>
  </si>
  <si>
    <t>JITENDRA NARESH BHABHE (JITENDRA BHAVE)</t>
  </si>
  <si>
    <t>ARIF USMAN MANSURI</t>
  </si>
  <si>
    <t>JAYSHRI MAHENDRA PATIL</t>
  </si>
  <si>
    <t>GANESH BALASAHEB BORASTE</t>
  </si>
  <si>
    <t>SIDDHESHWARANAND SARASWATI</t>
  </si>
  <si>
    <t>SUSHAMA ABHIJIT GORANE</t>
  </si>
  <si>
    <t>KANTILAL KISAN JADHAV</t>
  </si>
  <si>
    <t>CHANDRABHAN AABAJI PURKAR</t>
  </si>
  <si>
    <t>YASHWANT VALU PARDHI</t>
  </si>
  <si>
    <t>BHRASP</t>
  </si>
  <si>
    <t>KAILASH MARUTI CHAVAN</t>
  </si>
  <si>
    <t>AJPI</t>
  </si>
  <si>
    <t>KAMLAKAR BALASAHEB GAIKWAD</t>
  </si>
  <si>
    <t>DHANAJI ASHOK TOPALE</t>
  </si>
  <si>
    <t>BHAGYASHRI NITIN ADSUL</t>
  </si>
  <si>
    <t>INDPPLSADH</t>
  </si>
  <si>
    <t>SOPAN NIVRUTTI SOMWANSHI</t>
  </si>
  <si>
    <t>ADV. ZUNJAR MHASUJI AVHAD</t>
  </si>
  <si>
    <t>KOLAPPA HANUMANT DHOTRE</t>
  </si>
  <si>
    <t>TILOTTAMA SUNIL JAGTAP</t>
  </si>
  <si>
    <t>DEEPAK GAIKWAD</t>
  </si>
  <si>
    <t>SACHINRAJE DATTATREYA DEORE</t>
  </si>
  <si>
    <t>DEVIDAS PIRAJI SARKATE</t>
  </si>
  <si>
    <t>Palghar</t>
  </si>
  <si>
    <t>DR. HEMANT VISHNU SAVARA</t>
  </si>
  <si>
    <t>BHARTI BHARAT KAMDI</t>
  </si>
  <si>
    <t>RAJESH RAGHUNATH PATIL</t>
  </si>
  <si>
    <t>BHARAT SAMJI VANGA</t>
  </si>
  <si>
    <t>MEENA KISHOR BHAD</t>
  </si>
  <si>
    <t>VIJAYA RAJKUMAR MHATRE</t>
  </si>
  <si>
    <t>MOHAN BARAKU GUHE</t>
  </si>
  <si>
    <t>DINKAR DATTATRAYA WADHAN</t>
  </si>
  <si>
    <t>AMAR KISAN KAVALE</t>
  </si>
  <si>
    <t>COMRADE RAHUL MEDHA</t>
  </si>
  <si>
    <t>BALYA MAMA - SURESH GOPINATH MHATRE</t>
  </si>
  <si>
    <t>NILESH BHAGWAN SAMBARE</t>
  </si>
  <si>
    <t>KANCHAN VINAYAK VAKHARE</t>
  </si>
  <si>
    <t>NRSP</t>
  </si>
  <si>
    <t>TARA PINTYA WAGHE</t>
  </si>
  <si>
    <t>MUMATAZ ABDULSATTAR ANSARI</t>
  </si>
  <si>
    <t>MANISHA SANTOSH GONDHALE</t>
  </si>
  <si>
    <t>MANOJ GOVAR TURE</t>
  </si>
  <si>
    <t>ZAHID MURABTAR ANSARI</t>
  </si>
  <si>
    <t>CHANDRAKANT RAMBHAJI MOTE</t>
  </si>
  <si>
    <t>RAHUL ASHOK KATHOLE</t>
  </si>
  <si>
    <t>ASHOK BHIKU BAHADARE</t>
  </si>
  <si>
    <t>SANBP</t>
  </si>
  <si>
    <t>SURESH PANDAGALE</t>
  </si>
  <si>
    <t>apnipp</t>
  </si>
  <si>
    <t>MILIND KASHINATH KAMBLE</t>
  </si>
  <si>
    <t>KHAN MOHD AKARAM ABDUL HANAN</t>
  </si>
  <si>
    <t>DANISH EZAZ AH. SHAIKH</t>
  </si>
  <si>
    <t>HARSHAD RAMESH MHATRE</t>
  </si>
  <si>
    <t>MUTKIRI SHANKAR NAGESH</t>
  </si>
  <si>
    <t>SAIFAN CHAND PATHAN</t>
  </si>
  <si>
    <t>BRMNP</t>
  </si>
  <si>
    <t>RANJANA RAVI TRIBHUWAN</t>
  </si>
  <si>
    <t>MOHD. KALEEM ANSARI</t>
  </si>
  <si>
    <t>WASEEM TUFAIL SIDDIQUI</t>
  </si>
  <si>
    <t>SURESH SITARAM MHATRE</t>
  </si>
  <si>
    <t>AAPPA - VISHAL VIJAY MORE</t>
  </si>
  <si>
    <t>PROF. AMEERUL HASAN SAYYED</t>
  </si>
  <si>
    <t>DR SHRIKANT EKNATH SHINDE</t>
  </si>
  <si>
    <t>VAISHALI DAREKAR - RANE</t>
  </si>
  <si>
    <t>MO. SAHABUDDIN SHAIKH SULEMANI THAKUR</t>
  </si>
  <si>
    <t>PRASHANT RAMESH INGLE</t>
  </si>
  <si>
    <t>AMIT UPADHYAY</t>
  </si>
  <si>
    <t>ARUN BHAURAO NITURE</t>
  </si>
  <si>
    <t>AMRISH RAJ MORAJKAR</t>
  </si>
  <si>
    <t>ASHWINI AMOL KENDRE</t>
  </si>
  <si>
    <t>NAFIS AHMED ANSARI</t>
  </si>
  <si>
    <t>SUSHILA KASHINATH KAMBLE</t>
  </si>
  <si>
    <t>AJAY SHYAM MORYA</t>
  </si>
  <si>
    <t>SAMBHAJI JAGANNATH JADHAV</t>
  </si>
  <si>
    <t>POONAM JAGANNATH BAISANE</t>
  </si>
  <si>
    <t>HINDURAO DADU PATIL</t>
  </si>
  <si>
    <t>GAWALI PRAVIN SHIVAJI</t>
  </si>
  <si>
    <t>ARUN VAMAN JADHAV</t>
  </si>
  <si>
    <t>SHRIKANT SHIVAJI VANJARE</t>
  </si>
  <si>
    <t>PRAJAKTA NILESH YELVE</t>
  </si>
  <si>
    <t>DNYANESHWAR LOKHANDE MAHARAJ</t>
  </si>
  <si>
    <t>ADV. HITESH JAIKISHAN JESWANI</t>
  </si>
  <si>
    <t>MOHAMMAD YUSUF KHAN</t>
  </si>
  <si>
    <t>RAKESH KUMAR DHISULAL JAIN</t>
  </si>
  <si>
    <t>SHIVA KRISHNAMURTI IYER</t>
  </si>
  <si>
    <t>SALIMUDDIN KHALILUDDIN SHAIKH</t>
  </si>
  <si>
    <t>DR. SACHIN SAHEBRAO PATIL</t>
  </si>
  <si>
    <t>NARESH GANPAT MHASKE</t>
  </si>
  <si>
    <t>SANTOSH BHIKAJI BHALERAO</t>
  </si>
  <si>
    <t>ADV. GURUDEV NARSINGH SURYAWANSHI</t>
  </si>
  <si>
    <t>MUKESH KAILASNATH TIWARI</t>
  </si>
  <si>
    <t>JHA SUBHASH CHANDRA</t>
  </si>
  <si>
    <t>DR. PIYUSH K. SAXENA</t>
  </si>
  <si>
    <t>CHANDRAKANT VITTHAL SONAWANE</t>
  </si>
  <si>
    <t>IRFAN IBRAHIM SHAIKH</t>
  </si>
  <si>
    <t>PRAMOD ANANDRAO DHUMAL</t>
  </si>
  <si>
    <t>BHANWARLAL KHETMAL MEHTA</t>
  </si>
  <si>
    <t>HSP</t>
  </si>
  <si>
    <t>UTTAM KISANRAO TIRPUDE</t>
  </si>
  <si>
    <t>ARCHANA DINKAR GAIKWAD</t>
  </si>
  <si>
    <t>SALIMA MUKTAR VASANI</t>
  </si>
  <si>
    <t>RAJIV KONDIBA BHOSALE</t>
  </si>
  <si>
    <t>RAHUL JAGBIRSINGH MEHAROLIYA</t>
  </si>
  <si>
    <t>RAJENDRA RAMCHANDRA SANKHE</t>
  </si>
  <si>
    <t>KHAJASAB RASULSAB MULLA</t>
  </si>
  <si>
    <t>SANJAY MANOHAR MORE</t>
  </si>
  <si>
    <t>MALLIKARJUN SAYBANNA PUJARI</t>
  </si>
  <si>
    <t>SAWALE DATTATRAY SITARAM</t>
  </si>
  <si>
    <t>SURENDRAKUMAR K. JAIN</t>
  </si>
  <si>
    <t>SIDDHANT CHHABAN SHIRSAT</t>
  </si>
  <si>
    <t>PIYUSH GOYAL</t>
  </si>
  <si>
    <t>BHUSHAN PATIL</t>
  </si>
  <si>
    <t>ADV. SONAL DIWAKAR GONDANE</t>
  </si>
  <si>
    <t>RAIS DOCTOR</t>
  </si>
  <si>
    <t>PANDEY DHARMENDRA RAMMURAT</t>
  </si>
  <si>
    <t>DIPTI ASHOK WALAWALKAR</t>
  </si>
  <si>
    <t>COMRADE JAYRAM VISHWAKARMA</t>
  </si>
  <si>
    <t>MUNNALAL GAJRAJ PRAJAPATI</t>
  </si>
  <si>
    <t>LAXMAN YELLPPA KURADE</t>
  </si>
  <si>
    <t>ADVOCATE KAPIL K. SONI</t>
  </si>
  <si>
    <t>DEEPALI BHAWARSING SHEKHAWAT</t>
  </si>
  <si>
    <t>KAMLESH DAYABHAI VYAS</t>
  </si>
  <si>
    <t>BIPIN BACHUBHAI SHAH</t>
  </si>
  <si>
    <t>GURUDAS RAMDAS KHAIRNAR</t>
  </si>
  <si>
    <t>RAVI BABU GAVLI</t>
  </si>
  <si>
    <t>JAEENDRA VASANT SURVE</t>
  </si>
  <si>
    <t>ALIEK SUNDER MESHRAM</t>
  </si>
  <si>
    <t>BMAP</t>
  </si>
  <si>
    <t>SAYED ZULFIQAR ALAM</t>
  </si>
  <si>
    <t>SANJAY MAFATLAL MORAKHIA</t>
  </si>
  <si>
    <t>RAVINDRA DATTARAM WAIKAR</t>
  </si>
  <si>
    <t>AMOL GAJANAN KIRTIKAR</t>
  </si>
  <si>
    <t>PARMESHWAR ASHOK RANSHUR</t>
  </si>
  <si>
    <t>RAJESH RAMKISAN MALLAH</t>
  </si>
  <si>
    <t>SAMEER MORE</t>
  </si>
  <si>
    <t>SUNIL BHIMA CHAVAN</t>
  </si>
  <si>
    <t>BALA VENKATESH VINAYAK NADAR</t>
  </si>
  <si>
    <t>ARORA SURINDER MOHAN</t>
  </si>
  <si>
    <t>ROHAN SATONE</t>
  </si>
  <si>
    <t>ADV. SANJEEVKUMAR APPARAV KALKORI</t>
  </si>
  <si>
    <t>ADV. LATA PANDURANG SHINDE</t>
  </si>
  <si>
    <t>MANOJ SHRAVAN NAYAK</t>
  </si>
  <si>
    <t>HRUDA DHANANJAY SHINDE</t>
  </si>
  <si>
    <t>BHARAT KHIMJI SHAH</t>
  </si>
  <si>
    <t>SUSHMA DAYANAND MEHTA</t>
  </si>
  <si>
    <t>ADVOCATE KAPIL KANTILAL SONI</t>
  </si>
  <si>
    <t>SARIKA DABRAL</t>
  </si>
  <si>
    <t>INGRP</t>
  </si>
  <si>
    <t>GAJANAN TUKARAM SONKAMBLE</t>
  </si>
  <si>
    <t>ADV MITESH VARSHNEY</t>
  </si>
  <si>
    <t>HARISHANKAR YADAV</t>
  </si>
  <si>
    <t>SMJVKP</t>
  </si>
  <si>
    <t>SANTOSH MANIK RAYBAN</t>
  </si>
  <si>
    <t>MIHIR CHANDRAKANT KOTECHA</t>
  </si>
  <si>
    <t>DAULAT KADAR KHAN</t>
  </si>
  <si>
    <t>NANDESH VITHAL UMAP</t>
  </si>
  <si>
    <t>DR. SUSHMA MAURYA</t>
  </si>
  <si>
    <t>SANJAY B. PATIL</t>
  </si>
  <si>
    <t>NPEP</t>
  </si>
  <si>
    <t>SANJU MARUTI PAWAR</t>
  </si>
  <si>
    <t>PROF. DR. PRASHANT GANGAWANE</t>
  </si>
  <si>
    <t>PREM RAMAPATI GUPTA</t>
  </si>
  <si>
    <t>MOHAMMED AHMED SHAIKH</t>
  </si>
  <si>
    <t>MOHAMMAD ARMAN MOHAMMAD WASI KHAN</t>
  </si>
  <si>
    <t>RJSNP</t>
  </si>
  <si>
    <t>VIDYA NAIK</t>
  </si>
  <si>
    <t>BHOPINDER SINGH SAINI</t>
  </si>
  <si>
    <t>BANSODE DILIP</t>
  </si>
  <si>
    <t>BHAWANI H. CHOUDHARY</t>
  </si>
  <si>
    <t>DATTATRAY ARJUN UTEKAR</t>
  </si>
  <si>
    <t>COMRADE SURENDRA SIBAG</t>
  </si>
  <si>
    <t>SHAHAJI NANAI THORAT</t>
  </si>
  <si>
    <t>SANJAY PATIL</t>
  </si>
  <si>
    <t>Mumbai North Central</t>
  </si>
  <si>
    <t>GAIKWAD VARSHA EKNATH</t>
  </si>
  <si>
    <t>ADV UJWAL NIKAM</t>
  </si>
  <si>
    <t>SANTOSH GANPAT AMBULGE</t>
  </si>
  <si>
    <t>AYYUB AMIN HUNGUND</t>
  </si>
  <si>
    <t>ANSON THOMAS</t>
  </si>
  <si>
    <t>RAMZAN ALI CHAUDHARY</t>
  </si>
  <si>
    <t>AJAZ MOHAMMAD SAFI KHAN</t>
  </si>
  <si>
    <t>HAYATULAH ABDULAH SHAIKH</t>
  </si>
  <si>
    <t>ABML(S)</t>
  </si>
  <si>
    <t>SHANTARAM S DIGHE</t>
  </si>
  <si>
    <t>NAZMAKHATHUN MOHAMMED ZAFAR KHAN</t>
  </si>
  <si>
    <t>NARENDRA MISHRA</t>
  </si>
  <si>
    <t>HARSHADA BABURAV JADHAV</t>
  </si>
  <si>
    <t>ADV ASIF ALI SIDDIQUIE</t>
  </si>
  <si>
    <t>RAMA ARUN SABLE</t>
  </si>
  <si>
    <t>SANDEEP (BHAU) RAMCHANDRA JADHAV</t>
  </si>
  <si>
    <t>DR GAFFAR IBRAHIM SAYED</t>
  </si>
  <si>
    <t>ADV UTTAMKUMAR NAKUL SAJANI SAHU</t>
  </si>
  <si>
    <t>KHAN ABBAS AHMED</t>
  </si>
  <si>
    <t>MUSHTAQUE HAIDER SHAIKH</t>
  </si>
  <si>
    <t>DR. (ADV.) YASHWANT RAMBHAU KASBE</t>
  </si>
  <si>
    <t>BJVA</t>
  </si>
  <si>
    <t>KURBAN SHAHADAT HUSAIN</t>
  </si>
  <si>
    <t>ABDUL TAHIR ADVOCATE (BABLU RAJNIKANT)</t>
  </si>
  <si>
    <t>SHAUKAT ABDUL RAFIQ KHAN</t>
  </si>
  <si>
    <t>ISP</t>
  </si>
  <si>
    <t>RAJESH MOHAN LOKHANDE</t>
  </si>
  <si>
    <t>YUNUSALI RASHID MULLA</t>
  </si>
  <si>
    <t>ADV FEROZ SHAIKH</t>
  </si>
  <si>
    <t>MUZAFAR ALI SHAIKH</t>
  </si>
  <si>
    <t>Mumbai South Central</t>
  </si>
  <si>
    <t>ANIL YESHWANT DESAI</t>
  </si>
  <si>
    <t>ABUL HASAN ALI HASAN KHAN</t>
  </si>
  <si>
    <t>VIDHYASAGAR ALIAS SURESH BHIMRAO VIDHYAGAR</t>
  </si>
  <si>
    <t>AKASH LAXMAN KHARATMAL</t>
  </si>
  <si>
    <t>ASHWINI KUMAR PATHAK</t>
  </si>
  <si>
    <t>ADV. SANTOSH PUNJIRAM SANJKAR</t>
  </si>
  <si>
    <t>KARAM HUSSAIN KITABULLAH KHAN</t>
  </si>
  <si>
    <t>ADV. MAHENDRA TULSHIRAM BHINGARDIVE</t>
  </si>
  <si>
    <t>SAEED CHOUDHARY</t>
  </si>
  <si>
    <t>DEEPAK M. CHAUGULE</t>
  </si>
  <si>
    <t>ISHWAR VILAS TATHAWADE</t>
  </si>
  <si>
    <t>RMBP</t>
  </si>
  <si>
    <t>JAHID ALI NASIR AHMED SHAIKH</t>
  </si>
  <si>
    <t>ASPKR</t>
  </si>
  <si>
    <t>DR. ARJUN MAHADEO MURUDKAR</t>
  </si>
  <si>
    <t>VIVEK YESHWANT PATIL</t>
  </si>
  <si>
    <t>Mumbai South</t>
  </si>
  <si>
    <t>ARVIND GANPAT SAWANT</t>
  </si>
  <si>
    <t>YAMINI YASHWANT JADHAV</t>
  </si>
  <si>
    <t>AFZAL S. DAWOODANI</t>
  </si>
  <si>
    <t>MOHAMMED SHUAIB BASHIR KHATEEB</t>
  </si>
  <si>
    <t>ARVIND NARAYAN SAWANT</t>
  </si>
  <si>
    <t>MOHD. NAEEM SHAIKH</t>
  </si>
  <si>
    <t>AimPP</t>
  </si>
  <si>
    <t>SABEEHA KHAN</t>
  </si>
  <si>
    <t>GOHIL MANISHA SHIVRAM</t>
  </si>
  <si>
    <t>SHANKAR SONAWANE</t>
  </si>
  <si>
    <t>RAHUL PHANASWADIKAR</t>
  </si>
  <si>
    <t>LSEP</t>
  </si>
  <si>
    <t>SUBHASH RAMESH CHIPLUNKAR</t>
  </si>
  <si>
    <t>PRASHANT PRAKASH GHADGE</t>
  </si>
  <si>
    <t>MOHAMMED MAHTAB SHAIKH</t>
  </si>
  <si>
    <t>MATEEN AHMED RANGREJ</t>
  </si>
  <si>
    <t>KUMUDINI RAVINDRA CHAVAN</t>
  </si>
  <si>
    <t>SHRINIVAS SATYANARAYAN MATTAPARTI</t>
  </si>
  <si>
    <t>AMIT SHRIPAL KAWADE</t>
  </si>
  <si>
    <t>ANANT BALOJI GITE</t>
  </si>
  <si>
    <t>NITIN JAGANNATH MAYEKAR</t>
  </si>
  <si>
    <t>CHAULE PANDURANG DAMODAR</t>
  </si>
  <si>
    <t>ANANT PADMA GITE</t>
  </si>
  <si>
    <t>COL PRAKASHRAO CHAVAN</t>
  </si>
  <si>
    <t>KOLI MANGESH PADMAKAR</t>
  </si>
  <si>
    <t>ADV AJAY UPADHYE</t>
  </si>
  <si>
    <t>ANJANI ASHWIN KELKAR</t>
  </si>
  <si>
    <t>SANJOG BHIKU WAGHERE PATIL</t>
  </si>
  <si>
    <t>MADHAVITAI NARESH JOSHI</t>
  </si>
  <si>
    <t>ADV JYOTISHWAR VISHNU BHOSALE</t>
  </si>
  <si>
    <t>UMAKANT RAMESHWAR MISHRA</t>
  </si>
  <si>
    <t>SANJOG PATIL</t>
  </si>
  <si>
    <t>KAMBLE MARUTI APARAI</t>
  </si>
  <si>
    <t>SANTOSH UBALE</t>
  </si>
  <si>
    <t>ADHALGE LAXMAN SADASHIV</t>
  </si>
  <si>
    <t>SUHAS MANOHAR RANE</t>
  </si>
  <si>
    <t>IQBAL IBRAHIM NAWDEKAR</t>
  </si>
  <si>
    <t>DADARAO KISAN KAMBLE</t>
  </si>
  <si>
    <t>RAHUL NIVRUTTI MADANE</t>
  </si>
  <si>
    <t>TUSHAR DIGAMBAR LONDHE</t>
  </si>
  <si>
    <t>RAHIM MAINUDDIN SAYYAD</t>
  </si>
  <si>
    <t>INDRAJEET D GOND</t>
  </si>
  <si>
    <t>SHIVAJI KISAN JADHAV</t>
  </si>
  <si>
    <t>YASHWANT VITTHAL PAWAR</t>
  </si>
  <si>
    <t>PRAFUL PANDIT BHOSALE</t>
  </si>
  <si>
    <t>MAHESH THAKUR</t>
  </si>
  <si>
    <t>PRASHANT RAMKRISHNA BHAGAT</t>
  </si>
  <si>
    <t>PANKAJ PRABHAKAR OZARKAR</t>
  </si>
  <si>
    <t>MANOJ BHASKAR GARBADE</t>
  </si>
  <si>
    <t>HAJRAT IMAMSAB PATEL</t>
  </si>
  <si>
    <t>GOVIND GANGARAM HERODE</t>
  </si>
  <si>
    <t>MADHUKAR DAMODAR THORAT</t>
  </si>
  <si>
    <t>RAFIQUE RASHID QURESHI</t>
  </si>
  <si>
    <t>CHIMAJI DHONDIBA SHINDE</t>
  </si>
  <si>
    <t>ADV RAJU PATIL</t>
  </si>
  <si>
    <t>MUKESH MANOHAR AGARWAL</t>
  </si>
  <si>
    <t>MURLIDHAR MOHOL</t>
  </si>
  <si>
    <t>DHANGEKAR RAVINDRA HEMRAJ</t>
  </si>
  <si>
    <t>VASANT (TATYA) MORE</t>
  </si>
  <si>
    <t>RANPISE PRASHANT DADARAM</t>
  </si>
  <si>
    <t>CHORMALE SANDIP SOPAN</t>
  </si>
  <si>
    <t>GORAKH NARAYAN GHODKE</t>
  </si>
  <si>
    <t>KIRAN LAXMAN RAYKAR</t>
  </si>
  <si>
    <t>ANIS ARASHID SUNDAKE</t>
  </si>
  <si>
    <t>SACHIN DATTATRAY DHANKUDE</t>
  </si>
  <si>
    <t>YUVRAJ CHANDRAKANT LIMBOLE</t>
  </si>
  <si>
    <t>DR. DEVYANI PANDIT</t>
  </si>
  <si>
    <t>NARENDRA DNYANESHWAR PAWTEKAR</t>
  </si>
  <si>
    <t>SAGAR SAMBHAJI PORE</t>
  </si>
  <si>
    <t>SURESH DNYANOBA PATIL</t>
  </si>
  <si>
    <t>AMBORE MANJUNATH MARUTI</t>
  </si>
  <si>
    <t>ASHWINI PRATIBHA KHAIRNAR</t>
  </si>
  <si>
    <t>VIJAY VINAYAK JAGTAP</t>
  </si>
  <si>
    <t>HEMANT BABURAV KOLEKAR ALIAS HEMANT PATIL</t>
  </si>
  <si>
    <t>MANOJ LAXMAN VETAL</t>
  </si>
  <si>
    <t>NEERAJ SUNIL KAMTHAN</t>
  </si>
  <si>
    <t>KAMBLE MILIND</t>
  </si>
  <si>
    <t>CHANDRAKANT PARMESHWAR SAWANT</t>
  </si>
  <si>
    <t>SHABBIR SAJJANBHAI TAMBOLI</t>
  </si>
  <si>
    <t>SANJAY LAXMAN KENDALE</t>
  </si>
  <si>
    <t>JOHNSON VASANT KOLHAPURE</t>
  </si>
  <si>
    <t>ADV. YOGESH MAKANE</t>
  </si>
  <si>
    <t>SUBROTO ROY</t>
  </si>
  <si>
    <t>ESBD</t>
  </si>
  <si>
    <t>DR. BALASAHEB ARJUN POL</t>
  </si>
  <si>
    <t>VIJAYALAXMI SHRIKANT SINDAGI</t>
  </si>
  <si>
    <t>MAHESH DASHRATH MHASKE</t>
  </si>
  <si>
    <t>YABES ALIAS AMOL SHAMUVEL TUJARE</t>
  </si>
  <si>
    <t>VIJAY PANDURANGRAO DESHMUKH (DABADGAONKAR)</t>
  </si>
  <si>
    <t>BABA SALIM SAYYED</t>
  </si>
  <si>
    <t>BAGBAN SALEEM ABDUL RAZZAQUE</t>
  </si>
  <si>
    <t>ZNYOSHO VIJAYPRAKASH</t>
  </si>
  <si>
    <t>SUNETRA AJITDADA PAWAR</t>
  </si>
  <si>
    <t>MAHESH SITARAM BHAGWAT</t>
  </si>
  <si>
    <t>SHAIKH SOYALSHAHA YUNUSSHAHA</t>
  </si>
  <si>
    <t>PRIYADARSHANI NANDKUMAR KOKARE</t>
  </si>
  <si>
    <t>SACHIN SHANKAR AGAWANE</t>
  </si>
  <si>
    <t>KAMBLE TRISHALA</t>
  </si>
  <si>
    <t>SUNITA PAWAR</t>
  </si>
  <si>
    <t>GAJANAN UTTAM GAWALI (PATIL)</t>
  </si>
  <si>
    <t>MANOJ BALASAHEB RASAL</t>
  </si>
  <si>
    <t>MAHADEV SAHEBRAO KHENGARE - PATIL</t>
  </si>
  <si>
    <t>PRADEEP RAMCHANDRA MANE</t>
  </si>
  <si>
    <t>SHIVAJI JAYSING KOKRE</t>
  </si>
  <si>
    <t>PROF. NAMDEORAO JADHAV</t>
  </si>
  <si>
    <t>RAJENDRA PANDURANG BHOSALE</t>
  </si>
  <si>
    <t>KALYANI SUJITKUMAR WAGHMODE</t>
  </si>
  <si>
    <t>DASHRATH NANA RAUT</t>
  </si>
  <si>
    <t>ANKUSH DNYANESHAWAR PILANE</t>
  </si>
  <si>
    <t>SANDIP ABAJI DEOKATE</t>
  </si>
  <si>
    <t>DATTATRAY RAMBHAU CHANDARE</t>
  </si>
  <si>
    <t>SHAILENDRA ALIAS SANDEEP KARANJAWANE</t>
  </si>
  <si>
    <t>SHUBHANGI DHAYGUDE</t>
  </si>
  <si>
    <t>DR. SOMNATH ALIAS BALASAHEB ARJUN POL</t>
  </si>
  <si>
    <t>ROHIDAS BALASO KONDAKE</t>
  </si>
  <si>
    <t>MILIND VITTHAL SHINDE</t>
  </si>
  <si>
    <t>SURESHDADA BABURAO VIR</t>
  </si>
  <si>
    <t>BAPU PRALHAD PAWAR</t>
  </si>
  <si>
    <t>RAJENDRA MAHADEV BARAKADE</t>
  </si>
  <si>
    <t>UMESH MAHADEV MHETRE</t>
  </si>
  <si>
    <t>SHIVAJI RAMBHAU NANDKHILE</t>
  </si>
  <si>
    <t>SHARAD RAM PAWAR</t>
  </si>
  <si>
    <t>LAXMAN RAM KUMBHAR</t>
  </si>
  <si>
    <t>BALASO MARUTI DHAPATE</t>
  </si>
  <si>
    <t>VIJAY LAXMAN GHAVALE</t>
  </si>
  <si>
    <t>VISHAL ARUN PAWAR</t>
  </si>
  <si>
    <t>SAVITA BHIMRAO KADALE</t>
  </si>
  <si>
    <t>VIJAYPRAKASH ANANT KONDEKAR</t>
  </si>
  <si>
    <t>DR. AMOL RAMSING KOLHE</t>
  </si>
  <si>
    <t>MANOHAR MAHADU WADEKAR</t>
  </si>
  <si>
    <t>DR. ANWAR SHAIKH</t>
  </si>
  <si>
    <t>RAHUL RAGHUNATH OWHAL</t>
  </si>
  <si>
    <t>CHANDGUDE VINOD VASANT</t>
  </si>
  <si>
    <t>GORAKSH KASABE</t>
  </si>
  <si>
    <t>ADV. DR. LAXMAN RAMBHAU DAMSE</t>
  </si>
  <si>
    <t>GAIKWAD NILOBA CHANGADEO</t>
  </si>
  <si>
    <t>ADV.SWAPNIL BHAUSAHEB SHELAR</t>
  </si>
  <si>
    <t>AMOL VILAS PACHUNDKAR</t>
  </si>
  <si>
    <t>ASLAM ISAK BAGWAN</t>
  </si>
  <si>
    <t>LKSNP</t>
  </si>
  <si>
    <t>KAMBLE TRIMBAK NARAYAN</t>
  </si>
  <si>
    <t>SUBASH KASHINATH SARODE</t>
  </si>
  <si>
    <t>CHAAYA SANJAY JAGDALE-SOLANKE</t>
  </si>
  <si>
    <t>SUSHIL DNYANDEV KANSE</t>
  </si>
  <si>
    <t>NARAYAN PRABHAKAR ANKUSHE</t>
  </si>
  <si>
    <t>BHOR VIKAS ROHIDAS</t>
  </si>
  <si>
    <t>DADA ALIAS VIKAS SURESH KASBE</t>
  </si>
  <si>
    <t>SURAJ CHANDRAKANT GAIKWAD</t>
  </si>
  <si>
    <t>SWAPNIL DHANAJI LONDHE</t>
  </si>
  <si>
    <t>AMAR MACHINDRA BORHADE</t>
  </si>
  <si>
    <t>TUKARAM NAMDEO DAPHAL</t>
  </si>
  <si>
    <t>RAVINDRA MOTIRAM SIRSAM</t>
  </si>
  <si>
    <t>PANDURANG BHAGWAN WAGHOLE</t>
  </si>
  <si>
    <t>HARIDAS CHANDAR BHISE</t>
  </si>
  <si>
    <t>BHRLVP</t>
  </si>
  <si>
    <t>SALIM BABA SAYYAD</t>
  </si>
  <si>
    <t>PRAKASH SUKHADEO JAMDHADE</t>
  </si>
  <si>
    <t>WAKHARE PRADIP PANDURANG</t>
  </si>
  <si>
    <t>RAHUL ARJUN HORE</t>
  </si>
  <si>
    <t>Ahmednagar</t>
  </si>
  <si>
    <t>NILESH DNYANDEV LANKE</t>
  </si>
  <si>
    <t>DR. SUJAY RADHAKRISHNA VIKHEPATIL</t>
  </si>
  <si>
    <t>ALEKAR GORAKH DASHRATH</t>
  </si>
  <si>
    <t>DEELIP KONDIBA KHEDKAR</t>
  </si>
  <si>
    <t>BHAGWAT DHONDIBA GAIKWAD</t>
  </si>
  <si>
    <t>UMASHANKAR SHYAMBABU YADAV</t>
  </si>
  <si>
    <t>ADV. JAMIR SHAIKH</t>
  </si>
  <si>
    <t>AARTI KISHORKUMAR HALDAR</t>
  </si>
  <si>
    <t>NAVSHAD MUNSILAL SHAIKH</t>
  </si>
  <si>
    <t>SURYABHAN (ALIAS SURESH) DATTATRAYA LAMBE</t>
  </si>
  <si>
    <t>GAVADE MACCHINDRA RADHAKISAN</t>
  </si>
  <si>
    <t>PRAVIN SUBHASH DALVI</t>
  </si>
  <si>
    <t>MADAN KANIFNATH SONVANE</t>
  </si>
  <si>
    <t>DR. KAILASH NIVRUTTI JADHAV</t>
  </si>
  <si>
    <t>KOTHARI RAVINDRA LILACHAND</t>
  </si>
  <si>
    <t>RTJNMS</t>
  </si>
  <si>
    <t>ADV. SHIVAJIRAO WAMAN DAMALE (EX. SGT OF IAF)</t>
  </si>
  <si>
    <t>GANGADHAR HARIBHAU KOLEKAR</t>
  </si>
  <si>
    <t>RaJPa</t>
  </si>
  <si>
    <t>WABLE BHAUSAHEB BAPURAO</t>
  </si>
  <si>
    <t>SHEKATKAR ANIL GANPAT</t>
  </si>
  <si>
    <t>BILAL GAFUR SHAIKH</t>
  </si>
  <si>
    <t>RAOSAHEB SHANKAR KALE</t>
  </si>
  <si>
    <t>UTKARSHA PREMANAND RUPWATE</t>
  </si>
  <si>
    <t>BHAUSAHEB RAMNATH WAKCHAURE</t>
  </si>
  <si>
    <t>RAMCHANDRA NAMDEV JADHAV</t>
  </si>
  <si>
    <t>RAVINDRA KALLAYYA SWAMY</t>
  </si>
  <si>
    <t>ABHIJEET ASHOKRAO POTE</t>
  </si>
  <si>
    <t>BHARAT SAMBHAJI BHOSLE</t>
  </si>
  <si>
    <t>SATISH BHIVA PAWAR</t>
  </si>
  <si>
    <t>GANGADHAR RAJARAM KADAM</t>
  </si>
  <si>
    <t>BAGUL GORAKSHA TANHAJI</t>
  </si>
  <si>
    <t>PRASHANT VASANT NIKAM</t>
  </si>
  <si>
    <t>ADV NITIN DADAHARI POL</t>
  </si>
  <si>
    <t>RAJENDRA RATNAKAR WAGHMARE</t>
  </si>
  <si>
    <t>ADV SIDHARTH DEEPAK BODHAK</t>
  </si>
  <si>
    <t>CHANDRAKANT SAMBHAJI DONDE</t>
  </si>
  <si>
    <t>ASHOK RAMCHANDRA ALHAT</t>
  </si>
  <si>
    <t>KHAJEKAR VIJAYRAO GOVINDRAO</t>
  </si>
  <si>
    <t>KHARAT NACHIKET RAGHUNATH</t>
  </si>
  <si>
    <t>SANJAY POPAT BHALERAO</t>
  </si>
  <si>
    <t>BAJRANG MANOHAR SONWANE</t>
  </si>
  <si>
    <t>PANKAJA GOPINATHRAO MUNDE</t>
  </si>
  <si>
    <t>ASHOK SUKHDEV HINGE</t>
  </si>
  <si>
    <t>SHAIKH TOUSIF ABDUL SATTAR</t>
  </si>
  <si>
    <t>DR. SIDDHARTH RAJENDRA TAKANKAR</t>
  </si>
  <si>
    <t>SHAMSHER KHAN SAHEB KHAN PATHAN</t>
  </si>
  <si>
    <t>JAVED SIKANDAR MOMIN</t>
  </si>
  <si>
    <t>NAZEM KHAN JABBAR KHAN PATHAN</t>
  </si>
  <si>
    <t>GOKUL BAPURAO SAWASE</t>
  </si>
  <si>
    <t>GAFFARKHAN JABBARKHAN PATHAN</t>
  </si>
  <si>
    <t>DATTA SUDAM GAIKWAD</t>
  </si>
  <si>
    <t>SATISH PADMAKAR KAPSE</t>
  </si>
  <si>
    <t>KARUNA DHANANJAY MUNDE</t>
  </si>
  <si>
    <t>DR. SHRIRAM VITTHALRAO KHALGE</t>
  </si>
  <si>
    <t>ADV. GANESH NAVNATHRAO KARANDE</t>
  </si>
  <si>
    <t>SHITAL SHIVAJI DHONDRE</t>
  </si>
  <si>
    <t>SHAIKH YASHED SHAIKH TAYYAB</t>
  </si>
  <si>
    <t>JAWED SALEEM SYED</t>
  </si>
  <si>
    <t>TPSTP</t>
  </si>
  <si>
    <t>PRAKASH BHAGWANRAO SOLANKE</t>
  </si>
  <si>
    <t>CHANDRAKANT KUMAR HAJARE</t>
  </si>
  <si>
    <t>SALAUDDIN KHAN PATHAN</t>
  </si>
  <si>
    <t>KASPATE GANESH VYANKATRAO</t>
  </si>
  <si>
    <t>MUBEEN ZUBERI ZAHEER UL AFAQUE</t>
  </si>
  <si>
    <t>WASIM SHAIKH SALIM SHAIKH</t>
  </si>
  <si>
    <t>SHAIKH EJAJ SHAIKH UMAR</t>
  </si>
  <si>
    <t>SHESHERAO CHOKHOBA VEER</t>
  </si>
  <si>
    <t>TATE MAHENDRA ASHOK</t>
  </si>
  <si>
    <t>SULEMAN KHAIRODDIN MOHMMAD</t>
  </si>
  <si>
    <t>HIDAYAT SADEKH ALI SYED</t>
  </si>
  <si>
    <t>RAJENDRA ACHYUTRAO HOKE</t>
  </si>
  <si>
    <t>ADV. MANIK BANSI AADMANE</t>
  </si>
  <si>
    <t>VACHISHT UDDHAV KUTE</t>
  </si>
  <si>
    <t>ADV. SHARAD BAHINAJI KAMBLE</t>
  </si>
  <si>
    <t>AINRS</t>
  </si>
  <si>
    <t>BHASKAR BANSIDHARRAO KHANDE</t>
  </si>
  <si>
    <t>RAHEMAN BAHODDIN SAYYED</t>
  </si>
  <si>
    <t>LAXMIBAI BAJIRAO MORE</t>
  </si>
  <si>
    <t>SYED MINHAJ ALI</t>
  </si>
  <si>
    <t>SALIM ALLABAKSHA SAYYAD</t>
  </si>
  <si>
    <t>SADEK IBRAHIM SHAIKH</t>
  </si>
  <si>
    <t>OMPRAKASH BHUPALSINH ALIAS PAVAN RAJENIMBALKAR</t>
  </si>
  <si>
    <t>ARCHANA RANAJAGJITSINH PATIL</t>
  </si>
  <si>
    <t>ANDHALKAR BHAUSAHEB RAOSAHEB</t>
  </si>
  <si>
    <t>GOVARDHAN SUBRAO NIMBALKAR</t>
  </si>
  <si>
    <t>DNYANESHWAR NAGANATHRAO KOLI</t>
  </si>
  <si>
    <t>KAKASAHEB SANDIPAN KHOT</t>
  </si>
  <si>
    <t>SANJAYKUMAR BHAGWAT WAGHMARE</t>
  </si>
  <si>
    <t>KAKA FULCHAND KAMBLE</t>
  </si>
  <si>
    <t>RAM HANUMANT SHENDAGE</t>
  </si>
  <si>
    <t>UMAJI PANDURANG GAIKWAD</t>
  </si>
  <si>
    <t>GORE NETAJI NAGNATH</t>
  </si>
  <si>
    <t>HANUMANT LAXMAN BONDAR</t>
  </si>
  <si>
    <t>NAVNATH DASHRATH UPALEKAR</t>
  </si>
  <si>
    <t>SIDDIK IBRAHIM BAUDIWALE ALIAS GOLABHAI</t>
  </si>
  <si>
    <t>ARJUN (DADA) SALGAR</t>
  </si>
  <si>
    <t>ARYANRAJE KISANRAO SHINDE</t>
  </si>
  <si>
    <t>RTSMJD</t>
  </si>
  <si>
    <t>SHAIKH NAUSHAD IQBAL</t>
  </si>
  <si>
    <t>SHAMRAO HARIBHAU PAWAR</t>
  </si>
  <si>
    <t>YOGIRAJ ANANTA TAMBE</t>
  </si>
  <si>
    <t>SOMNATH NANASAHEB KAMBLE</t>
  </si>
  <si>
    <t>BHORE NITIN KHANDU</t>
  </si>
  <si>
    <t>MANOHAR ANANDRAO PATIL</t>
  </si>
  <si>
    <t>NAVNATH VISHWANATH DUDHAL</t>
  </si>
  <si>
    <t>VSP</t>
  </si>
  <si>
    <t>NITESH SHIVAJI PAWAR</t>
  </si>
  <si>
    <t>ADV. VISHVJEET VIJAYKUMAR SHINDE</t>
  </si>
  <si>
    <t>ASGP</t>
  </si>
  <si>
    <t>SHAYANI NAVANATH JADHAV</t>
  </si>
  <si>
    <t>NITIN NAGNATH GAIKWAD</t>
  </si>
  <si>
    <t>ADV. BHAUSAHEB ANIL BELURE</t>
  </si>
  <si>
    <t>VILAS BHAGWAT GHADGE</t>
  </si>
  <si>
    <t>SAMEERSINGH RAMESHCHANDRA SALVI</t>
  </si>
  <si>
    <t>RAJKUMAR SAHEBRAO PATIL</t>
  </si>
  <si>
    <t>Latur</t>
  </si>
  <si>
    <t>DR. KALGE SHIVAJI BANDAPPA</t>
  </si>
  <si>
    <t>SUDHAKAR TUKARAM SHRANGARE</t>
  </si>
  <si>
    <t>NARSINGRAO UDGIRKAR</t>
  </si>
  <si>
    <t>ATITHI KHANDERAO SURYVANSHI</t>
  </si>
  <si>
    <t>ALTE VISHWANATH MAHADEV</t>
  </si>
  <si>
    <t>KAMANT MACHHINDRA GUNWANTRAO</t>
  </si>
  <si>
    <t>ABHANG GANGARAM SURYAWANSHI</t>
  </si>
  <si>
    <t>DATTU SOPAN NARSINGE</t>
  </si>
  <si>
    <t>DEEPAK KEDAR</t>
  </si>
  <si>
    <t>UMESH AMBADAS KAMBLE</t>
  </si>
  <si>
    <t>BANSODE RAGHUNATH WAGHOJI</t>
  </si>
  <si>
    <t>BHARAT HARIBA NANAWARE</t>
  </si>
  <si>
    <t>SHRIKANT BABURAO HOVAL</t>
  </si>
  <si>
    <t>PRAVIN MADHAV JOHARE</t>
  </si>
  <si>
    <t>SERSNMH</t>
  </si>
  <si>
    <t>PANCHSHIL VIKRAM KAMBLE</t>
  </si>
  <si>
    <t>SHANKAR HARI TADAKHE</t>
  </si>
  <si>
    <t>AMOL MALU HANMANTE</t>
  </si>
  <si>
    <t>ADV. KASBEKAR SHRIDHAR LIMBAJI</t>
  </si>
  <si>
    <t>BALAJI SHESHRAO BANSODE</t>
  </si>
  <si>
    <t>BHIKAJI GANGARAM JADHAV</t>
  </si>
  <si>
    <t>VIKAS KONDIBA SHINDE</t>
  </si>
  <si>
    <t>LAKHAN RAJARAM KAMBLE</t>
  </si>
  <si>
    <t>RSHTBHUP</t>
  </si>
  <si>
    <t>BALAJI TUKARAM GAIKWAD</t>
  </si>
  <si>
    <t>BPS</t>
  </si>
  <si>
    <t>SUDHAKAR TUKARAM SURYAWANSHI</t>
  </si>
  <si>
    <t>PAPITA RAOSAHEB RANDIVE</t>
  </si>
  <si>
    <t>ADV. PRADIP S. CHINCHOLIKAR</t>
  </si>
  <si>
    <t>MUKESH GOVINDRAO GHODAKE</t>
  </si>
  <si>
    <t>PANKAJ GOPALRAO WAKHARADAKAR</t>
  </si>
  <si>
    <t>Solapur</t>
  </si>
  <si>
    <t>PRANITI SUSHILKUMAR SHINDE</t>
  </si>
  <si>
    <t>RAM VITTHAL SATPUTE</t>
  </si>
  <si>
    <t>ATISH MOHAN BANSODE</t>
  </si>
  <si>
    <t>BABLU SIDRAM GAIKWAD</t>
  </si>
  <si>
    <t>SHRIVIDYADURGADEVI</t>
  </si>
  <si>
    <t>SHIKHARE RAMESH BHIMRAO</t>
  </si>
  <si>
    <t>BHANTE NAAGAMURTI</t>
  </si>
  <si>
    <t>SUNILKUMAR SHINDE</t>
  </si>
  <si>
    <t>YUGANDHAR CHANDRAKANT THOKALE</t>
  </si>
  <si>
    <t>PARMESHWAR PANDURANG GEJAGE</t>
  </si>
  <si>
    <t>UGHADE VIJAYKUMAR BHAGAVAN</t>
  </si>
  <si>
    <t>KUMAR CHANDRAKANT LONDHE</t>
  </si>
  <si>
    <t>ANNA SUKHADEV MASKE</t>
  </si>
  <si>
    <t>GAYAKWAD MAHASIDHA TUKARAM</t>
  </si>
  <si>
    <t>KHANDARE SUDARSHAN RAYCHAND</t>
  </si>
  <si>
    <t>SONAVANE SHIVAJI CHANDRAKANT</t>
  </si>
  <si>
    <t>SACHIN SHAHU MASKE</t>
  </si>
  <si>
    <t>PROF. DR. SUBHASH KHANDERAO GAIKWAD</t>
  </si>
  <si>
    <t>MOHITE-PATIL DHAIRYASHEEL RAJSINH</t>
  </si>
  <si>
    <t>RANJEETSINGH HINDURAO NAIK NIMBALKAR</t>
  </si>
  <si>
    <t>ER. RAMCHANDRA MAYAPPA GHUTUKADE</t>
  </si>
  <si>
    <t>BARASKAR RAMESH NAGNATH</t>
  </si>
  <si>
    <t>JANKAR SWARUP DADA</t>
  </si>
  <si>
    <t>HAKE LAXMAN SOPAN</t>
  </si>
  <si>
    <t>SITARAM VITTHAL RANDIVE</t>
  </si>
  <si>
    <t>DHANAJI SHRIPATI MASKE</t>
  </si>
  <si>
    <t>BICHUKALE SANTOSH BALASAHEB</t>
  </si>
  <si>
    <t>SAWANT RAHUL SHASHIKANT</t>
  </si>
  <si>
    <t>AWARE SIDDHESHWAR BHARAT</t>
  </si>
  <si>
    <t>HANUMANT NARAYAN MANE</t>
  </si>
  <si>
    <t>NANDU SAMBHAJI MORE</t>
  </si>
  <si>
    <t>NAVANATH BIRA MADANE</t>
  </si>
  <si>
    <t>GIRISH PRABHAKAR SHETE</t>
  </si>
  <si>
    <t>ADV. JORE SACHIN BHASKAR</t>
  </si>
  <si>
    <t>NANASAHEB RAMHARI YADAV</t>
  </si>
  <si>
    <t>KIRAN TANAJI SATHE</t>
  </si>
  <si>
    <t>BHAUSAHEB SUKHADEV LIGADE</t>
  </si>
  <si>
    <t>ER. BALIRAM SUKHADEV MORE</t>
  </si>
  <si>
    <t>KHARAT SANDIP JANARADHAN</t>
  </si>
  <si>
    <t>NARAYAN TATOBA KALEL</t>
  </si>
  <si>
    <t>GOPAL YESHVANT JADHAV</t>
  </si>
  <si>
    <t>KASHINATH KISAN DEOKATE</t>
  </si>
  <si>
    <t>SATYAWAN VIJAY OMBASE</t>
  </si>
  <si>
    <t>SITAPURE VINOD DILIP</t>
  </si>
  <si>
    <t>ASHOK DNYANDEV WAGHMODE</t>
  </si>
  <si>
    <t>ANIL BHAGAVAN SHEDAGE</t>
  </si>
  <si>
    <t>AMOL MADHUKAR KARADE</t>
  </si>
  <si>
    <t>RASHID ISMAIL SHAIKH</t>
  </si>
  <si>
    <t>MORE ROHIT RAMKRUSHNA</t>
  </si>
  <si>
    <t>SARADE GANESH NAVNATH</t>
  </si>
  <si>
    <t>VISHAL (DADA) PRAKASHBAPU PATIL</t>
  </si>
  <si>
    <t>SANJAY (KAKA) PATIL</t>
  </si>
  <si>
    <t>CHANDRAHAR SUBHASH PATIL</t>
  </si>
  <si>
    <t>ALLAUDDIN HAYATCHAND KAZI</t>
  </si>
  <si>
    <t>PRAKASH SHIVAJIRAO SHENDGE</t>
  </si>
  <si>
    <t>PANDURANG RAOSAHEB BHOSALE</t>
  </si>
  <si>
    <t>TIPUSULATAN SIKANDAR PATAVEGAR</t>
  </si>
  <si>
    <t>MAHESH YASHWANT KHARADE</t>
  </si>
  <si>
    <t>RAVINDRA CHANDAR SOLANKAR</t>
  </si>
  <si>
    <t>ANAND SHANKAR NALAGE</t>
  </si>
  <si>
    <t>SHASHIKANT GAUTAM DESHMUKH</t>
  </si>
  <si>
    <t>SATISH LALITA KRISHNA KADAM</t>
  </si>
  <si>
    <t>SUWARNATAI SUDHAKAR GAYAKWAD</t>
  </si>
  <si>
    <t>DATTATRAY PANDIT PATIL</t>
  </si>
  <si>
    <t>TOUHID ILAHI MOMIN</t>
  </si>
  <si>
    <t>AJIT DHANAJI KHANDARE</t>
  </si>
  <si>
    <t>BANDAGAR NANASO BALASO</t>
  </si>
  <si>
    <t>JALINDAR MACHINDRA THOMAKE</t>
  </si>
  <si>
    <t>SANGRAM RAJARAM MORE</t>
  </si>
  <si>
    <t>DR AKASH VHATKAR</t>
  </si>
  <si>
    <t>SHRIMANT CHH UDAYANRAJE PRATAPSINHAMAHARAJ BHONSLE</t>
  </si>
  <si>
    <t>SHASHIKANT JAYVANTRAO SHINDE</t>
  </si>
  <si>
    <t>GADE SANJAY KONDIBA</t>
  </si>
  <si>
    <t>KADAM PRASHANT RAGHUNATH</t>
  </si>
  <si>
    <t>ANAND RAMESH THORWADE</t>
  </si>
  <si>
    <t>KORDE SURESHRAO DINKAR</t>
  </si>
  <si>
    <t>MARUTI DHONDIRAM JANKAR</t>
  </si>
  <si>
    <t>SEEMA SUNIL POTDAR</t>
  </si>
  <si>
    <t>VISHWAJIT PATIL UNDALKAR</t>
  </si>
  <si>
    <t>NIVRUTTI KERU SHINDE</t>
  </si>
  <si>
    <t>SAYAJI GANPAT WAGHMARE</t>
  </si>
  <si>
    <t>SACHIN SUBHASH MAHAJAN</t>
  </si>
  <si>
    <t>DR ABHIJEET WAMANRAO AWADE BICHUKALE</t>
  </si>
  <si>
    <t>TUSHAR VIJAY MOTLING</t>
  </si>
  <si>
    <t>PRATIBHA SHELAR</t>
  </si>
  <si>
    <t>BAGAL SADASHIV SAHEBRAO</t>
  </si>
  <si>
    <t>Ratnagiri- Sindhudurg</t>
  </si>
  <si>
    <t>NARAYAN TATU RANE</t>
  </si>
  <si>
    <t>VINAYAK LAVU RAUT</t>
  </si>
  <si>
    <t>MARUTI RAMACHANDRA JOSHI</t>
  </si>
  <si>
    <t>AAYARE RAJENDRA LAHU</t>
  </si>
  <si>
    <t>SHAKIL SAWANT</t>
  </si>
  <si>
    <t>TAMBADE AMRUT ANANT (RAJAPURKAR)</t>
  </si>
  <si>
    <t>ASHOK GANGARAM PAWAR</t>
  </si>
  <si>
    <t>SURESH GOVINDRAO SHINDE</t>
  </si>
  <si>
    <t>CHHATRAPATI SHAHU SHAHAJI</t>
  </si>
  <si>
    <t>SANJAY SADASHIVRAO MANDLIK</t>
  </si>
  <si>
    <t>SANJAY BHIKAJI MAGADE</t>
  </si>
  <si>
    <t>MUSHTAK AJIJ MULLA</t>
  </si>
  <si>
    <t>KHADE BAJIRAO NANASO</t>
  </si>
  <si>
    <t>MADHURI RAJU JADHAV</t>
  </si>
  <si>
    <t>KRUSHNABAI DIPAK CHOUGALE</t>
  </si>
  <si>
    <t>KOGALE SANDEEP BHAIRAVNATH</t>
  </si>
  <si>
    <t>ADV. YASH SUHAS HEGDEPATIL</t>
  </si>
  <si>
    <t>NAGNATH PUNDALIK BENAKE</t>
  </si>
  <si>
    <t>B. T. PATIL (EX SERVICEMAN)</t>
  </si>
  <si>
    <t>RAJANDARA BALASO KOLI</t>
  </si>
  <si>
    <t>SUBHASH VAIJU DESAI</t>
  </si>
  <si>
    <t>MANGESH JAYSINGH PATIL</t>
  </si>
  <si>
    <t>SHASHIBHUSHAN JEEVANRAO DESAI</t>
  </si>
  <si>
    <t>SANTOSH GANPATI BISURE</t>
  </si>
  <si>
    <t>DR. SUNIL NAMDEV PATIL</t>
  </si>
  <si>
    <t>NBPP</t>
  </si>
  <si>
    <t>KRUSHNA HANMANT DESAI</t>
  </si>
  <si>
    <t>IRFAN ABUTALIB CHAND</t>
  </si>
  <si>
    <t>BRRTD</t>
  </si>
  <si>
    <t>KUDARTULLA ADAM LATIF</t>
  </si>
  <si>
    <t>SALIM NURMUHAMAD BAGWAN</t>
  </si>
  <si>
    <t>Hatkanangale</t>
  </si>
  <si>
    <t>DHAIRYASHEEL SAMBHAJIRAO MANE</t>
  </si>
  <si>
    <t>SATYAJEET BABASAHEB PATIL (AABA) SARUDKAR</t>
  </si>
  <si>
    <t>RAJU SHETTI</t>
  </si>
  <si>
    <t>D. C. PATIL DADASAHEB / DADGONDA CHAVGONDA PATIL</t>
  </si>
  <si>
    <t>ASLAM AINODIN MULLA</t>
  </si>
  <si>
    <t>ANANDRAO VASANTRAO SARNAIK (FOUJI BAPU)</t>
  </si>
  <si>
    <t>TANDALE LAXMAN SHIVAJI</t>
  </si>
  <si>
    <t>PROF. PARASHURAM MANE</t>
  </si>
  <si>
    <t>KAMBLE RAVINDRA TUKARAM</t>
  </si>
  <si>
    <t>SATYAJEET PATIL (AABA)</t>
  </si>
  <si>
    <t>ANANDRAO TUKARAM THORAT</t>
  </si>
  <si>
    <t>IMRAN IQBAL KHATIB</t>
  </si>
  <si>
    <t>JAVED SIKANDAR MUJAVAR</t>
  </si>
  <si>
    <t>SANTOSH KERBA KHOT</t>
  </si>
  <si>
    <t>KMGRKSNP</t>
  </si>
  <si>
    <t>DR. ISHWAR MAHADEV YAMGAR</t>
  </si>
  <si>
    <t>BLKSKTIP</t>
  </si>
  <si>
    <t>SHIVAJI DHONDIRAM SANKPAL</t>
  </si>
  <si>
    <t>SHARAD BABURAO PATIL</t>
  </si>
  <si>
    <t>MANOHAR PRADIP SATPUTE</t>
  </si>
  <si>
    <t>DHANAJI JAGANNATH GURAV (SHIVAREKAR)</t>
  </si>
  <si>
    <t>LKRJJNTP</t>
  </si>
  <si>
    <t>DAVARI LAXMAN SHRIPATI</t>
  </si>
  <si>
    <t>RAJENDRA BHIMRAO MANE</t>
  </si>
  <si>
    <t>DINAKARRAO TULSHIDAS CHAVAN (PATIL)</t>
  </si>
  <si>
    <t>RAMCHANDRA GOVINDRAO SALUNKHE</t>
  </si>
  <si>
    <t>MOHITE DEVENDRA NANA</t>
  </si>
  <si>
    <t>MAHAMMAD MUBARAK DARAVESHI</t>
  </si>
  <si>
    <t>AC NO</t>
  </si>
  <si>
    <t>AC NAME</t>
  </si>
  <si>
    <t>CANDIDATE NAME</t>
  </si>
  <si>
    <t>PARTY</t>
  </si>
  <si>
    <t>TOTAL ELECTORS IN AC</t>
  </si>
  <si>
    <t xml:space="preserve">Akkalkuwa </t>
  </si>
  <si>
    <t xml:space="preserve">Shahada </t>
  </si>
  <si>
    <t xml:space="preserve">Nawapur </t>
  </si>
  <si>
    <t xml:space="preserve">Sakri </t>
  </si>
  <si>
    <t xml:space="preserve">Shirpur </t>
  </si>
  <si>
    <t>Dhule Rural</t>
  </si>
  <si>
    <t>Dhule City</t>
  </si>
  <si>
    <t>Sindkheda</t>
  </si>
  <si>
    <t>Malegaon central</t>
  </si>
  <si>
    <t>Malegaon outer</t>
  </si>
  <si>
    <t xml:space="preserve">Baglan </t>
  </si>
  <si>
    <t>Jalgaon City</t>
  </si>
  <si>
    <t>Jalgaon Rural</t>
  </si>
  <si>
    <t>Amalner</t>
  </si>
  <si>
    <t>Erandol</t>
  </si>
  <si>
    <t>Chalisgaon</t>
  </si>
  <si>
    <t>Pachora</t>
  </si>
  <si>
    <t xml:space="preserve">Chopda </t>
  </si>
  <si>
    <t xml:space="preserve">Bhusawal </t>
  </si>
  <si>
    <t>Jamner</t>
  </si>
  <si>
    <t xml:space="preserve">Muktainagar </t>
  </si>
  <si>
    <t>Malkapur</t>
  </si>
  <si>
    <t>Chikhli</t>
  </si>
  <si>
    <t>Sindkhed Raja</t>
  </si>
  <si>
    <t xml:space="preserve">Mehkar </t>
  </si>
  <si>
    <t>Khamgaon</t>
  </si>
  <si>
    <t>Jalgaon (Jamod)</t>
  </si>
  <si>
    <t>Akot</t>
  </si>
  <si>
    <t>Balapur</t>
  </si>
  <si>
    <t>Akola West</t>
  </si>
  <si>
    <t>Akola East</t>
  </si>
  <si>
    <t xml:space="preserve">Murtizapur </t>
  </si>
  <si>
    <t>Risod</t>
  </si>
  <si>
    <t>Badnera</t>
  </si>
  <si>
    <t>Teosa</t>
  </si>
  <si>
    <t xml:space="preserve">Daryapur </t>
  </si>
  <si>
    <t xml:space="preserve">Melghat </t>
  </si>
  <si>
    <t>Achalpur</t>
  </si>
  <si>
    <t>Dhamangaon railway</t>
  </si>
  <si>
    <t>Morshi</t>
  </si>
  <si>
    <t xml:space="preserve">Arvi </t>
  </si>
  <si>
    <t xml:space="preserve">Deoli </t>
  </si>
  <si>
    <t>Hinganghat</t>
  </si>
  <si>
    <t>Katol</t>
  </si>
  <si>
    <t>Savner</t>
  </si>
  <si>
    <t>Hingna</t>
  </si>
  <si>
    <t xml:space="preserve">Umred </t>
  </si>
  <si>
    <t>Kamthi</t>
  </si>
  <si>
    <t>Nagpur South West</t>
  </si>
  <si>
    <t>Nagpur South</t>
  </si>
  <si>
    <t>Nagpur East</t>
  </si>
  <si>
    <t>Nagpur central</t>
  </si>
  <si>
    <t>Nagpur West</t>
  </si>
  <si>
    <t>Nagpur North</t>
  </si>
  <si>
    <t>Tumsar</t>
  </si>
  <si>
    <t xml:space="preserve">Bhandara </t>
  </si>
  <si>
    <t>Sakoli</t>
  </si>
  <si>
    <t xml:space="preserve">Arjuni-morgaon </t>
  </si>
  <si>
    <t xml:space="preserve">Tirora </t>
  </si>
  <si>
    <t>Gondiya</t>
  </si>
  <si>
    <t xml:space="preserve">Amgaon </t>
  </si>
  <si>
    <t xml:space="preserve">Armori </t>
  </si>
  <si>
    <t xml:space="preserve">Gadchiroli </t>
  </si>
  <si>
    <t xml:space="preserve">Aheri </t>
  </si>
  <si>
    <t>Brahmapuri</t>
  </si>
  <si>
    <t xml:space="preserve">Chimur </t>
  </si>
  <si>
    <t>Rajura</t>
  </si>
  <si>
    <t xml:space="preserve">Chandrapur </t>
  </si>
  <si>
    <t>Ballarpur</t>
  </si>
  <si>
    <t>Warora</t>
  </si>
  <si>
    <t xml:space="preserve">Wani </t>
  </si>
  <si>
    <t xml:space="preserve">Arni </t>
  </si>
  <si>
    <t xml:space="preserve">Washim </t>
  </si>
  <si>
    <t>Karanja</t>
  </si>
  <si>
    <t xml:space="preserve">Ralegaon </t>
  </si>
  <si>
    <t>Yavatmal</t>
  </si>
  <si>
    <t>Digras</t>
  </si>
  <si>
    <t xml:space="preserve">Pusad </t>
  </si>
  <si>
    <t xml:space="preserve">Umarkhed </t>
  </si>
  <si>
    <t>Kinwat</t>
  </si>
  <si>
    <t>Hadgaon</t>
  </si>
  <si>
    <t>Basmath</t>
  </si>
  <si>
    <t>Kalamnuri</t>
  </si>
  <si>
    <t>Bhokar</t>
  </si>
  <si>
    <t>Nanded North</t>
  </si>
  <si>
    <t>Nanded South</t>
  </si>
  <si>
    <t>Naigaon</t>
  </si>
  <si>
    <t xml:space="preserve">Deglur </t>
  </si>
  <si>
    <t>Mukhed</t>
  </si>
  <si>
    <t>Jintur</t>
  </si>
  <si>
    <t xml:space="preserve">Parbhani </t>
  </si>
  <si>
    <t>Gangakhed</t>
  </si>
  <si>
    <t>Pathri</t>
  </si>
  <si>
    <t>Partur</t>
  </si>
  <si>
    <t>Ghansawangi</t>
  </si>
  <si>
    <t xml:space="preserve">Badnapur </t>
  </si>
  <si>
    <t>Bhokardan</t>
  </si>
  <si>
    <t>Sillod</t>
  </si>
  <si>
    <t>Phulambri</t>
  </si>
  <si>
    <t>Paithan</t>
  </si>
  <si>
    <t>Kannad</t>
  </si>
  <si>
    <t>Aurangabad central</t>
  </si>
  <si>
    <t>Aurangabad West</t>
  </si>
  <si>
    <t>Aurangabad East</t>
  </si>
  <si>
    <t>Gangapur</t>
  </si>
  <si>
    <t>Vaijapur</t>
  </si>
  <si>
    <t>Nandgaon</t>
  </si>
  <si>
    <t xml:space="preserve">Kalwan </t>
  </si>
  <si>
    <t>Chandvad</t>
  </si>
  <si>
    <t>Yevla</t>
  </si>
  <si>
    <t xml:space="preserve">Niphad </t>
  </si>
  <si>
    <t>Sinnar</t>
  </si>
  <si>
    <t>Nashik East</t>
  </si>
  <si>
    <t>Nashik central</t>
  </si>
  <si>
    <t>Nashik West</t>
  </si>
  <si>
    <t xml:space="preserve">Devlali  </t>
  </si>
  <si>
    <t xml:space="preserve">Igatpuri </t>
  </si>
  <si>
    <t xml:space="preserve">Dahanu </t>
  </si>
  <si>
    <t xml:space="preserve">Vikramgad </t>
  </si>
  <si>
    <t xml:space="preserve">Boisar </t>
  </si>
  <si>
    <t>Nalasopara</t>
  </si>
  <si>
    <t>Vasai</t>
  </si>
  <si>
    <t>Bhiwandi Rural (S.T.)</t>
  </si>
  <si>
    <t>shahapur</t>
  </si>
  <si>
    <t>Bhiwandi West</t>
  </si>
  <si>
    <t>Bhiwandi East</t>
  </si>
  <si>
    <t>Kalyan West</t>
  </si>
  <si>
    <t>Murbad</t>
  </si>
  <si>
    <t xml:space="preserve">Ambernath </t>
  </si>
  <si>
    <t>Ulhasnagar</t>
  </si>
  <si>
    <t>Kalyan East</t>
  </si>
  <si>
    <t>Dombivali</t>
  </si>
  <si>
    <t>Kalyan Rural</t>
  </si>
  <si>
    <t>Mumbra-Kalwa</t>
  </si>
  <si>
    <t>Mira Bhayandar</t>
  </si>
  <si>
    <t>Ovala - Majiwada</t>
  </si>
  <si>
    <t>Kopri-Pachpakhadi</t>
  </si>
  <si>
    <t>Airoli</t>
  </si>
  <si>
    <t>Belapur</t>
  </si>
  <si>
    <t>Borivali</t>
  </si>
  <si>
    <t>Dahisar</t>
  </si>
  <si>
    <t>Magathane</t>
  </si>
  <si>
    <t>Kandivali East</t>
  </si>
  <si>
    <t>Charkop</t>
  </si>
  <si>
    <t>Malad West</t>
  </si>
  <si>
    <t>Jogeshwari East</t>
  </si>
  <si>
    <t>Dindoshi</t>
  </si>
  <si>
    <t>Goregaon</t>
  </si>
  <si>
    <t>Versova</t>
  </si>
  <si>
    <t>Andheri West</t>
  </si>
  <si>
    <t>Andheri East</t>
  </si>
  <si>
    <t>Mulund</t>
  </si>
  <si>
    <t>Vikhroli</t>
  </si>
  <si>
    <t>Bhandup West</t>
  </si>
  <si>
    <t>Ghatkopar West</t>
  </si>
  <si>
    <t>Ghatkopar East</t>
  </si>
  <si>
    <t>Mankhurd shivaji Nagar</t>
  </si>
  <si>
    <t>Vile parle</t>
  </si>
  <si>
    <t>Chandivali</t>
  </si>
  <si>
    <t xml:space="preserve">Kurla </t>
  </si>
  <si>
    <t>Kalina</t>
  </si>
  <si>
    <t>Vandre East</t>
  </si>
  <si>
    <t>Vandre West</t>
  </si>
  <si>
    <t>Anushakti Nagar</t>
  </si>
  <si>
    <t>Chembur</t>
  </si>
  <si>
    <t xml:space="preserve">Dharavi </t>
  </si>
  <si>
    <t>Sion koliwada</t>
  </si>
  <si>
    <t>Wadala</t>
  </si>
  <si>
    <t>Mahim</t>
  </si>
  <si>
    <t>Worli</t>
  </si>
  <si>
    <t xml:space="preserve">Shivadi </t>
  </si>
  <si>
    <t>Byculla</t>
  </si>
  <si>
    <t>Malabar hill</t>
  </si>
  <si>
    <t>Mumbadevi</t>
  </si>
  <si>
    <t>Colaba</t>
  </si>
  <si>
    <t>Pen</t>
  </si>
  <si>
    <t>Alibag</t>
  </si>
  <si>
    <t>Shrivardhan</t>
  </si>
  <si>
    <t>Mahad</t>
  </si>
  <si>
    <t>Dapoli</t>
  </si>
  <si>
    <t xml:space="preserve">Guhagar </t>
  </si>
  <si>
    <t xml:space="preserve">Panvel </t>
  </si>
  <si>
    <t>Karjat</t>
  </si>
  <si>
    <t>Uran</t>
  </si>
  <si>
    <t xml:space="preserve">Maval </t>
  </si>
  <si>
    <t>Chinchwad</t>
  </si>
  <si>
    <t xml:space="preserve">Pimpri </t>
  </si>
  <si>
    <t>VADGAON SHERI</t>
  </si>
  <si>
    <t>Shivajinagar</t>
  </si>
  <si>
    <t>Kothrud</t>
  </si>
  <si>
    <t>Parvati</t>
  </si>
  <si>
    <t>Pune cantonment</t>
  </si>
  <si>
    <t>Kasba peth</t>
  </si>
  <si>
    <t>Daund</t>
  </si>
  <si>
    <t>Indapur</t>
  </si>
  <si>
    <t>Purandar</t>
  </si>
  <si>
    <t>Bhor</t>
  </si>
  <si>
    <t>Khadakwasala</t>
  </si>
  <si>
    <t>Junnar</t>
  </si>
  <si>
    <t>Ambegaon</t>
  </si>
  <si>
    <t>Khed alandi</t>
  </si>
  <si>
    <t>Bhosari</t>
  </si>
  <si>
    <t>Hadapsar</t>
  </si>
  <si>
    <t xml:space="preserve">Shevgaon </t>
  </si>
  <si>
    <t>Rahuri</t>
  </si>
  <si>
    <t>Parner</t>
  </si>
  <si>
    <t>Ahmednagar City</t>
  </si>
  <si>
    <t>Shrigonda</t>
  </si>
  <si>
    <t>Karjat jamkhed</t>
  </si>
  <si>
    <t xml:space="preserve">Akole </t>
  </si>
  <si>
    <t>Sangamner</t>
  </si>
  <si>
    <t>Kopargaon</t>
  </si>
  <si>
    <t xml:space="preserve">Shrirampur </t>
  </si>
  <si>
    <t>Nevasa</t>
  </si>
  <si>
    <t>Georai</t>
  </si>
  <si>
    <t>Majalgaon</t>
  </si>
  <si>
    <t>Ashti</t>
  </si>
  <si>
    <t xml:space="preserve">Kaij </t>
  </si>
  <si>
    <t>Parli</t>
  </si>
  <si>
    <t>Ausa</t>
  </si>
  <si>
    <t xml:space="preserve">Umarga </t>
  </si>
  <si>
    <t>Tuljapur</t>
  </si>
  <si>
    <t xml:space="preserve">Paranda </t>
  </si>
  <si>
    <t xml:space="preserve">Barshi </t>
  </si>
  <si>
    <t>Loha</t>
  </si>
  <si>
    <t>Latur Rural</t>
  </si>
  <si>
    <t>Latur City</t>
  </si>
  <si>
    <t xml:space="preserve">Ahmadpur </t>
  </si>
  <si>
    <t xml:space="preserve">Udgir </t>
  </si>
  <si>
    <t>Nilanga</t>
  </si>
  <si>
    <t xml:space="preserve">Mohol </t>
  </si>
  <si>
    <t>Solapur City North</t>
  </si>
  <si>
    <t>Solapur City central</t>
  </si>
  <si>
    <t xml:space="preserve">Akkalkot </t>
  </si>
  <si>
    <t>Solapur South</t>
  </si>
  <si>
    <t>Pandharpur</t>
  </si>
  <si>
    <t>Karmala</t>
  </si>
  <si>
    <t>Sangola</t>
  </si>
  <si>
    <t xml:space="preserve">Malshiras </t>
  </si>
  <si>
    <t xml:space="preserve">Phaltan </t>
  </si>
  <si>
    <t xml:space="preserve">Man </t>
  </si>
  <si>
    <t xml:space="preserve">Miraj </t>
  </si>
  <si>
    <t>Palus-Kadegaon</t>
  </si>
  <si>
    <t>Khanapur</t>
  </si>
  <si>
    <t>Tasgaon-Kavathe Mahankal</t>
  </si>
  <si>
    <t>Jath</t>
  </si>
  <si>
    <t xml:space="preserve">Wai </t>
  </si>
  <si>
    <t xml:space="preserve">Koregaon </t>
  </si>
  <si>
    <t>Karad North</t>
  </si>
  <si>
    <t>Karad South</t>
  </si>
  <si>
    <t>Patan</t>
  </si>
  <si>
    <t>Chiplun</t>
  </si>
  <si>
    <t xml:space="preserve">Ratnagiri </t>
  </si>
  <si>
    <t xml:space="preserve">Rajapur </t>
  </si>
  <si>
    <t>Kankavli</t>
  </si>
  <si>
    <t>Kudal</t>
  </si>
  <si>
    <t>Sawantwadi</t>
  </si>
  <si>
    <t xml:space="preserve">Chandgad </t>
  </si>
  <si>
    <t>Radhanagari</t>
  </si>
  <si>
    <t>Kagal</t>
  </si>
  <si>
    <t>Kolhapur South</t>
  </si>
  <si>
    <t>Karvir</t>
  </si>
  <si>
    <t>Kolhapur North</t>
  </si>
  <si>
    <t xml:space="preserve">Shahuwadi </t>
  </si>
  <si>
    <t xml:space="preserve">Hatkanangle </t>
  </si>
  <si>
    <t>Ichalkaranji</t>
  </si>
  <si>
    <t>Shirol</t>
  </si>
  <si>
    <t>Islampur</t>
  </si>
  <si>
    <t>Shirala</t>
  </si>
  <si>
    <t>PC NO</t>
  </si>
  <si>
    <t>TOTAL ELECTORS</t>
  </si>
  <si>
    <t>Shindkheda</t>
  </si>
  <si>
    <t xml:space="preserve">Jamner	</t>
  </si>
  <si>
    <t>Dhamangaon Railway</t>
  </si>
  <si>
    <t>Arvi</t>
  </si>
  <si>
    <t>Deoli</t>
  </si>
  <si>
    <t>Umred (SC)</t>
  </si>
  <si>
    <t>Nagpur Central</t>
  </si>
  <si>
    <t>Nagpur North (SC)</t>
  </si>
  <si>
    <t>Bhandara (SC)</t>
  </si>
  <si>
    <t>Arjuni Morgaon (SC)</t>
  </si>
  <si>
    <t>Tirora</t>
  </si>
  <si>
    <t>Gondia</t>
  </si>
  <si>
    <t>Amgaon (ST)</t>
  </si>
  <si>
    <t>Armori (ST)</t>
  </si>
  <si>
    <t>Gadchiroli (ST)</t>
  </si>
  <si>
    <t>Aheri (ST)</t>
  </si>
  <si>
    <t>Bramhapuri</t>
  </si>
  <si>
    <t>Chimur</t>
  </si>
  <si>
    <t>Chandrapur (SC)</t>
  </si>
  <si>
    <t>Wani</t>
  </si>
  <si>
    <t>Arni (ST)</t>
  </si>
  <si>
    <t>Washim (SC)</t>
  </si>
  <si>
    <t>Ralegaon (ST)</t>
  </si>
  <si>
    <t>Pusad</t>
  </si>
  <si>
    <t>Kasbapeth</t>
  </si>
  <si>
    <t>Akkalkuwa</t>
  </si>
  <si>
    <t>Shahada</t>
  </si>
  <si>
    <t>Nawapur</t>
  </si>
  <si>
    <t>Sakri</t>
  </si>
  <si>
    <t>Shirpur</t>
  </si>
  <si>
    <t>DhuleRural</t>
  </si>
  <si>
    <t>DhuleUrban</t>
  </si>
  <si>
    <t>MalegaonCentral</t>
  </si>
  <si>
    <t>MalegaonOuter</t>
  </si>
  <si>
    <t>Baglan</t>
  </si>
  <si>
    <t>Chopda</t>
  </si>
  <si>
    <t>Bhusawal</t>
  </si>
  <si>
    <t>Muktainagar</t>
  </si>
  <si>
    <t>SindkhedRaja</t>
  </si>
  <si>
    <t>Mehkar</t>
  </si>
  <si>
    <t>Jalgaon(Jamod)</t>
  </si>
  <si>
    <t>AkolaWest</t>
  </si>
  <si>
    <t>AkolaEast</t>
  </si>
  <si>
    <t>Murtijapur</t>
  </si>
  <si>
    <t>Daryapur</t>
  </si>
  <si>
    <t>Melghat</t>
  </si>
  <si>
    <t>DhamangaonRailway</t>
  </si>
  <si>
    <t>Umred</t>
  </si>
  <si>
    <t>NagpurSouthWest</t>
  </si>
  <si>
    <t>NagpurSouth</t>
  </si>
  <si>
    <t>NagpurEast</t>
  </si>
  <si>
    <t>NagpurCentral</t>
  </si>
  <si>
    <t>NagpurWest</t>
  </si>
  <si>
    <t>NagpurNorth</t>
  </si>
  <si>
    <t>Bhandara</t>
  </si>
  <si>
    <t>ArjuniMorgaon</t>
  </si>
  <si>
    <t>Amgaon</t>
  </si>
  <si>
    <t>Armori</t>
  </si>
  <si>
    <t>Gadchiroli</t>
  </si>
  <si>
    <t>Aheri</t>
  </si>
  <si>
    <t>Arni</t>
  </si>
  <si>
    <t>Washim</t>
  </si>
  <si>
    <t>Ralegaon</t>
  </si>
  <si>
    <t>Umarkhed</t>
  </si>
  <si>
    <t>NandedNorth</t>
  </si>
  <si>
    <t>NandedSouth</t>
  </si>
  <si>
    <t>Deglur</t>
  </si>
  <si>
    <t>Badnapur</t>
  </si>
  <si>
    <t>AurangabadCentral</t>
  </si>
  <si>
    <t>AurangabadWest</t>
  </si>
  <si>
    <t>AurangabadEast</t>
  </si>
  <si>
    <t>Kalwan</t>
  </si>
  <si>
    <t>Niphad</t>
  </si>
  <si>
    <t>NashikEast</t>
  </si>
  <si>
    <t>NashikCentral</t>
  </si>
  <si>
    <t>NashikWest</t>
  </si>
  <si>
    <t>Deolali</t>
  </si>
  <si>
    <t>Igatpuri</t>
  </si>
  <si>
    <t>Dahanu</t>
  </si>
  <si>
    <t>Vikramgad</t>
  </si>
  <si>
    <t>Boisar</t>
  </si>
  <si>
    <t>BhiwandiRural</t>
  </si>
  <si>
    <t>Shahapur</t>
  </si>
  <si>
    <t>BhiwandiWest</t>
  </si>
  <si>
    <t>BhiwandiEast</t>
  </si>
  <si>
    <t>KalyanWest</t>
  </si>
  <si>
    <t>Ambernath</t>
  </si>
  <si>
    <t>KalyanEast</t>
  </si>
  <si>
    <t>KalyanRural</t>
  </si>
  <si>
    <t>Mumbra</t>
  </si>
  <si>
    <t>MiraBhayandar</t>
  </si>
  <si>
    <t>Ovala</t>
  </si>
  <si>
    <t>Kopri</t>
  </si>
  <si>
    <t>KandivaliEast</t>
  </si>
  <si>
    <t>MaladWest</t>
  </si>
  <si>
    <t>JogeshwariEast</t>
  </si>
  <si>
    <t>AndheriWest</t>
  </si>
  <si>
    <t>AndheriEast</t>
  </si>
  <si>
    <t>BhandupWest</t>
  </si>
  <si>
    <t>GhatkoparWest</t>
  </si>
  <si>
    <t>GhatkoparEast</t>
  </si>
  <si>
    <t>MankhurdShivajiNagar</t>
  </si>
  <si>
    <t>VileParle</t>
  </si>
  <si>
    <t>Kurla</t>
  </si>
  <si>
    <t>VandreEast</t>
  </si>
  <si>
    <t>VandreWest</t>
  </si>
  <si>
    <t>AnushaktiNagar</t>
  </si>
  <si>
    <t>Dharavi</t>
  </si>
  <si>
    <t>SionKoliwada</t>
  </si>
  <si>
    <t>Shivadi</t>
  </si>
  <si>
    <t>MalabarHill</t>
  </si>
  <si>
    <t>Guhagar</t>
  </si>
  <si>
    <t>Panvel</t>
  </si>
  <si>
    <t>Pimpri</t>
  </si>
  <si>
    <t>VadgaonSheri</t>
  </si>
  <si>
    <t>PuneCantonment</t>
  </si>
  <si>
    <t>KasbaPeth</t>
  </si>
  <si>
    <t>KhedAlandi</t>
  </si>
  <si>
    <t>Shevgaon</t>
  </si>
  <si>
    <t>AhmednagarCity</t>
  </si>
  <si>
    <t>KarjatJamkhed</t>
  </si>
  <si>
    <t>Akole</t>
  </si>
  <si>
    <t>Shrirampur</t>
  </si>
  <si>
    <t>Kaij</t>
  </si>
  <si>
    <t>Umarga</t>
  </si>
  <si>
    <t>Paranda</t>
  </si>
  <si>
    <t>Barshi</t>
  </si>
  <si>
    <t>LaturRural</t>
  </si>
  <si>
    <t>LaturCity</t>
  </si>
  <si>
    <t>Ahmadpur</t>
  </si>
  <si>
    <t>Udgir</t>
  </si>
  <si>
    <t>Mohol</t>
  </si>
  <si>
    <t>SolapurCityNorth</t>
  </si>
  <si>
    <t>SolapurCityCentral</t>
  </si>
  <si>
    <t>Akkalkot</t>
  </si>
  <si>
    <t>SolapurSouth</t>
  </si>
  <si>
    <t>Sangole</t>
  </si>
  <si>
    <t>Malshiras</t>
  </si>
  <si>
    <t>Phaltan</t>
  </si>
  <si>
    <t>Man</t>
  </si>
  <si>
    <t>Miraj</t>
  </si>
  <si>
    <t>Palus</t>
  </si>
  <si>
    <t>Tasgaon</t>
  </si>
  <si>
    <t>Jat</t>
  </si>
  <si>
    <t>Wai</t>
  </si>
  <si>
    <t>Koregaon</t>
  </si>
  <si>
    <t>KaradNorth</t>
  </si>
  <si>
    <t>KaradSouth</t>
  </si>
  <si>
    <t>Ratnagiri</t>
  </si>
  <si>
    <t>Rajapur</t>
  </si>
  <si>
    <t>Chandgad</t>
  </si>
  <si>
    <t>KolhapurSouth</t>
  </si>
  <si>
    <t>KolhapurNorth</t>
  </si>
  <si>
    <t>Shahuwadi</t>
  </si>
  <si>
    <t>Rank</t>
  </si>
  <si>
    <t>TURNOUT</t>
  </si>
  <si>
    <t>PADAVI ADV. K.C.</t>
  </si>
  <si>
    <t>PARADAKE VIJAYSING RUPSING</t>
  </si>
  <si>
    <t>PADAVI NAGESH DILWARSING</t>
  </si>
  <si>
    <t>AAMSHYA FULJI PADAVI</t>
  </si>
  <si>
    <t>PADAVI NARENDRASING BHAGATSING</t>
  </si>
  <si>
    <t>MAMATA RAVINDRA VALAVI</t>
  </si>
  <si>
    <t>MADAN JAHANGIR PADAVI</t>
  </si>
  <si>
    <t>PADAVI MADHUKAR SHAMSING</t>
  </si>
  <si>
    <t>ADV. RANJIT JUGLA PADAVI</t>
  </si>
  <si>
    <t>PADVI UDESING KOCHARU</t>
  </si>
  <si>
    <t>PADMAKAR VIJAYSING VALVI</t>
  </si>
  <si>
    <t>GAVIT RAJENDRAKUMAR KRUSHNARAO</t>
  </si>
  <si>
    <t>NAIK SURESH SUMERSING</t>
  </si>
  <si>
    <t>KISAN RUNJYA PAWAR</t>
  </si>
  <si>
    <t>MALI JAYSING DEVCHAND</t>
  </si>
  <si>
    <t>RAMAN BHALU NAVALE</t>
  </si>
  <si>
    <t>BHAVARLAL BABULAL TADVI</t>
  </si>
  <si>
    <t>AMARJIT PRATAPSING CHAVAN</t>
  </si>
  <si>
    <t>PADVI SAVITRI MAGAN</t>
  </si>
  <si>
    <t>VALVI CHANDRASING SURUPSING</t>
  </si>
  <si>
    <t>GAVIT VIJAYKUMAR KRUSHNARAO</t>
  </si>
  <si>
    <t>VASAVE KUNAL BATESING</t>
  </si>
  <si>
    <t>VIRENDRA RAVJI VALVI</t>
  </si>
  <si>
    <t>GULABSING DIVANSING VASAVE</t>
  </si>
  <si>
    <t>VALVI VIKAS DULJI</t>
  </si>
  <si>
    <t>BHIL BIRBAL SAKHARAM</t>
  </si>
  <si>
    <t>BHAVAN PAVANSING SHEWALE</t>
  </si>
  <si>
    <t>VALVI NATWAR KELLA</t>
  </si>
  <si>
    <t>NAIK SURUPSING HIRYA</t>
  </si>
  <si>
    <t>GAVIT SHARAD KRUSHNARAO</t>
  </si>
  <si>
    <t>VALVI KUVARSING FULAJI</t>
  </si>
  <si>
    <t>GAVIT JAGAN HURAJI</t>
  </si>
  <si>
    <t>JYOTSNA DILIP GAVIT</t>
  </si>
  <si>
    <t>MOTILAL CHAPDU GANGURDE</t>
  </si>
  <si>
    <t>ADV. SOBAJI DEVALYA GAVIT</t>
  </si>
  <si>
    <t>VASAVE MADHAV NATHU</t>
  </si>
  <si>
    <t>URMILA MADHUKAR VALVI</t>
  </si>
  <si>
    <t>ARJUNSING DIWANSING VASAVE</t>
  </si>
  <si>
    <t>BAKARAM DASHRATH VALVI</t>
  </si>
  <si>
    <t>AHIRE DHANAJI SITARAM OR D.S.AHIRE</t>
  </si>
  <si>
    <t>GAVIT MANJULA TULSHIRAM</t>
  </si>
  <si>
    <t>PAWAR CHUDAMAN DAGA</t>
  </si>
  <si>
    <t>NAIKE DILIP SHASHIKUMAR</t>
  </si>
  <si>
    <t>DIPAK MANGYA JAGTAP</t>
  </si>
  <si>
    <t>BHARUDE DIPAK BANDU</t>
  </si>
  <si>
    <t>CHAVHAN SUKA BUDHA</t>
  </si>
  <si>
    <t>ADV. MANUVEL J. VALAVI</t>
  </si>
  <si>
    <t>GAWALI DURGABAI HIRU</t>
  </si>
  <si>
    <t>BAGUL PANDIT MAHARU</t>
  </si>
  <si>
    <t>BAHIRAM RANILAL POPAT</t>
  </si>
  <si>
    <t>KUNAL (BABA) ROHIDAS PATIL</t>
  </si>
  <si>
    <t>BHADANE MANOHAR DATTATRAY</t>
  </si>
  <si>
    <t>PATIL KIRAN GULABRAO</t>
  </si>
  <si>
    <t>PROF.PATIL SHARAD MADHAVRAO</t>
  </si>
  <si>
    <t>AJAY GOVINDRAO MALI</t>
  </si>
  <si>
    <t>CHAVHAN RAJ JAGANNATH</t>
  </si>
  <si>
    <t>ARUN KRISHNARAO PATIL</t>
  </si>
  <si>
    <t>MALI DINKAR SADASHIV</t>
  </si>
  <si>
    <t>AMBAR MAHADU MALICH</t>
  </si>
  <si>
    <t>RAJDEEP BHATU AGALE</t>
  </si>
  <si>
    <t>ANIL ANNA GOTE</t>
  </si>
  <si>
    <t>KADAMBANDE RAJWARDHAN RAGHUJIRAO</t>
  </si>
  <si>
    <t>DEORE SUBHASH SHIVAJIRAO</t>
  </si>
  <si>
    <t>KHAN MOHAMMAD SABIR MUHIBULLAH</t>
  </si>
  <si>
    <t>SHAIKH FIROZ BASHIR</t>
  </si>
  <si>
    <t>DAMODAR ANIL MAHADU</t>
  </si>
  <si>
    <t>YUVAMITRA UTKARSHA VISHWAS. RAVANDALE (PATIL)</t>
  </si>
  <si>
    <t>VARADE BHIKAN MADHUKAR</t>
  </si>
  <si>
    <t>BHAGWAN RAMBHAU KARANAKAL</t>
  </si>
  <si>
    <t>ADV. NITIN LAXMAN CHAUDHARI</t>
  </si>
  <si>
    <t>SHINDE SHRAVAN HILAL</t>
  </si>
  <si>
    <t>GANGWAR KALPANA JAMUNAPRASAD</t>
  </si>
  <si>
    <t>ASHFAK AHMAD SHAIKH SULEMAN</t>
  </si>
  <si>
    <t>DR. NANDKISHOR SUDHAKAR PIMPLISKAR</t>
  </si>
  <si>
    <t>DEORE MAHENDRA TRAMBAK</t>
  </si>
  <si>
    <t>JAYKUMAR JITENDRASINH RAWAL</t>
  </si>
  <si>
    <t>BEDSE SANDEEP TRAYAMBAKRAO</t>
  </si>
  <si>
    <t>SANER SHAMKANT RAGHUNATH</t>
  </si>
  <si>
    <t>GIRASE RAJENDRASING RAMSING</t>
  </si>
  <si>
    <t>SAINDANE ANAND JAYRAM</t>
  </si>
  <si>
    <t>SANJAY BHAWAN RAJPUT</t>
  </si>
  <si>
    <t>SHARAD MAHADU SANER</t>
  </si>
  <si>
    <t>AHIRE SHEPA SITARAM</t>
  </si>
  <si>
    <t>PINJARI SALIM KASAM</t>
  </si>
  <si>
    <t>TELI EKABAL BAHADUR</t>
  </si>
  <si>
    <t>KASHIRAM VECHAN PAWARA</t>
  </si>
  <si>
    <t>DR.JITENDRA YUVRAJ THAKUR</t>
  </si>
  <si>
    <t>PADVI JAYVANT PRATAP</t>
  </si>
  <si>
    <t>GULABRAO GUMANSING MALCHE</t>
  </si>
  <si>
    <t>PAWARA RANJITSINH BHARATSINH</t>
  </si>
  <si>
    <t>BHIL LAKHU MAHARU</t>
  </si>
  <si>
    <t>DEVSING VANA SONAWANE</t>
  </si>
  <si>
    <t>SONAWANE CHANDRAKANT BALIRAM</t>
  </si>
  <si>
    <t>PATIL MADHURI KISHOR</t>
  </si>
  <si>
    <t>JAGDISHCHANDRA RAMESH VALVI</t>
  </si>
  <si>
    <t>DR. BARELA CHANDRAKANT JAMSING</t>
  </si>
  <si>
    <t>ITBAR A. TADAVI</t>
  </si>
  <si>
    <t>BHADALE DNYANESHWAR RAYSING</t>
  </si>
  <si>
    <t>DILIP ANANDSING MAHALE</t>
  </si>
  <si>
    <t>RAJU NATHU TADAVI</t>
  </si>
  <si>
    <t>APOI</t>
  </si>
  <si>
    <t>TADAVI RAJJAK JAHANKHA</t>
  </si>
  <si>
    <t>HARIBHAU MADHAV JAWALE</t>
  </si>
  <si>
    <t>CHAUDHARI SHIRISH MADHUKARRAO</t>
  </si>
  <si>
    <t>ABDUL GAFFAR MALIK</t>
  </si>
  <si>
    <t>MAHAJAN PRALHAD RAMDAS</t>
  </si>
  <si>
    <t>ISHWAR PUNDLIK TAYDE</t>
  </si>
  <si>
    <t>SAPKALE PRADIP BHIMRAO</t>
  </si>
  <si>
    <t>SHAIKH RAUF HAFIJ</t>
  </si>
  <si>
    <t>JUGAL SHRINIVAS PATIL</t>
  </si>
  <si>
    <t>WANI D. D. (PHOTOGRAPHER) DNYANESHWAR DIVAKAR WANI</t>
  </si>
  <si>
    <t>SHE. MAHEMUD SHE. MARU</t>
  </si>
  <si>
    <t>ASHOK RAMDAS BOREKAR</t>
  </si>
  <si>
    <t>TADVI SANJAY HAMID</t>
  </si>
  <si>
    <t>MAHAJAN VILAS GHANSHYAM</t>
  </si>
  <si>
    <t>DILIP TANBAJI KAMBLE</t>
  </si>
  <si>
    <t>TAYADE ASHOK GOVARDHAN</t>
  </si>
  <si>
    <t>SAWAKARE SANJAY WAMAN</t>
  </si>
  <si>
    <t>ZALTE RAJESH DHANAJI</t>
  </si>
  <si>
    <t>BRAMHANE SANJAY PANDIT</t>
  </si>
  <si>
    <t>SONAWANE PUSHPA JAGANNATH</t>
  </si>
  <si>
    <t>RAMDAS SHRAWAN SAWAKARE</t>
  </si>
  <si>
    <t>DR. VANDANA UMENDRA WAGHCHOURE</t>
  </si>
  <si>
    <t>BAWISKAR GOKUL NAMDEO</t>
  </si>
  <si>
    <t>SONAWANE VINOD ASHOK</t>
  </si>
  <si>
    <t>JAGDISH GANGADHAR BHALERAO</t>
  </si>
  <si>
    <t>CHANGARE JITENDRA MANIRAM</t>
  </si>
  <si>
    <t>ASHOK SONYABAPU SHIRSATH</t>
  </si>
  <si>
    <t>SURESH DAMU BHOLE (RAJUMAMA)</t>
  </si>
  <si>
    <t>SURESHKUMAR JAIN</t>
  </si>
  <si>
    <t>KOLHE LALIT VIJAY</t>
  </si>
  <si>
    <t>PATEL IBRAHIM MUSA</t>
  </si>
  <si>
    <t>CHAUDHARI MANOJ DAYARAM</t>
  </si>
  <si>
    <t>DR.CHAUDHARI RADHESHYAM DHARAMRAJ</t>
  </si>
  <si>
    <t>SAIYAD NAJIR MAHAMAD</t>
  </si>
  <si>
    <t>VIKAS KASHINATH ALAWANI</t>
  </si>
  <si>
    <t>SACHIN CHABULAL GANGURDE</t>
  </si>
  <si>
    <t>NAMDEO RAGHUNATH KOLI</t>
  </si>
  <si>
    <t>PRO. PRATAP MOHAN KOLI</t>
  </si>
  <si>
    <t>VISHAL ANANATKUMAR SHARMA</t>
  </si>
  <si>
    <t>FARUKH SAI.GAFFAR SAI.</t>
  </si>
  <si>
    <t>SONAWANE RAJESH PITAMBAR</t>
  </si>
  <si>
    <t>RAJESH RAMESH SONAWANE</t>
  </si>
  <si>
    <t>MANOJ DIGAMBAR CHAUDHARI</t>
  </si>
  <si>
    <t>DEEPAK SUDHAKAR TAYADE</t>
  </si>
  <si>
    <t>PATIL GULAB RAGHUNATH</t>
  </si>
  <si>
    <t>DEOKAR GULABRAO BABURAO</t>
  </si>
  <si>
    <t>PATIL ABASAHEB P.C.</t>
  </si>
  <si>
    <t>D.G. PATIL</t>
  </si>
  <si>
    <t>MUKUNDA AANNDA ROTE</t>
  </si>
  <si>
    <t>MACHHINDRANATH ARJUN SONWANE</t>
  </si>
  <si>
    <t>MALI KIRAN SURESH</t>
  </si>
  <si>
    <t>SUNIL GULABRAO SONWANE</t>
  </si>
  <si>
    <t>ARVIND BHIMRAO MANKARI</t>
  </si>
  <si>
    <t>BIRHADE MOHAN SHANKAR</t>
  </si>
  <si>
    <t>SHIRISHDADA HIRALAL CHAUDHARI</t>
  </si>
  <si>
    <t>ANIL BHAIDAS PATIL (AMALNER)</t>
  </si>
  <si>
    <t>KRUSHIBHUSHAN SAHEBRAO PATIL</t>
  </si>
  <si>
    <t>ANIL AMBAR PATIL</t>
  </si>
  <si>
    <t>SONAWANE MANGALABAI BAPU</t>
  </si>
  <si>
    <t>ENG. GIRISH SONJI PATIL</t>
  </si>
  <si>
    <t>PATIL ANIL BHAIDAS (DHABE)</t>
  </si>
  <si>
    <t>BHARAT PRAKASH PAWAR</t>
  </si>
  <si>
    <t>KRUSHITADNYA PATIL SAHEBRAO DHONDU</t>
  </si>
  <si>
    <t>BHAUSO BANSODE RAMKRISHNA VIJAY</t>
  </si>
  <si>
    <t>PATIL SANDEEP YUVRAJ</t>
  </si>
  <si>
    <t>ANIL BHAIDAS PATIL (RANAICHE)</t>
  </si>
  <si>
    <t>ANNASAHEB DR. SATISH BHASKARRAO PATIL</t>
  </si>
  <si>
    <t>PATIL CHIMANRAO RUPCHAND</t>
  </si>
  <si>
    <t>MACHHINDRA RATAN PATIL</t>
  </si>
  <si>
    <t>DADASO PATIL NARENDR JAYVEER</t>
  </si>
  <si>
    <t>WAGH PRAVIN CHANDRABHAN</t>
  </si>
  <si>
    <t>PATIL SATISH BHASKRRAO</t>
  </si>
  <si>
    <t>KHATIK SUBHAN RAHIMATULLA</t>
  </si>
  <si>
    <t>SAIYAD AFASR ALI HAIDARALI</t>
  </si>
  <si>
    <t>CHIMANRAO PATIL(TOLI)</t>
  </si>
  <si>
    <t>PAWAR PRATAP RAMDAS</t>
  </si>
  <si>
    <t>CHIMANRAO PATIL(MHASVE)</t>
  </si>
  <si>
    <t>UNMESH BHAIYYASAHEB PATIL</t>
  </si>
  <si>
    <t>DESHMUKH RAJIV ANIL</t>
  </si>
  <si>
    <t>GUNJAL RAMESH SAHEBRAO</t>
  </si>
  <si>
    <t>RAMDAS MOTIRAM PATIL</t>
  </si>
  <si>
    <t>JADHAV RAKESH LALCHAND</t>
  </si>
  <si>
    <t>ASHOK HARI KHALANE</t>
  </si>
  <si>
    <t>PITAMBAR ZULAL ZALTE</t>
  </si>
  <si>
    <t>MORE RAJARAM BARKU</t>
  </si>
  <si>
    <t>KISHOR APPA PATIL</t>
  </si>
  <si>
    <t>DILIP ONKAR WAGH</t>
  </si>
  <si>
    <t>UTTAMRAO DHANA MAHAJAN</t>
  </si>
  <si>
    <t>BHAUSAHEB DILIP MUKUNDRAO PATIL</t>
  </si>
  <si>
    <t>PRADIPRAO GULABRAO PAWAR</t>
  </si>
  <si>
    <t>NANASO M. P. PAGARE</t>
  </si>
  <si>
    <t>JADHAV SANDIP FAKIRA</t>
  </si>
  <si>
    <t>MORE SURENDRA CHANDRARAO</t>
  </si>
  <si>
    <t>NILESH SHIVRAO SHELAR</t>
  </si>
  <si>
    <t>GIRISH DATTATRAY MAHAJAN</t>
  </si>
  <si>
    <t>PATIL DIGAMBAR KESHAV</t>
  </si>
  <si>
    <t>SUBHASH DAGADU TANWAR</t>
  </si>
  <si>
    <t>VISPUTE JYOTSNA SUNIL</t>
  </si>
  <si>
    <t>RAJPUT VILAS DHANSING</t>
  </si>
  <si>
    <t>SANJAY LAXMAN LOKHANDE</t>
  </si>
  <si>
    <t>SURWADE PANDHARINATH JYOTIRAM</t>
  </si>
  <si>
    <t>KRUSHNA SAMADHAN MALI</t>
  </si>
  <si>
    <t>ALIBABA RASHID TADAVI</t>
  </si>
  <si>
    <t>KHADSE EKNATHRAO GANPATRAO</t>
  </si>
  <si>
    <t>PATIL CHANDRAKANT NIMBA</t>
  </si>
  <si>
    <t>ARUN PANDURANG PATIL</t>
  </si>
  <si>
    <t>PATIL YOGENDRASING BHAGWAN</t>
  </si>
  <si>
    <t>THAKARE SURESH SHIVRAM</t>
  </si>
  <si>
    <t>SANGALKAR RAJENDRA DAGADU</t>
  </si>
  <si>
    <t>DHANGAR RAVINDRA DEVIDAS</t>
  </si>
  <si>
    <t>BAVASKAR RAVINDRA EKNATH</t>
  </si>
  <si>
    <t>MEDHE HARSHAL DINKAR</t>
  </si>
  <si>
    <t>SHAGARSHA ROSHPANSHAH</t>
  </si>
  <si>
    <t>PALVE SURENDRA AVCHIT</t>
  </si>
  <si>
    <t>DINKAR LODHU GAVHAL (PATIL)</t>
  </si>
  <si>
    <t>INGALE UTTAM KASHIRAM</t>
  </si>
  <si>
    <t>TAYADE ARUN CHANDRABHAN</t>
  </si>
  <si>
    <t>SAHEBRAO VIKAS WANKHEDE</t>
  </si>
  <si>
    <t>ARUN DNYANDEV KANDELKAR</t>
  </si>
  <si>
    <t>VIVEK BHIMRAO TAYADE</t>
  </si>
  <si>
    <t>CHAINSUKH MADANLAL SANCHETI</t>
  </si>
  <si>
    <t>DR. ARVIND KOLTE</t>
  </si>
  <si>
    <t>VASANT RAMBHAU BHOJANE</t>
  </si>
  <si>
    <t>SANTOSH SAHEBRAO RAIPURE</t>
  </si>
  <si>
    <t>DR. KOLTE YOGENDRA VITTHAL</t>
  </si>
  <si>
    <t>VASANTRAO SUKHDEO DANDGE</t>
  </si>
  <si>
    <t>ADV. SANJAY SHANKARRAO WANKHEDE</t>
  </si>
  <si>
    <t>VINODBHAU SHAMRAO BIRHADE</t>
  </si>
  <si>
    <t>ATISH DAYARAM KHARATE</t>
  </si>
  <si>
    <t>RANA DARBARSING KAUTIKRAO SOLANKE (RAJPUT)</t>
  </si>
  <si>
    <t>SHAHID SHAIKH A. SALAM</t>
  </si>
  <si>
    <t>RAJESH MUKUNDRAO INGLE</t>
  </si>
  <si>
    <t>TAHESIN KHAN YASIN KHAN</t>
  </si>
  <si>
    <t>HARSHWARDHAN VASANTRAO SAPKAL</t>
  </si>
  <si>
    <t>SANJAY RAMBHAU GAIKWAD</t>
  </si>
  <si>
    <t>GODE YOGENDRA RAJENDRA</t>
  </si>
  <si>
    <t>VIJAYRAJ HARIBHAU SHINDE</t>
  </si>
  <si>
    <t>NARESH RAJARAM SHELAKE</t>
  </si>
  <si>
    <t>AZHAR SIKANDAR KHAN</t>
  </si>
  <si>
    <t>SHANKARSETH ONKAR CHAUDHARY</t>
  </si>
  <si>
    <t>PRASHANT UTTAM WAGHODE</t>
  </si>
  <si>
    <t>PANDHARI BHAGWAN TAYADE</t>
  </si>
  <si>
    <t>BHAGWAN ALIS MUNNA RAMPRASAD BENDWAL</t>
  </si>
  <si>
    <t>DONGARDIVE NAMDEO PUNDALIK</t>
  </si>
  <si>
    <t>A.MUSTAK A. WAHAB</t>
  </si>
  <si>
    <t>KRUSHNAKANT MANOHAR BAGADE</t>
  </si>
  <si>
    <t>GANESH PANDU INGALE</t>
  </si>
  <si>
    <t>GAJANAN JANARDHANA ZAGARE</t>
  </si>
  <si>
    <t>RAHUL SIDDHAVINAYAK BONDRE</t>
  </si>
  <si>
    <t>KHABUTARE SURESHAAPPA WAMANAAPPA</t>
  </si>
  <si>
    <t>DHRUPADRAO BHAGWAN SAVLE</t>
  </si>
  <si>
    <t>DR. PRATAPSING DALSING RAJPUT</t>
  </si>
  <si>
    <t>KHARAPAS VINOD BHASKARRAO</t>
  </si>
  <si>
    <t>KHARAT VIJAY GOPALA</t>
  </si>
  <si>
    <t>GANESH DIGAMBAR BAHEKAR</t>
  </si>
  <si>
    <t>JADHAV NIVRUTTI VITTHAL</t>
  </si>
  <si>
    <t>GUJAR TUSHAR NILKANTHA</t>
  </si>
  <si>
    <t>RAJESH ASHOKRAO GAWAI</t>
  </si>
  <si>
    <t>DAGADUBA SHANKAR SALVE</t>
  </si>
  <si>
    <t>AYAJ AHEMAD HABIB AHEMAD KURESHI</t>
  </si>
  <si>
    <t>DR. KHEDEKAR SHASHIKANT NARSINGRAO</t>
  </si>
  <si>
    <t>DR. GANESH BABURAO MANTE</t>
  </si>
  <si>
    <t>KHEDEKAR REKHA PURUSHORTTAM</t>
  </si>
  <si>
    <t>WAGH VINOD LAXMAN</t>
  </si>
  <si>
    <t>NAGRE PRADIP BABURAO</t>
  </si>
  <si>
    <t>MAGAR VASANTRAO RAJARAM</t>
  </si>
  <si>
    <t>KHANDARE PANDITRAO GOVINDRAO</t>
  </si>
  <si>
    <t>RPSN</t>
  </si>
  <si>
    <t>MHASKE SURESH DHARMAJI</t>
  </si>
  <si>
    <t>ADV.KISHOR SHRIRAM SARDAR</t>
  </si>
  <si>
    <t>SHAHEER BHIMRAO BAJIRAO THORVE</t>
  </si>
  <si>
    <t>DAWAKE SANJAY TRIMBAK</t>
  </si>
  <si>
    <t>NAMDEO DAGADU RATHOD (MANTRI)</t>
  </si>
  <si>
    <t>SANJAY BHASHKAR RAIMULKAR</t>
  </si>
  <si>
    <t>LAXMANRAO JANUJI GHUMARE</t>
  </si>
  <si>
    <t>GAWAI NARHARI ONKAR</t>
  </si>
  <si>
    <t>ASHWINI SHIVCHARAN AKHADE</t>
  </si>
  <si>
    <t>PRAKASH CHINDHAJI GAWAI</t>
  </si>
  <si>
    <t>KHANDARE SAHEBRAO RAMBHAU</t>
  </si>
  <si>
    <t>AMBHORE PRADIP EKNATH</t>
  </si>
  <si>
    <t>SARDAR VISHNU MAHADU</t>
  </si>
  <si>
    <t>SADAVARTE GANGASAGAR PRAKASH</t>
  </si>
  <si>
    <t>RAMCHANDRA TUKARAM WADEKAR</t>
  </si>
  <si>
    <t>VIJAY PANDHARINATH GAWAI</t>
  </si>
  <si>
    <t>NANASAHEB BHIKAJI DEBAJE</t>
  </si>
  <si>
    <t>AWARE GANESH YASHVANT</t>
  </si>
  <si>
    <t>RAJESH GULABRAO MORE</t>
  </si>
  <si>
    <t>AWSARMOL GULABRAO VAMANRAO</t>
  </si>
  <si>
    <t>AYAJ AHEMAD HABIB AHEMAD.</t>
  </si>
  <si>
    <t>PANDIT ASHRUJI MORE</t>
  </si>
  <si>
    <t>VIJAY SITARAM MORE</t>
  </si>
  <si>
    <t>RAJENDRA SANTOSH GAWAI</t>
  </si>
  <si>
    <t>AKASH PANDURANG FUNDKAR</t>
  </si>
  <si>
    <t>SANANDA DILIPKUMAR GOKULCHAND</t>
  </si>
  <si>
    <t>SONONE ASHOK SHAMRAO</t>
  </si>
  <si>
    <t>NANA NIINBAJI KOKARE</t>
  </si>
  <si>
    <t>HAJI BUDHANKHA ABBASKHA</t>
  </si>
  <si>
    <t>HURSAD HARIDAS RAMDAS</t>
  </si>
  <si>
    <t>SHYAM BANSILAL SHARMA</t>
  </si>
  <si>
    <t>SHELAKE SANKET ASHOK</t>
  </si>
  <si>
    <t>MO. HASAN A. KHALIK</t>
  </si>
  <si>
    <t>SHAIKH IRFAN SHAIKH SUBHAN QURESHI</t>
  </si>
  <si>
    <t>PRATAP TEJRAO WANKHADE</t>
  </si>
  <si>
    <t>KUTE DR. SANJAY SHRIRAM</t>
  </si>
  <si>
    <t>BALASAHEB ALIAS PRASENJIT KISAN TAYDE</t>
  </si>
  <si>
    <t>BURANGALE RAMVIJAY DHYANESHWAR</t>
  </si>
  <si>
    <t>SANTOSH ANANDA GHATOL</t>
  </si>
  <si>
    <t>GHOLAP RAMESH PUNJAJI</t>
  </si>
  <si>
    <t>DHOKANE PRAKASH TULSHIRAMJI</t>
  </si>
  <si>
    <t>WAGH GAJANAN NAMDEVRAO</t>
  </si>
  <si>
    <t>INGLE DNYANDEV VISHNU</t>
  </si>
  <si>
    <t>SUDHAKAR SHRIRAMSA NANDANE</t>
  </si>
  <si>
    <t>WAMANRAO GANPAT AKHARE</t>
  </si>
  <si>
    <t>LAHANE SUDHAKAR LAXMAN</t>
  </si>
  <si>
    <t>ADV. PRAMOD KISANRAO GHATE</t>
  </si>
  <si>
    <t>ADV. KARIM SAMAD KHAN</t>
  </si>
  <si>
    <t>SK. MOHINODDIN SK. SALIMODDIN</t>
  </si>
  <si>
    <t>BHARAT SADASHIV INGLE</t>
  </si>
  <si>
    <t>SHRIKRUSHN TULASHIRAM KURWALE</t>
  </si>
  <si>
    <t>HAJI DR. JAVED HUSAIN SHAHA</t>
  </si>
  <si>
    <t>BODADE BABANRAO GOTUJI</t>
  </si>
  <si>
    <t>BHARSAKLE PRAKASH GUNVANTRAO</t>
  </si>
  <si>
    <t>GANGANE MAHESH SUDHAKARRAO</t>
  </si>
  <si>
    <t>WANKHADE PRADEEP SADASHIV</t>
  </si>
  <si>
    <t>SANJAY LAXMAN GAWANDE</t>
  </si>
  <si>
    <t>RAJU VITTHALRAO BOCHE</t>
  </si>
  <si>
    <t>DABERAO VINOD NANDKISHOR</t>
  </si>
  <si>
    <t>SYD.SHAREEF SYD.SIKANDAR</t>
  </si>
  <si>
    <t>RAJESH DIGAMBAR KHOKLE</t>
  </si>
  <si>
    <t>PRADEEP GANESHRAO GAWANDE</t>
  </si>
  <si>
    <t>DR.UMESH TUKARAM NAVALKAR</t>
  </si>
  <si>
    <t>KAILAS MAHADEVRAO NATHE</t>
  </si>
  <si>
    <t>PRADEEP AMBADAS WANKHADE</t>
  </si>
  <si>
    <t>MO.AZHAR SHAIKH MO.MUNTEJAR</t>
  </si>
  <si>
    <t>JAKEERSHAH RASHEEDSHAH</t>
  </si>
  <si>
    <t>SALIM AHEMAD KHA SABAJEKHA</t>
  </si>
  <si>
    <t>PRAKASH UTTAMRAO THORAT</t>
  </si>
  <si>
    <t>GAJANAN GOPALRAO PUNDKAR</t>
  </si>
  <si>
    <t>GAJANAN PUNDLIK DUDHE</t>
  </si>
  <si>
    <t>BALIRAM BHAGWAN SIRSKAR</t>
  </si>
  <si>
    <t>KHATIB SYED NATIQUDDIN</t>
  </si>
  <si>
    <t>THORAT TEJRAO UTTAMRAO</t>
  </si>
  <si>
    <t>SANDIP DADARAO PATIL</t>
  </si>
  <si>
    <t>NARAYANRAO HARIBHAU GAVHANKAR</t>
  </si>
  <si>
    <t>HIDAYAT KHAN RUM KHAN</t>
  </si>
  <si>
    <t>KALIN WAMANRAO LANDE</t>
  </si>
  <si>
    <t>MUKIM AHMAD</t>
  </si>
  <si>
    <t>BHASKAR RAMKRUSHNA SAWALE</t>
  </si>
  <si>
    <t>RAJENDRA BABAN INGOLE</t>
  </si>
  <si>
    <t>DESHMUKH PRADIP MANIKRAO</t>
  </si>
  <si>
    <t>SURENDRA SHANKARRAO KHANDARE</t>
  </si>
  <si>
    <t>BHASKAR DAULATRAO JADHAV</t>
  </si>
  <si>
    <t>AAKOSH JAGDEV SIRSAT</t>
  </si>
  <si>
    <t>VASANTRAO SHIVRAMJI SONONE</t>
  </si>
  <si>
    <t>MOHD. SALIM ABDUL KARIM</t>
  </si>
  <si>
    <t>GOVARDHAN MANGILAL SHARMA</t>
  </si>
  <si>
    <t>DESHMUKH VIJAY PUNDLIKRAO</t>
  </si>
  <si>
    <t>AASIF KHAN MUSTAFA KHAN</t>
  </si>
  <si>
    <t>GAWANDE GULABRAO RAMRAO</t>
  </si>
  <si>
    <t>VIRAK USHA JAGAJITSINGH</t>
  </si>
  <si>
    <t>MAHEMOOD USMAN SK. ANWAR</t>
  </si>
  <si>
    <t>SANGHPAL KASHIRAM SIRSAT</t>
  </si>
  <si>
    <t>PANKAJ DNYANESH SABLE</t>
  </si>
  <si>
    <t>PRASHANT SUDHAKAR MORE</t>
  </si>
  <si>
    <t>KASABE KAPIL VISHNU</t>
  </si>
  <si>
    <t>BANSILAL GULHIRAM PRAJAPATI</t>
  </si>
  <si>
    <t>DHOLE SANTOSH PANDHARI</t>
  </si>
  <si>
    <t>DAULAT BAXURAM CHOUTHANI</t>
  </si>
  <si>
    <t>AJMAL YUSUF KHAN</t>
  </si>
  <si>
    <t>DR. DHANANJAY PRALHADRAO NALAT</t>
  </si>
  <si>
    <t>SAVARKAR RANDHIR PRALHADRAO</t>
  </si>
  <si>
    <t>BHADE HARIDAS PANDHARI</t>
  </si>
  <si>
    <t>GOPIKISAN RADHAKISAN BAJORIA</t>
  </si>
  <si>
    <t>KORPE DR.SUBHASHCHANDRA WAMANRAO</t>
  </si>
  <si>
    <t>DHOTRE SHIRISH VASANTRAO</t>
  </si>
  <si>
    <t>INGLE PUSHPATAI MAHADEORAO</t>
  </si>
  <si>
    <t>VIJAY ONKARRAO MALOKAR</t>
  </si>
  <si>
    <t>HANIF RASUL SHEKH</t>
  </si>
  <si>
    <t>PRAVIN WASUDEORAO JAGTAP</t>
  </si>
  <si>
    <t>VINOD PRALHADRAO RAUT</t>
  </si>
  <si>
    <t>PRADHAN SANDIP INDRAJIT</t>
  </si>
  <si>
    <t>SANJAY VASANTRAO WANKHADE</t>
  </si>
  <si>
    <t>SURESH NAMDEO MORE</t>
  </si>
  <si>
    <t>FALKE SURESH MAHADEVRAO</t>
  </si>
  <si>
    <t>Brush VISHWAS NATTHUJI SARKATE</t>
  </si>
  <si>
    <t>ANIL SHALIGRAM GHAWAT</t>
  </si>
  <si>
    <t>PROF. ANIL MADHUKARRAO KALE</t>
  </si>
  <si>
    <t>GAUTAM NAMDEO KANKAL</t>
  </si>
  <si>
    <t>ASHOK NAGDEVE</t>
  </si>
  <si>
    <t>ARUN JAMAJI DANDI</t>
  </si>
  <si>
    <t>VINOD DINKARRAO AMBUSKAR</t>
  </si>
  <si>
    <t>ATHAVALE SANJAY GOPALRAO</t>
  </si>
  <si>
    <t>SANGHAPAL RAMDAS SHIRSAT</t>
  </si>
  <si>
    <t>ANIL SHANKARRAO PAHURKAR</t>
  </si>
  <si>
    <t>HARISH MAROTIAPPA PIMPLE</t>
  </si>
  <si>
    <t>RAHUL SHESHARAO DONGARE</t>
  </si>
  <si>
    <t>MAHADEV BAPURAO GAWALE</t>
  </si>
  <si>
    <t>INGLE SHRAVAN SHEKOJI</t>
  </si>
  <si>
    <t>DR. SUDHIR SAHEBRAO VILHEKAR</t>
  </si>
  <si>
    <t>SANDIP DAULATRAO SARNAIK</t>
  </si>
  <si>
    <t>RAMA SUPADAJI UMBARKAR</t>
  </si>
  <si>
    <t>ARUN ANANDRAO BANGARE</t>
  </si>
  <si>
    <t>DEVIDAS KONDUJI KAMBLE</t>
  </si>
  <si>
    <t>SHRIKRISHNA SHALIGRAM CHAVAN</t>
  </si>
  <si>
    <t>BALIRAM GONDUJI INGLE</t>
  </si>
  <si>
    <t>DEVIKAR MEVALAL SHIVACHARAN</t>
  </si>
  <si>
    <t>WASUDEO GADUNA BHAGAT</t>
  </si>
  <si>
    <t>NARAYAN GABAJI GHANGAON</t>
  </si>
  <si>
    <t>AWACHAR PRATIBHA PRABHAKAR</t>
  </si>
  <si>
    <t>PANDURANG MOROPANT INGLE</t>
  </si>
  <si>
    <t>BHIMSAGAR ATMARAM INGLE</t>
  </si>
  <si>
    <t>PANDIT JAGDEV SARDAR</t>
  </si>
  <si>
    <t>AMEET SUBHASHRAO ZANAK</t>
  </si>
  <si>
    <t>JADHAV VIJAY TULSIRAM</t>
  </si>
  <si>
    <t>SANAP VISHWANATH AASHRUJI</t>
  </si>
  <si>
    <t>KALAPAD RAMKRISHNA SAKHARAMJI</t>
  </si>
  <si>
    <t>RAJU PATIL RAJE</t>
  </si>
  <si>
    <t>BABARAO SAHEBRAO PATIL (KHADSE)</t>
  </si>
  <si>
    <t>DEVADHE PATIL SUBHASH UTTAMRAO</t>
  </si>
  <si>
    <t>RAMCHANDRA TUKARAM WANKHEDE</t>
  </si>
  <si>
    <t>BHAGIRATH PANDURANG BHONDANE</t>
  </si>
  <si>
    <t>RAMESH PANDURANG AMBHORE</t>
  </si>
  <si>
    <t>NOOR ALI MEHBOOB ALI SHAHA</t>
  </si>
  <si>
    <t>RKCGP</t>
  </si>
  <si>
    <t>BHERANE GANESH KISAN</t>
  </si>
  <si>
    <t>TAYADE SADANAND GAJANAN</t>
  </si>
  <si>
    <t>KAMBLE SANJAY NARAYAN</t>
  </si>
  <si>
    <t>BABAR SANTOSH SHAMRAO</t>
  </si>
  <si>
    <t>MURLIDHAR MORE</t>
  </si>
  <si>
    <t>MALIK LAKHAN SAHADEV</t>
  </si>
  <si>
    <t>NILESH ALIAS SHASHIKANT PENDHARKAR</t>
  </si>
  <si>
    <t>SURESH BHIVAJI INGALE</t>
  </si>
  <si>
    <t>DR. DIPAK YASHVANTRAO DHOKE</t>
  </si>
  <si>
    <t>MILIND PAKHALE</t>
  </si>
  <si>
    <t>DNYANESHWAR NAMDEV JHADHAV</t>
  </si>
  <si>
    <t>RAHUL CHOKHA BHAGAT</t>
  </si>
  <si>
    <t>SANJAY JANRAO MANDAVDHARE</t>
  </si>
  <si>
    <t>DR. ALKA SATYABHAN MAKASARE</t>
  </si>
  <si>
    <t>MAHADEORAO HARIBHAU TATKE</t>
  </si>
  <si>
    <t>BHAGWAT SAKHARAM RANBAWALE</t>
  </si>
  <si>
    <t>SHIVAJI RAMJI INGOLE</t>
  </si>
  <si>
    <t>SUBHASH LALCHANDJI DEVHANS</t>
  </si>
  <si>
    <t>SONTASH TANAJI KHANDARE</t>
  </si>
  <si>
    <t>NARAYAN JIJEEBA PADGHAN</t>
  </si>
  <si>
    <t>PARMESHWAR MAHADU WALVE</t>
  </si>
  <si>
    <t>DEVLAL CHIMAN BORDE</t>
  </si>
  <si>
    <t>DHAM RAMJI WANKHADE</t>
  </si>
  <si>
    <t>PATNI RAJENDRA SUKHANAND</t>
  </si>
  <si>
    <t>PUNJANI MO.YUSUF</t>
  </si>
  <si>
    <t>RANJIT SHERSING JADHAV</t>
  </si>
  <si>
    <t>PRAKASH UTTAMRAO DAHAKE</t>
  </si>
  <si>
    <t>SUBHASH PANDHRINATH THAKARE</t>
  </si>
  <si>
    <t>KAWAR SUDHIRKUMAR VITTHALRAO</t>
  </si>
  <si>
    <t>JYOTITAI ANIL GANESHPURE</t>
  </si>
  <si>
    <t>GARVE USMAN PIRU</t>
  </si>
  <si>
    <t>COM. RAMKRUSHNA PUNDLIKRAO SAWAKE</t>
  </si>
  <si>
    <t>GAWAI ADESH RAMBHAU</t>
  </si>
  <si>
    <t>DHANANJAY BHALCHANDRA JOSHI</t>
  </si>
  <si>
    <t>RAJU BHAURAO JOGDAND</t>
  </si>
  <si>
    <t>RAM NAKHALE</t>
  </si>
  <si>
    <t>MOHITE DILIP KESHEORAO</t>
  </si>
  <si>
    <t>MANWAR BABAN MAHADEORAO</t>
  </si>
  <si>
    <t>AMDABADKAR GAJANAN KASHINATH</t>
  </si>
  <si>
    <t>ADV. BHARAT KISANRAO SAWALE</t>
  </si>
  <si>
    <t>TUSHAR VIJAY BHAGAT</t>
  </si>
  <si>
    <t>AMBADAS BHIMRAO KHADSE</t>
  </si>
  <si>
    <t>UDAYCHANDRA SHRIRAM GULDE</t>
  </si>
  <si>
    <t>JADHAV SURESH RAMJI</t>
  </si>
  <si>
    <t>JAGTAP VIRENDRA WALMIK</t>
  </si>
  <si>
    <t>ADSAD ARUNBHAU JANARDANRAO</t>
  </si>
  <si>
    <t>DHEPE ABHIJIT PRAVIN</t>
  </si>
  <si>
    <t>SIDDHESHWAR RAGHUNATHRAO CHAVAN</t>
  </si>
  <si>
    <t>DNYNESHWAR DHANE PATIL</t>
  </si>
  <si>
    <t>SHARAD SHANKARRAO SURJUSE</t>
  </si>
  <si>
    <t>PRAMOD BHASKARRAO KHADSE</t>
  </si>
  <si>
    <t>PRASHANT PANDURANGJI SORGIOKAR</t>
  </si>
  <si>
    <t>PRAMOD TARHEKAR</t>
  </si>
  <si>
    <t>ADV. MAHENDRA HARIBHAU GAJABE</t>
  </si>
  <si>
    <t>PRAKASH SHANKARRAO CHAWARE</t>
  </si>
  <si>
    <t>ADV.ARUN BALAPURE</t>
  </si>
  <si>
    <t>VINAYAK TUKARAM DUDHE</t>
  </si>
  <si>
    <t>SANJAY KRUSHNARAO MADAVI</t>
  </si>
  <si>
    <t>BALKRISHNA NAMDEORAO JADHAO</t>
  </si>
  <si>
    <t>VAIDYA RAMESH BAPURAO</t>
  </si>
  <si>
    <t>VINOD PRABHAKARRAO SHINGNAPURE</t>
  </si>
  <si>
    <t>PROF. UDDHAO R. PARWE</t>
  </si>
  <si>
    <t>PUNDLIK DEVIDAS MOON</t>
  </si>
  <si>
    <t>RAVI RANA</t>
  </si>
  <si>
    <t>BAND SANJAY RAOSAHEB</t>
  </si>
  <si>
    <t>SULBHA SANJAY KHODKE</t>
  </si>
  <si>
    <t>BHARTIYA TUSHAR PANDITRAO</t>
  </si>
  <si>
    <t>RAVI BHAURAOJI VAIDHYA</t>
  </si>
  <si>
    <t>ADATIYA VINESH JAYANTIAL</t>
  </si>
  <si>
    <t>ADV. VANITA JAYARAMJI SODAGRE</t>
  </si>
  <si>
    <t>MAHAJAN SANJAY DEORAO</t>
  </si>
  <si>
    <t>LONARE TARACHAND TUKARAMJI</t>
  </si>
  <si>
    <t>RUPRAO ONKAR MOHOD</t>
  </si>
  <si>
    <t>RAHULBHAU LAXMANRAO MOHOD</t>
  </si>
  <si>
    <t>ADV.SUDHIR HIRAMANJI TAYADE</t>
  </si>
  <si>
    <t>SUKHADEO BABU MESHERAM</t>
  </si>
  <si>
    <t>INGOLE SACHIN KESHAO</t>
  </si>
  <si>
    <t>DESHMUKH JAYDIP RAJENDRA</t>
  </si>
  <si>
    <t>DR. DESHMUKH SUNIL PANJABRAO</t>
  </si>
  <si>
    <t>RAOSAHEB SHEKHAWAT</t>
  </si>
  <si>
    <t>AKHTAR MIRZA NAIM BAIG</t>
  </si>
  <si>
    <t>BAJAD PRADEEP VISHNUPANT</t>
  </si>
  <si>
    <t>AASHRAFI MOHD. IMRAN MOHD. YAKUB</t>
  </si>
  <si>
    <t>KHARKAR GANESH BAPURAO</t>
  </si>
  <si>
    <t>BHUSHAN BAJIRAOJI BANSOD</t>
  </si>
  <si>
    <t>RUPESH ABARAO PUND</t>
  </si>
  <si>
    <t>PRADHAN SHANKAR ATTMARAM</t>
  </si>
  <si>
    <t>MADHAV JALBAJI KAREGAONKAR</t>
  </si>
  <si>
    <t>SHYAM KESHAORAO DAWARE</t>
  </si>
  <si>
    <t>MOHD.SHAFEEQUE ALIAS SHAFEEQUE RAJA MOHD.YAQUB</t>
  </si>
  <si>
    <t>UMASHANKAR JAGNATH SHUKLA</t>
  </si>
  <si>
    <t>GAJANAN A.MAKODE</t>
  </si>
  <si>
    <t>RAZIQUE SHAH DILBAR SHAH</t>
  </si>
  <si>
    <t>SUMAN NARAYAN JIRAPURE</t>
  </si>
  <si>
    <t>RAVINDRA SHYAMRAO RANE</t>
  </si>
  <si>
    <t>KAORE DHANRAJ DAMDUJI</t>
  </si>
  <si>
    <t>BAGADI PURUSHOTTAM</t>
  </si>
  <si>
    <t>RAJU RAMDHAN CHOUTHMAL</t>
  </si>
  <si>
    <t>ADV. YASHOMATI THAKUR (SONAWANE)</t>
  </si>
  <si>
    <t>NIVEDITA DIGHADE CHOUDHARI</t>
  </si>
  <si>
    <t>DINESH VAIKUNTHRAO WANKHADE</t>
  </si>
  <si>
    <t>SANJAY GUNWANTRAO LAWHALE</t>
  </si>
  <si>
    <t>DR. SANYOGITA SATYAJIT NAIK NIMBALKAR</t>
  </si>
  <si>
    <t>AKASH ANIL WARHADE</t>
  </si>
  <si>
    <t>PROF. SAHEBRAO RAMCHANDRA TATTE</t>
  </si>
  <si>
    <t>INDRAJIT BHIMRAO NITANWAR</t>
  </si>
  <si>
    <t>SHARAD NATTHUJI ALIAS BHAI MANGALE</t>
  </si>
  <si>
    <t>AYYAJ M. HANIF</t>
  </si>
  <si>
    <t>RAMESH VITTHALRAO MATKAR</t>
  </si>
  <si>
    <t>SUBHASHBHAU DEVIDASJI SHRIKHANDE</t>
  </si>
  <si>
    <t>RAJU BAKSHI JAMNEKAR</t>
  </si>
  <si>
    <t>SAIYYAD MALANG SHAH RAJJABSHA</t>
  </si>
  <si>
    <t>SHELKE MADAN PARASHRAMJI</t>
  </si>
  <si>
    <t>ENG. GOHATRE SUBHASH SHESHRAO</t>
  </si>
  <si>
    <t>SHEKH ANIS SHEKH AAMAD</t>
  </si>
  <si>
    <t>TAYWADE BHUSHAN HARINARAYAN</t>
  </si>
  <si>
    <t>RAMESH GANPATRAO BUNDILE</t>
  </si>
  <si>
    <t>CAPTAIN ADSUL ABHIJIT ANANDRAO</t>
  </si>
  <si>
    <t>DINESH GANESHDAS BOOB</t>
  </si>
  <si>
    <t>SIDDHARTH PANDURANG WANKHADE</t>
  </si>
  <si>
    <t>CHANDAN GOPALKRUSHNA RAMKRUSHNA</t>
  </si>
  <si>
    <t>UJWALA RAHUL ATHAWALE</t>
  </si>
  <si>
    <t>IEJAJ MOHMAD SHER MAHHAMAD</t>
  </si>
  <si>
    <t>JAGDISH UDDHAVRAO WANKHADE</t>
  </si>
  <si>
    <t>PARVE NILESH SAHEBRAO</t>
  </si>
  <si>
    <t>WANKHADE RAJENDRA SHANKARRAO</t>
  </si>
  <si>
    <t>ATHAWALE SANJAY HIRAMANJI</t>
  </si>
  <si>
    <t>KASHINATH SHRAWAN BANSOD</t>
  </si>
  <si>
    <t>SANJAY VYANKATRAO CHAKRANARAYAN</t>
  </si>
  <si>
    <t>KURHADE VISHNU KISAN</t>
  </si>
  <si>
    <t>SATISH RAMESHRAO WAKPANJAR</t>
  </si>
  <si>
    <t>VIJAY YASHVANT VILHEKAR</t>
  </si>
  <si>
    <t>KOKUBHAU ALIAS DADARAO DASHRATH KOKATE</t>
  </si>
  <si>
    <t>BHILAWEKAR PRABHDAS BABULAL</t>
  </si>
  <si>
    <t>RAJKUMAR DAYARAM PATEL</t>
  </si>
  <si>
    <t>KEVALRAM TULSIRAM KALE</t>
  </si>
  <si>
    <t>KISAN JAYARAM JAMKAR</t>
  </si>
  <si>
    <t>MOTILAL BHAIYYALAL KASDEKAR</t>
  </si>
  <si>
    <t>VASUDEO SANTU DHIKAR</t>
  </si>
  <si>
    <t>BACCHU ALIAS OMPRAKASH BABARAO KADU</t>
  </si>
  <si>
    <t>ASHOK SHRIDHARPANT BANSOD</t>
  </si>
  <si>
    <t>ANIRUDHA ALIAS BABLUBHAU SUBHANRAO DESHMUKH</t>
  </si>
  <si>
    <t>MO.RAFIQUE SHEKH GULAB</t>
  </si>
  <si>
    <t>THAKARE SUREKHA SURENDRA</t>
  </si>
  <si>
    <t>ABHYANKAR PRATAP MAHADEORAO</t>
  </si>
  <si>
    <t>DESHMUKH WASUDHATAI PUNDLIK</t>
  </si>
  <si>
    <t>ARUN MOTIRAM WANKHADE</t>
  </si>
  <si>
    <t>PRAFFULLA SHRIRAM PATIL</t>
  </si>
  <si>
    <t>ADV.BANDYA SANE ALIAS BANDU SAMPATRAO SANE</t>
  </si>
  <si>
    <t>DHANRAJ KISANRAO SHENDE</t>
  </si>
  <si>
    <t>MANDA JAGDEORAO TAYDE</t>
  </si>
  <si>
    <t>NANDA KASHINATH CHAWAN</t>
  </si>
  <si>
    <t>MOHAMMED SAJID MOHAMMED YUSUF</t>
  </si>
  <si>
    <t>DR GAURAV R. GAWAI</t>
  </si>
  <si>
    <t>GAURAV OMPRAKASH KITKALE</t>
  </si>
  <si>
    <t>KAVITA ALIAS SHILA DILIPRAO CHAUDHARI</t>
  </si>
  <si>
    <t>GIRIDHAR (MAHARAJ) RAURALE</t>
  </si>
  <si>
    <t>DR. ANIL SUKHDEVRAO BONDE</t>
  </si>
  <si>
    <t>HARSHVARDHAN PRATAPSINH DESHMUKH</t>
  </si>
  <si>
    <t>NARESHCHANDRA PANJABRAOJI THAKARE PATIL</t>
  </si>
  <si>
    <t>YAWALKAR UMESH ATMARAMJI</t>
  </si>
  <si>
    <t>DR. MRUDULA SHREEKANT PATIL (DHARME)</t>
  </si>
  <si>
    <t>CHANDRAKANT VASANTRAO KUMRE</t>
  </si>
  <si>
    <t>ANIL UTTAMRAO KHANDEKAR</t>
  </si>
  <si>
    <t>PRADIP WAMANRAO CHOPDE</t>
  </si>
  <si>
    <t>SANJU PANDITRAO DESHMUKH</t>
  </si>
  <si>
    <t>DR. VASANT RAMRAOJI LUNGE</t>
  </si>
  <si>
    <t>KUNMARE SUNITA DHONDUJI</t>
  </si>
  <si>
    <t>KOKATE VIJAY BHIMRAO</t>
  </si>
  <si>
    <t>AGHAM SURENDRA DNYANESHWAR</t>
  </si>
  <si>
    <t>ADV. ASHISH SHYAMRAOJI WANKHADE</t>
  </si>
  <si>
    <t>SUMITRA SAHEBRAO GAYAKWAD</t>
  </si>
  <si>
    <t>WANKHADE KAILAS KACHARUJI</t>
  </si>
  <si>
    <t>BDC</t>
  </si>
  <si>
    <t>BHATKULE MAHENDRA UTTAMRAO</t>
  </si>
  <si>
    <t>VINAYAK KHAJEENRAO WAGHMARE</t>
  </si>
  <si>
    <t>ARUN SHALIKRAM CHAVAN</t>
  </si>
  <si>
    <t>DADARAO YADAVRAO KECHE</t>
  </si>
  <si>
    <t>DADARAO KISANRAO UIKEY</t>
  </si>
  <si>
    <t>SANDEEP DILIP KALE</t>
  </si>
  <si>
    <t>SWAPNIL ALIAS BALA RAMESHRAO JAGTAP</t>
  </si>
  <si>
    <t>DNYANESHWAR NARAYANRAO MADAVI</t>
  </si>
  <si>
    <t>DESHMUKH NILESH MADHUKARRAO</t>
  </si>
  <si>
    <t>TOPALE RUPCHAND BHURAJI</t>
  </si>
  <si>
    <t>SANJAY DHONDBAJI TULE</t>
  </si>
  <si>
    <t>DILIP SHAMRAOJI POTFODE</t>
  </si>
  <si>
    <t>TARACHAND SONBAJI NEHARE</t>
  </si>
  <si>
    <t>PRASHANT GOKULDASJI KATHANE</t>
  </si>
  <si>
    <t>NIKOSE WASUDEO SHAMRAO</t>
  </si>
  <si>
    <t>ARUN AJABRAO PACHARE</t>
  </si>
  <si>
    <t>KAMBLE RANJIT PRATAPRAO</t>
  </si>
  <si>
    <t>SURESH GANPATRAO WAGHMARE</t>
  </si>
  <si>
    <t>MHAISKAR UMESH MAHADEORAO</t>
  </si>
  <si>
    <t>SHASHANK GANGADHARRAO GHODMARE</t>
  </si>
  <si>
    <t>NILESH RAMESH GULHANE</t>
  </si>
  <si>
    <t>NAMDEORAO NATTHUJI MESHRAM</t>
  </si>
  <si>
    <t>MANOJ MANVATKAR</t>
  </si>
  <si>
    <t>PRAVIN FATING</t>
  </si>
  <si>
    <t>SANJAY SHAMRAO KARAMORE</t>
  </si>
  <si>
    <t>DIPAK NATTHUJI FUSATE</t>
  </si>
  <si>
    <t>KIRAN MAROTRAO PARISE</t>
  </si>
  <si>
    <t>DHNANESHWAR MADHUKARRAO NIGHOT</t>
  </si>
  <si>
    <t>RAMTEKE ASHOK SHIVRAM</t>
  </si>
  <si>
    <t>TAGADE VISHWESHWAR AWADHUTRAO</t>
  </si>
  <si>
    <t>WANKHEDE MANIK KISANRAO</t>
  </si>
  <si>
    <t>AJAY SUBHASHRAO HIWANJ</t>
  </si>
  <si>
    <t>WAGHMARE CHANDRAKANT NARAYAN</t>
  </si>
  <si>
    <t>MAHENDRA VISHWANATH MUNESHWAR</t>
  </si>
  <si>
    <t>KUNAWAR SAMIR TRAMBAKRAO</t>
  </si>
  <si>
    <t>TELANG PRALAY BHAURAO</t>
  </si>
  <si>
    <t>PRO. RAJU ALIAS MOHAN WASUDEV TIMANDE</t>
  </si>
  <si>
    <t>ASHOK SHAMRAOJI SHINDE</t>
  </si>
  <si>
    <t>USHA ARUN THUTE</t>
  </si>
  <si>
    <t>ATUL NAMDEO WANDILE</t>
  </si>
  <si>
    <t>GAJU KUBADE</t>
  </si>
  <si>
    <t>PRAVIN NARAYANRAO UPASE</t>
  </si>
  <si>
    <t>KISNA NATTHUJI VYAPARI</t>
  </si>
  <si>
    <t>GAJANAN LAXMAN SONVANE</t>
  </si>
  <si>
    <t>VINOD ZAMAJI UIKE</t>
  </si>
  <si>
    <t>JAGANNATH NILKANTH RAUT</t>
  </si>
  <si>
    <t>SAU. LATATAI NARHARI THOOL</t>
  </si>
  <si>
    <t>DR.MORESHWAR RAMJI NAGRALE</t>
  </si>
  <si>
    <t>DR.PANKAJ RAJESH BHOYAR</t>
  </si>
  <si>
    <t>SHEKAR PRAMOD SHENDE</t>
  </si>
  <si>
    <t>NIRAJ GULABRAO GUJAR</t>
  </si>
  <si>
    <t>BALPANDE RAVIKANT PANDURANG</t>
  </si>
  <si>
    <t>SURESH BAPURAOJI DESHMUKH</t>
  </si>
  <si>
    <t>RANNAWARE VIRENDRA BABURAO</t>
  </si>
  <si>
    <t>SHYAM SHANKARRAO GAIKWAD</t>
  </si>
  <si>
    <t>BHIMRAO TUKARAMJI ADE</t>
  </si>
  <si>
    <t>AJAY NAMDEVRAO HEDAU</t>
  </si>
  <si>
    <t>BALRAJ AMBADAS LOHAVE</t>
  </si>
  <si>
    <t>RAJKUMAR NARAYANRAO BHALAVI</t>
  </si>
  <si>
    <t>RAJENDRA BAKERAO GORDE</t>
  </si>
  <si>
    <t>KAMBLE VINOD MAROTRAO</t>
  </si>
  <si>
    <t>PARSHURAM THORAT</t>
  </si>
  <si>
    <t>DR. RAJENDRA GULABRAO SHAMBHARKAR</t>
  </si>
  <si>
    <t>SKARMISH SHRIRANGRAO KHADSE</t>
  </si>
  <si>
    <t>GANGADHAR WAMAN PATIL</t>
  </si>
  <si>
    <t>BHANUDAS TUKARAM RAMTEKE</t>
  </si>
  <si>
    <t>SHRIPAL DEVRAOJI KAMBLE</t>
  </si>
  <si>
    <t>SARAPA</t>
  </si>
  <si>
    <t>NARENDRA SHRIPATRAO PATIL</t>
  </si>
  <si>
    <t>DR ASHISH DESHMUKH</t>
  </si>
  <si>
    <t>ANIL DESHMUKH</t>
  </si>
  <si>
    <t>RAJENDRA MANOHAR HARNE</t>
  </si>
  <si>
    <t>RAHUL VIRENDRABABU DESHMUKH</t>
  </si>
  <si>
    <t>DINESH SHESHRAO THAKARE</t>
  </si>
  <si>
    <t>SUDHIR JAGANNATH METANGALE</t>
  </si>
  <si>
    <t>GAYATRI PANDURANG GHARAT</t>
  </si>
  <si>
    <t>SHRIRAM NIRABAJI KHANDATE</t>
  </si>
  <si>
    <t>ADV DUPARE ULHAS SHALIKRAM</t>
  </si>
  <si>
    <t>GAJBE PRAFUL AMRUTRAO</t>
  </si>
  <si>
    <t>PRADEEP MADANRAO UBALE</t>
  </si>
  <si>
    <t>DILIP CHARANDAS GAIKWAD</t>
  </si>
  <si>
    <t>MANKAR MADHUKAR NATTHUJI</t>
  </si>
  <si>
    <t>KHARPURIYE CHANDRASHEKHAR MOTILAL</t>
  </si>
  <si>
    <t>KISHOR M. REWATKAR</t>
  </si>
  <si>
    <t>RAJU NANAJI FUKE</t>
  </si>
  <si>
    <t>RAMESH PANDURANGJI KUMBHARE</t>
  </si>
  <si>
    <t>ATHAWALE HIMMATRAO WAMANRAO</t>
  </si>
  <si>
    <t>DR SUNILBHAU VISHWANATHJI NARNAWARE</t>
  </si>
  <si>
    <t>ANIL MAHADEV DHONE</t>
  </si>
  <si>
    <t>KEDAR SUNIL CHHATRAPAL</t>
  </si>
  <si>
    <t>VINOD BAPURAOJI JIVTODE (GURUJI)</t>
  </si>
  <si>
    <t>SURESHBABU DONGRE</t>
  </si>
  <si>
    <t>CHAODHARI KISHOR SHANKARRAO</t>
  </si>
  <si>
    <t>PRAMOD NAMDEV DHOLE</t>
  </si>
  <si>
    <t>AJAY KUNDLIK SAHARE</t>
  </si>
  <si>
    <t>SUNIL PAL</t>
  </si>
  <si>
    <t>GANESH ALIAS GAJANAN MAHADEV CHAUDHARY</t>
  </si>
  <si>
    <t>PRAMOD DASHARATH BANSOD</t>
  </si>
  <si>
    <t>BAGADE UJWALKUMAR WASUDEORAO</t>
  </si>
  <si>
    <t>NIKOSE BHIMRAO RAGHOBAJI</t>
  </si>
  <si>
    <t>CHANDUBHAU LATKAR</t>
  </si>
  <si>
    <t>CHANDRAKANT NIKANTHRAO ATKARI</t>
  </si>
  <si>
    <t>MANISH A. MOHOD</t>
  </si>
  <si>
    <t>KORDE YOGESH NANAJI</t>
  </si>
  <si>
    <t>MEGHE SAMEER DATTATRAYA</t>
  </si>
  <si>
    <t>BANG RAMESHCHANDRA GOPIKISAN</t>
  </si>
  <si>
    <t>KUNDA SHYAMDEO RAUT</t>
  </si>
  <si>
    <t>BHADANT MAHAPANT</t>
  </si>
  <si>
    <t>PRAKASHBHAU JADHAO</t>
  </si>
  <si>
    <t>COM KALE SHYAM</t>
  </si>
  <si>
    <t>DINESH TARACHAND BANSOD</t>
  </si>
  <si>
    <t>RPIE</t>
  </si>
  <si>
    <t>KISHOR (NARENDRA) VINAYAKRAO SARAYKAR</t>
  </si>
  <si>
    <t>CHAMDEO TUKARAM AATARAM</t>
  </si>
  <si>
    <t>MOON RAHUL VITHOBA</t>
  </si>
  <si>
    <t>SIDHARTH AKHADUJI BODILE</t>
  </si>
  <si>
    <t>SHELKE RAGHUNATH SHANKARRAO</t>
  </si>
  <si>
    <t>GURUDAS UDDHAORAO BAWNE</t>
  </si>
  <si>
    <t>RAJESH NAVALKISHOR THAKUR</t>
  </si>
  <si>
    <t>NANDLAL KISANRAO MAHULIKAR</t>
  </si>
  <si>
    <t>GAJANAN SHANKARRAOJI ASHTANKAR (ADVOCATE)</t>
  </si>
  <si>
    <t>PARWE SUDHIR LAXMAN</t>
  </si>
  <si>
    <t>BANSOD RUKSHADAS MOKASRAO</t>
  </si>
  <si>
    <t>RAJU DEONATH PARWE</t>
  </si>
  <si>
    <t>MESHRAM SANJAY NARAYANRAO</t>
  </si>
  <si>
    <t>ABHYANKAR JAGANNATH MOTIRAM</t>
  </si>
  <si>
    <t>FULE RAMESH BABURAO</t>
  </si>
  <si>
    <t>KAMBALE RAJESH DIGAMBAR</t>
  </si>
  <si>
    <t>VINOD SHALIKRAM NITNAVRE</t>
  </si>
  <si>
    <t>KHADASE ANANDRAO SAMPAT</t>
  </si>
  <si>
    <t>CHANDRABHAN JAYARAM KHOBRAGADE</t>
  </si>
  <si>
    <t>DHIMAN PANDURANG MODAKU SHAMBHARKAR</t>
  </si>
  <si>
    <t>PADMAKAR DOMAJI BAWANE</t>
  </si>
  <si>
    <t>PROF.DR.NATTHU MADHAO LOKHANDE</t>
  </si>
  <si>
    <t>SARDARE JOGENDRA DHANUJI</t>
  </si>
  <si>
    <t>RAJENDRA TULASHIRAM MESHRAM</t>
  </si>
  <si>
    <t>DEVENDRA GANGADHAR FADNAVIS</t>
  </si>
  <si>
    <t>PRAFULLA VINOD GUDADHE (PATIL)</t>
  </si>
  <si>
    <t>DR. RAJENDRA SHAMRAO PADOLE</t>
  </si>
  <si>
    <t>PANJU KISHANCHAND TOTWANI</t>
  </si>
  <si>
    <t>DILIP PANKULE</t>
  </si>
  <si>
    <t>PAWAN RUPCHAND MESHRAM</t>
  </si>
  <si>
    <t>VISHAL AJABRAO WANKHEDE</t>
  </si>
  <si>
    <t>RAJU GANESH CHAUVHAN</t>
  </si>
  <si>
    <t>BHARTI MESHRAM</t>
  </si>
  <si>
    <t>RAJKUMAR CHANDRABHAN GUPTA</t>
  </si>
  <si>
    <t>KAMBLE SHIVDAS RAMCHANDRA</t>
  </si>
  <si>
    <t>PATIL NAGESH MAROTRAO</t>
  </si>
  <si>
    <t>DINESH DAYARAMJI SONEKAR</t>
  </si>
  <si>
    <t>ARUN KAWDUJI HADKE</t>
  </si>
  <si>
    <t>MURARKAR BHUSHAN SOMESHWAR</t>
  </si>
  <si>
    <t>BASENA DILIP JAGDISH</t>
  </si>
  <si>
    <t>KOHALE SUDHAKAR VITTHALRAO</t>
  </si>
  <si>
    <t>CHATURVEDI SATISH</t>
  </si>
  <si>
    <t>SATYABHAMA RAMESH LOKHANDE</t>
  </si>
  <si>
    <t>SHEKHAR SAWARBANDHE</t>
  </si>
  <si>
    <t>PANDAV KIRAN KRUSHNARAO</t>
  </si>
  <si>
    <t>DINANATH PADOLE</t>
  </si>
  <si>
    <t>SHAKIL PATEL</t>
  </si>
  <si>
    <t>ADV. SUNIL LACHARWAR(EX-ARMY)</t>
  </si>
  <si>
    <t>KSHITIJ DADARAO DHOBLE</t>
  </si>
  <si>
    <t>BHIMBISAR BHOJRAJ KAMBLE</t>
  </si>
  <si>
    <t>SATISH GULABRAOJI SHENDE</t>
  </si>
  <si>
    <t>VAIBHAV SURESHRAO PANDAV</t>
  </si>
  <si>
    <t>ABDUL RAZIQUE BHOLA PATEL</t>
  </si>
  <si>
    <t>KAWDU NAMDEORAO ARKEY</t>
  </si>
  <si>
    <t>RAMTEKE JIVAN NAMDEVRAO</t>
  </si>
  <si>
    <t>DR. YASHWANT DADAJI AMBATKAR</t>
  </si>
  <si>
    <t>AJIT WASUDEVRAO BHAKRE</t>
  </si>
  <si>
    <t>DABLE RAJU NAMDEO</t>
  </si>
  <si>
    <t>BPI</t>
  </si>
  <si>
    <t>KHOPDE KRISHNA PANCHAM</t>
  </si>
  <si>
    <t>ABHIJIT GOVINDRAO WANJARI</t>
  </si>
  <si>
    <t>DILIP RANGARI</t>
  </si>
  <si>
    <t>DUNESHWAR SURYBHANJI PETHE</t>
  </si>
  <si>
    <t>DALAL AJAY ANANT</t>
  </si>
  <si>
    <t>RAJESH BAPURAOJI KAKDE</t>
  </si>
  <si>
    <t>RAMDAS TUKARAM RAUT</t>
  </si>
  <si>
    <t>VASUDEV TUKARAM CHAVKE</t>
  </si>
  <si>
    <t>RAJESH GAJANAN KHANORKAR</t>
  </si>
  <si>
    <t>SHARAD DHANARAM SAHU</t>
  </si>
  <si>
    <t>MANOJ LAKSHAMANRAO URADE</t>
  </si>
  <si>
    <t>MESHRAM DEVENDRA JAYGOPAL</t>
  </si>
  <si>
    <t>SACHIN SHANKARRAO KALBANDE</t>
  </si>
  <si>
    <t>UMESH SHYAMRAOJI GANVIR</t>
  </si>
  <si>
    <t>PUNEETRAM DEVSINGH GURUPANCH</t>
  </si>
  <si>
    <t>MAHESH SAHABSINGH UMRETHIYA</t>
  </si>
  <si>
    <t>SSRD</t>
  </si>
  <si>
    <t>MUKESH MOTIRAM NAONAGE</t>
  </si>
  <si>
    <t>DAHIVILE CHANDRAKANT NARAYANRAO</t>
  </si>
  <si>
    <t>PARASRAM PREMLAL MARAI</t>
  </si>
  <si>
    <t>SAHU KHUMAN PUNAURAM</t>
  </si>
  <si>
    <t>KUMBHARE VIKAS SHANKARRAO</t>
  </si>
  <si>
    <t>ANEES AHMED</t>
  </si>
  <si>
    <t>ANJIKAR ONKAR BHAURAO</t>
  </si>
  <si>
    <t>MOHD. KAMIL ANSARI</t>
  </si>
  <si>
    <t>ABHA BIJJU (VIJAYKUMAR) PANDE</t>
  </si>
  <si>
    <t>SATISH NAMDEVRAOJI HARDE</t>
  </si>
  <si>
    <t>SHRAWAN TUKARAM KHAPEKAR</t>
  </si>
  <si>
    <t>SHEIKH RAFIQUE (SAHIL)</t>
  </si>
  <si>
    <t>HEMANT PANDEY</t>
  </si>
  <si>
    <t>VIVEK KISHOR MANGALKAR</t>
  </si>
  <si>
    <t>DR. SURENDRA PANDIT</t>
  </si>
  <si>
    <t>AHMAD SHIBLI</t>
  </si>
  <si>
    <t>CHANDU PRINCE IZMULAWAR</t>
  </si>
  <si>
    <t>SANJAY DASHRATH NANDANWAR</t>
  </si>
  <si>
    <t>AMIT ASHOK BANSOD</t>
  </si>
  <si>
    <t>GIRISH VIDHYABHUSHAN TITARMARE (GURUJI)</t>
  </si>
  <si>
    <t>MOHD AYYUB KHAN</t>
  </si>
  <si>
    <t>AJAGAR ALI WAJIR ALI</t>
  </si>
  <si>
    <t>ASHOK KRUSHNARAO UMATHE</t>
  </si>
  <si>
    <t>DESHMUKH SUDHAKAR SHAMRAO</t>
  </si>
  <si>
    <t>THAKRE VIKAS PANDURANG</t>
  </si>
  <si>
    <t>AHAMAD KADAR</t>
  </si>
  <si>
    <t>PRAGATI AJAY PATIL</t>
  </si>
  <si>
    <t>PRASHANT PRABHAKAR PAWAR</t>
  </si>
  <si>
    <t>AMBHORE VIKAS DAMODHAR</t>
  </si>
  <si>
    <t>RAJESH PANDURANG WALDE</t>
  </si>
  <si>
    <t>CHUMAN DILBAHADUR BIST</t>
  </si>
  <si>
    <t>AKHILESH KISHORILAL CHOUHAN</t>
  </si>
  <si>
    <t>ANANDI SARJERAO SAYAM</t>
  </si>
  <si>
    <t>THAKARE YOGESH KRISHNARAO</t>
  </si>
  <si>
    <t>SHARIQUE SYED</t>
  </si>
  <si>
    <t>LALAN MEHTA</t>
  </si>
  <si>
    <t>SHEIKH NASARULLAH DAUD</t>
  </si>
  <si>
    <t>SHEIKH MOHD. RAFIQUE S/O SHEIKH BISMILLAH</t>
  </si>
  <si>
    <t>KAMALNARAYAN EKAMBERRAO NAMPALLIWAR</t>
  </si>
  <si>
    <t>RAMBHAU RAGHOBAJI MAHAJAN</t>
  </si>
  <si>
    <t>YESHWANT PRABHAKAR TELANG</t>
  </si>
  <si>
    <t>DILIP BHORKAR</t>
  </si>
  <si>
    <t>KHOBRAGADE PRUTHVIRAJ GYANIDAS</t>
  </si>
  <si>
    <t>BABULAL CHAITRAM SAHU</t>
  </si>
  <si>
    <t>DR. MILIND MANE</t>
  </si>
  <si>
    <t>KISHORE UTTAMRAO GAJBHIYE IAS (R)</t>
  </si>
  <si>
    <t>DR. NITIN RAUT</t>
  </si>
  <si>
    <t>SHRIDHAR NARAYAN SALAWE</t>
  </si>
  <si>
    <t>RITESH KISAN MESHRAM</t>
  </si>
  <si>
    <t>VISHAL VASANTA KHANDEKAR</t>
  </si>
  <si>
    <t>SATISH KALIDAS MESHRAM</t>
  </si>
  <si>
    <t>RAJESH SUBHASH KHAREKAR</t>
  </si>
  <si>
    <t>RAJU MANIKRAO KAPSE</t>
  </si>
  <si>
    <t>DR. SHASHIKANT N. TAYADE</t>
  </si>
  <si>
    <t>RAUT BUDDHAM</t>
  </si>
  <si>
    <t>RAJU GOVINDRAO HATTITHELE</t>
  </si>
  <si>
    <t>DHARMPAL ALIAS DHARAMKUMAR PATIL</t>
  </si>
  <si>
    <t>NEENA LAXMANRAO WASNIK</t>
  </si>
  <si>
    <t>VIJAY MADHUMATKE</t>
  </si>
  <si>
    <t>SURESH GANPAT SAKHARE</t>
  </si>
  <si>
    <t>RAMTEKE ASANGH BHAGWANDAS</t>
  </si>
  <si>
    <t>GAJBHIYE DHIRAJ JAIDEO</t>
  </si>
  <si>
    <t>CHANDRASHEKHAR KRUSHNRAO BAWANKULE</t>
  </si>
  <si>
    <t>RAJENDRA BHAUSAHEB MULAK</t>
  </si>
  <si>
    <t>TAPESHWAR PUNDLIK VAIDYA</t>
  </si>
  <si>
    <t>NANDA RAMESH GAJBHIYE</t>
  </si>
  <si>
    <t>DR MAHENDRA TIKARAM LODHI</t>
  </si>
  <si>
    <t>ASHOK SHAMRAO WASNIK</t>
  </si>
  <si>
    <t>GHULE RAJKUMAR BHAURAOJI</t>
  </si>
  <si>
    <t>VIKAS RAMBHAU MERKHED</t>
  </si>
  <si>
    <t>PRAMOD TULSIRAM KAMBLE</t>
  </si>
  <si>
    <t>BREM</t>
  </si>
  <si>
    <t>HEMLATA BHAURAO PATIL</t>
  </si>
  <si>
    <t>BARSE VIJAY MULCHAND</t>
  </si>
  <si>
    <t>WASNIK GAUTAM SHRIRAM</t>
  </si>
  <si>
    <t>CHANDRASHEKHAR RAMDAS BAWANKULE</t>
  </si>
  <si>
    <t>ABDUL RAUF SHEIKH</t>
  </si>
  <si>
    <t>REDDY DWARAM MALLIKARJUN RAMREDDY</t>
  </si>
  <si>
    <t>ASHISH NANDKISHORE JAISWAL (VAKIL)</t>
  </si>
  <si>
    <t>MOHITE SUBODH BABURAO</t>
  </si>
  <si>
    <t>DR. AMOL RANJEET DESHMUKH</t>
  </si>
  <si>
    <t>SANJAY VITTHALRAO SATYEKAR</t>
  </si>
  <si>
    <t>YOGESH RAGHUNATH WADIBHASME</t>
  </si>
  <si>
    <t>GAJBE ISHWAR CHAITRAM</t>
  </si>
  <si>
    <t>DHIMAN- BHOJRAJ SHANKAR GHARDE</t>
  </si>
  <si>
    <t>LONARE PRAKASH MAROTRAO</t>
  </si>
  <si>
    <t>RANI RAJASHREEDEVI BULANDSHAH</t>
  </si>
  <si>
    <t>RAMESHWAR MANGAL INWATE</t>
  </si>
  <si>
    <t>SUNIL RAMBHAU THAKARE</t>
  </si>
  <si>
    <t>ASHOK NAMAJI DONGARE</t>
  </si>
  <si>
    <t>WAGHAMARE CHARAN SOVINDA</t>
  </si>
  <si>
    <t>KUKADE MADHUKAR YASHWANTRAO</t>
  </si>
  <si>
    <t>PATLE RAJENDRA SAHASRAM</t>
  </si>
  <si>
    <t>TITIRMARE PRAMOD NARAYAN</t>
  </si>
  <si>
    <t>THAKRE NAMDEO MODKU</t>
  </si>
  <si>
    <t>SHAHARE VIJAY RAMKRUSHNA</t>
  </si>
  <si>
    <t>DHURVE SUBHASH MANSARAM</t>
  </si>
  <si>
    <t>DR. PRATAP(SONU) ARJUN GONDULE</t>
  </si>
  <si>
    <t>GANESH GANGARAM DHANDE</t>
  </si>
  <si>
    <t>SHAILESH CHANDRAKANT THAKARE</t>
  </si>
  <si>
    <t>VINOD TULASHIRAM BABHARE</t>
  </si>
  <si>
    <t>RAMTEKE UMAKANT FULCHAND</t>
  </si>
  <si>
    <t>DAHAT SHARAYU BABURAO</t>
  </si>
  <si>
    <t>AVSARE RAMCHANDRA PUNAJI</t>
  </si>
  <si>
    <t>GADHAVE DEWANGANA VIJAY</t>
  </si>
  <si>
    <t>NARENDRA BHOJRAJ BHONDEKAR</t>
  </si>
  <si>
    <t>WASNIK YUORAJ DEWAJI</t>
  </si>
  <si>
    <t>FULEKAR SACHCHIDANAND HIRAMAN</t>
  </si>
  <si>
    <t>UKEY HIWRAJ BHIKULAL</t>
  </si>
  <si>
    <t>MANOHAR SHIOPRASAD KHAROLE</t>
  </si>
  <si>
    <t>BHAWSAGAR SURESH MAROTI</t>
  </si>
  <si>
    <t>PATIL KAMRAJ SEVAKRAM</t>
  </si>
  <si>
    <t>GAJBHIYE DIPAK TARACHAND</t>
  </si>
  <si>
    <t>SHASHIKANT SHAMRAO BHOYAR</t>
  </si>
  <si>
    <t>PRAMOD AMARSEN SUKHADEVE</t>
  </si>
  <si>
    <t>JIVANTARE SUNIL ISHWAR</t>
  </si>
  <si>
    <t>KIRANKUMAR CHARANDAS BHOYAR</t>
  </si>
  <si>
    <t>SATYABHAMA ALIAS SUSHAMA WASUDEO WASNIK</t>
  </si>
  <si>
    <t>CHAVAN RANJEET BABULAL</t>
  </si>
  <si>
    <t>BHAMBORE SANJIV MURARI</t>
  </si>
  <si>
    <t>BORKAR LAXMIKANT STYAWAN</t>
  </si>
  <si>
    <t>KASHIWAR RAJESH LAHANU</t>
  </si>
  <si>
    <t>SEVAKBHAU NIRDHAN WAGHAYE</t>
  </si>
  <si>
    <t>DR. MAHENDRA VISHWANATH GANVIR</t>
  </si>
  <si>
    <t>FUNDE SUNIL BABURAO</t>
  </si>
  <si>
    <t>AJAY DEVRAM TUMSARE</t>
  </si>
  <si>
    <t>SAYAM BISAN SITARM</t>
  </si>
  <si>
    <t>BHUSARI TULSHIRAM RAGHOJI</t>
  </si>
  <si>
    <t>DR.PRASHANT YADORAO PADOLE</t>
  </si>
  <si>
    <t>DR.LICHADE PATIL DNYANESHKUMAR YASHWANTRAO</t>
  </si>
  <si>
    <t>SHESHRAO PISARAM GIRHEPUNJE</t>
  </si>
  <si>
    <t>SUNITA TARARAM HUME</t>
  </si>
  <si>
    <t>MAKODE SUVARNLATA BHAURAO</t>
  </si>
  <si>
    <t>HATWAR PRABHU SHRIRAM</t>
  </si>
  <si>
    <t>K. N. NANHE</t>
  </si>
  <si>
    <t>ACHAL NARAYAN MESHRAM</t>
  </si>
  <si>
    <t>GAIDHANE DILIP TULASHIRAMJI</t>
  </si>
  <si>
    <t>AD.VYANKATRAO PANDURANGJI BORKAR</t>
  </si>
  <si>
    <t>THENGADI RAMKRUSHNA LAXMAN</t>
  </si>
  <si>
    <t>AD.DHANANJAY SHAMLALJI RAJABHOJ</t>
  </si>
  <si>
    <t>KHEDKAR RAMESH JANBA</t>
  </si>
  <si>
    <t>KHEDIKAR KISHOR KEWALRAM</t>
  </si>
  <si>
    <t>BADOLE RAJKUMAR SUDAMJI</t>
  </si>
  <si>
    <t>NANDAGAWALI RAJESH MULCHAND</t>
  </si>
  <si>
    <t>MANOHAR GOVARDHAN CHANDRIKAPURE</t>
  </si>
  <si>
    <t>KIRAN YASHWANT KAMBLE</t>
  </si>
  <si>
    <t>MESHRAM BHIMRAO KARUJI</t>
  </si>
  <si>
    <t>AJAY SAMBHAJI LANJEWAR</t>
  </si>
  <si>
    <t>GAJBHIYE PRAMOD HIRAMAN</t>
  </si>
  <si>
    <t>DAHIWALE RATNADEEP SUKHDEVKUMAR</t>
  </si>
  <si>
    <t>DILVART KUNJILAL RAMTEKE</t>
  </si>
  <si>
    <t>ENGG.DILIPKUMAR LALDAS WALDE</t>
  </si>
  <si>
    <t>SHENDE MAHESH TARACHAND</t>
  </si>
  <si>
    <t>DHANPAL MITHU RAMTEKE</t>
  </si>
  <si>
    <t>GADPAL JAGAN ALIAS JAYESH BARSUJI</t>
  </si>
  <si>
    <t>RAHANGDALE VIJAY BHARATLAL</t>
  </si>
  <si>
    <t>BANSOD DILIP WAMAN</t>
  </si>
  <si>
    <t>TURKAR RAJLAXMI RAJESHKUMAR</t>
  </si>
  <si>
    <t>KATRE PARASRAM GYANIRAM</t>
  </si>
  <si>
    <t>BISEN PANCHAM TANUJI</t>
  </si>
  <si>
    <t>HIRAPURE DIPAK HIRALAL</t>
  </si>
  <si>
    <t>SURESH DADU TEMBHARE</t>
  </si>
  <si>
    <t>BOHANE RAJKUMAR ISHWARLAL</t>
  </si>
  <si>
    <t>JAYASWAL VIRENDRAKUMAR KASTURCHAND</t>
  </si>
  <si>
    <t>RAHANGDALE SHRAWAN ASARAM</t>
  </si>
  <si>
    <t>MANOHAR FULCHAND PATLE</t>
  </si>
  <si>
    <t>A. KADIR SHEIKH</t>
  </si>
  <si>
    <t>NEWARE AVINASH RAMDAS</t>
  </si>
  <si>
    <t>PRATAP TILAKCHAND PATLE</t>
  </si>
  <si>
    <t>AGRAWAL GOPALDAS SHANKARLAL</t>
  </si>
  <si>
    <t>AGRAWAL VINODKUMAR</t>
  </si>
  <si>
    <t>ASHOK [GAPPU] LAXMINARAYAN GUPTA</t>
  </si>
  <si>
    <t>KUTHE RAJKUMAR SAMPATRAO</t>
  </si>
  <si>
    <t>BANSOD YOGESH MADHAWRAO</t>
  </si>
  <si>
    <t>CHOURAGADE SURESHKUMAR KHINDULAL</t>
  </si>
  <si>
    <t>BORKAR NAMDEO MOTIRAM</t>
  </si>
  <si>
    <t>MESHRAM LAXAMAN PANDURANG</t>
  </si>
  <si>
    <t>ENGG. RAJIV RUPCHAND THAKRELE</t>
  </si>
  <si>
    <t>KARUNATAI MILIND GANVIR</t>
  </si>
  <si>
    <t>MANGAL BABULAL MASKARE</t>
  </si>
  <si>
    <t>PACHE DIGAMBAR SUNAU</t>
  </si>
  <si>
    <t>NARAYAN PURANLAL PATLE</t>
  </si>
  <si>
    <t>NANDURKAR VINODKUMAR MANOHAR</t>
  </si>
  <si>
    <t>DHARMENDRA SHUKHADEV GAJBHIYE</t>
  </si>
  <si>
    <t>GOPAL TUKARAM UIKEY</t>
  </si>
  <si>
    <t>CHAILBIHARI MATADIN AGRAWAL</t>
  </si>
  <si>
    <t>UMARE SANTOSH KAMTAPRASAD</t>
  </si>
  <si>
    <t>UKEY CHINDHUJI LAKHAJI</t>
  </si>
  <si>
    <t>PURAM SANJAY HANWANTRAO</t>
  </si>
  <si>
    <t>RAMRTANBAPU BHARTRAJBAPU RAUT</t>
  </si>
  <si>
    <t>TARAM RAMESH NARAYAN</t>
  </si>
  <si>
    <t>SAHASRAM MAROTI KOROTE</t>
  </si>
  <si>
    <t>GAWRANE MULCHAND HARICHAND</t>
  </si>
  <si>
    <t>SHARDA UDERAM UIKEY</t>
  </si>
  <si>
    <t>WAKIL KESHAOKUMAR LAXMANRAO BHOYAR</t>
  </si>
  <si>
    <t>SANTOSH MAHIPATRAO NAHAKE</t>
  </si>
  <si>
    <t>KRUSHNA DAMAJI GAJBE</t>
  </si>
  <si>
    <t>ANANDRAO GAGARAM GEDAM</t>
  </si>
  <si>
    <t>KOMAL RAVI BARSAGDE (TADAM)</t>
  </si>
  <si>
    <t>MADAVI RAMKRUSHNA HARIJI</t>
  </si>
  <si>
    <t>CHANDEL JAYENDRASINGH BAJRANGSINGH</t>
  </si>
  <si>
    <t>NANDUBHAU NAROTE</t>
  </si>
  <si>
    <t>HIRALAL GOVINDA YERAME</t>
  </si>
  <si>
    <t>NARAYAN WATI</t>
  </si>
  <si>
    <t>CHANDRAKANT TODASE</t>
  </si>
  <si>
    <t>MADAVI MANESHWAR MAROTI</t>
  </si>
  <si>
    <t>ADV. PRATAPSHAH DAJIBA MADAWI</t>
  </si>
  <si>
    <t>ADVOCATE ATUL SHRIRAM GADMADE</t>
  </si>
  <si>
    <t>KOKODE ASHOK MOTIRAM</t>
  </si>
  <si>
    <t>JAMBHULE NARAYAN DINBAJI</t>
  </si>
  <si>
    <t>DR. DEORAO MADGUJI HOLI</t>
  </si>
  <si>
    <t>ATRAM BHAGYASHRI DHARMRAOBABA</t>
  </si>
  <si>
    <t>SAGUNA PENTAJI TALANDI</t>
  </si>
  <si>
    <t>KESARI RUSHIJI USENDI</t>
  </si>
  <si>
    <t>VILAS SHAMRAO KODAPE</t>
  </si>
  <si>
    <t>ALAM KUSUM HARBA</t>
  </si>
  <si>
    <t>JAYASHRI WELDA</t>
  </si>
  <si>
    <t>SAU. RANJITA VILAS KODAP</t>
  </si>
  <si>
    <t>ATLA SUNANDA SOMA</t>
  </si>
  <si>
    <t>DIWAKAR GULAB PENDAM (EX SERVICEMAN)</t>
  </si>
  <si>
    <t>DR. MADAVI DEVIDAS GOVINDA</t>
  </si>
  <si>
    <t>KINAKE MORESWAR RAMCHANDRA</t>
  </si>
  <si>
    <t>AMBRISHRAO RAJE SATYAVANRAO ATRAM</t>
  </si>
  <si>
    <t>ATRAM DHARMARAOBABA</t>
  </si>
  <si>
    <t>ATRAM DEEPAKDADA</t>
  </si>
  <si>
    <t>MUKTESHWAR LACHAMA GAWDE</t>
  </si>
  <si>
    <t>RAGHUNATH GAJANAN TALANDE</t>
  </si>
  <si>
    <t>KAILASH GANPAT KORET</t>
  </si>
  <si>
    <t>MADAVI DINESH ISHWARSHAHA</t>
  </si>
  <si>
    <t>ATRAM SANTOSH MALLAJI</t>
  </si>
  <si>
    <t>RAMSHAHA MADAVI</t>
  </si>
  <si>
    <t>SANJAY YADAORAO DHOTE</t>
  </si>
  <si>
    <t>DHOTE SUBHASH RAMCHANDRRAO</t>
  </si>
  <si>
    <t>NIMKAR SUDARSHAN BHAGWANRAO</t>
  </si>
  <si>
    <t>PRABHAKAR VITTHARAO DIVE</t>
  </si>
  <si>
    <t>ATRAM BHARAT KAWADU</t>
  </si>
  <si>
    <t>SUDHAKAR NARAYAN KINAKE</t>
  </si>
  <si>
    <t>HEMANT WAIRAGADE</t>
  </si>
  <si>
    <t>SUDHAKAR TARACHAND RATHOD</t>
  </si>
  <si>
    <t>MADAN RAGHU BORKAR</t>
  </si>
  <si>
    <t>ARUN VASANTRAO WASALWAR</t>
  </si>
  <si>
    <t>UDDHAO PITHUJI NARNAWARE</t>
  </si>
  <si>
    <t>PREMDAS FAKRU MESHRAM</t>
  </si>
  <si>
    <t>THORAT SATWA KERBA</t>
  </si>
  <si>
    <t>KASARLAWAR VIDYSAGER KALIDAS</t>
  </si>
  <si>
    <t>SHOBHABAI GAJANAN MASKE</t>
  </si>
  <si>
    <t>PRAVIN MAROTI NIMGADE</t>
  </si>
  <si>
    <t>SHAMKULE NANAJI SITARAM</t>
  </si>
  <si>
    <t>KISHOR GAJANANRAO JORGEWAR</t>
  </si>
  <si>
    <t>MENDHE MAHESH MAROTRAO</t>
  </si>
  <si>
    <t>ANIRUDDHA DHONDU WANKAR</t>
  </si>
  <si>
    <t>ANKALESH NATTHUJI KHAIRE</t>
  </si>
  <si>
    <t>ASHOK NAMDEORAO NAGPURE</t>
  </si>
  <si>
    <t>NALBOGA CHINNAJI BHIMAYYA</t>
  </si>
  <si>
    <t>SUNITA BHAGWAN GAIKWAD</t>
  </si>
  <si>
    <t>DR.PRAKASH SHANKAR RAMTEKE</t>
  </si>
  <si>
    <t>PRAFUL GAJANAN KHOBRAGADE</t>
  </si>
  <si>
    <t>MILIND DAHIWALE</t>
  </si>
  <si>
    <t>PRO. RAVINDRANATH MADHAV PATIL</t>
  </si>
  <si>
    <t>PRAMOD MANGRUJI SORTE</t>
  </si>
  <si>
    <t>MUNGANTIWAR SUDHIR SACHHIDANAND</t>
  </si>
  <si>
    <t>MULCHANDANI GHANSHYAM KHUSHIMAL</t>
  </si>
  <si>
    <t>SINGH RAJESH DURGASINGH</t>
  </si>
  <si>
    <t>MANOJ DHARMA ATRAM</t>
  </si>
  <si>
    <t>KESHAVRAO BENIRAM KATRE</t>
  </si>
  <si>
    <t>ADV. HARSHAL KUMAR CHIPLUNKAR</t>
  </si>
  <si>
    <t>WAMAN DAUJI ZHADE</t>
  </si>
  <si>
    <t>PRO. DAHIWADE RAMESHCHANDRA DATTATRAY</t>
  </si>
  <si>
    <t>PRAJYOT DEVIDAS NALE</t>
  </si>
  <si>
    <t>MANDADE RAJU NETAJI</t>
  </si>
  <si>
    <t>WASUDEO PARSHURAM PIPRE</t>
  </si>
  <si>
    <t>ADV. ANAND SIKANDAR LAKDE</t>
  </si>
  <si>
    <t>SANTOSH MUKA RAMTEKE</t>
  </si>
  <si>
    <t>VANDANA AJAY CHAVHAN</t>
  </si>
  <si>
    <t>WADETTIWAR VIJAY NAMDEVRAO</t>
  </si>
  <si>
    <t>ATUL DEVIDAS DESHKAR</t>
  </si>
  <si>
    <t>SANDEEP WAMANRAO GADDAMWAR</t>
  </si>
  <si>
    <t>KUTHE YOGRAJ KRUSHNAJI</t>
  </si>
  <si>
    <t>VINOD RAMDAS ZODAGE</t>
  </si>
  <si>
    <t>HARIDAS LAHANUJI LAADE</t>
  </si>
  <si>
    <t>BANBALE DEVIDAS NARAYANRAO</t>
  </si>
  <si>
    <t>SHRIRAME VISHAWANATH SITRUJI</t>
  </si>
  <si>
    <t>PRAKASH BALWANTRAO BANSOD</t>
  </si>
  <si>
    <t>VISHWAS RANGRAO DESHMUKH</t>
  </si>
  <si>
    <t>SUKHADEO GANPAT PRADHAN GURUJI</t>
  </si>
  <si>
    <t>MAHAJAN PRADIP TIKARAM</t>
  </si>
  <si>
    <t>GIRISH SUDHAKARRAO JOSHI</t>
  </si>
  <si>
    <t>MAHENDRA LALAJI SAKHARE</t>
  </si>
  <si>
    <t>JAYPRAKASH NAGO DHONGADE</t>
  </si>
  <si>
    <t>BANTI BHANGDIYA</t>
  </si>
  <si>
    <t>DR. AVINASH MANOHARRAO WARJUKAR</t>
  </si>
  <si>
    <t>BUTKE GAJANAN TUKARAM</t>
  </si>
  <si>
    <t>NARENDRAKUMAR GULABRAO DADMAL</t>
  </si>
  <si>
    <t>ARVIND AATMARAMJI SANDEKAR</t>
  </si>
  <si>
    <t>ADV. GOVIND BABURAO BHENDARKAR</t>
  </si>
  <si>
    <t>QURESHI MOHD. IKALAK MOHD. YUSUF</t>
  </si>
  <si>
    <t>PRO. BHAGWAN VITHUJI NANNAWARE</t>
  </si>
  <si>
    <t>PRO. DADA DAHIKAR</t>
  </si>
  <si>
    <t>DONODE VILAS SHANKAR</t>
  </si>
  <si>
    <t>KOSE DIPAK SHIVRAM</t>
  </si>
  <si>
    <t>GAJBE RAMESHKUMAR BABURAOJI</t>
  </si>
  <si>
    <t>DAYARAM SHIVRAM KANAKE</t>
  </si>
  <si>
    <t>DEORAO MADHORAO BHURE</t>
  </si>
  <si>
    <t>DAMODAR LAXMANRAO KALE</t>
  </si>
  <si>
    <t>HEMANT BHIMRAO BHAISARE</t>
  </si>
  <si>
    <t>BANSOD DEORAO KASHINATH</t>
  </si>
  <si>
    <t>VINOD LAXMAN DETHE</t>
  </si>
  <si>
    <t>WARKHADE BHAGWAN HANSARAM</t>
  </si>
  <si>
    <t>DAYARAM URKUDA MOON</t>
  </si>
  <si>
    <t>DINESH DAULATRAO MESHRAM</t>
  </si>
  <si>
    <t>BABURAO LAXMANRAO DANDEKAR</t>
  </si>
  <si>
    <t>JITENDRA AADAKUJI RAUT</t>
  </si>
  <si>
    <t>VIJAY HIRAMAN INDURKAR</t>
  </si>
  <si>
    <t>RAMESH TULSHIRAM NANNE</t>
  </si>
  <si>
    <t>PATIL LAHUJI RAJESHWAR</t>
  </si>
  <si>
    <t>NARENDRA NAMDEVRAO RAJURKAR</t>
  </si>
  <si>
    <t>NANNAWARE PARASHURAM WARLUJI</t>
  </si>
  <si>
    <t>SURESH ALIAS BALUBHAU NARAYAN DHANORKAR</t>
  </si>
  <si>
    <t>SANJAY WAMANRAO DEOTALE</t>
  </si>
  <si>
    <t>DR.ASAWARI VIJAY DEOTALE</t>
  </si>
  <si>
    <t>ADV. BHUPENDRA WAMANRAO RAIPURE</t>
  </si>
  <si>
    <t>DR. ANIL LAXMANRAO BUJONE</t>
  </si>
  <si>
    <t>JAYANT MORESHWAR TEMURDE</t>
  </si>
  <si>
    <t>DINESH SHIVRAM PADHAL</t>
  </si>
  <si>
    <t>VILAS NAMDEO PARCHAKE</t>
  </si>
  <si>
    <t>AJAY HIRRANNA REDDY</t>
  </si>
  <si>
    <t>SUNIL NILKANTH KHOBRAGADE</t>
  </si>
  <si>
    <t>PAPPU DESHMUKH ALIAS PREDEEP SHANKARRAO DESHMUKH</t>
  </si>
  <si>
    <t>RUPESHKUMAR ARJUN GHAGI</t>
  </si>
  <si>
    <t>DILIP NARAYAN DAREKAR</t>
  </si>
  <si>
    <t>SIDDHARTH SUMAN ALIAS WARKE SIDDHARTH BHAURAO</t>
  </si>
  <si>
    <t>DURGA PRASHANT BHADGARE</t>
  </si>
  <si>
    <t>TARA MAHADEORAO KALE</t>
  </si>
  <si>
    <t>LONARE KESHAV RAMDAS</t>
  </si>
  <si>
    <t>SHEIKH RAJJAK SHEIKH RASHID</t>
  </si>
  <si>
    <t>BODKURWAR SANJIVREDDI BAPURAO</t>
  </si>
  <si>
    <t>NANDEKAR VISHVAS RAMCHANDRA</t>
  </si>
  <si>
    <t>KASAWAR WAMANRAO BAPURAO</t>
  </si>
  <si>
    <t>DERKAR SANJAY NILKANTHRAO</t>
  </si>
  <si>
    <t>RAJU MADHUKARRAO UMBARKAR</t>
  </si>
  <si>
    <t>ANIL NATTHUJI GHATE</t>
  </si>
  <si>
    <t>ADV. RAHUL PANDURANG KHAPERDE</t>
  </si>
  <si>
    <t>GEET MOTIRAM GHOSH</t>
  </si>
  <si>
    <t>SHAIKH SAMIR SHAKIH RAFIK</t>
  </si>
  <si>
    <t>NARAYANRAO GODE</t>
  </si>
  <si>
    <t>DR. GUNDALWAR RAJENDRA CHINTAMAN</t>
  </si>
  <si>
    <t>SHYAM MAROTI KORWATE</t>
  </si>
  <si>
    <t>GANESH WASUDEO RAMTEKE</t>
  </si>
  <si>
    <t>PRO. DR. ASHOK RAMAJI WOOIKE</t>
  </si>
  <si>
    <t>PROF.VASANT CHINDHUJI PURAKE</t>
  </si>
  <si>
    <t>SURESH YASHWANT MESHRAM</t>
  </si>
  <si>
    <t>UTTAM RAVJI MADAVI</t>
  </si>
  <si>
    <t>MILIND PRABHAKAR DHURVE</t>
  </si>
  <si>
    <t>CHANDRAKANT DEVIDASJI MANDAVGADE</t>
  </si>
  <si>
    <t>BAPURAO DOMAJI ADE</t>
  </si>
  <si>
    <t>SATISH GANPATRAO MADAVI</t>
  </si>
  <si>
    <t>ZAMKOLE SITARAM DAMADU</t>
  </si>
  <si>
    <t>GADEKAR BHASKAR KISAN</t>
  </si>
  <si>
    <t>MADAN MADHUKARRAO YERAWAR</t>
  </si>
  <si>
    <t>SANTOSH MAROTRAO DHAVALE</t>
  </si>
  <si>
    <t>MO.TARIQUE MO.SAMI</t>
  </si>
  <si>
    <t>THAKARE RAHUL MANIKRAO</t>
  </si>
  <si>
    <t>SANDIP RAMESHCHANDRA BAJORIYA</t>
  </si>
  <si>
    <t>RAJANE BHANUDAS BAPURAOJI</t>
  </si>
  <si>
    <t>PRADIP MAROTRAO WADAFALE</t>
  </si>
  <si>
    <t>RAVINDRA MOTIRAM DESHMUKH</t>
  </si>
  <si>
    <t>DNYANESHWAR SHANKARRAO RATHOD</t>
  </si>
  <si>
    <t>ADV. JAGDISH CHANDRASHEKHAR DESHMUKH</t>
  </si>
  <si>
    <t>RAHUL ASHOKRAO THAKARE</t>
  </si>
  <si>
    <t>SHIVKUMAR SURESHRAO PARCHAKE</t>
  </si>
  <si>
    <t>RATHOD PRASHANT JAYSINGH</t>
  </si>
  <si>
    <t>SHENDE ASHOK SHANKARRAO</t>
  </si>
  <si>
    <t>DHALE MANISH RAMKRUSHNA</t>
  </si>
  <si>
    <t>VASANT NARAYAN KANAKE</t>
  </si>
  <si>
    <t>DILIP JAYRAM MUKKAWAR</t>
  </si>
  <si>
    <t>GAIKWAD HIRALAL KACHRUJI</t>
  </si>
  <si>
    <t>KESHAV ARJUNRAO BHAGAWAT</t>
  </si>
  <si>
    <t>KOKATE WASUDEO DEVRAO</t>
  </si>
  <si>
    <t>SOPAN VITHAL KAMBALE</t>
  </si>
  <si>
    <t>BHAJGAWARE PURUSHOTTAM DOMAJI</t>
  </si>
  <si>
    <t>RATHOD SANJAY DULICHAND</t>
  </si>
  <si>
    <t>VASANT VISHVASRAO GHUIKHEDKAR</t>
  </si>
  <si>
    <t>DEVANAND NARSING PAWAR</t>
  </si>
  <si>
    <t>AJAY JAGATNARAYAN DUBE</t>
  </si>
  <si>
    <t>VINAYAK GOVINDRAO BHOYAR</t>
  </si>
  <si>
    <t>DIGAMBAR MAROTRAO RAUT</t>
  </si>
  <si>
    <t>MIRZA MUNAF BEG</t>
  </si>
  <si>
    <t>VINAY PRALHADARAO BORKAR</t>
  </si>
  <si>
    <t>ASHWIN RAMESH INGALE</t>
  </si>
  <si>
    <t>ATHAVALE SADANAND PRALHAD</t>
  </si>
  <si>
    <t>LOLGE USHA MADHAVRAO</t>
  </si>
  <si>
    <t>BHAJGAVRE PURUSHOTTAM DOMAJI</t>
  </si>
  <si>
    <t>RAJU NARAYAN TODSAM</t>
  </si>
  <si>
    <t>MOGHE SHIVAJIRAO SHIVRAMAJI</t>
  </si>
  <si>
    <t>SANDIP PRABHAKARRAO DHURVE</t>
  </si>
  <si>
    <t>SHINDE RANJITA PARASHRAM</t>
  </si>
  <si>
    <t>VISHNU SHANKARRAO UKANDE</t>
  </si>
  <si>
    <t>ADV. ANIL BHIMRAO KINAKE</t>
  </si>
  <si>
    <t>NIRANJAN SHIVRAM MASRAM</t>
  </si>
  <si>
    <t>SAMBHA DILIP MADAVI</t>
  </si>
  <si>
    <t>PRADIP GANGARAM MASRAM</t>
  </si>
  <si>
    <t>PENDOR HARIBHAU KAVADUJI</t>
  </si>
  <si>
    <t>AJAY VASANTRAO GHODAM</t>
  </si>
  <si>
    <t>NAIK MANOHAR RAJUSING</t>
  </si>
  <si>
    <t>DEOSARKAR PRAKASHRAO ABAJI</t>
  </si>
  <si>
    <t>PATIL VASANTRAO DEORAO (KANHEKAR)</t>
  </si>
  <si>
    <t>NAIK SACHIN VISHWASRAO</t>
  </si>
  <si>
    <t>VISHALBHAU BALIRAM JADHAV</t>
  </si>
  <si>
    <t>KAMBLE SHILANAND LAXMANRAO</t>
  </si>
  <si>
    <t>GAVHALE GANPAT LIMBAJI</t>
  </si>
  <si>
    <t>POLE ASHOK VITTHAL</t>
  </si>
  <si>
    <t>LAXMIKANT NARAYAN TADASE</t>
  </si>
  <si>
    <t>MAJID AHEMAD SALAM AHEMAD</t>
  </si>
  <si>
    <t>INGOLE SANJAY MANOHAR</t>
  </si>
  <si>
    <t>KAMBLE PRITI MAROTI</t>
  </si>
  <si>
    <t>TAMBARE INDUBAI SHALIGRAM</t>
  </si>
  <si>
    <t>RAJENDRA WAMAN NAJARDHANE</t>
  </si>
  <si>
    <t>KHADSE VIJAYRAO YADAVRAO</t>
  </si>
  <si>
    <t>SHIVSHANKAR SHRAWAN PANDHARE</t>
  </si>
  <si>
    <t>MOHANRAO VITTHALRAO MORE</t>
  </si>
  <si>
    <t>KAMBLE GAJANAN ARAJUN</t>
  </si>
  <si>
    <t>NANA SIRSAT</t>
  </si>
  <si>
    <t>NARAYAN BHAGAJI PAIKRAO</t>
  </si>
  <si>
    <t>MAROTI KANBAJI SUNKALAWAD</t>
  </si>
  <si>
    <t>ROKADE SARNATH SHIVAJI</t>
  </si>
  <si>
    <t>BALIRAM GANGARAM GAIKWAD</t>
  </si>
  <si>
    <t>MADHUKAR NARAYAN WANKHEDE</t>
  </si>
  <si>
    <t>DHARMAPAL ALIAS BANDU LAXMAN KAMBLE</t>
  </si>
  <si>
    <t>JAYWANT KISAN SURYAVANSHI</t>
  </si>
  <si>
    <t>ANNAPURANA ALIAS TEJASWINI MUKINDA BANSOD</t>
  </si>
  <si>
    <t>HARDADKAR DIGAMBAR FAKIRRAO</t>
  </si>
  <si>
    <t>DILIP RAMA GAIKWAD</t>
  </si>
  <si>
    <t>TUNDE MANOJ NATTHUJI</t>
  </si>
  <si>
    <t>SHOBHA RAVSAHEB DESHMUKH</t>
  </si>
  <si>
    <t>JADHAV PRADEEP NAIK</t>
  </si>
  <si>
    <t>BHIMRAO RAMJI KERAM</t>
  </si>
  <si>
    <t>ASHOK SHAMRAO SURYAVANSHI</t>
  </si>
  <si>
    <t>DR. B. D. CHAVAN</t>
  </si>
  <si>
    <t>ARJUN KISHAN ADE</t>
  </si>
  <si>
    <t>KARALE SANDIP BABURAO</t>
  </si>
  <si>
    <t>MOHAN FATTUSINGH RATHOD</t>
  </si>
  <si>
    <t>THAMKE KISHANRAO GOVINDRAO</t>
  </si>
  <si>
    <t>JADHAV AAKASH SUBHASH</t>
  </si>
  <si>
    <t>PAWAR DHANLAL DUDHARAM</t>
  </si>
  <si>
    <t>D. M. DARADE</t>
  </si>
  <si>
    <t>DATTRAM RAMJI GEDAM</t>
  </si>
  <si>
    <t>BODAKE GOVINDRAO KHANDOJI</t>
  </si>
  <si>
    <t>ASAD KHAN KINWATKAR</t>
  </si>
  <si>
    <t>RADHABAI PISARAM SALAM</t>
  </si>
  <si>
    <t>RAJYOGI SHRI SHRI SHRI SHIVKUMAR SHIVACHARYA MAHASWAMI</t>
  </si>
  <si>
    <t>SANDIP VIJAY NIKHATE</t>
  </si>
  <si>
    <t>AWVP</t>
  </si>
  <si>
    <t>ASHTIKAR PATIL NAGESH BAPURAO</t>
  </si>
  <si>
    <t>JAWALGAONKAR MADHAVRAO NIVRUTIRAO PAWAR (PATIL)</t>
  </si>
  <si>
    <t>DR. BALIRAM VISHVNATH BHURKE</t>
  </si>
  <si>
    <t>SK. JAKER MAHMMAD CHAUS</t>
  </si>
  <si>
    <t>LATABAI SHYAMSUNDAR KADAM</t>
  </si>
  <si>
    <t>DESHMUKH PRATAPRAO VINAYAKRAO</t>
  </si>
  <si>
    <t>SARDA SURESH MOHANLAL</t>
  </si>
  <si>
    <t>NARAYAN MUNJAJI NAIK</t>
  </si>
  <si>
    <t>TANTRE BABARAO NARAYANRAO PATIL</t>
  </si>
  <si>
    <t>PADGHANE DILIP DHARBA</t>
  </si>
  <si>
    <t>GOVIND SOGAJI TIVHALE</t>
  </si>
  <si>
    <t>AMEETA ASHOKRAO CHAVAN</t>
  </si>
  <si>
    <t>KINHALKAR DR.MADHAVRAO BHUJANGRAO</t>
  </si>
  <si>
    <t>BABAN ALIAS (KHOBAJI) RAMRAO BARSE</t>
  </si>
  <si>
    <t>DESHMUKH DHARMRAJ GANPATRAO</t>
  </si>
  <si>
    <t>DR. SHYAM PAWAR</t>
  </si>
  <si>
    <t>ADV. KADAM SIDDHARTH CHANDRAKANT</t>
  </si>
  <si>
    <t>SAYYAD YUSUF SAYYAD MURTUZA</t>
  </si>
  <si>
    <t>HATKAR LAXIMIBAI PRALHAD</t>
  </si>
  <si>
    <t>DHUMAL GAJANAN DATTA</t>
  </si>
  <si>
    <t>GAVHANE SANTOSH PRABHU</t>
  </si>
  <si>
    <t>D.P.SAWANT</t>
  </si>
  <si>
    <t>PANDHARE SUDHAKAR RAMRAO</t>
  </si>
  <si>
    <t>ABDUL HABEEB ABDUL RAHIM</t>
  </si>
  <si>
    <t>DESHMUKH MILIND UTTAMRAO ( CHATE )</t>
  </si>
  <si>
    <t>GAIKWAD SURESH GYANOBA</t>
  </si>
  <si>
    <t>KADAM SUNIL SHAMRAO</t>
  </si>
  <si>
    <t>DHARMBHUSHAN ADV. DILIP THAKUR</t>
  </si>
  <si>
    <t>SADAVARTE NIWARATI UKAJI</t>
  </si>
  <si>
    <t>YOUSUF KHAN ISMAIL</t>
  </si>
  <si>
    <t>ASADULHA KHAN MAHEMUEDKHAN</t>
  </si>
  <si>
    <t>ABDUL A. RAZAK ABDUL WAHAB</t>
  </si>
  <si>
    <t>GOUSE INAMDAR HAFIJODDIN INAMDAR</t>
  </si>
  <si>
    <t>SANJAY KHANDU HATKAR</t>
  </si>
  <si>
    <t>PATHAN ZAFAR ALIKHAN MAHEMOOD ALIKHAN</t>
  </si>
  <si>
    <t>DR.MADHUKAR KISHNRAO KSHIRSAGAR</t>
  </si>
  <si>
    <t>MOHMAD MOHSIN KHAN @ LALA</t>
  </si>
  <si>
    <t>M.MUKHEED M.SAAB</t>
  </si>
  <si>
    <t>SHAIKH AFZALUDDIN ALIES PROF. SHAIKH SIR</t>
  </si>
  <si>
    <t>TAHEZIB PATEL KHAJA ALI SAYYAD</t>
  </si>
  <si>
    <t>BHADARGE BHAURAO MARIBA</t>
  </si>
  <si>
    <t>SHARMA SANJAY BHOLASHANKAR</t>
  </si>
  <si>
    <t>VAISHALI ADV. MAROTRAO HUKKE PATIL</t>
  </si>
  <si>
    <t>GAJBHARE SAHEBRAO BHIWA</t>
  </si>
  <si>
    <t>LAKADE NANA DAGDUJI</t>
  </si>
  <si>
    <t>MD. SADEEQ A.MAJEED</t>
  </si>
  <si>
    <t>SAGAR MAROTI JADHAV</t>
  </si>
  <si>
    <t>TOMPE RAMRAO KHANDUJI</t>
  </si>
  <si>
    <t>DEVIDAS SAMBHAJI DHABE</t>
  </si>
  <si>
    <t>BHALERAO RAMESH NAMDEVRAO</t>
  </si>
  <si>
    <t>RLD</t>
  </si>
  <si>
    <t>MAKSUD PATEL LOHGAONKAR</t>
  </si>
  <si>
    <t>HEMANT SRIRAM PATIL</t>
  </si>
  <si>
    <t>DILIP VENKATRAO KANDKURTE</t>
  </si>
  <si>
    <t>MOIN MUKHTAR</t>
  </si>
  <si>
    <t>OMPRAKASH GANESHLAL POKARNA</t>
  </si>
  <si>
    <t>ANWAR JAVEED MOHAMMAD KAUSAR</t>
  </si>
  <si>
    <t>PRAKASH RAMRAO MARAWAR</t>
  </si>
  <si>
    <t>SHAM BABURAO NILANGEKAR</t>
  </si>
  <si>
    <t>GODBOLE RAMESH RAHU</t>
  </si>
  <si>
    <t>SYED MOBEEN SYED S. ABDAL GANI</t>
  </si>
  <si>
    <t>PANDURANG BALAJI KAKDE</t>
  </si>
  <si>
    <t>MOHAMMAD SALEEM ABDUL QAYYUM</t>
  </si>
  <si>
    <t>GAIKWAD NARENDRA BABARAO</t>
  </si>
  <si>
    <t>SAFIKH AHMAD ABDUL RAFIKH</t>
  </si>
  <si>
    <t>ALTAF AHMAD IQBAL AHMED</t>
  </si>
  <si>
    <t>SONALE RAMESH RAMJI</t>
  </si>
  <si>
    <t>GAJBHARE MOTIRAM HIRAMAN</t>
  </si>
  <si>
    <t>S. ANIS S. GULAM RASOOL</t>
  </si>
  <si>
    <t>YENGADE SHUDHODHAN NIVRATTI</t>
  </si>
  <si>
    <t>PROF. DHOLE ASHOK SAMBHAJIRAO</t>
  </si>
  <si>
    <t>BHAGWAN NARAYAN WAGHMARE</t>
  </si>
  <si>
    <t>MOHAMMAD SULTANODDIN S/O MOHAMMAD NIZAMODDIN</t>
  </si>
  <si>
    <t>SHAIKH MOIN A.RASHEED</t>
  </si>
  <si>
    <t>MD. AZIM MD.IQBAL</t>
  </si>
  <si>
    <t>RIYAZ MIRZA MAHMOOD BAIG</t>
  </si>
  <si>
    <t>SHAIKH MOIN SHAIKH MAHEBOOB</t>
  </si>
  <si>
    <t>BAJRANG AMRUTRAO BHENDEKAR</t>
  </si>
  <si>
    <t>SODI DILIPSING GURUDAYALSING</t>
  </si>
  <si>
    <t>BATTALWAD EKNATH VITTHALRAO BRAMHANWADEKAR</t>
  </si>
  <si>
    <t>A.HASHEEB URF BABU NAWAB S/O ABDUL HABIB NAWAB</t>
  </si>
  <si>
    <t>SADAT AKBAR KHAN</t>
  </si>
  <si>
    <t>SHAIKH MOIN SHAIKH MOOSA</t>
  </si>
  <si>
    <t>MOHAMMAD ASHFAQ S/O ABDUL NABI</t>
  </si>
  <si>
    <t>ADV. USHA V. SHINDE</t>
  </si>
  <si>
    <t>PATHAN NAVEED KHAN MOHAMED ZAFFAR ALI KHAN</t>
  </si>
  <si>
    <t>POKARNA OMPRAKASH AMBALAL</t>
  </si>
  <si>
    <t>ALI KHAN GOUS KHAN</t>
  </si>
  <si>
    <t>GACCHE SHIVAJI NAMDEO</t>
  </si>
  <si>
    <t>FARUKH PASHA SHADULLA SHEKH</t>
  </si>
  <si>
    <t>DHONDGE MUKTESHWAR KESHAVRAO</t>
  </si>
  <si>
    <t>SHANKARANNA DHONDGE</t>
  </si>
  <si>
    <t>CHAVAN ROHIDAS KHOBRAJI</t>
  </si>
  <si>
    <t>SHYAM BAPURAO TELANG</t>
  </si>
  <si>
    <t>PROF. DHONDE MANOHAR BABARAO</t>
  </si>
  <si>
    <t>SATWA ARJUN SONKAMBLE</t>
  </si>
  <si>
    <t>JSS</t>
  </si>
  <si>
    <t>ADV. A. S. WAGHMARE BACHOTIKAR</t>
  </si>
  <si>
    <t>BOROLE VYANKATRAO KISHANRAO</t>
  </si>
  <si>
    <t>SHIVAJI WAGHMARE</t>
  </si>
  <si>
    <t>ADV. MAROTI GOVIND SONKAMBLE</t>
  </si>
  <si>
    <t>DNYANESHWAR SHINDE HARBALKAR</t>
  </si>
  <si>
    <t>PATHAN MAHEMUD HAYDAR</t>
  </si>
  <si>
    <t>BHARAT BABARAO KOPNAR</t>
  </si>
  <si>
    <t>GAIKWAD RAJRATNA BHIMRAO</t>
  </si>
  <si>
    <t>PANDURANG TOLBA WANNE</t>
  </si>
  <si>
    <t>RAJESH SAMBHAJI PAWAR</t>
  </si>
  <si>
    <t>DESHMUKH SHRINIWAS BALAJIRAO</t>
  </si>
  <si>
    <t>SAYYAD ISMAIL S. KHAJAMIYA</t>
  </si>
  <si>
    <t>AMBADWAR BABARAO JAMANAJI</t>
  </si>
  <si>
    <t>GAVALE JALABA VITTALARAO</t>
  </si>
  <si>
    <t>SHAMANTE SHANKAR POSHATTI</t>
  </si>
  <si>
    <t>MAROTI DATTA GAIKWAD</t>
  </si>
  <si>
    <t>SABNE SUBHASH PIRAJI</t>
  </si>
  <si>
    <t>ANTAPURKAR RAOSAHEB JAIWANTA</t>
  </si>
  <si>
    <t>BHIMRAO MARIBA KSHIRSAGAR</t>
  </si>
  <si>
    <t>WADEKAR MAROTI MASHNAJI</t>
  </si>
  <si>
    <t>DR. SHIDDHODHAN LAXMAN KAMBLE</t>
  </si>
  <si>
    <t>SANGRAM GANGARAM SURYAVANSHI</t>
  </si>
  <si>
    <t>SURYAVANSHI PARWATIBAI W/O IRBA</t>
  </si>
  <si>
    <t>ZAGDE MAROTI PIRAJI</t>
  </si>
  <si>
    <t>PROF. N.G. GIRGAONKAR</t>
  </si>
  <si>
    <t>THANEKAR CHANDRAKANT SATWAJI</t>
  </si>
  <si>
    <t>WAGHMARE BABURAO LAXMAN</t>
  </si>
  <si>
    <t>BHIMRAO KSHIRSAGAR</t>
  </si>
  <si>
    <t>GAWANDE SUBHASH BABARAO</t>
  </si>
  <si>
    <t>BHIMRAO SAMBHAJI LAKHE</t>
  </si>
  <si>
    <t>KALAWATI MARIBA SONKAMBLE</t>
  </si>
  <si>
    <t>BHARANDE RAMCHANDRA GANGARAM</t>
  </si>
  <si>
    <t>GOVIND MUKKAJI RATHOD</t>
  </si>
  <si>
    <t>BETMOGAREKAR PATIL HANMANTRAO VENKATRAO</t>
  </si>
  <si>
    <t>LOHBANDE VENKAT MANGAJI</t>
  </si>
  <si>
    <t>DESHMUKH BALASAHEB GANGADHARRAO</t>
  </si>
  <si>
    <t>POLE RAMCHANDRA KASHIRAM</t>
  </si>
  <si>
    <t>NARBAGE SHRAWAN MAISAJI</t>
  </si>
  <si>
    <t>ADV. GOVIND DADARAO DUMNE</t>
  </si>
  <si>
    <t>MANOHAR VISHWANATH SHIVPUJE</t>
  </si>
  <si>
    <t>SAVITA BHARAT SURYAWANSHI</t>
  </si>
  <si>
    <t>HODGIRE SUNIL VENKATRAO</t>
  </si>
  <si>
    <t>ADV. GAIKWAD BHAURAO MANIKRAO</t>
  </si>
  <si>
    <t>GAWALWAD MADHAV NIVRATI</t>
  </si>
  <si>
    <t>SHINDE ANTESHVAR PUNDLIK</t>
  </si>
  <si>
    <t>PATIL PREMALABAI GANPATRAO</t>
  </si>
  <si>
    <t>MUNDADA JAIPRAKASH SHANKARLAL</t>
  </si>
  <si>
    <t>JAIPRAKASH RAOSAHEB DANDEGAONKAR</t>
  </si>
  <si>
    <t>ADV. JADHAV SHIVAJIRAO MUNJAJIRAO</t>
  </si>
  <si>
    <t>ABDUL HAFIZ ABDUL RAHEMAN</t>
  </si>
  <si>
    <t>ADV. IPTEKHAR M. JABBAR SHAIKH</t>
  </si>
  <si>
    <t>JADHAV SHIVAJI LAXMANRAO</t>
  </si>
  <si>
    <t>GITE MINAKSHI GANGADHAR</t>
  </si>
  <si>
    <t>KHAJA JAHANGIR SHAIKH</t>
  </si>
  <si>
    <t>WAGHMARE RAVIKIRAN RAMRAO</t>
  </si>
  <si>
    <t>SARODE GOPINATH YASHWANTRAO</t>
  </si>
  <si>
    <t>SHAIKH SUBHAN ALI MOHAMMED ALI</t>
  </si>
  <si>
    <t>SUTARE BABASAHEB SHANKAR</t>
  </si>
  <si>
    <t>TARFE SANTOSH KAUTIKA</t>
  </si>
  <si>
    <t>GAJANAN VITTHALRAO GHUGE</t>
  </si>
  <si>
    <t>SHIVAJI MANE</t>
  </si>
  <si>
    <t>ADV.MADHAVRAO NAIK</t>
  </si>
  <si>
    <t>DR.DILIP MASKE (NAIK)</t>
  </si>
  <si>
    <t>ADKINE SUNIL MADHAVRAO</t>
  </si>
  <si>
    <t>CHANDRAMONI SHARAVN PAIKRAO</t>
  </si>
  <si>
    <t>SIRAJ AHEMAD SEED MIYA</t>
  </si>
  <si>
    <t>WADHE RAVINDRA TUKARAM</t>
  </si>
  <si>
    <t>KHUDE VISHWANATH PANDURANG</t>
  </si>
  <si>
    <t>SHAIKH MUSA SK MOHAMMED</t>
  </si>
  <si>
    <t>PAIKRAO SUNIL DASHARATH</t>
  </si>
  <si>
    <t>MUTKULE TANHAJI SAKHARAMJI</t>
  </si>
  <si>
    <t>PATIL BHAURAO BABURAO</t>
  </si>
  <si>
    <t>CHAVAN DILIP BABURAO</t>
  </si>
  <si>
    <t>ADV. SAHEBRAO KISHAN SIRSAT</t>
  </si>
  <si>
    <t>DESHMUKH DINKAR PRALHADRAO</t>
  </si>
  <si>
    <t>OMPRAKASH GOVINDRAO KOTKAR</t>
  </si>
  <si>
    <t>TAPARE TUKARAM KISANRAO</t>
  </si>
  <si>
    <t>ADV. KHANDARE DHAMMDIPAK BALIRAM</t>
  </si>
  <si>
    <t>TRIMBAK TULSHIRAM SAWANT</t>
  </si>
  <si>
    <t>DILIP BALASAHEB NAYAK</t>
  </si>
  <si>
    <t>SHIKHARE BABANRAO GANPATRAO</t>
  </si>
  <si>
    <t>JADHAV VISHNU MAROTI</t>
  </si>
  <si>
    <t>PATIL SURAJ PRAKASH</t>
  </si>
  <si>
    <t>BANGAR NANDKISHOR SHANKARRAO</t>
  </si>
  <si>
    <t>AWCHAR KESHAVBHAU SARKALIKAR</t>
  </si>
  <si>
    <t>KHANDARE GULAB KUNDLIK</t>
  </si>
  <si>
    <t>SAYYED YUNUS SAYYED HAMEED TAMBOLI</t>
  </si>
  <si>
    <t>BHAMALE VIJAY MANIKRAO</t>
  </si>
  <si>
    <t>KADAM RAMPRASAD WAMANRAO (BORDIKAR)</t>
  </si>
  <si>
    <t>SANJAY NARAYAN SADEGAONKAR</t>
  </si>
  <si>
    <t>PATIL (KHARABE) RAM SUKHDEV</t>
  </si>
  <si>
    <t>BHAGWAN PRABHUAPPA GUNJKAR</t>
  </si>
  <si>
    <t>AD. LAXMANRAO PUNJAJI BANSODE</t>
  </si>
  <si>
    <t>S. RAIS S. IDRIS</t>
  </si>
  <si>
    <t>KAILASH DIGAMBARRAO PARWE DUDHGAONKAR</t>
  </si>
  <si>
    <t>CHAVAN VITTHAL CHANDU</t>
  </si>
  <si>
    <t>A. HARUN A. KHUDDUS</t>
  </si>
  <si>
    <t>ARJUN DADARAO DARADE</t>
  </si>
  <si>
    <t>SY. DILAWAR SY. JAMAL SAHAB</t>
  </si>
  <si>
    <t>ANIL GANGADHAR WATODE</t>
  </si>
  <si>
    <t>AD. VISHNU DAGADU DHOLE</t>
  </si>
  <si>
    <t>THITE MANOJ MUNJABHAU</t>
  </si>
  <si>
    <t>SANDIP GULABRAO CHAVAN</t>
  </si>
  <si>
    <t>YAHIYA KHAN ZAFAR KHAN</t>
  </si>
  <si>
    <t>UMRAO GHANSHAM SALVE</t>
  </si>
  <si>
    <t>DR.RAHUL VEDPRAKASH PATIL</t>
  </si>
  <si>
    <t>SYAD KHALAD SYAD SAHEBJAN</t>
  </si>
  <si>
    <t>ANANDRAO SHESHRAOJI BHAROSE</t>
  </si>
  <si>
    <t>PRATAP DESHMUKH</t>
  </si>
  <si>
    <t>KHAN IRFANUR RAHEMAN ABDUL RAHEMAN KHAN</t>
  </si>
  <si>
    <t>KADAM DATTARYA SHRIRANGRAO</t>
  </si>
  <si>
    <t>SHAIKH IBRAHIM SHAIKH ISMAIL</t>
  </si>
  <si>
    <t>SHINDE UDHAV NAMDEVRAO</t>
  </si>
  <si>
    <t>SUDHIR NATHRAO SALVE</t>
  </si>
  <si>
    <t>TALEKAR VITTHAL ASHROBA</t>
  </si>
  <si>
    <t>SYED MUZAMIL HASHMI SYED AHMAD HASHMI</t>
  </si>
  <si>
    <t>HASHMI S.ANIS S.AMIR</t>
  </si>
  <si>
    <t>ASHOK BABARAO AMBHORE</t>
  </si>
  <si>
    <t>DUDHGAONKAR VINOD LIMBAJIRAO</t>
  </si>
  <si>
    <t>DILEEP DASHRATH KHANDARE (GANDHARE)</t>
  </si>
  <si>
    <t>DR.SAYEEDUDDIN WAHIDADDIN SIDDIQUI</t>
  </si>
  <si>
    <t>ADV. AFZAL BAIG SAHAB</t>
  </si>
  <si>
    <t>SHAIKH AKHIL SHAIKH RAHIM</t>
  </si>
  <si>
    <t>UDDHAV RANGRAO PAWAR</t>
  </si>
  <si>
    <t>SAMALE MEERABAI RANJEET</t>
  </si>
  <si>
    <t>MANSOOR KHAN YASEEN KHAN</t>
  </si>
  <si>
    <t>SHAIKH GAFFAR SHAIKH AZIZ</t>
  </si>
  <si>
    <t>KHUSRO MOHAMED PARVEZ MOHAMED OSMAN</t>
  </si>
  <si>
    <t>ABDUL BASHEER ABDUL GAFAR</t>
  </si>
  <si>
    <t>MADHUSUDAN MANIKRAO KENDRE</t>
  </si>
  <si>
    <t>GUTTE RATNAKAR MANIKRAO</t>
  </si>
  <si>
    <t>GHANDAT MAMA</t>
  </si>
  <si>
    <t>DR. DALNAR SHIVAJI VITTHALRAO</t>
  </si>
  <si>
    <t>BALASAHEB RAMRAO DESAI</t>
  </si>
  <si>
    <t>SRIKANT DIGAMBAR BHOSALE</t>
  </si>
  <si>
    <t>CHOUDHARI RAVIKANT (BALAKAKA)</t>
  </si>
  <si>
    <t>PAITHANE SHIVRAJ PRABHAKAR</t>
  </si>
  <si>
    <t>CHITRABAI KASHINATH DUDHATE</t>
  </si>
  <si>
    <t>BHALERAO YASHWANT SANTRAM</t>
  </si>
  <si>
    <t>KHAN JAFAR AHEMAD</t>
  </si>
  <si>
    <t>KALE VISHNU DNYANOBA</t>
  </si>
  <si>
    <t>SANJEEV DEVRAO PRADHAN</t>
  </si>
  <si>
    <t>YUNUS SHAIKH SHAIKH ASHRAF ALI</t>
  </si>
  <si>
    <t>RUKHMANAND SHAMRAO KALBANDE</t>
  </si>
  <si>
    <t>MUNDE SHYAMSUNDAR RAGHUNATHRAO</t>
  </si>
  <si>
    <t>JONDHALE SATISH BABURAO</t>
  </si>
  <si>
    <t>MILIND KISAN SALVE</t>
  </si>
  <si>
    <t>SHAIKH SADIK SHAIKH KHADAR</t>
  </si>
  <si>
    <t>FAD MOHAN MADHAVRAO</t>
  </si>
  <si>
    <t>WARPUDKAR SURESH AMBADASRAO</t>
  </si>
  <si>
    <t>ABDULLAH KHAN A .LATIF KHAN DURRANI</t>
  </si>
  <si>
    <t>MEERA KALYANRAO RENGE</t>
  </si>
  <si>
    <t>COM. VILAS SAHEBRAO BABAR</t>
  </si>
  <si>
    <t>HARIBHAU VITTHALRAO LAHANE</t>
  </si>
  <si>
    <t>ARJUN RAMRAO SABLE BHOGAOKAR</t>
  </si>
  <si>
    <t>SITAFALE VIJAYKUMAR TULSHIRAM</t>
  </si>
  <si>
    <t>GUJAR SUBHASH YELAPPA</t>
  </si>
  <si>
    <t>RAMESH YAMAJI GHAGARE</t>
  </si>
  <si>
    <t>RUMALE TUKARAM DHONDIBA</t>
  </si>
  <si>
    <t>PATHAN TALEWARKHAN PATHAN SHERKHAN</t>
  </si>
  <si>
    <t>ASHOK GANPATRAO GAIKWAD</t>
  </si>
  <si>
    <t>JANARDHAN SAMBHAJI HATAGALE</t>
  </si>
  <si>
    <t>KALE BAJIRAO SHANKARRAO</t>
  </si>
  <si>
    <t>CHAVAN REVA HARI</t>
  </si>
  <si>
    <t>MRS. SHANTABAI MANOHARRAO SHAMKUWAR</t>
  </si>
  <si>
    <t>JADHAV NARAYAN GULABRAO</t>
  </si>
  <si>
    <t>BABANRAO DATTATRAY YADAV LONIKAR</t>
  </si>
  <si>
    <t>JETHALIYA SURESHKUMAR KANHAIYYALAL</t>
  </si>
  <si>
    <t>AKAT BABASAHEB APPARAO</t>
  </si>
  <si>
    <t>CHAVAN NIWAS DHARAMCHAND</t>
  </si>
  <si>
    <t>SAKHARE SOMNATH VAIJANATH</t>
  </si>
  <si>
    <t>RAJESH ATMARAM SARKATE</t>
  </si>
  <si>
    <t>COM. KHANDARE MARUTI VITTHALRAO</t>
  </si>
  <si>
    <t>RATHOD RAMRAO BANDU</t>
  </si>
  <si>
    <t>DAWRE RATAN BHIKAJI</t>
  </si>
  <si>
    <t>VEDHEKAR VIJAY ABASAHEB</t>
  </si>
  <si>
    <t>AKBAR KHA BANE KHA</t>
  </si>
  <si>
    <t>PATOLE BHAGWAN ANANDA</t>
  </si>
  <si>
    <t>RAJESHBHAIYYA TOPE</t>
  </si>
  <si>
    <t>KHARAT VILASRAO VITTHALRAO</t>
  </si>
  <si>
    <t>HIKMAT UDHAN</t>
  </si>
  <si>
    <t>ARDAD SUNIL KACHARUBAPPA</t>
  </si>
  <si>
    <t>DR. SANJAY NILKANTHRAO LAKHEPATIL</t>
  </si>
  <si>
    <t>UGHADE DINKAR AMBADAS</t>
  </si>
  <si>
    <t>IRFAN CAPTIAN</t>
  </si>
  <si>
    <t>MUNNEMANIK KISHOR BABURAO</t>
  </si>
  <si>
    <t>CHONDEKAR MAHENDRA GANESHRAO</t>
  </si>
  <si>
    <t>KOLE DEVIDAS BHAGUJI</t>
  </si>
  <si>
    <t>SHAIKH KHURSHID AHEMAD GULAM JILANI</t>
  </si>
  <si>
    <t>SARJERAO BABURAO JADHAV</t>
  </si>
  <si>
    <t>GADHE ARJUN CHOKHAJI</t>
  </si>
  <si>
    <t>SUNIL PATIRAO JADHAV</t>
  </si>
  <si>
    <t>ARJUN PANDITRAO KHOTKAR</t>
  </si>
  <si>
    <t>GORANTYAL KAILAS KISHANRAO</t>
  </si>
  <si>
    <t>ARVIND BAJIRAO CHAVAN</t>
  </si>
  <si>
    <t>ABDUL RASHID AJIZ</t>
  </si>
  <si>
    <t>RAVI HARIBHAU RAUT</t>
  </si>
  <si>
    <t>THAKUR KHUSHALSINGH NANDKISHORSINGH</t>
  </si>
  <si>
    <t>SANDEEP UTTAMRAO KHARAT</t>
  </si>
  <si>
    <t>AD.DNYANESHWAR MANIKRAO WAGH</t>
  </si>
  <si>
    <t>DNYANESHWAR NADE</t>
  </si>
  <si>
    <t>DADARAO VITTHALRAO LAHANE</t>
  </si>
  <si>
    <t>FARUKH ELAHI KHAN</t>
  </si>
  <si>
    <t>DHANSING PRATAPSING SURYAVANSHI</t>
  </si>
  <si>
    <t>KAILAS KISANRAO GHORPADE</t>
  </si>
  <si>
    <t>KOLTE BALIRAM ANKUSHRAO</t>
  </si>
  <si>
    <t>SUDAM SHANKARRAO BANSODE</t>
  </si>
  <si>
    <t>KHALED BIN NASER CHAUS</t>
  </si>
  <si>
    <t>FERAJ KHAN SAMAD KHAN</t>
  </si>
  <si>
    <t>KUCHE NARAYAN TILAKCHAND</t>
  </si>
  <si>
    <t>CHAUDHARI ROOPKUMAR(BABLU) NEHRULAL</t>
  </si>
  <si>
    <t>SANTOSH VASANTLAL SAMBRE</t>
  </si>
  <si>
    <t>SUBHASH DAMODHAR MAGARE</t>
  </si>
  <si>
    <t>GAIKWAD DNYANESHWAR MAROTI (MAULI)</t>
  </si>
  <si>
    <t>ADMANE SHIVAJI JANARDHAN</t>
  </si>
  <si>
    <t>SALVE VISHVJEET CHAKRADHAR</t>
  </si>
  <si>
    <t>GANESHDADA KHARAT</t>
  </si>
  <si>
    <t>RAJESH ONKARRAO RAUT</t>
  </si>
  <si>
    <t>DNYANESHWAR CHANDULAL KURIL</t>
  </si>
  <si>
    <t>DILIP NANA ROKADE</t>
  </si>
  <si>
    <t>JADHAV ARUN DEVIDAS</t>
  </si>
  <si>
    <t>TUKARAM(SANT) SHANKARRAO HIVRALE</t>
  </si>
  <si>
    <t>BILHORE ISHWAR SHIVAJI</t>
  </si>
  <si>
    <t>JADHAV SARJERAO BABURAO</t>
  </si>
  <si>
    <t>DANAVE SANTOSH RAOSAHEB</t>
  </si>
  <si>
    <t>CHANDRAKANT PUNDLIKRAO DANAVE</t>
  </si>
  <si>
    <t>GAVHAD RAMESHRAO PATILBA</t>
  </si>
  <si>
    <t>GAVALI SURESH DAMODHAR</t>
  </si>
  <si>
    <t>PATHAN SHAFIKHA MAHETABKHA</t>
  </si>
  <si>
    <t>GOUTAM LAXMAN MHASKE</t>
  </si>
  <si>
    <t>WAGH DILIP SHESHRAO</t>
  </si>
  <si>
    <t>DALVI LAXMANRAO KHANDUJI</t>
  </si>
  <si>
    <t>KISAN BALWANTA BORDE</t>
  </si>
  <si>
    <t>SURADKAR PRAKASH PANDURANG</t>
  </si>
  <si>
    <t>SHANKAR SHESHRAO KSHIRSAGAR</t>
  </si>
  <si>
    <t>BORHADE DIPAK BHIMRAO</t>
  </si>
  <si>
    <t>INGLE SHIVAJI RAMRAO</t>
  </si>
  <si>
    <t>SURADKAR MAHADU LAXMAN</t>
  </si>
  <si>
    <t>ADV MILIND SHRIRAM DHIGE</t>
  </si>
  <si>
    <t>ADV SIRSAT FKIRA HARI</t>
  </si>
  <si>
    <t>ADV. VILASRAO SAKHARAM BORDE</t>
  </si>
  <si>
    <t>KASHINATH PATIL SAWANT</t>
  </si>
  <si>
    <t>ABDUL SATTAR ABDUL NABI</t>
  </si>
  <si>
    <t>BANKAR SURESH PANDURANG</t>
  </si>
  <si>
    <t>MIRAKAR SUNIL PRABHAKARRAO</t>
  </si>
  <si>
    <t>KALE DIPALI MADHUKAR</t>
  </si>
  <si>
    <t>MANKAR RAJU DINKAR</t>
  </si>
  <si>
    <t>AALNE DADARAO SHRIRAM</t>
  </si>
  <si>
    <t>VINOD ASHOK PAGARE</t>
  </si>
  <si>
    <t>WANKHEDE DADRAO KISANRAO</t>
  </si>
  <si>
    <t>MOHMMADSHAH ANWARSHAH</t>
  </si>
  <si>
    <t>NAMDEV SHIVRAM RAUT</t>
  </si>
  <si>
    <t>DEVALE DADARAO RAMBHAU</t>
  </si>
  <si>
    <t>ADV. RATHOD YOGIRAJ DHANAJI</t>
  </si>
  <si>
    <t>DADARAO BHIKA SAWALE</t>
  </si>
  <si>
    <t>DASHRATH NARAYAN SURADKAR</t>
  </si>
  <si>
    <t>GOVINDRAO SHAMRAO SONWANE</t>
  </si>
  <si>
    <t>JADHAV HARSHVARDHAN RAIBHAN</t>
  </si>
  <si>
    <t>UDAYSING SARDARSING RAJPUT</t>
  </si>
  <si>
    <t>DR. SANJAY GAVHANE</t>
  </si>
  <si>
    <t>NAMDEVRAO RAMRAO PAWAR</t>
  </si>
  <si>
    <t>RATHOD MARUTI GULABRAO</t>
  </si>
  <si>
    <t>SUBHASH PATIL</t>
  </si>
  <si>
    <t>RATHOD KESHAV MANSING</t>
  </si>
  <si>
    <t>KADUBA LAXMANRAO PAWAR</t>
  </si>
  <si>
    <t>SAYYAD ISAQ YUSUF</t>
  </si>
  <si>
    <t>MUNJAL BAPU SUBHASH</t>
  </si>
  <si>
    <t>KAZI NASIRODDIN NAIMODIN</t>
  </si>
  <si>
    <t>AVINASH LAXMIKANT CHAVAN</t>
  </si>
  <si>
    <t>BAGDE HARIBHAU KISANRAO</t>
  </si>
  <si>
    <t>DR. KALYAN VAIJINATHRAO KALE</t>
  </si>
  <si>
    <t>ANURADHATAI ATUL CHAVHAN</t>
  </si>
  <si>
    <t>THOMBRE RAJENDRA GANGADHAR</t>
  </si>
  <si>
    <t>DAHIHANDE RAMESH GANGADHAR</t>
  </si>
  <si>
    <t>SALVE VINOD AMBADAS</t>
  </si>
  <si>
    <t>BHASKAR JAGNANATH GADEKAR</t>
  </si>
  <si>
    <t>SHRIMANT LAXMAN GADEKAR</t>
  </si>
  <si>
    <t>ROHIDAS SANDU JADHAV</t>
  </si>
  <si>
    <t>BALASAHEB BHIMRAO GARUD</t>
  </si>
  <si>
    <t>MIRZA KAUSAR BEG AJIJ BEG</t>
  </si>
  <si>
    <t>AMARSINH SURESH DESHMUKH</t>
  </si>
  <si>
    <t>ADV.ASARAM DHUPAJI LAHANE PATIL</t>
  </si>
  <si>
    <t>SAYED IMTIAZ JALIL</t>
  </si>
  <si>
    <t>PRADEEP JAISWAL</t>
  </si>
  <si>
    <t>TANWANI KISHANCHAND LEKHRAJ</t>
  </si>
  <si>
    <t>PATIL VINOD NARAYAN</t>
  </si>
  <si>
    <t>JAGTAP SANJAY UTTAMRAO</t>
  </si>
  <si>
    <t>M.M. SHAIKH</t>
  </si>
  <si>
    <t>RAJGAURAV HARIDAS WANKHEDE</t>
  </si>
  <si>
    <t>AFSAR KHAN YASIN KHAN</t>
  </si>
  <si>
    <t>BABANRAO UMAJI JAGTAP</t>
  </si>
  <si>
    <t>VIJAYKUMAR DEORAO KHOTKAR</t>
  </si>
  <si>
    <t>BANTY RAJU CHAVARIYA</t>
  </si>
  <si>
    <t>DANDGE AMOL RATNAKAR</t>
  </si>
  <si>
    <t>SONWANE BHIMRAO PRALHAD</t>
  </si>
  <si>
    <t>UJWALA BABA JADHAV</t>
  </si>
  <si>
    <t>FARUQUI MOINODDIN HASNODDIN</t>
  </si>
  <si>
    <t>MUKESH SUKHBIR LAHOT</t>
  </si>
  <si>
    <t>PATHAN AHEMAD KHAN PATHAN WAHED KHAN</t>
  </si>
  <si>
    <t>ANANDKUMAR NAMDEO MAGRE</t>
  </si>
  <si>
    <t>SANJAY SHIRSAT</t>
  </si>
  <si>
    <t>MADHUKAR DAMODHAR SAWANT</t>
  </si>
  <si>
    <t>GANGADHAR SUKHDEVRAO GADE</t>
  </si>
  <si>
    <t>PREP</t>
  </si>
  <si>
    <t>DR.JITENDRA ANKUSHRAO DEHADE</t>
  </si>
  <si>
    <t>MILIND YASHWANTRAO DABHADE</t>
  </si>
  <si>
    <t>DABHADE SUGANDH SITARAM</t>
  </si>
  <si>
    <t>JAYPRAKASH SHANKARRAO NARNAVRE</t>
  </si>
  <si>
    <t>GAUTAM RAMESH AAMRAO</t>
  </si>
  <si>
    <t>ARJUN BHAGWANRAO GALPHADE</t>
  </si>
  <si>
    <t>SHENDGE JALINDAR MAHADEO</t>
  </si>
  <si>
    <t>SIDDHODHAN KACHRU MORE</t>
  </si>
  <si>
    <t>EKHARE SANJIVKUMAR GANESH</t>
  </si>
  <si>
    <t>ENGG.DIPAK SURESH RAUT</t>
  </si>
  <si>
    <t>BHAUSAHEB WAMANRAO NIKALJE</t>
  </si>
  <si>
    <t>DIVEKAR RAJKUMAR PANDITRAO</t>
  </si>
  <si>
    <t>SHIVAJI UATTAM BHARSKAR</t>
  </si>
  <si>
    <t>RANJANA DILIP SHINDE</t>
  </si>
  <si>
    <t>ATUL MORESHWAR SAVE</t>
  </si>
  <si>
    <t>DR. ABDUL GAFFAR QUADRI</t>
  </si>
  <si>
    <t>DARDA RAJENDRA JAWAHARLAL</t>
  </si>
  <si>
    <t>KALA OZA</t>
  </si>
  <si>
    <t>KACHARU SHRIPAT SONAWANE</t>
  </si>
  <si>
    <t>UTTAMSINGH RAJDHARSINGH PAWAR</t>
  </si>
  <si>
    <t>ZUBER AMANULLAH MOTIWALA</t>
  </si>
  <si>
    <t>DR.KANGO BHALCHANDRA KHANDERAO</t>
  </si>
  <si>
    <t>SUMEET SHYAM KHAMBEKAR</t>
  </si>
  <si>
    <t>PAKHARE VISHAL KADUBA</t>
  </si>
  <si>
    <t>MOBINUDDIN KHADIRUDDIN SIDDIQUI</t>
  </si>
  <si>
    <t>KURHE LAXMAN VITTHAL</t>
  </si>
  <si>
    <t>KUNJABIHARI JUGALKISHOR AGRAWAL</t>
  </si>
  <si>
    <t>ISA YASIN</t>
  </si>
  <si>
    <t>GHUGE NITIN PUNDALIK</t>
  </si>
  <si>
    <t>DILIP RAMCHANDRA DHEPE</t>
  </si>
  <si>
    <t>ADV.LAXMAN KADUBA PATIL PRADHAN</t>
  </si>
  <si>
    <t>DR. VINOD TARASINGH CHAVAN</t>
  </si>
  <si>
    <t>MIRZA NISAR BAIG AJIJ BAIG</t>
  </si>
  <si>
    <t>SHAIKH JIYAULLA SHAIKH AKABAR</t>
  </si>
  <si>
    <t>KADAM BHARAT PURUSHOTTAM</t>
  </si>
  <si>
    <t>KHULAS LAXMAN WAGH</t>
  </si>
  <si>
    <t>SAJID BEGU PATEL</t>
  </si>
  <si>
    <t>JAGDISH MAHARAJ KHARAT</t>
  </si>
  <si>
    <t>SHAIKH A. RAUF M. YOUSUF</t>
  </si>
  <si>
    <t>JAWAHARLAL LAKSHMAN BHAGURE</t>
  </si>
  <si>
    <t>SALIM KASIM PATEL WAHEGAONKAR</t>
  </si>
  <si>
    <t>MOHAMMAD KISMATWALA KASIM</t>
  </si>
  <si>
    <t>GAAP</t>
  </si>
  <si>
    <t>SHAIKH RAFIK SHAIKH RAJJAK</t>
  </si>
  <si>
    <t>SHAIKH HABIB SHAIKH GAYAS</t>
  </si>
  <si>
    <t>BHUMRE SANDIPANRAO AASARAM</t>
  </si>
  <si>
    <t>WAGHCHAURE SANJAY YADAVRAO</t>
  </si>
  <si>
    <t>HIWALE VINAYAK LAXMAN</t>
  </si>
  <si>
    <t>KALE RAVINDRA SHIVAJIRAO</t>
  </si>
  <si>
    <t>SUNIL SHIVAJI SHINDE</t>
  </si>
  <si>
    <t>CHORMALE RAMNATH KHUSHALRAO</t>
  </si>
  <si>
    <t>SHAIKH ABBAS SHAIKH KASAM</t>
  </si>
  <si>
    <t>AKBAR RAHIMODDIN SHAIKH</t>
  </si>
  <si>
    <t>BABASAHEB BHAUSAHEB JADHAV</t>
  </si>
  <si>
    <t>GAIKWAD RAJESH</t>
  </si>
  <si>
    <t>RANPISE SHAILENDRA VILAS</t>
  </si>
  <si>
    <t>RANJANA DNYANOBA KASAB</t>
  </si>
  <si>
    <t>CHANDRASHEKHAR KACHARU SARODE</t>
  </si>
  <si>
    <t>NAYNA RANGNATH GAWALI</t>
  </si>
  <si>
    <t>ASHOK CHANDRABHAN KUNDHHARE</t>
  </si>
  <si>
    <t>GHULE BABASAHEB RAMRAO</t>
  </si>
  <si>
    <t>VIJAYSINH PANDITRAO BODKHE</t>
  </si>
  <si>
    <t>NAHULIKAR SUNIL KESHAV</t>
  </si>
  <si>
    <t>RUPEKAR SHYAM PAVALAS</t>
  </si>
  <si>
    <t>BAMB PRASHANT BANSILAL</t>
  </si>
  <si>
    <t>AMBADAS EKNATH DANVE</t>
  </si>
  <si>
    <t>KRISHNA SAHEBRAO PA. DONGAOKAR</t>
  </si>
  <si>
    <t>KHOSRE SHOBHABAI JAGANNATH</t>
  </si>
  <si>
    <t>CHAVHAN SARJERAO VISHWANATH</t>
  </si>
  <si>
    <t>ASHOK GORAKHNATH JADHAV</t>
  </si>
  <si>
    <t>PATEL BADSHA ABDUL</t>
  </si>
  <si>
    <t>ANKUSH GATKAL</t>
  </si>
  <si>
    <t>SHAIKH HABIB YUSUFODDIN</t>
  </si>
  <si>
    <t>BAHETI RAM SITARAM</t>
  </si>
  <si>
    <t>BAIGYA JAMLAL CHAUHAN</t>
  </si>
  <si>
    <t>SURESH (ANNA) PURHE</t>
  </si>
  <si>
    <t>SAYYAD GULAMNABI GAFUR</t>
  </si>
  <si>
    <t>KADUBA HIVALE(ANNA)</t>
  </si>
  <si>
    <t>JAGANNATH KASHINATH TANGDE</t>
  </si>
  <si>
    <t>DHAMDHERE NANDU VISHVNATH</t>
  </si>
  <si>
    <t>ADV. SUNILKUMAR KEVTE</t>
  </si>
  <si>
    <t>BHAUSAHEB PATIL CHIKATGAONKAR</t>
  </si>
  <si>
    <t>R. M. WANI</t>
  </si>
  <si>
    <t>DR. DINESHSBHAU PARDESHI</t>
  </si>
  <si>
    <t>EKANATH KHANDERAO JADHAV</t>
  </si>
  <si>
    <t>RAMHARI KARBHARI JADHAV</t>
  </si>
  <si>
    <t>DANGODE KALYAN DNYANESHWAR</t>
  </si>
  <si>
    <t>BABASAHEB BAPURAO PAGARE</t>
  </si>
  <si>
    <t>NARAYAN SOMILAL BANKAR</t>
  </si>
  <si>
    <t>SHRIRAM ASARAM PAWAR</t>
  </si>
  <si>
    <t>SUDESH NARAYANRAO NICHAL</t>
  </si>
  <si>
    <t>JADHAV AMBADAS TULSHIRAM</t>
  </si>
  <si>
    <t>FULARE BHARAT ASARAM</t>
  </si>
  <si>
    <t>KADU RAJENDRA SAMPATRAO</t>
  </si>
  <si>
    <t>PANKAJ CHHAGAN BHUJBAL</t>
  </si>
  <si>
    <t>SUHAS DWARKANATH KANDE</t>
  </si>
  <si>
    <t>HIRAY PATIL ADVAY PRASHANT</t>
  </si>
  <si>
    <t>AHER ANILKUMAR GANGADHAR</t>
  </si>
  <si>
    <t>ADV. SANAP JAYANT SHIVAJI</t>
  </si>
  <si>
    <t>SANJAY BABANRAO SANAP</t>
  </si>
  <si>
    <t>SHANTARAM DASHRATH DESAI</t>
  </si>
  <si>
    <t>SURAJ BHIMRAO GAIKWAD</t>
  </si>
  <si>
    <t>SHAKUNTALA MORE</t>
  </si>
  <si>
    <t>SONAWALA SABIHA AKBAR</t>
  </si>
  <si>
    <t>SAMADHAN BHAGWAN JAGTAP</t>
  </si>
  <si>
    <t>ANIL MHASU AHER</t>
  </si>
  <si>
    <t>SURYAVANSHI PRAVIN RAJARAM</t>
  </si>
  <si>
    <t>PAWAR PRASADRAO HIRAMANRAO</t>
  </si>
  <si>
    <t>SUDARSHAN RAGHUNATHRAO KADAM</t>
  </si>
  <si>
    <t>SHAIKH AASIF SHAIKH RASHID</t>
  </si>
  <si>
    <t>MUFTI MOH. ISMILE KASMI</t>
  </si>
  <si>
    <t>A. MALIK MO. YUNUS</t>
  </si>
  <si>
    <t>BULAND IQBAL NIHAL AH.</t>
  </si>
  <si>
    <t>SAJID AKHTAR ETEJAJUDDIN</t>
  </si>
  <si>
    <t>RAJESH MANGU MORE</t>
  </si>
  <si>
    <t>MOH. ISMILE JUMMAN</t>
  </si>
  <si>
    <t>AYAZ AHEMAD MOHAMMAD SULTAN</t>
  </si>
  <si>
    <t>SAYYAD SALIM SAYYAD ALEEM</t>
  </si>
  <si>
    <t>AARIF BILAL</t>
  </si>
  <si>
    <t>KHAN HAMEED KASAM</t>
  </si>
  <si>
    <t>ABDUL WAHID MOH. SHARIF</t>
  </si>
  <si>
    <t>BHUSE DADAJI DAGDU</t>
  </si>
  <si>
    <t>THAKRE PAWAN YASHVANT</t>
  </si>
  <si>
    <t>GAIKWAD SUNIL (AABA) BABULAL</t>
  </si>
  <si>
    <t>SANDEEP (BAPU) SANTOSH PATIL</t>
  </si>
  <si>
    <t>DR. RAJENDRA RAJARAM THAKRE</t>
  </si>
  <si>
    <t>KACHAVE VYANKANT RAMCHANDRA</t>
  </si>
  <si>
    <t>KAILAS MAHARU PAWAR</t>
  </si>
  <si>
    <t>ADV. DEORE CHANDRASHEKHAR SHIVAJI</t>
  </si>
  <si>
    <t>NIMBA RAMA MALI</t>
  </si>
  <si>
    <t>FAHEEM AH. MAHEMUDUL HASAN</t>
  </si>
  <si>
    <t>CHAVAN DIPIKA SANJAY</t>
  </si>
  <si>
    <t>BORSE DILIP MANGLU</t>
  </si>
  <si>
    <t>SADHANA VASANT GAVLI</t>
  </si>
  <si>
    <t>JAYSHREE MACHINDRA BARDE</t>
  </si>
  <si>
    <t>MALI BAPU SHRAVAN</t>
  </si>
  <si>
    <t>ALKA PANDIT MALI</t>
  </si>
  <si>
    <t>SHINDE MAHESH TRAMBAK</t>
  </si>
  <si>
    <t>SONAWANE ABHIMAN FULA</t>
  </si>
  <si>
    <t>MORE PRAMILA SOMANATH</t>
  </si>
  <si>
    <t>AHIRE SHIVAJI TRYAMBAK</t>
  </si>
  <si>
    <t>VANDANA RAVINDRA MALI</t>
  </si>
  <si>
    <t>GAVIT JIVA PANDU</t>
  </si>
  <si>
    <t>ARJUN TULSHIRAM PAWAR</t>
  </si>
  <si>
    <t>GAVALI YASHWANT LAXMAN</t>
  </si>
  <si>
    <t>WAGHMARE BHARAT LAXMAN</t>
  </si>
  <si>
    <t>GANGURDE DHANRAJ KRISHNA</t>
  </si>
  <si>
    <t>KHOTARE TULSHIRAM CHIMAN</t>
  </si>
  <si>
    <t>BAGUL WAMANRAO KADU</t>
  </si>
  <si>
    <t>DR. AHER RAHUL DAULTRAO</t>
  </si>
  <si>
    <t>KOTWAL SHIRISHKUMAR VASANTRAO</t>
  </si>
  <si>
    <t>DR. ATMARAM POPAT NARAYAN</t>
  </si>
  <si>
    <t>UTTAM GANPAT BHALERAO</t>
  </si>
  <si>
    <t>AHER NITIN RAGHUNATH</t>
  </si>
  <si>
    <t>DATTU RAMCHANDRA GANGURDE</t>
  </si>
  <si>
    <t>ASHOK BHIVAJI HIRE</t>
  </si>
  <si>
    <t>NAVALKISHOR ANNASAHEB SHINDE</t>
  </si>
  <si>
    <t>SHINDE SANTU UTTAM</t>
  </si>
  <si>
    <t>ALKA MAHENDRA KEDARE</t>
  </si>
  <si>
    <t>PAWAR SUDHAKAR PANDURANG</t>
  </si>
  <si>
    <t>PAWAR SAMBHAJI SAHEBRAO</t>
  </si>
  <si>
    <t>MANKAR SHIVAJI MADHAVRAO</t>
  </si>
  <si>
    <t>AHIRE PAULAS KARBHARI</t>
  </si>
  <si>
    <t>LAHARE NIVRUTTI MAHADU</t>
  </si>
  <si>
    <t>SHAIKH A. VAHAB FAKIR MOHAMAD</t>
  </si>
  <si>
    <t>BANSODE PUSHPA ANIL</t>
  </si>
  <si>
    <t>KUSHARE NAYAN VASANT</t>
  </si>
  <si>
    <t>LATHE DIPAK SHASHIKANT</t>
  </si>
  <si>
    <t>CHAVAN DATTATRAY RAMLAL</t>
  </si>
  <si>
    <t>GHODERAO SUNIL BANSI</t>
  </si>
  <si>
    <t>SONAWANE SANJAY SITARAM</t>
  </si>
  <si>
    <t>KOKATE MANIKRAO SHIVAJI</t>
  </si>
  <si>
    <t>KALE SAMPAT SANTU</t>
  </si>
  <si>
    <t>GARJE SHUBHANGI SURESH</t>
  </si>
  <si>
    <t>DR. SHASHIKANT CHANDRAKANT GAIKWAD</t>
  </si>
  <si>
    <t>SONAWANE RANGA MAHADU</t>
  </si>
  <si>
    <t>DR.VIJAY DADA SANAP</t>
  </si>
  <si>
    <t>ADHAR SUDAM FATTU</t>
  </si>
  <si>
    <t>ANIL SAHEBRAO KADAM</t>
  </si>
  <si>
    <t>BANKAR DILIPRAO SHANKARRAO</t>
  </si>
  <si>
    <t>PATIL VAIKUNTH VIJAY</t>
  </si>
  <si>
    <t>MOGAL RAJENDRA MALOJIRAO</t>
  </si>
  <si>
    <t>DHARMENDRA MADHUKAR JADHAV</t>
  </si>
  <si>
    <t>HOLKAR SUBHASH SAMPATRAO</t>
  </si>
  <si>
    <t>SHAIKH NAIM SHABBIR</t>
  </si>
  <si>
    <t>ZIRWAL NARHARI SITARAM</t>
  </si>
  <si>
    <t>DHANRAJ HARIBHAU MAHALE</t>
  </si>
  <si>
    <t>CHAROSKAR RAMDAS KISANRAO</t>
  </si>
  <si>
    <t>ADV.DATTU SITARAM PADVI</t>
  </si>
  <si>
    <t>SUDHAKAR DHONDIRAM RAUT</t>
  </si>
  <si>
    <t>ASHOK SHIVAJI BURUNGE</t>
  </si>
  <si>
    <t>CHANDRASHEKHAR BABURAO KAMBLE</t>
  </si>
  <si>
    <t>GUMBADE RANGNATH KARBHARI</t>
  </si>
  <si>
    <t>DIPAK KISAN PAWAR</t>
  </si>
  <si>
    <t>TANAJI PANDHARINATH MALEKAR</t>
  </si>
  <si>
    <t>BALASAHEB MAHADU SANAP</t>
  </si>
  <si>
    <t>CHANDRAKANT (RAJU ANNA) PANDURANG LAVTE</t>
  </si>
  <si>
    <t>NIMSE UDHAV BABURAV</t>
  </si>
  <si>
    <t>PINGALE DEVIDAS ANANDRAO</t>
  </si>
  <si>
    <t>RAMESH SHANKAR DHONGADE(R. D.)</t>
  </si>
  <si>
    <t>GANGURDE MUKUND HIRAMAN</t>
  </si>
  <si>
    <t>ADV. CHANDRAMORE RAJENDRA SHYAMRAO</t>
  </si>
  <si>
    <t>PRAMOD (GANESH) KISAN PELMAHALE</t>
  </si>
  <si>
    <t>MOTIRAM (KAILAS)LAXMAN PAGARE</t>
  </si>
  <si>
    <t>RADHAKRISHA DHERURAM DHANJAL</t>
  </si>
  <si>
    <t>PALLVI UDYARAO GANGURDE</t>
  </si>
  <si>
    <t>BAGUL VIJAY RAMCHANDRA</t>
  </si>
  <si>
    <t>PATIL RAMESHCHANDRA CHANGDEV</t>
  </si>
  <si>
    <t>HEAP</t>
  </si>
  <si>
    <t>PATHAN FAYYAZ KHAN USMAN</t>
  </si>
  <si>
    <t>KIRAN PANDURANG DARADE</t>
  </si>
  <si>
    <t>FARANDE DEVAYANI SUHAS</t>
  </si>
  <si>
    <t>VASANT (BHAU) NIVRUTTI GITE</t>
  </si>
  <si>
    <t>KHAIRE SHAHU SAHADEVRAO</t>
  </si>
  <si>
    <t>BORASTE AJAY BHASKARRAO</t>
  </si>
  <si>
    <t>KHAIRE VINAYAK(NAIYA) DATTATRAY</t>
  </si>
  <si>
    <t>TEJALE DEVIDAS LAXMAN</t>
  </si>
  <si>
    <t>SHAIKH IMRAN DAGUSHAIKH</t>
  </si>
  <si>
    <t>PATHAN SURFRAJ (SOJU) SHERKHAN</t>
  </si>
  <si>
    <t>KAZI AAYAJODDIN ISAMODDIN</t>
  </si>
  <si>
    <t>PRAKASH GIRIDHAR KANOJE</t>
  </si>
  <si>
    <t>GITE VASANT SHANKAR</t>
  </si>
  <si>
    <t>SACHIN SHANKARRAO KATHE</t>
  </si>
  <si>
    <t>SURESH CHHAGANRAO SALUNKE</t>
  </si>
  <si>
    <t>HIRAY SEEMA MAHESH (SEEMATAI)</t>
  </si>
  <si>
    <t>BADGUJAR SUDHAKAR BHIKA</t>
  </si>
  <si>
    <t>SHIVAJI(APPA) PANDURANG CHUMBHALE</t>
  </si>
  <si>
    <t>DASHRATH DHARMAJI PATIL</t>
  </si>
  <si>
    <t>DR. D.L. KARAD</t>
  </si>
  <si>
    <t>BHOSALE NITIN KESHAVRAO</t>
  </si>
  <si>
    <t>D.G.SURYAWANSHI</t>
  </si>
  <si>
    <t>GULAMAHEMADKHAN NASIRKHAN PATHAN</t>
  </si>
  <si>
    <t>GOVINDRAO HILAL PATIL</t>
  </si>
  <si>
    <t>GHOLAP YOGESH(BAPU) BABANRAO</t>
  </si>
  <si>
    <t>SADAFULE RAMDAS DAYARAM(BABA)</t>
  </si>
  <si>
    <t>NITIN NIVRUTTI MOHITE</t>
  </si>
  <si>
    <t>MEHROLIA PRATAP ROHTASH</t>
  </si>
  <si>
    <t>UNAVANE GANESH SUKDEO</t>
  </si>
  <si>
    <t>LONDHE PRAKASH MOGAL</t>
  </si>
  <si>
    <t>DHIWARE JAIPAL PRALHAD</t>
  </si>
  <si>
    <t>DR. SANJAY DAMU JADHAV</t>
  </si>
  <si>
    <t>SHILAWAT KRUSHNA SHRAWAN</t>
  </si>
  <si>
    <t>ADV. RAMESH NIMBAJI BHAVAR</t>
  </si>
  <si>
    <t>LASURE PRAMOD MANOHAR</t>
  </si>
  <si>
    <t>GANESH RAJENDRA MOHITE</t>
  </si>
  <si>
    <t>BHARTI ANIL SALVE</t>
  </si>
  <si>
    <t>PARAMDEO FAKIRRAO AHIRRAO</t>
  </si>
  <si>
    <t>BAGUL PRAKASH BHIMRAO</t>
  </si>
  <si>
    <t>KHOBRAGADE RAMCHANDRA KISAN</t>
  </si>
  <si>
    <t>GANESH WAGHUJI MORE</t>
  </si>
  <si>
    <t>RAVINDRA RAJARAM BHALERAO</t>
  </si>
  <si>
    <t>GAVEET NIRMALA RAMESH</t>
  </si>
  <si>
    <t>ZHOLE SHIVRAM SHANKAR</t>
  </si>
  <si>
    <t>KHOSKAR HIRAMAN BHIKA</t>
  </si>
  <si>
    <t>MENGAL KASHINATH DAGDU</t>
  </si>
  <si>
    <t>CHANDRAKANT MAHADEV KHADE</t>
  </si>
  <si>
    <t>SANDEEP RAGHUNATH JADHAV</t>
  </si>
  <si>
    <t>LACHAKE PRAKASH AAPPA</t>
  </si>
  <si>
    <t>GAIKWAD GANGARAM GOVIND</t>
  </si>
  <si>
    <t>PRAKASH KALU DIVE</t>
  </si>
  <si>
    <t>RAVIKANT KASHINATH JOSHI</t>
  </si>
  <si>
    <t>VISHNU EKNATH SHELAKE</t>
  </si>
  <si>
    <t>KORDE PANDURANG BHIKA</t>
  </si>
  <si>
    <t>DHANARE PASKAL JANYA</t>
  </si>
  <si>
    <t>MANGAT BARKYA VANSHA</t>
  </si>
  <si>
    <t>KASHINATH GOVIND CHAUDHARI</t>
  </si>
  <si>
    <t>PADWALE RAMESH DAMA</t>
  </si>
  <si>
    <t>SUDHIR RAJARAM OZARE</t>
  </si>
  <si>
    <t>NAM SHANKAR SAKHARAM</t>
  </si>
  <si>
    <t>SURESH ARJUN PADVI</t>
  </si>
  <si>
    <t>RAMJI MAHADU VARTHA</t>
  </si>
  <si>
    <t>VADHIYA VIJAY DEVJI</t>
  </si>
  <si>
    <t>DEVRAM ZIPAR KURKUTE</t>
  </si>
  <si>
    <t>SHINDA VINOD BENDYA</t>
  </si>
  <si>
    <t>TAMBDA SANJAY LAXMAN</t>
  </si>
  <si>
    <t>SAVARA VISHNU RAMA</t>
  </si>
  <si>
    <t>PRAKASH KRUSHNA NIKAM</t>
  </si>
  <si>
    <t>BHUSARA SUNIL CHANDRAKANT</t>
  </si>
  <si>
    <t>GOVIND HEMANT RAMCHANDRA</t>
  </si>
  <si>
    <t>BUDHAR RATAN RAVJI</t>
  </si>
  <si>
    <t>ASHOK KASHINATH PATIL</t>
  </si>
  <si>
    <t>BHARAT PANDURAG HAJARE</t>
  </si>
  <si>
    <t>KAMA DHARMA TABALE</t>
  </si>
  <si>
    <t>SURUM ARJUN KISAN</t>
  </si>
  <si>
    <t>CHINTAMAN PANDU MOHONDKAR</t>
  </si>
  <si>
    <t>VAISHALI SATISH JADHAV</t>
  </si>
  <si>
    <t>GUHE MOHAN BARKU</t>
  </si>
  <si>
    <t>GHODA KRUSHNA ARJUN</t>
  </si>
  <si>
    <t>GAVIT RAJENDRA DHEDYA</t>
  </si>
  <si>
    <t>DR.PREMCHAND TULSHIRAM GOND</t>
  </si>
  <si>
    <t>NIMKAR MANISHA MANOHAR</t>
  </si>
  <si>
    <t>VARTHA CHANDRAKANT BARKYA</t>
  </si>
  <si>
    <t>JAGANNATH KISAN VARTHA</t>
  </si>
  <si>
    <t>ASHOK GOVIND SHINGADA</t>
  </si>
  <si>
    <t>VILAS SAKHARAM DUMADA</t>
  </si>
  <si>
    <t>CPI(ML)</t>
  </si>
  <si>
    <t>TARE VILAS SUKUR</t>
  </si>
  <si>
    <t>KAMALAKAR ANYA DALAVI</t>
  </si>
  <si>
    <t>DHODI JAGDISH BHAGWAN</t>
  </si>
  <si>
    <t>SUNIL PANDURANG DHANAVA</t>
  </si>
  <si>
    <t>VASANT RAGHU RAVATE</t>
  </si>
  <si>
    <t>BHUPENDRA LALIT MADHAVI</t>
  </si>
  <si>
    <t>VANGA HEENA HARICHANDRA</t>
  </si>
  <si>
    <t>GAWARI SHYAM ANANT</t>
  </si>
  <si>
    <t>DUMADA GANESH RAJARAM</t>
  </si>
  <si>
    <t>RAHANE TULSHIRAM RAMA</t>
  </si>
  <si>
    <t>KSHITIJ HITENDRA THAKUR</t>
  </si>
  <si>
    <t>RAJAN BALKRISHNA NAIK</t>
  </si>
  <si>
    <t>CHAVHAN SHIRISH JAYRAM</t>
  </si>
  <si>
    <t>ASHOK VINAYAK PENDHARI</t>
  </si>
  <si>
    <t>MANDAVKAR VIJAY SONU</t>
  </si>
  <si>
    <t>ADV. NEHA SURESH DUBE</t>
  </si>
  <si>
    <t>SURENDRA V.SINGH (RAJ)</t>
  </si>
  <si>
    <t>KHAIRE AVINASH SAKHARAM</t>
  </si>
  <si>
    <t>HITENDRA VISHNU THAKUR</t>
  </si>
  <si>
    <t>VIVEK RAGHUNATH PANDIT(BHAU)</t>
  </si>
  <si>
    <t>FURTYADO MICHAEL POSHAN</t>
  </si>
  <si>
    <t>MANVEL JOSEPH TUSCANO</t>
  </si>
  <si>
    <t>SWAPNIL SANTOSH NAR</t>
  </si>
  <si>
    <t>TAMBE VINOD VISHRAM</t>
  </si>
  <si>
    <t>ARVIND VIJAYKUMAR UPADHYAY</t>
  </si>
  <si>
    <t>ADV. SADASHIV YADAVRAO HATKAR</t>
  </si>
  <si>
    <t>SHANTARAM TUKARAM MORE</t>
  </si>
  <si>
    <t>PATIL SHANTARAM DUNDARAM</t>
  </si>
  <si>
    <t>DASHRATH DUNDARAM PATIL</t>
  </si>
  <si>
    <t>GHATAL MAHADEV AMBO</t>
  </si>
  <si>
    <t>MORE TUKARAM SURESH</t>
  </si>
  <si>
    <t>DUMADA RAJESH BUDHAJI</t>
  </si>
  <si>
    <t>WAGH BALKRUSHNA JANU</t>
  </si>
  <si>
    <t>ANANTA ZIPRU DALVI</t>
  </si>
  <si>
    <t>VINOD KRUSHNA CHAUDHARI</t>
  </si>
  <si>
    <t>BARORA PANDURANG MAHADU</t>
  </si>
  <si>
    <t>DAULAT BHIKA DARODA</t>
  </si>
  <si>
    <t>ASHOK MHALU IRNAK</t>
  </si>
  <si>
    <t>PADMAKAR NAMDEV KEWARI</t>
  </si>
  <si>
    <t>DYANESHWAR NIVRUTTI TALPADE</t>
  </si>
  <si>
    <t>TANDEL SURESH BHIKAL</t>
  </si>
  <si>
    <t>MAHADU KALU GHUTE</t>
  </si>
  <si>
    <t>HARISHCHANDRA BANGO KHANDVI</t>
  </si>
  <si>
    <t>CO. RAGHUNATH MOTIRAM KALCHIDA</t>
  </si>
  <si>
    <t>GOPAL BUDHA RERA</t>
  </si>
  <si>
    <t>CHOUGHULE MAHESH PRABHAKAR</t>
  </si>
  <si>
    <t>KHAN SHOEB ASHFAQ</t>
  </si>
  <si>
    <t>KATEKAR MANOJ MOTIRAM</t>
  </si>
  <si>
    <t>ABDUL RASHID MOHAMMAD TAHIR MOMIN</t>
  </si>
  <si>
    <t>SHEIKH JAKI ABDUL RASHID</t>
  </si>
  <si>
    <t>ANSARI MO. JALALUDDIN ABDUL GANI</t>
  </si>
  <si>
    <t>GAIKAWAD SHITAL (BHAI)</t>
  </si>
  <si>
    <t>KAMLESH BA. NAGUL</t>
  </si>
  <si>
    <t>RUPESH LAXMAN MHATRE</t>
  </si>
  <si>
    <t>SANTOSH MANJAYYA SHETTY</t>
  </si>
  <si>
    <t>KHAN MD. AKRAM ABDUL HANNAM</t>
  </si>
  <si>
    <t>ANSARI MO. FAJIL</t>
  </si>
  <si>
    <t>MOHAMMAD KHALID GUDDU</t>
  </si>
  <si>
    <t>CO. VIJAY KAMBLE</t>
  </si>
  <si>
    <t>TEJESH RAMDAS PATIL</t>
  </si>
  <si>
    <t>ALAM BHAI</t>
  </si>
  <si>
    <t>ABDUL SALAM JAMALUDDIN</t>
  </si>
  <si>
    <t>IRFAN ABUBKAR MEMON</t>
  </si>
  <si>
    <t>APPASHA HANMANT MHASKE</t>
  </si>
  <si>
    <t>KHAN HABIBUR REHMAN OBADUR REHMAN</t>
  </si>
  <si>
    <t>VANGA NARAYAN PRATAP</t>
  </si>
  <si>
    <t>MUDLIYAR TANDAV GOVINDSWAMI</t>
  </si>
  <si>
    <t>NARENDRA BABURAO PAWAR</t>
  </si>
  <si>
    <t>VIJAY (BANDYA) JAGANNATH SALVI</t>
  </si>
  <si>
    <t>PRAKASH SUKHDEV BHOIR</t>
  </si>
  <si>
    <t>SACHIN DATTATREY POTE</t>
  </si>
  <si>
    <t>PRAKASH MUTHA</t>
  </si>
  <si>
    <t>SANJAY HARIBHAU PATIL</t>
  </si>
  <si>
    <t>DEVANAND NAMDEV BHOIR</t>
  </si>
  <si>
    <t>KAMBLE MADHUKAR MOKASHI</t>
  </si>
  <si>
    <t>SURESH RAMBHAU JADHAV</t>
  </si>
  <si>
    <t>BHALCHANDRA (PRADEEP) GANESH NATU</t>
  </si>
  <si>
    <t>DASHRATH RAGHUNATH MHATRE</t>
  </si>
  <si>
    <t>ADV.DR. ANITA BALASAHEB KOLEKAR</t>
  </si>
  <si>
    <t>L.S.CHAUHAN (SIR)</t>
  </si>
  <si>
    <t>QURESHI. M.SABIR. AYYUB.</t>
  </si>
  <si>
    <t>MARIA MILAGRIS FERNANDIS</t>
  </si>
  <si>
    <t>JITENDRA JAGANNATH JADHAV</t>
  </si>
  <si>
    <t>GOPAL DASHRATH GHODKE (GURUJI)</t>
  </si>
  <si>
    <t>KISAN SHANKAR KATHORE</t>
  </si>
  <si>
    <t>GOTIRAM PADU PAWAR</t>
  </si>
  <si>
    <t>WAMAN BARKU MHATRE</t>
  </si>
  <si>
    <t>CAPT. ASHISH ANAND DAMLE</t>
  </si>
  <si>
    <t>ADV. RAJESH ANANT GHOLAP</t>
  </si>
  <si>
    <t>THORAT SHAMRAO BHAGA</t>
  </si>
  <si>
    <t>SURESH BABAN JAMDHARE</t>
  </si>
  <si>
    <t>CHANDANE RAVINDRA LAHUJI</t>
  </si>
  <si>
    <t>GOTIRAM GANU PAWAR</t>
  </si>
  <si>
    <t>CHOUDHARI UMESH JAYWANT</t>
  </si>
  <si>
    <t>SUNIL BAPU DUPTE</t>
  </si>
  <si>
    <t>RAMESH ONKAR TAYADE</t>
  </si>
  <si>
    <t>SAOI</t>
  </si>
  <si>
    <t>BHOIR SHEKHAR BUDHAJI</t>
  </si>
  <si>
    <t>WANKHADE MILIND VASUDEO</t>
  </si>
  <si>
    <t>WAMAN PUNDLIK MHATRE</t>
  </si>
  <si>
    <t>DR. BALAJI KINIKAR</t>
  </si>
  <si>
    <t>WANKHEDE RAJESH DEVENDRA</t>
  </si>
  <si>
    <t>SURYAWANSHI KAMLAKAR NAGORAO</t>
  </si>
  <si>
    <t>MAHESH TAPASE</t>
  </si>
  <si>
    <t>DR. VIKAS TUKARAM KAMBLE</t>
  </si>
  <si>
    <t>SHYAM ANAND GAIKWAD</t>
  </si>
  <si>
    <t>INGLE PRASHANT RAMESH</t>
  </si>
  <si>
    <t>THORAT SARANG SHAMRAO</t>
  </si>
  <si>
    <t>VIKAS RATAN KHARAT</t>
  </si>
  <si>
    <t>ADHAGALE RAJENDRA NAMDEO</t>
  </si>
  <si>
    <t>GAIKWAD RAMESH KONDIBA</t>
  </si>
  <si>
    <t>MORE YATIN DATTATRAY</t>
  </si>
  <si>
    <t>ABHIMAN ARJUN NIKAM</t>
  </si>
  <si>
    <t>UTTAM BHIKAJI BANGALE</t>
  </si>
  <si>
    <t>KAMBLE SIDRAM KASHINATH</t>
  </si>
  <si>
    <t>BALKRISHNA AMBADAS GULADHE</t>
  </si>
  <si>
    <t>JYOTI PAPPU KALANI</t>
  </si>
  <si>
    <t>AILANI KUMAR</t>
  </si>
  <si>
    <t>BODARE DHANANJAY BABURAO</t>
  </si>
  <si>
    <t>MOHAN RAMSINGH KANDARE</t>
  </si>
  <si>
    <t>ADV. PRAKASH PANJUMAL KUKREJA</t>
  </si>
  <si>
    <t>GAIKWAD SANDEEP (BHAU) PANDIT</t>
  </si>
  <si>
    <t>SACHIN KADAM</t>
  </si>
  <si>
    <t>BHAGWAN RAMCHANDRA SHIROSE</t>
  </si>
  <si>
    <t>MANOJ DILIP</t>
  </si>
  <si>
    <t>SHABIR AMIR KHAN</t>
  </si>
  <si>
    <t>LUND SHANKAR (SHERRY) GOVINDRAM</t>
  </si>
  <si>
    <t>NANI PRAKASH PURASWANI</t>
  </si>
  <si>
    <t>BATHIJA KAMAL SUNDARDAS</t>
  </si>
  <si>
    <t>ABDUL GAFAR SHAIKH</t>
  </si>
  <si>
    <t>KARNALSINGH BALANI</t>
  </si>
  <si>
    <t>ASHOK SADASHIV DESHMUKH</t>
  </si>
  <si>
    <t>ADV. RAJKUMAR C. SONI</t>
  </si>
  <si>
    <t>KAROTIYA JAGDISH RAMKISAN</t>
  </si>
  <si>
    <t>ATISH M. KAMBLE</t>
  </si>
  <si>
    <t>SONAWANE SURESH SITARAM</t>
  </si>
  <si>
    <t>GANPAT KALU GAIKWAD</t>
  </si>
  <si>
    <t>GOPAL RAMCHANDRA LANDGE</t>
  </si>
  <si>
    <t>VISHAL VISHNU PAWSHE</t>
  </si>
  <si>
    <t>NILESH SHIVAJI SHINDE</t>
  </si>
  <si>
    <t>NITIN MAHARU NIKAM</t>
  </si>
  <si>
    <t>VIJAYPRAKASH SARJUPRASAD MISHRA</t>
  </si>
  <si>
    <t>NARENDRA WAMAN MORE</t>
  </si>
  <si>
    <t>SURESH RAM PANDAGLE</t>
  </si>
  <si>
    <t>ADV. DHANANJAY BAPPASAHEB JOGDAND</t>
  </si>
  <si>
    <t>CHAVHAN RAVINDRA DATTATRAY</t>
  </si>
  <si>
    <t>DIPESH PUNDALIK MHATRE</t>
  </si>
  <si>
    <t>HARISHCHANDRA KACHARU PATIL</t>
  </si>
  <si>
    <t>KENE SANTOSH ARJUN</t>
  </si>
  <si>
    <t>VIKAS GAJANAN MHATRE</t>
  </si>
  <si>
    <t>REDIJ PRASHANT DATTARAM</t>
  </si>
  <si>
    <t>SUBHASHCHANDRA BALIRAM BORADE</t>
  </si>
  <si>
    <t>RUPESH ASHOK HONRAO</t>
  </si>
  <si>
    <t>GAUTAM ANANDA JADHAV</t>
  </si>
  <si>
    <t>BHOIR SUBHASH GANU</t>
  </si>
  <si>
    <t>RAMESH RATAN PATIL</t>
  </si>
  <si>
    <t>VANDARSHETH PUNDLIK PATIL</t>
  </si>
  <si>
    <t>PATIL SHARDA RAM</t>
  </si>
  <si>
    <t>PAGARE BHARATI RAJENDRA</t>
  </si>
  <si>
    <t>ROHIDAS BAMA MUNDE</t>
  </si>
  <si>
    <t>PATIL RAJKANT PARSHURAM</t>
  </si>
  <si>
    <t>NILESH GOWARDHAN BHAGAT</t>
  </si>
  <si>
    <t>PROF. DHABARDE SANJAY SHANKARRAO</t>
  </si>
  <si>
    <t>MANISHA GOPAL INARKAR</t>
  </si>
  <si>
    <t>HABIBUR REHMAN</t>
  </si>
  <si>
    <t>NETAJI CHANDRAKANT KAMBLE</t>
  </si>
  <si>
    <t>NARENDRA MEHTA</t>
  </si>
  <si>
    <t>GILBERT MENDONCA</t>
  </si>
  <si>
    <t>YAKUB KURESHI</t>
  </si>
  <si>
    <t>PRABHAKAR PADMAKAR MHATRE</t>
  </si>
  <si>
    <t>SHAIKH ISLAM VAKIL AHMED</t>
  </si>
  <si>
    <t>AZAD KISHANBHAI PATEL</t>
  </si>
  <si>
    <t>SHIV KUMAR JAIN (PATEL)</t>
  </si>
  <si>
    <t>RAJAN BHOSALE</t>
  </si>
  <si>
    <t>RAJIV JATIN DOSHI</t>
  </si>
  <si>
    <t>PRATAP BABURAO SARNAIK</t>
  </si>
  <si>
    <t>SANJAY PANDEY</t>
  </si>
  <si>
    <t>HANMANT DNYANU JAGDALE</t>
  </si>
  <si>
    <t>CHAVAN SUDHAKAR WAMAN</t>
  </si>
  <si>
    <t>PRABHAT PRAKASH PATIL</t>
  </si>
  <si>
    <t>RAMESH KASHINATH SABALE</t>
  </si>
  <si>
    <t>VINCENT LAWRENCE VAZ</t>
  </si>
  <si>
    <t>DEEPAK KISHOR GUPTA</t>
  </si>
  <si>
    <t>SARVAR HUSSAIN UKAYE</t>
  </si>
  <si>
    <t>GODBOLE YOGESH VISHWANATH</t>
  </si>
  <si>
    <t>NITIN MANOHAR SHINDE</t>
  </si>
  <si>
    <t>PRABHAKAR BALKRISHNA SHETH</t>
  </si>
  <si>
    <t>NURULEN MOHAMMAD YASIN SHAIKH</t>
  </si>
  <si>
    <t>EKNATH SAMBHAJI SHINDE</t>
  </si>
  <si>
    <t>ADV.SANDEEP LELE</t>
  </si>
  <si>
    <t>MOHAN PARASNATH GOSWAMI</t>
  </si>
  <si>
    <t>SEJAL SANJAY KADAM</t>
  </si>
  <si>
    <t>BIPIN KAMALU MAHALE</t>
  </si>
  <si>
    <t>GAJARE RAJHANS MANIK</t>
  </si>
  <si>
    <t>MOHAMMAD SALIM MOHARALI CHOUDHARI</t>
  </si>
  <si>
    <t>ASHA KISAN SHARNAGAT</t>
  </si>
  <si>
    <t>SANTOSH ANANDRAO JADHAV</t>
  </si>
  <si>
    <t>GUPTA RAKESH HRISHIKANT</t>
  </si>
  <si>
    <t>SUNIL SHANKAR BAGUL</t>
  </si>
  <si>
    <t>KELKAR SANJAY MUKUND</t>
  </si>
  <si>
    <t>RAVINDRA SADANAND PHATAK</t>
  </si>
  <si>
    <t>ADV.DAVKHARE NIRANJAN VASANT</t>
  </si>
  <si>
    <t>PAWAR NARAYAN SHANKAR</t>
  </si>
  <si>
    <t>NILESH HARISHCHANDRA CHAVAN</t>
  </si>
  <si>
    <t>ADV.PRADNESH CHAITANYA SONAWANE</t>
  </si>
  <si>
    <t>PRADIP YASHWANT GAIKWAD</t>
  </si>
  <si>
    <t>SUDAM NATHA GHOLAP</t>
  </si>
  <si>
    <t>ANSARI NAZAKAT ALI</t>
  </si>
  <si>
    <t>MANIK BABU PATIL</t>
  </si>
  <si>
    <t>AWHAD JITENDRA SATISH</t>
  </si>
  <si>
    <t>DASHARATH KASHINATH PATIL</t>
  </si>
  <si>
    <t>ASHARAF MULANI</t>
  </si>
  <si>
    <t>ASHOK NARAYAN BHOIR</t>
  </si>
  <si>
    <t>YASIN AYYUB QURAISHI</t>
  </si>
  <si>
    <t>MAHESH SALVI</t>
  </si>
  <si>
    <t>KAMRUDDIN ABDUL GANI KHAN</t>
  </si>
  <si>
    <t>SHARMA RAJKISHOR JAYSHREE</t>
  </si>
  <si>
    <t>SHAIKH AHMED AFZAL</t>
  </si>
  <si>
    <t>K. M. SAYED</t>
  </si>
  <si>
    <t>TIDKIYA DEVENDRA NARAYANDAS</t>
  </si>
  <si>
    <t>UTTAM MAHIPAT KADAM</t>
  </si>
  <si>
    <t>MOHMMED ALI AHMED ALI SAYYED</t>
  </si>
  <si>
    <t>KHAN SHAHEEN LIYAKAT ALI</t>
  </si>
  <si>
    <t>MOHAMMAD ASHRAF HAIDER ALI CHAOUDHARI</t>
  </si>
  <si>
    <t>SANDEEP GANESH NAIK</t>
  </si>
  <si>
    <t>CHOUGULE VIJAY LAXMAN</t>
  </si>
  <si>
    <t>VAIBHAV TUKARAM NAIK</t>
  </si>
  <si>
    <t>MHATRE RAMAKANT NARAYAN</t>
  </si>
  <si>
    <t>KHABALE GAJANAN SHAMRAO</t>
  </si>
  <si>
    <t>BHIMA HANUMANTA MANE</t>
  </si>
  <si>
    <t>GOPALAN KODAPULLY RAMAKRISHNAN</t>
  </si>
  <si>
    <t>KHAJAMIYA BABAMIYA PATEL</t>
  </si>
  <si>
    <t>SUNITA MOHAN TUPSAUNDARYA</t>
  </si>
  <si>
    <t>VIJAY DADASAHEB CHOUGULE</t>
  </si>
  <si>
    <t>DATTA SHIVAJI GAIKWAD</t>
  </si>
  <si>
    <t>VAIBHAV VASANT NAIK</t>
  </si>
  <si>
    <t>POUL BAPU SURYAKANT (VINAYAK)</t>
  </si>
  <si>
    <t>HARISHCHANDRA BHAGURAM JADHAV</t>
  </si>
  <si>
    <t>RPI(KM)</t>
  </si>
  <si>
    <t>RITESH RAMESH BHAGE</t>
  </si>
  <si>
    <t>MANDA VIJAY MHATRE</t>
  </si>
  <si>
    <t>GANESH NAIK</t>
  </si>
  <si>
    <t>VIJAY NAHATA</t>
  </si>
  <si>
    <t>NAMDEO RAMA BHAGAT</t>
  </si>
  <si>
    <t>GAJANAN SHRIKRUSHNA KALE</t>
  </si>
  <si>
    <t>PATIL RAJESH JANARDAN</t>
  </si>
  <si>
    <t>DEEPAK KAKA SAWANT</t>
  </si>
  <si>
    <t>HANUMANTRAO JAGANNATH GHARGEPATIL</t>
  </si>
  <si>
    <t>SHETTY SHANTARAM KUKRA</t>
  </si>
  <si>
    <t>ABDUL SAMAD BABAMIYA KURESHI</t>
  </si>
  <si>
    <t>MANDATAI MHATRE</t>
  </si>
  <si>
    <t>KAMBLE SANTOSH RAGHUNATH</t>
  </si>
  <si>
    <t>GAUTAM DURYODHAN GAIKWAD</t>
  </si>
  <si>
    <t>VINOD TAWDE</t>
  </si>
  <si>
    <t>AGARWAL UTTAMPRAKASH CA</t>
  </si>
  <si>
    <t>NAYAN KADAM</t>
  </si>
  <si>
    <t>ASHOK RAMDAS SUTRALE</t>
  </si>
  <si>
    <t>ADV. INDERPAL SINGH</t>
  </si>
  <si>
    <t>JAYSHREE ASHOK DONGRE</t>
  </si>
  <si>
    <t>MEERA S. KAMAT</t>
  </si>
  <si>
    <t>DATTA KORE</t>
  </si>
  <si>
    <t>R. S. MOHITE</t>
  </si>
  <si>
    <t>PRAKASH MANE</t>
  </si>
  <si>
    <t>JITENDRA TRIKKAMLAL SUTAR</t>
  </si>
  <si>
    <t>LPI</t>
  </si>
  <si>
    <t>CHAUDHARY MANISHA ASHOK</t>
  </si>
  <si>
    <t>GHOSALKAR VINOD RAMCHANDRA</t>
  </si>
  <si>
    <t>SHEETAL ASHOK MHATRE</t>
  </si>
  <si>
    <t>DR. SHUBHA UMESH RAUL</t>
  </si>
  <si>
    <t>HARISH BHUJANG SHEATTY</t>
  </si>
  <si>
    <t>SATISH DNYANDEV SHARNAGAT</t>
  </si>
  <si>
    <t>ASHISH BHAVNATH FERNANDES</t>
  </si>
  <si>
    <t>HAJI SHAIKH AKHTAR PAPERVALA</t>
  </si>
  <si>
    <t>RAKHI BHAGWAN BORDE</t>
  </si>
  <si>
    <t>ARUN RAJENDRA SINGH</t>
  </si>
  <si>
    <t>RAMPRAKASH VISHWANATH CHATURVEDI</t>
  </si>
  <si>
    <t>PRAKASH SURVE</t>
  </si>
  <si>
    <t>HEMENDRA RATILAL MEHTA</t>
  </si>
  <si>
    <t>DAREKAR PRAVIN YASHWANT</t>
  </si>
  <si>
    <t>SAWANT SACHIN MADHAVRAO</t>
  </si>
  <si>
    <t>SACHIN SHINDE</t>
  </si>
  <si>
    <t>SACHIT MANOHAR KAMBLE</t>
  </si>
  <si>
    <t>MACHINDRA NARAYAN SAKAT</t>
  </si>
  <si>
    <t>SALVI RAKESH JAGANNATH</t>
  </si>
  <si>
    <t>PRAVIN DAREKAR</t>
  </si>
  <si>
    <t>AHIRE YUVRAJ MANIKRAO</t>
  </si>
  <si>
    <t>MISHRA CHANDRAKANT DASHRATH</t>
  </si>
  <si>
    <t>BHIMRAO DNYANU PATIL</t>
  </si>
  <si>
    <t>DINKAR DHAROJI GAIKWAD</t>
  </si>
  <si>
    <t>SATISH PATIL</t>
  </si>
  <si>
    <t>PRASHANT (ANNA) NARSINH KHARATMAL</t>
  </si>
  <si>
    <t>SARDAR TARA SINGH</t>
  </si>
  <si>
    <t>CHARAN SINGH SAPRA</t>
  </si>
  <si>
    <t>PRABHAKAR SHINDE</t>
  </si>
  <si>
    <t>SATYAWAN DALVI</t>
  </si>
  <si>
    <t>NANDKUMAR ATMARAM VAITY</t>
  </si>
  <si>
    <t>PATIL NILESH VASANTRAO</t>
  </si>
  <si>
    <t>RAMDHAN MARUTI JADHAV</t>
  </si>
  <si>
    <t>KESHAV MADHUKAR JOSHI</t>
  </si>
  <si>
    <t>AMOL RAGHUNATH MANDHARE</t>
  </si>
  <si>
    <t>SUNIL RAJARAM RAUT</t>
  </si>
  <si>
    <t>MANGESH EKNATH SANGALE</t>
  </si>
  <si>
    <t>DR. SANDESH BALASAHEB MHATRE</t>
  </si>
  <si>
    <t>VIVEK PANDIT</t>
  </si>
  <si>
    <t>BALAJI MUKUNDRAO OTHALE</t>
  </si>
  <si>
    <t>TRUPTI RAJU KHARE</t>
  </si>
  <si>
    <t>JISHNU SHARMA</t>
  </si>
  <si>
    <t>JAGANNATH HANUMANT SONAWANE</t>
  </si>
  <si>
    <t>SANJAY KOKANE</t>
  </si>
  <si>
    <t>NEELESH BALU SALVE</t>
  </si>
  <si>
    <t>PRASHANT GANGAWANE</t>
  </si>
  <si>
    <t>CHANDRSHEKHAR MARUTI KAMBLE</t>
  </si>
  <si>
    <t>AKHTAR SARDAR SHAIKH</t>
  </si>
  <si>
    <t>ASHOK PATIL</t>
  </si>
  <si>
    <t>KOTAK MONOJ</t>
  </si>
  <si>
    <t>SHISHIR SHINDE</t>
  </si>
  <si>
    <t>SHYAM TUKARAM SAWANT</t>
  </si>
  <si>
    <t>KOPARKAR SURESH HARISHCHANDRA</t>
  </si>
  <si>
    <t>LAL BAHADUR SINGH</t>
  </si>
  <si>
    <t>HEMKANT SAMANT</t>
  </si>
  <si>
    <t>BHALERAO SANJAY PANDURANG</t>
  </si>
  <si>
    <t>SANTOSH KISAN SATHE</t>
  </si>
  <si>
    <t>SANAULLAH B. SHEIKH</t>
  </si>
  <si>
    <t>SUBHASH HARI KHARAT ALIAS AZADBHAI</t>
  </si>
  <si>
    <t>UMANATH GUPTA</t>
  </si>
  <si>
    <t>INDERJEET SINGH CHADHA</t>
  </si>
  <si>
    <t>NAGESH DHARMA LENDAVE</t>
  </si>
  <si>
    <t>ASHOK SHANKAR MAHADIK</t>
  </si>
  <si>
    <t>RUKSANA HANIF PATHAN</t>
  </si>
  <si>
    <t>SATISH LIMBAJI SONAWANE</t>
  </si>
  <si>
    <t>UJWALA MODAK</t>
  </si>
  <si>
    <t>RAJESH PRABHUSHANKAR SHARMA</t>
  </si>
  <si>
    <t>BHALCHANDRA GANGARAM AMBURE</t>
  </si>
  <si>
    <t>TAWDE DINKAR HIROJI</t>
  </si>
  <si>
    <t>INAMULLA RAHIMATTULLAH KHAN ALIAS BABU KHAN</t>
  </si>
  <si>
    <t>MAHESH BABU SAWANT</t>
  </si>
  <si>
    <t>C.A. RAJESH R DALAL</t>
  </si>
  <si>
    <t>SUNIL PRABHU</t>
  </si>
  <si>
    <t>RAJHANS SINGH DHANANJAY SINGH</t>
  </si>
  <si>
    <t>MOHIT KAMBOJ</t>
  </si>
  <si>
    <t>THACKERAY SHALINI JEETENDRA</t>
  </si>
  <si>
    <t>RAORANE AJIT BALKRISHNA</t>
  </si>
  <si>
    <t>HUSSAIN ISMAIL TAJ</t>
  </si>
  <si>
    <t>MAURYA RAGHAVPRASAD SHIVJIPRASAD</t>
  </si>
  <si>
    <t>SHAFIQUE AZMI HITLAR</t>
  </si>
  <si>
    <t>SANJAY VISHVANATH SAKPAL</t>
  </si>
  <si>
    <t>ADMANE JAVED ALI</t>
  </si>
  <si>
    <t>SHANKAR KHANDU KAMBLE</t>
  </si>
  <si>
    <t>S K JHA</t>
  </si>
  <si>
    <t>VAIBHAV YOUVRAJ MANE</t>
  </si>
  <si>
    <t>AMOL SURESH PHADATARE</t>
  </si>
  <si>
    <t>DHANANJAY AVDHOOT KUSHE</t>
  </si>
  <si>
    <t>ATUL BHATKHALKAR</t>
  </si>
  <si>
    <t>THAKUR RAMESH SINGH</t>
  </si>
  <si>
    <t>ADV. AKHILESH MAYASHANKAR CHAUBEY</t>
  </si>
  <si>
    <t>SHRIKANT R. MISHRA</t>
  </si>
  <si>
    <t>SALVE RAJESH JAGANNATH</t>
  </si>
  <si>
    <t>OMPRAKASH (UMA) YADAV</t>
  </si>
  <si>
    <t>RAMESH SINGH</t>
  </si>
  <si>
    <t>ARVIND RAMAVTAR SHARMA</t>
  </si>
  <si>
    <t>SHASHIKALA MARCHANDE SONI</t>
  </si>
  <si>
    <t>ANIL YADAV</t>
  </si>
  <si>
    <t>BALKRISHNA ISHWAR PRASAD</t>
  </si>
  <si>
    <t>SHREEPRAKASH SINGH</t>
  </si>
  <si>
    <t>GUPTA JANARDAN LALMANI</t>
  </si>
  <si>
    <t>ARUN KADAM</t>
  </si>
  <si>
    <t>YOGESH SAGAR</t>
  </si>
  <si>
    <t>SHUBHADA SUBHASH GUDEKAR</t>
  </si>
  <si>
    <t>BHARAT PAREKH</t>
  </si>
  <si>
    <t>DEEPAK DESAI</t>
  </si>
  <si>
    <t>SUNIL GIRI</t>
  </si>
  <si>
    <t>SANDESH LAXMAN KONDVILKAR</t>
  </si>
  <si>
    <t>BALAGANPATHI NAYAGAM</t>
  </si>
  <si>
    <t>PRAVIN SAKHARAM BANSODE</t>
  </si>
  <si>
    <t>MANSURI SHAIKH FATEH MAHAMMAD</t>
  </si>
  <si>
    <t>MANOJ PATADE</t>
  </si>
  <si>
    <t>SUBHASHCHANDRA B. VISHWAKARMA</t>
  </si>
  <si>
    <t>ASLAM SHAIKH</t>
  </si>
  <si>
    <t>DR. RAM BAROT</t>
  </si>
  <si>
    <t>DR. VINAY JAIN</t>
  </si>
  <si>
    <t>DEEPAK PANDURANG PAWAR (PAPPA)</t>
  </si>
  <si>
    <t>CYRIL PETER D''''''''SOUZA</t>
  </si>
  <si>
    <t>SUNILBHAU SHINDE</t>
  </si>
  <si>
    <t>RUKHSANA NAZIM SIDDIQUII</t>
  </si>
  <si>
    <t>MEETALI MILIND LAVATE</t>
  </si>
  <si>
    <t>RAJA (S) BHALEKAR</t>
  </si>
  <si>
    <t>D''''''''SOUZA TONY SALVADOR</t>
  </si>
  <si>
    <t>VENU PILLAI</t>
  </si>
  <si>
    <t>JYOTI BAJIRAO PATIL</t>
  </si>
  <si>
    <t>ARUNKUMAR YADAV</t>
  </si>
  <si>
    <t>VIDYA THAKUR</t>
  </si>
  <si>
    <t>SUBHASH DESAI</t>
  </si>
  <si>
    <t>GANESH MHASNAJI KAMBLE</t>
  </si>
  <si>
    <t>SHASHANK RAO</t>
  </si>
  <si>
    <t>SHARAD KESHAV SAWANT</t>
  </si>
  <si>
    <t>MANOHAR AMBADAS RATNAPARKHE</t>
  </si>
  <si>
    <t>VIRENDRAKUMAR YADAV</t>
  </si>
  <si>
    <t>ADV. DR. AVISHA KULKARNI</t>
  </si>
  <si>
    <t>AKIL AHMED ALI SALLAN</t>
  </si>
  <si>
    <t>RAJESH PHOOCHAND TIWARI</t>
  </si>
  <si>
    <t>YOGESH PANDURANG KUPEKAR</t>
  </si>
  <si>
    <t>ANANT VITTHAL JADHAV</t>
  </si>
  <si>
    <t>MASOOQ ILIYAS SIDDIQUI</t>
  </si>
  <si>
    <t>SAMEER ALI ANTULAY</t>
  </si>
  <si>
    <t>DIPTI ASHOK WALAVALKAR</t>
  </si>
  <si>
    <t>VINODKUMAR YADAV</t>
  </si>
  <si>
    <t>SATYAM RAJ</t>
  </si>
  <si>
    <t>RAPA</t>
  </si>
  <si>
    <t>VIJAYANAND SHANKARRAO SHINDE</t>
  </si>
  <si>
    <t>DR. BHARATI HEMANT LAVEKAR</t>
  </si>
  <si>
    <t>BALDEV KHOSA</t>
  </si>
  <si>
    <t>ABDUL HAMID SHAIKH</t>
  </si>
  <si>
    <t>MANISH DHURI</t>
  </si>
  <si>
    <t>NARENDRA VERMA</t>
  </si>
  <si>
    <t>S. M. KHAN</t>
  </si>
  <si>
    <t>RESHMA BAPURAO DHENDE</t>
  </si>
  <si>
    <t>DR. YADAV VINODKUMAR ARJUN</t>
  </si>
  <si>
    <t>DINESH LULAI GUPTA</t>
  </si>
  <si>
    <t>HANS KRISHANLAL</t>
  </si>
  <si>
    <t>RIDA ASGAR RASHID</t>
  </si>
  <si>
    <t>RKSP</t>
  </si>
  <si>
    <t>AAKANKSHA ARINDAM BANERJEE</t>
  </si>
  <si>
    <t>GIRJA SHANKER PANDEY</t>
  </si>
  <si>
    <t>AMEET BHASKAR SATAM</t>
  </si>
  <si>
    <t>ASHOK BHAU JADHAV</t>
  </si>
  <si>
    <t>JAYWANT MAHADEV PARAB</t>
  </si>
  <si>
    <t>RAIEES LASHKARIA</t>
  </si>
  <si>
    <t>M. A. HUSSAIN</t>
  </si>
  <si>
    <t>NARAYAN BHAI</t>
  </si>
  <si>
    <t>ALPANA DIPAK PAINTER</t>
  </si>
  <si>
    <t>KAPIL CHINTAMAN BANSODE</t>
  </si>
  <si>
    <t>MAHIN M. SHAIKH</t>
  </si>
  <si>
    <t>SHAHABUDDIN KHAN</t>
  </si>
  <si>
    <t>UMMIDUL HAQ KHAN</t>
  </si>
  <si>
    <t>KORGAONKAR PRASAD PRADEEP</t>
  </si>
  <si>
    <t>SAMEER KRISHNLAL HANS</t>
  </si>
  <si>
    <t>PRAKASH MOHAN KAMBLE</t>
  </si>
  <si>
    <t>AIKC</t>
  </si>
  <si>
    <t>TASLEEM KHAN</t>
  </si>
  <si>
    <t>RAMESH LATKE</t>
  </si>
  <si>
    <t>SUNIL LALANPRASAD YADAV</t>
  </si>
  <si>
    <t>SURESH SHETTY</t>
  </si>
  <si>
    <t>DALVI SANDEEP SITARAM</t>
  </si>
  <si>
    <t>AKHILESH SINGH</t>
  </si>
  <si>
    <t>RAHUL YUVRAJ KAMBLE</t>
  </si>
  <si>
    <t>ABU SALIM ARULHAK SHAIKH</t>
  </si>
  <si>
    <t>DHANANJAY SANJAY BAVIR</t>
  </si>
  <si>
    <t>NITIN H KHARE</t>
  </si>
  <si>
    <t>PAHALSINGH DHANSINGH AUJI</t>
  </si>
  <si>
    <t>PRABHAKAR TARAPADA SADHU</t>
  </si>
  <si>
    <t>MANISH PRAKASH RAUT</t>
  </si>
  <si>
    <t>PARAG ALAVANI</t>
  </si>
  <si>
    <t>SHASHIKANT GOVIND PATKAR</t>
  </si>
  <si>
    <t>HEGDE KRISHNA</t>
  </si>
  <si>
    <t>SUHAS NARAYAN SHINDE</t>
  </si>
  <si>
    <t>ADV. GODFREY WILLIAM PIMENTA</t>
  </si>
  <si>
    <t>ARUN VASANT SALVI</t>
  </si>
  <si>
    <t>INDULKAR YOGESH ANANT</t>
  </si>
  <si>
    <t>ASHOK MATHURDAS PANCHAL</t>
  </si>
  <si>
    <t>MARATHE RUPALI SUBHASH</t>
  </si>
  <si>
    <t>ADIB HIDAYAT SHAIKH</t>
  </si>
  <si>
    <t>APPARAO PANDURANG GALPHADE</t>
  </si>
  <si>
    <t>ARORA RAKESH VISHWANATH</t>
  </si>
  <si>
    <t>KHAN MOHD. ARIF (NASEEM)</t>
  </si>
  <si>
    <t>SINGH SANTOSH RAMNIWAS</t>
  </si>
  <si>
    <t>ISHWAR DEVRAM TAYADE</t>
  </si>
  <si>
    <t>ANNAMALAI S.</t>
  </si>
  <si>
    <t>SHARAD PAWAR</t>
  </si>
  <si>
    <t>ADSUL VISHAL NARAYAN</t>
  </si>
  <si>
    <t>SANJAY DINANATH TIWARI</t>
  </si>
  <si>
    <t>RAHUL SINGH THAKUR</t>
  </si>
  <si>
    <t>DOIPHODE SANDEEP YASHWANT</t>
  </si>
  <si>
    <t>PRADHAN BAPU BHIMA</t>
  </si>
  <si>
    <t>NAJMA AAPA</t>
  </si>
  <si>
    <t>COMRADE JAYRAM RAMDEV VISHWAKARMA</t>
  </si>
  <si>
    <t>PRAKASH RAGHUNATH SAWANT</t>
  </si>
  <si>
    <t>SHIRSAT SHRIKANT GANPAT</t>
  </si>
  <si>
    <t>RAM KADAM</t>
  </si>
  <si>
    <t>SUDHIR SAYAJI MORE</t>
  </si>
  <si>
    <t>DILIP BHAUSAHEB LANDE</t>
  </si>
  <si>
    <t>RAMGOVIND YADAV</t>
  </si>
  <si>
    <t>HARUN YUSUF KHAN</t>
  </si>
  <si>
    <t>SHAHEEN MOHAMMED SHAFI SHAIKH</t>
  </si>
  <si>
    <t>GAUTAM LAXMAN GAIKWAD</t>
  </si>
  <si>
    <t>SHAHAJIRAO DHONDIBA THORAT</t>
  </si>
  <si>
    <t>SITARAM GANPAT JUWATKAR</t>
  </si>
  <si>
    <t>NARAYAN DHONDIBA WAGHMARE</t>
  </si>
  <si>
    <t>SANDEEP PRABHAKAR YEOLE</t>
  </si>
  <si>
    <t>BHIMRAO DEVRAM JAGTAP</t>
  </si>
  <si>
    <t>JYOTSNA SHIVVISHAL CHAURASIYA</t>
  </si>
  <si>
    <t>RUKMINI VITTHAL PARADKAR</t>
  </si>
  <si>
    <t>DINESH DILIP SHELAR</t>
  </si>
  <si>
    <t>JAYWANT MARUTI WAGHMARE</t>
  </si>
  <si>
    <t>MEHTA PRAKASH MANCHHUBHAI</t>
  </si>
  <si>
    <t>JAGDISH CHAGAN CHAUDHARI</t>
  </si>
  <si>
    <t>PRAVIN VELJI CHHEDA</t>
  </si>
  <si>
    <t>RAKHI HARISHCHANDRA JADHAV</t>
  </si>
  <si>
    <t>SATISH RATNAKAR NARKAR</t>
  </si>
  <si>
    <t>PRAKSH RAJDEV SACCHAN</t>
  </si>
  <si>
    <t>KISHOR KASHINATH KARDAK</t>
  </si>
  <si>
    <t>SUNIL PANDURANG MOHITE</t>
  </si>
  <si>
    <t>SIDDHARTH BHIKU SAWANE</t>
  </si>
  <si>
    <t>ROHINI RAMESH KADAM</t>
  </si>
  <si>
    <t>NILESH GOVIND JADHAV</t>
  </si>
  <si>
    <t>RAMASHANKAR MAHAVEER GIRI</t>
  </si>
  <si>
    <t>CHANDRAKANT BABAN KALE</t>
  </si>
  <si>
    <t>FIROZ AHMED ASHFAQUE SIDDIQUI</t>
  </si>
  <si>
    <t>ABU ASIM AZMI</t>
  </si>
  <si>
    <t>SURESH KRUSHNARAO PATIL</t>
  </si>
  <si>
    <t>ABRAHANI YUSUF</t>
  </si>
  <si>
    <t>RAJENDRA WAMAN WAGHMARE</t>
  </si>
  <si>
    <t>ALTAF KAZI</t>
  </si>
  <si>
    <t>SUHAIL SYED ASHRAF</t>
  </si>
  <si>
    <t>RANJEET VARMA</t>
  </si>
  <si>
    <t>RAJENDRA BHAU PATOLE</t>
  </si>
  <si>
    <t>SHAIKH NASIR KARIM</t>
  </si>
  <si>
    <t>UDAY BHALEKAR</t>
  </si>
  <si>
    <t>SHAIKH ALEEM AHMED SHAMSUDDIN</t>
  </si>
  <si>
    <t>SUMIT KUNDLIK VAJALE</t>
  </si>
  <si>
    <t>SHYAMLAL MEDHAI JAISWAR</t>
  </si>
  <si>
    <t>PARMESHWAR KAMBLE</t>
  </si>
  <si>
    <t>GANI ABDUL</t>
  </si>
  <si>
    <t>ABDUL SHABBIR GULAMUDDIN SHAIKH</t>
  </si>
  <si>
    <t>DASTGIR SAHEBLAL SHAIKH</t>
  </si>
  <si>
    <t>SANTOSH SHAMRAO KATE</t>
  </si>
  <si>
    <t>PAL JITENDRAKUMAR NANAKU</t>
  </si>
  <si>
    <t>SAYED ABDUL NABI</t>
  </si>
  <si>
    <t>TUKARAM RAMKRISHNA KATE</t>
  </si>
  <si>
    <t>NAWAB MALIK</t>
  </si>
  <si>
    <t>VITTHAL AMBAJI KHARATMOL</t>
  </si>
  <si>
    <t>MAHULKAR RAJENDRA JAGANNATH</t>
  </si>
  <si>
    <t>AKBAR HUSSAIN ALIAS RAJU BHAI</t>
  </si>
  <si>
    <t>VEENA RAJESH UKRANDE</t>
  </si>
  <si>
    <t>AYYER GANESH</t>
  </si>
  <si>
    <t>R.R. PANDAYAN</t>
  </si>
  <si>
    <t>LAZRAS ZUMBAR TOMBE</t>
  </si>
  <si>
    <t>SHAIKH RAHIM RAMZAN</t>
  </si>
  <si>
    <t>MANOJKUMAR CHANDRASHEKHAR MHATRE</t>
  </si>
  <si>
    <t>NAKHWA GULABI HUSSAIN</t>
  </si>
  <si>
    <t>SURESH KASHINATH KAMBLE</t>
  </si>
  <si>
    <t>CHANDRAKANT WAGHU NIRBHAVNE</t>
  </si>
  <si>
    <t>PRAKASH VAIKUNTH PHATERPEKAR</t>
  </si>
  <si>
    <t>CHANDRAKANT DAMODHAR HANDORE</t>
  </si>
  <si>
    <t>DIPAK SADASHIV NIKALJE</t>
  </si>
  <si>
    <t>SARIKA MANOJ SAWANT THADANI</t>
  </si>
  <si>
    <t>RAVINDRA PAWAR</t>
  </si>
  <si>
    <t>RAJU KACHARU SONTAKKE</t>
  </si>
  <si>
    <t>MUKTAJI NARAYAN SONAVANE</t>
  </si>
  <si>
    <t>SIRAJ AHMED KHAN</t>
  </si>
  <si>
    <t>DINESH SOMA BODHIRAJ</t>
  </si>
  <si>
    <t>SHRIRAM MATAFER MANAV</t>
  </si>
  <si>
    <t>MANGESH KUDALKAR</t>
  </si>
  <si>
    <t>VIJAY BABURAO KAMBLE</t>
  </si>
  <si>
    <t>AVINASH GOPICHAND BARVE</t>
  </si>
  <si>
    <t>BRAMHANAND GOVIND SHINDE (B.G.)</t>
  </si>
  <si>
    <t>SNEHAL SUDHIR JADHAV</t>
  </si>
  <si>
    <t>C. K. JADHAV</t>
  </si>
  <si>
    <t>SANTOSH GOPINATH KONDGEKAR</t>
  </si>
  <si>
    <t>PRAKASH SAMBHAJI HIRVE</t>
  </si>
  <si>
    <t>TATOBA PANDURANG ZENDE</t>
  </si>
  <si>
    <t>BHOSALE NITIN GANGARAM</t>
  </si>
  <si>
    <t>PRABHAKAR ASARAM DHAWALE</t>
  </si>
  <si>
    <t>SANJAY GANAPAT BANSODE</t>
  </si>
  <si>
    <t>DAULAT BABAN JADHAV</t>
  </si>
  <si>
    <t>RAJENDRA VASANTRAO GHONE</t>
  </si>
  <si>
    <t>CHANDRAKANT KONDIBA PRABHALE</t>
  </si>
  <si>
    <t>CHAUDHARY ZAFAR KHURSHID</t>
  </si>
  <si>
    <t>SHYAM MARUTI WADKAR</t>
  </si>
  <si>
    <t>SANJAY GOVIND POTNIS</t>
  </si>
  <si>
    <t>SINGH AMARJEET AWADHNARAYAN</t>
  </si>
  <si>
    <t>KRIPASHANKAR SINGH</t>
  </si>
  <si>
    <t>KAPTAN MALIK</t>
  </si>
  <si>
    <t>CHANDRAKANT GENU MORE</t>
  </si>
  <si>
    <t>AJAY BADGUJAR</t>
  </si>
  <si>
    <t>ADV. VIVIAN GASPER D SOUZA</t>
  </si>
  <si>
    <t>L. C. POOJARI</t>
  </si>
  <si>
    <t>AHMED NIYAZ SHAIKH</t>
  </si>
  <si>
    <t>COM. ADV.DINESH J. HALDANKAR</t>
  </si>
  <si>
    <t>TAFJJUL HUSSAIN (JUGNU)</t>
  </si>
  <si>
    <t>GANGURDE SUSHILA SUNIL</t>
  </si>
  <si>
    <t>HOZIFA JUZER POONAWALA</t>
  </si>
  <si>
    <t>ARORA RAKESH VISHWANTH</t>
  </si>
  <si>
    <t>MIRZA RAMZAN BAIG</t>
  </si>
  <si>
    <t>TULSIDAS KRISHNADAS NAIR</t>
  </si>
  <si>
    <t>JAYPRAKASH RAMCHARAN DAGOURI</t>
  </si>
  <si>
    <t>SANJEEV PANDEY</t>
  </si>
  <si>
    <t>MOHAMMED AYUB ABDUL KHALIL RAJAPURKAR</t>
  </si>
  <si>
    <t>DEEPAK SAKHARAM SONAWANE</t>
  </si>
  <si>
    <t>AKBRP</t>
  </si>
  <si>
    <t>SAYED NOORUDDIN AFTAF</t>
  </si>
  <si>
    <t>REKHA RAMKISHAN HARIJAN</t>
  </si>
  <si>
    <t>PRAKASH (BALA) SAWANT</t>
  </si>
  <si>
    <t>KRISHNA DHONDU PARKAR</t>
  </si>
  <si>
    <t>KHAN RAHEBAR SIRAJ (RAJA)</t>
  </si>
  <si>
    <t>BAGADI SANJEEV KHERLAL</t>
  </si>
  <si>
    <t>SANTOSH TUKARAM DHUWALI</t>
  </si>
  <si>
    <t>SHILPA ATUL SARPOTDAR</t>
  </si>
  <si>
    <t>DHOTRE PRAVIN ASHOK</t>
  </si>
  <si>
    <t>ARSHAD AZMI</t>
  </si>
  <si>
    <t>BIRMOLE TUKARAM (GANESH)</t>
  </si>
  <si>
    <t>SHAIKH ABDUL RAHIM BISMILLA</t>
  </si>
  <si>
    <t>NASIM ABDULLA SHAIKH</t>
  </si>
  <si>
    <t>VILAS KRUSHNA PATKAR</t>
  </si>
  <si>
    <t>GULFAM KHAN</t>
  </si>
  <si>
    <t>SUNIL SADASHIV RAJGURU</t>
  </si>
  <si>
    <t>SHAIKH NOOR MOHAMMAD</t>
  </si>
  <si>
    <t>MILIND DHANANJAY SALVI</t>
  </si>
  <si>
    <t>MERAJ KHAN</t>
  </si>
  <si>
    <t>AV. ASHISH SHELAR</t>
  </si>
  <si>
    <t>BABA ZIAUDDIN SIDDIQUE</t>
  </si>
  <si>
    <t>CHAWRI VILAS SITARAM</t>
  </si>
  <si>
    <t>TUSHAR MADHAV APHALE</t>
  </si>
  <si>
    <t>ASIF BHAMLA</t>
  </si>
  <si>
    <t>ADV. SHANE CARDOZ</t>
  </si>
  <si>
    <t>AMAR KRISHNA CHAFE</t>
  </si>
  <si>
    <t>AJAYSINGH LALJI SINGH</t>
  </si>
  <si>
    <t>KISHOR ANANT LOKE</t>
  </si>
  <si>
    <t>SAMEER RAI</t>
  </si>
  <si>
    <t>ANOJ BHIMSEN MORE</t>
  </si>
  <si>
    <t>VIJAY V. GORE</t>
  </si>
  <si>
    <t>BABURAO MANE</t>
  </si>
  <si>
    <t>DIVYA DHOLAY</t>
  </si>
  <si>
    <t>HANUMANTHA S NANDEPALLI</t>
  </si>
  <si>
    <t>ADV. SANDEEP DATTU KATKE</t>
  </si>
  <si>
    <t>GANESH CHANDRAKANT KHADE</t>
  </si>
  <si>
    <t>DILIP NAGESH KATKE</t>
  </si>
  <si>
    <t>GOVIND BHIKHABHAI PARMAR</t>
  </si>
  <si>
    <t>BADEKAR JYOTI SURYAKANT</t>
  </si>
  <si>
    <t>VIKAS MARUTI ROKADE</t>
  </si>
  <si>
    <t>SHINDE SASRJERAO MAHADEV</t>
  </si>
  <si>
    <t>DINESH PRAKASH VHATKAR</t>
  </si>
  <si>
    <t>CAPTAIN R. TAMIL SELVAN,</t>
  </si>
  <si>
    <t>SATAMKAR MANGESH SHRIDHAR</t>
  </si>
  <si>
    <t>SHETTY JAGANNATH ACHANNA</t>
  </si>
  <si>
    <t>PRASAD MINESH LAD</t>
  </si>
  <si>
    <t>SANSARE MANOJ</t>
  </si>
  <si>
    <t>MOHAMMAD RAZA SHAIKH</t>
  </si>
  <si>
    <t>BABA KADAM</t>
  </si>
  <si>
    <t>BHARAT SHUKLA</t>
  </si>
  <si>
    <t>RAMESH B. JAIN</t>
  </si>
  <si>
    <t>MANDEEP SINGH (LADI)</t>
  </si>
  <si>
    <t>KULDEEP GUPTA</t>
  </si>
  <si>
    <t>PRAMOD HARI KADAM</t>
  </si>
  <si>
    <t>NAFIS KHAN</t>
  </si>
  <si>
    <t>PRANAY SHINDE</t>
  </si>
  <si>
    <t>SINGH PRAKASH SHOBHA</t>
  </si>
  <si>
    <t>KALIDAS NILKANTH KOLAMBKAR</t>
  </si>
  <si>
    <t>DOKE HEMANT UMAJI</t>
  </si>
  <si>
    <t>ANAND PRABHU</t>
  </si>
  <si>
    <t>APPA ALIAS PRAMOD SHIVAJI PATIL</t>
  </si>
  <si>
    <t>SANTOSH GAJANAN TAMBE</t>
  </si>
  <si>
    <t>MANOJ MOHAN GAIKWAD</t>
  </si>
  <si>
    <t>DIGAMBAR RAMBHAU SALVE</t>
  </si>
  <si>
    <t>ROHAN (CHANDRAKANT) GAURU TAMBE</t>
  </si>
  <si>
    <t>MOHD. FIROZ KHAN</t>
  </si>
  <si>
    <t>YESHWANT DABHOLKAR</t>
  </si>
  <si>
    <t>SATISH SHESHRAO NIKALJE</t>
  </si>
  <si>
    <t>KHALID SIDDIQUI</t>
  </si>
  <si>
    <t>NIHALUDDIN MOHAMMAD SULEMAN SHAIKH</t>
  </si>
  <si>
    <t>SADA SARVANKAR</t>
  </si>
  <si>
    <t>NITIN SARDESAI</t>
  </si>
  <si>
    <t>AMBEKAR VILAS RAMESH</t>
  </si>
  <si>
    <t>PRAVIN NAIK</t>
  </si>
  <si>
    <t>RAMESH PARAB</t>
  </si>
  <si>
    <t>COM. EKNATH SAKHARAM MANE</t>
  </si>
  <si>
    <t>ARJUN LADOBA NAIK</t>
  </si>
  <si>
    <t>NAGSEN MALA</t>
  </si>
  <si>
    <t>ANIS AHMED QURESHI</t>
  </si>
  <si>
    <t>SUNIL GOVIND SHINDE</t>
  </si>
  <si>
    <t>AHIR SACHIN MOHAN</t>
  </si>
  <si>
    <t>SUNIL DATTATRAY RANE</t>
  </si>
  <si>
    <t>KUDTARKAR VIJAY BHAU</t>
  </si>
  <si>
    <t>DATTATRAY RAMCHANDRA NAUGHANE</t>
  </si>
  <si>
    <t>JAISWAR RAJU TERASNATH</t>
  </si>
  <si>
    <t>MRS.GEETANJALI GAJANAN DOIFODE</t>
  </si>
  <si>
    <t>GEETA NARESH VIRAS</t>
  </si>
  <si>
    <t>SHRI. SACHIN DILIP ATHAWALE</t>
  </si>
  <si>
    <t>MOHAMMAD IDRES RAZA KHAN</t>
  </si>
  <si>
    <t>ANKUSH VASANT KURADE</t>
  </si>
  <si>
    <t>MAHESH POPAT KHANDEKAR</t>
  </si>
  <si>
    <t>AJAY CHOUDHARI</t>
  </si>
  <si>
    <t>SHALAKA SALVI</t>
  </si>
  <si>
    <t>JAMSUTKAR MANOJ PANDURANG</t>
  </si>
  <si>
    <t>NANDAKUMAR KATKAR</t>
  </si>
  <si>
    <t>JADHAV VIJAY SADASHIV</t>
  </si>
  <si>
    <t>CHANDRAKANT B. DESAI</t>
  </si>
  <si>
    <t>ATUL ASHOK KURANKAR</t>
  </si>
  <si>
    <t>ADVOCATE WARIS YUSUF PATHAN</t>
  </si>
  <si>
    <t>MADHU (DADA) CHAVAN</t>
  </si>
  <si>
    <t>ANNA ALIAS MADHU CHAVAN</t>
  </si>
  <si>
    <t>GEETA AJAY GAWLI</t>
  </si>
  <si>
    <t>SANJAY NAIK</t>
  </si>
  <si>
    <t>LOKHANDE ROHIDAS MADHUKAR</t>
  </si>
  <si>
    <t>PRAVIN SHIVRAM PAWAR</t>
  </si>
  <si>
    <t>REHAN KHAN</t>
  </si>
  <si>
    <t>SHAHE ALAM KHAN</t>
  </si>
  <si>
    <t>AEJAAZ ALIMIYA MUKADAM</t>
  </si>
  <si>
    <t>UJWAL SHASHIKANT RANE</t>
  </si>
  <si>
    <t>MANGAL PRABHAT LODHA</t>
  </si>
  <si>
    <t>ARVIND (ARUN) DEVJI DUDHWADKAR</t>
  </si>
  <si>
    <t>SUSIEBEN SHAH</t>
  </si>
  <si>
    <t>ADV.RAJENDRA ADHIK SHIRODKAR</t>
  </si>
  <si>
    <t>NARENDRA RANE</t>
  </si>
  <si>
    <t>MOHAMMAD ZOHEB MARGUB KHAN</t>
  </si>
  <si>
    <t>YASEEN GULAMMOHAMAD SHAIKH</t>
  </si>
  <si>
    <t>RIYAZ AHMEDNOOR ANSARI</t>
  </si>
  <si>
    <t>NITINBHAI PARMAR</t>
  </si>
  <si>
    <t>FARZANA USMANGANI BAIG</t>
  </si>
  <si>
    <t>SUNIL MAHADEV GADEKAR</t>
  </si>
  <si>
    <t>ADV. SUNIL SATYAWAN SALVE</t>
  </si>
  <si>
    <t>ABDUL ANWAR HUSSAIN SHAIKH</t>
  </si>
  <si>
    <t>MARP</t>
  </si>
  <si>
    <t>KHAN AFZAL MOHD. KHAN</t>
  </si>
  <si>
    <t>SHIRKE SANJAY RAMCHANDRA</t>
  </si>
  <si>
    <t>MANSURI M. SIDDIQ</t>
  </si>
  <si>
    <t>PUSHPA DAYABHAI BARIA</t>
  </si>
  <si>
    <t>PATHAN RUKSANA SALIM</t>
  </si>
  <si>
    <t>SHOBHA BASURAJ KAMBLE</t>
  </si>
  <si>
    <t>RAJNI M. KHUMAN</t>
  </si>
  <si>
    <t>SHIVAJI SHREERAM PATIL</t>
  </si>
  <si>
    <t>IRFANALI ABDULMAJID PIRJADE</t>
  </si>
  <si>
    <t>AMIN PATEL</t>
  </si>
  <si>
    <t>ATUL SHAH</t>
  </si>
  <si>
    <t>MOHAMMED SHAHID RAFI</t>
  </si>
  <si>
    <t>SALEKAR YUGANDHARA YASHWANT</t>
  </si>
  <si>
    <t>IMTIAZ Z. ANIS</t>
  </si>
  <si>
    <t>HUZEFA ELECTRICWALA</t>
  </si>
  <si>
    <t>AFZAL SHABBIRALI DAWOODANI</t>
  </si>
  <si>
    <t>KHALID MAMU</t>
  </si>
  <si>
    <t>AMOL ANANT KAMBLE</t>
  </si>
  <si>
    <t>MOHAMMED HANIF ABBAS MANSURI</t>
  </si>
  <si>
    <t>MOHAMMED NABI SHAIKH (NABI MIYA)</t>
  </si>
  <si>
    <t>SAYED ARIF HASAN</t>
  </si>
  <si>
    <t>MATEEN AHMED CHIPA</t>
  </si>
  <si>
    <t>AL-HAJ ADVOCATE ABDUL KADAR KHAN</t>
  </si>
  <si>
    <t>PRIYA SHEHBAJ RATHOD</t>
  </si>
  <si>
    <t>AHER SANDEEP RAMESH</t>
  </si>
  <si>
    <t>ABDUL LATIF SHAIKH (PAPPU BHAI)</t>
  </si>
  <si>
    <t>MUNIRA ABDUL KARIM KHAN</t>
  </si>
  <si>
    <t>RAJ K.PUROHIT</t>
  </si>
  <si>
    <t>PANDURANG GANPAT SAKPAL</t>
  </si>
  <si>
    <t>ANNIE SHEKHAR</t>
  </si>
  <si>
    <t>PATEL BASHIR MUSA</t>
  </si>
  <si>
    <t>ARVIND DNYANESHWAR GAWDE</t>
  </si>
  <si>
    <t>KAMBLE RAMESH KASHIRAM</t>
  </si>
  <si>
    <t>SANTOSH GOPINATH CHAVAN</t>
  </si>
  <si>
    <t>MOHAMMED TAIYAB IBRAHIM TAI</t>
  </si>
  <si>
    <t>ASHOK MESHRAM</t>
  </si>
  <si>
    <t>SANJAY ARJUN NAKTE</t>
  </si>
  <si>
    <t>DESHAPPA SHIVAPPA RATHOD</t>
  </si>
  <si>
    <t>BERNARD CHAVES (BHARAT PATIL)</t>
  </si>
  <si>
    <t>MOHD. ZUBAIR SHAIKH</t>
  </si>
  <si>
    <t>PRASHANT RAMSHETH THAKUR</t>
  </si>
  <si>
    <t>BALARAM DATTUSHETH PATIL (BALUSHETH)</t>
  </si>
  <si>
    <t>GHARAT VASUDEV KRUSHNA</t>
  </si>
  <si>
    <t>R. C. GHARAT</t>
  </si>
  <si>
    <t>KESARINATH VINAYAK PATIL</t>
  </si>
  <si>
    <t>SUNIL NARAYAN GHARAT</t>
  </si>
  <si>
    <t>PRAVIN SUBHASH PATIL</t>
  </si>
  <si>
    <t>PAHALAN RAJESH DEVRAO</t>
  </si>
  <si>
    <t>BALUSHETH GAJANAN PATIL</t>
  </si>
  <si>
    <t>VAISHALI SURENDRA BORDE</t>
  </si>
  <si>
    <t>BALARAM S. PATIL</t>
  </si>
  <si>
    <t>PATIL AVINASH VASANT</t>
  </si>
  <si>
    <t>PRASHANTDADA BHARGAV THAKUR</t>
  </si>
  <si>
    <t>MAHADEV RAMCHANDRA PAWAR</t>
  </si>
  <si>
    <t>SURESHBHAU NARAYAN LAD</t>
  </si>
  <si>
    <t>MAHENDRA SADASHIV THORVE</t>
  </si>
  <si>
    <t>PINGLE HANUMANT YASHWANT</t>
  </si>
  <si>
    <t>YERUNKAR RAJENDRA EKNATH</t>
  </si>
  <si>
    <t>KHARIK SHIVAJI BABU</t>
  </si>
  <si>
    <t>J.P. PATIL</t>
  </si>
  <si>
    <t>DOLAS RUPESH PANDURANG (SIR)</t>
  </si>
  <si>
    <t>LEELA RAJA DHUMNE</t>
  </si>
  <si>
    <t>MANOHAR GAJANAN BHOIR</t>
  </si>
  <si>
    <t>PATIL VIVEK SHANKAR</t>
  </si>
  <si>
    <t>GHARAT MAHENDRA TUKARAM</t>
  </si>
  <si>
    <t>BALDI MAHESH</t>
  </si>
  <si>
    <t>ATUL PARSHURAM BHAGAT</t>
  </si>
  <si>
    <t>PRASHANT BALKRUSHAN PATIL</t>
  </si>
  <si>
    <t>DIPAK SHANKAR PATIL</t>
  </si>
  <si>
    <t>PANDHARINATH NAMDEV PATIL</t>
  </si>
  <si>
    <t>PATIL GOPAL GAJANAN</t>
  </si>
  <si>
    <t>TUKARAM MANYA PAWAR</t>
  </si>
  <si>
    <t>NITYANAND RAM THAKUR</t>
  </si>
  <si>
    <t>MAHENDRA DINKAR GHARAT</t>
  </si>
  <si>
    <t>VIVEK PANDURANG PATIL</t>
  </si>
  <si>
    <t>SANTOSH SHANKAR BHAGAT</t>
  </si>
  <si>
    <t>ASGAR MAQBOOL MALIK</t>
  </si>
  <si>
    <t>VIVEKANAND RAJARAM PATIL</t>
  </si>
  <si>
    <t>MANOHARSET BHOIR</t>
  </si>
  <si>
    <t>NILAM MADHUKAR KADU</t>
  </si>
  <si>
    <t>GHARAT MAHENDRA SHANTARAM</t>
  </si>
  <si>
    <t>BHAGAT ROHAN NAGU</t>
  </si>
  <si>
    <t>GHARAT MAHENDRA KAMLAKAR</t>
  </si>
  <si>
    <t>DHAIRYASHEEL MOHAN PATIL</t>
  </si>
  <si>
    <t>RAVISHETH PATIL</t>
  </si>
  <si>
    <t>KISHOR OTARMAL JAIN</t>
  </si>
  <si>
    <t>JAMBHALE SANJAY JANARDAN</t>
  </si>
  <si>
    <t>GHARAT RAMSHETH MANGALYA</t>
  </si>
  <si>
    <t>GOVARDHAN POLSANI</t>
  </si>
  <si>
    <t>ANKUSH KISAN TADKAR</t>
  </si>
  <si>
    <t>PRAVIN GOPINATH SATANE</t>
  </si>
  <si>
    <t>RAVINDRA BALIRAM PATIL</t>
  </si>
  <si>
    <t>SANDEEPBHAI PARTE</t>
  </si>
  <si>
    <t>BALLAL GOVIND PURANIK</t>
  </si>
  <si>
    <t>SUBHASH ALIAS PANDITSHET PATIL</t>
  </si>
  <si>
    <t>DALVI MAHENDRA HARI</t>
  </si>
  <si>
    <t>THAKUR MADHUKAR SHANKAR (PAPPA)</t>
  </si>
  <si>
    <t>KATHE PRAKASH GOPAL</t>
  </si>
  <si>
    <t>MAHESH HARISHCHANDRA MOHITE</t>
  </si>
  <si>
    <t>CHINTAMAN LAXMAN PATIL</t>
  </si>
  <si>
    <t>ANIL BABAN GAIKWAD</t>
  </si>
  <si>
    <t>SANJAY KASHINATH PATIL</t>
  </si>
  <si>
    <t>PANDIT PATIL</t>
  </si>
  <si>
    <t>SHRINIWAS SATYANARAYAN MATTPARTI</t>
  </si>
  <si>
    <t>THAKUR MADHUKAR</t>
  </si>
  <si>
    <t>HUSANABIBI NAINUDDIN HALADE</t>
  </si>
  <si>
    <t>ANAND RANGANATH NAIK</t>
  </si>
  <si>
    <t>AVDHOOT ANIL TATKARE</t>
  </si>
  <si>
    <t>RAVINDRA RAMJI MUNDE</t>
  </si>
  <si>
    <t>KRUSHNA PANDURANG KOBNAK</t>
  </si>
  <si>
    <t>ASLAM IBRAHIM RAUT</t>
  </si>
  <si>
    <t>UDAY BHIVAJI KATHE</t>
  </si>
  <si>
    <t>MAULANA DANISH NAEEM LAMBE</t>
  </si>
  <si>
    <t>SANTOSH TANAJI PAWAR</t>
  </si>
  <si>
    <t>GAIKWAD SANGHRAJ PANDURANG</t>
  </si>
  <si>
    <t>SUNIL SHAM TATKARE</t>
  </si>
  <si>
    <t>FAISAL ABDUL AZIZ POPERE</t>
  </si>
  <si>
    <t>GOGAWALE BHARAT MARUTI</t>
  </si>
  <si>
    <t>MANIK MOTIRAM JAGTAP</t>
  </si>
  <si>
    <t>AMBONKAR UDAY ANANT</t>
  </si>
  <si>
    <t>SUDHIR PARSHURAM MAHADIK</t>
  </si>
  <si>
    <t>SURENDRA KASHIRAM CHAVAN</t>
  </si>
  <si>
    <t>PRANAY BALIRAM SAWANT</t>
  </si>
  <si>
    <t>ADV.MANGESH MADHUKAR HUMANE</t>
  </si>
  <si>
    <t>LAXMAN TUKARAM NIMBALKAR</t>
  </si>
  <si>
    <t>SHARADDADA BHIMAJI SONAVANE</t>
  </si>
  <si>
    <t>ASHATAI DATTATRAY BUCHKE</t>
  </si>
  <si>
    <t>ATUL VALLABH BENKE</t>
  </si>
  <si>
    <t>NETAJIDADA SURESH DOKE</t>
  </si>
  <si>
    <t>MARUTI DUBAJI WAYAL</t>
  </si>
  <si>
    <t>ADV.GAFFOOR AHAMADKHAN PATHAN</t>
  </si>
  <si>
    <t>GANPAT RAKHMAJI PHULAWADE</t>
  </si>
  <si>
    <t>RAJENDRA LAXMAN ALHAT</t>
  </si>
  <si>
    <t>BHADRIGE SHOBHA RAJU</t>
  </si>
  <si>
    <t>HIPPA</t>
  </si>
  <si>
    <t>CHHAJED MANOJ FULCHAND</t>
  </si>
  <si>
    <t>DILIP DATTATRAY WALSE PATIL</t>
  </si>
  <si>
    <t>ARUN GOVINDRAO GIRE</t>
  </si>
  <si>
    <t>ERANDE JAYSING MARUTI</t>
  </si>
  <si>
    <t>BANKHELE SANDHYA DEVENDRA</t>
  </si>
  <si>
    <t>ADHARI VIJAY ANANT</t>
  </si>
  <si>
    <t>DHASAL MAHENDRA JANARDAN</t>
  </si>
  <si>
    <t>YUVRAJ BABAN PAVSHE</t>
  </si>
  <si>
    <t>KATE SUHAS NAMDEV</t>
  </si>
  <si>
    <t>GORE SURESH NAMDEO</t>
  </si>
  <si>
    <t>DILIP DATTATRAY MOHITE</t>
  </si>
  <si>
    <t>BUTE (PATIL) SHARAD ANANDRAO</t>
  </si>
  <si>
    <t>AJAY NAMDEV THIGALE</t>
  </si>
  <si>
    <t>VANDANA MANIKRAO SATPUTE</t>
  </si>
  <si>
    <t>GENU NANA WAJE</t>
  </si>
  <si>
    <t>RAMESH GANPAT THORAT</t>
  </si>
  <si>
    <t>DEVARAM SAVALERAM MUNDHE</t>
  </si>
  <si>
    <t>MOHANLAL KASHINATH GUJRATHI</t>
  </si>
  <si>
    <t>EKNATH LAXMAN KARALE</t>
  </si>
  <si>
    <t>JAYANT VITTHAL SHINDE</t>
  </si>
  <si>
    <t>JAYASHRI SHANKAR SONVANE</t>
  </si>
  <si>
    <t>PACHARNE BABURAO KASHINATH</t>
  </si>
  <si>
    <t>ASHOK RAVSAHEB PAWAR</t>
  </si>
  <si>
    <t>SATAV SANJAY AMRUTRAV</t>
  </si>
  <si>
    <t>BHONDAVE SANDIP UTTAM</t>
  </si>
  <si>
    <t>KAMLAKAR GULABRAO SATAV</t>
  </si>
  <si>
    <t>AWARE BALASO BHASKAR</t>
  </si>
  <si>
    <t>GIRE SANDEEP DILIP</t>
  </si>
  <si>
    <t>DR. SASANE MAGAN GOVIND</t>
  </si>
  <si>
    <t>BALASAHEB RAJARAM LANDE</t>
  </si>
  <si>
    <t>SUDHIR RAMLAL PUNGALIYA</t>
  </si>
  <si>
    <t>LOKHANDE TATYASAHEB BHAUSAHEB</t>
  </si>
  <si>
    <t>RAMESH BHAGVAN PACHUNDKAR</t>
  </si>
  <si>
    <t>NITIN AABA PAWAR</t>
  </si>
  <si>
    <t>KUL RAHUL SUBHASHRAO</t>
  </si>
  <si>
    <t>RAMESH KISAN THORAT</t>
  </si>
  <si>
    <t>RAJARAM MARUTI TAMBE</t>
  </si>
  <si>
    <t>VIKAS (AABA) TAKAVANE</t>
  </si>
  <si>
    <t>RAJENDRA SHANKAR KHATI</t>
  </si>
  <si>
    <t>PANDURANG BALKRISHNA MERGAL</t>
  </si>
  <si>
    <t>KIRAN SHRAVAN POL</t>
  </si>
  <si>
    <t>TAKAWANE ATMARAM SAHEBRAO</t>
  </si>
  <si>
    <t>KAILAS VITTHAL KAMBALE</t>
  </si>
  <si>
    <t>PRALHAD DAGADU MAHADIK</t>
  </si>
  <si>
    <t>BHOSALE DEVAIBAI BHIKA</t>
  </si>
  <si>
    <t>AJIT RAMESH WAGHMODE</t>
  </si>
  <si>
    <t>RAJARAM SHIVAJI KADAM</t>
  </si>
  <si>
    <t>SHINDE NARENDRA BALASAHEB</t>
  </si>
  <si>
    <t>SANJAY AMBADAS KAMBALE</t>
  </si>
  <si>
    <t>KARIM ALIAS BABA SHAIKH</t>
  </si>
  <si>
    <t>SURESH SOMNATH GHATOLE</t>
  </si>
  <si>
    <t>DATTATRAY VITHOBA BHARNE</t>
  </si>
  <si>
    <t>PATIL HARSHWARDHAN SHAHAJIRAO</t>
  </si>
  <si>
    <t>CHAVARE DNYANDEO ALIAS MAULI HARIBHAU</t>
  </si>
  <si>
    <t>BONDRE VISHAL SHIVRAM</t>
  </si>
  <si>
    <t>ZENDE SUNIL BHARAT</t>
  </si>
  <si>
    <t>SHIVAJIRAO VAMAN MAKHARE</t>
  </si>
  <si>
    <t>SUDHIR ARJUN POL</t>
  </si>
  <si>
    <t>SHINDE SHANKARRAO LAXMAN</t>
  </si>
  <si>
    <t>KHATKALE NAGESH BHAGWAN</t>
  </si>
  <si>
    <t>LAP</t>
  </si>
  <si>
    <t>DIPAK ALIAS BABASAHEB DINKAR BHONG</t>
  </si>
  <si>
    <t>MAHADEV BHANUDAS ARJUN</t>
  </si>
  <si>
    <t>PAWAR VITTHAL NAMDEVRAO</t>
  </si>
  <si>
    <t>PANDURANG SAMBHAJI RAYATE</t>
  </si>
  <si>
    <t>ABHAYSINH VITTHALRAO NIMBALKAR</t>
  </si>
  <si>
    <t>PATIL GIRISH MADAN</t>
  </si>
  <si>
    <t>BHIMRAO AANNA KADALE</t>
  </si>
  <si>
    <t>SANTOSH HANUMANT BHISE</t>
  </si>
  <si>
    <t>BHIMRAO (BHIMSEN) DHARMA CHAVAN</t>
  </si>
  <si>
    <t>VISHNUNARAYAN SHAHAJI LADE</t>
  </si>
  <si>
    <t>NIVRUTTI RAMCHANDRA BHONG</t>
  </si>
  <si>
    <t>NAVNATH TANAJI SHEVALE</t>
  </si>
  <si>
    <t>AJIT ANANTRAO PAWAR</t>
  </si>
  <si>
    <t>BALASAHEB ALIAS PRABHAKAR DADARAM GAWADE</t>
  </si>
  <si>
    <t>ADV.RAJENDRA DATTATRAYA KALE</t>
  </si>
  <si>
    <t>ADV. AAKASH VIJAYRAO MORE</t>
  </si>
  <si>
    <t>POTRE ANIL HARIBHAU</t>
  </si>
  <si>
    <t>SANTOSH POPAT JADHAV</t>
  </si>
  <si>
    <t>VINOD VASANT CHANDGUDE</t>
  </si>
  <si>
    <t>SAMBHAJI SOPAN CHAVAN</t>
  </si>
  <si>
    <t>SHIVAJI JAYSING KOKARE</t>
  </si>
  <si>
    <t>SANTOSH POPATRAO KAMBALE</t>
  </si>
  <si>
    <t>AAGAWANE SACHIN SHANKAR</t>
  </si>
  <si>
    <t>ABDULKARIM HASAN BAGWAN</t>
  </si>
  <si>
    <t>AJIT SHIVAJI LONDHE</t>
  </si>
  <si>
    <t>CHANDRAKANT MANIK KADAM</t>
  </si>
  <si>
    <t>VIJAYBAPU SHIVTARE</t>
  </si>
  <si>
    <t>SANJAY CHANDUKAKA JAGTAP</t>
  </si>
  <si>
    <t>ASHOK KONDIBA TEKAWADE</t>
  </si>
  <si>
    <t>RAJENIMBALKAR SANGITADEVI SANGRAMSINH</t>
  </si>
  <si>
    <t>DAGADE GANPAT SHANKAR</t>
  </si>
  <si>
    <t>SANJAY DATTATRAYA JAGTAP</t>
  </si>
  <si>
    <t>LALA GULABRAO GAIKWAD</t>
  </si>
  <si>
    <t>DR. UDAYKUMAR VASANTRAO JAGTAP</t>
  </si>
  <si>
    <t>ADV. PRADIPNANA MADHAV DHUMAL</t>
  </si>
  <si>
    <t>DILIP VITTHALRAO GAIKWAD</t>
  </si>
  <si>
    <t>JEEVANBAPU ALIAS MANOHAR NIVRUTTI SHEWALE</t>
  </si>
  <si>
    <t>GIRME DILIP VITTHAL</t>
  </si>
  <si>
    <t>JAGTAP SANJAY SAVLARAM</t>
  </si>
  <si>
    <t>RAMESH MAHADEV URAVANE</t>
  </si>
  <si>
    <t>SANGRAM ANANTRAO THOPATE</t>
  </si>
  <si>
    <t>KULDIP SUDAM KONDE</t>
  </si>
  <si>
    <t>VIKRAM KASHINATH KHUTWAD</t>
  </si>
  <si>
    <t>DHAMALE SHARAD BAJIRAO</t>
  </si>
  <si>
    <t>GAIKWAD HARSHAVARDHAN ARJUN</t>
  </si>
  <si>
    <t>KALURAM DNYANOBA JADHAV</t>
  </si>
  <si>
    <t>DNYANESHWAR BHAGWAN KARALE</t>
  </si>
  <si>
    <t>PRAKASH MARUTI DAHIBHATE</t>
  </si>
  <si>
    <t>BHEGADE SANJAY (BALA) VISHWANATH</t>
  </si>
  <si>
    <t>DNYANOBA ALIAS MAULI DABHADE</t>
  </si>
  <si>
    <t>KIRAN SHANKAR GAIKWAD</t>
  </si>
  <si>
    <t>MACCHINDRA BABANRAO KHARADE</t>
  </si>
  <si>
    <t>MANGESH DNYANESHWAR WALUNJ</t>
  </si>
  <si>
    <t>BHALERAO PRAMOD EKNATH</t>
  </si>
  <si>
    <t>TANTARPALE GOAPL YASHWANTRAO</t>
  </si>
  <si>
    <t>MUKUNADA RAKHMA KEDARI</t>
  </si>
  <si>
    <t>SAMBHAJI SHIVRAM WAGHMARE</t>
  </si>
  <si>
    <t>JAGTAP LAXMAN PANDURANG</t>
  </si>
  <si>
    <t>KALATE RAHUL TANAJI</t>
  </si>
  <si>
    <t>VITTHAL ALIAS NANA KATE</t>
  </si>
  <si>
    <t>BHONDVE MORESHWAR MAHADU</t>
  </si>
  <si>
    <t>KADAM KAILASH MAHADEV</t>
  </si>
  <si>
    <t>ANANT SUBHASH KORHALE</t>
  </si>
  <si>
    <t>KADAM SATYAVAN KALU</t>
  </si>
  <si>
    <t>LAXMAN PANDURANG JAGTAP</t>
  </si>
  <si>
    <t>VINODKUMAR TRILOKINATH SINGH</t>
  </si>
  <si>
    <t>NEETA SANJAY DHAMALE</t>
  </si>
  <si>
    <t>SHASHIKANT BHIKAJI OVHAL</t>
  </si>
  <si>
    <t>SATYAM KUMAR SINGH</t>
  </si>
  <si>
    <t>PUNDE GANESH DIGAMBAR</t>
  </si>
  <si>
    <t>IMAM BASHIR SHAIKH</t>
  </si>
  <si>
    <t>ASHOK BABURAO SUBHEDAR</t>
  </si>
  <si>
    <t>MILINDRAJE BHOSALE</t>
  </si>
  <si>
    <t>SMITA PRAKASH BODAKE</t>
  </si>
  <si>
    <t>BNS</t>
  </si>
  <si>
    <t>DHARMPAL YASHWANTRAO TANTARPALE</t>
  </si>
  <si>
    <t>SUDAM AJINATH BABAR</t>
  </si>
  <si>
    <t>UTTAMRAO PANDURANGRAO SHINDE SARKAR</t>
  </si>
  <si>
    <t>SANJAY JAGADISH CHANDALIYA</t>
  </si>
  <si>
    <t>ADV. CHABUKSWAR GAUTAM SUKHDEO</t>
  </si>
  <si>
    <t>ANNA DADU BANSODE</t>
  </si>
  <si>
    <t>SONKAMBLE CHANDRAKANTA LAXMAN</t>
  </si>
  <si>
    <t>MANOJ VISHNU KAMBLE</t>
  </si>
  <si>
    <t>ANITA DATTATRAYA SONAWANE</t>
  </si>
  <si>
    <t>ADV. KSHITIJ TEXAS GAIKWAD</t>
  </si>
  <si>
    <t>CHANDRAKANT AMBADAS MANE</t>
  </si>
  <si>
    <t>DATTATRAYA PRALHAD KUCHEKAR</t>
  </si>
  <si>
    <t>SUNIT RAJENDRA CHAJCHIDAK</t>
  </si>
  <si>
    <t>RBSP</t>
  </si>
  <si>
    <t>CHOUDHARY ZAFAR KHURSHID</t>
  </si>
  <si>
    <t>SURESH MADHUKAR LONDHE</t>
  </si>
  <si>
    <t>GHODKE SHAM ABHIMANYU</t>
  </si>
  <si>
    <t>KAMBLE MANGAL BHIKARAM</t>
  </si>
  <si>
    <t>MEENATAI YADAV KHILARE</t>
  </si>
  <si>
    <t>PRATIK SHANKARRAO ZUMBARE</t>
  </si>
  <si>
    <t>RAKESH ALIAS BALASHAHEB RAMESH GAIKWAD</t>
  </si>
  <si>
    <t>ASHA RAJU RANDIVE</t>
  </si>
  <si>
    <t>ADV. ADSUL MOHAN TUKARAM</t>
  </si>
  <si>
    <t>KHUDE SHANTARAM GANESH</t>
  </si>
  <si>
    <t>N. D. MORE</t>
  </si>
  <si>
    <t>RAJU SUDAM BHALERAO</t>
  </si>
  <si>
    <t>GAWAI SURENDRA SUDAMRAO</t>
  </si>
  <si>
    <t>MAHESH (DADA) KISAN LANDGE</t>
  </si>
  <si>
    <t>UBALE SULABHA RAMBHAU</t>
  </si>
  <si>
    <t>VILAS VITHOBA LANDE</t>
  </si>
  <si>
    <t>AEKNATH RAOSAHEB PAWAR</t>
  </si>
  <si>
    <t>BHOSALE HANUMANTRAO BHIMRAO ALIAS ANNA</t>
  </si>
  <si>
    <t>CHIKHALE SACHIN TUKARAM</t>
  </si>
  <si>
    <t>RAJENDRA KUNDLIK GAIKWAD</t>
  </si>
  <si>
    <t>SULABHA GANPATI UBALE</t>
  </si>
  <si>
    <t>MAHESH JAGANNATH LANDGE</t>
  </si>
  <si>
    <t>RAJESH MALLIKARJUN LIGADE</t>
  </si>
  <si>
    <t>BALDEVKUMAR RAMPRAKASH CHAWLA</t>
  </si>
  <si>
    <t>LANDE VIJAY NAMDEV</t>
  </si>
  <si>
    <t>PANDURANG BABAN VAHILE</t>
  </si>
  <si>
    <t>SIDDIK ISMAIL SHAIKH</t>
  </si>
  <si>
    <t>SANTRAM SHANKAR KAMBLE</t>
  </si>
  <si>
    <t>BANDU ALIAS ISHWAR BABURAO KAMBLE</t>
  </si>
  <si>
    <t>JAGDISH TUKARAM MULUK</t>
  </si>
  <si>
    <t>TINGARE SUNIL VIJAY</t>
  </si>
  <si>
    <t>BAPUSAHEB TUKARAM PATHARE</t>
  </si>
  <si>
    <t>NARAYAN MOHAN GALANDE</t>
  </si>
  <si>
    <t>AD.CHANDRAKANT CHHAJED</t>
  </si>
  <si>
    <t>DR.DHENDE SIDDHARTH YASHWANT</t>
  </si>
  <si>
    <t>KUSALE DILIP NAMDEV</t>
  </si>
  <si>
    <t>MANSOOR MAINUDDIN KHAN</t>
  </si>
  <si>
    <t>BABA SAHEBRAO JADHAV</t>
  </si>
  <si>
    <t>BANSODE CHHAYA TUKARAM</t>
  </si>
  <si>
    <t>ORAPE DILIP</t>
  </si>
  <si>
    <t>SHAM RAMBHAU SONWANE</t>
  </si>
  <si>
    <t>SHAIKH MAZHAR ISMIL</t>
  </si>
  <si>
    <t>DADU BHAURAO RANSHINGH</t>
  </si>
  <si>
    <t>ALHAT BHAGWANRAO MARUTI</t>
  </si>
  <si>
    <t>SANTOSH PANDURANG DHUMAL</t>
  </si>
  <si>
    <t>KISAN GOPAL CHAVAN</t>
  </si>
  <si>
    <t>VIJAY KALE</t>
  </si>
  <si>
    <t>NIMHAN VINAYAK MAHADEV</t>
  </si>
  <si>
    <t>ANIL SHIVAJIRAO BHOSALE</t>
  </si>
  <si>
    <t>MILIND RAMAKANT EKBOTE</t>
  </si>
  <si>
    <t>RAJU ALIAS DATTATRAY PAWAR</t>
  </si>
  <si>
    <t>AJAY SHINDE</t>
  </si>
  <si>
    <t>ANJUM INAMDAR</t>
  </si>
  <si>
    <t>BABA ALIAS SANTOSH MANOHER SHIROLE</t>
  </si>
  <si>
    <t>HANMANT MAHADEO NALAWADE</t>
  </si>
  <si>
    <t>SHAM RAMBHAU SONAWANE</t>
  </si>
  <si>
    <t>FIROZ SHAMSHUDDIN MULLA</t>
  </si>
  <si>
    <t>GANESH S. CHINNAYYA-PILLAY</t>
  </si>
  <si>
    <t>MANOJ GOPAL NIKALJE</t>
  </si>
  <si>
    <t>MOHITE VIKAS RATAN</t>
  </si>
  <si>
    <t>PIRAN SITARAM SHELAR</t>
  </si>
  <si>
    <t>AYU.SUSHMA PANDURANG GAIKWAD</t>
  </si>
  <si>
    <t>GAIKWAD PANDURANG ANANDA</t>
  </si>
  <si>
    <t>KULKARNI MEDHA VISHRAM</t>
  </si>
  <si>
    <t>CHANDRAKANT BALBHIM MOKATE</t>
  </si>
  <si>
    <t>BABURAO DATTOBO CHANDERE</t>
  </si>
  <si>
    <t>ADV. KISHOR NANA SHINDE</t>
  </si>
  <si>
    <t>UMESH NAMDEV KANDHARE</t>
  </si>
  <si>
    <t>GAIKWAD ARUN NANABHAU</t>
  </si>
  <si>
    <t>MADHAV BALKRUSHNA DHANVE-PATIL</t>
  </si>
  <si>
    <t>SUHAS POPAT GAJARMAL</t>
  </si>
  <si>
    <t>MHASKE RAHUL BHASKAR</t>
  </si>
  <si>
    <t>SOMNATH ARJUN POL</t>
  </si>
  <si>
    <t>ADV.AATMAJA SAMEER PANKAR</t>
  </si>
  <si>
    <t>BAPU BHANUDAS SASANE</t>
  </si>
  <si>
    <t>PRASAD PRAMOD SALUNKE</t>
  </si>
  <si>
    <t>TAPKIR BHIMRAO DHONDIBA</t>
  </si>
  <si>
    <t>BARATE DILIP PRABHAKAR</t>
  </si>
  <si>
    <t>RAJABHAU MURLIDHAR LAYGUDE</t>
  </si>
  <si>
    <t>DESHPANDE SHAM PRABHAKAR</t>
  </si>
  <si>
    <t>CHAVAN SHRIRANG EKANATH</t>
  </si>
  <si>
    <t>CHANDANSHIVE VAIBHAV VILAS</t>
  </si>
  <si>
    <t>PASALKAR BHAGWAN DNYANOBA</t>
  </si>
  <si>
    <t>DR. PHULE YOGESH VAMANRAO</t>
  </si>
  <si>
    <t>SIRSAT SUDHAKAR KONDIBA</t>
  </si>
  <si>
    <t>NAUSHAD DILDARKHAN PATHAN</t>
  </si>
  <si>
    <t>BHAGWAT RAGHUNATH KAMBLE</t>
  </si>
  <si>
    <t>GARUD VISHNU DIGAMBAR</t>
  </si>
  <si>
    <t>MISAL MADHURI SATISH</t>
  </si>
  <si>
    <t>TAWARE SACHIN (ANNA) SHAM</t>
  </si>
  <si>
    <t>JAGTAP SUBHASH DIGAMBAR</t>
  </si>
  <si>
    <t>ABHAY CHHAJED</t>
  </si>
  <si>
    <t>SANDIP BABANRAO LANDGE</t>
  </si>
  <si>
    <t>ANIL MARUTI JADHAV</t>
  </si>
  <si>
    <t>PALKHE RAM LAXMAN</t>
  </si>
  <si>
    <t>ANANTA VISHNUPANT DARVATKAR</t>
  </si>
  <si>
    <t>ARUN GORAKH AARANE</t>
  </si>
  <si>
    <t>HANUMANT RAMRAO GAIKWAD</t>
  </si>
  <si>
    <t>SHAIKH FARUKH BASHIR</t>
  </si>
  <si>
    <t>SANTOSH MURLIDHAR FADKE</t>
  </si>
  <si>
    <t>SHAIKH MUNNI ALTAF</t>
  </si>
  <si>
    <t>TILEKAR YOGESH KUNDALIK</t>
  </si>
  <si>
    <t>BABER MAHADEV RAMCHANDRA</t>
  </si>
  <si>
    <t>CHETAN VITTHAL TUPE</t>
  </si>
  <si>
    <t>BHANGIRE PRAMOD ALIAS NANA VASANT</t>
  </si>
  <si>
    <t>CHANDRAKANT ALIAS BALASAHEB SHIVARKAR</t>
  </si>
  <si>
    <t>GAIKWAD RAMESH NARAYAN</t>
  </si>
  <si>
    <t>MAHESH BHAGWAN NALAWADE</t>
  </si>
  <si>
    <t>SHAIKH AASMA JALAL</t>
  </si>
  <si>
    <t>SAYYAD RAJ FAIYAZ MUSHTAK</t>
  </si>
  <si>
    <t>SHAIKH ALTAF KARIM</t>
  </si>
  <si>
    <t>UJWALA GANESH GURAV</t>
  </si>
  <si>
    <t>RAJENDRA GOVIND SALVE</t>
  </si>
  <si>
    <t>SANJAY BAKELAL SHAH</t>
  </si>
  <si>
    <t>SNS</t>
  </si>
  <si>
    <t>CHANDARSHEKHAR ALIAS BALASAHEB D. THORAT</t>
  </si>
  <si>
    <t>DILIP KAMBLE</t>
  </si>
  <si>
    <t>BAGAVE RAMESH ANANDRAO</t>
  </si>
  <si>
    <t>WADEKAR PARSHURAM BALKRUSHNA</t>
  </si>
  <si>
    <t>AJAY MAGANLAL TAYADE</t>
  </si>
  <si>
    <t>BHAGWAN SHIVRAM VAIRAT</t>
  </si>
  <si>
    <t>AHIRE MILIND DATTA</t>
  </si>
  <si>
    <t>VIVEK BANSODE</t>
  </si>
  <si>
    <t>GANGADHAR G. AMBEDKAR</t>
  </si>
  <si>
    <t>SHAILENDRA BABULAL JADHAV</t>
  </si>
  <si>
    <t>SALAVE VINOD MARUTI</t>
  </si>
  <si>
    <t>SHENDAGE GANESH DADU</t>
  </si>
  <si>
    <t>LAKHAN ALIAS LAXMAN BABAN JAWALE</t>
  </si>
  <si>
    <t>ADV. RAMAN NARAYAN GHORPADE</t>
  </si>
  <si>
    <t>KAMBLE SANDIP PRAKASH</t>
  </si>
  <si>
    <t>ARUN NARAYAN BHALERAO</t>
  </si>
  <si>
    <t>BAPAT GIRISH BHALCHANDRA</t>
  </si>
  <si>
    <t>DR.ROHIT DEEPAK TILAK</t>
  </si>
  <si>
    <t>DEEPAK MANKAR</t>
  </si>
  <si>
    <t>SURYAKANT ALIAS BANDUANNA AANDEKAR</t>
  </si>
  <si>
    <t>BADHE PRASHANT LAXMAN</t>
  </si>
  <si>
    <t>ANJUM INAMDAAR</t>
  </si>
  <si>
    <t>KHANDARE GANESH BALBHIM</t>
  </si>
  <si>
    <t>ANIL SAVLARAM WANJALE</t>
  </si>
  <si>
    <t>MOHAMMAD AARIF KACHWALA</t>
  </si>
  <si>
    <t>NAVNATH GENUBHAU RANDIVE</t>
  </si>
  <si>
    <t>JAVED SHABBIR SAYED</t>
  </si>
  <si>
    <t>PRADEEP GOVIND KHARE</t>
  </si>
  <si>
    <t>PICHAD VAIBHAV MADHUKAR</t>
  </si>
  <si>
    <t>TALPADE MADHUKAR SHANKAR</t>
  </si>
  <si>
    <t>ASHOK YASHWANT BHANGARE</t>
  </si>
  <si>
    <t>BHANGRE NAMDEV GANGA</t>
  </si>
  <si>
    <t>BHANGARE SATISH NAMDEO</t>
  </si>
  <si>
    <t>VIJAY ALIAS BALASAHEB BHAUSAHEB THORAT</t>
  </si>
  <si>
    <t>AHER JANARDAN MHATARBA</t>
  </si>
  <si>
    <t>RAJESH MADHAV CHAUDAHARI</t>
  </si>
  <si>
    <t>ABASAHEB SAMBHAJIRAO THORAT</t>
  </si>
  <si>
    <t>ADV. AHER PRAKASH KACHRU</t>
  </si>
  <si>
    <t>YASAR MOHAMMADISAK SHAIKH</t>
  </si>
  <si>
    <t>AVINASH HAUSHIRAM BHOR</t>
  </si>
  <si>
    <t>SUNITA JAYPRAKASH BELHEKAR</t>
  </si>
  <si>
    <t>DIGHE ANNASAHEB SOPAN</t>
  </si>
  <si>
    <t>RADHAKRISHNA EKNATHRAO VIKHE PATIL</t>
  </si>
  <si>
    <t>ABHAY DATTATRAYA SHELKE PATIL</t>
  </si>
  <si>
    <t>RAJENDRA BHAUSAHEB GONDKAR</t>
  </si>
  <si>
    <t>SHEKHAR BHASKARRAO BORHADE</t>
  </si>
  <si>
    <t>JAGTAP SIMON THAKAJI</t>
  </si>
  <si>
    <t>DATTARAJ DINKAR MUNTODE</t>
  </si>
  <si>
    <t>SHAIKH ALTAF IBRAHIM</t>
  </si>
  <si>
    <t>VISHWNATH PANDURANG WAGH</t>
  </si>
  <si>
    <t>KOLHE SNEHALATA BIPINDADA</t>
  </si>
  <si>
    <t>AASHUTOSH ASHOKRAO KALE</t>
  </si>
  <si>
    <t>AUTADE NITIN BHANUDAS</t>
  </si>
  <si>
    <t>ASHOK VIJAY GAIKWAD</t>
  </si>
  <si>
    <t>TRIBHUVAN MADHAV SAKHARAM</t>
  </si>
  <si>
    <t>SHAH ALIM CHHOTU</t>
  </si>
  <si>
    <t>SANJAY SHIVAJI MANDLIK</t>
  </si>
  <si>
    <t>SHARAD LAXMAN LONDHE</t>
  </si>
  <si>
    <t>SAPKAL MOHAN BHAUSAHEB</t>
  </si>
  <si>
    <t>KAWADE SHIVAJI POPATRAO</t>
  </si>
  <si>
    <t>BIPIN CHHABURAO KOLHE</t>
  </si>
  <si>
    <t>DWARKANATH MACCHINDRA PANDORE</t>
  </si>
  <si>
    <t>BALKRUSHNA TUKARAM DIKSHIT</t>
  </si>
  <si>
    <t>KALE ASHOK CHANDRABHAN</t>
  </si>
  <si>
    <t>BHAUSAHEB MALHARI KAMBLE</t>
  </si>
  <si>
    <t>KANADE LAHU NATHA</t>
  </si>
  <si>
    <t>GAIKWAD SUNITA MILIND</t>
  </si>
  <si>
    <t>JADHAV SWAPNIL RAMCHANDRA</t>
  </si>
  <si>
    <t>CHAUDANTE SURESH KISHANRAO</t>
  </si>
  <si>
    <t>VILAS BABURAO KAMBALE</t>
  </si>
  <si>
    <t>KADAM BALASAHEB ALIAS BALU RAMA</t>
  </si>
  <si>
    <t>BAGUL YUVRAJ DHANAJI</t>
  </si>
  <si>
    <t>MAHSKE YASHWANT RAMA</t>
  </si>
  <si>
    <t>SUNIL FAKIRA JADHAV</t>
  </si>
  <si>
    <t>MARKAS SAMPAT JADHAV</t>
  </si>
  <si>
    <t>BALASAHEB SOMA JADHAV</t>
  </si>
  <si>
    <t>BANSODE ARUN DADA</t>
  </si>
  <si>
    <t>BALASAHEB ALIAS DADASAHEB DAMODHAR MURKUTE</t>
  </si>
  <si>
    <t>GADAKH SHANKARRAO YASHWANTRAO</t>
  </si>
  <si>
    <t>SAHEBRAO HARIBHAU GHADGE PATIL</t>
  </si>
  <si>
    <t>DILIP VITTHAL WAKCHAURE</t>
  </si>
  <si>
    <t>MOTE DILIP UTTAMRAO</t>
  </si>
  <si>
    <t>AJIT NAMDEV PHATAKE</t>
  </si>
  <si>
    <t>SUDHIR NATHA VAIRAGAR</t>
  </si>
  <si>
    <t>SUNIL MARKS GHORPADE</t>
  </si>
  <si>
    <t>PARDESHI VITTHAL KAPURCHAND</t>
  </si>
  <si>
    <t>DESHMUKH SARDAR IKBAL</t>
  </si>
  <si>
    <t>KUSALKAR SANDIP ASHOK</t>
  </si>
  <si>
    <t>MONIKA RAJIV RAJALE</t>
  </si>
  <si>
    <t>GHULE CHANDRASHEKHAR MARUTRAOJI</t>
  </si>
  <si>
    <t>DHAKANE BABASAHEB UTTAM</t>
  </si>
  <si>
    <t>AJAY SHESHRAO RAKTATE</t>
  </si>
  <si>
    <t>KHEDKAR DEVIDAS LIMBAJI</t>
  </si>
  <si>
    <t>KAKADE SHIVAJI ROHIDAS</t>
  </si>
  <si>
    <t>PROF.SUNIL MOHANRAO PAKHARE</t>
  </si>
  <si>
    <t>SHELAR GORAKSHNATH NANA</t>
  </si>
  <si>
    <t>PARANDE ARUN ASARAM</t>
  </si>
  <si>
    <t>KAKADE DADASAHEB KARBHARI</t>
  </si>
  <si>
    <t>PATHAN BASHIR GAFUR</t>
  </si>
  <si>
    <t>KARDILE SHIVAJI BHANUDAS</t>
  </si>
  <si>
    <t>DR. USHA PRASAD TANPURE</t>
  </si>
  <si>
    <t>GADE SHIVAJIRAJE RAMBHAU</t>
  </si>
  <si>
    <t>AMOL BHAUSAHEB JADHAV</t>
  </si>
  <si>
    <t>MOKATE GOVIND KHANDU</t>
  </si>
  <si>
    <t>NAMDEV BANDU PAWAR</t>
  </si>
  <si>
    <t>LAMBE SURYABHAN DATTATRAY</t>
  </si>
  <si>
    <t>KRISHNAGAR MANOHAR JEJURKAR</t>
  </si>
  <si>
    <t>ADV. PALVE ASHOK KARABHARI</t>
  </si>
  <si>
    <t>LAMBE DEVENDRA SITARAM</t>
  </si>
  <si>
    <t>JAYESH SAHEBRAO MALI</t>
  </si>
  <si>
    <t>AUTI VIJAYRAO BHASKARRAO</t>
  </si>
  <si>
    <t>SUJIT VASANTRAO ZAWARE PATIL</t>
  </si>
  <si>
    <t>LAMKHADE MADHAVRAO BHAUSAHEB</t>
  </si>
  <si>
    <t>TAMBE BABASAHEB RAMBHAU</t>
  </si>
  <si>
    <t>MOHANRAO SHANKAR RANDHAWAN</t>
  </si>
  <si>
    <t>JADHAV SHIVAJI GOPALA</t>
  </si>
  <si>
    <t>AMBADAS KERUJI DAUND</t>
  </si>
  <si>
    <t>KARANDIKAR RAJENDRA SHANKAR</t>
  </si>
  <si>
    <t>VISHALBHAU SHIVAJI KAMBLE</t>
  </si>
  <si>
    <t>KORADE VISHWANATH YADAVRAO</t>
  </si>
  <si>
    <t>PADVAL BHAUSAHEB TUKARAM</t>
  </si>
  <si>
    <t>SATPUTE GANESH SAHEBRAO</t>
  </si>
  <si>
    <t>NSAMP</t>
  </si>
  <si>
    <t>ANANDKAR BABASAHEB RANGNATH</t>
  </si>
  <si>
    <t>ANILBHAYYA RAMKISAN RATHOD</t>
  </si>
  <si>
    <t>ADV. ABHAY JAGANNATH AGARKAR</t>
  </si>
  <si>
    <t>TAMBE SATYAJEET SUDHIR</t>
  </si>
  <si>
    <t>KAWARE ASARAM HARIBHAU</t>
  </si>
  <si>
    <t>SACHIN BABANRAO RATHOD</t>
  </si>
  <si>
    <t>HEMANT YASHWANT DHAGE</t>
  </si>
  <si>
    <t>MAKRAND RATNAKAR KULKARNI</t>
  </si>
  <si>
    <t>KARALE VILAS MARUTI</t>
  </si>
  <si>
    <t>ANIL GANPAT SHEKATKAR</t>
  </si>
  <si>
    <t>LAHAMAGE ANAND PUNJA</t>
  </si>
  <si>
    <t>JAGTAP RAHUL KUNDLIKRAO</t>
  </si>
  <si>
    <t>PACHPUTE BABANRAO BHIKAJI</t>
  </si>
  <si>
    <t>GADE(SIR) SHASHIKANT MADHAVRAO</t>
  </si>
  <si>
    <t>HEMANT BHUJANGRAO OGALE</t>
  </si>
  <si>
    <t>RATNAMALA SHIVAJI THUBE</t>
  </si>
  <si>
    <t>HARISHCHANDRA PATILBUVA PACHPUTE</t>
  </si>
  <si>
    <t>CHAVAN NAVNATH BHAGWAT</t>
  </si>
  <si>
    <t>DATTATRAYA TANHAJI AADABALLE</t>
  </si>
  <si>
    <t>BHUJBAL SHANKAR KONDIBA</t>
  </si>
  <si>
    <t>RAJENDRA RAMESH RAUT</t>
  </si>
  <si>
    <t>BHAUSAHEB MANIKRAO WAGH</t>
  </si>
  <si>
    <t>JITENDRA KONDIRAM PITALE</t>
  </si>
  <si>
    <t>NAUSHAD MUNSILAL SHAIKH</t>
  </si>
  <si>
    <t>GIRE SANJAY LALCHAND</t>
  </si>
  <si>
    <t>GULAB SHRIRANG RANSING</t>
  </si>
  <si>
    <t>PRO. RAM SHANKAR SHINDE</t>
  </si>
  <si>
    <t>KHADE RAMESH BHIVRAO</t>
  </si>
  <si>
    <t>PHALKE JAYSINGRAO ANANDRAO</t>
  </si>
  <si>
    <t>PRO. KIRAN ANNASAHEB PATIL</t>
  </si>
  <si>
    <t>KAPASE DAGADU BAPURAO</t>
  </si>
  <si>
    <t>ANIL VISWNATH SAMUDRA</t>
  </si>
  <si>
    <t>BALASAHEB BHANUDAS SHINGATE</t>
  </si>
  <si>
    <t>INDRAKUMAR DEORAO BHISE</t>
  </si>
  <si>
    <t>BHOSALE GITIN KHAMKHAM</t>
  </si>
  <si>
    <t>JAWALE SATISH SOMINATH</t>
  </si>
  <si>
    <t>KHOT RAOSAHEB MARUTI</t>
  </si>
  <si>
    <t>PAWAR LAXMAN MADHAVRO</t>
  </si>
  <si>
    <t>PANDIT BADAMRAO LAHURAO</t>
  </si>
  <si>
    <t>SURESH DNYANOBA HATTE</t>
  </si>
  <si>
    <t>AJAY RAMKISHN DABHADE</t>
  </si>
  <si>
    <t>PRABHALE BHAURAO DURGADAS</t>
  </si>
  <si>
    <t>UGHADE DILIP HARIBHAU</t>
  </si>
  <si>
    <t>MOTE RAJENDRA KACHRU</t>
  </si>
  <si>
    <t>NAVNATH SAHEBRAO PIMPALE</t>
  </si>
  <si>
    <t>PAWAR LAXMAN BHAGUJI</t>
  </si>
  <si>
    <t>KALE SANJAY KASHINATHRAO</t>
  </si>
  <si>
    <t>CHALAK MANOHAR CHIMAJI</t>
  </si>
  <si>
    <t>R.T.DESHMUKH (JIJA)</t>
  </si>
  <si>
    <t>PRAKASH SUNDARRAO SOLANKE (DADA)</t>
  </si>
  <si>
    <t>HOKE PATIL NARAYAN LAXMANRAO</t>
  </si>
  <si>
    <t>SOLANKE SATISH NARAYANRAO</t>
  </si>
  <si>
    <t>SOLANKE PRAKASH (DADA) BHAGWANRAO</t>
  </si>
  <si>
    <t>RANGANATH NIKAM</t>
  </si>
  <si>
    <t>SHAIKH KARIM SALLABUDDIN</t>
  </si>
  <si>
    <t>SALVE DHAMMANAND SHANKARARAO</t>
  </si>
  <si>
    <t>SHINDE VINAYAK</t>
  </si>
  <si>
    <t>DR.SARWADE BHAGWAN KHANDERAO</t>
  </si>
  <si>
    <t>GHADSE SONNAJI ANNASAHEB</t>
  </si>
  <si>
    <t>MUNDE PARMESHWAR VISHNU</t>
  </si>
  <si>
    <t>SHAIKH AYUB SHABBIR</t>
  </si>
  <si>
    <t>SOLANKE PRAKASH PANDITRAO</t>
  </si>
  <si>
    <t>D.L.(ANNA) BHALERAO</t>
  </si>
  <si>
    <t>PATHAN SARFAJ BABA BAA</t>
  </si>
  <si>
    <t>PAWAR RAVINDRA UTTAM</t>
  </si>
  <si>
    <t>PISURE PARMESHWAR</t>
  </si>
  <si>
    <t>DR.JITENDRA MAHADEV OVHAL</t>
  </si>
  <si>
    <t>SAMSHERKHAN SAHEBKHAN PATHAN</t>
  </si>
  <si>
    <t>SALLU BHAYA SHAIKH</t>
  </si>
  <si>
    <t>DONGRE RAJUBAI SHRIDHARRAO</t>
  </si>
  <si>
    <t>KSHIRSAGER JAYDATTJI SONAJIRAO</t>
  </si>
  <si>
    <t>VINAYAK TUKARAM METE</t>
  </si>
  <si>
    <t>ANIL MANIKRAO JAGTAP</t>
  </si>
  <si>
    <t>DESHMUKH SIRAJODDIN SAFDAR ALI</t>
  </si>
  <si>
    <t>DHANDE SUNIL SURYABHAN</t>
  </si>
  <si>
    <t>CHAVAN NAMDEV FAKIRA</t>
  </si>
  <si>
    <t>CHANDANSHIV ASHOK MURLIDHAR</t>
  </si>
  <si>
    <t>BORADE MAHEDRA RAJENDRA</t>
  </si>
  <si>
    <t>JAGTAP ANIL HAUSERAO</t>
  </si>
  <si>
    <t>SULTAN SARDAR KHAN</t>
  </si>
  <si>
    <t>CHADRAPRAKASH GANPATRAO SHINDE</t>
  </si>
  <si>
    <t>SAYYED FAIEM AHAMAD SAYYED AHAMAD</t>
  </si>
  <si>
    <t>ADV. SHAIKH BAKSHU AMIR</t>
  </si>
  <si>
    <t>MANE NAVNATH TUKARAM</t>
  </si>
  <si>
    <t>SIKANDERKHAN HUSSENKHAN</t>
  </si>
  <si>
    <t>MOHAMAD RIZWAN SIDDIQUI</t>
  </si>
  <si>
    <t>FAIJAYABKHAN URF MUNNBHAI</t>
  </si>
  <si>
    <t>REDDY HARISON FRANSIS</t>
  </si>
  <si>
    <t>JAGTAP ANIL GAHININATH</t>
  </si>
  <si>
    <t>GIRAM HANUMAN SOMAJI</t>
  </si>
  <si>
    <t>PATHAN MUSSAKHAN YUNUSKHAN</t>
  </si>
  <si>
    <t>KOKATE PRAKASH AGAJI</t>
  </si>
  <si>
    <t>KAMAL KONDIRAM NIMBALKAR</t>
  </si>
  <si>
    <t>DHONDE BHIMRAO ANANDRAO</t>
  </si>
  <si>
    <t>MINAKSHI VINAYAK PANDULE PA.</t>
  </si>
  <si>
    <t>ASHOK RAMKISAN DAHIPHALE</t>
  </si>
  <si>
    <t>KAKADE VAIBHAV CHANDRAKANT</t>
  </si>
  <si>
    <t>NAGARGOJE MAHADEV NANA</t>
  </si>
  <si>
    <t>DHONDE VASANT BHAGWAN</t>
  </si>
  <si>
    <t>MADHUKAR RAMBHAU MORE</t>
  </si>
  <si>
    <t>TUKARAM NANA KALE</t>
  </si>
  <si>
    <t>JARANGE RAJENDRA GOVINDRAO</t>
  </si>
  <si>
    <t>SHIVAJI SAHEBRAO THORAVE</t>
  </si>
  <si>
    <t>GHOLAP VISHNUPANT RAMBHAU</t>
  </si>
  <si>
    <t>THOMBRE SANGEETA VIJAYPRAKASH</t>
  </si>
  <si>
    <t>NAMITA AKSHAY MUNDADA</t>
  </si>
  <si>
    <t>ANJALI RAM GHADGE</t>
  </si>
  <si>
    <t>KALPANA RAMESH NARHIRE</t>
  </si>
  <si>
    <t>MANIK BANSI ADMANE</t>
  </si>
  <si>
    <t>DR. INGOLE RAJESH MADHUKARRAO</t>
  </si>
  <si>
    <t>HAJARE RADHESH GOROBA</t>
  </si>
  <si>
    <t>SAWALKAR SHIVAJI JYOTIBA</t>
  </si>
  <si>
    <t>WAVHAL SADASHIV RAMBHAU</t>
  </si>
  <si>
    <t>YASHWANT BABASAHEB UJGARE</t>
  </si>
  <si>
    <t>SONWANE SHRIRAM MADHAVRAO</t>
  </si>
  <si>
    <t>SHRIRAM BHAGWAT UDMALE</t>
  </si>
  <si>
    <t>JOGDAND BANSI NAGORAO</t>
  </si>
  <si>
    <t>VEDE JANABAI SHESHERAO</t>
  </si>
  <si>
    <t>ASHOK BHAGUJI THORAT</t>
  </si>
  <si>
    <t>ABASAHEB TRIMBAK POTBHARE</t>
  </si>
  <si>
    <t>SHINDE UTTRESHWAR TULSHIRAM</t>
  </si>
  <si>
    <t>JADHAV SHRIDHAR UDDHAV</t>
  </si>
  <si>
    <t>MUNDE PANKAJA GOPINATHRAO</t>
  </si>
  <si>
    <t>DHANANJAY PANDITRAO MUNDE</t>
  </si>
  <si>
    <t>PROF. T.P.MUNDE</t>
  </si>
  <si>
    <t>MANE UTTAM YASHWANTRAO</t>
  </si>
  <si>
    <t>GAIKWAD ANANT VAIJNATH</t>
  </si>
  <si>
    <t>MUNDE PATLOBA MAHADU</t>
  </si>
  <si>
    <t>AGHAV SANJAY UTTAMRAO</t>
  </si>
  <si>
    <t>KALPANA DASHRATH SIRSAT</t>
  </si>
  <si>
    <t>RAMDAS RAJARAM VAIDYA</t>
  </si>
  <si>
    <t>RODE GANGADHAR BALIRAM</t>
  </si>
  <si>
    <t>SHAIKH ASIF UMAR</t>
  </si>
  <si>
    <t>BANDGAR BABANRAO LAXMAN</t>
  </si>
  <si>
    <t>BANSODE BHIVA BABU</t>
  </si>
  <si>
    <t>SAYYAD HIDAYAT SADEKH ALI</t>
  </si>
  <si>
    <t>SAYYAD MOHIB YUSUF SAYYAD YUSUF</t>
  </si>
  <si>
    <t>PRUTHVIRAJ TRYAMBAK SHINDE</t>
  </si>
  <si>
    <t>PATHAN FEROZKHA SHAFIYODDIN</t>
  </si>
  <si>
    <t>BHISE TRIMBAKRAO SHRIRANGRAO</t>
  </si>
  <si>
    <t>KARAD RAMESH KASHIRAM</t>
  </si>
  <si>
    <t>HARIBHAU NAMDEO SABDE</t>
  </si>
  <si>
    <t>SANTOSH GANPATRAO NAGARGOJE</t>
  </si>
  <si>
    <t>ASHABAI SHIVAJI BHISE</t>
  </si>
  <si>
    <t>PRO. VENKATESH GOVINDRAO KASBE</t>
  </si>
  <si>
    <t>BALAJI DNYOBA KENDALE</t>
  </si>
  <si>
    <t>KSHIRSAGAR SUNIL RANBA</t>
  </si>
  <si>
    <t>DATTA KISAN KOLHE</t>
  </si>
  <si>
    <t>SAYED MUBIN RAHIMTULLA</t>
  </si>
  <si>
    <t>BHANDARE DHANAJI PANDURANG</t>
  </si>
  <si>
    <t>JADHAV ANKUSH NAMDEO</t>
  </si>
  <si>
    <t>ADV.GANESH SURESH GOMCHALE</t>
  </si>
  <si>
    <t>AMIT VILASRAO DESHMUKH</t>
  </si>
  <si>
    <t>LAHOTI SHAILESH GOVINDKUMAR</t>
  </si>
  <si>
    <t>PATHAN MURTUJKHAN BASIDKHAN</t>
  </si>
  <si>
    <t>PAPPUBHAI URF SHRIPAD KULKARNI</t>
  </si>
  <si>
    <t>BANSODE RAHUL DNYANOBA</t>
  </si>
  <si>
    <t>PATHAN JABBARKHAN A SATTARKHAN</t>
  </si>
  <si>
    <t>SHIVPRASAD SHRINIVAS MALU</t>
  </si>
  <si>
    <t>PATIL ANNARAO GOVINDRAO</t>
  </si>
  <si>
    <t>SHABNUR MAINODDIN SHAIKH</t>
  </si>
  <si>
    <t>DATTATRAY RAMCHANDRA DHAMALE</t>
  </si>
  <si>
    <t>BANATE KIRTIKUMAR CHINTAMANI</t>
  </si>
  <si>
    <t>KONDEKAR VIJAYPRAKASH</t>
  </si>
  <si>
    <t>SHAIKH JAMIL AHMAD</t>
  </si>
  <si>
    <t>GHAVATI HAKKANI MAHEBUB</t>
  </si>
  <si>
    <t>HEMANT BALASAHEB JADHAV</t>
  </si>
  <si>
    <t>PRADEEP KESHAVRAO PAWAR</t>
  </si>
  <si>
    <t>GOMARE SHRIRAM KISANRAO</t>
  </si>
  <si>
    <t>CHHOTU KISHANRAO HIBARE</t>
  </si>
  <si>
    <t>SHAIKH ANWAR SALIM</t>
  </si>
  <si>
    <t>ASHOK RAMKISHAN CHHAPARWAL</t>
  </si>
  <si>
    <t>JADHAV PATIL VINAYAKRAO KISHANRAO</t>
  </si>
  <si>
    <t>BABASAHEB MOHANRAO PATIL</t>
  </si>
  <si>
    <t>GANESH NAMDEVRAO HAKE</t>
  </si>
  <si>
    <t>VITTHAL NAMDEV MAKNE</t>
  </si>
  <si>
    <t>SAYYAD SAJID KABIR</t>
  </si>
  <si>
    <t>ADV KOLGAVE MADHAV NIVRUTTI</t>
  </si>
  <si>
    <t>PATIL JYOTIRAM ALIAS GUNVANT JANAKRAJ</t>
  </si>
  <si>
    <t>OM RAMLING PUNE</t>
  </si>
  <si>
    <t>PATHAN RAJJAKFARUKH SAMSHERKHA</t>
  </si>
  <si>
    <t>ASHOK PANDHARINATH MUNDHE</t>
  </si>
  <si>
    <t>GAIKWAD SIDRAM SUBHASH</t>
  </si>
  <si>
    <t>LAYKHODDIN KHAIRODDIN KAJI</t>
  </si>
  <si>
    <t>SUDHAKAR SANGRAM BHALERAO</t>
  </si>
  <si>
    <t>SANJAY BABURAO BANSODE</t>
  </si>
  <si>
    <t>PROF. RAMKISHAN BHIMRAO SONKAMBLE</t>
  </si>
  <si>
    <t>ADAVALE RAMCHANDRA MADHAVRAO</t>
  </si>
  <si>
    <t>GAIKWAD MADANKUMAR RAJENDRA</t>
  </si>
  <si>
    <t>SANGAVE NIVRUTTI SAMBHAJI</t>
  </si>
  <si>
    <t>SHILPA KONDIBA SHINDE</t>
  </si>
  <si>
    <t>ADV. KOKNE SHIVAJI LAXMAN</t>
  </si>
  <si>
    <t>LAXMI RAMJI GILCHE</t>
  </si>
  <si>
    <t>AAMBEGAVE DILIP NAGORAO</t>
  </si>
  <si>
    <t>SHOBHA BHAGWAN SURYAWANSHI</t>
  </si>
  <si>
    <t>AACHARYA VISHNU SOPANRAO</t>
  </si>
  <si>
    <t>VILAS RAMRAO MAHALINGE</t>
  </si>
  <si>
    <t>NILANGEKAR SAMBHAJI DEELIPRAO PATIL</t>
  </si>
  <si>
    <t>ASHOK SHIVAJIRAO PATIL NILANGEKAR</t>
  </si>
  <si>
    <t>RESHME LIMBANAPPA VISHWANATHAPPA</t>
  </si>
  <si>
    <t>BASWARAJ MALASHETTI PATIL NAGRALKAR</t>
  </si>
  <si>
    <t>ABHAY SATISHRAO SALUNKE</t>
  </si>
  <si>
    <t>DR.SHOBHATAI VAIJANATH BENJARGE</t>
  </si>
  <si>
    <t>ADV. SIDHARTH DESHMUKH AMBEGAONKAR</t>
  </si>
  <si>
    <t>SHAUKATALI IBRAHIM SHAIKH</t>
  </si>
  <si>
    <t>SANTOSH SHESHERAO DHALE</t>
  </si>
  <si>
    <t>MULE TUKARAM MANIKRAO</t>
  </si>
  <si>
    <t>MADHAVRAO PATIL TAKLIKAR</t>
  </si>
  <si>
    <t>SATYAPRAKASH BABU DIVE</t>
  </si>
  <si>
    <t>BIRADAR VIVEK DILIP</t>
  </si>
  <si>
    <t>ANWAR HUSSAIN SAYYAD</t>
  </si>
  <si>
    <t>KASLE RAJENDRA CHANDARRAO</t>
  </si>
  <si>
    <t>BASAVRAJ MADHAVRAO PATIL</t>
  </si>
  <si>
    <t>DINKAR BABURAO MANE</t>
  </si>
  <si>
    <t>PASHA PATEL</t>
  </si>
  <si>
    <t>BALAJI GOPALRAO GIRE</t>
  </si>
  <si>
    <t>BUKE RAJESHWAR VAIJNATH</t>
  </si>
  <si>
    <t>JADHAV KISANRAO SAMPATRAO</t>
  </si>
  <si>
    <t>YUNUS JAWED SHAIKH</t>
  </si>
  <si>
    <t>RAJKUMAR MANOHAR SURYAWANSHI</t>
  </si>
  <si>
    <t>BHOJRAJ KHANDERAO LIMBAJI</t>
  </si>
  <si>
    <t>BHASKAR SAMBHAJI JADHAV</t>
  </si>
  <si>
    <t>PAWAR UMESH DIGMBAR</t>
  </si>
  <si>
    <t>AD. GOVIND TRIMBAKRAO SIRSAT</t>
  </si>
  <si>
    <t>UDHAV VINAYAK KSHETRAFHALE</t>
  </si>
  <si>
    <t>CHOUGULE DNYANRAJ DHONDIRAM</t>
  </si>
  <si>
    <t>KISAN NAGNATH KAMBLE</t>
  </si>
  <si>
    <t>SHINDE KAILAS CHINTAMANRAO</t>
  </si>
  <si>
    <t>DR. GAIKWAD SANJAY ATMARAM</t>
  </si>
  <si>
    <t>DATTA LAXMAN GAIKWAD</t>
  </si>
  <si>
    <t>PROF. VIJAY MARUTI KSHIRSAGAR</t>
  </si>
  <si>
    <t>RAJENDRA BALIRAM UBALE</t>
  </si>
  <si>
    <t>SARWADE RAOSAHEB SRIRANG</t>
  </si>
  <si>
    <t>CHANDRAKANT ISHWAR THORAT</t>
  </si>
  <si>
    <t>PRO. DR. BALAJI EKNATHRAO KONALE</t>
  </si>
  <si>
    <t>PANDURANG SHANKARRAO POLE</t>
  </si>
  <si>
    <t>VIDYA AABARAO VAGHMARE</t>
  </si>
  <si>
    <t>CHAVAN MADHUKARRAO DEORAO</t>
  </si>
  <si>
    <t>GORE JEEVANRAO VISHWANATHRAO</t>
  </si>
  <si>
    <t>NIMBALKAR SANJAY PRAKASH</t>
  </si>
  <si>
    <t>DEVANAND SAHEBRAO ROCHKARI</t>
  </si>
  <si>
    <t>PATIL SUDHIR KESHAVRAO</t>
  </si>
  <si>
    <t>DORNALIKAR PREMANAND BALWANTRAO</t>
  </si>
  <si>
    <t>ADV. RAMESHWAR DHONDIBA SHETE</t>
  </si>
  <si>
    <t>KASBE SATISH SHRIPATI</t>
  </si>
  <si>
    <t>CHANDANE PINTU PANDURANG</t>
  </si>
  <si>
    <t>SUBRABAI SHIVAJI RATHOD</t>
  </si>
  <si>
    <t>RENUKE SANJAY SURESH</t>
  </si>
  <si>
    <t>KIRAN JADHAV</t>
  </si>
  <si>
    <t>RAHUL NAGNATH JAWAN</t>
  </si>
  <si>
    <t>RANA JAGJIT SINHA PADMA SINHA PATIL</t>
  </si>
  <si>
    <t>OMPRAKASH BHUPALSINHA (PAWANRAJE) RAJENIMBALKAR</t>
  </si>
  <si>
    <t>DUDHGAONKAR PATIL SANJAY TRIMBAKRAO</t>
  </si>
  <si>
    <t>VISHWAS JAGDEVRAO SHINDE</t>
  </si>
  <si>
    <t>AKBARKHAN GULABKHAN PATHAN</t>
  </si>
  <si>
    <t>ADV GHULE JAYRAM BALIRAM</t>
  </si>
  <si>
    <t>PANDURANG GANPATRAO BHOSALE</t>
  </si>
  <si>
    <t>TUPSUNDRE BALAJI BAPURAO</t>
  </si>
  <si>
    <t>TEKALE KIRAN DIGAMBAR</t>
  </si>
  <si>
    <t>ANIL UTTAMRAO HAJARE</t>
  </si>
  <si>
    <t>SANJAYKUMAR AATMARAM YADAV</t>
  </si>
  <si>
    <t>HAJI BHAI HANNURE</t>
  </si>
  <si>
    <t>ANANT JAGANNATH CHONDE</t>
  </si>
  <si>
    <t>PROF.RANDIVE POPAT GYANBA</t>
  </si>
  <si>
    <t>MADHUKAR GAIKWAD</t>
  </si>
  <si>
    <t>PRADIP SIDRAM JADHAV</t>
  </si>
  <si>
    <t>OHAL RAJABHAU URF RAJENDRA ANNASAHEB</t>
  </si>
  <si>
    <t>UMESH BHIVAJI BHALERAO</t>
  </si>
  <si>
    <t>DR. RAMESH SUBRAO BANSODE</t>
  </si>
  <si>
    <t>DHANANJAY MURLIDHAR TARKASE (PATIL)</t>
  </si>
  <si>
    <t>MOTE RAHUL MAHARUDRA</t>
  </si>
  <si>
    <t>PATIL DNYANESHWAR RAOSAHEB</t>
  </si>
  <si>
    <t>BALASAHEB BHAGWANTRAO PATIL</t>
  </si>
  <si>
    <t>CHOUDHARI NURODDIN M. YUNUS M.IDRIS</t>
  </si>
  <si>
    <t>GANESH DATTATRAY SHENDGE</t>
  </si>
  <si>
    <t>AGWANE SANGEETA BALAJI</t>
  </si>
  <si>
    <t>SHINDE SAMBHAJI NANASAHEB</t>
  </si>
  <si>
    <t>RAJGURU TRIMBAKRAO KUKADE</t>
  </si>
  <si>
    <t>ADV. PRABUDHA SAHEBRAO AHIRE (RAJA)</t>
  </si>
  <si>
    <t>PATIL NARAYAN GOVINDRAO</t>
  </si>
  <si>
    <t>BAGAL RASHMEE DIGAMBAR</t>
  </si>
  <si>
    <t>SHINDE SANJAY VITTHALRAO</t>
  </si>
  <si>
    <t>JAYWANTRAO NAMDEVRAO JAGTAP</t>
  </si>
  <si>
    <t>SHINDE SANJAY MAHADEV</t>
  </si>
  <si>
    <t>JALEENDAR GOKOOL JADHAV</t>
  </si>
  <si>
    <t>BHISE HANUMANT KISAN</t>
  </si>
  <si>
    <t>KAMBLE ROHEEDAS RAJARAM</t>
  </si>
  <si>
    <t>PARMESHWAR DATTATRAY TALEKAR</t>
  </si>
  <si>
    <t>SHAHU SHAMRAV FARTADE</t>
  </si>
  <si>
    <t>SHINDE SANJAY NAMDEV</t>
  </si>
  <si>
    <t>SANTOSH LAXMAN SALUNKE</t>
  </si>
  <si>
    <t>SANJAY LIMBRAJ SHINDE</t>
  </si>
  <si>
    <t>RAHUL BAPURAO DESHMUKH</t>
  </si>
  <si>
    <t>SHINDE BABANRAO VITTHALRAO</t>
  </si>
  <si>
    <t>KALE KALYAN VASANTRAO</t>
  </si>
  <si>
    <t>SAWANT SHIVAJI JAYWANT</t>
  </si>
  <si>
    <t>SATHE GANPATRAO DHANAJIRAO</t>
  </si>
  <si>
    <t>PRAKSHALE SHRIKRISHANA DNYANDEV</t>
  </si>
  <si>
    <t>HAKEPATIL SANJAY VASANT</t>
  </si>
  <si>
    <t>BOBADE BHARAT KISAN</t>
  </si>
  <si>
    <t>RANJIT KALIDAS CHAVAN</t>
  </si>
  <si>
    <t>MOHAN PANDHARINATH GAIKWAD</t>
  </si>
  <si>
    <t>DHAVALE MOHAN BHAJANDAS</t>
  </si>
  <si>
    <t>GANESH NAVANATH SARADE</t>
  </si>
  <si>
    <t>KALSAIT DADASO BABAN</t>
  </si>
  <si>
    <t>KADAM RANJEETSINH SHIVAJIRAO</t>
  </si>
  <si>
    <t>DILIP GANGADHAR SOPAL</t>
  </si>
  <si>
    <t>RAJENDRA VITTHAL RAUT</t>
  </si>
  <si>
    <t>MIRGANE RAJENDRA SUKHDEV</t>
  </si>
  <si>
    <t>SHINDE GANESH SURESH</t>
  </si>
  <si>
    <t>SUDHIR VISHWAMBHAR GADHAVE</t>
  </si>
  <si>
    <t>SUVARNA KISHOR SHIVPURE</t>
  </si>
  <si>
    <t>BHOSALE MOHAN BALASAHEB</t>
  </si>
  <si>
    <t>JAHANGIR YAKUB BAGWAN (YEDASHIKAR)</t>
  </si>
  <si>
    <t>ISMAIL MUSA PATHAN</t>
  </si>
  <si>
    <t>BHCP</t>
  </si>
  <si>
    <t>GADHAVE PRAVIN VINAYAK</t>
  </si>
  <si>
    <t>ITKAR ATUL BAPURAO</t>
  </si>
  <si>
    <t>RAMESH NAGNATH KADAM</t>
  </si>
  <si>
    <t>KSHIRSAGAR SANJAY DATTATRAYA</t>
  </si>
  <si>
    <t>SHEJWAL MANOJ BHASKAR</t>
  </si>
  <si>
    <t>LAXMAN KONDIBA DHOBLE</t>
  </si>
  <si>
    <t>KHARAT GAURAV GAUTAM</t>
  </si>
  <si>
    <t>GAVALI DEEPAK APPASO</t>
  </si>
  <si>
    <t>SAMJIK SHANKAR KARANDE</t>
  </si>
  <si>
    <t>KAMBLE SURAJ YUVRAJ</t>
  </si>
  <si>
    <t>KSHIRSAGAR CHANDRAHAR NIVRUTTI</t>
  </si>
  <si>
    <t>PATOLE MALHARI GULAB</t>
  </si>
  <si>
    <t>KAMBLE SIDRAM MAHADEV</t>
  </si>
  <si>
    <t>JADHAV SUDHAKAR RAMKRUSHNA</t>
  </si>
  <si>
    <t>KHARATMAL SANJAY MANOHAR</t>
  </si>
  <si>
    <t>KRISHNA NAGNTH BHISE</t>
  </si>
  <si>
    <t>GAIKWAD LAXMIKANT CHANDRAKANT</t>
  </si>
  <si>
    <t>KEVALE CHHAYA NAGNATH</t>
  </si>
  <si>
    <t>VIJAY SIDRAMAPPA DESHMUKH</t>
  </si>
  <si>
    <t>MAHESH CHANDRAKANT GADEKAR</t>
  </si>
  <si>
    <t>CHAKOTE VISHWANATH BABURAO</t>
  </si>
  <si>
    <t>VISHNUPANT L. GAVADE</t>
  </si>
  <si>
    <t>KHANDARE UTTAMPRAKASH BABURAO</t>
  </si>
  <si>
    <t>ASHOK PANDHARI JANRAO</t>
  </si>
  <si>
    <t>ANIL CHOTELAL VYAS</t>
  </si>
  <si>
    <t>ZARDI NABILAL YASIN</t>
  </si>
  <si>
    <t>SHAIKH BASHIR IBRAHIM</t>
  </si>
  <si>
    <t>MAHINDRAKAR REENA SHARANBASAPPA</t>
  </si>
  <si>
    <t>JAKKAN NAGMANI KISAN</t>
  </si>
  <si>
    <t>NAMDEV GULAB KHANDARE</t>
  </si>
  <si>
    <t>HARISH PRAKASH SOMA</t>
  </si>
  <si>
    <t>SOMNATH HANMANTU PANTOJI</t>
  </si>
  <si>
    <t>KODAM MAHESH LAXMINARAYAN</t>
  </si>
  <si>
    <t>ALTAF A.SATTAR KURESHI</t>
  </si>
  <si>
    <t>IMTIYAJ ILAHIBAKSH KALYANI</t>
  </si>
  <si>
    <t>SHINDE PRANITI SUSHILKUMAR</t>
  </si>
  <si>
    <t>SHEKH TAUFIK IS MAIL</t>
  </si>
  <si>
    <t>KOTHE MAHESH VISHNUPANT</t>
  </si>
  <si>
    <t>PATKI MOHINI VIJAY</t>
  </si>
  <si>
    <t>ADAM NARSAYYA NARAYAN</t>
  </si>
  <si>
    <t>SHAILENDRA SUDAM WAGHMARE</t>
  </si>
  <si>
    <t>LOLGE VIDYA MILIND</t>
  </si>
  <si>
    <t>PAWAR SHOBHARAJ RAMCHANDRA</t>
  </si>
  <si>
    <t>MAHESH LAXMINARAYAN KODAM</t>
  </si>
  <si>
    <t>NARAYANKAR RAJENDRA BABURAO</t>
  </si>
  <si>
    <t>SHOBHA TULSHIRAM SHINDE</t>
  </si>
  <si>
    <t>SATTAR (PAILWAN) USMAN SAYYED</t>
  </si>
  <si>
    <t>SHAIKH SAMIULLA M.SHAFIUDDIN</t>
  </si>
  <si>
    <t>RAJENDRA DASHARATHSA RANGREJ</t>
  </si>
  <si>
    <t>UGHADE ASHOK BHAGAWANRAO</t>
  </si>
  <si>
    <t>NAGMANI KISAN JAKKAN</t>
  </si>
  <si>
    <t>LOKURTE AMBADAS NAGNATH</t>
  </si>
  <si>
    <t>DEVIDAS SHANKAR DUPARGUDE</t>
  </si>
  <si>
    <t>SHINDE VIJAYKUMAR DADARAO</t>
  </si>
  <si>
    <t>SOMSHEKHAR YADGIRI PASKANTI</t>
  </si>
  <si>
    <t>HIRABAI RAJKUMAR SHINDE (SARKAR)</t>
  </si>
  <si>
    <t>KETAN (DADA) SHRIKANT KASABE</t>
  </si>
  <si>
    <t>IMTIYAZ ILAHIBAKSH KALYANI</t>
  </si>
  <si>
    <t>AATHAWALE SACHIN DAGADU</t>
  </si>
  <si>
    <t>SIDDHARAM SATLINGAPPA MHETRE</t>
  </si>
  <si>
    <t>PATIL SIDRAMAPPA MALAKAPPA</t>
  </si>
  <si>
    <t>SHABDI FARUK MAQBOOL</t>
  </si>
  <si>
    <t>CHANDRAKANT KONDIBA INGLE</t>
  </si>
  <si>
    <t>SUBHASH ANANDRAO SHINDE</t>
  </si>
  <si>
    <t>PAWAR MANOJKUMAR SOMALU</t>
  </si>
  <si>
    <t>DILIP(BHAU) KERBA SIDDHE</t>
  </si>
  <si>
    <t>GURUSIDDHAPPA CHANAVIRAPPA PRACHANDE</t>
  </si>
  <si>
    <t>MULLA MAHIBUB RAJBHAI</t>
  </si>
  <si>
    <t>KORE SURYPRAKASH BHIMASHANKAR</t>
  </si>
  <si>
    <t>SANJAY PARMESHWAR GHODAKE</t>
  </si>
  <si>
    <t>DESHMUKH SUBHASH SURESHCHANDRA</t>
  </si>
  <si>
    <t>DILIP BRAHMDEV MANE</t>
  </si>
  <si>
    <t>GANESH PRAKASH VANKAR</t>
  </si>
  <si>
    <t>BALASAHEB BHIMASHANKAR SHELKE</t>
  </si>
  <si>
    <t>ARJUN(DADA) SALGAR</t>
  </si>
  <si>
    <t>SURESH SIDRAMAPPA HASAPURE</t>
  </si>
  <si>
    <t>PATIL RAWIKANT SHANKARAPPA</t>
  </si>
  <si>
    <t>IRFAN HABIB MUJAWAR</t>
  </si>
  <si>
    <t>YOUVRAJ SUDHAKAR CHUMBALKAR</t>
  </si>
  <si>
    <t>MORE ROHAN RAMKRUSHNA</t>
  </si>
  <si>
    <t>KOLI KAPIL SHANKAR</t>
  </si>
  <si>
    <t>MULLA MEHIBUB RAJAK</t>
  </si>
  <si>
    <t>MOHAN CHANDU RATHOD</t>
  </si>
  <si>
    <t>GAIKWAD AMIT RAMCHANDRA</t>
  </si>
  <si>
    <t>NADAF AMJAD IBRAHIM</t>
  </si>
  <si>
    <t>CHOLLE VIJAY PRAKASH</t>
  </si>
  <si>
    <t>SIDHARAM T SHENDAGE</t>
  </si>
  <si>
    <t>BASHIRAHAMED BASHAMIYAN SHAIKH</t>
  </si>
  <si>
    <t>BIRAJDAR RUKIYABANU MAHIBUB</t>
  </si>
  <si>
    <t>IMAM (IMAMKHAN) HUSEN MUJAWAR</t>
  </si>
  <si>
    <t>SHRIRAM HANMAT PATIL</t>
  </si>
  <si>
    <t>RESHMA RAFIK PATEL</t>
  </si>
  <si>
    <t>HARIS DASTAGIR SHAIKH</t>
  </si>
  <si>
    <t>SUBODH KHANDERAO WAGHMODE</t>
  </si>
  <si>
    <t>SATISH MALLINATH RAJMANE</t>
  </si>
  <si>
    <t>DATTATRAY VITTHAL THORAT</t>
  </si>
  <si>
    <t>SHIVANAND BHIMA SHIVSHARAN</t>
  </si>
  <si>
    <t>ANAND MARUTI LONKHANDE</t>
  </si>
  <si>
    <t>ADV. LAXMAN GURBASAPPA MHETRE</t>
  </si>
  <si>
    <t>SHIWANAND SIDHARAM GHONGDE</t>
  </si>
  <si>
    <t>BHALAKE BHARAT TUKARAM</t>
  </si>
  <si>
    <t>PARICHARAK SHAILENDRA ALIAS PRASHANT PRABHAKAR</t>
  </si>
  <si>
    <t>AUTADE SAMADHAN MAHADEV</t>
  </si>
  <si>
    <t>CHANDRAKANT PRABHAKAR BAGAL</t>
  </si>
  <si>
    <t>ADV. NANDKUMAR BHAGWAT PAWAR</t>
  </si>
  <si>
    <t>KHADTARE DATTATRAYA TATYASO</t>
  </si>
  <si>
    <t>RAVIPRAKASH SADASHIV SABALE</t>
  </si>
  <si>
    <t>DR. NADAF SIKANDAR JABBARALI</t>
  </si>
  <si>
    <t>MANE JAYWANT MOHANRAO</t>
  </si>
  <si>
    <t>SHRIKANT BABU DANGE</t>
  </si>
  <si>
    <t>ADV. LOKARE SHIVLAL KRISHNA</t>
  </si>
  <si>
    <t>ADV. S.M. SONAWALE</t>
  </si>
  <si>
    <t>PAWAR BHAJANDAS UDDHAV</t>
  </si>
  <si>
    <t>PATIL RATNAPRABHA CHANGDEV</t>
  </si>
  <si>
    <t>ANIL ADINATH PATIL</t>
  </si>
  <si>
    <t>JAYWANT GOVIND BAGADE</t>
  </si>
  <si>
    <t>JADHAV KISHOR SITARAM</t>
  </si>
  <si>
    <t>BAGAL SHANTINATH GANGARAM</t>
  </si>
  <si>
    <t>VILAS BABU SARWALE</t>
  </si>
  <si>
    <t>WAGHMODE PARMESHWAR SIDA</t>
  </si>
  <si>
    <t>DESHMUKH GANPATRAO ANNASAHEB</t>
  </si>
  <si>
    <t>ADV. SHAHAJIBAPU RAJARAM PATIL</t>
  </si>
  <si>
    <t>DESHMUKH SHRIKANT APPSAHEB</t>
  </si>
  <si>
    <t>ALDAR SAMBHAJI RAMCHANDRA</t>
  </si>
  <si>
    <t>JAGDISH LALASO BABAR</t>
  </si>
  <si>
    <t>BANSODE MILIND REVAN</t>
  </si>
  <si>
    <t>KAMRUDDIN AFTABSHAHA KAZI</t>
  </si>
  <si>
    <t>TUKARAM KESHAV SHENDAGE</t>
  </si>
  <si>
    <t>NAMDEV ANNA LAVATE</t>
  </si>
  <si>
    <t>MOHAN VISHNU RAUT</t>
  </si>
  <si>
    <t>MADANE NAVANATH BIRA</t>
  </si>
  <si>
    <t>LAXMAN SOPAN HAKE</t>
  </si>
  <si>
    <t>MACHINDRA APPASO PATIL</t>
  </si>
  <si>
    <t>SACHIN ABASO GHADAGE</t>
  </si>
  <si>
    <t>DOLAS HANUMANT JAGANNATH</t>
  </si>
  <si>
    <t>KHANDAGALE ANANT JAYKUMAR</t>
  </si>
  <si>
    <t>SARWADE LAXMAN VITTHAL</t>
  </si>
  <si>
    <t>DHAINJE TRIBHUVAN ALIAS BALASAHEB VINAYAK</t>
  </si>
  <si>
    <t>PRO.MARTAND RAMCHANDRA SATHE</t>
  </si>
  <si>
    <t>AJIT GOVIND NAIKNAWARE</t>
  </si>
  <si>
    <t>SATHE KIRAN TANAJI</t>
  </si>
  <si>
    <t>PRO. GAIKWAD BHARAT KRUSHNA</t>
  </si>
  <si>
    <t>PRO.SATHE DHANAJI TUKARAM</t>
  </si>
  <si>
    <t>PRO.KAMBALE CHANGDEV SUKHADEV</t>
  </si>
  <si>
    <t>VILAS DAJI DHAINJE</t>
  </si>
  <si>
    <t>ASHOKRAO SOPANRAO TADWALKAR(SIR)</t>
  </si>
  <si>
    <t>BAPU ALIAS BAPURAO MAHADEO AHIVALE</t>
  </si>
  <si>
    <t>SUDHIR ARJUN POL(MAMA)</t>
  </si>
  <si>
    <t>BHARAT TULSHIRAM SARWADE(MISTRI)</t>
  </si>
  <si>
    <t>KATE VILAS ROHIDAS</t>
  </si>
  <si>
    <t>PRO.SUBHASH GULAB KHILARE</t>
  </si>
  <si>
    <t>ATUL SHRIMANT SARTAPE</t>
  </si>
  <si>
    <t>PRO.SUNIL SUKHDEV LOKHANDE</t>
  </si>
  <si>
    <t>GADE ABHIMAN KESHAV</t>
  </si>
  <si>
    <t>ADV.KALE AVINASH TATYASAHEB</t>
  </si>
  <si>
    <t>PRO.SUNITA MOHAN ZENDE</t>
  </si>
  <si>
    <t>AABA DATTU BHISE</t>
  </si>
  <si>
    <t>CHAVAN DIPAK PRALHAD</t>
  </si>
  <si>
    <t>AAGAVANE DIGAMBAR ROHIDAS</t>
  </si>
  <si>
    <t>POPATRAO MARUTI KAKADE</t>
  </si>
  <si>
    <t>DR. NANDKUMAR YADAVRAO TASGAONKAR</t>
  </si>
  <si>
    <t>PROF. DADASAHEB APPAJI GAIKWAD</t>
  </si>
  <si>
    <t>VIJAY MOHAN BHISE</t>
  </si>
  <si>
    <t>SHAMRAO DATTATRYA KAKADE</t>
  </si>
  <si>
    <t>VINOD DADASO MORE</t>
  </si>
  <si>
    <t>SALAVI CHANDRAKANT NARAYA</t>
  </si>
  <si>
    <t>RAHUL SUGAND AHIWALE</t>
  </si>
  <si>
    <t>CHAVAN DIPAK RAMCHANDRA</t>
  </si>
  <si>
    <t>KRISHNA KASHINATH YADAV</t>
  </si>
  <si>
    <t>ARVIND ARJUNRAO AAGAVANE</t>
  </si>
  <si>
    <t>AANANDA NANASO AAGAVANE</t>
  </si>
  <si>
    <t>JADHAV (PATIL) MAKRAND LAXMANRAO</t>
  </si>
  <si>
    <t>BHOSALE MADAN PRATAPRAO</t>
  </si>
  <si>
    <t>JADHAV PURUSHOTTAM BAJIRAO</t>
  </si>
  <si>
    <t>BAVALEKAR DATTARAY MARUTI(D.M)</t>
  </si>
  <si>
    <t>SANJAY NAMDEV GAIKWAD</t>
  </si>
  <si>
    <t>MAYUR PRAKASH NAL</t>
  </si>
  <si>
    <t>KADALE SUNIL BHIKAJI</t>
  </si>
  <si>
    <t>VIJAY SAHEBRAO WANKHEDE</t>
  </si>
  <si>
    <t>MORE RAJAN WAMAN</t>
  </si>
  <si>
    <t>SHINDE SHASHIKANT JAYWANTRAO</t>
  </si>
  <si>
    <t>KANASE VIJAYRAO BABURAO</t>
  </si>
  <si>
    <t>CHAWARE HANMANT BABA</t>
  </si>
  <si>
    <t>BHAGAT SANJAY BABASO</t>
  </si>
  <si>
    <t>YURAJ RAMCHANDRA PAWAR</t>
  </si>
  <si>
    <t>SHIVAJI LAXMAN SHIRTODE</t>
  </si>
  <si>
    <t>MORE VISHWANATH BABURAO</t>
  </si>
  <si>
    <t>RAMESH DAGDU MANE</t>
  </si>
  <si>
    <t>JAYKUMAR BHAGWANRAO GORE</t>
  </si>
  <si>
    <t>GORE SHEKHAR BHAGWANRAO</t>
  </si>
  <si>
    <t>SADASHIVA AABAJI POL</t>
  </si>
  <si>
    <t>RANJEET DHAIRYASHIL DESHMUKH</t>
  </si>
  <si>
    <t>ANIL SHIVAJIRAO DESAI</t>
  </si>
  <si>
    <t>DHAIRYASHIL SHAHAJI (PATIL) KATTE</t>
  </si>
  <si>
    <t>SANDIP JANARDHAN KHARAT</t>
  </si>
  <si>
    <t>KIRAN KASHINATH SAWANT</t>
  </si>
  <si>
    <t>AJINATH LAXMAN KEVATE</t>
  </si>
  <si>
    <t>KESHAVRAO DADASAHEB KATKAR</t>
  </si>
  <si>
    <t>JAGNNATH DADA JANKAR</t>
  </si>
  <si>
    <t>ADV. SHIVAJIRAO JADHAV ALIAS KAVIVARYA SUSHILKUMAR BHOSAREKAR</t>
  </si>
  <si>
    <t>PATIL SHAMRAO ALIAS BALASO PANDURANG</t>
  </si>
  <si>
    <t>KADAM DHAIRYASHIL DNYANDEO</t>
  </si>
  <si>
    <t>GHORPADE MANOJ BHIMRAO</t>
  </si>
  <si>
    <t>NARENDRA MOHANRAO PATIL</t>
  </si>
  <si>
    <t>RAJU SHANKAR KENJALE</t>
  </si>
  <si>
    <t>UDAY ANANDRAO KAMBALE</t>
  </si>
  <si>
    <t>PRAKASH DYANU KAMBALE</t>
  </si>
  <si>
    <t>CHAVAN PRITHVIRAJ DAJISAHEB</t>
  </si>
  <si>
    <t>VILASRAO PATIL(KAKA)</t>
  </si>
  <si>
    <t>ATUL SURESH BHOSALE</t>
  </si>
  <si>
    <t>DR. AJINKYA D.Y. PATIL</t>
  </si>
  <si>
    <t>RANSHINGARE SATISH SHRIMANT</t>
  </si>
  <si>
    <t>ADV.VIDYULATA MARDHEKAR</t>
  </si>
  <si>
    <t>SHAHA DEVENDRA SUBHASH(SIR)</t>
  </si>
  <si>
    <t>ADV.VIKAS RAJARAM PAWAR</t>
  </si>
  <si>
    <t>SAMPAT SITARAM TADAKHE</t>
  </si>
  <si>
    <t>ADV.MILIND SARJERAO DESAI</t>
  </si>
  <si>
    <t>ADV. ANNARAO GOVINDRAO PATIL</t>
  </si>
  <si>
    <t>MUSSA LIYAKAT MULLA</t>
  </si>
  <si>
    <t>DESAI SHAMBHURAJ SHIVAJIRAO</t>
  </si>
  <si>
    <t>PATANKAR SATYAJIT VIKRAMSINH</t>
  </si>
  <si>
    <t>PATIL HINDURAO SHANKARRAO</t>
  </si>
  <si>
    <t>DEEPAK BANDU MAHADIK</t>
  </si>
  <si>
    <t>SAGAR BALASAHEB MANE</t>
  </si>
  <si>
    <t>DATTATRAY GUNDA BHISE</t>
  </si>
  <si>
    <t>MORE GANESH SHIVAJI</t>
  </si>
  <si>
    <t>RAVINDRA SHANKAR SHELAR</t>
  </si>
  <si>
    <t>KAMBLE SHIVAJI BHIMAJI</t>
  </si>
  <si>
    <t>CHANDRAKANT RAGHUNATH YADAV</t>
  </si>
  <si>
    <t>SUNIL KRUSHNA KAMBLE</t>
  </si>
  <si>
    <t>HANUMANT SHANKAR KAMBLE</t>
  </si>
  <si>
    <t>DR. SANDEEP RAJARAM MANE</t>
  </si>
  <si>
    <t>GALVE ANKUSH BANDU</t>
  </si>
  <si>
    <t>PRIYANKA PRADEEP SALUNKHE</t>
  </si>
  <si>
    <t>BHONSLE SHIVENDRASINH ABHAYSINH</t>
  </si>
  <si>
    <t>PAWAR DIPAK SAHEBRAO</t>
  </si>
  <si>
    <t>DAGADU HARIBHAU SAKPAL</t>
  </si>
  <si>
    <t>RAJANI DIPAK PAWAR</t>
  </si>
  <si>
    <t>RAHUL MURLIDHAR PAWAR</t>
  </si>
  <si>
    <t>JAGTAP DILIP SHRIRANG</t>
  </si>
  <si>
    <t>KAMBLE SANDIP MARUTI</t>
  </si>
  <si>
    <t>ABHIJEET VAMANRAO AWADE-BICHUKALE</t>
  </si>
  <si>
    <t>KADAM SANJAY VASANT</t>
  </si>
  <si>
    <t>DALVI SURYAKANT SHIVRAM</t>
  </si>
  <si>
    <t>DHADAVE SHASHIKANT PANDURANG</t>
  </si>
  <si>
    <t>KEDAR BHIKAJI SATHE</t>
  </si>
  <si>
    <t>KHEDEKAR VAIBHAV SADANAND</t>
  </si>
  <si>
    <t>KISHOR DESAI</t>
  </si>
  <si>
    <t>ZIMAN SUJIT BHAGOJI</t>
  </si>
  <si>
    <t>KHAMBE DNYANADEV RAMCHANDRA</t>
  </si>
  <si>
    <t>ADAM ABDUL RAWOOF CHOUGLE</t>
  </si>
  <si>
    <t>PRADIP BHAGURAM GANGAVANE</t>
  </si>
  <si>
    <t>JADHAV BHASKAR BHAURAO</t>
  </si>
  <si>
    <t>DR. NATU VINAY SHRIDHAR</t>
  </si>
  <si>
    <t>BHOSLE VIJAYKUMAR GANPAT</t>
  </si>
  <si>
    <t>SAWANT SANDIP SHIVRAM</t>
  </si>
  <si>
    <t>GAMARE SURESH MAHADEV</t>
  </si>
  <si>
    <t>CHAVAN SADANAND NARAYAN</t>
  </si>
  <si>
    <t>SHEKHAR GOVINDRAO NIKAM</t>
  </si>
  <si>
    <t>MADHAV BHUJANG GAWALI</t>
  </si>
  <si>
    <t>KADAM RASHAMI RAJENDRA</t>
  </si>
  <si>
    <t>GOPINATH KRISHNAJI ZAPLE</t>
  </si>
  <si>
    <t>GAMARE PREMDAS SHANTARAM</t>
  </si>
  <si>
    <t>JADHAV SUSHANT BABAN</t>
  </si>
  <si>
    <t>UMESH BAYAJI PAWAR</t>
  </si>
  <si>
    <t>SANTOSH SITARAM GURAV</t>
  </si>
  <si>
    <t>YASHWANT SONU TAMBE</t>
  </si>
  <si>
    <t>UDAY RAVINDRA SAMANT</t>
  </si>
  <si>
    <t>BALASAHEB MANE</t>
  </si>
  <si>
    <t>BASHIR AMIN MURTUZA</t>
  </si>
  <si>
    <t>KEER RAMESH SHREEDHAR</t>
  </si>
  <si>
    <t>MOHITE NANDKUMAR DHONDU</t>
  </si>
  <si>
    <t>DINESH GOVIND PAWAR</t>
  </si>
  <si>
    <t>SANDEEP YASHAWANT GAWADE</t>
  </si>
  <si>
    <t>PRAVIN PRAKASH JADHAV</t>
  </si>
  <si>
    <t>MANISH (BABU) JAGANNATH TALEKAR</t>
  </si>
  <si>
    <t>SURVE SUNIL VASANTRAO</t>
  </si>
  <si>
    <t>UDAY SAWANT</t>
  </si>
  <si>
    <t>SALVI RAJAN PRABHAKAR</t>
  </si>
  <si>
    <t>DESAI RAJENDRA ALIAS RAJAN YASHWANT</t>
  </si>
  <si>
    <t>AJIT RAMESH YASHWANTHRAO</t>
  </si>
  <si>
    <t>YADAV SANJAY ATMARAM</t>
  </si>
  <si>
    <t>ANAND BABU KAMBLE</t>
  </si>
  <si>
    <t>PRAMILA BHARATI</t>
  </si>
  <si>
    <t>RAMESH DHAKTA PAJVE</t>
  </si>
  <si>
    <t>GANPAT RAMCHANDRA JADHAV (PANHALEKAR)</t>
  </si>
  <si>
    <t>NITESH NARAYAN RANE</t>
  </si>
  <si>
    <t>JATHAR PRAMOD SHANTARAM</t>
  </si>
  <si>
    <t>SUBHASH MAYEKAR</t>
  </si>
  <si>
    <t>ATUL SURESH RAORANE</t>
  </si>
  <si>
    <t>VIJAY KRISHNAJI SAWANT</t>
  </si>
  <si>
    <t>DR.TULSHIRAM VASUDEO RAORANE</t>
  </si>
  <si>
    <t>CHANDRAKANT AABAJI JADHAV</t>
  </si>
  <si>
    <t>VIJAY SHRIDHAR SAWANT (VIJU PATEL)</t>
  </si>
  <si>
    <t>NAIK VAIBHAV VIJAY</t>
  </si>
  <si>
    <t>BABA ALIAS VISHNU MONDKAR</t>
  </si>
  <si>
    <t>PUSHPASEN SAWANT</t>
  </si>
  <si>
    <t>KASALKAR RAVINDRA HARISHCHANDRA</t>
  </si>
  <si>
    <t>SNEHA JITENDRA KERKAR</t>
  </si>
  <si>
    <t>DEEPAK VASANT KESARKAR</t>
  </si>
  <si>
    <t>TELI RAJAN KRISHNA</t>
  </si>
  <si>
    <t>CHANDRAKANT DATTARAM GAWADE</t>
  </si>
  <si>
    <t>DALVI SURESH YASHAWANT</t>
  </si>
  <si>
    <t>UPARKAR (JIJI) PARSHURAM</t>
  </si>
  <si>
    <t>JADHAV VASUDEV SITARAM</t>
  </si>
  <si>
    <t>SANJAY SAHADEV DESAI</t>
  </si>
  <si>
    <t>UDAY SAKHARAM PASTE</t>
  </si>
  <si>
    <t>KISHOR ANANT LONDHE</t>
  </si>
  <si>
    <t>DESAI-KUPAKAR SANDHYADEVI KRUSHNARAO</t>
  </si>
  <si>
    <t>NARSINGRAO GURUNATH PATIL</t>
  </si>
  <si>
    <t>APPI ALIAS VINAYAKRAO VIRGONDRAO PATIL</t>
  </si>
  <si>
    <t>BHARMUANNA SUBARAV PATIL</t>
  </si>
  <si>
    <t>SANGRAMSINH BHAGYESHRAO DESAI ALIAS SANGRAMSINH KUPEKAR</t>
  </si>
  <si>
    <t>GADYANAWAR RAJENDRA SHAMRAO</t>
  </si>
  <si>
    <t>VITHHALRAO ALIAS SAMBHAJIRAO BABASAHEB DESAI</t>
  </si>
  <si>
    <t>KORI SWATI MAHESH</t>
  </si>
  <si>
    <t>NITIN NARAYAN PATIL</t>
  </si>
  <si>
    <t>MOHAN APPA KAMBLE</t>
  </si>
  <si>
    <t>DIVAKAR TUKARAM PATIL</t>
  </si>
  <si>
    <t>ATTYALKAR DATTATRAY GUNDU</t>
  </si>
  <si>
    <t>NAMDEV BASWANT SUTAR</t>
  </si>
  <si>
    <t>NAYAK SAGAR BHIMA</t>
  </si>
  <si>
    <t>RAVINDRA VITHHALRAO PATIL(RAVIDADA)</t>
  </si>
  <si>
    <t>KASHINATH KAMBLE-TIGER PUNCTUREWALA</t>
  </si>
  <si>
    <t>PRUTHVIRAJ GANPATRAO DESAI</t>
  </si>
  <si>
    <t>MOHAN PRAKASH PATIL</t>
  </si>
  <si>
    <t>AABITAKAR PRAKASH ANANDARAO</t>
  </si>
  <si>
    <t>K.P.PATIL</t>
  </si>
  <si>
    <t>PATIL JALANDAR GANAPATI</t>
  </si>
  <si>
    <t>KAMBLE SATAPPA KRUSHNA</t>
  </si>
  <si>
    <t>ASHOK MARUTI SUTAR</t>
  </si>
  <si>
    <t>UMESH GANAPATI KAMBLE</t>
  </si>
  <si>
    <t>DESAI VIJAYMALA BAJIRAO</t>
  </si>
  <si>
    <t>ASHOKRAO BHAUSO KHOT</t>
  </si>
  <si>
    <t>MUSHRIF HASAN MIYALAL</t>
  </si>
  <si>
    <t>GHATAGE SANJAY ANANDRAO</t>
  </si>
  <si>
    <t>PARASHARAM SATAPPA TAWARE</t>
  </si>
  <si>
    <t>SANTAN JIVABA BARDESKAR</t>
  </si>
  <si>
    <t>KAMBLE SUDAM TUKARAM</t>
  </si>
  <si>
    <t>MODEKAR AJIT SADASHIV</t>
  </si>
  <si>
    <t>KAMBLE DAYANAND MADHUKAR</t>
  </si>
  <si>
    <t>SHRIPATI SHANKAR KAMBLE</t>
  </si>
  <si>
    <t>AMAR EKNATH SHINDE</t>
  </si>
  <si>
    <t>AMAL MAHADIK</t>
  </si>
  <si>
    <t>PATIL SATEJ URF BUNTY D.</t>
  </si>
  <si>
    <t>VIJAY SHAMRAO DEVANE</t>
  </si>
  <si>
    <t>RAJU AANADRAO DINDORLE</t>
  </si>
  <si>
    <t>SALAPE MOHAN RAMACHANDRA</t>
  </si>
  <si>
    <t>JEEVAN URF C.A.PATIL</t>
  </si>
  <si>
    <t>GOPAL KRUSHNA KAMBLE</t>
  </si>
  <si>
    <t>ASHOK MAHADIK</t>
  </si>
  <si>
    <t>SANDIP GUNDOPANT SANKPAL</t>
  </si>
  <si>
    <t>KAMBLE SAKHARAM DEVAPPA</t>
  </si>
  <si>
    <t>MARUTI RAGHUNATH MIRAJAKAR</t>
  </si>
  <si>
    <t>NARKE CHANDRADIP SHASHIKANT</t>
  </si>
  <si>
    <t>P.N.PATIL(SAKOLIKAR)</t>
  </si>
  <si>
    <t>RAJU SURYAWANSHI (BHAU)</t>
  </si>
  <si>
    <t>CHOUGALE KERBA SHRIPATI (K.S.AANNA)</t>
  </si>
  <si>
    <t>AMIT GANPATI PATIL</t>
  </si>
  <si>
    <t>KAMBLE BHAGWAN VISHNU</t>
  </si>
  <si>
    <t>BHATE KISHOR BABURAO</t>
  </si>
  <si>
    <t>ARVIND BHIVA MANE</t>
  </si>
  <si>
    <t>RAJESH VINAYAKRAO KSHIRSAGAR</t>
  </si>
  <si>
    <t>KADAM SATYAJIT SHIVAJIRAO</t>
  </si>
  <si>
    <t>MAHESH BALASAHEB JADHAV</t>
  </si>
  <si>
    <t>RAUSAHEB KHANDERAO ALIAS R K POWAR</t>
  </si>
  <si>
    <t>RAGHUNATH VISHNU KAMBLE</t>
  </si>
  <si>
    <t>SALOKHE SURESH BALVANT</t>
  </si>
  <si>
    <t>PROF. D. SHRIKANT</t>
  </si>
  <si>
    <t>DEVANE SAMBHAJI YASHWANT</t>
  </si>
  <si>
    <t>RAMCHANDRA BHAGOJI KAMBLE</t>
  </si>
  <si>
    <t>MULLA MUSHTAK AJIJ</t>
  </si>
  <si>
    <t>SAHEBRAO SHRIKANT KASHID</t>
  </si>
  <si>
    <t>MAHAGAONKAR MANISH PRATAPSINGH</t>
  </si>
  <si>
    <t>UDAY ANANDRAO LAD</t>
  </si>
  <si>
    <t>DHERE ANIL SHAMRAO</t>
  </si>
  <si>
    <t>AMIT PRAKASH PAWALE</t>
  </si>
  <si>
    <t>NADAF MAHAMADGOUS GULAB</t>
  </si>
  <si>
    <t>PROF. DR. J. R. DHABHOLE</t>
  </si>
  <si>
    <t>SATYAJEET BABASAHEB PATIL (ABA) SARUDKAR</t>
  </si>
  <si>
    <t>KORE VINAY VILASRAO (SAVAKAR)</t>
  </si>
  <si>
    <t>AMARSINH YASHVANT PATIL (BHAU)</t>
  </si>
  <si>
    <t>KARNSING SANJAYSINH GAIKWAD</t>
  </si>
  <si>
    <t>PATIL BABASO PANDITRAO (ASURLEKAR)</t>
  </si>
  <si>
    <t>SANJAY SHAMRAO PATIL</t>
  </si>
  <si>
    <t>CHOUGLE TUKARAM NAMDEV</t>
  </si>
  <si>
    <t>SHIVCHARAN BALU BAPU</t>
  </si>
  <si>
    <t>SHINDE ANANDA TUKARAM (BHAU)) KEKHALEKAR</t>
  </si>
  <si>
    <t>PATIL SATYAJIT VILASRAO (ABA)</t>
  </si>
  <si>
    <t>DR. MINCHEKAR SUJIT VASANTRAO</t>
  </si>
  <si>
    <t>AWALE JAYWANT GANGARAM</t>
  </si>
  <si>
    <t>AWALE RAJU KISANRAO</t>
  </si>
  <si>
    <t>KADAM PRAMOD MADHUKAR</t>
  </si>
  <si>
    <t>PREMKUMAR ANANDRAO MANE (GHUNKIKAR)</t>
  </si>
  <si>
    <t>COM. BHARAMA KAMBLE</t>
  </si>
  <si>
    <t>GHATGE DATTATRAY VISHNU</t>
  </si>
  <si>
    <t>RANJEET SADANAND BHOSALE</t>
  </si>
  <si>
    <t>KAMBLE NANDKISHOR SAHDEV</t>
  </si>
  <si>
    <t>KAMBLE SUREKHA SUNIL</t>
  </si>
  <si>
    <t>SHIVMURTI RAMCHANDRA PIRAPGOL</t>
  </si>
  <si>
    <t>SARJERAO SHRIPATI PHULE</t>
  </si>
  <si>
    <t>KUNDAN VASANT WAGHMARE</t>
  </si>
  <si>
    <t>NEMCHAND KRISHNA SHITOLE</t>
  </si>
  <si>
    <t>WAGHMARE PARASHRAM SANGAPPA</t>
  </si>
  <si>
    <t>SURESH GANPATI HALVANKAR</t>
  </si>
  <si>
    <t>AWADE PRAKASH KALLAPPA</t>
  </si>
  <si>
    <t>KARANDE MADAN SITARAM</t>
  </si>
  <si>
    <t>MURALIDHAR RAGHUNATH JADHAV</t>
  </si>
  <si>
    <t>JAJU MISHRILAL GOPIKISHAN</t>
  </si>
  <si>
    <t>JJP</t>
  </si>
  <si>
    <t>SADASHIV ANNAPPA MALABADE</t>
  </si>
  <si>
    <t>JAGADGURU BASAVALING SWAMIJI</t>
  </si>
  <si>
    <t>SHINDE SITARAM BABAN</t>
  </si>
  <si>
    <t>MOHAN PANDURANG MALVANKAR</t>
  </si>
  <si>
    <t>VHANUNGARE BALMUKUND DATTATRAY</t>
  </si>
  <si>
    <t>RAHUL PRAKASH PATIL</t>
  </si>
  <si>
    <t>DILAVAR BABALAL MAHALDAR</t>
  </si>
  <si>
    <t>PATIL ULHAS SAMBHAJI</t>
  </si>
  <si>
    <t>RAJENDRA SHAMGONDA PATIL (YADRAVKAR)</t>
  </si>
  <si>
    <t>SAVAKAR MADNAIK</t>
  </si>
  <si>
    <t>APPASAHEB ALIAS SATGONDA REVGONDA PATIL</t>
  </si>
  <si>
    <t>KADALE SURESH MALLU</t>
  </si>
  <si>
    <t>DIGAMBAR SUDAM SAKAT</t>
  </si>
  <si>
    <t>SHIVAJI VASANT JADHAV</t>
  </si>
  <si>
    <t>MAHESH BANDU KHOT</t>
  </si>
  <si>
    <t>SATISH BHAGWAN BHANDARE</t>
  </si>
  <si>
    <t>KHADE SURESH(BHAU) DAGADU</t>
  </si>
  <si>
    <t>SHIDHESHWAR ATAMARAM JADHAV</t>
  </si>
  <si>
    <t>C.R. SANGLIKAR</t>
  </si>
  <si>
    <t>SATPUTE TANAJI AANADRAO</t>
  </si>
  <si>
    <t>HONMORE BALASO DATTATRY</t>
  </si>
  <si>
    <t>KAMBLE VIDHYASAGAR SUBHASH</t>
  </si>
  <si>
    <t>NIKAM JAYKUMAR VIJAY</t>
  </si>
  <si>
    <t>SONAVANE NITIN RAGHUNATH</t>
  </si>
  <si>
    <t>SANJEEV MAHADEV POPHARE</t>
  </si>
  <si>
    <t>SUNIL MAHAVEER HOWALE</t>
  </si>
  <si>
    <t>GAYAKWAD DIPAK SHAMRAO</t>
  </si>
  <si>
    <t>SONAVANE PRATIKSHA PRAKASH</t>
  </si>
  <si>
    <t>SONVANE VISHAL SURESH</t>
  </si>
  <si>
    <t>DHENDE UMESH SHRIRANG</t>
  </si>
  <si>
    <t>PRAKASH RAJARAM BABAR</t>
  </si>
  <si>
    <t>THORAT YOGENDRA BHAGVAN</t>
  </si>
  <si>
    <t>DHANANJAY ALIAS SUDHIR DADA HARI GADGIL</t>
  </si>
  <si>
    <t>MADAN VISHWANATH PATIL</t>
  </si>
  <si>
    <t>PAWAR PRUTHVIRAJ SAMBHAJI</t>
  </si>
  <si>
    <t>PATIL SURESH ADGONDA</t>
  </si>
  <si>
    <t>ADV.SWATI NITIN SHINDE</t>
  </si>
  <si>
    <t>KURANE MUNNA BANDU</t>
  </si>
  <si>
    <t>PAWAR SACHIN BABAN</t>
  </si>
  <si>
    <t>DIGAMBHAR GANAPAT JADHAV</t>
  </si>
  <si>
    <t>PATEL AZARUDDIN SHAMSHUDDIN</t>
  </si>
  <si>
    <t>HAJI DASTGIR GULAB MALIDWALE</t>
  </si>
  <si>
    <t>NASIM HARUN MAHAT</t>
  </si>
  <si>
    <t>DR.JAYASHRI SHRENIK PATIL</t>
  </si>
  <si>
    <t>PRAMOD DHONDIRAM DEVKATE</t>
  </si>
  <si>
    <t>PROF. ANKUSH VITHOBA GHULE</t>
  </si>
  <si>
    <t>SURESH TUKARAM TENGALE</t>
  </si>
  <si>
    <t>VINAYAK BABURAO HOVALE</t>
  </si>
  <si>
    <t>UTTAM DADA MOHITE</t>
  </si>
  <si>
    <t>AKARAM BALAVANT PATIL</t>
  </si>
  <si>
    <t>ASHOK RAMCHANDRA WARE</t>
  </si>
  <si>
    <t>JAYANT RAJARAM PATIL</t>
  </si>
  <si>
    <t>ABHIJIT SHIVAJIRAO PATIL</t>
  </si>
  <si>
    <t>JITENDRA LAXMAN PATIL</t>
  </si>
  <si>
    <t>B.G. PATIL</t>
  </si>
  <si>
    <t>UDAYSINGH PANDARINATH PATIL</t>
  </si>
  <si>
    <t>KAMBLE MAHAVIR BHUPAL (AABA)</t>
  </si>
  <si>
    <t>VILAS RAKTE</t>
  </si>
  <si>
    <t>ANANDARAO TUKARAM THORAT (SARKAR)</t>
  </si>
  <si>
    <t>WAYDANDE ASHOK NARAYAN</t>
  </si>
  <si>
    <t>GHASTE VISHWASRAO GUNDA (DADA)</t>
  </si>
  <si>
    <t>FASALE MAHADEV KESHAV(BAPU)</t>
  </si>
  <si>
    <t>VASANT HINDURAO PATIL V.H PATIL</t>
  </si>
  <si>
    <t>GAVADE DATTU BHAU</t>
  </si>
  <si>
    <t>NAIK SHIVAJIRAO YASHWANTRAO</t>
  </si>
  <si>
    <t>MANSINGH FATTESINGH NAIK</t>
  </si>
  <si>
    <t>SATYAJIT SHIVAJIRAO DESHMUKH</t>
  </si>
  <si>
    <t>NANDKISHOR RAMCHANDRA NILKANTH</t>
  </si>
  <si>
    <t>MOHAN DATTU ATWADEKAR(DADA)</t>
  </si>
  <si>
    <t>VAIBHAV AKARAM WAGHMARE</t>
  </si>
  <si>
    <t>PAWAR VISHWAJEET RAMCHANDRA</t>
  </si>
  <si>
    <t>SANJAY YASHWANT JADHAV</t>
  </si>
  <si>
    <t>BABANRAO SADASHIV PARIT</t>
  </si>
  <si>
    <t>DR. KADAM PATANGRAO SHRIPATRAO</t>
  </si>
  <si>
    <t>DESHMUKH PRUTHVIRAJ SAYAJIRAO</t>
  </si>
  <si>
    <t>GONDIL PRAVIN ALIAS LALASAHEB NARAYAN</t>
  </si>
  <si>
    <t>SANDEEP RAJOBA DHANPAL</t>
  </si>
  <si>
    <t>ANKUSH VASANT PATIL</t>
  </si>
  <si>
    <t>SUREKHA PRATAP LAD</t>
  </si>
  <si>
    <t>DANDAVATE BAJARANG DNYANU</t>
  </si>
  <si>
    <t>JAYSING BAPUSO THORAT</t>
  </si>
  <si>
    <t>NAALGE ANANDA SHANKAR</t>
  </si>
  <si>
    <t>RAJVAS SARJERAO (MAHARAJ) YASHVANT</t>
  </si>
  <si>
    <t>KHADE VIJAY POPATRAO</t>
  </si>
  <si>
    <t>ANILBHAU BABAR</t>
  </si>
  <si>
    <t>PATIL SADASHIVRAO HANMANTRAO</t>
  </si>
  <si>
    <t>GOPICHAND KUNDLIK PADALKAR</t>
  </si>
  <si>
    <t>ABASAHEB ALIAS AMARSINH NARSINRAO DESHMUKH</t>
  </si>
  <si>
    <t>SUBHASH (APPA) PATIL</t>
  </si>
  <si>
    <t>COMRADE SATISH BABURAO LOKHANDE</t>
  </si>
  <si>
    <t>PUKALE SANJAY EKNATH</t>
  </si>
  <si>
    <t>RAVIRAJ NAMDEO PAWAR</t>
  </si>
  <si>
    <t>RAJENDRA(ANNA) SHAHAJI NIKAM</t>
  </si>
  <si>
    <t>SAMPAT DATTATRAY KHADE</t>
  </si>
  <si>
    <t>KADAM BABASO SOPAN</t>
  </si>
  <si>
    <t>BHAKTRAJ RAGHUNATH THIGALE</t>
  </si>
  <si>
    <t>RAVINDRA YASHWANT JADHAV</t>
  </si>
  <si>
    <t>ADV.R.R. (AABA) ALIAS RAVSAHEB RAMRAO PATIL</t>
  </si>
  <si>
    <t>AJITRAO SHANKARRAO GHORPADE</t>
  </si>
  <si>
    <t>SURESH SHENDAGE</t>
  </si>
  <si>
    <t>MAHESH (BHAU) YASHAWANT KHARADE</t>
  </si>
  <si>
    <t>SHANKAR MARTAND MANE</t>
  </si>
  <si>
    <t>PROF. SUKUMAR DATTU KAMBLE</t>
  </si>
  <si>
    <t>KHADE SUDHAKAR DNYANESHWAR</t>
  </si>
  <si>
    <t>DR. ANANDRAO DNYANU PAWAR (EX. SERVICEMAN)</t>
  </si>
  <si>
    <t>SACHIN SHIRISHKUMAR PATIL</t>
  </si>
  <si>
    <t>SAMBHAJI DATTATRAY MALI</t>
  </si>
  <si>
    <t>MALI SUBHASH SHANKAR</t>
  </si>
  <si>
    <t>PROF. BODHALE (INAMDAR) SURYAKANT BAPUSO</t>
  </si>
  <si>
    <t>BALASO SITARAM PAWAR</t>
  </si>
  <si>
    <t>KORE BHIKAJIRAO DAMODAR</t>
  </si>
  <si>
    <t>JAGTAP VILASRAV NARAYAN</t>
  </si>
  <si>
    <t>VIKRAMSHINH SAWANT</t>
  </si>
  <si>
    <t>PRAKASH (AANNA) SHIVAJIRAO SHENDAGE</t>
  </si>
  <si>
    <t>JAKAPA DARYAPPA SARAJE</t>
  </si>
  <si>
    <t>SANGAMESH MALLAPPA TELI</t>
  </si>
  <si>
    <t>BHAUSAHEB PANDURANG KOLEKAR</t>
  </si>
  <si>
    <t>SUNIL SIDU DALAWAI</t>
  </si>
  <si>
    <t>BABAN NANA SHINGADE</t>
  </si>
  <si>
    <t>RAVINDRA IRAPPA SONAR</t>
  </si>
  <si>
    <t>DINKAR SHRIDHAR PATAGE</t>
  </si>
  <si>
    <t>SAKHUBAI NAMDEV KHANDEKAR</t>
  </si>
  <si>
    <t xml:space="preserve"> PARTY </t>
  </si>
  <si>
    <t xml:space="preserve"> TOTAL ELECTORS </t>
  </si>
  <si>
    <t>MEP</t>
  </si>
  <si>
    <t>VMP</t>
  </si>
  <si>
    <t>SBBGP</t>
  </si>
  <si>
    <t>RPIR</t>
  </si>
  <si>
    <t>VINPA</t>
  </si>
  <si>
    <t>KiSP</t>
  </si>
  <si>
    <t>PSPU</t>
  </si>
  <si>
    <t>MHBHVCAG</t>
  </si>
  <si>
    <t>PHSP</t>
  </si>
  <si>
    <t>DONP</t>
  </si>
  <si>
    <t>JJJKP</t>
  </si>
  <si>
    <t>NSPU</t>
  </si>
  <si>
    <t>BHJSRP</t>
  </si>
  <si>
    <t>POUI</t>
  </si>
  <si>
    <t>PRBP</t>
  </si>
  <si>
    <t>RMPOI</t>
  </si>
  <si>
    <t>SBSP</t>
  </si>
  <si>
    <t>JP</t>
  </si>
  <si>
    <t>RMGP</t>
  </si>
  <si>
    <t>INNP</t>
  </si>
  <si>
    <t>JUVJANP</t>
  </si>
  <si>
    <t>RRP</t>
  </si>
  <si>
    <t>NJANP</t>
  </si>
  <si>
    <t>PRBHPRP</t>
  </si>
  <si>
    <t>LD</t>
  </si>
  <si>
    <t>UnCP</t>
  </si>
  <si>
    <t>BHABHAPA</t>
  </si>
  <si>
    <t>NYP</t>
  </si>
  <si>
    <t>JALOP</t>
  </si>
  <si>
    <t>BhaRP</t>
  </si>
  <si>
    <t>BDNP</t>
  </si>
  <si>
    <t>pbpa</t>
  </si>
  <si>
    <t>KTSTP</t>
  </si>
  <si>
    <t>BHYS</t>
  </si>
  <si>
    <t>LJD</t>
  </si>
  <si>
    <t>TRPK</t>
  </si>
  <si>
    <t>SWARAJ</t>
  </si>
  <si>
    <t>GENDER</t>
  </si>
  <si>
    <t>RANK</t>
  </si>
  <si>
    <t>AKKALKUWA (ST)</t>
  </si>
  <si>
    <t>SHAHADA (ST)</t>
  </si>
  <si>
    <t>NANDURBAR (ST)</t>
  </si>
  <si>
    <t>AINHCP</t>
  </si>
  <si>
    <t>NAWAPUR (ST)</t>
  </si>
  <si>
    <t>SAKRI (ST)</t>
  </si>
  <si>
    <t>MHSP</t>
  </si>
  <si>
    <t>DHULE RURAL</t>
  </si>
  <si>
    <t>DHULE CITY</t>
  </si>
  <si>
    <t>SINDKHEDA</t>
  </si>
  <si>
    <t>SHIRPUR (ST)</t>
  </si>
  <si>
    <t>CHOPDA (ST)</t>
  </si>
  <si>
    <t>RAVER</t>
  </si>
  <si>
    <t>BHUSAWAL (SC)</t>
  </si>
  <si>
    <t>JALGAON CITY</t>
  </si>
  <si>
    <t>JALGAON RURAL</t>
  </si>
  <si>
    <t>AMALNER</t>
  </si>
  <si>
    <t>ERANDOL</t>
  </si>
  <si>
    <t>CHALISGAON</t>
  </si>
  <si>
    <t>PACHORA</t>
  </si>
  <si>
    <t>JAMNER</t>
  </si>
  <si>
    <t>BTJSP</t>
  </si>
  <si>
    <t>MUKTAINAGAR</t>
  </si>
  <si>
    <t>MALKAPUR</t>
  </si>
  <si>
    <t>JHJBRP</t>
  </si>
  <si>
    <t>BULDHANA</t>
  </si>
  <si>
    <t>CHIKHLI</t>
  </si>
  <si>
    <t>SINDKHED RAJA</t>
  </si>
  <si>
    <t>MEHKAR (SC)</t>
  </si>
  <si>
    <t>KHAMGAON</t>
  </si>
  <si>
    <t>JTSP</t>
  </si>
  <si>
    <t>JALGAON (JAMOD)</t>
  </si>
  <si>
    <t>AKOT</t>
  </si>
  <si>
    <t>BALAPUR</t>
  </si>
  <si>
    <t>AKOLA WEST</t>
  </si>
  <si>
    <t>LHTNTJNDHP</t>
  </si>
  <si>
    <t>AKOLA EAST</t>
  </si>
  <si>
    <t>MURTIZAPUR (SC)</t>
  </si>
  <si>
    <t>RISOD</t>
  </si>
  <si>
    <t>LRJP</t>
  </si>
  <si>
    <t>JNJWDIP</t>
  </si>
  <si>
    <t>WASHIM (SC)</t>
  </si>
  <si>
    <t>KARANJA</t>
  </si>
  <si>
    <t>DHAMANGAON RAILWAY</t>
  </si>
  <si>
    <t>RGOP</t>
  </si>
  <si>
    <t>BADNERA</t>
  </si>
  <si>
    <t>RSHYVSWBHM</t>
  </si>
  <si>
    <t>OPNPPLSP</t>
  </si>
  <si>
    <t>AMRAVATI</t>
  </si>
  <si>
    <t>TEOSA</t>
  </si>
  <si>
    <t>DARYAPUR (SC)</t>
  </si>
  <si>
    <t>MELGHAT (ST)</t>
  </si>
  <si>
    <t>NWLP</t>
  </si>
  <si>
    <t>ACHALPUR</t>
  </si>
  <si>
    <t>MORSHI</t>
  </si>
  <si>
    <t>ARVI</t>
  </si>
  <si>
    <t>DEOLI</t>
  </si>
  <si>
    <t>HINGANGHAT</t>
  </si>
  <si>
    <t>WARDHA</t>
  </si>
  <si>
    <t>KATOL</t>
  </si>
  <si>
    <t>SAVNER</t>
  </si>
  <si>
    <t>HINGNA</t>
  </si>
  <si>
    <t>UMRED (SC)</t>
  </si>
  <si>
    <t>NAGPUR SOUTH WEST</t>
  </si>
  <si>
    <t>NAGPUR SOUTH</t>
  </si>
  <si>
    <t>NAGPUR EAST</t>
  </si>
  <si>
    <t>NAGPUR CENTRAL</t>
  </si>
  <si>
    <t>NAGPUR WEST</t>
  </si>
  <si>
    <t>NAGPUR NORTH (SC)</t>
  </si>
  <si>
    <t>MARD</t>
  </si>
  <si>
    <t>KAMTHI</t>
  </si>
  <si>
    <t>RAMTEK</t>
  </si>
  <si>
    <t>TUMSAR</t>
  </si>
  <si>
    <t>BHANDARA (SC)</t>
  </si>
  <si>
    <t>SAKOLI</t>
  </si>
  <si>
    <t>ARJUNI MORGAON (SC)</t>
  </si>
  <si>
    <t>HMR</t>
  </si>
  <si>
    <t>TIRORA</t>
  </si>
  <si>
    <t>GONDIYA</t>
  </si>
  <si>
    <t>AMGAON (ST)</t>
  </si>
  <si>
    <t>ARMORI (ST)</t>
  </si>
  <si>
    <t>GADCHIROLI (ST)</t>
  </si>
  <si>
    <t>AHERI (ST)</t>
  </si>
  <si>
    <t>RAJURA</t>
  </si>
  <si>
    <t>CHANDRAPUR (SC)</t>
  </si>
  <si>
    <t>BALLARPUR</t>
  </si>
  <si>
    <t>AINRPP</t>
  </si>
  <si>
    <t>BRAHMAPURI</t>
  </si>
  <si>
    <t>CHIMUR</t>
  </si>
  <si>
    <t>WARORA</t>
  </si>
  <si>
    <t>WANI</t>
  </si>
  <si>
    <t>RALEGAON (ST)</t>
  </si>
  <si>
    <t>YAVATMAL</t>
  </si>
  <si>
    <t>DIGRAS</t>
  </si>
  <si>
    <t>ARNI (ST)</t>
  </si>
  <si>
    <t>PUSAD</t>
  </si>
  <si>
    <t>NBMP</t>
  </si>
  <si>
    <t>UMARKHED (SC)</t>
  </si>
  <si>
    <t>KINWAT</t>
  </si>
  <si>
    <t>HADGAON</t>
  </si>
  <si>
    <t>BHOKAR</t>
  </si>
  <si>
    <t>NANDED NORTH</t>
  </si>
  <si>
    <t>BLNDBHRTP</t>
  </si>
  <si>
    <t>NANDED SOUTH</t>
  </si>
  <si>
    <t>LOHA</t>
  </si>
  <si>
    <t>NAIGAON</t>
  </si>
  <si>
    <t>DEGLUR (SC)</t>
  </si>
  <si>
    <t>MUKHED</t>
  </si>
  <si>
    <t>BASMATH</t>
  </si>
  <si>
    <t>KALAMNURI</t>
  </si>
  <si>
    <t>HINGOLI</t>
  </si>
  <si>
    <t>JINTUR</t>
  </si>
  <si>
    <t>PARBHANI</t>
  </si>
  <si>
    <t>GANGAKHED</t>
  </si>
  <si>
    <t>PATHRI</t>
  </si>
  <si>
    <t>PARTUR</t>
  </si>
  <si>
    <t>GHANSAWANGI</t>
  </si>
  <si>
    <t>JALNA</t>
  </si>
  <si>
    <t>BADNAPUR (SC)</t>
  </si>
  <si>
    <t>BHOKARDAN</t>
  </si>
  <si>
    <t>BVrKP</t>
  </si>
  <si>
    <t>RPI(D)</t>
  </si>
  <si>
    <t>VCK</t>
  </si>
  <si>
    <t>SILLOD</t>
  </si>
  <si>
    <t>KANNAD</t>
  </si>
  <si>
    <t>PHULAMBRI</t>
  </si>
  <si>
    <t>AURANGABAD CENTRAL</t>
  </si>
  <si>
    <t>MWMM</t>
  </si>
  <si>
    <t>AURANGABAD WEST (SC)</t>
  </si>
  <si>
    <t>SBKP</t>
  </si>
  <si>
    <t>AURANGABAD EAST</t>
  </si>
  <si>
    <t>PAITHAN</t>
  </si>
  <si>
    <t>GANGAPUR</t>
  </si>
  <si>
    <t>VAIJAPUR</t>
  </si>
  <si>
    <t>NANDGAON</t>
  </si>
  <si>
    <t>MALEGAON CENTRAL</t>
  </si>
  <si>
    <t>DISECL</t>
  </si>
  <si>
    <t>MALEGAON OUTER</t>
  </si>
  <si>
    <t>BAGLAN (ST)</t>
  </si>
  <si>
    <t>YLGRP</t>
  </si>
  <si>
    <t>KALWAN (ST)</t>
  </si>
  <si>
    <t>CHANDVAD</t>
  </si>
  <si>
    <t>YEVLA</t>
  </si>
  <si>
    <t>SINNAR</t>
  </si>
  <si>
    <t>NIPHAD</t>
  </si>
  <si>
    <t>DHBHP</t>
  </si>
  <si>
    <t>DINDORI (ST)</t>
  </si>
  <si>
    <t>NASHIK EAST</t>
  </si>
  <si>
    <t>NASHIK CENTRAL</t>
  </si>
  <si>
    <t>NASHIK WEST</t>
  </si>
  <si>
    <t>DEOLALI (SC)</t>
  </si>
  <si>
    <t>IGATPURI (ST)</t>
  </si>
  <si>
    <t>DAHANU (ST)</t>
  </si>
  <si>
    <t>VIKRAMGAD (ST)</t>
  </si>
  <si>
    <t>PALGHAR (ST)</t>
  </si>
  <si>
    <t>BOISAR (ST)</t>
  </si>
  <si>
    <t>NALASOPARA</t>
  </si>
  <si>
    <t>VASAI</t>
  </si>
  <si>
    <t>BHIWANDI RURAL (ST)</t>
  </si>
  <si>
    <t>SHAHAPUR (ST)</t>
  </si>
  <si>
    <t>BHIWANDI WEST</t>
  </si>
  <si>
    <t>CMKP</t>
  </si>
  <si>
    <t>BHIWANDI EAST</t>
  </si>
  <si>
    <t>KALYAN WEST</t>
  </si>
  <si>
    <t>MURBAD</t>
  </si>
  <si>
    <t>AMBERNATH (SC)</t>
  </si>
  <si>
    <t>ULHASNAGAR</t>
  </si>
  <si>
    <t>NGVKP</t>
  </si>
  <si>
    <t>KALYAN EAST</t>
  </si>
  <si>
    <t>DOMBIVALI</t>
  </si>
  <si>
    <t>KALYAN RURAL</t>
  </si>
  <si>
    <t>MIRA BHAYANDAR</t>
  </si>
  <si>
    <t>RTSWSN</t>
  </si>
  <si>
    <t>OVALA - MAJIWADA</t>
  </si>
  <si>
    <t>KOPRI - PACHPAKHADI</t>
  </si>
  <si>
    <t>THANE</t>
  </si>
  <si>
    <t>MUMBRA - KALWA</t>
  </si>
  <si>
    <t>AIROLI</t>
  </si>
  <si>
    <t>BELAPUR</t>
  </si>
  <si>
    <t>MHRS</t>
  </si>
  <si>
    <t>BORIVALI</t>
  </si>
  <si>
    <t>DAHISAR</t>
  </si>
  <si>
    <t>MAGATHANE</t>
  </si>
  <si>
    <t>MULUND</t>
  </si>
  <si>
    <t>VIKHROLI</t>
  </si>
  <si>
    <t>INDPCP</t>
  </si>
  <si>
    <t>SCS</t>
  </si>
  <si>
    <t>BHANDUP WEST</t>
  </si>
  <si>
    <t>JOGESHWARI EAST</t>
  </si>
  <si>
    <t>DINDOSHI</t>
  </si>
  <si>
    <t>KANDIVALI EAST</t>
  </si>
  <si>
    <t>CHARKOP</t>
  </si>
  <si>
    <t>MALAD WEST</t>
  </si>
  <si>
    <t>GOREGAON</t>
  </si>
  <si>
    <t>UBVS</t>
  </si>
  <si>
    <t>BTMSP</t>
  </si>
  <si>
    <t>VERSOVA</t>
  </si>
  <si>
    <t>ANDHERI WEST</t>
  </si>
  <si>
    <t>ANDHERI EAST</t>
  </si>
  <si>
    <t>VILE PARLE</t>
  </si>
  <si>
    <t>CHANDIVALI</t>
  </si>
  <si>
    <t>GHATKOPAR WEST</t>
  </si>
  <si>
    <t>GHATKOPAR EAST</t>
  </si>
  <si>
    <t>MANKHURD SHIVAJI NAGAR</t>
  </si>
  <si>
    <t>ANUSHAKTI NAGAR</t>
  </si>
  <si>
    <t>CHEMBUR</t>
  </si>
  <si>
    <t>KURLA (SC)</t>
  </si>
  <si>
    <t>KALINA</t>
  </si>
  <si>
    <t>DJP</t>
  </si>
  <si>
    <t>AZSP</t>
  </si>
  <si>
    <t>VANDRE EAST</t>
  </si>
  <si>
    <t>VANDRE WEST</t>
  </si>
  <si>
    <t>DHARAVI (SC)</t>
  </si>
  <si>
    <t>SION KOLIWADA</t>
  </si>
  <si>
    <t>WADALA</t>
  </si>
  <si>
    <t>MAHIM</t>
  </si>
  <si>
    <t>WORLI</t>
  </si>
  <si>
    <t>SHIVADI</t>
  </si>
  <si>
    <t>BYCULLA</t>
  </si>
  <si>
    <t>MALABAR HILL</t>
  </si>
  <si>
    <t>MUMBADEVI</t>
  </si>
  <si>
    <t>COLABA</t>
  </si>
  <si>
    <t>VJSP</t>
  </si>
  <si>
    <t>PANVEL</t>
  </si>
  <si>
    <t>LMJP</t>
  </si>
  <si>
    <t>KARJAT</t>
  </si>
  <si>
    <t>URAN</t>
  </si>
  <si>
    <t>PEN</t>
  </si>
  <si>
    <t>ABHNVBHRTP</t>
  </si>
  <si>
    <t>ALIBAG</t>
  </si>
  <si>
    <t>SHRIVARDHAN</t>
  </si>
  <si>
    <t>MAHAD</t>
  </si>
  <si>
    <t>JUNNAR</t>
  </si>
  <si>
    <t>AMBEGAON</t>
  </si>
  <si>
    <t>HINDJSP</t>
  </si>
  <si>
    <t>KHED ALANDI</t>
  </si>
  <si>
    <t>SHIRUR</t>
  </si>
  <si>
    <t>DAUND</t>
  </si>
  <si>
    <t>INDAPUR</t>
  </si>
  <si>
    <t>BARAMATI</t>
  </si>
  <si>
    <t>PURANDAR</t>
  </si>
  <si>
    <t>BHOR</t>
  </si>
  <si>
    <t>MAVAL</t>
  </si>
  <si>
    <t>CHINCHWAD</t>
  </si>
  <si>
    <t>SWRJRSHNRM</t>
  </si>
  <si>
    <t>PIMPRI (SC)</t>
  </si>
  <si>
    <t>BHOSARI</t>
  </si>
  <si>
    <t>SHIVAJINAGAR</t>
  </si>
  <si>
    <t>KOTHRUD</t>
  </si>
  <si>
    <t>KHADAKWASALA</t>
  </si>
  <si>
    <t>PARVATI</t>
  </si>
  <si>
    <t>HADAPSAR</t>
  </si>
  <si>
    <t>NCS</t>
  </si>
  <si>
    <t>PUNE CANTONMENT (SC)</t>
  </si>
  <si>
    <t>KASBA PETH</t>
  </si>
  <si>
    <t>AKOLE (ST)</t>
  </si>
  <si>
    <t>SANGAMNER</t>
  </si>
  <si>
    <t>LP</t>
  </si>
  <si>
    <t>SHIRDI</t>
  </si>
  <si>
    <t>BHRTJDOP</t>
  </si>
  <si>
    <t>KOPARGAON</t>
  </si>
  <si>
    <t>SHRIRAMPUR (SC)</t>
  </si>
  <si>
    <t>NEVASA</t>
  </si>
  <si>
    <t>SHEVGAON</t>
  </si>
  <si>
    <t>RAHURI</t>
  </si>
  <si>
    <t>PARNER</t>
  </si>
  <si>
    <t>AHMEDNAGAR CITY</t>
  </si>
  <si>
    <t>SHRIGONDA</t>
  </si>
  <si>
    <t>KARJAT JAMKHED</t>
  </si>
  <si>
    <t>GEORAI</t>
  </si>
  <si>
    <t>MAJALGAON</t>
  </si>
  <si>
    <t>BEED</t>
  </si>
  <si>
    <t>ASHTI</t>
  </si>
  <si>
    <t>KAIJ (SC)</t>
  </si>
  <si>
    <t>PARLI</t>
  </si>
  <si>
    <t>LATUR RURAL</t>
  </si>
  <si>
    <t>LATUR CITY</t>
  </si>
  <si>
    <t>AHMADPUR</t>
  </si>
  <si>
    <t>UDGIR (SC)</t>
  </si>
  <si>
    <t>NILANGA</t>
  </si>
  <si>
    <t>AUSA</t>
  </si>
  <si>
    <t>UMARGA (SC)</t>
  </si>
  <si>
    <t>TULJAPUR</t>
  </si>
  <si>
    <t>OSMANABAD</t>
  </si>
  <si>
    <t>PARANDA</t>
  </si>
  <si>
    <t>KARMALA</t>
  </si>
  <si>
    <t>MADHA</t>
  </si>
  <si>
    <t>BARSHI</t>
  </si>
  <si>
    <t>MOHOL (SC)</t>
  </si>
  <si>
    <t>BLIP</t>
  </si>
  <si>
    <t>SOLAPUR CITY NORTH</t>
  </si>
  <si>
    <t>BhCP</t>
  </si>
  <si>
    <t>SOLAPUR CITY CENTRAL</t>
  </si>
  <si>
    <t>AKKALKOT</t>
  </si>
  <si>
    <t>SOLAPUR SOUTH</t>
  </si>
  <si>
    <t>PANDHARPUR</t>
  </si>
  <si>
    <t>MLKTWDP</t>
  </si>
  <si>
    <t>SANGOLE</t>
  </si>
  <si>
    <t>MALSHIRAS (SC)</t>
  </si>
  <si>
    <t>PHALTAN (SC)</t>
  </si>
  <si>
    <t>WAI</t>
  </si>
  <si>
    <t>KOREGAON</t>
  </si>
  <si>
    <t>MAN</t>
  </si>
  <si>
    <t>KARAD NORTH</t>
  </si>
  <si>
    <t>KARAD SOUTH</t>
  </si>
  <si>
    <t>PATAN</t>
  </si>
  <si>
    <t>SATARA</t>
  </si>
  <si>
    <t>DAPOLI</t>
  </si>
  <si>
    <t>GUHAGAR</t>
  </si>
  <si>
    <t>CHIPLUN</t>
  </si>
  <si>
    <t>RATNAGIRI</t>
  </si>
  <si>
    <t>RAJAPUR</t>
  </si>
  <si>
    <t>KANKAVLI</t>
  </si>
  <si>
    <t>KUDAL</t>
  </si>
  <si>
    <t>SAWANTWADI</t>
  </si>
  <si>
    <t>CHANDGAD</t>
  </si>
  <si>
    <t>RADHANAGARI</t>
  </si>
  <si>
    <t>KAGAL</t>
  </si>
  <si>
    <t>KOLHAPUR SOUTH</t>
  </si>
  <si>
    <t>KARVIR</t>
  </si>
  <si>
    <t>KOLHAPUR NORTH</t>
  </si>
  <si>
    <t>SHAHUWADI</t>
  </si>
  <si>
    <t>HATKANANGLE (SC)</t>
  </si>
  <si>
    <t>ICHALKARANJI</t>
  </si>
  <si>
    <t>SHIROL</t>
  </si>
  <si>
    <t>RSVA</t>
  </si>
  <si>
    <t>MIRAJ (SC)</t>
  </si>
  <si>
    <t>SANGLI</t>
  </si>
  <si>
    <t>ISLAMPUR</t>
  </si>
  <si>
    <t>SHIRALA</t>
  </si>
  <si>
    <t>PALUS - KADEGAON</t>
  </si>
  <si>
    <t>KHANAPUR</t>
  </si>
  <si>
    <t>TASGAON - KAVATHE MAHANKAL</t>
  </si>
  <si>
    <t>JAT</t>
  </si>
  <si>
    <t>-</t>
  </si>
  <si>
    <t>VOTES</t>
  </si>
  <si>
    <t>VOTES %</t>
  </si>
  <si>
    <t>Year</t>
  </si>
  <si>
    <t>Helcol</t>
  </si>
  <si>
    <t>PE Overall Party Wise Winner 2014-24</t>
  </si>
  <si>
    <t xml:space="preserve">NOTANandurbar </t>
  </si>
  <si>
    <t>NOTADhule</t>
  </si>
  <si>
    <t>NOTARaver</t>
  </si>
  <si>
    <t>NOTAJalgaon</t>
  </si>
  <si>
    <t>NOTABuldhana</t>
  </si>
  <si>
    <t>NOTAAkola</t>
  </si>
  <si>
    <t>NOTAYavatmal-Washim</t>
  </si>
  <si>
    <t>NOTAWardha</t>
  </si>
  <si>
    <t xml:space="preserve">NOTAAmravati </t>
  </si>
  <si>
    <t xml:space="preserve">NOTARamtek </t>
  </si>
  <si>
    <t xml:space="preserve">NOTANagpur </t>
  </si>
  <si>
    <t>NOTABhandara - gondiya</t>
  </si>
  <si>
    <t>NOTAGadchiroli-Chimur</t>
  </si>
  <si>
    <t>NOTAChandrapur</t>
  </si>
  <si>
    <t xml:space="preserve">NOTAHingoli </t>
  </si>
  <si>
    <t>NOTANanded</t>
  </si>
  <si>
    <t xml:space="preserve">NOTALatur </t>
  </si>
  <si>
    <t>NOTAParbhani</t>
  </si>
  <si>
    <t>NOTAJalna</t>
  </si>
  <si>
    <t>NOTAAurangabad</t>
  </si>
  <si>
    <t xml:space="preserve">NOTADindori </t>
  </si>
  <si>
    <t>NOTANashik</t>
  </si>
  <si>
    <t xml:space="preserve">NOTAPalghar </t>
  </si>
  <si>
    <t>NOTABhiwandi</t>
  </si>
  <si>
    <t>NOTAKalyan</t>
  </si>
  <si>
    <t>NOTAThane</t>
  </si>
  <si>
    <t>NOTAMumbai North</t>
  </si>
  <si>
    <t>NOTAMumbai North East</t>
  </si>
  <si>
    <t>NOTAMumbai North West</t>
  </si>
  <si>
    <t>NOTAMumbai North central</t>
  </si>
  <si>
    <t>NOTAMumbai South central</t>
  </si>
  <si>
    <t>NOTAMumbai   South</t>
  </si>
  <si>
    <t>NOTAMaval</t>
  </si>
  <si>
    <t>NOTARaigad</t>
  </si>
  <si>
    <t>NOTAShirur</t>
  </si>
  <si>
    <t>NOTABaramati</t>
  </si>
  <si>
    <t>NOTAPune</t>
  </si>
  <si>
    <t>NOTAShirdi</t>
  </si>
  <si>
    <t xml:space="preserve">NOTAAhmadnagar </t>
  </si>
  <si>
    <t>NOTABeed</t>
  </si>
  <si>
    <t>NOTAOsmanabad</t>
  </si>
  <si>
    <t>NOTAMadha</t>
  </si>
  <si>
    <t xml:space="preserve">NOTASolapur </t>
  </si>
  <si>
    <t>NOTASatara</t>
  </si>
  <si>
    <t>NOTARatnagiri - sindhudurg</t>
  </si>
  <si>
    <t>NOTAKolhapur</t>
  </si>
  <si>
    <t>NOTAHatkanangle</t>
  </si>
  <si>
    <t>NOTASangli</t>
  </si>
  <si>
    <t>NOTANandurbar</t>
  </si>
  <si>
    <t>NOTAYavatmal- Washim</t>
  </si>
  <si>
    <t>NOTAAmravati</t>
  </si>
  <si>
    <t>NOTARamtek</t>
  </si>
  <si>
    <t>NOTANagpur</t>
  </si>
  <si>
    <t>NOTABhandara Gondiya</t>
  </si>
  <si>
    <t>NOTAGadchiroli - Chimur</t>
  </si>
  <si>
    <t>NOTAHingoli</t>
  </si>
  <si>
    <t>NOTALatur</t>
  </si>
  <si>
    <t>NOTADindori</t>
  </si>
  <si>
    <t>NOTAPalghar</t>
  </si>
  <si>
    <t>NOTAMumbai North Central</t>
  </si>
  <si>
    <t>NOTAMumbai South Central</t>
  </si>
  <si>
    <t>NOTAMumbai South</t>
  </si>
  <si>
    <t>NOTAAhmednagar</t>
  </si>
  <si>
    <t>NOTASolapur</t>
  </si>
  <si>
    <t>NOTARatnagiri- Sindhudurg</t>
  </si>
  <si>
    <t>NOTAHatkanangale</t>
  </si>
  <si>
    <t xml:space="preserve">Assembly Wise Winner </t>
  </si>
  <si>
    <t xml:space="preserve"> ADV. K. C. PADAVI</t>
  </si>
  <si>
    <t>NAGESH DILVARSING PADVI</t>
  </si>
  <si>
    <t>ADV. KAILAS PRATAPSING VASAVE</t>
  </si>
  <si>
    <t>BHARAT JALYA PAWARA</t>
  </si>
  <si>
    <t>DR.SANJAY RAVLYA VALVI</t>
  </si>
  <si>
    <t>Rajesh Udesing Padvi</t>
  </si>
  <si>
    <t>Adv.Padmakar Vijaysing Valvi</t>
  </si>
  <si>
    <t>Eng.Jelsing Bijala Pawara</t>
  </si>
  <si>
    <t>Mali Jaysing Devchand</t>
  </si>
  <si>
    <t>VIJAYKUMAR KRUSHNARAO GAVIT</t>
  </si>
  <si>
    <t>UDESING KOCHARU PADVI</t>
  </si>
  <si>
    <t>DIPA SHAMSHON VALVI</t>
  </si>
  <si>
    <t>VIPUL RAMSING VASAVE</t>
  </si>
  <si>
    <t>Adv.PRAKASH MOHAN GANGURDE</t>
  </si>
  <si>
    <t>Naik Shirishkumar Surupsing</t>
  </si>
  <si>
    <t>Sharad Krushnarao Gavit</t>
  </si>
  <si>
    <t>Gavit Bharat Manikrao</t>
  </si>
  <si>
    <t>Dr. Ulhas Jayant Vasave</t>
  </si>
  <si>
    <t>Jagan Hurji Gavit</t>
  </si>
  <si>
    <t>Dr. Rakesh Rajya Gavit</t>
  </si>
  <si>
    <t>Adv. Prakash Mohan Gangurde</t>
  </si>
  <si>
    <t>Ramu Maharya Valvi</t>
  </si>
  <si>
    <t>Dr. Sunil Kuthya Gavit</t>
  </si>
  <si>
    <t>Manjula Tulshiram Gavit</t>
  </si>
  <si>
    <t>Mohan Gokul Suryawanshi</t>
  </si>
  <si>
    <t>Dhanaji Sitaram Ahire</t>
  </si>
  <si>
    <t>Yashwant Devman Malache</t>
  </si>
  <si>
    <t>Rajkumar Pandit Sonawane</t>
  </si>
  <si>
    <t>Nandu Rajaram Malache</t>
  </si>
  <si>
    <t>Hiraman Deva Sabale</t>
  </si>
  <si>
    <t>Rangnath Rama Bhavare</t>
  </si>
  <si>
    <t>Chaure Sandip Shantaraam</t>
  </si>
  <si>
    <t>Maisaheb Dnyanjyoti Manohar Patil</t>
  </si>
  <si>
    <t>Rajdip Bhatu Agale</t>
  </si>
  <si>
    <t>Baisane Nandu Sukdeo</t>
  </si>
  <si>
    <t>Dr. Bhupesh Prakash Patil</t>
  </si>
  <si>
    <t>Shah Faruk Anwar</t>
  </si>
  <si>
    <t>Rajwardhan Raghujirao Kadambande (Rajubaba)</t>
  </si>
  <si>
    <t>Anil Anna Gote</t>
  </si>
  <si>
    <t>Hilal Lala Mali</t>
  </si>
  <si>
    <t>Ravindra Suresh Damodar</t>
  </si>
  <si>
    <t>Mayur Devidas Ahirrao</t>
  </si>
  <si>
    <t>Gorakh Babanlal Sharma</t>
  </si>
  <si>
    <t>Mansuri Asif Inayat</t>
  </si>
  <si>
    <t>Kulkarni Prachi Girish</t>
  </si>
  <si>
    <t>Hemlata Sunil Sonawane</t>
  </si>
  <si>
    <t>Jaykumar Jitendrasinh Rawal</t>
  </si>
  <si>
    <t>Bedse Sandeep Tryambakrao</t>
  </si>
  <si>
    <t>Shanabhau Rambhau Sonawane</t>
  </si>
  <si>
    <t>Namdeo Rohidas Yelave</t>
  </si>
  <si>
    <t>Narendra Dharma Patil (Salunkhe)</t>
  </si>
  <si>
    <t>Bhausaheb Namdeo Pawar</t>
  </si>
  <si>
    <t>Salim Kasam Pinjari</t>
  </si>
  <si>
    <t>Kashiram Vechan Pawara</t>
  </si>
  <si>
    <t>Dr. Jitendra Yuvraj Thakur</t>
  </si>
  <si>
    <t>Ranjitsingh Bharatsingh Pawara</t>
  </si>
  <si>
    <t>Prof.Motilal Damu Sonawane</t>
  </si>
  <si>
    <t>Er. Vikas Kalidas Saindane</t>
  </si>
  <si>
    <t>Kishor Daulat Bhil</t>
  </si>
  <si>
    <t>Sukram Onkar Pawara</t>
  </si>
  <si>
    <t>LATABAI CHANDRAKANT SONAWANE</t>
  </si>
  <si>
    <t>PRABHAKARAPPA GOTU SONAWANE</t>
  </si>
  <si>
    <t>DR. BARELA  CHANDRAKANT JAMSING</t>
  </si>
  <si>
    <t>ADV. YAKUB  SAHEBU TADAVI</t>
  </si>
  <si>
    <t>MADHURI KISHOR PATIL</t>
  </si>
  <si>
    <t>ISHWARLAL SURESH KOLI (ALIAS NILESH SURESH KOLI)</t>
  </si>
  <si>
    <t>DAGDU FATTU TADAVI</t>
  </si>
  <si>
    <t>ANIL CHABILDAS CHAWADARI</t>
  </si>
  <si>
    <t>HAJI SAYAD MUSHTAK SAYAD KAMARUDDIN</t>
  </si>
  <si>
    <t>VIVEK DEVIDAS THAKARE (BAPU DHOBI)</t>
  </si>
  <si>
    <t>GAYASODDIN SADARODDIN KAZI</t>
  </si>
  <si>
    <t>D. D. WANI (PHOTOGRAPHER)</t>
  </si>
  <si>
    <t>SANTOSH MADHUKAR DHIVARE</t>
  </si>
  <si>
    <t>RAJARAM MADHAV SONAR</t>
  </si>
  <si>
    <t>SANJAY HAMID TADVI</t>
  </si>
  <si>
    <t>Sanjay Waman Sawkare</t>
  </si>
  <si>
    <t>Dr. Madhu Rajesh Manawatkar</t>
  </si>
  <si>
    <t>Jagan Deoram Sonawane</t>
  </si>
  <si>
    <t>Sunil Dada Surwade</t>
  </si>
  <si>
    <t>Gita Prashant Khachane</t>
  </si>
  <si>
    <t>Nilesh Amrut Suralkar</t>
  </si>
  <si>
    <t>Satish Bhika Ghule</t>
  </si>
  <si>
    <t>Rakesh Sahebrao Wakade</t>
  </si>
  <si>
    <t>Yamuna Dagadu Rote</t>
  </si>
  <si>
    <t>Kailash Gopal Ghule</t>
  </si>
  <si>
    <t>Ajay Jivram Ingle</t>
  </si>
  <si>
    <t>Nilesh Raju Devghatole</t>
  </si>
  <si>
    <t>Suresh Damu Bhole (Rajumama)</t>
  </si>
  <si>
    <t>Abhishek shantaram patil</t>
  </si>
  <si>
    <t>Shafi A. Nabi Shaikh</t>
  </si>
  <si>
    <t>Adv. Jamil Abdul Rauf Deshpande</t>
  </si>
  <si>
    <t>Ashok Shridhar Shimpi</t>
  </si>
  <si>
    <t>Shivram Magar Patil</t>
  </si>
  <si>
    <t>Vandana Prabhakar Patil</t>
  </si>
  <si>
    <t>Lalit (BANTY) Gaurishankar Sharma</t>
  </si>
  <si>
    <t>Prof. Dr. ASHISH S. JADHAV (HAPPY MIRROR)</t>
  </si>
  <si>
    <t>Maya Budha Ahire</t>
  </si>
  <si>
    <t>Gokul Ramesh Chavan</t>
  </si>
  <si>
    <t>Surwade Gaurav Damodar</t>
  </si>
  <si>
    <t>GULABRAO RAGHUNATH PATIL</t>
  </si>
  <si>
    <t>ATTARADE CHANDRASHEKHAR PRAKASH</t>
  </si>
  <si>
    <t>PUSHPA DNYANESHWAR MAHAJAN</t>
  </si>
  <si>
    <t>DESHMUKH JITENDRA BABURAO (RAVI BHAU)</t>
  </si>
  <si>
    <t>MUKUNDA ANANDA ROTE</t>
  </si>
  <si>
    <t>PRADIP BHIMRAO MOTIRAYA</t>
  </si>
  <si>
    <t>SAMBHAJI KADU KOLI</t>
  </si>
  <si>
    <t>SANJAY PANNALAL BAVISKAR (KOLI)</t>
  </si>
  <si>
    <t>DILIP RAJARAM PATIL (KADGAONKAR)</t>
  </si>
  <si>
    <t>LAXMAN GANGARAM PATIL (LUCKY TAILOR)</t>
  </si>
  <si>
    <t>SONAWANE ISHWAR UTTAM</t>
  </si>
  <si>
    <t>Anil Bhaidas Patil</t>
  </si>
  <si>
    <t>Shirish Dada Hiralal Chaudhari</t>
  </si>
  <si>
    <t>Shravan Dharma Vanjari</t>
  </si>
  <si>
    <t>Anil (Daji) Bhaidas Patil</t>
  </si>
  <si>
    <t>Ankalesh Machindra Patil</t>
  </si>
  <si>
    <t>Ramkrishna Vijay Bansode (Bhaiyasaheb)</t>
  </si>
  <si>
    <t>Sandip Yuvraj Patil</t>
  </si>
  <si>
    <t>CHIMANRAO RUPCHAND PATIL</t>
  </si>
  <si>
    <t>SHIROLE GOVIND EKNATH</t>
  </si>
  <si>
    <t>GAUTAM MADHUKAR PAWAR</t>
  </si>
  <si>
    <t>RAHUL RAGHUNATH PATIL</t>
  </si>
  <si>
    <t>PROF. PRATAPRAO RAMDAS PAWAR</t>
  </si>
  <si>
    <t>ABASAHEB CHIMANRAO PATIL</t>
  </si>
  <si>
    <t>Mangesh Ramesh Chavan</t>
  </si>
  <si>
    <t>Deshmukh Rajiv Anil</t>
  </si>
  <si>
    <t>Morsing Gopa Rathod</t>
  </si>
  <si>
    <t>Dr.Vinod Murlidhar Kotkar</t>
  </si>
  <si>
    <t>Rakesh Lalchand Jadhav</t>
  </si>
  <si>
    <t>Onkar Pitambar Kedar</t>
  </si>
  <si>
    <t>Vinod Madhav Sonawane</t>
  </si>
  <si>
    <t>Umesh Prakash Karpe</t>
  </si>
  <si>
    <t>Kishor Appa Patil</t>
  </si>
  <si>
    <t>Amol Panditrao Shinde</t>
  </si>
  <si>
    <t>Dilip Onkar Wagh</t>
  </si>
  <si>
    <t>Naresh Pandit Patil</t>
  </si>
  <si>
    <t>Rajendra Suresh Chaudhari (Rana)</t>
  </si>
  <si>
    <t>Santosh Fakira More</t>
  </si>
  <si>
    <t>Mango Pundalik Pagare</t>
  </si>
  <si>
    <t>Girish Dattatraya Mahajan</t>
  </si>
  <si>
    <t>Sanjay Bhaskarrao Garud</t>
  </si>
  <si>
    <t>Bhimrao Namdeo Chavan</t>
  </si>
  <si>
    <t>Vijay Jagan Tanvar</t>
  </si>
  <si>
    <t>Dr. Vijayanand Arun Kulkarni</t>
  </si>
  <si>
    <t>Shaktivardhan Shantaram Surwade</t>
  </si>
  <si>
    <t>Gajanan Ramkrushna Mali</t>
  </si>
  <si>
    <t>Pavan Pandurang Bande</t>
  </si>
  <si>
    <t>Vasant Ramu Ingale</t>
  </si>
  <si>
    <t>Chandrakant Nimba Patil</t>
  </si>
  <si>
    <t>Khadse Rohini Eknathrao</t>
  </si>
  <si>
    <t>Rahul Ashok Patil</t>
  </si>
  <si>
    <t>Bhagawan Damu Ingale</t>
  </si>
  <si>
    <t>Sanju Kadu Ingale</t>
  </si>
  <si>
    <t>Jyoti Mahendra Patil</t>
  </si>
  <si>
    <t>Sanjay Pralhad Kandelkar</t>
  </si>
  <si>
    <t>Ekade Rajesh Panditrao</t>
  </si>
  <si>
    <t>Chainsukh Madanlal Sancheti</t>
  </si>
  <si>
    <t>Dr. Nandurkar Nitin Vasantrao</t>
  </si>
  <si>
    <t>Gawhad Vijay Pralhad</t>
  </si>
  <si>
    <t>Pramod Yadav Tayade</t>
  </si>
  <si>
    <t>Ab. Majid Qureshi Ab. Kadir</t>
  </si>
  <si>
    <t>Baliram Krushna Dhade</t>
  </si>
  <si>
    <t>Shaikh Aabid Shaikh Bashir</t>
  </si>
  <si>
    <t>Avkash Kailas Borse</t>
  </si>
  <si>
    <t>Pravin Ramesh Gawande</t>
  </si>
  <si>
    <t>Datta Gajanan Yenkar</t>
  </si>
  <si>
    <t>VIJAY HARIBHAU SHINDE</t>
  </si>
  <si>
    <t>HARSHWARDHAN SAPKAL</t>
  </si>
  <si>
    <t>YOGENDRA RAJENDRA GODE</t>
  </si>
  <si>
    <t>MOHD. SAJJAD ABDUL KHALIK</t>
  </si>
  <si>
    <t>ABDUL RAJJAK ABDUL SATTAR</t>
  </si>
  <si>
    <t>SHWETA VIDYADHAR MAHALE</t>
  </si>
  <si>
    <t>BONDRE RAHUL SIDDHAVINAYAK</t>
  </si>
  <si>
    <t>ASHOK SHIVSINGH SURADKAR</t>
  </si>
  <si>
    <t>PARVEEN BI SAYYED HARUN</t>
  </si>
  <si>
    <t>DEVANAND PANDURANG GAWAI</t>
  </si>
  <si>
    <t>RAJENDRA VISHVANATH JAWANJAL</t>
  </si>
  <si>
    <t>ABDUL SALIM ABDUL NOORMOHAMMAD MEMAN</t>
  </si>
  <si>
    <t>DADARAO SHRIRAM PADGHAN</t>
  </si>
  <si>
    <t>IMRAN KHAN UMAR KHAN</t>
  </si>
  <si>
    <t>DAGDUBA SHANKAR SALVE</t>
  </si>
  <si>
    <t>DR. RAJENDRA BHASKARRAO SHINGANE</t>
  </si>
  <si>
    <t>Khedekar Dr.Shashikant Narsingrao</t>
  </si>
  <si>
    <t>SAVITA SHIVAJI MUNDHE</t>
  </si>
  <si>
    <t>SHIVSHANKAR DATTATRAY WAYAL</t>
  </si>
  <si>
    <t>BHAGWAT DEVIDAS RATHOD</t>
  </si>
  <si>
    <t>SHRIKRUSHNA UTTAM DOLAS</t>
  </si>
  <si>
    <t>Rajendra Uttamrao Shingne</t>
  </si>
  <si>
    <t>Pravin Kumar Shriram More</t>
  </si>
  <si>
    <t>BHAI VIKAS NANDVE</t>
  </si>
  <si>
    <t>Eknath Narendra Deshmukh</t>
  </si>
  <si>
    <t>Sanjay Bhaskar Raymulkar</t>
  </si>
  <si>
    <t>Adv.Anant Sakharam Wankhede</t>
  </si>
  <si>
    <t>Aabarao Shriram Wagh</t>
  </si>
  <si>
    <t>Anil Devrao Khadse</t>
  </si>
  <si>
    <t>Manwatkar Laxman Krishnaji</t>
  </si>
  <si>
    <t>DNYANESHWAR PURUSHOTTAM PATIL</t>
  </si>
  <si>
    <t>VASATKAR SHARAD SUKHDEV</t>
  </si>
  <si>
    <t>Adv. DILIP MANOHAR BHAGAT</t>
  </si>
  <si>
    <t>MOHMMED AZHAR MOHMMAD SHAUKAT</t>
  </si>
  <si>
    <t>AZMATULLAH KHAN RAHEMATULLAH KHAN</t>
  </si>
  <si>
    <t>SHABBIRKHAN GULSHERKHAN</t>
  </si>
  <si>
    <t>BHIMRAO HARISHCHANDRA GAWAI</t>
  </si>
  <si>
    <t>UDDHAO ONKAR ATOLE</t>
  </si>
  <si>
    <t>AKASH DEVIDAS GAWAI</t>
  </si>
  <si>
    <t>RAMESH KESHAORAO KHIRADKAR</t>
  </si>
  <si>
    <t>Kute Dr. Sanjay Shriram</t>
  </si>
  <si>
    <t>Dr. Swati Sandeep Wakekar</t>
  </si>
  <si>
    <t>Sangitrao Bhaskarrao Bhongal</t>
  </si>
  <si>
    <t>Ramesh Dattu Nawthale</t>
  </si>
  <si>
    <t>Prakash Gunwantrao Bharsakale</t>
  </si>
  <si>
    <t>Adv. Santosh Vasant Rahate</t>
  </si>
  <si>
    <t>Anil Manikrao Gawande</t>
  </si>
  <si>
    <t>Bodkhe Sanjay Ramdas</t>
  </si>
  <si>
    <t>Tushar Najukrao Pundkar</t>
  </si>
  <si>
    <t>Ramkrushna Laxman Dhigar</t>
  </si>
  <si>
    <t>Abdul Sadique Abdul Khalique</t>
  </si>
  <si>
    <t>Gajanan Shantaram Tayade</t>
  </si>
  <si>
    <t>Ravindra Madhukar Phate</t>
  </si>
  <si>
    <t>Santosh Suryabhan Deulkar</t>
  </si>
  <si>
    <t>Vijay VIitthalrao Kogade</t>
  </si>
  <si>
    <t>Amol Motiram Vyavahare</t>
  </si>
  <si>
    <t>Mahadev Vishram Wankhade</t>
  </si>
  <si>
    <t>Ashok Kisanrao Thorat</t>
  </si>
  <si>
    <t>Waman Baldev Sarkate</t>
  </si>
  <si>
    <t>Jitendra Basavant Sable</t>
  </si>
  <si>
    <t>Pramod Ramchandra Khandare</t>
  </si>
  <si>
    <t>Nitinkumar Bhikanrao Tale</t>
  </si>
  <si>
    <t>Dr. Dhairyavardhan Haribhau Pundkar</t>
  </si>
  <si>
    <t>Dr. Rahman Khan Haji Kale Khan</t>
  </si>
  <si>
    <t>Sangram Gulabrao Gawande</t>
  </si>
  <si>
    <t>Dudhe Tukaram Ukarda</t>
  </si>
  <si>
    <t>Atharkha Afasar khan</t>
  </si>
  <si>
    <t>Vinod Lalsing Jadhav</t>
  </si>
  <si>
    <t>Ashwajit Kashiram Sirsat</t>
  </si>
  <si>
    <t>Varsha Sanjay Bagade</t>
  </si>
  <si>
    <t>Dinkar Suryabhan Ranbavale</t>
  </si>
  <si>
    <t>Shaikh Kalim Shaikh Majid</t>
  </si>
  <si>
    <t>Sunita Sudhakar Wankhade</t>
  </si>
  <si>
    <t>Raees Ahmad Shaikh Noor</t>
  </si>
  <si>
    <t>Sachin Ganpat Sharma</t>
  </si>
  <si>
    <t>Nitinkumar Manik Tajane</t>
  </si>
  <si>
    <t>Govardhan Mangilal Sharma @ Lalaji</t>
  </si>
  <si>
    <t>Sajid Khan Mannan Khan</t>
  </si>
  <si>
    <t>Madan Bhargad</t>
  </si>
  <si>
    <t>Ravindra Ganeshrao Mundhe</t>
  </si>
  <si>
    <t>Dhananjay Pralhadrao Nalat</t>
  </si>
  <si>
    <t>Janardan Narayanrao Kanade</t>
  </si>
  <si>
    <t>Pro. Suman Madhukar Tirpude</t>
  </si>
  <si>
    <t>Shakti Das Kharare</t>
  </si>
  <si>
    <t>Rahul Ashok Jadhao</t>
  </si>
  <si>
    <t>Randhir Pralhadrao Sawarkar</t>
  </si>
  <si>
    <t>Bhade Haridas Pandhari</t>
  </si>
  <si>
    <t>Vivek Ramrao Paraskar</t>
  </si>
  <si>
    <t>Prafulla Alis Prashant Sahebrao Bharsakal</t>
  </si>
  <si>
    <t>Ajabrao Ramrao Tale</t>
  </si>
  <si>
    <t>Priti Pramod Sadanshiv</t>
  </si>
  <si>
    <t>Athawale Sanjay Gopalrao</t>
  </si>
  <si>
    <t>Harshal Ashok Shirsat</t>
  </si>
  <si>
    <t>Sheshrao Bhaurao Khadse</t>
  </si>
  <si>
    <t>Mahendra Ramesh Bhojane</t>
  </si>
  <si>
    <t>Nikhil Malti Bhonde</t>
  </si>
  <si>
    <t>Anil Bapurao Kaple</t>
  </si>
  <si>
    <t>Ashok Bhimrao Koltake</t>
  </si>
  <si>
    <t>Harish Marotiappa Pimpale</t>
  </si>
  <si>
    <t>Awachar Pratibha Prabhakar</t>
  </si>
  <si>
    <t>Ravikumar Rameshchandra Rathi</t>
  </si>
  <si>
    <t>Rajkumar Narayanrao Nachane</t>
  </si>
  <si>
    <t>Ashish Shankarappa Bare</t>
  </si>
  <si>
    <t>Ravi Nagorao Meshram</t>
  </si>
  <si>
    <t>Gautam Namdeo Kankal</t>
  </si>
  <si>
    <t>Milind Arjun Jamnik</t>
  </si>
  <si>
    <t>Pandurang Moropant Ingale</t>
  </si>
  <si>
    <t>Baliram Gonduji Ingle</t>
  </si>
  <si>
    <t>Pravina Laxman Bhatkar</t>
  </si>
  <si>
    <t>Sudarshan Pralhad Suradkar</t>
  </si>
  <si>
    <t>Rajesh Tulshiram Khade</t>
  </si>
  <si>
    <t>Dipak Ramchandra Ingle</t>
  </si>
  <si>
    <t>Amit Subhashrao Zanak</t>
  </si>
  <si>
    <t>Anantrao Vitthalrao Deshmukh</t>
  </si>
  <si>
    <t>Dilip Rambhau Jadhao</t>
  </si>
  <si>
    <t>Sanap Vishwnath Ashruji</t>
  </si>
  <si>
    <t>Vishwanath Tukaram Shevale</t>
  </si>
  <si>
    <t>Chetan Wamanrao Ingale</t>
  </si>
  <si>
    <t>Tasvarkha Gulam Gauskha</t>
  </si>
  <si>
    <t>Anil Rangrao Ghuge</t>
  </si>
  <si>
    <t>Dattarao Bhikaji Dhande</t>
  </si>
  <si>
    <t>Prashant Vishnu Bakal</t>
  </si>
  <si>
    <t>Dr. Prashant Gawande Patil</t>
  </si>
  <si>
    <t>She. Khaja She. Farid</t>
  </si>
  <si>
    <t>Rajesh Shrikrushna Ambhore</t>
  </si>
  <si>
    <t>Vijaykumar Wamanrao Ulhamale</t>
  </si>
  <si>
    <t>Dr. Radhakisan Madhukarrao Kshirsagar</t>
  </si>
  <si>
    <t>Dr. Rajiv Nandkishor Agrawal</t>
  </si>
  <si>
    <t>Lakhan Sahadeo Malik</t>
  </si>
  <si>
    <t>Siddharth Akaramji Deole</t>
  </si>
  <si>
    <t>Pendharkar Shashikant Yashwantrao</t>
  </si>
  <si>
    <t>Rajani Mahadev Rathod</t>
  </si>
  <si>
    <t>Dr. Bharat Laxman Nandure</t>
  </si>
  <si>
    <t>Sachin Wamanrao Pattebahadur</t>
  </si>
  <si>
    <t>Mahada Ashru Hiwale</t>
  </si>
  <si>
    <t>Bhalerao Dipak Ramesh</t>
  </si>
  <si>
    <t>Rahul Jaikumar Balkhande</t>
  </si>
  <si>
    <t>Santosh Bansi Kodisangat</t>
  </si>
  <si>
    <t>Bhagwat Sakharam Ranbawale</t>
  </si>
  <si>
    <t>Dilip Pandurang Bhojraj</t>
  </si>
  <si>
    <t>Saurabh Ravindra Gaikwad</t>
  </si>
  <si>
    <t>DAHAKE PRAKASH UTTAMRAO</t>
  </si>
  <si>
    <t>MO. YUSUF MO. SHAFI PUNJANI</t>
  </si>
  <si>
    <t>DR. RAM SHESHRAO CHAVHAN</t>
  </si>
  <si>
    <t>DR. SUBHASH PANDURANG RATHOD</t>
  </si>
  <si>
    <t>DIGAMBAR NARENDRA CHAVHAN</t>
  </si>
  <si>
    <t>ANNASAHEB UTTAM RODGE</t>
  </si>
  <si>
    <t>ADESH RAMBHAU GAWAI</t>
  </si>
  <si>
    <t>MANISH DAMODAR MODAK</t>
  </si>
  <si>
    <t>KARIM SATTAR SHEIKH</t>
  </si>
  <si>
    <t>CO. RAMKRUSHNA PUNDLIKRAO SAWAKE</t>
  </si>
  <si>
    <t>MANIK MAHADEVRAO PAWADE</t>
  </si>
  <si>
    <t>PURUSHOTTAM NAGOJI THOMBE</t>
  </si>
  <si>
    <t>ADSAD PRATAP ARUNBHAU</t>
  </si>
  <si>
    <t>JAGTAP VIRENDRA WALMIKRAO</t>
  </si>
  <si>
    <t>VISHWAKARMA NILESH TARACHAND</t>
  </si>
  <si>
    <t>PRAVIN DINKARRAO GHUIKHEDKAR</t>
  </si>
  <si>
    <t>ABHIJIT PRAVIN DHEPE</t>
  </si>
  <si>
    <t>SAVITA BHIMRAO KATAKTALWARE</t>
  </si>
  <si>
    <t>FIROZ PATHAN</t>
  </si>
  <si>
    <t>MAROTI NAMADEV SAHARE</t>
  </si>
  <si>
    <t>SHAILESH DIWAKAR ROHANKAR</t>
  </si>
  <si>
    <t>VISHAL UTTAMRAO GHADGE</t>
  </si>
  <si>
    <t>CHANDRDEEP ALIAS NANASAHEB SHANKARRAO DONGARE</t>
  </si>
  <si>
    <t>SONWANE AWADHUT VISHWANATH</t>
  </si>
  <si>
    <t>CHAUDHARI WASUDEO KASHINATHRAO</t>
  </si>
  <si>
    <t>NILAM DEVIDAS RANGARKAR</t>
  </si>
  <si>
    <t>SUNITA VIJAY RAIBOLE</t>
  </si>
  <si>
    <t>GAURAV SUDHAKARRAO SAWALAKHE</t>
  </si>
  <si>
    <t>UTTAMRAO JUNGLUJI GAWAI</t>
  </si>
  <si>
    <t>DESHMUKH PRAVINYA PRAMODRAO</t>
  </si>
  <si>
    <t>KHOBRAGADE HARSHWARDHAN BALIRAMJI</t>
  </si>
  <si>
    <t>Ravi Rana</t>
  </si>
  <si>
    <t>Band Priti Sanjay</t>
  </si>
  <si>
    <t>Pramod Yashwantrao Ingale</t>
  </si>
  <si>
    <t>Sheela Santosh Meshram</t>
  </si>
  <si>
    <t>Adv. Vilas Devidas Gawande</t>
  </si>
  <si>
    <t>Shekh Shaphi Abdul Haphij</t>
  </si>
  <si>
    <t>Mrudula Kishor Sonone</t>
  </si>
  <si>
    <t>Rani Patil</t>
  </si>
  <si>
    <t>Suraj Narayan Gharade</t>
  </si>
  <si>
    <t>Rahul Manikrao Deshmukh</t>
  </si>
  <si>
    <t>Gadling Shridhar Vithoba</t>
  </si>
  <si>
    <t>Adv. Ratnakar Sudamrao Bansod</t>
  </si>
  <si>
    <t>Prashant Panjab Jadhav</t>
  </si>
  <si>
    <t>Mahesh Subhashrao Deshmukh</t>
  </si>
  <si>
    <t>Chavhan Jivan Kishorrao</t>
  </si>
  <si>
    <t>Suresh Maroti Meshram</t>
  </si>
  <si>
    <t>Sulbha Sanjay Khodke</t>
  </si>
  <si>
    <t>Dr. Sunil Panjabrao Deshmukh</t>
  </si>
  <si>
    <t>Alim Patel Mo. Wahid</t>
  </si>
  <si>
    <t>Mohhammad Ejaj Mohammad Yunus</t>
  </si>
  <si>
    <t>Dr. Moin Mufeez Deshmukh</t>
  </si>
  <si>
    <t>Rahulbhau Mohod Alias “Buddhaputra”</t>
  </si>
  <si>
    <t>Abhijit Rajendra Dalvi</t>
  </si>
  <si>
    <t>Ganesh Manohar Patil</t>
  </si>
  <si>
    <t>Kishoranand Ajabrao Deshmukh</t>
  </si>
  <si>
    <t>Chaudhari Wasudeo Kashinathrao</t>
  </si>
  <si>
    <t>Bhau Purushottam Bagdi</t>
  </si>
  <si>
    <t>Ramkrishna Adkuji Mahajan</t>
  </si>
  <si>
    <t>Raju Madhukarrao Kalane</t>
  </si>
  <si>
    <t>Dhananjay Deshmukh</t>
  </si>
  <si>
    <t>Dr. Roshan Prabhakarrao Ardak</t>
  </si>
  <si>
    <t>Pravin Mahadev Alias Maroti Sarode</t>
  </si>
  <si>
    <t>Sindhu Tai Vilas Ingle</t>
  </si>
  <si>
    <t>Madhav Jalbaji Karegaonkar</t>
  </si>
  <si>
    <t>Pramod Damodarrao Wakode</t>
  </si>
  <si>
    <t>Raosaheb Gondane</t>
  </si>
  <si>
    <t>Adv. Yashomati Chandrakant Thakur</t>
  </si>
  <si>
    <t>Rajesh Shriram Wankhade</t>
  </si>
  <si>
    <t>Dipak Devrao Sardar</t>
  </si>
  <si>
    <t>Chhotu Maharaj Wasu (Pawan Vijay Wasu)</t>
  </si>
  <si>
    <t>Abdul Naim Abdul Jalil</t>
  </si>
  <si>
    <t>Sanjay Shivling Kolhe</t>
  </si>
  <si>
    <t>Dilip Bajirao Dhanade</t>
  </si>
  <si>
    <t>Bodakhe Sanjay Gopalrao</t>
  </si>
  <si>
    <t>Mo. Rajik Sk. Hasan</t>
  </si>
  <si>
    <t>Pradip Gangadhar Mahajan</t>
  </si>
  <si>
    <t>Balwant Baswant Wankhade</t>
  </si>
  <si>
    <t>Bundile Ramesh Ganpatrao</t>
  </si>
  <si>
    <t>Seema Sawale</t>
  </si>
  <si>
    <t>Wakpanjar Rekha Sahebrao</t>
  </si>
  <si>
    <t>Adv. Santosh Gonduji Kolhe</t>
  </si>
  <si>
    <t>Gautam Ramdas Ingale</t>
  </si>
  <si>
    <t>Sanjay Tulashiram Pinjarkar</t>
  </si>
  <si>
    <t>Adv. Bodade Chandrakant Babanrao</t>
  </si>
  <si>
    <t>Meshram Vinod Gulabrao</t>
  </si>
  <si>
    <t>Meenakshi Someshor Karwade</t>
  </si>
  <si>
    <t>Rajkumar Dayaram Patel</t>
  </si>
  <si>
    <t>Ramesh Mawaskar</t>
  </si>
  <si>
    <t>Kewalram Tulshiram Kale</t>
  </si>
  <si>
    <t>Darsimbe Mannalal Khubilal</t>
  </si>
  <si>
    <t>Gangaram Kunjilal Jambekar</t>
  </si>
  <si>
    <t>Dhande Laxman Shikari</t>
  </si>
  <si>
    <t>Umesh Shankarrao Jambhe</t>
  </si>
  <si>
    <t>Shailendra Vijay Gawande</t>
  </si>
  <si>
    <t>Bachchu Babarao Kadu</t>
  </si>
  <si>
    <t>ANIRUDDHA ALIAS BABLUBHAU SUBHANRAO DESHMUKH</t>
  </si>
  <si>
    <t>SUNITA NARENDRARAO FISKE</t>
  </si>
  <si>
    <t>ABDUL NAZIM ABDUL RAUF</t>
  </si>
  <si>
    <t>NANDESH SHESHRAO AMBADKAR</t>
  </si>
  <si>
    <t>DR. RAJENDRA RAMKRISHNA GAWAI</t>
  </si>
  <si>
    <t>RAHUL KADU</t>
  </si>
  <si>
    <t>SY. ASHAPAK SY.ALI</t>
  </si>
  <si>
    <t>ROHIDAS ALIAS PREM HARICHAND GAJBHIYE</t>
  </si>
  <si>
    <t>Ravi Gunvantrao Wankhade</t>
  </si>
  <si>
    <t>PUNDLIKRAO KHADE</t>
  </si>
  <si>
    <t>Devendra Mahadevrao Bhuyar</t>
  </si>
  <si>
    <t>Dr. Anil Sukhdeorao Bonde</t>
  </si>
  <si>
    <t>Bhajikhaye Rajendra Sheshrao</t>
  </si>
  <si>
    <t>Chandrakant Vasantrao Kumare</t>
  </si>
  <si>
    <t>Mahendra Uttamarao Bhatkule</t>
  </si>
  <si>
    <t>Khasbage Sanjay Digambar</t>
  </si>
  <si>
    <t>Tantarpale Gopal Yeshwantrao</t>
  </si>
  <si>
    <t>Vinayak Khajinrao Waghmare</t>
  </si>
  <si>
    <t>Gunvant Tukaram Dawande</t>
  </si>
  <si>
    <t>Vilas Santosh Raut</t>
  </si>
  <si>
    <t>Yuwanate Mahadeo Bastiramji</t>
  </si>
  <si>
    <t>Dadarao Yadaoraoji Keche</t>
  </si>
  <si>
    <t>Amar Sharadrao Kale</t>
  </si>
  <si>
    <t>Deepak M. Madavi</t>
  </si>
  <si>
    <t>Topale Rupachand</t>
  </si>
  <si>
    <t>Adv. Chandrashekhar Dongre</t>
  </si>
  <si>
    <t>Dilip Shamraoji Potfode</t>
  </si>
  <si>
    <t>Sanjay Ambadas Wankhede</t>
  </si>
  <si>
    <t>Vilas Vinayakrao Kailuke</t>
  </si>
  <si>
    <t>Rahul Parasanji Tayde</t>
  </si>
  <si>
    <t>Avinash Suresh Badhiye</t>
  </si>
  <si>
    <t>Ranjit Prataprao Kamble</t>
  </si>
  <si>
    <t>Rajesh Bhauraoji Bakane</t>
  </si>
  <si>
    <t>Samir Sureshrao Deshmukh</t>
  </si>
  <si>
    <t>Siddharatha Bhojraj Doifode</t>
  </si>
  <si>
    <t>Agrawal Dilip Bajranglal</t>
  </si>
  <si>
    <t>Mohan Ramraoji Raikwar</t>
  </si>
  <si>
    <t>Mhaiskar Umesh Mahadeorao</t>
  </si>
  <si>
    <t>Rajesh Champat Sawarkar</t>
  </si>
  <si>
    <t>Chetan Ratanlal Sahu</t>
  </si>
  <si>
    <t>Kiran Marotrao Parise</t>
  </si>
  <si>
    <t>Harshpal Arun Mendhe</t>
  </si>
  <si>
    <t>Nitin Pundlikrao Wankhede</t>
  </si>
  <si>
    <t>Nighot Dnyaneshwar Madhukarrao</t>
  </si>
  <si>
    <t>Kapilvruksha Babarao Godghate</t>
  </si>
  <si>
    <t>Samir Trimbakrao Kunawar</t>
  </si>
  <si>
    <t>Raju Alias Mohan Wasudeorao Timande</t>
  </si>
  <si>
    <t>Ashok Shamrao Shinde</t>
  </si>
  <si>
    <t>Dr Umesh Somaji Waware</t>
  </si>
  <si>
    <t>Vilas Nanaji Tembhare</t>
  </si>
  <si>
    <t>Damadu Warlu Madavi</t>
  </si>
  <si>
    <t>Anil Atmaram Jawade</t>
  </si>
  <si>
    <t>Manda Ramesh Thaware</t>
  </si>
  <si>
    <t>Ashwin Shrawan Tawade</t>
  </si>
  <si>
    <t>Kisna Natthuji Vyapari</t>
  </si>
  <si>
    <t>Prashant Bhimarao Deshmukh</t>
  </si>
  <si>
    <t>Shyam Bhaskar Idapwar</t>
  </si>
  <si>
    <t>Manish Bhimraoji Kamble</t>
  </si>
  <si>
    <t>Dr. Pankaj Rajesh Bhoyar</t>
  </si>
  <si>
    <t>Shekhar Pramod Shende</t>
  </si>
  <si>
    <t>Anant Shamraoji Umate</t>
  </si>
  <si>
    <t>Manish Devrao Pusate</t>
  </si>
  <si>
    <t>Niraj Gulabrao Gujar</t>
  </si>
  <si>
    <t>Prakash Bajirao Walke</t>
  </si>
  <si>
    <t>Chandrashekhar Kashinath Madavi</t>
  </si>
  <si>
    <t>Chandrabhan Ramaji Nakhale</t>
  </si>
  <si>
    <t>Sachin Pandurang Raut Alias (Guru Bhau)</t>
  </si>
  <si>
    <t>Adv. Nandkishor Pralhadrao Borkar</t>
  </si>
  <si>
    <t>Anil Deshmukh</t>
  </si>
  <si>
    <t>Charansing Babulalji Thakur</t>
  </si>
  <si>
    <t>Dinesh Gunvant Tule</t>
  </si>
  <si>
    <t>Mohammad Junaidbab Mohammad Walibaba</t>
  </si>
  <si>
    <t>Charan Kamal Thakur</t>
  </si>
  <si>
    <t>Dhurve Ravindra Damodhar</t>
  </si>
  <si>
    <t>Pradip Madanrao Ubale</t>
  </si>
  <si>
    <t>Nitin Chandrabhan Bagde</t>
  </si>
  <si>
    <t>Madhuri Pradeep Gajbhiye</t>
  </si>
  <si>
    <t>Kasu Ishwar Bagde</t>
  </si>
  <si>
    <t>Rajeev Bhaskarrao Potdar</t>
  </si>
  <si>
    <t>SANCHAYATA SUDESH PATIL</t>
  </si>
  <si>
    <t>PRAMOD VYANKATRAO BAGDE</t>
  </si>
  <si>
    <t>VIJAY PANDHARI RAJURKAR</t>
  </si>
  <si>
    <t>ARUN TEJARAO KEDAR</t>
  </si>
  <si>
    <t>BHIMRAO RAGHOBAJI NIKOSE</t>
  </si>
  <si>
    <t>GAJANAN MADHUKAR BHINGARE</t>
  </si>
  <si>
    <t>Meghe Sameer Dattatraya</t>
  </si>
  <si>
    <t>Ghodmare Vijaybabu Pandurangji</t>
  </si>
  <si>
    <t>Nitesh Jivan Jangle</t>
  </si>
  <si>
    <t>Rahul Dhanraj Sontakke</t>
  </si>
  <si>
    <t>Sanjay Vinayakrao Hurpate</t>
  </si>
  <si>
    <t>Nashim Tapkir Alam</t>
  </si>
  <si>
    <t>Ghodmare Vijay</t>
  </si>
  <si>
    <t>Sudhakar Tarachand Wakde</t>
  </si>
  <si>
    <t>Comred Madhav Champatrao Bhonde</t>
  </si>
  <si>
    <t>Sushil Kumar Dholekar</t>
  </si>
  <si>
    <t>Somkuwar Roshan Liladhar</t>
  </si>
  <si>
    <t>Comred Madhuri Rajput</t>
  </si>
  <si>
    <t>Raju Devnath Parwe</t>
  </si>
  <si>
    <t>Sudhir Laxman Parwe</t>
  </si>
  <si>
    <t>Sandip Sahadeo Meshram</t>
  </si>
  <si>
    <t>Rukshdas Mokasrao Bansod</t>
  </si>
  <si>
    <t>Manojkumar Manoranjan Bawangade</t>
  </si>
  <si>
    <t>Nitnavare Vinod Shalikram</t>
  </si>
  <si>
    <t>Pandurang Modku Shambharkar</t>
  </si>
  <si>
    <t>Abhishek Chaturbhuj Bansod</t>
  </si>
  <si>
    <t>Kamble Milind Devrao</t>
  </si>
  <si>
    <t>Mina Gulabrao Warkar</t>
  </si>
  <si>
    <t>Bawane Padmakar Domaji</t>
  </si>
  <si>
    <t>Devendra Gangadharrao Fadnavis</t>
  </si>
  <si>
    <t>Dr. Ashish Deshmukh</t>
  </si>
  <si>
    <t>Ravi Als Ravindra Paikuji Shende</t>
  </si>
  <si>
    <t>Vivek Vinayak Hadke</t>
  </si>
  <si>
    <t>Amol Bhimraoji Hadke</t>
  </si>
  <si>
    <t>Shailesh Krushnarao Mankar</t>
  </si>
  <si>
    <t>Prashant Pawar</t>
  </si>
  <si>
    <t>Adv. Pankaj Manikrao Shambharkar</t>
  </si>
  <si>
    <t>Sanjeev Tarachand Tirpude</t>
  </si>
  <si>
    <t>Sachin Jagorao Patil</t>
  </si>
  <si>
    <t>Prabhakar Krushnaji Satpaise</t>
  </si>
  <si>
    <t>Jyotsna Vijay Adakane (Khairkar)</t>
  </si>
  <si>
    <t>Ambadas Lokhande</t>
  </si>
  <si>
    <t>Kantilal Haribhau Pakhide</t>
  </si>
  <si>
    <t>Reena Yashvir Singh</t>
  </si>
  <si>
    <t>Dharmashila Mahendra Bharadwaj</t>
  </si>
  <si>
    <t>Com. Yogesh Krushnarao Thakre</t>
  </si>
  <si>
    <t>Raju Singh Ganesh Chauhan</t>
  </si>
  <si>
    <t>Arun Bhaurao Niture</t>
  </si>
  <si>
    <t>MOHAN GOPALRAO MATE</t>
  </si>
  <si>
    <t>GIRISH KRUSHNARAO PANDAV</t>
  </si>
  <si>
    <t>SHANKAR PUNDALIK THOOL</t>
  </si>
  <si>
    <t>RAMESH KRISHNARAO PISHE</t>
  </si>
  <si>
    <t>SATISH VITTHALRAO HOLE</t>
  </si>
  <si>
    <t>KISHOR RATANLAL KUMERIYA</t>
  </si>
  <si>
    <t>PRAMOD NATHUJI MANMODE</t>
  </si>
  <si>
    <t>SHRIDHAR NARAYAN SALWE</t>
  </si>
  <si>
    <t>RAHUL SURESHRAO HARDE</t>
  </si>
  <si>
    <t>PRAMOD NEMINATH KAPSE</t>
  </si>
  <si>
    <t>ADV. TREESHIL VIJAY KHOBRAGADE</t>
  </si>
  <si>
    <t>RAJASHRI INGLE</t>
  </si>
  <si>
    <t>ASHISH AJAY SHRIVASTAV</t>
  </si>
  <si>
    <t>DILIP RAMSUMIRAN YADAV</t>
  </si>
  <si>
    <t>VITTHAL GAIKWAD</t>
  </si>
  <si>
    <t>JOHNEY STANLEE RAIBORDE</t>
  </si>
  <si>
    <t>KRUSHNA PANCHAM KHOPDE</t>
  </si>
  <si>
    <t>PURUSHOTTAM NAGORAO HAJARE</t>
  </si>
  <si>
    <t>SAGAR DAMODHAR LOKHANDE</t>
  </si>
  <si>
    <t>MANGALMURTI RAMKRISHNA SONKUSARE</t>
  </si>
  <si>
    <t>BABLU GEDAM</t>
  </si>
  <si>
    <t>VILAS DADAJI CHARDE</t>
  </si>
  <si>
    <t>AMOL DILIP ITANKAR</t>
  </si>
  <si>
    <t>VIKAS SHANKARRAO KUMBHARE</t>
  </si>
  <si>
    <t>BUNTY BABA SHELKE</t>
  </si>
  <si>
    <t>ABDUL SHARIQUE PATEL</t>
  </si>
  <si>
    <t>DHARMENDRA MANDLIK</t>
  </si>
  <si>
    <t>KAMLESH HARIHAR BHAGATKAR</t>
  </si>
  <si>
    <t>SACHIN WAGHADE</t>
  </si>
  <si>
    <t>MOHAMMAD SHAKUR KHAN</t>
  </si>
  <si>
    <t>SANJAY GENDLALJI DOKE</t>
  </si>
  <si>
    <t>RAHUL GARIBLAL GOUR</t>
  </si>
  <si>
    <t>NANDA MAHESH BOKADE</t>
  </si>
  <si>
    <t>KAMAL GOUR</t>
  </si>
  <si>
    <t>KISHOR SHYAMSUNDAR SAMUNDRE</t>
  </si>
  <si>
    <t>BHOJRAJ KASHINATH NIMJE</t>
  </si>
  <si>
    <t>Vikas Pandurang Thakre</t>
  </si>
  <si>
    <t>Sudhakar Shamrao Deshmukh</t>
  </si>
  <si>
    <t>Afzal Omar Farooque</t>
  </si>
  <si>
    <t>Singh Manoj Krupashankar</t>
  </si>
  <si>
    <t>Babita Raju Awasthi</t>
  </si>
  <si>
    <t>Dr. Vinod Maroti Rangari</t>
  </si>
  <si>
    <t>Vijay Namdeorao Khandale</t>
  </si>
  <si>
    <t>Monali Prakash Bhalavi</t>
  </si>
  <si>
    <t>Rajiv Ranjan Singh</t>
  </si>
  <si>
    <t>Nilesh Mahadev Dhoke</t>
  </si>
  <si>
    <t>Rambhau Budharam Bhalavi</t>
  </si>
  <si>
    <t>Gajbhiye Yogesh Balakdas</t>
  </si>
  <si>
    <t>SURESH BHAGWAN SAKHARE</t>
  </si>
  <si>
    <t>DONGARE KIRTI DEEPAK</t>
  </si>
  <si>
    <t>VINAY PURUSHOTTAM BHANGE</t>
  </si>
  <si>
    <t>ADV. KAILASH NATTHUJI WAGHMARE</t>
  </si>
  <si>
    <t>AMAN PRAKASH RAMTEKE</t>
  </si>
  <si>
    <t>SHIVPRASAD KOMALSINGH GOHIYA (SHIVA BHAIYA )</t>
  </si>
  <si>
    <t>ARCHANA CHANDRAKUMAR UKEY</t>
  </si>
  <si>
    <t>SHENDE SATISH WASUDEO</t>
  </si>
  <si>
    <t>JITESH PARMANAND RAMTEKE</t>
  </si>
  <si>
    <t>YAMINITAI BANDU DEVKAR</t>
  </si>
  <si>
    <t>SAWARKAR TEKCHAND SHRAWAN</t>
  </si>
  <si>
    <t>SURESH YADAVRAO BHOYAR</t>
  </si>
  <si>
    <t>RAJESH BAPURAO KAKADE</t>
  </si>
  <si>
    <t>SHAKEEBUR RAHMAN ATIQUR RAHMAN</t>
  </si>
  <si>
    <t>PRAFUL ANANDRAO MANKE</t>
  </si>
  <si>
    <t>SHUBHAM SANJAY BAWANGADE</t>
  </si>
  <si>
    <t>ASHOK RAJARAM RAMTEKE</t>
  </si>
  <si>
    <t>MANGESH SUDHAKAR DESHMUKH</t>
  </si>
  <si>
    <t>RANGNATH VITTHAL KHARABE</t>
  </si>
  <si>
    <t>BHIMA VIKAS BORKAR</t>
  </si>
  <si>
    <t>CHANDRASHEKHAR GANGAIYYA ARGULEWAR</t>
  </si>
  <si>
    <t>GOUTAM NAMDEO GEDAM</t>
  </si>
  <si>
    <t>Ashish Nandkishor Jaiswal (Vakil)</t>
  </si>
  <si>
    <t>Dwaram Mallikarjun Reddy</t>
  </si>
  <si>
    <t>Udaysingh Sohanlalji Yadav</t>
  </si>
  <si>
    <t>Karamore Ramesh Prabhakar</t>
  </si>
  <si>
    <t>Sanjay Vitthalrao Satyekar</t>
  </si>
  <si>
    <t>Bhagwan Bhaiyya Bhonde</t>
  </si>
  <si>
    <t>Satyendra (Bunty) Ratanlal Gedam</t>
  </si>
  <si>
    <t>Mukesh Madhukar Pendam</t>
  </si>
  <si>
    <t>Ishwar Chaitram Gajbe</t>
  </si>
  <si>
    <t>KAREMORE RAJU MANIKRAO</t>
  </si>
  <si>
    <t>CHARAN SOVINDA WAGHMARE</t>
  </si>
  <si>
    <t>PRADEEP MOTIRAM PADOLE</t>
  </si>
  <si>
    <t>PRO. DR. CHHAYA MURLIDHAR GABHANE</t>
  </si>
  <si>
    <t>DR. PANKAJ SUBHASHCHANDRA KAREMORE</t>
  </si>
  <si>
    <t>VIJAY RAMKRUSHNA SHAHARE</t>
  </si>
  <si>
    <t>K. K. PANCHBUDHE</t>
  </si>
  <si>
    <t>LOKHANDE RAVIDAS SHRAWAN</t>
  </si>
  <si>
    <t>B. M. PARSHURAMKAR(SIR)</t>
  </si>
  <si>
    <t>USHA PURUSHOTTAM KESALKAR</t>
  </si>
  <si>
    <t>ARVIND MANOHAR BHALADHARE</t>
  </si>
  <si>
    <t>JAIDEEP JOGENDRA KAWADE</t>
  </si>
  <si>
    <t>PRASHANT BALAK RAMTEKE</t>
  </si>
  <si>
    <t>VISARJAN (VINOD) SAJJAN CHAUSARE (Sevak)</t>
  </si>
  <si>
    <t>DILIP BHAJANDAS MOTGHARE</t>
  </si>
  <si>
    <t>SADANAND JANUJI KOCHE</t>
  </si>
  <si>
    <t>NITIN PUNDLIK TUMANE</t>
  </si>
  <si>
    <t>CHANDRASHEKHAR PARASRAM SUKHADEVE</t>
  </si>
  <si>
    <t>SUBHASH BISAN BHIOGADE</t>
  </si>
  <si>
    <t>BHAOSAGAR SURESH MAROTI</t>
  </si>
  <si>
    <t>BORKAR LAXMIKANT SATYAWAN</t>
  </si>
  <si>
    <t>Er. AJAY RANGARI</t>
  </si>
  <si>
    <t>Dr. PARINAY RAMESH FUKE</t>
  </si>
  <si>
    <t>Dr. PRAKASH MALGAVE</t>
  </si>
  <si>
    <t>SUBHASH RAMCHANDRA BAWANKULE</t>
  </si>
  <si>
    <t>ATUL NARAYAN PARSHURAMKAR</t>
  </si>
  <si>
    <t>VIJAY MAHADEO KHOBRAGADE</t>
  </si>
  <si>
    <t>CHOPARAM SHIVAJI TIWADE</t>
  </si>
  <si>
    <t>SUHAS ANIL FUNDE</t>
  </si>
  <si>
    <t>AGASHE URMILA PRASHANT</t>
  </si>
  <si>
    <t>SANDEEP SURYBHAN RAMTEKE</t>
  </si>
  <si>
    <t>GANESH ASHOK KHANDATE</t>
  </si>
  <si>
    <t>PANKAJ NANDKUMAR KHEDIKAR</t>
  </si>
  <si>
    <t>MAHESHKUMAR BHOJRAM BHADADE</t>
  </si>
  <si>
    <t>RAJU RAMBHAU NIRWAN</t>
  </si>
  <si>
    <t>Chandrikapure Manohar Gowardhan</t>
  </si>
  <si>
    <t>Badole Rajkumar Sudam</t>
  </si>
  <si>
    <t>Ajay Sambhaji Lanjewar</t>
  </si>
  <si>
    <t>Shivdas Shrawan Sakhare</t>
  </si>
  <si>
    <t>Ajay Suresh Badole</t>
  </si>
  <si>
    <t>Engr.Walde Dilipkumar Laldas</t>
  </si>
  <si>
    <t>Pritam Benduji Sakhare</t>
  </si>
  <si>
    <t>Pramodbhau Hiraman Gajbhiye</t>
  </si>
  <si>
    <t>Vijay Bharatlal Rahangdale</t>
  </si>
  <si>
    <t>Bopche Ravikant Alias Guddu Khushal</t>
  </si>
  <si>
    <t>Bansod Dilip Waman</t>
  </si>
  <si>
    <t>Kamal Babulal Hatwar</t>
  </si>
  <si>
    <t>Sandip Rajkumar Tilgame</t>
  </si>
  <si>
    <t>Vilas Gunanand Nagdeve</t>
  </si>
  <si>
    <t>Rajendra Damodar Bondre</t>
  </si>
  <si>
    <t>Vijay Balaji Tidke</t>
  </si>
  <si>
    <t>Narnaware Dilip Manik</t>
  </si>
  <si>
    <t>Rajeshkumar Mayaram Taywade</t>
  </si>
  <si>
    <t>Maskare Ramvilash Shobhelal</t>
  </si>
  <si>
    <t>Dhananjay Dudharam Tekam</t>
  </si>
  <si>
    <t>Vinod Agrawal</t>
  </si>
  <si>
    <t>Agrawal Gopaldas Shankarlal</t>
  </si>
  <si>
    <t>Amar Prabhakar Warade</t>
  </si>
  <si>
    <t>Kamlesh Murlidhar Ukey</t>
  </si>
  <si>
    <t>Dhurwas Bhaiyalal Bhoyar</t>
  </si>
  <si>
    <t>Janardan Mohanji Bankar</t>
  </si>
  <si>
    <t>Laxman Pandurang Meshram</t>
  </si>
  <si>
    <t>Jitesh Radhelal Rane</t>
  </si>
  <si>
    <t>Purushottam Omprakash Modi</t>
  </si>
  <si>
    <t>Vishnu Babulal Nagrikar</t>
  </si>
  <si>
    <t>Chaniram Laxman Meshram</t>
  </si>
  <si>
    <t>Bhuneshwar Singh Budhram Singh Bhardwaj</t>
  </si>
  <si>
    <t>Arunkumar Premlal Chauhan</t>
  </si>
  <si>
    <t>Pralhad Pendhar Mahant</t>
  </si>
  <si>
    <t>Atul Alias Kalkeejagatpatee Halmare</t>
  </si>
  <si>
    <t>Kamalesh Ratiram Bawankule</t>
  </si>
  <si>
    <t>Javed Salam Pathan</t>
  </si>
  <si>
    <t>KOROTE SAHASRAM MAROTI</t>
  </si>
  <si>
    <t>SANJAY HANWANTRAO PURAM</t>
  </si>
  <si>
    <t>RAMRATANBAPU BHARATRAJBAPU RAUT</t>
  </si>
  <si>
    <t>AMAR SHALIKRAM PANDHARE</t>
  </si>
  <si>
    <t>SUBHASH LAXMANRAO RAMRAME</t>
  </si>
  <si>
    <t>GAWAD NIKESH ZADU</t>
  </si>
  <si>
    <t>UMESHKUMAR MULCHAND SAROTE</t>
  </si>
  <si>
    <t>ESHWARDAS MOHANLAL KOLHARE</t>
  </si>
  <si>
    <t>URMILABAI DEVANAND TEKAM</t>
  </si>
  <si>
    <t>Gajbe Krushna Damaji</t>
  </si>
  <si>
    <t>Anandrao Gangaram Gedam</t>
  </si>
  <si>
    <t>Chandel Surendrasingh Bajarangsingh</t>
  </si>
  <si>
    <t>Ramesh Lalsay Korcha</t>
  </si>
  <si>
    <t>Balkrushna Shriram Sadmake</t>
  </si>
  <si>
    <t>Dilip Haridas Parchake</t>
  </si>
  <si>
    <t>Dudhakuwar Nanaji Gopala</t>
  </si>
  <si>
    <t>Baguji Kewalram Tadam</t>
  </si>
  <si>
    <t>Shree Mukesh Soguram Narote</t>
  </si>
  <si>
    <t>Madavi Maneshwar Maroti</t>
  </si>
  <si>
    <t>Kawalu Laxman Sahare</t>
  </si>
  <si>
    <t>Nilesh Chhaganlal Kodape</t>
  </si>
  <si>
    <t>Dr. Deorao Madguji Holi</t>
  </si>
  <si>
    <t>Dr. Chanda Nitin Kodwate</t>
  </si>
  <si>
    <t>Gopal Kashinath Magare</t>
  </si>
  <si>
    <t>Akshamlal Palalal Shidam</t>
  </si>
  <si>
    <t>Jayshree Vijay Welda</t>
  </si>
  <si>
    <t>Dilip Kisan Madavi</t>
  </si>
  <si>
    <t>Sagar Bharat Kumbhre</t>
  </si>
  <si>
    <t>Santosh Dashrath Soyam</t>
  </si>
  <si>
    <t>Mamita Tulshiram Hichami</t>
  </si>
  <si>
    <t>Satish Bhaiyyaji Kusaram</t>
  </si>
  <si>
    <t>Shivaji Adaku Narote</t>
  </si>
  <si>
    <t>Diwakar Pendam</t>
  </si>
  <si>
    <t>Changdas Tulshiram Masram</t>
  </si>
  <si>
    <t>Santosh Namdeo Madavi</t>
  </si>
  <si>
    <t>Gulabrao Ganpat Madavi</t>
  </si>
  <si>
    <t>Kesri Bajirao Kumare</t>
  </si>
  <si>
    <t>Aatram Dharamraobaba Bhagwantrao</t>
  </si>
  <si>
    <t>Atram Ambrishrao Raje Satyavanrao</t>
  </si>
  <si>
    <t>Atram Deepak Dada</t>
  </si>
  <si>
    <t>Madhukar Yashwant Sadmek</t>
  </si>
  <si>
    <t>Adv. Lalsu Soma Nogoti</t>
  </si>
  <si>
    <t>Kailashbhau Ganpat Koret</t>
  </si>
  <si>
    <t>Dinesh Eshwarshah Madavi</t>
  </si>
  <si>
    <t>Atram Ajay Malayya</t>
  </si>
  <si>
    <t>Nagesh Laxman Torrem</t>
  </si>
  <si>
    <t>SUBHASH RAMCHANDRARAO DHOTE</t>
  </si>
  <si>
    <t>ADV. WAMAN SADASHIVRAO CHATAP</t>
  </si>
  <si>
    <t>ADVOCATE SANJAY YADAVRAO DHOTE</t>
  </si>
  <si>
    <t>GODRU PATIL JUMNAKE</t>
  </si>
  <si>
    <t>MAHALING NAGANAND KANTHALE</t>
  </si>
  <si>
    <t>CHARADE SURESH JAIRAM</t>
  </si>
  <si>
    <t>BHANUDASH PRAKASH JADHAV</t>
  </si>
  <si>
    <t>RESHMA GANPAT CHAVAN</t>
  </si>
  <si>
    <t>SANTOSH GANPAT YEWALE</t>
  </si>
  <si>
    <t>SALAM SHAMARAO MARU</t>
  </si>
  <si>
    <t>ANIL TULSHIRAM SIDAM</t>
  </si>
  <si>
    <t>Jorgewar Kishor Gajanan</t>
  </si>
  <si>
    <t>Nanaji Sitaramji Shamkule</t>
  </si>
  <si>
    <t>Anirudha Dhonduji Wankar</t>
  </si>
  <si>
    <t>Mahesh Marotrao Mendhe</t>
  </si>
  <si>
    <t>Namdeo Atmaram Gedam</t>
  </si>
  <si>
    <t>Bhikkhu S. Buddhasharan</t>
  </si>
  <si>
    <t>Baban Mahadeo Ramteke</t>
  </si>
  <si>
    <t>Mandeep Maroti Goradwar</t>
  </si>
  <si>
    <t>Tathagat Namdeo Petkar</t>
  </si>
  <si>
    <t>Adv. Amrita Kumar Gogulwar</t>
  </si>
  <si>
    <t>Dr. Jyotidas Batau Ramteke</t>
  </si>
  <si>
    <t>Sandeep Madan Petkar</t>
  </si>
  <si>
    <t>Mungantiwar Sudhir Sachchidanand</t>
  </si>
  <si>
    <t>Dr. Vishwas Anandrao Zade</t>
  </si>
  <si>
    <t>Zode Raju Chinnayya</t>
  </si>
  <si>
    <t>Manoj Dharma Atram</t>
  </si>
  <si>
    <t>Sarfaraj Yusuf Sheikh</t>
  </si>
  <si>
    <t>Taher Hussain, Nasir Mohammad Sheikh</t>
  </si>
  <si>
    <t>Sagar Ankush Raut</t>
  </si>
  <si>
    <t>Sachin Kailas Tembhurne</t>
  </si>
  <si>
    <t>Bandu Zungaji Wakade</t>
  </si>
  <si>
    <t>Ashok Sambaji Tumram</t>
  </si>
  <si>
    <t>Tara Mahadeorao Kale</t>
  </si>
  <si>
    <t>Anekshwar Raghunath Meshram</t>
  </si>
  <si>
    <t>Arun Devidas Kamble</t>
  </si>
  <si>
    <t>VIJAY NAMDEVRAO WADETTIWAR</t>
  </si>
  <si>
    <t>SANDIP WAMANRAO GADDAMWAR</t>
  </si>
  <si>
    <t>CHANDRALAL WAKTUJI MESHRAM</t>
  </si>
  <si>
    <t>Adv. PAROMITA GOSWAMI</t>
  </si>
  <si>
    <t>MUKUNDA DEWAJI MESHRAM</t>
  </si>
  <si>
    <t>JAGDISH ALIAS MONTU NANDUJI PILARE</t>
  </si>
  <si>
    <t>VISHWANATH SITRUJI SHRIRAME</t>
  </si>
  <si>
    <t>Adv. AJAY RAMBHAU PANDAV</t>
  </si>
  <si>
    <t>PRANAV RINGAJI SOMANKAR</t>
  </si>
  <si>
    <t>VINAY NAMDEO BAMBOLE</t>
  </si>
  <si>
    <t>Bunty Bhangdiya</t>
  </si>
  <si>
    <t>Satish Manohar Warjukar</t>
  </si>
  <si>
    <t>Arvind Atmaram Sandekar</t>
  </si>
  <si>
    <t>Dhanraj Raghunath Mungale</t>
  </si>
  <si>
    <t>Subhash Narayan Petkar</t>
  </si>
  <si>
    <t>Prakash Nakkal Nanhe</t>
  </si>
  <si>
    <t>Haridas Domaji Barekar</t>
  </si>
  <si>
    <t>Kailas Shrihari Borkar</t>
  </si>
  <si>
    <t>Dr. Ajay Ghanshyamji Pise</t>
  </si>
  <si>
    <t>Vanita Jitendra Raut</t>
  </si>
  <si>
    <t>DHANORKAR PRATIBHA SURESH</t>
  </si>
  <si>
    <t>RAMESH MAHADEO RAJURKAR</t>
  </si>
  <si>
    <t>AMOL DILIP BAWANE</t>
  </si>
  <si>
    <t>RAMESH KAWDUJI MESHRAM</t>
  </si>
  <si>
    <t>DR. VIJAY RAMCHANDRA DEOTALE</t>
  </si>
  <si>
    <t>PRASHANT BHAURAOJI BHADGARE</t>
  </si>
  <si>
    <t>DR. ASHOKRAO TANBAJI GHODMARE</t>
  </si>
  <si>
    <t>UTTAM ISHWAR INGOLE</t>
  </si>
  <si>
    <t>PRAVIN BHAGWAN GAYKWAD</t>
  </si>
  <si>
    <t>PRAVIN SHANTILALJI SURANA</t>
  </si>
  <si>
    <t>ASHRAF ASLAM KHAN</t>
  </si>
  <si>
    <t>BHASKAR PARASRAM DEKATE</t>
  </si>
  <si>
    <t>SANJIVREDDY BAPURAO BODKURWAR</t>
  </si>
  <si>
    <t>WAMANRAO BAPURAO KASAWAR</t>
  </si>
  <si>
    <t>DR. MAHENDRA AMARCHANDJI LODHA</t>
  </si>
  <si>
    <t>VISHVAS RAMCHANDRA NANDEKAR</t>
  </si>
  <si>
    <t>KATKADE SUNIL MAHADEORAO</t>
  </si>
  <si>
    <t>VIKAS DEVRAO KUDMETHE</t>
  </si>
  <si>
    <t>AJAY PANDURANG DHOBE</t>
  </si>
  <si>
    <t>GOPAL LAKSHMAN CHAUDHARI</t>
  </si>
  <si>
    <t>SANTOSH UDDHAVRAO BHADIKAR</t>
  </si>
  <si>
    <t>CHETAN ANANDRAO AGLAWE</t>
  </si>
  <si>
    <t>KETAN NATTHUJI PARKHI</t>
  </si>
  <si>
    <t>MRUTYUNJAY GAJANANRAO MORE</t>
  </si>
  <si>
    <t>VIVEK JAMNADAS KHOBRAGADE</t>
  </si>
  <si>
    <t>YOGESH KARU MADAVI</t>
  </si>
  <si>
    <t>SANGITA ASHOK KHATOD</t>
  </si>
  <si>
    <t>Ashok Ramaji Wooike (Uike)</t>
  </si>
  <si>
    <t>Vasant Chindhuji Purke</t>
  </si>
  <si>
    <t>Kohale Madhav Zingraji</t>
  </si>
  <si>
    <t>Shailesh Bhaskar Kisan Gadekar</t>
  </si>
  <si>
    <t>Gulab Janba Pandhare</t>
  </si>
  <si>
    <t>Uttam Somaji Mankar</t>
  </si>
  <si>
    <t>Madhukar Bhimrao Ghasalkar</t>
  </si>
  <si>
    <t>Madhusudan Bapurao Kove</t>
  </si>
  <si>
    <t>Sachin Vinayak Kinnake</t>
  </si>
  <si>
    <t>Kavita Shankar Kanake</t>
  </si>
  <si>
    <t>Namdeo Sheshrao Atram</t>
  </si>
  <si>
    <t>Digambar Bhawrao Meshram</t>
  </si>
  <si>
    <t>Homdeo Haribhau Kanake</t>
  </si>
  <si>
    <t>MADAN MADHUKAR YERAWAR</t>
  </si>
  <si>
    <t>ANIL ALIAS BALASAHEB SHANKARRAO MANGULKAR</t>
  </si>
  <si>
    <t>SANTOSH MAROTRAO DHAWALE</t>
  </si>
  <si>
    <t>YOGESH SHIVRAM DESHMUKH PARWEKAR</t>
  </si>
  <si>
    <t>BIPIN ANIL CHAUDHARI</t>
  </si>
  <si>
    <t>SANDIP ANANT DEVKATE</t>
  </si>
  <si>
    <t>AMOL LAXMANRAO BORKHADE, ADVOCATE</t>
  </si>
  <si>
    <t>SARIKA ABHIJIT BHAGAT</t>
  </si>
  <si>
    <t>ABDUL AZIZ ABDUL SATTAR DUNGE</t>
  </si>
  <si>
    <t>JAVED HAMID SHEIKH</t>
  </si>
  <si>
    <t>BAJAJ SHAM OMPRAKASH</t>
  </si>
  <si>
    <t>ASHOK CHANDRABHANJI KALMORE</t>
  </si>
  <si>
    <t>Rathod Sanjay Dulichand</t>
  </si>
  <si>
    <t>Deshmukh Sanjay Uttamrao</t>
  </si>
  <si>
    <t>Tarik Sahir Lokhandwala</t>
  </si>
  <si>
    <t>Adv. Shehjad Samiulla Khan</t>
  </si>
  <si>
    <t>Devrao Ramnath Masal</t>
  </si>
  <si>
    <t>Ejaj Navaj Khan</t>
  </si>
  <si>
    <t>Bimod Vitthal Mudhane</t>
  </si>
  <si>
    <t>Nandubhau Thakare</t>
  </si>
  <si>
    <t>Bhimrao Keshravrao Patil</t>
  </si>
  <si>
    <t>Ashish Manoharrao Deshmukh</t>
  </si>
  <si>
    <t>DR. DHURVE SANDEEP PRABHAKAR</t>
  </si>
  <si>
    <t>SHIVAJIRAO SHIVRAMJI MOGHE</t>
  </si>
  <si>
    <t>Adv. ANIL BHIMRAO KINAKE</t>
  </si>
  <si>
    <t>Baliram Abhiman Neware</t>
  </si>
  <si>
    <t>RAHUL SUBHASH SOYAM</t>
  </si>
  <si>
    <t>Aitwar Ramreddy Ramkishtu</t>
  </si>
  <si>
    <t>ATRAM MAROTI ALIAS PAVANKUMAR</t>
  </si>
  <si>
    <t>KRUSHNA TUKARAM ADE</t>
  </si>
  <si>
    <t>SONERAO LAKHUJI KOTNAKE</t>
  </si>
  <si>
    <t>Naik Indranil Manohar</t>
  </si>
  <si>
    <t>Nilay Madhukar Naik</t>
  </si>
  <si>
    <t>Nana) Bele Dnyaneshwar Dadarao</t>
  </si>
  <si>
    <t>Shaligram Tukaram Tambare</t>
  </si>
  <si>
    <t>Adv. Savitatai Adhao</t>
  </si>
  <si>
    <t>Abhay Madhukar Gadam</t>
  </si>
  <si>
    <t>Jinkar Sudam Rathod</t>
  </si>
  <si>
    <t>Mazeed Lala</t>
  </si>
  <si>
    <t>Uttam Bhagaji Kumble</t>
  </si>
  <si>
    <t>Namdevrao Yashawantrao Ingale</t>
  </si>
  <si>
    <t>Anil Laxman Rathod</t>
  </si>
  <si>
    <t>Namdev Jayram Sasane</t>
  </si>
  <si>
    <t>Khadse Vijayrao Yadavrao</t>
  </si>
  <si>
    <t>Dr. Vinkare Vishwanath Umaji</t>
  </si>
  <si>
    <t>Pramod Motiram Duthade</t>
  </si>
  <si>
    <t>Prof. Minakshi A. Savalkar</t>
  </si>
  <si>
    <t>Ranveer Sandesh Gautamrao</t>
  </si>
  <si>
    <t>Adv. Kailas Ramrao Wankhede</t>
  </si>
  <si>
    <t>Kishor Devidas Nagare</t>
  </si>
  <si>
    <t>Madhukar Narayan Wankhede</t>
  </si>
  <si>
    <t>Bhimrao Ramji Keram</t>
  </si>
  <si>
    <t>Prof. Dr. Hamraj Uike</t>
  </si>
  <si>
    <t>Vinod Rathod (Patil)</t>
  </si>
  <si>
    <t>Walkulwad Kondba Maroti</t>
  </si>
  <si>
    <t>Adv Pradip Deva Rathod</t>
  </si>
  <si>
    <t>Madhavrao Sudamji Maraskole</t>
  </si>
  <si>
    <t>Adkine Santosh Madhav</t>
  </si>
  <si>
    <t>Rajesh Narayan Dhaware</t>
  </si>
  <si>
    <t>Sandipbhau Nikhate</t>
  </si>
  <si>
    <t>Mirchi Maharaj Dharamdas Tripathi</t>
  </si>
  <si>
    <t>Vishal Datta Shinde</t>
  </si>
  <si>
    <t>Anaiddin Fayyajoddin Shaikh</t>
  </si>
  <si>
    <t>Syed Imran Ali</t>
  </si>
  <si>
    <t>Shadulla Shekha Ahemad</t>
  </si>
  <si>
    <t>Jawalgaonkar Madhavrao Nivruttirao Patil</t>
  </si>
  <si>
    <t>Kadam Sambharao Urf Baburao Kohalikar</t>
  </si>
  <si>
    <t>Ashtikar Nagesh Bapurao Patil</t>
  </si>
  <si>
    <t>Bharati Sudarshan Rambharati</t>
  </si>
  <si>
    <t>Ramchandra Fakira Rathod</t>
  </si>
  <si>
    <t>Nakhate Satwaji Digambar</t>
  </si>
  <si>
    <t>Adv. Marotrao Kanhobarao Hukke Patil(Vakil)</t>
  </si>
  <si>
    <t>Ahemad A. Gaffar Shaikh</t>
  </si>
  <si>
    <t>Ghunnar Prakash Vitthalrao</t>
  </si>
  <si>
    <t>Shrinivas Vaijnathrao Potdar</t>
  </si>
  <si>
    <t>Chandrashekhar Uttamrao Kadam</t>
  </si>
  <si>
    <t>Tryambakrao Shankarrao Deshmukh</t>
  </si>
  <si>
    <t>Ha. Bha. Pa. Pracharya S.G. Chavan Unchadkar</t>
  </si>
  <si>
    <t>Tiwhale Govind Sogaji</t>
  </si>
  <si>
    <t>Shrinivas alias Bapusaheb Deshmukh Gorthekar</t>
  </si>
  <si>
    <t>Ayalwad Namdev Nagorao</t>
  </si>
  <si>
    <t>Bhagwan Bhimrao Kadam</t>
  </si>
  <si>
    <t>Ratnakar S/o Shamrao Taru</t>
  </si>
  <si>
    <t>Paparao Pandit Chavan</t>
  </si>
  <si>
    <t>Balaprasad Narayan Lingampalle</t>
  </si>
  <si>
    <t>Balaji Devidasrao Kalyankar</t>
  </si>
  <si>
    <t>D. P. Savant</t>
  </si>
  <si>
    <t>Feroz Lala</t>
  </si>
  <si>
    <t>Mukundrao Narharrao Chawre</t>
  </si>
  <si>
    <t>Dr. Prakash Govindrao Bagate</t>
  </si>
  <si>
    <t>Sandip Renukadasrao Pande</t>
  </si>
  <si>
    <t>Shrikant Laxmanrao Gaikwad</t>
  </si>
  <si>
    <t>Gangadhar Satwaji Fugare</t>
  </si>
  <si>
    <t>Adv. Mohammad Naveed Pathan</t>
  </si>
  <si>
    <t>Imran Bashar</t>
  </si>
  <si>
    <t>Sahebrao Nagorao Gundile</t>
  </si>
  <si>
    <t>Suryakant Namdev Tadalapurkar</t>
  </si>
  <si>
    <t>Joshi Sudhakar Devidas</t>
  </si>
  <si>
    <t>Nitish Urf Bandu Pawade</t>
  </si>
  <si>
    <t>Mohammad Ali Mohammad Rahimoddin</t>
  </si>
  <si>
    <t>Rajesh Pimple</t>
  </si>
  <si>
    <t>Gajbhare Sahebrao Bhiva</t>
  </si>
  <si>
    <t>Sagar Maroti Jadhav</t>
  </si>
  <si>
    <t>Rohit Dattatreya Aadekar</t>
  </si>
  <si>
    <t>Sugat Dattrao Pundge</t>
  </si>
  <si>
    <t>Jaideep Subhash Paithane</t>
  </si>
  <si>
    <t>Sopan Balajirao Nevhal</t>
  </si>
  <si>
    <t>M.Aa. Sadeeq M.Aa. Rajak</t>
  </si>
  <si>
    <t>Sambhaji Dasharath Shinde</t>
  </si>
  <si>
    <t>Mohanrao Marotrao Hambarde</t>
  </si>
  <si>
    <t>Deelip Venkatrao Kandkurte</t>
  </si>
  <si>
    <t>Rajshri Hemant Patil</t>
  </si>
  <si>
    <t>Farukh Ahemad Iqbal Ahemad</t>
  </si>
  <si>
    <t>Mohammad Saber Chaus</t>
  </si>
  <si>
    <t>Latifkhan Peerkhan Pathan</t>
  </si>
  <si>
    <t>Md. Akhmaloddin Alias Adv. Arshad Ghiyasoddin</t>
  </si>
  <si>
    <t>Vishwanath Ramji Dhotre</t>
  </si>
  <si>
    <t>Sayed Tanveer</t>
  </si>
  <si>
    <t>Shey Maula Shey Usman</t>
  </si>
  <si>
    <t>Shaikh Sajid</t>
  </si>
  <si>
    <t>Ashok Ananda Waghmare</t>
  </si>
  <si>
    <t>Karnasingh Gurucharansingh Chandan</t>
  </si>
  <si>
    <t>Dr. Dasrao Raosaheb Deshmukh</t>
  </si>
  <si>
    <t>Nayyar Janha Mahamad Feroz Hussain</t>
  </si>
  <si>
    <t>Dhavle Suresh Baliram</t>
  </si>
  <si>
    <t>Balasaheb Dagadu Jadhav</t>
  </si>
  <si>
    <t>Altaf Ahmed</t>
  </si>
  <si>
    <t>Suresh Rajesh Gomsale</t>
  </si>
  <si>
    <t>Zafar Ali Khan</t>
  </si>
  <si>
    <t>Shiakh Muneer</t>
  </si>
  <si>
    <t>Abdul Rais Ahemad</t>
  </si>
  <si>
    <t>Prakash Kallappa Koudge</t>
  </si>
  <si>
    <t>Shaikh Farukh</t>
  </si>
  <si>
    <t>Jaikumar Gopinath Doibale</t>
  </si>
  <si>
    <t>Rajesh Rameshrao More</t>
  </si>
  <si>
    <t>Panchphula Chandrakant Taru</t>
  </si>
  <si>
    <t>Milind Siddharth Sitale</t>
  </si>
  <si>
    <t>Mohammad Nadeem Mohammad Iqbal</t>
  </si>
  <si>
    <t>Gani Sk Rasool M</t>
  </si>
  <si>
    <t>Nitin Vijay Bansode</t>
  </si>
  <si>
    <t>Mahammad Mujahid Mahammad Khaja</t>
  </si>
  <si>
    <t>Mudsaruddin Alimuddin</t>
  </si>
  <si>
    <t>Rauf Abdul Wahed Abdul</t>
  </si>
  <si>
    <t>Sambhaji Dashrath Shinde</t>
  </si>
  <si>
    <t>Mansoor Khan Maheboob Khan</t>
  </si>
  <si>
    <t>Sajeer Rashid Mohammad</t>
  </si>
  <si>
    <t>Shyamsundar Shinde</t>
  </si>
  <si>
    <t>Shivkumar Narayanrao Narangale</t>
  </si>
  <si>
    <t>Dhondge Mukteshwar Keshavrao</t>
  </si>
  <si>
    <t>Dilip Shankaranna Dhondge</t>
  </si>
  <si>
    <t>Subhash Bhagwan Kolhe</t>
  </si>
  <si>
    <t>Pandurang Tolaba Wanne</t>
  </si>
  <si>
    <t>Hanmant Raghunath Wadwale</t>
  </si>
  <si>
    <t>Bharat Babarao Kopnar</t>
  </si>
  <si>
    <t>Rukminbai Shankarrao Gite</t>
  </si>
  <si>
    <t>Rangnath Bapurao Gajale</t>
  </si>
  <si>
    <t>Rajesh Pawar</t>
  </si>
  <si>
    <t>Chavan Vasantrao Balwantrao</t>
  </si>
  <si>
    <t>Marotrao Vyankatrao Kawale Guruji</t>
  </si>
  <si>
    <t>Aniket Amrutrao Shinde</t>
  </si>
  <si>
    <t>Ajaj Najirsab Sayyad</t>
  </si>
  <si>
    <t>Sayyad Haidar Sayyad Rajjaq</t>
  </si>
  <si>
    <t>Havgirao Sambhaji Honshette</t>
  </si>
  <si>
    <t>Babarao Laxmanrao Dongaonkar</t>
  </si>
  <si>
    <t>Digambar Hulappa Ramlod</t>
  </si>
  <si>
    <t>Shankar Poshatti Shamante</t>
  </si>
  <si>
    <t>Kailas Subhash Bhalerao</t>
  </si>
  <si>
    <t>Varsharani Baburao Namwad</t>
  </si>
  <si>
    <t>Antapurkar Raosaheb Jayvanta</t>
  </si>
  <si>
    <t>Sabne Subhash Pirajirao</t>
  </si>
  <si>
    <t>Ramchandra Gangaram Bharande</t>
  </si>
  <si>
    <t>Balaji Baliram Bande</t>
  </si>
  <si>
    <t>Savitribai Kamble Nagnikar</t>
  </si>
  <si>
    <t>Ramchandra Laloo Vananje</t>
  </si>
  <si>
    <t>Balwant Rajaram Gajbhare</t>
  </si>
  <si>
    <t>Vimal Baburao Wagmare</t>
  </si>
  <si>
    <t>Bhimrao Narayan Gaikwad</t>
  </si>
  <si>
    <t>Tushar Govindrao Rathod</t>
  </si>
  <si>
    <t>Bhausaheb Khushalrao Patil</t>
  </si>
  <si>
    <t>Jivan Vithalrao Daregawe</t>
  </si>
  <si>
    <t>Balaji Janardhan Aaglave</t>
  </si>
  <si>
    <t>Jitendra Dashrath Waghmare</t>
  </si>
  <si>
    <t>Chandrakant Alias Rajubhaiyya Ramakant Nawghare</t>
  </si>
  <si>
    <t>Adv. Shivaji Munjajirao Jadhav</t>
  </si>
  <si>
    <t>Mundada Jaiprakash Shankarlal</t>
  </si>
  <si>
    <t>Shaikh Farid Alias Munir Isak Patel</t>
  </si>
  <si>
    <t>Gautam Marotrao Dipke</t>
  </si>
  <si>
    <t>Avez Ansari</t>
  </si>
  <si>
    <t>Kondiba Gounaji Maske</t>
  </si>
  <si>
    <t>Balasaheb Desai Deshmukh</t>
  </si>
  <si>
    <t>Jadhav Shivaji Nandu</t>
  </si>
  <si>
    <t>Raghunath Subhanji Suryawanshi</t>
  </si>
  <si>
    <t>Jadhav Shivaji Dhanju</t>
  </si>
  <si>
    <t>Ashok (Samrat) Sambhaji Gaikwad</t>
  </si>
  <si>
    <t>Bangar Santosh Laxmanrao</t>
  </si>
  <si>
    <t>Ajit Magar</t>
  </si>
  <si>
    <t>Dr. Santosh Kautika Tarfe</t>
  </si>
  <si>
    <t>Tarfe Santosh Ambadas</t>
  </si>
  <si>
    <t>Mushtak Esak Shaikh</t>
  </si>
  <si>
    <t>Piraji Gangaram Ingole</t>
  </si>
  <si>
    <t>Paikrao Ashok Wamanrao</t>
  </si>
  <si>
    <t>Tanhaji Sakharamji Mutkule</t>
  </si>
  <si>
    <t>Patil Bhaurao Baburao</t>
  </si>
  <si>
    <t>Vasim Deshmukh</t>
  </si>
  <si>
    <t>Adv.Vijay Dnyanba Raut</t>
  </si>
  <si>
    <t>Asaraji (Pappu) Suresh Chavan</t>
  </si>
  <si>
    <t>Suresh Mohan Gaikwad</t>
  </si>
  <si>
    <t>Muktarodin Azizodin Shekh</t>
  </si>
  <si>
    <t>Raavan alias Ramesh Punjaji Dhabe</t>
  </si>
  <si>
    <t>Ganesh Govindrao Wankhede</t>
  </si>
  <si>
    <t>Sayyed A. Khadir Sayyed Mastan (Goregaonkar)</t>
  </si>
  <si>
    <t>Vinod Keshavrao Paratwar</t>
  </si>
  <si>
    <t>Prakash Mahadu Raut</t>
  </si>
  <si>
    <t>Adv. Sadashiv Yadavrao Hatkar</t>
  </si>
  <si>
    <t>Bordikar Meghna Deepak Sakore</t>
  </si>
  <si>
    <t>Bhambale Vijay Manikrao</t>
  </si>
  <si>
    <t>Manohar Rustum Wakle</t>
  </si>
  <si>
    <t>Patil Ram Sukhdev</t>
  </si>
  <si>
    <t>Ankush Sitaram Rathod</t>
  </si>
  <si>
    <t>Rajesh Bhagwanrao Bhise</t>
  </si>
  <si>
    <t>Gaikwad Dinkar Dharoji</t>
  </si>
  <si>
    <t>Devanand Shamrao Ratne</t>
  </si>
  <si>
    <t>Ghansawadh Rajendra Sahaduji</t>
  </si>
  <si>
    <t>Balaji Madhavrao Shinde</t>
  </si>
  <si>
    <t>Dnyandev Narayanrao Dabhade</t>
  </si>
  <si>
    <t>Mahendra Bajirao Kale</t>
  </si>
  <si>
    <t>Syed Javed Hashmi Syed Amir Hashmi</t>
  </si>
  <si>
    <t>DR. RAHUL VEDPRAKASH PATIL</t>
  </si>
  <si>
    <t>MOHAMMAD GOUSE ZAIN</t>
  </si>
  <si>
    <t>ALI KHAN MOIN KHAN</t>
  </si>
  <si>
    <t>SURESH KUNDLIKRAO NAGRE</t>
  </si>
  <si>
    <t>DESHMUKH RAVIRAJ ASHOKRAO</t>
  </si>
  <si>
    <t>SACHIN BHIMRAO PATIL</t>
  </si>
  <si>
    <t>PRATIBHA PRAMOD MESHRAM</t>
  </si>
  <si>
    <t>VINOD ANNA RANGNATHARAO BHOSALE</t>
  </si>
  <si>
    <t>SANGITA PRABHAKAR JAGADE</t>
  </si>
  <si>
    <t>BODHANE SHIVLING MAHADAPA</t>
  </si>
  <si>
    <t>SHAMIM KHAN NASEER KHAN</t>
  </si>
  <si>
    <t>ABDUL ZAMEER JAMMU BOSS</t>
  </si>
  <si>
    <t>SK. ALI SK. NABI</t>
  </si>
  <si>
    <t>RATNAKAR MANIKRAO GUTTE</t>
  </si>
  <si>
    <t>KADAM VISHAL VIJAYKUMAR</t>
  </si>
  <si>
    <t>SITARAM CHIMAJI GHANDAT</t>
  </si>
  <si>
    <t>KARUNABAI BALASAHEB KUNDGIR</t>
  </si>
  <si>
    <t>SANTOSH TRIMBAK MURKUTE</t>
  </si>
  <si>
    <t>DR. KENDRE MADHUSUDAN MANIKRAO</t>
  </si>
  <si>
    <t>VITHTHAL KONDIBA JAWADE</t>
  </si>
  <si>
    <t>ADV. SANJIV DEVRAO PRADHAN</t>
  </si>
  <si>
    <t>GAJANAN DIGAMBAR GIRI</t>
  </si>
  <si>
    <t>TUKARAM TATERAO VHAWALE</t>
  </si>
  <si>
    <t>BALAJI MAROTI SAGAR</t>
  </si>
  <si>
    <t>SAKHARAM GYANABA BOBDE</t>
  </si>
  <si>
    <t>KHANDARE DEVRAO GANPATRAO</t>
  </si>
  <si>
    <t>AJAHAR SHAIKH MEHTAB SHAIKH</t>
  </si>
  <si>
    <t>GAJANAN BABURAO MARGIL</t>
  </si>
  <si>
    <t>PHAD MOHAN MADHAVRAO</t>
  </si>
  <si>
    <t>VILAS SAHEB BABAR</t>
  </si>
  <si>
    <t>DR JAGDISH BALASAHEB SHINDE</t>
  </si>
  <si>
    <t>AJAY SADASHIV SOLANKE</t>
  </si>
  <si>
    <t>GAUTAM VAIJNATHRAO UJGARE</t>
  </si>
  <si>
    <t>MUJEEB ALAM BADARE ALAM</t>
  </si>
  <si>
    <t>CHAVAN NARAYAN TUKARAM</t>
  </si>
  <si>
    <t>JAIJAIRAM SHRIRAM VIGHNE</t>
  </si>
  <si>
    <t>MOIZ ANSARI ABDUL QUADER</t>
  </si>
  <si>
    <t>BABANRAO DATTATRYA YADAV(LONIKAR)</t>
  </si>
  <si>
    <t>JETHLIYA SURESHKUMAR KANHAIYALAL</t>
  </si>
  <si>
    <t>SHIVAJI KAMLAJI SAWANE</t>
  </si>
  <si>
    <t>COM. SARITA MAROTI KHANDARE</t>
  </si>
  <si>
    <t>NITIN BHAGWANRAO MORE</t>
  </si>
  <si>
    <t>PRAKASH ASARAM SOLANKE</t>
  </si>
  <si>
    <t>ADV. ARJUN GOVINDRAO CHAVAN</t>
  </si>
  <si>
    <t>EHTESHAMUDDIN KHAWAJA MOHIUDDIN BUKHARI</t>
  </si>
  <si>
    <t>SANJAY SHANKAR CHAVAN</t>
  </si>
  <si>
    <t>ASHOK MAROTI RATHOD</t>
  </si>
  <si>
    <t>MILIND DAMODHAR MAGARE</t>
  </si>
  <si>
    <t>RAJU GULABRAO MORE</t>
  </si>
  <si>
    <t>SANTOSHKUMAR ANANDA MAGAR</t>
  </si>
  <si>
    <t>AZHER YUNUS SHAIKH</t>
  </si>
  <si>
    <t>Rajeshbhaiyya Tope</t>
  </si>
  <si>
    <t>Udhan Hikmat Baliram</t>
  </si>
  <si>
    <t>Vishnu Shrirang Shelke</t>
  </si>
  <si>
    <t>Sk Hasnodin Sk Mohidin</t>
  </si>
  <si>
    <t>Shrihari Yadavrao Jagtap</t>
  </si>
  <si>
    <t>Kailas Suryabhan Chormare</t>
  </si>
  <si>
    <t>Ashok Raosaheb Aatole</t>
  </si>
  <si>
    <t>Vaijinath Prabhakar Mukane</t>
  </si>
  <si>
    <t>Dr. Aappasaheb Onkarrao Kadam</t>
  </si>
  <si>
    <t>Kalyan Baburao Chimane</t>
  </si>
  <si>
    <t>Ranjeeta Hridayanath Mane</t>
  </si>
  <si>
    <t>Amjad Magdummayoddin Kaji</t>
  </si>
  <si>
    <t>Babasaheb Patil Shinde</t>
  </si>
  <si>
    <t>Gorantyal Kailas Kisanrao</t>
  </si>
  <si>
    <t>Arjun Panditrao Khotkar</t>
  </si>
  <si>
    <t>Ashok Kharat</t>
  </si>
  <si>
    <t>Rashid Abdul Ajij</t>
  </si>
  <si>
    <t>Ekbal Ahemad Tajoddin Khan</t>
  </si>
  <si>
    <t>David Pralhadrao Dhumare</t>
  </si>
  <si>
    <t>George Robinson Shinde</t>
  </si>
  <si>
    <t>Juned Yunus Qureshi</t>
  </si>
  <si>
    <t>Gautam Gangadhar Kakade</t>
  </si>
  <si>
    <t>Haresh Dhannulal Bhurewal</t>
  </si>
  <si>
    <t>Tulsabai Shankar Kshirsagar</t>
  </si>
  <si>
    <t>Chhaburao Kaduba Doifode</t>
  </si>
  <si>
    <t>Annasaheb Rambhau Chittekar</t>
  </si>
  <si>
    <t>Vinod Shamson Londhe</t>
  </si>
  <si>
    <t>Rekhabai Dhondiram Khande</t>
  </si>
  <si>
    <t>Ravi Pandurang Mhaske</t>
  </si>
  <si>
    <t>Muneer Khan Pathan</t>
  </si>
  <si>
    <t>Dwarkabai Kashinath Londhe</t>
  </si>
  <si>
    <t>Bhaskar Sheshrao Borde</t>
  </si>
  <si>
    <t>Anand Kundlik Mhaske</t>
  </si>
  <si>
    <t>Arjun Subhash Kanse</t>
  </si>
  <si>
    <t>Kailas Gangadhar Phulari</t>
  </si>
  <si>
    <t>Rahul Babanrao Ratnaparkhe</t>
  </si>
  <si>
    <t>Noorkhan Maheboob Khan</t>
  </si>
  <si>
    <t>Arjunrao Dadapatil Bhandarge</t>
  </si>
  <si>
    <t>Baban Govindrao Borde</t>
  </si>
  <si>
    <t>Milind Balu Borde</t>
  </si>
  <si>
    <t>Ratan Asaram Landage</t>
  </si>
  <si>
    <t>Bijlabai Vitthal Mhaske</t>
  </si>
  <si>
    <t>Pratap Lahane Patil</t>
  </si>
  <si>
    <t>Bhagwan Gowardhan Chavan</t>
  </si>
  <si>
    <t>Kuche Narayan Tilakchand</t>
  </si>
  <si>
    <t>Choudhari Rupkumar Alias Bablu Nehrulal</t>
  </si>
  <si>
    <t>Rajendra Magre</t>
  </si>
  <si>
    <t>Dr. Ashvini Sadashiv Gaikwad</t>
  </si>
  <si>
    <t>Bhosle Rajendra Raghunath</t>
  </si>
  <si>
    <t>Vishnu Bhagaji Ingole</t>
  </si>
  <si>
    <t>Dnyaneshwar Hiraman Garbade</t>
  </si>
  <si>
    <t>Rahuldev Dadarao Bhalerao</t>
  </si>
  <si>
    <t>Bhalerao Kakasaheb Baburao</t>
  </si>
  <si>
    <t>Rahul Madhukar Kharat</t>
  </si>
  <si>
    <t>Ratan Asaram Landge</t>
  </si>
  <si>
    <t>Babasaheb Haribhau Kharat</t>
  </si>
  <si>
    <t>Gachande Rajaram Suryabhan</t>
  </si>
  <si>
    <t>Chabukswar Rahul Niranjan</t>
  </si>
  <si>
    <t>Santosh Raosaheb Danve</t>
  </si>
  <si>
    <t>Chandrakant Pundlikrao Danwe</t>
  </si>
  <si>
    <t>Borhade Dipak Bhimarao</t>
  </si>
  <si>
    <t>Nivrutti Vishwnath Bansode</t>
  </si>
  <si>
    <t>Mujahid Abdul Bari Siddiqui</t>
  </si>
  <si>
    <t>Abdul Sattar Abdul Nabi</t>
  </si>
  <si>
    <t>Prabhakar Manikrao Palodkar</t>
  </si>
  <si>
    <t>Dadarao Kisanrao Wankhede</t>
  </si>
  <si>
    <t>Kaisar Azad Shaikh</t>
  </si>
  <si>
    <t>Sandip Eknath Suradkar</t>
  </si>
  <si>
    <t>Jyoti Sahebrao Danke</t>
  </si>
  <si>
    <t>Ajabrao Patilba Mankar</t>
  </si>
  <si>
    <t>JADHAV HARSHAWARDHAN RAIBHANJI</t>
  </si>
  <si>
    <t>KOLHE SANTOSH KISAN</t>
  </si>
  <si>
    <t>MARUTI GULAB RATHOD</t>
  </si>
  <si>
    <t>KISHOR (Aaba) NARAYANRAO PAWAR</t>
  </si>
  <si>
    <t>VITTHALRAO NARAYAN THORAT</t>
  </si>
  <si>
    <t>SUNIL GULAB CHAVAN</t>
  </si>
  <si>
    <t>AMBADAS BHIMAJI SAGAT</t>
  </si>
  <si>
    <t>Bagde Haribhau Kisanrao</t>
  </si>
  <si>
    <t>Dr. Kalyan Vaijinathrao Kale</t>
  </si>
  <si>
    <t>Jagannath Kachruji Rithe</t>
  </si>
  <si>
    <t>Vikas Ravsaheb Dandge</t>
  </si>
  <si>
    <t>Sudhakar Vishvnath Shinde</t>
  </si>
  <si>
    <t>Amar Suresh Deshmukh</t>
  </si>
  <si>
    <t>Satyajit Yadavrao Salve</t>
  </si>
  <si>
    <t>Dr. Dilawar Mirza Beg</t>
  </si>
  <si>
    <t>Adv. Sarode Vijaykumar Chhaganrao</t>
  </si>
  <si>
    <t>Raju Shahadrao Tribhuvan</t>
  </si>
  <si>
    <t>Uttam Manikrao Kirtikar</t>
  </si>
  <si>
    <t>Laxman Sonaji Kamble</t>
  </si>
  <si>
    <t>Baliram Tejrao Mhaske</t>
  </si>
  <si>
    <t>JAISWAL PRADEEP SHIVNARAYAN</t>
  </si>
  <si>
    <t>NASEERUDDIN TAQUIUDDIN SIDDIOQUI</t>
  </si>
  <si>
    <t>AMIT SUDHAKAR BHUIGAL</t>
  </si>
  <si>
    <t>ABDUL QADEER AMEER SAYYED</t>
  </si>
  <si>
    <t>KIRTI MAHENDRA SHINDE</t>
  </si>
  <si>
    <t>CHETAN JANARDHAN KAMBLE</t>
  </si>
  <si>
    <t>ADV. ABHAY MANOHAR TAKSAL</t>
  </si>
  <si>
    <t>NANA KISANRAO MHASKE</t>
  </si>
  <si>
    <t>SURESH GOVINDRAO GAIKWAD</t>
  </si>
  <si>
    <t>VINAYAK TUKARAM BHANUSE</t>
  </si>
  <si>
    <t>AYYUB KHA SALEEM KHA PATHAN</t>
  </si>
  <si>
    <t>ANWAR ALI</t>
  </si>
  <si>
    <t>MOINUDDIN FAROOQUI</t>
  </si>
  <si>
    <t>Sanjay Pandurang Shirsat</t>
  </si>
  <si>
    <t>Raju Ramrao Shinde</t>
  </si>
  <si>
    <t>Arun Vitthlrao Borde</t>
  </si>
  <si>
    <t>Sandeep Bhausaheb Shirsat</t>
  </si>
  <si>
    <t>Ramesh Kisan Jadhav</t>
  </si>
  <si>
    <t>Kiran Bhimrao Chabukswar</t>
  </si>
  <si>
    <t>Pradip Karbhari Tribhuwan</t>
  </si>
  <si>
    <t>Mali Vinod Ramsing</t>
  </si>
  <si>
    <t>Amol Ashok Raiwale</t>
  </si>
  <si>
    <t>Pankaja Ramhari Mane</t>
  </si>
  <si>
    <t>Aucharmal Fakirchand Kashinath</t>
  </si>
  <si>
    <t>Manisha Kharat</t>
  </si>
  <si>
    <t>Dr. ABDUL GAFFAR QUADRI SYED</t>
  </si>
  <si>
    <t>KALEEM CHOTU QURAISHI</t>
  </si>
  <si>
    <t>KISHOR VISHVANATH MHASKE</t>
  </si>
  <si>
    <t>ISA YASEEN</t>
  </si>
  <si>
    <t>YOUSUF MUKATI</t>
  </si>
  <si>
    <t>MOHAMD JAKEER ABDUL QUADAR</t>
  </si>
  <si>
    <t>MAHENDRA KACHARU SONAWANE</t>
  </si>
  <si>
    <t>NEETA ABHIMANYU BHALERAO</t>
  </si>
  <si>
    <t>BHUJANG BHIMRAO VIMALBAI</t>
  </si>
  <si>
    <t>DAIVSHALI DEVIDAS ZINE</t>
  </si>
  <si>
    <t>KIRAN GOVIND SHIRWAT</t>
  </si>
  <si>
    <t>SUVARNA RAMAKANT BHOSALE</t>
  </si>
  <si>
    <t>DINESH GAUTAM GAWALE</t>
  </si>
  <si>
    <t>SURESH SANDUJI INGLE</t>
  </si>
  <si>
    <t>AYUB HABIB KHAN</t>
  </si>
  <si>
    <t>ADV RAMESHBHAI KHANDAGALE</t>
  </si>
  <si>
    <t>RAHUL RAMKRUSHNA INGLE</t>
  </si>
  <si>
    <t>SIDDHARTH SUBHASH SABLE</t>
  </si>
  <si>
    <t>UDDHAV GOVARDHAN BANSODE</t>
  </si>
  <si>
    <t>SHIVPRASAD ASHOK PAGAR</t>
  </si>
  <si>
    <t>HANIF SHAHA IBRAHIM SHAHA</t>
  </si>
  <si>
    <t>MUKUND TRYAMBAK GHORPADE</t>
  </si>
  <si>
    <t>DUSHYANT SHRAVAN PATIL</t>
  </si>
  <si>
    <t>SHAIKH KHAJA SHAIKH KASIM KISMATWALA</t>
  </si>
  <si>
    <t>JIYAULLHA AKBAR SHAIKH</t>
  </si>
  <si>
    <t>SAYYED KARIM UL HUSAN SAYYED KHAJA</t>
  </si>
  <si>
    <t>RAHUL HARIBHAU MANKAR</t>
  </si>
  <si>
    <t>PROF DR HARIDAS BHANUDAS NAGRE</t>
  </si>
  <si>
    <t>VISHAL KADUBA PAKHARE</t>
  </si>
  <si>
    <t>LIYAKAT SHOUKAT KHAN</t>
  </si>
  <si>
    <t>SHAFIQUE BUDHAN SHAIKH</t>
  </si>
  <si>
    <t>Bhumare Sandipanrao Asaram</t>
  </si>
  <si>
    <t>Dattatray Radhakisan Gorde</t>
  </si>
  <si>
    <t>Chavhan Vijay Ambadas</t>
  </si>
  <si>
    <t>Pralhad Dhondiram Rathod</t>
  </si>
  <si>
    <t>Dhondibhau Bhimbhau Pujari</t>
  </si>
  <si>
    <t>Vijay Rangnath Gavali</t>
  </si>
  <si>
    <t>Sukhdev Rakhmaji Ban</t>
  </si>
  <si>
    <t>Khonde Bharat Subhash</t>
  </si>
  <si>
    <t>Shyam Pavalas Rupekar</t>
  </si>
  <si>
    <t>Asalam Habib Shaikh</t>
  </si>
  <si>
    <t>Aadsul Ravsaheb Ratan</t>
  </si>
  <si>
    <t>Bhagwat Bapurao Bhumare</t>
  </si>
  <si>
    <t>Arjun Shankar Khandagale</t>
  </si>
  <si>
    <t>Vishal Tulashidas Kharge</t>
  </si>
  <si>
    <t>Adv. Jadhav Trimbak Baburao Retired District Judge</t>
  </si>
  <si>
    <t>Bamb Prashant Bansilal</t>
  </si>
  <si>
    <t>Mane Patil Santosh Annasaheb</t>
  </si>
  <si>
    <t>Ankush Baburao Kalwane</t>
  </si>
  <si>
    <t>Acchelal Ramnaresh Yadav</t>
  </si>
  <si>
    <t>Shaikh Gulam Ali Mohmmad Hussain</t>
  </si>
  <si>
    <t>Bharat Asaram Fulare</t>
  </si>
  <si>
    <t>Kashinath Haribhau Vetal</t>
  </si>
  <si>
    <t>Narayan Bhanudas Pawar</t>
  </si>
  <si>
    <t>Jadhav Bharat Sukaji</t>
  </si>
  <si>
    <t>Babasaheb Vishwanath Thorat</t>
  </si>
  <si>
    <t>Devidas Ratan Kasabe</t>
  </si>
  <si>
    <t>Babasaheb Arjun Gaikwad</t>
  </si>
  <si>
    <t>Rahul Shivram Sonule</t>
  </si>
  <si>
    <t>Pravin Himmatrao Ranyevale</t>
  </si>
  <si>
    <t>Bornare Ramesh Nanasaheb</t>
  </si>
  <si>
    <t>Abhay Kailasrao Patil</t>
  </si>
  <si>
    <t>Akil Gafur Shaikh</t>
  </si>
  <si>
    <t>Pramod Shahadrao Nangare</t>
  </si>
  <si>
    <t>Rajiv Babanrao Dongre</t>
  </si>
  <si>
    <t>Santosh Jagannath Jadhav</t>
  </si>
  <si>
    <t>Madhavrao Narharrao Paithane</t>
  </si>
  <si>
    <t>Vishwas Bharat Patil</t>
  </si>
  <si>
    <t>Dnyaneshwar Ghodke</t>
  </si>
  <si>
    <t>Babasaheb Bapurao Pagare</t>
  </si>
  <si>
    <t>Sitaram Karbhari Ugale</t>
  </si>
  <si>
    <t>Santosh Dhondiram Tagad</t>
  </si>
  <si>
    <t>Arvind Tukaram Pawar</t>
  </si>
  <si>
    <t>Laxman Manohar Pawar</t>
  </si>
  <si>
    <t>Kachru Shankar Pawar</t>
  </si>
  <si>
    <t>Bagul Ashok Shravan</t>
  </si>
  <si>
    <t>Suhas Dwarkanath Kande</t>
  </si>
  <si>
    <t>Pankaj Bhujbal</t>
  </si>
  <si>
    <t>Pagare Rajendra D.</t>
  </si>
  <si>
    <t>Engg. Ratnakar Dnyandev Pawar</t>
  </si>
  <si>
    <t>Govinda Ambar Borale</t>
  </si>
  <si>
    <t>Vishal Shivaji Wadghule</t>
  </si>
  <si>
    <t>Bhagwan Namdeo Sonawane</t>
  </si>
  <si>
    <t>Mali Pundlik Laxman</t>
  </si>
  <si>
    <t>Sunil Tukaram Sonawane</t>
  </si>
  <si>
    <t>Kadam Sudarshan Raghunathrao</t>
  </si>
  <si>
    <t>Sanjay Babanrao Sanap</t>
  </si>
  <si>
    <t>Mangal Gorakh Amrale</t>
  </si>
  <si>
    <t>Rahul Popat Kaklij</t>
  </si>
  <si>
    <t>Shamim bhai Abdul Sattar Sonawala</t>
  </si>
  <si>
    <t>Ashok Raghunath Patil</t>
  </si>
  <si>
    <t>Mohammed Ismail Abdul Khalique</t>
  </si>
  <si>
    <t>Aasif Shaikh Rasheed</t>
  </si>
  <si>
    <t>Dipali Vivek Warule</t>
  </si>
  <si>
    <t>Sayyed Saleem Sayyed Aleem Urf Pasu Bhai</t>
  </si>
  <si>
    <t>Abdul Khalik Gulam Mohammad</t>
  </si>
  <si>
    <t>Rizwan Bhai Bettery Wala</t>
  </si>
  <si>
    <t>A.Hameed Kala Gandhi</t>
  </si>
  <si>
    <t>Maher Kausar Mo Lukman Ansari</t>
  </si>
  <si>
    <t>Abdul Wahid (Wahid Tailor)</t>
  </si>
  <si>
    <t>Rauf Baba Khan</t>
  </si>
  <si>
    <t>Bahbood Abdul Khalique (Freedom Fighter)</t>
  </si>
  <si>
    <t>Irfan Mo.Ishaque (Nadir)</t>
  </si>
  <si>
    <t>Mohammad Ismail Jumman</t>
  </si>
  <si>
    <t>Bhuse Dadaji Dagdu</t>
  </si>
  <si>
    <t>Dr.Tushar Ramkrushna Shewale</t>
  </si>
  <si>
    <t>Anand Laxman Adhhav</t>
  </si>
  <si>
    <t>Abu Gaffar M. Ismail</t>
  </si>
  <si>
    <t>Prashant Ashok Jadhav Alias Pintu Patil</t>
  </si>
  <si>
    <t>Machhindra Govind Shirke</t>
  </si>
  <si>
    <t>Kashinath Lakha Sonawane</t>
  </si>
  <si>
    <t>Kamaluddin Riyasat Ali</t>
  </si>
  <si>
    <t>Abdu Rashid Mohammad Izhar</t>
  </si>
  <si>
    <t>DILIP MANGLU BORSE</t>
  </si>
  <si>
    <t>Sau. DIPIKA SANJAY CHAVAN</t>
  </si>
  <si>
    <t>RAKESH PANDURANG GHODE</t>
  </si>
  <si>
    <t>GULAB MAHADU GAVIT</t>
  </si>
  <si>
    <t>PANDIT DODHA BORSE</t>
  </si>
  <si>
    <t>ANJANABAI ANANDA MORE</t>
  </si>
  <si>
    <t>NITIN ARJUN (A.T.) PAWAR</t>
  </si>
  <si>
    <t>COM. GAVIT JIVA PANDU</t>
  </si>
  <si>
    <t>MOHAN NAVASU GANGURDE</t>
  </si>
  <si>
    <t>RAJENDRA LAXMAN THAKARE</t>
  </si>
  <si>
    <t>VIJAY (VICKY) UTTAM BHOYE</t>
  </si>
  <si>
    <t>VAMANRAO KADU BAGUL</t>
  </si>
  <si>
    <t>DR. AHER RAHUL DAULATRAO</t>
  </si>
  <si>
    <t>SANJAY WAMAN KEDARE</t>
  </si>
  <si>
    <t>SUNIL (GOTU AABA) PARASHRAM AHER</t>
  </si>
  <si>
    <t>ADV. DATTATRAY RAMCHANDRA GANGURDE</t>
  </si>
  <si>
    <t>HARIBHAU PUNDLIK PA. THORAT</t>
  </si>
  <si>
    <t>AANANT DATTU SADADE</t>
  </si>
  <si>
    <t>SUBHASH MESU SANSARE</t>
  </si>
  <si>
    <t>PRAKASH GOPAL KAPASE (SIR)</t>
  </si>
  <si>
    <t>Chhagan Bhujbal</t>
  </si>
  <si>
    <t>Sambhaji Sahebrao Pawar</t>
  </si>
  <si>
    <t>Algat Sachin Vasantrao</t>
  </si>
  <si>
    <t>Mahendra Gautam Pagare</t>
  </si>
  <si>
    <t>Bhagwat Subhash Sopan</t>
  </si>
  <si>
    <t>Eknath Ramchandra Gaikwad</t>
  </si>
  <si>
    <t>Sanjay Popat Pawar</t>
  </si>
  <si>
    <t>Vijay Dattu Sanap</t>
  </si>
  <si>
    <t>Adv. KOKATE MANIKRAO SHIVAJIRAO</t>
  </si>
  <si>
    <t>VIKRAM MURLIDHAR KATKADE</t>
  </si>
  <si>
    <t>RAJU YADAV MORE</t>
  </si>
  <si>
    <t>RAMCHANDRA PUNDLIK JAGTAP</t>
  </si>
  <si>
    <t>SHARAD TUKARAM SHINDE</t>
  </si>
  <si>
    <t>DODAKE MANOHAR BHIKAJI</t>
  </si>
  <si>
    <t>KIRAN LAXMAN SARUKTE</t>
  </si>
  <si>
    <t>KHAIRNAR VILAS SITARAM</t>
  </si>
  <si>
    <t>Bankar Diliprao Shankarrao</t>
  </si>
  <si>
    <t>Anil Sahebrao Kadam</t>
  </si>
  <si>
    <t>Kadam Yatin Raosaheb</t>
  </si>
  <si>
    <t>Santosh Vishnu Aherrao</t>
  </si>
  <si>
    <t>Uttamrao Dashrath Nirbhavane</t>
  </si>
  <si>
    <t>Saiyyad Kalim Liyakat</t>
  </si>
  <si>
    <t>Zirwal Narhari Sitaram</t>
  </si>
  <si>
    <t>Bhaskar Gopal Gavit</t>
  </si>
  <si>
    <t>Arun Dattatray Gaikwad</t>
  </si>
  <si>
    <t>Adv. Tikaram Katthu Bagul</t>
  </si>
  <si>
    <t>Jana Somnath Vatar</t>
  </si>
  <si>
    <t>Adv. Rahul Uattamrao Dhikle</t>
  </si>
  <si>
    <t>Balasaheb Mahadu Sanap</t>
  </si>
  <si>
    <t>Santosh Ashok Nath</t>
  </si>
  <si>
    <t>Ganesh Sukdeo Unhawane</t>
  </si>
  <si>
    <t>Adv. Amol Changdeo Pathade</t>
  </si>
  <si>
    <t>Nitin Pandurang Gunvant</t>
  </si>
  <si>
    <t>Bharti Anil Mogal</t>
  </si>
  <si>
    <t>Sanjay (Sanju BaBa) Hari Bhurkud</t>
  </si>
  <si>
    <t>Sangale Waman Mahadev</t>
  </si>
  <si>
    <t>Subhash Balasaheb Patil</t>
  </si>
  <si>
    <t>Sharad (Baban) Kashinath Bodke</t>
  </si>
  <si>
    <t>Avhad Mahesh Zunjar</t>
  </si>
  <si>
    <t>DEVYANI SUHAS PHARANDE</t>
  </si>
  <si>
    <t>HEMLATA NINAD PATIL</t>
  </si>
  <si>
    <t>SANJAY BHARAT SABALE</t>
  </si>
  <si>
    <t>DEEPAK RANGNATH DOKE</t>
  </si>
  <si>
    <t>KANOJE PRAKASH GIRIDHAR</t>
  </si>
  <si>
    <t>AJIJ ABBAS PATHAN</t>
  </si>
  <si>
    <t>WAGH KAPIL SUDHAKAR</t>
  </si>
  <si>
    <t>VILAS MADHUKAR DESALE (PATIL)</t>
  </si>
  <si>
    <t>Seema Mahesh Hiray (Seematai)</t>
  </si>
  <si>
    <t>Dr. Apoorva Prashant Hiray</t>
  </si>
  <si>
    <t>Dilip Dattu Datir</t>
  </si>
  <si>
    <t>Dhondiram Limbaji Karad</t>
  </si>
  <si>
    <t>Vilas Ramdas Shinde</t>
  </si>
  <si>
    <t>Bipin Annasaheb Katare</t>
  </si>
  <si>
    <t>Bhimrao Lakshmanrao Jadhav</t>
  </si>
  <si>
    <t>Deva Haribhau Waghmare</t>
  </si>
  <si>
    <t>Nitin Narayan Sarode</t>
  </si>
  <si>
    <t>Lankesh Ananda Mistari</t>
  </si>
  <si>
    <t>Datta Dnyandev Ambhore</t>
  </si>
  <si>
    <t>Manisha Bhavsing Salunke</t>
  </si>
  <si>
    <t>Sachin Punjaram Ahirrao</t>
  </si>
  <si>
    <t>Shivaji Subhash Wagh</t>
  </si>
  <si>
    <t>Bhiva Lahu Kale</t>
  </si>
  <si>
    <t>Prof. Mehta Shalikram Nagbhide</t>
  </si>
  <si>
    <t>Mangesh Pundlik Pawar</t>
  </si>
  <si>
    <t>Kolappa Hanumant Dhotre</t>
  </si>
  <si>
    <t>Devakaran Shankar Tayade</t>
  </si>
  <si>
    <t>SAROJ BABULAL AHIRE</t>
  </si>
  <si>
    <t>YOGESH BABANRAO GHOLAP</t>
  </si>
  <si>
    <t>GAUTAM SUKDEO WAGH</t>
  </si>
  <si>
    <t>SIDDHANT LAXMAN MANDALE</t>
  </si>
  <si>
    <t>AMOL CHANGDEO PATHADE</t>
  </si>
  <si>
    <t>RAVINDRA PUNDLIK SALVE</t>
  </si>
  <si>
    <t>RAVIKIRAN CHANDRAKANT GHOLAP</t>
  </si>
  <si>
    <t>VILAS SHRIPATI KHARAT</t>
  </si>
  <si>
    <t>RAVI KESHAV BAGUL</t>
  </si>
  <si>
    <t>AMAR KASHINATH DONDE</t>
  </si>
  <si>
    <t>VIKRANT UDHAO LOKHANDE</t>
  </si>
  <si>
    <t>Hiraman Bhika Khoskar</t>
  </si>
  <si>
    <t>Nirmala Ramesh Gavit</t>
  </si>
  <si>
    <t>Luckybhau Bhika Jadhav</t>
  </si>
  <si>
    <t>Yogesh Kiran Shevre</t>
  </si>
  <si>
    <t>Shaila Shioram Zole</t>
  </si>
  <si>
    <t>Shivram Dharma Khane</t>
  </si>
  <si>
    <t>Adv. Yashwant Walu Pardhi</t>
  </si>
  <si>
    <t>Vikas Mohan Shengal</t>
  </si>
  <si>
    <t>Dattataray Damodhar Narale</t>
  </si>
  <si>
    <t>Nikole Vinod Bhiva</t>
  </si>
  <si>
    <t>Dhanare Paskal Janya</t>
  </si>
  <si>
    <t>Sunil Lahanya Ebhad</t>
  </si>
  <si>
    <t>Randhe  Damodar  Shirad</t>
  </si>
  <si>
    <t>Dumada Rajesh Ravaji</t>
  </si>
  <si>
    <t>Dhi.Santosh Kisan Pagi</t>
  </si>
  <si>
    <t>Ramesh Janu Malavkar</t>
  </si>
  <si>
    <t>Adv. Pravin Navsha Valvi</t>
  </si>
  <si>
    <t>Vijay Kakdya Ghorkhana</t>
  </si>
  <si>
    <t>Shilanand Beena Katela</t>
  </si>
  <si>
    <t>Bhusara Sunil Chandrakant</t>
  </si>
  <si>
    <t>Dr.Hemant Vishnu Savara</t>
  </si>
  <si>
    <t>Kama Dharma Tabale</t>
  </si>
  <si>
    <t>Bhoir Suresh Bhau</t>
  </si>
  <si>
    <t>Bhalchandra Navsu Morgha</t>
  </si>
  <si>
    <t>Com. Sakharam Bhoi</t>
  </si>
  <si>
    <t>Santosh Ramdas Wagh</t>
  </si>
  <si>
    <t>Adv. Pramod Yedu Doke</t>
  </si>
  <si>
    <t>Mohan Baraku Guhe</t>
  </si>
  <si>
    <t>Sanjay Raghunath Ghatal</t>
  </si>
  <si>
    <t>SHRINIVAS CHINTAMAN VANGA</t>
  </si>
  <si>
    <t>YOGESH SHANKAR NAM</t>
  </si>
  <si>
    <t>UMESH GOPAL GOVARI</t>
  </si>
  <si>
    <t>VIRAJ RAMCHANDRA GADAG</t>
  </si>
  <si>
    <t>JADHAV SURESH GANESH</t>
  </si>
  <si>
    <t>Rajesh Raghunath Patil</t>
  </si>
  <si>
    <t>Tare Vilas Sukur</t>
  </si>
  <si>
    <t>Janathe Santosh Shivram</t>
  </si>
  <si>
    <t>Dinkar Dattatrey Wadhan</t>
  </si>
  <si>
    <t>Prof. Rajesingh Manga Koli</t>
  </si>
  <si>
    <t>Rupesh Ramachandra Dhangada</t>
  </si>
  <si>
    <t>Sunil Dasharath Guhe</t>
  </si>
  <si>
    <t>Shyam Anant Gawari</t>
  </si>
  <si>
    <t>PRADEEP RAMESHWAR SHARMA</t>
  </si>
  <si>
    <t>PRAVIN PRAKASH GAIKWAD</t>
  </si>
  <si>
    <t>HITESH PRADIP RAUT</t>
  </si>
  <si>
    <t>PARESH SUKUR GHATAL</t>
  </si>
  <si>
    <t>SALMAN BALUCH</t>
  </si>
  <si>
    <t>SUSHANT MADHUKAR PAWAR</t>
  </si>
  <si>
    <t>Dr. VIJAYA DATTARAM SAMEL</t>
  </si>
  <si>
    <t>AMAR KISAN KAWLE</t>
  </si>
  <si>
    <t>MOHSIN SHARIF SHAIKH</t>
  </si>
  <si>
    <t>OMKAR SUDHAKAR SHETTY</t>
  </si>
  <si>
    <t>SATISH SITARAM WAREKAR</t>
  </si>
  <si>
    <t>MUZFFAR ZULKAR VOHRA</t>
  </si>
  <si>
    <t>VIJAY GOVIND PATIL</t>
  </si>
  <si>
    <t>Prafulla Narayan Thakur</t>
  </si>
  <si>
    <t>Shahid Kamal Shaikh</t>
  </si>
  <si>
    <t>Anton Victar DicuNA</t>
  </si>
  <si>
    <t>SUNEEL MANI SINGH</t>
  </si>
  <si>
    <t>Shantaram Tukaram More</t>
  </si>
  <si>
    <t>Shubhangi Ramesh Govari</t>
  </si>
  <si>
    <t>Madhuri Shashikant Mhatre</t>
  </si>
  <si>
    <t>Mhase Nitesh Jagan</t>
  </si>
  <si>
    <t>Swapnil Mahadeo Koli</t>
  </si>
  <si>
    <t>Co. Laxaman Sukary Wadu</t>
  </si>
  <si>
    <t>Sitaram Arjun Dive</t>
  </si>
  <si>
    <t>Krushna Chintu Bhavar</t>
  </si>
  <si>
    <t>Harishchandra (Haresh) Bango Khandavi</t>
  </si>
  <si>
    <t>JAGDISH GOVIND GIRA</t>
  </si>
  <si>
    <t>RAVINDRA MANGALU MARADE</t>
  </si>
  <si>
    <t>VISHNU BUDHA THOMBRE</t>
  </si>
  <si>
    <t>Chaughule Mahesh Prabhakar</t>
  </si>
  <si>
    <t>Khalid (Guddu)</t>
  </si>
  <si>
    <t>Khan Shoeb (Guddu)</t>
  </si>
  <si>
    <t>Nagesh Shankar Mukadam</t>
  </si>
  <si>
    <t>Bonde Suhas Dhananjay</t>
  </si>
  <si>
    <t>Abusama Abuhuraira Khan</t>
  </si>
  <si>
    <t>Shaeem Afaque Farooque</t>
  </si>
  <si>
    <t>Rais Kasam Shaikh</t>
  </si>
  <si>
    <t>Rupesh Laxman Mhatre</t>
  </si>
  <si>
    <t>Santosh Manjayya Shetty</t>
  </si>
  <si>
    <t>Budhesh Laxman Jadhav</t>
  </si>
  <si>
    <t>Manoj Waman Gulvi</t>
  </si>
  <si>
    <t>Najir Ahamad Siddiq Ansari</t>
  </si>
  <si>
    <t>Habibur Rehman Khan</t>
  </si>
  <si>
    <t>Narayan Pratap Vanga</t>
  </si>
  <si>
    <t>Santosh Lachhayya Shetty</t>
  </si>
  <si>
    <t>Harun Jais Khan</t>
  </si>
  <si>
    <t>Sayed Kashif</t>
  </si>
  <si>
    <t>Momin Rais A. Khalik</t>
  </si>
  <si>
    <t>Salam Bastiwala</t>
  </si>
  <si>
    <t>Dr. Nooruddin N. Ansari</t>
  </si>
  <si>
    <t>VISHWANATH ATMARAM BHOIR</t>
  </si>
  <si>
    <t>KANCHAN YOGESH KULKARNI</t>
  </si>
  <si>
    <t>AYAZ GULZAR MOLVI</t>
  </si>
  <si>
    <t>NARESH SHANI GAIKWAD</t>
  </si>
  <si>
    <t>SAJITHA JAYAKRISHNAN NAIR</t>
  </si>
  <si>
    <t>DHUMAL SUNIL GANGARAM</t>
  </si>
  <si>
    <t>ASHISH VIJAY TAMBE</t>
  </si>
  <si>
    <t>DR. NEETA ASHISH PATIL</t>
  </si>
  <si>
    <t>NILESH R. JAIN / SHAH</t>
  </si>
  <si>
    <t>NOVEL BALU SALVE</t>
  </si>
  <si>
    <t>DR. VIJAY BHIKAJI PAGARE (JAYKHEDKAR)</t>
  </si>
  <si>
    <t>KAUSTUBH SATISHCHANDRA BAHULEKAR</t>
  </si>
  <si>
    <t>ADV. SWATI DHONDIRAM ZIMUR</t>
  </si>
  <si>
    <t>Kisan Shankar Kathore</t>
  </si>
  <si>
    <t>Pramod Vinayak Hindurao</t>
  </si>
  <si>
    <t>Deepak Pandharinath Khambekar</t>
  </si>
  <si>
    <t>Adv.Ratna Kishor Gaikwad</t>
  </si>
  <si>
    <t>Pradeep Govind Rokade</t>
  </si>
  <si>
    <t>Chandrakant Bhaskar Pashte</t>
  </si>
  <si>
    <t>Mayur Vinayak Yelve</t>
  </si>
  <si>
    <t>Dr. Kinikar Balaji Pralhad</t>
  </si>
  <si>
    <t>Rohit Chandrakant Salve</t>
  </si>
  <si>
    <t>Dhananjay Bhimrao Surve</t>
  </si>
  <si>
    <t>Sumedh Hiraman Bhawar</t>
  </si>
  <si>
    <t>Pravin Motiram Kharat</t>
  </si>
  <si>
    <t>Dr. Dhammdeep Hemraj Ganvir</t>
  </si>
  <si>
    <t>Kamlakar Nagorao Suryavanshi</t>
  </si>
  <si>
    <t>Raju Komrayya Deekonda</t>
  </si>
  <si>
    <t>Rambhau Mahadev Tayade</t>
  </si>
  <si>
    <t>Apeksha Dalavi</t>
  </si>
  <si>
    <t>Dilip Madhavrao Jagtap</t>
  </si>
  <si>
    <t>Jayesh Balaram Jadhav</t>
  </si>
  <si>
    <t>Gaikwad Ramesh Kondiba</t>
  </si>
  <si>
    <t>Vinod Manohar Salve</t>
  </si>
  <si>
    <t>Deepak Chandrabhan Gade</t>
  </si>
  <si>
    <t>Rajaram Vasant Jadhav</t>
  </si>
  <si>
    <t>Yatin Dattatray More</t>
  </si>
  <si>
    <t>Ailani Kumar Uttamchand</t>
  </si>
  <si>
    <t>Jyoti Pappu Kalani</t>
  </si>
  <si>
    <t>Bhagwan Shankar Bhalerao</t>
  </si>
  <si>
    <t>Sajan Singh Labana</t>
  </si>
  <si>
    <t>Adv. Rajendra Sahebrao Bhalerao</t>
  </si>
  <si>
    <t>Adv. Siddhart R. Sable</t>
  </si>
  <si>
    <t>Adv. Raj Chandwani</t>
  </si>
  <si>
    <t>Jogender Singh (Sonupunjabi) Dharm Raj Khusar</t>
  </si>
  <si>
    <t>Abdulgaffar Sheikh</t>
  </si>
  <si>
    <t>Kajal Kanayalal Mulchandani</t>
  </si>
  <si>
    <t>Adv. Rajkumar Soni</t>
  </si>
  <si>
    <t>Laxmi Videsh Valmiki</t>
  </si>
  <si>
    <t>Dnyaneshwar Lokhande Mahaaraz</t>
  </si>
  <si>
    <t>Sandeep (Bhau) Pandit Gaikwad</t>
  </si>
  <si>
    <t>Milind Kamble</t>
  </si>
  <si>
    <t>Ramesh Bansilal Mimrot</t>
  </si>
  <si>
    <t>Bhatija Kamal Sunderdas</t>
  </si>
  <si>
    <t>Ibrahim Abdul Sattar Ansari</t>
  </si>
  <si>
    <t>Ganpat Kalu Gaikwad</t>
  </si>
  <si>
    <t>Dhananjay Baburao Bodare Alias Aaba</t>
  </si>
  <si>
    <t>Prakash Balkrushna Tare</t>
  </si>
  <si>
    <t>Ashwini Vinayak Thorat-Dhumal</t>
  </si>
  <si>
    <t>Shailesh Rammurti Tiwari</t>
  </si>
  <si>
    <t>Milind Chandrakant Belamkar</t>
  </si>
  <si>
    <t>Adv. Uday Rasal</t>
  </si>
  <si>
    <t>Balaji Ramdas Gaikwad</t>
  </si>
  <si>
    <t>Devendra Jagdish Singh</t>
  </si>
  <si>
    <t>Akshay Manohar Mhatre</t>
  </si>
  <si>
    <t>Soni Devram Ahire</t>
  </si>
  <si>
    <t>Narendra Waman More</t>
  </si>
  <si>
    <t>Harishchandra Dattu Patil</t>
  </si>
  <si>
    <t>Patel Yogesh Shivram</t>
  </si>
  <si>
    <t>Abhijeet Ravi Tribhuvan</t>
  </si>
  <si>
    <t>Apeksha Arun Dalvi</t>
  </si>
  <si>
    <t>Nandkumar Sambhaji Limkar</t>
  </si>
  <si>
    <t>Chikane Sachin Suryakant</t>
  </si>
  <si>
    <t>Salvi Harshal Ravindra</t>
  </si>
  <si>
    <t>Chavan Ravindra Dattatray</t>
  </si>
  <si>
    <t>Mandar Shrikant Halbe</t>
  </si>
  <si>
    <t>Radhika Milind Gupte (Ketkar)</t>
  </si>
  <si>
    <t>Damodar Dnyanba Kakde</t>
  </si>
  <si>
    <t>Dr. Amitkumar Anandrao Goilkar</t>
  </si>
  <si>
    <t>Bhagwat Dhondiba Gaikwad</t>
  </si>
  <si>
    <t>Pramod (Raju) Ratan Patil</t>
  </si>
  <si>
    <t>Mhatre Ramesh Sukrya</t>
  </si>
  <si>
    <t>Amol Dhanraj Kendre</t>
  </si>
  <si>
    <t>Shiva Krishnamurthy Iyer</t>
  </si>
  <si>
    <t>Rakesh Kathod Patil</t>
  </si>
  <si>
    <t>Roshan Harishchandra Patil</t>
  </si>
  <si>
    <t>Pandagle Suresh Ram</t>
  </si>
  <si>
    <t>Chandrakant Vitthal Sonawane</t>
  </si>
  <si>
    <t>Patil Vinaya Vishwanath</t>
  </si>
  <si>
    <t>Sudhakar Omprakash Thapliyal</t>
  </si>
  <si>
    <t>Krishnakant Chandrakant Ranpise</t>
  </si>
  <si>
    <t>Jadhav Zumbar Lukas</t>
  </si>
  <si>
    <t>Geeta Bharat Jain</t>
  </si>
  <si>
    <t>Narendra Mehta</t>
  </si>
  <si>
    <t>Muzaffar Hussain</t>
  </si>
  <si>
    <t>Haresh Eknath Sutar</t>
  </si>
  <si>
    <t>CA Narendra Bhambwani</t>
  </si>
  <si>
    <t>Salim Abbas Khan</t>
  </si>
  <si>
    <t>Kirtawade Vidhyadhar Bhimrao</t>
  </si>
  <si>
    <t>Jangam Pradeep Dilip</t>
  </si>
  <si>
    <t>Faheem Ahmed Shaikh</t>
  </si>
  <si>
    <t>Ravindra Babasaheb Kharat</t>
  </si>
  <si>
    <t>Mahesh Desai</t>
  </si>
  <si>
    <t>Birju Ramkumar Choudhary</t>
  </si>
  <si>
    <t>CHAVAN VIKRANT BHIMSEN</t>
  </si>
  <si>
    <t>SANDEEP DINKAR PACHANGE</t>
  </si>
  <si>
    <t>DIVEKAR KISHOR TATERAO</t>
  </si>
  <si>
    <t>SANAULLAH MAJHAR HUSAIN CHAUDHARI</t>
  </si>
  <si>
    <t>VIKAS KRISHNA MUKADAM</t>
  </si>
  <si>
    <t>TIRPUDE UTTAM KISANRAO</t>
  </si>
  <si>
    <t>ATULLA ZAKAULLA KHAN</t>
  </si>
  <si>
    <t>RAVINDRA SITARAM DUNGHAV</t>
  </si>
  <si>
    <t>SAGAR RAVINDRA SALUNKHE</t>
  </si>
  <si>
    <t>DHEERAJ PANDEY</t>
  </si>
  <si>
    <t>SALMAN AZIMULLA HASHMI</t>
  </si>
  <si>
    <t>RAMPRAVESH M. CHAUBEY</t>
  </si>
  <si>
    <t>SANTOSH PANDIT KATARNAVARE</t>
  </si>
  <si>
    <t>GHADIGAONKAR SANJAY PANDURANG</t>
  </si>
  <si>
    <t>MAHESH PARSHURAM KADAM</t>
  </si>
  <si>
    <t>BAGWE UNMESH B.</t>
  </si>
  <si>
    <t>PRABHAKAR BABURAO WAGH</t>
  </si>
  <si>
    <t>VIJAY DYANOBA GHATE</t>
  </si>
  <si>
    <t>SUREN (BABU) ANANT KOLI</t>
  </si>
  <si>
    <t>RAVINDRA SHIVRAM SALUNKHE</t>
  </si>
  <si>
    <t>LEELA PRABHULAL CHAVAN</t>
  </si>
  <si>
    <t>TUSHAR DASHRATH LOGADE</t>
  </si>
  <si>
    <t>SADHANA SUDHAKAR SHINDE</t>
  </si>
  <si>
    <t>AVINASH ANANT JADHAV</t>
  </si>
  <si>
    <t>EKNATH ANANDA JADHAV (BHAU)</t>
  </si>
  <si>
    <t>KEDARNATH RUPARAM BHARTI</t>
  </si>
  <si>
    <t>GODBOLE YOGESH VISHWANATH (SAMIR)</t>
  </si>
  <si>
    <t>DEEPALI JAHANGIR SAYED</t>
  </si>
  <si>
    <t>ABU ALTAMASH FAIZI</t>
  </si>
  <si>
    <t>FARHAT MOHD AMIN SHAIKH</t>
  </si>
  <si>
    <t>KALPANA PANDHARINATH GAIKWAD</t>
  </si>
  <si>
    <t>MOHAMMAD YUSUF MOHAMMAD FAROOQ KHAN</t>
  </si>
  <si>
    <t>NAAZ MOHAMMED AHMED KHAN</t>
  </si>
  <si>
    <t>PRADIP TUKARAM JANGAM</t>
  </si>
  <si>
    <t>ABDUL RAUF MOHAMMED HANIF‍ MEMON</t>
  </si>
  <si>
    <t>QAISAR RAZA HUSAINI SHAIKH</t>
  </si>
  <si>
    <t>GANESH RAGHU SHINDE</t>
  </si>
  <si>
    <t>NILESH ARUN BANKHELE</t>
  </si>
  <si>
    <t>DR. PRAKASH DHOKANE</t>
  </si>
  <si>
    <t>JAISWAL RAJESH GANGAPRASAD</t>
  </si>
  <si>
    <t>JADHAV DIGAMBAR VITTHAL</t>
  </si>
  <si>
    <t>SANGEETA HANUMANT TAKALKAR</t>
  </si>
  <si>
    <t>HARJEET SINGH KUMAR</t>
  </si>
  <si>
    <t>ADV.BAPU POL</t>
  </si>
  <si>
    <t>VINAY DUBEY</t>
  </si>
  <si>
    <t>ASHOK ANKUSH GAWADE</t>
  </si>
  <si>
    <t>GAJANAN SHRIKRISHNA KALE</t>
  </si>
  <si>
    <t>CHANDRASHEKHAR JANARDAN RANADE</t>
  </si>
  <si>
    <t>AVHAD SACHIN BHARAT</t>
  </si>
  <si>
    <t>SHANTARAM KUKRA SHETTY</t>
  </si>
  <si>
    <t>AHUJA UMA</t>
  </si>
  <si>
    <t>APPASAHEB VISHNU KSHIRSAGAR</t>
  </si>
  <si>
    <t>SANTOSH R. KAMBLE</t>
  </si>
  <si>
    <t>Dr. AJAYKUMAR UPADHYAY</t>
  </si>
  <si>
    <t>KIRAN ARUN WAGHMARE</t>
  </si>
  <si>
    <t>BHAGWAT JITAN SHARMA</t>
  </si>
  <si>
    <t>VIJAY JAGANNATH MANE</t>
  </si>
  <si>
    <t>MUKESH THAKUR</t>
  </si>
  <si>
    <t>BHANUDAS DHOTRE (SATARAKAR)</t>
  </si>
  <si>
    <t>Sunil Dattatraya Rane</t>
  </si>
  <si>
    <t>Kumar Khilare</t>
  </si>
  <si>
    <t>Rajesh Ramkisan Mallah</t>
  </si>
  <si>
    <t>Dhirubhai Gohil</t>
  </si>
  <si>
    <t>Chaudhary Manisha Ashok</t>
  </si>
  <si>
    <t>Arun Sawant</t>
  </si>
  <si>
    <t>Rajesh Gangaram Yerunkar</t>
  </si>
  <si>
    <t>Adv. Harshatai Chowkekar</t>
  </si>
  <si>
    <t>Mahesh Pandurang Jadhav</t>
  </si>
  <si>
    <t>Radheshyam Harishankar Vishwakarma</t>
  </si>
  <si>
    <t>Dharmendra Rammurat Pandey</t>
  </si>
  <si>
    <t>Prakash Rajaram Surve</t>
  </si>
  <si>
    <t>Nayan Pradeep Kadam</t>
  </si>
  <si>
    <t>Manishankar Gaurishankar Singh Chauhan</t>
  </si>
  <si>
    <t>Sadanand Prabhakar Mane</t>
  </si>
  <si>
    <t>Devendra Muratsingh Thakur</t>
  </si>
  <si>
    <t>Rajaram Bhiwrao Jadhav</t>
  </si>
  <si>
    <t>Manoj Vasant Bamne</t>
  </si>
  <si>
    <t>Sunil Shreehari Mandve</t>
  </si>
  <si>
    <t>Vijaykumar Suryaprasad Mishra</t>
  </si>
  <si>
    <t>Kotecha Mihir Chandrakant</t>
  </si>
  <si>
    <t>Harshala Rajesh Chavan</t>
  </si>
  <si>
    <t>Govind Singh</t>
  </si>
  <si>
    <t>Shashikant Rohidas Mokal</t>
  </si>
  <si>
    <t>Anna) Shreerang Anna Kamble</t>
  </si>
  <si>
    <t>Commander Sadanand Champakrao Manekar (Retd.)</t>
  </si>
  <si>
    <t>Nilesh Chavan</t>
  </si>
  <si>
    <t>Deshpande Sanjay Saoji</t>
  </si>
  <si>
    <t>Keshav (Kailas) Joshi</t>
  </si>
  <si>
    <t>Bhau) Salu Pawar</t>
  </si>
  <si>
    <t>Goroba Babasaheb Naykile</t>
  </si>
  <si>
    <t>Meena Jagdish Sutrakar</t>
  </si>
  <si>
    <t>Nandkumar Birbal Singh</t>
  </si>
  <si>
    <t>Raut Sunil Rajaram</t>
  </si>
  <si>
    <t>Dhananjay (Dada) Pisal</t>
  </si>
  <si>
    <t>Vinod Ramchandra Shinde</t>
  </si>
  <si>
    <t>Siddharth Mokle</t>
  </si>
  <si>
    <t>Shailesh Vivekanand Sonawane</t>
  </si>
  <si>
    <t>Shashank Tulshiram Yadav</t>
  </si>
  <si>
    <t>Lumbini Siddharth Bhosale</t>
  </si>
  <si>
    <t>Milind Kadam</t>
  </si>
  <si>
    <t>Raju Shirame</t>
  </si>
  <si>
    <t>Ramesh Gajanan Korgaonkar</t>
  </si>
  <si>
    <t>Sandeep Prabhakar Jalgaonkar</t>
  </si>
  <si>
    <t>Koparkar Suresh Harishchandra</t>
  </si>
  <si>
    <t>Satish Jaising Mane</t>
  </si>
  <si>
    <t>Ravi Ashok Thate</t>
  </si>
  <si>
    <t>Rupali Bapu Bhadke</t>
  </si>
  <si>
    <t>Ankush Vasant Kurade</t>
  </si>
  <si>
    <t>Ravindra Dattaram Waikar</t>
  </si>
  <si>
    <t>Sunil Bisan Kumre</t>
  </si>
  <si>
    <t>Dilbag Singh</t>
  </si>
  <si>
    <t>Vitthal Govind Lad</t>
  </si>
  <si>
    <t>Milind Jagannath Bhole</t>
  </si>
  <si>
    <t>Kundan Hindurao Waghmare</t>
  </si>
  <si>
    <t>Anil Laxman Chavan</t>
  </si>
  <si>
    <t>Sunil Prabhu</t>
  </si>
  <si>
    <t>Vidya Chavan</t>
  </si>
  <si>
    <t>Arun Dhondiram Surve</t>
  </si>
  <si>
    <t>Siddharth Atmaram Kakde</t>
  </si>
  <si>
    <t>Amit Suryakant Swami</t>
  </si>
  <si>
    <t>Dilip Narayan Tawde</t>
  </si>
  <si>
    <t>Sharad G. Gaikwad</t>
  </si>
  <si>
    <t>Comrade Dattu Kajale (Sir)</t>
  </si>
  <si>
    <t>Subhash Gajraj Yadav</t>
  </si>
  <si>
    <t>Atul Bhatkhalkar</t>
  </si>
  <si>
    <t>Dr. Ajanta Rajpati Yadav</t>
  </si>
  <si>
    <t>Hemantkumar Tulshiram Kamble</t>
  </si>
  <si>
    <t>Rahul Manikrao Jadhav</t>
  </si>
  <si>
    <t>Adv. Sumitra Shrivastava</t>
  </si>
  <si>
    <t>Balkrishna Ishwar Prasad</t>
  </si>
  <si>
    <t>Yogesh Sagar</t>
  </si>
  <si>
    <t>Kalu Budhelia</t>
  </si>
  <si>
    <t>Morris Benny Kinny</t>
  </si>
  <si>
    <t>Farukh Abdul Mannan Khan</t>
  </si>
  <si>
    <t>Janardanji Gupta</t>
  </si>
  <si>
    <t>Mohammad Ibrahim Khan</t>
  </si>
  <si>
    <t>Aslam Ramzanali Shaikh</t>
  </si>
  <si>
    <t>Thakur Ramesh singh</t>
  </si>
  <si>
    <t>Shakeel Hasan Patni</t>
  </si>
  <si>
    <t>Keshav Govinda Jadhav</t>
  </si>
  <si>
    <t>Ismail Shaikh</t>
  </si>
  <si>
    <t>Amzad Sarmad Shaikh</t>
  </si>
  <si>
    <t>VIdya Naik</t>
  </si>
  <si>
    <t>Venu Pillai</t>
  </si>
  <si>
    <t>Mohammed Taufeeq Idris Quereshi</t>
  </si>
  <si>
    <t>Kamlesh Dhumal</t>
  </si>
  <si>
    <t>Jayesh Vrajlal Gohil</t>
  </si>
  <si>
    <t>VIDYA JAIPRAKASH THAKUR</t>
  </si>
  <si>
    <t>MOHITE YUVRAJ GANESH</t>
  </si>
  <si>
    <t>VIRENDRA JADHAV</t>
  </si>
  <si>
    <t>NOSHAD YAKUB SHIKALGAR</t>
  </si>
  <si>
    <t>AMOL DASHARATH SAWANT</t>
  </si>
  <si>
    <t>BHONSLE MAHENDRA MALUSARE</t>
  </si>
  <si>
    <t>Adv AJAY KAILASHNATH DUBEY</t>
  </si>
  <si>
    <t>Adv. MITESH VARSHNEY</t>
  </si>
  <si>
    <t>PURUSHOTTAM MANUBHAI PATEL</t>
  </si>
  <si>
    <t>DR. BHARATI LAVEKAR</t>
  </si>
  <si>
    <t>RAJUL SURESH PATEL</t>
  </si>
  <si>
    <t>SANDESH DESAI</t>
  </si>
  <si>
    <t>ABDUL HAMID ABDUL QAYYUM SHAIK</t>
  </si>
  <si>
    <t>HANS KRISHANLAL SHANKARDASS</t>
  </si>
  <si>
    <t>SALEEM SHAIKH</t>
  </si>
  <si>
    <t>PRAVIN DABHOLKAR</t>
  </si>
  <si>
    <t>CHHAYA SUNIL TIWARI</t>
  </si>
  <si>
    <t>Ameet Bhaskar Satam</t>
  </si>
  <si>
    <t>Ashok Bhau Jadhav</t>
  </si>
  <si>
    <t>Arif Moinuddin Shaikh</t>
  </si>
  <si>
    <t>Kishor Vishnu Rane</t>
  </si>
  <si>
    <t>Narayanan Keshav Kidappil</t>
  </si>
  <si>
    <t>Dr.Ujjay Ramesh Jadhav</t>
  </si>
  <si>
    <t>Sayyad Ameen Patel</t>
  </si>
  <si>
    <t>Gulaam Haider Gulaam Mohammad Shaikh</t>
  </si>
  <si>
    <t>Ramesh Latke</t>
  </si>
  <si>
    <t>Murji Patel (Kaka)</t>
  </si>
  <si>
    <t>Amin Jagdish Kutty</t>
  </si>
  <si>
    <t>Sharad Sopan Yetam</t>
  </si>
  <si>
    <t>Adv. Rahul Kamble</t>
  </si>
  <si>
    <t>Manojkumar Nayak (Banjara)</t>
  </si>
  <si>
    <t>Kamlesh Kumar Nandlal Yadav</t>
  </si>
  <si>
    <t>Manish Prakash Raut</t>
  </si>
  <si>
    <t>ALAVANI PARAG</t>
  </si>
  <si>
    <t>JAYANTI JIVABHAI SIROYA</t>
  </si>
  <si>
    <t>JUILEE OMKAR SHENDE</t>
  </si>
  <si>
    <t>SUNDARRAO BABURAO PADMUKH</t>
  </si>
  <si>
    <t>RAJENDRA DAYARAM NANDAGAWALI</t>
  </si>
  <si>
    <t>SUNNY RAJU JAIN</t>
  </si>
  <si>
    <t>Dilip Bhausaheb Lande</t>
  </si>
  <si>
    <t>Khan Mohd.Arif (Naseem)</t>
  </si>
  <si>
    <t>ABUL HASAN KHAN</t>
  </si>
  <si>
    <t>Sumeet Pandurang Baraskar</t>
  </si>
  <si>
    <t>Mamata Shubhranshu Dixit</t>
  </si>
  <si>
    <t>Mohd Imran Qureshi</t>
  </si>
  <si>
    <t>Er. Siraj Khan</t>
  </si>
  <si>
    <t>Brijesh Surendranath Tiwari</t>
  </si>
  <si>
    <t>Machindra (Bawa) Kothare</t>
  </si>
  <si>
    <t>Harshvardhan R. Pandey</t>
  </si>
  <si>
    <t>Pt. Sunil Shukla</t>
  </si>
  <si>
    <t>Mohd. Mobin Shaikh (Azmi)</t>
  </si>
  <si>
    <t>Sandeep (Bhau) Ramchandra Jadhav</t>
  </si>
  <si>
    <t>Hajrat Sardar Pathan Mulani</t>
  </si>
  <si>
    <t>Mohammed Hasan Shaikh</t>
  </si>
  <si>
    <t>Ram Kadam</t>
  </si>
  <si>
    <t>Sanjay Bhalerao</t>
  </si>
  <si>
    <t>Ganesh Arjun Chukkal</t>
  </si>
  <si>
    <t>Anand Rajyavardhan Shukla</t>
  </si>
  <si>
    <t>Ganesh Ravsaheb Owhal</t>
  </si>
  <si>
    <t>Sudhir Bandu Jadhav</t>
  </si>
  <si>
    <t>Sandeep Prabhakar Yeole</t>
  </si>
  <si>
    <t>Dilip BramdeoYadav</t>
  </si>
  <si>
    <t>Thorat Latatai (Dwarkabai Sathe)</t>
  </si>
  <si>
    <t>Bhhaskar Bhhartiy</t>
  </si>
  <si>
    <t>Chandu D. Vadar</t>
  </si>
  <si>
    <t>Shantaram Vishnu Kamble</t>
  </si>
  <si>
    <t>Nikhil Narvekar</t>
  </si>
  <si>
    <t>Parag Shah</t>
  </si>
  <si>
    <t>Satish Sitaram Pawar</t>
  </si>
  <si>
    <t>Manisha Sampatrao Surywanshi</t>
  </si>
  <si>
    <t>Vikas Damodar Pawar</t>
  </si>
  <si>
    <t>Adagale Vikram Popat</t>
  </si>
  <si>
    <t>Avinash Raghunath Kadam</t>
  </si>
  <si>
    <t>Madanlal Kedarnath Gupta</t>
  </si>
  <si>
    <t>Sandeep bhai Krishna Pagare</t>
  </si>
  <si>
    <t>Comrade Kishor Kardak</t>
  </si>
  <si>
    <t>Nana Sukhadev Bhise</t>
  </si>
  <si>
    <t>Prashant Ahirwar</t>
  </si>
  <si>
    <t>Abu Asim Azmi</t>
  </si>
  <si>
    <t>Vithal Govind Lokare</t>
  </si>
  <si>
    <t>Suraiya Akbar Shaikh</t>
  </si>
  <si>
    <t>Mohammed Siraj Mohammed Iqbal Shaikh</t>
  </si>
  <si>
    <t>Khot Ravindra Krishna</t>
  </si>
  <si>
    <t>Maruti (Dada) Dharma Gaikwad</t>
  </si>
  <si>
    <t>Khurshed Nazir Khan</t>
  </si>
  <si>
    <t>Alamgeer Ahmad R. Rahmani</t>
  </si>
  <si>
    <t>Rakesh Chandrakant Gaikwad</t>
  </si>
  <si>
    <t>Baban Sopan Thoke</t>
  </si>
  <si>
    <t>TUKARAM RAMKRUSHNA KATE</t>
  </si>
  <si>
    <t>YASIN ISMAIL SAYED</t>
  </si>
  <si>
    <t>Adv. VIJAY SURESH RAORANE</t>
  </si>
  <si>
    <t>AKBAR HUSSAIN SHAFI HUSSAIN</t>
  </si>
  <si>
    <t>AGARWAL JAYAPRAKASH BABULAL</t>
  </si>
  <si>
    <t>SHAHNAWAZ SARFRAZ H. SHAIKH</t>
  </si>
  <si>
    <t>VIDHYADHAR YASHWANT GHERADE</t>
  </si>
  <si>
    <t>MADHUKAR MARUTI KODAG</t>
  </si>
  <si>
    <t>YASMIN HAFIZULLAH SHAIKH</t>
  </si>
  <si>
    <t>MAHESH APPA SAWANT</t>
  </si>
  <si>
    <t>Adv. MAHENDRA BHINGARDIVE</t>
  </si>
  <si>
    <t>ARIF KALIM USMANI</t>
  </si>
  <si>
    <t>RAVI CHARAN SINGH</t>
  </si>
  <si>
    <t>ABDUL GAFFAR s/o FARHAD BAIG</t>
  </si>
  <si>
    <t>Prakash Vaikunth Phaterpekar</t>
  </si>
  <si>
    <t>Chandrakant Damodar Handore</t>
  </si>
  <si>
    <t>Rajendra Jagannath Mahulkar</t>
  </si>
  <si>
    <t>Karna (Bala) Dunbale</t>
  </si>
  <si>
    <t>Madhu Rama More</t>
  </si>
  <si>
    <t>Dhananjay Shankar Kolkar</t>
  </si>
  <si>
    <t>Satish Nana Sonawane</t>
  </si>
  <si>
    <t>Navnath Jaysing Navale</t>
  </si>
  <si>
    <t>Sukesh Zhangiri Singh</t>
  </si>
  <si>
    <t>Kanhyalal Rajaram Gupta</t>
  </si>
  <si>
    <t>Tatoba Pandurang Zende</t>
  </si>
  <si>
    <t>Mangesh Kudalkar</t>
  </si>
  <si>
    <t>Milind (Anna) Bhupal Kamble</t>
  </si>
  <si>
    <t>Adv. Ratnakar Dynanu Davare</t>
  </si>
  <si>
    <t>Appasaheb Anandarao Avchare</t>
  </si>
  <si>
    <t>Nitin Gangaram Bhosale</t>
  </si>
  <si>
    <t>Ganesh Ankush Shinde</t>
  </si>
  <si>
    <t>GEORGE ABRAHAM</t>
  </si>
  <si>
    <t>SANJAY RAMCHANDRA TURDE</t>
  </si>
  <si>
    <t>MANISHA SACHIN JADHAV</t>
  </si>
  <si>
    <t>MOHAMMED SUFIYAN SAYED</t>
  </si>
  <si>
    <t>JAVED MOHAMMAD RAFIQUE SHAIKH</t>
  </si>
  <si>
    <t>ISMAIL IBRAHIM SHAIKH</t>
  </si>
  <si>
    <t>MORE VINOD PUNDLIK</t>
  </si>
  <si>
    <t>ADV. PRADEEP NAMBIAR</t>
  </si>
  <si>
    <t>LAXMAN NAGU KAIKADI</t>
  </si>
  <si>
    <t>GAYATRI R JAISWAL</t>
  </si>
  <si>
    <t>SATPUTE VISHAL JANU</t>
  </si>
  <si>
    <t>TAFFAJJUL HUSAIN KHAN (JUGNU)</t>
  </si>
  <si>
    <t>SHORAB SHAIKH</t>
  </si>
  <si>
    <t>ZEESHAN BABA SIDDIQUE</t>
  </si>
  <si>
    <t>PRIN. VISHWANATH PANDURANG MAHADESHWAR</t>
  </si>
  <si>
    <t>TRUPTI PRAKASH (BALA) SAWANT</t>
  </si>
  <si>
    <t>MOHAMMED SAALIM QURESHI</t>
  </si>
  <si>
    <t>AKHIL ANIL CHITRE</t>
  </si>
  <si>
    <t>JAVED AHMED FATH MHMMED SAIKH</t>
  </si>
  <si>
    <t>GAMRE VISHAL VISWASH</t>
  </si>
  <si>
    <t>NOOR MOHD FATEH MOHD SHAIKH</t>
  </si>
  <si>
    <t>KISHOR BHIMA IGAVE</t>
  </si>
  <si>
    <t>ANILSINGH CHAUHAN</t>
  </si>
  <si>
    <t>MOHOMMAD UMER ABDUL SATTAR QURESHI</t>
  </si>
  <si>
    <t>PRAGATI DEEPAK JADHAV</t>
  </si>
  <si>
    <t>DEVCHAND EKNATH RANDIVE</t>
  </si>
  <si>
    <t>ADV. ASHISH BABAJI SHELAR</t>
  </si>
  <si>
    <t>ASIF AHMED ZAKARIA</t>
  </si>
  <si>
    <t>ISTIYAK BASHIR JAGIRDAR</t>
  </si>
  <si>
    <t>ARUN VITTHAL JADHAV</t>
  </si>
  <si>
    <t>Gaikwad Varsha Eknath</t>
  </si>
  <si>
    <t>Ashish Vasant More</t>
  </si>
  <si>
    <t>Manoj Sansare</t>
  </si>
  <si>
    <t>Kawade Sandeep Vinayak</t>
  </si>
  <si>
    <t>Anita Deepak Gautam</t>
  </si>
  <si>
    <t>Ganesh Bajirao Kadam</t>
  </si>
  <si>
    <t>Babita Vijay Shinde</t>
  </si>
  <si>
    <t>Ravindra Yadav Angarkhe</t>
  </si>
  <si>
    <t>Vikas Maruti Rokde</t>
  </si>
  <si>
    <t>Giriraj Dashrath Sherkhane</t>
  </si>
  <si>
    <t>Captain R Tamil Selvan</t>
  </si>
  <si>
    <t>Ganesh Kumar Yadav</t>
  </si>
  <si>
    <t>Anant Laxman Kamble</t>
  </si>
  <si>
    <t>Amiruddin Alqamar Nizamuddin (Aamir Edresy)</t>
  </si>
  <si>
    <t>Vilas Dhondu Kamble</t>
  </si>
  <si>
    <t>Com. Vijay Ashok Dalvi</t>
  </si>
  <si>
    <t>Adv. Shanta Nair</t>
  </si>
  <si>
    <t>Shamshe Alam Gulam Husein Shaikh</t>
  </si>
  <si>
    <t>Attadeep Jadhav</t>
  </si>
  <si>
    <t>Adv. Ashwini Arun Kasbe</t>
  </si>
  <si>
    <t>Bala Venkatesh Vinayak Nadar</t>
  </si>
  <si>
    <t>Kalidas Nilkanth Kolambkar</t>
  </si>
  <si>
    <t>Shivkumar Uday Lad</t>
  </si>
  <si>
    <t>Anand Mohan Prabhu</t>
  </si>
  <si>
    <t>Laxman Kashinath Pawar</t>
  </si>
  <si>
    <t>Mohammad Irshad Taoufiq Khan</t>
  </si>
  <si>
    <t>Yashwant Shivaji Waghmare</t>
  </si>
  <si>
    <t>Sada Sarvankar</t>
  </si>
  <si>
    <t>Sandeep Sudhakar Deshpande</t>
  </si>
  <si>
    <t>Pravin Naik</t>
  </si>
  <si>
    <t>Mohanish Ravindra Raul</t>
  </si>
  <si>
    <t>Aaditya Uddhav Thackeray</t>
  </si>
  <si>
    <t>Adv. (Dr.) Suresh Mane</t>
  </si>
  <si>
    <t>Gautam Anna Gaikwad</t>
  </si>
  <si>
    <t>Vishram Tida Padam</t>
  </si>
  <si>
    <t>Adv. Rupesh Lilachandra Turbhekar</t>
  </si>
  <si>
    <t>Abhijit Wamanrao Bichukale</t>
  </si>
  <si>
    <t>Pratap Baburao Hawaldar (Desai)</t>
  </si>
  <si>
    <t>Mangal Pranjeevan Rajgor</t>
  </si>
  <si>
    <t>Mahesh Popat Khandekar</t>
  </si>
  <si>
    <t>Adv. Vijay Janardhan Shiktode</t>
  </si>
  <si>
    <t>Bansode Santosh Kisan</t>
  </si>
  <si>
    <t>Nitin Vishwas Gaikwad</t>
  </si>
  <si>
    <t>Ajay Vinayak Choudhari</t>
  </si>
  <si>
    <t>Santosh Raghunath Nalawade</t>
  </si>
  <si>
    <t>Uday Vitthal Phansekar</t>
  </si>
  <si>
    <t>Madan Harishchandra Khale</t>
  </si>
  <si>
    <t>Yamini Yashwant Jadhav</t>
  </si>
  <si>
    <t>Waris Yusuf Pathan</t>
  </si>
  <si>
    <t>Anna Madhu Chavan</t>
  </si>
  <si>
    <t>Geeta Ajay Gawli</t>
  </si>
  <si>
    <t>Ajaz Khan</t>
  </si>
  <si>
    <t>Francis Sabastian D’Souza</t>
  </si>
  <si>
    <t>Jaiswar Kripashankar Rammurat</t>
  </si>
  <si>
    <t>Sameer Salauddin Thakur</t>
  </si>
  <si>
    <t>Rasheed Khan</t>
  </si>
  <si>
    <t>Abdul Hamid Shaikh</t>
  </si>
  <si>
    <t>Mohd. Naeem Shaikh</t>
  </si>
  <si>
    <t>Mangal Prabhat Lodha</t>
  </si>
  <si>
    <t>Heera Navaji Devasi</t>
  </si>
  <si>
    <t>Arjun Ramesh Jadhav</t>
  </si>
  <si>
    <t>Vishal Sopan Gurav</t>
  </si>
  <si>
    <t>Rajesh Shinde</t>
  </si>
  <si>
    <t>Abhay Sureshrao Kathale</t>
  </si>
  <si>
    <t>Mohammed Mahtab Shaikh</t>
  </si>
  <si>
    <t>Satendra Surendra Singh</t>
  </si>
  <si>
    <t>Sayed Mohammed Arshad</t>
  </si>
  <si>
    <t>Amin Patel</t>
  </si>
  <si>
    <t>Pandurang Ganpat Sakpal</t>
  </si>
  <si>
    <t>Bashir Musa Patel</t>
  </si>
  <si>
    <t>Keshav Ramesh Mulay</t>
  </si>
  <si>
    <t>Shamsher Khan Vazir Khan Pathan</t>
  </si>
  <si>
    <t>Udaykumar Ramchandra Shiroorkar</t>
  </si>
  <si>
    <t>Waris Ali Shaikh</t>
  </si>
  <si>
    <t>Mohamed Juned Shaikh</t>
  </si>
  <si>
    <t>Najeeb Sayed</t>
  </si>
  <si>
    <t>Nazir Khan</t>
  </si>
  <si>
    <t>Adv. Rahul Suresh Narwekar</t>
  </si>
  <si>
    <t>Ashok Arjunrao alias Bhai Jagtap</t>
  </si>
  <si>
    <t>Jitendra Ramchandra Kamble</t>
  </si>
  <si>
    <t>Santosh Gopinath Chavan</t>
  </si>
  <si>
    <t>Arjun Ganpat Rukhe</t>
  </si>
  <si>
    <t>Amol Tulsidas Govalkar</t>
  </si>
  <si>
    <t>Bharat Purohit</t>
  </si>
  <si>
    <t>Rajendra Daulat Suryavanshi</t>
  </si>
  <si>
    <t>HARESH MANOHAR KENI</t>
  </si>
  <si>
    <t>HARESH S. KENI</t>
  </si>
  <si>
    <t>FULCHAND MANGAL KITKE</t>
  </si>
  <si>
    <t>ARUN RAM MHATRE</t>
  </si>
  <si>
    <t>KANTILAL HARISHCHANDRA KADU</t>
  </si>
  <si>
    <t>ADV. MANVENDRA YALLAPPA VAIDU</t>
  </si>
  <si>
    <t>RAJEEV KUMAR SINHA</t>
  </si>
  <si>
    <t>SANJAY GANPAT CHAUDHARI</t>
  </si>
  <si>
    <t>Mahendra Sadashiv Thorve</t>
  </si>
  <si>
    <t>Sureshbhau Narayan Lad</t>
  </si>
  <si>
    <t>Akram Mohammed Islam Khan</t>
  </si>
  <si>
    <t>Suresh Chintaman Gaikwad</t>
  </si>
  <si>
    <t>Adv. Gopal Gunja Shelake</t>
  </si>
  <si>
    <t>Jaitu Kanu Pirkad</t>
  </si>
  <si>
    <t>Lad Suresh Tukaram</t>
  </si>
  <si>
    <t>Pushpa Mangesh Mhatre</t>
  </si>
  <si>
    <t>Nikhil Ramchandra Harpude</t>
  </si>
  <si>
    <t>Kishor Narayan Shitole</t>
  </si>
  <si>
    <t>Mahesh Baldi</t>
  </si>
  <si>
    <t>Manohar Gajanan Bhoir</t>
  </si>
  <si>
    <t>Vivek Patil</t>
  </si>
  <si>
    <t>Atul Parshuram Bhagat</t>
  </si>
  <si>
    <t>Adv. Rakesh Narayan Patil</t>
  </si>
  <si>
    <t>Madhukar Sudam Kadu</t>
  </si>
  <si>
    <t>Santosh Madhukar Patil</t>
  </si>
  <si>
    <t>Santosh Shankar Bhagat</t>
  </si>
  <si>
    <t>Ravisheth Patil</t>
  </si>
  <si>
    <t>Dhairyashil Mohan Patil</t>
  </si>
  <si>
    <t>Nanda Mhatre</t>
  </si>
  <si>
    <t>Ravi Patil</t>
  </si>
  <si>
    <t>Gharat Ramsheth Manglya</t>
  </si>
  <si>
    <t>Pawar Ramesh Gauru</t>
  </si>
  <si>
    <t>Mohan Ramchandra Patil</t>
  </si>
  <si>
    <t>Dhanraj Lakshman Khaire</t>
  </si>
  <si>
    <t>Balaram Shankar Gaikwad</t>
  </si>
  <si>
    <t>Rohidas Govind Gaikwad</t>
  </si>
  <si>
    <t>Pawar Sunita Ganesh</t>
  </si>
  <si>
    <t>Amod Ramchandra Mundhe</t>
  </si>
  <si>
    <t>Sandip(Bhai) Pandurang Parte</t>
  </si>
  <si>
    <t>Mahendra Hari Dalvi</t>
  </si>
  <si>
    <t>Subhash Alias Panditshet Patil</t>
  </si>
  <si>
    <t>Rajendra Madhukar Thakur Alias Rajabhau Thakur</t>
  </si>
  <si>
    <t>Ashraf Latif Ghatte</t>
  </si>
  <si>
    <t>Adv. Thakur Shraddha Mahesh</t>
  </si>
  <si>
    <t>Ravikant Ramchandra Perekar</t>
  </si>
  <si>
    <t>Anil Baban Gaikwad</t>
  </si>
  <si>
    <t>Chintaman Laxman Patil</t>
  </si>
  <si>
    <t>Shrinivas Satyanarayan Mattaparti</t>
  </si>
  <si>
    <t>Dinkar Ganpat Khariwle</t>
  </si>
  <si>
    <t>Sandeep Bapu Sarang</t>
  </si>
  <si>
    <t>Hemlata Ramnath Patil</t>
  </si>
  <si>
    <t>Anand Ranganath Naik</t>
  </si>
  <si>
    <t>Aditi Sunil Tatkare</t>
  </si>
  <si>
    <t>Vinod Ramchandra Ghosalkar</t>
  </si>
  <si>
    <t>Pawar Dnyandeo Maruti</t>
  </si>
  <si>
    <t>Sanjay Balkrishna Gaikwad</t>
  </si>
  <si>
    <t>Santosh Tanaji Pawar</t>
  </si>
  <si>
    <t>Dr. A. Moiz A. Aziz Shaikh</t>
  </si>
  <si>
    <t>Suman Yashwant Sakpal</t>
  </si>
  <si>
    <t>Bhaskar Narayan Kare</t>
  </si>
  <si>
    <t>Danish Naeem Lambe</t>
  </si>
  <si>
    <t>Mahek Faisal Popere</t>
  </si>
  <si>
    <t>Devchandra Dharma Mhatre</t>
  </si>
  <si>
    <t>Akmal Aslam Quadiri</t>
  </si>
  <si>
    <t>Rambhau Ramchandra Manchekar</t>
  </si>
  <si>
    <t>Geeta Bhadrsen Wadhai</t>
  </si>
  <si>
    <t>Gogawale Bharat Maruti</t>
  </si>
  <si>
    <t>Manik Motiram Jagtap</t>
  </si>
  <si>
    <t>Devendra Pandurang Gaikwad</t>
  </si>
  <si>
    <t>Chandrakant Sharad Dhondge</t>
  </si>
  <si>
    <t>Ashish Harishchandra Jadhav</t>
  </si>
  <si>
    <t>Laxman Tukaram Nimbalkar</t>
  </si>
  <si>
    <t>Ashok Janglesir</t>
  </si>
  <si>
    <t>Atul Vallabh Benke</t>
  </si>
  <si>
    <t>Sharaddada Bhimaji Sonawane</t>
  </si>
  <si>
    <t>Ashatai Dattatray Buchake</t>
  </si>
  <si>
    <t>Dr. Kedari Vinod Tanhaji</t>
  </si>
  <si>
    <t>Ashok Shankar Balsaraf</t>
  </si>
  <si>
    <t>Sahebrao Dattatraya Shinde</t>
  </si>
  <si>
    <t>Sukhdev Ganpat Kharat</t>
  </si>
  <si>
    <t>Asha Gangaram Totare</t>
  </si>
  <si>
    <t>Rohidas Pilaji Dethe</t>
  </si>
  <si>
    <t>Alhat Rajendra Laxman</t>
  </si>
  <si>
    <t>Rajendra urfh Rajaram Bhaguji Dhomase</t>
  </si>
  <si>
    <t>Dilip Dattatray Walse Patil</t>
  </si>
  <si>
    <t>Bankhele Rajaram Bhivsen</t>
  </si>
  <si>
    <t>Anita Shantaram Gabhale</t>
  </si>
  <si>
    <t>Ravindra Baburao Chavhan</t>
  </si>
  <si>
    <t>Vishal Popat Dhokale</t>
  </si>
  <si>
    <t>Suresh Namdeo Gore</t>
  </si>
  <si>
    <t>Atul Mahadeo Deshmukh</t>
  </si>
  <si>
    <t>HIRAMAN RAGHUNATH KAMBALE</t>
  </si>
  <si>
    <t>Nitin Ambadas Gawai</t>
  </si>
  <si>
    <t>Pandurang Nagorao Shitole</t>
  </si>
  <si>
    <t>Aniket Murlidhar Gore</t>
  </si>
  <si>
    <t>Chetan Tukaram Patil</t>
  </si>
  <si>
    <t>Subodh Laxman Waghmare</t>
  </si>
  <si>
    <t>Ashok Raosaheb Pawar</t>
  </si>
  <si>
    <t>Pacharne Baburao Kashinath</t>
  </si>
  <si>
    <t>Chandan Kisanrao Sondekar</t>
  </si>
  <si>
    <t>Kailas Sambhaji Narke</t>
  </si>
  <si>
    <t>Raghunath Mahipat Bhavar</t>
  </si>
  <si>
    <t>Amol Gorakh Londhe</t>
  </si>
  <si>
    <t>Adv. Narendra Anand Waghmare</t>
  </si>
  <si>
    <t>Pawar Nitin Aba</t>
  </si>
  <si>
    <t>Sudhir Ramlal Pungaliya</t>
  </si>
  <si>
    <t>Chandrashekhar D. Ghadage</t>
  </si>
  <si>
    <t>Rahul Subhashrao Kul</t>
  </si>
  <si>
    <t>Ramesh Kisanrao Thorat</t>
  </si>
  <si>
    <t>Dattatray Alias Tatyasaheb Namdev Tamhane</t>
  </si>
  <si>
    <t>Kisan Baban Handal</t>
  </si>
  <si>
    <t>Ashok Kisan Hole</t>
  </si>
  <si>
    <t>Ramesh Kisan Thorat</t>
  </si>
  <si>
    <t>Ramesh Shivaji Shitole</t>
  </si>
  <si>
    <t>Laxman Narsappa Ankush</t>
  </si>
  <si>
    <t>Sanjay Ambadas Kambale</t>
  </si>
  <si>
    <t>Mohammad Jamir Shaikh</t>
  </si>
  <si>
    <t>Pralhad Dagdu Mahadik</t>
  </si>
  <si>
    <t>Umesh Mahadev Mehtre</t>
  </si>
  <si>
    <t>Pratik Nandkishor Dhanokar</t>
  </si>
  <si>
    <t>DATTATRAY VITHOBA BHARANE</t>
  </si>
  <si>
    <t>HARSHAVARDHAN SHAHAJIRAO PATIL</t>
  </si>
  <si>
    <t>ADV. SACHIN BHASKAR JORE</t>
  </si>
  <si>
    <t>SAMBHAJI MADHUKAR CHAVHAN</t>
  </si>
  <si>
    <t>KANTILAL HANUMANT THOKALE</t>
  </si>
  <si>
    <t>HANUMANT NAMDEO VEER</t>
  </si>
  <si>
    <t>RAVI APPA BHALE</t>
  </si>
  <si>
    <t>SANJAY DNYANDEV KUCHEKAR</t>
  </si>
  <si>
    <t>ADV. GIRISH MADAN PATIL</t>
  </si>
  <si>
    <t>JAVID BASHIR SHAIKH</t>
  </si>
  <si>
    <t>JADHAV VAIBHAV SARJERAO</t>
  </si>
  <si>
    <t>MAHADEV GAUTAM MOHITE</t>
  </si>
  <si>
    <t>SAGAJI MOHAN KAMBLE</t>
  </si>
  <si>
    <t>Ajit Aanantrao Pawar</t>
  </si>
  <si>
    <t>Gophane Avinash Shahaji</t>
  </si>
  <si>
    <t>Ashok Ajinath Mane</t>
  </si>
  <si>
    <t>Madhukar Kalu More</t>
  </si>
  <si>
    <t>Rahul Balaso Thorat</t>
  </si>
  <si>
    <t>Bapu Kondiba Bhise</t>
  </si>
  <si>
    <t>Dada Eknath Thorat</t>
  </si>
  <si>
    <t>Agawane Sachin Shankar</t>
  </si>
  <si>
    <t>ATUL MAHADEV NAGARE</t>
  </si>
  <si>
    <t>KIRAN BAPU SONAVANE</t>
  </si>
  <si>
    <t>NAVNATH CHANDRAKANT MALVE</t>
  </si>
  <si>
    <t>DR.UDAYAKUMAR VASANTRAO JAGTAP</t>
  </si>
  <si>
    <t>DYNESHWAR TUKARAM KATKE</t>
  </si>
  <si>
    <t>MAHADEV SAHEBRAO KHENGARE</t>
  </si>
  <si>
    <t>JEEVANBAPU Alias MANOHAR SHEVALE</t>
  </si>
  <si>
    <t>BALASAHEB BABAN ZINJURKE</t>
  </si>
  <si>
    <t>SANGRAM ANANTRAO THOPTE</t>
  </si>
  <si>
    <t>AATMARAM JAYWANT KALATE</t>
  </si>
  <si>
    <t>BHAU PANDURANG MARGALE</t>
  </si>
  <si>
    <t>ANIL PRAKASH MATERE</t>
  </si>
  <si>
    <t>PANDHARINATH SAMPAT SONDKAR</t>
  </si>
  <si>
    <t>MANSI SURESH SHINDE</t>
  </si>
  <si>
    <t>SUNIL SHANKARRAO SHELKE</t>
  </si>
  <si>
    <t>BALA ALIAS SANJAY VISHWANATH BHEGADE</t>
  </si>
  <si>
    <t>RAMESH ANANDA OVHAL</t>
  </si>
  <si>
    <t>MANDAKINI SHASHIKANT BHOSALE</t>
  </si>
  <si>
    <t>Adv. KHANDUJI BALAJI TIKONE</t>
  </si>
  <si>
    <t>RAJENDRA MANIK LONDHE</t>
  </si>
  <si>
    <t>RAVINDRA VINAYAK PARDHE (SIR)</t>
  </si>
  <si>
    <t>MAHAVEER ALIAS AJEET PRAKASH SANCHETI</t>
  </si>
  <si>
    <t>NITISH DAGDU LOKHANDE</t>
  </si>
  <si>
    <t>EKNATH NAMDEV JAGTAP</t>
  </si>
  <si>
    <t>CHAYAVATI CHANDRAKANT DESALE</t>
  </si>
  <si>
    <t>DR. MILINDRAJE DIGAMBAR BHOSALE</t>
  </si>
  <si>
    <t>Adv. Chabukswar Gautam Sukhdev</t>
  </si>
  <si>
    <t>Pravin Allias Balasaheb Gaikwad</t>
  </si>
  <si>
    <t>Dhanraj Govind Gaikwad</t>
  </si>
  <si>
    <t>Balasaheb Namdev Ovhal</t>
  </si>
  <si>
    <t>Hemant Arjun More</t>
  </si>
  <si>
    <t>Youvraj Bhagwan Dakhale</t>
  </si>
  <si>
    <t>Ajay Chandrkant Gaikwad</t>
  </si>
  <si>
    <t>Deepak Mahadev Tate</t>
  </si>
  <si>
    <t>Dr. Rajesh Nagose</t>
  </si>
  <si>
    <t>Meenatai Yadav Khilare</t>
  </si>
  <si>
    <t>Adv. Ovhal Mukunda Ananda</t>
  </si>
  <si>
    <t>Deepak Dagadu Jagtap</t>
  </si>
  <si>
    <t>Ajay Hanumant Londhe</t>
  </si>
  <si>
    <t>Govind Gangaram Herode</t>
  </si>
  <si>
    <t>Sandeep Kamble (Guruji)</t>
  </si>
  <si>
    <t>Chandrakant Ambadas Mane</t>
  </si>
  <si>
    <t>Naresh Suraj Lot</t>
  </si>
  <si>
    <t>Mahesh (Dada) Kisan Landge</t>
  </si>
  <si>
    <t>Lande Vilas Vithoba</t>
  </si>
  <si>
    <t>Shahanvaj Shaikh</t>
  </si>
  <si>
    <t>Pawar Rajendra Atmaram</t>
  </si>
  <si>
    <t>Gajarmal Vishwas Bhagwan</t>
  </si>
  <si>
    <t>Vahida Shahenu Shaikh</t>
  </si>
  <si>
    <t>Dnyaneshwar (Mauli) Suresh Borate</t>
  </si>
  <si>
    <t>Chhaya Sanjay Jagdale - Solanke</t>
  </si>
  <si>
    <t>Vijay Laxman Arakh</t>
  </si>
  <si>
    <t>Maruti Gundhapa Pawar</t>
  </si>
  <si>
    <t>Dolas Haresh Bajirao</t>
  </si>
  <si>
    <t>Sunil Vijay Tingre</t>
  </si>
  <si>
    <t>Mulik Jagdish Tukaram</t>
  </si>
  <si>
    <t>Pravin Bapurao Gaikwad</t>
  </si>
  <si>
    <t>Daniyal Landge</t>
  </si>
  <si>
    <t>Bengale Rajesh Dattatray</t>
  </si>
  <si>
    <t>Ganesh Balkrishna Dhamale</t>
  </si>
  <si>
    <t>Auoti Savita Arjun</t>
  </si>
  <si>
    <t>Shashikant Dhondiba Raut</t>
  </si>
  <si>
    <t>Prakash Raybhan Parkhe</t>
  </si>
  <si>
    <t>Gulhane Vitthal Jayram</t>
  </si>
  <si>
    <t>Prasad Subhash Kodre</t>
  </si>
  <si>
    <t>Bhosale Jitendra</t>
  </si>
  <si>
    <t>Siddharth Anil Shirole</t>
  </si>
  <si>
    <t>Datta Bahirat</t>
  </si>
  <si>
    <t>Anil Shankar Kurhade</t>
  </si>
  <si>
    <t>Nimhan Suhas Bhagwanrao</t>
  </si>
  <si>
    <t>Gaikwad Satyawan Baban</t>
  </si>
  <si>
    <t>Anjaneya Sathe</t>
  </si>
  <si>
    <t>Mukund Kirdat</t>
  </si>
  <si>
    <t>Kailas D. Gaikwad</t>
  </si>
  <si>
    <t>Firoz Shamsuddin Mulla</t>
  </si>
  <si>
    <t>Turekar Sanjay Hanumant</t>
  </si>
  <si>
    <t>Shreekant Madhusudan Jagtap</t>
  </si>
  <si>
    <t>Anthony Anthonydas Alex</t>
  </si>
  <si>
    <t>CHANDRAKANT (Dada) BACHHU PATIL</t>
  </si>
  <si>
    <t>Adv. KISHOR NANA SHINDE</t>
  </si>
  <si>
    <t>Adv. DEEPAK NARAYANRAO SHAMDIRE</t>
  </si>
  <si>
    <t>Dr. ABHIJIT HINDURAO MORE</t>
  </si>
  <si>
    <t>THORAT PRAVIN NAMDEO</t>
  </si>
  <si>
    <t>Prof.Dr.SAHADEV ATMARAM JADHAVAR</t>
  </si>
  <si>
    <t>DAHIBHATE PRAKASH MARUTI</t>
  </si>
  <si>
    <t>DESHSEVAK LAXMAN ANNASAHEB CHAVAN</t>
  </si>
  <si>
    <t>Dr. BALASAHEB ARJUN POL</t>
  </si>
  <si>
    <t>SACHIN DATTATRAYA DHANKUDE</t>
  </si>
  <si>
    <t>Bhimrao (Anna) Dhondiba Tapkir</t>
  </si>
  <si>
    <t>Dodke Sachin Shivaji</t>
  </si>
  <si>
    <t>Appa Akhade</t>
  </si>
  <si>
    <t>Arun Nanabhau Gaikwad</t>
  </si>
  <si>
    <t>Adv. Bagade Rahul Bhagwan</t>
  </si>
  <si>
    <t>Dr. Balashaheb Arjun Pol</t>
  </si>
  <si>
    <t>Baladhe Deepak Babanrao</t>
  </si>
  <si>
    <t>MADHURI SATISH MISAL</t>
  </si>
  <si>
    <t>ASHWINI NITIN  KADAM</t>
  </si>
  <si>
    <t>RUSHIKESH MANOHAR NANGAREPATIL</t>
  </si>
  <si>
    <t>RAVI  KSHIRSAGAR</t>
  </si>
  <si>
    <t>BHAGLE SHATAYU SIDRAM</t>
  </si>
  <si>
    <t>RAHUL DATTATRAY KHUDE</t>
  </si>
  <si>
    <t>SANDEEP BHAUSHETH  SONAWANE</t>
  </si>
  <si>
    <t>KARMARKAR ARVIND PRABHAKAR</t>
  </si>
  <si>
    <t>PARMESHWAR DADARAO JADHAV</t>
  </si>
  <si>
    <t>ROHIT  ASHOK NARAYANPETH</t>
  </si>
  <si>
    <t>NIKHIL SUNIL SHINDE</t>
  </si>
  <si>
    <t>Chetan Vitthal Tupe</t>
  </si>
  <si>
    <t>Yogesh Kundalik Tilekar</t>
  </si>
  <si>
    <t>Vasant (Tatya) Krushna More</t>
  </si>
  <si>
    <t>Zahid Ibrahim Shaikh</t>
  </si>
  <si>
    <t>Ghansham (Bapu ) Hakke</t>
  </si>
  <si>
    <t>Deepak Mahadev Jadhav</t>
  </si>
  <si>
    <t>Krupal Krishnarao Paluskar</t>
  </si>
  <si>
    <t>Anjum Inamdar</t>
  </si>
  <si>
    <t>Rakesh Harku Walmiki</t>
  </si>
  <si>
    <t>Subhash Kashinath Sarvade</t>
  </si>
  <si>
    <t>Arjun Laxman Shirsat</t>
  </si>
  <si>
    <t>Adv. Jameer Shaikh</t>
  </si>
  <si>
    <t>Adv. Tosif Shaikh</t>
  </si>
  <si>
    <t>Anup alias Anamika Jalandar Shinde</t>
  </si>
  <si>
    <t>KAMBLE SUNIL DNYANDEV</t>
  </si>
  <si>
    <t>BAGWE RAMESH ANANDRAO</t>
  </si>
  <si>
    <t>LAXMAN ARDE</t>
  </si>
  <si>
    <t>HEENA SHAFIQUE MOMIN</t>
  </si>
  <si>
    <t>MANISHA SATISH SARODE (BHISE)</t>
  </si>
  <si>
    <t>CHALWADI HULGESH MARIAPPA</t>
  </si>
  <si>
    <t>KISHOR (DAJI) TUPARE</t>
  </si>
  <si>
    <t>KHEMDEV RAMBHAU SONWANE</t>
  </si>
  <si>
    <t>AMIT SHANKAR MORE</t>
  </si>
  <si>
    <t>TUKARAM PANDURANG KAMBALE</t>
  </si>
  <si>
    <t>ADV. NILESH VIJAY PAWAR</t>
  </si>
  <si>
    <t>AMOL S. TUJARE</t>
  </si>
  <si>
    <t>RANJANA SUBHASH JADHAV</t>
  </si>
  <si>
    <t>KISHOR SHIVAJI KHANDAGALE</t>
  </si>
  <si>
    <t>DR.ASHWINI RAMCHANDRA LOKHANDE</t>
  </si>
  <si>
    <t>RANDHIR NANDKUMAR DATTATRAY</t>
  </si>
  <si>
    <t>BALU TULSHIRAM SHINDE</t>
  </si>
  <si>
    <t>SAMBHAJI RAMCHANDRA MHASKE</t>
  </si>
  <si>
    <t>SACHIN ROHIDAS CHAVAN</t>
  </si>
  <si>
    <t>DATTATREY VISHNU ADSUL</t>
  </si>
  <si>
    <t>MUKESH MADHUKAR DHIWAR</t>
  </si>
  <si>
    <t>SURAJ BALKRUSHNA BAVISKAR</t>
  </si>
  <si>
    <t>SHENDGE GANESH DADU</t>
  </si>
  <si>
    <t>HANUMANT SHRIRANG KAMBLE</t>
  </si>
  <si>
    <t>ASHOK AHIRE</t>
  </si>
  <si>
    <t>RAKESH SURESH RANDIVE</t>
  </si>
  <si>
    <t>DNYANDEV PANDURANG KAMBLE</t>
  </si>
  <si>
    <t>BHARAT SURESH AVCHITE</t>
  </si>
  <si>
    <t>MUKTA SHAILESH TILAK</t>
  </si>
  <si>
    <t>ARVIND SHINDE</t>
  </si>
  <si>
    <t>DHANWADE VISHAL GORAKH</t>
  </si>
  <si>
    <t>YUVRAJ BHUJBAL</t>
  </si>
  <si>
    <t>TOUSIF ABBAS SHAIKH</t>
  </si>
  <si>
    <t>RAJESH SIDRAM JANNU</t>
  </si>
  <si>
    <t>ALTAF KARIM SHAIKH</t>
  </si>
  <si>
    <t>NAIK SWAPNIL ARUN</t>
  </si>
  <si>
    <t>Dr. KIRAN YAMAJI LAHAMATE</t>
  </si>
  <si>
    <t>PICHAD VAIBHAV MADHUKARRAO</t>
  </si>
  <si>
    <t>DIPAK YASHWANT PATHAVE</t>
  </si>
  <si>
    <t>GHANE BHIVA RAMA</t>
  </si>
  <si>
    <t>THORAT VIJAY ALIAS BALASAHEB BHAUSAHEB</t>
  </si>
  <si>
    <t>Navale Sahebrao Ramchandra</t>
  </si>
  <si>
    <t>Bapusaheb Bhagvat Tajane</t>
  </si>
  <si>
    <t>Sharad Dnyandev Gorde</t>
  </si>
  <si>
    <t>Avinash Haushiram Bhor</t>
  </si>
  <si>
    <t>Kaliram Bahiru Popalghat</t>
  </si>
  <si>
    <t>Sampat Maruti Kolekar</t>
  </si>
  <si>
    <t>VIKHE PATIL RADHAKRISHNA EKNATHRAO</t>
  </si>
  <si>
    <t>THORAT SURESH JAGANNATH</t>
  </si>
  <si>
    <t>KOLAGE VISHAL BABAN</t>
  </si>
  <si>
    <t>JAGTAP SHIMON THAKAJI</t>
  </si>
  <si>
    <t>WAGH VISHWANATH PANDURANG</t>
  </si>
  <si>
    <t>Aashutosh Ashokrao Kale</t>
  </si>
  <si>
    <t>Kolhe Snehalata Bipindada</t>
  </si>
  <si>
    <t>Rajesh Namdeorao Parjane</t>
  </si>
  <si>
    <t>Vahadane Vijay Suryabhan</t>
  </si>
  <si>
    <t>Ashok Vijay Gaikwad</t>
  </si>
  <si>
    <t>Madhav Sakharam Tribhuvan</t>
  </si>
  <si>
    <t>Aahire Magan Pandurang</t>
  </si>
  <si>
    <t>Salunke Dipak Ganpatrao</t>
  </si>
  <si>
    <t>Shah Alim Chotu</t>
  </si>
  <si>
    <t>Kolhe Shital Digambar</t>
  </si>
  <si>
    <t>Rajesh Sakhahari Parjane</t>
  </si>
  <si>
    <t>Kale Ashok Namdeo</t>
  </si>
  <si>
    <t>Kawade Shivaji Popatrao</t>
  </si>
  <si>
    <t>Ukirde Sudam Pandhrinath</t>
  </si>
  <si>
    <t>Kanade Lahu Natha</t>
  </si>
  <si>
    <t>Bhausaheb Malhari Kamble</t>
  </si>
  <si>
    <t>Dr. Sudhir Radhaji Kshirsagar</t>
  </si>
  <si>
    <t>Jadhav Ramchandra Namdeo</t>
  </si>
  <si>
    <t>Pagare Bhausaheb Shankar</t>
  </si>
  <si>
    <t>Suresh Eknath Jagdhane</t>
  </si>
  <si>
    <t>Bhikaji Ranu Randive</t>
  </si>
  <si>
    <t>Adv. Amolik Govind Baburao</t>
  </si>
  <si>
    <t>Ashokrao Ramchandra Alhat</t>
  </si>
  <si>
    <t>Pro. Sudhakar Dada Bhosale</t>
  </si>
  <si>
    <t>Sana Mohamad Ali Sayyad</t>
  </si>
  <si>
    <t>SHANKARRAO YASHWANTRAO GADAKH</t>
  </si>
  <si>
    <t>Balasaheb Alias Dadasaheb Damodhar Murkute</t>
  </si>
  <si>
    <t>KARBHARI VISHNU UDAGE</t>
  </si>
  <si>
    <t>Matkar Shashikant Bhagwat</t>
  </si>
  <si>
    <t>Vishal Vasantrao Gadakh</t>
  </si>
  <si>
    <t>Dnyandev</t>
  </si>
  <si>
    <t>Golhar Ramnath Gahininath</t>
  </si>
  <si>
    <t>Vishwas Poulas Vairagar</t>
  </si>
  <si>
    <t>Karbhari Ramchandra Dhadge</t>
  </si>
  <si>
    <t>Laxmi Tukaram Gadakh</t>
  </si>
  <si>
    <t>Bhausaheb Shivram Jagdale</t>
  </si>
  <si>
    <t>Sachin Ramdas Gavhane</t>
  </si>
  <si>
    <t>Deshmukh Vitthal Vishnu</t>
  </si>
  <si>
    <t>Rajendra Eknath Nimbalkar</t>
  </si>
  <si>
    <t>Ramdas Maruti Najan</t>
  </si>
  <si>
    <t>Machhindra Deorao Mungse</t>
  </si>
  <si>
    <t>Rajubai Kalyan Bhosale</t>
  </si>
  <si>
    <t>Monica Rajeev Rajale</t>
  </si>
  <si>
    <t>Adv. Dhakne Prataprao Babanrao</t>
  </si>
  <si>
    <t>Chavan Kisan Jagannath</t>
  </si>
  <si>
    <t>Subhash Trimbak Sable</t>
  </si>
  <si>
    <t>Sandeep Gorakshanath Shelar</t>
  </si>
  <si>
    <t>Vitthal Pandurang Wagh</t>
  </si>
  <si>
    <t>Batade Dhiraj Motilal</t>
  </si>
  <si>
    <t>Shinde Sadashiv Satvaji</t>
  </si>
  <si>
    <t>Kamruddin Dagdu Shaikh</t>
  </si>
  <si>
    <t>PRAJAKT PRASADRAO TANPURE</t>
  </si>
  <si>
    <t>LAMBE SURESH ALIAS SURYABHAN DATTATRAY</t>
  </si>
  <si>
    <t>KARDILE RAJENDRA DADASAHEB</t>
  </si>
  <si>
    <t>TANPURE RAOSAHEB RADHUJI</t>
  </si>
  <si>
    <t>VINAYAK REVNANATH KORDE</t>
  </si>
  <si>
    <t>CHANDRAKANT ALIAS SANJAY PRABHAKAR SANSARE</t>
  </si>
  <si>
    <t>Nilesh Dnyandev Lanke</t>
  </si>
  <si>
    <t>Auti Vijayrao Bhaskarrao</t>
  </si>
  <si>
    <t>Eng. D. R. Shendage</t>
  </si>
  <si>
    <t>Sathe Jitendra Mamata</t>
  </si>
  <si>
    <t>Prasad Bapu Khamkar</t>
  </si>
  <si>
    <t>Bhausaheb Madhav Khedekar</t>
  </si>
  <si>
    <t>Sangram Arunkaka Jagtap</t>
  </si>
  <si>
    <t>Anil Bhaiyya Ramkisan Rathod</t>
  </si>
  <si>
    <t>Asif Sultan</t>
  </si>
  <si>
    <t>Chhindam Shripad Shankar</t>
  </si>
  <si>
    <t>Kiran Gulabrao Kale</t>
  </si>
  <si>
    <t>Bahirnath Tukaram Wakale</t>
  </si>
  <si>
    <t>Santosh Namdev Wakale Patil</t>
  </si>
  <si>
    <t>Sandip Laxman Sakat</t>
  </si>
  <si>
    <t>Darekar Shridhar Jakhuji</t>
  </si>
  <si>
    <t>Pratik Arvind Barse</t>
  </si>
  <si>
    <t>Sachin Babanrao Rathod</t>
  </si>
  <si>
    <t>Sunil Suresh Fulsoundar</t>
  </si>
  <si>
    <t>Pachpute Babanrao Bhikaji</t>
  </si>
  <si>
    <t>Ghanshyam Prataprao Shelar</t>
  </si>
  <si>
    <t>Machindra Pandurang Supekar</t>
  </si>
  <si>
    <t>Tilak Gopinath Bhos</t>
  </si>
  <si>
    <t>Sunil Laxman Ohal</t>
  </si>
  <si>
    <t>Harishchandra Patilbuva Pachpute</t>
  </si>
  <si>
    <t>Jathar Balu Appa</t>
  </si>
  <si>
    <t>Rajendra Nilkanth Nagwade</t>
  </si>
  <si>
    <t>Pramod Bajirao Kale</t>
  </si>
  <si>
    <t>Tatyaram Balbhim Ghodake</t>
  </si>
  <si>
    <t>Sunil Shivaji Udamale</t>
  </si>
  <si>
    <t>Rohit Pawar</t>
  </si>
  <si>
    <t>Prof. Ram Shankar Shinde</t>
  </si>
  <si>
    <t>Arun Housrao Jadhav</t>
  </si>
  <si>
    <t>Ram Rangnath Shinde</t>
  </si>
  <si>
    <t>Adv. Patil Sumit Kanhiya</t>
  </si>
  <si>
    <t>Bhailume Shankar Madhukar</t>
  </si>
  <si>
    <t>Somnath Bhagchand Shinde</t>
  </si>
  <si>
    <t>Adv. Maharudra Narhari Nagargoje</t>
  </si>
  <si>
    <t>Dnyandeo Narhari Supekar</t>
  </si>
  <si>
    <t>Appasaheb Navnath Palve</t>
  </si>
  <si>
    <t>Bajrang Manohar Sarde</t>
  </si>
  <si>
    <t>Govind Laxman Aambedkar</t>
  </si>
  <si>
    <t>Pawar Laxman Madhavrao</t>
  </si>
  <si>
    <t>Vijaysingh Shivajirao Pandit</t>
  </si>
  <si>
    <t>Badamrao Lahurao Pandit</t>
  </si>
  <si>
    <t>Vishnu Bhagwan Devkate</t>
  </si>
  <si>
    <t>Bhaurao Durgadas Prabhale</t>
  </si>
  <si>
    <t>Manohar Chimaji Chalak</t>
  </si>
  <si>
    <t>Pawar Laxman Ashok</t>
  </si>
  <si>
    <t>Rajendra Ankushrao Dake</t>
  </si>
  <si>
    <t>Pawar Laxmanrao Uttamrao</t>
  </si>
  <si>
    <t>Satish Padmakar Kapse</t>
  </si>
  <si>
    <t>Ravsaheb Shankar Chavan</t>
  </si>
  <si>
    <t>Vilas Pandurang Gunjal</t>
  </si>
  <si>
    <t>Laxman Asaram Pawar</t>
  </si>
  <si>
    <t>Pawar Laxman Sudam</t>
  </si>
  <si>
    <t>Rameshwar Keruba Ghorpade</t>
  </si>
  <si>
    <t>Walmik Baburao Kadam</t>
  </si>
  <si>
    <t>Jadhav Mangal Ambadas</t>
  </si>
  <si>
    <t>Chandne Dilip Nana</t>
  </si>
  <si>
    <t>PRAKASH (DADA) SUNDARRAO SOLANKE</t>
  </si>
  <si>
    <t>RAMESH BABURAO KOKATE (ADASKAR)</t>
  </si>
  <si>
    <t>DHAMMANAND SHANKARRAO SALVE</t>
  </si>
  <si>
    <t>SHAIKH AMAR JAINODDIN</t>
  </si>
  <si>
    <t>EJAJ SHAIKH UMAR SHAIKH</t>
  </si>
  <si>
    <t>AMOL VILASRAO DONGARE</t>
  </si>
  <si>
    <t>NAIM KARIM SHAIKH</t>
  </si>
  <si>
    <t>SHIVAJI GANGARAM ZODGE</t>
  </si>
  <si>
    <t>RAJARAM LAXMAN KSHIRSAGAR</t>
  </si>
  <si>
    <t>SHAMSHERKHAN SAHEBKHAN PATHAN</t>
  </si>
  <si>
    <t>RANGNATH NIKAM</t>
  </si>
  <si>
    <t>RAHUL GOVARDHAN FUNNE</t>
  </si>
  <si>
    <t>FARUKH PASHA SAYYAD</t>
  </si>
  <si>
    <t>AHEMAD HIRAJI SAYYAD</t>
  </si>
  <si>
    <t>DATTA GULAB JADHAV</t>
  </si>
  <si>
    <t>DESHMUKH CHHATRABHUJ RAMESHWAR</t>
  </si>
  <si>
    <t>SHAIKH AASIM YUNUS</t>
  </si>
  <si>
    <t>EJAZ BABAR ISMAIL SHAIKH</t>
  </si>
  <si>
    <t>ANAND NAMDEV BHALEKAR</t>
  </si>
  <si>
    <t>AYUB SHABBIR SHAIKH</t>
  </si>
  <si>
    <t>MUSHTAK MUSTAFA SHAIKH</t>
  </si>
  <si>
    <t>SATYABHAMA BHUJANG SAUNDARMAL</t>
  </si>
  <si>
    <t>RAJESHWAR MANIKRAO KATE</t>
  </si>
  <si>
    <t>SAYYAD ANWAR MUNEER</t>
  </si>
  <si>
    <t>Sandeep Ravindra Kshirsagar</t>
  </si>
  <si>
    <t>Jaydattaji Sonajirao Kshirsagar</t>
  </si>
  <si>
    <t>Adv.Shaikh Shafik (Bhau)</t>
  </si>
  <si>
    <t>Ashok Sukhdev Hinge</t>
  </si>
  <si>
    <t>Prashant Wasnik</t>
  </si>
  <si>
    <t>Mohammed Qamrul Iman khan Zafar khan Naaz</t>
  </si>
  <si>
    <t>Osman Jilani Shaikh</t>
  </si>
  <si>
    <t>Vaibhav Chandrakant Kakade</t>
  </si>
  <si>
    <t>Kiran Rajendra Chavan</t>
  </si>
  <si>
    <t>Shaikh Talib Abdul Basit</t>
  </si>
  <si>
    <t>Baban Machindra Khomane</t>
  </si>
  <si>
    <t>Khaled Saleem Rashed Saleem</t>
  </si>
  <si>
    <t>Adv.Sharad Bahinaji Kamble</t>
  </si>
  <si>
    <t>Vishvambhar Jijaba Bansode</t>
  </si>
  <si>
    <t>Wasim Shaikh Salim Shaikh</t>
  </si>
  <si>
    <t>Riyaz Bashir Shaikh</t>
  </si>
  <si>
    <t>Sadek Subhan Shaikh</t>
  </si>
  <si>
    <t>Gadale Shrikant Vishnu</t>
  </si>
  <si>
    <t>Rahul Marotirao Waikar</t>
  </si>
  <si>
    <t>Ashish Ashok Deshmukh</t>
  </si>
  <si>
    <t>Babasaheb Abaji Lambate</t>
  </si>
  <si>
    <t>Ram Mahadev Sapte</t>
  </si>
  <si>
    <t>Akash Sadashiv Wadmare</t>
  </si>
  <si>
    <t>Balbhim Laxmanrao Jaher Patil</t>
  </si>
  <si>
    <t>Feroj Abdul Shaikh</t>
  </si>
  <si>
    <t>Mohammed Shareef Shaikh Ismail</t>
  </si>
  <si>
    <t>Vachishta Uddhav Kute</t>
  </si>
  <si>
    <t>Shesherao Chokhoba Veer</t>
  </si>
  <si>
    <t>Mahendra Rajendra Borade</t>
  </si>
  <si>
    <t>Mubin Moin Shaikh</t>
  </si>
  <si>
    <t>More Muralidhar Vitthalrao</t>
  </si>
  <si>
    <t>Majiroddin Nasaroddin Kazi</t>
  </si>
  <si>
    <t>Mahmad Husen Shaikh</t>
  </si>
  <si>
    <t>Ajabe Balasaheb Bhausaheb</t>
  </si>
  <si>
    <t>Bhimrao Anandrao Dhonde</t>
  </si>
  <si>
    <t>Namdev Sugriv Sanap</t>
  </si>
  <si>
    <t>Rajabhau Alias Devidas Ganpat Deshmukh</t>
  </si>
  <si>
    <t>Dada Narayan Tastode</t>
  </si>
  <si>
    <t>Vishnu Jijaba Gadekar</t>
  </si>
  <si>
    <t>Dnyandeo Rambhau Thorve</t>
  </si>
  <si>
    <t>Kale Tukaram Nana</t>
  </si>
  <si>
    <t>Sanjay Uttamrao Khandekar</t>
  </si>
  <si>
    <t>PRUTHVIRAJ SHIVAJI SATHE</t>
  </si>
  <si>
    <t>VAIBHAV VIVEK SWAMI</t>
  </si>
  <si>
    <t>PARMESHWAR SITARAM UDAR</t>
  </si>
  <si>
    <t>NILESH NAMDEV ARKE</t>
  </si>
  <si>
    <t>MANIK KAMBU GAIKWAD</t>
  </si>
  <si>
    <t>SHIVAJI JYOTIBA SAVALKAR</t>
  </si>
  <si>
    <t>KALE MADHUKAR DAGADU</t>
  </si>
  <si>
    <t>KALUNKE VIKAS RAMBHAU</t>
  </si>
  <si>
    <t>VISHAL GHANSHAM GHOBALE</t>
  </si>
  <si>
    <t>GAYABAI BHRA. PRABHU DHIMDHIME</t>
  </si>
  <si>
    <t>DR. JEETENDRA MAHADEV OVAL</t>
  </si>
  <si>
    <t>BHIMRAO MUNJA SATPUTE</t>
  </si>
  <si>
    <t>RAISODDIN JAKIYODDIN PATHAN</t>
  </si>
  <si>
    <t>BHAGWAT BABANRAO VAIDYA</t>
  </si>
  <si>
    <t>ANANT VAIJNATH GAIKWAD</t>
  </si>
  <si>
    <t>BHAGWAT RAMKRUSHN KAKDE</t>
  </si>
  <si>
    <t>EJAZBABAR ISMAIL SHAIKH</t>
  </si>
  <si>
    <t>HIDAYAT SADEKH ALI SAYYAD</t>
  </si>
  <si>
    <t>SIRAJODIN LIYAKAT ALI KAJHI</t>
  </si>
  <si>
    <t>PRAVIN SOPAN MASKE</t>
  </si>
  <si>
    <t>DR. VASANT RAGHUNATH MUNDE</t>
  </si>
  <si>
    <t>SADEQUE MUNIRODDIN SHAIKH</t>
  </si>
  <si>
    <t>FEROJ KHAN PATHAN KHAIRATI KHAN PATHAN</t>
  </si>
  <si>
    <t>NABISAB SAB SAYYED</t>
  </si>
  <si>
    <t>DHANANJAY SADASHIVRAO DESHMUKH</t>
  </si>
  <si>
    <t>Dhiraj Vilasrao Deshmukh</t>
  </si>
  <si>
    <t>Sachin alias Ravi Ramraje Deshmukh</t>
  </si>
  <si>
    <t>Done Manchakrao Baliram</t>
  </si>
  <si>
    <t>Arjun Dhondiram Waghamare</t>
  </si>
  <si>
    <t>Babruwan Baliram Pawar</t>
  </si>
  <si>
    <t>Sachin Mahadev Pandhavle</t>
  </si>
  <si>
    <t>Balaji Hanmant Godse</t>
  </si>
  <si>
    <t>Khanderao Limbaji Bhojraj</t>
  </si>
  <si>
    <t>Jalil Yasin Atar</t>
  </si>
  <si>
    <t>Shrinivas Angadrao Akangire</t>
  </si>
  <si>
    <t>Akurike Bajirao Dattatray</t>
  </si>
  <si>
    <t>Dagdusaheb Vyankatrao Padile</t>
  </si>
  <si>
    <t>Arvind Mahadev Gade</t>
  </si>
  <si>
    <t>Gadgale Rajkumar Maroti</t>
  </si>
  <si>
    <t>Shankar Ganpat Sonwane</t>
  </si>
  <si>
    <t>Amit Vilasrao Deshmukh</t>
  </si>
  <si>
    <t>Shailesh Govindkumar Lahoti</t>
  </si>
  <si>
    <t>Rajasab Bashumiya Maniyar</t>
  </si>
  <si>
    <t>Laturshree Viththal Alias Shashipankaj</t>
  </si>
  <si>
    <t>Vikas Jeevan Suryawanshi</t>
  </si>
  <si>
    <t>Akhicuraheman A.Jalil Momin</t>
  </si>
  <si>
    <t>Manojkumar Alias Dinesh Jugalkishor Gilda</t>
  </si>
  <si>
    <t>Santosh Sambhaji Sabde</t>
  </si>
  <si>
    <t>Ram Shankar Patole</t>
  </si>
  <si>
    <t>Babasaheb Goroba Sitapure</t>
  </si>
  <si>
    <t>Dwarkadhish Alias Dinesh Govind Parikh</t>
  </si>
  <si>
    <t>Bandusing Gulabsing Bhat</t>
  </si>
  <si>
    <t>Jaynjay Surykant Sayhadri</t>
  </si>
  <si>
    <t>Firojkhan Sajidkhan Pathan</t>
  </si>
  <si>
    <t>Chhotu Kishanrao Hibare</t>
  </si>
  <si>
    <t>Shriram Kisanrao Gomare</t>
  </si>
  <si>
    <t>Alte Vishwanth Mahadev</t>
  </si>
  <si>
    <t>Pathan Minhaj Khan Asif Khan</t>
  </si>
  <si>
    <t>DILIP RAJESAHEB DESHMUKH</t>
  </si>
  <si>
    <t>AYODHYA ASHOK KENDRE</t>
  </si>
  <si>
    <t>TAHER HUSEN MAINODDIN SAYYED</t>
  </si>
  <si>
    <t>RIYAZ AHMED NISAR AHMED SIDDIQUI</t>
  </si>
  <si>
    <t>CHANDRAKANT SAHEBRAO JADHAV</t>
  </si>
  <si>
    <t>DNYANOBA SOPAN JARIPATKE</t>
  </si>
  <si>
    <t>TIGOTE BALAJI SAMBHAJI</t>
  </si>
  <si>
    <t>Bansode Sanjay Baburao</t>
  </si>
  <si>
    <t>Anil Sadashiv Kamble</t>
  </si>
  <si>
    <t>Atul Abhimanyu Dhaware</t>
  </si>
  <si>
    <t>Kashinath Gunaji Kale</t>
  </si>
  <si>
    <t>Sanjay Sopanrao Kamble</t>
  </si>
  <si>
    <t>Narasinha Pandurangrao Ghone</t>
  </si>
  <si>
    <t>Balaji Keshav Kamble</t>
  </si>
  <si>
    <t>Shobha Sushil Motiram</t>
  </si>
  <si>
    <t>Pradeep Pralhad Kamble</t>
  </si>
  <si>
    <t>Dhondiba Irba Namwad</t>
  </si>
  <si>
    <t>Balaji Hiraman Gadkar</t>
  </si>
  <si>
    <t>Kamlakar Prabhakar Kamble</t>
  </si>
  <si>
    <t>Nilangekar Sambhaji Diliprao Patil</t>
  </si>
  <si>
    <t>Ashokrao Shivajirao Patil Nilangekar</t>
  </si>
  <si>
    <t>Arvind Virbhadrappa Bhatambre</t>
  </si>
  <si>
    <t>Kamble Rajaram Vitthal</t>
  </si>
  <si>
    <t>Sastapure Rajkumar Vitthal</t>
  </si>
  <si>
    <t>Shrimant Niwant Usnale</t>
  </si>
  <si>
    <t>Ankushrao Shivajirao Patil Honalikar</t>
  </si>
  <si>
    <t>Anwarkhan Sattarkhan Pathan</t>
  </si>
  <si>
    <t>Shesherao Rama Kamble</t>
  </si>
  <si>
    <t>Rameshwar Baburao Suryanwashi</t>
  </si>
  <si>
    <t>Abhimanyu Dattatray Pawar</t>
  </si>
  <si>
    <t>Basavaraj Mahadvarao Patil</t>
  </si>
  <si>
    <t>Bajrang Bhujangrao Jadhav</t>
  </si>
  <si>
    <t>Sudhir Shankarrao Potdar</t>
  </si>
  <si>
    <t>Abhimanyu Sheshrao Pawar</t>
  </si>
  <si>
    <t>Manohar Anandrao Patil</t>
  </si>
  <si>
    <t>Prof. Dr.Anil Sugriv Kamble</t>
  </si>
  <si>
    <t>Ramkrishn Alias Balaji Manohar Jadhav</t>
  </si>
  <si>
    <t>Baswaraj Patil</t>
  </si>
  <si>
    <t>Akash Prakash Patil</t>
  </si>
  <si>
    <t>Pandurang Murlidhar Chewale</t>
  </si>
  <si>
    <t>Nitin Panditrao Bandgar</t>
  </si>
  <si>
    <t>Gousodin Usman Shaikh</t>
  </si>
  <si>
    <t>Chougule Dnyanraj Dhondiram</t>
  </si>
  <si>
    <t>Bhalerao Dattu Rohidas</t>
  </si>
  <si>
    <t>Jalindar Shravan Kokane</t>
  </si>
  <si>
    <t>Ramakant Laxman Gaikwad</t>
  </si>
  <si>
    <t>Gaikwad Tanaji Vaijanath</t>
  </si>
  <si>
    <t>Prof.Dr.Suryakant Ratan Chaugule</t>
  </si>
  <si>
    <t>Amol Mohan Kavthekar</t>
  </si>
  <si>
    <t>Ravsaheb Shrirang Sarvade</t>
  </si>
  <si>
    <t>Deelip Nagnath Gaikwad</t>
  </si>
  <si>
    <t>Sachin Jaihind Dede</t>
  </si>
  <si>
    <t>Sandeep Dharma Katabu</t>
  </si>
  <si>
    <t>Chavan Madhukarrao Deorao</t>
  </si>
  <si>
    <t>Ashok Haridas Jagdale</t>
  </si>
  <si>
    <t>Mahendra (Kaka) Dhurgude</t>
  </si>
  <si>
    <t>Mahanandha Rajendra Dudhbhate</t>
  </si>
  <si>
    <t>Navgire Prashant Prakash</t>
  </si>
  <si>
    <t>Vishal Bhausaheb Janrao</t>
  </si>
  <si>
    <t>Tanveer Ali Sayyad Ali Khatib</t>
  </si>
  <si>
    <t>Anil Netaji Jadhavar</t>
  </si>
  <si>
    <t>Adv. Yavalkar Shailendra Rameshwarappa</t>
  </si>
  <si>
    <t>Taufik Abbas Patel</t>
  </si>
  <si>
    <t>Tatya Pandharinath Rode</t>
  </si>
  <si>
    <t>Navnath Dashrath Uapalekar</t>
  </si>
  <si>
    <t>Datta Sudam Kamble</t>
  </si>
  <si>
    <t>Madhukar Deorav Chavan</t>
  </si>
  <si>
    <t>Atish Ashok Rasal</t>
  </si>
  <si>
    <t>Pandurang Dnyanoba Shinde</t>
  </si>
  <si>
    <t>Shaikh Baba Faijoddin</t>
  </si>
  <si>
    <t>Kailas Balasaheb Ghadge Patil</t>
  </si>
  <si>
    <t>Sanjay Prakash Nimbalkar</t>
  </si>
  <si>
    <t>Ajit Bappasaheb Pingle</t>
  </si>
  <si>
    <t>Dhananjay Gangadhar Shingade</t>
  </si>
  <si>
    <t>Suresh Sahebrao Patil</t>
  </si>
  <si>
    <t>Dr. Sandip Manikrao Tambare</t>
  </si>
  <si>
    <t>Adv. Ajit (Anna) Vishwanath Khot Patil</t>
  </si>
  <si>
    <t>Bhika Sudamrao Vidyagar</t>
  </si>
  <si>
    <t>Datta Mohan Tupe</t>
  </si>
  <si>
    <t>Siraj Alias Papa Phataru Sayyad</t>
  </si>
  <si>
    <t>Raghunath Mariba Kasabe</t>
  </si>
  <si>
    <t>Tanaji Jaywant Sawant</t>
  </si>
  <si>
    <t>Rahul Maharudra Mote</t>
  </si>
  <si>
    <t>Suryakant (Suresh Bhau) Chandrakant Kambale</t>
  </si>
  <si>
    <t>Mahadeo Shankar Lokhande</t>
  </si>
  <si>
    <t>Gurudas Sambhaji Kamble</t>
  </si>
  <si>
    <t>Sanket Vikramrao Chede</t>
  </si>
  <si>
    <t>Baliram Shankarrao Chede</t>
  </si>
  <si>
    <t>Adv. Revan Vishwanath Bhosale</t>
  </si>
  <si>
    <t>Padghan Nanasaheb Dnyanoba</t>
  </si>
  <si>
    <t>Narayan (Aaba) Govindrao Patil</t>
  </si>
  <si>
    <t>Bagal Rashmi Digambar</t>
  </si>
  <si>
    <t>Atul (Bhau) Bhairavnath Khupase</t>
  </si>
  <si>
    <t>Patil Sanjay Krishnarao</t>
  </si>
  <si>
    <t>Shaikh Jainuddin Dastgir</t>
  </si>
  <si>
    <t>Ram Tukaram Waghmare</t>
  </si>
  <si>
    <t>Adv. Vijay Bhimarao Awhad</t>
  </si>
  <si>
    <t>Shinde Babanrao Vitthalrao</t>
  </si>
  <si>
    <t>Kokate Sanjay Shivlal</t>
  </si>
  <si>
    <t>Ashok Joti Takatode</t>
  </si>
  <si>
    <t>Jagadale Dinesh Gopinath</t>
  </si>
  <si>
    <t>Anand Shamrao Londhe</t>
  </si>
  <si>
    <t>Adv.Khot Pandurang Vitthal</t>
  </si>
  <si>
    <t>Sarade Ganesh Navnath</t>
  </si>
  <si>
    <t>Zambare Jotiram Madhukar</t>
  </si>
  <si>
    <t>Naganath Pandurang Bhosale</t>
  </si>
  <si>
    <t>Rajendra Vitthal Raut</t>
  </si>
  <si>
    <t>Adv. Dilip Gangadhar Sopal</t>
  </si>
  <si>
    <t>Bhumkar Niranjan Prakash</t>
  </si>
  <si>
    <t>Vishal Bahubali Kalaskar</t>
  </si>
  <si>
    <t>Nagnath Abhimanu Chavan</t>
  </si>
  <si>
    <t>Kanishk Suresh Shinde</t>
  </si>
  <si>
    <t>Itkar Atul Bapurav</t>
  </si>
  <si>
    <t>Rajesh Madhukar Bangar</t>
  </si>
  <si>
    <t>Anand Ramchandra Kashid</t>
  </si>
  <si>
    <t>Adv. Suhas Tulshidas Kamble</t>
  </si>
  <si>
    <t>Mahadev Eknath Kakade</t>
  </si>
  <si>
    <t>Babita Lakhan Kale</t>
  </si>
  <si>
    <t>Kazi Kamilauddin Ajimoddin Kazi</t>
  </si>
  <si>
    <t>Mane Yashwant Vitthal</t>
  </si>
  <si>
    <t>Kshirsagar Nagnath Dattatray</t>
  </si>
  <si>
    <t>Ramesh Nagnath Kadam</t>
  </si>
  <si>
    <t>Gautam Kisan Vadave</t>
  </si>
  <si>
    <t>Shejwal Manoj Bhaskarrao</t>
  </si>
  <si>
    <t>Rajendra Shivaji Shinde</t>
  </si>
  <si>
    <t>Dr. Hanumant Bhagwan Bhosale</t>
  </si>
  <si>
    <t>Dr. Anil Shamrao Shembade</t>
  </si>
  <si>
    <t>Adv. Premnath Changdev Sonawane</t>
  </si>
  <si>
    <t>Sanjay Manohar Kharatmal</t>
  </si>
  <si>
    <t>Krushna Nagnath Bhise</t>
  </si>
  <si>
    <t>Nagesh Bharat Vankalse</t>
  </si>
  <si>
    <t>Gaikwad Sarika Shrikisan</t>
  </si>
  <si>
    <t>Atul Shravan More</t>
  </si>
  <si>
    <t>DESHMUKH VIJAYKUMAR SIDRAMAPPA</t>
  </si>
  <si>
    <t>ANAND BABURAO CHANDANSHIVE</t>
  </si>
  <si>
    <t>MANOHAR GANPAT SAPATE</t>
  </si>
  <si>
    <t>BANSODE ATISH MOHAN</t>
  </si>
  <si>
    <t>NAMDEO TUKARAM RASTE</t>
  </si>
  <si>
    <t>RAUT SOMNATH VIJAY</t>
  </si>
  <si>
    <t>HUSAIN A.SAMAD KURESHI</t>
  </si>
  <si>
    <t>KHANDU BHIMRAO DHADE</t>
  </si>
  <si>
    <t>AHMED QASIM MOMIN</t>
  </si>
  <si>
    <t>JAYRAJ DHANRAJ NAGANSURE</t>
  </si>
  <si>
    <t>VISHNU RAMSWAMI KHANDARE</t>
  </si>
  <si>
    <t>MANISHA KESHAV MANE</t>
  </si>
  <si>
    <t>IRAKSHETTI SUSHANT SIDRAM</t>
  </si>
  <si>
    <t>Shinde Praniti Sushilkumar</t>
  </si>
  <si>
    <t>Haji Farooq Maqbool Shabdi</t>
  </si>
  <si>
    <t>Kothe Mahesh Vishnupant</t>
  </si>
  <si>
    <t>Dilip Brahmdeo Mane</t>
  </si>
  <si>
    <t>Adam Narasayya Narayan</t>
  </si>
  <si>
    <t>Imtiyaj Abdulmannan Peerjade</t>
  </si>
  <si>
    <t>Rahul Maruti Sarvgod</t>
  </si>
  <si>
    <t>Sathi Bashirahmed Bashamiya Shaikh</t>
  </si>
  <si>
    <t>Deepak (DG) Ratan Gavli</t>
  </si>
  <si>
    <t>M.Gous Samad Qureshi</t>
  </si>
  <si>
    <t>Abute Vijay Goutamkumar</t>
  </si>
  <si>
    <t>Kalyani Shankar Halsangi</t>
  </si>
  <si>
    <t>Manish Subhash Gaikwad</t>
  </si>
  <si>
    <t>Ashok Bhairavnath Machan</t>
  </si>
  <si>
    <t>Sachin Shahu Maske</t>
  </si>
  <si>
    <t>Rajendra Dashrathsa Rangrej</t>
  </si>
  <si>
    <t>Khateeb Vakeel</t>
  </si>
  <si>
    <t>Nagamani Kisan Jakkan</t>
  </si>
  <si>
    <t>Umesh Kishanrao Karpekar</t>
  </si>
  <si>
    <t>Adv. Vikram Uttam Kasabe</t>
  </si>
  <si>
    <t>Kalyanshetti Sachin Panchappa</t>
  </si>
  <si>
    <t>Siddharam Satlingappa Mhetre</t>
  </si>
  <si>
    <t>Dharmraj Kashiram Rathod</t>
  </si>
  <si>
    <t>Bhante Nagmurti</t>
  </si>
  <si>
    <t>Madhukar Maruti Jadhav</t>
  </si>
  <si>
    <t>Babanagare Sujata Basavraj</t>
  </si>
  <si>
    <t>Shrivyakteshwar Maha Swamiji ( Katakdhond D. G. )</t>
  </si>
  <si>
    <t>Surekha Ambaji Kshirsagar</t>
  </si>
  <si>
    <t>Santosh Gopichand Gajadhane</t>
  </si>
  <si>
    <t>Advocate Laxman Gurubasappa Mhetre</t>
  </si>
  <si>
    <t>Amol Arun Harnalkar</t>
  </si>
  <si>
    <t>Deshmukh Subhash Sureshchandra</t>
  </si>
  <si>
    <t>Moulali Bashumiya Sayyed (Baba Mistri)</t>
  </si>
  <si>
    <t>Yuvraj (Bhayya) Bhimrao Rathod</t>
  </si>
  <si>
    <t>AmitKumar Sanjay Ajanalkar (Sir)</t>
  </si>
  <si>
    <t>Prof. Naganath Ganapati Dupargude</t>
  </si>
  <si>
    <t>Shekharbhau or Sanket Chandan Bangale</t>
  </si>
  <si>
    <t>Meenakshi Dilip Tele</t>
  </si>
  <si>
    <t>Shivanand Siddharam Ghongade</t>
  </si>
  <si>
    <t>Prof. Shrishail Mahadeo Rankhambe</t>
  </si>
  <si>
    <t>Dipak Shankar Bhandare</t>
  </si>
  <si>
    <t>Dr. Baban Bhanudas Kamble</t>
  </si>
  <si>
    <t>Harshavardhan Jawahar Kamale</t>
  </si>
  <si>
    <t>Mahasidha Tukaram Gayakwad</t>
  </si>
  <si>
    <t>DR. NANASAHEB PANDIT ARJUN</t>
  </si>
  <si>
    <t>Bhalake Bharat Tukaram</t>
  </si>
  <si>
    <t>Paricharak Sudhakar Ramchandra</t>
  </si>
  <si>
    <t>Autade Samadhan Mahadeo</t>
  </si>
  <si>
    <t>Kalunge Shivajirao Bajirao</t>
  </si>
  <si>
    <t>Mane Santosh Mahadev</t>
  </si>
  <si>
    <t>Khadatare Dattatraya Tatya</t>
  </si>
  <si>
    <t>Sarvagod Sarika Ravindra</t>
  </si>
  <si>
    <t>Sunil Suresh Gore</t>
  </si>
  <si>
    <t>Adv.Aavchare Maruti Krishna</t>
  </si>
  <si>
    <t>Sudarshan Raychand Khandare</t>
  </si>
  <si>
    <t>Annasaheb Sukhadev Maske</t>
  </si>
  <si>
    <t>Birappa Ishwar Waghmode</t>
  </si>
  <si>
    <t>Birappa Madhukar Mote</t>
  </si>
  <si>
    <t>Prof. Engineer Namdeo Shekappa Thorbole Patil</t>
  </si>
  <si>
    <t>Pratap Pandurang Kamble</t>
  </si>
  <si>
    <t>Abdul Rauf Jafar Mulani</t>
  </si>
  <si>
    <t>Adv.Lokare Shivlal Krishna</t>
  </si>
  <si>
    <t>Nishikant Bandu Patil</t>
  </si>
  <si>
    <t>Hanamant Vitthal Birajdar</t>
  </si>
  <si>
    <t>Adv. Shahajibapu Rajaram Patil</t>
  </si>
  <si>
    <t>Dr. Aniket Chandrakant Deshmukh</t>
  </si>
  <si>
    <t>Rajashritai Dattatraya Nagane - Patil</t>
  </si>
  <si>
    <t>Rajaram Damu Kalebag</t>
  </si>
  <si>
    <t>Bapusaheb Chandu Thokale</t>
  </si>
  <si>
    <t>Vishnu Krishna Yalmar</t>
  </si>
  <si>
    <t>Adv. Shankar Bhagwan Sargar</t>
  </si>
  <si>
    <t>Dipakaba Bapuso Salunkhe</t>
  </si>
  <si>
    <t>Dr. Sudarshan Murlidhar Gherade</t>
  </si>
  <si>
    <t>Vinod Alias Kalidas Vishwanath Kasabe</t>
  </si>
  <si>
    <t>Tukaram Keshav Shendage</t>
  </si>
  <si>
    <t>Haridas Bapuso Walke</t>
  </si>
  <si>
    <t>Bandu Agatarao Gadhire</t>
  </si>
  <si>
    <t>Bharat Digambar Gadhire</t>
  </si>
  <si>
    <t>Engr. Baliram Sukhadev More</t>
  </si>
  <si>
    <t>Umesh Dnyanu Mandale</t>
  </si>
  <si>
    <t>Laxman Sopan Hake</t>
  </si>
  <si>
    <t>Navanath Bira Madane</t>
  </si>
  <si>
    <t>Parmeshwar P. Gejage</t>
  </si>
  <si>
    <t>Ram Vitthal Satpute</t>
  </si>
  <si>
    <t>Uttamrao Shivdas Jankar</t>
  </si>
  <si>
    <t>Raj Yashwant Kumar</t>
  </si>
  <si>
    <t>Shrikrushna Dnyandev Prakshale</t>
  </si>
  <si>
    <t>Ashokrao Sopanrao Tadwalkar-Sir</t>
  </si>
  <si>
    <t>Makarand Naganath Sathe</t>
  </si>
  <si>
    <t>Prof. Dr.Uttam Eknath Mote</t>
  </si>
  <si>
    <t>Bapu alias Bapurav Mahadev Ahivale</t>
  </si>
  <si>
    <t>Dipak Pralhad Chavan</t>
  </si>
  <si>
    <t>Agawane Digambar Rohidas</t>
  </si>
  <si>
    <t>Arvind Baburao Aadhav</t>
  </si>
  <si>
    <t>Pradip alias Prem Suresh More</t>
  </si>
  <si>
    <t>Kanchankanhoja Dhondiram Kharat</t>
  </si>
  <si>
    <t>Chandrakant Ambar Ahiwale</t>
  </si>
  <si>
    <t>Amol Aabaji Pawar</t>
  </si>
  <si>
    <t>Chandrakant Narayan Salavi</t>
  </si>
  <si>
    <t>Amol Madhukar Karade</t>
  </si>
  <si>
    <t>Ahiwale Pandu Samundralal</t>
  </si>
  <si>
    <t>Makrand Laxmanrao Jadhav (Patil)</t>
  </si>
  <si>
    <t>Madan Prataprao Bhosale</t>
  </si>
  <si>
    <t>Mahanawar Ramdas Bhiva</t>
  </si>
  <si>
    <t>Dipak Keshav Kakade</t>
  </si>
  <si>
    <t>Dhanraj Maruti Kamble</t>
  </si>
  <si>
    <t>Sachin Bhausaheb Chavan</t>
  </si>
  <si>
    <t>Advocate Dattatraya Abaji Sanas</t>
  </si>
  <si>
    <t>Manohar Balasaheb Kadam</t>
  </si>
  <si>
    <t>Shrirang Navsu Lakhe</t>
  </si>
  <si>
    <t>Prashant Prataprao Jagtap</t>
  </si>
  <si>
    <t>Mahesh Sambhajiraje Shinde</t>
  </si>
  <si>
    <t>Shashikant Jaywantrao Shinde</t>
  </si>
  <si>
    <t>Dr. Balasaheb Santu Chavan</t>
  </si>
  <si>
    <t>Kiran Kashinath Sawant</t>
  </si>
  <si>
    <t>Priya Sadashiv Naik</t>
  </si>
  <si>
    <t>Mahesh Gulab Shinde</t>
  </si>
  <si>
    <t>Shashikant Jagannath Shinde</t>
  </si>
  <si>
    <t>PRABHAKAR KRUSHNAJI DESHMUKH</t>
  </si>
  <si>
    <t>SHEKHAR BHAGWANRAO GORE</t>
  </si>
  <si>
    <t>AMRUT POPAT SURYAVANSHI</t>
  </si>
  <si>
    <t>PRAMOD RAMCHANDRA GAWADE</t>
  </si>
  <si>
    <t>SANDIP JANARDAN KHARAT</t>
  </si>
  <si>
    <t>SANDIP ANADRAO DESHMUKH</t>
  </si>
  <si>
    <t>RAJKUMAR SADHU MANE</t>
  </si>
  <si>
    <t>HANMANT SAVALA DESHMUKH</t>
  </si>
  <si>
    <t>NANASO RAMHARI YADAV</t>
  </si>
  <si>
    <t>Balasaheb Urf Shamrao Pandurang Patil</t>
  </si>
  <si>
    <t>Manoj Bhimrao Ghorpade</t>
  </si>
  <si>
    <t>Dhairyashil Dnyandeo Kadam</t>
  </si>
  <si>
    <t>Subhash Baburao Pisal</t>
  </si>
  <si>
    <t>Jagannath Laxman Waghamare</t>
  </si>
  <si>
    <t>Jagannath Ganapati Sonawale</t>
  </si>
  <si>
    <t>DR.ATULBABA SURESH BHOSALE</t>
  </si>
  <si>
    <t>Adv. UDAYSINH VILASRAO PATIL (UNDALKAR)</t>
  </si>
  <si>
    <t>ANANDRAO BABURAO LADE</t>
  </si>
  <si>
    <t>PANJABRAO MAHADEV PATIL(TALGAONKAR)</t>
  </si>
  <si>
    <t>SHIKALGAR ALTAF ABDULGANI</t>
  </si>
  <si>
    <t>BALKRISHNA SHANKAR DESAI</t>
  </si>
  <si>
    <t>VISHWJEET ASHOK PATIL (UNDALKAR)</t>
  </si>
  <si>
    <t>LATIFA SULEMAN MUJAWAR</t>
  </si>
  <si>
    <t>RASAL SADASHIV SITARAM</t>
  </si>
  <si>
    <t>VAISHANVI RAJENDRAKUMAR BHOSALE</t>
  </si>
  <si>
    <t>AMOL HARIBA SATHE</t>
  </si>
  <si>
    <t>SATYAJIT VIKRAMSINH PATANKAR</t>
  </si>
  <si>
    <t>SHIVAJI BHIMAJI KAMBLE</t>
  </si>
  <si>
    <t>ASHOKRAO TATOBA DEVKANT</t>
  </si>
  <si>
    <t>SAGAR LAXMAN JADHAV</t>
  </si>
  <si>
    <t>PRAKASH SADASHIV PAWAR</t>
  </si>
  <si>
    <t>AJITKUMAR DINKAR MOHITE</t>
  </si>
  <si>
    <t>SHARAD HANMANT EKAWADE</t>
  </si>
  <si>
    <t>SAYAJIRAO DAMODAR KHAMKAR</t>
  </si>
  <si>
    <t>Bhonsle Shivendrasinh Abhaysinhraje</t>
  </si>
  <si>
    <t>Deepak Sahebrao Pawar</t>
  </si>
  <si>
    <t>Ashok Gorakhnath Dixit</t>
  </si>
  <si>
    <t>Shivaji Narayan Bhosale</t>
  </si>
  <si>
    <t>Abhijit Wamanrao Awade-Bichukale</t>
  </si>
  <si>
    <t>Vijayanand Shankarrao Shinde</t>
  </si>
  <si>
    <t>Kadam Yogeshdada Ramdas</t>
  </si>
  <si>
    <t>Kadam Sanjayrao Vasant</t>
  </si>
  <si>
    <t>Marchande Pravin Sahadeo</t>
  </si>
  <si>
    <t>Khopkar Santosh Dattaram</t>
  </si>
  <si>
    <t>Sanjay Sambhaji Kadam</t>
  </si>
  <si>
    <t>Patil Suvarna Sunil</t>
  </si>
  <si>
    <t>Sanjay Sitaram Kadam</t>
  </si>
  <si>
    <t>Kadam Yogeshdada Dipak</t>
  </si>
  <si>
    <t>Vikas Ramchandra Batawle</t>
  </si>
  <si>
    <t>Vijay Daji More</t>
  </si>
  <si>
    <t>Sanjay Dagadu Kadam</t>
  </si>
  <si>
    <t>BHASKAR BHAURAO JADHAV</t>
  </si>
  <si>
    <t>BETKAR SAHADEV DEVJI</t>
  </si>
  <si>
    <t>JADHAV VIKAS YASHWANT</t>
  </si>
  <si>
    <t>GANESH ARUN KADAM</t>
  </si>
  <si>
    <t>UMESH UDAY PAWAR</t>
  </si>
  <si>
    <t>Shekhar Govindrao Nikam</t>
  </si>
  <si>
    <t>Chavan Sadanand Narayan</t>
  </si>
  <si>
    <t>Sachin Laxman Mohite</t>
  </si>
  <si>
    <t>Uday Ravindra Samant</t>
  </si>
  <si>
    <t>Sudesh Sadanand Mayekar</t>
  </si>
  <si>
    <t>Damodar Shivram Kamble</t>
  </si>
  <si>
    <t>Gawade Sandeep Yashavant</t>
  </si>
  <si>
    <t>Jadhav Rajesh Sitaram</t>
  </si>
  <si>
    <t>Bala Kachare</t>
  </si>
  <si>
    <t>Rajan Prabhakar Salvi</t>
  </si>
  <si>
    <t>Avinash Shantaram Lad</t>
  </si>
  <si>
    <t>Avinash Dhondu Soundalkar</t>
  </si>
  <si>
    <t>Vilas Rajaram Khanvilker</t>
  </si>
  <si>
    <t>Mahendra Dharma Pawar</t>
  </si>
  <si>
    <t>Raj Bhargav Padhye</t>
  </si>
  <si>
    <t>Sandeep Shantaram Thukarul</t>
  </si>
  <si>
    <t>Nitesh Narayan Rane</t>
  </si>
  <si>
    <t>Satish Jagannath Sawant</t>
  </si>
  <si>
    <t>Sushil Amrutrao Rane</t>
  </si>
  <si>
    <t>Adv. Manali Sandeep Vanjare</t>
  </si>
  <si>
    <t>Rajan Shankar Dabholkar</t>
  </si>
  <si>
    <t>Vijay Suryakant Salkar</t>
  </si>
  <si>
    <t>Prof. Vasantrao Bhausaheb Bhosale</t>
  </si>
  <si>
    <t>Naik Vaibhav Vijay</t>
  </si>
  <si>
    <t>Ranjit Dattatray Desai</t>
  </si>
  <si>
    <t>Arvind Namdeo Mondkar</t>
  </si>
  <si>
    <t>Balkrishna Vitthal Jadhav</t>
  </si>
  <si>
    <t>Dheeraj Vishwanath Parab</t>
  </si>
  <si>
    <t>SIDDHESH SANJAY PATKAR</t>
  </si>
  <si>
    <t>Kasalkar Ravindra Harishchandra</t>
  </si>
  <si>
    <t>Deepak Vasantrao Kesarkar</t>
  </si>
  <si>
    <t>Rajan Krishna Teli</t>
  </si>
  <si>
    <t>Baban Salgaonkar</t>
  </si>
  <si>
    <t>Prakash Gopal Redkar</t>
  </si>
  <si>
    <t>Satyawan Uttam Jadhav</t>
  </si>
  <si>
    <t>Dadu Alias Raju Ganesh Kadam</t>
  </si>
  <si>
    <t>Ajinkya Gawade</t>
  </si>
  <si>
    <t>Sudhakar Mangaonkar</t>
  </si>
  <si>
    <t>Yashvant alias Sunil Vasant Pednekar</t>
  </si>
  <si>
    <t>Rajesh Narasingrao Patil</t>
  </si>
  <si>
    <t>Shivaji Shattupa Patil</t>
  </si>
  <si>
    <t>Vinayak alias Appi Virgonda Patil</t>
  </si>
  <si>
    <t>Kupekar Sangramsinh alias Sangramsinh Bhagyeshrao Desai</t>
  </si>
  <si>
    <t>Ashok Kashinath Charati</t>
  </si>
  <si>
    <t>Ramesh Dattu Redekar</t>
  </si>
  <si>
    <t>Aniruddh Kedari Redekar</t>
  </si>
  <si>
    <t>Mahesh Narsingrao Patil</t>
  </si>
  <si>
    <t>Santosh Krushna Patil</t>
  </si>
  <si>
    <t>Subhash Vaiju Desai</t>
  </si>
  <si>
    <t>Shrikant Arjun Kamble</t>
  </si>
  <si>
    <t>Appasaheb Baburao Bhosale</t>
  </si>
  <si>
    <t>Namdev Baswant Sutar</t>
  </si>
  <si>
    <t>Prakash Ramchandra Redekar</t>
  </si>
  <si>
    <t>Abitkar Prakash Anandrao</t>
  </si>
  <si>
    <t>K. P. Patil</t>
  </si>
  <si>
    <t>Arun Ganpatrao Dongale</t>
  </si>
  <si>
    <t>Rahul Bajarang Desai</t>
  </si>
  <si>
    <t>Chandrakantdada Baburao Patil</t>
  </si>
  <si>
    <t>Jivandada Pandurang Patil</t>
  </si>
  <si>
    <t>Satyajit Dinkarrao Jadhav</t>
  </si>
  <si>
    <t>Yuvraj Ramchandra Yedure</t>
  </si>
  <si>
    <t>Shinde Vijayrao Govinda</t>
  </si>
  <si>
    <t>Krushna Hanmant Desai</t>
  </si>
  <si>
    <t>Dinkar Ramchandra Chandam</t>
  </si>
  <si>
    <t>Korgaonkar Pravin Prakash</t>
  </si>
  <si>
    <t>Mushrif Hasan Miyalal</t>
  </si>
  <si>
    <t>Ghatge Samarjeetsinh Vikramsinh</t>
  </si>
  <si>
    <t>Sanjay Anandrao Ghatage</t>
  </si>
  <si>
    <t>Shripati Shankar Kamble</t>
  </si>
  <si>
    <t>Ravindra Tukaram Kamble</t>
  </si>
  <si>
    <t>Siddharth Nagratna</t>
  </si>
  <si>
    <t>Ruturaj Sanjay Patil</t>
  </si>
  <si>
    <t>Amal Mahadik</t>
  </si>
  <si>
    <t>Babanrao alias Dilip Pandurang Kavde</t>
  </si>
  <si>
    <t>Sachin Appaso Kamble</t>
  </si>
  <si>
    <t>Salim Nurmahamad Bagwan</t>
  </si>
  <si>
    <t>Amit Mahadik</t>
  </si>
  <si>
    <t>Nagaonkar Chandrakant Sudamrao</t>
  </si>
  <si>
    <t>Rajendra Babu Kamble</t>
  </si>
  <si>
    <t>P. N.Patil (Sadolikar)</t>
  </si>
  <si>
    <t>Narake Chandradeep Shashikant</t>
  </si>
  <si>
    <t>Dr. Ananda Dadu Gurav</t>
  </si>
  <si>
    <t>Bajrang Krushna Patil</t>
  </si>
  <si>
    <t>Adv. Manik Baburao Shinde</t>
  </si>
  <si>
    <t>Gorakh Kamble (Panorekar)</t>
  </si>
  <si>
    <t>Dr. Chavan Pragati Ravindra</t>
  </si>
  <si>
    <t>Chandrakant Pandit Jadhav</t>
  </si>
  <si>
    <t>Rajesh Vinayak Kshirsagar</t>
  </si>
  <si>
    <t>Satishchandra Balkrishna Kamble</t>
  </si>
  <si>
    <t>Rahul Anadpind Rajhans</t>
  </si>
  <si>
    <t>Sambhaji alias Banda Salunkhe</t>
  </si>
  <si>
    <t>Amit Aravind Atigare</t>
  </si>
  <si>
    <t>Salim Nurmahammad Bagwan</t>
  </si>
  <si>
    <t>Dr. Vinay Vilasrao Kore (Savkar)</t>
  </si>
  <si>
    <t>Satyajit Babasaheb Patil (Aba) Sarudkar</t>
  </si>
  <si>
    <t>Dr. Sunil Namdev Patil</t>
  </si>
  <si>
    <t>Bhai Bharat Rangrao Patil</t>
  </si>
  <si>
    <t>Vinayak Dinkar Gujar</t>
  </si>
  <si>
    <t>Vinayak Dilip Jadhav</t>
  </si>
  <si>
    <t>Satyajit Vilasrao Patil</t>
  </si>
  <si>
    <t>Gautam Jagannath Kamble</t>
  </si>
  <si>
    <t>Santosh Kerba Khot</t>
  </si>
  <si>
    <t>Afjal Kasam Devalekar</t>
  </si>
  <si>
    <t>Yadav Sambhaji Ananda</t>
  </si>
  <si>
    <t>Awale Raju (Baba) Jaywantrao</t>
  </si>
  <si>
    <t>Dr. Sujit Vasantrao Minachekar</t>
  </si>
  <si>
    <t>Dalitmitra Dr. Ashokrao Mane (Bapu)</t>
  </si>
  <si>
    <t>Kambale Kiran Sukumar</t>
  </si>
  <si>
    <t>S. P. Kamble</t>
  </si>
  <si>
    <t>Rajiv Kisanrao Awale</t>
  </si>
  <si>
    <t>Dr.Avinash Jaywant Sawardekar</t>
  </si>
  <si>
    <t>Sandip Akaram Dabade</t>
  </si>
  <si>
    <t>Chandrashekhar Sadashiv Kamble</t>
  </si>
  <si>
    <t>Raju Dilip Waydande</t>
  </si>
  <si>
    <t>Sagar Namdev Shinde</t>
  </si>
  <si>
    <t>Adv. Tejas Chimaji Pathane</t>
  </si>
  <si>
    <t>Rahul Uttam Patole</t>
  </si>
  <si>
    <t>Awale Shivaji Mahadev</t>
  </si>
  <si>
    <t>Kamble Pradip Bhimsen</t>
  </si>
  <si>
    <t>Prof. Dr. Prashant Dnyaneshwar Gangawane (Sir)</t>
  </si>
  <si>
    <t>PRAKASHANNA AWADE</t>
  </si>
  <si>
    <t>Suresh Ganapati Halwankar</t>
  </si>
  <si>
    <t>Khanjire Rahul Prakash</t>
  </si>
  <si>
    <t>Amane Shashikant Vasantrao</t>
  </si>
  <si>
    <t>Santosh Dattatray Koli (Balmaharaj)</t>
  </si>
  <si>
    <t>Nitin Dilip Laykar</t>
  </si>
  <si>
    <t>Ismail Abbas Samdole</t>
  </si>
  <si>
    <t>Umesh Bajirao Khandekar</t>
  </si>
  <si>
    <t>Abhijeet Mahaveer Khot</t>
  </si>
  <si>
    <t>Balkrishna Kashinath Mhetre</t>
  </si>
  <si>
    <t>Shahugonda Satgonda Patil</t>
  </si>
  <si>
    <t>SANJAY PARASRAM POL</t>
  </si>
  <si>
    <t>Shakuntala Sachin Magdum</t>
  </si>
  <si>
    <t>Kubersing Uttamsing Rajput</t>
  </si>
  <si>
    <t>Rajendra Shamgonda Patil (Yadravkar)</t>
  </si>
  <si>
    <t>Ulhas Sambhaji Patil</t>
  </si>
  <si>
    <t>Anil alias Savkar Balu Madnaik</t>
  </si>
  <si>
    <t>Anilkumar Dinkarrao Yadav</t>
  </si>
  <si>
    <t>Sunil Ramchandra Khot</t>
  </si>
  <si>
    <t>Pramoddada Suresh Patil</t>
  </si>
  <si>
    <t>Shivaji Dhondiram Sankpal</t>
  </si>
  <si>
    <t>Adam Babu Mujawar</t>
  </si>
  <si>
    <t>Jitendra Ramchandra Thombare</t>
  </si>
  <si>
    <t>Dr. Suresh (Bhau) Dagadu Khade</t>
  </si>
  <si>
    <t>Balaso Dattatray Honmore</t>
  </si>
  <si>
    <t>Nanaso Sadashiv Waghmare</t>
  </si>
  <si>
    <t>Sadashiv Dashrath Khade</t>
  </si>
  <si>
    <t>Gangaram Shivmurti Satpute</t>
  </si>
  <si>
    <t>Balasaheb Yashvant Raste</t>
  </si>
  <si>
    <t>Prof.Dr. Prashant Dnyaneshwar Gangavane (sir)</t>
  </si>
  <si>
    <t>Dhananjay Alias Sudhir Hari Gadgil</t>
  </si>
  <si>
    <t>Prithviraj Gulabrao Patil</t>
  </si>
  <si>
    <t>Shekhar Vishwas Mane</t>
  </si>
  <si>
    <t>Suresh Tukaram Saratikar</t>
  </si>
  <si>
    <t>Patil Santosh Bapurao</t>
  </si>
  <si>
    <t>Jayashri Ashok Patil</t>
  </si>
  <si>
    <t>Ravindra Mallu Kadam</t>
  </si>
  <si>
    <t>Uttamrao Jinappa Mohite</t>
  </si>
  <si>
    <t>Sangram Rajaram More</t>
  </si>
  <si>
    <t>Bandgar Nanaso Balaso</t>
  </si>
  <si>
    <t>Imran Mohammad Jamadar</t>
  </si>
  <si>
    <t>Jayant Rajaram Patil</t>
  </si>
  <si>
    <t>Nishikant Prakash Bhosale- Patil (Dada)</t>
  </si>
  <si>
    <t>Gaurav Kiran Nayakawadi</t>
  </si>
  <si>
    <t>Shakir Isalal Tamboli</t>
  </si>
  <si>
    <t>Prof.Vishal Raghunath Jadhav</t>
  </si>
  <si>
    <t>B.G.Kaka Patil</t>
  </si>
  <si>
    <t>Vishwasrao Gunda Ghaste</t>
  </si>
  <si>
    <t>Gavade Dattu Bhau</t>
  </si>
  <si>
    <t>Mansing Fattesingrao Naik</t>
  </si>
  <si>
    <t>Naik Shivajirao Yashwantrao</t>
  </si>
  <si>
    <t>Samarat(Baba) Nanaso Mahadik</t>
  </si>
  <si>
    <t>Suresh Baban Jadhav</t>
  </si>
  <si>
    <t>Anandrao Vasantrao Sarnaik(Fauji Bapu)</t>
  </si>
  <si>
    <t>Baban Bhiku Kachare</t>
  </si>
  <si>
    <t>Shahaji Bapu Waghamare</t>
  </si>
  <si>
    <t>Lahu Akaram Waghmare</t>
  </si>
  <si>
    <t>Jayant Ramchandra Patil</t>
  </si>
  <si>
    <t>Kadam Vishwajeet Patangrao</t>
  </si>
  <si>
    <t>Sanjay Ananda Vibhute</t>
  </si>
  <si>
    <t>Adv. Pramod Ganpatrao Patil</t>
  </si>
  <si>
    <t>Rahul Shivaji Patil</t>
  </si>
  <si>
    <t>Ajinkaykumar Vasant Kadam</t>
  </si>
  <si>
    <t>Vilas Shamrao Kadam</t>
  </si>
  <si>
    <t>Jadhav Sandip Ramchandra</t>
  </si>
  <si>
    <t>Anil Bala Kinikar</t>
  </si>
  <si>
    <t>Anilbhau Babar</t>
  </si>
  <si>
    <t>Sadashivrao Hanmantrao Patil</t>
  </si>
  <si>
    <t>Shravan Shankar Wakshe</t>
  </si>
  <si>
    <t>Santosh Hegade</t>
  </si>
  <si>
    <t>Aaba Sopan Sagar</t>
  </si>
  <si>
    <t>Adv. Sachin Dasharath Satpute</t>
  </si>
  <si>
    <t>Rajendra Balwant Gaikwad</t>
  </si>
  <si>
    <t>Tanaji Govind Dabade</t>
  </si>
  <si>
    <t>Kalbage Sudhir Thalu</t>
  </si>
  <si>
    <t>Prakash Jaysing Bansode</t>
  </si>
  <si>
    <t>Isak Murtuja Pirajade</t>
  </si>
  <si>
    <t>Sumanvahini R.R. (Aba) Patil</t>
  </si>
  <si>
    <t>Ajitrao Shankarrao Ghorpade</t>
  </si>
  <si>
    <t>Shankar (Dada) Mane</t>
  </si>
  <si>
    <t>Suman Raosaheb Alias R. (Aba) Patil</t>
  </si>
  <si>
    <t>Balaso Sitaram Pawar</t>
  </si>
  <si>
    <t>Vikramsinh Balasaheb Sawant</t>
  </si>
  <si>
    <t>Jagtap Vilasrao Narayan</t>
  </si>
  <si>
    <t>Dr. Ravindra Shivshankar Arali</t>
  </si>
  <si>
    <t>Vikram Dadaso Dhone</t>
  </si>
  <si>
    <t>Anand Shankar Nalage - Patil</t>
  </si>
  <si>
    <t>Mahadev Harishchandra Kamble</t>
  </si>
  <si>
    <t>Krishndev Dhondiram Gayakavad</t>
  </si>
  <si>
    <t>SriVenkateshwar Maha Swamiji (Katakadhond D. G)</t>
  </si>
  <si>
    <t>AMSHYA FULJI PADVI</t>
  </si>
  <si>
    <t>ADV. K. C. PADAVI</t>
  </si>
  <si>
    <t>DR. HEENA VIJAYKUMAR GAVIT</t>
  </si>
  <si>
    <t>ENG. JELSING BIJLA PAWARA</t>
  </si>
  <si>
    <t>SARYA DHARMA PADVI</t>
  </si>
  <si>
    <t>RAJESH UDESING PADVI</t>
  </si>
  <si>
    <t>RAJENDRAKUMAR KRISHNARAO GAVIT</t>
  </si>
  <si>
    <t>GOPAL SURESH BHANDARI</t>
  </si>
  <si>
    <t>DR.VIJAYKUMAR KRUSHANRAO GAVIT</t>
  </si>
  <si>
    <t>ENGG.KIRAN DAMODAR TADAVI</t>
  </si>
  <si>
    <t>VASUDEV NAMDEV GANGURDE</t>
  </si>
  <si>
    <t>FIROJ DAGDU TADVI</t>
  </si>
  <si>
    <t>ROHIDAS GEMJI VALVI</t>
  </si>
  <si>
    <t>MALTI DINKAR VALVI</t>
  </si>
  <si>
    <t>ARIF RAJJAK TADAVI</t>
  </si>
  <si>
    <t>DEVAMAN ZULAL THAKARE</t>
  </si>
  <si>
    <t>SHIRISHKUMAR SURUPSING NAIK</t>
  </si>
  <si>
    <t>SHARAD KRISHNARAO GAVIT</t>
  </si>
  <si>
    <t>BHARAT MANIKRAO GAVIT</t>
  </si>
  <si>
    <t>RANJIT VANTYA GAVIT</t>
  </si>
  <si>
    <t>ARVIND POSALYA VALVI</t>
  </si>
  <si>
    <t>SANDIP WAMAN GAVIT</t>
  </si>
  <si>
    <t>SHARADKUMAR GAVIT</t>
  </si>
  <si>
    <t>KAUSHALYA FATTESING GAVIT</t>
  </si>
  <si>
    <t>SANJAY DINKAR VALVI</t>
  </si>
  <si>
    <t>YAKUB ANIL GAVIT</t>
  </si>
  <si>
    <t>ANIL MANJI VALVI</t>
  </si>
  <si>
    <t>DINESH KASHINATH VALVI</t>
  </si>
  <si>
    <t>MANJULA TULSHIRAM GAVIT</t>
  </si>
  <si>
    <t>PRAVIN (GOTU) BAPU CHAURE</t>
  </si>
  <si>
    <t>ER. MOHAN GOKUL SURYAWANSHI</t>
  </si>
  <si>
    <t>YASHVANT DEVMAN MALCHE</t>
  </si>
  <si>
    <t>RANJIT BHIVRAJ GAIKWAD</t>
  </si>
  <si>
    <t>VAISHALI VISHVJIT RAUT</t>
  </si>
  <si>
    <t>ASHOK RAGHO SONAWANE</t>
  </si>
  <si>
    <t>RANJEET SHANTARAM GAWALI</t>
  </si>
  <si>
    <t>SANJAY SHIVAJI BAHIRAM</t>
  </si>
  <si>
    <t>RAMESH DOULAT SANE</t>
  </si>
  <si>
    <t>LAKHAN DEWAJI PAWAR</t>
  </si>
  <si>
    <t>MOTHAJI TUKARAM THAKARE</t>
  </si>
  <si>
    <t>YUVRAJ SAKHARAM THAKARE</t>
  </si>
  <si>
    <t>DHARMENDRA BARKU BORSE</t>
  </si>
  <si>
    <t>GULAB TANAJI PAWAR</t>
  </si>
  <si>
    <t>MIRA BABULAL SHINDE</t>
  </si>
  <si>
    <t>PRAVIN BAPU CHAURE</t>
  </si>
  <si>
    <t>PRAVIN SUBHASH SONWANE</t>
  </si>
  <si>
    <t>RAGHAVENDRA (RAMDADA) MANOHAR PATIL</t>
  </si>
  <si>
    <t>KUNALBABA ROHIDAS PATIL</t>
  </si>
  <si>
    <t>HILAL (AANNA) MALI</t>
  </si>
  <si>
    <t>MANISHA ANIL BHIL</t>
  </si>
  <si>
    <t>ANAND JAYRAM SAINDANE</t>
  </si>
  <si>
    <t>SURESH MURLIDHAR PATIL</t>
  </si>
  <si>
    <t>AMRUTSAGAR SANTOSH PANDHARINATH</t>
  </si>
  <si>
    <t>SUNITA SOPAN PATIL</t>
  </si>
  <si>
    <t>SHRIKANT MADHAVRAO KARLE</t>
  </si>
  <si>
    <t>RAJENDRA BHAGWAN PATIL</t>
  </si>
  <si>
    <t>SHAIKH SHAFIQUE LUKMAN KASAI</t>
  </si>
  <si>
    <t>SHIVAJI NATTHU PATIL</t>
  </si>
  <si>
    <t>AGRAWAL ANUPBHAIYYA OMPRAKASH</t>
  </si>
  <si>
    <t>SHAH FARUK ANWAR</t>
  </si>
  <si>
    <t>JITUBHAU ALIAS JITENDRA UNDA SHIRSATH</t>
  </si>
  <si>
    <t>JAHAGIRDAR IRSHAD</t>
  </si>
  <si>
    <t>ADV ANSARI RAEES AHMAD ABDUL QADIR</t>
  </si>
  <si>
    <t>JITENDRA GANGADHAR MORE</t>
  </si>
  <si>
    <t>BEDSE SANDEEP TRYAMBAKRAO</t>
  </si>
  <si>
    <t>SHAMKANT RAGHUNATH SANER</t>
  </si>
  <si>
    <t>SALIM KASAM PINJARI</t>
  </si>
  <si>
    <t>JADHAV - PATIL GULAB SANTOSH</t>
  </si>
  <si>
    <t>BHAUSAHEB NAMDEV PAWAR</t>
  </si>
  <si>
    <t>GULAM AYYUB PINJARI</t>
  </si>
  <si>
    <t>VASANT DHANARAJ PATIL</t>
  </si>
  <si>
    <t>JUBER MUSHEER SHAIKH</t>
  </si>
  <si>
    <t>VIJAY DAGADU BHOI</t>
  </si>
  <si>
    <t>IQBAL BAHADUR TELI</t>
  </si>
  <si>
    <t>BUDHA MALA PAWARA</t>
  </si>
  <si>
    <t>ADVOCATE VARSHA RAMESH VASAVE</t>
  </si>
  <si>
    <t>SANDIP DEVIDAS BHIL (BAGUL)</t>
  </si>
  <si>
    <t>CHANDRAKANT BALIRAM SONAWANE</t>
  </si>
  <si>
    <t>PRABHAKAR AAPPA GOTU SONAWANE</t>
  </si>
  <si>
    <t>HIRALAL SURESH KOLI</t>
  </si>
  <si>
    <t>SUNIL TUKARAM BHIL</t>
  </si>
  <si>
    <t>AMIT SIRAJ TADAVI</t>
  </si>
  <si>
    <t>SAMBHAJI MANGAL SONAWANE</t>
  </si>
  <si>
    <t>BALU SAHEBRAO KOLI</t>
  </si>
  <si>
    <t>AMINA BI RAJJAK TADAVI</t>
  </si>
  <si>
    <t>AMOL HARIBHAU JAWALE</t>
  </si>
  <si>
    <t>CHAUDHARI DHANANJAY SHIRISH</t>
  </si>
  <si>
    <t>ANIL CHHABILDAS CHAUDHARI</t>
  </si>
  <si>
    <t>DARA MOHAMMAD JAFAR MOHAMMAD</t>
  </si>
  <si>
    <t>SHAMEEBHA BHANUDAS PATIL</t>
  </si>
  <si>
    <t>NARAYAN HIRAMAN ADAKMOL</t>
  </si>
  <si>
    <t>MUSTAQ KAMAL MULLA</t>
  </si>
  <si>
    <t>ARIF KHALIQ SHAIKH</t>
  </si>
  <si>
    <t>KHALLOBAI YUNUS TADAVI</t>
  </si>
  <si>
    <t>SAVKARE SANJAY WAMAN</t>
  </si>
  <si>
    <t>DR. RAJESH TUKARAM MANWATKAR</t>
  </si>
  <si>
    <t>SWATI KUNAL JANGALE</t>
  </si>
  <si>
    <t>JAGAN DEORAM SONAWANE</t>
  </si>
  <si>
    <t>JAGDALE PRATIBHA SUJIT</t>
  </si>
  <si>
    <t>RAHUL NARAYAN BANSODE</t>
  </si>
  <si>
    <t>AJAY JIVARAM INGALE</t>
  </si>
  <si>
    <t>SUSHIL DNYANESHWAR MORE</t>
  </si>
  <si>
    <t>GAURAV DHANRAJ BAVISKAR</t>
  </si>
  <si>
    <t>SURESH DAMU BHOLE (RAJU MAMA)</t>
  </si>
  <si>
    <t>JAYASHREE SUNIL MAHAJAN</t>
  </si>
  <si>
    <t>DR ASHWIN SHANTARAM SONAWANE</t>
  </si>
  <si>
    <t>LALEETKUMAR RAMKISHOR GHOGALE</t>
  </si>
  <si>
    <t>KULBHUSHAN VIRBHAN PATIL</t>
  </si>
  <si>
    <t>JAYSHREE SUNIL MAHAJAN</t>
  </si>
  <si>
    <t>DR. ANUJ KRUSHNA PATIL</t>
  </si>
  <si>
    <t>MAYUR CHANDRAKANT KAPASE</t>
  </si>
  <si>
    <t>SHAILAJA RAJESH SURWADE</t>
  </si>
  <si>
    <t>PRADEEP (BABLU) SHANKAR AVHAD</t>
  </si>
  <si>
    <t>AHEMAD HUSSAIN SHAIKH (AHEMAD SIR)</t>
  </si>
  <si>
    <t>MAMTA BHIKARI TADAVI ALIAS MUMTAJ</t>
  </si>
  <si>
    <t>GOKUL RAMESH CHAVHAN</t>
  </si>
  <si>
    <t>ADV. GOVIND JANKIRAM TIWARI</t>
  </si>
  <si>
    <t>PRAMOD BALEERAM PATIL</t>
  </si>
  <si>
    <t>SANGRAAMSINH SURESH SURYAWANSHI (PATIL)</t>
  </si>
  <si>
    <t>SITARAM DIVAKAR MORE</t>
  </si>
  <si>
    <t>UJWAL SURESH PATIL</t>
  </si>
  <si>
    <t>SHAIKH HUSEN SHAIKH BALDAR (HUSEN BABA SABARI)</t>
  </si>
  <si>
    <t>SALUNKE SAGAR BHIMRAO</t>
  </si>
  <si>
    <t>AFASAR ABDUL HAMEED</t>
  </si>
  <si>
    <t>SHIVRAM PATIL</t>
  </si>
  <si>
    <t>ANIL PITAMBAR WAGH (SIR) ALIAS PRAVIN MAMA</t>
  </si>
  <si>
    <t>SAYYAD FARUQ SAYYAD GAFFAR</t>
  </si>
  <si>
    <t>VITTHAL ASHOK MORE</t>
  </si>
  <si>
    <t>MAHESH LAXMEENARAYAN VARMA</t>
  </si>
  <si>
    <t>VINOD DAMU ADHALKE</t>
  </si>
  <si>
    <t>SUNANDA VILAS SANDANSHIV</t>
  </si>
  <si>
    <t>PROF. DR. ASHISH S. BADGUJAR (HAPPY MIRROR)</t>
  </si>
  <si>
    <t>GULABRAO BABURAO DEOKAR</t>
  </si>
  <si>
    <t>PRAVIN JAGAN SAPKALE</t>
  </si>
  <si>
    <t>SONI SANTOSH NETKE</t>
  </si>
  <si>
    <t>BHAGWAN DAMU SONAWANE</t>
  </si>
  <si>
    <t>SHIVAJI MAHARU HATKAR</t>
  </si>
  <si>
    <t>BHARAT DEVCHAND PATIL</t>
  </si>
  <si>
    <t>KISHOR MADHUKAR ZOPE</t>
  </si>
  <si>
    <t>PRASAD LILADHAR TAYADE</t>
  </si>
  <si>
    <t>ANIL BHAIDAS PATIL</t>
  </si>
  <si>
    <t>SHIRISH HIRALAL CHAUDHARI</t>
  </si>
  <si>
    <t>DR. ANIL NATHU SHINDE</t>
  </si>
  <si>
    <t>SHIVAJI DAULAT PATIL</t>
  </si>
  <si>
    <t>RATAN BHANU BHIL</t>
  </si>
  <si>
    <t>SACHIN ASHOK BAVISKAR</t>
  </si>
  <si>
    <t>PROF. PRATIBHA RAVINDRA PATIL</t>
  </si>
  <si>
    <t>NIMBA DHUDKU PATIL</t>
  </si>
  <si>
    <t>YASHVANT UDAYSING MALCHE</t>
  </si>
  <si>
    <t>AMOL RAMESH PATIL</t>
  </si>
  <si>
    <t>CHHABILAL LALCHAND BHIL</t>
  </si>
  <si>
    <t>AMOL CHIMANRAO PATIL</t>
  </si>
  <si>
    <t>BHAGWAN ASARAM PATIL (MAHAJAN)</t>
  </si>
  <si>
    <t>DR. HARSHAL MANOHAR MANE (PATIL)</t>
  </si>
  <si>
    <t>DR. SAMBHAJIRAJE R. PATIL</t>
  </si>
  <si>
    <t>AMIT RAJENDRA PATIL</t>
  </si>
  <si>
    <t>A. T. NANA PATIL</t>
  </si>
  <si>
    <t>SUNIL RAMESH MORE</t>
  </si>
  <si>
    <t>ER. PRASHANT DINKAR PATIL</t>
  </si>
  <si>
    <t>ER. SWAPNIL BHAGWAN PATIL</t>
  </si>
  <si>
    <t>AANNASAHEB SATISH BHASKARRAO PAWAR (PATIL)</t>
  </si>
  <si>
    <t>ARUN ROHIDAS JAGTAP (NHAVI)</t>
  </si>
  <si>
    <t>DATTU RANGRAO PATIL</t>
  </si>
  <si>
    <t>MANGESH RAMESH CHAVAN</t>
  </si>
  <si>
    <t>RAJARAM BARAKU MORE</t>
  </si>
  <si>
    <t>SUNIL TARACHAND MORE</t>
  </si>
  <si>
    <t>VALMIK SUBHASH GARUD (ABASAHEB GARUD)</t>
  </si>
  <si>
    <t>MANGESH KAILAS CHAVAN</t>
  </si>
  <si>
    <t>SANDIP ASHOK LANDGE</t>
  </si>
  <si>
    <t>KIRAN MAGAN SONAWANE</t>
  </si>
  <si>
    <t>VAISHALITAI NARENDRASING SURYAWANSHI</t>
  </si>
  <si>
    <t>AMOL PANDITRAO SHINDE</t>
  </si>
  <si>
    <t>NANASAHEB PRATAP HARI PATIL</t>
  </si>
  <si>
    <t>DILIPBHAU ONKAR WAGH</t>
  </si>
  <si>
    <t>DR. NILKANTH NARAHAR PATIL</t>
  </si>
  <si>
    <t>VAISHALITAI SURYAVANSHI</t>
  </si>
  <si>
    <t>AMOL BHAU SHINDE</t>
  </si>
  <si>
    <t>AMIT MANKHA TADAVI</t>
  </si>
  <si>
    <t>SATISH ARJUN BIRHADE</t>
  </si>
  <si>
    <t>MANGO PUNDLIK PAGARE</t>
  </si>
  <si>
    <t>MANOHAR ANNA SASANE</t>
  </si>
  <si>
    <t>KHODAPE DILIP BALIRAM (SIR)</t>
  </si>
  <si>
    <t>DILIP MOTIRAM KHAMANKAR</t>
  </si>
  <si>
    <t>RAHULROY ASHOK MULE</t>
  </si>
  <si>
    <t>VISHAL HARIBHAU MORE</t>
  </si>
  <si>
    <t>RAJENDRA SUBHASH KHARE</t>
  </si>
  <si>
    <t>ANIL RANGNATH PATIL</t>
  </si>
  <si>
    <t>ANNASAHEB RAMCHANDRA RATHOD</t>
  </si>
  <si>
    <t>PRABHAKAR PANDHARI SALVE</t>
  </si>
  <si>
    <t>MADANBHAU SHANKAR CHAVAN</t>
  </si>
  <si>
    <t>CHANDRAKANT NIMBA PATIL</t>
  </si>
  <si>
    <t>ADV. KHADSE ROHINI EKNATHRAO</t>
  </si>
  <si>
    <t>SANJAY PANDIT BRAMHANE</t>
  </si>
  <si>
    <t>VINOD NAMDEO SONAWANE</t>
  </si>
  <si>
    <t>UMAKANT ATMARAM MARATHE</t>
  </si>
  <si>
    <t>ANIL BABURAO GANGTIRE</t>
  </si>
  <si>
    <t>CHANDRAKANTBHAU PATIL</t>
  </si>
  <si>
    <t>CHANDRAKANT PATIL</t>
  </si>
  <si>
    <t>ANIL GAMBHIR MORE</t>
  </si>
  <si>
    <t>KHADASE ROHINITAI</t>
  </si>
  <si>
    <t>JAFAR ALI MAKSUD ALI</t>
  </si>
  <si>
    <t>KHADSE ROHINI</t>
  </si>
  <si>
    <t>ARJUN TULSHIRAM PATIL</t>
  </si>
  <si>
    <t>ISHWAR BHAGWAT SAPKAL</t>
  </si>
  <si>
    <t>SURESH RUPA TAYADE</t>
  </si>
  <si>
    <t>KAVALE ROHINI</t>
  </si>
  <si>
    <t>EKDE RAJESH PANDITRAO</t>
  </si>
  <si>
    <t>DR. MOHMMAD ZAMEER SABIRODDIN</t>
  </si>
  <si>
    <t>INGALE DHIRAJ DHAMMAPAL</t>
  </si>
  <si>
    <t>SHAIKH AKIL SHAIKH MAJID</t>
  </si>
  <si>
    <t>SK. IMRAN SK. BISMILLA</t>
  </si>
  <si>
    <t>JAFAR KHAN AFASAR KHAN</t>
  </si>
  <si>
    <t>CHOPADE BHIVA SADASHIV</t>
  </si>
  <si>
    <t>BALIRAM KRUSHNA DHADE</t>
  </si>
  <si>
    <t>INTEZAR SAFDAR HUSSAIN</t>
  </si>
  <si>
    <t>NASIR A. RAZZAK</t>
  </si>
  <si>
    <t>DR.KOLTE YOGENDRA VITTHAL</t>
  </si>
  <si>
    <t>GAWHAD VIJAY PRALHAD</t>
  </si>
  <si>
    <t>GAIKWAD SANJAY RAMBHAU</t>
  </si>
  <si>
    <t>JAYSHREE SUNIL SHELKE</t>
  </si>
  <si>
    <t>MOHAMMAD ANSAR MOHAMMAD ALTAF</t>
  </si>
  <si>
    <t>JAYSHRI RAVINDRA SHELKE</t>
  </si>
  <si>
    <t>VIJAY RAMAKRUSHNA KALE</t>
  </si>
  <si>
    <t>NILESH ASHOK HIWALE</t>
  </si>
  <si>
    <t>PREMLATA PRAKASH SONONE</t>
  </si>
  <si>
    <t>SATISH RAMESH PAWAR</t>
  </si>
  <si>
    <t>SATISHCHANDRA DINKAR ROTHE PATIL</t>
  </si>
  <si>
    <t>MOHAMMAD GUFRAN DIWAN</t>
  </si>
  <si>
    <t>ARUN SANTOSHRAO SUSAR</t>
  </si>
  <si>
    <t>BHAI VIKAS PRAKASH NANDVE</t>
  </si>
  <si>
    <t>GANESH ALIAS BANDU SHRIRAM BARBADE</t>
  </si>
  <si>
    <t>SIDDHESWAR BHAGWAN PARIHAR</t>
  </si>
  <si>
    <t>ADV. SHANKAR SHESHRAO CHAVAN</t>
  </si>
  <si>
    <t>RAHUL PRALHAD BORDE</t>
  </si>
  <si>
    <t>KHALID AHMAD KHAN TALIB KHAN</t>
  </si>
  <si>
    <t>SHARAD DIGAMBAR CHEKE-PATIL</t>
  </si>
  <si>
    <t>DR. MOBIN KHAN AYYUB KHAN.</t>
  </si>
  <si>
    <t>PRASHANT PURUSHOTTAM DHORE</t>
  </si>
  <si>
    <t>MOHAMMAD RAEES USMAN MOHAMMAD IDRIS</t>
  </si>
  <si>
    <t>BONDRE RAHUL J.</t>
  </si>
  <si>
    <t>VIJAYKANT SANDU GAWAI</t>
  </si>
  <si>
    <t>SANTOSH RAMESH UBALE</t>
  </si>
  <si>
    <t>SIDDHANT ASHOKRAO WANKHEDE</t>
  </si>
  <si>
    <t>NASIR IBRAHIM SAIYYED</t>
  </si>
  <si>
    <t>AVINASH NIMBAJI GAWAI</t>
  </si>
  <si>
    <t>MACCHINDRA SHESHRAO MAGHADE</t>
  </si>
  <si>
    <t>RAJNI ASHOK HIWALE</t>
  </si>
  <si>
    <t>VIJAY MAROTI PAWAR</t>
  </si>
  <si>
    <t>SHAIKH MUNAWWAR SHAIKH IBRAHIM</t>
  </si>
  <si>
    <t>SK. SAYEED SK. MUSHTAQE</t>
  </si>
  <si>
    <t>RENUKA VINOD GAWAI</t>
  </si>
  <si>
    <t>SATISH JIVAN PANDAGALE</t>
  </si>
  <si>
    <t>KAYANDE MANOJ DEVANAND</t>
  </si>
  <si>
    <t>DR RAJENDRA BHASKARRAO SHINGNE</t>
  </si>
  <si>
    <t>KHEDEKAR DR SHASHIKANT NARSINGRAO</t>
  </si>
  <si>
    <t>PRINC DATTU RAMBHAU CHAVAN</t>
  </si>
  <si>
    <t>DATTATRAYA DAGDU KAKDE</t>
  </si>
  <si>
    <t>SUNIL PATINGRAO JADHAV</t>
  </si>
  <si>
    <t>ADV SAYYED MUBEEN SAYYED NAEEM</t>
  </si>
  <si>
    <t>GAYATRI GANESH SHINGNE</t>
  </si>
  <si>
    <t>DR SURESH EKNATH GHUMATKAR</t>
  </si>
  <si>
    <t>RAMDAS MANSING KAHALE</t>
  </si>
  <si>
    <t>QURESHI JUNED RAUF SHAIKH</t>
  </si>
  <si>
    <t>SUDHAKAR BABAN KALE</t>
  </si>
  <si>
    <t>BABASAHEB BANSI MHASKE</t>
  </si>
  <si>
    <t>ABDUL HAFEEZ ABDUL AZIZ</t>
  </si>
  <si>
    <t>KHARAT SIDDHARTH RAMBHAU</t>
  </si>
  <si>
    <t>SANJAY BHASKAR RAYMULKAR</t>
  </si>
  <si>
    <t>DR RUTUJA RUSHANK CHAVAN</t>
  </si>
  <si>
    <t>PROF.BHASKAR GOVINDA INGLE</t>
  </si>
  <si>
    <t>BHAIYYASAHEB GOVINDRAV PATIL</t>
  </si>
  <si>
    <t>MAHIPAT PUNJAJI VANI</t>
  </si>
  <si>
    <t>SANJAY SAMADHAN KALASKAR</t>
  </si>
  <si>
    <t>DR SANTOSH CHANDRABHAN TAYADE</t>
  </si>
  <si>
    <t>DIPAK KEDAR</t>
  </si>
  <si>
    <t>PUNAM VIJAY RATHOD</t>
  </si>
  <si>
    <t>SANGHPAL KACHRU PANAD</t>
  </si>
  <si>
    <t>KHARAT SIDDHARTH PRALHAD</t>
  </si>
  <si>
    <t>ADV OM SHRIRAM BHALERAO</t>
  </si>
  <si>
    <t>DR JITESH VASANT SALWE</t>
  </si>
  <si>
    <t>RAJESH ASHOKRAV GAWAI</t>
  </si>
  <si>
    <t>SANDIP SHAMRAO KHILLARE</t>
  </si>
  <si>
    <t>NITIN BALMAHENDRA SADAVARTE</t>
  </si>
  <si>
    <t>RANA DILIPKUMAR GOKULCHAND SANANDA</t>
  </si>
  <si>
    <t>DEORAO BHAURAO HIVARALE</t>
  </si>
  <si>
    <t>ASHWINI VIJAY WAGHMARE</t>
  </si>
  <si>
    <t>MOHAMMAD FARUK ABDUL WAHAB</t>
  </si>
  <si>
    <t>SHAIKH RASHID SHAIKH KALU</t>
  </si>
  <si>
    <t>SHUDHODHAN BHARAT SALWE</t>
  </si>
  <si>
    <t>VIJAY VISHRAM INGLE</t>
  </si>
  <si>
    <t>RAMESH KESHAVRAO KHIRADKAR</t>
  </si>
  <si>
    <t>SHAIKH FARUK SHAIKH BISMILLAH</t>
  </si>
  <si>
    <t>PAVAN KESHAV JAIN WASHIMKAR</t>
  </si>
  <si>
    <t>MOHAMMAD ARIF ABDUL LATIF</t>
  </si>
  <si>
    <t>PRAKASH WASUDEV LOKHANDE</t>
  </si>
  <si>
    <t>NIKHIL MOHANDAS THADE</t>
  </si>
  <si>
    <t>KUTE SANJAY SHRIRAM</t>
  </si>
  <si>
    <t>DR SWATI SANDIP WAKEKAR</t>
  </si>
  <si>
    <t>DR PRAVEEN JANARDHAN PATIL</t>
  </si>
  <si>
    <t>PRASHANT KASHIRAM DIKKAR</t>
  </si>
  <si>
    <t>GAJANAN SUKHDEO SHEGOKAR</t>
  </si>
  <si>
    <t>AZHARULLAH KHAN AMANULLAH KHAN</t>
  </si>
  <si>
    <t>AFSAR KHAN SHABBIR KHAN</t>
  </si>
  <si>
    <t>PRAKASH VITTHAL BHISE</t>
  </si>
  <si>
    <t>SUJIT SHRIKRUSHNA BANGAR</t>
  </si>
  <si>
    <t>PRAKASH GUNWANT BHARSAKLE</t>
  </si>
  <si>
    <t>DEEPAK RAMDAS BODKHE</t>
  </si>
  <si>
    <t>LALIT SUDHAKARRAO BAHALE</t>
  </si>
  <si>
    <t>RAMPRABHU GAJANAN TARALE</t>
  </si>
  <si>
    <t>LAXMIKANT GAJANAN KAUTHAKAR</t>
  </si>
  <si>
    <t>CAPT. SUNIL DOBALE</t>
  </si>
  <si>
    <t>ANSARULLHA KHAN ATAULLHA KHAN</t>
  </si>
  <si>
    <t>ADV SUJATA VIDHYASAGAR WANKHADE</t>
  </si>
  <si>
    <t>NITIN MANOHAR WALSINGE</t>
  </si>
  <si>
    <t>GOPAL JIVANRAO DESHMUKH</t>
  </si>
  <si>
    <t>NITIN BHIKANRAO DESHMUKH</t>
  </si>
  <si>
    <t>S.N. KHATIB</t>
  </si>
  <si>
    <t>BALIRAM BHAGWAN SIRASKAR</t>
  </si>
  <si>
    <t>ANDHARE KRUSHNA GOVINDRAO</t>
  </si>
  <si>
    <t>RAJNARAYAN RATAN KAMBLE</t>
  </si>
  <si>
    <t>RAJKUMAR RAMBHAU SHELKE</t>
  </si>
  <si>
    <t>VINOD BABURAO SIRSAT</t>
  </si>
  <si>
    <t>MANGESH GAJANAN GADGE</t>
  </si>
  <si>
    <t>UMESH KISAN NANDANE</t>
  </si>
  <si>
    <t>BHAGYASHRI BABARAW GAWAI</t>
  </si>
  <si>
    <t>RAMESH UBHE GURUJI</t>
  </si>
  <si>
    <t>PRAMOD RAMESH KADAM</t>
  </si>
  <si>
    <t>ANANTA NARAYAN PHATE</t>
  </si>
  <si>
    <t>SUNIL KISANRAO SIRASAT</t>
  </si>
  <si>
    <t>KALIM ZAFAR</t>
  </si>
  <si>
    <t>RAEES AHMAD SHAIKH NOORA</t>
  </si>
  <si>
    <t>VISHWANATH ARJUN JAWARKAR (EX ARMY SERVICEMAN)</t>
  </si>
  <si>
    <t>ANIL SHANTARAM TEJA</t>
  </si>
  <si>
    <t>SHRIKRISHNA RAMDAS GHYARE</t>
  </si>
  <si>
    <t>SURESH GYANUJI DONGRE</t>
  </si>
  <si>
    <t>SAJID KHAN PATHAN</t>
  </si>
  <si>
    <t>AGRAWAL VIJAY KAMALKISHOR</t>
  </si>
  <si>
    <t>HARISH RATANLAL ALIMCHANDANI</t>
  </si>
  <si>
    <t>RAJESH KRIPASHANKAR MISHRA</t>
  </si>
  <si>
    <t>ASHOK MADHUKAR OLAMBE</t>
  </si>
  <si>
    <t>DR DHANANJAY ALIAS BABA NALAT</t>
  </si>
  <si>
    <t>SUNIL VASANTRAO SHIRSAT</t>
  </si>
  <si>
    <t>ADV. BHAGWAN ISHWAR DANDI</t>
  </si>
  <si>
    <t>MD.SOHAIL MD.HUSAIN</t>
  </si>
  <si>
    <t>PROF.SUMANTAI TIRPUDE</t>
  </si>
  <si>
    <t>DINESH SHAMBHUDAYAL SHRIVAS</t>
  </si>
  <si>
    <t>PRASHANT ARUN MAGAR ALIAS PREM PATIL</t>
  </si>
  <si>
    <t>BANSILAL GULAHIRAM PRAJAPATI</t>
  </si>
  <si>
    <t>RANDHIR PRALHADRAO SAWARKAR</t>
  </si>
  <si>
    <t>GOPAL ALIAS ASHISH RAMRAO DATKAR</t>
  </si>
  <si>
    <t>DNYANESHWAR SHANKAR SULTANE</t>
  </si>
  <si>
    <t>HARSHAL DEVANAND DAMODAR</t>
  </si>
  <si>
    <t>VIJAY SHRIKRUSHNA MALOKAR</t>
  </si>
  <si>
    <t>JIVAN PUNAJI GAWANDE</t>
  </si>
  <si>
    <t>AJABRAO RAMRAO TALE</t>
  </si>
  <si>
    <t>RAHUL BHIMRAO TAYADE</t>
  </si>
  <si>
    <t>GANESH GANGAGIR GIRI</t>
  </si>
  <si>
    <t>BHANUDAS CHOKHOBA KAMBLE</t>
  </si>
  <si>
    <t>ADV. ATHAWALE SANJAY GOPALRAO</t>
  </si>
  <si>
    <t>SAMRAT DONGARDIVE</t>
  </si>
  <si>
    <t>SUGAT GYANESHWAR WAGHMARE</t>
  </si>
  <si>
    <t>SURWADE SAMRAT MANIKRAO</t>
  </si>
  <si>
    <t>RAVI RAMESHCHANDRA RATHI</t>
  </si>
  <si>
    <t>BHIKAJI SHRAWAN AWCHAR</t>
  </si>
  <si>
    <t>KISHOR DNYANESHWAR TAYADE</t>
  </si>
  <si>
    <t>SACHIN DHANRAJ KOKANE</t>
  </si>
  <si>
    <t>RAJASHRI HARISH KHADSE</t>
  </si>
  <si>
    <t>RAMESH VISHWANATH INGLE</t>
  </si>
  <si>
    <t>SHAILESH RUPRAO WANKHADE</t>
  </si>
  <si>
    <t>SHRAVAN KUNDLIK KHANDARE</t>
  </si>
  <si>
    <t>INGOLE YASHVANT GOVIND</t>
  </si>
  <si>
    <t>PROF. DR. DHANRAJ RAMCHANDRA KHIRADE</t>
  </si>
  <si>
    <t>ANKITA RAJU SHINDE</t>
  </si>
  <si>
    <t>ANANTRAO VITTHALRAO DESHMUKH</t>
  </si>
  <si>
    <t>BHAVANA PUNDLIKRAO GAWALI</t>
  </si>
  <si>
    <t>PRASHANT SUDHIR GOLEY</t>
  </si>
  <si>
    <t>DIPAK SHRIRAM TIRKE</t>
  </si>
  <si>
    <t>VISHNUPANT KADUJI BHUTEKAR</t>
  </si>
  <si>
    <t>ADV.RAHUL DAMODHAR GAVAI</t>
  </si>
  <si>
    <t>GAJANAN DNYANBA LOKHANDE</t>
  </si>
  <si>
    <t>ADV.SANJAY SHIVRAM INGOLE</t>
  </si>
  <si>
    <t>NOOR ALI MAHBOB ALI SHAH</t>
  </si>
  <si>
    <t>RAMCHANDRA TUKARAMJI WANKHEDE</t>
  </si>
  <si>
    <t>DR.CHETANBHAI INGALE</t>
  </si>
  <si>
    <t>SHYAM RAMCHARAN KHODE</t>
  </si>
  <si>
    <t>SIDDHARTH AKARAMJI DEOLE</t>
  </si>
  <si>
    <t>MEGHA KIRAN DONGARE</t>
  </si>
  <si>
    <t>GAJANAN NIVRUTTI VAIRAGADE</t>
  </si>
  <si>
    <t>SUBHASH KHANDU PATTEBAHADUR</t>
  </si>
  <si>
    <t>NAGESH KISANRAO GHOPE</t>
  </si>
  <si>
    <t>SUWARNA SAGAR KOKAS (WANKHADE)</t>
  </si>
  <si>
    <t>MADAN ALIAS RAJABHAIYA RAMET PAWAR</t>
  </si>
  <si>
    <t>SHASHIKANT YASHWANT PENDHARKAR</t>
  </si>
  <si>
    <t>RATNAMALA SUDAM INGOLE</t>
  </si>
  <si>
    <t>SURESH SHANKAR MORE</t>
  </si>
  <si>
    <t>MANOJ MOTIRAM KHADSE</t>
  </si>
  <si>
    <t>VITTHAL EKNATH RAJGURU</t>
  </si>
  <si>
    <t>SANJU ADHAR WADE</t>
  </si>
  <si>
    <t>SANJAY SAKHARAM DHALE</t>
  </si>
  <si>
    <t>JAGDISH LAXMAN MANWATKAR</t>
  </si>
  <si>
    <t>PRAMOD UDDHAO HANWATE</t>
  </si>
  <si>
    <t>VINOD PANJABRAV NANDAGAVALI</t>
  </si>
  <si>
    <t>AJAY GOPAL PARASE</t>
  </si>
  <si>
    <t>AMBEDKAR RAJRATNA ASHOK</t>
  </si>
  <si>
    <t>JYOTI RAMESH DABHADE</t>
  </si>
  <si>
    <t>SAI PRAKASH DAHAKE</t>
  </si>
  <si>
    <t>PATNI GYAYAK RAJENDRA</t>
  </si>
  <si>
    <t>MOHAMMAD YUSUF MOHAMMAD SHAFI PUNJANI</t>
  </si>
  <si>
    <t>DHABEKAR SUNIL KESHEORAO</t>
  </si>
  <si>
    <t>YAYATI MANOHARRAO NAIK</t>
  </si>
  <si>
    <t>NILESH PRALHAD RATHOD</t>
  </si>
  <si>
    <t>DR. VARSHA GOPINATH RATHOD</t>
  </si>
  <si>
    <t>RAJKUMAR NARAYAN BHUJADLE</t>
  </si>
  <si>
    <t>PUKHRAJ GHANSHAM GHANMODE</t>
  </si>
  <si>
    <t>KISHOR VITTHAL PAWAR</t>
  </si>
  <si>
    <t>PRAMOD SHREERAM THAKARE</t>
  </si>
  <si>
    <t>GAJANAN RAMJI PAWAR</t>
  </si>
  <si>
    <t>PRAKASH KASHIRAM ATHAVALE</t>
  </si>
  <si>
    <t>PRADIPKUMAR GULABSING CHAVHAN</t>
  </si>
  <si>
    <t>RAMESH PANDURANG NAKHALE</t>
  </si>
  <si>
    <t>MANISH RANJAN PAWAR</t>
  </si>
  <si>
    <t>SIDDHARTH VISHWANATH DEWARE</t>
  </si>
  <si>
    <t>VINOD PANJABRAO NANDAGAWALI</t>
  </si>
  <si>
    <t>HANSARAJ SHRAWAN SHENDE</t>
  </si>
  <si>
    <t>DEVSARI UTTAM CHAVAN</t>
  </si>
  <si>
    <t>PRAKASH RAMRAO INGLE</t>
  </si>
  <si>
    <t>BAPUSAHEB KRUPAJI SABLE</t>
  </si>
  <si>
    <t>RAMKRUSHNA RAMESHWAR DHAYE</t>
  </si>
  <si>
    <t>SAWAKE RAMAKRUSHNA PUNDLIKRAO</t>
  </si>
  <si>
    <t>SANTOSH HARIBHAU DURGE</t>
  </si>
  <si>
    <t>VIJAY BAJIRAO WANKHADE</t>
  </si>
  <si>
    <t>DR. NILESH TARACHAND VISHVKARMA</t>
  </si>
  <si>
    <t>YOGENDRA EKNATH PATIL</t>
  </si>
  <si>
    <t>PRAVIN NILKANTH HENDVE</t>
  </si>
  <si>
    <t>AMOL PRABHAKAR BIRE</t>
  </si>
  <si>
    <t>ABHILASHA CHANDRASHEKHAR GAJBHIYE</t>
  </si>
  <si>
    <t>GAJANAN DNYANESHWAR CHANDURKAR</t>
  </si>
  <si>
    <t>SANDEEP KRUSHNARAO WATH</t>
  </si>
  <si>
    <t>HARSHWARDHAN BALIRAM KHOBRAGADE</t>
  </si>
  <si>
    <t>SWAPNIL JAYKUMAR KHADASE</t>
  </si>
  <si>
    <t>BHOLE ANIL UDDHAVRAO</t>
  </si>
  <si>
    <t>ANIL BHAURAO KAMBALE</t>
  </si>
  <si>
    <t>RAJESH BABARAO BHOYAR</t>
  </si>
  <si>
    <t>AKSHAY KUMAR</t>
  </si>
  <si>
    <t>RAMTEKE VIJAY SHANKER</t>
  </si>
  <si>
    <t>VIJAY RAMESHARAO KHOBRAGADE</t>
  </si>
  <si>
    <t>VIJAY SHAMRAO SHENDE</t>
  </si>
  <si>
    <t>NILAM DEVIDASJI RANGARKAR</t>
  </si>
  <si>
    <t>FIROZ KHA PATHAN</t>
  </si>
  <si>
    <t>DEEPAK PUNDLIK AKODE</t>
  </si>
  <si>
    <t>VIKI DAYARAM MUNDE</t>
  </si>
  <si>
    <t>GAURAV KIRAN RAHATE</t>
  </si>
  <si>
    <t>RAVI GANGADHAR RANA</t>
  </si>
  <si>
    <t>BAND PRITI SANJAY</t>
  </si>
  <si>
    <t>KHARATE SUNIL BALDEORAO</t>
  </si>
  <si>
    <t>RAMESH PANDURANG NAGDIVE</t>
  </si>
  <si>
    <t>TUSHAR PANDITRAO BHARTIYA</t>
  </si>
  <si>
    <t>LEENA GHANSHYAM DHOLE</t>
  </si>
  <si>
    <t>PRASHANT PANJABRAO JADHAV</t>
  </si>
  <si>
    <t>GIRISH HARIDAS BARBUDDHE</t>
  </si>
  <si>
    <t>RAHUL NANA KAJALE</t>
  </si>
  <si>
    <t>KADAM NITIN BABARAO</t>
  </si>
  <si>
    <t>RAHUL LAXMANRAO MOHOD</t>
  </si>
  <si>
    <t>RAHUL PRAKASH SHRUNGARE</t>
  </si>
  <si>
    <t>YOGESH SUBHASHRAO KANTALE</t>
  </si>
  <si>
    <t>KIRAN KACHRUAPPA YAMGAWALI</t>
  </si>
  <si>
    <t>MUNNA NARAYANSINGH RATHOD</t>
  </si>
  <si>
    <t>KAILASH VASANTRAO RODGE</t>
  </si>
  <si>
    <t>TUSHAR RAJENDRA PAWAR</t>
  </si>
  <si>
    <t>SHRIDHAR WASUDEO KHADSE</t>
  </si>
  <si>
    <t>SURESH PUNDALIKRAO MESHRAM</t>
  </si>
  <si>
    <t>RANJANA DHANRAJ DONGARE/DHANPAL</t>
  </si>
  <si>
    <t>AJAY BHOJRAJ MANDAPE</t>
  </si>
  <si>
    <t>SHRIKANT BABURAOJI FULSAWANDE</t>
  </si>
  <si>
    <t>VIJAY MANOHAR SHRIVAS</t>
  </si>
  <si>
    <t>SACHIN VINODRAO DAHAKE</t>
  </si>
  <si>
    <t>ALIM PATEL MO. WAHEED</t>
  </si>
  <si>
    <t>DR. SUNIL PANJABRAO DESHMUKH</t>
  </si>
  <si>
    <t>JAGDISH GUPTA</t>
  </si>
  <si>
    <t>RAHUL LILADHAR MESHRAM</t>
  </si>
  <si>
    <t>PAPPU ALIAS MANGESH MADHUKAR PATIL</t>
  </si>
  <si>
    <t>MEGHA DNYANESHWAR TAYDE</t>
  </si>
  <si>
    <t>IRFAN KHAN USMAN KHAN</t>
  </si>
  <si>
    <t>ANUSHKA VIJAY BELORKAR</t>
  </si>
  <si>
    <t>DR. ABRAR</t>
  </si>
  <si>
    <t>VIJAY M. DHAKULKAR</t>
  </si>
  <si>
    <t>RAMKRISHNA ADKUJI MAHAJAN</t>
  </si>
  <si>
    <t>PURUSHOTTAM KISAN BAGDI</t>
  </si>
  <si>
    <t>AVINASH DHANWATE</t>
  </si>
  <si>
    <t>SHAIKH YUSUF SHAIKH HUSAIN</t>
  </si>
  <si>
    <t>HEMANT NANDKISHORRAO WATANE</t>
  </si>
  <si>
    <t>RITESH RAMESH TELMORE</t>
  </si>
  <si>
    <t>VIKESH GOKULRAO GAWALE</t>
  </si>
  <si>
    <t>MERAJUNNISA ABDUL SHAKIL</t>
  </si>
  <si>
    <t>SHEIKH RAHMAT SHEIKH INAYAT</t>
  </si>
  <si>
    <t>MOHAMMAD NISAR MOHAMMAD YUSUF</t>
  </si>
  <si>
    <t>RAJESH SHRIRAMJI WANKHADE</t>
  </si>
  <si>
    <t>ADV. YASHOMATI CHANDRAKANT THAKUR</t>
  </si>
  <si>
    <t>MILIND SHRIRAMJI TAYADE</t>
  </si>
  <si>
    <t>DR. MUKUND YASHVANT DHONE</t>
  </si>
  <si>
    <t>ER. AVINASH DHANWATE</t>
  </si>
  <si>
    <t>RAJESH PRALHAD MANKAR</t>
  </si>
  <si>
    <t>RAJESH BALIRAM WANKHADE</t>
  </si>
  <si>
    <t>VANDEV MANIKRAO MOHOD</t>
  </si>
  <si>
    <t>KAMALSIH VIJAYSIH CHITODIYA</t>
  </si>
  <si>
    <t>ABDUL KAYYUM ABDUL GANI</t>
  </si>
  <si>
    <t>SANDESH SURYABHANJI MESHRAM</t>
  </si>
  <si>
    <t>SURAJ NIRANJAN LANDAGE</t>
  </si>
  <si>
    <t>PRADEEP GANGADHARRAO MAHAJAN</t>
  </si>
  <si>
    <t>SHILPA N. KATHANE</t>
  </si>
  <si>
    <t>SHREEDHAR VITHOBA GADLING</t>
  </si>
  <si>
    <t>GAJANAN MOTIRAM LAWATE</t>
  </si>
  <si>
    <t>BUNDILE RAMESH GANPATRAO</t>
  </si>
  <si>
    <t>CAPTAIN ABHIJIT ANAND ADSUL</t>
  </si>
  <si>
    <t>ANKUSH SAHEBRAO WAKPANJAR</t>
  </si>
  <si>
    <t>ARUN MOTIRAMJI WANKHADE</t>
  </si>
  <si>
    <t>PROF. NAGORAO WAMANRAO HAMBARDE</t>
  </si>
  <si>
    <t>DR. PROF. SUJATA VISHWASRAO ATHAWALE</t>
  </si>
  <si>
    <t>NAJUKRAO YASHWANTRAO CHOURPAGAR</t>
  </si>
  <si>
    <t>ADV. SANJAY RAGHUNATH WANKHADE</t>
  </si>
  <si>
    <t>KAILASH UTTAMRAO MORE</t>
  </si>
  <si>
    <t>NILESH GAJANAN RAKSHASKAR</t>
  </si>
  <si>
    <t>RAVIKIRAN DEVIDAS TELGOTE</t>
  </si>
  <si>
    <t>KANCHANMALA SHIVKIRAN WANKHADE</t>
  </si>
  <si>
    <t>CHAUTHMAL MANOHAR AMRUTRAO</t>
  </si>
  <si>
    <t>KEVALRAM TULSHIRAM KALE</t>
  </si>
  <si>
    <t>DR. HEMANT NANDA CHIMOTE</t>
  </si>
  <si>
    <t>RAMESH BHAGAVANTRAO TOTE</t>
  </si>
  <si>
    <t>MOTILAL BATU THAKRE</t>
  </si>
  <si>
    <t>JYOTI UTTAMRAO SOLANKE</t>
  </si>
  <si>
    <t>HIRALAL GANNU AKHANDE</t>
  </si>
  <si>
    <t>RAJESH KISAN DAHIKAR</t>
  </si>
  <si>
    <t>SHAILENDRA VIJAYRAO GAWANDE</t>
  </si>
  <si>
    <t>VINOD BHAIYYALAL BHILAWEKAR</t>
  </si>
  <si>
    <t>RAJARAM BHURYAJI BHILAWEKAR</t>
  </si>
  <si>
    <t>RAMKISHOR KALURAM JAMBU PATEL</t>
  </si>
  <si>
    <t>BHARTITAAI RAVI BETHEKAR</t>
  </si>
  <si>
    <t>MAHENDRA KISHOR PATEL</t>
  </si>
  <si>
    <t>PRAVIN RAMU MAVASKAR</t>
  </si>
  <si>
    <t>PRAVIN VASANTRAO TAYADE</t>
  </si>
  <si>
    <t>BACCHU B. KADU</t>
  </si>
  <si>
    <t>ANIRUDHA ALIAS BABALUBHAU SUBHANRAO DESHMUKH</t>
  </si>
  <si>
    <t>MANGESH VITTHALRAO BORWAR</t>
  </si>
  <si>
    <t>PRADIP SAHEBRAO MANKAR</t>
  </si>
  <si>
    <t>RAVI GUNVANTRAO WANKHADE</t>
  </si>
  <si>
    <t>GAURAV OMPRAKASH KITUKALE</t>
  </si>
  <si>
    <t>MOHAMMAD SIDDIQUE MOHAMMAD SADIQ</t>
  </si>
  <si>
    <t>MANOJ SURESH MORSE</t>
  </si>
  <si>
    <t>VIKI DILIPRAO BHORGADE</t>
  </si>
  <si>
    <t>RAJESH GHANSHAM SUNDEWALE</t>
  </si>
  <si>
    <t>THAKUR PRAMODSINH GADREL</t>
  </si>
  <si>
    <t>SUNITA RAJESH HARADE</t>
  </si>
  <si>
    <t>SATISH UTTAMRAO INGOLE</t>
  </si>
  <si>
    <t>AJINKYA ALIAS BHIKAJI DADARAO PHATE</t>
  </si>
  <si>
    <t>RAOSAHEB PUNDLIK GONDANE</t>
  </si>
  <si>
    <t>ABHYANKAR SUNANDA JAYRAM</t>
  </si>
  <si>
    <t>SHIVCHARAN SHANKARSA CHEDE</t>
  </si>
  <si>
    <t>NILESH DIPAKPANT PAWAR</t>
  </si>
  <si>
    <t>RUKSANA SAYYAD NISAR</t>
  </si>
  <si>
    <t>UMESH ALIAS CHANDU ATMARAMJI YAWALKAR</t>
  </si>
  <si>
    <t>DEVENDRA MAHADEVRAO BHUYAR</t>
  </si>
  <si>
    <t>GIRISH RANGRAO KARALE</t>
  </si>
  <si>
    <t>VIKRAM NARESHCHANDRAJI THAKARE</t>
  </si>
  <si>
    <t>KAMALNARAYAN JANRAO UIKE</t>
  </si>
  <si>
    <t>SUSHIL SURESHRAO BELE</t>
  </si>
  <si>
    <t>SUHASRAO VITTHALRAO THAKARE</t>
  </si>
  <si>
    <t>PRAMOD SUBHASHRAO KADU</t>
  </si>
  <si>
    <t>FUKE RAJU NANAJI</t>
  </si>
  <si>
    <t>UMESH PRALHADRAO SHAHANE</t>
  </si>
  <si>
    <t>ZAFAR KHAN FATTE KHAN</t>
  </si>
  <si>
    <t>VIPUL NAMDEVRAO BHADANGE</t>
  </si>
  <si>
    <t>JAGADISH UDDHAVRAO WANKHADE</t>
  </si>
  <si>
    <t>SUKHDEV BRIJLAL UIKE</t>
  </si>
  <si>
    <t>PRAVIN RAMESHRAO WANKHADE</t>
  </si>
  <si>
    <t>GOPAL DNYANESHWARRAO BELSARE</t>
  </si>
  <si>
    <t>RAVI (BHAU) MOTIRAM SIRSAM</t>
  </si>
  <si>
    <t>ADV. RAJU BAKSHI JAMNEKAR</t>
  </si>
  <si>
    <t>SUMIT WANKHEDE</t>
  </si>
  <si>
    <t>MAYURA AMAR KALE</t>
  </si>
  <si>
    <t>JAYDADA BELKHADE</t>
  </si>
  <si>
    <t>DEEPAK MAHADEORAO MADAVI</t>
  </si>
  <si>
    <t>MADHURITAI ARVIND SUROSHE</t>
  </si>
  <si>
    <t>GANPAT RAGHOBA METAKAR</t>
  </si>
  <si>
    <t>PRAKASH LAXMAN MOTWANI</t>
  </si>
  <si>
    <t>SUNIL RAMDASJI DESHMUKH</t>
  </si>
  <si>
    <t>RAJPAL SHANKARRAO BHAGAT</t>
  </si>
  <si>
    <t>DHIRAJ ASHOKRAO HERODE</t>
  </si>
  <si>
    <t>BHIMRAO TUKARAM ADE</t>
  </si>
  <si>
    <t>MAHESH SHARADRAO KALE</t>
  </si>
  <si>
    <t>SACHIN YUVRAJ MANMODE</t>
  </si>
  <si>
    <t>KAMALESH DHANRAJ KAMADI</t>
  </si>
  <si>
    <t>AVINASH SURESH BADHIYE</t>
  </si>
  <si>
    <t>VILAS VINAYAKRAO KAILUKE</t>
  </si>
  <si>
    <t>RAJESH BHAURAV BAKANE</t>
  </si>
  <si>
    <t>RANJIT PRATAPRAO KAMBLE</t>
  </si>
  <si>
    <t>KIRAN ARUNRAO THAKRE</t>
  </si>
  <si>
    <t>UMESH MAHADEORAO MHAISKAR</t>
  </si>
  <si>
    <t>KUNDAN CHOKHA JAMBHULKAR</t>
  </si>
  <si>
    <t>ANKUSH VIJAYRAO KOCHE</t>
  </si>
  <si>
    <t>ASHWINI GOVIND SHIRPURKAR</t>
  </si>
  <si>
    <t>NILESH SUBHASHRAO MASRAM</t>
  </si>
  <si>
    <t>HARSHPAL ARUN MENDHE</t>
  </si>
  <si>
    <t>BAKANE PANKAJ KRUSHNARAO</t>
  </si>
  <si>
    <t>DAHARE MADHURI ARUNRAO</t>
  </si>
  <si>
    <t>ATUL RAMESHRAO DIVE</t>
  </si>
  <si>
    <t>SATISH JYOTIRAM INGALE</t>
  </si>
  <si>
    <t>CHETAN RATANLAL SAHU</t>
  </si>
  <si>
    <t>SAMIR TRYAMBAKRAO KUNAWAR</t>
  </si>
  <si>
    <t>ATUL NAMDEVRAO WANDILE</t>
  </si>
  <si>
    <t>ASHWIN TAWADE</t>
  </si>
  <si>
    <t>PRALAY BHAURAO TELANG</t>
  </si>
  <si>
    <t>RAJU ALIAS MOHAN WASUDEO TIMANDE</t>
  </si>
  <si>
    <t>DR. UMESH SOMAJI WAWARE</t>
  </si>
  <si>
    <t>VINOD JHAMAJI UIKE</t>
  </si>
  <si>
    <t>VITTHAL RAJARAM GULGHANE</t>
  </si>
  <si>
    <t>SATISH LAXMANRAO CHAUDHARI</t>
  </si>
  <si>
    <t>MANGALA VINOD THAK</t>
  </si>
  <si>
    <t>MUKESH KAMLAKAR DHOTE</t>
  </si>
  <si>
    <t>VARSHA DEVENDRA KANNAKE</t>
  </si>
  <si>
    <t>DR. PANKAJ RAJESH BHOYAR</t>
  </si>
  <si>
    <t>SHEKHAR PRAMOD SHENDE</t>
  </si>
  <si>
    <t>PAWADE SACHIN SURESHRAO</t>
  </si>
  <si>
    <t>VISHAL SHARAD RAMTEKE</t>
  </si>
  <si>
    <t>KOTAMBKAR RAVINDRA NARHARI</t>
  </si>
  <si>
    <t>CHANDRASHEKHAR KASHINATH MADAVI</t>
  </si>
  <si>
    <t>VILAS DADARAO KAMBLE</t>
  </si>
  <si>
    <t>SMITA PRAFULL NAGARALE</t>
  </si>
  <si>
    <t>NIKHIL VASANTRAO SATPUTE</t>
  </si>
  <si>
    <t>SHARAD RADHESHYAMJI SARAF</t>
  </si>
  <si>
    <t>PANKAJ KRUSHNARAO BAKANE</t>
  </si>
  <si>
    <t>SACHIN SHANKARRAO SHRAMAN</t>
  </si>
  <si>
    <t>VICKY MAHENDRA SAWAI</t>
  </si>
  <si>
    <t>KISHOR BABA PAWAR</t>
  </si>
  <si>
    <t>NAGSEN ESHAVAR WANKAR</t>
  </si>
  <si>
    <t>RAVINDRA NARAYAN DEKATE</t>
  </si>
  <si>
    <t>CHARANSING BABULALJI THAKUR</t>
  </si>
  <si>
    <t>DESHMUKH SALIL ANILBABU</t>
  </si>
  <si>
    <t>YAJNAVALKYA SHRIKANT JICHKAR</t>
  </si>
  <si>
    <t>VIVEK RAMCHANDRA GAYAKWAD</t>
  </si>
  <si>
    <t>SAGAR ARUN DUDHANE</t>
  </si>
  <si>
    <t>PAVAN PRAKASH RAUT</t>
  </si>
  <si>
    <t>ANIL SHANKARRAO DESHMUKH</t>
  </si>
  <si>
    <t>LILADHAR MAROTRAO KUDE</t>
  </si>
  <si>
    <t>SIDDHARTH MORESHWARRAO DHOKE</t>
  </si>
  <si>
    <t>DHANANJAY SHRAVANJI SHENDE</t>
  </si>
  <si>
    <t>UMESH RAJU KHADASE</t>
  </si>
  <si>
    <t>YOGESH DNYANESHWAR NARNAWARE</t>
  </si>
  <si>
    <t>ANIRUDDHA ROSHAN PATIL</t>
  </si>
  <si>
    <t>SANDIP MORESHWAR LOKHANDE</t>
  </si>
  <si>
    <t>DR. SUNILBHAU VISHVANATHJI NARNAWARE</t>
  </si>
  <si>
    <t>NITIN CHANDRABHAN BAGDE</t>
  </si>
  <si>
    <t>DR ASHISHRAO DESHMUKH</t>
  </si>
  <si>
    <t>ANUJA SUNIL KEDAR</t>
  </si>
  <si>
    <t>TARABAI BABULALJI GAURAKAR</t>
  </si>
  <si>
    <t>AJAY KUNDALIK SAHARE</t>
  </si>
  <si>
    <t>GHATODE PANKAJ MANOHARRAO</t>
  </si>
  <si>
    <t>KADU DIWAKAR VASANTA</t>
  </si>
  <si>
    <t>ASHISH DESHMUKH</t>
  </si>
  <si>
    <t>DR.AMOL RANJEET DESHMUKH</t>
  </si>
  <si>
    <t>ANIL NARAYAN BODKHE</t>
  </si>
  <si>
    <t>NIKHADE GHANASHYAM DAULATRAO</t>
  </si>
  <si>
    <t>DR PRANAY SUBHASH CHANDEKAR</t>
  </si>
  <si>
    <t>BHIMRAO RAGHUNATH DONGRE</t>
  </si>
  <si>
    <t>RAJESH SHRIRAM SHRIKHANDE</t>
  </si>
  <si>
    <t>ADV. PRADIP SHALIKRAM SOMKUWAR</t>
  </si>
  <si>
    <t>SANJAY MOTIRAMJI MONDHORIYA</t>
  </si>
  <si>
    <t>BHOJRAJ JAGANNATH BHUTE</t>
  </si>
  <si>
    <t>ASHOK BAPURAO NANWATKAR</t>
  </si>
  <si>
    <t>SAMEER DATTATRAYA MEGHE</t>
  </si>
  <si>
    <t>RAMESHCHANDRA GOPIKISAN BANG</t>
  </si>
  <si>
    <t>ANIRUDHAH VITTHAL SHEVALE</t>
  </si>
  <si>
    <t>DEVABHAU ALIAS DR.DEVENDRA RAMKRUSHNA KAIKADE</t>
  </si>
  <si>
    <t>DERKAR TUSHAR PRADEEP</t>
  </si>
  <si>
    <t>PANKAJ GOVARDHANRAO THAKARE</t>
  </si>
  <si>
    <t>BIJARAM RAJARAM KINKAR</t>
  </si>
  <si>
    <t>MADHURI VIJENDRA RAJPUT</t>
  </si>
  <si>
    <t>NITESH PRALHAD KHADSE</t>
  </si>
  <si>
    <t>DR. ASHISH SHANKARRAO SOMANKAR</t>
  </si>
  <si>
    <t>NARENDRA KRUSHNAJI DHONE</t>
  </si>
  <si>
    <t>SALIM TURAB SHEKH</t>
  </si>
  <si>
    <t>ADV. NASEEM TAUKIR ALAM</t>
  </si>
  <si>
    <t>SHEKH PARWEJ IRNUSABHAI</t>
  </si>
  <si>
    <t>SUDHAKAR TARACHAND WAKADE</t>
  </si>
  <si>
    <t>SARIPUTRA SURESH WANKHADE</t>
  </si>
  <si>
    <t>RAJENDRA DEVIDAS MAHALLE</t>
  </si>
  <si>
    <t>SANGITA SHANKAR HADKE</t>
  </si>
  <si>
    <t>SANJAY NARAYANRAO MESHRAM</t>
  </si>
  <si>
    <t>SUDHIR LAXMAN PARWE</t>
  </si>
  <si>
    <t>GHARDE PRAMOD DEORAO</t>
  </si>
  <si>
    <t>BHIMRAO SURYABHAN GAJBHIYE</t>
  </si>
  <si>
    <t>SAPNA RAJENDRA MESHRAM</t>
  </si>
  <si>
    <t>SHEKHAR GANPAT DUNDE</t>
  </si>
  <si>
    <t>SANDIP ASHOK KAMBLE</t>
  </si>
  <si>
    <t>GANVIR MANSARAM WANKHEDE</t>
  </si>
  <si>
    <t>SANJAY VASANT BORKAR</t>
  </si>
  <si>
    <t>PRAFULLA VINODRAO GUDADHE</t>
  </si>
  <si>
    <t>VINAY BHANGE</t>
  </si>
  <si>
    <t>SURENDRA SHRAVAN DONGRE</t>
  </si>
  <si>
    <t>OPUL RAMDAS TAMGADGE</t>
  </si>
  <si>
    <t>USHA MAROTRAO DHOK</t>
  </si>
  <si>
    <t>VINAYAK BHAURAV AVACHAT</t>
  </si>
  <si>
    <t>ADV. PANKAJ MANIKRAO SHAMBHARKAR</t>
  </si>
  <si>
    <t>VINOD TARACHAND MESHRAM</t>
  </si>
  <si>
    <t>NITIN VISHWAS GAIKWAD</t>
  </si>
  <si>
    <t>ADV. MEHMOOD KHAN</t>
  </si>
  <si>
    <t>GIRISH KRISHNARAO PANDAV</t>
  </si>
  <si>
    <t>SANJAY DEORAO SOMKUWAR</t>
  </si>
  <si>
    <t>DHANANJAY KRISHNAJI DHAPODKAR</t>
  </si>
  <si>
    <t>ANUP ANIL DURUGKAR</t>
  </si>
  <si>
    <t>AVINASH DEORAOJI KUMBHALKAR</t>
  </si>
  <si>
    <t>KETAN NATHTHUJI PARKHI</t>
  </si>
  <si>
    <t>SURESH URKUDA BODHI</t>
  </si>
  <si>
    <t>VISHRANTI PARMESHWAR ZAMBARE</t>
  </si>
  <si>
    <t>AKASH VIJAY UIKEY</t>
  </si>
  <si>
    <t>MOHAMMAD MOBIN MOHAMMAD MOHSIN</t>
  </si>
  <si>
    <t>SACHIN VIDYAMAN KUMBHARE</t>
  </si>
  <si>
    <t>ADV. SACHIN JAGDISH NIMGADE</t>
  </si>
  <si>
    <t>ER. RAJSHRI ASHOK INGLE</t>
  </si>
  <si>
    <t>KUNAL PATIL</t>
  </si>
  <si>
    <t>KUNAL KISHOR KALBENDE</t>
  </si>
  <si>
    <t>REKHA MANOHAR NIMJE</t>
  </si>
  <si>
    <t>PROF. DR. RAMESH KRISHNARAO PISHE</t>
  </si>
  <si>
    <t>HARSHAL RAMESH GANJARE</t>
  </si>
  <si>
    <t>REKHA GONGALE</t>
  </si>
  <si>
    <t>ROHIT DINDAYAL ILPACHI</t>
  </si>
  <si>
    <t>DUNESHWAR SURYABHAN PETHE</t>
  </si>
  <si>
    <t>HAJARE PURUSHOTTAM NAGORAO</t>
  </si>
  <si>
    <t>ABHA BIJJU PANDE</t>
  </si>
  <si>
    <t>MUKESH MADHUKAR MESHRAM</t>
  </si>
  <si>
    <t>GANESH ISHWARJI HARKANDE</t>
  </si>
  <si>
    <t>CHANDAN SHESHRAO BAGDE</t>
  </si>
  <si>
    <t>AJAY TUKARAMJI MARODE</t>
  </si>
  <si>
    <t>MUKESH DHONDBAJIRAO MASURKAR</t>
  </si>
  <si>
    <t>SONTAKKE PRAKASH</t>
  </si>
  <si>
    <t>VICKY BELKHODE</t>
  </si>
  <si>
    <t>MAHADEO MULCHAND PATLE</t>
  </si>
  <si>
    <t>ANKUSH TUKARAM BHOWATE</t>
  </si>
  <si>
    <t>NUSHYAN GHANSHYAM HUMANE</t>
  </si>
  <si>
    <t>ADVOCATE SURAJ BALRAM MISHRA</t>
  </si>
  <si>
    <t>TARESH GAJANAN DURUGKAR</t>
  </si>
  <si>
    <t>ADVOCATE SHAQIR AGAFAFAR</t>
  </si>
  <si>
    <t>DATKE PRAVIN PRABHAKARRAO</t>
  </si>
  <si>
    <t>RAMESH GANPATI PUNEKAR</t>
  </si>
  <si>
    <t>MILIND JAGAN GAJBHIYE</t>
  </si>
  <si>
    <t>RAJKUMAR GAYAPRASAD SHAHU</t>
  </si>
  <si>
    <t>HAJI MOHAMMAD KALAM</t>
  </si>
  <si>
    <t>MUKESH ANEKLAL GANGOTRI</t>
  </si>
  <si>
    <t>ZULFEQAR AHMAD ANSARI</t>
  </si>
  <si>
    <t>SHAKEEL KHAN</t>
  </si>
  <si>
    <t>ASHISH SHANKARRAO MOHADIKAR</t>
  </si>
  <si>
    <t>DHIRAJ BHOJRAJ GAJBHIYE</t>
  </si>
  <si>
    <t>SHIVKALIPRASAD KATARI</t>
  </si>
  <si>
    <t>DHARMENDRA MANDLIK (PARATE)</t>
  </si>
  <si>
    <t>GULAB MANSARAM SAHU</t>
  </si>
  <si>
    <t>IMRAN HARUN QURESHI</t>
  </si>
  <si>
    <t>SANDEEP MADHUBALA AGARWAL</t>
  </si>
  <si>
    <t>ABDUL SUFIYAN SAYYAD</t>
  </si>
  <si>
    <t>VIKAS PANDURANG THAKRE</t>
  </si>
  <si>
    <t>SUDHAKAR VITTHALRAO KOHALE</t>
  </si>
  <si>
    <t>NARENDRA JICHKAR</t>
  </si>
  <si>
    <t>PRAKASH BUDHAJI GAJBHIYE</t>
  </si>
  <si>
    <t>GOURKHEDE YASH SUDHAKAR</t>
  </si>
  <si>
    <t>RAJA BAIG (HABIB BAIG)</t>
  </si>
  <si>
    <t>VINIL CHOURASIA</t>
  </si>
  <si>
    <t>PRAMOD RAGHUNATH BAWANE</t>
  </si>
  <si>
    <t>SUVAS DIWAKAR RAULKAR</t>
  </si>
  <si>
    <t>DR. VINOD MAROTI RANGARI</t>
  </si>
  <si>
    <t>ADV. DHIRAJ SHAMRAO PAZARE</t>
  </si>
  <si>
    <t>ANIL AWACHITRAO BARDE</t>
  </si>
  <si>
    <t>ALKA PRASHANT POPATKAR</t>
  </si>
  <si>
    <t>MANOJ RAMDAS GAURKHEDE</t>
  </si>
  <si>
    <t>HEMANT BRIJESH PANDE</t>
  </si>
  <si>
    <t>NARMADA PREMLAL CHAROTE</t>
  </si>
  <si>
    <t>YASHWANT HANUMAN TELANG</t>
  </si>
  <si>
    <t>AADARSH RAVISHANKAR THAKUR</t>
  </si>
  <si>
    <t>DR NITIN KASHINATH RAUT</t>
  </si>
  <si>
    <t>MANOJ DASHRATH SANGOLE</t>
  </si>
  <si>
    <t>MURLIDHAR KASHINATH MESHRAM</t>
  </si>
  <si>
    <t>ATULKUMAR DADA KHOBRAGADE</t>
  </si>
  <si>
    <t>ATHANG ANIL KARODE</t>
  </si>
  <si>
    <t>AMOK KHUSHAL NAGRARE</t>
  </si>
  <si>
    <t>ADV. ASHWIN VINAYAK JAWADE</t>
  </si>
  <si>
    <t>SANGHPAL HARISH UPARE</t>
  </si>
  <si>
    <t>DR. KUNAL VISHWANATH DHOKE</t>
  </si>
  <si>
    <t>KUNAL PREMANAND JANBANDHU</t>
  </si>
  <si>
    <t>ADV. TRISHEEL VIJAY KHOBRAGADE</t>
  </si>
  <si>
    <t>SUDHIR DAYANAND PATIL</t>
  </si>
  <si>
    <t>GOURKHEDE PRAGATI INDALKUMAR</t>
  </si>
  <si>
    <t>SHRIDHAR BHOJRAJ TAGDE</t>
  </si>
  <si>
    <t>PANJABRAO GUJARAM MESHRAM</t>
  </si>
  <si>
    <t>RAMESH BABURAO FULE</t>
  </si>
  <si>
    <t>HARISH CHHOTELAL NAKKE</t>
  </si>
  <si>
    <t>VISHWAS CHANDRABHAN PATIL</t>
  </si>
  <si>
    <t>ADVOCATE SANTOSH TULSHIRAM CHAVHAN</t>
  </si>
  <si>
    <t>CHANDRAKANT PRALHAD RAMTEKE</t>
  </si>
  <si>
    <t>ASHOK MAHADEO WAGHMARE</t>
  </si>
  <si>
    <t>MESHRAM SUNIL KASHINATH</t>
  </si>
  <si>
    <t>GIRISH RAKHADU SAHARE</t>
  </si>
  <si>
    <t>CHANDRASHEKHAR KRUSHNARAO BAWANKULE</t>
  </si>
  <si>
    <t>ER. VIKRANT SURENDRA MESHRAM</t>
  </si>
  <si>
    <t>BANTI SHRAVAN ZADAWANE</t>
  </si>
  <si>
    <t>RAGHUNATH SHALIKRAM SAHARE</t>
  </si>
  <si>
    <t>FIROZ AHMAD ANSARI</t>
  </si>
  <si>
    <t>SULEMAN ABBAS CHIRAG ALI HAIDERY</t>
  </si>
  <si>
    <t>AMOL WANKHEDE</t>
  </si>
  <si>
    <t>SALIM ALAUDDIN ANSARI</t>
  </si>
  <si>
    <t>PRASHANT MILIND BANSOD</t>
  </si>
  <si>
    <t>NAVEED AKHTAR MO. RAFIQ NAVEED</t>
  </si>
  <si>
    <t>PRASHANT ANIL NAKHATE</t>
  </si>
  <si>
    <t>JAGDISH ICHAPURI WADIBHASME</t>
  </si>
  <si>
    <t>NARENDRADATTA JAYRAM GAUR</t>
  </si>
  <si>
    <t>FAIYYAZ AHAMAD ANSARI</t>
  </si>
  <si>
    <t>VIJAY JAGAN DONGRE</t>
  </si>
  <si>
    <t>NITIN RAMAJI SAHARE</t>
  </si>
  <si>
    <t>NAFIS ABDUL ALIM SHEIKH</t>
  </si>
  <si>
    <t>ASHISH NANDKISHORE JAISWAL(VAKIL)</t>
  </si>
  <si>
    <t>RAJENDRA BHAURAO MULAK</t>
  </si>
  <si>
    <t>VISHAL GANGADHARRAO BARBATE</t>
  </si>
  <si>
    <t>CHANDRAPAL NATHUSAO CHOUKASEY</t>
  </si>
  <si>
    <t>CHANDRASHEKHAR NAMADE BHIMTE</t>
  </si>
  <si>
    <t>VIJAY NATTHUJI HATWAR</t>
  </si>
  <si>
    <t>SACHIN MAROTRAO KIRPAN</t>
  </si>
  <si>
    <t>AMBADE PRAFULLA PREMDAS</t>
  </si>
  <si>
    <t>ROSHAN RUPCHAND GADE</t>
  </si>
  <si>
    <t>RAMESHWAR MANGALJI INWATE</t>
  </si>
  <si>
    <t>ADV. DR. GOWARDHAN NAMDEO SOMDEVE</t>
  </si>
  <si>
    <t>BAWANKULE RAJENDRA BHIMRAO SHAHIR</t>
  </si>
  <si>
    <t>PUKRAJ KRUSHNAJI KAMDE</t>
  </si>
  <si>
    <t>PANKAJ SEVAKRAM MASURKAR</t>
  </si>
  <si>
    <t>PRADIP NARAYAN SALVE</t>
  </si>
  <si>
    <t>THAKCHAND ATMARAM MUNGUSMARE</t>
  </si>
  <si>
    <t>BORKAR YADORAO LALAJI</t>
  </si>
  <si>
    <t>AVINASH MAHADEO SONWANE</t>
  </si>
  <si>
    <t>WAGHAMARE SHIVCHARAN PREMLAL</t>
  </si>
  <si>
    <t>DHANENDRA BALVIR TURKAR</t>
  </si>
  <si>
    <t>SEVAKBHAU WAGHAYE PATIL</t>
  </si>
  <si>
    <t>BHAGWAN BHAYYA BHONDE</t>
  </si>
  <si>
    <t>SANJU SHARAD BANGALKAR</t>
  </si>
  <si>
    <t>LAXMISHANKAR GANPAT CHAUDHARI</t>
  </si>
  <si>
    <t>AGASHE ANKIT DEVDAS</t>
  </si>
  <si>
    <t>JAGDISH TREMBAK NIMAJE</t>
  </si>
  <si>
    <t>KHOBRAGADE RAMESH JIWALANG</t>
  </si>
  <si>
    <t>BIRANWARE LILADHAR ONKARLAL</t>
  </si>
  <si>
    <t>SUDESH KARTIK BANSOD</t>
  </si>
  <si>
    <t>KAMALESH RATIRAM BAWANKULE</t>
  </si>
  <si>
    <t>GIRIDHAR SHAMRAO KHALODE</t>
  </si>
  <si>
    <t>BHONDEKAR NARENDRA BHOJRAJ</t>
  </si>
  <si>
    <t>PUJA GANESH (BALU) THAVAKAR</t>
  </si>
  <si>
    <t>NARENDRA SHANKARRAO PAHADE</t>
  </si>
  <si>
    <t>BALAK EKANATH GAJBHIYE</t>
  </si>
  <si>
    <t>ARUN JADHO GONDANE</t>
  </si>
  <si>
    <t>PREMSAGAR NILKANTH GANVIR</t>
  </si>
  <si>
    <t>DEVANGANA VIJAY GADHAVE</t>
  </si>
  <si>
    <t>DR. ASHWINI LANDGE (GAJBHIYE)</t>
  </si>
  <si>
    <t>MAYUR DADA JANBANDHU</t>
  </si>
  <si>
    <t>NISHANT RATAN SUKHADEVE</t>
  </si>
  <si>
    <t>MOTGHARE SURESH BAJIRAO</t>
  </si>
  <si>
    <t>DR. BANDU BABURAO MESHRAM</t>
  </si>
  <si>
    <t>DIPAK TARACHAND GAJBHIYE</t>
  </si>
  <si>
    <t>KAPIL SADALAL BHONDEKAR</t>
  </si>
  <si>
    <t>RANGARI MUKESH RUPCHAND</t>
  </si>
  <si>
    <t>ATUL ASHOK LONARE</t>
  </si>
  <si>
    <t>VISARJAN SAJJAN CHAUSARE</t>
  </si>
  <si>
    <t>AVINASH ANANDRAO BRAHMANKAR</t>
  </si>
  <si>
    <t>DR. SOMADATTA BRAHMANAND KARANJEKAR</t>
  </si>
  <si>
    <t>DR. AVINASH RAGHUNATH NANHE</t>
  </si>
  <si>
    <t>ROSHAN BABURAO FULE</t>
  </si>
  <si>
    <t>ASHOK SADASHIV PATLE</t>
  </si>
  <si>
    <t>NARESH BALKRUSHNA GAJBHIYE</t>
  </si>
  <si>
    <t>GOVINDRAO KRUSHNAJI BRAHMANKAR</t>
  </si>
  <si>
    <t>SHRIKANT KARU BARSAGADE</t>
  </si>
  <si>
    <t>BHOJRAJ RAMDAS GABHANE</t>
  </si>
  <si>
    <t>DIKSHA MORESHWAR BODELE</t>
  </si>
  <si>
    <t>ROHAN HARIDAS SONPIMPLE</t>
  </si>
  <si>
    <t>CHHAGANLAL NARAYANJI RAMTEKE</t>
  </si>
  <si>
    <t>BADOLE RAJKUMAR SUDAM</t>
  </si>
  <si>
    <t>CHANDRIKAPURE SUGAT MANOHAR</t>
  </si>
  <si>
    <t>DINESH RAMRATAN PANCHABHAI</t>
  </si>
  <si>
    <t>SACHINKUMAR NANDGAYE</t>
  </si>
  <si>
    <t>DR. BABAN RAMDAS KAMBLE</t>
  </si>
  <si>
    <t>KHAROLE ENG. SUJIT VIKRAM</t>
  </si>
  <si>
    <t>RATNADEEP SUKHADEO DAHIWALE</t>
  </si>
  <si>
    <t>NITESH ANIL BORKAR</t>
  </si>
  <si>
    <t>PRAFUL THAMKE</t>
  </si>
  <si>
    <t>BHAVESH UTTAM KUMBHARE</t>
  </si>
  <si>
    <t>NITA NILKANTH SAKHARE</t>
  </si>
  <si>
    <t>KETAN ASARAM MESHRAM</t>
  </si>
  <si>
    <t>AJAY SURESH BADOLE</t>
  </si>
  <si>
    <t>KASHYAP BHIMRAO MESHRAM</t>
  </si>
  <si>
    <t>ANILKUMAR PREMLAL MESHRAM</t>
  </si>
  <si>
    <t>RAJENDRA KASHINATH TEMBHURNE</t>
  </si>
  <si>
    <t>ANIL RAVISHANKAR RAUT</t>
  </si>
  <si>
    <t>VIJAY BHARATLAL RAHANGDALE</t>
  </si>
  <si>
    <t>RAVIKANT KHUSHAL BOPCHE (GUDDU)</t>
  </si>
  <si>
    <t>RAVINDRA DILIP SOYAM</t>
  </si>
  <si>
    <t>NITESH SHALIKRAM KHOBRAGADE</t>
  </si>
  <si>
    <t>ATUL MURLIDHAR GAJBHIYE</t>
  </si>
  <si>
    <t>CHAMPALAL DASHRATH SATHAWANE</t>
  </si>
  <si>
    <t>VANITA (KAJU) BENILAL THAKARE</t>
  </si>
  <si>
    <t>RAJENDRA DAMODAR BONDRE</t>
  </si>
  <si>
    <t>DONGRE MANOJ YOURAJ</t>
  </si>
  <si>
    <t>NARENDRAKUMAR GANPATRAO RAHANGDALE</t>
  </si>
  <si>
    <t>NIRAJKUMAR BHUMESHWAR MISHRA</t>
  </si>
  <si>
    <t>SONU. R. TEMBHEKAR</t>
  </si>
  <si>
    <t>DINESH DUDHARAM TEKAM</t>
  </si>
  <si>
    <t>KOSARKAR KHUSHAL DEWAJI</t>
  </si>
  <si>
    <t>SURESH DADUJI TEMBHARE</t>
  </si>
  <si>
    <t>TAYWADE RAJESHKUMAR MAYARAM</t>
  </si>
  <si>
    <t>NILESH PRADEEP RODGE</t>
  </si>
  <si>
    <t>RAJESH MADHORAO AMBEDARE</t>
  </si>
  <si>
    <t>AJAY VISHWANATH ANJANKAR</t>
  </si>
  <si>
    <t>GAJBHIYE KAILASH BUDHARAM</t>
  </si>
  <si>
    <t>AGRAWAL VINOD</t>
  </si>
  <si>
    <t>NARENDRA SUHAGAN MESHRAM</t>
  </si>
  <si>
    <t>SATISH SADARAM BANSOD</t>
  </si>
  <si>
    <t>SANTOSH BALIRAM LAXANE</t>
  </si>
  <si>
    <t>SURESH RAMANKUMAR CHAUDHARY</t>
  </si>
  <si>
    <t>CHANDRASHEKHAR(BALU) LICHADE</t>
  </si>
  <si>
    <t>NAGESHWAR RAJESH DUBEY</t>
  </si>
  <si>
    <t>DURGESH BISEN</t>
  </si>
  <si>
    <t>GOVIND RAMDAS TIDKE</t>
  </si>
  <si>
    <t>DR. BADOLE VINOD KASHIRAMJI</t>
  </si>
  <si>
    <t>RAJESHKUMAR HANVATLAL DOYE</t>
  </si>
  <si>
    <t>OMPRAKASH SOMAJI RAHANGDALE</t>
  </si>
  <si>
    <t>SANJAY PURAM</t>
  </si>
  <si>
    <t>RAJKUMAR LOTUJI PURAM</t>
  </si>
  <si>
    <t>DEVAVILAS TULARAM BHOGARE</t>
  </si>
  <si>
    <t>DILIP RAMADHIN JULA</t>
  </si>
  <si>
    <t>NIKESH JHADU GAWAD</t>
  </si>
  <si>
    <t>YASHWANT ANTARAM MALAYE</t>
  </si>
  <si>
    <t>SHANKARLAL GUNEJI MADAVI</t>
  </si>
  <si>
    <t>CHAKATE VILAS PANDHARI</t>
  </si>
  <si>
    <t>WAMAN PUNESHWAR SHELMAKE</t>
  </si>
  <si>
    <t>RAMDAS MALUJI MASRAM</t>
  </si>
  <si>
    <t>ANIL (KRANTI) TULARAM KERAMI</t>
  </si>
  <si>
    <t>ANANDRAO GANGARAM GEDAM</t>
  </si>
  <si>
    <t>CHETAN NEVASHA KATENGE</t>
  </si>
  <si>
    <t>MOHANDAS GANPAT PURAM</t>
  </si>
  <si>
    <t>DR. SHILU CHIMURKAR PENDAM</t>
  </si>
  <si>
    <t>KHEMRAJ BHAU NEWARE</t>
  </si>
  <si>
    <t>DR. MILIND RAMJI NAROTE</t>
  </si>
  <si>
    <t>MANOHAR TULSHIRAM PORETI</t>
  </si>
  <si>
    <t>JAYASHRI VIJAY VELADA</t>
  </si>
  <si>
    <t>SANJAY SUBHASH KUMRE</t>
  </si>
  <si>
    <t>BHARAT MANGARUJI YERME</t>
  </si>
  <si>
    <t>DR. SONAL CHETAN KOWE</t>
  </si>
  <si>
    <t>BALKRISHNA WANGNUJI SAWSAKADE</t>
  </si>
  <si>
    <t>DIWAKAR GULAB PENDAM</t>
  </si>
  <si>
    <t>YOGESH BAJIRAON KUMARE</t>
  </si>
  <si>
    <t>ATRAM DHARAMRAOBABA BHAGWANTRAO</t>
  </si>
  <si>
    <t>RAJE AMBRISH RAO RAJE SATYAVANRAO ATRAM</t>
  </si>
  <si>
    <t>ATRAM BHAGYASHREE DHARAMRAOBABA</t>
  </si>
  <si>
    <t>HANMANTU GANGARAM MADAVI</t>
  </si>
  <si>
    <t>ATRAM DEEPAK DADA</t>
  </si>
  <si>
    <t>NITIN DADA PADA</t>
  </si>
  <si>
    <t>LEKHAMI BHAGYASHRI MANOHAR</t>
  </si>
  <si>
    <t>SANDIP MAROTI KORET</t>
  </si>
  <si>
    <t>RAMESH VELLA GAWADE</t>
  </si>
  <si>
    <t>GEDAM SAILESH BICHCHU</t>
  </si>
  <si>
    <t>NITA PENTAJI TALANDI</t>
  </si>
  <si>
    <t>KUMRAM MAHESH JAYRAM</t>
  </si>
  <si>
    <t>DEORAO VITHOBA BHONGLE</t>
  </si>
  <si>
    <t>DHOTE SUBHASH RAMCHANDRARAO</t>
  </si>
  <si>
    <t>ADV CHATAP WAMANRAO SADASHIV</t>
  </si>
  <si>
    <t>GAJANAN GODRU PATIL JUMNAKE</t>
  </si>
  <si>
    <t>SACHIN BAPURAO BHOYAR</t>
  </si>
  <si>
    <t>NINAD CHANDRAPRAKASH BORKAR</t>
  </si>
  <si>
    <t>ABHAY MAROTI DONGRE</t>
  </si>
  <si>
    <t>KUMARE PRAVIN RAMRAO</t>
  </si>
  <si>
    <t>BHUSHAN MADHUKARRAO FUSE</t>
  </si>
  <si>
    <t>PRAVIN RAMDAS SATPADE</t>
  </si>
  <si>
    <t>CHITRALEKHA KALIDAS DHANDRE (CHAPLE)</t>
  </si>
  <si>
    <t>PRIYA BANDU KHADE</t>
  </si>
  <si>
    <t>KIRAN GANGADHAR GEDAM</t>
  </si>
  <si>
    <t>MANGESH HIRAMAN GEDAM</t>
  </si>
  <si>
    <t>JORGEWAR KISHOR GAJANAN</t>
  </si>
  <si>
    <t>PRAVIN NANAJI PADWEKAR</t>
  </si>
  <si>
    <t>BRIJBHUSHAN MAHADEO PAZARE</t>
  </si>
  <si>
    <t>RAJU CHINNAYYA ZODE</t>
  </si>
  <si>
    <t>MANOJ GOPICHAND LADE</t>
  </si>
  <si>
    <t>SURESH MALHARI PAIKRAO</t>
  </si>
  <si>
    <t>RATAN PRALHAD GAIKAWAD</t>
  </si>
  <si>
    <t>NABHA SANDIP WAGHMARE</t>
  </si>
  <si>
    <t>VINOD KAWADUJI KHOBRAGADE</t>
  </si>
  <si>
    <t>ANAND SURESHRAO INGLE</t>
  </si>
  <si>
    <t>DR PRAKASH SHANKAR RAMTEKE</t>
  </si>
  <si>
    <t>RAJESH BHIMRAO GHUTKE</t>
  </si>
  <si>
    <t>DNYANESHWAR EKNATH NAGRALE</t>
  </si>
  <si>
    <t>BHANESH RAJAM MATHANGI</t>
  </si>
  <si>
    <t>PRAKASH UDHAORAO TAKSANDE</t>
  </si>
  <si>
    <t>RAWAT SANTOSHSINGH CHANDANSINGH</t>
  </si>
  <si>
    <t>DR. ABHILASHA GAOTURE (BEHERE)</t>
  </si>
  <si>
    <t>MALEKAR SATISH MURLIDHAR</t>
  </si>
  <si>
    <t>RAWAT SACHIN</t>
  </si>
  <si>
    <t>RAJU DEVIDAS JAMBHULE</t>
  </si>
  <si>
    <t>VIRENDRA BHIMRAO KAMBLE</t>
  </si>
  <si>
    <t>UMESH RAJESHWAR SHENDE</t>
  </si>
  <si>
    <t>RABANI YAQUB SYED</t>
  </si>
  <si>
    <t>PRAKASH MURLIDHAR PATIL</t>
  </si>
  <si>
    <t>SANJAY SHANKAR KANNAWAR</t>
  </si>
  <si>
    <t>GAWTURE CHHAYA BANDU</t>
  </si>
  <si>
    <t>BHARAT SOMAJI THULKAR</t>
  </si>
  <si>
    <t>SAYYAD AFZAL ALI</t>
  </si>
  <si>
    <t>ARUN DEVIDAS KAMBLE</t>
  </si>
  <si>
    <t>NISHA SHITALKUMAR DHONGADE</t>
  </si>
  <si>
    <t>KISHOR BANDU UIKE</t>
  </si>
  <si>
    <t>KUNAL PURUSHOTTAM GAIKWAD</t>
  </si>
  <si>
    <t>SANJAY NILKHANTH GAWANDE</t>
  </si>
  <si>
    <t>VIJAY NAMDEORAO WADETTIWAR</t>
  </si>
  <si>
    <t>KRISHNALAL BAJIRAO SAHARE</t>
  </si>
  <si>
    <t>DR. RAHUL KALIDAS MESHRAM</t>
  </si>
  <si>
    <t>KEVALRAM VASUDEV PARDHI</t>
  </si>
  <si>
    <t>CHAKRADHAR PUNIRAM MESHRAM</t>
  </si>
  <si>
    <t>RAMESH AANANDRAO MADAVI</t>
  </si>
  <si>
    <t>SHRIRAME SUDHAKAR MADHUKAR</t>
  </si>
  <si>
    <t>DANGE PRASHANT CHARANDAS</t>
  </si>
  <si>
    <t>SUDHIR MAHADEO TONGE</t>
  </si>
  <si>
    <t>GURUDEV DOPAJI BHOPAYE</t>
  </si>
  <si>
    <t>MENDHE GOPAL SONBA</t>
  </si>
  <si>
    <t>ADV. NARAYANRAO DINBAJI JAMBHULE</t>
  </si>
  <si>
    <t>RAMESH SITARAM SAMARTH</t>
  </si>
  <si>
    <t>SATISH MANOHAR WARJUKAR</t>
  </si>
  <si>
    <t>ARVIND ATMARAM SADEKAR</t>
  </si>
  <si>
    <t>AMIT HARIDAS BHIMTE</t>
  </si>
  <si>
    <t>HEMANT GAJANAN DANDEKAR</t>
  </si>
  <si>
    <t>NIKESH PRALHAD RAMTEKE</t>
  </si>
  <si>
    <t>RAMESH BABURAO PACHARE</t>
  </si>
  <si>
    <t>MANOJSINGH GOND MADAVI</t>
  </si>
  <si>
    <t>ANIL AMBADAS DHONGADE</t>
  </si>
  <si>
    <t>JITENDRA MURLIDHAR THOMBARE</t>
  </si>
  <si>
    <t>KESHAV SITARAM RAMTEKE</t>
  </si>
  <si>
    <t>KAILAS SHRIHRI BORKAR</t>
  </si>
  <si>
    <t>KARAN SANJAY DEOTALE</t>
  </si>
  <si>
    <t>MUKESH MANOJ JIWTODE</t>
  </si>
  <si>
    <t>KAKDE PRAVIN SURESH</t>
  </si>
  <si>
    <t>AHETESHAM SADAKAT ALI</t>
  </si>
  <si>
    <t>RAJU MAROTI GAIKWAD</t>
  </si>
  <si>
    <t>ANIL NARAYAN DHANORKAR</t>
  </si>
  <si>
    <t>DR. CHETAN GAJANAN KHUTEMATE</t>
  </si>
  <si>
    <t>PRAVIN DHONDUJI SOOR</t>
  </si>
  <si>
    <t>SAGAR ANIL WARGHANE</t>
  </si>
  <si>
    <t>SHRIKRUSHNA GHUMDEO DADMAL</t>
  </si>
  <si>
    <t>MUNESHWAR BAPURAO BADKHAL</t>
  </si>
  <si>
    <t>PRAVIN MANOHAR KHAIRE</t>
  </si>
  <si>
    <t>PROF. DR. JAYVANT KAKDE</t>
  </si>
  <si>
    <t>SUBHASH JAGANNATH THENGANE</t>
  </si>
  <si>
    <t>ATUL ISHWAR WANKAR</t>
  </si>
  <si>
    <t>BARKE SEWAKDAS KAWDUJI</t>
  </si>
  <si>
    <t>BODKURWAR SANJIVREDDY BAPURAO</t>
  </si>
  <si>
    <t>UMBARKAR RAJU MADHUKARRAO</t>
  </si>
  <si>
    <t>KHADE SANJAY RAMCHANDRA</t>
  </si>
  <si>
    <t>ANIL GHANSHYAM HEPAT</t>
  </si>
  <si>
    <t>RAJENDRA KAWDUJI NIMSATKAR</t>
  </si>
  <si>
    <t>RAHUL NARAYAN ATRAM</t>
  </si>
  <si>
    <t>NIKHIL DHARMA DHURKE</t>
  </si>
  <si>
    <t>PATE HARISH DIGAMBAR</t>
  </si>
  <si>
    <t>ARUNKUMAR RAMDAS KHAIRE</t>
  </si>
  <si>
    <t>NARAYAN SHAHU GODE</t>
  </si>
  <si>
    <t>PROF. DR. ASHOK RAMAJI WOOIKE</t>
  </si>
  <si>
    <t>VASANT CHINDHUJI PURKE</t>
  </si>
  <si>
    <t>KIRAN JAYPAL KUMRE</t>
  </si>
  <si>
    <t>UDDHAV KAPALU TEKAM</t>
  </si>
  <si>
    <t>ASHOK MARUTI MESHRAM</t>
  </si>
  <si>
    <t>ARVIND CHANDRABHAN KULMETHE</t>
  </si>
  <si>
    <t>SUVARNA ARUN NAGOSE</t>
  </si>
  <si>
    <t>RAMESH GOVIND KANAKE</t>
  </si>
  <si>
    <t>BABANRAO WASUDEV GEDAM</t>
  </si>
  <si>
    <t>JIWAN DEVIDAS KOWE</t>
  </si>
  <si>
    <t>RAMDAS MAROTRAO MAHURE</t>
  </si>
  <si>
    <t>DR.NIRAJ WAGHMARE</t>
  </si>
  <si>
    <t>BHAI AMAN</t>
  </si>
  <si>
    <t>CHAUDHARY BIPIN ANIL</t>
  </si>
  <si>
    <t>BHOYAR MOHAN GOVINDRAO</t>
  </si>
  <si>
    <t>SALIM SHA SULEMAN SHA</t>
  </si>
  <si>
    <t>MANOJ MAHADEVARAO GEDAM</t>
  </si>
  <si>
    <t>PRASHANT JANRAOJI THAMKE</t>
  </si>
  <si>
    <t>BALASAHEB RAMRAOJI GAWANDE</t>
  </si>
  <si>
    <t>SHABBIR KHAN RAHEMAN KHAN</t>
  </si>
  <si>
    <t>DHARAM DILIPSINGH THAKUR</t>
  </si>
  <si>
    <t>AMARDEEP ANAND WANKHADE</t>
  </si>
  <si>
    <t>NANDU SHRIPAD GHUGE</t>
  </si>
  <si>
    <t>SUBHASH SHANKAR KASAR</t>
  </si>
  <si>
    <t>YUVRAJ BABULAL ADE</t>
  </si>
  <si>
    <t>GAJANAN SAKHARAM ADE</t>
  </si>
  <si>
    <t>SAHEBRAO VISHNU PARDAKHE</t>
  </si>
  <si>
    <t>AMOL OMPRAKASH KOMAWAR</t>
  </si>
  <si>
    <t>THAKARE MANIKRAO GOVINDRAO</t>
  </si>
  <si>
    <t>NAJUKRAO UDEBHANJI DHANDE</t>
  </si>
  <si>
    <t>SANDIP ANANTRAO DEVKATE</t>
  </si>
  <si>
    <t>SANDEEP HANUMANTRAO SHINDE</t>
  </si>
  <si>
    <t>BIMOD VITTHAL MUDHANE</t>
  </si>
  <si>
    <t>DINESH PRAKASH SUKODE</t>
  </si>
  <si>
    <t>PRAMOD SHANKAR RAUT</t>
  </si>
  <si>
    <t>BHIMRAO SANTOSH SIRSAT</t>
  </si>
  <si>
    <t>VIVEK BABARAO THAKARE</t>
  </si>
  <si>
    <t>AVINASH MADHUKARRAO INGALE</t>
  </si>
  <si>
    <t>EJAZ NAWAJ KHAN</t>
  </si>
  <si>
    <t>JAGDISH KASHIRAM RATHOD</t>
  </si>
  <si>
    <t>JITENDRA SHIVAJI MOGHE</t>
  </si>
  <si>
    <t>NEETA ANANDRAO MADAVI</t>
  </si>
  <si>
    <t>BABAN SRINIWAS SOYAM</t>
  </si>
  <si>
    <t>ADV. AJAY DATTA ATRAM</t>
  </si>
  <si>
    <t>KODAPE RAMKRUSHNA MADHAVRAO</t>
  </si>
  <si>
    <t>MANOHAR PANJABARAO MASARAM</t>
  </si>
  <si>
    <t>RAMCHANDRA MAROTI ADATE</t>
  </si>
  <si>
    <t>CHANDRAKANT GOVINDRAO UIKE</t>
  </si>
  <si>
    <t>GOVARDHAN LIMBA ATRAM</t>
  </si>
  <si>
    <t>PROF. KISAN RAMRAO AMBURE</t>
  </si>
  <si>
    <t>INDRANIL MANOHAR NAIK</t>
  </si>
  <si>
    <t>SHARAD APPARAO MAIND</t>
  </si>
  <si>
    <t>MADHAV RUKHMAJI VAIDYA</t>
  </si>
  <si>
    <t>MADHUKAR RAJU RATHOD</t>
  </si>
  <si>
    <t>VISHAL BALIRAM JADHAO</t>
  </si>
  <si>
    <t>ASHWIN RAMESHLALJI JAISWAL</t>
  </si>
  <si>
    <t>MAROTI KISANRAO BHASME</t>
  </si>
  <si>
    <t>MAZHAR KHAN RAHIM KHAN</t>
  </si>
  <si>
    <t>SHARAD YASHVANT BHAGAT</t>
  </si>
  <si>
    <t>MANISH ALIAS MANOHAR SUBHASHRAO JADHAO</t>
  </si>
  <si>
    <t>CHAKKARWAR SUSHRUT MAROTRAO</t>
  </si>
  <si>
    <t>GOPALKRISHNA BABUSING JADHAO</t>
  </si>
  <si>
    <t>KISAN MAROTI WANKHEDE</t>
  </si>
  <si>
    <t>SAHEBRAO DATTARAO KAMBLE</t>
  </si>
  <si>
    <t>TATERAO MAROTI HANWATE</t>
  </si>
  <si>
    <t>KEWATE VIDWAN SHAMRAO</t>
  </si>
  <si>
    <t>RAHUL SAHEBRAO SIRSATH</t>
  </si>
  <si>
    <t>MANJUSHA RAJU TIRPUDE</t>
  </si>
  <si>
    <t>SUBHASH UKANDRAO RANVIR</t>
  </si>
  <si>
    <t>DEVANAND BHARAT PAIKRAO</t>
  </si>
  <si>
    <t>BHAVIK DINBAJI BHAGAT</t>
  </si>
  <si>
    <t>DR. MOHAN VITTHALRAO MORE</t>
  </si>
  <si>
    <t>NATHTHU SAMBHAJI LANDGE</t>
  </si>
  <si>
    <t>BALASAHEB YASHWANT RASTE</t>
  </si>
  <si>
    <t>ANKUSH YUVRAJ RANJAKWAD</t>
  </si>
  <si>
    <t>PRADNYESH RUPESH PATIL</t>
  </si>
  <si>
    <t>ATMARAM SAMBHAJI KHADSE</t>
  </si>
  <si>
    <t>JADHAV SACHIN MADHAVRAO (NAIK)</t>
  </si>
  <si>
    <t>ASHOK SAMBHAJIRAO DHOLE</t>
  </si>
  <si>
    <t>DR. AMLE PUNDALIK GOMAJI</t>
  </si>
  <si>
    <t>VIJAY KASHINATH KHUPSE</t>
  </si>
  <si>
    <t>GANGADHAR MALLAJI SARPE</t>
  </si>
  <si>
    <t>SHAIKH FAYYAZODDIN FAKRODDIN</t>
  </si>
  <si>
    <t>ADV.PRADIP DEVA RATHOD</t>
  </si>
  <si>
    <t>DILIP DHARMSING JADHAV NAIK</t>
  </si>
  <si>
    <t>SANDIP NIKHATE</t>
  </si>
  <si>
    <t>JITENDRA ANILRAO KULSANGE</t>
  </si>
  <si>
    <t>DHAWARE RAJESH NARAYAN</t>
  </si>
  <si>
    <t>S. IMRAN ALI</t>
  </si>
  <si>
    <t>SANDIP PATIL KARHALE</t>
  </si>
  <si>
    <t>JAIWANTA KESAR PAWAR</t>
  </si>
  <si>
    <t>GOVIND SAMBANNA JETHEWAR</t>
  </si>
  <si>
    <t>KOHLIKAR BABURAO KADAM</t>
  </si>
  <si>
    <t>JAWALGAVKAR MADHAVRAO NIVRUTTIRAO PATIL</t>
  </si>
  <si>
    <t>DILIP AALA RATHOD</t>
  </si>
  <si>
    <t>DEVSARKAR MADHAV DADARAO</t>
  </si>
  <si>
    <t>GANESH DEVARAO RAUT</t>
  </si>
  <si>
    <t>PRAKASH VITTHALARAO GHUNNAR</t>
  </si>
  <si>
    <t>ANIL DIGAMBAR KADAM</t>
  </si>
  <si>
    <t>DILIP UKANDRAO SONALE</t>
  </si>
  <si>
    <t>ADV. GANGADHAR RAMRAO SAWATE</t>
  </si>
  <si>
    <t>RAJU SHESHERAO WANKHEDE</t>
  </si>
  <si>
    <t>VILAS NARAYAN SAWATE</t>
  </si>
  <si>
    <t>SHAIKH AHEMAD SHAIKH UMAR</t>
  </si>
  <si>
    <t>BAPURAO RAMJI WAKODE</t>
  </si>
  <si>
    <t>LATTA MADHAVRAO FALKE</t>
  </si>
  <si>
    <t>VIJAYKUMAR SOPANRAO BHARANE</t>
  </si>
  <si>
    <t>SHRINIWAS VAIJNATH POTDAR</t>
  </si>
  <si>
    <t>MADHAV MOTIRAM PAWAR</t>
  </si>
  <si>
    <t>GAUTAM SATWAJI DONERAO</t>
  </si>
  <si>
    <t>DILIP GYANOBA DHOPATE</t>
  </si>
  <si>
    <t>GAJANAN BAPURAO KALE</t>
  </si>
  <si>
    <t>ANAND HONAJI TIRMIDE</t>
  </si>
  <si>
    <t>ABHIJIT VITTHALRAO DEVSARKAR</t>
  </si>
  <si>
    <t>PROF. DR. ASHVINKUMAR PURBHAJI KSHIRSAGAR PATIL KOLIKAR (PROF. K-SAGAR)</t>
  </si>
  <si>
    <t>CHAVAN SREEJAYA ASHOKRAO</t>
  </si>
  <si>
    <t>KADAM KONDHEKAR TIRUPATI ALIAS PAPPU BABURAO</t>
  </si>
  <si>
    <t>SURESH TIKARAM RATHOD</t>
  </si>
  <si>
    <t>KAMLESHKUMAR PANDURANGRAO CHOUDANTE</t>
  </si>
  <si>
    <t>NAGNATH LAXMAN GHISEWAD</t>
  </si>
  <si>
    <t>SAIPRASAD SURYAKANTRAO JATALWAR</t>
  </si>
  <si>
    <t>CHANDRAKANT VITTHAL MUSTAPURE</t>
  </si>
  <si>
    <t>DASHARATH BABAYYA SWAMI</t>
  </si>
  <si>
    <t>JAKIR SAGIR SHAIKH</t>
  </si>
  <si>
    <t>DINESH MUKTIRAM LONE</t>
  </si>
  <si>
    <t>GAUTAM ARJUN SAWATE</t>
  </si>
  <si>
    <t>M.AFASAR M.NAVAJ</t>
  </si>
  <si>
    <t>SAHEBRAO BABA GORATHAKAR</t>
  </si>
  <si>
    <t>SANTOSH PRABHU GAVHANE</t>
  </si>
  <si>
    <t>MAKHSUD A. RAZZAQ SHAIKH</t>
  </si>
  <si>
    <t>BHIMRAO SAMBHAJI DUDHARE</t>
  </si>
  <si>
    <t>ASHOK MADHAVRAO KSHIRSAGAR</t>
  </si>
  <si>
    <t>TIRUPATI DEVIDAS KADAM</t>
  </si>
  <si>
    <t>DR.ARJUNKUMAR SEETARAM RATHOD</t>
  </si>
  <si>
    <t>KAUSAR SULTANA ALTAF AHMED</t>
  </si>
  <si>
    <t>MAHANANDA NAGORAO MOTEKAR</t>
  </si>
  <si>
    <t>MADHAV NARSING MEKEWAD</t>
  </si>
  <si>
    <t>VILAS DIGAMBAR SHINDE</t>
  </si>
  <si>
    <t>SAMBHAJI RAMJI KALE</t>
  </si>
  <si>
    <t>BALAJI DEVIDASRAO KALYANKAR</t>
  </si>
  <si>
    <t>ABDUL SATTAR A GAFFOOR</t>
  </si>
  <si>
    <t>ER.PRASHANT VIRAJ INGOLE</t>
  </si>
  <si>
    <t>SANGITA VITHAL PATIL</t>
  </si>
  <si>
    <t>DESHMUKH MILIND UTTAMRAO</t>
  </si>
  <si>
    <t>VITTHAL KISHANRAO GHODKE</t>
  </si>
  <si>
    <t>SADASHIV VYANKATRAO ARSULE</t>
  </si>
  <si>
    <t>DIPAK (BALU) RAUT</t>
  </si>
  <si>
    <t>JYOTI GANESH SHINDE</t>
  </si>
  <si>
    <t>COM. PRO. SADASHIV RAJARAM BHUYARE</t>
  </si>
  <si>
    <t>PRATIK SUNIL MORE</t>
  </si>
  <si>
    <t>PRABHU MASAJI WAGHMARE</t>
  </si>
  <si>
    <t>SHYAM SHANKARRAO JADHAV</t>
  </si>
  <si>
    <t>AKBAR KHAN</t>
  </si>
  <si>
    <t>NILESH NARHARI INGOLE</t>
  </si>
  <si>
    <t>IRFAN FAHRUK SAIED</t>
  </si>
  <si>
    <t>RAHUL WAMANRAO CHIKHALIKAR</t>
  </si>
  <si>
    <t>GUBRE PRADIP RAMRAO</t>
  </si>
  <si>
    <t>PRADIPKUMAR DATTATRAY JAIN</t>
  </si>
  <si>
    <t>BALASAHEB DATTARAO DESHMUKH</t>
  </si>
  <si>
    <t>MOHAMMAD RIYAJ MOHMMAD ANVAR</t>
  </si>
  <si>
    <t>YUNUS KHAN HAMIDULA KHAN</t>
  </si>
  <si>
    <t>RAMESH NAMDEV BHALERAO</t>
  </si>
  <si>
    <t>BALAJI JALBAJI BHOSLE</t>
  </si>
  <si>
    <t>MADHUKAR RAGHUNATH KENDRE</t>
  </si>
  <si>
    <t>AHEMAD RASUL SHAIKH</t>
  </si>
  <si>
    <t>SHAIKH ASLAM SHAIKH IBRAHIM</t>
  </si>
  <si>
    <t>VAIBHAV PRAKASH SONTAKKE</t>
  </si>
  <si>
    <t>DHUMAL GAJANAN DATTARAMJI</t>
  </si>
  <si>
    <t>ADV. N. G. KHAN</t>
  </si>
  <si>
    <t>MOHAMMAD WASIM MOHAMMAD IQBAL</t>
  </si>
  <si>
    <t>MAHAMAD TOUFIK MAHAMAD YUSUF</t>
  </si>
  <si>
    <t>ANAND SHANKAR TIDKE</t>
  </si>
  <si>
    <t>MOHANRAO MAROTRAO HAMBARDE</t>
  </si>
  <si>
    <t>FAROOQUE AHMED</t>
  </si>
  <si>
    <t>DILIP VEANKATRAO KANDAKURTE</t>
  </si>
  <si>
    <t>SYED MOIN SYED MUKHTAR</t>
  </si>
  <si>
    <t>SANJAY SHIVAJIRAO GHOGARE</t>
  </si>
  <si>
    <t>SHRIHARI GANGARAM KAMBLE</t>
  </si>
  <si>
    <t>SANJAY DIGAMBAR ALEWAD</t>
  </si>
  <si>
    <t>AIJAZ AHMED ABDUL QUADER</t>
  </si>
  <si>
    <t>MOHAMMED MUZZAMMIL MOHAMMED KHALEQ</t>
  </si>
  <si>
    <t>SACHIN GOVINDRAO RATHOD</t>
  </si>
  <si>
    <t>QAMAR BIN BADAR ALJABRI</t>
  </si>
  <si>
    <t>GAUTAM HIRAVAT</t>
  </si>
  <si>
    <t>YADNYAKANT MAROTI KOLHE</t>
  </si>
  <si>
    <t>JANARDHAN GAUTAM SARPATE</t>
  </si>
  <si>
    <t>BALASAHEB DAGDUJI JADHAV</t>
  </si>
  <si>
    <t>AMOL PANDURANG GODBOLE</t>
  </si>
  <si>
    <t>SANTOSH MADHAV KUDRE</t>
  </si>
  <si>
    <t>ADITYA LAXMIKANT DESHMUKH</t>
  </si>
  <si>
    <t>PRATAPRAO PATIL CHIKHALIKAR</t>
  </si>
  <si>
    <t>EKNATHDADA PAWAR</t>
  </si>
  <si>
    <t>CHANDRASEN ISHWARRAO PATIL (SURNAR)</t>
  </si>
  <si>
    <t>PROF. MANOHAR BABARAO DHONDE</t>
  </si>
  <si>
    <t>SHIVKUMAR NARAYANRAO NARANGALE</t>
  </si>
  <si>
    <t>ASHABAI SHYAMSUNDER SHINDE</t>
  </si>
  <si>
    <t>EKNATH DADA PAWAR</t>
  </si>
  <si>
    <t>BALAJI RAMPRASAD CHUKALWAD</t>
  </si>
  <si>
    <t>SUBHASH BHAGWAN KOLHE</t>
  </si>
  <si>
    <t>PANDIT SUDAM WAGHMARE</t>
  </si>
  <si>
    <t>SAMBHAJI GOVIND PAWALE</t>
  </si>
  <si>
    <t>ASHATAI SHYAMSUNDAR SHINDE</t>
  </si>
  <si>
    <t>SURESH PRAKASHRAO MORE</t>
  </si>
  <si>
    <t>BHAGNURE PRAKASH DIGAMBAR</t>
  </si>
  <si>
    <t>RAJESH SAMBHAJIRAO PAWAR</t>
  </si>
  <si>
    <t>DR. MEENAL PATIL KHATGAONKAR</t>
  </si>
  <si>
    <t>DR. MADHAV SAMBHAJIRAO VIBHUTE</t>
  </si>
  <si>
    <t>GAJANAN SHANKARRAO CHAVAN</t>
  </si>
  <si>
    <t>ARCHANA VITTHAL PATIL</t>
  </si>
  <si>
    <t>GANGADHAR DIGAMBARRAO KOTEWAR</t>
  </si>
  <si>
    <t>MUKUNDRAO NAGOJI BELKAR</t>
  </si>
  <si>
    <t>SHIVAJI DAMODAR PANCHAL</t>
  </si>
  <si>
    <t>MAROTI LACHAMANNA DEGLOORKAR</t>
  </si>
  <si>
    <t>BHAGWAN SHANKARRAO MANOORKAR</t>
  </si>
  <si>
    <t>ANTAPURKAR JITESH RAOSAHEB</t>
  </si>
  <si>
    <t>NIVRUTTI KONDIBA KAMBLE SANGVIKAR</t>
  </si>
  <si>
    <t>SABNE SUBHASH PIRAJIRAO</t>
  </si>
  <si>
    <t>DEGLOORKAR SUSHILKUMAR VITTHALRAO</t>
  </si>
  <si>
    <t>MADHU GIRGAONKAR (SAGROLIKAR)</t>
  </si>
  <si>
    <t>ANURADHA SHANKAR GANDHARE (DACHAWAR)</t>
  </si>
  <si>
    <t>MANGESH NARAYANRAO KADAM</t>
  </si>
  <si>
    <t>DHANVE SHIVANAND RAMRAO</t>
  </si>
  <si>
    <t>KUDKE MUKINDAR GANGADHAR</t>
  </si>
  <si>
    <t>BHIMYODHA SHYAM NILANGEKAR</t>
  </si>
  <si>
    <t>PROF. MAROTI BHARAT DAREGAONKAR</t>
  </si>
  <si>
    <t>TUSHAR GOVINDRAO RATHOD</t>
  </si>
  <si>
    <t>BETMOGREKAR HANMANTRAO VENKATRAO PATIL</t>
  </si>
  <si>
    <t>BALAJI PATIL KHATGAONKAR</t>
  </si>
  <si>
    <t>RAOSAHEB DIGAMBARRAO PATIL</t>
  </si>
  <si>
    <t>RAHUL RAJU NAVANDE</t>
  </si>
  <si>
    <t>SANTOSH BHAGWAN RATHOD</t>
  </si>
  <si>
    <t>AHILYABAI HANMANT MAMILWAD THANEKAR</t>
  </si>
  <si>
    <t>RUKMINBAI SHANKARRAO GITTE</t>
  </si>
  <si>
    <t>VIJAYKUMAR BHAGWANRAO PETHKAR</t>
  </si>
  <si>
    <t>GOVIND DADARAV DUMNE</t>
  </si>
  <si>
    <t>CHANDRAKANT ALIAS RAJUBHAIYA RAMAKANT NAVGHARE</t>
  </si>
  <si>
    <t>DANDEGAONKAR JAYPRAKASH RAOSAHEB SALUNKE</t>
  </si>
  <si>
    <t>GURUPADESHWAR SHIVACHARYA MAHARAJ (BAPU)</t>
  </si>
  <si>
    <t>JAISWAL PRITI MANOJ</t>
  </si>
  <si>
    <t>JAGANNATH LIMBAJI ADKINE</t>
  </si>
  <si>
    <t>NAGINDAR BHIMRAO LANDGE</t>
  </si>
  <si>
    <t>RAGHUNATH SUBHANAJI SURYAWANSHI</t>
  </si>
  <si>
    <t>MUNJAJI SATWAJI BANDE</t>
  </si>
  <si>
    <t>RAMCHANDRA NARHARI KALE</t>
  </si>
  <si>
    <t>BANGAR RAMPRASAD NARAYANRAO</t>
  </si>
  <si>
    <t>TANPURE MANGESH SHIVAJI</t>
  </si>
  <si>
    <t>BANGAR SANTOSH LAXMANRAO</t>
  </si>
  <si>
    <t>DR. SANTOSH KAUTIKA TARFE</t>
  </si>
  <si>
    <t>DR. DILIP MASKE (NAIK)</t>
  </si>
  <si>
    <t>AJIT MAGAR</t>
  </si>
  <si>
    <t>TARFE SANTOSH LAXMAN</t>
  </si>
  <si>
    <t>AFJAL SHARIF SHAIKH</t>
  </si>
  <si>
    <t>PATHAN JUBER KHAN JABBAR KHAN</t>
  </si>
  <si>
    <t>PATHAN SATTAR KHAN</t>
  </si>
  <si>
    <t>VIJAY MANIKRAO BALKHANDE</t>
  </si>
  <si>
    <t>ENGINEER BUDHABHUSHAN VASANT PAIKRAO</t>
  </si>
  <si>
    <t>TARFE SANTOSH AMBADAS</t>
  </si>
  <si>
    <t>SHIVAJI BABURAO SAWANDKAR</t>
  </si>
  <si>
    <t>MUSTAQ ISHAQ SHAIKH</t>
  </si>
  <si>
    <t>DEVAJI GANGARAM ASOLE</t>
  </si>
  <si>
    <t>PRAKASH VITTHALRAO GHUNNAR</t>
  </si>
  <si>
    <t>DR. SANJAY TULSHIRAM LONDHE</t>
  </si>
  <si>
    <t>MEHRAJ A. SK. MASTAN SK.</t>
  </si>
  <si>
    <t>UDHAV BALASAHEB KADAM</t>
  </si>
  <si>
    <t>JABER AIJAZ SHAIKH</t>
  </si>
  <si>
    <t>RUPALITAI RAJESH PATIL</t>
  </si>
  <si>
    <t>PRAKASH DATTRAO THORAT</t>
  </si>
  <si>
    <t>BHAURAO BABURAO PATIL</t>
  </si>
  <si>
    <t>RAMESH VITTHALRAO SHINDE</t>
  </si>
  <si>
    <t>SUMTHANKAR RAMDAS PATIL</t>
  </si>
  <si>
    <t>PRAMOD ALIAS BANDU KUTE</t>
  </si>
  <si>
    <t>ADV. ABHIJEET DILIP KHANDARE</t>
  </si>
  <si>
    <t>GOVINDRAO NAMDEV GUTTHE</t>
  </si>
  <si>
    <t>ADV. SAHEBRAO KISANRAO SIRSATH</t>
  </si>
  <si>
    <t>PANJAB NARAYAN HARAL</t>
  </si>
  <si>
    <t>MUKTARODIN AJIJODIN SHAIKH</t>
  </si>
  <si>
    <t>DIPAK DHANRAJ DHURIYA</t>
  </si>
  <si>
    <t>UTTAM MAROTI DHABE</t>
  </si>
  <si>
    <t>SOPAN SHANKARRAO PATODE</t>
  </si>
  <si>
    <t>GOVIND PANDURANG WAVHAL</t>
  </si>
  <si>
    <t>MUTWALLI PATHAN ATIQUE KHAN TAHER KHAN</t>
  </si>
  <si>
    <t>VIMALKUMAR SUBHASHCHANDRA SHARMA</t>
  </si>
  <si>
    <t>SUNIL DASHRATH INGOLE</t>
  </si>
  <si>
    <t>RAVI JADHAV SAWANEKAR</t>
  </si>
  <si>
    <t>BORDIKAR MEGHNA DEEPAK SAKORE</t>
  </si>
  <si>
    <t>BHAMBLE VIJAY MANIKRAO</t>
  </si>
  <si>
    <t>NAGRE SURESH KUNDALIKRAO</t>
  </si>
  <si>
    <t>VINOD DATTATRAY BHAVALE</t>
  </si>
  <si>
    <t>DR. PRABHAKAR BUDHAVANT</t>
  </si>
  <si>
    <t>SUKHDEV UDDHV BHAMBLE</t>
  </si>
  <si>
    <t>ANIL BANSHI CHAVAN</t>
  </si>
  <si>
    <t>SAYYAD RIYAZ GAFUR SAYYAD</t>
  </si>
  <si>
    <t>AMOL LAXMAN DAMBALE</t>
  </si>
  <si>
    <t>RAMESH BHIMRAO RATHOD</t>
  </si>
  <si>
    <t>RAJIV KISHANRAO PANCHANGE</t>
  </si>
  <si>
    <t>SUBHASH KISAN VAVHALE</t>
  </si>
  <si>
    <t>ACHYUT LIMBAJI KADAM</t>
  </si>
  <si>
    <t>ATUL NIVRUTI AMBHORE</t>
  </si>
  <si>
    <t>DNYANDEV NARAYANARAO DABHADE</t>
  </si>
  <si>
    <t>ANAND SHESHRAO BHAROSE</t>
  </si>
  <si>
    <t>NASER SHARIF SHAIKH</t>
  </si>
  <si>
    <t>CHAKOR MAHAMUNI SAVITRI</t>
  </si>
  <si>
    <t>MOHAMMED GOUSE ZAIN</t>
  </si>
  <si>
    <t>SHRINIVAS SURESHCHANDRA LAHOTI</t>
  </si>
  <si>
    <t>SURYAKANT ROHIDAS MOGAL</t>
  </si>
  <si>
    <t>ADV. IMTIYAZ KHAN</t>
  </si>
  <si>
    <t>VIJAY ADINATHRAO VARVANTE</t>
  </si>
  <si>
    <t>FAROOKH KHAN RAUF KHAN</t>
  </si>
  <si>
    <t>DEEPAK BALRAM SHINDE</t>
  </si>
  <si>
    <t>CHATRAGUN AWCHAR PATIL NETE</t>
  </si>
  <si>
    <t>A.PASHA A.GAFFAR KHURESHI</t>
  </si>
  <si>
    <t>GOVIND BHAIYA RAMRAO DESHMUKH PEDGAONKAR</t>
  </si>
  <si>
    <t>SITARAM GHANDAT (MAMA)</t>
  </si>
  <si>
    <t>DESHMUKH RUPESH MANOHARRAO</t>
  </si>
  <si>
    <t>VITTHAL JIVNAJI RABDADE</t>
  </si>
  <si>
    <t>VISHAL BALAJIRAO KADAM</t>
  </si>
  <si>
    <t>MADHAV SOPANRAO SHINDE</t>
  </si>
  <si>
    <t>ALKA VITTHAL SAKHARE</t>
  </si>
  <si>
    <t>ADV SANJIV DEVRAO PRADHAN</t>
  </si>
  <si>
    <t>VITTHAL SOPAN NIRAS</t>
  </si>
  <si>
    <t>NAMDEV RAMCHANDRA GAIKWAD</t>
  </si>
  <si>
    <t>BHOSLE VISHNUDAS SHIVAJI</t>
  </si>
  <si>
    <t>KHAN SAEED (GABBAR)</t>
  </si>
  <si>
    <t>ABDULLAH KHAN LATIF KHAN DURRANI (BABAJANI)</t>
  </si>
  <si>
    <t>MADHAVRAO TUKARAM PHAD</t>
  </si>
  <si>
    <t>ENGG. SURESH KISANRAO PHAD</t>
  </si>
  <si>
    <t>SHIVAJI DEVJI KAMBLE</t>
  </si>
  <si>
    <t>RAJESH BALASAHEB PATIL</t>
  </si>
  <si>
    <t>SAMADHAN ASHROBA SALVE</t>
  </si>
  <si>
    <t>TRIMBAK DEVIDAS PAWAR</t>
  </si>
  <si>
    <t>CHANDRASING EKNATH NAIK</t>
  </si>
  <si>
    <t>JADHAV GANESHNATH ADINATH</t>
  </si>
  <si>
    <t>BABANRAO DATTATRAY YADAV (LONIKAR)</t>
  </si>
  <si>
    <t>ASARAM JIJABHAU BORADE (A. J. PATIL)</t>
  </si>
  <si>
    <t>JETHLIYA SURESHKUMAR KANHAIALAL</t>
  </si>
  <si>
    <t>RAMPRASAD KISANRAO THORAT</t>
  </si>
  <si>
    <t>AGRAWAL MOHANKUMAR HARIPRASAD</t>
  </si>
  <si>
    <t>ASARAM SAKHARAM RATHOD</t>
  </si>
  <si>
    <t>KRISHNA TRIMBAKRAO PAWAR</t>
  </si>
  <si>
    <t>NAMDEV HARDAS CHAVHAN</t>
  </si>
  <si>
    <t>AJHAR YUNUS SHEKH</t>
  </si>
  <si>
    <t>JADHAV SHRIRAM BANSILAL</t>
  </si>
  <si>
    <t>AHEMAD MAHAMAD SHAIKH</t>
  </si>
  <si>
    <t>UDHAN HIKMAT BALIRAM</t>
  </si>
  <si>
    <t>GHATGE SATISH JAGNNATHRAO</t>
  </si>
  <si>
    <t>KAVERI BALIRAM KHATKE</t>
  </si>
  <si>
    <t>CHOTHE SHIVAJI KUNDLIKRAO</t>
  </si>
  <si>
    <t>DINKAR UGHADE</t>
  </si>
  <si>
    <t>RAJENDAR BABANRAO KURANKAR</t>
  </si>
  <si>
    <t>RAMDAS AASHRUBA TAUR</t>
  </si>
  <si>
    <t>JAYBHAYE DINKAR BABURAO</t>
  </si>
  <si>
    <t>PAWAR DNYANESHWAR PRATAPRAO</t>
  </si>
  <si>
    <t>NISAR PATEL</t>
  </si>
  <si>
    <t>SHAM KACHARU SALVE</t>
  </si>
  <si>
    <t>ASSISTANT PROFESSOR UDHAN SATISH GANPATRAO</t>
  </si>
  <si>
    <t>ADV.BHASKAR BANSI MAGARE</t>
  </si>
  <si>
    <t>RAMESH MAROTRAO WAGH</t>
  </si>
  <si>
    <t>APPA ANNA ZAKNE</t>
  </si>
  <si>
    <t>SHRIHARI YADAVRAO JAGTAP</t>
  </si>
  <si>
    <t>VILAS ASARAM KOLHE</t>
  </si>
  <si>
    <t>UGALE GAJANAN RAMNATH</t>
  </si>
  <si>
    <t>SATISH MADHUKAR GHADGE</t>
  </si>
  <si>
    <t>VILAS MAHADEV WAGHMARE</t>
  </si>
  <si>
    <t>KAILAS KISANRAO GORANTYAL</t>
  </si>
  <si>
    <t>ABDUL HAFIZ ABDUL GAFFAR</t>
  </si>
  <si>
    <t>DAVID PRALHADRAO DHUMARE</t>
  </si>
  <si>
    <t>ASHOK ALIS LAXMIKANT MANOHAR PANGARKAR</t>
  </si>
  <si>
    <t>ARJUN DADA PATIL BHANDARGE</t>
  </si>
  <si>
    <t>KISHOR YADAV BORUDE</t>
  </si>
  <si>
    <t>ASADULLA SHAIKH AMAN ULLA SHAHA</t>
  </si>
  <si>
    <t>ARJUN SUBHASH KANISE</t>
  </si>
  <si>
    <t>AFSAR FARIDSHAIKH CHOUDHARI</t>
  </si>
  <si>
    <t>ADV. SANJAY RAGHUNATH RAUNDALE</t>
  </si>
  <si>
    <t>MILIND BALU BORDE</t>
  </si>
  <si>
    <t>ANANDA LIMBAJI THOMBARE</t>
  </si>
  <si>
    <t>ANIS SHAMSHODDIN SAYYAD</t>
  </si>
  <si>
    <t>NEELA GAUTAM KAKDE</t>
  </si>
  <si>
    <t>VIJAY PANDITRAO WADHEKAR</t>
  </si>
  <si>
    <t>VISHAL LAXMAN HIWALE</t>
  </si>
  <si>
    <t>KUNDLIK VITTHAL WAKHARE</t>
  </si>
  <si>
    <t>ANWAR QURESHI SALIM QURESHI</t>
  </si>
  <si>
    <t>GANESH DADARAO KAVLE</t>
  </si>
  <si>
    <t>YOGESH SAKHARAM KADAM</t>
  </si>
  <si>
    <t>SAPNA VINOD SURADKAR</t>
  </si>
  <si>
    <t>VINOD RAJABHAU MAVKAR</t>
  </si>
  <si>
    <t>ADV.YOGESH DATTU GULLAPELLI</t>
  </si>
  <si>
    <t>BABLU NEHRULAL CHOUDHARY</t>
  </si>
  <si>
    <t>SATISH SHANKARRAO KHARAT</t>
  </si>
  <si>
    <t>SHAILENDRA SUDAM MISAL</t>
  </si>
  <si>
    <t>SOW. SUSHMITA SUBHASH DIGHE</t>
  </si>
  <si>
    <t>ADV. SANTOSH KASHINATH MIMROT</t>
  </si>
  <si>
    <t>ANNA SAINATH CHINNADORE</t>
  </si>
  <si>
    <t>SACHIN WILKISAN KAMBLE</t>
  </si>
  <si>
    <t>KAKASAHEB BABURAO BHALERAO</t>
  </si>
  <si>
    <t>KATKE JAYASHREE SANJAY</t>
  </si>
  <si>
    <t>ADMANE DINESH DATTATRAY</t>
  </si>
  <si>
    <t>GAYKWAD SANGITA ANKUSH</t>
  </si>
  <si>
    <t>BABASAHEB HARIBHAU KHARAT</t>
  </si>
  <si>
    <t>SANDEEP AASARAM GAWALI</t>
  </si>
  <si>
    <t>DANVE SANTOSH RAOSAHEB</t>
  </si>
  <si>
    <t>CHANDRAKANT PUNDLIKRAO DANWE</t>
  </si>
  <si>
    <t>KESHAV ANANDRAO JANJAL</t>
  </si>
  <si>
    <t>VAISHALI SURESH DABHADE</t>
  </si>
  <si>
    <t>KESHAV RAMKISAN DETHE</t>
  </si>
  <si>
    <t>KAILAS RAMDAS PAJAGE</t>
  </si>
  <si>
    <t>RAHUL JALINDHAR CHHADIDAR</t>
  </si>
  <si>
    <t>SHIVAJI ATMARAM BHISE</t>
  </si>
  <si>
    <t>VIKAS VIJAY JADHAV</t>
  </si>
  <si>
    <t>MAYUR RAMESHWAR BORDE</t>
  </si>
  <si>
    <t>ADV. SAHEBRAO MADHAVRAO PANDIT</t>
  </si>
  <si>
    <t>GAJANAN SITARAM BARDE</t>
  </si>
  <si>
    <t>RAVI VIJAYKUMAR HIWALE</t>
  </si>
  <si>
    <t>GANESH RATAN SABLE</t>
  </si>
  <si>
    <t>DIGAMBAR BAPURAO KARHALE</t>
  </si>
  <si>
    <t>NILESH BALIRAM LATHE</t>
  </si>
  <si>
    <t>MAHADU LAXMAN SURADKAR</t>
  </si>
  <si>
    <t>AKBAR ALI AKRAM ALI KHAN</t>
  </si>
  <si>
    <t>NASER DAUD SHAIKH</t>
  </si>
  <si>
    <t>ANJALI SANDU BHUME</t>
  </si>
  <si>
    <t>CHANDRASHEKHAR UTTAMRAO DANVE</t>
  </si>
  <si>
    <t>SUNIL GINAJI INGLE</t>
  </si>
  <si>
    <t>SUNIL LAXMANRAO WAKEKAR</t>
  </si>
  <si>
    <t>ADV. SIRSATH FAKIRA HARI</t>
  </si>
  <si>
    <t>RAFIK ABBAS SHAIKH</t>
  </si>
  <si>
    <t>JAGDISH DILIP RAUT</t>
  </si>
  <si>
    <t>YASIN SALIM MADAR</t>
  </si>
  <si>
    <t>YOGESH PATIL SHINDE</t>
  </si>
  <si>
    <t>DIWAKAR KUNDLIK GAIKWAD</t>
  </si>
  <si>
    <t>JAGAN TUKARAM LOKHANDE</t>
  </si>
  <si>
    <t>ABDUL SATTAR</t>
  </si>
  <si>
    <t>RAHUL ANKUSH RATHOD</t>
  </si>
  <si>
    <t>PATHAN BANEKHAN NOORKHAN</t>
  </si>
  <si>
    <t>RAJU PANDURANG SATHE</t>
  </si>
  <si>
    <t>RAFIQUEKHA MANWARKHA PATHAN</t>
  </si>
  <si>
    <t>BHASKAR SHANKAR SARODE</t>
  </si>
  <si>
    <t>SANGPAL CHINTAMAN SONAVANE</t>
  </si>
  <si>
    <t>SACHIN DADARAO HAVLE</t>
  </si>
  <si>
    <t>ANIL MADAN RATHOD</t>
  </si>
  <si>
    <t>VIKAS BHANUDAS NARVADE</t>
  </si>
  <si>
    <t>PARIKSHIT MADHAVRAO BHARGADE</t>
  </si>
  <si>
    <t>SANDIP EKNATH SURADKAR</t>
  </si>
  <si>
    <t>SHAIKH MUKHTAR SHAIKH SADIK</t>
  </si>
  <si>
    <t>ALANE DADARAO SHRIRAM</t>
  </si>
  <si>
    <t>GAWALI RAJU ASHOK</t>
  </si>
  <si>
    <t>RAJU AFSAR TADVI</t>
  </si>
  <si>
    <t>SHARAD ANNA TIGOTE</t>
  </si>
  <si>
    <t>ADV. SHAIKH USMAN SHAIKH TAHER</t>
  </si>
  <si>
    <t>ASHOK VITTHAL SONAWANE</t>
  </si>
  <si>
    <t>ARUN CHINTAMAN CHAVAN</t>
  </si>
  <si>
    <t>AFSAR AKBAR TADVI</t>
  </si>
  <si>
    <t>SHRAVAN NARAYAN SHINKAR</t>
  </si>
  <si>
    <t>RANJANATAI (SANJANA) HARSHVARDHAN JADHAV</t>
  </si>
  <si>
    <t>JADHAV HARSHWARDHAN RAIBHAN</t>
  </si>
  <si>
    <t>MANOJ KESHAVRAO PAWAR</t>
  </si>
  <si>
    <t>AYAS MAKBUL SHAH</t>
  </si>
  <si>
    <t>CHAVHAN LAKHAN ROHIDAS</t>
  </si>
  <si>
    <t>ABDUL JAVED ABDUL WAHED</t>
  </si>
  <si>
    <t>JADHAV RANJANA</t>
  </si>
  <si>
    <t>HAYYAS MOINODDIN SAYYAD</t>
  </si>
  <si>
    <t>VAIBHAV RAMESH BHANDARE</t>
  </si>
  <si>
    <t>SAID AHEMAD KHA ABDUL RASHID KHA PATHAN</t>
  </si>
  <si>
    <t>YUVARAJ RAOSAHEB BORSE</t>
  </si>
  <si>
    <t>DR VIKASRAJE KASHINATH BARBANDE</t>
  </si>
  <si>
    <t>MANISHA SUBHASH RATHOD</t>
  </si>
  <si>
    <t>VITTHALRAO NARAYANRAO THORAT</t>
  </si>
  <si>
    <t>ANURADHA ATUL CHAVAN</t>
  </si>
  <si>
    <t>RAMESH DEVIDAS PAWAR</t>
  </si>
  <si>
    <t>MAHESH KALYANRAO NINALE</t>
  </si>
  <si>
    <t>AMOL RAMESH PAWAR</t>
  </si>
  <si>
    <t>RAMESH EKNATH KATKAR</t>
  </si>
  <si>
    <t>TAUFIQUE RAFIQUE AHMED</t>
  </si>
  <si>
    <t>JAGANNATH GAVNAJI KALE</t>
  </si>
  <si>
    <t>BALASAHEB TATYERAO PATHRIKAR</t>
  </si>
  <si>
    <t>CHANDRAKANT DAMODHAR RUPEKAR</t>
  </si>
  <si>
    <t>DINKAR BHIMRAO KHARAT</t>
  </si>
  <si>
    <t>ABDUL RAHIM HANIF SHAIKH NAIKWADI</t>
  </si>
  <si>
    <t>ADV. ANJALI BABANRAO SABLE (PANSARE)</t>
  </si>
  <si>
    <t>NAYUM DAUT SHEIKH</t>
  </si>
  <si>
    <t>SAYYAD HARUN GAFUR</t>
  </si>
  <si>
    <t>KAMBLE MAROTI DASHRATH</t>
  </si>
  <si>
    <t>DR. KAILASHCHANDRA JANARDHAN BANSODE</t>
  </si>
  <si>
    <t>RAHUL NARAYAN BHOSALE</t>
  </si>
  <si>
    <t>ANEESKHA HABIBKHA PATHAN</t>
  </si>
  <si>
    <t>SALIMSHAHA BHIKANSHAHA SHAIKH</t>
  </si>
  <si>
    <t>SUNIL DILIP SALVE</t>
  </si>
  <si>
    <t>SANJAY BAPURAO CHAVAN</t>
  </si>
  <si>
    <t>LAXMAN EKNATH GIRI</t>
  </si>
  <si>
    <t>LAXMAN SONAJI KAMBLE</t>
  </si>
  <si>
    <t>RAJESH UTTAM WANKHEDE</t>
  </si>
  <si>
    <t>SIDDIQUI NASERUDDIN TAQUIUDDIN</t>
  </si>
  <si>
    <t>DR. BALASAHEB THORAT</t>
  </si>
  <si>
    <t>MO. JAWEED MO. ISAQUE</t>
  </si>
  <si>
    <t>DR. PRAMOD MOTIRAM DUTHADE</t>
  </si>
  <si>
    <t>DASHRATHE SUHAS ANANT</t>
  </si>
  <si>
    <t>VISHNU TUKARAM WAGHMARE</t>
  </si>
  <si>
    <t>SACHIN ASHOK NIKAM</t>
  </si>
  <si>
    <t>JAIWANT (BANDU) KESHAVRAO OAK</t>
  </si>
  <si>
    <t>MOHAMMED YUSUF SAJJAD KHAN</t>
  </si>
  <si>
    <t>HISHAM OSMANI</t>
  </si>
  <si>
    <t>ADV. BABANGIR UTTAMGIR GOSAWI</t>
  </si>
  <si>
    <t>ABBAS MAIDU SHAIKH</t>
  </si>
  <si>
    <t>MUZAMMIL KHAN NURULHASAN KHAN</t>
  </si>
  <si>
    <t>KANCHAN CHANDRAKANT JAMBOTI</t>
  </si>
  <si>
    <t>NADIM RANA</t>
  </si>
  <si>
    <t>SUNIL BHUJANGARAO AVACHARMAL</t>
  </si>
  <si>
    <t>SANDIP JADHAV</t>
  </si>
  <si>
    <t>MAHANT VIJAY ACHARYAJI</t>
  </si>
  <si>
    <t>MANGESH RAMESH KUMAVAT</t>
  </si>
  <si>
    <t>NAWAB AHEMAD SHAIKH</t>
  </si>
  <si>
    <t>SHAKIL IBRAHIM SAYYED</t>
  </si>
  <si>
    <t>SANJAY PANDURANG SHIRSAT</t>
  </si>
  <si>
    <t>RAJU RAMRAO SHINDE</t>
  </si>
  <si>
    <t>ANJAN LAXMAN SALVE</t>
  </si>
  <si>
    <t>RAMESH LAXMANRAO GAIKWAD</t>
  </si>
  <si>
    <t>KUNAL SURESH LANDGE</t>
  </si>
  <si>
    <t>SANDEEP BHAUSAHEB SHIRSATH</t>
  </si>
  <si>
    <t>ADV. ANIL HIRAMAN DHUPE</t>
  </si>
  <si>
    <t>NIKHIL GAUTAM MAGARE</t>
  </si>
  <si>
    <t>SULOCHANA DAUGHTER OF DAGDU AAKSHE</t>
  </si>
  <si>
    <t>JAGAN BABURAO SALVE</t>
  </si>
  <si>
    <t>MADHUKAR PADMAKAR TRIBHUVAN</t>
  </si>
  <si>
    <t>ANIL KAKASAHEB JADHAV</t>
  </si>
  <si>
    <t>MUKUND BHIKAJI GADHE</t>
  </si>
  <si>
    <t>KAILAS CHANDRABHAN SONONE</t>
  </si>
  <si>
    <t>SANJEEVKUMAR GANESH IKHARE</t>
  </si>
  <si>
    <t>LAHU HANMANTRAO SHEWALE</t>
  </si>
  <si>
    <t>ABDUL GAFFAR QUADRI SYED</t>
  </si>
  <si>
    <t>SHITAL SACHIN BANSODE</t>
  </si>
  <si>
    <t>SHAHZAD KHAN UMAR KHAN</t>
  </si>
  <si>
    <t>PASHU SHAIKH LAL SHAIKH</t>
  </si>
  <si>
    <t>RAHUL PANDIT SABLE</t>
  </si>
  <si>
    <t>SHAMIM MOHAMMAD SHAIKH</t>
  </si>
  <si>
    <t>DAIWSHALI DEVIDAS ZINE</t>
  </si>
  <si>
    <t>JAIPRAKASH GULABRAO GHORPADE</t>
  </si>
  <si>
    <t>YOGESH RAMDAS SURADKAR</t>
  </si>
  <si>
    <t>ZAKIRA ALIAS SHAKILA NAJEKHAN PATHAN</t>
  </si>
  <si>
    <t>LATEEF JABBAR KHAN</t>
  </si>
  <si>
    <t>SAHEB KHAN YASIN KHAN</t>
  </si>
  <si>
    <t>RAHUL SITARAM NIKAM</t>
  </si>
  <si>
    <t>SADDAM ABDUL AZIZ SHAIKH</t>
  </si>
  <si>
    <t>SOMNATH RAMBHAU VEER</t>
  </si>
  <si>
    <t>SALIM USMAN PATEL</t>
  </si>
  <si>
    <t>MOHSIN SIR NASIM BHAI</t>
  </si>
  <si>
    <t>SHAIKH GUFRAN AHMED</t>
  </si>
  <si>
    <t>HANIF SHAH IBRAHIM SHAH</t>
  </si>
  <si>
    <t>SANTOSH PUNDLIK SALVE</t>
  </si>
  <si>
    <t>TASNEEM BANO IQBAL MOHAMMED</t>
  </si>
  <si>
    <t>RAVIKIRAN ARJUN PAGARE</t>
  </si>
  <si>
    <t>BHUMRE VILAS SANDIPANRAO</t>
  </si>
  <si>
    <t>DATTATRAY RADHAKISAN GORDE</t>
  </si>
  <si>
    <t>PRAKASH UTTAMRAO DILVALE</t>
  </si>
  <si>
    <t>ARUN SONAJI GHODKE</t>
  </si>
  <si>
    <t>WAMAN RAMRAO SATHE</t>
  </si>
  <si>
    <t>SANTOSH LALSING RATHOD</t>
  </si>
  <si>
    <t>VIJAY ARJUN BACHAKE</t>
  </si>
  <si>
    <t>RIYAJ SK BADSHAH SHAIKH</t>
  </si>
  <si>
    <t>KRUSHNA BHUJANGRAO GIRGE</t>
  </si>
  <si>
    <t>AREF BANEMIYA SHAIKH</t>
  </si>
  <si>
    <t>IMRANNAZIR ISAMODDIN SHAIKH</t>
  </si>
  <si>
    <t>MAHEBUB AJIJ SHAIKH</t>
  </si>
  <si>
    <t>AZHAR BAPULAL SHAIKH</t>
  </si>
  <si>
    <t>KAILASH BHAUSAHEB TAWAR</t>
  </si>
  <si>
    <t>JIYAULLAH AKBAR SHAIKH</t>
  </si>
  <si>
    <t>GORAKH VITTHAL SHARNAGAT</t>
  </si>
  <si>
    <t>KUNAL BABURAO WAWHAL</t>
  </si>
  <si>
    <t>BUMB PRASHANT BANSILAL</t>
  </si>
  <si>
    <t>CHAVAN SATISH BHANUDASRAO</t>
  </si>
  <si>
    <t>ANIL ASHOK CHANDALIYA</t>
  </si>
  <si>
    <t>SURESH SAHEBRAO SONWANE</t>
  </si>
  <si>
    <t>ANITA GANESH VAIDYA</t>
  </si>
  <si>
    <t>SHIVAJI BAPURAO THUBE</t>
  </si>
  <si>
    <t>CHAVAN SATISH TEJRAO</t>
  </si>
  <si>
    <t>CHAVAN SATISH HIRALAL</t>
  </si>
  <si>
    <t>BABASAHEB TATYARAO LAGAD</t>
  </si>
  <si>
    <t>AVINASH VIJAY GAIKWAD</t>
  </si>
  <si>
    <t>RAJENDRA AASARAM MANJULE</t>
  </si>
  <si>
    <t>PUSHPA ASHOK JADHAV</t>
  </si>
  <si>
    <t>DR. SANJAYRAO TAYDE PATIL</t>
  </si>
  <si>
    <t>ADV. BHARAT AASARAM FULARE</t>
  </si>
  <si>
    <t>GORAKH JAGANNATH INGALE</t>
  </si>
  <si>
    <t>BABASAHEB ARJUN GAIKWAD</t>
  </si>
  <si>
    <t>KISHOR GORAKH PAWAR</t>
  </si>
  <si>
    <t>BORNARE (SIR) RAMESH NANASAHEB</t>
  </si>
  <si>
    <t>DR.DINESH PARDESHI</t>
  </si>
  <si>
    <t>EKNATH KHANDERAO JADHAV</t>
  </si>
  <si>
    <t>KISHOR BHIMRAO JEJURKAR</t>
  </si>
  <si>
    <t>DR. J.K.JADHAV</t>
  </si>
  <si>
    <t>SANTOSH BHAVRAO PATHARE</t>
  </si>
  <si>
    <t>DNYANESHWAR EKNATH GHODAKE</t>
  </si>
  <si>
    <t>SHIVAJI ARUN GAIKWAD</t>
  </si>
  <si>
    <t>VIJAY DEVRAO SHINGARE</t>
  </si>
  <si>
    <t>PRAKASH RAYBHAN PARKHE</t>
  </si>
  <si>
    <t>SUHAS (AANNA) DWARKANATH KANDE</t>
  </si>
  <si>
    <t>BHUJBAL SAMEER</t>
  </si>
  <si>
    <t>DR. ROHAN NIMBAJI BORSE</t>
  </si>
  <si>
    <t>GANESH JAGANNATH DHATRAK</t>
  </si>
  <si>
    <t>ANAND SURESH SHINGARE</t>
  </si>
  <si>
    <t>VAISHALI BIRUDEO VHADGAR</t>
  </si>
  <si>
    <t>GAUTAM NANAJI GAIKWAD</t>
  </si>
  <si>
    <t>SUNIL TUKARAM SONWANE</t>
  </si>
  <si>
    <t>FIROZ SHAIKH KARIM</t>
  </si>
  <si>
    <t>KANDE SUHAS (ANNA)</t>
  </si>
  <si>
    <t>GANESH KASHINATH DHATRAK</t>
  </si>
  <si>
    <t>AKBAR SHAMEEM SONAWALA</t>
  </si>
  <si>
    <t>VALMIK SANJAY NIKAM</t>
  </si>
  <si>
    <t>HARUN ARAB PATHAN</t>
  </si>
  <si>
    <t>MUFTI MOHAMMAD ISMAIL ABDUL KHALIQUE</t>
  </si>
  <si>
    <t>ASIF SHAIKH RASHEED</t>
  </si>
  <si>
    <t>SHAAN E HIND NIHAL AHMED</t>
  </si>
  <si>
    <t>EJAZ BAIG AZIZ BAIG</t>
  </si>
  <si>
    <t>RAFEEQUE AHMAD SHABBIR RAZA</t>
  </si>
  <si>
    <t>FARHAN SHAKEEL AHMED</t>
  </si>
  <si>
    <t>ABDULLAH KHAN DALSHER KHAN</t>
  </si>
  <si>
    <t>AAISHA SIDDIQUA RAUF BABA</t>
  </si>
  <si>
    <t>KALEEM AKHTAR MOHAMMAD YUSUF ABDULLAH</t>
  </si>
  <si>
    <t>MOHAMMAD YASEEN UMER FAROOQUE</t>
  </si>
  <si>
    <t>SHOIB KHAN GULAB KHAN</t>
  </si>
  <si>
    <t>MOHAMMAD ISMAIL ABDUL KHALIK</t>
  </si>
  <si>
    <t>DADAJI DAGDU BHUSE</t>
  </si>
  <si>
    <t>PRAMOD BANDUKAKA PURUSHOTTAM BACHHAV</t>
  </si>
  <si>
    <t>ADVAY (AABA) PRASHANT HIRAY</t>
  </si>
  <si>
    <t>KUNAL SHIVAJI SURYAWANSHI</t>
  </si>
  <si>
    <t>KIRAN NANA MAGARE</t>
  </si>
  <si>
    <t>RAUF KHAN KADIR KHAN</t>
  </si>
  <si>
    <t>RAJARAM DINKARRAO DESHMUKH</t>
  </si>
  <si>
    <t>HARSHAL RAMCHANDRA BHUSARE</t>
  </si>
  <si>
    <t>YASHWANT KALU KHAIRNAR</t>
  </si>
  <si>
    <t>PRAVIN ANANDA THOKE (EX.SERVICEMAN)</t>
  </si>
  <si>
    <t>MOHAMMAD SAUD SULTAN AHMAD</t>
  </si>
  <si>
    <t>ANKUSH RAMCHANDRA BHUSARE</t>
  </si>
  <si>
    <t>UMAR MO. NOOR MO.</t>
  </si>
  <si>
    <t>ABU GAFFAR M.ISMAIL</t>
  </si>
  <si>
    <t>GARUD JAYSHREE SAHEBRAO</t>
  </si>
  <si>
    <t>BAPU ANANDA PAWAR SIR</t>
  </si>
  <si>
    <t>SANJAY BALU THAKARE</t>
  </si>
  <si>
    <t>ANANDA LAXMAN MORE</t>
  </si>
  <si>
    <t>RAJENDRA APPA CHAURE</t>
  </si>
  <si>
    <t>SANJAY ABHIMAN DALVI</t>
  </si>
  <si>
    <t>NIKAM SANJAY BHIKA</t>
  </si>
  <si>
    <t>PRAVIN JIBHAU PAWAR</t>
  </si>
  <si>
    <t>CHAURE UTTAM ARJUN</t>
  </si>
  <si>
    <t>PROF. YOGESH RAMESH MOHAN</t>
  </si>
  <si>
    <t>DIPAK SHIVRAM MORE</t>
  </si>
  <si>
    <t>AKASH NANAJI SALUNKE (SIR)</t>
  </si>
  <si>
    <t>DHIRAJ SUBHASH MORE</t>
  </si>
  <si>
    <t>GAVIT DEVA KALU</t>
  </si>
  <si>
    <t>NITINBHAU ARJUN (A.T.) PAWAR</t>
  </si>
  <si>
    <t>GAVIT COM. JIVA PANDU</t>
  </si>
  <si>
    <t>RAMESH (DADA) BHIKA THORAT</t>
  </si>
  <si>
    <t>NITIN UTTAM PAWAR</t>
  </si>
  <si>
    <t>PROF. DR. BHAGWAT SHANKAR MAHALE</t>
  </si>
  <si>
    <t>PRABHAKAR DADAJI PAWAR</t>
  </si>
  <si>
    <t>BEBILAL BHAVRAV PALVI</t>
  </si>
  <si>
    <t>DR.AHER RAHUL DAULATRAO</t>
  </si>
  <si>
    <t>GANESH RAMESH NIMBALKAR</t>
  </si>
  <si>
    <t>KEDA (NANA) TANAJI AHER</t>
  </si>
  <si>
    <t>SHIRISHKUMAR VASANTRAO KOTWAL</t>
  </si>
  <si>
    <t>SANTOSH NAMDEV KEDARE</t>
  </si>
  <si>
    <t>SAMADHAN VASANT AHER</t>
  </si>
  <si>
    <t>APPA CHINDHA KEDARE</t>
  </si>
  <si>
    <t>DNYANESHWAR KACHARU PACHORKAR (SIR)</t>
  </si>
  <si>
    <t>SAMADHAN HIRAMAN KHAIRNAR</t>
  </si>
  <si>
    <t>SAKHARAM DHONDIRAM RAJNOR</t>
  </si>
  <si>
    <t>SHANKAR KARBHARI GAIKWAD</t>
  </si>
  <si>
    <t>SANJAY ONKAR BAGUL</t>
  </si>
  <si>
    <t>MANGALA SATISH BHANDARI</t>
  </si>
  <si>
    <t>SHASHIKANT BHAGVAN SAVKAR</t>
  </si>
  <si>
    <t>ADV. MANIKRAO MADHAVRAO SHINDE</t>
  </si>
  <si>
    <t>NARSINH RAMDAS DAREKAR</t>
  </si>
  <si>
    <t>AMOL LAHANU AHER</t>
  </si>
  <si>
    <t>SHUBHAM SHYAM NAKOD</t>
  </si>
  <si>
    <t>VILAS RAMESH DEHADE</t>
  </si>
  <si>
    <t>PRITAM PRAKASH SHAHARE</t>
  </si>
  <si>
    <t>DEEPAK CHANDRAKANT PATODKAR</t>
  </si>
  <si>
    <t>JALINDAR DADA KHAIRNAR</t>
  </si>
  <si>
    <t>SHIVLAL POPATRAO DHANWATE</t>
  </si>
  <si>
    <t>JITENDRA BHASKAR GAIKWAD</t>
  </si>
  <si>
    <t>BHAGVATRAO BA. SONAWANE-PATIL</t>
  </si>
  <si>
    <t>AMOL SURESH GAIKWAD</t>
  </si>
  <si>
    <t>ADV. KOKATE MANIKRAO SHIVAJI</t>
  </si>
  <si>
    <t>UDAY PUNJAJI SANGALE</t>
  </si>
  <si>
    <t>SAGAR PANDURANG SANGALE</t>
  </si>
  <si>
    <t>ASHOK CHANDRABHAN JADHAV</t>
  </si>
  <si>
    <t>KISHOR BHIMRAO JADHAV</t>
  </si>
  <si>
    <t>KAILAS VISHWANATH DATIR</t>
  </si>
  <si>
    <t>SANGALE SAGAR DATTATRAY</t>
  </si>
  <si>
    <t>SHARAD DAMU DHANRAO</t>
  </si>
  <si>
    <t>DR.RAHUL VITTHAL AHIRE</t>
  </si>
  <si>
    <t>BHARAT BHAUSAHEB AWARI</t>
  </si>
  <si>
    <t>AVHAD MADHAV GOVIND</t>
  </si>
  <si>
    <t>ANIL (ANNA) SAHEBRAO KADAM</t>
  </si>
  <si>
    <t>GURUDEV DWARKANATH KANDE</t>
  </si>
  <si>
    <t>GANGURDE SURESH VISHRAM (PATRAKAR)</t>
  </si>
  <si>
    <t>VILAS DEVAJI GAIKWAD</t>
  </si>
  <si>
    <t>BHAGWAN PUNDLIK BORADE</t>
  </si>
  <si>
    <t>ARVIND RAMCHANDRA PATIL</t>
  </si>
  <si>
    <t>DHEPALE DNYANESHWAR SHANKAR</t>
  </si>
  <si>
    <t>NARAHARI SITARAM ZIRWAL</t>
  </si>
  <si>
    <t>CHAROSKAR SUNITA RAMDAS</t>
  </si>
  <si>
    <t>SUSHILA SHIVAJI CHAROSKAR</t>
  </si>
  <si>
    <t>SANTOSH MANIK RAHERE</t>
  </si>
  <si>
    <t>YOGESH UTTAM BHUSAR</t>
  </si>
  <si>
    <t>GAIKWAD CHANDAR NAMDEV</t>
  </si>
  <si>
    <t>SAVITA RAGHUNATH GAIKWAD</t>
  </si>
  <si>
    <t>GORAKH SAHEBRAO GOTARANE</t>
  </si>
  <si>
    <t>JAGTAP DIPAK GANAPAT</t>
  </si>
  <si>
    <t>GAIKWAD BHARAT KANTILAL</t>
  </si>
  <si>
    <t>KANOJE MURLIDHAR KRUSHNA</t>
  </si>
  <si>
    <t>VASANT SUKAR SHEKHARE</t>
  </si>
  <si>
    <t>NIVRUTTI AAVJI GALAT</t>
  </si>
  <si>
    <t>ADV.RAHUL UTTAMRAO DHIKALE</t>
  </si>
  <si>
    <t>GANESH (BHAU) BABAN GITE</t>
  </si>
  <si>
    <t>RAVINDRAKUMAR ( AANNA) JANARDAN PAGARE</t>
  </si>
  <si>
    <t>PRASAD (BALASAHEB) DATTATRAY SANAP</t>
  </si>
  <si>
    <t>BHABHE JITENDRA NARESH (JITENDRA BHAVE)</t>
  </si>
  <si>
    <t>PRASAD PANDURANG JAMKHINDIKAR</t>
  </si>
  <si>
    <t>GAIKAR KARAN PANDHARINATH</t>
  </si>
  <si>
    <t>GANESH BABAN GITE</t>
  </si>
  <si>
    <t>CHANDRAKANT PANDURANG THORAT</t>
  </si>
  <si>
    <t>KAYYUM KASAM PATEL</t>
  </si>
  <si>
    <t>KAILAS MARUTI CHAVAN</t>
  </si>
  <si>
    <t>PRASAD KASHINATH BODKE</t>
  </si>
  <si>
    <t>ADV.DATTA DNYANDEV AMBHORE</t>
  </si>
  <si>
    <t>GITE VASANT NIVRUTTI</t>
  </si>
  <si>
    <t>MUSHIR MUNIRODDIN SAYED</t>
  </si>
  <si>
    <t>RAVINDRA VASANT AUTE</t>
  </si>
  <si>
    <t>WASIM NOORMOHAMMAD SHAIKH</t>
  </si>
  <si>
    <t>NITIN PANDURANG REVGADE (PATIL)</t>
  </si>
  <si>
    <t>SACHINRAJE DATTATRAY DEORE</t>
  </si>
  <si>
    <t>KANOJE PRAKASH GIRADHARI</t>
  </si>
  <si>
    <t>AVANTIKA GAJU KISHOR GHODKE</t>
  </si>
  <si>
    <t>RAJU MADHUKAR SONAWANE</t>
  </si>
  <si>
    <t>HIRAY SEEMA MAHESH</t>
  </si>
  <si>
    <t>BADGUJAR SUDHAKAR (BHAU) BHIKA</t>
  </si>
  <si>
    <t>AMOL ANANT CHANDRAMORE</t>
  </si>
  <si>
    <t>DASHARATH DHARMAJI PATIL</t>
  </si>
  <si>
    <t>BHARAT JANARDAN SURVE</t>
  </si>
  <si>
    <t>DEVABHAU HARIBHAU WAGHMARE</t>
  </si>
  <si>
    <t>SACHIN SANTOSH URF SANTU GUNJAL</t>
  </si>
  <si>
    <t>ASWARE SATISH LAHU</t>
  </si>
  <si>
    <t>PATIL SAMADHAN BHIVSAN</t>
  </si>
  <si>
    <t>SHARAD UKHA PAWAR</t>
  </si>
  <si>
    <t>ADV. PRASHANT BHIKA KHARE</t>
  </si>
  <si>
    <t>SHIVAJI ASHOK KHOPE</t>
  </si>
  <si>
    <t>AHIRE SAROJ BABULAL</t>
  </si>
  <si>
    <t>DR. AHIRRAO RAJASHRI TAHASILDARTAI</t>
  </si>
  <si>
    <t>YOGESH (BAPU) BABANRAO GHOLAP</t>
  </si>
  <si>
    <t>DR. AVINASH NIRANJAN SHINDE</t>
  </si>
  <si>
    <t>JADHAV MOHINI GOKUL</t>
  </si>
  <si>
    <t>VINOD SAMAPATRAO GAWALI</t>
  </si>
  <si>
    <t>RAJU YADAV MORE ALIAS RAJABHAU</t>
  </si>
  <si>
    <t>LAXMI RAVINDRA TATHE</t>
  </si>
  <si>
    <t>BHARATI RAM WAGH</t>
  </si>
  <si>
    <t>KRUSHNA MADHUKAR PAGARE</t>
  </si>
  <si>
    <t>AMOL BHAU SAMPATRAO KAMBLE</t>
  </si>
  <si>
    <t>LUCKYBHAU BHIKA JADHAV</t>
  </si>
  <si>
    <t>GAVIT NIRMALA RAMESH</t>
  </si>
  <si>
    <t>KASHINATH DAGADU MENGAL</t>
  </si>
  <si>
    <t>BHAURAO KASHINATH DAGALE</t>
  </si>
  <si>
    <t>BHAGWAN RAMBHAU MADHE</t>
  </si>
  <si>
    <t>SHENGAL VIKAS MOHAN</t>
  </si>
  <si>
    <t>BEBI (TAI) HARICHANDRA TELAM</t>
  </si>
  <si>
    <t>JAYPRAKASH SHIVRAM ZOLE</t>
  </si>
  <si>
    <t>ANIL DATTATRAY GABHALE</t>
  </si>
  <si>
    <t>SHARAD MANGALDAS TALPADE</t>
  </si>
  <si>
    <t>SHANKAR DASHRATH JADHAV</t>
  </si>
  <si>
    <t>KAILAS SADU BHANGARE</t>
  </si>
  <si>
    <t>CHANCHAL PRABHAKAR BENDAKULE</t>
  </si>
  <si>
    <t>ASHOK VALU GUMBADE</t>
  </si>
  <si>
    <t>VINOD BHIVA NIKOLE</t>
  </si>
  <si>
    <t>MEDHA VINOD SURESH</t>
  </si>
  <si>
    <t>KALPESH BALU BHAVAR</t>
  </si>
  <si>
    <t>VIJAY DEVAJI WADHIA</t>
  </si>
  <si>
    <t>BHASARA VASANT NAVSHA</t>
  </si>
  <si>
    <t>SANTOSH RAMJI THAKARE</t>
  </si>
  <si>
    <t>SURESH ARJUN PADAVI</t>
  </si>
  <si>
    <t>BHOYE HARISHCHANDRA SAKHARAM</t>
  </si>
  <si>
    <t>BHUSARA SUNIL(BHAU) CHANDRAKANT</t>
  </si>
  <si>
    <t>NIKAM PRAKASH KRUSHNA</t>
  </si>
  <si>
    <t>AKASH CHANDRAKANT SHINDE</t>
  </si>
  <si>
    <t>BHALCHANDRA NAVASU MORGHA</t>
  </si>
  <si>
    <t>SACHIN DAMODAR SHINGADA</t>
  </si>
  <si>
    <t>AJINATH BALU BHAVAR</t>
  </si>
  <si>
    <t>HEMANT SAKHARAM KHUTADE</t>
  </si>
  <si>
    <t>SHAILESH MAVANJI HADBAL</t>
  </si>
  <si>
    <t>COMRADE KASHINATH PAGI</t>
  </si>
  <si>
    <t>JAYENDRA KISAN DUBLA</t>
  </si>
  <si>
    <t>KORDA NARESH LAKSHMAN</t>
  </si>
  <si>
    <t>ADV. VIRAJ RAMCHANDRA GADAG</t>
  </si>
  <si>
    <t>DANDEKAR MANOJ BHALCHANDRA</t>
  </si>
  <si>
    <t>GOPAL RAJARAM KOLI</t>
  </si>
  <si>
    <t>BHASKAR MAHU WAGHDADA</t>
  </si>
  <si>
    <t>VILAS SUKUR TARE</t>
  </si>
  <si>
    <t>DR. VISHWAS VALVI</t>
  </si>
  <si>
    <t>BHUTKADE SHAILESH DASHRATH</t>
  </si>
  <si>
    <t>NARESH PRAKASH DHODI</t>
  </si>
  <si>
    <t>VINOD SHANKAR MORE</t>
  </si>
  <si>
    <t>SANDEEP AMARNATH PANDEY</t>
  </si>
  <si>
    <t>DHANANJAY VITHAL GAWADE</t>
  </si>
  <si>
    <t>ADV. SUCHIT SURESH GAIKWAD</t>
  </si>
  <si>
    <t>DANNY, SURESH MONE</t>
  </si>
  <si>
    <t>KIRTIRAJ BHAGWAT LOKHANDE</t>
  </si>
  <si>
    <t>NARSING RAMESH AADAVALE</t>
  </si>
  <si>
    <t>VINOD LALU PATIL</t>
  </si>
  <si>
    <t>HARESH AMBO BHAGAT</t>
  </si>
  <si>
    <t>BALRAM SUBEDAR THAKUR</t>
  </si>
  <si>
    <t>SNEHA DUBE PANDIT</t>
  </si>
  <si>
    <t>GODFREY MARY JOSEPH ALMEIDA</t>
  </si>
  <si>
    <t>VINOD VISHRAM TAMBE</t>
  </si>
  <si>
    <t>RAJENDRA AJIT DHAGE</t>
  </si>
  <si>
    <t>PRAHALLAD RANA</t>
  </si>
  <si>
    <t>MANISHA ROHIDAS THAKARE</t>
  </si>
  <si>
    <t>VANITA SHASHIKANT KATHORE</t>
  </si>
  <si>
    <t>PRADIP DAYANAND HARANE</t>
  </si>
  <si>
    <t>SNEHA DEVENDRA PATIL</t>
  </si>
  <si>
    <t>VISHNU KAKADYA PADAVI</t>
  </si>
  <si>
    <t>RANJANA KALURAM UGHADA</t>
  </si>
  <si>
    <t>HARISHCHANDRA (HARRY) BANGO KHANDVI</t>
  </si>
  <si>
    <t>RAMA BALU SHENDE ALIAS RUPALI RAVIKANT ARAJ</t>
  </si>
  <si>
    <t>YASHWANT GOPAL WAKH</t>
  </si>
  <si>
    <t>GAURAV PRAKASH RAJE</t>
  </si>
  <si>
    <t>AVINASH YASHWANT SHINGE</t>
  </si>
  <si>
    <t>GANESH KESHAV NIRGUDE</t>
  </si>
  <si>
    <t>AZMI RIYAJ MUQEEMUDDIN</t>
  </si>
  <si>
    <t>VILAS RAGHUNATH PATIL</t>
  </si>
  <si>
    <t>DAYANAND MOTIRAM CHORAGHE</t>
  </si>
  <si>
    <t>WARIS YUSUF PATHAN</t>
  </si>
  <si>
    <t>MOBIN SADIQUE SHAIKH</t>
  </si>
  <si>
    <t>SHABBIR MD. USMAN MOMIN</t>
  </si>
  <si>
    <t>MOHAMMAD SHAMIM MOHAMMAD KALIM KHAN</t>
  </si>
  <si>
    <t>SHAKIR AHAMAD MEHBOOB SHAIKH</t>
  </si>
  <si>
    <t>ASMA JAWWAD CHIKHLEKAR</t>
  </si>
  <si>
    <t>ARIF NIZAMUDDIN SHAIKH</t>
  </si>
  <si>
    <t>MUSHTAQUE YAQOOB MOMIN</t>
  </si>
  <si>
    <t>RAIS KASAM SHAIKH</t>
  </si>
  <si>
    <t>MANOJ WAMAN GULVI</t>
  </si>
  <si>
    <t>PARSHURAM RAMPAHAT PAL</t>
  </si>
  <si>
    <t>RAFIQUE ISMAIL MULLA</t>
  </si>
  <si>
    <t>ISMAIL MOHD. YUSUF RANGREZ (MIRCHI)</t>
  </si>
  <si>
    <t>NARAYAN PRATAP VANGA</t>
  </si>
  <si>
    <t>VISHAL VIJAY MORE</t>
  </si>
  <si>
    <t>PRAKASH ARUNODAY VADDEPELLI</t>
  </si>
  <si>
    <t>SHANKAR NAGESH MUTKIRI</t>
  </si>
  <si>
    <t>TEJESH SAHEBRAO ADHAV</t>
  </si>
  <si>
    <t>BASARE SACHIN DILIP</t>
  </si>
  <si>
    <t>BHOIR ULHAS MAHADEV</t>
  </si>
  <si>
    <t>AYAZ GULZAR MOULVI</t>
  </si>
  <si>
    <t>RAKESH AMRUTLAL MUTHA</t>
  </si>
  <si>
    <t>MAMTA DEEPAK WANKHADE</t>
  </si>
  <si>
    <t>NILESH RATANCHAND JAIN (SHAH)</t>
  </si>
  <si>
    <t>RAJNI ARUN DEVLEKAR</t>
  </si>
  <si>
    <t>ANIL RAJMANI DWIVEDI</t>
  </si>
  <si>
    <t>NISAR ABDUL REHMAN SHAIKH</t>
  </si>
  <si>
    <t>SANDIP MAHADEV NAIK (NAIK BABA)</t>
  </si>
  <si>
    <t>SUNIL SITARAM UTTEKAR</t>
  </si>
  <si>
    <t>AMIT RAHUL GAIKWAD</t>
  </si>
  <si>
    <t>VARUN SADASHIV PATIL</t>
  </si>
  <si>
    <t>JAYPAL SHIVRAM KAMBLE</t>
  </si>
  <si>
    <t>KAPIL RAJABHAU SURYAVANSHI</t>
  </si>
  <si>
    <t>PANCHSHILA BHUJANGRAO KHADSE</t>
  </si>
  <si>
    <t>ANIL ATMARAM PATIL</t>
  </si>
  <si>
    <t>PANDAGALE SURESH RAM</t>
  </si>
  <si>
    <t>DR. VIJAY BHIKA PAGARE</t>
  </si>
  <si>
    <t>GURUNATH GOVIND MHATRE</t>
  </si>
  <si>
    <t>AYLAN LATIF BURMAWALA</t>
  </si>
  <si>
    <t>SUBHASH GOTIRAM PAWAR</t>
  </si>
  <si>
    <t>SANGEETA MOHAN CHENDVANKAR</t>
  </si>
  <si>
    <t>SUBHASH SHANTARAM PAWAR</t>
  </si>
  <si>
    <t>SHAILESH KESARINATH WADNERE</t>
  </si>
  <si>
    <t>SAGAR JAYRAM AHIRE</t>
  </si>
  <si>
    <t>RAVINDRA JAITU SONAWANE</t>
  </si>
  <si>
    <t>S. L. PATIL</t>
  </si>
  <si>
    <t>DR. BALAJI PRALHAD KINIKAR</t>
  </si>
  <si>
    <t>RAJESH DEVENDRA WANKHEDE</t>
  </si>
  <si>
    <t>BAGUL SUDHIR</t>
  </si>
  <si>
    <t>KIRAN ASHOK BHALERAO</t>
  </si>
  <si>
    <t>RAJESH A. WANKHEDE</t>
  </si>
  <si>
    <t>ASRONDKAR RAJESH ALIAS RAJ JAISING</t>
  </si>
  <si>
    <t>RUPESH BABANRAO THORAT</t>
  </si>
  <si>
    <t>TRUNESH ARUN DEOLEKAR</t>
  </si>
  <si>
    <t>KAMBLE SUSHILA</t>
  </si>
  <si>
    <t>DR. JANU JAGDEO MANKAR</t>
  </si>
  <si>
    <t>SHRINIVAS THIMAYYA VALMIKI</t>
  </si>
  <si>
    <t>AHIRE SUNIL VYANKAT</t>
  </si>
  <si>
    <t>DEVIDAS ANANDRAO NIKAM</t>
  </si>
  <si>
    <t>NARAYAN ALIAS NARESH SHRIRAM GAIKWAD</t>
  </si>
  <si>
    <t>ROHIDAS HIRALAL KUCHE</t>
  </si>
  <si>
    <t>SANTOSH SHRAVAN THORAT</t>
  </si>
  <si>
    <t>SUMEDH HIRAMAN BHAWAR</t>
  </si>
  <si>
    <t>ADV. SATISH BHAURAO AUSARMAL</t>
  </si>
  <si>
    <t>APARNA SURESH JADHAV</t>
  </si>
  <si>
    <t>SANGITA SHIVPRASAD GUPTA</t>
  </si>
  <si>
    <t>SUJATA GOVIND GAIKWAD</t>
  </si>
  <si>
    <t>RAJU KOMRAYYA DEEKONDA</t>
  </si>
  <si>
    <t>AILANI KUMAR UTTAMCHAND</t>
  </si>
  <si>
    <t>OMIE PAPPU KALANI</t>
  </si>
  <si>
    <t>SANJAY K GUPTA</t>
  </si>
  <si>
    <t>BHAGWAN SHANKAR BHALERAO</t>
  </si>
  <si>
    <t>BHARAT RAMCHAND RAJWANI (GANGOTRI)</t>
  </si>
  <si>
    <t>SAYANI MANNU</t>
  </si>
  <si>
    <t>ADV. RAJKUMAR SONI</t>
  </si>
  <si>
    <t>ADV. RAJ CHANDWANI</t>
  </si>
  <si>
    <t>SHAHAALAM MEHBOOB SHAIKH</t>
  </si>
  <si>
    <t>HEMANTKUMAR HARESHLAL VALECHHA</t>
  </si>
  <si>
    <t>AMAR JOSHI</t>
  </si>
  <si>
    <t>POOJA SANTOSH VALMIKI</t>
  </si>
  <si>
    <t>PRAMOD KAMLAKAR PALKAR</t>
  </si>
  <si>
    <t>ANIL PREMKUMAR JAISWAL</t>
  </si>
  <si>
    <t>PRAMOD KUMAR SHYAM SUNDER AGRAWAL (GUPTAJI)</t>
  </si>
  <si>
    <t>ANIL JAIRAMDAS TOTANI</t>
  </si>
  <si>
    <t>SULBHA GANPAT GAIKWAD</t>
  </si>
  <si>
    <t>MAHESH DASHRATH GAIKWAD</t>
  </si>
  <si>
    <t>DHANANJAY BABURAO BODARE</t>
  </si>
  <si>
    <t>KAILASH RAMESHLAL CHAINANI</t>
  </si>
  <si>
    <t>SHAILESH RAMMURTI TIWARI</t>
  </si>
  <si>
    <t>ADV. MILIND RAVINDRA DHAGE</t>
  </si>
  <si>
    <t>VIVEK SHRIKANT PANDEY</t>
  </si>
  <si>
    <t>PRAVIN MAHESH GHORPADE</t>
  </si>
  <si>
    <t>MAHESH PRAKASH GAIKWAD</t>
  </si>
  <si>
    <t>SITARAM ANNASAHEB GAYSAMUDRE</t>
  </si>
  <si>
    <t>PRAFUL RAGHUNATH NANOTE</t>
  </si>
  <si>
    <t>SHALINI RAJENDRA WAGH</t>
  </si>
  <si>
    <t>CHAVAN RAVINDRA DATTATRAY</t>
  </si>
  <si>
    <t>DIPESH PUNDLIK MHATRE</t>
  </si>
  <si>
    <t>SONIYA SANJAY INGOLE</t>
  </si>
  <si>
    <t>SURENDRAKUMAR KALICHARAN GAUTAM</t>
  </si>
  <si>
    <t>SARITA SANJAY MORE</t>
  </si>
  <si>
    <t>REKHA NARENDRA REDKAR</t>
  </si>
  <si>
    <t>ANAND DAMODAR</t>
  </si>
  <si>
    <t>NILESH SANAP</t>
  </si>
  <si>
    <t>RAJESH GOVARDHAN MORE</t>
  </si>
  <si>
    <t>SUBHASH GANU BHOIR</t>
  </si>
  <si>
    <t>VIKAS PRAKASH INGLE</t>
  </si>
  <si>
    <t>DEEPAK DATTA KHANDARE</t>
  </si>
  <si>
    <t>PRIYANKA GAJANAN MAYEKAR</t>
  </si>
  <si>
    <t>SHIVA KRISHNAMURTHI IYER</t>
  </si>
  <si>
    <t>PARESH PRAKASH BADVE</t>
  </si>
  <si>
    <t>DEEPAK RAMKISAN BHALERAO</t>
  </si>
  <si>
    <t>NARSING DATTU GAISAMUDRE</t>
  </si>
  <si>
    <t>ASHWINI ASHOK GANGAVANE</t>
  </si>
  <si>
    <t>HABIBURREHMAN KHAN</t>
  </si>
  <si>
    <t>MUZAFFAR HUSSAIN</t>
  </si>
  <si>
    <t>GEETA JAIN</t>
  </si>
  <si>
    <t>SANDEEP RANE</t>
  </si>
  <si>
    <t>KALICHARAN KANNAN HARIJAN</t>
  </si>
  <si>
    <t>HANSSU KUMAR PANDEY</t>
  </si>
  <si>
    <t>ARUNA RAMDAS CHAKRE</t>
  </si>
  <si>
    <t>BABURAO BALIRAM SHINDE</t>
  </si>
  <si>
    <t>ADV. ARUNKUMAR KHEDIA</t>
  </si>
  <si>
    <t>SUKETU RAJESH NANAVATI</t>
  </si>
  <si>
    <t>ADV. MOHSIN UMAR SHAIKH</t>
  </si>
  <si>
    <t>KHARAT RAVINDRA BABASAHEB</t>
  </si>
  <si>
    <t>JANGAM PRADIP DILIP</t>
  </si>
  <si>
    <t>KARAN N. SHARMA</t>
  </si>
  <si>
    <t>SATYAPRAKASH CHAURASIA</t>
  </si>
  <si>
    <t>NARESH MANERA</t>
  </si>
  <si>
    <t>LOBHSINGH GANPATRAO RATHOD</t>
  </si>
  <si>
    <t>SURESH SAMBHAJI LOKHANDE</t>
  </si>
  <si>
    <t>VINODKUMAR HIRAMAN UPADHYAY</t>
  </si>
  <si>
    <t>PRADIP DILIP JANGAM (SWAMI)</t>
  </si>
  <si>
    <t>CHIKANE SUNIL GOVIND (BHAU)</t>
  </si>
  <si>
    <t>RAIS SHAIKH</t>
  </si>
  <si>
    <t>LAVKESH CHOTELAL PATEL</t>
  </si>
  <si>
    <t>SUNIL HRUDAYSHANKAR VISHWAKARMA</t>
  </si>
  <si>
    <t>ASIF DILSHAD QURESHI</t>
  </si>
  <si>
    <t>KEDAR PRAKASH DIGHE</t>
  </si>
  <si>
    <t>MANOJ TUKARAM SHINDE</t>
  </si>
  <si>
    <t>BABUKUMAR KASHINATH KAMBLE</t>
  </si>
  <si>
    <t>SURESH TULSHIRAM PATILKHEDE</t>
  </si>
  <si>
    <t>JUMMAN AHAMED KHANPATHAN</t>
  </si>
  <si>
    <t>MUKESH KAILASHNATH TIWARI</t>
  </si>
  <si>
    <t>AHAMED AFZAL SHAIKH</t>
  </si>
  <si>
    <t>SANJAY MUKUND KELKAR</t>
  </si>
  <si>
    <t>AMAR ASHOK ATHAWALE</t>
  </si>
  <si>
    <t>NAGESH GANPAT JADHAV</t>
  </si>
  <si>
    <t>AARTI PRASHANT BHOSLE</t>
  </si>
  <si>
    <t>YAXIT BHUPENDRA PATEL</t>
  </si>
  <si>
    <t>ADVOCATE HINDURAO DADU PATIL ALIAS ADV. H.D.PATIL</t>
  </si>
  <si>
    <t>NAJEEB MULLA</t>
  </si>
  <si>
    <t>SUSHANT VILAS SURYARAO</t>
  </si>
  <si>
    <t>SARFARAZ KHAN ALIAS SAIFPATHAN</t>
  </si>
  <si>
    <t>PANDHRINATH SHIMGYA GAIKWAD</t>
  </si>
  <si>
    <t>SARFARAZ SAYED ALI SHAIKH</t>
  </si>
  <si>
    <t>AMIR ABDULLAH ANSARI</t>
  </si>
  <si>
    <t>JYOTSNA AMAR HANDE</t>
  </si>
  <si>
    <t>MUBARAK TARABUL ANSARI</t>
  </si>
  <si>
    <t>GANESH RAMCHANDRA NAIK</t>
  </si>
  <si>
    <t>MANOHAR KRISHNA MADHAVI (M.K.)</t>
  </si>
  <si>
    <t>ANKUSH SAKHARAM KADAM</t>
  </si>
  <si>
    <t>BANKHELE NILESH ARUN</t>
  </si>
  <si>
    <t>VIKRANT DAYANAND CHIKANE</t>
  </si>
  <si>
    <t>ARVINDSINGH SHRIRAM RAO</t>
  </si>
  <si>
    <t>AMOL ANKUSH JAWLE</t>
  </si>
  <si>
    <t>SACHIN GYANBA MAGAR</t>
  </si>
  <si>
    <t>SHARAD RAMKISAN JADHAV</t>
  </si>
  <si>
    <t>SUBHASH DIGAMBAR KALE</t>
  </si>
  <si>
    <t>BHUPENDRA NARAYAN GAVATE</t>
  </si>
  <si>
    <t>DR. SHARAD DAGADU DESHMUKH</t>
  </si>
  <si>
    <t>RATNADEEP TULSHIRAM WAGHMARE</t>
  </si>
  <si>
    <t>RAHUL JAGBIRSINGH MEHROLIYA</t>
  </si>
  <si>
    <t>PRAFULLA NARAYAN MHATRE</t>
  </si>
  <si>
    <t>SUNIL PRABHU BHOLE</t>
  </si>
  <si>
    <t>DR. AMALE MANGESH MAHADEO</t>
  </si>
  <si>
    <t>SHIVSHARAN MALIKARJUN PUJARI</t>
  </si>
  <si>
    <t>DR. VISHAL ANANDRAO MANE</t>
  </si>
  <si>
    <t>DR AJAY RAJSHRI BABURAM GUPTA</t>
  </si>
  <si>
    <t>MANDA MHATRE</t>
  </si>
  <si>
    <t>SANDEEP NAIK</t>
  </si>
  <si>
    <t>VISHNU NANDU WASMANI</t>
  </si>
  <si>
    <t>MAHADEV SUKER MANGELA</t>
  </si>
  <si>
    <t>PADIYE SHARMILA SANJAY</t>
  </si>
  <si>
    <t>SANJAY UPADHYAY</t>
  </si>
  <si>
    <t>SANJAY WAMAN BHOSALE</t>
  </si>
  <si>
    <t>KUNAL VIJAY MAINKAR</t>
  </si>
  <si>
    <t>KISAN SUKHDEVRAO INGOLE</t>
  </si>
  <si>
    <t>BHARAT ARJANBHAI BHUVA(PATEL)</t>
  </si>
  <si>
    <t>BALA NAYAGAM</t>
  </si>
  <si>
    <t>KIRAN RAM SAWANT</t>
  </si>
  <si>
    <t>RAJESH GANGARAM YERUNKAR</t>
  </si>
  <si>
    <t>KAMLAKAR KHANDU SALVE</t>
  </si>
  <si>
    <t>MAMTA RAMFER SHARMA</t>
  </si>
  <si>
    <t>ASHOK KUMAR SHYAMSHARAN GUPTA</t>
  </si>
  <si>
    <t>KALPESH D. PAREKH</t>
  </si>
  <si>
    <t>DHARMENDRA RAMMURAT PANDEY</t>
  </si>
  <si>
    <t>ROSHAN HARISHANKAR YADAV</t>
  </si>
  <si>
    <t>UDESH PATEKAR</t>
  </si>
  <si>
    <t>NAYAN PRADEEP KADAM</t>
  </si>
  <si>
    <t>DEEPAK SHIVAJI HANWATE</t>
  </si>
  <si>
    <t>GOPAL ISHWARLAL JHAVERI</t>
  </si>
  <si>
    <t>RAKESH PATEKAR</t>
  </si>
  <si>
    <t>SHRIHARI TUKARAM BAGAL</t>
  </si>
  <si>
    <t>MIHIR KOTECHA</t>
  </si>
  <si>
    <t>RAKESH SHANKAR SHETTY</t>
  </si>
  <si>
    <t>PRADEEP MAHADEV SHIRSAT</t>
  </si>
  <si>
    <t>ADV.SIDDHESH NANDA K. AVHAD</t>
  </si>
  <si>
    <t>SANJIVANI MAHESH VAITY</t>
  </si>
  <si>
    <t>KESHAV MADHUKAR JOSHI (KAILAS)</t>
  </si>
  <si>
    <t>NITIN SHANKAR KOLEKAR</t>
  </si>
  <si>
    <t>NANDKUMAR BIRBAL SINGH</t>
  </si>
  <si>
    <t>SANJAY S. DESHPANDE</t>
  </si>
  <si>
    <t>DR.ANAND MAHADEO KASLE</t>
  </si>
  <si>
    <t>SUVARNA SAHADEV KARANJE</t>
  </si>
  <si>
    <t>VISHWAJIT SHANKAR DHOLAM</t>
  </si>
  <si>
    <t>AJAY RAVINDRA KHARAT</t>
  </si>
  <si>
    <t>HARSHVARDHAN NAVANATH KHANDEKAR</t>
  </si>
  <si>
    <t>BHAWANI HIRALAL CHOWDHARY</t>
  </si>
  <si>
    <t>CHANDRAPAL MULKITSING TANDE</t>
  </si>
  <si>
    <t>HEMANT (DADA) SHANKAR PAWAR</t>
  </si>
  <si>
    <t>ADV. SHRIKANT SHINDE</t>
  </si>
  <si>
    <t>PROF. DR. PRASHANT GANGAWANE (SIR)</t>
  </si>
  <si>
    <t>DANDGE SUKHDEV CHANDU</t>
  </si>
  <si>
    <t>MARGARET DEVID GAIKWAD</t>
  </si>
  <si>
    <t>SAMARPAN</t>
  </si>
  <si>
    <t>ASHOK DHARMARAJ PATIL</t>
  </si>
  <si>
    <t>RAMESH GAJANAN KORGAONKAR</t>
  </si>
  <si>
    <t>SHIRISH GUNWANT SAWANT</t>
  </si>
  <si>
    <t>SNEHAL ARUN SOHANI</t>
  </si>
  <si>
    <t>RAVI ASHOK THATE</t>
  </si>
  <si>
    <t>SADANAND VENKATRAMAN BHAT</t>
  </si>
  <si>
    <t>ADV. RUPALI BAPU BHADKE</t>
  </si>
  <si>
    <t>DILIP RAJARAM SALUNKHE</t>
  </si>
  <si>
    <t>VITTHAL CHIMAJI YAMKAR</t>
  </si>
  <si>
    <t>PRASHANT SURYAKANT SATOSKAR</t>
  </si>
  <si>
    <t>KASHID SAMBHAJI SHIVAJI</t>
  </si>
  <si>
    <t>ANANT (BALA) B. NAR</t>
  </si>
  <si>
    <t>MANISHA RAVINDRA WAIKAR</t>
  </si>
  <si>
    <t>DHARMENDRANATH THAKUR</t>
  </si>
  <si>
    <t>VITTHAL GOVIND LAD</t>
  </si>
  <si>
    <t>RAKESH CHHABU UGHADE</t>
  </si>
  <si>
    <t>TAYYABALI YUSUF ALI SHAIKH</t>
  </si>
  <si>
    <t>GULAAM MOHAMMAD ABDUL RAUF KHAN</t>
  </si>
  <si>
    <t>SANJAY GIRISH DHODMANI</t>
  </si>
  <si>
    <t>RADHAKISAN SANNYASI</t>
  </si>
  <si>
    <t>SHAHABUDDIN KAMALUDDIN KHAN</t>
  </si>
  <si>
    <t>VIJAY PATIRAM YADAV</t>
  </si>
  <si>
    <t>BABRUVAN RAMA SURYAVANSHI</t>
  </si>
  <si>
    <t>AJAY VASANT BAISANE</t>
  </si>
  <si>
    <t>PRAVIN CHANDRASHEKHAR TALIKOTI</t>
  </si>
  <si>
    <t>YOGESH MAHENDRA YADAV</t>
  </si>
  <si>
    <t>MOHAMMED FAIZ RAIS ANSARI</t>
  </si>
  <si>
    <t>IQBAL BABU KHAN</t>
  </si>
  <si>
    <t>SHAKEEL AHMAD SHAIKH</t>
  </si>
  <si>
    <t>SUNIL WAMAN PRABHU</t>
  </si>
  <si>
    <t>SANJAY NIRUPAM</t>
  </si>
  <si>
    <t>ADV. BHASKAR BUDHAJI PARAB</t>
  </si>
  <si>
    <t>RUPESH RADHESHYAM KADAM</t>
  </si>
  <si>
    <t>RAJENDRA TANAJI SASANE</t>
  </si>
  <si>
    <t>NILESH HARIDAS NAVGIRE</t>
  </si>
  <si>
    <t>KANOJIYA MAHENDRA SHYAMAPRASAD</t>
  </si>
  <si>
    <t>TUSHAR SHIVRAM MANE</t>
  </si>
  <si>
    <t>SHAKIR NASIR SHAIKH</t>
  </si>
  <si>
    <t>ADV. JEETESH S. VARSHNEY</t>
  </si>
  <si>
    <t>RAJBALI RAMBARAN SAHANI</t>
  </si>
  <si>
    <t>KRISHNA LAXMAN DESAI</t>
  </si>
  <si>
    <t>PROF. DATTU KAJALE</t>
  </si>
  <si>
    <t>ANWAR PEER SAYYED</t>
  </si>
  <si>
    <t>SANJAY VISHWANATH SAKPAL</t>
  </si>
  <si>
    <t>MOHAMMAD SALMAN ANSARI</t>
  </si>
  <si>
    <t>ANIL LAXMAN CHITALE</t>
  </si>
  <si>
    <t>KALU BUDHELIA</t>
  </si>
  <si>
    <t>MAHESH FARKASE</t>
  </si>
  <si>
    <t>VIKAS SIDDHARTH SHIRSAT</t>
  </si>
  <si>
    <t>REEMA AMARBAHADUR YADAV</t>
  </si>
  <si>
    <t>SATISH RAMCHANDRA SALVE</t>
  </si>
  <si>
    <t>VENUGOPAL</t>
  </si>
  <si>
    <t>YASHWANT JAYPRAKASH SINGH</t>
  </si>
  <si>
    <t>DINESH SALVI</t>
  </si>
  <si>
    <t>DILIP GULABRAO LINGAYAT</t>
  </si>
  <si>
    <t>ABDUL LATIF NAWAZ ALI SHAIKH</t>
  </si>
  <si>
    <t>JANARDAN S. (BALA) PARAB</t>
  </si>
  <si>
    <t>SAURABH MAHENDRA SHUKLA</t>
  </si>
  <si>
    <t>NIPUL JAYANTILAL MAKWANA</t>
  </si>
  <si>
    <t>HARESH JIVRAJ MAKADIA</t>
  </si>
  <si>
    <t>ASLAM RAMJANALI SHAIKH</t>
  </si>
  <si>
    <t>VINOD SHELAR</t>
  </si>
  <si>
    <t>AJAY ROKADE</t>
  </si>
  <si>
    <t>CYRIL DSOUZA</t>
  </si>
  <si>
    <t>BAKTHINATHAN ALIAS VENKAT</t>
  </si>
  <si>
    <t>RIZWANA KHAN</t>
  </si>
  <si>
    <t>SADIK KHAN</t>
  </si>
  <si>
    <t>MOHSIN QASIM SHAIKH</t>
  </si>
  <si>
    <t>DANESH ALAM SAYYAD</t>
  </si>
  <si>
    <t>ASHABAI SUNIL KHAIRNAR</t>
  </si>
  <si>
    <t>ASHRAF ALI ABUSHAMA KHAN</t>
  </si>
  <si>
    <t>MINESH TARUN MODI</t>
  </si>
  <si>
    <t>SHANUL HASSAN SAYED</t>
  </si>
  <si>
    <t>HAFEEZ YAKUB SAYYED</t>
  </si>
  <si>
    <t>MOHAMMAD UMAR RAZA SHAIKH</t>
  </si>
  <si>
    <t>SHYAMBIHARI KANHAIYALAL JAISWAR</t>
  </si>
  <si>
    <t>KAMLESHBHAI DAYABHAI VYAS</t>
  </si>
  <si>
    <t>SAMEER KAMLAKAR DESAI</t>
  </si>
  <si>
    <t>VIRENDRA VIJAY JADHAV</t>
  </si>
  <si>
    <t>AMOL DASHRATH SAWANT</t>
  </si>
  <si>
    <t>CHANDAN CHATURVEDI</t>
  </si>
  <si>
    <t>VIKAS MOHAN THAKUR</t>
  </si>
  <si>
    <t>SUDHIR SHANKAR HOLE</t>
  </si>
  <si>
    <t>ADV. ADVAIT DEWDATTA GAWDE</t>
  </si>
  <si>
    <t>BHARAT ARJANBHAI BHUVA</t>
  </si>
  <si>
    <t>ADV. MITESH VARSHNEY</t>
  </si>
  <si>
    <t>HAROON KHAN</t>
  </si>
  <si>
    <t>RAJU SHRIPAD PEDNEKAR</t>
  </si>
  <si>
    <t>SANJAY SAKHARAM PATIL</t>
  </si>
  <si>
    <t>SUNIL LAXMAN CHAVAN</t>
  </si>
  <si>
    <t>DINESHKUMAR KESHAV PRASAD</t>
  </si>
  <si>
    <t>ALMAS HAYATULLAH SHAIKH</t>
  </si>
  <si>
    <t>GEETA KUMARI SINGH</t>
  </si>
  <si>
    <t>SANGEETA RAYBAN</t>
  </si>
  <si>
    <t>PAWAN DEVBAKSH SINGH</t>
  </si>
  <si>
    <t>ADV. ASHISH PRADEEP SOHANI</t>
  </si>
  <si>
    <t>NEHAL JAMAL SAYYED</t>
  </si>
  <si>
    <t>ARIF MOINUDDIN SHAIKH</t>
  </si>
  <si>
    <t>SANTOSH NATRAJ JANGAM</t>
  </si>
  <si>
    <t>PATITPAVAN PUNDLIKRAO NEEL</t>
  </si>
  <si>
    <t>BABANNA RAMU KUSHALKAR</t>
  </si>
  <si>
    <t>PRAKASH BABU KOKARE</t>
  </si>
  <si>
    <t>MURJI PATEL (KAKA)</t>
  </si>
  <si>
    <t>RUTUJA RAMESH LATKE</t>
  </si>
  <si>
    <t>KUNDAN HINDURAO WAGHMARE</t>
  </si>
  <si>
    <t>KAUSAR ALI ZAFAR ALI SYED</t>
  </si>
  <si>
    <t>FARHANA SIRAJ SAYED</t>
  </si>
  <si>
    <t>PREMA FLAVIA DSA</t>
  </si>
  <si>
    <t>MANOJ NAYAK</t>
  </si>
  <si>
    <t>ADV. PRADEEP ROHIDAS SONAWANE</t>
  </si>
  <si>
    <t>SANDEEP RAJU NAIK</t>
  </si>
  <si>
    <t>HARBANS SINGH BANWAIT BITTU BHAI</t>
  </si>
  <si>
    <t>SUPRIYA UDAY PIMPLE</t>
  </si>
  <si>
    <t>MAHENDRA MANJI BHANUSHALI</t>
  </si>
  <si>
    <t>DILIP LANDE</t>
  </si>
  <si>
    <t>GAFFAR IBRAHIM SAYED</t>
  </si>
  <si>
    <t>PAWAN KUMAR UMAPATI PATHAK</t>
  </si>
  <si>
    <t>ADV. UTTAMKUMAR (BHAINA) NAKUL SAJANI SAHU</t>
  </si>
  <si>
    <t>TAUFIK AHMED ANSARI</t>
  </si>
  <si>
    <t>ATUL ANIL MAGHADE</t>
  </si>
  <si>
    <t>SABEEL TUFIL AHMAD SIDDIQUI</t>
  </si>
  <si>
    <t>SANJAY DATTATRAY BHALERAO</t>
  </si>
  <si>
    <t>GANESH ARJUN CHUKKAL</t>
  </si>
  <si>
    <t>SAGAR RAMESH GAWAI</t>
  </si>
  <si>
    <t>HARIDAS RAJARAM KONDE</t>
  </si>
  <si>
    <t>SIRAJ KHAN</t>
  </si>
  <si>
    <t>HAYATTULLA ABDULLA SHAIKH</t>
  </si>
  <si>
    <t>SANDESH KRUSHNAJI MORE</t>
  </si>
  <si>
    <t>SANTOSH SHETTY</t>
  </si>
  <si>
    <t>ADV. RAAKESH SAMBHAJI RAUL</t>
  </si>
  <si>
    <t>PARAG SHAH</t>
  </si>
  <si>
    <t>JADHAV RAKHEE HARISHCHANDRA</t>
  </si>
  <si>
    <t>KULTHE SANDEEP SUDHAKAR</t>
  </si>
  <si>
    <t>SUNITA SANJAY GAIKWAD</t>
  </si>
  <si>
    <t>HUSSAIN LALMOHAMMED SHAIKH</t>
  </si>
  <si>
    <t>SANTOSH RAMVIJAY VISHWAKARMA</t>
  </si>
  <si>
    <t>MADANLAL KEDARNATH GUPTA</t>
  </si>
  <si>
    <t>ADV. NITYANAND RAMJATAN SHARMA</t>
  </si>
  <si>
    <t>ATEEQUE AHMAD KHAN</t>
  </si>
  <si>
    <t>SURESH (BULLET) PATIL</t>
  </si>
  <si>
    <t>MOHAMMED SIRAJ SHAIKH</t>
  </si>
  <si>
    <t>JAGADISH YASHWANT KHANDEKAR</t>
  </si>
  <si>
    <t>WASEEM JAVED KHAN</t>
  </si>
  <si>
    <t>SIDDHARTH KADAJI USTURE</t>
  </si>
  <si>
    <t>COMRADE DR. POOJA</t>
  </si>
  <si>
    <t>MOHD. IRSHAD HASMATULLA QURESHI</t>
  </si>
  <si>
    <t>MOHD. HUSAIN MOHD. IBRAHIM SHAIKH</t>
  </si>
  <si>
    <t>HAJI MOMIN BHAIJAAN</t>
  </si>
  <si>
    <t>ABID RAZA MOHD ABBAS SAYED</t>
  </si>
  <si>
    <t>MEHBOOB SHAIKH</t>
  </si>
  <si>
    <t>SALIM ABDUL AZIZ SHAIKH</t>
  </si>
  <si>
    <t>NIKAM PRAMOD KADU</t>
  </si>
  <si>
    <t>PRADEEP MOHAN KANIYAT</t>
  </si>
  <si>
    <t>RAJENDRA ANAND GARUD</t>
  </si>
  <si>
    <t>SACHIN NIVRUTI PAGARE</t>
  </si>
  <si>
    <t>SANA MALIK</t>
  </si>
  <si>
    <t>FAHAD AHMAD</t>
  </si>
  <si>
    <t>ACHARYA NAVIN VIDYADHAR</t>
  </si>
  <si>
    <t>SATISH WAMAN RAJGURU</t>
  </si>
  <si>
    <t>JAYPRAKASH BABULAL AGARWAL</t>
  </si>
  <si>
    <t>ALIYA AZAD SANJAR</t>
  </si>
  <si>
    <t>BALASAHEB JAGANNATH SABLE</t>
  </si>
  <si>
    <t>ANAND BHIMRAO JADHAV</t>
  </si>
  <si>
    <t>MAULI THORAVE</t>
  </si>
  <si>
    <t>DEEPAKBHAU NIKALJE</t>
  </si>
  <si>
    <t>ANITA KIRAN PATOLE</t>
  </si>
  <si>
    <t>KUDALKAR MANGESH</t>
  </si>
  <si>
    <t>PRAVINA MANISH MORAJKAR</t>
  </si>
  <si>
    <t>ADV. ASMA SHAIKH</t>
  </si>
  <si>
    <t>PRADEEP SAMPAT WAGHMARE</t>
  </si>
  <si>
    <t>SWAPNIL RAJENDRA JAWALGEKAR</t>
  </si>
  <si>
    <t>DR. JYOTSNA BHANUDAS JADHAV</t>
  </si>
  <si>
    <t>VIJAY JIVAJI KSHIRSAGAR</t>
  </si>
  <si>
    <t>JYOTI BHAGWAN GAIKWAD PAWAR</t>
  </si>
  <si>
    <t>SAVITA PRASHANT KARANDE</t>
  </si>
  <si>
    <t>JATING SHIVAPPA JAMKHANDI</t>
  </si>
  <si>
    <t>AMARJEET AWADHNARAYAN SINGH</t>
  </si>
  <si>
    <t>BALKRISHNA ALIAS SANDEEP SHIVAJI HUTGI</t>
  </si>
  <si>
    <t>MOHAMMAD LUQMAN SIDDIQUI</t>
  </si>
  <si>
    <t>SUBHASH MAHADEO SAWANT</t>
  </si>
  <si>
    <t>AJAY NAGESH GADGE</t>
  </si>
  <si>
    <t>ADV. ABHISHEK SHIVPUJAN MISHRA</t>
  </si>
  <si>
    <t>KHAN MAHMOODUL HASAN</t>
  </si>
  <si>
    <t>MOHD. RAFIK KAZI</t>
  </si>
  <si>
    <t>KALAM ATIULLAH KHAN</t>
  </si>
  <si>
    <t>SHAHNAWAZ IBRAHIM SHAIKH</t>
  </si>
  <si>
    <t>ADV UTTAMKUMAR ALIAS BHAINA NAKUL SAJANI SAHU</t>
  </si>
  <si>
    <t>AJAY ARJUN WANI</t>
  </si>
  <si>
    <t>VISHAL JANU SATPUTE</t>
  </si>
  <si>
    <t>VARUN SATISH SARDESAI</t>
  </si>
  <si>
    <t>TRUPTTI BALA SAWANT</t>
  </si>
  <si>
    <t>KUNAL SARMALKAR</t>
  </si>
  <si>
    <t>PRATIK VIJAY JADHAV</t>
  </si>
  <si>
    <t>AJAY VITHAL KAPADANE</t>
  </si>
  <si>
    <t>MEHMOOD DESHMUKH</t>
  </si>
  <si>
    <t>GAONKAR GANPAT SHANKAR</t>
  </si>
  <si>
    <t>ZEESHAN SIDDIQUE</t>
  </si>
  <si>
    <t>SHABBIR ABDUL REHMAN SHAIKH</t>
  </si>
  <si>
    <t>ADV. PRADEEP VADE</t>
  </si>
  <si>
    <t>VISHWAS KONDIRAM JADHAV</t>
  </si>
  <si>
    <t>DILIP HIRA SHAH</t>
  </si>
  <si>
    <t>ADV. SHILPA GOUTAM ALIAS GAAUTAMI</t>
  </si>
  <si>
    <t>ANWAR ABDULLA SHAIKH</t>
  </si>
  <si>
    <t>ADV. ASHISH SHELAR</t>
  </si>
  <si>
    <t>AIJAZ IQBAL QURESHI</t>
  </si>
  <si>
    <t>ISTIYAQUE BASHIR JAGIRDAR</t>
  </si>
  <si>
    <t>KADRI VAZIR MOHAMMED</t>
  </si>
  <si>
    <t>ANDALIB MAJROOH SULTANPURI</t>
  </si>
  <si>
    <t>DATTATREYA DASHARAT TAVARE</t>
  </si>
  <si>
    <t>BHARATI NAIK</t>
  </si>
  <si>
    <t>ASHFAQUE AHMED SHAIKH</t>
  </si>
  <si>
    <t>MOHAMMED ILYAS AHMED SHAIKH</t>
  </si>
  <si>
    <t>DR. GAIKWAD JYOTI EKNATH</t>
  </si>
  <si>
    <t>RAJESH SHIVDAS KHANDARE</t>
  </si>
  <si>
    <t>MANOHAR KEDARI RAIBAGE</t>
  </si>
  <si>
    <t>GHAZI SAADUDDIN</t>
  </si>
  <si>
    <t>MANOJ LAXMAN WACKCHAWRE</t>
  </si>
  <si>
    <t>PRASHANT UTTAM KAMBLE</t>
  </si>
  <si>
    <t>ANANTA SAMBHAJI MAHAJAN</t>
  </si>
  <si>
    <t>AJAY RAMCHANDRA DETHE</t>
  </si>
  <si>
    <t>DALVI RAJU SAHEBRAO</t>
  </si>
  <si>
    <t>CAPTAIN R TAMIL SELVAN</t>
  </si>
  <si>
    <t>GANESH KUMAR YADAV</t>
  </si>
  <si>
    <t>SANJAY PRABHAKAR BHOGLE</t>
  </si>
  <si>
    <t>ADV. RAJGURU BALKRISHNA KADAM</t>
  </si>
  <si>
    <t>VILAS DHONDU KAMBLE</t>
  </si>
  <si>
    <t>SANGEETA AVINASH JADHAV</t>
  </si>
  <si>
    <t>SHANOOR ABDUL WAHAB SHAIKH</t>
  </si>
  <si>
    <t>CA VETTESHWAR PERIYANADAR</t>
  </si>
  <si>
    <t>RANGAN KRISHNA DEVENDRA</t>
  </si>
  <si>
    <t>MOHAMMAD SHABBIR ABDUL WARIS ANSARI</t>
  </si>
  <si>
    <t>ADV. ASHWINIKUMAR RAMDARASH PATHAK</t>
  </si>
  <si>
    <t>PRAMIT KAMLESH MEHTA</t>
  </si>
  <si>
    <t>MALIK KHUSHNOOD MALIK MAHEMOOD AHMAD</t>
  </si>
  <si>
    <t>KARAM HUSSAIN KITABULLAHA KHAN</t>
  </si>
  <si>
    <t>SHAMSHE ALAM GULAM HUSSAIN SHAIKH</t>
  </si>
  <si>
    <t>SHRADDHA SHREEDHAR JADHAV</t>
  </si>
  <si>
    <t>MANOJ MARUTI PAWAR</t>
  </si>
  <si>
    <t>JALAL MUKHTAR KHAN</t>
  </si>
  <si>
    <t>SURYAKANT SAKHARAM MANE</t>
  </si>
  <si>
    <t>RAMESH YASHWANT SHINDE</t>
  </si>
  <si>
    <t>ATUL SHARDA SHIVAJI KALE</t>
  </si>
  <si>
    <t>MAHESH BALIRAM SAWANT</t>
  </si>
  <si>
    <t>AMIT RAJ THACKERAY</t>
  </si>
  <si>
    <t>SUDHIR BANDU JADHAV</t>
  </si>
  <si>
    <t>FAROOQ SALEEM SAYYED</t>
  </si>
  <si>
    <t>NITIN RAMESH DALVI</t>
  </si>
  <si>
    <t>ADITYA UDDHAV THACKERAY</t>
  </si>
  <si>
    <t>MILIND MURLI DEORA</t>
  </si>
  <si>
    <t>SANDEEP SUDHAKAR DESHPANDE</t>
  </si>
  <si>
    <t>AMOL ANAND NIKALJE</t>
  </si>
  <si>
    <t>SURESH KUMAR MISHRILAL GAUTAM</t>
  </si>
  <si>
    <t>AMOOL SHIVAJI ROKADE</t>
  </si>
  <si>
    <t>MOHAMMAD IRSHAD RAFATULLAH SHAIKH</t>
  </si>
  <si>
    <t>RIZWANUR REHMAN QADRI</t>
  </si>
  <si>
    <t>BHIMRAO NAMDEV SAWANT</t>
  </si>
  <si>
    <t>BHAGWAN BABASAHEB NAGARGOJE</t>
  </si>
  <si>
    <t>AJAY VINAYAK CHOUDHARI</t>
  </si>
  <si>
    <t>BALA DAGDU NANDGAONKAR</t>
  </si>
  <si>
    <t>SANJAY NANA GAJANAN AMBOLE</t>
  </si>
  <si>
    <t>MILIND DEORAO KAMBLE</t>
  </si>
  <si>
    <t>MADAN HARISHCHANDRA KHALE</t>
  </si>
  <si>
    <t>DR. ANAGHA CHHATRAPATI</t>
  </si>
  <si>
    <t>MOHAN KISAN WAIDANDE</t>
  </si>
  <si>
    <t>MANOJ PANDURANG JAMSUTKAR</t>
  </si>
  <si>
    <t>FAIYAZ AHMED</t>
  </si>
  <si>
    <t>WARIS ALI SHAIKH</t>
  </si>
  <si>
    <t>SAYEED AHMED KHAN</t>
  </si>
  <si>
    <t>SAJID QURESHI</t>
  </si>
  <si>
    <t>ABBAS F. CHHATRIWALA</t>
  </si>
  <si>
    <t>VINOD MAHADEV CHAVAN</t>
  </si>
  <si>
    <t>FARHAN HABIB CHAUDHARY</t>
  </si>
  <si>
    <t>GIRISH DILIP WARHADI</t>
  </si>
  <si>
    <t>REHAN VASIULLA KHAN</t>
  </si>
  <si>
    <t>WAHEED AHMED ABDUL JALIL QURESHI</t>
  </si>
  <si>
    <t>BHERULAL DAYALAL CHOUDHARY</t>
  </si>
  <si>
    <t>RAVINDRA RAMAKANT THAKUR</t>
  </si>
  <si>
    <t>KETAN KISHORE BAWANE</t>
  </si>
  <si>
    <t>SABINA SALIM PATHAN</t>
  </si>
  <si>
    <t>ALI RAHIM SHAIKH</t>
  </si>
  <si>
    <t>SHAINA MANISH CHUDASAMA MUNOT</t>
  </si>
  <si>
    <t>AAMIR IQBAL NATIQ</t>
  </si>
  <si>
    <t>PARMESH MURLI KURAKULA</t>
  </si>
  <si>
    <t>NAZIR HAMID KHAN</t>
  </si>
  <si>
    <t>HUMA PARVEEN BABU ZARIWALA</t>
  </si>
  <si>
    <t>MOHHAMED ZAID MANSURI</t>
  </si>
  <si>
    <t>HAMMAD SYED</t>
  </si>
  <si>
    <t>MOHAMED RAZA ISMAIL MOTIWALA</t>
  </si>
  <si>
    <t>ADV. RAHUL SURESH NARWEKAR</t>
  </si>
  <si>
    <t>HEERA NAWAJI DEVASI</t>
  </si>
  <si>
    <t>RUKHE ARJUN GANPAT</t>
  </si>
  <si>
    <t>CHANDRASHEKHAR DATTARAM SHETYE</t>
  </si>
  <si>
    <t>JAIN SURYA</t>
  </si>
  <si>
    <t>JEEVARAM CHINTAMAN BAGHEL</t>
  </si>
  <si>
    <t>ADV. VIVEKKUMAR TIWARI</t>
  </si>
  <si>
    <t>MANOHAR GOPAL JADHAV</t>
  </si>
  <si>
    <t>SADDAM FIROZ KHAN</t>
  </si>
  <si>
    <t>VILAS HARI BORLE</t>
  </si>
  <si>
    <t>CHAND MOHAMMED SHEIKH</t>
  </si>
  <si>
    <t>MUHAMMED RIZWAN COATWALA</t>
  </si>
  <si>
    <t>BALARAM DATTATREY PATIL</t>
  </si>
  <si>
    <t>LEENA ARJUN GARAD</t>
  </si>
  <si>
    <t>YOGESH JANARDAN CHILE</t>
  </si>
  <si>
    <t>SANTOSH SHARAD PAWAR</t>
  </si>
  <si>
    <t>GAJENDRA KRUSHNADAS AHIRE</t>
  </si>
  <si>
    <t>DR VASANT UTTAM RATHOD</t>
  </si>
  <si>
    <t>BALARAM MAHADEV PATIL</t>
  </si>
  <si>
    <t>PAVAN UTTAMRAO KALE</t>
  </si>
  <si>
    <t>BALARAM GAURYA PATIL</t>
  </si>
  <si>
    <t>CHETAN NAGESH BHOIR</t>
  </si>
  <si>
    <t>PRAKASH RAMCHANDRA CHANDIVADE</t>
  </si>
  <si>
    <t>THORVE MAHENDRA SADASHIV</t>
  </si>
  <si>
    <t>SUDHAKAR PARSHURAM GHARE</t>
  </si>
  <si>
    <t>NITIN NANDKUMAR SAWANT</t>
  </si>
  <si>
    <t>SUDHAKAR YADAVRAO GHARE</t>
  </si>
  <si>
    <t>SHRIRAM BALIRAM MAHADIK</t>
  </si>
  <si>
    <t>SUDHAKAR SHANKAR GHARE</t>
  </si>
  <si>
    <t>JAVEED AQDAS KHOT</t>
  </si>
  <si>
    <t>VISHAL VISHNU PATIL</t>
  </si>
  <si>
    <t>MAHINDRA LAXMAN THORVE</t>
  </si>
  <si>
    <t>MAHESH BALDI</t>
  </si>
  <si>
    <t>PRITAM J. M. MHATRE</t>
  </si>
  <si>
    <t>ADV. SATYAWAN PANDHARINATH BHAGAT</t>
  </si>
  <si>
    <t>SHRIKANYA TEJAS DAKI</t>
  </si>
  <si>
    <t>SUNIL MARUTI GAIKWAD</t>
  </si>
  <si>
    <t>MANOHAR BHOIR</t>
  </si>
  <si>
    <t>PRITAM DHANAJI MHATRE</t>
  </si>
  <si>
    <t>MAHESH GANPAT KOLI</t>
  </si>
  <si>
    <t>KRUSHNA PANDURANG WAGHMARE</t>
  </si>
  <si>
    <t>NEELAM MADHUKAR KADU</t>
  </si>
  <si>
    <t>PRITAM BALIRAM MHATRE</t>
  </si>
  <si>
    <t>KUNDAN PRABHAKAR GHARAT</t>
  </si>
  <si>
    <t>PRASAD DADA BHOIR</t>
  </si>
  <si>
    <t>ATUL NANDKUMAR MHATRE</t>
  </si>
  <si>
    <t>MANGAL PARSHURAM PATIL</t>
  </si>
  <si>
    <t>DEVENDRA MARUTI KOLI</t>
  </si>
  <si>
    <t>ANUJA KESHAV SALVI</t>
  </si>
  <si>
    <t>VISHWAS MADHUKAR BAGUL</t>
  </si>
  <si>
    <t>MAHENDRA HARI DALVI</t>
  </si>
  <si>
    <t>CHITRALEKHA NRUPAL PATIL ALIAS CHIUTAI</t>
  </si>
  <si>
    <t>DILIP VITTHAL BHOIR ALIAS CHOTAMSHET</t>
  </si>
  <si>
    <t>SHRINIVAS SATYANARAYAN MATTPARTI</t>
  </si>
  <si>
    <t>SUBHASH ALIAS PANDIT PATIL</t>
  </si>
  <si>
    <t>ANAND RANGNATH NAIK</t>
  </si>
  <si>
    <t>AJAY SHRIDHAR MHATRE</t>
  </si>
  <si>
    <t>DILIP GOVIND BHOIR</t>
  </si>
  <si>
    <t>MANDAR EKNATH GAVAND</t>
  </si>
  <si>
    <t>MAHENDRA DALVI</t>
  </si>
  <si>
    <t>AMAR RAVINDRA FUNDE</t>
  </si>
  <si>
    <t>ADITI SUNIL TATKARE</t>
  </si>
  <si>
    <t>ANIL DATTARAM NAVGANE</t>
  </si>
  <si>
    <t>RAJABHAU THAKUR</t>
  </si>
  <si>
    <t>FAIZAL ABDUL AJIJ POPERE</t>
  </si>
  <si>
    <t>MOHAMMED QASIM BURHANUDDIN SOLKAR</t>
  </si>
  <si>
    <t>ASHWINI UTTAM SALVI</t>
  </si>
  <si>
    <t>KOBNAK KRISHNA PANDURANG</t>
  </si>
  <si>
    <t>ASHARAF KHAN DADAKHAN PATHAN</t>
  </si>
  <si>
    <t>SNEHAL MANIK JAGTAP</t>
  </si>
  <si>
    <t>ANANDRAJ RAVINDRA GHADGE</t>
  </si>
  <si>
    <t>AMRUTA ARUN WAGHMARE</t>
  </si>
  <si>
    <t>PRADNYA LAXMAN KHAMBE</t>
  </si>
  <si>
    <t>SHARADDADA BHIMAJI SONAWANE</t>
  </si>
  <si>
    <t>SATYASHIL SOPANSHETH SHERKAR</t>
  </si>
  <si>
    <t>DEVRAM SAKHARAM LANDE</t>
  </si>
  <si>
    <t>ASHATAI DATTATRAY BUCHAKE</t>
  </si>
  <si>
    <t>AKASH RAJENDRA ADHAV</t>
  </si>
  <si>
    <t>SHARAD SHIVAJI SONAWANE</t>
  </si>
  <si>
    <t>SUKHDEV GANPAT KHARAT</t>
  </si>
  <si>
    <t>SHARAD BABASAHEB SONAWANE</t>
  </si>
  <si>
    <t>RAMESH (ANNA) MURLIDHAR HANDE</t>
  </si>
  <si>
    <t>RAJENDRA ALIAS RAJARAM BHAGUJI DHOMASE</t>
  </si>
  <si>
    <t>DEVDATTA JAYVANTRAO NIKAM</t>
  </si>
  <si>
    <t>DEVDATTA SHIVAJIRAO NIKAM</t>
  </si>
  <si>
    <t>INDORE SUNIL KONDAJI</t>
  </si>
  <si>
    <t>GHOLAP PATIL DIPAK DATTARAM</t>
  </si>
  <si>
    <t>DIPAK RAJKUMAR PANCHMUKH</t>
  </si>
  <si>
    <t>SHEETAL SANJAY BHARMAL</t>
  </si>
  <si>
    <t>SUREKHA ANIL NIGHOT</t>
  </si>
  <si>
    <t>WAGH SANDIP SHANKAR</t>
  </si>
  <si>
    <t>NIVRUTTI TUKARAM GAWADE</t>
  </si>
  <si>
    <t>NIKAM LAXMAN MAHADU</t>
  </si>
  <si>
    <t>BABAJI RAMCHANDRA KALE</t>
  </si>
  <si>
    <t>RAVINDRA RAHUL RANDHAVE</t>
  </si>
  <si>
    <t>SAHEBRAO NARAYAN JADHAV</t>
  </si>
  <si>
    <t>AMAR MACHHINDRA BORHADE</t>
  </si>
  <si>
    <t>ANIKET MURLIDHAR GORE</t>
  </si>
  <si>
    <t>SUNIL VITTHAL PAWAR</t>
  </si>
  <si>
    <t>SHINDE BHUDEV KANHU</t>
  </si>
  <si>
    <t>GOPALE KISAN SAKHARAM</t>
  </si>
  <si>
    <t>AMIT SUMANTRAO GADADE</t>
  </si>
  <si>
    <t>BANSODE SAGAR GANGARAM</t>
  </si>
  <si>
    <t>KALE PRAKASH JIJABA</t>
  </si>
  <si>
    <t>GAIKWAD NILOBA CHANGDEV</t>
  </si>
  <si>
    <t>DNYANESHWAR ALIAS MAULI ABA KATKE</t>
  </si>
  <si>
    <t>ASHOK RAOSAHEB PAWAR</t>
  </si>
  <si>
    <t>DAPHAL TUKARAM NAMDEV</t>
  </si>
  <si>
    <t>ADV. VISHAL SHANKAR SONAWANE</t>
  </si>
  <si>
    <t>DATTATRAY BABAN KALBHOR</t>
  </si>
  <si>
    <t>CHANDRASHEKHAR DNYANESHWAR GHADGE</t>
  </si>
  <si>
    <t>NATHABHAU SHIVRAM PACHARNE</t>
  </si>
  <si>
    <t>RAJENDRA WALMIK KANCHAN</t>
  </si>
  <si>
    <t>ASHOK RAMCHANDRA PAWAR</t>
  </si>
  <si>
    <t>ASHOK GANPAT PAWAR</t>
  </si>
  <si>
    <t>RAMESHAPPA KISANRAO THORAT</t>
  </si>
  <si>
    <t>RAMESH THORAT</t>
  </si>
  <si>
    <t>YOGESH DATTATRAY KAMBLE</t>
  </si>
  <si>
    <t>AVINASH ARVIND MOHITE</t>
  </si>
  <si>
    <t>SANJAY AMBADAS KAMBLE</t>
  </si>
  <si>
    <t>SHUBHANGI NAVNATH DHAYGUDE</t>
  </si>
  <si>
    <t>SAGAR BALU MASUDAGE</t>
  </si>
  <si>
    <t>RAVINDRA KUSHABA JADHAV</t>
  </si>
  <si>
    <t>JADHAV SURESH BHIKU</t>
  </si>
  <si>
    <t>UMESH MAHADEO MHETRE</t>
  </si>
  <si>
    <t>RAJENDRA NIVRUTTI MHASKE</t>
  </si>
  <si>
    <t>BIRUDEO SUKHADEO PAPARE</t>
  </si>
  <si>
    <t>DATTATRAYA VITHOBA BHARANE</t>
  </si>
  <si>
    <t>HARSHVARDHAN SHAHAJIRAO PATIL</t>
  </si>
  <si>
    <t>MANE PRAVIN DASHARATH</t>
  </si>
  <si>
    <t>ADV.GIRISH MADAN PATIL</t>
  </si>
  <si>
    <t>BHIMRAO JAGANNATH SHINDE</t>
  </si>
  <si>
    <t>AAKASH BHAU PAWAR</t>
  </si>
  <si>
    <t>SHRIPATI MAHADEV CHAVAN</t>
  </si>
  <si>
    <t>VIKAS BHIMRAO GAIKWAD</t>
  </si>
  <si>
    <t>AMOL SHIVAJI DEVAKATE</t>
  </si>
  <si>
    <t>TANAJI UTTAM SHINGADE</t>
  </si>
  <si>
    <t>SUDHIR ALIAS YUVRAJ (MAMA) ARJUN POL</t>
  </si>
  <si>
    <t>HARSHVARDHAN GOPALRAO PATIL</t>
  </si>
  <si>
    <t>ANUP ASHOK ATOLE</t>
  </si>
  <si>
    <t>DATTATRAY SONBA BHARANE</t>
  </si>
  <si>
    <t>ADV. PANDURANG SAMBHAJI RAYATE</t>
  </si>
  <si>
    <t>AMOL ANNA ATOLE</t>
  </si>
  <si>
    <t>BHAGWAN BAPU KHARTODE</t>
  </si>
  <si>
    <t>KISAN NARAYAN SANGAVE</t>
  </si>
  <si>
    <t>JAVED BASHIR SHAIKH</t>
  </si>
  <si>
    <t>AMOL ANIL RANDHAVAN</t>
  </si>
  <si>
    <t>ADV. SANJAY BAPU CHANDANSHIVE</t>
  </si>
  <si>
    <t>HANUMANT KONDIBA MALLAV</t>
  </si>
  <si>
    <t>SAMBHAJI MADHUKAR CHAVAN</t>
  </si>
  <si>
    <t>ANIRUDHHA RAJENDRA MADANE</t>
  </si>
  <si>
    <t>YUGENDRA SHRINIVAS PAWAR</t>
  </si>
  <si>
    <t>ANURAG ADINATH KHALATE</t>
  </si>
  <si>
    <t>MANGALDAS TUKARAM NIKALJE</t>
  </si>
  <si>
    <t>CHOPADE SANDIP MARUTI</t>
  </si>
  <si>
    <t>CHANDRAKANT DADU KHARAT</t>
  </si>
  <si>
    <t>MITHUN SOPANRAO ATOLE</t>
  </si>
  <si>
    <t>CHOPADE SEEMA ATUL</t>
  </si>
  <si>
    <t>SHIVAJI JAYSINGH KOKARE</t>
  </si>
  <si>
    <t>VINOD SHIVAJIRAO JAGTAP</t>
  </si>
  <si>
    <t>AMOL YUVRAJ AGAWANE</t>
  </si>
  <si>
    <t>ER. KALYANI SUJITKUMAR WAGHMODE</t>
  </si>
  <si>
    <t>AMOL NARAYAN CHOUDHAR</t>
  </si>
  <si>
    <t>ABDULRAUF ALIAS JAFAR RAJJAK MULANI</t>
  </si>
  <si>
    <t>VIKRAM BHARAT KOKARE</t>
  </si>
  <si>
    <t>KAUSHALYA SANJAY BHANDALKAR</t>
  </si>
  <si>
    <t>ABHIJIT MAHADEO KAMBLE</t>
  </si>
  <si>
    <t>SAVITA JAGANNATH SHINDE</t>
  </si>
  <si>
    <t>DR.ABHIJEET WAMANRAO AWADE-BICHUKALE.</t>
  </si>
  <si>
    <t>SANTOSH POPATRAO KAMBLE</t>
  </si>
  <si>
    <t>SOYAL SHAHA YUNUS SHAHA SHAIKH</t>
  </si>
  <si>
    <t>SAMBHAJI PANDURANG HOLKAR</t>
  </si>
  <si>
    <t>SAMBHAJI SADASHIV( ANNA) ZENDE (COLLECTOR SAHEB)I.A.S.</t>
  </si>
  <si>
    <t>UMESH NARAYAN JAGTAP</t>
  </si>
  <si>
    <t>UTTAM GULAB KAMTHE</t>
  </si>
  <si>
    <t>KIRTY SHYAM MANE</t>
  </si>
  <si>
    <t>SURAJ SANJAY BHOSALE</t>
  </si>
  <si>
    <t>SHEKHAR BHAGWAN KADAM</t>
  </si>
  <si>
    <t>PAWAR VISHAL ARUN</t>
  </si>
  <si>
    <t>DR.UDAYKUMAR VASANTRAO JAGTAP</t>
  </si>
  <si>
    <t>SURAJ RAJENDRA GHORPADE</t>
  </si>
  <si>
    <t>SANJAY SHAHAJI NIGADE</t>
  </si>
  <si>
    <t>MAHADEV SAHEBARAV KHENGARE</t>
  </si>
  <si>
    <t>ANIL NARAYAN GAIKWAD</t>
  </si>
  <si>
    <t>SHANKAR HIRAMAN MANDEKAR</t>
  </si>
  <si>
    <t>KULDEEP SUDAM KONDE</t>
  </si>
  <si>
    <t>DAGADE KIRAN DATTATRAY</t>
  </si>
  <si>
    <t>ANIL SAMBHAJI JAGTAP</t>
  </si>
  <si>
    <t>ANNA ALIAS BAPU JAYWANTRAO BHEGADE</t>
  </si>
  <si>
    <t>RAVINDRA NANABHAU WAGHCHOURE</t>
  </si>
  <si>
    <t>GOPAL YASHWANTRAO TANTARPALE</t>
  </si>
  <si>
    <t>AGARWAL MUKESH MANOHAR</t>
  </si>
  <si>
    <t>PANDURANG BABURAO CHAVAN</t>
  </si>
  <si>
    <t>JAGTAP SHANKAR PANDURANG</t>
  </si>
  <si>
    <t>BHAUSAHEB SOPANRAO BHOIR</t>
  </si>
  <si>
    <t>KARAN NANASAHEB GADE</t>
  </si>
  <si>
    <t>JAVED RASHID SHAIKH</t>
  </si>
  <si>
    <t>RAJENDRA ATMARAM PAWAR</t>
  </si>
  <si>
    <t>SATISH BHASKAR KALE</t>
  </si>
  <si>
    <t>SACHIN ARUN SIDDHE</t>
  </si>
  <si>
    <t>RUPESH RAMESH SHINDE</t>
  </si>
  <si>
    <t>AD. ANIL BABU SONAWANE</t>
  </si>
  <si>
    <t>MAYUR BABU GHODKE</t>
  </si>
  <si>
    <t>ATUL GANESH SAMARTH</t>
  </si>
  <si>
    <t>DHARMRAJ ANIL BANSODE</t>
  </si>
  <si>
    <t>VINAYAK SOPAN OVHAL</t>
  </si>
  <si>
    <t>SACHIN VASANT SONKAMBALE</t>
  </si>
  <si>
    <t>DR. SULAKSHANA SHILWANT-DHAR</t>
  </si>
  <si>
    <t>BALASAHEB NAMDEV OVHAL</t>
  </si>
  <si>
    <t>RAJENDRASINGHJI CHAJCHIDAK</t>
  </si>
  <si>
    <t>SUNDAR MHASUKANT KAMBLE</t>
  </si>
  <si>
    <t>SUDHIR LAXMAN JAGTAP</t>
  </si>
  <si>
    <t>MINATAI YADAV KHILARE</t>
  </si>
  <si>
    <t>BHISE SURESH HARIBHAU</t>
  </si>
  <si>
    <t>RAHUL MALHARI SONAWANE</t>
  </si>
  <si>
    <t>ADV.SACHIN MAHIPATI SONAWANE</t>
  </si>
  <si>
    <t>ADV.B.K. KAMBLE</t>
  </si>
  <si>
    <t>BHALERAO RAJU SUDAM</t>
  </si>
  <si>
    <t>KAILAS NARAYAN KHUDE</t>
  </si>
  <si>
    <t>KATKE NARSING ESHWARRAO</t>
  </si>
  <si>
    <t>AJIT DAMODAR GAVHANE</t>
  </si>
  <si>
    <t>AMJAD MEHBOOB KHAN</t>
  </si>
  <si>
    <t>GOVIND HARIBHAU CHUNCHUNE</t>
  </si>
  <si>
    <t>BALRAJ UDDHAVRAO KATKE</t>
  </si>
  <si>
    <t>SHALAKA SUDHAKAR KONDAWAR</t>
  </si>
  <si>
    <t>JAVED RASHID SHAHA</t>
  </si>
  <si>
    <t>DOLAS HARISH BAJIRAO</t>
  </si>
  <si>
    <t>ARUN MARUTI PAWAR</t>
  </si>
  <si>
    <t>KHUDBUDDIN HOBALE (TANVIRSETH)</t>
  </si>
  <si>
    <t>SUNIL VIJAY TINGRE</t>
  </si>
  <si>
    <t>VIVEK KRISHNA LONDHE</t>
  </si>
  <si>
    <t>BAPU BABAN PATHARE</t>
  </si>
  <si>
    <t>RAJESH MUKESH INDREKAR</t>
  </si>
  <si>
    <t>BINOD KUMAR OJHA</t>
  </si>
  <si>
    <t>SHESHNARAYAN BHANUDAS KHEDKAR</t>
  </si>
  <si>
    <t>SHASHIKANT DHONDIBA RAUT</t>
  </si>
  <si>
    <t>MADHUKAR MARUTI GAYKWAD</t>
  </si>
  <si>
    <t>ABHIMANYU SHIVAJI GAVALI</t>
  </si>
  <si>
    <t>SACHIN DURVA KADAM</t>
  </si>
  <si>
    <t>ANIL VITTHAL DHUMAL</t>
  </si>
  <si>
    <t>SATISH INDRAJIT PANDEY</t>
  </si>
  <si>
    <t>SIDDHARTH ANIL SHIROLE</t>
  </si>
  <si>
    <t>DATTA BAHIRAT</t>
  </si>
  <si>
    <t>ANAND MANISH SURENDRA</t>
  </si>
  <si>
    <t>SIRSANGE PARESH SHANKAR</t>
  </si>
  <si>
    <t>LATIF AKBAR SHAIKH</t>
  </si>
  <si>
    <t>GORE SUNIL SURESH</t>
  </si>
  <si>
    <t>ANTHONY ANTHONYDAS ALEX</t>
  </si>
  <si>
    <t>FIROZ MULLA (SIR)</t>
  </si>
  <si>
    <t>AJAY MANIK SHINDE</t>
  </si>
  <si>
    <t>JAGTAP VIJAY VINAYAK</t>
  </si>
  <si>
    <t>SHUBHAM ANIL ADAGALE</t>
  </si>
  <si>
    <t>SONAWANE SHRIKANT TULSHIDAS</t>
  </si>
  <si>
    <t>CHANDRAKANT (DADA) BACHHU PATIL</t>
  </si>
  <si>
    <t>ADV.KISHOR NANA SHINDE</t>
  </si>
  <si>
    <t>YOGESH RAJAPURKAR</t>
  </si>
  <si>
    <t>DAKALE VIJAY (BAPU)TUKARAM</t>
  </si>
  <si>
    <t>ENGG.MAHESH DASHRATH MHASKE</t>
  </si>
  <si>
    <t>VIRAJ DATTARAM DAKVE</t>
  </si>
  <si>
    <t>GAJARMAL SUHAS POPAT</t>
  </si>
  <si>
    <t>BHIMRAO (ANNA) DHONDIBA TAPKIR</t>
  </si>
  <si>
    <t>DODKE SACHIN SHIVAJIRAO</t>
  </si>
  <si>
    <t>WANJALE MAYURESH RAMESH</t>
  </si>
  <si>
    <t>SANJAY JAIRAM DIVAR</t>
  </si>
  <si>
    <t>DR.BALASAHEB ALIAS SOMNATH ARJUN POL</t>
  </si>
  <si>
    <t>RAHUL MURALIDHAR MATE</t>
  </si>
  <si>
    <t>SACHIN BALKRUSHNA JADHAV</t>
  </si>
  <si>
    <t>AVINASH LOKESH PUJARI</t>
  </si>
  <si>
    <t>DR. VENKATESH WANGWAD</t>
  </si>
  <si>
    <t>DATTATRAYA RAMBHAU CHANDARE</t>
  </si>
  <si>
    <t>ARUN NANABHAU GAIKWAD</t>
  </si>
  <si>
    <t>RUSHIKESH ABHIMAN SAVANT</t>
  </si>
  <si>
    <t>BALAJI ASHOK PAWAR</t>
  </si>
  <si>
    <t>RAVINDRA GANPAT JAGTAP</t>
  </si>
  <si>
    <t>ASHWINI NITIN KADAM</t>
  </si>
  <si>
    <t>ABA BAGUL</t>
  </si>
  <si>
    <t>GAIKWAD SUREKHA MAGARDHWAJ</t>
  </si>
  <si>
    <t>AVINASH ASHOK GHODKE</t>
  </si>
  <si>
    <t>SACHIN SHYAM TAWARE</t>
  </si>
  <si>
    <t>ASHFAQ SHABBIR MOMIN</t>
  </si>
  <si>
    <t>SHATAYU SIDRAM BHAGLE</t>
  </si>
  <si>
    <t>ASHWINI ANIL KADAM</t>
  </si>
  <si>
    <t>SUHAS MARUTI BANSODE</t>
  </si>
  <si>
    <t>COMRADE T. LALITA</t>
  </si>
  <si>
    <t>ARJUN LAXMAN SHIRSAT</t>
  </si>
  <si>
    <t>AMOL TUJARE</t>
  </si>
  <si>
    <t>KAVITA VINAYKUMAR PATEKAR</t>
  </si>
  <si>
    <t>PRASHANT SUDAM JAGTAP</t>
  </si>
  <si>
    <t>BABAR SAINATH SAMBHAJI</t>
  </si>
  <si>
    <t>GANGADHAR VITTHAL BADHE</t>
  </si>
  <si>
    <t>ADV. AFROZ MULLA</t>
  </si>
  <si>
    <t>AZHAR BASHA TAMBOLI</t>
  </si>
  <si>
    <t>SHIVAJI PUSHPALATA UTTAMRAO PAWAR</t>
  </si>
  <si>
    <t>RAJENDRA RAWALKAR ALIAS RAUT</t>
  </si>
  <si>
    <t>RAJU BABANRAO MORE</t>
  </si>
  <si>
    <t>ADV. TOSIF CHAND SHAIKH</t>
  </si>
  <si>
    <t>GOVIND RAJPUROHIT</t>
  </si>
  <si>
    <t>MANOJ SATISH MANE</t>
  </si>
  <si>
    <t>USMAN RASHID SHAIKH</t>
  </si>
  <si>
    <t>HAJI ZUBER MEMON</t>
  </si>
  <si>
    <t>SUDHIR BHARAT MATE</t>
  </si>
  <si>
    <t>GUNAJI SAMBHAJI MORE</t>
  </si>
  <si>
    <t>DNYANESHWAR SHANKARRAO BHOKARE</t>
  </si>
  <si>
    <t>BHISE HARIDAS CHANDAR</t>
  </si>
  <si>
    <t>KAMBLE SUNIL DYANDEV</t>
  </si>
  <si>
    <t>ALHAT NILESH SURESH</t>
  </si>
  <si>
    <t>MAHESH JAGTAP (ALIAS) MAHARAJ</t>
  </si>
  <si>
    <t>YASHWANT BHUJANG NADGAM</t>
  </si>
  <si>
    <t>YUVRAJ AKARAM BANSODE</t>
  </si>
  <si>
    <t>BHIMRAO DATTU KAMBLE</t>
  </si>
  <si>
    <t>BHOSALE RAJABHAU</t>
  </si>
  <si>
    <t>RAMESH SHAMRAO POKHARNIKAR</t>
  </si>
  <si>
    <t>DATTA BANSI JADHAV</t>
  </si>
  <si>
    <t>CHAYATAI BALKRISHNA JADHAV</t>
  </si>
  <si>
    <t>BHAGALE SHATAYU SIDRAM</t>
  </si>
  <si>
    <t>RAKESH HARGULAL WALMIKI</t>
  </si>
  <si>
    <t>LAKHN ALIAS LAXMAN BABAN JAWALE</t>
  </si>
  <si>
    <t>GANGARAM VASANT GAIKWAD</t>
  </si>
  <si>
    <t>KAMBALE DILIP</t>
  </si>
  <si>
    <t>VIKRAM JAGTAP PRALHAD</t>
  </si>
  <si>
    <t>GANESH DADU SHENDGE</t>
  </si>
  <si>
    <t>HEMANT NARAYAN RASANE</t>
  </si>
  <si>
    <t>BHOKRE GANESH SOMNATH</t>
  </si>
  <si>
    <t>KAMAL DNYNRAJ VYAVAHARE</t>
  </si>
  <si>
    <t>ARVIND ANNASO WALEKAR</t>
  </si>
  <si>
    <t>PRAFULL SOMNATH GUJAR</t>
  </si>
  <si>
    <t>ADV. OMKAR ANKUSH YENPURE</t>
  </si>
  <si>
    <t>SAYYED SALIM BABA</t>
  </si>
  <si>
    <t>HUSSAIN NASRUDDIN SHAIKH</t>
  </si>
  <si>
    <t>SHAILESH RAMESH KACHI</t>
  </si>
  <si>
    <t>SURESHKUMAR BABULAL OSWAL</t>
  </si>
  <si>
    <t>BADHAI GANESH SEETARAM</t>
  </si>
  <si>
    <t>DR. KIRAN YAMAJI LAHAMATE</t>
  </si>
  <si>
    <t>AMIT ASHOK BHANGARE</t>
  </si>
  <si>
    <t>MARUTI DEORAM MENGAL</t>
  </si>
  <si>
    <t>PATHVE PANDURANG NANASAHEB</t>
  </si>
  <si>
    <t>MADHUKAR SHANKAR TALPADE</t>
  </si>
  <si>
    <t>VILAS DHONDIBA GHODE</t>
  </si>
  <si>
    <t>BHIVA RAMA GHANE</t>
  </si>
  <si>
    <t>KISAN VISHNU PATHAVE</t>
  </si>
  <si>
    <t>AMOL DHONDIBA KHATAL</t>
  </si>
  <si>
    <t>BALASAHEB BHAUSAHEB THORAT</t>
  </si>
  <si>
    <t>ABDULAZIZ AHMEDSHARIF VOHARA</t>
  </si>
  <si>
    <t>YOGESH MANOHAR SURYAVANSHI</t>
  </si>
  <si>
    <t>DATTATRAYA RAOSAHEB DHAGE</t>
  </si>
  <si>
    <t>SHASHIKANT VINAYAK DAROLE</t>
  </si>
  <si>
    <t>BHARAT SAMBHAJI BHOSALE</t>
  </si>
  <si>
    <t>SURYABHAN BABURAO GORE</t>
  </si>
  <si>
    <t>AJAY GANPAT BHADANGE</t>
  </si>
  <si>
    <t>PRADEEP VITTHAL GHULE</t>
  </si>
  <si>
    <t>GAIKWAD BHAGWAT DHONDIBA</t>
  </si>
  <si>
    <t>PATIL VIKHE RADHAKRUSHNA EKNATHRAO</t>
  </si>
  <si>
    <t>PRABHAVATI JANARDAN GHOGARE</t>
  </si>
  <si>
    <t>DR. PIPADA RAJENDRA MADANLAL</t>
  </si>
  <si>
    <t>RAJU SADIK SHAIKH</t>
  </si>
  <si>
    <t>MOHAMMED ISHAQUE IBRAHIM SHAH</t>
  </si>
  <si>
    <t>RESHMA ALTAF SHAIKH</t>
  </si>
  <si>
    <t>RAMNATH BHAUSAHEB SADAPHAL</t>
  </si>
  <si>
    <t>MAYUR SANJAY MURTADAK</t>
  </si>
  <si>
    <t>ASHUTOSH ASHOKRAO KALE</t>
  </si>
  <si>
    <t>VARPE SANDEEP GORAKSHANATH</t>
  </si>
  <si>
    <t>KAVADE SHIVAJI POPATRAO</t>
  </si>
  <si>
    <t>SANJAY BABUTAI BHASKARRAO KALE</t>
  </si>
  <si>
    <t>VISHWANATH PANDURANG WAGH</t>
  </si>
  <si>
    <t>SHAKIL BABUBHAI CHOPDAR</t>
  </si>
  <si>
    <t>MEHBUBKHA AHAMADKHA PATHAN</t>
  </si>
  <si>
    <t>VIJAY SUDHAKAR JADHAV</t>
  </si>
  <si>
    <t>KHANDU GAHININATH THORAT</t>
  </si>
  <si>
    <t>KIRAN MADHUKAR CHANDGUDE</t>
  </si>
  <si>
    <t>CHANDRAHANS ANNASAHEB AUTADE</t>
  </si>
  <si>
    <t>DILIP BHAUSAHEB GAIKWAD</t>
  </si>
  <si>
    <t>OGALE HEMANT BHUJANGRAO</t>
  </si>
  <si>
    <t>SAGAR ASHOK BEG</t>
  </si>
  <si>
    <t>ANAND ALIAS ANNASAHEB APPAJI MOHAN</t>
  </si>
  <si>
    <t>JITENDRA ASHOK TORANE</t>
  </si>
  <si>
    <t>RAJU NATHA KAPSE</t>
  </si>
  <si>
    <t>AKASH SURESH SHENDE</t>
  </si>
  <si>
    <t>VISHWANATH SHANKAR NIRWAN</t>
  </si>
  <si>
    <t>SURYAKANT VISHWANATH AMBADKAR</t>
  </si>
  <si>
    <t>ADV. SIDHARTH DEEPAK BODHAK</t>
  </si>
  <si>
    <t>BHAUSAHEB SHANKAR PAGARE</t>
  </si>
  <si>
    <t>ASHOK MACHHINDRA LONDHE</t>
  </si>
  <si>
    <t>ARJUN SUDAM SHEJWAL</t>
  </si>
  <si>
    <t>RAJENDRA DATTATREY AVHAD</t>
  </si>
  <si>
    <t>VITTHAL VAKILRAO LANGHE</t>
  </si>
  <si>
    <t>HARIBHAU BAHIRU CHAKRANARAYAN</t>
  </si>
  <si>
    <t>POPAT RAMBHAU SARODE</t>
  </si>
  <si>
    <t>DNYANDEV KARBHARI PADALE</t>
  </si>
  <si>
    <t>JAGANNATH MADHAV KORDE</t>
  </si>
  <si>
    <t>SACHIN PRABHAKAR DARANDALE</t>
  </si>
  <si>
    <t>SHARAD BABURAO MAGHADE</t>
  </si>
  <si>
    <t>KAMBLE DNYANDEO LAXMAN</t>
  </si>
  <si>
    <t>VASANT PUNJAHARI KANGUNE</t>
  </si>
  <si>
    <t>MUKUND TUKARAM ABHANG</t>
  </si>
  <si>
    <t>MONICA RAJEEV RAJALE</t>
  </si>
  <si>
    <t>ADV. DHAKNE PRATAPRAO BABANRAO</t>
  </si>
  <si>
    <t>GHULE PATIL CHANDRASHEKHAR MARUTRAO</t>
  </si>
  <si>
    <t>KAKADE HARSHADA VIDYADHAR</t>
  </si>
  <si>
    <t>CHAVAN KISAN JAGANNATH</t>
  </si>
  <si>
    <t>RAJENDRA RANGNATH DHAKANE</t>
  </si>
  <si>
    <t>SUBHASH TRIMBAK SABALE</t>
  </si>
  <si>
    <t>YUNUS CHAND SHAIKH</t>
  </si>
  <si>
    <t>CHOTHE SUDHAKAR RAMBHAU</t>
  </si>
  <si>
    <t>SANDEEP GORAKSHANATH SHELAR</t>
  </si>
  <si>
    <t>EKNATH VISHNU SUSE</t>
  </si>
  <si>
    <t>ATMARAM KISAN KUNDKAR</t>
  </si>
  <si>
    <t>SALMAN ESUB BEG</t>
  </si>
  <si>
    <t>SHIVHAR PUNJARAM KALE</t>
  </si>
  <si>
    <t>RATNAKAR JANARDHAN JAWALE</t>
  </si>
  <si>
    <t>DR. JALINDER GHIGE</t>
  </si>
  <si>
    <t>ANIL BHIKAJI JADHAV</t>
  </si>
  <si>
    <t>DNYANESHWAR DATTATRAY GADE</t>
  </si>
  <si>
    <t>MHASE SAHEBRAO PATILBA</t>
  </si>
  <si>
    <t>DIPAK VITTHAL BARDE</t>
  </si>
  <si>
    <t>IMRAN NABI DESHMUKH</t>
  </si>
  <si>
    <t>SIKANDAR BABAN INAMDAR</t>
  </si>
  <si>
    <t>PRADIP PRABHAKAR MAKASARE</t>
  </si>
  <si>
    <t>ALTAF IBRAHIM SHAIKH</t>
  </si>
  <si>
    <t>ARUN BHAGCHAND TANPURE</t>
  </si>
  <si>
    <t>KASHINATH MAHADU DATE SIR</t>
  </si>
  <si>
    <t>RANI NILESH LANKE</t>
  </si>
  <si>
    <t>KARLE SANDESH TUKARAM</t>
  </si>
  <si>
    <t>SAKHARAM MALU SARAK</t>
  </si>
  <si>
    <t>VIJAYRAO AUTI</t>
  </si>
  <si>
    <t>BHAUSAHEB BABAJI JAGDALE</t>
  </si>
  <si>
    <t>AVINASH MURLIDHAR PAWAR</t>
  </si>
  <si>
    <t>RAVINDRA VINAYAK PARDHE</t>
  </si>
  <si>
    <t>AUTI VIJAY SADASHIV</t>
  </si>
  <si>
    <t>BHAUSAHEB MADHAV KHEDEKAR</t>
  </si>
  <si>
    <t>AVINASH UTTAM THORAT</t>
  </si>
  <si>
    <t>ABHISHEK BALASAHEB KALAMKAR</t>
  </si>
  <si>
    <t>SACHIN CHANDRABHAN DAFAL</t>
  </si>
  <si>
    <t>BARSE PRATIK ARVIND (PAPPU BHAU)</t>
  </si>
  <si>
    <t>HANIF JAINUDDIN SHAIKH</t>
  </si>
  <si>
    <t>UTKARSH RAJENDRA GITE</t>
  </si>
  <si>
    <t>MANGAL VILAS BHUJBAL</t>
  </si>
  <si>
    <t>SHIVAJIRAO WAMAN DAMALE</t>
  </si>
  <si>
    <t>SUNIL SURESH FULSOUNDAR</t>
  </si>
  <si>
    <t>KALAMKAR GANESH BABAN</t>
  </si>
  <si>
    <t>RATHOD SACHIN BABANRAO</t>
  </si>
  <si>
    <t>GADE SHASHIKANT MADHAVRAO (SIR)</t>
  </si>
  <si>
    <t>KALE KIRAN NAMDEV</t>
  </si>
  <si>
    <t>PACHPUTE VIKRAM BABANRAO</t>
  </si>
  <si>
    <t>ANURADHA RAJENDRA NAGAWADE</t>
  </si>
  <si>
    <t>ANNASAHEB SITARAM SHELAR</t>
  </si>
  <si>
    <t>SUVARNA SACHIN PACHPUTE</t>
  </si>
  <si>
    <t>SANJAY HANUMANT SHELKE</t>
  </si>
  <si>
    <t>DR. ANIL KASHINATH KOKATE</t>
  </si>
  <si>
    <t>VINOD SAHEBRAO SALVE</t>
  </si>
  <si>
    <t>SAGAR RATTAN KASAR</t>
  </si>
  <si>
    <t>RAHUL SANJAY CHHATTISE</t>
  </si>
  <si>
    <t>DADA BABAN KACHARE</t>
  </si>
  <si>
    <t>ROHIT PAWAR</t>
  </si>
  <si>
    <t>PROF. RAM SHANKAR SHINDE</t>
  </si>
  <si>
    <t>ROHIT CHANDRAKANT PAWAR</t>
  </si>
  <si>
    <t>SOMNATH HARIBHAU BHAILUME</t>
  </si>
  <si>
    <t>KARAN PRADIP CHAVAN</t>
  </si>
  <si>
    <t>SATISH SHIVAJI KOKARE</t>
  </si>
  <si>
    <t>SHAHAJI VISHWANATH UBALE</t>
  </si>
  <si>
    <t>DATTATRAY ATMARAM SONWANE</t>
  </si>
  <si>
    <t>HANUMANT RAMDAS NIGUDE</t>
  </si>
  <si>
    <t>RAM NARAYAN SHINDE</t>
  </si>
  <si>
    <t>RAM PRABHU SHINDE</t>
  </si>
  <si>
    <t>VIJAYSINH SHIVAJIRAO PANDIT</t>
  </si>
  <si>
    <t>BADAMRAO LAHURAO PANDIT</t>
  </si>
  <si>
    <t>PAWAR LAXMAN MADHAVRAO</t>
  </si>
  <si>
    <t>PRIYANKA SHIVPRASAD KHEDKAR</t>
  </si>
  <si>
    <t>BEDRE RUSHIKESH KAILAS</t>
  </si>
  <si>
    <t>MAYURI BALASAHEB MASKE-KHEDKAR</t>
  </si>
  <si>
    <t>BADAM AAPPASAHEB GORDE</t>
  </si>
  <si>
    <t>POOJA ASHOK MORE</t>
  </si>
  <si>
    <t>PROF. P. T. CHAVHAN</t>
  </si>
  <si>
    <t>PAWAR LAXMAN VITHOBA</t>
  </si>
  <si>
    <t>DILIP NANA CHANDANE</t>
  </si>
  <si>
    <t>PARMESHWAR BABANRAO WAGHMODE</t>
  </si>
  <si>
    <t>MANOHAR CHIMAJI CHALAK</t>
  </si>
  <si>
    <t>PAWAR LAKSHMAN AMBADAS</t>
  </si>
  <si>
    <t>MATKAR ANNASAHEB SAMPATRAO</t>
  </si>
  <si>
    <t>RAJENDRA ANKUSHRAO DAKE</t>
  </si>
  <si>
    <t>ADV AMBADAS SOPANRAO JADHAV</t>
  </si>
  <si>
    <t>HATTE SURESH DNYNOBA</t>
  </si>
  <si>
    <t>BHIMA SHANKAR KANDHARE</t>
  </si>
  <si>
    <t>ASHOK MAROTI KHEDKAR</t>
  </si>
  <si>
    <t>PRAKASH (DADA) SUNADARRAO SOLANKE</t>
  </si>
  <si>
    <t>MOHAN BAJIRAO JAGTAP</t>
  </si>
  <si>
    <t>RAMESH BABURAO KOKATE (AADASKAR)</t>
  </si>
  <si>
    <t>MADHAV AMBADAS NIRMAL</t>
  </si>
  <si>
    <t>BABARI (FULCHAND)RAJABHAU MUNDE</t>
  </si>
  <si>
    <t>MANJUR SHAIKH CHAND SAHAB SHAIKH</t>
  </si>
  <si>
    <t>PRAKASH DADA BHAGAWANRAO SOLANKE</t>
  </si>
  <si>
    <t>SHRISAGAR PRASHANT BABRUVAN</t>
  </si>
  <si>
    <t>GANGUBAI SHIVAJI DHARPADE</t>
  </si>
  <si>
    <t>SHRIRAM JAYRAM BADADE</t>
  </si>
  <si>
    <t>YASHWANT UTTARESHWAR GAYKE</t>
  </si>
  <si>
    <t>RANGNATH RAMBHAU NIKAM</t>
  </si>
  <si>
    <t>PRO. ISHWAR ANANDRAO MUNDE</t>
  </si>
  <si>
    <t>SHAIKH TAUSIF ABDUL SATTAR</t>
  </si>
  <si>
    <t>SADIK BABAMIYA INAMDAR</t>
  </si>
  <si>
    <t>VIJAY ATMARAM DARADE</t>
  </si>
  <si>
    <t>FALLU UTTAMRAO TAMBE</t>
  </si>
  <si>
    <t>AVINASH GANPAT AWAD</t>
  </si>
  <si>
    <t>YAKUB MAHEMUD SAYYAD</t>
  </si>
  <si>
    <t>GOVIND MANIK CHAVAN</t>
  </si>
  <si>
    <t>AJAY RUSTUM AADASKAR</t>
  </si>
  <si>
    <t>MAHADEV SUKDEV NIRMAL</t>
  </si>
  <si>
    <t>NAVIDODDIN MUSTAFA SIDDIQUI</t>
  </si>
  <si>
    <t>DR SIDDHARTH RAJENDRA TAKANKHAR</t>
  </si>
  <si>
    <t>ANSARAM BABASAHEB AALAT</t>
  </si>
  <si>
    <t>JAYKOBA VITTHAL RATHOD</t>
  </si>
  <si>
    <t>MOHSIN YUNUS SHAIKH</t>
  </si>
  <si>
    <t>SUNANDA NANDKISHOR KOTHULE</t>
  </si>
  <si>
    <t>ADV. MAHESH NUMAJI LAVULKAR</t>
  </si>
  <si>
    <t>DR. BHAGWAN KHANDERAO SARWADE</t>
  </si>
  <si>
    <t>DATTATRAY KONDIRAM VISAWALE</t>
  </si>
  <si>
    <t>RAMESH SOMNATH PAWAR</t>
  </si>
  <si>
    <t>MUKTIRAM DAMODAR ABUJ</t>
  </si>
  <si>
    <t>SANDEEP RAVINDRA KSHIRSAGAR</t>
  </si>
  <si>
    <t>KSHIRSAGAR YOGESH BHARATBHUSHAN</t>
  </si>
  <si>
    <t>DR.JYOTI VINAYAKRAO METE</t>
  </si>
  <si>
    <t>KUNDLIK HARIBHAU KHANDE</t>
  </si>
  <si>
    <t>PURUSHOTTAM NARAYANRAO VEER</t>
  </si>
  <si>
    <t>MAJAHAR HABIB KHAN</t>
  </si>
  <si>
    <t>BABASAHEB AABAJI LAMBATE</t>
  </si>
  <si>
    <t>PRASHANT LINGESHWAR WASNIK</t>
  </si>
  <si>
    <t>ABBAS MUSA SHAIKH</t>
  </si>
  <si>
    <t>SOMESHWAR RAJKUMAR KADAM</t>
  </si>
  <si>
    <t>BALASAHEB NARAYAN SHINDE</t>
  </si>
  <si>
    <t>HANUMANT GAHININATH GAIKWAD</t>
  </si>
  <si>
    <t>NITIN UTTAM SONWANE</t>
  </si>
  <si>
    <t>PARSHURAM SHANKAR KASHID</t>
  </si>
  <si>
    <t>ARUN NARAYAN KHEMADE</t>
  </si>
  <si>
    <t>SACHIN KISHOR UBALE</t>
  </si>
  <si>
    <t>GAJANAN UTTAM GAWALI</t>
  </si>
  <si>
    <t>KALYAN UTTAMRAO KADAM</t>
  </si>
  <si>
    <t>BABAN SAMPAT MANE</t>
  </si>
  <si>
    <t>JAMIR KHAN MAHEBUB KHAN PATHAN</t>
  </si>
  <si>
    <t>SADEKH HUSEN MAHOMMAD</t>
  </si>
  <si>
    <t>VASANT BHAGUJI THORAT</t>
  </si>
  <si>
    <t>SHAIKH WASIM SHAIKH SALIM</t>
  </si>
  <si>
    <t>SAJAN RAIS CHAUDHARI</t>
  </si>
  <si>
    <t>MUKRAMJAN GULMAHAMMAD PATHAN</t>
  </si>
  <si>
    <t>ALIM USMAN SHAIKH</t>
  </si>
  <si>
    <t>NITIN MADANRAO JAYBHAYE</t>
  </si>
  <si>
    <t>BHIMRAO ANANDRAO DHONDE</t>
  </si>
  <si>
    <t>MAHEBUB IBRAHIM SHEKH</t>
  </si>
  <si>
    <t>AJABE BALASAHEB BHAUSAHEB</t>
  </si>
  <si>
    <t>AKSHAY SADASHIV ADHAV</t>
  </si>
  <si>
    <t>DILIP MAHADEV MANE</t>
  </si>
  <si>
    <t>PRADEEP NAMDEO CHAVAN</t>
  </si>
  <si>
    <t>KAILASH DATTATREYA DAREKAR</t>
  </si>
  <si>
    <t>DEVIDAS GAHINATH JAYBHAYE</t>
  </si>
  <si>
    <t>DEVIDAS YASHAVANT SHINDE</t>
  </si>
  <si>
    <t>SANJAY BALABHIM RAKATATE</t>
  </si>
  <si>
    <t>CHANGDEO GAUTAM GITE</t>
  </si>
  <si>
    <t>GOKUL BAPURAO SAVASE</t>
  </si>
  <si>
    <t>ADV SHAHADEV JANOO BHANDARE</t>
  </si>
  <si>
    <t>RISHIKESH LAXMAN VIGHNE</t>
  </si>
  <si>
    <t>UMESH ASHRU KSHIRSAGAR</t>
  </si>
  <si>
    <t>RAMESH RAGHUNATH GALPHADE</t>
  </si>
  <si>
    <t>DR. MAHAVIR DHARMARAJ SONWANE</t>
  </si>
  <si>
    <t>ANANT VAIJANATH GAIKWAD</t>
  </si>
  <si>
    <t>SATISH SUDAM PAYAL</t>
  </si>
  <si>
    <t>JAYSHRI GORAKH WAGHMARE</t>
  </si>
  <si>
    <t>SANJAY PANDHARINATH SALVE</t>
  </si>
  <si>
    <t>SWAPNIL BABRUVAHAN OVHAL</t>
  </si>
  <si>
    <t>ASHISH ASHOK BHALERAO</t>
  </si>
  <si>
    <t>ADV. VISHAL GHANSHAM GHOBALE</t>
  </si>
  <si>
    <t>VIJAYKUMAR SUKHADE WAVHAL</t>
  </si>
  <si>
    <t>ASHOK DHONDIBA SONVANE</t>
  </si>
  <si>
    <t>LAHU MAHADEV BANSODE</t>
  </si>
  <si>
    <t>SANJAY BABURAO HOLKAR</t>
  </si>
  <si>
    <t>ALKA PRABHAKAR SALUNKE</t>
  </si>
  <si>
    <t>ADV. SHIRISH MILINDRAO KAMBLE</t>
  </si>
  <si>
    <t>SACHIN BHIMRAO CHAVAN</t>
  </si>
  <si>
    <t>JEEVAN SHRIPATI GAIKWAD</t>
  </si>
  <si>
    <t>MILIND DAGADU ACHARYA</t>
  </si>
  <si>
    <t>ASHOK (DADA) LAXMAN ICHAKE</t>
  </si>
  <si>
    <t>SHEETAL MAHADEV ROKADE</t>
  </si>
  <si>
    <t>SAHAS PANDHARINATH ADODE</t>
  </si>
  <si>
    <t>RAJESAHEB SHRIKISHAN DESHMUKH</t>
  </si>
  <si>
    <t>DHONDIRAM LAXMAN UJGARE</t>
  </si>
  <si>
    <t>DAYANAND NARAYAN LANDGE</t>
  </si>
  <si>
    <t>HIDAYAT SADEKHALI SYED</t>
  </si>
  <si>
    <t>KEDARNATH VAIJNATH JADHAV</t>
  </si>
  <si>
    <t>ALTAF KHAJAMIYA SYED</t>
  </si>
  <si>
    <t>RAJESAHEB ALIAS RAJEBHAU SUBHASH DESHMUKH</t>
  </si>
  <si>
    <t>SHAKER AHMED SHAIKH</t>
  </si>
  <si>
    <t>RAMESH KASHIRAM KARAD</t>
  </si>
  <si>
    <t>DHIRAJ VILASRAO DESHMUKH</t>
  </si>
  <si>
    <t>DR. AJANIKAR VIJAY RAGHUNATHRAO</t>
  </si>
  <si>
    <t>LAXMIKANT MANIKRAO JOGDAND</t>
  </si>
  <si>
    <t>SAMADHAN BHARAT SHINDE</t>
  </si>
  <si>
    <t>SUMITRABAI ALIAS SWATI VIKRAM JADHAV PATIL</t>
  </si>
  <si>
    <t>DIPAK RAJABHAU INGALE</t>
  </si>
  <si>
    <t>BAVANE DR.DATTA</t>
  </si>
  <si>
    <t>BALAJI RAMRAO MORE</t>
  </si>
  <si>
    <t>ZETE SACHIN VITTHAL</t>
  </si>
  <si>
    <t>DR.NITIN WAGHE</t>
  </si>
  <si>
    <t>SAMADHAN BALIRAM GORE</t>
  </si>
  <si>
    <t>PANKAJ RAOSAHEB DESHMUKH</t>
  </si>
  <si>
    <t>NANDKISHOR SHANKARRAO SALUNKE</t>
  </si>
  <si>
    <t>BALKISHAN SHANKAR ADSUL</t>
  </si>
  <si>
    <t>GADGALE RAJKUMAR MAROTI</t>
  </si>
  <si>
    <t>AMAN ISHWAR SURWASE</t>
  </si>
  <si>
    <t>DR. ARCHANA PATIL CHAKURKAR</t>
  </si>
  <si>
    <t>VINOD SOMPRAKASH KHATKE</t>
  </si>
  <si>
    <t>AKHTARAMIYA JALAL SHAIKH</t>
  </si>
  <si>
    <t>SIDDHARTH MAHADEV SURYAWANSHI</t>
  </si>
  <si>
    <t>NAUSHAD IKABAL SHAIKH</t>
  </si>
  <si>
    <t>ILAHI BASHIRSAB SHAIKH</t>
  </si>
  <si>
    <t>ASHWIN SUBHASHRAO NALBALE</t>
  </si>
  <si>
    <t>GHONE NARASHINHA PANDURANG</t>
  </si>
  <si>
    <t>PRAVIN MANIKRAO MANE</t>
  </si>
  <si>
    <t>RAVSAHEB SIDRAM KARPE</t>
  </si>
  <si>
    <t>SATISH RAJENDRA KARANDE</t>
  </si>
  <si>
    <t>PRASAD SIDRAM KOLI</t>
  </si>
  <si>
    <t>GAUSODIN USMAN SHAIKH</t>
  </si>
  <si>
    <t>ANIL GOROBA GAIKWAD</t>
  </si>
  <si>
    <t>ANAND ANKUSH LAMTURE</t>
  </si>
  <si>
    <t>PANKAJ JAISWAL</t>
  </si>
  <si>
    <t>BHASKAR DATTATRAYA BANDEWAR</t>
  </si>
  <si>
    <t>RAJIV OR RAJKUMAR DAMODHARRAO PATIL</t>
  </si>
  <si>
    <t>SANTOSH SAMBHAJI SABDE</t>
  </si>
  <si>
    <t>MANGESH NAGNATH ELEKAR</t>
  </si>
  <si>
    <t>BABASAHEB GOROBA SITAPURE</t>
  </si>
  <si>
    <t>JADHAV VINAYAK SONBA</t>
  </si>
  <si>
    <t>BALAJI RAMCHANDRA PATIL CHAKURKAR</t>
  </si>
  <si>
    <t>MADHAV RANGNATH JADHAV</t>
  </si>
  <si>
    <t>DR. NARSINHA UDHAVRAO BHIKANE</t>
  </si>
  <si>
    <t>GIRJAPPA KASHINATH BAIKARE</t>
  </si>
  <si>
    <t>ADV. GAIKWAD RAMESH SHRIRANGRAO</t>
  </si>
  <si>
    <t>UTTAM CHANDRAKANT WAGH</t>
  </si>
  <si>
    <t>SANJEEV RAM CHANNAGIRE</t>
  </si>
  <si>
    <t>KADAM PUNDLIK VITTHAL</t>
  </si>
  <si>
    <t>ADV. RIYAZ AHMED NISAR AHMED SIDDIQUI</t>
  </si>
  <si>
    <t>ADV. EKNATH DNYANOBA GAJILE</t>
  </si>
  <si>
    <t>DEEPAK ARJUN KAMBLE</t>
  </si>
  <si>
    <t>WAGALGAVE RAOSAHEB NIVARTIRAO</t>
  </si>
  <si>
    <t>MAHADEV NAGORAO BHANDARE</t>
  </si>
  <si>
    <t>DHIRAJ MADHUKAR KAMBLE</t>
  </si>
  <si>
    <t>JADHAV GANESH DAULATRAO</t>
  </si>
  <si>
    <t>VISHAL SHIVHAR BALKUNDE</t>
  </si>
  <si>
    <t>PRO.DR. SHIVAJI MAREPPA DEVNALE</t>
  </si>
  <si>
    <t>AD. YOGESH NARSINGRAO UDGIRKAR</t>
  </si>
  <si>
    <t>DIPAK ASHOK SAWANT</t>
  </si>
  <si>
    <t>SWAPNIL ANIL JADHAV</t>
  </si>
  <si>
    <t>ADV.GURUDEV NARSING SURYWANSHI</t>
  </si>
  <si>
    <t>PRABHAKAR KERBA KAMBLE</t>
  </si>
  <si>
    <t>BALAJI KISHANRAO SURYAWANSHI</t>
  </si>
  <si>
    <t>BALAJI KESHAV KAMBLE</t>
  </si>
  <si>
    <t>AJAY PIRAJI KAMBLE</t>
  </si>
  <si>
    <t>NILANGEKAR SAMBHAJI DILIPRAO PATIL</t>
  </si>
  <si>
    <t>ABHAY SATISH SALUNKE</t>
  </si>
  <si>
    <t>MANJU HIRALAL NIMBALKAR</t>
  </si>
  <si>
    <t>NAGNATH RAMRAO BODAKE</t>
  </si>
  <si>
    <t>AKASH PRAKASH PATIL</t>
  </si>
  <si>
    <t>KAMBLE DNYANESHWAR SADHU</t>
  </si>
  <si>
    <t>FAYAJMIYAN PASHAMIYAN SHAIKH</t>
  </si>
  <si>
    <t>HANMANT DHANURE</t>
  </si>
  <si>
    <t>MAHEBUB PASHA KHURSHID AHMAD MULLA</t>
  </si>
  <si>
    <t>NILKANTH GOVINDRAO BIRADAR</t>
  </si>
  <si>
    <t>DATTATRAY BHANUDAS SURYAWANSHI</t>
  </si>
  <si>
    <t>DATTATRAY VISHWANATH SURYAWANSHI</t>
  </si>
  <si>
    <t>ANWAR HUSEN MAINODDIN SAYYAD</t>
  </si>
  <si>
    <t>ABHIMANYU DATTATRAY PAWAR</t>
  </si>
  <si>
    <t>SHIVAJI KERRAPPA KUMBHAR</t>
  </si>
  <si>
    <t>NAGRALE SHIVKUMAR GANGADHAR</t>
  </si>
  <si>
    <t>NARSHING DILIP JADHAV</t>
  </si>
  <si>
    <t>PROF.DR.ANIL SUGRIV KAMBLE</t>
  </si>
  <si>
    <t>HANMANT VENKAT KARLE</t>
  </si>
  <si>
    <t>SHAM CHANDRAKANT GORE</t>
  </si>
  <si>
    <t>NITIN UTTRESHWAR PAWAR</t>
  </si>
  <si>
    <t>NAGANATH GYANU MUGALE</t>
  </si>
  <si>
    <t>ANIL SHIVAJI JADHAV</t>
  </si>
  <si>
    <t>JYOTIRAM GULAB SHINDE</t>
  </si>
  <si>
    <t>AKASH MAHADEV PUJARI</t>
  </si>
  <si>
    <t>RAJENDRA PANDU MORE</t>
  </si>
  <si>
    <t>DAGDOO VASANT MANE</t>
  </si>
  <si>
    <t>UTTAM SADASHIV GHODKE</t>
  </si>
  <si>
    <t>BHAI SHIVAJI BABURAO SURWASE</t>
  </si>
  <si>
    <t>PRAVIN VIRBHADRAYYA SWAMI (SIR)</t>
  </si>
  <si>
    <t>RAM SAIDA GAIKWAD</t>
  </si>
  <si>
    <t>SUNANDA SHANKAR RASAL</t>
  </si>
  <si>
    <t>SHRIRANG KERNATH SARWADE</t>
  </si>
  <si>
    <t>AJAYKUMAR VISHNU DEDE</t>
  </si>
  <si>
    <t>SATLING SAMLING SWAMI</t>
  </si>
  <si>
    <t>SANDEEP DHARMA KATABU</t>
  </si>
  <si>
    <t>SHIVPRASAD LAXMANRAO KAJALE</t>
  </si>
  <si>
    <t>RANAJAGJITSINHA PADMASINHA PATIL</t>
  </si>
  <si>
    <t>KULDEEP DHIRAJ APPASAHEB KADAM PATIL</t>
  </si>
  <si>
    <t>ROCHKARI DEVANAND SAHEBRAO</t>
  </si>
  <si>
    <t>DR.SNEHA APPARAO SONKATE</t>
  </si>
  <si>
    <t>ANNASAHEB RAGHUNATH DARADE</t>
  </si>
  <si>
    <t>BHAIYYASAHEB PRALHAD NAGTILE</t>
  </si>
  <si>
    <t>DATTATRAYA DEVIDAS KADAM</t>
  </si>
  <si>
    <t>TATYA PANDHARINATH RODE</t>
  </si>
  <si>
    <t>KEDAR YOGESH SHANKAR</t>
  </si>
  <si>
    <t>SATYAWAN NAGNATH SURWASE</t>
  </si>
  <si>
    <t>ADV. POOJA BIBHISHAN DEDE</t>
  </si>
  <si>
    <t>UJJWALA VINOD GATE</t>
  </si>
  <si>
    <t>AMIR IBRAHIM SHAIKH</t>
  </si>
  <si>
    <t>TAMBOLI SHABBIR SALLAUDDIN</t>
  </si>
  <si>
    <t>DHANANJAY MURLIDHAR TARKASE PATIL</t>
  </si>
  <si>
    <t>SHARAD HARIDAS PAWAR</t>
  </si>
  <si>
    <t>DHIRAJ PANDIT PATIL</t>
  </si>
  <si>
    <t>SACHIN SURESH SHENDAGE</t>
  </si>
  <si>
    <t>AMER SARDAR SHAIKH</t>
  </si>
  <si>
    <t>DHANAJI GAUTAM HUMBE</t>
  </si>
  <si>
    <t>ROCHKARI GANESH DEVANAND</t>
  </si>
  <si>
    <t>MANSUR AHEMAD MAKSUD SHAIKH</t>
  </si>
  <si>
    <t>KAILAS BALASAHEB GHADGE PATIL</t>
  </si>
  <si>
    <t>AJIT BAPPASAHEB PINGLE</t>
  </si>
  <si>
    <t>PRANIT SHAMRAO DIKALE</t>
  </si>
  <si>
    <t>DEODATTA BHAGWAT MORE</t>
  </si>
  <si>
    <t>SHRIHARI VASANT MALI</t>
  </si>
  <si>
    <t>NITIN GAJENDR KALE</t>
  </si>
  <si>
    <t>LAHU RAGHUNATH KHUNE</t>
  </si>
  <si>
    <t>VIKRAM RAGHU KALE</t>
  </si>
  <si>
    <t>SIRAJ ALIAS PAPA FATRUDDIN SAYYAD</t>
  </si>
  <si>
    <t>ASHOK ANANT KASBE</t>
  </si>
  <si>
    <t>DR RAMESH SUBRAO BANSODE</t>
  </si>
  <si>
    <t>DATTA MOHAN TUPE</t>
  </si>
  <si>
    <t>PROF.DR.TANAJI JAYAWANT SAWANT</t>
  </si>
  <si>
    <t>RAHUL MAHARUDRA MOTE</t>
  </si>
  <si>
    <t>PRAVIN PARMESHWAR RANBAGUL</t>
  </si>
  <si>
    <t>JAMEELKHA MAHEBUB PATHAN</t>
  </si>
  <si>
    <t>DR.RAHUL BHIMRAO GHULE</t>
  </si>
  <si>
    <t>LAXMIKANT SHRIPATI ATULE</t>
  </si>
  <si>
    <t>RAHUL RAMHARI MOTE</t>
  </si>
  <si>
    <t>SOMNATH SOPAN KADAM</t>
  </si>
  <si>
    <t>MAHADEO SHANKAR LOKHANDE</t>
  </si>
  <si>
    <t>RAJENDRA BABASAHEB GAPAT</t>
  </si>
  <si>
    <t>BANDU SHEKU POL</t>
  </si>
  <si>
    <t>NURJAHA SOHEL SHAIKH</t>
  </si>
  <si>
    <t>GURUDAS SAMBHAJI KAMBALE</t>
  </si>
  <si>
    <t>ARUN SHIVLING JADHAVAR</t>
  </si>
  <si>
    <t>ASIF LAYAKALI JAMADAR</t>
  </si>
  <si>
    <t>DINESH ROHIDAS MANGALE</t>
  </si>
  <si>
    <t>ADV.REVAN VISHWANATH BHOSALE</t>
  </si>
  <si>
    <t>DESHMUKH VINAYRAJ VISHWASRAO</t>
  </si>
  <si>
    <t>SAMBHAJI NANASAHEB SHINDE</t>
  </si>
  <si>
    <t>SHAHAJAHAN PAIGAMBAR SHAIKH</t>
  </si>
  <si>
    <t>NARAYAN (ABA) GOVINDRAO PATIL</t>
  </si>
  <si>
    <t>SHINDE SANJAYMAMA VITHALRAO</t>
  </si>
  <si>
    <t>DIGVIJAY DIGAMBARRAO BAGAL</t>
  </si>
  <si>
    <t>RAMDAS MADHUKAR ZOL</t>
  </si>
  <si>
    <t>ASHOK DNYANADEV WAGHMODE</t>
  </si>
  <si>
    <t>SANJAY VAMAN SHINDE</t>
  </si>
  <si>
    <t>VINOD DILIP SITAPURE</t>
  </si>
  <si>
    <t>SHINDE SANJAY LIMBARAJ</t>
  </si>
  <si>
    <t>WAGHMARE SIDDHANT SADASHIV</t>
  </si>
  <si>
    <t>AVACHAR ABHIMANYU KISAN</t>
  </si>
  <si>
    <t>ADV JAMEER KALANDAR SHAIKH</t>
  </si>
  <si>
    <t>JALINDAR VALMIK KAMBLE</t>
  </si>
  <si>
    <t>MADHUKAR GANPAT MISAL</t>
  </si>
  <si>
    <t>DHIRAJ MANIK KOLEKAR</t>
  </si>
  <si>
    <t>BHANAVASE GANESH ABHIMAN</t>
  </si>
  <si>
    <t>ABHIJEET DHANANJAY PATIL</t>
  </si>
  <si>
    <t>RANJIT BABANRAO SHINDE</t>
  </si>
  <si>
    <t>ADV. MINALTAI DADASAHEB SATHE</t>
  </si>
  <si>
    <t>RAJESH TANAJI KHARE</t>
  </si>
  <si>
    <t>RAHUL GAUTAM CHAVAN</t>
  </si>
  <si>
    <t>RANJIT BHAIYA SHINDE</t>
  </si>
  <si>
    <t>ABHIJIT DHANWANT PATIL</t>
  </si>
  <si>
    <t>ABHIJIT ANNASAHEB PATIL</t>
  </si>
  <si>
    <t>ABHIJIT TULSHIRAM PATIL</t>
  </si>
  <si>
    <t>MAHESH BALU BISKITE</t>
  </si>
  <si>
    <t>MAYUR AJINATH KALE</t>
  </si>
  <si>
    <t>ADV. TUKARAM BALIRAM RAUT</t>
  </si>
  <si>
    <t>VINOD VIKRAM JADHAV</t>
  </si>
  <si>
    <t>ANAND NAGANATH YADAV</t>
  </si>
  <si>
    <t>DHANANJAY ANANDRAO JAGADALE</t>
  </si>
  <si>
    <t>MOHSIN SABIR TAMBOLI</t>
  </si>
  <si>
    <t>DESHMUKH SAHEBRAO SHAHAJIRAO</t>
  </si>
  <si>
    <t>KAMBLE MANOJ MAHADEV</t>
  </si>
  <si>
    <t>SHARIF RASHID SHAIKH</t>
  </si>
  <si>
    <t>MOHSIN BABU PATHAN</t>
  </si>
  <si>
    <t>AKASH PANDURANG DALAVI</t>
  </si>
  <si>
    <t>SAMIR MUBIN SAYYAD</t>
  </si>
  <si>
    <t>KISHOR PARMESHWAR GADEKAR</t>
  </si>
  <si>
    <t>MADHUKAR BABURAO (BABU) KALE</t>
  </si>
  <si>
    <t>LALU DASTAGIR SOUDAGAR</t>
  </si>
  <si>
    <t>VARSHA VINOD KAMBALE</t>
  </si>
  <si>
    <t>ABBAS AHAMAD SHAIKH</t>
  </si>
  <si>
    <t>ISMAIL USMAN PATEL</t>
  </si>
  <si>
    <t>KISHOR ANAND DESHMUKH</t>
  </si>
  <si>
    <t>ADV. KIRAN LAXMAN MANJARE</t>
  </si>
  <si>
    <t>KHARE RAJU DNYANU</t>
  </si>
  <si>
    <t>MANE YASHWANT VITTHAL</t>
  </si>
  <si>
    <t>AAKHADE ANIL NARSINH</t>
  </si>
  <si>
    <t>BALIRAM SUKHADEV MORE</t>
  </si>
  <si>
    <t>THORAT SURESH MADHUKAR</t>
  </si>
  <si>
    <t>AMOL (ROCKY) BANGALE</t>
  </si>
  <si>
    <t>NANDU BABURAO KSHIRSAGAR</t>
  </si>
  <si>
    <t>SANJAY DATTATRAY KSHIRSAGAR</t>
  </si>
  <si>
    <t>KSHIRSAGAR NAGNATH DEVIDAS</t>
  </si>
  <si>
    <t>KRUSHNA NAGNATH BHISE</t>
  </si>
  <si>
    <t>DESHMUKH VIJAY SIDRAMAPPA</t>
  </si>
  <si>
    <t>VIKRANT SHRIKANT GAIKWAD</t>
  </si>
  <si>
    <t>JUBER SALIM PATEL</t>
  </si>
  <si>
    <t>MOSIN GULAB BAGWAN (MAINDARGIKAR)</t>
  </si>
  <si>
    <t>SHILWANT TATYARAO KALE</t>
  </si>
  <si>
    <t>PARSHURAM (PRASHANT) NAGNATH INGALE</t>
  </si>
  <si>
    <t>MOKASHI GURUSHANT ASHOK</t>
  </si>
  <si>
    <t>SHOBHA SHRISHAIL BANSHETTI</t>
  </si>
  <si>
    <t>MARUTI SHIVRAM SAWANT</t>
  </si>
  <si>
    <t>AMIT RAMCHANDRA GAIKWAD</t>
  </si>
  <si>
    <t>DATTATRAY NAGNATH PANDHARE</t>
  </si>
  <si>
    <t>UGHADE VIJAYKUMAR BHAGWAN</t>
  </si>
  <si>
    <t>DATTA VITTHAL THORAT</t>
  </si>
  <si>
    <t>RAJU VASANT SHINDE</t>
  </si>
  <si>
    <t>SANTOSH BASAPPA KOTE</t>
  </si>
  <si>
    <t>AJIT VASANT MUTTUR</t>
  </si>
  <si>
    <t>DEVENDRA RAJESH KOTHE</t>
  </si>
  <si>
    <t>FAROOQ MAQBOOL SHABDI</t>
  </si>
  <si>
    <t>CHETAN PANDIT NAROTE</t>
  </si>
  <si>
    <t>SHRINIWAS RANGAPPA SANGEPAG</t>
  </si>
  <si>
    <t>TOUFIQUE ISMAIL SHAIKH (PAILWAN)</t>
  </si>
  <si>
    <t>M.D. SAIFAN SHAIKH</t>
  </si>
  <si>
    <t>RAVI SAYANNA MHETRE (NAYAK)</t>
  </si>
  <si>
    <t>MANISH SUBHASH GAIKWAD</t>
  </si>
  <si>
    <t>KHIZER QUDDUS PEERZADE</t>
  </si>
  <si>
    <t>MANISH MADHUKAR KOMATI</t>
  </si>
  <si>
    <t>DR. SANDEEP SHANKARRAO ADKE</t>
  </si>
  <si>
    <t>ADV. ROHIT MORE</t>
  </si>
  <si>
    <t>YOGESH SUBHASH SHIDGANE</t>
  </si>
  <si>
    <t>RAVIKANT REVAPPA BANSODE</t>
  </si>
  <si>
    <t>PRADIP NILKANTH SARJAN</t>
  </si>
  <si>
    <t>KALYANSHETTI SACHIN PANCHAPPA</t>
  </si>
  <si>
    <t>SANTOSHKUMAR KHANDU INGALE</t>
  </si>
  <si>
    <t>SUNIL SHIVAJI BANDGAR</t>
  </si>
  <si>
    <t>MALLINATH SHARNAPPA PATIL</t>
  </si>
  <si>
    <t>ZAMEER YAQOOBSAB SHAIKH</t>
  </si>
  <si>
    <t>SHAIKH IKRAR HASAN</t>
  </si>
  <si>
    <t>SHIVANIGAPPA GURUSIDAPPA VANGE</t>
  </si>
  <si>
    <t>DNYNOBA JANARDHAN SALUNKE</t>
  </si>
  <si>
    <t>PRASAD BASAVRAJ BABANAGARE</t>
  </si>
  <si>
    <t>SIDDHARAM NARAYAN KOLI</t>
  </si>
  <si>
    <t>POOJA RAHUL PATIL</t>
  </si>
  <si>
    <t>AMAR RATIKANT PATIL</t>
  </si>
  <si>
    <t>MOULALI BASHUMIYA SAYYED (BABA MISTRY)</t>
  </si>
  <si>
    <t>DHARMRAJ ANNARAJ KADADI</t>
  </si>
  <si>
    <t>SANTOSH SEVU PAVAR</t>
  </si>
  <si>
    <t>MAHADEO BASANNA KOGANURE</t>
  </si>
  <si>
    <t>PARASHRAM NAGANATH DOMBALE</t>
  </si>
  <si>
    <t>YUVRAJ (BHAIYYA) BHIMRAO RATHOD</t>
  </si>
  <si>
    <t>KAPIL SHANKAR KOLI (KOLI MEMBER)</t>
  </si>
  <si>
    <t>SOMNATH RAMESHWAR VAIDYA</t>
  </si>
  <si>
    <t>BANGALE SHEKHAR CHANDAN</t>
  </si>
  <si>
    <t>RAJAQ VAJIRSAB MUJAWAR</t>
  </si>
  <si>
    <t>BALASO AAPPASO PATIL</t>
  </si>
  <si>
    <t>KORE APPARAO GOPALRAO</t>
  </si>
  <si>
    <t>UMESH ISHWAR GAIKWAD</t>
  </si>
  <si>
    <t>SACHIN PRAKASH SONTAKKE</t>
  </si>
  <si>
    <t>DR. BASAVRAJ MALLESHA BAGALE</t>
  </si>
  <si>
    <t>ASHOK JYOTIBA DHONE</t>
  </si>
  <si>
    <t>UMESH RAMA KALE</t>
  </si>
  <si>
    <t>SIDRAM MAHADEV KAMBLE</t>
  </si>
  <si>
    <t>CHANDRAKANT MANIK VHANKADE</t>
  </si>
  <si>
    <t>MOHSIN ABDUL GANI SHAIKH (NETA)</t>
  </si>
  <si>
    <t>MANOHAR SHRIMANT NAROTE</t>
  </si>
  <si>
    <t>AUTADE SAMADHAN MAHADEO</t>
  </si>
  <si>
    <t>BHALAKE BHAGIRATHDADA BHARAT</t>
  </si>
  <si>
    <t>SAWANT ANIL SUBHASH</t>
  </si>
  <si>
    <t>DHOTRE DILIP KASHINATH</t>
  </si>
  <si>
    <t>ASHOK RANGANATH MANE</t>
  </si>
  <si>
    <t>BIRAPPA MADHUKAR MOTE</t>
  </si>
  <si>
    <t>PANKAJ HARISHCHANDRA DEVKATE</t>
  </si>
  <si>
    <t>DATTA RAMCHANDRA VADEKAR</t>
  </si>
  <si>
    <t>NISHIKANT BANDU PATIL</t>
  </si>
  <si>
    <t>WAGHMARE SANJAY HANMANT</t>
  </si>
  <si>
    <t>VITHAL BHIMRAO BHORKADE</t>
  </si>
  <si>
    <t>GAIKWAD AMOL SURESH</t>
  </si>
  <si>
    <t>DARSHANA SHREEGANESH MANE DESHMUKH</t>
  </si>
  <si>
    <t>ADV. METKARI BAPU DADA</t>
  </si>
  <si>
    <t>ASHFAN ABDUL SAYYAD</t>
  </si>
  <si>
    <t>SHRIKANT SHRIMANT NALAWADE</t>
  </si>
  <si>
    <t>SIDDHARAM SOMANNA KAKANKI</t>
  </si>
  <si>
    <t>TULJARAM BHIMRAO BANDAPATTE</t>
  </si>
  <si>
    <t>ANNA SUKHDEV MASKE</t>
  </si>
  <si>
    <t>ABDULROF ALIAS RAJJAK JAFAR MULANI</t>
  </si>
  <si>
    <t>MUJAWAR YUSUF RAJMAHAMAD</t>
  </si>
  <si>
    <t>DNYANESHWAR ARUN PANCHWAGH</t>
  </si>
  <si>
    <t>RAJENDRA BAPU BEDARE</t>
  </si>
  <si>
    <t>SUDARSHAN RAYCHAND KHANDARE</t>
  </si>
  <si>
    <t>DR. BABASAHEB ANNASAHEB DESHMUKH</t>
  </si>
  <si>
    <t>DIPAKABA BAPUSAHEB SALUNKHE</t>
  </si>
  <si>
    <t>RAGHU YETALA GHUTUKADE</t>
  </si>
  <si>
    <t>SHASHIKANT SUBRAV GADHIRE</t>
  </si>
  <si>
    <t>RAJARAM DAMU KALEBAG</t>
  </si>
  <si>
    <t>RANSINHA VITTHAL DESHMUKH</t>
  </si>
  <si>
    <t>BABASO GANPAT DESHMUKH</t>
  </si>
  <si>
    <t>DNYANESHVAR SAMBHAJI UBALE</t>
  </si>
  <si>
    <t>EKANATH HANMANT SHEMBADE</t>
  </si>
  <si>
    <t>BALASAHEB NAMDEO INGAWALE</t>
  </si>
  <si>
    <t>UTTAMRAO SHIVDAS JANKAR</t>
  </si>
  <si>
    <t>NAMDAS RAMESH ANKUSH</t>
  </si>
  <si>
    <t>RAJ YASHWANT KUMAR</t>
  </si>
  <si>
    <t>TRIBHUVAN VINAYAK DHAINJE</t>
  </si>
  <si>
    <t>SURAJ ASHOK SARTAPE</t>
  </si>
  <si>
    <t>SUDHIR ALIAS (YUVRAJ MAMA) ARJUN POL</t>
  </si>
  <si>
    <t>ARUN MANOHAR DHAINJE</t>
  </si>
  <si>
    <t>PROF. DR.SUNIL SUKHADEV LOKHANDE</t>
  </si>
  <si>
    <t>DADA VISHWANATH LOKHANDE</t>
  </si>
  <si>
    <t>ADV. MANOJKUMAR UTTAM SURWASE</t>
  </si>
  <si>
    <t>KUMAR ANANDA LONDHE</t>
  </si>
  <si>
    <t>SACHIN PATIL</t>
  </si>
  <si>
    <t>CHAVAN DEEPAK PRALHAD</t>
  </si>
  <si>
    <t>AGAWANE DIGAMBER ROHIDAS</t>
  </si>
  <si>
    <t>CHAVAN DEEPAK</t>
  </si>
  <si>
    <t>PROF. ADHAV RAMESH TUKARAM</t>
  </si>
  <si>
    <t>SACHIN JALANDAR BHISE</t>
  </si>
  <si>
    <t>PRATIBHATAI SHELAR</t>
  </si>
  <si>
    <t>SURYAKANT MARUTI SHINDE</t>
  </si>
  <si>
    <t>ADV KANCHANKANHOJA DHONDIRAM KHARAT</t>
  </si>
  <si>
    <t>NITIN BHANUDAS LONDHE</t>
  </si>
  <si>
    <t>KRUSHNA KASHINATH YADAV</t>
  </si>
  <si>
    <t>CHANDRAKANT ALIAS SACHIN RAJARAM BHALERAO</t>
  </si>
  <si>
    <t>GANESH NANDKUMAR WAGHMARE</t>
  </si>
  <si>
    <t>MAKRAND LAXMANRAO JADHAV (PATIL)</t>
  </si>
  <si>
    <t>ARUNADEVI SHASHIKANT PISAL</t>
  </si>
  <si>
    <t>PURUSHOTTAM BAJIRAO JADHAV</t>
  </si>
  <si>
    <t>GANESH DADA KESKAR</t>
  </si>
  <si>
    <t>SUHAS EKNATH MORE</t>
  </si>
  <si>
    <t>ANIL MARUTI LOHAR</t>
  </si>
  <si>
    <t>VIJAY KALABA SATPUTE</t>
  </si>
  <si>
    <t>SAGAR VINAYAK JANKAR</t>
  </si>
  <si>
    <t>ANKITA SHATRUGHN PISAL</t>
  </si>
  <si>
    <t>SHEETAL VISHWANATH GAIKWAD</t>
  </si>
  <si>
    <t>AMIT DHARMAJI MORE</t>
  </si>
  <si>
    <t>PRAMOD VITTHAL JADHAV</t>
  </si>
  <si>
    <t>MADHUKAR VISHNU BIRAMANE</t>
  </si>
  <si>
    <t>VINAY ABULAL JADHAV</t>
  </si>
  <si>
    <t>MAHESH SAMBHAJIRAJE SHINDE</t>
  </si>
  <si>
    <t>SHASHIKANT JAYWANT SHINDE</t>
  </si>
  <si>
    <t>SANDIP VISHNU SABALE</t>
  </si>
  <si>
    <t>CHANDRAKANT JANU KAMBLE</t>
  </si>
  <si>
    <t>SANTOSH RAMESH BHISE</t>
  </si>
  <si>
    <t>SOMNATH SHANKAR AAWALE</t>
  </si>
  <si>
    <t>UMESH BHAU CHAUHAN</t>
  </si>
  <si>
    <t>MAHESH SAMBHAJIRAO SHINDE</t>
  </si>
  <si>
    <t>DADASO VASANTRAO OVHAL</t>
  </si>
  <si>
    <t>MAHESH SAKHARAM SHINDE</t>
  </si>
  <si>
    <t>ANIKET DATTATRAY KHATAL</t>
  </si>
  <si>
    <t>MAHESH MADHAV KAMBLE</t>
  </si>
  <si>
    <t>MAHESH KISAN SHINDE</t>
  </si>
  <si>
    <t>UDDHAV AATMARAM KARNE</t>
  </si>
  <si>
    <t>JAYKUMAR BHAGAVANRAO GORE</t>
  </si>
  <si>
    <t>PRABHAKAR DEVBA GHARGE</t>
  </si>
  <si>
    <t>ENGG. SATYAWAN VIJAY OMBASE</t>
  </si>
  <si>
    <t>IMTIYAJ JAFAR NADAF</t>
  </si>
  <si>
    <t>ARVIND BAPU PISE</t>
  </si>
  <si>
    <t>JITENDRA GULAB AWAGHADE</t>
  </si>
  <si>
    <t>OMBASE PRASAD MALHARRAO</t>
  </si>
  <si>
    <t>ARJUNRAO UTTAM BHALERAO</t>
  </si>
  <si>
    <t>AMOL SHANKARRAO GHARGE</t>
  </si>
  <si>
    <t>DADASAHEB GANPAT DORGE</t>
  </si>
  <si>
    <t>BALRAJE REVAN VIRKAR</t>
  </si>
  <si>
    <t>BAJRANG RAMCHANDRA PAWAR</t>
  </si>
  <si>
    <t>JAYADIP PANDURANG BHOSALE</t>
  </si>
  <si>
    <t>SOHAM ALIAS SOMANATH LAXMAN SHIRKE</t>
  </si>
  <si>
    <t>SANIDEV PRABHAKAR KHARAT</t>
  </si>
  <si>
    <t>PRABHAKAR KISAN DESHMUKH</t>
  </si>
  <si>
    <t>AJIT DINKAR NALWADE</t>
  </si>
  <si>
    <t>MANOJ BHIMRAO GHORPADE</t>
  </si>
  <si>
    <t>PATIL BALASAHEB URF SHAMRAO PANDURANG</t>
  </si>
  <si>
    <t>SOMNATH RAMESH CHAVAN</t>
  </si>
  <si>
    <t>ANSARALI MAHAMUD PATEL</t>
  </si>
  <si>
    <t>SHRIPATI KONDIBA KAMBLE</t>
  </si>
  <si>
    <t>AJAY MAHADEV SURYWANSHI</t>
  </si>
  <si>
    <t>VAIBHAV HANMANT PAWAR</t>
  </si>
  <si>
    <t>VASIM MAGBUL INAMDAR</t>
  </si>
  <si>
    <t>SARJERAO SHAMRAO BANSODE</t>
  </si>
  <si>
    <t>DIPAK SUNIL KADAM</t>
  </si>
  <si>
    <t>RAMCHANDRA MARUTI CHAVHAN</t>
  </si>
  <si>
    <t>SEEMA SUNIL POTADAR</t>
  </si>
  <si>
    <t>BALASO PANDURANG PATIL</t>
  </si>
  <si>
    <t>BALASO SHIVAJI PATIL</t>
  </si>
  <si>
    <t>DR ATULBABA SURESH BHOSALE</t>
  </si>
  <si>
    <t>INDRAJIT ASHOK GUJAR</t>
  </si>
  <si>
    <t>SHAMA RAHIM SHAIKH</t>
  </si>
  <si>
    <t>GAIKWAD VIDYADHAR KRISHNA</t>
  </si>
  <si>
    <t>SANJAY KONDIBA GADE</t>
  </si>
  <si>
    <t>VISHWJEET PATIL UNDALKAR</t>
  </si>
  <si>
    <t>MAHESH RAJKUMAR JIRANGE</t>
  </si>
  <si>
    <t>BHANUPRATAP ALIAS HARSHAD MOHANRAO KADAM</t>
  </si>
  <si>
    <t>YADAV SANTOSH RAGHUNATH</t>
  </si>
  <si>
    <t>SURAJ UTTAM PATANKAR</t>
  </si>
  <si>
    <t>BALASO RAMCHANDRA JAGTAP</t>
  </si>
  <si>
    <t>MAHESH DILIP CHAVAN</t>
  </si>
  <si>
    <t>VIJAY JAYSING PATANKAR</t>
  </si>
  <si>
    <t>PRATAP KISAN MASKAR</t>
  </si>
  <si>
    <t>VIKAS PANDURANG KAMBLE</t>
  </si>
  <si>
    <t>VIKAS SAMBHAJI KADAM</t>
  </si>
  <si>
    <t>SHIVENDRARAJE ABHAYSINHRAJE BHONSLE</t>
  </si>
  <si>
    <t>AMIT GENUJI KADAM</t>
  </si>
  <si>
    <t>BABAN GANPAT KARDE</t>
  </si>
  <si>
    <t>MILIND VAMAN KAMBLE</t>
  </si>
  <si>
    <t>SHIVAJI BHAGWAN MANE</t>
  </si>
  <si>
    <t>DR. ABHIJEET VAMANRAO AVADE-BICHUKALE</t>
  </si>
  <si>
    <t>PATIL KRISHNA BHAURAO</t>
  </si>
  <si>
    <t>GANESH BALASAHEB JAGTAP</t>
  </si>
  <si>
    <t>KADAM YOGESHDADA RAMDAS</t>
  </si>
  <si>
    <t>ABGUL SANTOSH SONU</t>
  </si>
  <si>
    <t>MARCHANDE PRAVIN SAHADEV</t>
  </si>
  <si>
    <t>KHAMBE DNYANDEV RAMCHANDRA</t>
  </si>
  <si>
    <t>KADAM SANJAY SAMBHAJI</t>
  </si>
  <si>
    <t>KADAM SANJAY SITARAM</t>
  </si>
  <si>
    <t>KADAM YOGESH RAMDAS</t>
  </si>
  <si>
    <t>KADAM YOGESH VITTHAL</t>
  </si>
  <si>
    <t>BENDAL RAJESH RAMCHANDRA</t>
  </si>
  <si>
    <t>GANDHI PRAMOD SITARAM</t>
  </si>
  <si>
    <t>SUNIL SAKHARAM JADHAV</t>
  </si>
  <si>
    <t>PRAMOD PARSHURAM AMBRE</t>
  </si>
  <si>
    <t>MOHAN RAMCHANDRA PAWAR</t>
  </si>
  <si>
    <t>FADKALE SANDEEP HARI</t>
  </si>
  <si>
    <t>PRASHANT BABAN YADAV</t>
  </si>
  <si>
    <t>SHEKHAR GANGARAM NIKAM</t>
  </si>
  <si>
    <t>PRASHANT BHAGWAN YADAV</t>
  </si>
  <si>
    <t>ANAGHA RAJESH KANGANE</t>
  </si>
  <si>
    <t>MAHENDRA JAYRAM PAWAR</t>
  </si>
  <si>
    <t>BAL MANE</t>
  </si>
  <si>
    <t>JYOTIPRABHA PRABHAKAR PATIL</t>
  </si>
  <si>
    <t>BHARAT SITARAM PAWAR</t>
  </si>
  <si>
    <t>PANKAJ PRATAP TODANKAR</t>
  </si>
  <si>
    <t>KAIS NOORMAHAMAD PHANSOPKAR</t>
  </si>
  <si>
    <t>DILIP KASHINATH YADAV</t>
  </si>
  <si>
    <t>KOMAL KISHOR TODANKAR</t>
  </si>
  <si>
    <t>KIRAN ALIAS BHAIYYA SAMANT</t>
  </si>
  <si>
    <t>RAJAN PRABHAKAR SALVI</t>
  </si>
  <si>
    <t>AVINASH SHANTARAM LAD</t>
  </si>
  <si>
    <t>AMRUT TAMBADE (DADA)</t>
  </si>
  <si>
    <t>RAJENDRA RAVINDRANATH SALVI</t>
  </si>
  <si>
    <t>JADHAV SANDEEP VISHRAM</t>
  </si>
  <si>
    <t>SANJAY ATMARAM YADAV ALIAS YADAVRAO</t>
  </si>
  <si>
    <t>YASHWANT RAMCHANDRA HARYAN</t>
  </si>
  <si>
    <t>SANDESH BHASKAR PARKAR</t>
  </si>
  <si>
    <t>GANESH ARVIND MANE</t>
  </si>
  <si>
    <t>SANDESH SUDAM PARKAR</t>
  </si>
  <si>
    <t>CHANDRAKANT ABAJI JADHAV</t>
  </si>
  <si>
    <t>NAWAZ ALIAS BANDU KHANI</t>
  </si>
  <si>
    <t>ANANTRAJ NANDKISHOR PATKAR</t>
  </si>
  <si>
    <t>UJWALA VIJAY YELAVIKAR</t>
  </si>
  <si>
    <t>DEEPAK VASANTRAO KESARKAR</t>
  </si>
  <si>
    <t>RAJAN KRISHNA TELI</t>
  </si>
  <si>
    <t>VISHAL PRABHAKAR PARAB</t>
  </si>
  <si>
    <t>ARCHANA GHARE PARAB</t>
  </si>
  <si>
    <t>DATTARAM VISHNU GAONKAR</t>
  </si>
  <si>
    <t>SHIVAJI SHATTUPA PATIL</t>
  </si>
  <si>
    <t>RAJESH NARSINGRAO PATIL</t>
  </si>
  <si>
    <t>KUPEKAR - BABHULKAR NANDATAI ALIAS NANDINI</t>
  </si>
  <si>
    <t>APPI ALIAS VINAYAK VIRGONDA PATIL</t>
  </si>
  <si>
    <t>KHORATE MANSING GANPATI</t>
  </si>
  <si>
    <t>ARJUN MARUTI DUNDAGEKAR</t>
  </si>
  <si>
    <t>ASHOK SHANKAR ARDALKAR</t>
  </si>
  <si>
    <t>PRAKASH RAMCHANDRA REDEKAR</t>
  </si>
  <si>
    <t>RAMESH SATTUPPA KUTRE</t>
  </si>
  <si>
    <t>KAMBLE SHRIKANT ARJUN</t>
  </si>
  <si>
    <t>PARASHRAM PANDURANG KUTRE</t>
  </si>
  <si>
    <t>AKSHAY EKANATH DAVARI</t>
  </si>
  <si>
    <t>SANTOSH ANANDA CHOUGULE</t>
  </si>
  <si>
    <t>TULASIDAS LAXMAN JOSHI</t>
  </si>
  <si>
    <t>JAVED GULAB ANKALI</t>
  </si>
  <si>
    <t>NADAF SAMMIR MAHMADISAK</t>
  </si>
  <si>
    <t>ABITKAR PRAKASH ANANDRAO</t>
  </si>
  <si>
    <t>KRISHNARAO PARSHRAM ALIAS K. P. PATIL</t>
  </si>
  <si>
    <t>ANANDRAO YASHWANT ALIAS A. Y. PATIL</t>
  </si>
  <si>
    <t>K. P. PATIL</t>
  </si>
  <si>
    <t>YUVRAJ RAMCHANDRA YEDURE</t>
  </si>
  <si>
    <t>PANDURANG GANPATI KAMBLE</t>
  </si>
  <si>
    <t>KUDRATULLA ADAM LATIF</t>
  </si>
  <si>
    <t>GHATGE SAMARJEETSINH VIKRAMSINH</t>
  </si>
  <si>
    <t>SATAPRAO SHIVAJIRAO SONALKAR</t>
  </si>
  <si>
    <t>ROHAN ANIL NIRMAL</t>
  </si>
  <si>
    <t>PRAKASH TUKARAM BELWADE</t>
  </si>
  <si>
    <t>DHANAJI RAMCHANDRA SENAPATIKAR</t>
  </si>
  <si>
    <t>ASHOK BAPU SHIVSHARAN</t>
  </si>
  <si>
    <t>VINAYAK ASHOK CHIKHALE</t>
  </si>
  <si>
    <t>PANDHARI DATTATRAY PATIL</t>
  </si>
  <si>
    <t>RAJU BABU KAMBLE</t>
  </si>
  <si>
    <t>ADV KRUSHNABAI DIPAK CHOUGALE</t>
  </si>
  <si>
    <t>AMAL MAHADEVRAO MAHADIK</t>
  </si>
  <si>
    <t>RUTURAJ SANJAY PATIL</t>
  </si>
  <si>
    <t>SURESH SAYABU ATHAVALE</t>
  </si>
  <si>
    <t>SAGAR RAJENDRA KUMBHAR</t>
  </si>
  <si>
    <t>MADHURI BHIKAJI KAMBLE</t>
  </si>
  <si>
    <t>VASANT JIVBA PATIL</t>
  </si>
  <si>
    <t>ARUN RAMCHANDRA SONAVANE</t>
  </si>
  <si>
    <t>ADV. YASH SUHAS HEGADEPATIL</t>
  </si>
  <si>
    <t>VISHAL KERU SARGAR</t>
  </si>
  <si>
    <t>VISHWAS RAMCHANDRA TARATE</t>
  </si>
  <si>
    <t>GIRISH BALASAHEB PATIL</t>
  </si>
  <si>
    <t>CHANDRADEEP SHASHIKANT NARAKE</t>
  </si>
  <si>
    <t>RAHUL P. N. PATIL (SADOLIKAR)</t>
  </si>
  <si>
    <t>BABA ALIAS SANTAJI FATTESINGRAO GHORPADE</t>
  </si>
  <si>
    <t>DAYANAND MARUTI KAMBLE</t>
  </si>
  <si>
    <t>KAMBLE HARI DATTATRAY</t>
  </si>
  <si>
    <t>GAIKWAD VISHNU PANDURANG</t>
  </si>
  <si>
    <t>JADHAV MADHURI RAJU</t>
  </si>
  <si>
    <t>ADV. MANIK SHINDE</t>
  </si>
  <si>
    <t>ADV.KRUSHNABAI DIPAK CHOUGALE</t>
  </si>
  <si>
    <t>ASIF SHABAB MUJAWAR</t>
  </si>
  <si>
    <t>RAJESH VINAYAK KSHIRSAGAR</t>
  </si>
  <si>
    <t>RAJESH BHARAT LATKAR</t>
  </si>
  <si>
    <t>ABHIJEET DAULAT RAUT</t>
  </si>
  <si>
    <t>SHAM BHIMARAO PAKHARE</t>
  </si>
  <si>
    <t>MOHITE DILIP JAMAL</t>
  </si>
  <si>
    <t>SADASHIV GOPAL KOKITKAR</t>
  </si>
  <si>
    <t>DR. SHIRISH RAMKRISHNA PUNTAMBEKAR</t>
  </si>
  <si>
    <t>SHARMILA SHAILESH KHARAT</t>
  </si>
  <si>
    <t>VINAY VILAS SHELKE</t>
  </si>
  <si>
    <t>CHANDRASHEKHAR SHRIRAM MASKE</t>
  </si>
  <si>
    <t>DR. VINAY VILASRAO KORE (SAVKAR)</t>
  </si>
  <si>
    <t>SATYAJIT BABASAHEB PATIL (AABA) SARUDKAR</t>
  </si>
  <si>
    <t>SATYAJIT BALASAHEB PATIL (AABA)</t>
  </si>
  <si>
    <t>VINAY V. KORGAONKAR (SAVKAR)</t>
  </si>
  <si>
    <t>ABHISHEK SURESH PATIL</t>
  </si>
  <si>
    <t>ADV. DINKAR GANPATI GHODE</t>
  </si>
  <si>
    <t>SATYAJEET VILASRAO PATIL</t>
  </si>
  <si>
    <t>DR. BHARAT KASAM DEVALEKAR SARKAR</t>
  </si>
  <si>
    <t>KHOT SANTOSH KERBA</t>
  </si>
  <si>
    <t>SHAMALA UTTAMKUMAR SARDESAI</t>
  </si>
  <si>
    <t>VINAY V. CHAVAN (SAVKAR)</t>
  </si>
  <si>
    <t>SAMBHAJI SITARAM KAMBALE</t>
  </si>
  <si>
    <t>DALITMITRA DR.ASHOKRAO MANE(BAPU</t>
  </si>
  <si>
    <t>AWALE RAJU(BABA) JAYWANTRAO</t>
  </si>
  <si>
    <t>DR.SUJIT VASANTRAO MINCHEKAR</t>
  </si>
  <si>
    <t>PRAGATI RAVINDRA CHAVAN</t>
  </si>
  <si>
    <t>DR.KRANTI DILIP SAWANT</t>
  </si>
  <si>
    <t>AJIT KUMAR DEVMORE</t>
  </si>
  <si>
    <t>KAMBLE VAIBHAV SHANKAR</t>
  </si>
  <si>
    <t>AMAR RAJARAM SHINDE</t>
  </si>
  <si>
    <t>ASHOK TUKARAM MANE</t>
  </si>
  <si>
    <t>DR.GANESH VILASRAO WAIKAR</t>
  </si>
  <si>
    <t>PRADEEP BHIMSEN KAMBLE</t>
  </si>
  <si>
    <t>SATISH SAMBHAJI KURANE</t>
  </si>
  <si>
    <t>DEVENDRA NANA MOHITE</t>
  </si>
  <si>
    <t>AWALE SHIVAJI MAHADEV</t>
  </si>
  <si>
    <t>KARADE DHANAJI LAHU</t>
  </si>
  <si>
    <t>TUKARAM SABAJI KAMBLE</t>
  </si>
  <si>
    <t>RAHUL PRAKASH AWADE</t>
  </si>
  <si>
    <t>MADAN SITARAM KARANDE</t>
  </si>
  <si>
    <t>CHOPADE VITTHAL PUNDLIK</t>
  </si>
  <si>
    <t>RAVI GAJANAN GONDKAR</t>
  </si>
  <si>
    <t>SAM ALIAS SACHIN SHIVAJI ATHAWALE</t>
  </si>
  <si>
    <t>SHAMSHUDDIN HIDAYTULLA MOMIN</t>
  </si>
  <si>
    <t>PROFESSOR DOCTOR PRASHANT GANGAWANE SIR</t>
  </si>
  <si>
    <t>RAVASO GANAPATI NIRMALE</t>
  </si>
  <si>
    <t>SHAHUGONDA SATGONDA PATIL</t>
  </si>
  <si>
    <t>BELEKAR SACHIN KIRAN</t>
  </si>
  <si>
    <t>KARANDE MADAN YETALA</t>
  </si>
  <si>
    <t>ABHISHEK ADAGONDA PATIL</t>
  </si>
  <si>
    <t>GANPATRAO APPASAHEB PATIL</t>
  </si>
  <si>
    <t>ULHAS SAMBHAJI PATIL</t>
  </si>
  <si>
    <t>JEETENDRA RAMCHANDRA THOMBARE</t>
  </si>
  <si>
    <t>KAMBLE VISHWAJIT PANDURANG</t>
  </si>
  <si>
    <t>RAHUL RAMKRISHNA KAMBLE</t>
  </si>
  <si>
    <t>DADASO TUKARAM MOHITE</t>
  </si>
  <si>
    <t>GAJALA MUBIN MULLA (AASHTEKAR)</t>
  </si>
  <si>
    <t>SHANKAR RAMGONDA BIRAJDAR</t>
  </si>
  <si>
    <t>SHEELA SHRIKANT HEGADE</t>
  </si>
  <si>
    <t>DR. SURESH (BHAU) DAGADU KHADE</t>
  </si>
  <si>
    <t>TANAJI ANANDA SATPUTE</t>
  </si>
  <si>
    <t>VIDNYAN PRAKASH MANE</t>
  </si>
  <si>
    <t>MAHESHKUMAR MAHADEV KAMBLE</t>
  </si>
  <si>
    <t>JAINAB SHAKILAHMAD PIRJADE</t>
  </si>
  <si>
    <t>DIPAK SHRIDHAR SATPUTE</t>
  </si>
  <si>
    <t>PRASHANT LAXMAN SADAMATE</t>
  </si>
  <si>
    <t>DR. AKASH NANDKUMAR VHATKAR</t>
  </si>
  <si>
    <t>STELA SUDHAKAR GAIKWAD</t>
  </si>
  <si>
    <t>SANTOSH MADHUKAR POKHARNIKAR</t>
  </si>
  <si>
    <t>SACHIN MANOHAR WAGHMARE</t>
  </si>
  <si>
    <t>SADASHIV SHIDDHU KAMBLE</t>
  </si>
  <si>
    <t>AMIT HARI KAMBLE</t>
  </si>
  <si>
    <t>MAKARAND BHAGAVAT KAMBLE</t>
  </si>
  <si>
    <t>SUDHIRDADA ALIAS DHANANJAY HARI GADGIL</t>
  </si>
  <si>
    <t>PRITHVIRAJ (BABA) GULABRAO PATIL</t>
  </si>
  <si>
    <t>JAYASHREE MADAN PATIL</t>
  </si>
  <si>
    <t>ALLAUDDIN HYATCHAND KAZI</t>
  </si>
  <si>
    <t>JAYSHRITAI PATIL</t>
  </si>
  <si>
    <t>ARATI SARJERAO KAMBLE</t>
  </si>
  <si>
    <t>JAYASHREE JAGANNATH PATIL</t>
  </si>
  <si>
    <t>MAYURESH SIDDHARTH BHISE</t>
  </si>
  <si>
    <t>SAMIR AHMED SAYED</t>
  </si>
  <si>
    <t>SATISH BHUPAL SANADI (SAHEB)</t>
  </si>
  <si>
    <t>RAFIK MOHAMAD SHAIKH</t>
  </si>
  <si>
    <t>MILIND VISHNU SABALE</t>
  </si>
  <si>
    <t>MEENAKSHI VILAS SHEWALE</t>
  </si>
  <si>
    <t>NISHIKANT PRAKASH BHOSALE-PATIL (DADA)</t>
  </si>
  <si>
    <t>RAJESH SHIVAJI GAYAGVALE</t>
  </si>
  <si>
    <t>KIRAN SAMPATRAO PATIL</t>
  </si>
  <si>
    <t>AMOL VILAS KAMBLE</t>
  </si>
  <si>
    <t>NISHIKANT PATIL</t>
  </si>
  <si>
    <t>GUNWANT RAMCHANDRA DESHMUKH</t>
  </si>
  <si>
    <t>NISHIKANT P. PATIL</t>
  </si>
  <si>
    <t>SATISH SHIVAJI IDATE</t>
  </si>
  <si>
    <t>JAYANT RAMCHANDRA PATIL</t>
  </si>
  <si>
    <t>AMOL ANANDRAO PATIL</t>
  </si>
  <si>
    <t>DESHMUKH SATYAJIT SHIVAJIRAO</t>
  </si>
  <si>
    <t>MANSINGBHAU FATTESINGRAO NAIK</t>
  </si>
  <si>
    <t>ANIL RANGRAO ALUGADE</t>
  </si>
  <si>
    <t>JITUBHAU SHIVAJIRAO DESHMUKH</t>
  </si>
  <si>
    <t>GAOUS BABASO MUJAWAR</t>
  </si>
  <si>
    <t>MANSING ISHWARA NAIK</t>
  </si>
  <si>
    <t>KADAM VISHWAJIT PATANGRAO</t>
  </si>
  <si>
    <t>SANGRAM SAMPATRAO DESHMUKH</t>
  </si>
  <si>
    <t>JIVAN KISAN KARKATE</t>
  </si>
  <si>
    <t>ANANDA SHANKAR NALAGE-PATIL</t>
  </si>
  <si>
    <t>ANKUSH (AABA) VASANT PATIL</t>
  </si>
  <si>
    <t>HANAMANT GANAPATI HOLMUKHE</t>
  </si>
  <si>
    <t>MALI PARSHURAM TUKARAM</t>
  </si>
  <si>
    <t>SHAKUNTALA SHASHIKANT PAWAR</t>
  </si>
  <si>
    <t>ARJUN SHAMRAO JAMADADE</t>
  </si>
  <si>
    <t>ASHOK RAMCHANDRA CHAUGULE</t>
  </si>
  <si>
    <t>BABAR SUHAS ANILBHAU</t>
  </si>
  <si>
    <t>VAIBHAVDADA SADASHIVRAO PATIL</t>
  </si>
  <si>
    <t>RAJENDRA (ANNA) DESHMUKH</t>
  </si>
  <si>
    <t>DADASO KONDIRAM CHANDANSHIVE</t>
  </si>
  <si>
    <t>UMAJI MOHAN CHAVAN</t>
  </si>
  <si>
    <t>RAJESH (RAJUDADA) RAMCHANDRA JADHAV</t>
  </si>
  <si>
    <t>SANGRAM KRUSHNA MANE</t>
  </si>
  <si>
    <t>SAMBHAJI JAGANNATH PATIL</t>
  </si>
  <si>
    <t>SANTOSH SUKHADEV HEGADE</t>
  </si>
  <si>
    <t>BHARAT JALINDAR PAWAR</t>
  </si>
  <si>
    <t>ANKUSH MAHADEV CHAVARE</t>
  </si>
  <si>
    <t>UTTAM SHAMRAO JADHAV</t>
  </si>
  <si>
    <t>ROHIT SUMAN R.R. ABA PATIL</t>
  </si>
  <si>
    <t>ROHIT R. PATIL</t>
  </si>
  <si>
    <t>DR.SHANKARDADA MANE</t>
  </si>
  <si>
    <t>VIRAJ SANJAY PANSE</t>
  </si>
  <si>
    <t>SUNIL BABURAO LOHAR</t>
  </si>
  <si>
    <t>ATHAVALE DATTATRAY BANDU</t>
  </si>
  <si>
    <t>VAIBHAV GANESH KULKARNI</t>
  </si>
  <si>
    <t>ROHIT R R. PATIL</t>
  </si>
  <si>
    <t>DR. KOLEKAR SHASHIKANT DURYODHAN</t>
  </si>
  <si>
    <t>VIJAY SHRIRANG YADAV</t>
  </si>
  <si>
    <t>KRUSHNADEV PANDURANG BABAR</t>
  </si>
  <si>
    <t>VIKRANTSINH MANIKRAO PATIL</t>
  </si>
  <si>
    <t>DODMANI MAHADEV BHIMARAO</t>
  </si>
  <si>
    <t>NANASO ANANDARAO SHINDE</t>
  </si>
  <si>
    <t>DATTATRY BHIMARAO BAMANE</t>
  </si>
  <si>
    <t>VIKRAMSINH BALASO SAWANT</t>
  </si>
  <si>
    <t>TAMMANGOUDA ISHWARAPPA RAVI-PATIL</t>
  </si>
  <si>
    <t>VIKRAM DADASO DHONE</t>
  </si>
  <si>
    <t>KADAM SATISH LALITA KRISHNA</t>
  </si>
  <si>
    <t>MAHADEO MEGHU PAWAR</t>
  </si>
  <si>
    <t>LAXMAN GUNDA PUJARI</t>
  </si>
  <si>
    <t>MAHADEV MURGYAPPA HUCHGOND</t>
  </si>
  <si>
    <t>ANNASO SHIVAJI TENGALE</t>
  </si>
  <si>
    <t>DATTATRAYA SHANKAR BHUSNAR</t>
  </si>
  <si>
    <t>BHIMGONDA RAMGONDA BIRADAR</t>
  </si>
  <si>
    <t xml:space="preserve">Others &amp; IND </t>
  </si>
  <si>
    <t>Loksabha Wise Winner Party -</t>
  </si>
  <si>
    <t>Assembly Wise Winner -</t>
  </si>
  <si>
    <t>Male</t>
  </si>
  <si>
    <t>Female</t>
  </si>
  <si>
    <t>Winner Male</t>
  </si>
  <si>
    <t>Winner Female</t>
  </si>
  <si>
    <t>Gender Wise Contested Candidate &amp; Winner</t>
  </si>
  <si>
    <t>Gender Wise Contested Candidate</t>
  </si>
  <si>
    <t>Loksabha Gender Wise Contested Candidate -</t>
  </si>
  <si>
    <t>Not Found</t>
  </si>
  <si>
    <t>Loksabha Wise Winner Party Votes -</t>
  </si>
  <si>
    <t>PE Overall Party Wise Winner Votes</t>
  </si>
  <si>
    <t>Assembly Wise Winner Votes</t>
  </si>
  <si>
    <t>Assembly Wise Winner Party Votes -</t>
  </si>
  <si>
    <t>Assembly Gender Wise Contested Candidate -</t>
  </si>
  <si>
    <t>Stop</t>
  </si>
  <si>
    <t>Next</t>
  </si>
  <si>
    <t>Loksabha</t>
  </si>
  <si>
    <t>Winner</t>
  </si>
  <si>
    <t>3rd</t>
  </si>
  <si>
    <t>Votes</t>
  </si>
  <si>
    <t>Party</t>
  </si>
  <si>
    <t>Region</t>
  </si>
  <si>
    <t>North Maharashtra</t>
  </si>
  <si>
    <t>Marathwada</t>
  </si>
  <si>
    <t>Konkan</t>
  </si>
  <si>
    <t>Mumbai</t>
  </si>
  <si>
    <t>Western Maharashtra</t>
  </si>
  <si>
    <t>Loksabha Region Wise Winner</t>
  </si>
  <si>
    <t>Loksabha Filter</t>
  </si>
  <si>
    <t>MainData</t>
  </si>
  <si>
    <t>Runner UP</t>
  </si>
  <si>
    <t>Top 3 Result</t>
  </si>
  <si>
    <t>Runner Up</t>
  </si>
  <si>
    <t>---</t>
  </si>
  <si>
    <t>REGION</t>
  </si>
  <si>
    <t>DISTRICT</t>
  </si>
  <si>
    <t xml:space="preserve">Yavatmal </t>
  </si>
  <si>
    <t>Bhandara-Gondia</t>
  </si>
  <si>
    <t>Sambhaji Nagar</t>
  </si>
  <si>
    <t xml:space="preserve">Thane </t>
  </si>
  <si>
    <t>Mumbai Suburban</t>
  </si>
  <si>
    <t>Mumbai North-West</t>
  </si>
  <si>
    <t>Mumbai North-Central</t>
  </si>
  <si>
    <t>Mumbai South-Central</t>
  </si>
  <si>
    <t>Dharashiv</t>
  </si>
  <si>
    <t>Ratnagiri–Sindhudurg</t>
  </si>
  <si>
    <t>Sindhudurg</t>
  </si>
  <si>
    <t>Sangali</t>
  </si>
  <si>
    <t>START</t>
  </si>
  <si>
    <t>Start</t>
  </si>
  <si>
    <t>Helcell</t>
  </si>
  <si>
    <t>Array</t>
  </si>
  <si>
    <t>Formula</t>
  </si>
  <si>
    <t>Assembly Name</t>
  </si>
  <si>
    <t>1st</t>
  </si>
  <si>
    <t>2nd</t>
  </si>
  <si>
    <t>4th</t>
  </si>
  <si>
    <t>5th</t>
  </si>
  <si>
    <t>My project is an Excel dashboard project. I used Maharashtra AE &amp; PE 2024 election results as my dataset.
In this project, I created dashboards, charts, and reports. I analysed Lok Sabha–wise winners, Assembly–wise winners, vote counts, and gender-wise candidates.
I used pivot tables, slicers, VLOOKUP, MATCH &amp; INDEX, filters, charts, and buttons to make the dashboard interactive.
The main purpose of my project was to show the election results clearly, compare parties and winners, and make the data easy to understand.
From this project, I learned data cleaning, chart creation, dashboard design, and how to present data in a simple way</t>
  </si>
  <si>
    <t>I made an Excel dashboard using Maharashtra AE &amp; PE 2024 election data. I analysed Lok Sabha and Assembly winners, vote counts, and gender-wise candidates. I used pivot tables, slicers, filters, charts, and formulas to make the dashboard interactive. The project helped me learn data cleaning, chart making, and dashboard design.</t>
  </si>
  <si>
    <t>fdvddf</t>
  </si>
  <si>
    <t>gh</t>
  </si>
  <si>
    <t>rtgtrg</t>
  </si>
  <si>
    <t>grt</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</si>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</sst>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rgb="FFFF0000"/>
      <name val="Aptos Narrow"/>
      <family val="2"/>
      <scheme val="minor"/>
    </font>
    <font>
      <b/>
      <sz val="11"/>
      <color rgb="FFFFFF00"/>
      <name val="Aptos Narrow"/>
      <family val="2"/>
      <scheme val="minor"/>
    </font>
    <font>
      <b/>
      <sz val="11"/>
      <name val="Aptos Narrow"/>
      <family val="2"/>
      <scheme val="minor"/>
    </font>
    <font>
      <b/>
      <sz val="11"/>
      <color theme="8"/>
      <name val="Aptos Narrow"/>
      <family val="2"/>
      <scheme val="minor"/>
    </font>
    <font>
      <sz val="8"/>
      <color rgb="FF000000"/>
      <name val="Segoe UI"/>
      <family val="2"/>
    </font>
    <font>
      <b/>
      <sz val="14"/>
      <color theme="1"/>
      <name val="Aptos Narrow"/>
      <family val="2"/>
      <scheme val="minor"/>
    </font>
  </fonts>
  <fills count="1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1"/>
        <bgColor indexed="64"/>
      </patternFill>
    </fill>
    <fill>
      <patternFill patternType="solid">
        <fgColor rgb="FF0070C0"/>
        <bgColor indexed="64"/>
      </patternFill>
    </fill>
    <fill>
      <patternFill patternType="solid">
        <fgColor rgb="FFFFC000"/>
        <bgColor indexed="64"/>
      </patternFill>
    </fill>
    <fill>
      <patternFill patternType="solid">
        <fgColor theme="5" tint="0.79998168889431442"/>
        <bgColor indexed="64"/>
      </patternFill>
    </fill>
    <fill>
      <patternFill patternType="solid">
        <fgColor theme="1" tint="0.249977111117893"/>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1" tint="0.14999847407452621"/>
        <bgColor indexed="64"/>
      </patternFill>
    </fill>
    <fill>
      <patternFill patternType="solid">
        <fgColor theme="3" tint="0.499984740745262"/>
        <bgColor indexed="64"/>
      </patternFill>
    </fill>
    <fill>
      <patternFill patternType="solid">
        <fgColor theme="9" tint="0.59999389629810485"/>
        <bgColor indexed="64"/>
      </patternFill>
    </fill>
    <fill>
      <patternFill patternType="solid">
        <fgColor rgb="FF00B050"/>
        <bgColor indexed="64"/>
      </patternFill>
    </fill>
    <fill>
      <patternFill patternType="solid">
        <fgColor rgb="FFC00000"/>
        <bgColor indexed="64"/>
      </patternFill>
    </fill>
    <fill>
      <patternFill patternType="solid">
        <fgColor theme="1" tint="0.49998474074526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left>
      <right style="thin">
        <color theme="0"/>
      </right>
      <top style="thin">
        <color theme="0"/>
      </top>
      <bottom style="thin">
        <color theme="0"/>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53">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0" fontId="2" fillId="0" borderId="1" xfId="0" applyFont="1" applyBorder="1" applyAlignment="1">
      <alignment horizontal="center" vertical="center"/>
    </xf>
    <xf numFmtId="0" fontId="4" fillId="5" borderId="1" xfId="0" applyFont="1" applyFill="1" applyBorder="1" applyAlignment="1">
      <alignment horizontal="center" vertical="center"/>
    </xf>
    <xf numFmtId="0" fontId="4" fillId="4" borderId="1" xfId="0" applyFont="1" applyFill="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2" fillId="6" borderId="1" xfId="0" applyFont="1" applyFill="1" applyBorder="1" applyAlignment="1">
      <alignment horizontal="center" vertical="center"/>
    </xf>
    <xf numFmtId="0" fontId="5"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1"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1" fillId="2" borderId="4" xfId="0" applyFont="1" applyFill="1" applyBorder="1" applyAlignment="1">
      <alignment horizontal="center" vertical="center"/>
    </xf>
    <xf numFmtId="0" fontId="3" fillId="3" borderId="5" xfId="0" applyFont="1" applyFill="1" applyBorder="1" applyAlignment="1">
      <alignment horizontal="center" vertical="center"/>
    </xf>
    <xf numFmtId="0" fontId="2" fillId="3" borderId="5" xfId="0" applyFont="1" applyFill="1" applyBorder="1" applyAlignment="1">
      <alignment horizontal="center" vertical="center"/>
    </xf>
    <xf numFmtId="0" fontId="0" fillId="0" borderId="5" xfId="0" applyBorder="1" applyAlignment="1">
      <alignment horizontal="center" vertical="center"/>
    </xf>
    <xf numFmtId="0" fontId="1" fillId="4" borderId="6" xfId="0" applyFont="1" applyFill="1" applyBorder="1" applyAlignment="1">
      <alignment horizontal="center" vertical="center"/>
    </xf>
    <xf numFmtId="0" fontId="4" fillId="5" borderId="6" xfId="0" applyFont="1" applyFill="1" applyBorder="1" applyAlignment="1">
      <alignment horizontal="center" vertical="center"/>
    </xf>
    <xf numFmtId="0" fontId="0" fillId="0" borderId="7" xfId="0" applyBorder="1" applyAlignment="1">
      <alignment horizontal="center" vertical="center"/>
    </xf>
    <xf numFmtId="0" fontId="1" fillId="2" borderId="8" xfId="0" applyFont="1" applyFill="1" applyBorder="1" applyAlignment="1">
      <alignment horizontal="center" vertical="center"/>
    </xf>
    <xf numFmtId="0" fontId="3" fillId="3" borderId="0" xfId="0" applyFont="1" applyFill="1" applyAlignment="1">
      <alignment horizontal="center" vertical="center"/>
    </xf>
    <xf numFmtId="0" fontId="1" fillId="2" borderId="0" xfId="0" applyFont="1" applyFill="1" applyAlignment="1">
      <alignment horizontal="center" vertical="center"/>
    </xf>
    <xf numFmtId="0" fontId="0" fillId="0" borderId="9" xfId="0" applyBorder="1" applyAlignment="1">
      <alignment horizontal="center" vertical="center"/>
    </xf>
    <xf numFmtId="0" fontId="0" fillId="0" borderId="8"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2" borderId="10" xfId="0" applyFill="1" applyBorder="1" applyAlignment="1">
      <alignment horizontal="center" vertical="center"/>
    </xf>
    <xf numFmtId="0" fontId="2" fillId="3" borderId="1" xfId="0" applyFont="1" applyFill="1" applyBorder="1" applyAlignment="1">
      <alignment horizontal="center" vertical="center"/>
    </xf>
    <xf numFmtId="0" fontId="0" fillId="0" borderId="1" xfId="0" quotePrefix="1" applyBorder="1" applyAlignment="1">
      <alignment horizontal="center" vertical="center"/>
    </xf>
    <xf numFmtId="0" fontId="1" fillId="11" borderId="1" xfId="0" applyFont="1" applyFill="1" applyBorder="1" applyAlignment="1">
      <alignment horizontal="center" vertical="center"/>
    </xf>
    <xf numFmtId="0" fontId="0" fillId="0" borderId="4" xfId="0" applyBorder="1" applyAlignment="1">
      <alignment horizontal="center" vertical="center"/>
    </xf>
    <xf numFmtId="0" fontId="2" fillId="3" borderId="0" xfId="0" applyFont="1" applyFill="1" applyAlignment="1">
      <alignment horizontal="center" vertical="center"/>
    </xf>
    <xf numFmtId="0" fontId="1" fillId="8" borderId="0" xfId="0" applyFont="1" applyFill="1" applyAlignment="1">
      <alignment horizontal="center" vertical="center"/>
    </xf>
    <xf numFmtId="0" fontId="2" fillId="6" borderId="0" xfId="0" applyFont="1" applyFill="1" applyAlignment="1">
      <alignment horizontal="center" vertical="center"/>
    </xf>
    <xf numFmtId="0" fontId="1" fillId="4" borderId="0" xfId="0" applyFont="1" applyFill="1" applyAlignment="1">
      <alignment horizontal="center" vertical="center"/>
    </xf>
    <xf numFmtId="0" fontId="0" fillId="0" borderId="15" xfId="0" applyBorder="1" applyAlignment="1">
      <alignment horizontal="center" vertical="center"/>
    </xf>
    <xf numFmtId="0" fontId="0" fillId="0" borderId="10" xfId="0" applyBorder="1" applyAlignment="1">
      <alignment horizontal="center" vertical="center"/>
    </xf>
    <xf numFmtId="0" fontId="1" fillId="2" borderId="1" xfId="0" applyFont="1" applyFill="1" applyBorder="1" applyAlignment="1">
      <alignment horizontal="center" vertical="center"/>
    </xf>
    <xf numFmtId="0" fontId="1" fillId="12" borderId="0" xfId="0" applyFont="1" applyFill="1" applyAlignment="1">
      <alignment horizontal="center" vertical="center"/>
    </xf>
    <xf numFmtId="0" fontId="0" fillId="3" borderId="0" xfId="0" applyFill="1" applyAlignment="1">
      <alignment horizontal="center" vertical="center"/>
    </xf>
    <xf numFmtId="0" fontId="2" fillId="13" borderId="0" xfId="0" applyFont="1" applyFill="1" applyAlignment="1">
      <alignment horizontal="center" vertical="center"/>
    </xf>
    <xf numFmtId="0" fontId="1" fillId="14" borderId="0" xfId="0" applyFont="1" applyFill="1" applyAlignment="1">
      <alignment horizontal="center" vertical="center"/>
    </xf>
    <xf numFmtId="0" fontId="0" fillId="15" borderId="0" xfId="0" applyFill="1" applyAlignment="1">
      <alignment horizontal="center" vertical="center"/>
    </xf>
    <xf numFmtId="0" fontId="1" fillId="12" borderId="1" xfId="0" applyFont="1" applyFill="1" applyBorder="1" applyAlignment="1">
      <alignment horizontal="center" vertical="center"/>
    </xf>
    <xf numFmtId="0" fontId="0" fillId="0" borderId="0" xfId="0" applyAlignment="1">
      <alignment wrapText="1"/>
    </xf>
    <xf numFmtId="0" fontId="8" fillId="0" borderId="0" xfId="0" applyFont="1" applyAlignment="1">
      <alignment wrapText="1"/>
    </xf>
    <xf numFmtId="0" fontId="0" fillId="16" borderId="0" xfId="0" applyFill="1" applyAlignment="1">
      <alignment wrapText="1"/>
    </xf>
    <xf numFmtId="0" fontId="2" fillId="0" borderId="1" xfId="0" applyFont="1"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518D95"/>
      <color rgb="FFFFCCCC"/>
      <color rgb="FF32B4A5"/>
      <color rgb="FF5A8C8B"/>
      <color rgb="FF19474B"/>
      <color rgb="FFA2C3C2"/>
      <color rgb="FFFED6D6"/>
      <color rgb="FF006C69"/>
      <color rgb="FF004442"/>
      <color rgb="FF8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baseline="0">
              <a:solidFill>
                <a:schemeClr val="lt1"/>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Ruff!$E$1:$E$2</c:f>
              <c:strCache>
                <c:ptCount val="1"/>
                <c:pt idx="0">
                  <c:v>Loksabha Wise Winner Party - 2024</c:v>
                </c:pt>
              </c:strCache>
            </c:strRef>
          </c:tx>
          <c:dPt>
            <c:idx val="0"/>
            <c:bubble3D val="0"/>
            <c:spPr>
              <a:solidFill>
                <a:schemeClr val="accent1"/>
              </a:solidFill>
              <a:ln>
                <a:noFill/>
              </a:ln>
              <a:effectLst>
                <a:outerShdw blurRad="254000" sx="102000" sy="102000" algn="ctr" rotWithShape="0">
                  <a:prstClr val="black">
                    <a:alpha val="20000"/>
                  </a:prstClr>
                </a:outerShdw>
              </a:effectLst>
              <a:scene3d>
                <a:camera prst="orthographicFront"/>
                <a:lightRig rig="threePt" dir="t"/>
              </a:scene3d>
              <a:sp3d>
                <a:bevelT w="0"/>
              </a:sp3d>
            </c:spPr>
            <c:extLst>
              <c:ext xmlns:c16="http://schemas.microsoft.com/office/drawing/2014/chart" uri="{C3380CC4-5D6E-409C-BE32-E72D297353CC}">
                <c16:uniqueId val="{00000001-0D58-4150-AEB2-6E060E8C9B93}"/>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D58-4150-AEB2-6E060E8C9B93}"/>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D58-4150-AEB2-6E060E8C9B93}"/>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0D58-4150-AEB2-6E060E8C9B93}"/>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0D58-4150-AEB2-6E060E8C9B93}"/>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D58-4150-AEB2-6E060E8C9B9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D58-4150-AEB2-6E060E8C9B9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D58-4150-AEB2-6E060E8C9B9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D58-4150-AEB2-6E060E8C9B93}"/>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700" b="1" i="0" u="none" strike="noStrike" kern="1200" baseline="0">
                    <a:solidFill>
                      <a:schemeClr val="tx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f>Ruff!$F$1:$N$1</c:f>
              <c:strCache>
                <c:ptCount val="9"/>
                <c:pt idx="0">
                  <c:v>BJP</c:v>
                </c:pt>
                <c:pt idx="1">
                  <c:v>SHS</c:v>
                </c:pt>
                <c:pt idx="2">
                  <c:v>SHSUBT</c:v>
                </c:pt>
                <c:pt idx="3">
                  <c:v>NCP</c:v>
                </c:pt>
                <c:pt idx="4">
                  <c:v>INC</c:v>
                </c:pt>
                <c:pt idx="5">
                  <c:v>NCPSP</c:v>
                </c:pt>
                <c:pt idx="6">
                  <c:v>AIMIM</c:v>
                </c:pt>
                <c:pt idx="7">
                  <c:v>SWP</c:v>
                </c:pt>
                <c:pt idx="8">
                  <c:v>IND</c:v>
                </c:pt>
              </c:strCache>
            </c:strRef>
          </c:cat>
          <c:val>
            <c:numRef>
              <c:f>Ruff!$F$2:$N$2</c:f>
              <c:numCache>
                <c:formatCode>General</c:formatCode>
                <c:ptCount val="9"/>
                <c:pt idx="0">
                  <c:v>9</c:v>
                </c:pt>
                <c:pt idx="1">
                  <c:v>6</c:v>
                </c:pt>
                <c:pt idx="2">
                  <c:v>10</c:v>
                </c:pt>
                <c:pt idx="3">
                  <c:v>1</c:v>
                </c:pt>
                <c:pt idx="4">
                  <c:v>13</c:v>
                </c:pt>
                <c:pt idx="5">
                  <c:v>8</c:v>
                </c:pt>
                <c:pt idx="6">
                  <c:v>0</c:v>
                </c:pt>
                <c:pt idx="7">
                  <c:v>0</c:v>
                </c:pt>
                <c:pt idx="8">
                  <c:v>1</c:v>
                </c:pt>
              </c:numCache>
            </c:numRef>
          </c:val>
          <c:extLst>
            <c:ext xmlns:c16="http://schemas.microsoft.com/office/drawing/2014/chart" uri="{C3380CC4-5D6E-409C-BE32-E72D297353CC}">
              <c16:uniqueId val="{00000012-0D58-4150-AEB2-6E060E8C9B93}"/>
            </c:ext>
          </c:extLst>
        </c:ser>
        <c:dLbls>
          <c:showLegendKey val="0"/>
          <c:showVal val="0"/>
          <c:showCatName val="0"/>
          <c:showSerName val="0"/>
          <c:showPercent val="1"/>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Ruff!$S$1:$S$2</c:f>
              <c:strCache>
                <c:ptCount val="1"/>
                <c:pt idx="0">
                  <c:v>Assembly Wise Winner - 2024</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E60-4F80-B5E0-A162727A88C5}"/>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E60-4F80-B5E0-A162727A88C5}"/>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E60-4F80-B5E0-A162727A88C5}"/>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E60-4F80-B5E0-A162727A88C5}"/>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5E60-4F80-B5E0-A162727A88C5}"/>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5E60-4F80-B5E0-A162727A88C5}"/>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5E60-4F80-B5E0-A162727A88C5}"/>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5E60-4F80-B5E0-A162727A88C5}"/>
              </c:ext>
            </c:extLst>
          </c:dPt>
          <c:dLbls>
            <c:spPr>
              <a:solidFill>
                <a:schemeClr val="bg1"/>
              </a:solid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7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pattFill prst="pct75">
                    <a:fgClr>
                      <a:schemeClr val="dk1">
                        <a:lumMod val="75000"/>
                        <a:lumOff val="25000"/>
                      </a:schemeClr>
                    </a:fgClr>
                    <a:bgClr>
                      <a:schemeClr val="dk1">
                        <a:lumMod val="65000"/>
                        <a:lumOff val="35000"/>
                      </a:schemeClr>
                    </a:bgClr>
                  </a:pattFill>
                  <a:ln>
                    <a:noFill/>
                  </a:ln>
                </c15:spPr>
              </c:ext>
            </c:extLst>
          </c:dLbls>
          <c:cat>
            <c:strRef>
              <c:f>Ruff!$T$1:$AA$1</c:f>
              <c:strCache>
                <c:ptCount val="8"/>
                <c:pt idx="0">
                  <c:v>BJP</c:v>
                </c:pt>
                <c:pt idx="1">
                  <c:v>SHS</c:v>
                </c:pt>
                <c:pt idx="2">
                  <c:v>NCP</c:v>
                </c:pt>
                <c:pt idx="3">
                  <c:v>INC</c:v>
                </c:pt>
                <c:pt idx="4">
                  <c:v>MNS</c:v>
                </c:pt>
                <c:pt idx="5">
                  <c:v>NCPSP</c:v>
                </c:pt>
                <c:pt idx="6">
                  <c:v>SHSUBT</c:v>
                </c:pt>
                <c:pt idx="7">
                  <c:v>Others &amp; IND </c:v>
                </c:pt>
              </c:strCache>
            </c:strRef>
          </c:cat>
          <c:val>
            <c:numRef>
              <c:f>Ruff!$T$2:$AA$2</c:f>
              <c:numCache>
                <c:formatCode>General</c:formatCode>
                <c:ptCount val="8"/>
                <c:pt idx="0">
                  <c:v>132</c:v>
                </c:pt>
                <c:pt idx="1">
                  <c:v>57</c:v>
                </c:pt>
                <c:pt idx="2">
                  <c:v>41</c:v>
                </c:pt>
                <c:pt idx="3">
                  <c:v>16</c:v>
                </c:pt>
                <c:pt idx="4">
                  <c:v>0</c:v>
                </c:pt>
                <c:pt idx="5">
                  <c:v>10</c:v>
                </c:pt>
                <c:pt idx="6">
                  <c:v>20</c:v>
                </c:pt>
                <c:pt idx="7">
                  <c:v>12</c:v>
                </c:pt>
              </c:numCache>
            </c:numRef>
          </c:val>
          <c:extLst>
            <c:ext xmlns:c16="http://schemas.microsoft.com/office/drawing/2014/chart" uri="{C3380CC4-5D6E-409C-BE32-E72D297353CC}">
              <c16:uniqueId val="{00000010-5E60-4F80-B5E0-A162727A88C5}"/>
            </c:ext>
          </c:extLst>
        </c:ser>
        <c:dLbls>
          <c:dLblPos val="ctr"/>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0"/>
    <c:plotArea>
      <c:layout/>
      <c:barChart>
        <c:barDir val="bar"/>
        <c:grouping val="percentStacked"/>
        <c:varyColors val="0"/>
        <c:ser>
          <c:idx val="0"/>
          <c:order val="0"/>
          <c:tx>
            <c:strRef>
              <c:f>Ruff!$E$15:$E$16</c:f>
              <c:strCache>
                <c:ptCount val="1"/>
                <c:pt idx="0">
                  <c:v>Loksabha Gender Wise Contested Candidate - 2024</c:v>
                </c:pt>
              </c:strCache>
            </c:strRef>
          </c:tx>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solidFill>
                <a:srgbClr val="1BA098"/>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EA-4AB4-B735-BDE3F09F34CC}"/>
              </c:ext>
            </c:extLst>
          </c:dPt>
          <c:dPt>
            <c:idx val="1"/>
            <c:invertIfNegative val="0"/>
            <c:bubble3D val="0"/>
            <c:spPr>
              <a:solidFill>
                <a:srgbClr val="1A3C5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A1EA-4AB4-B735-BDE3F09F34CC}"/>
              </c:ext>
            </c:extLst>
          </c:dPt>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Ruff!$F$15:$G$15</c:f>
              <c:strCache>
                <c:ptCount val="2"/>
                <c:pt idx="0">
                  <c:v>Male</c:v>
                </c:pt>
                <c:pt idx="1">
                  <c:v>Female</c:v>
                </c:pt>
              </c:strCache>
            </c:strRef>
          </c:cat>
          <c:val>
            <c:numRef>
              <c:f>Ruff!$F$16:$G$16</c:f>
              <c:numCache>
                <c:formatCode>General</c:formatCode>
                <c:ptCount val="2"/>
                <c:pt idx="0">
                  <c:v>1010</c:v>
                </c:pt>
                <c:pt idx="1">
                  <c:v>111</c:v>
                </c:pt>
              </c:numCache>
            </c:numRef>
          </c:val>
          <c:extLst>
            <c:ext xmlns:c16="http://schemas.microsoft.com/office/drawing/2014/chart" uri="{C3380CC4-5D6E-409C-BE32-E72D297353CC}">
              <c16:uniqueId val="{00000000-B498-4341-9DAD-148C50A316DC}"/>
            </c:ext>
          </c:extLst>
        </c:ser>
        <c:ser>
          <c:idx val="1"/>
          <c:order val="1"/>
          <c:tx>
            <c:v>Winner</c:v>
          </c:tx>
          <c:spPr>
            <a:solidFill>
              <a:srgbClr val="CBEA4E"/>
            </a:soli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Ruff!$H$16:$I$16</c:f>
              <c:numCache>
                <c:formatCode>General</c:formatCode>
                <c:ptCount val="2"/>
                <c:pt idx="0">
                  <c:v>41</c:v>
                </c:pt>
                <c:pt idx="1">
                  <c:v>7</c:v>
                </c:pt>
              </c:numCache>
            </c:numRef>
          </c:val>
          <c:extLst>
            <c:ext xmlns:c16="http://schemas.microsoft.com/office/drawing/2014/chart" uri="{C3380CC4-5D6E-409C-BE32-E72D297353CC}">
              <c16:uniqueId val="{00000001-B498-4341-9DAD-148C50A316DC}"/>
            </c:ext>
          </c:extLst>
        </c:ser>
        <c:dLbls>
          <c:showLegendKey val="0"/>
          <c:showVal val="1"/>
          <c:showCatName val="0"/>
          <c:showSerName val="0"/>
          <c:showPercent val="0"/>
          <c:showBubbleSize val="0"/>
        </c:dLbls>
        <c:gapWidth val="150"/>
        <c:overlap val="100"/>
        <c:axId val="1210899072"/>
        <c:axId val="1210899552"/>
      </c:barChart>
      <c:catAx>
        <c:axId val="121089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lt1"/>
                </a:solidFill>
                <a:latin typeface="+mn-lt"/>
                <a:ea typeface="+mn-ea"/>
                <a:cs typeface="+mn-cs"/>
              </a:defRPr>
            </a:pPr>
            <a:endParaRPr lang="en-US"/>
          </a:p>
        </c:txPr>
        <c:crossAx val="1210899552"/>
        <c:crosses val="autoZero"/>
        <c:auto val="1"/>
        <c:lblAlgn val="ctr"/>
        <c:lblOffset val="100"/>
        <c:noMultiLvlLbl val="0"/>
      </c:catAx>
      <c:valAx>
        <c:axId val="1210899552"/>
        <c:scaling>
          <c:orientation val="minMax"/>
        </c:scaling>
        <c:delete val="1"/>
        <c:axPos val="b"/>
        <c:majorGridlines>
          <c:spPr>
            <a:ln w="9525" cap="flat" cmpd="sng" algn="ctr">
              <a:noFill/>
              <a:round/>
            </a:ln>
            <a:effectLst>
              <a:outerShdw blurRad="50800" dist="50800" dir="5400000" algn="ctr" rotWithShape="0">
                <a:srgbClr val="A0AEC0"/>
              </a:outerShdw>
            </a:effectLst>
          </c:spPr>
        </c:majorGridlines>
        <c:numFmt formatCode="0%" sourceLinked="1"/>
        <c:majorTickMark val="none"/>
        <c:minorTickMark val="none"/>
        <c:tickLblPos val="nextTo"/>
        <c:crossAx val="1210899072"/>
        <c:crosses val="autoZero"/>
        <c:crossBetween val="between"/>
      </c:valAx>
      <c:spPr>
        <a:solidFill>
          <a:schemeClr val="tx1">
            <a:lumMod val="50000"/>
            <a:lumOff val="50000"/>
          </a:schemeClr>
        </a:solidFill>
        <a:ln>
          <a:noFill/>
        </a:ln>
        <a:effectLst>
          <a:outerShdw blurRad="50800" dist="50800" dir="5400000" algn="ctr" rotWithShape="0">
            <a:srgbClr val="A0AEC0"/>
          </a:outerShdw>
        </a:effectLst>
      </c:spPr>
    </c:plotArea>
    <c:legend>
      <c:legendPos val="t"/>
      <c:layout>
        <c:manualLayout>
          <c:xMode val="edge"/>
          <c:yMode val="edge"/>
          <c:x val="7.1588813461690715E-2"/>
          <c:y val="3.9459239261770453E-2"/>
          <c:w val="0.89999995143129541"/>
          <c:h val="7.9282000649023354E-2"/>
        </c:manualLayout>
      </c:layout>
      <c:overlay val="0"/>
      <c:spPr>
        <a:solidFill>
          <a:schemeClr val="accent1">
            <a:lumMod val="50000"/>
          </a:schemeClr>
        </a:solid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percentStacked"/>
        <c:varyColors val="0"/>
        <c:ser>
          <c:idx val="0"/>
          <c:order val="0"/>
          <c:tx>
            <c:strRef>
              <c:f>Ruff!$S$15:$S$16</c:f>
              <c:strCache>
                <c:ptCount val="1"/>
                <c:pt idx="0">
                  <c:v>Assembly Gender Wise Contested Candidate - 2024</c:v>
                </c:pt>
              </c:strCache>
            </c:strRef>
          </c:tx>
          <c:spPr>
            <a:solidFill>
              <a:srgbClr val="1BA098"/>
            </a:solidFill>
            <a:ln>
              <a:noFill/>
            </a:ln>
            <a:effectLst>
              <a:outerShdw blurRad="57150" dist="19050" dir="5400000" algn="ctr" rotWithShape="0">
                <a:srgbClr val="000000">
                  <a:alpha val="63000"/>
                </a:srgbClr>
              </a:outerShdw>
            </a:effectLst>
          </c:spPr>
          <c:invertIfNegative val="0"/>
          <c:dPt>
            <c:idx val="1"/>
            <c:invertIfNegative val="0"/>
            <c:bubble3D val="0"/>
            <c:spPr>
              <a:solidFill>
                <a:srgbClr val="1A3C5A"/>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8131-42CB-9875-8850D5449438}"/>
              </c:ext>
            </c:extLst>
          </c:dPt>
          <c:dLbls>
            <c:spPr>
              <a:solidFill>
                <a:srgbClr val="1BA098"/>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Ruff!$T$15:$U$15</c:f>
              <c:strCache>
                <c:ptCount val="2"/>
                <c:pt idx="0">
                  <c:v>Male</c:v>
                </c:pt>
                <c:pt idx="1">
                  <c:v>Female</c:v>
                </c:pt>
              </c:strCache>
            </c:strRef>
          </c:cat>
          <c:val>
            <c:numRef>
              <c:f>Ruff!$T$16:$U$16</c:f>
              <c:numCache>
                <c:formatCode>General</c:formatCode>
                <c:ptCount val="2"/>
                <c:pt idx="0">
                  <c:v>3770</c:v>
                </c:pt>
                <c:pt idx="1">
                  <c:v>364</c:v>
                </c:pt>
              </c:numCache>
            </c:numRef>
          </c:val>
          <c:extLst>
            <c:ext xmlns:c16="http://schemas.microsoft.com/office/drawing/2014/chart" uri="{C3380CC4-5D6E-409C-BE32-E72D297353CC}">
              <c16:uniqueId val="{00000000-951E-45C1-B545-9EB0BCDC699B}"/>
            </c:ext>
          </c:extLst>
        </c:ser>
        <c:ser>
          <c:idx val="1"/>
          <c:order val="1"/>
          <c:tx>
            <c:v>Winner</c:v>
          </c:tx>
          <c:spPr>
            <a:solidFill>
              <a:srgbClr val="CBEA4E"/>
            </a:solidFill>
            <a:ln>
              <a:noFill/>
            </a:ln>
            <a:effectLst>
              <a:outerShdw blurRad="57150" dist="19050" dir="5400000" algn="ctr" rotWithShape="0">
                <a:srgbClr val="000000">
                  <a:alpha val="63000"/>
                </a:srgbClr>
              </a:outerShdw>
            </a:effectLst>
          </c:spPr>
          <c:invertIfNegative val="0"/>
          <c:dLbls>
            <c:spPr>
              <a:solidFill>
                <a:schemeClr val="lt1"/>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val>
            <c:numRef>
              <c:f>Ruff!$V$16:$W$16</c:f>
              <c:numCache>
                <c:formatCode>General</c:formatCode>
                <c:ptCount val="2"/>
                <c:pt idx="0">
                  <c:v>266</c:v>
                </c:pt>
                <c:pt idx="1">
                  <c:v>22</c:v>
                </c:pt>
              </c:numCache>
            </c:numRef>
          </c:val>
          <c:extLst>
            <c:ext xmlns:c16="http://schemas.microsoft.com/office/drawing/2014/chart" uri="{C3380CC4-5D6E-409C-BE32-E72D297353CC}">
              <c16:uniqueId val="{00000001-951E-45C1-B545-9EB0BCDC699B}"/>
            </c:ext>
          </c:extLst>
        </c:ser>
        <c:dLbls>
          <c:showLegendKey val="0"/>
          <c:showVal val="1"/>
          <c:showCatName val="0"/>
          <c:showSerName val="0"/>
          <c:showPercent val="0"/>
          <c:showBubbleSize val="0"/>
        </c:dLbls>
        <c:gapWidth val="150"/>
        <c:overlap val="100"/>
        <c:axId val="1210899072"/>
        <c:axId val="1210899552"/>
      </c:barChart>
      <c:catAx>
        <c:axId val="121089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1" u="none" strike="noStrike" kern="1200" baseline="0">
                <a:solidFill>
                  <a:schemeClr val="lt1"/>
                </a:solidFill>
                <a:latin typeface="+mn-lt"/>
                <a:ea typeface="+mn-ea"/>
                <a:cs typeface="+mn-cs"/>
              </a:defRPr>
            </a:pPr>
            <a:endParaRPr lang="en-US"/>
          </a:p>
        </c:txPr>
        <c:crossAx val="1210899552"/>
        <c:crosses val="autoZero"/>
        <c:auto val="1"/>
        <c:lblAlgn val="ctr"/>
        <c:lblOffset val="100"/>
        <c:noMultiLvlLbl val="0"/>
      </c:catAx>
      <c:valAx>
        <c:axId val="1210899552"/>
        <c:scaling>
          <c:orientation val="minMax"/>
        </c:scaling>
        <c:delete val="1"/>
        <c:axPos val="b"/>
        <c:majorGridlines>
          <c:spPr>
            <a:ln w="9525" cap="flat" cmpd="sng" algn="ctr">
              <a:noFill/>
              <a:round/>
            </a:ln>
            <a:effectLst/>
          </c:spPr>
        </c:majorGridlines>
        <c:numFmt formatCode="0%" sourceLinked="1"/>
        <c:majorTickMark val="none"/>
        <c:minorTickMark val="none"/>
        <c:tickLblPos val="nextTo"/>
        <c:crossAx val="1210899072"/>
        <c:crosses val="autoZero"/>
        <c:crossBetween val="between"/>
      </c:valAx>
      <c:spPr>
        <a:solidFill>
          <a:schemeClr val="tx1">
            <a:lumMod val="50000"/>
            <a:lumOff val="50000"/>
          </a:schemeClr>
        </a:solidFill>
        <a:ln>
          <a:noFill/>
        </a:ln>
        <a:effectLst/>
      </c:spPr>
    </c:plotArea>
    <c:legend>
      <c:legendPos val="t"/>
      <c:overlay val="0"/>
      <c:spPr>
        <a:noFill/>
        <a:ln>
          <a:noFill/>
        </a:ln>
        <a:effectLst/>
      </c:spPr>
      <c:txPr>
        <a:bodyPr rot="0" spcFirstLastPara="1" vertOverflow="ellipsis" vert="horz" wrap="square" anchor="ctr" anchorCtr="1"/>
        <a:lstStyle/>
        <a:p>
          <a:pPr>
            <a:defRPr sz="1000" b="1" i="0" u="none" strike="noStrike" kern="1200" baseline="0">
              <a:solidFill>
                <a:schemeClr val="lt1"/>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lotArea>
      <c:layout>
        <c:manualLayout>
          <c:layoutTarget val="inner"/>
          <c:xMode val="edge"/>
          <c:yMode val="edge"/>
          <c:x val="1.5718185557017223E-2"/>
          <c:y val="0.1969220861633893"/>
          <c:w val="0.96541999177456206"/>
          <c:h val="0.68792695965116091"/>
        </c:manualLayout>
      </c:layout>
      <c:barChart>
        <c:barDir val="col"/>
        <c:grouping val="clustered"/>
        <c:varyColors val="0"/>
        <c:ser>
          <c:idx val="0"/>
          <c:order val="0"/>
          <c:tx>
            <c:strRef>
              <c:f>Ruff!$S$4:$S$5</c:f>
              <c:strCache>
                <c:ptCount val="1"/>
                <c:pt idx="0">
                  <c:v>Assembly Wise Winner Party Votes - 2024</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0"/>
              </c:ext>
            </c:extLst>
          </c:dLbls>
          <c:cat>
            <c:strRef>
              <c:f>Ruff!$T$4:$AA$4</c:f>
              <c:strCache>
                <c:ptCount val="8"/>
                <c:pt idx="0">
                  <c:v>BJP</c:v>
                </c:pt>
                <c:pt idx="1">
                  <c:v>SHS</c:v>
                </c:pt>
                <c:pt idx="2">
                  <c:v>NCP</c:v>
                </c:pt>
                <c:pt idx="3">
                  <c:v>INC</c:v>
                </c:pt>
                <c:pt idx="4">
                  <c:v>MNS</c:v>
                </c:pt>
                <c:pt idx="5">
                  <c:v>NCPSP</c:v>
                </c:pt>
                <c:pt idx="6">
                  <c:v>SHSUBT</c:v>
                </c:pt>
                <c:pt idx="7">
                  <c:v>Others &amp; IND </c:v>
                </c:pt>
              </c:strCache>
            </c:strRef>
          </c:cat>
          <c:val>
            <c:numRef>
              <c:f>Ruff!$T$5:$AA$5</c:f>
              <c:numCache>
                <c:formatCode>General</c:formatCode>
                <c:ptCount val="8"/>
                <c:pt idx="0">
                  <c:v>17170552</c:v>
                </c:pt>
                <c:pt idx="1">
                  <c:v>7939478</c:v>
                </c:pt>
                <c:pt idx="2">
                  <c:v>5773911</c:v>
                </c:pt>
                <c:pt idx="3">
                  <c:v>7936573</c:v>
                </c:pt>
                <c:pt idx="4">
                  <c:v>996730</c:v>
                </c:pt>
                <c:pt idx="5">
                  <c:v>7214699</c:v>
                </c:pt>
                <c:pt idx="6">
                  <c:v>6365829</c:v>
                </c:pt>
                <c:pt idx="7">
                  <c:v>7768923</c:v>
                </c:pt>
              </c:numCache>
            </c:numRef>
          </c:val>
          <c:extLst>
            <c:ext xmlns:c16="http://schemas.microsoft.com/office/drawing/2014/chart" uri="{C3380CC4-5D6E-409C-BE32-E72D297353CC}">
              <c16:uniqueId val="{00000000-55F1-4E1B-9745-D345692F044F}"/>
            </c:ext>
          </c:extLst>
        </c:ser>
        <c:dLbls>
          <c:showLegendKey val="0"/>
          <c:showVal val="0"/>
          <c:showCatName val="0"/>
          <c:showSerName val="0"/>
          <c:showPercent val="0"/>
          <c:showBubbleSize val="0"/>
        </c:dLbls>
        <c:gapWidth val="100"/>
        <c:overlap val="-24"/>
        <c:axId val="844100943"/>
        <c:axId val="844097103"/>
      </c:barChart>
      <c:catAx>
        <c:axId val="844100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844097103"/>
        <c:crosses val="autoZero"/>
        <c:auto val="1"/>
        <c:lblAlgn val="ctr"/>
        <c:lblOffset val="100"/>
        <c:noMultiLvlLbl val="0"/>
      </c:catAx>
      <c:valAx>
        <c:axId val="844097103"/>
        <c:scaling>
          <c:orientation val="minMax"/>
        </c:scaling>
        <c:delete val="1"/>
        <c:axPos val="l"/>
        <c:numFmt formatCode="General" sourceLinked="1"/>
        <c:majorTickMark val="none"/>
        <c:minorTickMark val="none"/>
        <c:tickLblPos val="nextTo"/>
        <c:crossAx val="844100943"/>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Ruff!$E$4:$E$5</c:f>
              <c:strCache>
                <c:ptCount val="1"/>
                <c:pt idx="0">
                  <c:v>Loksabha Wise Winner Party Votes - 2024</c:v>
                </c:pt>
              </c:strCache>
            </c:strRef>
          </c:tx>
          <c:spPr>
            <a:solidFill>
              <a:schemeClr val="accent1">
                <a:lumMod val="50000"/>
              </a:schemeClr>
            </a:solidFill>
            <a:ln>
              <a:noFill/>
            </a:ln>
            <a:effectLst>
              <a:outerShdw blurRad="57150" dist="19050" dir="5400000" algn="ctr" rotWithShape="0">
                <a:srgbClr val="000000">
                  <a:alpha val="63000"/>
                </a:srgbClr>
              </a:outerShdw>
            </a:effectLst>
          </c:spPr>
          <c:invertIfNegative val="0"/>
          <c:dLbls>
            <c:spPr>
              <a:solidFill>
                <a:srgbClr val="E8E8E8">
                  <a:lumMod val="9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Ellipse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Ruff!$F$4:$N$4</c:f>
              <c:strCache>
                <c:ptCount val="9"/>
                <c:pt idx="0">
                  <c:v>BJP</c:v>
                </c:pt>
                <c:pt idx="1">
                  <c:v>SHS</c:v>
                </c:pt>
                <c:pt idx="2">
                  <c:v>SHSUBT</c:v>
                </c:pt>
                <c:pt idx="3">
                  <c:v>NCP</c:v>
                </c:pt>
                <c:pt idx="4">
                  <c:v>INC</c:v>
                </c:pt>
                <c:pt idx="5">
                  <c:v>NCPSP</c:v>
                </c:pt>
                <c:pt idx="6">
                  <c:v>AIMIM</c:v>
                </c:pt>
                <c:pt idx="7">
                  <c:v>SWP</c:v>
                </c:pt>
                <c:pt idx="8">
                  <c:v>IND</c:v>
                </c:pt>
              </c:strCache>
            </c:strRef>
          </c:cat>
          <c:val>
            <c:numRef>
              <c:f>Ruff!$F$5:$N$5</c:f>
              <c:numCache>
                <c:formatCode>General</c:formatCode>
                <c:ptCount val="9"/>
                <c:pt idx="0">
                  <c:v>14913914</c:v>
                </c:pt>
                <c:pt idx="1">
                  <c:v>7377674</c:v>
                </c:pt>
                <c:pt idx="2">
                  <c:v>9522797</c:v>
                </c:pt>
                <c:pt idx="3">
                  <c:v>2053757</c:v>
                </c:pt>
                <c:pt idx="4">
                  <c:v>9641856</c:v>
                </c:pt>
                <c:pt idx="5">
                  <c:v>5851166</c:v>
                </c:pt>
                <c:pt idx="6">
                  <c:v>347048</c:v>
                </c:pt>
                <c:pt idx="7">
                  <c:v>184357</c:v>
                </c:pt>
                <c:pt idx="8">
                  <c:v>3030207</c:v>
                </c:pt>
              </c:numCache>
            </c:numRef>
          </c:val>
          <c:extLst>
            <c:ext xmlns:c16="http://schemas.microsoft.com/office/drawing/2014/chart" uri="{C3380CC4-5D6E-409C-BE32-E72D297353CC}">
              <c16:uniqueId val="{00000000-4849-4EB4-A62B-8DD56EEC0A51}"/>
            </c:ext>
          </c:extLst>
        </c:ser>
        <c:dLbls>
          <c:dLblPos val="outEnd"/>
          <c:showLegendKey val="0"/>
          <c:showVal val="1"/>
          <c:showCatName val="0"/>
          <c:showSerName val="0"/>
          <c:showPercent val="0"/>
          <c:showBubbleSize val="0"/>
        </c:dLbls>
        <c:gapWidth val="100"/>
        <c:overlap val="-24"/>
        <c:axId val="1525671072"/>
        <c:axId val="1525672512"/>
      </c:barChart>
      <c:catAx>
        <c:axId val="15256710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525672512"/>
        <c:crosses val="autoZero"/>
        <c:auto val="1"/>
        <c:lblAlgn val="ctr"/>
        <c:lblOffset val="100"/>
        <c:noMultiLvlLbl val="0"/>
      </c:catAx>
      <c:valAx>
        <c:axId val="1525672512"/>
        <c:scaling>
          <c:orientation val="minMax"/>
        </c:scaling>
        <c:delete val="1"/>
        <c:axPos val="l"/>
        <c:numFmt formatCode="General" sourceLinked="1"/>
        <c:majorTickMark val="none"/>
        <c:minorTickMark val="none"/>
        <c:tickLblPos val="nextTo"/>
        <c:crossAx val="1525671072"/>
        <c:crosses val="autoZero"/>
        <c:crossBetween val="between"/>
      </c:valAx>
      <c:spPr>
        <a:solidFill>
          <a:schemeClr val="accent1">
            <a:lumMod val="20000"/>
            <a:lumOff val="80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3C5A"/>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trlProps/ctrlProp1.xml><?xml version="1.0" encoding="utf-8"?>
<formControlPr xmlns="http://schemas.microsoft.com/office/spreadsheetml/2009/9/main" objectType="Spin" dx="39" fmlaLink="Ruff!$D$2" max="3" min="1" page="10"/>
</file>

<file path=xl/ctrlProps/ctrlProp2.xml><?xml version="1.0" encoding="utf-8"?>
<formControlPr xmlns="http://schemas.microsoft.com/office/spreadsheetml/2009/9/main" objectType="Radio" firstButton="1" fmlaLink="Ruff!$D$40"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Radio" checked="Checked" lockText="1" noThreeD="1"/>
</file>

<file path=xl/ctrlProps/ctrlProp5.xml><?xml version="1.0" encoding="utf-8"?>
<formControlPr xmlns="http://schemas.microsoft.com/office/spreadsheetml/2009/9/main" objectType="List" dx="39" fmlaLink="Ruff!$H$79" fmlaRange="Ruff!$H$68:$H$76" noThreeD="1" sel="8" val="0"/>
</file>

<file path=xl/ctrlProps/ctrlProp6.xml><?xml version="1.0" encoding="utf-8"?>
<formControlPr xmlns="http://schemas.microsoft.com/office/spreadsheetml/2009/9/main" objectType="List" dx="39" fmlaLink="Ruff!$H$39" fmlaRange="Ruff!$B$41:$B$47" sel="7" val="0"/>
</file>

<file path=xl/ctrlProps/ctrlProp7.xml><?xml version="1.0" encoding="utf-8"?>
<formControlPr xmlns="http://schemas.microsoft.com/office/spreadsheetml/2009/9/main" objectType="Drop" dropLines="7" dropStyle="combo" dx="39" fmlaLink="Ruff!$D$106" fmlaRange="Ruff!$A$106:$A$112" sel="3" val="0"/>
</file>

<file path=xl/ctrlProps/ctrlProp8.xml><?xml version="1.0" encoding="utf-8"?>
<formControlPr xmlns="http://schemas.microsoft.com/office/spreadsheetml/2009/9/main" objectType="List" dx="39" fmlaLink="Ruff!$F$109" fmlaRange="Ruff!$E$109:$E$117" sel="4" val="0"/>
</file>

<file path=xl/ctrlProps/ctrlProp9.xml><?xml version="1.0" encoding="utf-8"?>
<formControlPr xmlns="http://schemas.microsoft.com/office/spreadsheetml/2009/9/main" objectType="List" dx="39" fmlaLink="Ruff!$H$121" fmlaRange="Ruff!$H$112:$H$117" sel="1" val="0"/>
</file>

<file path=xl/ctrlProps/ctrlProp10.xml><?xml version="1.0" encoding="utf-8"?>
<formControlPr xmlns="http://schemas.microsoft.com/office/spreadsheetml/2009/9/main" objectType="Radio" checked="Checked" firstButton="1" fmlaLink="Ruff!$H$110"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Assembly!A1"/><Relationship Id="rId7" Type="http://schemas.openxmlformats.org/officeDocument/2006/relationships/chart" Target="../charts/chart4.xml"/><Relationship Id="rId2" Type="http://schemas.openxmlformats.org/officeDocument/2006/relationships/hyperlink" Target="#Loksabha!A1"/><Relationship Id="rId1" Type="http://schemas.openxmlformats.org/officeDocument/2006/relationships/hyperlink" Target="#Overview!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3" Type="http://schemas.openxmlformats.org/officeDocument/2006/relationships/hyperlink" Target="#Assembly!A1"/><Relationship Id="rId2" Type="http://schemas.openxmlformats.org/officeDocument/2006/relationships/hyperlink" Target="#Loksabha!A1"/><Relationship Id="rId1" Type="http://schemas.openxmlformats.org/officeDocument/2006/relationships/hyperlink" Target="#Overview!A1"/><Relationship Id="rId4"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hyperlink" Target="#Assembly!A1"/><Relationship Id="rId2" Type="http://schemas.openxmlformats.org/officeDocument/2006/relationships/hyperlink" Target="#Loksabha!A1"/><Relationship Id="rId1" Type="http://schemas.openxmlformats.org/officeDocument/2006/relationships/hyperlink" Target="#Overview!A1"/><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0</xdr:colOff>
      <xdr:row>44</xdr:row>
      <xdr:rowOff>100320</xdr:rowOff>
    </xdr:to>
    <xdr:sp macro="" textlink="">
      <xdr:nvSpPr>
        <xdr:cNvPr id="2" name="Rectangle: Rounded Corners 1">
          <a:extLst>
            <a:ext uri="{FF2B5EF4-FFF2-40B4-BE49-F238E27FC236}">
              <a16:creationId xmlns:a16="http://schemas.microsoft.com/office/drawing/2014/main" id="{686489EA-C0AA-47F0-9A93-90351CD4961E}"/>
            </a:ext>
          </a:extLst>
        </xdr:cNvPr>
        <xdr:cNvSpPr/>
      </xdr:nvSpPr>
      <xdr:spPr>
        <a:xfrm>
          <a:off x="0" y="0"/>
          <a:ext cx="17495520" cy="8147040"/>
        </a:xfrm>
        <a:prstGeom prst="roundRect">
          <a:avLst>
            <a:gd name="adj" fmla="val 7448"/>
          </a:avLst>
        </a:prstGeom>
        <a:solidFill>
          <a:srgbClr val="F4F6F9"/>
        </a:solidFill>
        <a:effectLst>
          <a:outerShdw blurRad="50800" dist="50800" dir="5400000" algn="ctr" rotWithShape="0">
            <a:schemeClr val="accent1">
              <a:lumMod val="40000"/>
              <a:lumOff val="6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27</xdr:col>
      <xdr:colOff>0</xdr:colOff>
      <xdr:row>7</xdr:row>
      <xdr:rowOff>28575</xdr:rowOff>
    </xdr:to>
    <xdr:sp macro="" textlink="">
      <xdr:nvSpPr>
        <xdr:cNvPr id="13" name="Rectangle: Rounded Corners 12">
          <a:extLst>
            <a:ext uri="{FF2B5EF4-FFF2-40B4-BE49-F238E27FC236}">
              <a16:creationId xmlns:a16="http://schemas.microsoft.com/office/drawing/2014/main" id="{70D95F14-B57C-3FC7-36CC-415C439EB95B}"/>
            </a:ext>
          </a:extLst>
        </xdr:cNvPr>
        <xdr:cNvSpPr/>
      </xdr:nvSpPr>
      <xdr:spPr>
        <a:xfrm>
          <a:off x="0" y="0"/>
          <a:ext cx="17495520" cy="1308735"/>
        </a:xfrm>
        <a:prstGeom prst="roundRect">
          <a:avLst>
            <a:gd name="adj" fmla="val 40441"/>
          </a:avLst>
        </a:prstGeom>
        <a:solidFill>
          <a:schemeClr val="tx2">
            <a:lumMod val="25000"/>
            <a:lumOff val="75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solidFill>
              <a:srgbClr val="00B050"/>
            </a:solidFill>
          </a:endParaRPr>
        </a:p>
      </xdr:txBody>
    </xdr:sp>
    <xdr:clientData/>
  </xdr:twoCellAnchor>
  <xdr:twoCellAnchor>
    <xdr:from>
      <xdr:col>5</xdr:col>
      <xdr:colOff>190499</xdr:colOff>
      <xdr:row>5</xdr:row>
      <xdr:rowOff>11906</xdr:rowOff>
    </xdr:from>
    <xdr:to>
      <xdr:col>10</xdr:col>
      <xdr:colOff>29767</xdr:colOff>
      <xdr:row>8</xdr:row>
      <xdr:rowOff>107156</xdr:rowOff>
    </xdr:to>
    <xdr:sp macro="" textlink="">
      <xdr:nvSpPr>
        <xdr:cNvPr id="9" name="Rectangle: Rounded Corners 8" descr="Green blue soft blur background">
          <a:hlinkClick xmlns:r="http://schemas.openxmlformats.org/officeDocument/2006/relationships" r:id="rId1"/>
          <a:extLst>
            <a:ext uri="{FF2B5EF4-FFF2-40B4-BE49-F238E27FC236}">
              <a16:creationId xmlns:a16="http://schemas.microsoft.com/office/drawing/2014/main" id="{1222B006-C870-4A08-BE52-1C3BD97FE7F1}"/>
            </a:ext>
          </a:extLst>
        </xdr:cNvPr>
        <xdr:cNvSpPr/>
      </xdr:nvSpPr>
      <xdr:spPr>
        <a:xfrm>
          <a:off x="3340099" y="926306"/>
          <a:ext cx="2988868" cy="643890"/>
        </a:xfrm>
        <a:prstGeom prst="roundRect">
          <a:avLst>
            <a:gd name="adj" fmla="val 47702"/>
          </a:avLst>
        </a:prstGeom>
        <a:solidFill>
          <a:srgbClr val="1BA098"/>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b="1">
              <a:solidFill>
                <a:srgbClr val="333333"/>
              </a:solidFill>
            </a:rPr>
            <a:t>Overall</a:t>
          </a:r>
        </a:p>
      </xdr:txBody>
    </xdr:sp>
    <xdr:clientData/>
  </xdr:twoCellAnchor>
  <xdr:twoCellAnchor>
    <xdr:from>
      <xdr:col>10</xdr:col>
      <xdr:colOff>597694</xdr:colOff>
      <xdr:row>4</xdr:row>
      <xdr:rowOff>165496</xdr:rowOff>
    </xdr:from>
    <xdr:to>
      <xdr:col>15</xdr:col>
      <xdr:colOff>511968</xdr:colOff>
      <xdr:row>8</xdr:row>
      <xdr:rowOff>101202</xdr:rowOff>
    </xdr:to>
    <xdr:sp macro="" textlink="">
      <xdr:nvSpPr>
        <xdr:cNvPr id="10" name="Rectangle: Rounded Corners 9" descr="Green blue soft blur background">
          <a:hlinkClick xmlns:r="http://schemas.openxmlformats.org/officeDocument/2006/relationships" r:id="rId2"/>
          <a:extLst>
            <a:ext uri="{FF2B5EF4-FFF2-40B4-BE49-F238E27FC236}">
              <a16:creationId xmlns:a16="http://schemas.microsoft.com/office/drawing/2014/main" id="{51E99911-62CA-4238-936C-F243013A22F1}"/>
            </a:ext>
          </a:extLst>
        </xdr:cNvPr>
        <xdr:cNvSpPr/>
      </xdr:nvSpPr>
      <xdr:spPr>
        <a:xfrm>
          <a:off x="6896894" y="897016"/>
          <a:ext cx="3063874" cy="667226"/>
        </a:xfrm>
        <a:prstGeom prst="roundRect">
          <a:avLst>
            <a:gd name="adj" fmla="val 47702"/>
          </a:avLst>
        </a:prstGeom>
        <a:solidFill>
          <a:srgbClr val="1A3C5A"/>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US" sz="2400" b="1">
              <a:solidFill>
                <a:schemeClr val="bg1"/>
              </a:solidFill>
              <a:latin typeface="+mn-lt"/>
              <a:ea typeface="+mn-ea"/>
              <a:cs typeface="+mn-cs"/>
            </a:rPr>
            <a:t>Loksabha</a:t>
          </a:r>
        </a:p>
      </xdr:txBody>
    </xdr:sp>
    <xdr:clientData/>
  </xdr:twoCellAnchor>
  <xdr:twoCellAnchor>
    <xdr:from>
      <xdr:col>16</xdr:col>
      <xdr:colOff>619123</xdr:colOff>
      <xdr:row>5</xdr:row>
      <xdr:rowOff>20241</xdr:rowOff>
    </xdr:from>
    <xdr:to>
      <xdr:col>21</xdr:col>
      <xdr:colOff>363140</xdr:colOff>
      <xdr:row>8</xdr:row>
      <xdr:rowOff>53577</xdr:rowOff>
    </xdr:to>
    <xdr:sp macro="" textlink="">
      <xdr:nvSpPr>
        <xdr:cNvPr id="11" name="Rectangle: Rounded Corners 10" descr="Green blue soft blur background">
          <a:hlinkClick xmlns:r="http://schemas.openxmlformats.org/officeDocument/2006/relationships" r:id="rId3"/>
          <a:extLst>
            <a:ext uri="{FF2B5EF4-FFF2-40B4-BE49-F238E27FC236}">
              <a16:creationId xmlns:a16="http://schemas.microsoft.com/office/drawing/2014/main" id="{B5B8F50F-0CCD-4750-A664-1CDA6895F7F8}"/>
            </a:ext>
          </a:extLst>
        </xdr:cNvPr>
        <xdr:cNvSpPr/>
      </xdr:nvSpPr>
      <xdr:spPr>
        <a:xfrm>
          <a:off x="11001373" y="913210"/>
          <a:ext cx="2988471" cy="569117"/>
        </a:xfrm>
        <a:prstGeom prst="roundRect">
          <a:avLst>
            <a:gd name="adj" fmla="val 47702"/>
          </a:avLst>
        </a:prstGeom>
        <a:solidFill>
          <a:srgbClr val="1BA098"/>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b="1">
              <a:solidFill>
                <a:srgbClr val="333333"/>
              </a:solidFill>
              <a:latin typeface="+mn-lt"/>
              <a:ea typeface="+mn-ea"/>
              <a:cs typeface="+mn-cs"/>
            </a:rPr>
            <a:t>Assembly</a:t>
          </a:r>
        </a:p>
      </xdr:txBody>
    </xdr:sp>
    <xdr:clientData/>
  </xdr:twoCellAnchor>
  <xdr:twoCellAnchor>
    <xdr:from>
      <xdr:col>0</xdr:col>
      <xdr:colOff>131695</xdr:colOff>
      <xdr:row>9</xdr:row>
      <xdr:rowOff>31681</xdr:rowOff>
    </xdr:from>
    <xdr:to>
      <xdr:col>6</xdr:col>
      <xdr:colOff>417444</xdr:colOff>
      <xdr:row>27</xdr:row>
      <xdr:rowOff>7868</xdr:rowOff>
    </xdr:to>
    <xdr:sp macro="" textlink="">
      <xdr:nvSpPr>
        <xdr:cNvPr id="17" name="Rectangle: Rounded Corners 16">
          <a:extLst>
            <a:ext uri="{FF2B5EF4-FFF2-40B4-BE49-F238E27FC236}">
              <a16:creationId xmlns:a16="http://schemas.microsoft.com/office/drawing/2014/main" id="{6901EDB8-E69C-F880-E53C-6B73BD6C94DA}"/>
            </a:ext>
          </a:extLst>
        </xdr:cNvPr>
        <xdr:cNvSpPr/>
      </xdr:nvSpPr>
      <xdr:spPr>
        <a:xfrm>
          <a:off x="131695" y="1662320"/>
          <a:ext cx="4168222" cy="3237464"/>
        </a:xfrm>
        <a:prstGeom prst="roundRect">
          <a:avLst>
            <a:gd name="adj" fmla="val 14430"/>
          </a:avLst>
        </a:prstGeom>
        <a:solidFill>
          <a:srgbClr val="A0AEC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132155</xdr:colOff>
      <xdr:row>9</xdr:row>
      <xdr:rowOff>139119</xdr:rowOff>
    </xdr:from>
    <xdr:to>
      <xdr:col>6</xdr:col>
      <xdr:colOff>348845</xdr:colOff>
      <xdr:row>27</xdr:row>
      <xdr:rowOff>167697</xdr:rowOff>
    </xdr:to>
    <xdr:graphicFrame macro="">
      <xdr:nvGraphicFramePr>
        <xdr:cNvPr id="19" name="Chart 3" descr="Smooth pink and blue gradient">
          <a:extLst>
            <a:ext uri="{FF2B5EF4-FFF2-40B4-BE49-F238E27FC236}">
              <a16:creationId xmlns:a16="http://schemas.microsoft.com/office/drawing/2014/main" id="{D05B5840-0F07-755E-5C2A-E5A82DAE8A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433388</xdr:colOff>
      <xdr:row>0</xdr:row>
      <xdr:rowOff>157163</xdr:rowOff>
    </xdr:from>
    <xdr:to>
      <xdr:col>21</xdr:col>
      <xdr:colOff>604838</xdr:colOff>
      <xdr:row>3</xdr:row>
      <xdr:rowOff>90488</xdr:rowOff>
    </xdr:to>
    <xdr:sp macro="" textlink="">
      <xdr:nvSpPr>
        <xdr:cNvPr id="22" name="Parallelogram 21">
          <a:extLst>
            <a:ext uri="{FF2B5EF4-FFF2-40B4-BE49-F238E27FC236}">
              <a16:creationId xmlns:a16="http://schemas.microsoft.com/office/drawing/2014/main" id="{96A4CFF3-4E75-2A35-1EC5-69A0ADAAC7F3}"/>
            </a:ext>
          </a:extLst>
        </xdr:cNvPr>
        <xdr:cNvSpPr/>
      </xdr:nvSpPr>
      <xdr:spPr>
        <a:xfrm>
          <a:off x="3671888" y="157163"/>
          <a:ext cx="10534650" cy="476250"/>
        </a:xfrm>
        <a:prstGeom prst="parallelogram">
          <a:avLst>
            <a:gd name="adj" fmla="val 124225"/>
          </a:avLst>
        </a:prstGeom>
        <a:solidFill>
          <a:schemeClr val="tx2"/>
        </a:solidFill>
        <a:ln w="571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6</xdr:col>
      <xdr:colOff>195261</xdr:colOff>
      <xdr:row>0</xdr:row>
      <xdr:rowOff>91333</xdr:rowOff>
    </xdr:from>
    <xdr:to>
      <xdr:col>21</xdr:col>
      <xdr:colOff>252411</xdr:colOff>
      <xdr:row>3</xdr:row>
      <xdr:rowOff>108950</xdr:rowOff>
    </xdr:to>
    <xdr:sp macro="" textlink="">
      <xdr:nvSpPr>
        <xdr:cNvPr id="14" name="TextBox 13">
          <a:extLst>
            <a:ext uri="{FF2B5EF4-FFF2-40B4-BE49-F238E27FC236}">
              <a16:creationId xmlns:a16="http://schemas.microsoft.com/office/drawing/2014/main" id="{B73BD767-688E-1EF4-5558-870B1068E5EA}"/>
            </a:ext>
          </a:extLst>
        </xdr:cNvPr>
        <xdr:cNvSpPr txBox="1"/>
      </xdr:nvSpPr>
      <xdr:spPr>
        <a:xfrm>
          <a:off x="4081461" y="91333"/>
          <a:ext cx="9772650" cy="5605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solidFill>
                <a:schemeClr val="bg1"/>
              </a:solidFill>
            </a:rPr>
            <a:t>Maharashtra State AE</a:t>
          </a:r>
          <a:r>
            <a:rPr lang="en-US" sz="3200" b="1" baseline="0">
              <a:solidFill>
                <a:schemeClr val="bg1"/>
              </a:solidFill>
            </a:rPr>
            <a:t> &amp; PE Wise Dashboard</a:t>
          </a:r>
          <a:endParaRPr lang="en-US" sz="3200" b="1">
            <a:solidFill>
              <a:schemeClr val="bg1"/>
            </a:solidFill>
          </a:endParaRPr>
        </a:p>
      </xdr:txBody>
    </xdr:sp>
    <xdr:clientData/>
  </xdr:twoCellAnchor>
  <xdr:twoCellAnchor>
    <xdr:from>
      <xdr:col>13</xdr:col>
      <xdr:colOff>454519</xdr:colOff>
      <xdr:row>9</xdr:row>
      <xdr:rowOff>84059</xdr:rowOff>
    </xdr:from>
    <xdr:to>
      <xdr:col>20</xdr:col>
      <xdr:colOff>504527</xdr:colOff>
      <xdr:row>28</xdr:row>
      <xdr:rowOff>53349</xdr:rowOff>
    </xdr:to>
    <xdr:grpSp>
      <xdr:nvGrpSpPr>
        <xdr:cNvPr id="37" name="Group 36">
          <a:extLst>
            <a:ext uri="{FF2B5EF4-FFF2-40B4-BE49-F238E27FC236}">
              <a16:creationId xmlns:a16="http://schemas.microsoft.com/office/drawing/2014/main" id="{44394791-FE33-4909-8514-1EB6027F2566}"/>
            </a:ext>
          </a:extLst>
        </xdr:cNvPr>
        <xdr:cNvGrpSpPr/>
      </xdr:nvGrpSpPr>
      <xdr:grpSpPr>
        <a:xfrm>
          <a:off x="8612401" y="1697706"/>
          <a:ext cx="4442714" cy="3375878"/>
          <a:chOff x="4223007" y="1673504"/>
          <a:chExt cx="4579559" cy="3411619"/>
        </a:xfrm>
        <a:solidFill>
          <a:schemeClr val="tx2">
            <a:lumMod val="25000"/>
            <a:lumOff val="75000"/>
          </a:schemeClr>
        </a:solidFill>
      </xdr:grpSpPr>
      <xdr:sp macro="" textlink="">
        <xdr:nvSpPr>
          <xdr:cNvPr id="20" name="Rectangle: Rounded Corners 19">
            <a:extLst>
              <a:ext uri="{FF2B5EF4-FFF2-40B4-BE49-F238E27FC236}">
                <a16:creationId xmlns:a16="http://schemas.microsoft.com/office/drawing/2014/main" id="{F417BBA9-3BB6-EBAA-B62E-0A81ECBC52F7}"/>
              </a:ext>
            </a:extLst>
          </xdr:cNvPr>
          <xdr:cNvSpPr/>
        </xdr:nvSpPr>
        <xdr:spPr>
          <a:xfrm>
            <a:off x="4434922" y="1673504"/>
            <a:ext cx="4158078" cy="3208681"/>
          </a:xfrm>
          <a:prstGeom prst="roundRect">
            <a:avLst>
              <a:gd name="adj" fmla="val 7991"/>
            </a:avLst>
          </a:prstGeom>
          <a:solidFill>
            <a:srgbClr val="A0AEC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23" name="Chart 1">
            <a:extLst>
              <a:ext uri="{FF2B5EF4-FFF2-40B4-BE49-F238E27FC236}">
                <a16:creationId xmlns:a16="http://schemas.microsoft.com/office/drawing/2014/main" id="{B0669F57-F904-9B59-A1C8-E2D70E2583F3}"/>
              </a:ext>
            </a:extLst>
          </xdr:cNvPr>
          <xdr:cNvGraphicFramePr/>
        </xdr:nvGraphicFramePr>
        <xdr:xfrm>
          <a:off x="4223007" y="1780984"/>
          <a:ext cx="4579559" cy="330413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20</xdr:col>
      <xdr:colOff>440224</xdr:colOff>
      <xdr:row>9</xdr:row>
      <xdr:rowOff>118868</xdr:rowOff>
    </xdr:from>
    <xdr:to>
      <xdr:col>26</xdr:col>
      <xdr:colOff>845037</xdr:colOff>
      <xdr:row>26</xdr:row>
      <xdr:rowOff>170090</xdr:rowOff>
    </xdr:to>
    <xdr:sp macro="" textlink="">
      <xdr:nvSpPr>
        <xdr:cNvPr id="28" name="Rectangle: Rounded Corners 27">
          <a:extLst>
            <a:ext uri="{FF2B5EF4-FFF2-40B4-BE49-F238E27FC236}">
              <a16:creationId xmlns:a16="http://schemas.microsoft.com/office/drawing/2014/main" id="{4367A9C2-4939-1123-23E5-673756E35ACD}"/>
            </a:ext>
          </a:extLst>
        </xdr:cNvPr>
        <xdr:cNvSpPr/>
      </xdr:nvSpPr>
      <xdr:spPr>
        <a:xfrm>
          <a:off x="13038624" y="1764788"/>
          <a:ext cx="4336733" cy="3160182"/>
        </a:xfrm>
        <a:prstGeom prst="roundRect">
          <a:avLst>
            <a:gd name="adj" fmla="val 0"/>
          </a:avLst>
        </a:prstGeom>
        <a:solidFill>
          <a:srgbClr val="A0AEC0"/>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6</xdr:col>
      <xdr:colOff>544341</xdr:colOff>
      <xdr:row>9</xdr:row>
      <xdr:rowOff>160998</xdr:rowOff>
    </xdr:from>
    <xdr:to>
      <xdr:col>13</xdr:col>
      <xdr:colOff>472903</xdr:colOff>
      <xdr:row>27</xdr:row>
      <xdr:rowOff>20979</xdr:rowOff>
    </xdr:to>
    <xdr:grpSp>
      <xdr:nvGrpSpPr>
        <xdr:cNvPr id="36" name="Group 35">
          <a:extLst>
            <a:ext uri="{FF2B5EF4-FFF2-40B4-BE49-F238E27FC236}">
              <a16:creationId xmlns:a16="http://schemas.microsoft.com/office/drawing/2014/main" id="{187FA371-8B69-8D18-F933-718DBA8104FA}"/>
            </a:ext>
          </a:extLst>
        </xdr:cNvPr>
        <xdr:cNvGrpSpPr/>
      </xdr:nvGrpSpPr>
      <xdr:grpSpPr>
        <a:xfrm>
          <a:off x="4309517" y="1774645"/>
          <a:ext cx="4321268" cy="3087275"/>
          <a:chOff x="8680739" y="1805342"/>
          <a:chExt cx="4458114" cy="3122956"/>
        </a:xfrm>
        <a:solidFill>
          <a:srgbClr val="A0AEC0"/>
        </a:solidFill>
      </xdr:grpSpPr>
      <xdr:sp macro="" textlink="">
        <xdr:nvSpPr>
          <xdr:cNvPr id="27" name="Rectangle: Rounded Corners 26">
            <a:extLst>
              <a:ext uri="{FF2B5EF4-FFF2-40B4-BE49-F238E27FC236}">
                <a16:creationId xmlns:a16="http://schemas.microsoft.com/office/drawing/2014/main" id="{689D5E2A-998B-6F22-9BEF-DEE1A4F3D529}"/>
              </a:ext>
            </a:extLst>
          </xdr:cNvPr>
          <xdr:cNvSpPr/>
        </xdr:nvSpPr>
        <xdr:spPr>
          <a:xfrm>
            <a:off x="8680739" y="1805342"/>
            <a:ext cx="4458114" cy="3122956"/>
          </a:xfrm>
          <a:prstGeom prst="roundRect">
            <a:avLst>
              <a:gd name="adj" fmla="val 0"/>
            </a:avLst>
          </a:prstGeom>
          <a:gr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24" name="Chart 1">
            <a:extLst>
              <a:ext uri="{FF2B5EF4-FFF2-40B4-BE49-F238E27FC236}">
                <a16:creationId xmlns:a16="http://schemas.microsoft.com/office/drawing/2014/main" id="{DB7D730E-73A5-37C8-5B42-28035FB61280}"/>
              </a:ext>
            </a:extLst>
          </xdr:cNvPr>
          <xdr:cNvGraphicFramePr/>
        </xdr:nvGraphicFramePr>
        <xdr:xfrm>
          <a:off x="8790643" y="1830871"/>
          <a:ext cx="4231895" cy="2870132"/>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20</xdr:col>
      <xdr:colOff>354902</xdr:colOff>
      <xdr:row>9</xdr:row>
      <xdr:rowOff>164546</xdr:rowOff>
    </xdr:from>
    <xdr:to>
      <xdr:col>26</xdr:col>
      <xdr:colOff>595409</xdr:colOff>
      <xdr:row>26</xdr:row>
      <xdr:rowOff>32365</xdr:rowOff>
    </xdr:to>
    <xdr:graphicFrame macro="">
      <xdr:nvGraphicFramePr>
        <xdr:cNvPr id="25" name="Chart 2">
          <a:extLst>
            <a:ext uri="{FF2B5EF4-FFF2-40B4-BE49-F238E27FC236}">
              <a16:creationId xmlns:a16="http://schemas.microsoft.com/office/drawing/2014/main" id="{083870AD-736C-94CD-9700-45908F4A9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320201</xdr:colOff>
      <xdr:row>27</xdr:row>
      <xdr:rowOff>102426</xdr:rowOff>
    </xdr:from>
    <xdr:to>
      <xdr:col>13</xdr:col>
      <xdr:colOff>639810</xdr:colOff>
      <xdr:row>43</xdr:row>
      <xdr:rowOff>149129</xdr:rowOff>
    </xdr:to>
    <xdr:sp macro="" textlink="">
      <xdr:nvSpPr>
        <xdr:cNvPr id="30" name="Rectangle: Rounded Corners 29">
          <a:extLst>
            <a:ext uri="{FF2B5EF4-FFF2-40B4-BE49-F238E27FC236}">
              <a16:creationId xmlns:a16="http://schemas.microsoft.com/office/drawing/2014/main" id="{B9F00558-C2B1-C164-473C-F8750B7E5BB1}"/>
            </a:ext>
          </a:extLst>
        </xdr:cNvPr>
        <xdr:cNvSpPr/>
      </xdr:nvSpPr>
      <xdr:spPr>
        <a:xfrm>
          <a:off x="320201" y="5038108"/>
          <a:ext cx="8762223" cy="2971551"/>
        </a:xfrm>
        <a:prstGeom prst="roundRect">
          <a:avLst>
            <a:gd name="adj" fmla="val 0"/>
          </a:avLst>
        </a:prstGeom>
        <a:solidFill>
          <a:schemeClr val="accent1">
            <a:lumMod val="50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14</xdr:col>
      <xdr:colOff>47651</xdr:colOff>
      <xdr:row>27</xdr:row>
      <xdr:rowOff>121496</xdr:rowOff>
    </xdr:from>
    <xdr:to>
      <xdr:col>26</xdr:col>
      <xdr:colOff>616142</xdr:colOff>
      <xdr:row>44</xdr:row>
      <xdr:rowOff>19897</xdr:rowOff>
    </xdr:to>
    <xdr:grpSp>
      <xdr:nvGrpSpPr>
        <xdr:cNvPr id="38" name="Group 37">
          <a:extLst>
            <a:ext uri="{FF2B5EF4-FFF2-40B4-BE49-F238E27FC236}">
              <a16:creationId xmlns:a16="http://schemas.microsoft.com/office/drawing/2014/main" id="{DED0F268-9938-EEAB-3622-5382CD061FE1}"/>
            </a:ext>
          </a:extLst>
        </xdr:cNvPr>
        <xdr:cNvGrpSpPr/>
      </xdr:nvGrpSpPr>
      <xdr:grpSpPr>
        <a:xfrm>
          <a:off x="8833063" y="4962437"/>
          <a:ext cx="8255726" cy="2946401"/>
          <a:chOff x="8695255" y="5016136"/>
          <a:chExt cx="8419571" cy="2665804"/>
        </a:xfrm>
        <a:solidFill>
          <a:schemeClr val="accent1">
            <a:lumMod val="50000"/>
          </a:schemeClr>
        </a:solidFill>
      </xdr:grpSpPr>
      <xdr:sp macro="" textlink="">
        <xdr:nvSpPr>
          <xdr:cNvPr id="32" name="Rectangle: Rounded Corners 31">
            <a:extLst>
              <a:ext uri="{FF2B5EF4-FFF2-40B4-BE49-F238E27FC236}">
                <a16:creationId xmlns:a16="http://schemas.microsoft.com/office/drawing/2014/main" id="{C693D575-EB43-E9CE-6BF5-DE99DE418157}"/>
              </a:ext>
            </a:extLst>
          </xdr:cNvPr>
          <xdr:cNvSpPr/>
        </xdr:nvSpPr>
        <xdr:spPr>
          <a:xfrm>
            <a:off x="8777238" y="5016136"/>
            <a:ext cx="8337588" cy="2665804"/>
          </a:xfrm>
          <a:prstGeom prst="roundRect">
            <a:avLst>
              <a:gd name="adj" fmla="val 0"/>
            </a:avLst>
          </a:prstGeom>
          <a:solidFill>
            <a:srgbClr val="1A3C5A"/>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graphicFrame macro="">
        <xdr:nvGraphicFramePr>
          <xdr:cNvPr id="31" name="Chart 5">
            <a:extLst>
              <a:ext uri="{FF2B5EF4-FFF2-40B4-BE49-F238E27FC236}">
                <a16:creationId xmlns:a16="http://schemas.microsoft.com/office/drawing/2014/main" id="{5B8AF882-D549-43A8-40B3-284032FFE4C6}"/>
              </a:ext>
            </a:extLst>
          </xdr:cNvPr>
          <xdr:cNvGraphicFramePr/>
        </xdr:nvGraphicFramePr>
        <xdr:xfrm>
          <a:off x="8695255" y="5065752"/>
          <a:ext cx="8074520" cy="2539128"/>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0</xdr:col>
      <xdr:colOff>416430</xdr:colOff>
      <xdr:row>28</xdr:row>
      <xdr:rowOff>64656</xdr:rowOff>
    </xdr:from>
    <xdr:to>
      <xdr:col>13</xdr:col>
      <xdr:colOff>509924</xdr:colOff>
      <xdr:row>43</xdr:row>
      <xdr:rowOff>67349</xdr:rowOff>
    </xdr:to>
    <xdr:graphicFrame macro="">
      <xdr:nvGraphicFramePr>
        <xdr:cNvPr id="39" name="Chart 5">
          <a:extLst>
            <a:ext uri="{FF2B5EF4-FFF2-40B4-BE49-F238E27FC236}">
              <a16:creationId xmlns:a16="http://schemas.microsoft.com/office/drawing/2014/main" id="{D8B5714A-029A-6E25-6C09-38165FA187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584985</xdr:colOff>
      <xdr:row>0</xdr:row>
      <xdr:rowOff>146802</xdr:rowOff>
    </xdr:from>
    <xdr:to>
      <xdr:col>26</xdr:col>
      <xdr:colOff>667599</xdr:colOff>
      <xdr:row>6</xdr:row>
      <xdr:rowOff>93348</xdr:rowOff>
    </xdr:to>
    <xdr:sp macro="" textlink="">
      <xdr:nvSpPr>
        <xdr:cNvPr id="3" name="Rectangle 2">
          <a:extLst>
            <a:ext uri="{FF2B5EF4-FFF2-40B4-BE49-F238E27FC236}">
              <a16:creationId xmlns:a16="http://schemas.microsoft.com/office/drawing/2014/main" id="{4CC3DBA1-4FBE-C9C0-A4A1-A987C6A23CBD}"/>
            </a:ext>
          </a:extLst>
        </xdr:cNvPr>
        <xdr:cNvSpPr/>
      </xdr:nvSpPr>
      <xdr:spPr>
        <a:xfrm>
          <a:off x="14901999" y="146802"/>
          <a:ext cx="2111037" cy="1041250"/>
        </a:xfrm>
        <a:prstGeom prst="rect">
          <a:avLst/>
        </a:prstGeom>
        <a:solidFill>
          <a:srgbClr val="518D95"/>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xdr:from>
          <xdr:col>24</xdr:col>
          <xdr:colOff>121920</xdr:colOff>
          <xdr:row>1</xdr:row>
          <xdr:rowOff>68580</xdr:rowOff>
        </xdr:from>
        <xdr:to>
          <xdr:col>26</xdr:col>
          <xdr:colOff>548640</xdr:colOff>
          <xdr:row>5</xdr:row>
          <xdr:rowOff>167640</xdr:rowOff>
        </xdr:to>
        <xdr:sp macro="" textlink="">
          <xdr:nvSpPr>
            <xdr:cNvPr id="14338" name="Spinner 2" hidden="1">
              <a:extLst>
                <a:ext uri="{63B3BB69-23CF-44E3-9099-C40C66FF867C}">
                  <a14:compatExt spid="_x0000_s14338"/>
                </a:ext>
                <a:ext uri="{FF2B5EF4-FFF2-40B4-BE49-F238E27FC236}">
                  <a16:creationId xmlns:a16="http://schemas.microsoft.com/office/drawing/2014/main" id="{00000000-0008-0000-0000-00000238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848</xdr:colOff>
      <xdr:row>0</xdr:row>
      <xdr:rowOff>79216</xdr:rowOff>
    </xdr:from>
    <xdr:to>
      <xdr:col>27</xdr:col>
      <xdr:colOff>0</xdr:colOff>
      <xdr:row>45</xdr:row>
      <xdr:rowOff>0</xdr:rowOff>
    </xdr:to>
    <xdr:sp macro="" textlink="">
      <xdr:nvSpPr>
        <xdr:cNvPr id="2" name="Rectangle: Rounded Corners 1">
          <a:extLst>
            <a:ext uri="{FF2B5EF4-FFF2-40B4-BE49-F238E27FC236}">
              <a16:creationId xmlns:a16="http://schemas.microsoft.com/office/drawing/2014/main" id="{6CAB7BAE-47AC-4D59-9F05-7AD354D58630}"/>
            </a:ext>
          </a:extLst>
        </xdr:cNvPr>
        <xdr:cNvSpPr/>
      </xdr:nvSpPr>
      <xdr:spPr>
        <a:xfrm>
          <a:off x="848" y="79216"/>
          <a:ext cx="17453071" cy="8261595"/>
        </a:xfrm>
        <a:prstGeom prst="roundRect">
          <a:avLst>
            <a:gd name="adj" fmla="val 7448"/>
          </a:avLst>
        </a:prstGeom>
        <a:solidFill>
          <a:srgbClr val="A2C3C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A2C3C2"/>
            </a:solidFill>
            <a:latin typeface="+mn-lt"/>
            <a:ea typeface="+mn-ea"/>
            <a:cs typeface="+mn-cs"/>
          </a:endParaRPr>
        </a:p>
      </xdr:txBody>
    </xdr:sp>
    <xdr:clientData/>
  </xdr:twoCellAnchor>
  <xdr:twoCellAnchor>
    <xdr:from>
      <xdr:col>0</xdr:col>
      <xdr:colOff>0</xdr:colOff>
      <xdr:row>0</xdr:row>
      <xdr:rowOff>0</xdr:rowOff>
    </xdr:from>
    <xdr:to>
      <xdr:col>26</xdr:col>
      <xdr:colOff>985837</xdr:colOff>
      <xdr:row>7</xdr:row>
      <xdr:rowOff>28575</xdr:rowOff>
    </xdr:to>
    <xdr:sp macro="" textlink="">
      <xdr:nvSpPr>
        <xdr:cNvPr id="3" name="Rectangle: Rounded Corners 2">
          <a:extLst>
            <a:ext uri="{FF2B5EF4-FFF2-40B4-BE49-F238E27FC236}">
              <a16:creationId xmlns:a16="http://schemas.microsoft.com/office/drawing/2014/main" id="{44A6A101-23F3-4AB2-86AE-83F0807E7FDC}"/>
            </a:ext>
          </a:extLst>
        </xdr:cNvPr>
        <xdr:cNvSpPr/>
      </xdr:nvSpPr>
      <xdr:spPr>
        <a:xfrm>
          <a:off x="0" y="0"/>
          <a:ext cx="18010341" cy="1313876"/>
        </a:xfrm>
        <a:prstGeom prst="roundRect">
          <a:avLst>
            <a:gd name="adj" fmla="val 40441"/>
          </a:avLst>
        </a:prstGeom>
        <a:solidFill>
          <a:srgbClr val="DFEFF5"/>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325347</xdr:colOff>
      <xdr:row>5</xdr:row>
      <xdr:rowOff>13111</xdr:rowOff>
    </xdr:from>
    <xdr:to>
      <xdr:col>10</xdr:col>
      <xdr:colOff>133777</xdr:colOff>
      <xdr:row>8</xdr:row>
      <xdr:rowOff>69564</xdr:rowOff>
    </xdr:to>
    <xdr:sp macro="" textlink="">
      <xdr:nvSpPr>
        <xdr:cNvPr id="4" name="Rectangle: Rounded Corners 3" descr="Green blue soft blur background">
          <a:hlinkClick xmlns:r="http://schemas.openxmlformats.org/officeDocument/2006/relationships" r:id="rId1"/>
          <a:extLst>
            <a:ext uri="{FF2B5EF4-FFF2-40B4-BE49-F238E27FC236}">
              <a16:creationId xmlns:a16="http://schemas.microsoft.com/office/drawing/2014/main" id="{5608B09F-70CC-4887-8A3B-BD136D0351EE}"/>
            </a:ext>
          </a:extLst>
        </xdr:cNvPr>
        <xdr:cNvSpPr/>
      </xdr:nvSpPr>
      <xdr:spPr>
        <a:xfrm>
          <a:off x="3562777" y="922802"/>
          <a:ext cx="3045860" cy="602268"/>
        </a:xfrm>
        <a:prstGeom prst="roundRect">
          <a:avLst>
            <a:gd name="adj" fmla="val 47702"/>
          </a:avLst>
        </a:prstGeom>
        <a:solidFill>
          <a:srgbClr val="006C69"/>
        </a:solidFill>
        <a:ln>
          <a:solidFill>
            <a:schemeClr val="bg1"/>
          </a:solid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US" sz="2400" b="1">
              <a:solidFill>
                <a:schemeClr val="bg1"/>
              </a:solidFill>
              <a:latin typeface="+mn-lt"/>
              <a:ea typeface="+mn-ea"/>
              <a:cs typeface="+mn-cs"/>
            </a:rPr>
            <a:t>Overall</a:t>
          </a:r>
        </a:p>
      </xdr:txBody>
    </xdr:sp>
    <xdr:clientData/>
  </xdr:twoCellAnchor>
  <xdr:twoCellAnchor>
    <xdr:from>
      <xdr:col>11</xdr:col>
      <xdr:colOff>118099</xdr:colOff>
      <xdr:row>4</xdr:row>
      <xdr:rowOff>181351</xdr:rowOff>
    </xdr:from>
    <xdr:to>
      <xdr:col>15</xdr:col>
      <xdr:colOff>545814</xdr:colOff>
      <xdr:row>8</xdr:row>
      <xdr:rowOff>64214</xdr:rowOff>
    </xdr:to>
    <xdr:sp macro="" textlink="">
      <xdr:nvSpPr>
        <xdr:cNvPr id="5" name="Rectangle: Rounded Corners 4" descr="Green blue soft blur background">
          <a:hlinkClick xmlns:r="http://schemas.openxmlformats.org/officeDocument/2006/relationships" r:id="rId2"/>
          <a:extLst>
            <a:ext uri="{FF2B5EF4-FFF2-40B4-BE49-F238E27FC236}">
              <a16:creationId xmlns:a16="http://schemas.microsoft.com/office/drawing/2014/main" id="{B48DFAAC-9BEB-4FBA-AC15-94C40ADF39FA}"/>
            </a:ext>
          </a:extLst>
        </xdr:cNvPr>
        <xdr:cNvSpPr/>
      </xdr:nvSpPr>
      <xdr:spPr>
        <a:xfrm>
          <a:off x="7240445" y="909104"/>
          <a:ext cx="3017659" cy="610616"/>
        </a:xfrm>
        <a:prstGeom prst="roundRect">
          <a:avLst>
            <a:gd name="adj" fmla="val 47702"/>
          </a:avLst>
        </a:prstGeom>
        <a:solidFill>
          <a:srgbClr val="006C69"/>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b="1">
              <a:solidFill>
                <a:schemeClr val="bg1"/>
              </a:solidFill>
            </a:rPr>
            <a:t>Loksabha</a:t>
          </a:r>
        </a:p>
      </xdr:txBody>
    </xdr:sp>
    <xdr:clientData/>
  </xdr:twoCellAnchor>
  <xdr:twoCellAnchor>
    <xdr:from>
      <xdr:col>17</xdr:col>
      <xdr:colOff>47089</xdr:colOff>
      <xdr:row>5</xdr:row>
      <xdr:rowOff>24991</xdr:rowOff>
    </xdr:from>
    <xdr:to>
      <xdr:col>21</xdr:col>
      <xdr:colOff>486952</xdr:colOff>
      <xdr:row>8</xdr:row>
      <xdr:rowOff>48159</xdr:rowOff>
    </xdr:to>
    <xdr:sp macro="" textlink="">
      <xdr:nvSpPr>
        <xdr:cNvPr id="6" name="Rectangle: Rounded Corners 5" descr="Green blue soft blur background">
          <a:hlinkClick xmlns:r="http://schemas.openxmlformats.org/officeDocument/2006/relationships" r:id="rId3"/>
          <a:extLst>
            <a:ext uri="{FF2B5EF4-FFF2-40B4-BE49-F238E27FC236}">
              <a16:creationId xmlns:a16="http://schemas.microsoft.com/office/drawing/2014/main" id="{B76EEE3B-DC23-42EC-8353-119A88AD11A9}"/>
            </a:ext>
          </a:extLst>
        </xdr:cNvPr>
        <xdr:cNvSpPr/>
      </xdr:nvSpPr>
      <xdr:spPr>
        <a:xfrm>
          <a:off x="11054351" y="934682"/>
          <a:ext cx="3029807" cy="568983"/>
        </a:xfrm>
        <a:prstGeom prst="roundRect">
          <a:avLst>
            <a:gd name="adj" fmla="val 47702"/>
          </a:avLst>
        </a:prstGeom>
        <a:solidFill>
          <a:srgbClr val="006C69"/>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400" b="1">
              <a:solidFill>
                <a:schemeClr val="bg1"/>
              </a:solidFill>
              <a:latin typeface="+mn-lt"/>
              <a:ea typeface="+mn-ea"/>
              <a:cs typeface="+mn-cs"/>
            </a:rPr>
            <a:t>Assembly</a:t>
          </a:r>
        </a:p>
      </xdr:txBody>
    </xdr:sp>
    <xdr:clientData/>
  </xdr:twoCellAnchor>
  <xdr:twoCellAnchor>
    <xdr:from>
      <xdr:col>9</xdr:col>
      <xdr:colOff>113270</xdr:colOff>
      <xdr:row>14</xdr:row>
      <xdr:rowOff>175054</xdr:rowOff>
    </xdr:from>
    <xdr:to>
      <xdr:col>17</xdr:col>
      <xdr:colOff>167347</xdr:colOff>
      <xdr:row>27</xdr:row>
      <xdr:rowOff>122636</xdr:rowOff>
    </xdr:to>
    <xdr:sp macro="" textlink="">
      <xdr:nvSpPr>
        <xdr:cNvPr id="8" name="Rectangle: Rounded Corners 7">
          <a:extLst>
            <a:ext uri="{FF2B5EF4-FFF2-40B4-BE49-F238E27FC236}">
              <a16:creationId xmlns:a16="http://schemas.microsoft.com/office/drawing/2014/main" id="{DFD97060-E86D-4F5C-B096-4CAA4FA61857}"/>
            </a:ext>
          </a:extLst>
        </xdr:cNvPr>
        <xdr:cNvSpPr/>
      </xdr:nvSpPr>
      <xdr:spPr>
        <a:xfrm>
          <a:off x="5766486" y="2769973"/>
          <a:ext cx="5079158" cy="2357149"/>
        </a:xfrm>
        <a:prstGeom prst="roundRect">
          <a:avLst>
            <a:gd name="adj" fmla="val 14430"/>
          </a:avLst>
        </a:prstGeom>
        <a:solidFill>
          <a:srgbClr val="DAF3C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6</xdr:col>
      <xdr:colOff>92287</xdr:colOff>
      <xdr:row>0</xdr:row>
      <xdr:rowOff>132524</xdr:rowOff>
    </xdr:from>
    <xdr:to>
      <xdr:col>21</xdr:col>
      <xdr:colOff>149437</xdr:colOff>
      <xdr:row>2</xdr:row>
      <xdr:rowOff>175055</xdr:rowOff>
    </xdr:to>
    <xdr:sp macro="" textlink="">
      <xdr:nvSpPr>
        <xdr:cNvPr id="11" name="TextBox 10">
          <a:extLst>
            <a:ext uri="{FF2B5EF4-FFF2-40B4-BE49-F238E27FC236}">
              <a16:creationId xmlns:a16="http://schemas.microsoft.com/office/drawing/2014/main" id="{9A4540C9-34FC-433A-8EA5-FF321B0AC657}"/>
            </a:ext>
          </a:extLst>
        </xdr:cNvPr>
        <xdr:cNvSpPr txBox="1"/>
      </xdr:nvSpPr>
      <xdr:spPr>
        <a:xfrm>
          <a:off x="3861098" y="132524"/>
          <a:ext cx="9479177" cy="413234"/>
        </a:xfrm>
        <a:prstGeom prst="roundRect">
          <a:avLst/>
        </a:prstGeom>
        <a:solidFill>
          <a:srgbClr val="004644"/>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marL="0" indent="0" algn="ctr"/>
          <a:r>
            <a:rPr lang="en-US" sz="2400" b="1">
              <a:solidFill>
                <a:schemeClr val="bg1"/>
              </a:solidFill>
              <a:latin typeface="+mn-lt"/>
              <a:ea typeface="+mn-ea"/>
              <a:cs typeface="+mn-cs"/>
            </a:rPr>
            <a:t>Maharashtra State Loksabha Wise Dashboard</a:t>
          </a:r>
        </a:p>
      </xdr:txBody>
    </xdr:sp>
    <xdr:clientData/>
  </xdr:twoCellAnchor>
  <xdr:twoCellAnchor>
    <xdr:from>
      <xdr:col>1</xdr:col>
      <xdr:colOff>85338</xdr:colOff>
      <xdr:row>14</xdr:row>
      <xdr:rowOff>156484</xdr:rowOff>
    </xdr:from>
    <xdr:to>
      <xdr:col>8</xdr:col>
      <xdr:colOff>233155</xdr:colOff>
      <xdr:row>27</xdr:row>
      <xdr:rowOff>124869</xdr:rowOff>
    </xdr:to>
    <xdr:sp macro="" textlink="">
      <xdr:nvSpPr>
        <xdr:cNvPr id="9" name="Rectangle: Rounded Corners 8">
          <a:extLst>
            <a:ext uri="{FF2B5EF4-FFF2-40B4-BE49-F238E27FC236}">
              <a16:creationId xmlns:a16="http://schemas.microsoft.com/office/drawing/2014/main" id="{242EF39A-77A3-511F-EBCD-87C58A682684}"/>
            </a:ext>
          </a:extLst>
        </xdr:cNvPr>
        <xdr:cNvSpPr/>
      </xdr:nvSpPr>
      <xdr:spPr>
        <a:xfrm>
          <a:off x="713473" y="2751403"/>
          <a:ext cx="4544763" cy="2377952"/>
        </a:xfrm>
        <a:prstGeom prst="roundRect">
          <a:avLst>
            <a:gd name="adj" fmla="val 14430"/>
          </a:avLst>
        </a:prstGeom>
        <a:solidFill>
          <a:srgbClr val="DAF3C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401333</xdr:colOff>
      <xdr:row>14</xdr:row>
      <xdr:rowOff>165479</xdr:rowOff>
    </xdr:from>
    <xdr:to>
      <xdr:col>24</xdr:col>
      <xdr:colOff>496189</xdr:colOff>
      <xdr:row>27</xdr:row>
      <xdr:rowOff>104955</xdr:rowOff>
    </xdr:to>
    <xdr:sp macro="" textlink="">
      <xdr:nvSpPr>
        <xdr:cNvPr id="13" name="Rectangle: Rounded Corners 12">
          <a:extLst>
            <a:ext uri="{FF2B5EF4-FFF2-40B4-BE49-F238E27FC236}">
              <a16:creationId xmlns:a16="http://schemas.microsoft.com/office/drawing/2014/main" id="{A5FEE730-1392-2E6E-6FA8-6D4AD967958F}"/>
            </a:ext>
          </a:extLst>
        </xdr:cNvPr>
        <xdr:cNvSpPr/>
      </xdr:nvSpPr>
      <xdr:spPr>
        <a:xfrm>
          <a:off x="11079630" y="2760398"/>
          <a:ext cx="4491802" cy="2349043"/>
        </a:xfrm>
        <a:prstGeom prst="roundRect">
          <a:avLst>
            <a:gd name="adj" fmla="val 14430"/>
          </a:avLst>
        </a:prstGeom>
        <a:solidFill>
          <a:srgbClr val="DAF3CF"/>
        </a:solidFill>
        <a:ln>
          <a:solidFill>
            <a:schemeClr val="tx1">
              <a:lumMod val="95000"/>
              <a:lumOff val="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5474</xdr:colOff>
      <xdr:row>27</xdr:row>
      <xdr:rowOff>130881</xdr:rowOff>
    </xdr:from>
    <xdr:to>
      <xdr:col>27</xdr:col>
      <xdr:colOff>5474</xdr:colOff>
      <xdr:row>27</xdr:row>
      <xdr:rowOff>164555</xdr:rowOff>
    </xdr:to>
    <xdr:cxnSp macro="">
      <xdr:nvCxnSpPr>
        <xdr:cNvPr id="15" name="Straight Connector 14">
          <a:extLst>
            <a:ext uri="{FF2B5EF4-FFF2-40B4-BE49-F238E27FC236}">
              <a16:creationId xmlns:a16="http://schemas.microsoft.com/office/drawing/2014/main" id="{345CAF8B-12EE-46F8-BFF8-467BFD9F8CCD}"/>
            </a:ext>
          </a:extLst>
        </xdr:cNvPr>
        <xdr:cNvCxnSpPr/>
      </xdr:nvCxnSpPr>
      <xdr:spPr>
        <a:xfrm flipV="1">
          <a:off x="5474" y="5008338"/>
          <a:ext cx="17971595" cy="33674"/>
        </a:xfrm>
        <a:prstGeom prst="line">
          <a:avLst/>
        </a:prstGeom>
      </xdr:spPr>
      <xdr:style>
        <a:lnRef idx="2">
          <a:schemeClr val="accent6"/>
        </a:lnRef>
        <a:fillRef idx="0">
          <a:schemeClr val="accent6"/>
        </a:fillRef>
        <a:effectRef idx="1">
          <a:schemeClr val="accent6"/>
        </a:effectRef>
        <a:fontRef idx="minor">
          <a:schemeClr val="tx1"/>
        </a:fontRef>
      </xdr:style>
    </xdr:cxnSp>
    <xdr:clientData/>
  </xdr:twoCellAnchor>
  <xdr:twoCellAnchor>
    <xdr:from>
      <xdr:col>0</xdr:col>
      <xdr:colOff>437812</xdr:colOff>
      <xdr:row>31</xdr:row>
      <xdr:rowOff>153362</xdr:rowOff>
    </xdr:from>
    <xdr:to>
      <xdr:col>7</xdr:col>
      <xdr:colOff>9669</xdr:colOff>
      <xdr:row>35</xdr:row>
      <xdr:rowOff>25303</xdr:rowOff>
    </xdr:to>
    <xdr:grpSp>
      <xdr:nvGrpSpPr>
        <xdr:cNvPr id="19" name="Group 18">
          <a:extLst>
            <a:ext uri="{FF2B5EF4-FFF2-40B4-BE49-F238E27FC236}">
              <a16:creationId xmlns:a16="http://schemas.microsoft.com/office/drawing/2014/main" id="{464FC43D-A054-30FD-1A73-84185CA0E2F2}"/>
            </a:ext>
          </a:extLst>
        </xdr:cNvPr>
        <xdr:cNvGrpSpPr/>
      </xdr:nvGrpSpPr>
      <xdr:grpSpPr>
        <a:xfrm>
          <a:off x="437812" y="5899254"/>
          <a:ext cx="3968803" cy="613346"/>
          <a:chOff x="793749" y="5671705"/>
          <a:chExt cx="4551470" cy="601325"/>
        </a:xfrm>
        <a:solidFill>
          <a:srgbClr val="FED6D6"/>
        </a:solidFill>
      </xdr:grpSpPr>
      <xdr:sp macro="" textlink="Ruff!M55">
        <xdr:nvSpPr>
          <xdr:cNvPr id="17" name="Rectangle: Rounded Corners 16">
            <a:extLst>
              <a:ext uri="{FF2B5EF4-FFF2-40B4-BE49-F238E27FC236}">
                <a16:creationId xmlns:a16="http://schemas.microsoft.com/office/drawing/2014/main" id="{55F4B08F-A30F-6C6F-3BE4-B151D8E6A5C3}"/>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303B0073-9C2E-44EF-9111-49331A03F312}" type="TxLink">
              <a:rPr lang="en-US" sz="900" b="1" i="0" u="none" strike="noStrike">
                <a:solidFill>
                  <a:srgbClr val="000000"/>
                </a:solidFill>
                <a:latin typeface="Aptos Narrow"/>
              </a:rPr>
              <a:pPr algn="r"/>
              <a:t>NCPSP - SUPRIYA SULE  - 731400</a:t>
            </a:fld>
            <a:endParaRPr lang="en-US" sz="900" b="1"/>
          </a:p>
        </xdr:txBody>
      </xdr:sp>
      <xdr:sp macro="" textlink="Ruff!I55">
        <xdr:nvSpPr>
          <xdr:cNvPr id="18" name="Rectangle: Rounded Corners 17">
            <a:extLst>
              <a:ext uri="{FF2B5EF4-FFF2-40B4-BE49-F238E27FC236}">
                <a16:creationId xmlns:a16="http://schemas.microsoft.com/office/drawing/2014/main" id="{24E0057D-0EAE-C4B8-DCED-2137D85C45E0}"/>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C597E19C-F1DD-4B42-B5C5-8FD193F0EA55}" type="TxLink">
              <a:rPr lang="en-US" sz="1050" b="1" i="0" u="none" strike="noStrike">
                <a:solidFill>
                  <a:srgbClr val="000000"/>
                </a:solidFill>
                <a:latin typeface="Aptos Narrow"/>
              </a:rPr>
              <a:pPr algn="ctr"/>
              <a:t>Baramati</a:t>
            </a:fld>
            <a:endParaRPr lang="en-US" sz="1050" b="1"/>
          </a:p>
        </xdr:txBody>
      </xdr:sp>
    </xdr:grpSp>
    <xdr:clientData/>
  </xdr:twoCellAnchor>
  <xdr:twoCellAnchor>
    <xdr:from>
      <xdr:col>9</xdr:col>
      <xdr:colOff>600404</xdr:colOff>
      <xdr:row>28</xdr:row>
      <xdr:rowOff>60559</xdr:rowOff>
    </xdr:from>
    <xdr:to>
      <xdr:col>16</xdr:col>
      <xdr:colOff>492602</xdr:colOff>
      <xdr:row>30</xdr:row>
      <xdr:rowOff>169375</xdr:rowOff>
    </xdr:to>
    <xdr:sp macro="" textlink="">
      <xdr:nvSpPr>
        <xdr:cNvPr id="21" name="Parallelogram 20">
          <a:extLst>
            <a:ext uri="{FF2B5EF4-FFF2-40B4-BE49-F238E27FC236}">
              <a16:creationId xmlns:a16="http://schemas.microsoft.com/office/drawing/2014/main" id="{6C235145-EA65-4FE2-A668-E9684D49589E}"/>
            </a:ext>
          </a:extLst>
        </xdr:cNvPr>
        <xdr:cNvSpPr/>
      </xdr:nvSpPr>
      <xdr:spPr>
        <a:xfrm>
          <a:off x="6429704" y="5127859"/>
          <a:ext cx="4426098" cy="470766"/>
        </a:xfrm>
        <a:prstGeom prst="parallelogram">
          <a:avLst>
            <a:gd name="adj" fmla="val 71465"/>
          </a:avLst>
        </a:prstGeom>
        <a:solidFill>
          <a:srgbClr val="006C6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baseline="0"/>
            <a:t>REGION WISE LOKSABHA WINNER</a:t>
          </a:r>
        </a:p>
      </xdr:txBody>
    </xdr:sp>
    <xdr:clientData/>
  </xdr:twoCellAnchor>
  <xdr:twoCellAnchor>
    <xdr:from>
      <xdr:col>23</xdr:col>
      <xdr:colOff>558643</xdr:colOff>
      <xdr:row>1</xdr:row>
      <xdr:rowOff>14581</xdr:rowOff>
    </xdr:from>
    <xdr:to>
      <xdr:col>26</xdr:col>
      <xdr:colOff>801612</xdr:colOff>
      <xdr:row>3</xdr:row>
      <xdr:rowOff>144058</xdr:rowOff>
    </xdr:to>
    <xdr:sp macro="" textlink="">
      <xdr:nvSpPr>
        <xdr:cNvPr id="23" name="Rectangle 22">
          <a:extLst>
            <a:ext uri="{FF2B5EF4-FFF2-40B4-BE49-F238E27FC236}">
              <a16:creationId xmlns:a16="http://schemas.microsoft.com/office/drawing/2014/main" id="{42734735-E17E-76E0-6D3F-C548BD0105D2}"/>
            </a:ext>
          </a:extLst>
        </xdr:cNvPr>
        <xdr:cNvSpPr/>
      </xdr:nvSpPr>
      <xdr:spPr>
        <a:xfrm>
          <a:off x="15474388" y="196975"/>
          <a:ext cx="2355695" cy="494264"/>
        </a:xfrm>
        <a:prstGeom prst="rect">
          <a:avLst/>
        </a:prstGeom>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n>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23</xdr:col>
          <xdr:colOff>624840</xdr:colOff>
          <xdr:row>1</xdr:row>
          <xdr:rowOff>22860</xdr:rowOff>
        </xdr:from>
        <xdr:to>
          <xdr:col>25</xdr:col>
          <xdr:colOff>45720</xdr:colOff>
          <xdr:row>3</xdr:row>
          <xdr:rowOff>83820</xdr:rowOff>
        </xdr:to>
        <xdr:sp macro="" textlink="">
          <xdr:nvSpPr>
            <xdr:cNvPr id="15365" name="Option Button 5" hidden="1">
              <a:extLst>
                <a:ext uri="{63B3BB69-23CF-44E3-9099-C40C66FF867C}">
                  <a14:compatExt spid="_x0000_s15365"/>
                </a:ext>
                <a:ext uri="{FF2B5EF4-FFF2-40B4-BE49-F238E27FC236}">
                  <a16:creationId xmlns:a16="http://schemas.microsoft.com/office/drawing/2014/main" id="{00000000-0008-0000-0100-000005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PE 2014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99060</xdr:colOff>
          <xdr:row>1</xdr:row>
          <xdr:rowOff>53340</xdr:rowOff>
        </xdr:from>
        <xdr:to>
          <xdr:col>25</xdr:col>
          <xdr:colOff>807720</xdr:colOff>
          <xdr:row>3</xdr:row>
          <xdr:rowOff>68580</xdr:rowOff>
        </xdr:to>
        <xdr:sp macro="" textlink="">
          <xdr:nvSpPr>
            <xdr:cNvPr id="15366" name="Option Button 6" hidden="1">
              <a:extLst>
                <a:ext uri="{63B3BB69-23CF-44E3-9099-C40C66FF867C}">
                  <a14:compatExt spid="_x0000_s15366"/>
                </a:ext>
                <a:ext uri="{FF2B5EF4-FFF2-40B4-BE49-F238E27FC236}">
                  <a16:creationId xmlns:a16="http://schemas.microsoft.com/office/drawing/2014/main" id="{00000000-0008-0000-0100-000006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PE 2019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26</xdr:col>
          <xdr:colOff>83820</xdr:colOff>
          <xdr:row>1</xdr:row>
          <xdr:rowOff>60960</xdr:rowOff>
        </xdr:from>
        <xdr:to>
          <xdr:col>26</xdr:col>
          <xdr:colOff>784860</xdr:colOff>
          <xdr:row>3</xdr:row>
          <xdr:rowOff>45720</xdr:rowOff>
        </xdr:to>
        <xdr:sp macro="" textlink="">
          <xdr:nvSpPr>
            <xdr:cNvPr id="15367" name="Option Button 7" hidden="1">
              <a:extLst>
                <a:ext uri="{63B3BB69-23CF-44E3-9099-C40C66FF867C}">
                  <a14:compatExt spid="_x0000_s15367"/>
                </a:ext>
                <a:ext uri="{FF2B5EF4-FFF2-40B4-BE49-F238E27FC236}">
                  <a16:creationId xmlns:a16="http://schemas.microsoft.com/office/drawing/2014/main" id="{00000000-0008-0000-0100-0000073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PE 2024</a:t>
              </a:r>
            </a:p>
          </xdr:txBody>
        </xdr:sp>
        <xdr:clientData/>
      </xdr:twoCellAnchor>
    </mc:Choice>
    <mc:Fallback/>
  </mc:AlternateContent>
  <xdr:twoCellAnchor>
    <xdr:from>
      <xdr:col>7</xdr:col>
      <xdr:colOff>282333</xdr:colOff>
      <xdr:row>31</xdr:row>
      <xdr:rowOff>161443</xdr:rowOff>
    </xdr:from>
    <xdr:to>
      <xdr:col>13</xdr:col>
      <xdr:colOff>519593</xdr:colOff>
      <xdr:row>35</xdr:row>
      <xdr:rowOff>33384</xdr:rowOff>
    </xdr:to>
    <xdr:grpSp>
      <xdr:nvGrpSpPr>
        <xdr:cNvPr id="14" name="Group 13">
          <a:extLst>
            <a:ext uri="{FF2B5EF4-FFF2-40B4-BE49-F238E27FC236}">
              <a16:creationId xmlns:a16="http://schemas.microsoft.com/office/drawing/2014/main" id="{19DE33E1-D6BB-86E7-B250-EBE5B8C3A860}"/>
            </a:ext>
          </a:extLst>
        </xdr:cNvPr>
        <xdr:cNvGrpSpPr/>
      </xdr:nvGrpSpPr>
      <xdr:grpSpPr>
        <a:xfrm>
          <a:off x="4679279" y="5907335"/>
          <a:ext cx="4006071" cy="613346"/>
          <a:chOff x="793749" y="5671705"/>
          <a:chExt cx="4551470" cy="601325"/>
        </a:xfrm>
        <a:solidFill>
          <a:srgbClr val="FED6D6"/>
        </a:solidFill>
      </xdr:grpSpPr>
      <xdr:sp macro="" textlink="Ruff!M56">
        <xdr:nvSpPr>
          <xdr:cNvPr id="16" name="Rectangle: Rounded Corners 15">
            <a:extLst>
              <a:ext uri="{FF2B5EF4-FFF2-40B4-BE49-F238E27FC236}">
                <a16:creationId xmlns:a16="http://schemas.microsoft.com/office/drawing/2014/main" id="{BDF1FADE-8638-045B-7F62-6C91EFB6A471}"/>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F6CC5161-B8EB-48AD-BCE6-53AABBFEF3E3}" type="TxLink">
              <a:rPr lang="en-US" sz="900" b="1" i="0" u="none" strike="noStrike">
                <a:solidFill>
                  <a:srgbClr val="000000"/>
                </a:solidFill>
                <a:latin typeface="Aptos Narrow"/>
              </a:rPr>
              <a:pPr algn="r"/>
              <a:t>SHS - DHAIRYASHEEL SAMBHAJIRAO MANE  - 518334</a:t>
            </a:fld>
            <a:endParaRPr lang="en-US" sz="900" b="1"/>
          </a:p>
        </xdr:txBody>
      </xdr:sp>
      <xdr:sp macro="" textlink="Ruff!I56">
        <xdr:nvSpPr>
          <xdr:cNvPr id="20" name="Rectangle: Rounded Corners 19">
            <a:extLst>
              <a:ext uri="{FF2B5EF4-FFF2-40B4-BE49-F238E27FC236}">
                <a16:creationId xmlns:a16="http://schemas.microsoft.com/office/drawing/2014/main" id="{2794AC67-0E17-11FF-306C-B6F29B158318}"/>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F96310FC-4AC9-44EF-AA49-70DED8649DA2}" type="TxLink">
              <a:rPr lang="en-US" sz="1050" b="1" i="0" u="none" strike="noStrike">
                <a:solidFill>
                  <a:srgbClr val="000000"/>
                </a:solidFill>
                <a:latin typeface="Aptos Narrow"/>
              </a:rPr>
              <a:pPr algn="ctr"/>
              <a:t>Hatkanangle</a:t>
            </a:fld>
            <a:endParaRPr lang="en-US" sz="1050" b="1"/>
          </a:p>
        </xdr:txBody>
      </xdr:sp>
    </xdr:grpSp>
    <xdr:clientData/>
  </xdr:twoCellAnchor>
  <xdr:twoCellAnchor>
    <xdr:from>
      <xdr:col>14</xdr:col>
      <xdr:colOff>40264</xdr:colOff>
      <xdr:row>32</xdr:row>
      <xdr:rowOff>17413</xdr:rowOff>
    </xdr:from>
    <xdr:to>
      <xdr:col>20</xdr:col>
      <xdr:colOff>389707</xdr:colOff>
      <xdr:row>35</xdr:row>
      <xdr:rowOff>68501</xdr:rowOff>
    </xdr:to>
    <xdr:grpSp>
      <xdr:nvGrpSpPr>
        <xdr:cNvPr id="22" name="Group 21">
          <a:extLst>
            <a:ext uri="{FF2B5EF4-FFF2-40B4-BE49-F238E27FC236}">
              <a16:creationId xmlns:a16="http://schemas.microsoft.com/office/drawing/2014/main" id="{39ED0D9E-5281-13C7-3811-208CA60F0B21}"/>
            </a:ext>
          </a:extLst>
        </xdr:cNvPr>
        <xdr:cNvGrpSpPr/>
      </xdr:nvGrpSpPr>
      <xdr:grpSpPr>
        <a:xfrm>
          <a:off x="8834156" y="5948656"/>
          <a:ext cx="4118254" cy="607142"/>
          <a:chOff x="793749" y="5671705"/>
          <a:chExt cx="4551470" cy="601325"/>
        </a:xfrm>
        <a:solidFill>
          <a:srgbClr val="FED6D6"/>
        </a:solidFill>
      </xdr:grpSpPr>
      <xdr:sp macro="" textlink="Ruff!M57">
        <xdr:nvSpPr>
          <xdr:cNvPr id="24" name="Rectangle: Rounded Corners 23">
            <a:extLst>
              <a:ext uri="{FF2B5EF4-FFF2-40B4-BE49-F238E27FC236}">
                <a16:creationId xmlns:a16="http://schemas.microsoft.com/office/drawing/2014/main" id="{9E1F1F31-58DF-2F2F-D164-2F8448C88213}"/>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86449FEA-1941-4D1B-A291-DB077F227F01}" type="TxLink">
              <a:rPr lang="en-US" sz="900" b="1" i="0" u="none" strike="noStrike">
                <a:solidFill>
                  <a:srgbClr val="000000"/>
                </a:solidFill>
                <a:latin typeface="Aptos Narrow"/>
              </a:rPr>
              <a:pPr algn="r"/>
              <a:t>INC - CHHATRAPATI SHAHU SHAHAJI  - 750323</a:t>
            </a:fld>
            <a:endParaRPr lang="en-US" sz="900" b="1"/>
          </a:p>
        </xdr:txBody>
      </xdr:sp>
      <xdr:sp macro="" textlink="Ruff!I57">
        <xdr:nvSpPr>
          <xdr:cNvPr id="25" name="Rectangle: Rounded Corners 24">
            <a:extLst>
              <a:ext uri="{FF2B5EF4-FFF2-40B4-BE49-F238E27FC236}">
                <a16:creationId xmlns:a16="http://schemas.microsoft.com/office/drawing/2014/main" id="{97785694-6DC1-B3A7-3392-6BC1FD9AFF0D}"/>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8F8C2AD7-CA6B-4E2A-AF17-30007F84AAFC}" type="TxLink">
              <a:rPr lang="en-US" sz="1050" b="1" i="0" u="none" strike="noStrike">
                <a:solidFill>
                  <a:srgbClr val="000000"/>
                </a:solidFill>
                <a:latin typeface="Aptos Narrow"/>
              </a:rPr>
              <a:pPr algn="ctr"/>
              <a:t>Kolhapur</a:t>
            </a:fld>
            <a:endParaRPr lang="en-US" sz="1050" b="1"/>
          </a:p>
        </xdr:txBody>
      </xdr:sp>
    </xdr:grpSp>
    <xdr:clientData/>
  </xdr:twoCellAnchor>
  <xdr:twoCellAnchor>
    <xdr:from>
      <xdr:col>20</xdr:col>
      <xdr:colOff>466868</xdr:colOff>
      <xdr:row>32</xdr:row>
      <xdr:rowOff>11063</xdr:rowOff>
    </xdr:from>
    <xdr:to>
      <xdr:col>26</xdr:col>
      <xdr:colOff>595312</xdr:colOff>
      <xdr:row>35</xdr:row>
      <xdr:rowOff>62151</xdr:rowOff>
    </xdr:to>
    <xdr:grpSp>
      <xdr:nvGrpSpPr>
        <xdr:cNvPr id="26" name="Group 25">
          <a:extLst>
            <a:ext uri="{FF2B5EF4-FFF2-40B4-BE49-F238E27FC236}">
              <a16:creationId xmlns:a16="http://schemas.microsoft.com/office/drawing/2014/main" id="{13A223D0-29A5-A135-7052-0AA3D5F44931}"/>
            </a:ext>
          </a:extLst>
        </xdr:cNvPr>
        <xdr:cNvGrpSpPr/>
      </xdr:nvGrpSpPr>
      <xdr:grpSpPr>
        <a:xfrm>
          <a:off x="13029571" y="5942306"/>
          <a:ext cx="4051714" cy="607142"/>
          <a:chOff x="793749" y="5671705"/>
          <a:chExt cx="4551470" cy="601325"/>
        </a:xfrm>
        <a:solidFill>
          <a:srgbClr val="FED6D6"/>
        </a:solidFill>
      </xdr:grpSpPr>
      <xdr:sp macro="" textlink="Ruff!M58">
        <xdr:nvSpPr>
          <xdr:cNvPr id="27" name="Rectangle: Rounded Corners 26">
            <a:extLst>
              <a:ext uri="{FF2B5EF4-FFF2-40B4-BE49-F238E27FC236}">
                <a16:creationId xmlns:a16="http://schemas.microsoft.com/office/drawing/2014/main" id="{D6AF5094-8058-82B2-EA69-F1C8665E230E}"/>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6155A325-E69E-4451-9ACA-45F762020311}" type="TxLink">
              <a:rPr lang="en-US" sz="900" b="1" i="0" u="none" strike="noStrike">
                <a:solidFill>
                  <a:srgbClr val="000000"/>
                </a:solidFill>
                <a:latin typeface="Aptos Narrow"/>
              </a:rPr>
              <a:pPr algn="r"/>
              <a:t>NCPSP - MOHITE-PATIL DHAIRYASHEEL RAJSINH  - 618566</a:t>
            </a:fld>
            <a:endParaRPr lang="en-US" sz="900" b="1"/>
          </a:p>
        </xdr:txBody>
      </xdr:sp>
      <xdr:sp macro="" textlink="Ruff!I58">
        <xdr:nvSpPr>
          <xdr:cNvPr id="28" name="Rectangle: Rounded Corners 27">
            <a:extLst>
              <a:ext uri="{FF2B5EF4-FFF2-40B4-BE49-F238E27FC236}">
                <a16:creationId xmlns:a16="http://schemas.microsoft.com/office/drawing/2014/main" id="{F92FAFCF-04F1-E7ED-409B-320F3BFC6C48}"/>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511DC216-C086-4B1C-ABD9-9256FB470FC2}" type="TxLink">
              <a:rPr lang="en-US" sz="1050" b="1" i="0" u="none" strike="noStrike">
                <a:solidFill>
                  <a:srgbClr val="000000"/>
                </a:solidFill>
                <a:latin typeface="Aptos Narrow"/>
              </a:rPr>
              <a:pPr algn="ctr"/>
              <a:t>Madha</a:t>
            </a:fld>
            <a:endParaRPr lang="en-US" sz="1050" b="1"/>
          </a:p>
        </xdr:txBody>
      </xdr:sp>
    </xdr:grpSp>
    <xdr:clientData/>
  </xdr:twoCellAnchor>
  <xdr:twoCellAnchor>
    <xdr:from>
      <xdr:col>0</xdr:col>
      <xdr:colOff>436273</xdr:colOff>
      <xdr:row>36</xdr:row>
      <xdr:rowOff>14143</xdr:rowOff>
    </xdr:from>
    <xdr:to>
      <xdr:col>7</xdr:col>
      <xdr:colOff>8130</xdr:colOff>
      <xdr:row>39</xdr:row>
      <xdr:rowOff>65231</xdr:rowOff>
    </xdr:to>
    <xdr:grpSp>
      <xdr:nvGrpSpPr>
        <xdr:cNvPr id="29" name="Group 28">
          <a:extLst>
            <a:ext uri="{FF2B5EF4-FFF2-40B4-BE49-F238E27FC236}">
              <a16:creationId xmlns:a16="http://schemas.microsoft.com/office/drawing/2014/main" id="{85AB2385-742A-B123-5893-8236432CE309}"/>
            </a:ext>
          </a:extLst>
        </xdr:cNvPr>
        <xdr:cNvGrpSpPr/>
      </xdr:nvGrpSpPr>
      <xdr:grpSpPr>
        <a:xfrm>
          <a:off x="436273" y="6686792"/>
          <a:ext cx="3968803" cy="607142"/>
          <a:chOff x="793749" y="5671705"/>
          <a:chExt cx="4551470" cy="601325"/>
        </a:xfrm>
        <a:solidFill>
          <a:srgbClr val="FED6D6"/>
        </a:solidFill>
      </xdr:grpSpPr>
      <xdr:sp macro="" textlink="Ruff!M59">
        <xdr:nvSpPr>
          <xdr:cNvPr id="30" name="Rectangle: Rounded Corners 29">
            <a:extLst>
              <a:ext uri="{FF2B5EF4-FFF2-40B4-BE49-F238E27FC236}">
                <a16:creationId xmlns:a16="http://schemas.microsoft.com/office/drawing/2014/main" id="{7AC4E7AE-BA1B-ABC3-5683-9FE6CA8318E0}"/>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0BDFAB7C-9E71-49A5-ACC4-8CBBFC3453B7}" type="TxLink">
              <a:rPr lang="en-US" sz="900" b="1" i="0" u="none" strike="noStrike">
                <a:solidFill>
                  <a:srgbClr val="000000"/>
                </a:solidFill>
                <a:latin typeface="Aptos Narrow"/>
              </a:rPr>
              <a:pPr algn="r"/>
              <a:t>BJP - MURLIDHAR MOHOL  - 584171</a:t>
            </a:fld>
            <a:endParaRPr lang="en-US" sz="900" b="1"/>
          </a:p>
        </xdr:txBody>
      </xdr:sp>
      <xdr:sp macro="" textlink="Ruff!I59">
        <xdr:nvSpPr>
          <xdr:cNvPr id="31" name="Rectangle: Rounded Corners 30">
            <a:extLst>
              <a:ext uri="{FF2B5EF4-FFF2-40B4-BE49-F238E27FC236}">
                <a16:creationId xmlns:a16="http://schemas.microsoft.com/office/drawing/2014/main" id="{7810664C-FC2B-1C1F-8A28-8684FC291117}"/>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43B55782-BC9D-452D-869D-348098749BC4}" type="TxLink">
              <a:rPr lang="en-US" sz="1050" b="1" i="0" u="none" strike="noStrike">
                <a:solidFill>
                  <a:srgbClr val="000000"/>
                </a:solidFill>
                <a:latin typeface="Aptos Narrow"/>
              </a:rPr>
              <a:pPr algn="ctr"/>
              <a:t>Pune</a:t>
            </a:fld>
            <a:endParaRPr lang="en-US" sz="1050" b="1"/>
          </a:p>
        </xdr:txBody>
      </xdr:sp>
    </xdr:grpSp>
    <xdr:clientData/>
  </xdr:twoCellAnchor>
  <xdr:twoCellAnchor>
    <xdr:from>
      <xdr:col>7</xdr:col>
      <xdr:colOff>280794</xdr:colOff>
      <xdr:row>36</xdr:row>
      <xdr:rowOff>22224</xdr:rowOff>
    </xdr:from>
    <xdr:to>
      <xdr:col>13</xdr:col>
      <xdr:colOff>547688</xdr:colOff>
      <xdr:row>39</xdr:row>
      <xdr:rowOff>73312</xdr:rowOff>
    </xdr:to>
    <xdr:grpSp>
      <xdr:nvGrpSpPr>
        <xdr:cNvPr id="32" name="Group 31">
          <a:extLst>
            <a:ext uri="{FF2B5EF4-FFF2-40B4-BE49-F238E27FC236}">
              <a16:creationId xmlns:a16="http://schemas.microsoft.com/office/drawing/2014/main" id="{E3F683C7-0946-75C1-E3D1-7AC2B06E1671}"/>
            </a:ext>
          </a:extLst>
        </xdr:cNvPr>
        <xdr:cNvGrpSpPr/>
      </xdr:nvGrpSpPr>
      <xdr:grpSpPr>
        <a:xfrm>
          <a:off x="4677740" y="6694873"/>
          <a:ext cx="4035705" cy="607142"/>
          <a:chOff x="793749" y="5671705"/>
          <a:chExt cx="4551470" cy="601325"/>
        </a:xfrm>
        <a:solidFill>
          <a:srgbClr val="FED6D6"/>
        </a:solidFill>
      </xdr:grpSpPr>
      <xdr:sp macro="" textlink="Ruff!M60">
        <xdr:nvSpPr>
          <xdr:cNvPr id="33" name="Rectangle: Rounded Corners 32">
            <a:extLst>
              <a:ext uri="{FF2B5EF4-FFF2-40B4-BE49-F238E27FC236}">
                <a16:creationId xmlns:a16="http://schemas.microsoft.com/office/drawing/2014/main" id="{D1A1D9D8-2D27-FED5-5717-25260628B885}"/>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B93F757C-C2D8-49F1-8085-5D6B784705C6}" type="TxLink">
              <a:rPr lang="en-US" sz="900" b="1" i="0" u="none" strike="noStrike">
                <a:solidFill>
                  <a:srgbClr val="000000"/>
                </a:solidFill>
                <a:latin typeface="Aptos Narrow"/>
              </a:rPr>
              <a:pPr algn="r"/>
              <a:t>IND - VISHAL (DADA) PRAKASHBAPU PATIL  - 569651</a:t>
            </a:fld>
            <a:endParaRPr lang="en-US" sz="900" b="1"/>
          </a:p>
        </xdr:txBody>
      </xdr:sp>
      <xdr:sp macro="" textlink="Ruff!I60">
        <xdr:nvSpPr>
          <xdr:cNvPr id="34" name="Rectangle: Rounded Corners 33">
            <a:extLst>
              <a:ext uri="{FF2B5EF4-FFF2-40B4-BE49-F238E27FC236}">
                <a16:creationId xmlns:a16="http://schemas.microsoft.com/office/drawing/2014/main" id="{33C1114A-D74D-CCC0-59D4-54F50379F95F}"/>
              </a:ext>
            </a:extLst>
          </xdr:cNvPr>
          <xdr:cNvSpPr/>
        </xdr:nvSpPr>
        <xdr:spPr>
          <a:xfrm>
            <a:off x="806644" y="5732703"/>
            <a:ext cx="1264422" cy="461292"/>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F513F524-B2F2-4F98-88CB-8B907FE831C5}" type="TxLink">
              <a:rPr lang="en-US" sz="1050" b="1" i="0" u="none" strike="noStrike">
                <a:solidFill>
                  <a:srgbClr val="000000"/>
                </a:solidFill>
                <a:latin typeface="Aptos Narrow"/>
              </a:rPr>
              <a:pPr algn="ctr"/>
              <a:t>Sangli</a:t>
            </a:fld>
            <a:endParaRPr lang="en-US" sz="1050" b="1"/>
          </a:p>
        </xdr:txBody>
      </xdr:sp>
    </xdr:grpSp>
    <xdr:clientData/>
  </xdr:twoCellAnchor>
  <xdr:twoCellAnchor>
    <xdr:from>
      <xdr:col>14</xdr:col>
      <xdr:colOff>38725</xdr:colOff>
      <xdr:row>36</xdr:row>
      <xdr:rowOff>57341</xdr:rowOff>
    </xdr:from>
    <xdr:to>
      <xdr:col>20</xdr:col>
      <xdr:colOff>371475</xdr:colOff>
      <xdr:row>39</xdr:row>
      <xdr:rowOff>110257</xdr:rowOff>
    </xdr:to>
    <xdr:grpSp>
      <xdr:nvGrpSpPr>
        <xdr:cNvPr id="35" name="Group 34">
          <a:extLst>
            <a:ext uri="{FF2B5EF4-FFF2-40B4-BE49-F238E27FC236}">
              <a16:creationId xmlns:a16="http://schemas.microsoft.com/office/drawing/2014/main" id="{FA07CEA7-8AE5-5463-11C9-47273967194E}"/>
            </a:ext>
          </a:extLst>
        </xdr:cNvPr>
        <xdr:cNvGrpSpPr/>
      </xdr:nvGrpSpPr>
      <xdr:grpSpPr>
        <a:xfrm>
          <a:off x="8832617" y="6729990"/>
          <a:ext cx="4101561" cy="608970"/>
          <a:chOff x="793749" y="5671705"/>
          <a:chExt cx="4551470" cy="601325"/>
        </a:xfrm>
        <a:solidFill>
          <a:srgbClr val="FED6D6"/>
        </a:solidFill>
      </xdr:grpSpPr>
      <xdr:sp macro="" textlink="Ruff!M61">
        <xdr:nvSpPr>
          <xdr:cNvPr id="36" name="Rectangle: Rounded Corners 35">
            <a:extLst>
              <a:ext uri="{FF2B5EF4-FFF2-40B4-BE49-F238E27FC236}">
                <a16:creationId xmlns:a16="http://schemas.microsoft.com/office/drawing/2014/main" id="{84201604-B59F-8BA5-BC14-1424B4FC01CF}"/>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BAF2287E-068D-40D8-AD90-693F8BF37B8C}" type="TxLink">
              <a:rPr lang="en-US" sz="900" b="1" i="0" u="none" strike="noStrike">
                <a:solidFill>
                  <a:srgbClr val="000000"/>
                </a:solidFill>
                <a:latin typeface="Aptos Narrow"/>
              </a:rPr>
              <a:pPr algn="r"/>
              <a:t>BJP - SHRIMANT CHH UDAYANRAJE PRATAPSINHAMAHARAJ BHONSLE  - 568749</a:t>
            </a:fld>
            <a:endParaRPr lang="en-US" sz="900" b="1"/>
          </a:p>
        </xdr:txBody>
      </xdr:sp>
      <xdr:sp macro="" textlink="Ruff!I61">
        <xdr:nvSpPr>
          <xdr:cNvPr id="37" name="Rectangle: Rounded Corners 36">
            <a:extLst>
              <a:ext uri="{FF2B5EF4-FFF2-40B4-BE49-F238E27FC236}">
                <a16:creationId xmlns:a16="http://schemas.microsoft.com/office/drawing/2014/main" id="{AE4CAA82-E845-812D-D44F-63174A43E065}"/>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97CDE386-621C-4C63-81E5-2C2A6B48DD49}" type="TxLink">
              <a:rPr lang="en-US" sz="1050" b="1" i="0" u="none" strike="noStrike">
                <a:solidFill>
                  <a:srgbClr val="000000"/>
                </a:solidFill>
                <a:latin typeface="Aptos Narrow"/>
              </a:rPr>
              <a:pPr algn="ctr"/>
              <a:t>Satara</a:t>
            </a:fld>
            <a:endParaRPr lang="en-US" sz="1050" b="1"/>
          </a:p>
        </xdr:txBody>
      </xdr:sp>
    </xdr:grpSp>
    <xdr:clientData/>
  </xdr:twoCellAnchor>
  <xdr:twoCellAnchor>
    <xdr:from>
      <xdr:col>20</xdr:col>
      <xdr:colOff>512953</xdr:colOff>
      <xdr:row>36</xdr:row>
      <xdr:rowOff>52819</xdr:rowOff>
    </xdr:from>
    <xdr:to>
      <xdr:col>26</xdr:col>
      <xdr:colOff>623886</xdr:colOff>
      <xdr:row>39</xdr:row>
      <xdr:rowOff>103907</xdr:rowOff>
    </xdr:to>
    <xdr:grpSp>
      <xdr:nvGrpSpPr>
        <xdr:cNvPr id="38" name="Group 37">
          <a:extLst>
            <a:ext uri="{FF2B5EF4-FFF2-40B4-BE49-F238E27FC236}">
              <a16:creationId xmlns:a16="http://schemas.microsoft.com/office/drawing/2014/main" id="{0E43CAA6-8A67-C7F1-FACF-8D35F23B42EF}"/>
            </a:ext>
          </a:extLst>
        </xdr:cNvPr>
        <xdr:cNvGrpSpPr/>
      </xdr:nvGrpSpPr>
      <xdr:grpSpPr>
        <a:xfrm>
          <a:off x="13075656" y="6725468"/>
          <a:ext cx="4034203" cy="607142"/>
          <a:chOff x="793749" y="5671705"/>
          <a:chExt cx="4551470" cy="601325"/>
        </a:xfrm>
        <a:solidFill>
          <a:srgbClr val="FED6D6"/>
        </a:solidFill>
      </xdr:grpSpPr>
      <xdr:sp macro="" textlink="Ruff!M62">
        <xdr:nvSpPr>
          <xdr:cNvPr id="39" name="Rectangle: Rounded Corners 38">
            <a:extLst>
              <a:ext uri="{FF2B5EF4-FFF2-40B4-BE49-F238E27FC236}">
                <a16:creationId xmlns:a16="http://schemas.microsoft.com/office/drawing/2014/main" id="{D66B4734-A592-3678-8198-14BB16690182}"/>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019F82C6-EDE7-47EC-9118-3C374574CC76}" type="TxLink">
              <a:rPr lang="en-US" sz="900" b="1" i="0" u="none" strike="noStrike">
                <a:solidFill>
                  <a:srgbClr val="000000"/>
                </a:solidFill>
                <a:latin typeface="Aptos Narrow"/>
              </a:rPr>
              <a:pPr algn="r"/>
              <a:t>NCPSP - DR. AMOL RAMSING KOLHE  - 697768</a:t>
            </a:fld>
            <a:endParaRPr lang="en-US" sz="900" b="1"/>
          </a:p>
        </xdr:txBody>
      </xdr:sp>
      <xdr:sp macro="" textlink="Ruff!I62">
        <xdr:nvSpPr>
          <xdr:cNvPr id="40" name="Rectangle: Rounded Corners 39">
            <a:extLst>
              <a:ext uri="{FF2B5EF4-FFF2-40B4-BE49-F238E27FC236}">
                <a16:creationId xmlns:a16="http://schemas.microsoft.com/office/drawing/2014/main" id="{C7B563C5-08B8-AC56-D1AD-B8882D4D39CA}"/>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2ED4E710-9149-4A62-BD26-D124BB39C1DE}" type="TxLink">
              <a:rPr lang="en-US" sz="1050" b="1" i="0" u="none" strike="noStrike">
                <a:solidFill>
                  <a:srgbClr val="000000"/>
                </a:solidFill>
                <a:latin typeface="Aptos Narrow"/>
              </a:rPr>
              <a:pPr algn="ctr"/>
              <a:t>Shirur</a:t>
            </a:fld>
            <a:endParaRPr lang="en-US" sz="1050" b="1"/>
          </a:p>
        </xdr:txBody>
      </xdr:sp>
    </xdr:grpSp>
    <xdr:clientData/>
  </xdr:twoCellAnchor>
  <xdr:twoCellAnchor>
    <xdr:from>
      <xdr:col>10</xdr:col>
      <xdr:colOff>583863</xdr:colOff>
      <xdr:row>40</xdr:row>
      <xdr:rowOff>73314</xdr:rowOff>
    </xdr:from>
    <xdr:to>
      <xdr:col>17</xdr:col>
      <xdr:colOff>155720</xdr:colOff>
      <xdr:row>43</xdr:row>
      <xdr:rowOff>126230</xdr:rowOff>
    </xdr:to>
    <xdr:grpSp>
      <xdr:nvGrpSpPr>
        <xdr:cNvPr id="47" name="Group 46">
          <a:extLst>
            <a:ext uri="{FF2B5EF4-FFF2-40B4-BE49-F238E27FC236}">
              <a16:creationId xmlns:a16="http://schemas.microsoft.com/office/drawing/2014/main" id="{60562150-C1B5-A321-343C-64DBDCE38C80}"/>
            </a:ext>
          </a:extLst>
        </xdr:cNvPr>
        <xdr:cNvGrpSpPr/>
      </xdr:nvGrpSpPr>
      <xdr:grpSpPr>
        <a:xfrm>
          <a:off x="6865214" y="7487368"/>
          <a:ext cx="3968803" cy="608970"/>
          <a:chOff x="793749" y="5671705"/>
          <a:chExt cx="4551470" cy="601325"/>
        </a:xfrm>
        <a:solidFill>
          <a:srgbClr val="FED6D6"/>
        </a:solidFill>
      </xdr:grpSpPr>
      <xdr:sp macro="" textlink="Ruff!M63">
        <xdr:nvSpPr>
          <xdr:cNvPr id="48" name="Rectangle: Rounded Corners 47">
            <a:extLst>
              <a:ext uri="{FF2B5EF4-FFF2-40B4-BE49-F238E27FC236}">
                <a16:creationId xmlns:a16="http://schemas.microsoft.com/office/drawing/2014/main" id="{92F5CC28-E576-65E7-A901-16E585CAFDF7}"/>
              </a:ext>
            </a:extLst>
          </xdr:cNvPr>
          <xdr:cNvSpPr/>
        </xdr:nvSpPr>
        <xdr:spPr>
          <a:xfrm>
            <a:off x="793749" y="5671705"/>
            <a:ext cx="4551470" cy="6013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r"/>
            <a:fld id="{34CBFF51-E83E-4512-B28F-E4BA7A66722A}" type="TxLink">
              <a:rPr lang="en-US" sz="900" b="1" i="0" u="none" strike="noStrike">
                <a:solidFill>
                  <a:srgbClr val="000000"/>
                </a:solidFill>
                <a:latin typeface="Aptos Narrow"/>
              </a:rPr>
              <a:pPr algn="r"/>
              <a:t>INC - PRANITI SUSHILKUMAR SHINDE  - 618350</a:t>
            </a:fld>
            <a:endParaRPr lang="en-US" sz="900" b="1"/>
          </a:p>
        </xdr:txBody>
      </xdr:sp>
      <xdr:sp macro="" textlink="Ruff!I63">
        <xdr:nvSpPr>
          <xdr:cNvPr id="49" name="Rectangle: Rounded Corners 48">
            <a:extLst>
              <a:ext uri="{FF2B5EF4-FFF2-40B4-BE49-F238E27FC236}">
                <a16:creationId xmlns:a16="http://schemas.microsoft.com/office/drawing/2014/main" id="{247C83F1-598F-807C-8CC7-7A86D4FE9F72}"/>
              </a:ext>
            </a:extLst>
          </xdr:cNvPr>
          <xdr:cNvSpPr/>
        </xdr:nvSpPr>
        <xdr:spPr>
          <a:xfrm>
            <a:off x="806644" y="5732704"/>
            <a:ext cx="1272086" cy="448925"/>
          </a:xfrm>
          <a:prstGeom prst="roundRect">
            <a:avLst>
              <a:gd name="adj" fmla="val 50000"/>
            </a:avLst>
          </a:prstGeom>
          <a:grpFill/>
          <a:ln>
            <a:solidFill>
              <a:schemeClr val="tx1"/>
            </a:solidFill>
          </a:ln>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063AD050-94F6-40AD-80D3-6BBC16C147FF}" type="TxLink">
              <a:rPr lang="en-US" sz="1050" b="1" i="0" u="none" strike="noStrike">
                <a:solidFill>
                  <a:srgbClr val="000000"/>
                </a:solidFill>
                <a:latin typeface="Aptos Narrow"/>
              </a:rPr>
              <a:pPr algn="ctr"/>
              <a:t>Solapur </a:t>
            </a:fld>
            <a:endParaRPr lang="en-US" sz="1050" b="1"/>
          </a:p>
        </xdr:txBody>
      </xdr:sp>
    </xdr:grpSp>
    <xdr:clientData/>
  </xdr:twoCellAnchor>
  <xdr:twoCellAnchor>
    <xdr:from>
      <xdr:col>24</xdr:col>
      <xdr:colOff>613101</xdr:colOff>
      <xdr:row>15</xdr:row>
      <xdr:rowOff>49069</xdr:rowOff>
    </xdr:from>
    <xdr:to>
      <xdr:col>26</xdr:col>
      <xdr:colOff>898988</xdr:colOff>
      <xdr:row>26</xdr:row>
      <xdr:rowOff>64215</xdr:rowOff>
    </xdr:to>
    <xdr:sp macro="" textlink="">
      <xdr:nvSpPr>
        <xdr:cNvPr id="7" name="Rectangle: Diagonal Corners Rounded 6">
          <a:extLst>
            <a:ext uri="{FF2B5EF4-FFF2-40B4-BE49-F238E27FC236}">
              <a16:creationId xmlns:a16="http://schemas.microsoft.com/office/drawing/2014/main" id="{D7BA6692-C9F8-510F-C54B-92F08EFD337A}"/>
            </a:ext>
          </a:extLst>
        </xdr:cNvPr>
        <xdr:cNvSpPr/>
      </xdr:nvSpPr>
      <xdr:spPr>
        <a:xfrm>
          <a:off x="16152764" y="2778142"/>
          <a:ext cx="1746744" cy="2016466"/>
        </a:xfrm>
        <a:prstGeom prst="round2DiagRect">
          <a:avLst>
            <a:gd name="adj1" fmla="val 23345"/>
            <a:gd name="adj2" fmla="val 28439"/>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cap="none" spc="0">
              <a:ln w="0"/>
              <a:solidFill>
                <a:sysClr val="windowText" lastClr="000000"/>
              </a:solidFill>
              <a:effectLst>
                <a:outerShdw blurRad="38100" dist="19050" dir="2700000" algn="tl" rotWithShape="0">
                  <a:schemeClr val="dk1">
                    <a:alpha val="40000"/>
                  </a:schemeClr>
                </a:outerShdw>
              </a:effectLst>
            </a:rPr>
            <a:t>Loksabha</a:t>
          </a:r>
          <a:endParaRPr lang="en-US" sz="1050" b="1" i="0" u="none">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25</xdr:col>
          <xdr:colOff>152400</xdr:colOff>
          <xdr:row>17</xdr:row>
          <xdr:rowOff>83820</xdr:rowOff>
        </xdr:from>
        <xdr:to>
          <xdr:col>26</xdr:col>
          <xdr:colOff>723900</xdr:colOff>
          <xdr:row>25</xdr:row>
          <xdr:rowOff>60960</xdr:rowOff>
        </xdr:to>
        <xdr:sp macro="" textlink="">
          <xdr:nvSpPr>
            <xdr:cNvPr id="15376" name="List Box 16" hidden="1">
              <a:extLst>
                <a:ext uri="{63B3BB69-23CF-44E3-9099-C40C66FF867C}">
                  <a14:compatExt spid="_x0000_s15376"/>
                </a:ext>
                <a:ext uri="{FF2B5EF4-FFF2-40B4-BE49-F238E27FC236}">
                  <a16:creationId xmlns:a16="http://schemas.microsoft.com/office/drawing/2014/main" id="{00000000-0008-0000-0100-000010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9</xdr:col>
      <xdr:colOff>432487</xdr:colOff>
      <xdr:row>18</xdr:row>
      <xdr:rowOff>123568</xdr:rowOff>
    </xdr:from>
    <xdr:to>
      <xdr:col>16</xdr:col>
      <xdr:colOff>555135</xdr:colOff>
      <xdr:row>25</xdr:row>
      <xdr:rowOff>94077</xdr:rowOff>
    </xdr:to>
    <xdr:sp macro="" textlink="Ruff!I81">
      <xdr:nvSpPr>
        <xdr:cNvPr id="42" name="Rectangle: Diagonal Corners Rounded 41">
          <a:extLst>
            <a:ext uri="{FF2B5EF4-FFF2-40B4-BE49-F238E27FC236}">
              <a16:creationId xmlns:a16="http://schemas.microsoft.com/office/drawing/2014/main" id="{7618714B-BE89-BCAE-14AE-C2167ECA8FC9}"/>
            </a:ext>
          </a:extLst>
        </xdr:cNvPr>
        <xdr:cNvSpPr/>
      </xdr:nvSpPr>
      <xdr:spPr>
        <a:xfrm>
          <a:off x="6085703" y="3459892"/>
          <a:ext cx="4519594" cy="1267969"/>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fld id="{47CD2763-7A5F-44F2-AB88-E19481AB55EE}" type="TxLink">
            <a:rPr lang="en-US" sz="1600" b="1" i="1" u="none" strike="noStrike" cap="none" spc="0">
              <a:ln/>
              <a:solidFill>
                <a:schemeClr val="tx1"/>
              </a:solidFill>
              <a:effectLst/>
              <a:latin typeface="Aptos Narrow"/>
            </a:rPr>
            <a:pPr algn="ctr"/>
            <a:t>Party Name  - NCPSP
Winner Name - DR. AMOL RAMSING KOLHE
Votes - 697768</a:t>
          </a:fld>
          <a:endParaRPr lang="en-US" sz="1600" b="1" i="1" u="none" cap="none" spc="0">
            <a:ln/>
            <a:solidFill>
              <a:schemeClr val="tx1"/>
            </a:solidFill>
            <a:effectLst/>
          </a:endParaRPr>
        </a:p>
      </xdr:txBody>
    </xdr:sp>
    <xdr:clientData/>
  </xdr:twoCellAnchor>
  <xdr:twoCellAnchor>
    <xdr:from>
      <xdr:col>8</xdr:col>
      <xdr:colOff>579889</xdr:colOff>
      <xdr:row>12</xdr:row>
      <xdr:rowOff>131994</xdr:rowOff>
    </xdr:from>
    <xdr:to>
      <xdr:col>17</xdr:col>
      <xdr:colOff>76268</xdr:colOff>
      <xdr:row>15</xdr:row>
      <xdr:rowOff>115571</xdr:rowOff>
    </xdr:to>
    <xdr:sp macro="" textlink="">
      <xdr:nvSpPr>
        <xdr:cNvPr id="43" name="TextBox 42">
          <a:extLst>
            <a:ext uri="{FF2B5EF4-FFF2-40B4-BE49-F238E27FC236}">
              <a16:creationId xmlns:a16="http://schemas.microsoft.com/office/drawing/2014/main" id="{A804237C-D133-E378-5B25-28CC0AC645EB}"/>
            </a:ext>
          </a:extLst>
        </xdr:cNvPr>
        <xdr:cNvSpPr txBox="1"/>
      </xdr:nvSpPr>
      <xdr:spPr>
        <a:xfrm>
          <a:off x="5604970" y="2356210"/>
          <a:ext cx="5149595" cy="539631"/>
        </a:xfrm>
        <a:prstGeom prst="rect">
          <a:avLst/>
        </a:prstGeom>
        <a:noFill/>
        <a:ln w="9525" cmpd="sng">
          <a:noFill/>
        </a:ln>
        <a:effectLst>
          <a:innerShdw blurRad="63500" dist="50800" dir="5400000">
            <a:prstClr val="black">
              <a:alpha val="50000"/>
            </a:prstClr>
          </a:inn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cap="none" spc="0">
              <a:ln w="9525">
                <a:solidFill>
                  <a:schemeClr val="bg1"/>
                </a:solidFill>
                <a:prstDash val="solid"/>
              </a:ln>
              <a:solidFill>
                <a:schemeClr val="bg2"/>
              </a:solidFill>
              <a:effectLst>
                <a:outerShdw blurRad="12700" dist="38100" dir="2700000" algn="tl" rotWithShape="0">
                  <a:schemeClr val="accent5">
                    <a:lumMod val="60000"/>
                    <a:lumOff val="40000"/>
                  </a:schemeClr>
                </a:outerShdw>
              </a:effectLst>
              <a:latin typeface="Amasis MT Pro Black" panose="02040A04050005020304" pitchFamily="18" charset="0"/>
              <a:ea typeface="ADLaM Display" panose="02010000000000000000" pitchFamily="2" charset="0"/>
              <a:cs typeface="ADLaM Display" panose="02010000000000000000" pitchFamily="2" charset="0"/>
            </a:rPr>
            <a:t> </a:t>
          </a:r>
          <a:endParaRPr lang="en-US" sz="1600" b="1" cap="none" spc="0">
            <a:ln w="9525">
              <a:solidFill>
                <a:schemeClr val="bg1"/>
              </a:solidFill>
              <a:prstDash val="solid"/>
            </a:ln>
            <a:solidFill>
              <a:schemeClr val="bg2"/>
            </a:solidFill>
            <a:effectLst>
              <a:outerShdw blurRad="12700" dist="38100" dir="2700000" algn="tl" rotWithShape="0">
                <a:schemeClr val="accent5">
                  <a:lumMod val="60000"/>
                  <a:lumOff val="40000"/>
                </a:schemeClr>
              </a:outerShdw>
            </a:effectLst>
            <a:latin typeface="Amasis MT Pro Black" panose="02040A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1</xdr:col>
      <xdr:colOff>306552</xdr:colOff>
      <xdr:row>18</xdr:row>
      <xdr:rowOff>117458</xdr:rowOff>
    </xdr:from>
    <xdr:to>
      <xdr:col>8</xdr:col>
      <xdr:colOff>49268</xdr:colOff>
      <xdr:row>25</xdr:row>
      <xdr:rowOff>125907</xdr:rowOff>
    </xdr:to>
    <xdr:sp macro="" textlink="Ruff!J81">
      <xdr:nvSpPr>
        <xdr:cNvPr id="45" name="Rectangle: Diagonal Corners Rounded 44">
          <a:extLst>
            <a:ext uri="{FF2B5EF4-FFF2-40B4-BE49-F238E27FC236}">
              <a16:creationId xmlns:a16="http://schemas.microsoft.com/office/drawing/2014/main" id="{3FFFCD6F-9F36-4ACA-9D14-9C2490720461}"/>
            </a:ext>
          </a:extLst>
        </xdr:cNvPr>
        <xdr:cNvSpPr/>
      </xdr:nvSpPr>
      <xdr:spPr>
        <a:xfrm>
          <a:off x="952500" y="3369096"/>
          <a:ext cx="4264354" cy="1272975"/>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3E843E1-318C-46B5-A768-6C1263CE966D}" type="TxLink">
            <a:rPr lang="en-US" sz="1150" b="1" i="0" u="none" strike="noStrike">
              <a:solidFill>
                <a:schemeClr val="tx1"/>
              </a:solidFill>
              <a:latin typeface="Aptos Narrow"/>
            </a:rPr>
            <a:pPr algn="ctr"/>
            <a:t>Party Name  - NCP
Candidate Name - ADHALRAO SHIVAJI DATTATREY
Votes - 557138</a:t>
          </a:fld>
          <a:endParaRPr lang="en-US" sz="1150" b="1">
            <a:solidFill>
              <a:schemeClr val="tx1"/>
            </a:solidFill>
          </a:endParaRPr>
        </a:p>
      </xdr:txBody>
    </xdr:sp>
    <xdr:clientData/>
  </xdr:twoCellAnchor>
  <xdr:twoCellAnchor>
    <xdr:from>
      <xdr:col>2</xdr:col>
      <xdr:colOff>474338</xdr:colOff>
      <xdr:row>15</xdr:row>
      <xdr:rowOff>12411</xdr:rowOff>
    </xdr:from>
    <xdr:to>
      <xdr:col>6</xdr:col>
      <xdr:colOff>463379</xdr:colOff>
      <xdr:row>17</xdr:row>
      <xdr:rowOff>30892</xdr:rowOff>
    </xdr:to>
    <xdr:sp macro="" textlink="">
      <xdr:nvSpPr>
        <xdr:cNvPr id="46" name="TextBox 45">
          <a:extLst>
            <a:ext uri="{FF2B5EF4-FFF2-40B4-BE49-F238E27FC236}">
              <a16:creationId xmlns:a16="http://schemas.microsoft.com/office/drawing/2014/main" id="{44B46E78-36CE-1987-F959-FE9A63A9117E}"/>
            </a:ext>
          </a:extLst>
        </xdr:cNvPr>
        <xdr:cNvSpPr txBox="1"/>
      </xdr:nvSpPr>
      <xdr:spPr>
        <a:xfrm>
          <a:off x="1730608" y="2792681"/>
          <a:ext cx="2501582" cy="389184"/>
        </a:xfrm>
        <a:prstGeom prst="rect">
          <a:avLst/>
        </a:prstGeom>
        <a:solidFill>
          <a:srgbClr val="006C69"/>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1">
              <a:solidFill>
                <a:schemeClr val="bg1"/>
              </a:solidFill>
              <a:latin typeface="+mn-lt"/>
              <a:ea typeface="+mn-ea"/>
              <a:cs typeface="+mn-cs"/>
            </a:rPr>
            <a:t>Runner</a:t>
          </a:r>
          <a:r>
            <a:rPr lang="en-US" sz="1600" b="1">
              <a:solidFill>
                <a:schemeClr val="bg1"/>
              </a:solidFill>
              <a:latin typeface="+mn-lt"/>
              <a:ea typeface="+mn-ea"/>
              <a:cs typeface="+mn-cs"/>
            </a:rPr>
            <a:t> </a:t>
          </a:r>
          <a:r>
            <a:rPr lang="en-US" sz="1600" b="0" i="1">
              <a:solidFill>
                <a:schemeClr val="bg1"/>
              </a:solidFill>
              <a:latin typeface="+mn-lt"/>
              <a:ea typeface="+mn-ea"/>
              <a:cs typeface="+mn-cs"/>
            </a:rPr>
            <a:t>Up</a:t>
          </a:r>
        </a:p>
      </xdr:txBody>
    </xdr:sp>
    <xdr:clientData/>
  </xdr:twoCellAnchor>
  <xdr:twoCellAnchor>
    <xdr:from>
      <xdr:col>19</xdr:col>
      <xdr:colOff>381000</xdr:colOff>
      <xdr:row>15</xdr:row>
      <xdr:rowOff>10299</xdr:rowOff>
    </xdr:from>
    <xdr:to>
      <xdr:col>23</xdr:col>
      <xdr:colOff>123568</xdr:colOff>
      <xdr:row>17</xdr:row>
      <xdr:rowOff>10298</xdr:rowOff>
    </xdr:to>
    <xdr:sp macro="" textlink="">
      <xdr:nvSpPr>
        <xdr:cNvPr id="50" name="TextBox 49">
          <a:extLst>
            <a:ext uri="{FF2B5EF4-FFF2-40B4-BE49-F238E27FC236}">
              <a16:creationId xmlns:a16="http://schemas.microsoft.com/office/drawing/2014/main" id="{B44EB26F-0C50-EA55-4A1F-EECA1947D98C}"/>
            </a:ext>
          </a:extLst>
        </xdr:cNvPr>
        <xdr:cNvSpPr txBox="1"/>
      </xdr:nvSpPr>
      <xdr:spPr>
        <a:xfrm>
          <a:off x="12315568" y="2790569"/>
          <a:ext cx="2255108" cy="370702"/>
        </a:xfrm>
        <a:prstGeom prst="rect">
          <a:avLst/>
        </a:prstGeom>
        <a:solidFill>
          <a:srgbClr val="006C69"/>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0" i="1">
              <a:solidFill>
                <a:schemeClr val="bg1"/>
              </a:solidFill>
              <a:latin typeface="+mn-lt"/>
              <a:ea typeface="+mn-ea"/>
              <a:cs typeface="+mn-cs"/>
            </a:rPr>
            <a:t>3rd</a:t>
          </a:r>
        </a:p>
      </xdr:txBody>
    </xdr:sp>
    <xdr:clientData/>
  </xdr:twoCellAnchor>
  <xdr:twoCellAnchor>
    <xdr:from>
      <xdr:col>17</xdr:col>
      <xdr:colOff>513428</xdr:colOff>
      <xdr:row>17</xdr:row>
      <xdr:rowOff>184106</xdr:rowOff>
    </xdr:from>
    <xdr:to>
      <xdr:col>24</xdr:col>
      <xdr:colOff>256144</xdr:colOff>
      <xdr:row>25</xdr:row>
      <xdr:rowOff>7204</xdr:rowOff>
    </xdr:to>
    <xdr:sp macro="" textlink="Ruff!K81">
      <xdr:nvSpPr>
        <xdr:cNvPr id="51" name="Rectangle: Diagonal Corners Rounded 50">
          <a:extLst>
            <a:ext uri="{FF2B5EF4-FFF2-40B4-BE49-F238E27FC236}">
              <a16:creationId xmlns:a16="http://schemas.microsoft.com/office/drawing/2014/main" id="{DC88D507-B4F4-AE2E-3130-0C3B69D89159}"/>
            </a:ext>
          </a:extLst>
        </xdr:cNvPr>
        <xdr:cNvSpPr/>
      </xdr:nvSpPr>
      <xdr:spPr>
        <a:xfrm>
          <a:off x="11191725" y="3335079"/>
          <a:ext cx="4139662" cy="1305909"/>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38C4D247-5B9E-4CB0-B15D-7C8C44C66044}" type="TxLink">
            <a:rPr lang="en-US" sz="1150" b="1" i="0" u="none" strike="noStrike">
              <a:solidFill>
                <a:schemeClr val="tx1"/>
              </a:solidFill>
              <a:latin typeface="Aptos Narrow"/>
              <a:ea typeface="+mn-ea"/>
              <a:cs typeface="+mn-cs"/>
            </a:rPr>
            <a:pPr marL="0" indent="0" algn="ctr"/>
            <a:t>Party Name  - IND
Winner Name - MANOHAR MAHADU WADEKAR
Votes - 28324</a:t>
          </a:fld>
          <a:endParaRPr lang="en-US" sz="1150" b="1" i="0" u="none" strike="noStrike">
            <a:solidFill>
              <a:schemeClr val="tx1"/>
            </a:solidFill>
            <a:latin typeface="Aptos Narrow"/>
            <a:ea typeface="+mn-ea"/>
            <a:cs typeface="+mn-cs"/>
          </a:endParaRPr>
        </a:p>
      </xdr:txBody>
    </xdr:sp>
    <xdr:clientData/>
  </xdr:twoCellAnchor>
  <xdr:twoCellAnchor>
    <xdr:from>
      <xdr:col>25</xdr:col>
      <xdr:colOff>48392</xdr:colOff>
      <xdr:row>4</xdr:row>
      <xdr:rowOff>102933</xdr:rowOff>
    </xdr:from>
    <xdr:to>
      <xdr:col>26</xdr:col>
      <xdr:colOff>875863</xdr:colOff>
      <xdr:row>14</xdr:row>
      <xdr:rowOff>131378</xdr:rowOff>
    </xdr:to>
    <xdr:sp macro="" textlink="">
      <xdr:nvSpPr>
        <xdr:cNvPr id="52" name="Rectangle: Diagonal Corners Rounded 51">
          <a:extLst>
            <a:ext uri="{FF2B5EF4-FFF2-40B4-BE49-F238E27FC236}">
              <a16:creationId xmlns:a16="http://schemas.microsoft.com/office/drawing/2014/main" id="{0EF44DF5-1033-25E3-773A-0771C45AE07B}"/>
            </a:ext>
          </a:extLst>
        </xdr:cNvPr>
        <xdr:cNvSpPr/>
      </xdr:nvSpPr>
      <xdr:spPr>
        <a:xfrm>
          <a:off x="16240892" y="826833"/>
          <a:ext cx="1641859" cy="1838195"/>
        </a:xfrm>
        <a:prstGeom prst="round2DiagRect">
          <a:avLst>
            <a:gd name="adj1" fmla="val 24656"/>
            <a:gd name="adj2" fmla="val 22428"/>
          </a:avLst>
        </a:prstGeom>
        <a:solidFill>
          <a:schemeClr val="accent2">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cap="none" spc="0">
              <a:ln w="0"/>
              <a:solidFill>
                <a:sysClr val="windowText" lastClr="000000"/>
              </a:solidFill>
              <a:effectLst>
                <a:outerShdw blurRad="38100" dist="19050" dir="2700000" algn="tl" rotWithShape="0">
                  <a:schemeClr val="dk1">
                    <a:alpha val="40000"/>
                  </a:schemeClr>
                </a:outerShdw>
              </a:effectLst>
            </a:rPr>
            <a:t>Region</a:t>
          </a:r>
          <a:endParaRPr lang="en-US" sz="1050" b="1" i="0" u="none">
            <a:solidFill>
              <a:sysClr val="windowText" lastClr="000000"/>
            </a:solidFill>
          </a:endParaRPr>
        </a:p>
      </xdr:txBody>
    </xdr:sp>
    <xdr:clientData/>
  </xdr:twoCellAnchor>
  <mc:AlternateContent xmlns:mc="http://schemas.openxmlformats.org/markup-compatibility/2006">
    <mc:Choice xmlns:a14="http://schemas.microsoft.com/office/drawing/2010/main" Requires="a14">
      <xdr:twoCellAnchor editAs="oneCell">
        <xdr:from>
          <xdr:col>25</xdr:col>
          <xdr:colOff>236220</xdr:colOff>
          <xdr:row>6</xdr:row>
          <xdr:rowOff>129540</xdr:rowOff>
        </xdr:from>
        <xdr:to>
          <xdr:col>26</xdr:col>
          <xdr:colOff>746760</xdr:colOff>
          <xdr:row>13</xdr:row>
          <xdr:rowOff>91440</xdr:rowOff>
        </xdr:to>
        <xdr:sp macro="" textlink="">
          <xdr:nvSpPr>
            <xdr:cNvPr id="15361" name="List Box 1" hidden="1">
              <a:extLst>
                <a:ext uri="{63B3BB69-23CF-44E3-9099-C40C66FF867C}">
                  <a14:compatExt spid="_x0000_s15361"/>
                </a:ext>
                <a:ext uri="{FF2B5EF4-FFF2-40B4-BE49-F238E27FC236}">
                  <a16:creationId xmlns:a16="http://schemas.microsoft.com/office/drawing/2014/main" id="{00000000-0008-0000-0100-0000013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11</xdr:col>
      <xdr:colOff>292532</xdr:colOff>
      <xdr:row>9</xdr:row>
      <xdr:rowOff>32924</xdr:rowOff>
    </xdr:from>
    <xdr:to>
      <xdr:col>14</xdr:col>
      <xdr:colOff>415451</xdr:colOff>
      <xdr:row>11</xdr:row>
      <xdr:rowOff>169981</xdr:rowOff>
    </xdr:to>
    <xdr:sp macro="" textlink="Ruff!H81">
      <xdr:nvSpPr>
        <xdr:cNvPr id="12" name="Oval 11">
          <a:extLst>
            <a:ext uri="{FF2B5EF4-FFF2-40B4-BE49-F238E27FC236}">
              <a16:creationId xmlns:a16="http://schemas.microsoft.com/office/drawing/2014/main" id="{5B3D04CF-7D11-144E-39FB-F9170067FEBD}"/>
            </a:ext>
          </a:extLst>
        </xdr:cNvPr>
        <xdr:cNvSpPr/>
      </xdr:nvSpPr>
      <xdr:spPr>
        <a:xfrm>
          <a:off x="7426149" y="1674467"/>
          <a:ext cx="2068451" cy="501844"/>
        </a:xfrm>
        <a:prstGeom prst="ellipse">
          <a:avLst/>
        </a:prstGeom>
        <a:solidFill>
          <a:srgbClr val="006C69"/>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61C5E46-FBA9-4F4A-9ED6-E5AC8DCFF5F7}" type="TxLink">
            <a:rPr lang="en-US" sz="1600" b="1" i="0" u="none" strike="noStrike" cap="none" spc="0">
              <a:ln w="0"/>
              <a:solidFill>
                <a:schemeClr val="bg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rPr>
            <a:pPr algn="ctr"/>
            <a:t>Shirur</a:t>
          </a:fld>
          <a:endParaRPr lang="en-US" sz="1600" b="1" cap="none" spc="0">
            <a:ln w="0"/>
            <a:solidFill>
              <a:schemeClr val="bg1"/>
            </a:solidFill>
            <a:effectLst>
              <a:outerShdw blurRad="38100" dist="19050" dir="2700000" algn="tl" rotWithShape="0">
                <a:schemeClr val="dk1">
                  <a:alpha val="40000"/>
                </a:schemeClr>
              </a:outerShdw>
            </a:effectLst>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11</xdr:col>
      <xdr:colOff>154459</xdr:colOff>
      <xdr:row>15</xdr:row>
      <xdr:rowOff>30893</xdr:rowOff>
    </xdr:from>
    <xdr:to>
      <xdr:col>15</xdr:col>
      <xdr:colOff>288323</xdr:colOff>
      <xdr:row>17</xdr:row>
      <xdr:rowOff>30892</xdr:rowOff>
    </xdr:to>
    <xdr:sp macro="" textlink="">
      <xdr:nvSpPr>
        <xdr:cNvPr id="44" name="Rectangle 43">
          <a:extLst>
            <a:ext uri="{FF2B5EF4-FFF2-40B4-BE49-F238E27FC236}">
              <a16:creationId xmlns:a16="http://schemas.microsoft.com/office/drawing/2014/main" id="{D296400D-2759-F805-CF32-C3BAD632647C}"/>
            </a:ext>
          </a:extLst>
        </xdr:cNvPr>
        <xdr:cNvSpPr/>
      </xdr:nvSpPr>
      <xdr:spPr>
        <a:xfrm>
          <a:off x="7063945" y="2811163"/>
          <a:ext cx="2646405" cy="370702"/>
        </a:xfrm>
        <a:prstGeom prst="rect">
          <a:avLst/>
        </a:prstGeom>
        <a:solidFill>
          <a:srgbClr val="006C6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bg1"/>
              </a:solidFill>
            </a:rPr>
            <a:t>                    </a:t>
          </a:r>
          <a:r>
            <a:rPr lang="en-IN" sz="1800" b="0" i="1">
              <a:solidFill>
                <a:schemeClr val="bg1"/>
              </a:solidFill>
            </a:rPr>
            <a:t>winner</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82560</xdr:rowOff>
    </xdr:from>
    <xdr:to>
      <xdr:col>26</xdr:col>
      <xdr:colOff>989958</xdr:colOff>
      <xdr:row>45</xdr:row>
      <xdr:rowOff>0</xdr:rowOff>
    </xdr:to>
    <xdr:sp macro="" textlink="">
      <xdr:nvSpPr>
        <xdr:cNvPr id="2" name="Rectangle: Rounded Corners 1">
          <a:extLst>
            <a:ext uri="{FF2B5EF4-FFF2-40B4-BE49-F238E27FC236}">
              <a16:creationId xmlns:a16="http://schemas.microsoft.com/office/drawing/2014/main" id="{B512554F-FD96-4B87-8785-F3D0E94DE929}"/>
            </a:ext>
          </a:extLst>
        </xdr:cNvPr>
        <xdr:cNvSpPr/>
      </xdr:nvSpPr>
      <xdr:spPr>
        <a:xfrm>
          <a:off x="0" y="82560"/>
          <a:ext cx="17471419" cy="8104659"/>
        </a:xfrm>
        <a:prstGeom prst="roundRect">
          <a:avLst>
            <a:gd name="adj" fmla="val 7448"/>
          </a:avLst>
        </a:prstGeom>
        <a:solidFill>
          <a:schemeClr val="tx1">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400" b="1">
            <a:solidFill>
              <a:schemeClr val="accent1">
                <a:lumMod val="75000"/>
              </a:schemeClr>
            </a:solidFill>
            <a:latin typeface="+mn-lt"/>
            <a:ea typeface="+mn-ea"/>
            <a:cs typeface="+mn-cs"/>
          </a:endParaRPr>
        </a:p>
      </xdr:txBody>
    </xdr:sp>
    <xdr:clientData/>
  </xdr:twoCellAnchor>
  <xdr:twoCellAnchor>
    <xdr:from>
      <xdr:col>0</xdr:col>
      <xdr:colOff>170</xdr:colOff>
      <xdr:row>0</xdr:row>
      <xdr:rowOff>0</xdr:rowOff>
    </xdr:from>
    <xdr:to>
      <xdr:col>27</xdr:col>
      <xdr:colOff>0</xdr:colOff>
      <xdr:row>9</xdr:row>
      <xdr:rowOff>41753</xdr:rowOff>
    </xdr:to>
    <xdr:sp macro="" textlink="">
      <xdr:nvSpPr>
        <xdr:cNvPr id="3" name="Rectangle: Rounded Corners 2">
          <a:extLst>
            <a:ext uri="{FF2B5EF4-FFF2-40B4-BE49-F238E27FC236}">
              <a16:creationId xmlns:a16="http://schemas.microsoft.com/office/drawing/2014/main" id="{A54DABF7-65AE-4298-BC28-7FD74EC82E3D}"/>
            </a:ext>
          </a:extLst>
        </xdr:cNvPr>
        <xdr:cNvSpPr/>
      </xdr:nvSpPr>
      <xdr:spPr>
        <a:xfrm>
          <a:off x="170" y="0"/>
          <a:ext cx="16909967" cy="1732767"/>
        </a:xfrm>
        <a:prstGeom prst="roundRect">
          <a:avLst>
            <a:gd name="adj" fmla="val 40441"/>
          </a:avLst>
        </a:prstGeom>
        <a:solidFill>
          <a:schemeClr val="accent2">
            <a:lumMod val="20000"/>
            <a:lumOff val="8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306580</xdr:colOff>
      <xdr:row>5</xdr:row>
      <xdr:rowOff>101970</xdr:rowOff>
    </xdr:from>
    <xdr:to>
      <xdr:col>9</xdr:col>
      <xdr:colOff>398621</xdr:colOff>
      <xdr:row>8</xdr:row>
      <xdr:rowOff>174477</xdr:rowOff>
    </xdr:to>
    <xdr:sp macro="" textlink="">
      <xdr:nvSpPr>
        <xdr:cNvPr id="4" name="Rectangle: Rounded Corners 3" descr="Green blue soft blur background">
          <a:hlinkClick xmlns:r="http://schemas.openxmlformats.org/officeDocument/2006/relationships" r:id="rId1"/>
          <a:extLst>
            <a:ext uri="{FF2B5EF4-FFF2-40B4-BE49-F238E27FC236}">
              <a16:creationId xmlns:a16="http://schemas.microsoft.com/office/drawing/2014/main" id="{135D3DC8-4CCA-4300-A046-51B22A80471A}"/>
            </a:ext>
          </a:extLst>
        </xdr:cNvPr>
        <xdr:cNvSpPr/>
      </xdr:nvSpPr>
      <xdr:spPr>
        <a:xfrm>
          <a:off x="2310744" y="1041422"/>
          <a:ext cx="3223548" cy="636178"/>
        </a:xfrm>
        <a:prstGeom prst="roundRect">
          <a:avLst>
            <a:gd name="adj" fmla="val 47702"/>
          </a:avLst>
        </a:prstGeom>
        <a:solidFill>
          <a:srgbClr val="5A8C8B"/>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800" b="1" i="1" cap="none" spc="50">
              <a:ln w="9525" cmpd="sng">
                <a:solidFill>
                  <a:schemeClr val="accent1"/>
                </a:solidFill>
                <a:prstDash val="solid"/>
              </a:ln>
              <a:solidFill>
                <a:schemeClr val="tx1"/>
              </a:solidFill>
              <a:effectLst>
                <a:glow rad="38100">
                  <a:schemeClr val="accent1">
                    <a:alpha val="40000"/>
                  </a:schemeClr>
                </a:glow>
              </a:effectLst>
            </a:rPr>
            <a:t>Overall</a:t>
          </a:r>
          <a:endParaRPr lang="en-US" sz="2400" b="1" i="1" cap="none" spc="50">
            <a:ln w="9525" cmpd="sng">
              <a:solidFill>
                <a:schemeClr val="accent1"/>
              </a:solidFill>
              <a:prstDash val="solid"/>
            </a:ln>
            <a:solidFill>
              <a:schemeClr val="tx1"/>
            </a:solidFill>
            <a:effectLst>
              <a:glow rad="38100">
                <a:schemeClr val="accent1">
                  <a:alpha val="40000"/>
                </a:schemeClr>
              </a:glow>
            </a:effectLst>
          </a:endParaRPr>
        </a:p>
      </xdr:txBody>
    </xdr:sp>
    <xdr:clientData/>
  </xdr:twoCellAnchor>
  <xdr:twoCellAnchor>
    <xdr:from>
      <xdr:col>10</xdr:col>
      <xdr:colOff>404345</xdr:colOff>
      <xdr:row>5</xdr:row>
      <xdr:rowOff>146137</xdr:rowOff>
    </xdr:from>
    <xdr:to>
      <xdr:col>15</xdr:col>
      <xdr:colOff>605424</xdr:colOff>
      <xdr:row>8</xdr:row>
      <xdr:rowOff>184648</xdr:rowOff>
    </xdr:to>
    <xdr:sp macro="" textlink="">
      <xdr:nvSpPr>
        <xdr:cNvPr id="5" name="Rectangle: Rounded Corners 4" descr="Green blue soft blur background">
          <a:hlinkClick xmlns:r="http://schemas.openxmlformats.org/officeDocument/2006/relationships" r:id="rId2"/>
          <a:extLst>
            <a:ext uri="{FF2B5EF4-FFF2-40B4-BE49-F238E27FC236}">
              <a16:creationId xmlns:a16="http://schemas.microsoft.com/office/drawing/2014/main" id="{D3D77BEB-C596-4091-B7D8-4E95ABD50CB2}"/>
            </a:ext>
          </a:extLst>
        </xdr:cNvPr>
        <xdr:cNvSpPr/>
      </xdr:nvSpPr>
      <xdr:spPr>
        <a:xfrm>
          <a:off x="6166318" y="1085589"/>
          <a:ext cx="3332585" cy="602182"/>
        </a:xfrm>
        <a:prstGeom prst="roundRect">
          <a:avLst>
            <a:gd name="adj" fmla="val 47702"/>
          </a:avLst>
        </a:prstGeom>
        <a:solidFill>
          <a:srgbClr val="5A8C8B"/>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800" b="1" i="1" cap="none" spc="50">
              <a:ln w="9525" cmpd="sng">
                <a:solidFill>
                  <a:schemeClr val="accent1"/>
                </a:solidFill>
                <a:prstDash val="solid"/>
              </a:ln>
              <a:solidFill>
                <a:schemeClr val="tx1"/>
              </a:solidFill>
              <a:effectLst>
                <a:glow rad="38100">
                  <a:schemeClr val="accent1">
                    <a:alpha val="40000"/>
                  </a:schemeClr>
                </a:glow>
              </a:effectLst>
            </a:rPr>
            <a:t>Loksabha</a:t>
          </a:r>
          <a:endParaRPr lang="en-US" sz="2400" b="1" i="1" cap="none" spc="50">
            <a:ln w="9525" cmpd="sng">
              <a:solidFill>
                <a:schemeClr val="accent1"/>
              </a:solidFill>
              <a:prstDash val="solid"/>
            </a:ln>
            <a:solidFill>
              <a:schemeClr val="tx1"/>
            </a:solidFill>
            <a:effectLst>
              <a:glow rad="38100">
                <a:schemeClr val="accent1">
                  <a:alpha val="40000"/>
                </a:schemeClr>
              </a:glow>
            </a:effectLst>
          </a:endParaRPr>
        </a:p>
      </xdr:txBody>
    </xdr:sp>
    <xdr:clientData/>
  </xdr:twoCellAnchor>
  <xdr:twoCellAnchor>
    <xdr:from>
      <xdr:col>16</xdr:col>
      <xdr:colOff>598253</xdr:colOff>
      <xdr:row>5</xdr:row>
      <xdr:rowOff>93945</xdr:rowOff>
    </xdr:from>
    <xdr:to>
      <xdr:col>22</xdr:col>
      <xdr:colOff>41753</xdr:colOff>
      <xdr:row>8</xdr:row>
      <xdr:rowOff>128426</xdr:rowOff>
    </xdr:to>
    <xdr:sp macro="" textlink="">
      <xdr:nvSpPr>
        <xdr:cNvPr id="6" name="Rectangle: Rounded Corners 5" descr="Green blue soft blur background">
          <a:hlinkClick xmlns:r="http://schemas.openxmlformats.org/officeDocument/2006/relationships" r:id="rId3"/>
          <a:extLst>
            <a:ext uri="{FF2B5EF4-FFF2-40B4-BE49-F238E27FC236}">
              <a16:creationId xmlns:a16="http://schemas.microsoft.com/office/drawing/2014/main" id="{1F28A8ED-E47B-4814-83BB-2C474AE6CEB4}"/>
            </a:ext>
          </a:extLst>
        </xdr:cNvPr>
        <xdr:cNvSpPr/>
      </xdr:nvSpPr>
      <xdr:spPr>
        <a:xfrm>
          <a:off x="10118034" y="1033397"/>
          <a:ext cx="3201308" cy="598152"/>
        </a:xfrm>
        <a:prstGeom prst="roundRect">
          <a:avLst>
            <a:gd name="adj" fmla="val 47702"/>
          </a:avLst>
        </a:prstGeom>
        <a:solidFill>
          <a:srgbClr val="5A8C8B"/>
        </a:solidFill>
        <a:ln>
          <a:solidFill>
            <a:schemeClr val="bg1"/>
          </a:solid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US" sz="2800" b="1" i="1" cap="none" spc="50">
              <a:ln w="9525" cmpd="sng">
                <a:solidFill>
                  <a:schemeClr val="accent1"/>
                </a:solidFill>
                <a:prstDash val="solid"/>
              </a:ln>
              <a:solidFill>
                <a:schemeClr val="tx1"/>
              </a:solidFill>
              <a:effectLst>
                <a:glow rad="38100">
                  <a:schemeClr val="accent1">
                    <a:alpha val="40000"/>
                  </a:schemeClr>
                </a:glow>
              </a:effectLst>
            </a:rPr>
            <a:t>Assembly</a:t>
          </a:r>
          <a:endParaRPr lang="en-US" sz="2400" b="0" i="1">
            <a:solidFill>
              <a:schemeClr val="tx1"/>
            </a:solidFill>
          </a:endParaRPr>
        </a:p>
      </xdr:txBody>
    </xdr:sp>
    <xdr:clientData/>
  </xdr:twoCellAnchor>
  <xdr:twoCellAnchor>
    <xdr:from>
      <xdr:col>0</xdr:col>
      <xdr:colOff>190122</xdr:colOff>
      <xdr:row>12</xdr:row>
      <xdr:rowOff>116307</xdr:rowOff>
    </xdr:from>
    <xdr:to>
      <xdr:col>8</xdr:col>
      <xdr:colOff>133350</xdr:colOff>
      <xdr:row>29</xdr:row>
      <xdr:rowOff>114299</xdr:rowOff>
    </xdr:to>
    <xdr:sp macro="" textlink="">
      <xdr:nvSpPr>
        <xdr:cNvPr id="7" name="Rectangle: Rounded Corners 6">
          <a:extLst>
            <a:ext uri="{FF2B5EF4-FFF2-40B4-BE49-F238E27FC236}">
              <a16:creationId xmlns:a16="http://schemas.microsoft.com/office/drawing/2014/main" id="{DEB4F6A5-6E8F-4742-8ACE-6C2E181ECC57}"/>
            </a:ext>
          </a:extLst>
        </xdr:cNvPr>
        <xdr:cNvSpPr/>
      </xdr:nvSpPr>
      <xdr:spPr>
        <a:xfrm>
          <a:off x="190122" y="2288007"/>
          <a:ext cx="4605716" cy="3074567"/>
        </a:xfrm>
        <a:prstGeom prst="roundRect">
          <a:avLst>
            <a:gd name="adj" fmla="val 14430"/>
          </a:avLst>
        </a:prstGeom>
        <a:solidFill>
          <a:srgbClr val="A2C3C2"/>
        </a:solidFill>
        <a:ln w="38100">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a:p>
      </xdr:txBody>
    </xdr:sp>
    <xdr:clientData/>
  </xdr:twoCellAnchor>
  <xdr:twoCellAnchor>
    <xdr:from>
      <xdr:col>5</xdr:col>
      <xdr:colOff>560603</xdr:colOff>
      <xdr:row>0</xdr:row>
      <xdr:rowOff>143526</xdr:rowOff>
    </xdr:from>
    <xdr:to>
      <xdr:col>20</xdr:col>
      <xdr:colOff>617754</xdr:colOff>
      <xdr:row>3</xdr:row>
      <xdr:rowOff>161143</xdr:rowOff>
    </xdr:to>
    <xdr:sp macro="" textlink="">
      <xdr:nvSpPr>
        <xdr:cNvPr id="9" name="TextBox 8">
          <a:extLst>
            <a:ext uri="{FF2B5EF4-FFF2-40B4-BE49-F238E27FC236}">
              <a16:creationId xmlns:a16="http://schemas.microsoft.com/office/drawing/2014/main" id="{77790220-46A9-447B-9ABB-8488EA7307A9}"/>
            </a:ext>
          </a:extLst>
        </xdr:cNvPr>
        <xdr:cNvSpPr txBox="1"/>
      </xdr:nvSpPr>
      <xdr:spPr>
        <a:xfrm>
          <a:off x="3191069" y="143526"/>
          <a:ext cx="9451671" cy="581288"/>
        </a:xfrm>
        <a:prstGeom prst="rect">
          <a:avLst/>
        </a:prstGeom>
        <a:solidFill>
          <a:srgbClr val="5A8C8B"/>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cap="none" spc="50">
              <a:ln w="0"/>
              <a:solidFill>
                <a:schemeClr val="bg2"/>
              </a:solidFill>
              <a:effectLst>
                <a:innerShdw blurRad="63500" dist="50800" dir="13500000">
                  <a:srgbClr val="000000">
                    <a:alpha val="50000"/>
                  </a:srgbClr>
                </a:innerShdw>
              </a:effectLst>
            </a:rPr>
            <a:t>Maharashtra State Assembly Wise</a:t>
          </a:r>
          <a:r>
            <a:rPr lang="en-US" sz="3200" b="1" cap="none" spc="50" baseline="0">
              <a:ln w="0"/>
              <a:solidFill>
                <a:schemeClr val="bg2"/>
              </a:solidFill>
              <a:effectLst>
                <a:innerShdw blurRad="63500" dist="50800" dir="13500000">
                  <a:srgbClr val="000000">
                    <a:alpha val="50000"/>
                  </a:srgbClr>
                </a:innerShdw>
              </a:effectLst>
            </a:rPr>
            <a:t> Dashboard</a:t>
          </a:r>
          <a:endParaRPr lang="en-US" sz="3200" b="1" cap="none" spc="50">
            <a:ln w="0"/>
            <a:solidFill>
              <a:schemeClr val="bg2"/>
            </a:solidFill>
            <a:effectLst>
              <a:innerShdw blurRad="63500" dist="50800" dir="13500000">
                <a:srgbClr val="000000">
                  <a:alpha val="50000"/>
                </a:srgbClr>
              </a:innerShdw>
            </a:effectLst>
          </a:endParaRPr>
        </a:p>
      </xdr:txBody>
    </xdr:sp>
    <xdr:clientData/>
  </xdr:twoCellAnchor>
  <xdr:twoCellAnchor>
    <xdr:from>
      <xdr:col>8</xdr:col>
      <xdr:colOff>316161</xdr:colOff>
      <xdr:row>17</xdr:row>
      <xdr:rowOff>41278</xdr:rowOff>
    </xdr:from>
    <xdr:to>
      <xdr:col>13</xdr:col>
      <xdr:colOff>31702</xdr:colOff>
      <xdr:row>29</xdr:row>
      <xdr:rowOff>141156</xdr:rowOff>
    </xdr:to>
    <xdr:sp macro="" textlink="">
      <xdr:nvSpPr>
        <xdr:cNvPr id="10" name="Rectangle: Rounded Corners 9">
          <a:extLst>
            <a:ext uri="{FF2B5EF4-FFF2-40B4-BE49-F238E27FC236}">
              <a16:creationId xmlns:a16="http://schemas.microsoft.com/office/drawing/2014/main" id="{C4DAFFF9-0AB4-4B0D-96EE-35D0B5BB6EAE}"/>
            </a:ext>
          </a:extLst>
        </xdr:cNvPr>
        <xdr:cNvSpPr/>
      </xdr:nvSpPr>
      <xdr:spPr>
        <a:xfrm>
          <a:off x="4962244" y="3099861"/>
          <a:ext cx="2943458" cy="2258878"/>
        </a:xfrm>
        <a:prstGeom prst="roundRect">
          <a:avLst>
            <a:gd name="adj" fmla="val 14430"/>
          </a:avLst>
        </a:prstGeom>
        <a:solidFill>
          <a:srgbClr val="A2C3C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203695</xdr:colOff>
      <xdr:row>17</xdr:row>
      <xdr:rowOff>52459</xdr:rowOff>
    </xdr:from>
    <xdr:to>
      <xdr:col>17</xdr:col>
      <xdr:colOff>600949</xdr:colOff>
      <xdr:row>29</xdr:row>
      <xdr:rowOff>114813</xdr:rowOff>
    </xdr:to>
    <xdr:sp macro="" textlink="">
      <xdr:nvSpPr>
        <xdr:cNvPr id="11" name="Rectangle: Rounded Corners 10">
          <a:extLst>
            <a:ext uri="{FF2B5EF4-FFF2-40B4-BE49-F238E27FC236}">
              <a16:creationId xmlns:a16="http://schemas.microsoft.com/office/drawing/2014/main" id="{0E2959ED-1CFA-487D-962F-FDAFF560E1C6}"/>
            </a:ext>
          </a:extLst>
        </xdr:cNvPr>
        <xdr:cNvSpPr/>
      </xdr:nvSpPr>
      <xdr:spPr>
        <a:xfrm>
          <a:off x="8077695" y="3111042"/>
          <a:ext cx="2979587" cy="2221354"/>
        </a:xfrm>
        <a:prstGeom prst="roundRect">
          <a:avLst>
            <a:gd name="adj" fmla="val 14430"/>
          </a:avLst>
        </a:prstGeom>
        <a:solidFill>
          <a:srgbClr val="A2C3C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66385</xdr:colOff>
      <xdr:row>17</xdr:row>
      <xdr:rowOff>38974</xdr:rowOff>
    </xdr:from>
    <xdr:to>
      <xdr:col>22</xdr:col>
      <xdr:colOff>463425</xdr:colOff>
      <xdr:row>29</xdr:row>
      <xdr:rowOff>101328</xdr:rowOff>
    </xdr:to>
    <xdr:sp macro="" textlink="">
      <xdr:nvSpPr>
        <xdr:cNvPr id="52" name="Rectangle: Rounded Corners 51">
          <a:extLst>
            <a:ext uri="{FF2B5EF4-FFF2-40B4-BE49-F238E27FC236}">
              <a16:creationId xmlns:a16="http://schemas.microsoft.com/office/drawing/2014/main" id="{35A99F63-EC49-B2F0-5C86-6FA2B7111B77}"/>
            </a:ext>
          </a:extLst>
        </xdr:cNvPr>
        <xdr:cNvSpPr/>
      </xdr:nvSpPr>
      <xdr:spPr>
        <a:xfrm>
          <a:off x="11168302" y="3097557"/>
          <a:ext cx="2979373" cy="2221354"/>
        </a:xfrm>
        <a:prstGeom prst="roundRect">
          <a:avLst>
            <a:gd name="adj" fmla="val 14430"/>
          </a:avLst>
        </a:prstGeom>
        <a:solidFill>
          <a:srgbClr val="A2C3C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22</xdr:col>
      <xdr:colOff>562487</xdr:colOff>
      <xdr:row>17</xdr:row>
      <xdr:rowOff>54064</xdr:rowOff>
    </xdr:from>
    <xdr:to>
      <xdr:col>26</xdr:col>
      <xdr:colOff>793749</xdr:colOff>
      <xdr:row>29</xdr:row>
      <xdr:rowOff>116418</xdr:rowOff>
    </xdr:to>
    <xdr:sp macro="" textlink="">
      <xdr:nvSpPr>
        <xdr:cNvPr id="53" name="Rectangle: Rounded Corners 52">
          <a:extLst>
            <a:ext uri="{FF2B5EF4-FFF2-40B4-BE49-F238E27FC236}">
              <a16:creationId xmlns:a16="http://schemas.microsoft.com/office/drawing/2014/main" id="{51789AD9-7391-A315-7629-25769EB2BE97}"/>
            </a:ext>
          </a:extLst>
        </xdr:cNvPr>
        <xdr:cNvSpPr/>
      </xdr:nvSpPr>
      <xdr:spPr>
        <a:xfrm>
          <a:off x="14246737" y="3112647"/>
          <a:ext cx="2982929" cy="2221354"/>
        </a:xfrm>
        <a:prstGeom prst="roundRect">
          <a:avLst>
            <a:gd name="adj" fmla="val 14430"/>
          </a:avLst>
        </a:prstGeom>
        <a:solidFill>
          <a:srgbClr val="A2C3C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23</xdr:col>
      <xdr:colOff>551166</xdr:colOff>
      <xdr:row>0</xdr:row>
      <xdr:rowOff>37458</xdr:rowOff>
    </xdr:from>
    <xdr:to>
      <xdr:col>26</xdr:col>
      <xdr:colOff>470899</xdr:colOff>
      <xdr:row>4</xdr:row>
      <xdr:rowOff>74915</xdr:rowOff>
    </xdr:to>
    <xdr:sp macro="" textlink="">
      <xdr:nvSpPr>
        <xdr:cNvPr id="55" name="Rectangle 54">
          <a:extLst>
            <a:ext uri="{FF2B5EF4-FFF2-40B4-BE49-F238E27FC236}">
              <a16:creationId xmlns:a16="http://schemas.microsoft.com/office/drawing/2014/main" id="{CF017256-BDDA-2E3D-A82F-4A49204DE99A}"/>
            </a:ext>
          </a:extLst>
        </xdr:cNvPr>
        <xdr:cNvSpPr/>
      </xdr:nvSpPr>
      <xdr:spPr>
        <a:xfrm>
          <a:off x="14924284" y="37458"/>
          <a:ext cx="2028076" cy="765210"/>
        </a:xfrm>
        <a:prstGeom prst="rect">
          <a:avLst/>
        </a:prstGeom>
        <a:solidFill>
          <a:srgbClr val="1947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1">
                  <a:lumMod val="75000"/>
                </a:schemeClr>
              </a:solidFill>
              <a:latin typeface="+mn-lt"/>
              <a:ea typeface="+mn-ea"/>
              <a:cs typeface="+mn-cs"/>
            </a:rPr>
            <a:t>REGION</a:t>
          </a:r>
        </a:p>
      </xdr:txBody>
    </xdr:sp>
    <xdr:clientData/>
  </xdr:twoCellAnchor>
  <mc:AlternateContent xmlns:mc="http://schemas.openxmlformats.org/markup-compatibility/2006">
    <mc:Choice xmlns:a14="http://schemas.microsoft.com/office/drawing/2010/main" Requires="a14">
      <xdr:twoCellAnchor editAs="oneCell">
        <xdr:from>
          <xdr:col>24</xdr:col>
          <xdr:colOff>198120</xdr:colOff>
          <xdr:row>1</xdr:row>
          <xdr:rowOff>114300</xdr:rowOff>
        </xdr:from>
        <xdr:to>
          <xdr:col>26</xdr:col>
          <xdr:colOff>266700</xdr:colOff>
          <xdr:row>3</xdr:row>
          <xdr:rowOff>175260</xdr:rowOff>
        </xdr:to>
        <xdr:sp macro="" textlink="">
          <xdr:nvSpPr>
            <xdr:cNvPr id="26630" name="Drop Down 6" hidden="1">
              <a:extLst>
                <a:ext uri="{63B3BB69-23CF-44E3-9099-C40C66FF867C}">
                  <a14:compatExt spid="_x0000_s26630"/>
                </a:ext>
                <a:ext uri="{FF2B5EF4-FFF2-40B4-BE49-F238E27FC236}">
                  <a16:creationId xmlns:a16="http://schemas.microsoft.com/office/drawing/2014/main" id="{00000000-0008-0000-0200-000006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22</xdr:col>
      <xdr:colOff>342737</xdr:colOff>
      <xdr:row>5</xdr:row>
      <xdr:rowOff>131137</xdr:rowOff>
    </xdr:from>
    <xdr:to>
      <xdr:col>24</xdr:col>
      <xdr:colOff>433706</xdr:colOff>
      <xdr:row>16</xdr:row>
      <xdr:rowOff>34217</xdr:rowOff>
    </xdr:to>
    <xdr:sp macro="" textlink="">
      <xdr:nvSpPr>
        <xdr:cNvPr id="56" name="Rectangle: Rounded Corners 55">
          <a:extLst>
            <a:ext uri="{FF2B5EF4-FFF2-40B4-BE49-F238E27FC236}">
              <a16:creationId xmlns:a16="http://schemas.microsoft.com/office/drawing/2014/main" id="{16451FCA-331F-0907-89A2-1F54F5CA955C}"/>
            </a:ext>
          </a:extLst>
        </xdr:cNvPr>
        <xdr:cNvSpPr/>
      </xdr:nvSpPr>
      <xdr:spPr>
        <a:xfrm>
          <a:off x="13620326" y="1070589"/>
          <a:ext cx="1343572" cy="1969875"/>
        </a:xfrm>
        <a:prstGeom prst="roundRect">
          <a:avLst/>
        </a:prstGeom>
        <a:solidFill>
          <a:srgbClr val="1947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accent1">
                  <a:lumMod val="75000"/>
                </a:schemeClr>
              </a:solidFill>
            </a:rPr>
            <a:t>Loksabha</a:t>
          </a:r>
          <a:endParaRPr lang="en-US" sz="1100" b="1">
            <a:solidFill>
              <a:schemeClr val="accent1">
                <a:lumMod val="75000"/>
              </a:schemeClr>
            </a:solidFill>
          </a:endParaRPr>
        </a:p>
      </xdr:txBody>
    </xdr:sp>
    <xdr:clientData/>
  </xdr:twoCellAnchor>
  <mc:AlternateContent xmlns:mc="http://schemas.openxmlformats.org/markup-compatibility/2006">
    <mc:Choice xmlns:a14="http://schemas.microsoft.com/office/drawing/2010/main" Requires="a14">
      <xdr:twoCellAnchor editAs="oneCell">
        <xdr:from>
          <xdr:col>22</xdr:col>
          <xdr:colOff>502920</xdr:colOff>
          <xdr:row>7</xdr:row>
          <xdr:rowOff>45720</xdr:rowOff>
        </xdr:from>
        <xdr:to>
          <xdr:col>24</xdr:col>
          <xdr:colOff>304800</xdr:colOff>
          <xdr:row>14</xdr:row>
          <xdr:rowOff>152400</xdr:rowOff>
        </xdr:to>
        <xdr:sp macro="" textlink="">
          <xdr:nvSpPr>
            <xdr:cNvPr id="26631" name="List Box 7" hidden="1">
              <a:extLst>
                <a:ext uri="{63B3BB69-23CF-44E3-9099-C40C66FF867C}">
                  <a14:compatExt spid="_x0000_s26631"/>
                </a:ext>
                <a:ext uri="{FF2B5EF4-FFF2-40B4-BE49-F238E27FC236}">
                  <a16:creationId xmlns:a16="http://schemas.microsoft.com/office/drawing/2014/main" id="{00000000-0008-0000-0200-000007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24</xdr:col>
      <xdr:colOff>510927</xdr:colOff>
      <xdr:row>5</xdr:row>
      <xdr:rowOff>109589</xdr:rowOff>
    </xdr:from>
    <xdr:to>
      <xdr:col>26</xdr:col>
      <xdr:colOff>866882</xdr:colOff>
      <xdr:row>14</xdr:row>
      <xdr:rowOff>155183</xdr:rowOff>
    </xdr:to>
    <xdr:sp macro="" textlink="">
      <xdr:nvSpPr>
        <xdr:cNvPr id="57" name="Rectangle: Rounded Corners 56">
          <a:extLst>
            <a:ext uri="{FF2B5EF4-FFF2-40B4-BE49-F238E27FC236}">
              <a16:creationId xmlns:a16="http://schemas.microsoft.com/office/drawing/2014/main" id="{6830F5A0-F090-92C1-6D55-2D6F7A2FDCE3}"/>
            </a:ext>
          </a:extLst>
        </xdr:cNvPr>
        <xdr:cNvSpPr/>
      </xdr:nvSpPr>
      <xdr:spPr>
        <a:xfrm>
          <a:off x="15531531" y="1019280"/>
          <a:ext cx="1816812" cy="1683038"/>
        </a:xfrm>
        <a:prstGeom prst="roundRect">
          <a:avLst/>
        </a:prstGeom>
        <a:solidFill>
          <a:srgbClr val="19474B"/>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400" b="1">
              <a:solidFill>
                <a:schemeClr val="accent1">
                  <a:lumMod val="75000"/>
                </a:schemeClr>
              </a:solidFill>
              <a:latin typeface="+mn-lt"/>
              <a:ea typeface="+mn-ea"/>
              <a:cs typeface="+mn-cs"/>
            </a:rPr>
            <a:t>Assembly</a:t>
          </a:r>
        </a:p>
      </xdr:txBody>
    </xdr:sp>
    <xdr:clientData/>
  </xdr:twoCellAnchor>
  <mc:AlternateContent xmlns:mc="http://schemas.openxmlformats.org/markup-compatibility/2006">
    <mc:Choice xmlns:a14="http://schemas.microsoft.com/office/drawing/2010/main" Requires="a14">
      <xdr:twoCellAnchor editAs="oneCell">
        <xdr:from>
          <xdr:col>25</xdr:col>
          <xdr:colOff>144780</xdr:colOff>
          <xdr:row>8</xdr:row>
          <xdr:rowOff>30480</xdr:rowOff>
        </xdr:from>
        <xdr:to>
          <xdr:col>26</xdr:col>
          <xdr:colOff>624840</xdr:colOff>
          <xdr:row>13</xdr:row>
          <xdr:rowOff>91440</xdr:rowOff>
        </xdr:to>
        <xdr:sp macro="" textlink="">
          <xdr:nvSpPr>
            <xdr:cNvPr id="26632" name="List Box 8" hidden="1">
              <a:extLst>
                <a:ext uri="{63B3BB69-23CF-44E3-9099-C40C66FF867C}">
                  <a14:compatExt spid="_x0000_s26632"/>
                </a:ext>
                <a:ext uri="{FF2B5EF4-FFF2-40B4-BE49-F238E27FC236}">
                  <a16:creationId xmlns:a16="http://schemas.microsoft.com/office/drawing/2014/main" id="{00000000-0008-0000-0200-000008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17</xdr:col>
      <xdr:colOff>21405</xdr:colOff>
      <xdr:row>9</xdr:row>
      <xdr:rowOff>165884</xdr:rowOff>
    </xdr:from>
    <xdr:to>
      <xdr:col>18</xdr:col>
      <xdr:colOff>294311</xdr:colOff>
      <xdr:row>12</xdr:row>
      <xdr:rowOff>128427</xdr:rowOff>
    </xdr:to>
    <xdr:sp macro="" textlink="">
      <xdr:nvSpPr>
        <xdr:cNvPr id="58" name="Oval 57">
          <a:extLst>
            <a:ext uri="{FF2B5EF4-FFF2-40B4-BE49-F238E27FC236}">
              <a16:creationId xmlns:a16="http://schemas.microsoft.com/office/drawing/2014/main" id="{C71B9DBE-048D-D7EA-EDB0-23F7D0609800}"/>
            </a:ext>
          </a:extLst>
        </xdr:cNvPr>
        <xdr:cNvSpPr/>
      </xdr:nvSpPr>
      <xdr:spPr>
        <a:xfrm>
          <a:off x="10509607" y="1803328"/>
          <a:ext cx="920393" cy="508357"/>
        </a:xfrm>
        <a:prstGeom prst="ellipse">
          <a:avLst/>
        </a:prstGeom>
        <a:solidFill>
          <a:srgbClr val="518D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398551</xdr:colOff>
      <xdr:row>9</xdr:row>
      <xdr:rowOff>147049</xdr:rowOff>
    </xdr:from>
    <xdr:to>
      <xdr:col>20</xdr:col>
      <xdr:colOff>23972</xdr:colOff>
      <xdr:row>12</xdr:row>
      <xdr:rowOff>109592</xdr:rowOff>
    </xdr:to>
    <xdr:sp macro="" textlink="">
      <xdr:nvSpPr>
        <xdr:cNvPr id="59" name="Oval 58">
          <a:extLst>
            <a:ext uri="{FF2B5EF4-FFF2-40B4-BE49-F238E27FC236}">
              <a16:creationId xmlns:a16="http://schemas.microsoft.com/office/drawing/2014/main" id="{07156ABC-41A3-B0BC-078E-383D5E9A93AB}"/>
            </a:ext>
          </a:extLst>
        </xdr:cNvPr>
        <xdr:cNvSpPr/>
      </xdr:nvSpPr>
      <xdr:spPr>
        <a:xfrm>
          <a:off x="11534240" y="1784493"/>
          <a:ext cx="920393" cy="508357"/>
        </a:xfrm>
        <a:prstGeom prst="ellipse">
          <a:avLst/>
        </a:prstGeom>
        <a:solidFill>
          <a:srgbClr val="518D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117511</xdr:colOff>
      <xdr:row>9</xdr:row>
      <xdr:rowOff>144266</xdr:rowOff>
    </xdr:from>
    <xdr:to>
      <xdr:col>21</xdr:col>
      <xdr:colOff>390419</xdr:colOff>
      <xdr:row>12</xdr:row>
      <xdr:rowOff>106809</xdr:rowOff>
    </xdr:to>
    <xdr:sp macro="" textlink="">
      <xdr:nvSpPr>
        <xdr:cNvPr id="60" name="Oval 59">
          <a:extLst>
            <a:ext uri="{FF2B5EF4-FFF2-40B4-BE49-F238E27FC236}">
              <a16:creationId xmlns:a16="http://schemas.microsoft.com/office/drawing/2014/main" id="{BDB4427E-5F2E-2C8E-2D2E-647A9913503A}"/>
            </a:ext>
          </a:extLst>
        </xdr:cNvPr>
        <xdr:cNvSpPr/>
      </xdr:nvSpPr>
      <xdr:spPr>
        <a:xfrm>
          <a:off x="12548172" y="1781710"/>
          <a:ext cx="920393" cy="508357"/>
        </a:xfrm>
        <a:prstGeom prst="ellipse">
          <a:avLst/>
        </a:prstGeom>
        <a:solidFill>
          <a:srgbClr val="518D9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17</xdr:col>
          <xdr:colOff>160020</xdr:colOff>
          <xdr:row>10</xdr:row>
          <xdr:rowOff>99060</xdr:rowOff>
        </xdr:from>
        <xdr:to>
          <xdr:col>18</xdr:col>
          <xdr:colOff>167640</xdr:colOff>
          <xdr:row>11</xdr:row>
          <xdr:rowOff>175260</xdr:rowOff>
        </xdr:to>
        <xdr:sp macro="" textlink="">
          <xdr:nvSpPr>
            <xdr:cNvPr id="26633" name="Option Button 9" hidden="1">
              <a:extLst>
                <a:ext uri="{63B3BB69-23CF-44E3-9099-C40C66FF867C}">
                  <a14:compatExt spid="_x0000_s26633"/>
                </a:ext>
                <a:ext uri="{FF2B5EF4-FFF2-40B4-BE49-F238E27FC236}">
                  <a16:creationId xmlns:a16="http://schemas.microsoft.com/office/drawing/2014/main" id="{00000000-0008-0000-0200-000009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AE 2014</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502920</xdr:colOff>
          <xdr:row>10</xdr:row>
          <xdr:rowOff>76200</xdr:rowOff>
        </xdr:from>
        <xdr:to>
          <xdr:col>19</xdr:col>
          <xdr:colOff>579120</xdr:colOff>
          <xdr:row>11</xdr:row>
          <xdr:rowOff>152400</xdr:rowOff>
        </xdr:to>
        <xdr:sp macro="" textlink="">
          <xdr:nvSpPr>
            <xdr:cNvPr id="26634" name="Option Button 10" hidden="1">
              <a:extLst>
                <a:ext uri="{63B3BB69-23CF-44E3-9099-C40C66FF867C}">
                  <a14:compatExt spid="_x0000_s26634"/>
                </a:ext>
                <a:ext uri="{FF2B5EF4-FFF2-40B4-BE49-F238E27FC236}">
                  <a16:creationId xmlns:a16="http://schemas.microsoft.com/office/drawing/2014/main" id="{00000000-0008-0000-0200-00000A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AE 2019</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220980</xdr:colOff>
          <xdr:row>10</xdr:row>
          <xdr:rowOff>91440</xdr:rowOff>
        </xdr:from>
        <xdr:to>
          <xdr:col>21</xdr:col>
          <xdr:colOff>251460</xdr:colOff>
          <xdr:row>11</xdr:row>
          <xdr:rowOff>167640</xdr:rowOff>
        </xdr:to>
        <xdr:sp macro="" textlink="">
          <xdr:nvSpPr>
            <xdr:cNvPr id="26635" name="Option Button 11" hidden="1">
              <a:extLst>
                <a:ext uri="{63B3BB69-23CF-44E3-9099-C40C66FF867C}">
                  <a14:compatExt spid="_x0000_s26635"/>
                </a:ext>
                <a:ext uri="{FF2B5EF4-FFF2-40B4-BE49-F238E27FC236}">
                  <a16:creationId xmlns:a16="http://schemas.microsoft.com/office/drawing/2014/main" id="{00000000-0008-0000-0200-00000B6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27432" rIns="0" bIns="27432" anchor="ctr" upright="1"/>
            <a:lstStyle/>
            <a:p>
              <a:pPr algn="l" rtl="0">
                <a:defRPr sz="1000"/>
              </a:pPr>
              <a:r>
                <a:rPr lang="en-IN" sz="800" b="0" i="0" u="none" strike="noStrike" baseline="0">
                  <a:solidFill>
                    <a:srgbClr val="000000"/>
                  </a:solidFill>
                  <a:latin typeface="Segoe UI"/>
                  <a:cs typeface="Segoe UI"/>
                </a:rPr>
                <a:t>AE 2024</a:t>
              </a:r>
            </a:p>
          </xdr:txBody>
        </xdr:sp>
        <xdr:clientData/>
      </xdr:twoCellAnchor>
    </mc:Choice>
    <mc:Fallback/>
  </mc:AlternateContent>
  <xdr:twoCellAnchor>
    <xdr:from>
      <xdr:col>0</xdr:col>
      <xdr:colOff>330325</xdr:colOff>
      <xdr:row>20</xdr:row>
      <xdr:rowOff>49872</xdr:rowOff>
    </xdr:from>
    <xdr:to>
      <xdr:col>7</xdr:col>
      <xdr:colOff>576263</xdr:colOff>
      <xdr:row>27</xdr:row>
      <xdr:rowOff>171450</xdr:rowOff>
    </xdr:to>
    <xdr:sp macro="" textlink="Ruff!J135">
      <xdr:nvSpPr>
        <xdr:cNvPr id="61" name="Rectangle: Diagonal Corners Rounded 60">
          <a:extLst>
            <a:ext uri="{FF2B5EF4-FFF2-40B4-BE49-F238E27FC236}">
              <a16:creationId xmlns:a16="http://schemas.microsoft.com/office/drawing/2014/main" id="{8498B381-2662-5899-2CE4-827CFF67E64A}"/>
            </a:ext>
          </a:extLst>
        </xdr:cNvPr>
        <xdr:cNvSpPr/>
      </xdr:nvSpPr>
      <xdr:spPr>
        <a:xfrm>
          <a:off x="330325" y="3669372"/>
          <a:ext cx="4260726" cy="1388403"/>
        </a:xfrm>
        <a:prstGeom prst="round2DiagRect">
          <a:avLst>
            <a:gd name="adj1" fmla="val 0"/>
            <a:gd name="adj2" fmla="val 50000"/>
          </a:avLst>
        </a:prstGeom>
        <a:solidFill>
          <a:srgbClr val="FED6D6"/>
        </a:solidFill>
        <a:ln w="5715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4AE92E7-2FBE-43C3-9561-BF7D05941063}" type="TxLink">
            <a:rPr lang="en-US" sz="1200" b="1" i="0" u="none" strike="noStrike">
              <a:solidFill>
                <a:srgbClr val="000000"/>
              </a:solidFill>
              <a:latin typeface="Aptos Narrow"/>
            </a:rPr>
            <a:pPr algn="ctr"/>
            <a:t>Party Name - IND
Winner Name - JADHAV PATIL VINAYAKRAO KISHANRAO
Votes &amp; Percentage - 61541 - (30%)</a:t>
          </a:fld>
          <a:endParaRPr lang="en-US" sz="1200" b="1"/>
        </a:p>
      </xdr:txBody>
    </xdr:sp>
    <xdr:clientData/>
  </xdr:twoCellAnchor>
  <xdr:twoCellAnchor>
    <xdr:from>
      <xdr:col>2</xdr:col>
      <xdr:colOff>238121</xdr:colOff>
      <xdr:row>11</xdr:row>
      <xdr:rowOff>71438</xdr:rowOff>
    </xdr:from>
    <xdr:to>
      <xdr:col>6</xdr:col>
      <xdr:colOff>595313</xdr:colOff>
      <xdr:row>14</xdr:row>
      <xdr:rowOff>14287</xdr:rowOff>
    </xdr:to>
    <xdr:sp macro="" textlink="Ruff!$I$137">
      <xdr:nvSpPr>
        <xdr:cNvPr id="63" name="Flowchart: Preparation 62">
          <a:extLst>
            <a:ext uri="{FF2B5EF4-FFF2-40B4-BE49-F238E27FC236}">
              <a16:creationId xmlns:a16="http://schemas.microsoft.com/office/drawing/2014/main" id="{C8FBA333-3CDF-F620-2026-560028AE90BC}"/>
            </a:ext>
          </a:extLst>
        </xdr:cNvPr>
        <xdr:cNvSpPr/>
      </xdr:nvSpPr>
      <xdr:spPr>
        <a:xfrm>
          <a:off x="1014409" y="2062163"/>
          <a:ext cx="2947992" cy="485774"/>
        </a:xfrm>
        <a:prstGeom prst="flowChartPreparation">
          <a:avLst/>
        </a:prstGeom>
        <a:solidFill>
          <a:schemeClr val="bg1"/>
        </a:solidFill>
        <a:ln>
          <a:solidFill>
            <a:schemeClr val="accent4">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622B11-B04F-472D-8138-BDC42E934583}" type="TxLink">
            <a:rPr lang="en-US" sz="1100" b="1" i="0" u="none" strike="noStrike">
              <a:solidFill>
                <a:schemeClr val="accent1">
                  <a:lumMod val="75000"/>
                </a:schemeClr>
              </a:solidFill>
              <a:latin typeface="Congenial Black" panose="02000503040000020004" pitchFamily="2" charset="0"/>
            </a:rPr>
            <a:pPr algn="ctr"/>
            <a:t>AC NAME - AHMADPUR</a:t>
          </a:fld>
          <a:endParaRPr lang="en-US" sz="1100" b="1">
            <a:solidFill>
              <a:schemeClr val="accent1">
                <a:lumMod val="75000"/>
              </a:schemeClr>
            </a:solidFill>
            <a:latin typeface="Congenial Black" panose="02000503040000020004" pitchFamily="2" charset="0"/>
          </a:endParaRPr>
        </a:p>
      </xdr:txBody>
    </xdr:sp>
    <xdr:clientData/>
  </xdr:twoCellAnchor>
  <xdr:twoCellAnchor>
    <xdr:from>
      <xdr:col>1</xdr:col>
      <xdr:colOff>90489</xdr:colOff>
      <xdr:row>14</xdr:row>
      <xdr:rowOff>157162</xdr:rowOff>
    </xdr:from>
    <xdr:to>
      <xdr:col>7</xdr:col>
      <xdr:colOff>19050</xdr:colOff>
      <xdr:row>18</xdr:row>
      <xdr:rowOff>66676</xdr:rowOff>
    </xdr:to>
    <xdr:sp macro="" textlink="">
      <xdr:nvSpPr>
        <xdr:cNvPr id="26624" name="TextBox 26623">
          <a:extLst>
            <a:ext uri="{FF2B5EF4-FFF2-40B4-BE49-F238E27FC236}">
              <a16:creationId xmlns:a16="http://schemas.microsoft.com/office/drawing/2014/main" id="{E5C3499F-756F-47AE-72FB-8A9250236BEE}"/>
            </a:ext>
          </a:extLst>
        </xdr:cNvPr>
        <xdr:cNvSpPr txBox="1"/>
      </xdr:nvSpPr>
      <xdr:spPr>
        <a:xfrm>
          <a:off x="738189" y="2690812"/>
          <a:ext cx="3295649" cy="633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0" i="0" cap="none" spc="0">
              <a:ln w="0">
                <a:solidFill>
                  <a:schemeClr val="tx1">
                    <a:lumMod val="95000"/>
                    <a:lumOff val="5000"/>
                  </a:schemeClr>
                </a:solidFill>
              </a:ln>
              <a:gradFill>
                <a:gsLst>
                  <a:gs pos="21000">
                    <a:srgbClr val="53575C"/>
                  </a:gs>
                  <a:gs pos="88000">
                    <a:srgbClr val="C5C7CA"/>
                  </a:gs>
                </a:gsLst>
                <a:lin ang="5400000"/>
              </a:gradFill>
              <a:effectLst/>
              <a:latin typeface="Cooper Black" panose="0208090404030B020404" pitchFamily="18" charset="0"/>
            </a:rPr>
            <a:t>Winner</a:t>
          </a:r>
          <a:endParaRPr lang="en-US" sz="1600" b="1" i="0">
            <a:ln w="0">
              <a:solidFill>
                <a:schemeClr val="tx1">
                  <a:lumMod val="95000"/>
                  <a:lumOff val="5000"/>
                </a:schemeClr>
              </a:solidFill>
            </a:ln>
            <a:blipFill dpi="0" rotWithShape="1">
              <a:blip xmlns:r="http://schemas.openxmlformats.org/officeDocument/2006/relationships" r:embed="rId4">
                <a:extLst>
                  <a:ext uri="{28A0092B-C50C-407E-A947-70E740481C1C}">
                    <a14:useLocalDpi xmlns:a14="http://schemas.microsoft.com/office/drawing/2010/main" val="0"/>
                  </a:ext>
                </a:extLst>
              </a:blip>
              <a:srcRect/>
              <a:stretch>
                <a:fillRect/>
              </a:stretch>
            </a:blipFill>
            <a:latin typeface="Cooper Black" panose="0208090404030B020404" pitchFamily="18" charset="0"/>
          </a:endParaRPr>
        </a:p>
      </xdr:txBody>
    </xdr:sp>
    <xdr:clientData/>
  </xdr:twoCellAnchor>
  <xdr:twoCellAnchor>
    <xdr:from>
      <xdr:col>2</xdr:col>
      <xdr:colOff>571500</xdr:colOff>
      <xdr:row>37</xdr:row>
      <xdr:rowOff>28574</xdr:rowOff>
    </xdr:from>
    <xdr:to>
      <xdr:col>6</xdr:col>
      <xdr:colOff>100541</xdr:colOff>
      <xdr:row>42</xdr:row>
      <xdr:rowOff>15875</xdr:rowOff>
    </xdr:to>
    <xdr:sp macro="" textlink="Ruff!P124">
      <xdr:nvSpPr>
        <xdr:cNvPr id="26636" name="Rectangle: Rounded Corners 26635">
          <a:extLst>
            <a:ext uri="{FF2B5EF4-FFF2-40B4-BE49-F238E27FC236}">
              <a16:creationId xmlns:a16="http://schemas.microsoft.com/office/drawing/2014/main" id="{0CC52909-5C8A-2D09-6122-818E63FCBE0A}"/>
            </a:ext>
          </a:extLst>
        </xdr:cNvPr>
        <xdr:cNvSpPr/>
      </xdr:nvSpPr>
      <xdr:spPr>
        <a:xfrm>
          <a:off x="1344083" y="6685491"/>
          <a:ext cx="2111375" cy="8868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F660840-1756-428E-A65B-13CA51D46AF3}" type="TxLink">
            <a:rPr lang="en-US" sz="1100" b="1" i="0" u="none" strike="noStrike">
              <a:solidFill>
                <a:srgbClr val="000000"/>
              </a:solidFill>
              <a:latin typeface="Aptos Narrow"/>
            </a:rPr>
            <a:pPr algn="ctr"/>
            <a:t>AC Name - AHMADPUR
 Turnout - 202705</a:t>
          </a:fld>
          <a:endParaRPr lang="en-US" sz="1100" b="1">
            <a:solidFill>
              <a:schemeClr val="accent1">
                <a:lumMod val="75000"/>
              </a:schemeClr>
            </a:solidFill>
          </a:endParaRPr>
        </a:p>
      </xdr:txBody>
    </xdr:sp>
    <xdr:clientData/>
  </xdr:twoCellAnchor>
  <xdr:twoCellAnchor>
    <xdr:from>
      <xdr:col>6</xdr:col>
      <xdr:colOff>528108</xdr:colOff>
      <xdr:row>37</xdr:row>
      <xdr:rowOff>43391</xdr:rowOff>
    </xdr:from>
    <xdr:to>
      <xdr:col>10</xdr:col>
      <xdr:colOff>57150</xdr:colOff>
      <xdr:row>42</xdr:row>
      <xdr:rowOff>30692</xdr:rowOff>
    </xdr:to>
    <xdr:sp macro="" textlink="Ruff!P125">
      <xdr:nvSpPr>
        <xdr:cNvPr id="26637" name="Rectangle: Rounded Corners 26636">
          <a:extLst>
            <a:ext uri="{FF2B5EF4-FFF2-40B4-BE49-F238E27FC236}">
              <a16:creationId xmlns:a16="http://schemas.microsoft.com/office/drawing/2014/main" id="{179159EE-EB9A-2904-E001-59E3CD32C5CF}"/>
            </a:ext>
          </a:extLst>
        </xdr:cNvPr>
        <xdr:cNvSpPr/>
      </xdr:nvSpPr>
      <xdr:spPr>
        <a:xfrm>
          <a:off x="3883025" y="6700308"/>
          <a:ext cx="2111375" cy="8868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D0C9617-AE6B-472E-92A3-97C35EE769B9}" type="TxLink">
            <a:rPr lang="en-US" sz="1100" b="1" i="0" u="none" strike="noStrike">
              <a:solidFill>
                <a:srgbClr val="000000"/>
              </a:solidFill>
              <a:latin typeface="Aptos Narrow"/>
            </a:rPr>
            <a:pPr algn="ctr"/>
            <a:t>AC Name - LATUR CITY
 Turnout - 202022</a:t>
          </a:fld>
          <a:endParaRPr lang="en-US" sz="1100" b="1">
            <a:solidFill>
              <a:schemeClr val="accent1">
                <a:lumMod val="75000"/>
              </a:schemeClr>
            </a:solidFill>
          </a:endParaRPr>
        </a:p>
      </xdr:txBody>
    </xdr:sp>
    <xdr:clientData/>
  </xdr:twoCellAnchor>
  <xdr:twoCellAnchor>
    <xdr:from>
      <xdr:col>10</xdr:col>
      <xdr:colOff>528108</xdr:colOff>
      <xdr:row>37</xdr:row>
      <xdr:rowOff>64558</xdr:rowOff>
    </xdr:from>
    <xdr:to>
      <xdr:col>14</xdr:col>
      <xdr:colOff>57150</xdr:colOff>
      <xdr:row>42</xdr:row>
      <xdr:rowOff>51859</xdr:rowOff>
    </xdr:to>
    <xdr:sp macro="" textlink="Ruff!P126">
      <xdr:nvSpPr>
        <xdr:cNvPr id="26640" name="Rectangle: Rounded Corners 26639">
          <a:extLst>
            <a:ext uri="{FF2B5EF4-FFF2-40B4-BE49-F238E27FC236}">
              <a16:creationId xmlns:a16="http://schemas.microsoft.com/office/drawing/2014/main" id="{767351FE-477D-2D0F-1A52-1B69FE08659C}"/>
            </a:ext>
          </a:extLst>
        </xdr:cNvPr>
        <xdr:cNvSpPr/>
      </xdr:nvSpPr>
      <xdr:spPr>
        <a:xfrm>
          <a:off x="6465358" y="6721475"/>
          <a:ext cx="2111375" cy="8868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D69AAA6-2ACE-458C-83DB-1A217168B04B}" type="TxLink">
            <a:rPr lang="en-US" sz="1100" b="1" i="0" u="none" strike="noStrike">
              <a:solidFill>
                <a:srgbClr val="000000"/>
              </a:solidFill>
              <a:latin typeface="Aptos Narrow"/>
            </a:rPr>
            <a:pPr algn="ctr"/>
            <a:t>AC Name - LATUR RURAL
 Turnout - 204985</a:t>
          </a:fld>
          <a:endParaRPr lang="en-US" sz="1100" b="1">
            <a:solidFill>
              <a:schemeClr val="accent1">
                <a:lumMod val="75000"/>
              </a:schemeClr>
            </a:solidFill>
          </a:endParaRPr>
        </a:p>
      </xdr:txBody>
    </xdr:sp>
    <xdr:clientData/>
  </xdr:twoCellAnchor>
  <xdr:twoCellAnchor>
    <xdr:from>
      <xdr:col>14</xdr:col>
      <xdr:colOff>484717</xdr:colOff>
      <xdr:row>37</xdr:row>
      <xdr:rowOff>79375</xdr:rowOff>
    </xdr:from>
    <xdr:to>
      <xdr:col>18</xdr:col>
      <xdr:colOff>13758</xdr:colOff>
      <xdr:row>42</xdr:row>
      <xdr:rowOff>66676</xdr:rowOff>
    </xdr:to>
    <xdr:sp macro="" textlink="Ruff!P127">
      <xdr:nvSpPr>
        <xdr:cNvPr id="26641" name="Rectangle: Rounded Corners 26640">
          <a:extLst>
            <a:ext uri="{FF2B5EF4-FFF2-40B4-BE49-F238E27FC236}">
              <a16:creationId xmlns:a16="http://schemas.microsoft.com/office/drawing/2014/main" id="{D25F832C-48F6-ADAD-7452-C85500B50D9C}"/>
            </a:ext>
          </a:extLst>
        </xdr:cNvPr>
        <xdr:cNvSpPr/>
      </xdr:nvSpPr>
      <xdr:spPr>
        <a:xfrm>
          <a:off x="9004300" y="6736292"/>
          <a:ext cx="2111375" cy="8868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EC3173B-2A89-409F-B06F-62C95650A81B}" type="TxLink">
            <a:rPr lang="en-US" sz="1100" b="1" i="0" u="none" strike="noStrike">
              <a:solidFill>
                <a:srgbClr val="000000"/>
              </a:solidFill>
              <a:latin typeface="Aptos Narrow"/>
            </a:rPr>
            <a:pPr algn="ctr"/>
            <a:t>AC Name - LOHA
 Turnout - 194927</a:t>
          </a:fld>
          <a:endParaRPr lang="en-US" sz="1100" b="1">
            <a:solidFill>
              <a:schemeClr val="accent1">
                <a:lumMod val="75000"/>
              </a:schemeClr>
            </a:solidFill>
          </a:endParaRPr>
        </a:p>
      </xdr:txBody>
    </xdr:sp>
    <xdr:clientData/>
  </xdr:twoCellAnchor>
  <xdr:twoCellAnchor>
    <xdr:from>
      <xdr:col>18</xdr:col>
      <xdr:colOff>484716</xdr:colOff>
      <xdr:row>37</xdr:row>
      <xdr:rowOff>100542</xdr:rowOff>
    </xdr:from>
    <xdr:to>
      <xdr:col>22</xdr:col>
      <xdr:colOff>13758</xdr:colOff>
      <xdr:row>42</xdr:row>
      <xdr:rowOff>87843</xdr:rowOff>
    </xdr:to>
    <xdr:sp macro="" textlink="Ruff!P128">
      <xdr:nvSpPr>
        <xdr:cNvPr id="26642" name="Rectangle: Rounded Corners 26641">
          <a:extLst>
            <a:ext uri="{FF2B5EF4-FFF2-40B4-BE49-F238E27FC236}">
              <a16:creationId xmlns:a16="http://schemas.microsoft.com/office/drawing/2014/main" id="{51FD40FE-098C-6B73-3851-33D484B166A8}"/>
            </a:ext>
          </a:extLst>
        </xdr:cNvPr>
        <xdr:cNvSpPr/>
      </xdr:nvSpPr>
      <xdr:spPr>
        <a:xfrm>
          <a:off x="11586633" y="6757459"/>
          <a:ext cx="2111375" cy="8868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A0B7668-BC6D-4EFF-8177-9F4DBE4C0705}" type="TxLink">
            <a:rPr lang="en-US" sz="1100" b="1" i="0" u="none" strike="noStrike">
              <a:solidFill>
                <a:srgbClr val="000000"/>
              </a:solidFill>
              <a:latin typeface="Aptos Narrow"/>
            </a:rPr>
            <a:pPr algn="ctr"/>
            <a:t>AC Name - NILANGA
 Turnout - 192807</a:t>
          </a:fld>
          <a:endParaRPr lang="en-US" sz="1100" b="1">
            <a:solidFill>
              <a:schemeClr val="accent1">
                <a:lumMod val="75000"/>
              </a:schemeClr>
            </a:solidFill>
          </a:endParaRPr>
        </a:p>
      </xdr:txBody>
    </xdr:sp>
    <xdr:clientData/>
  </xdr:twoCellAnchor>
  <xdr:twoCellAnchor>
    <xdr:from>
      <xdr:col>22</xdr:col>
      <xdr:colOff>441325</xdr:colOff>
      <xdr:row>37</xdr:row>
      <xdr:rowOff>115359</xdr:rowOff>
    </xdr:from>
    <xdr:to>
      <xdr:col>25</xdr:col>
      <xdr:colOff>615950</xdr:colOff>
      <xdr:row>42</xdr:row>
      <xdr:rowOff>102660</xdr:rowOff>
    </xdr:to>
    <xdr:sp macro="" textlink="Ruff!P129">
      <xdr:nvSpPr>
        <xdr:cNvPr id="26643" name="Rectangle: Rounded Corners 26642">
          <a:extLst>
            <a:ext uri="{FF2B5EF4-FFF2-40B4-BE49-F238E27FC236}">
              <a16:creationId xmlns:a16="http://schemas.microsoft.com/office/drawing/2014/main" id="{6A5E0AA6-F057-0857-16A3-52101F85A890}"/>
            </a:ext>
          </a:extLst>
        </xdr:cNvPr>
        <xdr:cNvSpPr/>
      </xdr:nvSpPr>
      <xdr:spPr>
        <a:xfrm>
          <a:off x="14125575" y="6772276"/>
          <a:ext cx="2111375" cy="886884"/>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1CCFDA-470D-4265-BF70-190AF61E4D88}" type="TxLink">
            <a:rPr lang="en-US" sz="1100" b="1" i="0" u="none" strike="noStrike">
              <a:solidFill>
                <a:srgbClr val="000000"/>
              </a:solidFill>
              <a:latin typeface="Aptos Narrow"/>
            </a:rPr>
            <a:pPr algn="ctr"/>
            <a:t>AC Name - UDGIR (SC)
 Turnout - 168855</a:t>
          </a:fld>
          <a:endParaRPr lang="en-US" sz="1100" b="1">
            <a:solidFill>
              <a:schemeClr val="accent1">
                <a:lumMod val="75000"/>
              </a:schemeClr>
            </a:solidFill>
          </a:endParaRPr>
        </a:p>
      </xdr:txBody>
    </xdr:sp>
    <xdr:clientData/>
  </xdr:twoCellAnchor>
  <xdr:twoCellAnchor>
    <xdr:from>
      <xdr:col>8</xdr:col>
      <xdr:colOff>439208</xdr:colOff>
      <xdr:row>22</xdr:row>
      <xdr:rowOff>74081</xdr:rowOff>
    </xdr:from>
    <xdr:to>
      <xdr:col>12</xdr:col>
      <xdr:colOff>592665</xdr:colOff>
      <xdr:row>28</xdr:row>
      <xdr:rowOff>137582</xdr:rowOff>
    </xdr:to>
    <xdr:sp macro="" textlink="Ruff!K135">
      <xdr:nvSpPr>
        <xdr:cNvPr id="26644" name="Rectangle: Diagonal Corners Rounded 26643">
          <a:extLst>
            <a:ext uri="{FF2B5EF4-FFF2-40B4-BE49-F238E27FC236}">
              <a16:creationId xmlns:a16="http://schemas.microsoft.com/office/drawing/2014/main" id="{344772F1-2BB3-B086-9087-CC92F78B582D}"/>
            </a:ext>
          </a:extLst>
        </xdr:cNvPr>
        <xdr:cNvSpPr/>
      </xdr:nvSpPr>
      <xdr:spPr>
        <a:xfrm>
          <a:off x="5085291" y="4032248"/>
          <a:ext cx="2735791" cy="1143001"/>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CE4C90-C6C0-480F-94F0-EF04B6DB31AA}" type="TxLink">
            <a:rPr lang="en-US" sz="900" b="1" i="0" u="none" strike="noStrike">
              <a:solidFill>
                <a:srgbClr val="000000"/>
              </a:solidFill>
              <a:latin typeface="Aptos Narrow"/>
            </a:rPr>
            <a:pPr algn="ctr"/>
            <a:t>Party Name - NCP
Winner Name - BABASAHEB MOHANRAO PATIL
Votes &amp; Percentage - 57617 - (28%)</a:t>
          </a:fld>
          <a:endParaRPr lang="en-US" sz="900" b="1"/>
        </a:p>
      </xdr:txBody>
    </xdr:sp>
    <xdr:clientData/>
  </xdr:twoCellAnchor>
  <xdr:twoCellAnchor>
    <xdr:from>
      <xdr:col>13</xdr:col>
      <xdr:colOff>311149</xdr:colOff>
      <xdr:row>22</xdr:row>
      <xdr:rowOff>25398</xdr:rowOff>
    </xdr:from>
    <xdr:to>
      <xdr:col>17</xdr:col>
      <xdr:colOff>464607</xdr:colOff>
      <xdr:row>28</xdr:row>
      <xdr:rowOff>88899</xdr:rowOff>
    </xdr:to>
    <xdr:sp macro="" textlink="Ruff!L135">
      <xdr:nvSpPr>
        <xdr:cNvPr id="26649" name="Rectangle: Diagonal Corners Rounded 26648">
          <a:extLst>
            <a:ext uri="{FF2B5EF4-FFF2-40B4-BE49-F238E27FC236}">
              <a16:creationId xmlns:a16="http://schemas.microsoft.com/office/drawing/2014/main" id="{BB40733C-E53A-10BE-9637-8345B28A5479}"/>
            </a:ext>
          </a:extLst>
        </xdr:cNvPr>
        <xdr:cNvSpPr/>
      </xdr:nvSpPr>
      <xdr:spPr>
        <a:xfrm>
          <a:off x="8185149" y="3983565"/>
          <a:ext cx="2735791" cy="1143001"/>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50C0BA3-DA1A-492F-9D22-567D4F428339}" type="TxLink">
            <a:rPr lang="en-US" sz="900" b="1" i="0" u="none" strike="noStrike">
              <a:solidFill>
                <a:srgbClr val="000000"/>
              </a:solidFill>
              <a:latin typeface="Aptos Narrow"/>
              <a:ea typeface="+mn-ea"/>
              <a:cs typeface="+mn-cs"/>
            </a:rPr>
            <a:pPr marL="0" indent="0" algn="ctr"/>
            <a:t>Party Name - BJP
Winner Name - GANESH NAMDEVRAO HAKE
Votes &amp; Percentage - 53373 - (26%)</a:t>
          </a:fld>
          <a:endParaRPr lang="en-US" sz="900" b="1" i="0" u="none" strike="noStrike">
            <a:solidFill>
              <a:srgbClr val="000000"/>
            </a:solidFill>
            <a:latin typeface="Aptos Narrow"/>
            <a:ea typeface="+mn-ea"/>
            <a:cs typeface="+mn-cs"/>
          </a:endParaRPr>
        </a:p>
      </xdr:txBody>
    </xdr:sp>
    <xdr:clientData/>
  </xdr:twoCellAnchor>
  <xdr:twoCellAnchor>
    <xdr:from>
      <xdr:col>18</xdr:col>
      <xdr:colOff>188382</xdr:colOff>
      <xdr:row>22</xdr:row>
      <xdr:rowOff>34923</xdr:rowOff>
    </xdr:from>
    <xdr:to>
      <xdr:col>22</xdr:col>
      <xdr:colOff>341840</xdr:colOff>
      <xdr:row>28</xdr:row>
      <xdr:rowOff>98424</xdr:rowOff>
    </xdr:to>
    <xdr:sp macro="" textlink="Ruff!M135">
      <xdr:nvSpPr>
        <xdr:cNvPr id="26650" name="Rectangle: Diagonal Corners Rounded 26649">
          <a:extLst>
            <a:ext uri="{FF2B5EF4-FFF2-40B4-BE49-F238E27FC236}">
              <a16:creationId xmlns:a16="http://schemas.microsoft.com/office/drawing/2014/main" id="{60F9DCE1-9DA2-AC99-9705-8D69DAE31B02}"/>
            </a:ext>
          </a:extLst>
        </xdr:cNvPr>
        <xdr:cNvSpPr/>
      </xdr:nvSpPr>
      <xdr:spPr>
        <a:xfrm>
          <a:off x="11290299" y="3993090"/>
          <a:ext cx="2735791" cy="1143001"/>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4D08B08-B2C5-4CFF-BAD2-EDCC85923A7A}" type="TxLink">
            <a:rPr lang="en-US" sz="900" b="1" i="0" u="none" strike="noStrike">
              <a:solidFill>
                <a:srgbClr val="000000"/>
              </a:solidFill>
              <a:latin typeface="Aptos Narrow"/>
              <a:ea typeface="+mn-ea"/>
              <a:cs typeface="+mn-cs"/>
            </a:rPr>
            <a:pPr marL="0" indent="0" algn="ctr"/>
            <a:t>Party Name - INC
Winner Name - VITTHAL NAMDEV MAKNE
Votes &amp; Percentage - 11306 - (6%)</a:t>
          </a:fld>
          <a:endParaRPr lang="en-US" sz="900" b="1" i="0" u="none" strike="noStrike">
            <a:solidFill>
              <a:srgbClr val="000000"/>
            </a:solidFill>
            <a:latin typeface="Aptos Narrow"/>
            <a:ea typeface="+mn-ea"/>
            <a:cs typeface="+mn-cs"/>
          </a:endParaRPr>
        </a:p>
      </xdr:txBody>
    </xdr:sp>
    <xdr:clientData/>
  </xdr:twoCellAnchor>
  <xdr:twoCellAnchor>
    <xdr:from>
      <xdr:col>23</xdr:col>
      <xdr:colOff>49741</xdr:colOff>
      <xdr:row>22</xdr:row>
      <xdr:rowOff>86782</xdr:rowOff>
    </xdr:from>
    <xdr:to>
      <xdr:col>26</xdr:col>
      <xdr:colOff>679448</xdr:colOff>
      <xdr:row>28</xdr:row>
      <xdr:rowOff>150283</xdr:rowOff>
    </xdr:to>
    <xdr:sp macro="" textlink="Ruff!N135">
      <xdr:nvSpPr>
        <xdr:cNvPr id="26651" name="Rectangle: Diagonal Corners Rounded 26650">
          <a:extLst>
            <a:ext uri="{FF2B5EF4-FFF2-40B4-BE49-F238E27FC236}">
              <a16:creationId xmlns:a16="http://schemas.microsoft.com/office/drawing/2014/main" id="{24461EA3-618E-6E3C-B51D-BF8AB5563BF0}"/>
            </a:ext>
          </a:extLst>
        </xdr:cNvPr>
        <xdr:cNvSpPr/>
      </xdr:nvSpPr>
      <xdr:spPr>
        <a:xfrm>
          <a:off x="14379574" y="4044949"/>
          <a:ext cx="2735791" cy="1143001"/>
        </a:xfrm>
        <a:prstGeom prst="round2DiagRect">
          <a:avLst>
            <a:gd name="adj1" fmla="val 50000"/>
            <a:gd name="adj2" fmla="val 0"/>
          </a:avLst>
        </a:prstGeom>
        <a:solidFill>
          <a:srgbClr val="FED6D6"/>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C26BCB2-A380-4458-8666-053F24A4E0E7}" type="TxLink">
            <a:rPr lang="en-US" sz="900" b="1" i="0" u="none" strike="noStrike">
              <a:solidFill>
                <a:srgbClr val="000000"/>
              </a:solidFill>
              <a:latin typeface="Aptos Narrow"/>
              <a:ea typeface="+mn-ea"/>
              <a:cs typeface="+mn-cs"/>
            </a:rPr>
            <a:pPr marL="0" indent="0" algn="ctr"/>
            <a:t>Party Name - BSP
Winner Name - SAYYAD SAJID KABIR
Votes &amp; Percentage - 9385 - (5%)</a:t>
          </a:fld>
          <a:endParaRPr lang="en-US" sz="900" b="1" i="0" u="none" strike="noStrike">
            <a:solidFill>
              <a:srgbClr val="000000"/>
            </a:solidFill>
            <a:latin typeface="Aptos Narrow"/>
            <a:ea typeface="+mn-ea"/>
            <a:cs typeface="+mn-cs"/>
          </a:endParaRPr>
        </a:p>
      </xdr:txBody>
    </xdr:sp>
    <xdr:clientData/>
  </xdr:twoCellAnchor>
  <xdr:twoCellAnchor>
    <xdr:from>
      <xdr:col>10</xdr:col>
      <xdr:colOff>52917</xdr:colOff>
      <xdr:row>15</xdr:row>
      <xdr:rowOff>105833</xdr:rowOff>
    </xdr:from>
    <xdr:to>
      <xdr:col>11</xdr:col>
      <xdr:colOff>301626</xdr:colOff>
      <xdr:row>19</xdr:row>
      <xdr:rowOff>174625</xdr:rowOff>
    </xdr:to>
    <xdr:sp macro="" textlink="">
      <xdr:nvSpPr>
        <xdr:cNvPr id="26652" name="Diamond 26651">
          <a:extLst>
            <a:ext uri="{FF2B5EF4-FFF2-40B4-BE49-F238E27FC236}">
              <a16:creationId xmlns:a16="http://schemas.microsoft.com/office/drawing/2014/main" id="{7725F578-CBF5-E28A-57F6-F93E0977B91F}"/>
            </a:ext>
          </a:extLst>
        </xdr:cNvPr>
        <xdr:cNvSpPr/>
      </xdr:nvSpPr>
      <xdr:spPr>
        <a:xfrm>
          <a:off x="5990167" y="2804583"/>
          <a:ext cx="894292" cy="788459"/>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2nd</a:t>
          </a:r>
          <a:endParaRPr lang="en-US" sz="1100" b="1">
            <a:solidFill>
              <a:schemeClr val="tx1"/>
            </a:solidFill>
          </a:endParaRPr>
        </a:p>
      </xdr:txBody>
    </xdr:sp>
    <xdr:clientData/>
  </xdr:twoCellAnchor>
  <xdr:twoCellAnchor>
    <xdr:from>
      <xdr:col>14</xdr:col>
      <xdr:colOff>570442</xdr:colOff>
      <xdr:row>15</xdr:row>
      <xdr:rowOff>30691</xdr:rowOff>
    </xdr:from>
    <xdr:to>
      <xdr:col>16</xdr:col>
      <xdr:colOff>173567</xdr:colOff>
      <xdr:row>19</xdr:row>
      <xdr:rowOff>99483</xdr:rowOff>
    </xdr:to>
    <xdr:sp macro="" textlink="">
      <xdr:nvSpPr>
        <xdr:cNvPr id="26653" name="Diamond 26652">
          <a:extLst>
            <a:ext uri="{FF2B5EF4-FFF2-40B4-BE49-F238E27FC236}">
              <a16:creationId xmlns:a16="http://schemas.microsoft.com/office/drawing/2014/main" id="{6C3F936E-207C-C251-2481-05A064BC0F15}"/>
            </a:ext>
          </a:extLst>
        </xdr:cNvPr>
        <xdr:cNvSpPr/>
      </xdr:nvSpPr>
      <xdr:spPr>
        <a:xfrm>
          <a:off x="9090025" y="2729441"/>
          <a:ext cx="894292" cy="788459"/>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3rd</a:t>
          </a:r>
          <a:endParaRPr lang="en-US" sz="1100" b="1">
            <a:solidFill>
              <a:schemeClr val="tx1"/>
            </a:solidFill>
          </a:endParaRPr>
        </a:p>
      </xdr:txBody>
    </xdr:sp>
    <xdr:clientData/>
  </xdr:twoCellAnchor>
  <xdr:twoCellAnchor>
    <xdr:from>
      <xdr:col>19</xdr:col>
      <xdr:colOff>463550</xdr:colOff>
      <xdr:row>15</xdr:row>
      <xdr:rowOff>3174</xdr:rowOff>
    </xdr:from>
    <xdr:to>
      <xdr:col>21</xdr:col>
      <xdr:colOff>66675</xdr:colOff>
      <xdr:row>19</xdr:row>
      <xdr:rowOff>71966</xdr:rowOff>
    </xdr:to>
    <xdr:sp macro="" textlink="">
      <xdr:nvSpPr>
        <xdr:cNvPr id="26655" name="Diamond 26654">
          <a:extLst>
            <a:ext uri="{FF2B5EF4-FFF2-40B4-BE49-F238E27FC236}">
              <a16:creationId xmlns:a16="http://schemas.microsoft.com/office/drawing/2014/main" id="{5A12C984-ED08-06D6-728F-6A03A4F9D7E1}"/>
            </a:ext>
          </a:extLst>
        </xdr:cNvPr>
        <xdr:cNvSpPr/>
      </xdr:nvSpPr>
      <xdr:spPr>
        <a:xfrm>
          <a:off x="12211050" y="2701924"/>
          <a:ext cx="894292" cy="788459"/>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4th</a:t>
          </a:r>
          <a:endParaRPr lang="en-US" sz="1100" b="1">
            <a:solidFill>
              <a:schemeClr val="tx1"/>
            </a:solidFill>
          </a:endParaRPr>
        </a:p>
      </xdr:txBody>
    </xdr:sp>
    <xdr:clientData/>
  </xdr:twoCellAnchor>
  <xdr:twoCellAnchor>
    <xdr:from>
      <xdr:col>24</xdr:col>
      <xdr:colOff>356658</xdr:colOff>
      <xdr:row>14</xdr:row>
      <xdr:rowOff>155574</xdr:rowOff>
    </xdr:from>
    <xdr:to>
      <xdr:col>25</xdr:col>
      <xdr:colOff>605367</xdr:colOff>
      <xdr:row>19</xdr:row>
      <xdr:rowOff>44449</xdr:rowOff>
    </xdr:to>
    <xdr:sp macro="" textlink="">
      <xdr:nvSpPr>
        <xdr:cNvPr id="26656" name="Diamond 26655">
          <a:extLst>
            <a:ext uri="{FF2B5EF4-FFF2-40B4-BE49-F238E27FC236}">
              <a16:creationId xmlns:a16="http://schemas.microsoft.com/office/drawing/2014/main" id="{32B4C6A4-03D8-9B25-B317-29500C9AC420}"/>
            </a:ext>
          </a:extLst>
        </xdr:cNvPr>
        <xdr:cNvSpPr/>
      </xdr:nvSpPr>
      <xdr:spPr>
        <a:xfrm>
          <a:off x="15332075" y="2674407"/>
          <a:ext cx="894292" cy="788459"/>
        </a:xfrm>
        <a:prstGeom prst="diamond">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50" b="1">
              <a:solidFill>
                <a:schemeClr val="tx1"/>
              </a:solidFill>
            </a:rPr>
            <a:t>5th</a:t>
          </a:r>
          <a:endParaRPr lang="en-US" sz="1100" b="1">
            <a:solidFill>
              <a:schemeClr val="tx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B12B51-CD67-4FE0-8386-2EB28071038E}" name="Table1" displayName="Table1" ref="E7:E8" insertRow="1" totalsRowShown="0">
  <autoFilter ref="E7:E8" xr:uid="{05B12B51-CD67-4FE0-8386-2EB28071038E}"/>
  <tableColumns count="1">
    <tableColumn id="1" xr3:uid="{D2DA4AD0-46BD-42E3-8D79-D6B5CA877169}"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2.xml"/><Relationship Id="rId7" Type="http://schemas.openxmlformats.org/officeDocument/2006/relationships/ctrlProp" Target="../ctrlProps/ctrlProp6.xml"/><Relationship Id="rId2" Type="http://schemas.openxmlformats.org/officeDocument/2006/relationships/vmlDrawing" Target="../drawings/vmlDrawing2.vml"/><Relationship Id="rId1" Type="http://schemas.openxmlformats.org/officeDocument/2006/relationships/drawing" Target="../drawings/drawing2.xml"/><Relationship Id="rId6" Type="http://schemas.openxmlformats.org/officeDocument/2006/relationships/ctrlProp" Target="../ctrlProps/ctrlProp5.xml"/><Relationship Id="rId5" Type="http://schemas.openxmlformats.org/officeDocument/2006/relationships/ctrlProp" Target="../ctrlProps/ctrlProp4.xml"/><Relationship Id="rId4" Type="http://schemas.openxmlformats.org/officeDocument/2006/relationships/ctrlProp" Target="../ctrlProps/ctrlProp3.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12.xml"/><Relationship Id="rId3" Type="http://schemas.openxmlformats.org/officeDocument/2006/relationships/ctrlProp" Target="../ctrlProps/ctrlProp7.xml"/><Relationship Id="rId7" Type="http://schemas.openxmlformats.org/officeDocument/2006/relationships/ctrlProp" Target="../ctrlProps/ctrlProp11.xml"/><Relationship Id="rId2" Type="http://schemas.openxmlformats.org/officeDocument/2006/relationships/vmlDrawing" Target="../drawings/vmlDrawing3.vml"/><Relationship Id="rId1" Type="http://schemas.openxmlformats.org/officeDocument/2006/relationships/drawing" Target="../drawings/drawing3.xml"/><Relationship Id="rId6" Type="http://schemas.openxmlformats.org/officeDocument/2006/relationships/ctrlProp" Target="../ctrlProps/ctrlProp10.xml"/><Relationship Id="rId5" Type="http://schemas.openxmlformats.org/officeDocument/2006/relationships/ctrlProp" Target="../ctrlProps/ctrlProp9.xml"/><Relationship Id="rId4" Type="http://schemas.openxmlformats.org/officeDocument/2006/relationships/ctrlProp" Target="../ctrlProps/ctrlProp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5B64-1DCC-4CBA-9A40-E423D9F3BA1E}">
  <sheetPr>
    <tabColor rgb="FFFFFF00"/>
  </sheetPr>
  <dimension ref="A1:AA113"/>
  <sheetViews>
    <sheetView showGridLines="0" zoomScale="68" zoomScaleNormal="100" workbookViewId="0"/>
  </sheetViews>
  <sheetFormatPr defaultColWidth="0" defaultRowHeight="14.25" customHeight="1" zeroHeight="1" x14ac:dyDescent="0.3"/>
  <cols>
    <col min="1" max="25" width="9.109375" customWidth="1"/>
    <col min="26" max="26" width="11.44140625" customWidth="1"/>
    <col min="27" max="27" width="14.109375" customWidth="1"/>
    <col min="28" max="16384" width="9.109375" hidden="1"/>
  </cols>
  <sheetData>
    <row r="1" ht="14.4" x14ac:dyDescent="0.3"/>
    <row r="2" ht="14.4" x14ac:dyDescent="0.3"/>
    <row r="3" ht="14.4" x14ac:dyDescent="0.3"/>
    <row r="4" ht="14.4" x14ac:dyDescent="0.3"/>
    <row r="5" ht="14.4" x14ac:dyDescent="0.3"/>
    <row r="6" ht="14.4" x14ac:dyDescent="0.3"/>
    <row r="7" ht="14.4" x14ac:dyDescent="0.3"/>
    <row r="8" ht="14.4" x14ac:dyDescent="0.3"/>
    <row r="9" ht="14.4" x14ac:dyDescent="0.3"/>
    <row r="10" ht="14.4" x14ac:dyDescent="0.3"/>
    <row r="11" ht="14.4" x14ac:dyDescent="0.3"/>
    <row r="12" ht="14.4" x14ac:dyDescent="0.3"/>
    <row r="13" ht="14.4" x14ac:dyDescent="0.3"/>
    <row r="14" ht="14.4" x14ac:dyDescent="0.3"/>
    <row r="15" ht="14.4" x14ac:dyDescent="0.3"/>
    <row r="16" ht="14.4" x14ac:dyDescent="0.3"/>
    <row r="17" customFormat="1" ht="14.4" x14ac:dyDescent="0.3"/>
    <row r="18" customFormat="1" ht="14.4" x14ac:dyDescent="0.3"/>
    <row r="19" customFormat="1" ht="14.4" x14ac:dyDescent="0.3"/>
    <row r="20" customFormat="1" ht="14.4" x14ac:dyDescent="0.3"/>
    <row r="21" customFormat="1" ht="14.4" x14ac:dyDescent="0.3"/>
    <row r="22" customFormat="1" ht="14.4" x14ac:dyDescent="0.3"/>
    <row r="23" customFormat="1" ht="14.4" x14ac:dyDescent="0.3"/>
    <row r="24" customFormat="1" ht="14.4" x14ac:dyDescent="0.3"/>
    <row r="25" customFormat="1" ht="14.4" x14ac:dyDescent="0.3"/>
    <row r="26" customFormat="1" ht="14.4" x14ac:dyDescent="0.3"/>
    <row r="27" customFormat="1" ht="14.4" x14ac:dyDescent="0.3"/>
    <row r="28" customFormat="1" ht="14.4" x14ac:dyDescent="0.3"/>
    <row r="29" customFormat="1" ht="14.4" x14ac:dyDescent="0.3"/>
    <row r="30" customFormat="1" ht="14.4" x14ac:dyDescent="0.3"/>
    <row r="31" customFormat="1" ht="14.4" x14ac:dyDescent="0.3"/>
    <row r="32" customFormat="1" ht="14.4" x14ac:dyDescent="0.3"/>
    <row r="33" customFormat="1" ht="14.4" x14ac:dyDescent="0.3"/>
    <row r="34" customFormat="1" ht="14.4" x14ac:dyDescent="0.3"/>
    <row r="35" customFormat="1" ht="14.4" x14ac:dyDescent="0.3"/>
    <row r="36" customFormat="1" ht="14.4" x14ac:dyDescent="0.3"/>
    <row r="37" customFormat="1" ht="14.4" x14ac:dyDescent="0.3"/>
    <row r="38" customFormat="1" ht="14.4" x14ac:dyDescent="0.3"/>
    <row r="39" customFormat="1" ht="14.4" x14ac:dyDescent="0.3"/>
    <row r="40" customFormat="1" ht="14.4" x14ac:dyDescent="0.3"/>
    <row r="41" customFormat="1" ht="14.4" x14ac:dyDescent="0.3"/>
    <row r="42" customFormat="1" ht="14.4" x14ac:dyDescent="0.3"/>
    <row r="43" customFormat="1" ht="14.4" x14ac:dyDescent="0.3"/>
    <row r="44" customFormat="1" ht="14.4" x14ac:dyDescent="0.3"/>
    <row r="45" customFormat="1" ht="14.4" x14ac:dyDescent="0.3"/>
    <row r="46" customFormat="1" ht="14.4" hidden="1" x14ac:dyDescent="0.3"/>
    <row r="47" customFormat="1" ht="14.4" hidden="1" x14ac:dyDescent="0.3"/>
    <row r="48" customFormat="1" ht="14.25" hidden="1" customHeight="1" x14ac:dyDescent="0.3"/>
    <row r="49" customFormat="1" ht="14.25" hidden="1" customHeight="1" x14ac:dyDescent="0.3"/>
    <row r="50" customFormat="1" ht="14.25" hidden="1" customHeight="1" x14ac:dyDescent="0.3"/>
    <row r="51" customFormat="1" ht="14.25" hidden="1" customHeight="1" x14ac:dyDescent="0.3"/>
    <row r="52" customFormat="1" ht="14.25" hidden="1" customHeight="1" x14ac:dyDescent="0.3"/>
    <row r="53" customFormat="1" ht="14.25" hidden="1" customHeight="1" x14ac:dyDescent="0.3"/>
    <row r="54" customFormat="1" ht="14.25" hidden="1" customHeight="1" x14ac:dyDescent="0.3"/>
    <row r="55" customFormat="1" ht="14.25" hidden="1" customHeight="1" x14ac:dyDescent="0.3"/>
    <row r="56" customFormat="1" ht="14.25" hidden="1" customHeight="1" x14ac:dyDescent="0.3"/>
    <row r="57" customFormat="1" ht="14.25" hidden="1" customHeight="1" x14ac:dyDescent="0.3"/>
    <row r="58" customFormat="1" ht="14.25" hidden="1" customHeight="1" x14ac:dyDescent="0.3"/>
    <row r="59" customFormat="1" ht="14.25" hidden="1" customHeight="1" x14ac:dyDescent="0.3"/>
    <row r="60" customFormat="1" ht="14.25" hidden="1" customHeight="1" x14ac:dyDescent="0.3"/>
    <row r="61" customFormat="1" ht="14.25" hidden="1" customHeight="1" x14ac:dyDescent="0.3"/>
    <row r="62" customFormat="1" ht="14.25" hidden="1" customHeight="1" x14ac:dyDescent="0.3"/>
    <row r="63" customFormat="1" ht="14.25" hidden="1" customHeight="1" x14ac:dyDescent="0.3"/>
    <row r="64" customFormat="1" ht="14.25" hidden="1" customHeight="1" x14ac:dyDescent="0.3"/>
    <row r="65" customFormat="1" ht="14.25" hidden="1" customHeight="1" x14ac:dyDescent="0.3"/>
    <row r="66" customFormat="1" ht="14.25" hidden="1" customHeight="1" x14ac:dyDescent="0.3"/>
    <row r="67" customFormat="1" ht="14.25" hidden="1" customHeight="1" x14ac:dyDescent="0.3"/>
    <row r="68" customFormat="1" ht="14.25" hidden="1" customHeight="1" x14ac:dyDescent="0.3"/>
    <row r="69" customFormat="1" ht="14.25" hidden="1" customHeight="1" x14ac:dyDescent="0.3"/>
    <row r="70" customFormat="1" ht="14.25" hidden="1" customHeight="1" x14ac:dyDescent="0.3"/>
    <row r="71" customFormat="1" ht="14.25" hidden="1" customHeight="1" x14ac:dyDescent="0.3"/>
    <row r="72" customFormat="1" ht="14.25" hidden="1" customHeight="1" x14ac:dyDescent="0.3"/>
    <row r="73" customFormat="1" ht="14.25" hidden="1" customHeight="1" x14ac:dyDescent="0.3"/>
    <row r="74" customFormat="1" ht="14.25" hidden="1" customHeight="1" x14ac:dyDescent="0.3"/>
    <row r="75" customFormat="1" ht="14.25" hidden="1" customHeight="1" x14ac:dyDescent="0.3"/>
    <row r="76" customFormat="1" ht="14.25" hidden="1" customHeight="1" x14ac:dyDescent="0.3"/>
    <row r="77" customFormat="1" ht="14.25" hidden="1" customHeight="1" x14ac:dyDescent="0.3"/>
    <row r="78" customFormat="1" ht="14.25" hidden="1" customHeight="1" x14ac:dyDescent="0.3"/>
    <row r="79" customFormat="1" ht="14.25" hidden="1" customHeight="1" x14ac:dyDescent="0.3"/>
    <row r="80" customFormat="1" ht="14.25" hidden="1" customHeight="1" x14ac:dyDescent="0.3"/>
    <row r="81" customFormat="1" ht="14.25" hidden="1" customHeight="1" x14ac:dyDescent="0.3"/>
    <row r="82" customFormat="1" ht="14.25" hidden="1" customHeight="1" x14ac:dyDescent="0.3"/>
    <row r="83" customFormat="1" ht="14.25" hidden="1" customHeight="1" x14ac:dyDescent="0.3"/>
    <row r="84" customFormat="1" ht="14.25" hidden="1" customHeight="1" x14ac:dyDescent="0.3"/>
    <row r="85" customFormat="1" ht="14.25" hidden="1" customHeight="1" x14ac:dyDescent="0.3"/>
    <row r="86" customFormat="1" ht="14.25" hidden="1" customHeight="1" x14ac:dyDescent="0.3"/>
    <row r="87" customFormat="1" ht="14.25" hidden="1" customHeight="1" x14ac:dyDescent="0.3"/>
    <row r="88" customFormat="1" ht="14.25" hidden="1" customHeight="1" x14ac:dyDescent="0.3"/>
    <row r="89" customFormat="1" ht="14.25" hidden="1" customHeight="1" x14ac:dyDescent="0.3"/>
    <row r="90" customFormat="1" ht="14.25" hidden="1" customHeight="1" x14ac:dyDescent="0.3"/>
    <row r="91" customFormat="1" ht="14.25" hidden="1" customHeight="1" x14ac:dyDescent="0.3"/>
    <row r="92" customFormat="1" ht="14.25" hidden="1" customHeight="1" x14ac:dyDescent="0.3"/>
    <row r="93" customFormat="1" ht="14.25" hidden="1" customHeight="1" x14ac:dyDescent="0.3"/>
    <row r="94" customFormat="1" ht="14.25" hidden="1" customHeight="1" x14ac:dyDescent="0.3"/>
    <row r="95" customFormat="1" ht="14.25" hidden="1" customHeight="1" x14ac:dyDescent="0.3"/>
    <row r="96" customFormat="1" ht="14.25" hidden="1" customHeight="1" x14ac:dyDescent="0.3"/>
    <row r="97" customFormat="1" ht="14.25" hidden="1" customHeight="1" x14ac:dyDescent="0.3"/>
    <row r="98" customFormat="1" ht="14.25" hidden="1" customHeight="1" x14ac:dyDescent="0.3"/>
    <row r="99" customFormat="1" ht="14.25" hidden="1" customHeight="1" x14ac:dyDescent="0.3"/>
    <row r="100" customFormat="1" ht="14.25" hidden="1" customHeight="1" x14ac:dyDescent="0.3"/>
    <row r="101" customFormat="1" ht="14.25" hidden="1" customHeight="1" x14ac:dyDescent="0.3"/>
    <row r="102" customFormat="1" ht="14.25" hidden="1" customHeight="1" x14ac:dyDescent="0.3"/>
    <row r="103" customFormat="1" ht="14.25" hidden="1" customHeight="1" x14ac:dyDescent="0.3"/>
    <row r="104" customFormat="1" ht="14.25" hidden="1" customHeight="1" x14ac:dyDescent="0.3"/>
    <row r="105" customFormat="1" ht="14.25" hidden="1" customHeight="1" x14ac:dyDescent="0.3"/>
    <row r="106" customFormat="1" ht="14.25" hidden="1" customHeight="1" x14ac:dyDescent="0.3"/>
    <row r="107" customFormat="1" ht="14.25" hidden="1" customHeight="1" x14ac:dyDescent="0.3"/>
    <row r="108" customFormat="1" ht="14.25" hidden="1" customHeight="1" x14ac:dyDescent="0.3"/>
    <row r="109" customFormat="1" ht="14.25" hidden="1" customHeight="1" x14ac:dyDescent="0.3"/>
    <row r="110" customFormat="1" ht="14.25" hidden="1" customHeight="1" x14ac:dyDescent="0.3"/>
    <row r="111" customFormat="1" ht="14.25" hidden="1" customHeight="1" x14ac:dyDescent="0.3"/>
    <row r="112" customFormat="1" ht="14.25" hidden="1" customHeight="1" x14ac:dyDescent="0.3"/>
    <row r="113" customFormat="1" ht="14.25" hidden="1" customHeight="1"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4338" r:id="rId3" name="Spinner 2">
              <controlPr defaultSize="0" autoPict="0">
                <anchor moveWithCells="1" sizeWithCells="1">
                  <from>
                    <xdr:col>24</xdr:col>
                    <xdr:colOff>121920</xdr:colOff>
                    <xdr:row>1</xdr:row>
                    <xdr:rowOff>68580</xdr:rowOff>
                  </from>
                  <to>
                    <xdr:col>26</xdr:col>
                    <xdr:colOff>548640</xdr:colOff>
                    <xdr:row>5</xdr:row>
                    <xdr:rowOff>167640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0E05-E2D5-4809-97F5-2F3F15BF25D5}">
  <sheetPr>
    <tabColor rgb="FFFFFF00"/>
  </sheetPr>
  <dimension ref="A1:AA89"/>
  <sheetViews>
    <sheetView showGridLines="0" zoomScale="74" zoomScaleNormal="40" workbookViewId="0"/>
  </sheetViews>
  <sheetFormatPr defaultColWidth="0" defaultRowHeight="14.25" customHeight="1" zeroHeight="1" x14ac:dyDescent="0.3"/>
  <cols>
    <col min="1" max="25" width="9.109375" customWidth="1"/>
    <col min="26" max="26" width="11.44140625" customWidth="1"/>
    <col min="27" max="27" width="14.109375" customWidth="1"/>
    <col min="28" max="16384" width="9.109375" hidden="1"/>
  </cols>
  <sheetData>
    <row r="1" customFormat="1" ht="14.4" x14ac:dyDescent="0.3"/>
    <row r="2" customFormat="1" ht="14.4" x14ac:dyDescent="0.3"/>
    <row r="3" customFormat="1" ht="14.4" x14ac:dyDescent="0.3"/>
    <row r="4" customFormat="1" ht="14.4" x14ac:dyDescent="0.3"/>
    <row r="5" customFormat="1" ht="14.4" x14ac:dyDescent="0.3"/>
    <row r="6" customFormat="1" ht="14.4" x14ac:dyDescent="0.3"/>
    <row r="7" customFormat="1" ht="14.4" x14ac:dyDescent="0.3"/>
    <row r="8" customFormat="1" ht="14.4" x14ac:dyDescent="0.3"/>
    <row r="9" customFormat="1" ht="14.4" x14ac:dyDescent="0.3"/>
    <row r="10" customFormat="1" ht="14.4" x14ac:dyDescent="0.3"/>
    <row r="11" customFormat="1" ht="14.4" x14ac:dyDescent="0.3"/>
    <row r="12" customFormat="1" ht="14.4" x14ac:dyDescent="0.3"/>
    <row r="13" customFormat="1" ht="14.4" x14ac:dyDescent="0.3"/>
    <row r="14" customFormat="1" ht="14.4" x14ac:dyDescent="0.3"/>
    <row r="15" customFormat="1" ht="14.4" x14ac:dyDescent="0.3"/>
    <row r="16" customFormat="1" ht="14.4" x14ac:dyDescent="0.3"/>
    <row r="17" customFormat="1" ht="14.4" x14ac:dyDescent="0.3"/>
    <row r="18" customFormat="1" ht="14.4" x14ac:dyDescent="0.3"/>
    <row r="19" customFormat="1" ht="14.4" x14ac:dyDescent="0.3"/>
    <row r="20" customFormat="1" ht="14.4" x14ac:dyDescent="0.3"/>
    <row r="21" customFormat="1" ht="14.4" x14ac:dyDescent="0.3"/>
    <row r="22" customFormat="1" ht="14.4" x14ac:dyDescent="0.3"/>
    <row r="23" customFormat="1" ht="14.4" x14ac:dyDescent="0.3"/>
    <row r="24" customFormat="1" ht="14.4" x14ac:dyDescent="0.3"/>
    <row r="25" customFormat="1" ht="14.4" x14ac:dyDescent="0.3"/>
    <row r="26" customFormat="1" ht="14.4" x14ac:dyDescent="0.3"/>
    <row r="27" customFormat="1" ht="14.4" x14ac:dyDescent="0.3"/>
    <row r="28" customFormat="1" ht="14.4" x14ac:dyDescent="0.3"/>
    <row r="29" customFormat="1" ht="14.4" x14ac:dyDescent="0.3"/>
    <row r="30" customFormat="1" ht="14.4" x14ac:dyDescent="0.3"/>
    <row r="31" customFormat="1" ht="14.4" x14ac:dyDescent="0.3"/>
    <row r="32" customFormat="1" ht="14.4" x14ac:dyDescent="0.3"/>
    <row r="33" spans="2:2" ht="14.4" x14ac:dyDescent="0.3">
      <c r="B33">
        <v>1</v>
      </c>
    </row>
    <row r="34" spans="2:2" ht="14.4" x14ac:dyDescent="0.3"/>
    <row r="35" spans="2:2" ht="14.4" x14ac:dyDescent="0.3"/>
    <row r="36" spans="2:2" ht="14.4" x14ac:dyDescent="0.3"/>
    <row r="37" spans="2:2" ht="14.4" x14ac:dyDescent="0.3"/>
    <row r="38" spans="2:2" ht="14.4" x14ac:dyDescent="0.3"/>
    <row r="39" spans="2:2" ht="14.4" x14ac:dyDescent="0.3"/>
    <row r="40" spans="2:2" ht="14.4" x14ac:dyDescent="0.3"/>
    <row r="41" spans="2:2" ht="14.4" x14ac:dyDescent="0.3"/>
    <row r="42" spans="2:2" ht="14.4" x14ac:dyDescent="0.3"/>
    <row r="43" spans="2:2" ht="14.4" x14ac:dyDescent="0.3"/>
    <row r="44" spans="2:2" ht="14.4" x14ac:dyDescent="0.3"/>
    <row r="45" spans="2:2" ht="14.4" x14ac:dyDescent="0.3"/>
    <row r="46" spans="2:2" ht="14.4" hidden="1" x14ac:dyDescent="0.3"/>
    <row r="47" spans="2:2" ht="14.4" hidden="1" x14ac:dyDescent="0.3"/>
    <row r="49" customFormat="1" ht="14.25" hidden="1" customHeight="1" x14ac:dyDescent="0.3"/>
    <row r="50" customFormat="1" ht="14.25" hidden="1" customHeight="1" x14ac:dyDescent="0.3"/>
    <row r="51" customFormat="1" ht="14.25" hidden="1" customHeight="1" x14ac:dyDescent="0.3"/>
    <row r="52" customFormat="1" ht="14.25" hidden="1" customHeight="1" x14ac:dyDescent="0.3"/>
    <row r="53" customFormat="1" ht="14.25" hidden="1" customHeight="1" x14ac:dyDescent="0.3"/>
    <row r="54" customFormat="1" ht="14.25" hidden="1" customHeight="1" x14ac:dyDescent="0.3"/>
    <row r="55" customFormat="1" ht="14.25" hidden="1" customHeight="1" x14ac:dyDescent="0.3"/>
    <row r="56" customFormat="1" ht="14.25" hidden="1" customHeight="1" x14ac:dyDescent="0.3"/>
    <row r="57" customFormat="1" ht="14.25" hidden="1" customHeight="1" x14ac:dyDescent="0.3"/>
    <row r="58" customFormat="1" ht="14.25" hidden="1" customHeight="1" x14ac:dyDescent="0.3"/>
    <row r="59" customFormat="1" ht="14.25" hidden="1" customHeight="1" x14ac:dyDescent="0.3"/>
    <row r="60" customFormat="1" ht="14.25" hidden="1" customHeight="1" x14ac:dyDescent="0.3"/>
    <row r="61" customFormat="1" ht="14.25" hidden="1" customHeight="1" x14ac:dyDescent="0.3"/>
    <row r="62" customFormat="1" ht="14.25" hidden="1" customHeight="1" x14ac:dyDescent="0.3"/>
    <row r="63" customFormat="1" ht="14.25" hidden="1" customHeight="1" x14ac:dyDescent="0.3"/>
    <row r="64" customFormat="1" ht="14.25" hidden="1" customHeight="1" x14ac:dyDescent="0.3"/>
    <row r="65" customFormat="1" ht="14.25" hidden="1" customHeight="1" x14ac:dyDescent="0.3"/>
    <row r="66" customFormat="1" ht="14.25" hidden="1" customHeight="1" x14ac:dyDescent="0.3"/>
    <row r="67" customFormat="1" ht="14.25" hidden="1" customHeight="1" x14ac:dyDescent="0.3"/>
    <row r="68" customFormat="1" ht="14.25" hidden="1" customHeight="1" x14ac:dyDescent="0.3"/>
    <row r="69" customFormat="1" ht="14.25" hidden="1" customHeight="1" x14ac:dyDescent="0.3"/>
    <row r="70" customFormat="1" ht="14.25" hidden="1" customHeight="1" x14ac:dyDescent="0.3"/>
    <row r="71" customFormat="1" ht="14.25" hidden="1" customHeight="1" x14ac:dyDescent="0.3"/>
    <row r="72" customFormat="1" ht="14.25" hidden="1" customHeight="1" x14ac:dyDescent="0.3"/>
    <row r="73" customFormat="1" ht="14.25" hidden="1" customHeight="1" x14ac:dyDescent="0.3"/>
    <row r="74" customFormat="1" ht="14.25" hidden="1" customHeight="1" x14ac:dyDescent="0.3"/>
    <row r="75" customFormat="1" ht="14.25" hidden="1" customHeight="1" x14ac:dyDescent="0.3"/>
    <row r="76" customFormat="1" ht="14.25" hidden="1" customHeight="1" x14ac:dyDescent="0.3"/>
    <row r="77" customFormat="1" ht="14.25" hidden="1" customHeight="1" x14ac:dyDescent="0.3"/>
    <row r="78" customFormat="1" ht="14.25" hidden="1" customHeight="1" x14ac:dyDescent="0.3"/>
    <row r="79" customFormat="1" ht="14.25" hidden="1" customHeight="1" x14ac:dyDescent="0.3"/>
    <row r="80" customFormat="1" ht="14.25" hidden="1" customHeight="1" x14ac:dyDescent="0.3"/>
    <row r="81" customFormat="1" ht="14.25" hidden="1" customHeight="1" x14ac:dyDescent="0.3"/>
    <row r="82" customFormat="1" ht="14.25" hidden="1" customHeight="1" x14ac:dyDescent="0.3"/>
    <row r="83" customFormat="1" ht="14.25" hidden="1" customHeight="1" x14ac:dyDescent="0.3"/>
    <row r="84" customFormat="1" ht="14.25" hidden="1" customHeight="1" x14ac:dyDescent="0.3"/>
    <row r="85" customFormat="1" ht="14.25" hidden="1" customHeight="1" x14ac:dyDescent="0.3"/>
    <row r="86" customFormat="1" ht="14.25" hidden="1" customHeight="1" x14ac:dyDescent="0.3"/>
    <row r="87" customFormat="1" ht="14.25" hidden="1" customHeight="1" x14ac:dyDescent="0.3"/>
    <row r="88" customFormat="1" ht="14.25" hidden="1" customHeight="1" x14ac:dyDescent="0.3"/>
    <row r="89" customFormat="1" ht="14.25" hidden="1" customHeight="1"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5365" r:id="rId3" name="Option Button 5">
              <controlPr defaultSize="0" autoFill="0" autoLine="0" autoPict="0">
                <anchor moveWithCells="1">
                  <from>
                    <xdr:col>23</xdr:col>
                    <xdr:colOff>624840</xdr:colOff>
                    <xdr:row>1</xdr:row>
                    <xdr:rowOff>22860</xdr:rowOff>
                  </from>
                  <to>
                    <xdr:col>25</xdr:col>
                    <xdr:colOff>45720</xdr:colOff>
                    <xdr:row>3</xdr:row>
                    <xdr:rowOff>83820</xdr:rowOff>
                  </to>
                </anchor>
              </controlPr>
            </control>
          </mc:Choice>
        </mc:AlternateContent>
        <mc:AlternateContent xmlns:mc="http://schemas.openxmlformats.org/markup-compatibility/2006">
          <mc:Choice Requires="x14">
            <control shapeId="15366" r:id="rId4" name="Option Button 6">
              <controlPr defaultSize="0" autoFill="0" autoLine="0" autoPict="0">
                <anchor moveWithCells="1">
                  <from>
                    <xdr:col>25</xdr:col>
                    <xdr:colOff>99060</xdr:colOff>
                    <xdr:row>1</xdr:row>
                    <xdr:rowOff>53340</xdr:rowOff>
                  </from>
                  <to>
                    <xdr:col>25</xdr:col>
                    <xdr:colOff>807720</xdr:colOff>
                    <xdr:row>3</xdr:row>
                    <xdr:rowOff>68580</xdr:rowOff>
                  </to>
                </anchor>
              </controlPr>
            </control>
          </mc:Choice>
        </mc:AlternateContent>
        <mc:AlternateContent xmlns:mc="http://schemas.openxmlformats.org/markup-compatibility/2006">
          <mc:Choice Requires="x14">
            <control shapeId="15367" r:id="rId5" name="Option Button 7">
              <controlPr defaultSize="0" autoFill="0" autoLine="0" autoPict="0">
                <anchor moveWithCells="1">
                  <from>
                    <xdr:col>26</xdr:col>
                    <xdr:colOff>83820</xdr:colOff>
                    <xdr:row>1</xdr:row>
                    <xdr:rowOff>60960</xdr:rowOff>
                  </from>
                  <to>
                    <xdr:col>26</xdr:col>
                    <xdr:colOff>784860</xdr:colOff>
                    <xdr:row>3</xdr:row>
                    <xdr:rowOff>45720</xdr:rowOff>
                  </to>
                </anchor>
              </controlPr>
            </control>
          </mc:Choice>
        </mc:AlternateContent>
        <mc:AlternateContent xmlns:mc="http://schemas.openxmlformats.org/markup-compatibility/2006">
          <mc:Choice Requires="x14">
            <control shapeId="15376" r:id="rId6" name="List Box 16">
              <controlPr defaultSize="0" autoLine="0" autoPict="0">
                <anchor moveWithCells="1">
                  <from>
                    <xdr:col>25</xdr:col>
                    <xdr:colOff>152400</xdr:colOff>
                    <xdr:row>17</xdr:row>
                    <xdr:rowOff>83820</xdr:rowOff>
                  </from>
                  <to>
                    <xdr:col>26</xdr:col>
                    <xdr:colOff>723900</xdr:colOff>
                    <xdr:row>25</xdr:row>
                    <xdr:rowOff>60960</xdr:rowOff>
                  </to>
                </anchor>
              </controlPr>
            </control>
          </mc:Choice>
        </mc:AlternateContent>
        <mc:AlternateContent xmlns:mc="http://schemas.openxmlformats.org/markup-compatibility/2006">
          <mc:Choice Requires="x14">
            <control shapeId="15361" r:id="rId7" name="List Box 1">
              <controlPr defaultSize="0" autoLine="0" autoPict="0">
                <anchor moveWithCells="1">
                  <from>
                    <xdr:col>25</xdr:col>
                    <xdr:colOff>236220</xdr:colOff>
                    <xdr:row>6</xdr:row>
                    <xdr:rowOff>129540</xdr:rowOff>
                  </from>
                  <to>
                    <xdr:col>26</xdr:col>
                    <xdr:colOff>746760</xdr:colOff>
                    <xdr:row>13</xdr:row>
                    <xdr:rowOff>91440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463E0-DFA1-426A-ADB7-1DF4A5C9B1DE}">
  <sheetPr>
    <tabColor rgb="FFFFFF00"/>
  </sheetPr>
  <dimension ref="A1:AA116"/>
  <sheetViews>
    <sheetView showGridLines="0" tabSelected="1" zoomScale="73" zoomScaleNormal="100" workbookViewId="0"/>
  </sheetViews>
  <sheetFormatPr defaultColWidth="0" defaultRowHeight="14.25" customHeight="1" zeroHeight="1" x14ac:dyDescent="0.3"/>
  <cols>
    <col min="1" max="1" width="9.109375" customWidth="1"/>
    <col min="2" max="2" width="1.77734375" bestFit="1" customWidth="1"/>
    <col min="3" max="25" width="9.109375" customWidth="1"/>
    <col min="26" max="26" width="11.44140625" customWidth="1"/>
    <col min="27" max="27" width="14.109375" customWidth="1"/>
    <col min="28" max="16384" width="9.109375" hidden="1"/>
  </cols>
  <sheetData>
    <row r="1" customFormat="1" ht="14.4" x14ac:dyDescent="0.3"/>
    <row r="2" customFormat="1" ht="14.4" x14ac:dyDescent="0.3"/>
    <row r="3" customFormat="1" ht="14.4" x14ac:dyDescent="0.3"/>
    <row r="4" customFormat="1" ht="14.4" x14ac:dyDescent="0.3"/>
    <row r="5" customFormat="1" ht="14.4" x14ac:dyDescent="0.3"/>
    <row r="6" customFormat="1" ht="14.4" x14ac:dyDescent="0.3"/>
    <row r="7" customFormat="1" ht="14.4" x14ac:dyDescent="0.3"/>
    <row r="8" customFormat="1" ht="14.4" x14ac:dyDescent="0.3"/>
    <row r="9" customFormat="1" ht="14.4" x14ac:dyDescent="0.3"/>
    <row r="10" customFormat="1" ht="14.4" x14ac:dyDescent="0.3"/>
    <row r="11" customFormat="1" ht="14.4" x14ac:dyDescent="0.3"/>
    <row r="12" customFormat="1" ht="14.4" x14ac:dyDescent="0.3"/>
    <row r="13" customFormat="1" ht="14.4" x14ac:dyDescent="0.3"/>
    <row r="14" customFormat="1" ht="14.4" x14ac:dyDescent="0.3"/>
    <row r="15" customFormat="1" ht="14.4" x14ac:dyDescent="0.3"/>
    <row r="16" customFormat="1" ht="14.4" x14ac:dyDescent="0.3"/>
    <row r="17" customFormat="1" ht="14.4" x14ac:dyDescent="0.3"/>
    <row r="18" customFormat="1" ht="14.4" x14ac:dyDescent="0.3"/>
    <row r="19" customFormat="1" ht="14.4" x14ac:dyDescent="0.3"/>
    <row r="20" customFormat="1" ht="14.4" x14ac:dyDescent="0.3"/>
    <row r="21" customFormat="1" ht="14.4" x14ac:dyDescent="0.3"/>
    <row r="22" customFormat="1" ht="14.4" x14ac:dyDescent="0.3"/>
    <row r="23" customFormat="1" ht="14.4" x14ac:dyDescent="0.3"/>
    <row r="24" customFormat="1" ht="14.4" x14ac:dyDescent="0.3"/>
    <row r="25" customFormat="1" ht="14.4" x14ac:dyDescent="0.3"/>
    <row r="26" customFormat="1" ht="14.4" x14ac:dyDescent="0.3"/>
    <row r="27" customFormat="1" ht="14.4" x14ac:dyDescent="0.3"/>
    <row r="28" customFormat="1" ht="14.4" x14ac:dyDescent="0.3"/>
    <row r="29" customFormat="1" ht="14.4" x14ac:dyDescent="0.3"/>
    <row r="30" customFormat="1" ht="14.4" x14ac:dyDescent="0.3"/>
    <row r="31" customFormat="1" ht="14.4" x14ac:dyDescent="0.3"/>
    <row r="32" customFormat="1" ht="14.4" x14ac:dyDescent="0.3"/>
    <row r="33" spans="2:2" ht="14.4" x14ac:dyDescent="0.3">
      <c r="B33">
        <v>1</v>
      </c>
    </row>
    <row r="34" spans="2:2" ht="14.4" x14ac:dyDescent="0.3"/>
    <row r="35" spans="2:2" ht="14.4" x14ac:dyDescent="0.3"/>
    <row r="36" spans="2:2" ht="14.4" x14ac:dyDescent="0.3"/>
    <row r="37" spans="2:2" ht="14.4" x14ac:dyDescent="0.3"/>
    <row r="38" spans="2:2" ht="14.4" x14ac:dyDescent="0.3"/>
    <row r="39" spans="2:2" ht="14.4" x14ac:dyDescent="0.3"/>
    <row r="40" spans="2:2" ht="14.4" x14ac:dyDescent="0.3"/>
    <row r="41" spans="2:2" ht="14.4" x14ac:dyDescent="0.3"/>
    <row r="42" spans="2:2" ht="14.4" x14ac:dyDescent="0.3"/>
    <row r="43" spans="2:2" ht="14.4" x14ac:dyDescent="0.3"/>
    <row r="44" spans="2:2" ht="14.4" x14ac:dyDescent="0.3"/>
    <row r="45" spans="2:2" ht="14.4" x14ac:dyDescent="0.3"/>
    <row r="46" spans="2:2" ht="14.4" hidden="1" x14ac:dyDescent="0.3"/>
    <row r="47" spans="2:2" ht="14.4" hidden="1" x14ac:dyDescent="0.3"/>
    <row r="49" customFormat="1" ht="14.25" hidden="1" customHeight="1" x14ac:dyDescent="0.3"/>
    <row r="50" customFormat="1" ht="14.25" hidden="1" customHeight="1" x14ac:dyDescent="0.3"/>
    <row r="51" customFormat="1" ht="14.25" hidden="1" customHeight="1" x14ac:dyDescent="0.3"/>
    <row r="52" customFormat="1" ht="14.25" hidden="1" customHeight="1" x14ac:dyDescent="0.3"/>
    <row r="53" customFormat="1" ht="14.25" hidden="1" customHeight="1" x14ac:dyDescent="0.3"/>
    <row r="54" customFormat="1" ht="14.25" hidden="1" customHeight="1" x14ac:dyDescent="0.3"/>
    <row r="55" customFormat="1" ht="14.25" hidden="1" customHeight="1" x14ac:dyDescent="0.3"/>
    <row r="56" customFormat="1" ht="14.25" hidden="1" customHeight="1" x14ac:dyDescent="0.3"/>
    <row r="57" customFormat="1" ht="14.25" hidden="1" customHeight="1" x14ac:dyDescent="0.3"/>
    <row r="58" customFormat="1" ht="14.25" hidden="1" customHeight="1" x14ac:dyDescent="0.3"/>
    <row r="59" customFormat="1" ht="14.25" hidden="1" customHeight="1" x14ac:dyDescent="0.3"/>
    <row r="60" customFormat="1" ht="14.25" hidden="1" customHeight="1" x14ac:dyDescent="0.3"/>
    <row r="61" customFormat="1" ht="14.25" hidden="1" customHeight="1" x14ac:dyDescent="0.3"/>
    <row r="62" customFormat="1" ht="14.25" hidden="1" customHeight="1" x14ac:dyDescent="0.3"/>
    <row r="63" customFormat="1" ht="14.25" hidden="1" customHeight="1" x14ac:dyDescent="0.3"/>
    <row r="64" customFormat="1" ht="14.25" hidden="1" customHeight="1" x14ac:dyDescent="0.3"/>
    <row r="65" customFormat="1" ht="14.25" hidden="1" customHeight="1" x14ac:dyDescent="0.3"/>
    <row r="66" customFormat="1" ht="14.25" hidden="1" customHeight="1" x14ac:dyDescent="0.3"/>
    <row r="67" customFormat="1" ht="14.25" hidden="1" customHeight="1" x14ac:dyDescent="0.3"/>
    <row r="68" customFormat="1" ht="14.25" hidden="1" customHeight="1" x14ac:dyDescent="0.3"/>
    <row r="69" customFormat="1" ht="14.25" hidden="1" customHeight="1" x14ac:dyDescent="0.3"/>
    <row r="70" customFormat="1" ht="14.25" hidden="1" customHeight="1" x14ac:dyDescent="0.3"/>
    <row r="71" customFormat="1" ht="14.25" hidden="1" customHeight="1" x14ac:dyDescent="0.3"/>
    <row r="72" customFormat="1" ht="14.25" hidden="1" customHeight="1" x14ac:dyDescent="0.3"/>
    <row r="73" customFormat="1" ht="14.25" hidden="1" customHeight="1" x14ac:dyDescent="0.3"/>
    <row r="74" customFormat="1" ht="14.25" hidden="1" customHeight="1" x14ac:dyDescent="0.3"/>
    <row r="75" customFormat="1" ht="14.25" hidden="1" customHeight="1" x14ac:dyDescent="0.3"/>
    <row r="76" customFormat="1" ht="14.25" hidden="1" customHeight="1" x14ac:dyDescent="0.3"/>
    <row r="77" customFormat="1" ht="14.25" hidden="1" customHeight="1" x14ac:dyDescent="0.3"/>
    <row r="78" customFormat="1" ht="14.25" hidden="1" customHeight="1" x14ac:dyDescent="0.3"/>
    <row r="79" customFormat="1" ht="14.25" hidden="1" customHeight="1" x14ac:dyDescent="0.3"/>
    <row r="80" customFormat="1" ht="14.25" hidden="1" customHeight="1" x14ac:dyDescent="0.3"/>
    <row r="81" customFormat="1" ht="14.25" hidden="1" customHeight="1" x14ac:dyDescent="0.3"/>
    <row r="82" customFormat="1" ht="14.25" hidden="1" customHeight="1" x14ac:dyDescent="0.3"/>
    <row r="83" customFormat="1" ht="14.25" hidden="1" customHeight="1" x14ac:dyDescent="0.3"/>
    <row r="84" customFormat="1" ht="14.25" hidden="1" customHeight="1" x14ac:dyDescent="0.3"/>
    <row r="85" customFormat="1" ht="14.25" hidden="1" customHeight="1" x14ac:dyDescent="0.3"/>
    <row r="86" customFormat="1" ht="14.25" hidden="1" customHeight="1" x14ac:dyDescent="0.3"/>
    <row r="87" customFormat="1" ht="14.25" hidden="1" customHeight="1" x14ac:dyDescent="0.3"/>
    <row r="88" customFormat="1" ht="14.25" hidden="1" customHeight="1" x14ac:dyDescent="0.3"/>
    <row r="89" customFormat="1" ht="14.25" hidden="1" customHeight="1" x14ac:dyDescent="0.3"/>
    <row r="90" customFormat="1" ht="14.25" hidden="1" customHeight="1" x14ac:dyDescent="0.3"/>
    <row r="91" customFormat="1" ht="14.25" hidden="1" customHeight="1" x14ac:dyDescent="0.3"/>
    <row r="92" customFormat="1" ht="14.25" hidden="1" customHeight="1" x14ac:dyDescent="0.3"/>
    <row r="93" customFormat="1" ht="14.25" hidden="1" customHeight="1" x14ac:dyDescent="0.3"/>
    <row r="94" customFormat="1" ht="14.25" hidden="1" customHeight="1" x14ac:dyDescent="0.3"/>
    <row r="95" customFormat="1" ht="14.25" hidden="1" customHeight="1" x14ac:dyDescent="0.3"/>
    <row r="96" customFormat="1" ht="14.25" hidden="1" customHeight="1" x14ac:dyDescent="0.3"/>
    <row r="109" spans="6:8" ht="14.25" hidden="1" customHeight="1" x14ac:dyDescent="0.3">
      <c r="F109">
        <v>7</v>
      </c>
    </row>
    <row r="110" spans="6:8" ht="14.25" hidden="1" customHeight="1" x14ac:dyDescent="0.3">
      <c r="H110">
        <v>2</v>
      </c>
    </row>
    <row r="113" customFormat="1" ht="14.25" hidden="1" customHeight="1" x14ac:dyDescent="0.3"/>
    <row r="114" customFormat="1" ht="14.25" hidden="1" customHeight="1" x14ac:dyDescent="0.3"/>
    <row r="115" customFormat="1" ht="14.25" hidden="1" customHeight="1" x14ac:dyDescent="0.3"/>
    <row r="116" customFormat="1" ht="14.25" hidden="1" customHeight="1" x14ac:dyDescent="0.3"/>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630" r:id="rId3" name="Drop Down 6">
              <controlPr defaultSize="0" autoLine="0" autoPict="0">
                <anchor moveWithCells="1">
                  <from>
                    <xdr:col>24</xdr:col>
                    <xdr:colOff>198120</xdr:colOff>
                    <xdr:row>1</xdr:row>
                    <xdr:rowOff>114300</xdr:rowOff>
                  </from>
                  <to>
                    <xdr:col>26</xdr:col>
                    <xdr:colOff>266700</xdr:colOff>
                    <xdr:row>3</xdr:row>
                    <xdr:rowOff>175260</xdr:rowOff>
                  </to>
                </anchor>
              </controlPr>
            </control>
          </mc:Choice>
        </mc:AlternateContent>
        <mc:AlternateContent xmlns:mc="http://schemas.openxmlformats.org/markup-compatibility/2006">
          <mc:Choice Requires="x14">
            <control shapeId="26631" r:id="rId4" name="List Box 7">
              <controlPr defaultSize="0" autoLine="0" autoPict="0">
                <anchor moveWithCells="1">
                  <from>
                    <xdr:col>22</xdr:col>
                    <xdr:colOff>502920</xdr:colOff>
                    <xdr:row>7</xdr:row>
                    <xdr:rowOff>45720</xdr:rowOff>
                  </from>
                  <to>
                    <xdr:col>24</xdr:col>
                    <xdr:colOff>304800</xdr:colOff>
                    <xdr:row>14</xdr:row>
                    <xdr:rowOff>152400</xdr:rowOff>
                  </to>
                </anchor>
              </controlPr>
            </control>
          </mc:Choice>
        </mc:AlternateContent>
        <mc:AlternateContent xmlns:mc="http://schemas.openxmlformats.org/markup-compatibility/2006">
          <mc:Choice Requires="x14">
            <control shapeId="26632" r:id="rId5" name="List Box 8">
              <controlPr defaultSize="0" autoLine="0" autoPict="0">
                <anchor moveWithCells="1">
                  <from>
                    <xdr:col>25</xdr:col>
                    <xdr:colOff>144780</xdr:colOff>
                    <xdr:row>8</xdr:row>
                    <xdr:rowOff>30480</xdr:rowOff>
                  </from>
                  <to>
                    <xdr:col>26</xdr:col>
                    <xdr:colOff>624840</xdr:colOff>
                    <xdr:row>13</xdr:row>
                    <xdr:rowOff>91440</xdr:rowOff>
                  </to>
                </anchor>
              </controlPr>
            </control>
          </mc:Choice>
        </mc:AlternateContent>
        <mc:AlternateContent xmlns:mc="http://schemas.openxmlformats.org/markup-compatibility/2006">
          <mc:Choice Requires="x14">
            <control shapeId="26633" r:id="rId6" name="Option Button 9">
              <controlPr defaultSize="0" autoFill="0" autoLine="0" autoPict="0">
                <anchor moveWithCells="1">
                  <from>
                    <xdr:col>17</xdr:col>
                    <xdr:colOff>160020</xdr:colOff>
                    <xdr:row>10</xdr:row>
                    <xdr:rowOff>99060</xdr:rowOff>
                  </from>
                  <to>
                    <xdr:col>18</xdr:col>
                    <xdr:colOff>167640</xdr:colOff>
                    <xdr:row>11</xdr:row>
                    <xdr:rowOff>175260</xdr:rowOff>
                  </to>
                </anchor>
              </controlPr>
            </control>
          </mc:Choice>
        </mc:AlternateContent>
        <mc:AlternateContent xmlns:mc="http://schemas.openxmlformats.org/markup-compatibility/2006">
          <mc:Choice Requires="x14">
            <control shapeId="26634" r:id="rId7" name="Option Button 10">
              <controlPr defaultSize="0" autoFill="0" autoLine="0" autoPict="0">
                <anchor moveWithCells="1">
                  <from>
                    <xdr:col>18</xdr:col>
                    <xdr:colOff>502920</xdr:colOff>
                    <xdr:row>10</xdr:row>
                    <xdr:rowOff>76200</xdr:rowOff>
                  </from>
                  <to>
                    <xdr:col>19</xdr:col>
                    <xdr:colOff>579120</xdr:colOff>
                    <xdr:row>11</xdr:row>
                    <xdr:rowOff>152400</xdr:rowOff>
                  </to>
                </anchor>
              </controlPr>
            </control>
          </mc:Choice>
        </mc:AlternateContent>
        <mc:AlternateContent xmlns:mc="http://schemas.openxmlformats.org/markup-compatibility/2006">
          <mc:Choice Requires="x14">
            <control shapeId="26635" r:id="rId8" name="Option Button 11">
              <controlPr defaultSize="0" autoFill="0" autoLine="0" autoPict="0">
                <anchor moveWithCells="1">
                  <from>
                    <xdr:col>20</xdr:col>
                    <xdr:colOff>220980</xdr:colOff>
                    <xdr:row>10</xdr:row>
                    <xdr:rowOff>91440</xdr:rowOff>
                  </from>
                  <to>
                    <xdr:col>21</xdr:col>
                    <xdr:colOff>251460</xdr:colOff>
                    <xdr:row>11</xdr:row>
                    <xdr:rowOff>167640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73C9-69BE-45AD-9EBD-CCD515690CBD}">
  <sheetPr codeName="Sheet1"/>
  <dimension ref="A1:AT137"/>
  <sheetViews>
    <sheetView showGridLines="0" topLeftCell="M24" zoomScale="97" zoomScaleNormal="46" workbookViewId="0">
      <selection activeCell="M46" sqref="M46"/>
    </sheetView>
  </sheetViews>
  <sheetFormatPr defaultColWidth="9.109375" defaultRowHeight="14.4" x14ac:dyDescent="0.3"/>
  <cols>
    <col min="1" max="1" width="17.5546875" style="1" bestFit="1" customWidth="1"/>
    <col min="2" max="2" width="17.88671875" style="1" bestFit="1" customWidth="1"/>
    <col min="3" max="3" width="14.88671875" style="1" bestFit="1" customWidth="1"/>
    <col min="4" max="4" width="20" style="1" bestFit="1" customWidth="1"/>
    <col min="5" max="5" width="37.21875" style="1" bestFit="1" customWidth="1"/>
    <col min="6" max="6" width="20" style="1" bestFit="1" customWidth="1"/>
    <col min="7" max="8" width="14.88671875" style="1" bestFit="1" customWidth="1"/>
    <col min="9" max="9" width="14.77734375" style="1" bestFit="1" customWidth="1"/>
    <col min="10" max="10" width="83.88671875" style="1" bestFit="1" customWidth="1"/>
    <col min="11" max="11" width="83.44140625" style="1" bestFit="1" customWidth="1"/>
    <col min="12" max="12" width="82.109375" style="1" bestFit="1" customWidth="1"/>
    <col min="13" max="13" width="87.88671875" style="1" bestFit="1" customWidth="1"/>
    <col min="14" max="14" width="85.44140625" style="1" bestFit="1" customWidth="1"/>
    <col min="15" max="15" width="8.77734375" style="1" bestFit="1" customWidth="1"/>
    <col min="16" max="16" width="37.88671875" style="1" bestFit="1" customWidth="1"/>
    <col min="17" max="17" width="6.77734375" style="1" bestFit="1" customWidth="1"/>
    <col min="18" max="18" width="17.5546875" style="1" bestFit="1" customWidth="1"/>
    <col min="19" max="19" width="37.44140625" style="1" bestFit="1" customWidth="1"/>
    <col min="20" max="21" width="8.77734375" style="1" bestFit="1" customWidth="1"/>
    <col min="22" max="22" width="10.44140625" style="1" bestFit="1" customWidth="1"/>
    <col min="23" max="23" width="12.44140625" style="1" bestFit="1" customWidth="1"/>
    <col min="24" max="26" width="7.77734375" style="1" bestFit="1" customWidth="1"/>
    <col min="27" max="27" width="11.33203125" style="1" bestFit="1" customWidth="1"/>
    <col min="28" max="28" width="8.77734375" style="1" bestFit="1" customWidth="1"/>
    <col min="29" max="38" width="6.77734375" style="1" bestFit="1" customWidth="1"/>
    <col min="39" max="39" width="12.33203125" style="1" bestFit="1" customWidth="1"/>
    <col min="40" max="41" width="6.77734375" style="1" bestFit="1" customWidth="1"/>
    <col min="42" max="42" width="7.77734375" style="1" bestFit="1" customWidth="1"/>
    <col min="43" max="43" width="8.77734375" style="1" bestFit="1" customWidth="1"/>
    <col min="44" max="16384" width="9.109375" style="1"/>
  </cols>
  <sheetData>
    <row r="1" spans="4:46" x14ac:dyDescent="0.3">
      <c r="D1" s="15" t="s">
        <v>7927</v>
      </c>
      <c r="E1" s="16" t="s">
        <v>14732</v>
      </c>
      <c r="F1" s="17" t="str">
        <f>F26</f>
        <v>BJP</v>
      </c>
      <c r="G1" s="17" t="str">
        <f t="shared" ref="G1:O1" si="0">G26</f>
        <v>SHS</v>
      </c>
      <c r="H1" s="17" t="str">
        <f t="shared" si="0"/>
        <v>SHSUBT</v>
      </c>
      <c r="I1" s="17" t="str">
        <f t="shared" si="0"/>
        <v>NCP</v>
      </c>
      <c r="J1" s="17" t="str">
        <f t="shared" si="0"/>
        <v>INC</v>
      </c>
      <c r="K1" s="17" t="str">
        <f t="shared" si="0"/>
        <v>NCPSP</v>
      </c>
      <c r="L1" s="17" t="str">
        <f t="shared" si="0"/>
        <v>AIMIM</v>
      </c>
      <c r="M1" s="17" t="str">
        <f t="shared" si="0"/>
        <v>SWP</v>
      </c>
      <c r="N1" s="17" t="str">
        <f t="shared" si="0"/>
        <v>IND</v>
      </c>
      <c r="O1" s="17" t="str">
        <f t="shared" si="0"/>
        <v>Total</v>
      </c>
      <c r="P1" s="18"/>
      <c r="Q1" s="18"/>
      <c r="R1" s="18"/>
      <c r="S1" s="19" t="s">
        <v>14733</v>
      </c>
      <c r="T1" s="20" t="s">
        <v>9</v>
      </c>
      <c r="U1" s="20" t="s">
        <v>103</v>
      </c>
      <c r="V1" s="20" t="s">
        <v>51</v>
      </c>
      <c r="W1" s="20" t="s">
        <v>7</v>
      </c>
      <c r="X1" s="20" t="s">
        <v>302</v>
      </c>
      <c r="Y1" s="20" t="s">
        <v>1992</v>
      </c>
      <c r="Z1" s="20" t="s">
        <v>1977</v>
      </c>
      <c r="AA1" s="20" t="s">
        <v>14731</v>
      </c>
      <c r="AB1" s="20" t="s">
        <v>3</v>
      </c>
      <c r="AC1" s="18"/>
      <c r="AD1" s="18"/>
      <c r="AE1" s="18"/>
      <c r="AF1" s="18"/>
      <c r="AG1" s="18"/>
      <c r="AH1" s="18"/>
      <c r="AI1" s="18"/>
      <c r="AJ1" s="18"/>
      <c r="AK1" s="18"/>
      <c r="AL1" s="18"/>
      <c r="AM1" s="18"/>
      <c r="AN1" s="18"/>
      <c r="AO1" s="18"/>
      <c r="AP1" s="18"/>
      <c r="AQ1" s="18"/>
      <c r="AR1" s="18"/>
      <c r="AS1" s="18"/>
      <c r="AT1" s="21"/>
    </row>
    <row r="2" spans="4:46" x14ac:dyDescent="0.3">
      <c r="D2" s="22">
        <v>1</v>
      </c>
      <c r="E2" s="23" cm="1">
        <f t="array" ref="E2">_xlfn.SWITCH($D$2,3,2014,2,2019,1,2024)</f>
        <v>2024</v>
      </c>
      <c r="F2" s="23">
        <f ca="1">OFFSET($E$26,MATCH($E$2,$E$27:$E$29,0),MATCH(F$1,$F$26:$N$26,0))</f>
        <v>9</v>
      </c>
      <c r="G2" s="23">
        <f t="shared" ref="G2:N2" ca="1" si="1">OFFSET($E$26,MATCH($E$2,$E$27:$E$29,0),MATCH(G$1,$F$26:$N$26,0))</f>
        <v>6</v>
      </c>
      <c r="H2" s="23">
        <f t="shared" ca="1" si="1"/>
        <v>10</v>
      </c>
      <c r="I2" s="23">
        <f t="shared" ca="1" si="1"/>
        <v>1</v>
      </c>
      <c r="J2" s="23">
        <f t="shared" ca="1" si="1"/>
        <v>13</v>
      </c>
      <c r="K2" s="23">
        <f t="shared" ca="1" si="1"/>
        <v>8</v>
      </c>
      <c r="L2" s="23">
        <f t="shared" ca="1" si="1"/>
        <v>0</v>
      </c>
      <c r="M2" s="23">
        <f t="shared" ca="1" si="1"/>
        <v>0</v>
      </c>
      <c r="N2" s="23">
        <f t="shared" ca="1" si="1"/>
        <v>1</v>
      </c>
      <c r="O2" s="24">
        <f ca="1">SUM(F2:N2)</f>
        <v>48</v>
      </c>
      <c r="S2" s="1">
        <f>E2</f>
        <v>2024</v>
      </c>
      <c r="T2" s="5">
        <f ca="1">OFFSET($S$26,MATCH($E$2,$S$27:$S$29,0),MATCH(T$1,$T$26:$AQ$26,0))</f>
        <v>132</v>
      </c>
      <c r="U2" s="5">
        <f t="shared" ref="U2:Z2" ca="1" si="2">OFFSET($S$26,MATCH($E$2,$S$27:$S$29,0),MATCH(U$1,$T$26:$AQ$26,0))</f>
        <v>57</v>
      </c>
      <c r="V2" s="5">
        <f t="shared" ca="1" si="2"/>
        <v>41</v>
      </c>
      <c r="W2" s="5">
        <f t="shared" ca="1" si="2"/>
        <v>16</v>
      </c>
      <c r="X2" s="5">
        <f t="shared" ca="1" si="2"/>
        <v>0</v>
      </c>
      <c r="Y2" s="5">
        <f t="shared" ca="1" si="2"/>
        <v>10</v>
      </c>
      <c r="Z2" s="5">
        <f t="shared" ca="1" si="2"/>
        <v>20</v>
      </c>
      <c r="AA2" s="5">
        <f ca="1">AB2-SUM(T2:Z2)</f>
        <v>12</v>
      </c>
      <c r="AB2" s="5">
        <v>288</v>
      </c>
      <c r="AT2" s="25"/>
    </row>
    <row r="3" spans="4:46" x14ac:dyDescent="0.3">
      <c r="D3" s="26"/>
      <c r="AT3" s="25"/>
    </row>
    <row r="4" spans="4:46" x14ac:dyDescent="0.3">
      <c r="D4" s="26"/>
      <c r="E4" s="10" t="s">
        <v>14742</v>
      </c>
      <c r="F4" s="11" t="str">
        <f>F1</f>
        <v>BJP</v>
      </c>
      <c r="G4" s="11" t="str">
        <f t="shared" ref="G4:N4" si="3">G1</f>
        <v>SHS</v>
      </c>
      <c r="H4" s="11" t="str">
        <f t="shared" si="3"/>
        <v>SHSUBT</v>
      </c>
      <c r="I4" s="11" t="str">
        <f t="shared" si="3"/>
        <v>NCP</v>
      </c>
      <c r="J4" s="11" t="str">
        <f t="shared" si="3"/>
        <v>INC</v>
      </c>
      <c r="K4" s="11" t="str">
        <f t="shared" si="3"/>
        <v>NCPSP</v>
      </c>
      <c r="L4" s="11" t="str">
        <f t="shared" si="3"/>
        <v>AIMIM</v>
      </c>
      <c r="M4" s="11" t="str">
        <f t="shared" si="3"/>
        <v>SWP</v>
      </c>
      <c r="N4" s="11" t="str">
        <f t="shared" si="3"/>
        <v>IND</v>
      </c>
      <c r="O4" s="11" t="s">
        <v>1941</v>
      </c>
      <c r="S4" s="9" t="s">
        <v>14745</v>
      </c>
      <c r="T4" s="14" t="str">
        <f>T1</f>
        <v>BJP</v>
      </c>
      <c r="U4" s="14" t="str">
        <f t="shared" ref="U4:AB4" si="4">U1</f>
        <v>SHS</v>
      </c>
      <c r="V4" s="14" t="str">
        <f t="shared" si="4"/>
        <v>NCP</v>
      </c>
      <c r="W4" s="14" t="str">
        <f t="shared" si="4"/>
        <v>INC</v>
      </c>
      <c r="X4" s="14" t="str">
        <f t="shared" si="4"/>
        <v>MNS</v>
      </c>
      <c r="Y4" s="14" t="str">
        <f t="shared" si="4"/>
        <v>NCPSP</v>
      </c>
      <c r="Z4" s="14" t="str">
        <f t="shared" si="4"/>
        <v>SHSUBT</v>
      </c>
      <c r="AA4" s="14" t="str">
        <f t="shared" si="4"/>
        <v xml:space="preserve">Others &amp; IND </v>
      </c>
      <c r="AB4" s="14" t="str">
        <f t="shared" si="4"/>
        <v>TOTAL</v>
      </c>
      <c r="AT4" s="25"/>
    </row>
    <row r="5" spans="4:46" x14ac:dyDescent="0.3">
      <c r="D5" s="26"/>
      <c r="E5" s="2">
        <f>E2</f>
        <v>2024</v>
      </c>
      <c r="F5" s="12">
        <f>VLOOKUP($E$5,$E$9:$O$12,MATCH(F$4,$E$9:$O$9,0),0)</f>
        <v>14913914</v>
      </c>
      <c r="G5" s="12">
        <f t="shared" ref="G5:N5" si="5">VLOOKUP($E$5,$E$9:$O$12,MATCH(G$4,$E$9:$O$9,0),0)</f>
        <v>7377674</v>
      </c>
      <c r="H5" s="12">
        <f t="shared" si="5"/>
        <v>9522797</v>
      </c>
      <c r="I5" s="12">
        <f t="shared" si="5"/>
        <v>2053757</v>
      </c>
      <c r="J5" s="12">
        <f t="shared" si="5"/>
        <v>9641856</v>
      </c>
      <c r="K5" s="12">
        <f t="shared" si="5"/>
        <v>5851166</v>
      </c>
      <c r="L5" s="12">
        <f t="shared" si="5"/>
        <v>347048</v>
      </c>
      <c r="M5" s="12">
        <f t="shared" si="5"/>
        <v>184357</v>
      </c>
      <c r="N5" s="12">
        <f t="shared" si="5"/>
        <v>3030207</v>
      </c>
      <c r="O5" s="12">
        <f>SUM(F5:N5)</f>
        <v>52922776</v>
      </c>
      <c r="S5" s="2">
        <f>E5</f>
        <v>2024</v>
      </c>
      <c r="T5" s="13">
        <f t="shared" ref="T5:Z5" si="6">VLOOKUP($S$5,$S$9:$AQ$12,MATCH(T$4,$S$9:$AQ$9,0),0)</f>
        <v>17170552</v>
      </c>
      <c r="U5" s="13">
        <f t="shared" si="6"/>
        <v>7939478</v>
      </c>
      <c r="V5" s="13">
        <f t="shared" si="6"/>
        <v>5773911</v>
      </c>
      <c r="W5" s="13">
        <f t="shared" si="6"/>
        <v>7936573</v>
      </c>
      <c r="X5" s="13">
        <f t="shared" si="6"/>
        <v>996730</v>
      </c>
      <c r="Y5" s="13">
        <f t="shared" si="6"/>
        <v>7214699</v>
      </c>
      <c r="Z5" s="13">
        <f t="shared" si="6"/>
        <v>6365829</v>
      </c>
      <c r="AA5" s="13">
        <f>AB5-SUM(T5:Z5)</f>
        <v>7768923</v>
      </c>
      <c r="AB5" s="13">
        <f>VLOOKUP($S$5,$S$9:$AQ$12,MATCH(AB$4,$S$9:$AQ$9,0),0)</f>
        <v>61166695</v>
      </c>
      <c r="AT5" s="25"/>
    </row>
    <row r="6" spans="4:46" x14ac:dyDescent="0.3">
      <c r="D6" s="26"/>
      <c r="AT6" s="25"/>
    </row>
    <row r="7" spans="4:46" x14ac:dyDescent="0.3">
      <c r="D7" s="26"/>
      <c r="AT7" s="25"/>
    </row>
    <row r="8" spans="4:46" x14ac:dyDescent="0.3">
      <c r="D8" s="26"/>
      <c r="E8" s="50" t="s">
        <v>14743</v>
      </c>
      <c r="F8" s="50"/>
      <c r="G8" s="50"/>
      <c r="H8" s="50"/>
      <c r="I8" s="50"/>
      <c r="J8" s="50"/>
      <c r="K8" s="50"/>
      <c r="L8" s="50"/>
      <c r="M8" s="50"/>
      <c r="N8" s="50"/>
      <c r="O8" s="50"/>
      <c r="S8" s="50" t="s">
        <v>14744</v>
      </c>
      <c r="T8" s="50"/>
      <c r="U8" s="50"/>
      <c r="V8" s="50"/>
      <c r="W8" s="50"/>
      <c r="X8" s="50"/>
      <c r="Y8" s="50"/>
      <c r="Z8" s="50"/>
      <c r="AA8" s="50"/>
      <c r="AB8" s="50"/>
      <c r="AC8" s="50"/>
      <c r="AD8" s="50"/>
      <c r="AE8" s="50"/>
      <c r="AF8" s="50"/>
      <c r="AG8" s="50"/>
      <c r="AH8" s="50"/>
      <c r="AI8" s="50"/>
      <c r="AJ8" s="50"/>
      <c r="AK8" s="50"/>
      <c r="AL8" s="50"/>
      <c r="AM8" s="50"/>
      <c r="AN8" s="50"/>
      <c r="AO8" s="50"/>
      <c r="AP8" s="50"/>
      <c r="AQ8" s="50"/>
      <c r="AT8" s="25"/>
    </row>
    <row r="9" spans="4:46" x14ac:dyDescent="0.3">
      <c r="D9" s="26"/>
      <c r="E9" s="2" t="s">
        <v>7926</v>
      </c>
      <c r="F9" s="2" t="s">
        <v>9</v>
      </c>
      <c r="G9" s="2" t="s">
        <v>103</v>
      </c>
      <c r="H9" s="2" t="s">
        <v>1977</v>
      </c>
      <c r="I9" s="2" t="s">
        <v>51</v>
      </c>
      <c r="J9" s="2" t="s">
        <v>7</v>
      </c>
      <c r="K9" s="2" t="s">
        <v>1992</v>
      </c>
      <c r="L9" s="2" t="s">
        <v>1363</v>
      </c>
      <c r="M9" s="2" t="s">
        <v>914</v>
      </c>
      <c r="N9" s="2" t="s">
        <v>19</v>
      </c>
      <c r="O9" s="2" t="s">
        <v>1941</v>
      </c>
      <c r="S9" s="2" t="s">
        <v>7926</v>
      </c>
      <c r="T9" s="2" t="s">
        <v>9</v>
      </c>
      <c r="U9" s="2" t="s">
        <v>103</v>
      </c>
      <c r="V9" s="2" t="s">
        <v>51</v>
      </c>
      <c r="W9" s="2" t="s">
        <v>7</v>
      </c>
      <c r="X9" s="2" t="s">
        <v>302</v>
      </c>
      <c r="Y9" s="2" t="s">
        <v>1992</v>
      </c>
      <c r="Z9" s="2" t="s">
        <v>1977</v>
      </c>
      <c r="AA9" s="2" t="s">
        <v>13</v>
      </c>
      <c r="AB9" s="2" t="s">
        <v>1363</v>
      </c>
      <c r="AC9" s="2" t="s">
        <v>331</v>
      </c>
      <c r="AD9" s="2" t="s">
        <v>486</v>
      </c>
      <c r="AE9" s="2" t="s">
        <v>31</v>
      </c>
      <c r="AF9" s="2" t="s">
        <v>693</v>
      </c>
      <c r="AG9" s="2" t="s">
        <v>753</v>
      </c>
      <c r="AH9" s="2" t="s">
        <v>1257</v>
      </c>
      <c r="AI9" s="2" t="s">
        <v>914</v>
      </c>
      <c r="AJ9" s="2" t="s">
        <v>184</v>
      </c>
      <c r="AK9" s="2" t="s">
        <v>7582</v>
      </c>
      <c r="AL9" s="2" t="s">
        <v>4864</v>
      </c>
      <c r="AM9" s="2" t="s">
        <v>7635</v>
      </c>
      <c r="AN9" s="2" t="s">
        <v>2244</v>
      </c>
      <c r="AO9" s="2" t="s">
        <v>7914</v>
      </c>
      <c r="AP9" s="2" t="s">
        <v>19</v>
      </c>
      <c r="AQ9" s="2" t="s">
        <v>3</v>
      </c>
      <c r="AT9" s="25"/>
    </row>
    <row r="10" spans="4:46" x14ac:dyDescent="0.3">
      <c r="D10" s="26"/>
      <c r="E10" s="2">
        <v>2014</v>
      </c>
      <c r="F10" s="2">
        <f>SUMIFS('PE2014 Overall'!$G:$G,'PE2014 Overall'!$F:$F,Ruff!F$9)</f>
        <v>13289770</v>
      </c>
      <c r="G10" s="2">
        <f>SUMIFS('PE2014 Overall'!$G:$G,'PE2014 Overall'!$F:$F,Ruff!G$9)</f>
        <v>10038444</v>
      </c>
      <c r="H10" s="2">
        <f>SUMIFS('PE2014 Overall'!$G:$G,'PE2014 Overall'!$F:$F,Ruff!H$9)</f>
        <v>0</v>
      </c>
      <c r="I10" s="2">
        <f>SUMIFS('PE2014 Overall'!$G:$G,'PE2014 Overall'!$F:$F,Ruff!I$9)</f>
        <v>7775466</v>
      </c>
      <c r="J10" s="2">
        <f>SUMIFS('PE2014 Overall'!$G:$G,'PE2014 Overall'!$F:$F,Ruff!J$9)</f>
        <v>8818659</v>
      </c>
      <c r="K10" s="2">
        <f>SUMIFS('PE2014 Overall'!$G:$G,'PE2014 Overall'!$F:$F,Ruff!K$9)</f>
        <v>0</v>
      </c>
      <c r="L10" s="2">
        <f>SUMIFS('PE2014 Overall'!$G:$G,'PE2014 Overall'!$F:$F,Ruff!L$9)</f>
        <v>0</v>
      </c>
      <c r="M10" s="2">
        <f>SUMIFS('PE2014 Overall'!$G:$G,'PE2014 Overall'!$F:$F,Ruff!M$9)</f>
        <v>1103210</v>
      </c>
      <c r="N10" s="2">
        <f>SUMIFS('PE2014 Overall'!$G:$G,'PE2014 Overall'!$F:$F,Ruff!N$9)</f>
        <v>1576691</v>
      </c>
      <c r="O10" s="2">
        <f>SUM(F10:N10)</f>
        <v>42602240</v>
      </c>
      <c r="S10" s="2">
        <v>2014</v>
      </c>
      <c r="T10" s="2">
        <f>SUMIFS('AE2014'!$G:$G,'AE2014'!$F:$F,Ruff!T$9)</f>
        <v>14648656</v>
      </c>
      <c r="U10" s="2">
        <f>SUMIFS('AE2014'!$G:$G,'AE2014'!$F:$F,Ruff!U$9)</f>
        <v>10196336</v>
      </c>
      <c r="V10" s="2">
        <f>SUMIFS('AE2014'!$G:$G,'AE2014'!$F:$F,Ruff!V$9)</f>
        <v>9074997</v>
      </c>
      <c r="W10" s="2">
        <f>SUMIFS('AE2014'!$G:$G,'AE2014'!$F:$F,Ruff!W$9)</f>
        <v>9457488</v>
      </c>
      <c r="X10" s="2">
        <f>SUMIFS('AE2014'!$G:$G,'AE2014'!$F:$F,Ruff!X$9)</f>
        <v>1661323</v>
      </c>
      <c r="Y10" s="2">
        <f>SUMIFS('AE2014'!$G:$G,'AE2014'!$F:$F,Ruff!Y$9)</f>
        <v>0</v>
      </c>
      <c r="Z10" s="2">
        <f>SUMIFS('AE2014'!$G:$G,'AE2014'!$F:$F,Ruff!Z$9)</f>
        <v>0</v>
      </c>
      <c r="AA10" s="2">
        <f>SUMIFS('AE2014'!$G:$G,'AE2014'!$F:$F,Ruff!AA$9)</f>
        <v>471417</v>
      </c>
      <c r="AB10" s="2">
        <f>SUMIFS('AE2014'!$G:$G,'AE2014'!$F:$F,Ruff!AB$9)</f>
        <v>488636</v>
      </c>
      <c r="AC10" s="2">
        <f>SUMIFS('AE2014'!$G:$G,'AE2014'!$F:$F,Ruff!AC$9)</f>
        <v>207633</v>
      </c>
      <c r="AD10" s="2">
        <f>SUMIFS('AE2014'!$G:$G,'AE2014'!$F:$F,Ruff!AD$9)</f>
        <v>329353</v>
      </c>
      <c r="AE10" s="2">
        <f>SUMIFS('AE2014'!$G:$G,'AE2014'!$F:$F,Ruff!AE$9)</f>
        <v>92270</v>
      </c>
      <c r="AF10" s="2">
        <f>SUMIFS('AE2014'!$G:$G,'AE2014'!$F:$F,Ruff!AF$9)</f>
        <v>530842</v>
      </c>
      <c r="AG10" s="2">
        <f>SUMIFS('AE2014'!$G:$G,'AE2014'!$F:$F,Ruff!AG$9)</f>
        <v>255291</v>
      </c>
      <c r="AH10" s="2">
        <f>SUMIFS('AE2014'!$G:$G,'AE2014'!$F:$F,Ruff!AH$9)</f>
        <v>0</v>
      </c>
      <c r="AI10" s="2">
        <f>SUMIFS('AE2014'!$G:$G,'AE2014'!$F:$F,Ruff!AI$9)</f>
        <v>347315</v>
      </c>
      <c r="AJ10" s="2">
        <f>SUMIFS('AE2014'!$G:$G,'AE2014'!$F:$F,Ruff!AJ$9)</f>
        <v>1763</v>
      </c>
      <c r="AK10" s="2">
        <f>SUMIFS('AE2014'!$G:$G,'AE2014'!$F:$F,Ruff!AK$9)</f>
        <v>0</v>
      </c>
      <c r="AL10" s="2">
        <f>SUMIFS('AE2014'!$G:$G,'AE2014'!$F:$F,Ruff!AL$9)</f>
        <v>153907</v>
      </c>
      <c r="AM10" s="2">
        <f>SUMIFS('AE2014'!$G:$G,'AE2014'!$F:$F,Ruff!AM$9)</f>
        <v>0</v>
      </c>
      <c r="AN10" s="2">
        <f>SUMIFS('AE2014'!$G:$G,'AE2014'!$F:$F,Ruff!AN$9)</f>
        <v>0</v>
      </c>
      <c r="AO10" s="2">
        <f>SUMIFS('AE2014'!$G:$G,'AE2014'!$F:$F,Ruff!AO$9)</f>
        <v>0</v>
      </c>
      <c r="AP10" s="2">
        <f>SUMIFS('AE2014'!$G:$G,'AE2014'!$F:$F,Ruff!AP$9)</f>
        <v>2485566</v>
      </c>
      <c r="AQ10" s="2">
        <f>SUM(T10:AP10)</f>
        <v>50402793</v>
      </c>
      <c r="AT10" s="25"/>
    </row>
    <row r="11" spans="4:46" x14ac:dyDescent="0.3">
      <c r="D11" s="26"/>
      <c r="E11" s="2">
        <v>2019</v>
      </c>
      <c r="F11" s="2">
        <f>SUMIFS('PE2019 Overall'!$G:$G,'PE2019 Overall'!$F:$F,Ruff!F$9)</f>
        <v>14842490</v>
      </c>
      <c r="G11" s="2">
        <f>SUMIFS('PE2019 Overall'!$G:$G,'PE2019 Overall'!$F:$F,Ruff!G$9)</f>
        <v>12540410</v>
      </c>
      <c r="H11" s="2">
        <f>SUMIFS('PE2019 Overall'!$G:$G,'PE2019 Overall'!$F:$F,Ruff!H$9)</f>
        <v>0</v>
      </c>
      <c r="I11" s="2">
        <f>SUMIFS('PE2019 Overall'!$G:$G,'PE2019 Overall'!$F:$F,Ruff!I$9)</f>
        <v>8352567</v>
      </c>
      <c r="J11" s="2">
        <f>SUMIFS('PE2019 Overall'!$G:$G,'PE2019 Overall'!$F:$F,Ruff!J$9)</f>
        <v>8761983</v>
      </c>
      <c r="K11" s="2">
        <f>SUMIFS('PE2019 Overall'!$G:$G,'PE2019 Overall'!$F:$F,Ruff!K$9)</f>
        <v>0</v>
      </c>
      <c r="L11" s="2">
        <f>SUMIFS('PE2019 Overall'!$G:$G,'PE2019 Overall'!$F:$F,Ruff!L$9)</f>
        <v>388784</v>
      </c>
      <c r="M11" s="2">
        <f>SUMIFS('PE2019 Overall'!$G:$G,'PE2019 Overall'!$F:$F,Ruff!M$9)</f>
        <v>829292</v>
      </c>
      <c r="N11" s="2">
        <f>SUMIFS('PE2019 Overall'!$G:$G,'PE2019 Overall'!$F:$F,Ruff!N$9)</f>
        <v>1985752</v>
      </c>
      <c r="O11" s="2">
        <f>SUM(F11:N11)</f>
        <v>47701278</v>
      </c>
      <c r="S11" s="2">
        <v>2019</v>
      </c>
      <c r="T11" s="2">
        <f>SUMIFS('AE2019'!$G:$G,'AE2019'!$F:$F,Ruff!T$9)</f>
        <v>14128360</v>
      </c>
      <c r="U11" s="2">
        <f>SUMIFS('AE2019'!$G:$G,'AE2019'!$F:$F,Ruff!U$9)</f>
        <v>9002597</v>
      </c>
      <c r="V11" s="2">
        <f>SUMIFS('AE2019'!$G:$G,'AE2019'!$F:$F,Ruff!V$9)</f>
        <v>9161437</v>
      </c>
      <c r="W11" s="2">
        <f>SUMIFS('AE2019'!$G:$G,'AE2019'!$F:$F,Ruff!W$9)</f>
        <v>8707705</v>
      </c>
      <c r="X11" s="2">
        <f>SUMIFS('AE2019'!$G:$G,'AE2019'!$F:$F,Ruff!X$9)</f>
        <v>1239433</v>
      </c>
      <c r="Y11" s="2">
        <f>SUMIFS('AE2019'!$G:$G,'AE2019'!$F:$F,Ruff!Y$9)</f>
        <v>0</v>
      </c>
      <c r="Z11" s="2">
        <f>SUMIFS('AE2019'!$G:$G,'AE2019'!$F:$F,Ruff!Z$9)</f>
        <v>0</v>
      </c>
      <c r="AA11" s="2">
        <f>SUMIFS('AE2019'!$G:$G,'AE2019'!$F:$F,Ruff!AA$9)</f>
        <v>0</v>
      </c>
      <c r="AB11" s="2">
        <f>SUMIFS('AE2019'!$G:$G,'AE2019'!$F:$F,Ruff!AB$9)</f>
        <v>736132</v>
      </c>
      <c r="AC11" s="2">
        <f>SUMIFS('AE2019'!$G:$G,'AE2019'!$F:$F,Ruff!AC$9)</f>
        <v>0</v>
      </c>
      <c r="AD11" s="2">
        <f>SUMIFS('AE2019'!$G:$G,'AE2019'!$F:$F,Ruff!AD$9)</f>
        <v>368363</v>
      </c>
      <c r="AE11" s="2">
        <f>SUMIFS('AE2019'!$G:$G,'AE2019'!$F:$F,Ruff!AE$9)</f>
        <v>123198</v>
      </c>
      <c r="AF11" s="2">
        <f>SUMIFS('AE2019'!$G:$G,'AE2019'!$F:$F,Ruff!AF$9)</f>
        <v>528927</v>
      </c>
      <c r="AG11" s="2">
        <f>SUMIFS('AE2019'!$G:$G,'AE2019'!$F:$F,Ruff!AG$9)</f>
        <v>80519</v>
      </c>
      <c r="AH11" s="2">
        <f>SUMIFS('AE2019'!$G:$G,'AE2019'!$F:$F,Ruff!AH$9)</f>
        <v>264318</v>
      </c>
      <c r="AI11" s="2">
        <f>SUMIFS('AE2019'!$G:$G,'AE2019'!$F:$F,Ruff!AI$9)</f>
        <v>220568</v>
      </c>
      <c r="AJ11" s="2">
        <f>SUMIFS('AE2019'!$G:$G,'AE2019'!$F:$F,Ruff!AJ$9)</f>
        <v>205155</v>
      </c>
      <c r="AK11" s="2">
        <f>SUMIFS('AE2019'!$G:$G,'AE2019'!$F:$F,Ruff!AK$9)</f>
        <v>116192</v>
      </c>
      <c r="AL11" s="2">
        <f>SUMIFS('AE2019'!$G:$G,'AE2019'!$F:$F,Ruff!AL$9)</f>
        <v>195114</v>
      </c>
      <c r="AM11" s="2">
        <f>SUMIFS('AE2019'!$G:$G,'AE2019'!$F:$F,Ruff!AM$9)</f>
        <v>0</v>
      </c>
      <c r="AN11" s="2">
        <f>SUMIFS('AE2019'!$G:$G,'AE2019'!$F:$F,Ruff!AN$9)</f>
        <v>0</v>
      </c>
      <c r="AO11" s="2">
        <f>SUMIFS('AE2019'!$G:$G,'AE2019'!$F:$F,Ruff!AO$9)</f>
        <v>0</v>
      </c>
      <c r="AP11" s="2">
        <f>SUMIFS('AE2019'!$G:$G,'AE2019'!$F:$F,Ruff!AP$9)</f>
        <v>5450698</v>
      </c>
      <c r="AQ11" s="2">
        <f t="shared" ref="AQ11:AQ12" si="7">SUM(T11:AP11)</f>
        <v>50528716</v>
      </c>
      <c r="AT11" s="25"/>
    </row>
    <row r="12" spans="4:46" x14ac:dyDescent="0.3">
      <c r="D12" s="26"/>
      <c r="E12" s="2">
        <v>2024</v>
      </c>
      <c r="F12" s="2">
        <f>SUMIFS('PE2024 Overall'!$G:$G,'PE2024 Overall'!$F:$F,Ruff!F$9)</f>
        <v>14913914</v>
      </c>
      <c r="G12" s="2">
        <f>SUMIFS('PE2024 Overall'!$G:$G,'PE2024 Overall'!$F:$F,Ruff!G$9)</f>
        <v>7377674</v>
      </c>
      <c r="H12" s="2">
        <f>SUMIFS('PE2024 Overall'!$G:$G,'PE2024 Overall'!$F:$F,Ruff!H$9)</f>
        <v>9522797</v>
      </c>
      <c r="I12" s="2">
        <f>SUMIFS('PE2024 Overall'!$G:$G,'PE2024 Overall'!$F:$F,Ruff!I$9)</f>
        <v>2053757</v>
      </c>
      <c r="J12" s="2">
        <f>SUMIFS('PE2024 Overall'!$G:$G,'PE2024 Overall'!$F:$F,Ruff!J$9)</f>
        <v>9641856</v>
      </c>
      <c r="K12" s="2">
        <f>SUMIFS('PE2024 Overall'!$G:$G,'PE2024 Overall'!$F:$F,Ruff!K$9)</f>
        <v>5851166</v>
      </c>
      <c r="L12" s="2">
        <f>SUMIFS('PE2024 Overall'!$G:$G,'PE2024 Overall'!$F:$F,Ruff!L$9)</f>
        <v>347048</v>
      </c>
      <c r="M12" s="2">
        <f>SUMIFS('PE2024 Overall'!$G:$G,'PE2024 Overall'!$F:$F,Ruff!M$9)</f>
        <v>184357</v>
      </c>
      <c r="N12" s="2">
        <f>SUMIFS('PE2024 Overall'!$G:$G,'PE2024 Overall'!$F:$F,Ruff!N$9)</f>
        <v>3030207</v>
      </c>
      <c r="O12" s="2">
        <f>SUM(F12:N12)</f>
        <v>52922776</v>
      </c>
      <c r="S12" s="2">
        <v>2024</v>
      </c>
      <c r="T12" s="2">
        <f>SUMIFS('AE2024'!$G:$G,'AE2024'!$F:$F,Ruff!T$9)</f>
        <v>17170552</v>
      </c>
      <c r="U12" s="2">
        <f>SUMIFS('AE2024'!$G:$G,'AE2024'!$F:$F,Ruff!U$9)</f>
        <v>7939478</v>
      </c>
      <c r="V12" s="2">
        <f>SUMIFS('AE2024'!$G:$G,'AE2024'!$F:$F,Ruff!V$9)</f>
        <v>5773911</v>
      </c>
      <c r="W12" s="2">
        <f>SUMIFS('AE2024'!$G:$G,'AE2024'!$F:$F,Ruff!W$9)</f>
        <v>7936573</v>
      </c>
      <c r="X12" s="2">
        <f>SUMIFS('AE2024'!$G:$G,'AE2024'!$F:$F,Ruff!X$9)</f>
        <v>996730</v>
      </c>
      <c r="Y12" s="2">
        <f>SUMIFS('AE2024'!$G:$G,'AE2024'!$F:$F,Ruff!Y$9)</f>
        <v>7214699</v>
      </c>
      <c r="Z12" s="2">
        <f>SUMIFS('AE2024'!$G:$G,'AE2024'!$F:$F,Ruff!Z$9)</f>
        <v>6365829</v>
      </c>
      <c r="AA12" s="2">
        <f>SUMIFS('AE2024'!$G:$G,'AE2024'!$F:$F,Ruff!AA$9)</f>
        <v>0</v>
      </c>
      <c r="AB12" s="2">
        <f>SUMIFS('AE2024'!$G:$G,'AE2024'!$F:$F,Ruff!AB$9)</f>
        <v>548413</v>
      </c>
      <c r="AC12" s="2">
        <f>SUMIFS('AE2024'!$G:$G,'AE2024'!$F:$F,Ruff!AC$9)</f>
        <v>0</v>
      </c>
      <c r="AD12" s="2">
        <f>SUMIFS('AE2024'!$G:$G,'AE2024'!$F:$F,Ruff!AD$9)</f>
        <v>286155</v>
      </c>
      <c r="AE12" s="2">
        <f>SUMIFS('AE2024'!$G:$G,'AE2024'!$F:$F,Ruff!AE$9)</f>
        <v>246674</v>
      </c>
      <c r="AF12" s="2">
        <f>SUMIFS('AE2024'!$G:$G,'AE2024'!$F:$F,Ruff!AF$9)</f>
        <v>488457</v>
      </c>
      <c r="AG12" s="2">
        <f>SUMIFS('AE2024'!$G:$G,'AE2024'!$F:$F,Ruff!AG$9)</f>
        <v>263990</v>
      </c>
      <c r="AH12" s="2">
        <f>SUMIFS('AE2024'!$G:$G,'AE2024'!$F:$F,Ruff!AH$9)</f>
        <v>346399</v>
      </c>
      <c r="AI12" s="2">
        <f>SUMIFS('AE2024'!$G:$G,'AE2024'!$F:$F,Ruff!AI$9)</f>
        <v>59073</v>
      </c>
      <c r="AJ12" s="2">
        <f>SUMIFS('AE2024'!$G:$G,'AE2024'!$F:$F,Ruff!AJ$9)</f>
        <v>0</v>
      </c>
      <c r="AK12" s="2">
        <f>SUMIFS('AE2024'!$G:$G,'AE2024'!$F:$F,Ruff!AK$9)</f>
        <v>0</v>
      </c>
      <c r="AL12" s="2">
        <f>SUMIFS('AE2024'!$G:$G,'AE2024'!$F:$F,Ruff!AL$9)</f>
        <v>394632</v>
      </c>
      <c r="AM12" s="2">
        <f>SUMIFS('AE2024'!$G:$G,'AE2024'!$F:$F,Ruff!AM$9)</f>
        <v>194157</v>
      </c>
      <c r="AN12" s="2">
        <f>SUMIFS('AE2024'!$G:$G,'AE2024'!$F:$F,Ruff!AN$9)</f>
        <v>220850</v>
      </c>
      <c r="AO12" s="2">
        <f>SUMIFS('AE2024'!$G:$G,'AE2024'!$F:$F,Ruff!AO$9)</f>
        <v>133731</v>
      </c>
      <c r="AP12" s="2">
        <f>SUMIFS('AE2024'!$G:$G,'AE2024'!$F:$F,Ruff!AP$9)</f>
        <v>4586392</v>
      </c>
      <c r="AQ12" s="2">
        <f t="shared" si="7"/>
        <v>61166695</v>
      </c>
      <c r="AT12" s="25"/>
    </row>
    <row r="13" spans="4:46" x14ac:dyDescent="0.3">
      <c r="D13" s="26"/>
      <c r="AT13" s="25"/>
    </row>
    <row r="14" spans="4:46" x14ac:dyDescent="0.3">
      <c r="D14" s="26"/>
      <c r="AT14" s="25"/>
    </row>
    <row r="15" spans="4:46" x14ac:dyDescent="0.3">
      <c r="D15" s="26"/>
      <c r="E15" s="5" t="s">
        <v>14740</v>
      </c>
      <c r="F15" s="6" t="s">
        <v>14734</v>
      </c>
      <c r="G15" s="6" t="s">
        <v>14735</v>
      </c>
      <c r="H15" s="1" t="s">
        <v>14736</v>
      </c>
      <c r="I15" s="1" t="s">
        <v>14737</v>
      </c>
      <c r="S15" s="5" t="s">
        <v>14746</v>
      </c>
      <c r="T15" s="6" t="s">
        <v>14734</v>
      </c>
      <c r="U15" s="6" t="s">
        <v>14735</v>
      </c>
      <c r="V15" s="1" t="s">
        <v>14736</v>
      </c>
      <c r="W15" s="1" t="s">
        <v>14737</v>
      </c>
      <c r="AT15" s="25"/>
    </row>
    <row r="16" spans="4:46" x14ac:dyDescent="0.3">
      <c r="D16" s="26"/>
      <c r="E16" s="5">
        <f>E2</f>
        <v>2024</v>
      </c>
      <c r="F16" s="6">
        <f ca="1">OFFSET($E$19,MATCH($E$16,$E$20:$E$22,0),MATCH(F$15,$F$19:$G$19,0))</f>
        <v>1010</v>
      </c>
      <c r="G16" s="6">
        <f ca="1">OFFSET($E$19,MATCH($E$16,$E$20:$E$22,0),MATCH(G$15,$F$19:$G$19,0))</f>
        <v>111</v>
      </c>
      <c r="H16" s="1">
        <f>VLOOKUP($E$16,$E$20:$J$22,5,0)</f>
        <v>41</v>
      </c>
      <c r="I16" s="1">
        <f>VLOOKUP($E$16,$E$20:$J$22,6,0)</f>
        <v>7</v>
      </c>
      <c r="S16" s="5">
        <f>S2</f>
        <v>2024</v>
      </c>
      <c r="T16" s="6">
        <f ca="1">OFFSET($S$19,MATCH($S$16,$S$20:$S$22,0),MATCH(T$15,$T$19:$U$19,0))</f>
        <v>3770</v>
      </c>
      <c r="U16" s="6">
        <f ca="1">OFFSET($S$19,MATCH($S$16,$S$20:$S$22,0),MATCH(U$15,$T$19:$U$19,0))</f>
        <v>364</v>
      </c>
      <c r="V16" s="1">
        <f>VLOOKUP($S$16,$S$20:$X$22,5,0)</f>
        <v>266</v>
      </c>
      <c r="W16" s="1">
        <f>VLOOKUP($S$16,$S$20:$X$22,6,0)</f>
        <v>22</v>
      </c>
      <c r="AT16" s="25"/>
    </row>
    <row r="17" spans="4:46" x14ac:dyDescent="0.3">
      <c r="D17" s="26"/>
      <c r="AT17" s="25"/>
    </row>
    <row r="18" spans="4:46" x14ac:dyDescent="0.3">
      <c r="D18" s="26"/>
      <c r="AT18" s="25"/>
    </row>
    <row r="19" spans="4:46" x14ac:dyDescent="0.3">
      <c r="D19" s="26"/>
      <c r="E19" s="2" t="s">
        <v>14739</v>
      </c>
      <c r="F19" s="2" t="s">
        <v>14734</v>
      </c>
      <c r="G19" s="7" t="s">
        <v>14735</v>
      </c>
      <c r="H19" s="8" t="s">
        <v>1941</v>
      </c>
      <c r="I19" s="1" t="s">
        <v>14734</v>
      </c>
      <c r="J19" s="1" t="s">
        <v>14735</v>
      </c>
      <c r="S19" s="2" t="s">
        <v>14738</v>
      </c>
      <c r="T19" s="2" t="s">
        <v>14734</v>
      </c>
      <c r="U19" s="2" t="s">
        <v>14735</v>
      </c>
      <c r="V19" s="2" t="s">
        <v>1941</v>
      </c>
      <c r="W19" s="2" t="s">
        <v>14734</v>
      </c>
      <c r="X19" s="2" t="s">
        <v>14735</v>
      </c>
      <c r="AT19" s="25"/>
    </row>
    <row r="20" spans="4:46" x14ac:dyDescent="0.3">
      <c r="D20" s="26"/>
      <c r="E20" s="2">
        <v>2014</v>
      </c>
      <c r="F20" s="2">
        <f>COUNTIFS('PE2014 Overall'!$D:$D,Ruff!F$19)</f>
        <v>828</v>
      </c>
      <c r="G20" s="7">
        <f>COUNTIFS('PE2014 Overall'!$D:$D,Ruff!G$19)</f>
        <v>69</v>
      </c>
      <c r="H20" s="8">
        <f>SUM(F20:G20)</f>
        <v>897</v>
      </c>
      <c r="I20" s="1">
        <f>COUNTIFS('PE2014 Overall'!$D:$D,Ruff!I$19,'PE2014 Overall'!$E:$E,1)</f>
        <v>43</v>
      </c>
      <c r="J20" s="1">
        <f>COUNTIFS('PE2014 Overall'!$D:$D,Ruff!J$19,'PE2014 Overall'!$E:$E,1)</f>
        <v>5</v>
      </c>
      <c r="S20" s="2">
        <v>2014</v>
      </c>
      <c r="T20" s="2">
        <f>COUNTIFS('AE2014'!$D:$D,Ruff!T$19)</f>
        <v>3842</v>
      </c>
      <c r="U20" s="2">
        <f>COUNTIFS('AE2014'!$D:$D,Ruff!U$19)</f>
        <v>277</v>
      </c>
      <c r="V20" s="2">
        <f>SUM(T20:U20)</f>
        <v>4119</v>
      </c>
      <c r="W20" s="2">
        <f>COUNTIFS('AE2014'!$D:$D,Ruff!W$19,'AE2014'!$E:$E,1)</f>
        <v>268</v>
      </c>
      <c r="X20" s="2">
        <f>COUNTIFS('AE2014'!$D:$D,Ruff!X$19,'AE2014'!$E:$E,1)</f>
        <v>20</v>
      </c>
      <c r="AT20" s="25"/>
    </row>
    <row r="21" spans="4:46" x14ac:dyDescent="0.3">
      <c r="D21" s="26"/>
      <c r="E21" s="2">
        <v>2019</v>
      </c>
      <c r="F21" s="2">
        <f>COUNTIFS('PE2019 Overall'!$D:$D,Ruff!F$19)</f>
        <v>788</v>
      </c>
      <c r="G21" s="7">
        <f>COUNTIFS('PE2019 Overall'!$D:$D,Ruff!G$19)</f>
        <v>79</v>
      </c>
      <c r="H21" s="8">
        <f>SUM(F21:G21)</f>
        <v>867</v>
      </c>
      <c r="I21" s="1">
        <f>COUNTIFS('PE2019 Overall'!$D:$D,Ruff!I$19,'PE2019 Overall'!$E:$E,1)</f>
        <v>40</v>
      </c>
      <c r="J21" s="1">
        <f>COUNTIFS('PE2019 Overall'!$D:$D,Ruff!J$19,'PE2019 Overall'!$E:$E,1)</f>
        <v>8</v>
      </c>
      <c r="S21" s="2">
        <v>2019</v>
      </c>
      <c r="T21" s="2">
        <f>COUNTIFS('AE2019'!$D:$D,Ruff!T$19)</f>
        <v>2997</v>
      </c>
      <c r="U21" s="2">
        <f>COUNTIFS('AE2019'!$D:$D,Ruff!U$19)</f>
        <v>239</v>
      </c>
      <c r="V21" s="2">
        <f>SUM(T21:U21)</f>
        <v>3236</v>
      </c>
      <c r="W21" s="2">
        <f>COUNTIFS('AE2019'!$D:$D,Ruff!W$19,'AE2019'!$E:$E,1)</f>
        <v>264</v>
      </c>
      <c r="X21" s="2">
        <f>COUNTIFS('AE2019'!$D:$D,Ruff!X$19,'AE2019'!$E:$E,1)</f>
        <v>24</v>
      </c>
      <c r="AT21" s="25"/>
    </row>
    <row r="22" spans="4:46" x14ac:dyDescent="0.3">
      <c r="D22" s="26"/>
      <c r="E22" s="2">
        <v>2024</v>
      </c>
      <c r="F22" s="2">
        <f>COUNTIFS('PE2024 Overall'!$D:$D,Ruff!F$19)</f>
        <v>1010</v>
      </c>
      <c r="G22" s="7">
        <f>COUNTIFS('PE2024 Overall'!$D:$D,Ruff!G$19)</f>
        <v>111</v>
      </c>
      <c r="H22" s="8">
        <f>SUM(F22:G22)</f>
        <v>1121</v>
      </c>
      <c r="I22" s="1">
        <f>COUNTIFS('PE2024 Overall'!$D:$D,Ruff!I$19,'PE2024 Overall'!$E:$E,1)</f>
        <v>41</v>
      </c>
      <c r="J22" s="1">
        <f>COUNTIFS('PE2024 Overall'!$D:$D,Ruff!J$19,'PE2024 Overall'!$E:$E,1)</f>
        <v>7</v>
      </c>
      <c r="S22" s="2">
        <v>2024</v>
      </c>
      <c r="T22" s="2">
        <f>COUNTIFS('AE2024'!$D:$D,Ruff!T$19)</f>
        <v>3770</v>
      </c>
      <c r="U22" s="2">
        <f>COUNTIFS('AE2024'!$D:$D,Ruff!U$19)</f>
        <v>364</v>
      </c>
      <c r="V22" s="2">
        <f>SUM(T22:U22)</f>
        <v>4134</v>
      </c>
      <c r="W22" s="2">
        <f>COUNTIFS('AE2024'!$D:$D,Ruff!W$19,'AE2024'!$E:$E,1)</f>
        <v>266</v>
      </c>
      <c r="X22" s="2">
        <f>COUNTIFS('AE2024'!$D:$D,Ruff!X$19,'AE2024'!$E:$E,1)</f>
        <v>22</v>
      </c>
      <c r="AT22" s="25"/>
    </row>
    <row r="23" spans="4:46" x14ac:dyDescent="0.3">
      <c r="D23" s="26"/>
      <c r="AT23" s="25"/>
    </row>
    <row r="24" spans="4:46" x14ac:dyDescent="0.3">
      <c r="D24" s="26"/>
      <c r="AT24" s="25"/>
    </row>
    <row r="25" spans="4:46" x14ac:dyDescent="0.3">
      <c r="D25" s="26"/>
      <c r="E25" s="50" t="s">
        <v>7928</v>
      </c>
      <c r="F25" s="50"/>
      <c r="G25" s="50"/>
      <c r="H25" s="50"/>
      <c r="I25" s="50"/>
      <c r="J25" s="50"/>
      <c r="K25" s="50"/>
      <c r="L25" s="50"/>
      <c r="M25" s="50"/>
      <c r="N25" s="50"/>
      <c r="O25" s="50"/>
      <c r="S25" s="50" t="s">
        <v>7995</v>
      </c>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T25" s="25"/>
    </row>
    <row r="26" spans="4:46" x14ac:dyDescent="0.3">
      <c r="D26" s="26"/>
      <c r="E26" s="2" t="s">
        <v>7926</v>
      </c>
      <c r="F26" s="2" t="s">
        <v>9</v>
      </c>
      <c r="G26" s="2" t="s">
        <v>103</v>
      </c>
      <c r="H26" s="2" t="s">
        <v>1977</v>
      </c>
      <c r="I26" s="2" t="s">
        <v>51</v>
      </c>
      <c r="J26" s="2" t="s">
        <v>7</v>
      </c>
      <c r="K26" s="2" t="s">
        <v>1992</v>
      </c>
      <c r="L26" s="2" t="s">
        <v>1363</v>
      </c>
      <c r="M26" s="2" t="s">
        <v>914</v>
      </c>
      <c r="N26" s="2" t="s">
        <v>19</v>
      </c>
      <c r="O26" s="2" t="s">
        <v>1941</v>
      </c>
      <c r="S26" s="2" t="s">
        <v>7926</v>
      </c>
      <c r="T26" s="2" t="s">
        <v>9</v>
      </c>
      <c r="U26" s="2" t="s">
        <v>103</v>
      </c>
      <c r="V26" s="2" t="s">
        <v>51</v>
      </c>
      <c r="W26" s="2" t="s">
        <v>7</v>
      </c>
      <c r="X26" s="2" t="s">
        <v>302</v>
      </c>
      <c r="Y26" s="2" t="s">
        <v>1992</v>
      </c>
      <c r="Z26" s="2" t="s">
        <v>1977</v>
      </c>
      <c r="AA26" s="2" t="s">
        <v>13</v>
      </c>
      <c r="AB26" s="2" t="s">
        <v>1363</v>
      </c>
      <c r="AC26" s="2" t="s">
        <v>331</v>
      </c>
      <c r="AD26" s="2" t="s">
        <v>486</v>
      </c>
      <c r="AE26" s="2" t="s">
        <v>31</v>
      </c>
      <c r="AF26" s="2" t="s">
        <v>693</v>
      </c>
      <c r="AG26" s="2" t="s">
        <v>753</v>
      </c>
      <c r="AH26" s="2" t="s">
        <v>1257</v>
      </c>
      <c r="AI26" s="2" t="s">
        <v>914</v>
      </c>
      <c r="AJ26" s="2" t="s">
        <v>184</v>
      </c>
      <c r="AK26" s="2" t="s">
        <v>7582</v>
      </c>
      <c r="AL26" s="2" t="s">
        <v>4864</v>
      </c>
      <c r="AM26" s="2" t="s">
        <v>7635</v>
      </c>
      <c r="AN26" s="2" t="s">
        <v>2244</v>
      </c>
      <c r="AO26" s="2" t="s">
        <v>7914</v>
      </c>
      <c r="AP26" s="2" t="s">
        <v>19</v>
      </c>
      <c r="AQ26" s="2" t="s">
        <v>3</v>
      </c>
      <c r="AT26" s="25"/>
    </row>
    <row r="27" spans="4:46" x14ac:dyDescent="0.3">
      <c r="D27" s="26"/>
      <c r="E27" s="2">
        <v>2014</v>
      </c>
      <c r="F27" s="2">
        <f>COUNTIFS('PE2014 Overall'!$E:$E,1,'PE2014 Overall'!$F:$F,Ruff!F$26)</f>
        <v>23</v>
      </c>
      <c r="G27" s="2">
        <f>COUNTIFS('PE2014 Overall'!$E:$E,1,'PE2014 Overall'!$F:$F,Ruff!G$26)</f>
        <v>18</v>
      </c>
      <c r="H27" s="2">
        <f>COUNTIFS('PE2014 Overall'!$E:$E,1,'PE2014 Overall'!$F:$F,Ruff!H$26)</f>
        <v>0</v>
      </c>
      <c r="I27" s="2">
        <f>COUNTIFS('PE2014 Overall'!$E:$E,1,'PE2014 Overall'!$F:$F,Ruff!I$26)</f>
        <v>4</v>
      </c>
      <c r="J27" s="2">
        <f>COUNTIFS('PE2014 Overall'!$E:$E,1,'PE2014 Overall'!$F:$F,Ruff!J$26)</f>
        <v>2</v>
      </c>
      <c r="K27" s="2">
        <f>COUNTIFS('PE2014 Overall'!$E:$E,1,'PE2014 Overall'!$F:$F,Ruff!K$26)</f>
        <v>0</v>
      </c>
      <c r="L27" s="2">
        <f>COUNTIFS('PE2014 Overall'!$E:$E,1,'PE2014 Overall'!$F:$F,Ruff!L$26)</f>
        <v>0</v>
      </c>
      <c r="M27" s="2">
        <f>COUNTIFS('PE2014 Overall'!$E:$E,1,'PE2014 Overall'!$F:$F,Ruff!M$26)</f>
        <v>1</v>
      </c>
      <c r="N27" s="2">
        <f>COUNTIFS('PE2014 Overall'!$E:$E,1,'PE2014 Overall'!$F:$F,Ruff!N$26)</f>
        <v>0</v>
      </c>
      <c r="O27" s="2">
        <f>SUM(F27:N27)</f>
        <v>48</v>
      </c>
      <c r="S27" s="2">
        <v>2014</v>
      </c>
      <c r="T27" s="2">
        <f>COUNTIFS('AE2014'!$E:$E,1,'AE2014'!$F:$F,Ruff!T$26)</f>
        <v>122</v>
      </c>
      <c r="U27" s="2">
        <f>COUNTIFS('AE2014'!$E:$E,1,'AE2014'!$F:$F,Ruff!U$26)</f>
        <v>63</v>
      </c>
      <c r="V27" s="2">
        <f>COUNTIFS('AE2014'!$E:$E,1,'AE2014'!$F:$F,Ruff!V$26)</f>
        <v>41</v>
      </c>
      <c r="W27" s="2">
        <f>COUNTIFS('AE2014'!$E:$E,1,'AE2014'!$F:$F,Ruff!W$26)</f>
        <v>42</v>
      </c>
      <c r="X27" s="2">
        <f>COUNTIFS('AE2014'!$E:$E,1,'AE2014'!$F:$F,Ruff!X$26)</f>
        <v>1</v>
      </c>
      <c r="Y27" s="2">
        <f>COUNTIFS('AE2014'!$E:$E,1,'AE2014'!$F:$F,Ruff!Y$26)</f>
        <v>0</v>
      </c>
      <c r="Z27" s="2">
        <f>COUNTIFS('AE2014'!$E:$E,1,'AE2014'!$F:$F,Ruff!Z$26)</f>
        <v>0</v>
      </c>
      <c r="AA27" s="2">
        <f>COUNTIFS('AE2014'!$E:$E,1,'AE2014'!$F:$F,Ruff!AA$26)</f>
        <v>1</v>
      </c>
      <c r="AB27" s="2">
        <f>COUNTIFS('AE2014'!$E:$E,1,'AE2014'!$F:$F,Ruff!AB$26)</f>
        <v>2</v>
      </c>
      <c r="AC27" s="2">
        <f>COUNTIFS('AE2014'!$E:$E,1,'AE2014'!$F:$F,Ruff!AC$26)</f>
        <v>1</v>
      </c>
      <c r="AD27" s="2">
        <f>COUNTIFS('AE2014'!$E:$E,1,'AE2014'!$F:$F,Ruff!AD$26)</f>
        <v>3</v>
      </c>
      <c r="AE27" s="2">
        <f>COUNTIFS('AE2014'!$E:$E,1,'AE2014'!$F:$F,Ruff!AE$26)</f>
        <v>1</v>
      </c>
      <c r="AF27" s="2">
        <f>COUNTIFS('AE2014'!$E:$E,1,'AE2014'!$F:$F,Ruff!AF$26)</f>
        <v>3</v>
      </c>
      <c r="AG27" s="2">
        <f>COUNTIFS('AE2014'!$E:$E,1,'AE2014'!$F:$F,Ruff!AG$26)</f>
        <v>1</v>
      </c>
      <c r="AH27" s="2">
        <f>COUNTIFS('AE2014'!$E:$E,1,'AE2014'!$F:$F,Ruff!AH$26)</f>
        <v>0</v>
      </c>
      <c r="AI27" s="2">
        <f>COUNTIFS('AE2014'!$E:$E,1,'AE2014'!$F:$F,Ruff!AI$26)</f>
        <v>0</v>
      </c>
      <c r="AJ27" s="2">
        <f>COUNTIFS('AE2014'!$E:$E,1,'AE2014'!$F:$F,Ruff!AJ$26)</f>
        <v>0</v>
      </c>
      <c r="AK27" s="2">
        <f>COUNTIFS('AE2014'!$E:$E,1,'AE2014'!$F:$F,Ruff!AK$26)</f>
        <v>0</v>
      </c>
      <c r="AL27" s="2">
        <f>COUNTIFS('AE2014'!$E:$E,1,'AE2014'!$F:$F,Ruff!AL$26)</f>
        <v>0</v>
      </c>
      <c r="AM27" s="2">
        <f>COUNTIFS('AE2014'!$E:$E,1,'AE2014'!$F:$F,Ruff!AM$26)</f>
        <v>0</v>
      </c>
      <c r="AN27" s="2">
        <f>COUNTIFS('AE2014'!$E:$E,1,'AE2014'!$F:$F,Ruff!AN$26)</f>
        <v>0</v>
      </c>
      <c r="AO27" s="2">
        <f>COUNTIFS('AE2014'!$E:$E,1,'AE2014'!$F:$F,Ruff!AO$26)</f>
        <v>0</v>
      </c>
      <c r="AP27" s="2">
        <f>COUNTIFS('AE2014'!$E:$E,1,'AE2014'!$F:$F,Ruff!AP$26)</f>
        <v>7</v>
      </c>
      <c r="AQ27" s="2">
        <f>SUM(T27:AP27)</f>
        <v>288</v>
      </c>
      <c r="AT27" s="25"/>
    </row>
    <row r="28" spans="4:46" x14ac:dyDescent="0.3">
      <c r="D28" s="26"/>
      <c r="E28" s="2">
        <v>2019</v>
      </c>
      <c r="F28" s="2">
        <f>COUNTIFS('PE2019 Overall'!$E:$E,1,'PE2019 Overall'!$F:$F,Ruff!F$26)</f>
        <v>23</v>
      </c>
      <c r="G28" s="2">
        <f>COUNTIFS('PE2019 Overall'!$E:$E,1,'PE2019 Overall'!$F:$F,Ruff!G$26)</f>
        <v>18</v>
      </c>
      <c r="H28" s="2">
        <f>COUNTIFS('PE2019 Overall'!$E:$E,1,'PE2019 Overall'!$F:$F,Ruff!H$26)</f>
        <v>0</v>
      </c>
      <c r="I28" s="2">
        <f>COUNTIFS('PE2019 Overall'!$E:$E,1,'PE2019 Overall'!$F:$F,Ruff!I$26)</f>
        <v>4</v>
      </c>
      <c r="J28" s="2">
        <f>COUNTIFS('PE2019 Overall'!$E:$E,1,'PE2019 Overall'!$F:$F,Ruff!J$26)</f>
        <v>1</v>
      </c>
      <c r="K28" s="2">
        <f>COUNTIFS('PE2019 Overall'!$E:$E,1,'PE2019 Overall'!$F:$F,Ruff!K$26)</f>
        <v>0</v>
      </c>
      <c r="L28" s="2">
        <f>COUNTIFS('PE2019 Overall'!$E:$E,1,'PE2019 Overall'!$F:$F,Ruff!L$26)</f>
        <v>1</v>
      </c>
      <c r="M28" s="2">
        <f>COUNTIFS('PE2019 Overall'!$E:$E,1,'PE2019 Overall'!$F:$F,Ruff!M$26)</f>
        <v>0</v>
      </c>
      <c r="N28" s="2">
        <f>COUNTIFS('PE2019 Overall'!$E:$E,1,'PE2019 Overall'!$F:$F,Ruff!N$26)</f>
        <v>1</v>
      </c>
      <c r="O28" s="2">
        <f>SUM(F28:N28)</f>
        <v>48</v>
      </c>
      <c r="S28" s="2">
        <v>2019</v>
      </c>
      <c r="T28" s="2">
        <f>COUNTIFS('AE2019'!$E:$E,1,'AE2019'!$F:$F,Ruff!T$26)</f>
        <v>105</v>
      </c>
      <c r="U28" s="2">
        <f>COUNTIFS('AE2019'!$E:$E,1,'AE2019'!$F:$F,Ruff!U$26)</f>
        <v>56</v>
      </c>
      <c r="V28" s="2">
        <f>COUNTIFS('AE2019'!$E:$E,1,'AE2019'!$F:$F,Ruff!V$26)</f>
        <v>54</v>
      </c>
      <c r="W28" s="2">
        <f>COUNTIFS('AE2019'!$E:$E,1,'AE2019'!$F:$F,Ruff!W$26)</f>
        <v>44</v>
      </c>
      <c r="X28" s="2">
        <f>COUNTIFS('AE2019'!$E:$E,1,'AE2019'!$F:$F,Ruff!X$26)</f>
        <v>1</v>
      </c>
      <c r="Y28" s="2">
        <f>COUNTIFS('AE2019'!$E:$E,1,'AE2019'!$F:$F,Ruff!Y$26)</f>
        <v>0</v>
      </c>
      <c r="Z28" s="2">
        <f>COUNTIFS('AE2019'!$E:$E,1,'AE2019'!$F:$F,Ruff!Z$26)</f>
        <v>0</v>
      </c>
      <c r="AA28" s="2">
        <f>COUNTIFS('AE2019'!$E:$E,1,'AE2019'!$F:$F,Ruff!AA$26)</f>
        <v>0</v>
      </c>
      <c r="AB28" s="2">
        <f>COUNTIFS('AE2019'!$E:$E,1,'AE2019'!$F:$F,Ruff!AB$26)</f>
        <v>2</v>
      </c>
      <c r="AC28" s="2">
        <f>COUNTIFS('AE2019'!$E:$E,1,'AE2019'!$F:$F,Ruff!AC$26)</f>
        <v>0</v>
      </c>
      <c r="AD28" s="2">
        <f>COUNTIFS('AE2019'!$E:$E,1,'AE2019'!$F:$F,Ruff!AD$26)</f>
        <v>3</v>
      </c>
      <c r="AE28" s="2">
        <f>COUNTIFS('AE2019'!$E:$E,1,'AE2019'!$F:$F,Ruff!AE$26)</f>
        <v>2</v>
      </c>
      <c r="AF28" s="2">
        <f>COUNTIFS('AE2019'!$E:$E,1,'AE2019'!$F:$F,Ruff!AF$26)</f>
        <v>1</v>
      </c>
      <c r="AG28" s="2">
        <f>COUNTIFS('AE2019'!$E:$E,1,'AE2019'!$F:$F,Ruff!AG$26)</f>
        <v>1</v>
      </c>
      <c r="AH28" s="2">
        <f>COUNTIFS('AE2019'!$E:$E,1,'AE2019'!$F:$F,Ruff!AH$26)</f>
        <v>2</v>
      </c>
      <c r="AI28" s="2">
        <f>COUNTIFS('AE2019'!$E:$E,1,'AE2019'!$F:$F,Ruff!AI$26)</f>
        <v>1</v>
      </c>
      <c r="AJ28" s="2">
        <f>COUNTIFS('AE2019'!$E:$E,1,'AE2019'!$F:$F,Ruff!AJ$26)</f>
        <v>1</v>
      </c>
      <c r="AK28" s="2">
        <f>COUNTIFS('AE2019'!$E:$E,1,'AE2019'!$F:$F,Ruff!AK$26)</f>
        <v>1</v>
      </c>
      <c r="AL28" s="2">
        <f>COUNTIFS('AE2019'!$E:$E,1,'AE2019'!$F:$F,Ruff!AL$26)</f>
        <v>1</v>
      </c>
      <c r="AM28" s="2">
        <f>COUNTIFS('AE2019'!$E:$E,1,'AE2019'!$F:$F,Ruff!AM$26)</f>
        <v>0</v>
      </c>
      <c r="AN28" s="2">
        <f>COUNTIFS('AE2019'!$E:$E,1,'AE2019'!$F:$F,Ruff!AN$26)</f>
        <v>0</v>
      </c>
      <c r="AO28" s="2">
        <f>COUNTIFS('AE2019'!$E:$E,1,'AE2019'!$F:$F,Ruff!AO$26)</f>
        <v>0</v>
      </c>
      <c r="AP28" s="2">
        <f>COUNTIFS('AE2019'!$E:$E,1,'AE2019'!$F:$F,Ruff!AP$26)</f>
        <v>13</v>
      </c>
      <c r="AQ28" s="2">
        <f>SUM(T28:AP28)</f>
        <v>288</v>
      </c>
      <c r="AT28" s="25"/>
    </row>
    <row r="29" spans="4:46" x14ac:dyDescent="0.3">
      <c r="D29" s="26"/>
      <c r="E29" s="2">
        <v>2024</v>
      </c>
      <c r="F29" s="2">
        <f>COUNTIFS('PE2024 Overall'!$E:$E,1,'PE2024 Overall'!$F:$F,Ruff!F$26)</f>
        <v>9</v>
      </c>
      <c r="G29" s="2">
        <f>COUNTIFS('PE2024 Overall'!$E:$E,1,'PE2024 Overall'!$F:$F,Ruff!G$26)</f>
        <v>6</v>
      </c>
      <c r="H29" s="2">
        <f>COUNTIFS('PE2024 Overall'!$E:$E,1,'PE2024 Overall'!$F:$F,Ruff!H$26)</f>
        <v>10</v>
      </c>
      <c r="I29" s="2">
        <f>COUNTIFS('PE2024 Overall'!$E:$E,1,'PE2024 Overall'!$F:$F,Ruff!I$26)</f>
        <v>1</v>
      </c>
      <c r="J29" s="2">
        <f>COUNTIFS('PE2024 Overall'!$E:$E,1,'PE2024 Overall'!$F:$F,Ruff!J$26)</f>
        <v>13</v>
      </c>
      <c r="K29" s="2">
        <f>COUNTIFS('PE2024 Overall'!$E:$E,1,'PE2024 Overall'!$F:$F,Ruff!K$26)</f>
        <v>8</v>
      </c>
      <c r="L29" s="2">
        <f>COUNTIFS('PE2024 Overall'!$E:$E,1,'PE2024 Overall'!$F:$F,Ruff!L$26)</f>
        <v>0</v>
      </c>
      <c r="M29" s="2">
        <f>COUNTIFS('PE2024 Overall'!$E:$E,1,'PE2024 Overall'!$F:$F,Ruff!M$26)</f>
        <v>0</v>
      </c>
      <c r="N29" s="2">
        <f>COUNTIFS('PE2024 Overall'!$E:$E,1,'PE2024 Overall'!$F:$F,Ruff!N$26)</f>
        <v>1</v>
      </c>
      <c r="O29" s="2">
        <f>SUM(F29:N29)</f>
        <v>48</v>
      </c>
      <c r="S29" s="2">
        <v>2024</v>
      </c>
      <c r="T29" s="2">
        <f>COUNTIFS('AE2024'!$E:$E,1,'AE2024'!$F:$F,Ruff!T$26)</f>
        <v>132</v>
      </c>
      <c r="U29" s="2">
        <f>COUNTIFS('AE2024'!$E:$E,1,'AE2024'!$F:$F,Ruff!U$26)</f>
        <v>57</v>
      </c>
      <c r="V29" s="2">
        <f>COUNTIFS('AE2024'!$E:$E,1,'AE2024'!$F:$F,Ruff!V$26)</f>
        <v>41</v>
      </c>
      <c r="W29" s="2">
        <f>COUNTIFS('AE2024'!$E:$E,1,'AE2024'!$F:$F,Ruff!W$26)</f>
        <v>16</v>
      </c>
      <c r="X29" s="2">
        <f>COUNTIFS('AE2024'!$E:$E,1,'AE2024'!$F:$F,Ruff!X$26)</f>
        <v>0</v>
      </c>
      <c r="Y29" s="2">
        <f>COUNTIFS('AE2024'!$E:$E,1,'AE2024'!$F:$F,Ruff!Y$26)</f>
        <v>10</v>
      </c>
      <c r="Z29" s="2">
        <f>COUNTIFS('AE2024'!$E:$E,1,'AE2024'!$F:$F,Ruff!Z$26)</f>
        <v>20</v>
      </c>
      <c r="AA29" s="2">
        <f>COUNTIFS('AE2024'!$E:$E,1,'AE2024'!$F:$F,Ruff!AA$26)</f>
        <v>0</v>
      </c>
      <c r="AB29" s="2">
        <f>COUNTIFS('AE2024'!$E:$E,1,'AE2024'!$F:$F,Ruff!AB$26)</f>
        <v>1</v>
      </c>
      <c r="AC29" s="2">
        <f>COUNTIFS('AE2024'!$E:$E,1,'AE2024'!$F:$F,Ruff!AC$26)</f>
        <v>0</v>
      </c>
      <c r="AD29" s="2">
        <f>COUNTIFS('AE2024'!$E:$E,1,'AE2024'!$F:$F,Ruff!AD$26)</f>
        <v>0</v>
      </c>
      <c r="AE29" s="2">
        <f>COUNTIFS('AE2024'!$E:$E,1,'AE2024'!$F:$F,Ruff!AE$26)</f>
        <v>2</v>
      </c>
      <c r="AF29" s="2">
        <f>COUNTIFS('AE2024'!$E:$E,1,'AE2024'!$F:$F,Ruff!AF$26)</f>
        <v>1</v>
      </c>
      <c r="AG29" s="2">
        <f>COUNTIFS('AE2024'!$E:$E,1,'AE2024'!$F:$F,Ruff!AG$26)</f>
        <v>1</v>
      </c>
      <c r="AH29" s="2">
        <f>COUNTIFS('AE2024'!$E:$E,1,'AE2024'!$F:$F,Ruff!AH$26)</f>
        <v>0</v>
      </c>
      <c r="AI29" s="2">
        <f>COUNTIFS('AE2024'!$E:$E,1,'AE2024'!$F:$F,Ruff!AI$26)</f>
        <v>0</v>
      </c>
      <c r="AJ29" s="2">
        <f>COUNTIFS('AE2024'!$E:$E,1,'AE2024'!$F:$F,Ruff!AJ$26)</f>
        <v>0</v>
      </c>
      <c r="AK29" s="2">
        <f>COUNTIFS('AE2024'!$E:$E,1,'AE2024'!$F:$F,Ruff!AK$26)</f>
        <v>0</v>
      </c>
      <c r="AL29" s="2">
        <f>COUNTIFS('AE2024'!$E:$E,1,'AE2024'!$F:$F,Ruff!AL$26)</f>
        <v>2</v>
      </c>
      <c r="AM29" s="2">
        <f>COUNTIFS('AE2024'!$E:$E,1,'AE2024'!$F:$F,Ruff!AM$26)</f>
        <v>1</v>
      </c>
      <c r="AN29" s="2">
        <f>COUNTIFS('AE2024'!$E:$E,1,'AE2024'!$F:$F,Ruff!AN$26)</f>
        <v>1</v>
      </c>
      <c r="AO29" s="2">
        <f>COUNTIFS('AE2024'!$E:$E,1,'AE2024'!$F:$F,Ruff!AO$26)</f>
        <v>1</v>
      </c>
      <c r="AP29" s="2">
        <f>COUNTIFS('AE2024'!$E:$E,1,'AE2024'!$F:$F,Ruff!AP$26)</f>
        <v>2</v>
      </c>
      <c r="AQ29" s="2">
        <f>SUM(T29:AP29)</f>
        <v>288</v>
      </c>
      <c r="AT29" s="25"/>
    </row>
    <row r="30" spans="4:46" x14ac:dyDescent="0.3">
      <c r="D30" s="26"/>
      <c r="AT30" s="25"/>
    </row>
    <row r="31" spans="4:46" x14ac:dyDescent="0.3">
      <c r="D31" s="26"/>
      <c r="AT31" s="25"/>
    </row>
    <row r="32" spans="4:46" x14ac:dyDescent="0.3">
      <c r="D32" s="26"/>
      <c r="AT32" s="25"/>
    </row>
    <row r="33" spans="1:46" ht="15" thickBot="1" x14ac:dyDescent="0.35">
      <c r="D33" s="29" t="s">
        <v>14747</v>
      </c>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8"/>
    </row>
    <row r="34" spans="1:46" ht="15" thickBot="1" x14ac:dyDescent="0.35"/>
    <row r="35" spans="1:46" x14ac:dyDescent="0.3">
      <c r="A35" s="33"/>
      <c r="B35" s="18"/>
      <c r="C35" s="18"/>
      <c r="D35" s="17" t="s">
        <v>14781</v>
      </c>
      <c r="E35" s="18"/>
      <c r="F35" s="18"/>
      <c r="G35" s="18"/>
      <c r="H35" s="18"/>
      <c r="I35" s="18"/>
      <c r="J35" s="18"/>
      <c r="K35" s="18"/>
      <c r="L35" s="18"/>
      <c r="M35" s="18"/>
      <c r="N35" s="18"/>
      <c r="O35" s="18"/>
      <c r="P35" s="18"/>
      <c r="Q35" s="21"/>
    </row>
    <row r="36" spans="1:46" x14ac:dyDescent="0.3">
      <c r="A36" s="26"/>
      <c r="D36" s="34" t="s">
        <v>14748</v>
      </c>
      <c r="E36" s="35" t="s">
        <v>14749</v>
      </c>
      <c r="Q36" s="25"/>
    </row>
    <row r="37" spans="1:46" x14ac:dyDescent="0.3">
      <c r="A37" s="26"/>
      <c r="Q37" s="25"/>
    </row>
    <row r="38" spans="1:46" x14ac:dyDescent="0.3">
      <c r="A38" s="26"/>
      <c r="Q38" s="25"/>
    </row>
    <row r="39" spans="1:46" x14ac:dyDescent="0.3">
      <c r="A39" s="26"/>
      <c r="H39" s="36">
        <v>7</v>
      </c>
      <c r="Q39" s="25"/>
    </row>
    <row r="40" spans="1:46" x14ac:dyDescent="0.3">
      <c r="A40" s="26"/>
      <c r="B40" s="37" t="s">
        <v>14754</v>
      </c>
      <c r="D40" s="1">
        <v>3</v>
      </c>
      <c r="H40" s="51" t="s">
        <v>14760</v>
      </c>
      <c r="I40" s="51"/>
      <c r="J40" s="51"/>
      <c r="K40" s="51"/>
      <c r="L40" s="51"/>
      <c r="M40" s="51"/>
      <c r="N40" s="51"/>
      <c r="O40" s="51"/>
      <c r="P40" s="51"/>
      <c r="Q40" s="52"/>
    </row>
    <row r="41" spans="1:46" x14ac:dyDescent="0.3">
      <c r="A41" s="26"/>
      <c r="B41" s="2" t="s">
        <v>2054</v>
      </c>
      <c r="C41" s="9" t="s">
        <v>14761</v>
      </c>
      <c r="D41" s="1" cm="1">
        <f t="array" ref="D41">_xlfn.SWITCH($D$40,1,2014,2,2019,3,2024)</f>
        <v>2024</v>
      </c>
      <c r="E41" s="1">
        <f>D41</f>
        <v>2024</v>
      </c>
      <c r="F41" s="1">
        <f>D41</f>
        <v>2024</v>
      </c>
      <c r="H41" s="2" t="str" cm="1">
        <f t="array" ref="H41">_xlfn.SWITCH($H$39,1,B41,2,B42,3,B43,4,B44,5,B45,6,B46,7,B47)</f>
        <v>Western Maharashtra</v>
      </c>
      <c r="I41" s="2" t="s">
        <v>14753</v>
      </c>
      <c r="J41" s="2" t="s">
        <v>14750</v>
      </c>
      <c r="K41" s="2" t="s">
        <v>14752</v>
      </c>
      <c r="L41" s="2" t="s">
        <v>14753</v>
      </c>
      <c r="M41" s="2" t="s">
        <v>14763</v>
      </c>
      <c r="N41" s="2" t="s">
        <v>14752</v>
      </c>
      <c r="O41" s="2" t="s">
        <v>14753</v>
      </c>
      <c r="P41" s="2" t="s">
        <v>14751</v>
      </c>
      <c r="Q41" s="38" t="s">
        <v>14752</v>
      </c>
    </row>
    <row r="42" spans="1:46" x14ac:dyDescent="0.3">
      <c r="A42" s="26"/>
      <c r="B42" s="7" t="s">
        <v>14757</v>
      </c>
      <c r="C42" s="2" t="str" cm="1">
        <f t="array" ref="C42:C50">_xlfn._xlws.SORT(_xlfn.SWITCH($D$41,2014,_xlfn.UNIQUE(_xlfn._xlws.FILTER('PE2014 Overall'!$B:$B,'PE2014 Overall'!$K:$K=Ruff!H41)),2019,_xlfn.UNIQUE(_xlfn._xlws.FILTER('PE2019 Overall'!$B:$B,'PE2019 Overall'!$K:$K=Ruff!H41)),2024,_xlfn.UNIQUE(_xlfn._xlws.FILTER('PE2024 Overall'!$B:$B,'PE2024 Overall'!$K:$K=Ruff!H41))))</f>
        <v>Baramati</v>
      </c>
      <c r="D42" s="2" t="str">
        <f>IF($C42&lt;&gt;0,$C42&amp;ROW($A$1)&amp;$D$41,"")</f>
        <v>Baramati12024</v>
      </c>
      <c r="E42" s="2" t="str">
        <f>IF($C42&lt;&gt;0,$C42&amp;ROW($A$2)&amp;$D$41,"")</f>
        <v>Baramati22024</v>
      </c>
      <c r="F42" s="2" t="str">
        <f>IF($C42&lt;&gt;0,$C42&amp;ROW($A$3)&amp;$D$41,"")</f>
        <v>Baramati32024</v>
      </c>
      <c r="H42" s="2">
        <f>D41</f>
        <v>2024</v>
      </c>
      <c r="I42" s="2" t="str">
        <f ca="1">IFERROR(IFERROR(IFERROR(OFFSET('PE2014 Overall'!$C$1,MATCH(Ruff!$D42,'PE2014 Overall'!$L:$L,0)-1,3),OFFSET('PE2019 Overall'!$C$1,MATCH(Ruff!$D42,'PE2019 Overall'!$L:$L,0)-1,3)),OFFSET('PE2024 Overall'!$C$1,MATCH(Ruff!$D42,'PE2024 Overall'!$L:$L,0)-1,3)),"--")</f>
        <v>NCPSP</v>
      </c>
      <c r="J42" s="2" t="str">
        <f ca="1">IFERROR(IFERROR(IFERROR(OFFSET('PE2014 Overall'!$C$1,MATCH(Ruff!$D42,'PE2014 Overall'!$L:$L,0)-1,0),OFFSET('PE2019 Overall'!$C$1,MATCH(Ruff!$D42,'PE2019 Overall'!$L:$L,0)-1,0)),OFFSET('PE2024 Overall'!$C$1,MATCH(Ruff!$D42,'PE2024 Overall'!$L:$L,0)-1,0)),"--")</f>
        <v>SUPRIYA SULE</v>
      </c>
      <c r="K42" s="2">
        <f ca="1">IFERROR(IFERROR(IFERROR(OFFSET('PE2014 Overall'!$C$1,MATCH(Ruff!$D42,'PE2014 Overall'!$L:$L,0)-1,4),OFFSET('PE2019 Overall'!$C$1,MATCH(Ruff!$D42,'PE2019 Overall'!$L:$L,0)-1,4)),OFFSET('PE2024 Overall'!$C$1,MATCH(Ruff!$D42,'PE2024 Overall'!$L:$L,0)-1,4)),"--")</f>
        <v>731400</v>
      </c>
      <c r="L42" s="2" t="str">
        <f ca="1">IFERROR(IFERROR(IFERROR(OFFSET('PE2014 Overall'!$C$1,MATCH(Ruff!$E42,'PE2014 Overall'!$L:$L,0)-1,3),OFFSET('PE2019 Overall'!$C$1,MATCH(Ruff!$E42,'PE2019 Overall'!$L:$L,0)-1,3)),OFFSET('PE2024 Overall'!$C$1,MATCH(Ruff!$E42,'PE2024 Overall'!$L:$L,0)-1,3)),"--")</f>
        <v>NCP</v>
      </c>
      <c r="M42" s="2" t="str">
        <f ca="1">IFERROR(IFERROR(IFERROR(OFFSET('PE2014 Overall'!$C$1,MATCH(Ruff!$E42,'PE2014 Overall'!$L:$L,0)-1,0),OFFSET('PE2019 Overall'!$C$1,MATCH(Ruff!$E42,'PE2019 Overall'!$L:$L,0)-1,0)),OFFSET('PE2024 Overall'!$C$1,MATCH(Ruff!$E42,'PE2024 Overall'!$L:$L,0)-1,0)),"--")</f>
        <v>SUNETRA AJITDADA PAWAR</v>
      </c>
      <c r="N42" s="2">
        <f ca="1">IFERROR(IFERROR(IFERROR(OFFSET('PE2014 Overall'!$C$1,MATCH(Ruff!$E42,'PE2014 Overall'!$L:$L,0)-1,4),OFFSET('PE2019 Overall'!$C$1,MATCH(Ruff!$E42,'PE2019 Overall'!$L:$L,0)-1,4)),OFFSET('PE2024 Overall'!$C$1,MATCH(Ruff!$E42,'PE2024 Overall'!$L:$L,0)-1,4)),"--")</f>
        <v>573391</v>
      </c>
      <c r="O42" s="2" t="str">
        <f ca="1">IFERROR(IFERROR(IFERROR(OFFSET('PE2014 Overall'!$C$1,MATCH(Ruff!$F42,'PE2014 Overall'!$L:$L,0)-1,3),OFFSET('PE2019 Overall'!$C$1,MATCH(Ruff!$F42,'PE2019 Overall'!$L:$L,0)-1,3)),OFFSET('PE2024 Overall'!$C$1,MATCH(Ruff!$F42,'PE2024 Overall'!$L:$L,0)-1,3)),"--")</f>
        <v>IND</v>
      </c>
      <c r="P42" s="2" t="str">
        <f ca="1">IFERROR(IFERROR(IFERROR(OFFSET('PE2014 Overall'!$C$1,MATCH(Ruff!$F42,'PE2014 Overall'!$L:$L,0)-1,0),OFFSET('PE2019 Overall'!$C$1,MATCH(Ruff!$F42,'PE2019 Overall'!$L:$L,0)-1,0)),OFFSET('PE2024 Overall'!$C$1,MATCH(Ruff!$F42,'PE2024 Overall'!$L:$L,0)-1,0)),"--")</f>
        <v>MAHESH SITARAM BHAGWAT</v>
      </c>
      <c r="Q42" s="38">
        <f ca="1">IFERROR(IFERROR(IFERROR(OFFSET('PE2014 Overall'!$C$1,MATCH(Ruff!$F42,'PE2014 Overall'!$L:$L,0)-1,4),OFFSET('PE2019 Overall'!$C$1,MATCH(Ruff!$F42,'PE2019 Overall'!$L:$L,0)-1,4)),OFFSET('PE2024 Overall'!$C$1,MATCH(Ruff!$F42,'PE2024 Overall'!$L:$L,0)-1,4)),"--")</f>
        <v>15620</v>
      </c>
    </row>
    <row r="43" spans="1:46" x14ac:dyDescent="0.3">
      <c r="A43" s="26"/>
      <c r="B43" s="7" t="s">
        <v>14756</v>
      </c>
      <c r="C43" s="2" t="str">
        <v>Hatkanangle</v>
      </c>
      <c r="D43" s="2" t="str">
        <f t="shared" ref="D43:D52" si="8">IF($C43&lt;&gt;0,$C43&amp;ROW($A$1)&amp;$D$41,"")</f>
        <v>Hatkanangle12024</v>
      </c>
      <c r="E43" s="2" t="str">
        <f t="shared" ref="E43:E52" si="9">IF($C43&lt;&gt;0,$C43&amp;ROW($A$2)&amp;$D$41,"")</f>
        <v>Hatkanangle22024</v>
      </c>
      <c r="F43" s="2" t="str">
        <f t="shared" ref="F43:F52" si="10">IF($C43&lt;&gt;0,$C43&amp;ROW($A$3)&amp;$D$41,"")</f>
        <v>Hatkanangle32024</v>
      </c>
      <c r="H43" s="2">
        <f>$H$42</f>
        <v>2024</v>
      </c>
      <c r="I43" s="2" t="str">
        <f ca="1">IFERROR(IFERROR(IFERROR(OFFSET('PE2014 Overall'!$C$1,MATCH(Ruff!$D43,'PE2014 Overall'!$L:$L,0)-1,3),OFFSET('PE2019 Overall'!$C$1,MATCH(Ruff!$D43,'PE2019 Overall'!$L:$L,0)-1,3)),OFFSET('PE2024 Overall'!$C$1,MATCH(Ruff!$D43,'PE2024 Overall'!$L:$L,0)-1,3)),"--")</f>
        <v>SHS</v>
      </c>
      <c r="J43" s="2" t="str">
        <f ca="1">IFERROR(IFERROR(IFERROR(OFFSET('PE2014 Overall'!$C$1,MATCH(Ruff!$D43,'PE2014 Overall'!$L:$L,0)-1,0),OFFSET('PE2019 Overall'!$C$1,MATCH(Ruff!$D43,'PE2019 Overall'!$L:$L,0)-1,0)),OFFSET('PE2024 Overall'!$C$1,MATCH(Ruff!$D43,'PE2024 Overall'!$L:$L,0)-1,0)),"--")</f>
        <v>DHAIRYASHEEL SAMBHAJIRAO MANE</v>
      </c>
      <c r="K43" s="2">
        <f ca="1">IFERROR(IFERROR(IFERROR(OFFSET('PE2014 Overall'!$C$1,MATCH(Ruff!$D43,'PE2014 Overall'!$L:$L,0)-1,4),OFFSET('PE2019 Overall'!$C$1,MATCH(Ruff!$D43,'PE2019 Overall'!$L:$L,0)-1,4)),OFFSET('PE2024 Overall'!$C$1,MATCH(Ruff!$D43,'PE2024 Overall'!$L:$L,0)-1,4)),"--")</f>
        <v>518334</v>
      </c>
      <c r="L43" s="2" t="str">
        <f ca="1">IFERROR(IFERROR(IFERROR(OFFSET('PE2014 Overall'!$C$1,MATCH(Ruff!$E43,'PE2014 Overall'!$L:$L,0)-1,3),OFFSET('PE2019 Overall'!$C$1,MATCH(Ruff!$E43,'PE2019 Overall'!$L:$L,0)-1,3)),OFFSET('PE2024 Overall'!$C$1,MATCH(Ruff!$E43,'PE2024 Overall'!$L:$L,0)-1,3)),"--")</f>
        <v>SHSUBT</v>
      </c>
      <c r="M43" s="2" t="str">
        <f ca="1">IFERROR(IFERROR(IFERROR(OFFSET('PE2014 Overall'!$C$1,MATCH(Ruff!$E43,'PE2014 Overall'!$L:$L,0)-1,0),OFFSET('PE2019 Overall'!$C$1,MATCH(Ruff!$E43,'PE2019 Overall'!$L:$L,0)-1,0)),OFFSET('PE2024 Overall'!$C$1,MATCH(Ruff!$E43,'PE2024 Overall'!$L:$L,0)-1,0)),"--")</f>
        <v>SATYAJEET BABASAHEB PATIL (AABA) SARUDKAR</v>
      </c>
      <c r="N43" s="2">
        <f ca="1">IFERROR(IFERROR(IFERROR(OFFSET('PE2014 Overall'!$C$1,MATCH(Ruff!$E43,'PE2014 Overall'!$L:$L,0)-1,4),OFFSET('PE2019 Overall'!$C$1,MATCH(Ruff!$E43,'PE2019 Overall'!$L:$L,0)-1,4)),OFFSET('PE2024 Overall'!$C$1,MATCH(Ruff!$E43,'PE2024 Overall'!$L:$L,0)-1,4)),"--")</f>
        <v>504181</v>
      </c>
      <c r="O43" s="2" t="str">
        <f ca="1">IFERROR(IFERROR(IFERROR(OFFSET('PE2014 Overall'!$C$1,MATCH(Ruff!$F43,'PE2014 Overall'!$L:$L,0)-1,3),OFFSET('PE2019 Overall'!$C$1,MATCH(Ruff!$F43,'PE2019 Overall'!$L:$L,0)-1,3)),OFFSET('PE2024 Overall'!$C$1,MATCH(Ruff!$F43,'PE2024 Overall'!$L:$L,0)-1,3)),"--")</f>
        <v>SWP</v>
      </c>
      <c r="P43" s="2" t="str">
        <f ca="1">IFERROR(IFERROR(IFERROR(OFFSET('PE2014 Overall'!$C$1,MATCH(Ruff!$F43,'PE2014 Overall'!$L:$L,0)-1,0),OFFSET('PE2019 Overall'!$C$1,MATCH(Ruff!$F43,'PE2019 Overall'!$L:$L,0)-1,0)),OFFSET('PE2024 Overall'!$C$1,MATCH(Ruff!$F43,'PE2024 Overall'!$L:$L,0)-1,0)),"--")</f>
        <v>RAJU SHETTI</v>
      </c>
      <c r="Q43" s="38">
        <f ca="1">IFERROR(IFERROR(IFERROR(OFFSET('PE2014 Overall'!$C$1,MATCH(Ruff!$F43,'PE2014 Overall'!$L:$L,0)-1,4),OFFSET('PE2019 Overall'!$C$1,MATCH(Ruff!$F43,'PE2019 Overall'!$L:$L,0)-1,4)),OFFSET('PE2024 Overall'!$C$1,MATCH(Ruff!$F43,'PE2024 Overall'!$L:$L,0)-1,4)),"--")</f>
        <v>178866</v>
      </c>
    </row>
    <row r="44" spans="1:46" x14ac:dyDescent="0.3">
      <c r="A44" s="26"/>
      <c r="B44" s="7" t="s">
        <v>14758</v>
      </c>
      <c r="C44" s="2" t="str">
        <v>Kolhapur</v>
      </c>
      <c r="D44" s="2" t="str">
        <f t="shared" si="8"/>
        <v>Kolhapur12024</v>
      </c>
      <c r="E44" s="2" t="str">
        <f t="shared" si="9"/>
        <v>Kolhapur22024</v>
      </c>
      <c r="F44" s="2" t="str">
        <f t="shared" si="10"/>
        <v>Kolhapur32024</v>
      </c>
      <c r="H44" s="2">
        <f t="shared" ref="H44:H50" si="11">$H$42</f>
        <v>2024</v>
      </c>
      <c r="I44" s="2" t="str">
        <f ca="1">IFERROR(IFERROR(IFERROR(OFFSET('PE2014 Overall'!$C$1,MATCH(Ruff!$D44,'PE2014 Overall'!$L:$L,0)-1,3),OFFSET('PE2019 Overall'!$C$1,MATCH(Ruff!$D44,'PE2019 Overall'!$L:$L,0)-1,3)),OFFSET('PE2024 Overall'!$C$1,MATCH(Ruff!$D44,'PE2024 Overall'!$L:$L,0)-1,3)),"--")</f>
        <v>INC</v>
      </c>
      <c r="J44" s="2" t="str">
        <f ca="1">IFERROR(IFERROR(IFERROR(OFFSET('PE2014 Overall'!$C$1,MATCH(Ruff!$D44,'PE2014 Overall'!$L:$L,0)-1,0),OFFSET('PE2019 Overall'!$C$1,MATCH(Ruff!$D44,'PE2019 Overall'!$L:$L,0)-1,0)),OFFSET('PE2024 Overall'!$C$1,MATCH(Ruff!$D44,'PE2024 Overall'!$L:$L,0)-1,0)),"--")</f>
        <v>CHHATRAPATI SHAHU SHAHAJI</v>
      </c>
      <c r="K44" s="2">
        <f ca="1">IFERROR(IFERROR(IFERROR(OFFSET('PE2014 Overall'!$C$1,MATCH(Ruff!$D44,'PE2014 Overall'!$L:$L,0)-1,4),OFFSET('PE2019 Overall'!$C$1,MATCH(Ruff!$D44,'PE2019 Overall'!$L:$L,0)-1,4)),OFFSET('PE2024 Overall'!$C$1,MATCH(Ruff!$D44,'PE2024 Overall'!$L:$L,0)-1,4)),"--")</f>
        <v>750323</v>
      </c>
      <c r="L44" s="2" t="str">
        <f ca="1">IFERROR(IFERROR(IFERROR(OFFSET('PE2014 Overall'!$C$1,MATCH(Ruff!$E44,'PE2014 Overall'!$L:$L,0)-1,3),OFFSET('PE2019 Overall'!$C$1,MATCH(Ruff!$E44,'PE2019 Overall'!$L:$L,0)-1,3)),OFFSET('PE2024 Overall'!$C$1,MATCH(Ruff!$E44,'PE2024 Overall'!$L:$L,0)-1,3)),"--")</f>
        <v>SHS</v>
      </c>
      <c r="M44" s="2" t="str">
        <f ca="1">IFERROR(IFERROR(IFERROR(OFFSET('PE2014 Overall'!$C$1,MATCH(Ruff!$E44,'PE2014 Overall'!$L:$L,0)-1,0),OFFSET('PE2019 Overall'!$C$1,MATCH(Ruff!$E44,'PE2019 Overall'!$L:$L,0)-1,0)),OFFSET('PE2024 Overall'!$C$1,MATCH(Ruff!$E44,'PE2024 Overall'!$L:$L,0)-1,0)),"--")</f>
        <v>SANJAY SADASHIVRAO MANDLIK</v>
      </c>
      <c r="N44" s="2">
        <f ca="1">IFERROR(IFERROR(IFERROR(OFFSET('PE2014 Overall'!$C$1,MATCH(Ruff!$E44,'PE2014 Overall'!$L:$L,0)-1,4),OFFSET('PE2019 Overall'!$C$1,MATCH(Ruff!$E44,'PE2019 Overall'!$L:$L,0)-1,4)),OFFSET('PE2024 Overall'!$C$1,MATCH(Ruff!$E44,'PE2024 Overall'!$L:$L,0)-1,4)),"--")</f>
        <v>597014</v>
      </c>
      <c r="O44" s="2" t="str">
        <f ca="1">IFERROR(IFERROR(IFERROR(OFFSET('PE2014 Overall'!$C$1,MATCH(Ruff!$F44,'PE2014 Overall'!$L:$L,0)-1,3),OFFSET('PE2019 Overall'!$C$1,MATCH(Ruff!$F44,'PE2019 Overall'!$L:$L,0)-1,3)),OFFSET('PE2024 Overall'!$C$1,MATCH(Ruff!$F44,'PE2024 Overall'!$L:$L,0)-1,3)),"--")</f>
        <v>NOTA</v>
      </c>
      <c r="P44" s="2" t="str">
        <f ca="1">IFERROR(IFERROR(IFERROR(OFFSET('PE2014 Overall'!$C$1,MATCH(Ruff!$F44,'PE2014 Overall'!$L:$L,0)-1,0),OFFSET('PE2019 Overall'!$C$1,MATCH(Ruff!$F44,'PE2019 Overall'!$L:$L,0)-1,0)),OFFSET('PE2024 Overall'!$C$1,MATCH(Ruff!$F44,'PE2024 Overall'!$L:$L,0)-1,0)),"--")</f>
        <v>NOTA</v>
      </c>
      <c r="Q44" s="38">
        <f ca="1">IFERROR(IFERROR(IFERROR(OFFSET('PE2014 Overall'!$C$1,MATCH(Ruff!$F44,'PE2014 Overall'!$L:$L,0)-1,4),OFFSET('PE2019 Overall'!$C$1,MATCH(Ruff!$F44,'PE2019 Overall'!$L:$L,0)-1,4)),OFFSET('PE2024 Overall'!$C$1,MATCH(Ruff!$F44,'PE2024 Overall'!$L:$L,0)-1,4)),"--")</f>
        <v>5932</v>
      </c>
    </row>
    <row r="45" spans="1:46" x14ac:dyDescent="0.3">
      <c r="A45" s="26"/>
      <c r="B45" s="7" t="s">
        <v>2152</v>
      </c>
      <c r="C45" s="2" t="str">
        <v>Madha</v>
      </c>
      <c r="D45" s="2" t="str">
        <f t="shared" si="8"/>
        <v>Madha12024</v>
      </c>
      <c r="E45" s="2" t="str">
        <f t="shared" si="9"/>
        <v>Madha22024</v>
      </c>
      <c r="F45" s="2" t="str">
        <f t="shared" si="10"/>
        <v>Madha32024</v>
      </c>
      <c r="H45" s="2">
        <f t="shared" si="11"/>
        <v>2024</v>
      </c>
      <c r="I45" s="2" t="str">
        <f ca="1">IFERROR(IFERROR(IFERROR(OFFSET('PE2014 Overall'!$C$1,MATCH(Ruff!$D45,'PE2014 Overall'!$L:$L,0)-1,3),OFFSET('PE2019 Overall'!$C$1,MATCH(Ruff!$D45,'PE2019 Overall'!$L:$L,0)-1,3)),OFFSET('PE2024 Overall'!$C$1,MATCH(Ruff!$D45,'PE2024 Overall'!$L:$L,0)-1,3)),"--")</f>
        <v>NCPSP</v>
      </c>
      <c r="J45" s="2" t="str">
        <f ca="1">IFERROR(IFERROR(IFERROR(OFFSET('PE2014 Overall'!$C$1,MATCH(Ruff!$D45,'PE2014 Overall'!$L:$L,0)-1,0),OFFSET('PE2019 Overall'!$C$1,MATCH(Ruff!$D45,'PE2019 Overall'!$L:$L,0)-1,0)),OFFSET('PE2024 Overall'!$C$1,MATCH(Ruff!$D45,'PE2024 Overall'!$L:$L,0)-1,0)),"--")</f>
        <v>MOHITE-PATIL DHAIRYASHEEL RAJSINH</v>
      </c>
      <c r="K45" s="2">
        <f ca="1">IFERROR(IFERROR(IFERROR(OFFSET('PE2014 Overall'!$C$1,MATCH(Ruff!$D45,'PE2014 Overall'!$L:$L,0)-1,4),OFFSET('PE2019 Overall'!$C$1,MATCH(Ruff!$D45,'PE2019 Overall'!$L:$L,0)-1,4)),OFFSET('PE2024 Overall'!$C$1,MATCH(Ruff!$D45,'PE2024 Overall'!$L:$L,0)-1,4)),"--")</f>
        <v>618566</v>
      </c>
      <c r="L45" s="2" t="str">
        <f ca="1">IFERROR(IFERROR(IFERROR(OFFSET('PE2014 Overall'!$C$1,MATCH(Ruff!$E45,'PE2014 Overall'!$L:$L,0)-1,3),OFFSET('PE2019 Overall'!$C$1,MATCH(Ruff!$E45,'PE2019 Overall'!$L:$L,0)-1,3)),OFFSET('PE2024 Overall'!$C$1,MATCH(Ruff!$E45,'PE2024 Overall'!$L:$L,0)-1,3)),"--")</f>
        <v>BJP</v>
      </c>
      <c r="M45" s="2" t="str">
        <f ca="1">IFERROR(IFERROR(IFERROR(OFFSET('PE2014 Overall'!$C$1,MATCH(Ruff!$E45,'PE2014 Overall'!$L:$L,0)-1,0),OFFSET('PE2019 Overall'!$C$1,MATCH(Ruff!$E45,'PE2019 Overall'!$L:$L,0)-1,0)),OFFSET('PE2024 Overall'!$C$1,MATCH(Ruff!$E45,'PE2024 Overall'!$L:$L,0)-1,0)),"--")</f>
        <v>RANJEETSINGH HINDURAO NAIK NIMBALKAR</v>
      </c>
      <c r="N45" s="2">
        <f ca="1">IFERROR(IFERROR(IFERROR(OFFSET('PE2014 Overall'!$C$1,MATCH(Ruff!$E45,'PE2014 Overall'!$L:$L,0)-1,4),OFFSET('PE2019 Overall'!$C$1,MATCH(Ruff!$E45,'PE2019 Overall'!$L:$L,0)-1,4)),OFFSET('PE2024 Overall'!$C$1,MATCH(Ruff!$E45,'PE2024 Overall'!$L:$L,0)-1,4)),"--")</f>
        <v>499171</v>
      </c>
      <c r="O45" s="2" t="str">
        <f ca="1">IFERROR(IFERROR(IFERROR(OFFSET('PE2014 Overall'!$C$1,MATCH(Ruff!$F45,'PE2014 Overall'!$L:$L,0)-1,3),OFFSET('PE2019 Overall'!$C$1,MATCH(Ruff!$F45,'PE2019 Overall'!$L:$L,0)-1,3)),OFFSET('PE2024 Overall'!$C$1,MATCH(Ruff!$F45,'PE2024 Overall'!$L:$L,0)-1,3)),"--")</f>
        <v>NRSP</v>
      </c>
      <c r="P45" s="2" t="str">
        <f ca="1">IFERROR(IFERROR(IFERROR(OFFSET('PE2014 Overall'!$C$1,MATCH(Ruff!$F45,'PE2014 Overall'!$L:$L,0)-1,0),OFFSET('PE2019 Overall'!$C$1,MATCH(Ruff!$F45,'PE2019 Overall'!$L:$L,0)-1,0)),OFFSET('PE2024 Overall'!$C$1,MATCH(Ruff!$F45,'PE2024 Overall'!$L:$L,0)-1,0)),"--")</f>
        <v>ER. RAMCHANDRA MAYAPPA GHUTUKADE</v>
      </c>
      <c r="Q45" s="38">
        <f ca="1">IFERROR(IFERROR(IFERROR(OFFSET('PE2014 Overall'!$C$1,MATCH(Ruff!$F45,'PE2014 Overall'!$L:$L,0)-1,4),OFFSET('PE2019 Overall'!$C$1,MATCH(Ruff!$F45,'PE2019 Overall'!$L:$L,0)-1,4)),OFFSET('PE2024 Overall'!$C$1,MATCH(Ruff!$F45,'PE2024 Overall'!$L:$L,0)-1,4)),"--")</f>
        <v>58344</v>
      </c>
    </row>
    <row r="46" spans="1:46" x14ac:dyDescent="0.3">
      <c r="A46" s="26"/>
      <c r="B46" s="7" t="s">
        <v>14755</v>
      </c>
      <c r="C46" s="2" t="str">
        <v>Pune</v>
      </c>
      <c r="D46" s="2" t="str">
        <f t="shared" si="8"/>
        <v>Pune12024</v>
      </c>
      <c r="E46" s="2" t="str">
        <f t="shared" si="9"/>
        <v>Pune22024</v>
      </c>
      <c r="F46" s="2" t="str">
        <f t="shared" si="10"/>
        <v>Pune32024</v>
      </c>
      <c r="H46" s="2">
        <f t="shared" si="11"/>
        <v>2024</v>
      </c>
      <c r="I46" s="2" t="str">
        <f ca="1">IFERROR(IFERROR(IFERROR(OFFSET('PE2014 Overall'!$C$1,MATCH(Ruff!$D46,'PE2014 Overall'!$L:$L,0)-1,3),OFFSET('PE2019 Overall'!$C$1,MATCH(Ruff!$D46,'PE2019 Overall'!$L:$L,0)-1,3)),OFFSET('PE2024 Overall'!$C$1,MATCH(Ruff!$D46,'PE2024 Overall'!$L:$L,0)-1,3)),"--")</f>
        <v>BJP</v>
      </c>
      <c r="J46" s="2" t="str">
        <f ca="1">IFERROR(IFERROR(IFERROR(OFFSET('PE2014 Overall'!$C$1,MATCH(Ruff!$D46,'PE2014 Overall'!$L:$L,0)-1,0),OFFSET('PE2019 Overall'!$C$1,MATCH(Ruff!$D46,'PE2019 Overall'!$L:$L,0)-1,0)),OFFSET('PE2024 Overall'!$C$1,MATCH(Ruff!$D46,'PE2024 Overall'!$L:$L,0)-1,0)),"--")</f>
        <v>MURLIDHAR MOHOL</v>
      </c>
      <c r="K46" s="2">
        <f ca="1">IFERROR(IFERROR(IFERROR(OFFSET('PE2014 Overall'!$C$1,MATCH(Ruff!$D46,'PE2014 Overall'!$L:$L,0)-1,4),OFFSET('PE2019 Overall'!$C$1,MATCH(Ruff!$D46,'PE2019 Overall'!$L:$L,0)-1,4)),OFFSET('PE2024 Overall'!$C$1,MATCH(Ruff!$D46,'PE2024 Overall'!$L:$L,0)-1,4)),"--")</f>
        <v>584171</v>
      </c>
      <c r="L46" s="2" t="str">
        <f ca="1">IFERROR(IFERROR(IFERROR(OFFSET('PE2014 Overall'!$C$1,MATCH(Ruff!$E46,'PE2014 Overall'!$L:$L,0)-1,3),OFFSET('PE2019 Overall'!$C$1,MATCH(Ruff!$E46,'PE2019 Overall'!$L:$L,0)-1,3)),OFFSET('PE2024 Overall'!$C$1,MATCH(Ruff!$E46,'PE2024 Overall'!$L:$L,0)-1,3)),"--")</f>
        <v>INC</v>
      </c>
      <c r="M46" s="2" t="str">
        <f ca="1">IFERROR(IFERROR(IFERROR(OFFSET('PE2014 Overall'!$C$1,MATCH(Ruff!$E46,'PE2014 Overall'!$L:$L,0)-1,0),OFFSET('PE2019 Overall'!$C$1,MATCH(Ruff!$E46,'PE2019 Overall'!$L:$L,0)-1,0)),OFFSET('PE2024 Overall'!$C$1,MATCH(Ruff!$E46,'PE2024 Overall'!$L:$L,0)-1,0)),"--")</f>
        <v>DHANGEKAR RAVINDRA HEMRAJ</v>
      </c>
      <c r="N46" s="2">
        <f ca="1">IFERROR(IFERROR(IFERROR(OFFSET('PE2014 Overall'!$C$1,MATCH(Ruff!$E46,'PE2014 Overall'!$L:$L,0)-1,4),OFFSET('PE2019 Overall'!$C$1,MATCH(Ruff!$E46,'PE2019 Overall'!$L:$L,0)-1,4)),OFFSET('PE2024 Overall'!$C$1,MATCH(Ruff!$E46,'PE2024 Overall'!$L:$L,0)-1,4)),"--")</f>
        <v>461409</v>
      </c>
      <c r="O46" s="2" t="str">
        <f ca="1">IFERROR(IFERROR(IFERROR(OFFSET('PE2014 Overall'!$C$1,MATCH(Ruff!$F46,'PE2014 Overall'!$L:$L,0)-1,3),OFFSET('PE2019 Overall'!$C$1,MATCH(Ruff!$F46,'PE2019 Overall'!$L:$L,0)-1,3)),OFFSET('PE2024 Overall'!$C$1,MATCH(Ruff!$F46,'PE2024 Overall'!$L:$L,0)-1,3)),"--")</f>
        <v>VBA</v>
      </c>
      <c r="P46" s="2" t="str">
        <f ca="1">IFERROR(IFERROR(IFERROR(OFFSET('PE2014 Overall'!$C$1,MATCH(Ruff!$F46,'PE2014 Overall'!$L:$L,0)-1,0),OFFSET('PE2019 Overall'!$C$1,MATCH(Ruff!$F46,'PE2019 Overall'!$L:$L,0)-1,0)),OFFSET('PE2024 Overall'!$C$1,MATCH(Ruff!$F46,'PE2024 Overall'!$L:$L,0)-1,0)),"--")</f>
        <v>VASANT (TATYA) MORE</v>
      </c>
      <c r="Q46" s="38">
        <f ca="1">IFERROR(IFERROR(IFERROR(OFFSET('PE2014 Overall'!$C$1,MATCH(Ruff!$F46,'PE2014 Overall'!$L:$L,0)-1,4),OFFSET('PE2019 Overall'!$C$1,MATCH(Ruff!$F46,'PE2019 Overall'!$L:$L,0)-1,4)),OFFSET('PE2024 Overall'!$C$1,MATCH(Ruff!$F46,'PE2024 Overall'!$L:$L,0)-1,4)),"--")</f>
        <v>31991</v>
      </c>
    </row>
    <row r="47" spans="1:46" x14ac:dyDescent="0.3">
      <c r="A47" s="26"/>
      <c r="B47" s="7" t="s">
        <v>14759</v>
      </c>
      <c r="C47" s="2" t="str">
        <v>Sangli</v>
      </c>
      <c r="D47" s="2" t="str">
        <f t="shared" si="8"/>
        <v>Sangli12024</v>
      </c>
      <c r="E47" s="2" t="str">
        <f t="shared" si="9"/>
        <v>Sangli22024</v>
      </c>
      <c r="F47" s="2" t="str">
        <f t="shared" si="10"/>
        <v>Sangli32024</v>
      </c>
      <c r="H47" s="2">
        <f t="shared" si="11"/>
        <v>2024</v>
      </c>
      <c r="I47" s="2" t="str">
        <f ca="1">IFERROR(IFERROR(IFERROR(OFFSET('PE2014 Overall'!$C$1,MATCH(Ruff!$D47,'PE2014 Overall'!$L:$L,0)-1,3),OFFSET('PE2019 Overall'!$C$1,MATCH(Ruff!$D47,'PE2019 Overall'!$L:$L,0)-1,3)),OFFSET('PE2024 Overall'!$C$1,MATCH(Ruff!$D47,'PE2024 Overall'!$L:$L,0)-1,3)),"--")</f>
        <v>IND</v>
      </c>
      <c r="J47" s="2" t="str">
        <f ca="1">IFERROR(IFERROR(IFERROR(OFFSET('PE2014 Overall'!$C$1,MATCH(Ruff!$D47,'PE2014 Overall'!$L:$L,0)-1,0),OFFSET('PE2019 Overall'!$C$1,MATCH(Ruff!$D47,'PE2019 Overall'!$L:$L,0)-1,0)),OFFSET('PE2024 Overall'!$C$1,MATCH(Ruff!$D47,'PE2024 Overall'!$L:$L,0)-1,0)),"--")</f>
        <v>VISHAL (DADA) PRAKASHBAPU PATIL</v>
      </c>
      <c r="K47" s="2">
        <f ca="1">IFERROR(IFERROR(IFERROR(OFFSET('PE2014 Overall'!$C$1,MATCH(Ruff!$D47,'PE2014 Overall'!$L:$L,0)-1,4),OFFSET('PE2019 Overall'!$C$1,MATCH(Ruff!$D47,'PE2019 Overall'!$L:$L,0)-1,4)),OFFSET('PE2024 Overall'!$C$1,MATCH(Ruff!$D47,'PE2024 Overall'!$L:$L,0)-1,4)),"--")</f>
        <v>569651</v>
      </c>
      <c r="L47" s="2" t="str">
        <f ca="1">IFERROR(IFERROR(IFERROR(OFFSET('PE2014 Overall'!$C$1,MATCH(Ruff!$E47,'PE2014 Overall'!$L:$L,0)-1,3),OFFSET('PE2019 Overall'!$C$1,MATCH(Ruff!$E47,'PE2019 Overall'!$L:$L,0)-1,3)),OFFSET('PE2024 Overall'!$C$1,MATCH(Ruff!$E47,'PE2024 Overall'!$L:$L,0)-1,3)),"--")</f>
        <v>BJP</v>
      </c>
      <c r="M47" s="2" t="str">
        <f ca="1">IFERROR(IFERROR(IFERROR(OFFSET('PE2014 Overall'!$C$1,MATCH(Ruff!$E47,'PE2014 Overall'!$L:$L,0)-1,0),OFFSET('PE2019 Overall'!$C$1,MATCH(Ruff!$E47,'PE2019 Overall'!$L:$L,0)-1,0)),OFFSET('PE2024 Overall'!$C$1,MATCH(Ruff!$E47,'PE2024 Overall'!$L:$L,0)-1,0)),"--")</f>
        <v>SANJAY (KAKA) PATIL</v>
      </c>
      <c r="N47" s="2">
        <f ca="1">IFERROR(IFERROR(IFERROR(OFFSET('PE2014 Overall'!$C$1,MATCH(Ruff!$E47,'PE2014 Overall'!$L:$L,0)-1,4),OFFSET('PE2019 Overall'!$C$1,MATCH(Ruff!$E47,'PE2019 Overall'!$L:$L,0)-1,4)),OFFSET('PE2024 Overall'!$C$1,MATCH(Ruff!$E47,'PE2024 Overall'!$L:$L,0)-1,4)),"--")</f>
        <v>469392</v>
      </c>
      <c r="O47" s="2" t="str">
        <f ca="1">IFERROR(IFERROR(IFERROR(OFFSET('PE2014 Overall'!$C$1,MATCH(Ruff!$F47,'PE2014 Overall'!$L:$L,0)-1,3),OFFSET('PE2019 Overall'!$C$1,MATCH(Ruff!$F47,'PE2019 Overall'!$L:$L,0)-1,3)),OFFSET('PE2024 Overall'!$C$1,MATCH(Ruff!$F47,'PE2024 Overall'!$L:$L,0)-1,3)),"--")</f>
        <v>SHSUBT</v>
      </c>
      <c r="P47" s="2" t="str">
        <f ca="1">IFERROR(IFERROR(IFERROR(OFFSET('PE2014 Overall'!$C$1,MATCH(Ruff!$F47,'PE2014 Overall'!$L:$L,0)-1,0),OFFSET('PE2019 Overall'!$C$1,MATCH(Ruff!$F47,'PE2019 Overall'!$L:$L,0)-1,0)),OFFSET('PE2024 Overall'!$C$1,MATCH(Ruff!$F47,'PE2024 Overall'!$L:$L,0)-1,0)),"--")</f>
        <v>CHANDRAHAR SUBHASH PATIL</v>
      </c>
      <c r="Q47" s="38">
        <f ca="1">IFERROR(IFERROR(IFERROR(OFFSET('PE2014 Overall'!$C$1,MATCH(Ruff!$F47,'PE2014 Overall'!$L:$L,0)-1,4),OFFSET('PE2019 Overall'!$C$1,MATCH(Ruff!$F47,'PE2019 Overall'!$L:$L,0)-1,4)),OFFSET('PE2024 Overall'!$C$1,MATCH(Ruff!$F47,'PE2024 Overall'!$L:$L,0)-1,4)),"--")</f>
        <v>60115</v>
      </c>
    </row>
    <row r="48" spans="1:46" x14ac:dyDescent="0.3">
      <c r="A48" s="26"/>
      <c r="C48" s="2" t="str">
        <v>Satara</v>
      </c>
      <c r="D48" s="2" t="str">
        <f t="shared" si="8"/>
        <v>Satara12024</v>
      </c>
      <c r="E48" s="2" t="str">
        <f t="shared" si="9"/>
        <v>Satara22024</v>
      </c>
      <c r="F48" s="2" t="str">
        <f t="shared" si="10"/>
        <v>Satara32024</v>
      </c>
      <c r="H48" s="2">
        <f t="shared" si="11"/>
        <v>2024</v>
      </c>
      <c r="I48" s="2" t="str">
        <f ca="1">IFERROR(IFERROR(IFERROR(OFFSET('PE2014 Overall'!$C$1,MATCH(Ruff!$D48,'PE2014 Overall'!$L:$L,0)-1,3),OFFSET('PE2019 Overall'!$C$1,MATCH(Ruff!$D48,'PE2019 Overall'!$L:$L,0)-1,3)),OFFSET('PE2024 Overall'!$C$1,MATCH(Ruff!$D48,'PE2024 Overall'!$L:$L,0)-1,3)),"--")</f>
        <v>BJP</v>
      </c>
      <c r="J48" s="2" t="str">
        <f ca="1">IFERROR(IFERROR(IFERROR(OFFSET('PE2014 Overall'!$C$1,MATCH(Ruff!$D48,'PE2014 Overall'!$L:$L,0)-1,0),OFFSET('PE2019 Overall'!$C$1,MATCH(Ruff!$D48,'PE2019 Overall'!$L:$L,0)-1,0)),OFFSET('PE2024 Overall'!$C$1,MATCH(Ruff!$D48,'PE2024 Overall'!$L:$L,0)-1,0)),"--")</f>
        <v>SHRIMANT CHH UDAYANRAJE PRATAPSINHAMAHARAJ BHONSLE</v>
      </c>
      <c r="K48" s="2">
        <f ca="1">IFERROR(IFERROR(IFERROR(OFFSET('PE2014 Overall'!$C$1,MATCH(Ruff!$D48,'PE2014 Overall'!$L:$L,0)-1,4),OFFSET('PE2019 Overall'!$C$1,MATCH(Ruff!$D48,'PE2019 Overall'!$L:$L,0)-1,4)),OFFSET('PE2024 Overall'!$C$1,MATCH(Ruff!$D48,'PE2024 Overall'!$L:$L,0)-1,4)),"--")</f>
        <v>568749</v>
      </c>
      <c r="L48" s="2" t="str">
        <f ca="1">IFERROR(IFERROR(IFERROR(OFFSET('PE2014 Overall'!$C$1,MATCH(Ruff!$E48,'PE2014 Overall'!$L:$L,0)-1,3),OFFSET('PE2019 Overall'!$C$1,MATCH(Ruff!$E48,'PE2019 Overall'!$L:$L,0)-1,3)),OFFSET('PE2024 Overall'!$C$1,MATCH(Ruff!$E48,'PE2024 Overall'!$L:$L,0)-1,3)),"--")</f>
        <v>NCPSP</v>
      </c>
      <c r="M48" s="2" t="str">
        <f ca="1">IFERROR(IFERROR(IFERROR(OFFSET('PE2014 Overall'!$C$1,MATCH(Ruff!$E48,'PE2014 Overall'!$L:$L,0)-1,0),OFFSET('PE2019 Overall'!$C$1,MATCH(Ruff!$E48,'PE2019 Overall'!$L:$L,0)-1,0)),OFFSET('PE2024 Overall'!$C$1,MATCH(Ruff!$E48,'PE2024 Overall'!$L:$L,0)-1,0)),"--")</f>
        <v>SHASHIKANT JAYVANTRAO SHINDE</v>
      </c>
      <c r="N48" s="2">
        <f ca="1">IFERROR(IFERROR(IFERROR(OFFSET('PE2014 Overall'!$C$1,MATCH(Ruff!$E48,'PE2014 Overall'!$L:$L,0)-1,4),OFFSET('PE2019 Overall'!$C$1,MATCH(Ruff!$E48,'PE2019 Overall'!$L:$L,0)-1,4)),OFFSET('PE2024 Overall'!$C$1,MATCH(Ruff!$E48,'PE2024 Overall'!$L:$L,0)-1,4)),"--")</f>
        <v>536475</v>
      </c>
      <c r="O48" s="2" t="str">
        <f ca="1">IFERROR(IFERROR(IFERROR(OFFSET('PE2014 Overall'!$C$1,MATCH(Ruff!$F48,'PE2014 Overall'!$L:$L,0)-1,3),OFFSET('PE2019 Overall'!$C$1,MATCH(Ruff!$F48,'PE2019 Overall'!$L:$L,0)-1,3)),OFFSET('PE2024 Overall'!$C$1,MATCH(Ruff!$F48,'PE2024 Overall'!$L:$L,0)-1,3)),"--")</f>
        <v>IND</v>
      </c>
      <c r="P48" s="2" t="str">
        <f ca="1">IFERROR(IFERROR(IFERROR(OFFSET('PE2014 Overall'!$C$1,MATCH(Ruff!$F48,'PE2014 Overall'!$L:$L,0)-1,0),OFFSET('PE2019 Overall'!$C$1,MATCH(Ruff!$F48,'PE2019 Overall'!$L:$L,0)-1,0)),OFFSET('PE2024 Overall'!$C$1,MATCH(Ruff!$F48,'PE2024 Overall'!$L:$L,0)-1,0)),"--")</f>
        <v>GADE SANJAY KONDIBA</v>
      </c>
      <c r="Q48" s="38">
        <f ca="1">IFERROR(IFERROR(IFERROR(OFFSET('PE2014 Overall'!$C$1,MATCH(Ruff!$F48,'PE2014 Overall'!$L:$L,0)-1,4),OFFSET('PE2019 Overall'!$C$1,MATCH(Ruff!$F48,'PE2019 Overall'!$L:$L,0)-1,4)),OFFSET('PE2024 Overall'!$C$1,MATCH(Ruff!$F48,'PE2024 Overall'!$L:$L,0)-1,4)),"--")</f>
        <v>37035</v>
      </c>
    </row>
    <row r="49" spans="1:17" x14ac:dyDescent="0.3">
      <c r="A49" s="26"/>
      <c r="C49" s="2" t="str">
        <v>Shirur</v>
      </c>
      <c r="D49" s="2" t="str">
        <f t="shared" si="8"/>
        <v>Shirur12024</v>
      </c>
      <c r="E49" s="2" t="str">
        <f t="shared" si="9"/>
        <v>Shirur22024</v>
      </c>
      <c r="F49" s="2" t="str">
        <f t="shared" si="10"/>
        <v>Shirur32024</v>
      </c>
      <c r="H49" s="2">
        <f t="shared" si="11"/>
        <v>2024</v>
      </c>
      <c r="I49" s="2" t="str">
        <f ca="1">IFERROR(IFERROR(IFERROR(OFFSET('PE2014 Overall'!$C$1,MATCH(Ruff!$D49,'PE2014 Overall'!$L:$L,0)-1,3),OFFSET('PE2019 Overall'!$C$1,MATCH(Ruff!$D49,'PE2019 Overall'!$L:$L,0)-1,3)),OFFSET('PE2024 Overall'!$C$1,MATCH(Ruff!$D49,'PE2024 Overall'!$L:$L,0)-1,3)),"--")</f>
        <v>NCPSP</v>
      </c>
      <c r="J49" s="2" t="str">
        <f ca="1">IFERROR(IFERROR(IFERROR(OFFSET('PE2014 Overall'!$C$1,MATCH(Ruff!$D49,'PE2014 Overall'!$L:$L,0)-1,0),OFFSET('PE2019 Overall'!$C$1,MATCH(Ruff!$D49,'PE2019 Overall'!$L:$L,0)-1,0)),OFFSET('PE2024 Overall'!$C$1,MATCH(Ruff!$D49,'PE2024 Overall'!$L:$L,0)-1,0)),"--")</f>
        <v>DR. AMOL RAMSING KOLHE</v>
      </c>
      <c r="K49" s="2">
        <f ca="1">IFERROR(IFERROR(IFERROR(OFFSET('PE2014 Overall'!$C$1,MATCH(Ruff!$D49,'PE2014 Overall'!$L:$L,0)-1,4),OFFSET('PE2019 Overall'!$C$1,MATCH(Ruff!$D49,'PE2019 Overall'!$L:$L,0)-1,4)),OFFSET('PE2024 Overall'!$C$1,MATCH(Ruff!$D49,'PE2024 Overall'!$L:$L,0)-1,4)),"--")</f>
        <v>697768</v>
      </c>
      <c r="L49" s="2" t="str">
        <f ca="1">IFERROR(IFERROR(IFERROR(OFFSET('PE2014 Overall'!$C$1,MATCH(Ruff!$E49,'PE2014 Overall'!$L:$L,0)-1,3),OFFSET('PE2019 Overall'!$C$1,MATCH(Ruff!$E49,'PE2019 Overall'!$L:$L,0)-1,3)),OFFSET('PE2024 Overall'!$C$1,MATCH(Ruff!$E49,'PE2024 Overall'!$L:$L,0)-1,3)),"--")</f>
        <v>NCP</v>
      </c>
      <c r="M49" s="2" t="str">
        <f ca="1">IFERROR(IFERROR(IFERROR(OFFSET('PE2014 Overall'!$C$1,MATCH(Ruff!$E49,'PE2014 Overall'!$L:$L,0)-1,0),OFFSET('PE2019 Overall'!$C$1,MATCH(Ruff!$E49,'PE2019 Overall'!$L:$L,0)-1,0)),OFFSET('PE2024 Overall'!$C$1,MATCH(Ruff!$E49,'PE2024 Overall'!$L:$L,0)-1,0)),"--")</f>
        <v>ADHALRAO SHIVAJI DATTATREY</v>
      </c>
      <c r="N49" s="2">
        <f ca="1">IFERROR(IFERROR(IFERROR(OFFSET('PE2014 Overall'!$C$1,MATCH(Ruff!$E49,'PE2014 Overall'!$L:$L,0)-1,4),OFFSET('PE2019 Overall'!$C$1,MATCH(Ruff!$E49,'PE2019 Overall'!$L:$L,0)-1,4)),OFFSET('PE2024 Overall'!$C$1,MATCH(Ruff!$E49,'PE2024 Overall'!$L:$L,0)-1,4)),"--")</f>
        <v>557138</v>
      </c>
      <c r="O49" s="2" t="str">
        <f ca="1">IFERROR(IFERROR(IFERROR(OFFSET('PE2014 Overall'!$C$1,MATCH(Ruff!$F49,'PE2014 Overall'!$L:$L,0)-1,3),OFFSET('PE2019 Overall'!$C$1,MATCH(Ruff!$F49,'PE2019 Overall'!$L:$L,0)-1,3)),OFFSET('PE2024 Overall'!$C$1,MATCH(Ruff!$F49,'PE2024 Overall'!$L:$L,0)-1,3)),"--")</f>
        <v>IND</v>
      </c>
      <c r="P49" s="2" t="str">
        <f ca="1">IFERROR(IFERROR(IFERROR(OFFSET('PE2014 Overall'!$C$1,MATCH(Ruff!$F49,'PE2014 Overall'!$L:$L,0)-1,0),OFFSET('PE2019 Overall'!$C$1,MATCH(Ruff!$F49,'PE2019 Overall'!$L:$L,0)-1,0)),OFFSET('PE2024 Overall'!$C$1,MATCH(Ruff!$F49,'PE2024 Overall'!$L:$L,0)-1,0)),"--")</f>
        <v>MANOHAR MAHADU WADEKAR</v>
      </c>
      <c r="Q49" s="38">
        <f ca="1">IFERROR(IFERROR(IFERROR(OFFSET('PE2014 Overall'!$C$1,MATCH(Ruff!$F49,'PE2014 Overall'!$L:$L,0)-1,4),OFFSET('PE2019 Overall'!$C$1,MATCH(Ruff!$F49,'PE2019 Overall'!$L:$L,0)-1,4)),OFFSET('PE2024 Overall'!$C$1,MATCH(Ruff!$F49,'PE2024 Overall'!$L:$L,0)-1,4)),"--")</f>
        <v>28324</v>
      </c>
    </row>
    <row r="50" spans="1:17" x14ac:dyDescent="0.3">
      <c r="A50" s="26"/>
      <c r="C50" s="2" t="str">
        <v xml:space="preserve">Solapur </v>
      </c>
      <c r="D50" s="2" t="str">
        <f t="shared" si="8"/>
        <v>Solapur 12024</v>
      </c>
      <c r="E50" s="2" t="str">
        <f t="shared" si="9"/>
        <v>Solapur 22024</v>
      </c>
      <c r="F50" s="2" t="str">
        <f t="shared" si="10"/>
        <v>Solapur 32024</v>
      </c>
      <c r="H50" s="2">
        <f t="shared" si="11"/>
        <v>2024</v>
      </c>
      <c r="I50" s="2" t="str">
        <f ca="1">IFERROR(IFERROR(IFERROR(OFFSET('PE2014 Overall'!$C$1,MATCH(Ruff!$D50,'PE2014 Overall'!$L:$L,0)-1,3),OFFSET('PE2019 Overall'!$C$1,MATCH(Ruff!$D50,'PE2019 Overall'!$L:$L,0)-1,3)),OFFSET('PE2024 Overall'!$C$1,MATCH(Ruff!$D50,'PE2024 Overall'!$L:$L,0)-1,3)),"--")</f>
        <v>INC</v>
      </c>
      <c r="J50" s="2" t="str">
        <f ca="1">IFERROR(IFERROR(IFERROR(OFFSET('PE2014 Overall'!$C$1,MATCH(Ruff!$D50,'PE2014 Overall'!$L:$L,0)-1,0),OFFSET('PE2019 Overall'!$C$1,MATCH(Ruff!$D50,'PE2019 Overall'!$L:$L,0)-1,0)),OFFSET('PE2024 Overall'!$C$1,MATCH(Ruff!$D50,'PE2024 Overall'!$L:$L,0)-1,0)),"--")</f>
        <v>PRANITI SUSHILKUMAR SHINDE</v>
      </c>
      <c r="K50" s="2">
        <f ca="1">IFERROR(IFERROR(IFERROR(OFFSET('PE2014 Overall'!$C$1,MATCH(Ruff!$D50,'PE2014 Overall'!$L:$L,0)-1,4),OFFSET('PE2019 Overall'!$C$1,MATCH(Ruff!$D50,'PE2019 Overall'!$L:$L,0)-1,4)),OFFSET('PE2024 Overall'!$C$1,MATCH(Ruff!$D50,'PE2024 Overall'!$L:$L,0)-1,4)),"--")</f>
        <v>618350</v>
      </c>
      <c r="L50" s="2" t="str">
        <f ca="1">IFERROR(IFERROR(IFERROR(OFFSET('PE2014 Overall'!$C$1,MATCH(Ruff!$E50,'PE2014 Overall'!$L:$L,0)-1,3),OFFSET('PE2019 Overall'!$C$1,MATCH(Ruff!$E50,'PE2019 Overall'!$L:$L,0)-1,3)),OFFSET('PE2024 Overall'!$C$1,MATCH(Ruff!$E50,'PE2024 Overall'!$L:$L,0)-1,3)),"--")</f>
        <v>BJP</v>
      </c>
      <c r="M50" s="2" t="str">
        <f ca="1">IFERROR(IFERROR(IFERROR(OFFSET('PE2014 Overall'!$C$1,MATCH(Ruff!$E50,'PE2014 Overall'!$L:$L,0)-1,0),OFFSET('PE2019 Overall'!$C$1,MATCH(Ruff!$E50,'PE2019 Overall'!$L:$L,0)-1,0)),OFFSET('PE2024 Overall'!$C$1,MATCH(Ruff!$E50,'PE2024 Overall'!$L:$L,0)-1,0)),"--")</f>
        <v>RAM VITTHAL SATPUTE</v>
      </c>
      <c r="N50" s="2">
        <f ca="1">IFERROR(IFERROR(IFERROR(OFFSET('PE2014 Overall'!$C$1,MATCH(Ruff!$E50,'PE2014 Overall'!$L:$L,0)-1,4),OFFSET('PE2019 Overall'!$C$1,MATCH(Ruff!$E50,'PE2019 Overall'!$L:$L,0)-1,4)),OFFSET('PE2024 Overall'!$C$1,MATCH(Ruff!$E50,'PE2024 Overall'!$L:$L,0)-1,4)),"--")</f>
        <v>544770</v>
      </c>
      <c r="O50" s="2" t="str">
        <f ca="1">IFERROR(IFERROR(IFERROR(OFFSET('PE2014 Overall'!$C$1,MATCH(Ruff!$F50,'PE2014 Overall'!$L:$L,0)-1,3),OFFSET('PE2019 Overall'!$C$1,MATCH(Ruff!$F50,'PE2019 Overall'!$L:$L,0)-1,3)),OFFSET('PE2024 Overall'!$C$1,MATCH(Ruff!$F50,'PE2024 Overall'!$L:$L,0)-1,3)),"--")</f>
        <v>IND</v>
      </c>
      <c r="P50" s="2" t="str">
        <f ca="1">IFERROR(IFERROR(IFERROR(OFFSET('PE2014 Overall'!$C$1,MATCH(Ruff!$F50,'PE2014 Overall'!$L:$L,0)-1,0),OFFSET('PE2019 Overall'!$C$1,MATCH(Ruff!$F50,'PE2019 Overall'!$L:$L,0)-1,0)),OFFSET('PE2024 Overall'!$C$1,MATCH(Ruff!$F50,'PE2024 Overall'!$L:$L,0)-1,0)),"--")</f>
        <v>ATISH MOHAN BANSODE</v>
      </c>
      <c r="Q50" s="38">
        <f ca="1">IFERROR(IFERROR(IFERROR(OFFSET('PE2014 Overall'!$C$1,MATCH(Ruff!$F50,'PE2014 Overall'!$L:$L,0)-1,4),OFFSET('PE2019 Overall'!$C$1,MATCH(Ruff!$F50,'PE2019 Overall'!$L:$L,0)-1,4)),OFFSET('PE2024 Overall'!$C$1,MATCH(Ruff!$F50,'PE2024 Overall'!$L:$L,0)-1,4)),"--")</f>
        <v>10493</v>
      </c>
    </row>
    <row r="51" spans="1:17" x14ac:dyDescent="0.3">
      <c r="A51" s="26"/>
      <c r="C51" s="2"/>
      <c r="D51" s="2" t="str">
        <f t="shared" si="8"/>
        <v/>
      </c>
      <c r="E51" s="2" t="str">
        <f t="shared" si="9"/>
        <v/>
      </c>
      <c r="F51" s="2" t="str">
        <f t="shared" si="10"/>
        <v/>
      </c>
      <c r="Q51" s="25"/>
    </row>
    <row r="52" spans="1:17" x14ac:dyDescent="0.3">
      <c r="A52" s="26"/>
      <c r="C52" s="2"/>
      <c r="D52" s="2" t="str">
        <f t="shared" si="8"/>
        <v/>
      </c>
      <c r="E52" s="2" t="str">
        <f t="shared" si="9"/>
        <v/>
      </c>
      <c r="F52" s="2" t="str">
        <f t="shared" si="10"/>
        <v/>
      </c>
      <c r="Q52" s="25"/>
    </row>
    <row r="53" spans="1:17" x14ac:dyDescent="0.3">
      <c r="A53" s="26"/>
      <c r="Q53" s="25"/>
    </row>
    <row r="54" spans="1:17" x14ac:dyDescent="0.3">
      <c r="A54" s="26"/>
      <c r="B54" s="9" t="s">
        <v>14749</v>
      </c>
      <c r="H54" s="30" t="s">
        <v>14762</v>
      </c>
      <c r="I54" s="4" t="s">
        <v>14749</v>
      </c>
      <c r="J54" s="4" t="s">
        <v>14753</v>
      </c>
      <c r="K54" s="4" t="s">
        <v>14750</v>
      </c>
      <c r="L54" s="4" t="s">
        <v>14752</v>
      </c>
      <c r="M54" s="2" t="s">
        <v>7927</v>
      </c>
      <c r="Q54" s="25"/>
    </row>
    <row r="55" spans="1:17" x14ac:dyDescent="0.3">
      <c r="A55" s="26"/>
      <c r="B55" s="2" t="s">
        <v>774</v>
      </c>
      <c r="H55" s="2">
        <v>1</v>
      </c>
      <c r="I55" s="2" t="str">
        <f>IFERROR(C42,"--")</f>
        <v>Baramati</v>
      </c>
      <c r="J55" s="2" t="str">
        <f ca="1">IFERROR(I42,"")</f>
        <v>NCPSP</v>
      </c>
      <c r="K55" s="2" t="str">
        <f ca="1">IFERROR(J42,"")</f>
        <v>SUPRIYA SULE</v>
      </c>
      <c r="L55" s="2">
        <f ca="1">IFERROR(K42,"")</f>
        <v>731400</v>
      </c>
      <c r="M55" s="2" t="str">
        <f ca="1">_xlfn.CONCAT(J55," - ",K55,"  - "&amp;L55)</f>
        <v>NCPSP - SUPRIYA SULE  - 731400</v>
      </c>
      <c r="Q55" s="25"/>
    </row>
    <row r="56" spans="1:17" x14ac:dyDescent="0.3">
      <c r="A56" s="26"/>
      <c r="B56" s="2" t="s">
        <v>122</v>
      </c>
      <c r="H56" s="2">
        <v>2</v>
      </c>
      <c r="I56" s="2" t="str">
        <f t="shared" ref="I56:I62" si="12">IFERROR(C43,"--")</f>
        <v>Hatkanangle</v>
      </c>
      <c r="J56" s="2" t="str">
        <f t="shared" ref="J56:L63" ca="1" si="13">IFERROR(I43,"")</f>
        <v>SHS</v>
      </c>
      <c r="K56" s="2" t="str">
        <f t="shared" ca="1" si="13"/>
        <v>DHAIRYASHEEL SAMBHAJIRAO MANE</v>
      </c>
      <c r="L56" s="2">
        <f t="shared" ca="1" si="13"/>
        <v>518334</v>
      </c>
      <c r="M56" s="2" t="str">
        <f t="shared" ref="M56:M63" ca="1" si="14">_xlfn.CONCAT(J56," - ",K56,"  - "&amp;L56)</f>
        <v>SHS - DHAIRYASHEEL SAMBHAJIRAO MANE  - 518334</v>
      </c>
      <c r="Q56" s="25"/>
    </row>
    <row r="57" spans="1:17" x14ac:dyDescent="0.3">
      <c r="A57" s="26"/>
      <c r="B57" s="2" t="s">
        <v>130</v>
      </c>
      <c r="H57" s="2">
        <v>3</v>
      </c>
      <c r="I57" s="2" t="str">
        <f t="shared" si="12"/>
        <v>Kolhapur</v>
      </c>
      <c r="J57" s="2" t="str">
        <f t="shared" ca="1" si="13"/>
        <v>INC</v>
      </c>
      <c r="K57" s="2" t="str">
        <f t="shared" ca="1" si="13"/>
        <v>CHHATRAPATI SHAHU SHAHAJI</v>
      </c>
      <c r="L57" s="2">
        <f t="shared" ca="1" si="13"/>
        <v>750323</v>
      </c>
      <c r="M57" s="2" t="str">
        <f t="shared" ca="1" si="14"/>
        <v>INC - CHHATRAPATI SHAHU SHAHAJI  - 750323</v>
      </c>
      <c r="Q57" s="25"/>
    </row>
    <row r="58" spans="1:17" x14ac:dyDescent="0.3">
      <c r="A58" s="26"/>
      <c r="B58" s="2" t="s">
        <v>423</v>
      </c>
      <c r="H58" s="2">
        <v>4</v>
      </c>
      <c r="I58" s="2" t="str">
        <f t="shared" si="12"/>
        <v>Madha</v>
      </c>
      <c r="J58" s="2" t="str">
        <f t="shared" ca="1" si="13"/>
        <v>NCPSP</v>
      </c>
      <c r="K58" s="2" t="str">
        <f t="shared" ca="1" si="13"/>
        <v>MOHITE-PATIL DHAIRYASHEEL RAJSINH</v>
      </c>
      <c r="L58" s="2">
        <f t="shared" ca="1" si="13"/>
        <v>618566</v>
      </c>
      <c r="M58" s="2" t="str">
        <f t="shared" ca="1" si="14"/>
        <v>NCPSP - MOHITE-PATIL DHAIRYASHEEL RAJSINH  - 618566</v>
      </c>
      <c r="Q58" s="25"/>
    </row>
    <row r="59" spans="1:17" x14ac:dyDescent="0.3">
      <c r="A59" s="26"/>
      <c r="B59" s="2" t="s">
        <v>748</v>
      </c>
      <c r="H59" s="2">
        <v>5</v>
      </c>
      <c r="I59" s="2" t="str">
        <f t="shared" si="12"/>
        <v>Pune</v>
      </c>
      <c r="J59" s="2" t="str">
        <f t="shared" ca="1" si="13"/>
        <v>BJP</v>
      </c>
      <c r="K59" s="2" t="str">
        <f ca="1">IFERROR(J46,"")</f>
        <v>MURLIDHAR MOHOL</v>
      </c>
      <c r="L59" s="2">
        <f t="shared" ca="1" si="13"/>
        <v>584171</v>
      </c>
      <c r="M59" s="2" t="str">
        <f t="shared" ca="1" si="14"/>
        <v>BJP - MURLIDHAR MOHOL  - 584171</v>
      </c>
      <c r="Q59" s="25"/>
    </row>
    <row r="60" spans="1:17" x14ac:dyDescent="0.3">
      <c r="A60" s="26"/>
      <c r="B60" s="2" t="s">
        <v>803</v>
      </c>
      <c r="H60" s="2">
        <v>6</v>
      </c>
      <c r="I60" s="2" t="str">
        <f t="shared" si="12"/>
        <v>Sangli</v>
      </c>
      <c r="J60" s="2" t="str">
        <f t="shared" ca="1" si="13"/>
        <v>IND</v>
      </c>
      <c r="K60" s="2" t="str">
        <f t="shared" ca="1" si="13"/>
        <v>VISHAL (DADA) PRAKASHBAPU PATIL</v>
      </c>
      <c r="L60" s="2">
        <f t="shared" ca="1" si="13"/>
        <v>569651</v>
      </c>
      <c r="M60" s="2" t="str">
        <f t="shared" ca="1" si="14"/>
        <v>IND - VISHAL (DADA) PRAKASHBAPU PATIL  - 569651</v>
      </c>
      <c r="Q60" s="25"/>
    </row>
    <row r="61" spans="1:17" x14ac:dyDescent="0.3">
      <c r="A61" s="26"/>
      <c r="B61" s="2" t="s">
        <v>235</v>
      </c>
      <c r="H61" s="2">
        <v>7</v>
      </c>
      <c r="I61" s="2" t="str">
        <f t="shared" si="12"/>
        <v>Satara</v>
      </c>
      <c r="J61" s="2" t="str">
        <f t="shared" ca="1" si="13"/>
        <v>BJP</v>
      </c>
      <c r="K61" s="2" t="str">
        <f t="shared" ca="1" si="13"/>
        <v>SHRIMANT CHH UDAYANRAJE PRATAPSINHAMAHARAJ BHONSLE</v>
      </c>
      <c r="L61" s="2">
        <f t="shared" ca="1" si="13"/>
        <v>568749</v>
      </c>
      <c r="M61" s="2" t="str">
        <f t="shared" ca="1" si="14"/>
        <v>BJP - SHRIMANT CHH UDAYANRAJE PRATAPSINHAMAHARAJ BHONSLE  - 568749</v>
      </c>
      <c r="Q61" s="25"/>
    </row>
    <row r="62" spans="1:17" x14ac:dyDescent="0.3">
      <c r="A62" s="26"/>
      <c r="B62" s="2" t="s">
        <v>491</v>
      </c>
      <c r="H62" s="2">
        <v>8</v>
      </c>
      <c r="I62" s="2" t="str">
        <f t="shared" si="12"/>
        <v>Shirur</v>
      </c>
      <c r="J62" s="2" t="str">
        <f t="shared" ca="1" si="13"/>
        <v>NCPSP</v>
      </c>
      <c r="K62" s="2" t="str">
        <f t="shared" ca="1" si="13"/>
        <v>DR. AMOL RAMSING KOLHE</v>
      </c>
      <c r="L62" s="2">
        <f t="shared" ca="1" si="13"/>
        <v>697768</v>
      </c>
      <c r="M62" s="2" t="str">
        <f t="shared" ca="1" si="14"/>
        <v>NCPSP - DR. AMOL RAMSING KOLHE  - 697768</v>
      </c>
      <c r="Q62" s="25"/>
    </row>
    <row r="63" spans="1:17" x14ac:dyDescent="0.3">
      <c r="A63" s="26"/>
      <c r="B63" s="2" t="s">
        <v>99</v>
      </c>
      <c r="H63" s="2">
        <v>9</v>
      </c>
      <c r="I63" s="2" t="str">
        <f>IFERROR(C50,"--")</f>
        <v xml:space="preserve">Solapur </v>
      </c>
      <c r="J63" s="2" t="str">
        <f t="shared" ca="1" si="13"/>
        <v>INC</v>
      </c>
      <c r="K63" s="2" t="str">
        <f t="shared" ca="1" si="13"/>
        <v>PRANITI SUSHILKUMAR SHINDE</v>
      </c>
      <c r="L63" s="2">
        <f t="shared" ca="1" si="13"/>
        <v>618350</v>
      </c>
      <c r="M63" s="2" t="str">
        <f t="shared" ca="1" si="14"/>
        <v>INC - PRANITI SUSHILKUMAR SHINDE  - 618350</v>
      </c>
      <c r="Q63" s="25"/>
    </row>
    <row r="64" spans="1:17" x14ac:dyDescent="0.3">
      <c r="A64" s="26"/>
      <c r="B64" s="2" t="s">
        <v>278</v>
      </c>
      <c r="Q64" s="25"/>
    </row>
    <row r="65" spans="1:17" x14ac:dyDescent="0.3">
      <c r="A65" s="26"/>
      <c r="B65" s="2" t="s">
        <v>23</v>
      </c>
      <c r="Q65" s="25"/>
    </row>
    <row r="66" spans="1:17" x14ac:dyDescent="0.3">
      <c r="A66" s="26"/>
      <c r="B66" s="2" t="s">
        <v>452</v>
      </c>
      <c r="Q66" s="25"/>
    </row>
    <row r="67" spans="1:17" x14ac:dyDescent="0.3">
      <c r="A67" s="26"/>
      <c r="B67" s="2" t="s">
        <v>264</v>
      </c>
      <c r="H67" s="30" t="s">
        <v>14764</v>
      </c>
      <c r="I67" s="9" t="s">
        <v>14750</v>
      </c>
      <c r="J67" s="9" t="s">
        <v>3100</v>
      </c>
      <c r="K67" s="9" t="s">
        <v>14765</v>
      </c>
      <c r="L67" s="9" t="s">
        <v>3100</v>
      </c>
      <c r="M67" s="9" t="s">
        <v>14751</v>
      </c>
      <c r="N67" s="9" t="s">
        <v>3100</v>
      </c>
      <c r="Q67" s="25"/>
    </row>
    <row r="68" spans="1:17" x14ac:dyDescent="0.3">
      <c r="A68" s="26"/>
      <c r="B68" s="2" t="s">
        <v>1001</v>
      </c>
      <c r="F68" s="1">
        <v>1</v>
      </c>
      <c r="G68" s="1" t="str" cm="1">
        <f t="array" ref="G68:G76">_xlfn._xlws.SORT(_xlfn.UNIQUE(_xlfn._xlws.FILTER('PE2014 Overall'!$B:$B,'PE2014 Overall'!$K:$K=Ruff!H41)))</f>
        <v>Baramati</v>
      </c>
      <c r="H68" s="2" t="str">
        <f>IF(G68&lt;&gt;0,G68,"")</f>
        <v>Baramati</v>
      </c>
      <c r="I68" s="2" t="str">
        <f ca="1">_xlfn.CONCAT("Party Name  - ",I42,CHAR(10),"Winner Name - ",J42,CHAR(10),"Votes - ",K42)</f>
        <v>Party Name  - NCPSP
Winner Name - SUPRIYA SULE
Votes - 731400</v>
      </c>
      <c r="J68" s="2" t="str">
        <f ca="1">I42</f>
        <v>NCPSP</v>
      </c>
      <c r="K68" s="2" t="str">
        <f ca="1">_xlfn.CONCAT("Party Name  - ",L42,CHAR(10),"Candidate Name - ",M42,CHAR(10),"Votes - ",N42)</f>
        <v>Party Name  - NCP
Candidate Name - SUNETRA AJITDADA PAWAR
Votes - 573391</v>
      </c>
      <c r="L68" s="2" t="str">
        <f ca="1">L42</f>
        <v>NCP</v>
      </c>
      <c r="M68" s="2" t="str">
        <f ca="1">_xlfn.CONCAT("Party Name  - ",O42,CHAR(10),"Winner Name - ",P42,CHAR(10),"Votes - ",Q42)</f>
        <v>Party Name  - IND
Winner Name - MAHESH SITARAM BHAGWAT
Votes - 15620</v>
      </c>
      <c r="N68" s="2" t="str">
        <f ca="1">O42</f>
        <v>IND</v>
      </c>
      <c r="Q68" s="25"/>
    </row>
    <row r="69" spans="1:17" x14ac:dyDescent="0.3">
      <c r="A69" s="26"/>
      <c r="B69" s="2" t="s">
        <v>328</v>
      </c>
      <c r="F69" s="1">
        <v>2</v>
      </c>
      <c r="G69" s="1" t="str">
        <v>Hatkanangle</v>
      </c>
      <c r="H69" s="2" t="str">
        <f t="shared" ref="H69:H78" si="15">IF(G69&lt;&gt;0,G69,"")</f>
        <v>Hatkanangle</v>
      </c>
      <c r="I69" s="2" t="str">
        <f t="shared" ref="I69:I76" ca="1" si="16">_xlfn.CONCAT("Party Name  - ",I43,CHAR(10),"Winner Name - ",J43,CHAR(10),"Votes - ",K43)</f>
        <v>Party Name  - SHS
Winner Name - DHAIRYASHEEL SAMBHAJIRAO MANE
Votes - 518334</v>
      </c>
      <c r="J69" s="2" t="str">
        <f t="shared" ref="J69:J76" ca="1" si="17">I43</f>
        <v>SHS</v>
      </c>
      <c r="K69" s="2" t="str">
        <f t="shared" ref="K69:K76" ca="1" si="18">_xlfn.CONCAT("Party Name  - ",L43,CHAR(10),"Candidate Name - ",M43,CHAR(10),"Votes - ",N43)</f>
        <v>Party Name  - SHSUBT
Candidate Name - SATYAJEET BABASAHEB PATIL (AABA) SARUDKAR
Votes - 504181</v>
      </c>
      <c r="L69" s="2" t="str">
        <f t="shared" ref="L69:L76" ca="1" si="19">L43</f>
        <v>SHSUBT</v>
      </c>
      <c r="M69" s="2" t="str">
        <f t="shared" ref="M69:M76" ca="1" si="20">_xlfn.CONCAT("Party Name  - ",O43,CHAR(10),"Winner Name - ",P43,CHAR(10),"Votes - ",Q43)</f>
        <v>Party Name  - SWP
Winner Name - RAJU SHETTI
Votes - 178866</v>
      </c>
      <c r="N69" s="2" t="str">
        <f t="shared" ref="N69:N76" ca="1" si="21">O43</f>
        <v>SWP</v>
      </c>
      <c r="Q69" s="25"/>
    </row>
    <row r="70" spans="1:17" x14ac:dyDescent="0.3">
      <c r="A70" s="26"/>
      <c r="B70" s="2" t="s">
        <v>47</v>
      </c>
      <c r="F70" s="1">
        <v>3</v>
      </c>
      <c r="G70" s="1" t="str">
        <v>Kolhapur</v>
      </c>
      <c r="H70" s="2" t="str">
        <f t="shared" si="15"/>
        <v>Kolhapur</v>
      </c>
      <c r="I70" s="2" t="str">
        <f t="shared" ca="1" si="16"/>
        <v>Party Name  - INC
Winner Name - CHHATRAPATI SHAHU SHAHAJI
Votes - 750323</v>
      </c>
      <c r="J70" s="2" t="str">
        <f t="shared" ca="1" si="17"/>
        <v>INC</v>
      </c>
      <c r="K70" s="2" t="str">
        <f t="shared" ca="1" si="18"/>
        <v>Party Name  - SHS
Candidate Name - SANJAY SADASHIVRAO MANDLIK
Votes - 597014</v>
      </c>
      <c r="L70" s="2" t="str">
        <f t="shared" ca="1" si="19"/>
        <v>SHS</v>
      </c>
      <c r="M70" s="2" t="str">
        <f t="shared" ca="1" si="20"/>
        <v>Party Name  - NOTA
Winner Name - NOTA
Votes - 5932</v>
      </c>
      <c r="N70" s="2" t="str">
        <f t="shared" ca="1" si="21"/>
        <v>NOTA</v>
      </c>
      <c r="Q70" s="25"/>
    </row>
    <row r="71" spans="1:17" x14ac:dyDescent="0.3">
      <c r="A71" s="26"/>
      <c r="B71" s="2" t="s">
        <v>399</v>
      </c>
      <c r="F71" s="1">
        <v>4</v>
      </c>
      <c r="G71" s="1" t="str">
        <v>Madha</v>
      </c>
      <c r="H71" s="2" t="str">
        <f t="shared" si="15"/>
        <v>Madha</v>
      </c>
      <c r="I71" s="2" t="str">
        <f t="shared" ca="1" si="16"/>
        <v>Party Name  - NCPSP
Winner Name - MOHITE-PATIL DHAIRYASHEEL RAJSINH
Votes - 618566</v>
      </c>
      <c r="J71" s="2" t="str">
        <f t="shared" ca="1" si="17"/>
        <v>NCPSP</v>
      </c>
      <c r="K71" s="2" t="str">
        <f t="shared" ca="1" si="18"/>
        <v>Party Name  - BJP
Candidate Name - RANJEETSINGH HINDURAO NAIK NIMBALKAR
Votes - 499171</v>
      </c>
      <c r="L71" s="2" t="str">
        <f t="shared" ca="1" si="19"/>
        <v>BJP</v>
      </c>
      <c r="M71" s="2" t="str">
        <f t="shared" ca="1" si="20"/>
        <v>Party Name  - NRSP
Winner Name - ER. RAMCHANDRA MAYAPPA GHUTUKADE
Votes - 58344</v>
      </c>
      <c r="N71" s="2" t="str">
        <f t="shared" ca="1" si="21"/>
        <v>NRSP</v>
      </c>
      <c r="Q71" s="25"/>
    </row>
    <row r="72" spans="1:17" x14ac:dyDescent="0.3">
      <c r="A72" s="26"/>
      <c r="B72" s="2" t="s">
        <v>506</v>
      </c>
      <c r="F72" s="1">
        <v>5</v>
      </c>
      <c r="G72" s="1" t="str">
        <v>Pune</v>
      </c>
      <c r="H72" s="2" t="str">
        <f t="shared" si="15"/>
        <v>Pune</v>
      </c>
      <c r="I72" s="2" t="str">
        <f t="shared" ca="1" si="16"/>
        <v>Party Name  - BJP
Winner Name - MURLIDHAR MOHOL
Votes - 584171</v>
      </c>
      <c r="J72" s="2" t="str">
        <f t="shared" ca="1" si="17"/>
        <v>BJP</v>
      </c>
      <c r="K72" s="2" t="str">
        <f t="shared" ca="1" si="18"/>
        <v>Party Name  - INC
Candidate Name - DHANGEKAR RAVINDRA HEMRAJ
Votes - 461409</v>
      </c>
      <c r="L72" s="2" t="str">
        <f t="shared" ca="1" si="19"/>
        <v>INC</v>
      </c>
      <c r="M72" s="2" t="str">
        <f t="shared" ca="1" si="20"/>
        <v>Party Name  - VBA
Winner Name - VASANT (TATYA) MORE
Votes - 31991</v>
      </c>
      <c r="N72" s="2" t="str">
        <f t="shared" ca="1" si="21"/>
        <v>VBA</v>
      </c>
      <c r="Q72" s="25"/>
    </row>
    <row r="73" spans="1:17" x14ac:dyDescent="0.3">
      <c r="A73" s="26"/>
      <c r="B73" s="2" t="s">
        <v>985</v>
      </c>
      <c r="F73" s="1">
        <v>6</v>
      </c>
      <c r="G73" s="1" t="str">
        <v>Sangli</v>
      </c>
      <c r="H73" s="2" t="str">
        <f t="shared" si="15"/>
        <v>Sangli</v>
      </c>
      <c r="I73" s="2" t="str">
        <f t="shared" ca="1" si="16"/>
        <v>Party Name  - IND
Winner Name - VISHAL (DADA) PRAKASHBAPU PATIL
Votes - 569651</v>
      </c>
      <c r="J73" s="2" t="str">
        <f t="shared" ca="1" si="17"/>
        <v>IND</v>
      </c>
      <c r="K73" s="2" t="str">
        <f t="shared" ca="1" si="18"/>
        <v>Party Name  - BJP
Candidate Name - SANJAY (KAKA) PATIL
Votes - 469392</v>
      </c>
      <c r="L73" s="2" t="str">
        <f t="shared" ca="1" si="19"/>
        <v>BJP</v>
      </c>
      <c r="M73" s="2" t="str">
        <f t="shared" ca="1" si="20"/>
        <v>Party Name  - SHSUBT
Winner Name - CHANDRAHAR SUBHASH PATIL
Votes - 60115</v>
      </c>
      <c r="N73" s="2" t="str">
        <f t="shared" ca="1" si="21"/>
        <v>SHSUBT</v>
      </c>
      <c r="Q73" s="25"/>
    </row>
    <row r="74" spans="1:17" x14ac:dyDescent="0.3">
      <c r="A74" s="26"/>
      <c r="B74" s="2" t="s">
        <v>871</v>
      </c>
      <c r="F74" s="1">
        <v>7</v>
      </c>
      <c r="G74" s="1" t="str">
        <v>Satara</v>
      </c>
      <c r="H74" s="2" t="str">
        <f t="shared" si="15"/>
        <v>Satara</v>
      </c>
      <c r="I74" s="2" t="str">
        <f t="shared" ca="1" si="16"/>
        <v>Party Name  - BJP
Winner Name - SHRIMANT CHH UDAYANRAJE PRATAPSINHAMAHARAJ BHONSLE
Votes - 568749</v>
      </c>
      <c r="J74" s="2" t="str">
        <f t="shared" ca="1" si="17"/>
        <v>BJP</v>
      </c>
      <c r="K74" s="2" t="str">
        <f t="shared" ca="1" si="18"/>
        <v>Party Name  - NCPSP
Candidate Name - SHASHIKANT JAYVANTRAO SHINDE
Votes - 536475</v>
      </c>
      <c r="L74" s="2" t="str">
        <f t="shared" ca="1" si="19"/>
        <v>NCPSP</v>
      </c>
      <c r="M74" s="2" t="str">
        <f t="shared" ca="1" si="20"/>
        <v>Party Name  - IND
Winner Name - GADE SANJAY KONDIBA
Votes - 37035</v>
      </c>
      <c r="N74" s="2" t="str">
        <f t="shared" ca="1" si="21"/>
        <v>IND</v>
      </c>
      <c r="Q74" s="25"/>
    </row>
    <row r="75" spans="1:17" x14ac:dyDescent="0.3">
      <c r="A75" s="26"/>
      <c r="B75" s="2" t="s">
        <v>908</v>
      </c>
      <c r="F75" s="1">
        <v>8</v>
      </c>
      <c r="G75" s="1" t="str">
        <v>Shirur</v>
      </c>
      <c r="H75" s="2" t="str">
        <f t="shared" si="15"/>
        <v>Shirur</v>
      </c>
      <c r="I75" s="2" t="str">
        <f t="shared" ca="1" si="16"/>
        <v>Party Name  - NCPSP
Winner Name - DR. AMOL RAMSING KOLHE
Votes - 697768</v>
      </c>
      <c r="J75" s="2" t="str">
        <f t="shared" ca="1" si="17"/>
        <v>NCPSP</v>
      </c>
      <c r="K75" s="2" t="str">
        <f t="shared" ca="1" si="18"/>
        <v>Party Name  - NCP
Candidate Name - ADHALRAO SHIVAJI DATTATREY
Votes - 557138</v>
      </c>
      <c r="L75" s="2" t="str">
        <f t="shared" ca="1" si="19"/>
        <v>NCP</v>
      </c>
      <c r="M75" s="2" t="str">
        <f t="shared" ca="1" si="20"/>
        <v>Party Name  - IND
Winner Name - MANOHAR MAHADU WADEKAR
Votes - 28324</v>
      </c>
      <c r="N75" s="2" t="str">
        <f t="shared" ca="1" si="21"/>
        <v>IND</v>
      </c>
      <c r="Q75" s="25"/>
    </row>
    <row r="76" spans="1:17" x14ac:dyDescent="0.3">
      <c r="A76" s="26"/>
      <c r="B76" s="2" t="s">
        <v>697</v>
      </c>
      <c r="F76" s="1">
        <v>9</v>
      </c>
      <c r="G76" s="1" t="str">
        <v xml:space="preserve">Solapur </v>
      </c>
      <c r="H76" s="2" t="str">
        <f t="shared" si="15"/>
        <v xml:space="preserve">Solapur </v>
      </c>
      <c r="I76" s="2" t="str">
        <f t="shared" ca="1" si="16"/>
        <v>Party Name  - INC
Winner Name - PRANITI SUSHILKUMAR SHINDE
Votes - 618350</v>
      </c>
      <c r="J76" s="2" t="str">
        <f t="shared" ca="1" si="17"/>
        <v>INC</v>
      </c>
      <c r="K76" s="2" t="str">
        <f t="shared" ca="1" si="18"/>
        <v>Party Name  - BJP
Candidate Name - RAM VITTHAL SATPUTE
Votes - 544770</v>
      </c>
      <c r="L76" s="2" t="str">
        <f t="shared" ca="1" si="19"/>
        <v>BJP</v>
      </c>
      <c r="M76" s="2" t="str">
        <f t="shared" ca="1" si="20"/>
        <v>Party Name  - IND
Winner Name - ATISH MOHAN BANSODE
Votes - 10493</v>
      </c>
      <c r="N76" s="2" t="str">
        <f t="shared" ca="1" si="21"/>
        <v>IND</v>
      </c>
      <c r="Q76" s="25"/>
    </row>
    <row r="77" spans="1:17" x14ac:dyDescent="0.3">
      <c r="A77" s="26"/>
      <c r="B77" s="2" t="s">
        <v>663</v>
      </c>
      <c r="Q77" s="25"/>
    </row>
    <row r="78" spans="1:17" x14ac:dyDescent="0.3">
      <c r="A78" s="26"/>
      <c r="B78" s="2" t="s">
        <v>556</v>
      </c>
      <c r="H78" s="1" t="str">
        <f t="shared" si="15"/>
        <v/>
      </c>
      <c r="Q78" s="25"/>
    </row>
    <row r="79" spans="1:17" x14ac:dyDescent="0.3">
      <c r="A79" s="26"/>
      <c r="B79" s="2" t="s">
        <v>618</v>
      </c>
      <c r="H79" s="36">
        <v>8</v>
      </c>
      <c r="Q79" s="25"/>
    </row>
    <row r="80" spans="1:17" x14ac:dyDescent="0.3">
      <c r="A80" s="26"/>
      <c r="B80" s="2" t="s">
        <v>598</v>
      </c>
      <c r="H80" s="31" t="s">
        <v>14766</v>
      </c>
      <c r="I80" s="9" t="s">
        <v>14750</v>
      </c>
      <c r="J80" s="9" t="s">
        <v>14765</v>
      </c>
      <c r="K80" s="9" t="s">
        <v>14751</v>
      </c>
      <c r="Q80" s="25"/>
    </row>
    <row r="81" spans="1:17" x14ac:dyDescent="0.3">
      <c r="A81" s="26"/>
      <c r="B81" s="2" t="s">
        <v>580</v>
      </c>
      <c r="H81" s="30" t="str" cm="1">
        <f t="array" ref="H81">_xlfn.SWITCH($H$79,1,$H$68,2,$H$69,3,$H$70,4,$H$71,5,$H$72,6,$H$73,7,$H$74,8,$H$75,9,$H$76)</f>
        <v>Shirur</v>
      </c>
      <c r="I81" s="2" t="str">
        <f ca="1">VLOOKUP($H$81,$H$68:$M$76,2,0)</f>
        <v>Party Name  - NCPSP
Winner Name - DR. AMOL RAMSING KOLHE
Votes - 697768</v>
      </c>
      <c r="J81" s="2" t="str">
        <f ca="1">VLOOKUP($H$81,$H$68:$M$76,4,0)</f>
        <v>Party Name  - NCP
Candidate Name - ADHALRAO SHIVAJI DATTATREY
Votes - 557138</v>
      </c>
      <c r="K81" s="2" t="str">
        <f ca="1">VLOOKUP($H$81,$H$68:$M$76,6,0)</f>
        <v>Party Name  - IND
Winner Name - MANOHAR MAHADU WADEKAR
Votes - 28324</v>
      </c>
      <c r="Q81" s="25"/>
    </row>
    <row r="82" spans="1:17" x14ac:dyDescent="0.3">
      <c r="A82" s="26"/>
      <c r="B82" s="2" t="s">
        <v>641</v>
      </c>
      <c r="H82" s="32" t="s">
        <v>14753</v>
      </c>
      <c r="I82" s="2" t="str">
        <f ca="1">VLOOKUP($H$81,$H$68:$M$76,3,0)</f>
        <v>NCPSP</v>
      </c>
      <c r="J82" s="2" t="str">
        <f ca="1">VLOOKUP($H$81,$H$68:$M$76,5,0)</f>
        <v>NCP</v>
      </c>
      <c r="K82" s="2" t="str">
        <f ca="1">VLOOKUP($H$81,$H$68:$N$76,7,0)</f>
        <v>IND</v>
      </c>
      <c r="Q82" s="25"/>
    </row>
    <row r="83" spans="1:17" x14ac:dyDescent="0.3">
      <c r="A83" s="26"/>
      <c r="B83" s="2" t="s">
        <v>199</v>
      </c>
      <c r="Q83" s="25"/>
    </row>
    <row r="84" spans="1:17" x14ac:dyDescent="0.3">
      <c r="A84" s="26"/>
      <c r="B84" s="2" t="s">
        <v>354</v>
      </c>
      <c r="Q84" s="25"/>
    </row>
    <row r="85" spans="1:17" x14ac:dyDescent="0.3">
      <c r="A85" s="26"/>
      <c r="B85" s="2" t="s">
        <v>5</v>
      </c>
      <c r="Q85" s="25"/>
    </row>
    <row r="86" spans="1:17" x14ac:dyDescent="0.3">
      <c r="A86" s="26"/>
      <c r="B86" s="2" t="s">
        <v>463</v>
      </c>
      <c r="Q86" s="25"/>
    </row>
    <row r="87" spans="1:17" x14ac:dyDescent="0.3">
      <c r="A87" s="26"/>
      <c r="B87" s="2" t="s">
        <v>844</v>
      </c>
      <c r="Q87" s="25"/>
    </row>
    <row r="88" spans="1:17" x14ac:dyDescent="0.3">
      <c r="A88" s="26"/>
      <c r="B88" s="2" t="s">
        <v>479</v>
      </c>
      <c r="Q88" s="25"/>
    </row>
    <row r="89" spans="1:17" x14ac:dyDescent="0.3">
      <c r="A89" s="26"/>
      <c r="B89" s="2" t="s">
        <v>380</v>
      </c>
      <c r="Q89" s="25"/>
    </row>
    <row r="90" spans="1:17" x14ac:dyDescent="0.3">
      <c r="A90" s="26"/>
      <c r="B90" s="2" t="s">
        <v>716</v>
      </c>
      <c r="Q90" s="25"/>
    </row>
    <row r="91" spans="1:17" x14ac:dyDescent="0.3">
      <c r="A91" s="26"/>
      <c r="B91" s="2" t="s">
        <v>685</v>
      </c>
      <c r="Q91" s="25"/>
    </row>
    <row r="92" spans="1:17" x14ac:dyDescent="0.3">
      <c r="A92" s="26"/>
      <c r="B92" s="2" t="s">
        <v>174</v>
      </c>
      <c r="Q92" s="25"/>
    </row>
    <row r="93" spans="1:17" x14ac:dyDescent="0.3">
      <c r="A93" s="26"/>
      <c r="B93" s="2" t="s">
        <v>973</v>
      </c>
      <c r="Q93" s="25"/>
    </row>
    <row r="94" spans="1:17" x14ac:dyDescent="0.3">
      <c r="A94" s="26"/>
      <c r="B94" s="2" t="s">
        <v>73</v>
      </c>
      <c r="Q94" s="25"/>
    </row>
    <row r="95" spans="1:17" x14ac:dyDescent="0.3">
      <c r="A95" s="26"/>
      <c r="B95" s="2" t="s">
        <v>935</v>
      </c>
      <c r="Q95" s="25"/>
    </row>
    <row r="96" spans="1:17" x14ac:dyDescent="0.3">
      <c r="A96" s="26"/>
      <c r="B96" s="2" t="s">
        <v>953</v>
      </c>
      <c r="Q96" s="25"/>
    </row>
    <row r="97" spans="1:17" x14ac:dyDescent="0.3">
      <c r="A97" s="26"/>
      <c r="B97" s="2" t="s">
        <v>788</v>
      </c>
      <c r="Q97" s="25"/>
    </row>
    <row r="98" spans="1:17" x14ac:dyDescent="0.3">
      <c r="A98" s="26"/>
      <c r="B98" s="2" t="s">
        <v>759</v>
      </c>
      <c r="Q98" s="25"/>
    </row>
    <row r="99" spans="1:17" x14ac:dyDescent="0.3">
      <c r="A99" s="26"/>
      <c r="B99" s="2" t="s">
        <v>891</v>
      </c>
      <c r="Q99" s="25"/>
    </row>
    <row r="100" spans="1:17" x14ac:dyDescent="0.3">
      <c r="A100" s="26"/>
      <c r="B100" s="2" t="s">
        <v>526</v>
      </c>
      <c r="Q100" s="25"/>
    </row>
    <row r="101" spans="1:17" x14ac:dyDescent="0.3">
      <c r="A101" s="26"/>
      <c r="B101" s="2" t="s">
        <v>151</v>
      </c>
      <c r="Q101" s="25"/>
    </row>
    <row r="102" spans="1:17" x14ac:dyDescent="0.3">
      <c r="A102" s="26"/>
      <c r="B102" s="2" t="s">
        <v>299</v>
      </c>
      <c r="D102" s="24" t="s">
        <v>14747</v>
      </c>
      <c r="Q102" s="25"/>
    </row>
    <row r="103" spans="1:17" ht="15" thickBot="1" x14ac:dyDescent="0.35">
      <c r="A103" s="39"/>
      <c r="B103" s="27"/>
      <c r="C103" s="27"/>
      <c r="D103" s="27"/>
      <c r="E103" s="27"/>
      <c r="F103" s="27"/>
      <c r="G103" s="27"/>
      <c r="H103" s="27"/>
      <c r="I103" s="27"/>
      <c r="J103" s="27"/>
      <c r="K103" s="27"/>
      <c r="L103" s="27"/>
      <c r="M103" s="27"/>
      <c r="N103" s="27"/>
      <c r="O103" s="27"/>
      <c r="P103" s="27"/>
      <c r="Q103" s="28"/>
    </row>
    <row r="104" spans="1:17" x14ac:dyDescent="0.3">
      <c r="A104" s="26"/>
      <c r="Q104" s="25"/>
    </row>
    <row r="105" spans="1:17" x14ac:dyDescent="0.3">
      <c r="A105" s="40" t="s">
        <v>14754</v>
      </c>
      <c r="D105" s="34" t="s">
        <v>14782</v>
      </c>
      <c r="Q105" s="25"/>
    </row>
    <row r="106" spans="1:17" x14ac:dyDescent="0.3">
      <c r="A106" s="2" t="s">
        <v>2054</v>
      </c>
      <c r="C106" s="1" t="s">
        <v>14783</v>
      </c>
      <c r="D106" s="1">
        <v>3</v>
      </c>
      <c r="Q106" s="25"/>
    </row>
    <row r="107" spans="1:17" x14ac:dyDescent="0.3">
      <c r="A107" s="2" t="s">
        <v>14757</v>
      </c>
      <c r="C107" s="1" t="s">
        <v>14754</v>
      </c>
      <c r="D107" s="41" t="str" cm="1">
        <f t="array" ref="D107">_xlfn.SWITCH($D$106,1,$A$106,2,$A$107,3,$A$108,4,$A$109,5,$A$110,6,$A$111,7,$A$112)</f>
        <v>Marathwada</v>
      </c>
      <c r="Q107" s="25"/>
    </row>
    <row r="108" spans="1:17" x14ac:dyDescent="0.3">
      <c r="A108" s="2" t="s">
        <v>14756</v>
      </c>
      <c r="D108" s="43" t="s">
        <v>14784</v>
      </c>
      <c r="E108" s="43" t="s">
        <v>14785</v>
      </c>
      <c r="Q108" s="25"/>
    </row>
    <row r="109" spans="1:17" x14ac:dyDescent="0.3">
      <c r="A109" s="2" t="s">
        <v>14758</v>
      </c>
      <c r="C109" s="30" t="s">
        <v>14749</v>
      </c>
      <c r="D109" s="2" t="str" cm="1">
        <f t="array" ref="D109:D115">_xlfn._xlws.SORT(_xlfn.UNIQUE(_xlfn._xlws.FILTER('AE2014'!$K:$K,'AE2014'!$M:$M=Ruff!$D$107)))</f>
        <v>Beed</v>
      </c>
      <c r="E109" s="2" t="str">
        <f>IF(D109&lt;&gt;0,D109,"")</f>
        <v>Beed</v>
      </c>
      <c r="F109" s="42">
        <v>4</v>
      </c>
      <c r="Q109" s="25"/>
    </row>
    <row r="110" spans="1:17" x14ac:dyDescent="0.3">
      <c r="A110" s="2" t="s">
        <v>2152</v>
      </c>
      <c r="D110" s="2" t="str">
        <v>Dharashiv</v>
      </c>
      <c r="E110" s="2" t="str">
        <f t="shared" ref="E110:E117" si="22">IF(D110&lt;&gt;0,D110,"")</f>
        <v>Dharashiv</v>
      </c>
      <c r="H110" s="1">
        <v>1</v>
      </c>
      <c r="I110" s="34" cm="1">
        <f t="array" ref="I110">_xlfn.SWITCH($H$110,1,2014,2,2019,3,2024)</f>
        <v>2014</v>
      </c>
      <c r="Q110" s="25"/>
    </row>
    <row r="111" spans="1:17" x14ac:dyDescent="0.3">
      <c r="A111" s="2" t="s">
        <v>14755</v>
      </c>
      <c r="D111" s="2" t="str">
        <v>Jalna</v>
      </c>
      <c r="E111" s="2" t="str">
        <f t="shared" si="22"/>
        <v>Jalna</v>
      </c>
      <c r="F111" s="44" t="str" cm="1">
        <f t="array" ref="F111">_xlfn.SWITCH($F$109,1,$E$109,2,$E$110,3,$E$111,4,$E$112,5,$E$113,6,$E$114,7,$E$115,8,$E$116,9,$E$117)</f>
        <v>Latur</v>
      </c>
      <c r="G111" s="34" t="s">
        <v>7927</v>
      </c>
      <c r="H111" s="44" t="s">
        <v>14786</v>
      </c>
      <c r="J111" s="4" t="s">
        <v>14787</v>
      </c>
      <c r="K111" s="4" t="s">
        <v>14788</v>
      </c>
      <c r="L111" s="4" t="s">
        <v>14751</v>
      </c>
      <c r="M111" s="4" t="s">
        <v>14789</v>
      </c>
      <c r="N111" s="4" t="s">
        <v>14790</v>
      </c>
      <c r="Q111" s="25"/>
    </row>
    <row r="112" spans="1:17" x14ac:dyDescent="0.3">
      <c r="A112" s="2" t="s">
        <v>14759</v>
      </c>
      <c r="D112" s="2" t="str">
        <v>Latur</v>
      </c>
      <c r="E112" s="2" t="str">
        <f t="shared" si="22"/>
        <v>Latur</v>
      </c>
      <c r="G112" s="1" t="str" cm="1">
        <f t="array" ref="G112:G117">_xlfn._xlws.SORT(_xlfn.UNIQUE(_xlfn._xlws.FILTER('AE2014'!$B:$B,'AE2014'!$K:$K=Ruff!$F$111)))</f>
        <v>AHMADPUR</v>
      </c>
      <c r="H112" s="1" t="str">
        <f>IF(G112&lt;&gt;0,G112,"")</f>
        <v>AHMADPUR</v>
      </c>
      <c r="J112" s="2" t="str">
        <f>IF($G112&lt;&gt;0,$H112&amp;1&amp;$I$110,"")</f>
        <v>AHMADPUR12014</v>
      </c>
      <c r="K112" s="2" t="str">
        <f>IF($G112&lt;&gt;0,$H112&amp;2&amp;$I$110,"")</f>
        <v>AHMADPUR22014</v>
      </c>
      <c r="L112" s="2" t="str">
        <f>IF($G112&lt;&gt;0,$H112&amp;3&amp;$I$110,"")</f>
        <v>AHMADPUR32014</v>
      </c>
      <c r="M112" s="2" t="str">
        <f>IF($G112&lt;&gt;0,$H112&amp;4&amp;$I$110,"")</f>
        <v>AHMADPUR42014</v>
      </c>
      <c r="N112" s="2" t="str">
        <f>IF($G112&lt;&gt;0,$H112&amp;5&amp;$I$110,"")</f>
        <v>AHMADPUR52014</v>
      </c>
      <c r="O112" s="1">
        <f ca="1">IFERROR(OFFSET('AE2014'!$A$1,MATCH(Ruff!$J112,'AE2014'!$N:$N,0)-1,8),"--")</f>
        <v>202705</v>
      </c>
      <c r="Q112" s="25"/>
    </row>
    <row r="113" spans="1:17" x14ac:dyDescent="0.3">
      <c r="A113" s="26"/>
      <c r="D113" s="2" t="str">
        <v>Nanded</v>
      </c>
      <c r="E113" s="2" t="str">
        <f t="shared" si="22"/>
        <v>Nanded</v>
      </c>
      <c r="F113" s="45"/>
      <c r="G113" s="1" t="str">
        <v>LATUR CITY</v>
      </c>
      <c r="H113" s="1" t="str">
        <f t="shared" ref="H113:H118" si="23">IF(G113&lt;&gt;0,G113,"")</f>
        <v>LATUR CITY</v>
      </c>
      <c r="J113" s="2" t="str">
        <f t="shared" ref="J113:J118" si="24">IF($G113&lt;&gt;0,$H113&amp;1&amp;$I$110,"")</f>
        <v>LATUR CITY12014</v>
      </c>
      <c r="K113" s="2" t="str">
        <f t="shared" ref="K113:K118" si="25">IF($G113&lt;&gt;0,$H113&amp;2&amp;$I$110,"")</f>
        <v>LATUR CITY22014</v>
      </c>
      <c r="L113" s="2" t="str">
        <f t="shared" ref="L113:L118" si="26">IF($G113&lt;&gt;0,$H113&amp;3&amp;$I$110,"")</f>
        <v>LATUR CITY32014</v>
      </c>
      <c r="M113" s="2" t="str">
        <f t="shared" ref="M113:M118" si="27">IF($G113&lt;&gt;0,$H113&amp;4&amp;$I$110,"")</f>
        <v>LATUR CITY42014</v>
      </c>
      <c r="N113" s="2" t="str">
        <f t="shared" ref="N113:N118" si="28">IF($G113&lt;&gt;0,$H113&amp;5&amp;$I$110,"")</f>
        <v>LATUR CITY52014</v>
      </c>
      <c r="O113" s="1">
        <f ca="1">IFERROR(OFFSET('AE2014'!$A$1,MATCH(Ruff!$J113,'AE2014'!$N:$N,0)-1,8),"--")</f>
        <v>202022</v>
      </c>
      <c r="Q113" s="25"/>
    </row>
    <row r="114" spans="1:17" x14ac:dyDescent="0.3">
      <c r="A114" s="26"/>
      <c r="D114" s="2" t="str">
        <v>Parbhani</v>
      </c>
      <c r="E114" s="2" t="str">
        <f t="shared" si="22"/>
        <v>Parbhani</v>
      </c>
      <c r="F114" s="45"/>
      <c r="G114" s="1" t="str">
        <v>LATUR RURAL</v>
      </c>
      <c r="H114" s="1" t="str">
        <f t="shared" si="23"/>
        <v>LATUR RURAL</v>
      </c>
      <c r="J114" s="2" t="str">
        <f t="shared" si="24"/>
        <v>LATUR RURAL12014</v>
      </c>
      <c r="K114" s="2" t="str">
        <f t="shared" si="25"/>
        <v>LATUR RURAL22014</v>
      </c>
      <c r="L114" s="2" t="str">
        <f t="shared" si="26"/>
        <v>LATUR RURAL32014</v>
      </c>
      <c r="M114" s="2" t="str">
        <f t="shared" si="27"/>
        <v>LATUR RURAL42014</v>
      </c>
      <c r="N114" s="2" t="str">
        <f t="shared" si="28"/>
        <v>LATUR RURAL52014</v>
      </c>
      <c r="O114" s="1">
        <f ca="1">IFERROR(OFFSET('AE2014'!$A$1,MATCH(Ruff!$J114,'AE2014'!$N:$N,0)-1,8),"--")</f>
        <v>204985</v>
      </c>
      <c r="Q114" s="25"/>
    </row>
    <row r="115" spans="1:17" x14ac:dyDescent="0.3">
      <c r="A115" s="26"/>
      <c r="D115" s="2" t="str">
        <v>Sambhaji Nagar</v>
      </c>
      <c r="E115" s="2" t="str">
        <f t="shared" si="22"/>
        <v>Sambhaji Nagar</v>
      </c>
      <c r="F115" s="45"/>
      <c r="G115" s="1" t="str">
        <v>LOHA</v>
      </c>
      <c r="H115" s="1" t="str">
        <f t="shared" si="23"/>
        <v>LOHA</v>
      </c>
      <c r="J115" s="2" t="str">
        <f t="shared" si="24"/>
        <v>LOHA12014</v>
      </c>
      <c r="K115" s="2" t="str">
        <f t="shared" si="25"/>
        <v>LOHA22014</v>
      </c>
      <c r="L115" s="2" t="str">
        <f t="shared" si="26"/>
        <v>LOHA32014</v>
      </c>
      <c r="M115" s="2" t="str">
        <f t="shared" si="27"/>
        <v>LOHA42014</v>
      </c>
      <c r="N115" s="2" t="str">
        <f t="shared" si="28"/>
        <v>LOHA52014</v>
      </c>
      <c r="O115" s="1">
        <f ca="1">IFERROR(OFFSET('AE2014'!$A$1,MATCH(Ruff!$J115,'AE2014'!$N:$N,0)-1,8),"--")</f>
        <v>194927</v>
      </c>
      <c r="Q115" s="25"/>
    </row>
    <row r="116" spans="1:17" x14ac:dyDescent="0.3">
      <c r="A116" s="26"/>
      <c r="D116" s="2"/>
      <c r="E116" s="2" t="str">
        <f t="shared" si="22"/>
        <v/>
      </c>
      <c r="F116" s="45"/>
      <c r="G116" s="1" t="str">
        <v>NILANGA</v>
      </c>
      <c r="H116" s="1" t="str">
        <f t="shared" si="23"/>
        <v>NILANGA</v>
      </c>
      <c r="J116" s="2" t="str">
        <f t="shared" si="24"/>
        <v>NILANGA12014</v>
      </c>
      <c r="K116" s="2" t="str">
        <f t="shared" si="25"/>
        <v>NILANGA22014</v>
      </c>
      <c r="L116" s="2" t="str">
        <f t="shared" si="26"/>
        <v>NILANGA32014</v>
      </c>
      <c r="M116" s="2" t="str">
        <f t="shared" si="27"/>
        <v>NILANGA42014</v>
      </c>
      <c r="N116" s="2" t="str">
        <f t="shared" si="28"/>
        <v>NILANGA52014</v>
      </c>
      <c r="O116" s="1">
        <f ca="1">IFERROR(OFFSET('AE2014'!$A$1,MATCH(Ruff!$J116,'AE2014'!$N:$N,0)-1,8),"--")</f>
        <v>192807</v>
      </c>
      <c r="Q116" s="25"/>
    </row>
    <row r="117" spans="1:17" x14ac:dyDescent="0.3">
      <c r="A117" s="26"/>
      <c r="D117" s="2"/>
      <c r="E117" s="2" t="str">
        <f t="shared" si="22"/>
        <v/>
      </c>
      <c r="F117" s="45"/>
      <c r="G117" s="1" t="str">
        <v>UDGIR (SC)</v>
      </c>
      <c r="H117" s="1" t="str">
        <f t="shared" si="23"/>
        <v>UDGIR (SC)</v>
      </c>
      <c r="J117" s="2" t="str">
        <f t="shared" si="24"/>
        <v>UDGIR (SC)12014</v>
      </c>
      <c r="K117" s="2" t="str">
        <f t="shared" si="25"/>
        <v>UDGIR (SC)22014</v>
      </c>
      <c r="L117" s="2" t="str">
        <f t="shared" si="26"/>
        <v>UDGIR (SC)32014</v>
      </c>
      <c r="M117" s="2" t="str">
        <f t="shared" si="27"/>
        <v>UDGIR (SC)42014</v>
      </c>
      <c r="N117" s="2" t="str">
        <f t="shared" si="28"/>
        <v>UDGIR (SC)52014</v>
      </c>
      <c r="O117" s="1">
        <f ca="1">IFERROR(OFFSET('AE2014'!$A$1,MATCH(Ruff!$J117,'AE2014'!$N:$N,0)-1,8),"--")</f>
        <v>168855</v>
      </c>
      <c r="Q117" s="25"/>
    </row>
    <row r="118" spans="1:17" x14ac:dyDescent="0.3">
      <c r="A118" s="26"/>
      <c r="H118" s="1" t="str">
        <f t="shared" si="23"/>
        <v/>
      </c>
      <c r="J118" s="2" t="str">
        <f t="shared" si="24"/>
        <v/>
      </c>
      <c r="K118" s="2" t="str">
        <f t="shared" si="25"/>
        <v/>
      </c>
      <c r="L118" s="2" t="str">
        <f t="shared" si="26"/>
        <v/>
      </c>
      <c r="M118" s="2" t="str">
        <f t="shared" si="27"/>
        <v/>
      </c>
      <c r="N118" s="2" t="str">
        <f t="shared" si="28"/>
        <v/>
      </c>
      <c r="O118" s="1" t="str">
        <f ca="1">IFERROR(OFFSET('AE2014'!$A$1,MATCH(Ruff!$J118,'AE2014'!$N:$N,0)-1,8),"--")</f>
        <v>--</v>
      </c>
      <c r="Q118" s="25"/>
    </row>
    <row r="119" spans="1:17" x14ac:dyDescent="0.3">
      <c r="A119" s="26"/>
      <c r="Q119" s="25"/>
    </row>
    <row r="120" spans="1:17" x14ac:dyDescent="0.3">
      <c r="A120" s="26"/>
      <c r="Q120" s="25"/>
    </row>
    <row r="121" spans="1:17" x14ac:dyDescent="0.3">
      <c r="A121" s="26"/>
      <c r="H121" s="43">
        <v>1</v>
      </c>
      <c r="Q121" s="25"/>
    </row>
    <row r="122" spans="1:17" x14ac:dyDescent="0.3">
      <c r="A122" s="26"/>
      <c r="Q122" s="25"/>
    </row>
    <row r="123" spans="1:17" x14ac:dyDescent="0.3">
      <c r="A123" s="26"/>
      <c r="Q123" s="25"/>
    </row>
    <row r="124" spans="1:17" x14ac:dyDescent="0.3">
      <c r="A124" s="26"/>
      <c r="I124" s="1" t="str">
        <f>IF(H112&lt;&gt;0,H112,"--")</f>
        <v>AHMADPUR</v>
      </c>
      <c r="J124" s="1" t="str">
        <f ca="1">IFERROR(IFERROR(IFERROR("Party Name - "&amp;OFFSET('AE2014'!$A$1,MATCH(Ruff!J112,'AE2014'!$N:$N,0)-1,5)&amp;CHAR(10)&amp;"Winner Name - "&amp;OFFSET('AE2014'!$A$1,MATCH(Ruff!J112,'AE2014'!$N:$N,0)-1,2)&amp;CHAR(10)&amp;"Votes &amp; Percentage - "&amp;OFFSET('AE2014'!$A$1,MATCH(Ruff!J112,'AE2014'!$N:$N,0)-1,6)&amp;" - ("&amp;TEXT(OFFSET('AE2014'!$A$1,MATCH(Ruff!J112,'AE2014'!$N:$N,0)-1,7),"0%")&amp;")",",Party Name - "&amp;OFFSET('AE2019'!$A$1,MATCH(Ruff!J112,'AE2019'!$N:$N,0)-1,5)&amp;CHAR(10)&amp;"Winner Name - "&amp;OFFSET('AE2019'!$A$1,MATCH(Ruff!J112,'AE2019'!$N:$N,0)-1,2)&amp;CHAR(10)&amp;"Votes &amp; Percentage - "&amp;OFFSET('AE2019'!$A$1,MATCH(Ruff!J112,'AE2019'!$N:$N,0)-1,6)&amp;" - ("&amp;TEXT(OFFSET('AE2019'!$A$1,MATCH(Ruff!J112,'AE2019'!$N:$N,0)-1,7),"0%")&amp;")"),"Party Name - "&amp;OFFSET('AE2024'!$A$1,MATCH(Ruff!J112,'AE2024'!$N:$N,0)-1,5)&amp;CHAR(10)&amp;"Winner Name - "&amp;OFFSET('AE2024'!$A$1,MATCH(Ruff!J112,'AE2024'!$N:$N,0)-1,2)&amp;CHAR(10)&amp;"Votes &amp; Percentage - "&amp;OFFSET('AE2024'!$A$1,MATCH(Ruff!J112,'AE2024'!$N:$N,0)-1,6)&amp;" - ("&amp;TEXT(OFFSET('AE2024'!$A$1,MATCH(Ruff!J112,'AE2024'!$N:$N,0)-1,7),"0%")&amp;")"),"--")</f>
        <v>Party Name - IND
Winner Name - JADHAV PATIL VINAYAKRAO KISHANRAO
Votes &amp; Percentage - 61541 - (30%)</v>
      </c>
      <c r="K124" s="1" t="str">
        <f ca="1">IFERROR(IFERROR(IFERROR("Party Name - "&amp;OFFSET('AE2014'!$A$1,MATCH(Ruff!K112,'AE2014'!$N:$N,0)-1,5)&amp;CHAR(10)&amp;"Winner Name - "&amp;OFFSET('AE2014'!$A$1,MATCH(Ruff!K112,'AE2014'!$N:$N,0)-1,2)&amp;CHAR(10)&amp;"Votes &amp; Percentage - "&amp;OFFSET('AE2014'!$A$1,MATCH(Ruff!K112,'AE2014'!$N:$N,0)-1,6)&amp;" - ("&amp;TEXT(OFFSET('AE2014'!$A$1,MATCH(Ruff!K112,'AE2014'!$N:$N,0)-1,7),"0%")&amp;")",",Party Name - "&amp;OFFSET('AE2019'!$A$1,MATCH(Ruff!K112,'AE2019'!$N:$N,0)-1,5)&amp;CHAR(10)&amp;"Winner Name - "&amp;OFFSET('AE2019'!$A$1,MATCH(Ruff!K112,'AE2019'!$N:$N,0)-1,2)&amp;CHAR(10)&amp;"Votes &amp; Percentage - "&amp;OFFSET('AE2019'!$A$1,MATCH(Ruff!K112,'AE2019'!$N:$N,0)-1,6)&amp;" - ("&amp;TEXT(OFFSET('AE2019'!$A$1,MATCH(Ruff!K112,'AE2019'!$N:$N,0)-1,7),"0%")&amp;")"),"Party Name - "&amp;OFFSET('AE2024'!$A$1,MATCH(Ruff!K112,'AE2024'!$N:$N,0)-1,5)&amp;CHAR(10)&amp;"Winner Name - "&amp;OFFSET('AE2024'!$A$1,MATCH(Ruff!K112,'AE2024'!$N:$N,0)-1,2)&amp;CHAR(10)&amp;"Votes &amp; Percentage - "&amp;OFFSET('AE2024'!$A$1,MATCH(Ruff!K112,'AE2024'!$N:$N,0)-1,6)&amp;" - ("&amp;TEXT(OFFSET('AE2024'!$A$1,MATCH(Ruff!K112,'AE2024'!$N:$N,0)-1,7),"0%")&amp;")"),"--")</f>
        <v>Party Name - NCP
Winner Name - BABASAHEB MOHANRAO PATIL
Votes &amp; Percentage - 57617 - (28%)</v>
      </c>
      <c r="L124" s="1" t="str">
        <f ca="1">IFERROR(IFERROR(IFERROR("Party Name - "&amp;OFFSET('AE2014'!$A$1,MATCH(Ruff!L112,'AE2014'!$N:$N,0)-1,5)&amp;CHAR(10)&amp;"Winner Name - "&amp;OFFSET('AE2014'!$A$1,MATCH(Ruff!L112,'AE2014'!$N:$N,0)-1,2)&amp;CHAR(10)&amp;"Votes &amp; Percentage - "&amp;OFFSET('AE2014'!$A$1,MATCH(Ruff!L112,'AE2014'!$N:$N,0)-1,6)&amp;" - ("&amp;TEXT(OFFSET('AE2014'!$A$1,MATCH(Ruff!L112,'AE2014'!$N:$N,0)-1,7),"0%")&amp;")",",Party Name - "&amp;OFFSET('AE2019'!$A$1,MATCH(Ruff!L112,'AE2019'!$N:$N,0)-1,5)&amp;CHAR(10)&amp;"Winner Name - "&amp;OFFSET('AE2019'!$A$1,MATCH(Ruff!L112,'AE2019'!$N:$N,0)-1,2)&amp;CHAR(10)&amp;"Votes &amp; Percentage - "&amp;OFFSET('AE2019'!$A$1,MATCH(Ruff!L112,'AE2019'!$N:$N,0)-1,6)&amp;" - ("&amp;TEXT(OFFSET('AE2019'!$A$1,MATCH(Ruff!L112,'AE2019'!$N:$N,0)-1,7),"0%")&amp;")"),"Party Name - "&amp;OFFSET('AE2024'!$A$1,MATCH(Ruff!L112,'AE2024'!$N:$N,0)-1,5)&amp;CHAR(10)&amp;"Winner Name - "&amp;OFFSET('AE2024'!$A$1,MATCH(Ruff!L112,'AE2024'!$N:$N,0)-1,2)&amp;CHAR(10)&amp;"Votes &amp; Percentage - "&amp;OFFSET('AE2024'!$A$1,MATCH(Ruff!L112,'AE2024'!$N:$N,0)-1,6)&amp;" - ("&amp;TEXT(OFFSET('AE2024'!$A$1,MATCH(Ruff!L112,'AE2024'!$N:$N,0)-1,7),"0%")&amp;")"),"--")</f>
        <v>Party Name - BJP
Winner Name - GANESH NAMDEVRAO HAKE
Votes &amp; Percentage - 53373 - (26%)</v>
      </c>
      <c r="M124" s="1" t="str">
        <f ca="1">IFERROR(IFERROR(IFERROR("Party Name - "&amp;OFFSET('AE2014'!$A$1,MATCH(Ruff!M112,'AE2014'!$N:$N,0)-1,5)&amp;CHAR(10)&amp;"Winner Name - "&amp;OFFSET('AE2014'!$A$1,MATCH(Ruff!M112,'AE2014'!$N:$N,0)-1,2)&amp;CHAR(10)&amp;"Votes &amp; Percentage - "&amp;OFFSET('AE2014'!$A$1,MATCH(Ruff!M112,'AE2014'!$N:$N,0)-1,6)&amp;" - ("&amp;TEXT(OFFSET('AE2014'!$A$1,MATCH(Ruff!M112,'AE2014'!$N:$N,0)-1,7),"0%")&amp;")",",Party Name - "&amp;OFFSET('AE2019'!$A$1,MATCH(Ruff!M112,'AE2019'!$N:$N,0)-1,5)&amp;CHAR(10)&amp;"Winner Name - "&amp;OFFSET('AE2019'!$A$1,MATCH(Ruff!M112,'AE2019'!$N:$N,0)-1,2)&amp;CHAR(10)&amp;"Votes &amp; Percentage - "&amp;OFFSET('AE2019'!$A$1,MATCH(Ruff!M112,'AE2019'!$N:$N,0)-1,6)&amp;" - ("&amp;TEXT(OFFSET('AE2019'!$A$1,MATCH(Ruff!M112,'AE2019'!$N:$N,0)-1,7),"0%")&amp;")"),"Party Name - "&amp;OFFSET('AE2024'!$A$1,MATCH(Ruff!M112,'AE2024'!$N:$N,0)-1,5)&amp;CHAR(10)&amp;"Winner Name - "&amp;OFFSET('AE2024'!$A$1,MATCH(Ruff!M112,'AE2024'!$N:$N,0)-1,2)&amp;CHAR(10)&amp;"Votes &amp; Percentage - "&amp;OFFSET('AE2024'!$A$1,MATCH(Ruff!M112,'AE2024'!$N:$N,0)-1,6)&amp;" - ("&amp;TEXT(OFFSET('AE2024'!$A$1,MATCH(Ruff!M112,'AE2024'!$N:$N,0)-1,7),"0%")&amp;")"),"--")</f>
        <v>Party Name - INC
Winner Name - VITTHAL NAMDEV MAKNE
Votes &amp; Percentage - 11306 - (6%)</v>
      </c>
      <c r="N124" s="1" t="str">
        <f ca="1">IFERROR(IFERROR(IFERROR("Party Name - "&amp;OFFSET('AE2014'!$A$1,MATCH(Ruff!N112,'AE2014'!$N:$N,0)-1,5)&amp;CHAR(10)&amp;"Winner Name - "&amp;OFFSET('AE2014'!$A$1,MATCH(Ruff!N112,'AE2014'!$N:$N,0)-1,2)&amp;CHAR(10)&amp;"Votes &amp; Percentage - "&amp;OFFSET('AE2014'!$A$1,MATCH(Ruff!N112,'AE2014'!$N:$N,0)-1,6)&amp;" - ("&amp;TEXT(OFFSET('AE2014'!$A$1,MATCH(Ruff!N112,'AE2014'!$N:$N,0)-1,7),"0%")&amp;")",",Party Name - "&amp;OFFSET('AE2019'!$A$1,MATCH(Ruff!N112,'AE2019'!$N:$N,0)-1,5)&amp;CHAR(10)&amp;"Winner Name - "&amp;OFFSET('AE2019'!$A$1,MATCH(Ruff!N112,'AE2019'!$N:$N,0)-1,2)&amp;CHAR(10)&amp;"Votes &amp; Percentage - "&amp;OFFSET('AE2019'!$A$1,MATCH(Ruff!N112,'AE2019'!$N:$N,0)-1,6)&amp;" - ("&amp;TEXT(OFFSET('AE2019'!$A$1,MATCH(Ruff!N112,'AE2019'!$N:$N,0)-1,7),"0%")&amp;")"),"Party Name - "&amp;OFFSET('AE2024'!$A$1,MATCH(Ruff!N112,'AE2024'!$N:$N,0)-1,5)&amp;CHAR(10)&amp;"Winner Name - "&amp;OFFSET('AE2024'!$A$1,MATCH(Ruff!N112,'AE2024'!$N:$N,0)-1,2)&amp;CHAR(10)&amp;"Votes &amp; Percentage - "&amp;OFFSET('AE2024'!$A$1,MATCH(Ruff!N112,'AE2024'!$N:$N,0)-1,6)&amp;" - ("&amp;TEXT(OFFSET('AE2024'!$A$1,MATCH(Ruff!N112,'AE2024'!$N:$N,0)-1,7),"0%")&amp;")"),"--")</f>
        <v>Party Name - BSP
Winner Name - SAYYAD SAJID KABIR
Votes &amp; Percentage - 9385 - (5%)</v>
      </c>
      <c r="O124" s="1">
        <f ca="1">O112</f>
        <v>202705</v>
      </c>
      <c r="P124" s="1" t="str">
        <f ca="1">"AC Name - "&amp;I124&amp;CHAR(10)&amp;" Turnout - "&amp;O124</f>
        <v>AC Name - AHMADPUR
 Turnout - 202705</v>
      </c>
      <c r="Q124" s="25"/>
    </row>
    <row r="125" spans="1:17" x14ac:dyDescent="0.3">
      <c r="A125" s="26"/>
      <c r="I125" s="1" t="str">
        <f t="shared" ref="I125:I129" si="29">IF(H113&lt;&gt;0,H113,"--")</f>
        <v>LATUR CITY</v>
      </c>
      <c r="J125" s="1" t="str">
        <f ca="1">IFERROR(IFERROR(IFERROR("Party Name - "&amp;OFFSET('AE2014'!$A$1,MATCH(Ruff!J113,'AE2014'!$N:$N,0)-1,5)&amp;CHAR(10)&amp;"Winner Name - "&amp;OFFSET('AE2014'!$A$1,MATCH(Ruff!J113,'AE2014'!$N:$N,0)-1,2)&amp;CHAR(10)&amp;"Votes &amp; Percentage - "&amp;OFFSET('AE2014'!$A$1,MATCH(Ruff!J113,'AE2014'!$N:$N,0)-1,6)&amp;" - ("&amp;TEXT(OFFSET('AE2014'!$A$1,MATCH(Ruff!J113,'AE2014'!$N:$N,0)-1,7),"0%")&amp;")",",Party Name - "&amp;OFFSET('AE2019'!$A$1,MATCH(Ruff!J113,'AE2019'!$N:$N,0)-1,5)&amp;CHAR(10)&amp;"Winner Name - "&amp;OFFSET('AE2019'!$A$1,MATCH(Ruff!J113,'AE2019'!$N:$N,0)-1,2)&amp;CHAR(10)&amp;"Votes &amp; Percentage - "&amp;OFFSET('AE2019'!$A$1,MATCH(Ruff!J113,'AE2019'!$N:$N,0)-1,6)&amp;" - ("&amp;TEXT(OFFSET('AE2019'!$A$1,MATCH(Ruff!J113,'AE2019'!$N:$N,0)-1,7),"0%")&amp;")"),"Party Name - "&amp;OFFSET('AE2024'!$A$1,MATCH(Ruff!J113,'AE2024'!$N:$N,0)-1,5)&amp;CHAR(10)&amp;"Winner Name - "&amp;OFFSET('AE2024'!$A$1,MATCH(Ruff!J113,'AE2024'!$N:$N,0)-1,2)&amp;CHAR(10)&amp;"Votes &amp; Percentage - "&amp;OFFSET('AE2024'!$A$1,MATCH(Ruff!J113,'AE2024'!$N:$N,0)-1,6)&amp;" - ("&amp;TEXT(OFFSET('AE2024'!$A$1,MATCH(Ruff!J113,'AE2024'!$N:$N,0)-1,7),"0%")&amp;")"),"--")</f>
        <v>Party Name - INC
Winner Name - AMIT VILASRAO DESHMUKH
Votes &amp; Percentage - 118923 - (59%)</v>
      </c>
      <c r="K125" s="1" t="str">
        <f ca="1">IFERROR(IFERROR(IFERROR("Party Name - "&amp;OFFSET('AE2014'!$A$1,MATCH(Ruff!K113,'AE2014'!$N:$N,0)-1,5)&amp;CHAR(10)&amp;"Winner Name - "&amp;OFFSET('AE2014'!$A$1,MATCH(Ruff!K113,'AE2014'!$N:$N,0)-1,2)&amp;CHAR(10)&amp;"Votes &amp; Percentage - "&amp;OFFSET('AE2014'!$A$1,MATCH(Ruff!K113,'AE2014'!$N:$N,0)-1,6)&amp;" - ("&amp;TEXT(OFFSET('AE2014'!$A$1,MATCH(Ruff!K113,'AE2014'!$N:$N,0)-1,7),"0%")&amp;")",",Party Name - "&amp;OFFSET('AE2019'!$A$1,MATCH(Ruff!K113,'AE2019'!$N:$N,0)-1,5)&amp;CHAR(10)&amp;"Winner Name - "&amp;OFFSET('AE2019'!$A$1,MATCH(Ruff!K113,'AE2019'!$N:$N,0)-1,2)&amp;CHAR(10)&amp;"Votes &amp; Percentage - "&amp;OFFSET('AE2019'!$A$1,MATCH(Ruff!K113,'AE2019'!$N:$N,0)-1,6)&amp;" - ("&amp;TEXT(OFFSET('AE2019'!$A$1,MATCH(Ruff!K113,'AE2019'!$N:$N,0)-1,7),"0%")&amp;")"),"Party Name - "&amp;OFFSET('AE2024'!$A$1,MATCH(Ruff!K113,'AE2024'!$N:$N,0)-1,5)&amp;CHAR(10)&amp;"Winner Name - "&amp;OFFSET('AE2024'!$A$1,MATCH(Ruff!K113,'AE2024'!$N:$N,0)-1,2)&amp;CHAR(10)&amp;"Votes &amp; Percentage - "&amp;OFFSET('AE2024'!$A$1,MATCH(Ruff!K113,'AE2024'!$N:$N,0)-1,6)&amp;" - ("&amp;TEXT(OFFSET('AE2024'!$A$1,MATCH(Ruff!K113,'AE2024'!$N:$N,0)-1,7),"0%")&amp;")"),"--")</f>
        <v>Party Name - BJP
Winner Name - LAHOTI SHAILESH GOVINDKUMAR
Votes &amp; Percentage - 69563 - (34%)</v>
      </c>
      <c r="L125" s="1" t="str">
        <f ca="1">IFERROR(IFERROR(IFERROR("Party Name - "&amp;OFFSET('AE2014'!$A$1,MATCH(Ruff!L113,'AE2014'!$N:$N,0)-1,5)&amp;CHAR(10)&amp;"Winner Name - "&amp;OFFSET('AE2014'!$A$1,MATCH(Ruff!L113,'AE2014'!$N:$N,0)-1,2)&amp;CHAR(10)&amp;"Votes &amp; Percentage - "&amp;OFFSET('AE2014'!$A$1,MATCH(Ruff!L113,'AE2014'!$N:$N,0)-1,6)&amp;" - ("&amp;TEXT(OFFSET('AE2014'!$A$1,MATCH(Ruff!L113,'AE2014'!$N:$N,0)-1,7),"0%")&amp;")",",Party Name - "&amp;OFFSET('AE2019'!$A$1,MATCH(Ruff!L113,'AE2019'!$N:$N,0)-1,5)&amp;CHAR(10)&amp;"Winner Name - "&amp;OFFSET('AE2019'!$A$1,MATCH(Ruff!L113,'AE2019'!$N:$N,0)-1,2)&amp;CHAR(10)&amp;"Votes &amp; Percentage - "&amp;OFFSET('AE2019'!$A$1,MATCH(Ruff!L113,'AE2019'!$N:$N,0)-1,6)&amp;" - ("&amp;TEXT(OFFSET('AE2019'!$A$1,MATCH(Ruff!L113,'AE2019'!$N:$N,0)-1,7),"0%")&amp;")"),"Party Name - "&amp;OFFSET('AE2024'!$A$1,MATCH(Ruff!L113,'AE2024'!$N:$N,0)-1,5)&amp;CHAR(10)&amp;"Winner Name - "&amp;OFFSET('AE2024'!$A$1,MATCH(Ruff!L113,'AE2024'!$N:$N,0)-1,2)&amp;CHAR(10)&amp;"Votes &amp; Percentage - "&amp;OFFSET('AE2024'!$A$1,MATCH(Ruff!L113,'AE2024'!$N:$N,0)-1,6)&amp;" - ("&amp;TEXT(OFFSET('AE2024'!$A$1,MATCH(Ruff!L113,'AE2024'!$N:$N,0)-1,7),"0%")&amp;")"),"--")</f>
        <v>Party Name - NCP
Winner Name - PATHAN MURTUJKHAN BASIDKHAN
Votes &amp; Percentage - 4028 - (2%)</v>
      </c>
      <c r="M125" s="1" t="str">
        <f ca="1">IFERROR(IFERROR(IFERROR("Party Name - "&amp;OFFSET('AE2014'!$A$1,MATCH(Ruff!M113,'AE2014'!$N:$N,0)-1,5)&amp;CHAR(10)&amp;"Winner Name - "&amp;OFFSET('AE2014'!$A$1,MATCH(Ruff!M113,'AE2014'!$N:$N,0)-1,2)&amp;CHAR(10)&amp;"Votes &amp; Percentage - "&amp;OFFSET('AE2014'!$A$1,MATCH(Ruff!M113,'AE2014'!$N:$N,0)-1,6)&amp;" - ("&amp;TEXT(OFFSET('AE2014'!$A$1,MATCH(Ruff!M113,'AE2014'!$N:$N,0)-1,7),"0%")&amp;")",",Party Name - "&amp;OFFSET('AE2019'!$A$1,MATCH(Ruff!M113,'AE2019'!$N:$N,0)-1,5)&amp;CHAR(10)&amp;"Winner Name - "&amp;OFFSET('AE2019'!$A$1,MATCH(Ruff!M113,'AE2019'!$N:$N,0)-1,2)&amp;CHAR(10)&amp;"Votes &amp; Percentage - "&amp;OFFSET('AE2019'!$A$1,MATCH(Ruff!M113,'AE2019'!$N:$N,0)-1,6)&amp;" - ("&amp;TEXT(OFFSET('AE2019'!$A$1,MATCH(Ruff!M113,'AE2019'!$N:$N,0)-1,7),"0%")&amp;")"),"Party Name - "&amp;OFFSET('AE2024'!$A$1,MATCH(Ruff!M113,'AE2024'!$N:$N,0)-1,5)&amp;CHAR(10)&amp;"Winner Name - "&amp;OFFSET('AE2024'!$A$1,MATCH(Ruff!M113,'AE2024'!$N:$N,0)-1,2)&amp;CHAR(10)&amp;"Votes &amp; Percentage - "&amp;OFFSET('AE2024'!$A$1,MATCH(Ruff!M113,'AE2024'!$N:$N,0)-1,6)&amp;" - ("&amp;TEXT(OFFSET('AE2024'!$A$1,MATCH(Ruff!M113,'AE2024'!$N:$N,0)-1,7),"0%")&amp;")"),"--")</f>
        <v>Party Name - SHS
Winner Name - PAPPUBHAI URF SHRIPAD KULKARNI
Votes &amp; Percentage - 2303 - (1%)</v>
      </c>
      <c r="N125" s="1" t="str">
        <f ca="1">IFERROR(IFERROR(IFERROR("Party Name - "&amp;OFFSET('AE2014'!$A$1,MATCH(Ruff!N113,'AE2014'!$N:$N,0)-1,5)&amp;CHAR(10)&amp;"Winner Name - "&amp;OFFSET('AE2014'!$A$1,MATCH(Ruff!N113,'AE2014'!$N:$N,0)-1,2)&amp;CHAR(10)&amp;"Votes &amp; Percentage - "&amp;OFFSET('AE2014'!$A$1,MATCH(Ruff!N113,'AE2014'!$N:$N,0)-1,6)&amp;" - ("&amp;TEXT(OFFSET('AE2014'!$A$1,MATCH(Ruff!N113,'AE2014'!$N:$N,0)-1,7),"0%")&amp;")",",Party Name - "&amp;OFFSET('AE2019'!$A$1,MATCH(Ruff!N113,'AE2019'!$N:$N,0)-1,5)&amp;CHAR(10)&amp;"Winner Name - "&amp;OFFSET('AE2019'!$A$1,MATCH(Ruff!N113,'AE2019'!$N:$N,0)-1,2)&amp;CHAR(10)&amp;"Votes &amp; Percentage - "&amp;OFFSET('AE2019'!$A$1,MATCH(Ruff!N113,'AE2019'!$N:$N,0)-1,6)&amp;" - ("&amp;TEXT(OFFSET('AE2019'!$A$1,MATCH(Ruff!N113,'AE2019'!$N:$N,0)-1,7),"0%")&amp;")"),"Party Name - "&amp;OFFSET('AE2024'!$A$1,MATCH(Ruff!N113,'AE2024'!$N:$N,0)-1,5)&amp;CHAR(10)&amp;"Winner Name - "&amp;OFFSET('AE2024'!$A$1,MATCH(Ruff!N113,'AE2024'!$N:$N,0)-1,2)&amp;CHAR(10)&amp;"Votes &amp; Percentage - "&amp;OFFSET('AE2024'!$A$1,MATCH(Ruff!N113,'AE2024'!$N:$N,0)-1,6)&amp;" - ("&amp;TEXT(OFFSET('AE2024'!$A$1,MATCH(Ruff!N113,'AE2024'!$N:$N,0)-1,7),"0%")&amp;")"),"--")</f>
        <v>Party Name - BSP
Winner Name - BANSODE RAGHUNATH WAGHOJI
Votes &amp; Percentage - 2192 - (1%)</v>
      </c>
      <c r="O125" s="1">
        <f t="shared" ref="O125:O129" ca="1" si="30">O113</f>
        <v>202022</v>
      </c>
      <c r="P125" s="1" t="str">
        <f ca="1">"AC Name - "&amp;I125&amp;CHAR(10)&amp;" Turnout - "&amp;O125</f>
        <v>AC Name - LATUR CITY
 Turnout - 202022</v>
      </c>
      <c r="Q125" s="25"/>
    </row>
    <row r="126" spans="1:17" x14ac:dyDescent="0.3">
      <c r="A126" s="26"/>
      <c r="I126" s="1" t="str">
        <f t="shared" si="29"/>
        <v>LATUR RURAL</v>
      </c>
      <c r="J126" s="1" t="str">
        <f ca="1">IFERROR(IFERROR(IFERROR("Party Name - "&amp;OFFSET('AE2014'!$A$1,MATCH(Ruff!J114,'AE2014'!$N:$N,0)-1,5)&amp;CHAR(10)&amp;"Winner Name - "&amp;OFFSET('AE2014'!$A$1,MATCH(Ruff!J114,'AE2014'!$N:$N,0)-1,2)&amp;CHAR(10)&amp;"Votes &amp; Percentage - "&amp;OFFSET('AE2014'!$A$1,MATCH(Ruff!J114,'AE2014'!$N:$N,0)-1,6)&amp;" - ("&amp;TEXT(OFFSET('AE2014'!$A$1,MATCH(Ruff!J114,'AE2014'!$N:$N,0)-1,7),"0%")&amp;")",",Party Name - "&amp;OFFSET('AE2019'!$A$1,MATCH(Ruff!J114,'AE2019'!$N:$N,0)-1,5)&amp;CHAR(10)&amp;"Winner Name - "&amp;OFFSET('AE2019'!$A$1,MATCH(Ruff!J114,'AE2019'!$N:$N,0)-1,2)&amp;CHAR(10)&amp;"Votes &amp; Percentage - "&amp;OFFSET('AE2019'!$A$1,MATCH(Ruff!J114,'AE2019'!$N:$N,0)-1,6)&amp;" - ("&amp;TEXT(OFFSET('AE2019'!$A$1,MATCH(Ruff!J114,'AE2019'!$N:$N,0)-1,7),"0%")&amp;")"),"Party Name - "&amp;OFFSET('AE2024'!$A$1,MATCH(Ruff!J114,'AE2024'!$N:$N,0)-1,5)&amp;CHAR(10)&amp;"Winner Name - "&amp;OFFSET('AE2024'!$A$1,MATCH(Ruff!J114,'AE2024'!$N:$N,0)-1,2)&amp;CHAR(10)&amp;"Votes &amp; Percentage - "&amp;OFFSET('AE2024'!$A$1,MATCH(Ruff!J114,'AE2024'!$N:$N,0)-1,6)&amp;" - ("&amp;TEXT(OFFSET('AE2024'!$A$1,MATCH(Ruff!J114,'AE2024'!$N:$N,0)-1,7),"0%")&amp;")"),"--")</f>
        <v>Party Name - INC
Winner Name - BHISE TRIMBAKRAO SHRIRANGRAO
Votes &amp; Percentage - 100717 - (49%)</v>
      </c>
      <c r="K126" s="1" t="str">
        <f ca="1">IFERROR(IFERROR(IFERROR("Party Name - "&amp;OFFSET('AE2014'!$A$1,MATCH(Ruff!K114,'AE2014'!$N:$N,0)-1,5)&amp;CHAR(10)&amp;"Winner Name - "&amp;OFFSET('AE2014'!$A$1,MATCH(Ruff!K114,'AE2014'!$N:$N,0)-1,2)&amp;CHAR(10)&amp;"Votes &amp; Percentage - "&amp;OFFSET('AE2014'!$A$1,MATCH(Ruff!K114,'AE2014'!$N:$N,0)-1,6)&amp;" - ("&amp;TEXT(OFFSET('AE2014'!$A$1,MATCH(Ruff!K114,'AE2014'!$N:$N,0)-1,7),"0%")&amp;")",",Party Name - "&amp;OFFSET('AE2019'!$A$1,MATCH(Ruff!K114,'AE2019'!$N:$N,0)-1,5)&amp;CHAR(10)&amp;"Winner Name - "&amp;OFFSET('AE2019'!$A$1,MATCH(Ruff!K114,'AE2019'!$N:$N,0)-1,2)&amp;CHAR(10)&amp;"Votes &amp; Percentage - "&amp;OFFSET('AE2019'!$A$1,MATCH(Ruff!K114,'AE2019'!$N:$N,0)-1,6)&amp;" - ("&amp;TEXT(OFFSET('AE2019'!$A$1,MATCH(Ruff!K114,'AE2019'!$N:$N,0)-1,7),"0%")&amp;")"),"Party Name - "&amp;OFFSET('AE2024'!$A$1,MATCH(Ruff!K114,'AE2024'!$N:$N,0)-1,5)&amp;CHAR(10)&amp;"Winner Name - "&amp;OFFSET('AE2024'!$A$1,MATCH(Ruff!K114,'AE2024'!$N:$N,0)-1,2)&amp;CHAR(10)&amp;"Votes &amp; Percentage - "&amp;OFFSET('AE2024'!$A$1,MATCH(Ruff!K114,'AE2024'!$N:$N,0)-1,6)&amp;" - ("&amp;TEXT(OFFSET('AE2024'!$A$1,MATCH(Ruff!K114,'AE2024'!$N:$N,0)-1,7),"0%")&amp;")"),"--")</f>
        <v>Party Name - BJP
Winner Name - KARAD RAMESH KASHIRAM
Votes &amp; Percentage - 90095 - (44%)</v>
      </c>
      <c r="L126" s="1" t="str">
        <f ca="1">IFERROR(IFERROR(IFERROR("Party Name - "&amp;OFFSET('AE2014'!$A$1,MATCH(Ruff!L114,'AE2014'!$N:$N,0)-1,5)&amp;CHAR(10)&amp;"Winner Name - "&amp;OFFSET('AE2014'!$A$1,MATCH(Ruff!L114,'AE2014'!$N:$N,0)-1,2)&amp;CHAR(10)&amp;"Votes &amp; Percentage - "&amp;OFFSET('AE2014'!$A$1,MATCH(Ruff!L114,'AE2014'!$N:$N,0)-1,6)&amp;" - ("&amp;TEXT(OFFSET('AE2014'!$A$1,MATCH(Ruff!L114,'AE2014'!$N:$N,0)-1,7),"0%")&amp;")",",Party Name - "&amp;OFFSET('AE2019'!$A$1,MATCH(Ruff!L114,'AE2019'!$N:$N,0)-1,5)&amp;CHAR(10)&amp;"Winner Name - "&amp;OFFSET('AE2019'!$A$1,MATCH(Ruff!L114,'AE2019'!$N:$N,0)-1,2)&amp;CHAR(10)&amp;"Votes &amp; Percentage - "&amp;OFFSET('AE2019'!$A$1,MATCH(Ruff!L114,'AE2019'!$N:$N,0)-1,6)&amp;" - ("&amp;TEXT(OFFSET('AE2019'!$A$1,MATCH(Ruff!L114,'AE2019'!$N:$N,0)-1,7),"0%")&amp;")"),"Party Name - "&amp;OFFSET('AE2024'!$A$1,MATCH(Ruff!L114,'AE2024'!$N:$N,0)-1,5)&amp;CHAR(10)&amp;"Winner Name - "&amp;OFFSET('AE2024'!$A$1,MATCH(Ruff!L114,'AE2024'!$N:$N,0)-1,2)&amp;CHAR(10)&amp;"Votes &amp; Percentage - "&amp;OFFSET('AE2024'!$A$1,MATCH(Ruff!L114,'AE2024'!$N:$N,0)-1,6)&amp;" - ("&amp;TEXT(OFFSET('AE2024'!$A$1,MATCH(Ruff!L114,'AE2024'!$N:$N,0)-1,7),"0%")&amp;")"),"--")</f>
        <v>Party Name - SHS
Winner Name - HARIBHAU NAMDEO SABDE
Votes &amp; Percentage - 3080 - (2%)</v>
      </c>
      <c r="M126" s="1" t="str">
        <f ca="1">IFERROR(IFERROR(IFERROR("Party Name - "&amp;OFFSET('AE2014'!$A$1,MATCH(Ruff!M114,'AE2014'!$N:$N,0)-1,5)&amp;CHAR(10)&amp;"Winner Name - "&amp;OFFSET('AE2014'!$A$1,MATCH(Ruff!M114,'AE2014'!$N:$N,0)-1,2)&amp;CHAR(10)&amp;"Votes &amp; Percentage - "&amp;OFFSET('AE2014'!$A$1,MATCH(Ruff!M114,'AE2014'!$N:$N,0)-1,6)&amp;" - ("&amp;TEXT(OFFSET('AE2014'!$A$1,MATCH(Ruff!M114,'AE2014'!$N:$N,0)-1,7),"0%")&amp;")",",Party Name - "&amp;OFFSET('AE2019'!$A$1,MATCH(Ruff!M114,'AE2019'!$N:$N,0)-1,5)&amp;CHAR(10)&amp;"Winner Name - "&amp;OFFSET('AE2019'!$A$1,MATCH(Ruff!M114,'AE2019'!$N:$N,0)-1,2)&amp;CHAR(10)&amp;"Votes &amp; Percentage - "&amp;OFFSET('AE2019'!$A$1,MATCH(Ruff!M114,'AE2019'!$N:$N,0)-1,6)&amp;" - ("&amp;TEXT(OFFSET('AE2019'!$A$1,MATCH(Ruff!M114,'AE2019'!$N:$N,0)-1,7),"0%")&amp;")"),"Party Name - "&amp;OFFSET('AE2024'!$A$1,MATCH(Ruff!M114,'AE2024'!$N:$N,0)-1,5)&amp;CHAR(10)&amp;"Winner Name - "&amp;OFFSET('AE2024'!$A$1,MATCH(Ruff!M114,'AE2024'!$N:$N,0)-1,2)&amp;CHAR(10)&amp;"Votes &amp; Percentage - "&amp;OFFSET('AE2024'!$A$1,MATCH(Ruff!M114,'AE2024'!$N:$N,0)-1,6)&amp;" - ("&amp;TEXT(OFFSET('AE2024'!$A$1,MATCH(Ruff!M114,'AE2024'!$N:$N,0)-1,7),"0%")&amp;")"),"--")</f>
        <v>Party Name - MNS
Winner Name - SANTOSH GANPATRAO NAGARGOJE
Votes &amp; Percentage - 2782 - (1%)</v>
      </c>
      <c r="N126" s="1" t="str">
        <f ca="1">IFERROR(IFERROR(IFERROR("Party Name - "&amp;OFFSET('AE2014'!$A$1,MATCH(Ruff!N114,'AE2014'!$N:$N,0)-1,5)&amp;CHAR(10)&amp;"Winner Name - "&amp;OFFSET('AE2014'!$A$1,MATCH(Ruff!N114,'AE2014'!$N:$N,0)-1,2)&amp;CHAR(10)&amp;"Votes &amp; Percentage - "&amp;OFFSET('AE2014'!$A$1,MATCH(Ruff!N114,'AE2014'!$N:$N,0)-1,6)&amp;" - ("&amp;TEXT(OFFSET('AE2014'!$A$1,MATCH(Ruff!N114,'AE2014'!$N:$N,0)-1,7),"0%")&amp;")",",Party Name - "&amp;OFFSET('AE2019'!$A$1,MATCH(Ruff!N114,'AE2019'!$N:$N,0)-1,5)&amp;CHAR(10)&amp;"Winner Name - "&amp;OFFSET('AE2019'!$A$1,MATCH(Ruff!N114,'AE2019'!$N:$N,0)-1,2)&amp;CHAR(10)&amp;"Votes &amp; Percentage - "&amp;OFFSET('AE2019'!$A$1,MATCH(Ruff!N114,'AE2019'!$N:$N,0)-1,6)&amp;" - ("&amp;TEXT(OFFSET('AE2019'!$A$1,MATCH(Ruff!N114,'AE2019'!$N:$N,0)-1,7),"0%")&amp;")"),"Party Name - "&amp;OFFSET('AE2024'!$A$1,MATCH(Ruff!N114,'AE2024'!$N:$N,0)-1,5)&amp;CHAR(10)&amp;"Winner Name - "&amp;OFFSET('AE2024'!$A$1,MATCH(Ruff!N114,'AE2024'!$N:$N,0)-1,2)&amp;CHAR(10)&amp;"Votes &amp; Percentage - "&amp;OFFSET('AE2024'!$A$1,MATCH(Ruff!N114,'AE2024'!$N:$N,0)-1,6)&amp;" - ("&amp;TEXT(OFFSET('AE2024'!$A$1,MATCH(Ruff!N114,'AE2024'!$N:$N,0)-1,7),"0%")&amp;")"),"--")</f>
        <v>Party Name - NCP
Winner Name - ASHABAI SHIVAJI BHISE
Votes &amp; Percentage - 2661 - (1%)</v>
      </c>
      <c r="O126" s="1">
        <f t="shared" ca="1" si="30"/>
        <v>204985</v>
      </c>
      <c r="P126" s="1" t="str">
        <f t="shared" ref="P126:P129" ca="1" si="31">"AC Name - "&amp;I126&amp;CHAR(10)&amp;" Turnout - "&amp;O126</f>
        <v>AC Name - LATUR RURAL
 Turnout - 204985</v>
      </c>
      <c r="Q126" s="25"/>
    </row>
    <row r="127" spans="1:17" x14ac:dyDescent="0.3">
      <c r="A127" s="26"/>
      <c r="I127" s="1" t="str">
        <f t="shared" si="29"/>
        <v>LOHA</v>
      </c>
      <c r="J127" s="1" t="str">
        <f ca="1">IFERROR(IFERROR(IFERROR("Party Name - "&amp;OFFSET('AE2014'!$A$1,MATCH(Ruff!J115,'AE2014'!$N:$N,0)-1,5)&amp;CHAR(10)&amp;"Winner Name - "&amp;OFFSET('AE2014'!$A$1,MATCH(Ruff!J115,'AE2014'!$N:$N,0)-1,2)&amp;CHAR(10)&amp;"Votes &amp; Percentage - "&amp;OFFSET('AE2014'!$A$1,MATCH(Ruff!J115,'AE2014'!$N:$N,0)-1,6)&amp;" - ("&amp;TEXT(OFFSET('AE2014'!$A$1,MATCH(Ruff!J115,'AE2014'!$N:$N,0)-1,7),"0%")&amp;")",",Party Name - "&amp;OFFSET('AE2019'!$A$1,MATCH(Ruff!J115,'AE2019'!$N:$N,0)-1,5)&amp;CHAR(10)&amp;"Winner Name - "&amp;OFFSET('AE2019'!$A$1,MATCH(Ruff!J115,'AE2019'!$N:$N,0)-1,2)&amp;CHAR(10)&amp;"Votes &amp; Percentage - "&amp;OFFSET('AE2019'!$A$1,MATCH(Ruff!J115,'AE2019'!$N:$N,0)-1,6)&amp;" - ("&amp;TEXT(OFFSET('AE2019'!$A$1,MATCH(Ruff!J115,'AE2019'!$N:$N,0)-1,7),"0%")&amp;")"),"Party Name - "&amp;OFFSET('AE2024'!$A$1,MATCH(Ruff!J115,'AE2024'!$N:$N,0)-1,5)&amp;CHAR(10)&amp;"Winner Name - "&amp;OFFSET('AE2024'!$A$1,MATCH(Ruff!J115,'AE2024'!$N:$N,0)-1,2)&amp;CHAR(10)&amp;"Votes &amp; Percentage - "&amp;OFFSET('AE2024'!$A$1,MATCH(Ruff!J115,'AE2024'!$N:$N,0)-1,6)&amp;" - ("&amp;TEXT(OFFSET('AE2024'!$A$1,MATCH(Ruff!J115,'AE2024'!$N:$N,0)-1,7),"0%")&amp;")"),"--")</f>
        <v>Party Name - SHS
Winner Name - CHIKHALIKAR PRATAPRAO GOVINDRAO
Votes &amp; Percentage - 91433 - (47%)</v>
      </c>
      <c r="K127" s="1" t="str">
        <f ca="1">IFERROR(IFERROR(IFERROR("Party Name - "&amp;OFFSET('AE2014'!$A$1,MATCH(Ruff!K115,'AE2014'!$N:$N,0)-1,5)&amp;CHAR(10)&amp;"Winner Name - "&amp;OFFSET('AE2014'!$A$1,MATCH(Ruff!K115,'AE2014'!$N:$N,0)-1,2)&amp;CHAR(10)&amp;"Votes &amp; Percentage - "&amp;OFFSET('AE2014'!$A$1,MATCH(Ruff!K115,'AE2014'!$N:$N,0)-1,6)&amp;" - ("&amp;TEXT(OFFSET('AE2014'!$A$1,MATCH(Ruff!K115,'AE2014'!$N:$N,0)-1,7),"0%")&amp;")",",Party Name - "&amp;OFFSET('AE2019'!$A$1,MATCH(Ruff!K115,'AE2019'!$N:$N,0)-1,5)&amp;CHAR(10)&amp;"Winner Name - "&amp;OFFSET('AE2019'!$A$1,MATCH(Ruff!K115,'AE2019'!$N:$N,0)-1,2)&amp;CHAR(10)&amp;"Votes &amp; Percentage - "&amp;OFFSET('AE2019'!$A$1,MATCH(Ruff!K115,'AE2019'!$N:$N,0)-1,6)&amp;" - ("&amp;TEXT(OFFSET('AE2019'!$A$1,MATCH(Ruff!K115,'AE2019'!$N:$N,0)-1,7),"0%")&amp;")"),"Party Name - "&amp;OFFSET('AE2024'!$A$1,MATCH(Ruff!K115,'AE2024'!$N:$N,0)-1,5)&amp;CHAR(10)&amp;"Winner Name - "&amp;OFFSET('AE2024'!$A$1,MATCH(Ruff!K115,'AE2024'!$N:$N,0)-1,2)&amp;CHAR(10)&amp;"Votes &amp; Percentage - "&amp;OFFSET('AE2024'!$A$1,MATCH(Ruff!K115,'AE2024'!$N:$N,0)-1,6)&amp;" - ("&amp;TEXT(OFFSET('AE2024'!$A$1,MATCH(Ruff!K115,'AE2024'!$N:$N,0)-1,7),"0%")&amp;")"),"--")</f>
        <v>Party Name - BJP
Winner Name - DHONDGE MUKTESHWAR KESHAVRAO
Votes &amp; Percentage - 46408 - (24%)</v>
      </c>
      <c r="L127" s="1" t="str">
        <f ca="1">IFERROR(IFERROR(IFERROR("Party Name - "&amp;OFFSET('AE2014'!$A$1,MATCH(Ruff!L115,'AE2014'!$N:$N,0)-1,5)&amp;CHAR(10)&amp;"Winner Name - "&amp;OFFSET('AE2014'!$A$1,MATCH(Ruff!L115,'AE2014'!$N:$N,0)-1,2)&amp;CHAR(10)&amp;"Votes &amp; Percentage - "&amp;OFFSET('AE2014'!$A$1,MATCH(Ruff!L115,'AE2014'!$N:$N,0)-1,6)&amp;" - ("&amp;TEXT(OFFSET('AE2014'!$A$1,MATCH(Ruff!L115,'AE2014'!$N:$N,0)-1,7),"0%")&amp;")",",Party Name - "&amp;OFFSET('AE2019'!$A$1,MATCH(Ruff!L115,'AE2019'!$N:$N,0)-1,5)&amp;CHAR(10)&amp;"Winner Name - "&amp;OFFSET('AE2019'!$A$1,MATCH(Ruff!L115,'AE2019'!$N:$N,0)-1,2)&amp;CHAR(10)&amp;"Votes &amp; Percentage - "&amp;OFFSET('AE2019'!$A$1,MATCH(Ruff!L115,'AE2019'!$N:$N,0)-1,6)&amp;" - ("&amp;TEXT(OFFSET('AE2019'!$A$1,MATCH(Ruff!L115,'AE2019'!$N:$N,0)-1,7),"0%")&amp;")"),"Party Name - "&amp;OFFSET('AE2024'!$A$1,MATCH(Ruff!L115,'AE2024'!$N:$N,0)-1,5)&amp;CHAR(10)&amp;"Winner Name - "&amp;OFFSET('AE2024'!$A$1,MATCH(Ruff!L115,'AE2024'!$N:$N,0)-1,2)&amp;CHAR(10)&amp;"Votes &amp; Percentage - "&amp;OFFSET('AE2024'!$A$1,MATCH(Ruff!L115,'AE2024'!$N:$N,0)-1,6)&amp;" - ("&amp;TEXT(OFFSET('AE2024'!$A$1,MATCH(Ruff!L115,'AE2024'!$N:$N,0)-1,7),"0%")&amp;")"),"--")</f>
        <v>Party Name - NCP
Winner Name - SHANKARANNA DHONDGE
Votes &amp; Percentage - 29048 - (15%)</v>
      </c>
      <c r="M127" s="1" t="str">
        <f ca="1">IFERROR(IFERROR(IFERROR("Party Name - "&amp;OFFSET('AE2014'!$A$1,MATCH(Ruff!M115,'AE2014'!$N:$N,0)-1,5)&amp;CHAR(10)&amp;"Winner Name - "&amp;OFFSET('AE2014'!$A$1,MATCH(Ruff!M115,'AE2014'!$N:$N,0)-1,2)&amp;CHAR(10)&amp;"Votes &amp; Percentage - "&amp;OFFSET('AE2014'!$A$1,MATCH(Ruff!M115,'AE2014'!$N:$N,0)-1,6)&amp;" - ("&amp;TEXT(OFFSET('AE2014'!$A$1,MATCH(Ruff!M115,'AE2014'!$N:$N,0)-1,7),"0%")&amp;")",",Party Name - "&amp;OFFSET('AE2019'!$A$1,MATCH(Ruff!M115,'AE2019'!$N:$N,0)-1,5)&amp;CHAR(10)&amp;"Winner Name - "&amp;OFFSET('AE2019'!$A$1,MATCH(Ruff!M115,'AE2019'!$N:$N,0)-1,2)&amp;CHAR(10)&amp;"Votes &amp; Percentage - "&amp;OFFSET('AE2019'!$A$1,MATCH(Ruff!M115,'AE2019'!$N:$N,0)-1,6)&amp;" - ("&amp;TEXT(OFFSET('AE2019'!$A$1,MATCH(Ruff!M115,'AE2019'!$N:$N,0)-1,7),"0%")&amp;")"),"Party Name - "&amp;OFFSET('AE2024'!$A$1,MATCH(Ruff!M115,'AE2024'!$N:$N,0)-1,5)&amp;CHAR(10)&amp;"Winner Name - "&amp;OFFSET('AE2024'!$A$1,MATCH(Ruff!M115,'AE2024'!$N:$N,0)-1,2)&amp;CHAR(10)&amp;"Votes &amp; Percentage - "&amp;OFFSET('AE2024'!$A$1,MATCH(Ruff!M115,'AE2024'!$N:$N,0)-1,6)&amp;" - ("&amp;TEXT(OFFSET('AE2024'!$A$1,MATCH(Ruff!M115,'AE2024'!$N:$N,0)-1,7),"0%")&amp;")"),"--")</f>
        <v>Party Name - MNS
Winner Name - CHAVAN ROHIDAS KHOBRAJI
Votes &amp; Percentage - 6527 - (3%)</v>
      </c>
      <c r="N127" s="1" t="str">
        <f ca="1">IFERROR(IFERROR(IFERROR("Party Name - "&amp;OFFSET('AE2014'!$A$1,MATCH(Ruff!N115,'AE2014'!$N:$N,0)-1,5)&amp;CHAR(10)&amp;"Winner Name - "&amp;OFFSET('AE2014'!$A$1,MATCH(Ruff!N115,'AE2014'!$N:$N,0)-1,2)&amp;CHAR(10)&amp;"Votes &amp; Percentage - "&amp;OFFSET('AE2014'!$A$1,MATCH(Ruff!N115,'AE2014'!$N:$N,0)-1,6)&amp;" - ("&amp;TEXT(OFFSET('AE2014'!$A$1,MATCH(Ruff!N115,'AE2014'!$N:$N,0)-1,7),"0%")&amp;")",",Party Name - "&amp;OFFSET('AE2019'!$A$1,MATCH(Ruff!N115,'AE2019'!$N:$N,0)-1,5)&amp;CHAR(10)&amp;"Winner Name - "&amp;OFFSET('AE2019'!$A$1,MATCH(Ruff!N115,'AE2019'!$N:$N,0)-1,2)&amp;CHAR(10)&amp;"Votes &amp; Percentage - "&amp;OFFSET('AE2019'!$A$1,MATCH(Ruff!N115,'AE2019'!$N:$N,0)-1,6)&amp;" - ("&amp;TEXT(OFFSET('AE2019'!$A$1,MATCH(Ruff!N115,'AE2019'!$N:$N,0)-1,7),"0%")&amp;")"),"Party Name - "&amp;OFFSET('AE2024'!$A$1,MATCH(Ruff!N115,'AE2024'!$N:$N,0)-1,5)&amp;CHAR(10)&amp;"Winner Name - "&amp;OFFSET('AE2024'!$A$1,MATCH(Ruff!N115,'AE2024'!$N:$N,0)-1,2)&amp;CHAR(10)&amp;"Votes &amp; Percentage - "&amp;OFFSET('AE2024'!$A$1,MATCH(Ruff!N115,'AE2024'!$N:$N,0)-1,6)&amp;" - ("&amp;TEXT(OFFSET('AE2024'!$A$1,MATCH(Ruff!N115,'AE2024'!$N:$N,0)-1,7),"0%")&amp;")"),"--")</f>
        <v>Party Name - INC
Winner Name - SHYAM BAPURAO TELANG
Votes &amp; Percentage - 5293 - (3%)</v>
      </c>
      <c r="O127" s="1">
        <f t="shared" ca="1" si="30"/>
        <v>194927</v>
      </c>
      <c r="P127" s="1" t="str">
        <f t="shared" ca="1" si="31"/>
        <v>AC Name - LOHA
 Turnout - 194927</v>
      </c>
      <c r="Q127" s="25"/>
    </row>
    <row r="128" spans="1:17" x14ac:dyDescent="0.3">
      <c r="A128" s="26"/>
      <c r="I128" s="1" t="str">
        <f t="shared" si="29"/>
        <v>NILANGA</v>
      </c>
      <c r="J128" s="1" t="str">
        <f ca="1">IFERROR(IFERROR(IFERROR("Party Name - "&amp;OFFSET('AE2014'!$A$1,MATCH(Ruff!J116,'AE2014'!$N:$N,0)-1,5)&amp;CHAR(10)&amp;"Winner Name - "&amp;OFFSET('AE2014'!$A$1,MATCH(Ruff!J116,'AE2014'!$N:$N,0)-1,2)&amp;CHAR(10)&amp;"Votes &amp; Percentage - "&amp;OFFSET('AE2014'!$A$1,MATCH(Ruff!J116,'AE2014'!$N:$N,0)-1,6)&amp;" - ("&amp;TEXT(OFFSET('AE2014'!$A$1,MATCH(Ruff!J116,'AE2014'!$N:$N,0)-1,7),"0%")&amp;")",",Party Name - "&amp;OFFSET('AE2019'!$A$1,MATCH(Ruff!J116,'AE2019'!$N:$N,0)-1,5)&amp;CHAR(10)&amp;"Winner Name - "&amp;OFFSET('AE2019'!$A$1,MATCH(Ruff!J116,'AE2019'!$N:$N,0)-1,2)&amp;CHAR(10)&amp;"Votes &amp; Percentage - "&amp;OFFSET('AE2019'!$A$1,MATCH(Ruff!J116,'AE2019'!$N:$N,0)-1,6)&amp;" - ("&amp;TEXT(OFFSET('AE2019'!$A$1,MATCH(Ruff!J116,'AE2019'!$N:$N,0)-1,7),"0%")&amp;")"),"Party Name - "&amp;OFFSET('AE2024'!$A$1,MATCH(Ruff!J116,'AE2024'!$N:$N,0)-1,5)&amp;CHAR(10)&amp;"Winner Name - "&amp;OFFSET('AE2024'!$A$1,MATCH(Ruff!J116,'AE2024'!$N:$N,0)-1,2)&amp;CHAR(10)&amp;"Votes &amp; Percentage - "&amp;OFFSET('AE2024'!$A$1,MATCH(Ruff!J116,'AE2024'!$N:$N,0)-1,6)&amp;" - ("&amp;TEXT(OFFSET('AE2024'!$A$1,MATCH(Ruff!J116,'AE2024'!$N:$N,0)-1,7),"0%")&amp;")"),"--")</f>
        <v>Party Name - BJP
Winner Name - NILANGEKAR SAMBHAJI DEELIPRAO PATIL
Votes &amp; Percentage - 76442 - (40%)</v>
      </c>
      <c r="K128" s="1" t="str">
        <f ca="1">IFERROR(IFERROR(IFERROR("Party Name - "&amp;OFFSET('AE2014'!$A$1,MATCH(Ruff!K116,'AE2014'!$N:$N,0)-1,5)&amp;CHAR(10)&amp;"Winner Name - "&amp;OFFSET('AE2014'!$A$1,MATCH(Ruff!K116,'AE2014'!$N:$N,0)-1,2)&amp;CHAR(10)&amp;"Votes &amp; Percentage - "&amp;OFFSET('AE2014'!$A$1,MATCH(Ruff!K116,'AE2014'!$N:$N,0)-1,6)&amp;" - ("&amp;TEXT(OFFSET('AE2014'!$A$1,MATCH(Ruff!K116,'AE2014'!$N:$N,0)-1,7),"0%")&amp;")",",Party Name - "&amp;OFFSET('AE2019'!$A$1,MATCH(Ruff!K116,'AE2019'!$N:$N,0)-1,5)&amp;CHAR(10)&amp;"Winner Name - "&amp;OFFSET('AE2019'!$A$1,MATCH(Ruff!K116,'AE2019'!$N:$N,0)-1,2)&amp;CHAR(10)&amp;"Votes &amp; Percentage - "&amp;OFFSET('AE2019'!$A$1,MATCH(Ruff!K116,'AE2019'!$N:$N,0)-1,6)&amp;" - ("&amp;TEXT(OFFSET('AE2019'!$A$1,MATCH(Ruff!K116,'AE2019'!$N:$N,0)-1,7),"0%")&amp;")"),"Party Name - "&amp;OFFSET('AE2024'!$A$1,MATCH(Ruff!K116,'AE2024'!$N:$N,0)-1,5)&amp;CHAR(10)&amp;"Winner Name - "&amp;OFFSET('AE2024'!$A$1,MATCH(Ruff!K116,'AE2024'!$N:$N,0)-1,2)&amp;CHAR(10)&amp;"Votes &amp; Percentage - "&amp;OFFSET('AE2024'!$A$1,MATCH(Ruff!K116,'AE2024'!$N:$N,0)-1,6)&amp;" - ("&amp;TEXT(OFFSET('AE2024'!$A$1,MATCH(Ruff!K116,'AE2024'!$N:$N,0)-1,7),"0%")&amp;")"),"--")</f>
        <v>Party Name - INC
Winner Name - ASHOK SHIVAJIRAO PATIL NILANGEKAR
Votes &amp; Percentage - 49126 - (25%)</v>
      </c>
      <c r="L128" s="1" t="str">
        <f ca="1">IFERROR(IFERROR(IFERROR("Party Name - "&amp;OFFSET('AE2014'!$A$1,MATCH(Ruff!L116,'AE2014'!$N:$N,0)-1,5)&amp;CHAR(10)&amp;"Winner Name - "&amp;OFFSET('AE2014'!$A$1,MATCH(Ruff!L116,'AE2014'!$N:$N,0)-1,2)&amp;CHAR(10)&amp;"Votes &amp; Percentage - "&amp;OFFSET('AE2014'!$A$1,MATCH(Ruff!L116,'AE2014'!$N:$N,0)-1,6)&amp;" - ("&amp;TEXT(OFFSET('AE2014'!$A$1,MATCH(Ruff!L116,'AE2014'!$N:$N,0)-1,7),"0%")&amp;")",",Party Name - "&amp;OFFSET('AE2019'!$A$1,MATCH(Ruff!L116,'AE2019'!$N:$N,0)-1,5)&amp;CHAR(10)&amp;"Winner Name - "&amp;OFFSET('AE2019'!$A$1,MATCH(Ruff!L116,'AE2019'!$N:$N,0)-1,2)&amp;CHAR(10)&amp;"Votes &amp; Percentage - "&amp;OFFSET('AE2019'!$A$1,MATCH(Ruff!L116,'AE2019'!$N:$N,0)-1,6)&amp;" - ("&amp;TEXT(OFFSET('AE2019'!$A$1,MATCH(Ruff!L116,'AE2019'!$N:$N,0)-1,7),"0%")&amp;")"),"Party Name - "&amp;OFFSET('AE2024'!$A$1,MATCH(Ruff!L116,'AE2024'!$N:$N,0)-1,5)&amp;CHAR(10)&amp;"Winner Name - "&amp;OFFSET('AE2024'!$A$1,MATCH(Ruff!L116,'AE2024'!$N:$N,0)-1,2)&amp;CHAR(10)&amp;"Votes &amp; Percentage - "&amp;OFFSET('AE2024'!$A$1,MATCH(Ruff!L116,'AE2024'!$N:$N,0)-1,6)&amp;" - ("&amp;TEXT(OFFSET('AE2024'!$A$1,MATCH(Ruff!L116,'AE2024'!$N:$N,0)-1,7),"0%")&amp;")"),"--")</f>
        <v>Party Name - MVA
Winner Name - RESHME LIMBANAPPA VISHWANATHAPPA
Votes &amp; Percentage - 17650 - (9%)</v>
      </c>
      <c r="M128" s="1" t="str">
        <f ca="1">IFERROR(IFERROR(IFERROR("Party Name - "&amp;OFFSET('AE2014'!$A$1,MATCH(Ruff!M116,'AE2014'!$N:$N,0)-1,5)&amp;CHAR(10)&amp;"Winner Name - "&amp;OFFSET('AE2014'!$A$1,MATCH(Ruff!M116,'AE2014'!$N:$N,0)-1,2)&amp;CHAR(10)&amp;"Votes &amp; Percentage - "&amp;OFFSET('AE2014'!$A$1,MATCH(Ruff!M116,'AE2014'!$N:$N,0)-1,6)&amp;" - ("&amp;TEXT(OFFSET('AE2014'!$A$1,MATCH(Ruff!M116,'AE2014'!$N:$N,0)-1,7),"0%")&amp;")",",Party Name - "&amp;OFFSET('AE2019'!$A$1,MATCH(Ruff!M116,'AE2019'!$N:$N,0)-1,5)&amp;CHAR(10)&amp;"Winner Name - "&amp;OFFSET('AE2019'!$A$1,MATCH(Ruff!M116,'AE2019'!$N:$N,0)-1,2)&amp;CHAR(10)&amp;"Votes &amp; Percentage - "&amp;OFFSET('AE2019'!$A$1,MATCH(Ruff!M116,'AE2019'!$N:$N,0)-1,6)&amp;" - ("&amp;TEXT(OFFSET('AE2019'!$A$1,MATCH(Ruff!M116,'AE2019'!$N:$N,0)-1,7),"0%")&amp;")"),"Party Name - "&amp;OFFSET('AE2024'!$A$1,MATCH(Ruff!M116,'AE2024'!$N:$N,0)-1,5)&amp;CHAR(10)&amp;"Winner Name - "&amp;OFFSET('AE2024'!$A$1,MATCH(Ruff!M116,'AE2024'!$N:$N,0)-1,2)&amp;CHAR(10)&amp;"Votes &amp; Percentage - "&amp;OFFSET('AE2024'!$A$1,MATCH(Ruff!M116,'AE2024'!$N:$N,0)-1,6)&amp;" - ("&amp;TEXT(OFFSET('AE2024'!$A$1,MATCH(Ruff!M116,'AE2024'!$N:$N,0)-1,7),"0%")&amp;")"),"--")</f>
        <v>Party Name - NCP
Winner Name - BASWARAJ MALASHETTI PATIL NAGRALKAR
Votes &amp; Percentage - 16037 - (8%)</v>
      </c>
      <c r="N128" s="1" t="str">
        <f ca="1">IFERROR(IFERROR(IFERROR("Party Name - "&amp;OFFSET('AE2014'!$A$1,MATCH(Ruff!N116,'AE2014'!$N:$N,0)-1,5)&amp;CHAR(10)&amp;"Winner Name - "&amp;OFFSET('AE2014'!$A$1,MATCH(Ruff!N116,'AE2014'!$N:$N,0)-1,2)&amp;CHAR(10)&amp;"Votes &amp; Percentage - "&amp;OFFSET('AE2014'!$A$1,MATCH(Ruff!N116,'AE2014'!$N:$N,0)-1,6)&amp;" - ("&amp;TEXT(OFFSET('AE2014'!$A$1,MATCH(Ruff!N116,'AE2014'!$N:$N,0)-1,7),"0%")&amp;")",",Party Name - "&amp;OFFSET('AE2019'!$A$1,MATCH(Ruff!N116,'AE2019'!$N:$N,0)-1,5)&amp;CHAR(10)&amp;"Winner Name - "&amp;OFFSET('AE2019'!$A$1,MATCH(Ruff!N116,'AE2019'!$N:$N,0)-1,2)&amp;CHAR(10)&amp;"Votes &amp; Percentage - "&amp;OFFSET('AE2019'!$A$1,MATCH(Ruff!N116,'AE2019'!$N:$N,0)-1,6)&amp;" - ("&amp;TEXT(OFFSET('AE2019'!$A$1,MATCH(Ruff!N116,'AE2019'!$N:$N,0)-1,7),"0%")&amp;")"),"Party Name - "&amp;OFFSET('AE2024'!$A$1,MATCH(Ruff!N116,'AE2024'!$N:$N,0)-1,5)&amp;CHAR(10)&amp;"Winner Name - "&amp;OFFSET('AE2024'!$A$1,MATCH(Ruff!N116,'AE2024'!$N:$N,0)-1,2)&amp;CHAR(10)&amp;"Votes &amp; Percentage - "&amp;OFFSET('AE2024'!$A$1,MATCH(Ruff!N116,'AE2024'!$N:$N,0)-1,6)&amp;" - ("&amp;TEXT(OFFSET('AE2024'!$A$1,MATCH(Ruff!N116,'AE2024'!$N:$N,0)-1,7),"0%")&amp;")"),"--")</f>
        <v>Party Name - MNS
Winner Name - ABHAY SATISHRAO SALUNKE
Votes &amp; Percentage - 15977 - (8%)</v>
      </c>
      <c r="O128" s="1">
        <f t="shared" ca="1" si="30"/>
        <v>192807</v>
      </c>
      <c r="P128" s="1" t="str">
        <f t="shared" ca="1" si="31"/>
        <v>AC Name - NILANGA
 Turnout - 192807</v>
      </c>
      <c r="Q128" s="25"/>
    </row>
    <row r="129" spans="1:17" x14ac:dyDescent="0.3">
      <c r="A129" s="26"/>
      <c r="I129" s="1" t="str">
        <f t="shared" si="29"/>
        <v>UDGIR (SC)</v>
      </c>
      <c r="J129" s="1" t="str">
        <f ca="1">IFERROR(IFERROR(IFERROR("Party Name - "&amp;OFFSET('AE2014'!$A$1,MATCH(Ruff!J117,'AE2014'!$N:$N,0)-1,5)&amp;CHAR(10)&amp;"Winner Name - "&amp;OFFSET('AE2014'!$A$1,MATCH(Ruff!J117,'AE2014'!$N:$N,0)-1,2)&amp;CHAR(10)&amp;"Votes &amp; Percentage - "&amp;OFFSET('AE2014'!$A$1,MATCH(Ruff!J117,'AE2014'!$N:$N,0)-1,6)&amp;" - ("&amp;TEXT(OFFSET('AE2014'!$A$1,MATCH(Ruff!J117,'AE2014'!$N:$N,0)-1,7),"0%")&amp;")",",Party Name - "&amp;OFFSET('AE2019'!$A$1,MATCH(Ruff!J117,'AE2019'!$N:$N,0)-1,5)&amp;CHAR(10)&amp;"Winner Name - "&amp;OFFSET('AE2019'!$A$1,MATCH(Ruff!J117,'AE2019'!$N:$N,0)-1,2)&amp;CHAR(10)&amp;"Votes &amp; Percentage - "&amp;OFFSET('AE2019'!$A$1,MATCH(Ruff!J117,'AE2019'!$N:$N,0)-1,6)&amp;" - ("&amp;TEXT(OFFSET('AE2019'!$A$1,MATCH(Ruff!J117,'AE2019'!$N:$N,0)-1,7),"0%")&amp;")"),"Party Name - "&amp;OFFSET('AE2024'!$A$1,MATCH(Ruff!J117,'AE2024'!$N:$N,0)-1,5)&amp;CHAR(10)&amp;"Winner Name - "&amp;OFFSET('AE2024'!$A$1,MATCH(Ruff!J117,'AE2024'!$N:$N,0)-1,2)&amp;CHAR(10)&amp;"Votes &amp; Percentage - "&amp;OFFSET('AE2024'!$A$1,MATCH(Ruff!J117,'AE2024'!$N:$N,0)-1,6)&amp;" - ("&amp;TEXT(OFFSET('AE2024'!$A$1,MATCH(Ruff!J117,'AE2024'!$N:$N,0)-1,7),"0%")&amp;")"),"--")</f>
        <v>Party Name - BJP
Winner Name - SUDHAKAR SANGRAM BHALERAO
Votes &amp; Percentage - 66081 - (39%)</v>
      </c>
      <c r="K129" s="1" t="str">
        <f ca="1">IFERROR(IFERROR(IFERROR("Party Name - "&amp;OFFSET('AE2014'!$A$1,MATCH(Ruff!K117,'AE2014'!$N:$N,0)-1,5)&amp;CHAR(10)&amp;"Winner Name - "&amp;OFFSET('AE2014'!$A$1,MATCH(Ruff!K117,'AE2014'!$N:$N,0)-1,2)&amp;CHAR(10)&amp;"Votes &amp; Percentage - "&amp;OFFSET('AE2014'!$A$1,MATCH(Ruff!K117,'AE2014'!$N:$N,0)-1,6)&amp;" - ("&amp;TEXT(OFFSET('AE2014'!$A$1,MATCH(Ruff!K117,'AE2014'!$N:$N,0)-1,7),"0%")&amp;")",",Party Name - "&amp;OFFSET('AE2019'!$A$1,MATCH(Ruff!K117,'AE2019'!$N:$N,0)-1,5)&amp;CHAR(10)&amp;"Winner Name - "&amp;OFFSET('AE2019'!$A$1,MATCH(Ruff!K117,'AE2019'!$N:$N,0)-1,2)&amp;CHAR(10)&amp;"Votes &amp; Percentage - "&amp;OFFSET('AE2019'!$A$1,MATCH(Ruff!K117,'AE2019'!$N:$N,0)-1,6)&amp;" - ("&amp;TEXT(OFFSET('AE2019'!$A$1,MATCH(Ruff!K117,'AE2019'!$N:$N,0)-1,7),"0%")&amp;")"),"Party Name - "&amp;OFFSET('AE2024'!$A$1,MATCH(Ruff!K117,'AE2024'!$N:$N,0)-1,5)&amp;CHAR(10)&amp;"Winner Name - "&amp;OFFSET('AE2024'!$A$1,MATCH(Ruff!K117,'AE2024'!$N:$N,0)-1,2)&amp;CHAR(10)&amp;"Votes &amp; Percentage - "&amp;OFFSET('AE2024'!$A$1,MATCH(Ruff!K117,'AE2024'!$N:$N,0)-1,6)&amp;" - ("&amp;TEXT(OFFSET('AE2024'!$A$1,MATCH(Ruff!K117,'AE2024'!$N:$N,0)-1,7),"0%")&amp;")"),"--")</f>
        <v>Party Name - NCP
Winner Name - SANJAY BABURAO BANSODE
Votes &amp; Percentage - 41537 - (25%)</v>
      </c>
      <c r="L129" s="1" t="str">
        <f ca="1">IFERROR(IFERROR(IFERROR("Party Name - "&amp;OFFSET('AE2014'!$A$1,MATCH(Ruff!L117,'AE2014'!$N:$N,0)-1,5)&amp;CHAR(10)&amp;"Winner Name - "&amp;OFFSET('AE2014'!$A$1,MATCH(Ruff!L117,'AE2014'!$N:$N,0)-1,2)&amp;CHAR(10)&amp;"Votes &amp; Percentage - "&amp;OFFSET('AE2014'!$A$1,MATCH(Ruff!L117,'AE2014'!$N:$N,0)-1,6)&amp;" - ("&amp;TEXT(OFFSET('AE2014'!$A$1,MATCH(Ruff!L117,'AE2014'!$N:$N,0)-1,7),"0%")&amp;")",",Party Name - "&amp;OFFSET('AE2019'!$A$1,MATCH(Ruff!L117,'AE2019'!$N:$N,0)-1,5)&amp;CHAR(10)&amp;"Winner Name - "&amp;OFFSET('AE2019'!$A$1,MATCH(Ruff!L117,'AE2019'!$N:$N,0)-1,2)&amp;CHAR(10)&amp;"Votes &amp; Percentage - "&amp;OFFSET('AE2019'!$A$1,MATCH(Ruff!L117,'AE2019'!$N:$N,0)-1,6)&amp;" - ("&amp;TEXT(OFFSET('AE2019'!$A$1,MATCH(Ruff!L117,'AE2019'!$N:$N,0)-1,7),"0%")&amp;")"),"Party Name - "&amp;OFFSET('AE2024'!$A$1,MATCH(Ruff!L117,'AE2024'!$N:$N,0)-1,5)&amp;CHAR(10)&amp;"Winner Name - "&amp;OFFSET('AE2024'!$A$1,MATCH(Ruff!L117,'AE2024'!$N:$N,0)-1,2)&amp;CHAR(10)&amp;"Votes &amp; Percentage - "&amp;OFFSET('AE2024'!$A$1,MATCH(Ruff!L117,'AE2024'!$N:$N,0)-1,6)&amp;" - ("&amp;TEXT(OFFSET('AE2024'!$A$1,MATCH(Ruff!L117,'AE2024'!$N:$N,0)-1,7),"0%")&amp;")"),"--")</f>
        <v>Party Name - INC
Winner Name - PROF. RAMKISHAN BHIMRAO SONKAMBLE
Votes &amp; Percentage - 37584 - (22%)</v>
      </c>
      <c r="M129" s="1" t="str">
        <f ca="1">IFERROR(IFERROR(IFERROR("Party Name - "&amp;OFFSET('AE2014'!$A$1,MATCH(Ruff!M117,'AE2014'!$N:$N,0)-1,5)&amp;CHAR(10)&amp;"Winner Name - "&amp;OFFSET('AE2014'!$A$1,MATCH(Ruff!M117,'AE2014'!$N:$N,0)-1,2)&amp;CHAR(10)&amp;"Votes &amp; Percentage - "&amp;OFFSET('AE2014'!$A$1,MATCH(Ruff!M117,'AE2014'!$N:$N,0)-1,6)&amp;" - ("&amp;TEXT(OFFSET('AE2014'!$A$1,MATCH(Ruff!M117,'AE2014'!$N:$N,0)-1,7),"0%")&amp;")",",Party Name - "&amp;OFFSET('AE2019'!$A$1,MATCH(Ruff!M117,'AE2019'!$N:$N,0)-1,5)&amp;CHAR(10)&amp;"Winner Name - "&amp;OFFSET('AE2019'!$A$1,MATCH(Ruff!M117,'AE2019'!$N:$N,0)-1,2)&amp;CHAR(10)&amp;"Votes &amp; Percentage - "&amp;OFFSET('AE2019'!$A$1,MATCH(Ruff!M117,'AE2019'!$N:$N,0)-1,6)&amp;" - ("&amp;TEXT(OFFSET('AE2019'!$A$1,MATCH(Ruff!M117,'AE2019'!$N:$N,0)-1,7),"0%")&amp;")"),"Party Name - "&amp;OFFSET('AE2024'!$A$1,MATCH(Ruff!M117,'AE2024'!$N:$N,0)-1,5)&amp;CHAR(10)&amp;"Winner Name - "&amp;OFFSET('AE2024'!$A$1,MATCH(Ruff!M117,'AE2024'!$N:$N,0)-1,2)&amp;CHAR(10)&amp;"Votes &amp; Percentage - "&amp;OFFSET('AE2024'!$A$1,MATCH(Ruff!M117,'AE2024'!$N:$N,0)-1,6)&amp;" - ("&amp;TEXT(OFFSET('AE2024'!$A$1,MATCH(Ruff!M117,'AE2024'!$N:$N,0)-1,7),"0%")&amp;")"),"--")</f>
        <v>Party Name - SHS
Winner Name - ADAVALE RAMCHANDRA MADHAVRAO
Votes &amp; Percentage - 15304 - (9%)</v>
      </c>
      <c r="N129" s="1" t="str">
        <f ca="1">IFERROR(IFERROR(IFERROR("Party Name - "&amp;OFFSET('AE2014'!$A$1,MATCH(Ruff!N117,'AE2014'!$N:$N,0)-1,5)&amp;CHAR(10)&amp;"Winner Name - "&amp;OFFSET('AE2014'!$A$1,MATCH(Ruff!N117,'AE2014'!$N:$N,0)-1,2)&amp;CHAR(10)&amp;"Votes &amp; Percentage - "&amp;OFFSET('AE2014'!$A$1,MATCH(Ruff!N117,'AE2014'!$N:$N,0)-1,6)&amp;" - ("&amp;TEXT(OFFSET('AE2014'!$A$1,MATCH(Ruff!N117,'AE2014'!$N:$N,0)-1,7),"0%")&amp;")",",Party Name - "&amp;OFFSET('AE2019'!$A$1,MATCH(Ruff!N117,'AE2019'!$N:$N,0)-1,5)&amp;CHAR(10)&amp;"Winner Name - "&amp;OFFSET('AE2019'!$A$1,MATCH(Ruff!N117,'AE2019'!$N:$N,0)-1,2)&amp;CHAR(10)&amp;"Votes &amp; Percentage - "&amp;OFFSET('AE2019'!$A$1,MATCH(Ruff!N117,'AE2019'!$N:$N,0)-1,6)&amp;" - ("&amp;TEXT(OFFSET('AE2019'!$A$1,MATCH(Ruff!N117,'AE2019'!$N:$N,0)-1,7),"0%")&amp;")"),"Party Name - "&amp;OFFSET('AE2024'!$A$1,MATCH(Ruff!N117,'AE2024'!$N:$N,0)-1,5)&amp;CHAR(10)&amp;"Winner Name - "&amp;OFFSET('AE2024'!$A$1,MATCH(Ruff!N117,'AE2024'!$N:$N,0)-1,2)&amp;CHAR(10)&amp;"Votes &amp; Percentage - "&amp;OFFSET('AE2024'!$A$1,MATCH(Ruff!N117,'AE2024'!$N:$N,0)-1,6)&amp;" - ("&amp;TEXT(OFFSET('AE2024'!$A$1,MATCH(Ruff!N117,'AE2024'!$N:$N,0)-1,7),"0%")&amp;")"),"--")</f>
        <v>Party Name - IND
Winner Name - GAIKWAD MADANKUMAR RAJENDRA
Votes &amp; Percentage - 1953 - (1%)</v>
      </c>
      <c r="O129" s="1">
        <f t="shared" ca="1" si="30"/>
        <v>168855</v>
      </c>
      <c r="P129" s="1" t="str">
        <f t="shared" ca="1" si="31"/>
        <v>AC Name - UDGIR (SC)
 Turnout - 168855</v>
      </c>
      <c r="Q129" s="25"/>
    </row>
    <row r="130" spans="1:17" x14ac:dyDescent="0.3">
      <c r="A130" s="26"/>
      <c r="Q130" s="25"/>
    </row>
    <row r="131" spans="1:17" x14ac:dyDescent="0.3">
      <c r="A131" s="26"/>
      <c r="Q131" s="25"/>
    </row>
    <row r="132" spans="1:17" x14ac:dyDescent="0.3">
      <c r="A132" s="26"/>
      <c r="Q132" s="25"/>
    </row>
    <row r="133" spans="1:17" ht="15" thickBot="1" x14ac:dyDescent="0.35">
      <c r="A133" s="39"/>
      <c r="B133" s="27"/>
      <c r="C133" s="27"/>
      <c r="D133" s="27"/>
      <c r="E133" s="27"/>
      <c r="F133" s="27"/>
      <c r="G133" s="27"/>
      <c r="H133" s="27"/>
      <c r="I133" s="27"/>
      <c r="J133" s="27"/>
      <c r="K133" s="27"/>
      <c r="L133" s="27"/>
      <c r="M133" s="27"/>
      <c r="N133" s="27"/>
      <c r="O133" s="27"/>
      <c r="P133" s="27"/>
      <c r="Q133" s="28"/>
    </row>
    <row r="134" spans="1:17" x14ac:dyDescent="0.3">
      <c r="J134" s="1" t="str">
        <f>J111</f>
        <v>1st</v>
      </c>
      <c r="K134" s="1" t="str">
        <f t="shared" ref="K134:N134" si="32">K111</f>
        <v>2nd</v>
      </c>
      <c r="L134" s="1" t="str">
        <f t="shared" si="32"/>
        <v>3rd</v>
      </c>
      <c r="M134" s="1" t="str">
        <f t="shared" si="32"/>
        <v>4th</v>
      </c>
      <c r="N134" s="1" t="str">
        <f t="shared" si="32"/>
        <v>5th</v>
      </c>
    </row>
    <row r="135" spans="1:17" x14ac:dyDescent="0.3">
      <c r="I135" s="46" t="str" cm="1">
        <f t="array" ref="I135">_xlfn.SWITCH($H$121,1,$H$112,2,$H$113,3,$H$114,4,$H$115,5,$H$116,6,$H$117)</f>
        <v>AHMADPUR</v>
      </c>
      <c r="J135" s="2" t="str">
        <f ca="1">VLOOKUP($I$135,$I$124:$N$129,COLUMN()-8,0)</f>
        <v>Party Name - IND
Winner Name - JADHAV PATIL VINAYAKRAO KISHANRAO
Votes &amp; Percentage - 61541 - (30%)</v>
      </c>
      <c r="K135" s="2" t="str">
        <f ca="1">VLOOKUP($I$135,$I$124:$N$129,COLUMN()-8,0)</f>
        <v>Party Name - NCP
Winner Name - BABASAHEB MOHANRAO PATIL
Votes &amp; Percentage - 57617 - (28%)</v>
      </c>
      <c r="L135" s="2" t="str">
        <f t="shared" ref="L135:N135" ca="1" si="33">VLOOKUP($I$135,$I$124:$N$129,COLUMN()-8,0)</f>
        <v>Party Name - BJP
Winner Name - GANESH NAMDEVRAO HAKE
Votes &amp; Percentage - 53373 - (26%)</v>
      </c>
      <c r="M135" s="2" t="str">
        <f t="shared" ca="1" si="33"/>
        <v>Party Name - INC
Winner Name - VITTHAL NAMDEV MAKNE
Votes &amp; Percentage - 11306 - (6%)</v>
      </c>
      <c r="N135" s="2" t="str">
        <f t="shared" ca="1" si="33"/>
        <v>Party Name - BSP
Winner Name - SAYYAD SAJID KABIR
Votes &amp; Percentage - 9385 - (5%)</v>
      </c>
    </row>
    <row r="137" spans="1:17" x14ac:dyDescent="0.3">
      <c r="I137" s="1" t="str">
        <f>"AC NAME - "&amp;$I$135</f>
        <v>AC NAME - AHMADPUR</v>
      </c>
    </row>
  </sheetData>
  <mergeCells count="5">
    <mergeCell ref="E25:O25"/>
    <mergeCell ref="S25:AQ25"/>
    <mergeCell ref="E8:O8"/>
    <mergeCell ref="S8:AQ8"/>
    <mergeCell ref="H40:Q4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15B3F-7B38-4C38-B3D1-B2E6AF04B369}">
  <sheetPr codeName="Sheet4">
    <tabColor theme="9" tint="0.39997558519241921"/>
  </sheetPr>
  <dimension ref="A1:L1170"/>
  <sheetViews>
    <sheetView showGridLines="0" topLeftCell="A823" workbookViewId="0">
      <selection activeCell="C1132" sqref="C1132"/>
    </sheetView>
  </sheetViews>
  <sheetFormatPr defaultColWidth="9.109375" defaultRowHeight="14.4" x14ac:dyDescent="0.3"/>
  <cols>
    <col min="1" max="1" width="5.88671875" style="1" bestFit="1" customWidth="1"/>
    <col min="2" max="2" width="18.21875" style="1" bestFit="1" customWidth="1"/>
    <col min="3" max="3" width="51.109375" style="1" bestFit="1" customWidth="1"/>
    <col min="4" max="4" width="6.88671875" style="1" bestFit="1" customWidth="1"/>
    <col min="5" max="5" width="5.21875" style="1" bestFit="1" customWidth="1"/>
    <col min="6" max="6" width="11" style="1" bestFit="1" customWidth="1"/>
    <col min="7" max="7" width="6.77734375" style="1" bestFit="1" customWidth="1"/>
    <col min="8" max="8" width="7.77734375" style="1" bestFit="1" customWidth="1"/>
    <col min="9" max="9" width="8.5546875" style="1" bestFit="1" customWidth="1"/>
    <col min="10" max="10" width="11.5546875" style="1" bestFit="1" customWidth="1"/>
    <col min="11" max="11" width="17.5546875" style="1" bestFit="1" customWidth="1"/>
    <col min="12" max="12" width="24.21875" style="1" bestFit="1" customWidth="1"/>
    <col min="13" max="16384" width="9.109375" style="1"/>
  </cols>
  <sheetData>
    <row r="1" spans="1:12" x14ac:dyDescent="0.3">
      <c r="A1" s="4" t="s">
        <v>3371</v>
      </c>
      <c r="B1" s="4" t="s">
        <v>1937</v>
      </c>
      <c r="C1" s="4" t="s">
        <v>1938</v>
      </c>
      <c r="D1" s="4" t="s">
        <v>1939</v>
      </c>
      <c r="E1" s="4" t="s">
        <v>7588</v>
      </c>
      <c r="F1" s="4" t="s">
        <v>1940</v>
      </c>
      <c r="G1" s="4" t="s">
        <v>7924</v>
      </c>
      <c r="H1" s="4" t="s">
        <v>7925</v>
      </c>
      <c r="I1" s="4" t="s">
        <v>3528</v>
      </c>
      <c r="J1" s="4" t="s">
        <v>4</v>
      </c>
      <c r="K1" s="4" t="s">
        <v>14754</v>
      </c>
      <c r="L1" s="1" t="s">
        <v>7927</v>
      </c>
    </row>
    <row r="2" spans="1:12" x14ac:dyDescent="0.3">
      <c r="A2" s="2">
        <v>1</v>
      </c>
      <c r="B2" s="2" t="s">
        <v>5</v>
      </c>
      <c r="C2" s="2" t="s">
        <v>1943</v>
      </c>
      <c r="D2" s="2" t="s">
        <v>1018</v>
      </c>
      <c r="E2" s="2">
        <v>1</v>
      </c>
      <c r="F2" s="2" t="s">
        <v>7</v>
      </c>
      <c r="G2" s="2">
        <v>744879</v>
      </c>
      <c r="H2" s="3">
        <v>0.53534651529830468</v>
      </c>
      <c r="I2" s="2">
        <v>1391396</v>
      </c>
      <c r="J2" s="2">
        <v>1971324</v>
      </c>
      <c r="K2" s="2" t="s">
        <v>14755</v>
      </c>
      <c r="L2" s="1" t="str">
        <f>B2&amp;E2&amp;2024</f>
        <v>Nandurbar 12024</v>
      </c>
    </row>
    <row r="3" spans="1:12" x14ac:dyDescent="0.3">
      <c r="A3" s="2">
        <v>1</v>
      </c>
      <c r="B3" s="2" t="s">
        <v>5</v>
      </c>
      <c r="C3" s="2" t="s">
        <v>1944</v>
      </c>
      <c r="D3" s="2" t="s">
        <v>1020</v>
      </c>
      <c r="E3" s="2">
        <v>2</v>
      </c>
      <c r="F3" s="2" t="s">
        <v>9</v>
      </c>
      <c r="G3" s="2">
        <v>585847</v>
      </c>
      <c r="H3" s="3">
        <v>0.42104979459478109</v>
      </c>
      <c r="I3" s="2">
        <v>1391396</v>
      </c>
      <c r="J3" s="2">
        <v>1971324</v>
      </c>
      <c r="K3" s="2" t="s">
        <v>14755</v>
      </c>
      <c r="L3" s="1" t="str">
        <f t="shared" ref="L3:L66" si="0">B3&amp;E3&amp;2024</f>
        <v>Nandurbar 22024</v>
      </c>
    </row>
    <row r="4" spans="1:12" x14ac:dyDescent="0.3">
      <c r="A4" s="2">
        <v>1</v>
      </c>
      <c r="B4" s="2" t="s">
        <v>5</v>
      </c>
      <c r="C4" s="2" t="s">
        <v>22</v>
      </c>
      <c r="D4" s="2" t="s">
        <v>7923</v>
      </c>
      <c r="E4" s="2">
        <v>3</v>
      </c>
      <c r="F4" s="2" t="s">
        <v>22</v>
      </c>
      <c r="G4" s="2">
        <v>14108</v>
      </c>
      <c r="H4" s="3">
        <v>1.0139457063265958E-2</v>
      </c>
      <c r="I4" s="2">
        <v>1391396</v>
      </c>
      <c r="J4" s="2">
        <v>1971324</v>
      </c>
      <c r="K4" s="2" t="s">
        <v>14755</v>
      </c>
      <c r="L4" s="1" t="str">
        <f t="shared" si="0"/>
        <v>Nandurbar 32024</v>
      </c>
    </row>
    <row r="5" spans="1:12" x14ac:dyDescent="0.3">
      <c r="A5" s="2">
        <v>1</v>
      </c>
      <c r="B5" s="2" t="s">
        <v>5</v>
      </c>
      <c r="C5" s="2" t="s">
        <v>1945</v>
      </c>
      <c r="D5" s="2" t="s">
        <v>1018</v>
      </c>
      <c r="E5" s="2">
        <v>4</v>
      </c>
      <c r="F5" s="2" t="s">
        <v>11</v>
      </c>
      <c r="G5" s="2">
        <v>10628</v>
      </c>
      <c r="H5" s="3">
        <v>7.638371822256209E-3</v>
      </c>
      <c r="I5" s="2">
        <v>1391396</v>
      </c>
      <c r="J5" s="2">
        <v>1971324</v>
      </c>
      <c r="K5" s="2" t="s">
        <v>14755</v>
      </c>
      <c r="L5" s="1" t="str">
        <f t="shared" si="0"/>
        <v>Nandurbar 42024</v>
      </c>
    </row>
    <row r="6" spans="1:12" x14ac:dyDescent="0.3">
      <c r="A6" s="2">
        <v>1</v>
      </c>
      <c r="B6" s="2" t="s">
        <v>5</v>
      </c>
      <c r="C6" s="2" t="s">
        <v>1946</v>
      </c>
      <c r="D6" s="2" t="s">
        <v>1018</v>
      </c>
      <c r="E6" s="2">
        <v>5</v>
      </c>
      <c r="F6" s="2" t="s">
        <v>19</v>
      </c>
      <c r="G6" s="2">
        <v>8878</v>
      </c>
      <c r="H6" s="3">
        <v>6.3806421751967093E-3</v>
      </c>
      <c r="I6" s="2">
        <v>1391396</v>
      </c>
      <c r="J6" s="2">
        <v>1971324</v>
      </c>
      <c r="K6" s="2" t="s">
        <v>14755</v>
      </c>
      <c r="L6" s="1" t="str">
        <f t="shared" si="0"/>
        <v>Nandurbar 52024</v>
      </c>
    </row>
    <row r="7" spans="1:12" x14ac:dyDescent="0.3">
      <c r="A7" s="2">
        <v>1</v>
      </c>
      <c r="B7" s="2" t="s">
        <v>5</v>
      </c>
      <c r="C7" s="2" t="s">
        <v>1947</v>
      </c>
      <c r="D7" s="2" t="s">
        <v>1020</v>
      </c>
      <c r="E7" s="2">
        <v>6</v>
      </c>
      <c r="F7" s="2" t="s">
        <v>1113</v>
      </c>
      <c r="G7" s="2">
        <v>6923</v>
      </c>
      <c r="H7" s="3">
        <v>4.9755784837673817E-3</v>
      </c>
      <c r="I7" s="2">
        <v>1391396</v>
      </c>
      <c r="J7" s="2">
        <v>1971324</v>
      </c>
      <c r="K7" s="2" t="s">
        <v>14755</v>
      </c>
      <c r="L7" s="1" t="str">
        <f t="shared" si="0"/>
        <v>Nandurbar 62024</v>
      </c>
    </row>
    <row r="8" spans="1:12" x14ac:dyDescent="0.3">
      <c r="A8" s="2">
        <v>1</v>
      </c>
      <c r="B8" s="2" t="s">
        <v>5</v>
      </c>
      <c r="C8" s="2" t="s">
        <v>1948</v>
      </c>
      <c r="D8" s="2" t="s">
        <v>1018</v>
      </c>
      <c r="E8" s="2">
        <v>7</v>
      </c>
      <c r="F8" s="2" t="s">
        <v>19</v>
      </c>
      <c r="G8" s="2">
        <v>4941</v>
      </c>
      <c r="H8" s="3">
        <v>3.5511098206405653E-3</v>
      </c>
      <c r="I8" s="2">
        <v>1391396</v>
      </c>
      <c r="J8" s="2">
        <v>1971324</v>
      </c>
      <c r="K8" s="2" t="s">
        <v>14755</v>
      </c>
      <c r="L8" s="1" t="str">
        <f t="shared" si="0"/>
        <v>Nandurbar 72024</v>
      </c>
    </row>
    <row r="9" spans="1:12" x14ac:dyDescent="0.3">
      <c r="A9" s="2">
        <v>1</v>
      </c>
      <c r="B9" s="2" t="s">
        <v>5</v>
      </c>
      <c r="C9" s="2" t="s">
        <v>1949</v>
      </c>
      <c r="D9" s="2" t="s">
        <v>1018</v>
      </c>
      <c r="E9" s="2">
        <v>8</v>
      </c>
      <c r="F9" s="2" t="s">
        <v>1023</v>
      </c>
      <c r="G9" s="2">
        <v>4062</v>
      </c>
      <c r="H9" s="3">
        <v>2.919370186488965E-3</v>
      </c>
      <c r="I9" s="2">
        <v>1391396</v>
      </c>
      <c r="J9" s="2">
        <v>1971324</v>
      </c>
      <c r="K9" s="2" t="s">
        <v>14755</v>
      </c>
      <c r="L9" s="1" t="str">
        <f t="shared" si="0"/>
        <v>Nandurbar 82024</v>
      </c>
    </row>
    <row r="10" spans="1:12" x14ac:dyDescent="0.3">
      <c r="A10" s="2">
        <v>1</v>
      </c>
      <c r="B10" s="2" t="s">
        <v>5</v>
      </c>
      <c r="C10" s="2" t="s">
        <v>1950</v>
      </c>
      <c r="D10" s="2" t="s">
        <v>1018</v>
      </c>
      <c r="E10" s="2">
        <v>9</v>
      </c>
      <c r="F10" s="2" t="s">
        <v>19</v>
      </c>
      <c r="G10" s="2">
        <v>3567</v>
      </c>
      <c r="H10" s="3">
        <v>2.5636123720349921E-3</v>
      </c>
      <c r="I10" s="2">
        <v>1391396</v>
      </c>
      <c r="J10" s="2">
        <v>1971324</v>
      </c>
      <c r="K10" s="2" t="s">
        <v>14755</v>
      </c>
      <c r="L10" s="1" t="str">
        <f t="shared" si="0"/>
        <v>Nandurbar 92024</v>
      </c>
    </row>
    <row r="11" spans="1:12" x14ac:dyDescent="0.3">
      <c r="A11" s="2">
        <v>1</v>
      </c>
      <c r="B11" s="2" t="s">
        <v>5</v>
      </c>
      <c r="C11" s="2" t="s">
        <v>1951</v>
      </c>
      <c r="D11" s="2" t="s">
        <v>1018</v>
      </c>
      <c r="E11" s="2">
        <v>10</v>
      </c>
      <c r="F11" s="2" t="s">
        <v>1952</v>
      </c>
      <c r="G11" s="2">
        <v>2608</v>
      </c>
      <c r="H11" s="3">
        <v>1.8743765254463861E-3</v>
      </c>
      <c r="I11" s="2">
        <v>1391396</v>
      </c>
      <c r="J11" s="2">
        <v>1971324</v>
      </c>
      <c r="K11" s="2" t="s">
        <v>14755</v>
      </c>
      <c r="L11" s="1" t="str">
        <f t="shared" si="0"/>
        <v>Nandurbar 102024</v>
      </c>
    </row>
    <row r="12" spans="1:12" x14ac:dyDescent="0.3">
      <c r="A12" s="2">
        <v>1</v>
      </c>
      <c r="B12" s="2" t="s">
        <v>5</v>
      </c>
      <c r="C12" s="2" t="s">
        <v>1953</v>
      </c>
      <c r="D12" s="2" t="s">
        <v>1018</v>
      </c>
      <c r="E12" s="2">
        <v>11</v>
      </c>
      <c r="F12" s="2" t="s">
        <v>19</v>
      </c>
      <c r="G12" s="2">
        <v>2583</v>
      </c>
      <c r="H12" s="3">
        <v>1.8564089590598219E-3</v>
      </c>
      <c r="I12" s="2">
        <v>1391396</v>
      </c>
      <c r="J12" s="2">
        <v>1971324</v>
      </c>
      <c r="K12" s="2" t="s">
        <v>14755</v>
      </c>
      <c r="L12" s="1" t="str">
        <f t="shared" si="0"/>
        <v>Nandurbar 112024</v>
      </c>
    </row>
    <row r="13" spans="1:12" x14ac:dyDescent="0.3">
      <c r="A13" s="2">
        <v>1</v>
      </c>
      <c r="B13" s="2" t="s">
        <v>5</v>
      </c>
      <c r="C13" s="2" t="s">
        <v>1954</v>
      </c>
      <c r="D13" s="2" t="s">
        <v>1020</v>
      </c>
      <c r="E13" s="2">
        <v>12</v>
      </c>
      <c r="F13" s="2" t="s">
        <v>19</v>
      </c>
      <c r="G13" s="2">
        <v>2372</v>
      </c>
      <c r="H13" s="3">
        <v>1.7047626987572193E-3</v>
      </c>
      <c r="I13" s="2">
        <v>1391396</v>
      </c>
      <c r="J13" s="2">
        <v>1971324</v>
      </c>
      <c r="K13" s="2" t="s">
        <v>14755</v>
      </c>
      <c r="L13" s="1" t="str">
        <f t="shared" si="0"/>
        <v>Nandurbar 122024</v>
      </c>
    </row>
    <row r="14" spans="1:12" x14ac:dyDescent="0.3">
      <c r="A14" s="2">
        <v>2</v>
      </c>
      <c r="B14" s="2" t="s">
        <v>23</v>
      </c>
      <c r="C14" s="2" t="s">
        <v>1955</v>
      </c>
      <c r="D14" s="2" t="s">
        <v>1020</v>
      </c>
      <c r="E14" s="2">
        <v>1</v>
      </c>
      <c r="F14" s="2" t="s">
        <v>7</v>
      </c>
      <c r="G14" s="2">
        <v>582492</v>
      </c>
      <c r="H14" s="3">
        <v>0.47921021780712036</v>
      </c>
      <c r="I14" s="2">
        <v>1215525</v>
      </c>
      <c r="J14" s="2">
        <v>2025275</v>
      </c>
      <c r="K14" s="2" t="s">
        <v>14755</v>
      </c>
      <c r="L14" s="1" t="str">
        <f t="shared" si="0"/>
        <v>Dhule12024</v>
      </c>
    </row>
    <row r="15" spans="1:12" x14ac:dyDescent="0.3">
      <c r="A15" s="2">
        <v>2</v>
      </c>
      <c r="B15" s="2" t="s">
        <v>23</v>
      </c>
      <c r="C15" s="2" t="s">
        <v>1956</v>
      </c>
      <c r="D15" s="2" t="s">
        <v>1018</v>
      </c>
      <c r="E15" s="2">
        <v>2</v>
      </c>
      <c r="F15" s="2" t="s">
        <v>9</v>
      </c>
      <c r="G15" s="2">
        <v>577778</v>
      </c>
      <c r="H15" s="3">
        <v>0.47533205816416774</v>
      </c>
      <c r="I15" s="2">
        <v>1215525</v>
      </c>
      <c r="J15" s="2">
        <v>2025275</v>
      </c>
      <c r="K15" s="2" t="s">
        <v>14755</v>
      </c>
      <c r="L15" s="1" t="str">
        <f t="shared" si="0"/>
        <v>Dhule22024</v>
      </c>
    </row>
    <row r="16" spans="1:12" x14ac:dyDescent="0.3">
      <c r="A16" s="2">
        <v>2</v>
      </c>
      <c r="B16" s="2" t="s">
        <v>23</v>
      </c>
      <c r="C16" s="2" t="s">
        <v>1957</v>
      </c>
      <c r="D16" s="2" t="s">
        <v>1018</v>
      </c>
      <c r="E16" s="2">
        <v>3</v>
      </c>
      <c r="F16" s="2" t="s">
        <v>19</v>
      </c>
      <c r="G16" s="2">
        <v>19695</v>
      </c>
      <c r="H16" s="3">
        <v>1.6202875300795953E-2</v>
      </c>
      <c r="I16" s="2">
        <v>1215525</v>
      </c>
      <c r="J16" s="2">
        <v>2025275</v>
      </c>
      <c r="K16" s="2" t="s">
        <v>14755</v>
      </c>
      <c r="L16" s="1" t="str">
        <f t="shared" si="0"/>
        <v>Dhule32024</v>
      </c>
    </row>
    <row r="17" spans="1:12" x14ac:dyDescent="0.3">
      <c r="A17" s="2">
        <v>2</v>
      </c>
      <c r="B17" s="2" t="s">
        <v>23</v>
      </c>
      <c r="C17" s="2" t="s">
        <v>1958</v>
      </c>
      <c r="D17" s="2" t="s">
        <v>1018</v>
      </c>
      <c r="E17" s="2">
        <v>4</v>
      </c>
      <c r="F17" s="2" t="s">
        <v>11</v>
      </c>
      <c r="G17" s="2">
        <v>4955</v>
      </c>
      <c r="H17" s="3">
        <v>4.0764278809567881E-3</v>
      </c>
      <c r="I17" s="2">
        <v>1215525</v>
      </c>
      <c r="J17" s="2">
        <v>2025275</v>
      </c>
      <c r="K17" s="2" t="s">
        <v>14755</v>
      </c>
      <c r="L17" s="1" t="str">
        <f t="shared" si="0"/>
        <v>Dhule42024</v>
      </c>
    </row>
    <row r="18" spans="1:12" x14ac:dyDescent="0.3">
      <c r="A18" s="2">
        <v>2</v>
      </c>
      <c r="B18" s="2" t="s">
        <v>23</v>
      </c>
      <c r="C18" s="2" t="s">
        <v>22</v>
      </c>
      <c r="D18" s="2" t="s">
        <v>7923</v>
      </c>
      <c r="E18" s="2">
        <v>5</v>
      </c>
      <c r="F18" s="2" t="s">
        <v>22</v>
      </c>
      <c r="G18" s="2">
        <v>4661</v>
      </c>
      <c r="H18" s="3">
        <v>3.8345570843874048E-3</v>
      </c>
      <c r="I18" s="2">
        <v>1215525</v>
      </c>
      <c r="J18" s="2">
        <v>2025275</v>
      </c>
      <c r="K18" s="2" t="s">
        <v>14755</v>
      </c>
      <c r="L18" s="1" t="str">
        <f t="shared" si="0"/>
        <v>Dhule52024</v>
      </c>
    </row>
    <row r="19" spans="1:12" x14ac:dyDescent="0.3">
      <c r="A19" s="2">
        <v>2</v>
      </c>
      <c r="B19" s="2" t="s">
        <v>23</v>
      </c>
      <c r="C19" s="2" t="s">
        <v>1959</v>
      </c>
      <c r="D19" s="2" t="s">
        <v>1018</v>
      </c>
      <c r="E19" s="2">
        <v>6</v>
      </c>
      <c r="F19" s="2" t="s">
        <v>19</v>
      </c>
      <c r="G19" s="2">
        <v>3741</v>
      </c>
      <c r="H19" s="3">
        <v>3.077682482877769E-3</v>
      </c>
      <c r="I19" s="2">
        <v>1215525</v>
      </c>
      <c r="J19" s="2">
        <v>2025275</v>
      </c>
      <c r="K19" s="2" t="s">
        <v>14755</v>
      </c>
      <c r="L19" s="1" t="str">
        <f t="shared" si="0"/>
        <v>Dhule62024</v>
      </c>
    </row>
    <row r="20" spans="1:12" x14ac:dyDescent="0.3">
      <c r="A20" s="2">
        <v>2</v>
      </c>
      <c r="B20" s="2" t="s">
        <v>23</v>
      </c>
      <c r="C20" s="2" t="s">
        <v>1960</v>
      </c>
      <c r="D20" s="2" t="s">
        <v>1018</v>
      </c>
      <c r="E20" s="2">
        <v>7</v>
      </c>
      <c r="F20" s="2" t="s">
        <v>19</v>
      </c>
      <c r="G20" s="2">
        <v>3706</v>
      </c>
      <c r="H20" s="3">
        <v>3.0488883404290327E-3</v>
      </c>
      <c r="I20" s="2">
        <v>1215525</v>
      </c>
      <c r="J20" s="2">
        <v>2025275</v>
      </c>
      <c r="K20" s="2" t="s">
        <v>14755</v>
      </c>
      <c r="L20" s="1" t="str">
        <f t="shared" si="0"/>
        <v>Dhule72024</v>
      </c>
    </row>
    <row r="21" spans="1:12" x14ac:dyDescent="0.3">
      <c r="A21" s="2">
        <v>2</v>
      </c>
      <c r="B21" s="2" t="s">
        <v>23</v>
      </c>
      <c r="C21" s="2" t="s">
        <v>1961</v>
      </c>
      <c r="D21" s="2" t="s">
        <v>1018</v>
      </c>
      <c r="E21" s="2">
        <v>8</v>
      </c>
      <c r="F21" s="2" t="s">
        <v>1962</v>
      </c>
      <c r="G21" s="2">
        <v>3659</v>
      </c>
      <c r="H21" s="3">
        <v>3.0102219205693013E-3</v>
      </c>
      <c r="I21" s="2">
        <v>1215525</v>
      </c>
      <c r="J21" s="2">
        <v>2025275</v>
      </c>
      <c r="K21" s="2" t="s">
        <v>14755</v>
      </c>
      <c r="L21" s="1" t="str">
        <f t="shared" si="0"/>
        <v>Dhule82024</v>
      </c>
    </row>
    <row r="22" spans="1:12" x14ac:dyDescent="0.3">
      <c r="A22" s="2">
        <v>2</v>
      </c>
      <c r="B22" s="2" t="s">
        <v>23</v>
      </c>
      <c r="C22" s="2" t="s">
        <v>1963</v>
      </c>
      <c r="D22" s="2" t="s">
        <v>1018</v>
      </c>
      <c r="E22" s="2">
        <v>9</v>
      </c>
      <c r="F22" s="2" t="s">
        <v>19</v>
      </c>
      <c r="G22" s="2">
        <v>3657</v>
      </c>
      <c r="H22" s="3">
        <v>3.0085765410008021E-3</v>
      </c>
      <c r="I22" s="2">
        <v>1215525</v>
      </c>
      <c r="J22" s="2">
        <v>2025275</v>
      </c>
      <c r="K22" s="2" t="s">
        <v>14755</v>
      </c>
      <c r="L22" s="1" t="str">
        <f t="shared" si="0"/>
        <v>Dhule92024</v>
      </c>
    </row>
    <row r="23" spans="1:12" x14ac:dyDescent="0.3">
      <c r="A23" s="2">
        <v>2</v>
      </c>
      <c r="B23" s="2" t="s">
        <v>23</v>
      </c>
      <c r="C23" s="2" t="s">
        <v>1964</v>
      </c>
      <c r="D23" s="2" t="s">
        <v>1018</v>
      </c>
      <c r="E23" s="2">
        <v>10</v>
      </c>
      <c r="F23" s="2" t="s">
        <v>19</v>
      </c>
      <c r="G23" s="2">
        <v>3443</v>
      </c>
      <c r="H23" s="3">
        <v>2.8325209271713868E-3</v>
      </c>
      <c r="I23" s="2">
        <v>1215525</v>
      </c>
      <c r="J23" s="2">
        <v>2025275</v>
      </c>
      <c r="K23" s="2" t="s">
        <v>14755</v>
      </c>
      <c r="L23" s="1" t="str">
        <f t="shared" si="0"/>
        <v>Dhule102024</v>
      </c>
    </row>
    <row r="24" spans="1:12" x14ac:dyDescent="0.3">
      <c r="A24" s="2">
        <v>2</v>
      </c>
      <c r="B24" s="2" t="s">
        <v>23</v>
      </c>
      <c r="C24" s="2" t="s">
        <v>1965</v>
      </c>
      <c r="D24" s="2" t="s">
        <v>1018</v>
      </c>
      <c r="E24" s="2">
        <v>11</v>
      </c>
      <c r="F24" s="2" t="s">
        <v>19</v>
      </c>
      <c r="G24" s="2">
        <v>1084</v>
      </c>
      <c r="H24" s="3">
        <v>8.9179572612657079E-4</v>
      </c>
      <c r="I24" s="2">
        <v>1215525</v>
      </c>
      <c r="J24" s="2">
        <v>2025275</v>
      </c>
      <c r="K24" s="2" t="s">
        <v>14755</v>
      </c>
      <c r="L24" s="1" t="str">
        <f t="shared" si="0"/>
        <v>Dhule112024</v>
      </c>
    </row>
    <row r="25" spans="1:12" x14ac:dyDescent="0.3">
      <c r="A25" s="2">
        <v>2</v>
      </c>
      <c r="B25" s="2" t="s">
        <v>23</v>
      </c>
      <c r="C25" s="2" t="s">
        <v>1966</v>
      </c>
      <c r="D25" s="2" t="s">
        <v>1018</v>
      </c>
      <c r="E25" s="2">
        <v>12</v>
      </c>
      <c r="F25" s="2" t="s">
        <v>19</v>
      </c>
      <c r="G25" s="2">
        <v>1035</v>
      </c>
      <c r="H25" s="3">
        <v>8.5148392669834024E-4</v>
      </c>
      <c r="I25" s="2">
        <v>1215525</v>
      </c>
      <c r="J25" s="2">
        <v>2025275</v>
      </c>
      <c r="K25" s="2" t="s">
        <v>14755</v>
      </c>
      <c r="L25" s="1" t="str">
        <f t="shared" si="0"/>
        <v>Dhule122024</v>
      </c>
    </row>
    <row r="26" spans="1:12" x14ac:dyDescent="0.3">
      <c r="A26" s="2">
        <v>2</v>
      </c>
      <c r="B26" s="2" t="s">
        <v>23</v>
      </c>
      <c r="C26" s="2" t="s">
        <v>1967</v>
      </c>
      <c r="D26" s="2" t="s">
        <v>1018</v>
      </c>
      <c r="E26" s="2">
        <v>13</v>
      </c>
      <c r="F26" s="2" t="s">
        <v>85</v>
      </c>
      <c r="G26" s="2">
        <v>994</v>
      </c>
      <c r="H26" s="3">
        <v>8.1775364554410651E-4</v>
      </c>
      <c r="I26" s="2">
        <v>1215525</v>
      </c>
      <c r="J26" s="2">
        <v>2025275</v>
      </c>
      <c r="K26" s="2" t="s">
        <v>14755</v>
      </c>
      <c r="L26" s="1" t="str">
        <f t="shared" si="0"/>
        <v>Dhule132024</v>
      </c>
    </row>
    <row r="27" spans="1:12" x14ac:dyDescent="0.3">
      <c r="A27" s="2">
        <v>2</v>
      </c>
      <c r="B27" s="2" t="s">
        <v>23</v>
      </c>
      <c r="C27" s="2" t="s">
        <v>1968</v>
      </c>
      <c r="D27" s="2" t="s">
        <v>1018</v>
      </c>
      <c r="E27" s="2">
        <v>14</v>
      </c>
      <c r="F27" s="2" t="s">
        <v>35</v>
      </c>
      <c r="G27" s="2">
        <v>946</v>
      </c>
      <c r="H27" s="3">
        <v>7.7826453590012546E-4</v>
      </c>
      <c r="I27" s="2">
        <v>1215525</v>
      </c>
      <c r="J27" s="2">
        <v>2025275</v>
      </c>
      <c r="K27" s="2" t="s">
        <v>14755</v>
      </c>
      <c r="L27" s="1" t="str">
        <f t="shared" si="0"/>
        <v>Dhule142024</v>
      </c>
    </row>
    <row r="28" spans="1:12" x14ac:dyDescent="0.3">
      <c r="A28" s="2">
        <v>2</v>
      </c>
      <c r="B28" s="2" t="s">
        <v>23</v>
      </c>
      <c r="C28" s="2" t="s">
        <v>1969</v>
      </c>
      <c r="D28" s="2" t="s">
        <v>1018</v>
      </c>
      <c r="E28" s="2">
        <v>15</v>
      </c>
      <c r="F28" s="2" t="s">
        <v>19</v>
      </c>
      <c r="G28" s="2">
        <v>833</v>
      </c>
      <c r="H28" s="3">
        <v>6.8530059027992023E-4</v>
      </c>
      <c r="I28" s="2">
        <v>1215525</v>
      </c>
      <c r="J28" s="2">
        <v>2025275</v>
      </c>
      <c r="K28" s="2" t="s">
        <v>14755</v>
      </c>
      <c r="L28" s="1" t="str">
        <f t="shared" si="0"/>
        <v>Dhule152024</v>
      </c>
    </row>
    <row r="29" spans="1:12" x14ac:dyDescent="0.3">
      <c r="A29" s="2">
        <v>2</v>
      </c>
      <c r="B29" s="2" t="s">
        <v>23</v>
      </c>
      <c r="C29" s="2" t="s">
        <v>1970</v>
      </c>
      <c r="D29" s="2" t="s">
        <v>1018</v>
      </c>
      <c r="E29" s="2">
        <v>16</v>
      </c>
      <c r="F29" s="2" t="s">
        <v>1971</v>
      </c>
      <c r="G29" s="2">
        <v>773</v>
      </c>
      <c r="H29" s="3">
        <v>6.3593920322494401E-4</v>
      </c>
      <c r="I29" s="2">
        <v>1215525</v>
      </c>
      <c r="J29" s="2">
        <v>2025275</v>
      </c>
      <c r="K29" s="2" t="s">
        <v>14755</v>
      </c>
      <c r="L29" s="1" t="str">
        <f t="shared" si="0"/>
        <v>Dhule162024</v>
      </c>
    </row>
    <row r="30" spans="1:12" x14ac:dyDescent="0.3">
      <c r="A30" s="2">
        <v>2</v>
      </c>
      <c r="B30" s="2" t="s">
        <v>23</v>
      </c>
      <c r="C30" s="2" t="s">
        <v>1972</v>
      </c>
      <c r="D30" s="2" t="s">
        <v>1018</v>
      </c>
      <c r="E30" s="2">
        <v>17</v>
      </c>
      <c r="F30" s="2" t="s">
        <v>19</v>
      </c>
      <c r="G30" s="2">
        <v>763</v>
      </c>
      <c r="H30" s="3">
        <v>6.2771230538244795E-4</v>
      </c>
      <c r="I30" s="2">
        <v>1215525</v>
      </c>
      <c r="J30" s="2">
        <v>2025275</v>
      </c>
      <c r="K30" s="2" t="s">
        <v>14755</v>
      </c>
      <c r="L30" s="1" t="str">
        <f t="shared" si="0"/>
        <v>Dhule172024</v>
      </c>
    </row>
    <row r="31" spans="1:12" x14ac:dyDescent="0.3">
      <c r="A31" s="2">
        <v>2</v>
      </c>
      <c r="B31" s="2" t="s">
        <v>23</v>
      </c>
      <c r="C31" s="2" t="s">
        <v>1973</v>
      </c>
      <c r="D31" s="2" t="s">
        <v>1018</v>
      </c>
      <c r="E31" s="2">
        <v>18</v>
      </c>
      <c r="F31" s="2" t="s">
        <v>19</v>
      </c>
      <c r="G31" s="2">
        <v>734</v>
      </c>
      <c r="H31" s="3">
        <v>6.038543016392094E-4</v>
      </c>
      <c r="I31" s="2">
        <v>1215525</v>
      </c>
      <c r="J31" s="2">
        <v>2025275</v>
      </c>
      <c r="K31" s="2" t="s">
        <v>14755</v>
      </c>
      <c r="L31" s="1" t="str">
        <f t="shared" si="0"/>
        <v>Dhule182024</v>
      </c>
    </row>
    <row r="32" spans="1:12" x14ac:dyDescent="0.3">
      <c r="A32" s="2">
        <v>2</v>
      </c>
      <c r="B32" s="2" t="s">
        <v>23</v>
      </c>
      <c r="C32" s="2" t="s">
        <v>1974</v>
      </c>
      <c r="D32" s="2" t="s">
        <v>1018</v>
      </c>
      <c r="E32" s="2">
        <v>19</v>
      </c>
      <c r="F32" s="2" t="s">
        <v>19</v>
      </c>
      <c r="G32" s="2">
        <v>576</v>
      </c>
      <c r="H32" s="3">
        <v>4.7386931572777197E-4</v>
      </c>
      <c r="I32" s="2">
        <v>1215525</v>
      </c>
      <c r="J32" s="2">
        <v>2025275</v>
      </c>
      <c r="K32" s="2" t="s">
        <v>14755</v>
      </c>
      <c r="L32" s="1" t="str">
        <f t="shared" si="0"/>
        <v>Dhule192024</v>
      </c>
    </row>
    <row r="33" spans="1:12" x14ac:dyDescent="0.3">
      <c r="A33" s="2">
        <v>3</v>
      </c>
      <c r="B33" s="2" t="s">
        <v>47</v>
      </c>
      <c r="C33" s="2" t="s">
        <v>1975</v>
      </c>
      <c r="D33" s="2" t="s">
        <v>1020</v>
      </c>
      <c r="E33" s="2">
        <v>1</v>
      </c>
      <c r="F33" s="2" t="s">
        <v>9</v>
      </c>
      <c r="G33" s="2">
        <v>672119</v>
      </c>
      <c r="H33" s="3">
        <v>0.57681923351550268</v>
      </c>
      <c r="I33" s="2">
        <v>1165216</v>
      </c>
      <c r="J33" s="2">
        <v>2000402</v>
      </c>
      <c r="K33" s="2" t="s">
        <v>14755</v>
      </c>
      <c r="L33" s="1" t="str">
        <f t="shared" si="0"/>
        <v>Jalgaon12024</v>
      </c>
    </row>
    <row r="34" spans="1:12" x14ac:dyDescent="0.3">
      <c r="A34" s="2">
        <v>3</v>
      </c>
      <c r="B34" s="2" t="s">
        <v>47</v>
      </c>
      <c r="C34" s="2" t="s">
        <v>1976</v>
      </c>
      <c r="D34" s="2" t="s">
        <v>1018</v>
      </c>
      <c r="E34" s="2">
        <v>2</v>
      </c>
      <c r="F34" s="2" t="s">
        <v>1977</v>
      </c>
      <c r="G34" s="2">
        <v>421213</v>
      </c>
      <c r="H34" s="3">
        <v>0.36148920028561227</v>
      </c>
      <c r="I34" s="2">
        <v>1165216</v>
      </c>
      <c r="J34" s="2">
        <v>2000402</v>
      </c>
      <c r="K34" s="2" t="s">
        <v>14755</v>
      </c>
      <c r="L34" s="1" t="str">
        <f t="shared" si="0"/>
        <v>Jalgaon22024</v>
      </c>
    </row>
    <row r="35" spans="1:12" x14ac:dyDescent="0.3">
      <c r="A35" s="2">
        <v>3</v>
      </c>
      <c r="B35" s="2" t="s">
        <v>47</v>
      </c>
      <c r="C35" s="2" t="s">
        <v>1978</v>
      </c>
      <c r="D35" s="2" t="s">
        <v>1018</v>
      </c>
      <c r="E35" s="2">
        <v>3</v>
      </c>
      <c r="F35" s="2" t="s">
        <v>1023</v>
      </c>
      <c r="G35" s="2">
        <v>21062</v>
      </c>
      <c r="H35" s="3">
        <v>1.807561859775355E-2</v>
      </c>
      <c r="I35" s="2">
        <v>1165216</v>
      </c>
      <c r="J35" s="2">
        <v>2000402</v>
      </c>
      <c r="K35" s="2" t="s">
        <v>14755</v>
      </c>
      <c r="L35" s="1" t="str">
        <f t="shared" si="0"/>
        <v>Jalgaon32024</v>
      </c>
    </row>
    <row r="36" spans="1:12" x14ac:dyDescent="0.3">
      <c r="A36" s="2">
        <v>3</v>
      </c>
      <c r="B36" s="2" t="s">
        <v>47</v>
      </c>
      <c r="C36" s="2" t="s">
        <v>22</v>
      </c>
      <c r="D36" s="2" t="s">
        <v>7923</v>
      </c>
      <c r="E36" s="2">
        <v>4</v>
      </c>
      <c r="F36" s="2" t="s">
        <v>22</v>
      </c>
      <c r="G36" s="2">
        <v>13878</v>
      </c>
      <c r="H36" s="3">
        <v>1.1910238101776839E-2</v>
      </c>
      <c r="I36" s="2">
        <v>1165216</v>
      </c>
      <c r="J36" s="2">
        <v>2000402</v>
      </c>
      <c r="K36" s="2" t="s">
        <v>14755</v>
      </c>
      <c r="L36" s="1" t="str">
        <f t="shared" si="0"/>
        <v>Jalgaon42024</v>
      </c>
    </row>
    <row r="37" spans="1:12" x14ac:dyDescent="0.3">
      <c r="A37" s="2">
        <v>3</v>
      </c>
      <c r="B37" s="2" t="s">
        <v>47</v>
      </c>
      <c r="C37" s="2" t="s">
        <v>1979</v>
      </c>
      <c r="D37" s="2" t="s">
        <v>1018</v>
      </c>
      <c r="E37" s="2">
        <v>5</v>
      </c>
      <c r="F37" s="2" t="s">
        <v>1980</v>
      </c>
      <c r="G37" s="2">
        <v>7479</v>
      </c>
      <c r="H37" s="3">
        <v>6.4185524400626149E-3</v>
      </c>
      <c r="I37" s="2">
        <v>1165216</v>
      </c>
      <c r="J37" s="2">
        <v>2000402</v>
      </c>
      <c r="K37" s="2" t="s">
        <v>14755</v>
      </c>
      <c r="L37" s="1" t="str">
        <f t="shared" si="0"/>
        <v>Jalgaon52024</v>
      </c>
    </row>
    <row r="38" spans="1:12" x14ac:dyDescent="0.3">
      <c r="A38" s="2">
        <v>3</v>
      </c>
      <c r="B38" s="2" t="s">
        <v>47</v>
      </c>
      <c r="C38" s="2" t="s">
        <v>1981</v>
      </c>
      <c r="D38" s="2" t="s">
        <v>1018</v>
      </c>
      <c r="E38" s="2">
        <v>6</v>
      </c>
      <c r="F38" s="2" t="s">
        <v>11</v>
      </c>
      <c r="G38" s="2">
        <v>6310</v>
      </c>
      <c r="H38" s="3">
        <v>5.4153049734984755E-3</v>
      </c>
      <c r="I38" s="2">
        <v>1165216</v>
      </c>
      <c r="J38" s="2">
        <v>2000402</v>
      </c>
      <c r="K38" s="2" t="s">
        <v>14755</v>
      </c>
      <c r="L38" s="1" t="str">
        <f t="shared" si="0"/>
        <v>Jalgaon62024</v>
      </c>
    </row>
    <row r="39" spans="1:12" x14ac:dyDescent="0.3">
      <c r="A39" s="2">
        <v>3</v>
      </c>
      <c r="B39" s="2" t="s">
        <v>47</v>
      </c>
      <c r="C39" s="2" t="s">
        <v>1982</v>
      </c>
      <c r="D39" s="2" t="s">
        <v>1018</v>
      </c>
      <c r="E39" s="2">
        <v>7</v>
      </c>
      <c r="F39" s="2" t="s">
        <v>19</v>
      </c>
      <c r="G39" s="2">
        <v>4189</v>
      </c>
      <c r="H39" s="3">
        <v>3.5950416060198283E-3</v>
      </c>
      <c r="I39" s="2">
        <v>1165216</v>
      </c>
      <c r="J39" s="2">
        <v>2000402</v>
      </c>
      <c r="K39" s="2" t="s">
        <v>14755</v>
      </c>
      <c r="L39" s="1" t="str">
        <f t="shared" si="0"/>
        <v>Jalgaon72024</v>
      </c>
    </row>
    <row r="40" spans="1:12" x14ac:dyDescent="0.3">
      <c r="A40" s="2">
        <v>3</v>
      </c>
      <c r="B40" s="2" t="s">
        <v>47</v>
      </c>
      <c r="C40" s="2" t="s">
        <v>1983</v>
      </c>
      <c r="D40" s="2" t="s">
        <v>1018</v>
      </c>
      <c r="E40" s="2">
        <v>8</v>
      </c>
      <c r="F40" s="2" t="s">
        <v>19</v>
      </c>
      <c r="G40" s="2">
        <v>3954</v>
      </c>
      <c r="H40" s="3">
        <v>3.3933622607310574E-3</v>
      </c>
      <c r="I40" s="2">
        <v>1165216</v>
      </c>
      <c r="J40" s="2">
        <v>2000402</v>
      </c>
      <c r="K40" s="2" t="s">
        <v>14755</v>
      </c>
      <c r="L40" s="1" t="str">
        <f t="shared" si="0"/>
        <v>Jalgaon82024</v>
      </c>
    </row>
    <row r="41" spans="1:12" x14ac:dyDescent="0.3">
      <c r="A41" s="2">
        <v>3</v>
      </c>
      <c r="B41" s="2" t="s">
        <v>47</v>
      </c>
      <c r="C41" s="2" t="s">
        <v>1984</v>
      </c>
      <c r="D41" s="2" t="s">
        <v>1018</v>
      </c>
      <c r="E41" s="2">
        <v>9</v>
      </c>
      <c r="F41" s="2" t="s">
        <v>19</v>
      </c>
      <c r="G41" s="2">
        <v>3400</v>
      </c>
      <c r="H41" s="3">
        <v>2.9179139318375306E-3</v>
      </c>
      <c r="I41" s="2">
        <v>1165216</v>
      </c>
      <c r="J41" s="2">
        <v>2000402</v>
      </c>
      <c r="K41" s="2" t="s">
        <v>14755</v>
      </c>
      <c r="L41" s="1" t="str">
        <f t="shared" si="0"/>
        <v>Jalgaon92024</v>
      </c>
    </row>
    <row r="42" spans="1:12" x14ac:dyDescent="0.3">
      <c r="A42" s="2">
        <v>3</v>
      </c>
      <c r="B42" s="2" t="s">
        <v>47</v>
      </c>
      <c r="C42" s="2" t="s">
        <v>1985</v>
      </c>
      <c r="D42" s="2" t="s">
        <v>1018</v>
      </c>
      <c r="E42" s="2">
        <v>10</v>
      </c>
      <c r="F42" s="2" t="s">
        <v>19</v>
      </c>
      <c r="G42" s="2">
        <v>3358</v>
      </c>
      <c r="H42" s="3">
        <v>2.8818691126795376E-3</v>
      </c>
      <c r="I42" s="2">
        <v>1165216</v>
      </c>
      <c r="J42" s="2">
        <v>2000402</v>
      </c>
      <c r="K42" s="2" t="s">
        <v>14755</v>
      </c>
      <c r="L42" s="1" t="str">
        <f t="shared" si="0"/>
        <v>Jalgaon102024</v>
      </c>
    </row>
    <row r="43" spans="1:12" x14ac:dyDescent="0.3">
      <c r="A43" s="2">
        <v>3</v>
      </c>
      <c r="B43" s="2" t="s">
        <v>47</v>
      </c>
      <c r="C43" s="2" t="s">
        <v>1986</v>
      </c>
      <c r="D43" s="2" t="s">
        <v>1018</v>
      </c>
      <c r="E43" s="2">
        <v>11</v>
      </c>
      <c r="F43" s="2" t="s">
        <v>19</v>
      </c>
      <c r="G43" s="2">
        <v>2462</v>
      </c>
      <c r="H43" s="3">
        <v>2.1129129706423532E-3</v>
      </c>
      <c r="I43" s="2">
        <v>1165216</v>
      </c>
      <c r="J43" s="2">
        <v>2000402</v>
      </c>
      <c r="K43" s="2" t="s">
        <v>14755</v>
      </c>
      <c r="L43" s="1" t="str">
        <f t="shared" si="0"/>
        <v>Jalgaon112024</v>
      </c>
    </row>
    <row r="44" spans="1:12" x14ac:dyDescent="0.3">
      <c r="A44" s="2">
        <v>3</v>
      </c>
      <c r="B44" s="2" t="s">
        <v>47</v>
      </c>
      <c r="C44" s="2" t="s">
        <v>1987</v>
      </c>
      <c r="D44" s="2" t="s">
        <v>1018</v>
      </c>
      <c r="E44" s="2">
        <v>12</v>
      </c>
      <c r="F44" s="2" t="s">
        <v>19</v>
      </c>
      <c r="G44" s="2">
        <v>1889</v>
      </c>
      <c r="H44" s="3">
        <v>1.6211586521297338E-3</v>
      </c>
      <c r="I44" s="2">
        <v>1165216</v>
      </c>
      <c r="J44" s="2">
        <v>2000402</v>
      </c>
      <c r="K44" s="2" t="s">
        <v>14755</v>
      </c>
      <c r="L44" s="1" t="str">
        <f t="shared" si="0"/>
        <v>Jalgaon122024</v>
      </c>
    </row>
    <row r="45" spans="1:12" x14ac:dyDescent="0.3">
      <c r="A45" s="2">
        <v>3</v>
      </c>
      <c r="B45" s="2" t="s">
        <v>47</v>
      </c>
      <c r="C45" s="2" t="s">
        <v>1988</v>
      </c>
      <c r="D45" s="2" t="s">
        <v>1018</v>
      </c>
      <c r="E45" s="2">
        <v>13</v>
      </c>
      <c r="F45" s="2" t="s">
        <v>19</v>
      </c>
      <c r="G45" s="2">
        <v>1593</v>
      </c>
      <c r="H45" s="3">
        <v>1.3671284980638783E-3</v>
      </c>
      <c r="I45" s="2">
        <v>1165216</v>
      </c>
      <c r="J45" s="2">
        <v>2000402</v>
      </c>
      <c r="K45" s="2" t="s">
        <v>14755</v>
      </c>
      <c r="L45" s="1" t="str">
        <f t="shared" si="0"/>
        <v>Jalgaon132024</v>
      </c>
    </row>
    <row r="46" spans="1:12" x14ac:dyDescent="0.3">
      <c r="A46" s="2">
        <v>3</v>
      </c>
      <c r="B46" s="2" t="s">
        <v>47</v>
      </c>
      <c r="C46" s="2" t="s">
        <v>1989</v>
      </c>
      <c r="D46" s="2" t="s">
        <v>1018</v>
      </c>
      <c r="E46" s="2">
        <v>14</v>
      </c>
      <c r="F46" s="2" t="s">
        <v>19</v>
      </c>
      <c r="G46" s="2">
        <v>1212</v>
      </c>
      <c r="H46" s="3">
        <v>1.0401504957020845E-3</v>
      </c>
      <c r="I46" s="2">
        <v>1165216</v>
      </c>
      <c r="J46" s="2">
        <v>2000402</v>
      </c>
      <c r="K46" s="2" t="s">
        <v>14755</v>
      </c>
      <c r="L46" s="1" t="str">
        <f t="shared" si="0"/>
        <v>Jalgaon142024</v>
      </c>
    </row>
    <row r="47" spans="1:12" x14ac:dyDescent="0.3">
      <c r="A47" s="2">
        <v>3</v>
      </c>
      <c r="B47" s="2" t="s">
        <v>47</v>
      </c>
      <c r="C47" s="2" t="s">
        <v>66</v>
      </c>
      <c r="D47" s="2" t="s">
        <v>1018</v>
      </c>
      <c r="E47" s="2">
        <v>15</v>
      </c>
      <c r="F47" s="2" t="s">
        <v>19</v>
      </c>
      <c r="G47" s="2">
        <v>1098</v>
      </c>
      <c r="H47" s="3">
        <v>9.4231455798753192E-4</v>
      </c>
      <c r="I47" s="2">
        <v>1165216</v>
      </c>
      <c r="J47" s="2">
        <v>2000402</v>
      </c>
      <c r="K47" s="2" t="s">
        <v>14755</v>
      </c>
      <c r="L47" s="1" t="str">
        <f t="shared" si="0"/>
        <v>Jalgaon152024</v>
      </c>
    </row>
    <row r="48" spans="1:12" x14ac:dyDescent="0.3">
      <c r="A48" s="2">
        <v>4</v>
      </c>
      <c r="B48" s="2" t="s">
        <v>73</v>
      </c>
      <c r="C48" s="2" t="s">
        <v>1990</v>
      </c>
      <c r="D48" s="2" t="s">
        <v>1020</v>
      </c>
      <c r="E48" s="2">
        <v>1</v>
      </c>
      <c r="F48" s="2" t="s">
        <v>9</v>
      </c>
      <c r="G48" s="2">
        <v>629558</v>
      </c>
      <c r="H48" s="3">
        <v>0.53837595618134626</v>
      </c>
      <c r="I48" s="2">
        <v>1169365</v>
      </c>
      <c r="J48" s="2">
        <v>1823827</v>
      </c>
      <c r="K48" s="2" t="s">
        <v>14755</v>
      </c>
      <c r="L48" s="1" t="str">
        <f t="shared" si="0"/>
        <v>Raver12024</v>
      </c>
    </row>
    <row r="49" spans="1:12" x14ac:dyDescent="0.3">
      <c r="A49" s="2">
        <v>4</v>
      </c>
      <c r="B49" s="2" t="s">
        <v>73</v>
      </c>
      <c r="C49" s="2" t="s">
        <v>1991</v>
      </c>
      <c r="D49" s="2" t="s">
        <v>1018</v>
      </c>
      <c r="E49" s="2">
        <v>2</v>
      </c>
      <c r="F49" s="2" t="s">
        <v>1992</v>
      </c>
      <c r="G49" s="2">
        <v>358030</v>
      </c>
      <c r="H49" s="3">
        <v>0.30617471875761632</v>
      </c>
      <c r="I49" s="2">
        <v>1169365</v>
      </c>
      <c r="J49" s="2">
        <v>1823827</v>
      </c>
      <c r="K49" s="2" t="s">
        <v>14755</v>
      </c>
      <c r="L49" s="1" t="str">
        <f t="shared" si="0"/>
        <v>Raver22024</v>
      </c>
    </row>
    <row r="50" spans="1:12" x14ac:dyDescent="0.3">
      <c r="A50" s="2">
        <v>4</v>
      </c>
      <c r="B50" s="2" t="s">
        <v>73</v>
      </c>
      <c r="C50" s="2" t="s">
        <v>1993</v>
      </c>
      <c r="D50" s="2" t="s">
        <v>1018</v>
      </c>
      <c r="E50" s="2">
        <v>3</v>
      </c>
      <c r="F50" s="2" t="s">
        <v>1023</v>
      </c>
      <c r="G50" s="2">
        <v>59001</v>
      </c>
      <c r="H50" s="3">
        <v>5.0455589144535712E-2</v>
      </c>
      <c r="I50" s="2">
        <v>1169365</v>
      </c>
      <c r="J50" s="2">
        <v>1823827</v>
      </c>
      <c r="K50" s="2" t="s">
        <v>14755</v>
      </c>
      <c r="L50" s="1" t="str">
        <f t="shared" si="0"/>
        <v>Raver32024</v>
      </c>
    </row>
    <row r="51" spans="1:12" x14ac:dyDescent="0.3">
      <c r="A51" s="2">
        <v>4</v>
      </c>
      <c r="B51" s="2" t="s">
        <v>73</v>
      </c>
      <c r="C51" s="2" t="s">
        <v>1994</v>
      </c>
      <c r="D51" s="2" t="s">
        <v>1018</v>
      </c>
      <c r="E51" s="2">
        <v>4</v>
      </c>
      <c r="F51" s="2" t="s">
        <v>19</v>
      </c>
      <c r="G51" s="2">
        <v>43957</v>
      </c>
      <c r="H51" s="3">
        <v>3.7590487144732398E-2</v>
      </c>
      <c r="I51" s="2">
        <v>1169365</v>
      </c>
      <c r="J51" s="2">
        <v>1823827</v>
      </c>
      <c r="K51" s="2" t="s">
        <v>14755</v>
      </c>
      <c r="L51" s="1" t="str">
        <f t="shared" si="0"/>
        <v>Raver42024</v>
      </c>
    </row>
    <row r="52" spans="1:12" x14ac:dyDescent="0.3">
      <c r="A52" s="2">
        <v>4</v>
      </c>
      <c r="B52" s="2" t="s">
        <v>73</v>
      </c>
      <c r="C52" s="2" t="s">
        <v>1995</v>
      </c>
      <c r="D52" s="2" t="s">
        <v>1018</v>
      </c>
      <c r="E52" s="2">
        <v>5</v>
      </c>
      <c r="F52" s="2" t="s">
        <v>1952</v>
      </c>
      <c r="G52" s="2">
        <v>9622</v>
      </c>
      <c r="H52" s="3">
        <v>8.2283974635806618E-3</v>
      </c>
      <c r="I52" s="2">
        <v>1169365</v>
      </c>
      <c r="J52" s="2">
        <v>1823827</v>
      </c>
      <c r="K52" s="2" t="s">
        <v>14755</v>
      </c>
      <c r="L52" s="1" t="str">
        <f t="shared" si="0"/>
        <v>Raver52024</v>
      </c>
    </row>
    <row r="53" spans="1:12" x14ac:dyDescent="0.3">
      <c r="A53" s="2">
        <v>4</v>
      </c>
      <c r="B53" s="2" t="s">
        <v>73</v>
      </c>
      <c r="C53" s="2" t="s">
        <v>1996</v>
      </c>
      <c r="D53" s="2" t="s">
        <v>1020</v>
      </c>
      <c r="E53" s="2">
        <v>6</v>
      </c>
      <c r="F53" s="2" t="s">
        <v>19</v>
      </c>
      <c r="G53" s="2">
        <v>7874</v>
      </c>
      <c r="H53" s="3">
        <v>6.7335690738135655E-3</v>
      </c>
      <c r="I53" s="2">
        <v>1169365</v>
      </c>
      <c r="J53" s="2">
        <v>1823827</v>
      </c>
      <c r="K53" s="2" t="s">
        <v>14755</v>
      </c>
      <c r="L53" s="1" t="str">
        <f t="shared" si="0"/>
        <v>Raver62024</v>
      </c>
    </row>
    <row r="54" spans="1:12" x14ac:dyDescent="0.3">
      <c r="A54" s="2">
        <v>4</v>
      </c>
      <c r="B54" s="2" t="s">
        <v>73</v>
      </c>
      <c r="C54" s="2" t="s">
        <v>1997</v>
      </c>
      <c r="D54" s="2" t="s">
        <v>1018</v>
      </c>
      <c r="E54" s="2">
        <v>7</v>
      </c>
      <c r="F54" s="2" t="s">
        <v>11</v>
      </c>
      <c r="G54" s="2">
        <v>7551</v>
      </c>
      <c r="H54" s="3">
        <v>6.4573507844000802E-3</v>
      </c>
      <c r="I54" s="2">
        <v>1169365</v>
      </c>
      <c r="J54" s="2">
        <v>1823827</v>
      </c>
      <c r="K54" s="2" t="s">
        <v>14755</v>
      </c>
      <c r="L54" s="1" t="str">
        <f t="shared" si="0"/>
        <v>Raver72024</v>
      </c>
    </row>
    <row r="55" spans="1:12" x14ac:dyDescent="0.3">
      <c r="A55" s="2">
        <v>4</v>
      </c>
      <c r="B55" s="2" t="s">
        <v>73</v>
      </c>
      <c r="C55" s="2" t="s">
        <v>1998</v>
      </c>
      <c r="D55" s="2" t="s">
        <v>1018</v>
      </c>
      <c r="E55" s="2">
        <v>8</v>
      </c>
      <c r="F55" s="2" t="s">
        <v>19</v>
      </c>
      <c r="G55" s="2">
        <v>6713</v>
      </c>
      <c r="H55" s="3">
        <v>5.7407225288938872E-3</v>
      </c>
      <c r="I55" s="2">
        <v>1169365</v>
      </c>
      <c r="J55" s="2">
        <v>1823827</v>
      </c>
      <c r="K55" s="2" t="s">
        <v>14755</v>
      </c>
      <c r="L55" s="1" t="str">
        <f t="shared" si="0"/>
        <v>Raver82024</v>
      </c>
    </row>
    <row r="56" spans="1:12" x14ac:dyDescent="0.3">
      <c r="A56" s="2">
        <v>4</v>
      </c>
      <c r="B56" s="2" t="s">
        <v>73</v>
      </c>
      <c r="C56" s="2" t="s">
        <v>1999</v>
      </c>
      <c r="D56" s="2" t="s">
        <v>1018</v>
      </c>
      <c r="E56" s="2">
        <v>9</v>
      </c>
      <c r="F56" s="2" t="s">
        <v>19</v>
      </c>
      <c r="G56" s="2">
        <v>6087</v>
      </c>
      <c r="H56" s="3">
        <v>5.2053892497210021E-3</v>
      </c>
      <c r="I56" s="2">
        <v>1169365</v>
      </c>
      <c r="J56" s="2">
        <v>1823827</v>
      </c>
      <c r="K56" s="2" t="s">
        <v>14755</v>
      </c>
      <c r="L56" s="1" t="str">
        <f t="shared" si="0"/>
        <v>Raver92024</v>
      </c>
    </row>
    <row r="57" spans="1:12" x14ac:dyDescent="0.3">
      <c r="A57" s="2">
        <v>4</v>
      </c>
      <c r="B57" s="2" t="s">
        <v>73</v>
      </c>
      <c r="C57" s="2" t="s">
        <v>2000</v>
      </c>
      <c r="D57" s="2" t="s">
        <v>1018</v>
      </c>
      <c r="E57" s="2">
        <v>10</v>
      </c>
      <c r="F57" s="2" t="s">
        <v>19</v>
      </c>
      <c r="G57" s="2">
        <v>5131</v>
      </c>
      <c r="H57" s="3">
        <v>4.387851526255703E-3</v>
      </c>
      <c r="I57" s="2">
        <v>1169365</v>
      </c>
      <c r="J57" s="2">
        <v>1823827</v>
      </c>
      <c r="K57" s="2" t="s">
        <v>14755</v>
      </c>
      <c r="L57" s="1" t="str">
        <f t="shared" si="0"/>
        <v>Raver102024</v>
      </c>
    </row>
    <row r="58" spans="1:12" x14ac:dyDescent="0.3">
      <c r="A58" s="2">
        <v>4</v>
      </c>
      <c r="B58" s="2" t="s">
        <v>73</v>
      </c>
      <c r="C58" s="2" t="s">
        <v>2001</v>
      </c>
      <c r="D58" s="2" t="s">
        <v>1018</v>
      </c>
      <c r="E58" s="2">
        <v>11</v>
      </c>
      <c r="F58" s="2" t="s">
        <v>1113</v>
      </c>
      <c r="G58" s="2">
        <v>4686</v>
      </c>
      <c r="H58" s="3">
        <v>4.0073031089522945E-3</v>
      </c>
      <c r="I58" s="2">
        <v>1169365</v>
      </c>
      <c r="J58" s="2">
        <v>1823827</v>
      </c>
      <c r="K58" s="2" t="s">
        <v>14755</v>
      </c>
      <c r="L58" s="1" t="str">
        <f t="shared" si="0"/>
        <v>Raver112024</v>
      </c>
    </row>
    <row r="59" spans="1:12" x14ac:dyDescent="0.3">
      <c r="A59" s="2">
        <v>4</v>
      </c>
      <c r="B59" s="2" t="s">
        <v>73</v>
      </c>
      <c r="C59" s="2" t="s">
        <v>2002</v>
      </c>
      <c r="D59" s="2" t="s">
        <v>1018</v>
      </c>
      <c r="E59" s="2">
        <v>12</v>
      </c>
      <c r="F59" s="2" t="s">
        <v>19</v>
      </c>
      <c r="G59" s="2">
        <v>4264</v>
      </c>
      <c r="H59" s="3">
        <v>3.6464234862510852E-3</v>
      </c>
      <c r="I59" s="2">
        <v>1169365</v>
      </c>
      <c r="J59" s="2">
        <v>1823827</v>
      </c>
      <c r="K59" s="2" t="s">
        <v>14755</v>
      </c>
      <c r="L59" s="1" t="str">
        <f t="shared" si="0"/>
        <v>Raver122024</v>
      </c>
    </row>
    <row r="60" spans="1:12" x14ac:dyDescent="0.3">
      <c r="A60" s="2">
        <v>4</v>
      </c>
      <c r="B60" s="2" t="s">
        <v>73</v>
      </c>
      <c r="C60" s="2" t="s">
        <v>22</v>
      </c>
      <c r="D60" s="2" t="s">
        <v>7923</v>
      </c>
      <c r="E60" s="2">
        <v>13</v>
      </c>
      <c r="F60" s="2" t="s">
        <v>22</v>
      </c>
      <c r="G60" s="2">
        <v>4073</v>
      </c>
      <c r="H60" s="3">
        <v>3.4830869745545658E-3</v>
      </c>
      <c r="I60" s="2">
        <v>1169365</v>
      </c>
      <c r="J60" s="2">
        <v>1823827</v>
      </c>
      <c r="K60" s="2" t="s">
        <v>14755</v>
      </c>
      <c r="L60" s="1" t="str">
        <f t="shared" si="0"/>
        <v>Raver132024</v>
      </c>
    </row>
    <row r="61" spans="1:12" x14ac:dyDescent="0.3">
      <c r="A61" s="2">
        <v>4</v>
      </c>
      <c r="B61" s="2" t="s">
        <v>73</v>
      </c>
      <c r="C61" s="2" t="s">
        <v>2003</v>
      </c>
      <c r="D61" s="2" t="s">
        <v>1018</v>
      </c>
      <c r="E61" s="2">
        <v>14</v>
      </c>
      <c r="F61" s="2" t="s">
        <v>19</v>
      </c>
      <c r="G61" s="2">
        <v>3582</v>
      </c>
      <c r="H61" s="3">
        <v>3.0632009680467602E-3</v>
      </c>
      <c r="I61" s="2">
        <v>1169365</v>
      </c>
      <c r="J61" s="2">
        <v>1823827</v>
      </c>
      <c r="K61" s="2" t="s">
        <v>14755</v>
      </c>
      <c r="L61" s="1" t="str">
        <f t="shared" si="0"/>
        <v>Raver142024</v>
      </c>
    </row>
    <row r="62" spans="1:12" x14ac:dyDescent="0.3">
      <c r="A62" s="2">
        <v>4</v>
      </c>
      <c r="B62" s="2" t="s">
        <v>73</v>
      </c>
      <c r="C62" s="2" t="s">
        <v>2004</v>
      </c>
      <c r="D62" s="2" t="s">
        <v>1018</v>
      </c>
      <c r="E62" s="2">
        <v>15</v>
      </c>
      <c r="F62" s="2" t="s">
        <v>19</v>
      </c>
      <c r="G62" s="2">
        <v>2954</v>
      </c>
      <c r="H62" s="3">
        <v>2.5261573589084674E-3</v>
      </c>
      <c r="I62" s="2">
        <v>1169365</v>
      </c>
      <c r="J62" s="2">
        <v>1823827</v>
      </c>
      <c r="K62" s="2" t="s">
        <v>14755</v>
      </c>
      <c r="L62" s="1" t="str">
        <f t="shared" si="0"/>
        <v>Raver152024</v>
      </c>
    </row>
    <row r="63" spans="1:12" x14ac:dyDescent="0.3">
      <c r="A63" s="2">
        <v>4</v>
      </c>
      <c r="B63" s="2" t="s">
        <v>73</v>
      </c>
      <c r="C63" s="2" t="s">
        <v>2005</v>
      </c>
      <c r="D63" s="2" t="s">
        <v>1018</v>
      </c>
      <c r="E63" s="2">
        <v>16</v>
      </c>
      <c r="F63" s="2" t="s">
        <v>19</v>
      </c>
      <c r="G63" s="2">
        <v>2932</v>
      </c>
      <c r="H63" s="3">
        <v>2.5073437292889729E-3</v>
      </c>
      <c r="I63" s="2">
        <v>1169365</v>
      </c>
      <c r="J63" s="2">
        <v>1823827</v>
      </c>
      <c r="K63" s="2" t="s">
        <v>14755</v>
      </c>
      <c r="L63" s="1" t="str">
        <f t="shared" si="0"/>
        <v>Raver162024</v>
      </c>
    </row>
    <row r="64" spans="1:12" x14ac:dyDescent="0.3">
      <c r="A64" s="2">
        <v>4</v>
      </c>
      <c r="B64" s="2" t="s">
        <v>73</v>
      </c>
      <c r="C64" s="2" t="s">
        <v>2006</v>
      </c>
      <c r="D64" s="2" t="s">
        <v>1018</v>
      </c>
      <c r="E64" s="2">
        <v>17</v>
      </c>
      <c r="F64" s="2" t="s">
        <v>2007</v>
      </c>
      <c r="G64" s="2">
        <v>2277</v>
      </c>
      <c r="H64" s="3">
        <v>1.9472106656176643E-3</v>
      </c>
      <c r="I64" s="2">
        <v>1169365</v>
      </c>
      <c r="J64" s="2">
        <v>1823827</v>
      </c>
      <c r="K64" s="2" t="s">
        <v>14755</v>
      </c>
      <c r="L64" s="1" t="str">
        <f t="shared" si="0"/>
        <v>Raver172024</v>
      </c>
    </row>
    <row r="65" spans="1:12" x14ac:dyDescent="0.3">
      <c r="A65" s="2">
        <v>4</v>
      </c>
      <c r="B65" s="2" t="s">
        <v>73</v>
      </c>
      <c r="C65" s="2" t="s">
        <v>2008</v>
      </c>
      <c r="D65" s="2" t="s">
        <v>1018</v>
      </c>
      <c r="E65" s="2">
        <v>18</v>
      </c>
      <c r="F65" s="2" t="s">
        <v>19</v>
      </c>
      <c r="G65" s="2">
        <v>2265</v>
      </c>
      <c r="H65" s="3">
        <v>1.9369486858252128E-3</v>
      </c>
      <c r="I65" s="2">
        <v>1169365</v>
      </c>
      <c r="J65" s="2">
        <v>1823827</v>
      </c>
      <c r="K65" s="2" t="s">
        <v>14755</v>
      </c>
      <c r="L65" s="1" t="str">
        <f t="shared" si="0"/>
        <v>Raver182024</v>
      </c>
    </row>
    <row r="66" spans="1:12" x14ac:dyDescent="0.3">
      <c r="A66" s="2">
        <v>4</v>
      </c>
      <c r="B66" s="2" t="s">
        <v>73</v>
      </c>
      <c r="C66" s="2" t="s">
        <v>2009</v>
      </c>
      <c r="D66" s="2" t="s">
        <v>1018</v>
      </c>
      <c r="E66" s="2">
        <v>19</v>
      </c>
      <c r="F66" s="2" t="s">
        <v>19</v>
      </c>
      <c r="G66" s="2">
        <v>1919</v>
      </c>
      <c r="H66" s="3">
        <v>1.6410616018095292E-3</v>
      </c>
      <c r="I66" s="2">
        <v>1169365</v>
      </c>
      <c r="J66" s="2">
        <v>1823827</v>
      </c>
      <c r="K66" s="2" t="s">
        <v>14755</v>
      </c>
      <c r="L66" s="1" t="str">
        <f t="shared" si="0"/>
        <v>Raver192024</v>
      </c>
    </row>
    <row r="67" spans="1:12" x14ac:dyDescent="0.3">
      <c r="A67" s="2">
        <v>4</v>
      </c>
      <c r="B67" s="2" t="s">
        <v>73</v>
      </c>
      <c r="C67" s="2" t="s">
        <v>2010</v>
      </c>
      <c r="D67" s="2" t="s">
        <v>1018</v>
      </c>
      <c r="E67" s="2">
        <v>20</v>
      </c>
      <c r="F67" s="2" t="s">
        <v>19</v>
      </c>
      <c r="G67" s="2">
        <v>1807</v>
      </c>
      <c r="H67" s="3">
        <v>1.5452831237466487E-3</v>
      </c>
      <c r="I67" s="2">
        <v>1169365</v>
      </c>
      <c r="J67" s="2">
        <v>1823827</v>
      </c>
      <c r="K67" s="2" t="s">
        <v>14755</v>
      </c>
      <c r="L67" s="1" t="str">
        <f t="shared" ref="L67:L130" si="1">B67&amp;E67&amp;2024</f>
        <v>Raver202024</v>
      </c>
    </row>
    <row r="68" spans="1:12" x14ac:dyDescent="0.3">
      <c r="A68" s="2">
        <v>4</v>
      </c>
      <c r="B68" s="2" t="s">
        <v>73</v>
      </c>
      <c r="C68" s="2" t="s">
        <v>2011</v>
      </c>
      <c r="D68" s="2" t="s">
        <v>1020</v>
      </c>
      <c r="E68" s="2">
        <v>21</v>
      </c>
      <c r="F68" s="2" t="s">
        <v>19</v>
      </c>
      <c r="G68" s="2">
        <v>1424</v>
      </c>
      <c r="H68" s="3">
        <v>1.2177549353709065E-3</v>
      </c>
      <c r="I68" s="2">
        <v>1169365</v>
      </c>
      <c r="J68" s="2">
        <v>1823827</v>
      </c>
      <c r="K68" s="2" t="s">
        <v>14755</v>
      </c>
      <c r="L68" s="1" t="str">
        <f t="shared" si="1"/>
        <v>Raver212024</v>
      </c>
    </row>
    <row r="69" spans="1:12" x14ac:dyDescent="0.3">
      <c r="A69" s="2">
        <v>4</v>
      </c>
      <c r="B69" s="2" t="s">
        <v>73</v>
      </c>
      <c r="C69" s="2" t="s">
        <v>2012</v>
      </c>
      <c r="D69" s="2" t="s">
        <v>1018</v>
      </c>
      <c r="E69" s="2">
        <v>22</v>
      </c>
      <c r="F69" s="2" t="s">
        <v>19</v>
      </c>
      <c r="G69" s="2">
        <v>1035</v>
      </c>
      <c r="H69" s="3">
        <v>8.8509575709893836E-4</v>
      </c>
      <c r="I69" s="2">
        <v>1169365</v>
      </c>
      <c r="J69" s="2">
        <v>1823827</v>
      </c>
      <c r="K69" s="2" t="s">
        <v>14755</v>
      </c>
      <c r="L69" s="1" t="str">
        <f t="shared" si="1"/>
        <v>Raver222024</v>
      </c>
    </row>
    <row r="70" spans="1:12" x14ac:dyDescent="0.3">
      <c r="A70" s="2">
        <v>4</v>
      </c>
      <c r="B70" s="2" t="s">
        <v>73</v>
      </c>
      <c r="C70" s="2" t="s">
        <v>2013</v>
      </c>
      <c r="D70" s="2" t="s">
        <v>1018</v>
      </c>
      <c r="E70" s="2">
        <v>23</v>
      </c>
      <c r="F70" s="2" t="s">
        <v>19</v>
      </c>
      <c r="G70" s="2">
        <v>980</v>
      </c>
      <c r="H70" s="3">
        <v>8.3806168305020242E-4</v>
      </c>
      <c r="I70" s="2">
        <v>1169365</v>
      </c>
      <c r="J70" s="2">
        <v>1823827</v>
      </c>
      <c r="K70" s="2" t="s">
        <v>14755</v>
      </c>
      <c r="L70" s="1" t="str">
        <f t="shared" si="1"/>
        <v>Raver232024</v>
      </c>
    </row>
    <row r="71" spans="1:12" x14ac:dyDescent="0.3">
      <c r="A71" s="2">
        <v>4</v>
      </c>
      <c r="B71" s="2" t="s">
        <v>73</v>
      </c>
      <c r="C71" s="2" t="s">
        <v>2014</v>
      </c>
      <c r="D71" s="2" t="s">
        <v>1018</v>
      </c>
      <c r="E71" s="2">
        <v>24</v>
      </c>
      <c r="F71" s="2" t="s">
        <v>19</v>
      </c>
      <c r="G71" s="2">
        <v>900</v>
      </c>
      <c r="H71" s="3">
        <v>7.696484844338594E-4</v>
      </c>
      <c r="I71" s="2">
        <v>1169365</v>
      </c>
      <c r="J71" s="2">
        <v>1823827</v>
      </c>
      <c r="K71" s="2" t="s">
        <v>14755</v>
      </c>
      <c r="L71" s="1" t="str">
        <f t="shared" si="1"/>
        <v>Raver242024</v>
      </c>
    </row>
    <row r="72" spans="1:12" x14ac:dyDescent="0.3">
      <c r="A72" s="2">
        <v>4</v>
      </c>
      <c r="B72" s="2" t="s">
        <v>73</v>
      </c>
      <c r="C72" s="2" t="s">
        <v>2015</v>
      </c>
      <c r="D72" s="2" t="s">
        <v>1018</v>
      </c>
      <c r="E72" s="2">
        <v>25</v>
      </c>
      <c r="F72" s="2" t="s">
        <v>19</v>
      </c>
      <c r="G72" s="2">
        <v>743</v>
      </c>
      <c r="H72" s="3">
        <v>6.3538758214928619E-4</v>
      </c>
      <c r="I72" s="2">
        <v>1169365</v>
      </c>
      <c r="J72" s="2">
        <v>1823827</v>
      </c>
      <c r="K72" s="2" t="s">
        <v>14755</v>
      </c>
      <c r="L72" s="1" t="str">
        <f t="shared" si="1"/>
        <v>Raver252024</v>
      </c>
    </row>
    <row r="73" spans="1:12" x14ac:dyDescent="0.3">
      <c r="A73" s="2">
        <v>5</v>
      </c>
      <c r="B73" s="2" t="s">
        <v>99</v>
      </c>
      <c r="C73" s="2" t="s">
        <v>102</v>
      </c>
      <c r="D73" s="2" t="s">
        <v>1018</v>
      </c>
      <c r="E73" s="2">
        <v>1</v>
      </c>
      <c r="F73" s="2" t="s">
        <v>103</v>
      </c>
      <c r="G73" s="2">
        <v>348289</v>
      </c>
      <c r="H73" s="3">
        <v>0.31511752363908452</v>
      </c>
      <c r="I73" s="2">
        <v>1105267</v>
      </c>
      <c r="J73" s="2">
        <v>1787095</v>
      </c>
      <c r="K73" s="2" t="s">
        <v>2054</v>
      </c>
      <c r="L73" s="1" t="str">
        <f t="shared" si="1"/>
        <v>Buldhana12024</v>
      </c>
    </row>
    <row r="74" spans="1:12" x14ac:dyDescent="0.3">
      <c r="A74" s="2">
        <v>5</v>
      </c>
      <c r="B74" s="2" t="s">
        <v>99</v>
      </c>
      <c r="C74" s="2" t="s">
        <v>2016</v>
      </c>
      <c r="D74" s="2" t="s">
        <v>1018</v>
      </c>
      <c r="E74" s="2">
        <v>2</v>
      </c>
      <c r="F74" s="2" t="s">
        <v>1977</v>
      </c>
      <c r="G74" s="2">
        <v>319415</v>
      </c>
      <c r="H74" s="3">
        <v>0.28899351921300465</v>
      </c>
      <c r="I74" s="2">
        <v>1105267</v>
      </c>
      <c r="J74" s="2">
        <v>1787095</v>
      </c>
      <c r="K74" s="2" t="s">
        <v>2054</v>
      </c>
      <c r="L74" s="1" t="str">
        <f t="shared" si="1"/>
        <v>Buldhana22024</v>
      </c>
    </row>
    <row r="75" spans="1:12" x14ac:dyDescent="0.3">
      <c r="A75" s="2">
        <v>5</v>
      </c>
      <c r="B75" s="2" t="s">
        <v>99</v>
      </c>
      <c r="C75" s="2" t="s">
        <v>2017</v>
      </c>
      <c r="D75" s="2" t="s">
        <v>1018</v>
      </c>
      <c r="E75" s="2">
        <v>3</v>
      </c>
      <c r="F75" s="2" t="s">
        <v>19</v>
      </c>
      <c r="G75" s="2">
        <v>249042</v>
      </c>
      <c r="H75" s="3">
        <v>0.22532293102028741</v>
      </c>
      <c r="I75" s="2">
        <v>1105267</v>
      </c>
      <c r="J75" s="2">
        <v>1787095</v>
      </c>
      <c r="K75" s="2" t="s">
        <v>2054</v>
      </c>
      <c r="L75" s="1" t="str">
        <f t="shared" si="1"/>
        <v>Buldhana32024</v>
      </c>
    </row>
    <row r="76" spans="1:12" x14ac:dyDescent="0.3">
      <c r="A76" s="2">
        <v>5</v>
      </c>
      <c r="B76" s="2" t="s">
        <v>99</v>
      </c>
      <c r="C76" s="2" t="s">
        <v>2018</v>
      </c>
      <c r="D76" s="2" t="s">
        <v>1018</v>
      </c>
      <c r="E76" s="2">
        <v>4</v>
      </c>
      <c r="F76" s="2" t="s">
        <v>1023</v>
      </c>
      <c r="G76" s="2">
        <v>98093</v>
      </c>
      <c r="H76" s="3">
        <v>8.8750501010163158E-2</v>
      </c>
      <c r="I76" s="2">
        <v>1105267</v>
      </c>
      <c r="J76" s="2">
        <v>1787095</v>
      </c>
      <c r="K76" s="2" t="s">
        <v>2054</v>
      </c>
      <c r="L76" s="1" t="str">
        <f t="shared" si="1"/>
        <v>Buldhana42024</v>
      </c>
    </row>
    <row r="77" spans="1:12" x14ac:dyDescent="0.3">
      <c r="A77" s="2">
        <v>5</v>
      </c>
      <c r="B77" s="2" t="s">
        <v>99</v>
      </c>
      <c r="C77" s="2" t="s">
        <v>2019</v>
      </c>
      <c r="D77" s="2" t="s">
        <v>1018</v>
      </c>
      <c r="E77" s="2">
        <v>5</v>
      </c>
      <c r="F77" s="2" t="s">
        <v>19</v>
      </c>
      <c r="G77" s="2">
        <v>15414</v>
      </c>
      <c r="H77" s="3">
        <v>1.3945951521216141E-2</v>
      </c>
      <c r="I77" s="2">
        <v>1105267</v>
      </c>
      <c r="J77" s="2">
        <v>1787095</v>
      </c>
      <c r="K77" s="2" t="s">
        <v>2054</v>
      </c>
      <c r="L77" s="1" t="str">
        <f t="shared" si="1"/>
        <v>Buldhana52024</v>
      </c>
    </row>
    <row r="78" spans="1:12" x14ac:dyDescent="0.3">
      <c r="A78" s="2">
        <v>5</v>
      </c>
      <c r="B78" s="2" t="s">
        <v>99</v>
      </c>
      <c r="C78" s="2" t="s">
        <v>2020</v>
      </c>
      <c r="D78" s="2" t="s">
        <v>1018</v>
      </c>
      <c r="E78" s="2">
        <v>6</v>
      </c>
      <c r="F78" s="2" t="s">
        <v>19</v>
      </c>
      <c r="G78" s="2">
        <v>12993</v>
      </c>
      <c r="H78" s="3">
        <v>1.1755530564108038E-2</v>
      </c>
      <c r="I78" s="2">
        <v>1105267</v>
      </c>
      <c r="J78" s="2">
        <v>1787095</v>
      </c>
      <c r="K78" s="2" t="s">
        <v>2054</v>
      </c>
      <c r="L78" s="1" t="str">
        <f t="shared" si="1"/>
        <v>Buldhana62024</v>
      </c>
    </row>
    <row r="79" spans="1:12" x14ac:dyDescent="0.3">
      <c r="A79" s="2">
        <v>5</v>
      </c>
      <c r="B79" s="2" t="s">
        <v>99</v>
      </c>
      <c r="C79" s="2" t="s">
        <v>2021</v>
      </c>
      <c r="D79" s="2" t="s">
        <v>1018</v>
      </c>
      <c r="E79" s="2">
        <v>7</v>
      </c>
      <c r="F79" s="2" t="s">
        <v>11</v>
      </c>
      <c r="G79" s="2">
        <v>8125</v>
      </c>
      <c r="H79" s="3">
        <v>7.3511649221409845E-3</v>
      </c>
      <c r="I79" s="2">
        <v>1105267</v>
      </c>
      <c r="J79" s="2">
        <v>1787095</v>
      </c>
      <c r="K79" s="2" t="s">
        <v>2054</v>
      </c>
      <c r="L79" s="1" t="str">
        <f t="shared" si="1"/>
        <v>Buldhana72024</v>
      </c>
    </row>
    <row r="80" spans="1:12" x14ac:dyDescent="0.3">
      <c r="A80" s="2">
        <v>5</v>
      </c>
      <c r="B80" s="2" t="s">
        <v>99</v>
      </c>
      <c r="C80" s="2" t="s">
        <v>2022</v>
      </c>
      <c r="D80" s="2" t="s">
        <v>1018</v>
      </c>
      <c r="E80" s="2">
        <v>8</v>
      </c>
      <c r="F80" s="2" t="s">
        <v>316</v>
      </c>
      <c r="G80" s="2">
        <v>6117</v>
      </c>
      <c r="H80" s="3">
        <v>5.5344093327675571E-3</v>
      </c>
      <c r="I80" s="2">
        <v>1105267</v>
      </c>
      <c r="J80" s="2">
        <v>1787095</v>
      </c>
      <c r="K80" s="2" t="s">
        <v>2054</v>
      </c>
      <c r="L80" s="1" t="str">
        <f t="shared" si="1"/>
        <v>Buldhana82024</v>
      </c>
    </row>
    <row r="81" spans="1:12" x14ac:dyDescent="0.3">
      <c r="A81" s="2">
        <v>5</v>
      </c>
      <c r="B81" s="2" t="s">
        <v>99</v>
      </c>
      <c r="C81" s="2" t="s">
        <v>2023</v>
      </c>
      <c r="D81" s="2" t="s">
        <v>1018</v>
      </c>
      <c r="E81" s="2">
        <v>9</v>
      </c>
      <c r="F81" s="2" t="s">
        <v>19</v>
      </c>
      <c r="G81" s="2">
        <v>5696</v>
      </c>
      <c r="H81" s="3">
        <v>5.1535058949556982E-3</v>
      </c>
      <c r="I81" s="2">
        <v>1105267</v>
      </c>
      <c r="J81" s="2">
        <v>1787095</v>
      </c>
      <c r="K81" s="2" t="s">
        <v>2054</v>
      </c>
      <c r="L81" s="1" t="str">
        <f t="shared" si="1"/>
        <v>Buldhana92024</v>
      </c>
    </row>
    <row r="82" spans="1:12" x14ac:dyDescent="0.3">
      <c r="A82" s="2">
        <v>5</v>
      </c>
      <c r="B82" s="2" t="s">
        <v>99</v>
      </c>
      <c r="C82" s="2" t="s">
        <v>2024</v>
      </c>
      <c r="D82" s="2" t="s">
        <v>1018</v>
      </c>
      <c r="E82" s="2">
        <v>10</v>
      </c>
      <c r="F82" s="2" t="s">
        <v>284</v>
      </c>
      <c r="G82" s="2">
        <v>5247</v>
      </c>
      <c r="H82" s="3">
        <v>4.7472692118736923E-3</v>
      </c>
      <c r="I82" s="2">
        <v>1105267</v>
      </c>
      <c r="J82" s="2">
        <v>1787095</v>
      </c>
      <c r="K82" s="2" t="s">
        <v>2054</v>
      </c>
      <c r="L82" s="1" t="str">
        <f t="shared" si="1"/>
        <v>Buldhana102024</v>
      </c>
    </row>
    <row r="83" spans="1:12" x14ac:dyDescent="0.3">
      <c r="A83" s="2">
        <v>5</v>
      </c>
      <c r="B83" s="2" t="s">
        <v>99</v>
      </c>
      <c r="C83" s="2" t="s">
        <v>2025</v>
      </c>
      <c r="D83" s="2" t="s">
        <v>1018</v>
      </c>
      <c r="E83" s="2">
        <v>11</v>
      </c>
      <c r="F83" s="2" t="s">
        <v>80</v>
      </c>
      <c r="G83" s="2">
        <v>4966</v>
      </c>
      <c r="H83" s="3">
        <v>4.4930320004125703E-3</v>
      </c>
      <c r="I83" s="2">
        <v>1105267</v>
      </c>
      <c r="J83" s="2">
        <v>1787095</v>
      </c>
      <c r="K83" s="2" t="s">
        <v>2054</v>
      </c>
      <c r="L83" s="1" t="str">
        <f t="shared" si="1"/>
        <v>Buldhana112024</v>
      </c>
    </row>
    <row r="84" spans="1:12" x14ac:dyDescent="0.3">
      <c r="A84" s="2">
        <v>5</v>
      </c>
      <c r="B84" s="2" t="s">
        <v>99</v>
      </c>
      <c r="C84" s="2" t="s">
        <v>2026</v>
      </c>
      <c r="D84" s="2" t="s">
        <v>1018</v>
      </c>
      <c r="E84" s="2">
        <v>12</v>
      </c>
      <c r="F84" s="2" t="s">
        <v>19</v>
      </c>
      <c r="G84" s="2">
        <v>4841</v>
      </c>
      <c r="H84" s="3">
        <v>4.3799371554565552E-3</v>
      </c>
      <c r="I84" s="2">
        <v>1105267</v>
      </c>
      <c r="J84" s="2">
        <v>1787095</v>
      </c>
      <c r="K84" s="2" t="s">
        <v>2054</v>
      </c>
      <c r="L84" s="1" t="str">
        <f t="shared" si="1"/>
        <v>Buldhana122024</v>
      </c>
    </row>
    <row r="85" spans="1:12" x14ac:dyDescent="0.3">
      <c r="A85" s="2">
        <v>5</v>
      </c>
      <c r="B85" s="2" t="s">
        <v>99</v>
      </c>
      <c r="C85" s="2" t="s">
        <v>2027</v>
      </c>
      <c r="D85" s="2" t="s">
        <v>1018</v>
      </c>
      <c r="E85" s="2">
        <v>13</v>
      </c>
      <c r="F85" s="2" t="s">
        <v>19</v>
      </c>
      <c r="G85" s="2">
        <v>4550</v>
      </c>
      <c r="H85" s="3">
        <v>4.1166523563989513E-3</v>
      </c>
      <c r="I85" s="2">
        <v>1105267</v>
      </c>
      <c r="J85" s="2">
        <v>1787095</v>
      </c>
      <c r="K85" s="2" t="s">
        <v>2054</v>
      </c>
      <c r="L85" s="1" t="str">
        <f t="shared" si="1"/>
        <v>Buldhana132024</v>
      </c>
    </row>
    <row r="86" spans="1:12" x14ac:dyDescent="0.3">
      <c r="A86" s="2">
        <v>5</v>
      </c>
      <c r="B86" s="2" t="s">
        <v>99</v>
      </c>
      <c r="C86" s="2" t="s">
        <v>2028</v>
      </c>
      <c r="D86" s="2" t="s">
        <v>1018</v>
      </c>
      <c r="E86" s="2">
        <v>14</v>
      </c>
      <c r="F86" s="2" t="s">
        <v>19</v>
      </c>
      <c r="G86" s="2">
        <v>3911</v>
      </c>
      <c r="H86" s="3">
        <v>3.538511508983802E-3</v>
      </c>
      <c r="I86" s="2">
        <v>1105267</v>
      </c>
      <c r="J86" s="2">
        <v>1787095</v>
      </c>
      <c r="K86" s="2" t="s">
        <v>2054</v>
      </c>
      <c r="L86" s="1" t="str">
        <f t="shared" si="1"/>
        <v>Buldhana142024</v>
      </c>
    </row>
    <row r="87" spans="1:12" x14ac:dyDescent="0.3">
      <c r="A87" s="2">
        <v>5</v>
      </c>
      <c r="B87" s="2" t="s">
        <v>99</v>
      </c>
      <c r="C87" s="2" t="s">
        <v>22</v>
      </c>
      <c r="D87" s="2" t="s">
        <v>7923</v>
      </c>
      <c r="E87" s="2">
        <v>15</v>
      </c>
      <c r="F87" s="2" t="s">
        <v>22</v>
      </c>
      <c r="G87" s="2">
        <v>3750</v>
      </c>
      <c r="H87" s="3">
        <v>3.3928453486804545E-3</v>
      </c>
      <c r="I87" s="2">
        <v>1105267</v>
      </c>
      <c r="J87" s="2">
        <v>1787095</v>
      </c>
      <c r="K87" s="2" t="s">
        <v>2054</v>
      </c>
      <c r="L87" s="1" t="str">
        <f t="shared" si="1"/>
        <v>Buldhana152024</v>
      </c>
    </row>
    <row r="88" spans="1:12" x14ac:dyDescent="0.3">
      <c r="A88" s="2">
        <v>5</v>
      </c>
      <c r="B88" s="2" t="s">
        <v>99</v>
      </c>
      <c r="C88" s="2" t="s">
        <v>2029</v>
      </c>
      <c r="D88" s="2" t="s">
        <v>1018</v>
      </c>
      <c r="E88" s="2">
        <v>16</v>
      </c>
      <c r="F88" s="2" t="s">
        <v>19</v>
      </c>
      <c r="G88" s="2">
        <v>2547</v>
      </c>
      <c r="H88" s="3">
        <v>2.3044205608237648E-3</v>
      </c>
      <c r="I88" s="2">
        <v>1105267</v>
      </c>
      <c r="J88" s="2">
        <v>1787095</v>
      </c>
      <c r="K88" s="2" t="s">
        <v>2054</v>
      </c>
      <c r="L88" s="1" t="str">
        <f t="shared" si="1"/>
        <v>Buldhana162024</v>
      </c>
    </row>
    <row r="89" spans="1:12" x14ac:dyDescent="0.3">
      <c r="A89" s="2">
        <v>5</v>
      </c>
      <c r="B89" s="2" t="s">
        <v>99</v>
      </c>
      <c r="C89" s="2" t="s">
        <v>2030</v>
      </c>
      <c r="D89" s="2" t="s">
        <v>1018</v>
      </c>
      <c r="E89" s="2">
        <v>17</v>
      </c>
      <c r="F89" s="2" t="s">
        <v>958</v>
      </c>
      <c r="G89" s="2">
        <v>2524</v>
      </c>
      <c r="H89" s="3">
        <v>2.2836111093518579E-3</v>
      </c>
      <c r="I89" s="2">
        <v>1105267</v>
      </c>
      <c r="J89" s="2">
        <v>1787095</v>
      </c>
      <c r="K89" s="2" t="s">
        <v>2054</v>
      </c>
      <c r="L89" s="1" t="str">
        <f t="shared" si="1"/>
        <v>Buldhana172024</v>
      </c>
    </row>
    <row r="90" spans="1:12" x14ac:dyDescent="0.3">
      <c r="A90" s="2">
        <v>5</v>
      </c>
      <c r="B90" s="2" t="s">
        <v>99</v>
      </c>
      <c r="C90" s="2" t="s">
        <v>2031</v>
      </c>
      <c r="D90" s="2" t="s">
        <v>1018</v>
      </c>
      <c r="E90" s="2">
        <v>18</v>
      </c>
      <c r="F90" s="2" t="s">
        <v>1053</v>
      </c>
      <c r="G90" s="2">
        <v>2441</v>
      </c>
      <c r="H90" s="3">
        <v>2.208516132301064E-3</v>
      </c>
      <c r="I90" s="2">
        <v>1105267</v>
      </c>
      <c r="J90" s="2">
        <v>1787095</v>
      </c>
      <c r="K90" s="2" t="s">
        <v>2054</v>
      </c>
      <c r="L90" s="1" t="str">
        <f t="shared" si="1"/>
        <v>Buldhana182024</v>
      </c>
    </row>
    <row r="91" spans="1:12" x14ac:dyDescent="0.3">
      <c r="A91" s="2">
        <v>5</v>
      </c>
      <c r="B91" s="2" t="s">
        <v>99</v>
      </c>
      <c r="C91" s="2" t="s">
        <v>2032</v>
      </c>
      <c r="D91" s="2" t="s">
        <v>1018</v>
      </c>
      <c r="E91" s="2">
        <v>19</v>
      </c>
      <c r="F91" s="2" t="s">
        <v>1971</v>
      </c>
      <c r="G91" s="2">
        <v>2322</v>
      </c>
      <c r="H91" s="3">
        <v>2.1008498399029377E-3</v>
      </c>
      <c r="I91" s="2">
        <v>1105267</v>
      </c>
      <c r="J91" s="2">
        <v>1787095</v>
      </c>
      <c r="K91" s="2" t="s">
        <v>2054</v>
      </c>
      <c r="L91" s="1" t="str">
        <f t="shared" si="1"/>
        <v>Buldhana192024</v>
      </c>
    </row>
    <row r="92" spans="1:12" x14ac:dyDescent="0.3">
      <c r="A92" s="2">
        <v>5</v>
      </c>
      <c r="B92" s="2" t="s">
        <v>99</v>
      </c>
      <c r="C92" s="2" t="s">
        <v>2033</v>
      </c>
      <c r="D92" s="2" t="s">
        <v>1018</v>
      </c>
      <c r="E92" s="2">
        <v>20</v>
      </c>
      <c r="F92" s="2" t="s">
        <v>19</v>
      </c>
      <c r="G92" s="2">
        <v>1946</v>
      </c>
      <c r="H92" s="3">
        <v>1.7606605462752438E-3</v>
      </c>
      <c r="I92" s="2">
        <v>1105267</v>
      </c>
      <c r="J92" s="2">
        <v>1787095</v>
      </c>
      <c r="K92" s="2" t="s">
        <v>2054</v>
      </c>
      <c r="L92" s="1" t="str">
        <f t="shared" si="1"/>
        <v>Buldhana202024</v>
      </c>
    </row>
    <row r="93" spans="1:12" x14ac:dyDescent="0.3">
      <c r="A93" s="2">
        <v>5</v>
      </c>
      <c r="B93" s="2" t="s">
        <v>99</v>
      </c>
      <c r="C93" s="2" t="s">
        <v>2034</v>
      </c>
      <c r="D93" s="2" t="s">
        <v>1020</v>
      </c>
      <c r="E93" s="2">
        <v>21</v>
      </c>
      <c r="F93" s="2" t="s">
        <v>19</v>
      </c>
      <c r="G93" s="2">
        <v>1533</v>
      </c>
      <c r="H93" s="3">
        <v>1.3869951785405699E-3</v>
      </c>
      <c r="I93" s="2">
        <v>1105267</v>
      </c>
      <c r="J93" s="2">
        <v>1787095</v>
      </c>
      <c r="K93" s="2" t="s">
        <v>2054</v>
      </c>
      <c r="L93" s="1" t="str">
        <f t="shared" si="1"/>
        <v>Buldhana212024</v>
      </c>
    </row>
    <row r="94" spans="1:12" x14ac:dyDescent="0.3">
      <c r="A94" s="2">
        <v>5</v>
      </c>
      <c r="B94" s="2" t="s">
        <v>99</v>
      </c>
      <c r="C94" s="2" t="s">
        <v>2035</v>
      </c>
      <c r="D94" s="2" t="s">
        <v>1020</v>
      </c>
      <c r="E94" s="2">
        <v>22</v>
      </c>
      <c r="F94" s="2" t="s">
        <v>1113</v>
      </c>
      <c r="G94" s="2">
        <v>1505</v>
      </c>
      <c r="H94" s="3">
        <v>1.3616619332704224E-3</v>
      </c>
      <c r="I94" s="2">
        <v>1105267</v>
      </c>
      <c r="J94" s="2">
        <v>1787095</v>
      </c>
      <c r="K94" s="2" t="s">
        <v>2054</v>
      </c>
      <c r="L94" s="1" t="str">
        <f t="shared" si="1"/>
        <v>Buldhana222024</v>
      </c>
    </row>
    <row r="95" spans="1:12" x14ac:dyDescent="0.3">
      <c r="A95" s="2">
        <v>6</v>
      </c>
      <c r="B95" s="2" t="s">
        <v>122</v>
      </c>
      <c r="C95" s="2" t="s">
        <v>2036</v>
      </c>
      <c r="D95" s="2" t="s">
        <v>1018</v>
      </c>
      <c r="E95" s="2">
        <v>1</v>
      </c>
      <c r="F95" s="2" t="s">
        <v>9</v>
      </c>
      <c r="G95" s="2">
        <v>454972</v>
      </c>
      <c r="H95" s="3">
        <v>0.38960820984990169</v>
      </c>
      <c r="I95" s="2">
        <v>1167768</v>
      </c>
      <c r="J95" s="2">
        <v>1894657</v>
      </c>
      <c r="K95" s="2" t="s">
        <v>2054</v>
      </c>
      <c r="L95" s="1" t="str">
        <f t="shared" si="1"/>
        <v>Akola12024</v>
      </c>
    </row>
    <row r="96" spans="1:12" x14ac:dyDescent="0.3">
      <c r="A96" s="2">
        <v>6</v>
      </c>
      <c r="B96" s="2" t="s">
        <v>122</v>
      </c>
      <c r="C96" s="2" t="s">
        <v>2037</v>
      </c>
      <c r="D96" s="2" t="s">
        <v>1018</v>
      </c>
      <c r="E96" s="2">
        <v>2</v>
      </c>
      <c r="F96" s="2" t="s">
        <v>7</v>
      </c>
      <c r="G96" s="2">
        <v>414557</v>
      </c>
      <c r="H96" s="3">
        <v>0.35499945194593446</v>
      </c>
      <c r="I96" s="2">
        <v>1167768</v>
      </c>
      <c r="J96" s="2">
        <v>1894657</v>
      </c>
      <c r="K96" s="2" t="s">
        <v>2054</v>
      </c>
      <c r="L96" s="1" t="str">
        <f t="shared" si="1"/>
        <v>Akola22024</v>
      </c>
    </row>
    <row r="97" spans="1:12" x14ac:dyDescent="0.3">
      <c r="A97" s="2">
        <v>6</v>
      </c>
      <c r="B97" s="2" t="s">
        <v>122</v>
      </c>
      <c r="C97" s="2" t="s">
        <v>127</v>
      </c>
      <c r="D97" s="2" t="s">
        <v>1018</v>
      </c>
      <c r="E97" s="2">
        <v>3</v>
      </c>
      <c r="F97" s="2" t="s">
        <v>1023</v>
      </c>
      <c r="G97" s="2">
        <v>275490</v>
      </c>
      <c r="H97" s="3">
        <v>0.2359115851778778</v>
      </c>
      <c r="I97" s="2">
        <v>1167768</v>
      </c>
      <c r="J97" s="2">
        <v>1894657</v>
      </c>
      <c r="K97" s="2" t="s">
        <v>2054</v>
      </c>
      <c r="L97" s="1" t="str">
        <f t="shared" si="1"/>
        <v>Akola32024</v>
      </c>
    </row>
    <row r="98" spans="1:12" x14ac:dyDescent="0.3">
      <c r="A98" s="2">
        <v>6</v>
      </c>
      <c r="B98" s="2" t="s">
        <v>122</v>
      </c>
      <c r="C98" s="2" t="s">
        <v>22</v>
      </c>
      <c r="D98" s="2" t="s">
        <v>7923</v>
      </c>
      <c r="E98" s="2">
        <v>4</v>
      </c>
      <c r="F98" s="2" t="s">
        <v>22</v>
      </c>
      <c r="G98" s="2">
        <v>5752</v>
      </c>
      <c r="H98" s="3">
        <v>4.9256359139829148E-3</v>
      </c>
      <c r="I98" s="2">
        <v>1167768</v>
      </c>
      <c r="J98" s="2">
        <v>1894657</v>
      </c>
      <c r="K98" s="2" t="s">
        <v>2054</v>
      </c>
      <c r="L98" s="1" t="str">
        <f t="shared" si="1"/>
        <v>Akola42024</v>
      </c>
    </row>
    <row r="99" spans="1:12" x14ac:dyDescent="0.3">
      <c r="A99" s="2">
        <v>6</v>
      </c>
      <c r="B99" s="2" t="s">
        <v>122</v>
      </c>
      <c r="C99" s="2" t="s">
        <v>2038</v>
      </c>
      <c r="D99" s="2" t="s">
        <v>1018</v>
      </c>
      <c r="E99" s="2">
        <v>5</v>
      </c>
      <c r="F99" s="2" t="s">
        <v>2039</v>
      </c>
      <c r="G99" s="2">
        <v>3288</v>
      </c>
      <c r="H99" s="3">
        <v>2.8156277616786895E-3</v>
      </c>
      <c r="I99" s="2">
        <v>1167768</v>
      </c>
      <c r="J99" s="2">
        <v>1894657</v>
      </c>
      <c r="K99" s="2" t="s">
        <v>2054</v>
      </c>
      <c r="L99" s="1" t="str">
        <f t="shared" si="1"/>
        <v>Akola52024</v>
      </c>
    </row>
    <row r="100" spans="1:12" x14ac:dyDescent="0.3">
      <c r="A100" s="2">
        <v>6</v>
      </c>
      <c r="B100" s="2" t="s">
        <v>122</v>
      </c>
      <c r="C100" s="2" t="s">
        <v>2040</v>
      </c>
      <c r="D100" s="2" t="s">
        <v>1018</v>
      </c>
      <c r="E100" s="2">
        <v>6</v>
      </c>
      <c r="F100" s="2" t="s">
        <v>11</v>
      </c>
      <c r="G100" s="2">
        <v>2737</v>
      </c>
      <c r="H100" s="3">
        <v>2.343787464633386E-3</v>
      </c>
      <c r="I100" s="2">
        <v>1167768</v>
      </c>
      <c r="J100" s="2">
        <v>1894657</v>
      </c>
      <c r="K100" s="2" t="s">
        <v>2054</v>
      </c>
      <c r="L100" s="1" t="str">
        <f t="shared" si="1"/>
        <v>Akola62024</v>
      </c>
    </row>
    <row r="101" spans="1:12" x14ac:dyDescent="0.3">
      <c r="A101" s="2">
        <v>6</v>
      </c>
      <c r="B101" s="2" t="s">
        <v>122</v>
      </c>
      <c r="C101" s="2" t="s">
        <v>2041</v>
      </c>
      <c r="D101" s="2" t="s">
        <v>1018</v>
      </c>
      <c r="E101" s="2">
        <v>7</v>
      </c>
      <c r="F101" s="2" t="s">
        <v>19</v>
      </c>
      <c r="G101" s="2">
        <v>2058</v>
      </c>
      <c r="H101" s="3">
        <v>1.7623363544813696E-3</v>
      </c>
      <c r="I101" s="2">
        <v>1167768</v>
      </c>
      <c r="J101" s="2">
        <v>1894657</v>
      </c>
      <c r="K101" s="2" t="s">
        <v>2054</v>
      </c>
      <c r="L101" s="1" t="str">
        <f t="shared" si="1"/>
        <v>Akola72024</v>
      </c>
    </row>
    <row r="102" spans="1:12" x14ac:dyDescent="0.3">
      <c r="A102" s="2">
        <v>6</v>
      </c>
      <c r="B102" s="2" t="s">
        <v>122</v>
      </c>
      <c r="C102" s="2" t="s">
        <v>2042</v>
      </c>
      <c r="D102" s="2" t="s">
        <v>1018</v>
      </c>
      <c r="E102" s="2">
        <v>8</v>
      </c>
      <c r="F102" s="2" t="s">
        <v>2043</v>
      </c>
      <c r="G102" s="2">
        <v>1710</v>
      </c>
      <c r="H102" s="3">
        <v>1.4643319563474937E-3</v>
      </c>
      <c r="I102" s="2">
        <v>1167768</v>
      </c>
      <c r="J102" s="2">
        <v>1894657</v>
      </c>
      <c r="K102" s="2" t="s">
        <v>2054</v>
      </c>
      <c r="L102" s="1" t="str">
        <f t="shared" si="1"/>
        <v>Akola82024</v>
      </c>
    </row>
    <row r="103" spans="1:12" x14ac:dyDescent="0.3">
      <c r="A103" s="2">
        <v>6</v>
      </c>
      <c r="B103" s="2" t="s">
        <v>122</v>
      </c>
      <c r="C103" s="2" t="s">
        <v>2044</v>
      </c>
      <c r="D103" s="2" t="s">
        <v>1018</v>
      </c>
      <c r="E103" s="2">
        <v>9</v>
      </c>
      <c r="F103" s="2" t="s">
        <v>19</v>
      </c>
      <c r="G103" s="2">
        <v>1610</v>
      </c>
      <c r="H103" s="3">
        <v>1.3786985086078742E-3</v>
      </c>
      <c r="I103" s="2">
        <v>1167768</v>
      </c>
      <c r="J103" s="2">
        <v>1894657</v>
      </c>
      <c r="K103" s="2" t="s">
        <v>2054</v>
      </c>
      <c r="L103" s="1" t="str">
        <f t="shared" si="1"/>
        <v>Akola92024</v>
      </c>
    </row>
    <row r="104" spans="1:12" x14ac:dyDescent="0.3">
      <c r="A104" s="2">
        <v>6</v>
      </c>
      <c r="B104" s="2" t="s">
        <v>122</v>
      </c>
      <c r="C104" s="2" t="s">
        <v>2045</v>
      </c>
      <c r="D104" s="2" t="s">
        <v>1020</v>
      </c>
      <c r="E104" s="2">
        <v>10</v>
      </c>
      <c r="F104" s="2" t="s">
        <v>19</v>
      </c>
      <c r="G104" s="2">
        <v>1298</v>
      </c>
      <c r="H104" s="3">
        <v>1.1115221516602614E-3</v>
      </c>
      <c r="I104" s="2">
        <v>1167768</v>
      </c>
      <c r="J104" s="2">
        <v>1894657</v>
      </c>
      <c r="K104" s="2" t="s">
        <v>2054</v>
      </c>
      <c r="L104" s="1" t="str">
        <f t="shared" si="1"/>
        <v>Akola102024</v>
      </c>
    </row>
    <row r="105" spans="1:12" x14ac:dyDescent="0.3">
      <c r="A105" s="2">
        <v>6</v>
      </c>
      <c r="B105" s="2" t="s">
        <v>122</v>
      </c>
      <c r="C105" s="2" t="s">
        <v>2046</v>
      </c>
      <c r="D105" s="2" t="s">
        <v>1018</v>
      </c>
      <c r="E105" s="2">
        <v>11</v>
      </c>
      <c r="F105" s="2" t="s">
        <v>19</v>
      </c>
      <c r="G105" s="2">
        <v>1236</v>
      </c>
      <c r="H105" s="3">
        <v>1.0584294140616971E-3</v>
      </c>
      <c r="I105" s="2">
        <v>1167768</v>
      </c>
      <c r="J105" s="2">
        <v>1894657</v>
      </c>
      <c r="K105" s="2" t="s">
        <v>2054</v>
      </c>
      <c r="L105" s="1" t="str">
        <f t="shared" si="1"/>
        <v>Akola112024</v>
      </c>
    </row>
    <row r="106" spans="1:12" x14ac:dyDescent="0.3">
      <c r="A106" s="2">
        <v>6</v>
      </c>
      <c r="B106" s="2" t="s">
        <v>122</v>
      </c>
      <c r="C106" s="2" t="s">
        <v>2047</v>
      </c>
      <c r="D106" s="2" t="s">
        <v>1018</v>
      </c>
      <c r="E106" s="2">
        <v>12</v>
      </c>
      <c r="F106" s="2" t="s">
        <v>19</v>
      </c>
      <c r="G106" s="2">
        <v>860</v>
      </c>
      <c r="H106" s="3">
        <v>7.3644765056072778E-4</v>
      </c>
      <c r="I106" s="2">
        <v>1167768</v>
      </c>
      <c r="J106" s="2">
        <v>1894657</v>
      </c>
      <c r="K106" s="2" t="s">
        <v>2054</v>
      </c>
      <c r="L106" s="1" t="str">
        <f t="shared" si="1"/>
        <v>Akola122024</v>
      </c>
    </row>
    <row r="107" spans="1:12" x14ac:dyDescent="0.3">
      <c r="A107" s="2">
        <v>6</v>
      </c>
      <c r="B107" s="2" t="s">
        <v>122</v>
      </c>
      <c r="C107" s="2" t="s">
        <v>2048</v>
      </c>
      <c r="D107" s="2" t="s">
        <v>1018</v>
      </c>
      <c r="E107" s="2">
        <v>13</v>
      </c>
      <c r="F107" s="2" t="s">
        <v>19</v>
      </c>
      <c r="G107" s="2">
        <v>573</v>
      </c>
      <c r="H107" s="3">
        <v>4.9067965554801978E-4</v>
      </c>
      <c r="I107" s="2">
        <v>1167768</v>
      </c>
      <c r="J107" s="2">
        <v>1894657</v>
      </c>
      <c r="K107" s="2" t="s">
        <v>2054</v>
      </c>
      <c r="L107" s="1" t="str">
        <f t="shared" si="1"/>
        <v>Akola132024</v>
      </c>
    </row>
    <row r="108" spans="1:12" x14ac:dyDescent="0.3">
      <c r="A108" s="2">
        <v>6</v>
      </c>
      <c r="B108" s="2" t="s">
        <v>122</v>
      </c>
      <c r="C108" s="2" t="s">
        <v>2049</v>
      </c>
      <c r="D108" s="2" t="s">
        <v>1018</v>
      </c>
      <c r="E108" s="2">
        <v>14</v>
      </c>
      <c r="F108" s="2" t="s">
        <v>2050</v>
      </c>
      <c r="G108" s="2">
        <v>564</v>
      </c>
      <c r="H108" s="3">
        <v>4.8297264525145407E-4</v>
      </c>
      <c r="I108" s="2">
        <v>1167768</v>
      </c>
      <c r="J108" s="2">
        <v>1894657</v>
      </c>
      <c r="K108" s="2" t="s">
        <v>2054</v>
      </c>
      <c r="L108" s="1" t="str">
        <f t="shared" si="1"/>
        <v>Akola142024</v>
      </c>
    </row>
    <row r="109" spans="1:12" x14ac:dyDescent="0.3">
      <c r="A109" s="2">
        <v>6</v>
      </c>
      <c r="B109" s="2" t="s">
        <v>122</v>
      </c>
      <c r="C109" s="2" t="s">
        <v>2051</v>
      </c>
      <c r="D109" s="2" t="s">
        <v>1018</v>
      </c>
      <c r="E109" s="2">
        <v>15</v>
      </c>
      <c r="F109" s="2" t="s">
        <v>2052</v>
      </c>
      <c r="G109" s="2">
        <v>535</v>
      </c>
      <c r="H109" s="3">
        <v>4.5813894540696438E-4</v>
      </c>
      <c r="I109" s="2">
        <v>1167768</v>
      </c>
      <c r="J109" s="2">
        <v>1894657</v>
      </c>
      <c r="K109" s="2" t="s">
        <v>2054</v>
      </c>
      <c r="L109" s="1" t="str">
        <f t="shared" si="1"/>
        <v>Akola152024</v>
      </c>
    </row>
    <row r="110" spans="1:12" x14ac:dyDescent="0.3">
      <c r="A110" s="2">
        <v>6</v>
      </c>
      <c r="B110" s="2" t="s">
        <v>122</v>
      </c>
      <c r="C110" s="2" t="s">
        <v>2053</v>
      </c>
      <c r="D110" s="2" t="s">
        <v>1020</v>
      </c>
      <c r="E110" s="2">
        <v>16</v>
      </c>
      <c r="F110" s="2" t="s">
        <v>2007</v>
      </c>
      <c r="G110" s="2">
        <v>528</v>
      </c>
      <c r="H110" s="3">
        <v>4.5214460406519102E-4</v>
      </c>
      <c r="I110" s="2">
        <v>1167768</v>
      </c>
      <c r="J110" s="2">
        <v>1894657</v>
      </c>
      <c r="K110" s="2" t="s">
        <v>2054</v>
      </c>
      <c r="L110" s="1" t="str">
        <f t="shared" si="1"/>
        <v>Akola162024</v>
      </c>
    </row>
    <row r="111" spans="1:12" x14ac:dyDescent="0.3">
      <c r="A111" s="2">
        <v>7</v>
      </c>
      <c r="B111" s="2" t="s">
        <v>130</v>
      </c>
      <c r="C111" s="2" t="s">
        <v>2055</v>
      </c>
      <c r="D111" s="2" t="s">
        <v>1018</v>
      </c>
      <c r="E111" s="2">
        <v>1</v>
      </c>
      <c r="F111" s="2" t="s">
        <v>7</v>
      </c>
      <c r="G111" s="2">
        <v>524136</v>
      </c>
      <c r="H111" s="3">
        <v>0.44828409047173079</v>
      </c>
      <c r="I111" s="2">
        <v>1169205</v>
      </c>
      <c r="J111" s="2">
        <v>1838767</v>
      </c>
      <c r="K111" s="2" t="s">
        <v>2054</v>
      </c>
      <c r="L111" s="1" t="str">
        <f>B111&amp;E111&amp;2024</f>
        <v>Amravati 12024</v>
      </c>
    </row>
    <row r="112" spans="1:12" x14ac:dyDescent="0.3">
      <c r="A112" s="2">
        <v>7</v>
      </c>
      <c r="B112" s="2" t="s">
        <v>130</v>
      </c>
      <c r="C112" s="2" t="s">
        <v>133</v>
      </c>
      <c r="D112" s="2" t="s">
        <v>1020</v>
      </c>
      <c r="E112" s="2">
        <v>2</v>
      </c>
      <c r="F112" s="2" t="s">
        <v>9</v>
      </c>
      <c r="G112" s="2">
        <v>504806</v>
      </c>
      <c r="H112" s="3">
        <v>0.43175148925979617</v>
      </c>
      <c r="I112" s="2">
        <v>1169205</v>
      </c>
      <c r="J112" s="2">
        <v>1838767</v>
      </c>
      <c r="K112" s="2" t="s">
        <v>2054</v>
      </c>
      <c r="L112" s="1" t="str">
        <f t="shared" si="1"/>
        <v>Amravati 22024</v>
      </c>
    </row>
    <row r="113" spans="1:12" x14ac:dyDescent="0.3">
      <c r="A113" s="2">
        <v>7</v>
      </c>
      <c r="B113" s="2" t="s">
        <v>130</v>
      </c>
      <c r="C113" s="2" t="s">
        <v>2056</v>
      </c>
      <c r="D113" s="2" t="s">
        <v>1018</v>
      </c>
      <c r="E113" s="2">
        <v>3</v>
      </c>
      <c r="F113" s="2" t="s">
        <v>1257</v>
      </c>
      <c r="G113" s="2">
        <v>84985</v>
      </c>
      <c r="H113" s="3">
        <v>7.2686141437985644E-2</v>
      </c>
      <c r="I113" s="2">
        <v>1169205</v>
      </c>
      <c r="J113" s="2">
        <v>1838767</v>
      </c>
      <c r="K113" s="2" t="s">
        <v>2054</v>
      </c>
      <c r="L113" s="1" t="str">
        <f t="shared" si="1"/>
        <v>Amravati 32024</v>
      </c>
    </row>
    <row r="114" spans="1:12" x14ac:dyDescent="0.3">
      <c r="A114" s="2">
        <v>7</v>
      </c>
      <c r="B114" s="2" t="s">
        <v>130</v>
      </c>
      <c r="C114" s="2" t="s">
        <v>2057</v>
      </c>
      <c r="D114" s="2" t="s">
        <v>1018</v>
      </c>
      <c r="E114" s="2">
        <v>4</v>
      </c>
      <c r="F114" s="2" t="s">
        <v>2058</v>
      </c>
      <c r="G114" s="2">
        <v>18713</v>
      </c>
      <c r="H114" s="3">
        <v>1.6004892213084959E-2</v>
      </c>
      <c r="I114" s="2">
        <v>1169205</v>
      </c>
      <c r="J114" s="2">
        <v>1838767</v>
      </c>
      <c r="K114" s="2" t="s">
        <v>2054</v>
      </c>
      <c r="L114" s="1" t="str">
        <f t="shared" si="1"/>
        <v>Amravati 42024</v>
      </c>
    </row>
    <row r="115" spans="1:12" x14ac:dyDescent="0.3">
      <c r="A115" s="2">
        <v>7</v>
      </c>
      <c r="B115" s="2" t="s">
        <v>130</v>
      </c>
      <c r="C115" s="2" t="s">
        <v>2059</v>
      </c>
      <c r="D115" s="2" t="s">
        <v>1018</v>
      </c>
      <c r="E115" s="2">
        <v>5</v>
      </c>
      <c r="F115" s="2" t="s">
        <v>19</v>
      </c>
      <c r="G115" s="2">
        <v>4522</v>
      </c>
      <c r="H115" s="3">
        <v>3.8675852395431082E-3</v>
      </c>
      <c r="I115" s="2">
        <v>1169205</v>
      </c>
      <c r="J115" s="2">
        <v>1838767</v>
      </c>
      <c r="K115" s="2" t="s">
        <v>2054</v>
      </c>
      <c r="L115" s="1" t="str">
        <f t="shared" si="1"/>
        <v>Amravati 52024</v>
      </c>
    </row>
    <row r="116" spans="1:12" x14ac:dyDescent="0.3">
      <c r="A116" s="2">
        <v>7</v>
      </c>
      <c r="B116" s="2" t="s">
        <v>130</v>
      </c>
      <c r="C116" s="2" t="s">
        <v>2060</v>
      </c>
      <c r="D116" s="2" t="s">
        <v>1018</v>
      </c>
      <c r="E116" s="2">
        <v>6</v>
      </c>
      <c r="F116" s="2" t="s">
        <v>11</v>
      </c>
      <c r="G116" s="2">
        <v>4485</v>
      </c>
      <c r="H116" s="3">
        <v>3.8359398052522867E-3</v>
      </c>
      <c r="I116" s="2">
        <v>1169205</v>
      </c>
      <c r="J116" s="2">
        <v>1838767</v>
      </c>
      <c r="K116" s="2" t="s">
        <v>2054</v>
      </c>
      <c r="L116" s="1" t="str">
        <f t="shared" si="1"/>
        <v>Amravati 62024</v>
      </c>
    </row>
    <row r="117" spans="1:12" x14ac:dyDescent="0.3">
      <c r="A117" s="2">
        <v>7</v>
      </c>
      <c r="B117" s="2" t="s">
        <v>130</v>
      </c>
      <c r="C117" s="2" t="s">
        <v>2061</v>
      </c>
      <c r="D117" s="2" t="s">
        <v>1020</v>
      </c>
      <c r="E117" s="2">
        <v>7</v>
      </c>
      <c r="F117" s="2" t="s">
        <v>19</v>
      </c>
      <c r="G117" s="2">
        <v>2686</v>
      </c>
      <c r="H117" s="3">
        <v>2.2972874731120719E-3</v>
      </c>
      <c r="I117" s="2">
        <v>1169205</v>
      </c>
      <c r="J117" s="2">
        <v>1838767</v>
      </c>
      <c r="K117" s="2" t="s">
        <v>2054</v>
      </c>
      <c r="L117" s="1" t="str">
        <f t="shared" si="1"/>
        <v>Amravati 72024</v>
      </c>
    </row>
    <row r="118" spans="1:12" x14ac:dyDescent="0.3">
      <c r="A118" s="2">
        <v>7</v>
      </c>
      <c r="B118" s="2" t="s">
        <v>130</v>
      </c>
      <c r="C118" s="2" t="s">
        <v>22</v>
      </c>
      <c r="D118" s="2" t="s">
        <v>7923</v>
      </c>
      <c r="E118" s="2">
        <v>8</v>
      </c>
      <c r="F118" s="2" t="s">
        <v>22</v>
      </c>
      <c r="G118" s="2">
        <v>2517</v>
      </c>
      <c r="H118" s="3">
        <v>2.1527448137837247E-3</v>
      </c>
      <c r="I118" s="2">
        <v>1169205</v>
      </c>
      <c r="J118" s="2">
        <v>1838767</v>
      </c>
      <c r="K118" s="2" t="s">
        <v>2054</v>
      </c>
      <c r="L118" s="1" t="str">
        <f t="shared" si="1"/>
        <v>Amravati 82024</v>
      </c>
    </row>
    <row r="119" spans="1:12" x14ac:dyDescent="0.3">
      <c r="A119" s="2">
        <v>7</v>
      </c>
      <c r="B119" s="2" t="s">
        <v>130</v>
      </c>
      <c r="C119" s="2" t="s">
        <v>2062</v>
      </c>
      <c r="D119" s="2" t="s">
        <v>1018</v>
      </c>
      <c r="E119" s="2">
        <v>9</v>
      </c>
      <c r="F119" s="2" t="s">
        <v>19</v>
      </c>
      <c r="G119" s="2">
        <v>2086</v>
      </c>
      <c r="H119" s="3">
        <v>1.7841182683960468E-3</v>
      </c>
      <c r="I119" s="2">
        <v>1169205</v>
      </c>
      <c r="J119" s="2">
        <v>1838767</v>
      </c>
      <c r="K119" s="2" t="s">
        <v>2054</v>
      </c>
      <c r="L119" s="1" t="str">
        <f t="shared" si="1"/>
        <v>Amravati 92024</v>
      </c>
    </row>
    <row r="120" spans="1:12" x14ac:dyDescent="0.3">
      <c r="A120" s="2">
        <v>7</v>
      </c>
      <c r="B120" s="2" t="s">
        <v>130</v>
      </c>
      <c r="C120" s="2" t="s">
        <v>2063</v>
      </c>
      <c r="D120" s="2" t="s">
        <v>1018</v>
      </c>
      <c r="E120" s="2">
        <v>10</v>
      </c>
      <c r="F120" s="2" t="s">
        <v>19</v>
      </c>
      <c r="G120" s="2">
        <v>2070</v>
      </c>
      <c r="H120" s="3">
        <v>1.7704337562702863E-3</v>
      </c>
      <c r="I120" s="2">
        <v>1169205</v>
      </c>
      <c r="J120" s="2">
        <v>1838767</v>
      </c>
      <c r="K120" s="2" t="s">
        <v>2054</v>
      </c>
      <c r="L120" s="1" t="str">
        <f t="shared" si="1"/>
        <v>Amravati 102024</v>
      </c>
    </row>
    <row r="121" spans="1:12" x14ac:dyDescent="0.3">
      <c r="A121" s="2">
        <v>7</v>
      </c>
      <c r="B121" s="2" t="s">
        <v>130</v>
      </c>
      <c r="C121" s="2" t="s">
        <v>2064</v>
      </c>
      <c r="D121" s="2" t="s">
        <v>1018</v>
      </c>
      <c r="E121" s="2">
        <v>11</v>
      </c>
      <c r="F121" s="2" t="s">
        <v>19</v>
      </c>
      <c r="G121" s="2">
        <v>1815</v>
      </c>
      <c r="H121" s="3">
        <v>1.5523368442659756E-3</v>
      </c>
      <c r="I121" s="2">
        <v>1169205</v>
      </c>
      <c r="J121" s="2">
        <v>1838767</v>
      </c>
      <c r="K121" s="2" t="s">
        <v>2054</v>
      </c>
      <c r="L121" s="1" t="str">
        <f t="shared" si="1"/>
        <v>Amravati 112024</v>
      </c>
    </row>
    <row r="122" spans="1:12" x14ac:dyDescent="0.3">
      <c r="A122" s="2">
        <v>7</v>
      </c>
      <c r="B122" s="2" t="s">
        <v>130</v>
      </c>
      <c r="C122" s="2" t="s">
        <v>2065</v>
      </c>
      <c r="D122" s="2" t="s">
        <v>1018</v>
      </c>
      <c r="E122" s="2">
        <v>12</v>
      </c>
      <c r="F122" s="2" t="s">
        <v>19</v>
      </c>
      <c r="G122" s="2">
        <v>1570</v>
      </c>
      <c r="H122" s="3">
        <v>1.3427927523402654E-3</v>
      </c>
      <c r="I122" s="2">
        <v>1169205</v>
      </c>
      <c r="J122" s="2">
        <v>1838767</v>
      </c>
      <c r="K122" s="2" t="s">
        <v>2054</v>
      </c>
      <c r="L122" s="1" t="str">
        <f t="shared" si="1"/>
        <v>Amravati 122024</v>
      </c>
    </row>
    <row r="123" spans="1:12" x14ac:dyDescent="0.3">
      <c r="A123" s="2">
        <v>7</v>
      </c>
      <c r="B123" s="2" t="s">
        <v>130</v>
      </c>
      <c r="C123" s="2" t="s">
        <v>2066</v>
      </c>
      <c r="D123" s="2" t="s">
        <v>1018</v>
      </c>
      <c r="E123" s="2">
        <v>13</v>
      </c>
      <c r="F123" s="2" t="s">
        <v>19</v>
      </c>
      <c r="G123" s="2">
        <v>1306</v>
      </c>
      <c r="H123" s="3">
        <v>1.1169983022652145E-3</v>
      </c>
      <c r="I123" s="2">
        <v>1169205</v>
      </c>
      <c r="J123" s="2">
        <v>1838767</v>
      </c>
      <c r="K123" s="2" t="s">
        <v>2054</v>
      </c>
      <c r="L123" s="1" t="str">
        <f t="shared" si="1"/>
        <v>Amravati 132024</v>
      </c>
    </row>
    <row r="124" spans="1:12" x14ac:dyDescent="0.3">
      <c r="A124" s="2">
        <v>7</v>
      </c>
      <c r="B124" s="2" t="s">
        <v>130</v>
      </c>
      <c r="C124" s="2" t="s">
        <v>2067</v>
      </c>
      <c r="D124" s="2" t="s">
        <v>1018</v>
      </c>
      <c r="E124" s="2">
        <v>14</v>
      </c>
      <c r="F124" s="2" t="s">
        <v>19</v>
      </c>
      <c r="G124" s="2">
        <v>1206</v>
      </c>
      <c r="H124" s="3">
        <v>1.0314701014792103E-3</v>
      </c>
      <c r="I124" s="2">
        <v>1169205</v>
      </c>
      <c r="J124" s="2">
        <v>1838767</v>
      </c>
      <c r="K124" s="2" t="s">
        <v>2054</v>
      </c>
      <c r="L124" s="1" t="str">
        <f t="shared" si="1"/>
        <v>Amravati 142024</v>
      </c>
    </row>
    <row r="125" spans="1:12" x14ac:dyDescent="0.3">
      <c r="A125" s="2">
        <v>7</v>
      </c>
      <c r="B125" s="2" t="s">
        <v>130</v>
      </c>
      <c r="C125" s="2" t="s">
        <v>2068</v>
      </c>
      <c r="D125" s="2" t="s">
        <v>1018</v>
      </c>
      <c r="E125" s="2">
        <v>15</v>
      </c>
      <c r="F125" s="2" t="s">
        <v>19</v>
      </c>
      <c r="G125" s="2">
        <v>1051</v>
      </c>
      <c r="H125" s="3">
        <v>8.989013902609038E-4</v>
      </c>
      <c r="I125" s="2">
        <v>1169205</v>
      </c>
      <c r="J125" s="2">
        <v>1838767</v>
      </c>
      <c r="K125" s="2" t="s">
        <v>2054</v>
      </c>
      <c r="L125" s="1" t="str">
        <f t="shared" si="1"/>
        <v>Amravati 152024</v>
      </c>
    </row>
    <row r="126" spans="1:12" x14ac:dyDescent="0.3">
      <c r="A126" s="2">
        <v>7</v>
      </c>
      <c r="B126" s="2" t="s">
        <v>130</v>
      </c>
      <c r="C126" s="2" t="s">
        <v>2069</v>
      </c>
      <c r="D126" s="2" t="s">
        <v>1018</v>
      </c>
      <c r="E126" s="2">
        <v>16</v>
      </c>
      <c r="F126" s="2" t="s">
        <v>19</v>
      </c>
      <c r="G126" s="2">
        <v>942</v>
      </c>
      <c r="H126" s="3">
        <v>8.0567565140415918E-4</v>
      </c>
      <c r="I126" s="2">
        <v>1169205</v>
      </c>
      <c r="J126" s="2">
        <v>1838767</v>
      </c>
      <c r="K126" s="2" t="s">
        <v>2054</v>
      </c>
      <c r="L126" s="1" t="str">
        <f t="shared" si="1"/>
        <v>Amravati 162024</v>
      </c>
    </row>
    <row r="127" spans="1:12" x14ac:dyDescent="0.3">
      <c r="A127" s="2">
        <v>7</v>
      </c>
      <c r="B127" s="2" t="s">
        <v>130</v>
      </c>
      <c r="C127" s="2" t="s">
        <v>2070</v>
      </c>
      <c r="D127" s="2" t="s">
        <v>1018</v>
      </c>
      <c r="E127" s="2">
        <v>17</v>
      </c>
      <c r="F127" s="2" t="s">
        <v>19</v>
      </c>
      <c r="G127" s="2">
        <v>871</v>
      </c>
      <c r="H127" s="3">
        <v>7.4495062884609626E-4</v>
      </c>
      <c r="I127" s="2">
        <v>1169205</v>
      </c>
      <c r="J127" s="2">
        <v>1838767</v>
      </c>
      <c r="K127" s="2" t="s">
        <v>2054</v>
      </c>
      <c r="L127" s="1" t="str">
        <f t="shared" si="1"/>
        <v>Amravati 172024</v>
      </c>
    </row>
    <row r="128" spans="1:12" x14ac:dyDescent="0.3">
      <c r="A128" s="2">
        <v>7</v>
      </c>
      <c r="B128" s="2" t="s">
        <v>130</v>
      </c>
      <c r="C128" s="2" t="s">
        <v>2071</v>
      </c>
      <c r="D128" s="2" t="s">
        <v>1018</v>
      </c>
      <c r="E128" s="2">
        <v>18</v>
      </c>
      <c r="F128" s="2" t="s">
        <v>2072</v>
      </c>
      <c r="G128" s="2">
        <v>760</v>
      </c>
      <c r="H128" s="3">
        <v>6.5001432597363163E-4</v>
      </c>
      <c r="I128" s="2">
        <v>1169205</v>
      </c>
      <c r="J128" s="2">
        <v>1838767</v>
      </c>
      <c r="K128" s="2" t="s">
        <v>2054</v>
      </c>
      <c r="L128" s="1" t="str">
        <f t="shared" si="1"/>
        <v>Amravati 182024</v>
      </c>
    </row>
    <row r="129" spans="1:12" x14ac:dyDescent="0.3">
      <c r="A129" s="2">
        <v>7</v>
      </c>
      <c r="B129" s="2" t="s">
        <v>130</v>
      </c>
      <c r="C129" s="2" t="s">
        <v>2073</v>
      </c>
      <c r="D129" s="2" t="s">
        <v>1018</v>
      </c>
      <c r="E129" s="2">
        <v>19</v>
      </c>
      <c r="F129" s="2" t="s">
        <v>1113</v>
      </c>
      <c r="G129" s="2">
        <v>725</v>
      </c>
      <c r="H129" s="3">
        <v>6.2007945569853018E-4</v>
      </c>
      <c r="I129" s="2">
        <v>1169205</v>
      </c>
      <c r="J129" s="2">
        <v>1838767</v>
      </c>
      <c r="K129" s="2" t="s">
        <v>2054</v>
      </c>
      <c r="L129" s="1" t="str">
        <f t="shared" si="1"/>
        <v>Amravati 192024</v>
      </c>
    </row>
    <row r="130" spans="1:12" x14ac:dyDescent="0.3">
      <c r="A130" s="2">
        <v>7</v>
      </c>
      <c r="B130" s="2" t="s">
        <v>130</v>
      </c>
      <c r="C130" s="2" t="s">
        <v>2074</v>
      </c>
      <c r="D130" s="2" t="s">
        <v>1018</v>
      </c>
      <c r="E130" s="2">
        <v>20</v>
      </c>
      <c r="F130" s="2" t="s">
        <v>19</v>
      </c>
      <c r="G130" s="2">
        <v>668</v>
      </c>
      <c r="H130" s="3">
        <v>5.713283812505078E-4</v>
      </c>
      <c r="I130" s="2">
        <v>1169205</v>
      </c>
      <c r="J130" s="2">
        <v>1838767</v>
      </c>
      <c r="K130" s="2" t="s">
        <v>2054</v>
      </c>
      <c r="L130" s="1" t="str">
        <f t="shared" si="1"/>
        <v>Amravati 202024</v>
      </c>
    </row>
    <row r="131" spans="1:12" x14ac:dyDescent="0.3">
      <c r="A131" s="2">
        <v>7</v>
      </c>
      <c r="B131" s="2" t="s">
        <v>130</v>
      </c>
      <c r="C131" s="2" t="s">
        <v>2075</v>
      </c>
      <c r="D131" s="2" t="s">
        <v>1020</v>
      </c>
      <c r="E131" s="2">
        <v>21</v>
      </c>
      <c r="F131" s="2" t="s">
        <v>2043</v>
      </c>
      <c r="G131" s="2">
        <v>656</v>
      </c>
      <c r="H131" s="3">
        <v>5.6106499715618727E-4</v>
      </c>
      <c r="I131" s="2">
        <v>1169205</v>
      </c>
      <c r="J131" s="2">
        <v>1838767</v>
      </c>
      <c r="K131" s="2" t="s">
        <v>2054</v>
      </c>
      <c r="L131" s="1" t="str">
        <f t="shared" ref="L131:L194" si="2">B131&amp;E131&amp;2024</f>
        <v>Amravati 212024</v>
      </c>
    </row>
    <row r="132" spans="1:12" x14ac:dyDescent="0.3">
      <c r="A132" s="2">
        <v>7</v>
      </c>
      <c r="B132" s="2" t="s">
        <v>130</v>
      </c>
      <c r="C132" s="2" t="s">
        <v>2076</v>
      </c>
      <c r="D132" s="2" t="s">
        <v>1018</v>
      </c>
      <c r="E132" s="2">
        <v>22</v>
      </c>
      <c r="F132" s="2" t="s">
        <v>2077</v>
      </c>
      <c r="G132" s="2">
        <v>624</v>
      </c>
      <c r="H132" s="3">
        <v>5.3369597290466595E-4</v>
      </c>
      <c r="I132" s="2">
        <v>1169205</v>
      </c>
      <c r="J132" s="2">
        <v>1838767</v>
      </c>
      <c r="K132" s="2" t="s">
        <v>2054</v>
      </c>
      <c r="L132" s="1" t="str">
        <f t="shared" si="2"/>
        <v>Amravati 222024</v>
      </c>
    </row>
    <row r="133" spans="1:12" x14ac:dyDescent="0.3">
      <c r="A133" s="2">
        <v>7</v>
      </c>
      <c r="B133" s="2" t="s">
        <v>130</v>
      </c>
      <c r="C133" s="2" t="s">
        <v>2078</v>
      </c>
      <c r="D133" s="2" t="s">
        <v>1018</v>
      </c>
      <c r="E133" s="2">
        <v>23</v>
      </c>
      <c r="F133" s="2" t="s">
        <v>19</v>
      </c>
      <c r="G133" s="2">
        <v>538</v>
      </c>
      <c r="H133" s="3">
        <v>4.6014172022870243E-4</v>
      </c>
      <c r="I133" s="2">
        <v>1169205</v>
      </c>
      <c r="J133" s="2">
        <v>1838767</v>
      </c>
      <c r="K133" s="2" t="s">
        <v>2054</v>
      </c>
      <c r="L133" s="1" t="str">
        <f t="shared" si="2"/>
        <v>Amravati 232024</v>
      </c>
    </row>
    <row r="134" spans="1:12" x14ac:dyDescent="0.3">
      <c r="A134" s="2">
        <v>7</v>
      </c>
      <c r="B134" s="2" t="s">
        <v>130</v>
      </c>
      <c r="C134" s="2" t="s">
        <v>2079</v>
      </c>
      <c r="D134" s="2" t="s">
        <v>1020</v>
      </c>
      <c r="E134" s="2">
        <v>24</v>
      </c>
      <c r="F134" s="2" t="s">
        <v>19</v>
      </c>
      <c r="G134" s="2">
        <v>526</v>
      </c>
      <c r="H134" s="3">
        <v>4.498783361343819E-4</v>
      </c>
      <c r="I134" s="2">
        <v>1169205</v>
      </c>
      <c r="J134" s="2">
        <v>1838767</v>
      </c>
      <c r="K134" s="2" t="s">
        <v>2054</v>
      </c>
      <c r="L134" s="1" t="str">
        <f t="shared" si="2"/>
        <v>Amravati 242024</v>
      </c>
    </row>
    <row r="135" spans="1:12" x14ac:dyDescent="0.3">
      <c r="A135" s="2">
        <v>7</v>
      </c>
      <c r="B135" s="2" t="s">
        <v>130</v>
      </c>
      <c r="C135" s="2" t="s">
        <v>2080</v>
      </c>
      <c r="D135" s="2" t="s">
        <v>1018</v>
      </c>
      <c r="E135" s="2">
        <v>25</v>
      </c>
      <c r="F135" s="2" t="s">
        <v>19</v>
      </c>
      <c r="G135" s="2">
        <v>508</v>
      </c>
      <c r="H135" s="3">
        <v>4.3448325999290117E-4</v>
      </c>
      <c r="I135" s="2">
        <v>1169205</v>
      </c>
      <c r="J135" s="2">
        <v>1838767</v>
      </c>
      <c r="K135" s="2" t="s">
        <v>2054</v>
      </c>
      <c r="L135" s="1" t="str">
        <f t="shared" si="2"/>
        <v>Amravati 252024</v>
      </c>
    </row>
    <row r="136" spans="1:12" x14ac:dyDescent="0.3">
      <c r="A136" s="2">
        <v>7</v>
      </c>
      <c r="B136" s="2" t="s">
        <v>130</v>
      </c>
      <c r="C136" s="2" t="s">
        <v>2081</v>
      </c>
      <c r="D136" s="2" t="s">
        <v>1018</v>
      </c>
      <c r="E136" s="2">
        <v>26</v>
      </c>
      <c r="F136" s="2" t="s">
        <v>2082</v>
      </c>
      <c r="G136" s="2">
        <v>495</v>
      </c>
      <c r="H136" s="3">
        <v>4.2336459389072064E-4</v>
      </c>
      <c r="I136" s="2">
        <v>1169205</v>
      </c>
      <c r="J136" s="2">
        <v>1838767</v>
      </c>
      <c r="K136" s="2" t="s">
        <v>2054</v>
      </c>
      <c r="L136" s="1" t="str">
        <f t="shared" si="2"/>
        <v>Amravati 262024</v>
      </c>
    </row>
    <row r="137" spans="1:12" x14ac:dyDescent="0.3">
      <c r="A137" s="2">
        <v>7</v>
      </c>
      <c r="B137" s="2" t="s">
        <v>130</v>
      </c>
      <c r="C137" s="2" t="s">
        <v>2084</v>
      </c>
      <c r="D137" s="2" t="s">
        <v>1018</v>
      </c>
      <c r="E137" s="2">
        <v>27</v>
      </c>
      <c r="F137" s="2" t="s">
        <v>19</v>
      </c>
      <c r="G137" s="2">
        <v>441</v>
      </c>
      <c r="H137" s="3">
        <v>3.7717936546627839E-4</v>
      </c>
      <c r="I137" s="2">
        <v>1169205</v>
      </c>
      <c r="J137" s="2">
        <v>1838767</v>
      </c>
      <c r="K137" s="2" t="s">
        <v>2054</v>
      </c>
      <c r="L137" s="1" t="str">
        <f t="shared" si="2"/>
        <v>Amravati 272024</v>
      </c>
    </row>
    <row r="138" spans="1:12" x14ac:dyDescent="0.3">
      <c r="A138" s="2">
        <v>7</v>
      </c>
      <c r="B138" s="2" t="s">
        <v>130</v>
      </c>
      <c r="C138" s="2" t="s">
        <v>2083</v>
      </c>
      <c r="D138" s="2" t="s">
        <v>1020</v>
      </c>
      <c r="E138" s="2">
        <v>28</v>
      </c>
      <c r="F138" s="2" t="s">
        <v>19</v>
      </c>
      <c r="G138" s="2">
        <v>440</v>
      </c>
      <c r="H138" s="3">
        <v>3.7632408345841833E-4</v>
      </c>
      <c r="I138" s="2">
        <v>1169205</v>
      </c>
      <c r="J138" s="2">
        <v>1838767</v>
      </c>
      <c r="K138" s="2" t="s">
        <v>2054</v>
      </c>
      <c r="L138" s="1" t="str">
        <f t="shared" si="2"/>
        <v>Amravati 282024</v>
      </c>
    </row>
    <row r="139" spans="1:12" x14ac:dyDescent="0.3">
      <c r="A139" s="2">
        <v>7</v>
      </c>
      <c r="B139" s="2" t="s">
        <v>130</v>
      </c>
      <c r="C139" s="2" t="s">
        <v>2085</v>
      </c>
      <c r="D139" s="2" t="s">
        <v>1018</v>
      </c>
      <c r="E139" s="2">
        <v>29</v>
      </c>
      <c r="F139" s="2" t="s">
        <v>1187</v>
      </c>
      <c r="G139" s="2">
        <v>422</v>
      </c>
      <c r="H139" s="3">
        <v>3.609290073169376E-4</v>
      </c>
      <c r="I139" s="2">
        <v>1169205</v>
      </c>
      <c r="J139" s="2">
        <v>1838767</v>
      </c>
      <c r="K139" s="2" t="s">
        <v>2054</v>
      </c>
      <c r="L139" s="1" t="str">
        <f t="shared" si="2"/>
        <v>Amravati 292024</v>
      </c>
    </row>
    <row r="140" spans="1:12" x14ac:dyDescent="0.3">
      <c r="A140" s="2">
        <v>7</v>
      </c>
      <c r="B140" s="2" t="s">
        <v>130</v>
      </c>
      <c r="C140" s="2" t="s">
        <v>2086</v>
      </c>
      <c r="D140" s="2" t="s">
        <v>1018</v>
      </c>
      <c r="E140" s="2">
        <v>30</v>
      </c>
      <c r="F140" s="2" t="s">
        <v>19</v>
      </c>
      <c r="G140" s="2">
        <v>365</v>
      </c>
      <c r="H140" s="3">
        <v>3.1217793286891522E-4</v>
      </c>
      <c r="I140" s="2">
        <v>1169205</v>
      </c>
      <c r="J140" s="2">
        <v>1838767</v>
      </c>
      <c r="K140" s="2" t="s">
        <v>2054</v>
      </c>
      <c r="L140" s="1" t="str">
        <f t="shared" si="2"/>
        <v>Amravati 302024</v>
      </c>
    </row>
    <row r="141" spans="1:12" x14ac:dyDescent="0.3">
      <c r="A141" s="2">
        <v>7</v>
      </c>
      <c r="B141" s="2" t="s">
        <v>130</v>
      </c>
      <c r="C141" s="2" t="s">
        <v>2087</v>
      </c>
      <c r="D141" s="2" t="s">
        <v>1018</v>
      </c>
      <c r="E141" s="2">
        <v>31</v>
      </c>
      <c r="F141" s="2" t="s">
        <v>19</v>
      </c>
      <c r="G141" s="2">
        <v>335</v>
      </c>
      <c r="H141" s="3">
        <v>2.8651947263311396E-4</v>
      </c>
      <c r="I141" s="2">
        <v>1169205</v>
      </c>
      <c r="J141" s="2">
        <v>1838767</v>
      </c>
      <c r="K141" s="2" t="s">
        <v>2054</v>
      </c>
      <c r="L141" s="1" t="str">
        <f t="shared" si="2"/>
        <v>Amravati 312024</v>
      </c>
    </row>
    <row r="142" spans="1:12" x14ac:dyDescent="0.3">
      <c r="A142" s="2">
        <v>7</v>
      </c>
      <c r="B142" s="2" t="s">
        <v>130</v>
      </c>
      <c r="C142" s="2" t="s">
        <v>2089</v>
      </c>
      <c r="D142" s="2" t="s">
        <v>1018</v>
      </c>
      <c r="E142" s="2">
        <v>32</v>
      </c>
      <c r="F142" s="2" t="s">
        <v>85</v>
      </c>
      <c r="G142" s="2">
        <v>328</v>
      </c>
      <c r="H142" s="3">
        <v>2.8053249857809364E-4</v>
      </c>
      <c r="I142" s="2">
        <v>1169205</v>
      </c>
      <c r="J142" s="2">
        <v>1838767</v>
      </c>
      <c r="K142" s="2" t="s">
        <v>2054</v>
      </c>
      <c r="L142" s="1" t="str">
        <f t="shared" si="2"/>
        <v>Amravati 322024</v>
      </c>
    </row>
    <row r="143" spans="1:12" x14ac:dyDescent="0.3">
      <c r="A143" s="2">
        <v>7</v>
      </c>
      <c r="B143" s="2" t="s">
        <v>130</v>
      </c>
      <c r="C143" s="2" t="s">
        <v>2088</v>
      </c>
      <c r="D143" s="2" t="s">
        <v>1018</v>
      </c>
      <c r="E143" s="2">
        <v>33</v>
      </c>
      <c r="F143" s="2" t="s">
        <v>1519</v>
      </c>
      <c r="G143" s="2">
        <v>325</v>
      </c>
      <c r="H143" s="3">
        <v>2.7796665255451356E-4</v>
      </c>
      <c r="I143" s="2">
        <v>1169205</v>
      </c>
      <c r="J143" s="2">
        <v>1838767</v>
      </c>
      <c r="K143" s="2" t="s">
        <v>2054</v>
      </c>
      <c r="L143" s="1" t="str">
        <f t="shared" si="2"/>
        <v>Amravati 332024</v>
      </c>
    </row>
    <row r="144" spans="1:12" x14ac:dyDescent="0.3">
      <c r="A144" s="2">
        <v>7</v>
      </c>
      <c r="B144" s="2" t="s">
        <v>130</v>
      </c>
      <c r="C144" s="2" t="s">
        <v>2090</v>
      </c>
      <c r="D144" s="2" t="s">
        <v>1018</v>
      </c>
      <c r="E144" s="2">
        <v>34</v>
      </c>
      <c r="F144" s="2" t="s">
        <v>19</v>
      </c>
      <c r="G144" s="2">
        <v>286</v>
      </c>
      <c r="H144" s="3">
        <v>2.4461065424797191E-4</v>
      </c>
      <c r="I144" s="2">
        <v>1169205</v>
      </c>
      <c r="J144" s="2">
        <v>1838767</v>
      </c>
      <c r="K144" s="2" t="s">
        <v>2054</v>
      </c>
      <c r="L144" s="1" t="str">
        <f t="shared" si="2"/>
        <v>Amravati 342024</v>
      </c>
    </row>
    <row r="145" spans="1:12" x14ac:dyDescent="0.3">
      <c r="A145" s="2">
        <v>7</v>
      </c>
      <c r="B145" s="2" t="s">
        <v>130</v>
      </c>
      <c r="C145" s="2" t="s">
        <v>2091</v>
      </c>
      <c r="D145" s="2" t="s">
        <v>1020</v>
      </c>
      <c r="E145" s="2">
        <v>35</v>
      </c>
      <c r="F145" s="2" t="s">
        <v>19</v>
      </c>
      <c r="G145" s="2">
        <v>270</v>
      </c>
      <c r="H145" s="3">
        <v>2.3092614212221125E-4</v>
      </c>
      <c r="I145" s="2">
        <v>1169205</v>
      </c>
      <c r="J145" s="2">
        <v>1838767</v>
      </c>
      <c r="K145" s="2" t="s">
        <v>2054</v>
      </c>
      <c r="L145" s="1" t="str">
        <f t="shared" si="2"/>
        <v>Amravati 352024</v>
      </c>
    </row>
    <row r="146" spans="1:12" x14ac:dyDescent="0.3">
      <c r="A146" s="2">
        <v>7</v>
      </c>
      <c r="B146" s="2" t="s">
        <v>130</v>
      </c>
      <c r="C146" s="2" t="s">
        <v>2092</v>
      </c>
      <c r="D146" s="2" t="s">
        <v>1018</v>
      </c>
      <c r="E146" s="2">
        <v>36</v>
      </c>
      <c r="F146" s="2" t="s">
        <v>19</v>
      </c>
      <c r="G146" s="2">
        <v>257</v>
      </c>
      <c r="H146" s="3">
        <v>2.1980747602003072E-4</v>
      </c>
      <c r="I146" s="2">
        <v>1169205</v>
      </c>
      <c r="J146" s="2">
        <v>1838767</v>
      </c>
      <c r="K146" s="2" t="s">
        <v>2054</v>
      </c>
      <c r="L146" s="1" t="str">
        <f t="shared" si="2"/>
        <v>Amravati 362024</v>
      </c>
    </row>
    <row r="147" spans="1:12" x14ac:dyDescent="0.3">
      <c r="A147" s="2">
        <v>7</v>
      </c>
      <c r="B147" s="2" t="s">
        <v>130</v>
      </c>
      <c r="C147" s="2" t="s">
        <v>2093</v>
      </c>
      <c r="D147" s="2" t="s">
        <v>1018</v>
      </c>
      <c r="E147" s="2">
        <v>37</v>
      </c>
      <c r="F147" s="2" t="s">
        <v>19</v>
      </c>
      <c r="G147" s="2">
        <v>239</v>
      </c>
      <c r="H147" s="3">
        <v>2.0441239987854996E-4</v>
      </c>
      <c r="I147" s="2">
        <v>1169205</v>
      </c>
      <c r="J147" s="2">
        <v>1838767</v>
      </c>
      <c r="K147" s="2" t="s">
        <v>2054</v>
      </c>
      <c r="L147" s="1" t="str">
        <f t="shared" si="2"/>
        <v>Amravati 372024</v>
      </c>
    </row>
    <row r="148" spans="1:12" x14ac:dyDescent="0.3">
      <c r="A148" s="2">
        <v>7</v>
      </c>
      <c r="B148" s="2" t="s">
        <v>130</v>
      </c>
      <c r="C148" s="2" t="s">
        <v>2094</v>
      </c>
      <c r="D148" s="2" t="s">
        <v>1018</v>
      </c>
      <c r="E148" s="2">
        <v>38</v>
      </c>
      <c r="F148" s="2" t="s">
        <v>19</v>
      </c>
      <c r="G148" s="2">
        <v>230</v>
      </c>
      <c r="H148" s="3">
        <v>1.9671486180780959E-4</v>
      </c>
      <c r="I148" s="2">
        <v>1169205</v>
      </c>
      <c r="J148" s="2">
        <v>1838767</v>
      </c>
      <c r="K148" s="2" t="s">
        <v>2054</v>
      </c>
      <c r="L148" s="1" t="str">
        <f t="shared" si="2"/>
        <v>Amravati 382024</v>
      </c>
    </row>
    <row r="149" spans="1:12" x14ac:dyDescent="0.3">
      <c r="A149" s="2">
        <v>8</v>
      </c>
      <c r="B149" s="2" t="s">
        <v>151</v>
      </c>
      <c r="C149" s="2" t="s">
        <v>2095</v>
      </c>
      <c r="D149" s="2" t="s">
        <v>1018</v>
      </c>
      <c r="E149" s="2">
        <v>1</v>
      </c>
      <c r="F149" s="2" t="s">
        <v>1992</v>
      </c>
      <c r="G149" s="2">
        <v>530761</v>
      </c>
      <c r="H149" s="3">
        <v>0.48678173095354049</v>
      </c>
      <c r="I149" s="2">
        <v>1090347</v>
      </c>
      <c r="J149" s="2">
        <v>1684292</v>
      </c>
      <c r="K149" s="2" t="s">
        <v>2054</v>
      </c>
      <c r="L149" s="1" t="str">
        <f t="shared" si="2"/>
        <v>Wardha12024</v>
      </c>
    </row>
    <row r="150" spans="1:12" x14ac:dyDescent="0.3">
      <c r="A150" s="2">
        <v>8</v>
      </c>
      <c r="B150" s="2" t="s">
        <v>151</v>
      </c>
      <c r="C150" s="2" t="s">
        <v>2096</v>
      </c>
      <c r="D150" s="2" t="s">
        <v>1018</v>
      </c>
      <c r="E150" s="2">
        <v>2</v>
      </c>
      <c r="F150" s="2" t="s">
        <v>9</v>
      </c>
      <c r="G150" s="2">
        <v>449599</v>
      </c>
      <c r="H150" s="3">
        <v>0.41234487736472886</v>
      </c>
      <c r="I150" s="2">
        <v>1090347</v>
      </c>
      <c r="J150" s="2">
        <v>1684292</v>
      </c>
      <c r="K150" s="2" t="s">
        <v>2054</v>
      </c>
      <c r="L150" s="1" t="str">
        <f t="shared" si="2"/>
        <v>Wardha22024</v>
      </c>
    </row>
    <row r="151" spans="1:12" x14ac:dyDescent="0.3">
      <c r="A151" s="2">
        <v>8</v>
      </c>
      <c r="B151" s="2" t="s">
        <v>151</v>
      </c>
      <c r="C151" s="2" t="s">
        <v>2097</v>
      </c>
      <c r="D151" s="2" t="s">
        <v>1018</v>
      </c>
      <c r="E151" s="2">
        <v>3</v>
      </c>
      <c r="F151" s="2" t="s">
        <v>11</v>
      </c>
      <c r="G151" s="2">
        <v>20653</v>
      </c>
      <c r="H151" s="3">
        <v>1.8941676365413947E-2</v>
      </c>
      <c r="I151" s="2">
        <v>1090347</v>
      </c>
      <c r="J151" s="2">
        <v>1684292</v>
      </c>
      <c r="K151" s="2" t="s">
        <v>2054</v>
      </c>
      <c r="L151" s="1" t="str">
        <f t="shared" si="2"/>
        <v>Wardha32024</v>
      </c>
    </row>
    <row r="152" spans="1:12" x14ac:dyDescent="0.3">
      <c r="A152" s="2">
        <v>8</v>
      </c>
      <c r="B152" s="2" t="s">
        <v>151</v>
      </c>
      <c r="C152" s="2" t="s">
        <v>2098</v>
      </c>
      <c r="D152" s="2" t="s">
        <v>1018</v>
      </c>
      <c r="E152" s="2">
        <v>4</v>
      </c>
      <c r="F152" s="2" t="s">
        <v>1023</v>
      </c>
      <c r="G152" s="2">
        <v>15408</v>
      </c>
      <c r="H152" s="3">
        <v>1.4131281142608729E-2</v>
      </c>
      <c r="I152" s="2">
        <v>1090347</v>
      </c>
      <c r="J152" s="2">
        <v>1684292</v>
      </c>
      <c r="K152" s="2" t="s">
        <v>2054</v>
      </c>
      <c r="L152" s="1" t="str">
        <f t="shared" si="2"/>
        <v>Wardha42024</v>
      </c>
    </row>
    <row r="153" spans="1:12" x14ac:dyDescent="0.3">
      <c r="A153" s="2">
        <v>8</v>
      </c>
      <c r="B153" s="2" t="s">
        <v>151</v>
      </c>
      <c r="C153" s="2" t="s">
        <v>2099</v>
      </c>
      <c r="D153" s="2" t="s">
        <v>1018</v>
      </c>
      <c r="E153" s="2">
        <v>5</v>
      </c>
      <c r="F153" s="2" t="s">
        <v>19</v>
      </c>
      <c r="G153" s="2">
        <v>15176</v>
      </c>
      <c r="H153" s="3">
        <v>1.3918504842953665E-2</v>
      </c>
      <c r="I153" s="2">
        <v>1090347</v>
      </c>
      <c r="J153" s="2">
        <v>1684292</v>
      </c>
      <c r="K153" s="2" t="s">
        <v>2054</v>
      </c>
      <c r="L153" s="1" t="str">
        <f t="shared" si="2"/>
        <v>Wardha52024</v>
      </c>
    </row>
    <row r="154" spans="1:12" x14ac:dyDescent="0.3">
      <c r="A154" s="2">
        <v>8</v>
      </c>
      <c r="B154" s="2" t="s">
        <v>151</v>
      </c>
      <c r="C154" s="2" t="s">
        <v>2100</v>
      </c>
      <c r="D154" s="2" t="s">
        <v>1018</v>
      </c>
      <c r="E154" s="2">
        <v>6</v>
      </c>
      <c r="F154" s="2" t="s">
        <v>19</v>
      </c>
      <c r="G154" s="2">
        <v>12917</v>
      </c>
      <c r="H154" s="3">
        <v>1.1846687338984745E-2</v>
      </c>
      <c r="I154" s="2">
        <v>1090347</v>
      </c>
      <c r="J154" s="2">
        <v>1684292</v>
      </c>
      <c r="K154" s="2" t="s">
        <v>2054</v>
      </c>
      <c r="L154" s="1" t="str">
        <f t="shared" si="2"/>
        <v>Wardha62024</v>
      </c>
    </row>
    <row r="155" spans="1:12" x14ac:dyDescent="0.3">
      <c r="A155" s="2">
        <v>8</v>
      </c>
      <c r="B155" s="2" t="s">
        <v>151</v>
      </c>
      <c r="C155" s="2" t="s">
        <v>2101</v>
      </c>
      <c r="D155" s="2" t="s">
        <v>1018</v>
      </c>
      <c r="E155" s="2">
        <v>7</v>
      </c>
      <c r="F155" s="2" t="s">
        <v>19</v>
      </c>
      <c r="G155" s="2">
        <v>7639</v>
      </c>
      <c r="H155" s="3">
        <v>7.0060265218320405E-3</v>
      </c>
      <c r="I155" s="2">
        <v>1090347</v>
      </c>
      <c r="J155" s="2">
        <v>1684292</v>
      </c>
      <c r="K155" s="2" t="s">
        <v>2054</v>
      </c>
      <c r="L155" s="1" t="str">
        <f t="shared" si="2"/>
        <v>Wardha72024</v>
      </c>
    </row>
    <row r="156" spans="1:12" x14ac:dyDescent="0.3">
      <c r="A156" s="2">
        <v>8</v>
      </c>
      <c r="B156" s="2" t="s">
        <v>151</v>
      </c>
      <c r="C156" s="2" t="s">
        <v>2102</v>
      </c>
      <c r="D156" s="2" t="s">
        <v>1018</v>
      </c>
      <c r="E156" s="2">
        <v>8</v>
      </c>
      <c r="F156" s="2" t="s">
        <v>2077</v>
      </c>
      <c r="G156" s="2">
        <v>5446</v>
      </c>
      <c r="H156" s="3">
        <v>4.9947402065580954E-3</v>
      </c>
      <c r="I156" s="2">
        <v>1090347</v>
      </c>
      <c r="J156" s="2">
        <v>1684292</v>
      </c>
      <c r="K156" s="2" t="s">
        <v>2054</v>
      </c>
      <c r="L156" s="1" t="str">
        <f t="shared" si="2"/>
        <v>Wardha82024</v>
      </c>
    </row>
    <row r="157" spans="1:12" x14ac:dyDescent="0.3">
      <c r="A157" s="2">
        <v>8</v>
      </c>
      <c r="B157" s="2" t="s">
        <v>151</v>
      </c>
      <c r="C157" s="2" t="s">
        <v>2103</v>
      </c>
      <c r="D157" s="2" t="s">
        <v>1018</v>
      </c>
      <c r="E157" s="2">
        <v>9</v>
      </c>
      <c r="F157" s="2" t="s">
        <v>159</v>
      </c>
      <c r="G157" s="2">
        <v>4651</v>
      </c>
      <c r="H157" s="3">
        <v>4.2656145245504413E-3</v>
      </c>
      <c r="I157" s="2">
        <v>1090347</v>
      </c>
      <c r="J157" s="2">
        <v>1684292</v>
      </c>
      <c r="K157" s="2" t="s">
        <v>2054</v>
      </c>
      <c r="L157" s="1" t="str">
        <f t="shared" si="2"/>
        <v>Wardha92024</v>
      </c>
    </row>
    <row r="158" spans="1:12" x14ac:dyDescent="0.3">
      <c r="A158" s="2">
        <v>8</v>
      </c>
      <c r="B158" s="2" t="s">
        <v>151</v>
      </c>
      <c r="C158" s="2" t="s">
        <v>22</v>
      </c>
      <c r="D158" s="2" t="s">
        <v>7923</v>
      </c>
      <c r="E158" s="2">
        <v>10</v>
      </c>
      <c r="F158" s="2" t="s">
        <v>22</v>
      </c>
      <c r="G158" s="2">
        <v>4583</v>
      </c>
      <c r="H158" s="3">
        <v>4.2032490574101643E-3</v>
      </c>
      <c r="I158" s="2">
        <v>1090347</v>
      </c>
      <c r="J158" s="2">
        <v>1684292</v>
      </c>
      <c r="K158" s="2" t="s">
        <v>2054</v>
      </c>
      <c r="L158" s="1" t="str">
        <f t="shared" si="2"/>
        <v>Wardha102024</v>
      </c>
    </row>
    <row r="159" spans="1:12" x14ac:dyDescent="0.3">
      <c r="A159" s="2">
        <v>8</v>
      </c>
      <c r="B159" s="2" t="s">
        <v>151</v>
      </c>
      <c r="C159" s="2" t="s">
        <v>2104</v>
      </c>
      <c r="D159" s="2" t="s">
        <v>1018</v>
      </c>
      <c r="E159" s="2">
        <v>11</v>
      </c>
      <c r="F159" s="2" t="s">
        <v>19</v>
      </c>
      <c r="G159" s="2">
        <v>4021</v>
      </c>
      <c r="H159" s="3">
        <v>3.6878168142802244E-3</v>
      </c>
      <c r="I159" s="2">
        <v>1090347</v>
      </c>
      <c r="J159" s="2">
        <v>1684292</v>
      </c>
      <c r="K159" s="2" t="s">
        <v>2054</v>
      </c>
      <c r="L159" s="1" t="str">
        <f t="shared" si="2"/>
        <v>Wardha112024</v>
      </c>
    </row>
    <row r="160" spans="1:12" x14ac:dyDescent="0.3">
      <c r="A160" s="2">
        <v>8</v>
      </c>
      <c r="B160" s="2" t="s">
        <v>151</v>
      </c>
      <c r="C160" s="2" t="s">
        <v>2105</v>
      </c>
      <c r="D160" s="2" t="s">
        <v>1018</v>
      </c>
      <c r="E160" s="2">
        <v>12</v>
      </c>
      <c r="F160" s="2" t="s">
        <v>19</v>
      </c>
      <c r="G160" s="2">
        <v>2338</v>
      </c>
      <c r="H160" s="3">
        <v>2.1442715025583601E-3</v>
      </c>
      <c r="I160" s="2">
        <v>1090347</v>
      </c>
      <c r="J160" s="2">
        <v>1684292</v>
      </c>
      <c r="K160" s="2" t="s">
        <v>2054</v>
      </c>
      <c r="L160" s="1" t="str">
        <f t="shared" si="2"/>
        <v>Wardha122024</v>
      </c>
    </row>
    <row r="161" spans="1:12" x14ac:dyDescent="0.3">
      <c r="A161" s="2">
        <v>8</v>
      </c>
      <c r="B161" s="2" t="s">
        <v>151</v>
      </c>
      <c r="C161" s="2" t="s">
        <v>2106</v>
      </c>
      <c r="D161" s="2" t="s">
        <v>1020</v>
      </c>
      <c r="E161" s="2">
        <v>13</v>
      </c>
      <c r="F161" s="2" t="s">
        <v>19</v>
      </c>
      <c r="G161" s="2">
        <v>2121</v>
      </c>
      <c r="H161" s="3">
        <v>1.945252291243063E-3</v>
      </c>
      <c r="I161" s="2">
        <v>1090347</v>
      </c>
      <c r="J161" s="2">
        <v>1684292</v>
      </c>
      <c r="K161" s="2" t="s">
        <v>2054</v>
      </c>
      <c r="L161" s="1" t="str">
        <f t="shared" si="2"/>
        <v>Wardha132024</v>
      </c>
    </row>
    <row r="162" spans="1:12" x14ac:dyDescent="0.3">
      <c r="A162" s="2">
        <v>8</v>
      </c>
      <c r="B162" s="2" t="s">
        <v>151</v>
      </c>
      <c r="C162" s="2" t="s">
        <v>2107</v>
      </c>
      <c r="D162" s="2" t="s">
        <v>1018</v>
      </c>
      <c r="E162" s="2">
        <v>14</v>
      </c>
      <c r="F162" s="2" t="s">
        <v>19</v>
      </c>
      <c r="G162" s="2">
        <v>1967</v>
      </c>
      <c r="H162" s="3">
        <v>1.8040128509547878E-3</v>
      </c>
      <c r="I162" s="2">
        <v>1090347</v>
      </c>
      <c r="J162" s="2">
        <v>1684292</v>
      </c>
      <c r="K162" s="2" t="s">
        <v>2054</v>
      </c>
      <c r="L162" s="1" t="str">
        <f t="shared" si="2"/>
        <v>Wardha142024</v>
      </c>
    </row>
    <row r="163" spans="1:12" x14ac:dyDescent="0.3">
      <c r="A163" s="2">
        <v>8</v>
      </c>
      <c r="B163" s="2" t="s">
        <v>151</v>
      </c>
      <c r="C163" s="2" t="s">
        <v>2108</v>
      </c>
      <c r="D163" s="2" t="s">
        <v>1018</v>
      </c>
      <c r="E163" s="2">
        <v>15</v>
      </c>
      <c r="F163" s="2" t="s">
        <v>2109</v>
      </c>
      <c r="G163" s="2">
        <v>1819</v>
      </c>
      <c r="H163" s="3">
        <v>1.6682762460024194E-3</v>
      </c>
      <c r="I163" s="2">
        <v>1090347</v>
      </c>
      <c r="J163" s="2">
        <v>1684292</v>
      </c>
      <c r="K163" s="2" t="s">
        <v>2054</v>
      </c>
      <c r="L163" s="1" t="str">
        <f t="shared" si="2"/>
        <v>Wardha152024</v>
      </c>
    </row>
    <row r="164" spans="1:12" x14ac:dyDescent="0.3">
      <c r="A164" s="2">
        <v>8</v>
      </c>
      <c r="B164" s="2" t="s">
        <v>151</v>
      </c>
      <c r="C164" s="2" t="s">
        <v>2110</v>
      </c>
      <c r="D164" s="2" t="s">
        <v>1018</v>
      </c>
      <c r="E164" s="2">
        <v>16</v>
      </c>
      <c r="F164" s="2" t="s">
        <v>19</v>
      </c>
      <c r="G164" s="2">
        <v>1723</v>
      </c>
      <c r="H164" s="3">
        <v>1.5802308806279102E-3</v>
      </c>
      <c r="I164" s="2">
        <v>1090347</v>
      </c>
      <c r="J164" s="2">
        <v>1684292</v>
      </c>
      <c r="K164" s="2" t="s">
        <v>2054</v>
      </c>
      <c r="L164" s="1" t="str">
        <f t="shared" si="2"/>
        <v>Wardha162024</v>
      </c>
    </row>
    <row r="165" spans="1:12" x14ac:dyDescent="0.3">
      <c r="A165" s="2">
        <v>8</v>
      </c>
      <c r="B165" s="2" t="s">
        <v>151</v>
      </c>
      <c r="C165" s="2" t="s">
        <v>161</v>
      </c>
      <c r="D165" s="2" t="s">
        <v>1018</v>
      </c>
      <c r="E165" s="2">
        <v>17</v>
      </c>
      <c r="F165" s="2" t="s">
        <v>19</v>
      </c>
      <c r="G165" s="2">
        <v>1475</v>
      </c>
      <c r="H165" s="3">
        <v>1.3527803534104281E-3</v>
      </c>
      <c r="I165" s="2">
        <v>1090347</v>
      </c>
      <c r="J165" s="2">
        <v>1684292</v>
      </c>
      <c r="K165" s="2" t="s">
        <v>2054</v>
      </c>
      <c r="L165" s="1" t="str">
        <f t="shared" si="2"/>
        <v>Wardha172024</v>
      </c>
    </row>
    <row r="166" spans="1:12" x14ac:dyDescent="0.3">
      <c r="A166" s="2">
        <v>8</v>
      </c>
      <c r="B166" s="2" t="s">
        <v>151</v>
      </c>
      <c r="C166" s="2" t="s">
        <v>2111</v>
      </c>
      <c r="D166" s="2" t="s">
        <v>1018</v>
      </c>
      <c r="E166" s="2">
        <v>18</v>
      </c>
      <c r="F166" s="2" t="s">
        <v>85</v>
      </c>
      <c r="G166" s="2">
        <v>1418</v>
      </c>
      <c r="H166" s="3">
        <v>1.3005034177193133E-3</v>
      </c>
      <c r="I166" s="2">
        <v>1090347</v>
      </c>
      <c r="J166" s="2">
        <v>1684292</v>
      </c>
      <c r="K166" s="2" t="s">
        <v>2054</v>
      </c>
      <c r="L166" s="1" t="str">
        <f t="shared" si="2"/>
        <v>Wardha182024</v>
      </c>
    </row>
    <row r="167" spans="1:12" x14ac:dyDescent="0.3">
      <c r="A167" s="2">
        <v>8</v>
      </c>
      <c r="B167" s="2" t="s">
        <v>151</v>
      </c>
      <c r="C167" s="2" t="s">
        <v>2112</v>
      </c>
      <c r="D167" s="2" t="s">
        <v>1018</v>
      </c>
      <c r="E167" s="2">
        <v>19</v>
      </c>
      <c r="F167" s="2" t="s">
        <v>2113</v>
      </c>
      <c r="G167" s="2">
        <v>1342</v>
      </c>
      <c r="H167" s="3">
        <v>1.2308008367978268E-3</v>
      </c>
      <c r="I167" s="2">
        <v>1090347</v>
      </c>
      <c r="J167" s="2">
        <v>1684292</v>
      </c>
      <c r="K167" s="2" t="s">
        <v>2054</v>
      </c>
      <c r="L167" s="1" t="str">
        <f t="shared" si="2"/>
        <v>Wardha192024</v>
      </c>
    </row>
    <row r="168" spans="1:12" x14ac:dyDescent="0.3">
      <c r="A168" s="2">
        <v>8</v>
      </c>
      <c r="B168" s="2" t="s">
        <v>151</v>
      </c>
      <c r="C168" s="2" t="s">
        <v>2114</v>
      </c>
      <c r="D168" s="2" t="s">
        <v>1018</v>
      </c>
      <c r="E168" s="2">
        <v>20</v>
      </c>
      <c r="F168" s="2" t="s">
        <v>316</v>
      </c>
      <c r="G168" s="2">
        <v>1231</v>
      </c>
      <c r="H168" s="3">
        <v>1.1289983830835505E-3</v>
      </c>
      <c r="I168" s="2">
        <v>1090347</v>
      </c>
      <c r="J168" s="2">
        <v>1684292</v>
      </c>
      <c r="K168" s="2" t="s">
        <v>2054</v>
      </c>
      <c r="L168" s="1" t="str">
        <f t="shared" si="2"/>
        <v>Wardha202024</v>
      </c>
    </row>
    <row r="169" spans="1:12" x14ac:dyDescent="0.3">
      <c r="A169" s="2">
        <v>8</v>
      </c>
      <c r="B169" s="2" t="s">
        <v>151</v>
      </c>
      <c r="C169" s="2" t="s">
        <v>2115</v>
      </c>
      <c r="D169" s="2" t="s">
        <v>1018</v>
      </c>
      <c r="E169" s="2">
        <v>21</v>
      </c>
      <c r="F169" s="2" t="s">
        <v>2116</v>
      </c>
      <c r="G169" s="2">
        <v>1052</v>
      </c>
      <c r="H169" s="3">
        <v>9.6483046222899679E-4</v>
      </c>
      <c r="I169" s="2">
        <v>1090347</v>
      </c>
      <c r="J169" s="2">
        <v>1684292</v>
      </c>
      <c r="K169" s="2" t="s">
        <v>2054</v>
      </c>
      <c r="L169" s="1" t="str">
        <f t="shared" si="2"/>
        <v>Wardha212024</v>
      </c>
    </row>
    <row r="170" spans="1:12" x14ac:dyDescent="0.3">
      <c r="A170" s="2">
        <v>8</v>
      </c>
      <c r="B170" s="2" t="s">
        <v>151</v>
      </c>
      <c r="C170" s="2" t="s">
        <v>2117</v>
      </c>
      <c r="D170" s="2" t="s">
        <v>1018</v>
      </c>
      <c r="E170" s="2">
        <v>22</v>
      </c>
      <c r="F170" s="2" t="s">
        <v>19</v>
      </c>
      <c r="G170" s="2">
        <v>799</v>
      </c>
      <c r="H170" s="3">
        <v>7.3279423889825897E-4</v>
      </c>
      <c r="I170" s="2">
        <v>1090347</v>
      </c>
      <c r="J170" s="2">
        <v>1684292</v>
      </c>
      <c r="K170" s="2" t="s">
        <v>2054</v>
      </c>
      <c r="L170" s="1" t="str">
        <f t="shared" si="2"/>
        <v>Wardha222024</v>
      </c>
    </row>
    <row r="171" spans="1:12" x14ac:dyDescent="0.3">
      <c r="A171" s="2">
        <v>8</v>
      </c>
      <c r="B171" s="2" t="s">
        <v>151</v>
      </c>
      <c r="C171" s="2" t="s">
        <v>2118</v>
      </c>
      <c r="D171" s="2" t="s">
        <v>1018</v>
      </c>
      <c r="E171" s="2">
        <v>23</v>
      </c>
      <c r="F171" s="2" t="s">
        <v>53</v>
      </c>
      <c r="G171" s="2">
        <v>792</v>
      </c>
      <c r="H171" s="3">
        <v>7.2637426433970107E-4</v>
      </c>
      <c r="I171" s="2">
        <v>1090347</v>
      </c>
      <c r="J171" s="2">
        <v>1684292</v>
      </c>
      <c r="K171" s="2" t="s">
        <v>2054</v>
      </c>
      <c r="L171" s="1" t="str">
        <f t="shared" si="2"/>
        <v>Wardha232024</v>
      </c>
    </row>
    <row r="172" spans="1:12" x14ac:dyDescent="0.3">
      <c r="A172" s="2">
        <v>8</v>
      </c>
      <c r="B172" s="2" t="s">
        <v>151</v>
      </c>
      <c r="C172" s="2" t="s">
        <v>2119</v>
      </c>
      <c r="D172" s="2" t="s">
        <v>1020</v>
      </c>
      <c r="E172" s="2">
        <v>24</v>
      </c>
      <c r="F172" s="2" t="s">
        <v>1187</v>
      </c>
      <c r="G172" s="2">
        <v>731</v>
      </c>
      <c r="H172" s="3">
        <v>6.7042877175798167E-4</v>
      </c>
      <c r="I172" s="2">
        <v>1090347</v>
      </c>
      <c r="J172" s="2">
        <v>1684292</v>
      </c>
      <c r="K172" s="2" t="s">
        <v>2054</v>
      </c>
      <c r="L172" s="1" t="str">
        <f t="shared" si="2"/>
        <v>Wardha242024</v>
      </c>
    </row>
    <row r="173" spans="1:12" x14ac:dyDescent="0.3">
      <c r="A173" s="2">
        <v>8</v>
      </c>
      <c r="B173" s="2" t="s">
        <v>151</v>
      </c>
      <c r="C173" s="2" t="s">
        <v>2120</v>
      </c>
      <c r="D173" s="2" t="s">
        <v>1018</v>
      </c>
      <c r="E173" s="2">
        <v>25</v>
      </c>
      <c r="F173" s="2" t="s">
        <v>19</v>
      </c>
      <c r="G173" s="2">
        <v>685</v>
      </c>
      <c r="H173" s="3">
        <v>6.2824036751602929E-4</v>
      </c>
      <c r="I173" s="2">
        <v>1090347</v>
      </c>
      <c r="J173" s="2">
        <v>1684292</v>
      </c>
      <c r="K173" s="2" t="s">
        <v>2054</v>
      </c>
      <c r="L173" s="1" t="str">
        <f t="shared" si="2"/>
        <v>Wardha252024</v>
      </c>
    </row>
    <row r="174" spans="1:12" x14ac:dyDescent="0.3">
      <c r="A174" s="2">
        <v>9</v>
      </c>
      <c r="B174" s="2" t="s">
        <v>174</v>
      </c>
      <c r="C174" s="2" t="s">
        <v>2122</v>
      </c>
      <c r="D174" s="2" t="s">
        <v>1018</v>
      </c>
      <c r="E174" s="2">
        <v>1</v>
      </c>
      <c r="F174" s="2" t="s">
        <v>7</v>
      </c>
      <c r="G174" s="2">
        <v>611894</v>
      </c>
      <c r="H174" s="3">
        <v>0.48953047335076855</v>
      </c>
      <c r="I174" s="2">
        <v>1249961</v>
      </c>
      <c r="J174" s="2">
        <v>2050952</v>
      </c>
      <c r="K174" s="2" t="s">
        <v>2152</v>
      </c>
      <c r="L174" s="1" t="str">
        <f t="shared" si="2"/>
        <v>Ramtek 12024</v>
      </c>
    </row>
    <row r="175" spans="1:12" x14ac:dyDescent="0.3">
      <c r="A175" s="2">
        <v>9</v>
      </c>
      <c r="B175" s="2" t="s">
        <v>174</v>
      </c>
      <c r="C175" s="2" t="s">
        <v>2123</v>
      </c>
      <c r="D175" s="2" t="s">
        <v>1018</v>
      </c>
      <c r="E175" s="2">
        <v>2</v>
      </c>
      <c r="F175" s="2" t="s">
        <v>103</v>
      </c>
      <c r="G175" s="2">
        <v>535234</v>
      </c>
      <c r="H175" s="3">
        <v>0.42820055985746758</v>
      </c>
      <c r="I175" s="2">
        <v>1249961</v>
      </c>
      <c r="J175" s="2">
        <v>2050952</v>
      </c>
      <c r="K175" s="2" t="s">
        <v>2152</v>
      </c>
      <c r="L175" s="1" t="str">
        <f t="shared" si="2"/>
        <v>Ramtek 22024</v>
      </c>
    </row>
    <row r="176" spans="1:12" x14ac:dyDescent="0.3">
      <c r="A176" s="2">
        <v>9</v>
      </c>
      <c r="B176" s="2" t="s">
        <v>174</v>
      </c>
      <c r="C176" s="2" t="s">
        <v>2124</v>
      </c>
      <c r="D176" s="2" t="s">
        <v>1018</v>
      </c>
      <c r="E176" s="2">
        <v>3</v>
      </c>
      <c r="F176" s="2" t="s">
        <v>11</v>
      </c>
      <c r="G176" s="2">
        <v>26003</v>
      </c>
      <c r="H176" s="3">
        <v>2.0803049055130519E-2</v>
      </c>
      <c r="I176" s="2">
        <v>1249961</v>
      </c>
      <c r="J176" s="2">
        <v>2050952</v>
      </c>
      <c r="K176" s="2" t="s">
        <v>2152</v>
      </c>
      <c r="L176" s="1" t="str">
        <f t="shared" si="2"/>
        <v>Ramtek 32024</v>
      </c>
    </row>
    <row r="177" spans="1:12" x14ac:dyDescent="0.3">
      <c r="A177" s="2">
        <v>9</v>
      </c>
      <c r="B177" s="2" t="s">
        <v>174</v>
      </c>
      <c r="C177" s="2" t="s">
        <v>2125</v>
      </c>
      <c r="D177" s="2" t="s">
        <v>1018</v>
      </c>
      <c r="E177" s="2">
        <v>4</v>
      </c>
      <c r="F177" s="2" t="s">
        <v>19</v>
      </c>
      <c r="G177" s="2">
        <v>24324</v>
      </c>
      <c r="H177" s="3">
        <v>1.9459807145982954E-2</v>
      </c>
      <c r="I177" s="2">
        <v>1249961</v>
      </c>
      <c r="J177" s="2">
        <v>2050952</v>
      </c>
      <c r="K177" s="2" t="s">
        <v>2152</v>
      </c>
      <c r="L177" s="1" t="str">
        <f t="shared" si="2"/>
        <v>Ramtek 42024</v>
      </c>
    </row>
    <row r="178" spans="1:12" x14ac:dyDescent="0.3">
      <c r="A178" s="2">
        <v>9</v>
      </c>
      <c r="B178" s="2" t="s">
        <v>174</v>
      </c>
      <c r="C178" s="2" t="s">
        <v>22</v>
      </c>
      <c r="D178" s="2" t="s">
        <v>7923</v>
      </c>
      <c r="E178" s="2">
        <v>5</v>
      </c>
      <c r="F178" s="2" t="s">
        <v>22</v>
      </c>
      <c r="G178" s="2">
        <v>7769</v>
      </c>
      <c r="H178" s="3">
        <v>6.2153939202903132E-3</v>
      </c>
      <c r="I178" s="2">
        <v>1249961</v>
      </c>
      <c r="J178" s="2">
        <v>2050952</v>
      </c>
      <c r="K178" s="2" t="s">
        <v>2152</v>
      </c>
      <c r="L178" s="1" t="str">
        <f t="shared" si="2"/>
        <v>Ramtek 52024</v>
      </c>
    </row>
    <row r="179" spans="1:12" x14ac:dyDescent="0.3">
      <c r="A179" s="2">
        <v>9</v>
      </c>
      <c r="B179" s="2" t="s">
        <v>174</v>
      </c>
      <c r="C179" s="2" t="s">
        <v>2126</v>
      </c>
      <c r="D179" s="2" t="s">
        <v>1018</v>
      </c>
      <c r="E179" s="2">
        <v>6</v>
      </c>
      <c r="F179" s="2" t="s">
        <v>19</v>
      </c>
      <c r="G179" s="2">
        <v>6021</v>
      </c>
      <c r="H179" s="3">
        <v>4.8169502888490119E-3</v>
      </c>
      <c r="I179" s="2">
        <v>1249961</v>
      </c>
      <c r="J179" s="2">
        <v>2050952</v>
      </c>
      <c r="K179" s="2" t="s">
        <v>2152</v>
      </c>
      <c r="L179" s="1" t="str">
        <f t="shared" si="2"/>
        <v>Ramtek 62024</v>
      </c>
    </row>
    <row r="180" spans="1:12" x14ac:dyDescent="0.3">
      <c r="A180" s="2">
        <v>9</v>
      </c>
      <c r="B180" s="2" t="s">
        <v>174</v>
      </c>
      <c r="C180" s="2" t="s">
        <v>2127</v>
      </c>
      <c r="D180" s="2" t="s">
        <v>1018</v>
      </c>
      <c r="E180" s="2">
        <v>7</v>
      </c>
      <c r="F180" s="2" t="s">
        <v>1038</v>
      </c>
      <c r="G180" s="2">
        <v>5810</v>
      </c>
      <c r="H180" s="3">
        <v>4.6481450221246903E-3</v>
      </c>
      <c r="I180" s="2">
        <v>1249961</v>
      </c>
      <c r="J180" s="2">
        <v>2050952</v>
      </c>
      <c r="K180" s="2" t="s">
        <v>2152</v>
      </c>
      <c r="L180" s="1" t="str">
        <f t="shared" si="2"/>
        <v>Ramtek 72024</v>
      </c>
    </row>
    <row r="181" spans="1:12" x14ac:dyDescent="0.3">
      <c r="A181" s="2">
        <v>9</v>
      </c>
      <c r="B181" s="2" t="s">
        <v>174</v>
      </c>
      <c r="C181" s="2" t="s">
        <v>2128</v>
      </c>
      <c r="D181" s="2" t="s">
        <v>1020</v>
      </c>
      <c r="E181" s="2">
        <v>8</v>
      </c>
      <c r="F181" s="2" t="s">
        <v>159</v>
      </c>
      <c r="G181" s="2">
        <v>5108</v>
      </c>
      <c r="H181" s="3">
        <v>4.086527499657989E-3</v>
      </c>
      <c r="I181" s="2">
        <v>1249961</v>
      </c>
      <c r="J181" s="2">
        <v>2050952</v>
      </c>
      <c r="K181" s="2" t="s">
        <v>2152</v>
      </c>
      <c r="L181" s="1" t="str">
        <f t="shared" si="2"/>
        <v>Ramtek 82024</v>
      </c>
    </row>
    <row r="182" spans="1:12" x14ac:dyDescent="0.3">
      <c r="A182" s="2">
        <v>9</v>
      </c>
      <c r="B182" s="2" t="s">
        <v>174</v>
      </c>
      <c r="C182" s="2" t="s">
        <v>2129</v>
      </c>
      <c r="D182" s="2" t="s">
        <v>1018</v>
      </c>
      <c r="E182" s="2">
        <v>9</v>
      </c>
      <c r="F182" s="2" t="s">
        <v>2130</v>
      </c>
      <c r="G182" s="2">
        <v>3750</v>
      </c>
      <c r="H182" s="3">
        <v>3.0000936029204112E-3</v>
      </c>
      <c r="I182" s="2">
        <v>1249961</v>
      </c>
      <c r="J182" s="2">
        <v>2050952</v>
      </c>
      <c r="K182" s="2" t="s">
        <v>2152</v>
      </c>
      <c r="L182" s="1" t="str">
        <f t="shared" si="2"/>
        <v>Ramtek 92024</v>
      </c>
    </row>
    <row r="183" spans="1:12" x14ac:dyDescent="0.3">
      <c r="A183" s="2">
        <v>9</v>
      </c>
      <c r="B183" s="2" t="s">
        <v>174</v>
      </c>
      <c r="C183" s="2" t="s">
        <v>2131</v>
      </c>
      <c r="D183" s="2" t="s">
        <v>1018</v>
      </c>
      <c r="E183" s="2">
        <v>10</v>
      </c>
      <c r="F183" s="2" t="s">
        <v>19</v>
      </c>
      <c r="G183" s="2">
        <v>3208</v>
      </c>
      <c r="H183" s="3">
        <v>2.5664800741783144E-3</v>
      </c>
      <c r="I183" s="2">
        <v>1249961</v>
      </c>
      <c r="J183" s="2">
        <v>2050952</v>
      </c>
      <c r="K183" s="2" t="s">
        <v>2152</v>
      </c>
      <c r="L183" s="1" t="str">
        <f t="shared" si="2"/>
        <v>Ramtek 102024</v>
      </c>
    </row>
    <row r="184" spans="1:12" x14ac:dyDescent="0.3">
      <c r="A184" s="2">
        <v>9</v>
      </c>
      <c r="B184" s="2" t="s">
        <v>174</v>
      </c>
      <c r="C184" s="2" t="s">
        <v>2132</v>
      </c>
      <c r="D184" s="2" t="s">
        <v>1018</v>
      </c>
      <c r="E184" s="2">
        <v>11</v>
      </c>
      <c r="F184" s="2" t="s">
        <v>316</v>
      </c>
      <c r="G184" s="2">
        <v>1983</v>
      </c>
      <c r="H184" s="3">
        <v>1.5864494972243133E-3</v>
      </c>
      <c r="I184" s="2">
        <v>1249961</v>
      </c>
      <c r="J184" s="2">
        <v>2050952</v>
      </c>
      <c r="K184" s="2" t="s">
        <v>2152</v>
      </c>
      <c r="L184" s="1" t="str">
        <f t="shared" si="2"/>
        <v>Ramtek 112024</v>
      </c>
    </row>
    <row r="185" spans="1:12" x14ac:dyDescent="0.3">
      <c r="A185" s="2">
        <v>9</v>
      </c>
      <c r="B185" s="2" t="s">
        <v>174</v>
      </c>
      <c r="C185" s="2" t="s">
        <v>2133</v>
      </c>
      <c r="D185" s="2" t="s">
        <v>1018</v>
      </c>
      <c r="E185" s="2">
        <v>12</v>
      </c>
      <c r="F185" s="2" t="s">
        <v>1023</v>
      </c>
      <c r="G185" s="2">
        <v>1858</v>
      </c>
      <c r="H185" s="3">
        <v>1.4864463771269664E-3</v>
      </c>
      <c r="I185" s="2">
        <v>1249961</v>
      </c>
      <c r="J185" s="2">
        <v>2050952</v>
      </c>
      <c r="K185" s="2" t="s">
        <v>2152</v>
      </c>
      <c r="L185" s="1" t="str">
        <f t="shared" si="2"/>
        <v>Ramtek 122024</v>
      </c>
    </row>
    <row r="186" spans="1:12" x14ac:dyDescent="0.3">
      <c r="A186" s="2">
        <v>9</v>
      </c>
      <c r="B186" s="2" t="s">
        <v>174</v>
      </c>
      <c r="C186" s="2" t="s">
        <v>2134</v>
      </c>
      <c r="D186" s="2" t="s">
        <v>1018</v>
      </c>
      <c r="E186" s="2">
        <v>13</v>
      </c>
      <c r="F186" s="2" t="s">
        <v>1053</v>
      </c>
      <c r="G186" s="2">
        <v>1811</v>
      </c>
      <c r="H186" s="3">
        <v>1.4488452039703639E-3</v>
      </c>
      <c r="I186" s="2">
        <v>1249961</v>
      </c>
      <c r="J186" s="2">
        <v>2050952</v>
      </c>
      <c r="K186" s="2" t="s">
        <v>2152</v>
      </c>
      <c r="L186" s="1" t="str">
        <f t="shared" si="2"/>
        <v>Ramtek 132024</v>
      </c>
    </row>
    <row r="187" spans="1:12" x14ac:dyDescent="0.3">
      <c r="A187" s="2">
        <v>9</v>
      </c>
      <c r="B187" s="2" t="s">
        <v>174</v>
      </c>
      <c r="C187" s="2" t="s">
        <v>2135</v>
      </c>
      <c r="D187" s="2" t="s">
        <v>1020</v>
      </c>
      <c r="E187" s="2">
        <v>14</v>
      </c>
      <c r="F187" s="2" t="s">
        <v>2077</v>
      </c>
      <c r="G187" s="2">
        <v>1760</v>
      </c>
      <c r="H187" s="3">
        <v>1.4080439309706464E-3</v>
      </c>
      <c r="I187" s="2">
        <v>1249961</v>
      </c>
      <c r="J187" s="2">
        <v>2050952</v>
      </c>
      <c r="K187" s="2" t="s">
        <v>2152</v>
      </c>
      <c r="L187" s="1" t="str">
        <f t="shared" si="2"/>
        <v>Ramtek 142024</v>
      </c>
    </row>
    <row r="188" spans="1:12" x14ac:dyDescent="0.3">
      <c r="A188" s="2">
        <v>9</v>
      </c>
      <c r="B188" s="2" t="s">
        <v>174</v>
      </c>
      <c r="C188" s="2" t="s">
        <v>2136</v>
      </c>
      <c r="D188" s="2" t="s">
        <v>1018</v>
      </c>
      <c r="E188" s="2">
        <v>15</v>
      </c>
      <c r="F188" s="2" t="s">
        <v>1971</v>
      </c>
      <c r="G188" s="2">
        <v>1600</v>
      </c>
      <c r="H188" s="3">
        <v>1.280039937246042E-3</v>
      </c>
      <c r="I188" s="2">
        <v>1249961</v>
      </c>
      <c r="J188" s="2">
        <v>2050952</v>
      </c>
      <c r="K188" s="2" t="s">
        <v>2152</v>
      </c>
      <c r="L188" s="1" t="str">
        <f t="shared" si="2"/>
        <v>Ramtek 152024</v>
      </c>
    </row>
    <row r="189" spans="1:12" x14ac:dyDescent="0.3">
      <c r="A189" s="2">
        <v>9</v>
      </c>
      <c r="B189" s="2" t="s">
        <v>174</v>
      </c>
      <c r="C189" s="2" t="s">
        <v>2137</v>
      </c>
      <c r="D189" s="2" t="s">
        <v>1018</v>
      </c>
      <c r="E189" s="2">
        <v>16</v>
      </c>
      <c r="F189" s="2" t="s">
        <v>109</v>
      </c>
      <c r="G189" s="2">
        <v>1337</v>
      </c>
      <c r="H189" s="3">
        <v>1.069633372561224E-3</v>
      </c>
      <c r="I189" s="2">
        <v>1249961</v>
      </c>
      <c r="J189" s="2">
        <v>2050952</v>
      </c>
      <c r="K189" s="2" t="s">
        <v>2152</v>
      </c>
      <c r="L189" s="1" t="str">
        <f t="shared" si="2"/>
        <v>Ramtek 162024</v>
      </c>
    </row>
    <row r="190" spans="1:12" x14ac:dyDescent="0.3">
      <c r="A190" s="2">
        <v>9</v>
      </c>
      <c r="B190" s="2" t="s">
        <v>174</v>
      </c>
      <c r="C190" s="2" t="s">
        <v>2138</v>
      </c>
      <c r="D190" s="2" t="s">
        <v>1018</v>
      </c>
      <c r="E190" s="2">
        <v>17</v>
      </c>
      <c r="F190" s="2" t="s">
        <v>2139</v>
      </c>
      <c r="G190" s="2">
        <v>1223</v>
      </c>
      <c r="H190" s="3">
        <v>9.7843052703244348E-4</v>
      </c>
      <c r="I190" s="2">
        <v>1249961</v>
      </c>
      <c r="J190" s="2">
        <v>2050952</v>
      </c>
      <c r="K190" s="2" t="s">
        <v>2152</v>
      </c>
      <c r="L190" s="1" t="str">
        <f t="shared" si="2"/>
        <v>Ramtek 172024</v>
      </c>
    </row>
    <row r="191" spans="1:12" x14ac:dyDescent="0.3">
      <c r="A191" s="2">
        <v>9</v>
      </c>
      <c r="B191" s="2" t="s">
        <v>174</v>
      </c>
      <c r="C191" s="2" t="s">
        <v>2140</v>
      </c>
      <c r="D191" s="2" t="s">
        <v>1018</v>
      </c>
      <c r="E191" s="2">
        <v>18</v>
      </c>
      <c r="F191" s="2" t="s">
        <v>1113</v>
      </c>
      <c r="G191" s="2">
        <v>975</v>
      </c>
      <c r="H191" s="3">
        <v>7.8002433675930689E-4</v>
      </c>
      <c r="I191" s="2">
        <v>1249961</v>
      </c>
      <c r="J191" s="2">
        <v>2050952</v>
      </c>
      <c r="K191" s="2" t="s">
        <v>2152</v>
      </c>
      <c r="L191" s="1" t="str">
        <f t="shared" si="2"/>
        <v>Ramtek 182024</v>
      </c>
    </row>
    <row r="192" spans="1:12" x14ac:dyDescent="0.3">
      <c r="A192" s="2">
        <v>9</v>
      </c>
      <c r="B192" s="2" t="s">
        <v>174</v>
      </c>
      <c r="C192" s="2" t="s">
        <v>2141</v>
      </c>
      <c r="D192" s="2" t="s">
        <v>1018</v>
      </c>
      <c r="E192" s="2">
        <v>19</v>
      </c>
      <c r="F192" s="2" t="s">
        <v>19</v>
      </c>
      <c r="G192" s="2">
        <v>921</v>
      </c>
      <c r="H192" s="3">
        <v>7.3682298887725302E-4</v>
      </c>
      <c r="I192" s="2">
        <v>1249961</v>
      </c>
      <c r="J192" s="2">
        <v>2050952</v>
      </c>
      <c r="K192" s="2" t="s">
        <v>2152</v>
      </c>
      <c r="L192" s="1" t="str">
        <f t="shared" si="2"/>
        <v>Ramtek 192024</v>
      </c>
    </row>
    <row r="193" spans="1:12" x14ac:dyDescent="0.3">
      <c r="A193" s="2">
        <v>9</v>
      </c>
      <c r="B193" s="2" t="s">
        <v>174</v>
      </c>
      <c r="C193" s="2" t="s">
        <v>2142</v>
      </c>
      <c r="D193" s="2" t="s">
        <v>1018</v>
      </c>
      <c r="E193" s="2">
        <v>20</v>
      </c>
      <c r="F193" s="2" t="s">
        <v>958</v>
      </c>
      <c r="G193" s="2">
        <v>908</v>
      </c>
      <c r="H193" s="3">
        <v>7.2642266438712887E-4</v>
      </c>
      <c r="I193" s="2">
        <v>1249961</v>
      </c>
      <c r="J193" s="2">
        <v>2050952</v>
      </c>
      <c r="K193" s="2" t="s">
        <v>2152</v>
      </c>
      <c r="L193" s="1" t="str">
        <f t="shared" si="2"/>
        <v>Ramtek 202024</v>
      </c>
    </row>
    <row r="194" spans="1:12" x14ac:dyDescent="0.3">
      <c r="A194" s="2">
        <v>9</v>
      </c>
      <c r="B194" s="2" t="s">
        <v>174</v>
      </c>
      <c r="C194" s="2" t="s">
        <v>2143</v>
      </c>
      <c r="D194" s="2" t="s">
        <v>1018</v>
      </c>
      <c r="E194" s="2">
        <v>21</v>
      </c>
      <c r="F194" s="2" t="s">
        <v>2043</v>
      </c>
      <c r="G194" s="2">
        <v>881</v>
      </c>
      <c r="H194" s="3">
        <v>7.0482199044610188E-4</v>
      </c>
      <c r="I194" s="2">
        <v>1249961</v>
      </c>
      <c r="J194" s="2">
        <v>2050952</v>
      </c>
      <c r="K194" s="2" t="s">
        <v>2152</v>
      </c>
      <c r="L194" s="1" t="str">
        <f t="shared" si="2"/>
        <v>Ramtek 212024</v>
      </c>
    </row>
    <row r="195" spans="1:12" x14ac:dyDescent="0.3">
      <c r="A195" s="2">
        <v>9</v>
      </c>
      <c r="B195" s="2" t="s">
        <v>174</v>
      </c>
      <c r="C195" s="2" t="s">
        <v>2144</v>
      </c>
      <c r="D195" s="2" t="s">
        <v>1018</v>
      </c>
      <c r="E195" s="2">
        <v>22</v>
      </c>
      <c r="F195" s="2" t="s">
        <v>19</v>
      </c>
      <c r="G195" s="2">
        <v>857</v>
      </c>
      <c r="H195" s="3">
        <v>6.8562139138741128E-4</v>
      </c>
      <c r="I195" s="2">
        <v>1249961</v>
      </c>
      <c r="J195" s="2">
        <v>2050952</v>
      </c>
      <c r="K195" s="2" t="s">
        <v>2152</v>
      </c>
      <c r="L195" s="1" t="str">
        <f t="shared" ref="L195:L258" si="3">B195&amp;E195&amp;2024</f>
        <v>Ramtek 222024</v>
      </c>
    </row>
    <row r="196" spans="1:12" x14ac:dyDescent="0.3">
      <c r="A196" s="2">
        <v>9</v>
      </c>
      <c r="B196" s="2" t="s">
        <v>174</v>
      </c>
      <c r="C196" s="2" t="s">
        <v>2145</v>
      </c>
      <c r="D196" s="2" t="s">
        <v>1018</v>
      </c>
      <c r="E196" s="2">
        <v>23</v>
      </c>
      <c r="F196" s="2" t="s">
        <v>19</v>
      </c>
      <c r="G196" s="2">
        <v>849</v>
      </c>
      <c r="H196" s="3">
        <v>6.7922119170118111E-4</v>
      </c>
      <c r="I196" s="2">
        <v>1249961</v>
      </c>
      <c r="J196" s="2">
        <v>2050952</v>
      </c>
      <c r="K196" s="2" t="s">
        <v>2152</v>
      </c>
      <c r="L196" s="1" t="str">
        <f t="shared" si="3"/>
        <v>Ramtek 232024</v>
      </c>
    </row>
    <row r="197" spans="1:12" x14ac:dyDescent="0.3">
      <c r="A197" s="2">
        <v>9</v>
      </c>
      <c r="B197" s="2" t="s">
        <v>174</v>
      </c>
      <c r="C197" s="2" t="s">
        <v>2146</v>
      </c>
      <c r="D197" s="2" t="s">
        <v>1018</v>
      </c>
      <c r="E197" s="2">
        <v>24</v>
      </c>
      <c r="F197" s="2" t="s">
        <v>19</v>
      </c>
      <c r="G197" s="2">
        <v>844</v>
      </c>
      <c r="H197" s="3">
        <v>6.7522106689728723E-4</v>
      </c>
      <c r="I197" s="2">
        <v>1249961</v>
      </c>
      <c r="J197" s="2">
        <v>2050952</v>
      </c>
      <c r="K197" s="2" t="s">
        <v>2152</v>
      </c>
      <c r="L197" s="1" t="str">
        <f t="shared" si="3"/>
        <v>Ramtek 242024</v>
      </c>
    </row>
    <row r="198" spans="1:12" x14ac:dyDescent="0.3">
      <c r="A198" s="2">
        <v>9</v>
      </c>
      <c r="B198" s="2" t="s">
        <v>174</v>
      </c>
      <c r="C198" s="2" t="s">
        <v>2147</v>
      </c>
      <c r="D198" s="2" t="s">
        <v>1018</v>
      </c>
      <c r="E198" s="2">
        <v>25</v>
      </c>
      <c r="F198" s="2" t="s">
        <v>19</v>
      </c>
      <c r="G198" s="2">
        <v>780</v>
      </c>
      <c r="H198" s="3">
        <v>6.2401946940744549E-4</v>
      </c>
      <c r="I198" s="2">
        <v>1249961</v>
      </c>
      <c r="J198" s="2">
        <v>2050952</v>
      </c>
      <c r="K198" s="2" t="s">
        <v>2152</v>
      </c>
      <c r="L198" s="1" t="str">
        <f t="shared" si="3"/>
        <v>Ramtek 252024</v>
      </c>
    </row>
    <row r="199" spans="1:12" x14ac:dyDescent="0.3">
      <c r="A199" s="2">
        <v>9</v>
      </c>
      <c r="B199" s="2" t="s">
        <v>174</v>
      </c>
      <c r="C199" s="2" t="s">
        <v>2148</v>
      </c>
      <c r="D199" s="2" t="s">
        <v>1018</v>
      </c>
      <c r="E199" s="2">
        <v>26</v>
      </c>
      <c r="F199" s="2" t="s">
        <v>19</v>
      </c>
      <c r="G199" s="2">
        <v>693</v>
      </c>
      <c r="H199" s="3">
        <v>5.5441729781969195E-4</v>
      </c>
      <c r="I199" s="2">
        <v>1249961</v>
      </c>
      <c r="J199" s="2">
        <v>2050952</v>
      </c>
      <c r="K199" s="2" t="s">
        <v>2152</v>
      </c>
      <c r="L199" s="1" t="str">
        <f t="shared" si="3"/>
        <v>Ramtek 262024</v>
      </c>
    </row>
    <row r="200" spans="1:12" x14ac:dyDescent="0.3">
      <c r="A200" s="2">
        <v>9</v>
      </c>
      <c r="B200" s="2" t="s">
        <v>174</v>
      </c>
      <c r="C200" s="2" t="s">
        <v>2149</v>
      </c>
      <c r="D200" s="2" t="s">
        <v>1018</v>
      </c>
      <c r="E200" s="2">
        <v>27</v>
      </c>
      <c r="F200" s="2" t="s">
        <v>19</v>
      </c>
      <c r="G200" s="2">
        <v>649</v>
      </c>
      <c r="H200" s="3">
        <v>5.1921619954542583E-4</v>
      </c>
      <c r="I200" s="2">
        <v>1249961</v>
      </c>
      <c r="J200" s="2">
        <v>2050952</v>
      </c>
      <c r="K200" s="2" t="s">
        <v>2152</v>
      </c>
      <c r="L200" s="1" t="str">
        <f t="shared" si="3"/>
        <v>Ramtek 272024</v>
      </c>
    </row>
    <row r="201" spans="1:12" x14ac:dyDescent="0.3">
      <c r="A201" s="2">
        <v>9</v>
      </c>
      <c r="B201" s="2" t="s">
        <v>174</v>
      </c>
      <c r="C201" s="2" t="s">
        <v>2150</v>
      </c>
      <c r="D201" s="2" t="s">
        <v>1018</v>
      </c>
      <c r="E201" s="2">
        <v>28</v>
      </c>
      <c r="F201" s="2" t="s">
        <v>19</v>
      </c>
      <c r="G201" s="2">
        <v>509</v>
      </c>
      <c r="H201" s="3">
        <v>4.0721270503639716E-4</v>
      </c>
      <c r="I201" s="2">
        <v>1249961</v>
      </c>
      <c r="J201" s="2">
        <v>2050952</v>
      </c>
      <c r="K201" s="2" t="s">
        <v>2152</v>
      </c>
      <c r="L201" s="1" t="str">
        <f t="shared" si="3"/>
        <v>Ramtek 282024</v>
      </c>
    </row>
    <row r="202" spans="1:12" x14ac:dyDescent="0.3">
      <c r="A202" s="2">
        <v>9</v>
      </c>
      <c r="B202" s="2" t="s">
        <v>174</v>
      </c>
      <c r="C202" s="2" t="s">
        <v>2151</v>
      </c>
      <c r="D202" s="2" t="s">
        <v>1018</v>
      </c>
      <c r="E202" s="2">
        <v>29</v>
      </c>
      <c r="F202" s="2" t="s">
        <v>19</v>
      </c>
      <c r="G202" s="2">
        <v>402</v>
      </c>
      <c r="H202" s="3">
        <v>3.2161003423306805E-4</v>
      </c>
      <c r="I202" s="2">
        <v>1249961</v>
      </c>
      <c r="J202" s="2">
        <v>2050952</v>
      </c>
      <c r="K202" s="2" t="s">
        <v>2152</v>
      </c>
      <c r="L202" s="1" t="str">
        <f t="shared" si="3"/>
        <v>Ramtek 292024</v>
      </c>
    </row>
    <row r="203" spans="1:12" x14ac:dyDescent="0.3">
      <c r="A203" s="2">
        <v>10</v>
      </c>
      <c r="B203" s="2" t="s">
        <v>199</v>
      </c>
      <c r="C203" s="2" t="s">
        <v>1180</v>
      </c>
      <c r="D203" s="2" t="s">
        <v>1018</v>
      </c>
      <c r="E203" s="2">
        <v>1</v>
      </c>
      <c r="F203" s="2" t="s">
        <v>9</v>
      </c>
      <c r="G203" s="2">
        <v>652809</v>
      </c>
      <c r="H203" s="3">
        <v>0.54064871982806817</v>
      </c>
      <c r="I203" s="2">
        <v>1207455</v>
      </c>
      <c r="J203" s="2">
        <v>2224282</v>
      </c>
      <c r="K203" s="2" t="s">
        <v>2152</v>
      </c>
      <c r="L203" s="1" t="str">
        <f t="shared" si="3"/>
        <v>Nagpur 12024</v>
      </c>
    </row>
    <row r="204" spans="1:12" x14ac:dyDescent="0.3">
      <c r="A204" s="2">
        <v>10</v>
      </c>
      <c r="B204" s="2" t="s">
        <v>199</v>
      </c>
      <c r="C204" s="2" t="s">
        <v>2153</v>
      </c>
      <c r="D204" s="2" t="s">
        <v>1018</v>
      </c>
      <c r="E204" s="2">
        <v>2</v>
      </c>
      <c r="F204" s="2" t="s">
        <v>7</v>
      </c>
      <c r="G204" s="2">
        <v>515941</v>
      </c>
      <c r="H204" s="3">
        <v>0.42729625534699017</v>
      </c>
      <c r="I204" s="2">
        <v>1207455</v>
      </c>
      <c r="J204" s="2">
        <v>2224282</v>
      </c>
      <c r="K204" s="2" t="s">
        <v>2152</v>
      </c>
      <c r="L204" s="1" t="str">
        <f t="shared" si="3"/>
        <v>Nagpur 22024</v>
      </c>
    </row>
    <row r="205" spans="1:12" x14ac:dyDescent="0.3">
      <c r="A205" s="2">
        <v>10</v>
      </c>
      <c r="B205" s="2" t="s">
        <v>199</v>
      </c>
      <c r="C205" s="2" t="s">
        <v>2154</v>
      </c>
      <c r="D205" s="2" t="s">
        <v>1018</v>
      </c>
      <c r="E205" s="2">
        <v>3</v>
      </c>
      <c r="F205" s="2" t="s">
        <v>11</v>
      </c>
      <c r="G205" s="2">
        <v>19164</v>
      </c>
      <c r="H205" s="3">
        <v>1.5871398934121768E-2</v>
      </c>
      <c r="I205" s="2">
        <v>1207455</v>
      </c>
      <c r="J205" s="2">
        <v>2224282</v>
      </c>
      <c r="K205" s="2" t="s">
        <v>2152</v>
      </c>
      <c r="L205" s="1" t="str">
        <f t="shared" si="3"/>
        <v>Nagpur 32024</v>
      </c>
    </row>
    <row r="206" spans="1:12" x14ac:dyDescent="0.3">
      <c r="A206" s="2">
        <v>10</v>
      </c>
      <c r="B206" s="2" t="s">
        <v>199</v>
      </c>
      <c r="C206" s="2" t="s">
        <v>22</v>
      </c>
      <c r="D206" s="2" t="s">
        <v>7923</v>
      </c>
      <c r="E206" s="2">
        <v>4</v>
      </c>
      <c r="F206" s="2" t="s">
        <v>22</v>
      </c>
      <c r="G206" s="2">
        <v>5434</v>
      </c>
      <c r="H206" s="3">
        <v>4.5003747551668593E-3</v>
      </c>
      <c r="I206" s="2">
        <v>1207455</v>
      </c>
      <c r="J206" s="2">
        <v>2224282</v>
      </c>
      <c r="K206" s="2" t="s">
        <v>2152</v>
      </c>
      <c r="L206" s="1" t="str">
        <f t="shared" si="3"/>
        <v>Nagpur 42024</v>
      </c>
    </row>
    <row r="207" spans="1:12" x14ac:dyDescent="0.3">
      <c r="A207" s="2">
        <v>10</v>
      </c>
      <c r="B207" s="2" t="s">
        <v>199</v>
      </c>
      <c r="C207" s="2" t="s">
        <v>2155</v>
      </c>
      <c r="D207" s="2" t="s">
        <v>1018</v>
      </c>
      <c r="E207" s="2">
        <v>5</v>
      </c>
      <c r="F207" s="2" t="s">
        <v>1187</v>
      </c>
      <c r="G207" s="2">
        <v>2055</v>
      </c>
      <c r="H207" s="3">
        <v>1.7019267798799955E-3</v>
      </c>
      <c r="I207" s="2">
        <v>1207455</v>
      </c>
      <c r="J207" s="2">
        <v>2224282</v>
      </c>
      <c r="K207" s="2" t="s">
        <v>2152</v>
      </c>
      <c r="L207" s="1" t="str">
        <f t="shared" si="3"/>
        <v>Nagpur 52024</v>
      </c>
    </row>
    <row r="208" spans="1:12" x14ac:dyDescent="0.3">
      <c r="A208" s="2">
        <v>10</v>
      </c>
      <c r="B208" s="2" t="s">
        <v>199</v>
      </c>
      <c r="C208" s="2" t="s">
        <v>2156</v>
      </c>
      <c r="D208" s="2" t="s">
        <v>1018</v>
      </c>
      <c r="E208" s="2">
        <v>6</v>
      </c>
      <c r="F208" s="2" t="s">
        <v>19</v>
      </c>
      <c r="G208" s="2">
        <v>1749</v>
      </c>
      <c r="H208" s="3">
        <v>1.4485011863796166E-3</v>
      </c>
      <c r="I208" s="2">
        <v>1207455</v>
      </c>
      <c r="J208" s="2">
        <v>2224282</v>
      </c>
      <c r="K208" s="2" t="s">
        <v>2152</v>
      </c>
      <c r="L208" s="1" t="str">
        <f t="shared" si="3"/>
        <v>Nagpur 62024</v>
      </c>
    </row>
    <row r="209" spans="1:12" x14ac:dyDescent="0.3">
      <c r="A209" s="2">
        <v>10</v>
      </c>
      <c r="B209" s="2" t="s">
        <v>199</v>
      </c>
      <c r="C209" s="2" t="s">
        <v>2147</v>
      </c>
      <c r="D209" s="2" t="s">
        <v>1018</v>
      </c>
      <c r="E209" s="2">
        <v>7</v>
      </c>
      <c r="F209" s="2" t="s">
        <v>19</v>
      </c>
      <c r="G209" s="2">
        <v>1346</v>
      </c>
      <c r="H209" s="3">
        <v>1.1147413361160456E-3</v>
      </c>
      <c r="I209" s="2">
        <v>1207455</v>
      </c>
      <c r="J209" s="2">
        <v>2224282</v>
      </c>
      <c r="K209" s="2" t="s">
        <v>2152</v>
      </c>
      <c r="L209" s="1" t="str">
        <f t="shared" si="3"/>
        <v>Nagpur 72024</v>
      </c>
    </row>
    <row r="210" spans="1:12" x14ac:dyDescent="0.3">
      <c r="A210" s="2">
        <v>10</v>
      </c>
      <c r="B210" s="2" t="s">
        <v>199</v>
      </c>
      <c r="C210" s="2" t="s">
        <v>2157</v>
      </c>
      <c r="D210" s="2" t="s">
        <v>1018</v>
      </c>
      <c r="E210" s="2">
        <v>8</v>
      </c>
      <c r="F210" s="2" t="s">
        <v>80</v>
      </c>
      <c r="G210" s="2">
        <v>1072</v>
      </c>
      <c r="H210" s="3">
        <v>8.8781776546537961E-4</v>
      </c>
      <c r="I210" s="2">
        <v>1207455</v>
      </c>
      <c r="J210" s="2">
        <v>2224282</v>
      </c>
      <c r="K210" s="2" t="s">
        <v>2152</v>
      </c>
      <c r="L210" s="1" t="str">
        <f t="shared" si="3"/>
        <v>Nagpur 82024</v>
      </c>
    </row>
    <row r="211" spans="1:12" x14ac:dyDescent="0.3">
      <c r="A211" s="2">
        <v>10</v>
      </c>
      <c r="B211" s="2" t="s">
        <v>199</v>
      </c>
      <c r="C211" s="2" t="s">
        <v>2158</v>
      </c>
      <c r="D211" s="2" t="s">
        <v>1018</v>
      </c>
      <c r="E211" s="2">
        <v>9</v>
      </c>
      <c r="F211" s="2" t="s">
        <v>2159</v>
      </c>
      <c r="G211" s="2">
        <v>814</v>
      </c>
      <c r="H211" s="3">
        <v>6.7414520623957004E-4</v>
      </c>
      <c r="I211" s="2">
        <v>1207455</v>
      </c>
      <c r="J211" s="2">
        <v>2224282</v>
      </c>
      <c r="K211" s="2" t="s">
        <v>2152</v>
      </c>
      <c r="L211" s="1" t="str">
        <f t="shared" si="3"/>
        <v>Nagpur 92024</v>
      </c>
    </row>
    <row r="212" spans="1:12" x14ac:dyDescent="0.3">
      <c r="A212" s="2">
        <v>10</v>
      </c>
      <c r="B212" s="2" t="s">
        <v>199</v>
      </c>
      <c r="C212" s="2" t="s">
        <v>2160</v>
      </c>
      <c r="D212" s="2" t="s">
        <v>1018</v>
      </c>
      <c r="E212" s="2">
        <v>10</v>
      </c>
      <c r="F212" s="2" t="s">
        <v>19</v>
      </c>
      <c r="G212" s="2">
        <v>803</v>
      </c>
      <c r="H212" s="3">
        <v>6.6503513588498124E-4</v>
      </c>
      <c r="I212" s="2">
        <v>1207455</v>
      </c>
      <c r="J212" s="2">
        <v>2224282</v>
      </c>
      <c r="K212" s="2" t="s">
        <v>2152</v>
      </c>
      <c r="L212" s="1" t="str">
        <f t="shared" si="3"/>
        <v>Nagpur 102024</v>
      </c>
    </row>
    <row r="213" spans="1:12" x14ac:dyDescent="0.3">
      <c r="A213" s="2">
        <v>10</v>
      </c>
      <c r="B213" s="2" t="s">
        <v>199</v>
      </c>
      <c r="C213" s="2" t="s">
        <v>2161</v>
      </c>
      <c r="D213" s="2" t="s">
        <v>1018</v>
      </c>
      <c r="E213" s="2">
        <v>11</v>
      </c>
      <c r="F213" s="2" t="s">
        <v>2077</v>
      </c>
      <c r="G213" s="2">
        <v>719</v>
      </c>
      <c r="H213" s="3">
        <v>5.9546732590448506E-4</v>
      </c>
      <c r="I213" s="2">
        <v>1207455</v>
      </c>
      <c r="J213" s="2">
        <v>2224282</v>
      </c>
      <c r="K213" s="2" t="s">
        <v>2152</v>
      </c>
      <c r="L213" s="1" t="str">
        <f t="shared" si="3"/>
        <v>Nagpur 112024</v>
      </c>
    </row>
    <row r="214" spans="1:12" x14ac:dyDescent="0.3">
      <c r="A214" s="2">
        <v>10</v>
      </c>
      <c r="B214" s="2" t="s">
        <v>199</v>
      </c>
      <c r="C214" s="2" t="s">
        <v>2162</v>
      </c>
      <c r="D214" s="2" t="s">
        <v>1018</v>
      </c>
      <c r="E214" s="2">
        <v>12</v>
      </c>
      <c r="F214" s="2" t="s">
        <v>19</v>
      </c>
      <c r="G214" s="2">
        <v>690</v>
      </c>
      <c r="H214" s="3">
        <v>5.7144986769693277E-4</v>
      </c>
      <c r="I214" s="2">
        <v>1207455</v>
      </c>
      <c r="J214" s="2">
        <v>2224282</v>
      </c>
      <c r="K214" s="2" t="s">
        <v>2152</v>
      </c>
      <c r="L214" s="1" t="str">
        <f t="shared" si="3"/>
        <v>Nagpur 122024</v>
      </c>
    </row>
    <row r="215" spans="1:12" x14ac:dyDescent="0.3">
      <c r="A215" s="2">
        <v>10</v>
      </c>
      <c r="B215" s="2" t="s">
        <v>199</v>
      </c>
      <c r="C215" s="2" t="s">
        <v>2163</v>
      </c>
      <c r="D215" s="2" t="s">
        <v>1018</v>
      </c>
      <c r="E215" s="2">
        <v>13</v>
      </c>
      <c r="F215" s="2" t="s">
        <v>109</v>
      </c>
      <c r="G215" s="2">
        <v>606</v>
      </c>
      <c r="H215" s="3">
        <v>5.018820577164366E-4</v>
      </c>
      <c r="I215" s="2">
        <v>1207455</v>
      </c>
      <c r="J215" s="2">
        <v>2224282</v>
      </c>
      <c r="K215" s="2" t="s">
        <v>2152</v>
      </c>
      <c r="L215" s="1" t="str">
        <f t="shared" si="3"/>
        <v>Nagpur 132024</v>
      </c>
    </row>
    <row r="216" spans="1:12" x14ac:dyDescent="0.3">
      <c r="A216" s="2">
        <v>10</v>
      </c>
      <c r="B216" s="2" t="s">
        <v>199</v>
      </c>
      <c r="C216" s="2" t="s">
        <v>2164</v>
      </c>
      <c r="D216" s="2" t="s">
        <v>1018</v>
      </c>
      <c r="E216" s="2">
        <v>14</v>
      </c>
      <c r="F216" s="2" t="s">
        <v>85</v>
      </c>
      <c r="G216" s="2">
        <v>565</v>
      </c>
      <c r="H216" s="3">
        <v>4.6792634094024209E-4</v>
      </c>
      <c r="I216" s="2">
        <v>1207455</v>
      </c>
      <c r="J216" s="2">
        <v>2224282</v>
      </c>
      <c r="K216" s="2" t="s">
        <v>2152</v>
      </c>
      <c r="L216" s="1" t="str">
        <f t="shared" si="3"/>
        <v>Nagpur 142024</v>
      </c>
    </row>
    <row r="217" spans="1:12" x14ac:dyDescent="0.3">
      <c r="A217" s="2">
        <v>10</v>
      </c>
      <c r="B217" s="2" t="s">
        <v>199</v>
      </c>
      <c r="C217" s="2" t="s">
        <v>2165</v>
      </c>
      <c r="D217" s="2" t="s">
        <v>1018</v>
      </c>
      <c r="E217" s="2">
        <v>15</v>
      </c>
      <c r="F217" s="2" t="s">
        <v>1053</v>
      </c>
      <c r="G217" s="2">
        <v>559</v>
      </c>
      <c r="H217" s="3">
        <v>4.6295721165592093E-4</v>
      </c>
      <c r="I217" s="2">
        <v>1207455</v>
      </c>
      <c r="J217" s="2">
        <v>2224282</v>
      </c>
      <c r="K217" s="2" t="s">
        <v>2152</v>
      </c>
      <c r="L217" s="1" t="str">
        <f t="shared" si="3"/>
        <v>Nagpur 152024</v>
      </c>
    </row>
    <row r="218" spans="1:12" x14ac:dyDescent="0.3">
      <c r="A218" s="2">
        <v>10</v>
      </c>
      <c r="B218" s="2" t="s">
        <v>199</v>
      </c>
      <c r="C218" s="2" t="s">
        <v>2166</v>
      </c>
      <c r="D218" s="2" t="s">
        <v>1018</v>
      </c>
      <c r="E218" s="2">
        <v>16</v>
      </c>
      <c r="F218" s="2" t="s">
        <v>1962</v>
      </c>
      <c r="G218" s="2">
        <v>465</v>
      </c>
      <c r="H218" s="3">
        <v>3.8510751953488949E-4</v>
      </c>
      <c r="I218" s="2">
        <v>1207455</v>
      </c>
      <c r="J218" s="2">
        <v>2224282</v>
      </c>
      <c r="K218" s="2" t="s">
        <v>2152</v>
      </c>
      <c r="L218" s="1" t="str">
        <f t="shared" si="3"/>
        <v>Nagpur 162024</v>
      </c>
    </row>
    <row r="219" spans="1:12" x14ac:dyDescent="0.3">
      <c r="A219" s="2">
        <v>10</v>
      </c>
      <c r="B219" s="2" t="s">
        <v>199</v>
      </c>
      <c r="C219" s="2" t="s">
        <v>231</v>
      </c>
      <c r="D219" s="2" t="s">
        <v>1018</v>
      </c>
      <c r="E219" s="2">
        <v>17</v>
      </c>
      <c r="F219" s="2" t="s">
        <v>1971</v>
      </c>
      <c r="G219" s="2">
        <v>447</v>
      </c>
      <c r="H219" s="3">
        <v>3.7020013168192605E-4</v>
      </c>
      <c r="I219" s="2">
        <v>1207455</v>
      </c>
      <c r="J219" s="2">
        <v>2224282</v>
      </c>
      <c r="K219" s="2" t="s">
        <v>2152</v>
      </c>
      <c r="L219" s="1" t="str">
        <f t="shared" si="3"/>
        <v>Nagpur 172024</v>
      </c>
    </row>
    <row r="220" spans="1:12" x14ac:dyDescent="0.3">
      <c r="A220" s="2">
        <v>10</v>
      </c>
      <c r="B220" s="2" t="s">
        <v>199</v>
      </c>
      <c r="C220" s="2" t="s">
        <v>2167</v>
      </c>
      <c r="D220" s="2" t="s">
        <v>1018</v>
      </c>
      <c r="E220" s="2">
        <v>18</v>
      </c>
      <c r="F220" s="2" t="s">
        <v>2139</v>
      </c>
      <c r="G220" s="2">
        <v>320</v>
      </c>
      <c r="H220" s="3">
        <v>2.6502022849712826E-4</v>
      </c>
      <c r="I220" s="2">
        <v>1207455</v>
      </c>
      <c r="J220" s="2">
        <v>2224282</v>
      </c>
      <c r="K220" s="2" t="s">
        <v>2152</v>
      </c>
      <c r="L220" s="1" t="str">
        <f t="shared" si="3"/>
        <v>Nagpur 182024</v>
      </c>
    </row>
    <row r="221" spans="1:12" x14ac:dyDescent="0.3">
      <c r="A221" s="2">
        <v>10</v>
      </c>
      <c r="B221" s="2" t="s">
        <v>199</v>
      </c>
      <c r="C221" s="2" t="s">
        <v>2168</v>
      </c>
      <c r="D221" s="2" t="s">
        <v>1018</v>
      </c>
      <c r="E221" s="2">
        <v>19</v>
      </c>
      <c r="F221" s="2" t="s">
        <v>1049</v>
      </c>
      <c r="G221" s="2">
        <v>267</v>
      </c>
      <c r="H221" s="3">
        <v>2.211262531522914E-4</v>
      </c>
      <c r="I221" s="2">
        <v>1207455</v>
      </c>
      <c r="J221" s="2">
        <v>2224282</v>
      </c>
      <c r="K221" s="2" t="s">
        <v>2152</v>
      </c>
      <c r="L221" s="1" t="str">
        <f t="shared" si="3"/>
        <v>Nagpur 192024</v>
      </c>
    </row>
    <row r="222" spans="1:12" x14ac:dyDescent="0.3">
      <c r="A222" s="2">
        <v>10</v>
      </c>
      <c r="B222" s="2" t="s">
        <v>199</v>
      </c>
      <c r="C222" s="2" t="s">
        <v>2169</v>
      </c>
      <c r="D222" s="2" t="s">
        <v>1018</v>
      </c>
      <c r="E222" s="2">
        <v>20</v>
      </c>
      <c r="F222" s="2" t="s">
        <v>2170</v>
      </c>
      <c r="G222" s="2">
        <v>251</v>
      </c>
      <c r="H222" s="3">
        <v>2.0787524172743497E-4</v>
      </c>
      <c r="I222" s="2">
        <v>1207455</v>
      </c>
      <c r="J222" s="2">
        <v>2224282</v>
      </c>
      <c r="K222" s="2" t="s">
        <v>2152</v>
      </c>
      <c r="L222" s="1" t="str">
        <f t="shared" si="3"/>
        <v>Nagpur 202024</v>
      </c>
    </row>
    <row r="223" spans="1:12" x14ac:dyDescent="0.3">
      <c r="A223" s="2">
        <v>10</v>
      </c>
      <c r="B223" s="2" t="s">
        <v>199</v>
      </c>
      <c r="C223" s="2" t="s">
        <v>2171</v>
      </c>
      <c r="D223" s="2" t="s">
        <v>1018</v>
      </c>
      <c r="E223" s="2">
        <v>21</v>
      </c>
      <c r="F223" s="2" t="s">
        <v>19</v>
      </c>
      <c r="G223" s="2">
        <v>242</v>
      </c>
      <c r="H223" s="3">
        <v>2.0042154780095325E-4</v>
      </c>
      <c r="I223" s="2">
        <v>1207455</v>
      </c>
      <c r="J223" s="2">
        <v>2224282</v>
      </c>
      <c r="K223" s="2" t="s">
        <v>2152</v>
      </c>
      <c r="L223" s="1" t="str">
        <f t="shared" si="3"/>
        <v>Nagpur 212024</v>
      </c>
    </row>
    <row r="224" spans="1:12" x14ac:dyDescent="0.3">
      <c r="A224" s="2">
        <v>10</v>
      </c>
      <c r="B224" s="2" t="s">
        <v>199</v>
      </c>
      <c r="C224" s="2" t="s">
        <v>2172</v>
      </c>
      <c r="D224" s="2" t="s">
        <v>1018</v>
      </c>
      <c r="E224" s="2">
        <v>22</v>
      </c>
      <c r="F224" s="2" t="s">
        <v>19</v>
      </c>
      <c r="G224" s="2">
        <v>236</v>
      </c>
      <c r="H224" s="3">
        <v>1.9545241851663209E-4</v>
      </c>
      <c r="I224" s="2">
        <v>1207455</v>
      </c>
      <c r="J224" s="2">
        <v>2224282</v>
      </c>
      <c r="K224" s="2" t="s">
        <v>2152</v>
      </c>
      <c r="L224" s="1" t="str">
        <f t="shared" si="3"/>
        <v>Nagpur 222024</v>
      </c>
    </row>
    <row r="225" spans="1:12" x14ac:dyDescent="0.3">
      <c r="A225" s="2">
        <v>10</v>
      </c>
      <c r="B225" s="2" t="s">
        <v>199</v>
      </c>
      <c r="C225" s="2" t="s">
        <v>2173</v>
      </c>
      <c r="D225" s="2" t="s">
        <v>1018</v>
      </c>
      <c r="E225" s="2">
        <v>23</v>
      </c>
      <c r="F225" s="2" t="s">
        <v>19</v>
      </c>
      <c r="G225" s="2">
        <v>202</v>
      </c>
      <c r="H225" s="3">
        <v>1.6729401923881222E-4</v>
      </c>
      <c r="I225" s="2">
        <v>1207455</v>
      </c>
      <c r="J225" s="2">
        <v>2224282</v>
      </c>
      <c r="K225" s="2" t="s">
        <v>2152</v>
      </c>
      <c r="L225" s="1" t="str">
        <f t="shared" si="3"/>
        <v>Nagpur 232024</v>
      </c>
    </row>
    <row r="226" spans="1:12" x14ac:dyDescent="0.3">
      <c r="A226" s="2">
        <v>10</v>
      </c>
      <c r="B226" s="2" t="s">
        <v>199</v>
      </c>
      <c r="C226" s="2" t="s">
        <v>2174</v>
      </c>
      <c r="D226" s="2" t="s">
        <v>1018</v>
      </c>
      <c r="E226" s="2">
        <v>24</v>
      </c>
      <c r="F226" s="2" t="s">
        <v>19</v>
      </c>
      <c r="G226" s="2">
        <v>201</v>
      </c>
      <c r="H226" s="3">
        <v>1.6646583102475869E-4</v>
      </c>
      <c r="I226" s="2">
        <v>1207455</v>
      </c>
      <c r="J226" s="2">
        <v>2224282</v>
      </c>
      <c r="K226" s="2" t="s">
        <v>2152</v>
      </c>
      <c r="L226" s="1" t="str">
        <f t="shared" si="3"/>
        <v>Nagpur 242024</v>
      </c>
    </row>
    <row r="227" spans="1:12" x14ac:dyDescent="0.3">
      <c r="A227" s="2">
        <v>10</v>
      </c>
      <c r="B227" s="2" t="s">
        <v>199</v>
      </c>
      <c r="C227" s="2" t="s">
        <v>2175</v>
      </c>
      <c r="D227" s="2" t="s">
        <v>1018</v>
      </c>
      <c r="E227" s="2">
        <v>25</v>
      </c>
      <c r="F227" s="2" t="s">
        <v>19</v>
      </c>
      <c r="G227" s="2">
        <v>190</v>
      </c>
      <c r="H227" s="3">
        <v>1.5735576067016989E-4</v>
      </c>
      <c r="I227" s="2">
        <v>1207455</v>
      </c>
      <c r="J227" s="2">
        <v>2224282</v>
      </c>
      <c r="K227" s="2" t="s">
        <v>2152</v>
      </c>
      <c r="L227" s="1" t="str">
        <f t="shared" si="3"/>
        <v>Nagpur 252024</v>
      </c>
    </row>
    <row r="228" spans="1:12" x14ac:dyDescent="0.3">
      <c r="A228" s="2">
        <v>10</v>
      </c>
      <c r="B228" s="2" t="s">
        <v>199</v>
      </c>
      <c r="C228" s="2" t="s">
        <v>2176</v>
      </c>
      <c r="D228" s="2" t="s">
        <v>1020</v>
      </c>
      <c r="E228" s="2">
        <v>26</v>
      </c>
      <c r="F228" s="2" t="s">
        <v>19</v>
      </c>
      <c r="G228" s="2">
        <v>179</v>
      </c>
      <c r="H228" s="3">
        <v>1.4824569031558112E-4</v>
      </c>
      <c r="I228" s="2">
        <v>1207455</v>
      </c>
      <c r="J228" s="2">
        <v>2224282</v>
      </c>
      <c r="K228" s="2" t="s">
        <v>2152</v>
      </c>
      <c r="L228" s="1" t="str">
        <f t="shared" si="3"/>
        <v>Nagpur 262024</v>
      </c>
    </row>
    <row r="229" spans="1:12" x14ac:dyDescent="0.3">
      <c r="A229" s="2">
        <v>10</v>
      </c>
      <c r="B229" s="2" t="s">
        <v>199</v>
      </c>
      <c r="C229" s="2" t="s">
        <v>1198</v>
      </c>
      <c r="D229" s="2" t="s">
        <v>1018</v>
      </c>
      <c r="E229" s="2">
        <v>27</v>
      </c>
      <c r="F229" s="2" t="s">
        <v>19</v>
      </c>
      <c r="G229" s="2">
        <v>129</v>
      </c>
      <c r="H229" s="3">
        <v>1.0683627961290483E-4</v>
      </c>
      <c r="I229" s="2">
        <v>1207455</v>
      </c>
      <c r="J229" s="2">
        <v>2224282</v>
      </c>
      <c r="K229" s="2" t="s">
        <v>2152</v>
      </c>
      <c r="L229" s="1" t="str">
        <f t="shared" si="3"/>
        <v>Nagpur 272024</v>
      </c>
    </row>
    <row r="230" spans="1:12" x14ac:dyDescent="0.3">
      <c r="A230" s="2">
        <v>11</v>
      </c>
      <c r="B230" s="2" t="s">
        <v>235</v>
      </c>
      <c r="C230" s="2" t="s">
        <v>2178</v>
      </c>
      <c r="D230" s="2" t="s">
        <v>1018</v>
      </c>
      <c r="E230" s="2">
        <v>1</v>
      </c>
      <c r="F230" s="2" t="s">
        <v>7</v>
      </c>
      <c r="G230" s="2">
        <v>581678</v>
      </c>
      <c r="H230" s="3">
        <v>0.47512969154201223</v>
      </c>
      <c r="I230" s="2">
        <v>1224251</v>
      </c>
      <c r="J230" s="2">
        <v>1830399</v>
      </c>
      <c r="K230" s="2" t="s">
        <v>2152</v>
      </c>
      <c r="L230" s="1" t="str">
        <f t="shared" si="3"/>
        <v>Bhandara - gondiya12024</v>
      </c>
    </row>
    <row r="231" spans="1:12" x14ac:dyDescent="0.3">
      <c r="A231" s="2">
        <v>11</v>
      </c>
      <c r="B231" s="2" t="s">
        <v>235</v>
      </c>
      <c r="C231" s="2" t="s">
        <v>2179</v>
      </c>
      <c r="D231" s="2" t="s">
        <v>1018</v>
      </c>
      <c r="E231" s="2">
        <v>2</v>
      </c>
      <c r="F231" s="2" t="s">
        <v>9</v>
      </c>
      <c r="G231" s="2">
        <v>546222</v>
      </c>
      <c r="H231" s="3">
        <v>0.44616831025663856</v>
      </c>
      <c r="I231" s="2">
        <v>1224251</v>
      </c>
      <c r="J231" s="2">
        <v>1830399</v>
      </c>
      <c r="K231" s="2" t="s">
        <v>2152</v>
      </c>
      <c r="L231" s="1" t="str">
        <f t="shared" si="3"/>
        <v>Bhandara - gondiya22024</v>
      </c>
    </row>
    <row r="232" spans="1:12" x14ac:dyDescent="0.3">
      <c r="A232" s="2">
        <v>11</v>
      </c>
      <c r="B232" s="2" t="s">
        <v>235</v>
      </c>
      <c r="C232" s="2" t="s">
        <v>2180</v>
      </c>
      <c r="D232" s="2" t="s">
        <v>1018</v>
      </c>
      <c r="E232" s="2">
        <v>3</v>
      </c>
      <c r="F232" s="2" t="s">
        <v>11</v>
      </c>
      <c r="G232" s="2">
        <v>25104</v>
      </c>
      <c r="H232" s="3">
        <v>2.0505598933552024E-2</v>
      </c>
      <c r="I232" s="2">
        <v>1224251</v>
      </c>
      <c r="J232" s="2">
        <v>1830399</v>
      </c>
      <c r="K232" s="2" t="s">
        <v>2152</v>
      </c>
      <c r="L232" s="1" t="str">
        <f t="shared" si="3"/>
        <v>Bhandara - gondiya32024</v>
      </c>
    </row>
    <row r="233" spans="1:12" x14ac:dyDescent="0.3">
      <c r="A233" s="2">
        <v>11</v>
      </c>
      <c r="B233" s="2" t="s">
        <v>235</v>
      </c>
      <c r="C233" s="2" t="s">
        <v>2181</v>
      </c>
      <c r="D233" s="2" t="s">
        <v>1018</v>
      </c>
      <c r="E233" s="2">
        <v>4</v>
      </c>
      <c r="F233" s="2" t="s">
        <v>1023</v>
      </c>
      <c r="G233" s="2">
        <v>24528</v>
      </c>
      <c r="H233" s="3">
        <v>2.0035107179818518E-2</v>
      </c>
      <c r="I233" s="2">
        <v>1224251</v>
      </c>
      <c r="J233" s="2">
        <v>1830399</v>
      </c>
      <c r="K233" s="2" t="s">
        <v>2152</v>
      </c>
      <c r="L233" s="1" t="str">
        <f t="shared" si="3"/>
        <v>Bhandara - gondiya42024</v>
      </c>
    </row>
    <row r="234" spans="1:12" x14ac:dyDescent="0.3">
      <c r="A234" s="2">
        <v>11</v>
      </c>
      <c r="B234" s="2" t="s">
        <v>235</v>
      </c>
      <c r="C234" s="2" t="s">
        <v>2182</v>
      </c>
      <c r="D234" s="2" t="s">
        <v>1018</v>
      </c>
      <c r="E234" s="2">
        <v>5</v>
      </c>
      <c r="F234" s="2" t="s">
        <v>19</v>
      </c>
      <c r="G234" s="2">
        <v>12899</v>
      </c>
      <c r="H234" s="3">
        <v>1.0536238075361996E-2</v>
      </c>
      <c r="I234" s="2">
        <v>1224251</v>
      </c>
      <c r="J234" s="2">
        <v>1830399</v>
      </c>
      <c r="K234" s="2" t="s">
        <v>2152</v>
      </c>
      <c r="L234" s="1" t="str">
        <f t="shared" si="3"/>
        <v>Bhandara - gondiya52024</v>
      </c>
    </row>
    <row r="235" spans="1:12" x14ac:dyDescent="0.3">
      <c r="A235" s="2">
        <v>11</v>
      </c>
      <c r="B235" s="2" t="s">
        <v>235</v>
      </c>
      <c r="C235" s="2" t="s">
        <v>22</v>
      </c>
      <c r="D235" s="2" t="s">
        <v>7923</v>
      </c>
      <c r="E235" s="2">
        <v>6</v>
      </c>
      <c r="F235" s="2" t="s">
        <v>22</v>
      </c>
      <c r="G235" s="2">
        <v>10106</v>
      </c>
      <c r="H235" s="3">
        <v>8.2548431653312916E-3</v>
      </c>
      <c r="I235" s="2">
        <v>1224251</v>
      </c>
      <c r="J235" s="2">
        <v>1830399</v>
      </c>
      <c r="K235" s="2" t="s">
        <v>2152</v>
      </c>
      <c r="L235" s="1" t="str">
        <f t="shared" si="3"/>
        <v>Bhandara - gondiya62024</v>
      </c>
    </row>
    <row r="236" spans="1:12" x14ac:dyDescent="0.3">
      <c r="A236" s="2">
        <v>11</v>
      </c>
      <c r="B236" s="2" t="s">
        <v>235</v>
      </c>
      <c r="C236" s="2" t="s">
        <v>2183</v>
      </c>
      <c r="D236" s="2" t="s">
        <v>1018</v>
      </c>
      <c r="E236" s="2">
        <v>7</v>
      </c>
      <c r="F236" s="2" t="s">
        <v>2077</v>
      </c>
      <c r="G236" s="2">
        <v>3998</v>
      </c>
      <c r="H236" s="3">
        <v>3.2656701934488924E-3</v>
      </c>
      <c r="I236" s="2">
        <v>1224251</v>
      </c>
      <c r="J236" s="2">
        <v>1830399</v>
      </c>
      <c r="K236" s="2" t="s">
        <v>2152</v>
      </c>
      <c r="L236" s="1" t="str">
        <f t="shared" si="3"/>
        <v>Bhandara - gondiya72024</v>
      </c>
    </row>
    <row r="237" spans="1:12" x14ac:dyDescent="0.3">
      <c r="A237" s="2">
        <v>11</v>
      </c>
      <c r="B237" s="2" t="s">
        <v>235</v>
      </c>
      <c r="C237" s="2" t="s">
        <v>2184</v>
      </c>
      <c r="D237" s="2" t="s">
        <v>1018</v>
      </c>
      <c r="E237" s="2">
        <v>8</v>
      </c>
      <c r="F237" s="2" t="s">
        <v>19</v>
      </c>
      <c r="G237" s="2">
        <v>3719</v>
      </c>
      <c r="H237" s="3">
        <v>3.0377757502342249E-3</v>
      </c>
      <c r="I237" s="2">
        <v>1224251</v>
      </c>
      <c r="J237" s="2">
        <v>1830399</v>
      </c>
      <c r="K237" s="2" t="s">
        <v>2152</v>
      </c>
      <c r="L237" s="1" t="str">
        <f t="shared" si="3"/>
        <v>Bhandara - gondiya82024</v>
      </c>
    </row>
    <row r="238" spans="1:12" x14ac:dyDescent="0.3">
      <c r="A238" s="2">
        <v>11</v>
      </c>
      <c r="B238" s="2" t="s">
        <v>235</v>
      </c>
      <c r="C238" s="2" t="s">
        <v>2185</v>
      </c>
      <c r="D238" s="2" t="s">
        <v>1018</v>
      </c>
      <c r="E238" s="2">
        <v>9</v>
      </c>
      <c r="F238" s="2" t="s">
        <v>19</v>
      </c>
      <c r="G238" s="2">
        <v>2382</v>
      </c>
      <c r="H238" s="3">
        <v>1.9456794399187749E-3</v>
      </c>
      <c r="I238" s="2">
        <v>1224251</v>
      </c>
      <c r="J238" s="2">
        <v>1830399</v>
      </c>
      <c r="K238" s="2" t="s">
        <v>2152</v>
      </c>
      <c r="L238" s="1" t="str">
        <f t="shared" si="3"/>
        <v>Bhandara - gondiya92024</v>
      </c>
    </row>
    <row r="239" spans="1:12" x14ac:dyDescent="0.3">
      <c r="A239" s="2">
        <v>11</v>
      </c>
      <c r="B239" s="2" t="s">
        <v>235</v>
      </c>
      <c r="C239" s="2" t="s">
        <v>2186</v>
      </c>
      <c r="D239" s="2" t="s">
        <v>1018</v>
      </c>
      <c r="E239" s="2">
        <v>10</v>
      </c>
      <c r="F239" s="2" t="s">
        <v>1113</v>
      </c>
      <c r="G239" s="2">
        <v>2000</v>
      </c>
      <c r="H239" s="3">
        <v>1.6336519226857892E-3</v>
      </c>
      <c r="I239" s="2">
        <v>1224251</v>
      </c>
      <c r="J239" s="2">
        <v>1830399</v>
      </c>
      <c r="K239" s="2" t="s">
        <v>2152</v>
      </c>
      <c r="L239" s="1" t="str">
        <f t="shared" si="3"/>
        <v>Bhandara - gondiya102024</v>
      </c>
    </row>
    <row r="240" spans="1:12" x14ac:dyDescent="0.3">
      <c r="A240" s="2">
        <v>11</v>
      </c>
      <c r="B240" s="2" t="s">
        <v>235</v>
      </c>
      <c r="C240" s="2" t="s">
        <v>2187</v>
      </c>
      <c r="D240" s="2" t="s">
        <v>1018</v>
      </c>
      <c r="E240" s="2">
        <v>11</v>
      </c>
      <c r="F240" s="2" t="s">
        <v>19</v>
      </c>
      <c r="G240" s="2">
        <v>1972</v>
      </c>
      <c r="H240" s="3">
        <v>1.6107807957681881E-3</v>
      </c>
      <c r="I240" s="2">
        <v>1224251</v>
      </c>
      <c r="J240" s="2">
        <v>1830399</v>
      </c>
      <c r="K240" s="2" t="s">
        <v>2152</v>
      </c>
      <c r="L240" s="1" t="str">
        <f t="shared" si="3"/>
        <v>Bhandara - gondiya112024</v>
      </c>
    </row>
    <row r="241" spans="1:12" x14ac:dyDescent="0.3">
      <c r="A241" s="2">
        <v>11</v>
      </c>
      <c r="B241" s="2" t="s">
        <v>235</v>
      </c>
      <c r="C241" s="2" t="s">
        <v>2188</v>
      </c>
      <c r="D241" s="2" t="s">
        <v>1018</v>
      </c>
      <c r="E241" s="2">
        <v>12</v>
      </c>
      <c r="F241" s="2" t="s">
        <v>2113</v>
      </c>
      <c r="G241" s="2">
        <v>1624</v>
      </c>
      <c r="H241" s="3">
        <v>1.3265253612208608E-3</v>
      </c>
      <c r="I241" s="2">
        <v>1224251</v>
      </c>
      <c r="J241" s="2">
        <v>1830399</v>
      </c>
      <c r="K241" s="2" t="s">
        <v>2152</v>
      </c>
      <c r="L241" s="1" t="str">
        <f t="shared" si="3"/>
        <v>Bhandara - gondiya122024</v>
      </c>
    </row>
    <row r="242" spans="1:12" x14ac:dyDescent="0.3">
      <c r="A242" s="2">
        <v>11</v>
      </c>
      <c r="B242" s="2" t="s">
        <v>235</v>
      </c>
      <c r="C242" s="2" t="s">
        <v>2189</v>
      </c>
      <c r="D242" s="2" t="s">
        <v>1018</v>
      </c>
      <c r="E242" s="2">
        <v>13</v>
      </c>
      <c r="F242" s="2" t="s">
        <v>19</v>
      </c>
      <c r="G242" s="2">
        <v>1611</v>
      </c>
      <c r="H242" s="3">
        <v>1.3159066237234032E-3</v>
      </c>
      <c r="I242" s="2">
        <v>1224251</v>
      </c>
      <c r="J242" s="2">
        <v>1830399</v>
      </c>
      <c r="K242" s="2" t="s">
        <v>2152</v>
      </c>
      <c r="L242" s="1" t="str">
        <f t="shared" si="3"/>
        <v>Bhandara - gondiya132024</v>
      </c>
    </row>
    <row r="243" spans="1:12" x14ac:dyDescent="0.3">
      <c r="A243" s="2">
        <v>11</v>
      </c>
      <c r="B243" s="2" t="s">
        <v>235</v>
      </c>
      <c r="C243" s="2" t="s">
        <v>2190</v>
      </c>
      <c r="D243" s="2" t="s">
        <v>1018</v>
      </c>
      <c r="E243" s="2">
        <v>14</v>
      </c>
      <c r="F243" s="2" t="s">
        <v>19</v>
      </c>
      <c r="G243" s="2">
        <v>1482</v>
      </c>
      <c r="H243" s="3">
        <v>1.2105360747101698E-3</v>
      </c>
      <c r="I243" s="2">
        <v>1224251</v>
      </c>
      <c r="J243" s="2">
        <v>1830399</v>
      </c>
      <c r="K243" s="2" t="s">
        <v>2152</v>
      </c>
      <c r="L243" s="1" t="str">
        <f t="shared" si="3"/>
        <v>Bhandara - gondiya142024</v>
      </c>
    </row>
    <row r="244" spans="1:12" x14ac:dyDescent="0.3">
      <c r="A244" s="2">
        <v>11</v>
      </c>
      <c r="B244" s="2" t="s">
        <v>235</v>
      </c>
      <c r="C244" s="2" t="s">
        <v>2191</v>
      </c>
      <c r="D244" s="2" t="s">
        <v>1018</v>
      </c>
      <c r="E244" s="2">
        <v>15</v>
      </c>
      <c r="F244" s="2" t="s">
        <v>19</v>
      </c>
      <c r="G244" s="2">
        <v>1163</v>
      </c>
      <c r="H244" s="3">
        <v>9.499685930417864E-4</v>
      </c>
      <c r="I244" s="2">
        <v>1224251</v>
      </c>
      <c r="J244" s="2">
        <v>1830399</v>
      </c>
      <c r="K244" s="2" t="s">
        <v>2152</v>
      </c>
      <c r="L244" s="1" t="str">
        <f t="shared" si="3"/>
        <v>Bhandara - gondiya152024</v>
      </c>
    </row>
    <row r="245" spans="1:12" x14ac:dyDescent="0.3">
      <c r="A245" s="2">
        <v>11</v>
      </c>
      <c r="B245" s="2" t="s">
        <v>235</v>
      </c>
      <c r="C245" s="2" t="s">
        <v>2192</v>
      </c>
      <c r="D245" s="2" t="s">
        <v>1020</v>
      </c>
      <c r="E245" s="2">
        <v>16</v>
      </c>
      <c r="F245" s="2" t="s">
        <v>19</v>
      </c>
      <c r="G245" s="2">
        <v>1132</v>
      </c>
      <c r="H245" s="3">
        <v>9.2464698824015659E-4</v>
      </c>
      <c r="I245" s="2">
        <v>1224251</v>
      </c>
      <c r="J245" s="2">
        <v>1830399</v>
      </c>
      <c r="K245" s="2" t="s">
        <v>2152</v>
      </c>
      <c r="L245" s="1" t="str">
        <f t="shared" si="3"/>
        <v>Bhandara - gondiya162024</v>
      </c>
    </row>
    <row r="246" spans="1:12" x14ac:dyDescent="0.3">
      <c r="A246" s="2">
        <v>11</v>
      </c>
      <c r="B246" s="2" t="s">
        <v>235</v>
      </c>
      <c r="C246" s="2" t="s">
        <v>2193</v>
      </c>
      <c r="D246" s="2" t="s">
        <v>1018</v>
      </c>
      <c r="E246" s="2">
        <v>17</v>
      </c>
      <c r="F246" s="2" t="s">
        <v>19</v>
      </c>
      <c r="G246" s="2">
        <v>1020</v>
      </c>
      <c r="H246" s="3">
        <v>8.3316248056975243E-4</v>
      </c>
      <c r="I246" s="2">
        <v>1224251</v>
      </c>
      <c r="J246" s="2">
        <v>1830399</v>
      </c>
      <c r="K246" s="2" t="s">
        <v>2152</v>
      </c>
      <c r="L246" s="1" t="str">
        <f t="shared" si="3"/>
        <v>Bhandara - gondiya172024</v>
      </c>
    </row>
    <row r="247" spans="1:12" x14ac:dyDescent="0.3">
      <c r="A247" s="2">
        <v>11</v>
      </c>
      <c r="B247" s="2" t="s">
        <v>235</v>
      </c>
      <c r="C247" s="2" t="s">
        <v>2194</v>
      </c>
      <c r="D247" s="2" t="s">
        <v>1018</v>
      </c>
      <c r="E247" s="2">
        <v>18</v>
      </c>
      <c r="F247" s="2" t="s">
        <v>19</v>
      </c>
      <c r="G247" s="2">
        <v>831</v>
      </c>
      <c r="H247" s="3">
        <v>6.7878237387594535E-4</v>
      </c>
      <c r="I247" s="2">
        <v>1224251</v>
      </c>
      <c r="J247" s="2">
        <v>1830399</v>
      </c>
      <c r="K247" s="2" t="s">
        <v>2152</v>
      </c>
      <c r="L247" s="1" t="str">
        <f t="shared" si="3"/>
        <v>Bhandara - gondiya182024</v>
      </c>
    </row>
    <row r="248" spans="1:12" x14ac:dyDescent="0.3">
      <c r="A248" s="2">
        <v>11</v>
      </c>
      <c r="B248" s="2" t="s">
        <v>235</v>
      </c>
      <c r="C248" s="2" t="s">
        <v>2195</v>
      </c>
      <c r="D248" s="2" t="s">
        <v>1018</v>
      </c>
      <c r="E248" s="2">
        <v>19</v>
      </c>
      <c r="F248" s="2" t="s">
        <v>19</v>
      </c>
      <c r="G248" s="2">
        <v>780</v>
      </c>
      <c r="H248" s="3">
        <v>6.371242498474577E-4</v>
      </c>
      <c r="I248" s="2">
        <v>1224251</v>
      </c>
      <c r="J248" s="2">
        <v>1830399</v>
      </c>
      <c r="K248" s="2" t="s">
        <v>2152</v>
      </c>
      <c r="L248" s="1" t="str">
        <f t="shared" si="3"/>
        <v>Bhandara - gondiya192024</v>
      </c>
    </row>
    <row r="249" spans="1:12" x14ac:dyDescent="0.3">
      <c r="A249" s="2">
        <v>12</v>
      </c>
      <c r="B249" s="2" t="s">
        <v>264</v>
      </c>
      <c r="C249" s="2" t="s">
        <v>2197</v>
      </c>
      <c r="D249" s="2" t="s">
        <v>1018</v>
      </c>
      <c r="E249" s="2">
        <v>1</v>
      </c>
      <c r="F249" s="2" t="s">
        <v>7</v>
      </c>
      <c r="G249" s="2">
        <v>614610</v>
      </c>
      <c r="H249" s="3">
        <v>0.52936115089820257</v>
      </c>
      <c r="I249" s="2">
        <v>1161041</v>
      </c>
      <c r="J249" s="2">
        <v>1618690</v>
      </c>
      <c r="K249" s="2" t="s">
        <v>2152</v>
      </c>
      <c r="L249" s="1" t="str">
        <f t="shared" si="3"/>
        <v>Gadchiroli-Chimur12024</v>
      </c>
    </row>
    <row r="250" spans="1:12" x14ac:dyDescent="0.3">
      <c r="A250" s="2">
        <v>12</v>
      </c>
      <c r="B250" s="2" t="s">
        <v>264</v>
      </c>
      <c r="C250" s="2" t="s">
        <v>265</v>
      </c>
      <c r="D250" s="2" t="s">
        <v>1018</v>
      </c>
      <c r="E250" s="2">
        <v>2</v>
      </c>
      <c r="F250" s="2" t="s">
        <v>9</v>
      </c>
      <c r="G250" s="2">
        <v>474376</v>
      </c>
      <c r="H250" s="3">
        <v>0.40857816390635643</v>
      </c>
      <c r="I250" s="2">
        <v>1161041</v>
      </c>
      <c r="J250" s="2">
        <v>1618690</v>
      </c>
      <c r="K250" s="2" t="s">
        <v>2152</v>
      </c>
      <c r="L250" s="1" t="str">
        <f t="shared" si="3"/>
        <v>Gadchiroli-Chimur22024</v>
      </c>
    </row>
    <row r="251" spans="1:12" x14ac:dyDescent="0.3">
      <c r="A251" s="2">
        <v>12</v>
      </c>
      <c r="B251" s="2" t="s">
        <v>264</v>
      </c>
      <c r="C251" s="2" t="s">
        <v>2198</v>
      </c>
      <c r="D251" s="2" t="s">
        <v>1018</v>
      </c>
      <c r="E251" s="2">
        <v>3</v>
      </c>
      <c r="F251" s="2" t="s">
        <v>11</v>
      </c>
      <c r="G251" s="2">
        <v>18930</v>
      </c>
      <c r="H251" s="3">
        <v>1.6304333783216957E-2</v>
      </c>
      <c r="I251" s="2">
        <v>1161041</v>
      </c>
      <c r="J251" s="2">
        <v>1618690</v>
      </c>
      <c r="K251" s="2" t="s">
        <v>2152</v>
      </c>
      <c r="L251" s="1" t="str">
        <f t="shared" si="3"/>
        <v>Gadchiroli-Chimur32024</v>
      </c>
    </row>
    <row r="252" spans="1:12" x14ac:dyDescent="0.3">
      <c r="A252" s="2">
        <v>12</v>
      </c>
      <c r="B252" s="2" t="s">
        <v>264</v>
      </c>
      <c r="C252" s="2" t="s">
        <v>22</v>
      </c>
      <c r="D252" s="2" t="s">
        <v>7923</v>
      </c>
      <c r="E252" s="2">
        <v>4</v>
      </c>
      <c r="F252" s="2" t="s">
        <v>22</v>
      </c>
      <c r="G252" s="2">
        <v>16507</v>
      </c>
      <c r="H252" s="3">
        <v>1.4217413510806251E-2</v>
      </c>
      <c r="I252" s="2">
        <v>1161041</v>
      </c>
      <c r="J252" s="2">
        <v>1618690</v>
      </c>
      <c r="K252" s="2" t="s">
        <v>2152</v>
      </c>
      <c r="L252" s="1" t="str">
        <f t="shared" si="3"/>
        <v>Gadchiroli-Chimur42024</v>
      </c>
    </row>
    <row r="253" spans="1:12" x14ac:dyDescent="0.3">
      <c r="A253" s="2">
        <v>12</v>
      </c>
      <c r="B253" s="2" t="s">
        <v>264</v>
      </c>
      <c r="C253" s="2" t="s">
        <v>2199</v>
      </c>
      <c r="D253" s="2" t="s">
        <v>1018</v>
      </c>
      <c r="E253" s="2">
        <v>5</v>
      </c>
      <c r="F253" s="2" t="s">
        <v>1023</v>
      </c>
      <c r="G253" s="2">
        <v>15824</v>
      </c>
      <c r="H253" s="3">
        <v>1.3629148324650033E-2</v>
      </c>
      <c r="I253" s="2">
        <v>1161041</v>
      </c>
      <c r="J253" s="2">
        <v>1618690</v>
      </c>
      <c r="K253" s="2" t="s">
        <v>2152</v>
      </c>
      <c r="L253" s="1" t="str">
        <f t="shared" si="3"/>
        <v>Gadchiroli-Chimur52024</v>
      </c>
    </row>
    <row r="254" spans="1:12" x14ac:dyDescent="0.3">
      <c r="A254" s="2">
        <v>12</v>
      </c>
      <c r="B254" s="2" t="s">
        <v>264</v>
      </c>
      <c r="C254" s="2" t="s">
        <v>2200</v>
      </c>
      <c r="D254" s="2" t="s">
        <v>1018</v>
      </c>
      <c r="E254" s="2">
        <v>6</v>
      </c>
      <c r="F254" s="2" t="s">
        <v>19</v>
      </c>
      <c r="G254" s="2">
        <v>6107</v>
      </c>
      <c r="H254" s="3">
        <v>5.2599348343426288E-3</v>
      </c>
      <c r="I254" s="2">
        <v>1161041</v>
      </c>
      <c r="J254" s="2">
        <v>1618690</v>
      </c>
      <c r="K254" s="2" t="s">
        <v>2152</v>
      </c>
      <c r="L254" s="1" t="str">
        <f t="shared" si="3"/>
        <v>Gadchiroli-Chimur62024</v>
      </c>
    </row>
    <row r="255" spans="1:12" x14ac:dyDescent="0.3">
      <c r="A255" s="2">
        <v>12</v>
      </c>
      <c r="B255" s="2" t="s">
        <v>264</v>
      </c>
      <c r="C255" s="2" t="s">
        <v>2201</v>
      </c>
      <c r="D255" s="2" t="s">
        <v>1018</v>
      </c>
      <c r="E255" s="2">
        <v>7</v>
      </c>
      <c r="F255" s="2" t="s">
        <v>19</v>
      </c>
      <c r="G255" s="2">
        <v>4396</v>
      </c>
      <c r="H255" s="3">
        <v>3.7862573328590462E-3</v>
      </c>
      <c r="I255" s="2">
        <v>1161041</v>
      </c>
      <c r="J255" s="2">
        <v>1618690</v>
      </c>
      <c r="K255" s="2" t="s">
        <v>2152</v>
      </c>
      <c r="L255" s="1" t="str">
        <f t="shared" si="3"/>
        <v>Gadchiroli-Chimur72024</v>
      </c>
    </row>
    <row r="256" spans="1:12" x14ac:dyDescent="0.3">
      <c r="A256" s="2">
        <v>12</v>
      </c>
      <c r="B256" s="2" t="s">
        <v>264</v>
      </c>
      <c r="C256" s="2" t="s">
        <v>2202</v>
      </c>
      <c r="D256" s="2" t="s">
        <v>1018</v>
      </c>
      <c r="E256" s="2">
        <v>8</v>
      </c>
      <c r="F256" s="2" t="s">
        <v>1971</v>
      </c>
      <c r="G256" s="2">
        <v>2851</v>
      </c>
      <c r="H256" s="3">
        <v>2.4555549717882488E-3</v>
      </c>
      <c r="I256" s="2">
        <v>1161041</v>
      </c>
      <c r="J256" s="2">
        <v>1618690</v>
      </c>
      <c r="K256" s="2" t="s">
        <v>2152</v>
      </c>
      <c r="L256" s="1" t="str">
        <f t="shared" si="3"/>
        <v>Gadchiroli-Chimur82024</v>
      </c>
    </row>
    <row r="257" spans="1:12" x14ac:dyDescent="0.3">
      <c r="A257" s="2">
        <v>12</v>
      </c>
      <c r="B257" s="2" t="s">
        <v>264</v>
      </c>
      <c r="C257" s="2" t="s">
        <v>2203</v>
      </c>
      <c r="D257" s="2" t="s">
        <v>1018</v>
      </c>
      <c r="E257" s="2">
        <v>9</v>
      </c>
      <c r="F257" s="2" t="s">
        <v>19</v>
      </c>
      <c r="G257" s="2">
        <v>2772</v>
      </c>
      <c r="H257" s="3">
        <v>2.3875125856881885E-3</v>
      </c>
      <c r="I257" s="2">
        <v>1161041</v>
      </c>
      <c r="J257" s="2">
        <v>1618690</v>
      </c>
      <c r="K257" s="2" t="s">
        <v>2152</v>
      </c>
      <c r="L257" s="1" t="str">
        <f t="shared" si="3"/>
        <v>Gadchiroli-Chimur92024</v>
      </c>
    </row>
    <row r="258" spans="1:12" x14ac:dyDescent="0.3">
      <c r="A258" s="2">
        <v>12</v>
      </c>
      <c r="B258" s="2" t="s">
        <v>264</v>
      </c>
      <c r="C258" s="2" t="s">
        <v>2204</v>
      </c>
      <c r="D258" s="2" t="s">
        <v>1018</v>
      </c>
      <c r="E258" s="2">
        <v>10</v>
      </c>
      <c r="F258" s="2" t="s">
        <v>1053</v>
      </c>
      <c r="G258" s="2">
        <v>2527</v>
      </c>
      <c r="H258" s="3">
        <v>2.1764950591753435E-3</v>
      </c>
      <c r="I258" s="2">
        <v>1161041</v>
      </c>
      <c r="J258" s="2">
        <v>1618690</v>
      </c>
      <c r="K258" s="2" t="s">
        <v>2152</v>
      </c>
      <c r="L258" s="1" t="str">
        <f t="shared" si="3"/>
        <v>Gadchiroli-Chimur102024</v>
      </c>
    </row>
    <row r="259" spans="1:12" x14ac:dyDescent="0.3">
      <c r="A259" s="2">
        <v>12</v>
      </c>
      <c r="B259" s="2" t="s">
        <v>264</v>
      </c>
      <c r="C259" s="2" t="s">
        <v>2205</v>
      </c>
      <c r="D259" s="2" t="s">
        <v>1018</v>
      </c>
      <c r="E259" s="2">
        <v>11</v>
      </c>
      <c r="F259" s="2" t="s">
        <v>2052</v>
      </c>
      <c r="G259" s="2">
        <v>2141</v>
      </c>
      <c r="H259" s="3">
        <v>1.8440347929142898E-3</v>
      </c>
      <c r="I259" s="2">
        <v>1161041</v>
      </c>
      <c r="J259" s="2">
        <v>1618690</v>
      </c>
      <c r="K259" s="2" t="s">
        <v>2152</v>
      </c>
      <c r="L259" s="1" t="str">
        <f t="shared" ref="L259:L322" si="4">B259&amp;E259&amp;2024</f>
        <v>Gadchiroli-Chimur112024</v>
      </c>
    </row>
    <row r="260" spans="1:12" x14ac:dyDescent="0.3">
      <c r="A260" s="2">
        <v>13</v>
      </c>
      <c r="B260" s="2" t="s">
        <v>278</v>
      </c>
      <c r="C260" s="2" t="s">
        <v>2206</v>
      </c>
      <c r="D260" s="2" t="s">
        <v>1020</v>
      </c>
      <c r="E260" s="2">
        <v>1</v>
      </c>
      <c r="F260" s="2" t="s">
        <v>7</v>
      </c>
      <c r="G260" s="2">
        <v>716635</v>
      </c>
      <c r="H260" s="3">
        <v>0.57872907095343507</v>
      </c>
      <c r="I260" s="2">
        <v>1238291</v>
      </c>
      <c r="J260" s="2">
        <v>1839760</v>
      </c>
      <c r="K260" s="2" t="s">
        <v>2152</v>
      </c>
      <c r="L260" s="1" t="str">
        <f t="shared" si="4"/>
        <v>Chandrapur12024</v>
      </c>
    </row>
    <row r="261" spans="1:12" x14ac:dyDescent="0.3">
      <c r="A261" s="2">
        <v>13</v>
      </c>
      <c r="B261" s="2" t="s">
        <v>278</v>
      </c>
      <c r="C261" s="2" t="s">
        <v>2207</v>
      </c>
      <c r="D261" s="2" t="s">
        <v>1018</v>
      </c>
      <c r="E261" s="2">
        <v>2</v>
      </c>
      <c r="F261" s="2" t="s">
        <v>9</v>
      </c>
      <c r="G261" s="2">
        <v>456943</v>
      </c>
      <c r="H261" s="3">
        <v>0.36901099983767949</v>
      </c>
      <c r="I261" s="2">
        <v>1238291</v>
      </c>
      <c r="J261" s="2">
        <v>1839760</v>
      </c>
      <c r="K261" s="2" t="s">
        <v>2152</v>
      </c>
      <c r="L261" s="1" t="str">
        <f t="shared" si="4"/>
        <v>Chandrapur22024</v>
      </c>
    </row>
    <row r="262" spans="1:12" x14ac:dyDescent="0.3">
      <c r="A262" s="2">
        <v>13</v>
      </c>
      <c r="B262" s="2" t="s">
        <v>278</v>
      </c>
      <c r="C262" s="2" t="s">
        <v>2208</v>
      </c>
      <c r="D262" s="2" t="s">
        <v>1018</v>
      </c>
      <c r="E262" s="2">
        <v>3</v>
      </c>
      <c r="F262" s="2" t="s">
        <v>1023</v>
      </c>
      <c r="G262" s="2">
        <v>21934</v>
      </c>
      <c r="H262" s="3">
        <v>1.7713122359768421E-2</v>
      </c>
      <c r="I262" s="2">
        <v>1238291</v>
      </c>
      <c r="J262" s="2">
        <v>1839760</v>
      </c>
      <c r="K262" s="2" t="s">
        <v>2152</v>
      </c>
      <c r="L262" s="1" t="str">
        <f t="shared" si="4"/>
        <v>Chandrapur32024</v>
      </c>
    </row>
    <row r="263" spans="1:12" x14ac:dyDescent="0.3">
      <c r="A263" s="2">
        <v>13</v>
      </c>
      <c r="B263" s="2" t="s">
        <v>278</v>
      </c>
      <c r="C263" s="2" t="s">
        <v>22</v>
      </c>
      <c r="D263" s="2" t="s">
        <v>7923</v>
      </c>
      <c r="E263" s="2">
        <v>4</v>
      </c>
      <c r="F263" s="2" t="s">
        <v>22</v>
      </c>
      <c r="G263" s="2">
        <v>10821</v>
      </c>
      <c r="H263" s="3">
        <v>8.7386567454661307E-3</v>
      </c>
      <c r="I263" s="2">
        <v>1238291</v>
      </c>
      <c r="J263" s="2">
        <v>1839760</v>
      </c>
      <c r="K263" s="2" t="s">
        <v>2152</v>
      </c>
      <c r="L263" s="1" t="str">
        <f t="shared" si="4"/>
        <v>Chandrapur42024</v>
      </c>
    </row>
    <row r="264" spans="1:12" x14ac:dyDescent="0.3">
      <c r="A264" s="2">
        <v>13</v>
      </c>
      <c r="B264" s="2" t="s">
        <v>278</v>
      </c>
      <c r="C264" s="2" t="s">
        <v>2209</v>
      </c>
      <c r="D264" s="2" t="s">
        <v>1018</v>
      </c>
      <c r="E264" s="2">
        <v>5</v>
      </c>
      <c r="F264" s="2" t="s">
        <v>11</v>
      </c>
      <c r="G264" s="2">
        <v>9145</v>
      </c>
      <c r="H264" s="3">
        <v>7.3851784435161041E-3</v>
      </c>
      <c r="I264" s="2">
        <v>1238291</v>
      </c>
      <c r="J264" s="2">
        <v>1839760</v>
      </c>
      <c r="K264" s="2" t="s">
        <v>2152</v>
      </c>
      <c r="L264" s="1" t="str">
        <f t="shared" si="4"/>
        <v>Chandrapur52024</v>
      </c>
    </row>
    <row r="265" spans="1:12" x14ac:dyDescent="0.3">
      <c r="A265" s="2">
        <v>13</v>
      </c>
      <c r="B265" s="2" t="s">
        <v>278</v>
      </c>
      <c r="C265" s="2" t="s">
        <v>298</v>
      </c>
      <c r="D265" s="2" t="s">
        <v>1018</v>
      </c>
      <c r="E265" s="2">
        <v>6</v>
      </c>
      <c r="F265" s="2" t="s">
        <v>19</v>
      </c>
      <c r="G265" s="2">
        <v>5087</v>
      </c>
      <c r="H265" s="3">
        <v>4.1080812183888924E-3</v>
      </c>
      <c r="I265" s="2">
        <v>1238291</v>
      </c>
      <c r="J265" s="2">
        <v>1839760</v>
      </c>
      <c r="K265" s="2" t="s">
        <v>2152</v>
      </c>
      <c r="L265" s="1" t="str">
        <f t="shared" si="4"/>
        <v>Chandrapur62024</v>
      </c>
    </row>
    <row r="266" spans="1:12" x14ac:dyDescent="0.3">
      <c r="A266" s="2">
        <v>13</v>
      </c>
      <c r="B266" s="2" t="s">
        <v>278</v>
      </c>
      <c r="C266" s="2" t="s">
        <v>2210</v>
      </c>
      <c r="D266" s="2" t="s">
        <v>1018</v>
      </c>
      <c r="E266" s="2">
        <v>7</v>
      </c>
      <c r="F266" s="2" t="s">
        <v>19</v>
      </c>
      <c r="G266" s="2">
        <v>3221</v>
      </c>
      <c r="H266" s="3">
        <v>2.6011656387715004E-3</v>
      </c>
      <c r="I266" s="2">
        <v>1238291</v>
      </c>
      <c r="J266" s="2">
        <v>1839760</v>
      </c>
      <c r="K266" s="2" t="s">
        <v>2152</v>
      </c>
      <c r="L266" s="1" t="str">
        <f t="shared" si="4"/>
        <v>Chandrapur72024</v>
      </c>
    </row>
    <row r="267" spans="1:12" x14ac:dyDescent="0.3">
      <c r="A267" s="2">
        <v>13</v>
      </c>
      <c r="B267" s="2" t="s">
        <v>278</v>
      </c>
      <c r="C267" s="2" t="s">
        <v>2211</v>
      </c>
      <c r="D267" s="2" t="s">
        <v>1018</v>
      </c>
      <c r="E267" s="2">
        <v>8</v>
      </c>
      <c r="F267" s="2" t="s">
        <v>159</v>
      </c>
      <c r="G267" s="2">
        <v>2238</v>
      </c>
      <c r="H267" s="3">
        <v>1.8073296179977082E-3</v>
      </c>
      <c r="I267" s="2">
        <v>1238291</v>
      </c>
      <c r="J267" s="2">
        <v>1839760</v>
      </c>
      <c r="K267" s="2" t="s">
        <v>2152</v>
      </c>
      <c r="L267" s="1" t="str">
        <f t="shared" si="4"/>
        <v>Chandrapur82024</v>
      </c>
    </row>
    <row r="268" spans="1:12" x14ac:dyDescent="0.3">
      <c r="A268" s="2">
        <v>13</v>
      </c>
      <c r="B268" s="2" t="s">
        <v>278</v>
      </c>
      <c r="C268" s="2" t="s">
        <v>2212</v>
      </c>
      <c r="D268" s="2" t="s">
        <v>1018</v>
      </c>
      <c r="E268" s="2">
        <v>9</v>
      </c>
      <c r="F268" s="2" t="s">
        <v>1113</v>
      </c>
      <c r="G268" s="2">
        <v>1997</v>
      </c>
      <c r="H268" s="3">
        <v>1.6127065447459443E-3</v>
      </c>
      <c r="I268" s="2">
        <v>1238291</v>
      </c>
      <c r="J268" s="2">
        <v>1839760</v>
      </c>
      <c r="K268" s="2" t="s">
        <v>2152</v>
      </c>
      <c r="L268" s="1" t="str">
        <f t="shared" si="4"/>
        <v>Chandrapur92024</v>
      </c>
    </row>
    <row r="269" spans="1:12" x14ac:dyDescent="0.3">
      <c r="A269" s="2">
        <v>13</v>
      </c>
      <c r="B269" s="2" t="s">
        <v>278</v>
      </c>
      <c r="C269" s="2" t="s">
        <v>2213</v>
      </c>
      <c r="D269" s="2" t="s">
        <v>1018</v>
      </c>
      <c r="E269" s="2">
        <v>10</v>
      </c>
      <c r="F269" s="2" t="s">
        <v>2052</v>
      </c>
      <c r="G269" s="2">
        <v>1886</v>
      </c>
      <c r="H269" s="3">
        <v>1.5230668720034306E-3</v>
      </c>
      <c r="I269" s="2">
        <v>1238291</v>
      </c>
      <c r="J269" s="2">
        <v>1839760</v>
      </c>
      <c r="K269" s="2" t="s">
        <v>2152</v>
      </c>
      <c r="L269" s="1" t="str">
        <f t="shared" si="4"/>
        <v>Chandrapur102024</v>
      </c>
    </row>
    <row r="270" spans="1:12" x14ac:dyDescent="0.3">
      <c r="A270" s="2">
        <v>13</v>
      </c>
      <c r="B270" s="2" t="s">
        <v>278</v>
      </c>
      <c r="C270" s="2" t="s">
        <v>2214</v>
      </c>
      <c r="D270" s="2" t="s">
        <v>1018</v>
      </c>
      <c r="E270" s="2">
        <v>11</v>
      </c>
      <c r="F270" s="2" t="s">
        <v>19</v>
      </c>
      <c r="G270" s="2">
        <v>1759</v>
      </c>
      <c r="H270" s="3">
        <v>1.420506165352086E-3</v>
      </c>
      <c r="I270" s="2">
        <v>1238291</v>
      </c>
      <c r="J270" s="2">
        <v>1839760</v>
      </c>
      <c r="K270" s="2" t="s">
        <v>2152</v>
      </c>
      <c r="L270" s="1" t="str">
        <f t="shared" si="4"/>
        <v>Chandrapur112024</v>
      </c>
    </row>
    <row r="271" spans="1:12" x14ac:dyDescent="0.3">
      <c r="A271" s="2">
        <v>13</v>
      </c>
      <c r="B271" s="2" t="s">
        <v>278</v>
      </c>
      <c r="C271" s="2" t="s">
        <v>2215</v>
      </c>
      <c r="D271" s="2" t="s">
        <v>1018</v>
      </c>
      <c r="E271" s="2">
        <v>12</v>
      </c>
      <c r="F271" s="2" t="s">
        <v>2043</v>
      </c>
      <c r="G271" s="2">
        <v>1660</v>
      </c>
      <c r="H271" s="3">
        <v>1.3405572680411954E-3</v>
      </c>
      <c r="I271" s="2">
        <v>1238291</v>
      </c>
      <c r="J271" s="2">
        <v>1839760</v>
      </c>
      <c r="K271" s="2" t="s">
        <v>2152</v>
      </c>
      <c r="L271" s="1" t="str">
        <f t="shared" si="4"/>
        <v>Chandrapur122024</v>
      </c>
    </row>
    <row r="272" spans="1:12" x14ac:dyDescent="0.3">
      <c r="A272" s="2">
        <v>13</v>
      </c>
      <c r="B272" s="2" t="s">
        <v>278</v>
      </c>
      <c r="C272" s="2" t="s">
        <v>2216</v>
      </c>
      <c r="D272" s="2" t="s">
        <v>1018</v>
      </c>
      <c r="E272" s="2">
        <v>13</v>
      </c>
      <c r="F272" s="2" t="s">
        <v>1252</v>
      </c>
      <c r="G272" s="2">
        <v>1518</v>
      </c>
      <c r="H272" s="3">
        <v>1.225883092100322E-3</v>
      </c>
      <c r="I272" s="2">
        <v>1238291</v>
      </c>
      <c r="J272" s="2">
        <v>1839760</v>
      </c>
      <c r="K272" s="2" t="s">
        <v>2152</v>
      </c>
      <c r="L272" s="1" t="str">
        <f t="shared" si="4"/>
        <v>Chandrapur132024</v>
      </c>
    </row>
    <row r="273" spans="1:12" x14ac:dyDescent="0.3">
      <c r="A273" s="2">
        <v>13</v>
      </c>
      <c r="B273" s="2" t="s">
        <v>278</v>
      </c>
      <c r="C273" s="2" t="s">
        <v>2217</v>
      </c>
      <c r="D273" s="2" t="s">
        <v>1018</v>
      </c>
      <c r="E273" s="2">
        <v>14</v>
      </c>
      <c r="F273" s="2" t="s">
        <v>1971</v>
      </c>
      <c r="G273" s="2">
        <v>1426</v>
      </c>
      <c r="H273" s="3">
        <v>1.1515871471245451E-3</v>
      </c>
      <c r="I273" s="2">
        <v>1238291</v>
      </c>
      <c r="J273" s="2">
        <v>1839760</v>
      </c>
      <c r="K273" s="2" t="s">
        <v>2152</v>
      </c>
      <c r="L273" s="1" t="str">
        <f t="shared" si="4"/>
        <v>Chandrapur142024</v>
      </c>
    </row>
    <row r="274" spans="1:12" x14ac:dyDescent="0.3">
      <c r="A274" s="2">
        <v>13</v>
      </c>
      <c r="B274" s="2" t="s">
        <v>278</v>
      </c>
      <c r="C274" s="2" t="s">
        <v>1192</v>
      </c>
      <c r="D274" s="2" t="s">
        <v>1020</v>
      </c>
      <c r="E274" s="2">
        <v>15</v>
      </c>
      <c r="F274" s="2" t="s">
        <v>241</v>
      </c>
      <c r="G274" s="2">
        <v>1054</v>
      </c>
      <c r="H274" s="3">
        <v>8.5117310874422889E-4</v>
      </c>
      <c r="I274" s="2">
        <v>1238291</v>
      </c>
      <c r="J274" s="2">
        <v>1839760</v>
      </c>
      <c r="K274" s="2" t="s">
        <v>2152</v>
      </c>
      <c r="L274" s="1" t="str">
        <f t="shared" si="4"/>
        <v>Chandrapur152024</v>
      </c>
    </row>
    <row r="275" spans="1:12" x14ac:dyDescent="0.3">
      <c r="A275" s="2">
        <v>13</v>
      </c>
      <c r="B275" s="2" t="s">
        <v>278</v>
      </c>
      <c r="C275" s="2" t="s">
        <v>2218</v>
      </c>
      <c r="D275" s="2" t="s">
        <v>1020</v>
      </c>
      <c r="E275" s="2">
        <v>16</v>
      </c>
      <c r="F275" s="2" t="s">
        <v>1053</v>
      </c>
      <c r="G275" s="2">
        <v>967</v>
      </c>
      <c r="H275" s="3">
        <v>7.8091498686496145E-4</v>
      </c>
      <c r="I275" s="2">
        <v>1238291</v>
      </c>
      <c r="J275" s="2">
        <v>1839760</v>
      </c>
      <c r="K275" s="2" t="s">
        <v>2152</v>
      </c>
      <c r="L275" s="1" t="str">
        <f t="shared" si="4"/>
        <v>Chandrapur162024</v>
      </c>
    </row>
    <row r="276" spans="1:12" x14ac:dyDescent="0.3">
      <c r="A276" s="2">
        <v>14</v>
      </c>
      <c r="B276" s="2" t="s">
        <v>299</v>
      </c>
      <c r="C276" s="2" t="s">
        <v>2220</v>
      </c>
      <c r="D276" s="2" t="s">
        <v>1018</v>
      </c>
      <c r="E276" s="2">
        <v>1</v>
      </c>
      <c r="F276" s="2" t="s">
        <v>1977</v>
      </c>
      <c r="G276" s="2">
        <v>591899</v>
      </c>
      <c r="H276" s="3">
        <v>0.48506371645154683</v>
      </c>
      <c r="I276" s="2">
        <v>1220250</v>
      </c>
      <c r="J276" s="2">
        <v>1942461</v>
      </c>
      <c r="K276" s="2" t="s">
        <v>2054</v>
      </c>
      <c r="L276" s="1" t="str">
        <f t="shared" si="4"/>
        <v>Yavatmal-Washim12024</v>
      </c>
    </row>
    <row r="277" spans="1:12" x14ac:dyDescent="0.3">
      <c r="A277" s="2">
        <v>14</v>
      </c>
      <c r="B277" s="2" t="s">
        <v>299</v>
      </c>
      <c r="C277" s="2" t="s">
        <v>2221</v>
      </c>
      <c r="D277" s="2" t="s">
        <v>1020</v>
      </c>
      <c r="E277" s="2">
        <v>2</v>
      </c>
      <c r="F277" s="2" t="s">
        <v>103</v>
      </c>
      <c r="G277" s="2">
        <v>498514</v>
      </c>
      <c r="H277" s="3">
        <v>0.40853431673837326</v>
      </c>
      <c r="I277" s="2">
        <v>1220250</v>
      </c>
      <c r="J277" s="2">
        <v>1942461</v>
      </c>
      <c r="K277" s="2" t="s">
        <v>2054</v>
      </c>
      <c r="L277" s="1" t="str">
        <f t="shared" si="4"/>
        <v>Yavatmal-Washim22024</v>
      </c>
    </row>
    <row r="278" spans="1:12" x14ac:dyDescent="0.3">
      <c r="A278" s="2">
        <v>14</v>
      </c>
      <c r="B278" s="2" t="s">
        <v>299</v>
      </c>
      <c r="C278" s="2" t="s">
        <v>2222</v>
      </c>
      <c r="D278" s="2" t="s">
        <v>1018</v>
      </c>
      <c r="E278" s="2">
        <v>3</v>
      </c>
      <c r="F278" s="2" t="s">
        <v>2223</v>
      </c>
      <c r="G278" s="2">
        <v>56175</v>
      </c>
      <c r="H278" s="3">
        <v>4.6035648432698216E-2</v>
      </c>
      <c r="I278" s="2">
        <v>1220250</v>
      </c>
      <c r="J278" s="2">
        <v>1942461</v>
      </c>
      <c r="K278" s="2" t="s">
        <v>2054</v>
      </c>
      <c r="L278" s="1" t="str">
        <f t="shared" si="4"/>
        <v>Yavatmal-Washim32024</v>
      </c>
    </row>
    <row r="279" spans="1:12" x14ac:dyDescent="0.3">
      <c r="A279" s="2">
        <v>14</v>
      </c>
      <c r="B279" s="2" t="s">
        <v>299</v>
      </c>
      <c r="C279" s="2" t="s">
        <v>2224</v>
      </c>
      <c r="D279" s="2" t="s">
        <v>1018</v>
      </c>
      <c r="E279" s="2">
        <v>4</v>
      </c>
      <c r="F279" s="2" t="s">
        <v>11</v>
      </c>
      <c r="G279" s="2">
        <v>17256</v>
      </c>
      <c r="H279" s="3">
        <v>1.4141364474492931E-2</v>
      </c>
      <c r="I279" s="2">
        <v>1220250</v>
      </c>
      <c r="J279" s="2">
        <v>1942461</v>
      </c>
      <c r="K279" s="2" t="s">
        <v>2054</v>
      </c>
      <c r="L279" s="1" t="str">
        <f t="shared" si="4"/>
        <v>Yavatmal-Washim42024</v>
      </c>
    </row>
    <row r="280" spans="1:12" x14ac:dyDescent="0.3">
      <c r="A280" s="2">
        <v>14</v>
      </c>
      <c r="B280" s="2" t="s">
        <v>299</v>
      </c>
      <c r="C280" s="2" t="s">
        <v>22</v>
      </c>
      <c r="D280" s="2" t="s">
        <v>7923</v>
      </c>
      <c r="E280" s="2">
        <v>5</v>
      </c>
      <c r="F280" s="2" t="s">
        <v>22</v>
      </c>
      <c r="G280" s="2">
        <v>9316</v>
      </c>
      <c r="H280" s="3">
        <v>7.6345011268182748E-3</v>
      </c>
      <c r="I280" s="2">
        <v>1220250</v>
      </c>
      <c r="J280" s="2">
        <v>1942461</v>
      </c>
      <c r="K280" s="2" t="s">
        <v>2054</v>
      </c>
      <c r="L280" s="1" t="str">
        <f t="shared" si="4"/>
        <v>Yavatmal-Washim52024</v>
      </c>
    </row>
    <row r="281" spans="1:12" x14ac:dyDescent="0.3">
      <c r="A281" s="2">
        <v>14</v>
      </c>
      <c r="B281" s="2" t="s">
        <v>299</v>
      </c>
      <c r="C281" s="2" t="s">
        <v>2225</v>
      </c>
      <c r="D281" s="2" t="s">
        <v>1020</v>
      </c>
      <c r="E281" s="2">
        <v>6</v>
      </c>
      <c r="F281" s="2" t="s">
        <v>19</v>
      </c>
      <c r="G281" s="2">
        <v>7169</v>
      </c>
      <c r="H281" s="3">
        <v>5.8750256095062483E-3</v>
      </c>
      <c r="I281" s="2">
        <v>1220250</v>
      </c>
      <c r="J281" s="2">
        <v>1942461</v>
      </c>
      <c r="K281" s="2" t="s">
        <v>2054</v>
      </c>
      <c r="L281" s="1" t="str">
        <f t="shared" si="4"/>
        <v>Yavatmal-Washim62024</v>
      </c>
    </row>
    <row r="282" spans="1:12" x14ac:dyDescent="0.3">
      <c r="A282" s="2">
        <v>14</v>
      </c>
      <c r="B282" s="2" t="s">
        <v>299</v>
      </c>
      <c r="C282" s="2" t="s">
        <v>2226</v>
      </c>
      <c r="D282" s="2" t="s">
        <v>1018</v>
      </c>
      <c r="E282" s="2">
        <v>7</v>
      </c>
      <c r="F282" s="2" t="s">
        <v>19</v>
      </c>
      <c r="G282" s="2">
        <v>6776</v>
      </c>
      <c r="H282" s="3">
        <v>5.5529604589223524E-3</v>
      </c>
      <c r="I282" s="2">
        <v>1220250</v>
      </c>
      <c r="J282" s="2">
        <v>1942461</v>
      </c>
      <c r="K282" s="2" t="s">
        <v>2054</v>
      </c>
      <c r="L282" s="1" t="str">
        <f t="shared" si="4"/>
        <v>Yavatmal-Washim72024</v>
      </c>
    </row>
    <row r="283" spans="1:12" x14ac:dyDescent="0.3">
      <c r="A283" s="2">
        <v>14</v>
      </c>
      <c r="B283" s="2" t="s">
        <v>299</v>
      </c>
      <c r="C283" s="2" t="s">
        <v>2227</v>
      </c>
      <c r="D283" s="2" t="s">
        <v>1018</v>
      </c>
      <c r="E283" s="2">
        <v>8</v>
      </c>
      <c r="F283" s="2" t="s">
        <v>19</v>
      </c>
      <c r="G283" s="2">
        <v>6291</v>
      </c>
      <c r="H283" s="3">
        <v>5.1555009219422252E-3</v>
      </c>
      <c r="I283" s="2">
        <v>1220250</v>
      </c>
      <c r="J283" s="2">
        <v>1942461</v>
      </c>
      <c r="K283" s="2" t="s">
        <v>2054</v>
      </c>
      <c r="L283" s="1" t="str">
        <f t="shared" si="4"/>
        <v>Yavatmal-Washim82024</v>
      </c>
    </row>
    <row r="284" spans="1:12" x14ac:dyDescent="0.3">
      <c r="A284" s="2">
        <v>14</v>
      </c>
      <c r="B284" s="2" t="s">
        <v>299</v>
      </c>
      <c r="C284" s="2" t="s">
        <v>2228</v>
      </c>
      <c r="D284" s="2" t="s">
        <v>1018</v>
      </c>
      <c r="E284" s="2">
        <v>9</v>
      </c>
      <c r="F284" s="2" t="s">
        <v>19</v>
      </c>
      <c r="G284" s="2">
        <v>5511</v>
      </c>
      <c r="H284" s="3">
        <v>4.5162876459741855E-3</v>
      </c>
      <c r="I284" s="2">
        <v>1220250</v>
      </c>
      <c r="J284" s="2">
        <v>1942461</v>
      </c>
      <c r="K284" s="2" t="s">
        <v>2054</v>
      </c>
      <c r="L284" s="1" t="str">
        <f t="shared" si="4"/>
        <v>Yavatmal-Washim92024</v>
      </c>
    </row>
    <row r="285" spans="1:12" x14ac:dyDescent="0.3">
      <c r="A285" s="2">
        <v>14</v>
      </c>
      <c r="B285" s="2" t="s">
        <v>299</v>
      </c>
      <c r="C285" s="2" t="s">
        <v>2229</v>
      </c>
      <c r="D285" s="2" t="s">
        <v>1018</v>
      </c>
      <c r="E285" s="2">
        <v>10</v>
      </c>
      <c r="F285" s="2" t="s">
        <v>1252</v>
      </c>
      <c r="G285" s="2">
        <v>4539</v>
      </c>
      <c r="H285" s="3">
        <v>3.7197295636140137E-3</v>
      </c>
      <c r="I285" s="2">
        <v>1220250</v>
      </c>
      <c r="J285" s="2">
        <v>1942461</v>
      </c>
      <c r="K285" s="2" t="s">
        <v>2054</v>
      </c>
      <c r="L285" s="1" t="str">
        <f t="shared" si="4"/>
        <v>Yavatmal-Washim102024</v>
      </c>
    </row>
    <row r="286" spans="1:12" x14ac:dyDescent="0.3">
      <c r="A286" s="2">
        <v>14</v>
      </c>
      <c r="B286" s="2" t="s">
        <v>299</v>
      </c>
      <c r="C286" s="2" t="s">
        <v>2230</v>
      </c>
      <c r="D286" s="2" t="s">
        <v>1018</v>
      </c>
      <c r="E286" s="2">
        <v>11</v>
      </c>
      <c r="F286" s="2" t="s">
        <v>2116</v>
      </c>
      <c r="G286" s="2">
        <v>3364</v>
      </c>
      <c r="H286" s="3">
        <v>2.7568121286621595E-3</v>
      </c>
      <c r="I286" s="2">
        <v>1220250</v>
      </c>
      <c r="J286" s="2">
        <v>1942461</v>
      </c>
      <c r="K286" s="2" t="s">
        <v>2054</v>
      </c>
      <c r="L286" s="1" t="str">
        <f t="shared" si="4"/>
        <v>Yavatmal-Washim112024</v>
      </c>
    </row>
    <row r="287" spans="1:12" x14ac:dyDescent="0.3">
      <c r="A287" s="2">
        <v>14</v>
      </c>
      <c r="B287" s="2" t="s">
        <v>299</v>
      </c>
      <c r="C287" s="2" t="s">
        <v>2231</v>
      </c>
      <c r="D287" s="2" t="s">
        <v>1018</v>
      </c>
      <c r="E287" s="2">
        <v>12</v>
      </c>
      <c r="F287" s="2" t="s">
        <v>1113</v>
      </c>
      <c r="G287" s="2">
        <v>2958</v>
      </c>
      <c r="H287" s="3">
        <v>2.4240934234787954E-3</v>
      </c>
      <c r="I287" s="2">
        <v>1220250</v>
      </c>
      <c r="J287" s="2">
        <v>1942461</v>
      </c>
      <c r="K287" s="2" t="s">
        <v>2054</v>
      </c>
      <c r="L287" s="1" t="str">
        <f t="shared" si="4"/>
        <v>Yavatmal-Washim122024</v>
      </c>
    </row>
    <row r="288" spans="1:12" x14ac:dyDescent="0.3">
      <c r="A288" s="2">
        <v>14</v>
      </c>
      <c r="B288" s="2" t="s">
        <v>299</v>
      </c>
      <c r="C288" s="2" t="s">
        <v>2232</v>
      </c>
      <c r="D288" s="2" t="s">
        <v>1018</v>
      </c>
      <c r="E288" s="2">
        <v>13</v>
      </c>
      <c r="F288" s="2" t="s">
        <v>19</v>
      </c>
      <c r="G288" s="2">
        <v>2783</v>
      </c>
      <c r="H288" s="3">
        <v>2.2806801884859662E-3</v>
      </c>
      <c r="I288" s="2">
        <v>1220250</v>
      </c>
      <c r="J288" s="2">
        <v>1942461</v>
      </c>
      <c r="K288" s="2" t="s">
        <v>2054</v>
      </c>
      <c r="L288" s="1" t="str">
        <f t="shared" si="4"/>
        <v>Yavatmal-Washim132024</v>
      </c>
    </row>
    <row r="289" spans="1:12" x14ac:dyDescent="0.3">
      <c r="A289" s="2">
        <v>14</v>
      </c>
      <c r="B289" s="2" t="s">
        <v>299</v>
      </c>
      <c r="C289" s="2" t="s">
        <v>2233</v>
      </c>
      <c r="D289" s="2" t="s">
        <v>1018</v>
      </c>
      <c r="E289" s="2">
        <v>14</v>
      </c>
      <c r="F289" s="2" t="s">
        <v>19</v>
      </c>
      <c r="G289" s="2">
        <v>1951</v>
      </c>
      <c r="H289" s="3">
        <v>1.5988526941200574E-3</v>
      </c>
      <c r="I289" s="2">
        <v>1220250</v>
      </c>
      <c r="J289" s="2">
        <v>1942461</v>
      </c>
      <c r="K289" s="2" t="s">
        <v>2054</v>
      </c>
      <c r="L289" s="1" t="str">
        <f t="shared" si="4"/>
        <v>Yavatmal-Washim142024</v>
      </c>
    </row>
    <row r="290" spans="1:12" x14ac:dyDescent="0.3">
      <c r="A290" s="2">
        <v>14</v>
      </c>
      <c r="B290" s="2" t="s">
        <v>299</v>
      </c>
      <c r="C290" s="2" t="s">
        <v>2234</v>
      </c>
      <c r="D290" s="2" t="s">
        <v>1018</v>
      </c>
      <c r="E290" s="2">
        <v>15</v>
      </c>
      <c r="F290" s="2" t="s">
        <v>19</v>
      </c>
      <c r="G290" s="2">
        <v>1857</v>
      </c>
      <c r="H290" s="3">
        <v>1.521819299323909E-3</v>
      </c>
      <c r="I290" s="2">
        <v>1220250</v>
      </c>
      <c r="J290" s="2">
        <v>1942461</v>
      </c>
      <c r="K290" s="2" t="s">
        <v>2054</v>
      </c>
      <c r="L290" s="1" t="str">
        <f t="shared" si="4"/>
        <v>Yavatmal-Washim152024</v>
      </c>
    </row>
    <row r="291" spans="1:12" x14ac:dyDescent="0.3">
      <c r="A291" s="2">
        <v>14</v>
      </c>
      <c r="B291" s="2" t="s">
        <v>299</v>
      </c>
      <c r="C291" s="2" t="s">
        <v>2235</v>
      </c>
      <c r="D291" s="2" t="s">
        <v>1018</v>
      </c>
      <c r="E291" s="2">
        <v>16</v>
      </c>
      <c r="F291" s="2" t="s">
        <v>19</v>
      </c>
      <c r="G291" s="2">
        <v>1705</v>
      </c>
      <c r="H291" s="3">
        <v>1.3972546609301373E-3</v>
      </c>
      <c r="I291" s="2">
        <v>1220250</v>
      </c>
      <c r="J291" s="2">
        <v>1942461</v>
      </c>
      <c r="K291" s="2" t="s">
        <v>2054</v>
      </c>
      <c r="L291" s="1" t="str">
        <f t="shared" si="4"/>
        <v>Yavatmal-Washim162024</v>
      </c>
    </row>
    <row r="292" spans="1:12" x14ac:dyDescent="0.3">
      <c r="A292" s="2">
        <v>14</v>
      </c>
      <c r="B292" s="2" t="s">
        <v>299</v>
      </c>
      <c r="C292" s="2" t="s">
        <v>2236</v>
      </c>
      <c r="D292" s="2" t="s">
        <v>1018</v>
      </c>
      <c r="E292" s="2">
        <v>17</v>
      </c>
      <c r="F292" s="2" t="s">
        <v>19</v>
      </c>
      <c r="G292" s="2">
        <v>1095</v>
      </c>
      <c r="H292" s="3">
        <v>8.9735709895513217E-4</v>
      </c>
      <c r="I292" s="2">
        <v>1220250</v>
      </c>
      <c r="J292" s="2">
        <v>1942461</v>
      </c>
      <c r="K292" s="2" t="s">
        <v>2054</v>
      </c>
      <c r="L292" s="1" t="str">
        <f t="shared" si="4"/>
        <v>Yavatmal-Washim172024</v>
      </c>
    </row>
    <row r="293" spans="1:12" x14ac:dyDescent="0.3">
      <c r="A293" s="2">
        <v>14</v>
      </c>
      <c r="B293" s="2" t="s">
        <v>299</v>
      </c>
      <c r="C293" s="2" t="s">
        <v>2237</v>
      </c>
      <c r="D293" s="2" t="s">
        <v>1018</v>
      </c>
      <c r="E293" s="2">
        <v>18</v>
      </c>
      <c r="F293" s="2" t="s">
        <v>19</v>
      </c>
      <c r="G293" s="2">
        <v>1091</v>
      </c>
      <c r="H293" s="3">
        <v>8.9407908215529601E-4</v>
      </c>
      <c r="I293" s="2">
        <v>1220250</v>
      </c>
      <c r="J293" s="2">
        <v>1942461</v>
      </c>
      <c r="K293" s="2" t="s">
        <v>2054</v>
      </c>
      <c r="L293" s="1" t="str">
        <f t="shared" si="4"/>
        <v>Yavatmal-Washim182024</v>
      </c>
    </row>
    <row r="294" spans="1:12" x14ac:dyDescent="0.3">
      <c r="A294" s="2">
        <v>15</v>
      </c>
      <c r="B294" s="2" t="s">
        <v>328</v>
      </c>
      <c r="C294" s="2" t="s">
        <v>2239</v>
      </c>
      <c r="D294" s="2" t="s">
        <v>1018</v>
      </c>
      <c r="E294" s="2">
        <v>1</v>
      </c>
      <c r="F294" s="2" t="s">
        <v>1977</v>
      </c>
      <c r="G294" s="2">
        <v>490432</v>
      </c>
      <c r="H294" s="3">
        <v>0.42462821480768298</v>
      </c>
      <c r="I294" s="2">
        <v>1154968</v>
      </c>
      <c r="J294" s="2">
        <v>1819082</v>
      </c>
      <c r="K294" s="2" t="s">
        <v>2054</v>
      </c>
      <c r="L294" s="1" t="str">
        <f t="shared" si="4"/>
        <v>Hingoli 12024</v>
      </c>
    </row>
    <row r="295" spans="1:12" x14ac:dyDescent="0.3">
      <c r="A295" s="2">
        <v>15</v>
      </c>
      <c r="B295" s="2" t="s">
        <v>328</v>
      </c>
      <c r="C295" s="2" t="s">
        <v>2240</v>
      </c>
      <c r="D295" s="2" t="s">
        <v>1018</v>
      </c>
      <c r="E295" s="2">
        <v>2</v>
      </c>
      <c r="F295" s="2" t="s">
        <v>103</v>
      </c>
      <c r="G295" s="2">
        <v>382599</v>
      </c>
      <c r="H295" s="3">
        <v>0.33126372332393622</v>
      </c>
      <c r="I295" s="2">
        <v>1154968</v>
      </c>
      <c r="J295" s="2">
        <v>1819082</v>
      </c>
      <c r="K295" s="2" t="s">
        <v>2054</v>
      </c>
      <c r="L295" s="1" t="str">
        <f t="shared" si="4"/>
        <v>Hingoli 22024</v>
      </c>
    </row>
    <row r="296" spans="1:12" x14ac:dyDescent="0.3">
      <c r="A296" s="2">
        <v>15</v>
      </c>
      <c r="B296" s="2" t="s">
        <v>328</v>
      </c>
      <c r="C296" s="2" t="s">
        <v>2241</v>
      </c>
      <c r="D296" s="2" t="s">
        <v>1018</v>
      </c>
      <c r="E296" s="2">
        <v>3</v>
      </c>
      <c r="F296" s="2" t="s">
        <v>1023</v>
      </c>
      <c r="G296" s="2">
        <v>161324</v>
      </c>
      <c r="H296" s="3">
        <v>0.13967832875023378</v>
      </c>
      <c r="I296" s="2">
        <v>1154968</v>
      </c>
      <c r="J296" s="2">
        <v>1819082</v>
      </c>
      <c r="K296" s="2" t="s">
        <v>2054</v>
      </c>
      <c r="L296" s="1" t="str">
        <f t="shared" si="4"/>
        <v>Hingoli 32024</v>
      </c>
    </row>
    <row r="297" spans="1:12" x14ac:dyDescent="0.3">
      <c r="A297" s="2">
        <v>15</v>
      </c>
      <c r="B297" s="2" t="s">
        <v>328</v>
      </c>
      <c r="C297" s="2" t="s">
        <v>2242</v>
      </c>
      <c r="D297" s="2" t="s">
        <v>1018</v>
      </c>
      <c r="E297" s="2">
        <v>4</v>
      </c>
      <c r="F297" s="2" t="s">
        <v>19</v>
      </c>
      <c r="G297" s="2">
        <v>14729</v>
      </c>
      <c r="H297" s="3">
        <v>1.2752734274889E-2</v>
      </c>
      <c r="I297" s="2">
        <v>1154968</v>
      </c>
      <c r="J297" s="2">
        <v>1819082</v>
      </c>
      <c r="K297" s="2" t="s">
        <v>2054</v>
      </c>
      <c r="L297" s="1" t="str">
        <f t="shared" si="4"/>
        <v>Hingoli 42024</v>
      </c>
    </row>
    <row r="298" spans="1:12" x14ac:dyDescent="0.3">
      <c r="A298" s="2">
        <v>15</v>
      </c>
      <c r="B298" s="2" t="s">
        <v>328</v>
      </c>
      <c r="C298" s="2" t="s">
        <v>2243</v>
      </c>
      <c r="D298" s="2" t="s">
        <v>1018</v>
      </c>
      <c r="E298" s="2">
        <v>5</v>
      </c>
      <c r="F298" s="2" t="s">
        <v>2244</v>
      </c>
      <c r="G298" s="2">
        <v>14617</v>
      </c>
      <c r="H298" s="3">
        <v>1.2655761891238545E-2</v>
      </c>
      <c r="I298" s="2">
        <v>1154968</v>
      </c>
      <c r="J298" s="2">
        <v>1819082</v>
      </c>
      <c r="K298" s="2" t="s">
        <v>2054</v>
      </c>
      <c r="L298" s="1" t="str">
        <f t="shared" si="4"/>
        <v>Hingoli 52024</v>
      </c>
    </row>
    <row r="299" spans="1:12" x14ac:dyDescent="0.3">
      <c r="A299" s="2">
        <v>15</v>
      </c>
      <c r="B299" s="2" t="s">
        <v>328</v>
      </c>
      <c r="C299" s="2" t="s">
        <v>2245</v>
      </c>
      <c r="D299" s="2" t="s">
        <v>1018</v>
      </c>
      <c r="E299" s="2">
        <v>6</v>
      </c>
      <c r="F299" s="2" t="s">
        <v>19</v>
      </c>
      <c r="G299" s="2">
        <v>9807</v>
      </c>
      <c r="H299" s="3">
        <v>8.4911443433930631E-3</v>
      </c>
      <c r="I299" s="2">
        <v>1154968</v>
      </c>
      <c r="J299" s="2">
        <v>1819082</v>
      </c>
      <c r="K299" s="2" t="s">
        <v>2054</v>
      </c>
      <c r="L299" s="1" t="str">
        <f t="shared" si="4"/>
        <v>Hingoli 62024</v>
      </c>
    </row>
    <row r="300" spans="1:12" x14ac:dyDescent="0.3">
      <c r="A300" s="2">
        <v>15</v>
      </c>
      <c r="B300" s="2" t="s">
        <v>328</v>
      </c>
      <c r="C300" s="2" t="s">
        <v>2246</v>
      </c>
      <c r="D300" s="2" t="s">
        <v>1018</v>
      </c>
      <c r="E300" s="2">
        <v>7</v>
      </c>
      <c r="F300" s="2" t="s">
        <v>11</v>
      </c>
      <c r="G300" s="2">
        <v>7410</v>
      </c>
      <c r="H300" s="3">
        <v>6.415762168302498E-3</v>
      </c>
      <c r="I300" s="2">
        <v>1154968</v>
      </c>
      <c r="J300" s="2">
        <v>1819082</v>
      </c>
      <c r="K300" s="2" t="s">
        <v>2054</v>
      </c>
      <c r="L300" s="1" t="str">
        <f t="shared" si="4"/>
        <v>Hingoli 72024</v>
      </c>
    </row>
    <row r="301" spans="1:12" x14ac:dyDescent="0.3">
      <c r="A301" s="2">
        <v>15</v>
      </c>
      <c r="B301" s="2" t="s">
        <v>328</v>
      </c>
      <c r="C301" s="2" t="s">
        <v>2247</v>
      </c>
      <c r="D301" s="2" t="s">
        <v>1018</v>
      </c>
      <c r="E301" s="2">
        <v>8</v>
      </c>
      <c r="F301" s="2" t="s">
        <v>19</v>
      </c>
      <c r="G301" s="2">
        <v>7233</v>
      </c>
      <c r="H301" s="3">
        <v>6.2625111691406166E-3</v>
      </c>
      <c r="I301" s="2">
        <v>1154968</v>
      </c>
      <c r="J301" s="2">
        <v>1819082</v>
      </c>
      <c r="K301" s="2" t="s">
        <v>2054</v>
      </c>
      <c r="L301" s="1" t="str">
        <f t="shared" si="4"/>
        <v>Hingoli 82024</v>
      </c>
    </row>
    <row r="302" spans="1:12" x14ac:dyDescent="0.3">
      <c r="A302" s="2">
        <v>15</v>
      </c>
      <c r="B302" s="2" t="s">
        <v>328</v>
      </c>
      <c r="C302" s="2" t="s">
        <v>2248</v>
      </c>
      <c r="D302" s="2" t="s">
        <v>1018</v>
      </c>
      <c r="E302" s="2">
        <v>9</v>
      </c>
      <c r="F302" s="2" t="s">
        <v>19</v>
      </c>
      <c r="G302" s="2">
        <v>5010</v>
      </c>
      <c r="H302" s="3">
        <v>4.3377825186498671E-3</v>
      </c>
      <c r="I302" s="2">
        <v>1154968</v>
      </c>
      <c r="J302" s="2">
        <v>1819082</v>
      </c>
      <c r="K302" s="2" t="s">
        <v>2054</v>
      </c>
      <c r="L302" s="1" t="str">
        <f t="shared" si="4"/>
        <v>Hingoli 92024</v>
      </c>
    </row>
    <row r="303" spans="1:12" x14ac:dyDescent="0.3">
      <c r="A303" s="2">
        <v>15</v>
      </c>
      <c r="B303" s="2" t="s">
        <v>328</v>
      </c>
      <c r="C303" s="2" t="s">
        <v>2249</v>
      </c>
      <c r="D303" s="2" t="s">
        <v>1018</v>
      </c>
      <c r="E303" s="2">
        <v>10</v>
      </c>
      <c r="F303" s="2" t="s">
        <v>19</v>
      </c>
      <c r="G303" s="2">
        <v>4518</v>
      </c>
      <c r="H303" s="3">
        <v>3.9117966904710783E-3</v>
      </c>
      <c r="I303" s="2">
        <v>1154968</v>
      </c>
      <c r="J303" s="2">
        <v>1819082</v>
      </c>
      <c r="K303" s="2" t="s">
        <v>2054</v>
      </c>
      <c r="L303" s="1" t="str">
        <f t="shared" si="4"/>
        <v>Hingoli 102024</v>
      </c>
    </row>
    <row r="304" spans="1:12" x14ac:dyDescent="0.3">
      <c r="A304" s="2">
        <v>15</v>
      </c>
      <c r="B304" s="2" t="s">
        <v>328</v>
      </c>
      <c r="C304" s="2" t="s">
        <v>2250</v>
      </c>
      <c r="D304" s="2" t="s">
        <v>1018</v>
      </c>
      <c r="E304" s="2">
        <v>11</v>
      </c>
      <c r="F304" s="2" t="s">
        <v>19</v>
      </c>
      <c r="G304" s="2">
        <v>4469</v>
      </c>
      <c r="H304" s="3">
        <v>3.8693712726240036E-3</v>
      </c>
      <c r="I304" s="2">
        <v>1154968</v>
      </c>
      <c r="J304" s="2">
        <v>1819082</v>
      </c>
      <c r="K304" s="2" t="s">
        <v>2054</v>
      </c>
      <c r="L304" s="1" t="str">
        <f t="shared" si="4"/>
        <v>Hingoli 112024</v>
      </c>
    </row>
    <row r="305" spans="1:12" x14ac:dyDescent="0.3">
      <c r="A305" s="2">
        <v>15</v>
      </c>
      <c r="B305" s="2" t="s">
        <v>328</v>
      </c>
      <c r="C305" s="2" t="s">
        <v>2251</v>
      </c>
      <c r="D305" s="2" t="s">
        <v>1020</v>
      </c>
      <c r="E305" s="2">
        <v>12</v>
      </c>
      <c r="F305" s="2" t="s">
        <v>15</v>
      </c>
      <c r="G305" s="2">
        <v>4081</v>
      </c>
      <c r="H305" s="3">
        <v>3.5334312292634945E-3</v>
      </c>
      <c r="I305" s="2">
        <v>1154968</v>
      </c>
      <c r="J305" s="2">
        <v>1819082</v>
      </c>
      <c r="K305" s="2" t="s">
        <v>2054</v>
      </c>
      <c r="L305" s="1" t="str">
        <f t="shared" si="4"/>
        <v>Hingoli 122024</v>
      </c>
    </row>
    <row r="306" spans="1:12" x14ac:dyDescent="0.3">
      <c r="A306" s="2">
        <v>15</v>
      </c>
      <c r="B306" s="2" t="s">
        <v>328</v>
      </c>
      <c r="C306" s="2" t="s">
        <v>2252</v>
      </c>
      <c r="D306" s="2" t="s">
        <v>1018</v>
      </c>
      <c r="E306" s="2">
        <v>13</v>
      </c>
      <c r="F306" s="2" t="s">
        <v>19</v>
      </c>
      <c r="G306" s="2">
        <v>3707</v>
      </c>
      <c r="H306" s="3">
        <v>3.2096127338592929E-3</v>
      </c>
      <c r="I306" s="2">
        <v>1154968</v>
      </c>
      <c r="J306" s="2">
        <v>1819082</v>
      </c>
      <c r="K306" s="2" t="s">
        <v>2054</v>
      </c>
      <c r="L306" s="1" t="str">
        <f t="shared" si="4"/>
        <v>Hingoli 132024</v>
      </c>
    </row>
    <row r="307" spans="1:12" x14ac:dyDescent="0.3">
      <c r="A307" s="2">
        <v>15</v>
      </c>
      <c r="B307" s="2" t="s">
        <v>328</v>
      </c>
      <c r="C307" s="2" t="s">
        <v>2253</v>
      </c>
      <c r="D307" s="2" t="s">
        <v>1018</v>
      </c>
      <c r="E307" s="2">
        <v>14</v>
      </c>
      <c r="F307" s="2" t="s">
        <v>2077</v>
      </c>
      <c r="G307" s="2">
        <v>3353</v>
      </c>
      <c r="H307" s="3">
        <v>2.90311073553553E-3</v>
      </c>
      <c r="I307" s="2">
        <v>1154968</v>
      </c>
      <c r="J307" s="2">
        <v>1819082</v>
      </c>
      <c r="K307" s="2" t="s">
        <v>2054</v>
      </c>
      <c r="L307" s="1" t="str">
        <f t="shared" si="4"/>
        <v>Hingoli 142024</v>
      </c>
    </row>
    <row r="308" spans="1:12" x14ac:dyDescent="0.3">
      <c r="A308" s="2">
        <v>15</v>
      </c>
      <c r="B308" s="2" t="s">
        <v>328</v>
      </c>
      <c r="C308" s="2" t="s">
        <v>2254</v>
      </c>
      <c r="D308" s="2" t="s">
        <v>1018</v>
      </c>
      <c r="E308" s="2">
        <v>15</v>
      </c>
      <c r="F308" s="2" t="s">
        <v>19</v>
      </c>
      <c r="G308" s="2">
        <v>3192</v>
      </c>
      <c r="H308" s="3">
        <v>2.7637129340379995E-3</v>
      </c>
      <c r="I308" s="2">
        <v>1154968</v>
      </c>
      <c r="J308" s="2">
        <v>1819082</v>
      </c>
      <c r="K308" s="2" t="s">
        <v>2054</v>
      </c>
      <c r="L308" s="1" t="str">
        <f t="shared" si="4"/>
        <v>Hingoli 152024</v>
      </c>
    </row>
    <row r="309" spans="1:12" x14ac:dyDescent="0.3">
      <c r="A309" s="2">
        <v>15</v>
      </c>
      <c r="B309" s="2" t="s">
        <v>328</v>
      </c>
      <c r="C309" s="2" t="s">
        <v>22</v>
      </c>
      <c r="D309" s="2" t="s">
        <v>7923</v>
      </c>
      <c r="E309" s="2">
        <v>16</v>
      </c>
      <c r="F309" s="2" t="s">
        <v>22</v>
      </c>
      <c r="G309" s="2">
        <v>3079</v>
      </c>
      <c r="H309" s="3">
        <v>2.6658747255335212E-3</v>
      </c>
      <c r="I309" s="2">
        <v>1154968</v>
      </c>
      <c r="J309" s="2">
        <v>1819082</v>
      </c>
      <c r="K309" s="2" t="s">
        <v>2054</v>
      </c>
      <c r="L309" s="1" t="str">
        <f t="shared" si="4"/>
        <v>Hingoli 162024</v>
      </c>
    </row>
    <row r="310" spans="1:12" x14ac:dyDescent="0.3">
      <c r="A310" s="2">
        <v>15</v>
      </c>
      <c r="B310" s="2" t="s">
        <v>328</v>
      </c>
      <c r="C310" s="2" t="s">
        <v>2255</v>
      </c>
      <c r="D310" s="2" t="s">
        <v>1018</v>
      </c>
      <c r="E310" s="2">
        <v>17</v>
      </c>
      <c r="F310" s="2" t="s">
        <v>2039</v>
      </c>
      <c r="G310" s="2">
        <v>2934</v>
      </c>
      <c r="H310" s="3">
        <v>2.5403301217003416E-3</v>
      </c>
      <c r="I310" s="2">
        <v>1154968</v>
      </c>
      <c r="J310" s="2">
        <v>1819082</v>
      </c>
      <c r="K310" s="2" t="s">
        <v>2054</v>
      </c>
      <c r="L310" s="1" t="str">
        <f t="shared" si="4"/>
        <v>Hingoli 172024</v>
      </c>
    </row>
    <row r="311" spans="1:12" x14ac:dyDescent="0.3">
      <c r="A311" s="2">
        <v>15</v>
      </c>
      <c r="B311" s="2" t="s">
        <v>328</v>
      </c>
      <c r="C311" s="2" t="s">
        <v>2256</v>
      </c>
      <c r="D311" s="2" t="s">
        <v>1018</v>
      </c>
      <c r="E311" s="2">
        <v>18</v>
      </c>
      <c r="F311" s="2" t="s">
        <v>19</v>
      </c>
      <c r="G311" s="2">
        <v>2897</v>
      </c>
      <c r="H311" s="3">
        <v>2.50829460210153E-3</v>
      </c>
      <c r="I311" s="2">
        <v>1154968</v>
      </c>
      <c r="J311" s="2">
        <v>1819082</v>
      </c>
      <c r="K311" s="2" t="s">
        <v>2054</v>
      </c>
      <c r="L311" s="1" t="str">
        <f t="shared" si="4"/>
        <v>Hingoli 182024</v>
      </c>
    </row>
    <row r="312" spans="1:12" x14ac:dyDescent="0.3">
      <c r="A312" s="2">
        <v>15</v>
      </c>
      <c r="B312" s="2" t="s">
        <v>328</v>
      </c>
      <c r="C312" s="2" t="s">
        <v>2257</v>
      </c>
      <c r="D312" s="2" t="s">
        <v>1018</v>
      </c>
      <c r="E312" s="2">
        <v>19</v>
      </c>
      <c r="F312" s="2" t="s">
        <v>19</v>
      </c>
      <c r="G312" s="2">
        <v>2687</v>
      </c>
      <c r="H312" s="3">
        <v>2.3264713827569248E-3</v>
      </c>
      <c r="I312" s="2">
        <v>1154968</v>
      </c>
      <c r="J312" s="2">
        <v>1819082</v>
      </c>
      <c r="K312" s="2" t="s">
        <v>2054</v>
      </c>
      <c r="L312" s="1" t="str">
        <f t="shared" si="4"/>
        <v>Hingoli 192024</v>
      </c>
    </row>
    <row r="313" spans="1:12" x14ac:dyDescent="0.3">
      <c r="A313" s="2">
        <v>15</v>
      </c>
      <c r="B313" s="2" t="s">
        <v>328</v>
      </c>
      <c r="C313" s="2" t="s">
        <v>2258</v>
      </c>
      <c r="D313" s="2" t="s">
        <v>1018</v>
      </c>
      <c r="E313" s="2">
        <v>20</v>
      </c>
      <c r="F313" s="2" t="s">
        <v>19</v>
      </c>
      <c r="G313" s="2">
        <v>2461</v>
      </c>
      <c r="H313" s="3">
        <v>2.1307949657479687E-3</v>
      </c>
      <c r="I313" s="2">
        <v>1154968</v>
      </c>
      <c r="J313" s="2">
        <v>1819082</v>
      </c>
      <c r="K313" s="2" t="s">
        <v>2054</v>
      </c>
      <c r="L313" s="1" t="str">
        <f t="shared" si="4"/>
        <v>Hingoli 202024</v>
      </c>
    </row>
    <row r="314" spans="1:12" x14ac:dyDescent="0.3">
      <c r="A314" s="2">
        <v>15</v>
      </c>
      <c r="B314" s="2" t="s">
        <v>328</v>
      </c>
      <c r="C314" s="2" t="s">
        <v>2259</v>
      </c>
      <c r="D314" s="2" t="s">
        <v>1018</v>
      </c>
      <c r="E314" s="2">
        <v>21</v>
      </c>
      <c r="F314" s="2" t="s">
        <v>19</v>
      </c>
      <c r="G314" s="2">
        <v>2298</v>
      </c>
      <c r="H314" s="3">
        <v>1.9896655145423942E-3</v>
      </c>
      <c r="I314" s="2">
        <v>1154968</v>
      </c>
      <c r="J314" s="2">
        <v>1819082</v>
      </c>
      <c r="K314" s="2" t="s">
        <v>2054</v>
      </c>
      <c r="L314" s="1" t="str">
        <f t="shared" si="4"/>
        <v>Hingoli 212024</v>
      </c>
    </row>
    <row r="315" spans="1:12" x14ac:dyDescent="0.3">
      <c r="A315" s="2">
        <v>15</v>
      </c>
      <c r="B315" s="2" t="s">
        <v>328</v>
      </c>
      <c r="C315" s="2" t="s">
        <v>2260</v>
      </c>
      <c r="D315" s="2" t="s">
        <v>1018</v>
      </c>
      <c r="E315" s="2">
        <v>22</v>
      </c>
      <c r="F315" s="2" t="s">
        <v>19</v>
      </c>
      <c r="G315" s="2">
        <v>2181</v>
      </c>
      <c r="H315" s="3">
        <v>1.8883640066218285E-3</v>
      </c>
      <c r="I315" s="2">
        <v>1154968</v>
      </c>
      <c r="J315" s="2">
        <v>1819082</v>
      </c>
      <c r="K315" s="2" t="s">
        <v>2054</v>
      </c>
      <c r="L315" s="1" t="str">
        <f t="shared" si="4"/>
        <v>Hingoli 222024</v>
      </c>
    </row>
    <row r="316" spans="1:12" x14ac:dyDescent="0.3">
      <c r="A316" s="2">
        <v>15</v>
      </c>
      <c r="B316" s="2" t="s">
        <v>328</v>
      </c>
      <c r="C316" s="2" t="s">
        <v>2263</v>
      </c>
      <c r="D316" s="2" t="s">
        <v>1018</v>
      </c>
      <c r="E316" s="2">
        <v>23</v>
      </c>
      <c r="F316" s="2" t="s">
        <v>19</v>
      </c>
      <c r="G316" s="2">
        <v>2138</v>
      </c>
      <c r="H316" s="3">
        <v>1.8511335378988854E-3</v>
      </c>
      <c r="I316" s="2">
        <v>1154968</v>
      </c>
      <c r="J316" s="2">
        <v>1819082</v>
      </c>
      <c r="K316" s="2" t="s">
        <v>2054</v>
      </c>
      <c r="L316" s="1" t="str">
        <f t="shared" si="4"/>
        <v>Hingoli 232024</v>
      </c>
    </row>
    <row r="317" spans="1:12" x14ac:dyDescent="0.3">
      <c r="A317" s="2">
        <v>15</v>
      </c>
      <c r="B317" s="2" t="s">
        <v>328</v>
      </c>
      <c r="C317" s="2" t="s">
        <v>2261</v>
      </c>
      <c r="D317" s="2" t="s">
        <v>1020</v>
      </c>
      <c r="E317" s="2">
        <v>24</v>
      </c>
      <c r="F317" s="2" t="s">
        <v>2262</v>
      </c>
      <c r="G317" s="2">
        <v>2128</v>
      </c>
      <c r="H317" s="3">
        <v>1.8424752893586663E-3</v>
      </c>
      <c r="I317" s="2">
        <v>1154968</v>
      </c>
      <c r="J317" s="2">
        <v>1819082</v>
      </c>
      <c r="K317" s="2" t="s">
        <v>2054</v>
      </c>
      <c r="L317" s="1" t="str">
        <f t="shared" si="4"/>
        <v>Hingoli 242024</v>
      </c>
    </row>
    <row r="318" spans="1:12" x14ac:dyDescent="0.3">
      <c r="A318" s="2">
        <v>15</v>
      </c>
      <c r="B318" s="2" t="s">
        <v>328</v>
      </c>
      <c r="C318" s="2" t="s">
        <v>2265</v>
      </c>
      <c r="D318" s="2" t="s">
        <v>1018</v>
      </c>
      <c r="E318" s="2">
        <v>25</v>
      </c>
      <c r="F318" s="2" t="s">
        <v>958</v>
      </c>
      <c r="G318" s="2">
        <v>2097</v>
      </c>
      <c r="H318" s="3">
        <v>1.8156347188839864E-3</v>
      </c>
      <c r="I318" s="2">
        <v>1154968</v>
      </c>
      <c r="J318" s="2">
        <v>1819082</v>
      </c>
      <c r="K318" s="2" t="s">
        <v>2054</v>
      </c>
      <c r="L318" s="1" t="str">
        <f t="shared" si="4"/>
        <v>Hingoli 252024</v>
      </c>
    </row>
    <row r="319" spans="1:12" x14ac:dyDescent="0.3">
      <c r="A319" s="2">
        <v>15</v>
      </c>
      <c r="B319" s="2" t="s">
        <v>328</v>
      </c>
      <c r="C319" s="2" t="s">
        <v>2264</v>
      </c>
      <c r="D319" s="2" t="s">
        <v>1018</v>
      </c>
      <c r="E319" s="2">
        <v>26</v>
      </c>
      <c r="F319" s="2" t="s">
        <v>19</v>
      </c>
      <c r="G319" s="2">
        <v>2094</v>
      </c>
      <c r="H319" s="3">
        <v>1.8130372443219205E-3</v>
      </c>
      <c r="I319" s="2">
        <v>1154968</v>
      </c>
      <c r="J319" s="2">
        <v>1819082</v>
      </c>
      <c r="K319" s="2" t="s">
        <v>2054</v>
      </c>
      <c r="L319" s="1" t="str">
        <f t="shared" si="4"/>
        <v>Hingoli 262024</v>
      </c>
    </row>
    <row r="320" spans="1:12" x14ac:dyDescent="0.3">
      <c r="A320" s="2">
        <v>15</v>
      </c>
      <c r="B320" s="2" t="s">
        <v>328</v>
      </c>
      <c r="C320" s="2" t="s">
        <v>2266</v>
      </c>
      <c r="D320" s="2" t="s">
        <v>1018</v>
      </c>
      <c r="E320" s="2">
        <v>27</v>
      </c>
      <c r="F320" s="2" t="s">
        <v>2223</v>
      </c>
      <c r="G320" s="2">
        <v>2052</v>
      </c>
      <c r="H320" s="3">
        <v>1.7766726004529996E-3</v>
      </c>
      <c r="I320" s="2">
        <v>1154968</v>
      </c>
      <c r="J320" s="2">
        <v>1819082</v>
      </c>
      <c r="K320" s="2" t="s">
        <v>2054</v>
      </c>
      <c r="L320" s="1" t="str">
        <f t="shared" si="4"/>
        <v>Hingoli 272024</v>
      </c>
    </row>
    <row r="321" spans="1:12" x14ac:dyDescent="0.3">
      <c r="A321" s="2">
        <v>15</v>
      </c>
      <c r="B321" s="2" t="s">
        <v>328</v>
      </c>
      <c r="C321" s="2" t="s">
        <v>2267</v>
      </c>
      <c r="D321" s="2" t="s">
        <v>1018</v>
      </c>
      <c r="E321" s="2">
        <v>28</v>
      </c>
      <c r="F321" s="2" t="s">
        <v>19</v>
      </c>
      <c r="G321" s="2">
        <v>1856</v>
      </c>
      <c r="H321" s="3">
        <v>1.6069709290647014E-3</v>
      </c>
      <c r="I321" s="2">
        <v>1154968</v>
      </c>
      <c r="J321" s="2">
        <v>1819082</v>
      </c>
      <c r="K321" s="2" t="s">
        <v>2054</v>
      </c>
      <c r="L321" s="1" t="str">
        <f t="shared" si="4"/>
        <v>Hingoli 282024</v>
      </c>
    </row>
    <row r="322" spans="1:12" x14ac:dyDescent="0.3">
      <c r="A322" s="2">
        <v>15</v>
      </c>
      <c r="B322" s="2" t="s">
        <v>328</v>
      </c>
      <c r="C322" s="2" t="s">
        <v>2269</v>
      </c>
      <c r="D322" s="2" t="s">
        <v>1018</v>
      </c>
      <c r="E322" s="2">
        <v>29</v>
      </c>
      <c r="F322" s="2" t="s">
        <v>2270</v>
      </c>
      <c r="G322" s="2">
        <v>1791</v>
      </c>
      <c r="H322" s="3">
        <v>1.550692313553276E-3</v>
      </c>
      <c r="I322" s="2">
        <v>1154968</v>
      </c>
      <c r="J322" s="2">
        <v>1819082</v>
      </c>
      <c r="K322" s="2" t="s">
        <v>2054</v>
      </c>
      <c r="L322" s="1" t="str">
        <f t="shared" si="4"/>
        <v>Hingoli 292024</v>
      </c>
    </row>
    <row r="323" spans="1:12" x14ac:dyDescent="0.3">
      <c r="A323" s="2">
        <v>15</v>
      </c>
      <c r="B323" s="2" t="s">
        <v>328</v>
      </c>
      <c r="C323" s="2" t="s">
        <v>2271</v>
      </c>
      <c r="D323" s="2" t="s">
        <v>1018</v>
      </c>
      <c r="E323" s="2">
        <v>30</v>
      </c>
      <c r="F323" s="2" t="s">
        <v>2272</v>
      </c>
      <c r="G323" s="2">
        <v>1590</v>
      </c>
      <c r="H323" s="3">
        <v>1.376661517894868E-3</v>
      </c>
      <c r="I323" s="2">
        <v>1154968</v>
      </c>
      <c r="J323" s="2">
        <v>1819082</v>
      </c>
      <c r="K323" s="2" t="s">
        <v>2054</v>
      </c>
      <c r="L323" s="1" t="str">
        <f t="shared" ref="L323:L386" si="5">B323&amp;E323&amp;2024</f>
        <v>Hingoli 302024</v>
      </c>
    </row>
    <row r="324" spans="1:12" x14ac:dyDescent="0.3">
      <c r="A324" s="2">
        <v>15</v>
      </c>
      <c r="B324" s="2" t="s">
        <v>328</v>
      </c>
      <c r="C324" s="2" t="s">
        <v>2273</v>
      </c>
      <c r="D324" s="2" t="s">
        <v>1018</v>
      </c>
      <c r="E324" s="2">
        <v>31</v>
      </c>
      <c r="F324" s="2" t="s">
        <v>19</v>
      </c>
      <c r="G324" s="2">
        <v>1476</v>
      </c>
      <c r="H324" s="3">
        <v>1.2779574845363682E-3</v>
      </c>
      <c r="I324" s="2">
        <v>1154968</v>
      </c>
      <c r="J324" s="2">
        <v>1819082</v>
      </c>
      <c r="K324" s="2" t="s">
        <v>2054</v>
      </c>
      <c r="L324" s="1" t="str">
        <f t="shared" si="5"/>
        <v>Hingoli 312024</v>
      </c>
    </row>
    <row r="325" spans="1:12" x14ac:dyDescent="0.3">
      <c r="A325" s="2">
        <v>15</v>
      </c>
      <c r="B325" s="2" t="s">
        <v>328</v>
      </c>
      <c r="C325" s="2" t="s">
        <v>2274</v>
      </c>
      <c r="D325" s="2" t="s">
        <v>1018</v>
      </c>
      <c r="E325" s="2">
        <v>32</v>
      </c>
      <c r="F325" s="2" t="s">
        <v>19</v>
      </c>
      <c r="G325" s="2">
        <v>1115</v>
      </c>
      <c r="H325" s="3">
        <v>9.6539471223445149E-4</v>
      </c>
      <c r="I325" s="2">
        <v>1154968</v>
      </c>
      <c r="J325" s="2">
        <v>1819082</v>
      </c>
      <c r="K325" s="2" t="s">
        <v>2054</v>
      </c>
      <c r="L325" s="1" t="str">
        <f t="shared" si="5"/>
        <v>Hingoli 322024</v>
      </c>
    </row>
    <row r="326" spans="1:12" x14ac:dyDescent="0.3">
      <c r="A326" s="2">
        <v>15</v>
      </c>
      <c r="B326" s="2" t="s">
        <v>328</v>
      </c>
      <c r="C326" s="2" t="s">
        <v>2275</v>
      </c>
      <c r="D326" s="2" t="s">
        <v>1018</v>
      </c>
      <c r="E326" s="2">
        <v>33</v>
      </c>
      <c r="F326" s="2" t="s">
        <v>1971</v>
      </c>
      <c r="G326" s="2">
        <v>1023</v>
      </c>
      <c r="H326" s="3">
        <v>8.8573882566443402E-4</v>
      </c>
      <c r="I326" s="2">
        <v>1154968</v>
      </c>
      <c r="J326" s="2">
        <v>1819082</v>
      </c>
      <c r="K326" s="2" t="s">
        <v>2054</v>
      </c>
      <c r="L326" s="1" t="str">
        <f t="shared" si="5"/>
        <v>Hingoli 332024</v>
      </c>
    </row>
    <row r="327" spans="1:12" x14ac:dyDescent="0.3">
      <c r="A327" s="2">
        <v>15</v>
      </c>
      <c r="B327" s="2" t="s">
        <v>328</v>
      </c>
      <c r="C327" s="2" t="s">
        <v>2276</v>
      </c>
      <c r="D327" s="2" t="s">
        <v>1018</v>
      </c>
      <c r="E327" s="2">
        <v>34</v>
      </c>
      <c r="F327" s="2" t="s">
        <v>19</v>
      </c>
      <c r="G327" s="2">
        <v>590</v>
      </c>
      <c r="H327" s="3">
        <v>5.1083666387293847E-4</v>
      </c>
      <c r="I327" s="2">
        <v>1154968</v>
      </c>
      <c r="J327" s="2">
        <v>1819082</v>
      </c>
      <c r="K327" s="2" t="s">
        <v>2054</v>
      </c>
      <c r="L327" s="1" t="str">
        <f t="shared" si="5"/>
        <v>Hingoli 342024</v>
      </c>
    </row>
    <row r="328" spans="1:12" x14ac:dyDescent="0.3">
      <c r="A328" s="2">
        <v>16</v>
      </c>
      <c r="B328" s="2" t="s">
        <v>354</v>
      </c>
      <c r="C328" s="2" t="s">
        <v>2277</v>
      </c>
      <c r="D328" s="2" t="s">
        <v>1018</v>
      </c>
      <c r="E328" s="2">
        <v>1</v>
      </c>
      <c r="F328" s="2" t="s">
        <v>7</v>
      </c>
      <c r="G328" s="2">
        <v>526865</v>
      </c>
      <c r="H328" s="3">
        <v>0.46888293611946674</v>
      </c>
      <c r="I328" s="2">
        <v>1123660</v>
      </c>
      <c r="J328" s="2">
        <v>1853532</v>
      </c>
      <c r="K328" s="2" t="s">
        <v>14756</v>
      </c>
      <c r="L328" s="1" t="str">
        <f t="shared" si="5"/>
        <v>Nanded12024</v>
      </c>
    </row>
    <row r="329" spans="1:12" x14ac:dyDescent="0.3">
      <c r="A329" s="2">
        <v>16</v>
      </c>
      <c r="B329" s="2" t="s">
        <v>354</v>
      </c>
      <c r="C329" s="2" t="s">
        <v>2278</v>
      </c>
      <c r="D329" s="2" t="s">
        <v>1018</v>
      </c>
      <c r="E329" s="2">
        <v>2</v>
      </c>
      <c r="F329" s="2" t="s">
        <v>9</v>
      </c>
      <c r="G329" s="2">
        <v>467452</v>
      </c>
      <c r="H329" s="3">
        <v>0.41600840111777582</v>
      </c>
      <c r="I329" s="2">
        <v>1123660</v>
      </c>
      <c r="J329" s="2">
        <v>1853532</v>
      </c>
      <c r="K329" s="2" t="s">
        <v>14756</v>
      </c>
      <c r="L329" s="1" t="str">
        <f t="shared" si="5"/>
        <v>Nanded22024</v>
      </c>
    </row>
    <row r="330" spans="1:12" x14ac:dyDescent="0.3">
      <c r="A330" s="2">
        <v>16</v>
      </c>
      <c r="B330" s="2" t="s">
        <v>354</v>
      </c>
      <c r="C330" s="2" t="s">
        <v>2279</v>
      </c>
      <c r="D330" s="2" t="s">
        <v>1018</v>
      </c>
      <c r="E330" s="2">
        <v>3</v>
      </c>
      <c r="F330" s="2" t="s">
        <v>1023</v>
      </c>
      <c r="G330" s="2">
        <v>92090</v>
      </c>
      <c r="H330" s="3">
        <v>8.1955395760283364E-2</v>
      </c>
      <c r="I330" s="2">
        <v>1123660</v>
      </c>
      <c r="J330" s="2">
        <v>1853532</v>
      </c>
      <c r="K330" s="2" t="s">
        <v>14756</v>
      </c>
      <c r="L330" s="1" t="str">
        <f t="shared" si="5"/>
        <v>Nanded32024</v>
      </c>
    </row>
    <row r="331" spans="1:12" x14ac:dyDescent="0.3">
      <c r="A331" s="2">
        <v>16</v>
      </c>
      <c r="B331" s="2" t="s">
        <v>354</v>
      </c>
      <c r="C331" s="2" t="s">
        <v>2280</v>
      </c>
      <c r="D331" s="2" t="s">
        <v>1018</v>
      </c>
      <c r="E331" s="2">
        <v>4</v>
      </c>
      <c r="F331" s="2" t="s">
        <v>11</v>
      </c>
      <c r="G331" s="2">
        <v>6879</v>
      </c>
      <c r="H331" s="3">
        <v>6.1219585995763845E-3</v>
      </c>
      <c r="I331" s="2">
        <v>1123660</v>
      </c>
      <c r="J331" s="2">
        <v>1853532</v>
      </c>
      <c r="K331" s="2" t="s">
        <v>14756</v>
      </c>
      <c r="L331" s="1" t="str">
        <f t="shared" si="5"/>
        <v>Nanded42024</v>
      </c>
    </row>
    <row r="332" spans="1:12" x14ac:dyDescent="0.3">
      <c r="A332" s="2">
        <v>16</v>
      </c>
      <c r="B332" s="2" t="s">
        <v>354</v>
      </c>
      <c r="C332" s="2" t="s">
        <v>2281</v>
      </c>
      <c r="D332" s="2" t="s">
        <v>1018</v>
      </c>
      <c r="E332" s="2">
        <v>5</v>
      </c>
      <c r="F332" s="2" t="s">
        <v>19</v>
      </c>
      <c r="G332" s="2">
        <v>4320</v>
      </c>
      <c r="H332" s="3">
        <v>3.8445793211469661E-3</v>
      </c>
      <c r="I332" s="2">
        <v>1123660</v>
      </c>
      <c r="J332" s="2">
        <v>1853532</v>
      </c>
      <c r="K332" s="2" t="s">
        <v>14756</v>
      </c>
      <c r="L332" s="1" t="str">
        <f t="shared" si="5"/>
        <v>Nanded52024</v>
      </c>
    </row>
    <row r="333" spans="1:12" x14ac:dyDescent="0.3">
      <c r="A333" s="2">
        <v>16</v>
      </c>
      <c r="B333" s="2" t="s">
        <v>354</v>
      </c>
      <c r="C333" s="2" t="s">
        <v>22</v>
      </c>
      <c r="D333" s="2" t="s">
        <v>7923</v>
      </c>
      <c r="E333" s="2">
        <v>6</v>
      </c>
      <c r="F333" s="2" t="s">
        <v>22</v>
      </c>
      <c r="G333" s="2">
        <v>3579</v>
      </c>
      <c r="H333" s="3">
        <v>3.1851271737002298E-3</v>
      </c>
      <c r="I333" s="2">
        <v>1123660</v>
      </c>
      <c r="J333" s="2">
        <v>1853532</v>
      </c>
      <c r="K333" s="2" t="s">
        <v>14756</v>
      </c>
      <c r="L333" s="1" t="str">
        <f t="shared" si="5"/>
        <v>Nanded62024</v>
      </c>
    </row>
    <row r="334" spans="1:12" x14ac:dyDescent="0.3">
      <c r="A334" s="2">
        <v>16</v>
      </c>
      <c r="B334" s="2" t="s">
        <v>354</v>
      </c>
      <c r="C334" s="2" t="s">
        <v>2282</v>
      </c>
      <c r="D334" s="2" t="s">
        <v>1018</v>
      </c>
      <c r="E334" s="2">
        <v>7</v>
      </c>
      <c r="F334" s="2" t="s">
        <v>19</v>
      </c>
      <c r="G334" s="2">
        <v>3316</v>
      </c>
      <c r="H334" s="3">
        <v>2.9510706085470696E-3</v>
      </c>
      <c r="I334" s="2">
        <v>1123660</v>
      </c>
      <c r="J334" s="2">
        <v>1853532</v>
      </c>
      <c r="K334" s="2" t="s">
        <v>14756</v>
      </c>
      <c r="L334" s="1" t="str">
        <f t="shared" si="5"/>
        <v>Nanded72024</v>
      </c>
    </row>
    <row r="335" spans="1:12" x14ac:dyDescent="0.3">
      <c r="A335" s="2">
        <v>16</v>
      </c>
      <c r="B335" s="2" t="s">
        <v>354</v>
      </c>
      <c r="C335" s="2" t="s">
        <v>2283</v>
      </c>
      <c r="D335" s="2" t="s">
        <v>1018</v>
      </c>
      <c r="E335" s="2">
        <v>8</v>
      </c>
      <c r="F335" s="2" t="s">
        <v>19</v>
      </c>
      <c r="G335" s="2">
        <v>2078</v>
      </c>
      <c r="H335" s="3">
        <v>1.8493138493850454E-3</v>
      </c>
      <c r="I335" s="2">
        <v>1123660</v>
      </c>
      <c r="J335" s="2">
        <v>1853532</v>
      </c>
      <c r="K335" s="2" t="s">
        <v>14756</v>
      </c>
      <c r="L335" s="1" t="str">
        <f t="shared" si="5"/>
        <v>Nanded82024</v>
      </c>
    </row>
    <row r="336" spans="1:12" x14ac:dyDescent="0.3">
      <c r="A336" s="2">
        <v>16</v>
      </c>
      <c r="B336" s="2" t="s">
        <v>354</v>
      </c>
      <c r="C336" s="2" t="s">
        <v>2284</v>
      </c>
      <c r="D336" s="2" t="s">
        <v>1020</v>
      </c>
      <c r="E336" s="2">
        <v>9</v>
      </c>
      <c r="F336" s="2" t="s">
        <v>2223</v>
      </c>
      <c r="G336" s="2">
        <v>1873</v>
      </c>
      <c r="H336" s="3">
        <v>1.6668743214139508E-3</v>
      </c>
      <c r="I336" s="2">
        <v>1123660</v>
      </c>
      <c r="J336" s="2">
        <v>1853532</v>
      </c>
      <c r="K336" s="2" t="s">
        <v>14756</v>
      </c>
      <c r="L336" s="1" t="str">
        <f t="shared" si="5"/>
        <v>Nanded92024</v>
      </c>
    </row>
    <row r="337" spans="1:12" x14ac:dyDescent="0.3">
      <c r="A337" s="2">
        <v>16</v>
      </c>
      <c r="B337" s="2" t="s">
        <v>354</v>
      </c>
      <c r="C337" s="2" t="s">
        <v>2285</v>
      </c>
      <c r="D337" s="2" t="s">
        <v>1018</v>
      </c>
      <c r="E337" s="2">
        <v>10</v>
      </c>
      <c r="F337" s="2" t="s">
        <v>1187</v>
      </c>
      <c r="G337" s="2">
        <v>1508</v>
      </c>
      <c r="H337" s="3">
        <v>1.3420429667337095E-3</v>
      </c>
      <c r="I337" s="2">
        <v>1123660</v>
      </c>
      <c r="J337" s="2">
        <v>1853532</v>
      </c>
      <c r="K337" s="2" t="s">
        <v>14756</v>
      </c>
      <c r="L337" s="1" t="str">
        <f t="shared" si="5"/>
        <v>Nanded102024</v>
      </c>
    </row>
    <row r="338" spans="1:12" x14ac:dyDescent="0.3">
      <c r="A338" s="2">
        <v>16</v>
      </c>
      <c r="B338" s="2" t="s">
        <v>354</v>
      </c>
      <c r="C338" s="2" t="s">
        <v>2286</v>
      </c>
      <c r="D338" s="2" t="s">
        <v>1018</v>
      </c>
      <c r="E338" s="2">
        <v>11</v>
      </c>
      <c r="F338" s="2" t="s">
        <v>19</v>
      </c>
      <c r="G338" s="2">
        <v>1466</v>
      </c>
      <c r="H338" s="3">
        <v>1.3046651122225585E-3</v>
      </c>
      <c r="I338" s="2">
        <v>1123660</v>
      </c>
      <c r="J338" s="2">
        <v>1853532</v>
      </c>
      <c r="K338" s="2" t="s">
        <v>14756</v>
      </c>
      <c r="L338" s="1" t="str">
        <f t="shared" si="5"/>
        <v>Nanded112024</v>
      </c>
    </row>
    <row r="339" spans="1:12" x14ac:dyDescent="0.3">
      <c r="A339" s="2">
        <v>16</v>
      </c>
      <c r="B339" s="2" t="s">
        <v>354</v>
      </c>
      <c r="C339" s="2" t="s">
        <v>2287</v>
      </c>
      <c r="D339" s="2" t="s">
        <v>1020</v>
      </c>
      <c r="E339" s="2">
        <v>12</v>
      </c>
      <c r="F339" s="2" t="s">
        <v>19</v>
      </c>
      <c r="G339" s="2">
        <v>1305</v>
      </c>
      <c r="H339" s="3">
        <v>1.1613833365964794E-3</v>
      </c>
      <c r="I339" s="2">
        <v>1123660</v>
      </c>
      <c r="J339" s="2">
        <v>1853532</v>
      </c>
      <c r="K339" s="2" t="s">
        <v>14756</v>
      </c>
      <c r="L339" s="1" t="str">
        <f t="shared" si="5"/>
        <v>Nanded122024</v>
      </c>
    </row>
    <row r="340" spans="1:12" x14ac:dyDescent="0.3">
      <c r="A340" s="2">
        <v>16</v>
      </c>
      <c r="B340" s="2" t="s">
        <v>354</v>
      </c>
      <c r="C340" s="2" t="s">
        <v>2288</v>
      </c>
      <c r="D340" s="2" t="s">
        <v>1020</v>
      </c>
      <c r="E340" s="2">
        <v>13</v>
      </c>
      <c r="F340" s="2" t="s">
        <v>2039</v>
      </c>
      <c r="G340" s="2">
        <v>1211</v>
      </c>
      <c r="H340" s="3">
        <v>1.0777281384048555E-3</v>
      </c>
      <c r="I340" s="2">
        <v>1123660</v>
      </c>
      <c r="J340" s="2">
        <v>1853532</v>
      </c>
      <c r="K340" s="2" t="s">
        <v>14756</v>
      </c>
      <c r="L340" s="1" t="str">
        <f t="shared" si="5"/>
        <v>Nanded132024</v>
      </c>
    </row>
    <row r="341" spans="1:12" x14ac:dyDescent="0.3">
      <c r="A341" s="2">
        <v>16</v>
      </c>
      <c r="B341" s="2" t="s">
        <v>354</v>
      </c>
      <c r="C341" s="2" t="s">
        <v>2289</v>
      </c>
      <c r="D341" s="2" t="s">
        <v>1018</v>
      </c>
      <c r="E341" s="2">
        <v>14</v>
      </c>
      <c r="F341" s="2" t="s">
        <v>19</v>
      </c>
      <c r="G341" s="2">
        <v>1189</v>
      </c>
      <c r="H341" s="3">
        <v>1.0581492622323478E-3</v>
      </c>
      <c r="I341" s="2">
        <v>1123660</v>
      </c>
      <c r="J341" s="2">
        <v>1853532</v>
      </c>
      <c r="K341" s="2" t="s">
        <v>14756</v>
      </c>
      <c r="L341" s="1" t="str">
        <f t="shared" si="5"/>
        <v>Nanded142024</v>
      </c>
    </row>
    <row r="342" spans="1:12" x14ac:dyDescent="0.3">
      <c r="A342" s="2">
        <v>16</v>
      </c>
      <c r="B342" s="2" t="s">
        <v>354</v>
      </c>
      <c r="C342" s="2" t="s">
        <v>2290</v>
      </c>
      <c r="D342" s="2" t="s">
        <v>1018</v>
      </c>
      <c r="E342" s="2">
        <v>15</v>
      </c>
      <c r="F342" s="2" t="s">
        <v>19</v>
      </c>
      <c r="G342" s="2">
        <v>960</v>
      </c>
      <c r="H342" s="3">
        <v>8.5435096025488139E-4</v>
      </c>
      <c r="I342" s="2">
        <v>1123660</v>
      </c>
      <c r="J342" s="2">
        <v>1853532</v>
      </c>
      <c r="K342" s="2" t="s">
        <v>14756</v>
      </c>
      <c r="L342" s="1" t="str">
        <f t="shared" si="5"/>
        <v>Nanded152024</v>
      </c>
    </row>
    <row r="343" spans="1:12" x14ac:dyDescent="0.3">
      <c r="A343" s="2">
        <v>16</v>
      </c>
      <c r="B343" s="2" t="s">
        <v>354</v>
      </c>
      <c r="C343" s="2" t="s">
        <v>2291</v>
      </c>
      <c r="D343" s="2" t="s">
        <v>1018</v>
      </c>
      <c r="E343" s="2">
        <v>16</v>
      </c>
      <c r="F343" s="2" t="s">
        <v>19</v>
      </c>
      <c r="G343" s="2">
        <v>948</v>
      </c>
      <c r="H343" s="3">
        <v>8.436715732516954E-4</v>
      </c>
      <c r="I343" s="2">
        <v>1123660</v>
      </c>
      <c r="J343" s="2">
        <v>1853532</v>
      </c>
      <c r="K343" s="2" t="s">
        <v>14756</v>
      </c>
      <c r="L343" s="1" t="str">
        <f t="shared" si="5"/>
        <v>Nanded162024</v>
      </c>
    </row>
    <row r="344" spans="1:12" x14ac:dyDescent="0.3">
      <c r="A344" s="2">
        <v>16</v>
      </c>
      <c r="B344" s="2" t="s">
        <v>354</v>
      </c>
      <c r="C344" s="2" t="s">
        <v>2292</v>
      </c>
      <c r="D344" s="2" t="s">
        <v>1018</v>
      </c>
      <c r="E344" s="2">
        <v>17</v>
      </c>
      <c r="F344" s="2" t="s">
        <v>19</v>
      </c>
      <c r="G344" s="2">
        <v>921</v>
      </c>
      <c r="H344" s="3">
        <v>8.1964295249452681E-4</v>
      </c>
      <c r="I344" s="2">
        <v>1123660</v>
      </c>
      <c r="J344" s="2">
        <v>1853532</v>
      </c>
      <c r="K344" s="2" t="s">
        <v>14756</v>
      </c>
      <c r="L344" s="1" t="str">
        <f t="shared" si="5"/>
        <v>Nanded172024</v>
      </c>
    </row>
    <row r="345" spans="1:12" x14ac:dyDescent="0.3">
      <c r="A345" s="2">
        <v>16</v>
      </c>
      <c r="B345" s="2" t="s">
        <v>354</v>
      </c>
      <c r="C345" s="2" t="s">
        <v>2293</v>
      </c>
      <c r="D345" s="2" t="s">
        <v>1018</v>
      </c>
      <c r="E345" s="2">
        <v>18</v>
      </c>
      <c r="F345" s="2" t="s">
        <v>19</v>
      </c>
      <c r="G345" s="2">
        <v>911</v>
      </c>
      <c r="H345" s="3">
        <v>8.1074346332520508E-4</v>
      </c>
      <c r="I345" s="2">
        <v>1123660</v>
      </c>
      <c r="J345" s="2">
        <v>1853532</v>
      </c>
      <c r="K345" s="2" t="s">
        <v>14756</v>
      </c>
      <c r="L345" s="1" t="str">
        <f t="shared" si="5"/>
        <v>Nanded182024</v>
      </c>
    </row>
    <row r="346" spans="1:12" x14ac:dyDescent="0.3">
      <c r="A346" s="2">
        <v>16</v>
      </c>
      <c r="B346" s="2" t="s">
        <v>354</v>
      </c>
      <c r="C346" s="2" t="s">
        <v>2294</v>
      </c>
      <c r="D346" s="2" t="s">
        <v>1020</v>
      </c>
      <c r="E346" s="2">
        <v>19</v>
      </c>
      <c r="F346" s="2" t="s">
        <v>1323</v>
      </c>
      <c r="G346" s="2">
        <v>897</v>
      </c>
      <c r="H346" s="3">
        <v>7.9828417848815483E-4</v>
      </c>
      <c r="I346" s="2">
        <v>1123660</v>
      </c>
      <c r="J346" s="2">
        <v>1853532</v>
      </c>
      <c r="K346" s="2" t="s">
        <v>14756</v>
      </c>
      <c r="L346" s="1" t="str">
        <f t="shared" si="5"/>
        <v>Nanded192024</v>
      </c>
    </row>
    <row r="347" spans="1:12" x14ac:dyDescent="0.3">
      <c r="A347" s="2">
        <v>16</v>
      </c>
      <c r="B347" s="2" t="s">
        <v>354</v>
      </c>
      <c r="C347" s="2" t="s">
        <v>2295</v>
      </c>
      <c r="D347" s="2" t="s">
        <v>1018</v>
      </c>
      <c r="E347" s="2">
        <v>20</v>
      </c>
      <c r="F347" s="2" t="s">
        <v>2082</v>
      </c>
      <c r="G347" s="2">
        <v>877</v>
      </c>
      <c r="H347" s="3">
        <v>7.8048520014951136E-4</v>
      </c>
      <c r="I347" s="2">
        <v>1123660</v>
      </c>
      <c r="J347" s="2">
        <v>1853532</v>
      </c>
      <c r="K347" s="2" t="s">
        <v>14756</v>
      </c>
      <c r="L347" s="1" t="str">
        <f t="shared" si="5"/>
        <v>Nanded202024</v>
      </c>
    </row>
    <row r="348" spans="1:12" x14ac:dyDescent="0.3">
      <c r="A348" s="2">
        <v>16</v>
      </c>
      <c r="B348" s="2" t="s">
        <v>354</v>
      </c>
      <c r="C348" s="2" t="s">
        <v>2296</v>
      </c>
      <c r="D348" s="2" t="s">
        <v>1018</v>
      </c>
      <c r="E348" s="2">
        <v>21</v>
      </c>
      <c r="F348" s="2" t="s">
        <v>19</v>
      </c>
      <c r="G348" s="2">
        <v>806</v>
      </c>
      <c r="H348" s="3">
        <v>7.1729882704732744E-4</v>
      </c>
      <c r="I348" s="2">
        <v>1123660</v>
      </c>
      <c r="J348" s="2">
        <v>1853532</v>
      </c>
      <c r="K348" s="2" t="s">
        <v>14756</v>
      </c>
      <c r="L348" s="1" t="str">
        <f t="shared" si="5"/>
        <v>Nanded212024</v>
      </c>
    </row>
    <row r="349" spans="1:12" x14ac:dyDescent="0.3">
      <c r="A349" s="2">
        <v>16</v>
      </c>
      <c r="B349" s="2" t="s">
        <v>354</v>
      </c>
      <c r="C349" s="2" t="s">
        <v>2297</v>
      </c>
      <c r="D349" s="2" t="s">
        <v>1018</v>
      </c>
      <c r="E349" s="2">
        <v>22</v>
      </c>
      <c r="F349" s="2" t="s">
        <v>19</v>
      </c>
      <c r="G349" s="2">
        <v>796</v>
      </c>
      <c r="H349" s="3">
        <v>7.0839933787800581E-4</v>
      </c>
      <c r="I349" s="2">
        <v>1123660</v>
      </c>
      <c r="J349" s="2">
        <v>1853532</v>
      </c>
      <c r="K349" s="2" t="s">
        <v>14756</v>
      </c>
      <c r="L349" s="1" t="str">
        <f t="shared" si="5"/>
        <v>Nanded222024</v>
      </c>
    </row>
    <row r="350" spans="1:12" x14ac:dyDescent="0.3">
      <c r="A350" s="2">
        <v>16</v>
      </c>
      <c r="B350" s="2" t="s">
        <v>354</v>
      </c>
      <c r="C350" s="2" t="s">
        <v>2298</v>
      </c>
      <c r="D350" s="2" t="s">
        <v>1018</v>
      </c>
      <c r="E350" s="2">
        <v>23</v>
      </c>
      <c r="F350" s="2" t="s">
        <v>15</v>
      </c>
      <c r="G350" s="2">
        <v>734</v>
      </c>
      <c r="H350" s="3">
        <v>6.5322250502821138E-4</v>
      </c>
      <c r="I350" s="2">
        <v>1123660</v>
      </c>
      <c r="J350" s="2">
        <v>1853532</v>
      </c>
      <c r="K350" s="2" t="s">
        <v>14756</v>
      </c>
      <c r="L350" s="1" t="str">
        <f t="shared" si="5"/>
        <v>Nanded232024</v>
      </c>
    </row>
    <row r="351" spans="1:12" x14ac:dyDescent="0.3">
      <c r="A351" s="2">
        <v>16</v>
      </c>
      <c r="B351" s="2" t="s">
        <v>354</v>
      </c>
      <c r="C351" s="2" t="s">
        <v>2299</v>
      </c>
      <c r="D351" s="2" t="s">
        <v>1018</v>
      </c>
      <c r="E351" s="2">
        <v>24</v>
      </c>
      <c r="F351" s="2" t="s">
        <v>19</v>
      </c>
      <c r="G351" s="2">
        <v>679</v>
      </c>
      <c r="H351" s="3">
        <v>6.0427531459694218E-4</v>
      </c>
      <c r="I351" s="2">
        <v>1123660</v>
      </c>
      <c r="J351" s="2">
        <v>1853532</v>
      </c>
      <c r="K351" s="2" t="s">
        <v>14756</v>
      </c>
      <c r="L351" s="1" t="str">
        <f t="shared" si="5"/>
        <v>Nanded242024</v>
      </c>
    </row>
    <row r="352" spans="1:12" x14ac:dyDescent="0.3">
      <c r="A352" s="2">
        <v>17</v>
      </c>
      <c r="B352" s="2" t="s">
        <v>380</v>
      </c>
      <c r="C352" s="2" t="s">
        <v>2300</v>
      </c>
      <c r="D352" s="2" t="s">
        <v>1018</v>
      </c>
      <c r="E352" s="2">
        <v>1</v>
      </c>
      <c r="F352" s="2" t="s">
        <v>1977</v>
      </c>
      <c r="G352" s="2">
        <v>596871</v>
      </c>
      <c r="H352" s="3">
        <v>0.45149126436555548</v>
      </c>
      <c r="I352" s="2">
        <v>1321999</v>
      </c>
      <c r="J352" s="2">
        <v>2124497</v>
      </c>
      <c r="K352" s="2" t="s">
        <v>14756</v>
      </c>
      <c r="L352" s="1" t="str">
        <f t="shared" si="5"/>
        <v>Parbhani12024</v>
      </c>
    </row>
    <row r="353" spans="1:12" x14ac:dyDescent="0.3">
      <c r="A353" s="2">
        <v>17</v>
      </c>
      <c r="B353" s="2" t="s">
        <v>380</v>
      </c>
      <c r="C353" s="2" t="s">
        <v>2301</v>
      </c>
      <c r="D353" s="2" t="s">
        <v>1018</v>
      </c>
      <c r="E353" s="2">
        <v>2</v>
      </c>
      <c r="F353" s="2" t="s">
        <v>753</v>
      </c>
      <c r="G353" s="2">
        <v>463764</v>
      </c>
      <c r="H353" s="3">
        <v>0.35080510650915775</v>
      </c>
      <c r="I353" s="2">
        <v>1321999</v>
      </c>
      <c r="J353" s="2">
        <v>2124497</v>
      </c>
      <c r="K353" s="2" t="s">
        <v>14756</v>
      </c>
      <c r="L353" s="1" t="str">
        <f t="shared" si="5"/>
        <v>Parbhani22024</v>
      </c>
    </row>
    <row r="354" spans="1:12" x14ac:dyDescent="0.3">
      <c r="A354" s="2">
        <v>17</v>
      </c>
      <c r="B354" s="2" t="s">
        <v>380</v>
      </c>
      <c r="C354" s="2" t="s">
        <v>2302</v>
      </c>
      <c r="D354" s="2" t="s">
        <v>1018</v>
      </c>
      <c r="E354" s="2">
        <v>3</v>
      </c>
      <c r="F354" s="2" t="s">
        <v>1023</v>
      </c>
      <c r="G354" s="2">
        <v>95394</v>
      </c>
      <c r="H354" s="3">
        <v>7.2158904810064151E-2</v>
      </c>
      <c r="I354" s="2">
        <v>1321999</v>
      </c>
      <c r="J354" s="2">
        <v>2124497</v>
      </c>
      <c r="K354" s="2" t="s">
        <v>14756</v>
      </c>
      <c r="L354" s="1" t="str">
        <f t="shared" si="5"/>
        <v>Parbhani32024</v>
      </c>
    </row>
    <row r="355" spans="1:12" x14ac:dyDescent="0.3">
      <c r="A355" s="2">
        <v>17</v>
      </c>
      <c r="B355" s="2" t="s">
        <v>380</v>
      </c>
      <c r="C355" s="2" t="s">
        <v>2303</v>
      </c>
      <c r="D355" s="2" t="s">
        <v>1018</v>
      </c>
      <c r="E355" s="2">
        <v>4</v>
      </c>
      <c r="F355" s="2" t="s">
        <v>2082</v>
      </c>
      <c r="G355" s="2">
        <v>15355</v>
      </c>
      <c r="H355" s="3">
        <v>1.1614986093030327E-2</v>
      </c>
      <c r="I355" s="2">
        <v>1321999</v>
      </c>
      <c r="J355" s="2">
        <v>2124497</v>
      </c>
      <c r="K355" s="2" t="s">
        <v>14756</v>
      </c>
      <c r="L355" s="1" t="str">
        <f t="shared" si="5"/>
        <v>Parbhani42024</v>
      </c>
    </row>
    <row r="356" spans="1:12" x14ac:dyDescent="0.3">
      <c r="A356" s="2">
        <v>17</v>
      </c>
      <c r="B356" s="2" t="s">
        <v>380</v>
      </c>
      <c r="C356" s="2" t="s">
        <v>2305</v>
      </c>
      <c r="D356" s="2" t="s">
        <v>1018</v>
      </c>
      <c r="E356" s="2">
        <v>5</v>
      </c>
      <c r="F356" s="2" t="s">
        <v>19</v>
      </c>
      <c r="G356" s="2">
        <v>11050</v>
      </c>
      <c r="H356" s="3">
        <v>8.3585539777261565E-3</v>
      </c>
      <c r="I356" s="2">
        <v>1321999</v>
      </c>
      <c r="J356" s="2">
        <v>2124497</v>
      </c>
      <c r="K356" s="2" t="s">
        <v>14756</v>
      </c>
      <c r="L356" s="1" t="str">
        <f t="shared" si="5"/>
        <v>Parbhani52024</v>
      </c>
    </row>
    <row r="357" spans="1:12" x14ac:dyDescent="0.3">
      <c r="A357" s="2">
        <v>17</v>
      </c>
      <c r="B357" s="2" t="s">
        <v>380</v>
      </c>
      <c r="C357" s="2" t="s">
        <v>2304</v>
      </c>
      <c r="D357" s="2" t="s">
        <v>1018</v>
      </c>
      <c r="E357" s="2">
        <v>6</v>
      </c>
      <c r="F357" s="2" t="s">
        <v>11</v>
      </c>
      <c r="G357" s="2">
        <v>10972</v>
      </c>
      <c r="H357" s="3">
        <v>8.2995524202363231E-3</v>
      </c>
      <c r="I357" s="2">
        <v>1321999</v>
      </c>
      <c r="J357" s="2">
        <v>2124497</v>
      </c>
      <c r="K357" s="2" t="s">
        <v>14756</v>
      </c>
      <c r="L357" s="1" t="str">
        <f t="shared" si="5"/>
        <v>Parbhani62024</v>
      </c>
    </row>
    <row r="358" spans="1:12" x14ac:dyDescent="0.3">
      <c r="A358" s="2">
        <v>17</v>
      </c>
      <c r="B358" s="2" t="s">
        <v>380</v>
      </c>
      <c r="C358" s="2" t="s">
        <v>2306</v>
      </c>
      <c r="D358" s="2" t="s">
        <v>1018</v>
      </c>
      <c r="E358" s="2">
        <v>7</v>
      </c>
      <c r="F358" s="2" t="s">
        <v>19</v>
      </c>
      <c r="G358" s="2">
        <v>10951</v>
      </c>
      <c r="H358" s="3">
        <v>8.2836673855275229E-3</v>
      </c>
      <c r="I358" s="2">
        <v>1321999</v>
      </c>
      <c r="J358" s="2">
        <v>2124497</v>
      </c>
      <c r="K358" s="2" t="s">
        <v>14756</v>
      </c>
      <c r="L358" s="1" t="str">
        <f t="shared" si="5"/>
        <v>Parbhani72024</v>
      </c>
    </row>
    <row r="359" spans="1:12" x14ac:dyDescent="0.3">
      <c r="A359" s="2">
        <v>17</v>
      </c>
      <c r="B359" s="2" t="s">
        <v>380</v>
      </c>
      <c r="C359" s="2" t="s">
        <v>2307</v>
      </c>
      <c r="D359" s="2" t="s">
        <v>1018</v>
      </c>
      <c r="E359" s="2">
        <v>8</v>
      </c>
      <c r="F359" s="2" t="s">
        <v>19</v>
      </c>
      <c r="G359" s="2">
        <v>10145</v>
      </c>
      <c r="H359" s="3">
        <v>7.6739846247992627E-3</v>
      </c>
      <c r="I359" s="2">
        <v>1321999</v>
      </c>
      <c r="J359" s="2">
        <v>2124497</v>
      </c>
      <c r="K359" s="2" t="s">
        <v>14756</v>
      </c>
      <c r="L359" s="1" t="str">
        <f t="shared" si="5"/>
        <v>Parbhani82024</v>
      </c>
    </row>
    <row r="360" spans="1:12" x14ac:dyDescent="0.3">
      <c r="A360" s="2">
        <v>17</v>
      </c>
      <c r="B360" s="2" t="s">
        <v>380</v>
      </c>
      <c r="C360" s="2" t="s">
        <v>2308</v>
      </c>
      <c r="D360" s="2" t="s">
        <v>1018</v>
      </c>
      <c r="E360" s="2">
        <v>9</v>
      </c>
      <c r="F360" s="2" t="s">
        <v>1038</v>
      </c>
      <c r="G360" s="2">
        <v>9487</v>
      </c>
      <c r="H360" s="3">
        <v>7.1762535372568359E-3</v>
      </c>
      <c r="I360" s="2">
        <v>1321999</v>
      </c>
      <c r="J360" s="2">
        <v>2124497</v>
      </c>
      <c r="K360" s="2" t="s">
        <v>14756</v>
      </c>
      <c r="L360" s="1" t="str">
        <f t="shared" si="5"/>
        <v>Parbhani92024</v>
      </c>
    </row>
    <row r="361" spans="1:12" x14ac:dyDescent="0.3">
      <c r="A361" s="2">
        <v>17</v>
      </c>
      <c r="B361" s="2" t="s">
        <v>380</v>
      </c>
      <c r="C361" s="2" t="s">
        <v>2309</v>
      </c>
      <c r="D361" s="2" t="s">
        <v>1018</v>
      </c>
      <c r="E361" s="2">
        <v>10</v>
      </c>
      <c r="F361" s="2" t="s">
        <v>19</v>
      </c>
      <c r="G361" s="2">
        <v>8814</v>
      </c>
      <c r="H361" s="3">
        <v>6.6671759963509809E-3</v>
      </c>
      <c r="I361" s="2">
        <v>1321999</v>
      </c>
      <c r="J361" s="2">
        <v>2124497</v>
      </c>
      <c r="K361" s="2" t="s">
        <v>14756</v>
      </c>
      <c r="L361" s="1" t="str">
        <f t="shared" si="5"/>
        <v>Parbhani102024</v>
      </c>
    </row>
    <row r="362" spans="1:12" x14ac:dyDescent="0.3">
      <c r="A362" s="2">
        <v>17</v>
      </c>
      <c r="B362" s="2" t="s">
        <v>380</v>
      </c>
      <c r="C362" s="2" t="s">
        <v>2310</v>
      </c>
      <c r="D362" s="2" t="s">
        <v>1018</v>
      </c>
      <c r="E362" s="2">
        <v>11</v>
      </c>
      <c r="F362" s="2" t="s">
        <v>19</v>
      </c>
      <c r="G362" s="2">
        <v>6915</v>
      </c>
      <c r="H362" s="3">
        <v>5.2307150005408472E-3</v>
      </c>
      <c r="I362" s="2">
        <v>1321999</v>
      </c>
      <c r="J362" s="2">
        <v>2124497</v>
      </c>
      <c r="K362" s="2" t="s">
        <v>14756</v>
      </c>
      <c r="L362" s="1" t="str">
        <f t="shared" si="5"/>
        <v>Parbhani112024</v>
      </c>
    </row>
    <row r="363" spans="1:12" x14ac:dyDescent="0.3">
      <c r="A363" s="2">
        <v>17</v>
      </c>
      <c r="B363" s="2" t="s">
        <v>380</v>
      </c>
      <c r="C363" s="2" t="s">
        <v>384</v>
      </c>
      <c r="D363" s="2" t="s">
        <v>1018</v>
      </c>
      <c r="E363" s="2">
        <v>12</v>
      </c>
      <c r="F363" s="2" t="s">
        <v>267</v>
      </c>
      <c r="G363" s="2">
        <v>6627</v>
      </c>
      <c r="H363" s="3">
        <v>5.0128630959630077E-3</v>
      </c>
      <c r="I363" s="2">
        <v>1321999</v>
      </c>
      <c r="J363" s="2">
        <v>2124497</v>
      </c>
      <c r="K363" s="2" t="s">
        <v>14756</v>
      </c>
      <c r="L363" s="1" t="str">
        <f t="shared" si="5"/>
        <v>Parbhani122024</v>
      </c>
    </row>
    <row r="364" spans="1:12" x14ac:dyDescent="0.3">
      <c r="A364" s="2">
        <v>17</v>
      </c>
      <c r="B364" s="2" t="s">
        <v>380</v>
      </c>
      <c r="C364" s="2" t="s">
        <v>2311</v>
      </c>
      <c r="D364" s="2" t="s">
        <v>1018</v>
      </c>
      <c r="E364" s="2">
        <v>13</v>
      </c>
      <c r="F364" s="2" t="s">
        <v>19</v>
      </c>
      <c r="G364" s="2">
        <v>6547</v>
      </c>
      <c r="H364" s="3">
        <v>4.9523486780247185E-3</v>
      </c>
      <c r="I364" s="2">
        <v>1321999</v>
      </c>
      <c r="J364" s="2">
        <v>2124497</v>
      </c>
      <c r="K364" s="2" t="s">
        <v>14756</v>
      </c>
      <c r="L364" s="1" t="str">
        <f t="shared" si="5"/>
        <v>Parbhani132024</v>
      </c>
    </row>
    <row r="365" spans="1:12" x14ac:dyDescent="0.3">
      <c r="A365" s="2">
        <v>17</v>
      </c>
      <c r="B365" s="2" t="s">
        <v>380</v>
      </c>
      <c r="C365" s="2" t="s">
        <v>2312</v>
      </c>
      <c r="D365" s="2" t="s">
        <v>1018</v>
      </c>
      <c r="E365" s="2">
        <v>14</v>
      </c>
      <c r="F365" s="2" t="s">
        <v>19</v>
      </c>
      <c r="G365" s="2">
        <v>5446</v>
      </c>
      <c r="H365" s="3">
        <v>4.1195190011490178E-3</v>
      </c>
      <c r="I365" s="2">
        <v>1321999</v>
      </c>
      <c r="J365" s="2">
        <v>2124497</v>
      </c>
      <c r="K365" s="2" t="s">
        <v>14756</v>
      </c>
      <c r="L365" s="1" t="str">
        <f t="shared" si="5"/>
        <v>Parbhani142024</v>
      </c>
    </row>
    <row r="366" spans="1:12" x14ac:dyDescent="0.3">
      <c r="A366" s="2">
        <v>17</v>
      </c>
      <c r="B366" s="2" t="s">
        <v>380</v>
      </c>
      <c r="C366" s="2" t="s">
        <v>2313</v>
      </c>
      <c r="D366" s="2" t="s">
        <v>1018</v>
      </c>
      <c r="E366" s="2">
        <v>15</v>
      </c>
      <c r="F366" s="2" t="s">
        <v>2314</v>
      </c>
      <c r="G366" s="2">
        <v>4629</v>
      </c>
      <c r="H366" s="3">
        <v>3.5015155079542422E-3</v>
      </c>
      <c r="I366" s="2">
        <v>1321999</v>
      </c>
      <c r="J366" s="2">
        <v>2124497</v>
      </c>
      <c r="K366" s="2" t="s">
        <v>14756</v>
      </c>
      <c r="L366" s="1" t="str">
        <f t="shared" si="5"/>
        <v>Parbhani152024</v>
      </c>
    </row>
    <row r="367" spans="1:12" x14ac:dyDescent="0.3">
      <c r="A367" s="2">
        <v>17</v>
      </c>
      <c r="B367" s="2" t="s">
        <v>380</v>
      </c>
      <c r="C367" s="2" t="s">
        <v>2315</v>
      </c>
      <c r="D367" s="2" t="s">
        <v>1018</v>
      </c>
      <c r="E367" s="2">
        <v>16</v>
      </c>
      <c r="F367" s="2" t="s">
        <v>316</v>
      </c>
      <c r="G367" s="2">
        <v>4354</v>
      </c>
      <c r="H367" s="3">
        <v>3.293497196291374E-3</v>
      </c>
      <c r="I367" s="2">
        <v>1321999</v>
      </c>
      <c r="J367" s="2">
        <v>2124497</v>
      </c>
      <c r="K367" s="2" t="s">
        <v>14756</v>
      </c>
      <c r="L367" s="1" t="str">
        <f t="shared" si="5"/>
        <v>Parbhani162024</v>
      </c>
    </row>
    <row r="368" spans="1:12" x14ac:dyDescent="0.3">
      <c r="A368" s="2">
        <v>17</v>
      </c>
      <c r="B368" s="2" t="s">
        <v>380</v>
      </c>
      <c r="C368" s="2" t="s">
        <v>2316</v>
      </c>
      <c r="D368" s="2" t="s">
        <v>1018</v>
      </c>
      <c r="E368" s="2">
        <v>17</v>
      </c>
      <c r="F368" s="2" t="s">
        <v>19</v>
      </c>
      <c r="G368" s="2">
        <v>4268</v>
      </c>
      <c r="H368" s="3">
        <v>3.2284441970077131E-3</v>
      </c>
      <c r="I368" s="2">
        <v>1321999</v>
      </c>
      <c r="J368" s="2">
        <v>2124497</v>
      </c>
      <c r="K368" s="2" t="s">
        <v>14756</v>
      </c>
      <c r="L368" s="1" t="str">
        <f t="shared" si="5"/>
        <v>Parbhani172024</v>
      </c>
    </row>
    <row r="369" spans="1:12" x14ac:dyDescent="0.3">
      <c r="A369" s="2">
        <v>17</v>
      </c>
      <c r="B369" s="2" t="s">
        <v>380</v>
      </c>
      <c r="C369" s="2" t="s">
        <v>2317</v>
      </c>
      <c r="D369" s="2" t="s">
        <v>1018</v>
      </c>
      <c r="E369" s="2">
        <v>18</v>
      </c>
      <c r="F369" s="2" t="s">
        <v>19</v>
      </c>
      <c r="G369" s="2">
        <v>3883</v>
      </c>
      <c r="H369" s="3">
        <v>2.9372185606796981E-3</v>
      </c>
      <c r="I369" s="2">
        <v>1321999</v>
      </c>
      <c r="J369" s="2">
        <v>2124497</v>
      </c>
      <c r="K369" s="2" t="s">
        <v>14756</v>
      </c>
      <c r="L369" s="1" t="str">
        <f t="shared" si="5"/>
        <v>Parbhani182024</v>
      </c>
    </row>
    <row r="370" spans="1:12" x14ac:dyDescent="0.3">
      <c r="A370" s="2">
        <v>17</v>
      </c>
      <c r="B370" s="2" t="s">
        <v>380</v>
      </c>
      <c r="C370" s="2" t="s">
        <v>2318</v>
      </c>
      <c r="D370" s="2" t="s">
        <v>1018</v>
      </c>
      <c r="E370" s="2">
        <v>19</v>
      </c>
      <c r="F370" s="2" t="s">
        <v>2319</v>
      </c>
      <c r="G370" s="2">
        <v>3617</v>
      </c>
      <c r="H370" s="3">
        <v>2.7360081210348873E-3</v>
      </c>
      <c r="I370" s="2">
        <v>1321999</v>
      </c>
      <c r="J370" s="2">
        <v>2124497</v>
      </c>
      <c r="K370" s="2" t="s">
        <v>14756</v>
      </c>
      <c r="L370" s="1" t="str">
        <f t="shared" si="5"/>
        <v>Parbhani192024</v>
      </c>
    </row>
    <row r="371" spans="1:12" x14ac:dyDescent="0.3">
      <c r="A371" s="2">
        <v>17</v>
      </c>
      <c r="B371" s="2" t="s">
        <v>380</v>
      </c>
      <c r="C371" s="2" t="s">
        <v>2320</v>
      </c>
      <c r="D371" s="2" t="s">
        <v>1018</v>
      </c>
      <c r="E371" s="2">
        <v>20</v>
      </c>
      <c r="F371" s="2" t="s">
        <v>19</v>
      </c>
      <c r="G371" s="2">
        <v>3589</v>
      </c>
      <c r="H371" s="3">
        <v>2.714828074756486E-3</v>
      </c>
      <c r="I371" s="2">
        <v>1321999</v>
      </c>
      <c r="J371" s="2">
        <v>2124497</v>
      </c>
      <c r="K371" s="2" t="s">
        <v>14756</v>
      </c>
      <c r="L371" s="1" t="str">
        <f t="shared" si="5"/>
        <v>Parbhani202024</v>
      </c>
    </row>
    <row r="372" spans="1:12" x14ac:dyDescent="0.3">
      <c r="A372" s="2">
        <v>17</v>
      </c>
      <c r="B372" s="2" t="s">
        <v>380</v>
      </c>
      <c r="C372" s="2" t="s">
        <v>2321</v>
      </c>
      <c r="D372" s="2" t="s">
        <v>1018</v>
      </c>
      <c r="E372" s="2">
        <v>21</v>
      </c>
      <c r="F372" s="2" t="s">
        <v>19</v>
      </c>
      <c r="G372" s="2">
        <v>3538</v>
      </c>
      <c r="H372" s="3">
        <v>2.6762501333208268E-3</v>
      </c>
      <c r="I372" s="2">
        <v>1321999</v>
      </c>
      <c r="J372" s="2">
        <v>2124497</v>
      </c>
      <c r="K372" s="2" t="s">
        <v>14756</v>
      </c>
      <c r="L372" s="1" t="str">
        <f t="shared" si="5"/>
        <v>Parbhani212024</v>
      </c>
    </row>
    <row r="373" spans="1:12" x14ac:dyDescent="0.3">
      <c r="A373" s="2">
        <v>17</v>
      </c>
      <c r="B373" s="2" t="s">
        <v>380</v>
      </c>
      <c r="C373" s="2" t="s">
        <v>2322</v>
      </c>
      <c r="D373" s="2" t="s">
        <v>1018</v>
      </c>
      <c r="E373" s="2">
        <v>22</v>
      </c>
      <c r="F373" s="2" t="s">
        <v>19</v>
      </c>
      <c r="G373" s="2">
        <v>3531</v>
      </c>
      <c r="H373" s="3">
        <v>2.6709551217512268E-3</v>
      </c>
      <c r="I373" s="2">
        <v>1321999</v>
      </c>
      <c r="J373" s="2">
        <v>2124497</v>
      </c>
      <c r="K373" s="2" t="s">
        <v>14756</v>
      </c>
      <c r="L373" s="1" t="str">
        <f t="shared" si="5"/>
        <v>Parbhani222024</v>
      </c>
    </row>
    <row r="374" spans="1:12" x14ac:dyDescent="0.3">
      <c r="A374" s="2">
        <v>17</v>
      </c>
      <c r="B374" s="2" t="s">
        <v>380</v>
      </c>
      <c r="C374" s="2" t="s">
        <v>2323</v>
      </c>
      <c r="D374" s="2" t="s">
        <v>1018</v>
      </c>
      <c r="E374" s="2">
        <v>23</v>
      </c>
      <c r="F374" s="2" t="s">
        <v>19</v>
      </c>
      <c r="G374" s="2">
        <v>3452</v>
      </c>
      <c r="H374" s="3">
        <v>2.6111971340371663E-3</v>
      </c>
      <c r="I374" s="2">
        <v>1321999</v>
      </c>
      <c r="J374" s="2">
        <v>2124497</v>
      </c>
      <c r="K374" s="2" t="s">
        <v>14756</v>
      </c>
      <c r="L374" s="1" t="str">
        <f t="shared" si="5"/>
        <v>Parbhani232024</v>
      </c>
    </row>
    <row r="375" spans="1:12" x14ac:dyDescent="0.3">
      <c r="A375" s="2">
        <v>17</v>
      </c>
      <c r="B375" s="2" t="s">
        <v>380</v>
      </c>
      <c r="C375" s="2" t="s">
        <v>2324</v>
      </c>
      <c r="D375" s="2" t="s">
        <v>1018</v>
      </c>
      <c r="E375" s="2">
        <v>24</v>
      </c>
      <c r="F375" s="2" t="s">
        <v>19</v>
      </c>
      <c r="G375" s="2">
        <v>3429</v>
      </c>
      <c r="H375" s="3">
        <v>2.5937992388799084E-3</v>
      </c>
      <c r="I375" s="2">
        <v>1321999</v>
      </c>
      <c r="J375" s="2">
        <v>2124497</v>
      </c>
      <c r="K375" s="2" t="s">
        <v>14756</v>
      </c>
      <c r="L375" s="1" t="str">
        <f t="shared" si="5"/>
        <v>Parbhani242024</v>
      </c>
    </row>
    <row r="376" spans="1:12" x14ac:dyDescent="0.3">
      <c r="A376" s="2">
        <v>17</v>
      </c>
      <c r="B376" s="2" t="s">
        <v>380</v>
      </c>
      <c r="C376" s="2" t="s">
        <v>22</v>
      </c>
      <c r="D376" s="2" t="s">
        <v>7923</v>
      </c>
      <c r="E376" s="2">
        <v>25</v>
      </c>
      <c r="F376" s="2" t="s">
        <v>22</v>
      </c>
      <c r="G376" s="2">
        <v>3306</v>
      </c>
      <c r="H376" s="3">
        <v>2.5007583212997894E-3</v>
      </c>
      <c r="I376" s="2">
        <v>1321999</v>
      </c>
      <c r="J376" s="2">
        <v>2124497</v>
      </c>
      <c r="K376" s="2" t="s">
        <v>14756</v>
      </c>
      <c r="L376" s="1" t="str">
        <f t="shared" si="5"/>
        <v>Parbhani252024</v>
      </c>
    </row>
    <row r="377" spans="1:12" x14ac:dyDescent="0.3">
      <c r="A377" s="2">
        <v>17</v>
      </c>
      <c r="B377" s="2" t="s">
        <v>380</v>
      </c>
      <c r="C377" s="2" t="s">
        <v>2325</v>
      </c>
      <c r="D377" s="2" t="s">
        <v>1018</v>
      </c>
      <c r="E377" s="2">
        <v>26</v>
      </c>
      <c r="F377" s="2" t="s">
        <v>19</v>
      </c>
      <c r="G377" s="2">
        <v>3299</v>
      </c>
      <c r="H377" s="3">
        <v>2.4954633097301888E-3</v>
      </c>
      <c r="I377" s="2">
        <v>1321999</v>
      </c>
      <c r="J377" s="2">
        <v>2124497</v>
      </c>
      <c r="K377" s="2" t="s">
        <v>14756</v>
      </c>
      <c r="L377" s="1" t="str">
        <f t="shared" si="5"/>
        <v>Parbhani262024</v>
      </c>
    </row>
    <row r="378" spans="1:12" x14ac:dyDescent="0.3">
      <c r="A378" s="2">
        <v>17</v>
      </c>
      <c r="B378" s="2" t="s">
        <v>380</v>
      </c>
      <c r="C378" s="2" t="s">
        <v>2326</v>
      </c>
      <c r="D378" s="2" t="s">
        <v>1018</v>
      </c>
      <c r="E378" s="2">
        <v>27</v>
      </c>
      <c r="F378" s="2" t="s">
        <v>19</v>
      </c>
      <c r="G378" s="2">
        <v>2807</v>
      </c>
      <c r="H378" s="3">
        <v>2.1232996394097122E-3</v>
      </c>
      <c r="I378" s="2">
        <v>1321999</v>
      </c>
      <c r="J378" s="2">
        <v>2124497</v>
      </c>
      <c r="K378" s="2" t="s">
        <v>14756</v>
      </c>
      <c r="L378" s="1" t="str">
        <f t="shared" si="5"/>
        <v>Parbhani272024</v>
      </c>
    </row>
    <row r="379" spans="1:12" x14ac:dyDescent="0.3">
      <c r="A379" s="2">
        <v>17</v>
      </c>
      <c r="B379" s="2" t="s">
        <v>380</v>
      </c>
      <c r="C379" s="2" t="s">
        <v>2327</v>
      </c>
      <c r="D379" s="2" t="s">
        <v>1018</v>
      </c>
      <c r="E379" s="2">
        <v>28</v>
      </c>
      <c r="F379" s="2" t="s">
        <v>19</v>
      </c>
      <c r="G379" s="2">
        <v>2646</v>
      </c>
      <c r="H379" s="3">
        <v>2.0015143733089057E-3</v>
      </c>
      <c r="I379" s="2">
        <v>1321999</v>
      </c>
      <c r="J379" s="2">
        <v>2124497</v>
      </c>
      <c r="K379" s="2" t="s">
        <v>14756</v>
      </c>
      <c r="L379" s="1" t="str">
        <f t="shared" si="5"/>
        <v>Parbhani282024</v>
      </c>
    </row>
    <row r="380" spans="1:12" x14ac:dyDescent="0.3">
      <c r="A380" s="2">
        <v>17</v>
      </c>
      <c r="B380" s="2" t="s">
        <v>380</v>
      </c>
      <c r="C380" s="2" t="s">
        <v>2328</v>
      </c>
      <c r="D380" s="2" t="s">
        <v>1018</v>
      </c>
      <c r="E380" s="2">
        <v>29</v>
      </c>
      <c r="F380" s="2" t="s">
        <v>2329</v>
      </c>
      <c r="G380" s="2">
        <v>2617</v>
      </c>
      <c r="H380" s="3">
        <v>1.9795778968062761E-3</v>
      </c>
      <c r="I380" s="2">
        <v>1321999</v>
      </c>
      <c r="J380" s="2">
        <v>2124497</v>
      </c>
      <c r="K380" s="2" t="s">
        <v>14756</v>
      </c>
      <c r="L380" s="1" t="str">
        <f t="shared" si="5"/>
        <v>Parbhani292024</v>
      </c>
    </row>
    <row r="381" spans="1:12" x14ac:dyDescent="0.3">
      <c r="A381" s="2">
        <v>17</v>
      </c>
      <c r="B381" s="2" t="s">
        <v>380</v>
      </c>
      <c r="C381" s="2" t="s">
        <v>2330</v>
      </c>
      <c r="D381" s="2" t="s">
        <v>1020</v>
      </c>
      <c r="E381" s="2">
        <v>30</v>
      </c>
      <c r="F381" s="2" t="s">
        <v>2331</v>
      </c>
      <c r="G381" s="2">
        <v>2324</v>
      </c>
      <c r="H381" s="3">
        <v>1.7579438411072928E-3</v>
      </c>
      <c r="I381" s="2">
        <v>1321999</v>
      </c>
      <c r="J381" s="2">
        <v>2124497</v>
      </c>
      <c r="K381" s="2" t="s">
        <v>14756</v>
      </c>
      <c r="L381" s="1" t="str">
        <f t="shared" si="5"/>
        <v>Parbhani302024</v>
      </c>
    </row>
    <row r="382" spans="1:12" x14ac:dyDescent="0.3">
      <c r="A382" s="2">
        <v>17</v>
      </c>
      <c r="B382" s="2" t="s">
        <v>380</v>
      </c>
      <c r="C382" s="2" t="s">
        <v>2332</v>
      </c>
      <c r="D382" s="2" t="s">
        <v>1018</v>
      </c>
      <c r="E382" s="2">
        <v>31</v>
      </c>
      <c r="F382" s="2" t="s">
        <v>15</v>
      </c>
      <c r="G382" s="2">
        <v>2017</v>
      </c>
      <c r="H382" s="3">
        <v>1.5257197622691092E-3</v>
      </c>
      <c r="I382" s="2">
        <v>1321999</v>
      </c>
      <c r="J382" s="2">
        <v>2124497</v>
      </c>
      <c r="K382" s="2" t="s">
        <v>14756</v>
      </c>
      <c r="L382" s="1" t="str">
        <f t="shared" si="5"/>
        <v>Parbhani312024</v>
      </c>
    </row>
    <row r="383" spans="1:12" x14ac:dyDescent="0.3">
      <c r="A383" s="2">
        <v>17</v>
      </c>
      <c r="B383" s="2" t="s">
        <v>380</v>
      </c>
      <c r="C383" s="2" t="s">
        <v>2333</v>
      </c>
      <c r="D383" s="2" t="s">
        <v>1018</v>
      </c>
      <c r="E383" s="2">
        <v>32</v>
      </c>
      <c r="F383" s="2" t="s">
        <v>19</v>
      </c>
      <c r="G383" s="2">
        <v>1957</v>
      </c>
      <c r="H383" s="3">
        <v>1.4803339488153925E-3</v>
      </c>
      <c r="I383" s="2">
        <v>1321999</v>
      </c>
      <c r="J383" s="2">
        <v>2124497</v>
      </c>
      <c r="K383" s="2" t="s">
        <v>14756</v>
      </c>
      <c r="L383" s="1" t="str">
        <f t="shared" si="5"/>
        <v>Parbhani322024</v>
      </c>
    </row>
    <row r="384" spans="1:12" x14ac:dyDescent="0.3">
      <c r="A384" s="2">
        <v>17</v>
      </c>
      <c r="B384" s="2" t="s">
        <v>380</v>
      </c>
      <c r="C384" s="2" t="s">
        <v>2334</v>
      </c>
      <c r="D384" s="2" t="s">
        <v>1018</v>
      </c>
      <c r="E384" s="2">
        <v>33</v>
      </c>
      <c r="F384" s="2" t="s">
        <v>19</v>
      </c>
      <c r="G384" s="2">
        <v>1856</v>
      </c>
      <c r="H384" s="3">
        <v>1.4039344961683028E-3</v>
      </c>
      <c r="I384" s="2">
        <v>1321999</v>
      </c>
      <c r="J384" s="2">
        <v>2124497</v>
      </c>
      <c r="K384" s="2" t="s">
        <v>14756</v>
      </c>
      <c r="L384" s="1" t="str">
        <f t="shared" si="5"/>
        <v>Parbhani332024</v>
      </c>
    </row>
    <row r="385" spans="1:12" x14ac:dyDescent="0.3">
      <c r="A385" s="2">
        <v>17</v>
      </c>
      <c r="B385" s="2" t="s">
        <v>380</v>
      </c>
      <c r="C385" s="2" t="s">
        <v>2335</v>
      </c>
      <c r="D385" s="2" t="s">
        <v>1018</v>
      </c>
      <c r="E385" s="2">
        <v>34</v>
      </c>
      <c r="F385" s="2" t="s">
        <v>19</v>
      </c>
      <c r="G385" s="2">
        <v>1298</v>
      </c>
      <c r="H385" s="3">
        <v>9.8184643104873748E-4</v>
      </c>
      <c r="I385" s="2">
        <v>1321999</v>
      </c>
      <c r="J385" s="2">
        <v>2124497</v>
      </c>
      <c r="K385" s="2" t="s">
        <v>14756</v>
      </c>
      <c r="L385" s="1" t="str">
        <f t="shared" si="5"/>
        <v>Parbhani342024</v>
      </c>
    </row>
    <row r="386" spans="1:12" x14ac:dyDescent="0.3">
      <c r="A386" s="2">
        <v>17</v>
      </c>
      <c r="B386" s="2" t="s">
        <v>380</v>
      </c>
      <c r="C386" s="2" t="s">
        <v>2336</v>
      </c>
      <c r="D386" s="2" t="s">
        <v>1018</v>
      </c>
      <c r="E386" s="2">
        <v>35</v>
      </c>
      <c r="F386" s="2" t="s">
        <v>19</v>
      </c>
      <c r="G386" s="2">
        <v>1244</v>
      </c>
      <c r="H386" s="3">
        <v>9.4099919894039257E-4</v>
      </c>
      <c r="I386" s="2">
        <v>1321999</v>
      </c>
      <c r="J386" s="2">
        <v>2124497</v>
      </c>
      <c r="K386" s="2" t="s">
        <v>14756</v>
      </c>
      <c r="L386" s="1" t="str">
        <f t="shared" si="5"/>
        <v>Parbhani352024</v>
      </c>
    </row>
    <row r="387" spans="1:12" x14ac:dyDescent="0.3">
      <c r="A387" s="2">
        <v>18</v>
      </c>
      <c r="B387" s="2" t="s">
        <v>399</v>
      </c>
      <c r="C387" s="2" t="s">
        <v>2337</v>
      </c>
      <c r="D387" s="2" t="s">
        <v>1018</v>
      </c>
      <c r="E387" s="2">
        <v>1</v>
      </c>
      <c r="F387" s="2" t="s">
        <v>7</v>
      </c>
      <c r="G387" s="2">
        <v>605504</v>
      </c>
      <c r="H387" s="3">
        <v>0.44588875609272954</v>
      </c>
      <c r="I387" s="2">
        <v>1357971</v>
      </c>
      <c r="J387" s="2">
        <v>1969953</v>
      </c>
      <c r="K387" s="2" t="s">
        <v>14756</v>
      </c>
      <c r="L387" s="1" t="str">
        <f t="shared" ref="L387:L450" si="6">B387&amp;E387&amp;2024</f>
        <v>Jalna12024</v>
      </c>
    </row>
    <row r="388" spans="1:12" x14ac:dyDescent="0.3">
      <c r="A388" s="2">
        <v>18</v>
      </c>
      <c r="B388" s="2" t="s">
        <v>399</v>
      </c>
      <c r="C388" s="2" t="s">
        <v>401</v>
      </c>
      <c r="D388" s="2" t="s">
        <v>1018</v>
      </c>
      <c r="E388" s="2">
        <v>2</v>
      </c>
      <c r="F388" s="2" t="s">
        <v>9</v>
      </c>
      <c r="G388" s="2">
        <v>495809</v>
      </c>
      <c r="H388" s="3">
        <v>0.36511015330960678</v>
      </c>
      <c r="I388" s="2">
        <v>1357971</v>
      </c>
      <c r="J388" s="2">
        <v>1969953</v>
      </c>
      <c r="K388" s="2" t="s">
        <v>14756</v>
      </c>
      <c r="L388" s="1" t="str">
        <f t="shared" si="6"/>
        <v>Jalna22024</v>
      </c>
    </row>
    <row r="389" spans="1:12" x14ac:dyDescent="0.3">
      <c r="A389" s="2">
        <v>18</v>
      </c>
      <c r="B389" s="2" t="s">
        <v>399</v>
      </c>
      <c r="C389" s="2" t="s">
        <v>2338</v>
      </c>
      <c r="D389" s="2" t="s">
        <v>1018</v>
      </c>
      <c r="E389" s="2">
        <v>3</v>
      </c>
      <c r="F389" s="2" t="s">
        <v>19</v>
      </c>
      <c r="G389" s="2">
        <v>155335</v>
      </c>
      <c r="H389" s="3">
        <v>0.11438756792302635</v>
      </c>
      <c r="I389" s="2">
        <v>1357971</v>
      </c>
      <c r="J389" s="2">
        <v>1969953</v>
      </c>
      <c r="K389" s="2" t="s">
        <v>14756</v>
      </c>
      <c r="L389" s="1" t="str">
        <f t="shared" si="6"/>
        <v>Jalna32024</v>
      </c>
    </row>
    <row r="390" spans="1:12" x14ac:dyDescent="0.3">
      <c r="A390" s="2">
        <v>18</v>
      </c>
      <c r="B390" s="2" t="s">
        <v>399</v>
      </c>
      <c r="C390" s="2" t="s">
        <v>2339</v>
      </c>
      <c r="D390" s="2" t="s">
        <v>1018</v>
      </c>
      <c r="E390" s="2">
        <v>4</v>
      </c>
      <c r="F390" s="2" t="s">
        <v>1023</v>
      </c>
      <c r="G390" s="2">
        <v>37678</v>
      </c>
      <c r="H390" s="3">
        <v>2.774580605918683E-2</v>
      </c>
      <c r="I390" s="2">
        <v>1357971</v>
      </c>
      <c r="J390" s="2">
        <v>1969953</v>
      </c>
      <c r="K390" s="2" t="s">
        <v>14756</v>
      </c>
      <c r="L390" s="1" t="str">
        <f t="shared" si="6"/>
        <v>Jalna42024</v>
      </c>
    </row>
    <row r="391" spans="1:12" x14ac:dyDescent="0.3">
      <c r="A391" s="2">
        <v>18</v>
      </c>
      <c r="B391" s="2" t="s">
        <v>399</v>
      </c>
      <c r="C391" s="2" t="s">
        <v>2340</v>
      </c>
      <c r="D391" s="2" t="s">
        <v>1018</v>
      </c>
      <c r="E391" s="2">
        <v>5</v>
      </c>
      <c r="F391" s="2" t="s">
        <v>2341</v>
      </c>
      <c r="G391" s="2">
        <v>9564</v>
      </c>
      <c r="H391" s="3">
        <v>7.042860267266385E-3</v>
      </c>
      <c r="I391" s="2">
        <v>1357971</v>
      </c>
      <c r="J391" s="2">
        <v>1969953</v>
      </c>
      <c r="K391" s="2" t="s">
        <v>14756</v>
      </c>
      <c r="L391" s="1" t="str">
        <f t="shared" si="6"/>
        <v>Jalna52024</v>
      </c>
    </row>
    <row r="392" spans="1:12" x14ac:dyDescent="0.3">
      <c r="A392" s="2">
        <v>18</v>
      </c>
      <c r="B392" s="2" t="s">
        <v>399</v>
      </c>
      <c r="C392" s="2" t="s">
        <v>2342</v>
      </c>
      <c r="D392" s="2" t="s">
        <v>1018</v>
      </c>
      <c r="E392" s="2">
        <v>6</v>
      </c>
      <c r="F392" s="2" t="s">
        <v>19</v>
      </c>
      <c r="G392" s="2">
        <v>6330</v>
      </c>
      <c r="H392" s="3">
        <v>4.6613661116474501E-3</v>
      </c>
      <c r="I392" s="2">
        <v>1357971</v>
      </c>
      <c r="J392" s="2">
        <v>1969953</v>
      </c>
      <c r="K392" s="2" t="s">
        <v>14756</v>
      </c>
      <c r="L392" s="1" t="str">
        <f t="shared" si="6"/>
        <v>Jalna62024</v>
      </c>
    </row>
    <row r="393" spans="1:12" x14ac:dyDescent="0.3">
      <c r="A393" s="2">
        <v>18</v>
      </c>
      <c r="B393" s="2" t="s">
        <v>399</v>
      </c>
      <c r="C393" s="2" t="s">
        <v>2343</v>
      </c>
      <c r="D393" s="2" t="s">
        <v>1018</v>
      </c>
      <c r="E393" s="2">
        <v>7</v>
      </c>
      <c r="F393" s="2" t="s">
        <v>11</v>
      </c>
      <c r="G393" s="2">
        <v>5974</v>
      </c>
      <c r="H393" s="3">
        <v>4.3992102924141976E-3</v>
      </c>
      <c r="I393" s="2">
        <v>1357971</v>
      </c>
      <c r="J393" s="2">
        <v>1969953</v>
      </c>
      <c r="K393" s="2" t="s">
        <v>14756</v>
      </c>
      <c r="L393" s="1" t="str">
        <f t="shared" si="6"/>
        <v>Jalna72024</v>
      </c>
    </row>
    <row r="394" spans="1:12" x14ac:dyDescent="0.3">
      <c r="A394" s="2">
        <v>18</v>
      </c>
      <c r="B394" s="2" t="s">
        <v>399</v>
      </c>
      <c r="C394" s="2" t="s">
        <v>2344</v>
      </c>
      <c r="D394" s="2" t="s">
        <v>1018</v>
      </c>
      <c r="E394" s="2">
        <v>8</v>
      </c>
      <c r="F394" s="2" t="s">
        <v>2223</v>
      </c>
      <c r="G394" s="2">
        <v>5498</v>
      </c>
      <c r="H394" s="3">
        <v>4.0486873431023196E-3</v>
      </c>
      <c r="I394" s="2">
        <v>1357971</v>
      </c>
      <c r="J394" s="2">
        <v>1969953</v>
      </c>
      <c r="K394" s="2" t="s">
        <v>14756</v>
      </c>
      <c r="L394" s="1" t="str">
        <f t="shared" si="6"/>
        <v>Jalna82024</v>
      </c>
    </row>
    <row r="395" spans="1:12" x14ac:dyDescent="0.3">
      <c r="A395" s="2">
        <v>18</v>
      </c>
      <c r="B395" s="2" t="s">
        <v>399</v>
      </c>
      <c r="C395" s="2" t="s">
        <v>2345</v>
      </c>
      <c r="D395" s="2" t="s">
        <v>1018</v>
      </c>
      <c r="E395" s="2">
        <v>9</v>
      </c>
      <c r="F395" s="2" t="s">
        <v>19</v>
      </c>
      <c r="G395" s="2">
        <v>4933</v>
      </c>
      <c r="H395" s="3">
        <v>3.6326254389821284E-3</v>
      </c>
      <c r="I395" s="2">
        <v>1357971</v>
      </c>
      <c r="J395" s="2">
        <v>1969953</v>
      </c>
      <c r="K395" s="2" t="s">
        <v>14756</v>
      </c>
      <c r="L395" s="1" t="str">
        <f t="shared" si="6"/>
        <v>Jalna92024</v>
      </c>
    </row>
    <row r="396" spans="1:12" x14ac:dyDescent="0.3">
      <c r="A396" s="2">
        <v>18</v>
      </c>
      <c r="B396" s="2" t="s">
        <v>399</v>
      </c>
      <c r="C396" s="2" t="s">
        <v>2346</v>
      </c>
      <c r="D396" s="2" t="s">
        <v>1018</v>
      </c>
      <c r="E396" s="2">
        <v>10</v>
      </c>
      <c r="F396" s="2" t="s">
        <v>19</v>
      </c>
      <c r="G396" s="2">
        <v>3712</v>
      </c>
      <c r="H396" s="3">
        <v>2.7334898904321225E-3</v>
      </c>
      <c r="I396" s="2">
        <v>1357971</v>
      </c>
      <c r="J396" s="2">
        <v>1969953</v>
      </c>
      <c r="K396" s="2" t="s">
        <v>14756</v>
      </c>
      <c r="L396" s="1" t="str">
        <f t="shared" si="6"/>
        <v>Jalna102024</v>
      </c>
    </row>
    <row r="397" spans="1:12" x14ac:dyDescent="0.3">
      <c r="A397" s="2">
        <v>18</v>
      </c>
      <c r="B397" s="2" t="s">
        <v>399</v>
      </c>
      <c r="C397" s="2" t="s">
        <v>22</v>
      </c>
      <c r="D397" s="2" t="s">
        <v>7923</v>
      </c>
      <c r="E397" s="2">
        <v>11</v>
      </c>
      <c r="F397" s="2" t="s">
        <v>22</v>
      </c>
      <c r="G397" s="2">
        <v>3504</v>
      </c>
      <c r="H397" s="3">
        <v>2.5803201982958399E-3</v>
      </c>
      <c r="I397" s="2">
        <v>1357971</v>
      </c>
      <c r="J397" s="2">
        <v>1969953</v>
      </c>
      <c r="K397" s="2" t="s">
        <v>14756</v>
      </c>
      <c r="L397" s="1" t="str">
        <f t="shared" si="6"/>
        <v>Jalna112024</v>
      </c>
    </row>
    <row r="398" spans="1:12" x14ac:dyDescent="0.3">
      <c r="A398" s="2">
        <v>18</v>
      </c>
      <c r="B398" s="2" t="s">
        <v>399</v>
      </c>
      <c r="C398" s="2" t="s">
        <v>2347</v>
      </c>
      <c r="D398" s="2" t="s">
        <v>1018</v>
      </c>
      <c r="E398" s="2">
        <v>12</v>
      </c>
      <c r="F398" s="2" t="s">
        <v>19</v>
      </c>
      <c r="G398" s="2">
        <v>2873</v>
      </c>
      <c r="H398" s="3">
        <v>2.1156563726324054E-3</v>
      </c>
      <c r="I398" s="2">
        <v>1357971</v>
      </c>
      <c r="J398" s="2">
        <v>1969953</v>
      </c>
      <c r="K398" s="2" t="s">
        <v>14756</v>
      </c>
      <c r="L398" s="1" t="str">
        <f t="shared" si="6"/>
        <v>Jalna122024</v>
      </c>
    </row>
    <row r="399" spans="1:12" x14ac:dyDescent="0.3">
      <c r="A399" s="2">
        <v>18</v>
      </c>
      <c r="B399" s="2" t="s">
        <v>399</v>
      </c>
      <c r="C399" s="2" t="s">
        <v>2348</v>
      </c>
      <c r="D399" s="2" t="s">
        <v>1018</v>
      </c>
      <c r="E399" s="2">
        <v>13</v>
      </c>
      <c r="F399" s="2" t="s">
        <v>19</v>
      </c>
      <c r="G399" s="2">
        <v>2734</v>
      </c>
      <c r="H399" s="3">
        <v>2.0132977802913318E-3</v>
      </c>
      <c r="I399" s="2">
        <v>1357971</v>
      </c>
      <c r="J399" s="2">
        <v>1969953</v>
      </c>
      <c r="K399" s="2" t="s">
        <v>14756</v>
      </c>
      <c r="L399" s="1" t="str">
        <f t="shared" si="6"/>
        <v>Jalna132024</v>
      </c>
    </row>
    <row r="400" spans="1:12" x14ac:dyDescent="0.3">
      <c r="A400" s="2">
        <v>18</v>
      </c>
      <c r="B400" s="2" t="s">
        <v>399</v>
      </c>
      <c r="C400" s="2" t="s">
        <v>2349</v>
      </c>
      <c r="D400" s="2" t="s">
        <v>1018</v>
      </c>
      <c r="E400" s="2">
        <v>14</v>
      </c>
      <c r="F400" s="2" t="s">
        <v>2077</v>
      </c>
      <c r="G400" s="2">
        <v>2580</v>
      </c>
      <c r="H400" s="3">
        <v>1.89989329669043E-3</v>
      </c>
      <c r="I400" s="2">
        <v>1357971</v>
      </c>
      <c r="J400" s="2">
        <v>1969953</v>
      </c>
      <c r="K400" s="2" t="s">
        <v>14756</v>
      </c>
      <c r="L400" s="1" t="str">
        <f t="shared" si="6"/>
        <v>Jalna142024</v>
      </c>
    </row>
    <row r="401" spans="1:12" x14ac:dyDescent="0.3">
      <c r="A401" s="2">
        <v>18</v>
      </c>
      <c r="B401" s="2" t="s">
        <v>399</v>
      </c>
      <c r="C401" s="2" t="s">
        <v>419</v>
      </c>
      <c r="D401" s="2" t="s">
        <v>1018</v>
      </c>
      <c r="E401" s="2">
        <v>15</v>
      </c>
      <c r="F401" s="2" t="s">
        <v>19</v>
      </c>
      <c r="G401" s="2">
        <v>2413</v>
      </c>
      <c r="H401" s="3">
        <v>1.7769157073310108E-3</v>
      </c>
      <c r="I401" s="2">
        <v>1357971</v>
      </c>
      <c r="J401" s="2">
        <v>1969953</v>
      </c>
      <c r="K401" s="2" t="s">
        <v>14756</v>
      </c>
      <c r="L401" s="1" t="str">
        <f t="shared" si="6"/>
        <v>Jalna152024</v>
      </c>
    </row>
    <row r="402" spans="1:12" x14ac:dyDescent="0.3">
      <c r="A402" s="2">
        <v>18</v>
      </c>
      <c r="B402" s="2" t="s">
        <v>399</v>
      </c>
      <c r="C402" s="2" t="s">
        <v>2350</v>
      </c>
      <c r="D402" s="2" t="s">
        <v>1018</v>
      </c>
      <c r="E402" s="2">
        <v>16</v>
      </c>
      <c r="F402" s="2" t="s">
        <v>19</v>
      </c>
      <c r="G402" s="2">
        <v>1962</v>
      </c>
      <c r="H402" s="3">
        <v>1.444802576785513E-3</v>
      </c>
      <c r="I402" s="2">
        <v>1357971</v>
      </c>
      <c r="J402" s="2">
        <v>1969953</v>
      </c>
      <c r="K402" s="2" t="s">
        <v>14756</v>
      </c>
      <c r="L402" s="1" t="str">
        <f t="shared" si="6"/>
        <v>Jalna162024</v>
      </c>
    </row>
    <row r="403" spans="1:12" x14ac:dyDescent="0.3">
      <c r="A403" s="2">
        <v>18</v>
      </c>
      <c r="B403" s="2" t="s">
        <v>399</v>
      </c>
      <c r="C403" s="2" t="s">
        <v>2351</v>
      </c>
      <c r="D403" s="2" t="s">
        <v>1018</v>
      </c>
      <c r="E403" s="2">
        <v>17</v>
      </c>
      <c r="F403" s="2" t="s">
        <v>19</v>
      </c>
      <c r="G403" s="2">
        <v>1541</v>
      </c>
      <c r="H403" s="3">
        <v>1.1347812287596716E-3</v>
      </c>
      <c r="I403" s="2">
        <v>1357971</v>
      </c>
      <c r="J403" s="2">
        <v>1969953</v>
      </c>
      <c r="K403" s="2" t="s">
        <v>14756</v>
      </c>
      <c r="L403" s="1" t="str">
        <f t="shared" si="6"/>
        <v>Jalna172024</v>
      </c>
    </row>
    <row r="404" spans="1:12" x14ac:dyDescent="0.3">
      <c r="A404" s="2">
        <v>18</v>
      </c>
      <c r="B404" s="2" t="s">
        <v>399</v>
      </c>
      <c r="C404" s="2" t="s">
        <v>2352</v>
      </c>
      <c r="D404" s="2" t="s">
        <v>1018</v>
      </c>
      <c r="E404" s="2">
        <v>18</v>
      </c>
      <c r="F404" s="2" t="s">
        <v>19</v>
      </c>
      <c r="G404" s="2">
        <v>1390</v>
      </c>
      <c r="H404" s="3">
        <v>1.0235859234107355E-3</v>
      </c>
      <c r="I404" s="2">
        <v>1357971</v>
      </c>
      <c r="J404" s="2">
        <v>1969953</v>
      </c>
      <c r="K404" s="2" t="s">
        <v>14756</v>
      </c>
      <c r="L404" s="1" t="str">
        <f t="shared" si="6"/>
        <v>Jalna182024</v>
      </c>
    </row>
    <row r="405" spans="1:12" x14ac:dyDescent="0.3">
      <c r="A405" s="2">
        <v>18</v>
      </c>
      <c r="B405" s="2" t="s">
        <v>399</v>
      </c>
      <c r="C405" s="2" t="s">
        <v>2353</v>
      </c>
      <c r="D405" s="2" t="s">
        <v>1018</v>
      </c>
      <c r="E405" s="2">
        <v>19</v>
      </c>
      <c r="F405" s="2" t="s">
        <v>19</v>
      </c>
      <c r="G405" s="2">
        <v>1339</v>
      </c>
      <c r="H405" s="3">
        <v>9.8602989312732018E-4</v>
      </c>
      <c r="I405" s="2">
        <v>1357971</v>
      </c>
      <c r="J405" s="2">
        <v>1969953</v>
      </c>
      <c r="K405" s="2" t="s">
        <v>14756</v>
      </c>
      <c r="L405" s="1" t="str">
        <f t="shared" si="6"/>
        <v>Jalna192024</v>
      </c>
    </row>
    <row r="406" spans="1:12" x14ac:dyDescent="0.3">
      <c r="A406" s="2">
        <v>18</v>
      </c>
      <c r="B406" s="2" t="s">
        <v>399</v>
      </c>
      <c r="C406" s="2" t="s">
        <v>2354</v>
      </c>
      <c r="D406" s="2" t="s">
        <v>1018</v>
      </c>
      <c r="E406" s="2">
        <v>20</v>
      </c>
      <c r="F406" s="2" t="s">
        <v>62</v>
      </c>
      <c r="G406" s="2">
        <v>1173</v>
      </c>
      <c r="H406" s="3">
        <v>8.6378869651855604E-4</v>
      </c>
      <c r="I406" s="2">
        <v>1357971</v>
      </c>
      <c r="J406" s="2">
        <v>1969953</v>
      </c>
      <c r="K406" s="2" t="s">
        <v>14756</v>
      </c>
      <c r="L406" s="1" t="str">
        <f t="shared" si="6"/>
        <v>Jalna202024</v>
      </c>
    </row>
    <row r="407" spans="1:12" x14ac:dyDescent="0.3">
      <c r="A407" s="2">
        <v>18</v>
      </c>
      <c r="B407" s="2" t="s">
        <v>399</v>
      </c>
      <c r="C407" s="2" t="s">
        <v>2355</v>
      </c>
      <c r="D407" s="2" t="s">
        <v>1018</v>
      </c>
      <c r="E407" s="2">
        <v>21</v>
      </c>
      <c r="F407" s="2" t="s">
        <v>19</v>
      </c>
      <c r="G407" s="2">
        <v>1142</v>
      </c>
      <c r="H407" s="3">
        <v>8.4096052124824463E-4</v>
      </c>
      <c r="I407" s="2">
        <v>1357971</v>
      </c>
      <c r="J407" s="2">
        <v>1969953</v>
      </c>
      <c r="K407" s="2" t="s">
        <v>14756</v>
      </c>
      <c r="L407" s="1" t="str">
        <f t="shared" si="6"/>
        <v>Jalna212024</v>
      </c>
    </row>
    <row r="408" spans="1:12" x14ac:dyDescent="0.3">
      <c r="A408" s="2">
        <v>18</v>
      </c>
      <c r="B408" s="2" t="s">
        <v>399</v>
      </c>
      <c r="C408" s="2" t="s">
        <v>2356</v>
      </c>
      <c r="D408" s="2" t="s">
        <v>1018</v>
      </c>
      <c r="E408" s="2">
        <v>22</v>
      </c>
      <c r="F408" s="2" t="s">
        <v>1962</v>
      </c>
      <c r="G408" s="2">
        <v>1132</v>
      </c>
      <c r="H408" s="3">
        <v>8.3359659374169256E-4</v>
      </c>
      <c r="I408" s="2">
        <v>1357971</v>
      </c>
      <c r="J408" s="2">
        <v>1969953</v>
      </c>
      <c r="K408" s="2" t="s">
        <v>14756</v>
      </c>
      <c r="L408" s="1" t="str">
        <f t="shared" si="6"/>
        <v>Jalna222024</v>
      </c>
    </row>
    <row r="409" spans="1:12" x14ac:dyDescent="0.3">
      <c r="A409" s="2">
        <v>18</v>
      </c>
      <c r="B409" s="2" t="s">
        <v>399</v>
      </c>
      <c r="C409" s="2" t="s">
        <v>2357</v>
      </c>
      <c r="D409" s="2" t="s">
        <v>1018</v>
      </c>
      <c r="E409" s="2">
        <v>23</v>
      </c>
      <c r="F409" s="2" t="s">
        <v>19</v>
      </c>
      <c r="G409" s="2">
        <v>1045</v>
      </c>
      <c r="H409" s="3">
        <v>7.6953042443468969E-4</v>
      </c>
      <c r="I409" s="2">
        <v>1357971</v>
      </c>
      <c r="J409" s="2">
        <v>1969953</v>
      </c>
      <c r="K409" s="2" t="s">
        <v>14756</v>
      </c>
      <c r="L409" s="1" t="str">
        <f t="shared" si="6"/>
        <v>Jalna232024</v>
      </c>
    </row>
    <row r="410" spans="1:12" x14ac:dyDescent="0.3">
      <c r="A410" s="2">
        <v>18</v>
      </c>
      <c r="B410" s="2" t="s">
        <v>399</v>
      </c>
      <c r="C410" s="2" t="s">
        <v>2358</v>
      </c>
      <c r="D410" s="2" t="s">
        <v>1018</v>
      </c>
      <c r="E410" s="2">
        <v>24</v>
      </c>
      <c r="F410" s="2" t="s">
        <v>1053</v>
      </c>
      <c r="G410" s="2">
        <v>972</v>
      </c>
      <c r="H410" s="3">
        <v>7.1577375363685968E-4</v>
      </c>
      <c r="I410" s="2">
        <v>1357971</v>
      </c>
      <c r="J410" s="2">
        <v>1969953</v>
      </c>
      <c r="K410" s="2" t="s">
        <v>14756</v>
      </c>
      <c r="L410" s="1" t="str">
        <f t="shared" si="6"/>
        <v>Jalna242024</v>
      </c>
    </row>
    <row r="411" spans="1:12" x14ac:dyDescent="0.3">
      <c r="A411" s="2">
        <v>18</v>
      </c>
      <c r="B411" s="2" t="s">
        <v>399</v>
      </c>
      <c r="C411" s="2" t="s">
        <v>2359</v>
      </c>
      <c r="D411" s="2" t="s">
        <v>1018</v>
      </c>
      <c r="E411" s="2">
        <v>25</v>
      </c>
      <c r="F411" s="2" t="s">
        <v>19</v>
      </c>
      <c r="G411" s="2">
        <v>646</v>
      </c>
      <c r="H411" s="3">
        <v>4.7570971692326272E-4</v>
      </c>
      <c r="I411" s="2">
        <v>1357971</v>
      </c>
      <c r="J411" s="2">
        <v>1969953</v>
      </c>
      <c r="K411" s="2" t="s">
        <v>14756</v>
      </c>
      <c r="L411" s="1" t="str">
        <f t="shared" si="6"/>
        <v>Jalna252024</v>
      </c>
    </row>
    <row r="412" spans="1:12" x14ac:dyDescent="0.3">
      <c r="A412" s="2">
        <v>18</v>
      </c>
      <c r="B412" s="2" t="s">
        <v>399</v>
      </c>
      <c r="C412" s="2" t="s">
        <v>2360</v>
      </c>
      <c r="D412" s="2" t="s">
        <v>1018</v>
      </c>
      <c r="E412" s="2">
        <v>26</v>
      </c>
      <c r="F412" s="2" t="s">
        <v>19</v>
      </c>
      <c r="G412" s="2">
        <v>644</v>
      </c>
      <c r="H412" s="3">
        <v>4.7423693142195232E-4</v>
      </c>
      <c r="I412" s="2">
        <v>1357971</v>
      </c>
      <c r="J412" s="2">
        <v>1969953</v>
      </c>
      <c r="K412" s="2" t="s">
        <v>14756</v>
      </c>
      <c r="L412" s="1" t="str">
        <f t="shared" si="6"/>
        <v>Jalna262024</v>
      </c>
    </row>
    <row r="413" spans="1:12" x14ac:dyDescent="0.3">
      <c r="A413" s="2">
        <v>18</v>
      </c>
      <c r="B413" s="2" t="s">
        <v>399</v>
      </c>
      <c r="C413" s="2" t="s">
        <v>2361</v>
      </c>
      <c r="D413" s="2" t="s">
        <v>1018</v>
      </c>
      <c r="E413" s="2">
        <v>27</v>
      </c>
      <c r="F413" s="2" t="s">
        <v>19</v>
      </c>
      <c r="G413" s="2">
        <v>544</v>
      </c>
      <c r="H413" s="3">
        <v>4.0059765635643176E-4</v>
      </c>
      <c r="I413" s="2">
        <v>1357971</v>
      </c>
      <c r="J413" s="2">
        <v>1969953</v>
      </c>
      <c r="K413" s="2" t="s">
        <v>14756</v>
      </c>
      <c r="L413" s="1" t="str">
        <f t="shared" si="6"/>
        <v>Jalna272024</v>
      </c>
    </row>
    <row r="414" spans="1:12" x14ac:dyDescent="0.3">
      <c r="A414" s="2">
        <v>19</v>
      </c>
      <c r="B414" s="2" t="s">
        <v>423</v>
      </c>
      <c r="C414" s="2" t="s">
        <v>2362</v>
      </c>
      <c r="D414" s="2" t="s">
        <v>1018</v>
      </c>
      <c r="E414" s="2">
        <v>1</v>
      </c>
      <c r="F414" s="2" t="s">
        <v>103</v>
      </c>
      <c r="G414" s="2">
        <v>474434</v>
      </c>
      <c r="H414" s="3">
        <v>0.3655892932549602</v>
      </c>
      <c r="I414" s="2">
        <v>1297724</v>
      </c>
      <c r="J414" s="2">
        <v>2061220</v>
      </c>
      <c r="K414" s="2" t="s">
        <v>14756</v>
      </c>
      <c r="L414" s="1" t="str">
        <f t="shared" si="6"/>
        <v>Aurangabad12024</v>
      </c>
    </row>
    <row r="415" spans="1:12" x14ac:dyDescent="0.3">
      <c r="A415" s="2">
        <v>19</v>
      </c>
      <c r="B415" s="2" t="s">
        <v>423</v>
      </c>
      <c r="C415" s="2" t="s">
        <v>2363</v>
      </c>
      <c r="D415" s="2" t="s">
        <v>1018</v>
      </c>
      <c r="E415" s="2">
        <v>2</v>
      </c>
      <c r="F415" s="2" t="s">
        <v>1363</v>
      </c>
      <c r="G415" s="2">
        <v>340877</v>
      </c>
      <c r="H415" s="3">
        <v>0.26267295665334078</v>
      </c>
      <c r="I415" s="2">
        <v>1297724</v>
      </c>
      <c r="J415" s="2">
        <v>2061220</v>
      </c>
      <c r="K415" s="2" t="s">
        <v>14756</v>
      </c>
      <c r="L415" s="1" t="str">
        <f t="shared" si="6"/>
        <v>Aurangabad22024</v>
      </c>
    </row>
    <row r="416" spans="1:12" x14ac:dyDescent="0.3">
      <c r="A416" s="2">
        <v>19</v>
      </c>
      <c r="B416" s="2" t="s">
        <v>423</v>
      </c>
      <c r="C416" s="2" t="s">
        <v>2364</v>
      </c>
      <c r="D416" s="2" t="s">
        <v>1018</v>
      </c>
      <c r="E416" s="2">
        <v>3</v>
      </c>
      <c r="F416" s="2" t="s">
        <v>1977</v>
      </c>
      <c r="G416" s="2">
        <v>291870</v>
      </c>
      <c r="H416" s="3">
        <v>0.22490914863252895</v>
      </c>
      <c r="I416" s="2">
        <v>1297724</v>
      </c>
      <c r="J416" s="2">
        <v>2061220</v>
      </c>
      <c r="K416" s="2" t="s">
        <v>14756</v>
      </c>
      <c r="L416" s="1" t="str">
        <f t="shared" si="6"/>
        <v>Aurangabad32024</v>
      </c>
    </row>
    <row r="417" spans="1:12" x14ac:dyDescent="0.3">
      <c r="A417" s="2">
        <v>19</v>
      </c>
      <c r="B417" s="2" t="s">
        <v>423</v>
      </c>
      <c r="C417" s="2" t="s">
        <v>2365</v>
      </c>
      <c r="D417" s="2" t="s">
        <v>1018</v>
      </c>
      <c r="E417" s="2">
        <v>4</v>
      </c>
      <c r="F417" s="2" t="s">
        <v>1023</v>
      </c>
      <c r="G417" s="2">
        <v>69087</v>
      </c>
      <c r="H417" s="3">
        <v>5.3237051946330653E-2</v>
      </c>
      <c r="I417" s="2">
        <v>1297724</v>
      </c>
      <c r="J417" s="2">
        <v>2061220</v>
      </c>
      <c r="K417" s="2" t="s">
        <v>14756</v>
      </c>
      <c r="L417" s="1" t="str">
        <f t="shared" si="6"/>
        <v>Aurangabad42024</v>
      </c>
    </row>
    <row r="418" spans="1:12" x14ac:dyDescent="0.3">
      <c r="A418" s="2">
        <v>19</v>
      </c>
      <c r="B418" s="2" t="s">
        <v>423</v>
      </c>
      <c r="C418" s="2" t="s">
        <v>2366</v>
      </c>
      <c r="D418" s="2" t="s">
        <v>1018</v>
      </c>
      <c r="E418" s="2">
        <v>5</v>
      </c>
      <c r="F418" s="2" t="s">
        <v>19</v>
      </c>
      <c r="G418" s="2">
        <v>39654</v>
      </c>
      <c r="H418" s="3">
        <v>3.0556574433392616E-2</v>
      </c>
      <c r="I418" s="2">
        <v>1297724</v>
      </c>
      <c r="J418" s="2">
        <v>2061220</v>
      </c>
      <c r="K418" s="2" t="s">
        <v>14756</v>
      </c>
      <c r="L418" s="1" t="str">
        <f t="shared" si="6"/>
        <v>Aurangabad52024</v>
      </c>
    </row>
    <row r="419" spans="1:12" x14ac:dyDescent="0.3">
      <c r="A419" s="2">
        <v>19</v>
      </c>
      <c r="B419" s="2" t="s">
        <v>423</v>
      </c>
      <c r="C419" s="2" t="s">
        <v>2367</v>
      </c>
      <c r="D419" s="2" t="s">
        <v>1018</v>
      </c>
      <c r="E419" s="2">
        <v>6</v>
      </c>
      <c r="F419" s="2" t="s">
        <v>19</v>
      </c>
      <c r="G419" s="2">
        <v>10719</v>
      </c>
      <c r="H419" s="3">
        <v>8.2598456990854753E-3</v>
      </c>
      <c r="I419" s="2">
        <v>1297724</v>
      </c>
      <c r="J419" s="2">
        <v>2061220</v>
      </c>
      <c r="K419" s="2" t="s">
        <v>14756</v>
      </c>
      <c r="L419" s="1" t="str">
        <f t="shared" si="6"/>
        <v>Aurangabad62024</v>
      </c>
    </row>
    <row r="420" spans="1:12" x14ac:dyDescent="0.3">
      <c r="A420" s="2">
        <v>19</v>
      </c>
      <c r="B420" s="2" t="s">
        <v>423</v>
      </c>
      <c r="C420" s="2" t="s">
        <v>2368</v>
      </c>
      <c r="D420" s="2" t="s">
        <v>1018</v>
      </c>
      <c r="E420" s="2">
        <v>7</v>
      </c>
      <c r="F420" s="2" t="s">
        <v>11</v>
      </c>
      <c r="G420" s="2">
        <v>8188</v>
      </c>
      <c r="H420" s="3">
        <v>6.3095080309834755E-3</v>
      </c>
      <c r="I420" s="2">
        <v>1297724</v>
      </c>
      <c r="J420" s="2">
        <v>2061220</v>
      </c>
      <c r="K420" s="2" t="s">
        <v>14756</v>
      </c>
      <c r="L420" s="1" t="str">
        <f t="shared" si="6"/>
        <v>Aurangabad72024</v>
      </c>
    </row>
    <row r="421" spans="1:12" x14ac:dyDescent="0.3">
      <c r="A421" s="2">
        <v>19</v>
      </c>
      <c r="B421" s="2" t="s">
        <v>423</v>
      </c>
      <c r="C421" s="2" t="s">
        <v>2369</v>
      </c>
      <c r="D421" s="2" t="s">
        <v>1018</v>
      </c>
      <c r="E421" s="2">
        <v>8</v>
      </c>
      <c r="F421" s="2" t="s">
        <v>2370</v>
      </c>
      <c r="G421" s="2">
        <v>6250</v>
      </c>
      <c r="H421" s="3">
        <v>4.8161242298054132E-3</v>
      </c>
      <c r="I421" s="2">
        <v>1297724</v>
      </c>
      <c r="J421" s="2">
        <v>2061220</v>
      </c>
      <c r="K421" s="2" t="s">
        <v>14756</v>
      </c>
      <c r="L421" s="1" t="str">
        <f t="shared" si="6"/>
        <v>Aurangabad82024</v>
      </c>
    </row>
    <row r="422" spans="1:12" x14ac:dyDescent="0.3">
      <c r="A422" s="2">
        <v>19</v>
      </c>
      <c r="B422" s="2" t="s">
        <v>423</v>
      </c>
      <c r="C422" s="2" t="s">
        <v>22</v>
      </c>
      <c r="D422" s="2" t="s">
        <v>7923</v>
      </c>
      <c r="E422" s="2">
        <v>9</v>
      </c>
      <c r="F422" s="2" t="s">
        <v>22</v>
      </c>
      <c r="G422" s="2">
        <v>5729</v>
      </c>
      <c r="H422" s="3">
        <v>4.4146521140088343E-3</v>
      </c>
      <c r="I422" s="2">
        <v>1297724</v>
      </c>
      <c r="J422" s="2">
        <v>2061220</v>
      </c>
      <c r="K422" s="2" t="s">
        <v>14756</v>
      </c>
      <c r="L422" s="1" t="str">
        <f t="shared" si="6"/>
        <v>Aurangabad92024</v>
      </c>
    </row>
    <row r="423" spans="1:12" x14ac:dyDescent="0.3">
      <c r="A423" s="2">
        <v>19</v>
      </c>
      <c r="B423" s="2" t="s">
        <v>423</v>
      </c>
      <c r="C423" s="2" t="s">
        <v>2371</v>
      </c>
      <c r="D423" s="2" t="s">
        <v>1018</v>
      </c>
      <c r="E423" s="2">
        <v>10</v>
      </c>
      <c r="F423" s="2" t="s">
        <v>19</v>
      </c>
      <c r="G423" s="2">
        <v>4693</v>
      </c>
      <c r="H423" s="3">
        <v>3.6163313616762887E-3</v>
      </c>
      <c r="I423" s="2">
        <v>1297724</v>
      </c>
      <c r="J423" s="2">
        <v>2061220</v>
      </c>
      <c r="K423" s="2" t="s">
        <v>14756</v>
      </c>
      <c r="L423" s="1" t="str">
        <f t="shared" si="6"/>
        <v>Aurangabad102024</v>
      </c>
    </row>
    <row r="424" spans="1:12" x14ac:dyDescent="0.3">
      <c r="A424" s="2">
        <v>19</v>
      </c>
      <c r="B424" s="2" t="s">
        <v>423</v>
      </c>
      <c r="C424" s="2" t="s">
        <v>2372</v>
      </c>
      <c r="D424" s="2" t="s">
        <v>1018</v>
      </c>
      <c r="E424" s="2">
        <v>11</v>
      </c>
      <c r="F424" s="2" t="s">
        <v>19</v>
      </c>
      <c r="G424" s="2">
        <v>3809</v>
      </c>
      <c r="H424" s="3">
        <v>2.935138750612611E-3</v>
      </c>
      <c r="I424" s="2">
        <v>1297724</v>
      </c>
      <c r="J424" s="2">
        <v>2061220</v>
      </c>
      <c r="K424" s="2" t="s">
        <v>14756</v>
      </c>
      <c r="L424" s="1" t="str">
        <f t="shared" si="6"/>
        <v>Aurangabad112024</v>
      </c>
    </row>
    <row r="425" spans="1:12" x14ac:dyDescent="0.3">
      <c r="A425" s="2">
        <v>19</v>
      </c>
      <c r="B425" s="2" t="s">
        <v>423</v>
      </c>
      <c r="C425" s="2" t="s">
        <v>2373</v>
      </c>
      <c r="D425" s="2" t="s">
        <v>1018</v>
      </c>
      <c r="E425" s="2">
        <v>12</v>
      </c>
      <c r="F425" s="2" t="s">
        <v>19</v>
      </c>
      <c r="G425" s="2">
        <v>3788</v>
      </c>
      <c r="H425" s="3">
        <v>2.9189565732004649E-3</v>
      </c>
      <c r="I425" s="2">
        <v>1297724</v>
      </c>
      <c r="J425" s="2">
        <v>2061220</v>
      </c>
      <c r="K425" s="2" t="s">
        <v>14756</v>
      </c>
      <c r="L425" s="1" t="str">
        <f t="shared" si="6"/>
        <v>Aurangabad122024</v>
      </c>
    </row>
    <row r="426" spans="1:12" x14ac:dyDescent="0.3">
      <c r="A426" s="2">
        <v>19</v>
      </c>
      <c r="B426" s="2" t="s">
        <v>423</v>
      </c>
      <c r="C426" s="2" t="s">
        <v>2374</v>
      </c>
      <c r="D426" s="2" t="s">
        <v>1020</v>
      </c>
      <c r="E426" s="2">
        <v>13</v>
      </c>
      <c r="F426" s="2" t="s">
        <v>1049</v>
      </c>
      <c r="G426" s="2">
        <v>3097</v>
      </c>
      <c r="H426" s="3">
        <v>2.3864858783531782E-3</v>
      </c>
      <c r="I426" s="2">
        <v>1297724</v>
      </c>
      <c r="J426" s="2">
        <v>2061220</v>
      </c>
      <c r="K426" s="2" t="s">
        <v>14756</v>
      </c>
      <c r="L426" s="1" t="str">
        <f t="shared" si="6"/>
        <v>Aurangabad132024</v>
      </c>
    </row>
    <row r="427" spans="1:12" x14ac:dyDescent="0.3">
      <c r="A427" s="2">
        <v>19</v>
      </c>
      <c r="B427" s="2" t="s">
        <v>423</v>
      </c>
      <c r="C427" s="2" t="s">
        <v>2375</v>
      </c>
      <c r="D427" s="2" t="s">
        <v>1018</v>
      </c>
      <c r="E427" s="2">
        <v>14</v>
      </c>
      <c r="F427" s="2" t="s">
        <v>19</v>
      </c>
      <c r="G427" s="2">
        <v>2916</v>
      </c>
      <c r="H427" s="3">
        <v>2.2470109206580136E-3</v>
      </c>
      <c r="I427" s="2">
        <v>1297724</v>
      </c>
      <c r="J427" s="2">
        <v>2061220</v>
      </c>
      <c r="K427" s="2" t="s">
        <v>14756</v>
      </c>
      <c r="L427" s="1" t="str">
        <f t="shared" si="6"/>
        <v>Aurangabad142024</v>
      </c>
    </row>
    <row r="428" spans="1:12" x14ac:dyDescent="0.3">
      <c r="A428" s="2">
        <v>19</v>
      </c>
      <c r="B428" s="2" t="s">
        <v>423</v>
      </c>
      <c r="C428" s="2" t="s">
        <v>2376</v>
      </c>
      <c r="D428" s="2" t="s">
        <v>1018</v>
      </c>
      <c r="E428" s="2">
        <v>15</v>
      </c>
      <c r="F428" s="2" t="s">
        <v>19</v>
      </c>
      <c r="G428" s="2">
        <v>2582</v>
      </c>
      <c r="H428" s="3">
        <v>1.9896372418172124E-3</v>
      </c>
      <c r="I428" s="2">
        <v>1297724</v>
      </c>
      <c r="J428" s="2">
        <v>2061220</v>
      </c>
      <c r="K428" s="2" t="s">
        <v>14756</v>
      </c>
      <c r="L428" s="1" t="str">
        <f t="shared" si="6"/>
        <v>Aurangabad152024</v>
      </c>
    </row>
    <row r="429" spans="1:12" x14ac:dyDescent="0.3">
      <c r="A429" s="2">
        <v>19</v>
      </c>
      <c r="B429" s="2" t="s">
        <v>423</v>
      </c>
      <c r="C429" s="2" t="s">
        <v>2377</v>
      </c>
      <c r="D429" s="2" t="s">
        <v>1020</v>
      </c>
      <c r="E429" s="2">
        <v>16</v>
      </c>
      <c r="F429" s="2" t="s">
        <v>19</v>
      </c>
      <c r="G429" s="2">
        <v>2206</v>
      </c>
      <c r="H429" s="3">
        <v>1.6998992081521185E-3</v>
      </c>
      <c r="I429" s="2">
        <v>1297724</v>
      </c>
      <c r="J429" s="2">
        <v>2061220</v>
      </c>
      <c r="K429" s="2" t="s">
        <v>14756</v>
      </c>
      <c r="L429" s="1" t="str">
        <f t="shared" si="6"/>
        <v>Aurangabad162024</v>
      </c>
    </row>
    <row r="430" spans="1:12" x14ac:dyDescent="0.3">
      <c r="A430" s="2">
        <v>19</v>
      </c>
      <c r="B430" s="2" t="s">
        <v>423</v>
      </c>
      <c r="C430" s="2" t="s">
        <v>2378</v>
      </c>
      <c r="D430" s="2" t="s">
        <v>1018</v>
      </c>
      <c r="E430" s="2">
        <v>17</v>
      </c>
      <c r="F430" s="2" t="s">
        <v>2270</v>
      </c>
      <c r="G430" s="2">
        <v>2185</v>
      </c>
      <c r="H430" s="3">
        <v>1.6837170307399724E-3</v>
      </c>
      <c r="I430" s="2">
        <v>1297724</v>
      </c>
      <c r="J430" s="2">
        <v>2061220</v>
      </c>
      <c r="K430" s="2" t="s">
        <v>14756</v>
      </c>
      <c r="L430" s="1" t="str">
        <f t="shared" si="6"/>
        <v>Aurangabad172024</v>
      </c>
    </row>
    <row r="431" spans="1:12" x14ac:dyDescent="0.3">
      <c r="A431" s="2">
        <v>19</v>
      </c>
      <c r="B431" s="2" t="s">
        <v>423</v>
      </c>
      <c r="C431" s="2" t="s">
        <v>2379</v>
      </c>
      <c r="D431" s="2" t="s">
        <v>1018</v>
      </c>
      <c r="E431" s="2">
        <v>18</v>
      </c>
      <c r="F431" s="2" t="s">
        <v>19</v>
      </c>
      <c r="G431" s="2">
        <v>2132</v>
      </c>
      <c r="H431" s="3">
        <v>1.6428762972712225E-3</v>
      </c>
      <c r="I431" s="2">
        <v>1297724</v>
      </c>
      <c r="J431" s="2">
        <v>2061220</v>
      </c>
      <c r="K431" s="2" t="s">
        <v>14756</v>
      </c>
      <c r="L431" s="1" t="str">
        <f t="shared" si="6"/>
        <v>Aurangabad182024</v>
      </c>
    </row>
    <row r="432" spans="1:12" x14ac:dyDescent="0.3">
      <c r="A432" s="2">
        <v>19</v>
      </c>
      <c r="B432" s="2" t="s">
        <v>423</v>
      </c>
      <c r="C432" s="2" t="s">
        <v>2380</v>
      </c>
      <c r="D432" s="2" t="s">
        <v>1018</v>
      </c>
      <c r="E432" s="2">
        <v>19</v>
      </c>
      <c r="F432" s="2" t="s">
        <v>1053</v>
      </c>
      <c r="G432" s="2">
        <v>1975</v>
      </c>
      <c r="H432" s="3">
        <v>1.5218952566185106E-3</v>
      </c>
      <c r="I432" s="2">
        <v>1297724</v>
      </c>
      <c r="J432" s="2">
        <v>2061220</v>
      </c>
      <c r="K432" s="2" t="s">
        <v>14756</v>
      </c>
      <c r="L432" s="1" t="str">
        <f t="shared" si="6"/>
        <v>Aurangabad192024</v>
      </c>
    </row>
    <row r="433" spans="1:12" x14ac:dyDescent="0.3">
      <c r="A433" s="2">
        <v>19</v>
      </c>
      <c r="B433" s="2" t="s">
        <v>423</v>
      </c>
      <c r="C433" s="2" t="s">
        <v>2381</v>
      </c>
      <c r="D433" s="2" t="s">
        <v>1018</v>
      </c>
      <c r="E433" s="2">
        <v>20</v>
      </c>
      <c r="F433" s="2" t="s">
        <v>19</v>
      </c>
      <c r="G433" s="2">
        <v>1945</v>
      </c>
      <c r="H433" s="3">
        <v>1.4987778603154445E-3</v>
      </c>
      <c r="I433" s="2">
        <v>1297724</v>
      </c>
      <c r="J433" s="2">
        <v>2061220</v>
      </c>
      <c r="K433" s="2" t="s">
        <v>14756</v>
      </c>
      <c r="L433" s="1" t="str">
        <f t="shared" si="6"/>
        <v>Aurangabad202024</v>
      </c>
    </row>
    <row r="434" spans="1:12" x14ac:dyDescent="0.3">
      <c r="A434" s="2">
        <v>19</v>
      </c>
      <c r="B434" s="2" t="s">
        <v>423</v>
      </c>
      <c r="C434" s="2" t="s">
        <v>2382</v>
      </c>
      <c r="D434" s="2" t="s">
        <v>1018</v>
      </c>
      <c r="E434" s="2">
        <v>21</v>
      </c>
      <c r="F434" s="2" t="s">
        <v>19</v>
      </c>
      <c r="G434" s="2">
        <v>1870</v>
      </c>
      <c r="H434" s="3">
        <v>1.4409843695577795E-3</v>
      </c>
      <c r="I434" s="2">
        <v>1297724</v>
      </c>
      <c r="J434" s="2">
        <v>2061220</v>
      </c>
      <c r="K434" s="2" t="s">
        <v>14756</v>
      </c>
      <c r="L434" s="1" t="str">
        <f t="shared" si="6"/>
        <v>Aurangabad212024</v>
      </c>
    </row>
    <row r="435" spans="1:12" x14ac:dyDescent="0.3">
      <c r="A435" s="2">
        <v>19</v>
      </c>
      <c r="B435" s="2" t="s">
        <v>423</v>
      </c>
      <c r="C435" s="2" t="s">
        <v>2383</v>
      </c>
      <c r="D435" s="2" t="s">
        <v>1018</v>
      </c>
      <c r="E435" s="2">
        <v>22</v>
      </c>
      <c r="F435" s="2" t="s">
        <v>55</v>
      </c>
      <c r="G435" s="2">
        <v>1546</v>
      </c>
      <c r="H435" s="3">
        <v>1.191316489484667E-3</v>
      </c>
      <c r="I435" s="2">
        <v>1297724</v>
      </c>
      <c r="J435" s="2">
        <v>2061220</v>
      </c>
      <c r="K435" s="2" t="s">
        <v>14756</v>
      </c>
      <c r="L435" s="1" t="str">
        <f t="shared" si="6"/>
        <v>Aurangabad222024</v>
      </c>
    </row>
    <row r="436" spans="1:12" x14ac:dyDescent="0.3">
      <c r="A436" s="2">
        <v>19</v>
      </c>
      <c r="B436" s="2" t="s">
        <v>423</v>
      </c>
      <c r="C436" s="2" t="s">
        <v>2384</v>
      </c>
      <c r="D436" s="2" t="s">
        <v>1018</v>
      </c>
      <c r="E436" s="2">
        <v>23</v>
      </c>
      <c r="F436" s="2" t="s">
        <v>1042</v>
      </c>
      <c r="G436" s="2">
        <v>1489</v>
      </c>
      <c r="H436" s="3">
        <v>1.1473934365088417E-3</v>
      </c>
      <c r="I436" s="2">
        <v>1297724</v>
      </c>
      <c r="J436" s="2">
        <v>2061220</v>
      </c>
      <c r="K436" s="2" t="s">
        <v>14756</v>
      </c>
      <c r="L436" s="1" t="str">
        <f t="shared" si="6"/>
        <v>Aurangabad232024</v>
      </c>
    </row>
    <row r="437" spans="1:12" x14ac:dyDescent="0.3">
      <c r="A437" s="2">
        <v>19</v>
      </c>
      <c r="B437" s="2" t="s">
        <v>423</v>
      </c>
      <c r="C437" s="2" t="s">
        <v>2385</v>
      </c>
      <c r="D437" s="2" t="s">
        <v>1018</v>
      </c>
      <c r="E437" s="2">
        <v>24</v>
      </c>
      <c r="F437" s="2" t="s">
        <v>2329</v>
      </c>
      <c r="G437" s="2">
        <v>1478</v>
      </c>
      <c r="H437" s="3">
        <v>1.138917057864384E-3</v>
      </c>
      <c r="I437" s="2">
        <v>1297724</v>
      </c>
      <c r="J437" s="2">
        <v>2061220</v>
      </c>
      <c r="K437" s="2" t="s">
        <v>14756</v>
      </c>
      <c r="L437" s="1" t="str">
        <f t="shared" si="6"/>
        <v>Aurangabad242024</v>
      </c>
    </row>
    <row r="438" spans="1:12" x14ac:dyDescent="0.3">
      <c r="A438" s="2">
        <v>19</v>
      </c>
      <c r="B438" s="2" t="s">
        <v>423</v>
      </c>
      <c r="C438" s="2" t="s">
        <v>2386</v>
      </c>
      <c r="D438" s="2" t="s">
        <v>1018</v>
      </c>
      <c r="E438" s="2">
        <v>25</v>
      </c>
      <c r="F438" s="2" t="s">
        <v>19</v>
      </c>
      <c r="G438" s="2">
        <v>1373</v>
      </c>
      <c r="H438" s="3">
        <v>1.0580061708036531E-3</v>
      </c>
      <c r="I438" s="2">
        <v>1297724</v>
      </c>
      <c r="J438" s="2">
        <v>2061220</v>
      </c>
      <c r="K438" s="2" t="s">
        <v>14756</v>
      </c>
      <c r="L438" s="1" t="str">
        <f t="shared" si="6"/>
        <v>Aurangabad252024</v>
      </c>
    </row>
    <row r="439" spans="1:12" x14ac:dyDescent="0.3">
      <c r="A439" s="2">
        <v>19</v>
      </c>
      <c r="B439" s="2" t="s">
        <v>423</v>
      </c>
      <c r="C439" s="2" t="s">
        <v>2387</v>
      </c>
      <c r="D439" s="2" t="s">
        <v>1018</v>
      </c>
      <c r="E439" s="2">
        <v>26</v>
      </c>
      <c r="F439" s="2" t="s">
        <v>62</v>
      </c>
      <c r="G439" s="2">
        <v>1271</v>
      </c>
      <c r="H439" s="3">
        <v>9.7940702337322876E-4</v>
      </c>
      <c r="I439" s="2">
        <v>1297724</v>
      </c>
      <c r="J439" s="2">
        <v>2061220</v>
      </c>
      <c r="K439" s="2" t="s">
        <v>14756</v>
      </c>
      <c r="L439" s="1" t="str">
        <f t="shared" si="6"/>
        <v>Aurangabad262024</v>
      </c>
    </row>
    <row r="440" spans="1:12" x14ac:dyDescent="0.3">
      <c r="A440" s="2">
        <v>19</v>
      </c>
      <c r="B440" s="2" t="s">
        <v>423</v>
      </c>
      <c r="C440" s="2" t="s">
        <v>2388</v>
      </c>
      <c r="D440" s="2" t="s">
        <v>1020</v>
      </c>
      <c r="E440" s="2">
        <v>27</v>
      </c>
      <c r="F440" s="2" t="s">
        <v>517</v>
      </c>
      <c r="G440" s="2">
        <v>1267</v>
      </c>
      <c r="H440" s="3">
        <v>9.7632470386615339E-4</v>
      </c>
      <c r="I440" s="2">
        <v>1297724</v>
      </c>
      <c r="J440" s="2">
        <v>2061220</v>
      </c>
      <c r="K440" s="2" t="s">
        <v>14756</v>
      </c>
      <c r="L440" s="1" t="str">
        <f t="shared" si="6"/>
        <v>Aurangabad272024</v>
      </c>
    </row>
    <row r="441" spans="1:12" x14ac:dyDescent="0.3">
      <c r="A441" s="2">
        <v>19</v>
      </c>
      <c r="B441" s="2" t="s">
        <v>423</v>
      </c>
      <c r="C441" s="2" t="s">
        <v>2389</v>
      </c>
      <c r="D441" s="2" t="s">
        <v>1020</v>
      </c>
      <c r="E441" s="2">
        <v>28</v>
      </c>
      <c r="F441" s="2" t="s">
        <v>105</v>
      </c>
      <c r="G441" s="2">
        <v>1187</v>
      </c>
      <c r="H441" s="3">
        <v>9.1467831372464407E-4</v>
      </c>
      <c r="I441" s="2">
        <v>1297724</v>
      </c>
      <c r="J441" s="2">
        <v>2061220</v>
      </c>
      <c r="K441" s="2" t="s">
        <v>14756</v>
      </c>
      <c r="L441" s="1" t="str">
        <f t="shared" si="6"/>
        <v>Aurangabad282024</v>
      </c>
    </row>
    <row r="442" spans="1:12" x14ac:dyDescent="0.3">
      <c r="A442" s="2">
        <v>19</v>
      </c>
      <c r="B442" s="2" t="s">
        <v>423</v>
      </c>
      <c r="C442" s="2" t="s">
        <v>2390</v>
      </c>
      <c r="D442" s="2" t="s">
        <v>1018</v>
      </c>
      <c r="E442" s="2">
        <v>29</v>
      </c>
      <c r="F442" s="2" t="s">
        <v>19</v>
      </c>
      <c r="G442" s="2">
        <v>1107</v>
      </c>
      <c r="H442" s="3">
        <v>8.5303192358313475E-4</v>
      </c>
      <c r="I442" s="2">
        <v>1297724</v>
      </c>
      <c r="J442" s="2">
        <v>2061220</v>
      </c>
      <c r="K442" s="2" t="s">
        <v>14756</v>
      </c>
      <c r="L442" s="1" t="str">
        <f t="shared" si="6"/>
        <v>Aurangabad292024</v>
      </c>
    </row>
    <row r="443" spans="1:12" x14ac:dyDescent="0.3">
      <c r="A443" s="2">
        <v>19</v>
      </c>
      <c r="B443" s="2" t="s">
        <v>423</v>
      </c>
      <c r="C443" s="2" t="s">
        <v>2391</v>
      </c>
      <c r="D443" s="2" t="s">
        <v>1018</v>
      </c>
      <c r="E443" s="2">
        <v>30</v>
      </c>
      <c r="F443" s="2" t="s">
        <v>1113</v>
      </c>
      <c r="G443" s="2">
        <v>1100</v>
      </c>
      <c r="H443" s="3">
        <v>8.4763786444575276E-4</v>
      </c>
      <c r="I443" s="2">
        <v>1297724</v>
      </c>
      <c r="J443" s="2">
        <v>2061220</v>
      </c>
      <c r="K443" s="2" t="s">
        <v>14756</v>
      </c>
      <c r="L443" s="1" t="str">
        <f t="shared" si="6"/>
        <v>Aurangabad302024</v>
      </c>
    </row>
    <row r="444" spans="1:12" x14ac:dyDescent="0.3">
      <c r="A444" s="2">
        <v>19</v>
      </c>
      <c r="B444" s="2" t="s">
        <v>423</v>
      </c>
      <c r="C444" s="2" t="s">
        <v>2392</v>
      </c>
      <c r="D444" s="2" t="s">
        <v>1018</v>
      </c>
      <c r="E444" s="2">
        <v>31</v>
      </c>
      <c r="F444" s="2" t="s">
        <v>19</v>
      </c>
      <c r="G444" s="2">
        <v>910</v>
      </c>
      <c r="H444" s="3">
        <v>7.0122768785966811E-4</v>
      </c>
      <c r="I444" s="2">
        <v>1297724</v>
      </c>
      <c r="J444" s="2">
        <v>2061220</v>
      </c>
      <c r="K444" s="2" t="s">
        <v>14756</v>
      </c>
      <c r="L444" s="1" t="str">
        <f t="shared" si="6"/>
        <v>Aurangabad312024</v>
      </c>
    </row>
    <row r="445" spans="1:12" x14ac:dyDescent="0.3">
      <c r="A445" s="2">
        <v>19</v>
      </c>
      <c r="B445" s="2" t="s">
        <v>423</v>
      </c>
      <c r="C445" s="2" t="s">
        <v>2393</v>
      </c>
      <c r="D445" s="2" t="s">
        <v>1018</v>
      </c>
      <c r="E445" s="2">
        <v>32</v>
      </c>
      <c r="F445" s="2" t="s">
        <v>19</v>
      </c>
      <c r="G445" s="2">
        <v>892</v>
      </c>
      <c r="H445" s="3">
        <v>6.8735725007782855E-4</v>
      </c>
      <c r="I445" s="2">
        <v>1297724</v>
      </c>
      <c r="J445" s="2">
        <v>2061220</v>
      </c>
      <c r="K445" s="2" t="s">
        <v>14756</v>
      </c>
      <c r="L445" s="1" t="str">
        <f t="shared" si="6"/>
        <v>Aurangabad322024</v>
      </c>
    </row>
    <row r="446" spans="1:12" x14ac:dyDescent="0.3">
      <c r="A446" s="2">
        <v>19</v>
      </c>
      <c r="B446" s="2" t="s">
        <v>423</v>
      </c>
      <c r="C446" s="2" t="s">
        <v>2394</v>
      </c>
      <c r="D446" s="2" t="s">
        <v>1020</v>
      </c>
      <c r="E446" s="2">
        <v>33</v>
      </c>
      <c r="F446" s="2" t="s">
        <v>19</v>
      </c>
      <c r="G446" s="2">
        <v>783</v>
      </c>
      <c r="H446" s="3">
        <v>6.033640435100222E-4</v>
      </c>
      <c r="I446" s="2">
        <v>1297724</v>
      </c>
      <c r="J446" s="2">
        <v>2061220</v>
      </c>
      <c r="K446" s="2" t="s">
        <v>14756</v>
      </c>
      <c r="L446" s="1" t="str">
        <f t="shared" si="6"/>
        <v>Aurangabad332024</v>
      </c>
    </row>
    <row r="447" spans="1:12" x14ac:dyDescent="0.3">
      <c r="A447" s="2">
        <v>19</v>
      </c>
      <c r="B447" s="2" t="s">
        <v>423</v>
      </c>
      <c r="C447" s="2" t="s">
        <v>2395</v>
      </c>
      <c r="D447" s="2" t="s">
        <v>1018</v>
      </c>
      <c r="E447" s="2">
        <v>34</v>
      </c>
      <c r="F447" s="2" t="s">
        <v>19</v>
      </c>
      <c r="G447" s="2">
        <v>765</v>
      </c>
      <c r="H447" s="3">
        <v>5.8949360572818253E-4</v>
      </c>
      <c r="I447" s="2">
        <v>1297724</v>
      </c>
      <c r="J447" s="2">
        <v>2061220</v>
      </c>
      <c r="K447" s="2" t="s">
        <v>14756</v>
      </c>
      <c r="L447" s="1" t="str">
        <f t="shared" si="6"/>
        <v>Aurangabad342024</v>
      </c>
    </row>
    <row r="448" spans="1:12" x14ac:dyDescent="0.3">
      <c r="A448" s="2">
        <v>19</v>
      </c>
      <c r="B448" s="2" t="s">
        <v>423</v>
      </c>
      <c r="C448" s="2" t="s">
        <v>2396</v>
      </c>
      <c r="D448" s="2" t="s">
        <v>1018</v>
      </c>
      <c r="E448" s="2">
        <v>35</v>
      </c>
      <c r="F448" s="2" t="s">
        <v>19</v>
      </c>
      <c r="G448" s="2">
        <v>753</v>
      </c>
      <c r="H448" s="3">
        <v>5.8024664720695619E-4</v>
      </c>
      <c r="I448" s="2">
        <v>1297724</v>
      </c>
      <c r="J448" s="2">
        <v>2061220</v>
      </c>
      <c r="K448" s="2" t="s">
        <v>14756</v>
      </c>
      <c r="L448" s="1" t="str">
        <f t="shared" si="6"/>
        <v>Aurangabad352024</v>
      </c>
    </row>
    <row r="449" spans="1:12" x14ac:dyDescent="0.3">
      <c r="A449" s="2">
        <v>19</v>
      </c>
      <c r="B449" s="2" t="s">
        <v>423</v>
      </c>
      <c r="C449" s="2" t="s">
        <v>2397</v>
      </c>
      <c r="D449" s="2" t="s">
        <v>1018</v>
      </c>
      <c r="E449" s="2">
        <v>36</v>
      </c>
      <c r="F449" s="2" t="s">
        <v>19</v>
      </c>
      <c r="G449" s="2">
        <v>609</v>
      </c>
      <c r="H449" s="3">
        <v>4.6928314495223947E-4</v>
      </c>
      <c r="I449" s="2">
        <v>1297724</v>
      </c>
      <c r="J449" s="2">
        <v>2061220</v>
      </c>
      <c r="K449" s="2" t="s">
        <v>14756</v>
      </c>
      <c r="L449" s="1" t="str">
        <f t="shared" si="6"/>
        <v>Aurangabad362024</v>
      </c>
    </row>
    <row r="450" spans="1:12" x14ac:dyDescent="0.3">
      <c r="A450" s="2">
        <v>19</v>
      </c>
      <c r="B450" s="2" t="s">
        <v>423</v>
      </c>
      <c r="C450" s="2" t="s">
        <v>2398</v>
      </c>
      <c r="D450" s="2" t="s">
        <v>1018</v>
      </c>
      <c r="E450" s="2">
        <v>37</v>
      </c>
      <c r="F450" s="2" t="s">
        <v>19</v>
      </c>
      <c r="G450" s="2">
        <v>595</v>
      </c>
      <c r="H450" s="3">
        <v>4.5849502667747534E-4</v>
      </c>
      <c r="I450" s="2">
        <v>1297724</v>
      </c>
      <c r="J450" s="2">
        <v>2061220</v>
      </c>
      <c r="K450" s="2" t="s">
        <v>14756</v>
      </c>
      <c r="L450" s="1" t="str">
        <f t="shared" si="6"/>
        <v>Aurangabad372024</v>
      </c>
    </row>
    <row r="451" spans="1:12" x14ac:dyDescent="0.3">
      <c r="A451" s="2">
        <v>19</v>
      </c>
      <c r="B451" s="2" t="s">
        <v>423</v>
      </c>
      <c r="C451" s="2" t="s">
        <v>440</v>
      </c>
      <c r="D451" s="2" t="s">
        <v>1018</v>
      </c>
      <c r="E451" s="2">
        <v>38</v>
      </c>
      <c r="F451" s="2" t="s">
        <v>19</v>
      </c>
      <c r="G451" s="2">
        <v>593</v>
      </c>
      <c r="H451" s="3">
        <v>4.569538669239376E-4</v>
      </c>
      <c r="I451" s="2">
        <v>1297724</v>
      </c>
      <c r="J451" s="2">
        <v>2061220</v>
      </c>
      <c r="K451" s="2" t="s">
        <v>14756</v>
      </c>
      <c r="L451" s="1" t="str">
        <f t="shared" ref="L451:L514" si="7">B451&amp;E451&amp;2024</f>
        <v>Aurangabad382024</v>
      </c>
    </row>
    <row r="452" spans="1:12" x14ac:dyDescent="0.3">
      <c r="A452" s="2">
        <v>20</v>
      </c>
      <c r="B452" s="2" t="s">
        <v>452</v>
      </c>
      <c r="C452" s="2" t="s">
        <v>2400</v>
      </c>
      <c r="D452" s="2" t="s">
        <v>1018</v>
      </c>
      <c r="E452" s="2">
        <v>1</v>
      </c>
      <c r="F452" s="2" t="s">
        <v>1992</v>
      </c>
      <c r="G452" s="2">
        <v>575291</v>
      </c>
      <c r="H452" s="3">
        <v>0.46519174399094348</v>
      </c>
      <c r="I452" s="2">
        <v>1236675</v>
      </c>
      <c r="J452" s="2">
        <v>1857924</v>
      </c>
      <c r="K452" s="2" t="s">
        <v>14755</v>
      </c>
      <c r="L452" s="1" t="str">
        <f t="shared" si="7"/>
        <v>Dindori 12024</v>
      </c>
    </row>
    <row r="453" spans="1:12" x14ac:dyDescent="0.3">
      <c r="A453" s="2">
        <v>20</v>
      </c>
      <c r="B453" s="2" t="s">
        <v>452</v>
      </c>
      <c r="C453" s="2" t="s">
        <v>454</v>
      </c>
      <c r="D453" s="2" t="s">
        <v>1020</v>
      </c>
      <c r="E453" s="2">
        <v>2</v>
      </c>
      <c r="F453" s="2" t="s">
        <v>9</v>
      </c>
      <c r="G453" s="2">
        <v>462333</v>
      </c>
      <c r="H453" s="3">
        <v>0.3738516586815453</v>
      </c>
      <c r="I453" s="2">
        <v>1236675</v>
      </c>
      <c r="J453" s="2">
        <v>1857924</v>
      </c>
      <c r="K453" s="2" t="s">
        <v>14755</v>
      </c>
      <c r="L453" s="1" t="str">
        <f t="shared" si="7"/>
        <v>Dindori 22024</v>
      </c>
    </row>
    <row r="454" spans="1:12" x14ac:dyDescent="0.3">
      <c r="A454" s="2">
        <v>20</v>
      </c>
      <c r="B454" s="2" t="s">
        <v>452</v>
      </c>
      <c r="C454" s="2" t="s">
        <v>2401</v>
      </c>
      <c r="D454" s="2" t="s">
        <v>1018</v>
      </c>
      <c r="E454" s="2">
        <v>3</v>
      </c>
      <c r="F454" s="2" t="s">
        <v>19</v>
      </c>
      <c r="G454" s="2">
        <v>103526</v>
      </c>
      <c r="H454" s="3">
        <v>8.3713182525724225E-2</v>
      </c>
      <c r="I454" s="2">
        <v>1236675</v>
      </c>
      <c r="J454" s="2">
        <v>1857924</v>
      </c>
      <c r="K454" s="2" t="s">
        <v>14755</v>
      </c>
      <c r="L454" s="1" t="str">
        <f t="shared" si="7"/>
        <v>Dindori 32024</v>
      </c>
    </row>
    <row r="455" spans="1:12" x14ac:dyDescent="0.3">
      <c r="A455" s="2">
        <v>20</v>
      </c>
      <c r="B455" s="2" t="s">
        <v>452</v>
      </c>
      <c r="C455" s="2" t="s">
        <v>2402</v>
      </c>
      <c r="D455" s="2" t="s">
        <v>1020</v>
      </c>
      <c r="E455" s="2">
        <v>4</v>
      </c>
      <c r="F455" s="2" t="s">
        <v>1023</v>
      </c>
      <c r="G455" s="2">
        <v>37006</v>
      </c>
      <c r="H455" s="3">
        <v>2.992378757555542E-2</v>
      </c>
      <c r="I455" s="2">
        <v>1236675</v>
      </c>
      <c r="J455" s="2">
        <v>1857924</v>
      </c>
      <c r="K455" s="2" t="s">
        <v>14755</v>
      </c>
      <c r="L455" s="1" t="str">
        <f t="shared" si="7"/>
        <v>Dindori 42024</v>
      </c>
    </row>
    <row r="456" spans="1:12" x14ac:dyDescent="0.3">
      <c r="A456" s="2">
        <v>20</v>
      </c>
      <c r="B456" s="2" t="s">
        <v>452</v>
      </c>
      <c r="C456" s="2" t="s">
        <v>2403</v>
      </c>
      <c r="D456" s="2" t="s">
        <v>1018</v>
      </c>
      <c r="E456" s="2">
        <v>5</v>
      </c>
      <c r="F456" s="2" t="s">
        <v>19</v>
      </c>
      <c r="G456" s="2">
        <v>15664</v>
      </c>
      <c r="H456" s="3">
        <v>1.2666221925728263E-2</v>
      </c>
      <c r="I456" s="2">
        <v>1236675</v>
      </c>
      <c r="J456" s="2">
        <v>1857924</v>
      </c>
      <c r="K456" s="2" t="s">
        <v>14755</v>
      </c>
      <c r="L456" s="1" t="str">
        <f t="shared" si="7"/>
        <v>Dindori 52024</v>
      </c>
    </row>
    <row r="457" spans="1:12" x14ac:dyDescent="0.3">
      <c r="A457" s="2">
        <v>20</v>
      </c>
      <c r="B457" s="2" t="s">
        <v>452</v>
      </c>
      <c r="C457" s="2" t="s">
        <v>2404</v>
      </c>
      <c r="D457" s="2" t="s">
        <v>1018</v>
      </c>
      <c r="E457" s="2">
        <v>6</v>
      </c>
      <c r="F457" s="2" t="s">
        <v>11</v>
      </c>
      <c r="G457" s="2">
        <v>9589</v>
      </c>
      <c r="H457" s="3">
        <v>7.7538561060909294E-3</v>
      </c>
      <c r="I457" s="2">
        <v>1236675</v>
      </c>
      <c r="J457" s="2">
        <v>1857924</v>
      </c>
      <c r="K457" s="2" t="s">
        <v>14755</v>
      </c>
      <c r="L457" s="1" t="str">
        <f t="shared" si="7"/>
        <v>Dindori 62024</v>
      </c>
    </row>
    <row r="458" spans="1:12" x14ac:dyDescent="0.3">
      <c r="A458" s="2">
        <v>20</v>
      </c>
      <c r="B458" s="2" t="s">
        <v>452</v>
      </c>
      <c r="C458" s="2" t="s">
        <v>22</v>
      </c>
      <c r="D458" s="2" t="s">
        <v>7923</v>
      </c>
      <c r="E458" s="2">
        <v>7</v>
      </c>
      <c r="F458" s="2" t="s">
        <v>22</v>
      </c>
      <c r="G458" s="2">
        <v>8206</v>
      </c>
      <c r="H458" s="3">
        <v>6.6355348009784296E-3</v>
      </c>
      <c r="I458" s="2">
        <v>1236675</v>
      </c>
      <c r="J458" s="2">
        <v>1857924</v>
      </c>
      <c r="K458" s="2" t="s">
        <v>14755</v>
      </c>
      <c r="L458" s="1" t="str">
        <f t="shared" si="7"/>
        <v>Dindori 72024</v>
      </c>
    </row>
    <row r="459" spans="1:12" x14ac:dyDescent="0.3">
      <c r="A459" s="2">
        <v>20</v>
      </c>
      <c r="B459" s="2" t="s">
        <v>452</v>
      </c>
      <c r="C459" s="2" t="s">
        <v>2405</v>
      </c>
      <c r="D459" s="2" t="s">
        <v>1018</v>
      </c>
      <c r="E459" s="2">
        <v>8</v>
      </c>
      <c r="F459" s="2" t="s">
        <v>109</v>
      </c>
      <c r="G459" s="2">
        <v>8032</v>
      </c>
      <c r="H459" s="3">
        <v>6.4948349404653606E-3</v>
      </c>
      <c r="I459" s="2">
        <v>1236675</v>
      </c>
      <c r="J459" s="2">
        <v>1857924</v>
      </c>
      <c r="K459" s="2" t="s">
        <v>14755</v>
      </c>
      <c r="L459" s="1" t="str">
        <f t="shared" si="7"/>
        <v>Dindori 82024</v>
      </c>
    </row>
    <row r="460" spans="1:12" x14ac:dyDescent="0.3">
      <c r="A460" s="2">
        <v>20</v>
      </c>
      <c r="B460" s="2" t="s">
        <v>452</v>
      </c>
      <c r="C460" s="2" t="s">
        <v>2406</v>
      </c>
      <c r="D460" s="2" t="s">
        <v>1018</v>
      </c>
      <c r="E460" s="2">
        <v>9</v>
      </c>
      <c r="F460" s="2" t="s">
        <v>19</v>
      </c>
      <c r="G460" s="2">
        <v>6432</v>
      </c>
      <c r="H460" s="3">
        <v>5.2010431196555284E-3</v>
      </c>
      <c r="I460" s="2">
        <v>1236675</v>
      </c>
      <c r="J460" s="2">
        <v>1857924</v>
      </c>
      <c r="K460" s="2" t="s">
        <v>14755</v>
      </c>
      <c r="L460" s="1" t="str">
        <f t="shared" si="7"/>
        <v>Dindori 92024</v>
      </c>
    </row>
    <row r="461" spans="1:12" x14ac:dyDescent="0.3">
      <c r="A461" s="2">
        <v>20</v>
      </c>
      <c r="B461" s="2" t="s">
        <v>452</v>
      </c>
      <c r="C461" s="2" t="s">
        <v>2407</v>
      </c>
      <c r="D461" s="2" t="s">
        <v>1018</v>
      </c>
      <c r="E461" s="2">
        <v>10</v>
      </c>
      <c r="F461" s="2" t="s">
        <v>1053</v>
      </c>
      <c r="G461" s="2">
        <v>5613</v>
      </c>
      <c r="H461" s="3">
        <v>4.5387834313784948E-3</v>
      </c>
      <c r="I461" s="2">
        <v>1236675</v>
      </c>
      <c r="J461" s="2">
        <v>1857924</v>
      </c>
      <c r="K461" s="2" t="s">
        <v>14755</v>
      </c>
      <c r="L461" s="1" t="str">
        <f t="shared" si="7"/>
        <v>Dindori 102024</v>
      </c>
    </row>
    <row r="462" spans="1:12" x14ac:dyDescent="0.3">
      <c r="A462" s="2">
        <v>20</v>
      </c>
      <c r="B462" s="2" t="s">
        <v>452</v>
      </c>
      <c r="C462" s="2" t="s">
        <v>2408</v>
      </c>
      <c r="D462" s="2" t="s">
        <v>1018</v>
      </c>
      <c r="E462" s="2">
        <v>11</v>
      </c>
      <c r="F462" s="2" t="s">
        <v>55</v>
      </c>
      <c r="G462" s="2">
        <v>4983</v>
      </c>
      <c r="H462" s="3">
        <v>4.0293529019346233E-3</v>
      </c>
      <c r="I462" s="2">
        <v>1236675</v>
      </c>
      <c r="J462" s="2">
        <v>1857924</v>
      </c>
      <c r="K462" s="2" t="s">
        <v>14755</v>
      </c>
      <c r="L462" s="1" t="str">
        <f t="shared" si="7"/>
        <v>Dindori 112024</v>
      </c>
    </row>
    <row r="463" spans="1:12" x14ac:dyDescent="0.3">
      <c r="A463" s="2">
        <v>21</v>
      </c>
      <c r="B463" s="2" t="s">
        <v>463</v>
      </c>
      <c r="C463" s="2" t="s">
        <v>2409</v>
      </c>
      <c r="D463" s="2" t="s">
        <v>1018</v>
      </c>
      <c r="E463" s="2">
        <v>1</v>
      </c>
      <c r="F463" s="2" t="s">
        <v>1977</v>
      </c>
      <c r="G463" s="2">
        <v>614517</v>
      </c>
      <c r="H463" s="3">
        <v>0.4982898872249954</v>
      </c>
      <c r="I463" s="2">
        <v>1233252</v>
      </c>
      <c r="J463" s="2">
        <v>2033175</v>
      </c>
      <c r="K463" s="2" t="s">
        <v>14755</v>
      </c>
      <c r="L463" s="1" t="str">
        <f t="shared" si="7"/>
        <v>Nashik12024</v>
      </c>
    </row>
    <row r="464" spans="1:12" x14ac:dyDescent="0.3">
      <c r="A464" s="2">
        <v>21</v>
      </c>
      <c r="B464" s="2" t="s">
        <v>463</v>
      </c>
      <c r="C464" s="2" t="s">
        <v>464</v>
      </c>
      <c r="D464" s="2" t="s">
        <v>1018</v>
      </c>
      <c r="E464" s="2">
        <v>2</v>
      </c>
      <c r="F464" s="2" t="s">
        <v>103</v>
      </c>
      <c r="G464" s="2">
        <v>453414</v>
      </c>
      <c r="H464" s="3">
        <v>0.36765721847602922</v>
      </c>
      <c r="I464" s="2">
        <v>1233252</v>
      </c>
      <c r="J464" s="2">
        <v>2033175</v>
      </c>
      <c r="K464" s="2" t="s">
        <v>14755</v>
      </c>
      <c r="L464" s="1" t="str">
        <f t="shared" si="7"/>
        <v>Nashik22024</v>
      </c>
    </row>
    <row r="465" spans="1:12" x14ac:dyDescent="0.3">
      <c r="A465" s="2">
        <v>21</v>
      </c>
      <c r="B465" s="2" t="s">
        <v>463</v>
      </c>
      <c r="C465" s="2" t="s">
        <v>2410</v>
      </c>
      <c r="D465" s="2" t="s">
        <v>1018</v>
      </c>
      <c r="E465" s="2">
        <v>3</v>
      </c>
      <c r="F465" s="2" t="s">
        <v>1023</v>
      </c>
      <c r="G465" s="2">
        <v>47114</v>
      </c>
      <c r="H465" s="3">
        <v>3.8203059877462191E-2</v>
      </c>
      <c r="I465" s="2">
        <v>1233252</v>
      </c>
      <c r="J465" s="2">
        <v>2033175</v>
      </c>
      <c r="K465" s="2" t="s">
        <v>14755</v>
      </c>
      <c r="L465" s="1" t="str">
        <f t="shared" si="7"/>
        <v>Nashik32024</v>
      </c>
    </row>
    <row r="466" spans="1:12" x14ac:dyDescent="0.3">
      <c r="A466" s="2">
        <v>21</v>
      </c>
      <c r="B466" s="2" t="s">
        <v>463</v>
      </c>
      <c r="C466" s="2" t="s">
        <v>2411</v>
      </c>
      <c r="D466" s="2" t="s">
        <v>1018</v>
      </c>
      <c r="E466" s="2">
        <v>4</v>
      </c>
      <c r="F466" s="2" t="s">
        <v>19</v>
      </c>
      <c r="G466" s="2">
        <v>44415</v>
      </c>
      <c r="H466" s="3">
        <v>3.6014537174883968E-2</v>
      </c>
      <c r="I466" s="2">
        <v>1233252</v>
      </c>
      <c r="J466" s="2">
        <v>2033175</v>
      </c>
      <c r="K466" s="2" t="s">
        <v>14755</v>
      </c>
      <c r="L466" s="1" t="str">
        <f t="shared" si="7"/>
        <v>Nashik42024</v>
      </c>
    </row>
    <row r="467" spans="1:12" x14ac:dyDescent="0.3">
      <c r="A467" s="2">
        <v>21</v>
      </c>
      <c r="B467" s="2" t="s">
        <v>463</v>
      </c>
      <c r="C467" s="2" t="s">
        <v>2412</v>
      </c>
      <c r="D467" s="2" t="s">
        <v>1018</v>
      </c>
      <c r="E467" s="2">
        <v>5</v>
      </c>
      <c r="F467" s="2" t="s">
        <v>11</v>
      </c>
      <c r="G467" s="2">
        <v>7698</v>
      </c>
      <c r="H467" s="3">
        <v>6.2420332584094736E-3</v>
      </c>
      <c r="I467" s="2">
        <v>1233252</v>
      </c>
      <c r="J467" s="2">
        <v>2033175</v>
      </c>
      <c r="K467" s="2" t="s">
        <v>14755</v>
      </c>
      <c r="L467" s="1" t="str">
        <f t="shared" si="7"/>
        <v>Nashik52024</v>
      </c>
    </row>
    <row r="468" spans="1:12" x14ac:dyDescent="0.3">
      <c r="A468" s="2">
        <v>21</v>
      </c>
      <c r="B468" s="2" t="s">
        <v>463</v>
      </c>
      <c r="C468" s="2" t="s">
        <v>2413</v>
      </c>
      <c r="D468" s="2" t="s">
        <v>1018</v>
      </c>
      <c r="E468" s="2">
        <v>6</v>
      </c>
      <c r="F468" s="2" t="s">
        <v>19</v>
      </c>
      <c r="G468" s="2">
        <v>6607</v>
      </c>
      <c r="H468" s="3">
        <v>5.357380324540321E-3</v>
      </c>
      <c r="I468" s="2">
        <v>1233252</v>
      </c>
      <c r="J468" s="2">
        <v>2033175</v>
      </c>
      <c r="K468" s="2" t="s">
        <v>14755</v>
      </c>
      <c r="L468" s="1" t="str">
        <f t="shared" si="7"/>
        <v>Nashik62024</v>
      </c>
    </row>
    <row r="469" spans="1:12" x14ac:dyDescent="0.3">
      <c r="A469" s="2">
        <v>21</v>
      </c>
      <c r="B469" s="2" t="s">
        <v>463</v>
      </c>
      <c r="C469" s="2" t="s">
        <v>22</v>
      </c>
      <c r="D469" s="2" t="s">
        <v>7923</v>
      </c>
      <c r="E469" s="2">
        <v>7</v>
      </c>
      <c r="F469" s="2" t="s">
        <v>22</v>
      </c>
      <c r="G469" s="2">
        <v>6144</v>
      </c>
      <c r="H469" s="3">
        <v>4.9819501610376465E-3</v>
      </c>
      <c r="I469" s="2">
        <v>1233252</v>
      </c>
      <c r="J469" s="2">
        <v>2033175</v>
      </c>
      <c r="K469" s="2" t="s">
        <v>14755</v>
      </c>
      <c r="L469" s="1" t="str">
        <f t="shared" si="7"/>
        <v>Nashik72024</v>
      </c>
    </row>
    <row r="470" spans="1:12" x14ac:dyDescent="0.3">
      <c r="A470" s="2">
        <v>21</v>
      </c>
      <c r="B470" s="2" t="s">
        <v>463</v>
      </c>
      <c r="C470" s="2" t="s">
        <v>2414</v>
      </c>
      <c r="D470" s="2" t="s">
        <v>1018</v>
      </c>
      <c r="E470" s="2">
        <v>8</v>
      </c>
      <c r="F470" s="2" t="s">
        <v>2270</v>
      </c>
      <c r="G470" s="2">
        <v>4980</v>
      </c>
      <c r="H470" s="3">
        <v>4.0381041344348112E-3</v>
      </c>
      <c r="I470" s="2">
        <v>1233252</v>
      </c>
      <c r="J470" s="2">
        <v>2033175</v>
      </c>
      <c r="K470" s="2" t="s">
        <v>14755</v>
      </c>
      <c r="L470" s="1" t="str">
        <f t="shared" si="7"/>
        <v>Nashik82024</v>
      </c>
    </row>
    <row r="471" spans="1:12" x14ac:dyDescent="0.3">
      <c r="A471" s="2">
        <v>21</v>
      </c>
      <c r="B471" s="2" t="s">
        <v>463</v>
      </c>
      <c r="C471" s="2" t="s">
        <v>2415</v>
      </c>
      <c r="D471" s="2" t="s">
        <v>1020</v>
      </c>
      <c r="E471" s="2">
        <v>9</v>
      </c>
      <c r="F471" s="2" t="s">
        <v>55</v>
      </c>
      <c r="G471" s="2">
        <v>4730</v>
      </c>
      <c r="H471" s="3">
        <v>3.8353880634290479E-3</v>
      </c>
      <c r="I471" s="2">
        <v>1233252</v>
      </c>
      <c r="J471" s="2">
        <v>2033175</v>
      </c>
      <c r="K471" s="2" t="s">
        <v>14755</v>
      </c>
      <c r="L471" s="1" t="str">
        <f t="shared" si="7"/>
        <v>Nashik92024</v>
      </c>
    </row>
    <row r="472" spans="1:12" x14ac:dyDescent="0.3">
      <c r="A472" s="2">
        <v>21</v>
      </c>
      <c r="B472" s="2" t="s">
        <v>463</v>
      </c>
      <c r="C472" s="2" t="s">
        <v>2416</v>
      </c>
      <c r="D472" s="2" t="s">
        <v>1018</v>
      </c>
      <c r="E472" s="2">
        <v>10</v>
      </c>
      <c r="F472" s="2" t="s">
        <v>19</v>
      </c>
      <c r="G472" s="2">
        <v>3917</v>
      </c>
      <c r="H472" s="3">
        <v>3.1761554005183042E-3</v>
      </c>
      <c r="I472" s="2">
        <v>1233252</v>
      </c>
      <c r="J472" s="2">
        <v>2033175</v>
      </c>
      <c r="K472" s="2" t="s">
        <v>14755</v>
      </c>
      <c r="L472" s="1" t="str">
        <f t="shared" si="7"/>
        <v>Nashik102024</v>
      </c>
    </row>
    <row r="473" spans="1:12" x14ac:dyDescent="0.3">
      <c r="A473" s="2">
        <v>21</v>
      </c>
      <c r="B473" s="2" t="s">
        <v>463</v>
      </c>
      <c r="C473" s="2" t="s">
        <v>2417</v>
      </c>
      <c r="D473" s="2" t="s">
        <v>1018</v>
      </c>
      <c r="E473" s="2">
        <v>11</v>
      </c>
      <c r="F473" s="2" t="s">
        <v>536</v>
      </c>
      <c r="G473" s="2">
        <v>3861</v>
      </c>
      <c r="H473" s="3">
        <v>3.1307470006130132E-3</v>
      </c>
      <c r="I473" s="2">
        <v>1233252</v>
      </c>
      <c r="J473" s="2">
        <v>2033175</v>
      </c>
      <c r="K473" s="2" t="s">
        <v>14755</v>
      </c>
      <c r="L473" s="1" t="str">
        <f t="shared" si="7"/>
        <v>Nashik112024</v>
      </c>
    </row>
    <row r="474" spans="1:12" x14ac:dyDescent="0.3">
      <c r="A474" s="2">
        <v>21</v>
      </c>
      <c r="B474" s="2" t="s">
        <v>463</v>
      </c>
      <c r="C474" s="2" t="s">
        <v>2418</v>
      </c>
      <c r="D474" s="2" t="s">
        <v>1018</v>
      </c>
      <c r="E474" s="2">
        <v>12</v>
      </c>
      <c r="F474" s="2" t="s">
        <v>19</v>
      </c>
      <c r="G474" s="2">
        <v>3162</v>
      </c>
      <c r="H474" s="3">
        <v>2.5639528660808984E-3</v>
      </c>
      <c r="I474" s="2">
        <v>1233252</v>
      </c>
      <c r="J474" s="2">
        <v>2033175</v>
      </c>
      <c r="K474" s="2" t="s">
        <v>14755</v>
      </c>
      <c r="L474" s="1" t="str">
        <f t="shared" si="7"/>
        <v>Nashik122024</v>
      </c>
    </row>
    <row r="475" spans="1:12" x14ac:dyDescent="0.3">
      <c r="A475" s="2">
        <v>21</v>
      </c>
      <c r="B475" s="2" t="s">
        <v>463</v>
      </c>
      <c r="C475" s="2" t="s">
        <v>2419</v>
      </c>
      <c r="D475" s="2" t="s">
        <v>1018</v>
      </c>
      <c r="E475" s="2">
        <v>13</v>
      </c>
      <c r="F475" s="2" t="s">
        <v>19</v>
      </c>
      <c r="G475" s="2">
        <v>3125</v>
      </c>
      <c r="H475" s="3">
        <v>2.5339508875720455E-3</v>
      </c>
      <c r="I475" s="2">
        <v>1233252</v>
      </c>
      <c r="J475" s="2">
        <v>2033175</v>
      </c>
      <c r="K475" s="2" t="s">
        <v>14755</v>
      </c>
      <c r="L475" s="1" t="str">
        <f t="shared" si="7"/>
        <v>Nashik132024</v>
      </c>
    </row>
    <row r="476" spans="1:12" x14ac:dyDescent="0.3">
      <c r="A476" s="2">
        <v>21</v>
      </c>
      <c r="B476" s="2" t="s">
        <v>463</v>
      </c>
      <c r="C476" s="2" t="s">
        <v>2420</v>
      </c>
      <c r="D476" s="2" t="s">
        <v>1018</v>
      </c>
      <c r="E476" s="2">
        <v>14</v>
      </c>
      <c r="F476" s="2" t="s">
        <v>19</v>
      </c>
      <c r="G476" s="2">
        <v>2538</v>
      </c>
      <c r="H476" s="3">
        <v>2.0579735528505122E-3</v>
      </c>
      <c r="I476" s="2">
        <v>1233252</v>
      </c>
      <c r="J476" s="2">
        <v>2033175</v>
      </c>
      <c r="K476" s="2" t="s">
        <v>14755</v>
      </c>
      <c r="L476" s="1" t="str">
        <f t="shared" si="7"/>
        <v>Nashik142024</v>
      </c>
    </row>
    <row r="477" spans="1:12" x14ac:dyDescent="0.3">
      <c r="A477" s="2">
        <v>21</v>
      </c>
      <c r="B477" s="2" t="s">
        <v>463</v>
      </c>
      <c r="C477" s="2" t="s">
        <v>2422</v>
      </c>
      <c r="D477" s="2" t="s">
        <v>1018</v>
      </c>
      <c r="E477" s="2">
        <v>15</v>
      </c>
      <c r="F477" s="2" t="s">
        <v>19</v>
      </c>
      <c r="G477" s="2">
        <v>2403</v>
      </c>
      <c r="H477" s="3">
        <v>1.9485068745073999E-3</v>
      </c>
      <c r="I477" s="2">
        <v>1233252</v>
      </c>
      <c r="J477" s="2">
        <v>2033175</v>
      </c>
      <c r="K477" s="2" t="s">
        <v>14755</v>
      </c>
      <c r="L477" s="1" t="str">
        <f t="shared" si="7"/>
        <v>Nashik152024</v>
      </c>
    </row>
    <row r="478" spans="1:12" x14ac:dyDescent="0.3">
      <c r="A478" s="2">
        <v>21</v>
      </c>
      <c r="B478" s="2" t="s">
        <v>463</v>
      </c>
      <c r="C478" s="2" t="s">
        <v>2421</v>
      </c>
      <c r="D478" s="2" t="s">
        <v>1020</v>
      </c>
      <c r="E478" s="2">
        <v>16</v>
      </c>
      <c r="F478" s="2" t="s">
        <v>1980</v>
      </c>
      <c r="G478" s="2">
        <v>2398</v>
      </c>
      <c r="H478" s="3">
        <v>1.9444525530872847E-3</v>
      </c>
      <c r="I478" s="2">
        <v>1233252</v>
      </c>
      <c r="J478" s="2">
        <v>2033175</v>
      </c>
      <c r="K478" s="2" t="s">
        <v>14755</v>
      </c>
      <c r="L478" s="1" t="str">
        <f t="shared" si="7"/>
        <v>Nashik162024</v>
      </c>
    </row>
    <row r="479" spans="1:12" x14ac:dyDescent="0.3">
      <c r="A479" s="2">
        <v>21</v>
      </c>
      <c r="B479" s="2" t="s">
        <v>463</v>
      </c>
      <c r="C479" s="2" t="s">
        <v>2423</v>
      </c>
      <c r="D479" s="2" t="s">
        <v>1018</v>
      </c>
      <c r="E479" s="2">
        <v>17</v>
      </c>
      <c r="F479" s="2" t="s">
        <v>19</v>
      </c>
      <c r="G479" s="2">
        <v>2378</v>
      </c>
      <c r="H479" s="3">
        <v>1.9282352674068236E-3</v>
      </c>
      <c r="I479" s="2">
        <v>1233252</v>
      </c>
      <c r="J479" s="2">
        <v>2033175</v>
      </c>
      <c r="K479" s="2" t="s">
        <v>14755</v>
      </c>
      <c r="L479" s="1" t="str">
        <f t="shared" si="7"/>
        <v>Nashik172024</v>
      </c>
    </row>
    <row r="480" spans="1:12" x14ac:dyDescent="0.3">
      <c r="A480" s="2">
        <v>21</v>
      </c>
      <c r="B480" s="2" t="s">
        <v>463</v>
      </c>
      <c r="C480" s="2" t="s">
        <v>2424</v>
      </c>
      <c r="D480" s="2" t="s">
        <v>1020</v>
      </c>
      <c r="E480" s="2">
        <v>18</v>
      </c>
      <c r="F480" s="2" t="s">
        <v>19</v>
      </c>
      <c r="G480" s="2">
        <v>2258</v>
      </c>
      <c r="H480" s="3">
        <v>1.830931553324057E-3</v>
      </c>
      <c r="I480" s="2">
        <v>1233252</v>
      </c>
      <c r="J480" s="2">
        <v>2033175</v>
      </c>
      <c r="K480" s="2" t="s">
        <v>14755</v>
      </c>
      <c r="L480" s="1" t="str">
        <f t="shared" si="7"/>
        <v>Nashik182024</v>
      </c>
    </row>
    <row r="481" spans="1:12" x14ac:dyDescent="0.3">
      <c r="A481" s="2">
        <v>21</v>
      </c>
      <c r="B481" s="2" t="s">
        <v>463</v>
      </c>
      <c r="C481" s="2" t="s">
        <v>2425</v>
      </c>
      <c r="D481" s="2" t="s">
        <v>1018</v>
      </c>
      <c r="E481" s="2">
        <v>19</v>
      </c>
      <c r="F481" s="2" t="s">
        <v>109</v>
      </c>
      <c r="G481" s="2">
        <v>2047</v>
      </c>
      <c r="H481" s="3">
        <v>1.6598391893951926E-3</v>
      </c>
      <c r="I481" s="2">
        <v>1233252</v>
      </c>
      <c r="J481" s="2">
        <v>2033175</v>
      </c>
      <c r="K481" s="2" t="s">
        <v>14755</v>
      </c>
      <c r="L481" s="1" t="str">
        <f t="shared" si="7"/>
        <v>Nashik192024</v>
      </c>
    </row>
    <row r="482" spans="1:12" x14ac:dyDescent="0.3">
      <c r="A482" s="2">
        <v>21</v>
      </c>
      <c r="B482" s="2" t="s">
        <v>463</v>
      </c>
      <c r="C482" s="2" t="s">
        <v>2426</v>
      </c>
      <c r="D482" s="2" t="s">
        <v>1018</v>
      </c>
      <c r="E482" s="2">
        <v>20</v>
      </c>
      <c r="F482" s="2" t="s">
        <v>19</v>
      </c>
      <c r="G482" s="2">
        <v>1888</v>
      </c>
      <c r="H482" s="3">
        <v>1.5309117682355269E-3</v>
      </c>
      <c r="I482" s="2">
        <v>1233252</v>
      </c>
      <c r="J482" s="2">
        <v>2033175</v>
      </c>
      <c r="K482" s="2" t="s">
        <v>14755</v>
      </c>
      <c r="L482" s="1" t="str">
        <f t="shared" si="7"/>
        <v>Nashik202024</v>
      </c>
    </row>
    <row r="483" spans="1:12" x14ac:dyDescent="0.3">
      <c r="A483" s="2">
        <v>21</v>
      </c>
      <c r="B483" s="2" t="s">
        <v>463</v>
      </c>
      <c r="C483" s="2" t="s">
        <v>2427</v>
      </c>
      <c r="D483" s="2" t="s">
        <v>1018</v>
      </c>
      <c r="E483" s="2">
        <v>21</v>
      </c>
      <c r="F483" s="2" t="s">
        <v>2428</v>
      </c>
      <c r="G483" s="2">
        <v>1867</v>
      </c>
      <c r="H483" s="3">
        <v>1.5138836182710428E-3</v>
      </c>
      <c r="I483" s="2">
        <v>1233252</v>
      </c>
      <c r="J483" s="2">
        <v>2033175</v>
      </c>
      <c r="K483" s="2" t="s">
        <v>14755</v>
      </c>
      <c r="L483" s="1" t="str">
        <f t="shared" si="7"/>
        <v>Nashik212024</v>
      </c>
    </row>
    <row r="484" spans="1:12" x14ac:dyDescent="0.3">
      <c r="A484" s="2">
        <v>21</v>
      </c>
      <c r="B484" s="2" t="s">
        <v>463</v>
      </c>
      <c r="C484" s="2" t="s">
        <v>2429</v>
      </c>
      <c r="D484" s="2" t="s">
        <v>1018</v>
      </c>
      <c r="E484" s="2">
        <v>22</v>
      </c>
      <c r="F484" s="2" t="s">
        <v>2430</v>
      </c>
      <c r="G484" s="2">
        <v>1686</v>
      </c>
      <c r="H484" s="3">
        <v>1.36711718286287E-3</v>
      </c>
      <c r="I484" s="2">
        <v>1233252</v>
      </c>
      <c r="J484" s="2">
        <v>2033175</v>
      </c>
      <c r="K484" s="2" t="s">
        <v>14755</v>
      </c>
      <c r="L484" s="1" t="str">
        <f t="shared" si="7"/>
        <v>Nashik222024</v>
      </c>
    </row>
    <row r="485" spans="1:12" x14ac:dyDescent="0.3">
      <c r="A485" s="2">
        <v>21</v>
      </c>
      <c r="B485" s="2" t="s">
        <v>463</v>
      </c>
      <c r="C485" s="2" t="s">
        <v>2431</v>
      </c>
      <c r="D485" s="2" t="s">
        <v>1018</v>
      </c>
      <c r="E485" s="2">
        <v>23</v>
      </c>
      <c r="F485" s="2" t="s">
        <v>1770</v>
      </c>
      <c r="G485" s="2">
        <v>1639</v>
      </c>
      <c r="H485" s="3">
        <v>1.3290065615137864E-3</v>
      </c>
      <c r="I485" s="2">
        <v>1233252</v>
      </c>
      <c r="J485" s="2">
        <v>2033175</v>
      </c>
      <c r="K485" s="2" t="s">
        <v>14755</v>
      </c>
      <c r="L485" s="1" t="str">
        <f t="shared" si="7"/>
        <v>Nashik232024</v>
      </c>
    </row>
    <row r="486" spans="1:12" x14ac:dyDescent="0.3">
      <c r="A486" s="2">
        <v>21</v>
      </c>
      <c r="B486" s="2" t="s">
        <v>463</v>
      </c>
      <c r="C486" s="2" t="s">
        <v>2432</v>
      </c>
      <c r="D486" s="2" t="s">
        <v>1018</v>
      </c>
      <c r="E486" s="2">
        <v>24</v>
      </c>
      <c r="F486" s="2" t="s">
        <v>19</v>
      </c>
      <c r="G486" s="2">
        <v>1376</v>
      </c>
      <c r="H486" s="3">
        <v>1.1157492548157231E-3</v>
      </c>
      <c r="I486" s="2">
        <v>1233252</v>
      </c>
      <c r="J486" s="2">
        <v>2033175</v>
      </c>
      <c r="K486" s="2" t="s">
        <v>14755</v>
      </c>
      <c r="L486" s="1" t="str">
        <f t="shared" si="7"/>
        <v>Nashik242024</v>
      </c>
    </row>
    <row r="487" spans="1:12" x14ac:dyDescent="0.3">
      <c r="A487" s="2">
        <v>21</v>
      </c>
      <c r="B487" s="2" t="s">
        <v>463</v>
      </c>
      <c r="C487" s="2" t="s">
        <v>2433</v>
      </c>
      <c r="D487" s="2" t="s">
        <v>1020</v>
      </c>
      <c r="E487" s="2">
        <v>25</v>
      </c>
      <c r="F487" s="2" t="s">
        <v>2434</v>
      </c>
      <c r="G487" s="2">
        <v>1242</v>
      </c>
      <c r="H487" s="3">
        <v>1.0070934407566336E-3</v>
      </c>
      <c r="I487" s="2">
        <v>1233252</v>
      </c>
      <c r="J487" s="2">
        <v>2033175</v>
      </c>
      <c r="K487" s="2" t="s">
        <v>14755</v>
      </c>
      <c r="L487" s="1" t="str">
        <f t="shared" si="7"/>
        <v>Nashik252024</v>
      </c>
    </row>
    <row r="488" spans="1:12" x14ac:dyDescent="0.3">
      <c r="A488" s="2">
        <v>21</v>
      </c>
      <c r="B488" s="2" t="s">
        <v>463</v>
      </c>
      <c r="C488" s="2" t="s">
        <v>2435</v>
      </c>
      <c r="D488" s="2" t="s">
        <v>1018</v>
      </c>
      <c r="E488" s="2">
        <v>26</v>
      </c>
      <c r="F488" s="2" t="s">
        <v>19</v>
      </c>
      <c r="G488" s="2">
        <v>1210</v>
      </c>
      <c r="H488" s="3">
        <v>9.8114578366789587E-4</v>
      </c>
      <c r="I488" s="2">
        <v>1233252</v>
      </c>
      <c r="J488" s="2">
        <v>2033175</v>
      </c>
      <c r="K488" s="2" t="s">
        <v>14755</v>
      </c>
      <c r="L488" s="1" t="str">
        <f t="shared" si="7"/>
        <v>Nashik262024</v>
      </c>
    </row>
    <row r="489" spans="1:12" x14ac:dyDescent="0.3">
      <c r="A489" s="2">
        <v>21</v>
      </c>
      <c r="B489" s="2" t="s">
        <v>463</v>
      </c>
      <c r="C489" s="2" t="s">
        <v>2436</v>
      </c>
      <c r="D489" s="2" t="s">
        <v>1018</v>
      </c>
      <c r="E489" s="2">
        <v>27</v>
      </c>
      <c r="F489" s="2" t="s">
        <v>1053</v>
      </c>
      <c r="G489" s="2">
        <v>1205</v>
      </c>
      <c r="H489" s="3">
        <v>9.7709146224778066E-4</v>
      </c>
      <c r="I489" s="2">
        <v>1233252</v>
      </c>
      <c r="J489" s="2">
        <v>2033175</v>
      </c>
      <c r="K489" s="2" t="s">
        <v>14755</v>
      </c>
      <c r="L489" s="1" t="str">
        <f t="shared" si="7"/>
        <v>Nashik272024</v>
      </c>
    </row>
    <row r="490" spans="1:12" x14ac:dyDescent="0.3">
      <c r="A490" s="2">
        <v>21</v>
      </c>
      <c r="B490" s="2" t="s">
        <v>463</v>
      </c>
      <c r="C490" s="2" t="s">
        <v>2437</v>
      </c>
      <c r="D490" s="2" t="s">
        <v>1018</v>
      </c>
      <c r="E490" s="2">
        <v>28</v>
      </c>
      <c r="F490" s="2" t="s">
        <v>19</v>
      </c>
      <c r="G490" s="2">
        <v>1198</v>
      </c>
      <c r="H490" s="3">
        <v>9.7141541225961923E-4</v>
      </c>
      <c r="I490" s="2">
        <v>1233252</v>
      </c>
      <c r="J490" s="2">
        <v>2033175</v>
      </c>
      <c r="K490" s="2" t="s">
        <v>14755</v>
      </c>
      <c r="L490" s="1" t="str">
        <f t="shared" si="7"/>
        <v>Nashik282024</v>
      </c>
    </row>
    <row r="491" spans="1:12" x14ac:dyDescent="0.3">
      <c r="A491" s="2">
        <v>21</v>
      </c>
      <c r="B491" s="2" t="s">
        <v>463</v>
      </c>
      <c r="C491" s="2" t="s">
        <v>2438</v>
      </c>
      <c r="D491" s="2" t="s">
        <v>1020</v>
      </c>
      <c r="E491" s="2">
        <v>29</v>
      </c>
      <c r="F491" s="2" t="s">
        <v>19</v>
      </c>
      <c r="G491" s="2">
        <v>654</v>
      </c>
      <c r="H491" s="3">
        <v>5.3030524175107761E-4</v>
      </c>
      <c r="I491" s="2">
        <v>1233252</v>
      </c>
      <c r="J491" s="2">
        <v>2033175</v>
      </c>
      <c r="K491" s="2" t="s">
        <v>14755</v>
      </c>
      <c r="L491" s="1" t="str">
        <f t="shared" si="7"/>
        <v>Nashik292024</v>
      </c>
    </row>
    <row r="492" spans="1:12" x14ac:dyDescent="0.3">
      <c r="A492" s="2">
        <v>21</v>
      </c>
      <c r="B492" s="2" t="s">
        <v>463</v>
      </c>
      <c r="C492" s="2" t="s">
        <v>2439</v>
      </c>
      <c r="D492" s="2" t="s">
        <v>1018</v>
      </c>
      <c r="E492" s="2">
        <v>30</v>
      </c>
      <c r="F492" s="2" t="s">
        <v>19</v>
      </c>
      <c r="G492" s="2">
        <v>640</v>
      </c>
      <c r="H492" s="3">
        <v>5.1895314177475486E-4</v>
      </c>
      <c r="I492" s="2">
        <v>1233252</v>
      </c>
      <c r="J492" s="2">
        <v>2033175</v>
      </c>
      <c r="K492" s="2" t="s">
        <v>14755</v>
      </c>
      <c r="L492" s="1" t="str">
        <f t="shared" si="7"/>
        <v>Nashik302024</v>
      </c>
    </row>
    <row r="493" spans="1:12" x14ac:dyDescent="0.3">
      <c r="A493" s="2">
        <v>21</v>
      </c>
      <c r="B493" s="2" t="s">
        <v>463</v>
      </c>
      <c r="C493" s="2" t="s">
        <v>2440</v>
      </c>
      <c r="D493" s="2" t="s">
        <v>1018</v>
      </c>
      <c r="E493" s="2">
        <v>31</v>
      </c>
      <c r="F493" s="2" t="s">
        <v>19</v>
      </c>
      <c r="G493" s="2">
        <v>549</v>
      </c>
      <c r="H493" s="3">
        <v>4.4516449192865694E-4</v>
      </c>
      <c r="I493" s="2">
        <v>1233252</v>
      </c>
      <c r="J493" s="2">
        <v>2033175</v>
      </c>
      <c r="K493" s="2" t="s">
        <v>14755</v>
      </c>
      <c r="L493" s="1" t="str">
        <f t="shared" si="7"/>
        <v>Nashik312024</v>
      </c>
    </row>
    <row r="494" spans="1:12" x14ac:dyDescent="0.3">
      <c r="A494" s="2">
        <v>21</v>
      </c>
      <c r="B494" s="2" t="s">
        <v>463</v>
      </c>
      <c r="C494" s="2" t="s">
        <v>2441</v>
      </c>
      <c r="D494" s="2" t="s">
        <v>1018</v>
      </c>
      <c r="E494" s="2">
        <v>32</v>
      </c>
      <c r="F494" s="2" t="s">
        <v>19</v>
      </c>
      <c r="G494" s="2">
        <v>392</v>
      </c>
      <c r="H494" s="3">
        <v>3.1785879933703739E-4</v>
      </c>
      <c r="I494" s="2">
        <v>1233252</v>
      </c>
      <c r="J494" s="2">
        <v>2033175</v>
      </c>
      <c r="K494" s="2" t="s">
        <v>14755</v>
      </c>
      <c r="L494" s="1" t="str">
        <f t="shared" si="7"/>
        <v>Nashik322024</v>
      </c>
    </row>
    <row r="495" spans="1:12" x14ac:dyDescent="0.3">
      <c r="A495" s="2">
        <v>22</v>
      </c>
      <c r="B495" s="2" t="s">
        <v>479</v>
      </c>
      <c r="C495" s="2" t="s">
        <v>2443</v>
      </c>
      <c r="D495" s="2" t="s">
        <v>1018</v>
      </c>
      <c r="E495" s="2">
        <v>1</v>
      </c>
      <c r="F495" s="2" t="s">
        <v>9</v>
      </c>
      <c r="G495" s="2">
        <v>600208</v>
      </c>
      <c r="H495" s="3">
        <v>0.43710014645062956</v>
      </c>
      <c r="I495" s="2">
        <v>1373159</v>
      </c>
      <c r="J495" s="2">
        <v>2148850</v>
      </c>
      <c r="K495" s="2" t="s">
        <v>14757</v>
      </c>
      <c r="L495" s="1" t="str">
        <f t="shared" si="7"/>
        <v>Palghar 12024</v>
      </c>
    </row>
    <row r="496" spans="1:12" x14ac:dyDescent="0.3">
      <c r="A496" s="2">
        <v>22</v>
      </c>
      <c r="B496" s="2" t="s">
        <v>479</v>
      </c>
      <c r="C496" s="2" t="s">
        <v>2444</v>
      </c>
      <c r="D496" s="2" t="s">
        <v>1020</v>
      </c>
      <c r="E496" s="2">
        <v>2</v>
      </c>
      <c r="F496" s="2" t="s">
        <v>1977</v>
      </c>
      <c r="G496" s="2">
        <v>416822</v>
      </c>
      <c r="H496" s="3">
        <v>0.30354969817770555</v>
      </c>
      <c r="I496" s="2">
        <v>1373159</v>
      </c>
      <c r="J496" s="2">
        <v>2148850</v>
      </c>
      <c r="K496" s="2" t="s">
        <v>14757</v>
      </c>
      <c r="L496" s="1" t="str">
        <f t="shared" si="7"/>
        <v>Palghar 22024</v>
      </c>
    </row>
    <row r="497" spans="1:12" x14ac:dyDescent="0.3">
      <c r="A497" s="2">
        <v>22</v>
      </c>
      <c r="B497" s="2" t="s">
        <v>479</v>
      </c>
      <c r="C497" s="2" t="s">
        <v>2445</v>
      </c>
      <c r="D497" s="2" t="s">
        <v>1018</v>
      </c>
      <c r="E497" s="2">
        <v>3</v>
      </c>
      <c r="F497" s="2" t="s">
        <v>486</v>
      </c>
      <c r="G497" s="2">
        <v>254011</v>
      </c>
      <c r="H497" s="3">
        <v>0.18498294807811769</v>
      </c>
      <c r="I497" s="2">
        <v>1373159</v>
      </c>
      <c r="J497" s="2">
        <v>2148850</v>
      </c>
      <c r="K497" s="2" t="s">
        <v>14757</v>
      </c>
      <c r="L497" s="1" t="str">
        <f t="shared" si="7"/>
        <v>Palghar 32024</v>
      </c>
    </row>
    <row r="498" spans="1:12" x14ac:dyDescent="0.3">
      <c r="A498" s="2">
        <v>22</v>
      </c>
      <c r="B498" s="2" t="s">
        <v>479</v>
      </c>
      <c r="C498" s="2" t="s">
        <v>22</v>
      </c>
      <c r="D498" s="2" t="s">
        <v>7923</v>
      </c>
      <c r="E498" s="2">
        <v>4</v>
      </c>
      <c r="F498" s="2" t="s">
        <v>22</v>
      </c>
      <c r="G498" s="2">
        <v>23312</v>
      </c>
      <c r="H498" s="3">
        <v>1.6976912360476829E-2</v>
      </c>
      <c r="I498" s="2">
        <v>1373159</v>
      </c>
      <c r="J498" s="2">
        <v>2148850</v>
      </c>
      <c r="K498" s="2" t="s">
        <v>14757</v>
      </c>
      <c r="L498" s="1" t="str">
        <f t="shared" si="7"/>
        <v>Palghar 42024</v>
      </c>
    </row>
    <row r="499" spans="1:12" x14ac:dyDescent="0.3">
      <c r="A499" s="2">
        <v>22</v>
      </c>
      <c r="B499" s="2" t="s">
        <v>479</v>
      </c>
      <c r="C499" s="2" t="s">
        <v>2446</v>
      </c>
      <c r="D499" s="2" t="s">
        <v>1018</v>
      </c>
      <c r="E499" s="2">
        <v>5</v>
      </c>
      <c r="F499" s="2" t="s">
        <v>11</v>
      </c>
      <c r="G499" s="2">
        <v>15425</v>
      </c>
      <c r="H499" s="3">
        <v>1.1233222081346734E-2</v>
      </c>
      <c r="I499" s="2">
        <v>1373159</v>
      </c>
      <c r="J499" s="2">
        <v>2148850</v>
      </c>
      <c r="K499" s="2" t="s">
        <v>14757</v>
      </c>
      <c r="L499" s="1" t="str">
        <f t="shared" si="7"/>
        <v>Palghar 52024</v>
      </c>
    </row>
    <row r="500" spans="1:12" x14ac:dyDescent="0.3">
      <c r="A500" s="2">
        <v>22</v>
      </c>
      <c r="B500" s="2" t="s">
        <v>479</v>
      </c>
      <c r="C500" s="2" t="s">
        <v>2447</v>
      </c>
      <c r="D500" s="2" t="s">
        <v>1020</v>
      </c>
      <c r="E500" s="2">
        <v>6</v>
      </c>
      <c r="F500" s="2" t="s">
        <v>19</v>
      </c>
      <c r="G500" s="2">
        <v>14223</v>
      </c>
      <c r="H500" s="3">
        <v>1.0357868243954269E-2</v>
      </c>
      <c r="I500" s="2">
        <v>1373159</v>
      </c>
      <c r="J500" s="2">
        <v>2148850</v>
      </c>
      <c r="K500" s="2" t="s">
        <v>14757</v>
      </c>
      <c r="L500" s="1" t="str">
        <f t="shared" si="7"/>
        <v>Palghar 62024</v>
      </c>
    </row>
    <row r="501" spans="1:12" x14ac:dyDescent="0.3">
      <c r="A501" s="2">
        <v>22</v>
      </c>
      <c r="B501" s="2" t="s">
        <v>479</v>
      </c>
      <c r="C501" s="2" t="s">
        <v>2448</v>
      </c>
      <c r="D501" s="2" t="s">
        <v>1020</v>
      </c>
      <c r="E501" s="2">
        <v>7</v>
      </c>
      <c r="F501" s="2" t="s">
        <v>1023</v>
      </c>
      <c r="G501" s="2">
        <v>10882</v>
      </c>
      <c r="H501" s="3">
        <v>7.9247923947627329E-3</v>
      </c>
      <c r="I501" s="2">
        <v>1373159</v>
      </c>
      <c r="J501" s="2">
        <v>2148850</v>
      </c>
      <c r="K501" s="2" t="s">
        <v>14757</v>
      </c>
      <c r="L501" s="1" t="str">
        <f t="shared" si="7"/>
        <v>Palghar 72024</v>
      </c>
    </row>
    <row r="502" spans="1:12" x14ac:dyDescent="0.3">
      <c r="A502" s="2">
        <v>22</v>
      </c>
      <c r="B502" s="2" t="s">
        <v>479</v>
      </c>
      <c r="C502" s="2" t="s">
        <v>2449</v>
      </c>
      <c r="D502" s="2" t="s">
        <v>1018</v>
      </c>
      <c r="E502" s="2">
        <v>8</v>
      </c>
      <c r="F502" s="2" t="s">
        <v>1952</v>
      </c>
      <c r="G502" s="2">
        <v>10737</v>
      </c>
      <c r="H502" s="3">
        <v>7.8191964659591502E-3</v>
      </c>
      <c r="I502" s="2">
        <v>1373159</v>
      </c>
      <c r="J502" s="2">
        <v>2148850</v>
      </c>
      <c r="K502" s="2" t="s">
        <v>14757</v>
      </c>
      <c r="L502" s="1" t="str">
        <f t="shared" si="7"/>
        <v>Palghar 82024</v>
      </c>
    </row>
    <row r="503" spans="1:12" x14ac:dyDescent="0.3">
      <c r="A503" s="2">
        <v>22</v>
      </c>
      <c r="B503" s="2" t="s">
        <v>479</v>
      </c>
      <c r="C503" s="2" t="s">
        <v>2450</v>
      </c>
      <c r="D503" s="2" t="s">
        <v>1018</v>
      </c>
      <c r="E503" s="2">
        <v>9</v>
      </c>
      <c r="F503" s="2" t="s">
        <v>19</v>
      </c>
      <c r="G503" s="2">
        <v>10672</v>
      </c>
      <c r="H503" s="3">
        <v>7.7718603599437504E-3</v>
      </c>
      <c r="I503" s="2">
        <v>1373159</v>
      </c>
      <c r="J503" s="2">
        <v>2148850</v>
      </c>
      <c r="K503" s="2" t="s">
        <v>14757</v>
      </c>
      <c r="L503" s="1" t="str">
        <f t="shared" si="7"/>
        <v>Palghar 92024</v>
      </c>
    </row>
    <row r="504" spans="1:12" x14ac:dyDescent="0.3">
      <c r="A504" s="2">
        <v>22</v>
      </c>
      <c r="B504" s="2" t="s">
        <v>479</v>
      </c>
      <c r="C504" s="2" t="s">
        <v>2451</v>
      </c>
      <c r="D504" s="2" t="s">
        <v>1018</v>
      </c>
      <c r="E504" s="2">
        <v>10</v>
      </c>
      <c r="F504" s="2" t="s">
        <v>19</v>
      </c>
      <c r="G504" s="2">
        <v>9806</v>
      </c>
      <c r="H504" s="3">
        <v>7.1411977782616575E-3</v>
      </c>
      <c r="I504" s="2">
        <v>1373159</v>
      </c>
      <c r="J504" s="2">
        <v>2148850</v>
      </c>
      <c r="K504" s="2" t="s">
        <v>14757</v>
      </c>
      <c r="L504" s="1" t="str">
        <f t="shared" si="7"/>
        <v>Palghar 102024</v>
      </c>
    </row>
    <row r="505" spans="1:12" x14ac:dyDescent="0.3">
      <c r="A505" s="2">
        <v>22</v>
      </c>
      <c r="B505" s="2" t="s">
        <v>479</v>
      </c>
      <c r="C505" s="2" t="s">
        <v>2452</v>
      </c>
      <c r="D505" s="2" t="s">
        <v>1018</v>
      </c>
      <c r="E505" s="2">
        <v>11</v>
      </c>
      <c r="F505" s="2" t="s">
        <v>1414</v>
      </c>
      <c r="G505" s="2">
        <v>7061</v>
      </c>
      <c r="H505" s="3">
        <v>5.1421576088420936E-3</v>
      </c>
      <c r="I505" s="2">
        <v>1373159</v>
      </c>
      <c r="J505" s="2">
        <v>2148850</v>
      </c>
      <c r="K505" s="2" t="s">
        <v>14757</v>
      </c>
      <c r="L505" s="1" t="str">
        <f t="shared" si="7"/>
        <v>Palghar 112024</v>
      </c>
    </row>
    <row r="506" spans="1:12" x14ac:dyDescent="0.3">
      <c r="A506" s="2">
        <v>23</v>
      </c>
      <c r="B506" s="2" t="s">
        <v>491</v>
      </c>
      <c r="C506" s="2" t="s">
        <v>2453</v>
      </c>
      <c r="D506" s="2" t="s">
        <v>1018</v>
      </c>
      <c r="E506" s="2">
        <v>1</v>
      </c>
      <c r="F506" s="2" t="s">
        <v>1992</v>
      </c>
      <c r="G506" s="2">
        <v>498199</v>
      </c>
      <c r="H506" s="3">
        <v>0.39877038879790738</v>
      </c>
      <c r="I506" s="2">
        <v>1249338</v>
      </c>
      <c r="J506" s="2">
        <v>2087604</v>
      </c>
      <c r="K506" s="2" t="s">
        <v>14757</v>
      </c>
      <c r="L506" s="1" t="str">
        <f t="shared" si="7"/>
        <v>Bhiwandi12024</v>
      </c>
    </row>
    <row r="507" spans="1:12" x14ac:dyDescent="0.3">
      <c r="A507" s="2">
        <v>23</v>
      </c>
      <c r="B507" s="2" t="s">
        <v>491</v>
      </c>
      <c r="C507" s="2" t="s">
        <v>493</v>
      </c>
      <c r="D507" s="2" t="s">
        <v>1018</v>
      </c>
      <c r="E507" s="2">
        <v>2</v>
      </c>
      <c r="F507" s="2" t="s">
        <v>9</v>
      </c>
      <c r="G507" s="2">
        <v>431907</v>
      </c>
      <c r="H507" s="3">
        <v>0.34570868732080512</v>
      </c>
      <c r="I507" s="2">
        <v>1249338</v>
      </c>
      <c r="J507" s="2">
        <v>2087604</v>
      </c>
      <c r="K507" s="2" t="s">
        <v>14757</v>
      </c>
      <c r="L507" s="1" t="str">
        <f t="shared" si="7"/>
        <v>Bhiwandi22024</v>
      </c>
    </row>
    <row r="508" spans="1:12" x14ac:dyDescent="0.3">
      <c r="A508" s="2">
        <v>23</v>
      </c>
      <c r="B508" s="2" t="s">
        <v>491</v>
      </c>
      <c r="C508" s="2" t="s">
        <v>2454</v>
      </c>
      <c r="D508" s="2" t="s">
        <v>1018</v>
      </c>
      <c r="E508" s="2">
        <v>3</v>
      </c>
      <c r="F508" s="2" t="s">
        <v>19</v>
      </c>
      <c r="G508" s="2">
        <v>230254</v>
      </c>
      <c r="H508" s="3">
        <v>0.18430080570670226</v>
      </c>
      <c r="I508" s="2">
        <v>1249338</v>
      </c>
      <c r="J508" s="2">
        <v>2087604</v>
      </c>
      <c r="K508" s="2" t="s">
        <v>14757</v>
      </c>
      <c r="L508" s="1" t="str">
        <f t="shared" si="7"/>
        <v>Bhiwandi32024</v>
      </c>
    </row>
    <row r="509" spans="1:12" x14ac:dyDescent="0.3">
      <c r="A509" s="2">
        <v>23</v>
      </c>
      <c r="B509" s="2" t="s">
        <v>491</v>
      </c>
      <c r="C509" s="2" t="s">
        <v>2455</v>
      </c>
      <c r="D509" s="2" t="s">
        <v>1020</v>
      </c>
      <c r="E509" s="2">
        <v>4</v>
      </c>
      <c r="F509" s="2" t="s">
        <v>2456</v>
      </c>
      <c r="G509" s="2">
        <v>24607</v>
      </c>
      <c r="H509" s="3">
        <v>1.9696031018027148E-2</v>
      </c>
      <c r="I509" s="2">
        <v>1249338</v>
      </c>
      <c r="J509" s="2">
        <v>2087604</v>
      </c>
      <c r="K509" s="2" t="s">
        <v>14757</v>
      </c>
      <c r="L509" s="1" t="str">
        <f t="shared" si="7"/>
        <v>Bhiwandi42024</v>
      </c>
    </row>
    <row r="510" spans="1:12" x14ac:dyDescent="0.3">
      <c r="A510" s="2">
        <v>23</v>
      </c>
      <c r="B510" s="2" t="s">
        <v>491</v>
      </c>
      <c r="C510" s="2" t="s">
        <v>22</v>
      </c>
      <c r="D510" s="2" t="s">
        <v>7923</v>
      </c>
      <c r="E510" s="2">
        <v>5</v>
      </c>
      <c r="F510" s="2" t="s">
        <v>22</v>
      </c>
      <c r="G510" s="2">
        <v>9266</v>
      </c>
      <c r="H510" s="3">
        <v>7.4167278990953612E-3</v>
      </c>
      <c r="I510" s="2">
        <v>1249338</v>
      </c>
      <c r="J510" s="2">
        <v>2087604</v>
      </c>
      <c r="K510" s="2" t="s">
        <v>14757</v>
      </c>
      <c r="L510" s="1" t="str">
        <f t="shared" si="7"/>
        <v>Bhiwandi52024</v>
      </c>
    </row>
    <row r="511" spans="1:12" x14ac:dyDescent="0.3">
      <c r="A511" s="2">
        <v>23</v>
      </c>
      <c r="B511" s="2" t="s">
        <v>491</v>
      </c>
      <c r="C511" s="2" t="s">
        <v>2457</v>
      </c>
      <c r="D511" s="2" t="s">
        <v>1020</v>
      </c>
      <c r="E511" s="2">
        <v>6</v>
      </c>
      <c r="F511" s="2" t="s">
        <v>19</v>
      </c>
      <c r="G511" s="2">
        <v>6908</v>
      </c>
      <c r="H511" s="3">
        <v>5.5293283322847778E-3</v>
      </c>
      <c r="I511" s="2">
        <v>1249338</v>
      </c>
      <c r="J511" s="2">
        <v>2087604</v>
      </c>
      <c r="K511" s="2" t="s">
        <v>14757</v>
      </c>
      <c r="L511" s="1" t="str">
        <f t="shared" si="7"/>
        <v>Bhiwandi62024</v>
      </c>
    </row>
    <row r="512" spans="1:12" x14ac:dyDescent="0.3">
      <c r="A512" s="2">
        <v>23</v>
      </c>
      <c r="B512" s="2" t="s">
        <v>491</v>
      </c>
      <c r="C512" s="2" t="s">
        <v>2458</v>
      </c>
      <c r="D512" s="2" t="s">
        <v>1018</v>
      </c>
      <c r="E512" s="2">
        <v>7</v>
      </c>
      <c r="F512" s="2" t="s">
        <v>11</v>
      </c>
      <c r="G512" s="2">
        <v>6801</v>
      </c>
      <c r="H512" s="3">
        <v>5.4436829745032967E-3</v>
      </c>
      <c r="I512" s="2">
        <v>1249338</v>
      </c>
      <c r="J512" s="2">
        <v>2087604</v>
      </c>
      <c r="K512" s="2" t="s">
        <v>14757</v>
      </c>
      <c r="L512" s="1" t="str">
        <f t="shared" si="7"/>
        <v>Bhiwandi72024</v>
      </c>
    </row>
    <row r="513" spans="1:12" x14ac:dyDescent="0.3">
      <c r="A513" s="2">
        <v>23</v>
      </c>
      <c r="B513" s="2" t="s">
        <v>491</v>
      </c>
      <c r="C513" s="2" t="s">
        <v>2459</v>
      </c>
      <c r="D513" s="2" t="s">
        <v>1020</v>
      </c>
      <c r="E513" s="2">
        <v>8</v>
      </c>
      <c r="F513" s="2" t="s">
        <v>19</v>
      </c>
      <c r="G513" s="2">
        <v>5120</v>
      </c>
      <c r="H513" s="3">
        <v>4.0981703910390943E-3</v>
      </c>
      <c r="I513" s="2">
        <v>1249338</v>
      </c>
      <c r="J513" s="2">
        <v>2087604</v>
      </c>
      <c r="K513" s="2" t="s">
        <v>14757</v>
      </c>
      <c r="L513" s="1" t="str">
        <f t="shared" si="7"/>
        <v>Bhiwandi82024</v>
      </c>
    </row>
    <row r="514" spans="1:12" x14ac:dyDescent="0.3">
      <c r="A514" s="2">
        <v>23</v>
      </c>
      <c r="B514" s="2" t="s">
        <v>491</v>
      </c>
      <c r="C514" s="2" t="s">
        <v>2460</v>
      </c>
      <c r="D514" s="2" t="s">
        <v>1018</v>
      </c>
      <c r="E514" s="2">
        <v>9</v>
      </c>
      <c r="F514" s="2" t="s">
        <v>19</v>
      </c>
      <c r="G514" s="2">
        <v>4896</v>
      </c>
      <c r="H514" s="3">
        <v>3.9188754364311339E-3</v>
      </c>
      <c r="I514" s="2">
        <v>1249338</v>
      </c>
      <c r="J514" s="2">
        <v>2087604</v>
      </c>
      <c r="K514" s="2" t="s">
        <v>14757</v>
      </c>
      <c r="L514" s="1" t="str">
        <f t="shared" si="7"/>
        <v>Bhiwandi92024</v>
      </c>
    </row>
    <row r="515" spans="1:12" x14ac:dyDescent="0.3">
      <c r="A515" s="2">
        <v>23</v>
      </c>
      <c r="B515" s="2" t="s">
        <v>491</v>
      </c>
      <c r="C515" s="2" t="s">
        <v>2461</v>
      </c>
      <c r="D515" s="2" t="s">
        <v>1018</v>
      </c>
      <c r="E515" s="2">
        <v>10</v>
      </c>
      <c r="F515" s="2" t="s">
        <v>19</v>
      </c>
      <c r="G515" s="2">
        <v>4879</v>
      </c>
      <c r="H515" s="3">
        <v>3.9052682300546367E-3</v>
      </c>
      <c r="I515" s="2">
        <v>1249338</v>
      </c>
      <c r="J515" s="2">
        <v>2087604</v>
      </c>
      <c r="K515" s="2" t="s">
        <v>14757</v>
      </c>
      <c r="L515" s="1" t="str">
        <f t="shared" ref="L515:L578" si="8">B515&amp;E515&amp;2024</f>
        <v>Bhiwandi102024</v>
      </c>
    </row>
    <row r="516" spans="1:12" x14ac:dyDescent="0.3">
      <c r="A516" s="2">
        <v>23</v>
      </c>
      <c r="B516" s="2" t="s">
        <v>491</v>
      </c>
      <c r="C516" s="2" t="s">
        <v>2462</v>
      </c>
      <c r="D516" s="2" t="s">
        <v>1018</v>
      </c>
      <c r="E516" s="2">
        <v>11</v>
      </c>
      <c r="F516" s="2" t="s">
        <v>19</v>
      </c>
      <c r="G516" s="2">
        <v>3429</v>
      </c>
      <c r="H516" s="3">
        <v>2.7446535685298934E-3</v>
      </c>
      <c r="I516" s="2">
        <v>1249338</v>
      </c>
      <c r="J516" s="2">
        <v>2087604</v>
      </c>
      <c r="K516" s="2" t="s">
        <v>14757</v>
      </c>
      <c r="L516" s="1" t="str">
        <f t="shared" si="8"/>
        <v>Bhiwandi112024</v>
      </c>
    </row>
    <row r="517" spans="1:12" x14ac:dyDescent="0.3">
      <c r="A517" s="2">
        <v>23</v>
      </c>
      <c r="B517" s="2" t="s">
        <v>491</v>
      </c>
      <c r="C517" s="2" t="s">
        <v>2463</v>
      </c>
      <c r="D517" s="2" t="s">
        <v>1018</v>
      </c>
      <c r="E517" s="2">
        <v>12</v>
      </c>
      <c r="F517" s="2" t="s">
        <v>19</v>
      </c>
      <c r="G517" s="2">
        <v>3131</v>
      </c>
      <c r="H517" s="3">
        <v>2.5061272449889462E-3</v>
      </c>
      <c r="I517" s="2">
        <v>1249338</v>
      </c>
      <c r="J517" s="2">
        <v>2087604</v>
      </c>
      <c r="K517" s="2" t="s">
        <v>14757</v>
      </c>
      <c r="L517" s="1" t="str">
        <f t="shared" si="8"/>
        <v>Bhiwandi122024</v>
      </c>
    </row>
    <row r="518" spans="1:12" x14ac:dyDescent="0.3">
      <c r="A518" s="2">
        <v>23</v>
      </c>
      <c r="B518" s="2" t="s">
        <v>491</v>
      </c>
      <c r="C518" s="2" t="s">
        <v>2464</v>
      </c>
      <c r="D518" s="2" t="s">
        <v>1018</v>
      </c>
      <c r="E518" s="2">
        <v>13</v>
      </c>
      <c r="F518" s="2" t="s">
        <v>2465</v>
      </c>
      <c r="G518" s="2">
        <v>2044</v>
      </c>
      <c r="H518" s="3">
        <v>1.6360664607976384E-3</v>
      </c>
      <c r="I518" s="2">
        <v>1249338</v>
      </c>
      <c r="J518" s="2">
        <v>2087604</v>
      </c>
      <c r="K518" s="2" t="s">
        <v>14757</v>
      </c>
      <c r="L518" s="1" t="str">
        <f t="shared" si="8"/>
        <v>Bhiwandi132024</v>
      </c>
    </row>
    <row r="519" spans="1:12" x14ac:dyDescent="0.3">
      <c r="A519" s="2">
        <v>23</v>
      </c>
      <c r="B519" s="2" t="s">
        <v>491</v>
      </c>
      <c r="C519" s="2" t="s">
        <v>2466</v>
      </c>
      <c r="D519" s="2" t="s">
        <v>1018</v>
      </c>
      <c r="E519" s="2">
        <v>14</v>
      </c>
      <c r="F519" s="2" t="s">
        <v>2467</v>
      </c>
      <c r="G519" s="2">
        <v>1997</v>
      </c>
      <c r="H519" s="3">
        <v>1.5984465372861467E-3</v>
      </c>
      <c r="I519" s="2">
        <v>1249338</v>
      </c>
      <c r="J519" s="2">
        <v>2087604</v>
      </c>
      <c r="K519" s="2" t="s">
        <v>14757</v>
      </c>
      <c r="L519" s="1" t="str">
        <f t="shared" si="8"/>
        <v>Bhiwandi142024</v>
      </c>
    </row>
    <row r="520" spans="1:12" x14ac:dyDescent="0.3">
      <c r="A520" s="2">
        <v>23</v>
      </c>
      <c r="B520" s="2" t="s">
        <v>491</v>
      </c>
      <c r="C520" s="2" t="s">
        <v>2468</v>
      </c>
      <c r="D520" s="2" t="s">
        <v>1018</v>
      </c>
      <c r="E520" s="2">
        <v>15</v>
      </c>
      <c r="F520" s="2" t="s">
        <v>19</v>
      </c>
      <c r="G520" s="2">
        <v>1843</v>
      </c>
      <c r="H520" s="3">
        <v>1.475181255993174E-3</v>
      </c>
      <c r="I520" s="2">
        <v>1249338</v>
      </c>
      <c r="J520" s="2">
        <v>2087604</v>
      </c>
      <c r="K520" s="2" t="s">
        <v>14757</v>
      </c>
      <c r="L520" s="1" t="str">
        <f t="shared" si="8"/>
        <v>Bhiwandi152024</v>
      </c>
    </row>
    <row r="521" spans="1:12" x14ac:dyDescent="0.3">
      <c r="A521" s="2">
        <v>23</v>
      </c>
      <c r="B521" s="2" t="s">
        <v>491</v>
      </c>
      <c r="C521" s="2" t="s">
        <v>2469</v>
      </c>
      <c r="D521" s="2" t="s">
        <v>1018</v>
      </c>
      <c r="E521" s="2">
        <v>16</v>
      </c>
      <c r="F521" s="2" t="s">
        <v>1363</v>
      </c>
      <c r="G521" s="2">
        <v>1739</v>
      </c>
      <c r="H521" s="3">
        <v>1.3919371699251924E-3</v>
      </c>
      <c r="I521" s="2">
        <v>1249338</v>
      </c>
      <c r="J521" s="2">
        <v>2087604</v>
      </c>
      <c r="K521" s="2" t="s">
        <v>14757</v>
      </c>
      <c r="L521" s="1" t="str">
        <f t="shared" si="8"/>
        <v>Bhiwandi162024</v>
      </c>
    </row>
    <row r="522" spans="1:12" x14ac:dyDescent="0.3">
      <c r="A522" s="2">
        <v>23</v>
      </c>
      <c r="B522" s="2" t="s">
        <v>491</v>
      </c>
      <c r="C522" s="2" t="s">
        <v>2470</v>
      </c>
      <c r="D522" s="2" t="s">
        <v>1018</v>
      </c>
      <c r="E522" s="2">
        <v>17</v>
      </c>
      <c r="F522" s="2" t="s">
        <v>1049</v>
      </c>
      <c r="G522" s="2">
        <v>1580</v>
      </c>
      <c r="H522" s="3">
        <v>1.2646697691097205E-3</v>
      </c>
      <c r="I522" s="2">
        <v>1249338</v>
      </c>
      <c r="J522" s="2">
        <v>2087604</v>
      </c>
      <c r="K522" s="2" t="s">
        <v>14757</v>
      </c>
      <c r="L522" s="1" t="str">
        <f t="shared" si="8"/>
        <v>Bhiwandi172024</v>
      </c>
    </row>
    <row r="523" spans="1:12" x14ac:dyDescent="0.3">
      <c r="A523" s="2">
        <v>23</v>
      </c>
      <c r="B523" s="2" t="s">
        <v>491</v>
      </c>
      <c r="C523" s="2" t="s">
        <v>2471</v>
      </c>
      <c r="D523" s="2" t="s">
        <v>1018</v>
      </c>
      <c r="E523" s="2">
        <v>18</v>
      </c>
      <c r="F523" s="2" t="s">
        <v>19</v>
      </c>
      <c r="G523" s="2">
        <v>1568</v>
      </c>
      <c r="H523" s="3">
        <v>1.2550646822557226E-3</v>
      </c>
      <c r="I523" s="2">
        <v>1249338</v>
      </c>
      <c r="J523" s="2">
        <v>2087604</v>
      </c>
      <c r="K523" s="2" t="s">
        <v>14757</v>
      </c>
      <c r="L523" s="1" t="str">
        <f t="shared" si="8"/>
        <v>Bhiwandi182024</v>
      </c>
    </row>
    <row r="524" spans="1:12" x14ac:dyDescent="0.3">
      <c r="A524" s="2">
        <v>23</v>
      </c>
      <c r="B524" s="2" t="s">
        <v>491</v>
      </c>
      <c r="C524" s="2" t="s">
        <v>2472</v>
      </c>
      <c r="D524" s="2" t="s">
        <v>1018</v>
      </c>
      <c r="E524" s="2">
        <v>19</v>
      </c>
      <c r="F524" s="2" t="s">
        <v>19</v>
      </c>
      <c r="G524" s="2">
        <v>1445</v>
      </c>
      <c r="H524" s="3">
        <v>1.1566125420022443E-3</v>
      </c>
      <c r="I524" s="2">
        <v>1249338</v>
      </c>
      <c r="J524" s="2">
        <v>2087604</v>
      </c>
      <c r="K524" s="2" t="s">
        <v>14757</v>
      </c>
      <c r="L524" s="1" t="str">
        <f t="shared" si="8"/>
        <v>Bhiwandi192024</v>
      </c>
    </row>
    <row r="525" spans="1:12" x14ac:dyDescent="0.3">
      <c r="A525" s="2">
        <v>23</v>
      </c>
      <c r="B525" s="2" t="s">
        <v>491</v>
      </c>
      <c r="C525" s="2" t="s">
        <v>1431</v>
      </c>
      <c r="D525" s="2" t="s">
        <v>1018</v>
      </c>
      <c r="E525" s="2">
        <v>20</v>
      </c>
      <c r="F525" s="2" t="s">
        <v>19</v>
      </c>
      <c r="G525" s="2">
        <v>1237</v>
      </c>
      <c r="H525" s="3">
        <v>9.9012436986628126E-4</v>
      </c>
      <c r="I525" s="2">
        <v>1249338</v>
      </c>
      <c r="J525" s="2">
        <v>2087604</v>
      </c>
      <c r="K525" s="2" t="s">
        <v>14757</v>
      </c>
      <c r="L525" s="1" t="str">
        <f t="shared" si="8"/>
        <v>Bhiwandi202024</v>
      </c>
    </row>
    <row r="526" spans="1:12" x14ac:dyDescent="0.3">
      <c r="A526" s="2">
        <v>23</v>
      </c>
      <c r="B526" s="2" t="s">
        <v>491</v>
      </c>
      <c r="C526" s="2" t="s">
        <v>2473</v>
      </c>
      <c r="D526" s="2" t="s">
        <v>1018</v>
      </c>
      <c r="E526" s="2">
        <v>21</v>
      </c>
      <c r="F526" s="2" t="s">
        <v>2474</v>
      </c>
      <c r="G526" s="2">
        <v>1188</v>
      </c>
      <c r="H526" s="3">
        <v>9.5090359854578988E-4</v>
      </c>
      <c r="I526" s="2">
        <v>1249338</v>
      </c>
      <c r="J526" s="2">
        <v>2087604</v>
      </c>
      <c r="K526" s="2" t="s">
        <v>14757</v>
      </c>
      <c r="L526" s="1" t="str">
        <f t="shared" si="8"/>
        <v>Bhiwandi212024</v>
      </c>
    </row>
    <row r="527" spans="1:12" x14ac:dyDescent="0.3">
      <c r="A527" s="2">
        <v>23</v>
      </c>
      <c r="B527" s="2" t="s">
        <v>491</v>
      </c>
      <c r="C527" s="2" t="s">
        <v>2475</v>
      </c>
      <c r="D527" s="2" t="s">
        <v>1020</v>
      </c>
      <c r="E527" s="2">
        <v>22</v>
      </c>
      <c r="F527" s="2" t="s">
        <v>19</v>
      </c>
      <c r="G527" s="2">
        <v>1082</v>
      </c>
      <c r="H527" s="3">
        <v>8.6605866466880855E-4</v>
      </c>
      <c r="I527" s="2">
        <v>1249338</v>
      </c>
      <c r="J527" s="2">
        <v>2087604</v>
      </c>
      <c r="K527" s="2" t="s">
        <v>14757</v>
      </c>
      <c r="L527" s="1" t="str">
        <f t="shared" si="8"/>
        <v>Bhiwandi222024</v>
      </c>
    </row>
    <row r="528" spans="1:12" x14ac:dyDescent="0.3">
      <c r="A528" s="2">
        <v>23</v>
      </c>
      <c r="B528" s="2" t="s">
        <v>491</v>
      </c>
      <c r="C528" s="2" t="s">
        <v>2476</v>
      </c>
      <c r="D528" s="2" t="s">
        <v>1018</v>
      </c>
      <c r="E528" s="2">
        <v>23</v>
      </c>
      <c r="F528" s="2" t="s">
        <v>1113</v>
      </c>
      <c r="G528" s="2">
        <v>934</v>
      </c>
      <c r="H528" s="3">
        <v>7.4759592680283477E-4</v>
      </c>
      <c r="I528" s="2">
        <v>1249338</v>
      </c>
      <c r="J528" s="2">
        <v>2087604</v>
      </c>
      <c r="K528" s="2" t="s">
        <v>14757</v>
      </c>
      <c r="L528" s="1" t="str">
        <f t="shared" si="8"/>
        <v>Bhiwandi232024</v>
      </c>
    </row>
    <row r="529" spans="1:12" x14ac:dyDescent="0.3">
      <c r="A529" s="2">
        <v>23</v>
      </c>
      <c r="B529" s="2" t="s">
        <v>491</v>
      </c>
      <c r="C529" s="2" t="s">
        <v>2477</v>
      </c>
      <c r="D529" s="2" t="s">
        <v>1018</v>
      </c>
      <c r="E529" s="2">
        <v>24</v>
      </c>
      <c r="F529" s="2" t="s">
        <v>19</v>
      </c>
      <c r="G529" s="2">
        <v>803</v>
      </c>
      <c r="H529" s="3">
        <v>6.4274039531335794E-4</v>
      </c>
      <c r="I529" s="2">
        <v>1249338</v>
      </c>
      <c r="J529" s="2">
        <v>2087604</v>
      </c>
      <c r="K529" s="2" t="s">
        <v>14757</v>
      </c>
      <c r="L529" s="1" t="str">
        <f t="shared" si="8"/>
        <v>Bhiwandi242024</v>
      </c>
    </row>
    <row r="530" spans="1:12" x14ac:dyDescent="0.3">
      <c r="A530" s="2">
        <v>23</v>
      </c>
      <c r="B530" s="2" t="s">
        <v>491</v>
      </c>
      <c r="C530" s="2" t="s">
        <v>2478</v>
      </c>
      <c r="D530" s="2" t="s">
        <v>1018</v>
      </c>
      <c r="E530" s="2">
        <v>25</v>
      </c>
      <c r="F530" s="2" t="s">
        <v>19</v>
      </c>
      <c r="G530" s="2">
        <v>706</v>
      </c>
      <c r="H530" s="3">
        <v>5.6509927657687512E-4</v>
      </c>
      <c r="I530" s="2">
        <v>1249338</v>
      </c>
      <c r="J530" s="2">
        <v>2087604</v>
      </c>
      <c r="K530" s="2" t="s">
        <v>14757</v>
      </c>
      <c r="L530" s="1" t="str">
        <f t="shared" si="8"/>
        <v>Bhiwandi252024</v>
      </c>
    </row>
    <row r="531" spans="1:12" x14ac:dyDescent="0.3">
      <c r="A531" s="2">
        <v>23</v>
      </c>
      <c r="B531" s="2" t="s">
        <v>491</v>
      </c>
      <c r="C531" s="2" t="s">
        <v>1464</v>
      </c>
      <c r="D531" s="2" t="s">
        <v>1020</v>
      </c>
      <c r="E531" s="2">
        <v>26</v>
      </c>
      <c r="F531" s="2" t="s">
        <v>19</v>
      </c>
      <c r="G531" s="2">
        <v>698</v>
      </c>
      <c r="H531" s="3">
        <v>5.5869588534087657E-4</v>
      </c>
      <c r="I531" s="2">
        <v>1249338</v>
      </c>
      <c r="J531" s="2">
        <v>2087604</v>
      </c>
      <c r="K531" s="2" t="s">
        <v>14757</v>
      </c>
      <c r="L531" s="1" t="str">
        <f t="shared" si="8"/>
        <v>Bhiwandi262024</v>
      </c>
    </row>
    <row r="532" spans="1:12" x14ac:dyDescent="0.3">
      <c r="A532" s="2">
        <v>23</v>
      </c>
      <c r="B532" s="2" t="s">
        <v>491</v>
      </c>
      <c r="C532" s="2" t="s">
        <v>2479</v>
      </c>
      <c r="D532" s="2" t="s">
        <v>1018</v>
      </c>
      <c r="E532" s="2">
        <v>27</v>
      </c>
      <c r="F532" s="2" t="s">
        <v>19</v>
      </c>
      <c r="G532" s="2">
        <v>598</v>
      </c>
      <c r="H532" s="3">
        <v>4.7865349489089421E-4</v>
      </c>
      <c r="I532" s="2">
        <v>1249338</v>
      </c>
      <c r="J532" s="2">
        <v>2087604</v>
      </c>
      <c r="K532" s="2" t="s">
        <v>14757</v>
      </c>
      <c r="L532" s="1" t="str">
        <f t="shared" si="8"/>
        <v>Bhiwandi272024</v>
      </c>
    </row>
    <row r="533" spans="1:12" x14ac:dyDescent="0.3">
      <c r="A533" s="2">
        <v>23</v>
      </c>
      <c r="B533" s="2" t="s">
        <v>491</v>
      </c>
      <c r="C533" s="2" t="s">
        <v>2480</v>
      </c>
      <c r="D533" s="2" t="s">
        <v>1018</v>
      </c>
      <c r="E533" s="2">
        <v>28</v>
      </c>
      <c r="F533" s="2" t="s">
        <v>19</v>
      </c>
      <c r="G533" s="2">
        <v>479</v>
      </c>
      <c r="H533" s="3">
        <v>3.8340305025541527E-4</v>
      </c>
      <c r="I533" s="2">
        <v>1249338</v>
      </c>
      <c r="J533" s="2">
        <v>2087604</v>
      </c>
      <c r="K533" s="2" t="s">
        <v>14757</v>
      </c>
      <c r="L533" s="1" t="str">
        <f t="shared" si="8"/>
        <v>Bhiwandi282024</v>
      </c>
    </row>
    <row r="534" spans="1:12" x14ac:dyDescent="0.3">
      <c r="A534" s="2">
        <v>24</v>
      </c>
      <c r="B534" s="2" t="s">
        <v>506</v>
      </c>
      <c r="C534" s="2" t="s">
        <v>2481</v>
      </c>
      <c r="D534" s="2" t="s">
        <v>1018</v>
      </c>
      <c r="E534" s="2">
        <v>1</v>
      </c>
      <c r="F534" s="2" t="s">
        <v>103</v>
      </c>
      <c r="G534" s="2">
        <v>587921</v>
      </c>
      <c r="H534" s="3">
        <v>0.56396598099140893</v>
      </c>
      <c r="I534" s="2">
        <v>1042476</v>
      </c>
      <c r="J534" s="2">
        <v>2082800</v>
      </c>
      <c r="K534" s="2" t="s">
        <v>14757</v>
      </c>
      <c r="L534" s="1" t="str">
        <f t="shared" si="8"/>
        <v>Kalyan12024</v>
      </c>
    </row>
    <row r="535" spans="1:12" x14ac:dyDescent="0.3">
      <c r="A535" s="2">
        <v>24</v>
      </c>
      <c r="B535" s="2" t="s">
        <v>506</v>
      </c>
      <c r="C535" s="2" t="s">
        <v>2482</v>
      </c>
      <c r="D535" s="2" t="s">
        <v>1020</v>
      </c>
      <c r="E535" s="2">
        <v>2</v>
      </c>
      <c r="F535" s="2" t="s">
        <v>1977</v>
      </c>
      <c r="G535" s="2">
        <v>379236</v>
      </c>
      <c r="H535" s="3">
        <v>0.36378391444982905</v>
      </c>
      <c r="I535" s="2">
        <v>1042476</v>
      </c>
      <c r="J535" s="2">
        <v>2082800</v>
      </c>
      <c r="K535" s="2" t="s">
        <v>14757</v>
      </c>
      <c r="L535" s="1" t="str">
        <f t="shared" si="8"/>
        <v>Kalyan22024</v>
      </c>
    </row>
    <row r="536" spans="1:12" x14ac:dyDescent="0.3">
      <c r="A536" s="2">
        <v>24</v>
      </c>
      <c r="B536" s="2" t="s">
        <v>506</v>
      </c>
      <c r="C536" s="2" t="s">
        <v>2483</v>
      </c>
      <c r="D536" s="2" t="s">
        <v>1018</v>
      </c>
      <c r="E536" s="2">
        <v>3</v>
      </c>
      <c r="F536" s="2" t="s">
        <v>1023</v>
      </c>
      <c r="G536" s="2">
        <v>18697</v>
      </c>
      <c r="H536" s="3">
        <v>1.793518507860133E-2</v>
      </c>
      <c r="I536" s="2">
        <v>1042476</v>
      </c>
      <c r="J536" s="2">
        <v>2082800</v>
      </c>
      <c r="K536" s="2" t="s">
        <v>14757</v>
      </c>
      <c r="L536" s="1" t="str">
        <f t="shared" si="8"/>
        <v>Kalyan32024</v>
      </c>
    </row>
    <row r="537" spans="1:12" x14ac:dyDescent="0.3">
      <c r="A537" s="2">
        <v>24</v>
      </c>
      <c r="B537" s="2" t="s">
        <v>506</v>
      </c>
      <c r="C537" s="2" t="s">
        <v>22</v>
      </c>
      <c r="D537" s="2" t="s">
        <v>7923</v>
      </c>
      <c r="E537" s="2">
        <v>4</v>
      </c>
      <c r="F537" s="2" t="s">
        <v>22</v>
      </c>
      <c r="G537" s="2">
        <v>11603</v>
      </c>
      <c r="H537" s="3">
        <v>1.1130232254747352E-2</v>
      </c>
      <c r="I537" s="2">
        <v>1042476</v>
      </c>
      <c r="J537" s="2">
        <v>2082800</v>
      </c>
      <c r="K537" s="2" t="s">
        <v>14757</v>
      </c>
      <c r="L537" s="1" t="str">
        <f t="shared" si="8"/>
        <v>Kalyan42024</v>
      </c>
    </row>
    <row r="538" spans="1:12" x14ac:dyDescent="0.3">
      <c r="A538" s="2">
        <v>24</v>
      </c>
      <c r="B538" s="2" t="s">
        <v>506</v>
      </c>
      <c r="C538" s="2" t="s">
        <v>2484</v>
      </c>
      <c r="D538" s="2" t="s">
        <v>1018</v>
      </c>
      <c r="E538" s="2">
        <v>5</v>
      </c>
      <c r="F538" s="2" t="s">
        <v>11</v>
      </c>
      <c r="G538" s="2">
        <v>11285</v>
      </c>
      <c r="H538" s="3">
        <v>1.0825189260951811E-2</v>
      </c>
      <c r="I538" s="2">
        <v>1042476</v>
      </c>
      <c r="J538" s="2">
        <v>2082800</v>
      </c>
      <c r="K538" s="2" t="s">
        <v>14757</v>
      </c>
      <c r="L538" s="1" t="str">
        <f t="shared" si="8"/>
        <v>Kalyan52024</v>
      </c>
    </row>
    <row r="539" spans="1:12" x14ac:dyDescent="0.3">
      <c r="A539" s="2">
        <v>24</v>
      </c>
      <c r="B539" s="2" t="s">
        <v>506</v>
      </c>
      <c r="C539" s="2" t="s">
        <v>2485</v>
      </c>
      <c r="D539" s="2" t="s">
        <v>1018</v>
      </c>
      <c r="E539" s="2">
        <v>6</v>
      </c>
      <c r="F539" s="2" t="s">
        <v>1729</v>
      </c>
      <c r="G539" s="2">
        <v>4185</v>
      </c>
      <c r="H539" s="3">
        <v>4.0144809089130108E-3</v>
      </c>
      <c r="I539" s="2">
        <v>1042476</v>
      </c>
      <c r="J539" s="2">
        <v>2082800</v>
      </c>
      <c r="K539" s="2" t="s">
        <v>14757</v>
      </c>
      <c r="L539" s="1" t="str">
        <f t="shared" si="8"/>
        <v>Kalyan62024</v>
      </c>
    </row>
    <row r="540" spans="1:12" x14ac:dyDescent="0.3">
      <c r="A540" s="2">
        <v>24</v>
      </c>
      <c r="B540" s="2" t="s">
        <v>506</v>
      </c>
      <c r="C540" s="2" t="s">
        <v>2486</v>
      </c>
      <c r="D540" s="2" t="s">
        <v>1018</v>
      </c>
      <c r="E540" s="2">
        <v>7</v>
      </c>
      <c r="F540" s="2" t="s">
        <v>2270</v>
      </c>
      <c r="G540" s="2">
        <v>2751</v>
      </c>
      <c r="H540" s="3">
        <v>2.6389096727406675E-3</v>
      </c>
      <c r="I540" s="2">
        <v>1042476</v>
      </c>
      <c r="J540" s="2">
        <v>2082800</v>
      </c>
      <c r="K540" s="2" t="s">
        <v>14757</v>
      </c>
      <c r="L540" s="1" t="str">
        <f t="shared" si="8"/>
        <v>Kalyan72024</v>
      </c>
    </row>
    <row r="541" spans="1:12" x14ac:dyDescent="0.3">
      <c r="A541" s="2">
        <v>24</v>
      </c>
      <c r="B541" s="2" t="s">
        <v>506</v>
      </c>
      <c r="C541" s="2" t="s">
        <v>2487</v>
      </c>
      <c r="D541" s="2" t="s">
        <v>1018</v>
      </c>
      <c r="E541" s="2">
        <v>8</v>
      </c>
      <c r="F541" s="2" t="s">
        <v>19</v>
      </c>
      <c r="G541" s="2">
        <v>2616</v>
      </c>
      <c r="H541" s="3">
        <v>2.509410288582183E-3</v>
      </c>
      <c r="I541" s="2">
        <v>1042476</v>
      </c>
      <c r="J541" s="2">
        <v>2082800</v>
      </c>
      <c r="K541" s="2" t="s">
        <v>14757</v>
      </c>
      <c r="L541" s="1" t="str">
        <f t="shared" si="8"/>
        <v>Kalyan82024</v>
      </c>
    </row>
    <row r="542" spans="1:12" x14ac:dyDescent="0.3">
      <c r="A542" s="2">
        <v>24</v>
      </c>
      <c r="B542" s="2" t="s">
        <v>506</v>
      </c>
      <c r="C542" s="2" t="s">
        <v>2488</v>
      </c>
      <c r="D542" s="2" t="s">
        <v>1020</v>
      </c>
      <c r="E542" s="2">
        <v>9</v>
      </c>
      <c r="F542" s="2" t="s">
        <v>19</v>
      </c>
      <c r="G542" s="2">
        <v>2461</v>
      </c>
      <c r="H542" s="3">
        <v>2.3607258104742937E-3</v>
      </c>
      <c r="I542" s="2">
        <v>1042476</v>
      </c>
      <c r="J542" s="2">
        <v>2082800</v>
      </c>
      <c r="K542" s="2" t="s">
        <v>14757</v>
      </c>
      <c r="L542" s="1" t="str">
        <f t="shared" si="8"/>
        <v>Kalyan92024</v>
      </c>
    </row>
    <row r="543" spans="1:12" x14ac:dyDescent="0.3">
      <c r="A543" s="2">
        <v>24</v>
      </c>
      <c r="B543" s="2" t="s">
        <v>506</v>
      </c>
      <c r="C543" s="2" t="s">
        <v>2489</v>
      </c>
      <c r="D543" s="2" t="s">
        <v>1018</v>
      </c>
      <c r="E543" s="2">
        <v>10</v>
      </c>
      <c r="F543" s="2" t="s">
        <v>19</v>
      </c>
      <c r="G543" s="2">
        <v>1997</v>
      </c>
      <c r="H543" s="3">
        <v>1.9156316308480963E-3</v>
      </c>
      <c r="I543" s="2">
        <v>1042476</v>
      </c>
      <c r="J543" s="2">
        <v>2082800</v>
      </c>
      <c r="K543" s="2" t="s">
        <v>14757</v>
      </c>
      <c r="L543" s="1" t="str">
        <f t="shared" si="8"/>
        <v>Kalyan102024</v>
      </c>
    </row>
    <row r="544" spans="1:12" x14ac:dyDescent="0.3">
      <c r="A544" s="2">
        <v>24</v>
      </c>
      <c r="B544" s="2" t="s">
        <v>506</v>
      </c>
      <c r="C544" s="2" t="s">
        <v>2490</v>
      </c>
      <c r="D544" s="2" t="s">
        <v>1020</v>
      </c>
      <c r="E544" s="2">
        <v>11</v>
      </c>
      <c r="F544" s="2" t="s">
        <v>2262</v>
      </c>
      <c r="G544" s="2">
        <v>1847</v>
      </c>
      <c r="H544" s="3">
        <v>1.7717434262275583E-3</v>
      </c>
      <c r="I544" s="2">
        <v>1042476</v>
      </c>
      <c r="J544" s="2">
        <v>2082800</v>
      </c>
      <c r="K544" s="2" t="s">
        <v>14757</v>
      </c>
      <c r="L544" s="1" t="str">
        <f t="shared" si="8"/>
        <v>Kalyan112024</v>
      </c>
    </row>
    <row r="545" spans="1:12" x14ac:dyDescent="0.3">
      <c r="A545" s="2">
        <v>24</v>
      </c>
      <c r="B545" s="2" t="s">
        <v>506</v>
      </c>
      <c r="C545" s="2" t="s">
        <v>1888</v>
      </c>
      <c r="D545" s="2" t="s">
        <v>1018</v>
      </c>
      <c r="E545" s="2">
        <v>12</v>
      </c>
      <c r="F545" s="2" t="s">
        <v>19</v>
      </c>
      <c r="G545" s="2">
        <v>1823</v>
      </c>
      <c r="H545" s="3">
        <v>1.7487213134882722E-3</v>
      </c>
      <c r="I545" s="2">
        <v>1042476</v>
      </c>
      <c r="J545" s="2">
        <v>2082800</v>
      </c>
      <c r="K545" s="2" t="s">
        <v>14757</v>
      </c>
      <c r="L545" s="1" t="str">
        <f t="shared" si="8"/>
        <v>Kalyan122024</v>
      </c>
    </row>
    <row r="546" spans="1:12" x14ac:dyDescent="0.3">
      <c r="A546" s="2">
        <v>24</v>
      </c>
      <c r="B546" s="2" t="s">
        <v>506</v>
      </c>
      <c r="C546" s="2" t="s">
        <v>2491</v>
      </c>
      <c r="D546" s="2" t="s">
        <v>1018</v>
      </c>
      <c r="E546" s="2">
        <v>13</v>
      </c>
      <c r="F546" s="2" t="s">
        <v>19</v>
      </c>
      <c r="G546" s="2">
        <v>1798</v>
      </c>
      <c r="H546" s="3">
        <v>1.7247399460515159E-3</v>
      </c>
      <c r="I546" s="2">
        <v>1042476</v>
      </c>
      <c r="J546" s="2">
        <v>2082800</v>
      </c>
      <c r="K546" s="2" t="s">
        <v>14757</v>
      </c>
      <c r="L546" s="1" t="str">
        <f t="shared" si="8"/>
        <v>Kalyan132024</v>
      </c>
    </row>
    <row r="547" spans="1:12" x14ac:dyDescent="0.3">
      <c r="A547" s="2">
        <v>24</v>
      </c>
      <c r="B547" s="2" t="s">
        <v>506</v>
      </c>
      <c r="C547" s="2" t="s">
        <v>2492</v>
      </c>
      <c r="D547" s="2" t="s">
        <v>1018</v>
      </c>
      <c r="E547" s="2">
        <v>14</v>
      </c>
      <c r="F547" s="2" t="s">
        <v>2465</v>
      </c>
      <c r="G547" s="2">
        <v>1607</v>
      </c>
      <c r="H547" s="3">
        <v>1.5415222988346975E-3</v>
      </c>
      <c r="I547" s="2">
        <v>1042476</v>
      </c>
      <c r="J547" s="2">
        <v>2082800</v>
      </c>
      <c r="K547" s="2" t="s">
        <v>14757</v>
      </c>
      <c r="L547" s="1" t="str">
        <f t="shared" si="8"/>
        <v>Kalyan142024</v>
      </c>
    </row>
    <row r="548" spans="1:12" x14ac:dyDescent="0.3">
      <c r="A548" s="2">
        <v>24</v>
      </c>
      <c r="B548" s="2" t="s">
        <v>506</v>
      </c>
      <c r="C548" s="2" t="s">
        <v>2462</v>
      </c>
      <c r="D548" s="2" t="s">
        <v>1018</v>
      </c>
      <c r="E548" s="2">
        <v>15</v>
      </c>
      <c r="F548" s="2" t="s">
        <v>19</v>
      </c>
      <c r="G548" s="2">
        <v>1378</v>
      </c>
      <c r="H548" s="3">
        <v>1.3218529731140094E-3</v>
      </c>
      <c r="I548" s="2">
        <v>1042476</v>
      </c>
      <c r="J548" s="2">
        <v>2082800</v>
      </c>
      <c r="K548" s="2" t="s">
        <v>14757</v>
      </c>
      <c r="L548" s="1" t="str">
        <f t="shared" si="8"/>
        <v>Kalyan152024</v>
      </c>
    </row>
    <row r="549" spans="1:12" x14ac:dyDescent="0.3">
      <c r="A549" s="2">
        <v>24</v>
      </c>
      <c r="B549" s="2" t="s">
        <v>506</v>
      </c>
      <c r="C549" s="2" t="s">
        <v>2493</v>
      </c>
      <c r="D549" s="2" t="s">
        <v>1020</v>
      </c>
      <c r="E549" s="2">
        <v>16</v>
      </c>
      <c r="F549" s="2" t="s">
        <v>1053</v>
      </c>
      <c r="G549" s="2">
        <v>1376</v>
      </c>
      <c r="H549" s="3">
        <v>1.3199344637190688E-3</v>
      </c>
      <c r="I549" s="2">
        <v>1042476</v>
      </c>
      <c r="J549" s="2">
        <v>2082800</v>
      </c>
      <c r="K549" s="2" t="s">
        <v>14757</v>
      </c>
      <c r="L549" s="1" t="str">
        <f t="shared" si="8"/>
        <v>Kalyan162024</v>
      </c>
    </row>
    <row r="550" spans="1:12" x14ac:dyDescent="0.3">
      <c r="A550" s="2">
        <v>24</v>
      </c>
      <c r="B550" s="2" t="s">
        <v>506</v>
      </c>
      <c r="C550" s="2" t="s">
        <v>2494</v>
      </c>
      <c r="D550" s="2" t="s">
        <v>1018</v>
      </c>
      <c r="E550" s="2">
        <v>17</v>
      </c>
      <c r="F550" s="2" t="s">
        <v>1042</v>
      </c>
      <c r="G550" s="2">
        <v>1236</v>
      </c>
      <c r="H550" s="3">
        <v>1.1856388060732333E-3</v>
      </c>
      <c r="I550" s="2">
        <v>1042476</v>
      </c>
      <c r="J550" s="2">
        <v>2082800</v>
      </c>
      <c r="K550" s="2" t="s">
        <v>14757</v>
      </c>
      <c r="L550" s="1" t="str">
        <f t="shared" si="8"/>
        <v>Kalyan172024</v>
      </c>
    </row>
    <row r="551" spans="1:12" x14ac:dyDescent="0.3">
      <c r="A551" s="2">
        <v>24</v>
      </c>
      <c r="B551" s="2" t="s">
        <v>506</v>
      </c>
      <c r="C551" s="2" t="s">
        <v>2495</v>
      </c>
      <c r="D551" s="2" t="s">
        <v>1018</v>
      </c>
      <c r="E551" s="2">
        <v>18</v>
      </c>
      <c r="F551" s="2" t="s">
        <v>2467</v>
      </c>
      <c r="G551" s="2">
        <v>1080</v>
      </c>
      <c r="H551" s="3">
        <v>1.0359950732678738E-3</v>
      </c>
      <c r="I551" s="2">
        <v>1042476</v>
      </c>
      <c r="J551" s="2">
        <v>2082800</v>
      </c>
      <c r="K551" s="2" t="s">
        <v>14757</v>
      </c>
      <c r="L551" s="1" t="str">
        <f t="shared" si="8"/>
        <v>Kalyan182024</v>
      </c>
    </row>
    <row r="552" spans="1:12" x14ac:dyDescent="0.3">
      <c r="A552" s="2">
        <v>24</v>
      </c>
      <c r="B552" s="2" t="s">
        <v>506</v>
      </c>
      <c r="C552" s="2" t="s">
        <v>2496</v>
      </c>
      <c r="D552" s="2" t="s">
        <v>1018</v>
      </c>
      <c r="E552" s="2">
        <v>19</v>
      </c>
      <c r="F552" s="2" t="s">
        <v>19</v>
      </c>
      <c r="G552" s="2">
        <v>1077</v>
      </c>
      <c r="H552" s="3">
        <v>1.0331173091754631E-3</v>
      </c>
      <c r="I552" s="2">
        <v>1042476</v>
      </c>
      <c r="J552" s="2">
        <v>2082800</v>
      </c>
      <c r="K552" s="2" t="s">
        <v>14757</v>
      </c>
      <c r="L552" s="1" t="str">
        <f t="shared" si="8"/>
        <v>Kalyan192024</v>
      </c>
    </row>
    <row r="553" spans="1:12" x14ac:dyDescent="0.3">
      <c r="A553" s="2">
        <v>24</v>
      </c>
      <c r="B553" s="2" t="s">
        <v>506</v>
      </c>
      <c r="C553" s="2" t="s">
        <v>231</v>
      </c>
      <c r="D553" s="2" t="s">
        <v>1018</v>
      </c>
      <c r="E553" s="2">
        <v>20</v>
      </c>
      <c r="F553" s="2" t="s">
        <v>1971</v>
      </c>
      <c r="G553" s="2">
        <v>1068</v>
      </c>
      <c r="H553" s="3">
        <v>1.0244840168982308E-3</v>
      </c>
      <c r="I553" s="2">
        <v>1042476</v>
      </c>
      <c r="J553" s="2">
        <v>2082800</v>
      </c>
      <c r="K553" s="2" t="s">
        <v>14757</v>
      </c>
      <c r="L553" s="1" t="str">
        <f t="shared" si="8"/>
        <v>Kalyan202024</v>
      </c>
    </row>
    <row r="554" spans="1:12" x14ac:dyDescent="0.3">
      <c r="A554" s="2">
        <v>24</v>
      </c>
      <c r="B554" s="2" t="s">
        <v>506</v>
      </c>
      <c r="C554" s="2" t="s">
        <v>2497</v>
      </c>
      <c r="D554" s="2" t="s">
        <v>1018</v>
      </c>
      <c r="E554" s="2">
        <v>21</v>
      </c>
      <c r="F554" s="2" t="s">
        <v>1113</v>
      </c>
      <c r="G554" s="2">
        <v>806</v>
      </c>
      <c r="H554" s="3">
        <v>7.7315928616102428E-4</v>
      </c>
      <c r="I554" s="2">
        <v>1042476</v>
      </c>
      <c r="J554" s="2">
        <v>2082800</v>
      </c>
      <c r="K554" s="2" t="s">
        <v>14757</v>
      </c>
      <c r="L554" s="1" t="str">
        <f t="shared" si="8"/>
        <v>Kalyan212024</v>
      </c>
    </row>
    <row r="555" spans="1:12" x14ac:dyDescent="0.3">
      <c r="A555" s="2">
        <v>24</v>
      </c>
      <c r="B555" s="2" t="s">
        <v>506</v>
      </c>
      <c r="C555" s="2" t="s">
        <v>2498</v>
      </c>
      <c r="D555" s="2" t="s">
        <v>1020</v>
      </c>
      <c r="E555" s="2">
        <v>22</v>
      </c>
      <c r="F555" s="2" t="s">
        <v>19</v>
      </c>
      <c r="G555" s="2">
        <v>780</v>
      </c>
      <c r="H555" s="3">
        <v>7.4821866402679778E-4</v>
      </c>
      <c r="I555" s="2">
        <v>1042476</v>
      </c>
      <c r="J555" s="2">
        <v>2082800</v>
      </c>
      <c r="K555" s="2" t="s">
        <v>14757</v>
      </c>
      <c r="L555" s="1" t="str">
        <f t="shared" si="8"/>
        <v>Kalyan222024</v>
      </c>
    </row>
    <row r="556" spans="1:12" x14ac:dyDescent="0.3">
      <c r="A556" s="2">
        <v>24</v>
      </c>
      <c r="B556" s="2" t="s">
        <v>506</v>
      </c>
      <c r="C556" s="2" t="s">
        <v>2499</v>
      </c>
      <c r="D556" s="2" t="s">
        <v>1018</v>
      </c>
      <c r="E556" s="2">
        <v>23</v>
      </c>
      <c r="F556" s="2" t="s">
        <v>19</v>
      </c>
      <c r="G556" s="2">
        <v>738</v>
      </c>
      <c r="H556" s="3">
        <v>7.0792996673304707E-4</v>
      </c>
      <c r="I556" s="2">
        <v>1042476</v>
      </c>
      <c r="J556" s="2">
        <v>2082800</v>
      </c>
      <c r="K556" s="2" t="s">
        <v>14757</v>
      </c>
      <c r="L556" s="1" t="str">
        <f t="shared" si="8"/>
        <v>Kalyan232024</v>
      </c>
    </row>
    <row r="557" spans="1:12" x14ac:dyDescent="0.3">
      <c r="A557" s="2">
        <v>24</v>
      </c>
      <c r="B557" s="2" t="s">
        <v>506</v>
      </c>
      <c r="C557" s="2" t="s">
        <v>2500</v>
      </c>
      <c r="D557" s="2" t="s">
        <v>1018</v>
      </c>
      <c r="E557" s="2">
        <v>24</v>
      </c>
      <c r="F557" s="2" t="s">
        <v>19</v>
      </c>
      <c r="G557" s="2">
        <v>712</v>
      </c>
      <c r="H557" s="3">
        <v>6.8298934459882046E-4</v>
      </c>
      <c r="I557" s="2">
        <v>1042476</v>
      </c>
      <c r="J557" s="2">
        <v>2082800</v>
      </c>
      <c r="K557" s="2" t="s">
        <v>14757</v>
      </c>
      <c r="L557" s="1" t="str">
        <f t="shared" si="8"/>
        <v>Kalyan242024</v>
      </c>
    </row>
    <row r="558" spans="1:12" x14ac:dyDescent="0.3">
      <c r="A558" s="2">
        <v>24</v>
      </c>
      <c r="B558" s="2" t="s">
        <v>506</v>
      </c>
      <c r="C558" s="2" t="s">
        <v>2501</v>
      </c>
      <c r="D558" s="2" t="s">
        <v>1018</v>
      </c>
      <c r="E558" s="2">
        <v>25</v>
      </c>
      <c r="F558" s="2" t="s">
        <v>19</v>
      </c>
      <c r="G558" s="2">
        <v>648</v>
      </c>
      <c r="H558" s="3">
        <v>6.2159704396072427E-4</v>
      </c>
      <c r="I558" s="2">
        <v>1042476</v>
      </c>
      <c r="J558" s="2">
        <v>2082800</v>
      </c>
      <c r="K558" s="2" t="s">
        <v>14757</v>
      </c>
      <c r="L558" s="1" t="str">
        <f t="shared" si="8"/>
        <v>Kalyan252024</v>
      </c>
    </row>
    <row r="559" spans="1:12" x14ac:dyDescent="0.3">
      <c r="A559" s="2">
        <v>24</v>
      </c>
      <c r="B559" s="2" t="s">
        <v>506</v>
      </c>
      <c r="C559" s="2" t="s">
        <v>2502</v>
      </c>
      <c r="D559" s="2" t="s">
        <v>1018</v>
      </c>
      <c r="E559" s="2">
        <v>26</v>
      </c>
      <c r="F559" s="2" t="s">
        <v>19</v>
      </c>
      <c r="G559" s="2">
        <v>599</v>
      </c>
      <c r="H559" s="3">
        <v>5.745935637846819E-4</v>
      </c>
      <c r="I559" s="2">
        <v>1042476</v>
      </c>
      <c r="J559" s="2">
        <v>2082800</v>
      </c>
      <c r="K559" s="2" t="s">
        <v>14757</v>
      </c>
      <c r="L559" s="1" t="str">
        <f t="shared" si="8"/>
        <v>Kalyan262024</v>
      </c>
    </row>
    <row r="560" spans="1:12" x14ac:dyDescent="0.3">
      <c r="A560" s="2">
        <v>24</v>
      </c>
      <c r="B560" s="2" t="s">
        <v>506</v>
      </c>
      <c r="C560" s="2" t="s">
        <v>2503</v>
      </c>
      <c r="D560" s="2" t="s">
        <v>1018</v>
      </c>
      <c r="E560" s="2">
        <v>27</v>
      </c>
      <c r="F560" s="2" t="s">
        <v>19</v>
      </c>
      <c r="G560" s="2">
        <v>435</v>
      </c>
      <c r="H560" s="3">
        <v>4.1727579339956029E-4</v>
      </c>
      <c r="I560" s="2">
        <v>1042476</v>
      </c>
      <c r="J560" s="2">
        <v>2082800</v>
      </c>
      <c r="K560" s="2" t="s">
        <v>14757</v>
      </c>
      <c r="L560" s="1" t="str">
        <f t="shared" si="8"/>
        <v>Kalyan272024</v>
      </c>
    </row>
    <row r="561" spans="1:12" x14ac:dyDescent="0.3">
      <c r="A561" s="2">
        <v>24</v>
      </c>
      <c r="B561" s="2" t="s">
        <v>506</v>
      </c>
      <c r="C561" s="2" t="s">
        <v>2504</v>
      </c>
      <c r="D561" s="2" t="s">
        <v>1018</v>
      </c>
      <c r="E561" s="2">
        <v>28</v>
      </c>
      <c r="F561" s="2" t="s">
        <v>19</v>
      </c>
      <c r="G561" s="2">
        <v>370</v>
      </c>
      <c r="H561" s="3">
        <v>3.5492423806399382E-4</v>
      </c>
      <c r="I561" s="2">
        <v>1042476</v>
      </c>
      <c r="J561" s="2">
        <v>2082800</v>
      </c>
      <c r="K561" s="2" t="s">
        <v>14757</v>
      </c>
      <c r="L561" s="1" t="str">
        <f t="shared" si="8"/>
        <v>Kalyan282024</v>
      </c>
    </row>
    <row r="562" spans="1:12" x14ac:dyDescent="0.3">
      <c r="A562" s="2">
        <v>24</v>
      </c>
      <c r="B562" s="2" t="s">
        <v>506</v>
      </c>
      <c r="C562" s="2" t="s">
        <v>2505</v>
      </c>
      <c r="D562" s="2" t="s">
        <v>1018</v>
      </c>
      <c r="E562" s="2">
        <v>29</v>
      </c>
      <c r="F562" s="2" t="s">
        <v>19</v>
      </c>
      <c r="G562" s="2">
        <v>346</v>
      </c>
      <c r="H562" s="3">
        <v>3.3190212532470772E-4</v>
      </c>
      <c r="I562" s="2">
        <v>1042476</v>
      </c>
      <c r="J562" s="2">
        <v>2082800</v>
      </c>
      <c r="K562" s="2" t="s">
        <v>14757</v>
      </c>
      <c r="L562" s="1" t="str">
        <f t="shared" si="8"/>
        <v>Kalyan292024</v>
      </c>
    </row>
    <row r="563" spans="1:12" x14ac:dyDescent="0.3">
      <c r="A563" s="2">
        <v>25</v>
      </c>
      <c r="B563" s="2" t="s">
        <v>526</v>
      </c>
      <c r="C563" s="2" t="s">
        <v>2506</v>
      </c>
      <c r="D563" s="2" t="s">
        <v>1018</v>
      </c>
      <c r="E563" s="2">
        <v>1</v>
      </c>
      <c r="F563" s="2" t="s">
        <v>103</v>
      </c>
      <c r="G563" s="2">
        <v>732109</v>
      </c>
      <c r="H563" s="3">
        <v>0.56124949882208819</v>
      </c>
      <c r="I563" s="2">
        <v>1304427</v>
      </c>
      <c r="J563" s="2">
        <v>2508072</v>
      </c>
      <c r="K563" s="2" t="s">
        <v>14757</v>
      </c>
      <c r="L563" s="1" t="str">
        <f t="shared" si="8"/>
        <v>Thane12024</v>
      </c>
    </row>
    <row r="564" spans="1:12" x14ac:dyDescent="0.3">
      <c r="A564" s="2">
        <v>25</v>
      </c>
      <c r="B564" s="2" t="s">
        <v>526</v>
      </c>
      <c r="C564" s="2" t="s">
        <v>1465</v>
      </c>
      <c r="D564" s="2" t="s">
        <v>1018</v>
      </c>
      <c r="E564" s="2">
        <v>2</v>
      </c>
      <c r="F564" s="2" t="s">
        <v>1977</v>
      </c>
      <c r="G564" s="2">
        <v>515013</v>
      </c>
      <c r="H564" s="3">
        <v>0.39481933446639789</v>
      </c>
      <c r="I564" s="2">
        <v>1304427</v>
      </c>
      <c r="J564" s="2">
        <v>2508072</v>
      </c>
      <c r="K564" s="2" t="s">
        <v>14757</v>
      </c>
      <c r="L564" s="1" t="str">
        <f t="shared" si="8"/>
        <v>Thane22024</v>
      </c>
    </row>
    <row r="565" spans="1:12" x14ac:dyDescent="0.3">
      <c r="A565" s="2">
        <v>25</v>
      </c>
      <c r="B565" s="2" t="s">
        <v>526</v>
      </c>
      <c r="C565" s="2" t="s">
        <v>22</v>
      </c>
      <c r="D565" s="2" t="s">
        <v>7923</v>
      </c>
      <c r="E565" s="2">
        <v>3</v>
      </c>
      <c r="F565" s="2" t="s">
        <v>22</v>
      </c>
      <c r="G565" s="2">
        <v>17768</v>
      </c>
      <c r="H565" s="3">
        <v>1.3621306520027568E-2</v>
      </c>
      <c r="I565" s="2">
        <v>1304427</v>
      </c>
      <c r="J565" s="2">
        <v>2508072</v>
      </c>
      <c r="K565" s="2" t="s">
        <v>14757</v>
      </c>
      <c r="L565" s="1" t="str">
        <f t="shared" si="8"/>
        <v>Thane32024</v>
      </c>
    </row>
    <row r="566" spans="1:12" x14ac:dyDescent="0.3">
      <c r="A566" s="2">
        <v>25</v>
      </c>
      <c r="B566" s="2" t="s">
        <v>526</v>
      </c>
      <c r="C566" s="2" t="s">
        <v>2507</v>
      </c>
      <c r="D566" s="2" t="s">
        <v>1018</v>
      </c>
      <c r="E566" s="2">
        <v>4</v>
      </c>
      <c r="F566" s="2" t="s">
        <v>11</v>
      </c>
      <c r="G566" s="2">
        <v>10602</v>
      </c>
      <c r="H566" s="3">
        <v>8.127706648206454E-3</v>
      </c>
      <c r="I566" s="2">
        <v>1304427</v>
      </c>
      <c r="J566" s="2">
        <v>2508072</v>
      </c>
      <c r="K566" s="2" t="s">
        <v>14757</v>
      </c>
      <c r="L566" s="1" t="str">
        <f t="shared" si="8"/>
        <v>Thane42024</v>
      </c>
    </row>
    <row r="567" spans="1:12" x14ac:dyDescent="0.3">
      <c r="A567" s="2">
        <v>25</v>
      </c>
      <c r="B567" s="2" t="s">
        <v>526</v>
      </c>
      <c r="C567" s="2" t="s">
        <v>2508</v>
      </c>
      <c r="D567" s="2" t="s">
        <v>1018</v>
      </c>
      <c r="E567" s="2">
        <v>5</v>
      </c>
      <c r="F567" s="2" t="s">
        <v>19</v>
      </c>
      <c r="G567" s="2">
        <v>3489</v>
      </c>
      <c r="H567" s="3">
        <v>2.6747376434250441E-3</v>
      </c>
      <c r="I567" s="2">
        <v>1304427</v>
      </c>
      <c r="J567" s="2">
        <v>2508072</v>
      </c>
      <c r="K567" s="2" t="s">
        <v>14757</v>
      </c>
      <c r="L567" s="1" t="str">
        <f t="shared" si="8"/>
        <v>Thane52024</v>
      </c>
    </row>
    <row r="568" spans="1:12" x14ac:dyDescent="0.3">
      <c r="A568" s="2">
        <v>25</v>
      </c>
      <c r="B568" s="2" t="s">
        <v>526</v>
      </c>
      <c r="C568" s="2" t="s">
        <v>2509</v>
      </c>
      <c r="D568" s="2" t="s">
        <v>1018</v>
      </c>
      <c r="E568" s="2">
        <v>6</v>
      </c>
      <c r="F568" s="2" t="s">
        <v>1971</v>
      </c>
      <c r="G568" s="2">
        <v>2509</v>
      </c>
      <c r="H568" s="3">
        <v>1.9234499132569319E-3</v>
      </c>
      <c r="I568" s="2">
        <v>1304427</v>
      </c>
      <c r="J568" s="2">
        <v>2508072</v>
      </c>
      <c r="K568" s="2" t="s">
        <v>14757</v>
      </c>
      <c r="L568" s="1" t="str">
        <f t="shared" si="8"/>
        <v>Thane62024</v>
      </c>
    </row>
    <row r="569" spans="1:12" x14ac:dyDescent="0.3">
      <c r="A569" s="2">
        <v>25</v>
      </c>
      <c r="B569" s="2" t="s">
        <v>526</v>
      </c>
      <c r="C569" s="2" t="s">
        <v>2510</v>
      </c>
      <c r="D569" s="2" t="s">
        <v>1018</v>
      </c>
      <c r="E569" s="2">
        <v>7</v>
      </c>
      <c r="F569" s="2" t="s">
        <v>564</v>
      </c>
      <c r="G569" s="2">
        <v>2354</v>
      </c>
      <c r="H569" s="3">
        <v>1.8046237926691183E-3</v>
      </c>
      <c r="I569" s="2">
        <v>1304427</v>
      </c>
      <c r="J569" s="2">
        <v>2508072</v>
      </c>
      <c r="K569" s="2" t="s">
        <v>14757</v>
      </c>
      <c r="L569" s="1" t="str">
        <f t="shared" si="8"/>
        <v>Thane72024</v>
      </c>
    </row>
    <row r="570" spans="1:12" x14ac:dyDescent="0.3">
      <c r="A570" s="2">
        <v>25</v>
      </c>
      <c r="B570" s="2" t="s">
        <v>526</v>
      </c>
      <c r="C570" s="2" t="s">
        <v>2511</v>
      </c>
      <c r="D570" s="2" t="s">
        <v>1018</v>
      </c>
      <c r="E570" s="2">
        <v>8</v>
      </c>
      <c r="F570" s="2" t="s">
        <v>19</v>
      </c>
      <c r="G570" s="2">
        <v>2292</v>
      </c>
      <c r="H570" s="3">
        <v>1.7570933444339928E-3</v>
      </c>
      <c r="I570" s="2">
        <v>1304427</v>
      </c>
      <c r="J570" s="2">
        <v>2508072</v>
      </c>
      <c r="K570" s="2" t="s">
        <v>14757</v>
      </c>
      <c r="L570" s="1" t="str">
        <f t="shared" si="8"/>
        <v>Thane82024</v>
      </c>
    </row>
    <row r="571" spans="1:12" x14ac:dyDescent="0.3">
      <c r="A571" s="2">
        <v>25</v>
      </c>
      <c r="B571" s="2" t="s">
        <v>526</v>
      </c>
      <c r="C571" s="2" t="s">
        <v>2512</v>
      </c>
      <c r="D571" s="2" t="s">
        <v>1018</v>
      </c>
      <c r="E571" s="2">
        <v>9</v>
      </c>
      <c r="F571" s="2" t="s">
        <v>19</v>
      </c>
      <c r="G571" s="2">
        <v>2245</v>
      </c>
      <c r="H571" s="3">
        <v>1.7210621981912364E-3</v>
      </c>
      <c r="I571" s="2">
        <v>1304427</v>
      </c>
      <c r="J571" s="2">
        <v>2508072</v>
      </c>
      <c r="K571" s="2" t="s">
        <v>14757</v>
      </c>
      <c r="L571" s="1" t="str">
        <f t="shared" si="8"/>
        <v>Thane92024</v>
      </c>
    </row>
    <row r="572" spans="1:12" x14ac:dyDescent="0.3">
      <c r="A572" s="2">
        <v>25</v>
      </c>
      <c r="B572" s="2" t="s">
        <v>526</v>
      </c>
      <c r="C572" s="2" t="s">
        <v>1749</v>
      </c>
      <c r="D572" s="2" t="s">
        <v>1018</v>
      </c>
      <c r="E572" s="2">
        <v>10</v>
      </c>
      <c r="F572" s="2" t="s">
        <v>517</v>
      </c>
      <c r="G572" s="2">
        <v>1870</v>
      </c>
      <c r="H572" s="3">
        <v>1.4335796483820099E-3</v>
      </c>
      <c r="I572" s="2">
        <v>1304427</v>
      </c>
      <c r="J572" s="2">
        <v>2508072</v>
      </c>
      <c r="K572" s="2" t="s">
        <v>14757</v>
      </c>
      <c r="L572" s="1" t="str">
        <f t="shared" si="8"/>
        <v>Thane102024</v>
      </c>
    </row>
    <row r="573" spans="1:12" x14ac:dyDescent="0.3">
      <c r="A573" s="2">
        <v>25</v>
      </c>
      <c r="B573" s="2" t="s">
        <v>526</v>
      </c>
      <c r="C573" s="2" t="s">
        <v>2513</v>
      </c>
      <c r="D573" s="2" t="s">
        <v>1018</v>
      </c>
      <c r="E573" s="2">
        <v>11</v>
      </c>
      <c r="F573" s="2" t="s">
        <v>19</v>
      </c>
      <c r="G573" s="2">
        <v>1867</v>
      </c>
      <c r="H573" s="3">
        <v>1.431279787983536E-3</v>
      </c>
      <c r="I573" s="2">
        <v>1304427</v>
      </c>
      <c r="J573" s="2">
        <v>2508072</v>
      </c>
      <c r="K573" s="2" t="s">
        <v>14757</v>
      </c>
      <c r="L573" s="1" t="str">
        <f t="shared" si="8"/>
        <v>Thane112024</v>
      </c>
    </row>
    <row r="574" spans="1:12" x14ac:dyDescent="0.3">
      <c r="A574" s="2">
        <v>25</v>
      </c>
      <c r="B574" s="2" t="s">
        <v>526</v>
      </c>
      <c r="C574" s="2" t="s">
        <v>2514</v>
      </c>
      <c r="D574" s="2" t="s">
        <v>1018</v>
      </c>
      <c r="E574" s="2">
        <v>12</v>
      </c>
      <c r="F574" s="2" t="s">
        <v>19</v>
      </c>
      <c r="G574" s="2">
        <v>1785</v>
      </c>
      <c r="H574" s="3">
        <v>1.3684169370919185E-3</v>
      </c>
      <c r="I574" s="2">
        <v>1304427</v>
      </c>
      <c r="J574" s="2">
        <v>2508072</v>
      </c>
      <c r="K574" s="2" t="s">
        <v>14757</v>
      </c>
      <c r="L574" s="1" t="str">
        <f t="shared" si="8"/>
        <v>Thane122024</v>
      </c>
    </row>
    <row r="575" spans="1:12" x14ac:dyDescent="0.3">
      <c r="A575" s="2">
        <v>25</v>
      </c>
      <c r="B575" s="2" t="s">
        <v>526</v>
      </c>
      <c r="C575" s="2" t="s">
        <v>2515</v>
      </c>
      <c r="D575" s="2" t="s">
        <v>1018</v>
      </c>
      <c r="E575" s="2">
        <v>13</v>
      </c>
      <c r="F575" s="2" t="s">
        <v>2516</v>
      </c>
      <c r="G575" s="2">
        <v>1483</v>
      </c>
      <c r="H575" s="3">
        <v>1.136897656978888E-3</v>
      </c>
      <c r="I575" s="2">
        <v>1304427</v>
      </c>
      <c r="J575" s="2">
        <v>2508072</v>
      </c>
      <c r="K575" s="2" t="s">
        <v>14757</v>
      </c>
      <c r="L575" s="1" t="str">
        <f t="shared" si="8"/>
        <v>Thane132024</v>
      </c>
    </row>
    <row r="576" spans="1:12" x14ac:dyDescent="0.3">
      <c r="A576" s="2">
        <v>25</v>
      </c>
      <c r="B576" s="2" t="s">
        <v>526</v>
      </c>
      <c r="C576" s="2" t="s">
        <v>2517</v>
      </c>
      <c r="D576" s="2" t="s">
        <v>1018</v>
      </c>
      <c r="E576" s="2">
        <v>14</v>
      </c>
      <c r="F576" s="2" t="s">
        <v>1113</v>
      </c>
      <c r="G576" s="2">
        <v>1349</v>
      </c>
      <c r="H576" s="3">
        <v>1.0341705591803911E-3</v>
      </c>
      <c r="I576" s="2">
        <v>1304427</v>
      </c>
      <c r="J576" s="2">
        <v>2508072</v>
      </c>
      <c r="K576" s="2" t="s">
        <v>14757</v>
      </c>
      <c r="L576" s="1" t="str">
        <f t="shared" si="8"/>
        <v>Thane142024</v>
      </c>
    </row>
    <row r="577" spans="1:12" x14ac:dyDescent="0.3">
      <c r="A577" s="2">
        <v>25</v>
      </c>
      <c r="B577" s="2" t="s">
        <v>526</v>
      </c>
      <c r="C577" s="2" t="s">
        <v>2518</v>
      </c>
      <c r="D577" s="2" t="s">
        <v>1020</v>
      </c>
      <c r="E577" s="2">
        <v>15</v>
      </c>
      <c r="F577" s="2" t="s">
        <v>19</v>
      </c>
      <c r="G577" s="2">
        <v>1164</v>
      </c>
      <c r="H577" s="3">
        <v>8.9234583460783934E-4</v>
      </c>
      <c r="I577" s="2">
        <v>1304427</v>
      </c>
      <c r="J577" s="2">
        <v>2508072</v>
      </c>
      <c r="K577" s="2" t="s">
        <v>14757</v>
      </c>
      <c r="L577" s="1" t="str">
        <f t="shared" si="8"/>
        <v>Thane152024</v>
      </c>
    </row>
    <row r="578" spans="1:12" x14ac:dyDescent="0.3">
      <c r="A578" s="2">
        <v>25</v>
      </c>
      <c r="B578" s="2" t="s">
        <v>526</v>
      </c>
      <c r="C578" s="2" t="s">
        <v>2519</v>
      </c>
      <c r="D578" s="2" t="s">
        <v>1020</v>
      </c>
      <c r="E578" s="2">
        <v>16</v>
      </c>
      <c r="F578" s="2" t="s">
        <v>1049</v>
      </c>
      <c r="G578" s="2">
        <v>905</v>
      </c>
      <c r="H578" s="3">
        <v>6.9379122020626677E-4</v>
      </c>
      <c r="I578" s="2">
        <v>1304427</v>
      </c>
      <c r="J578" s="2">
        <v>2508072</v>
      </c>
      <c r="K578" s="2" t="s">
        <v>14757</v>
      </c>
      <c r="L578" s="1" t="str">
        <f t="shared" si="8"/>
        <v>Thane162024</v>
      </c>
    </row>
    <row r="579" spans="1:12" x14ac:dyDescent="0.3">
      <c r="A579" s="2">
        <v>25</v>
      </c>
      <c r="B579" s="2" t="s">
        <v>526</v>
      </c>
      <c r="C579" s="2" t="s">
        <v>2520</v>
      </c>
      <c r="D579" s="2" t="s">
        <v>1018</v>
      </c>
      <c r="E579" s="2">
        <v>17</v>
      </c>
      <c r="F579" s="2" t="s">
        <v>19</v>
      </c>
      <c r="G579" s="2">
        <v>878</v>
      </c>
      <c r="H579" s="3">
        <v>6.730924766200025E-4</v>
      </c>
      <c r="I579" s="2">
        <v>1304427</v>
      </c>
      <c r="J579" s="2">
        <v>2508072</v>
      </c>
      <c r="K579" s="2" t="s">
        <v>14757</v>
      </c>
      <c r="L579" s="1" t="str">
        <f t="shared" ref="L579:L642" si="9">B579&amp;E579&amp;2024</f>
        <v>Thane172024</v>
      </c>
    </row>
    <row r="580" spans="1:12" x14ac:dyDescent="0.3">
      <c r="A580" s="2">
        <v>25</v>
      </c>
      <c r="B580" s="2" t="s">
        <v>526</v>
      </c>
      <c r="C580" s="2" t="s">
        <v>2521</v>
      </c>
      <c r="D580" s="2" t="s">
        <v>1018</v>
      </c>
      <c r="E580" s="2">
        <v>18</v>
      </c>
      <c r="F580" s="2" t="s">
        <v>1053</v>
      </c>
      <c r="G580" s="2">
        <v>818</v>
      </c>
      <c r="H580" s="3">
        <v>6.2709526865052624E-4</v>
      </c>
      <c r="I580" s="2">
        <v>1304427</v>
      </c>
      <c r="J580" s="2">
        <v>2508072</v>
      </c>
      <c r="K580" s="2" t="s">
        <v>14757</v>
      </c>
      <c r="L580" s="1" t="str">
        <f t="shared" si="9"/>
        <v>Thane182024</v>
      </c>
    </row>
    <row r="581" spans="1:12" x14ac:dyDescent="0.3">
      <c r="A581" s="2">
        <v>25</v>
      </c>
      <c r="B581" s="2" t="s">
        <v>526</v>
      </c>
      <c r="C581" s="2" t="s">
        <v>2522</v>
      </c>
      <c r="D581" s="2" t="s">
        <v>1018</v>
      </c>
      <c r="E581" s="2">
        <v>19</v>
      </c>
      <c r="F581" s="2" t="s">
        <v>1962</v>
      </c>
      <c r="G581" s="2">
        <v>759</v>
      </c>
      <c r="H581" s="3">
        <v>5.8186468081387465E-4</v>
      </c>
      <c r="I581" s="2">
        <v>1304427</v>
      </c>
      <c r="J581" s="2">
        <v>2508072</v>
      </c>
      <c r="K581" s="2" t="s">
        <v>14757</v>
      </c>
      <c r="L581" s="1" t="str">
        <f t="shared" si="9"/>
        <v>Thane192024</v>
      </c>
    </row>
    <row r="582" spans="1:12" x14ac:dyDescent="0.3">
      <c r="A582" s="2">
        <v>25</v>
      </c>
      <c r="B582" s="2" t="s">
        <v>526</v>
      </c>
      <c r="C582" s="2" t="s">
        <v>2523</v>
      </c>
      <c r="D582" s="2" t="s">
        <v>1018</v>
      </c>
      <c r="E582" s="2">
        <v>20</v>
      </c>
      <c r="F582" s="2" t="s">
        <v>19</v>
      </c>
      <c r="G582" s="2">
        <v>646</v>
      </c>
      <c r="H582" s="3">
        <v>4.952366058046943E-4</v>
      </c>
      <c r="I582" s="2">
        <v>1304427</v>
      </c>
      <c r="J582" s="2">
        <v>2508072</v>
      </c>
      <c r="K582" s="2" t="s">
        <v>14757</v>
      </c>
      <c r="L582" s="1" t="str">
        <f t="shared" si="9"/>
        <v>Thane202024</v>
      </c>
    </row>
    <row r="583" spans="1:12" x14ac:dyDescent="0.3">
      <c r="A583" s="2">
        <v>25</v>
      </c>
      <c r="B583" s="2" t="s">
        <v>526</v>
      </c>
      <c r="C583" s="2" t="s">
        <v>2524</v>
      </c>
      <c r="D583" s="2" t="s">
        <v>1018</v>
      </c>
      <c r="E583" s="2">
        <v>21</v>
      </c>
      <c r="F583" s="2" t="s">
        <v>19</v>
      </c>
      <c r="G583" s="2">
        <v>639</v>
      </c>
      <c r="H583" s="3">
        <v>4.8987026487492212E-4</v>
      </c>
      <c r="I583" s="2">
        <v>1304427</v>
      </c>
      <c r="J583" s="2">
        <v>2508072</v>
      </c>
      <c r="K583" s="2" t="s">
        <v>14757</v>
      </c>
      <c r="L583" s="1" t="str">
        <f t="shared" si="9"/>
        <v>Thane212024</v>
      </c>
    </row>
    <row r="584" spans="1:12" x14ac:dyDescent="0.3">
      <c r="A584" s="2">
        <v>25</v>
      </c>
      <c r="B584" s="2" t="s">
        <v>526</v>
      </c>
      <c r="C584" s="2" t="s">
        <v>2525</v>
      </c>
      <c r="D584" s="2" t="s">
        <v>1018</v>
      </c>
      <c r="E584" s="2">
        <v>22</v>
      </c>
      <c r="F584" s="2" t="s">
        <v>19</v>
      </c>
      <c r="G584" s="2">
        <v>597</v>
      </c>
      <c r="H584" s="3">
        <v>4.5767221929628871E-4</v>
      </c>
      <c r="I584" s="2">
        <v>1304427</v>
      </c>
      <c r="J584" s="2">
        <v>2508072</v>
      </c>
      <c r="K584" s="2" t="s">
        <v>14757</v>
      </c>
      <c r="L584" s="1" t="str">
        <f t="shared" si="9"/>
        <v>Thane222024</v>
      </c>
    </row>
    <row r="585" spans="1:12" x14ac:dyDescent="0.3">
      <c r="A585" s="2">
        <v>25</v>
      </c>
      <c r="B585" s="2" t="s">
        <v>526</v>
      </c>
      <c r="C585" s="2" t="s">
        <v>2526</v>
      </c>
      <c r="D585" s="2" t="s">
        <v>1018</v>
      </c>
      <c r="E585" s="2">
        <v>23</v>
      </c>
      <c r="F585" s="2" t="s">
        <v>19</v>
      </c>
      <c r="G585" s="2">
        <v>529</v>
      </c>
      <c r="H585" s="3">
        <v>4.0554205026421564E-4</v>
      </c>
      <c r="I585" s="2">
        <v>1304427</v>
      </c>
      <c r="J585" s="2">
        <v>2508072</v>
      </c>
      <c r="K585" s="2" t="s">
        <v>14757</v>
      </c>
      <c r="L585" s="1" t="str">
        <f t="shared" si="9"/>
        <v>Thane232024</v>
      </c>
    </row>
    <row r="586" spans="1:12" x14ac:dyDescent="0.3">
      <c r="A586" s="2">
        <v>25</v>
      </c>
      <c r="B586" s="2" t="s">
        <v>526</v>
      </c>
      <c r="C586" s="2" t="s">
        <v>2527</v>
      </c>
      <c r="D586" s="2" t="s">
        <v>1018</v>
      </c>
      <c r="E586" s="2">
        <v>24</v>
      </c>
      <c r="F586" s="2" t="s">
        <v>19</v>
      </c>
      <c r="G586" s="2">
        <v>438</v>
      </c>
      <c r="H586" s="3">
        <v>3.3577961817717663E-4</v>
      </c>
      <c r="I586" s="2">
        <v>1304427</v>
      </c>
      <c r="J586" s="2">
        <v>2508072</v>
      </c>
      <c r="K586" s="2" t="s">
        <v>14757</v>
      </c>
      <c r="L586" s="1" t="str">
        <f t="shared" si="9"/>
        <v>Thane242024</v>
      </c>
    </row>
    <row r="587" spans="1:12" x14ac:dyDescent="0.3">
      <c r="A587" s="2">
        <v>25</v>
      </c>
      <c r="B587" s="2" t="s">
        <v>526</v>
      </c>
      <c r="C587" s="2" t="s">
        <v>2528</v>
      </c>
      <c r="D587" s="2" t="s">
        <v>1018</v>
      </c>
      <c r="E587" s="2">
        <v>25</v>
      </c>
      <c r="F587" s="2" t="s">
        <v>19</v>
      </c>
      <c r="G587" s="2">
        <v>319</v>
      </c>
      <c r="H587" s="3">
        <v>2.4455182237104872E-4</v>
      </c>
      <c r="I587" s="2">
        <v>1304427</v>
      </c>
      <c r="J587" s="2">
        <v>2508072</v>
      </c>
      <c r="K587" s="2" t="s">
        <v>14757</v>
      </c>
      <c r="L587" s="1" t="str">
        <f t="shared" si="9"/>
        <v>Thane252024</v>
      </c>
    </row>
    <row r="588" spans="1:12" x14ac:dyDescent="0.3">
      <c r="A588" s="2">
        <v>26</v>
      </c>
      <c r="B588" s="2" t="s">
        <v>556</v>
      </c>
      <c r="C588" s="2" t="s">
        <v>2529</v>
      </c>
      <c r="D588" s="2" t="s">
        <v>1018</v>
      </c>
      <c r="E588" s="2">
        <v>1</v>
      </c>
      <c r="F588" s="2" t="s">
        <v>9</v>
      </c>
      <c r="G588" s="2">
        <v>678451</v>
      </c>
      <c r="H588" s="3">
        <v>0.65709349028525821</v>
      </c>
      <c r="I588" s="2">
        <v>1032503</v>
      </c>
      <c r="J588" s="2">
        <v>1812115</v>
      </c>
      <c r="K588" s="2" t="s">
        <v>14758</v>
      </c>
      <c r="L588" s="1" t="str">
        <f t="shared" si="9"/>
        <v>Mumbai North12024</v>
      </c>
    </row>
    <row r="589" spans="1:12" x14ac:dyDescent="0.3">
      <c r="A589" s="2">
        <v>26</v>
      </c>
      <c r="B589" s="2" t="s">
        <v>556</v>
      </c>
      <c r="C589" s="2" t="s">
        <v>2530</v>
      </c>
      <c r="D589" s="2" t="s">
        <v>1018</v>
      </c>
      <c r="E589" s="2">
        <v>2</v>
      </c>
      <c r="F589" s="2" t="s">
        <v>7</v>
      </c>
      <c r="G589" s="2">
        <v>321455</v>
      </c>
      <c r="H589" s="3">
        <v>0.31133565713610517</v>
      </c>
      <c r="I589" s="2">
        <v>1032503</v>
      </c>
      <c r="J589" s="2">
        <v>1812115</v>
      </c>
      <c r="K589" s="2" t="s">
        <v>14758</v>
      </c>
      <c r="L589" s="1" t="str">
        <f t="shared" si="9"/>
        <v>Mumbai North22024</v>
      </c>
    </row>
    <row r="590" spans="1:12" x14ac:dyDescent="0.3">
      <c r="A590" s="2">
        <v>26</v>
      </c>
      <c r="B590" s="2" t="s">
        <v>556</v>
      </c>
      <c r="C590" s="2" t="s">
        <v>22</v>
      </c>
      <c r="D590" s="2" t="s">
        <v>7923</v>
      </c>
      <c r="E590" s="2">
        <v>3</v>
      </c>
      <c r="F590" s="2" t="s">
        <v>22</v>
      </c>
      <c r="G590" s="2">
        <v>13248</v>
      </c>
      <c r="H590" s="3">
        <v>1.2830955454850978E-2</v>
      </c>
      <c r="I590" s="2">
        <v>1032503</v>
      </c>
      <c r="J590" s="2">
        <v>1812115</v>
      </c>
      <c r="K590" s="2" t="s">
        <v>14758</v>
      </c>
      <c r="L590" s="1" t="str">
        <f t="shared" si="9"/>
        <v>Mumbai North32024</v>
      </c>
    </row>
    <row r="591" spans="1:12" x14ac:dyDescent="0.3">
      <c r="A591" s="2">
        <v>26</v>
      </c>
      <c r="B591" s="2" t="s">
        <v>556</v>
      </c>
      <c r="C591" s="2" t="s">
        <v>2531</v>
      </c>
      <c r="D591" s="2" t="s">
        <v>1020</v>
      </c>
      <c r="E591" s="2">
        <v>4</v>
      </c>
      <c r="F591" s="2" t="s">
        <v>1023</v>
      </c>
      <c r="G591" s="2">
        <v>6007</v>
      </c>
      <c r="H591" s="3">
        <v>5.8179007712326264E-3</v>
      </c>
      <c r="I591" s="2">
        <v>1032503</v>
      </c>
      <c r="J591" s="2">
        <v>1812115</v>
      </c>
      <c r="K591" s="2" t="s">
        <v>14758</v>
      </c>
      <c r="L591" s="1" t="str">
        <f t="shared" si="9"/>
        <v>Mumbai North42024</v>
      </c>
    </row>
    <row r="592" spans="1:12" x14ac:dyDescent="0.3">
      <c r="A592" s="2">
        <v>26</v>
      </c>
      <c r="B592" s="2" t="s">
        <v>556</v>
      </c>
      <c r="C592" s="2" t="s">
        <v>2532</v>
      </c>
      <c r="D592" s="2" t="s">
        <v>1018</v>
      </c>
      <c r="E592" s="2">
        <v>5</v>
      </c>
      <c r="F592" s="2" t="s">
        <v>11</v>
      </c>
      <c r="G592" s="2">
        <v>2907</v>
      </c>
      <c r="H592" s="3">
        <v>2.815488187443523E-3</v>
      </c>
      <c r="I592" s="2">
        <v>1032503</v>
      </c>
      <c r="J592" s="2">
        <v>1812115</v>
      </c>
      <c r="K592" s="2" t="s">
        <v>14758</v>
      </c>
      <c r="L592" s="1" t="str">
        <f t="shared" si="9"/>
        <v>Mumbai North52024</v>
      </c>
    </row>
    <row r="593" spans="1:12" x14ac:dyDescent="0.3">
      <c r="A593" s="2">
        <v>26</v>
      </c>
      <c r="B593" s="2" t="s">
        <v>556</v>
      </c>
      <c r="C593" s="2" t="s">
        <v>2533</v>
      </c>
      <c r="D593" s="2" t="s">
        <v>1018</v>
      </c>
      <c r="E593" s="2">
        <v>6</v>
      </c>
      <c r="F593" s="2" t="s">
        <v>19</v>
      </c>
      <c r="G593" s="2">
        <v>1481</v>
      </c>
      <c r="H593" s="3">
        <v>1.4343783989005359E-3</v>
      </c>
      <c r="I593" s="2">
        <v>1032503</v>
      </c>
      <c r="J593" s="2">
        <v>1812115</v>
      </c>
      <c r="K593" s="2" t="s">
        <v>14758</v>
      </c>
      <c r="L593" s="1" t="str">
        <f t="shared" si="9"/>
        <v>Mumbai North62024</v>
      </c>
    </row>
    <row r="594" spans="1:12" x14ac:dyDescent="0.3">
      <c r="A594" s="2">
        <v>26</v>
      </c>
      <c r="B594" s="2" t="s">
        <v>556</v>
      </c>
      <c r="C594" s="2" t="s">
        <v>2534</v>
      </c>
      <c r="D594" s="2" t="s">
        <v>1020</v>
      </c>
      <c r="E594" s="2">
        <v>7</v>
      </c>
      <c r="F594" s="2" t="s">
        <v>19</v>
      </c>
      <c r="G594" s="2">
        <v>1461</v>
      </c>
      <c r="H594" s="3">
        <v>1.4150079951341546E-3</v>
      </c>
      <c r="I594" s="2">
        <v>1032503</v>
      </c>
      <c r="J594" s="2">
        <v>1812115</v>
      </c>
      <c r="K594" s="2" t="s">
        <v>14758</v>
      </c>
      <c r="L594" s="1" t="str">
        <f t="shared" si="9"/>
        <v>Mumbai North72024</v>
      </c>
    </row>
    <row r="595" spans="1:12" x14ac:dyDescent="0.3">
      <c r="A595" s="2">
        <v>26</v>
      </c>
      <c r="B595" s="2" t="s">
        <v>556</v>
      </c>
      <c r="C595" s="2" t="s">
        <v>2535</v>
      </c>
      <c r="D595" s="2" t="s">
        <v>1018</v>
      </c>
      <c r="E595" s="2">
        <v>8</v>
      </c>
      <c r="F595" s="2" t="s">
        <v>2170</v>
      </c>
      <c r="G595" s="2">
        <v>1194</v>
      </c>
      <c r="H595" s="3">
        <v>1.156413104852964E-3</v>
      </c>
      <c r="I595" s="2">
        <v>1032503</v>
      </c>
      <c r="J595" s="2">
        <v>1812115</v>
      </c>
      <c r="K595" s="2" t="s">
        <v>14758</v>
      </c>
      <c r="L595" s="1" t="str">
        <f t="shared" si="9"/>
        <v>Mumbai North82024</v>
      </c>
    </row>
    <row r="596" spans="1:12" x14ac:dyDescent="0.3">
      <c r="A596" s="2">
        <v>26</v>
      </c>
      <c r="B596" s="2" t="s">
        <v>556</v>
      </c>
      <c r="C596" s="2" t="s">
        <v>2536</v>
      </c>
      <c r="D596" s="2" t="s">
        <v>1018</v>
      </c>
      <c r="E596" s="2">
        <v>9</v>
      </c>
      <c r="F596" s="2" t="s">
        <v>19</v>
      </c>
      <c r="G596" s="2">
        <v>968</v>
      </c>
      <c r="H596" s="3">
        <v>9.3752754229285533E-4</v>
      </c>
      <c r="I596" s="2">
        <v>1032503</v>
      </c>
      <c r="J596" s="2">
        <v>1812115</v>
      </c>
      <c r="K596" s="2" t="s">
        <v>14758</v>
      </c>
      <c r="L596" s="1" t="str">
        <f t="shared" si="9"/>
        <v>Mumbai North92024</v>
      </c>
    </row>
    <row r="597" spans="1:12" x14ac:dyDescent="0.3">
      <c r="A597" s="2">
        <v>26</v>
      </c>
      <c r="B597" s="2" t="s">
        <v>556</v>
      </c>
      <c r="C597" s="2" t="s">
        <v>2537</v>
      </c>
      <c r="D597" s="2" t="s">
        <v>1018</v>
      </c>
      <c r="E597" s="2">
        <v>10</v>
      </c>
      <c r="F597" s="2" t="s">
        <v>19</v>
      </c>
      <c r="G597" s="2">
        <v>680</v>
      </c>
      <c r="H597" s="3">
        <v>6.585937280569645E-4</v>
      </c>
      <c r="I597" s="2">
        <v>1032503</v>
      </c>
      <c r="J597" s="2">
        <v>1812115</v>
      </c>
      <c r="K597" s="2" t="s">
        <v>14758</v>
      </c>
      <c r="L597" s="1" t="str">
        <f t="shared" si="9"/>
        <v>Mumbai North102024</v>
      </c>
    </row>
    <row r="598" spans="1:12" x14ac:dyDescent="0.3">
      <c r="A598" s="2">
        <v>26</v>
      </c>
      <c r="B598" s="2" t="s">
        <v>556</v>
      </c>
      <c r="C598" s="2" t="s">
        <v>2538</v>
      </c>
      <c r="D598" s="2" t="s">
        <v>1018</v>
      </c>
      <c r="E598" s="2">
        <v>11</v>
      </c>
      <c r="F598" s="2" t="s">
        <v>19</v>
      </c>
      <c r="G598" s="2">
        <v>630</v>
      </c>
      <c r="H598" s="3">
        <v>6.1016771864101118E-4</v>
      </c>
      <c r="I598" s="2">
        <v>1032503</v>
      </c>
      <c r="J598" s="2">
        <v>1812115</v>
      </c>
      <c r="K598" s="2" t="s">
        <v>14758</v>
      </c>
      <c r="L598" s="1" t="str">
        <f t="shared" si="9"/>
        <v>Mumbai North112024</v>
      </c>
    </row>
    <row r="599" spans="1:12" x14ac:dyDescent="0.3">
      <c r="A599" s="2">
        <v>26</v>
      </c>
      <c r="B599" s="2" t="s">
        <v>556</v>
      </c>
      <c r="C599" s="2" t="s">
        <v>2539</v>
      </c>
      <c r="D599" s="2" t="s">
        <v>1020</v>
      </c>
      <c r="E599" s="2">
        <v>12</v>
      </c>
      <c r="F599" s="2" t="s">
        <v>316</v>
      </c>
      <c r="G599" s="2">
        <v>621</v>
      </c>
      <c r="H599" s="3">
        <v>6.0145103694613964E-4</v>
      </c>
      <c r="I599" s="2">
        <v>1032503</v>
      </c>
      <c r="J599" s="2">
        <v>1812115</v>
      </c>
      <c r="K599" s="2" t="s">
        <v>14758</v>
      </c>
      <c r="L599" s="1" t="str">
        <f t="shared" si="9"/>
        <v>Mumbai North122024</v>
      </c>
    </row>
    <row r="600" spans="1:12" x14ac:dyDescent="0.3">
      <c r="A600" s="2">
        <v>26</v>
      </c>
      <c r="B600" s="2" t="s">
        <v>556</v>
      </c>
      <c r="C600" s="2" t="s">
        <v>2540</v>
      </c>
      <c r="D600" s="2" t="s">
        <v>1018</v>
      </c>
      <c r="E600" s="2">
        <v>13</v>
      </c>
      <c r="F600" s="2" t="s">
        <v>564</v>
      </c>
      <c r="G600" s="2">
        <v>619</v>
      </c>
      <c r="H600" s="3">
        <v>5.9951399656950149E-4</v>
      </c>
      <c r="I600" s="2">
        <v>1032503</v>
      </c>
      <c r="J600" s="2">
        <v>1812115</v>
      </c>
      <c r="K600" s="2" t="s">
        <v>14758</v>
      </c>
      <c r="L600" s="1" t="str">
        <f t="shared" si="9"/>
        <v>Mumbai North132024</v>
      </c>
    </row>
    <row r="601" spans="1:12" x14ac:dyDescent="0.3">
      <c r="A601" s="2">
        <v>26</v>
      </c>
      <c r="B601" s="2" t="s">
        <v>556</v>
      </c>
      <c r="C601" s="2" t="s">
        <v>2541</v>
      </c>
      <c r="D601" s="2" t="s">
        <v>1018</v>
      </c>
      <c r="E601" s="2">
        <v>14</v>
      </c>
      <c r="F601" s="2" t="s">
        <v>2516</v>
      </c>
      <c r="G601" s="2">
        <v>505</v>
      </c>
      <c r="H601" s="3">
        <v>4.8910269510112807E-4</v>
      </c>
      <c r="I601" s="2">
        <v>1032503</v>
      </c>
      <c r="J601" s="2">
        <v>1812115</v>
      </c>
      <c r="K601" s="2" t="s">
        <v>14758</v>
      </c>
      <c r="L601" s="1" t="str">
        <f t="shared" si="9"/>
        <v>Mumbai North142024</v>
      </c>
    </row>
    <row r="602" spans="1:12" x14ac:dyDescent="0.3">
      <c r="A602" s="2">
        <v>26</v>
      </c>
      <c r="B602" s="2" t="s">
        <v>556</v>
      </c>
      <c r="C602" s="2" t="s">
        <v>2542</v>
      </c>
      <c r="D602" s="2" t="s">
        <v>1018</v>
      </c>
      <c r="E602" s="2">
        <v>15</v>
      </c>
      <c r="F602" s="2" t="s">
        <v>19</v>
      </c>
      <c r="G602" s="2">
        <v>484</v>
      </c>
      <c r="H602" s="3">
        <v>4.6876377114642766E-4</v>
      </c>
      <c r="I602" s="2">
        <v>1032503</v>
      </c>
      <c r="J602" s="2">
        <v>1812115</v>
      </c>
      <c r="K602" s="2" t="s">
        <v>14758</v>
      </c>
      <c r="L602" s="1" t="str">
        <f t="shared" si="9"/>
        <v>Mumbai North152024</v>
      </c>
    </row>
    <row r="603" spans="1:12" x14ac:dyDescent="0.3">
      <c r="A603" s="2">
        <v>26</v>
      </c>
      <c r="B603" s="2" t="s">
        <v>556</v>
      </c>
      <c r="C603" s="2" t="s">
        <v>2543</v>
      </c>
      <c r="D603" s="2" t="s">
        <v>1018</v>
      </c>
      <c r="E603" s="2">
        <v>16</v>
      </c>
      <c r="F603" s="2" t="s">
        <v>2341</v>
      </c>
      <c r="G603" s="2">
        <v>447</v>
      </c>
      <c r="H603" s="3">
        <v>4.3292852417862223E-4</v>
      </c>
      <c r="I603" s="2">
        <v>1032503</v>
      </c>
      <c r="J603" s="2">
        <v>1812115</v>
      </c>
      <c r="K603" s="2" t="s">
        <v>14758</v>
      </c>
      <c r="L603" s="1" t="str">
        <f t="shared" si="9"/>
        <v>Mumbai North162024</v>
      </c>
    </row>
    <row r="604" spans="1:12" x14ac:dyDescent="0.3">
      <c r="A604" s="2">
        <v>26</v>
      </c>
      <c r="B604" s="2" t="s">
        <v>556</v>
      </c>
      <c r="C604" s="2" t="s">
        <v>2544</v>
      </c>
      <c r="D604" s="2" t="s">
        <v>1018</v>
      </c>
      <c r="E604" s="2">
        <v>17</v>
      </c>
      <c r="F604" s="2" t="s">
        <v>1962</v>
      </c>
      <c r="G604" s="2">
        <v>398</v>
      </c>
      <c r="H604" s="3">
        <v>3.8547103495098804E-4</v>
      </c>
      <c r="I604" s="2">
        <v>1032503</v>
      </c>
      <c r="J604" s="2">
        <v>1812115</v>
      </c>
      <c r="K604" s="2" t="s">
        <v>14758</v>
      </c>
      <c r="L604" s="1" t="str">
        <f t="shared" si="9"/>
        <v>Mumbai North172024</v>
      </c>
    </row>
    <row r="605" spans="1:12" x14ac:dyDescent="0.3">
      <c r="A605" s="2">
        <v>26</v>
      </c>
      <c r="B605" s="2" t="s">
        <v>556</v>
      </c>
      <c r="C605" s="2" t="s">
        <v>2545</v>
      </c>
      <c r="D605" s="2" t="s">
        <v>1018</v>
      </c>
      <c r="E605" s="2">
        <v>18</v>
      </c>
      <c r="F605" s="2" t="s">
        <v>2546</v>
      </c>
      <c r="G605" s="2">
        <v>393</v>
      </c>
      <c r="H605" s="3">
        <v>3.806284340093927E-4</v>
      </c>
      <c r="I605" s="2">
        <v>1032503</v>
      </c>
      <c r="J605" s="2">
        <v>1812115</v>
      </c>
      <c r="K605" s="2" t="s">
        <v>14758</v>
      </c>
      <c r="L605" s="1" t="str">
        <f t="shared" si="9"/>
        <v>Mumbai North182024</v>
      </c>
    </row>
    <row r="606" spans="1:12" x14ac:dyDescent="0.3">
      <c r="A606" s="2">
        <v>26</v>
      </c>
      <c r="B606" s="2" t="s">
        <v>556</v>
      </c>
      <c r="C606" s="2" t="s">
        <v>2547</v>
      </c>
      <c r="D606" s="2" t="s">
        <v>1018</v>
      </c>
      <c r="E606" s="2">
        <v>19</v>
      </c>
      <c r="F606" s="2" t="s">
        <v>1049</v>
      </c>
      <c r="G606" s="2">
        <v>344</v>
      </c>
      <c r="H606" s="3">
        <v>3.3317094478175851E-4</v>
      </c>
      <c r="I606" s="2">
        <v>1032503</v>
      </c>
      <c r="J606" s="2">
        <v>1812115</v>
      </c>
      <c r="K606" s="2" t="s">
        <v>14758</v>
      </c>
      <c r="L606" s="1" t="str">
        <f t="shared" si="9"/>
        <v>Mumbai North192024</v>
      </c>
    </row>
    <row r="607" spans="1:12" x14ac:dyDescent="0.3">
      <c r="A607" s="2">
        <v>26</v>
      </c>
      <c r="B607" s="2" t="s">
        <v>556</v>
      </c>
      <c r="C607" s="2" t="s">
        <v>2548</v>
      </c>
      <c r="D607" s="2" t="s">
        <v>1018</v>
      </c>
      <c r="E607" s="2">
        <v>20</v>
      </c>
      <c r="F607" s="2" t="s">
        <v>19</v>
      </c>
      <c r="G607" s="2">
        <v>210</v>
      </c>
      <c r="H607" s="3">
        <v>2.0338923954700373E-4</v>
      </c>
      <c r="I607" s="2">
        <v>1032503</v>
      </c>
      <c r="J607" s="2">
        <v>1812115</v>
      </c>
      <c r="K607" s="2" t="s">
        <v>14758</v>
      </c>
      <c r="L607" s="1" t="str">
        <f t="shared" si="9"/>
        <v>Mumbai North202024</v>
      </c>
    </row>
    <row r="608" spans="1:12" x14ac:dyDescent="0.3">
      <c r="A608" s="2">
        <v>27</v>
      </c>
      <c r="B608" s="2" t="s">
        <v>580</v>
      </c>
      <c r="C608" s="2" t="s">
        <v>2550</v>
      </c>
      <c r="D608" s="2" t="s">
        <v>1018</v>
      </c>
      <c r="E608" s="2">
        <v>1</v>
      </c>
      <c r="F608" s="2" t="s">
        <v>1977</v>
      </c>
      <c r="G608" s="2">
        <v>451095</v>
      </c>
      <c r="H608" s="3">
        <v>0.47404742838767444</v>
      </c>
      <c r="I608" s="2">
        <v>951582</v>
      </c>
      <c r="J608" s="2">
        <v>1735295</v>
      </c>
      <c r="K608" s="2" t="s">
        <v>14758</v>
      </c>
      <c r="L608" s="1" t="str">
        <f t="shared" si="9"/>
        <v>Mumbai North West12024</v>
      </c>
    </row>
    <row r="609" spans="1:12" x14ac:dyDescent="0.3">
      <c r="A609" s="2">
        <v>27</v>
      </c>
      <c r="B609" s="2" t="s">
        <v>580</v>
      </c>
      <c r="C609" s="2" t="s">
        <v>2549</v>
      </c>
      <c r="D609" s="2" t="s">
        <v>1018</v>
      </c>
      <c r="E609" s="2">
        <v>2</v>
      </c>
      <c r="F609" s="2" t="s">
        <v>103</v>
      </c>
      <c r="G609" s="2">
        <v>451094</v>
      </c>
      <c r="H609" s="3">
        <v>0.47404637750608986</v>
      </c>
      <c r="I609" s="2">
        <v>951582</v>
      </c>
      <c r="J609" s="2">
        <v>1735295</v>
      </c>
      <c r="K609" s="2" t="s">
        <v>14758</v>
      </c>
      <c r="L609" s="1" t="str">
        <f t="shared" si="9"/>
        <v>Mumbai North West22024</v>
      </c>
    </row>
    <row r="610" spans="1:12" x14ac:dyDescent="0.3">
      <c r="A610" s="2">
        <v>27</v>
      </c>
      <c r="B610" s="2" t="s">
        <v>580</v>
      </c>
      <c r="C610" s="2" t="s">
        <v>22</v>
      </c>
      <c r="D610" s="2" t="s">
        <v>7923</v>
      </c>
      <c r="E610" s="2">
        <v>3</v>
      </c>
      <c r="F610" s="2" t="s">
        <v>22</v>
      </c>
      <c r="G610" s="2">
        <v>15036</v>
      </c>
      <c r="H610" s="3">
        <v>1.5801055505463533E-2</v>
      </c>
      <c r="I610" s="2">
        <v>951582</v>
      </c>
      <c r="J610" s="2">
        <v>1735295</v>
      </c>
      <c r="K610" s="2" t="s">
        <v>14758</v>
      </c>
      <c r="L610" s="1" t="str">
        <f t="shared" si="9"/>
        <v>Mumbai North West32024</v>
      </c>
    </row>
    <row r="611" spans="1:12" x14ac:dyDescent="0.3">
      <c r="A611" s="2">
        <v>27</v>
      </c>
      <c r="B611" s="2" t="s">
        <v>580</v>
      </c>
      <c r="C611" s="2" t="s">
        <v>2551</v>
      </c>
      <c r="D611" s="2" t="s">
        <v>1018</v>
      </c>
      <c r="E611" s="2">
        <v>4</v>
      </c>
      <c r="F611" s="2" t="s">
        <v>1023</v>
      </c>
      <c r="G611" s="2">
        <v>10001</v>
      </c>
      <c r="H611" s="3">
        <v>1.0509866727197446E-2</v>
      </c>
      <c r="I611" s="2">
        <v>951582</v>
      </c>
      <c r="J611" s="2">
        <v>1735295</v>
      </c>
      <c r="K611" s="2" t="s">
        <v>14758</v>
      </c>
      <c r="L611" s="1" t="str">
        <f t="shared" si="9"/>
        <v>Mumbai North West42024</v>
      </c>
    </row>
    <row r="612" spans="1:12" x14ac:dyDescent="0.3">
      <c r="A612" s="2">
        <v>27</v>
      </c>
      <c r="B612" s="2" t="s">
        <v>580</v>
      </c>
      <c r="C612" s="2" t="s">
        <v>2552</v>
      </c>
      <c r="D612" s="2" t="s">
        <v>1018</v>
      </c>
      <c r="E612" s="2">
        <v>5</v>
      </c>
      <c r="F612" s="2" t="s">
        <v>11</v>
      </c>
      <c r="G612" s="2">
        <v>4790</v>
      </c>
      <c r="H612" s="3">
        <v>5.0337227900485717E-3</v>
      </c>
      <c r="I612" s="2">
        <v>951582</v>
      </c>
      <c r="J612" s="2">
        <v>1735295</v>
      </c>
      <c r="K612" s="2" t="s">
        <v>14758</v>
      </c>
      <c r="L612" s="1" t="str">
        <f t="shared" si="9"/>
        <v>Mumbai North West52024</v>
      </c>
    </row>
    <row r="613" spans="1:12" x14ac:dyDescent="0.3">
      <c r="A613" s="2">
        <v>27</v>
      </c>
      <c r="B613" s="2" t="s">
        <v>580</v>
      </c>
      <c r="C613" s="2" t="s">
        <v>2553</v>
      </c>
      <c r="D613" s="2" t="s">
        <v>1018</v>
      </c>
      <c r="E613" s="2">
        <v>6</v>
      </c>
      <c r="F613" s="2" t="s">
        <v>19</v>
      </c>
      <c r="G613" s="2">
        <v>3171</v>
      </c>
      <c r="H613" s="3">
        <v>3.3323455046438458E-3</v>
      </c>
      <c r="I613" s="2">
        <v>951582</v>
      </c>
      <c r="J613" s="2">
        <v>1735295</v>
      </c>
      <c r="K613" s="2" t="s">
        <v>14758</v>
      </c>
      <c r="L613" s="1" t="str">
        <f t="shared" si="9"/>
        <v>Mumbai North West62024</v>
      </c>
    </row>
    <row r="614" spans="1:12" x14ac:dyDescent="0.3">
      <c r="A614" s="2">
        <v>27</v>
      </c>
      <c r="B614" s="2" t="s">
        <v>580</v>
      </c>
      <c r="C614" s="2" t="s">
        <v>2554</v>
      </c>
      <c r="D614" s="2" t="s">
        <v>1018</v>
      </c>
      <c r="E614" s="2">
        <v>7</v>
      </c>
      <c r="F614" s="2" t="s">
        <v>19</v>
      </c>
      <c r="G614" s="2">
        <v>1999</v>
      </c>
      <c r="H614" s="3">
        <v>2.1007122875380158E-3</v>
      </c>
      <c r="I614" s="2">
        <v>951582</v>
      </c>
      <c r="J614" s="2">
        <v>1735295</v>
      </c>
      <c r="K614" s="2" t="s">
        <v>14758</v>
      </c>
      <c r="L614" s="1" t="str">
        <f t="shared" si="9"/>
        <v>Mumbai North West72024</v>
      </c>
    </row>
    <row r="615" spans="1:12" x14ac:dyDescent="0.3">
      <c r="A615" s="2">
        <v>27</v>
      </c>
      <c r="B615" s="2" t="s">
        <v>580</v>
      </c>
      <c r="C615" s="2" t="s">
        <v>2555</v>
      </c>
      <c r="D615" s="2" t="s">
        <v>1018</v>
      </c>
      <c r="E615" s="2">
        <v>8</v>
      </c>
      <c r="F615" s="2" t="s">
        <v>1523</v>
      </c>
      <c r="G615" s="2">
        <v>1756</v>
      </c>
      <c r="H615" s="3">
        <v>1.8453480624896225E-3</v>
      </c>
      <c r="I615" s="2">
        <v>951582</v>
      </c>
      <c r="J615" s="2">
        <v>1735295</v>
      </c>
      <c r="K615" s="2" t="s">
        <v>14758</v>
      </c>
      <c r="L615" s="1" t="str">
        <f t="shared" si="9"/>
        <v>Mumbai North West82024</v>
      </c>
    </row>
    <row r="616" spans="1:12" x14ac:dyDescent="0.3">
      <c r="A616" s="2">
        <v>27</v>
      </c>
      <c r="B616" s="2" t="s">
        <v>580</v>
      </c>
      <c r="C616" s="2" t="s">
        <v>2556</v>
      </c>
      <c r="D616" s="2" t="s">
        <v>1018</v>
      </c>
      <c r="E616" s="2">
        <v>9</v>
      </c>
      <c r="F616" s="2" t="s">
        <v>1441</v>
      </c>
      <c r="G616" s="2">
        <v>1667</v>
      </c>
      <c r="H616" s="3">
        <v>1.7518196014636679E-3</v>
      </c>
      <c r="I616" s="2">
        <v>951582</v>
      </c>
      <c r="J616" s="2">
        <v>1735295</v>
      </c>
      <c r="K616" s="2" t="s">
        <v>14758</v>
      </c>
      <c r="L616" s="1" t="str">
        <f t="shared" si="9"/>
        <v>Mumbai North West92024</v>
      </c>
    </row>
    <row r="617" spans="1:12" x14ac:dyDescent="0.3">
      <c r="A617" s="2">
        <v>27</v>
      </c>
      <c r="B617" s="2" t="s">
        <v>580</v>
      </c>
      <c r="C617" s="2" t="s">
        <v>2557</v>
      </c>
      <c r="D617" s="2" t="s">
        <v>1018</v>
      </c>
      <c r="E617" s="2">
        <v>10</v>
      </c>
      <c r="F617" s="2" t="s">
        <v>19</v>
      </c>
      <c r="G617" s="2">
        <v>1476</v>
      </c>
      <c r="H617" s="3">
        <v>1.5511012188124617E-3</v>
      </c>
      <c r="I617" s="2">
        <v>951582</v>
      </c>
      <c r="J617" s="2">
        <v>1735295</v>
      </c>
      <c r="K617" s="2" t="s">
        <v>14758</v>
      </c>
      <c r="L617" s="1" t="str">
        <f t="shared" si="9"/>
        <v>Mumbai North West102024</v>
      </c>
    </row>
    <row r="618" spans="1:12" x14ac:dyDescent="0.3">
      <c r="A618" s="2">
        <v>27</v>
      </c>
      <c r="B618" s="2" t="s">
        <v>580</v>
      </c>
      <c r="C618" s="2" t="s">
        <v>2558</v>
      </c>
      <c r="D618" s="2" t="s">
        <v>1018</v>
      </c>
      <c r="E618" s="2">
        <v>11</v>
      </c>
      <c r="F618" s="2" t="s">
        <v>19</v>
      </c>
      <c r="G618" s="2">
        <v>1184</v>
      </c>
      <c r="H618" s="3">
        <v>1.2442437961205657E-3</v>
      </c>
      <c r="I618" s="2">
        <v>951582</v>
      </c>
      <c r="J618" s="2">
        <v>1735295</v>
      </c>
      <c r="K618" s="2" t="s">
        <v>14758</v>
      </c>
      <c r="L618" s="1" t="str">
        <f t="shared" si="9"/>
        <v>Mumbai North West112024</v>
      </c>
    </row>
    <row r="619" spans="1:12" x14ac:dyDescent="0.3">
      <c r="A619" s="2">
        <v>27</v>
      </c>
      <c r="B619" s="2" t="s">
        <v>580</v>
      </c>
      <c r="C619" s="2" t="s">
        <v>2559</v>
      </c>
      <c r="D619" s="2" t="s">
        <v>1020</v>
      </c>
      <c r="E619" s="2">
        <v>12</v>
      </c>
      <c r="F619" s="2" t="s">
        <v>19</v>
      </c>
      <c r="G619" s="2">
        <v>1152</v>
      </c>
      <c r="H619" s="3">
        <v>1.2106155854146043E-3</v>
      </c>
      <c r="I619" s="2">
        <v>951582</v>
      </c>
      <c r="J619" s="2">
        <v>1735295</v>
      </c>
      <c r="K619" s="2" t="s">
        <v>14758</v>
      </c>
      <c r="L619" s="1" t="str">
        <f t="shared" si="9"/>
        <v>Mumbai North West122024</v>
      </c>
    </row>
    <row r="620" spans="1:12" x14ac:dyDescent="0.3">
      <c r="A620" s="2">
        <v>27</v>
      </c>
      <c r="B620" s="2" t="s">
        <v>580</v>
      </c>
      <c r="C620" s="2" t="s">
        <v>2560</v>
      </c>
      <c r="D620" s="2" t="s">
        <v>1018</v>
      </c>
      <c r="E620" s="2">
        <v>13</v>
      </c>
      <c r="F620" s="2" t="s">
        <v>1729</v>
      </c>
      <c r="G620" s="2">
        <v>1132</v>
      </c>
      <c r="H620" s="3">
        <v>1.1895979537233786E-3</v>
      </c>
      <c r="I620" s="2">
        <v>951582</v>
      </c>
      <c r="J620" s="2">
        <v>1735295</v>
      </c>
      <c r="K620" s="2" t="s">
        <v>14758</v>
      </c>
      <c r="L620" s="1" t="str">
        <f t="shared" si="9"/>
        <v>Mumbai North West132024</v>
      </c>
    </row>
    <row r="621" spans="1:12" x14ac:dyDescent="0.3">
      <c r="A621" s="2">
        <v>27</v>
      </c>
      <c r="B621" s="2" t="s">
        <v>580</v>
      </c>
      <c r="C621" s="2" t="s">
        <v>2561</v>
      </c>
      <c r="D621" s="2" t="s">
        <v>1020</v>
      </c>
      <c r="E621" s="2">
        <v>14</v>
      </c>
      <c r="F621" s="2" t="s">
        <v>19</v>
      </c>
      <c r="G621" s="2">
        <v>1066</v>
      </c>
      <c r="H621" s="3">
        <v>1.1202397691423335E-3</v>
      </c>
      <c r="I621" s="2">
        <v>951582</v>
      </c>
      <c r="J621" s="2">
        <v>1735295</v>
      </c>
      <c r="K621" s="2" t="s">
        <v>14758</v>
      </c>
      <c r="L621" s="1" t="str">
        <f t="shared" si="9"/>
        <v>Mumbai North West142024</v>
      </c>
    </row>
    <row r="622" spans="1:12" x14ac:dyDescent="0.3">
      <c r="A622" s="2">
        <v>27</v>
      </c>
      <c r="B622" s="2" t="s">
        <v>580</v>
      </c>
      <c r="C622" s="2" t="s">
        <v>2562</v>
      </c>
      <c r="D622" s="2" t="s">
        <v>1018</v>
      </c>
      <c r="E622" s="2">
        <v>15</v>
      </c>
      <c r="F622" s="2" t="s">
        <v>2516</v>
      </c>
      <c r="G622" s="2">
        <v>932</v>
      </c>
      <c r="H622" s="3">
        <v>9.7942163681112083E-4</v>
      </c>
      <c r="I622" s="2">
        <v>951582</v>
      </c>
      <c r="J622" s="2">
        <v>1735295</v>
      </c>
      <c r="K622" s="2" t="s">
        <v>14758</v>
      </c>
      <c r="L622" s="1" t="str">
        <f t="shared" si="9"/>
        <v>Mumbai North West152024</v>
      </c>
    </row>
    <row r="623" spans="1:12" x14ac:dyDescent="0.3">
      <c r="A623" s="2">
        <v>27</v>
      </c>
      <c r="B623" s="2" t="s">
        <v>580</v>
      </c>
      <c r="C623" s="2" t="s">
        <v>2563</v>
      </c>
      <c r="D623" s="2" t="s">
        <v>1020</v>
      </c>
      <c r="E623" s="2">
        <v>16</v>
      </c>
      <c r="F623" s="2" t="s">
        <v>19</v>
      </c>
      <c r="G623" s="2">
        <v>875</v>
      </c>
      <c r="H623" s="3">
        <v>9.1952138649112737E-4</v>
      </c>
      <c r="I623" s="2">
        <v>951582</v>
      </c>
      <c r="J623" s="2">
        <v>1735295</v>
      </c>
      <c r="K623" s="2" t="s">
        <v>14758</v>
      </c>
      <c r="L623" s="1" t="str">
        <f t="shared" si="9"/>
        <v>Mumbai North West162024</v>
      </c>
    </row>
    <row r="624" spans="1:12" x14ac:dyDescent="0.3">
      <c r="A624" s="2">
        <v>27</v>
      </c>
      <c r="B624" s="2" t="s">
        <v>580</v>
      </c>
      <c r="C624" s="2" t="s">
        <v>2564</v>
      </c>
      <c r="D624" s="2" t="s">
        <v>1018</v>
      </c>
      <c r="E624" s="2">
        <v>17</v>
      </c>
      <c r="F624" s="2" t="s">
        <v>19</v>
      </c>
      <c r="G624" s="2">
        <v>776</v>
      </c>
      <c r="H624" s="3">
        <v>8.1548410961955985E-4</v>
      </c>
      <c r="I624" s="2">
        <v>951582</v>
      </c>
      <c r="J624" s="2">
        <v>1735295</v>
      </c>
      <c r="K624" s="2" t="s">
        <v>14758</v>
      </c>
      <c r="L624" s="1" t="str">
        <f t="shared" si="9"/>
        <v>Mumbai North West172024</v>
      </c>
    </row>
    <row r="625" spans="1:12" x14ac:dyDescent="0.3">
      <c r="A625" s="2">
        <v>27</v>
      </c>
      <c r="B625" s="2" t="s">
        <v>580</v>
      </c>
      <c r="C625" s="2" t="s">
        <v>2565</v>
      </c>
      <c r="D625" s="2" t="s">
        <v>1020</v>
      </c>
      <c r="E625" s="2">
        <v>18</v>
      </c>
      <c r="F625" s="2" t="s">
        <v>2566</v>
      </c>
      <c r="G625" s="2">
        <v>760</v>
      </c>
      <c r="H625" s="3">
        <v>7.9867000426657919E-4</v>
      </c>
      <c r="I625" s="2">
        <v>951582</v>
      </c>
      <c r="J625" s="2">
        <v>1735295</v>
      </c>
      <c r="K625" s="2" t="s">
        <v>14758</v>
      </c>
      <c r="L625" s="1" t="str">
        <f t="shared" si="9"/>
        <v>Mumbai North West182024</v>
      </c>
    </row>
    <row r="626" spans="1:12" x14ac:dyDescent="0.3">
      <c r="A626" s="2">
        <v>27</v>
      </c>
      <c r="B626" s="2" t="s">
        <v>580</v>
      </c>
      <c r="C626" s="2" t="s">
        <v>2567</v>
      </c>
      <c r="D626" s="2" t="s">
        <v>1018</v>
      </c>
      <c r="E626" s="2">
        <v>19</v>
      </c>
      <c r="F626" s="2" t="s">
        <v>19</v>
      </c>
      <c r="G626" s="2">
        <v>496</v>
      </c>
      <c r="H626" s="3">
        <v>5.2123726594239909E-4</v>
      </c>
      <c r="I626" s="2">
        <v>951582</v>
      </c>
      <c r="J626" s="2">
        <v>1735295</v>
      </c>
      <c r="K626" s="2" t="s">
        <v>14758</v>
      </c>
      <c r="L626" s="1" t="str">
        <f t="shared" si="9"/>
        <v>Mumbai North West192024</v>
      </c>
    </row>
    <row r="627" spans="1:12" x14ac:dyDescent="0.3">
      <c r="A627" s="2">
        <v>27</v>
      </c>
      <c r="B627" s="2" t="s">
        <v>580</v>
      </c>
      <c r="C627" s="2" t="s">
        <v>2568</v>
      </c>
      <c r="D627" s="2" t="s">
        <v>1018</v>
      </c>
      <c r="E627" s="2">
        <v>20</v>
      </c>
      <c r="F627" s="2" t="s">
        <v>1971</v>
      </c>
      <c r="G627" s="2">
        <v>492</v>
      </c>
      <c r="H627" s="3">
        <v>5.1703373960415393E-4</v>
      </c>
      <c r="I627" s="2">
        <v>951582</v>
      </c>
      <c r="J627" s="2">
        <v>1735295</v>
      </c>
      <c r="K627" s="2" t="s">
        <v>14758</v>
      </c>
      <c r="L627" s="1" t="str">
        <f t="shared" si="9"/>
        <v>Mumbai North West202024</v>
      </c>
    </row>
    <row r="628" spans="1:12" x14ac:dyDescent="0.3">
      <c r="A628" s="2">
        <v>27</v>
      </c>
      <c r="B628" s="2" t="s">
        <v>580</v>
      </c>
      <c r="C628" s="2" t="s">
        <v>2569</v>
      </c>
      <c r="D628" s="2" t="s">
        <v>1018</v>
      </c>
      <c r="E628" s="2">
        <v>21</v>
      </c>
      <c r="F628" s="2" t="s">
        <v>2570</v>
      </c>
      <c r="G628" s="2">
        <v>398</v>
      </c>
      <c r="H628" s="3">
        <v>4.1825087065539284E-4</v>
      </c>
      <c r="I628" s="2">
        <v>951582</v>
      </c>
      <c r="J628" s="2">
        <v>1735295</v>
      </c>
      <c r="K628" s="2" t="s">
        <v>14758</v>
      </c>
      <c r="L628" s="1" t="str">
        <f t="shared" si="9"/>
        <v>Mumbai North West212024</v>
      </c>
    </row>
    <row r="629" spans="1:12" x14ac:dyDescent="0.3">
      <c r="A629" s="2">
        <v>27</v>
      </c>
      <c r="B629" s="2" t="s">
        <v>580</v>
      </c>
      <c r="C629" s="2" t="s">
        <v>2571</v>
      </c>
      <c r="D629" s="2" t="s">
        <v>1018</v>
      </c>
      <c r="E629" s="2">
        <v>22</v>
      </c>
      <c r="F629" s="2" t="s">
        <v>19</v>
      </c>
      <c r="G629" s="2">
        <v>234</v>
      </c>
      <c r="H629" s="3">
        <v>2.4590629078734153E-4</v>
      </c>
      <c r="I629" s="2">
        <v>951582</v>
      </c>
      <c r="J629" s="2">
        <v>1735295</v>
      </c>
      <c r="K629" s="2" t="s">
        <v>14758</v>
      </c>
      <c r="L629" s="1" t="str">
        <f t="shared" si="9"/>
        <v>Mumbai North West222024</v>
      </c>
    </row>
    <row r="630" spans="1:12" x14ac:dyDescent="0.3">
      <c r="A630" s="2">
        <v>28</v>
      </c>
      <c r="B630" s="2" t="s">
        <v>598</v>
      </c>
      <c r="C630" s="2" t="s">
        <v>601</v>
      </c>
      <c r="D630" s="2" t="s">
        <v>1018</v>
      </c>
      <c r="E630" s="2">
        <v>1</v>
      </c>
      <c r="F630" s="2" t="s">
        <v>1977</v>
      </c>
      <c r="G630" s="2">
        <v>448604</v>
      </c>
      <c r="H630" s="3">
        <v>0.48642025641470482</v>
      </c>
      <c r="I630" s="2">
        <v>922256</v>
      </c>
      <c r="J630" s="2">
        <v>1637292</v>
      </c>
      <c r="K630" s="2" t="s">
        <v>14758</v>
      </c>
      <c r="L630" s="1" t="str">
        <f t="shared" si="9"/>
        <v>Mumbai North East12024</v>
      </c>
    </row>
    <row r="631" spans="1:12" x14ac:dyDescent="0.3">
      <c r="A631" s="2">
        <v>28</v>
      </c>
      <c r="B631" s="2" t="s">
        <v>598</v>
      </c>
      <c r="C631" s="2" t="s">
        <v>2572</v>
      </c>
      <c r="D631" s="2" t="s">
        <v>1018</v>
      </c>
      <c r="E631" s="2">
        <v>2</v>
      </c>
      <c r="F631" s="2" t="s">
        <v>9</v>
      </c>
      <c r="G631" s="2">
        <v>419589</v>
      </c>
      <c r="H631" s="3">
        <v>0.45495936052462654</v>
      </c>
      <c r="I631" s="2">
        <v>922256</v>
      </c>
      <c r="J631" s="2">
        <v>1637292</v>
      </c>
      <c r="K631" s="2" t="s">
        <v>14758</v>
      </c>
      <c r="L631" s="1" t="str">
        <f t="shared" si="9"/>
        <v>Mumbai North East22024</v>
      </c>
    </row>
    <row r="632" spans="1:12" x14ac:dyDescent="0.3">
      <c r="A632" s="2">
        <v>28</v>
      </c>
      <c r="B632" s="2" t="s">
        <v>598</v>
      </c>
      <c r="C632" s="2" t="s">
        <v>2573</v>
      </c>
      <c r="D632" s="2" t="s">
        <v>1018</v>
      </c>
      <c r="E632" s="2">
        <v>3</v>
      </c>
      <c r="F632" s="2" t="s">
        <v>1023</v>
      </c>
      <c r="G632" s="2">
        <v>14571</v>
      </c>
      <c r="H632" s="3">
        <v>1.5799300844884717E-2</v>
      </c>
      <c r="I632" s="2">
        <v>922256</v>
      </c>
      <c r="J632" s="2">
        <v>1637292</v>
      </c>
      <c r="K632" s="2" t="s">
        <v>14758</v>
      </c>
      <c r="L632" s="1" t="str">
        <f t="shared" si="9"/>
        <v>Mumbai North East32024</v>
      </c>
    </row>
    <row r="633" spans="1:12" x14ac:dyDescent="0.3">
      <c r="A633" s="2">
        <v>28</v>
      </c>
      <c r="B633" s="2" t="s">
        <v>598</v>
      </c>
      <c r="C633" s="2" t="s">
        <v>22</v>
      </c>
      <c r="D633" s="2" t="s">
        <v>7923</v>
      </c>
      <c r="E633" s="2">
        <v>4</v>
      </c>
      <c r="F633" s="2" t="s">
        <v>22</v>
      </c>
      <c r="G633" s="2">
        <v>10088</v>
      </c>
      <c r="H633" s="3">
        <v>1.0938394545549176E-2</v>
      </c>
      <c r="I633" s="2">
        <v>922256</v>
      </c>
      <c r="J633" s="2">
        <v>1637292</v>
      </c>
      <c r="K633" s="2" t="s">
        <v>14758</v>
      </c>
      <c r="L633" s="1" t="str">
        <f t="shared" si="9"/>
        <v>Mumbai North East42024</v>
      </c>
    </row>
    <row r="634" spans="1:12" x14ac:dyDescent="0.3">
      <c r="A634" s="2">
        <v>28</v>
      </c>
      <c r="B634" s="2" t="s">
        <v>598</v>
      </c>
      <c r="C634" s="2" t="s">
        <v>2574</v>
      </c>
      <c r="D634" s="2" t="s">
        <v>1018</v>
      </c>
      <c r="E634" s="2">
        <v>5</v>
      </c>
      <c r="F634" s="2" t="s">
        <v>11</v>
      </c>
      <c r="G634" s="2">
        <v>8217</v>
      </c>
      <c r="H634" s="3">
        <v>8.9096736697836607E-3</v>
      </c>
      <c r="I634" s="2">
        <v>922256</v>
      </c>
      <c r="J634" s="2">
        <v>1637292</v>
      </c>
      <c r="K634" s="2" t="s">
        <v>14758</v>
      </c>
      <c r="L634" s="1" t="str">
        <f t="shared" si="9"/>
        <v>Mumbai North East52024</v>
      </c>
    </row>
    <row r="635" spans="1:12" x14ac:dyDescent="0.3">
      <c r="A635" s="2">
        <v>28</v>
      </c>
      <c r="B635" s="2" t="s">
        <v>598</v>
      </c>
      <c r="C635" s="2" t="s">
        <v>2575</v>
      </c>
      <c r="D635" s="2" t="s">
        <v>1020</v>
      </c>
      <c r="E635" s="2">
        <v>6</v>
      </c>
      <c r="F635" s="2" t="s">
        <v>19</v>
      </c>
      <c r="G635" s="2">
        <v>2886</v>
      </c>
      <c r="H635" s="3">
        <v>3.1292829756596869E-3</v>
      </c>
      <c r="I635" s="2">
        <v>922256</v>
      </c>
      <c r="J635" s="2">
        <v>1637292</v>
      </c>
      <c r="K635" s="2" t="s">
        <v>14758</v>
      </c>
      <c r="L635" s="1" t="str">
        <f t="shared" si="9"/>
        <v>Mumbai North East62024</v>
      </c>
    </row>
    <row r="636" spans="1:12" x14ac:dyDescent="0.3">
      <c r="A636" s="2">
        <v>28</v>
      </c>
      <c r="B636" s="2" t="s">
        <v>598</v>
      </c>
      <c r="C636" s="2" t="s">
        <v>2576</v>
      </c>
      <c r="D636" s="2" t="s">
        <v>1018</v>
      </c>
      <c r="E636" s="2">
        <v>7</v>
      </c>
      <c r="F636" s="2" t="s">
        <v>2577</v>
      </c>
      <c r="G636" s="2">
        <v>2757</v>
      </c>
      <c r="H636" s="3">
        <v>2.989408580697767E-3</v>
      </c>
      <c r="I636" s="2">
        <v>922256</v>
      </c>
      <c r="J636" s="2">
        <v>1637292</v>
      </c>
      <c r="K636" s="2" t="s">
        <v>14758</v>
      </c>
      <c r="L636" s="1" t="str">
        <f t="shared" si="9"/>
        <v>Mumbai North East72024</v>
      </c>
    </row>
    <row r="637" spans="1:12" x14ac:dyDescent="0.3">
      <c r="A637" s="2">
        <v>28</v>
      </c>
      <c r="B637" s="2" t="s">
        <v>598</v>
      </c>
      <c r="C637" s="2" t="s">
        <v>2578</v>
      </c>
      <c r="D637" s="2" t="s">
        <v>1018</v>
      </c>
      <c r="E637" s="2">
        <v>8</v>
      </c>
      <c r="F637" s="2" t="s">
        <v>316</v>
      </c>
      <c r="G637" s="2">
        <v>2555</v>
      </c>
      <c r="H637" s="3">
        <v>2.7703804583542966E-3</v>
      </c>
      <c r="I637" s="2">
        <v>922256</v>
      </c>
      <c r="J637" s="2">
        <v>1637292</v>
      </c>
      <c r="K637" s="2" t="s">
        <v>14758</v>
      </c>
      <c r="L637" s="1" t="str">
        <f t="shared" si="9"/>
        <v>Mumbai North East82024</v>
      </c>
    </row>
    <row r="638" spans="1:12" x14ac:dyDescent="0.3">
      <c r="A638" s="2">
        <v>28</v>
      </c>
      <c r="B638" s="2" t="s">
        <v>598</v>
      </c>
      <c r="C638" s="2" t="s">
        <v>2579</v>
      </c>
      <c r="D638" s="2" t="s">
        <v>1018</v>
      </c>
      <c r="E638" s="2">
        <v>9</v>
      </c>
      <c r="F638" s="2" t="s">
        <v>1187</v>
      </c>
      <c r="G638" s="2">
        <v>2338</v>
      </c>
      <c r="H638" s="3">
        <v>2.5350878714803697E-3</v>
      </c>
      <c r="I638" s="2">
        <v>922256</v>
      </c>
      <c r="J638" s="2">
        <v>1637292</v>
      </c>
      <c r="K638" s="2" t="s">
        <v>14758</v>
      </c>
      <c r="L638" s="1" t="str">
        <f t="shared" si="9"/>
        <v>Mumbai North East92024</v>
      </c>
    </row>
    <row r="639" spans="1:12" x14ac:dyDescent="0.3">
      <c r="A639" s="2">
        <v>28</v>
      </c>
      <c r="B639" s="2" t="s">
        <v>598</v>
      </c>
      <c r="C639" s="2" t="s">
        <v>2580</v>
      </c>
      <c r="D639" s="2" t="s">
        <v>1018</v>
      </c>
      <c r="E639" s="2">
        <v>10</v>
      </c>
      <c r="F639" s="2" t="s">
        <v>19</v>
      </c>
      <c r="G639" s="2">
        <v>1598</v>
      </c>
      <c r="H639" s="3">
        <v>1.7327076213112195E-3</v>
      </c>
      <c r="I639" s="2">
        <v>922256</v>
      </c>
      <c r="J639" s="2">
        <v>1637292</v>
      </c>
      <c r="K639" s="2" t="s">
        <v>14758</v>
      </c>
      <c r="L639" s="1" t="str">
        <f t="shared" si="9"/>
        <v>Mumbai North East102024</v>
      </c>
    </row>
    <row r="640" spans="1:12" x14ac:dyDescent="0.3">
      <c r="A640" s="2">
        <v>28</v>
      </c>
      <c r="B640" s="2" t="s">
        <v>598</v>
      </c>
      <c r="C640" s="2" t="s">
        <v>2581</v>
      </c>
      <c r="D640" s="2" t="s">
        <v>1018</v>
      </c>
      <c r="E640" s="2">
        <v>11</v>
      </c>
      <c r="F640" s="2" t="s">
        <v>19</v>
      </c>
      <c r="G640" s="2">
        <v>1289</v>
      </c>
      <c r="H640" s="3">
        <v>1.397659651983831E-3</v>
      </c>
      <c r="I640" s="2">
        <v>922256</v>
      </c>
      <c r="J640" s="2">
        <v>1637292</v>
      </c>
      <c r="K640" s="2" t="s">
        <v>14758</v>
      </c>
      <c r="L640" s="1" t="str">
        <f t="shared" si="9"/>
        <v>Mumbai North East112024</v>
      </c>
    </row>
    <row r="641" spans="1:12" x14ac:dyDescent="0.3">
      <c r="A641" s="2">
        <v>28</v>
      </c>
      <c r="B641" s="2" t="s">
        <v>598</v>
      </c>
      <c r="C641" s="2" t="s">
        <v>2582</v>
      </c>
      <c r="D641" s="2" t="s">
        <v>1018</v>
      </c>
      <c r="E641" s="2">
        <v>12</v>
      </c>
      <c r="F641" s="2" t="s">
        <v>2583</v>
      </c>
      <c r="G641" s="2">
        <v>1085</v>
      </c>
      <c r="H641" s="3">
        <v>1.1764629343696327E-3</v>
      </c>
      <c r="I641" s="2">
        <v>922256</v>
      </c>
      <c r="J641" s="2">
        <v>1637292</v>
      </c>
      <c r="K641" s="2" t="s">
        <v>14758</v>
      </c>
      <c r="L641" s="1" t="str">
        <f t="shared" si="9"/>
        <v>Mumbai North East122024</v>
      </c>
    </row>
    <row r="642" spans="1:12" x14ac:dyDescent="0.3">
      <c r="A642" s="2">
        <v>28</v>
      </c>
      <c r="B642" s="2" t="s">
        <v>598</v>
      </c>
      <c r="C642" s="2" t="s">
        <v>2584</v>
      </c>
      <c r="D642" s="2" t="s">
        <v>1020</v>
      </c>
      <c r="E642" s="2">
        <v>13</v>
      </c>
      <c r="F642" s="2" t="s">
        <v>19</v>
      </c>
      <c r="G642" s="2">
        <v>974</v>
      </c>
      <c r="H642" s="3">
        <v>1.0561058968442602E-3</v>
      </c>
      <c r="I642" s="2">
        <v>922256</v>
      </c>
      <c r="J642" s="2">
        <v>1637292</v>
      </c>
      <c r="K642" s="2" t="s">
        <v>14758</v>
      </c>
      <c r="L642" s="1" t="str">
        <f t="shared" si="9"/>
        <v>Mumbai North East132024</v>
      </c>
    </row>
    <row r="643" spans="1:12" x14ac:dyDescent="0.3">
      <c r="A643" s="2">
        <v>28</v>
      </c>
      <c r="B643" s="2" t="s">
        <v>598</v>
      </c>
      <c r="C643" s="2" t="s">
        <v>2585</v>
      </c>
      <c r="D643" s="2" t="s">
        <v>1018</v>
      </c>
      <c r="E643" s="2">
        <v>14</v>
      </c>
      <c r="F643" s="2" t="s">
        <v>2130</v>
      </c>
      <c r="G643" s="2">
        <v>941</v>
      </c>
      <c r="H643" s="3">
        <v>1.0203240748772576E-3</v>
      </c>
      <c r="I643" s="2">
        <v>922256</v>
      </c>
      <c r="J643" s="2">
        <v>1637292</v>
      </c>
      <c r="K643" s="2" t="s">
        <v>14758</v>
      </c>
      <c r="L643" s="1" t="str">
        <f t="shared" ref="L643:L706" si="10">B643&amp;E643&amp;2024</f>
        <v>Mumbai North East142024</v>
      </c>
    </row>
    <row r="644" spans="1:12" x14ac:dyDescent="0.3">
      <c r="A644" s="2">
        <v>28</v>
      </c>
      <c r="B644" s="2" t="s">
        <v>598</v>
      </c>
      <c r="C644" s="2" t="s">
        <v>2586</v>
      </c>
      <c r="D644" s="2" t="s">
        <v>1018</v>
      </c>
      <c r="E644" s="2">
        <v>15</v>
      </c>
      <c r="F644" s="2" t="s">
        <v>19</v>
      </c>
      <c r="G644" s="2">
        <v>831</v>
      </c>
      <c r="H644" s="3">
        <v>9.010513349872487E-4</v>
      </c>
      <c r="I644" s="2">
        <v>922256</v>
      </c>
      <c r="J644" s="2">
        <v>1637292</v>
      </c>
      <c r="K644" s="2" t="s">
        <v>14758</v>
      </c>
      <c r="L644" s="1" t="str">
        <f t="shared" si="10"/>
        <v>Mumbai North East152024</v>
      </c>
    </row>
    <row r="645" spans="1:12" x14ac:dyDescent="0.3">
      <c r="A645" s="2">
        <v>28</v>
      </c>
      <c r="B645" s="2" t="s">
        <v>598</v>
      </c>
      <c r="C645" s="2" t="s">
        <v>2587</v>
      </c>
      <c r="D645" s="2" t="s">
        <v>1018</v>
      </c>
      <c r="E645" s="2">
        <v>16</v>
      </c>
      <c r="F645" s="2" t="s">
        <v>564</v>
      </c>
      <c r="G645" s="2">
        <v>742</v>
      </c>
      <c r="H645" s="3">
        <v>8.0454884543987792E-4</v>
      </c>
      <c r="I645" s="2">
        <v>922256</v>
      </c>
      <c r="J645" s="2">
        <v>1637292</v>
      </c>
      <c r="K645" s="2" t="s">
        <v>14758</v>
      </c>
      <c r="L645" s="1" t="str">
        <f t="shared" si="10"/>
        <v>Mumbai North East162024</v>
      </c>
    </row>
    <row r="646" spans="1:12" x14ac:dyDescent="0.3">
      <c r="A646" s="2">
        <v>28</v>
      </c>
      <c r="B646" s="2" t="s">
        <v>598</v>
      </c>
      <c r="C646" s="2" t="s">
        <v>2588</v>
      </c>
      <c r="D646" s="2" t="s">
        <v>1018</v>
      </c>
      <c r="E646" s="2">
        <v>17</v>
      </c>
      <c r="F646" s="2" t="s">
        <v>1962</v>
      </c>
      <c r="G646" s="2">
        <v>707</v>
      </c>
      <c r="H646" s="3">
        <v>7.6659842820214774E-4</v>
      </c>
      <c r="I646" s="2">
        <v>922256</v>
      </c>
      <c r="J646" s="2">
        <v>1637292</v>
      </c>
      <c r="K646" s="2" t="s">
        <v>14758</v>
      </c>
      <c r="L646" s="1" t="str">
        <f t="shared" si="10"/>
        <v>Mumbai North East172024</v>
      </c>
    </row>
    <row r="647" spans="1:12" x14ac:dyDescent="0.3">
      <c r="A647" s="2">
        <v>28</v>
      </c>
      <c r="B647" s="2" t="s">
        <v>598</v>
      </c>
      <c r="C647" s="2" t="s">
        <v>2589</v>
      </c>
      <c r="D647" s="2" t="s">
        <v>1018</v>
      </c>
      <c r="E647" s="2">
        <v>18</v>
      </c>
      <c r="F647" s="2" t="s">
        <v>85</v>
      </c>
      <c r="G647" s="2">
        <v>675</v>
      </c>
      <c r="H647" s="3">
        <v>7.3190090387050888E-4</v>
      </c>
      <c r="I647" s="2">
        <v>922256</v>
      </c>
      <c r="J647" s="2">
        <v>1637292</v>
      </c>
      <c r="K647" s="2" t="s">
        <v>14758</v>
      </c>
      <c r="L647" s="1" t="str">
        <f t="shared" si="10"/>
        <v>Mumbai North East182024</v>
      </c>
    </row>
    <row r="648" spans="1:12" x14ac:dyDescent="0.3">
      <c r="A648" s="2">
        <v>28</v>
      </c>
      <c r="B648" s="2" t="s">
        <v>598</v>
      </c>
      <c r="C648" s="2" t="s">
        <v>2590</v>
      </c>
      <c r="D648" s="2" t="s">
        <v>1018</v>
      </c>
      <c r="E648" s="2">
        <v>19</v>
      </c>
      <c r="F648" s="2" t="s">
        <v>19</v>
      </c>
      <c r="G648" s="2">
        <v>648</v>
      </c>
      <c r="H648" s="3">
        <v>7.0262486771568847E-4</v>
      </c>
      <c r="I648" s="2">
        <v>922256</v>
      </c>
      <c r="J648" s="2">
        <v>1637292</v>
      </c>
      <c r="K648" s="2" t="s">
        <v>14758</v>
      </c>
      <c r="L648" s="1" t="str">
        <f t="shared" si="10"/>
        <v>Mumbai North East192024</v>
      </c>
    </row>
    <row r="649" spans="1:12" x14ac:dyDescent="0.3">
      <c r="A649" s="2">
        <v>28</v>
      </c>
      <c r="B649" s="2" t="s">
        <v>598</v>
      </c>
      <c r="C649" s="2" t="s">
        <v>617</v>
      </c>
      <c r="D649" s="2" t="s">
        <v>1018</v>
      </c>
      <c r="E649" s="2">
        <v>20</v>
      </c>
      <c r="F649" s="2" t="s">
        <v>53</v>
      </c>
      <c r="G649" s="2">
        <v>641</v>
      </c>
      <c r="H649" s="3">
        <v>6.9503478426814248E-4</v>
      </c>
      <c r="I649" s="2">
        <v>922256</v>
      </c>
      <c r="J649" s="2">
        <v>1637292</v>
      </c>
      <c r="K649" s="2" t="s">
        <v>14758</v>
      </c>
      <c r="L649" s="1" t="str">
        <f t="shared" si="10"/>
        <v>Mumbai North East202024</v>
      </c>
    </row>
    <row r="650" spans="1:12" x14ac:dyDescent="0.3">
      <c r="A650" s="2">
        <v>28</v>
      </c>
      <c r="B650" s="2" t="s">
        <v>598</v>
      </c>
      <c r="C650" s="2" t="s">
        <v>2591</v>
      </c>
      <c r="D650" s="2" t="s">
        <v>1018</v>
      </c>
      <c r="E650" s="2">
        <v>21</v>
      </c>
      <c r="F650" s="2" t="s">
        <v>19</v>
      </c>
      <c r="G650" s="2">
        <v>520</v>
      </c>
      <c r="H650" s="3">
        <v>5.6383477038913273E-4</v>
      </c>
      <c r="I650" s="2">
        <v>922256</v>
      </c>
      <c r="J650" s="2">
        <v>1637292</v>
      </c>
      <c r="K650" s="2" t="s">
        <v>14758</v>
      </c>
      <c r="L650" s="1" t="str">
        <f t="shared" si="10"/>
        <v>Mumbai North East212024</v>
      </c>
    </row>
    <row r="651" spans="1:12" x14ac:dyDescent="0.3">
      <c r="A651" s="2">
        <v>29</v>
      </c>
      <c r="B651" s="2" t="s">
        <v>618</v>
      </c>
      <c r="C651" s="2" t="s">
        <v>2593</v>
      </c>
      <c r="D651" s="2" t="s">
        <v>1020</v>
      </c>
      <c r="E651" s="2">
        <v>1</v>
      </c>
      <c r="F651" s="2" t="s">
        <v>7</v>
      </c>
      <c r="G651" s="2">
        <v>444098</v>
      </c>
      <c r="H651" s="3">
        <v>0.48951036618097526</v>
      </c>
      <c r="I651" s="2">
        <v>907229</v>
      </c>
      <c r="J651" s="2">
        <v>1744297</v>
      </c>
      <c r="K651" s="2" t="s">
        <v>14758</v>
      </c>
      <c r="L651" s="1" t="str">
        <f t="shared" si="10"/>
        <v>Mumbai North central12024</v>
      </c>
    </row>
    <row r="652" spans="1:12" x14ac:dyDescent="0.3">
      <c r="A652" s="2">
        <v>29</v>
      </c>
      <c r="B652" s="2" t="s">
        <v>618</v>
      </c>
      <c r="C652" s="2" t="s">
        <v>2594</v>
      </c>
      <c r="D652" s="2" t="s">
        <v>1018</v>
      </c>
      <c r="E652" s="2">
        <v>2</v>
      </c>
      <c r="F652" s="2" t="s">
        <v>9</v>
      </c>
      <c r="G652" s="2">
        <v>427387</v>
      </c>
      <c r="H652" s="3">
        <v>0.47109054053607191</v>
      </c>
      <c r="I652" s="2">
        <v>907229</v>
      </c>
      <c r="J652" s="2">
        <v>1744297</v>
      </c>
      <c r="K652" s="2" t="s">
        <v>14758</v>
      </c>
      <c r="L652" s="1" t="str">
        <f t="shared" si="10"/>
        <v>Mumbai North central22024</v>
      </c>
    </row>
    <row r="653" spans="1:12" x14ac:dyDescent="0.3">
      <c r="A653" s="2">
        <v>29</v>
      </c>
      <c r="B653" s="2" t="s">
        <v>618</v>
      </c>
      <c r="C653" s="2" t="s">
        <v>22</v>
      </c>
      <c r="D653" s="2" t="s">
        <v>7923</v>
      </c>
      <c r="E653" s="2">
        <v>3</v>
      </c>
      <c r="F653" s="2" t="s">
        <v>22</v>
      </c>
      <c r="G653" s="2">
        <v>9665</v>
      </c>
      <c r="H653" s="3">
        <v>1.0653319062772464E-2</v>
      </c>
      <c r="I653" s="2">
        <v>907229</v>
      </c>
      <c r="J653" s="2">
        <v>1744297</v>
      </c>
      <c r="K653" s="2" t="s">
        <v>14758</v>
      </c>
      <c r="L653" s="1" t="str">
        <f t="shared" si="10"/>
        <v>Mumbai North central32024</v>
      </c>
    </row>
    <row r="654" spans="1:12" x14ac:dyDescent="0.3">
      <c r="A654" s="2">
        <v>29</v>
      </c>
      <c r="B654" s="2" t="s">
        <v>618</v>
      </c>
      <c r="C654" s="2" t="s">
        <v>2595</v>
      </c>
      <c r="D654" s="2" t="s">
        <v>1018</v>
      </c>
      <c r="E654" s="2">
        <v>4</v>
      </c>
      <c r="F654" s="2" t="s">
        <v>1023</v>
      </c>
      <c r="G654" s="2">
        <v>8233</v>
      </c>
      <c r="H654" s="3">
        <v>9.0748862745789645E-3</v>
      </c>
      <c r="I654" s="2">
        <v>907229</v>
      </c>
      <c r="J654" s="2">
        <v>1744297</v>
      </c>
      <c r="K654" s="2" t="s">
        <v>14758</v>
      </c>
      <c r="L654" s="1" t="str">
        <f t="shared" si="10"/>
        <v>Mumbai North central42024</v>
      </c>
    </row>
    <row r="655" spans="1:12" x14ac:dyDescent="0.3">
      <c r="A655" s="2">
        <v>29</v>
      </c>
      <c r="B655" s="2" t="s">
        <v>618</v>
      </c>
      <c r="C655" s="2" t="s">
        <v>2596</v>
      </c>
      <c r="D655" s="2" t="s">
        <v>1018</v>
      </c>
      <c r="E655" s="2">
        <v>5</v>
      </c>
      <c r="F655" s="2" t="s">
        <v>11</v>
      </c>
      <c r="G655" s="2">
        <v>3229</v>
      </c>
      <c r="H655" s="3">
        <v>3.5591895761709559E-3</v>
      </c>
      <c r="I655" s="2">
        <v>907229</v>
      </c>
      <c r="J655" s="2">
        <v>1744297</v>
      </c>
      <c r="K655" s="2" t="s">
        <v>14758</v>
      </c>
      <c r="L655" s="1" t="str">
        <f t="shared" si="10"/>
        <v>Mumbai North central52024</v>
      </c>
    </row>
    <row r="656" spans="1:12" x14ac:dyDescent="0.3">
      <c r="A656" s="2">
        <v>29</v>
      </c>
      <c r="B656" s="2" t="s">
        <v>618</v>
      </c>
      <c r="C656" s="2" t="s">
        <v>2597</v>
      </c>
      <c r="D656" s="2" t="s">
        <v>1018</v>
      </c>
      <c r="E656" s="2">
        <v>6</v>
      </c>
      <c r="F656" s="2" t="s">
        <v>567</v>
      </c>
      <c r="G656" s="2">
        <v>2207</v>
      </c>
      <c r="H656" s="3">
        <v>2.4326823767758746E-3</v>
      </c>
      <c r="I656" s="2">
        <v>907229</v>
      </c>
      <c r="J656" s="2">
        <v>1744297</v>
      </c>
      <c r="K656" s="2" t="s">
        <v>14758</v>
      </c>
      <c r="L656" s="1" t="str">
        <f t="shared" si="10"/>
        <v>Mumbai North central62024</v>
      </c>
    </row>
    <row r="657" spans="1:12" x14ac:dyDescent="0.3">
      <c r="A657" s="2">
        <v>29</v>
      </c>
      <c r="B657" s="2" t="s">
        <v>618</v>
      </c>
      <c r="C657" s="2" t="s">
        <v>2598</v>
      </c>
      <c r="D657" s="2" t="s">
        <v>1018</v>
      </c>
      <c r="E657" s="2">
        <v>7</v>
      </c>
      <c r="F657" s="2" t="s">
        <v>1363</v>
      </c>
      <c r="G657" s="2">
        <v>1521</v>
      </c>
      <c r="H657" s="3">
        <v>1.6765337086887655E-3</v>
      </c>
      <c r="I657" s="2">
        <v>907229</v>
      </c>
      <c r="J657" s="2">
        <v>1744297</v>
      </c>
      <c r="K657" s="2" t="s">
        <v>14758</v>
      </c>
      <c r="L657" s="1" t="str">
        <f t="shared" si="10"/>
        <v>Mumbai North central72024</v>
      </c>
    </row>
    <row r="658" spans="1:12" x14ac:dyDescent="0.3">
      <c r="A658" s="2">
        <v>29</v>
      </c>
      <c r="B658" s="2" t="s">
        <v>618</v>
      </c>
      <c r="C658" s="2" t="s">
        <v>2599</v>
      </c>
      <c r="D658" s="2" t="s">
        <v>1018</v>
      </c>
      <c r="E658" s="2">
        <v>8</v>
      </c>
      <c r="F658" s="2" t="s">
        <v>19</v>
      </c>
      <c r="G658" s="2">
        <v>1041</v>
      </c>
      <c r="H658" s="3">
        <v>1.1474500925345199E-3</v>
      </c>
      <c r="I658" s="2">
        <v>907229</v>
      </c>
      <c r="J658" s="2">
        <v>1744297</v>
      </c>
      <c r="K658" s="2" t="s">
        <v>14758</v>
      </c>
      <c r="L658" s="1" t="str">
        <f t="shared" si="10"/>
        <v>Mumbai North central82024</v>
      </c>
    </row>
    <row r="659" spans="1:12" x14ac:dyDescent="0.3">
      <c r="A659" s="2">
        <v>29</v>
      </c>
      <c r="B659" s="2" t="s">
        <v>618</v>
      </c>
      <c r="C659" s="2" t="s">
        <v>2600</v>
      </c>
      <c r="D659" s="2" t="s">
        <v>1018</v>
      </c>
      <c r="E659" s="2">
        <v>9</v>
      </c>
      <c r="F659" s="2" t="s">
        <v>2601</v>
      </c>
      <c r="G659" s="2">
        <v>818</v>
      </c>
      <c r="H659" s="3">
        <v>9.0164666252952677E-4</v>
      </c>
      <c r="I659" s="2">
        <v>907229</v>
      </c>
      <c r="J659" s="2">
        <v>1744297</v>
      </c>
      <c r="K659" s="2" t="s">
        <v>14758</v>
      </c>
      <c r="L659" s="1" t="str">
        <f t="shared" si="10"/>
        <v>Mumbai North central92024</v>
      </c>
    </row>
    <row r="660" spans="1:12" x14ac:dyDescent="0.3">
      <c r="A660" s="2">
        <v>29</v>
      </c>
      <c r="B660" s="2" t="s">
        <v>618</v>
      </c>
      <c r="C660" s="2" t="s">
        <v>2603</v>
      </c>
      <c r="D660" s="2" t="s">
        <v>1020</v>
      </c>
      <c r="E660" s="2">
        <v>10</v>
      </c>
      <c r="F660" s="2" t="s">
        <v>19</v>
      </c>
      <c r="G660" s="2">
        <v>730</v>
      </c>
      <c r="H660" s="3">
        <v>8.0464799956791501E-4</v>
      </c>
      <c r="I660" s="2">
        <v>907229</v>
      </c>
      <c r="J660" s="2">
        <v>1744297</v>
      </c>
      <c r="K660" s="2" t="s">
        <v>14758</v>
      </c>
      <c r="L660" s="1" t="str">
        <f t="shared" si="10"/>
        <v>Mumbai North central102024</v>
      </c>
    </row>
    <row r="661" spans="1:12" x14ac:dyDescent="0.3">
      <c r="A661" s="2">
        <v>29</v>
      </c>
      <c r="B661" s="2" t="s">
        <v>618</v>
      </c>
      <c r="C661" s="2" t="s">
        <v>2602</v>
      </c>
      <c r="D661" s="2" t="s">
        <v>1018</v>
      </c>
      <c r="E661" s="2">
        <v>11</v>
      </c>
      <c r="F661" s="2" t="s">
        <v>19</v>
      </c>
      <c r="G661" s="2">
        <v>723</v>
      </c>
      <c r="H661" s="3">
        <v>7.9693219683233231E-4</v>
      </c>
      <c r="I661" s="2">
        <v>907229</v>
      </c>
      <c r="J661" s="2">
        <v>1744297</v>
      </c>
      <c r="K661" s="2" t="s">
        <v>14758</v>
      </c>
      <c r="L661" s="1" t="str">
        <f t="shared" si="10"/>
        <v>Mumbai North central112024</v>
      </c>
    </row>
    <row r="662" spans="1:12" x14ac:dyDescent="0.3">
      <c r="A662" s="2">
        <v>29</v>
      </c>
      <c r="B662" s="2" t="s">
        <v>618</v>
      </c>
      <c r="C662" s="2" t="s">
        <v>2604</v>
      </c>
      <c r="D662" s="2" t="s">
        <v>1018</v>
      </c>
      <c r="E662" s="2">
        <v>12</v>
      </c>
      <c r="F662" s="2" t="s">
        <v>19</v>
      </c>
      <c r="G662" s="2">
        <v>706</v>
      </c>
      <c r="H662" s="3">
        <v>7.7819381876020281E-4</v>
      </c>
      <c r="I662" s="2">
        <v>907229</v>
      </c>
      <c r="J662" s="2">
        <v>1744297</v>
      </c>
      <c r="K662" s="2" t="s">
        <v>14758</v>
      </c>
      <c r="L662" s="1" t="str">
        <f t="shared" si="10"/>
        <v>Mumbai North central122024</v>
      </c>
    </row>
    <row r="663" spans="1:12" x14ac:dyDescent="0.3">
      <c r="A663" s="2">
        <v>29</v>
      </c>
      <c r="B663" s="2" t="s">
        <v>618</v>
      </c>
      <c r="C663" s="2" t="s">
        <v>2606</v>
      </c>
      <c r="D663" s="2" t="s">
        <v>1018</v>
      </c>
      <c r="E663" s="2">
        <v>13</v>
      </c>
      <c r="F663" s="2" t="s">
        <v>19</v>
      </c>
      <c r="G663" s="2">
        <v>681</v>
      </c>
      <c r="H663" s="3">
        <v>7.5063738041883583E-4</v>
      </c>
      <c r="I663" s="2">
        <v>907229</v>
      </c>
      <c r="J663" s="2">
        <v>1744297</v>
      </c>
      <c r="K663" s="2" t="s">
        <v>14758</v>
      </c>
      <c r="L663" s="1" t="str">
        <f t="shared" si="10"/>
        <v>Mumbai North central132024</v>
      </c>
    </row>
    <row r="664" spans="1:12" x14ac:dyDescent="0.3">
      <c r="A664" s="2">
        <v>29</v>
      </c>
      <c r="B664" s="2" t="s">
        <v>618</v>
      </c>
      <c r="C664" s="2" t="s">
        <v>2605</v>
      </c>
      <c r="D664" s="2" t="s">
        <v>1020</v>
      </c>
      <c r="E664" s="2">
        <v>14</v>
      </c>
      <c r="F664" s="2" t="s">
        <v>316</v>
      </c>
      <c r="G664" s="2">
        <v>673</v>
      </c>
      <c r="H664" s="3">
        <v>7.4181932014959835E-4</v>
      </c>
      <c r="I664" s="2">
        <v>907229</v>
      </c>
      <c r="J664" s="2">
        <v>1744297</v>
      </c>
      <c r="K664" s="2" t="s">
        <v>14758</v>
      </c>
      <c r="L664" s="1" t="str">
        <f t="shared" si="10"/>
        <v>Mumbai North central142024</v>
      </c>
    </row>
    <row r="665" spans="1:12" x14ac:dyDescent="0.3">
      <c r="A665" s="2">
        <v>29</v>
      </c>
      <c r="B665" s="2" t="s">
        <v>618</v>
      </c>
      <c r="C665" s="2" t="s">
        <v>2607</v>
      </c>
      <c r="D665" s="2" t="s">
        <v>1020</v>
      </c>
      <c r="E665" s="2">
        <v>15</v>
      </c>
      <c r="F665" s="2" t="s">
        <v>19</v>
      </c>
      <c r="G665" s="2">
        <v>626</v>
      </c>
      <c r="H665" s="3">
        <v>6.9001321606782851E-4</v>
      </c>
      <c r="I665" s="2">
        <v>907229</v>
      </c>
      <c r="J665" s="2">
        <v>1744297</v>
      </c>
      <c r="K665" s="2" t="s">
        <v>14758</v>
      </c>
      <c r="L665" s="1" t="str">
        <f t="shared" si="10"/>
        <v>Mumbai North central152024</v>
      </c>
    </row>
    <row r="666" spans="1:12" x14ac:dyDescent="0.3">
      <c r="A666" s="2">
        <v>29</v>
      </c>
      <c r="B666" s="2" t="s">
        <v>618</v>
      </c>
      <c r="C666" s="2" t="s">
        <v>2608</v>
      </c>
      <c r="D666" s="2" t="s">
        <v>1018</v>
      </c>
      <c r="E666" s="2">
        <v>16</v>
      </c>
      <c r="F666" s="2" t="s">
        <v>19</v>
      </c>
      <c r="G666" s="2">
        <v>619</v>
      </c>
      <c r="H666" s="3">
        <v>6.8229741333224582E-4</v>
      </c>
      <c r="I666" s="2">
        <v>907229</v>
      </c>
      <c r="J666" s="2">
        <v>1744297</v>
      </c>
      <c r="K666" s="2" t="s">
        <v>14758</v>
      </c>
      <c r="L666" s="1" t="str">
        <f t="shared" si="10"/>
        <v>Mumbai North central162024</v>
      </c>
    </row>
    <row r="667" spans="1:12" x14ac:dyDescent="0.3">
      <c r="A667" s="2">
        <v>29</v>
      </c>
      <c r="B667" s="2" t="s">
        <v>618</v>
      </c>
      <c r="C667" s="2" t="s">
        <v>2609</v>
      </c>
      <c r="D667" s="2" t="s">
        <v>1018</v>
      </c>
      <c r="E667" s="2">
        <v>17</v>
      </c>
      <c r="F667" s="2" t="s">
        <v>19</v>
      </c>
      <c r="G667" s="2">
        <v>584</v>
      </c>
      <c r="H667" s="3">
        <v>6.4371839965433203E-4</v>
      </c>
      <c r="I667" s="2">
        <v>907229</v>
      </c>
      <c r="J667" s="2">
        <v>1744297</v>
      </c>
      <c r="K667" s="2" t="s">
        <v>14758</v>
      </c>
      <c r="L667" s="1" t="str">
        <f t="shared" si="10"/>
        <v>Mumbai North central172024</v>
      </c>
    </row>
    <row r="668" spans="1:12" x14ac:dyDescent="0.3">
      <c r="A668" s="2">
        <v>29</v>
      </c>
      <c r="B668" s="2" t="s">
        <v>618</v>
      </c>
      <c r="C668" s="2" t="s">
        <v>2610</v>
      </c>
      <c r="D668" s="2" t="s">
        <v>1018</v>
      </c>
      <c r="E668" s="2">
        <v>18</v>
      </c>
      <c r="F668" s="2" t="s">
        <v>19</v>
      </c>
      <c r="G668" s="2">
        <v>554</v>
      </c>
      <c r="H668" s="3">
        <v>6.1065067364469169E-4</v>
      </c>
      <c r="I668" s="2">
        <v>907229</v>
      </c>
      <c r="J668" s="2">
        <v>1744297</v>
      </c>
      <c r="K668" s="2" t="s">
        <v>14758</v>
      </c>
      <c r="L668" s="1" t="str">
        <f t="shared" si="10"/>
        <v>Mumbai North central182024</v>
      </c>
    </row>
    <row r="669" spans="1:12" x14ac:dyDescent="0.3">
      <c r="A669" s="2">
        <v>29</v>
      </c>
      <c r="B669" s="2" t="s">
        <v>618</v>
      </c>
      <c r="C669" s="2" t="s">
        <v>2611</v>
      </c>
      <c r="D669" s="2" t="s">
        <v>1018</v>
      </c>
      <c r="E669" s="2">
        <v>19</v>
      </c>
      <c r="F669" s="2" t="s">
        <v>1049</v>
      </c>
      <c r="G669" s="2">
        <v>427</v>
      </c>
      <c r="H669" s="3">
        <v>4.7066396687054756E-4</v>
      </c>
      <c r="I669" s="2">
        <v>907229</v>
      </c>
      <c r="J669" s="2">
        <v>1744297</v>
      </c>
      <c r="K669" s="2" t="s">
        <v>14758</v>
      </c>
      <c r="L669" s="1" t="str">
        <f t="shared" si="10"/>
        <v>Mumbai North central192024</v>
      </c>
    </row>
    <row r="670" spans="1:12" x14ac:dyDescent="0.3">
      <c r="A670" s="2">
        <v>29</v>
      </c>
      <c r="B670" s="2" t="s">
        <v>618</v>
      </c>
      <c r="C670" s="2" t="s">
        <v>2612</v>
      </c>
      <c r="D670" s="2" t="s">
        <v>1018</v>
      </c>
      <c r="E670" s="2">
        <v>20</v>
      </c>
      <c r="F670" s="2" t="s">
        <v>19</v>
      </c>
      <c r="G670" s="2">
        <v>405</v>
      </c>
      <c r="H670" s="3">
        <v>4.4641430113014465E-4</v>
      </c>
      <c r="I670" s="2">
        <v>907229</v>
      </c>
      <c r="J670" s="2">
        <v>1744297</v>
      </c>
      <c r="K670" s="2" t="s">
        <v>14758</v>
      </c>
      <c r="L670" s="1" t="str">
        <f t="shared" si="10"/>
        <v>Mumbai North central202024</v>
      </c>
    </row>
    <row r="671" spans="1:12" x14ac:dyDescent="0.3">
      <c r="A671" s="2">
        <v>29</v>
      </c>
      <c r="B671" s="2" t="s">
        <v>618</v>
      </c>
      <c r="C671" s="2" t="s">
        <v>2613</v>
      </c>
      <c r="D671" s="2" t="s">
        <v>1018</v>
      </c>
      <c r="E671" s="2">
        <v>21</v>
      </c>
      <c r="F671" s="2" t="s">
        <v>2614</v>
      </c>
      <c r="G671" s="2">
        <v>385</v>
      </c>
      <c r="H671" s="3">
        <v>4.2436915045705108E-4</v>
      </c>
      <c r="I671" s="2">
        <v>907229</v>
      </c>
      <c r="J671" s="2">
        <v>1744297</v>
      </c>
      <c r="K671" s="2" t="s">
        <v>14758</v>
      </c>
      <c r="L671" s="1" t="str">
        <f t="shared" si="10"/>
        <v>Mumbai North central212024</v>
      </c>
    </row>
    <row r="672" spans="1:12" x14ac:dyDescent="0.3">
      <c r="A672" s="2">
        <v>29</v>
      </c>
      <c r="B672" s="2" t="s">
        <v>618</v>
      </c>
      <c r="C672" s="2" t="s">
        <v>2615</v>
      </c>
      <c r="D672" s="2" t="s">
        <v>1018</v>
      </c>
      <c r="E672" s="2">
        <v>22</v>
      </c>
      <c r="F672" s="2" t="s">
        <v>1519</v>
      </c>
      <c r="G672" s="2">
        <v>366</v>
      </c>
      <c r="H672" s="3">
        <v>4.0342625731761223E-4</v>
      </c>
      <c r="I672" s="2">
        <v>907229</v>
      </c>
      <c r="J672" s="2">
        <v>1744297</v>
      </c>
      <c r="K672" s="2" t="s">
        <v>14758</v>
      </c>
      <c r="L672" s="1" t="str">
        <f t="shared" si="10"/>
        <v>Mumbai North central222024</v>
      </c>
    </row>
    <row r="673" spans="1:12" x14ac:dyDescent="0.3">
      <c r="A673" s="2">
        <v>29</v>
      </c>
      <c r="B673" s="2" t="s">
        <v>618</v>
      </c>
      <c r="C673" s="2" t="s">
        <v>2616</v>
      </c>
      <c r="D673" s="2" t="s">
        <v>1018</v>
      </c>
      <c r="E673" s="2">
        <v>23</v>
      </c>
      <c r="F673" s="2" t="s">
        <v>19</v>
      </c>
      <c r="G673" s="2">
        <v>355</v>
      </c>
      <c r="H673" s="3">
        <v>3.9130142444741074E-4</v>
      </c>
      <c r="I673" s="2">
        <v>907229</v>
      </c>
      <c r="J673" s="2">
        <v>1744297</v>
      </c>
      <c r="K673" s="2" t="s">
        <v>14758</v>
      </c>
      <c r="L673" s="1" t="str">
        <f t="shared" si="10"/>
        <v>Mumbai North central232024</v>
      </c>
    </row>
    <row r="674" spans="1:12" x14ac:dyDescent="0.3">
      <c r="A674" s="2">
        <v>29</v>
      </c>
      <c r="B674" s="2" t="s">
        <v>618</v>
      </c>
      <c r="C674" s="2" t="s">
        <v>2617</v>
      </c>
      <c r="D674" s="2" t="s">
        <v>1018</v>
      </c>
      <c r="E674" s="2">
        <v>24</v>
      </c>
      <c r="F674" s="2" t="s">
        <v>2618</v>
      </c>
      <c r="G674" s="2">
        <v>341</v>
      </c>
      <c r="H674" s="3">
        <v>3.7586981897624525E-4</v>
      </c>
      <c r="I674" s="2">
        <v>907229</v>
      </c>
      <c r="J674" s="2">
        <v>1744297</v>
      </c>
      <c r="K674" s="2" t="s">
        <v>14758</v>
      </c>
      <c r="L674" s="1" t="str">
        <f t="shared" si="10"/>
        <v>Mumbai North central242024</v>
      </c>
    </row>
    <row r="675" spans="1:12" x14ac:dyDescent="0.3">
      <c r="A675" s="2">
        <v>29</v>
      </c>
      <c r="B675" s="2" t="s">
        <v>618</v>
      </c>
      <c r="C675" s="2" t="s">
        <v>2619</v>
      </c>
      <c r="D675" s="2" t="s">
        <v>1018</v>
      </c>
      <c r="E675" s="2">
        <v>25</v>
      </c>
      <c r="F675" s="2" t="s">
        <v>19</v>
      </c>
      <c r="G675" s="2">
        <v>282</v>
      </c>
      <c r="H675" s="3">
        <v>3.1083662449061925E-4</v>
      </c>
      <c r="I675" s="2">
        <v>907229</v>
      </c>
      <c r="J675" s="2">
        <v>1744297</v>
      </c>
      <c r="K675" s="2" t="s">
        <v>14758</v>
      </c>
      <c r="L675" s="1" t="str">
        <f t="shared" si="10"/>
        <v>Mumbai North central252024</v>
      </c>
    </row>
    <row r="676" spans="1:12" x14ac:dyDescent="0.3">
      <c r="A676" s="2">
        <v>29</v>
      </c>
      <c r="B676" s="2" t="s">
        <v>618</v>
      </c>
      <c r="C676" s="2" t="s">
        <v>2620</v>
      </c>
      <c r="D676" s="2" t="s">
        <v>1018</v>
      </c>
      <c r="E676" s="2">
        <v>26</v>
      </c>
      <c r="F676" s="2" t="s">
        <v>19</v>
      </c>
      <c r="G676" s="2">
        <v>220</v>
      </c>
      <c r="H676" s="3">
        <v>2.4249665740402919E-4</v>
      </c>
      <c r="I676" s="2">
        <v>907229</v>
      </c>
      <c r="J676" s="2">
        <v>1744297</v>
      </c>
      <c r="K676" s="2" t="s">
        <v>14758</v>
      </c>
      <c r="L676" s="1" t="str">
        <f t="shared" si="10"/>
        <v>Mumbai North central262024</v>
      </c>
    </row>
    <row r="677" spans="1:12" x14ac:dyDescent="0.3">
      <c r="A677" s="2">
        <v>29</v>
      </c>
      <c r="B677" s="2" t="s">
        <v>618</v>
      </c>
      <c r="C677" s="2" t="s">
        <v>2621</v>
      </c>
      <c r="D677" s="2" t="s">
        <v>1018</v>
      </c>
      <c r="E677" s="2">
        <v>27</v>
      </c>
      <c r="F677" s="2" t="s">
        <v>19</v>
      </c>
      <c r="G677" s="2">
        <v>180</v>
      </c>
      <c r="H677" s="3">
        <v>1.9840635605784208E-4</v>
      </c>
      <c r="I677" s="2">
        <v>907229</v>
      </c>
      <c r="J677" s="2">
        <v>1744297</v>
      </c>
      <c r="K677" s="2" t="s">
        <v>14758</v>
      </c>
      <c r="L677" s="1" t="str">
        <f t="shared" si="10"/>
        <v>Mumbai North central272024</v>
      </c>
    </row>
    <row r="678" spans="1:12" x14ac:dyDescent="0.3">
      <c r="A678" s="2">
        <v>29</v>
      </c>
      <c r="B678" s="2" t="s">
        <v>618</v>
      </c>
      <c r="C678" s="2" t="s">
        <v>2622</v>
      </c>
      <c r="D678" s="2" t="s">
        <v>1018</v>
      </c>
      <c r="E678" s="2">
        <v>28</v>
      </c>
      <c r="F678" s="2" t="s">
        <v>19</v>
      </c>
      <c r="G678" s="2">
        <v>173</v>
      </c>
      <c r="H678" s="3">
        <v>1.9069055332225933E-4</v>
      </c>
      <c r="I678" s="2">
        <v>907229</v>
      </c>
      <c r="J678" s="2">
        <v>1744297</v>
      </c>
      <c r="K678" s="2" t="s">
        <v>14758</v>
      </c>
      <c r="L678" s="1" t="str">
        <f t="shared" si="10"/>
        <v>Mumbai North central282024</v>
      </c>
    </row>
    <row r="679" spans="1:12" x14ac:dyDescent="0.3">
      <c r="A679" s="2">
        <v>30</v>
      </c>
      <c r="B679" s="2" t="s">
        <v>641</v>
      </c>
      <c r="C679" s="2" t="s">
        <v>2624</v>
      </c>
      <c r="D679" s="2" t="s">
        <v>1018</v>
      </c>
      <c r="E679" s="2">
        <v>1</v>
      </c>
      <c r="F679" s="2" t="s">
        <v>1977</v>
      </c>
      <c r="G679" s="2">
        <v>393342</v>
      </c>
      <c r="H679" s="3">
        <v>0.4976883308154233</v>
      </c>
      <c r="I679" s="2">
        <v>790338</v>
      </c>
      <c r="J679" s="2">
        <v>1474660</v>
      </c>
      <c r="K679" s="2" t="s">
        <v>14758</v>
      </c>
      <c r="L679" s="1" t="str">
        <f t="shared" si="10"/>
        <v>Mumbai South central12024</v>
      </c>
    </row>
    <row r="680" spans="1:12" x14ac:dyDescent="0.3">
      <c r="A680" s="2">
        <v>30</v>
      </c>
      <c r="B680" s="2" t="s">
        <v>641</v>
      </c>
      <c r="C680" s="2" t="s">
        <v>645</v>
      </c>
      <c r="D680" s="2" t="s">
        <v>1018</v>
      </c>
      <c r="E680" s="2">
        <v>2</v>
      </c>
      <c r="F680" s="2" t="s">
        <v>103</v>
      </c>
      <c r="G680" s="2">
        <v>339828</v>
      </c>
      <c r="H680" s="3">
        <v>0.42997806001989025</v>
      </c>
      <c r="I680" s="2">
        <v>790338</v>
      </c>
      <c r="J680" s="2">
        <v>1474660</v>
      </c>
      <c r="K680" s="2" t="s">
        <v>14758</v>
      </c>
      <c r="L680" s="1" t="str">
        <f t="shared" si="10"/>
        <v>Mumbai South central22024</v>
      </c>
    </row>
    <row r="681" spans="1:12" x14ac:dyDescent="0.3">
      <c r="A681" s="2">
        <v>30</v>
      </c>
      <c r="B681" s="2" t="s">
        <v>641</v>
      </c>
      <c r="C681" s="2" t="s">
        <v>2625</v>
      </c>
      <c r="D681" s="2" t="s">
        <v>1018</v>
      </c>
      <c r="E681" s="2">
        <v>3</v>
      </c>
      <c r="F681" s="2" t="s">
        <v>1023</v>
      </c>
      <c r="G681" s="2">
        <v>23675</v>
      </c>
      <c r="H681" s="3">
        <v>2.9955538010319634E-2</v>
      </c>
      <c r="I681" s="2">
        <v>790338</v>
      </c>
      <c r="J681" s="2">
        <v>1474660</v>
      </c>
      <c r="K681" s="2" t="s">
        <v>14758</v>
      </c>
      <c r="L681" s="1" t="str">
        <f t="shared" si="10"/>
        <v>Mumbai South central32024</v>
      </c>
    </row>
    <row r="682" spans="1:12" x14ac:dyDescent="0.3">
      <c r="A682" s="2">
        <v>30</v>
      </c>
      <c r="B682" s="2" t="s">
        <v>641</v>
      </c>
      <c r="C682" s="2" t="s">
        <v>22</v>
      </c>
      <c r="D682" s="2" t="s">
        <v>7923</v>
      </c>
      <c r="E682" s="2">
        <v>4</v>
      </c>
      <c r="F682" s="2" t="s">
        <v>22</v>
      </c>
      <c r="G682" s="2">
        <v>13316</v>
      </c>
      <c r="H682" s="3">
        <v>1.6848487609098892E-2</v>
      </c>
      <c r="I682" s="2">
        <v>790338</v>
      </c>
      <c r="J682" s="2">
        <v>1474660</v>
      </c>
      <c r="K682" s="2" t="s">
        <v>14758</v>
      </c>
      <c r="L682" s="1" t="str">
        <f t="shared" si="10"/>
        <v>Mumbai South central42024</v>
      </c>
    </row>
    <row r="683" spans="1:12" x14ac:dyDescent="0.3">
      <c r="A683" s="2">
        <v>30</v>
      </c>
      <c r="B683" s="2" t="s">
        <v>641</v>
      </c>
      <c r="C683" s="2" t="s">
        <v>2626</v>
      </c>
      <c r="D683" s="2" t="s">
        <v>1018</v>
      </c>
      <c r="E683" s="2">
        <v>5</v>
      </c>
      <c r="F683" s="2" t="s">
        <v>11</v>
      </c>
      <c r="G683" s="2">
        <v>6462</v>
      </c>
      <c r="H683" s="3">
        <v>8.1762486429856601E-3</v>
      </c>
      <c r="I683" s="2">
        <v>790338</v>
      </c>
      <c r="J683" s="2">
        <v>1474660</v>
      </c>
      <c r="K683" s="2" t="s">
        <v>14758</v>
      </c>
      <c r="L683" s="1" t="str">
        <f t="shared" si="10"/>
        <v>Mumbai South central52024</v>
      </c>
    </row>
    <row r="684" spans="1:12" x14ac:dyDescent="0.3">
      <c r="A684" s="2">
        <v>30</v>
      </c>
      <c r="B684" s="2" t="s">
        <v>641</v>
      </c>
      <c r="C684" s="2" t="s">
        <v>2627</v>
      </c>
      <c r="D684" s="2" t="s">
        <v>1018</v>
      </c>
      <c r="E684" s="2">
        <v>6</v>
      </c>
      <c r="F684" s="2" t="s">
        <v>19</v>
      </c>
      <c r="G684" s="2">
        <v>1891</v>
      </c>
      <c r="H684" s="3">
        <v>2.3926471965159211E-3</v>
      </c>
      <c r="I684" s="2">
        <v>790338</v>
      </c>
      <c r="J684" s="2">
        <v>1474660</v>
      </c>
      <c r="K684" s="2" t="s">
        <v>14758</v>
      </c>
      <c r="L684" s="1" t="str">
        <f t="shared" si="10"/>
        <v>Mumbai South central62024</v>
      </c>
    </row>
    <row r="685" spans="1:12" x14ac:dyDescent="0.3">
      <c r="A685" s="2">
        <v>30</v>
      </c>
      <c r="B685" s="2" t="s">
        <v>641</v>
      </c>
      <c r="C685" s="2" t="s">
        <v>2628</v>
      </c>
      <c r="D685" s="2" t="s">
        <v>1018</v>
      </c>
      <c r="E685" s="2">
        <v>7</v>
      </c>
      <c r="F685" s="2" t="s">
        <v>19</v>
      </c>
      <c r="G685" s="2">
        <v>1607</v>
      </c>
      <c r="H685" s="3">
        <v>2.0333072685357403E-3</v>
      </c>
      <c r="I685" s="2">
        <v>790338</v>
      </c>
      <c r="J685" s="2">
        <v>1474660</v>
      </c>
      <c r="K685" s="2" t="s">
        <v>14758</v>
      </c>
      <c r="L685" s="1" t="str">
        <f t="shared" si="10"/>
        <v>Mumbai South central72024</v>
      </c>
    </row>
    <row r="686" spans="1:12" x14ac:dyDescent="0.3">
      <c r="A686" s="2">
        <v>30</v>
      </c>
      <c r="B686" s="2" t="s">
        <v>641</v>
      </c>
      <c r="C686" s="2" t="s">
        <v>2629</v>
      </c>
      <c r="D686" s="2" t="s">
        <v>1018</v>
      </c>
      <c r="E686" s="2">
        <v>8</v>
      </c>
      <c r="F686" s="2" t="s">
        <v>19</v>
      </c>
      <c r="G686" s="2">
        <v>1565</v>
      </c>
      <c r="H686" s="3">
        <v>1.9801654482006431E-3</v>
      </c>
      <c r="I686" s="2">
        <v>790338</v>
      </c>
      <c r="J686" s="2">
        <v>1474660</v>
      </c>
      <c r="K686" s="2" t="s">
        <v>14758</v>
      </c>
      <c r="L686" s="1" t="str">
        <f t="shared" si="10"/>
        <v>Mumbai South central82024</v>
      </c>
    </row>
    <row r="687" spans="1:12" x14ac:dyDescent="0.3">
      <c r="A687" s="2">
        <v>30</v>
      </c>
      <c r="B687" s="2" t="s">
        <v>641</v>
      </c>
      <c r="C687" s="2" t="s">
        <v>2630</v>
      </c>
      <c r="D687" s="2" t="s">
        <v>1018</v>
      </c>
      <c r="E687" s="2">
        <v>9</v>
      </c>
      <c r="F687" s="2" t="s">
        <v>502</v>
      </c>
      <c r="G687" s="2">
        <v>1533</v>
      </c>
      <c r="H687" s="3">
        <v>1.9396764422310454E-3</v>
      </c>
      <c r="I687" s="2">
        <v>790338</v>
      </c>
      <c r="J687" s="2">
        <v>1474660</v>
      </c>
      <c r="K687" s="2" t="s">
        <v>14758</v>
      </c>
      <c r="L687" s="1" t="str">
        <f t="shared" si="10"/>
        <v>Mumbai South central92024</v>
      </c>
    </row>
    <row r="688" spans="1:12" x14ac:dyDescent="0.3">
      <c r="A688" s="2">
        <v>30</v>
      </c>
      <c r="B688" s="2" t="s">
        <v>641</v>
      </c>
      <c r="C688" s="2" t="s">
        <v>2631</v>
      </c>
      <c r="D688" s="2" t="s">
        <v>1018</v>
      </c>
      <c r="E688" s="2">
        <v>10</v>
      </c>
      <c r="F688" s="2" t="s">
        <v>1729</v>
      </c>
      <c r="G688" s="2">
        <v>1414</v>
      </c>
      <c r="H688" s="3">
        <v>1.7891079512816035E-3</v>
      </c>
      <c r="I688" s="2">
        <v>790338</v>
      </c>
      <c r="J688" s="2">
        <v>1474660</v>
      </c>
      <c r="K688" s="2" t="s">
        <v>14758</v>
      </c>
      <c r="L688" s="1" t="str">
        <f t="shared" si="10"/>
        <v>Mumbai South central102024</v>
      </c>
    </row>
    <row r="689" spans="1:12" x14ac:dyDescent="0.3">
      <c r="A689" s="2">
        <v>30</v>
      </c>
      <c r="B689" s="2" t="s">
        <v>641</v>
      </c>
      <c r="C689" s="2" t="s">
        <v>2632</v>
      </c>
      <c r="D689" s="2" t="s">
        <v>1018</v>
      </c>
      <c r="E689" s="2">
        <v>11</v>
      </c>
      <c r="F689" s="2" t="s">
        <v>2314</v>
      </c>
      <c r="G689" s="2">
        <v>1186</v>
      </c>
      <c r="H689" s="3">
        <v>1.5006237837482191E-3</v>
      </c>
      <c r="I689" s="2">
        <v>790338</v>
      </c>
      <c r="J689" s="2">
        <v>1474660</v>
      </c>
      <c r="K689" s="2" t="s">
        <v>14758</v>
      </c>
      <c r="L689" s="1" t="str">
        <f t="shared" si="10"/>
        <v>Mumbai South central112024</v>
      </c>
    </row>
    <row r="690" spans="1:12" x14ac:dyDescent="0.3">
      <c r="A690" s="2">
        <v>30</v>
      </c>
      <c r="B690" s="2" t="s">
        <v>641</v>
      </c>
      <c r="C690" s="2" t="s">
        <v>2633</v>
      </c>
      <c r="D690" s="2" t="s">
        <v>1018</v>
      </c>
      <c r="E690" s="2">
        <v>12</v>
      </c>
      <c r="F690" s="2" t="s">
        <v>1053</v>
      </c>
      <c r="G690" s="2">
        <v>968</v>
      </c>
      <c r="H690" s="3">
        <v>1.2247924305803339E-3</v>
      </c>
      <c r="I690" s="2">
        <v>790338</v>
      </c>
      <c r="J690" s="2">
        <v>1474660</v>
      </c>
      <c r="K690" s="2" t="s">
        <v>14758</v>
      </c>
      <c r="L690" s="1" t="str">
        <f t="shared" si="10"/>
        <v>Mumbai South central122024</v>
      </c>
    </row>
    <row r="691" spans="1:12" x14ac:dyDescent="0.3">
      <c r="A691" s="2">
        <v>30</v>
      </c>
      <c r="B691" s="2" t="s">
        <v>641</v>
      </c>
      <c r="C691" s="2" t="s">
        <v>2634</v>
      </c>
      <c r="D691" s="2" t="s">
        <v>1018</v>
      </c>
      <c r="E691" s="2">
        <v>13</v>
      </c>
      <c r="F691" s="2" t="s">
        <v>2635</v>
      </c>
      <c r="G691" s="2">
        <v>968</v>
      </c>
      <c r="H691" s="3">
        <v>1.2247924305803339E-3</v>
      </c>
      <c r="I691" s="2">
        <v>790338</v>
      </c>
      <c r="J691" s="2">
        <v>1474660</v>
      </c>
      <c r="K691" s="2" t="s">
        <v>14758</v>
      </c>
      <c r="L691" s="1" t="str">
        <f t="shared" si="10"/>
        <v>Mumbai South central132024</v>
      </c>
    </row>
    <row r="692" spans="1:12" x14ac:dyDescent="0.3">
      <c r="A692" s="2">
        <v>30</v>
      </c>
      <c r="B692" s="2" t="s">
        <v>641</v>
      </c>
      <c r="C692" s="2" t="s">
        <v>2636</v>
      </c>
      <c r="D692" s="2" t="s">
        <v>1018</v>
      </c>
      <c r="E692" s="2">
        <v>14</v>
      </c>
      <c r="F692" s="2" t="s">
        <v>2637</v>
      </c>
      <c r="G692" s="2">
        <v>957</v>
      </c>
      <c r="H692" s="3">
        <v>1.2108743347782848E-3</v>
      </c>
      <c r="I692" s="2">
        <v>790338</v>
      </c>
      <c r="J692" s="2">
        <v>1474660</v>
      </c>
      <c r="K692" s="2" t="s">
        <v>14758</v>
      </c>
      <c r="L692" s="1" t="str">
        <f t="shared" si="10"/>
        <v>Mumbai South central142024</v>
      </c>
    </row>
    <row r="693" spans="1:12" x14ac:dyDescent="0.3">
      <c r="A693" s="2">
        <v>30</v>
      </c>
      <c r="B693" s="2" t="s">
        <v>641</v>
      </c>
      <c r="C693" s="2" t="s">
        <v>2638</v>
      </c>
      <c r="D693" s="2" t="s">
        <v>1018</v>
      </c>
      <c r="E693" s="2">
        <v>15</v>
      </c>
      <c r="F693" s="2" t="s">
        <v>1962</v>
      </c>
      <c r="G693" s="2">
        <v>913</v>
      </c>
      <c r="H693" s="3">
        <v>1.1552019515700877E-3</v>
      </c>
      <c r="I693" s="2">
        <v>790338</v>
      </c>
      <c r="J693" s="2">
        <v>1474660</v>
      </c>
      <c r="K693" s="2" t="s">
        <v>14758</v>
      </c>
      <c r="L693" s="1" t="str">
        <f t="shared" si="10"/>
        <v>Mumbai South central152024</v>
      </c>
    </row>
    <row r="694" spans="1:12" x14ac:dyDescent="0.3">
      <c r="A694" s="2">
        <v>30</v>
      </c>
      <c r="B694" s="2" t="s">
        <v>641</v>
      </c>
      <c r="C694" s="2" t="s">
        <v>2639</v>
      </c>
      <c r="D694" s="2" t="s">
        <v>1018</v>
      </c>
      <c r="E694" s="2">
        <v>16</v>
      </c>
      <c r="F694" s="2" t="s">
        <v>19</v>
      </c>
      <c r="G694" s="2">
        <v>713</v>
      </c>
      <c r="H694" s="3">
        <v>9.0214566426010138E-4</v>
      </c>
      <c r="I694" s="2">
        <v>790338</v>
      </c>
      <c r="J694" s="2">
        <v>1474660</v>
      </c>
      <c r="K694" s="2" t="s">
        <v>14758</v>
      </c>
      <c r="L694" s="1" t="str">
        <f t="shared" si="10"/>
        <v>Mumbai South central162024</v>
      </c>
    </row>
    <row r="695" spans="1:12" x14ac:dyDescent="0.3">
      <c r="A695" s="2">
        <v>31</v>
      </c>
      <c r="B695" s="2" t="s">
        <v>663</v>
      </c>
      <c r="C695" s="2" t="s">
        <v>2641</v>
      </c>
      <c r="D695" s="2" t="s">
        <v>1018</v>
      </c>
      <c r="E695" s="2">
        <v>1</v>
      </c>
      <c r="F695" s="2" t="s">
        <v>1977</v>
      </c>
      <c r="G695" s="2">
        <v>393735</v>
      </c>
      <c r="H695" s="3">
        <v>0.5118606697927649</v>
      </c>
      <c r="I695" s="2">
        <v>769223</v>
      </c>
      <c r="J695" s="2">
        <v>1536443</v>
      </c>
      <c r="K695" s="2" t="s">
        <v>14758</v>
      </c>
      <c r="L695" s="1" t="str">
        <f t="shared" si="10"/>
        <v>Mumbai   South12024</v>
      </c>
    </row>
    <row r="696" spans="1:12" x14ac:dyDescent="0.3">
      <c r="A696" s="2">
        <v>31</v>
      </c>
      <c r="B696" s="2" t="s">
        <v>663</v>
      </c>
      <c r="C696" s="2" t="s">
        <v>2642</v>
      </c>
      <c r="D696" s="2" t="s">
        <v>1020</v>
      </c>
      <c r="E696" s="2">
        <v>2</v>
      </c>
      <c r="F696" s="2" t="s">
        <v>103</v>
      </c>
      <c r="G696" s="2">
        <v>341291</v>
      </c>
      <c r="H696" s="3">
        <v>0.44368278119609006</v>
      </c>
      <c r="I696" s="2">
        <v>769223</v>
      </c>
      <c r="J696" s="2">
        <v>1536443</v>
      </c>
      <c r="K696" s="2" t="s">
        <v>14758</v>
      </c>
      <c r="L696" s="1" t="str">
        <f t="shared" si="10"/>
        <v>Mumbai   South22024</v>
      </c>
    </row>
    <row r="697" spans="1:12" x14ac:dyDescent="0.3">
      <c r="A697" s="2">
        <v>31</v>
      </c>
      <c r="B697" s="2" t="s">
        <v>663</v>
      </c>
      <c r="C697" s="2" t="s">
        <v>22</v>
      </c>
      <c r="D697" s="2" t="s">
        <v>7923</v>
      </c>
      <c r="E697" s="2">
        <v>3</v>
      </c>
      <c r="F697" s="2" t="s">
        <v>22</v>
      </c>
      <c r="G697" s="2">
        <v>13290</v>
      </c>
      <c r="H697" s="3">
        <v>1.7277174499462443E-2</v>
      </c>
      <c r="I697" s="2">
        <v>769223</v>
      </c>
      <c r="J697" s="2">
        <v>1536443</v>
      </c>
      <c r="K697" s="2" t="s">
        <v>14758</v>
      </c>
      <c r="L697" s="1" t="str">
        <f t="shared" si="10"/>
        <v>Mumbai   South32024</v>
      </c>
    </row>
    <row r="698" spans="1:12" x14ac:dyDescent="0.3">
      <c r="A698" s="2">
        <v>31</v>
      </c>
      <c r="B698" s="2" t="s">
        <v>663</v>
      </c>
      <c r="C698" s="2" t="s">
        <v>2643</v>
      </c>
      <c r="D698" s="2" t="s">
        <v>1018</v>
      </c>
      <c r="E698" s="2">
        <v>4</v>
      </c>
      <c r="F698" s="2" t="s">
        <v>1023</v>
      </c>
      <c r="G698" s="2">
        <v>5575</v>
      </c>
      <c r="H698" s="3">
        <v>7.247573200489325E-3</v>
      </c>
      <c r="I698" s="2">
        <v>769223</v>
      </c>
      <c r="J698" s="2">
        <v>1536443</v>
      </c>
      <c r="K698" s="2" t="s">
        <v>14758</v>
      </c>
      <c r="L698" s="1" t="str">
        <f t="shared" si="10"/>
        <v>Mumbai   South42024</v>
      </c>
    </row>
    <row r="699" spans="1:12" x14ac:dyDescent="0.3">
      <c r="A699" s="2">
        <v>31</v>
      </c>
      <c r="B699" s="2" t="s">
        <v>663</v>
      </c>
      <c r="C699" s="2" t="s">
        <v>2644</v>
      </c>
      <c r="D699" s="2" t="s">
        <v>1018</v>
      </c>
      <c r="E699" s="2">
        <v>5</v>
      </c>
      <c r="F699" s="2" t="s">
        <v>11</v>
      </c>
      <c r="G699" s="2">
        <v>4440</v>
      </c>
      <c r="H699" s="3">
        <v>5.7720582977888076E-3</v>
      </c>
      <c r="I699" s="2">
        <v>769223</v>
      </c>
      <c r="J699" s="2">
        <v>1536443</v>
      </c>
      <c r="K699" s="2" t="s">
        <v>14758</v>
      </c>
      <c r="L699" s="1" t="str">
        <f t="shared" si="10"/>
        <v>Mumbai   South52024</v>
      </c>
    </row>
    <row r="700" spans="1:12" x14ac:dyDescent="0.3">
      <c r="A700" s="2">
        <v>31</v>
      </c>
      <c r="B700" s="2" t="s">
        <v>663</v>
      </c>
      <c r="C700" s="2" t="s">
        <v>2645</v>
      </c>
      <c r="D700" s="2" t="s">
        <v>1018</v>
      </c>
      <c r="E700" s="2">
        <v>6</v>
      </c>
      <c r="F700" s="2" t="s">
        <v>19</v>
      </c>
      <c r="G700" s="2">
        <v>3065</v>
      </c>
      <c r="H700" s="3">
        <v>3.9845402438564628E-3</v>
      </c>
      <c r="I700" s="2">
        <v>769223</v>
      </c>
      <c r="J700" s="2">
        <v>1536443</v>
      </c>
      <c r="K700" s="2" t="s">
        <v>14758</v>
      </c>
      <c r="L700" s="1" t="str">
        <f t="shared" si="10"/>
        <v>Mumbai   South62024</v>
      </c>
    </row>
    <row r="701" spans="1:12" x14ac:dyDescent="0.3">
      <c r="A701" s="2">
        <v>31</v>
      </c>
      <c r="B701" s="2" t="s">
        <v>663</v>
      </c>
      <c r="C701" s="2" t="s">
        <v>2646</v>
      </c>
      <c r="D701" s="2" t="s">
        <v>1018</v>
      </c>
      <c r="E701" s="2">
        <v>7</v>
      </c>
      <c r="F701" s="2" t="s">
        <v>2647</v>
      </c>
      <c r="G701" s="2">
        <v>1709</v>
      </c>
      <c r="H701" s="3">
        <v>2.2217224393966378E-3</v>
      </c>
      <c r="I701" s="2">
        <v>769223</v>
      </c>
      <c r="J701" s="2">
        <v>1536443</v>
      </c>
      <c r="K701" s="2" t="s">
        <v>14758</v>
      </c>
      <c r="L701" s="1" t="str">
        <f t="shared" si="10"/>
        <v>Mumbai   South72024</v>
      </c>
    </row>
    <row r="702" spans="1:12" x14ac:dyDescent="0.3">
      <c r="A702" s="2">
        <v>31</v>
      </c>
      <c r="B702" s="2" t="s">
        <v>663</v>
      </c>
      <c r="C702" s="2" t="s">
        <v>2648</v>
      </c>
      <c r="D702" s="2" t="s">
        <v>1020</v>
      </c>
      <c r="E702" s="2">
        <v>8</v>
      </c>
      <c r="F702" s="2" t="s">
        <v>19</v>
      </c>
      <c r="G702" s="2">
        <v>1678</v>
      </c>
      <c r="H702" s="3">
        <v>2.1814220323625269E-3</v>
      </c>
      <c r="I702" s="2">
        <v>769223</v>
      </c>
      <c r="J702" s="2">
        <v>1536443</v>
      </c>
      <c r="K702" s="2" t="s">
        <v>14758</v>
      </c>
      <c r="L702" s="1" t="str">
        <f t="shared" si="10"/>
        <v>Mumbai   South82024</v>
      </c>
    </row>
    <row r="703" spans="1:12" x14ac:dyDescent="0.3">
      <c r="A703" s="2">
        <v>31</v>
      </c>
      <c r="B703" s="2" t="s">
        <v>663</v>
      </c>
      <c r="C703" s="2" t="s">
        <v>2649</v>
      </c>
      <c r="D703" s="2" t="s">
        <v>1020</v>
      </c>
      <c r="E703" s="2">
        <v>9</v>
      </c>
      <c r="F703" s="2" t="s">
        <v>19</v>
      </c>
      <c r="G703" s="2">
        <v>1032</v>
      </c>
      <c r="H703" s="3">
        <v>1.341613550296858E-3</v>
      </c>
      <c r="I703" s="2">
        <v>769223</v>
      </c>
      <c r="J703" s="2">
        <v>1536443</v>
      </c>
      <c r="K703" s="2" t="s">
        <v>14758</v>
      </c>
      <c r="L703" s="1" t="str">
        <f t="shared" si="10"/>
        <v>Mumbai   South92024</v>
      </c>
    </row>
    <row r="704" spans="1:12" x14ac:dyDescent="0.3">
      <c r="A704" s="2">
        <v>31</v>
      </c>
      <c r="B704" s="2" t="s">
        <v>663</v>
      </c>
      <c r="C704" s="2" t="s">
        <v>2650</v>
      </c>
      <c r="D704" s="2" t="s">
        <v>1018</v>
      </c>
      <c r="E704" s="2">
        <v>10</v>
      </c>
      <c r="F704" s="2" t="s">
        <v>19</v>
      </c>
      <c r="G704" s="2">
        <v>854</v>
      </c>
      <c r="H704" s="3">
        <v>1.1102112131332526E-3</v>
      </c>
      <c r="I704" s="2">
        <v>769223</v>
      </c>
      <c r="J704" s="2">
        <v>1536443</v>
      </c>
      <c r="K704" s="2" t="s">
        <v>14758</v>
      </c>
      <c r="L704" s="1" t="str">
        <f t="shared" si="10"/>
        <v>Mumbai   South102024</v>
      </c>
    </row>
    <row r="705" spans="1:12" x14ac:dyDescent="0.3">
      <c r="A705" s="2">
        <v>31</v>
      </c>
      <c r="B705" s="2" t="s">
        <v>663</v>
      </c>
      <c r="C705" s="2" t="s">
        <v>2651</v>
      </c>
      <c r="D705" s="2" t="s">
        <v>1018</v>
      </c>
      <c r="E705" s="2">
        <v>11</v>
      </c>
      <c r="F705" s="2" t="s">
        <v>2652</v>
      </c>
      <c r="G705" s="2">
        <v>784</v>
      </c>
      <c r="H705" s="3">
        <v>1.0192102940239697E-3</v>
      </c>
      <c r="I705" s="2">
        <v>769223</v>
      </c>
      <c r="J705" s="2">
        <v>1536443</v>
      </c>
      <c r="K705" s="2" t="s">
        <v>14758</v>
      </c>
      <c r="L705" s="1" t="str">
        <f t="shared" si="10"/>
        <v>Mumbai   South112024</v>
      </c>
    </row>
    <row r="706" spans="1:12" x14ac:dyDescent="0.3">
      <c r="A706" s="2">
        <v>31</v>
      </c>
      <c r="B706" s="2" t="s">
        <v>663</v>
      </c>
      <c r="C706" s="2" t="s">
        <v>2653</v>
      </c>
      <c r="D706" s="2" t="s">
        <v>1018</v>
      </c>
      <c r="E706" s="2">
        <v>12</v>
      </c>
      <c r="F706" s="2" t="s">
        <v>2270</v>
      </c>
      <c r="G706" s="2">
        <v>563</v>
      </c>
      <c r="H706" s="3">
        <v>7.319073922646619E-4</v>
      </c>
      <c r="I706" s="2">
        <v>769223</v>
      </c>
      <c r="J706" s="2">
        <v>1536443</v>
      </c>
      <c r="K706" s="2" t="s">
        <v>14758</v>
      </c>
      <c r="L706" s="1" t="str">
        <f t="shared" si="10"/>
        <v>Mumbai   South122024</v>
      </c>
    </row>
    <row r="707" spans="1:12" x14ac:dyDescent="0.3">
      <c r="A707" s="2">
        <v>31</v>
      </c>
      <c r="B707" s="2" t="s">
        <v>663</v>
      </c>
      <c r="C707" s="2" t="s">
        <v>2654</v>
      </c>
      <c r="D707" s="2" t="s">
        <v>1018</v>
      </c>
      <c r="E707" s="2">
        <v>13</v>
      </c>
      <c r="F707" s="2" t="s">
        <v>19</v>
      </c>
      <c r="G707" s="2">
        <v>487</v>
      </c>
      <c r="H707" s="3">
        <v>6.3310639437458315E-4</v>
      </c>
      <c r="I707" s="2">
        <v>769223</v>
      </c>
      <c r="J707" s="2">
        <v>1536443</v>
      </c>
      <c r="K707" s="2" t="s">
        <v>14758</v>
      </c>
      <c r="L707" s="1" t="str">
        <f t="shared" ref="L707:L770" si="11">B707&amp;E707&amp;2024</f>
        <v>Mumbai   South132024</v>
      </c>
    </row>
    <row r="708" spans="1:12" x14ac:dyDescent="0.3">
      <c r="A708" s="2">
        <v>31</v>
      </c>
      <c r="B708" s="2" t="s">
        <v>663</v>
      </c>
      <c r="C708" s="2" t="s">
        <v>2655</v>
      </c>
      <c r="D708" s="2" t="s">
        <v>1018</v>
      </c>
      <c r="E708" s="2">
        <v>14</v>
      </c>
      <c r="F708" s="2" t="s">
        <v>19</v>
      </c>
      <c r="G708" s="2">
        <v>455</v>
      </c>
      <c r="H708" s="3">
        <v>5.9150597421033955E-4</v>
      </c>
      <c r="I708" s="2">
        <v>769223</v>
      </c>
      <c r="J708" s="2">
        <v>1536443</v>
      </c>
      <c r="K708" s="2" t="s">
        <v>14758</v>
      </c>
      <c r="L708" s="1" t="str">
        <f t="shared" si="11"/>
        <v>Mumbai   South142024</v>
      </c>
    </row>
    <row r="709" spans="1:12" x14ac:dyDescent="0.3">
      <c r="A709" s="2">
        <v>31</v>
      </c>
      <c r="B709" s="2" t="s">
        <v>663</v>
      </c>
      <c r="C709" s="2" t="s">
        <v>2656</v>
      </c>
      <c r="D709" s="2" t="s">
        <v>1018</v>
      </c>
      <c r="E709" s="2">
        <v>15</v>
      </c>
      <c r="F709" s="2" t="s">
        <v>19</v>
      </c>
      <c r="G709" s="2">
        <v>265</v>
      </c>
      <c r="H709" s="3">
        <v>3.445034794851428E-4</v>
      </c>
      <c r="I709" s="2">
        <v>769223</v>
      </c>
      <c r="J709" s="2">
        <v>1536443</v>
      </c>
      <c r="K709" s="2" t="s">
        <v>14758</v>
      </c>
      <c r="L709" s="1" t="str">
        <f t="shared" si="11"/>
        <v>Mumbai   South152024</v>
      </c>
    </row>
    <row r="710" spans="1:12" x14ac:dyDescent="0.3">
      <c r="A710" s="2">
        <v>32</v>
      </c>
      <c r="B710" s="2" t="s">
        <v>685</v>
      </c>
      <c r="C710" s="2" t="s">
        <v>687</v>
      </c>
      <c r="D710" s="2" t="s">
        <v>1018</v>
      </c>
      <c r="E710" s="2">
        <v>1</v>
      </c>
      <c r="F710" s="2" t="s">
        <v>51</v>
      </c>
      <c r="G710" s="2">
        <v>506529</v>
      </c>
      <c r="H710" s="3">
        <v>0.50225730164947124</v>
      </c>
      <c r="I710" s="2">
        <v>1008505</v>
      </c>
      <c r="J710" s="2">
        <v>1669722</v>
      </c>
      <c r="K710" s="2" t="s">
        <v>14757</v>
      </c>
      <c r="L710" s="1" t="str">
        <f t="shared" si="11"/>
        <v>Raigad12024</v>
      </c>
    </row>
    <row r="711" spans="1:12" x14ac:dyDescent="0.3">
      <c r="A711" s="2">
        <v>32</v>
      </c>
      <c r="B711" s="2" t="s">
        <v>685</v>
      </c>
      <c r="C711" s="2" t="s">
        <v>686</v>
      </c>
      <c r="D711" s="2" t="s">
        <v>1018</v>
      </c>
      <c r="E711" s="2">
        <v>2</v>
      </c>
      <c r="F711" s="2" t="s">
        <v>1977</v>
      </c>
      <c r="G711" s="2">
        <v>423137</v>
      </c>
      <c r="H711" s="3">
        <v>0.41956856931795083</v>
      </c>
      <c r="I711" s="2">
        <v>1008505</v>
      </c>
      <c r="J711" s="2">
        <v>1669722</v>
      </c>
      <c r="K711" s="2" t="s">
        <v>14757</v>
      </c>
      <c r="L711" s="1" t="str">
        <f t="shared" si="11"/>
        <v>Raigad22024</v>
      </c>
    </row>
    <row r="712" spans="1:12" x14ac:dyDescent="0.3">
      <c r="A712" s="2">
        <v>32</v>
      </c>
      <c r="B712" s="2" t="s">
        <v>685</v>
      </c>
      <c r="C712" s="2" t="s">
        <v>22</v>
      </c>
      <c r="D712" s="2" t="s">
        <v>7923</v>
      </c>
      <c r="E712" s="2">
        <v>3</v>
      </c>
      <c r="F712" s="2" t="s">
        <v>22</v>
      </c>
      <c r="G712" s="2">
        <v>27188</v>
      </c>
      <c r="H712" s="3">
        <v>2.6958716119404466E-2</v>
      </c>
      <c r="I712" s="2">
        <v>1008505</v>
      </c>
      <c r="J712" s="2">
        <v>1669722</v>
      </c>
      <c r="K712" s="2" t="s">
        <v>14757</v>
      </c>
      <c r="L712" s="1" t="str">
        <f t="shared" si="11"/>
        <v>Raigad32024</v>
      </c>
    </row>
    <row r="713" spans="1:12" x14ac:dyDescent="0.3">
      <c r="A713" s="2">
        <v>32</v>
      </c>
      <c r="B713" s="2" t="s">
        <v>685</v>
      </c>
      <c r="C713" s="2" t="s">
        <v>2657</v>
      </c>
      <c r="D713" s="2" t="s">
        <v>1020</v>
      </c>
      <c r="E713" s="2">
        <v>4</v>
      </c>
      <c r="F713" s="2" t="s">
        <v>1023</v>
      </c>
      <c r="G713" s="2">
        <v>19500</v>
      </c>
      <c r="H713" s="3">
        <v>1.9335551137574927E-2</v>
      </c>
      <c r="I713" s="2">
        <v>1008505</v>
      </c>
      <c r="J713" s="2">
        <v>1669722</v>
      </c>
      <c r="K713" s="2" t="s">
        <v>14757</v>
      </c>
      <c r="L713" s="1" t="str">
        <f t="shared" si="11"/>
        <v>Raigad42024</v>
      </c>
    </row>
    <row r="714" spans="1:12" x14ac:dyDescent="0.3">
      <c r="A714" s="2">
        <v>32</v>
      </c>
      <c r="B714" s="2" t="s">
        <v>685</v>
      </c>
      <c r="C714" s="2" t="s">
        <v>2658</v>
      </c>
      <c r="D714" s="2" t="s">
        <v>1018</v>
      </c>
      <c r="E714" s="2">
        <v>5</v>
      </c>
      <c r="F714" s="2" t="s">
        <v>19</v>
      </c>
      <c r="G714" s="2">
        <v>9379</v>
      </c>
      <c r="H714" s="3">
        <v>9.2999043138110374E-3</v>
      </c>
      <c r="I714" s="2">
        <v>1008505</v>
      </c>
      <c r="J714" s="2">
        <v>1669722</v>
      </c>
      <c r="K714" s="2" t="s">
        <v>14757</v>
      </c>
      <c r="L714" s="1" t="str">
        <f t="shared" si="11"/>
        <v>Raigad52024</v>
      </c>
    </row>
    <row r="715" spans="1:12" x14ac:dyDescent="0.3">
      <c r="A715" s="2">
        <v>32</v>
      </c>
      <c r="B715" s="2" t="s">
        <v>685</v>
      </c>
      <c r="C715" s="2" t="s">
        <v>2659</v>
      </c>
      <c r="D715" s="2" t="s">
        <v>1018</v>
      </c>
      <c r="E715" s="2">
        <v>6</v>
      </c>
      <c r="F715" s="2" t="s">
        <v>19</v>
      </c>
      <c r="G715" s="2">
        <v>5603</v>
      </c>
      <c r="H715" s="3">
        <v>5.5557483601965281E-3</v>
      </c>
      <c r="I715" s="2">
        <v>1008505</v>
      </c>
      <c r="J715" s="2">
        <v>1669722</v>
      </c>
      <c r="K715" s="2" t="s">
        <v>14757</v>
      </c>
      <c r="L715" s="1" t="str">
        <f t="shared" si="11"/>
        <v>Raigad62024</v>
      </c>
    </row>
    <row r="716" spans="1:12" x14ac:dyDescent="0.3">
      <c r="A716" s="2">
        <v>32</v>
      </c>
      <c r="B716" s="2" t="s">
        <v>685</v>
      </c>
      <c r="C716" s="2" t="s">
        <v>2660</v>
      </c>
      <c r="D716" s="2" t="s">
        <v>1018</v>
      </c>
      <c r="E716" s="2">
        <v>7</v>
      </c>
      <c r="F716" s="2" t="s">
        <v>19</v>
      </c>
      <c r="G716" s="2">
        <v>3485</v>
      </c>
      <c r="H716" s="3">
        <v>3.4556100366383907E-3</v>
      </c>
      <c r="I716" s="2">
        <v>1008505</v>
      </c>
      <c r="J716" s="2">
        <v>1669722</v>
      </c>
      <c r="K716" s="2" t="s">
        <v>14757</v>
      </c>
      <c r="L716" s="1" t="str">
        <f t="shared" si="11"/>
        <v>Raigad72024</v>
      </c>
    </row>
    <row r="717" spans="1:12" x14ac:dyDescent="0.3">
      <c r="A717" s="2">
        <v>32</v>
      </c>
      <c r="B717" s="2" t="s">
        <v>685</v>
      </c>
      <c r="C717" s="2" t="s">
        <v>2661</v>
      </c>
      <c r="D717" s="2" t="s">
        <v>1018</v>
      </c>
      <c r="E717" s="2">
        <v>8</v>
      </c>
      <c r="F717" s="2" t="s">
        <v>19</v>
      </c>
      <c r="G717" s="2">
        <v>2548</v>
      </c>
      <c r="H717" s="3">
        <v>2.5265120153097902E-3</v>
      </c>
      <c r="I717" s="2">
        <v>1008505</v>
      </c>
      <c r="J717" s="2">
        <v>1669722</v>
      </c>
      <c r="K717" s="2" t="s">
        <v>14757</v>
      </c>
      <c r="L717" s="1" t="str">
        <f t="shared" si="11"/>
        <v>Raigad82024</v>
      </c>
    </row>
    <row r="718" spans="1:12" x14ac:dyDescent="0.3">
      <c r="A718" s="2">
        <v>32</v>
      </c>
      <c r="B718" s="2" t="s">
        <v>685</v>
      </c>
      <c r="C718" s="2" t="s">
        <v>2662</v>
      </c>
      <c r="D718" s="2" t="s">
        <v>1018</v>
      </c>
      <c r="E718" s="2">
        <v>9</v>
      </c>
      <c r="F718" s="2" t="s">
        <v>19</v>
      </c>
      <c r="G718" s="2">
        <v>2394</v>
      </c>
      <c r="H718" s="3">
        <v>2.3738107396591985E-3</v>
      </c>
      <c r="I718" s="2">
        <v>1008505</v>
      </c>
      <c r="J718" s="2">
        <v>1669722</v>
      </c>
      <c r="K718" s="2" t="s">
        <v>14757</v>
      </c>
      <c r="L718" s="1" t="str">
        <f t="shared" si="11"/>
        <v>Raigad92024</v>
      </c>
    </row>
    <row r="719" spans="1:12" x14ac:dyDescent="0.3">
      <c r="A719" s="2">
        <v>32</v>
      </c>
      <c r="B719" s="2" t="s">
        <v>685</v>
      </c>
      <c r="C719" s="2" t="s">
        <v>2663</v>
      </c>
      <c r="D719" s="2" t="s">
        <v>1018</v>
      </c>
      <c r="E719" s="2">
        <v>10</v>
      </c>
      <c r="F719" s="2" t="s">
        <v>19</v>
      </c>
      <c r="G719" s="2">
        <v>2001</v>
      </c>
      <c r="H719" s="3">
        <v>1.9841250167326884E-3</v>
      </c>
      <c r="I719" s="2">
        <v>1008505</v>
      </c>
      <c r="J719" s="2">
        <v>1669722</v>
      </c>
      <c r="K719" s="2" t="s">
        <v>14757</v>
      </c>
      <c r="L719" s="1" t="str">
        <f t="shared" si="11"/>
        <v>Raigad102024</v>
      </c>
    </row>
    <row r="720" spans="1:12" x14ac:dyDescent="0.3">
      <c r="A720" s="2">
        <v>32</v>
      </c>
      <c r="B720" s="2" t="s">
        <v>685</v>
      </c>
      <c r="C720" s="2" t="s">
        <v>2664</v>
      </c>
      <c r="D720" s="2" t="s">
        <v>1018</v>
      </c>
      <c r="E720" s="2">
        <v>11</v>
      </c>
      <c r="F720" s="2" t="s">
        <v>1962</v>
      </c>
      <c r="G720" s="2">
        <v>1863</v>
      </c>
      <c r="H720" s="3">
        <v>1.8472888086821582E-3</v>
      </c>
      <c r="I720" s="2">
        <v>1008505</v>
      </c>
      <c r="J720" s="2">
        <v>1669722</v>
      </c>
      <c r="K720" s="2" t="s">
        <v>14757</v>
      </c>
      <c r="L720" s="1" t="str">
        <f t="shared" si="11"/>
        <v>Raigad112024</v>
      </c>
    </row>
    <row r="721" spans="1:12" x14ac:dyDescent="0.3">
      <c r="A721" s="2">
        <v>32</v>
      </c>
      <c r="B721" s="2" t="s">
        <v>685</v>
      </c>
      <c r="C721" s="2" t="s">
        <v>2665</v>
      </c>
      <c r="D721" s="2" t="s">
        <v>1018</v>
      </c>
      <c r="E721" s="2">
        <v>12</v>
      </c>
      <c r="F721" s="2" t="s">
        <v>19</v>
      </c>
      <c r="G721" s="2">
        <v>1797</v>
      </c>
      <c r="H721" s="3">
        <v>1.7818454048319045E-3</v>
      </c>
      <c r="I721" s="2">
        <v>1008505</v>
      </c>
      <c r="J721" s="2">
        <v>1669722</v>
      </c>
      <c r="K721" s="2" t="s">
        <v>14757</v>
      </c>
      <c r="L721" s="1" t="str">
        <f t="shared" si="11"/>
        <v>Raigad122024</v>
      </c>
    </row>
    <row r="722" spans="1:12" x14ac:dyDescent="0.3">
      <c r="A722" s="2">
        <v>32</v>
      </c>
      <c r="B722" s="2" t="s">
        <v>685</v>
      </c>
      <c r="C722" s="2" t="s">
        <v>2666</v>
      </c>
      <c r="D722" s="2" t="s">
        <v>1018</v>
      </c>
      <c r="E722" s="2">
        <v>13</v>
      </c>
      <c r="F722" s="2" t="s">
        <v>19</v>
      </c>
      <c r="G722" s="2">
        <v>1756</v>
      </c>
      <c r="H722" s="3">
        <v>1.7411911691067471E-3</v>
      </c>
      <c r="I722" s="2">
        <v>1008505</v>
      </c>
      <c r="J722" s="2">
        <v>1669722</v>
      </c>
      <c r="K722" s="2" t="s">
        <v>14757</v>
      </c>
      <c r="L722" s="1" t="str">
        <f t="shared" si="11"/>
        <v>Raigad132024</v>
      </c>
    </row>
    <row r="723" spans="1:12" x14ac:dyDescent="0.3">
      <c r="A723" s="2">
        <v>32</v>
      </c>
      <c r="B723" s="2" t="s">
        <v>685</v>
      </c>
      <c r="C723" s="2" t="s">
        <v>2667</v>
      </c>
      <c r="D723" s="2" t="s">
        <v>1020</v>
      </c>
      <c r="E723" s="2">
        <v>14</v>
      </c>
      <c r="F723" s="2" t="s">
        <v>19</v>
      </c>
      <c r="G723" s="2">
        <v>1325</v>
      </c>
      <c r="H723" s="3">
        <v>1.3138259106300911E-3</v>
      </c>
      <c r="I723" s="2">
        <v>1008505</v>
      </c>
      <c r="J723" s="2">
        <v>1669722</v>
      </c>
      <c r="K723" s="2" t="s">
        <v>14757</v>
      </c>
      <c r="L723" s="1" t="str">
        <f t="shared" si="11"/>
        <v>Raigad142024</v>
      </c>
    </row>
    <row r="724" spans="1:12" x14ac:dyDescent="0.3">
      <c r="A724" s="2">
        <v>33</v>
      </c>
      <c r="B724" s="2" t="s">
        <v>697</v>
      </c>
      <c r="C724" s="2" t="s">
        <v>1630</v>
      </c>
      <c r="D724" s="2" t="s">
        <v>1018</v>
      </c>
      <c r="E724" s="2">
        <v>1</v>
      </c>
      <c r="F724" s="2" t="s">
        <v>103</v>
      </c>
      <c r="G724" s="2">
        <v>692101</v>
      </c>
      <c r="H724" s="3">
        <v>0.48812863839036974</v>
      </c>
      <c r="I724" s="2">
        <v>1417866</v>
      </c>
      <c r="J724" s="2">
        <v>2585776</v>
      </c>
      <c r="K724" s="2" t="s">
        <v>14757</v>
      </c>
      <c r="L724" s="1" t="str">
        <f t="shared" si="11"/>
        <v>Maval12024</v>
      </c>
    </row>
    <row r="725" spans="1:12" x14ac:dyDescent="0.3">
      <c r="A725" s="2">
        <v>33</v>
      </c>
      <c r="B725" s="2" t="s">
        <v>697</v>
      </c>
      <c r="C725" s="2" t="s">
        <v>2668</v>
      </c>
      <c r="D725" s="2" t="s">
        <v>1018</v>
      </c>
      <c r="E725" s="2">
        <v>2</v>
      </c>
      <c r="F725" s="2" t="s">
        <v>1977</v>
      </c>
      <c r="G725" s="2">
        <v>595542</v>
      </c>
      <c r="H725" s="3">
        <v>0.4200269983200105</v>
      </c>
      <c r="I725" s="2">
        <v>1417866</v>
      </c>
      <c r="J725" s="2">
        <v>2585776</v>
      </c>
      <c r="K725" s="2" t="s">
        <v>14757</v>
      </c>
      <c r="L725" s="1" t="str">
        <f t="shared" si="11"/>
        <v>Maval22024</v>
      </c>
    </row>
    <row r="726" spans="1:12" x14ac:dyDescent="0.3">
      <c r="A726" s="2">
        <v>33</v>
      </c>
      <c r="B726" s="2" t="s">
        <v>697</v>
      </c>
      <c r="C726" s="2" t="s">
        <v>2669</v>
      </c>
      <c r="D726" s="2" t="s">
        <v>1020</v>
      </c>
      <c r="E726" s="2">
        <v>3</v>
      </c>
      <c r="F726" s="2" t="s">
        <v>1023</v>
      </c>
      <c r="G726" s="2">
        <v>27745</v>
      </c>
      <c r="H726" s="3">
        <v>1.9568139725474762E-2</v>
      </c>
      <c r="I726" s="2">
        <v>1417866</v>
      </c>
      <c r="J726" s="2">
        <v>2585776</v>
      </c>
      <c r="K726" s="2" t="s">
        <v>14757</v>
      </c>
      <c r="L726" s="1" t="str">
        <f t="shared" si="11"/>
        <v>Maval32024</v>
      </c>
    </row>
    <row r="727" spans="1:12" x14ac:dyDescent="0.3">
      <c r="A727" s="2">
        <v>33</v>
      </c>
      <c r="B727" s="2" t="s">
        <v>697</v>
      </c>
      <c r="C727" s="2" t="s">
        <v>22</v>
      </c>
      <c r="D727" s="2" t="s">
        <v>7923</v>
      </c>
      <c r="E727" s="2">
        <v>4</v>
      </c>
      <c r="F727" s="2" t="s">
        <v>22</v>
      </c>
      <c r="G727" s="2">
        <v>16729</v>
      </c>
      <c r="H727" s="3">
        <v>1.1798717227156868E-2</v>
      </c>
      <c r="I727" s="2">
        <v>1417866</v>
      </c>
      <c r="J727" s="2">
        <v>2585776</v>
      </c>
      <c r="K727" s="2" t="s">
        <v>14757</v>
      </c>
      <c r="L727" s="1" t="str">
        <f t="shared" si="11"/>
        <v>Maval42024</v>
      </c>
    </row>
    <row r="728" spans="1:12" x14ac:dyDescent="0.3">
      <c r="A728" s="2">
        <v>33</v>
      </c>
      <c r="B728" s="2" t="s">
        <v>697</v>
      </c>
      <c r="C728" s="2" t="s">
        <v>1636</v>
      </c>
      <c r="D728" s="2" t="s">
        <v>1018</v>
      </c>
      <c r="E728" s="2">
        <v>5</v>
      </c>
      <c r="F728" s="2" t="s">
        <v>11</v>
      </c>
      <c r="G728" s="2">
        <v>13982</v>
      </c>
      <c r="H728" s="3">
        <v>9.8612985994445176E-3</v>
      </c>
      <c r="I728" s="2">
        <v>1417866</v>
      </c>
      <c r="J728" s="2">
        <v>2585776</v>
      </c>
      <c r="K728" s="2" t="s">
        <v>14757</v>
      </c>
      <c r="L728" s="1" t="str">
        <f t="shared" si="11"/>
        <v>Maval52024</v>
      </c>
    </row>
    <row r="729" spans="1:12" x14ac:dyDescent="0.3">
      <c r="A729" s="2">
        <v>33</v>
      </c>
      <c r="B729" s="2" t="s">
        <v>697</v>
      </c>
      <c r="C729" s="2" t="s">
        <v>2670</v>
      </c>
      <c r="D729" s="2" t="s">
        <v>1018</v>
      </c>
      <c r="E729" s="2">
        <v>6</v>
      </c>
      <c r="F729" s="2" t="s">
        <v>1038</v>
      </c>
      <c r="G729" s="2">
        <v>10874</v>
      </c>
      <c r="H729" s="3">
        <v>7.6692719904419742E-3</v>
      </c>
      <c r="I729" s="2">
        <v>1417866</v>
      </c>
      <c r="J729" s="2">
        <v>2585776</v>
      </c>
      <c r="K729" s="2" t="s">
        <v>14757</v>
      </c>
      <c r="L729" s="1" t="str">
        <f t="shared" si="11"/>
        <v>Maval62024</v>
      </c>
    </row>
    <row r="730" spans="1:12" x14ac:dyDescent="0.3">
      <c r="A730" s="2">
        <v>33</v>
      </c>
      <c r="B730" s="2" t="s">
        <v>697</v>
      </c>
      <c r="C730" s="2" t="s">
        <v>2671</v>
      </c>
      <c r="D730" s="2" t="s">
        <v>1018</v>
      </c>
      <c r="E730" s="2">
        <v>7</v>
      </c>
      <c r="F730" s="2" t="s">
        <v>19</v>
      </c>
      <c r="G730" s="2">
        <v>5029</v>
      </c>
      <c r="H730" s="3">
        <v>3.5468796063943984E-3</v>
      </c>
      <c r="I730" s="2">
        <v>1417866</v>
      </c>
      <c r="J730" s="2">
        <v>2585776</v>
      </c>
      <c r="K730" s="2" t="s">
        <v>14757</v>
      </c>
      <c r="L730" s="1" t="str">
        <f t="shared" si="11"/>
        <v>Maval72024</v>
      </c>
    </row>
    <row r="731" spans="1:12" x14ac:dyDescent="0.3">
      <c r="A731" s="2">
        <v>33</v>
      </c>
      <c r="B731" s="2" t="s">
        <v>697</v>
      </c>
      <c r="C731" s="2" t="s">
        <v>2672</v>
      </c>
      <c r="D731" s="2" t="s">
        <v>1018</v>
      </c>
      <c r="E731" s="2">
        <v>8</v>
      </c>
      <c r="F731" s="2" t="s">
        <v>19</v>
      </c>
      <c r="G731" s="2">
        <v>4828</v>
      </c>
      <c r="H731" s="3">
        <v>3.4051172677812993E-3</v>
      </c>
      <c r="I731" s="2">
        <v>1417866</v>
      </c>
      <c r="J731" s="2">
        <v>2585776</v>
      </c>
      <c r="K731" s="2" t="s">
        <v>14757</v>
      </c>
      <c r="L731" s="1" t="str">
        <f t="shared" si="11"/>
        <v>Maval82024</v>
      </c>
    </row>
    <row r="732" spans="1:12" x14ac:dyDescent="0.3">
      <c r="A732" s="2">
        <v>33</v>
      </c>
      <c r="B732" s="2" t="s">
        <v>697</v>
      </c>
      <c r="C732" s="2" t="s">
        <v>2673</v>
      </c>
      <c r="D732" s="2" t="s">
        <v>1018</v>
      </c>
      <c r="E732" s="2">
        <v>9</v>
      </c>
      <c r="F732" s="2" t="s">
        <v>19</v>
      </c>
      <c r="G732" s="2">
        <v>4827</v>
      </c>
      <c r="H732" s="3">
        <v>3.4044119825145675E-3</v>
      </c>
      <c r="I732" s="2">
        <v>1417866</v>
      </c>
      <c r="J732" s="2">
        <v>2585776</v>
      </c>
      <c r="K732" s="2" t="s">
        <v>14757</v>
      </c>
      <c r="L732" s="1" t="str">
        <f t="shared" si="11"/>
        <v>Maval92024</v>
      </c>
    </row>
    <row r="733" spans="1:12" x14ac:dyDescent="0.3">
      <c r="A733" s="2">
        <v>33</v>
      </c>
      <c r="B733" s="2" t="s">
        <v>697</v>
      </c>
      <c r="C733" s="2" t="s">
        <v>1638</v>
      </c>
      <c r="D733" s="2" t="s">
        <v>1018</v>
      </c>
      <c r="E733" s="2">
        <v>10</v>
      </c>
      <c r="F733" s="2" t="s">
        <v>19</v>
      </c>
      <c r="G733" s="2">
        <v>4766</v>
      </c>
      <c r="H733" s="3">
        <v>3.3613895812439256E-3</v>
      </c>
      <c r="I733" s="2">
        <v>1417866</v>
      </c>
      <c r="J733" s="2">
        <v>2585776</v>
      </c>
      <c r="K733" s="2" t="s">
        <v>14757</v>
      </c>
      <c r="L733" s="1" t="str">
        <f t="shared" si="11"/>
        <v>Maval102024</v>
      </c>
    </row>
    <row r="734" spans="1:12" x14ac:dyDescent="0.3">
      <c r="A734" s="2">
        <v>33</v>
      </c>
      <c r="B734" s="2" t="s">
        <v>697</v>
      </c>
      <c r="C734" s="2" t="s">
        <v>2674</v>
      </c>
      <c r="D734" s="2" t="s">
        <v>1018</v>
      </c>
      <c r="E734" s="2">
        <v>11</v>
      </c>
      <c r="F734" s="2" t="s">
        <v>1971</v>
      </c>
      <c r="G734" s="2">
        <v>3824</v>
      </c>
      <c r="H734" s="3">
        <v>2.6970108599825371E-3</v>
      </c>
      <c r="I734" s="2">
        <v>1417866</v>
      </c>
      <c r="J734" s="2">
        <v>2585776</v>
      </c>
      <c r="K734" s="2" t="s">
        <v>14757</v>
      </c>
      <c r="L734" s="1" t="str">
        <f t="shared" si="11"/>
        <v>Maval112024</v>
      </c>
    </row>
    <row r="735" spans="1:12" x14ac:dyDescent="0.3">
      <c r="A735" s="2">
        <v>33</v>
      </c>
      <c r="B735" s="2" t="s">
        <v>697</v>
      </c>
      <c r="C735" s="2" t="s">
        <v>2675</v>
      </c>
      <c r="D735" s="2" t="s">
        <v>1018</v>
      </c>
      <c r="E735" s="2">
        <v>12</v>
      </c>
      <c r="F735" s="2" t="s">
        <v>19</v>
      </c>
      <c r="G735" s="2">
        <v>3166</v>
      </c>
      <c r="H735" s="3">
        <v>2.2329331544729898E-3</v>
      </c>
      <c r="I735" s="2">
        <v>1417866</v>
      </c>
      <c r="J735" s="2">
        <v>2585776</v>
      </c>
      <c r="K735" s="2" t="s">
        <v>14757</v>
      </c>
      <c r="L735" s="1" t="str">
        <f t="shared" si="11"/>
        <v>Maval122024</v>
      </c>
    </row>
    <row r="736" spans="1:12" x14ac:dyDescent="0.3">
      <c r="A736" s="2">
        <v>33</v>
      </c>
      <c r="B736" s="2" t="s">
        <v>697</v>
      </c>
      <c r="C736" s="2" t="s">
        <v>2676</v>
      </c>
      <c r="D736" s="2" t="s">
        <v>1018</v>
      </c>
      <c r="E736" s="2">
        <v>13</v>
      </c>
      <c r="F736" s="2" t="s">
        <v>19</v>
      </c>
      <c r="G736" s="2">
        <v>2923</v>
      </c>
      <c r="H736" s="3">
        <v>2.0615488346571536E-3</v>
      </c>
      <c r="I736" s="2">
        <v>1417866</v>
      </c>
      <c r="J736" s="2">
        <v>2585776</v>
      </c>
      <c r="K736" s="2" t="s">
        <v>14757</v>
      </c>
      <c r="L736" s="1" t="str">
        <f t="shared" si="11"/>
        <v>Maval132024</v>
      </c>
    </row>
    <row r="737" spans="1:12" x14ac:dyDescent="0.3">
      <c r="A737" s="2">
        <v>33</v>
      </c>
      <c r="B737" s="2" t="s">
        <v>697</v>
      </c>
      <c r="C737" s="2" t="s">
        <v>2677</v>
      </c>
      <c r="D737" s="2" t="s">
        <v>1018</v>
      </c>
      <c r="E737" s="2">
        <v>14</v>
      </c>
      <c r="F737" s="2" t="s">
        <v>19</v>
      </c>
      <c r="G737" s="2">
        <v>2899</v>
      </c>
      <c r="H737" s="3">
        <v>2.0446219882555897E-3</v>
      </c>
      <c r="I737" s="2">
        <v>1417866</v>
      </c>
      <c r="J737" s="2">
        <v>2585776</v>
      </c>
      <c r="K737" s="2" t="s">
        <v>14757</v>
      </c>
      <c r="L737" s="1" t="str">
        <f t="shared" si="11"/>
        <v>Maval142024</v>
      </c>
    </row>
    <row r="738" spans="1:12" x14ac:dyDescent="0.3">
      <c r="A738" s="2">
        <v>33</v>
      </c>
      <c r="B738" s="2" t="s">
        <v>697</v>
      </c>
      <c r="C738" s="2" t="s">
        <v>2678</v>
      </c>
      <c r="D738" s="2" t="s">
        <v>1018</v>
      </c>
      <c r="E738" s="2">
        <v>15</v>
      </c>
      <c r="F738" s="2" t="s">
        <v>19</v>
      </c>
      <c r="G738" s="2">
        <v>2636</v>
      </c>
      <c r="H738" s="3">
        <v>1.8591319631051171E-3</v>
      </c>
      <c r="I738" s="2">
        <v>1417866</v>
      </c>
      <c r="J738" s="2">
        <v>2585776</v>
      </c>
      <c r="K738" s="2" t="s">
        <v>14757</v>
      </c>
      <c r="L738" s="1" t="str">
        <f t="shared" si="11"/>
        <v>Maval152024</v>
      </c>
    </row>
    <row r="739" spans="1:12" x14ac:dyDescent="0.3">
      <c r="A739" s="2">
        <v>33</v>
      </c>
      <c r="B739" s="2" t="s">
        <v>697</v>
      </c>
      <c r="C739" s="2" t="s">
        <v>2679</v>
      </c>
      <c r="D739" s="2" t="s">
        <v>1018</v>
      </c>
      <c r="E739" s="2">
        <v>16</v>
      </c>
      <c r="F739" s="2" t="s">
        <v>19</v>
      </c>
      <c r="G739" s="2">
        <v>2279</v>
      </c>
      <c r="H739" s="3">
        <v>1.6073451228818521E-3</v>
      </c>
      <c r="I739" s="2">
        <v>1417866</v>
      </c>
      <c r="J739" s="2">
        <v>2585776</v>
      </c>
      <c r="K739" s="2" t="s">
        <v>14757</v>
      </c>
      <c r="L739" s="1" t="str">
        <f t="shared" si="11"/>
        <v>Maval162024</v>
      </c>
    </row>
    <row r="740" spans="1:12" x14ac:dyDescent="0.3">
      <c r="A740" s="2">
        <v>33</v>
      </c>
      <c r="B740" s="2" t="s">
        <v>697</v>
      </c>
      <c r="C740" s="2" t="s">
        <v>2680</v>
      </c>
      <c r="D740" s="2" t="s">
        <v>1018</v>
      </c>
      <c r="E740" s="2">
        <v>17</v>
      </c>
      <c r="F740" s="2" t="s">
        <v>2082</v>
      </c>
      <c r="G740" s="2">
        <v>2199</v>
      </c>
      <c r="H740" s="3">
        <v>1.5509223015433052E-3</v>
      </c>
      <c r="I740" s="2">
        <v>1417866</v>
      </c>
      <c r="J740" s="2">
        <v>2585776</v>
      </c>
      <c r="K740" s="2" t="s">
        <v>14757</v>
      </c>
      <c r="L740" s="1" t="str">
        <f t="shared" si="11"/>
        <v>Maval172024</v>
      </c>
    </row>
    <row r="741" spans="1:12" x14ac:dyDescent="0.3">
      <c r="A741" s="2">
        <v>33</v>
      </c>
      <c r="B741" s="2" t="s">
        <v>697</v>
      </c>
      <c r="C741" s="2" t="s">
        <v>2681</v>
      </c>
      <c r="D741" s="2" t="s">
        <v>1018</v>
      </c>
      <c r="E741" s="2">
        <v>18</v>
      </c>
      <c r="F741" s="2" t="s">
        <v>2637</v>
      </c>
      <c r="G741" s="2">
        <v>2148</v>
      </c>
      <c r="H741" s="3">
        <v>1.5149527529399816E-3</v>
      </c>
      <c r="I741" s="2">
        <v>1417866</v>
      </c>
      <c r="J741" s="2">
        <v>2585776</v>
      </c>
      <c r="K741" s="2" t="s">
        <v>14757</v>
      </c>
      <c r="L741" s="1" t="str">
        <f t="shared" si="11"/>
        <v>Maval182024</v>
      </c>
    </row>
    <row r="742" spans="1:12" x14ac:dyDescent="0.3">
      <c r="A742" s="2">
        <v>33</v>
      </c>
      <c r="B742" s="2" t="s">
        <v>697</v>
      </c>
      <c r="C742" s="2" t="s">
        <v>2682</v>
      </c>
      <c r="D742" s="2" t="s">
        <v>1018</v>
      </c>
      <c r="E742" s="2">
        <v>19</v>
      </c>
      <c r="F742" s="2" t="s">
        <v>19</v>
      </c>
      <c r="G742" s="2">
        <v>2135</v>
      </c>
      <c r="H742" s="3">
        <v>1.5057840444724678E-3</v>
      </c>
      <c r="I742" s="2">
        <v>1417866</v>
      </c>
      <c r="J742" s="2">
        <v>2585776</v>
      </c>
      <c r="K742" s="2" t="s">
        <v>14757</v>
      </c>
      <c r="L742" s="1" t="str">
        <f t="shared" si="11"/>
        <v>Maval192024</v>
      </c>
    </row>
    <row r="743" spans="1:12" x14ac:dyDescent="0.3">
      <c r="A743" s="2">
        <v>33</v>
      </c>
      <c r="B743" s="2" t="s">
        <v>697</v>
      </c>
      <c r="C743" s="2" t="s">
        <v>2683</v>
      </c>
      <c r="D743" s="2" t="s">
        <v>1018</v>
      </c>
      <c r="E743" s="2">
        <v>20</v>
      </c>
      <c r="F743" s="2" t="s">
        <v>85</v>
      </c>
      <c r="G743" s="2">
        <v>1672</v>
      </c>
      <c r="H743" s="3">
        <v>1.1792369659756282E-3</v>
      </c>
      <c r="I743" s="2">
        <v>1417866</v>
      </c>
      <c r="J743" s="2">
        <v>2585776</v>
      </c>
      <c r="K743" s="2" t="s">
        <v>14757</v>
      </c>
      <c r="L743" s="1" t="str">
        <f t="shared" si="11"/>
        <v>Maval202024</v>
      </c>
    </row>
    <row r="744" spans="1:12" x14ac:dyDescent="0.3">
      <c r="A744" s="2">
        <v>33</v>
      </c>
      <c r="B744" s="2" t="s">
        <v>697</v>
      </c>
      <c r="C744" s="2" t="s">
        <v>2684</v>
      </c>
      <c r="D744" s="2" t="s">
        <v>1018</v>
      </c>
      <c r="E744" s="2">
        <v>21</v>
      </c>
      <c r="F744" s="2" t="s">
        <v>1605</v>
      </c>
      <c r="G744" s="2">
        <v>1634</v>
      </c>
      <c r="H744" s="3">
        <v>1.1524361258398183E-3</v>
      </c>
      <c r="I744" s="2">
        <v>1417866</v>
      </c>
      <c r="J744" s="2">
        <v>2585776</v>
      </c>
      <c r="K744" s="2" t="s">
        <v>14757</v>
      </c>
      <c r="L744" s="1" t="str">
        <f t="shared" si="11"/>
        <v>Maval212024</v>
      </c>
    </row>
    <row r="745" spans="1:12" x14ac:dyDescent="0.3">
      <c r="A745" s="2">
        <v>33</v>
      </c>
      <c r="B745" s="2" t="s">
        <v>697</v>
      </c>
      <c r="C745" s="2" t="s">
        <v>2685</v>
      </c>
      <c r="D745" s="2" t="s">
        <v>1018</v>
      </c>
      <c r="E745" s="2">
        <v>22</v>
      </c>
      <c r="F745" s="2" t="s">
        <v>19</v>
      </c>
      <c r="G745" s="2">
        <v>1602</v>
      </c>
      <c r="H745" s="3">
        <v>1.1298669973043996E-3</v>
      </c>
      <c r="I745" s="2">
        <v>1417866</v>
      </c>
      <c r="J745" s="2">
        <v>2585776</v>
      </c>
      <c r="K745" s="2" t="s">
        <v>14757</v>
      </c>
      <c r="L745" s="1" t="str">
        <f t="shared" si="11"/>
        <v>Maval222024</v>
      </c>
    </row>
    <row r="746" spans="1:12" x14ac:dyDescent="0.3">
      <c r="A746" s="2">
        <v>33</v>
      </c>
      <c r="B746" s="2" t="s">
        <v>697</v>
      </c>
      <c r="C746" s="2" t="s">
        <v>714</v>
      </c>
      <c r="D746" s="2" t="s">
        <v>1018</v>
      </c>
      <c r="E746" s="2">
        <v>23</v>
      </c>
      <c r="F746" s="2" t="s">
        <v>19</v>
      </c>
      <c r="G746" s="2">
        <v>1417</v>
      </c>
      <c r="H746" s="3">
        <v>9.9938922295901025E-4</v>
      </c>
      <c r="I746" s="2">
        <v>1417866</v>
      </c>
      <c r="J746" s="2">
        <v>2585776</v>
      </c>
      <c r="K746" s="2" t="s">
        <v>14757</v>
      </c>
      <c r="L746" s="1" t="str">
        <f t="shared" si="11"/>
        <v>Maval232024</v>
      </c>
    </row>
    <row r="747" spans="1:12" x14ac:dyDescent="0.3">
      <c r="A747" s="2">
        <v>33</v>
      </c>
      <c r="B747" s="2" t="s">
        <v>697</v>
      </c>
      <c r="C747" s="2" t="s">
        <v>2686</v>
      </c>
      <c r="D747" s="2" t="s">
        <v>1018</v>
      </c>
      <c r="E747" s="2">
        <v>24</v>
      </c>
      <c r="F747" s="2" t="s">
        <v>536</v>
      </c>
      <c r="G747" s="2">
        <v>1369</v>
      </c>
      <c r="H747" s="3">
        <v>9.655355301558822E-4</v>
      </c>
      <c r="I747" s="2">
        <v>1417866</v>
      </c>
      <c r="J747" s="2">
        <v>2585776</v>
      </c>
      <c r="K747" s="2" t="s">
        <v>14757</v>
      </c>
      <c r="L747" s="1" t="str">
        <f t="shared" si="11"/>
        <v>Maval242024</v>
      </c>
    </row>
    <row r="748" spans="1:12" x14ac:dyDescent="0.3">
      <c r="A748" s="2">
        <v>33</v>
      </c>
      <c r="B748" s="2" t="s">
        <v>697</v>
      </c>
      <c r="C748" s="2" t="s">
        <v>2687</v>
      </c>
      <c r="D748" s="2" t="s">
        <v>1018</v>
      </c>
      <c r="E748" s="2">
        <v>25</v>
      </c>
      <c r="F748" s="2" t="s">
        <v>1962</v>
      </c>
      <c r="G748" s="2">
        <v>1283</v>
      </c>
      <c r="H748" s="3">
        <v>9.0488099721694438E-4</v>
      </c>
      <c r="I748" s="2">
        <v>1417866</v>
      </c>
      <c r="J748" s="2">
        <v>2585776</v>
      </c>
      <c r="K748" s="2" t="s">
        <v>14757</v>
      </c>
      <c r="L748" s="1" t="str">
        <f t="shared" si="11"/>
        <v>Maval252024</v>
      </c>
    </row>
    <row r="749" spans="1:12" x14ac:dyDescent="0.3">
      <c r="A749" s="2">
        <v>33</v>
      </c>
      <c r="B749" s="2" t="s">
        <v>697</v>
      </c>
      <c r="C749" s="2" t="s">
        <v>2688</v>
      </c>
      <c r="D749" s="2" t="s">
        <v>1018</v>
      </c>
      <c r="E749" s="2">
        <v>26</v>
      </c>
      <c r="F749" s="2" t="s">
        <v>2077</v>
      </c>
      <c r="G749" s="2">
        <v>1259</v>
      </c>
      <c r="H749" s="3">
        <v>8.879541508153803E-4</v>
      </c>
      <c r="I749" s="2">
        <v>1417866</v>
      </c>
      <c r="J749" s="2">
        <v>2585776</v>
      </c>
      <c r="K749" s="2" t="s">
        <v>14757</v>
      </c>
      <c r="L749" s="1" t="str">
        <f t="shared" si="11"/>
        <v>Maval262024</v>
      </c>
    </row>
    <row r="750" spans="1:12" x14ac:dyDescent="0.3">
      <c r="A750" s="2">
        <v>33</v>
      </c>
      <c r="B750" s="2" t="s">
        <v>697</v>
      </c>
      <c r="C750" s="2" t="s">
        <v>2689</v>
      </c>
      <c r="D750" s="2" t="s">
        <v>1018</v>
      </c>
      <c r="E750" s="2">
        <v>27</v>
      </c>
      <c r="F750" s="2" t="s">
        <v>19</v>
      </c>
      <c r="G750" s="2">
        <v>1233</v>
      </c>
      <c r="H750" s="3">
        <v>8.6961673388035257E-4</v>
      </c>
      <c r="I750" s="2">
        <v>1417866</v>
      </c>
      <c r="J750" s="2">
        <v>2585776</v>
      </c>
      <c r="K750" s="2" t="s">
        <v>14757</v>
      </c>
      <c r="L750" s="1" t="str">
        <f t="shared" si="11"/>
        <v>Maval272024</v>
      </c>
    </row>
    <row r="751" spans="1:12" x14ac:dyDescent="0.3">
      <c r="A751" s="2">
        <v>33</v>
      </c>
      <c r="B751" s="2" t="s">
        <v>697</v>
      </c>
      <c r="C751" s="2" t="s">
        <v>2690</v>
      </c>
      <c r="D751" s="2" t="s">
        <v>1018</v>
      </c>
      <c r="E751" s="2">
        <v>28</v>
      </c>
      <c r="F751" s="2" t="s">
        <v>19</v>
      </c>
      <c r="G751" s="2">
        <v>1093</v>
      </c>
      <c r="H751" s="3">
        <v>7.7087679653789563E-4</v>
      </c>
      <c r="I751" s="2">
        <v>1417866</v>
      </c>
      <c r="J751" s="2">
        <v>2585776</v>
      </c>
      <c r="K751" s="2" t="s">
        <v>14757</v>
      </c>
      <c r="L751" s="1" t="str">
        <f t="shared" si="11"/>
        <v>Maval282024</v>
      </c>
    </row>
    <row r="752" spans="1:12" x14ac:dyDescent="0.3">
      <c r="A752" s="2">
        <v>33</v>
      </c>
      <c r="B752" s="2" t="s">
        <v>697</v>
      </c>
      <c r="C752" s="2" t="s">
        <v>2691</v>
      </c>
      <c r="D752" s="2" t="s">
        <v>1018</v>
      </c>
      <c r="E752" s="2">
        <v>29</v>
      </c>
      <c r="F752" s="2" t="s">
        <v>19</v>
      </c>
      <c r="G752" s="2">
        <v>966</v>
      </c>
      <c r="H752" s="3">
        <v>6.8130556766295266E-4</v>
      </c>
      <c r="I752" s="2">
        <v>1417866</v>
      </c>
      <c r="J752" s="2">
        <v>2585776</v>
      </c>
      <c r="K752" s="2" t="s">
        <v>14757</v>
      </c>
      <c r="L752" s="1" t="str">
        <f t="shared" si="11"/>
        <v>Maval292024</v>
      </c>
    </row>
    <row r="753" spans="1:12" x14ac:dyDescent="0.3">
      <c r="A753" s="2">
        <v>33</v>
      </c>
      <c r="B753" s="2" t="s">
        <v>697</v>
      </c>
      <c r="C753" s="2" t="s">
        <v>2692</v>
      </c>
      <c r="D753" s="2" t="s">
        <v>1018</v>
      </c>
      <c r="E753" s="2">
        <v>30</v>
      </c>
      <c r="F753" s="2" t="s">
        <v>19</v>
      </c>
      <c r="G753" s="2">
        <v>905</v>
      </c>
      <c r="H753" s="3">
        <v>6.3828316639231075E-4</v>
      </c>
      <c r="I753" s="2">
        <v>1417866</v>
      </c>
      <c r="J753" s="2">
        <v>2585776</v>
      </c>
      <c r="K753" s="2" t="s">
        <v>14757</v>
      </c>
      <c r="L753" s="1" t="str">
        <f t="shared" si="11"/>
        <v>Maval302024</v>
      </c>
    </row>
    <row r="754" spans="1:12" x14ac:dyDescent="0.3">
      <c r="A754" s="2">
        <v>33</v>
      </c>
      <c r="B754" s="2" t="s">
        <v>697</v>
      </c>
      <c r="C754" s="2" t="s">
        <v>2693</v>
      </c>
      <c r="D754" s="2" t="s">
        <v>1018</v>
      </c>
      <c r="E754" s="2">
        <v>31</v>
      </c>
      <c r="F754" s="2" t="s">
        <v>1187</v>
      </c>
      <c r="G754" s="2">
        <v>829</v>
      </c>
      <c r="H754" s="3">
        <v>5.8468148612069121E-4</v>
      </c>
      <c r="I754" s="2">
        <v>1417866</v>
      </c>
      <c r="J754" s="2">
        <v>2585776</v>
      </c>
      <c r="K754" s="2" t="s">
        <v>14757</v>
      </c>
      <c r="L754" s="1" t="str">
        <f t="shared" si="11"/>
        <v>Maval312024</v>
      </c>
    </row>
    <row r="755" spans="1:12" x14ac:dyDescent="0.3">
      <c r="A755" s="2">
        <v>33</v>
      </c>
      <c r="B755" s="2" t="s">
        <v>697</v>
      </c>
      <c r="C755" s="2" t="s">
        <v>2694</v>
      </c>
      <c r="D755" s="2" t="s">
        <v>1018</v>
      </c>
      <c r="E755" s="2">
        <v>32</v>
      </c>
      <c r="F755" s="2" t="s">
        <v>19</v>
      </c>
      <c r="G755" s="2">
        <v>757</v>
      </c>
      <c r="H755" s="3">
        <v>5.3390094691599908E-4</v>
      </c>
      <c r="I755" s="2">
        <v>1417866</v>
      </c>
      <c r="J755" s="2">
        <v>2585776</v>
      </c>
      <c r="K755" s="2" t="s">
        <v>14757</v>
      </c>
      <c r="L755" s="1" t="str">
        <f t="shared" si="11"/>
        <v>Maval322024</v>
      </c>
    </row>
    <row r="756" spans="1:12" x14ac:dyDescent="0.3">
      <c r="A756" s="2">
        <v>33</v>
      </c>
      <c r="B756" s="2" t="s">
        <v>697</v>
      </c>
      <c r="C756" s="2" t="s">
        <v>2695</v>
      </c>
      <c r="D756" s="2" t="s">
        <v>1018</v>
      </c>
      <c r="E756" s="2">
        <v>33</v>
      </c>
      <c r="F756" s="2" t="s">
        <v>19</v>
      </c>
      <c r="G756" s="2">
        <v>669</v>
      </c>
      <c r="H756" s="3">
        <v>4.7183584344359761E-4</v>
      </c>
      <c r="I756" s="2">
        <v>1417866</v>
      </c>
      <c r="J756" s="2">
        <v>2585776</v>
      </c>
      <c r="K756" s="2" t="s">
        <v>14757</v>
      </c>
      <c r="L756" s="1" t="str">
        <f t="shared" si="11"/>
        <v>Maval332024</v>
      </c>
    </row>
    <row r="757" spans="1:12" x14ac:dyDescent="0.3">
      <c r="A757" s="2">
        <v>33</v>
      </c>
      <c r="B757" s="2" t="s">
        <v>697</v>
      </c>
      <c r="C757" s="2" t="s">
        <v>2696</v>
      </c>
      <c r="D757" s="2" t="s">
        <v>1018</v>
      </c>
      <c r="E757" s="2">
        <v>34</v>
      </c>
      <c r="F757" s="2" t="s">
        <v>19</v>
      </c>
      <c r="G757" s="2">
        <v>546</v>
      </c>
      <c r="H757" s="3">
        <v>3.850857556355819E-4</v>
      </c>
      <c r="I757" s="2">
        <v>1417866</v>
      </c>
      <c r="J757" s="2">
        <v>2585776</v>
      </c>
      <c r="K757" s="2" t="s">
        <v>14757</v>
      </c>
      <c r="L757" s="1" t="str">
        <f t="shared" si="11"/>
        <v>Maval342024</v>
      </c>
    </row>
    <row r="758" spans="1:12" x14ac:dyDescent="0.3">
      <c r="A758" s="2">
        <v>34</v>
      </c>
      <c r="B758" s="2" t="s">
        <v>716</v>
      </c>
      <c r="C758" s="2" t="s">
        <v>2697</v>
      </c>
      <c r="D758" s="2" t="s">
        <v>1018</v>
      </c>
      <c r="E758" s="2">
        <v>1</v>
      </c>
      <c r="F758" s="2" t="s">
        <v>9</v>
      </c>
      <c r="G758" s="2">
        <v>584171</v>
      </c>
      <c r="H758" s="3">
        <v>0.52929813322992092</v>
      </c>
      <c r="I758" s="2">
        <v>1103671</v>
      </c>
      <c r="J758" s="2">
        <v>2062172</v>
      </c>
      <c r="K758" s="2" t="s">
        <v>14759</v>
      </c>
      <c r="L758" s="1" t="str">
        <f t="shared" si="11"/>
        <v>Pune12024</v>
      </c>
    </row>
    <row r="759" spans="1:12" x14ac:dyDescent="0.3">
      <c r="A759" s="2">
        <v>34</v>
      </c>
      <c r="B759" s="2" t="s">
        <v>716</v>
      </c>
      <c r="C759" s="2" t="s">
        <v>2698</v>
      </c>
      <c r="D759" s="2" t="s">
        <v>1018</v>
      </c>
      <c r="E759" s="2">
        <v>2</v>
      </c>
      <c r="F759" s="2" t="s">
        <v>7</v>
      </c>
      <c r="G759" s="2">
        <v>461409</v>
      </c>
      <c r="H759" s="3">
        <v>0.41806752193361973</v>
      </c>
      <c r="I759" s="2">
        <v>1103671</v>
      </c>
      <c r="J759" s="2">
        <v>2062172</v>
      </c>
      <c r="K759" s="2" t="s">
        <v>14759</v>
      </c>
      <c r="L759" s="1" t="str">
        <f t="shared" si="11"/>
        <v>Pune22024</v>
      </c>
    </row>
    <row r="760" spans="1:12" x14ac:dyDescent="0.3">
      <c r="A760" s="2">
        <v>34</v>
      </c>
      <c r="B760" s="2" t="s">
        <v>716</v>
      </c>
      <c r="C760" s="2" t="s">
        <v>2699</v>
      </c>
      <c r="D760" s="2" t="s">
        <v>1018</v>
      </c>
      <c r="E760" s="2">
        <v>3</v>
      </c>
      <c r="F760" s="2" t="s">
        <v>1023</v>
      </c>
      <c r="G760" s="2">
        <v>31991</v>
      </c>
      <c r="H760" s="3">
        <v>2.8985993108453515E-2</v>
      </c>
      <c r="I760" s="2">
        <v>1103671</v>
      </c>
      <c r="J760" s="2">
        <v>2062172</v>
      </c>
      <c r="K760" s="2" t="s">
        <v>14759</v>
      </c>
      <c r="L760" s="1" t="str">
        <f t="shared" si="11"/>
        <v>Pune32024</v>
      </c>
    </row>
    <row r="761" spans="1:12" x14ac:dyDescent="0.3">
      <c r="A761" s="2">
        <v>34</v>
      </c>
      <c r="B761" s="2" t="s">
        <v>716</v>
      </c>
      <c r="C761" s="2" t="s">
        <v>22</v>
      </c>
      <c r="D761" s="2" t="s">
        <v>7923</v>
      </c>
      <c r="E761" s="2">
        <v>4</v>
      </c>
      <c r="F761" s="2" t="s">
        <v>22</v>
      </c>
      <c r="G761" s="2">
        <v>7449</v>
      </c>
      <c r="H761" s="3">
        <v>6.7492939471998446E-3</v>
      </c>
      <c r="I761" s="2">
        <v>1103671</v>
      </c>
      <c r="J761" s="2">
        <v>2062172</v>
      </c>
      <c r="K761" s="2" t="s">
        <v>14759</v>
      </c>
      <c r="L761" s="1" t="str">
        <f t="shared" si="11"/>
        <v>Pune42024</v>
      </c>
    </row>
    <row r="762" spans="1:12" x14ac:dyDescent="0.3">
      <c r="A762" s="2">
        <v>34</v>
      </c>
      <c r="B762" s="2" t="s">
        <v>716</v>
      </c>
      <c r="C762" s="2" t="s">
        <v>2700</v>
      </c>
      <c r="D762" s="2" t="s">
        <v>1018</v>
      </c>
      <c r="E762" s="2">
        <v>5</v>
      </c>
      <c r="F762" s="2" t="s">
        <v>11</v>
      </c>
      <c r="G762" s="2">
        <v>3969</v>
      </c>
      <c r="H762" s="3">
        <v>3.5961803834657249E-3</v>
      </c>
      <c r="I762" s="2">
        <v>1103671</v>
      </c>
      <c r="J762" s="2">
        <v>2062172</v>
      </c>
      <c r="K762" s="2" t="s">
        <v>14759</v>
      </c>
      <c r="L762" s="1" t="str">
        <f t="shared" si="11"/>
        <v>Pune52024</v>
      </c>
    </row>
    <row r="763" spans="1:12" x14ac:dyDescent="0.3">
      <c r="A763" s="2">
        <v>34</v>
      </c>
      <c r="B763" s="2" t="s">
        <v>716</v>
      </c>
      <c r="C763" s="2" t="s">
        <v>2701</v>
      </c>
      <c r="D763" s="2" t="s">
        <v>1018</v>
      </c>
      <c r="E763" s="2">
        <v>6</v>
      </c>
      <c r="F763" s="2" t="s">
        <v>19</v>
      </c>
      <c r="G763" s="2">
        <v>1644</v>
      </c>
      <c r="H763" s="3">
        <v>1.489574338729567E-3</v>
      </c>
      <c r="I763" s="2">
        <v>1103671</v>
      </c>
      <c r="J763" s="2">
        <v>2062172</v>
      </c>
      <c r="K763" s="2" t="s">
        <v>14759</v>
      </c>
      <c r="L763" s="1" t="str">
        <f t="shared" si="11"/>
        <v>Pune62024</v>
      </c>
    </row>
    <row r="764" spans="1:12" x14ac:dyDescent="0.3">
      <c r="A764" s="2">
        <v>34</v>
      </c>
      <c r="B764" s="2" t="s">
        <v>716</v>
      </c>
      <c r="C764" s="2" t="s">
        <v>2702</v>
      </c>
      <c r="D764" s="2" t="s">
        <v>1018</v>
      </c>
      <c r="E764" s="2">
        <v>7</v>
      </c>
      <c r="F764" s="2" t="s">
        <v>19</v>
      </c>
      <c r="G764" s="2">
        <v>1451</v>
      </c>
      <c r="H764" s="3">
        <v>1.3147033853385655E-3</v>
      </c>
      <c r="I764" s="2">
        <v>1103671</v>
      </c>
      <c r="J764" s="2">
        <v>2062172</v>
      </c>
      <c r="K764" s="2" t="s">
        <v>14759</v>
      </c>
      <c r="L764" s="1" t="str">
        <f t="shared" si="11"/>
        <v>Pune72024</v>
      </c>
    </row>
    <row r="765" spans="1:12" x14ac:dyDescent="0.3">
      <c r="A765" s="2">
        <v>34</v>
      </c>
      <c r="B765" s="2" t="s">
        <v>716</v>
      </c>
      <c r="C765" s="2" t="s">
        <v>2703</v>
      </c>
      <c r="D765" s="2" t="s">
        <v>1018</v>
      </c>
      <c r="E765" s="2">
        <v>8</v>
      </c>
      <c r="F765" s="2" t="s">
        <v>19</v>
      </c>
      <c r="G765" s="2">
        <v>1052</v>
      </c>
      <c r="H765" s="3">
        <v>9.5318260604836038E-4</v>
      </c>
      <c r="I765" s="2">
        <v>1103671</v>
      </c>
      <c r="J765" s="2">
        <v>2062172</v>
      </c>
      <c r="K765" s="2" t="s">
        <v>14759</v>
      </c>
      <c r="L765" s="1" t="str">
        <f t="shared" si="11"/>
        <v>Pune82024</v>
      </c>
    </row>
    <row r="766" spans="1:12" x14ac:dyDescent="0.3">
      <c r="A766" s="2">
        <v>34</v>
      </c>
      <c r="B766" s="2" t="s">
        <v>716</v>
      </c>
      <c r="C766" s="2" t="s">
        <v>2704</v>
      </c>
      <c r="D766" s="2" t="s">
        <v>1018</v>
      </c>
      <c r="E766" s="2">
        <v>9</v>
      </c>
      <c r="F766" s="2" t="s">
        <v>1363</v>
      </c>
      <c r="G766" s="2">
        <v>859</v>
      </c>
      <c r="H766" s="3">
        <v>7.7831165265735899E-4</v>
      </c>
      <c r="I766" s="2">
        <v>1103671</v>
      </c>
      <c r="J766" s="2">
        <v>2062172</v>
      </c>
      <c r="K766" s="2" t="s">
        <v>14759</v>
      </c>
      <c r="L766" s="1" t="str">
        <f t="shared" si="11"/>
        <v>Pune92024</v>
      </c>
    </row>
    <row r="767" spans="1:12" x14ac:dyDescent="0.3">
      <c r="A767" s="2">
        <v>34</v>
      </c>
      <c r="B767" s="2" t="s">
        <v>716</v>
      </c>
      <c r="C767" s="2" t="s">
        <v>2705</v>
      </c>
      <c r="D767" s="2" t="s">
        <v>1018</v>
      </c>
      <c r="E767" s="2">
        <v>10</v>
      </c>
      <c r="F767" s="2" t="s">
        <v>19</v>
      </c>
      <c r="G767" s="2">
        <v>788</v>
      </c>
      <c r="H767" s="3">
        <v>7.1398088742025481E-4</v>
      </c>
      <c r="I767" s="2">
        <v>1103671</v>
      </c>
      <c r="J767" s="2">
        <v>2062172</v>
      </c>
      <c r="K767" s="2" t="s">
        <v>14759</v>
      </c>
      <c r="L767" s="1" t="str">
        <f t="shared" si="11"/>
        <v>Pune102024</v>
      </c>
    </row>
    <row r="768" spans="1:12" x14ac:dyDescent="0.3">
      <c r="A768" s="2">
        <v>34</v>
      </c>
      <c r="B768" s="2" t="s">
        <v>716</v>
      </c>
      <c r="C768" s="2" t="s">
        <v>2706</v>
      </c>
      <c r="D768" s="2" t="s">
        <v>1018</v>
      </c>
      <c r="E768" s="2">
        <v>11</v>
      </c>
      <c r="F768" s="2" t="s">
        <v>1729</v>
      </c>
      <c r="G768" s="2">
        <v>698</v>
      </c>
      <c r="H768" s="3">
        <v>6.3243484697885508E-4</v>
      </c>
      <c r="I768" s="2">
        <v>1103671</v>
      </c>
      <c r="J768" s="2">
        <v>2062172</v>
      </c>
      <c r="K768" s="2" t="s">
        <v>14759</v>
      </c>
      <c r="L768" s="1" t="str">
        <f t="shared" si="11"/>
        <v>Pune112024</v>
      </c>
    </row>
    <row r="769" spans="1:12" x14ac:dyDescent="0.3">
      <c r="A769" s="2">
        <v>34</v>
      </c>
      <c r="B769" s="2" t="s">
        <v>716</v>
      </c>
      <c r="C769" s="2" t="s">
        <v>2707</v>
      </c>
      <c r="D769" s="2" t="s">
        <v>1020</v>
      </c>
      <c r="E769" s="2">
        <v>12</v>
      </c>
      <c r="F769" s="2" t="s">
        <v>19</v>
      </c>
      <c r="G769" s="2">
        <v>645</v>
      </c>
      <c r="H769" s="3">
        <v>5.8441328983003084E-4</v>
      </c>
      <c r="I769" s="2">
        <v>1103671</v>
      </c>
      <c r="J769" s="2">
        <v>2062172</v>
      </c>
      <c r="K769" s="2" t="s">
        <v>14759</v>
      </c>
      <c r="L769" s="1" t="str">
        <f t="shared" si="11"/>
        <v>Pune122024</v>
      </c>
    </row>
    <row r="770" spans="1:12" x14ac:dyDescent="0.3">
      <c r="A770" s="2">
        <v>34</v>
      </c>
      <c r="B770" s="2" t="s">
        <v>716</v>
      </c>
      <c r="C770" s="2" t="s">
        <v>2708</v>
      </c>
      <c r="D770" s="2" t="s">
        <v>1018</v>
      </c>
      <c r="E770" s="2">
        <v>13</v>
      </c>
      <c r="F770" s="2" t="s">
        <v>19</v>
      </c>
      <c r="G770" s="2">
        <v>533</v>
      </c>
      <c r="H770" s="3">
        <v>4.8293377283628906E-4</v>
      </c>
      <c r="I770" s="2">
        <v>1103671</v>
      </c>
      <c r="J770" s="2">
        <v>2062172</v>
      </c>
      <c r="K770" s="2" t="s">
        <v>14759</v>
      </c>
      <c r="L770" s="1" t="str">
        <f t="shared" si="11"/>
        <v>Pune132024</v>
      </c>
    </row>
    <row r="771" spans="1:12" x14ac:dyDescent="0.3">
      <c r="A771" s="2">
        <v>34</v>
      </c>
      <c r="B771" s="2" t="s">
        <v>716</v>
      </c>
      <c r="C771" s="2" t="s">
        <v>2709</v>
      </c>
      <c r="D771" s="2" t="s">
        <v>1018</v>
      </c>
      <c r="E771" s="2">
        <v>14</v>
      </c>
      <c r="F771" s="2" t="s">
        <v>19</v>
      </c>
      <c r="G771" s="2">
        <v>515</v>
      </c>
      <c r="H771" s="3">
        <v>4.6662456474800916E-4</v>
      </c>
      <c r="I771" s="2">
        <v>1103671</v>
      </c>
      <c r="J771" s="2">
        <v>2062172</v>
      </c>
      <c r="K771" s="2" t="s">
        <v>14759</v>
      </c>
      <c r="L771" s="1" t="str">
        <f t="shared" ref="L771:L834" si="12">B771&amp;E771&amp;2024</f>
        <v>Pune142024</v>
      </c>
    </row>
    <row r="772" spans="1:12" x14ac:dyDescent="0.3">
      <c r="A772" s="2">
        <v>34</v>
      </c>
      <c r="B772" s="2" t="s">
        <v>716</v>
      </c>
      <c r="C772" s="2" t="s">
        <v>2710</v>
      </c>
      <c r="D772" s="2" t="s">
        <v>1018</v>
      </c>
      <c r="E772" s="2">
        <v>15</v>
      </c>
      <c r="F772" s="2" t="s">
        <v>1980</v>
      </c>
      <c r="G772" s="2">
        <v>437</v>
      </c>
      <c r="H772" s="3">
        <v>3.9595132969879611E-4</v>
      </c>
      <c r="I772" s="2">
        <v>1103671</v>
      </c>
      <c r="J772" s="2">
        <v>2062172</v>
      </c>
      <c r="K772" s="2" t="s">
        <v>14759</v>
      </c>
      <c r="L772" s="1" t="str">
        <f t="shared" si="12"/>
        <v>Pune152024</v>
      </c>
    </row>
    <row r="773" spans="1:12" x14ac:dyDescent="0.3">
      <c r="A773" s="2">
        <v>34</v>
      </c>
      <c r="B773" s="2" t="s">
        <v>716</v>
      </c>
      <c r="C773" s="2" t="s">
        <v>2711</v>
      </c>
      <c r="D773" s="2" t="s">
        <v>1018</v>
      </c>
      <c r="E773" s="2">
        <v>16</v>
      </c>
      <c r="F773" s="2" t="s">
        <v>19</v>
      </c>
      <c r="G773" s="2">
        <v>433</v>
      </c>
      <c r="H773" s="3">
        <v>3.923270612347339E-4</v>
      </c>
      <c r="I773" s="2">
        <v>1103671</v>
      </c>
      <c r="J773" s="2">
        <v>2062172</v>
      </c>
      <c r="K773" s="2" t="s">
        <v>14759</v>
      </c>
      <c r="L773" s="1" t="str">
        <f t="shared" si="12"/>
        <v>Pune162024</v>
      </c>
    </row>
    <row r="774" spans="1:12" x14ac:dyDescent="0.3">
      <c r="A774" s="2">
        <v>34</v>
      </c>
      <c r="B774" s="2" t="s">
        <v>716</v>
      </c>
      <c r="C774" s="2" t="s">
        <v>2712</v>
      </c>
      <c r="D774" s="2" t="s">
        <v>1020</v>
      </c>
      <c r="E774" s="2">
        <v>17</v>
      </c>
      <c r="F774" s="2" t="s">
        <v>19</v>
      </c>
      <c r="G774" s="2">
        <v>412</v>
      </c>
      <c r="H774" s="3">
        <v>3.732996517984073E-4</v>
      </c>
      <c r="I774" s="2">
        <v>1103671</v>
      </c>
      <c r="J774" s="2">
        <v>2062172</v>
      </c>
      <c r="K774" s="2" t="s">
        <v>14759</v>
      </c>
      <c r="L774" s="1" t="str">
        <f t="shared" si="12"/>
        <v>Pune172024</v>
      </c>
    </row>
    <row r="775" spans="1:12" x14ac:dyDescent="0.3">
      <c r="A775" s="2">
        <v>34</v>
      </c>
      <c r="B775" s="2" t="s">
        <v>716</v>
      </c>
      <c r="C775" s="2" t="s">
        <v>2713</v>
      </c>
      <c r="D775" s="2" t="s">
        <v>1018</v>
      </c>
      <c r="E775" s="2">
        <v>18</v>
      </c>
      <c r="F775" s="2" t="s">
        <v>19</v>
      </c>
      <c r="G775" s="2">
        <v>382</v>
      </c>
      <c r="H775" s="3">
        <v>3.4611763831794077E-4</v>
      </c>
      <c r="I775" s="2">
        <v>1103671</v>
      </c>
      <c r="J775" s="2">
        <v>2062172</v>
      </c>
      <c r="K775" s="2" t="s">
        <v>14759</v>
      </c>
      <c r="L775" s="1" t="str">
        <f t="shared" si="12"/>
        <v>Pune182024</v>
      </c>
    </row>
    <row r="776" spans="1:12" x14ac:dyDescent="0.3">
      <c r="A776" s="2">
        <v>34</v>
      </c>
      <c r="B776" s="2" t="s">
        <v>716</v>
      </c>
      <c r="C776" s="2" t="s">
        <v>2714</v>
      </c>
      <c r="D776" s="2" t="s">
        <v>1018</v>
      </c>
      <c r="E776" s="2">
        <v>19</v>
      </c>
      <c r="F776" s="2" t="s">
        <v>2467</v>
      </c>
      <c r="G776" s="2">
        <v>374</v>
      </c>
      <c r="H776" s="3">
        <v>3.3886910138981635E-4</v>
      </c>
      <c r="I776" s="2">
        <v>1103671</v>
      </c>
      <c r="J776" s="2">
        <v>2062172</v>
      </c>
      <c r="K776" s="2" t="s">
        <v>14759</v>
      </c>
      <c r="L776" s="1" t="str">
        <f t="shared" si="12"/>
        <v>Pune192024</v>
      </c>
    </row>
    <row r="777" spans="1:12" x14ac:dyDescent="0.3">
      <c r="A777" s="2">
        <v>34</v>
      </c>
      <c r="B777" s="2" t="s">
        <v>716</v>
      </c>
      <c r="C777" s="2" t="s">
        <v>2715</v>
      </c>
      <c r="D777" s="2" t="s">
        <v>1018</v>
      </c>
      <c r="E777" s="2">
        <v>20</v>
      </c>
      <c r="F777" s="2" t="s">
        <v>1971</v>
      </c>
      <c r="G777" s="2">
        <v>351</v>
      </c>
      <c r="H777" s="3">
        <v>3.1802955772145864E-4</v>
      </c>
      <c r="I777" s="2">
        <v>1103671</v>
      </c>
      <c r="J777" s="2">
        <v>2062172</v>
      </c>
      <c r="K777" s="2" t="s">
        <v>14759</v>
      </c>
      <c r="L777" s="1" t="str">
        <f t="shared" si="12"/>
        <v>Pune202024</v>
      </c>
    </row>
    <row r="778" spans="1:12" x14ac:dyDescent="0.3">
      <c r="A778" s="2">
        <v>34</v>
      </c>
      <c r="B778" s="2" t="s">
        <v>716</v>
      </c>
      <c r="C778" s="2" t="s">
        <v>2716</v>
      </c>
      <c r="D778" s="2" t="s">
        <v>1018</v>
      </c>
      <c r="E778" s="2">
        <v>21</v>
      </c>
      <c r="F778" s="2" t="s">
        <v>2516</v>
      </c>
      <c r="G778" s="2">
        <v>351</v>
      </c>
      <c r="H778" s="3">
        <v>3.1802955772145864E-4</v>
      </c>
      <c r="I778" s="2">
        <v>1103671</v>
      </c>
      <c r="J778" s="2">
        <v>2062172</v>
      </c>
      <c r="K778" s="2" t="s">
        <v>14759</v>
      </c>
      <c r="L778" s="1" t="str">
        <f t="shared" si="12"/>
        <v>Pune212024</v>
      </c>
    </row>
    <row r="779" spans="1:12" x14ac:dyDescent="0.3">
      <c r="A779" s="2">
        <v>34</v>
      </c>
      <c r="B779" s="2" t="s">
        <v>716</v>
      </c>
      <c r="C779" s="2" t="s">
        <v>2717</v>
      </c>
      <c r="D779" s="2" t="s">
        <v>1018</v>
      </c>
      <c r="E779" s="2">
        <v>22</v>
      </c>
      <c r="F779" s="2" t="s">
        <v>2262</v>
      </c>
      <c r="G779" s="2">
        <v>344</v>
      </c>
      <c r="H779" s="3">
        <v>3.1168708790934977E-4</v>
      </c>
      <c r="I779" s="2">
        <v>1103671</v>
      </c>
      <c r="J779" s="2">
        <v>2062172</v>
      </c>
      <c r="K779" s="2" t="s">
        <v>14759</v>
      </c>
      <c r="L779" s="1" t="str">
        <f t="shared" si="12"/>
        <v>Pune222024</v>
      </c>
    </row>
    <row r="780" spans="1:12" x14ac:dyDescent="0.3">
      <c r="A780" s="2">
        <v>34</v>
      </c>
      <c r="B780" s="2" t="s">
        <v>716</v>
      </c>
      <c r="C780" s="2" t="s">
        <v>2718</v>
      </c>
      <c r="D780" s="2" t="s">
        <v>1018</v>
      </c>
      <c r="E780" s="2">
        <v>23</v>
      </c>
      <c r="F780" s="2" t="s">
        <v>19</v>
      </c>
      <c r="G780" s="2">
        <v>314</v>
      </c>
      <c r="H780" s="3">
        <v>2.8450507442888325E-4</v>
      </c>
      <c r="I780" s="2">
        <v>1103671</v>
      </c>
      <c r="J780" s="2">
        <v>2062172</v>
      </c>
      <c r="K780" s="2" t="s">
        <v>14759</v>
      </c>
      <c r="L780" s="1" t="str">
        <f t="shared" si="12"/>
        <v>Pune232024</v>
      </c>
    </row>
    <row r="781" spans="1:12" x14ac:dyDescent="0.3">
      <c r="A781" s="2">
        <v>34</v>
      </c>
      <c r="B781" s="2" t="s">
        <v>716</v>
      </c>
      <c r="C781" s="2" t="s">
        <v>2719</v>
      </c>
      <c r="D781" s="2" t="s">
        <v>1018</v>
      </c>
      <c r="E781" s="2">
        <v>24</v>
      </c>
      <c r="F781" s="2" t="s">
        <v>19</v>
      </c>
      <c r="G781" s="2">
        <v>313</v>
      </c>
      <c r="H781" s="3">
        <v>2.835990073128677E-4</v>
      </c>
      <c r="I781" s="2">
        <v>1103671</v>
      </c>
      <c r="J781" s="2">
        <v>2062172</v>
      </c>
      <c r="K781" s="2" t="s">
        <v>14759</v>
      </c>
      <c r="L781" s="1" t="str">
        <f t="shared" si="12"/>
        <v>Pune242024</v>
      </c>
    </row>
    <row r="782" spans="1:12" x14ac:dyDescent="0.3">
      <c r="A782" s="2">
        <v>34</v>
      </c>
      <c r="B782" s="2" t="s">
        <v>716</v>
      </c>
      <c r="C782" s="2" t="s">
        <v>2720</v>
      </c>
      <c r="D782" s="2" t="s">
        <v>1018</v>
      </c>
      <c r="E782" s="2">
        <v>25</v>
      </c>
      <c r="F782" s="2" t="s">
        <v>19</v>
      </c>
      <c r="G782" s="2">
        <v>311</v>
      </c>
      <c r="H782" s="3">
        <v>2.8178687308083659E-4</v>
      </c>
      <c r="I782" s="2">
        <v>1103671</v>
      </c>
      <c r="J782" s="2">
        <v>2062172</v>
      </c>
      <c r="K782" s="2" t="s">
        <v>14759</v>
      </c>
      <c r="L782" s="1" t="str">
        <f t="shared" si="12"/>
        <v>Pune252024</v>
      </c>
    </row>
    <row r="783" spans="1:12" x14ac:dyDescent="0.3">
      <c r="A783" s="2">
        <v>34</v>
      </c>
      <c r="B783" s="2" t="s">
        <v>716</v>
      </c>
      <c r="C783" s="2" t="s">
        <v>2721</v>
      </c>
      <c r="D783" s="2" t="s">
        <v>1018</v>
      </c>
      <c r="E783" s="2">
        <v>26</v>
      </c>
      <c r="F783" s="2" t="s">
        <v>19</v>
      </c>
      <c r="G783" s="2">
        <v>304</v>
      </c>
      <c r="H783" s="3">
        <v>2.7544440326872772E-4</v>
      </c>
      <c r="I783" s="2">
        <v>1103671</v>
      </c>
      <c r="J783" s="2">
        <v>2062172</v>
      </c>
      <c r="K783" s="2" t="s">
        <v>14759</v>
      </c>
      <c r="L783" s="1" t="str">
        <f t="shared" si="12"/>
        <v>Pune262024</v>
      </c>
    </row>
    <row r="784" spans="1:12" x14ac:dyDescent="0.3">
      <c r="A784" s="2">
        <v>34</v>
      </c>
      <c r="B784" s="2" t="s">
        <v>716</v>
      </c>
      <c r="C784" s="2" t="s">
        <v>2722</v>
      </c>
      <c r="D784" s="2" t="s">
        <v>1018</v>
      </c>
      <c r="E784" s="2">
        <v>27</v>
      </c>
      <c r="F784" s="2" t="s">
        <v>19</v>
      </c>
      <c r="G784" s="2">
        <v>298</v>
      </c>
      <c r="H784" s="3">
        <v>2.7000800057263441E-4</v>
      </c>
      <c r="I784" s="2">
        <v>1103671</v>
      </c>
      <c r="J784" s="2">
        <v>2062172</v>
      </c>
      <c r="K784" s="2" t="s">
        <v>14759</v>
      </c>
      <c r="L784" s="1" t="str">
        <f t="shared" si="12"/>
        <v>Pune272024</v>
      </c>
    </row>
    <row r="785" spans="1:12" x14ac:dyDescent="0.3">
      <c r="A785" s="2">
        <v>34</v>
      </c>
      <c r="B785" s="2" t="s">
        <v>716</v>
      </c>
      <c r="C785" s="2" t="s">
        <v>2723</v>
      </c>
      <c r="D785" s="2" t="s">
        <v>1018</v>
      </c>
      <c r="E785" s="2">
        <v>28</v>
      </c>
      <c r="F785" s="2" t="s">
        <v>2724</v>
      </c>
      <c r="G785" s="2">
        <v>293</v>
      </c>
      <c r="H785" s="3">
        <v>2.6547766499255665E-4</v>
      </c>
      <c r="I785" s="2">
        <v>1103671</v>
      </c>
      <c r="J785" s="2">
        <v>2062172</v>
      </c>
      <c r="K785" s="2" t="s">
        <v>14759</v>
      </c>
      <c r="L785" s="1" t="str">
        <f t="shared" si="12"/>
        <v>Pune282024</v>
      </c>
    </row>
    <row r="786" spans="1:12" x14ac:dyDescent="0.3">
      <c r="A786" s="2">
        <v>34</v>
      </c>
      <c r="B786" s="2" t="s">
        <v>716</v>
      </c>
      <c r="C786" s="2" t="s">
        <v>2725</v>
      </c>
      <c r="D786" s="2" t="s">
        <v>1018</v>
      </c>
      <c r="E786" s="2">
        <v>29</v>
      </c>
      <c r="F786" s="2" t="s">
        <v>19</v>
      </c>
      <c r="G786" s="2">
        <v>259</v>
      </c>
      <c r="H786" s="3">
        <v>2.3467138304802791E-4</v>
      </c>
      <c r="I786" s="2">
        <v>1103671</v>
      </c>
      <c r="J786" s="2">
        <v>2062172</v>
      </c>
      <c r="K786" s="2" t="s">
        <v>14759</v>
      </c>
      <c r="L786" s="1" t="str">
        <f t="shared" si="12"/>
        <v>Pune292024</v>
      </c>
    </row>
    <row r="787" spans="1:12" x14ac:dyDescent="0.3">
      <c r="A787" s="2">
        <v>34</v>
      </c>
      <c r="B787" s="2" t="s">
        <v>716</v>
      </c>
      <c r="C787" s="2" t="s">
        <v>2726</v>
      </c>
      <c r="D787" s="2" t="s">
        <v>1020</v>
      </c>
      <c r="E787" s="2">
        <v>30</v>
      </c>
      <c r="F787" s="2" t="s">
        <v>1042</v>
      </c>
      <c r="G787" s="2">
        <v>239</v>
      </c>
      <c r="H787" s="3">
        <v>2.1655004072771686E-4</v>
      </c>
      <c r="I787" s="2">
        <v>1103671</v>
      </c>
      <c r="J787" s="2">
        <v>2062172</v>
      </c>
      <c r="K787" s="2" t="s">
        <v>14759</v>
      </c>
      <c r="L787" s="1" t="str">
        <f t="shared" si="12"/>
        <v>Pune302024</v>
      </c>
    </row>
    <row r="788" spans="1:12" x14ac:dyDescent="0.3">
      <c r="A788" s="2">
        <v>34</v>
      </c>
      <c r="B788" s="2" t="s">
        <v>716</v>
      </c>
      <c r="C788" s="2" t="s">
        <v>2727</v>
      </c>
      <c r="D788" s="2" t="s">
        <v>1018</v>
      </c>
      <c r="E788" s="2">
        <v>31</v>
      </c>
      <c r="F788" s="2" t="s">
        <v>19</v>
      </c>
      <c r="G788" s="2">
        <v>229</v>
      </c>
      <c r="H788" s="3">
        <v>2.0748936956756136E-4</v>
      </c>
      <c r="I788" s="2">
        <v>1103671</v>
      </c>
      <c r="J788" s="2">
        <v>2062172</v>
      </c>
      <c r="K788" s="2" t="s">
        <v>14759</v>
      </c>
      <c r="L788" s="1" t="str">
        <f t="shared" si="12"/>
        <v>Pune312024</v>
      </c>
    </row>
    <row r="789" spans="1:12" x14ac:dyDescent="0.3">
      <c r="A789" s="2">
        <v>34</v>
      </c>
      <c r="B789" s="2" t="s">
        <v>716</v>
      </c>
      <c r="C789" s="2" t="s">
        <v>2728</v>
      </c>
      <c r="D789" s="2" t="s">
        <v>1018</v>
      </c>
      <c r="E789" s="2">
        <v>32</v>
      </c>
      <c r="F789" s="2" t="s">
        <v>19</v>
      </c>
      <c r="G789" s="2">
        <v>223</v>
      </c>
      <c r="H789" s="3">
        <v>2.0205296687146804E-4</v>
      </c>
      <c r="I789" s="2">
        <v>1103671</v>
      </c>
      <c r="J789" s="2">
        <v>2062172</v>
      </c>
      <c r="K789" s="2" t="s">
        <v>14759</v>
      </c>
      <c r="L789" s="1" t="str">
        <f t="shared" si="12"/>
        <v>Pune322024</v>
      </c>
    </row>
    <row r="790" spans="1:12" x14ac:dyDescent="0.3">
      <c r="A790" s="2">
        <v>34</v>
      </c>
      <c r="B790" s="2" t="s">
        <v>716</v>
      </c>
      <c r="C790" s="2" t="s">
        <v>2729</v>
      </c>
      <c r="D790" s="2" t="s">
        <v>1018</v>
      </c>
      <c r="E790" s="2">
        <v>33</v>
      </c>
      <c r="F790" s="2" t="s">
        <v>19</v>
      </c>
      <c r="G790" s="2">
        <v>183</v>
      </c>
      <c r="H790" s="3">
        <v>1.6581028223084597E-4</v>
      </c>
      <c r="I790" s="2">
        <v>1103671</v>
      </c>
      <c r="J790" s="2">
        <v>2062172</v>
      </c>
      <c r="K790" s="2" t="s">
        <v>14759</v>
      </c>
      <c r="L790" s="1" t="str">
        <f t="shared" si="12"/>
        <v>Pune332024</v>
      </c>
    </row>
    <row r="791" spans="1:12" x14ac:dyDescent="0.3">
      <c r="A791" s="2">
        <v>34</v>
      </c>
      <c r="B791" s="2" t="s">
        <v>716</v>
      </c>
      <c r="C791" s="2" t="s">
        <v>2730</v>
      </c>
      <c r="D791" s="2" t="s">
        <v>1018</v>
      </c>
      <c r="E791" s="2">
        <v>34</v>
      </c>
      <c r="F791" s="2" t="s">
        <v>19</v>
      </c>
      <c r="G791" s="2">
        <v>163</v>
      </c>
      <c r="H791" s="3">
        <v>1.4768893991053494E-4</v>
      </c>
      <c r="I791" s="2">
        <v>1103671</v>
      </c>
      <c r="J791" s="2">
        <v>2062172</v>
      </c>
      <c r="K791" s="2" t="s">
        <v>14759</v>
      </c>
      <c r="L791" s="1" t="str">
        <f t="shared" si="12"/>
        <v>Pune342024</v>
      </c>
    </row>
    <row r="792" spans="1:12" x14ac:dyDescent="0.3">
      <c r="A792" s="2">
        <v>34</v>
      </c>
      <c r="B792" s="2" t="s">
        <v>716</v>
      </c>
      <c r="C792" s="2" t="s">
        <v>2731</v>
      </c>
      <c r="D792" s="2" t="s">
        <v>1018</v>
      </c>
      <c r="E792" s="2">
        <v>35</v>
      </c>
      <c r="F792" s="2" t="s">
        <v>19</v>
      </c>
      <c r="G792" s="2">
        <v>146</v>
      </c>
      <c r="H792" s="3">
        <v>1.3228579893827055E-4</v>
      </c>
      <c r="I792" s="2">
        <v>1103671</v>
      </c>
      <c r="J792" s="2">
        <v>2062172</v>
      </c>
      <c r="K792" s="2" t="s">
        <v>14759</v>
      </c>
      <c r="L792" s="1" t="str">
        <f t="shared" si="12"/>
        <v>Pune352024</v>
      </c>
    </row>
    <row r="793" spans="1:12" x14ac:dyDescent="0.3">
      <c r="A793" s="2">
        <v>34</v>
      </c>
      <c r="B793" s="2" t="s">
        <v>716</v>
      </c>
      <c r="C793" s="2" t="s">
        <v>2732</v>
      </c>
      <c r="D793" s="2" t="s">
        <v>1018</v>
      </c>
      <c r="E793" s="2">
        <v>36</v>
      </c>
      <c r="F793" s="2" t="s">
        <v>19</v>
      </c>
      <c r="G793" s="2">
        <v>138</v>
      </c>
      <c r="H793" s="3">
        <v>1.2503726201014615E-4</v>
      </c>
      <c r="I793" s="2">
        <v>1103671</v>
      </c>
      <c r="J793" s="2">
        <v>2062172</v>
      </c>
      <c r="K793" s="2" t="s">
        <v>14759</v>
      </c>
      <c r="L793" s="1" t="str">
        <f t="shared" si="12"/>
        <v>Pune362024</v>
      </c>
    </row>
    <row r="794" spans="1:12" x14ac:dyDescent="0.3">
      <c r="A794" s="2">
        <v>35</v>
      </c>
      <c r="B794" s="2" t="s">
        <v>748</v>
      </c>
      <c r="C794" s="2" t="s">
        <v>750</v>
      </c>
      <c r="D794" s="2" t="s">
        <v>1020</v>
      </c>
      <c r="E794" s="2">
        <v>1</v>
      </c>
      <c r="F794" s="2" t="s">
        <v>1992</v>
      </c>
      <c r="G794" s="2">
        <v>731400</v>
      </c>
      <c r="H794" s="3">
        <v>0.51847556558070818</v>
      </c>
      <c r="I794" s="2">
        <v>1410674</v>
      </c>
      <c r="J794" s="2">
        <v>2374884</v>
      </c>
      <c r="K794" s="2" t="s">
        <v>14759</v>
      </c>
      <c r="L794" s="1" t="str">
        <f t="shared" si="12"/>
        <v>Baramati12024</v>
      </c>
    </row>
    <row r="795" spans="1:12" x14ac:dyDescent="0.3">
      <c r="A795" s="2">
        <v>35</v>
      </c>
      <c r="B795" s="2" t="s">
        <v>748</v>
      </c>
      <c r="C795" s="2" t="s">
        <v>2733</v>
      </c>
      <c r="D795" s="2" t="s">
        <v>1020</v>
      </c>
      <c r="E795" s="2">
        <v>2</v>
      </c>
      <c r="F795" s="2" t="s">
        <v>51</v>
      </c>
      <c r="G795" s="2">
        <v>573391</v>
      </c>
      <c r="H795" s="3">
        <v>0.40646598718059596</v>
      </c>
      <c r="I795" s="2">
        <v>1410674</v>
      </c>
      <c r="J795" s="2">
        <v>2374884</v>
      </c>
      <c r="K795" s="2" t="s">
        <v>14759</v>
      </c>
      <c r="L795" s="1" t="str">
        <f t="shared" si="12"/>
        <v>Baramati22024</v>
      </c>
    </row>
    <row r="796" spans="1:12" x14ac:dyDescent="0.3">
      <c r="A796" s="2">
        <v>35</v>
      </c>
      <c r="B796" s="2" t="s">
        <v>748</v>
      </c>
      <c r="C796" s="2" t="s">
        <v>2734</v>
      </c>
      <c r="D796" s="2" t="s">
        <v>1018</v>
      </c>
      <c r="E796" s="2">
        <v>3</v>
      </c>
      <c r="F796" s="2" t="s">
        <v>19</v>
      </c>
      <c r="G796" s="2">
        <v>15620</v>
      </c>
      <c r="H796" s="3">
        <v>1.1072721266571866E-2</v>
      </c>
      <c r="I796" s="2">
        <v>1410674</v>
      </c>
      <c r="J796" s="2">
        <v>2374884</v>
      </c>
      <c r="K796" s="2" t="s">
        <v>14759</v>
      </c>
      <c r="L796" s="1" t="str">
        <f t="shared" si="12"/>
        <v>Baramati32024</v>
      </c>
    </row>
    <row r="797" spans="1:12" x14ac:dyDescent="0.3">
      <c r="A797" s="2">
        <v>35</v>
      </c>
      <c r="B797" s="2" t="s">
        <v>748</v>
      </c>
      <c r="C797" s="2" t="s">
        <v>2735</v>
      </c>
      <c r="D797" s="2" t="s">
        <v>1018</v>
      </c>
      <c r="E797" s="2">
        <v>4</v>
      </c>
      <c r="F797" s="2" t="s">
        <v>19</v>
      </c>
      <c r="G797" s="2">
        <v>14913</v>
      </c>
      <c r="H797" s="3">
        <v>1.0571542397463907E-2</v>
      </c>
      <c r="I797" s="2">
        <v>1410674</v>
      </c>
      <c r="J797" s="2">
        <v>2374884</v>
      </c>
      <c r="K797" s="2" t="s">
        <v>14759</v>
      </c>
      <c r="L797" s="1" t="str">
        <f t="shared" si="12"/>
        <v>Baramati42024</v>
      </c>
    </row>
    <row r="798" spans="1:12" x14ac:dyDescent="0.3">
      <c r="A798" s="2">
        <v>35</v>
      </c>
      <c r="B798" s="2" t="s">
        <v>748</v>
      </c>
      <c r="C798" s="2" t="s">
        <v>2736</v>
      </c>
      <c r="D798" s="2" t="s">
        <v>1020</v>
      </c>
      <c r="E798" s="2">
        <v>5</v>
      </c>
      <c r="F798" s="2" t="s">
        <v>11</v>
      </c>
      <c r="G798" s="2">
        <v>9995</v>
      </c>
      <c r="H798" s="3">
        <v>7.0852656248006273E-3</v>
      </c>
      <c r="I798" s="2">
        <v>1410674</v>
      </c>
      <c r="J798" s="2">
        <v>2374884</v>
      </c>
      <c r="K798" s="2" t="s">
        <v>14759</v>
      </c>
      <c r="L798" s="1" t="str">
        <f t="shared" si="12"/>
        <v>Baramati52024</v>
      </c>
    </row>
    <row r="799" spans="1:12" x14ac:dyDescent="0.3">
      <c r="A799" s="2">
        <v>35</v>
      </c>
      <c r="B799" s="2" t="s">
        <v>748</v>
      </c>
      <c r="C799" s="2" t="s">
        <v>22</v>
      </c>
      <c r="D799" s="2" t="s">
        <v>7923</v>
      </c>
      <c r="E799" s="2">
        <v>6</v>
      </c>
      <c r="F799" s="2" t="s">
        <v>22</v>
      </c>
      <c r="G799" s="2">
        <v>9130</v>
      </c>
      <c r="H799" s="3">
        <v>6.4720835572215831E-3</v>
      </c>
      <c r="I799" s="2">
        <v>1410674</v>
      </c>
      <c r="J799" s="2">
        <v>2374884</v>
      </c>
      <c r="K799" s="2" t="s">
        <v>14759</v>
      </c>
      <c r="L799" s="1" t="str">
        <f t="shared" si="12"/>
        <v>Baramati62024</v>
      </c>
    </row>
    <row r="800" spans="1:12" x14ac:dyDescent="0.3">
      <c r="A800" s="2">
        <v>35</v>
      </c>
      <c r="B800" s="2" t="s">
        <v>748</v>
      </c>
      <c r="C800" s="2" t="s">
        <v>2737</v>
      </c>
      <c r="D800" s="2" t="s">
        <v>1018</v>
      </c>
      <c r="E800" s="2">
        <v>7</v>
      </c>
      <c r="F800" s="2" t="s">
        <v>19</v>
      </c>
      <c r="G800" s="2">
        <v>6633</v>
      </c>
      <c r="H800" s="3">
        <v>4.7020076927766444E-3</v>
      </c>
      <c r="I800" s="2">
        <v>1410674</v>
      </c>
      <c r="J800" s="2">
        <v>2374884</v>
      </c>
      <c r="K800" s="2" t="s">
        <v>14759</v>
      </c>
      <c r="L800" s="1" t="str">
        <f t="shared" si="12"/>
        <v>Baramati72024</v>
      </c>
    </row>
    <row r="801" spans="1:12" x14ac:dyDescent="0.3">
      <c r="A801" s="2">
        <v>35</v>
      </c>
      <c r="B801" s="2" t="s">
        <v>748</v>
      </c>
      <c r="C801" s="2" t="s">
        <v>2738</v>
      </c>
      <c r="D801" s="2" t="s">
        <v>1020</v>
      </c>
      <c r="E801" s="2">
        <v>8</v>
      </c>
      <c r="F801" s="2" t="s">
        <v>2262</v>
      </c>
      <c r="G801" s="2">
        <v>5032</v>
      </c>
      <c r="H801" s="3">
        <v>3.567089207003177E-3</v>
      </c>
      <c r="I801" s="2">
        <v>1410674</v>
      </c>
      <c r="J801" s="2">
        <v>2374884</v>
      </c>
      <c r="K801" s="2" t="s">
        <v>14759</v>
      </c>
      <c r="L801" s="1" t="str">
        <f t="shared" si="12"/>
        <v>Baramati82024</v>
      </c>
    </row>
    <row r="802" spans="1:12" x14ac:dyDescent="0.3">
      <c r="A802" s="2">
        <v>35</v>
      </c>
      <c r="B802" s="2" t="s">
        <v>748</v>
      </c>
      <c r="C802" s="2" t="s">
        <v>2739</v>
      </c>
      <c r="D802" s="2" t="s">
        <v>1020</v>
      </c>
      <c r="E802" s="2">
        <v>9</v>
      </c>
      <c r="F802" s="2" t="s">
        <v>19</v>
      </c>
      <c r="G802" s="2">
        <v>4150</v>
      </c>
      <c r="H802" s="3">
        <v>2.9418561623734472E-3</v>
      </c>
      <c r="I802" s="2">
        <v>1410674</v>
      </c>
      <c r="J802" s="2">
        <v>2374884</v>
      </c>
      <c r="K802" s="2" t="s">
        <v>14759</v>
      </c>
      <c r="L802" s="1" t="str">
        <f t="shared" si="12"/>
        <v>Baramati92024</v>
      </c>
    </row>
    <row r="803" spans="1:12" x14ac:dyDescent="0.3">
      <c r="A803" s="2">
        <v>35</v>
      </c>
      <c r="B803" s="2" t="s">
        <v>748</v>
      </c>
      <c r="C803" s="2" t="s">
        <v>2740</v>
      </c>
      <c r="D803" s="2" t="s">
        <v>1018</v>
      </c>
      <c r="E803" s="2">
        <v>10</v>
      </c>
      <c r="F803" s="2" t="s">
        <v>19</v>
      </c>
      <c r="G803" s="2">
        <v>2991</v>
      </c>
      <c r="H803" s="3">
        <v>2.1202630799178265E-3</v>
      </c>
      <c r="I803" s="2">
        <v>1410674</v>
      </c>
      <c r="J803" s="2">
        <v>2374884</v>
      </c>
      <c r="K803" s="2" t="s">
        <v>14759</v>
      </c>
      <c r="L803" s="1" t="str">
        <f t="shared" si="12"/>
        <v>Baramati102024</v>
      </c>
    </row>
    <row r="804" spans="1:12" x14ac:dyDescent="0.3">
      <c r="A804" s="2">
        <v>35</v>
      </c>
      <c r="B804" s="2" t="s">
        <v>748</v>
      </c>
      <c r="C804" s="2" t="s">
        <v>2741</v>
      </c>
      <c r="D804" s="2" t="s">
        <v>1018</v>
      </c>
      <c r="E804" s="2">
        <v>11</v>
      </c>
      <c r="F804" s="2" t="s">
        <v>19</v>
      </c>
      <c r="G804" s="2">
        <v>2610</v>
      </c>
      <c r="H804" s="3">
        <v>1.8501794177818547E-3</v>
      </c>
      <c r="I804" s="2">
        <v>1410674</v>
      </c>
      <c r="J804" s="2">
        <v>2374884</v>
      </c>
      <c r="K804" s="2" t="s">
        <v>14759</v>
      </c>
      <c r="L804" s="1" t="str">
        <f t="shared" si="12"/>
        <v>Baramati112024</v>
      </c>
    </row>
    <row r="805" spans="1:12" x14ac:dyDescent="0.3">
      <c r="A805" s="2">
        <v>35</v>
      </c>
      <c r="B805" s="2" t="s">
        <v>748</v>
      </c>
      <c r="C805" s="2" t="s">
        <v>2742</v>
      </c>
      <c r="D805" s="2" t="s">
        <v>1018</v>
      </c>
      <c r="E805" s="2">
        <v>12</v>
      </c>
      <c r="F805" s="2" t="s">
        <v>728</v>
      </c>
      <c r="G805" s="2">
        <v>2412</v>
      </c>
      <c r="H805" s="3">
        <v>1.7098209791915071E-3</v>
      </c>
      <c r="I805" s="2">
        <v>1410674</v>
      </c>
      <c r="J805" s="2">
        <v>2374884</v>
      </c>
      <c r="K805" s="2" t="s">
        <v>14759</v>
      </c>
      <c r="L805" s="1" t="str">
        <f t="shared" si="12"/>
        <v>Baramati122024</v>
      </c>
    </row>
    <row r="806" spans="1:12" x14ac:dyDescent="0.3">
      <c r="A806" s="2">
        <v>35</v>
      </c>
      <c r="B806" s="2" t="s">
        <v>748</v>
      </c>
      <c r="C806" s="2" t="s">
        <v>2743</v>
      </c>
      <c r="D806" s="2" t="s">
        <v>1018</v>
      </c>
      <c r="E806" s="2">
        <v>13</v>
      </c>
      <c r="F806" s="2" t="s">
        <v>19</v>
      </c>
      <c r="G806" s="2">
        <v>2234</v>
      </c>
      <c r="H806" s="3">
        <v>1.5836401606607905E-3</v>
      </c>
      <c r="I806" s="2">
        <v>1410674</v>
      </c>
      <c r="J806" s="2">
        <v>2374884</v>
      </c>
      <c r="K806" s="2" t="s">
        <v>14759</v>
      </c>
      <c r="L806" s="1" t="str">
        <f t="shared" si="12"/>
        <v>Baramati132024</v>
      </c>
    </row>
    <row r="807" spans="1:12" x14ac:dyDescent="0.3">
      <c r="A807" s="2">
        <v>35</v>
      </c>
      <c r="B807" s="2" t="s">
        <v>748</v>
      </c>
      <c r="C807" s="2" t="s">
        <v>2744</v>
      </c>
      <c r="D807" s="2" t="s">
        <v>1018</v>
      </c>
      <c r="E807" s="2">
        <v>14</v>
      </c>
      <c r="F807" s="2" t="s">
        <v>19</v>
      </c>
      <c r="G807" s="2">
        <v>2161</v>
      </c>
      <c r="H807" s="3">
        <v>1.5318918474431372E-3</v>
      </c>
      <c r="I807" s="2">
        <v>1410674</v>
      </c>
      <c r="J807" s="2">
        <v>2374884</v>
      </c>
      <c r="K807" s="2" t="s">
        <v>14759</v>
      </c>
      <c r="L807" s="1" t="str">
        <f t="shared" si="12"/>
        <v>Baramati142024</v>
      </c>
    </row>
    <row r="808" spans="1:12" x14ac:dyDescent="0.3">
      <c r="A808" s="2">
        <v>35</v>
      </c>
      <c r="B808" s="2" t="s">
        <v>748</v>
      </c>
      <c r="C808" s="2" t="s">
        <v>2745</v>
      </c>
      <c r="D808" s="2" t="s">
        <v>1018</v>
      </c>
      <c r="E808" s="2">
        <v>15</v>
      </c>
      <c r="F808" s="2" t="s">
        <v>19</v>
      </c>
      <c r="G808" s="2">
        <v>2125</v>
      </c>
      <c r="H808" s="3">
        <v>1.5063721313358011E-3</v>
      </c>
      <c r="I808" s="2">
        <v>1410674</v>
      </c>
      <c r="J808" s="2">
        <v>2374884</v>
      </c>
      <c r="K808" s="2" t="s">
        <v>14759</v>
      </c>
      <c r="L808" s="1" t="str">
        <f t="shared" si="12"/>
        <v>Baramati152024</v>
      </c>
    </row>
    <row r="809" spans="1:12" x14ac:dyDescent="0.3">
      <c r="A809" s="2">
        <v>35</v>
      </c>
      <c r="B809" s="2" t="s">
        <v>748</v>
      </c>
      <c r="C809" s="2" t="s">
        <v>2746</v>
      </c>
      <c r="D809" s="2" t="s">
        <v>1018</v>
      </c>
      <c r="E809" s="2">
        <v>16</v>
      </c>
      <c r="F809" s="2" t="s">
        <v>1662</v>
      </c>
      <c r="G809" s="2">
        <v>2007</v>
      </c>
      <c r="H809" s="3">
        <v>1.4227241729839778E-3</v>
      </c>
      <c r="I809" s="2">
        <v>1410674</v>
      </c>
      <c r="J809" s="2">
        <v>2374884</v>
      </c>
      <c r="K809" s="2" t="s">
        <v>14759</v>
      </c>
      <c r="L809" s="1" t="str">
        <f t="shared" si="12"/>
        <v>Baramati162024</v>
      </c>
    </row>
    <row r="810" spans="1:12" x14ac:dyDescent="0.3">
      <c r="A810" s="2">
        <v>35</v>
      </c>
      <c r="B810" s="2" t="s">
        <v>748</v>
      </c>
      <c r="C810" s="2" t="s">
        <v>2747</v>
      </c>
      <c r="D810" s="2" t="s">
        <v>1020</v>
      </c>
      <c r="E810" s="2">
        <v>17</v>
      </c>
      <c r="F810" s="2" t="s">
        <v>19</v>
      </c>
      <c r="G810" s="2">
        <v>1974</v>
      </c>
      <c r="H810" s="3">
        <v>1.3993310998855865E-3</v>
      </c>
      <c r="I810" s="2">
        <v>1410674</v>
      </c>
      <c r="J810" s="2">
        <v>2374884</v>
      </c>
      <c r="K810" s="2" t="s">
        <v>14759</v>
      </c>
      <c r="L810" s="1" t="str">
        <f t="shared" si="12"/>
        <v>Baramati172024</v>
      </c>
    </row>
    <row r="811" spans="1:12" x14ac:dyDescent="0.3">
      <c r="A811" s="2">
        <v>35</v>
      </c>
      <c r="B811" s="2" t="s">
        <v>748</v>
      </c>
      <c r="C811" s="2" t="s">
        <v>2748</v>
      </c>
      <c r="D811" s="2" t="s">
        <v>1018</v>
      </c>
      <c r="E811" s="2">
        <v>18</v>
      </c>
      <c r="F811" s="2" t="s">
        <v>1323</v>
      </c>
      <c r="G811" s="2">
        <v>1828</v>
      </c>
      <c r="H811" s="3">
        <v>1.2958344734502799E-3</v>
      </c>
      <c r="I811" s="2">
        <v>1410674</v>
      </c>
      <c r="J811" s="2">
        <v>2374884</v>
      </c>
      <c r="K811" s="2" t="s">
        <v>14759</v>
      </c>
      <c r="L811" s="1" t="str">
        <f t="shared" si="12"/>
        <v>Baramati182024</v>
      </c>
    </row>
    <row r="812" spans="1:12" x14ac:dyDescent="0.3">
      <c r="A812" s="2">
        <v>35</v>
      </c>
      <c r="B812" s="2" t="s">
        <v>748</v>
      </c>
      <c r="C812" s="2" t="s">
        <v>2749</v>
      </c>
      <c r="D812" s="2" t="s">
        <v>1018</v>
      </c>
      <c r="E812" s="2">
        <v>19</v>
      </c>
      <c r="F812" s="2" t="s">
        <v>19</v>
      </c>
      <c r="G812" s="2">
        <v>1663</v>
      </c>
      <c r="H812" s="3">
        <v>1.1788691079583234E-3</v>
      </c>
      <c r="I812" s="2">
        <v>1410674</v>
      </c>
      <c r="J812" s="2">
        <v>2374884</v>
      </c>
      <c r="K812" s="2" t="s">
        <v>14759</v>
      </c>
      <c r="L812" s="1" t="str">
        <f t="shared" si="12"/>
        <v>Baramati192024</v>
      </c>
    </row>
    <row r="813" spans="1:12" x14ac:dyDescent="0.3">
      <c r="A813" s="2">
        <v>35</v>
      </c>
      <c r="B813" s="2" t="s">
        <v>748</v>
      </c>
      <c r="C813" s="2" t="s">
        <v>2750</v>
      </c>
      <c r="D813" s="2" t="s">
        <v>1018</v>
      </c>
      <c r="E813" s="2">
        <v>20</v>
      </c>
      <c r="F813" s="2" t="s">
        <v>19</v>
      </c>
      <c r="G813" s="2">
        <v>1622</v>
      </c>
      <c r="H813" s="3">
        <v>1.1498049868360798E-3</v>
      </c>
      <c r="I813" s="2">
        <v>1410674</v>
      </c>
      <c r="J813" s="2">
        <v>2374884</v>
      </c>
      <c r="K813" s="2" t="s">
        <v>14759</v>
      </c>
      <c r="L813" s="1" t="str">
        <f t="shared" si="12"/>
        <v>Baramati202024</v>
      </c>
    </row>
    <row r="814" spans="1:12" x14ac:dyDescent="0.3">
      <c r="A814" s="2">
        <v>35</v>
      </c>
      <c r="B814" s="2" t="s">
        <v>748</v>
      </c>
      <c r="C814" s="2" t="s">
        <v>2751</v>
      </c>
      <c r="D814" s="2" t="s">
        <v>1018</v>
      </c>
      <c r="E814" s="2">
        <v>21</v>
      </c>
      <c r="F814" s="2" t="s">
        <v>19</v>
      </c>
      <c r="G814" s="2">
        <v>1433</v>
      </c>
      <c r="H814" s="3">
        <v>1.0158264772725661E-3</v>
      </c>
      <c r="I814" s="2">
        <v>1410674</v>
      </c>
      <c r="J814" s="2">
        <v>2374884</v>
      </c>
      <c r="K814" s="2" t="s">
        <v>14759</v>
      </c>
      <c r="L814" s="1" t="str">
        <f t="shared" si="12"/>
        <v>Baramati212024</v>
      </c>
    </row>
    <row r="815" spans="1:12" x14ac:dyDescent="0.3">
      <c r="A815" s="2">
        <v>35</v>
      </c>
      <c r="B815" s="2" t="s">
        <v>748</v>
      </c>
      <c r="C815" s="2" t="s">
        <v>2752</v>
      </c>
      <c r="D815" s="2" t="s">
        <v>1018</v>
      </c>
      <c r="E815" s="2">
        <v>22</v>
      </c>
      <c r="F815" s="2" t="s">
        <v>19</v>
      </c>
      <c r="G815" s="2">
        <v>1392</v>
      </c>
      <c r="H815" s="3">
        <v>9.8676235615032253E-4</v>
      </c>
      <c r="I815" s="2">
        <v>1410674</v>
      </c>
      <c r="J815" s="2">
        <v>2374884</v>
      </c>
      <c r="K815" s="2" t="s">
        <v>14759</v>
      </c>
      <c r="L815" s="1" t="str">
        <f t="shared" si="12"/>
        <v>Baramati222024</v>
      </c>
    </row>
    <row r="816" spans="1:12" x14ac:dyDescent="0.3">
      <c r="A816" s="2">
        <v>35</v>
      </c>
      <c r="B816" s="2" t="s">
        <v>748</v>
      </c>
      <c r="C816" s="2" t="s">
        <v>2753</v>
      </c>
      <c r="D816" s="2" t="s">
        <v>1020</v>
      </c>
      <c r="E816" s="2">
        <v>23</v>
      </c>
      <c r="F816" s="2" t="s">
        <v>19</v>
      </c>
      <c r="G816" s="2">
        <v>1283</v>
      </c>
      <c r="H816" s="3">
        <v>9.0949432682533313E-4</v>
      </c>
      <c r="I816" s="2">
        <v>1410674</v>
      </c>
      <c r="J816" s="2">
        <v>2374884</v>
      </c>
      <c r="K816" s="2" t="s">
        <v>14759</v>
      </c>
      <c r="L816" s="1" t="str">
        <f t="shared" si="12"/>
        <v>Baramati232024</v>
      </c>
    </row>
    <row r="817" spans="1:12" x14ac:dyDescent="0.3">
      <c r="A817" s="2">
        <v>35</v>
      </c>
      <c r="B817" s="2" t="s">
        <v>748</v>
      </c>
      <c r="C817" s="2" t="s">
        <v>2754</v>
      </c>
      <c r="D817" s="2" t="s">
        <v>1018</v>
      </c>
      <c r="E817" s="2">
        <v>24</v>
      </c>
      <c r="F817" s="2" t="s">
        <v>19</v>
      </c>
      <c r="G817" s="2">
        <v>1169</v>
      </c>
      <c r="H817" s="3">
        <v>8.2868189248543609E-4</v>
      </c>
      <c r="I817" s="2">
        <v>1410674</v>
      </c>
      <c r="J817" s="2">
        <v>2374884</v>
      </c>
      <c r="K817" s="2" t="s">
        <v>14759</v>
      </c>
      <c r="L817" s="1" t="str">
        <f t="shared" si="12"/>
        <v>Baramati242024</v>
      </c>
    </row>
    <row r="818" spans="1:12" x14ac:dyDescent="0.3">
      <c r="A818" s="2">
        <v>35</v>
      </c>
      <c r="B818" s="2" t="s">
        <v>748</v>
      </c>
      <c r="C818" s="2" t="s">
        <v>2755</v>
      </c>
      <c r="D818" s="2" t="s">
        <v>1018</v>
      </c>
      <c r="E818" s="2">
        <v>25</v>
      </c>
      <c r="F818" s="2" t="s">
        <v>1053</v>
      </c>
      <c r="G818" s="2">
        <v>1127</v>
      </c>
      <c r="H818" s="3">
        <v>7.9890889036021077E-4</v>
      </c>
      <c r="I818" s="2">
        <v>1410674</v>
      </c>
      <c r="J818" s="2">
        <v>2374884</v>
      </c>
      <c r="K818" s="2" t="s">
        <v>14759</v>
      </c>
      <c r="L818" s="1" t="str">
        <f t="shared" si="12"/>
        <v>Baramati252024</v>
      </c>
    </row>
    <row r="819" spans="1:12" x14ac:dyDescent="0.3">
      <c r="A819" s="2">
        <v>35</v>
      </c>
      <c r="B819" s="2" t="s">
        <v>748</v>
      </c>
      <c r="C819" s="2" t="s">
        <v>2756</v>
      </c>
      <c r="D819" s="2" t="s">
        <v>1018</v>
      </c>
      <c r="E819" s="2">
        <v>26</v>
      </c>
      <c r="F819" s="2" t="s">
        <v>19</v>
      </c>
      <c r="G819" s="2">
        <v>1099</v>
      </c>
      <c r="H819" s="3">
        <v>7.7906022227672734E-4</v>
      </c>
      <c r="I819" s="2">
        <v>1410674</v>
      </c>
      <c r="J819" s="2">
        <v>2374884</v>
      </c>
      <c r="K819" s="2" t="s">
        <v>14759</v>
      </c>
      <c r="L819" s="1" t="str">
        <f t="shared" si="12"/>
        <v>Baramati262024</v>
      </c>
    </row>
    <row r="820" spans="1:12" x14ac:dyDescent="0.3">
      <c r="A820" s="2">
        <v>35</v>
      </c>
      <c r="B820" s="2" t="s">
        <v>748</v>
      </c>
      <c r="C820" s="2" t="s">
        <v>2757</v>
      </c>
      <c r="D820" s="2" t="s">
        <v>1018</v>
      </c>
      <c r="E820" s="2">
        <v>27</v>
      </c>
      <c r="F820" s="2" t="s">
        <v>19</v>
      </c>
      <c r="G820" s="2">
        <v>1012</v>
      </c>
      <c r="H820" s="3">
        <v>7.1738757501733214E-4</v>
      </c>
      <c r="I820" s="2">
        <v>1410674</v>
      </c>
      <c r="J820" s="2">
        <v>2374884</v>
      </c>
      <c r="K820" s="2" t="s">
        <v>14759</v>
      </c>
      <c r="L820" s="1" t="str">
        <f t="shared" si="12"/>
        <v>Baramati272024</v>
      </c>
    </row>
    <row r="821" spans="1:12" x14ac:dyDescent="0.3">
      <c r="A821" s="2">
        <v>35</v>
      </c>
      <c r="B821" s="2" t="s">
        <v>748</v>
      </c>
      <c r="C821" s="2" t="s">
        <v>2758</v>
      </c>
      <c r="D821" s="2" t="s">
        <v>1018</v>
      </c>
      <c r="E821" s="2">
        <v>28</v>
      </c>
      <c r="F821" s="2" t="s">
        <v>19</v>
      </c>
      <c r="G821" s="2">
        <v>997</v>
      </c>
      <c r="H821" s="3">
        <v>7.0675435997260888E-4</v>
      </c>
      <c r="I821" s="2">
        <v>1410674</v>
      </c>
      <c r="J821" s="2">
        <v>2374884</v>
      </c>
      <c r="K821" s="2" t="s">
        <v>14759</v>
      </c>
      <c r="L821" s="1" t="str">
        <f t="shared" si="12"/>
        <v>Baramati282024</v>
      </c>
    </row>
    <row r="822" spans="1:12" x14ac:dyDescent="0.3">
      <c r="A822" s="2">
        <v>35</v>
      </c>
      <c r="B822" s="2" t="s">
        <v>748</v>
      </c>
      <c r="C822" s="2" t="s">
        <v>2759</v>
      </c>
      <c r="D822" s="2" t="s">
        <v>1018</v>
      </c>
      <c r="E822" s="2">
        <v>29</v>
      </c>
      <c r="F822" s="2" t="s">
        <v>19</v>
      </c>
      <c r="G822" s="2">
        <v>905</v>
      </c>
      <c r="H822" s="3">
        <v>6.4153730769830593E-4</v>
      </c>
      <c r="I822" s="2">
        <v>1410674</v>
      </c>
      <c r="J822" s="2">
        <v>2374884</v>
      </c>
      <c r="K822" s="2" t="s">
        <v>14759</v>
      </c>
      <c r="L822" s="1" t="str">
        <f t="shared" si="12"/>
        <v>Baramati292024</v>
      </c>
    </row>
    <row r="823" spans="1:12" x14ac:dyDescent="0.3">
      <c r="A823" s="2">
        <v>35</v>
      </c>
      <c r="B823" s="2" t="s">
        <v>748</v>
      </c>
      <c r="C823" s="2" t="s">
        <v>2760</v>
      </c>
      <c r="D823" s="2" t="s">
        <v>1018</v>
      </c>
      <c r="E823" s="2">
        <v>30</v>
      </c>
      <c r="F823" s="2" t="s">
        <v>19</v>
      </c>
      <c r="G823" s="2">
        <v>807</v>
      </c>
      <c r="H823" s="3">
        <v>5.7206696940611363E-4</v>
      </c>
      <c r="I823" s="2">
        <v>1410674</v>
      </c>
      <c r="J823" s="2">
        <v>2374884</v>
      </c>
      <c r="K823" s="2" t="s">
        <v>14759</v>
      </c>
      <c r="L823" s="1" t="str">
        <f t="shared" si="12"/>
        <v>Baramati302024</v>
      </c>
    </row>
    <row r="824" spans="1:12" x14ac:dyDescent="0.3">
      <c r="A824" s="2">
        <v>35</v>
      </c>
      <c r="B824" s="2" t="s">
        <v>748</v>
      </c>
      <c r="C824" s="2" t="s">
        <v>2761</v>
      </c>
      <c r="D824" s="2" t="s">
        <v>1018</v>
      </c>
      <c r="E824" s="2">
        <v>31</v>
      </c>
      <c r="F824" s="2" t="s">
        <v>1962</v>
      </c>
      <c r="G824" s="2">
        <v>785</v>
      </c>
      <c r="H824" s="3">
        <v>5.5647158734051954E-4</v>
      </c>
      <c r="I824" s="2">
        <v>1410674</v>
      </c>
      <c r="J824" s="2">
        <v>2374884</v>
      </c>
      <c r="K824" s="2" t="s">
        <v>14759</v>
      </c>
      <c r="L824" s="1" t="str">
        <f t="shared" si="12"/>
        <v>Baramati312024</v>
      </c>
    </row>
    <row r="825" spans="1:12" x14ac:dyDescent="0.3">
      <c r="A825" s="2">
        <v>35</v>
      </c>
      <c r="B825" s="2" t="s">
        <v>748</v>
      </c>
      <c r="C825" s="2" t="s">
        <v>2762</v>
      </c>
      <c r="D825" s="2" t="s">
        <v>1018</v>
      </c>
      <c r="E825" s="2">
        <v>32</v>
      </c>
      <c r="F825" s="2" t="s">
        <v>19</v>
      </c>
      <c r="G825" s="2">
        <v>730</v>
      </c>
      <c r="H825" s="3">
        <v>5.1748313217653405E-4</v>
      </c>
      <c r="I825" s="2">
        <v>1410674</v>
      </c>
      <c r="J825" s="2">
        <v>2374884</v>
      </c>
      <c r="K825" s="2" t="s">
        <v>14759</v>
      </c>
      <c r="L825" s="1" t="str">
        <f t="shared" si="12"/>
        <v>Baramati322024</v>
      </c>
    </row>
    <row r="826" spans="1:12" x14ac:dyDescent="0.3">
      <c r="A826" s="2">
        <v>35</v>
      </c>
      <c r="B826" s="2" t="s">
        <v>748</v>
      </c>
      <c r="C826" s="2" t="s">
        <v>2763</v>
      </c>
      <c r="D826" s="2" t="s">
        <v>1018</v>
      </c>
      <c r="E826" s="2">
        <v>33</v>
      </c>
      <c r="F826" s="2" t="s">
        <v>1770</v>
      </c>
      <c r="G826" s="2">
        <v>694</v>
      </c>
      <c r="H826" s="3">
        <v>4.9196341606919808E-4</v>
      </c>
      <c r="I826" s="2">
        <v>1410674</v>
      </c>
      <c r="J826" s="2">
        <v>2374884</v>
      </c>
      <c r="K826" s="2" t="s">
        <v>14759</v>
      </c>
      <c r="L826" s="1" t="str">
        <f t="shared" si="12"/>
        <v>Baramati332024</v>
      </c>
    </row>
    <row r="827" spans="1:12" x14ac:dyDescent="0.3">
      <c r="A827" s="2">
        <v>35</v>
      </c>
      <c r="B827" s="2" t="s">
        <v>748</v>
      </c>
      <c r="C827" s="2" t="s">
        <v>231</v>
      </c>
      <c r="D827" s="2" t="s">
        <v>1018</v>
      </c>
      <c r="E827" s="2">
        <v>34</v>
      </c>
      <c r="F827" s="2" t="s">
        <v>1971</v>
      </c>
      <c r="G827" s="2">
        <v>675</v>
      </c>
      <c r="H827" s="3">
        <v>4.7849467701254861E-4</v>
      </c>
      <c r="I827" s="2">
        <v>1410674</v>
      </c>
      <c r="J827" s="2">
        <v>2374884</v>
      </c>
      <c r="K827" s="2" t="s">
        <v>14759</v>
      </c>
      <c r="L827" s="1" t="str">
        <f t="shared" si="12"/>
        <v>Baramati342024</v>
      </c>
    </row>
    <row r="828" spans="1:12" x14ac:dyDescent="0.3">
      <c r="A828" s="2">
        <v>35</v>
      </c>
      <c r="B828" s="2" t="s">
        <v>748</v>
      </c>
      <c r="C828" s="2" t="s">
        <v>2764</v>
      </c>
      <c r="D828" s="2" t="s">
        <v>1018</v>
      </c>
      <c r="E828" s="2">
        <v>35</v>
      </c>
      <c r="F828" s="2" t="s">
        <v>19</v>
      </c>
      <c r="G828" s="2">
        <v>655</v>
      </c>
      <c r="H828" s="3">
        <v>4.6431705695291754E-4</v>
      </c>
      <c r="I828" s="2">
        <v>1410674</v>
      </c>
      <c r="J828" s="2">
        <v>2374884</v>
      </c>
      <c r="K828" s="2" t="s">
        <v>14759</v>
      </c>
      <c r="L828" s="1" t="str">
        <f t="shared" si="12"/>
        <v>Baramati352024</v>
      </c>
    </row>
    <row r="829" spans="1:12" x14ac:dyDescent="0.3">
      <c r="A829" s="2">
        <v>35</v>
      </c>
      <c r="B829" s="2" t="s">
        <v>748</v>
      </c>
      <c r="C829" s="2" t="s">
        <v>2765</v>
      </c>
      <c r="D829" s="2" t="s">
        <v>1018</v>
      </c>
      <c r="E829" s="2">
        <v>36</v>
      </c>
      <c r="F829" s="2" t="s">
        <v>19</v>
      </c>
      <c r="G829" s="2">
        <v>617</v>
      </c>
      <c r="H829" s="3">
        <v>4.3737957883961849E-4</v>
      </c>
      <c r="I829" s="2">
        <v>1410674</v>
      </c>
      <c r="J829" s="2">
        <v>2374884</v>
      </c>
      <c r="K829" s="2" t="s">
        <v>14759</v>
      </c>
      <c r="L829" s="1" t="str">
        <f t="shared" si="12"/>
        <v>Baramati362024</v>
      </c>
    </row>
    <row r="830" spans="1:12" x14ac:dyDescent="0.3">
      <c r="A830" s="2">
        <v>35</v>
      </c>
      <c r="B830" s="2" t="s">
        <v>748</v>
      </c>
      <c r="C830" s="2" t="s">
        <v>2766</v>
      </c>
      <c r="D830" s="2" t="s">
        <v>1018</v>
      </c>
      <c r="E830" s="2">
        <v>37</v>
      </c>
      <c r="F830" s="2" t="s">
        <v>19</v>
      </c>
      <c r="G830" s="2">
        <v>553</v>
      </c>
      <c r="H830" s="3">
        <v>3.9201119464879908E-4</v>
      </c>
      <c r="I830" s="2">
        <v>1410674</v>
      </c>
      <c r="J830" s="2">
        <v>2374884</v>
      </c>
      <c r="K830" s="2" t="s">
        <v>14759</v>
      </c>
      <c r="L830" s="1" t="str">
        <f t="shared" si="12"/>
        <v>Baramati372024</v>
      </c>
    </row>
    <row r="831" spans="1:12" x14ac:dyDescent="0.3">
      <c r="A831" s="2">
        <v>35</v>
      </c>
      <c r="B831" s="2" t="s">
        <v>748</v>
      </c>
      <c r="C831" s="2" t="s">
        <v>2767</v>
      </c>
      <c r="D831" s="2" t="s">
        <v>1020</v>
      </c>
      <c r="E831" s="2">
        <v>38</v>
      </c>
      <c r="F831" s="2" t="s">
        <v>62</v>
      </c>
      <c r="G831" s="2">
        <v>549</v>
      </c>
      <c r="H831" s="3">
        <v>3.8917567063687287E-4</v>
      </c>
      <c r="I831" s="2">
        <v>1410674</v>
      </c>
      <c r="J831" s="2">
        <v>2374884</v>
      </c>
      <c r="K831" s="2" t="s">
        <v>14759</v>
      </c>
      <c r="L831" s="1" t="str">
        <f t="shared" si="12"/>
        <v>Baramati382024</v>
      </c>
    </row>
    <row r="832" spans="1:12" x14ac:dyDescent="0.3">
      <c r="A832" s="2">
        <v>35</v>
      </c>
      <c r="B832" s="2" t="s">
        <v>748</v>
      </c>
      <c r="C832" s="2" t="s">
        <v>2768</v>
      </c>
      <c r="D832" s="2" t="s">
        <v>1018</v>
      </c>
      <c r="E832" s="2">
        <v>39</v>
      </c>
      <c r="F832" s="2" t="s">
        <v>19</v>
      </c>
      <c r="G832" s="2">
        <v>301</v>
      </c>
      <c r="H832" s="3">
        <v>2.1337318189744762E-4</v>
      </c>
      <c r="I832" s="2">
        <v>1410674</v>
      </c>
      <c r="J832" s="2">
        <v>2374884</v>
      </c>
      <c r="K832" s="2" t="s">
        <v>14759</v>
      </c>
      <c r="L832" s="1" t="str">
        <f t="shared" si="12"/>
        <v>Baramati392024</v>
      </c>
    </row>
    <row r="833" spans="1:12" x14ac:dyDescent="0.3">
      <c r="A833" s="2">
        <v>36</v>
      </c>
      <c r="B833" s="2" t="s">
        <v>759</v>
      </c>
      <c r="C833" s="2" t="s">
        <v>2769</v>
      </c>
      <c r="D833" s="2" t="s">
        <v>1018</v>
      </c>
      <c r="E833" s="2">
        <v>1</v>
      </c>
      <c r="F833" s="2" t="s">
        <v>1992</v>
      </c>
      <c r="G833" s="2">
        <v>697768</v>
      </c>
      <c r="H833" s="3">
        <v>0.50828199653699713</v>
      </c>
      <c r="I833" s="2">
        <v>1372797</v>
      </c>
      <c r="J833" s="2">
        <v>2541750</v>
      </c>
      <c r="K833" s="2" t="s">
        <v>14759</v>
      </c>
      <c r="L833" s="1" t="str">
        <f t="shared" si="12"/>
        <v>Shirur12024</v>
      </c>
    </row>
    <row r="834" spans="1:12" x14ac:dyDescent="0.3">
      <c r="A834" s="2">
        <v>36</v>
      </c>
      <c r="B834" s="2" t="s">
        <v>759</v>
      </c>
      <c r="C834" s="2" t="s">
        <v>760</v>
      </c>
      <c r="D834" s="2" t="s">
        <v>1018</v>
      </c>
      <c r="E834" s="2">
        <v>2</v>
      </c>
      <c r="F834" s="2" t="s">
        <v>51</v>
      </c>
      <c r="G834" s="2">
        <v>557138</v>
      </c>
      <c r="H834" s="3">
        <v>0.40584150460701762</v>
      </c>
      <c r="I834" s="2">
        <v>1372797</v>
      </c>
      <c r="J834" s="2">
        <v>2541750</v>
      </c>
      <c r="K834" s="2" t="s">
        <v>14759</v>
      </c>
      <c r="L834" s="1" t="str">
        <f t="shared" si="12"/>
        <v>Shirur22024</v>
      </c>
    </row>
    <row r="835" spans="1:12" x14ac:dyDescent="0.3">
      <c r="A835" s="2">
        <v>36</v>
      </c>
      <c r="B835" s="2" t="s">
        <v>759</v>
      </c>
      <c r="C835" s="2" t="s">
        <v>2770</v>
      </c>
      <c r="D835" s="2" t="s">
        <v>1018</v>
      </c>
      <c r="E835" s="2">
        <v>3</v>
      </c>
      <c r="F835" s="2" t="s">
        <v>19</v>
      </c>
      <c r="G835" s="2">
        <v>28324</v>
      </c>
      <c r="H835" s="3">
        <v>2.0632329470416967E-2</v>
      </c>
      <c r="I835" s="2">
        <v>1372797</v>
      </c>
      <c r="J835" s="2">
        <v>2541750</v>
      </c>
      <c r="K835" s="2" t="s">
        <v>14759</v>
      </c>
      <c r="L835" s="1" t="str">
        <f t="shared" ref="L835:L898" si="13">B835&amp;E835&amp;2024</f>
        <v>Shirur32024</v>
      </c>
    </row>
    <row r="836" spans="1:12" x14ac:dyDescent="0.3">
      <c r="A836" s="2">
        <v>36</v>
      </c>
      <c r="B836" s="2" t="s">
        <v>759</v>
      </c>
      <c r="C836" s="2" t="s">
        <v>2771</v>
      </c>
      <c r="D836" s="2" t="s">
        <v>1018</v>
      </c>
      <c r="E836" s="2">
        <v>4</v>
      </c>
      <c r="F836" s="2" t="s">
        <v>1023</v>
      </c>
      <c r="G836" s="2">
        <v>17444</v>
      </c>
      <c r="H836" s="3">
        <v>1.2706904225460865E-2</v>
      </c>
      <c r="I836" s="2">
        <v>1372797</v>
      </c>
      <c r="J836" s="2">
        <v>2541750</v>
      </c>
      <c r="K836" s="2" t="s">
        <v>14759</v>
      </c>
      <c r="L836" s="1" t="str">
        <f t="shared" si="13"/>
        <v>Shirur42024</v>
      </c>
    </row>
    <row r="837" spans="1:12" x14ac:dyDescent="0.3">
      <c r="A837" s="2">
        <v>36</v>
      </c>
      <c r="B837" s="2" t="s">
        <v>759</v>
      </c>
      <c r="C837" s="2" t="s">
        <v>2772</v>
      </c>
      <c r="D837" s="2" t="s">
        <v>1018</v>
      </c>
      <c r="E837" s="2">
        <v>5</v>
      </c>
      <c r="F837" s="2" t="s">
        <v>11</v>
      </c>
      <c r="G837" s="2">
        <v>10280</v>
      </c>
      <c r="H837" s="3">
        <v>7.4883613527710214E-3</v>
      </c>
      <c r="I837" s="2">
        <v>1372797</v>
      </c>
      <c r="J837" s="2">
        <v>2541750</v>
      </c>
      <c r="K837" s="2" t="s">
        <v>14759</v>
      </c>
      <c r="L837" s="1" t="str">
        <f t="shared" si="13"/>
        <v>Shirur52024</v>
      </c>
    </row>
    <row r="838" spans="1:12" x14ac:dyDescent="0.3">
      <c r="A838" s="2">
        <v>36</v>
      </c>
      <c r="B838" s="2" t="s">
        <v>759</v>
      </c>
      <c r="C838" s="2" t="s">
        <v>22</v>
      </c>
      <c r="D838" s="2" t="s">
        <v>7923</v>
      </c>
      <c r="E838" s="2">
        <v>6</v>
      </c>
      <c r="F838" s="2" t="s">
        <v>22</v>
      </c>
      <c r="G838" s="2">
        <v>9634</v>
      </c>
      <c r="H838" s="3">
        <v>7.0177892288517526E-3</v>
      </c>
      <c r="I838" s="2">
        <v>1372797</v>
      </c>
      <c r="J838" s="2">
        <v>2541750</v>
      </c>
      <c r="K838" s="2" t="s">
        <v>14759</v>
      </c>
      <c r="L838" s="1" t="str">
        <f t="shared" si="13"/>
        <v>Shirur62024</v>
      </c>
    </row>
    <row r="839" spans="1:12" x14ac:dyDescent="0.3">
      <c r="A839" s="2">
        <v>36</v>
      </c>
      <c r="B839" s="2" t="s">
        <v>759</v>
      </c>
      <c r="C839" s="2" t="s">
        <v>2773</v>
      </c>
      <c r="D839" s="2" t="s">
        <v>1018</v>
      </c>
      <c r="E839" s="2">
        <v>7</v>
      </c>
      <c r="F839" s="2" t="s">
        <v>19</v>
      </c>
      <c r="G839" s="2">
        <v>8076</v>
      </c>
      <c r="H839" s="3">
        <v>5.8828799888111646E-3</v>
      </c>
      <c r="I839" s="2">
        <v>1372797</v>
      </c>
      <c r="J839" s="2">
        <v>2541750</v>
      </c>
      <c r="K839" s="2" t="s">
        <v>14759</v>
      </c>
      <c r="L839" s="1" t="str">
        <f t="shared" si="13"/>
        <v>Shirur72024</v>
      </c>
    </row>
    <row r="840" spans="1:12" x14ac:dyDescent="0.3">
      <c r="A840" s="2">
        <v>36</v>
      </c>
      <c r="B840" s="2" t="s">
        <v>759</v>
      </c>
      <c r="C840" s="2" t="s">
        <v>2774</v>
      </c>
      <c r="D840" s="2" t="s">
        <v>1018</v>
      </c>
      <c r="E840" s="2">
        <v>8</v>
      </c>
      <c r="F840" s="2" t="s">
        <v>19</v>
      </c>
      <c r="G840" s="2">
        <v>4913</v>
      </c>
      <c r="H840" s="3">
        <v>3.5788248371754891E-3</v>
      </c>
      <c r="I840" s="2">
        <v>1372797</v>
      </c>
      <c r="J840" s="2">
        <v>2541750</v>
      </c>
      <c r="K840" s="2" t="s">
        <v>14759</v>
      </c>
      <c r="L840" s="1" t="str">
        <f t="shared" si="13"/>
        <v>Shirur82024</v>
      </c>
    </row>
    <row r="841" spans="1:12" x14ac:dyDescent="0.3">
      <c r="A841" s="2">
        <v>36</v>
      </c>
      <c r="B841" s="2" t="s">
        <v>759</v>
      </c>
      <c r="C841" s="2" t="s">
        <v>2775</v>
      </c>
      <c r="D841" s="2" t="s">
        <v>1018</v>
      </c>
      <c r="E841" s="2">
        <v>9</v>
      </c>
      <c r="F841" s="2" t="s">
        <v>1952</v>
      </c>
      <c r="G841" s="2">
        <v>4125</v>
      </c>
      <c r="H841" s="3">
        <v>3.0048142587724186E-3</v>
      </c>
      <c r="I841" s="2">
        <v>1372797</v>
      </c>
      <c r="J841" s="2">
        <v>2541750</v>
      </c>
      <c r="K841" s="2" t="s">
        <v>14759</v>
      </c>
      <c r="L841" s="1" t="str">
        <f t="shared" si="13"/>
        <v>Shirur92024</v>
      </c>
    </row>
    <row r="842" spans="1:12" x14ac:dyDescent="0.3">
      <c r="A842" s="2">
        <v>36</v>
      </c>
      <c r="B842" s="2" t="s">
        <v>759</v>
      </c>
      <c r="C842" s="2" t="s">
        <v>2776</v>
      </c>
      <c r="D842" s="2" t="s">
        <v>1018</v>
      </c>
      <c r="E842" s="2">
        <v>10</v>
      </c>
      <c r="F842" s="2" t="s">
        <v>19</v>
      </c>
      <c r="G842" s="2">
        <v>3569</v>
      </c>
      <c r="H842" s="3">
        <v>2.5998017186809122E-3</v>
      </c>
      <c r="I842" s="2">
        <v>1372797</v>
      </c>
      <c r="J842" s="2">
        <v>2541750</v>
      </c>
      <c r="K842" s="2" t="s">
        <v>14759</v>
      </c>
      <c r="L842" s="1" t="str">
        <f t="shared" si="13"/>
        <v>Shirur102024</v>
      </c>
    </row>
    <row r="843" spans="1:12" x14ac:dyDescent="0.3">
      <c r="A843" s="2">
        <v>36</v>
      </c>
      <c r="B843" s="2" t="s">
        <v>759</v>
      </c>
      <c r="C843" s="2" t="s">
        <v>2760</v>
      </c>
      <c r="D843" s="2" t="s">
        <v>1018</v>
      </c>
      <c r="E843" s="2">
        <v>11</v>
      </c>
      <c r="F843" s="2" t="s">
        <v>19</v>
      </c>
      <c r="G843" s="2">
        <v>3499</v>
      </c>
      <c r="H843" s="3">
        <v>2.5488109312593195E-3</v>
      </c>
      <c r="I843" s="2">
        <v>1372797</v>
      </c>
      <c r="J843" s="2">
        <v>2541750</v>
      </c>
      <c r="K843" s="2" t="s">
        <v>14759</v>
      </c>
      <c r="L843" s="1" t="str">
        <f t="shared" si="13"/>
        <v>Shirur112024</v>
      </c>
    </row>
    <row r="844" spans="1:12" x14ac:dyDescent="0.3">
      <c r="A844" s="2">
        <v>36</v>
      </c>
      <c r="B844" s="2" t="s">
        <v>759</v>
      </c>
      <c r="C844" s="2" t="s">
        <v>2777</v>
      </c>
      <c r="D844" s="2" t="s">
        <v>1018</v>
      </c>
      <c r="E844" s="2">
        <v>12</v>
      </c>
      <c r="F844" s="2" t="s">
        <v>19</v>
      </c>
      <c r="G844" s="2">
        <v>2667</v>
      </c>
      <c r="H844" s="3">
        <v>1.9427490007626765E-3</v>
      </c>
      <c r="I844" s="2">
        <v>1372797</v>
      </c>
      <c r="J844" s="2">
        <v>2541750</v>
      </c>
      <c r="K844" s="2" t="s">
        <v>14759</v>
      </c>
      <c r="L844" s="1" t="str">
        <f t="shared" si="13"/>
        <v>Shirur122024</v>
      </c>
    </row>
    <row r="845" spans="1:12" x14ac:dyDescent="0.3">
      <c r="A845" s="2">
        <v>36</v>
      </c>
      <c r="B845" s="2" t="s">
        <v>759</v>
      </c>
      <c r="C845" s="2" t="s">
        <v>2778</v>
      </c>
      <c r="D845" s="2" t="s">
        <v>1018</v>
      </c>
      <c r="E845" s="2">
        <v>13</v>
      </c>
      <c r="F845" s="2" t="s">
        <v>19</v>
      </c>
      <c r="G845" s="2">
        <v>2386</v>
      </c>
      <c r="H845" s="3">
        <v>1.7380574112559979E-3</v>
      </c>
      <c r="I845" s="2">
        <v>1372797</v>
      </c>
      <c r="J845" s="2">
        <v>2541750</v>
      </c>
      <c r="K845" s="2" t="s">
        <v>14759</v>
      </c>
      <c r="L845" s="1" t="str">
        <f t="shared" si="13"/>
        <v>Shirur132024</v>
      </c>
    </row>
    <row r="846" spans="1:12" x14ac:dyDescent="0.3">
      <c r="A846" s="2">
        <v>36</v>
      </c>
      <c r="B846" s="2" t="s">
        <v>759</v>
      </c>
      <c r="C846" s="2" t="s">
        <v>2779</v>
      </c>
      <c r="D846" s="2" t="s">
        <v>1018</v>
      </c>
      <c r="E846" s="2">
        <v>14</v>
      </c>
      <c r="F846" s="2" t="s">
        <v>2780</v>
      </c>
      <c r="G846" s="2">
        <v>2348</v>
      </c>
      <c r="H846" s="3">
        <v>1.7103766980842761E-3</v>
      </c>
      <c r="I846" s="2">
        <v>1372797</v>
      </c>
      <c r="J846" s="2">
        <v>2541750</v>
      </c>
      <c r="K846" s="2" t="s">
        <v>14759</v>
      </c>
      <c r="L846" s="1" t="str">
        <f t="shared" si="13"/>
        <v>Shirur142024</v>
      </c>
    </row>
    <row r="847" spans="1:12" x14ac:dyDescent="0.3">
      <c r="A847" s="2">
        <v>36</v>
      </c>
      <c r="B847" s="2" t="s">
        <v>759</v>
      </c>
      <c r="C847" s="2" t="s">
        <v>2781</v>
      </c>
      <c r="D847" s="2" t="s">
        <v>1018</v>
      </c>
      <c r="E847" s="2">
        <v>15</v>
      </c>
      <c r="F847" s="2" t="s">
        <v>1038</v>
      </c>
      <c r="G847" s="2">
        <v>2223</v>
      </c>
      <c r="H847" s="3">
        <v>1.6193217205457179E-3</v>
      </c>
      <c r="I847" s="2">
        <v>1372797</v>
      </c>
      <c r="J847" s="2">
        <v>2541750</v>
      </c>
      <c r="K847" s="2" t="s">
        <v>14759</v>
      </c>
      <c r="L847" s="1" t="str">
        <f t="shared" si="13"/>
        <v>Shirur152024</v>
      </c>
    </row>
    <row r="848" spans="1:12" x14ac:dyDescent="0.3">
      <c r="A848" s="2">
        <v>36</v>
      </c>
      <c r="B848" s="2" t="s">
        <v>759</v>
      </c>
      <c r="C848" s="2" t="s">
        <v>2782</v>
      </c>
      <c r="D848" s="2" t="s">
        <v>1018</v>
      </c>
      <c r="E848" s="2">
        <v>16</v>
      </c>
      <c r="F848" s="2" t="s">
        <v>19</v>
      </c>
      <c r="G848" s="2">
        <v>2161</v>
      </c>
      <c r="H848" s="3">
        <v>1.5741584516865931E-3</v>
      </c>
      <c r="I848" s="2">
        <v>1372797</v>
      </c>
      <c r="J848" s="2">
        <v>2541750</v>
      </c>
      <c r="K848" s="2" t="s">
        <v>14759</v>
      </c>
      <c r="L848" s="1" t="str">
        <f t="shared" si="13"/>
        <v>Shirur162024</v>
      </c>
    </row>
    <row r="849" spans="1:12" x14ac:dyDescent="0.3">
      <c r="A849" s="2">
        <v>36</v>
      </c>
      <c r="B849" s="2" t="s">
        <v>759</v>
      </c>
      <c r="C849" s="2" t="s">
        <v>2783</v>
      </c>
      <c r="D849" s="2" t="s">
        <v>1020</v>
      </c>
      <c r="E849" s="2">
        <v>17</v>
      </c>
      <c r="F849" s="2" t="s">
        <v>19</v>
      </c>
      <c r="G849" s="2">
        <v>1823</v>
      </c>
      <c r="H849" s="3">
        <v>1.3279457924223318E-3</v>
      </c>
      <c r="I849" s="2">
        <v>1372797</v>
      </c>
      <c r="J849" s="2">
        <v>2541750</v>
      </c>
      <c r="K849" s="2" t="s">
        <v>14759</v>
      </c>
      <c r="L849" s="1" t="str">
        <f t="shared" si="13"/>
        <v>Shirur172024</v>
      </c>
    </row>
    <row r="850" spans="1:12" x14ac:dyDescent="0.3">
      <c r="A850" s="2">
        <v>36</v>
      </c>
      <c r="B850" s="2" t="s">
        <v>759</v>
      </c>
      <c r="C850" s="2" t="s">
        <v>2784</v>
      </c>
      <c r="D850" s="2" t="s">
        <v>1018</v>
      </c>
      <c r="E850" s="2">
        <v>18</v>
      </c>
      <c r="F850" s="2" t="s">
        <v>19</v>
      </c>
      <c r="G850" s="2">
        <v>1731</v>
      </c>
      <c r="H850" s="3">
        <v>1.2609293289539531E-3</v>
      </c>
      <c r="I850" s="2">
        <v>1372797</v>
      </c>
      <c r="J850" s="2">
        <v>2541750</v>
      </c>
      <c r="K850" s="2" t="s">
        <v>14759</v>
      </c>
      <c r="L850" s="1" t="str">
        <f t="shared" si="13"/>
        <v>Shirur182024</v>
      </c>
    </row>
    <row r="851" spans="1:12" x14ac:dyDescent="0.3">
      <c r="A851" s="2">
        <v>36</v>
      </c>
      <c r="B851" s="2" t="s">
        <v>759</v>
      </c>
      <c r="C851" s="2" t="s">
        <v>2785</v>
      </c>
      <c r="D851" s="2" t="s">
        <v>1018</v>
      </c>
      <c r="E851" s="2">
        <v>19</v>
      </c>
      <c r="F851" s="2" t="s">
        <v>1962</v>
      </c>
      <c r="G851" s="2">
        <v>1279</v>
      </c>
      <c r="H851" s="3">
        <v>9.3167453017452685E-4</v>
      </c>
      <c r="I851" s="2">
        <v>1372797</v>
      </c>
      <c r="J851" s="2">
        <v>2541750</v>
      </c>
      <c r="K851" s="2" t="s">
        <v>14759</v>
      </c>
      <c r="L851" s="1" t="str">
        <f t="shared" si="13"/>
        <v>Shirur192024</v>
      </c>
    </row>
    <row r="852" spans="1:12" x14ac:dyDescent="0.3">
      <c r="A852" s="2">
        <v>36</v>
      </c>
      <c r="B852" s="2" t="s">
        <v>759</v>
      </c>
      <c r="C852" s="2" t="s">
        <v>2786</v>
      </c>
      <c r="D852" s="2" t="s">
        <v>1018</v>
      </c>
      <c r="E852" s="2">
        <v>20</v>
      </c>
      <c r="F852" s="2" t="s">
        <v>19</v>
      </c>
      <c r="G852" s="2">
        <v>1145</v>
      </c>
      <c r="H852" s="3">
        <v>8.3406359425319257E-4</v>
      </c>
      <c r="I852" s="2">
        <v>1372797</v>
      </c>
      <c r="J852" s="2">
        <v>2541750</v>
      </c>
      <c r="K852" s="2" t="s">
        <v>14759</v>
      </c>
      <c r="L852" s="1" t="str">
        <f t="shared" si="13"/>
        <v>Shirur202024</v>
      </c>
    </row>
    <row r="853" spans="1:12" x14ac:dyDescent="0.3">
      <c r="A853" s="2">
        <v>36</v>
      </c>
      <c r="B853" s="2" t="s">
        <v>759</v>
      </c>
      <c r="C853" s="2" t="s">
        <v>2787</v>
      </c>
      <c r="D853" s="2" t="s">
        <v>1018</v>
      </c>
      <c r="E853" s="2">
        <v>21</v>
      </c>
      <c r="F853" s="2" t="s">
        <v>19</v>
      </c>
      <c r="G853" s="2">
        <v>1105</v>
      </c>
      <c r="H853" s="3">
        <v>8.0492600144085392E-4</v>
      </c>
      <c r="I853" s="2">
        <v>1372797</v>
      </c>
      <c r="J853" s="2">
        <v>2541750</v>
      </c>
      <c r="K853" s="2" t="s">
        <v>14759</v>
      </c>
      <c r="L853" s="1" t="str">
        <f t="shared" si="13"/>
        <v>Shirur212024</v>
      </c>
    </row>
    <row r="854" spans="1:12" x14ac:dyDescent="0.3">
      <c r="A854" s="2">
        <v>36</v>
      </c>
      <c r="B854" s="2" t="s">
        <v>759</v>
      </c>
      <c r="C854" s="2" t="s">
        <v>2788</v>
      </c>
      <c r="D854" s="2" t="s">
        <v>1018</v>
      </c>
      <c r="E854" s="2">
        <v>22</v>
      </c>
      <c r="F854" s="2" t="s">
        <v>19</v>
      </c>
      <c r="G854" s="2">
        <v>936</v>
      </c>
      <c r="H854" s="3">
        <v>6.8181967180872341E-4</v>
      </c>
      <c r="I854" s="2">
        <v>1372797</v>
      </c>
      <c r="J854" s="2">
        <v>2541750</v>
      </c>
      <c r="K854" s="2" t="s">
        <v>14759</v>
      </c>
      <c r="L854" s="1" t="str">
        <f t="shared" si="13"/>
        <v>Shirur222024</v>
      </c>
    </row>
    <row r="855" spans="1:12" x14ac:dyDescent="0.3">
      <c r="A855" s="2">
        <v>36</v>
      </c>
      <c r="B855" s="2" t="s">
        <v>759</v>
      </c>
      <c r="C855" s="2" t="s">
        <v>2789</v>
      </c>
      <c r="D855" s="2" t="s">
        <v>1018</v>
      </c>
      <c r="E855" s="2">
        <v>23</v>
      </c>
      <c r="F855" s="2" t="s">
        <v>1971</v>
      </c>
      <c r="G855" s="2">
        <v>913</v>
      </c>
      <c r="H855" s="3">
        <v>6.6506555594162862E-4</v>
      </c>
      <c r="I855" s="2">
        <v>1372797</v>
      </c>
      <c r="J855" s="2">
        <v>2541750</v>
      </c>
      <c r="K855" s="2" t="s">
        <v>14759</v>
      </c>
      <c r="L855" s="1" t="str">
        <f t="shared" si="13"/>
        <v>Shirur232024</v>
      </c>
    </row>
    <row r="856" spans="1:12" x14ac:dyDescent="0.3">
      <c r="A856" s="2">
        <v>36</v>
      </c>
      <c r="B856" s="2" t="s">
        <v>759</v>
      </c>
      <c r="C856" s="2" t="s">
        <v>2790</v>
      </c>
      <c r="D856" s="2" t="s">
        <v>1018</v>
      </c>
      <c r="E856" s="2">
        <v>24</v>
      </c>
      <c r="F856" s="2" t="s">
        <v>19</v>
      </c>
      <c r="G856" s="2">
        <v>887</v>
      </c>
      <c r="H856" s="3">
        <v>6.4612612061360852E-4</v>
      </c>
      <c r="I856" s="2">
        <v>1372797</v>
      </c>
      <c r="J856" s="2">
        <v>2541750</v>
      </c>
      <c r="K856" s="2" t="s">
        <v>14759</v>
      </c>
      <c r="L856" s="1" t="str">
        <f t="shared" si="13"/>
        <v>Shirur242024</v>
      </c>
    </row>
    <row r="857" spans="1:12" x14ac:dyDescent="0.3">
      <c r="A857" s="2">
        <v>36</v>
      </c>
      <c r="B857" s="2" t="s">
        <v>759</v>
      </c>
      <c r="C857" s="2" t="s">
        <v>2792</v>
      </c>
      <c r="D857" s="2" t="s">
        <v>1018</v>
      </c>
      <c r="E857" s="2">
        <v>25</v>
      </c>
      <c r="F857" s="2" t="s">
        <v>19</v>
      </c>
      <c r="G857" s="2">
        <v>870</v>
      </c>
      <c r="H857" s="3">
        <v>6.3374264366836467E-4</v>
      </c>
      <c r="I857" s="2">
        <v>1372797</v>
      </c>
      <c r="J857" s="2">
        <v>2541750</v>
      </c>
      <c r="K857" s="2" t="s">
        <v>14759</v>
      </c>
      <c r="L857" s="1" t="str">
        <f t="shared" si="13"/>
        <v>Shirur252024</v>
      </c>
    </row>
    <row r="858" spans="1:12" x14ac:dyDescent="0.3">
      <c r="A858" s="2">
        <v>36</v>
      </c>
      <c r="B858" s="2" t="s">
        <v>759</v>
      </c>
      <c r="C858" s="2" t="s">
        <v>2791</v>
      </c>
      <c r="D858" s="2" t="s">
        <v>1018</v>
      </c>
      <c r="E858" s="2">
        <v>26</v>
      </c>
      <c r="F858" s="2" t="s">
        <v>1980</v>
      </c>
      <c r="G858" s="2">
        <v>862</v>
      </c>
      <c r="H858" s="3">
        <v>6.2791512510589694E-4</v>
      </c>
      <c r="I858" s="2">
        <v>1372797</v>
      </c>
      <c r="J858" s="2">
        <v>2541750</v>
      </c>
      <c r="K858" s="2" t="s">
        <v>14759</v>
      </c>
      <c r="L858" s="1" t="str">
        <f t="shared" si="13"/>
        <v>Shirur262024</v>
      </c>
    </row>
    <row r="859" spans="1:12" x14ac:dyDescent="0.3">
      <c r="A859" s="2">
        <v>36</v>
      </c>
      <c r="B859" s="2" t="s">
        <v>759</v>
      </c>
      <c r="C859" s="2" t="s">
        <v>2793</v>
      </c>
      <c r="D859" s="2" t="s">
        <v>1018</v>
      </c>
      <c r="E859" s="2">
        <v>27</v>
      </c>
      <c r="F859" s="2" t="s">
        <v>19</v>
      </c>
      <c r="G859" s="2">
        <v>818</v>
      </c>
      <c r="H859" s="3">
        <v>5.9586377301232448E-4</v>
      </c>
      <c r="I859" s="2">
        <v>1372797</v>
      </c>
      <c r="J859" s="2">
        <v>2541750</v>
      </c>
      <c r="K859" s="2" t="s">
        <v>14759</v>
      </c>
      <c r="L859" s="1" t="str">
        <f t="shared" si="13"/>
        <v>Shirur272024</v>
      </c>
    </row>
    <row r="860" spans="1:12" x14ac:dyDescent="0.3">
      <c r="A860" s="2">
        <v>36</v>
      </c>
      <c r="B860" s="2" t="s">
        <v>759</v>
      </c>
      <c r="C860" s="2" t="s">
        <v>727</v>
      </c>
      <c r="D860" s="2" t="s">
        <v>1018</v>
      </c>
      <c r="E860" s="2">
        <v>28</v>
      </c>
      <c r="F860" s="2" t="s">
        <v>728</v>
      </c>
      <c r="G860" s="2">
        <v>779</v>
      </c>
      <c r="H860" s="3">
        <v>5.6745462002029433E-4</v>
      </c>
      <c r="I860" s="2">
        <v>1372797</v>
      </c>
      <c r="J860" s="2">
        <v>2541750</v>
      </c>
      <c r="K860" s="2" t="s">
        <v>14759</v>
      </c>
      <c r="L860" s="1" t="str">
        <f t="shared" si="13"/>
        <v>Shirur282024</v>
      </c>
    </row>
    <row r="861" spans="1:12" x14ac:dyDescent="0.3">
      <c r="A861" s="2">
        <v>36</v>
      </c>
      <c r="B861" s="2" t="s">
        <v>759</v>
      </c>
      <c r="C861" s="2" t="s">
        <v>2794</v>
      </c>
      <c r="D861" s="2" t="s">
        <v>1018</v>
      </c>
      <c r="E861" s="2">
        <v>29</v>
      </c>
      <c r="F861" s="2" t="s">
        <v>2795</v>
      </c>
      <c r="G861" s="2">
        <v>721</v>
      </c>
      <c r="H861" s="3">
        <v>5.2520511044240332E-4</v>
      </c>
      <c r="I861" s="2">
        <v>1372797</v>
      </c>
      <c r="J861" s="2">
        <v>2541750</v>
      </c>
      <c r="K861" s="2" t="s">
        <v>14759</v>
      </c>
      <c r="L861" s="1" t="str">
        <f t="shared" si="13"/>
        <v>Shirur292024</v>
      </c>
    </row>
    <row r="862" spans="1:12" x14ac:dyDescent="0.3">
      <c r="A862" s="2">
        <v>36</v>
      </c>
      <c r="B862" s="2" t="s">
        <v>759</v>
      </c>
      <c r="C862" s="2" t="s">
        <v>2796</v>
      </c>
      <c r="D862" s="2" t="s">
        <v>1018</v>
      </c>
      <c r="E862" s="2">
        <v>30</v>
      </c>
      <c r="F862" s="2" t="s">
        <v>19</v>
      </c>
      <c r="G862" s="2">
        <v>671</v>
      </c>
      <c r="H862" s="3">
        <v>4.8878311942698015E-4</v>
      </c>
      <c r="I862" s="2">
        <v>1372797</v>
      </c>
      <c r="J862" s="2">
        <v>2541750</v>
      </c>
      <c r="K862" s="2" t="s">
        <v>14759</v>
      </c>
      <c r="L862" s="1" t="str">
        <f t="shared" si="13"/>
        <v>Shirur302024</v>
      </c>
    </row>
    <row r="863" spans="1:12" x14ac:dyDescent="0.3">
      <c r="A863" s="2">
        <v>36</v>
      </c>
      <c r="B863" s="2" t="s">
        <v>759</v>
      </c>
      <c r="C863" s="2" t="s">
        <v>2797</v>
      </c>
      <c r="D863" s="2" t="s">
        <v>1018</v>
      </c>
      <c r="E863" s="2">
        <v>31</v>
      </c>
      <c r="F863" s="2" t="s">
        <v>19</v>
      </c>
      <c r="G863" s="2">
        <v>602</v>
      </c>
      <c r="H863" s="3">
        <v>4.3852077182569599E-4</v>
      </c>
      <c r="I863" s="2">
        <v>1372797</v>
      </c>
      <c r="J863" s="2">
        <v>2541750</v>
      </c>
      <c r="K863" s="2" t="s">
        <v>14759</v>
      </c>
      <c r="L863" s="1" t="str">
        <f t="shared" si="13"/>
        <v>Shirur312024</v>
      </c>
    </row>
    <row r="864" spans="1:12" x14ac:dyDescent="0.3">
      <c r="A864" s="2">
        <v>36</v>
      </c>
      <c r="B864" s="2" t="s">
        <v>759</v>
      </c>
      <c r="C864" s="2" t="s">
        <v>2798</v>
      </c>
      <c r="D864" s="2" t="s">
        <v>1018</v>
      </c>
      <c r="E864" s="2">
        <v>32</v>
      </c>
      <c r="F864" s="2" t="s">
        <v>19</v>
      </c>
      <c r="G864" s="2">
        <v>574</v>
      </c>
      <c r="H864" s="3">
        <v>4.1812445685705899E-4</v>
      </c>
      <c r="I864" s="2">
        <v>1372797</v>
      </c>
      <c r="J864" s="2">
        <v>2541750</v>
      </c>
      <c r="K864" s="2" t="s">
        <v>14759</v>
      </c>
      <c r="L864" s="1" t="str">
        <f t="shared" si="13"/>
        <v>Shirur322024</v>
      </c>
    </row>
    <row r="865" spans="1:12" x14ac:dyDescent="0.3">
      <c r="A865" s="2">
        <v>36</v>
      </c>
      <c r="B865" s="2" t="s">
        <v>759</v>
      </c>
      <c r="C865" s="2" t="s">
        <v>2799</v>
      </c>
      <c r="D865" s="2" t="s">
        <v>1018</v>
      </c>
      <c r="E865" s="2">
        <v>33</v>
      </c>
      <c r="F865" s="2" t="s">
        <v>19</v>
      </c>
      <c r="G865" s="2">
        <v>526</v>
      </c>
      <c r="H865" s="3">
        <v>3.8315934548225266E-4</v>
      </c>
      <c r="I865" s="2">
        <v>1372797</v>
      </c>
      <c r="J865" s="2">
        <v>2541750</v>
      </c>
      <c r="K865" s="2" t="s">
        <v>14759</v>
      </c>
      <c r="L865" s="1" t="str">
        <f t="shared" si="13"/>
        <v>Shirur332024</v>
      </c>
    </row>
    <row r="866" spans="1:12" x14ac:dyDescent="0.3">
      <c r="A866" s="2">
        <v>37</v>
      </c>
      <c r="B866" s="2" t="s">
        <v>774</v>
      </c>
      <c r="C866" s="2" t="s">
        <v>2801</v>
      </c>
      <c r="D866" s="2" t="s">
        <v>1018</v>
      </c>
      <c r="E866" s="2">
        <v>1</v>
      </c>
      <c r="F866" s="2" t="s">
        <v>1992</v>
      </c>
      <c r="G866" s="2">
        <v>622144</v>
      </c>
      <c r="H866" s="3">
        <v>0.47120769390404432</v>
      </c>
      <c r="I866" s="2">
        <v>1320318</v>
      </c>
      <c r="J866" s="2">
        <v>1988934</v>
      </c>
      <c r="K866" s="2" t="s">
        <v>14755</v>
      </c>
      <c r="L866" s="1" t="str">
        <f t="shared" si="13"/>
        <v>Ahmadnagar 12024</v>
      </c>
    </row>
    <row r="867" spans="1:12" x14ac:dyDescent="0.3">
      <c r="A867" s="2">
        <v>37</v>
      </c>
      <c r="B867" s="2" t="s">
        <v>774</v>
      </c>
      <c r="C867" s="2" t="s">
        <v>2802</v>
      </c>
      <c r="D867" s="2" t="s">
        <v>1018</v>
      </c>
      <c r="E867" s="2">
        <v>2</v>
      </c>
      <c r="F867" s="2" t="s">
        <v>9</v>
      </c>
      <c r="G867" s="2">
        <v>593568</v>
      </c>
      <c r="H867" s="3">
        <v>0.44956442311624928</v>
      </c>
      <c r="I867" s="2">
        <v>1320318</v>
      </c>
      <c r="J867" s="2">
        <v>1988934</v>
      </c>
      <c r="K867" s="2" t="s">
        <v>14755</v>
      </c>
      <c r="L867" s="1" t="str">
        <f t="shared" si="13"/>
        <v>Ahmadnagar 22024</v>
      </c>
    </row>
    <row r="868" spans="1:12" x14ac:dyDescent="0.3">
      <c r="A868" s="2">
        <v>37</v>
      </c>
      <c r="B868" s="2" t="s">
        <v>774</v>
      </c>
      <c r="C868" s="2" t="s">
        <v>2803</v>
      </c>
      <c r="D868" s="2" t="s">
        <v>1018</v>
      </c>
      <c r="E868" s="2">
        <v>3</v>
      </c>
      <c r="F868" s="2" t="s">
        <v>19</v>
      </c>
      <c r="G868" s="2">
        <v>44582</v>
      </c>
      <c r="H868" s="3">
        <v>3.3766107861893879E-2</v>
      </c>
      <c r="I868" s="2">
        <v>1320318</v>
      </c>
      <c r="J868" s="2">
        <v>1988934</v>
      </c>
      <c r="K868" s="2" t="s">
        <v>14755</v>
      </c>
      <c r="L868" s="1" t="str">
        <f t="shared" si="13"/>
        <v>Ahmadnagar 32024</v>
      </c>
    </row>
    <row r="869" spans="1:12" x14ac:dyDescent="0.3">
      <c r="A869" s="2">
        <v>37</v>
      </c>
      <c r="B869" s="2" t="s">
        <v>774</v>
      </c>
      <c r="C869" s="2" t="s">
        <v>2804</v>
      </c>
      <c r="D869" s="2" t="s">
        <v>1018</v>
      </c>
      <c r="E869" s="2">
        <v>4</v>
      </c>
      <c r="F869" s="2" t="s">
        <v>1023</v>
      </c>
      <c r="G869" s="2">
        <v>13689</v>
      </c>
      <c r="H869" s="3">
        <v>1.0367956810404767E-2</v>
      </c>
      <c r="I869" s="2">
        <v>1320318</v>
      </c>
      <c r="J869" s="2">
        <v>1988934</v>
      </c>
      <c r="K869" s="2" t="s">
        <v>14755</v>
      </c>
      <c r="L869" s="1" t="str">
        <f t="shared" si="13"/>
        <v>Ahmadnagar 42024</v>
      </c>
    </row>
    <row r="870" spans="1:12" x14ac:dyDescent="0.3">
      <c r="A870" s="2">
        <v>37</v>
      </c>
      <c r="B870" s="2" t="s">
        <v>774</v>
      </c>
      <c r="C870" s="2" t="s">
        <v>2778</v>
      </c>
      <c r="D870" s="2" t="s">
        <v>1018</v>
      </c>
      <c r="E870" s="2">
        <v>5</v>
      </c>
      <c r="F870" s="2" t="s">
        <v>19</v>
      </c>
      <c r="G870" s="2">
        <v>5491</v>
      </c>
      <c r="H870" s="3">
        <v>4.15884658089945E-3</v>
      </c>
      <c r="I870" s="2">
        <v>1320318</v>
      </c>
      <c r="J870" s="2">
        <v>1988934</v>
      </c>
      <c r="K870" s="2" t="s">
        <v>14755</v>
      </c>
      <c r="L870" s="1" t="str">
        <f t="shared" si="13"/>
        <v>Ahmadnagar 52024</v>
      </c>
    </row>
    <row r="871" spans="1:12" x14ac:dyDescent="0.3">
      <c r="A871" s="2">
        <v>37</v>
      </c>
      <c r="B871" s="2" t="s">
        <v>774</v>
      </c>
      <c r="C871" s="2" t="s">
        <v>2805</v>
      </c>
      <c r="D871" s="2" t="s">
        <v>1018</v>
      </c>
      <c r="E871" s="2">
        <v>6</v>
      </c>
      <c r="F871" s="2" t="s">
        <v>2341</v>
      </c>
      <c r="G871" s="2">
        <v>4941</v>
      </c>
      <c r="H871" s="3">
        <v>3.7422802688443237E-3</v>
      </c>
      <c r="I871" s="2">
        <v>1320318</v>
      </c>
      <c r="J871" s="2">
        <v>1988934</v>
      </c>
      <c r="K871" s="2" t="s">
        <v>14755</v>
      </c>
      <c r="L871" s="1" t="str">
        <f t="shared" si="13"/>
        <v>Ahmadnagar 62024</v>
      </c>
    </row>
    <row r="872" spans="1:12" x14ac:dyDescent="0.3">
      <c r="A872" s="2">
        <v>37</v>
      </c>
      <c r="B872" s="2" t="s">
        <v>774</v>
      </c>
      <c r="C872" s="2" t="s">
        <v>2806</v>
      </c>
      <c r="D872" s="2" t="s">
        <v>1018</v>
      </c>
      <c r="E872" s="2">
        <v>7</v>
      </c>
      <c r="F872" s="2" t="s">
        <v>11</v>
      </c>
      <c r="G872" s="2">
        <v>4509</v>
      </c>
      <c r="H872" s="3">
        <v>3.4150863655573885E-3</v>
      </c>
      <c r="I872" s="2">
        <v>1320318</v>
      </c>
      <c r="J872" s="2">
        <v>1988934</v>
      </c>
      <c r="K872" s="2" t="s">
        <v>14755</v>
      </c>
      <c r="L872" s="1" t="str">
        <f t="shared" si="13"/>
        <v>Ahmadnagar 72024</v>
      </c>
    </row>
    <row r="873" spans="1:12" x14ac:dyDescent="0.3">
      <c r="A873" s="2">
        <v>37</v>
      </c>
      <c r="B873" s="2" t="s">
        <v>774</v>
      </c>
      <c r="C873" s="2" t="s">
        <v>2807</v>
      </c>
      <c r="D873" s="2" t="s">
        <v>1018</v>
      </c>
      <c r="E873" s="2">
        <v>8</v>
      </c>
      <c r="F873" s="2" t="s">
        <v>19</v>
      </c>
      <c r="G873" s="2">
        <v>3934</v>
      </c>
      <c r="H873" s="3">
        <v>2.9795852211361201E-3</v>
      </c>
      <c r="I873" s="2">
        <v>1320318</v>
      </c>
      <c r="J873" s="2">
        <v>1988934</v>
      </c>
      <c r="K873" s="2" t="s">
        <v>14755</v>
      </c>
      <c r="L873" s="1" t="str">
        <f t="shared" si="13"/>
        <v>Ahmadnagar 82024</v>
      </c>
    </row>
    <row r="874" spans="1:12" x14ac:dyDescent="0.3">
      <c r="A874" s="2">
        <v>37</v>
      </c>
      <c r="B874" s="2" t="s">
        <v>774</v>
      </c>
      <c r="C874" s="2" t="s">
        <v>2808</v>
      </c>
      <c r="D874" s="2" t="s">
        <v>1020</v>
      </c>
      <c r="E874" s="2">
        <v>9</v>
      </c>
      <c r="F874" s="2" t="s">
        <v>55</v>
      </c>
      <c r="G874" s="2">
        <v>3790</v>
      </c>
      <c r="H874" s="3">
        <v>2.8705205867071417E-3</v>
      </c>
      <c r="I874" s="2">
        <v>1320318</v>
      </c>
      <c r="J874" s="2">
        <v>1988934</v>
      </c>
      <c r="K874" s="2" t="s">
        <v>14755</v>
      </c>
      <c r="L874" s="1" t="str">
        <f t="shared" si="13"/>
        <v>Ahmadnagar 92024</v>
      </c>
    </row>
    <row r="875" spans="1:12" x14ac:dyDescent="0.3">
      <c r="A875" s="2">
        <v>37</v>
      </c>
      <c r="B875" s="2" t="s">
        <v>774</v>
      </c>
      <c r="C875" s="2" t="s">
        <v>22</v>
      </c>
      <c r="D875" s="2" t="s">
        <v>7923</v>
      </c>
      <c r="E875" s="2">
        <v>10</v>
      </c>
      <c r="F875" s="2" t="s">
        <v>22</v>
      </c>
      <c r="G875" s="2">
        <v>3254</v>
      </c>
      <c r="H875" s="3">
        <v>2.464557780777055E-3</v>
      </c>
      <c r="I875" s="2">
        <v>1320318</v>
      </c>
      <c r="J875" s="2">
        <v>1988934</v>
      </c>
      <c r="K875" s="2" t="s">
        <v>14755</v>
      </c>
      <c r="L875" s="1" t="str">
        <f t="shared" si="13"/>
        <v>Ahmadnagar 102024</v>
      </c>
    </row>
    <row r="876" spans="1:12" x14ac:dyDescent="0.3">
      <c r="A876" s="2">
        <v>37</v>
      </c>
      <c r="B876" s="2" t="s">
        <v>774</v>
      </c>
      <c r="C876" s="2" t="s">
        <v>2809</v>
      </c>
      <c r="D876" s="2" t="s">
        <v>1018</v>
      </c>
      <c r="E876" s="2">
        <v>11</v>
      </c>
      <c r="F876" s="2" t="s">
        <v>19</v>
      </c>
      <c r="G876" s="2">
        <v>2226</v>
      </c>
      <c r="H876" s="3">
        <v>1.6859574738812921E-3</v>
      </c>
      <c r="I876" s="2">
        <v>1320318</v>
      </c>
      <c r="J876" s="2">
        <v>1988934</v>
      </c>
      <c r="K876" s="2" t="s">
        <v>14755</v>
      </c>
      <c r="L876" s="1" t="str">
        <f t="shared" si="13"/>
        <v>Ahmadnagar 112024</v>
      </c>
    </row>
    <row r="877" spans="1:12" x14ac:dyDescent="0.3">
      <c r="A877" s="2">
        <v>37</v>
      </c>
      <c r="B877" s="2" t="s">
        <v>774</v>
      </c>
      <c r="C877" s="2" t="s">
        <v>2810</v>
      </c>
      <c r="D877" s="2" t="s">
        <v>1018</v>
      </c>
      <c r="E877" s="2">
        <v>12</v>
      </c>
      <c r="F877" s="2" t="s">
        <v>19</v>
      </c>
      <c r="G877" s="2">
        <v>2092</v>
      </c>
      <c r="H877" s="3">
        <v>1.5844667723987707E-3</v>
      </c>
      <c r="I877" s="2">
        <v>1320318</v>
      </c>
      <c r="J877" s="2">
        <v>1988934</v>
      </c>
      <c r="K877" s="2" t="s">
        <v>14755</v>
      </c>
      <c r="L877" s="1" t="str">
        <f t="shared" si="13"/>
        <v>Ahmadnagar 122024</v>
      </c>
    </row>
    <row r="878" spans="1:12" x14ac:dyDescent="0.3">
      <c r="A878" s="2">
        <v>37</v>
      </c>
      <c r="B878" s="2" t="s">
        <v>774</v>
      </c>
      <c r="C878" s="2" t="s">
        <v>1727</v>
      </c>
      <c r="D878" s="2" t="s">
        <v>1018</v>
      </c>
      <c r="E878" s="2">
        <v>13</v>
      </c>
      <c r="F878" s="2" t="s">
        <v>728</v>
      </c>
      <c r="G878" s="2">
        <v>1975</v>
      </c>
      <c r="H878" s="3">
        <v>1.4958517569252255E-3</v>
      </c>
      <c r="I878" s="2">
        <v>1320318</v>
      </c>
      <c r="J878" s="2">
        <v>1988934</v>
      </c>
      <c r="K878" s="2" t="s">
        <v>14755</v>
      </c>
      <c r="L878" s="1" t="str">
        <f t="shared" si="13"/>
        <v>Ahmadnagar 132024</v>
      </c>
    </row>
    <row r="879" spans="1:12" x14ac:dyDescent="0.3">
      <c r="A879" s="2">
        <v>37</v>
      </c>
      <c r="B879" s="2" t="s">
        <v>774</v>
      </c>
      <c r="C879" s="2" t="s">
        <v>2811</v>
      </c>
      <c r="D879" s="2" t="s">
        <v>1018</v>
      </c>
      <c r="E879" s="2">
        <v>14</v>
      </c>
      <c r="F879" s="2" t="s">
        <v>19</v>
      </c>
      <c r="G879" s="2">
        <v>1940</v>
      </c>
      <c r="H879" s="3">
        <v>1.4693429916126266E-3</v>
      </c>
      <c r="I879" s="2">
        <v>1320318</v>
      </c>
      <c r="J879" s="2">
        <v>1988934</v>
      </c>
      <c r="K879" s="2" t="s">
        <v>14755</v>
      </c>
      <c r="L879" s="1" t="str">
        <f t="shared" si="13"/>
        <v>Ahmadnagar 142024</v>
      </c>
    </row>
    <row r="880" spans="1:12" x14ac:dyDescent="0.3">
      <c r="A880" s="2">
        <v>37</v>
      </c>
      <c r="B880" s="2" t="s">
        <v>774</v>
      </c>
      <c r="C880" s="2" t="s">
        <v>2812</v>
      </c>
      <c r="D880" s="2" t="s">
        <v>1018</v>
      </c>
      <c r="E880" s="2">
        <v>15</v>
      </c>
      <c r="F880" s="2" t="s">
        <v>19</v>
      </c>
      <c r="G880" s="2">
        <v>1896</v>
      </c>
      <c r="H880" s="3">
        <v>1.4360176866482165E-3</v>
      </c>
      <c r="I880" s="2">
        <v>1320318</v>
      </c>
      <c r="J880" s="2">
        <v>1988934</v>
      </c>
      <c r="K880" s="2" t="s">
        <v>14755</v>
      </c>
      <c r="L880" s="1" t="str">
        <f t="shared" si="13"/>
        <v>Ahmadnagar 152024</v>
      </c>
    </row>
    <row r="881" spans="1:12" x14ac:dyDescent="0.3">
      <c r="A881" s="2">
        <v>37</v>
      </c>
      <c r="B881" s="2" t="s">
        <v>774</v>
      </c>
      <c r="C881" s="2" t="s">
        <v>2813</v>
      </c>
      <c r="D881" s="2" t="s">
        <v>1018</v>
      </c>
      <c r="E881" s="2">
        <v>16</v>
      </c>
      <c r="F881" s="2" t="s">
        <v>1729</v>
      </c>
      <c r="G881" s="2">
        <v>1445</v>
      </c>
      <c r="H881" s="3">
        <v>1.0944333107630131E-3</v>
      </c>
      <c r="I881" s="2">
        <v>1320318</v>
      </c>
      <c r="J881" s="2">
        <v>1988934</v>
      </c>
      <c r="K881" s="2" t="s">
        <v>14755</v>
      </c>
      <c r="L881" s="1" t="str">
        <f t="shared" si="13"/>
        <v>Ahmadnagar 162024</v>
      </c>
    </row>
    <row r="882" spans="1:12" x14ac:dyDescent="0.3">
      <c r="A882" s="2">
        <v>37</v>
      </c>
      <c r="B882" s="2" t="s">
        <v>774</v>
      </c>
      <c r="C882" s="2" t="s">
        <v>2814</v>
      </c>
      <c r="D882" s="2" t="s">
        <v>1018</v>
      </c>
      <c r="E882" s="2">
        <v>17</v>
      </c>
      <c r="F882" s="2" t="s">
        <v>316</v>
      </c>
      <c r="G882" s="2">
        <v>1425</v>
      </c>
      <c r="H882" s="3">
        <v>1.0792854448700994E-3</v>
      </c>
      <c r="I882" s="2">
        <v>1320318</v>
      </c>
      <c r="J882" s="2">
        <v>1988934</v>
      </c>
      <c r="K882" s="2" t="s">
        <v>14755</v>
      </c>
      <c r="L882" s="1" t="str">
        <f t="shared" si="13"/>
        <v>Ahmadnagar 172024</v>
      </c>
    </row>
    <row r="883" spans="1:12" x14ac:dyDescent="0.3">
      <c r="A883" s="2">
        <v>37</v>
      </c>
      <c r="B883" s="2" t="s">
        <v>774</v>
      </c>
      <c r="C883" s="2" t="s">
        <v>2815</v>
      </c>
      <c r="D883" s="2" t="s">
        <v>1018</v>
      </c>
      <c r="E883" s="2">
        <v>18</v>
      </c>
      <c r="F883" s="2" t="s">
        <v>2816</v>
      </c>
      <c r="G883" s="2">
        <v>1330</v>
      </c>
      <c r="H883" s="3">
        <v>1.0073330818787594E-3</v>
      </c>
      <c r="I883" s="2">
        <v>1320318</v>
      </c>
      <c r="J883" s="2">
        <v>1988934</v>
      </c>
      <c r="K883" s="2" t="s">
        <v>14755</v>
      </c>
      <c r="L883" s="1" t="str">
        <f t="shared" si="13"/>
        <v>Ahmadnagar 182024</v>
      </c>
    </row>
    <row r="884" spans="1:12" x14ac:dyDescent="0.3">
      <c r="A884" s="2">
        <v>37</v>
      </c>
      <c r="B884" s="2" t="s">
        <v>774</v>
      </c>
      <c r="C884" s="2" t="s">
        <v>2817</v>
      </c>
      <c r="D884" s="2" t="s">
        <v>1018</v>
      </c>
      <c r="E884" s="2">
        <v>19</v>
      </c>
      <c r="F884" s="2" t="s">
        <v>1980</v>
      </c>
      <c r="G884" s="2">
        <v>1093</v>
      </c>
      <c r="H884" s="3">
        <v>8.2783087104773242E-4</v>
      </c>
      <c r="I884" s="2">
        <v>1320318</v>
      </c>
      <c r="J884" s="2">
        <v>1988934</v>
      </c>
      <c r="K884" s="2" t="s">
        <v>14755</v>
      </c>
      <c r="L884" s="1" t="str">
        <f t="shared" si="13"/>
        <v>Ahmadnagar 192024</v>
      </c>
    </row>
    <row r="885" spans="1:12" x14ac:dyDescent="0.3">
      <c r="A885" s="2">
        <v>37</v>
      </c>
      <c r="B885" s="2" t="s">
        <v>774</v>
      </c>
      <c r="C885" s="2" t="s">
        <v>2818</v>
      </c>
      <c r="D885" s="2" t="s">
        <v>1018</v>
      </c>
      <c r="E885" s="2">
        <v>20</v>
      </c>
      <c r="F885" s="2" t="s">
        <v>19</v>
      </c>
      <c r="G885" s="2">
        <v>1059</v>
      </c>
      <c r="H885" s="3">
        <v>8.0207949902977923E-4</v>
      </c>
      <c r="I885" s="2">
        <v>1320318</v>
      </c>
      <c r="J885" s="2">
        <v>1988934</v>
      </c>
      <c r="K885" s="2" t="s">
        <v>14755</v>
      </c>
      <c r="L885" s="1" t="str">
        <f t="shared" si="13"/>
        <v>Ahmadnagar 202024</v>
      </c>
    </row>
    <row r="886" spans="1:12" x14ac:dyDescent="0.3">
      <c r="A886" s="2">
        <v>37</v>
      </c>
      <c r="B886" s="2" t="s">
        <v>774</v>
      </c>
      <c r="C886" s="2" t="s">
        <v>1735</v>
      </c>
      <c r="D886" s="2" t="s">
        <v>1018</v>
      </c>
      <c r="E886" s="2">
        <v>21</v>
      </c>
      <c r="F886" s="2" t="s">
        <v>2819</v>
      </c>
      <c r="G886" s="2">
        <v>868</v>
      </c>
      <c r="H886" s="3">
        <v>6.5741737975245353E-4</v>
      </c>
      <c r="I886" s="2">
        <v>1320318</v>
      </c>
      <c r="J886" s="2">
        <v>1988934</v>
      </c>
      <c r="K886" s="2" t="s">
        <v>14755</v>
      </c>
      <c r="L886" s="1" t="str">
        <f t="shared" si="13"/>
        <v>Ahmadnagar 212024</v>
      </c>
    </row>
    <row r="887" spans="1:12" x14ac:dyDescent="0.3">
      <c r="A887" s="2">
        <v>37</v>
      </c>
      <c r="B887" s="2" t="s">
        <v>774</v>
      </c>
      <c r="C887" s="2" t="s">
        <v>2820</v>
      </c>
      <c r="D887" s="2" t="s">
        <v>1018</v>
      </c>
      <c r="E887" s="2">
        <v>22</v>
      </c>
      <c r="F887" s="2" t="s">
        <v>1962</v>
      </c>
      <c r="G887" s="2">
        <v>790</v>
      </c>
      <c r="H887" s="3">
        <v>5.9834070277009022E-4</v>
      </c>
      <c r="I887" s="2">
        <v>1320318</v>
      </c>
      <c r="J887" s="2">
        <v>1988934</v>
      </c>
      <c r="K887" s="2" t="s">
        <v>14755</v>
      </c>
      <c r="L887" s="1" t="str">
        <f t="shared" si="13"/>
        <v>Ahmadnagar 222024</v>
      </c>
    </row>
    <row r="888" spans="1:12" x14ac:dyDescent="0.3">
      <c r="A888" s="2">
        <v>37</v>
      </c>
      <c r="B888" s="2" t="s">
        <v>774</v>
      </c>
      <c r="C888" s="2" t="s">
        <v>2821</v>
      </c>
      <c r="D888" s="2" t="s">
        <v>1018</v>
      </c>
      <c r="E888" s="2">
        <v>23</v>
      </c>
      <c r="F888" s="2" t="s">
        <v>19</v>
      </c>
      <c r="G888" s="2">
        <v>702</v>
      </c>
      <c r="H888" s="3">
        <v>5.3169009284127007E-4</v>
      </c>
      <c r="I888" s="2">
        <v>1320318</v>
      </c>
      <c r="J888" s="2">
        <v>1988934</v>
      </c>
      <c r="K888" s="2" t="s">
        <v>14755</v>
      </c>
      <c r="L888" s="1" t="str">
        <f t="shared" si="13"/>
        <v>Ahmadnagar 232024</v>
      </c>
    </row>
    <row r="889" spans="1:12" x14ac:dyDescent="0.3">
      <c r="A889" s="2">
        <v>37</v>
      </c>
      <c r="B889" s="2" t="s">
        <v>774</v>
      </c>
      <c r="C889" s="2" t="s">
        <v>790</v>
      </c>
      <c r="D889" s="2" t="s">
        <v>1018</v>
      </c>
      <c r="E889" s="2">
        <v>24</v>
      </c>
      <c r="F889" s="2" t="s">
        <v>19</v>
      </c>
      <c r="G889" s="2">
        <v>674</v>
      </c>
      <c r="H889" s="3">
        <v>5.1048308059119089E-4</v>
      </c>
      <c r="I889" s="2">
        <v>1320318</v>
      </c>
      <c r="J889" s="2">
        <v>1988934</v>
      </c>
      <c r="K889" s="2" t="s">
        <v>14755</v>
      </c>
      <c r="L889" s="1" t="str">
        <f t="shared" si="13"/>
        <v>Ahmadnagar 242024</v>
      </c>
    </row>
    <row r="890" spans="1:12" x14ac:dyDescent="0.3">
      <c r="A890" s="2">
        <v>37</v>
      </c>
      <c r="B890" s="2" t="s">
        <v>774</v>
      </c>
      <c r="C890" s="2" t="s">
        <v>2822</v>
      </c>
      <c r="D890" s="2" t="s">
        <v>1018</v>
      </c>
      <c r="E890" s="2">
        <v>25</v>
      </c>
      <c r="F890" s="2" t="s">
        <v>19</v>
      </c>
      <c r="G890" s="2">
        <v>531</v>
      </c>
      <c r="H890" s="3">
        <v>4.0217583945685814E-4</v>
      </c>
      <c r="I890" s="2">
        <v>1320318</v>
      </c>
      <c r="J890" s="2">
        <v>1988934</v>
      </c>
      <c r="K890" s="2" t="s">
        <v>14755</v>
      </c>
      <c r="L890" s="1" t="str">
        <f t="shared" si="13"/>
        <v>Ahmadnagar 252024</v>
      </c>
    </row>
    <row r="891" spans="1:12" x14ac:dyDescent="0.3">
      <c r="A891" s="2">
        <v>37</v>
      </c>
      <c r="B891" s="2" t="s">
        <v>774</v>
      </c>
      <c r="C891" s="2" t="s">
        <v>2823</v>
      </c>
      <c r="D891" s="2" t="s">
        <v>1018</v>
      </c>
      <c r="E891" s="2">
        <v>26</v>
      </c>
      <c r="F891" s="2" t="s">
        <v>19</v>
      </c>
      <c r="G891" s="2">
        <v>370</v>
      </c>
      <c r="H891" s="3">
        <v>2.8023551901890304E-4</v>
      </c>
      <c r="I891" s="2">
        <v>1320318</v>
      </c>
      <c r="J891" s="2">
        <v>1988934</v>
      </c>
      <c r="K891" s="2" t="s">
        <v>14755</v>
      </c>
      <c r="L891" s="1" t="str">
        <f t="shared" si="13"/>
        <v>Ahmadnagar 262024</v>
      </c>
    </row>
    <row r="892" spans="1:12" x14ac:dyDescent="0.3">
      <c r="A892" s="2">
        <v>38</v>
      </c>
      <c r="B892" s="2" t="s">
        <v>788</v>
      </c>
      <c r="C892" s="2" t="s">
        <v>789</v>
      </c>
      <c r="D892" s="2" t="s">
        <v>1018</v>
      </c>
      <c r="E892" s="2">
        <v>1</v>
      </c>
      <c r="F892" s="2" t="s">
        <v>1977</v>
      </c>
      <c r="G892" s="2">
        <v>475637</v>
      </c>
      <c r="H892" s="3">
        <v>0.44984810768276257</v>
      </c>
      <c r="I892" s="2">
        <v>1057328</v>
      </c>
      <c r="J892" s="2">
        <v>1680067</v>
      </c>
      <c r="K892" s="2" t="s">
        <v>14755</v>
      </c>
      <c r="L892" s="1" t="str">
        <f t="shared" si="13"/>
        <v>Shirdi12024</v>
      </c>
    </row>
    <row r="893" spans="1:12" x14ac:dyDescent="0.3">
      <c r="A893" s="2">
        <v>38</v>
      </c>
      <c r="B893" s="2" t="s">
        <v>788</v>
      </c>
      <c r="C893" s="2" t="s">
        <v>791</v>
      </c>
      <c r="D893" s="2" t="s">
        <v>1018</v>
      </c>
      <c r="E893" s="2">
        <v>2</v>
      </c>
      <c r="F893" s="2" t="s">
        <v>103</v>
      </c>
      <c r="G893" s="2">
        <v>425498</v>
      </c>
      <c r="H893" s="3">
        <v>0.40242762889094019</v>
      </c>
      <c r="I893" s="2">
        <v>1057328</v>
      </c>
      <c r="J893" s="2">
        <v>1680067</v>
      </c>
      <c r="K893" s="2" t="s">
        <v>14755</v>
      </c>
      <c r="L893" s="1" t="str">
        <f t="shared" si="13"/>
        <v>Shirdi22024</v>
      </c>
    </row>
    <row r="894" spans="1:12" x14ac:dyDescent="0.3">
      <c r="A894" s="2">
        <v>38</v>
      </c>
      <c r="B894" s="2" t="s">
        <v>788</v>
      </c>
      <c r="C894" s="2" t="s">
        <v>2824</v>
      </c>
      <c r="D894" s="2" t="s">
        <v>1020</v>
      </c>
      <c r="E894" s="2">
        <v>3</v>
      </c>
      <c r="F894" s="2" t="s">
        <v>1023</v>
      </c>
      <c r="G894" s="2">
        <v>90748</v>
      </c>
      <c r="H894" s="3">
        <v>8.5827671261897914E-2</v>
      </c>
      <c r="I894" s="2">
        <v>1057328</v>
      </c>
      <c r="J894" s="2">
        <v>1680067</v>
      </c>
      <c r="K894" s="2" t="s">
        <v>14755</v>
      </c>
      <c r="L894" s="1" t="str">
        <f t="shared" si="13"/>
        <v>Shirdi32024</v>
      </c>
    </row>
    <row r="895" spans="1:12" x14ac:dyDescent="0.3">
      <c r="A895" s="2">
        <v>38</v>
      </c>
      <c r="B895" s="2" t="s">
        <v>788</v>
      </c>
      <c r="C895" s="2" t="s">
        <v>2825</v>
      </c>
      <c r="D895" s="2" t="s">
        <v>1018</v>
      </c>
      <c r="E895" s="2">
        <v>4</v>
      </c>
      <c r="F895" s="2" t="s">
        <v>19</v>
      </c>
      <c r="G895" s="2">
        <v>13973</v>
      </c>
      <c r="H895" s="3">
        <v>1.3215388223900247E-2</v>
      </c>
      <c r="I895" s="2">
        <v>1057328</v>
      </c>
      <c r="J895" s="2">
        <v>1680067</v>
      </c>
      <c r="K895" s="2" t="s">
        <v>14755</v>
      </c>
      <c r="L895" s="1" t="str">
        <f t="shared" si="13"/>
        <v>Shirdi42024</v>
      </c>
    </row>
    <row r="896" spans="1:12" x14ac:dyDescent="0.3">
      <c r="A896" s="2">
        <v>38</v>
      </c>
      <c r="B896" s="2" t="s">
        <v>788</v>
      </c>
      <c r="C896" s="2" t="s">
        <v>2826</v>
      </c>
      <c r="D896" s="2" t="s">
        <v>1018</v>
      </c>
      <c r="E896" s="2">
        <v>5</v>
      </c>
      <c r="F896" s="2" t="s">
        <v>11</v>
      </c>
      <c r="G896" s="2">
        <v>7000</v>
      </c>
      <c r="H896" s="3">
        <v>6.6204621460890095E-3</v>
      </c>
      <c r="I896" s="2">
        <v>1057328</v>
      </c>
      <c r="J896" s="2">
        <v>1680067</v>
      </c>
      <c r="K896" s="2" t="s">
        <v>14755</v>
      </c>
      <c r="L896" s="1" t="str">
        <f t="shared" si="13"/>
        <v>Shirdi52024</v>
      </c>
    </row>
    <row r="897" spans="1:12" x14ac:dyDescent="0.3">
      <c r="A897" s="2">
        <v>38</v>
      </c>
      <c r="B897" s="2" t="s">
        <v>788</v>
      </c>
      <c r="C897" s="2" t="s">
        <v>2827</v>
      </c>
      <c r="D897" s="2" t="s">
        <v>1018</v>
      </c>
      <c r="E897" s="2">
        <v>6</v>
      </c>
      <c r="F897" s="2" t="s">
        <v>19</v>
      </c>
      <c r="G897" s="2">
        <v>5536</v>
      </c>
      <c r="H897" s="3">
        <v>5.2358397772498226E-3</v>
      </c>
      <c r="I897" s="2">
        <v>1057328</v>
      </c>
      <c r="J897" s="2">
        <v>1680067</v>
      </c>
      <c r="K897" s="2" t="s">
        <v>14755</v>
      </c>
      <c r="L897" s="1" t="str">
        <f t="shared" si="13"/>
        <v>Shirdi62024</v>
      </c>
    </row>
    <row r="898" spans="1:12" x14ac:dyDescent="0.3">
      <c r="A898" s="2">
        <v>38</v>
      </c>
      <c r="B898" s="2" t="s">
        <v>788</v>
      </c>
      <c r="C898" s="2" t="s">
        <v>22</v>
      </c>
      <c r="D898" s="2" t="s">
        <v>7923</v>
      </c>
      <c r="E898" s="2">
        <v>7</v>
      </c>
      <c r="F898" s="2" t="s">
        <v>22</v>
      </c>
      <c r="G898" s="2">
        <v>5326</v>
      </c>
      <c r="H898" s="3">
        <v>5.0372259128671519E-3</v>
      </c>
      <c r="I898" s="2">
        <v>1057328</v>
      </c>
      <c r="J898" s="2">
        <v>1680067</v>
      </c>
      <c r="K898" s="2" t="s">
        <v>14755</v>
      </c>
      <c r="L898" s="1" t="str">
        <f t="shared" si="13"/>
        <v>Shirdi72024</v>
      </c>
    </row>
    <row r="899" spans="1:12" x14ac:dyDescent="0.3">
      <c r="A899" s="2">
        <v>38</v>
      </c>
      <c r="B899" s="2" t="s">
        <v>788</v>
      </c>
      <c r="C899" s="2" t="s">
        <v>2828</v>
      </c>
      <c r="D899" s="2" t="s">
        <v>1018</v>
      </c>
      <c r="E899" s="2">
        <v>8</v>
      </c>
      <c r="F899" s="2" t="s">
        <v>19</v>
      </c>
      <c r="G899" s="2">
        <v>4761</v>
      </c>
      <c r="H899" s="3">
        <v>4.5028600396471103E-3</v>
      </c>
      <c r="I899" s="2">
        <v>1057328</v>
      </c>
      <c r="J899" s="2">
        <v>1680067</v>
      </c>
      <c r="K899" s="2" t="s">
        <v>14755</v>
      </c>
      <c r="L899" s="1" t="str">
        <f t="shared" ref="L899:L962" si="14">B899&amp;E899&amp;2024</f>
        <v>Shirdi82024</v>
      </c>
    </row>
    <row r="900" spans="1:12" x14ac:dyDescent="0.3">
      <c r="A900" s="2">
        <v>38</v>
      </c>
      <c r="B900" s="2" t="s">
        <v>788</v>
      </c>
      <c r="C900" s="2" t="s">
        <v>2829</v>
      </c>
      <c r="D900" s="2" t="s">
        <v>1018</v>
      </c>
      <c r="E900" s="2">
        <v>9</v>
      </c>
      <c r="F900" s="2" t="s">
        <v>2341</v>
      </c>
      <c r="G900" s="2">
        <v>3395</v>
      </c>
      <c r="H900" s="3">
        <v>3.2109241408531694E-3</v>
      </c>
      <c r="I900" s="2">
        <v>1057328</v>
      </c>
      <c r="J900" s="2">
        <v>1680067</v>
      </c>
      <c r="K900" s="2" t="s">
        <v>14755</v>
      </c>
      <c r="L900" s="1" t="str">
        <f t="shared" si="14"/>
        <v>Shirdi92024</v>
      </c>
    </row>
    <row r="901" spans="1:12" x14ac:dyDescent="0.3">
      <c r="A901" s="2">
        <v>38</v>
      </c>
      <c r="B901" s="2" t="s">
        <v>788</v>
      </c>
      <c r="C901" s="2" t="s">
        <v>2830</v>
      </c>
      <c r="D901" s="2" t="s">
        <v>1018</v>
      </c>
      <c r="E901" s="2">
        <v>10</v>
      </c>
      <c r="F901" s="2" t="s">
        <v>19</v>
      </c>
      <c r="G901" s="2">
        <v>2765</v>
      </c>
      <c r="H901" s="3">
        <v>2.6150825477051585E-3</v>
      </c>
      <c r="I901" s="2">
        <v>1057328</v>
      </c>
      <c r="J901" s="2">
        <v>1680067</v>
      </c>
      <c r="K901" s="2" t="s">
        <v>14755</v>
      </c>
      <c r="L901" s="1" t="str">
        <f t="shared" si="14"/>
        <v>Shirdi102024</v>
      </c>
    </row>
    <row r="902" spans="1:12" x14ac:dyDescent="0.3">
      <c r="A902" s="2">
        <v>38</v>
      </c>
      <c r="B902" s="2" t="s">
        <v>788</v>
      </c>
      <c r="C902" s="2" t="s">
        <v>2831</v>
      </c>
      <c r="D902" s="2" t="s">
        <v>1018</v>
      </c>
      <c r="E902" s="2">
        <v>11</v>
      </c>
      <c r="F902" s="2" t="s">
        <v>19</v>
      </c>
      <c r="G902" s="2">
        <v>2743</v>
      </c>
      <c r="H902" s="3">
        <v>2.5942753809603076E-3</v>
      </c>
      <c r="I902" s="2">
        <v>1057328</v>
      </c>
      <c r="J902" s="2">
        <v>1680067</v>
      </c>
      <c r="K902" s="2" t="s">
        <v>14755</v>
      </c>
      <c r="L902" s="1" t="str">
        <f t="shared" si="14"/>
        <v>Shirdi112024</v>
      </c>
    </row>
    <row r="903" spans="1:12" x14ac:dyDescent="0.3">
      <c r="A903" s="2">
        <v>38</v>
      </c>
      <c r="B903" s="2" t="s">
        <v>788</v>
      </c>
      <c r="C903" s="2" t="s">
        <v>2832</v>
      </c>
      <c r="D903" s="2" t="s">
        <v>1018</v>
      </c>
      <c r="E903" s="2">
        <v>12</v>
      </c>
      <c r="F903" s="2" t="s">
        <v>19</v>
      </c>
      <c r="G903" s="2">
        <v>2658</v>
      </c>
      <c r="H903" s="3">
        <v>2.5138840549006553E-3</v>
      </c>
      <c r="I903" s="2">
        <v>1057328</v>
      </c>
      <c r="J903" s="2">
        <v>1680067</v>
      </c>
      <c r="K903" s="2" t="s">
        <v>14755</v>
      </c>
      <c r="L903" s="1" t="str">
        <f t="shared" si="14"/>
        <v>Shirdi122024</v>
      </c>
    </row>
    <row r="904" spans="1:12" x14ac:dyDescent="0.3">
      <c r="A904" s="2">
        <v>38</v>
      </c>
      <c r="B904" s="2" t="s">
        <v>788</v>
      </c>
      <c r="C904" s="2" t="s">
        <v>2833</v>
      </c>
      <c r="D904" s="2" t="s">
        <v>1018</v>
      </c>
      <c r="E904" s="2">
        <v>13</v>
      </c>
      <c r="F904" s="2" t="s">
        <v>19</v>
      </c>
      <c r="G904" s="2">
        <v>2542</v>
      </c>
      <c r="H904" s="3">
        <v>2.4041735393368945E-3</v>
      </c>
      <c r="I904" s="2">
        <v>1057328</v>
      </c>
      <c r="J904" s="2">
        <v>1680067</v>
      </c>
      <c r="K904" s="2" t="s">
        <v>14755</v>
      </c>
      <c r="L904" s="1" t="str">
        <f t="shared" si="14"/>
        <v>Shirdi132024</v>
      </c>
    </row>
    <row r="905" spans="1:12" x14ac:dyDescent="0.3">
      <c r="A905" s="2">
        <v>38</v>
      </c>
      <c r="B905" s="2" t="s">
        <v>788</v>
      </c>
      <c r="C905" s="2" t="s">
        <v>2834</v>
      </c>
      <c r="D905" s="2" t="s">
        <v>1018</v>
      </c>
      <c r="E905" s="2">
        <v>14</v>
      </c>
      <c r="F905" s="2" t="s">
        <v>2082</v>
      </c>
      <c r="G905" s="2">
        <v>2517</v>
      </c>
      <c r="H905" s="3">
        <v>2.3805290316722908E-3</v>
      </c>
      <c r="I905" s="2">
        <v>1057328</v>
      </c>
      <c r="J905" s="2">
        <v>1680067</v>
      </c>
      <c r="K905" s="2" t="s">
        <v>14755</v>
      </c>
      <c r="L905" s="1" t="str">
        <f t="shared" si="14"/>
        <v>Shirdi142024</v>
      </c>
    </row>
    <row r="906" spans="1:12" x14ac:dyDescent="0.3">
      <c r="A906" s="2">
        <v>38</v>
      </c>
      <c r="B906" s="2" t="s">
        <v>788</v>
      </c>
      <c r="C906" s="2" t="s">
        <v>2835</v>
      </c>
      <c r="D906" s="2" t="s">
        <v>1018</v>
      </c>
      <c r="E906" s="2">
        <v>15</v>
      </c>
      <c r="F906" s="2" t="s">
        <v>2819</v>
      </c>
      <c r="G906" s="2">
        <v>2500</v>
      </c>
      <c r="H906" s="3">
        <v>2.3644507664603606E-3</v>
      </c>
      <c r="I906" s="2">
        <v>1057328</v>
      </c>
      <c r="J906" s="2">
        <v>1680067</v>
      </c>
      <c r="K906" s="2" t="s">
        <v>14755</v>
      </c>
      <c r="L906" s="1" t="str">
        <f t="shared" si="14"/>
        <v>Shirdi152024</v>
      </c>
    </row>
    <row r="907" spans="1:12" x14ac:dyDescent="0.3">
      <c r="A907" s="2">
        <v>38</v>
      </c>
      <c r="B907" s="2" t="s">
        <v>788</v>
      </c>
      <c r="C907" s="2" t="s">
        <v>2836</v>
      </c>
      <c r="D907" s="2" t="s">
        <v>1018</v>
      </c>
      <c r="E907" s="2">
        <v>16</v>
      </c>
      <c r="F907" s="2" t="s">
        <v>19</v>
      </c>
      <c r="G907" s="2">
        <v>2202</v>
      </c>
      <c r="H907" s="3">
        <v>2.0826082350982856E-3</v>
      </c>
      <c r="I907" s="2">
        <v>1057328</v>
      </c>
      <c r="J907" s="2">
        <v>1680067</v>
      </c>
      <c r="K907" s="2" t="s">
        <v>14755</v>
      </c>
      <c r="L907" s="1" t="str">
        <f t="shared" si="14"/>
        <v>Shirdi162024</v>
      </c>
    </row>
    <row r="908" spans="1:12" x14ac:dyDescent="0.3">
      <c r="A908" s="2">
        <v>38</v>
      </c>
      <c r="B908" s="2" t="s">
        <v>788</v>
      </c>
      <c r="C908" s="2" t="s">
        <v>2837</v>
      </c>
      <c r="D908" s="2" t="s">
        <v>1018</v>
      </c>
      <c r="E908" s="2">
        <v>17</v>
      </c>
      <c r="F908" s="2" t="s">
        <v>19</v>
      </c>
      <c r="G908" s="2">
        <v>2074</v>
      </c>
      <c r="H908" s="3">
        <v>1.9615483558555152E-3</v>
      </c>
      <c r="I908" s="2">
        <v>1057328</v>
      </c>
      <c r="J908" s="2">
        <v>1680067</v>
      </c>
      <c r="K908" s="2" t="s">
        <v>14755</v>
      </c>
      <c r="L908" s="1" t="str">
        <f t="shared" si="14"/>
        <v>Shirdi172024</v>
      </c>
    </row>
    <row r="909" spans="1:12" x14ac:dyDescent="0.3">
      <c r="A909" s="2">
        <v>38</v>
      </c>
      <c r="B909" s="2" t="s">
        <v>788</v>
      </c>
      <c r="C909" s="2" t="s">
        <v>2838</v>
      </c>
      <c r="D909" s="2" t="s">
        <v>1018</v>
      </c>
      <c r="E909" s="2">
        <v>18</v>
      </c>
      <c r="F909" s="2" t="s">
        <v>19</v>
      </c>
      <c r="G909" s="2">
        <v>1794</v>
      </c>
      <c r="H909" s="3">
        <v>1.6967298700119547E-3</v>
      </c>
      <c r="I909" s="2">
        <v>1057328</v>
      </c>
      <c r="J909" s="2">
        <v>1680067</v>
      </c>
      <c r="K909" s="2" t="s">
        <v>14755</v>
      </c>
      <c r="L909" s="1" t="str">
        <f t="shared" si="14"/>
        <v>Shirdi182024</v>
      </c>
    </row>
    <row r="910" spans="1:12" x14ac:dyDescent="0.3">
      <c r="A910" s="2">
        <v>38</v>
      </c>
      <c r="B910" s="2" t="s">
        <v>788</v>
      </c>
      <c r="C910" s="2" t="s">
        <v>2839</v>
      </c>
      <c r="D910" s="2" t="s">
        <v>1018</v>
      </c>
      <c r="E910" s="2">
        <v>19</v>
      </c>
      <c r="F910" s="2" t="s">
        <v>19</v>
      </c>
      <c r="G910" s="2">
        <v>1555</v>
      </c>
      <c r="H910" s="3">
        <v>1.4706883767383442E-3</v>
      </c>
      <c r="I910" s="2">
        <v>1057328</v>
      </c>
      <c r="J910" s="2">
        <v>1680067</v>
      </c>
      <c r="K910" s="2" t="s">
        <v>14755</v>
      </c>
      <c r="L910" s="1" t="str">
        <f t="shared" si="14"/>
        <v>Shirdi192024</v>
      </c>
    </row>
    <row r="911" spans="1:12" x14ac:dyDescent="0.3">
      <c r="A911" s="2">
        <v>38</v>
      </c>
      <c r="B911" s="2" t="s">
        <v>788</v>
      </c>
      <c r="C911" s="2" t="s">
        <v>2840</v>
      </c>
      <c r="D911" s="2" t="s">
        <v>1018</v>
      </c>
      <c r="E911" s="2">
        <v>20</v>
      </c>
      <c r="F911" s="2" t="s">
        <v>19</v>
      </c>
      <c r="G911" s="2">
        <v>1146</v>
      </c>
      <c r="H911" s="3">
        <v>1.0838642313454293E-3</v>
      </c>
      <c r="I911" s="2">
        <v>1057328</v>
      </c>
      <c r="J911" s="2">
        <v>1680067</v>
      </c>
      <c r="K911" s="2" t="s">
        <v>14755</v>
      </c>
      <c r="L911" s="1" t="str">
        <f t="shared" si="14"/>
        <v>Shirdi202024</v>
      </c>
    </row>
    <row r="912" spans="1:12" x14ac:dyDescent="0.3">
      <c r="A912" s="2">
        <v>38</v>
      </c>
      <c r="B912" s="2" t="s">
        <v>788</v>
      </c>
      <c r="C912" s="2" t="s">
        <v>2841</v>
      </c>
      <c r="D912" s="2" t="s">
        <v>1018</v>
      </c>
      <c r="E912" s="2">
        <v>21</v>
      </c>
      <c r="F912" s="2" t="s">
        <v>19</v>
      </c>
      <c r="G912" s="2">
        <v>958</v>
      </c>
      <c r="H912" s="3">
        <v>9.0605753370761016E-4</v>
      </c>
      <c r="I912" s="2">
        <v>1057328</v>
      </c>
      <c r="J912" s="2">
        <v>1680067</v>
      </c>
      <c r="K912" s="2" t="s">
        <v>14755</v>
      </c>
      <c r="L912" s="1" t="str">
        <f t="shared" si="14"/>
        <v>Shirdi212024</v>
      </c>
    </row>
    <row r="913" spans="1:12" x14ac:dyDescent="0.3">
      <c r="A913" s="2">
        <v>39</v>
      </c>
      <c r="B913" s="2" t="s">
        <v>803</v>
      </c>
      <c r="C913" s="2" t="s">
        <v>2842</v>
      </c>
      <c r="D913" s="2" t="s">
        <v>1018</v>
      </c>
      <c r="E913" s="2">
        <v>1</v>
      </c>
      <c r="F913" s="2" t="s">
        <v>1992</v>
      </c>
      <c r="G913" s="2">
        <v>682532</v>
      </c>
      <c r="H913" s="3">
        <v>0.44944403251912601</v>
      </c>
      <c r="I913" s="2">
        <v>1518614</v>
      </c>
      <c r="J913" s="2">
        <v>2147063</v>
      </c>
      <c r="K913" s="2" t="s">
        <v>14756</v>
      </c>
      <c r="L913" s="1" t="str">
        <f t="shared" si="14"/>
        <v>Beed12024</v>
      </c>
    </row>
    <row r="914" spans="1:12" x14ac:dyDescent="0.3">
      <c r="A914" s="2">
        <v>39</v>
      </c>
      <c r="B914" s="2" t="s">
        <v>803</v>
      </c>
      <c r="C914" s="2" t="s">
        <v>2843</v>
      </c>
      <c r="D914" s="2" t="s">
        <v>1020</v>
      </c>
      <c r="E914" s="2">
        <v>2</v>
      </c>
      <c r="F914" s="2" t="s">
        <v>9</v>
      </c>
      <c r="G914" s="2">
        <v>675349</v>
      </c>
      <c r="H914" s="3">
        <v>0.44471406163778288</v>
      </c>
      <c r="I914" s="2">
        <v>1518614</v>
      </c>
      <c r="J914" s="2">
        <v>2147063</v>
      </c>
      <c r="K914" s="2" t="s">
        <v>14756</v>
      </c>
      <c r="L914" s="1" t="str">
        <f t="shared" si="14"/>
        <v>Beed22024</v>
      </c>
    </row>
    <row r="915" spans="1:12" x14ac:dyDescent="0.3">
      <c r="A915" s="2">
        <v>39</v>
      </c>
      <c r="B915" s="2" t="s">
        <v>803</v>
      </c>
      <c r="C915" s="2" t="s">
        <v>821</v>
      </c>
      <c r="D915" s="2" t="s">
        <v>1018</v>
      </c>
      <c r="E915" s="2">
        <v>3</v>
      </c>
      <c r="F915" s="2" t="s">
        <v>1049</v>
      </c>
      <c r="G915" s="2">
        <v>54829</v>
      </c>
      <c r="H915" s="3">
        <v>3.6104632250196562E-2</v>
      </c>
      <c r="I915" s="2">
        <v>1518614</v>
      </c>
      <c r="J915" s="2">
        <v>2147063</v>
      </c>
      <c r="K915" s="2" t="s">
        <v>14756</v>
      </c>
      <c r="L915" s="1" t="str">
        <f t="shared" si="14"/>
        <v>Beed32024</v>
      </c>
    </row>
    <row r="916" spans="1:12" x14ac:dyDescent="0.3">
      <c r="A916" s="2">
        <v>39</v>
      </c>
      <c r="B916" s="2" t="s">
        <v>803</v>
      </c>
      <c r="C916" s="2" t="s">
        <v>2844</v>
      </c>
      <c r="D916" s="2" t="s">
        <v>1018</v>
      </c>
      <c r="E916" s="2">
        <v>4</v>
      </c>
      <c r="F916" s="2" t="s">
        <v>1023</v>
      </c>
      <c r="G916" s="2">
        <v>50741</v>
      </c>
      <c r="H916" s="3">
        <v>3.341270395241977E-2</v>
      </c>
      <c r="I916" s="2">
        <v>1518614</v>
      </c>
      <c r="J916" s="2">
        <v>2147063</v>
      </c>
      <c r="K916" s="2" t="s">
        <v>14756</v>
      </c>
      <c r="L916" s="1" t="str">
        <f t="shared" si="14"/>
        <v>Beed42024</v>
      </c>
    </row>
    <row r="917" spans="1:12" x14ac:dyDescent="0.3">
      <c r="A917" s="2">
        <v>39</v>
      </c>
      <c r="B917" s="2" t="s">
        <v>803</v>
      </c>
      <c r="C917" s="2" t="s">
        <v>2845</v>
      </c>
      <c r="D917" s="2" t="s">
        <v>1018</v>
      </c>
      <c r="E917" s="2">
        <v>5</v>
      </c>
      <c r="F917" s="2" t="s">
        <v>19</v>
      </c>
      <c r="G917" s="2">
        <v>9472</v>
      </c>
      <c r="H917" s="3">
        <v>6.237266349447588E-3</v>
      </c>
      <c r="I917" s="2">
        <v>1518614</v>
      </c>
      <c r="J917" s="2">
        <v>2147063</v>
      </c>
      <c r="K917" s="2" t="s">
        <v>14756</v>
      </c>
      <c r="L917" s="1" t="str">
        <f t="shared" si="14"/>
        <v>Beed52024</v>
      </c>
    </row>
    <row r="918" spans="1:12" x14ac:dyDescent="0.3">
      <c r="A918" s="2">
        <v>39</v>
      </c>
      <c r="B918" s="2" t="s">
        <v>803</v>
      </c>
      <c r="C918" s="2" t="s">
        <v>2846</v>
      </c>
      <c r="D918" s="2" t="s">
        <v>1018</v>
      </c>
      <c r="E918" s="2">
        <v>6</v>
      </c>
      <c r="F918" s="2" t="s">
        <v>11</v>
      </c>
      <c r="G918" s="2">
        <v>5092</v>
      </c>
      <c r="H918" s="3">
        <v>3.3530574589724577E-3</v>
      </c>
      <c r="I918" s="2">
        <v>1518614</v>
      </c>
      <c r="J918" s="2">
        <v>2147063</v>
      </c>
      <c r="K918" s="2" t="s">
        <v>14756</v>
      </c>
      <c r="L918" s="1" t="str">
        <f t="shared" si="14"/>
        <v>Beed62024</v>
      </c>
    </row>
    <row r="919" spans="1:12" x14ac:dyDescent="0.3">
      <c r="A919" s="2">
        <v>39</v>
      </c>
      <c r="B919" s="2" t="s">
        <v>803</v>
      </c>
      <c r="C919" s="2" t="s">
        <v>2847</v>
      </c>
      <c r="D919" s="2" t="s">
        <v>1018</v>
      </c>
      <c r="E919" s="2">
        <v>7</v>
      </c>
      <c r="F919" s="2" t="s">
        <v>19</v>
      </c>
      <c r="G919" s="2">
        <v>4704</v>
      </c>
      <c r="H919" s="3">
        <v>3.0975613289486335E-3</v>
      </c>
      <c r="I919" s="2">
        <v>1518614</v>
      </c>
      <c r="J919" s="2">
        <v>2147063</v>
      </c>
      <c r="K919" s="2" t="s">
        <v>14756</v>
      </c>
      <c r="L919" s="1" t="str">
        <f t="shared" si="14"/>
        <v>Beed72024</v>
      </c>
    </row>
    <row r="920" spans="1:12" x14ac:dyDescent="0.3">
      <c r="A920" s="2">
        <v>39</v>
      </c>
      <c r="B920" s="2" t="s">
        <v>803</v>
      </c>
      <c r="C920" s="2" t="s">
        <v>2848</v>
      </c>
      <c r="D920" s="2" t="s">
        <v>1018</v>
      </c>
      <c r="E920" s="2">
        <v>8</v>
      </c>
      <c r="F920" s="2" t="s">
        <v>19</v>
      </c>
      <c r="G920" s="2">
        <v>2662</v>
      </c>
      <c r="H920" s="3">
        <v>1.7529141704211867E-3</v>
      </c>
      <c r="I920" s="2">
        <v>1518614</v>
      </c>
      <c r="J920" s="2">
        <v>2147063</v>
      </c>
      <c r="K920" s="2" t="s">
        <v>14756</v>
      </c>
      <c r="L920" s="1" t="str">
        <f t="shared" si="14"/>
        <v>Beed82024</v>
      </c>
    </row>
    <row r="921" spans="1:12" x14ac:dyDescent="0.3">
      <c r="A921" s="2">
        <v>39</v>
      </c>
      <c r="B921" s="2" t="s">
        <v>803</v>
      </c>
      <c r="C921" s="2" t="s">
        <v>2849</v>
      </c>
      <c r="D921" s="2" t="s">
        <v>1018</v>
      </c>
      <c r="E921" s="2">
        <v>9</v>
      </c>
      <c r="F921" s="2" t="s">
        <v>19</v>
      </c>
      <c r="G921" s="2">
        <v>2586</v>
      </c>
      <c r="H921" s="3">
        <v>1.7028685367051798E-3</v>
      </c>
      <c r="I921" s="2">
        <v>1518614</v>
      </c>
      <c r="J921" s="2">
        <v>2147063</v>
      </c>
      <c r="K921" s="2" t="s">
        <v>14756</v>
      </c>
      <c r="L921" s="1" t="str">
        <f t="shared" si="14"/>
        <v>Beed92024</v>
      </c>
    </row>
    <row r="922" spans="1:12" x14ac:dyDescent="0.3">
      <c r="A922" s="2">
        <v>39</v>
      </c>
      <c r="B922" s="2" t="s">
        <v>803</v>
      </c>
      <c r="C922" s="2" t="s">
        <v>2850</v>
      </c>
      <c r="D922" s="2" t="s">
        <v>1018</v>
      </c>
      <c r="E922" s="2">
        <v>10</v>
      </c>
      <c r="F922" s="2" t="s">
        <v>19</v>
      </c>
      <c r="G922" s="2">
        <v>2576</v>
      </c>
      <c r="H922" s="3">
        <v>1.6962835849004421E-3</v>
      </c>
      <c r="I922" s="2">
        <v>1518614</v>
      </c>
      <c r="J922" s="2">
        <v>2147063</v>
      </c>
      <c r="K922" s="2" t="s">
        <v>14756</v>
      </c>
      <c r="L922" s="1" t="str">
        <f t="shared" si="14"/>
        <v>Beed102024</v>
      </c>
    </row>
    <row r="923" spans="1:12" x14ac:dyDescent="0.3">
      <c r="A923" s="2">
        <v>39</v>
      </c>
      <c r="B923" s="2" t="s">
        <v>803</v>
      </c>
      <c r="C923" s="2" t="s">
        <v>2851</v>
      </c>
      <c r="D923" s="2" t="s">
        <v>1018</v>
      </c>
      <c r="E923" s="2">
        <v>11</v>
      </c>
      <c r="F923" s="2" t="s">
        <v>19</v>
      </c>
      <c r="G923" s="2">
        <v>2561</v>
      </c>
      <c r="H923" s="3">
        <v>1.6864061571933355E-3</v>
      </c>
      <c r="I923" s="2">
        <v>1518614</v>
      </c>
      <c r="J923" s="2">
        <v>2147063</v>
      </c>
      <c r="K923" s="2" t="s">
        <v>14756</v>
      </c>
      <c r="L923" s="1" t="str">
        <f t="shared" si="14"/>
        <v>Beed112024</v>
      </c>
    </row>
    <row r="924" spans="1:12" x14ac:dyDescent="0.3">
      <c r="A924" s="2">
        <v>39</v>
      </c>
      <c r="B924" s="2" t="s">
        <v>803</v>
      </c>
      <c r="C924" s="2" t="s">
        <v>2852</v>
      </c>
      <c r="D924" s="2" t="s">
        <v>1018</v>
      </c>
      <c r="E924" s="2">
        <v>12</v>
      </c>
      <c r="F924" s="2" t="s">
        <v>19</v>
      </c>
      <c r="G924" s="2">
        <v>2130</v>
      </c>
      <c r="H924" s="3">
        <v>1.4025947344091388E-3</v>
      </c>
      <c r="I924" s="2">
        <v>1518614</v>
      </c>
      <c r="J924" s="2">
        <v>2147063</v>
      </c>
      <c r="K924" s="2" t="s">
        <v>14756</v>
      </c>
      <c r="L924" s="1" t="str">
        <f t="shared" si="14"/>
        <v>Beed122024</v>
      </c>
    </row>
    <row r="925" spans="1:12" x14ac:dyDescent="0.3">
      <c r="A925" s="2">
        <v>39</v>
      </c>
      <c r="B925" s="2" t="s">
        <v>803</v>
      </c>
      <c r="C925" s="2" t="s">
        <v>2853</v>
      </c>
      <c r="D925" s="2" t="s">
        <v>1018</v>
      </c>
      <c r="E925" s="2">
        <v>13</v>
      </c>
      <c r="F925" s="2" t="s">
        <v>19</v>
      </c>
      <c r="G925" s="2">
        <v>2098</v>
      </c>
      <c r="H925" s="3">
        <v>1.3815228886339781E-3</v>
      </c>
      <c r="I925" s="2">
        <v>1518614</v>
      </c>
      <c r="J925" s="2">
        <v>2147063</v>
      </c>
      <c r="K925" s="2" t="s">
        <v>14756</v>
      </c>
      <c r="L925" s="1" t="str">
        <f t="shared" si="14"/>
        <v>Beed132024</v>
      </c>
    </row>
    <row r="926" spans="1:12" x14ac:dyDescent="0.3">
      <c r="A926" s="2">
        <v>39</v>
      </c>
      <c r="B926" s="2" t="s">
        <v>803</v>
      </c>
      <c r="C926" s="2" t="s">
        <v>22</v>
      </c>
      <c r="D926" s="2" t="s">
        <v>7923</v>
      </c>
      <c r="E926" s="2">
        <v>14</v>
      </c>
      <c r="F926" s="2" t="s">
        <v>22</v>
      </c>
      <c r="G926" s="2">
        <v>2068</v>
      </c>
      <c r="H926" s="3">
        <v>1.3617680332197648E-3</v>
      </c>
      <c r="I926" s="2">
        <v>1518614</v>
      </c>
      <c r="J926" s="2">
        <v>2147063</v>
      </c>
      <c r="K926" s="2" t="s">
        <v>14756</v>
      </c>
      <c r="L926" s="1" t="str">
        <f t="shared" si="14"/>
        <v>Beed142024</v>
      </c>
    </row>
    <row r="927" spans="1:12" x14ac:dyDescent="0.3">
      <c r="A927" s="2">
        <v>39</v>
      </c>
      <c r="B927" s="2" t="s">
        <v>803</v>
      </c>
      <c r="C927" s="2" t="s">
        <v>2854</v>
      </c>
      <c r="D927" s="2" t="s">
        <v>1020</v>
      </c>
      <c r="E927" s="2">
        <v>15</v>
      </c>
      <c r="F927" s="2" t="s">
        <v>2331</v>
      </c>
      <c r="G927" s="2">
        <v>1594</v>
      </c>
      <c r="H927" s="3">
        <v>1.0496413176751959E-3</v>
      </c>
      <c r="I927" s="2">
        <v>1518614</v>
      </c>
      <c r="J927" s="2">
        <v>2147063</v>
      </c>
      <c r="K927" s="2" t="s">
        <v>14756</v>
      </c>
      <c r="L927" s="1" t="str">
        <f t="shared" si="14"/>
        <v>Beed152024</v>
      </c>
    </row>
    <row r="928" spans="1:12" x14ac:dyDescent="0.3">
      <c r="A928" s="2">
        <v>39</v>
      </c>
      <c r="B928" s="2" t="s">
        <v>803</v>
      </c>
      <c r="C928" s="2" t="s">
        <v>2855</v>
      </c>
      <c r="D928" s="2" t="s">
        <v>1018</v>
      </c>
      <c r="E928" s="2">
        <v>16</v>
      </c>
      <c r="F928" s="2" t="s">
        <v>19</v>
      </c>
      <c r="G928" s="2">
        <v>1512</v>
      </c>
      <c r="H928" s="3">
        <v>9.9564471287634645E-4</v>
      </c>
      <c r="I928" s="2">
        <v>1518614</v>
      </c>
      <c r="J928" s="2">
        <v>2147063</v>
      </c>
      <c r="K928" s="2" t="s">
        <v>14756</v>
      </c>
      <c r="L928" s="1" t="str">
        <f t="shared" si="14"/>
        <v>Beed162024</v>
      </c>
    </row>
    <row r="929" spans="1:12" x14ac:dyDescent="0.3">
      <c r="A929" s="2">
        <v>39</v>
      </c>
      <c r="B929" s="2" t="s">
        <v>803</v>
      </c>
      <c r="C929" s="2" t="s">
        <v>2856</v>
      </c>
      <c r="D929" s="2" t="s">
        <v>1018</v>
      </c>
      <c r="E929" s="2">
        <v>17</v>
      </c>
      <c r="F929" s="2" t="s">
        <v>19</v>
      </c>
      <c r="G929" s="2">
        <v>1506</v>
      </c>
      <c r="H929" s="3">
        <v>9.9169374179350388E-4</v>
      </c>
      <c r="I929" s="2">
        <v>1518614</v>
      </c>
      <c r="J929" s="2">
        <v>2147063</v>
      </c>
      <c r="K929" s="2" t="s">
        <v>14756</v>
      </c>
      <c r="L929" s="1" t="str">
        <f t="shared" si="14"/>
        <v>Beed172024</v>
      </c>
    </row>
    <row r="930" spans="1:12" x14ac:dyDescent="0.3">
      <c r="A930" s="2">
        <v>39</v>
      </c>
      <c r="B930" s="2" t="s">
        <v>803</v>
      </c>
      <c r="C930" s="2" t="s">
        <v>2857</v>
      </c>
      <c r="D930" s="2" t="s">
        <v>1020</v>
      </c>
      <c r="E930" s="2">
        <v>18</v>
      </c>
      <c r="F930" s="2" t="s">
        <v>19</v>
      </c>
      <c r="G930" s="2">
        <v>1302</v>
      </c>
      <c r="H930" s="3">
        <v>8.5736072497685388E-4</v>
      </c>
      <c r="I930" s="2">
        <v>1518614</v>
      </c>
      <c r="J930" s="2">
        <v>2147063</v>
      </c>
      <c r="K930" s="2" t="s">
        <v>14756</v>
      </c>
      <c r="L930" s="1" t="str">
        <f t="shared" si="14"/>
        <v>Beed182024</v>
      </c>
    </row>
    <row r="931" spans="1:12" x14ac:dyDescent="0.3">
      <c r="A931" s="2">
        <v>39</v>
      </c>
      <c r="B931" s="2" t="s">
        <v>803</v>
      </c>
      <c r="C931" s="2" t="s">
        <v>2858</v>
      </c>
      <c r="D931" s="2" t="s">
        <v>1018</v>
      </c>
      <c r="E931" s="2">
        <v>19</v>
      </c>
      <c r="F931" s="2" t="s">
        <v>19</v>
      </c>
      <c r="G931" s="2">
        <v>1258</v>
      </c>
      <c r="H931" s="3">
        <v>8.2838693703600778E-4</v>
      </c>
      <c r="I931" s="2">
        <v>1518614</v>
      </c>
      <c r="J931" s="2">
        <v>2147063</v>
      </c>
      <c r="K931" s="2" t="s">
        <v>14756</v>
      </c>
      <c r="L931" s="1" t="str">
        <f t="shared" si="14"/>
        <v>Beed192024</v>
      </c>
    </row>
    <row r="932" spans="1:12" x14ac:dyDescent="0.3">
      <c r="A932" s="2">
        <v>39</v>
      </c>
      <c r="B932" s="2" t="s">
        <v>803</v>
      </c>
      <c r="C932" s="2" t="s">
        <v>2859</v>
      </c>
      <c r="D932" s="2" t="s">
        <v>1018</v>
      </c>
      <c r="E932" s="2">
        <v>20</v>
      </c>
      <c r="F932" s="2" t="s">
        <v>2860</v>
      </c>
      <c r="G932" s="2">
        <v>972</v>
      </c>
      <c r="H932" s="3">
        <v>6.4005731542050848E-4</v>
      </c>
      <c r="I932" s="2">
        <v>1518614</v>
      </c>
      <c r="J932" s="2">
        <v>2147063</v>
      </c>
      <c r="K932" s="2" t="s">
        <v>14756</v>
      </c>
      <c r="L932" s="1" t="str">
        <f t="shared" si="14"/>
        <v>Beed202024</v>
      </c>
    </row>
    <row r="933" spans="1:12" x14ac:dyDescent="0.3">
      <c r="A933" s="2">
        <v>39</v>
      </c>
      <c r="B933" s="2" t="s">
        <v>803</v>
      </c>
      <c r="C933" s="2" t="s">
        <v>2861</v>
      </c>
      <c r="D933" s="2" t="s">
        <v>1018</v>
      </c>
      <c r="E933" s="2">
        <v>21</v>
      </c>
      <c r="F933" s="2" t="s">
        <v>19</v>
      </c>
      <c r="G933" s="2">
        <v>885</v>
      </c>
      <c r="H933" s="3">
        <v>5.8276823471929012E-4</v>
      </c>
      <c r="I933" s="2">
        <v>1518614</v>
      </c>
      <c r="J933" s="2">
        <v>2147063</v>
      </c>
      <c r="K933" s="2" t="s">
        <v>14756</v>
      </c>
      <c r="L933" s="1" t="str">
        <f t="shared" si="14"/>
        <v>Beed212024</v>
      </c>
    </row>
    <row r="934" spans="1:12" x14ac:dyDescent="0.3">
      <c r="A934" s="2">
        <v>39</v>
      </c>
      <c r="B934" s="2" t="s">
        <v>803</v>
      </c>
      <c r="C934" s="2" t="s">
        <v>2862</v>
      </c>
      <c r="D934" s="2" t="s">
        <v>1018</v>
      </c>
      <c r="E934" s="2">
        <v>22</v>
      </c>
      <c r="F934" s="2" t="s">
        <v>316</v>
      </c>
      <c r="G934" s="2">
        <v>800</v>
      </c>
      <c r="H934" s="3">
        <v>5.2679614437901932E-4</v>
      </c>
      <c r="I934" s="2">
        <v>1518614</v>
      </c>
      <c r="J934" s="2">
        <v>2147063</v>
      </c>
      <c r="K934" s="2" t="s">
        <v>14756</v>
      </c>
      <c r="L934" s="1" t="str">
        <f t="shared" si="14"/>
        <v>Beed222024</v>
      </c>
    </row>
    <row r="935" spans="1:12" x14ac:dyDescent="0.3">
      <c r="A935" s="2">
        <v>39</v>
      </c>
      <c r="B935" s="2" t="s">
        <v>803</v>
      </c>
      <c r="C935" s="2" t="s">
        <v>2863</v>
      </c>
      <c r="D935" s="2" t="s">
        <v>1018</v>
      </c>
      <c r="E935" s="2">
        <v>23</v>
      </c>
      <c r="F935" s="2" t="s">
        <v>19</v>
      </c>
      <c r="G935" s="2">
        <v>724</v>
      </c>
      <c r="H935" s="3">
        <v>4.7675051066301243E-4</v>
      </c>
      <c r="I935" s="2">
        <v>1518614</v>
      </c>
      <c r="J935" s="2">
        <v>2147063</v>
      </c>
      <c r="K935" s="2" t="s">
        <v>14756</v>
      </c>
      <c r="L935" s="1" t="str">
        <f t="shared" si="14"/>
        <v>Beed232024</v>
      </c>
    </row>
    <row r="936" spans="1:12" x14ac:dyDescent="0.3">
      <c r="A936" s="2">
        <v>39</v>
      </c>
      <c r="B936" s="2" t="s">
        <v>803</v>
      </c>
      <c r="C936" s="2" t="s">
        <v>2864</v>
      </c>
      <c r="D936" s="2" t="s">
        <v>1018</v>
      </c>
      <c r="E936" s="2">
        <v>24</v>
      </c>
      <c r="F936" s="2" t="s">
        <v>19</v>
      </c>
      <c r="G936" s="2">
        <v>719</v>
      </c>
      <c r="H936" s="3">
        <v>4.7345803476064359E-4</v>
      </c>
      <c r="I936" s="2">
        <v>1518614</v>
      </c>
      <c r="J936" s="2">
        <v>2147063</v>
      </c>
      <c r="K936" s="2" t="s">
        <v>14756</v>
      </c>
      <c r="L936" s="1" t="str">
        <f t="shared" si="14"/>
        <v>Beed242024</v>
      </c>
    </row>
    <row r="937" spans="1:12" x14ac:dyDescent="0.3">
      <c r="A937" s="2">
        <v>39</v>
      </c>
      <c r="B937" s="2" t="s">
        <v>803</v>
      </c>
      <c r="C937" s="2" t="s">
        <v>2865</v>
      </c>
      <c r="D937" s="2" t="s">
        <v>1018</v>
      </c>
      <c r="E937" s="2">
        <v>25</v>
      </c>
      <c r="F937" s="2" t="s">
        <v>19</v>
      </c>
      <c r="G937" s="2">
        <v>675</v>
      </c>
      <c r="H937" s="3">
        <v>4.4448424681979755E-4</v>
      </c>
      <c r="I937" s="2">
        <v>1518614</v>
      </c>
      <c r="J937" s="2">
        <v>2147063</v>
      </c>
      <c r="K937" s="2" t="s">
        <v>14756</v>
      </c>
      <c r="L937" s="1" t="str">
        <f t="shared" si="14"/>
        <v>Beed252024</v>
      </c>
    </row>
    <row r="938" spans="1:12" x14ac:dyDescent="0.3">
      <c r="A938" s="2">
        <v>39</v>
      </c>
      <c r="B938" s="2" t="s">
        <v>803</v>
      </c>
      <c r="C938" s="2" t="s">
        <v>2866</v>
      </c>
      <c r="D938" s="2" t="s">
        <v>1018</v>
      </c>
      <c r="E938" s="2">
        <v>26</v>
      </c>
      <c r="F938" s="2" t="s">
        <v>19</v>
      </c>
      <c r="G938" s="2">
        <v>579</v>
      </c>
      <c r="H938" s="3">
        <v>3.8126870949431522E-4</v>
      </c>
      <c r="I938" s="2">
        <v>1518614</v>
      </c>
      <c r="J938" s="2">
        <v>2147063</v>
      </c>
      <c r="K938" s="2" t="s">
        <v>14756</v>
      </c>
      <c r="L938" s="1" t="str">
        <f t="shared" si="14"/>
        <v>Beed262024</v>
      </c>
    </row>
    <row r="939" spans="1:12" x14ac:dyDescent="0.3">
      <c r="A939" s="2">
        <v>39</v>
      </c>
      <c r="B939" s="2" t="s">
        <v>803</v>
      </c>
      <c r="C939" s="2" t="s">
        <v>2867</v>
      </c>
      <c r="D939" s="2" t="s">
        <v>1018</v>
      </c>
      <c r="E939" s="2">
        <v>27</v>
      </c>
      <c r="F939" s="2" t="s">
        <v>19</v>
      </c>
      <c r="G939" s="2">
        <v>550</v>
      </c>
      <c r="H939" s="3">
        <v>3.6217234926057577E-4</v>
      </c>
      <c r="I939" s="2">
        <v>1518614</v>
      </c>
      <c r="J939" s="2">
        <v>2147063</v>
      </c>
      <c r="K939" s="2" t="s">
        <v>14756</v>
      </c>
      <c r="L939" s="1" t="str">
        <f t="shared" si="14"/>
        <v>Beed272024</v>
      </c>
    </row>
    <row r="940" spans="1:12" x14ac:dyDescent="0.3">
      <c r="A940" s="2">
        <v>39</v>
      </c>
      <c r="B940" s="2" t="s">
        <v>803</v>
      </c>
      <c r="C940" s="2" t="s">
        <v>2868</v>
      </c>
      <c r="D940" s="2" t="s">
        <v>1018</v>
      </c>
      <c r="E940" s="2">
        <v>28</v>
      </c>
      <c r="F940" s="2" t="s">
        <v>55</v>
      </c>
      <c r="G940" s="2">
        <v>537</v>
      </c>
      <c r="H940" s="3">
        <v>3.5361191191441669E-4</v>
      </c>
      <c r="I940" s="2">
        <v>1518614</v>
      </c>
      <c r="J940" s="2">
        <v>2147063</v>
      </c>
      <c r="K940" s="2" t="s">
        <v>14756</v>
      </c>
      <c r="L940" s="1" t="str">
        <f t="shared" si="14"/>
        <v>Beed282024</v>
      </c>
    </row>
    <row r="941" spans="1:12" x14ac:dyDescent="0.3">
      <c r="A941" s="2">
        <v>39</v>
      </c>
      <c r="B941" s="2" t="s">
        <v>803</v>
      </c>
      <c r="C941" s="2" t="s">
        <v>2869</v>
      </c>
      <c r="D941" s="2" t="s">
        <v>1018</v>
      </c>
      <c r="E941" s="2">
        <v>29</v>
      </c>
      <c r="F941" s="2" t="s">
        <v>105</v>
      </c>
      <c r="G941" s="2">
        <v>531</v>
      </c>
      <c r="H941" s="3">
        <v>3.4966094083157406E-4</v>
      </c>
      <c r="I941" s="2">
        <v>1518614</v>
      </c>
      <c r="J941" s="2">
        <v>2147063</v>
      </c>
      <c r="K941" s="2" t="s">
        <v>14756</v>
      </c>
      <c r="L941" s="1" t="str">
        <f t="shared" si="14"/>
        <v>Beed292024</v>
      </c>
    </row>
    <row r="942" spans="1:12" x14ac:dyDescent="0.3">
      <c r="A942" s="2">
        <v>39</v>
      </c>
      <c r="B942" s="2" t="s">
        <v>803</v>
      </c>
      <c r="C942" s="2" t="s">
        <v>2335</v>
      </c>
      <c r="D942" s="2" t="s">
        <v>1018</v>
      </c>
      <c r="E942" s="2">
        <v>30</v>
      </c>
      <c r="F942" s="2" t="s">
        <v>19</v>
      </c>
      <c r="G942" s="2">
        <v>531</v>
      </c>
      <c r="H942" s="3">
        <v>3.4966094083157406E-4</v>
      </c>
      <c r="I942" s="2">
        <v>1518614</v>
      </c>
      <c r="J942" s="2">
        <v>2147063</v>
      </c>
      <c r="K942" s="2" t="s">
        <v>14756</v>
      </c>
      <c r="L942" s="1" t="str">
        <f t="shared" si="14"/>
        <v>Beed302024</v>
      </c>
    </row>
    <row r="943" spans="1:12" x14ac:dyDescent="0.3">
      <c r="A943" s="2">
        <v>39</v>
      </c>
      <c r="B943" s="2" t="s">
        <v>803</v>
      </c>
      <c r="C943" s="2" t="s">
        <v>2870</v>
      </c>
      <c r="D943" s="2" t="s">
        <v>1018</v>
      </c>
      <c r="E943" s="2">
        <v>31</v>
      </c>
      <c r="F943" s="2" t="s">
        <v>19</v>
      </c>
      <c r="G943" s="2">
        <v>522</v>
      </c>
      <c r="H943" s="3">
        <v>3.437344842073101E-4</v>
      </c>
      <c r="I943" s="2">
        <v>1518614</v>
      </c>
      <c r="J943" s="2">
        <v>2147063</v>
      </c>
      <c r="K943" s="2" t="s">
        <v>14756</v>
      </c>
      <c r="L943" s="1" t="str">
        <f t="shared" si="14"/>
        <v>Beed312024</v>
      </c>
    </row>
    <row r="944" spans="1:12" x14ac:dyDescent="0.3">
      <c r="A944" s="2">
        <v>39</v>
      </c>
      <c r="B944" s="2" t="s">
        <v>803</v>
      </c>
      <c r="C944" s="2" t="s">
        <v>2871</v>
      </c>
      <c r="D944" s="2" t="s">
        <v>1018</v>
      </c>
      <c r="E944" s="2">
        <v>32</v>
      </c>
      <c r="F944" s="2" t="s">
        <v>19</v>
      </c>
      <c r="G944" s="2">
        <v>448</v>
      </c>
      <c r="H944" s="3">
        <v>2.9500584085225082E-4</v>
      </c>
      <c r="I944" s="2">
        <v>1518614</v>
      </c>
      <c r="J944" s="2">
        <v>2147063</v>
      </c>
      <c r="K944" s="2" t="s">
        <v>14756</v>
      </c>
      <c r="L944" s="1" t="str">
        <f t="shared" si="14"/>
        <v>Beed322024</v>
      </c>
    </row>
    <row r="945" spans="1:12" x14ac:dyDescent="0.3">
      <c r="A945" s="2">
        <v>39</v>
      </c>
      <c r="B945" s="2" t="s">
        <v>803</v>
      </c>
      <c r="C945" s="2" t="s">
        <v>2872</v>
      </c>
      <c r="D945" s="2" t="s">
        <v>1018</v>
      </c>
      <c r="E945" s="2">
        <v>33</v>
      </c>
      <c r="F945" s="2" t="s">
        <v>19</v>
      </c>
      <c r="G945" s="2">
        <v>427</v>
      </c>
      <c r="H945" s="3">
        <v>2.8117744206230155E-4</v>
      </c>
      <c r="I945" s="2">
        <v>1518614</v>
      </c>
      <c r="J945" s="2">
        <v>2147063</v>
      </c>
      <c r="K945" s="2" t="s">
        <v>14756</v>
      </c>
      <c r="L945" s="1" t="str">
        <f t="shared" si="14"/>
        <v>Beed332024</v>
      </c>
    </row>
    <row r="946" spans="1:12" x14ac:dyDescent="0.3">
      <c r="A946" s="2">
        <v>39</v>
      </c>
      <c r="B946" s="2" t="s">
        <v>803</v>
      </c>
      <c r="C946" s="2" t="s">
        <v>2873</v>
      </c>
      <c r="D946" s="2" t="s">
        <v>1018</v>
      </c>
      <c r="E946" s="2">
        <v>34</v>
      </c>
      <c r="F946" s="2" t="s">
        <v>1053</v>
      </c>
      <c r="G946" s="2">
        <v>425</v>
      </c>
      <c r="H946" s="3">
        <v>2.7986045170135399E-4</v>
      </c>
      <c r="I946" s="2">
        <v>1518614</v>
      </c>
      <c r="J946" s="2">
        <v>2147063</v>
      </c>
      <c r="K946" s="2" t="s">
        <v>14756</v>
      </c>
      <c r="L946" s="1" t="str">
        <f t="shared" si="14"/>
        <v>Beed342024</v>
      </c>
    </row>
    <row r="947" spans="1:12" x14ac:dyDescent="0.3">
      <c r="A947" s="2">
        <v>39</v>
      </c>
      <c r="B947" s="2" t="s">
        <v>803</v>
      </c>
      <c r="C947" s="2" t="s">
        <v>2874</v>
      </c>
      <c r="D947" s="2" t="s">
        <v>1018</v>
      </c>
      <c r="E947" s="2">
        <v>35</v>
      </c>
      <c r="F947" s="2" t="s">
        <v>19</v>
      </c>
      <c r="G947" s="2">
        <v>414</v>
      </c>
      <c r="H947" s="3">
        <v>2.7261700471614247E-4</v>
      </c>
      <c r="I947" s="2">
        <v>1518614</v>
      </c>
      <c r="J947" s="2">
        <v>2147063</v>
      </c>
      <c r="K947" s="2" t="s">
        <v>14756</v>
      </c>
      <c r="L947" s="1" t="str">
        <f t="shared" si="14"/>
        <v>Beed352024</v>
      </c>
    </row>
    <row r="948" spans="1:12" x14ac:dyDescent="0.3">
      <c r="A948" s="2">
        <v>39</v>
      </c>
      <c r="B948" s="2" t="s">
        <v>803</v>
      </c>
      <c r="C948" s="2" t="s">
        <v>2875</v>
      </c>
      <c r="D948" s="2" t="s">
        <v>1018</v>
      </c>
      <c r="E948" s="2">
        <v>36</v>
      </c>
      <c r="F948" s="2" t="s">
        <v>2876</v>
      </c>
      <c r="G948" s="2">
        <v>393</v>
      </c>
      <c r="H948" s="3">
        <v>2.587886059261932E-4</v>
      </c>
      <c r="I948" s="2">
        <v>1518614</v>
      </c>
      <c r="J948" s="2">
        <v>2147063</v>
      </c>
      <c r="K948" s="2" t="s">
        <v>14756</v>
      </c>
      <c r="L948" s="1" t="str">
        <f t="shared" si="14"/>
        <v>Beed362024</v>
      </c>
    </row>
    <row r="949" spans="1:12" x14ac:dyDescent="0.3">
      <c r="A949" s="2">
        <v>39</v>
      </c>
      <c r="B949" s="2" t="s">
        <v>803</v>
      </c>
      <c r="C949" s="2" t="s">
        <v>2877</v>
      </c>
      <c r="D949" s="2" t="s">
        <v>1018</v>
      </c>
      <c r="E949" s="2">
        <v>37</v>
      </c>
      <c r="F949" s="2" t="s">
        <v>19</v>
      </c>
      <c r="G949" s="2">
        <v>390</v>
      </c>
      <c r="H949" s="3">
        <v>2.5681312038477192E-4</v>
      </c>
      <c r="I949" s="2">
        <v>1518614</v>
      </c>
      <c r="J949" s="2">
        <v>2147063</v>
      </c>
      <c r="K949" s="2" t="s">
        <v>14756</v>
      </c>
      <c r="L949" s="1" t="str">
        <f t="shared" si="14"/>
        <v>Beed372024</v>
      </c>
    </row>
    <row r="950" spans="1:12" x14ac:dyDescent="0.3">
      <c r="A950" s="2">
        <v>39</v>
      </c>
      <c r="B950" s="2" t="s">
        <v>803</v>
      </c>
      <c r="C950" s="2" t="s">
        <v>2878</v>
      </c>
      <c r="D950" s="2" t="s">
        <v>1018</v>
      </c>
      <c r="E950" s="2">
        <v>38</v>
      </c>
      <c r="F950" s="2" t="s">
        <v>19</v>
      </c>
      <c r="G950" s="2">
        <v>384</v>
      </c>
      <c r="H950" s="3">
        <v>2.5286214930192924E-4</v>
      </c>
      <c r="I950" s="2">
        <v>1518614</v>
      </c>
      <c r="J950" s="2">
        <v>2147063</v>
      </c>
      <c r="K950" s="2" t="s">
        <v>14756</v>
      </c>
      <c r="L950" s="1" t="str">
        <f t="shared" si="14"/>
        <v>Beed382024</v>
      </c>
    </row>
    <row r="951" spans="1:12" x14ac:dyDescent="0.3">
      <c r="A951" s="2">
        <v>39</v>
      </c>
      <c r="B951" s="2" t="s">
        <v>803</v>
      </c>
      <c r="C951" s="2" t="s">
        <v>2879</v>
      </c>
      <c r="D951" s="2" t="s">
        <v>1020</v>
      </c>
      <c r="E951" s="2">
        <v>39</v>
      </c>
      <c r="F951" s="2" t="s">
        <v>19</v>
      </c>
      <c r="G951" s="2">
        <v>382</v>
      </c>
      <c r="H951" s="3">
        <v>2.5154515894098173E-4</v>
      </c>
      <c r="I951" s="2">
        <v>1518614</v>
      </c>
      <c r="J951" s="2">
        <v>2147063</v>
      </c>
      <c r="K951" s="2" t="s">
        <v>14756</v>
      </c>
      <c r="L951" s="1" t="str">
        <f t="shared" si="14"/>
        <v>Beed392024</v>
      </c>
    </row>
    <row r="952" spans="1:12" x14ac:dyDescent="0.3">
      <c r="A952" s="2">
        <v>39</v>
      </c>
      <c r="B952" s="2" t="s">
        <v>803</v>
      </c>
      <c r="C952" s="2" t="s">
        <v>2880</v>
      </c>
      <c r="D952" s="2" t="s">
        <v>1018</v>
      </c>
      <c r="E952" s="2">
        <v>40</v>
      </c>
      <c r="F952" s="2" t="s">
        <v>19</v>
      </c>
      <c r="G952" s="2">
        <v>310</v>
      </c>
      <c r="H952" s="3">
        <v>2.0413350594686996E-4</v>
      </c>
      <c r="I952" s="2">
        <v>1518614</v>
      </c>
      <c r="J952" s="2">
        <v>2147063</v>
      </c>
      <c r="K952" s="2" t="s">
        <v>14756</v>
      </c>
      <c r="L952" s="1" t="str">
        <f t="shared" si="14"/>
        <v>Beed402024</v>
      </c>
    </row>
    <row r="953" spans="1:12" x14ac:dyDescent="0.3">
      <c r="A953" s="2">
        <v>39</v>
      </c>
      <c r="B953" s="2" t="s">
        <v>803</v>
      </c>
      <c r="C953" s="2" t="s">
        <v>2881</v>
      </c>
      <c r="D953" s="2" t="s">
        <v>1018</v>
      </c>
      <c r="E953" s="2">
        <v>41</v>
      </c>
      <c r="F953" s="2" t="s">
        <v>19</v>
      </c>
      <c r="G953" s="2">
        <v>238</v>
      </c>
      <c r="H953" s="3">
        <v>1.5672185295275825E-4</v>
      </c>
      <c r="I953" s="2">
        <v>1518614</v>
      </c>
      <c r="J953" s="2">
        <v>2147063</v>
      </c>
      <c r="K953" s="2" t="s">
        <v>14756</v>
      </c>
      <c r="L953" s="1" t="str">
        <f t="shared" si="14"/>
        <v>Beed412024</v>
      </c>
    </row>
    <row r="954" spans="1:12" x14ac:dyDescent="0.3">
      <c r="A954" s="2">
        <v>39</v>
      </c>
      <c r="B954" s="2" t="s">
        <v>803</v>
      </c>
      <c r="C954" s="2" t="s">
        <v>2882</v>
      </c>
      <c r="D954" s="2" t="s">
        <v>1018</v>
      </c>
      <c r="E954" s="2">
        <v>42</v>
      </c>
      <c r="F954" s="2" t="s">
        <v>19</v>
      </c>
      <c r="G954" s="2">
        <v>206</v>
      </c>
      <c r="H954" s="3">
        <v>1.3565000717759746E-4</v>
      </c>
      <c r="I954" s="2">
        <v>1518614</v>
      </c>
      <c r="J954" s="2">
        <v>2147063</v>
      </c>
      <c r="K954" s="2" t="s">
        <v>14756</v>
      </c>
      <c r="L954" s="1" t="str">
        <f t="shared" si="14"/>
        <v>Beed422024</v>
      </c>
    </row>
    <row r="955" spans="1:12" x14ac:dyDescent="0.3">
      <c r="A955" s="2">
        <v>40</v>
      </c>
      <c r="B955" s="2" t="s">
        <v>844</v>
      </c>
      <c r="C955" s="2" t="s">
        <v>2883</v>
      </c>
      <c r="D955" s="2" t="s">
        <v>1018</v>
      </c>
      <c r="E955" s="2">
        <v>1</v>
      </c>
      <c r="F955" s="2" t="s">
        <v>1977</v>
      </c>
      <c r="G955" s="2">
        <v>743597</v>
      </c>
      <c r="H955" s="3">
        <v>0.5840841914100946</v>
      </c>
      <c r="I955" s="2">
        <v>1273099</v>
      </c>
      <c r="J955" s="2">
        <v>1996484</v>
      </c>
      <c r="K955" s="2" t="s">
        <v>14756</v>
      </c>
      <c r="L955" s="1" t="str">
        <f t="shared" si="14"/>
        <v>Osmanabad12024</v>
      </c>
    </row>
    <row r="956" spans="1:12" x14ac:dyDescent="0.3">
      <c r="A956" s="2">
        <v>40</v>
      </c>
      <c r="B956" s="2" t="s">
        <v>844</v>
      </c>
      <c r="C956" s="2" t="s">
        <v>2884</v>
      </c>
      <c r="D956" s="2" t="s">
        <v>1020</v>
      </c>
      <c r="E956" s="2">
        <v>2</v>
      </c>
      <c r="F956" s="2" t="s">
        <v>51</v>
      </c>
      <c r="G956" s="2">
        <v>416699</v>
      </c>
      <c r="H956" s="3">
        <v>0.32731075902188284</v>
      </c>
      <c r="I956" s="2">
        <v>1273099</v>
      </c>
      <c r="J956" s="2">
        <v>1996484</v>
      </c>
      <c r="K956" s="2" t="s">
        <v>14756</v>
      </c>
      <c r="L956" s="1" t="str">
        <f t="shared" si="14"/>
        <v>Osmanabad22024</v>
      </c>
    </row>
    <row r="957" spans="1:12" x14ac:dyDescent="0.3">
      <c r="A957" s="2">
        <v>40</v>
      </c>
      <c r="B957" s="2" t="s">
        <v>844</v>
      </c>
      <c r="C957" s="2" t="s">
        <v>2885</v>
      </c>
      <c r="D957" s="2" t="s">
        <v>1018</v>
      </c>
      <c r="E957" s="2">
        <v>3</v>
      </c>
      <c r="F957" s="2" t="s">
        <v>1023</v>
      </c>
      <c r="G957" s="2">
        <v>33221</v>
      </c>
      <c r="H957" s="3">
        <v>2.6094592800716989E-2</v>
      </c>
      <c r="I957" s="2">
        <v>1273099</v>
      </c>
      <c r="J957" s="2">
        <v>1996484</v>
      </c>
      <c r="K957" s="2" t="s">
        <v>14756</v>
      </c>
      <c r="L957" s="1" t="str">
        <f t="shared" si="14"/>
        <v>Osmanabad32024</v>
      </c>
    </row>
    <row r="958" spans="1:12" x14ac:dyDescent="0.3">
      <c r="A958" s="2">
        <v>40</v>
      </c>
      <c r="B958" s="2" t="s">
        <v>844</v>
      </c>
      <c r="C958" s="2" t="s">
        <v>2886</v>
      </c>
      <c r="D958" s="2" t="s">
        <v>1018</v>
      </c>
      <c r="E958" s="2">
        <v>4</v>
      </c>
      <c r="F958" s="2" t="s">
        <v>19</v>
      </c>
      <c r="G958" s="2">
        <v>18947</v>
      </c>
      <c r="H958" s="3">
        <v>1.488258179450302E-2</v>
      </c>
      <c r="I958" s="2">
        <v>1273099</v>
      </c>
      <c r="J958" s="2">
        <v>1996484</v>
      </c>
      <c r="K958" s="2" t="s">
        <v>14756</v>
      </c>
      <c r="L958" s="1" t="str">
        <f t="shared" si="14"/>
        <v>Osmanabad42024</v>
      </c>
    </row>
    <row r="959" spans="1:12" x14ac:dyDescent="0.3">
      <c r="A959" s="2">
        <v>40</v>
      </c>
      <c r="B959" s="2" t="s">
        <v>844</v>
      </c>
      <c r="C959" s="2" t="s">
        <v>2887</v>
      </c>
      <c r="D959" s="2" t="s">
        <v>1018</v>
      </c>
      <c r="E959" s="2">
        <v>5</v>
      </c>
      <c r="F959" s="2" t="s">
        <v>2341</v>
      </c>
      <c r="G959" s="2">
        <v>6459</v>
      </c>
      <c r="H959" s="3">
        <v>5.0734467625848422E-3</v>
      </c>
      <c r="I959" s="2">
        <v>1273099</v>
      </c>
      <c r="J959" s="2">
        <v>1996484</v>
      </c>
      <c r="K959" s="2" t="s">
        <v>14756</v>
      </c>
      <c r="L959" s="1" t="str">
        <f t="shared" si="14"/>
        <v>Osmanabad52024</v>
      </c>
    </row>
    <row r="960" spans="1:12" x14ac:dyDescent="0.3">
      <c r="A960" s="2">
        <v>40</v>
      </c>
      <c r="B960" s="2" t="s">
        <v>844</v>
      </c>
      <c r="C960" s="2" t="s">
        <v>2888</v>
      </c>
      <c r="D960" s="2" t="s">
        <v>1018</v>
      </c>
      <c r="E960" s="2">
        <v>6</v>
      </c>
      <c r="F960" s="2" t="s">
        <v>19</v>
      </c>
      <c r="G960" s="2">
        <v>5707</v>
      </c>
      <c r="H960" s="3">
        <v>4.4827621418287184E-3</v>
      </c>
      <c r="I960" s="2">
        <v>1273099</v>
      </c>
      <c r="J960" s="2">
        <v>1996484</v>
      </c>
      <c r="K960" s="2" t="s">
        <v>14756</v>
      </c>
      <c r="L960" s="1" t="str">
        <f t="shared" si="14"/>
        <v>Osmanabad62024</v>
      </c>
    </row>
    <row r="961" spans="1:12" x14ac:dyDescent="0.3">
      <c r="A961" s="2">
        <v>40</v>
      </c>
      <c r="B961" s="2" t="s">
        <v>844</v>
      </c>
      <c r="C961" s="2" t="s">
        <v>2889</v>
      </c>
      <c r="D961" s="2" t="s">
        <v>1018</v>
      </c>
      <c r="E961" s="2">
        <v>7</v>
      </c>
      <c r="F961" s="2" t="s">
        <v>11</v>
      </c>
      <c r="G961" s="2">
        <v>5525</v>
      </c>
      <c r="H961" s="3">
        <v>4.3398038958478487E-3</v>
      </c>
      <c r="I961" s="2">
        <v>1273099</v>
      </c>
      <c r="J961" s="2">
        <v>1996484</v>
      </c>
      <c r="K961" s="2" t="s">
        <v>14756</v>
      </c>
      <c r="L961" s="1" t="str">
        <f t="shared" si="14"/>
        <v>Osmanabad72024</v>
      </c>
    </row>
    <row r="962" spans="1:12" x14ac:dyDescent="0.3">
      <c r="A962" s="2">
        <v>40</v>
      </c>
      <c r="B962" s="2" t="s">
        <v>844</v>
      </c>
      <c r="C962" s="2" t="s">
        <v>2890</v>
      </c>
      <c r="D962" s="2" t="s">
        <v>1018</v>
      </c>
      <c r="E962" s="2">
        <v>8</v>
      </c>
      <c r="F962" s="2" t="s">
        <v>19</v>
      </c>
      <c r="G962" s="2">
        <v>4807</v>
      </c>
      <c r="H962" s="3">
        <v>3.7758257606046348E-3</v>
      </c>
      <c r="I962" s="2">
        <v>1273099</v>
      </c>
      <c r="J962" s="2">
        <v>1996484</v>
      </c>
      <c r="K962" s="2" t="s">
        <v>14756</v>
      </c>
      <c r="L962" s="1" t="str">
        <f t="shared" si="14"/>
        <v>Osmanabad82024</v>
      </c>
    </row>
    <row r="963" spans="1:12" x14ac:dyDescent="0.3">
      <c r="A963" s="2">
        <v>40</v>
      </c>
      <c r="B963" s="2" t="s">
        <v>844</v>
      </c>
      <c r="C963" s="2" t="s">
        <v>22</v>
      </c>
      <c r="D963" s="2" t="s">
        <v>7923</v>
      </c>
      <c r="E963" s="2">
        <v>9</v>
      </c>
      <c r="F963" s="2" t="s">
        <v>22</v>
      </c>
      <c r="G963" s="2">
        <v>4250</v>
      </c>
      <c r="H963" s="3">
        <v>3.3383106891137298E-3</v>
      </c>
      <c r="I963" s="2">
        <v>1273099</v>
      </c>
      <c r="J963" s="2">
        <v>1996484</v>
      </c>
      <c r="K963" s="2" t="s">
        <v>14756</v>
      </c>
      <c r="L963" s="1" t="str">
        <f t="shared" ref="L963:L1026" si="15">B963&amp;E963&amp;2024</f>
        <v>Osmanabad92024</v>
      </c>
    </row>
    <row r="964" spans="1:12" x14ac:dyDescent="0.3">
      <c r="A964" s="2">
        <v>40</v>
      </c>
      <c r="B964" s="2" t="s">
        <v>844</v>
      </c>
      <c r="C964" s="2" t="s">
        <v>2891</v>
      </c>
      <c r="D964" s="2" t="s">
        <v>1018</v>
      </c>
      <c r="E964" s="2">
        <v>10</v>
      </c>
      <c r="F964" s="2" t="s">
        <v>19</v>
      </c>
      <c r="G964" s="2">
        <v>3255</v>
      </c>
      <c r="H964" s="3">
        <v>2.5567532454271033E-3</v>
      </c>
      <c r="I964" s="2">
        <v>1273099</v>
      </c>
      <c r="J964" s="2">
        <v>1996484</v>
      </c>
      <c r="K964" s="2" t="s">
        <v>14756</v>
      </c>
      <c r="L964" s="1" t="str">
        <f t="shared" si="15"/>
        <v>Osmanabad102024</v>
      </c>
    </row>
    <row r="965" spans="1:12" x14ac:dyDescent="0.3">
      <c r="A965" s="2">
        <v>40</v>
      </c>
      <c r="B965" s="2" t="s">
        <v>844</v>
      </c>
      <c r="C965" s="2" t="s">
        <v>2892</v>
      </c>
      <c r="D965" s="2" t="s">
        <v>1018</v>
      </c>
      <c r="E965" s="2">
        <v>11</v>
      </c>
      <c r="F965" s="2" t="s">
        <v>19</v>
      </c>
      <c r="G965" s="2">
        <v>3089</v>
      </c>
      <c r="H965" s="3">
        <v>2.4263627573346612E-3</v>
      </c>
      <c r="I965" s="2">
        <v>1273099</v>
      </c>
      <c r="J965" s="2">
        <v>1996484</v>
      </c>
      <c r="K965" s="2" t="s">
        <v>14756</v>
      </c>
      <c r="L965" s="1" t="str">
        <f t="shared" si="15"/>
        <v>Osmanabad112024</v>
      </c>
    </row>
    <row r="966" spans="1:12" x14ac:dyDescent="0.3">
      <c r="A966" s="2">
        <v>40</v>
      </c>
      <c r="B966" s="2" t="s">
        <v>844</v>
      </c>
      <c r="C966" s="2" t="s">
        <v>2893</v>
      </c>
      <c r="D966" s="2" t="s">
        <v>1018</v>
      </c>
      <c r="E966" s="2">
        <v>12</v>
      </c>
      <c r="F966" s="2" t="s">
        <v>1187</v>
      </c>
      <c r="G966" s="2">
        <v>2314</v>
      </c>
      <c r="H966" s="3">
        <v>1.8176119846139223E-3</v>
      </c>
      <c r="I966" s="2">
        <v>1273099</v>
      </c>
      <c r="J966" s="2">
        <v>1996484</v>
      </c>
      <c r="K966" s="2" t="s">
        <v>14756</v>
      </c>
      <c r="L966" s="1" t="str">
        <f t="shared" si="15"/>
        <v>Osmanabad122024</v>
      </c>
    </row>
    <row r="967" spans="1:12" x14ac:dyDescent="0.3">
      <c r="A967" s="2">
        <v>40</v>
      </c>
      <c r="B967" s="2" t="s">
        <v>844</v>
      </c>
      <c r="C967" s="2" t="s">
        <v>2894</v>
      </c>
      <c r="D967" s="2" t="s">
        <v>1018</v>
      </c>
      <c r="E967" s="2">
        <v>13</v>
      </c>
      <c r="F967" s="2" t="s">
        <v>19</v>
      </c>
      <c r="G967" s="2">
        <v>2170</v>
      </c>
      <c r="H967" s="3">
        <v>1.7045021636180691E-3</v>
      </c>
      <c r="I967" s="2">
        <v>1273099</v>
      </c>
      <c r="J967" s="2">
        <v>1996484</v>
      </c>
      <c r="K967" s="2" t="s">
        <v>14756</v>
      </c>
      <c r="L967" s="1" t="str">
        <f t="shared" si="15"/>
        <v>Osmanabad132024</v>
      </c>
    </row>
    <row r="968" spans="1:12" x14ac:dyDescent="0.3">
      <c r="A968" s="2">
        <v>40</v>
      </c>
      <c r="B968" s="2" t="s">
        <v>844</v>
      </c>
      <c r="C968" s="2" t="s">
        <v>2895</v>
      </c>
      <c r="D968" s="2" t="s">
        <v>1018</v>
      </c>
      <c r="E968" s="2">
        <v>14</v>
      </c>
      <c r="F968" s="2" t="s">
        <v>19</v>
      </c>
      <c r="G968" s="2">
        <v>2099</v>
      </c>
      <c r="H968" s="3">
        <v>1.648732737988169E-3</v>
      </c>
      <c r="I968" s="2">
        <v>1273099</v>
      </c>
      <c r="J968" s="2">
        <v>1996484</v>
      </c>
      <c r="K968" s="2" t="s">
        <v>14756</v>
      </c>
      <c r="L968" s="1" t="str">
        <f t="shared" si="15"/>
        <v>Osmanabad142024</v>
      </c>
    </row>
    <row r="969" spans="1:12" x14ac:dyDescent="0.3">
      <c r="A969" s="2">
        <v>40</v>
      </c>
      <c r="B969" s="2" t="s">
        <v>844</v>
      </c>
      <c r="C969" s="2" t="s">
        <v>2896</v>
      </c>
      <c r="D969" s="2" t="s">
        <v>1018</v>
      </c>
      <c r="E969" s="2">
        <v>15</v>
      </c>
      <c r="F969" s="2" t="s">
        <v>1363</v>
      </c>
      <c r="G969" s="2">
        <v>2052</v>
      </c>
      <c r="H969" s="3">
        <v>1.6118149491909112E-3</v>
      </c>
      <c r="I969" s="2">
        <v>1273099</v>
      </c>
      <c r="J969" s="2">
        <v>1996484</v>
      </c>
      <c r="K969" s="2" t="s">
        <v>14756</v>
      </c>
      <c r="L969" s="1" t="str">
        <f t="shared" si="15"/>
        <v>Osmanabad152024</v>
      </c>
    </row>
    <row r="970" spans="1:12" x14ac:dyDescent="0.3">
      <c r="A970" s="2">
        <v>40</v>
      </c>
      <c r="B970" s="2" t="s">
        <v>844</v>
      </c>
      <c r="C970" s="2" t="s">
        <v>2897</v>
      </c>
      <c r="D970" s="2" t="s">
        <v>1018</v>
      </c>
      <c r="E970" s="2">
        <v>16</v>
      </c>
      <c r="F970" s="2" t="s">
        <v>19</v>
      </c>
      <c r="G970" s="2">
        <v>1923</v>
      </c>
      <c r="H970" s="3">
        <v>1.5104874012154593E-3</v>
      </c>
      <c r="I970" s="2">
        <v>1273099</v>
      </c>
      <c r="J970" s="2">
        <v>1996484</v>
      </c>
      <c r="K970" s="2" t="s">
        <v>14756</v>
      </c>
      <c r="L970" s="1" t="str">
        <f t="shared" si="15"/>
        <v>Osmanabad162024</v>
      </c>
    </row>
    <row r="971" spans="1:12" x14ac:dyDescent="0.3">
      <c r="A971" s="2">
        <v>40</v>
      </c>
      <c r="B971" s="2" t="s">
        <v>844</v>
      </c>
      <c r="C971" s="2" t="s">
        <v>2898</v>
      </c>
      <c r="D971" s="2" t="s">
        <v>1018</v>
      </c>
      <c r="E971" s="2">
        <v>17</v>
      </c>
      <c r="F971" s="2" t="s">
        <v>2899</v>
      </c>
      <c r="G971" s="2">
        <v>1852</v>
      </c>
      <c r="H971" s="3">
        <v>1.4547179755855593E-3</v>
      </c>
      <c r="I971" s="2">
        <v>1273099</v>
      </c>
      <c r="J971" s="2">
        <v>1996484</v>
      </c>
      <c r="K971" s="2" t="s">
        <v>14756</v>
      </c>
      <c r="L971" s="1" t="str">
        <f t="shared" si="15"/>
        <v>Osmanabad172024</v>
      </c>
    </row>
    <row r="972" spans="1:12" x14ac:dyDescent="0.3">
      <c r="A972" s="2">
        <v>40</v>
      </c>
      <c r="B972" s="2" t="s">
        <v>844</v>
      </c>
      <c r="C972" s="2" t="s">
        <v>2900</v>
      </c>
      <c r="D972" s="2" t="s">
        <v>1018</v>
      </c>
      <c r="E972" s="2">
        <v>18</v>
      </c>
      <c r="F972" s="2" t="s">
        <v>2331</v>
      </c>
      <c r="G972" s="2">
        <v>1671</v>
      </c>
      <c r="H972" s="3">
        <v>1.3125452144727159E-3</v>
      </c>
      <c r="I972" s="2">
        <v>1273099</v>
      </c>
      <c r="J972" s="2">
        <v>1996484</v>
      </c>
      <c r="K972" s="2" t="s">
        <v>14756</v>
      </c>
      <c r="L972" s="1" t="str">
        <f t="shared" si="15"/>
        <v>Osmanabad182024</v>
      </c>
    </row>
    <row r="973" spans="1:12" x14ac:dyDescent="0.3">
      <c r="A973" s="2">
        <v>40</v>
      </c>
      <c r="B973" s="2" t="s">
        <v>844</v>
      </c>
      <c r="C973" s="2" t="s">
        <v>2901</v>
      </c>
      <c r="D973" s="2" t="s">
        <v>1018</v>
      </c>
      <c r="E973" s="2">
        <v>19</v>
      </c>
      <c r="F973" s="2" t="s">
        <v>2223</v>
      </c>
      <c r="G973" s="2">
        <v>1492</v>
      </c>
      <c r="H973" s="3">
        <v>1.1719434230959259E-3</v>
      </c>
      <c r="I973" s="2">
        <v>1273099</v>
      </c>
      <c r="J973" s="2">
        <v>1996484</v>
      </c>
      <c r="K973" s="2" t="s">
        <v>14756</v>
      </c>
      <c r="L973" s="1" t="str">
        <f t="shared" si="15"/>
        <v>Osmanabad192024</v>
      </c>
    </row>
    <row r="974" spans="1:12" x14ac:dyDescent="0.3">
      <c r="A974" s="2">
        <v>40</v>
      </c>
      <c r="B974" s="2" t="s">
        <v>844</v>
      </c>
      <c r="C974" s="2" t="s">
        <v>2902</v>
      </c>
      <c r="D974" s="2" t="s">
        <v>1018</v>
      </c>
      <c r="E974" s="2">
        <v>20</v>
      </c>
      <c r="F974" s="2" t="s">
        <v>19</v>
      </c>
      <c r="G974" s="2">
        <v>1326</v>
      </c>
      <c r="H974" s="3">
        <v>1.0415529350034836E-3</v>
      </c>
      <c r="I974" s="2">
        <v>1273099</v>
      </c>
      <c r="J974" s="2">
        <v>1996484</v>
      </c>
      <c r="K974" s="2" t="s">
        <v>14756</v>
      </c>
      <c r="L974" s="1" t="str">
        <f t="shared" si="15"/>
        <v>Osmanabad202024</v>
      </c>
    </row>
    <row r="975" spans="1:12" x14ac:dyDescent="0.3">
      <c r="A975" s="2">
        <v>40</v>
      </c>
      <c r="B975" s="2" t="s">
        <v>844</v>
      </c>
      <c r="C975" s="2" t="s">
        <v>2903</v>
      </c>
      <c r="D975" s="2" t="s">
        <v>1018</v>
      </c>
      <c r="E975" s="2">
        <v>21</v>
      </c>
      <c r="F975" s="2" t="s">
        <v>19</v>
      </c>
      <c r="G975" s="2">
        <v>1262</v>
      </c>
      <c r="H975" s="3">
        <v>9.9128190344977105E-4</v>
      </c>
      <c r="I975" s="2">
        <v>1273099</v>
      </c>
      <c r="J975" s="2">
        <v>1996484</v>
      </c>
      <c r="K975" s="2" t="s">
        <v>14756</v>
      </c>
      <c r="L975" s="1" t="str">
        <f t="shared" si="15"/>
        <v>Osmanabad212024</v>
      </c>
    </row>
    <row r="976" spans="1:12" x14ac:dyDescent="0.3">
      <c r="A976" s="2">
        <v>40</v>
      </c>
      <c r="B976" s="2" t="s">
        <v>844</v>
      </c>
      <c r="C976" s="2" t="s">
        <v>2904</v>
      </c>
      <c r="D976" s="2" t="s">
        <v>1018</v>
      </c>
      <c r="E976" s="2">
        <v>22</v>
      </c>
      <c r="F976" s="2" t="s">
        <v>19</v>
      </c>
      <c r="G976" s="2">
        <v>1195</v>
      </c>
      <c r="H976" s="3">
        <v>9.3865441729197813E-4</v>
      </c>
      <c r="I976" s="2">
        <v>1273099</v>
      </c>
      <c r="J976" s="2">
        <v>1996484</v>
      </c>
      <c r="K976" s="2" t="s">
        <v>14756</v>
      </c>
      <c r="L976" s="1" t="str">
        <f t="shared" si="15"/>
        <v>Osmanabad222024</v>
      </c>
    </row>
    <row r="977" spans="1:12" x14ac:dyDescent="0.3">
      <c r="A977" s="2">
        <v>40</v>
      </c>
      <c r="B977" s="2" t="s">
        <v>844</v>
      </c>
      <c r="C977" s="2" t="s">
        <v>2905</v>
      </c>
      <c r="D977" s="2" t="s">
        <v>1018</v>
      </c>
      <c r="E977" s="2">
        <v>23</v>
      </c>
      <c r="F977" s="2" t="s">
        <v>19</v>
      </c>
      <c r="G977" s="2">
        <v>1182</v>
      </c>
      <c r="H977" s="3">
        <v>9.284431140076302E-4</v>
      </c>
      <c r="I977" s="2">
        <v>1273099</v>
      </c>
      <c r="J977" s="2">
        <v>1996484</v>
      </c>
      <c r="K977" s="2" t="s">
        <v>14756</v>
      </c>
      <c r="L977" s="1" t="str">
        <f t="shared" si="15"/>
        <v>Osmanabad232024</v>
      </c>
    </row>
    <row r="978" spans="1:12" x14ac:dyDescent="0.3">
      <c r="A978" s="2">
        <v>40</v>
      </c>
      <c r="B978" s="2" t="s">
        <v>844</v>
      </c>
      <c r="C978" s="2" t="s">
        <v>2906</v>
      </c>
      <c r="D978" s="2" t="s">
        <v>1018</v>
      </c>
      <c r="E978" s="2">
        <v>24</v>
      </c>
      <c r="F978" s="2" t="s">
        <v>2907</v>
      </c>
      <c r="G978" s="2">
        <v>1123</v>
      </c>
      <c r="H978" s="3">
        <v>8.820995067940514E-4</v>
      </c>
      <c r="I978" s="2">
        <v>1273099</v>
      </c>
      <c r="J978" s="2">
        <v>1996484</v>
      </c>
      <c r="K978" s="2" t="s">
        <v>14756</v>
      </c>
      <c r="L978" s="1" t="str">
        <f t="shared" si="15"/>
        <v>Osmanabad242024</v>
      </c>
    </row>
    <row r="979" spans="1:12" x14ac:dyDescent="0.3">
      <c r="A979" s="2">
        <v>40</v>
      </c>
      <c r="B979" s="2" t="s">
        <v>844</v>
      </c>
      <c r="C979" s="2" t="s">
        <v>2908</v>
      </c>
      <c r="D979" s="2" t="s">
        <v>1018</v>
      </c>
      <c r="E979" s="2">
        <v>25</v>
      </c>
      <c r="F979" s="2" t="s">
        <v>2116</v>
      </c>
      <c r="G979" s="2">
        <v>1060</v>
      </c>
      <c r="H979" s="3">
        <v>8.3261396010836548E-4</v>
      </c>
      <c r="I979" s="2">
        <v>1273099</v>
      </c>
      <c r="J979" s="2">
        <v>1996484</v>
      </c>
      <c r="K979" s="2" t="s">
        <v>14756</v>
      </c>
      <c r="L979" s="1" t="str">
        <f t="shared" si="15"/>
        <v>Osmanabad252024</v>
      </c>
    </row>
    <row r="980" spans="1:12" x14ac:dyDescent="0.3">
      <c r="A980" s="2">
        <v>40</v>
      </c>
      <c r="B980" s="2" t="s">
        <v>844</v>
      </c>
      <c r="C980" s="2" t="s">
        <v>2909</v>
      </c>
      <c r="D980" s="2" t="s">
        <v>1018</v>
      </c>
      <c r="E980" s="2">
        <v>26</v>
      </c>
      <c r="F980" s="2" t="s">
        <v>2910</v>
      </c>
      <c r="G980" s="2">
        <v>855</v>
      </c>
      <c r="H980" s="3">
        <v>6.7158956216287972E-4</v>
      </c>
      <c r="I980" s="2">
        <v>1273099</v>
      </c>
      <c r="J980" s="2">
        <v>1996484</v>
      </c>
      <c r="K980" s="2" t="s">
        <v>14756</v>
      </c>
      <c r="L980" s="1" t="str">
        <f t="shared" si="15"/>
        <v>Osmanabad262024</v>
      </c>
    </row>
    <row r="981" spans="1:12" x14ac:dyDescent="0.3">
      <c r="A981" s="2">
        <v>40</v>
      </c>
      <c r="B981" s="2" t="s">
        <v>844</v>
      </c>
      <c r="C981" s="2" t="s">
        <v>2911</v>
      </c>
      <c r="D981" s="2" t="s">
        <v>1020</v>
      </c>
      <c r="E981" s="2">
        <v>27</v>
      </c>
      <c r="F981" s="2" t="s">
        <v>19</v>
      </c>
      <c r="G981" s="2">
        <v>779</v>
      </c>
      <c r="H981" s="3">
        <v>6.1189271219284599E-4</v>
      </c>
      <c r="I981" s="2">
        <v>1273099</v>
      </c>
      <c r="J981" s="2">
        <v>1996484</v>
      </c>
      <c r="K981" s="2" t="s">
        <v>14756</v>
      </c>
      <c r="L981" s="1" t="str">
        <f t="shared" si="15"/>
        <v>Osmanabad272024</v>
      </c>
    </row>
    <row r="982" spans="1:12" x14ac:dyDescent="0.3">
      <c r="A982" s="2">
        <v>40</v>
      </c>
      <c r="B982" s="2" t="s">
        <v>844</v>
      </c>
      <c r="C982" s="2" t="s">
        <v>2912</v>
      </c>
      <c r="D982" s="2" t="s">
        <v>1018</v>
      </c>
      <c r="E982" s="2">
        <v>28</v>
      </c>
      <c r="F982" s="2" t="s">
        <v>19</v>
      </c>
      <c r="G982" s="2">
        <v>729</v>
      </c>
      <c r="H982" s="3">
        <v>5.72618468791508E-4</v>
      </c>
      <c r="I982" s="2">
        <v>1273099</v>
      </c>
      <c r="J982" s="2">
        <v>1996484</v>
      </c>
      <c r="K982" s="2" t="s">
        <v>14756</v>
      </c>
      <c r="L982" s="1" t="str">
        <f t="shared" si="15"/>
        <v>Osmanabad282024</v>
      </c>
    </row>
    <row r="983" spans="1:12" x14ac:dyDescent="0.3">
      <c r="A983" s="2">
        <v>40</v>
      </c>
      <c r="B983" s="2" t="s">
        <v>844</v>
      </c>
      <c r="C983" s="2" t="s">
        <v>2913</v>
      </c>
      <c r="D983" s="2" t="s">
        <v>1018</v>
      </c>
      <c r="E983" s="2">
        <v>29</v>
      </c>
      <c r="F983" s="2" t="s">
        <v>19</v>
      </c>
      <c r="G983" s="2">
        <v>675</v>
      </c>
      <c r="H983" s="3">
        <v>5.302022859180629E-4</v>
      </c>
      <c r="I983" s="2">
        <v>1273099</v>
      </c>
      <c r="J983" s="2">
        <v>1996484</v>
      </c>
      <c r="K983" s="2" t="s">
        <v>14756</v>
      </c>
      <c r="L983" s="1" t="str">
        <f t="shared" si="15"/>
        <v>Osmanabad292024</v>
      </c>
    </row>
    <row r="984" spans="1:12" x14ac:dyDescent="0.3">
      <c r="A984" s="2">
        <v>40</v>
      </c>
      <c r="B984" s="2" t="s">
        <v>844</v>
      </c>
      <c r="C984" s="2" t="s">
        <v>2914</v>
      </c>
      <c r="D984" s="2" t="s">
        <v>1018</v>
      </c>
      <c r="E984" s="2">
        <v>30</v>
      </c>
      <c r="F984" s="2" t="s">
        <v>19</v>
      </c>
      <c r="G984" s="2">
        <v>604</v>
      </c>
      <c r="H984" s="3">
        <v>4.7443286028816297E-4</v>
      </c>
      <c r="I984" s="2">
        <v>1273099</v>
      </c>
      <c r="J984" s="2">
        <v>1996484</v>
      </c>
      <c r="K984" s="2" t="s">
        <v>14756</v>
      </c>
      <c r="L984" s="1" t="str">
        <f t="shared" si="15"/>
        <v>Osmanabad302024</v>
      </c>
    </row>
    <row r="985" spans="1:12" x14ac:dyDescent="0.3">
      <c r="A985" s="2">
        <v>40</v>
      </c>
      <c r="B985" s="2" t="s">
        <v>844</v>
      </c>
      <c r="C985" s="2" t="s">
        <v>2915</v>
      </c>
      <c r="D985" s="2" t="s">
        <v>1018</v>
      </c>
      <c r="E985" s="2">
        <v>31</v>
      </c>
      <c r="F985" s="2" t="s">
        <v>19</v>
      </c>
      <c r="G985" s="2">
        <v>591</v>
      </c>
      <c r="H985" s="3">
        <v>4.642215570038151E-4</v>
      </c>
      <c r="I985" s="2">
        <v>1273099</v>
      </c>
      <c r="J985" s="2">
        <v>1996484</v>
      </c>
      <c r="K985" s="2" t="s">
        <v>14756</v>
      </c>
      <c r="L985" s="1" t="str">
        <f t="shared" si="15"/>
        <v>Osmanabad312024</v>
      </c>
    </row>
    <row r="986" spans="1:12" x14ac:dyDescent="0.3">
      <c r="A986" s="2">
        <v>40</v>
      </c>
      <c r="B986" s="2" t="s">
        <v>844</v>
      </c>
      <c r="C986" s="2" t="s">
        <v>2916</v>
      </c>
      <c r="D986" s="2" t="s">
        <v>1018</v>
      </c>
      <c r="E986" s="2">
        <v>32</v>
      </c>
      <c r="F986" s="2" t="s">
        <v>19</v>
      </c>
      <c r="G986" s="2">
        <v>589</v>
      </c>
      <c r="H986" s="3">
        <v>4.626505872677616E-4</v>
      </c>
      <c r="I986" s="2">
        <v>1273099</v>
      </c>
      <c r="J986" s="2">
        <v>1996484</v>
      </c>
      <c r="K986" s="2" t="s">
        <v>14756</v>
      </c>
      <c r="L986" s="1" t="str">
        <f t="shared" si="15"/>
        <v>Osmanabad322024</v>
      </c>
    </row>
    <row r="987" spans="1:12" x14ac:dyDescent="0.3">
      <c r="A987" s="2">
        <v>41</v>
      </c>
      <c r="B987" s="2" t="s">
        <v>871</v>
      </c>
      <c r="C987" s="2" t="s">
        <v>2918</v>
      </c>
      <c r="D987" s="2" t="s">
        <v>1018</v>
      </c>
      <c r="E987" s="2">
        <v>1</v>
      </c>
      <c r="F987" s="2" t="s">
        <v>7</v>
      </c>
      <c r="G987" s="2">
        <v>607030</v>
      </c>
      <c r="H987" s="3">
        <v>0.49158077925064764</v>
      </c>
      <c r="I987" s="2">
        <v>1234853</v>
      </c>
      <c r="J987" s="2">
        <v>1980409</v>
      </c>
      <c r="K987" s="2" t="s">
        <v>14756</v>
      </c>
      <c r="L987" s="1" t="str">
        <f t="shared" si="15"/>
        <v>Latur 12024</v>
      </c>
    </row>
    <row r="988" spans="1:12" x14ac:dyDescent="0.3">
      <c r="A988" s="2">
        <v>41</v>
      </c>
      <c r="B988" s="2" t="s">
        <v>871</v>
      </c>
      <c r="C988" s="2" t="s">
        <v>2919</v>
      </c>
      <c r="D988" s="2" t="s">
        <v>1018</v>
      </c>
      <c r="E988" s="2">
        <v>2</v>
      </c>
      <c r="F988" s="2" t="s">
        <v>9</v>
      </c>
      <c r="G988" s="2">
        <v>545240</v>
      </c>
      <c r="H988" s="3">
        <v>0.44154243460557652</v>
      </c>
      <c r="I988" s="2">
        <v>1234853</v>
      </c>
      <c r="J988" s="2">
        <v>1980409</v>
      </c>
      <c r="K988" s="2" t="s">
        <v>14756</v>
      </c>
      <c r="L988" s="1" t="str">
        <f t="shared" si="15"/>
        <v>Latur 22024</v>
      </c>
    </row>
    <row r="989" spans="1:12" x14ac:dyDescent="0.3">
      <c r="A989" s="2">
        <v>41</v>
      </c>
      <c r="B989" s="2" t="s">
        <v>871</v>
      </c>
      <c r="C989" s="2" t="s">
        <v>2920</v>
      </c>
      <c r="D989" s="2" t="s">
        <v>1018</v>
      </c>
      <c r="E989" s="2">
        <v>3</v>
      </c>
      <c r="F989" s="2" t="s">
        <v>1023</v>
      </c>
      <c r="G989" s="2">
        <v>42104</v>
      </c>
      <c r="H989" s="3">
        <v>3.4096366126170487E-2</v>
      </c>
      <c r="I989" s="2">
        <v>1234853</v>
      </c>
      <c r="J989" s="2">
        <v>1980409</v>
      </c>
      <c r="K989" s="2" t="s">
        <v>14756</v>
      </c>
      <c r="L989" s="1" t="str">
        <f t="shared" si="15"/>
        <v>Latur 32024</v>
      </c>
    </row>
    <row r="990" spans="1:12" x14ac:dyDescent="0.3">
      <c r="A990" s="2">
        <v>41</v>
      </c>
      <c r="B990" s="2" t="s">
        <v>871</v>
      </c>
      <c r="C990" s="2" t="s">
        <v>2921</v>
      </c>
      <c r="D990" s="2" t="s">
        <v>1020</v>
      </c>
      <c r="E990" s="2">
        <v>4</v>
      </c>
      <c r="F990" s="2" t="s">
        <v>2331</v>
      </c>
      <c r="G990" s="2">
        <v>5150</v>
      </c>
      <c r="H990" s="3">
        <v>4.1705368979141648E-3</v>
      </c>
      <c r="I990" s="2">
        <v>1234853</v>
      </c>
      <c r="J990" s="2">
        <v>1980409</v>
      </c>
      <c r="K990" s="2" t="s">
        <v>14756</v>
      </c>
      <c r="L990" s="1" t="str">
        <f t="shared" si="15"/>
        <v>Latur 42024</v>
      </c>
    </row>
    <row r="991" spans="1:12" x14ac:dyDescent="0.3">
      <c r="A991" s="2">
        <v>41</v>
      </c>
      <c r="B991" s="2" t="s">
        <v>871</v>
      </c>
      <c r="C991" s="2" t="s">
        <v>2922</v>
      </c>
      <c r="D991" s="2" t="s">
        <v>1018</v>
      </c>
      <c r="E991" s="2">
        <v>5</v>
      </c>
      <c r="F991" s="2" t="s">
        <v>11</v>
      </c>
      <c r="G991" s="2">
        <v>5081</v>
      </c>
      <c r="H991" s="3">
        <v>4.1146598016120134E-3</v>
      </c>
      <c r="I991" s="2">
        <v>1234853</v>
      </c>
      <c r="J991" s="2">
        <v>1980409</v>
      </c>
      <c r="K991" s="2" t="s">
        <v>14756</v>
      </c>
      <c r="L991" s="1" t="str">
        <f t="shared" si="15"/>
        <v>Latur 52024</v>
      </c>
    </row>
    <row r="992" spans="1:12" x14ac:dyDescent="0.3">
      <c r="A992" s="2">
        <v>41</v>
      </c>
      <c r="B992" s="2" t="s">
        <v>871</v>
      </c>
      <c r="C992" s="2" t="s">
        <v>22</v>
      </c>
      <c r="D992" s="2" t="s">
        <v>7923</v>
      </c>
      <c r="E992" s="2">
        <v>6</v>
      </c>
      <c r="F992" s="2" t="s">
        <v>22</v>
      </c>
      <c r="G992" s="2">
        <v>3542</v>
      </c>
      <c r="H992" s="3">
        <v>2.8683576101770818E-3</v>
      </c>
      <c r="I992" s="2">
        <v>1234853</v>
      </c>
      <c r="J992" s="2">
        <v>1980409</v>
      </c>
      <c r="K992" s="2" t="s">
        <v>14756</v>
      </c>
      <c r="L992" s="1" t="str">
        <f t="shared" si="15"/>
        <v>Latur 62024</v>
      </c>
    </row>
    <row r="993" spans="1:12" x14ac:dyDescent="0.3">
      <c r="A993" s="2">
        <v>41</v>
      </c>
      <c r="B993" s="2" t="s">
        <v>871</v>
      </c>
      <c r="C993" s="2" t="s">
        <v>2923</v>
      </c>
      <c r="D993" s="2" t="s">
        <v>1018</v>
      </c>
      <c r="E993" s="2">
        <v>7</v>
      </c>
      <c r="F993" s="2" t="s">
        <v>2082</v>
      </c>
      <c r="G993" s="2">
        <v>2249</v>
      </c>
      <c r="H993" s="3">
        <v>1.8212694142541663E-3</v>
      </c>
      <c r="I993" s="2">
        <v>1234853</v>
      </c>
      <c r="J993" s="2">
        <v>1980409</v>
      </c>
      <c r="K993" s="2" t="s">
        <v>14756</v>
      </c>
      <c r="L993" s="1" t="str">
        <f t="shared" si="15"/>
        <v>Latur 72024</v>
      </c>
    </row>
    <row r="994" spans="1:12" x14ac:dyDescent="0.3">
      <c r="A994" s="2">
        <v>41</v>
      </c>
      <c r="B994" s="2" t="s">
        <v>871</v>
      </c>
      <c r="C994" s="2" t="s">
        <v>2924</v>
      </c>
      <c r="D994" s="2" t="s">
        <v>1018</v>
      </c>
      <c r="E994" s="2">
        <v>8</v>
      </c>
      <c r="F994" s="2" t="s">
        <v>19</v>
      </c>
      <c r="G994" s="2">
        <v>2102</v>
      </c>
      <c r="H994" s="3">
        <v>1.7022269047408882E-3</v>
      </c>
      <c r="I994" s="2">
        <v>1234853</v>
      </c>
      <c r="J994" s="2">
        <v>1980409</v>
      </c>
      <c r="K994" s="2" t="s">
        <v>14756</v>
      </c>
      <c r="L994" s="1" t="str">
        <f t="shared" si="15"/>
        <v>Latur 82024</v>
      </c>
    </row>
    <row r="995" spans="1:12" x14ac:dyDescent="0.3">
      <c r="A995" s="2">
        <v>41</v>
      </c>
      <c r="B995" s="2" t="s">
        <v>871</v>
      </c>
      <c r="C995" s="2" t="s">
        <v>2925</v>
      </c>
      <c r="D995" s="2" t="s">
        <v>1018</v>
      </c>
      <c r="E995" s="2">
        <v>9</v>
      </c>
      <c r="F995" s="2" t="s">
        <v>19</v>
      </c>
      <c r="G995" s="2">
        <v>2000</v>
      </c>
      <c r="H995" s="3">
        <v>1.6196259797724912E-3</v>
      </c>
      <c r="I995" s="2">
        <v>1234853</v>
      </c>
      <c r="J995" s="2">
        <v>1980409</v>
      </c>
      <c r="K995" s="2" t="s">
        <v>14756</v>
      </c>
      <c r="L995" s="1" t="str">
        <f t="shared" si="15"/>
        <v>Latur 92024</v>
      </c>
    </row>
    <row r="996" spans="1:12" x14ac:dyDescent="0.3">
      <c r="A996" s="2">
        <v>41</v>
      </c>
      <c r="B996" s="2" t="s">
        <v>871</v>
      </c>
      <c r="C996" s="2" t="s">
        <v>2926</v>
      </c>
      <c r="D996" s="2" t="s">
        <v>1018</v>
      </c>
      <c r="E996" s="2">
        <v>10</v>
      </c>
      <c r="F996" s="2" t="s">
        <v>19</v>
      </c>
      <c r="G996" s="2">
        <v>1712</v>
      </c>
      <c r="H996" s="3">
        <v>1.3863998386852525E-3</v>
      </c>
      <c r="I996" s="2">
        <v>1234853</v>
      </c>
      <c r="J996" s="2">
        <v>1980409</v>
      </c>
      <c r="K996" s="2" t="s">
        <v>14756</v>
      </c>
      <c r="L996" s="1" t="str">
        <f t="shared" si="15"/>
        <v>Latur 102024</v>
      </c>
    </row>
    <row r="997" spans="1:12" x14ac:dyDescent="0.3">
      <c r="A997" s="2">
        <v>41</v>
      </c>
      <c r="B997" s="2" t="s">
        <v>871</v>
      </c>
      <c r="C997" s="2" t="s">
        <v>2927</v>
      </c>
      <c r="D997" s="2" t="s">
        <v>1018</v>
      </c>
      <c r="E997" s="2">
        <v>11</v>
      </c>
      <c r="F997" s="2" t="s">
        <v>19</v>
      </c>
      <c r="G997" s="2">
        <v>1683</v>
      </c>
      <c r="H997" s="3">
        <v>1.3629152619785514E-3</v>
      </c>
      <c r="I997" s="2">
        <v>1234853</v>
      </c>
      <c r="J997" s="2">
        <v>1980409</v>
      </c>
      <c r="K997" s="2" t="s">
        <v>14756</v>
      </c>
      <c r="L997" s="1" t="str">
        <f t="shared" si="15"/>
        <v>Latur 112024</v>
      </c>
    </row>
    <row r="998" spans="1:12" x14ac:dyDescent="0.3">
      <c r="A998" s="2">
        <v>41</v>
      </c>
      <c r="B998" s="2" t="s">
        <v>871</v>
      </c>
      <c r="C998" s="2" t="s">
        <v>2928</v>
      </c>
      <c r="D998" s="2" t="s">
        <v>1018</v>
      </c>
      <c r="E998" s="2">
        <v>12</v>
      </c>
      <c r="F998" s="2" t="s">
        <v>19</v>
      </c>
      <c r="G998" s="2">
        <v>1596</v>
      </c>
      <c r="H998" s="3">
        <v>1.2924615318584479E-3</v>
      </c>
      <c r="I998" s="2">
        <v>1234853</v>
      </c>
      <c r="J998" s="2">
        <v>1980409</v>
      </c>
      <c r="K998" s="2" t="s">
        <v>14756</v>
      </c>
      <c r="L998" s="1" t="str">
        <f t="shared" si="15"/>
        <v>Latur 122024</v>
      </c>
    </row>
    <row r="999" spans="1:12" x14ac:dyDescent="0.3">
      <c r="A999" s="2">
        <v>41</v>
      </c>
      <c r="B999" s="2" t="s">
        <v>871</v>
      </c>
      <c r="C999" s="2" t="s">
        <v>2929</v>
      </c>
      <c r="D999" s="2" t="s">
        <v>1018</v>
      </c>
      <c r="E999" s="2">
        <v>13</v>
      </c>
      <c r="F999" s="2" t="s">
        <v>1113</v>
      </c>
      <c r="G999" s="2">
        <v>1442</v>
      </c>
      <c r="H999" s="3">
        <v>1.167750331415966E-3</v>
      </c>
      <c r="I999" s="2">
        <v>1234853</v>
      </c>
      <c r="J999" s="2">
        <v>1980409</v>
      </c>
      <c r="K999" s="2" t="s">
        <v>14756</v>
      </c>
      <c r="L999" s="1" t="str">
        <f t="shared" si="15"/>
        <v>Latur 132024</v>
      </c>
    </row>
    <row r="1000" spans="1:12" x14ac:dyDescent="0.3">
      <c r="A1000" s="2">
        <v>41</v>
      </c>
      <c r="B1000" s="2" t="s">
        <v>871</v>
      </c>
      <c r="C1000" s="2" t="s">
        <v>2930</v>
      </c>
      <c r="D1000" s="2" t="s">
        <v>1018</v>
      </c>
      <c r="E1000" s="2">
        <v>14</v>
      </c>
      <c r="F1000" s="2" t="s">
        <v>15</v>
      </c>
      <c r="G1000" s="2">
        <v>1380</v>
      </c>
      <c r="H1000" s="3">
        <v>1.1175419260430189E-3</v>
      </c>
      <c r="I1000" s="2">
        <v>1234853</v>
      </c>
      <c r="J1000" s="2">
        <v>1980409</v>
      </c>
      <c r="K1000" s="2" t="s">
        <v>14756</v>
      </c>
      <c r="L1000" s="1" t="str">
        <f t="shared" si="15"/>
        <v>Latur 142024</v>
      </c>
    </row>
    <row r="1001" spans="1:12" x14ac:dyDescent="0.3">
      <c r="A1001" s="2">
        <v>41</v>
      </c>
      <c r="B1001" s="2" t="s">
        <v>871</v>
      </c>
      <c r="C1001" s="2" t="s">
        <v>2931</v>
      </c>
      <c r="D1001" s="2" t="s">
        <v>1018</v>
      </c>
      <c r="E1001" s="2">
        <v>15</v>
      </c>
      <c r="F1001" s="2" t="s">
        <v>2932</v>
      </c>
      <c r="G1001" s="2">
        <v>1268</v>
      </c>
      <c r="H1001" s="3">
        <v>1.0268428711757594E-3</v>
      </c>
      <c r="I1001" s="2">
        <v>1234853</v>
      </c>
      <c r="J1001" s="2">
        <v>1980409</v>
      </c>
      <c r="K1001" s="2" t="s">
        <v>14756</v>
      </c>
      <c r="L1001" s="1" t="str">
        <f t="shared" si="15"/>
        <v>Latur 152024</v>
      </c>
    </row>
    <row r="1002" spans="1:12" x14ac:dyDescent="0.3">
      <c r="A1002" s="2">
        <v>41</v>
      </c>
      <c r="B1002" s="2" t="s">
        <v>871</v>
      </c>
      <c r="C1002" s="2" t="s">
        <v>2933</v>
      </c>
      <c r="D1002" s="2" t="s">
        <v>1018</v>
      </c>
      <c r="E1002" s="2">
        <v>16</v>
      </c>
      <c r="F1002" s="2" t="s">
        <v>19</v>
      </c>
      <c r="G1002" s="2">
        <v>1232</v>
      </c>
      <c r="H1002" s="3">
        <v>9.9768960353985455E-4</v>
      </c>
      <c r="I1002" s="2">
        <v>1234853</v>
      </c>
      <c r="J1002" s="2">
        <v>1980409</v>
      </c>
      <c r="K1002" s="2" t="s">
        <v>14756</v>
      </c>
      <c r="L1002" s="1" t="str">
        <f t="shared" si="15"/>
        <v>Latur 162024</v>
      </c>
    </row>
    <row r="1003" spans="1:12" x14ac:dyDescent="0.3">
      <c r="A1003" s="2">
        <v>41</v>
      </c>
      <c r="B1003" s="2" t="s">
        <v>871</v>
      </c>
      <c r="C1003" s="2" t="s">
        <v>2934</v>
      </c>
      <c r="D1003" s="2" t="s">
        <v>1018</v>
      </c>
      <c r="E1003" s="2">
        <v>17</v>
      </c>
      <c r="F1003" s="2" t="s">
        <v>1038</v>
      </c>
      <c r="G1003" s="2">
        <v>1126</v>
      </c>
      <c r="H1003" s="3">
        <v>9.1184942661191252E-4</v>
      </c>
      <c r="I1003" s="2">
        <v>1234853</v>
      </c>
      <c r="J1003" s="2">
        <v>1980409</v>
      </c>
      <c r="K1003" s="2" t="s">
        <v>14756</v>
      </c>
      <c r="L1003" s="1" t="str">
        <f t="shared" si="15"/>
        <v>Latur 172024</v>
      </c>
    </row>
    <row r="1004" spans="1:12" x14ac:dyDescent="0.3">
      <c r="A1004" s="2">
        <v>41</v>
      </c>
      <c r="B1004" s="2" t="s">
        <v>871</v>
      </c>
      <c r="C1004" s="2" t="s">
        <v>2935</v>
      </c>
      <c r="D1004" s="2" t="s">
        <v>1018</v>
      </c>
      <c r="E1004" s="2">
        <v>18</v>
      </c>
      <c r="F1004" s="2" t="s">
        <v>19</v>
      </c>
      <c r="G1004" s="2">
        <v>1094</v>
      </c>
      <c r="H1004" s="3">
        <v>8.8593541093555264E-4</v>
      </c>
      <c r="I1004" s="2">
        <v>1234853</v>
      </c>
      <c r="J1004" s="2">
        <v>1980409</v>
      </c>
      <c r="K1004" s="2" t="s">
        <v>14756</v>
      </c>
      <c r="L1004" s="1" t="str">
        <f t="shared" si="15"/>
        <v>Latur 182024</v>
      </c>
    </row>
    <row r="1005" spans="1:12" x14ac:dyDescent="0.3">
      <c r="A1005" s="2">
        <v>41</v>
      </c>
      <c r="B1005" s="2" t="s">
        <v>871</v>
      </c>
      <c r="C1005" s="2" t="s">
        <v>2936</v>
      </c>
      <c r="D1005" s="2" t="s">
        <v>1018</v>
      </c>
      <c r="E1005" s="2">
        <v>19</v>
      </c>
      <c r="F1005" s="2" t="s">
        <v>405</v>
      </c>
      <c r="G1005" s="2">
        <v>987</v>
      </c>
      <c r="H1005" s="3">
        <v>7.9928542101772443E-4</v>
      </c>
      <c r="I1005" s="2">
        <v>1234853</v>
      </c>
      <c r="J1005" s="2">
        <v>1980409</v>
      </c>
      <c r="K1005" s="2" t="s">
        <v>14756</v>
      </c>
      <c r="L1005" s="1" t="str">
        <f t="shared" si="15"/>
        <v>Latur 192024</v>
      </c>
    </row>
    <row r="1006" spans="1:12" x14ac:dyDescent="0.3">
      <c r="A1006" s="2">
        <v>41</v>
      </c>
      <c r="B1006" s="2" t="s">
        <v>871</v>
      </c>
      <c r="C1006" s="2" t="s">
        <v>2937</v>
      </c>
      <c r="D1006" s="2" t="s">
        <v>1018</v>
      </c>
      <c r="E1006" s="2">
        <v>20</v>
      </c>
      <c r="F1006" s="2" t="s">
        <v>19</v>
      </c>
      <c r="G1006" s="2">
        <v>953</v>
      </c>
      <c r="H1006" s="3">
        <v>7.7175177936159207E-4</v>
      </c>
      <c r="I1006" s="2">
        <v>1234853</v>
      </c>
      <c r="J1006" s="2">
        <v>1980409</v>
      </c>
      <c r="K1006" s="2" t="s">
        <v>14756</v>
      </c>
      <c r="L1006" s="1" t="str">
        <f t="shared" si="15"/>
        <v>Latur 202024</v>
      </c>
    </row>
    <row r="1007" spans="1:12" x14ac:dyDescent="0.3">
      <c r="A1007" s="2">
        <v>41</v>
      </c>
      <c r="B1007" s="2" t="s">
        <v>871</v>
      </c>
      <c r="C1007" s="2" t="s">
        <v>2938</v>
      </c>
      <c r="D1007" s="2" t="s">
        <v>1018</v>
      </c>
      <c r="E1007" s="2">
        <v>21</v>
      </c>
      <c r="F1007" s="2" t="s">
        <v>1605</v>
      </c>
      <c r="G1007" s="2">
        <v>863</v>
      </c>
      <c r="H1007" s="3">
        <v>6.9886861027182987E-4</v>
      </c>
      <c r="I1007" s="2">
        <v>1234853</v>
      </c>
      <c r="J1007" s="2">
        <v>1980409</v>
      </c>
      <c r="K1007" s="2" t="s">
        <v>14756</v>
      </c>
      <c r="L1007" s="1" t="str">
        <f t="shared" si="15"/>
        <v>Latur 212024</v>
      </c>
    </row>
    <row r="1008" spans="1:12" x14ac:dyDescent="0.3">
      <c r="A1008" s="2">
        <v>41</v>
      </c>
      <c r="B1008" s="2" t="s">
        <v>871</v>
      </c>
      <c r="C1008" s="2" t="s">
        <v>2939</v>
      </c>
      <c r="D1008" s="2" t="s">
        <v>1018</v>
      </c>
      <c r="E1008" s="2">
        <v>22</v>
      </c>
      <c r="F1008" s="2" t="s">
        <v>316</v>
      </c>
      <c r="G1008" s="2">
        <v>793</v>
      </c>
      <c r="H1008" s="3">
        <v>6.4218170097979279E-4</v>
      </c>
      <c r="I1008" s="2">
        <v>1234853</v>
      </c>
      <c r="J1008" s="2">
        <v>1980409</v>
      </c>
      <c r="K1008" s="2" t="s">
        <v>14756</v>
      </c>
      <c r="L1008" s="1" t="str">
        <f t="shared" si="15"/>
        <v>Latur 222024</v>
      </c>
    </row>
    <row r="1009" spans="1:12" x14ac:dyDescent="0.3">
      <c r="A1009" s="2">
        <v>41</v>
      </c>
      <c r="B1009" s="2" t="s">
        <v>871</v>
      </c>
      <c r="C1009" s="2" t="s">
        <v>2940</v>
      </c>
      <c r="D1009" s="2" t="s">
        <v>1018</v>
      </c>
      <c r="E1009" s="2">
        <v>23</v>
      </c>
      <c r="F1009" s="2" t="s">
        <v>2941</v>
      </c>
      <c r="G1009" s="2">
        <v>790</v>
      </c>
      <c r="H1009" s="3">
        <v>6.3975226201013402E-4</v>
      </c>
      <c r="I1009" s="2">
        <v>1234853</v>
      </c>
      <c r="J1009" s="2">
        <v>1980409</v>
      </c>
      <c r="K1009" s="2" t="s">
        <v>14756</v>
      </c>
      <c r="L1009" s="1" t="str">
        <f t="shared" si="15"/>
        <v>Latur 232024</v>
      </c>
    </row>
    <row r="1010" spans="1:12" x14ac:dyDescent="0.3">
      <c r="A1010" s="2">
        <v>41</v>
      </c>
      <c r="B1010" s="2" t="s">
        <v>871</v>
      </c>
      <c r="C1010" s="2" t="s">
        <v>2942</v>
      </c>
      <c r="D1010" s="2" t="s">
        <v>1018</v>
      </c>
      <c r="E1010" s="2">
        <v>24</v>
      </c>
      <c r="F1010" s="2" t="s">
        <v>2943</v>
      </c>
      <c r="G1010" s="2">
        <v>679</v>
      </c>
      <c r="H1010" s="3">
        <v>5.4986302013276074E-4</v>
      </c>
      <c r="I1010" s="2">
        <v>1234853</v>
      </c>
      <c r="J1010" s="2">
        <v>1980409</v>
      </c>
      <c r="K1010" s="2" t="s">
        <v>14756</v>
      </c>
      <c r="L1010" s="1" t="str">
        <f t="shared" si="15"/>
        <v>Latur 242024</v>
      </c>
    </row>
    <row r="1011" spans="1:12" x14ac:dyDescent="0.3">
      <c r="A1011" s="2">
        <v>41</v>
      </c>
      <c r="B1011" s="2" t="s">
        <v>871</v>
      </c>
      <c r="C1011" s="2" t="s">
        <v>2944</v>
      </c>
      <c r="D1011" s="2" t="s">
        <v>1018</v>
      </c>
      <c r="E1011" s="2">
        <v>25</v>
      </c>
      <c r="F1011" s="2" t="s">
        <v>19</v>
      </c>
      <c r="G1011" s="2">
        <v>617</v>
      </c>
      <c r="H1011" s="3">
        <v>4.9965461475981357E-4</v>
      </c>
      <c r="I1011" s="2">
        <v>1234853</v>
      </c>
      <c r="J1011" s="2">
        <v>1980409</v>
      </c>
      <c r="K1011" s="2" t="s">
        <v>14756</v>
      </c>
      <c r="L1011" s="1" t="str">
        <f t="shared" si="15"/>
        <v>Latur 252024</v>
      </c>
    </row>
    <row r="1012" spans="1:12" x14ac:dyDescent="0.3">
      <c r="A1012" s="2">
        <v>41</v>
      </c>
      <c r="B1012" s="2" t="s">
        <v>871</v>
      </c>
      <c r="C1012" s="2" t="s">
        <v>2945</v>
      </c>
      <c r="D1012" s="2" t="s">
        <v>1020</v>
      </c>
      <c r="E1012" s="2">
        <v>26</v>
      </c>
      <c r="F1012" s="2" t="s">
        <v>19</v>
      </c>
      <c r="G1012" s="2">
        <v>576</v>
      </c>
      <c r="H1012" s="3">
        <v>4.6645228217447743E-4</v>
      </c>
      <c r="I1012" s="2">
        <v>1234853</v>
      </c>
      <c r="J1012" s="2">
        <v>1980409</v>
      </c>
      <c r="K1012" s="2" t="s">
        <v>14756</v>
      </c>
      <c r="L1012" s="1" t="str">
        <f t="shared" si="15"/>
        <v>Latur 262024</v>
      </c>
    </row>
    <row r="1013" spans="1:12" x14ac:dyDescent="0.3">
      <c r="A1013" s="2">
        <v>41</v>
      </c>
      <c r="B1013" s="2" t="s">
        <v>871</v>
      </c>
      <c r="C1013" s="2" t="s">
        <v>2946</v>
      </c>
      <c r="D1013" s="2" t="s">
        <v>1018</v>
      </c>
      <c r="E1013" s="2">
        <v>27</v>
      </c>
      <c r="F1013" s="2" t="s">
        <v>19</v>
      </c>
      <c r="G1013" s="2">
        <v>528</v>
      </c>
      <c r="H1013" s="3">
        <v>4.2758125865993766E-4</v>
      </c>
      <c r="I1013" s="2">
        <v>1234853</v>
      </c>
      <c r="J1013" s="2">
        <v>1980409</v>
      </c>
      <c r="K1013" s="2" t="s">
        <v>14756</v>
      </c>
      <c r="L1013" s="1" t="str">
        <f t="shared" si="15"/>
        <v>Latur 272024</v>
      </c>
    </row>
    <row r="1014" spans="1:12" x14ac:dyDescent="0.3">
      <c r="A1014" s="2">
        <v>41</v>
      </c>
      <c r="B1014" s="2" t="s">
        <v>871</v>
      </c>
      <c r="C1014" s="2" t="s">
        <v>2947</v>
      </c>
      <c r="D1014" s="2" t="s">
        <v>1018</v>
      </c>
      <c r="E1014" s="2">
        <v>28</v>
      </c>
      <c r="F1014" s="2" t="s">
        <v>19</v>
      </c>
      <c r="G1014" s="2">
        <v>524</v>
      </c>
      <c r="H1014" s="3">
        <v>4.2434200670039265E-4</v>
      </c>
      <c r="I1014" s="2">
        <v>1234853</v>
      </c>
      <c r="J1014" s="2">
        <v>1980409</v>
      </c>
      <c r="K1014" s="2" t="s">
        <v>14756</v>
      </c>
      <c r="L1014" s="1" t="str">
        <f t="shared" si="15"/>
        <v>Latur 282024</v>
      </c>
    </row>
    <row r="1015" spans="1:12" x14ac:dyDescent="0.3">
      <c r="A1015" s="2">
        <v>41</v>
      </c>
      <c r="B1015" s="2" t="s">
        <v>871</v>
      </c>
      <c r="C1015" s="2" t="s">
        <v>2948</v>
      </c>
      <c r="D1015" s="2" t="s">
        <v>1018</v>
      </c>
      <c r="E1015" s="2">
        <v>29</v>
      </c>
      <c r="F1015" s="2" t="s">
        <v>19</v>
      </c>
      <c r="G1015" s="2">
        <v>512</v>
      </c>
      <c r="H1015" s="3">
        <v>4.1462425082175772E-4</v>
      </c>
      <c r="I1015" s="2">
        <v>1234853</v>
      </c>
      <c r="J1015" s="2">
        <v>1980409</v>
      </c>
      <c r="K1015" s="2" t="s">
        <v>14756</v>
      </c>
      <c r="L1015" s="1" t="str">
        <f t="shared" si="15"/>
        <v>Latur 292024</v>
      </c>
    </row>
    <row r="1016" spans="1:12" x14ac:dyDescent="0.3">
      <c r="A1016" s="2">
        <v>42</v>
      </c>
      <c r="B1016" s="2" t="s">
        <v>891</v>
      </c>
      <c r="C1016" s="2" t="s">
        <v>2950</v>
      </c>
      <c r="D1016" s="2" t="s">
        <v>1020</v>
      </c>
      <c r="E1016" s="2">
        <v>1</v>
      </c>
      <c r="F1016" s="2" t="s">
        <v>7</v>
      </c>
      <c r="G1016" s="2">
        <v>618350</v>
      </c>
      <c r="H1016" s="3">
        <v>0.514750749420817</v>
      </c>
      <c r="I1016" s="2">
        <v>1201261</v>
      </c>
      <c r="J1016" s="2">
        <v>2031921</v>
      </c>
      <c r="K1016" s="2" t="s">
        <v>14759</v>
      </c>
      <c r="L1016" s="1" t="str">
        <f t="shared" si="15"/>
        <v>Solapur 12024</v>
      </c>
    </row>
    <row r="1017" spans="1:12" x14ac:dyDescent="0.3">
      <c r="A1017" s="2">
        <v>42</v>
      </c>
      <c r="B1017" s="2" t="s">
        <v>891</v>
      </c>
      <c r="C1017" s="2" t="s">
        <v>2951</v>
      </c>
      <c r="D1017" s="2" t="s">
        <v>1018</v>
      </c>
      <c r="E1017" s="2">
        <v>2</v>
      </c>
      <c r="F1017" s="2" t="s">
        <v>9</v>
      </c>
      <c r="G1017" s="2">
        <v>544770</v>
      </c>
      <c r="H1017" s="3">
        <v>0.45349844871347694</v>
      </c>
      <c r="I1017" s="2">
        <v>1201261</v>
      </c>
      <c r="J1017" s="2">
        <v>2031921</v>
      </c>
      <c r="K1017" s="2" t="s">
        <v>14759</v>
      </c>
      <c r="L1017" s="1" t="str">
        <f t="shared" si="15"/>
        <v>Solapur 22024</v>
      </c>
    </row>
    <row r="1018" spans="1:12" x14ac:dyDescent="0.3">
      <c r="A1018" s="2">
        <v>42</v>
      </c>
      <c r="B1018" s="2" t="s">
        <v>891</v>
      </c>
      <c r="C1018" s="2" t="s">
        <v>2952</v>
      </c>
      <c r="D1018" s="2" t="s">
        <v>1018</v>
      </c>
      <c r="E1018" s="2">
        <v>3</v>
      </c>
      <c r="F1018" s="2" t="s">
        <v>19</v>
      </c>
      <c r="G1018" s="2">
        <v>10493</v>
      </c>
      <c r="H1018" s="3">
        <v>8.7349876504772897E-3</v>
      </c>
      <c r="I1018" s="2">
        <v>1201261</v>
      </c>
      <c r="J1018" s="2">
        <v>2031921</v>
      </c>
      <c r="K1018" s="2" t="s">
        <v>14759</v>
      </c>
      <c r="L1018" s="1" t="str">
        <f t="shared" si="15"/>
        <v>Solapur 32024</v>
      </c>
    </row>
    <row r="1019" spans="1:12" x14ac:dyDescent="0.3">
      <c r="A1019" s="2">
        <v>42</v>
      </c>
      <c r="B1019" s="2" t="s">
        <v>891</v>
      </c>
      <c r="C1019" s="2" t="s">
        <v>2953</v>
      </c>
      <c r="D1019" s="2" t="s">
        <v>1018</v>
      </c>
      <c r="E1019" s="2">
        <v>4</v>
      </c>
      <c r="F1019" s="2" t="s">
        <v>11</v>
      </c>
      <c r="G1019" s="2">
        <v>5236</v>
      </c>
      <c r="H1019" s="3">
        <v>4.3587530103782607E-3</v>
      </c>
      <c r="I1019" s="2">
        <v>1201261</v>
      </c>
      <c r="J1019" s="2">
        <v>2031921</v>
      </c>
      <c r="K1019" s="2" t="s">
        <v>14759</v>
      </c>
      <c r="L1019" s="1" t="str">
        <f t="shared" si="15"/>
        <v>Solapur 42024</v>
      </c>
    </row>
    <row r="1020" spans="1:12" x14ac:dyDescent="0.3">
      <c r="A1020" s="2">
        <v>42</v>
      </c>
      <c r="B1020" s="2" t="s">
        <v>891</v>
      </c>
      <c r="C1020" s="2" t="s">
        <v>2954</v>
      </c>
      <c r="D1020" s="2" t="s">
        <v>1020</v>
      </c>
      <c r="E1020" s="2">
        <v>5</v>
      </c>
      <c r="F1020" s="2" t="s">
        <v>19</v>
      </c>
      <c r="G1020" s="2">
        <v>3489</v>
      </c>
      <c r="H1020" s="3">
        <v>2.9044479093219542E-3</v>
      </c>
      <c r="I1020" s="2">
        <v>1201261</v>
      </c>
      <c r="J1020" s="2">
        <v>2031921</v>
      </c>
      <c r="K1020" s="2" t="s">
        <v>14759</v>
      </c>
      <c r="L1020" s="1" t="str">
        <f t="shared" si="15"/>
        <v>Solapur 52024</v>
      </c>
    </row>
    <row r="1021" spans="1:12" x14ac:dyDescent="0.3">
      <c r="A1021" s="2">
        <v>42</v>
      </c>
      <c r="B1021" s="2" t="s">
        <v>891</v>
      </c>
      <c r="C1021" s="2" t="s">
        <v>2955</v>
      </c>
      <c r="D1021" s="2" t="s">
        <v>1018</v>
      </c>
      <c r="E1021" s="2">
        <v>6</v>
      </c>
      <c r="F1021" s="2" t="s">
        <v>19</v>
      </c>
      <c r="G1021" s="2">
        <v>3146</v>
      </c>
      <c r="H1021" s="3">
        <v>2.6189146238827367E-3</v>
      </c>
      <c r="I1021" s="2">
        <v>1201261</v>
      </c>
      <c r="J1021" s="2">
        <v>2031921</v>
      </c>
      <c r="K1021" s="2" t="s">
        <v>14759</v>
      </c>
      <c r="L1021" s="1" t="str">
        <f t="shared" si="15"/>
        <v>Solapur 62024</v>
      </c>
    </row>
    <row r="1022" spans="1:12" x14ac:dyDescent="0.3">
      <c r="A1022" s="2">
        <v>42</v>
      </c>
      <c r="B1022" s="2" t="s">
        <v>891</v>
      </c>
      <c r="C1022" s="2" t="s">
        <v>22</v>
      </c>
      <c r="D1022" s="2" t="s">
        <v>7923</v>
      </c>
      <c r="E1022" s="2">
        <v>7</v>
      </c>
      <c r="F1022" s="2" t="s">
        <v>22</v>
      </c>
      <c r="G1022" s="2">
        <v>2713</v>
      </c>
      <c r="H1022" s="3">
        <v>2.2584600682116541E-3</v>
      </c>
      <c r="I1022" s="2">
        <v>1201261</v>
      </c>
      <c r="J1022" s="2">
        <v>2031921</v>
      </c>
      <c r="K1022" s="2" t="s">
        <v>14759</v>
      </c>
      <c r="L1022" s="1" t="str">
        <f t="shared" si="15"/>
        <v>Solapur 72024</v>
      </c>
    </row>
    <row r="1023" spans="1:12" x14ac:dyDescent="0.3">
      <c r="A1023" s="2">
        <v>42</v>
      </c>
      <c r="B1023" s="2" t="s">
        <v>891</v>
      </c>
      <c r="C1023" s="2" t="s">
        <v>1827</v>
      </c>
      <c r="D1023" s="2" t="s">
        <v>1018</v>
      </c>
      <c r="E1023" s="2">
        <v>8</v>
      </c>
      <c r="F1023" s="2" t="s">
        <v>15</v>
      </c>
      <c r="G1023" s="2">
        <v>2651</v>
      </c>
      <c r="H1023" s="3">
        <v>2.2068476376074808E-3</v>
      </c>
      <c r="I1023" s="2">
        <v>1201261</v>
      </c>
      <c r="J1023" s="2">
        <v>2031921</v>
      </c>
      <c r="K1023" s="2" t="s">
        <v>14759</v>
      </c>
      <c r="L1023" s="1" t="str">
        <f t="shared" si="15"/>
        <v>Solapur 82024</v>
      </c>
    </row>
    <row r="1024" spans="1:12" x14ac:dyDescent="0.3">
      <c r="A1024" s="2">
        <v>42</v>
      </c>
      <c r="B1024" s="2" t="s">
        <v>891</v>
      </c>
      <c r="C1024" s="2" t="s">
        <v>2956</v>
      </c>
      <c r="D1024" s="2" t="s">
        <v>1018</v>
      </c>
      <c r="E1024" s="2">
        <v>9</v>
      </c>
      <c r="F1024" s="2" t="s">
        <v>19</v>
      </c>
      <c r="G1024" s="2">
        <v>1547</v>
      </c>
      <c r="H1024" s="3">
        <v>1.2878133894299406E-3</v>
      </c>
      <c r="I1024" s="2">
        <v>1201261</v>
      </c>
      <c r="J1024" s="2">
        <v>2031921</v>
      </c>
      <c r="K1024" s="2" t="s">
        <v>14759</v>
      </c>
      <c r="L1024" s="1" t="str">
        <f t="shared" si="15"/>
        <v>Solapur 92024</v>
      </c>
    </row>
    <row r="1025" spans="1:12" x14ac:dyDescent="0.3">
      <c r="A1025" s="2">
        <v>42</v>
      </c>
      <c r="B1025" s="2" t="s">
        <v>891</v>
      </c>
      <c r="C1025" s="2" t="s">
        <v>2957</v>
      </c>
      <c r="D1025" s="2" t="s">
        <v>1018</v>
      </c>
      <c r="E1025" s="2">
        <v>10</v>
      </c>
      <c r="F1025" s="2" t="s">
        <v>19</v>
      </c>
      <c r="G1025" s="2">
        <v>1478</v>
      </c>
      <c r="H1025" s="3">
        <v>1.2303737489188444E-3</v>
      </c>
      <c r="I1025" s="2">
        <v>1201261</v>
      </c>
      <c r="J1025" s="2">
        <v>2031921</v>
      </c>
      <c r="K1025" s="2" t="s">
        <v>14759</v>
      </c>
      <c r="L1025" s="1" t="str">
        <f t="shared" si="15"/>
        <v>Solapur 102024</v>
      </c>
    </row>
    <row r="1026" spans="1:12" x14ac:dyDescent="0.3">
      <c r="A1026" s="2">
        <v>42</v>
      </c>
      <c r="B1026" s="2" t="s">
        <v>891</v>
      </c>
      <c r="C1026" s="2" t="s">
        <v>2958</v>
      </c>
      <c r="D1026" s="2" t="s">
        <v>1018</v>
      </c>
      <c r="E1026" s="2">
        <v>11</v>
      </c>
      <c r="F1026" s="2" t="s">
        <v>1113</v>
      </c>
      <c r="G1026" s="2">
        <v>1125</v>
      </c>
      <c r="H1026" s="3">
        <v>9.3651587789830848E-4</v>
      </c>
      <c r="I1026" s="2">
        <v>1201261</v>
      </c>
      <c r="J1026" s="2">
        <v>2031921</v>
      </c>
      <c r="K1026" s="2" t="s">
        <v>14759</v>
      </c>
      <c r="L1026" s="1" t="str">
        <f t="shared" si="15"/>
        <v>Solapur 112024</v>
      </c>
    </row>
    <row r="1027" spans="1:12" x14ac:dyDescent="0.3">
      <c r="A1027" s="2">
        <v>42</v>
      </c>
      <c r="B1027" s="2" t="s">
        <v>891</v>
      </c>
      <c r="C1027" s="2" t="s">
        <v>2959</v>
      </c>
      <c r="D1027" s="2" t="s">
        <v>1018</v>
      </c>
      <c r="E1027" s="2">
        <v>12</v>
      </c>
      <c r="F1027" s="2" t="s">
        <v>19</v>
      </c>
      <c r="G1027" s="2">
        <v>885</v>
      </c>
      <c r="H1027" s="3">
        <v>7.3672582394666939E-4</v>
      </c>
      <c r="I1027" s="2">
        <v>1201261</v>
      </c>
      <c r="J1027" s="2">
        <v>2031921</v>
      </c>
      <c r="K1027" s="2" t="s">
        <v>14759</v>
      </c>
      <c r="L1027" s="1" t="str">
        <f t="shared" ref="L1027:L1090" si="16">B1027&amp;E1027&amp;2024</f>
        <v>Solapur 122024</v>
      </c>
    </row>
    <row r="1028" spans="1:12" x14ac:dyDescent="0.3">
      <c r="A1028" s="2">
        <v>42</v>
      </c>
      <c r="B1028" s="2" t="s">
        <v>891</v>
      </c>
      <c r="C1028" s="2" t="s">
        <v>1836</v>
      </c>
      <c r="D1028" s="2" t="s">
        <v>1018</v>
      </c>
      <c r="E1028" s="2">
        <v>13</v>
      </c>
      <c r="F1028" s="2" t="s">
        <v>19</v>
      </c>
      <c r="G1028" s="2">
        <v>843</v>
      </c>
      <c r="H1028" s="3">
        <v>7.0176256450513251E-4</v>
      </c>
      <c r="I1028" s="2">
        <v>1201261</v>
      </c>
      <c r="J1028" s="2">
        <v>2031921</v>
      </c>
      <c r="K1028" s="2" t="s">
        <v>14759</v>
      </c>
      <c r="L1028" s="1" t="str">
        <f t="shared" si="16"/>
        <v>Solapur 132024</v>
      </c>
    </row>
    <row r="1029" spans="1:12" x14ac:dyDescent="0.3">
      <c r="A1029" s="2">
        <v>42</v>
      </c>
      <c r="B1029" s="2" t="s">
        <v>891</v>
      </c>
      <c r="C1029" s="2" t="s">
        <v>2960</v>
      </c>
      <c r="D1029" s="2" t="s">
        <v>1018</v>
      </c>
      <c r="E1029" s="2">
        <v>14</v>
      </c>
      <c r="F1029" s="2" t="s">
        <v>19</v>
      </c>
      <c r="G1029" s="2">
        <v>832</v>
      </c>
      <c r="H1029" s="3">
        <v>6.926055203656824E-4</v>
      </c>
      <c r="I1029" s="2">
        <v>1201261</v>
      </c>
      <c r="J1029" s="2">
        <v>2031921</v>
      </c>
      <c r="K1029" s="2" t="s">
        <v>14759</v>
      </c>
      <c r="L1029" s="1" t="str">
        <f t="shared" si="16"/>
        <v>Solapur 142024</v>
      </c>
    </row>
    <row r="1030" spans="1:12" x14ac:dyDescent="0.3">
      <c r="A1030" s="2">
        <v>42</v>
      </c>
      <c r="B1030" s="2" t="s">
        <v>891</v>
      </c>
      <c r="C1030" s="2" t="s">
        <v>2961</v>
      </c>
      <c r="D1030" s="2" t="s">
        <v>1018</v>
      </c>
      <c r="E1030" s="2">
        <v>15</v>
      </c>
      <c r="F1030" s="2" t="s">
        <v>1038</v>
      </c>
      <c r="G1030" s="2">
        <v>678</v>
      </c>
      <c r="H1030" s="3">
        <v>5.6440690241338061E-4</v>
      </c>
      <c r="I1030" s="2">
        <v>1201261</v>
      </c>
      <c r="J1030" s="2">
        <v>2031921</v>
      </c>
      <c r="K1030" s="2" t="s">
        <v>14759</v>
      </c>
      <c r="L1030" s="1" t="str">
        <f t="shared" si="16"/>
        <v>Solapur 152024</v>
      </c>
    </row>
    <row r="1031" spans="1:12" x14ac:dyDescent="0.3">
      <c r="A1031" s="2">
        <v>42</v>
      </c>
      <c r="B1031" s="2" t="s">
        <v>891</v>
      </c>
      <c r="C1031" s="2" t="s">
        <v>1829</v>
      </c>
      <c r="D1031" s="2" t="s">
        <v>1018</v>
      </c>
      <c r="E1031" s="2">
        <v>16</v>
      </c>
      <c r="F1031" s="2" t="s">
        <v>19</v>
      </c>
      <c r="G1031" s="2">
        <v>561</v>
      </c>
      <c r="H1031" s="3">
        <v>4.6700925111195653E-4</v>
      </c>
      <c r="I1031" s="2">
        <v>1201261</v>
      </c>
      <c r="J1031" s="2">
        <v>2031921</v>
      </c>
      <c r="K1031" s="2" t="s">
        <v>14759</v>
      </c>
      <c r="L1031" s="1" t="str">
        <f t="shared" si="16"/>
        <v>Solapur 162024</v>
      </c>
    </row>
    <row r="1032" spans="1:12" x14ac:dyDescent="0.3">
      <c r="A1032" s="2">
        <v>42</v>
      </c>
      <c r="B1032" s="2" t="s">
        <v>891</v>
      </c>
      <c r="C1032" s="2" t="s">
        <v>2962</v>
      </c>
      <c r="D1032" s="2" t="s">
        <v>1018</v>
      </c>
      <c r="E1032" s="2">
        <v>17</v>
      </c>
      <c r="F1032" s="2" t="s">
        <v>19</v>
      </c>
      <c r="G1032" s="2">
        <v>496</v>
      </c>
      <c r="H1032" s="3">
        <v>4.1289944483338756E-4</v>
      </c>
      <c r="I1032" s="2">
        <v>1201261</v>
      </c>
      <c r="J1032" s="2">
        <v>2031921</v>
      </c>
      <c r="K1032" s="2" t="s">
        <v>14759</v>
      </c>
      <c r="L1032" s="1" t="str">
        <f t="shared" si="16"/>
        <v>Solapur 172024</v>
      </c>
    </row>
    <row r="1033" spans="1:12" x14ac:dyDescent="0.3">
      <c r="A1033" s="2">
        <v>42</v>
      </c>
      <c r="B1033" s="2" t="s">
        <v>891</v>
      </c>
      <c r="C1033" s="2" t="s">
        <v>2963</v>
      </c>
      <c r="D1033" s="2" t="s">
        <v>1018</v>
      </c>
      <c r="E1033" s="2">
        <v>18</v>
      </c>
      <c r="F1033" s="2" t="s">
        <v>19</v>
      </c>
      <c r="G1033" s="2">
        <v>406</v>
      </c>
      <c r="H1033" s="3">
        <v>3.3797817460152292E-4</v>
      </c>
      <c r="I1033" s="2">
        <v>1201261</v>
      </c>
      <c r="J1033" s="2">
        <v>2031921</v>
      </c>
      <c r="K1033" s="2" t="s">
        <v>14759</v>
      </c>
      <c r="L1033" s="1" t="str">
        <f t="shared" si="16"/>
        <v>Solapur 182024</v>
      </c>
    </row>
    <row r="1034" spans="1:12" x14ac:dyDescent="0.3">
      <c r="A1034" s="2">
        <v>42</v>
      </c>
      <c r="B1034" s="2" t="s">
        <v>891</v>
      </c>
      <c r="C1034" s="2" t="s">
        <v>2964</v>
      </c>
      <c r="D1034" s="2" t="s">
        <v>1018</v>
      </c>
      <c r="E1034" s="2">
        <v>19</v>
      </c>
      <c r="F1034" s="2" t="s">
        <v>19</v>
      </c>
      <c r="G1034" s="2">
        <v>400</v>
      </c>
      <c r="H1034" s="3">
        <v>3.3298342325273193E-4</v>
      </c>
      <c r="I1034" s="2">
        <v>1201261</v>
      </c>
      <c r="J1034" s="2">
        <v>2031921</v>
      </c>
      <c r="K1034" s="2" t="s">
        <v>14759</v>
      </c>
      <c r="L1034" s="1" t="str">
        <f t="shared" si="16"/>
        <v>Solapur 192024</v>
      </c>
    </row>
    <row r="1035" spans="1:12" x14ac:dyDescent="0.3">
      <c r="A1035" s="2">
        <v>42</v>
      </c>
      <c r="B1035" s="2" t="s">
        <v>891</v>
      </c>
      <c r="C1035" s="2" t="s">
        <v>2965</v>
      </c>
      <c r="D1035" s="2" t="s">
        <v>1018</v>
      </c>
      <c r="E1035" s="2">
        <v>20</v>
      </c>
      <c r="F1035" s="2" t="s">
        <v>19</v>
      </c>
      <c r="G1035" s="2">
        <v>394</v>
      </c>
      <c r="H1035" s="3">
        <v>3.2798867190394094E-4</v>
      </c>
      <c r="I1035" s="2">
        <v>1201261</v>
      </c>
      <c r="J1035" s="2">
        <v>2031921</v>
      </c>
      <c r="K1035" s="2" t="s">
        <v>14759</v>
      </c>
      <c r="L1035" s="1" t="str">
        <f t="shared" si="16"/>
        <v>Solapur 202024</v>
      </c>
    </row>
    <row r="1036" spans="1:12" x14ac:dyDescent="0.3">
      <c r="A1036" s="2">
        <v>42</v>
      </c>
      <c r="B1036" s="2" t="s">
        <v>891</v>
      </c>
      <c r="C1036" s="2" t="s">
        <v>2966</v>
      </c>
      <c r="D1036" s="2" t="s">
        <v>1018</v>
      </c>
      <c r="E1036" s="2">
        <v>21</v>
      </c>
      <c r="F1036" s="2" t="s">
        <v>19</v>
      </c>
      <c r="G1036" s="2">
        <v>389</v>
      </c>
      <c r="H1036" s="3">
        <v>3.2382637911328177E-4</v>
      </c>
      <c r="I1036" s="2">
        <v>1201261</v>
      </c>
      <c r="J1036" s="2">
        <v>2031921</v>
      </c>
      <c r="K1036" s="2" t="s">
        <v>14759</v>
      </c>
      <c r="L1036" s="1" t="str">
        <f t="shared" si="16"/>
        <v>Solapur 212024</v>
      </c>
    </row>
    <row r="1037" spans="1:12" x14ac:dyDescent="0.3">
      <c r="A1037" s="2">
        <v>42</v>
      </c>
      <c r="B1037" s="2" t="s">
        <v>891</v>
      </c>
      <c r="C1037" s="2" t="s">
        <v>2967</v>
      </c>
      <c r="D1037" s="2" t="s">
        <v>1018</v>
      </c>
      <c r="E1037" s="2">
        <v>22</v>
      </c>
      <c r="F1037" s="2" t="s">
        <v>19</v>
      </c>
      <c r="G1037" s="2">
        <v>379</v>
      </c>
      <c r="H1037" s="3">
        <v>3.1550179353196349E-4</v>
      </c>
      <c r="I1037" s="2">
        <v>1201261</v>
      </c>
      <c r="J1037" s="2">
        <v>2031921</v>
      </c>
      <c r="K1037" s="2" t="s">
        <v>14759</v>
      </c>
      <c r="L1037" s="1" t="str">
        <f t="shared" si="16"/>
        <v>Solapur 222024</v>
      </c>
    </row>
    <row r="1038" spans="1:12" x14ac:dyDescent="0.3">
      <c r="A1038" s="2">
        <v>43</v>
      </c>
      <c r="B1038" s="2" t="s">
        <v>908</v>
      </c>
      <c r="C1038" s="2" t="s">
        <v>2968</v>
      </c>
      <c r="D1038" s="2" t="s">
        <v>1018</v>
      </c>
      <c r="E1038" s="2">
        <v>1</v>
      </c>
      <c r="F1038" s="2" t="s">
        <v>1992</v>
      </c>
      <c r="G1038" s="2">
        <v>618566</v>
      </c>
      <c r="H1038" s="3">
        <v>0.48816494031764823</v>
      </c>
      <c r="I1038" s="2">
        <v>1267125</v>
      </c>
      <c r="J1038" s="2">
        <v>1996298</v>
      </c>
      <c r="K1038" s="2" t="s">
        <v>14759</v>
      </c>
      <c r="L1038" s="1" t="str">
        <f t="shared" si="16"/>
        <v>Madha12024</v>
      </c>
    </row>
    <row r="1039" spans="1:12" x14ac:dyDescent="0.3">
      <c r="A1039" s="2">
        <v>43</v>
      </c>
      <c r="B1039" s="2" t="s">
        <v>908</v>
      </c>
      <c r="C1039" s="2" t="s">
        <v>2969</v>
      </c>
      <c r="D1039" s="2" t="s">
        <v>1018</v>
      </c>
      <c r="E1039" s="2">
        <v>2</v>
      </c>
      <c r="F1039" s="2" t="s">
        <v>9</v>
      </c>
      <c r="G1039" s="2">
        <v>499171</v>
      </c>
      <c r="H1039" s="3">
        <v>0.39393982440564268</v>
      </c>
      <c r="I1039" s="2">
        <v>1267125</v>
      </c>
      <c r="J1039" s="2">
        <v>1996298</v>
      </c>
      <c r="K1039" s="2" t="s">
        <v>14759</v>
      </c>
      <c r="L1039" s="1" t="str">
        <f t="shared" si="16"/>
        <v>Madha22024</v>
      </c>
    </row>
    <row r="1040" spans="1:12" x14ac:dyDescent="0.3">
      <c r="A1040" s="2">
        <v>43</v>
      </c>
      <c r="B1040" s="2" t="s">
        <v>908</v>
      </c>
      <c r="C1040" s="2" t="s">
        <v>2970</v>
      </c>
      <c r="D1040" s="2" t="s">
        <v>1018</v>
      </c>
      <c r="E1040" s="2">
        <v>3</v>
      </c>
      <c r="F1040" s="2" t="s">
        <v>2456</v>
      </c>
      <c r="G1040" s="2">
        <v>58344</v>
      </c>
      <c r="H1040" s="3">
        <v>4.6044391831902932E-2</v>
      </c>
      <c r="I1040" s="2">
        <v>1267125</v>
      </c>
      <c r="J1040" s="2">
        <v>1996298</v>
      </c>
      <c r="K1040" s="2" t="s">
        <v>14759</v>
      </c>
      <c r="L1040" s="1" t="str">
        <f t="shared" si="16"/>
        <v>Madha32024</v>
      </c>
    </row>
    <row r="1041" spans="1:12" x14ac:dyDescent="0.3">
      <c r="A1041" s="2">
        <v>43</v>
      </c>
      <c r="B1041" s="2" t="s">
        <v>908</v>
      </c>
      <c r="C1041" s="2" t="s">
        <v>2971</v>
      </c>
      <c r="D1041" s="2" t="s">
        <v>1018</v>
      </c>
      <c r="E1041" s="2">
        <v>4</v>
      </c>
      <c r="F1041" s="2" t="s">
        <v>1023</v>
      </c>
      <c r="G1041" s="2">
        <v>20519</v>
      </c>
      <c r="H1041" s="3">
        <v>1.6193351090066095E-2</v>
      </c>
      <c r="I1041" s="2">
        <v>1267125</v>
      </c>
      <c r="J1041" s="2">
        <v>1996298</v>
      </c>
      <c r="K1041" s="2" t="s">
        <v>14759</v>
      </c>
      <c r="L1041" s="1" t="str">
        <f t="shared" si="16"/>
        <v>Madha42024</v>
      </c>
    </row>
    <row r="1042" spans="1:12" x14ac:dyDescent="0.3">
      <c r="A1042" s="2">
        <v>43</v>
      </c>
      <c r="B1042" s="2" t="s">
        <v>908</v>
      </c>
      <c r="C1042" s="2" t="s">
        <v>2972</v>
      </c>
      <c r="D1042" s="2" t="s">
        <v>1018</v>
      </c>
      <c r="E1042" s="2">
        <v>5</v>
      </c>
      <c r="F1042" s="2" t="s">
        <v>11</v>
      </c>
      <c r="G1042" s="2">
        <v>7036</v>
      </c>
      <c r="H1042" s="3">
        <v>5.5527276314491468E-3</v>
      </c>
      <c r="I1042" s="2">
        <v>1267125</v>
      </c>
      <c r="J1042" s="2">
        <v>1996298</v>
      </c>
      <c r="K1042" s="2" t="s">
        <v>14759</v>
      </c>
      <c r="L1042" s="1" t="str">
        <f t="shared" si="16"/>
        <v>Madha52024</v>
      </c>
    </row>
    <row r="1043" spans="1:12" x14ac:dyDescent="0.3">
      <c r="A1043" s="2">
        <v>43</v>
      </c>
      <c r="B1043" s="2" t="s">
        <v>908</v>
      </c>
      <c r="C1043" s="2" t="s">
        <v>2973</v>
      </c>
      <c r="D1043" s="2" t="s">
        <v>1018</v>
      </c>
      <c r="E1043" s="2">
        <v>6</v>
      </c>
      <c r="F1043" s="2" t="s">
        <v>19</v>
      </c>
      <c r="G1043" s="2">
        <v>5083</v>
      </c>
      <c r="H1043" s="3">
        <v>4.011443227779422E-3</v>
      </c>
      <c r="I1043" s="2">
        <v>1267125</v>
      </c>
      <c r="J1043" s="2">
        <v>1996298</v>
      </c>
      <c r="K1043" s="2" t="s">
        <v>14759</v>
      </c>
      <c r="L1043" s="1" t="str">
        <f t="shared" si="16"/>
        <v>Madha62024</v>
      </c>
    </row>
    <row r="1044" spans="1:12" x14ac:dyDescent="0.3">
      <c r="A1044" s="2">
        <v>43</v>
      </c>
      <c r="B1044" s="2" t="s">
        <v>908</v>
      </c>
      <c r="C1044" s="2" t="s">
        <v>2974</v>
      </c>
      <c r="D1044" s="2" t="s">
        <v>1018</v>
      </c>
      <c r="E1044" s="2">
        <v>7</v>
      </c>
      <c r="F1044" s="2" t="s">
        <v>19</v>
      </c>
      <c r="G1044" s="2">
        <v>4980</v>
      </c>
      <c r="H1044" s="3">
        <v>3.9301568511393905E-3</v>
      </c>
      <c r="I1044" s="2">
        <v>1267125</v>
      </c>
      <c r="J1044" s="2">
        <v>1996298</v>
      </c>
      <c r="K1044" s="2" t="s">
        <v>14759</v>
      </c>
      <c r="L1044" s="1" t="str">
        <f t="shared" si="16"/>
        <v>Madha72024</v>
      </c>
    </row>
    <row r="1045" spans="1:12" x14ac:dyDescent="0.3">
      <c r="A1045" s="2">
        <v>43</v>
      </c>
      <c r="B1045" s="2" t="s">
        <v>908</v>
      </c>
      <c r="C1045" s="2" t="s">
        <v>2975</v>
      </c>
      <c r="D1045" s="2" t="s">
        <v>1018</v>
      </c>
      <c r="E1045" s="2">
        <v>8</v>
      </c>
      <c r="F1045" s="2" t="s">
        <v>19</v>
      </c>
      <c r="G1045" s="2">
        <v>4433</v>
      </c>
      <c r="H1045" s="3">
        <v>3.4984709480122326E-3</v>
      </c>
      <c r="I1045" s="2">
        <v>1267125</v>
      </c>
      <c r="J1045" s="2">
        <v>1996298</v>
      </c>
      <c r="K1045" s="2" t="s">
        <v>14759</v>
      </c>
      <c r="L1045" s="1" t="str">
        <f t="shared" si="16"/>
        <v>Madha82024</v>
      </c>
    </row>
    <row r="1046" spans="1:12" x14ac:dyDescent="0.3">
      <c r="A1046" s="2">
        <v>43</v>
      </c>
      <c r="B1046" s="2" t="s">
        <v>908</v>
      </c>
      <c r="C1046" s="2" t="s">
        <v>2976</v>
      </c>
      <c r="D1046" s="2" t="s">
        <v>1018</v>
      </c>
      <c r="E1046" s="2">
        <v>9</v>
      </c>
      <c r="F1046" s="2" t="s">
        <v>958</v>
      </c>
      <c r="G1046" s="2">
        <v>4039</v>
      </c>
      <c r="H1046" s="3">
        <v>3.1875308276610439E-3</v>
      </c>
      <c r="I1046" s="2">
        <v>1267125</v>
      </c>
      <c r="J1046" s="2">
        <v>1996298</v>
      </c>
      <c r="K1046" s="2" t="s">
        <v>14759</v>
      </c>
      <c r="L1046" s="1" t="str">
        <f t="shared" si="16"/>
        <v>Madha92024</v>
      </c>
    </row>
    <row r="1047" spans="1:12" x14ac:dyDescent="0.3">
      <c r="A1047" s="2">
        <v>43</v>
      </c>
      <c r="B1047" s="2" t="s">
        <v>908</v>
      </c>
      <c r="C1047" s="2" t="s">
        <v>2977</v>
      </c>
      <c r="D1047" s="2" t="s">
        <v>1018</v>
      </c>
      <c r="E1047" s="2">
        <v>10</v>
      </c>
      <c r="F1047" s="2" t="s">
        <v>19</v>
      </c>
      <c r="G1047" s="2">
        <v>3903</v>
      </c>
      <c r="H1047" s="3">
        <v>3.0802012429712931E-3</v>
      </c>
      <c r="I1047" s="2">
        <v>1267125</v>
      </c>
      <c r="J1047" s="2">
        <v>1996298</v>
      </c>
      <c r="K1047" s="2" t="s">
        <v>14759</v>
      </c>
      <c r="L1047" s="1" t="str">
        <f t="shared" si="16"/>
        <v>Madha102024</v>
      </c>
    </row>
    <row r="1048" spans="1:12" x14ac:dyDescent="0.3">
      <c r="A1048" s="2">
        <v>43</v>
      </c>
      <c r="B1048" s="2" t="s">
        <v>908</v>
      </c>
      <c r="C1048" s="2" t="s">
        <v>22</v>
      </c>
      <c r="D1048" s="2" t="s">
        <v>7923</v>
      </c>
      <c r="E1048" s="2">
        <v>11</v>
      </c>
      <c r="F1048" s="2" t="s">
        <v>22</v>
      </c>
      <c r="G1048" s="2">
        <v>3655</v>
      </c>
      <c r="H1048" s="3">
        <v>2.8844825885370427E-3</v>
      </c>
      <c r="I1048" s="2">
        <v>1267125</v>
      </c>
      <c r="J1048" s="2">
        <v>1996298</v>
      </c>
      <c r="K1048" s="2" t="s">
        <v>14759</v>
      </c>
      <c r="L1048" s="1" t="str">
        <f t="shared" si="16"/>
        <v>Madha112024</v>
      </c>
    </row>
    <row r="1049" spans="1:12" x14ac:dyDescent="0.3">
      <c r="A1049" s="2">
        <v>43</v>
      </c>
      <c r="B1049" s="2" t="s">
        <v>908</v>
      </c>
      <c r="C1049" s="2" t="s">
        <v>2978</v>
      </c>
      <c r="D1049" s="2" t="s">
        <v>1018</v>
      </c>
      <c r="E1049" s="2">
        <v>12</v>
      </c>
      <c r="F1049" s="2" t="s">
        <v>85</v>
      </c>
      <c r="G1049" s="2">
        <v>3058</v>
      </c>
      <c r="H1049" s="3">
        <v>2.4133372792739471E-3</v>
      </c>
      <c r="I1049" s="2">
        <v>1267125</v>
      </c>
      <c r="J1049" s="2">
        <v>1996298</v>
      </c>
      <c r="K1049" s="2" t="s">
        <v>14759</v>
      </c>
      <c r="L1049" s="1" t="str">
        <f t="shared" si="16"/>
        <v>Madha122024</v>
      </c>
    </row>
    <row r="1050" spans="1:12" x14ac:dyDescent="0.3">
      <c r="A1050" s="2">
        <v>43</v>
      </c>
      <c r="B1050" s="2" t="s">
        <v>908</v>
      </c>
      <c r="C1050" s="2" t="s">
        <v>2979</v>
      </c>
      <c r="D1050" s="2" t="s">
        <v>1018</v>
      </c>
      <c r="E1050" s="2">
        <v>13</v>
      </c>
      <c r="F1050" s="2" t="s">
        <v>19</v>
      </c>
      <c r="G1050" s="2">
        <v>2862</v>
      </c>
      <c r="H1050" s="3">
        <v>2.2586564072210715E-3</v>
      </c>
      <c r="I1050" s="2">
        <v>1267125</v>
      </c>
      <c r="J1050" s="2">
        <v>1996298</v>
      </c>
      <c r="K1050" s="2" t="s">
        <v>14759</v>
      </c>
      <c r="L1050" s="1" t="str">
        <f t="shared" si="16"/>
        <v>Madha132024</v>
      </c>
    </row>
    <row r="1051" spans="1:12" x14ac:dyDescent="0.3">
      <c r="A1051" s="2">
        <v>43</v>
      </c>
      <c r="B1051" s="2" t="s">
        <v>908</v>
      </c>
      <c r="C1051" s="2" t="s">
        <v>2980</v>
      </c>
      <c r="D1051" s="2" t="s">
        <v>1018</v>
      </c>
      <c r="E1051" s="2">
        <v>14</v>
      </c>
      <c r="F1051" s="2" t="s">
        <v>19</v>
      </c>
      <c r="G1051" s="2">
        <v>2686</v>
      </c>
      <c r="H1051" s="3">
        <v>2.1197592976225708E-3</v>
      </c>
      <c r="I1051" s="2">
        <v>1267125</v>
      </c>
      <c r="J1051" s="2">
        <v>1996298</v>
      </c>
      <c r="K1051" s="2" t="s">
        <v>14759</v>
      </c>
      <c r="L1051" s="1" t="str">
        <f t="shared" si="16"/>
        <v>Madha142024</v>
      </c>
    </row>
    <row r="1052" spans="1:12" x14ac:dyDescent="0.3">
      <c r="A1052" s="2">
        <v>43</v>
      </c>
      <c r="B1052" s="2" t="s">
        <v>908</v>
      </c>
      <c r="C1052" s="2" t="s">
        <v>2981</v>
      </c>
      <c r="D1052" s="2" t="s">
        <v>1018</v>
      </c>
      <c r="E1052" s="2">
        <v>15</v>
      </c>
      <c r="F1052" s="2" t="s">
        <v>19</v>
      </c>
      <c r="G1052" s="2">
        <v>2434</v>
      </c>
      <c r="H1052" s="3">
        <v>1.920883890697445E-3</v>
      </c>
      <c r="I1052" s="2">
        <v>1267125</v>
      </c>
      <c r="J1052" s="2">
        <v>1996298</v>
      </c>
      <c r="K1052" s="2" t="s">
        <v>14759</v>
      </c>
      <c r="L1052" s="1" t="str">
        <f t="shared" si="16"/>
        <v>Madha152024</v>
      </c>
    </row>
    <row r="1053" spans="1:12" x14ac:dyDescent="0.3">
      <c r="A1053" s="2">
        <v>43</v>
      </c>
      <c r="B1053" s="2" t="s">
        <v>908</v>
      </c>
      <c r="C1053" s="2" t="s">
        <v>2982</v>
      </c>
      <c r="D1053" s="2" t="s">
        <v>1018</v>
      </c>
      <c r="E1053" s="2">
        <v>16</v>
      </c>
      <c r="F1053" s="2" t="s">
        <v>19</v>
      </c>
      <c r="G1053" s="2">
        <v>2380</v>
      </c>
      <c r="H1053" s="3">
        <v>1.8782677320706323E-3</v>
      </c>
      <c r="I1053" s="2">
        <v>1267125</v>
      </c>
      <c r="J1053" s="2">
        <v>1996298</v>
      </c>
      <c r="K1053" s="2" t="s">
        <v>14759</v>
      </c>
      <c r="L1053" s="1" t="str">
        <f t="shared" si="16"/>
        <v>Madha162024</v>
      </c>
    </row>
    <row r="1054" spans="1:12" x14ac:dyDescent="0.3">
      <c r="A1054" s="2">
        <v>43</v>
      </c>
      <c r="B1054" s="2" t="s">
        <v>908</v>
      </c>
      <c r="C1054" s="2" t="s">
        <v>2983</v>
      </c>
      <c r="D1054" s="2" t="s">
        <v>1018</v>
      </c>
      <c r="E1054" s="2">
        <v>17</v>
      </c>
      <c r="F1054" s="2" t="s">
        <v>19</v>
      </c>
      <c r="G1054" s="2">
        <v>2344</v>
      </c>
      <c r="H1054" s="3">
        <v>1.8498569596527572E-3</v>
      </c>
      <c r="I1054" s="2">
        <v>1267125</v>
      </c>
      <c r="J1054" s="2">
        <v>1996298</v>
      </c>
      <c r="K1054" s="2" t="s">
        <v>14759</v>
      </c>
      <c r="L1054" s="1" t="str">
        <f t="shared" si="16"/>
        <v>Madha172024</v>
      </c>
    </row>
    <row r="1055" spans="1:12" x14ac:dyDescent="0.3">
      <c r="A1055" s="2">
        <v>43</v>
      </c>
      <c r="B1055" s="2" t="s">
        <v>908</v>
      </c>
      <c r="C1055" s="2" t="s">
        <v>2984</v>
      </c>
      <c r="D1055" s="2" t="s">
        <v>1018</v>
      </c>
      <c r="E1055" s="2">
        <v>18</v>
      </c>
      <c r="F1055" s="2" t="s">
        <v>19</v>
      </c>
      <c r="G1055" s="2">
        <v>2213</v>
      </c>
      <c r="H1055" s="3">
        <v>1.7464733155766006E-3</v>
      </c>
      <c r="I1055" s="2">
        <v>1267125</v>
      </c>
      <c r="J1055" s="2">
        <v>1996298</v>
      </c>
      <c r="K1055" s="2" t="s">
        <v>14759</v>
      </c>
      <c r="L1055" s="1" t="str">
        <f t="shared" si="16"/>
        <v>Madha182024</v>
      </c>
    </row>
    <row r="1056" spans="1:12" x14ac:dyDescent="0.3">
      <c r="A1056" s="2">
        <v>43</v>
      </c>
      <c r="B1056" s="2" t="s">
        <v>908</v>
      </c>
      <c r="C1056" s="2" t="s">
        <v>2985</v>
      </c>
      <c r="D1056" s="2" t="s">
        <v>1018</v>
      </c>
      <c r="E1056" s="2">
        <v>19</v>
      </c>
      <c r="F1056" s="2" t="s">
        <v>19</v>
      </c>
      <c r="G1056" s="2">
        <v>2167</v>
      </c>
      <c r="H1056" s="3">
        <v>1.710170661931538E-3</v>
      </c>
      <c r="I1056" s="2">
        <v>1267125</v>
      </c>
      <c r="J1056" s="2">
        <v>1996298</v>
      </c>
      <c r="K1056" s="2" t="s">
        <v>14759</v>
      </c>
      <c r="L1056" s="1" t="str">
        <f t="shared" si="16"/>
        <v>Madha192024</v>
      </c>
    </row>
    <row r="1057" spans="1:12" x14ac:dyDescent="0.3">
      <c r="A1057" s="2">
        <v>43</v>
      </c>
      <c r="B1057" s="2" t="s">
        <v>908</v>
      </c>
      <c r="C1057" s="2" t="s">
        <v>2986</v>
      </c>
      <c r="D1057" s="2" t="s">
        <v>1018</v>
      </c>
      <c r="E1057" s="2">
        <v>20</v>
      </c>
      <c r="F1057" s="2" t="s">
        <v>19</v>
      </c>
      <c r="G1057" s="2">
        <v>2034</v>
      </c>
      <c r="H1057" s="3">
        <v>1.6052086416099437E-3</v>
      </c>
      <c r="I1057" s="2">
        <v>1267125</v>
      </c>
      <c r="J1057" s="2">
        <v>1996298</v>
      </c>
      <c r="K1057" s="2" t="s">
        <v>14759</v>
      </c>
      <c r="L1057" s="1" t="str">
        <f t="shared" si="16"/>
        <v>Madha202024</v>
      </c>
    </row>
    <row r="1058" spans="1:12" x14ac:dyDescent="0.3">
      <c r="A1058" s="2">
        <v>43</v>
      </c>
      <c r="B1058" s="2" t="s">
        <v>908</v>
      </c>
      <c r="C1058" s="2" t="s">
        <v>2987</v>
      </c>
      <c r="D1058" s="2" t="s">
        <v>1018</v>
      </c>
      <c r="E1058" s="2">
        <v>21</v>
      </c>
      <c r="F1058" s="2" t="s">
        <v>19</v>
      </c>
      <c r="G1058" s="2">
        <v>1952</v>
      </c>
      <c r="H1058" s="3">
        <v>1.540495215547006E-3</v>
      </c>
      <c r="I1058" s="2">
        <v>1267125</v>
      </c>
      <c r="J1058" s="2">
        <v>1996298</v>
      </c>
      <c r="K1058" s="2" t="s">
        <v>14759</v>
      </c>
      <c r="L1058" s="1" t="str">
        <f t="shared" si="16"/>
        <v>Madha212024</v>
      </c>
    </row>
    <row r="1059" spans="1:12" x14ac:dyDescent="0.3">
      <c r="A1059" s="2">
        <v>43</v>
      </c>
      <c r="B1059" s="2" t="s">
        <v>908</v>
      </c>
      <c r="C1059" s="2" t="s">
        <v>2988</v>
      </c>
      <c r="D1059" s="2" t="s">
        <v>1018</v>
      </c>
      <c r="E1059" s="2">
        <v>22</v>
      </c>
      <c r="F1059" s="2" t="s">
        <v>19</v>
      </c>
      <c r="G1059" s="2">
        <v>1746</v>
      </c>
      <c r="H1059" s="3">
        <v>1.3779224622669428E-3</v>
      </c>
      <c r="I1059" s="2">
        <v>1267125</v>
      </c>
      <c r="J1059" s="2">
        <v>1996298</v>
      </c>
      <c r="K1059" s="2" t="s">
        <v>14759</v>
      </c>
      <c r="L1059" s="1" t="str">
        <f t="shared" si="16"/>
        <v>Madha222024</v>
      </c>
    </row>
    <row r="1060" spans="1:12" x14ac:dyDescent="0.3">
      <c r="A1060" s="2">
        <v>43</v>
      </c>
      <c r="B1060" s="2" t="s">
        <v>908</v>
      </c>
      <c r="C1060" s="2" t="s">
        <v>2989</v>
      </c>
      <c r="D1060" s="2" t="s">
        <v>1018</v>
      </c>
      <c r="E1060" s="2">
        <v>23</v>
      </c>
      <c r="F1060" s="2" t="s">
        <v>19</v>
      </c>
      <c r="G1060" s="2">
        <v>1557</v>
      </c>
      <c r="H1060" s="3">
        <v>1.2287659070730986E-3</v>
      </c>
      <c r="I1060" s="2">
        <v>1267125</v>
      </c>
      <c r="J1060" s="2">
        <v>1996298</v>
      </c>
      <c r="K1060" s="2" t="s">
        <v>14759</v>
      </c>
      <c r="L1060" s="1" t="str">
        <f t="shared" si="16"/>
        <v>Madha232024</v>
      </c>
    </row>
    <row r="1061" spans="1:12" x14ac:dyDescent="0.3">
      <c r="A1061" s="2">
        <v>43</v>
      </c>
      <c r="B1061" s="2" t="s">
        <v>908</v>
      </c>
      <c r="C1061" s="2" t="s">
        <v>2991</v>
      </c>
      <c r="D1061" s="2" t="s">
        <v>1018</v>
      </c>
      <c r="E1061" s="2">
        <v>24</v>
      </c>
      <c r="F1061" s="2" t="s">
        <v>19</v>
      </c>
      <c r="G1061" s="2">
        <v>1276</v>
      </c>
      <c r="H1061" s="3">
        <v>1.007004044589129E-3</v>
      </c>
      <c r="I1061" s="2">
        <v>1267125</v>
      </c>
      <c r="J1061" s="2">
        <v>1996298</v>
      </c>
      <c r="K1061" s="2" t="s">
        <v>14759</v>
      </c>
      <c r="L1061" s="1" t="str">
        <f t="shared" si="16"/>
        <v>Madha242024</v>
      </c>
    </row>
    <row r="1062" spans="1:12" x14ac:dyDescent="0.3">
      <c r="A1062" s="2">
        <v>43</v>
      </c>
      <c r="B1062" s="2" t="s">
        <v>908</v>
      </c>
      <c r="C1062" s="2" t="s">
        <v>2990</v>
      </c>
      <c r="D1062" s="2" t="s">
        <v>1018</v>
      </c>
      <c r="E1062" s="2">
        <v>25</v>
      </c>
      <c r="F1062" s="2" t="s">
        <v>1962</v>
      </c>
      <c r="G1062" s="2">
        <v>1273</v>
      </c>
      <c r="H1062" s="3">
        <v>1.0046364802209727E-3</v>
      </c>
      <c r="I1062" s="2">
        <v>1267125</v>
      </c>
      <c r="J1062" s="2">
        <v>1996298</v>
      </c>
      <c r="K1062" s="2" t="s">
        <v>14759</v>
      </c>
      <c r="L1062" s="1" t="str">
        <f t="shared" si="16"/>
        <v>Madha252024</v>
      </c>
    </row>
    <row r="1063" spans="1:12" x14ac:dyDescent="0.3">
      <c r="A1063" s="2">
        <v>43</v>
      </c>
      <c r="B1063" s="2" t="s">
        <v>908</v>
      </c>
      <c r="C1063" s="2" t="s">
        <v>2992</v>
      </c>
      <c r="D1063" s="2" t="s">
        <v>1018</v>
      </c>
      <c r="E1063" s="2">
        <v>26</v>
      </c>
      <c r="F1063" s="2" t="s">
        <v>2932</v>
      </c>
      <c r="G1063" s="2">
        <v>1254</v>
      </c>
      <c r="H1063" s="3">
        <v>9.8964190588931634E-4</v>
      </c>
      <c r="I1063" s="2">
        <v>1267125</v>
      </c>
      <c r="J1063" s="2">
        <v>1996298</v>
      </c>
      <c r="K1063" s="2" t="s">
        <v>14759</v>
      </c>
      <c r="L1063" s="1" t="str">
        <f t="shared" si="16"/>
        <v>Madha262024</v>
      </c>
    </row>
    <row r="1064" spans="1:12" x14ac:dyDescent="0.3">
      <c r="A1064" s="2">
        <v>43</v>
      </c>
      <c r="B1064" s="2" t="s">
        <v>908</v>
      </c>
      <c r="C1064" s="2" t="s">
        <v>2993</v>
      </c>
      <c r="D1064" s="2" t="s">
        <v>1018</v>
      </c>
      <c r="E1064" s="2">
        <v>27</v>
      </c>
      <c r="F1064" s="2" t="s">
        <v>19</v>
      </c>
      <c r="G1064" s="2">
        <v>1190</v>
      </c>
      <c r="H1064" s="3">
        <v>9.3913386603531614E-4</v>
      </c>
      <c r="I1064" s="2">
        <v>1267125</v>
      </c>
      <c r="J1064" s="2">
        <v>1996298</v>
      </c>
      <c r="K1064" s="2" t="s">
        <v>14759</v>
      </c>
      <c r="L1064" s="1" t="str">
        <f t="shared" si="16"/>
        <v>Madha272024</v>
      </c>
    </row>
    <row r="1065" spans="1:12" x14ac:dyDescent="0.3">
      <c r="A1065" s="2">
        <v>43</v>
      </c>
      <c r="B1065" s="2" t="s">
        <v>908</v>
      </c>
      <c r="C1065" s="2" t="s">
        <v>2994</v>
      </c>
      <c r="D1065" s="2" t="s">
        <v>1018</v>
      </c>
      <c r="E1065" s="2">
        <v>28</v>
      </c>
      <c r="F1065" s="2" t="s">
        <v>19</v>
      </c>
      <c r="G1065" s="2">
        <v>984</v>
      </c>
      <c r="H1065" s="3">
        <v>7.7656111275525299E-4</v>
      </c>
      <c r="I1065" s="2">
        <v>1267125</v>
      </c>
      <c r="J1065" s="2">
        <v>1996298</v>
      </c>
      <c r="K1065" s="2" t="s">
        <v>14759</v>
      </c>
      <c r="L1065" s="1" t="str">
        <f t="shared" si="16"/>
        <v>Madha282024</v>
      </c>
    </row>
    <row r="1066" spans="1:12" x14ac:dyDescent="0.3">
      <c r="A1066" s="2">
        <v>43</v>
      </c>
      <c r="B1066" s="2" t="s">
        <v>908</v>
      </c>
      <c r="C1066" s="2" t="s">
        <v>2995</v>
      </c>
      <c r="D1066" s="2" t="s">
        <v>1018</v>
      </c>
      <c r="E1066" s="2">
        <v>29</v>
      </c>
      <c r="F1066" s="2" t="s">
        <v>19</v>
      </c>
      <c r="G1066" s="2">
        <v>977</v>
      </c>
      <c r="H1066" s="3">
        <v>7.7103679589622177E-4</v>
      </c>
      <c r="I1066" s="2">
        <v>1267125</v>
      </c>
      <c r="J1066" s="2">
        <v>1996298</v>
      </c>
      <c r="K1066" s="2" t="s">
        <v>14759</v>
      </c>
      <c r="L1066" s="1" t="str">
        <f t="shared" si="16"/>
        <v>Madha292024</v>
      </c>
    </row>
    <row r="1067" spans="1:12" x14ac:dyDescent="0.3">
      <c r="A1067" s="2">
        <v>43</v>
      </c>
      <c r="B1067" s="2" t="s">
        <v>908</v>
      </c>
      <c r="C1067" s="2" t="s">
        <v>2996</v>
      </c>
      <c r="D1067" s="2" t="s">
        <v>1018</v>
      </c>
      <c r="E1067" s="2">
        <v>30</v>
      </c>
      <c r="F1067" s="2" t="s">
        <v>19</v>
      </c>
      <c r="G1067" s="2">
        <v>900</v>
      </c>
      <c r="H1067" s="3">
        <v>7.1026931044687776E-4</v>
      </c>
      <c r="I1067" s="2">
        <v>1267125</v>
      </c>
      <c r="J1067" s="2">
        <v>1996298</v>
      </c>
      <c r="K1067" s="2" t="s">
        <v>14759</v>
      </c>
      <c r="L1067" s="1" t="str">
        <f t="shared" si="16"/>
        <v>Madha302024</v>
      </c>
    </row>
    <row r="1068" spans="1:12" x14ac:dyDescent="0.3">
      <c r="A1068" s="2">
        <v>43</v>
      </c>
      <c r="B1068" s="2" t="s">
        <v>908</v>
      </c>
      <c r="C1068" s="2" t="s">
        <v>2997</v>
      </c>
      <c r="D1068" s="2" t="s">
        <v>1018</v>
      </c>
      <c r="E1068" s="2">
        <v>31</v>
      </c>
      <c r="F1068" s="2" t="s">
        <v>19</v>
      </c>
      <c r="G1068" s="2">
        <v>842</v>
      </c>
      <c r="H1068" s="3">
        <v>6.6449639932919015E-4</v>
      </c>
      <c r="I1068" s="2">
        <v>1267125</v>
      </c>
      <c r="J1068" s="2">
        <v>1996298</v>
      </c>
      <c r="K1068" s="2" t="s">
        <v>14759</v>
      </c>
      <c r="L1068" s="1" t="str">
        <f t="shared" si="16"/>
        <v>Madha312024</v>
      </c>
    </row>
    <row r="1069" spans="1:12" x14ac:dyDescent="0.3">
      <c r="A1069" s="2">
        <v>43</v>
      </c>
      <c r="B1069" s="2" t="s">
        <v>908</v>
      </c>
      <c r="C1069" s="2" t="s">
        <v>2998</v>
      </c>
      <c r="D1069" s="2" t="s">
        <v>1018</v>
      </c>
      <c r="E1069" s="2">
        <v>32</v>
      </c>
      <c r="F1069" s="2" t="s">
        <v>19</v>
      </c>
      <c r="G1069" s="2">
        <v>669</v>
      </c>
      <c r="H1069" s="3">
        <v>5.2796685409884584E-4</v>
      </c>
      <c r="I1069" s="2">
        <v>1267125</v>
      </c>
      <c r="J1069" s="2">
        <v>1996298</v>
      </c>
      <c r="K1069" s="2" t="s">
        <v>14759</v>
      </c>
      <c r="L1069" s="1" t="str">
        <f t="shared" si="16"/>
        <v>Madha322024</v>
      </c>
    </row>
    <row r="1070" spans="1:12" x14ac:dyDescent="0.3">
      <c r="A1070" s="2">
        <v>43</v>
      </c>
      <c r="B1070" s="2" t="s">
        <v>908</v>
      </c>
      <c r="C1070" s="2" t="s">
        <v>2999</v>
      </c>
      <c r="D1070" s="2" t="s">
        <v>1018</v>
      </c>
      <c r="E1070" s="2">
        <v>33</v>
      </c>
      <c r="F1070" s="2" t="s">
        <v>19</v>
      </c>
      <c r="G1070" s="2">
        <v>598</v>
      </c>
      <c r="H1070" s="3">
        <v>4.7193449738581436E-4</v>
      </c>
      <c r="I1070" s="2">
        <v>1267125</v>
      </c>
      <c r="J1070" s="2">
        <v>1996298</v>
      </c>
      <c r="K1070" s="2" t="s">
        <v>14759</v>
      </c>
      <c r="L1070" s="1" t="str">
        <f t="shared" si="16"/>
        <v>Madha332024</v>
      </c>
    </row>
    <row r="1071" spans="1:12" x14ac:dyDescent="0.3">
      <c r="A1071" s="2">
        <v>44</v>
      </c>
      <c r="B1071" s="2" t="s">
        <v>935</v>
      </c>
      <c r="C1071" s="2" t="s">
        <v>3000</v>
      </c>
      <c r="D1071" s="2" t="s">
        <v>1018</v>
      </c>
      <c r="E1071" s="2">
        <v>1</v>
      </c>
      <c r="F1071" s="2" t="s">
        <v>19</v>
      </c>
      <c r="G1071" s="2">
        <v>569651</v>
      </c>
      <c r="H1071" s="3">
        <v>0.48965885970243167</v>
      </c>
      <c r="I1071" s="2">
        <v>1163363</v>
      </c>
      <c r="J1071" s="2">
        <v>1874176</v>
      </c>
      <c r="K1071" s="2" t="s">
        <v>14759</v>
      </c>
      <c r="L1071" s="1" t="str">
        <f t="shared" si="16"/>
        <v>Sangli12024</v>
      </c>
    </row>
    <row r="1072" spans="1:12" x14ac:dyDescent="0.3">
      <c r="A1072" s="2">
        <v>44</v>
      </c>
      <c r="B1072" s="2" t="s">
        <v>935</v>
      </c>
      <c r="C1072" s="2" t="s">
        <v>3001</v>
      </c>
      <c r="D1072" s="2" t="s">
        <v>1018</v>
      </c>
      <c r="E1072" s="2">
        <v>2</v>
      </c>
      <c r="F1072" s="2" t="s">
        <v>9</v>
      </c>
      <c r="G1072" s="2">
        <v>469392</v>
      </c>
      <c r="H1072" s="3">
        <v>0.40347853593418392</v>
      </c>
      <c r="I1072" s="2">
        <v>1163363</v>
      </c>
      <c r="J1072" s="2">
        <v>1874176</v>
      </c>
      <c r="K1072" s="2" t="s">
        <v>14759</v>
      </c>
      <c r="L1072" s="1" t="str">
        <f t="shared" si="16"/>
        <v>Sangli22024</v>
      </c>
    </row>
    <row r="1073" spans="1:12" x14ac:dyDescent="0.3">
      <c r="A1073" s="2">
        <v>44</v>
      </c>
      <c r="B1073" s="2" t="s">
        <v>935</v>
      </c>
      <c r="C1073" s="2" t="s">
        <v>3002</v>
      </c>
      <c r="D1073" s="2" t="s">
        <v>1018</v>
      </c>
      <c r="E1073" s="2">
        <v>3</v>
      </c>
      <c r="F1073" s="2" t="s">
        <v>1977</v>
      </c>
      <c r="G1073" s="2">
        <v>60115</v>
      </c>
      <c r="H1073" s="3">
        <v>5.167346735283828E-2</v>
      </c>
      <c r="I1073" s="2">
        <v>1163363</v>
      </c>
      <c r="J1073" s="2">
        <v>1874176</v>
      </c>
      <c r="K1073" s="2" t="s">
        <v>14759</v>
      </c>
      <c r="L1073" s="1" t="str">
        <f t="shared" si="16"/>
        <v>Sangli32024</v>
      </c>
    </row>
    <row r="1074" spans="1:12" x14ac:dyDescent="0.3">
      <c r="A1074" s="2">
        <v>44</v>
      </c>
      <c r="B1074" s="2" t="s">
        <v>935</v>
      </c>
      <c r="C1074" s="2" t="s">
        <v>3003</v>
      </c>
      <c r="D1074" s="2" t="s">
        <v>1018</v>
      </c>
      <c r="E1074" s="2">
        <v>4</v>
      </c>
      <c r="F1074" s="2" t="s">
        <v>19</v>
      </c>
      <c r="G1074" s="2">
        <v>9269</v>
      </c>
      <c r="H1074" s="3">
        <v>7.9674185959154615E-3</v>
      </c>
      <c r="I1074" s="2">
        <v>1163363</v>
      </c>
      <c r="J1074" s="2">
        <v>1874176</v>
      </c>
      <c r="K1074" s="2" t="s">
        <v>14759</v>
      </c>
      <c r="L1074" s="1" t="str">
        <f t="shared" si="16"/>
        <v>Sangli42024</v>
      </c>
    </row>
    <row r="1075" spans="1:12" x14ac:dyDescent="0.3">
      <c r="A1075" s="2">
        <v>44</v>
      </c>
      <c r="B1075" s="2" t="s">
        <v>935</v>
      </c>
      <c r="C1075" s="2" t="s">
        <v>3004</v>
      </c>
      <c r="D1075" s="2" t="s">
        <v>1018</v>
      </c>
      <c r="E1075" s="2">
        <v>5</v>
      </c>
      <c r="F1075" s="2" t="s">
        <v>19</v>
      </c>
      <c r="G1075" s="2">
        <v>8150</v>
      </c>
      <c r="H1075" s="3">
        <v>7.0055520074129912E-3</v>
      </c>
      <c r="I1075" s="2">
        <v>1163363</v>
      </c>
      <c r="J1075" s="2">
        <v>1874176</v>
      </c>
      <c r="K1075" s="2" t="s">
        <v>14759</v>
      </c>
      <c r="L1075" s="1" t="str">
        <f t="shared" si="16"/>
        <v>Sangli52024</v>
      </c>
    </row>
    <row r="1076" spans="1:12" x14ac:dyDescent="0.3">
      <c r="A1076" s="2">
        <v>44</v>
      </c>
      <c r="B1076" s="2" t="s">
        <v>935</v>
      </c>
      <c r="C1076" s="2" t="s">
        <v>22</v>
      </c>
      <c r="D1076" s="2" t="s">
        <v>7923</v>
      </c>
      <c r="E1076" s="2">
        <v>6</v>
      </c>
      <c r="F1076" s="2" t="s">
        <v>22</v>
      </c>
      <c r="G1076" s="2">
        <v>6512</v>
      </c>
      <c r="H1076" s="3">
        <v>5.5975649904629939E-3</v>
      </c>
      <c r="I1076" s="2">
        <v>1163363</v>
      </c>
      <c r="J1076" s="2">
        <v>1874176</v>
      </c>
      <c r="K1076" s="2" t="s">
        <v>14759</v>
      </c>
      <c r="L1076" s="1" t="str">
        <f t="shared" si="16"/>
        <v>Sangli62024</v>
      </c>
    </row>
    <row r="1077" spans="1:12" x14ac:dyDescent="0.3">
      <c r="A1077" s="2">
        <v>44</v>
      </c>
      <c r="B1077" s="2" t="s">
        <v>935</v>
      </c>
      <c r="C1077" s="2" t="s">
        <v>3005</v>
      </c>
      <c r="D1077" s="2" t="s">
        <v>1018</v>
      </c>
      <c r="E1077" s="2">
        <v>7</v>
      </c>
      <c r="F1077" s="2" t="s">
        <v>1962</v>
      </c>
      <c r="G1077" s="2">
        <v>5518</v>
      </c>
      <c r="H1077" s="3">
        <v>4.7431455186386362E-3</v>
      </c>
      <c r="I1077" s="2">
        <v>1163363</v>
      </c>
      <c r="J1077" s="2">
        <v>1874176</v>
      </c>
      <c r="K1077" s="2" t="s">
        <v>14759</v>
      </c>
      <c r="L1077" s="1" t="str">
        <f t="shared" si="16"/>
        <v>Sangli72024</v>
      </c>
    </row>
    <row r="1078" spans="1:12" x14ac:dyDescent="0.3">
      <c r="A1078" s="2">
        <v>44</v>
      </c>
      <c r="B1078" s="2" t="s">
        <v>935</v>
      </c>
      <c r="C1078" s="2" t="s">
        <v>3006</v>
      </c>
      <c r="D1078" s="2" t="s">
        <v>1018</v>
      </c>
      <c r="E1078" s="2">
        <v>8</v>
      </c>
      <c r="F1078" s="2" t="s">
        <v>11</v>
      </c>
      <c r="G1078" s="2">
        <v>5502</v>
      </c>
      <c r="H1078" s="3">
        <v>4.729392287703838E-3</v>
      </c>
      <c r="I1078" s="2">
        <v>1163363</v>
      </c>
      <c r="J1078" s="2">
        <v>1874176</v>
      </c>
      <c r="K1078" s="2" t="s">
        <v>14759</v>
      </c>
      <c r="L1078" s="1" t="str">
        <f t="shared" si="16"/>
        <v>Sangli82024</v>
      </c>
    </row>
    <row r="1079" spans="1:12" x14ac:dyDescent="0.3">
      <c r="A1079" s="2">
        <v>44</v>
      </c>
      <c r="B1079" s="2" t="s">
        <v>935</v>
      </c>
      <c r="C1079" s="2" t="s">
        <v>3007</v>
      </c>
      <c r="D1079" s="2" t="s">
        <v>1018</v>
      </c>
      <c r="E1079" s="2">
        <v>9</v>
      </c>
      <c r="F1079" s="2" t="s">
        <v>914</v>
      </c>
      <c r="G1079" s="2">
        <v>5491</v>
      </c>
      <c r="H1079" s="3">
        <v>4.7199369414361644E-3</v>
      </c>
      <c r="I1079" s="2">
        <v>1163363</v>
      </c>
      <c r="J1079" s="2">
        <v>1874176</v>
      </c>
      <c r="K1079" s="2" t="s">
        <v>14759</v>
      </c>
      <c r="L1079" s="1" t="str">
        <f t="shared" si="16"/>
        <v>Sangli92024</v>
      </c>
    </row>
    <row r="1080" spans="1:12" x14ac:dyDescent="0.3">
      <c r="A1080" s="2">
        <v>44</v>
      </c>
      <c r="B1080" s="2" t="s">
        <v>935</v>
      </c>
      <c r="C1080" s="2" t="s">
        <v>3008</v>
      </c>
      <c r="D1080" s="2" t="s">
        <v>1018</v>
      </c>
      <c r="E1080" s="2">
        <v>10</v>
      </c>
      <c r="F1080" s="2" t="s">
        <v>19</v>
      </c>
      <c r="G1080" s="2">
        <v>3649</v>
      </c>
      <c r="H1080" s="3">
        <v>3.1365962300674852E-3</v>
      </c>
      <c r="I1080" s="2">
        <v>1163363</v>
      </c>
      <c r="J1080" s="2">
        <v>1874176</v>
      </c>
      <c r="K1080" s="2" t="s">
        <v>14759</v>
      </c>
      <c r="L1080" s="1" t="str">
        <f t="shared" si="16"/>
        <v>Sangli102024</v>
      </c>
    </row>
    <row r="1081" spans="1:12" x14ac:dyDescent="0.3">
      <c r="A1081" s="2">
        <v>44</v>
      </c>
      <c r="B1081" s="2" t="s">
        <v>935</v>
      </c>
      <c r="C1081" s="2" t="s">
        <v>3009</v>
      </c>
      <c r="D1081" s="2" t="s">
        <v>1018</v>
      </c>
      <c r="E1081" s="2">
        <v>11</v>
      </c>
      <c r="F1081" s="2" t="s">
        <v>1038</v>
      </c>
      <c r="G1081" s="2">
        <v>3531</v>
      </c>
      <c r="H1081" s="3">
        <v>3.0351661519233465E-3</v>
      </c>
      <c r="I1081" s="2">
        <v>1163363</v>
      </c>
      <c r="J1081" s="2">
        <v>1874176</v>
      </c>
      <c r="K1081" s="2" t="s">
        <v>14759</v>
      </c>
      <c r="L1081" s="1" t="str">
        <f t="shared" si="16"/>
        <v>Sangli112024</v>
      </c>
    </row>
    <row r="1082" spans="1:12" x14ac:dyDescent="0.3">
      <c r="A1082" s="2">
        <v>44</v>
      </c>
      <c r="B1082" s="2" t="s">
        <v>935</v>
      </c>
      <c r="C1082" s="2" t="s">
        <v>3010</v>
      </c>
      <c r="D1082" s="2" t="s">
        <v>1018</v>
      </c>
      <c r="E1082" s="2">
        <v>12</v>
      </c>
      <c r="F1082" s="2" t="s">
        <v>19</v>
      </c>
      <c r="G1082" s="2">
        <v>3143</v>
      </c>
      <c r="H1082" s="3">
        <v>2.7016503017544824E-3</v>
      </c>
      <c r="I1082" s="2">
        <v>1163363</v>
      </c>
      <c r="J1082" s="2">
        <v>1874176</v>
      </c>
      <c r="K1082" s="2" t="s">
        <v>14759</v>
      </c>
      <c r="L1082" s="1" t="str">
        <f t="shared" si="16"/>
        <v>Sangli122024</v>
      </c>
    </row>
    <row r="1083" spans="1:12" x14ac:dyDescent="0.3">
      <c r="A1083" s="2">
        <v>44</v>
      </c>
      <c r="B1083" s="2" t="s">
        <v>935</v>
      </c>
      <c r="C1083" s="2" t="s">
        <v>3011</v>
      </c>
      <c r="D1083" s="2" t="s">
        <v>1018</v>
      </c>
      <c r="E1083" s="2">
        <v>13</v>
      </c>
      <c r="F1083" s="2" t="s">
        <v>62</v>
      </c>
      <c r="G1083" s="2">
        <v>2851</v>
      </c>
      <c r="H1083" s="3">
        <v>2.4506538371944098E-3</v>
      </c>
      <c r="I1083" s="2">
        <v>1163363</v>
      </c>
      <c r="J1083" s="2">
        <v>1874176</v>
      </c>
      <c r="K1083" s="2" t="s">
        <v>14759</v>
      </c>
      <c r="L1083" s="1" t="str">
        <f t="shared" si="16"/>
        <v>Sangli132024</v>
      </c>
    </row>
    <row r="1084" spans="1:12" x14ac:dyDescent="0.3">
      <c r="A1084" s="2">
        <v>44</v>
      </c>
      <c r="B1084" s="2" t="s">
        <v>935</v>
      </c>
      <c r="C1084" s="2" t="s">
        <v>3012</v>
      </c>
      <c r="D1084" s="2" t="s">
        <v>1020</v>
      </c>
      <c r="E1084" s="2">
        <v>14</v>
      </c>
      <c r="F1084" s="2" t="s">
        <v>19</v>
      </c>
      <c r="G1084" s="2">
        <v>1925</v>
      </c>
      <c r="H1084" s="3">
        <v>1.6546855968429459E-3</v>
      </c>
      <c r="I1084" s="2">
        <v>1163363</v>
      </c>
      <c r="J1084" s="2">
        <v>1874176</v>
      </c>
      <c r="K1084" s="2" t="s">
        <v>14759</v>
      </c>
      <c r="L1084" s="1" t="str">
        <f t="shared" si="16"/>
        <v>Sangli142024</v>
      </c>
    </row>
    <row r="1085" spans="1:12" x14ac:dyDescent="0.3">
      <c r="A1085" s="2">
        <v>44</v>
      </c>
      <c r="B1085" s="2" t="s">
        <v>935</v>
      </c>
      <c r="C1085" s="2" t="s">
        <v>3013</v>
      </c>
      <c r="D1085" s="2" t="s">
        <v>1018</v>
      </c>
      <c r="E1085" s="2">
        <v>15</v>
      </c>
      <c r="F1085" s="2" t="s">
        <v>19</v>
      </c>
      <c r="G1085" s="2">
        <v>1468</v>
      </c>
      <c r="H1085" s="3">
        <v>1.2618589382677634E-3</v>
      </c>
      <c r="I1085" s="2">
        <v>1163363</v>
      </c>
      <c r="J1085" s="2">
        <v>1874176</v>
      </c>
      <c r="K1085" s="2" t="s">
        <v>14759</v>
      </c>
      <c r="L1085" s="1" t="str">
        <f t="shared" si="16"/>
        <v>Sangli152024</v>
      </c>
    </row>
    <row r="1086" spans="1:12" x14ac:dyDescent="0.3">
      <c r="A1086" s="2">
        <v>44</v>
      </c>
      <c r="B1086" s="2" t="s">
        <v>935</v>
      </c>
      <c r="C1086" s="2" t="s">
        <v>3014</v>
      </c>
      <c r="D1086" s="2" t="s">
        <v>1018</v>
      </c>
      <c r="E1086" s="2">
        <v>16</v>
      </c>
      <c r="F1086" s="2" t="s">
        <v>19</v>
      </c>
      <c r="G1086" s="2">
        <v>1460</v>
      </c>
      <c r="H1086" s="3">
        <v>1.2549823228003641E-3</v>
      </c>
      <c r="I1086" s="2">
        <v>1163363</v>
      </c>
      <c r="J1086" s="2">
        <v>1874176</v>
      </c>
      <c r="K1086" s="2" t="s">
        <v>14759</v>
      </c>
      <c r="L1086" s="1" t="str">
        <f t="shared" si="16"/>
        <v>Sangli162024</v>
      </c>
    </row>
    <row r="1087" spans="1:12" x14ac:dyDescent="0.3">
      <c r="A1087" s="2">
        <v>44</v>
      </c>
      <c r="B1087" s="2" t="s">
        <v>935</v>
      </c>
      <c r="C1087" s="2" t="s">
        <v>3015</v>
      </c>
      <c r="D1087" s="2" t="s">
        <v>1018</v>
      </c>
      <c r="E1087" s="2">
        <v>17</v>
      </c>
      <c r="F1087" s="2" t="s">
        <v>19</v>
      </c>
      <c r="G1087" s="2">
        <v>1380</v>
      </c>
      <c r="H1087" s="3">
        <v>1.1862161681263715E-3</v>
      </c>
      <c r="I1087" s="2">
        <v>1163363</v>
      </c>
      <c r="J1087" s="2">
        <v>1874176</v>
      </c>
      <c r="K1087" s="2" t="s">
        <v>14759</v>
      </c>
      <c r="L1087" s="1" t="str">
        <f t="shared" si="16"/>
        <v>Sangli172024</v>
      </c>
    </row>
    <row r="1088" spans="1:12" x14ac:dyDescent="0.3">
      <c r="A1088" s="2">
        <v>44</v>
      </c>
      <c r="B1088" s="2" t="s">
        <v>935</v>
      </c>
      <c r="C1088" s="2" t="s">
        <v>3016</v>
      </c>
      <c r="D1088" s="2" t="s">
        <v>1018</v>
      </c>
      <c r="E1088" s="2">
        <v>18</v>
      </c>
      <c r="F1088" s="2" t="s">
        <v>19</v>
      </c>
      <c r="G1088" s="2">
        <v>1292</v>
      </c>
      <c r="H1088" s="3">
        <v>1.1105733979849797E-3</v>
      </c>
      <c r="I1088" s="2">
        <v>1163363</v>
      </c>
      <c r="J1088" s="2">
        <v>1874176</v>
      </c>
      <c r="K1088" s="2" t="s">
        <v>14759</v>
      </c>
      <c r="L1088" s="1" t="str">
        <f t="shared" si="16"/>
        <v>Sangli182024</v>
      </c>
    </row>
    <row r="1089" spans="1:12" x14ac:dyDescent="0.3">
      <c r="A1089" s="2">
        <v>44</v>
      </c>
      <c r="B1089" s="2" t="s">
        <v>935</v>
      </c>
      <c r="C1089" s="2" t="s">
        <v>3017</v>
      </c>
      <c r="D1089" s="2" t="s">
        <v>1018</v>
      </c>
      <c r="E1089" s="2">
        <v>19</v>
      </c>
      <c r="F1089" s="2" t="s">
        <v>19</v>
      </c>
      <c r="G1089" s="2">
        <v>1257</v>
      </c>
      <c r="H1089" s="3">
        <v>1.0804882053151079E-3</v>
      </c>
      <c r="I1089" s="2">
        <v>1163363</v>
      </c>
      <c r="J1089" s="2">
        <v>1874176</v>
      </c>
      <c r="K1089" s="2" t="s">
        <v>14759</v>
      </c>
      <c r="L1089" s="1" t="str">
        <f t="shared" si="16"/>
        <v>Sangli192024</v>
      </c>
    </row>
    <row r="1090" spans="1:12" x14ac:dyDescent="0.3">
      <c r="A1090" s="2">
        <v>44</v>
      </c>
      <c r="B1090" s="2" t="s">
        <v>935</v>
      </c>
      <c r="C1090" s="2" t="s">
        <v>3018</v>
      </c>
      <c r="D1090" s="2" t="s">
        <v>1018</v>
      </c>
      <c r="E1090" s="2">
        <v>20</v>
      </c>
      <c r="F1090" s="2" t="s">
        <v>19</v>
      </c>
      <c r="G1090" s="2">
        <v>1004</v>
      </c>
      <c r="H1090" s="3">
        <v>8.6301524115860661E-4</v>
      </c>
      <c r="I1090" s="2">
        <v>1163363</v>
      </c>
      <c r="J1090" s="2">
        <v>1874176</v>
      </c>
      <c r="K1090" s="2" t="s">
        <v>14759</v>
      </c>
      <c r="L1090" s="1" t="str">
        <f t="shared" si="16"/>
        <v>Sangli202024</v>
      </c>
    </row>
    <row r="1091" spans="1:12" x14ac:dyDescent="0.3">
      <c r="A1091" s="2">
        <v>44</v>
      </c>
      <c r="B1091" s="2" t="s">
        <v>935</v>
      </c>
      <c r="C1091" s="2" t="s">
        <v>3019</v>
      </c>
      <c r="D1091" s="2" t="s">
        <v>1018</v>
      </c>
      <c r="E1091" s="2">
        <v>21</v>
      </c>
      <c r="F1091" s="2" t="s">
        <v>19</v>
      </c>
      <c r="G1091" s="2">
        <v>803</v>
      </c>
      <c r="H1091" s="3">
        <v>6.902402775402003E-4</v>
      </c>
      <c r="I1091" s="2">
        <v>1163363</v>
      </c>
      <c r="J1091" s="2">
        <v>1874176</v>
      </c>
      <c r="K1091" s="2" t="s">
        <v>14759</v>
      </c>
      <c r="L1091" s="1" t="str">
        <f t="shared" ref="L1091:L1154" si="17">B1091&amp;E1091&amp;2024</f>
        <v>Sangli212024</v>
      </c>
    </row>
    <row r="1092" spans="1:12" x14ac:dyDescent="0.3">
      <c r="A1092" s="2">
        <v>45</v>
      </c>
      <c r="B1092" s="2" t="s">
        <v>953</v>
      </c>
      <c r="C1092" s="2" t="s">
        <v>3020</v>
      </c>
      <c r="D1092" s="2" t="s">
        <v>1018</v>
      </c>
      <c r="E1092" s="2">
        <v>1</v>
      </c>
      <c r="F1092" s="2" t="s">
        <v>9</v>
      </c>
      <c r="G1092" s="2">
        <v>568749</v>
      </c>
      <c r="H1092" s="3">
        <v>0.47654394224654312</v>
      </c>
      <c r="I1092" s="2">
        <v>1193487</v>
      </c>
      <c r="J1092" s="2">
        <v>1899325</v>
      </c>
      <c r="K1092" s="2" t="s">
        <v>14759</v>
      </c>
      <c r="L1092" s="1" t="str">
        <f t="shared" si="17"/>
        <v>Satara12024</v>
      </c>
    </row>
    <row r="1093" spans="1:12" x14ac:dyDescent="0.3">
      <c r="A1093" s="2">
        <v>45</v>
      </c>
      <c r="B1093" s="2" t="s">
        <v>953</v>
      </c>
      <c r="C1093" s="2" t="s">
        <v>3021</v>
      </c>
      <c r="D1093" s="2" t="s">
        <v>1018</v>
      </c>
      <c r="E1093" s="2">
        <v>2</v>
      </c>
      <c r="F1093" s="2" t="s">
        <v>1992</v>
      </c>
      <c r="G1093" s="2">
        <v>536475</v>
      </c>
      <c r="H1093" s="3">
        <v>0.44950217304419737</v>
      </c>
      <c r="I1093" s="2">
        <v>1193487</v>
      </c>
      <c r="J1093" s="2">
        <v>1899325</v>
      </c>
      <c r="K1093" s="2" t="s">
        <v>14759</v>
      </c>
      <c r="L1093" s="1" t="str">
        <f t="shared" si="17"/>
        <v>Satara22024</v>
      </c>
    </row>
    <row r="1094" spans="1:12" x14ac:dyDescent="0.3">
      <c r="A1094" s="2">
        <v>45</v>
      </c>
      <c r="B1094" s="2" t="s">
        <v>953</v>
      </c>
      <c r="C1094" s="2" t="s">
        <v>3022</v>
      </c>
      <c r="D1094" s="2" t="s">
        <v>1018</v>
      </c>
      <c r="E1094" s="2">
        <v>3</v>
      </c>
      <c r="F1094" s="2" t="s">
        <v>19</v>
      </c>
      <c r="G1094" s="2">
        <v>37035</v>
      </c>
      <c r="H1094" s="3">
        <v>3.1030920320037E-2</v>
      </c>
      <c r="I1094" s="2">
        <v>1193487</v>
      </c>
      <c r="J1094" s="2">
        <v>1899325</v>
      </c>
      <c r="K1094" s="2" t="s">
        <v>14759</v>
      </c>
      <c r="L1094" s="1" t="str">
        <f t="shared" si="17"/>
        <v>Satara32024</v>
      </c>
    </row>
    <row r="1095" spans="1:12" x14ac:dyDescent="0.3">
      <c r="A1095" s="2">
        <v>45</v>
      </c>
      <c r="B1095" s="2" t="s">
        <v>953</v>
      </c>
      <c r="C1095" s="2" t="s">
        <v>3023</v>
      </c>
      <c r="D1095" s="2" t="s">
        <v>1018</v>
      </c>
      <c r="E1095" s="2">
        <v>4</v>
      </c>
      <c r="F1095" s="2" t="s">
        <v>1023</v>
      </c>
      <c r="G1095" s="2">
        <v>11878</v>
      </c>
      <c r="H1095" s="3">
        <v>9.9523497113919134E-3</v>
      </c>
      <c r="I1095" s="2">
        <v>1193487</v>
      </c>
      <c r="J1095" s="2">
        <v>1899325</v>
      </c>
      <c r="K1095" s="2" t="s">
        <v>14759</v>
      </c>
      <c r="L1095" s="1" t="str">
        <f t="shared" si="17"/>
        <v>Satara42024</v>
      </c>
    </row>
    <row r="1096" spans="1:12" x14ac:dyDescent="0.3">
      <c r="A1096" s="2">
        <v>45</v>
      </c>
      <c r="B1096" s="2" t="s">
        <v>953</v>
      </c>
      <c r="C1096" s="2" t="s">
        <v>3024</v>
      </c>
      <c r="D1096" s="2" t="s">
        <v>1018</v>
      </c>
      <c r="E1096" s="2">
        <v>5</v>
      </c>
      <c r="F1096" s="2" t="s">
        <v>11</v>
      </c>
      <c r="G1096" s="2">
        <v>6432</v>
      </c>
      <c r="H1096" s="3">
        <v>5.389250155217443E-3</v>
      </c>
      <c r="I1096" s="2">
        <v>1193487</v>
      </c>
      <c r="J1096" s="2">
        <v>1899325</v>
      </c>
      <c r="K1096" s="2" t="s">
        <v>14759</v>
      </c>
      <c r="L1096" s="1" t="str">
        <f t="shared" si="17"/>
        <v>Satara52024</v>
      </c>
    </row>
    <row r="1097" spans="1:12" x14ac:dyDescent="0.3">
      <c r="A1097" s="2">
        <v>45</v>
      </c>
      <c r="B1097" s="2" t="s">
        <v>953</v>
      </c>
      <c r="C1097" s="2" t="s">
        <v>22</v>
      </c>
      <c r="D1097" s="2" t="s">
        <v>7923</v>
      </c>
      <c r="E1097" s="2">
        <v>6</v>
      </c>
      <c r="F1097" s="2" t="s">
        <v>22</v>
      </c>
      <c r="G1097" s="2">
        <v>5476</v>
      </c>
      <c r="H1097" s="3">
        <v>4.5882359841372383E-3</v>
      </c>
      <c r="I1097" s="2">
        <v>1193487</v>
      </c>
      <c r="J1097" s="2">
        <v>1899325</v>
      </c>
      <c r="K1097" s="2" t="s">
        <v>14759</v>
      </c>
      <c r="L1097" s="1" t="str">
        <f t="shared" si="17"/>
        <v>Satara62024</v>
      </c>
    </row>
    <row r="1098" spans="1:12" x14ac:dyDescent="0.3">
      <c r="A1098" s="2">
        <v>45</v>
      </c>
      <c r="B1098" s="2" t="s">
        <v>953</v>
      </c>
      <c r="C1098" s="2" t="s">
        <v>3025</v>
      </c>
      <c r="D1098" s="2" t="s">
        <v>1018</v>
      </c>
      <c r="E1098" s="2">
        <v>7</v>
      </c>
      <c r="F1098" s="2" t="s">
        <v>19</v>
      </c>
      <c r="G1098" s="2">
        <v>4699</v>
      </c>
      <c r="H1098" s="3">
        <v>3.9372024999015489E-3</v>
      </c>
      <c r="I1098" s="2">
        <v>1193487</v>
      </c>
      <c r="J1098" s="2">
        <v>1899325</v>
      </c>
      <c r="K1098" s="2" t="s">
        <v>14759</v>
      </c>
      <c r="L1098" s="1" t="str">
        <f t="shared" si="17"/>
        <v>Satara72024</v>
      </c>
    </row>
    <row r="1099" spans="1:12" x14ac:dyDescent="0.3">
      <c r="A1099" s="2">
        <v>45</v>
      </c>
      <c r="B1099" s="2" t="s">
        <v>953</v>
      </c>
      <c r="C1099" s="2" t="s">
        <v>3026</v>
      </c>
      <c r="D1099" s="2" t="s">
        <v>1018</v>
      </c>
      <c r="E1099" s="2">
        <v>8</v>
      </c>
      <c r="F1099" s="2" t="s">
        <v>19</v>
      </c>
      <c r="G1099" s="2">
        <v>3944</v>
      </c>
      <c r="H1099" s="3">
        <v>3.3046023961718898E-3</v>
      </c>
      <c r="I1099" s="2">
        <v>1193487</v>
      </c>
      <c r="J1099" s="2">
        <v>1899325</v>
      </c>
      <c r="K1099" s="2" t="s">
        <v>14759</v>
      </c>
      <c r="L1099" s="1" t="str">
        <f t="shared" si="17"/>
        <v>Satara82024</v>
      </c>
    </row>
    <row r="1100" spans="1:12" x14ac:dyDescent="0.3">
      <c r="A1100" s="2">
        <v>45</v>
      </c>
      <c r="B1100" s="2" t="s">
        <v>953</v>
      </c>
      <c r="C1100" s="2" t="s">
        <v>3027</v>
      </c>
      <c r="D1100" s="2" t="s">
        <v>1020</v>
      </c>
      <c r="E1100" s="2">
        <v>9</v>
      </c>
      <c r="F1100" s="2" t="s">
        <v>19</v>
      </c>
      <c r="G1100" s="2">
        <v>3458</v>
      </c>
      <c r="H1100" s="3">
        <v>2.8973922631750494E-3</v>
      </c>
      <c r="I1100" s="2">
        <v>1193487</v>
      </c>
      <c r="J1100" s="2">
        <v>1899325</v>
      </c>
      <c r="K1100" s="2" t="s">
        <v>14759</v>
      </c>
      <c r="L1100" s="1" t="str">
        <f t="shared" si="17"/>
        <v>Satara92024</v>
      </c>
    </row>
    <row r="1101" spans="1:12" x14ac:dyDescent="0.3">
      <c r="A1101" s="2">
        <v>45</v>
      </c>
      <c r="B1101" s="2" t="s">
        <v>953</v>
      </c>
      <c r="C1101" s="2" t="s">
        <v>3028</v>
      </c>
      <c r="D1101" s="2" t="s">
        <v>1018</v>
      </c>
      <c r="E1101" s="2">
        <v>10</v>
      </c>
      <c r="F1101" s="2" t="s">
        <v>19</v>
      </c>
      <c r="G1101" s="2">
        <v>3432</v>
      </c>
      <c r="H1101" s="3">
        <v>2.8756073589406503E-3</v>
      </c>
      <c r="I1101" s="2">
        <v>1193487</v>
      </c>
      <c r="J1101" s="2">
        <v>1899325</v>
      </c>
      <c r="K1101" s="2" t="s">
        <v>14759</v>
      </c>
      <c r="L1101" s="1" t="str">
        <f t="shared" si="17"/>
        <v>Satara102024</v>
      </c>
    </row>
    <row r="1102" spans="1:12" x14ac:dyDescent="0.3">
      <c r="A1102" s="2">
        <v>45</v>
      </c>
      <c r="B1102" s="2" t="s">
        <v>953</v>
      </c>
      <c r="C1102" s="2" t="s">
        <v>3029</v>
      </c>
      <c r="D1102" s="2" t="s">
        <v>1018</v>
      </c>
      <c r="E1102" s="2">
        <v>11</v>
      </c>
      <c r="F1102" s="2" t="s">
        <v>19</v>
      </c>
      <c r="G1102" s="2">
        <v>2666</v>
      </c>
      <c r="H1102" s="3">
        <v>2.2337905649579761E-3</v>
      </c>
      <c r="I1102" s="2">
        <v>1193487</v>
      </c>
      <c r="J1102" s="2">
        <v>1899325</v>
      </c>
      <c r="K1102" s="2" t="s">
        <v>14759</v>
      </c>
      <c r="L1102" s="1" t="str">
        <f t="shared" si="17"/>
        <v>Satara112024</v>
      </c>
    </row>
    <row r="1103" spans="1:12" x14ac:dyDescent="0.3">
      <c r="A1103" s="2">
        <v>45</v>
      </c>
      <c r="B1103" s="2" t="s">
        <v>953</v>
      </c>
      <c r="C1103" s="2" t="s">
        <v>3030</v>
      </c>
      <c r="D1103" s="2" t="s">
        <v>1018</v>
      </c>
      <c r="E1103" s="2">
        <v>12</v>
      </c>
      <c r="F1103" s="2" t="s">
        <v>1053</v>
      </c>
      <c r="G1103" s="2">
        <v>2490</v>
      </c>
      <c r="H1103" s="3">
        <v>2.0863235209097374E-3</v>
      </c>
      <c r="I1103" s="2">
        <v>1193487</v>
      </c>
      <c r="J1103" s="2">
        <v>1899325</v>
      </c>
      <c r="K1103" s="2" t="s">
        <v>14759</v>
      </c>
      <c r="L1103" s="1" t="str">
        <f t="shared" si="17"/>
        <v>Satara122024</v>
      </c>
    </row>
    <row r="1104" spans="1:12" x14ac:dyDescent="0.3">
      <c r="A1104" s="2">
        <v>45</v>
      </c>
      <c r="B1104" s="2" t="s">
        <v>953</v>
      </c>
      <c r="C1104" s="2" t="s">
        <v>3031</v>
      </c>
      <c r="D1104" s="2" t="s">
        <v>1018</v>
      </c>
      <c r="E1104" s="2">
        <v>13</v>
      </c>
      <c r="F1104" s="2" t="s">
        <v>19</v>
      </c>
      <c r="G1104" s="2">
        <v>2010</v>
      </c>
      <c r="H1104" s="3">
        <v>1.6841406735054508E-3</v>
      </c>
      <c r="I1104" s="2">
        <v>1193487</v>
      </c>
      <c r="J1104" s="2">
        <v>1899325</v>
      </c>
      <c r="K1104" s="2" t="s">
        <v>14759</v>
      </c>
      <c r="L1104" s="1" t="str">
        <f t="shared" si="17"/>
        <v>Satara132024</v>
      </c>
    </row>
    <row r="1105" spans="1:12" x14ac:dyDescent="0.3">
      <c r="A1105" s="2">
        <v>45</v>
      </c>
      <c r="B1105" s="2" t="s">
        <v>953</v>
      </c>
      <c r="C1105" s="2" t="s">
        <v>3032</v>
      </c>
      <c r="D1105" s="2" t="s">
        <v>1018</v>
      </c>
      <c r="E1105" s="2">
        <v>14</v>
      </c>
      <c r="F1105" s="2" t="s">
        <v>19</v>
      </c>
      <c r="G1105" s="2">
        <v>1388</v>
      </c>
      <c r="H1105" s="3">
        <v>1.1629787337440625E-3</v>
      </c>
      <c r="I1105" s="2">
        <v>1193487</v>
      </c>
      <c r="J1105" s="2">
        <v>1899325</v>
      </c>
      <c r="K1105" s="2" t="s">
        <v>14759</v>
      </c>
      <c r="L1105" s="1" t="str">
        <f t="shared" si="17"/>
        <v>Satara142024</v>
      </c>
    </row>
    <row r="1106" spans="1:12" x14ac:dyDescent="0.3">
      <c r="A1106" s="2">
        <v>45</v>
      </c>
      <c r="B1106" s="2" t="s">
        <v>953</v>
      </c>
      <c r="C1106" s="2" t="s">
        <v>3033</v>
      </c>
      <c r="D1106" s="2" t="s">
        <v>1018</v>
      </c>
      <c r="E1106" s="2">
        <v>15</v>
      </c>
      <c r="F1106" s="2" t="s">
        <v>15</v>
      </c>
      <c r="G1106" s="2">
        <v>1296</v>
      </c>
      <c r="H1106" s="3">
        <v>1.0858936879915742E-3</v>
      </c>
      <c r="I1106" s="2">
        <v>1193487</v>
      </c>
      <c r="J1106" s="2">
        <v>1899325</v>
      </c>
      <c r="K1106" s="2" t="s">
        <v>14759</v>
      </c>
      <c r="L1106" s="1" t="str">
        <f t="shared" si="17"/>
        <v>Satara152024</v>
      </c>
    </row>
    <row r="1107" spans="1:12" x14ac:dyDescent="0.3">
      <c r="A1107" s="2">
        <v>45</v>
      </c>
      <c r="B1107" s="2" t="s">
        <v>953</v>
      </c>
      <c r="C1107" s="2" t="s">
        <v>3034</v>
      </c>
      <c r="D1107" s="2" t="s">
        <v>1020</v>
      </c>
      <c r="E1107" s="2">
        <v>16</v>
      </c>
      <c r="F1107" s="2" t="s">
        <v>19</v>
      </c>
      <c r="G1107" s="2">
        <v>1104</v>
      </c>
      <c r="H1107" s="3">
        <v>9.2502054902985958E-4</v>
      </c>
      <c r="I1107" s="2">
        <v>1193487</v>
      </c>
      <c r="J1107" s="2">
        <v>1899325</v>
      </c>
      <c r="K1107" s="2" t="s">
        <v>14759</v>
      </c>
      <c r="L1107" s="1" t="str">
        <f t="shared" si="17"/>
        <v>Satara162024</v>
      </c>
    </row>
    <row r="1108" spans="1:12" x14ac:dyDescent="0.3">
      <c r="A1108" s="2">
        <v>45</v>
      </c>
      <c r="B1108" s="2" t="s">
        <v>953</v>
      </c>
      <c r="C1108" s="2" t="s">
        <v>3035</v>
      </c>
      <c r="D1108" s="2" t="s">
        <v>1018</v>
      </c>
      <c r="E1108" s="2">
        <v>17</v>
      </c>
      <c r="F1108" s="2" t="s">
        <v>19</v>
      </c>
      <c r="G1108" s="2">
        <v>955</v>
      </c>
      <c r="H1108" s="3">
        <v>8.0017629014811223E-4</v>
      </c>
      <c r="I1108" s="2">
        <v>1193487</v>
      </c>
      <c r="J1108" s="2">
        <v>1899325</v>
      </c>
      <c r="K1108" s="2" t="s">
        <v>14759</v>
      </c>
      <c r="L1108" s="1" t="str">
        <f t="shared" si="17"/>
        <v>Satara172024</v>
      </c>
    </row>
    <row r="1109" spans="1:12" x14ac:dyDescent="0.3">
      <c r="A1109" s="2">
        <v>46</v>
      </c>
      <c r="B1109" s="2" t="s">
        <v>973</v>
      </c>
      <c r="C1109" s="2" t="s">
        <v>3037</v>
      </c>
      <c r="D1109" s="2" t="s">
        <v>1018</v>
      </c>
      <c r="E1109" s="2">
        <v>1</v>
      </c>
      <c r="F1109" s="2" t="s">
        <v>9</v>
      </c>
      <c r="G1109" s="2">
        <v>445339</v>
      </c>
      <c r="H1109" s="3">
        <v>0.4914324116150191</v>
      </c>
      <c r="I1109" s="2">
        <v>906206</v>
      </c>
      <c r="J1109" s="2">
        <v>1452664</v>
      </c>
      <c r="K1109" s="2" t="s">
        <v>14757</v>
      </c>
      <c r="L1109" s="1" t="str">
        <f t="shared" si="17"/>
        <v>Ratnagiri - sindhudurg12024</v>
      </c>
    </row>
    <row r="1110" spans="1:12" x14ac:dyDescent="0.3">
      <c r="A1110" s="2">
        <v>46</v>
      </c>
      <c r="B1110" s="2" t="s">
        <v>973</v>
      </c>
      <c r="C1110" s="2" t="s">
        <v>976</v>
      </c>
      <c r="D1110" s="2" t="s">
        <v>1018</v>
      </c>
      <c r="E1110" s="2">
        <v>2</v>
      </c>
      <c r="F1110" s="2" t="s">
        <v>1977</v>
      </c>
      <c r="G1110" s="2">
        <v>396524</v>
      </c>
      <c r="H1110" s="3">
        <v>0.4375649686715824</v>
      </c>
      <c r="I1110" s="2">
        <v>906206</v>
      </c>
      <c r="J1110" s="2">
        <v>1452664</v>
      </c>
      <c r="K1110" s="2" t="s">
        <v>14757</v>
      </c>
      <c r="L1110" s="1" t="str">
        <f t="shared" si="17"/>
        <v>Ratnagiri - sindhudurg22024</v>
      </c>
    </row>
    <row r="1111" spans="1:12" x14ac:dyDescent="0.3">
      <c r="A1111" s="2">
        <v>46</v>
      </c>
      <c r="B1111" s="2" t="s">
        <v>973</v>
      </c>
      <c r="C1111" s="2" t="s">
        <v>3038</v>
      </c>
      <c r="D1111" s="2" t="s">
        <v>1018</v>
      </c>
      <c r="E1111" s="2">
        <v>3</v>
      </c>
      <c r="F1111" s="2" t="s">
        <v>19</v>
      </c>
      <c r="G1111" s="2">
        <v>15769</v>
      </c>
      <c r="H1111" s="3">
        <v>1.7401120716481682E-2</v>
      </c>
      <c r="I1111" s="2">
        <v>906206</v>
      </c>
      <c r="J1111" s="2">
        <v>1452664</v>
      </c>
      <c r="K1111" s="2" t="s">
        <v>14757</v>
      </c>
      <c r="L1111" s="1" t="str">
        <f t="shared" si="17"/>
        <v>Ratnagiri - sindhudurg32024</v>
      </c>
    </row>
    <row r="1112" spans="1:12" x14ac:dyDescent="0.3">
      <c r="A1112" s="2">
        <v>46</v>
      </c>
      <c r="B1112" s="2" t="s">
        <v>973</v>
      </c>
      <c r="C1112" s="2" t="s">
        <v>22</v>
      </c>
      <c r="D1112" s="2" t="s">
        <v>7923</v>
      </c>
      <c r="E1112" s="2">
        <v>4</v>
      </c>
      <c r="F1112" s="2" t="s">
        <v>22</v>
      </c>
      <c r="G1112" s="2">
        <v>11516</v>
      </c>
      <c r="H1112" s="3">
        <v>1.2707927336609998E-2</v>
      </c>
      <c r="I1112" s="2">
        <v>906206</v>
      </c>
      <c r="J1112" s="2">
        <v>1452664</v>
      </c>
      <c r="K1112" s="2" t="s">
        <v>14757</v>
      </c>
      <c r="L1112" s="1" t="str">
        <f t="shared" si="17"/>
        <v>Ratnagiri - sindhudurg42024</v>
      </c>
    </row>
    <row r="1113" spans="1:12" x14ac:dyDescent="0.3">
      <c r="A1113" s="2">
        <v>46</v>
      </c>
      <c r="B1113" s="2" t="s">
        <v>973</v>
      </c>
      <c r="C1113" s="2" t="s">
        <v>3039</v>
      </c>
      <c r="D1113" s="2" t="s">
        <v>1018</v>
      </c>
      <c r="E1113" s="2">
        <v>5</v>
      </c>
      <c r="F1113" s="2" t="s">
        <v>1023</v>
      </c>
      <c r="G1113" s="2">
        <v>9873</v>
      </c>
      <c r="H1113" s="3">
        <v>1.0894873792493098E-2</v>
      </c>
      <c r="I1113" s="2">
        <v>906206</v>
      </c>
      <c r="J1113" s="2">
        <v>1452664</v>
      </c>
      <c r="K1113" s="2" t="s">
        <v>14757</v>
      </c>
      <c r="L1113" s="1" t="str">
        <f t="shared" si="17"/>
        <v>Ratnagiri - sindhudurg52024</v>
      </c>
    </row>
    <row r="1114" spans="1:12" x14ac:dyDescent="0.3">
      <c r="A1114" s="2">
        <v>46</v>
      </c>
      <c r="B1114" s="2" t="s">
        <v>973</v>
      </c>
      <c r="C1114" s="2" t="s">
        <v>3040</v>
      </c>
      <c r="D1114" s="2" t="s">
        <v>1018</v>
      </c>
      <c r="E1114" s="2">
        <v>6</v>
      </c>
      <c r="F1114" s="2" t="s">
        <v>11</v>
      </c>
      <c r="G1114" s="2">
        <v>7796</v>
      </c>
      <c r="H1114" s="3">
        <v>8.6029004442698467E-3</v>
      </c>
      <c r="I1114" s="2">
        <v>906206</v>
      </c>
      <c r="J1114" s="2">
        <v>1452664</v>
      </c>
      <c r="K1114" s="2" t="s">
        <v>14757</v>
      </c>
      <c r="L1114" s="1" t="str">
        <f t="shared" si="17"/>
        <v>Ratnagiri - sindhudurg62024</v>
      </c>
    </row>
    <row r="1115" spans="1:12" x14ac:dyDescent="0.3">
      <c r="A1115" s="2">
        <v>46</v>
      </c>
      <c r="B1115" s="2" t="s">
        <v>973</v>
      </c>
      <c r="C1115" s="2" t="s">
        <v>3041</v>
      </c>
      <c r="D1115" s="2" t="s">
        <v>1018</v>
      </c>
      <c r="E1115" s="2">
        <v>7</v>
      </c>
      <c r="F1115" s="2" t="s">
        <v>19</v>
      </c>
      <c r="G1115" s="2">
        <v>6373</v>
      </c>
      <c r="H1115" s="3">
        <v>7.0326173077644594E-3</v>
      </c>
      <c r="I1115" s="2">
        <v>906206</v>
      </c>
      <c r="J1115" s="2">
        <v>1452664</v>
      </c>
      <c r="K1115" s="2" t="s">
        <v>14757</v>
      </c>
      <c r="L1115" s="1" t="str">
        <f t="shared" si="17"/>
        <v>Ratnagiri - sindhudurg72024</v>
      </c>
    </row>
    <row r="1116" spans="1:12" x14ac:dyDescent="0.3">
      <c r="A1116" s="2">
        <v>46</v>
      </c>
      <c r="B1116" s="2" t="s">
        <v>973</v>
      </c>
      <c r="C1116" s="2" t="s">
        <v>3042</v>
      </c>
      <c r="D1116" s="2" t="s">
        <v>1018</v>
      </c>
      <c r="E1116" s="2">
        <v>8</v>
      </c>
      <c r="F1116" s="2" t="s">
        <v>19</v>
      </c>
      <c r="G1116" s="2">
        <v>5563</v>
      </c>
      <c r="H1116" s="3">
        <v>6.1387808070129746E-3</v>
      </c>
      <c r="I1116" s="2">
        <v>906206</v>
      </c>
      <c r="J1116" s="2">
        <v>1452664</v>
      </c>
      <c r="K1116" s="2" t="s">
        <v>14757</v>
      </c>
      <c r="L1116" s="1" t="str">
        <f t="shared" si="17"/>
        <v>Ratnagiri - sindhudurg82024</v>
      </c>
    </row>
    <row r="1117" spans="1:12" x14ac:dyDescent="0.3">
      <c r="A1117" s="2">
        <v>46</v>
      </c>
      <c r="B1117" s="2" t="s">
        <v>973</v>
      </c>
      <c r="C1117" s="2" t="s">
        <v>3043</v>
      </c>
      <c r="D1117" s="2" t="s">
        <v>1018</v>
      </c>
      <c r="E1117" s="2">
        <v>9</v>
      </c>
      <c r="F1117" s="2" t="s">
        <v>15</v>
      </c>
      <c r="G1117" s="2">
        <v>5244</v>
      </c>
      <c r="H1117" s="3">
        <v>5.7867637159762795E-3</v>
      </c>
      <c r="I1117" s="2">
        <v>906206</v>
      </c>
      <c r="J1117" s="2">
        <v>1452664</v>
      </c>
      <c r="K1117" s="2" t="s">
        <v>14757</v>
      </c>
      <c r="L1117" s="1" t="str">
        <f t="shared" si="17"/>
        <v>Ratnagiri - sindhudurg92024</v>
      </c>
    </row>
    <row r="1118" spans="1:12" x14ac:dyDescent="0.3">
      <c r="A1118" s="2">
        <v>46</v>
      </c>
      <c r="B1118" s="2" t="s">
        <v>973</v>
      </c>
      <c r="C1118" s="2" t="s">
        <v>3044</v>
      </c>
      <c r="D1118" s="2" t="s">
        <v>1018</v>
      </c>
      <c r="E1118" s="2">
        <v>10</v>
      </c>
      <c r="F1118" s="2" t="s">
        <v>1980</v>
      </c>
      <c r="G1118" s="2">
        <v>2209</v>
      </c>
      <c r="H1118" s="3">
        <v>2.4376355927901603E-3</v>
      </c>
      <c r="I1118" s="2">
        <v>906206</v>
      </c>
      <c r="J1118" s="2">
        <v>1452664</v>
      </c>
      <c r="K1118" s="2" t="s">
        <v>14757</v>
      </c>
      <c r="L1118" s="1" t="str">
        <f t="shared" si="17"/>
        <v>Ratnagiri - sindhudurg102024</v>
      </c>
    </row>
    <row r="1119" spans="1:12" x14ac:dyDescent="0.3">
      <c r="A1119" s="2">
        <v>47</v>
      </c>
      <c r="B1119" s="2" t="s">
        <v>985</v>
      </c>
      <c r="C1119" s="2" t="s">
        <v>3045</v>
      </c>
      <c r="D1119" s="2" t="s">
        <v>1018</v>
      </c>
      <c r="E1119" s="2">
        <v>1</v>
      </c>
      <c r="F1119" s="2" t="s">
        <v>7</v>
      </c>
      <c r="G1119" s="2">
        <v>750323</v>
      </c>
      <c r="H1119" s="3">
        <v>0.54126798400267773</v>
      </c>
      <c r="I1119" s="2">
        <v>1386232</v>
      </c>
      <c r="J1119" s="2">
        <v>1942725</v>
      </c>
      <c r="K1119" s="2" t="s">
        <v>14759</v>
      </c>
      <c r="L1119" s="1" t="str">
        <f t="shared" si="17"/>
        <v>Kolhapur12024</v>
      </c>
    </row>
    <row r="1120" spans="1:12" x14ac:dyDescent="0.3">
      <c r="A1120" s="2">
        <v>47</v>
      </c>
      <c r="B1120" s="2" t="s">
        <v>985</v>
      </c>
      <c r="C1120" s="2" t="s">
        <v>3046</v>
      </c>
      <c r="D1120" s="2" t="s">
        <v>1018</v>
      </c>
      <c r="E1120" s="2">
        <v>2</v>
      </c>
      <c r="F1120" s="2" t="s">
        <v>103</v>
      </c>
      <c r="G1120" s="2">
        <v>597014</v>
      </c>
      <c r="H1120" s="3">
        <v>0.4306739420241345</v>
      </c>
      <c r="I1120" s="2">
        <v>1386232</v>
      </c>
      <c r="J1120" s="2">
        <v>1942725</v>
      </c>
      <c r="K1120" s="2" t="s">
        <v>14759</v>
      </c>
      <c r="L1120" s="1" t="str">
        <f t="shared" si="17"/>
        <v>Kolhapur22024</v>
      </c>
    </row>
    <row r="1121" spans="1:12" x14ac:dyDescent="0.3">
      <c r="A1121" s="2">
        <v>47</v>
      </c>
      <c r="B1121" s="2" t="s">
        <v>985</v>
      </c>
      <c r="C1121" s="2" t="s">
        <v>22</v>
      </c>
      <c r="D1121" s="2" t="s">
        <v>7923</v>
      </c>
      <c r="E1121" s="2">
        <v>3</v>
      </c>
      <c r="F1121" s="2" t="s">
        <v>22</v>
      </c>
      <c r="G1121" s="2">
        <v>5932</v>
      </c>
      <c r="H1121" s="3">
        <v>4.2792259881462846E-3</v>
      </c>
      <c r="I1121" s="2">
        <v>1386232</v>
      </c>
      <c r="J1121" s="2">
        <v>1942725</v>
      </c>
      <c r="K1121" s="2" t="s">
        <v>14759</v>
      </c>
      <c r="L1121" s="1" t="str">
        <f t="shared" si="17"/>
        <v>Kolhapur32024</v>
      </c>
    </row>
    <row r="1122" spans="1:12" x14ac:dyDescent="0.3">
      <c r="A1122" s="2">
        <v>47</v>
      </c>
      <c r="B1122" s="2" t="s">
        <v>985</v>
      </c>
      <c r="C1122" s="2" t="s">
        <v>3047</v>
      </c>
      <c r="D1122" s="2" t="s">
        <v>1018</v>
      </c>
      <c r="E1122" s="2">
        <v>4</v>
      </c>
      <c r="F1122" s="2" t="s">
        <v>11</v>
      </c>
      <c r="G1122" s="2">
        <v>3946</v>
      </c>
      <c r="H1122" s="3">
        <v>2.8465653656819349E-3</v>
      </c>
      <c r="I1122" s="2">
        <v>1386232</v>
      </c>
      <c r="J1122" s="2">
        <v>1942725</v>
      </c>
      <c r="K1122" s="2" t="s">
        <v>14759</v>
      </c>
      <c r="L1122" s="1" t="str">
        <f t="shared" si="17"/>
        <v>Kolhapur42024</v>
      </c>
    </row>
    <row r="1123" spans="1:12" x14ac:dyDescent="0.3">
      <c r="A1123" s="2">
        <v>47</v>
      </c>
      <c r="B1123" s="2" t="s">
        <v>985</v>
      </c>
      <c r="C1123" s="2" t="s">
        <v>3048</v>
      </c>
      <c r="D1123" s="2" t="s">
        <v>1018</v>
      </c>
      <c r="E1123" s="2">
        <v>5</v>
      </c>
      <c r="F1123" s="2" t="s">
        <v>19</v>
      </c>
      <c r="G1123" s="2">
        <v>3822</v>
      </c>
      <c r="H1123" s="3">
        <v>2.7571142492742919E-3</v>
      </c>
      <c r="I1123" s="2">
        <v>1386232</v>
      </c>
      <c r="J1123" s="2">
        <v>1942725</v>
      </c>
      <c r="K1123" s="2" t="s">
        <v>14759</v>
      </c>
      <c r="L1123" s="1" t="str">
        <f t="shared" si="17"/>
        <v>Kolhapur52024</v>
      </c>
    </row>
    <row r="1124" spans="1:12" x14ac:dyDescent="0.3">
      <c r="A1124" s="2">
        <v>47</v>
      </c>
      <c r="B1124" s="2" t="s">
        <v>985</v>
      </c>
      <c r="C1124" s="2" t="s">
        <v>3050</v>
      </c>
      <c r="D1124" s="2" t="s">
        <v>1020</v>
      </c>
      <c r="E1124" s="2">
        <v>6</v>
      </c>
      <c r="F1124" s="2" t="s">
        <v>19</v>
      </c>
      <c r="G1124" s="2">
        <v>3503</v>
      </c>
      <c r="H1124" s="3">
        <v>2.5269940385159195E-3</v>
      </c>
      <c r="I1124" s="2">
        <v>1386232</v>
      </c>
      <c r="J1124" s="2">
        <v>1942725</v>
      </c>
      <c r="K1124" s="2" t="s">
        <v>14759</v>
      </c>
      <c r="L1124" s="1" t="str">
        <f t="shared" si="17"/>
        <v>Kolhapur62024</v>
      </c>
    </row>
    <row r="1125" spans="1:12" x14ac:dyDescent="0.3">
      <c r="A1125" s="2">
        <v>47</v>
      </c>
      <c r="B1125" s="2" t="s">
        <v>985</v>
      </c>
      <c r="C1125" s="2" t="s">
        <v>3049</v>
      </c>
      <c r="D1125" s="2" t="s">
        <v>1018</v>
      </c>
      <c r="E1125" s="2">
        <v>7</v>
      </c>
      <c r="F1125" s="2" t="s">
        <v>19</v>
      </c>
      <c r="G1125" s="2">
        <v>3497</v>
      </c>
      <c r="H1125" s="3">
        <v>2.5226657586897433E-3</v>
      </c>
      <c r="I1125" s="2">
        <v>1386232</v>
      </c>
      <c r="J1125" s="2">
        <v>1942725</v>
      </c>
      <c r="K1125" s="2" t="s">
        <v>14759</v>
      </c>
      <c r="L1125" s="1" t="str">
        <f t="shared" si="17"/>
        <v>Kolhapur72024</v>
      </c>
    </row>
    <row r="1126" spans="1:12" x14ac:dyDescent="0.3">
      <c r="A1126" s="2">
        <v>47</v>
      </c>
      <c r="B1126" s="2" t="s">
        <v>985</v>
      </c>
      <c r="C1126" s="2" t="s">
        <v>3051</v>
      </c>
      <c r="D1126" s="2" t="s">
        <v>1020</v>
      </c>
      <c r="E1126" s="2">
        <v>8</v>
      </c>
      <c r="F1126" s="2" t="s">
        <v>19</v>
      </c>
      <c r="G1126" s="2">
        <v>3045</v>
      </c>
      <c r="H1126" s="3">
        <v>2.1966020117844634E-3</v>
      </c>
      <c r="I1126" s="2">
        <v>1386232</v>
      </c>
      <c r="J1126" s="2">
        <v>1942725</v>
      </c>
      <c r="K1126" s="2" t="s">
        <v>14759</v>
      </c>
      <c r="L1126" s="1" t="str">
        <f t="shared" si="17"/>
        <v>Kolhapur82024</v>
      </c>
    </row>
    <row r="1127" spans="1:12" x14ac:dyDescent="0.3">
      <c r="A1127" s="2">
        <v>47</v>
      </c>
      <c r="B1127" s="2" t="s">
        <v>985</v>
      </c>
      <c r="C1127" s="2" t="s">
        <v>3052</v>
      </c>
      <c r="D1127" s="2" t="s">
        <v>1018</v>
      </c>
      <c r="E1127" s="2">
        <v>9</v>
      </c>
      <c r="F1127" s="2" t="s">
        <v>1187</v>
      </c>
      <c r="G1127" s="2">
        <v>2952</v>
      </c>
      <c r="H1127" s="3">
        <v>2.1295136744787307E-3</v>
      </c>
      <c r="I1127" s="2">
        <v>1386232</v>
      </c>
      <c r="J1127" s="2">
        <v>1942725</v>
      </c>
      <c r="K1127" s="2" t="s">
        <v>14759</v>
      </c>
      <c r="L1127" s="1" t="str">
        <f t="shared" si="17"/>
        <v>Kolhapur92024</v>
      </c>
    </row>
    <row r="1128" spans="1:12" x14ac:dyDescent="0.3">
      <c r="A1128" s="2">
        <v>47</v>
      </c>
      <c r="B1128" s="2" t="s">
        <v>985</v>
      </c>
      <c r="C1128" s="2" t="s">
        <v>3053</v>
      </c>
      <c r="D1128" s="2" t="s">
        <v>1018</v>
      </c>
      <c r="E1128" s="2">
        <v>10</v>
      </c>
      <c r="F1128" s="2" t="s">
        <v>19</v>
      </c>
      <c r="G1128" s="2">
        <v>2457</v>
      </c>
      <c r="H1128" s="3">
        <v>1.7724305888191876E-3</v>
      </c>
      <c r="I1128" s="2">
        <v>1386232</v>
      </c>
      <c r="J1128" s="2">
        <v>1942725</v>
      </c>
      <c r="K1128" s="2" t="s">
        <v>14759</v>
      </c>
      <c r="L1128" s="1" t="str">
        <f t="shared" si="17"/>
        <v>Kolhapur102024</v>
      </c>
    </row>
    <row r="1129" spans="1:12" x14ac:dyDescent="0.3">
      <c r="A1129" s="2">
        <v>47</v>
      </c>
      <c r="B1129" s="2" t="s">
        <v>985</v>
      </c>
      <c r="C1129" s="2" t="s">
        <v>3054</v>
      </c>
      <c r="D1129" s="2" t="s">
        <v>1018</v>
      </c>
      <c r="E1129" s="2">
        <v>11</v>
      </c>
      <c r="F1129" s="2" t="s">
        <v>19</v>
      </c>
      <c r="G1129" s="2">
        <v>1215</v>
      </c>
      <c r="H1129" s="3">
        <v>8.7647666480069719E-4</v>
      </c>
      <c r="I1129" s="2">
        <v>1386232</v>
      </c>
      <c r="J1129" s="2">
        <v>1942725</v>
      </c>
      <c r="K1129" s="2" t="s">
        <v>14759</v>
      </c>
      <c r="L1129" s="1" t="str">
        <f t="shared" si="17"/>
        <v>Kolhapur112024</v>
      </c>
    </row>
    <row r="1130" spans="1:12" x14ac:dyDescent="0.3">
      <c r="A1130" s="2">
        <v>47</v>
      </c>
      <c r="B1130" s="2" t="s">
        <v>985</v>
      </c>
      <c r="C1130" s="2" t="s">
        <v>3056</v>
      </c>
      <c r="D1130" s="2" t="s">
        <v>1018</v>
      </c>
      <c r="E1130" s="2">
        <v>12</v>
      </c>
      <c r="F1130" s="2" t="s">
        <v>19</v>
      </c>
      <c r="G1130" s="2">
        <v>1029</v>
      </c>
      <c r="H1130" s="3">
        <v>7.4229999018923234E-4</v>
      </c>
      <c r="I1130" s="2">
        <v>1386232</v>
      </c>
      <c r="J1130" s="2">
        <v>1942725</v>
      </c>
      <c r="K1130" s="2" t="s">
        <v>14759</v>
      </c>
      <c r="L1130" s="1" t="str">
        <f t="shared" si="17"/>
        <v>Kolhapur122024</v>
      </c>
    </row>
    <row r="1131" spans="1:12" x14ac:dyDescent="0.3">
      <c r="A1131" s="2">
        <v>47</v>
      </c>
      <c r="B1131" s="2" t="s">
        <v>985</v>
      </c>
      <c r="C1131" s="2" t="s">
        <v>3055</v>
      </c>
      <c r="D1131" s="2" t="s">
        <v>1018</v>
      </c>
      <c r="E1131" s="2">
        <v>13</v>
      </c>
      <c r="F1131" s="2" t="s">
        <v>1962</v>
      </c>
      <c r="G1131" s="2">
        <v>1011</v>
      </c>
      <c r="H1131" s="3">
        <v>7.2931515071070359E-4</v>
      </c>
      <c r="I1131" s="2">
        <v>1386232</v>
      </c>
      <c r="J1131" s="2">
        <v>1942725</v>
      </c>
      <c r="K1131" s="2" t="s">
        <v>14759</v>
      </c>
      <c r="L1131" s="1" t="str">
        <f t="shared" si="17"/>
        <v>Kolhapur132024</v>
      </c>
    </row>
    <row r="1132" spans="1:12" x14ac:dyDescent="0.3">
      <c r="A1132" s="2">
        <v>47</v>
      </c>
      <c r="B1132" s="2" t="s">
        <v>985</v>
      </c>
      <c r="C1132" s="2" t="s">
        <v>3057</v>
      </c>
      <c r="D1132" s="2" t="s">
        <v>1018</v>
      </c>
      <c r="E1132" s="2">
        <v>14</v>
      </c>
      <c r="F1132" s="2" t="s">
        <v>19</v>
      </c>
      <c r="G1132" s="2">
        <v>847</v>
      </c>
      <c r="H1132" s="3">
        <v>6.1100883546188513E-4</v>
      </c>
      <c r="I1132" s="2">
        <v>1386232</v>
      </c>
      <c r="J1132" s="2">
        <v>1942725</v>
      </c>
      <c r="K1132" s="2" t="s">
        <v>14759</v>
      </c>
      <c r="L1132" s="1" t="str">
        <f t="shared" si="17"/>
        <v>Kolhapur142024</v>
      </c>
    </row>
    <row r="1133" spans="1:12" x14ac:dyDescent="0.3">
      <c r="A1133" s="2">
        <v>47</v>
      </c>
      <c r="B1133" s="2" t="s">
        <v>985</v>
      </c>
      <c r="C1133" s="2" t="s">
        <v>3058</v>
      </c>
      <c r="D1133" s="2" t="s">
        <v>1018</v>
      </c>
      <c r="E1133" s="2">
        <v>15</v>
      </c>
      <c r="F1133" s="2" t="s">
        <v>19</v>
      </c>
      <c r="G1133" s="2">
        <v>647</v>
      </c>
      <c r="H1133" s="3">
        <v>4.6673284125600911E-4</v>
      </c>
      <c r="I1133" s="2">
        <v>1386232</v>
      </c>
      <c r="J1133" s="2">
        <v>1942725</v>
      </c>
      <c r="K1133" s="2" t="s">
        <v>14759</v>
      </c>
      <c r="L1133" s="1" t="str">
        <f t="shared" si="17"/>
        <v>Kolhapur152024</v>
      </c>
    </row>
    <row r="1134" spans="1:12" x14ac:dyDescent="0.3">
      <c r="A1134" s="2">
        <v>47</v>
      </c>
      <c r="B1134" s="2" t="s">
        <v>985</v>
      </c>
      <c r="C1134" s="2" t="s">
        <v>3059</v>
      </c>
      <c r="D1134" s="2" t="s">
        <v>1018</v>
      </c>
      <c r="E1134" s="2">
        <v>16</v>
      </c>
      <c r="F1134" s="2" t="s">
        <v>981</v>
      </c>
      <c r="G1134" s="2">
        <v>636</v>
      </c>
      <c r="H1134" s="3">
        <v>4.5879766157468592E-4</v>
      </c>
      <c r="I1134" s="2">
        <v>1386232</v>
      </c>
      <c r="J1134" s="2">
        <v>1942725</v>
      </c>
      <c r="K1134" s="2" t="s">
        <v>14759</v>
      </c>
      <c r="L1134" s="1" t="str">
        <f t="shared" si="17"/>
        <v>Kolhapur162024</v>
      </c>
    </row>
    <row r="1135" spans="1:12" x14ac:dyDescent="0.3">
      <c r="A1135" s="2">
        <v>47</v>
      </c>
      <c r="B1135" s="2" t="s">
        <v>985</v>
      </c>
      <c r="C1135" s="2" t="s">
        <v>3060</v>
      </c>
      <c r="D1135" s="2" t="s">
        <v>1018</v>
      </c>
      <c r="E1135" s="2">
        <v>17</v>
      </c>
      <c r="F1135" s="2" t="s">
        <v>2467</v>
      </c>
      <c r="G1135" s="2">
        <v>635</v>
      </c>
      <c r="H1135" s="3">
        <v>4.5807628160365654E-4</v>
      </c>
      <c r="I1135" s="2">
        <v>1386232</v>
      </c>
      <c r="J1135" s="2">
        <v>1942725</v>
      </c>
      <c r="K1135" s="2" t="s">
        <v>14759</v>
      </c>
      <c r="L1135" s="1" t="str">
        <f t="shared" si="17"/>
        <v>Kolhapur172024</v>
      </c>
    </row>
    <row r="1136" spans="1:12" x14ac:dyDescent="0.3">
      <c r="A1136" s="2">
        <v>47</v>
      </c>
      <c r="B1136" s="2" t="s">
        <v>985</v>
      </c>
      <c r="C1136" s="2" t="s">
        <v>3061</v>
      </c>
      <c r="D1136" s="2" t="s">
        <v>1018</v>
      </c>
      <c r="E1136" s="2">
        <v>18</v>
      </c>
      <c r="F1136" s="2" t="s">
        <v>3062</v>
      </c>
      <c r="G1136" s="2">
        <v>626</v>
      </c>
      <c r="H1136" s="3">
        <v>4.5158386186439211E-4</v>
      </c>
      <c r="I1136" s="2">
        <v>1386232</v>
      </c>
      <c r="J1136" s="2">
        <v>1942725</v>
      </c>
      <c r="K1136" s="2" t="s">
        <v>14759</v>
      </c>
      <c r="L1136" s="1" t="str">
        <f t="shared" si="17"/>
        <v>Kolhapur182024</v>
      </c>
    </row>
    <row r="1137" spans="1:12" x14ac:dyDescent="0.3">
      <c r="A1137" s="2">
        <v>47</v>
      </c>
      <c r="B1137" s="2" t="s">
        <v>985</v>
      </c>
      <c r="C1137" s="2" t="s">
        <v>3063</v>
      </c>
      <c r="D1137" s="2" t="s">
        <v>1018</v>
      </c>
      <c r="E1137" s="2">
        <v>19</v>
      </c>
      <c r="F1137" s="2" t="s">
        <v>19</v>
      </c>
      <c r="G1137" s="2">
        <v>602</v>
      </c>
      <c r="H1137" s="3">
        <v>4.3427074255968697E-4</v>
      </c>
      <c r="I1137" s="2">
        <v>1386232</v>
      </c>
      <c r="J1137" s="2">
        <v>1942725</v>
      </c>
      <c r="K1137" s="2" t="s">
        <v>14759</v>
      </c>
      <c r="L1137" s="1" t="str">
        <f t="shared" si="17"/>
        <v>Kolhapur192024</v>
      </c>
    </row>
    <row r="1138" spans="1:12" x14ac:dyDescent="0.3">
      <c r="A1138" s="2">
        <v>47</v>
      </c>
      <c r="B1138" s="2" t="s">
        <v>985</v>
      </c>
      <c r="C1138" s="2" t="s">
        <v>3064</v>
      </c>
      <c r="D1138" s="2" t="s">
        <v>1018</v>
      </c>
      <c r="E1138" s="2">
        <v>20</v>
      </c>
      <c r="F1138" s="2" t="s">
        <v>19</v>
      </c>
      <c r="G1138" s="2">
        <v>595</v>
      </c>
      <c r="H1138" s="3">
        <v>4.2922108276248131E-4</v>
      </c>
      <c r="I1138" s="2">
        <v>1386232</v>
      </c>
      <c r="J1138" s="2">
        <v>1942725</v>
      </c>
      <c r="K1138" s="2" t="s">
        <v>14759</v>
      </c>
      <c r="L1138" s="1" t="str">
        <f t="shared" si="17"/>
        <v>Kolhapur202024</v>
      </c>
    </row>
    <row r="1139" spans="1:12" x14ac:dyDescent="0.3">
      <c r="A1139" s="2">
        <v>47</v>
      </c>
      <c r="B1139" s="2" t="s">
        <v>985</v>
      </c>
      <c r="C1139" s="2" t="s">
        <v>1011</v>
      </c>
      <c r="D1139" s="2" t="s">
        <v>1018</v>
      </c>
      <c r="E1139" s="2">
        <v>21</v>
      </c>
      <c r="F1139" s="2" t="s">
        <v>3065</v>
      </c>
      <c r="G1139" s="2">
        <v>558</v>
      </c>
      <c r="H1139" s="3">
        <v>4.0253002383439427E-4</v>
      </c>
      <c r="I1139" s="2">
        <v>1386232</v>
      </c>
      <c r="J1139" s="2">
        <v>1942725</v>
      </c>
      <c r="K1139" s="2" t="s">
        <v>14759</v>
      </c>
      <c r="L1139" s="1" t="str">
        <f t="shared" si="17"/>
        <v>Kolhapur212024</v>
      </c>
    </row>
    <row r="1140" spans="1:12" x14ac:dyDescent="0.3">
      <c r="A1140" s="2">
        <v>47</v>
      </c>
      <c r="B1140" s="2" t="s">
        <v>985</v>
      </c>
      <c r="C1140" s="2" t="s">
        <v>1000</v>
      </c>
      <c r="D1140" s="2" t="s">
        <v>1018</v>
      </c>
      <c r="E1140" s="2">
        <v>22</v>
      </c>
      <c r="F1140" s="2" t="s">
        <v>19</v>
      </c>
      <c r="G1140" s="2">
        <v>541</v>
      </c>
      <c r="H1140" s="3">
        <v>3.9026656432689479E-4</v>
      </c>
      <c r="I1140" s="2">
        <v>1386232</v>
      </c>
      <c r="J1140" s="2">
        <v>1942725</v>
      </c>
      <c r="K1140" s="2" t="s">
        <v>14759</v>
      </c>
      <c r="L1140" s="1" t="str">
        <f t="shared" si="17"/>
        <v>Kolhapur222024</v>
      </c>
    </row>
    <row r="1141" spans="1:12" x14ac:dyDescent="0.3">
      <c r="A1141" s="2">
        <v>47</v>
      </c>
      <c r="B1141" s="2" t="s">
        <v>985</v>
      </c>
      <c r="C1141" s="2" t="s">
        <v>3066</v>
      </c>
      <c r="D1141" s="2" t="s">
        <v>1018</v>
      </c>
      <c r="E1141" s="2">
        <v>23</v>
      </c>
      <c r="F1141" s="2" t="s">
        <v>19</v>
      </c>
      <c r="G1141" s="2">
        <v>465</v>
      </c>
      <c r="H1141" s="3">
        <v>3.3544168652866184E-4</v>
      </c>
      <c r="I1141" s="2">
        <v>1386232</v>
      </c>
      <c r="J1141" s="2">
        <v>1942725</v>
      </c>
      <c r="K1141" s="2" t="s">
        <v>14759</v>
      </c>
      <c r="L1141" s="1" t="str">
        <f t="shared" si="17"/>
        <v>Kolhapur232024</v>
      </c>
    </row>
    <row r="1142" spans="1:12" x14ac:dyDescent="0.3">
      <c r="A1142" s="2">
        <v>47</v>
      </c>
      <c r="B1142" s="2" t="s">
        <v>985</v>
      </c>
      <c r="C1142" s="2" t="s">
        <v>3067</v>
      </c>
      <c r="D1142" s="2" t="s">
        <v>1018</v>
      </c>
      <c r="E1142" s="2">
        <v>24</v>
      </c>
      <c r="F1142" s="2" t="s">
        <v>19</v>
      </c>
      <c r="G1142" s="2">
        <v>334</v>
      </c>
      <c r="H1142" s="3">
        <v>2.4094091032381303E-4</v>
      </c>
      <c r="I1142" s="2">
        <v>1386232</v>
      </c>
      <c r="J1142" s="2">
        <v>1942725</v>
      </c>
      <c r="K1142" s="2" t="s">
        <v>14759</v>
      </c>
      <c r="L1142" s="1" t="str">
        <f t="shared" si="17"/>
        <v>Kolhapur242024</v>
      </c>
    </row>
    <row r="1143" spans="1:12" x14ac:dyDescent="0.3">
      <c r="A1143" s="2">
        <v>48</v>
      </c>
      <c r="B1143" s="2" t="s">
        <v>1001</v>
      </c>
      <c r="C1143" s="2" t="s">
        <v>3069</v>
      </c>
      <c r="D1143" s="2" t="s">
        <v>1018</v>
      </c>
      <c r="E1143" s="2">
        <v>1</v>
      </c>
      <c r="F1143" s="2" t="s">
        <v>103</v>
      </c>
      <c r="G1143" s="2">
        <v>518334</v>
      </c>
      <c r="H1143" s="3">
        <v>0.40174981843773516</v>
      </c>
      <c r="I1143" s="2">
        <v>1290191</v>
      </c>
      <c r="J1143" s="2">
        <v>1818396</v>
      </c>
      <c r="K1143" s="2" t="s">
        <v>14759</v>
      </c>
      <c r="L1143" s="1" t="str">
        <f t="shared" si="17"/>
        <v>Hatkanangle12024</v>
      </c>
    </row>
    <row r="1144" spans="1:12" x14ac:dyDescent="0.3">
      <c r="A1144" s="2">
        <v>48</v>
      </c>
      <c r="B1144" s="2" t="s">
        <v>1001</v>
      </c>
      <c r="C1144" s="2" t="s">
        <v>3070</v>
      </c>
      <c r="D1144" s="2" t="s">
        <v>1018</v>
      </c>
      <c r="E1144" s="2">
        <v>2</v>
      </c>
      <c r="F1144" s="2" t="s">
        <v>1977</v>
      </c>
      <c r="G1144" s="2">
        <v>504181</v>
      </c>
      <c r="H1144" s="3">
        <v>0.39078012480322682</v>
      </c>
      <c r="I1144" s="2">
        <v>1290191</v>
      </c>
      <c r="J1144" s="2">
        <v>1818396</v>
      </c>
      <c r="K1144" s="2" t="s">
        <v>14759</v>
      </c>
      <c r="L1144" s="1" t="str">
        <f t="shared" si="17"/>
        <v>Hatkanangle22024</v>
      </c>
    </row>
    <row r="1145" spans="1:12" x14ac:dyDescent="0.3">
      <c r="A1145" s="2">
        <v>48</v>
      </c>
      <c r="B1145" s="2" t="s">
        <v>1001</v>
      </c>
      <c r="C1145" s="2" t="s">
        <v>3071</v>
      </c>
      <c r="D1145" s="2" t="s">
        <v>1018</v>
      </c>
      <c r="E1145" s="2">
        <v>3</v>
      </c>
      <c r="F1145" s="2" t="s">
        <v>914</v>
      </c>
      <c r="G1145" s="2">
        <v>178866</v>
      </c>
      <c r="H1145" s="3">
        <v>0.13863528733342584</v>
      </c>
      <c r="I1145" s="2">
        <v>1290191</v>
      </c>
      <c r="J1145" s="2">
        <v>1818396</v>
      </c>
      <c r="K1145" s="2" t="s">
        <v>14759</v>
      </c>
      <c r="L1145" s="1" t="str">
        <f t="shared" si="17"/>
        <v>Hatkanangle32024</v>
      </c>
    </row>
    <row r="1146" spans="1:12" x14ac:dyDescent="0.3">
      <c r="A1146" s="2">
        <v>48</v>
      </c>
      <c r="B1146" s="2" t="s">
        <v>1001</v>
      </c>
      <c r="C1146" s="2" t="s">
        <v>3072</v>
      </c>
      <c r="D1146" s="2" t="s">
        <v>1018</v>
      </c>
      <c r="E1146" s="2">
        <v>4</v>
      </c>
      <c r="F1146" s="2" t="s">
        <v>1023</v>
      </c>
      <c r="G1146" s="2">
        <v>32591</v>
      </c>
      <c r="H1146" s="3">
        <v>2.5260600949781855E-2</v>
      </c>
      <c r="I1146" s="2">
        <v>1290191</v>
      </c>
      <c r="J1146" s="2">
        <v>1818396</v>
      </c>
      <c r="K1146" s="2" t="s">
        <v>14759</v>
      </c>
      <c r="L1146" s="1" t="str">
        <f t="shared" si="17"/>
        <v>Hatkanangle42024</v>
      </c>
    </row>
    <row r="1147" spans="1:12" x14ac:dyDescent="0.3">
      <c r="A1147" s="2">
        <v>48</v>
      </c>
      <c r="B1147" s="2" t="s">
        <v>1001</v>
      </c>
      <c r="C1147" s="2" t="s">
        <v>3073</v>
      </c>
      <c r="D1147" s="2" t="s">
        <v>1018</v>
      </c>
      <c r="E1147" s="2">
        <v>5</v>
      </c>
      <c r="F1147" s="2" t="s">
        <v>19</v>
      </c>
      <c r="G1147" s="2">
        <v>6107</v>
      </c>
      <c r="H1147" s="3">
        <v>4.7334076892491111E-3</v>
      </c>
      <c r="I1147" s="2">
        <v>1290191</v>
      </c>
      <c r="J1147" s="2">
        <v>1818396</v>
      </c>
      <c r="K1147" s="2" t="s">
        <v>14759</v>
      </c>
      <c r="L1147" s="1" t="str">
        <f t="shared" si="17"/>
        <v>Hatkanangle52024</v>
      </c>
    </row>
    <row r="1148" spans="1:12" x14ac:dyDescent="0.3">
      <c r="A1148" s="2">
        <v>48</v>
      </c>
      <c r="B1148" s="2" t="s">
        <v>1001</v>
      </c>
      <c r="C1148" s="2" t="s">
        <v>22</v>
      </c>
      <c r="D1148" s="2" t="s">
        <v>7923</v>
      </c>
      <c r="E1148" s="2">
        <v>6</v>
      </c>
      <c r="F1148" s="2" t="s">
        <v>22</v>
      </c>
      <c r="G1148" s="2">
        <v>5027</v>
      </c>
      <c r="H1148" s="3">
        <v>3.8963223274693435E-3</v>
      </c>
      <c r="I1148" s="2">
        <v>1290191</v>
      </c>
      <c r="J1148" s="2">
        <v>1818396</v>
      </c>
      <c r="K1148" s="2" t="s">
        <v>14759</v>
      </c>
      <c r="L1148" s="1" t="str">
        <f t="shared" si="17"/>
        <v>Hatkanangle62024</v>
      </c>
    </row>
    <row r="1149" spans="1:12" x14ac:dyDescent="0.3">
      <c r="A1149" s="2">
        <v>48</v>
      </c>
      <c r="B1149" s="2" t="s">
        <v>1001</v>
      </c>
      <c r="C1149" s="2" t="s">
        <v>3074</v>
      </c>
      <c r="D1149" s="2" t="s">
        <v>1018</v>
      </c>
      <c r="E1149" s="2">
        <v>7</v>
      </c>
      <c r="F1149" s="2" t="s">
        <v>19</v>
      </c>
      <c r="G1149" s="2">
        <v>4944</v>
      </c>
      <c r="H1149" s="3">
        <v>3.8319907672584911E-3</v>
      </c>
      <c r="I1149" s="2">
        <v>1290191</v>
      </c>
      <c r="J1149" s="2">
        <v>1818396</v>
      </c>
      <c r="K1149" s="2" t="s">
        <v>14759</v>
      </c>
      <c r="L1149" s="1" t="str">
        <f t="shared" si="17"/>
        <v>Hatkanangle72024</v>
      </c>
    </row>
    <row r="1150" spans="1:12" x14ac:dyDescent="0.3">
      <c r="A1150" s="2">
        <v>48</v>
      </c>
      <c r="B1150" s="2" t="s">
        <v>1001</v>
      </c>
      <c r="C1150" s="2" t="s">
        <v>3075</v>
      </c>
      <c r="D1150" s="2" t="s">
        <v>1018</v>
      </c>
      <c r="E1150" s="2">
        <v>8</v>
      </c>
      <c r="F1150" s="2" t="s">
        <v>19</v>
      </c>
      <c r="G1150" s="2">
        <v>4788</v>
      </c>
      <c r="H1150" s="3">
        <v>3.7110784372236358E-3</v>
      </c>
      <c r="I1150" s="2">
        <v>1290191</v>
      </c>
      <c r="J1150" s="2">
        <v>1818396</v>
      </c>
      <c r="K1150" s="2" t="s">
        <v>14759</v>
      </c>
      <c r="L1150" s="1" t="str">
        <f t="shared" si="17"/>
        <v>Hatkanangle82024</v>
      </c>
    </row>
    <row r="1151" spans="1:12" x14ac:dyDescent="0.3">
      <c r="A1151" s="2">
        <v>48</v>
      </c>
      <c r="B1151" s="2" t="s">
        <v>1001</v>
      </c>
      <c r="C1151" s="2" t="s">
        <v>3076</v>
      </c>
      <c r="D1151" s="2" t="s">
        <v>1018</v>
      </c>
      <c r="E1151" s="2">
        <v>9</v>
      </c>
      <c r="F1151" s="2" t="s">
        <v>19</v>
      </c>
      <c r="G1151" s="2">
        <v>4467</v>
      </c>
      <c r="H1151" s="3">
        <v>3.4622780658057606E-3</v>
      </c>
      <c r="I1151" s="2">
        <v>1290191</v>
      </c>
      <c r="J1151" s="2">
        <v>1818396</v>
      </c>
      <c r="K1151" s="2" t="s">
        <v>14759</v>
      </c>
      <c r="L1151" s="1" t="str">
        <f t="shared" si="17"/>
        <v>Hatkanangle92024</v>
      </c>
    </row>
    <row r="1152" spans="1:12" x14ac:dyDescent="0.3">
      <c r="A1152" s="2">
        <v>48</v>
      </c>
      <c r="B1152" s="2" t="s">
        <v>1001</v>
      </c>
      <c r="C1152" s="2" t="s">
        <v>3077</v>
      </c>
      <c r="D1152" s="2" t="s">
        <v>1018</v>
      </c>
      <c r="E1152" s="2">
        <v>10</v>
      </c>
      <c r="F1152" s="2" t="s">
        <v>11</v>
      </c>
      <c r="G1152" s="2">
        <v>3968</v>
      </c>
      <c r="H1152" s="3">
        <v>3.0755136255019608E-3</v>
      </c>
      <c r="I1152" s="2">
        <v>1290191</v>
      </c>
      <c r="J1152" s="2">
        <v>1818396</v>
      </c>
      <c r="K1152" s="2" t="s">
        <v>14759</v>
      </c>
      <c r="L1152" s="1" t="str">
        <f t="shared" si="17"/>
        <v>Hatkanangle102024</v>
      </c>
    </row>
    <row r="1153" spans="1:12" x14ac:dyDescent="0.3">
      <c r="A1153" s="2">
        <v>48</v>
      </c>
      <c r="B1153" s="2" t="s">
        <v>1001</v>
      </c>
      <c r="C1153" s="2" t="s">
        <v>3078</v>
      </c>
      <c r="D1153" s="2" t="s">
        <v>1018</v>
      </c>
      <c r="E1153" s="2">
        <v>11</v>
      </c>
      <c r="F1153" s="2" t="s">
        <v>19</v>
      </c>
      <c r="G1153" s="2">
        <v>3602</v>
      </c>
      <c r="H1153" s="3">
        <v>2.7918346973432617E-3</v>
      </c>
      <c r="I1153" s="2">
        <v>1290191</v>
      </c>
      <c r="J1153" s="2">
        <v>1818396</v>
      </c>
      <c r="K1153" s="2" t="s">
        <v>14759</v>
      </c>
      <c r="L1153" s="1" t="str">
        <f t="shared" si="17"/>
        <v>Hatkanangle112024</v>
      </c>
    </row>
    <row r="1154" spans="1:12" x14ac:dyDescent="0.3">
      <c r="A1154" s="2">
        <v>48</v>
      </c>
      <c r="B1154" s="2" t="s">
        <v>1001</v>
      </c>
      <c r="C1154" s="2" t="s">
        <v>3079</v>
      </c>
      <c r="D1154" s="2" t="s">
        <v>1018</v>
      </c>
      <c r="E1154" s="2">
        <v>12</v>
      </c>
      <c r="F1154" s="2" t="s">
        <v>19</v>
      </c>
      <c r="G1154" s="2">
        <v>3497</v>
      </c>
      <c r="H1154" s="3">
        <v>2.7104513982813398E-3</v>
      </c>
      <c r="I1154" s="2">
        <v>1290191</v>
      </c>
      <c r="J1154" s="2">
        <v>1818396</v>
      </c>
      <c r="K1154" s="2" t="s">
        <v>14759</v>
      </c>
      <c r="L1154" s="1" t="str">
        <f t="shared" si="17"/>
        <v>Hatkanangle122024</v>
      </c>
    </row>
    <row r="1155" spans="1:12" x14ac:dyDescent="0.3">
      <c r="A1155" s="2">
        <v>48</v>
      </c>
      <c r="B1155" s="2" t="s">
        <v>1001</v>
      </c>
      <c r="C1155" s="2" t="s">
        <v>3080</v>
      </c>
      <c r="D1155" s="2" t="s">
        <v>1018</v>
      </c>
      <c r="E1155" s="2">
        <v>13</v>
      </c>
      <c r="F1155" s="2" t="s">
        <v>15</v>
      </c>
      <c r="G1155" s="2">
        <v>3172</v>
      </c>
      <c r="H1155" s="3">
        <v>2.4585507107087244E-3</v>
      </c>
      <c r="I1155" s="2">
        <v>1290191</v>
      </c>
      <c r="J1155" s="2">
        <v>1818396</v>
      </c>
      <c r="K1155" s="2" t="s">
        <v>14759</v>
      </c>
      <c r="L1155" s="1" t="str">
        <f t="shared" ref="L1155:L1170" si="18">B1155&amp;E1155&amp;2024</f>
        <v>Hatkanangle132024</v>
      </c>
    </row>
    <row r="1156" spans="1:12" x14ac:dyDescent="0.3">
      <c r="A1156" s="2">
        <v>48</v>
      </c>
      <c r="B1156" s="2" t="s">
        <v>1001</v>
      </c>
      <c r="C1156" s="2" t="s">
        <v>1006</v>
      </c>
      <c r="D1156" s="2" t="s">
        <v>1018</v>
      </c>
      <c r="E1156" s="2">
        <v>14</v>
      </c>
      <c r="F1156" s="2" t="s">
        <v>1962</v>
      </c>
      <c r="G1156" s="2">
        <v>2146</v>
      </c>
      <c r="H1156" s="3">
        <v>1.6633196170179453E-3</v>
      </c>
      <c r="I1156" s="2">
        <v>1290191</v>
      </c>
      <c r="J1156" s="2">
        <v>1818396</v>
      </c>
      <c r="K1156" s="2" t="s">
        <v>14759</v>
      </c>
      <c r="L1156" s="1" t="str">
        <f t="shared" si="18"/>
        <v>Hatkanangle142024</v>
      </c>
    </row>
    <row r="1157" spans="1:12" x14ac:dyDescent="0.3">
      <c r="A1157" s="2">
        <v>48</v>
      </c>
      <c r="B1157" s="2" t="s">
        <v>1001</v>
      </c>
      <c r="C1157" s="2" t="s">
        <v>3081</v>
      </c>
      <c r="D1157" s="2" t="s">
        <v>1018</v>
      </c>
      <c r="E1157" s="2">
        <v>15</v>
      </c>
      <c r="F1157" s="2" t="s">
        <v>19</v>
      </c>
      <c r="G1157" s="2">
        <v>1849</v>
      </c>
      <c r="H1157" s="3">
        <v>1.4331211425285093E-3</v>
      </c>
      <c r="I1157" s="2">
        <v>1290191</v>
      </c>
      <c r="J1157" s="2">
        <v>1818396</v>
      </c>
      <c r="K1157" s="2" t="s">
        <v>14759</v>
      </c>
      <c r="L1157" s="1" t="str">
        <f t="shared" si="18"/>
        <v>Hatkanangle152024</v>
      </c>
    </row>
    <row r="1158" spans="1:12" x14ac:dyDescent="0.3">
      <c r="A1158" s="2">
        <v>48</v>
      </c>
      <c r="B1158" s="2" t="s">
        <v>1001</v>
      </c>
      <c r="C1158" s="2" t="s">
        <v>3082</v>
      </c>
      <c r="D1158" s="2" t="s">
        <v>1018</v>
      </c>
      <c r="E1158" s="2">
        <v>16</v>
      </c>
      <c r="F1158" s="2" t="s">
        <v>3083</v>
      </c>
      <c r="G1158" s="2">
        <v>1697</v>
      </c>
      <c r="H1158" s="3">
        <v>1.315309128648394E-3</v>
      </c>
      <c r="I1158" s="2">
        <v>1290191</v>
      </c>
      <c r="J1158" s="2">
        <v>1818396</v>
      </c>
      <c r="K1158" s="2" t="s">
        <v>14759</v>
      </c>
      <c r="L1158" s="1" t="str">
        <f t="shared" si="18"/>
        <v>Hatkanangle162024</v>
      </c>
    </row>
    <row r="1159" spans="1:12" x14ac:dyDescent="0.3">
      <c r="A1159" s="2">
        <v>48</v>
      </c>
      <c r="B1159" s="2" t="s">
        <v>1001</v>
      </c>
      <c r="C1159" s="2" t="s">
        <v>3084</v>
      </c>
      <c r="D1159" s="2" t="s">
        <v>1018</v>
      </c>
      <c r="E1159" s="2">
        <v>17</v>
      </c>
      <c r="F1159" s="2" t="s">
        <v>3085</v>
      </c>
      <c r="G1159" s="2">
        <v>1520</v>
      </c>
      <c r="H1159" s="3">
        <v>1.1781201388011543E-3</v>
      </c>
      <c r="I1159" s="2">
        <v>1290191</v>
      </c>
      <c r="J1159" s="2">
        <v>1818396</v>
      </c>
      <c r="K1159" s="2" t="s">
        <v>14759</v>
      </c>
      <c r="L1159" s="1" t="str">
        <f t="shared" si="18"/>
        <v>Hatkanangle172024</v>
      </c>
    </row>
    <row r="1160" spans="1:12" x14ac:dyDescent="0.3">
      <c r="A1160" s="2">
        <v>48</v>
      </c>
      <c r="B1160" s="2" t="s">
        <v>1001</v>
      </c>
      <c r="C1160" s="2" t="s">
        <v>3086</v>
      </c>
      <c r="D1160" s="2" t="s">
        <v>1018</v>
      </c>
      <c r="E1160" s="2">
        <v>18</v>
      </c>
      <c r="F1160" s="2" t="s">
        <v>19</v>
      </c>
      <c r="G1160" s="2">
        <v>1390</v>
      </c>
      <c r="H1160" s="3">
        <v>1.0773598637721083E-3</v>
      </c>
      <c r="I1160" s="2">
        <v>1290191</v>
      </c>
      <c r="J1160" s="2">
        <v>1818396</v>
      </c>
      <c r="K1160" s="2" t="s">
        <v>14759</v>
      </c>
      <c r="L1160" s="1" t="str">
        <f t="shared" si="18"/>
        <v>Hatkanangle182024</v>
      </c>
    </row>
    <row r="1161" spans="1:12" x14ac:dyDescent="0.3">
      <c r="A1161" s="2">
        <v>48</v>
      </c>
      <c r="B1161" s="2" t="s">
        <v>1001</v>
      </c>
      <c r="C1161" s="2" t="s">
        <v>3087</v>
      </c>
      <c r="D1161" s="2" t="s">
        <v>1018</v>
      </c>
      <c r="E1161" s="2">
        <v>19</v>
      </c>
      <c r="F1161" s="2" t="s">
        <v>3062</v>
      </c>
      <c r="G1161" s="2">
        <v>1356</v>
      </c>
      <c r="H1161" s="3">
        <v>1.0510071764568193E-3</v>
      </c>
      <c r="I1161" s="2">
        <v>1290191</v>
      </c>
      <c r="J1161" s="2">
        <v>1818396</v>
      </c>
      <c r="K1161" s="2" t="s">
        <v>14759</v>
      </c>
      <c r="L1161" s="1" t="str">
        <f t="shared" si="18"/>
        <v>Hatkanangle192024</v>
      </c>
    </row>
    <row r="1162" spans="1:12" x14ac:dyDescent="0.3">
      <c r="A1162" s="2">
        <v>48</v>
      </c>
      <c r="B1162" s="2" t="s">
        <v>1001</v>
      </c>
      <c r="C1162" s="2" t="s">
        <v>3088</v>
      </c>
      <c r="D1162" s="2" t="s">
        <v>1018</v>
      </c>
      <c r="E1162" s="2">
        <v>20</v>
      </c>
      <c r="F1162" s="2" t="s">
        <v>19</v>
      </c>
      <c r="G1162" s="2">
        <v>1063</v>
      </c>
      <c r="H1162" s="3">
        <v>8.23909018122123E-4</v>
      </c>
      <c r="I1162" s="2">
        <v>1290191</v>
      </c>
      <c r="J1162" s="2">
        <v>1818396</v>
      </c>
      <c r="K1162" s="2" t="s">
        <v>14759</v>
      </c>
      <c r="L1162" s="1" t="str">
        <f t="shared" si="18"/>
        <v>Hatkanangle202024</v>
      </c>
    </row>
    <row r="1163" spans="1:12" x14ac:dyDescent="0.3">
      <c r="A1163" s="2">
        <v>48</v>
      </c>
      <c r="B1163" s="2" t="s">
        <v>1001</v>
      </c>
      <c r="C1163" s="2" t="s">
        <v>3089</v>
      </c>
      <c r="D1163" s="2" t="s">
        <v>1018</v>
      </c>
      <c r="E1163" s="2">
        <v>21</v>
      </c>
      <c r="F1163" s="2" t="s">
        <v>3090</v>
      </c>
      <c r="G1163" s="2">
        <v>1054</v>
      </c>
      <c r="H1163" s="3">
        <v>8.1693330677395828E-4</v>
      </c>
      <c r="I1163" s="2">
        <v>1290191</v>
      </c>
      <c r="J1163" s="2">
        <v>1818396</v>
      </c>
      <c r="K1163" s="2" t="s">
        <v>14759</v>
      </c>
      <c r="L1163" s="1" t="str">
        <f t="shared" si="18"/>
        <v>Hatkanangle212024</v>
      </c>
    </row>
    <row r="1164" spans="1:12" x14ac:dyDescent="0.3">
      <c r="A1164" s="2">
        <v>48</v>
      </c>
      <c r="B1164" s="2" t="s">
        <v>1001</v>
      </c>
      <c r="C1164" s="2" t="s">
        <v>3091</v>
      </c>
      <c r="D1164" s="2" t="s">
        <v>1018</v>
      </c>
      <c r="E1164" s="2">
        <v>22</v>
      </c>
      <c r="F1164" s="2" t="s">
        <v>19</v>
      </c>
      <c r="G1164" s="2">
        <v>1004</v>
      </c>
      <c r="H1164" s="3">
        <v>7.7817935483970974E-4</v>
      </c>
      <c r="I1164" s="2">
        <v>1290191</v>
      </c>
      <c r="J1164" s="2">
        <v>1818396</v>
      </c>
      <c r="K1164" s="2" t="s">
        <v>14759</v>
      </c>
      <c r="L1164" s="1" t="str">
        <f t="shared" si="18"/>
        <v>Hatkanangle222024</v>
      </c>
    </row>
    <row r="1165" spans="1:12" x14ac:dyDescent="0.3">
      <c r="A1165" s="2">
        <v>48</v>
      </c>
      <c r="B1165" s="2" t="s">
        <v>1001</v>
      </c>
      <c r="C1165" s="2" t="s">
        <v>3092</v>
      </c>
      <c r="D1165" s="2" t="s">
        <v>1018</v>
      </c>
      <c r="E1165" s="2">
        <v>23</v>
      </c>
      <c r="F1165" s="2" t="s">
        <v>19</v>
      </c>
      <c r="G1165" s="2">
        <v>935</v>
      </c>
      <c r="H1165" s="3">
        <v>7.2469890117044682E-4</v>
      </c>
      <c r="I1165" s="2">
        <v>1290191</v>
      </c>
      <c r="J1165" s="2">
        <v>1818396</v>
      </c>
      <c r="K1165" s="2" t="s">
        <v>14759</v>
      </c>
      <c r="L1165" s="1" t="str">
        <f t="shared" si="18"/>
        <v>Hatkanangle232024</v>
      </c>
    </row>
    <row r="1166" spans="1:12" x14ac:dyDescent="0.3">
      <c r="A1166" s="2">
        <v>48</v>
      </c>
      <c r="B1166" s="2" t="s">
        <v>1001</v>
      </c>
      <c r="C1166" s="2" t="s">
        <v>3093</v>
      </c>
      <c r="D1166" s="2" t="s">
        <v>1018</v>
      </c>
      <c r="E1166" s="2">
        <v>24</v>
      </c>
      <c r="F1166" s="2" t="s">
        <v>85</v>
      </c>
      <c r="G1166" s="2">
        <v>674</v>
      </c>
      <c r="H1166" s="3">
        <v>5.2240327207366975E-4</v>
      </c>
      <c r="I1166" s="2">
        <v>1290191</v>
      </c>
      <c r="J1166" s="2">
        <v>1818396</v>
      </c>
      <c r="K1166" s="2" t="s">
        <v>14759</v>
      </c>
      <c r="L1166" s="1" t="str">
        <f t="shared" si="18"/>
        <v>Hatkanangle242024</v>
      </c>
    </row>
    <row r="1167" spans="1:12" x14ac:dyDescent="0.3">
      <c r="A1167" s="2">
        <v>48</v>
      </c>
      <c r="B1167" s="2" t="s">
        <v>1001</v>
      </c>
      <c r="C1167" s="2" t="s">
        <v>3094</v>
      </c>
      <c r="D1167" s="2" t="s">
        <v>1018</v>
      </c>
      <c r="E1167" s="2">
        <v>25</v>
      </c>
      <c r="F1167" s="2" t="s">
        <v>19</v>
      </c>
      <c r="G1167" s="2">
        <v>618</v>
      </c>
      <c r="H1167" s="3">
        <v>4.7899884590731138E-4</v>
      </c>
      <c r="I1167" s="2">
        <v>1290191</v>
      </c>
      <c r="J1167" s="2">
        <v>1818396</v>
      </c>
      <c r="K1167" s="2" t="s">
        <v>14759</v>
      </c>
      <c r="L1167" s="1" t="str">
        <f t="shared" si="18"/>
        <v>Hatkanangle252024</v>
      </c>
    </row>
    <row r="1168" spans="1:12" x14ac:dyDescent="0.3">
      <c r="A1168" s="2">
        <v>48</v>
      </c>
      <c r="B1168" s="2" t="s">
        <v>1001</v>
      </c>
      <c r="C1168" s="2" t="s">
        <v>3095</v>
      </c>
      <c r="D1168" s="2" t="s">
        <v>1018</v>
      </c>
      <c r="E1168" s="2">
        <v>26</v>
      </c>
      <c r="F1168" s="2" t="s">
        <v>19</v>
      </c>
      <c r="G1168" s="2">
        <v>559</v>
      </c>
      <c r="H1168" s="3">
        <v>4.3326918262489818E-4</v>
      </c>
      <c r="I1168" s="2">
        <v>1290191</v>
      </c>
      <c r="J1168" s="2">
        <v>1818396</v>
      </c>
      <c r="K1168" s="2" t="s">
        <v>14759</v>
      </c>
      <c r="L1168" s="1" t="str">
        <f t="shared" si="18"/>
        <v>Hatkanangle262024</v>
      </c>
    </row>
    <row r="1169" spans="1:12" x14ac:dyDescent="0.3">
      <c r="A1169" s="2">
        <v>48</v>
      </c>
      <c r="B1169" s="2" t="s">
        <v>1001</v>
      </c>
      <c r="C1169" s="2" t="s">
        <v>1011</v>
      </c>
      <c r="D1169" s="2" t="s">
        <v>1018</v>
      </c>
      <c r="E1169" s="2">
        <v>27</v>
      </c>
      <c r="F1169" s="2" t="s">
        <v>19</v>
      </c>
      <c r="G1169" s="2">
        <v>422</v>
      </c>
      <c r="H1169" s="3">
        <v>3.2708335432505729E-4</v>
      </c>
      <c r="I1169" s="2">
        <v>1290191</v>
      </c>
      <c r="J1169" s="2">
        <v>1818396</v>
      </c>
      <c r="K1169" s="2" t="s">
        <v>14759</v>
      </c>
      <c r="L1169" s="1" t="str">
        <f t="shared" si="18"/>
        <v>Hatkanangle272024</v>
      </c>
    </row>
    <row r="1170" spans="1:12" x14ac:dyDescent="0.3">
      <c r="A1170" s="2">
        <v>48</v>
      </c>
      <c r="B1170" s="2" t="s">
        <v>1001</v>
      </c>
      <c r="C1170" s="2" t="s">
        <v>3096</v>
      </c>
      <c r="D1170" s="2" t="s">
        <v>1018</v>
      </c>
      <c r="E1170" s="2">
        <v>28</v>
      </c>
      <c r="F1170" s="2" t="s">
        <v>19</v>
      </c>
      <c r="G1170" s="2">
        <v>360</v>
      </c>
      <c r="H1170" s="3">
        <v>2.7902845392658915E-4</v>
      </c>
      <c r="I1170" s="2">
        <v>1290191</v>
      </c>
      <c r="J1170" s="2">
        <v>1818396</v>
      </c>
      <c r="K1170" s="2" t="s">
        <v>14759</v>
      </c>
      <c r="L1170" s="1" t="str">
        <f t="shared" si="18"/>
        <v>Hatkanangle282024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F316E-D988-4D77-BDD2-C8AA068A4F77}">
  <sheetPr codeName="Sheet3">
    <tabColor theme="9" tint="0.39997558519241921"/>
  </sheetPr>
  <dimension ref="A1:L916"/>
  <sheetViews>
    <sheetView showGridLines="0" topLeftCell="A876" workbookViewId="0">
      <selection activeCell="A884" sqref="A884:XFD884"/>
    </sheetView>
  </sheetViews>
  <sheetFormatPr defaultColWidth="9.109375" defaultRowHeight="14.4" x14ac:dyDescent="0.3"/>
  <cols>
    <col min="1" max="1" width="5.88671875" style="1" bestFit="1" customWidth="1"/>
    <col min="2" max="2" width="17.88671875" style="1" bestFit="1" customWidth="1"/>
    <col min="3" max="3" width="52.6640625" style="1" bestFit="1" customWidth="1"/>
    <col min="4" max="4" width="6.88671875" style="1" bestFit="1" customWidth="1"/>
    <col min="5" max="5" width="5.21875" style="1" bestFit="1" customWidth="1"/>
    <col min="6" max="6" width="11.5546875" style="1" bestFit="1" customWidth="1"/>
    <col min="7" max="7" width="6.77734375" style="1" bestFit="1" customWidth="1"/>
    <col min="8" max="8" width="7.77734375" style="1" bestFit="1" customWidth="1"/>
    <col min="9" max="9" width="8.5546875" style="1" bestFit="1" customWidth="1"/>
    <col min="10" max="10" width="11.5546875" style="1" bestFit="1" customWidth="1"/>
    <col min="11" max="11" width="17.5546875" style="1" bestFit="1" customWidth="1"/>
    <col min="12" max="12" width="24" style="1" bestFit="1" customWidth="1"/>
    <col min="13" max="16384" width="9.109375" style="1"/>
  </cols>
  <sheetData>
    <row r="1" spans="1:12" x14ac:dyDescent="0.3">
      <c r="A1" s="4" t="s">
        <v>3371</v>
      </c>
      <c r="B1" s="4" t="s">
        <v>1014</v>
      </c>
      <c r="C1" s="4" t="s">
        <v>1015</v>
      </c>
      <c r="D1" s="4" t="s">
        <v>1939</v>
      </c>
      <c r="E1" s="4" t="s">
        <v>7588</v>
      </c>
      <c r="F1" s="4" t="s">
        <v>1016</v>
      </c>
      <c r="G1" s="4" t="s">
        <v>7924</v>
      </c>
      <c r="H1" s="4" t="s">
        <v>7925</v>
      </c>
      <c r="I1" s="4" t="s">
        <v>3528</v>
      </c>
      <c r="J1" s="4" t="s">
        <v>4</v>
      </c>
      <c r="K1" s="4" t="s">
        <v>14754</v>
      </c>
      <c r="L1" s="1" t="s">
        <v>7927</v>
      </c>
    </row>
    <row r="2" spans="1:12" x14ac:dyDescent="0.3">
      <c r="A2" s="2">
        <v>1</v>
      </c>
      <c r="B2" s="2" t="s">
        <v>5</v>
      </c>
      <c r="C2" s="2" t="s">
        <v>1021</v>
      </c>
      <c r="D2" s="2" t="s">
        <v>1020</v>
      </c>
      <c r="E2" s="2">
        <v>1</v>
      </c>
      <c r="F2" s="2" t="s">
        <v>9</v>
      </c>
      <c r="G2" s="2">
        <v>637226</v>
      </c>
      <c r="H2" s="3">
        <v>0.49861540495981582</v>
      </c>
      <c r="I2" s="2">
        <v>1277991</v>
      </c>
      <c r="J2" s="2">
        <v>1871099</v>
      </c>
      <c r="K2" s="2" t="s">
        <v>14755</v>
      </c>
      <c r="L2" s="1" t="str">
        <f>B2&amp;E2&amp;2019</f>
        <v>Nandurbar 12019</v>
      </c>
    </row>
    <row r="3" spans="1:12" x14ac:dyDescent="0.3">
      <c r="A3" s="2">
        <v>1</v>
      </c>
      <c r="B3" s="2" t="s">
        <v>5</v>
      </c>
      <c r="C3" s="2" t="s">
        <v>1017</v>
      </c>
      <c r="D3" s="2" t="s">
        <v>1018</v>
      </c>
      <c r="E3" s="2">
        <v>2</v>
      </c>
      <c r="F3" s="2" t="s">
        <v>7</v>
      </c>
      <c r="G3" s="2">
        <v>541930</v>
      </c>
      <c r="H3" s="3">
        <v>0.42404836966770504</v>
      </c>
      <c r="I3" s="2">
        <v>1277991</v>
      </c>
      <c r="J3" s="2">
        <v>1871099</v>
      </c>
      <c r="K3" s="2" t="s">
        <v>14755</v>
      </c>
      <c r="L3" s="1" t="str">
        <f t="shared" ref="L3:L66" si="0">B3&amp;E3&amp;2019</f>
        <v>Nandurbar 22019</v>
      </c>
    </row>
    <row r="4" spans="1:12" x14ac:dyDescent="0.3">
      <c r="A4" s="2">
        <v>1</v>
      </c>
      <c r="B4" s="2" t="s">
        <v>5</v>
      </c>
      <c r="C4" s="2" t="s">
        <v>1022</v>
      </c>
      <c r="D4" s="2" t="s">
        <v>1018</v>
      </c>
      <c r="E4" s="2">
        <v>3</v>
      </c>
      <c r="F4" s="2" t="s">
        <v>1023</v>
      </c>
      <c r="G4" s="2">
        <v>25594</v>
      </c>
      <c r="H4" s="3">
        <v>2.0026745102273803E-2</v>
      </c>
      <c r="I4" s="2">
        <v>1277991</v>
      </c>
      <c r="J4" s="2">
        <v>1871099</v>
      </c>
      <c r="K4" s="2" t="s">
        <v>14755</v>
      </c>
      <c r="L4" s="1" t="str">
        <f t="shared" si="0"/>
        <v>Nandurbar 32019</v>
      </c>
    </row>
    <row r="5" spans="1:12" x14ac:dyDescent="0.3">
      <c r="A5" s="2">
        <v>1</v>
      </c>
      <c r="B5" s="2" t="s">
        <v>5</v>
      </c>
      <c r="C5" s="2" t="str">
        <f>"NOTA"&amp;B5</f>
        <v xml:space="preserve">NOTANandurbar </v>
      </c>
      <c r="D5" s="2" t="s">
        <v>7923</v>
      </c>
      <c r="E5" s="2">
        <v>4</v>
      </c>
      <c r="F5" s="2" t="s">
        <v>22</v>
      </c>
      <c r="G5" s="2">
        <v>21902</v>
      </c>
      <c r="H5" s="3">
        <v>1.7137835868953694E-2</v>
      </c>
      <c r="I5" s="2">
        <v>1277991</v>
      </c>
      <c r="J5" s="2">
        <v>1871099</v>
      </c>
      <c r="K5" s="2" t="s">
        <v>14755</v>
      </c>
      <c r="L5" s="1" t="str">
        <f t="shared" si="0"/>
        <v>Nandurbar 42019</v>
      </c>
    </row>
    <row r="6" spans="1:12" x14ac:dyDescent="0.3">
      <c r="A6" s="2">
        <v>1</v>
      </c>
      <c r="B6" s="2" t="s">
        <v>5</v>
      </c>
      <c r="C6" s="2" t="s">
        <v>1031</v>
      </c>
      <c r="D6" s="2" t="s">
        <v>1018</v>
      </c>
      <c r="E6" s="2">
        <v>5</v>
      </c>
      <c r="F6" s="2" t="s">
        <v>19</v>
      </c>
      <c r="G6" s="2">
        <v>13722</v>
      </c>
      <c r="H6" s="3">
        <v>1.0737164815714665E-2</v>
      </c>
      <c r="I6" s="2">
        <v>1277991</v>
      </c>
      <c r="J6" s="2">
        <v>1871099</v>
      </c>
      <c r="K6" s="2" t="s">
        <v>14755</v>
      </c>
      <c r="L6" s="1" t="str">
        <f t="shared" si="0"/>
        <v>Nandurbar 52019</v>
      </c>
    </row>
    <row r="7" spans="1:12" x14ac:dyDescent="0.3">
      <c r="A7" s="2">
        <v>1</v>
      </c>
      <c r="B7" s="2" t="s">
        <v>5</v>
      </c>
      <c r="C7" s="2" t="s">
        <v>1019</v>
      </c>
      <c r="D7" s="2" t="s">
        <v>1020</v>
      </c>
      <c r="E7" s="2">
        <v>6</v>
      </c>
      <c r="F7" s="2" t="s">
        <v>11</v>
      </c>
      <c r="G7" s="2">
        <v>11452</v>
      </c>
      <c r="H7" s="3">
        <v>8.9609394745346401E-3</v>
      </c>
      <c r="I7" s="2">
        <v>1277991</v>
      </c>
      <c r="J7" s="2">
        <v>1871099</v>
      </c>
      <c r="K7" s="2" t="s">
        <v>14755</v>
      </c>
      <c r="L7" s="1" t="str">
        <f t="shared" si="0"/>
        <v>Nandurbar 62019</v>
      </c>
    </row>
    <row r="8" spans="1:12" x14ac:dyDescent="0.3">
      <c r="A8" s="2">
        <v>1</v>
      </c>
      <c r="B8" s="2" t="s">
        <v>5</v>
      </c>
      <c r="C8" s="2" t="s">
        <v>1030</v>
      </c>
      <c r="D8" s="2" t="s">
        <v>1018</v>
      </c>
      <c r="E8" s="2">
        <v>7</v>
      </c>
      <c r="F8" s="2" t="s">
        <v>19</v>
      </c>
      <c r="G8" s="2">
        <v>7183</v>
      </c>
      <c r="H8" s="3">
        <v>5.6205403637427809E-3</v>
      </c>
      <c r="I8" s="2">
        <v>1277991</v>
      </c>
      <c r="J8" s="2">
        <v>1871099</v>
      </c>
      <c r="K8" s="2" t="s">
        <v>14755</v>
      </c>
      <c r="L8" s="1" t="str">
        <f t="shared" si="0"/>
        <v>Nandurbar 72019</v>
      </c>
    </row>
    <row r="9" spans="1:12" x14ac:dyDescent="0.3">
      <c r="A9" s="2">
        <v>1</v>
      </c>
      <c r="B9" s="2" t="s">
        <v>5</v>
      </c>
      <c r="C9" s="2" t="s">
        <v>1029</v>
      </c>
      <c r="D9" s="2" t="s">
        <v>1018</v>
      </c>
      <c r="E9" s="2">
        <v>8</v>
      </c>
      <c r="F9" s="2" t="s">
        <v>19</v>
      </c>
      <c r="G9" s="2">
        <v>4929</v>
      </c>
      <c r="H9" s="3">
        <v>3.8568346725446423E-3</v>
      </c>
      <c r="I9" s="2">
        <v>1277991</v>
      </c>
      <c r="J9" s="2">
        <v>1871099</v>
      </c>
      <c r="K9" s="2" t="s">
        <v>14755</v>
      </c>
      <c r="L9" s="1" t="str">
        <f t="shared" si="0"/>
        <v>Nandurbar 82019</v>
      </c>
    </row>
    <row r="10" spans="1:12" x14ac:dyDescent="0.3">
      <c r="A10" s="2">
        <v>1</v>
      </c>
      <c r="B10" s="2" t="s">
        <v>5</v>
      </c>
      <c r="C10" s="2" t="s">
        <v>1027</v>
      </c>
      <c r="D10" s="2" t="s">
        <v>1018</v>
      </c>
      <c r="E10" s="2">
        <v>9</v>
      </c>
      <c r="F10" s="2" t="s">
        <v>19</v>
      </c>
      <c r="G10" s="2">
        <v>4492</v>
      </c>
      <c r="H10" s="3">
        <v>3.5148917324143909E-3</v>
      </c>
      <c r="I10" s="2">
        <v>1277991</v>
      </c>
      <c r="J10" s="2">
        <v>1871099</v>
      </c>
      <c r="K10" s="2" t="s">
        <v>14755</v>
      </c>
      <c r="L10" s="1" t="str">
        <f t="shared" si="0"/>
        <v>Nandurbar 92019</v>
      </c>
    </row>
    <row r="11" spans="1:12" x14ac:dyDescent="0.3">
      <c r="A11" s="2">
        <v>1</v>
      </c>
      <c r="B11" s="2" t="s">
        <v>5</v>
      </c>
      <c r="C11" s="2" t="s">
        <v>1024</v>
      </c>
      <c r="D11" s="2" t="s">
        <v>1018</v>
      </c>
      <c r="E11" s="2">
        <v>10</v>
      </c>
      <c r="F11" s="2" t="s">
        <v>1025</v>
      </c>
      <c r="G11" s="2">
        <v>4433</v>
      </c>
      <c r="H11" s="3">
        <v>3.4687255231061879E-3</v>
      </c>
      <c r="I11" s="2">
        <v>1277991</v>
      </c>
      <c r="J11" s="2">
        <v>1871099</v>
      </c>
      <c r="K11" s="2" t="s">
        <v>14755</v>
      </c>
      <c r="L11" s="1" t="str">
        <f t="shared" si="0"/>
        <v>Nandurbar 102019</v>
      </c>
    </row>
    <row r="12" spans="1:12" x14ac:dyDescent="0.3">
      <c r="A12" s="2">
        <v>1</v>
      </c>
      <c r="B12" s="2" t="s">
        <v>5</v>
      </c>
      <c r="C12" s="2" t="s">
        <v>1028</v>
      </c>
      <c r="D12" s="2" t="s">
        <v>1018</v>
      </c>
      <c r="E12" s="2">
        <v>11</v>
      </c>
      <c r="F12" s="2" t="s">
        <v>19</v>
      </c>
      <c r="G12" s="2">
        <v>2935</v>
      </c>
      <c r="H12" s="3">
        <v>2.2965732935521454E-3</v>
      </c>
      <c r="I12" s="2">
        <v>1277991</v>
      </c>
      <c r="J12" s="2">
        <v>1871099</v>
      </c>
      <c r="K12" s="2" t="s">
        <v>14755</v>
      </c>
      <c r="L12" s="1" t="str">
        <f t="shared" si="0"/>
        <v>Nandurbar 112019</v>
      </c>
    </row>
    <row r="13" spans="1:12" x14ac:dyDescent="0.3">
      <c r="A13" s="2">
        <v>1</v>
      </c>
      <c r="B13" s="2" t="s">
        <v>5</v>
      </c>
      <c r="C13" s="2" t="s">
        <v>1026</v>
      </c>
      <c r="D13" s="2" t="s">
        <v>1018</v>
      </c>
      <c r="E13" s="2">
        <v>12</v>
      </c>
      <c r="F13" s="2" t="s">
        <v>15</v>
      </c>
      <c r="G13" s="2">
        <v>2193</v>
      </c>
      <c r="H13" s="3">
        <v>1.7159745256421994E-3</v>
      </c>
      <c r="I13" s="2">
        <v>1277991</v>
      </c>
      <c r="J13" s="2">
        <v>1871099</v>
      </c>
      <c r="K13" s="2" t="s">
        <v>14755</v>
      </c>
      <c r="L13" s="1" t="str">
        <f t="shared" si="0"/>
        <v>Nandurbar 122019</v>
      </c>
    </row>
    <row r="14" spans="1:12" x14ac:dyDescent="0.3">
      <c r="A14" s="2">
        <v>2</v>
      </c>
      <c r="B14" s="2" t="s">
        <v>23</v>
      </c>
      <c r="C14" s="2" t="s">
        <v>1034</v>
      </c>
      <c r="D14" s="2" t="s">
        <v>1018</v>
      </c>
      <c r="E14" s="2">
        <v>1</v>
      </c>
      <c r="F14" s="2" t="s">
        <v>9</v>
      </c>
      <c r="G14" s="2">
        <v>610268</v>
      </c>
      <c r="H14" s="3">
        <v>0.56513831473826137</v>
      </c>
      <c r="I14" s="2">
        <v>1079856</v>
      </c>
      <c r="J14" s="2">
        <v>1908173</v>
      </c>
      <c r="K14" s="2" t="s">
        <v>14755</v>
      </c>
      <c r="L14" s="1" t="str">
        <f t="shared" si="0"/>
        <v>Dhule12019</v>
      </c>
    </row>
    <row r="15" spans="1:12" x14ac:dyDescent="0.3">
      <c r="A15" s="2">
        <v>2</v>
      </c>
      <c r="B15" s="2" t="s">
        <v>23</v>
      </c>
      <c r="C15" s="2" t="s">
        <v>1033</v>
      </c>
      <c r="D15" s="2" t="s">
        <v>1018</v>
      </c>
      <c r="E15" s="2">
        <v>2</v>
      </c>
      <c r="F15" s="2" t="s">
        <v>7</v>
      </c>
      <c r="G15" s="2">
        <v>382636</v>
      </c>
      <c r="H15" s="3">
        <v>0.35433983790431317</v>
      </c>
      <c r="I15" s="2">
        <v>1079856</v>
      </c>
      <c r="J15" s="2">
        <v>1908173</v>
      </c>
      <c r="K15" s="2" t="s">
        <v>14755</v>
      </c>
      <c r="L15" s="1" t="str">
        <f t="shared" si="0"/>
        <v>Dhule22019</v>
      </c>
    </row>
    <row r="16" spans="1:12" x14ac:dyDescent="0.3">
      <c r="A16" s="2">
        <v>2</v>
      </c>
      <c r="B16" s="2" t="s">
        <v>23</v>
      </c>
      <c r="C16" s="2" t="s">
        <v>1044</v>
      </c>
      <c r="D16" s="2" t="s">
        <v>1018</v>
      </c>
      <c r="E16" s="2">
        <v>3</v>
      </c>
      <c r="F16" s="2" t="s">
        <v>1023</v>
      </c>
      <c r="G16" s="2">
        <v>39336</v>
      </c>
      <c r="H16" s="3">
        <v>3.6427079166111036E-2</v>
      </c>
      <c r="I16" s="2">
        <v>1079856</v>
      </c>
      <c r="J16" s="2">
        <v>1908173</v>
      </c>
      <c r="K16" s="2" t="s">
        <v>14755</v>
      </c>
      <c r="L16" s="1" t="str">
        <f t="shared" si="0"/>
        <v>Dhule32019</v>
      </c>
    </row>
    <row r="17" spans="1:12" x14ac:dyDescent="0.3">
      <c r="A17" s="2">
        <v>2</v>
      </c>
      <c r="B17" s="2" t="s">
        <v>23</v>
      </c>
      <c r="C17" s="2" t="s">
        <v>1035</v>
      </c>
      <c r="D17" s="2" t="s">
        <v>1018</v>
      </c>
      <c r="E17" s="2">
        <v>4</v>
      </c>
      <c r="F17" s="2" t="s">
        <v>1036</v>
      </c>
      <c r="G17" s="2">
        <v>8373</v>
      </c>
      <c r="H17" s="3">
        <v>7.7538116193270213E-3</v>
      </c>
      <c r="I17" s="2">
        <v>1079856</v>
      </c>
      <c r="J17" s="2">
        <v>1908173</v>
      </c>
      <c r="K17" s="2" t="s">
        <v>14755</v>
      </c>
      <c r="L17" s="1" t="str">
        <f t="shared" si="0"/>
        <v>Dhule42019</v>
      </c>
    </row>
    <row r="18" spans="1:12" x14ac:dyDescent="0.3">
      <c r="A18" s="2">
        <v>2</v>
      </c>
      <c r="B18" s="2" t="s">
        <v>23</v>
      </c>
      <c r="C18" s="2" t="s">
        <v>1032</v>
      </c>
      <c r="D18" s="2" t="s">
        <v>1018</v>
      </c>
      <c r="E18" s="2">
        <v>5</v>
      </c>
      <c r="F18" s="2" t="s">
        <v>11</v>
      </c>
      <c r="G18" s="2">
        <v>4609</v>
      </c>
      <c r="H18" s="3">
        <v>4.2681616808167011E-3</v>
      </c>
      <c r="I18" s="2">
        <v>1079856</v>
      </c>
      <c r="J18" s="2">
        <v>1908173</v>
      </c>
      <c r="K18" s="2" t="s">
        <v>14755</v>
      </c>
      <c r="L18" s="1" t="str">
        <f t="shared" si="0"/>
        <v>Dhule52019</v>
      </c>
    </row>
    <row r="19" spans="1:12" x14ac:dyDescent="0.3">
      <c r="A19" s="2">
        <v>2</v>
      </c>
      <c r="B19" s="2" t="s">
        <v>23</v>
      </c>
      <c r="C19" s="2" t="s">
        <v>1059</v>
      </c>
      <c r="D19" s="2" t="s">
        <v>1018</v>
      </c>
      <c r="E19" s="2">
        <v>6</v>
      </c>
      <c r="F19" s="2" t="s">
        <v>19</v>
      </c>
      <c r="G19" s="2">
        <v>3690</v>
      </c>
      <c r="H19" s="3">
        <v>3.4171222829710627E-3</v>
      </c>
      <c r="I19" s="2">
        <v>1079856</v>
      </c>
      <c r="J19" s="2">
        <v>1908173</v>
      </c>
      <c r="K19" s="2" t="s">
        <v>14755</v>
      </c>
      <c r="L19" s="1" t="str">
        <f t="shared" si="0"/>
        <v>Dhule62019</v>
      </c>
    </row>
    <row r="20" spans="1:12" x14ac:dyDescent="0.3">
      <c r="A20" s="2">
        <v>2</v>
      </c>
      <c r="B20" s="2" t="s">
        <v>23</v>
      </c>
      <c r="C20" s="2" t="s">
        <v>1055</v>
      </c>
      <c r="D20" s="2" t="s">
        <v>1018</v>
      </c>
      <c r="E20" s="2">
        <v>7</v>
      </c>
      <c r="F20" s="2" t="s">
        <v>19</v>
      </c>
      <c r="G20" s="2">
        <v>3442</v>
      </c>
      <c r="H20" s="3">
        <v>3.1874620319746337E-3</v>
      </c>
      <c r="I20" s="2">
        <v>1079856</v>
      </c>
      <c r="J20" s="2">
        <v>1908173</v>
      </c>
      <c r="K20" s="2" t="s">
        <v>14755</v>
      </c>
      <c r="L20" s="1" t="str">
        <f t="shared" si="0"/>
        <v>Dhule72019</v>
      </c>
    </row>
    <row r="21" spans="1:12" x14ac:dyDescent="0.3">
      <c r="A21" s="2">
        <v>2</v>
      </c>
      <c r="B21" s="2" t="s">
        <v>23</v>
      </c>
      <c r="C21" s="2" t="s">
        <v>1047</v>
      </c>
      <c r="D21" s="2" t="s">
        <v>1018</v>
      </c>
      <c r="E21" s="2">
        <v>8</v>
      </c>
      <c r="F21" s="2" t="s">
        <v>1025</v>
      </c>
      <c r="G21" s="2">
        <v>3277</v>
      </c>
      <c r="H21" s="3">
        <v>3.0346638811100737E-3</v>
      </c>
      <c r="I21" s="2">
        <v>1079856</v>
      </c>
      <c r="J21" s="2">
        <v>1908173</v>
      </c>
      <c r="K21" s="2" t="s">
        <v>14755</v>
      </c>
      <c r="L21" s="1" t="str">
        <f t="shared" si="0"/>
        <v>Dhule82019</v>
      </c>
    </row>
    <row r="22" spans="1:12" x14ac:dyDescent="0.3">
      <c r="A22" s="2">
        <v>2</v>
      </c>
      <c r="B22" s="2" t="s">
        <v>23</v>
      </c>
      <c r="C22" s="2" t="str">
        <f>"NOTA"&amp;B22</f>
        <v>NOTADhule</v>
      </c>
      <c r="D22" s="2" t="s">
        <v>7923</v>
      </c>
      <c r="E22" s="2">
        <v>9</v>
      </c>
      <c r="F22" s="2" t="s">
        <v>22</v>
      </c>
      <c r="G22" s="2">
        <v>2450</v>
      </c>
      <c r="H22" s="3">
        <v>2.268821027988917E-3</v>
      </c>
      <c r="I22" s="2">
        <v>1079856</v>
      </c>
      <c r="J22" s="2">
        <v>1908173</v>
      </c>
      <c r="K22" s="2" t="s">
        <v>14755</v>
      </c>
      <c r="L22" s="1" t="str">
        <f t="shared" si="0"/>
        <v>Dhule92019</v>
      </c>
    </row>
    <row r="23" spans="1:12" x14ac:dyDescent="0.3">
      <c r="A23" s="2">
        <v>2</v>
      </c>
      <c r="B23" s="2" t="s">
        <v>23</v>
      </c>
      <c r="C23" s="2" t="s">
        <v>1052</v>
      </c>
      <c r="D23" s="2" t="s">
        <v>1018</v>
      </c>
      <c r="E23" s="2">
        <v>10</v>
      </c>
      <c r="F23" s="2" t="s">
        <v>1053</v>
      </c>
      <c r="G23" s="2">
        <v>2033</v>
      </c>
      <c r="H23" s="3">
        <v>1.8826584285312115E-3</v>
      </c>
      <c r="I23" s="2">
        <v>1079856</v>
      </c>
      <c r="J23" s="2">
        <v>1908173</v>
      </c>
      <c r="K23" s="2" t="s">
        <v>14755</v>
      </c>
      <c r="L23" s="1" t="str">
        <f t="shared" si="0"/>
        <v>Dhule102019</v>
      </c>
    </row>
    <row r="24" spans="1:12" x14ac:dyDescent="0.3">
      <c r="A24" s="2">
        <v>2</v>
      </c>
      <c r="B24" s="2" t="s">
        <v>23</v>
      </c>
      <c r="C24" s="2" t="s">
        <v>1064</v>
      </c>
      <c r="D24" s="2" t="s">
        <v>1018</v>
      </c>
      <c r="E24" s="2">
        <v>11</v>
      </c>
      <c r="F24" s="2" t="s">
        <v>19</v>
      </c>
      <c r="G24" s="2">
        <v>1936</v>
      </c>
      <c r="H24" s="3">
        <v>1.792831636810834E-3</v>
      </c>
      <c r="I24" s="2">
        <v>1079856</v>
      </c>
      <c r="J24" s="2">
        <v>1908173</v>
      </c>
      <c r="K24" s="2" t="s">
        <v>14755</v>
      </c>
      <c r="L24" s="1" t="str">
        <f t="shared" si="0"/>
        <v>Dhule112019</v>
      </c>
    </row>
    <row r="25" spans="1:12" x14ac:dyDescent="0.3">
      <c r="A25" s="2">
        <v>2</v>
      </c>
      <c r="B25" s="2" t="s">
        <v>23</v>
      </c>
      <c r="C25" s="2" t="s">
        <v>1058</v>
      </c>
      <c r="D25" s="2" t="s">
        <v>1018</v>
      </c>
      <c r="E25" s="2">
        <v>12</v>
      </c>
      <c r="F25" s="2" t="s">
        <v>19</v>
      </c>
      <c r="G25" s="2">
        <v>1911</v>
      </c>
      <c r="H25" s="3">
        <v>1.7696804018313553E-3</v>
      </c>
      <c r="I25" s="2">
        <v>1079856</v>
      </c>
      <c r="J25" s="2">
        <v>1908173</v>
      </c>
      <c r="K25" s="2" t="s">
        <v>14755</v>
      </c>
      <c r="L25" s="1" t="str">
        <f t="shared" si="0"/>
        <v>Dhule122019</v>
      </c>
    </row>
    <row r="26" spans="1:12" x14ac:dyDescent="0.3">
      <c r="A26" s="2">
        <v>2</v>
      </c>
      <c r="B26" s="2" t="s">
        <v>23</v>
      </c>
      <c r="C26" s="2" t="s">
        <v>1054</v>
      </c>
      <c r="D26" s="2" t="s">
        <v>1018</v>
      </c>
      <c r="E26" s="2">
        <v>13</v>
      </c>
      <c r="F26" s="2" t="s">
        <v>19</v>
      </c>
      <c r="G26" s="2">
        <v>1883</v>
      </c>
      <c r="H26" s="3">
        <v>1.7437510186543391E-3</v>
      </c>
      <c r="I26" s="2">
        <v>1079856</v>
      </c>
      <c r="J26" s="2">
        <v>1908173</v>
      </c>
      <c r="K26" s="2" t="s">
        <v>14755</v>
      </c>
      <c r="L26" s="1" t="str">
        <f t="shared" si="0"/>
        <v>Dhule132019</v>
      </c>
    </row>
    <row r="27" spans="1:12" x14ac:dyDescent="0.3">
      <c r="A27" s="2">
        <v>2</v>
      </c>
      <c r="B27" s="2" t="s">
        <v>23</v>
      </c>
      <c r="C27" s="2" t="s">
        <v>1063</v>
      </c>
      <c r="D27" s="2" t="s">
        <v>1018</v>
      </c>
      <c r="E27" s="2">
        <v>14</v>
      </c>
      <c r="F27" s="2" t="s">
        <v>19</v>
      </c>
      <c r="G27" s="2">
        <v>1784</v>
      </c>
      <c r="H27" s="3">
        <v>1.6520721281356033E-3</v>
      </c>
      <c r="I27" s="2">
        <v>1079856</v>
      </c>
      <c r="J27" s="2">
        <v>1908173</v>
      </c>
      <c r="K27" s="2" t="s">
        <v>14755</v>
      </c>
      <c r="L27" s="1" t="str">
        <f t="shared" si="0"/>
        <v>Dhule142019</v>
      </c>
    </row>
    <row r="28" spans="1:12" x14ac:dyDescent="0.3">
      <c r="A28" s="2">
        <v>2</v>
      </c>
      <c r="B28" s="2" t="s">
        <v>23</v>
      </c>
      <c r="C28" s="2" t="s">
        <v>1057</v>
      </c>
      <c r="D28" s="2" t="s">
        <v>1018</v>
      </c>
      <c r="E28" s="2">
        <v>15</v>
      </c>
      <c r="F28" s="2" t="s">
        <v>19</v>
      </c>
      <c r="G28" s="2">
        <v>1725</v>
      </c>
      <c r="H28" s="3">
        <v>1.5974352135840334E-3</v>
      </c>
      <c r="I28" s="2">
        <v>1079856</v>
      </c>
      <c r="J28" s="2">
        <v>1908173</v>
      </c>
      <c r="K28" s="2" t="s">
        <v>14755</v>
      </c>
      <c r="L28" s="1" t="str">
        <f t="shared" si="0"/>
        <v>Dhule152019</v>
      </c>
    </row>
    <row r="29" spans="1:12" x14ac:dyDescent="0.3">
      <c r="A29" s="2">
        <v>2</v>
      </c>
      <c r="B29" s="2" t="s">
        <v>23</v>
      </c>
      <c r="C29" s="2" t="s">
        <v>1037</v>
      </c>
      <c r="D29" s="2" t="s">
        <v>1018</v>
      </c>
      <c r="E29" s="2">
        <v>16</v>
      </c>
      <c r="F29" s="2" t="s">
        <v>1038</v>
      </c>
      <c r="G29" s="2">
        <v>1271</v>
      </c>
      <c r="H29" s="3">
        <v>1.1770087863566994E-3</v>
      </c>
      <c r="I29" s="2">
        <v>1079856</v>
      </c>
      <c r="J29" s="2">
        <v>1908173</v>
      </c>
      <c r="K29" s="2" t="s">
        <v>14755</v>
      </c>
      <c r="L29" s="1" t="str">
        <f t="shared" si="0"/>
        <v>Dhule162019</v>
      </c>
    </row>
    <row r="30" spans="1:12" x14ac:dyDescent="0.3">
      <c r="A30" s="2">
        <v>2</v>
      </c>
      <c r="B30" s="2" t="s">
        <v>23</v>
      </c>
      <c r="C30" s="2" t="s">
        <v>1056</v>
      </c>
      <c r="D30" s="2" t="s">
        <v>1018</v>
      </c>
      <c r="E30" s="2">
        <v>17</v>
      </c>
      <c r="F30" s="2" t="s">
        <v>19</v>
      </c>
      <c r="G30" s="2">
        <v>1191</v>
      </c>
      <c r="H30" s="3">
        <v>1.1029248344223675E-3</v>
      </c>
      <c r="I30" s="2">
        <v>1079856</v>
      </c>
      <c r="J30" s="2">
        <v>1908173</v>
      </c>
      <c r="K30" s="2" t="s">
        <v>14755</v>
      </c>
      <c r="L30" s="1" t="str">
        <f t="shared" si="0"/>
        <v>Dhule172019</v>
      </c>
    </row>
    <row r="31" spans="1:12" x14ac:dyDescent="0.3">
      <c r="A31" s="2">
        <v>2</v>
      </c>
      <c r="B31" s="2" t="s">
        <v>23</v>
      </c>
      <c r="C31" s="2" t="s">
        <v>1067</v>
      </c>
      <c r="D31" s="2" t="s">
        <v>1018</v>
      </c>
      <c r="E31" s="2">
        <v>18</v>
      </c>
      <c r="F31" s="2" t="s">
        <v>19</v>
      </c>
      <c r="G31" s="2">
        <v>1034</v>
      </c>
      <c r="H31" s="3">
        <v>9.5753507875124091E-4</v>
      </c>
      <c r="I31" s="2">
        <v>1079856</v>
      </c>
      <c r="J31" s="2">
        <v>1908173</v>
      </c>
      <c r="K31" s="2" t="s">
        <v>14755</v>
      </c>
      <c r="L31" s="1" t="str">
        <f t="shared" si="0"/>
        <v>Dhule182019</v>
      </c>
    </row>
    <row r="32" spans="1:12" x14ac:dyDescent="0.3">
      <c r="A32" s="2">
        <v>2</v>
      </c>
      <c r="B32" s="2" t="s">
        <v>23</v>
      </c>
      <c r="C32" s="2" t="s">
        <v>1050</v>
      </c>
      <c r="D32" s="2" t="s">
        <v>1020</v>
      </c>
      <c r="E32" s="2">
        <v>19</v>
      </c>
      <c r="F32" s="2" t="s">
        <v>1051</v>
      </c>
      <c r="G32" s="2">
        <v>892</v>
      </c>
      <c r="H32" s="3">
        <v>8.2603606406780167E-4</v>
      </c>
      <c r="I32" s="2">
        <v>1079856</v>
      </c>
      <c r="J32" s="2">
        <v>1908173</v>
      </c>
      <c r="K32" s="2" t="s">
        <v>14755</v>
      </c>
      <c r="L32" s="1" t="str">
        <f t="shared" si="0"/>
        <v>Dhule192019</v>
      </c>
    </row>
    <row r="33" spans="1:12" x14ac:dyDescent="0.3">
      <c r="A33" s="2">
        <v>2</v>
      </c>
      <c r="B33" s="2" t="s">
        <v>23</v>
      </c>
      <c r="C33" s="2" t="s">
        <v>1066</v>
      </c>
      <c r="D33" s="2" t="s">
        <v>1018</v>
      </c>
      <c r="E33" s="2">
        <v>20</v>
      </c>
      <c r="F33" s="2" t="s">
        <v>19</v>
      </c>
      <c r="G33" s="2">
        <v>821</v>
      </c>
      <c r="H33" s="3">
        <v>7.60286556726082E-4</v>
      </c>
      <c r="I33" s="2">
        <v>1079856</v>
      </c>
      <c r="J33" s="2">
        <v>1908173</v>
      </c>
      <c r="K33" s="2" t="s">
        <v>14755</v>
      </c>
      <c r="L33" s="1" t="str">
        <f t="shared" si="0"/>
        <v>Dhule202019</v>
      </c>
    </row>
    <row r="34" spans="1:12" x14ac:dyDescent="0.3">
      <c r="A34" s="2">
        <v>2</v>
      </c>
      <c r="B34" s="2" t="s">
        <v>23</v>
      </c>
      <c r="C34" s="2" t="s">
        <v>1048</v>
      </c>
      <c r="D34" s="2" t="s">
        <v>1018</v>
      </c>
      <c r="E34" s="2">
        <v>21</v>
      </c>
      <c r="F34" s="2" t="s">
        <v>1049</v>
      </c>
      <c r="G34" s="2">
        <v>788</v>
      </c>
      <c r="H34" s="3">
        <v>7.2972692655317E-4</v>
      </c>
      <c r="I34" s="2">
        <v>1079856</v>
      </c>
      <c r="J34" s="2">
        <v>1908173</v>
      </c>
      <c r="K34" s="2" t="s">
        <v>14755</v>
      </c>
      <c r="L34" s="1" t="str">
        <f t="shared" si="0"/>
        <v>Dhule212019</v>
      </c>
    </row>
    <row r="35" spans="1:12" x14ac:dyDescent="0.3">
      <c r="A35" s="2">
        <v>2</v>
      </c>
      <c r="B35" s="2" t="s">
        <v>23</v>
      </c>
      <c r="C35" s="2" t="s">
        <v>1043</v>
      </c>
      <c r="D35" s="2" t="s">
        <v>1018</v>
      </c>
      <c r="E35" s="2">
        <v>22</v>
      </c>
      <c r="F35" s="2" t="s">
        <v>15</v>
      </c>
      <c r="G35" s="2">
        <v>754</v>
      </c>
      <c r="H35" s="3">
        <v>6.9824124698107898E-4</v>
      </c>
      <c r="I35" s="2">
        <v>1079856</v>
      </c>
      <c r="J35" s="2">
        <v>1908173</v>
      </c>
      <c r="K35" s="2" t="s">
        <v>14755</v>
      </c>
      <c r="L35" s="1" t="str">
        <f t="shared" si="0"/>
        <v>Dhule222019</v>
      </c>
    </row>
    <row r="36" spans="1:12" x14ac:dyDescent="0.3">
      <c r="A36" s="2">
        <v>2</v>
      </c>
      <c r="B36" s="2" t="s">
        <v>23</v>
      </c>
      <c r="C36" s="2" t="s">
        <v>1045</v>
      </c>
      <c r="D36" s="2" t="s">
        <v>1018</v>
      </c>
      <c r="E36" s="2">
        <v>23</v>
      </c>
      <c r="F36" s="2" t="s">
        <v>1046</v>
      </c>
      <c r="G36" s="2">
        <v>697</v>
      </c>
      <c r="H36" s="3">
        <v>6.4545643122786741E-4</v>
      </c>
      <c r="I36" s="2">
        <v>1079856</v>
      </c>
      <c r="J36" s="2">
        <v>1908173</v>
      </c>
      <c r="K36" s="2" t="s">
        <v>14755</v>
      </c>
      <c r="L36" s="1" t="str">
        <f t="shared" si="0"/>
        <v>Dhule232019</v>
      </c>
    </row>
    <row r="37" spans="1:12" x14ac:dyDescent="0.3">
      <c r="A37" s="2">
        <v>2</v>
      </c>
      <c r="B37" s="2" t="s">
        <v>23</v>
      </c>
      <c r="C37" s="2" t="s">
        <v>1039</v>
      </c>
      <c r="D37" s="2" t="s">
        <v>1018</v>
      </c>
      <c r="E37" s="2">
        <v>24</v>
      </c>
      <c r="F37" s="2" t="s">
        <v>1040</v>
      </c>
      <c r="G37" s="2">
        <v>619</v>
      </c>
      <c r="H37" s="3">
        <v>5.7322457809189369E-4</v>
      </c>
      <c r="I37" s="2">
        <v>1079856</v>
      </c>
      <c r="J37" s="2">
        <v>1908173</v>
      </c>
      <c r="K37" s="2" t="s">
        <v>14755</v>
      </c>
      <c r="L37" s="1" t="str">
        <f t="shared" si="0"/>
        <v>Dhule242019</v>
      </c>
    </row>
    <row r="38" spans="1:12" x14ac:dyDescent="0.3">
      <c r="A38" s="2">
        <v>2</v>
      </c>
      <c r="B38" s="2" t="s">
        <v>23</v>
      </c>
      <c r="C38" s="2" t="s">
        <v>1060</v>
      </c>
      <c r="D38" s="2" t="s">
        <v>1018</v>
      </c>
      <c r="E38" s="2">
        <v>25</v>
      </c>
      <c r="F38" s="2" t="s">
        <v>19</v>
      </c>
      <c r="G38" s="2">
        <v>593</v>
      </c>
      <c r="H38" s="3">
        <v>5.4914729371323585E-4</v>
      </c>
      <c r="I38" s="2">
        <v>1079856</v>
      </c>
      <c r="J38" s="2">
        <v>1908173</v>
      </c>
      <c r="K38" s="2" t="s">
        <v>14755</v>
      </c>
      <c r="L38" s="1" t="str">
        <f t="shared" si="0"/>
        <v>Dhule252019</v>
      </c>
    </row>
    <row r="39" spans="1:12" x14ac:dyDescent="0.3">
      <c r="A39" s="2">
        <v>2</v>
      </c>
      <c r="B39" s="2" t="s">
        <v>23</v>
      </c>
      <c r="C39" s="2" t="s">
        <v>1065</v>
      </c>
      <c r="D39" s="2" t="s">
        <v>1020</v>
      </c>
      <c r="E39" s="2">
        <v>26</v>
      </c>
      <c r="F39" s="2" t="s">
        <v>19</v>
      </c>
      <c r="G39" s="2">
        <v>533</v>
      </c>
      <c r="H39" s="3">
        <v>4.9358432976248688E-4</v>
      </c>
      <c r="I39" s="2">
        <v>1079856</v>
      </c>
      <c r="J39" s="2">
        <v>1908173</v>
      </c>
      <c r="K39" s="2" t="s">
        <v>14755</v>
      </c>
      <c r="L39" s="1" t="str">
        <f t="shared" si="0"/>
        <v>Dhule262019</v>
      </c>
    </row>
    <row r="40" spans="1:12" x14ac:dyDescent="0.3">
      <c r="A40" s="2">
        <v>2</v>
      </c>
      <c r="B40" s="2" t="s">
        <v>23</v>
      </c>
      <c r="C40" s="2" t="s">
        <v>1062</v>
      </c>
      <c r="D40" s="2" t="s">
        <v>1018</v>
      </c>
      <c r="E40" s="2">
        <v>27</v>
      </c>
      <c r="F40" s="2" t="s">
        <v>19</v>
      </c>
      <c r="G40" s="2">
        <v>506</v>
      </c>
      <c r="H40" s="3">
        <v>4.6858099598464981E-4</v>
      </c>
      <c r="I40" s="2">
        <v>1079856</v>
      </c>
      <c r="J40" s="2">
        <v>1908173</v>
      </c>
      <c r="K40" s="2" t="s">
        <v>14755</v>
      </c>
      <c r="L40" s="1" t="str">
        <f t="shared" si="0"/>
        <v>Dhule272019</v>
      </c>
    </row>
    <row r="41" spans="1:12" x14ac:dyDescent="0.3">
      <c r="A41" s="2">
        <v>2</v>
      </c>
      <c r="B41" s="2" t="s">
        <v>23</v>
      </c>
      <c r="C41" s="2" t="s">
        <v>1061</v>
      </c>
      <c r="D41" s="2" t="s">
        <v>1020</v>
      </c>
      <c r="E41" s="2">
        <v>28</v>
      </c>
      <c r="F41" s="2" t="s">
        <v>19</v>
      </c>
      <c r="G41" s="2">
        <v>410</v>
      </c>
      <c r="H41" s="3">
        <v>3.7968025366345143E-4</v>
      </c>
      <c r="I41" s="2">
        <v>1079856</v>
      </c>
      <c r="J41" s="2">
        <v>1908173</v>
      </c>
      <c r="K41" s="2" t="s">
        <v>14755</v>
      </c>
      <c r="L41" s="1" t="str">
        <f t="shared" si="0"/>
        <v>Dhule282019</v>
      </c>
    </row>
    <row r="42" spans="1:12" x14ac:dyDescent="0.3">
      <c r="A42" s="2">
        <v>2</v>
      </c>
      <c r="B42" s="2" t="s">
        <v>23</v>
      </c>
      <c r="C42" s="2" t="s">
        <v>1041</v>
      </c>
      <c r="D42" s="2" t="s">
        <v>1018</v>
      </c>
      <c r="E42" s="2">
        <v>29</v>
      </c>
      <c r="F42" s="2" t="s">
        <v>1042</v>
      </c>
      <c r="G42" s="2">
        <v>394</v>
      </c>
      <c r="H42" s="3">
        <v>3.64863463276585E-4</v>
      </c>
      <c r="I42" s="2">
        <v>1079856</v>
      </c>
      <c r="J42" s="2">
        <v>1908173</v>
      </c>
      <c r="K42" s="2" t="s">
        <v>14755</v>
      </c>
      <c r="L42" s="1" t="str">
        <f t="shared" si="0"/>
        <v>Dhule292019</v>
      </c>
    </row>
    <row r="43" spans="1:12" x14ac:dyDescent="0.3">
      <c r="A43" s="2">
        <v>3</v>
      </c>
      <c r="B43" s="2" t="s">
        <v>47</v>
      </c>
      <c r="C43" s="2" t="s">
        <v>1068</v>
      </c>
      <c r="D43" s="2" t="s">
        <v>1018</v>
      </c>
      <c r="E43" s="2">
        <v>1</v>
      </c>
      <c r="F43" s="2" t="s">
        <v>9</v>
      </c>
      <c r="G43" s="2">
        <v>709510</v>
      </c>
      <c r="H43" s="3">
        <v>0.65660351516228377</v>
      </c>
      <c r="I43" s="2">
        <v>1080576</v>
      </c>
      <c r="J43" s="2">
        <v>1931400</v>
      </c>
      <c r="K43" s="2" t="s">
        <v>14755</v>
      </c>
      <c r="L43" s="1" t="str">
        <f t="shared" si="0"/>
        <v>Jalgaon12019</v>
      </c>
    </row>
    <row r="44" spans="1:12" x14ac:dyDescent="0.3">
      <c r="A44" s="2">
        <v>3</v>
      </c>
      <c r="B44" s="2" t="s">
        <v>47</v>
      </c>
      <c r="C44" s="2" t="s">
        <v>1069</v>
      </c>
      <c r="D44" s="2" t="s">
        <v>1018</v>
      </c>
      <c r="E44" s="2">
        <v>2</v>
      </c>
      <c r="F44" s="2" t="s">
        <v>51</v>
      </c>
      <c r="G44" s="2">
        <v>299240</v>
      </c>
      <c r="H44" s="3">
        <v>0.27692638000473824</v>
      </c>
      <c r="I44" s="2">
        <v>1080576</v>
      </c>
      <c r="J44" s="2">
        <v>1931400</v>
      </c>
      <c r="K44" s="2" t="s">
        <v>14755</v>
      </c>
      <c r="L44" s="1" t="str">
        <f t="shared" si="0"/>
        <v>Jalgaon22019</v>
      </c>
    </row>
    <row r="45" spans="1:12" x14ac:dyDescent="0.3">
      <c r="A45" s="2">
        <v>3</v>
      </c>
      <c r="B45" s="2" t="s">
        <v>47</v>
      </c>
      <c r="C45" s="2" t="s">
        <v>1072</v>
      </c>
      <c r="D45" s="2" t="s">
        <v>1020</v>
      </c>
      <c r="E45" s="2">
        <v>3</v>
      </c>
      <c r="F45" s="2" t="s">
        <v>1023</v>
      </c>
      <c r="G45" s="2">
        <v>37164</v>
      </c>
      <c r="H45" s="3">
        <v>3.4392768301350393E-2</v>
      </c>
      <c r="I45" s="2">
        <v>1080576</v>
      </c>
      <c r="J45" s="2">
        <v>1931400</v>
      </c>
      <c r="K45" s="2" t="s">
        <v>14755</v>
      </c>
      <c r="L45" s="1" t="str">
        <f t="shared" si="0"/>
        <v>Jalgaon32019</v>
      </c>
    </row>
    <row r="46" spans="1:12" x14ac:dyDescent="0.3">
      <c r="A46" s="2">
        <v>3</v>
      </c>
      <c r="B46" s="2" t="s">
        <v>47</v>
      </c>
      <c r="C46" s="2" t="str">
        <f>"NOTA"&amp;B46</f>
        <v>NOTAJalgaon</v>
      </c>
      <c r="D46" s="2" t="s">
        <v>7923</v>
      </c>
      <c r="E46" s="2">
        <v>4</v>
      </c>
      <c r="F46" s="2" t="s">
        <v>22</v>
      </c>
      <c r="G46" s="2">
        <v>10295</v>
      </c>
      <c r="H46" s="3">
        <v>9.5273261667851213E-3</v>
      </c>
      <c r="I46" s="2">
        <v>1080576</v>
      </c>
      <c r="J46" s="2">
        <v>1931400</v>
      </c>
      <c r="K46" s="2" t="s">
        <v>14755</v>
      </c>
      <c r="L46" s="1" t="str">
        <f t="shared" si="0"/>
        <v>Jalgaon42019</v>
      </c>
    </row>
    <row r="47" spans="1:12" x14ac:dyDescent="0.3">
      <c r="A47" s="2">
        <v>3</v>
      </c>
      <c r="B47" s="2" t="s">
        <v>47</v>
      </c>
      <c r="C47" s="2" t="s">
        <v>1078</v>
      </c>
      <c r="D47" s="2" t="s">
        <v>1018</v>
      </c>
      <c r="E47" s="2">
        <v>5</v>
      </c>
      <c r="F47" s="2" t="s">
        <v>19</v>
      </c>
      <c r="G47" s="2">
        <v>6557</v>
      </c>
      <c r="H47" s="3">
        <v>6.0680599976308935E-3</v>
      </c>
      <c r="I47" s="2">
        <v>1080576</v>
      </c>
      <c r="J47" s="2">
        <v>1931400</v>
      </c>
      <c r="K47" s="2" t="s">
        <v>14755</v>
      </c>
      <c r="L47" s="1" t="str">
        <f t="shared" si="0"/>
        <v>Jalgaon52019</v>
      </c>
    </row>
    <row r="48" spans="1:12" x14ac:dyDescent="0.3">
      <c r="A48" s="2">
        <v>3</v>
      </c>
      <c r="B48" s="2" t="s">
        <v>47</v>
      </c>
      <c r="C48" s="2" t="s">
        <v>1070</v>
      </c>
      <c r="D48" s="2" t="s">
        <v>1018</v>
      </c>
      <c r="E48" s="2">
        <v>6</v>
      </c>
      <c r="F48" s="2" t="s">
        <v>11</v>
      </c>
      <c r="G48" s="2">
        <v>3403</v>
      </c>
      <c r="H48" s="3">
        <v>3.1492463278843877E-3</v>
      </c>
      <c r="I48" s="2">
        <v>1080576</v>
      </c>
      <c r="J48" s="2">
        <v>1931400</v>
      </c>
      <c r="K48" s="2" t="s">
        <v>14755</v>
      </c>
      <c r="L48" s="1" t="str">
        <f t="shared" si="0"/>
        <v>Jalgaon62019</v>
      </c>
    </row>
    <row r="49" spans="1:12" x14ac:dyDescent="0.3">
      <c r="A49" s="2">
        <v>3</v>
      </c>
      <c r="B49" s="2" t="s">
        <v>47</v>
      </c>
      <c r="C49" s="2" t="s">
        <v>1083</v>
      </c>
      <c r="D49" s="2" t="s">
        <v>1018</v>
      </c>
      <c r="E49" s="2">
        <v>7</v>
      </c>
      <c r="F49" s="2" t="s">
        <v>19</v>
      </c>
      <c r="G49" s="2">
        <v>3149</v>
      </c>
      <c r="H49" s="3">
        <v>2.914186507936508E-3</v>
      </c>
      <c r="I49" s="2">
        <v>1080576</v>
      </c>
      <c r="J49" s="2">
        <v>1931400</v>
      </c>
      <c r="K49" s="2" t="s">
        <v>14755</v>
      </c>
      <c r="L49" s="1" t="str">
        <f t="shared" si="0"/>
        <v>Jalgaon72019</v>
      </c>
    </row>
    <row r="50" spans="1:12" x14ac:dyDescent="0.3">
      <c r="A50" s="2">
        <v>3</v>
      </c>
      <c r="B50" s="2" t="s">
        <v>47</v>
      </c>
      <c r="C50" s="2" t="s">
        <v>1079</v>
      </c>
      <c r="D50" s="2" t="s">
        <v>1018</v>
      </c>
      <c r="E50" s="2">
        <v>8</v>
      </c>
      <c r="F50" s="2" t="s">
        <v>19</v>
      </c>
      <c r="G50" s="2">
        <v>3137</v>
      </c>
      <c r="H50" s="3">
        <v>2.9030813195925135E-3</v>
      </c>
      <c r="I50" s="2">
        <v>1080576</v>
      </c>
      <c r="J50" s="2">
        <v>1931400</v>
      </c>
      <c r="K50" s="2" t="s">
        <v>14755</v>
      </c>
      <c r="L50" s="1" t="str">
        <f t="shared" si="0"/>
        <v>Jalgaon82019</v>
      </c>
    </row>
    <row r="51" spans="1:12" x14ac:dyDescent="0.3">
      <c r="A51" s="2">
        <v>3</v>
      </c>
      <c r="B51" s="2" t="s">
        <v>47</v>
      </c>
      <c r="C51" s="2" t="s">
        <v>1082</v>
      </c>
      <c r="D51" s="2" t="s">
        <v>1018</v>
      </c>
      <c r="E51" s="2">
        <v>9</v>
      </c>
      <c r="F51" s="2" t="s">
        <v>19</v>
      </c>
      <c r="G51" s="2">
        <v>1628</v>
      </c>
      <c r="H51" s="3">
        <v>1.5066038853352285E-3</v>
      </c>
      <c r="I51" s="2">
        <v>1080576</v>
      </c>
      <c r="J51" s="2">
        <v>1931400</v>
      </c>
      <c r="K51" s="2" t="s">
        <v>14755</v>
      </c>
      <c r="L51" s="1" t="str">
        <f t="shared" si="0"/>
        <v>Jalgaon92019</v>
      </c>
    </row>
    <row r="52" spans="1:12" x14ac:dyDescent="0.3">
      <c r="A52" s="2">
        <v>3</v>
      </c>
      <c r="B52" s="2" t="s">
        <v>47</v>
      </c>
      <c r="C52" s="2" t="s">
        <v>1080</v>
      </c>
      <c r="D52" s="2" t="s">
        <v>1018</v>
      </c>
      <c r="E52" s="2">
        <v>10</v>
      </c>
      <c r="F52" s="2" t="s">
        <v>19</v>
      </c>
      <c r="G52" s="2">
        <v>1381</v>
      </c>
      <c r="H52" s="3">
        <v>1.2780220919213457E-3</v>
      </c>
      <c r="I52" s="2">
        <v>1080576</v>
      </c>
      <c r="J52" s="2">
        <v>1931400</v>
      </c>
      <c r="K52" s="2" t="s">
        <v>14755</v>
      </c>
      <c r="L52" s="1" t="str">
        <f t="shared" si="0"/>
        <v>Jalgaon102019</v>
      </c>
    </row>
    <row r="53" spans="1:12" x14ac:dyDescent="0.3">
      <c r="A53" s="2">
        <v>3</v>
      </c>
      <c r="B53" s="2" t="s">
        <v>47</v>
      </c>
      <c r="C53" s="2" t="s">
        <v>1073</v>
      </c>
      <c r="D53" s="2" t="s">
        <v>1018</v>
      </c>
      <c r="E53" s="2">
        <v>11</v>
      </c>
      <c r="F53" s="2" t="s">
        <v>593</v>
      </c>
      <c r="G53" s="2">
        <v>1288</v>
      </c>
      <c r="H53" s="3">
        <v>1.1919568822553897E-3</v>
      </c>
      <c r="I53" s="2">
        <v>1080576</v>
      </c>
      <c r="J53" s="2">
        <v>1931400</v>
      </c>
      <c r="K53" s="2" t="s">
        <v>14755</v>
      </c>
      <c r="L53" s="1" t="str">
        <f t="shared" si="0"/>
        <v>Jalgaon112019</v>
      </c>
    </row>
    <row r="54" spans="1:12" x14ac:dyDescent="0.3">
      <c r="A54" s="2">
        <v>3</v>
      </c>
      <c r="B54" s="2" t="s">
        <v>47</v>
      </c>
      <c r="C54" s="2" t="s">
        <v>1071</v>
      </c>
      <c r="D54" s="2" t="s">
        <v>1018</v>
      </c>
      <c r="E54" s="2">
        <v>12</v>
      </c>
      <c r="F54" s="2" t="s">
        <v>15</v>
      </c>
      <c r="G54" s="2">
        <v>1238</v>
      </c>
      <c r="H54" s="3">
        <v>1.1456852641554135E-3</v>
      </c>
      <c r="I54" s="2">
        <v>1080576</v>
      </c>
      <c r="J54" s="2">
        <v>1931400</v>
      </c>
      <c r="K54" s="2" t="s">
        <v>14755</v>
      </c>
      <c r="L54" s="1" t="str">
        <f t="shared" si="0"/>
        <v>Jalgaon122019</v>
      </c>
    </row>
    <row r="55" spans="1:12" x14ac:dyDescent="0.3">
      <c r="A55" s="2">
        <v>3</v>
      </c>
      <c r="B55" s="2" t="s">
        <v>47</v>
      </c>
      <c r="C55" s="2" t="s">
        <v>1081</v>
      </c>
      <c r="D55" s="2" t="s">
        <v>1018</v>
      </c>
      <c r="E55" s="2">
        <v>13</v>
      </c>
      <c r="F55" s="2" t="s">
        <v>19</v>
      </c>
      <c r="G55" s="2">
        <v>1108</v>
      </c>
      <c r="H55" s="3">
        <v>1.0253790570954749E-3</v>
      </c>
      <c r="I55" s="2">
        <v>1080576</v>
      </c>
      <c r="J55" s="2">
        <v>1931400</v>
      </c>
      <c r="K55" s="2" t="s">
        <v>14755</v>
      </c>
      <c r="L55" s="1" t="str">
        <f t="shared" si="0"/>
        <v>Jalgaon132019</v>
      </c>
    </row>
    <row r="56" spans="1:12" x14ac:dyDescent="0.3">
      <c r="A56" s="2">
        <v>3</v>
      </c>
      <c r="B56" s="2" t="s">
        <v>47</v>
      </c>
      <c r="C56" s="2" t="s">
        <v>1076</v>
      </c>
      <c r="D56" s="2" t="s">
        <v>1018</v>
      </c>
      <c r="E56" s="2">
        <v>14</v>
      </c>
      <c r="F56" s="2" t="s">
        <v>1077</v>
      </c>
      <c r="G56" s="2">
        <v>814</v>
      </c>
      <c r="H56" s="3">
        <v>7.5330194266761427E-4</v>
      </c>
      <c r="I56" s="2">
        <v>1080576</v>
      </c>
      <c r="J56" s="2">
        <v>1931400</v>
      </c>
      <c r="K56" s="2" t="s">
        <v>14755</v>
      </c>
      <c r="L56" s="1" t="str">
        <f t="shared" si="0"/>
        <v>Jalgaon142019</v>
      </c>
    </row>
    <row r="57" spans="1:12" x14ac:dyDescent="0.3">
      <c r="A57" s="2">
        <v>3</v>
      </c>
      <c r="B57" s="2" t="s">
        <v>47</v>
      </c>
      <c r="C57" s="2" t="s">
        <v>1074</v>
      </c>
      <c r="D57" s="2" t="s">
        <v>1018</v>
      </c>
      <c r="E57" s="2">
        <v>15</v>
      </c>
      <c r="F57" s="2" t="s">
        <v>1075</v>
      </c>
      <c r="G57" s="2">
        <v>664</v>
      </c>
      <c r="H57" s="3">
        <v>6.1448708836768539E-4</v>
      </c>
      <c r="I57" s="2">
        <v>1080576</v>
      </c>
      <c r="J57" s="2">
        <v>1931400</v>
      </c>
      <c r="K57" s="2" t="s">
        <v>14755</v>
      </c>
      <c r="L57" s="1" t="str">
        <f t="shared" si="0"/>
        <v>Jalgaon152019</v>
      </c>
    </row>
    <row r="58" spans="1:12" x14ac:dyDescent="0.3">
      <c r="A58" s="2">
        <v>4</v>
      </c>
      <c r="B58" s="2" t="s">
        <v>73</v>
      </c>
      <c r="C58" s="2" t="s">
        <v>1085</v>
      </c>
      <c r="D58" s="2" t="s">
        <v>1020</v>
      </c>
      <c r="E58" s="2">
        <v>1</v>
      </c>
      <c r="F58" s="2" t="s">
        <v>9</v>
      </c>
      <c r="G58" s="2">
        <v>652212</v>
      </c>
      <c r="H58" s="3">
        <v>0.59907797698708454</v>
      </c>
      <c r="I58" s="2">
        <v>1088693</v>
      </c>
      <c r="J58" s="2">
        <v>1775051</v>
      </c>
      <c r="K58" s="2" t="s">
        <v>14755</v>
      </c>
      <c r="L58" s="1" t="str">
        <f t="shared" si="0"/>
        <v>Raver12019</v>
      </c>
    </row>
    <row r="59" spans="1:12" x14ac:dyDescent="0.3">
      <c r="A59" s="2">
        <v>4</v>
      </c>
      <c r="B59" s="2" t="s">
        <v>73</v>
      </c>
      <c r="C59" s="2" t="s">
        <v>1084</v>
      </c>
      <c r="D59" s="2" t="s">
        <v>1018</v>
      </c>
      <c r="E59" s="2">
        <v>2</v>
      </c>
      <c r="F59" s="2" t="s">
        <v>7</v>
      </c>
      <c r="G59" s="2">
        <v>318740</v>
      </c>
      <c r="H59" s="3">
        <v>0.29277307744240111</v>
      </c>
      <c r="I59" s="2">
        <v>1088693</v>
      </c>
      <c r="J59" s="2">
        <v>1775051</v>
      </c>
      <c r="K59" s="2" t="s">
        <v>14755</v>
      </c>
      <c r="L59" s="1" t="str">
        <f t="shared" si="0"/>
        <v>Raver22019</v>
      </c>
    </row>
    <row r="60" spans="1:12" x14ac:dyDescent="0.3">
      <c r="A60" s="2">
        <v>4</v>
      </c>
      <c r="B60" s="2" t="s">
        <v>73</v>
      </c>
      <c r="C60" s="2" t="s">
        <v>1090</v>
      </c>
      <c r="D60" s="2" t="s">
        <v>1018</v>
      </c>
      <c r="E60" s="2">
        <v>3</v>
      </c>
      <c r="F60" s="2" t="s">
        <v>1023</v>
      </c>
      <c r="G60" s="2">
        <v>88108</v>
      </c>
      <c r="H60" s="3">
        <v>8.0930069358395806E-2</v>
      </c>
      <c r="I60" s="2">
        <v>1088693</v>
      </c>
      <c r="J60" s="2">
        <v>1775051</v>
      </c>
      <c r="K60" s="2" t="s">
        <v>14755</v>
      </c>
      <c r="L60" s="1" t="str">
        <f t="shared" si="0"/>
        <v>Raver32019</v>
      </c>
    </row>
    <row r="61" spans="1:12" x14ac:dyDescent="0.3">
      <c r="A61" s="2">
        <v>4</v>
      </c>
      <c r="B61" s="2" t="s">
        <v>73</v>
      </c>
      <c r="C61" s="2" t="str">
        <f>"NOTA"&amp;B61</f>
        <v>NOTARaver</v>
      </c>
      <c r="D61" s="2" t="s">
        <v>7923</v>
      </c>
      <c r="E61" s="2">
        <v>4</v>
      </c>
      <c r="F61" s="2" t="s">
        <v>22</v>
      </c>
      <c r="G61" s="2">
        <v>9188</v>
      </c>
      <c r="H61" s="3">
        <v>8.4394774284394219E-3</v>
      </c>
      <c r="I61" s="2">
        <v>1088693</v>
      </c>
      <c r="J61" s="2">
        <v>1775051</v>
      </c>
      <c r="K61" s="2" t="s">
        <v>14755</v>
      </c>
      <c r="L61" s="1" t="str">
        <f t="shared" si="0"/>
        <v>Raver42019</v>
      </c>
    </row>
    <row r="62" spans="1:12" x14ac:dyDescent="0.3">
      <c r="A62" s="2">
        <v>4</v>
      </c>
      <c r="B62" s="2" t="s">
        <v>73</v>
      </c>
      <c r="C62" s="2" t="s">
        <v>1086</v>
      </c>
      <c r="D62" s="2" t="s">
        <v>1018</v>
      </c>
      <c r="E62" s="2">
        <v>5</v>
      </c>
      <c r="F62" s="2" t="s">
        <v>11</v>
      </c>
      <c r="G62" s="2">
        <v>5690</v>
      </c>
      <c r="H62" s="3">
        <v>5.2264504318480969E-3</v>
      </c>
      <c r="I62" s="2">
        <v>1088693</v>
      </c>
      <c r="J62" s="2">
        <v>1775051</v>
      </c>
      <c r="K62" s="2" t="s">
        <v>14755</v>
      </c>
      <c r="L62" s="1" t="str">
        <f t="shared" si="0"/>
        <v>Raver52019</v>
      </c>
    </row>
    <row r="63" spans="1:12" x14ac:dyDescent="0.3">
      <c r="A63" s="2">
        <v>4</v>
      </c>
      <c r="B63" s="2" t="s">
        <v>73</v>
      </c>
      <c r="C63" s="2" t="s">
        <v>1096</v>
      </c>
      <c r="D63" s="2" t="s">
        <v>1018</v>
      </c>
      <c r="E63" s="2">
        <v>6</v>
      </c>
      <c r="F63" s="2" t="s">
        <v>19</v>
      </c>
      <c r="G63" s="2">
        <v>4270</v>
      </c>
      <c r="H63" s="3">
        <v>3.9221341553587648E-3</v>
      </c>
      <c r="I63" s="2">
        <v>1088693</v>
      </c>
      <c r="J63" s="2">
        <v>1775051</v>
      </c>
      <c r="K63" s="2" t="s">
        <v>14755</v>
      </c>
      <c r="L63" s="1" t="str">
        <f t="shared" si="0"/>
        <v>Raver62019</v>
      </c>
    </row>
    <row r="64" spans="1:12" x14ac:dyDescent="0.3">
      <c r="A64" s="2">
        <v>4</v>
      </c>
      <c r="B64" s="2" t="s">
        <v>73</v>
      </c>
      <c r="C64" s="2" t="s">
        <v>1095</v>
      </c>
      <c r="D64" s="2" t="s">
        <v>1020</v>
      </c>
      <c r="E64" s="2">
        <v>7</v>
      </c>
      <c r="F64" s="2" t="s">
        <v>19</v>
      </c>
      <c r="G64" s="2">
        <v>2580</v>
      </c>
      <c r="H64" s="3">
        <v>2.3698140798186448E-3</v>
      </c>
      <c r="I64" s="2">
        <v>1088693</v>
      </c>
      <c r="J64" s="2">
        <v>1775051</v>
      </c>
      <c r="K64" s="2" t="s">
        <v>14755</v>
      </c>
      <c r="L64" s="1" t="str">
        <f t="shared" si="0"/>
        <v>Raver72019</v>
      </c>
    </row>
    <row r="65" spans="1:12" x14ac:dyDescent="0.3">
      <c r="A65" s="2">
        <v>4</v>
      </c>
      <c r="B65" s="2" t="s">
        <v>73</v>
      </c>
      <c r="C65" s="2" t="s">
        <v>1089</v>
      </c>
      <c r="D65" s="2" t="s">
        <v>1018</v>
      </c>
      <c r="E65" s="2">
        <v>8</v>
      </c>
      <c r="F65" s="2" t="s">
        <v>109</v>
      </c>
      <c r="G65" s="2">
        <v>1670</v>
      </c>
      <c r="H65" s="3">
        <v>1.5339494237585803E-3</v>
      </c>
      <c r="I65" s="2">
        <v>1088693</v>
      </c>
      <c r="J65" s="2">
        <v>1775051</v>
      </c>
      <c r="K65" s="2" t="s">
        <v>14755</v>
      </c>
      <c r="L65" s="1" t="str">
        <f t="shared" si="0"/>
        <v>Raver82019</v>
      </c>
    </row>
    <row r="66" spans="1:12" x14ac:dyDescent="0.3">
      <c r="A66" s="2">
        <v>4</v>
      </c>
      <c r="B66" s="2" t="s">
        <v>73</v>
      </c>
      <c r="C66" s="2" t="s">
        <v>1091</v>
      </c>
      <c r="D66" s="2" t="s">
        <v>1018</v>
      </c>
      <c r="E66" s="2">
        <v>9</v>
      </c>
      <c r="F66" s="2" t="s">
        <v>62</v>
      </c>
      <c r="G66" s="2">
        <v>1606</v>
      </c>
      <c r="H66" s="3">
        <v>1.4751633380576527E-3</v>
      </c>
      <c r="I66" s="2">
        <v>1088693</v>
      </c>
      <c r="J66" s="2">
        <v>1775051</v>
      </c>
      <c r="K66" s="2" t="s">
        <v>14755</v>
      </c>
      <c r="L66" s="1" t="str">
        <f t="shared" si="0"/>
        <v>Raver92019</v>
      </c>
    </row>
    <row r="67" spans="1:12" x14ac:dyDescent="0.3">
      <c r="A67" s="2">
        <v>4</v>
      </c>
      <c r="B67" s="2" t="s">
        <v>73</v>
      </c>
      <c r="C67" s="2" t="s">
        <v>1087</v>
      </c>
      <c r="D67" s="2" t="s">
        <v>1018</v>
      </c>
      <c r="E67" s="2">
        <v>10</v>
      </c>
      <c r="F67" s="2" t="s">
        <v>1088</v>
      </c>
      <c r="G67" s="2">
        <v>1408</v>
      </c>
      <c r="H67" s="3">
        <v>1.2932938854204078E-3</v>
      </c>
      <c r="I67" s="2">
        <v>1088693</v>
      </c>
      <c r="J67" s="2">
        <v>1775051</v>
      </c>
      <c r="K67" s="2" t="s">
        <v>14755</v>
      </c>
      <c r="L67" s="1" t="str">
        <f t="shared" ref="L67:L130" si="1">B67&amp;E67&amp;2019</f>
        <v>Raver102019</v>
      </c>
    </row>
    <row r="68" spans="1:12" x14ac:dyDescent="0.3">
      <c r="A68" s="2">
        <v>4</v>
      </c>
      <c r="B68" s="2" t="s">
        <v>73</v>
      </c>
      <c r="C68" s="2" t="s">
        <v>1094</v>
      </c>
      <c r="D68" s="2" t="s">
        <v>1018</v>
      </c>
      <c r="E68" s="2">
        <v>11</v>
      </c>
      <c r="F68" s="2" t="s">
        <v>19</v>
      </c>
      <c r="G68" s="2">
        <v>1140</v>
      </c>
      <c r="H68" s="3">
        <v>1.0471271515477734E-3</v>
      </c>
      <c r="I68" s="2">
        <v>1088693</v>
      </c>
      <c r="J68" s="2">
        <v>1775051</v>
      </c>
      <c r="K68" s="2" t="s">
        <v>14755</v>
      </c>
      <c r="L68" s="1" t="str">
        <f t="shared" si="1"/>
        <v>Raver112019</v>
      </c>
    </row>
    <row r="69" spans="1:12" x14ac:dyDescent="0.3">
      <c r="A69" s="2">
        <v>4</v>
      </c>
      <c r="B69" s="2" t="s">
        <v>73</v>
      </c>
      <c r="C69" s="2" t="s">
        <v>1092</v>
      </c>
      <c r="D69" s="2" t="s">
        <v>1020</v>
      </c>
      <c r="E69" s="2">
        <v>12</v>
      </c>
      <c r="F69" s="2" t="s">
        <v>359</v>
      </c>
      <c r="G69" s="2">
        <v>1102</v>
      </c>
      <c r="H69" s="3">
        <v>1.0122229131628475E-3</v>
      </c>
      <c r="I69" s="2">
        <v>1088693</v>
      </c>
      <c r="J69" s="2">
        <v>1775051</v>
      </c>
      <c r="K69" s="2" t="s">
        <v>14755</v>
      </c>
      <c r="L69" s="1" t="str">
        <f t="shared" si="1"/>
        <v>Raver122019</v>
      </c>
    </row>
    <row r="70" spans="1:12" x14ac:dyDescent="0.3">
      <c r="A70" s="2">
        <v>4</v>
      </c>
      <c r="B70" s="2" t="s">
        <v>73</v>
      </c>
      <c r="C70" s="2" t="s">
        <v>1093</v>
      </c>
      <c r="D70" s="2" t="s">
        <v>1018</v>
      </c>
      <c r="E70" s="2">
        <v>13</v>
      </c>
      <c r="F70" s="2" t="s">
        <v>19</v>
      </c>
      <c r="G70" s="2">
        <v>979</v>
      </c>
      <c r="H70" s="3">
        <v>8.9924340470637733E-4</v>
      </c>
      <c r="I70" s="2">
        <v>1088693</v>
      </c>
      <c r="J70" s="2">
        <v>1775051</v>
      </c>
      <c r="K70" s="2" t="s">
        <v>14755</v>
      </c>
      <c r="L70" s="1" t="str">
        <f t="shared" si="1"/>
        <v>Raver132019</v>
      </c>
    </row>
    <row r="71" spans="1:12" x14ac:dyDescent="0.3">
      <c r="A71" s="2">
        <v>5</v>
      </c>
      <c r="B71" s="2" t="s">
        <v>99</v>
      </c>
      <c r="C71" s="2" t="s">
        <v>1098</v>
      </c>
      <c r="D71" s="2" t="s">
        <v>1018</v>
      </c>
      <c r="E71" s="2">
        <v>1</v>
      </c>
      <c r="F71" s="2" t="s">
        <v>103</v>
      </c>
      <c r="G71" s="2">
        <v>520537</v>
      </c>
      <c r="H71" s="3">
        <v>0.4655678674571963</v>
      </c>
      <c r="I71" s="2">
        <v>1118069</v>
      </c>
      <c r="J71" s="2">
        <v>1762918</v>
      </c>
      <c r="K71" s="2" t="s">
        <v>2054</v>
      </c>
      <c r="L71" s="1" t="str">
        <f t="shared" si="1"/>
        <v>Buldhana12019</v>
      </c>
    </row>
    <row r="72" spans="1:12" x14ac:dyDescent="0.3">
      <c r="A72" s="2">
        <v>5</v>
      </c>
      <c r="B72" s="2" t="s">
        <v>99</v>
      </c>
      <c r="C72" s="2" t="s">
        <v>1099</v>
      </c>
      <c r="D72" s="2" t="s">
        <v>1018</v>
      </c>
      <c r="E72" s="2">
        <v>2</v>
      </c>
      <c r="F72" s="2" t="s">
        <v>51</v>
      </c>
      <c r="G72" s="2">
        <v>388293</v>
      </c>
      <c r="H72" s="3">
        <v>0.34728894191682269</v>
      </c>
      <c r="I72" s="2">
        <v>1118069</v>
      </c>
      <c r="J72" s="2">
        <v>1762918</v>
      </c>
      <c r="K72" s="2" t="s">
        <v>2054</v>
      </c>
      <c r="L72" s="1" t="str">
        <f t="shared" si="1"/>
        <v>Buldhana22019</v>
      </c>
    </row>
    <row r="73" spans="1:12" x14ac:dyDescent="0.3">
      <c r="A73" s="2">
        <v>5</v>
      </c>
      <c r="B73" s="2" t="s">
        <v>99</v>
      </c>
      <c r="C73" s="2" t="s">
        <v>1101</v>
      </c>
      <c r="D73" s="2" t="s">
        <v>1018</v>
      </c>
      <c r="E73" s="2">
        <v>3</v>
      </c>
      <c r="F73" s="2" t="s">
        <v>1023</v>
      </c>
      <c r="G73" s="2">
        <v>172306</v>
      </c>
      <c r="H73" s="3">
        <v>0.15411034560478826</v>
      </c>
      <c r="I73" s="2">
        <v>1118069</v>
      </c>
      <c r="J73" s="2">
        <v>1762918</v>
      </c>
      <c r="K73" s="2" t="s">
        <v>2054</v>
      </c>
      <c r="L73" s="1" t="str">
        <f t="shared" si="1"/>
        <v>Buldhana32019</v>
      </c>
    </row>
    <row r="74" spans="1:12" x14ac:dyDescent="0.3">
      <c r="A74" s="2">
        <v>5</v>
      </c>
      <c r="B74" s="2" t="s">
        <v>99</v>
      </c>
      <c r="C74" s="2" t="str">
        <f>"NOTA"&amp;B74</f>
        <v>NOTABuldhana</v>
      </c>
      <c r="D74" s="2" t="s">
        <v>7923</v>
      </c>
      <c r="E74" s="2">
        <v>4</v>
      </c>
      <c r="F74" s="2" t="s">
        <v>22</v>
      </c>
      <c r="G74" s="2">
        <v>7666</v>
      </c>
      <c r="H74" s="3">
        <v>6.8564641359343658E-3</v>
      </c>
      <c r="I74" s="2">
        <v>1118069</v>
      </c>
      <c r="J74" s="2">
        <v>1762918</v>
      </c>
      <c r="K74" s="2" t="s">
        <v>2054</v>
      </c>
      <c r="L74" s="1" t="str">
        <f t="shared" si="1"/>
        <v>Buldhana42019</v>
      </c>
    </row>
    <row r="75" spans="1:12" x14ac:dyDescent="0.3">
      <c r="A75" s="2">
        <v>5</v>
      </c>
      <c r="B75" s="2" t="s">
        <v>99</v>
      </c>
      <c r="C75" s="2" t="s">
        <v>1097</v>
      </c>
      <c r="D75" s="2" t="s">
        <v>1018</v>
      </c>
      <c r="E75" s="2">
        <v>5</v>
      </c>
      <c r="F75" s="2" t="s">
        <v>11</v>
      </c>
      <c r="G75" s="2">
        <v>6503</v>
      </c>
      <c r="H75" s="3">
        <v>5.8162778862485233E-3</v>
      </c>
      <c r="I75" s="2">
        <v>1118069</v>
      </c>
      <c r="J75" s="2">
        <v>1762918</v>
      </c>
      <c r="K75" s="2" t="s">
        <v>2054</v>
      </c>
      <c r="L75" s="1" t="str">
        <f t="shared" si="1"/>
        <v>Buldhana52019</v>
      </c>
    </row>
    <row r="76" spans="1:12" x14ac:dyDescent="0.3">
      <c r="A76" s="2">
        <v>5</v>
      </c>
      <c r="B76" s="2" t="s">
        <v>99</v>
      </c>
      <c r="C76" s="2" t="s">
        <v>1100</v>
      </c>
      <c r="D76" s="2" t="s">
        <v>1018</v>
      </c>
      <c r="E76" s="2">
        <v>6</v>
      </c>
      <c r="F76" s="2" t="s">
        <v>15</v>
      </c>
      <c r="G76" s="2">
        <v>4289</v>
      </c>
      <c r="H76" s="3">
        <v>3.836078095359052E-3</v>
      </c>
      <c r="I76" s="2">
        <v>1118069</v>
      </c>
      <c r="J76" s="2">
        <v>1762918</v>
      </c>
      <c r="K76" s="2" t="s">
        <v>2054</v>
      </c>
      <c r="L76" s="1" t="str">
        <f t="shared" si="1"/>
        <v>Buldhana62019</v>
      </c>
    </row>
    <row r="77" spans="1:12" x14ac:dyDescent="0.3">
      <c r="A77" s="2">
        <v>5</v>
      </c>
      <c r="B77" s="2" t="s">
        <v>99</v>
      </c>
      <c r="C77" s="2" t="s">
        <v>1104</v>
      </c>
      <c r="D77" s="2" t="s">
        <v>1018</v>
      </c>
      <c r="E77" s="2">
        <v>7</v>
      </c>
      <c r="F77" s="2" t="s">
        <v>19</v>
      </c>
      <c r="G77" s="2">
        <v>4160</v>
      </c>
      <c r="H77" s="3">
        <v>3.720700600767931E-3</v>
      </c>
      <c r="I77" s="2">
        <v>1118069</v>
      </c>
      <c r="J77" s="2">
        <v>1762918</v>
      </c>
      <c r="K77" s="2" t="s">
        <v>2054</v>
      </c>
      <c r="L77" s="1" t="str">
        <f t="shared" si="1"/>
        <v>Buldhana72019</v>
      </c>
    </row>
    <row r="78" spans="1:12" x14ac:dyDescent="0.3">
      <c r="A78" s="2">
        <v>5</v>
      </c>
      <c r="B78" s="2" t="s">
        <v>99</v>
      </c>
      <c r="C78" s="2" t="s">
        <v>1107</v>
      </c>
      <c r="D78" s="2" t="s">
        <v>1018</v>
      </c>
      <c r="E78" s="2">
        <v>8</v>
      </c>
      <c r="F78" s="2" t="s">
        <v>19</v>
      </c>
      <c r="G78" s="2">
        <v>4112</v>
      </c>
      <c r="H78" s="3">
        <v>3.6777694399898397E-3</v>
      </c>
      <c r="I78" s="2">
        <v>1118069</v>
      </c>
      <c r="J78" s="2">
        <v>1762918</v>
      </c>
      <c r="K78" s="2" t="s">
        <v>2054</v>
      </c>
      <c r="L78" s="1" t="str">
        <f t="shared" si="1"/>
        <v>Buldhana82019</v>
      </c>
    </row>
    <row r="79" spans="1:12" x14ac:dyDescent="0.3">
      <c r="A79" s="2">
        <v>5</v>
      </c>
      <c r="B79" s="2" t="s">
        <v>99</v>
      </c>
      <c r="C79" s="2" t="s">
        <v>1108</v>
      </c>
      <c r="D79" s="2" t="s">
        <v>1018</v>
      </c>
      <c r="E79" s="2">
        <v>9</v>
      </c>
      <c r="F79" s="2" t="s">
        <v>19</v>
      </c>
      <c r="G79" s="2">
        <v>2974</v>
      </c>
      <c r="H79" s="3">
        <v>2.6599431698759199E-3</v>
      </c>
      <c r="I79" s="2">
        <v>1118069</v>
      </c>
      <c r="J79" s="2">
        <v>1762918</v>
      </c>
      <c r="K79" s="2" t="s">
        <v>2054</v>
      </c>
      <c r="L79" s="1" t="str">
        <f t="shared" si="1"/>
        <v>Buldhana92019</v>
      </c>
    </row>
    <row r="80" spans="1:12" x14ac:dyDescent="0.3">
      <c r="A80" s="2">
        <v>5</v>
      </c>
      <c r="B80" s="2" t="s">
        <v>99</v>
      </c>
      <c r="C80" s="2" t="s">
        <v>1105</v>
      </c>
      <c r="D80" s="2" t="s">
        <v>1018</v>
      </c>
      <c r="E80" s="2">
        <v>10</v>
      </c>
      <c r="F80" s="2" t="s">
        <v>19</v>
      </c>
      <c r="G80" s="2">
        <v>2236</v>
      </c>
      <c r="H80" s="3">
        <v>1.9998765729127631E-3</v>
      </c>
      <c r="I80" s="2">
        <v>1118069</v>
      </c>
      <c r="J80" s="2">
        <v>1762918</v>
      </c>
      <c r="K80" s="2" t="s">
        <v>2054</v>
      </c>
      <c r="L80" s="1" t="str">
        <f t="shared" si="1"/>
        <v>Buldhana102019</v>
      </c>
    </row>
    <row r="81" spans="1:12" x14ac:dyDescent="0.3">
      <c r="A81" s="2">
        <v>5</v>
      </c>
      <c r="B81" s="2" t="s">
        <v>99</v>
      </c>
      <c r="C81" s="2" t="s">
        <v>1102</v>
      </c>
      <c r="D81" s="2" t="s">
        <v>1018</v>
      </c>
      <c r="E81" s="2">
        <v>11</v>
      </c>
      <c r="F81" s="2" t="s">
        <v>19</v>
      </c>
      <c r="G81" s="2">
        <v>1888</v>
      </c>
      <c r="H81" s="3">
        <v>1.6886256572715996E-3</v>
      </c>
      <c r="I81" s="2">
        <v>1118069</v>
      </c>
      <c r="J81" s="2">
        <v>1762918</v>
      </c>
      <c r="K81" s="2" t="s">
        <v>2054</v>
      </c>
      <c r="L81" s="1" t="str">
        <f t="shared" si="1"/>
        <v>Buldhana112019</v>
      </c>
    </row>
    <row r="82" spans="1:12" x14ac:dyDescent="0.3">
      <c r="A82" s="2">
        <v>5</v>
      </c>
      <c r="B82" s="2" t="s">
        <v>99</v>
      </c>
      <c r="C82" s="2" t="s">
        <v>1106</v>
      </c>
      <c r="D82" s="2" t="s">
        <v>1018</v>
      </c>
      <c r="E82" s="2">
        <v>12</v>
      </c>
      <c r="F82" s="2" t="s">
        <v>19</v>
      </c>
      <c r="G82" s="2">
        <v>1849</v>
      </c>
      <c r="H82" s="3">
        <v>1.6537440891394002E-3</v>
      </c>
      <c r="I82" s="2">
        <v>1118069</v>
      </c>
      <c r="J82" s="2">
        <v>1762918</v>
      </c>
      <c r="K82" s="2" t="s">
        <v>2054</v>
      </c>
      <c r="L82" s="1" t="str">
        <f t="shared" si="1"/>
        <v>Buldhana122019</v>
      </c>
    </row>
    <row r="83" spans="1:12" x14ac:dyDescent="0.3">
      <c r="A83" s="2">
        <v>5</v>
      </c>
      <c r="B83" s="2" t="s">
        <v>99</v>
      </c>
      <c r="C83" s="2" t="s">
        <v>1103</v>
      </c>
      <c r="D83" s="2" t="s">
        <v>1018</v>
      </c>
      <c r="E83" s="2">
        <v>13</v>
      </c>
      <c r="F83" s="2" t="s">
        <v>19</v>
      </c>
      <c r="G83" s="2">
        <v>1256</v>
      </c>
      <c r="H83" s="3">
        <v>1.1233653736933947E-3</v>
      </c>
      <c r="I83" s="2">
        <v>1118069</v>
      </c>
      <c r="J83" s="2">
        <v>1762918</v>
      </c>
      <c r="K83" s="2" t="s">
        <v>2054</v>
      </c>
      <c r="L83" s="1" t="str">
        <f t="shared" si="1"/>
        <v>Buldhana132019</v>
      </c>
    </row>
    <row r="84" spans="1:12" x14ac:dyDescent="0.3">
      <c r="A84" s="2">
        <v>6</v>
      </c>
      <c r="B84" s="2" t="s">
        <v>122</v>
      </c>
      <c r="C84" s="2" t="s">
        <v>1110</v>
      </c>
      <c r="D84" s="2" t="s">
        <v>1018</v>
      </c>
      <c r="E84" s="2">
        <v>1</v>
      </c>
      <c r="F84" s="2" t="s">
        <v>9</v>
      </c>
      <c r="G84" s="2">
        <v>552898</v>
      </c>
      <c r="H84" s="3">
        <v>0.49502821196488145</v>
      </c>
      <c r="I84" s="2">
        <v>1116902</v>
      </c>
      <c r="J84" s="2">
        <v>1865169</v>
      </c>
      <c r="K84" s="2" t="s">
        <v>2054</v>
      </c>
      <c r="L84" s="1" t="str">
        <f t="shared" si="1"/>
        <v>Akola12019</v>
      </c>
    </row>
    <row r="85" spans="1:12" x14ac:dyDescent="0.3">
      <c r="A85" s="2">
        <v>6</v>
      </c>
      <c r="B85" s="2" t="s">
        <v>122</v>
      </c>
      <c r="C85" s="2" t="s">
        <v>1114</v>
      </c>
      <c r="D85" s="2" t="s">
        <v>1018</v>
      </c>
      <c r="E85" s="2">
        <v>2</v>
      </c>
      <c r="F85" s="2" t="s">
        <v>1023</v>
      </c>
      <c r="G85" s="2">
        <v>278241</v>
      </c>
      <c r="H85" s="3">
        <v>0.249118543972524</v>
      </c>
      <c r="I85" s="2">
        <v>1116902</v>
      </c>
      <c r="J85" s="2">
        <v>1865169</v>
      </c>
      <c r="K85" s="2" t="s">
        <v>2054</v>
      </c>
      <c r="L85" s="1" t="str">
        <f t="shared" si="1"/>
        <v>Akola22019</v>
      </c>
    </row>
    <row r="86" spans="1:12" x14ac:dyDescent="0.3">
      <c r="A86" s="2">
        <v>6</v>
      </c>
      <c r="B86" s="2" t="s">
        <v>122</v>
      </c>
      <c r="C86" s="2" t="s">
        <v>1111</v>
      </c>
      <c r="D86" s="2" t="s">
        <v>1018</v>
      </c>
      <c r="E86" s="2">
        <v>3</v>
      </c>
      <c r="F86" s="2" t="s">
        <v>7</v>
      </c>
      <c r="G86" s="2">
        <v>254094</v>
      </c>
      <c r="H86" s="3">
        <v>0.22749892112289172</v>
      </c>
      <c r="I86" s="2">
        <v>1116902</v>
      </c>
      <c r="J86" s="2">
        <v>1865169</v>
      </c>
      <c r="K86" s="2" t="s">
        <v>2054</v>
      </c>
      <c r="L86" s="1" t="str">
        <f t="shared" si="1"/>
        <v>Akola32019</v>
      </c>
    </row>
    <row r="87" spans="1:12" x14ac:dyDescent="0.3">
      <c r="A87" s="2">
        <v>6</v>
      </c>
      <c r="B87" s="2" t="s">
        <v>122</v>
      </c>
      <c r="C87" s="2" t="str">
        <f>"NOTA"&amp;B87</f>
        <v>NOTAAkola</v>
      </c>
      <c r="D87" s="2" t="s">
        <v>7923</v>
      </c>
      <c r="E87" s="2">
        <v>4</v>
      </c>
      <c r="F87" s="2" t="s">
        <v>22</v>
      </c>
      <c r="G87" s="2">
        <v>8844</v>
      </c>
      <c r="H87" s="3">
        <v>7.9183312412369217E-3</v>
      </c>
      <c r="I87" s="2">
        <v>1116902</v>
      </c>
      <c r="J87" s="2">
        <v>1865169</v>
      </c>
      <c r="K87" s="2" t="s">
        <v>2054</v>
      </c>
      <c r="L87" s="1" t="str">
        <f t="shared" si="1"/>
        <v>Akola42019</v>
      </c>
    </row>
    <row r="88" spans="1:12" x14ac:dyDescent="0.3">
      <c r="A88" s="2">
        <v>6</v>
      </c>
      <c r="B88" s="2" t="s">
        <v>122</v>
      </c>
      <c r="C88" s="2" t="s">
        <v>1109</v>
      </c>
      <c r="D88" s="2" t="s">
        <v>1018</v>
      </c>
      <c r="E88" s="2">
        <v>5</v>
      </c>
      <c r="F88" s="2" t="s">
        <v>11</v>
      </c>
      <c r="G88" s="2">
        <v>7736</v>
      </c>
      <c r="H88" s="3">
        <v>6.9263015018327483E-3</v>
      </c>
      <c r="I88" s="2">
        <v>1116902</v>
      </c>
      <c r="J88" s="2">
        <v>1865169</v>
      </c>
      <c r="K88" s="2" t="s">
        <v>2054</v>
      </c>
      <c r="L88" s="1" t="str">
        <f t="shared" si="1"/>
        <v>Akola52019</v>
      </c>
    </row>
    <row r="89" spans="1:12" x14ac:dyDescent="0.3">
      <c r="A89" s="2">
        <v>6</v>
      </c>
      <c r="B89" s="2" t="s">
        <v>122</v>
      </c>
      <c r="C89" s="2" t="s">
        <v>1115</v>
      </c>
      <c r="D89" s="2" t="s">
        <v>1020</v>
      </c>
      <c r="E89" s="2">
        <v>6</v>
      </c>
      <c r="F89" s="2" t="s">
        <v>15</v>
      </c>
      <c r="G89" s="2">
        <v>3579</v>
      </c>
      <c r="H89" s="3">
        <v>3.2043993116674515E-3</v>
      </c>
      <c r="I89" s="2">
        <v>1116902</v>
      </c>
      <c r="J89" s="2">
        <v>1865169</v>
      </c>
      <c r="K89" s="2" t="s">
        <v>2054</v>
      </c>
      <c r="L89" s="1" t="str">
        <f t="shared" si="1"/>
        <v>Akola62019</v>
      </c>
    </row>
    <row r="90" spans="1:12" x14ac:dyDescent="0.3">
      <c r="A90" s="2">
        <v>6</v>
      </c>
      <c r="B90" s="2" t="s">
        <v>122</v>
      </c>
      <c r="C90" s="2" t="s">
        <v>1112</v>
      </c>
      <c r="D90" s="2" t="s">
        <v>1018</v>
      </c>
      <c r="E90" s="2">
        <v>7</v>
      </c>
      <c r="F90" s="2" t="s">
        <v>1113</v>
      </c>
      <c r="G90" s="2">
        <v>3038</v>
      </c>
      <c r="H90" s="3">
        <v>2.7200237800630673E-3</v>
      </c>
      <c r="I90" s="2">
        <v>1116902</v>
      </c>
      <c r="J90" s="2">
        <v>1865169</v>
      </c>
      <c r="K90" s="2" t="s">
        <v>2054</v>
      </c>
      <c r="L90" s="1" t="str">
        <f t="shared" si="1"/>
        <v>Akola72019</v>
      </c>
    </row>
    <row r="91" spans="1:12" x14ac:dyDescent="0.3">
      <c r="A91" s="2">
        <v>6</v>
      </c>
      <c r="B91" s="2" t="s">
        <v>122</v>
      </c>
      <c r="C91" s="2" t="s">
        <v>1120</v>
      </c>
      <c r="D91" s="2" t="s">
        <v>1018</v>
      </c>
      <c r="E91" s="2">
        <v>8</v>
      </c>
      <c r="F91" s="2" t="s">
        <v>19</v>
      </c>
      <c r="G91" s="2">
        <v>2575</v>
      </c>
      <c r="H91" s="3">
        <v>2.3054842770448974E-3</v>
      </c>
      <c r="I91" s="2">
        <v>1116902</v>
      </c>
      <c r="J91" s="2">
        <v>1865169</v>
      </c>
      <c r="K91" s="2" t="s">
        <v>2054</v>
      </c>
      <c r="L91" s="1" t="str">
        <f t="shared" si="1"/>
        <v>Akola82019</v>
      </c>
    </row>
    <row r="92" spans="1:12" x14ac:dyDescent="0.3">
      <c r="A92" s="2">
        <v>6</v>
      </c>
      <c r="B92" s="2" t="s">
        <v>122</v>
      </c>
      <c r="C92" s="2" t="s">
        <v>1119</v>
      </c>
      <c r="D92" s="2" t="s">
        <v>1018</v>
      </c>
      <c r="E92" s="2">
        <v>9</v>
      </c>
      <c r="F92" s="2" t="s">
        <v>19</v>
      </c>
      <c r="G92" s="2">
        <v>2134</v>
      </c>
      <c r="H92" s="3">
        <v>1.9106421154228392E-3</v>
      </c>
      <c r="I92" s="2">
        <v>1116902</v>
      </c>
      <c r="J92" s="2">
        <v>1865169</v>
      </c>
      <c r="K92" s="2" t="s">
        <v>2054</v>
      </c>
      <c r="L92" s="1" t="str">
        <f t="shared" si="1"/>
        <v>Akola92019</v>
      </c>
    </row>
    <row r="93" spans="1:12" x14ac:dyDescent="0.3">
      <c r="A93" s="2">
        <v>6</v>
      </c>
      <c r="B93" s="2" t="s">
        <v>122</v>
      </c>
      <c r="C93" s="2" t="s">
        <v>1116</v>
      </c>
      <c r="D93" s="2" t="s">
        <v>1018</v>
      </c>
      <c r="E93" s="2">
        <v>10</v>
      </c>
      <c r="F93" s="2" t="s">
        <v>19</v>
      </c>
      <c r="G93" s="2">
        <v>1528</v>
      </c>
      <c r="H93" s="3">
        <v>1.368069893329943E-3</v>
      </c>
      <c r="I93" s="2">
        <v>1116902</v>
      </c>
      <c r="J93" s="2">
        <v>1865169</v>
      </c>
      <c r="K93" s="2" t="s">
        <v>2054</v>
      </c>
      <c r="L93" s="1" t="str">
        <f t="shared" si="1"/>
        <v>Akola102019</v>
      </c>
    </row>
    <row r="94" spans="1:12" x14ac:dyDescent="0.3">
      <c r="A94" s="2">
        <v>6</v>
      </c>
      <c r="B94" s="2" t="s">
        <v>122</v>
      </c>
      <c r="C94" s="2" t="s">
        <v>1117</v>
      </c>
      <c r="D94" s="2" t="s">
        <v>1018</v>
      </c>
      <c r="E94" s="2">
        <v>11</v>
      </c>
      <c r="F94" s="2" t="s">
        <v>19</v>
      </c>
      <c r="G94" s="2">
        <v>1272</v>
      </c>
      <c r="H94" s="3">
        <v>1.1388644661751881E-3</v>
      </c>
      <c r="I94" s="2">
        <v>1116902</v>
      </c>
      <c r="J94" s="2">
        <v>1865169</v>
      </c>
      <c r="K94" s="2" t="s">
        <v>2054</v>
      </c>
      <c r="L94" s="1" t="str">
        <f t="shared" si="1"/>
        <v>Akola112019</v>
      </c>
    </row>
    <row r="95" spans="1:12" x14ac:dyDescent="0.3">
      <c r="A95" s="2">
        <v>6</v>
      </c>
      <c r="B95" s="2" t="s">
        <v>122</v>
      </c>
      <c r="C95" s="2" t="s">
        <v>1118</v>
      </c>
      <c r="D95" s="2" t="s">
        <v>1018</v>
      </c>
      <c r="E95" s="2">
        <v>12</v>
      </c>
      <c r="F95" s="2" t="s">
        <v>19</v>
      </c>
      <c r="G95" s="2">
        <v>963</v>
      </c>
      <c r="H95" s="3">
        <v>8.6220635292980042E-4</v>
      </c>
      <c r="I95" s="2">
        <v>1116902</v>
      </c>
      <c r="J95" s="2">
        <v>1865169</v>
      </c>
      <c r="K95" s="2" t="s">
        <v>2054</v>
      </c>
      <c r="L95" s="1" t="str">
        <f t="shared" si="1"/>
        <v>Akola122019</v>
      </c>
    </row>
    <row r="96" spans="1:12" x14ac:dyDescent="0.3">
      <c r="A96" s="2">
        <v>7</v>
      </c>
      <c r="B96" s="2" t="s">
        <v>130</v>
      </c>
      <c r="C96" s="2" t="s">
        <v>1133</v>
      </c>
      <c r="D96" s="2" t="s">
        <v>1020</v>
      </c>
      <c r="E96" s="2">
        <v>1</v>
      </c>
      <c r="F96" s="2" t="s">
        <v>19</v>
      </c>
      <c r="G96" s="2">
        <v>507844</v>
      </c>
      <c r="H96" s="3">
        <v>0.45960937492929527</v>
      </c>
      <c r="I96" s="2">
        <v>1104947</v>
      </c>
      <c r="J96" s="2">
        <v>1833091</v>
      </c>
      <c r="K96" s="2" t="s">
        <v>2054</v>
      </c>
      <c r="L96" s="1" t="str">
        <f t="shared" si="1"/>
        <v>Amravati 12019</v>
      </c>
    </row>
    <row r="97" spans="1:12" x14ac:dyDescent="0.3">
      <c r="A97" s="2">
        <v>7</v>
      </c>
      <c r="B97" s="2" t="s">
        <v>130</v>
      </c>
      <c r="C97" s="2" t="s">
        <v>1121</v>
      </c>
      <c r="D97" s="2" t="s">
        <v>1018</v>
      </c>
      <c r="E97" s="2">
        <v>2</v>
      </c>
      <c r="F97" s="2" t="s">
        <v>103</v>
      </c>
      <c r="G97" s="2">
        <v>470549</v>
      </c>
      <c r="H97" s="3">
        <v>0.42585662479738845</v>
      </c>
      <c r="I97" s="2">
        <v>1104947</v>
      </c>
      <c r="J97" s="2">
        <v>1833091</v>
      </c>
      <c r="K97" s="2" t="s">
        <v>2054</v>
      </c>
      <c r="L97" s="1" t="str">
        <f t="shared" si="1"/>
        <v>Amravati 22019</v>
      </c>
    </row>
    <row r="98" spans="1:12" x14ac:dyDescent="0.3">
      <c r="A98" s="2">
        <v>7</v>
      </c>
      <c r="B98" s="2" t="s">
        <v>130</v>
      </c>
      <c r="C98" s="2" t="s">
        <v>1125</v>
      </c>
      <c r="D98" s="2" t="s">
        <v>1018</v>
      </c>
      <c r="E98" s="2">
        <v>3</v>
      </c>
      <c r="F98" s="2" t="s">
        <v>1023</v>
      </c>
      <c r="G98" s="2">
        <v>64585</v>
      </c>
      <c r="H98" s="3">
        <v>5.8450767321871544E-2</v>
      </c>
      <c r="I98" s="2">
        <v>1104947</v>
      </c>
      <c r="J98" s="2">
        <v>1833091</v>
      </c>
      <c r="K98" s="2" t="s">
        <v>2054</v>
      </c>
      <c r="L98" s="1" t="str">
        <f t="shared" si="1"/>
        <v>Amravati 32019</v>
      </c>
    </row>
    <row r="99" spans="1:12" x14ac:dyDescent="0.3">
      <c r="A99" s="2">
        <v>7</v>
      </c>
      <c r="B99" s="2" t="s">
        <v>130</v>
      </c>
      <c r="C99" s="2" t="s">
        <v>1122</v>
      </c>
      <c r="D99" s="2" t="s">
        <v>1018</v>
      </c>
      <c r="E99" s="2">
        <v>4</v>
      </c>
      <c r="F99" s="2" t="s">
        <v>11</v>
      </c>
      <c r="G99" s="2">
        <v>12232</v>
      </c>
      <c r="H99" s="3">
        <v>1.1070214227469734E-2</v>
      </c>
      <c r="I99" s="2">
        <v>1104947</v>
      </c>
      <c r="J99" s="2">
        <v>1833091</v>
      </c>
      <c r="K99" s="2" t="s">
        <v>2054</v>
      </c>
      <c r="L99" s="1" t="str">
        <f t="shared" si="1"/>
        <v>Amravati 42019</v>
      </c>
    </row>
    <row r="100" spans="1:12" x14ac:dyDescent="0.3">
      <c r="A100" s="2">
        <v>7</v>
      </c>
      <c r="B100" s="2" t="s">
        <v>130</v>
      </c>
      <c r="C100" s="2" t="s">
        <v>1142</v>
      </c>
      <c r="D100" s="2" t="s">
        <v>1018</v>
      </c>
      <c r="E100" s="2">
        <v>5</v>
      </c>
      <c r="F100" s="2" t="s">
        <v>19</v>
      </c>
      <c r="G100" s="2">
        <v>10550</v>
      </c>
      <c r="H100" s="3">
        <v>9.5479692691142655E-3</v>
      </c>
      <c r="I100" s="2">
        <v>1104947</v>
      </c>
      <c r="J100" s="2">
        <v>1833091</v>
      </c>
      <c r="K100" s="2" t="s">
        <v>2054</v>
      </c>
      <c r="L100" s="1" t="str">
        <f t="shared" si="1"/>
        <v>Amravati 52019</v>
      </c>
    </row>
    <row r="101" spans="1:12" x14ac:dyDescent="0.3">
      <c r="A101" s="2">
        <v>7</v>
      </c>
      <c r="B101" s="2" t="s">
        <v>130</v>
      </c>
      <c r="C101" s="2" t="s">
        <v>1137</v>
      </c>
      <c r="D101" s="2" t="s">
        <v>1020</v>
      </c>
      <c r="E101" s="2">
        <v>6</v>
      </c>
      <c r="F101" s="2" t="s">
        <v>19</v>
      </c>
      <c r="G101" s="2">
        <v>6600</v>
      </c>
      <c r="H101" s="3">
        <v>5.9731371730951804E-3</v>
      </c>
      <c r="I101" s="2">
        <v>1104947</v>
      </c>
      <c r="J101" s="2">
        <v>1833091</v>
      </c>
      <c r="K101" s="2" t="s">
        <v>2054</v>
      </c>
      <c r="L101" s="1" t="str">
        <f t="shared" si="1"/>
        <v>Amravati 62019</v>
      </c>
    </row>
    <row r="102" spans="1:12" x14ac:dyDescent="0.3">
      <c r="A102" s="2">
        <v>7</v>
      </c>
      <c r="B102" s="2" t="s">
        <v>130</v>
      </c>
      <c r="C102" s="2" t="str">
        <f>"NOTA"&amp;B102</f>
        <v xml:space="preserve">NOTAAmravati </v>
      </c>
      <c r="D102" s="2" t="s">
        <v>7923</v>
      </c>
      <c r="E102" s="2">
        <v>7</v>
      </c>
      <c r="F102" s="2" t="s">
        <v>22</v>
      </c>
      <c r="G102" s="2">
        <v>5200</v>
      </c>
      <c r="H102" s="3">
        <v>4.7061080757719604E-3</v>
      </c>
      <c r="I102" s="2">
        <v>1104947</v>
      </c>
      <c r="J102" s="2">
        <v>1833091</v>
      </c>
      <c r="K102" s="2" t="s">
        <v>2054</v>
      </c>
      <c r="L102" s="1" t="str">
        <f t="shared" si="1"/>
        <v>Amravati 72019</v>
      </c>
    </row>
    <row r="103" spans="1:12" x14ac:dyDescent="0.3">
      <c r="A103" s="2">
        <v>7</v>
      </c>
      <c r="B103" s="2" t="s">
        <v>130</v>
      </c>
      <c r="C103" s="2" t="s">
        <v>1132</v>
      </c>
      <c r="D103" s="2" t="s">
        <v>1018</v>
      </c>
      <c r="E103" s="2">
        <v>8</v>
      </c>
      <c r="F103" s="2" t="s">
        <v>19</v>
      </c>
      <c r="G103" s="2">
        <v>4750</v>
      </c>
      <c r="H103" s="3">
        <v>4.2988487230609254E-3</v>
      </c>
      <c r="I103" s="2">
        <v>1104947</v>
      </c>
      <c r="J103" s="2">
        <v>1833091</v>
      </c>
      <c r="K103" s="2" t="s">
        <v>2054</v>
      </c>
      <c r="L103" s="1" t="str">
        <f t="shared" si="1"/>
        <v>Amravati 82019</v>
      </c>
    </row>
    <row r="104" spans="1:12" x14ac:dyDescent="0.3">
      <c r="A104" s="2">
        <v>7</v>
      </c>
      <c r="B104" s="2" t="s">
        <v>130</v>
      </c>
      <c r="C104" s="2" t="s">
        <v>1138</v>
      </c>
      <c r="D104" s="2" t="s">
        <v>1018</v>
      </c>
      <c r="E104" s="2">
        <v>9</v>
      </c>
      <c r="F104" s="2" t="s">
        <v>19</v>
      </c>
      <c r="G104" s="2">
        <v>3555</v>
      </c>
      <c r="H104" s="3">
        <v>3.2173488864171767E-3</v>
      </c>
      <c r="I104" s="2">
        <v>1104947</v>
      </c>
      <c r="J104" s="2">
        <v>1833091</v>
      </c>
      <c r="K104" s="2" t="s">
        <v>2054</v>
      </c>
      <c r="L104" s="1" t="str">
        <f t="shared" si="1"/>
        <v>Amravati 92019</v>
      </c>
    </row>
    <row r="105" spans="1:12" x14ac:dyDescent="0.3">
      <c r="A105" s="2">
        <v>7</v>
      </c>
      <c r="B105" s="2" t="s">
        <v>130</v>
      </c>
      <c r="C105" s="2" t="s">
        <v>1134</v>
      </c>
      <c r="D105" s="2" t="s">
        <v>1018</v>
      </c>
      <c r="E105" s="2">
        <v>10</v>
      </c>
      <c r="F105" s="2" t="s">
        <v>19</v>
      </c>
      <c r="G105" s="2">
        <v>2354</v>
      </c>
      <c r="H105" s="3">
        <v>2.1304189250706141E-3</v>
      </c>
      <c r="I105" s="2">
        <v>1104947</v>
      </c>
      <c r="J105" s="2">
        <v>1833091</v>
      </c>
      <c r="K105" s="2" t="s">
        <v>2054</v>
      </c>
      <c r="L105" s="1" t="str">
        <f t="shared" si="1"/>
        <v>Amravati 102019</v>
      </c>
    </row>
    <row r="106" spans="1:12" x14ac:dyDescent="0.3">
      <c r="A106" s="2">
        <v>7</v>
      </c>
      <c r="B106" s="2" t="s">
        <v>130</v>
      </c>
      <c r="C106" s="2" t="s">
        <v>1136</v>
      </c>
      <c r="D106" s="2" t="s">
        <v>1018</v>
      </c>
      <c r="E106" s="2">
        <v>11</v>
      </c>
      <c r="F106" s="2" t="s">
        <v>19</v>
      </c>
      <c r="G106" s="2">
        <v>1731</v>
      </c>
      <c r="H106" s="3">
        <v>1.5665909767617813E-3</v>
      </c>
      <c r="I106" s="2">
        <v>1104947</v>
      </c>
      <c r="J106" s="2">
        <v>1833091</v>
      </c>
      <c r="K106" s="2" t="s">
        <v>2054</v>
      </c>
      <c r="L106" s="1" t="str">
        <f t="shared" si="1"/>
        <v>Amravati 112019</v>
      </c>
    </row>
    <row r="107" spans="1:12" x14ac:dyDescent="0.3">
      <c r="A107" s="2">
        <v>7</v>
      </c>
      <c r="B107" s="2" t="s">
        <v>130</v>
      </c>
      <c r="C107" s="2" t="s">
        <v>1126</v>
      </c>
      <c r="D107" s="2" t="s">
        <v>1018</v>
      </c>
      <c r="E107" s="2">
        <v>12</v>
      </c>
      <c r="F107" s="2" t="s">
        <v>1127</v>
      </c>
      <c r="G107" s="2">
        <v>1644</v>
      </c>
      <c r="H107" s="3">
        <v>1.4878541685709812E-3</v>
      </c>
      <c r="I107" s="2">
        <v>1104947</v>
      </c>
      <c r="J107" s="2">
        <v>1833091</v>
      </c>
      <c r="K107" s="2" t="s">
        <v>2054</v>
      </c>
      <c r="L107" s="1" t="str">
        <f t="shared" si="1"/>
        <v>Amravati 122019</v>
      </c>
    </row>
    <row r="108" spans="1:12" x14ac:dyDescent="0.3">
      <c r="A108" s="2">
        <v>7</v>
      </c>
      <c r="B108" s="2" t="s">
        <v>130</v>
      </c>
      <c r="C108" s="2" t="s">
        <v>1123</v>
      </c>
      <c r="D108" s="2" t="s">
        <v>1018</v>
      </c>
      <c r="E108" s="2">
        <v>13</v>
      </c>
      <c r="F108" s="2" t="s">
        <v>1049</v>
      </c>
      <c r="G108" s="2">
        <v>1505</v>
      </c>
      <c r="H108" s="3">
        <v>1.3620562796224616E-3</v>
      </c>
      <c r="I108" s="2">
        <v>1104947</v>
      </c>
      <c r="J108" s="2">
        <v>1833091</v>
      </c>
      <c r="K108" s="2" t="s">
        <v>2054</v>
      </c>
      <c r="L108" s="1" t="str">
        <f t="shared" si="1"/>
        <v>Amravati 132019</v>
      </c>
    </row>
    <row r="109" spans="1:12" x14ac:dyDescent="0.3">
      <c r="A109" s="2">
        <v>7</v>
      </c>
      <c r="B109" s="2" t="s">
        <v>130</v>
      </c>
      <c r="C109" s="2" t="s">
        <v>1130</v>
      </c>
      <c r="D109" s="2" t="s">
        <v>1020</v>
      </c>
      <c r="E109" s="2">
        <v>14</v>
      </c>
      <c r="F109" s="2" t="s">
        <v>15</v>
      </c>
      <c r="G109" s="2">
        <v>1488</v>
      </c>
      <c r="H109" s="3">
        <v>1.3466709262978224E-3</v>
      </c>
      <c r="I109" s="2">
        <v>1104947</v>
      </c>
      <c r="J109" s="2">
        <v>1833091</v>
      </c>
      <c r="K109" s="2" t="s">
        <v>2054</v>
      </c>
      <c r="L109" s="1" t="str">
        <f t="shared" si="1"/>
        <v>Amravati 142019</v>
      </c>
    </row>
    <row r="110" spans="1:12" x14ac:dyDescent="0.3">
      <c r="A110" s="2">
        <v>7</v>
      </c>
      <c r="B110" s="2" t="s">
        <v>130</v>
      </c>
      <c r="C110" s="2" t="s">
        <v>1129</v>
      </c>
      <c r="D110" s="2" t="s">
        <v>1018</v>
      </c>
      <c r="E110" s="2">
        <v>15</v>
      </c>
      <c r="F110" s="2" t="s">
        <v>109</v>
      </c>
      <c r="G110" s="2">
        <v>1224</v>
      </c>
      <c r="H110" s="3">
        <v>1.1077454393740153E-3</v>
      </c>
      <c r="I110" s="2">
        <v>1104947</v>
      </c>
      <c r="J110" s="2">
        <v>1833091</v>
      </c>
      <c r="K110" s="2" t="s">
        <v>2054</v>
      </c>
      <c r="L110" s="1" t="str">
        <f t="shared" si="1"/>
        <v>Amravati 152019</v>
      </c>
    </row>
    <row r="111" spans="1:12" x14ac:dyDescent="0.3">
      <c r="A111" s="2">
        <v>7</v>
      </c>
      <c r="B111" s="2" t="s">
        <v>130</v>
      </c>
      <c r="C111" s="2" t="s">
        <v>1124</v>
      </c>
      <c r="D111" s="2" t="s">
        <v>1018</v>
      </c>
      <c r="E111" s="2">
        <v>16</v>
      </c>
      <c r="F111" s="2" t="s">
        <v>105</v>
      </c>
      <c r="G111" s="2">
        <v>1198</v>
      </c>
      <c r="H111" s="3">
        <v>1.0842148989951555E-3</v>
      </c>
      <c r="I111" s="2">
        <v>1104947</v>
      </c>
      <c r="J111" s="2">
        <v>1833091</v>
      </c>
      <c r="K111" s="2" t="s">
        <v>2054</v>
      </c>
      <c r="L111" s="1" t="str">
        <f t="shared" si="1"/>
        <v>Amravati 162019</v>
      </c>
    </row>
    <row r="112" spans="1:12" x14ac:dyDescent="0.3">
      <c r="A112" s="2">
        <v>7</v>
      </c>
      <c r="B112" s="2" t="s">
        <v>130</v>
      </c>
      <c r="C112" s="2" t="s">
        <v>1135</v>
      </c>
      <c r="D112" s="2" t="s">
        <v>1018</v>
      </c>
      <c r="E112" s="2">
        <v>17</v>
      </c>
      <c r="F112" s="2" t="s">
        <v>19</v>
      </c>
      <c r="G112" s="2">
        <v>1086</v>
      </c>
      <c r="H112" s="3">
        <v>9.8285257120929773E-4</v>
      </c>
      <c r="I112" s="2">
        <v>1104947</v>
      </c>
      <c r="J112" s="2">
        <v>1833091</v>
      </c>
      <c r="K112" s="2" t="s">
        <v>2054</v>
      </c>
      <c r="L112" s="1" t="str">
        <f t="shared" si="1"/>
        <v>Amravati 172019</v>
      </c>
    </row>
    <row r="113" spans="1:12" x14ac:dyDescent="0.3">
      <c r="A113" s="2">
        <v>7</v>
      </c>
      <c r="B113" s="2" t="s">
        <v>130</v>
      </c>
      <c r="C113" s="2" t="s">
        <v>1131</v>
      </c>
      <c r="D113" s="2" t="s">
        <v>1018</v>
      </c>
      <c r="E113" s="2">
        <v>18</v>
      </c>
      <c r="F113" s="2" t="s">
        <v>19</v>
      </c>
      <c r="G113" s="2">
        <v>1079</v>
      </c>
      <c r="H113" s="3">
        <v>9.765174257226817E-4</v>
      </c>
      <c r="I113" s="2">
        <v>1104947</v>
      </c>
      <c r="J113" s="2">
        <v>1833091</v>
      </c>
      <c r="K113" s="2" t="s">
        <v>2054</v>
      </c>
      <c r="L113" s="1" t="str">
        <f t="shared" si="1"/>
        <v>Amravati 182019</v>
      </c>
    </row>
    <row r="114" spans="1:12" x14ac:dyDescent="0.3">
      <c r="A114" s="2">
        <v>7</v>
      </c>
      <c r="B114" s="2" t="s">
        <v>130</v>
      </c>
      <c r="C114" s="2" t="s">
        <v>1144</v>
      </c>
      <c r="D114" s="2" t="s">
        <v>1018</v>
      </c>
      <c r="E114" s="2">
        <v>19</v>
      </c>
      <c r="F114" s="2" t="s">
        <v>19</v>
      </c>
      <c r="G114" s="2">
        <v>1007</v>
      </c>
      <c r="H114" s="3">
        <v>9.1135592928891609E-4</v>
      </c>
      <c r="I114" s="2">
        <v>1104947</v>
      </c>
      <c r="J114" s="2">
        <v>1833091</v>
      </c>
      <c r="K114" s="2" t="s">
        <v>2054</v>
      </c>
      <c r="L114" s="1" t="str">
        <f t="shared" si="1"/>
        <v>Amravati 192019</v>
      </c>
    </row>
    <row r="115" spans="1:12" x14ac:dyDescent="0.3">
      <c r="A115" s="2">
        <v>7</v>
      </c>
      <c r="B115" s="2" t="s">
        <v>130</v>
      </c>
      <c r="C115" s="2" t="s">
        <v>1128</v>
      </c>
      <c r="D115" s="2" t="s">
        <v>1020</v>
      </c>
      <c r="E115" s="2">
        <v>20</v>
      </c>
      <c r="F115" s="2" t="s">
        <v>1113</v>
      </c>
      <c r="G115" s="2">
        <v>979</v>
      </c>
      <c r="H115" s="3">
        <v>8.8601534734245176E-4</v>
      </c>
      <c r="I115" s="2">
        <v>1104947</v>
      </c>
      <c r="J115" s="2">
        <v>1833091</v>
      </c>
      <c r="K115" s="2" t="s">
        <v>2054</v>
      </c>
      <c r="L115" s="1" t="str">
        <f t="shared" si="1"/>
        <v>Amravati 202019</v>
      </c>
    </row>
    <row r="116" spans="1:12" x14ac:dyDescent="0.3">
      <c r="A116" s="2">
        <v>7</v>
      </c>
      <c r="B116" s="2" t="s">
        <v>130</v>
      </c>
      <c r="C116" s="2" t="s">
        <v>1143</v>
      </c>
      <c r="D116" s="2" t="s">
        <v>1018</v>
      </c>
      <c r="E116" s="2">
        <v>21</v>
      </c>
      <c r="F116" s="2" t="s">
        <v>19</v>
      </c>
      <c r="G116" s="2">
        <v>950</v>
      </c>
      <c r="H116" s="3">
        <v>8.5976974461218498E-4</v>
      </c>
      <c r="I116" s="2">
        <v>1104947</v>
      </c>
      <c r="J116" s="2">
        <v>1833091</v>
      </c>
      <c r="K116" s="2" t="s">
        <v>2054</v>
      </c>
      <c r="L116" s="1" t="str">
        <f t="shared" si="1"/>
        <v>Amravati 212019</v>
      </c>
    </row>
    <row r="117" spans="1:12" x14ac:dyDescent="0.3">
      <c r="A117" s="2">
        <v>7</v>
      </c>
      <c r="B117" s="2" t="s">
        <v>130</v>
      </c>
      <c r="C117" s="2" t="s">
        <v>1139</v>
      </c>
      <c r="D117" s="2" t="s">
        <v>1018</v>
      </c>
      <c r="E117" s="2">
        <v>22</v>
      </c>
      <c r="F117" s="2" t="s">
        <v>19</v>
      </c>
      <c r="G117" s="2">
        <v>899</v>
      </c>
      <c r="H117" s="3">
        <v>8.1361368463826777E-4</v>
      </c>
      <c r="I117" s="2">
        <v>1104947</v>
      </c>
      <c r="J117" s="2">
        <v>1833091</v>
      </c>
      <c r="K117" s="2" t="s">
        <v>2054</v>
      </c>
      <c r="L117" s="1" t="str">
        <f t="shared" si="1"/>
        <v>Amravati 222019</v>
      </c>
    </row>
    <row r="118" spans="1:12" x14ac:dyDescent="0.3">
      <c r="A118" s="2">
        <v>7</v>
      </c>
      <c r="B118" s="2" t="s">
        <v>130</v>
      </c>
      <c r="C118" s="2" t="s">
        <v>1141</v>
      </c>
      <c r="D118" s="2" t="s">
        <v>1018</v>
      </c>
      <c r="E118" s="2">
        <v>23</v>
      </c>
      <c r="F118" s="2" t="s">
        <v>19</v>
      </c>
      <c r="G118" s="2">
        <v>774</v>
      </c>
      <c r="H118" s="3">
        <v>7.0048608666298023E-4</v>
      </c>
      <c r="I118" s="2">
        <v>1104947</v>
      </c>
      <c r="J118" s="2">
        <v>1833091</v>
      </c>
      <c r="K118" s="2" t="s">
        <v>2054</v>
      </c>
      <c r="L118" s="1" t="str">
        <f t="shared" si="1"/>
        <v>Amravati 232019</v>
      </c>
    </row>
    <row r="119" spans="1:12" x14ac:dyDescent="0.3">
      <c r="A119" s="2">
        <v>7</v>
      </c>
      <c r="B119" s="2" t="s">
        <v>130</v>
      </c>
      <c r="C119" s="2" t="s">
        <v>1145</v>
      </c>
      <c r="D119" s="2" t="s">
        <v>1018</v>
      </c>
      <c r="E119" s="2">
        <v>24</v>
      </c>
      <c r="F119" s="2" t="s">
        <v>19</v>
      </c>
      <c r="G119" s="2">
        <v>675</v>
      </c>
      <c r="H119" s="3">
        <v>6.1088902906655254E-4</v>
      </c>
      <c r="I119" s="2">
        <v>1104947</v>
      </c>
      <c r="J119" s="2">
        <v>1833091</v>
      </c>
      <c r="K119" s="2" t="s">
        <v>2054</v>
      </c>
      <c r="L119" s="1" t="str">
        <f t="shared" si="1"/>
        <v>Amravati 242019</v>
      </c>
    </row>
    <row r="120" spans="1:12" x14ac:dyDescent="0.3">
      <c r="A120" s="2">
        <v>7</v>
      </c>
      <c r="B120" s="2" t="s">
        <v>130</v>
      </c>
      <c r="C120" s="2" t="s">
        <v>1140</v>
      </c>
      <c r="D120" s="2" t="s">
        <v>1018</v>
      </c>
      <c r="E120" s="2">
        <v>25</v>
      </c>
      <c r="F120" s="2" t="s">
        <v>19</v>
      </c>
      <c r="G120" s="2">
        <v>489</v>
      </c>
      <c r="H120" s="3">
        <v>4.4255516327932471E-4</v>
      </c>
      <c r="I120" s="2">
        <v>1104947</v>
      </c>
      <c r="J120" s="2">
        <v>1833091</v>
      </c>
      <c r="K120" s="2" t="s">
        <v>2054</v>
      </c>
      <c r="L120" s="1" t="str">
        <f t="shared" si="1"/>
        <v>Amravati 252019</v>
      </c>
    </row>
    <row r="121" spans="1:12" x14ac:dyDescent="0.3">
      <c r="A121" s="2">
        <v>8</v>
      </c>
      <c r="B121" s="2" t="s">
        <v>151</v>
      </c>
      <c r="C121" s="2" t="s">
        <v>1148</v>
      </c>
      <c r="D121" s="2" t="s">
        <v>1018</v>
      </c>
      <c r="E121" s="2">
        <v>1</v>
      </c>
      <c r="F121" s="2" t="s">
        <v>9</v>
      </c>
      <c r="G121" s="2">
        <v>575488</v>
      </c>
      <c r="H121" s="3">
        <v>0.539271598020162</v>
      </c>
      <c r="I121" s="2">
        <v>1067158</v>
      </c>
      <c r="J121" s="2">
        <v>1743283</v>
      </c>
      <c r="K121" s="2" t="s">
        <v>2054</v>
      </c>
      <c r="L121" s="1" t="str">
        <f t="shared" si="1"/>
        <v>Wardha12019</v>
      </c>
    </row>
    <row r="122" spans="1:12" x14ac:dyDescent="0.3">
      <c r="A122" s="2">
        <v>8</v>
      </c>
      <c r="B122" s="2" t="s">
        <v>151</v>
      </c>
      <c r="C122" s="2" t="s">
        <v>1147</v>
      </c>
      <c r="D122" s="2" t="s">
        <v>1020</v>
      </c>
      <c r="E122" s="2">
        <v>2</v>
      </c>
      <c r="F122" s="2" t="s">
        <v>7</v>
      </c>
      <c r="G122" s="2">
        <v>389243</v>
      </c>
      <c r="H122" s="3">
        <v>0.36474730077458073</v>
      </c>
      <c r="I122" s="2">
        <v>1067158</v>
      </c>
      <c r="J122" s="2">
        <v>1743283</v>
      </c>
      <c r="K122" s="2" t="s">
        <v>2054</v>
      </c>
      <c r="L122" s="1" t="str">
        <f t="shared" si="1"/>
        <v>Wardha22019</v>
      </c>
    </row>
    <row r="123" spans="1:12" x14ac:dyDescent="0.3">
      <c r="A123" s="2">
        <v>8</v>
      </c>
      <c r="B123" s="2" t="s">
        <v>151</v>
      </c>
      <c r="C123" s="2" t="s">
        <v>1146</v>
      </c>
      <c r="D123" s="2" t="s">
        <v>1018</v>
      </c>
      <c r="E123" s="2">
        <v>3</v>
      </c>
      <c r="F123" s="2" t="s">
        <v>11</v>
      </c>
      <c r="G123" s="2">
        <v>36296</v>
      </c>
      <c r="H123" s="3">
        <v>3.4011833299286517E-2</v>
      </c>
      <c r="I123" s="2">
        <v>1067158</v>
      </c>
      <c r="J123" s="2">
        <v>1743283</v>
      </c>
      <c r="K123" s="2" t="s">
        <v>2054</v>
      </c>
      <c r="L123" s="1" t="str">
        <f t="shared" si="1"/>
        <v>Wardha32019</v>
      </c>
    </row>
    <row r="124" spans="1:12" x14ac:dyDescent="0.3">
      <c r="A124" s="2">
        <v>8</v>
      </c>
      <c r="B124" s="2" t="s">
        <v>151</v>
      </c>
      <c r="C124" s="2" t="s">
        <v>1152</v>
      </c>
      <c r="D124" s="2" t="s">
        <v>1018</v>
      </c>
      <c r="E124" s="2">
        <v>4</v>
      </c>
      <c r="F124" s="2" t="s">
        <v>1023</v>
      </c>
      <c r="G124" s="2">
        <v>36149</v>
      </c>
      <c r="H124" s="3">
        <v>3.3874084249942371E-2</v>
      </c>
      <c r="I124" s="2">
        <v>1067158</v>
      </c>
      <c r="J124" s="2">
        <v>1743283</v>
      </c>
      <c r="K124" s="2" t="s">
        <v>2054</v>
      </c>
      <c r="L124" s="1" t="str">
        <f t="shared" si="1"/>
        <v>Wardha42019</v>
      </c>
    </row>
    <row r="125" spans="1:12" x14ac:dyDescent="0.3">
      <c r="A125" s="2">
        <v>8</v>
      </c>
      <c r="B125" s="2" t="s">
        <v>151</v>
      </c>
      <c r="C125" s="2" t="str">
        <f>"NOTA"&amp;B125</f>
        <v>NOTAWardha</v>
      </c>
      <c r="D125" s="2" t="s">
        <v>7923</v>
      </c>
      <c r="E125" s="2">
        <v>5</v>
      </c>
      <c r="F125" s="2" t="s">
        <v>22</v>
      </c>
      <c r="G125" s="2">
        <v>6402</v>
      </c>
      <c r="H125" s="3">
        <v>5.9991116591919845E-3</v>
      </c>
      <c r="I125" s="2">
        <v>1067158</v>
      </c>
      <c r="J125" s="2">
        <v>1743283</v>
      </c>
      <c r="K125" s="2" t="s">
        <v>2054</v>
      </c>
      <c r="L125" s="1" t="str">
        <f t="shared" si="1"/>
        <v>Wardha52019</v>
      </c>
    </row>
    <row r="126" spans="1:12" x14ac:dyDescent="0.3">
      <c r="A126" s="2">
        <v>8</v>
      </c>
      <c r="B126" s="2" t="s">
        <v>151</v>
      </c>
      <c r="C126" s="2" t="s">
        <v>1149</v>
      </c>
      <c r="D126" s="2" t="s">
        <v>1018</v>
      </c>
      <c r="E126" s="2">
        <v>6</v>
      </c>
      <c r="F126" s="2" t="s">
        <v>109</v>
      </c>
      <c r="G126" s="2">
        <v>6115</v>
      </c>
      <c r="H126" s="3">
        <v>5.7301730390438904E-3</v>
      </c>
      <c r="I126" s="2">
        <v>1067158</v>
      </c>
      <c r="J126" s="2">
        <v>1743283</v>
      </c>
      <c r="K126" s="2" t="s">
        <v>2054</v>
      </c>
      <c r="L126" s="1" t="str">
        <f t="shared" si="1"/>
        <v>Wardha62019</v>
      </c>
    </row>
    <row r="127" spans="1:12" x14ac:dyDescent="0.3">
      <c r="A127" s="2">
        <v>8</v>
      </c>
      <c r="B127" s="2" t="s">
        <v>151</v>
      </c>
      <c r="C127" s="2" t="s">
        <v>1150</v>
      </c>
      <c r="D127" s="2" t="s">
        <v>1018</v>
      </c>
      <c r="E127" s="2">
        <v>7</v>
      </c>
      <c r="F127" s="2" t="s">
        <v>105</v>
      </c>
      <c r="G127" s="2">
        <v>3178</v>
      </c>
      <c r="H127" s="3">
        <v>2.9780032572496295E-3</v>
      </c>
      <c r="I127" s="2">
        <v>1067158</v>
      </c>
      <c r="J127" s="2">
        <v>1743283</v>
      </c>
      <c r="K127" s="2" t="s">
        <v>2054</v>
      </c>
      <c r="L127" s="1" t="str">
        <f t="shared" si="1"/>
        <v>Wardha72019</v>
      </c>
    </row>
    <row r="128" spans="1:12" x14ac:dyDescent="0.3">
      <c r="A128" s="2">
        <v>8</v>
      </c>
      <c r="B128" s="2" t="s">
        <v>151</v>
      </c>
      <c r="C128" s="2" t="s">
        <v>1156</v>
      </c>
      <c r="D128" s="2" t="s">
        <v>1018</v>
      </c>
      <c r="E128" s="2">
        <v>8</v>
      </c>
      <c r="F128" s="2" t="s">
        <v>19</v>
      </c>
      <c r="G128" s="2">
        <v>3006</v>
      </c>
      <c r="H128" s="3">
        <v>2.8168274988333497E-3</v>
      </c>
      <c r="I128" s="2">
        <v>1067158</v>
      </c>
      <c r="J128" s="2">
        <v>1743283</v>
      </c>
      <c r="K128" s="2" t="s">
        <v>2054</v>
      </c>
      <c r="L128" s="1" t="str">
        <f t="shared" si="1"/>
        <v>Wardha82019</v>
      </c>
    </row>
    <row r="129" spans="1:12" x14ac:dyDescent="0.3">
      <c r="A129" s="2">
        <v>8</v>
      </c>
      <c r="B129" s="2" t="s">
        <v>151</v>
      </c>
      <c r="C129" s="2" t="s">
        <v>1160</v>
      </c>
      <c r="D129" s="2" t="s">
        <v>1018</v>
      </c>
      <c r="E129" s="2">
        <v>9</v>
      </c>
      <c r="F129" s="2" t="s">
        <v>19</v>
      </c>
      <c r="G129" s="2">
        <v>2614</v>
      </c>
      <c r="H129" s="3">
        <v>2.4494967005822942E-3</v>
      </c>
      <c r="I129" s="2">
        <v>1067158</v>
      </c>
      <c r="J129" s="2">
        <v>1743283</v>
      </c>
      <c r="K129" s="2" t="s">
        <v>2054</v>
      </c>
      <c r="L129" s="1" t="str">
        <f t="shared" si="1"/>
        <v>Wardha92019</v>
      </c>
    </row>
    <row r="130" spans="1:12" x14ac:dyDescent="0.3">
      <c r="A130" s="2">
        <v>8</v>
      </c>
      <c r="B130" s="2" t="s">
        <v>151</v>
      </c>
      <c r="C130" s="2" t="s">
        <v>1159</v>
      </c>
      <c r="D130" s="2" t="s">
        <v>1018</v>
      </c>
      <c r="E130" s="2">
        <v>10</v>
      </c>
      <c r="F130" s="2" t="s">
        <v>19</v>
      </c>
      <c r="G130" s="2">
        <v>2129</v>
      </c>
      <c r="H130" s="3">
        <v>1.9950185445829017E-3</v>
      </c>
      <c r="I130" s="2">
        <v>1067158</v>
      </c>
      <c r="J130" s="2">
        <v>1743283</v>
      </c>
      <c r="K130" s="2" t="s">
        <v>2054</v>
      </c>
      <c r="L130" s="1" t="str">
        <f t="shared" si="1"/>
        <v>Wardha102019</v>
      </c>
    </row>
    <row r="131" spans="1:12" x14ac:dyDescent="0.3">
      <c r="A131" s="2">
        <v>8</v>
      </c>
      <c r="B131" s="2" t="s">
        <v>151</v>
      </c>
      <c r="C131" s="2" t="s">
        <v>1151</v>
      </c>
      <c r="D131" s="2" t="s">
        <v>1018</v>
      </c>
      <c r="E131" s="2">
        <v>11</v>
      </c>
      <c r="F131" s="2" t="s">
        <v>15</v>
      </c>
      <c r="G131" s="2">
        <v>1708</v>
      </c>
      <c r="H131" s="3">
        <v>1.6005127638081709E-3</v>
      </c>
      <c r="I131" s="2">
        <v>1067158</v>
      </c>
      <c r="J131" s="2">
        <v>1743283</v>
      </c>
      <c r="K131" s="2" t="s">
        <v>2054</v>
      </c>
      <c r="L131" s="1" t="str">
        <f t="shared" ref="L131:L194" si="2">B131&amp;E131&amp;2019</f>
        <v>Wardha112019</v>
      </c>
    </row>
    <row r="132" spans="1:12" x14ac:dyDescent="0.3">
      <c r="A132" s="2">
        <v>8</v>
      </c>
      <c r="B132" s="2" t="s">
        <v>151</v>
      </c>
      <c r="C132" s="2" t="s">
        <v>1158</v>
      </c>
      <c r="D132" s="2" t="s">
        <v>1018</v>
      </c>
      <c r="E132" s="2">
        <v>12</v>
      </c>
      <c r="F132" s="2" t="s">
        <v>19</v>
      </c>
      <c r="G132" s="2">
        <v>1640</v>
      </c>
      <c r="H132" s="3">
        <v>1.5367921151319673E-3</v>
      </c>
      <c r="I132" s="2">
        <v>1067158</v>
      </c>
      <c r="J132" s="2">
        <v>1743283</v>
      </c>
      <c r="K132" s="2" t="s">
        <v>2054</v>
      </c>
      <c r="L132" s="1" t="str">
        <f t="shared" si="2"/>
        <v>Wardha122019</v>
      </c>
    </row>
    <row r="133" spans="1:12" x14ac:dyDescent="0.3">
      <c r="A133" s="2">
        <v>8</v>
      </c>
      <c r="B133" s="2" t="s">
        <v>151</v>
      </c>
      <c r="C133" s="2" t="s">
        <v>1157</v>
      </c>
      <c r="D133" s="2" t="s">
        <v>1018</v>
      </c>
      <c r="E133" s="2">
        <v>13</v>
      </c>
      <c r="F133" s="2" t="s">
        <v>19</v>
      </c>
      <c r="G133" s="2">
        <v>1316</v>
      </c>
      <c r="H133" s="3">
        <v>1.2331819655571152E-3</v>
      </c>
      <c r="I133" s="2">
        <v>1067158</v>
      </c>
      <c r="J133" s="2">
        <v>1743283</v>
      </c>
      <c r="K133" s="2" t="s">
        <v>2054</v>
      </c>
      <c r="L133" s="1" t="str">
        <f t="shared" si="2"/>
        <v>Wardha132019</v>
      </c>
    </row>
    <row r="134" spans="1:12" x14ac:dyDescent="0.3">
      <c r="A134" s="2">
        <v>8</v>
      </c>
      <c r="B134" s="2" t="s">
        <v>151</v>
      </c>
      <c r="C134" s="2" t="s">
        <v>1153</v>
      </c>
      <c r="D134" s="2" t="s">
        <v>1018</v>
      </c>
      <c r="E134" s="2">
        <v>14</v>
      </c>
      <c r="F134" s="2" t="s">
        <v>1154</v>
      </c>
      <c r="G134" s="2">
        <v>1122</v>
      </c>
      <c r="H134" s="3">
        <v>1.0513907031573582E-3</v>
      </c>
      <c r="I134" s="2">
        <v>1067158</v>
      </c>
      <c r="J134" s="2">
        <v>1743283</v>
      </c>
      <c r="K134" s="2" t="s">
        <v>2054</v>
      </c>
      <c r="L134" s="1" t="str">
        <f t="shared" si="2"/>
        <v>Wardha142019</v>
      </c>
    </row>
    <row r="135" spans="1:12" x14ac:dyDescent="0.3">
      <c r="A135" s="2">
        <v>8</v>
      </c>
      <c r="B135" s="2" t="s">
        <v>151</v>
      </c>
      <c r="C135" s="2" t="s">
        <v>1155</v>
      </c>
      <c r="D135" s="2" t="s">
        <v>1018</v>
      </c>
      <c r="E135" s="2">
        <v>15</v>
      </c>
      <c r="F135" s="2" t="s">
        <v>19</v>
      </c>
      <c r="G135" s="2">
        <v>752</v>
      </c>
      <c r="H135" s="3">
        <v>7.0467540888978009E-4</v>
      </c>
      <c r="I135" s="2">
        <v>1067158</v>
      </c>
      <c r="J135" s="2">
        <v>1743283</v>
      </c>
      <c r="K135" s="2" t="s">
        <v>2054</v>
      </c>
      <c r="L135" s="1" t="str">
        <f t="shared" si="2"/>
        <v>Wardha152019</v>
      </c>
    </row>
    <row r="136" spans="1:12" x14ac:dyDescent="0.3">
      <c r="A136" s="2">
        <v>9</v>
      </c>
      <c r="B136" s="2" t="s">
        <v>174</v>
      </c>
      <c r="C136" s="2" t="s">
        <v>1162</v>
      </c>
      <c r="D136" s="2" t="s">
        <v>1018</v>
      </c>
      <c r="E136" s="2">
        <v>1</v>
      </c>
      <c r="F136" s="2" t="s">
        <v>103</v>
      </c>
      <c r="G136" s="2">
        <v>594827</v>
      </c>
      <c r="H136" s="3">
        <v>0.49883640870861073</v>
      </c>
      <c r="I136" s="2">
        <v>1192429</v>
      </c>
      <c r="J136" s="2">
        <v>1922764</v>
      </c>
      <c r="K136" s="2" t="s">
        <v>2152</v>
      </c>
      <c r="L136" s="1" t="str">
        <f t="shared" si="2"/>
        <v>Ramtek 12019</v>
      </c>
    </row>
    <row r="137" spans="1:12" x14ac:dyDescent="0.3">
      <c r="A137" s="2">
        <v>9</v>
      </c>
      <c r="B137" s="2" t="s">
        <v>174</v>
      </c>
      <c r="C137" s="2" t="s">
        <v>1161</v>
      </c>
      <c r="D137" s="2" t="s">
        <v>1018</v>
      </c>
      <c r="E137" s="2">
        <v>2</v>
      </c>
      <c r="F137" s="2" t="s">
        <v>7</v>
      </c>
      <c r="G137" s="2">
        <v>468738</v>
      </c>
      <c r="H137" s="3">
        <v>0.39309510251763419</v>
      </c>
      <c r="I137" s="2">
        <v>1192429</v>
      </c>
      <c r="J137" s="2">
        <v>1922764</v>
      </c>
      <c r="K137" s="2" t="s">
        <v>2152</v>
      </c>
      <c r="L137" s="1" t="str">
        <f t="shared" si="2"/>
        <v>Ramtek 22019</v>
      </c>
    </row>
    <row r="138" spans="1:12" x14ac:dyDescent="0.3">
      <c r="A138" s="2">
        <v>9</v>
      </c>
      <c r="B138" s="2" t="s">
        <v>174</v>
      </c>
      <c r="C138" s="2" t="s">
        <v>1163</v>
      </c>
      <c r="D138" s="2" t="s">
        <v>1018</v>
      </c>
      <c r="E138" s="2">
        <v>3</v>
      </c>
      <c r="F138" s="2" t="s">
        <v>11</v>
      </c>
      <c r="G138" s="2">
        <v>44242</v>
      </c>
      <c r="H138" s="3">
        <v>3.710241867649982E-2</v>
      </c>
      <c r="I138" s="2">
        <v>1192429</v>
      </c>
      <c r="J138" s="2">
        <v>1922764</v>
      </c>
      <c r="K138" s="2" t="s">
        <v>2152</v>
      </c>
      <c r="L138" s="1" t="str">
        <f t="shared" si="2"/>
        <v>Ramtek 32019</v>
      </c>
    </row>
    <row r="139" spans="1:12" x14ac:dyDescent="0.3">
      <c r="A139" s="2">
        <v>9</v>
      </c>
      <c r="B139" s="2" t="s">
        <v>174</v>
      </c>
      <c r="C139" s="2" t="s">
        <v>1167</v>
      </c>
      <c r="D139" s="2" t="s">
        <v>1020</v>
      </c>
      <c r="E139" s="2">
        <v>4</v>
      </c>
      <c r="F139" s="2" t="s">
        <v>1023</v>
      </c>
      <c r="G139" s="2">
        <v>36218</v>
      </c>
      <c r="H139" s="3">
        <v>3.0373296858764758E-2</v>
      </c>
      <c r="I139" s="2">
        <v>1192429</v>
      </c>
      <c r="J139" s="2">
        <v>1922764</v>
      </c>
      <c r="K139" s="2" t="s">
        <v>2152</v>
      </c>
      <c r="L139" s="1" t="str">
        <f t="shared" si="2"/>
        <v>Ramtek 42019</v>
      </c>
    </row>
    <row r="140" spans="1:12" x14ac:dyDescent="0.3">
      <c r="A140" s="2">
        <v>9</v>
      </c>
      <c r="B140" s="2" t="s">
        <v>174</v>
      </c>
      <c r="C140" s="2" t="str">
        <f>"NOTA"&amp;B140</f>
        <v xml:space="preserve">NOTARamtek </v>
      </c>
      <c r="D140" s="2" t="s">
        <v>7923</v>
      </c>
      <c r="E140" s="2">
        <v>5</v>
      </c>
      <c r="F140" s="2" t="s">
        <v>22</v>
      </c>
      <c r="G140" s="2">
        <v>11800</v>
      </c>
      <c r="H140" s="3">
        <v>9.8957673790221468E-3</v>
      </c>
      <c r="I140" s="2">
        <v>1192429</v>
      </c>
      <c r="J140" s="2">
        <v>1922764</v>
      </c>
      <c r="K140" s="2" t="s">
        <v>2152</v>
      </c>
      <c r="L140" s="1" t="str">
        <f t="shared" si="2"/>
        <v>Ramtek 52019</v>
      </c>
    </row>
    <row r="141" spans="1:12" x14ac:dyDescent="0.3">
      <c r="A141" s="2">
        <v>9</v>
      </c>
      <c r="B141" s="2" t="s">
        <v>174</v>
      </c>
      <c r="C141" s="2" t="s">
        <v>1164</v>
      </c>
      <c r="D141" s="2" t="s">
        <v>1020</v>
      </c>
      <c r="E141" s="2">
        <v>6</v>
      </c>
      <c r="F141" s="2" t="s">
        <v>1165</v>
      </c>
      <c r="G141" s="2">
        <v>8698</v>
      </c>
      <c r="H141" s="3">
        <v>7.2943546324351384E-3</v>
      </c>
      <c r="I141" s="2">
        <v>1192429</v>
      </c>
      <c r="J141" s="2">
        <v>1922764</v>
      </c>
      <c r="K141" s="2" t="s">
        <v>2152</v>
      </c>
      <c r="L141" s="1" t="str">
        <f t="shared" si="2"/>
        <v>Ramtek 62019</v>
      </c>
    </row>
    <row r="142" spans="1:12" x14ac:dyDescent="0.3">
      <c r="A142" s="2">
        <v>9</v>
      </c>
      <c r="B142" s="2" t="s">
        <v>174</v>
      </c>
      <c r="C142" s="2" t="s">
        <v>1178</v>
      </c>
      <c r="D142" s="2" t="s">
        <v>1020</v>
      </c>
      <c r="E142" s="2">
        <v>7</v>
      </c>
      <c r="F142" s="2" t="s">
        <v>19</v>
      </c>
      <c r="G142" s="2">
        <v>7861</v>
      </c>
      <c r="H142" s="3">
        <v>6.5924260480078895E-3</v>
      </c>
      <c r="I142" s="2">
        <v>1192429</v>
      </c>
      <c r="J142" s="2">
        <v>1922764</v>
      </c>
      <c r="K142" s="2" t="s">
        <v>2152</v>
      </c>
      <c r="L142" s="1" t="str">
        <f t="shared" si="2"/>
        <v>Ramtek 72019</v>
      </c>
    </row>
    <row r="143" spans="1:12" x14ac:dyDescent="0.3">
      <c r="A143" s="2">
        <v>9</v>
      </c>
      <c r="B143" s="2" t="s">
        <v>174</v>
      </c>
      <c r="C143" s="2" t="s">
        <v>1177</v>
      </c>
      <c r="D143" s="2" t="s">
        <v>1018</v>
      </c>
      <c r="E143" s="2">
        <v>8</v>
      </c>
      <c r="F143" s="2" t="s">
        <v>19</v>
      </c>
      <c r="G143" s="2">
        <v>3826</v>
      </c>
      <c r="H143" s="3">
        <v>3.2085767789948082E-3</v>
      </c>
      <c r="I143" s="2">
        <v>1192429</v>
      </c>
      <c r="J143" s="2">
        <v>1922764</v>
      </c>
      <c r="K143" s="2" t="s">
        <v>2152</v>
      </c>
      <c r="L143" s="1" t="str">
        <f t="shared" si="2"/>
        <v>Ramtek 82019</v>
      </c>
    </row>
    <row r="144" spans="1:12" x14ac:dyDescent="0.3">
      <c r="A144" s="2">
        <v>9</v>
      </c>
      <c r="B144" s="2" t="s">
        <v>174</v>
      </c>
      <c r="C144" s="2" t="s">
        <v>1170</v>
      </c>
      <c r="D144" s="2" t="s">
        <v>1018</v>
      </c>
      <c r="E144" s="2">
        <v>9</v>
      </c>
      <c r="F144" s="2" t="s">
        <v>109</v>
      </c>
      <c r="G144" s="2">
        <v>2771</v>
      </c>
      <c r="H144" s="3">
        <v>2.3238280853618959E-3</v>
      </c>
      <c r="I144" s="2">
        <v>1192429</v>
      </c>
      <c r="J144" s="2">
        <v>1922764</v>
      </c>
      <c r="K144" s="2" t="s">
        <v>2152</v>
      </c>
      <c r="L144" s="1" t="str">
        <f t="shared" si="2"/>
        <v>Ramtek 92019</v>
      </c>
    </row>
    <row r="145" spans="1:12" x14ac:dyDescent="0.3">
      <c r="A145" s="2">
        <v>9</v>
      </c>
      <c r="B145" s="2" t="s">
        <v>174</v>
      </c>
      <c r="C145" s="2" t="s">
        <v>1175</v>
      </c>
      <c r="D145" s="2" t="s">
        <v>1018</v>
      </c>
      <c r="E145" s="2">
        <v>10</v>
      </c>
      <c r="F145" s="2" t="s">
        <v>19</v>
      </c>
      <c r="G145" s="2">
        <v>2394</v>
      </c>
      <c r="H145" s="3">
        <v>2.0076667038456796E-3</v>
      </c>
      <c r="I145" s="2">
        <v>1192429</v>
      </c>
      <c r="J145" s="2">
        <v>1922764</v>
      </c>
      <c r="K145" s="2" t="s">
        <v>2152</v>
      </c>
      <c r="L145" s="1" t="str">
        <f t="shared" si="2"/>
        <v>Ramtek 102019</v>
      </c>
    </row>
    <row r="146" spans="1:12" x14ac:dyDescent="0.3">
      <c r="A146" s="2">
        <v>9</v>
      </c>
      <c r="B146" s="2" t="s">
        <v>174</v>
      </c>
      <c r="C146" s="2" t="s">
        <v>1176</v>
      </c>
      <c r="D146" s="2" t="s">
        <v>1018</v>
      </c>
      <c r="E146" s="2">
        <v>11</v>
      </c>
      <c r="F146" s="2" t="s">
        <v>19</v>
      </c>
      <c r="G146" s="2">
        <v>2218</v>
      </c>
      <c r="H146" s="3">
        <v>1.8600688175145019E-3</v>
      </c>
      <c r="I146" s="2">
        <v>1192429</v>
      </c>
      <c r="J146" s="2">
        <v>1922764</v>
      </c>
      <c r="K146" s="2" t="s">
        <v>2152</v>
      </c>
      <c r="L146" s="1" t="str">
        <f t="shared" si="2"/>
        <v>Ramtek 112019</v>
      </c>
    </row>
    <row r="147" spans="1:12" x14ac:dyDescent="0.3">
      <c r="A147" s="2">
        <v>9</v>
      </c>
      <c r="B147" s="2" t="s">
        <v>174</v>
      </c>
      <c r="C147" s="2" t="s">
        <v>1168</v>
      </c>
      <c r="D147" s="2" t="s">
        <v>1018</v>
      </c>
      <c r="E147" s="2">
        <v>12</v>
      </c>
      <c r="F147" s="2" t="s">
        <v>1127</v>
      </c>
      <c r="G147" s="2">
        <v>1774</v>
      </c>
      <c r="H147" s="3">
        <v>1.4877196042699398E-3</v>
      </c>
      <c r="I147" s="2">
        <v>1192429</v>
      </c>
      <c r="J147" s="2">
        <v>1922764</v>
      </c>
      <c r="K147" s="2" t="s">
        <v>2152</v>
      </c>
      <c r="L147" s="1" t="str">
        <f t="shared" si="2"/>
        <v>Ramtek 122019</v>
      </c>
    </row>
    <row r="148" spans="1:12" x14ac:dyDescent="0.3">
      <c r="A148" s="2">
        <v>9</v>
      </c>
      <c r="B148" s="2" t="s">
        <v>174</v>
      </c>
      <c r="C148" s="2" t="s">
        <v>1173</v>
      </c>
      <c r="D148" s="2" t="s">
        <v>1018</v>
      </c>
      <c r="E148" s="2">
        <v>13</v>
      </c>
      <c r="F148" s="2" t="s">
        <v>19</v>
      </c>
      <c r="G148" s="2">
        <v>1654</v>
      </c>
      <c r="H148" s="3">
        <v>1.3870846817714095E-3</v>
      </c>
      <c r="I148" s="2">
        <v>1192429</v>
      </c>
      <c r="J148" s="2">
        <v>1922764</v>
      </c>
      <c r="K148" s="2" t="s">
        <v>2152</v>
      </c>
      <c r="L148" s="1" t="str">
        <f t="shared" si="2"/>
        <v>Ramtek 132019</v>
      </c>
    </row>
    <row r="149" spans="1:12" x14ac:dyDescent="0.3">
      <c r="A149" s="2">
        <v>9</v>
      </c>
      <c r="B149" s="2" t="s">
        <v>174</v>
      </c>
      <c r="C149" s="2" t="s">
        <v>1166</v>
      </c>
      <c r="D149" s="2" t="s">
        <v>1018</v>
      </c>
      <c r="E149" s="2">
        <v>14</v>
      </c>
      <c r="F149" s="2" t="s">
        <v>1113</v>
      </c>
      <c r="G149" s="2">
        <v>1498</v>
      </c>
      <c r="H149" s="3">
        <v>1.2562592825233201E-3</v>
      </c>
      <c r="I149" s="2">
        <v>1192429</v>
      </c>
      <c r="J149" s="2">
        <v>1922764</v>
      </c>
      <c r="K149" s="2" t="s">
        <v>2152</v>
      </c>
      <c r="L149" s="1" t="str">
        <f t="shared" si="2"/>
        <v>Ramtek 142019</v>
      </c>
    </row>
    <row r="150" spans="1:12" x14ac:dyDescent="0.3">
      <c r="A150" s="2">
        <v>9</v>
      </c>
      <c r="B150" s="2" t="s">
        <v>174</v>
      </c>
      <c r="C150" s="2" t="s">
        <v>1169</v>
      </c>
      <c r="D150" s="2" t="s">
        <v>1018</v>
      </c>
      <c r="E150" s="2">
        <v>15</v>
      </c>
      <c r="F150" s="2" t="s">
        <v>184</v>
      </c>
      <c r="G150" s="2">
        <v>1417</v>
      </c>
      <c r="H150" s="3">
        <v>1.1883307098368122E-3</v>
      </c>
      <c r="I150" s="2">
        <v>1192429</v>
      </c>
      <c r="J150" s="2">
        <v>1922764</v>
      </c>
      <c r="K150" s="2" t="s">
        <v>2152</v>
      </c>
      <c r="L150" s="1" t="str">
        <f t="shared" si="2"/>
        <v>Ramtek 152019</v>
      </c>
    </row>
    <row r="151" spans="1:12" x14ac:dyDescent="0.3">
      <c r="A151" s="2">
        <v>9</v>
      </c>
      <c r="B151" s="2" t="s">
        <v>174</v>
      </c>
      <c r="C151" s="2" t="s">
        <v>1174</v>
      </c>
      <c r="D151" s="2" t="s">
        <v>1018</v>
      </c>
      <c r="E151" s="2">
        <v>16</v>
      </c>
      <c r="F151" s="2" t="s">
        <v>19</v>
      </c>
      <c r="G151" s="2">
        <v>1410</v>
      </c>
      <c r="H151" s="3">
        <v>1.1824603393577311E-3</v>
      </c>
      <c r="I151" s="2">
        <v>1192429</v>
      </c>
      <c r="J151" s="2">
        <v>1922764</v>
      </c>
      <c r="K151" s="2" t="s">
        <v>2152</v>
      </c>
      <c r="L151" s="1" t="str">
        <f t="shared" si="2"/>
        <v>Ramtek 162019</v>
      </c>
    </row>
    <row r="152" spans="1:12" x14ac:dyDescent="0.3">
      <c r="A152" s="2">
        <v>9</v>
      </c>
      <c r="B152" s="2" t="s">
        <v>174</v>
      </c>
      <c r="C152" s="2" t="s">
        <v>1171</v>
      </c>
      <c r="D152" s="2" t="s">
        <v>1018</v>
      </c>
      <c r="E152" s="2">
        <v>17</v>
      </c>
      <c r="F152" s="2" t="s">
        <v>1172</v>
      </c>
      <c r="G152" s="2">
        <v>1083</v>
      </c>
      <c r="H152" s="3">
        <v>9.0823017554923606E-4</v>
      </c>
      <c r="I152" s="2">
        <v>1192429</v>
      </c>
      <c r="J152" s="2">
        <v>1922764</v>
      </c>
      <c r="K152" s="2" t="s">
        <v>2152</v>
      </c>
      <c r="L152" s="1" t="str">
        <f t="shared" si="2"/>
        <v>Ramtek 172019</v>
      </c>
    </row>
    <row r="153" spans="1:12" x14ac:dyDescent="0.3">
      <c r="A153" s="2">
        <v>10</v>
      </c>
      <c r="B153" s="2" t="s">
        <v>199</v>
      </c>
      <c r="C153" s="2" t="s">
        <v>1180</v>
      </c>
      <c r="D153" s="2" t="s">
        <v>1018</v>
      </c>
      <c r="E153" s="2">
        <v>1</v>
      </c>
      <c r="F153" s="2" t="s">
        <v>9</v>
      </c>
      <c r="G153" s="2">
        <v>657624</v>
      </c>
      <c r="H153" s="3">
        <v>0.556499663624478</v>
      </c>
      <c r="I153" s="2">
        <v>1181715</v>
      </c>
      <c r="J153" s="2">
        <v>2161096</v>
      </c>
      <c r="K153" s="2" t="s">
        <v>2152</v>
      </c>
      <c r="L153" s="1" t="str">
        <f t="shared" si="2"/>
        <v>Nagpur 12019</v>
      </c>
    </row>
    <row r="154" spans="1:12" x14ac:dyDescent="0.3">
      <c r="A154" s="2">
        <v>10</v>
      </c>
      <c r="B154" s="2" t="s">
        <v>199</v>
      </c>
      <c r="C154" s="2" t="s">
        <v>1179</v>
      </c>
      <c r="D154" s="2" t="s">
        <v>1018</v>
      </c>
      <c r="E154" s="2">
        <v>2</v>
      </c>
      <c r="F154" s="2" t="s">
        <v>7</v>
      </c>
      <c r="G154" s="2">
        <v>442765</v>
      </c>
      <c r="H154" s="3">
        <v>0.37468002014021995</v>
      </c>
      <c r="I154" s="2">
        <v>1181715</v>
      </c>
      <c r="J154" s="2">
        <v>2161096</v>
      </c>
      <c r="K154" s="2" t="s">
        <v>2152</v>
      </c>
      <c r="L154" s="1" t="str">
        <f t="shared" si="2"/>
        <v>Nagpur 22019</v>
      </c>
    </row>
    <row r="155" spans="1:12" x14ac:dyDescent="0.3">
      <c r="A155" s="2">
        <v>10</v>
      </c>
      <c r="B155" s="2" t="s">
        <v>199</v>
      </c>
      <c r="C155" s="2" t="s">
        <v>1181</v>
      </c>
      <c r="D155" s="2" t="s">
        <v>1018</v>
      </c>
      <c r="E155" s="2">
        <v>3</v>
      </c>
      <c r="F155" s="2" t="s">
        <v>11</v>
      </c>
      <c r="G155" s="2">
        <v>31654</v>
      </c>
      <c r="H155" s="3">
        <v>2.6786492513000172E-2</v>
      </c>
      <c r="I155" s="2">
        <v>1181715</v>
      </c>
      <c r="J155" s="2">
        <v>2161096</v>
      </c>
      <c r="K155" s="2" t="s">
        <v>2152</v>
      </c>
      <c r="L155" s="1" t="str">
        <f t="shared" si="2"/>
        <v>Nagpur 32019</v>
      </c>
    </row>
    <row r="156" spans="1:12" x14ac:dyDescent="0.3">
      <c r="A156" s="2">
        <v>10</v>
      </c>
      <c r="B156" s="2" t="s">
        <v>199</v>
      </c>
      <c r="C156" s="2" t="s">
        <v>1189</v>
      </c>
      <c r="D156" s="2" t="s">
        <v>1018</v>
      </c>
      <c r="E156" s="2">
        <v>4</v>
      </c>
      <c r="F156" s="2" t="s">
        <v>1023</v>
      </c>
      <c r="G156" s="2">
        <v>25993</v>
      </c>
      <c r="H156" s="3">
        <v>2.1995997342844933E-2</v>
      </c>
      <c r="I156" s="2">
        <v>1181715</v>
      </c>
      <c r="J156" s="2">
        <v>2161096</v>
      </c>
      <c r="K156" s="2" t="s">
        <v>2152</v>
      </c>
      <c r="L156" s="1" t="str">
        <f t="shared" si="2"/>
        <v>Nagpur 42019</v>
      </c>
    </row>
    <row r="157" spans="1:12" x14ac:dyDescent="0.3">
      <c r="A157" s="2">
        <v>10</v>
      </c>
      <c r="B157" s="2" t="s">
        <v>199</v>
      </c>
      <c r="C157" s="2" t="str">
        <f>"NOTA"&amp;B157</f>
        <v xml:space="preserve">NOTANagpur </v>
      </c>
      <c r="D157" s="2" t="s">
        <v>7923</v>
      </c>
      <c r="E157" s="2">
        <v>5</v>
      </c>
      <c r="F157" s="2" t="s">
        <v>22</v>
      </c>
      <c r="G157" s="2">
        <v>4538</v>
      </c>
      <c r="H157" s="3">
        <v>3.840181431224957E-3</v>
      </c>
      <c r="I157" s="2">
        <v>1181715</v>
      </c>
      <c r="J157" s="2">
        <v>2161096</v>
      </c>
      <c r="K157" s="2" t="s">
        <v>2152</v>
      </c>
      <c r="L157" s="1" t="str">
        <f t="shared" si="2"/>
        <v>Nagpur 52019</v>
      </c>
    </row>
    <row r="158" spans="1:12" x14ac:dyDescent="0.3">
      <c r="A158" s="2">
        <v>10</v>
      </c>
      <c r="B158" s="2" t="s">
        <v>199</v>
      </c>
      <c r="C158" s="2" t="s">
        <v>1190</v>
      </c>
      <c r="D158" s="2" t="s">
        <v>1018</v>
      </c>
      <c r="E158" s="2">
        <v>6</v>
      </c>
      <c r="F158" s="2" t="s">
        <v>1053</v>
      </c>
      <c r="G158" s="2">
        <v>3387</v>
      </c>
      <c r="H158" s="3">
        <v>2.8661733159010419E-3</v>
      </c>
      <c r="I158" s="2">
        <v>1181715</v>
      </c>
      <c r="J158" s="2">
        <v>2161096</v>
      </c>
      <c r="K158" s="2" t="s">
        <v>2152</v>
      </c>
      <c r="L158" s="1" t="str">
        <f t="shared" si="2"/>
        <v>Nagpur 62019</v>
      </c>
    </row>
    <row r="159" spans="1:12" x14ac:dyDescent="0.3">
      <c r="A159" s="2">
        <v>10</v>
      </c>
      <c r="B159" s="2" t="s">
        <v>199</v>
      </c>
      <c r="C159" s="2" t="s">
        <v>231</v>
      </c>
      <c r="D159" s="2" t="s">
        <v>1018</v>
      </c>
      <c r="E159" s="2">
        <v>7</v>
      </c>
      <c r="F159" s="2" t="s">
        <v>1165</v>
      </c>
      <c r="G159" s="2">
        <v>2121</v>
      </c>
      <c r="H159" s="3">
        <v>1.7948490118175702E-3</v>
      </c>
      <c r="I159" s="2">
        <v>1181715</v>
      </c>
      <c r="J159" s="2">
        <v>2161096</v>
      </c>
      <c r="K159" s="2" t="s">
        <v>2152</v>
      </c>
      <c r="L159" s="1" t="str">
        <f t="shared" si="2"/>
        <v>Nagpur 72019</v>
      </c>
    </row>
    <row r="160" spans="1:12" x14ac:dyDescent="0.3">
      <c r="A160" s="2">
        <v>10</v>
      </c>
      <c r="B160" s="2" t="s">
        <v>199</v>
      </c>
      <c r="C160" s="2" t="s">
        <v>1198</v>
      </c>
      <c r="D160" s="2" t="s">
        <v>1018</v>
      </c>
      <c r="E160" s="2">
        <v>8</v>
      </c>
      <c r="F160" s="2" t="s">
        <v>1199</v>
      </c>
      <c r="G160" s="2">
        <v>2003</v>
      </c>
      <c r="H160" s="3">
        <v>1.6949941398729813E-3</v>
      </c>
      <c r="I160" s="2">
        <v>1181715</v>
      </c>
      <c r="J160" s="2">
        <v>2161096</v>
      </c>
      <c r="K160" s="2" t="s">
        <v>2152</v>
      </c>
      <c r="L160" s="1" t="str">
        <f t="shared" si="2"/>
        <v>Nagpur 82019</v>
      </c>
    </row>
    <row r="161" spans="1:12" x14ac:dyDescent="0.3">
      <c r="A161" s="2">
        <v>10</v>
      </c>
      <c r="B161" s="2" t="s">
        <v>199</v>
      </c>
      <c r="C161" s="2" t="s">
        <v>1200</v>
      </c>
      <c r="D161" s="2" t="s">
        <v>1018</v>
      </c>
      <c r="E161" s="2">
        <v>9</v>
      </c>
      <c r="F161" s="2" t="s">
        <v>19</v>
      </c>
      <c r="G161" s="2">
        <v>1321</v>
      </c>
      <c r="H161" s="3">
        <v>1.1178668291423905E-3</v>
      </c>
      <c r="I161" s="2">
        <v>1181715</v>
      </c>
      <c r="J161" s="2">
        <v>2161096</v>
      </c>
      <c r="K161" s="2" t="s">
        <v>2152</v>
      </c>
      <c r="L161" s="1" t="str">
        <f t="shared" si="2"/>
        <v>Nagpur 92019</v>
      </c>
    </row>
    <row r="162" spans="1:12" x14ac:dyDescent="0.3">
      <c r="A162" s="2">
        <v>10</v>
      </c>
      <c r="B162" s="2" t="s">
        <v>199</v>
      </c>
      <c r="C162" s="2" t="s">
        <v>1193</v>
      </c>
      <c r="D162" s="2" t="s">
        <v>1020</v>
      </c>
      <c r="E162" s="2">
        <v>10</v>
      </c>
      <c r="F162" s="2" t="s">
        <v>109</v>
      </c>
      <c r="G162" s="2">
        <v>1178</v>
      </c>
      <c r="H162" s="3">
        <v>9.968562639892022E-4</v>
      </c>
      <c r="I162" s="2">
        <v>1181715</v>
      </c>
      <c r="J162" s="2">
        <v>2161096</v>
      </c>
      <c r="K162" s="2" t="s">
        <v>2152</v>
      </c>
      <c r="L162" s="1" t="str">
        <f t="shared" si="2"/>
        <v>Nagpur 102019</v>
      </c>
    </row>
    <row r="163" spans="1:12" x14ac:dyDescent="0.3">
      <c r="A163" s="2">
        <v>10</v>
      </c>
      <c r="B163" s="2" t="s">
        <v>199</v>
      </c>
      <c r="C163" s="2" t="s">
        <v>1184</v>
      </c>
      <c r="D163" s="2" t="s">
        <v>1018</v>
      </c>
      <c r="E163" s="2">
        <v>11</v>
      </c>
      <c r="F163" s="2" t="s">
        <v>1185</v>
      </c>
      <c r="G163" s="2">
        <v>1169</v>
      </c>
      <c r="H163" s="3">
        <v>9.8924021443410628E-4</v>
      </c>
      <c r="I163" s="2">
        <v>1181715</v>
      </c>
      <c r="J163" s="2">
        <v>2161096</v>
      </c>
      <c r="K163" s="2" t="s">
        <v>2152</v>
      </c>
      <c r="L163" s="1" t="str">
        <f t="shared" si="2"/>
        <v>Nagpur 112019</v>
      </c>
    </row>
    <row r="164" spans="1:12" x14ac:dyDescent="0.3">
      <c r="A164" s="2">
        <v>10</v>
      </c>
      <c r="B164" s="2" t="s">
        <v>199</v>
      </c>
      <c r="C164" s="2" t="s">
        <v>1196</v>
      </c>
      <c r="D164" s="2" t="s">
        <v>1018</v>
      </c>
      <c r="E164" s="2">
        <v>12</v>
      </c>
      <c r="F164" s="2" t="s">
        <v>1197</v>
      </c>
      <c r="G164" s="2">
        <v>734</v>
      </c>
      <c r="H164" s="3">
        <v>6.2113115260447737E-4</v>
      </c>
      <c r="I164" s="2">
        <v>1181715</v>
      </c>
      <c r="J164" s="2">
        <v>2161096</v>
      </c>
      <c r="K164" s="2" t="s">
        <v>2152</v>
      </c>
      <c r="L164" s="1" t="str">
        <f t="shared" si="2"/>
        <v>Nagpur 122019</v>
      </c>
    </row>
    <row r="165" spans="1:12" x14ac:dyDescent="0.3">
      <c r="A165" s="2">
        <v>10</v>
      </c>
      <c r="B165" s="2" t="s">
        <v>199</v>
      </c>
      <c r="C165" s="2" t="s">
        <v>1182</v>
      </c>
      <c r="D165" s="2" t="s">
        <v>1018</v>
      </c>
      <c r="E165" s="2">
        <v>13</v>
      </c>
      <c r="F165" s="2" t="s">
        <v>15</v>
      </c>
      <c r="G165" s="2">
        <v>719</v>
      </c>
      <c r="H165" s="3">
        <v>6.0843773667931778E-4</v>
      </c>
      <c r="I165" s="2">
        <v>1181715</v>
      </c>
      <c r="J165" s="2">
        <v>2161096</v>
      </c>
      <c r="K165" s="2" t="s">
        <v>2152</v>
      </c>
      <c r="L165" s="1" t="str">
        <f t="shared" si="2"/>
        <v>Nagpur 132019</v>
      </c>
    </row>
    <row r="166" spans="1:12" x14ac:dyDescent="0.3">
      <c r="A166" s="2">
        <v>10</v>
      </c>
      <c r="B166" s="2" t="s">
        <v>199</v>
      </c>
      <c r="C166" s="2" t="s">
        <v>1183</v>
      </c>
      <c r="D166" s="2" t="s">
        <v>1018</v>
      </c>
      <c r="E166" s="2">
        <v>14</v>
      </c>
      <c r="F166" s="2" t="s">
        <v>80</v>
      </c>
      <c r="G166" s="2">
        <v>672</v>
      </c>
      <c r="H166" s="3">
        <v>5.6866503344715096E-4</v>
      </c>
      <c r="I166" s="2">
        <v>1181715</v>
      </c>
      <c r="J166" s="2">
        <v>2161096</v>
      </c>
      <c r="K166" s="2" t="s">
        <v>2152</v>
      </c>
      <c r="L166" s="1" t="str">
        <f t="shared" si="2"/>
        <v>Nagpur 142019</v>
      </c>
    </row>
    <row r="167" spans="1:12" x14ac:dyDescent="0.3">
      <c r="A167" s="2">
        <v>10</v>
      </c>
      <c r="B167" s="2" t="s">
        <v>199</v>
      </c>
      <c r="C167" s="2" t="s">
        <v>1208</v>
      </c>
      <c r="D167" s="2" t="s">
        <v>1018</v>
      </c>
      <c r="E167" s="2">
        <v>15</v>
      </c>
      <c r="F167" s="2" t="s">
        <v>19</v>
      </c>
      <c r="G167" s="2">
        <v>632</v>
      </c>
      <c r="H167" s="3">
        <v>5.34815924313392E-4</v>
      </c>
      <c r="I167" s="2">
        <v>1181715</v>
      </c>
      <c r="J167" s="2">
        <v>2161096</v>
      </c>
      <c r="K167" s="2" t="s">
        <v>2152</v>
      </c>
      <c r="L167" s="1" t="str">
        <f t="shared" si="2"/>
        <v>Nagpur 152019</v>
      </c>
    </row>
    <row r="168" spans="1:12" x14ac:dyDescent="0.3">
      <c r="A168" s="2">
        <v>10</v>
      </c>
      <c r="B168" s="2" t="s">
        <v>199</v>
      </c>
      <c r="C168" s="2" t="s">
        <v>1207</v>
      </c>
      <c r="D168" s="2" t="s">
        <v>1018</v>
      </c>
      <c r="E168" s="2">
        <v>16</v>
      </c>
      <c r="F168" s="2" t="s">
        <v>19</v>
      </c>
      <c r="G168" s="2">
        <v>608</v>
      </c>
      <c r="H168" s="3">
        <v>5.145064588331366E-4</v>
      </c>
      <c r="I168" s="2">
        <v>1181715</v>
      </c>
      <c r="J168" s="2">
        <v>2161096</v>
      </c>
      <c r="K168" s="2" t="s">
        <v>2152</v>
      </c>
      <c r="L168" s="1" t="str">
        <f t="shared" si="2"/>
        <v>Nagpur 162019</v>
      </c>
    </row>
    <row r="169" spans="1:12" x14ac:dyDescent="0.3">
      <c r="A169" s="2">
        <v>10</v>
      </c>
      <c r="B169" s="2" t="s">
        <v>199</v>
      </c>
      <c r="C169" s="2" t="s">
        <v>1194</v>
      </c>
      <c r="D169" s="2" t="s">
        <v>1018</v>
      </c>
      <c r="E169" s="2">
        <v>17</v>
      </c>
      <c r="F169" s="2" t="s">
        <v>1195</v>
      </c>
      <c r="G169" s="2">
        <v>482</v>
      </c>
      <c r="H169" s="3">
        <v>4.0788176506179578E-4</v>
      </c>
      <c r="I169" s="2">
        <v>1181715</v>
      </c>
      <c r="J169" s="2">
        <v>2161096</v>
      </c>
      <c r="K169" s="2" t="s">
        <v>2152</v>
      </c>
      <c r="L169" s="1" t="str">
        <f t="shared" si="2"/>
        <v>Nagpur 172019</v>
      </c>
    </row>
    <row r="170" spans="1:12" x14ac:dyDescent="0.3">
      <c r="A170" s="2">
        <v>10</v>
      </c>
      <c r="B170" s="2" t="s">
        <v>199</v>
      </c>
      <c r="C170" s="2" t="s">
        <v>1192</v>
      </c>
      <c r="D170" s="2" t="s">
        <v>1020</v>
      </c>
      <c r="E170" s="2">
        <v>18</v>
      </c>
      <c r="F170" s="2" t="s">
        <v>241</v>
      </c>
      <c r="G170" s="2">
        <v>480</v>
      </c>
      <c r="H170" s="3">
        <v>4.0618930960510782E-4</v>
      </c>
      <c r="I170" s="2">
        <v>1181715</v>
      </c>
      <c r="J170" s="2">
        <v>2161096</v>
      </c>
      <c r="K170" s="2" t="s">
        <v>2152</v>
      </c>
      <c r="L170" s="1" t="str">
        <f t="shared" si="2"/>
        <v>Nagpur 182019</v>
      </c>
    </row>
    <row r="171" spans="1:12" x14ac:dyDescent="0.3">
      <c r="A171" s="2">
        <v>10</v>
      </c>
      <c r="B171" s="2" t="s">
        <v>199</v>
      </c>
      <c r="C171" s="2" t="s">
        <v>1212</v>
      </c>
      <c r="D171" s="2" t="s">
        <v>1018</v>
      </c>
      <c r="E171" s="2">
        <v>19</v>
      </c>
      <c r="F171" s="2" t="s">
        <v>19</v>
      </c>
      <c r="G171" s="2">
        <v>417</v>
      </c>
      <c r="H171" s="3">
        <v>3.5287696271943744E-4</v>
      </c>
      <c r="I171" s="2">
        <v>1181715</v>
      </c>
      <c r="J171" s="2">
        <v>2161096</v>
      </c>
      <c r="K171" s="2" t="s">
        <v>2152</v>
      </c>
      <c r="L171" s="1" t="str">
        <f t="shared" si="2"/>
        <v>Nagpur 192019</v>
      </c>
    </row>
    <row r="172" spans="1:12" x14ac:dyDescent="0.3">
      <c r="A172" s="2">
        <v>10</v>
      </c>
      <c r="B172" s="2" t="s">
        <v>199</v>
      </c>
      <c r="C172" s="2" t="s">
        <v>1188</v>
      </c>
      <c r="D172" s="2" t="s">
        <v>1020</v>
      </c>
      <c r="E172" s="2">
        <v>20</v>
      </c>
      <c r="F172" s="2" t="s">
        <v>1113</v>
      </c>
      <c r="G172" s="2">
        <v>397</v>
      </c>
      <c r="H172" s="3">
        <v>3.3595240815255796E-4</v>
      </c>
      <c r="I172" s="2">
        <v>1181715</v>
      </c>
      <c r="J172" s="2">
        <v>2161096</v>
      </c>
      <c r="K172" s="2" t="s">
        <v>2152</v>
      </c>
      <c r="L172" s="1" t="str">
        <f t="shared" si="2"/>
        <v>Nagpur 202019</v>
      </c>
    </row>
    <row r="173" spans="1:12" x14ac:dyDescent="0.3">
      <c r="A173" s="2">
        <v>10</v>
      </c>
      <c r="B173" s="2" t="s">
        <v>199</v>
      </c>
      <c r="C173" s="2" t="s">
        <v>1204</v>
      </c>
      <c r="D173" s="2" t="s">
        <v>1018</v>
      </c>
      <c r="E173" s="2">
        <v>21</v>
      </c>
      <c r="F173" s="2" t="s">
        <v>19</v>
      </c>
      <c r="G173" s="2">
        <v>358</v>
      </c>
      <c r="H173" s="3">
        <v>3.0294952674714292E-4</v>
      </c>
      <c r="I173" s="2">
        <v>1181715</v>
      </c>
      <c r="J173" s="2">
        <v>2161096</v>
      </c>
      <c r="K173" s="2" t="s">
        <v>2152</v>
      </c>
      <c r="L173" s="1" t="str">
        <f t="shared" si="2"/>
        <v>Nagpur 212019</v>
      </c>
    </row>
    <row r="174" spans="1:12" x14ac:dyDescent="0.3">
      <c r="A174" s="2">
        <v>10</v>
      </c>
      <c r="B174" s="2" t="s">
        <v>199</v>
      </c>
      <c r="C174" s="2" t="s">
        <v>1206</v>
      </c>
      <c r="D174" s="2" t="s">
        <v>1018</v>
      </c>
      <c r="E174" s="2">
        <v>22</v>
      </c>
      <c r="F174" s="2" t="s">
        <v>19</v>
      </c>
      <c r="G174" s="2">
        <v>331</v>
      </c>
      <c r="H174" s="3">
        <v>2.8010137808185558E-4</v>
      </c>
      <c r="I174" s="2">
        <v>1181715</v>
      </c>
      <c r="J174" s="2">
        <v>2161096</v>
      </c>
      <c r="K174" s="2" t="s">
        <v>2152</v>
      </c>
      <c r="L174" s="1" t="str">
        <f t="shared" si="2"/>
        <v>Nagpur 222019</v>
      </c>
    </row>
    <row r="175" spans="1:12" x14ac:dyDescent="0.3">
      <c r="A175" s="2">
        <v>10</v>
      </c>
      <c r="B175" s="2" t="s">
        <v>199</v>
      </c>
      <c r="C175" s="2" t="s">
        <v>1201</v>
      </c>
      <c r="D175" s="2" t="s">
        <v>1018</v>
      </c>
      <c r="E175" s="2">
        <v>23</v>
      </c>
      <c r="F175" s="2" t="s">
        <v>19</v>
      </c>
      <c r="G175" s="2">
        <v>299</v>
      </c>
      <c r="H175" s="3">
        <v>2.530220907748484E-4</v>
      </c>
      <c r="I175" s="2">
        <v>1181715</v>
      </c>
      <c r="J175" s="2">
        <v>2161096</v>
      </c>
      <c r="K175" s="2" t="s">
        <v>2152</v>
      </c>
      <c r="L175" s="1" t="str">
        <f t="shared" si="2"/>
        <v>Nagpur 232019</v>
      </c>
    </row>
    <row r="176" spans="1:12" x14ac:dyDescent="0.3">
      <c r="A176" s="2">
        <v>10</v>
      </c>
      <c r="B176" s="2" t="s">
        <v>199</v>
      </c>
      <c r="C176" s="2" t="s">
        <v>1191</v>
      </c>
      <c r="D176" s="2" t="s">
        <v>1018</v>
      </c>
      <c r="E176" s="2">
        <v>24</v>
      </c>
      <c r="F176" s="2" t="s">
        <v>184</v>
      </c>
      <c r="G176" s="2">
        <v>281</v>
      </c>
      <c r="H176" s="3">
        <v>2.3778999166465688E-4</v>
      </c>
      <c r="I176" s="2">
        <v>1181715</v>
      </c>
      <c r="J176" s="2">
        <v>2161096</v>
      </c>
      <c r="K176" s="2" t="s">
        <v>2152</v>
      </c>
      <c r="L176" s="1" t="str">
        <f t="shared" si="2"/>
        <v>Nagpur 242019</v>
      </c>
    </row>
    <row r="177" spans="1:12" x14ac:dyDescent="0.3">
      <c r="A177" s="2">
        <v>10</v>
      </c>
      <c r="B177" s="2" t="s">
        <v>199</v>
      </c>
      <c r="C177" s="2" t="s">
        <v>1186</v>
      </c>
      <c r="D177" s="2" t="s">
        <v>1020</v>
      </c>
      <c r="E177" s="2">
        <v>25</v>
      </c>
      <c r="F177" s="2" t="s">
        <v>1187</v>
      </c>
      <c r="G177" s="2">
        <v>273</v>
      </c>
      <c r="H177" s="3">
        <v>2.3102016983790507E-4</v>
      </c>
      <c r="I177" s="2">
        <v>1181715</v>
      </c>
      <c r="J177" s="2">
        <v>2161096</v>
      </c>
      <c r="K177" s="2" t="s">
        <v>2152</v>
      </c>
      <c r="L177" s="1" t="str">
        <f t="shared" si="2"/>
        <v>Nagpur 252019</v>
      </c>
    </row>
    <row r="178" spans="1:12" x14ac:dyDescent="0.3">
      <c r="A178" s="2">
        <v>10</v>
      </c>
      <c r="B178" s="2" t="s">
        <v>199</v>
      </c>
      <c r="C178" s="2" t="s">
        <v>1211</v>
      </c>
      <c r="D178" s="2" t="s">
        <v>1018</v>
      </c>
      <c r="E178" s="2">
        <v>26</v>
      </c>
      <c r="F178" s="2" t="s">
        <v>19</v>
      </c>
      <c r="G178" s="2">
        <v>247</v>
      </c>
      <c r="H178" s="3">
        <v>2.0901824890096174E-4</v>
      </c>
      <c r="I178" s="2">
        <v>1181715</v>
      </c>
      <c r="J178" s="2">
        <v>2161096</v>
      </c>
      <c r="K178" s="2" t="s">
        <v>2152</v>
      </c>
      <c r="L178" s="1" t="str">
        <f t="shared" si="2"/>
        <v>Nagpur 262019</v>
      </c>
    </row>
    <row r="179" spans="1:12" x14ac:dyDescent="0.3">
      <c r="A179" s="2">
        <v>10</v>
      </c>
      <c r="B179" s="2" t="s">
        <v>199</v>
      </c>
      <c r="C179" s="2" t="s">
        <v>1210</v>
      </c>
      <c r="D179" s="2" t="s">
        <v>1018</v>
      </c>
      <c r="E179" s="2">
        <v>27</v>
      </c>
      <c r="F179" s="2" t="s">
        <v>19</v>
      </c>
      <c r="G179" s="2">
        <v>235</v>
      </c>
      <c r="H179" s="3">
        <v>1.9886351616083404E-4</v>
      </c>
      <c r="I179" s="2">
        <v>1181715</v>
      </c>
      <c r="J179" s="2">
        <v>2161096</v>
      </c>
      <c r="K179" s="2" t="s">
        <v>2152</v>
      </c>
      <c r="L179" s="1" t="str">
        <f t="shared" si="2"/>
        <v>Nagpur 272019</v>
      </c>
    </row>
    <row r="180" spans="1:12" x14ac:dyDescent="0.3">
      <c r="A180" s="2">
        <v>10</v>
      </c>
      <c r="B180" s="2" t="s">
        <v>199</v>
      </c>
      <c r="C180" s="2" t="s">
        <v>1203</v>
      </c>
      <c r="D180" s="2" t="s">
        <v>1018</v>
      </c>
      <c r="E180" s="2">
        <v>28</v>
      </c>
      <c r="F180" s="2" t="s">
        <v>19</v>
      </c>
      <c r="G180" s="2">
        <v>233</v>
      </c>
      <c r="H180" s="3">
        <v>1.9717106070414608E-4</v>
      </c>
      <c r="I180" s="2">
        <v>1181715</v>
      </c>
      <c r="J180" s="2">
        <v>2161096</v>
      </c>
      <c r="K180" s="2" t="s">
        <v>2152</v>
      </c>
      <c r="L180" s="1" t="str">
        <f t="shared" si="2"/>
        <v>Nagpur 282019</v>
      </c>
    </row>
    <row r="181" spans="1:12" x14ac:dyDescent="0.3">
      <c r="A181" s="2">
        <v>10</v>
      </c>
      <c r="B181" s="2" t="s">
        <v>199</v>
      </c>
      <c r="C181" s="2" t="s">
        <v>1209</v>
      </c>
      <c r="D181" s="2" t="s">
        <v>1018</v>
      </c>
      <c r="E181" s="2">
        <v>29</v>
      </c>
      <c r="F181" s="2" t="s">
        <v>19</v>
      </c>
      <c r="G181" s="2">
        <v>227</v>
      </c>
      <c r="H181" s="3">
        <v>1.9209369433408223E-4</v>
      </c>
      <c r="I181" s="2">
        <v>1181715</v>
      </c>
      <c r="J181" s="2">
        <v>2161096</v>
      </c>
      <c r="K181" s="2" t="s">
        <v>2152</v>
      </c>
      <c r="L181" s="1" t="str">
        <f t="shared" si="2"/>
        <v>Nagpur 292019</v>
      </c>
    </row>
    <row r="182" spans="1:12" x14ac:dyDescent="0.3">
      <c r="A182" s="2">
        <v>10</v>
      </c>
      <c r="B182" s="2" t="s">
        <v>199</v>
      </c>
      <c r="C182" s="2" t="s">
        <v>1202</v>
      </c>
      <c r="D182" s="2" t="s">
        <v>1018</v>
      </c>
      <c r="E182" s="2">
        <v>30</v>
      </c>
      <c r="F182" s="2" t="s">
        <v>19</v>
      </c>
      <c r="G182" s="2">
        <v>181</v>
      </c>
      <c r="H182" s="3">
        <v>1.5316721883025942E-4</v>
      </c>
      <c r="I182" s="2">
        <v>1181715</v>
      </c>
      <c r="J182" s="2">
        <v>2161096</v>
      </c>
      <c r="K182" s="2" t="s">
        <v>2152</v>
      </c>
      <c r="L182" s="1" t="str">
        <f t="shared" si="2"/>
        <v>Nagpur 302019</v>
      </c>
    </row>
    <row r="183" spans="1:12" x14ac:dyDescent="0.3">
      <c r="A183" s="2">
        <v>10</v>
      </c>
      <c r="B183" s="2" t="s">
        <v>199</v>
      </c>
      <c r="C183" s="2" t="s">
        <v>1205</v>
      </c>
      <c r="D183" s="2" t="s">
        <v>1018</v>
      </c>
      <c r="E183" s="2">
        <v>31</v>
      </c>
      <c r="F183" s="2" t="s">
        <v>19</v>
      </c>
      <c r="G183" s="2">
        <v>156</v>
      </c>
      <c r="H183" s="3">
        <v>1.3201152562166004E-4</v>
      </c>
      <c r="I183" s="2">
        <v>1181715</v>
      </c>
      <c r="J183" s="2">
        <v>2161096</v>
      </c>
      <c r="K183" s="2" t="s">
        <v>2152</v>
      </c>
      <c r="L183" s="1" t="str">
        <f t="shared" si="2"/>
        <v>Nagpur 312019</v>
      </c>
    </row>
    <row r="184" spans="1:12" x14ac:dyDescent="0.3">
      <c r="A184" s="2">
        <v>11</v>
      </c>
      <c r="B184" s="2" t="s">
        <v>235</v>
      </c>
      <c r="C184" s="2" t="s">
        <v>1215</v>
      </c>
      <c r="D184" s="2" t="s">
        <v>1018</v>
      </c>
      <c r="E184" s="2">
        <v>1</v>
      </c>
      <c r="F184" s="2" t="s">
        <v>9</v>
      </c>
      <c r="G184" s="2">
        <v>646152</v>
      </c>
      <c r="H184" s="3">
        <v>0.52296286704004658</v>
      </c>
      <c r="I184" s="2">
        <v>1235560</v>
      </c>
      <c r="J184" s="2">
        <v>1811556</v>
      </c>
      <c r="K184" s="2" t="s">
        <v>2152</v>
      </c>
      <c r="L184" s="1" t="str">
        <f t="shared" si="2"/>
        <v>Bhandara - gondiya12019</v>
      </c>
    </row>
    <row r="185" spans="1:12" x14ac:dyDescent="0.3">
      <c r="A185" s="2">
        <v>11</v>
      </c>
      <c r="B185" s="2" t="s">
        <v>235</v>
      </c>
      <c r="C185" s="2" t="s">
        <v>1213</v>
      </c>
      <c r="D185" s="2" t="s">
        <v>1018</v>
      </c>
      <c r="E185" s="2">
        <v>2</v>
      </c>
      <c r="F185" s="2" t="s">
        <v>51</v>
      </c>
      <c r="G185" s="2">
        <v>448285</v>
      </c>
      <c r="H185" s="3">
        <v>0.3628192884198258</v>
      </c>
      <c r="I185" s="2">
        <v>1235560</v>
      </c>
      <c r="J185" s="2">
        <v>1811556</v>
      </c>
      <c r="K185" s="2" t="s">
        <v>2152</v>
      </c>
      <c r="L185" s="1" t="str">
        <f t="shared" si="2"/>
        <v>Bhandara - gondiya22019</v>
      </c>
    </row>
    <row r="186" spans="1:12" x14ac:dyDescent="0.3">
      <c r="A186" s="2">
        <v>11</v>
      </c>
      <c r="B186" s="2" t="s">
        <v>235</v>
      </c>
      <c r="C186" s="2" t="s">
        <v>1214</v>
      </c>
      <c r="D186" s="2" t="s">
        <v>1020</v>
      </c>
      <c r="E186" s="2">
        <v>3</v>
      </c>
      <c r="F186" s="2" t="s">
        <v>11</v>
      </c>
      <c r="G186" s="2">
        <v>52433</v>
      </c>
      <c r="H186" s="3">
        <v>4.2436627925798831E-2</v>
      </c>
      <c r="I186" s="2">
        <v>1235560</v>
      </c>
      <c r="J186" s="2">
        <v>1811556</v>
      </c>
      <c r="K186" s="2" t="s">
        <v>2152</v>
      </c>
      <c r="L186" s="1" t="str">
        <f t="shared" si="2"/>
        <v>Bhandara - gondiya32019</v>
      </c>
    </row>
    <row r="187" spans="1:12" x14ac:dyDescent="0.3">
      <c r="A187" s="2">
        <v>11</v>
      </c>
      <c r="B187" s="2" t="s">
        <v>235</v>
      </c>
      <c r="C187" s="2" t="s">
        <v>1216</v>
      </c>
      <c r="D187" s="2" t="s">
        <v>1018</v>
      </c>
      <c r="E187" s="2">
        <v>4</v>
      </c>
      <c r="F187" s="2" t="s">
        <v>1023</v>
      </c>
      <c r="G187" s="2">
        <v>45587</v>
      </c>
      <c r="H187" s="3">
        <v>3.6895820518631231E-2</v>
      </c>
      <c r="I187" s="2">
        <v>1235560</v>
      </c>
      <c r="J187" s="2">
        <v>1811556</v>
      </c>
      <c r="K187" s="2" t="s">
        <v>2152</v>
      </c>
      <c r="L187" s="1" t="str">
        <f t="shared" si="2"/>
        <v>Bhandara - gondiya42019</v>
      </c>
    </row>
    <row r="188" spans="1:12" x14ac:dyDescent="0.3">
      <c r="A188" s="2">
        <v>11</v>
      </c>
      <c r="B188" s="2" t="s">
        <v>235</v>
      </c>
      <c r="C188" s="2" t="s">
        <v>1224</v>
      </c>
      <c r="D188" s="2" t="s">
        <v>1018</v>
      </c>
      <c r="E188" s="2">
        <v>5</v>
      </c>
      <c r="F188" s="2" t="s">
        <v>19</v>
      </c>
      <c r="G188" s="2">
        <v>13079</v>
      </c>
      <c r="H188" s="3">
        <v>1.0585483505455016E-2</v>
      </c>
      <c r="I188" s="2">
        <v>1235560</v>
      </c>
      <c r="J188" s="2">
        <v>1811556</v>
      </c>
      <c r="K188" s="2" t="s">
        <v>2152</v>
      </c>
      <c r="L188" s="1" t="str">
        <f t="shared" si="2"/>
        <v>Bhandara - gondiya52019</v>
      </c>
    </row>
    <row r="189" spans="1:12" x14ac:dyDescent="0.3">
      <c r="A189" s="2">
        <v>11</v>
      </c>
      <c r="B189" s="2" t="s">
        <v>235</v>
      </c>
      <c r="C189" s="2" t="str">
        <f>"NOTA"&amp;B189</f>
        <v>NOTABhandara - gondiya</v>
      </c>
      <c r="D189" s="2" t="s">
        <v>7923</v>
      </c>
      <c r="E189" s="2">
        <v>6</v>
      </c>
      <c r="F189" s="2" t="s">
        <v>22</v>
      </c>
      <c r="G189" s="2">
        <v>10412</v>
      </c>
      <c r="H189" s="3">
        <v>8.4269481045032204E-3</v>
      </c>
      <c r="I189" s="2">
        <v>1235560</v>
      </c>
      <c r="J189" s="2">
        <v>1811556</v>
      </c>
      <c r="K189" s="2" t="s">
        <v>2152</v>
      </c>
      <c r="L189" s="1" t="str">
        <f t="shared" si="2"/>
        <v>Bhandara - gondiya62019</v>
      </c>
    </row>
    <row r="190" spans="1:12" x14ac:dyDescent="0.3">
      <c r="A190" s="2">
        <v>11</v>
      </c>
      <c r="B190" s="2" t="s">
        <v>235</v>
      </c>
      <c r="C190" s="2" t="s">
        <v>1227</v>
      </c>
      <c r="D190" s="2" t="s">
        <v>1018</v>
      </c>
      <c r="E190" s="2">
        <v>7</v>
      </c>
      <c r="F190" s="2" t="s">
        <v>19</v>
      </c>
      <c r="G190" s="2">
        <v>6980</v>
      </c>
      <c r="H190" s="3">
        <v>5.6492602544595165E-3</v>
      </c>
      <c r="I190" s="2">
        <v>1235560</v>
      </c>
      <c r="J190" s="2">
        <v>1811556</v>
      </c>
      <c r="K190" s="2" t="s">
        <v>2152</v>
      </c>
      <c r="L190" s="1" t="str">
        <f t="shared" si="2"/>
        <v>Bhandara - gondiya72019</v>
      </c>
    </row>
    <row r="191" spans="1:12" x14ac:dyDescent="0.3">
      <c r="A191" s="2">
        <v>11</v>
      </c>
      <c r="B191" s="2" t="s">
        <v>235</v>
      </c>
      <c r="C191" s="2" t="s">
        <v>1226</v>
      </c>
      <c r="D191" s="2" t="s">
        <v>1018</v>
      </c>
      <c r="E191" s="2">
        <v>8</v>
      </c>
      <c r="F191" s="2" t="s">
        <v>19</v>
      </c>
      <c r="G191" s="2">
        <v>3028</v>
      </c>
      <c r="H191" s="3">
        <v>2.4507106089546441E-3</v>
      </c>
      <c r="I191" s="2">
        <v>1235560</v>
      </c>
      <c r="J191" s="2">
        <v>1811556</v>
      </c>
      <c r="K191" s="2" t="s">
        <v>2152</v>
      </c>
      <c r="L191" s="1" t="str">
        <f t="shared" si="2"/>
        <v>Bhandara - gondiya82019</v>
      </c>
    </row>
    <row r="192" spans="1:12" x14ac:dyDescent="0.3">
      <c r="A192" s="2">
        <v>11</v>
      </c>
      <c r="B192" s="2" t="s">
        <v>235</v>
      </c>
      <c r="C192" s="2" t="s">
        <v>1222</v>
      </c>
      <c r="D192" s="2" t="s">
        <v>1018</v>
      </c>
      <c r="E192" s="2">
        <v>9</v>
      </c>
      <c r="F192" s="2" t="s">
        <v>19</v>
      </c>
      <c r="G192" s="2">
        <v>2690</v>
      </c>
      <c r="H192" s="3">
        <v>2.1771504419048852E-3</v>
      </c>
      <c r="I192" s="2">
        <v>1235560</v>
      </c>
      <c r="J192" s="2">
        <v>1811556</v>
      </c>
      <c r="K192" s="2" t="s">
        <v>2152</v>
      </c>
      <c r="L192" s="1" t="str">
        <f t="shared" si="2"/>
        <v>Bhandara - gondiya92019</v>
      </c>
    </row>
    <row r="193" spans="1:12" x14ac:dyDescent="0.3">
      <c r="A193" s="2">
        <v>11</v>
      </c>
      <c r="B193" s="2" t="s">
        <v>235</v>
      </c>
      <c r="C193" s="2" t="s">
        <v>1223</v>
      </c>
      <c r="D193" s="2" t="s">
        <v>1018</v>
      </c>
      <c r="E193" s="2">
        <v>10</v>
      </c>
      <c r="F193" s="2" t="s">
        <v>19</v>
      </c>
      <c r="G193" s="2">
        <v>1542</v>
      </c>
      <c r="H193" s="3">
        <v>1.2480170934636927E-3</v>
      </c>
      <c r="I193" s="2">
        <v>1235560</v>
      </c>
      <c r="J193" s="2">
        <v>1811556</v>
      </c>
      <c r="K193" s="2" t="s">
        <v>2152</v>
      </c>
      <c r="L193" s="1" t="str">
        <f t="shared" si="2"/>
        <v>Bhandara - gondiya102019</v>
      </c>
    </row>
    <row r="194" spans="1:12" x14ac:dyDescent="0.3">
      <c r="A194" s="2">
        <v>11</v>
      </c>
      <c r="B194" s="2" t="s">
        <v>235</v>
      </c>
      <c r="C194" s="2" t="s">
        <v>1225</v>
      </c>
      <c r="D194" s="2" t="s">
        <v>1018</v>
      </c>
      <c r="E194" s="2">
        <v>11</v>
      </c>
      <c r="F194" s="2" t="s">
        <v>19</v>
      </c>
      <c r="G194" s="2">
        <v>1504</v>
      </c>
      <c r="H194" s="3">
        <v>1.2172618084107612E-3</v>
      </c>
      <c r="I194" s="2">
        <v>1235560</v>
      </c>
      <c r="J194" s="2">
        <v>1811556</v>
      </c>
      <c r="K194" s="2" t="s">
        <v>2152</v>
      </c>
      <c r="L194" s="1" t="str">
        <f t="shared" si="2"/>
        <v>Bhandara - gondiya112019</v>
      </c>
    </row>
    <row r="195" spans="1:12" x14ac:dyDescent="0.3">
      <c r="A195" s="2">
        <v>11</v>
      </c>
      <c r="B195" s="2" t="s">
        <v>235</v>
      </c>
      <c r="C195" s="2" t="s">
        <v>1217</v>
      </c>
      <c r="D195" s="2" t="s">
        <v>1018</v>
      </c>
      <c r="E195" s="2">
        <v>12</v>
      </c>
      <c r="F195" s="2" t="s">
        <v>1113</v>
      </c>
      <c r="G195" s="2">
        <v>1462</v>
      </c>
      <c r="H195" s="3">
        <v>1.1832691249312054E-3</v>
      </c>
      <c r="I195" s="2">
        <v>1235560</v>
      </c>
      <c r="J195" s="2">
        <v>1811556</v>
      </c>
      <c r="K195" s="2" t="s">
        <v>2152</v>
      </c>
      <c r="L195" s="1" t="str">
        <f t="shared" ref="L195:L258" si="3">B195&amp;E195&amp;2019</f>
        <v>Bhandara - gondiya122019</v>
      </c>
    </row>
    <row r="196" spans="1:12" x14ac:dyDescent="0.3">
      <c r="A196" s="2">
        <v>11</v>
      </c>
      <c r="B196" s="2" t="s">
        <v>235</v>
      </c>
      <c r="C196" s="2" t="s">
        <v>1221</v>
      </c>
      <c r="D196" s="2" t="s">
        <v>1018</v>
      </c>
      <c r="E196" s="2">
        <v>13</v>
      </c>
      <c r="F196" s="2" t="s">
        <v>19</v>
      </c>
      <c r="G196" s="2">
        <v>978</v>
      </c>
      <c r="H196" s="3">
        <v>7.9154391530965719E-4</v>
      </c>
      <c r="I196" s="2">
        <v>1235560</v>
      </c>
      <c r="J196" s="2">
        <v>1811556</v>
      </c>
      <c r="K196" s="2" t="s">
        <v>2152</v>
      </c>
      <c r="L196" s="1" t="str">
        <f t="shared" si="3"/>
        <v>Bhandara - gondiya132019</v>
      </c>
    </row>
    <row r="197" spans="1:12" x14ac:dyDescent="0.3">
      <c r="A197" s="2">
        <v>11</v>
      </c>
      <c r="B197" s="2" t="s">
        <v>235</v>
      </c>
      <c r="C197" s="2" t="s">
        <v>1218</v>
      </c>
      <c r="D197" s="2" t="s">
        <v>1018</v>
      </c>
      <c r="E197" s="2">
        <v>14</v>
      </c>
      <c r="F197" s="2" t="s">
        <v>1219</v>
      </c>
      <c r="G197" s="2">
        <v>882</v>
      </c>
      <c r="H197" s="3">
        <v>7.1384635307067238E-4</v>
      </c>
      <c r="I197" s="2">
        <v>1235560</v>
      </c>
      <c r="J197" s="2">
        <v>1811556</v>
      </c>
      <c r="K197" s="2" t="s">
        <v>2152</v>
      </c>
      <c r="L197" s="1" t="str">
        <f t="shared" si="3"/>
        <v>Bhandara - gondiya142019</v>
      </c>
    </row>
    <row r="198" spans="1:12" x14ac:dyDescent="0.3">
      <c r="A198" s="2">
        <v>11</v>
      </c>
      <c r="B198" s="2" t="s">
        <v>235</v>
      </c>
      <c r="C198" s="2" t="s">
        <v>1220</v>
      </c>
      <c r="D198" s="2" t="s">
        <v>1018</v>
      </c>
      <c r="E198" s="2">
        <v>15</v>
      </c>
      <c r="F198" s="2" t="s">
        <v>19</v>
      </c>
      <c r="G198" s="2">
        <v>546</v>
      </c>
      <c r="H198" s="3">
        <v>4.4190488523422578E-4</v>
      </c>
      <c r="I198" s="2">
        <v>1235560</v>
      </c>
      <c r="J198" s="2">
        <v>1811556</v>
      </c>
      <c r="K198" s="2" t="s">
        <v>2152</v>
      </c>
      <c r="L198" s="1" t="str">
        <f t="shared" si="3"/>
        <v>Bhandara - gondiya152019</v>
      </c>
    </row>
    <row r="199" spans="1:12" x14ac:dyDescent="0.3">
      <c r="A199" s="2">
        <v>12</v>
      </c>
      <c r="B199" s="2" t="s">
        <v>264</v>
      </c>
      <c r="C199" s="2" t="s">
        <v>265</v>
      </c>
      <c r="D199" s="2" t="s">
        <v>1018</v>
      </c>
      <c r="E199" s="2">
        <v>1</v>
      </c>
      <c r="F199" s="2" t="s">
        <v>9</v>
      </c>
      <c r="G199" s="2">
        <v>517722</v>
      </c>
      <c r="H199" s="3">
        <v>0.45519704437828723</v>
      </c>
      <c r="I199" s="2">
        <v>1137358</v>
      </c>
      <c r="J199" s="2">
        <v>1581366</v>
      </c>
      <c r="K199" s="2" t="s">
        <v>2152</v>
      </c>
      <c r="L199" s="1" t="str">
        <f t="shared" si="3"/>
        <v>Gadchiroli-Chimur12019</v>
      </c>
    </row>
    <row r="200" spans="1:12" x14ac:dyDescent="0.3">
      <c r="A200" s="2">
        <v>12</v>
      </c>
      <c r="B200" s="2" t="s">
        <v>264</v>
      </c>
      <c r="C200" s="2" t="s">
        <v>1228</v>
      </c>
      <c r="D200" s="2" t="s">
        <v>1018</v>
      </c>
      <c r="E200" s="2">
        <v>2</v>
      </c>
      <c r="F200" s="2" t="s">
        <v>7</v>
      </c>
      <c r="G200" s="2">
        <v>440386</v>
      </c>
      <c r="H200" s="3">
        <v>0.38720086375617879</v>
      </c>
      <c r="I200" s="2">
        <v>1137358</v>
      </c>
      <c r="J200" s="2">
        <v>1581366</v>
      </c>
      <c r="K200" s="2" t="s">
        <v>2152</v>
      </c>
      <c r="L200" s="1" t="str">
        <f t="shared" si="3"/>
        <v>Gadchiroli-Chimur22019</v>
      </c>
    </row>
    <row r="201" spans="1:12" x14ac:dyDescent="0.3">
      <c r="A201" s="2">
        <v>12</v>
      </c>
      <c r="B201" s="2" t="s">
        <v>264</v>
      </c>
      <c r="C201" s="2" t="s">
        <v>1230</v>
      </c>
      <c r="D201" s="2" t="s">
        <v>1018</v>
      </c>
      <c r="E201" s="2">
        <v>3</v>
      </c>
      <c r="F201" s="2" t="s">
        <v>1023</v>
      </c>
      <c r="G201" s="2">
        <v>110736</v>
      </c>
      <c r="H201" s="3">
        <v>9.7362483932060095E-2</v>
      </c>
      <c r="I201" s="2">
        <v>1137358</v>
      </c>
      <c r="J201" s="2">
        <v>1581366</v>
      </c>
      <c r="K201" s="2" t="s">
        <v>2152</v>
      </c>
      <c r="L201" s="1" t="str">
        <f t="shared" si="3"/>
        <v>Gadchiroli-Chimur32019</v>
      </c>
    </row>
    <row r="202" spans="1:12" x14ac:dyDescent="0.3">
      <c r="A202" s="2">
        <v>12</v>
      </c>
      <c r="B202" s="2" t="s">
        <v>264</v>
      </c>
      <c r="C202" s="2" t="s">
        <v>1229</v>
      </c>
      <c r="D202" s="2" t="s">
        <v>1018</v>
      </c>
      <c r="E202" s="2">
        <v>4</v>
      </c>
      <c r="F202" s="2" t="s">
        <v>11</v>
      </c>
      <c r="G202" s="2">
        <v>28006</v>
      </c>
      <c r="H202" s="3">
        <v>2.462373324845827E-2</v>
      </c>
      <c r="I202" s="2">
        <v>1137358</v>
      </c>
      <c r="J202" s="2">
        <v>1581366</v>
      </c>
      <c r="K202" s="2" t="s">
        <v>2152</v>
      </c>
      <c r="L202" s="1" t="str">
        <f t="shared" si="3"/>
        <v>Gadchiroli-Chimur42019</v>
      </c>
    </row>
    <row r="203" spans="1:12" x14ac:dyDescent="0.3">
      <c r="A203" s="2">
        <v>12</v>
      </c>
      <c r="B203" s="2" t="s">
        <v>264</v>
      </c>
      <c r="C203" s="2" t="str">
        <f>"NOTA"&amp;B203</f>
        <v>NOTAGadchiroli-Chimur</v>
      </c>
      <c r="D203" s="2" t="s">
        <v>7923</v>
      </c>
      <c r="E203" s="2">
        <v>5</v>
      </c>
      <c r="F203" s="2" t="s">
        <v>22</v>
      </c>
      <c r="G203" s="2">
        <v>24418</v>
      </c>
      <c r="H203" s="3">
        <v>2.1469053719233522E-2</v>
      </c>
      <c r="I203" s="2">
        <v>1137358</v>
      </c>
      <c r="J203" s="2">
        <v>1581366</v>
      </c>
      <c r="K203" s="2" t="s">
        <v>2152</v>
      </c>
      <c r="L203" s="1" t="str">
        <f t="shared" si="3"/>
        <v>Gadchiroli-Chimur52019</v>
      </c>
    </row>
    <row r="204" spans="1:12" x14ac:dyDescent="0.3">
      <c r="A204" s="2">
        <v>12</v>
      </c>
      <c r="B204" s="2" t="s">
        <v>264</v>
      </c>
      <c r="C204" s="2" t="s">
        <v>272</v>
      </c>
      <c r="D204" s="2" t="s">
        <v>1018</v>
      </c>
      <c r="E204" s="2">
        <v>6</v>
      </c>
      <c r="F204" s="2" t="s">
        <v>109</v>
      </c>
      <c r="G204" s="2">
        <v>16090</v>
      </c>
      <c r="H204" s="3">
        <v>1.4146820965782103E-2</v>
      </c>
      <c r="I204" s="2">
        <v>1137358</v>
      </c>
      <c r="J204" s="2">
        <v>1581366</v>
      </c>
      <c r="K204" s="2" t="s">
        <v>2152</v>
      </c>
      <c r="L204" s="1" t="str">
        <f t="shared" si="3"/>
        <v>Gadchiroli-Chimur62019</v>
      </c>
    </row>
    <row r="205" spans="1:12" x14ac:dyDescent="0.3">
      <c r="A205" s="2">
        <v>13</v>
      </c>
      <c r="B205" s="2" t="s">
        <v>278</v>
      </c>
      <c r="C205" s="2" t="s">
        <v>1232</v>
      </c>
      <c r="D205" s="2" t="s">
        <v>1018</v>
      </c>
      <c r="E205" s="2">
        <v>1</v>
      </c>
      <c r="F205" s="2" t="s">
        <v>7</v>
      </c>
      <c r="G205" s="2">
        <v>557550</v>
      </c>
      <c r="H205" s="3">
        <v>0.45190170742738206</v>
      </c>
      <c r="I205" s="2">
        <v>1233786</v>
      </c>
      <c r="J205" s="2">
        <v>1910188</v>
      </c>
      <c r="K205" s="2" t="s">
        <v>2152</v>
      </c>
      <c r="L205" s="1" t="str">
        <f t="shared" si="3"/>
        <v>Chandrapur12019</v>
      </c>
    </row>
    <row r="206" spans="1:12" x14ac:dyDescent="0.3">
      <c r="A206" s="2">
        <v>13</v>
      </c>
      <c r="B206" s="2" t="s">
        <v>278</v>
      </c>
      <c r="C206" s="2" t="s">
        <v>1231</v>
      </c>
      <c r="D206" s="2" t="s">
        <v>1018</v>
      </c>
      <c r="E206" s="2">
        <v>2</v>
      </c>
      <c r="F206" s="2" t="s">
        <v>9</v>
      </c>
      <c r="G206" s="2">
        <v>512728</v>
      </c>
      <c r="H206" s="3">
        <v>0.41557287892713973</v>
      </c>
      <c r="I206" s="2">
        <v>1233786</v>
      </c>
      <c r="J206" s="2">
        <v>1910188</v>
      </c>
      <c r="K206" s="2" t="s">
        <v>2152</v>
      </c>
      <c r="L206" s="1" t="str">
        <f t="shared" si="3"/>
        <v>Chandrapur22019</v>
      </c>
    </row>
    <row r="207" spans="1:12" x14ac:dyDescent="0.3">
      <c r="A207" s="2">
        <v>13</v>
      </c>
      <c r="B207" s="2" t="s">
        <v>278</v>
      </c>
      <c r="C207" s="2" t="s">
        <v>1239</v>
      </c>
      <c r="D207" s="2" t="s">
        <v>1018</v>
      </c>
      <c r="E207" s="2">
        <v>3</v>
      </c>
      <c r="F207" s="2" t="s">
        <v>1023</v>
      </c>
      <c r="G207" s="2">
        <v>111547</v>
      </c>
      <c r="H207" s="3">
        <v>9.0410330478705378E-2</v>
      </c>
      <c r="I207" s="2">
        <v>1233786</v>
      </c>
      <c r="J207" s="2">
        <v>1910188</v>
      </c>
      <c r="K207" s="2" t="s">
        <v>2152</v>
      </c>
      <c r="L207" s="1" t="str">
        <f t="shared" si="3"/>
        <v>Chandrapur32019</v>
      </c>
    </row>
    <row r="208" spans="1:12" x14ac:dyDescent="0.3">
      <c r="A208" s="2">
        <v>13</v>
      </c>
      <c r="B208" s="2" t="s">
        <v>278</v>
      </c>
      <c r="C208" s="2" t="s">
        <v>1233</v>
      </c>
      <c r="D208" s="2" t="s">
        <v>1018</v>
      </c>
      <c r="E208" s="2">
        <v>4</v>
      </c>
      <c r="F208" s="2" t="s">
        <v>11</v>
      </c>
      <c r="G208" s="2">
        <v>11770</v>
      </c>
      <c r="H208" s="3">
        <v>9.5397419001350316E-3</v>
      </c>
      <c r="I208" s="2">
        <v>1233786</v>
      </c>
      <c r="J208" s="2">
        <v>1910188</v>
      </c>
      <c r="K208" s="2" t="s">
        <v>2152</v>
      </c>
      <c r="L208" s="1" t="str">
        <f t="shared" si="3"/>
        <v>Chandrapur42019</v>
      </c>
    </row>
    <row r="209" spans="1:12" x14ac:dyDescent="0.3">
      <c r="A209" s="2">
        <v>13</v>
      </c>
      <c r="B209" s="2" t="s">
        <v>278</v>
      </c>
      <c r="C209" s="2" t="str">
        <f>"NOTA"&amp;B209</f>
        <v>NOTAChandrapur</v>
      </c>
      <c r="D209" s="2" t="s">
        <v>7923</v>
      </c>
      <c r="E209" s="2">
        <v>5</v>
      </c>
      <c r="F209" s="2" t="s">
        <v>22</v>
      </c>
      <c r="G209" s="2">
        <v>11311</v>
      </c>
      <c r="H209" s="3">
        <v>9.167716281429681E-3</v>
      </c>
      <c r="I209" s="2">
        <v>1233786</v>
      </c>
      <c r="J209" s="2">
        <v>1910188</v>
      </c>
      <c r="K209" s="2" t="s">
        <v>2152</v>
      </c>
      <c r="L209" s="1" t="str">
        <f t="shared" si="3"/>
        <v>Chandrapur52019</v>
      </c>
    </row>
    <row r="210" spans="1:12" x14ac:dyDescent="0.3">
      <c r="A210" s="2">
        <v>13</v>
      </c>
      <c r="B210" s="2" t="s">
        <v>278</v>
      </c>
      <c r="C210" s="2" t="s">
        <v>1242</v>
      </c>
      <c r="D210" s="2" t="s">
        <v>1018</v>
      </c>
      <c r="E210" s="2">
        <v>6</v>
      </c>
      <c r="F210" s="2" t="s">
        <v>19</v>
      </c>
      <c r="G210" s="2">
        <v>5632</v>
      </c>
      <c r="H210" s="3">
        <v>4.5648110774477906E-3</v>
      </c>
      <c r="I210" s="2">
        <v>1233786</v>
      </c>
      <c r="J210" s="2">
        <v>1910188</v>
      </c>
      <c r="K210" s="2" t="s">
        <v>2152</v>
      </c>
      <c r="L210" s="1" t="str">
        <f t="shared" si="3"/>
        <v>Chandrapur62019</v>
      </c>
    </row>
    <row r="211" spans="1:12" x14ac:dyDescent="0.3">
      <c r="A211" s="2">
        <v>13</v>
      </c>
      <c r="B211" s="2" t="s">
        <v>278</v>
      </c>
      <c r="C211" s="2" t="s">
        <v>1235</v>
      </c>
      <c r="D211" s="2" t="s">
        <v>1018</v>
      </c>
      <c r="E211" s="2">
        <v>7</v>
      </c>
      <c r="F211" s="2" t="s">
        <v>109</v>
      </c>
      <c r="G211" s="2">
        <v>4694</v>
      </c>
      <c r="H211" s="3">
        <v>3.8045495734268342E-3</v>
      </c>
      <c r="I211" s="2">
        <v>1233786</v>
      </c>
      <c r="J211" s="2">
        <v>1910188</v>
      </c>
      <c r="K211" s="2" t="s">
        <v>2152</v>
      </c>
      <c r="L211" s="1" t="str">
        <f t="shared" si="3"/>
        <v>Chandrapur72019</v>
      </c>
    </row>
    <row r="212" spans="1:12" x14ac:dyDescent="0.3">
      <c r="A212" s="2">
        <v>13</v>
      </c>
      <c r="B212" s="2" t="s">
        <v>278</v>
      </c>
      <c r="C212" s="2" t="s">
        <v>1244</v>
      </c>
      <c r="D212" s="2" t="s">
        <v>1018</v>
      </c>
      <c r="E212" s="2">
        <v>8</v>
      </c>
      <c r="F212" s="2" t="s">
        <v>19</v>
      </c>
      <c r="G212" s="2">
        <v>4504</v>
      </c>
      <c r="H212" s="3">
        <v>3.6505520406294122E-3</v>
      </c>
      <c r="I212" s="2">
        <v>1233786</v>
      </c>
      <c r="J212" s="2">
        <v>1910188</v>
      </c>
      <c r="K212" s="2" t="s">
        <v>2152</v>
      </c>
      <c r="L212" s="1" t="str">
        <f t="shared" si="3"/>
        <v>Chandrapur82019</v>
      </c>
    </row>
    <row r="213" spans="1:12" x14ac:dyDescent="0.3">
      <c r="A213" s="2">
        <v>13</v>
      </c>
      <c r="B213" s="2" t="s">
        <v>278</v>
      </c>
      <c r="C213" s="2" t="s">
        <v>1236</v>
      </c>
      <c r="D213" s="2" t="s">
        <v>1018</v>
      </c>
      <c r="E213" s="2">
        <v>9</v>
      </c>
      <c r="F213" s="2" t="s">
        <v>1053</v>
      </c>
      <c r="G213" s="2">
        <v>3075</v>
      </c>
      <c r="H213" s="3">
        <v>2.492328491326697E-3</v>
      </c>
      <c r="I213" s="2">
        <v>1233786</v>
      </c>
      <c r="J213" s="2">
        <v>1910188</v>
      </c>
      <c r="K213" s="2" t="s">
        <v>2152</v>
      </c>
      <c r="L213" s="1" t="str">
        <f t="shared" si="3"/>
        <v>Chandrapur92019</v>
      </c>
    </row>
    <row r="214" spans="1:12" x14ac:dyDescent="0.3">
      <c r="A214" s="2">
        <v>13</v>
      </c>
      <c r="B214" s="2" t="s">
        <v>278</v>
      </c>
      <c r="C214" s="2" t="s">
        <v>1240</v>
      </c>
      <c r="D214" s="2" t="s">
        <v>1018</v>
      </c>
      <c r="E214" s="2">
        <v>10</v>
      </c>
      <c r="F214" s="2" t="s">
        <v>159</v>
      </c>
      <c r="G214" s="2">
        <v>3057</v>
      </c>
      <c r="H214" s="3">
        <v>2.4777392513774675E-3</v>
      </c>
      <c r="I214" s="2">
        <v>1233786</v>
      </c>
      <c r="J214" s="2">
        <v>1910188</v>
      </c>
      <c r="K214" s="2" t="s">
        <v>2152</v>
      </c>
      <c r="L214" s="1" t="str">
        <f t="shared" si="3"/>
        <v>Chandrapur102019</v>
      </c>
    </row>
    <row r="215" spans="1:12" x14ac:dyDescent="0.3">
      <c r="A215" s="2">
        <v>13</v>
      </c>
      <c r="B215" s="2" t="s">
        <v>278</v>
      </c>
      <c r="C215" s="2" t="s">
        <v>1234</v>
      </c>
      <c r="D215" s="2" t="s">
        <v>1018</v>
      </c>
      <c r="E215" s="2">
        <v>11</v>
      </c>
      <c r="F215" s="2" t="s">
        <v>15</v>
      </c>
      <c r="G215" s="2">
        <v>2432</v>
      </c>
      <c r="H215" s="3">
        <v>1.9711684198070005E-3</v>
      </c>
      <c r="I215" s="2">
        <v>1233786</v>
      </c>
      <c r="J215" s="2">
        <v>1910188</v>
      </c>
      <c r="K215" s="2" t="s">
        <v>2152</v>
      </c>
      <c r="L215" s="1" t="str">
        <f t="shared" si="3"/>
        <v>Chandrapur112019</v>
      </c>
    </row>
    <row r="216" spans="1:12" x14ac:dyDescent="0.3">
      <c r="A216" s="2">
        <v>13</v>
      </c>
      <c r="B216" s="2" t="s">
        <v>278</v>
      </c>
      <c r="C216" s="2" t="s">
        <v>1243</v>
      </c>
      <c r="D216" s="2" t="s">
        <v>1018</v>
      </c>
      <c r="E216" s="2">
        <v>12</v>
      </c>
      <c r="F216" s="2" t="s">
        <v>19</v>
      </c>
      <c r="G216" s="2">
        <v>2424</v>
      </c>
      <c r="H216" s="3">
        <v>1.9646843131628988E-3</v>
      </c>
      <c r="I216" s="2">
        <v>1233786</v>
      </c>
      <c r="J216" s="2">
        <v>1910188</v>
      </c>
      <c r="K216" s="2" t="s">
        <v>2152</v>
      </c>
      <c r="L216" s="1" t="str">
        <f t="shared" si="3"/>
        <v>Chandrapur122019</v>
      </c>
    </row>
    <row r="217" spans="1:12" x14ac:dyDescent="0.3">
      <c r="A217" s="2">
        <v>13</v>
      </c>
      <c r="B217" s="2" t="s">
        <v>278</v>
      </c>
      <c r="C217" s="2" t="s">
        <v>1237</v>
      </c>
      <c r="D217" s="2" t="s">
        <v>1018</v>
      </c>
      <c r="E217" s="2">
        <v>13</v>
      </c>
      <c r="F217" s="2" t="s">
        <v>1238</v>
      </c>
      <c r="G217" s="2">
        <v>1589</v>
      </c>
      <c r="H217" s="3">
        <v>1.2879056821847549E-3</v>
      </c>
      <c r="I217" s="2">
        <v>1233786</v>
      </c>
      <c r="J217" s="2">
        <v>1910188</v>
      </c>
      <c r="K217" s="2" t="s">
        <v>2152</v>
      </c>
      <c r="L217" s="1" t="str">
        <f t="shared" si="3"/>
        <v>Chandrapur132019</v>
      </c>
    </row>
    <row r="218" spans="1:12" x14ac:dyDescent="0.3">
      <c r="A218" s="2">
        <v>13</v>
      </c>
      <c r="B218" s="2" t="s">
        <v>278</v>
      </c>
      <c r="C218" s="2" t="s">
        <v>1241</v>
      </c>
      <c r="D218" s="2" t="s">
        <v>1018</v>
      </c>
      <c r="E218" s="2">
        <v>14</v>
      </c>
      <c r="F218" s="2" t="s">
        <v>19</v>
      </c>
      <c r="G218" s="2">
        <v>1473</v>
      </c>
      <c r="H218" s="3">
        <v>1.1938861358452763E-3</v>
      </c>
      <c r="I218" s="2">
        <v>1233786</v>
      </c>
      <c r="J218" s="2">
        <v>1910188</v>
      </c>
      <c r="K218" s="2" t="s">
        <v>2152</v>
      </c>
      <c r="L218" s="1" t="str">
        <f t="shared" si="3"/>
        <v>Chandrapur142019</v>
      </c>
    </row>
    <row r="219" spans="1:12" x14ac:dyDescent="0.3">
      <c r="A219" s="2">
        <v>14</v>
      </c>
      <c r="B219" s="2" t="s">
        <v>299</v>
      </c>
      <c r="C219" s="2" t="s">
        <v>1247</v>
      </c>
      <c r="D219" s="2" t="s">
        <v>1020</v>
      </c>
      <c r="E219" s="2">
        <v>1</v>
      </c>
      <c r="F219" s="2" t="s">
        <v>103</v>
      </c>
      <c r="G219" s="2">
        <v>540104</v>
      </c>
      <c r="H219" s="3">
        <v>0.46163642533143812</v>
      </c>
      <c r="I219" s="2">
        <v>1169977</v>
      </c>
      <c r="J219" s="2">
        <v>1916185</v>
      </c>
      <c r="K219" s="2" t="s">
        <v>2054</v>
      </c>
      <c r="L219" s="1" t="str">
        <f t="shared" si="3"/>
        <v>Yavatmal-Washim12019</v>
      </c>
    </row>
    <row r="220" spans="1:12" x14ac:dyDescent="0.3">
      <c r="A220" s="2">
        <v>14</v>
      </c>
      <c r="B220" s="2" t="s">
        <v>299</v>
      </c>
      <c r="C220" s="2" t="s">
        <v>1246</v>
      </c>
      <c r="D220" s="2" t="s">
        <v>1018</v>
      </c>
      <c r="E220" s="2">
        <v>2</v>
      </c>
      <c r="F220" s="2" t="s">
        <v>7</v>
      </c>
      <c r="G220" s="2">
        <v>422497</v>
      </c>
      <c r="H220" s="3">
        <v>0.36111564586312378</v>
      </c>
      <c r="I220" s="2">
        <v>1169977</v>
      </c>
      <c r="J220" s="2">
        <v>1916185</v>
      </c>
      <c r="K220" s="2" t="s">
        <v>2054</v>
      </c>
      <c r="L220" s="1" t="str">
        <f t="shared" si="3"/>
        <v>Yavatmal-Washim22019</v>
      </c>
    </row>
    <row r="221" spans="1:12" x14ac:dyDescent="0.3">
      <c r="A221" s="2">
        <v>14</v>
      </c>
      <c r="B221" s="2" t="s">
        <v>299</v>
      </c>
      <c r="C221" s="2" t="s">
        <v>1253</v>
      </c>
      <c r="D221" s="2" t="s">
        <v>1018</v>
      </c>
      <c r="E221" s="2">
        <v>3</v>
      </c>
      <c r="F221" s="2" t="s">
        <v>1023</v>
      </c>
      <c r="G221" s="2">
        <v>93918</v>
      </c>
      <c r="H221" s="3">
        <v>8.0273372895364611E-2</v>
      </c>
      <c r="I221" s="2">
        <v>1169977</v>
      </c>
      <c r="J221" s="2">
        <v>1916185</v>
      </c>
      <c r="K221" s="2" t="s">
        <v>2054</v>
      </c>
      <c r="L221" s="1" t="str">
        <f t="shared" si="3"/>
        <v>Yavatmal-Washim32019</v>
      </c>
    </row>
    <row r="222" spans="1:12" x14ac:dyDescent="0.3">
      <c r="A222" s="2">
        <v>14</v>
      </c>
      <c r="B222" s="2" t="s">
        <v>299</v>
      </c>
      <c r="C222" s="2" t="s">
        <v>1262</v>
      </c>
      <c r="D222" s="2" t="s">
        <v>1018</v>
      </c>
      <c r="E222" s="2">
        <v>4</v>
      </c>
      <c r="F222" s="2" t="s">
        <v>19</v>
      </c>
      <c r="G222" s="2">
        <v>24447</v>
      </c>
      <c r="H222" s="3">
        <v>2.0895282556836588E-2</v>
      </c>
      <c r="I222" s="2">
        <v>1169977</v>
      </c>
      <c r="J222" s="2">
        <v>1916185</v>
      </c>
      <c r="K222" s="2" t="s">
        <v>2054</v>
      </c>
      <c r="L222" s="1" t="str">
        <f t="shared" si="3"/>
        <v>Yavatmal-Washim42019</v>
      </c>
    </row>
    <row r="223" spans="1:12" x14ac:dyDescent="0.3">
      <c r="A223" s="2">
        <v>14</v>
      </c>
      <c r="B223" s="2" t="s">
        <v>299</v>
      </c>
      <c r="C223" s="2" t="s">
        <v>1256</v>
      </c>
      <c r="D223" s="2" t="s">
        <v>1020</v>
      </c>
      <c r="E223" s="2">
        <v>5</v>
      </c>
      <c r="F223" s="2" t="s">
        <v>1257</v>
      </c>
      <c r="G223" s="2">
        <v>20563</v>
      </c>
      <c r="H223" s="3">
        <v>1.7575559177659048E-2</v>
      </c>
      <c r="I223" s="2">
        <v>1169977</v>
      </c>
      <c r="J223" s="2">
        <v>1916185</v>
      </c>
      <c r="K223" s="2" t="s">
        <v>2054</v>
      </c>
      <c r="L223" s="1" t="str">
        <f t="shared" si="3"/>
        <v>Yavatmal-Washim52019</v>
      </c>
    </row>
    <row r="224" spans="1:12" x14ac:dyDescent="0.3">
      <c r="A224" s="2">
        <v>14</v>
      </c>
      <c r="B224" s="2" t="s">
        <v>299</v>
      </c>
      <c r="C224" s="2" t="s">
        <v>1258</v>
      </c>
      <c r="D224" s="2" t="s">
        <v>1018</v>
      </c>
      <c r="E224" s="2">
        <v>6</v>
      </c>
      <c r="F224" s="2" t="s">
        <v>19</v>
      </c>
      <c r="G224" s="2">
        <v>14661</v>
      </c>
      <c r="H224" s="3">
        <v>1.2531015566972684E-2</v>
      </c>
      <c r="I224" s="2">
        <v>1169977</v>
      </c>
      <c r="J224" s="2">
        <v>1916185</v>
      </c>
      <c r="K224" s="2" t="s">
        <v>2054</v>
      </c>
      <c r="L224" s="1" t="str">
        <f t="shared" si="3"/>
        <v>Yavatmal-Washim62019</v>
      </c>
    </row>
    <row r="225" spans="1:12" x14ac:dyDescent="0.3">
      <c r="A225" s="2">
        <v>14</v>
      </c>
      <c r="B225" s="2" t="s">
        <v>299</v>
      </c>
      <c r="C225" s="2" t="s">
        <v>1245</v>
      </c>
      <c r="D225" s="2" t="s">
        <v>1018</v>
      </c>
      <c r="E225" s="2">
        <v>7</v>
      </c>
      <c r="F225" s="2" t="s">
        <v>11</v>
      </c>
      <c r="G225" s="2">
        <v>9545</v>
      </c>
      <c r="H225" s="3">
        <v>8.158280034564782E-3</v>
      </c>
      <c r="I225" s="2">
        <v>1169977</v>
      </c>
      <c r="J225" s="2">
        <v>1916185</v>
      </c>
      <c r="K225" s="2" t="s">
        <v>2054</v>
      </c>
      <c r="L225" s="1" t="str">
        <f t="shared" si="3"/>
        <v>Yavatmal-Washim72019</v>
      </c>
    </row>
    <row r="226" spans="1:12" x14ac:dyDescent="0.3">
      <c r="A226" s="2">
        <v>14</v>
      </c>
      <c r="B226" s="2" t="s">
        <v>299</v>
      </c>
      <c r="C226" s="2" t="s">
        <v>1248</v>
      </c>
      <c r="D226" s="2" t="s">
        <v>1018</v>
      </c>
      <c r="E226" s="2">
        <v>8</v>
      </c>
      <c r="F226" s="2" t="s">
        <v>55</v>
      </c>
      <c r="G226" s="2">
        <v>6019</v>
      </c>
      <c r="H226" s="3">
        <v>5.1445455765369748E-3</v>
      </c>
      <c r="I226" s="2">
        <v>1169977</v>
      </c>
      <c r="J226" s="2">
        <v>1916185</v>
      </c>
      <c r="K226" s="2" t="s">
        <v>2054</v>
      </c>
      <c r="L226" s="1" t="str">
        <f t="shared" si="3"/>
        <v>Yavatmal-Washim82019</v>
      </c>
    </row>
    <row r="227" spans="1:12" x14ac:dyDescent="0.3">
      <c r="A227" s="2">
        <v>14</v>
      </c>
      <c r="B227" s="2" t="s">
        <v>299</v>
      </c>
      <c r="C227" s="2" t="str">
        <f>"NOTA"&amp;B227</f>
        <v>NOTAYavatmal-Washim</v>
      </c>
      <c r="D227" s="2" t="s">
        <v>7923</v>
      </c>
      <c r="E227" s="2">
        <v>9</v>
      </c>
      <c r="F227" s="2" t="s">
        <v>22</v>
      </c>
      <c r="G227" s="2">
        <v>3910</v>
      </c>
      <c r="H227" s="3">
        <v>3.3419460382554528E-3</v>
      </c>
      <c r="I227" s="2">
        <v>1169977</v>
      </c>
      <c r="J227" s="2">
        <v>1916185</v>
      </c>
      <c r="K227" s="2" t="s">
        <v>2054</v>
      </c>
      <c r="L227" s="1" t="str">
        <f t="shared" si="3"/>
        <v>Yavatmal-Washim92019</v>
      </c>
    </row>
    <row r="228" spans="1:12" x14ac:dyDescent="0.3">
      <c r="A228" s="2">
        <v>14</v>
      </c>
      <c r="B228" s="2" t="s">
        <v>299</v>
      </c>
      <c r="C228" s="2" t="s">
        <v>1263</v>
      </c>
      <c r="D228" s="2" t="s">
        <v>1018</v>
      </c>
      <c r="E228" s="2">
        <v>10</v>
      </c>
      <c r="F228" s="2" t="s">
        <v>19</v>
      </c>
      <c r="G228" s="2">
        <v>3636</v>
      </c>
      <c r="H228" s="3">
        <v>3.1077534002805184E-3</v>
      </c>
      <c r="I228" s="2">
        <v>1169977</v>
      </c>
      <c r="J228" s="2">
        <v>1916185</v>
      </c>
      <c r="K228" s="2" t="s">
        <v>2054</v>
      </c>
      <c r="L228" s="1" t="str">
        <f t="shared" si="3"/>
        <v>Yavatmal-Washim102019</v>
      </c>
    </row>
    <row r="229" spans="1:12" x14ac:dyDescent="0.3">
      <c r="A229" s="2">
        <v>14</v>
      </c>
      <c r="B229" s="2" t="s">
        <v>299</v>
      </c>
      <c r="C229" s="2" t="s">
        <v>1266</v>
      </c>
      <c r="D229" s="2" t="s">
        <v>1018</v>
      </c>
      <c r="E229" s="2">
        <v>11</v>
      </c>
      <c r="F229" s="2" t="s">
        <v>19</v>
      </c>
      <c r="G229" s="2">
        <v>3179</v>
      </c>
      <c r="H229" s="3">
        <v>2.7171474311033466E-3</v>
      </c>
      <c r="I229" s="2">
        <v>1169977</v>
      </c>
      <c r="J229" s="2">
        <v>1916185</v>
      </c>
      <c r="K229" s="2" t="s">
        <v>2054</v>
      </c>
      <c r="L229" s="1" t="str">
        <f t="shared" si="3"/>
        <v>Yavatmal-Washim112019</v>
      </c>
    </row>
    <row r="230" spans="1:12" x14ac:dyDescent="0.3">
      <c r="A230" s="2">
        <v>14</v>
      </c>
      <c r="B230" s="2" t="s">
        <v>299</v>
      </c>
      <c r="C230" s="2" t="s">
        <v>1254</v>
      </c>
      <c r="D230" s="2" t="s">
        <v>1018</v>
      </c>
      <c r="E230" s="2">
        <v>12</v>
      </c>
      <c r="F230" s="2" t="s">
        <v>15</v>
      </c>
      <c r="G230" s="2">
        <v>2985</v>
      </c>
      <c r="H230" s="3">
        <v>2.5513322056758382E-3</v>
      </c>
      <c r="I230" s="2">
        <v>1169977</v>
      </c>
      <c r="J230" s="2">
        <v>1916185</v>
      </c>
      <c r="K230" s="2" t="s">
        <v>2054</v>
      </c>
      <c r="L230" s="1" t="str">
        <f t="shared" si="3"/>
        <v>Yavatmal-Washim122019</v>
      </c>
    </row>
    <row r="231" spans="1:12" x14ac:dyDescent="0.3">
      <c r="A231" s="2">
        <v>14</v>
      </c>
      <c r="B231" s="2" t="s">
        <v>299</v>
      </c>
      <c r="C231" s="2" t="s">
        <v>1268</v>
      </c>
      <c r="D231" s="2" t="s">
        <v>1018</v>
      </c>
      <c r="E231" s="2">
        <v>13</v>
      </c>
      <c r="F231" s="2" t="s">
        <v>19</v>
      </c>
      <c r="G231" s="2">
        <v>2729</v>
      </c>
      <c r="H231" s="3">
        <v>2.3325244855240744E-3</v>
      </c>
      <c r="I231" s="2">
        <v>1169977</v>
      </c>
      <c r="J231" s="2">
        <v>1916185</v>
      </c>
      <c r="K231" s="2" t="s">
        <v>2054</v>
      </c>
      <c r="L231" s="1" t="str">
        <f t="shared" si="3"/>
        <v>Yavatmal-Washim132019</v>
      </c>
    </row>
    <row r="232" spans="1:12" x14ac:dyDescent="0.3">
      <c r="A232" s="2">
        <v>14</v>
      </c>
      <c r="B232" s="2" t="s">
        <v>299</v>
      </c>
      <c r="C232" s="2" t="s">
        <v>1255</v>
      </c>
      <c r="D232" s="2" t="s">
        <v>1018</v>
      </c>
      <c r="E232" s="2">
        <v>14</v>
      </c>
      <c r="F232" s="2" t="s">
        <v>159</v>
      </c>
      <c r="G232" s="2">
        <v>2704</v>
      </c>
      <c r="H232" s="3">
        <v>2.3111565441030039E-3</v>
      </c>
      <c r="I232" s="2">
        <v>1169977</v>
      </c>
      <c r="J232" s="2">
        <v>1916185</v>
      </c>
      <c r="K232" s="2" t="s">
        <v>2054</v>
      </c>
      <c r="L232" s="1" t="str">
        <f t="shared" si="3"/>
        <v>Yavatmal-Washim142019</v>
      </c>
    </row>
    <row r="233" spans="1:12" x14ac:dyDescent="0.3">
      <c r="A233" s="2">
        <v>14</v>
      </c>
      <c r="B233" s="2" t="s">
        <v>299</v>
      </c>
      <c r="C233" s="2" t="s">
        <v>1264</v>
      </c>
      <c r="D233" s="2" t="s">
        <v>1018</v>
      </c>
      <c r="E233" s="2">
        <v>15</v>
      </c>
      <c r="F233" s="2" t="s">
        <v>19</v>
      </c>
      <c r="G233" s="2">
        <v>2660</v>
      </c>
      <c r="H233" s="3">
        <v>2.2735489672019195E-3</v>
      </c>
      <c r="I233" s="2">
        <v>1169977</v>
      </c>
      <c r="J233" s="2">
        <v>1916185</v>
      </c>
      <c r="K233" s="2" t="s">
        <v>2054</v>
      </c>
      <c r="L233" s="1" t="str">
        <f t="shared" si="3"/>
        <v>Yavatmal-Washim152019</v>
      </c>
    </row>
    <row r="234" spans="1:12" x14ac:dyDescent="0.3">
      <c r="A234" s="2">
        <v>14</v>
      </c>
      <c r="B234" s="2" t="s">
        <v>299</v>
      </c>
      <c r="C234" s="2" t="s">
        <v>1265</v>
      </c>
      <c r="D234" s="2" t="s">
        <v>1018</v>
      </c>
      <c r="E234" s="2">
        <v>16</v>
      </c>
      <c r="F234" s="2" t="s">
        <v>19</v>
      </c>
      <c r="G234" s="2">
        <v>2451</v>
      </c>
      <c r="H234" s="3">
        <v>2.0949129769217687E-3</v>
      </c>
      <c r="I234" s="2">
        <v>1169977</v>
      </c>
      <c r="J234" s="2">
        <v>1916185</v>
      </c>
      <c r="K234" s="2" t="s">
        <v>2054</v>
      </c>
      <c r="L234" s="1" t="str">
        <f t="shared" si="3"/>
        <v>Yavatmal-Washim162019</v>
      </c>
    </row>
    <row r="235" spans="1:12" x14ac:dyDescent="0.3">
      <c r="A235" s="2">
        <v>14</v>
      </c>
      <c r="B235" s="2" t="s">
        <v>299</v>
      </c>
      <c r="C235" s="2" t="s">
        <v>1261</v>
      </c>
      <c r="D235" s="2" t="s">
        <v>1018</v>
      </c>
      <c r="E235" s="2">
        <v>17</v>
      </c>
      <c r="F235" s="2" t="s">
        <v>19</v>
      </c>
      <c r="G235" s="2">
        <v>2426</v>
      </c>
      <c r="H235" s="3">
        <v>2.0735450355006979E-3</v>
      </c>
      <c r="I235" s="2">
        <v>1169977</v>
      </c>
      <c r="J235" s="2">
        <v>1916185</v>
      </c>
      <c r="K235" s="2" t="s">
        <v>2054</v>
      </c>
      <c r="L235" s="1" t="str">
        <f t="shared" si="3"/>
        <v>Yavatmal-Washim172019</v>
      </c>
    </row>
    <row r="236" spans="1:12" x14ac:dyDescent="0.3">
      <c r="A236" s="2">
        <v>14</v>
      </c>
      <c r="B236" s="2" t="s">
        <v>299</v>
      </c>
      <c r="C236" s="2" t="s">
        <v>1251</v>
      </c>
      <c r="D236" s="2" t="s">
        <v>1018</v>
      </c>
      <c r="E236" s="2">
        <v>18</v>
      </c>
      <c r="F236" s="2" t="s">
        <v>1252</v>
      </c>
      <c r="G236" s="2">
        <v>1957</v>
      </c>
      <c r="H236" s="3">
        <v>1.672682454441412E-3</v>
      </c>
      <c r="I236" s="2">
        <v>1169977</v>
      </c>
      <c r="J236" s="2">
        <v>1916185</v>
      </c>
      <c r="K236" s="2" t="s">
        <v>2054</v>
      </c>
      <c r="L236" s="1" t="str">
        <f t="shared" si="3"/>
        <v>Yavatmal-Washim182019</v>
      </c>
    </row>
    <row r="237" spans="1:12" x14ac:dyDescent="0.3">
      <c r="A237" s="2">
        <v>14</v>
      </c>
      <c r="B237" s="2" t="s">
        <v>299</v>
      </c>
      <c r="C237" s="2" t="s">
        <v>1260</v>
      </c>
      <c r="D237" s="2" t="s">
        <v>1018</v>
      </c>
      <c r="E237" s="2">
        <v>19</v>
      </c>
      <c r="F237" s="2" t="s">
        <v>19</v>
      </c>
      <c r="G237" s="2">
        <v>1733</v>
      </c>
      <c r="H237" s="3">
        <v>1.4812256993086189E-3</v>
      </c>
      <c r="I237" s="2">
        <v>1169977</v>
      </c>
      <c r="J237" s="2">
        <v>1916185</v>
      </c>
      <c r="K237" s="2" t="s">
        <v>2054</v>
      </c>
      <c r="L237" s="1" t="str">
        <f t="shared" si="3"/>
        <v>Yavatmal-Washim192019</v>
      </c>
    </row>
    <row r="238" spans="1:12" x14ac:dyDescent="0.3">
      <c r="A238" s="2">
        <v>14</v>
      </c>
      <c r="B238" s="2" t="s">
        <v>299</v>
      </c>
      <c r="C238" s="2" t="s">
        <v>1271</v>
      </c>
      <c r="D238" s="2" t="s">
        <v>1020</v>
      </c>
      <c r="E238" s="2">
        <v>20</v>
      </c>
      <c r="F238" s="2" t="s">
        <v>19</v>
      </c>
      <c r="G238" s="2">
        <v>1701</v>
      </c>
      <c r="H238" s="3">
        <v>1.4538747342896484E-3</v>
      </c>
      <c r="I238" s="2">
        <v>1169977</v>
      </c>
      <c r="J238" s="2">
        <v>1916185</v>
      </c>
      <c r="K238" s="2" t="s">
        <v>2054</v>
      </c>
      <c r="L238" s="1" t="str">
        <f t="shared" si="3"/>
        <v>Yavatmal-Washim202019</v>
      </c>
    </row>
    <row r="239" spans="1:12" x14ac:dyDescent="0.3">
      <c r="A239" s="2">
        <v>14</v>
      </c>
      <c r="B239" s="2" t="s">
        <v>299</v>
      </c>
      <c r="C239" s="2" t="s">
        <v>1249</v>
      </c>
      <c r="D239" s="2" t="s">
        <v>1018</v>
      </c>
      <c r="E239" s="2">
        <v>21</v>
      </c>
      <c r="F239" s="2" t="s">
        <v>1250</v>
      </c>
      <c r="G239" s="2">
        <v>1570</v>
      </c>
      <c r="H239" s="3">
        <v>1.341906721243238E-3</v>
      </c>
      <c r="I239" s="2">
        <v>1169977</v>
      </c>
      <c r="J239" s="2">
        <v>1916185</v>
      </c>
      <c r="K239" s="2" t="s">
        <v>2054</v>
      </c>
      <c r="L239" s="1" t="str">
        <f t="shared" si="3"/>
        <v>Yavatmal-Washim212019</v>
      </c>
    </row>
    <row r="240" spans="1:12" x14ac:dyDescent="0.3">
      <c r="A240" s="2">
        <v>14</v>
      </c>
      <c r="B240" s="2" t="s">
        <v>299</v>
      </c>
      <c r="C240" s="2" t="s">
        <v>1259</v>
      </c>
      <c r="D240" s="2" t="s">
        <v>1018</v>
      </c>
      <c r="E240" s="2">
        <v>22</v>
      </c>
      <c r="F240" s="2" t="s">
        <v>19</v>
      </c>
      <c r="G240" s="2">
        <v>1496</v>
      </c>
      <c r="H240" s="3">
        <v>1.2786576146368688E-3</v>
      </c>
      <c r="I240" s="2">
        <v>1169977</v>
      </c>
      <c r="J240" s="2">
        <v>1916185</v>
      </c>
      <c r="K240" s="2" t="s">
        <v>2054</v>
      </c>
      <c r="L240" s="1" t="str">
        <f t="shared" si="3"/>
        <v>Yavatmal-Washim222019</v>
      </c>
    </row>
    <row r="241" spans="1:12" x14ac:dyDescent="0.3">
      <c r="A241" s="2">
        <v>14</v>
      </c>
      <c r="B241" s="2" t="s">
        <v>299</v>
      </c>
      <c r="C241" s="2" t="s">
        <v>1270</v>
      </c>
      <c r="D241" s="2" t="s">
        <v>1018</v>
      </c>
      <c r="E241" s="2">
        <v>23</v>
      </c>
      <c r="F241" s="2" t="s">
        <v>19</v>
      </c>
      <c r="G241" s="2">
        <v>1284</v>
      </c>
      <c r="H241" s="3">
        <v>1.0974574713861897E-3</v>
      </c>
      <c r="I241" s="2">
        <v>1169977</v>
      </c>
      <c r="J241" s="2">
        <v>1916185</v>
      </c>
      <c r="K241" s="2" t="s">
        <v>2054</v>
      </c>
      <c r="L241" s="1" t="str">
        <f t="shared" si="3"/>
        <v>Yavatmal-Washim232019</v>
      </c>
    </row>
    <row r="242" spans="1:12" x14ac:dyDescent="0.3">
      <c r="A242" s="2">
        <v>14</v>
      </c>
      <c r="B242" s="2" t="s">
        <v>299</v>
      </c>
      <c r="C242" s="2" t="s">
        <v>1267</v>
      </c>
      <c r="D242" s="2" t="s">
        <v>1018</v>
      </c>
      <c r="E242" s="2">
        <v>24</v>
      </c>
      <c r="F242" s="2" t="s">
        <v>19</v>
      </c>
      <c r="G242" s="2">
        <v>1110</v>
      </c>
      <c r="H242" s="3">
        <v>9.4873659909553776E-4</v>
      </c>
      <c r="I242" s="2">
        <v>1169977</v>
      </c>
      <c r="J242" s="2">
        <v>1916185</v>
      </c>
      <c r="K242" s="2" t="s">
        <v>2054</v>
      </c>
      <c r="L242" s="1" t="str">
        <f t="shared" si="3"/>
        <v>Yavatmal-Washim242019</v>
      </c>
    </row>
    <row r="243" spans="1:12" x14ac:dyDescent="0.3">
      <c r="A243" s="2">
        <v>14</v>
      </c>
      <c r="B243" s="2" t="s">
        <v>299</v>
      </c>
      <c r="C243" s="2" t="s">
        <v>1269</v>
      </c>
      <c r="D243" s="2" t="s">
        <v>1018</v>
      </c>
      <c r="E243" s="2">
        <v>25</v>
      </c>
      <c r="F243" s="2" t="s">
        <v>19</v>
      </c>
      <c r="G243" s="2">
        <v>692</v>
      </c>
      <c r="H243" s="3">
        <v>5.9146461853523615E-4</v>
      </c>
      <c r="I243" s="2">
        <v>1169977</v>
      </c>
      <c r="J243" s="2">
        <v>1916185</v>
      </c>
      <c r="K243" s="2" t="s">
        <v>2054</v>
      </c>
      <c r="L243" s="1" t="str">
        <f t="shared" si="3"/>
        <v>Yavatmal-Washim252019</v>
      </c>
    </row>
    <row r="244" spans="1:12" x14ac:dyDescent="0.3">
      <c r="A244" s="2">
        <v>15</v>
      </c>
      <c r="B244" s="2" t="s">
        <v>328</v>
      </c>
      <c r="C244" s="2" t="s">
        <v>1274</v>
      </c>
      <c r="D244" s="2" t="s">
        <v>1018</v>
      </c>
      <c r="E244" s="2">
        <v>1</v>
      </c>
      <c r="F244" s="2" t="s">
        <v>103</v>
      </c>
      <c r="G244" s="2">
        <v>583392</v>
      </c>
      <c r="H244" s="3">
        <v>0.50633095960319219</v>
      </c>
      <c r="I244" s="2">
        <v>1152195</v>
      </c>
      <c r="J244" s="2">
        <v>1733729</v>
      </c>
      <c r="K244" s="2" t="s">
        <v>2054</v>
      </c>
      <c r="L244" s="1" t="str">
        <f t="shared" si="3"/>
        <v>Hingoli 12019</v>
      </c>
    </row>
    <row r="245" spans="1:12" x14ac:dyDescent="0.3">
      <c r="A245" s="2">
        <v>15</v>
      </c>
      <c r="B245" s="2" t="s">
        <v>328</v>
      </c>
      <c r="C245" s="2" t="s">
        <v>1273</v>
      </c>
      <c r="D245" s="2" t="s">
        <v>1018</v>
      </c>
      <c r="E245" s="2">
        <v>2</v>
      </c>
      <c r="F245" s="2" t="s">
        <v>7</v>
      </c>
      <c r="G245" s="2">
        <v>306928</v>
      </c>
      <c r="H245" s="3">
        <v>0.26638546426603138</v>
      </c>
      <c r="I245" s="2">
        <v>1152195</v>
      </c>
      <c r="J245" s="2">
        <v>1733729</v>
      </c>
      <c r="K245" s="2" t="s">
        <v>2054</v>
      </c>
      <c r="L245" s="1" t="str">
        <f t="shared" si="3"/>
        <v>Hingoli 22019</v>
      </c>
    </row>
    <row r="246" spans="1:12" x14ac:dyDescent="0.3">
      <c r="A246" s="2">
        <v>15</v>
      </c>
      <c r="B246" s="2" t="s">
        <v>328</v>
      </c>
      <c r="C246" s="2" t="s">
        <v>1280</v>
      </c>
      <c r="D246" s="2" t="s">
        <v>1018</v>
      </c>
      <c r="E246" s="2">
        <v>3</v>
      </c>
      <c r="F246" s="2" t="s">
        <v>1023</v>
      </c>
      <c r="G246" s="2">
        <v>173388</v>
      </c>
      <c r="H246" s="3">
        <v>0.15048494395479931</v>
      </c>
      <c r="I246" s="2">
        <v>1152195</v>
      </c>
      <c r="J246" s="2">
        <v>1733729</v>
      </c>
      <c r="K246" s="2" t="s">
        <v>2054</v>
      </c>
      <c r="L246" s="1" t="str">
        <f t="shared" si="3"/>
        <v>Hingoli 32019</v>
      </c>
    </row>
    <row r="247" spans="1:12" x14ac:dyDescent="0.3">
      <c r="A247" s="2">
        <v>15</v>
      </c>
      <c r="B247" s="2" t="s">
        <v>328</v>
      </c>
      <c r="C247" s="2" t="s">
        <v>1300</v>
      </c>
      <c r="D247" s="2" t="s">
        <v>1018</v>
      </c>
      <c r="E247" s="2">
        <v>4</v>
      </c>
      <c r="F247" s="2" t="s">
        <v>19</v>
      </c>
      <c r="G247" s="2">
        <v>23662</v>
      </c>
      <c r="H247" s="3">
        <v>2.0536454332816929E-2</v>
      </c>
      <c r="I247" s="2">
        <v>1152195</v>
      </c>
      <c r="J247" s="2">
        <v>1733729</v>
      </c>
      <c r="K247" s="2" t="s">
        <v>2054</v>
      </c>
      <c r="L247" s="1" t="str">
        <f t="shared" si="3"/>
        <v>Hingoli 42019</v>
      </c>
    </row>
    <row r="248" spans="1:12" x14ac:dyDescent="0.3">
      <c r="A248" s="2">
        <v>15</v>
      </c>
      <c r="B248" s="2" t="s">
        <v>328</v>
      </c>
      <c r="C248" s="2" t="s">
        <v>1287</v>
      </c>
      <c r="D248" s="2" t="s">
        <v>1018</v>
      </c>
      <c r="E248" s="2">
        <v>5</v>
      </c>
      <c r="F248" s="2" t="s">
        <v>19</v>
      </c>
      <c r="G248" s="2">
        <v>8070</v>
      </c>
      <c r="H248" s="3">
        <v>7.0040227565646438E-3</v>
      </c>
      <c r="I248" s="2">
        <v>1152195</v>
      </c>
      <c r="J248" s="2">
        <v>1733729</v>
      </c>
      <c r="K248" s="2" t="s">
        <v>2054</v>
      </c>
      <c r="L248" s="1" t="str">
        <f t="shared" si="3"/>
        <v>Hingoli 52019</v>
      </c>
    </row>
    <row r="249" spans="1:12" x14ac:dyDescent="0.3">
      <c r="A249" s="2">
        <v>15</v>
      </c>
      <c r="B249" s="2" t="s">
        <v>328</v>
      </c>
      <c r="C249" s="2" t="s">
        <v>1275</v>
      </c>
      <c r="D249" s="2" t="s">
        <v>1018</v>
      </c>
      <c r="E249" s="2">
        <v>6</v>
      </c>
      <c r="F249" s="2" t="s">
        <v>359</v>
      </c>
      <c r="G249" s="2">
        <v>6031</v>
      </c>
      <c r="H249" s="3">
        <v>5.2343570315788561E-3</v>
      </c>
      <c r="I249" s="2">
        <v>1152195</v>
      </c>
      <c r="J249" s="2">
        <v>1733729</v>
      </c>
      <c r="K249" s="2" t="s">
        <v>2054</v>
      </c>
      <c r="L249" s="1" t="str">
        <f t="shared" si="3"/>
        <v>Hingoli 62019</v>
      </c>
    </row>
    <row r="250" spans="1:12" x14ac:dyDescent="0.3">
      <c r="A250" s="2">
        <v>15</v>
      </c>
      <c r="B250" s="2" t="s">
        <v>328</v>
      </c>
      <c r="C250" s="2" t="s">
        <v>1272</v>
      </c>
      <c r="D250" s="2" t="s">
        <v>1018</v>
      </c>
      <c r="E250" s="2">
        <v>7</v>
      </c>
      <c r="F250" s="2" t="s">
        <v>11</v>
      </c>
      <c r="G250" s="2">
        <v>5500</v>
      </c>
      <c r="H250" s="3">
        <v>4.7734975416487664E-3</v>
      </c>
      <c r="I250" s="2">
        <v>1152195</v>
      </c>
      <c r="J250" s="2">
        <v>1733729</v>
      </c>
      <c r="K250" s="2" t="s">
        <v>2054</v>
      </c>
      <c r="L250" s="1" t="str">
        <f t="shared" si="3"/>
        <v>Hingoli 72019</v>
      </c>
    </row>
    <row r="251" spans="1:12" x14ac:dyDescent="0.3">
      <c r="A251" s="2">
        <v>15</v>
      </c>
      <c r="B251" s="2" t="s">
        <v>328</v>
      </c>
      <c r="C251" s="2" t="str">
        <f>"NOTA"&amp;B251</f>
        <v xml:space="preserve">NOTAHingoli </v>
      </c>
      <c r="D251" s="2" t="s">
        <v>7923</v>
      </c>
      <c r="E251" s="2">
        <v>8</v>
      </c>
      <c r="F251" s="2" t="s">
        <v>22</v>
      </c>
      <c r="G251" s="2">
        <v>4216</v>
      </c>
      <c r="H251" s="3">
        <v>3.6591028428347634E-3</v>
      </c>
      <c r="I251" s="2">
        <v>1152195</v>
      </c>
      <c r="J251" s="2">
        <v>1733729</v>
      </c>
      <c r="K251" s="2" t="s">
        <v>2054</v>
      </c>
      <c r="L251" s="1" t="str">
        <f t="shared" si="3"/>
        <v>Hingoli 82019</v>
      </c>
    </row>
    <row r="252" spans="1:12" x14ac:dyDescent="0.3">
      <c r="A252" s="2">
        <v>15</v>
      </c>
      <c r="B252" s="2" t="s">
        <v>328</v>
      </c>
      <c r="C252" s="2" t="s">
        <v>1278</v>
      </c>
      <c r="D252" s="2" t="s">
        <v>1018</v>
      </c>
      <c r="E252" s="2">
        <v>9</v>
      </c>
      <c r="F252" s="2" t="s">
        <v>1279</v>
      </c>
      <c r="G252" s="2">
        <v>3905</v>
      </c>
      <c r="H252" s="3">
        <v>3.3891832545706237E-3</v>
      </c>
      <c r="I252" s="2">
        <v>1152195</v>
      </c>
      <c r="J252" s="2">
        <v>1733729</v>
      </c>
      <c r="K252" s="2" t="s">
        <v>2054</v>
      </c>
      <c r="L252" s="1" t="str">
        <f t="shared" si="3"/>
        <v>Hingoli 92019</v>
      </c>
    </row>
    <row r="253" spans="1:12" x14ac:dyDescent="0.3">
      <c r="A253" s="2">
        <v>15</v>
      </c>
      <c r="B253" s="2" t="s">
        <v>328</v>
      </c>
      <c r="C253" s="2" t="s">
        <v>1291</v>
      </c>
      <c r="D253" s="2" t="s">
        <v>1018</v>
      </c>
      <c r="E253" s="2">
        <v>10</v>
      </c>
      <c r="F253" s="2" t="s">
        <v>19</v>
      </c>
      <c r="G253" s="2">
        <v>3616</v>
      </c>
      <c r="H253" s="3">
        <v>3.1383576564730795E-3</v>
      </c>
      <c r="I253" s="2">
        <v>1152195</v>
      </c>
      <c r="J253" s="2">
        <v>1733729</v>
      </c>
      <c r="K253" s="2" t="s">
        <v>2054</v>
      </c>
      <c r="L253" s="1" t="str">
        <f t="shared" si="3"/>
        <v>Hingoli 102019</v>
      </c>
    </row>
    <row r="254" spans="1:12" x14ac:dyDescent="0.3">
      <c r="A254" s="2">
        <v>15</v>
      </c>
      <c r="B254" s="2" t="s">
        <v>328</v>
      </c>
      <c r="C254" s="2" t="s">
        <v>1277</v>
      </c>
      <c r="D254" s="2" t="s">
        <v>1018</v>
      </c>
      <c r="E254" s="2">
        <v>11</v>
      </c>
      <c r="F254" s="2" t="s">
        <v>55</v>
      </c>
      <c r="G254" s="2">
        <v>3336</v>
      </c>
      <c r="H254" s="3">
        <v>2.8953432361709607E-3</v>
      </c>
      <c r="I254" s="2">
        <v>1152195</v>
      </c>
      <c r="J254" s="2">
        <v>1733729</v>
      </c>
      <c r="K254" s="2" t="s">
        <v>2054</v>
      </c>
      <c r="L254" s="1" t="str">
        <f t="shared" si="3"/>
        <v>Hingoli 112019</v>
      </c>
    </row>
    <row r="255" spans="1:12" x14ac:dyDescent="0.3">
      <c r="A255" s="2">
        <v>15</v>
      </c>
      <c r="B255" s="2" t="s">
        <v>328</v>
      </c>
      <c r="C255" s="2" t="s">
        <v>1288</v>
      </c>
      <c r="D255" s="2" t="s">
        <v>1018</v>
      </c>
      <c r="E255" s="2">
        <v>12</v>
      </c>
      <c r="F255" s="2" t="s">
        <v>19</v>
      </c>
      <c r="G255" s="2">
        <v>3031</v>
      </c>
      <c r="H255" s="3">
        <v>2.630631099770438E-3</v>
      </c>
      <c r="I255" s="2">
        <v>1152195</v>
      </c>
      <c r="J255" s="2">
        <v>1733729</v>
      </c>
      <c r="K255" s="2" t="s">
        <v>2054</v>
      </c>
      <c r="L255" s="1" t="str">
        <f t="shared" si="3"/>
        <v>Hingoli 122019</v>
      </c>
    </row>
    <row r="256" spans="1:12" x14ac:dyDescent="0.3">
      <c r="A256" s="2">
        <v>15</v>
      </c>
      <c r="B256" s="2" t="s">
        <v>328</v>
      </c>
      <c r="C256" s="2" t="s">
        <v>1281</v>
      </c>
      <c r="D256" s="2" t="s">
        <v>1020</v>
      </c>
      <c r="E256" s="2">
        <v>13</v>
      </c>
      <c r="F256" s="2" t="s">
        <v>15</v>
      </c>
      <c r="G256" s="2">
        <v>2993</v>
      </c>
      <c r="H256" s="3">
        <v>2.5976505713008651E-3</v>
      </c>
      <c r="I256" s="2">
        <v>1152195</v>
      </c>
      <c r="J256" s="2">
        <v>1733729</v>
      </c>
      <c r="K256" s="2" t="s">
        <v>2054</v>
      </c>
      <c r="L256" s="1" t="str">
        <f t="shared" si="3"/>
        <v>Hingoli 132019</v>
      </c>
    </row>
    <row r="257" spans="1:12" x14ac:dyDescent="0.3">
      <c r="A257" s="2">
        <v>15</v>
      </c>
      <c r="B257" s="2" t="s">
        <v>328</v>
      </c>
      <c r="C257" s="2" t="s">
        <v>1283</v>
      </c>
      <c r="D257" s="2" t="s">
        <v>1018</v>
      </c>
      <c r="E257" s="2">
        <v>14</v>
      </c>
      <c r="F257" s="2" t="s">
        <v>1049</v>
      </c>
      <c r="G257" s="2">
        <v>2371</v>
      </c>
      <c r="H257" s="3">
        <v>2.0578113947725863E-3</v>
      </c>
      <c r="I257" s="2">
        <v>1152195</v>
      </c>
      <c r="J257" s="2">
        <v>1733729</v>
      </c>
      <c r="K257" s="2" t="s">
        <v>2054</v>
      </c>
      <c r="L257" s="1" t="str">
        <f t="shared" si="3"/>
        <v>Hingoli 142019</v>
      </c>
    </row>
    <row r="258" spans="1:12" x14ac:dyDescent="0.3">
      <c r="A258" s="2">
        <v>15</v>
      </c>
      <c r="B258" s="2" t="s">
        <v>328</v>
      </c>
      <c r="C258" s="2" t="s">
        <v>1290</v>
      </c>
      <c r="D258" s="2" t="s">
        <v>1018</v>
      </c>
      <c r="E258" s="2">
        <v>15</v>
      </c>
      <c r="F258" s="2" t="s">
        <v>19</v>
      </c>
      <c r="G258" s="2">
        <v>2077</v>
      </c>
      <c r="H258" s="3">
        <v>1.8026462534553613E-3</v>
      </c>
      <c r="I258" s="2">
        <v>1152195</v>
      </c>
      <c r="J258" s="2">
        <v>1733729</v>
      </c>
      <c r="K258" s="2" t="s">
        <v>2054</v>
      </c>
      <c r="L258" s="1" t="str">
        <f t="shared" si="3"/>
        <v>Hingoli 152019</v>
      </c>
    </row>
    <row r="259" spans="1:12" x14ac:dyDescent="0.3">
      <c r="A259" s="2">
        <v>15</v>
      </c>
      <c r="B259" s="2" t="s">
        <v>328</v>
      </c>
      <c r="C259" s="2" t="s">
        <v>1286</v>
      </c>
      <c r="D259" s="2" t="s">
        <v>1018</v>
      </c>
      <c r="E259" s="2">
        <v>16</v>
      </c>
      <c r="F259" s="2" t="s">
        <v>19</v>
      </c>
      <c r="G259" s="2">
        <v>1914</v>
      </c>
      <c r="H259" s="3">
        <v>1.6611771444937707E-3</v>
      </c>
      <c r="I259" s="2">
        <v>1152195</v>
      </c>
      <c r="J259" s="2">
        <v>1733729</v>
      </c>
      <c r="K259" s="2" t="s">
        <v>2054</v>
      </c>
      <c r="L259" s="1" t="str">
        <f t="shared" ref="L259:L322" si="4">B259&amp;E259&amp;2019</f>
        <v>Hingoli 162019</v>
      </c>
    </row>
    <row r="260" spans="1:12" x14ac:dyDescent="0.3">
      <c r="A260" s="2">
        <v>15</v>
      </c>
      <c r="B260" s="2" t="s">
        <v>328</v>
      </c>
      <c r="C260" s="2" t="s">
        <v>1284</v>
      </c>
      <c r="D260" s="2" t="s">
        <v>1018</v>
      </c>
      <c r="E260" s="2">
        <v>17</v>
      </c>
      <c r="F260" s="2" t="s">
        <v>19</v>
      </c>
      <c r="G260" s="2">
        <v>1847</v>
      </c>
      <c r="H260" s="3">
        <v>1.6030272653500491E-3</v>
      </c>
      <c r="I260" s="2">
        <v>1152195</v>
      </c>
      <c r="J260" s="2">
        <v>1733729</v>
      </c>
      <c r="K260" s="2" t="s">
        <v>2054</v>
      </c>
      <c r="L260" s="1" t="str">
        <f t="shared" si="4"/>
        <v>Hingoli 172019</v>
      </c>
    </row>
    <row r="261" spans="1:12" x14ac:dyDescent="0.3">
      <c r="A261" s="2">
        <v>15</v>
      </c>
      <c r="B261" s="2" t="s">
        <v>328</v>
      </c>
      <c r="C261" s="2" t="s">
        <v>1285</v>
      </c>
      <c r="D261" s="2" t="s">
        <v>1020</v>
      </c>
      <c r="E261" s="2">
        <v>18</v>
      </c>
      <c r="F261" s="2" t="s">
        <v>19</v>
      </c>
      <c r="G261" s="2">
        <v>1660</v>
      </c>
      <c r="H261" s="3">
        <v>1.4407283489339911E-3</v>
      </c>
      <c r="I261" s="2">
        <v>1152195</v>
      </c>
      <c r="J261" s="2">
        <v>1733729</v>
      </c>
      <c r="K261" s="2" t="s">
        <v>2054</v>
      </c>
      <c r="L261" s="1" t="str">
        <f t="shared" si="4"/>
        <v>Hingoli 182019</v>
      </c>
    </row>
    <row r="262" spans="1:12" x14ac:dyDescent="0.3">
      <c r="A262" s="2">
        <v>15</v>
      </c>
      <c r="B262" s="2" t="s">
        <v>328</v>
      </c>
      <c r="C262" s="2" t="s">
        <v>1289</v>
      </c>
      <c r="D262" s="2" t="s">
        <v>1018</v>
      </c>
      <c r="E262" s="2">
        <v>19</v>
      </c>
      <c r="F262" s="2" t="s">
        <v>19</v>
      </c>
      <c r="G262" s="2">
        <v>1654</v>
      </c>
      <c r="H262" s="3">
        <v>1.4355208970703744E-3</v>
      </c>
      <c r="I262" s="2">
        <v>1152195</v>
      </c>
      <c r="J262" s="2">
        <v>1733729</v>
      </c>
      <c r="K262" s="2" t="s">
        <v>2054</v>
      </c>
      <c r="L262" s="1" t="str">
        <f t="shared" si="4"/>
        <v>Hingoli 192019</v>
      </c>
    </row>
    <row r="263" spans="1:12" x14ac:dyDescent="0.3">
      <c r="A263" s="2">
        <v>15</v>
      </c>
      <c r="B263" s="2" t="s">
        <v>328</v>
      </c>
      <c r="C263" s="2" t="s">
        <v>1299</v>
      </c>
      <c r="D263" s="2" t="s">
        <v>1018</v>
      </c>
      <c r="E263" s="2">
        <v>20</v>
      </c>
      <c r="F263" s="2" t="s">
        <v>19</v>
      </c>
      <c r="G263" s="2">
        <v>1584</v>
      </c>
      <c r="H263" s="3">
        <v>1.3747672919948446E-3</v>
      </c>
      <c r="I263" s="2">
        <v>1152195</v>
      </c>
      <c r="J263" s="2">
        <v>1733729</v>
      </c>
      <c r="K263" s="2" t="s">
        <v>2054</v>
      </c>
      <c r="L263" s="1" t="str">
        <f t="shared" si="4"/>
        <v>Hingoli 202019</v>
      </c>
    </row>
    <row r="264" spans="1:12" x14ac:dyDescent="0.3">
      <c r="A264" s="2">
        <v>15</v>
      </c>
      <c r="B264" s="2" t="s">
        <v>328</v>
      </c>
      <c r="C264" s="2" t="s">
        <v>1276</v>
      </c>
      <c r="D264" s="2" t="s">
        <v>1018</v>
      </c>
      <c r="E264" s="2">
        <v>21</v>
      </c>
      <c r="F264" s="2" t="s">
        <v>1053</v>
      </c>
      <c r="G264" s="2">
        <v>1430</v>
      </c>
      <c r="H264" s="3">
        <v>1.2411093608286792E-3</v>
      </c>
      <c r="I264" s="2">
        <v>1152195</v>
      </c>
      <c r="J264" s="2">
        <v>1733729</v>
      </c>
      <c r="K264" s="2" t="s">
        <v>2054</v>
      </c>
      <c r="L264" s="1" t="str">
        <f t="shared" si="4"/>
        <v>Hingoli 212019</v>
      </c>
    </row>
    <row r="265" spans="1:12" x14ac:dyDescent="0.3">
      <c r="A265" s="2">
        <v>15</v>
      </c>
      <c r="B265" s="2" t="s">
        <v>328</v>
      </c>
      <c r="C265" s="2" t="s">
        <v>1296</v>
      </c>
      <c r="D265" s="2" t="s">
        <v>1018</v>
      </c>
      <c r="E265" s="2">
        <v>22</v>
      </c>
      <c r="F265" s="2" t="s">
        <v>19</v>
      </c>
      <c r="G265" s="2">
        <v>1399</v>
      </c>
      <c r="H265" s="3">
        <v>1.2142041928666588E-3</v>
      </c>
      <c r="I265" s="2">
        <v>1152195</v>
      </c>
      <c r="J265" s="2">
        <v>1733729</v>
      </c>
      <c r="K265" s="2" t="s">
        <v>2054</v>
      </c>
      <c r="L265" s="1" t="str">
        <f t="shared" si="4"/>
        <v>Hingoli 222019</v>
      </c>
    </row>
    <row r="266" spans="1:12" x14ac:dyDescent="0.3">
      <c r="A266" s="2">
        <v>15</v>
      </c>
      <c r="B266" s="2" t="s">
        <v>328</v>
      </c>
      <c r="C266" s="2" t="s">
        <v>1298</v>
      </c>
      <c r="D266" s="2" t="s">
        <v>1018</v>
      </c>
      <c r="E266" s="2">
        <v>23</v>
      </c>
      <c r="F266" s="2" t="s">
        <v>19</v>
      </c>
      <c r="G266" s="2">
        <v>1399</v>
      </c>
      <c r="H266" s="3">
        <v>1.2142041928666588E-3</v>
      </c>
      <c r="I266" s="2">
        <v>1152195</v>
      </c>
      <c r="J266" s="2">
        <v>1733729</v>
      </c>
      <c r="K266" s="2" t="s">
        <v>2054</v>
      </c>
      <c r="L266" s="1" t="str">
        <f t="shared" si="4"/>
        <v>Hingoli 232019</v>
      </c>
    </row>
    <row r="267" spans="1:12" x14ac:dyDescent="0.3">
      <c r="A267" s="2">
        <v>15</v>
      </c>
      <c r="B267" s="2" t="s">
        <v>328</v>
      </c>
      <c r="C267" s="2" t="s">
        <v>1282</v>
      </c>
      <c r="D267" s="2" t="s">
        <v>1018</v>
      </c>
      <c r="E267" s="2">
        <v>24</v>
      </c>
      <c r="F267" s="2" t="s">
        <v>1195</v>
      </c>
      <c r="G267" s="2">
        <v>1377</v>
      </c>
      <c r="H267" s="3">
        <v>1.1951102027000639E-3</v>
      </c>
      <c r="I267" s="2">
        <v>1152195</v>
      </c>
      <c r="J267" s="2">
        <v>1733729</v>
      </c>
      <c r="K267" s="2" t="s">
        <v>2054</v>
      </c>
      <c r="L267" s="1" t="str">
        <f t="shared" si="4"/>
        <v>Hingoli 242019</v>
      </c>
    </row>
    <row r="268" spans="1:12" x14ac:dyDescent="0.3">
      <c r="A268" s="2">
        <v>15</v>
      </c>
      <c r="B268" s="2" t="s">
        <v>328</v>
      </c>
      <c r="C268" s="2" t="s">
        <v>1294</v>
      </c>
      <c r="D268" s="2" t="s">
        <v>1018</v>
      </c>
      <c r="E268" s="2">
        <v>25</v>
      </c>
      <c r="F268" s="2" t="s">
        <v>19</v>
      </c>
      <c r="G268" s="2">
        <v>1298</v>
      </c>
      <c r="H268" s="3">
        <v>1.1265454198291088E-3</v>
      </c>
      <c r="I268" s="2">
        <v>1152195</v>
      </c>
      <c r="J268" s="2">
        <v>1733729</v>
      </c>
      <c r="K268" s="2" t="s">
        <v>2054</v>
      </c>
      <c r="L268" s="1" t="str">
        <f t="shared" si="4"/>
        <v>Hingoli 252019</v>
      </c>
    </row>
    <row r="269" spans="1:12" x14ac:dyDescent="0.3">
      <c r="A269" s="2">
        <v>15</v>
      </c>
      <c r="B269" s="2" t="s">
        <v>328</v>
      </c>
      <c r="C269" s="2" t="s">
        <v>1297</v>
      </c>
      <c r="D269" s="2" t="s">
        <v>1018</v>
      </c>
      <c r="E269" s="2">
        <v>26</v>
      </c>
      <c r="F269" s="2" t="s">
        <v>19</v>
      </c>
      <c r="G269" s="2">
        <v>1282</v>
      </c>
      <c r="H269" s="3">
        <v>1.1126588815261306E-3</v>
      </c>
      <c r="I269" s="2">
        <v>1152195</v>
      </c>
      <c r="J269" s="2">
        <v>1733729</v>
      </c>
      <c r="K269" s="2" t="s">
        <v>2054</v>
      </c>
      <c r="L269" s="1" t="str">
        <f t="shared" si="4"/>
        <v>Hingoli 262019</v>
      </c>
    </row>
    <row r="270" spans="1:12" x14ac:dyDescent="0.3">
      <c r="A270" s="2">
        <v>15</v>
      </c>
      <c r="B270" s="2" t="s">
        <v>328</v>
      </c>
      <c r="C270" s="2" t="s">
        <v>1292</v>
      </c>
      <c r="D270" s="2" t="s">
        <v>1018</v>
      </c>
      <c r="E270" s="2">
        <v>27</v>
      </c>
      <c r="F270" s="2" t="s">
        <v>19</v>
      </c>
      <c r="G270" s="2">
        <v>1024</v>
      </c>
      <c r="H270" s="3">
        <v>8.8873845139060667E-4</v>
      </c>
      <c r="I270" s="2">
        <v>1152195</v>
      </c>
      <c r="J270" s="2">
        <v>1733729</v>
      </c>
      <c r="K270" s="2" t="s">
        <v>2054</v>
      </c>
      <c r="L270" s="1" t="str">
        <f t="shared" si="4"/>
        <v>Hingoli 272019</v>
      </c>
    </row>
    <row r="271" spans="1:12" x14ac:dyDescent="0.3">
      <c r="A271" s="2">
        <v>15</v>
      </c>
      <c r="B271" s="2" t="s">
        <v>328</v>
      </c>
      <c r="C271" s="2" t="s">
        <v>1295</v>
      </c>
      <c r="D271" s="2" t="s">
        <v>1018</v>
      </c>
      <c r="E271" s="2">
        <v>28</v>
      </c>
      <c r="F271" s="2" t="s">
        <v>19</v>
      </c>
      <c r="G271" s="2">
        <v>984</v>
      </c>
      <c r="H271" s="3">
        <v>8.5402210563316104E-4</v>
      </c>
      <c r="I271" s="2">
        <v>1152195</v>
      </c>
      <c r="J271" s="2">
        <v>1733729</v>
      </c>
      <c r="K271" s="2" t="s">
        <v>2054</v>
      </c>
      <c r="L271" s="1" t="str">
        <f t="shared" si="4"/>
        <v>Hingoli 282019</v>
      </c>
    </row>
    <row r="272" spans="1:12" x14ac:dyDescent="0.3">
      <c r="A272" s="2">
        <v>15</v>
      </c>
      <c r="B272" s="2" t="s">
        <v>328</v>
      </c>
      <c r="C272" s="2" t="s">
        <v>1293</v>
      </c>
      <c r="D272" s="2" t="s">
        <v>1018</v>
      </c>
      <c r="E272" s="2">
        <v>29</v>
      </c>
      <c r="F272" s="2" t="s">
        <v>19</v>
      </c>
      <c r="G272" s="2">
        <v>827</v>
      </c>
      <c r="H272" s="3">
        <v>7.1776044853518719E-4</v>
      </c>
      <c r="I272" s="2">
        <v>1152195</v>
      </c>
      <c r="J272" s="2">
        <v>1733729</v>
      </c>
      <c r="K272" s="2" t="s">
        <v>2054</v>
      </c>
      <c r="L272" s="1" t="str">
        <f t="shared" si="4"/>
        <v>Hingoli 292019</v>
      </c>
    </row>
    <row r="273" spans="1:12" x14ac:dyDescent="0.3">
      <c r="A273" s="2">
        <v>16</v>
      </c>
      <c r="B273" s="2" t="s">
        <v>354</v>
      </c>
      <c r="C273" s="2" t="s">
        <v>1302</v>
      </c>
      <c r="D273" s="2" t="s">
        <v>1018</v>
      </c>
      <c r="E273" s="2">
        <v>1</v>
      </c>
      <c r="F273" s="2" t="s">
        <v>9</v>
      </c>
      <c r="G273" s="2">
        <v>482148</v>
      </c>
      <c r="H273" s="3">
        <v>0.43077582856453622</v>
      </c>
      <c r="I273" s="2">
        <v>1119255</v>
      </c>
      <c r="J273" s="2">
        <v>1719322</v>
      </c>
      <c r="K273" s="2" t="s">
        <v>14756</v>
      </c>
      <c r="L273" s="1" t="str">
        <f t="shared" si="4"/>
        <v>Nanded12019</v>
      </c>
    </row>
    <row r="274" spans="1:12" x14ac:dyDescent="0.3">
      <c r="A274" s="2">
        <v>16</v>
      </c>
      <c r="B274" s="2" t="s">
        <v>354</v>
      </c>
      <c r="C274" s="2" t="s">
        <v>1301</v>
      </c>
      <c r="D274" s="2" t="s">
        <v>1018</v>
      </c>
      <c r="E274" s="2">
        <v>2</v>
      </c>
      <c r="F274" s="2" t="s">
        <v>7</v>
      </c>
      <c r="G274" s="2">
        <v>442138</v>
      </c>
      <c r="H274" s="3">
        <v>0.39502883614547174</v>
      </c>
      <c r="I274" s="2">
        <v>1119255</v>
      </c>
      <c r="J274" s="2">
        <v>1719322</v>
      </c>
      <c r="K274" s="2" t="s">
        <v>14756</v>
      </c>
      <c r="L274" s="1" t="str">
        <f t="shared" si="4"/>
        <v>Nanded22019</v>
      </c>
    </row>
    <row r="275" spans="1:12" x14ac:dyDescent="0.3">
      <c r="A275" s="2">
        <v>16</v>
      </c>
      <c r="B275" s="2" t="s">
        <v>354</v>
      </c>
      <c r="C275" s="2" t="s">
        <v>1305</v>
      </c>
      <c r="D275" s="2" t="s">
        <v>1018</v>
      </c>
      <c r="E275" s="2">
        <v>3</v>
      </c>
      <c r="F275" s="2" t="s">
        <v>1023</v>
      </c>
      <c r="G275" s="2">
        <v>165341</v>
      </c>
      <c r="H275" s="3">
        <v>0.14772415580006343</v>
      </c>
      <c r="I275" s="2">
        <v>1119255</v>
      </c>
      <c r="J275" s="2">
        <v>1719322</v>
      </c>
      <c r="K275" s="2" t="s">
        <v>14756</v>
      </c>
      <c r="L275" s="1" t="str">
        <f t="shared" si="4"/>
        <v>Nanded32019</v>
      </c>
    </row>
    <row r="276" spans="1:12" x14ac:dyDescent="0.3">
      <c r="A276" s="2">
        <v>16</v>
      </c>
      <c r="B276" s="2" t="s">
        <v>354</v>
      </c>
      <c r="C276" s="2" t="str">
        <f>"NOTA"&amp;B276</f>
        <v>NOTANanded</v>
      </c>
      <c r="D276" s="2" t="s">
        <v>7923</v>
      </c>
      <c r="E276" s="2">
        <v>4</v>
      </c>
      <c r="F276" s="2" t="s">
        <v>22</v>
      </c>
      <c r="G276" s="2">
        <v>6080</v>
      </c>
      <c r="H276" s="3">
        <v>5.4321848014974245E-3</v>
      </c>
      <c r="I276" s="2">
        <v>1119255</v>
      </c>
      <c r="J276" s="2">
        <v>1719322</v>
      </c>
      <c r="K276" s="2" t="s">
        <v>14756</v>
      </c>
      <c r="L276" s="1" t="str">
        <f t="shared" si="4"/>
        <v>Nanded42019</v>
      </c>
    </row>
    <row r="277" spans="1:12" x14ac:dyDescent="0.3">
      <c r="A277" s="2">
        <v>16</v>
      </c>
      <c r="B277" s="2" t="s">
        <v>354</v>
      </c>
      <c r="C277" s="2" t="s">
        <v>1303</v>
      </c>
      <c r="D277" s="2" t="s">
        <v>1018</v>
      </c>
      <c r="E277" s="2">
        <v>5</v>
      </c>
      <c r="F277" s="2" t="s">
        <v>387</v>
      </c>
      <c r="G277" s="2">
        <v>4143</v>
      </c>
      <c r="H277" s="3">
        <v>3.7015693474677352E-3</v>
      </c>
      <c r="I277" s="2">
        <v>1119255</v>
      </c>
      <c r="J277" s="2">
        <v>1719322</v>
      </c>
      <c r="K277" s="2" t="s">
        <v>14756</v>
      </c>
      <c r="L277" s="1" t="str">
        <f t="shared" si="4"/>
        <v>Nanded52019</v>
      </c>
    </row>
    <row r="278" spans="1:12" x14ac:dyDescent="0.3">
      <c r="A278" s="2">
        <v>16</v>
      </c>
      <c r="B278" s="2" t="s">
        <v>354</v>
      </c>
      <c r="C278" s="2" t="s">
        <v>1311</v>
      </c>
      <c r="D278" s="2" t="s">
        <v>1018</v>
      </c>
      <c r="E278" s="2">
        <v>6</v>
      </c>
      <c r="F278" s="2" t="s">
        <v>19</v>
      </c>
      <c r="G278" s="2">
        <v>3776</v>
      </c>
      <c r="H278" s="3">
        <v>3.3736726661931374E-3</v>
      </c>
      <c r="I278" s="2">
        <v>1119255</v>
      </c>
      <c r="J278" s="2">
        <v>1719322</v>
      </c>
      <c r="K278" s="2" t="s">
        <v>14756</v>
      </c>
      <c r="L278" s="1" t="str">
        <f t="shared" si="4"/>
        <v>Nanded62019</v>
      </c>
    </row>
    <row r="279" spans="1:12" x14ac:dyDescent="0.3">
      <c r="A279" s="2">
        <v>16</v>
      </c>
      <c r="B279" s="2" t="s">
        <v>354</v>
      </c>
      <c r="C279" s="2" t="s">
        <v>1312</v>
      </c>
      <c r="D279" s="2" t="s">
        <v>1018</v>
      </c>
      <c r="E279" s="2">
        <v>7</v>
      </c>
      <c r="F279" s="2" t="s">
        <v>19</v>
      </c>
      <c r="G279" s="2">
        <v>3294</v>
      </c>
      <c r="H279" s="3">
        <v>2.943029068442848E-3</v>
      </c>
      <c r="I279" s="2">
        <v>1119255</v>
      </c>
      <c r="J279" s="2">
        <v>1719322</v>
      </c>
      <c r="K279" s="2" t="s">
        <v>14756</v>
      </c>
      <c r="L279" s="1" t="str">
        <f t="shared" si="4"/>
        <v>Nanded72019</v>
      </c>
    </row>
    <row r="280" spans="1:12" x14ac:dyDescent="0.3">
      <c r="A280" s="2">
        <v>16</v>
      </c>
      <c r="B280" s="2" t="s">
        <v>354</v>
      </c>
      <c r="C280" s="2" t="s">
        <v>1314</v>
      </c>
      <c r="D280" s="2" t="s">
        <v>1018</v>
      </c>
      <c r="E280" s="2">
        <v>8</v>
      </c>
      <c r="F280" s="2" t="s">
        <v>19</v>
      </c>
      <c r="G280" s="2">
        <v>2762</v>
      </c>
      <c r="H280" s="3">
        <v>2.4677128983118233E-3</v>
      </c>
      <c r="I280" s="2">
        <v>1119255</v>
      </c>
      <c r="J280" s="2">
        <v>1719322</v>
      </c>
      <c r="K280" s="2" t="s">
        <v>14756</v>
      </c>
      <c r="L280" s="1" t="str">
        <f t="shared" si="4"/>
        <v>Nanded82019</v>
      </c>
    </row>
    <row r="281" spans="1:12" x14ac:dyDescent="0.3">
      <c r="A281" s="2">
        <v>16</v>
      </c>
      <c r="B281" s="2" t="s">
        <v>354</v>
      </c>
      <c r="C281" s="2" t="s">
        <v>1304</v>
      </c>
      <c r="D281" s="2" t="s">
        <v>1018</v>
      </c>
      <c r="E281" s="2">
        <v>9</v>
      </c>
      <c r="F281" s="2" t="s">
        <v>31</v>
      </c>
      <c r="G281" s="2">
        <v>2467</v>
      </c>
      <c r="H281" s="3">
        <v>2.2041447212654847E-3</v>
      </c>
      <c r="I281" s="2">
        <v>1119255</v>
      </c>
      <c r="J281" s="2">
        <v>1719322</v>
      </c>
      <c r="K281" s="2" t="s">
        <v>14756</v>
      </c>
      <c r="L281" s="1" t="str">
        <f t="shared" si="4"/>
        <v>Nanded92019</v>
      </c>
    </row>
    <row r="282" spans="1:12" x14ac:dyDescent="0.3">
      <c r="A282" s="2">
        <v>16</v>
      </c>
      <c r="B282" s="2" t="s">
        <v>354</v>
      </c>
      <c r="C282" s="2" t="s">
        <v>1313</v>
      </c>
      <c r="D282" s="2" t="s">
        <v>1018</v>
      </c>
      <c r="E282" s="2">
        <v>10</v>
      </c>
      <c r="F282" s="2" t="s">
        <v>19</v>
      </c>
      <c r="G282" s="2">
        <v>1787</v>
      </c>
      <c r="H282" s="3">
        <v>1.5965977368874833E-3</v>
      </c>
      <c r="I282" s="2">
        <v>1119255</v>
      </c>
      <c r="J282" s="2">
        <v>1719322</v>
      </c>
      <c r="K282" s="2" t="s">
        <v>14756</v>
      </c>
      <c r="L282" s="1" t="str">
        <f t="shared" si="4"/>
        <v>Nanded102019</v>
      </c>
    </row>
    <row r="283" spans="1:12" x14ac:dyDescent="0.3">
      <c r="A283" s="2">
        <v>16</v>
      </c>
      <c r="B283" s="2" t="s">
        <v>354</v>
      </c>
      <c r="C283" s="2" t="s">
        <v>1310</v>
      </c>
      <c r="D283" s="2" t="s">
        <v>1018</v>
      </c>
      <c r="E283" s="2">
        <v>11</v>
      </c>
      <c r="F283" s="2" t="s">
        <v>19</v>
      </c>
      <c r="G283" s="2">
        <v>1452</v>
      </c>
      <c r="H283" s="3">
        <v>1.297291501936556E-3</v>
      </c>
      <c r="I283" s="2">
        <v>1119255</v>
      </c>
      <c r="J283" s="2">
        <v>1719322</v>
      </c>
      <c r="K283" s="2" t="s">
        <v>14756</v>
      </c>
      <c r="L283" s="1" t="str">
        <f t="shared" si="4"/>
        <v>Nanded112019</v>
      </c>
    </row>
    <row r="284" spans="1:12" x14ac:dyDescent="0.3">
      <c r="A284" s="2">
        <v>16</v>
      </c>
      <c r="B284" s="2" t="s">
        <v>354</v>
      </c>
      <c r="C284" s="2" t="s">
        <v>1306</v>
      </c>
      <c r="D284" s="2" t="s">
        <v>1018</v>
      </c>
      <c r="E284" s="2">
        <v>12</v>
      </c>
      <c r="F284" s="2" t="s">
        <v>15</v>
      </c>
      <c r="G284" s="2">
        <v>1424</v>
      </c>
      <c r="H284" s="3">
        <v>1.2722748614033442E-3</v>
      </c>
      <c r="I284" s="2">
        <v>1119255</v>
      </c>
      <c r="J284" s="2">
        <v>1719322</v>
      </c>
      <c r="K284" s="2" t="s">
        <v>14756</v>
      </c>
      <c r="L284" s="1" t="str">
        <f t="shared" si="4"/>
        <v>Nanded122019</v>
      </c>
    </row>
    <row r="285" spans="1:12" x14ac:dyDescent="0.3">
      <c r="A285" s="2">
        <v>16</v>
      </c>
      <c r="B285" s="2" t="s">
        <v>354</v>
      </c>
      <c r="C285" s="2" t="s">
        <v>1308</v>
      </c>
      <c r="D285" s="2" t="s">
        <v>1018</v>
      </c>
      <c r="E285" s="2">
        <v>13</v>
      </c>
      <c r="F285" s="2" t="s">
        <v>19</v>
      </c>
      <c r="G285" s="2">
        <v>934</v>
      </c>
      <c r="H285" s="3">
        <v>8.3448365207213729E-4</v>
      </c>
      <c r="I285" s="2">
        <v>1119255</v>
      </c>
      <c r="J285" s="2">
        <v>1719322</v>
      </c>
      <c r="K285" s="2" t="s">
        <v>14756</v>
      </c>
      <c r="L285" s="1" t="str">
        <f t="shared" si="4"/>
        <v>Nanded132019</v>
      </c>
    </row>
    <row r="286" spans="1:12" x14ac:dyDescent="0.3">
      <c r="A286" s="2">
        <v>16</v>
      </c>
      <c r="B286" s="2" t="s">
        <v>354</v>
      </c>
      <c r="C286" s="2" t="s">
        <v>1309</v>
      </c>
      <c r="D286" s="2" t="s">
        <v>1018</v>
      </c>
      <c r="E286" s="2">
        <v>14</v>
      </c>
      <c r="F286" s="2" t="s">
        <v>19</v>
      </c>
      <c r="G286" s="2">
        <v>848</v>
      </c>
      <c r="H286" s="3">
        <v>7.5764682757727239E-4</v>
      </c>
      <c r="I286" s="2">
        <v>1119255</v>
      </c>
      <c r="J286" s="2">
        <v>1719322</v>
      </c>
      <c r="K286" s="2" t="s">
        <v>14756</v>
      </c>
      <c r="L286" s="1" t="str">
        <f t="shared" si="4"/>
        <v>Nanded142019</v>
      </c>
    </row>
    <row r="287" spans="1:12" x14ac:dyDescent="0.3">
      <c r="A287" s="2">
        <v>16</v>
      </c>
      <c r="B287" s="2" t="s">
        <v>354</v>
      </c>
      <c r="C287" s="2" t="s">
        <v>1307</v>
      </c>
      <c r="D287" s="2" t="s">
        <v>1018</v>
      </c>
      <c r="E287" s="2">
        <v>15</v>
      </c>
      <c r="F287" s="2" t="s">
        <v>1053</v>
      </c>
      <c r="G287" s="2">
        <v>661</v>
      </c>
      <c r="H287" s="3">
        <v>5.9057140687332195E-4</v>
      </c>
      <c r="I287" s="2">
        <v>1119255</v>
      </c>
      <c r="J287" s="2">
        <v>1719322</v>
      </c>
      <c r="K287" s="2" t="s">
        <v>14756</v>
      </c>
      <c r="L287" s="1" t="str">
        <f t="shared" si="4"/>
        <v>Nanded152019</v>
      </c>
    </row>
    <row r="288" spans="1:12" x14ac:dyDescent="0.3">
      <c r="A288" s="2">
        <v>17</v>
      </c>
      <c r="B288" s="2" t="s">
        <v>380</v>
      </c>
      <c r="C288" s="2" t="s">
        <v>382</v>
      </c>
      <c r="D288" s="2" t="s">
        <v>1018</v>
      </c>
      <c r="E288" s="2">
        <v>1</v>
      </c>
      <c r="F288" s="2" t="s">
        <v>103</v>
      </c>
      <c r="G288" s="2">
        <v>538214</v>
      </c>
      <c r="H288" s="3">
        <v>0.4300513539233774</v>
      </c>
      <c r="I288" s="2">
        <v>1251511</v>
      </c>
      <c r="J288" s="2">
        <v>1985228</v>
      </c>
      <c r="K288" s="2" t="s">
        <v>14756</v>
      </c>
      <c r="L288" s="1" t="str">
        <f t="shared" si="4"/>
        <v>Parbhani12019</v>
      </c>
    </row>
    <row r="289" spans="1:12" x14ac:dyDescent="0.3">
      <c r="A289" s="2">
        <v>17</v>
      </c>
      <c r="B289" s="2" t="s">
        <v>380</v>
      </c>
      <c r="C289" s="2" t="s">
        <v>1316</v>
      </c>
      <c r="D289" s="2" t="s">
        <v>1018</v>
      </c>
      <c r="E289" s="2">
        <v>2</v>
      </c>
      <c r="F289" s="2" t="s">
        <v>51</v>
      </c>
      <c r="G289" s="2">
        <v>496372</v>
      </c>
      <c r="H289" s="3">
        <v>0.39661816795857169</v>
      </c>
      <c r="I289" s="2">
        <v>1251511</v>
      </c>
      <c r="J289" s="2">
        <v>1985228</v>
      </c>
      <c r="K289" s="2" t="s">
        <v>14756</v>
      </c>
      <c r="L289" s="1" t="str">
        <f t="shared" si="4"/>
        <v>Parbhani22019</v>
      </c>
    </row>
    <row r="290" spans="1:12" x14ac:dyDescent="0.3">
      <c r="A290" s="2">
        <v>17</v>
      </c>
      <c r="B290" s="2" t="s">
        <v>380</v>
      </c>
      <c r="C290" s="2" t="s">
        <v>1320</v>
      </c>
      <c r="D290" s="2" t="s">
        <v>1018</v>
      </c>
      <c r="E290" s="2">
        <v>3</v>
      </c>
      <c r="F290" s="2" t="s">
        <v>1023</v>
      </c>
      <c r="G290" s="2">
        <v>149834</v>
      </c>
      <c r="H290" s="3">
        <v>0.11972247946682051</v>
      </c>
      <c r="I290" s="2">
        <v>1251511</v>
      </c>
      <c r="J290" s="2">
        <v>1985228</v>
      </c>
      <c r="K290" s="2" t="s">
        <v>14756</v>
      </c>
      <c r="L290" s="1" t="str">
        <f t="shared" si="4"/>
        <v>Parbhani32019</v>
      </c>
    </row>
    <row r="291" spans="1:12" x14ac:dyDescent="0.3">
      <c r="A291" s="2">
        <v>17</v>
      </c>
      <c r="B291" s="2" t="s">
        <v>380</v>
      </c>
      <c r="C291" s="2" t="s">
        <v>1315</v>
      </c>
      <c r="D291" s="2" t="s">
        <v>1018</v>
      </c>
      <c r="E291" s="2">
        <v>4</v>
      </c>
      <c r="F291" s="2" t="s">
        <v>267</v>
      </c>
      <c r="G291" s="2">
        <v>17085</v>
      </c>
      <c r="H291" s="3">
        <v>1.3651498069134032E-2</v>
      </c>
      <c r="I291" s="2">
        <v>1251511</v>
      </c>
      <c r="J291" s="2">
        <v>1985228</v>
      </c>
      <c r="K291" s="2" t="s">
        <v>14756</v>
      </c>
      <c r="L291" s="1" t="str">
        <f t="shared" si="4"/>
        <v>Parbhani42019</v>
      </c>
    </row>
    <row r="292" spans="1:12" x14ac:dyDescent="0.3">
      <c r="A292" s="2">
        <v>17</v>
      </c>
      <c r="B292" s="2" t="s">
        <v>380</v>
      </c>
      <c r="C292" s="2" t="s">
        <v>1333</v>
      </c>
      <c r="D292" s="2" t="s">
        <v>1020</v>
      </c>
      <c r="E292" s="2">
        <v>5</v>
      </c>
      <c r="F292" s="2" t="s">
        <v>19</v>
      </c>
      <c r="G292" s="2">
        <v>6653</v>
      </c>
      <c r="H292" s="3">
        <v>5.3159740505676735E-3</v>
      </c>
      <c r="I292" s="2">
        <v>1251511</v>
      </c>
      <c r="J292" s="2">
        <v>1985228</v>
      </c>
      <c r="K292" s="2" t="s">
        <v>14756</v>
      </c>
      <c r="L292" s="1" t="str">
        <f t="shared" si="4"/>
        <v>Parbhani52019</v>
      </c>
    </row>
    <row r="293" spans="1:12" x14ac:dyDescent="0.3">
      <c r="A293" s="2">
        <v>17</v>
      </c>
      <c r="B293" s="2" t="s">
        <v>380</v>
      </c>
      <c r="C293" s="2" t="s">
        <v>1332</v>
      </c>
      <c r="D293" s="2" t="s">
        <v>1018</v>
      </c>
      <c r="E293" s="2">
        <v>6</v>
      </c>
      <c r="F293" s="2" t="s">
        <v>19</v>
      </c>
      <c r="G293" s="2">
        <v>6183</v>
      </c>
      <c r="H293" s="3">
        <v>4.9404280106207614E-3</v>
      </c>
      <c r="I293" s="2">
        <v>1251511</v>
      </c>
      <c r="J293" s="2">
        <v>1985228</v>
      </c>
      <c r="K293" s="2" t="s">
        <v>14756</v>
      </c>
      <c r="L293" s="1" t="str">
        <f t="shared" si="4"/>
        <v>Parbhani62019</v>
      </c>
    </row>
    <row r="294" spans="1:12" x14ac:dyDescent="0.3">
      <c r="A294" s="2">
        <v>17</v>
      </c>
      <c r="B294" s="2" t="s">
        <v>380</v>
      </c>
      <c r="C294" s="2" t="s">
        <v>1325</v>
      </c>
      <c r="D294" s="2" t="s">
        <v>1018</v>
      </c>
      <c r="E294" s="2">
        <v>7</v>
      </c>
      <c r="F294" s="2" t="s">
        <v>1049</v>
      </c>
      <c r="G294" s="2">
        <v>6127</v>
      </c>
      <c r="H294" s="3">
        <v>4.8956820994781507E-3</v>
      </c>
      <c r="I294" s="2">
        <v>1251511</v>
      </c>
      <c r="J294" s="2">
        <v>1985228</v>
      </c>
      <c r="K294" s="2" t="s">
        <v>14756</v>
      </c>
      <c r="L294" s="1" t="str">
        <f t="shared" si="4"/>
        <v>Parbhani72019</v>
      </c>
    </row>
    <row r="295" spans="1:12" x14ac:dyDescent="0.3">
      <c r="A295" s="2">
        <v>17</v>
      </c>
      <c r="B295" s="2" t="s">
        <v>380</v>
      </c>
      <c r="C295" s="2" t="s">
        <v>1317</v>
      </c>
      <c r="D295" s="2" t="s">
        <v>1018</v>
      </c>
      <c r="E295" s="2">
        <v>8</v>
      </c>
      <c r="F295" s="2" t="s">
        <v>11</v>
      </c>
      <c r="G295" s="2">
        <v>5636</v>
      </c>
      <c r="H295" s="3">
        <v>4.5033563428527592E-3</v>
      </c>
      <c r="I295" s="2">
        <v>1251511</v>
      </c>
      <c r="J295" s="2">
        <v>1985228</v>
      </c>
      <c r="K295" s="2" t="s">
        <v>14756</v>
      </c>
      <c r="L295" s="1" t="str">
        <f t="shared" si="4"/>
        <v>Parbhani82019</v>
      </c>
    </row>
    <row r="296" spans="1:12" x14ac:dyDescent="0.3">
      <c r="A296" s="2">
        <v>17</v>
      </c>
      <c r="B296" s="2" t="s">
        <v>380</v>
      </c>
      <c r="C296" s="2" t="str">
        <f>"NOTA"&amp;B296</f>
        <v>NOTAParbhani</v>
      </c>
      <c r="D296" s="2" t="s">
        <v>7923</v>
      </c>
      <c r="E296" s="2">
        <v>9</v>
      </c>
      <c r="F296" s="2" t="s">
        <v>22</v>
      </c>
      <c r="G296" s="2">
        <v>4537</v>
      </c>
      <c r="H296" s="3">
        <v>3.6252178366790225E-3</v>
      </c>
      <c r="I296" s="2">
        <v>1251511</v>
      </c>
      <c r="J296" s="2">
        <v>1985228</v>
      </c>
      <c r="K296" s="2" t="s">
        <v>14756</v>
      </c>
      <c r="L296" s="1" t="str">
        <f t="shared" si="4"/>
        <v>Parbhani92019</v>
      </c>
    </row>
    <row r="297" spans="1:12" x14ac:dyDescent="0.3">
      <c r="A297" s="2">
        <v>17</v>
      </c>
      <c r="B297" s="2" t="s">
        <v>380</v>
      </c>
      <c r="C297" s="2" t="s">
        <v>1331</v>
      </c>
      <c r="D297" s="2" t="s">
        <v>1018</v>
      </c>
      <c r="E297" s="2">
        <v>10</v>
      </c>
      <c r="F297" s="2" t="s">
        <v>19</v>
      </c>
      <c r="G297" s="2">
        <v>4045</v>
      </c>
      <c r="H297" s="3">
        <v>3.2320930459260847E-3</v>
      </c>
      <c r="I297" s="2">
        <v>1251511</v>
      </c>
      <c r="J297" s="2">
        <v>1985228</v>
      </c>
      <c r="K297" s="2" t="s">
        <v>14756</v>
      </c>
      <c r="L297" s="1" t="str">
        <f t="shared" si="4"/>
        <v>Parbhani102019</v>
      </c>
    </row>
    <row r="298" spans="1:12" x14ac:dyDescent="0.3">
      <c r="A298" s="2">
        <v>17</v>
      </c>
      <c r="B298" s="2" t="s">
        <v>380</v>
      </c>
      <c r="C298" s="2" t="s">
        <v>1330</v>
      </c>
      <c r="D298" s="2" t="s">
        <v>1018</v>
      </c>
      <c r="E298" s="2">
        <v>11</v>
      </c>
      <c r="F298" s="2" t="s">
        <v>19</v>
      </c>
      <c r="G298" s="2">
        <v>2909</v>
      </c>
      <c r="H298" s="3">
        <v>2.3243902770331225E-3</v>
      </c>
      <c r="I298" s="2">
        <v>1251511</v>
      </c>
      <c r="J298" s="2">
        <v>1985228</v>
      </c>
      <c r="K298" s="2" t="s">
        <v>14756</v>
      </c>
      <c r="L298" s="1" t="str">
        <f t="shared" si="4"/>
        <v>Parbhani112019</v>
      </c>
    </row>
    <row r="299" spans="1:12" x14ac:dyDescent="0.3">
      <c r="A299" s="2">
        <v>17</v>
      </c>
      <c r="B299" s="2" t="s">
        <v>380</v>
      </c>
      <c r="C299" s="2" t="s">
        <v>1318</v>
      </c>
      <c r="D299" s="2" t="s">
        <v>1018</v>
      </c>
      <c r="E299" s="2">
        <v>12</v>
      </c>
      <c r="F299" s="2" t="s">
        <v>1319</v>
      </c>
      <c r="G299" s="2">
        <v>2771</v>
      </c>
      <c r="H299" s="3">
        <v>2.2141235674316886E-3</v>
      </c>
      <c r="I299" s="2">
        <v>1251511</v>
      </c>
      <c r="J299" s="2">
        <v>1985228</v>
      </c>
      <c r="K299" s="2" t="s">
        <v>14756</v>
      </c>
      <c r="L299" s="1" t="str">
        <f t="shared" si="4"/>
        <v>Parbhani122019</v>
      </c>
    </row>
    <row r="300" spans="1:12" x14ac:dyDescent="0.3">
      <c r="A300" s="2">
        <v>17</v>
      </c>
      <c r="B300" s="2" t="s">
        <v>380</v>
      </c>
      <c r="C300" s="2" t="s">
        <v>1321</v>
      </c>
      <c r="D300" s="2" t="s">
        <v>1018</v>
      </c>
      <c r="E300" s="2">
        <v>13</v>
      </c>
      <c r="F300" s="2" t="s">
        <v>15</v>
      </c>
      <c r="G300" s="2">
        <v>2388</v>
      </c>
      <c r="H300" s="3">
        <v>1.9080934965813325E-3</v>
      </c>
      <c r="I300" s="2">
        <v>1251511</v>
      </c>
      <c r="J300" s="2">
        <v>1985228</v>
      </c>
      <c r="K300" s="2" t="s">
        <v>14756</v>
      </c>
      <c r="L300" s="1" t="str">
        <f t="shared" si="4"/>
        <v>Parbhani132019</v>
      </c>
    </row>
    <row r="301" spans="1:12" x14ac:dyDescent="0.3">
      <c r="A301" s="2">
        <v>17</v>
      </c>
      <c r="B301" s="2" t="s">
        <v>380</v>
      </c>
      <c r="C301" s="2" t="s">
        <v>1327</v>
      </c>
      <c r="D301" s="2" t="s">
        <v>1018</v>
      </c>
      <c r="E301" s="2">
        <v>14</v>
      </c>
      <c r="F301" s="2" t="s">
        <v>1328</v>
      </c>
      <c r="G301" s="2">
        <v>2008</v>
      </c>
      <c r="H301" s="3">
        <v>1.6044605281136163E-3</v>
      </c>
      <c r="I301" s="2">
        <v>1251511</v>
      </c>
      <c r="J301" s="2">
        <v>1985228</v>
      </c>
      <c r="K301" s="2" t="s">
        <v>14756</v>
      </c>
      <c r="L301" s="1" t="str">
        <f t="shared" si="4"/>
        <v>Parbhani142019</v>
      </c>
    </row>
    <row r="302" spans="1:12" x14ac:dyDescent="0.3">
      <c r="A302" s="2">
        <v>17</v>
      </c>
      <c r="B302" s="2" t="s">
        <v>380</v>
      </c>
      <c r="C302" s="2" t="s">
        <v>505</v>
      </c>
      <c r="D302" s="2" t="s">
        <v>1018</v>
      </c>
      <c r="E302" s="2">
        <v>15</v>
      </c>
      <c r="F302" s="2" t="s">
        <v>1329</v>
      </c>
      <c r="G302" s="2">
        <v>1987</v>
      </c>
      <c r="H302" s="3">
        <v>1.5876808114351371E-3</v>
      </c>
      <c r="I302" s="2">
        <v>1251511</v>
      </c>
      <c r="J302" s="2">
        <v>1985228</v>
      </c>
      <c r="K302" s="2" t="s">
        <v>14756</v>
      </c>
      <c r="L302" s="1" t="str">
        <f t="shared" si="4"/>
        <v>Parbhani152019</v>
      </c>
    </row>
    <row r="303" spans="1:12" x14ac:dyDescent="0.3">
      <c r="A303" s="2">
        <v>17</v>
      </c>
      <c r="B303" s="2" t="s">
        <v>380</v>
      </c>
      <c r="C303" s="2" t="s">
        <v>1322</v>
      </c>
      <c r="D303" s="2" t="s">
        <v>1018</v>
      </c>
      <c r="E303" s="2">
        <v>16</v>
      </c>
      <c r="F303" s="2" t="s">
        <v>1323</v>
      </c>
      <c r="G303" s="2">
        <v>1666</v>
      </c>
      <c r="H303" s="3">
        <v>1.3311908564926716E-3</v>
      </c>
      <c r="I303" s="2">
        <v>1251511</v>
      </c>
      <c r="J303" s="2">
        <v>1985228</v>
      </c>
      <c r="K303" s="2" t="s">
        <v>14756</v>
      </c>
      <c r="L303" s="1" t="str">
        <f t="shared" si="4"/>
        <v>Parbhani162019</v>
      </c>
    </row>
    <row r="304" spans="1:12" x14ac:dyDescent="0.3">
      <c r="A304" s="2">
        <v>17</v>
      </c>
      <c r="B304" s="2" t="s">
        <v>380</v>
      </c>
      <c r="C304" s="2" t="s">
        <v>1324</v>
      </c>
      <c r="D304" s="2" t="s">
        <v>1018</v>
      </c>
      <c r="E304" s="2">
        <v>17</v>
      </c>
      <c r="F304" s="2" t="s">
        <v>1053</v>
      </c>
      <c r="G304" s="2">
        <v>1625</v>
      </c>
      <c r="H304" s="3">
        <v>1.2984304572632602E-3</v>
      </c>
      <c r="I304" s="2">
        <v>1251511</v>
      </c>
      <c r="J304" s="2">
        <v>1985228</v>
      </c>
      <c r="K304" s="2" t="s">
        <v>14756</v>
      </c>
      <c r="L304" s="1" t="str">
        <f t="shared" si="4"/>
        <v>Parbhani172019</v>
      </c>
    </row>
    <row r="305" spans="1:12" x14ac:dyDescent="0.3">
      <c r="A305" s="2">
        <v>17</v>
      </c>
      <c r="B305" s="2" t="s">
        <v>380</v>
      </c>
      <c r="C305" s="2" t="s">
        <v>1326</v>
      </c>
      <c r="D305" s="2" t="s">
        <v>1018</v>
      </c>
      <c r="E305" s="2">
        <v>18</v>
      </c>
      <c r="F305" s="2" t="s">
        <v>387</v>
      </c>
      <c r="G305" s="2">
        <v>1471</v>
      </c>
      <c r="H305" s="3">
        <v>1.1753792016210803E-3</v>
      </c>
      <c r="I305" s="2">
        <v>1251511</v>
      </c>
      <c r="J305" s="2">
        <v>1985228</v>
      </c>
      <c r="K305" s="2" t="s">
        <v>14756</v>
      </c>
      <c r="L305" s="1" t="str">
        <f t="shared" si="4"/>
        <v>Parbhani182019</v>
      </c>
    </row>
    <row r="306" spans="1:12" x14ac:dyDescent="0.3">
      <c r="A306" s="2">
        <v>18</v>
      </c>
      <c r="B306" s="2" t="s">
        <v>399</v>
      </c>
      <c r="C306" s="2" t="s">
        <v>1335</v>
      </c>
      <c r="D306" s="2" t="s">
        <v>1018</v>
      </c>
      <c r="E306" s="2">
        <v>1</v>
      </c>
      <c r="F306" s="2" t="s">
        <v>9</v>
      </c>
      <c r="G306" s="2">
        <v>694945</v>
      </c>
      <c r="H306" s="3">
        <v>0.57728266910113712</v>
      </c>
      <c r="I306" s="2">
        <v>1203821</v>
      </c>
      <c r="J306" s="2">
        <v>1867220</v>
      </c>
      <c r="K306" s="2" t="s">
        <v>14756</v>
      </c>
      <c r="L306" s="1" t="str">
        <f t="shared" si="4"/>
        <v>Jalna12019</v>
      </c>
    </row>
    <row r="307" spans="1:12" x14ac:dyDescent="0.3">
      <c r="A307" s="2">
        <v>18</v>
      </c>
      <c r="B307" s="2" t="s">
        <v>399</v>
      </c>
      <c r="C307" s="2" t="s">
        <v>1334</v>
      </c>
      <c r="D307" s="2" t="s">
        <v>1018</v>
      </c>
      <c r="E307" s="2">
        <v>2</v>
      </c>
      <c r="F307" s="2" t="s">
        <v>7</v>
      </c>
      <c r="G307" s="2">
        <v>364348</v>
      </c>
      <c r="H307" s="3">
        <v>0.30265961467693286</v>
      </c>
      <c r="I307" s="2">
        <v>1203821</v>
      </c>
      <c r="J307" s="2">
        <v>1867220</v>
      </c>
      <c r="K307" s="2" t="s">
        <v>14756</v>
      </c>
      <c r="L307" s="1" t="str">
        <f t="shared" si="4"/>
        <v>Jalna22019</v>
      </c>
    </row>
    <row r="308" spans="1:12" x14ac:dyDescent="0.3">
      <c r="A308" s="2">
        <v>18</v>
      </c>
      <c r="B308" s="2" t="s">
        <v>399</v>
      </c>
      <c r="C308" s="2" t="s">
        <v>1343</v>
      </c>
      <c r="D308" s="2" t="s">
        <v>1018</v>
      </c>
      <c r="E308" s="2">
        <v>3</v>
      </c>
      <c r="F308" s="2" t="s">
        <v>1023</v>
      </c>
      <c r="G308" s="2">
        <v>76924</v>
      </c>
      <c r="H308" s="3">
        <v>6.3899865511566914E-2</v>
      </c>
      <c r="I308" s="2">
        <v>1203821</v>
      </c>
      <c r="J308" s="2">
        <v>1867220</v>
      </c>
      <c r="K308" s="2" t="s">
        <v>14756</v>
      </c>
      <c r="L308" s="1" t="str">
        <f t="shared" si="4"/>
        <v>Jalna32019</v>
      </c>
    </row>
    <row r="309" spans="1:12" x14ac:dyDescent="0.3">
      <c r="A309" s="2">
        <v>18</v>
      </c>
      <c r="B309" s="2" t="s">
        <v>399</v>
      </c>
      <c r="C309" s="2" t="str">
        <f>"NOTA"&amp;B309</f>
        <v>NOTAJalna</v>
      </c>
      <c r="D309" s="2" t="s">
        <v>7923</v>
      </c>
      <c r="E309" s="2">
        <v>4</v>
      </c>
      <c r="F309" s="2" t="s">
        <v>22</v>
      </c>
      <c r="G309" s="2">
        <v>15550</v>
      </c>
      <c r="H309" s="3">
        <v>1.2917202806729571E-2</v>
      </c>
      <c r="I309" s="2">
        <v>1203821</v>
      </c>
      <c r="J309" s="2">
        <v>1867220</v>
      </c>
      <c r="K309" s="2" t="s">
        <v>14756</v>
      </c>
      <c r="L309" s="1" t="str">
        <f t="shared" si="4"/>
        <v>Jalna42019</v>
      </c>
    </row>
    <row r="310" spans="1:12" x14ac:dyDescent="0.3">
      <c r="A310" s="2">
        <v>18</v>
      </c>
      <c r="B310" s="2" t="s">
        <v>399</v>
      </c>
      <c r="C310" s="2" t="s">
        <v>1336</v>
      </c>
      <c r="D310" s="2" t="s">
        <v>1018</v>
      </c>
      <c r="E310" s="2">
        <v>5</v>
      </c>
      <c r="F310" s="2" t="s">
        <v>11</v>
      </c>
      <c r="G310" s="2">
        <v>9048</v>
      </c>
      <c r="H310" s="3">
        <v>7.5160675881214894E-3</v>
      </c>
      <c r="I310" s="2">
        <v>1203821</v>
      </c>
      <c r="J310" s="2">
        <v>1867220</v>
      </c>
      <c r="K310" s="2" t="s">
        <v>14756</v>
      </c>
      <c r="L310" s="1" t="str">
        <f t="shared" si="4"/>
        <v>Jalna52019</v>
      </c>
    </row>
    <row r="311" spans="1:12" x14ac:dyDescent="0.3">
      <c r="A311" s="2">
        <v>18</v>
      </c>
      <c r="B311" s="2" t="s">
        <v>399</v>
      </c>
      <c r="C311" s="2" t="s">
        <v>1351</v>
      </c>
      <c r="D311" s="2" t="s">
        <v>1018</v>
      </c>
      <c r="E311" s="2">
        <v>6</v>
      </c>
      <c r="F311" s="2" t="s">
        <v>19</v>
      </c>
      <c r="G311" s="2">
        <v>6170</v>
      </c>
      <c r="H311" s="3">
        <v>5.1253467085222802E-3</v>
      </c>
      <c r="I311" s="2">
        <v>1203821</v>
      </c>
      <c r="J311" s="2">
        <v>1867220</v>
      </c>
      <c r="K311" s="2" t="s">
        <v>14756</v>
      </c>
      <c r="L311" s="1" t="str">
        <f t="shared" si="4"/>
        <v>Jalna62019</v>
      </c>
    </row>
    <row r="312" spans="1:12" x14ac:dyDescent="0.3">
      <c r="A312" s="2">
        <v>18</v>
      </c>
      <c r="B312" s="2" t="s">
        <v>399</v>
      </c>
      <c r="C312" s="2" t="s">
        <v>1344</v>
      </c>
      <c r="D312" s="2" t="s">
        <v>1018</v>
      </c>
      <c r="E312" s="2">
        <v>7</v>
      </c>
      <c r="F312" s="2" t="s">
        <v>1319</v>
      </c>
      <c r="G312" s="2">
        <v>5285</v>
      </c>
      <c r="H312" s="3">
        <v>4.3901875777212721E-3</v>
      </c>
      <c r="I312" s="2">
        <v>1203821</v>
      </c>
      <c r="J312" s="2">
        <v>1867220</v>
      </c>
      <c r="K312" s="2" t="s">
        <v>14756</v>
      </c>
      <c r="L312" s="1" t="str">
        <f t="shared" si="4"/>
        <v>Jalna72019</v>
      </c>
    </row>
    <row r="313" spans="1:12" x14ac:dyDescent="0.3">
      <c r="A313" s="2">
        <v>18</v>
      </c>
      <c r="B313" s="2" t="s">
        <v>399</v>
      </c>
      <c r="C313" s="2" t="s">
        <v>1353</v>
      </c>
      <c r="D313" s="2" t="s">
        <v>1018</v>
      </c>
      <c r="E313" s="2">
        <v>8</v>
      </c>
      <c r="F313" s="2" t="s">
        <v>19</v>
      </c>
      <c r="G313" s="2">
        <v>4184</v>
      </c>
      <c r="H313" s="3">
        <v>3.4755997777078155E-3</v>
      </c>
      <c r="I313" s="2">
        <v>1203821</v>
      </c>
      <c r="J313" s="2">
        <v>1867220</v>
      </c>
      <c r="K313" s="2" t="s">
        <v>14756</v>
      </c>
      <c r="L313" s="1" t="str">
        <f t="shared" si="4"/>
        <v>Jalna82019</v>
      </c>
    </row>
    <row r="314" spans="1:12" x14ac:dyDescent="0.3">
      <c r="A314" s="2">
        <v>18</v>
      </c>
      <c r="B314" s="2" t="s">
        <v>399</v>
      </c>
      <c r="C314" s="2" t="s">
        <v>1352</v>
      </c>
      <c r="D314" s="2" t="s">
        <v>1018</v>
      </c>
      <c r="E314" s="2">
        <v>9</v>
      </c>
      <c r="F314" s="2" t="s">
        <v>19</v>
      </c>
      <c r="G314" s="2">
        <v>4081</v>
      </c>
      <c r="H314" s="3">
        <v>3.3900388845185454E-3</v>
      </c>
      <c r="I314" s="2">
        <v>1203821</v>
      </c>
      <c r="J314" s="2">
        <v>1867220</v>
      </c>
      <c r="K314" s="2" t="s">
        <v>14756</v>
      </c>
      <c r="L314" s="1" t="str">
        <f t="shared" si="4"/>
        <v>Jalna92019</v>
      </c>
    </row>
    <row r="315" spans="1:12" x14ac:dyDescent="0.3">
      <c r="A315" s="2">
        <v>18</v>
      </c>
      <c r="B315" s="2" t="s">
        <v>399</v>
      </c>
      <c r="C315" s="2" t="s">
        <v>1350</v>
      </c>
      <c r="D315" s="2" t="s">
        <v>1018</v>
      </c>
      <c r="E315" s="2">
        <v>10</v>
      </c>
      <c r="F315" s="2" t="s">
        <v>19</v>
      </c>
      <c r="G315" s="2">
        <v>3483</v>
      </c>
      <c r="H315" s="3">
        <v>2.893287291050746E-3</v>
      </c>
      <c r="I315" s="2">
        <v>1203821</v>
      </c>
      <c r="J315" s="2">
        <v>1867220</v>
      </c>
      <c r="K315" s="2" t="s">
        <v>14756</v>
      </c>
      <c r="L315" s="1" t="str">
        <f t="shared" si="4"/>
        <v>Jalna102019</v>
      </c>
    </row>
    <row r="316" spans="1:12" x14ac:dyDescent="0.3">
      <c r="A316" s="2">
        <v>18</v>
      </c>
      <c r="B316" s="2" t="s">
        <v>399</v>
      </c>
      <c r="C316" s="2" t="s">
        <v>1347</v>
      </c>
      <c r="D316" s="2" t="s">
        <v>1018</v>
      </c>
      <c r="E316" s="2">
        <v>11</v>
      </c>
      <c r="F316" s="2" t="s">
        <v>19</v>
      </c>
      <c r="G316" s="2">
        <v>2843</v>
      </c>
      <c r="H316" s="3">
        <v>2.3616467896805256E-3</v>
      </c>
      <c r="I316" s="2">
        <v>1203821</v>
      </c>
      <c r="J316" s="2">
        <v>1867220</v>
      </c>
      <c r="K316" s="2" t="s">
        <v>14756</v>
      </c>
      <c r="L316" s="1" t="str">
        <f t="shared" si="4"/>
        <v>Jalna112019</v>
      </c>
    </row>
    <row r="317" spans="1:12" x14ac:dyDescent="0.3">
      <c r="A317" s="2">
        <v>18</v>
      </c>
      <c r="B317" s="2" t="s">
        <v>399</v>
      </c>
      <c r="C317" s="2" t="s">
        <v>1349</v>
      </c>
      <c r="D317" s="2" t="s">
        <v>1018</v>
      </c>
      <c r="E317" s="2">
        <v>12</v>
      </c>
      <c r="F317" s="2" t="s">
        <v>19</v>
      </c>
      <c r="G317" s="2">
        <v>2678</v>
      </c>
      <c r="H317" s="3">
        <v>2.2245832229210159E-3</v>
      </c>
      <c r="I317" s="2">
        <v>1203821</v>
      </c>
      <c r="J317" s="2">
        <v>1867220</v>
      </c>
      <c r="K317" s="2" t="s">
        <v>14756</v>
      </c>
      <c r="L317" s="1" t="str">
        <f t="shared" si="4"/>
        <v>Jalna122019</v>
      </c>
    </row>
    <row r="318" spans="1:12" x14ac:dyDescent="0.3">
      <c r="A318" s="2">
        <v>18</v>
      </c>
      <c r="B318" s="2" t="s">
        <v>399</v>
      </c>
      <c r="C318" s="2" t="s">
        <v>1337</v>
      </c>
      <c r="D318" s="2" t="s">
        <v>1018</v>
      </c>
      <c r="E318" s="2">
        <v>13</v>
      </c>
      <c r="F318" s="2" t="s">
        <v>1338</v>
      </c>
      <c r="G318" s="2">
        <v>2640</v>
      </c>
      <c r="H318" s="3">
        <v>2.1930170681521586E-3</v>
      </c>
      <c r="I318" s="2">
        <v>1203821</v>
      </c>
      <c r="J318" s="2">
        <v>1867220</v>
      </c>
      <c r="K318" s="2" t="s">
        <v>14756</v>
      </c>
      <c r="L318" s="1" t="str">
        <f t="shared" si="4"/>
        <v>Jalna132019</v>
      </c>
    </row>
    <row r="319" spans="1:12" x14ac:dyDescent="0.3">
      <c r="A319" s="2">
        <v>18</v>
      </c>
      <c r="B319" s="2" t="s">
        <v>399</v>
      </c>
      <c r="C319" s="2" t="s">
        <v>1342</v>
      </c>
      <c r="D319" s="2" t="s">
        <v>1018</v>
      </c>
      <c r="E319" s="2">
        <v>14</v>
      </c>
      <c r="F319" s="2" t="s">
        <v>15</v>
      </c>
      <c r="G319" s="2">
        <v>2013</v>
      </c>
      <c r="H319" s="3">
        <v>1.6721755144660211E-3</v>
      </c>
      <c r="I319" s="2">
        <v>1203821</v>
      </c>
      <c r="J319" s="2">
        <v>1867220</v>
      </c>
      <c r="K319" s="2" t="s">
        <v>14756</v>
      </c>
      <c r="L319" s="1" t="str">
        <f t="shared" si="4"/>
        <v>Jalna142019</v>
      </c>
    </row>
    <row r="320" spans="1:12" x14ac:dyDescent="0.3">
      <c r="A320" s="2">
        <v>18</v>
      </c>
      <c r="B320" s="2" t="s">
        <v>399</v>
      </c>
      <c r="C320" s="2" t="s">
        <v>1348</v>
      </c>
      <c r="D320" s="2" t="s">
        <v>1018</v>
      </c>
      <c r="E320" s="2">
        <v>15</v>
      </c>
      <c r="F320" s="2" t="s">
        <v>19</v>
      </c>
      <c r="G320" s="2">
        <v>1760</v>
      </c>
      <c r="H320" s="3">
        <v>1.4620113787681059E-3</v>
      </c>
      <c r="I320" s="2">
        <v>1203821</v>
      </c>
      <c r="J320" s="2">
        <v>1867220</v>
      </c>
      <c r="K320" s="2" t="s">
        <v>14756</v>
      </c>
      <c r="L320" s="1" t="str">
        <f t="shared" si="4"/>
        <v>Jalna152019</v>
      </c>
    </row>
    <row r="321" spans="1:12" x14ac:dyDescent="0.3">
      <c r="A321" s="2">
        <v>18</v>
      </c>
      <c r="B321" s="2" t="s">
        <v>399</v>
      </c>
      <c r="C321" s="2" t="s">
        <v>1346</v>
      </c>
      <c r="D321" s="2" t="s">
        <v>1020</v>
      </c>
      <c r="E321" s="2">
        <v>16</v>
      </c>
      <c r="F321" s="2" t="s">
        <v>19</v>
      </c>
      <c r="G321" s="2">
        <v>1739</v>
      </c>
      <c r="H321" s="3">
        <v>1.4445669248168956E-3</v>
      </c>
      <c r="I321" s="2">
        <v>1203821</v>
      </c>
      <c r="J321" s="2">
        <v>1867220</v>
      </c>
      <c r="K321" s="2" t="s">
        <v>14756</v>
      </c>
      <c r="L321" s="1" t="str">
        <f t="shared" si="4"/>
        <v>Jalna162019</v>
      </c>
    </row>
    <row r="322" spans="1:12" x14ac:dyDescent="0.3">
      <c r="A322" s="2">
        <v>18</v>
      </c>
      <c r="B322" s="2" t="s">
        <v>399</v>
      </c>
      <c r="C322" s="2" t="s">
        <v>1339</v>
      </c>
      <c r="D322" s="2" t="s">
        <v>1018</v>
      </c>
      <c r="E322" s="2">
        <v>17</v>
      </c>
      <c r="F322" s="2" t="s">
        <v>1340</v>
      </c>
      <c r="G322" s="2">
        <v>1562</v>
      </c>
      <c r="H322" s="3">
        <v>1.297535098656694E-3</v>
      </c>
      <c r="I322" s="2">
        <v>1203821</v>
      </c>
      <c r="J322" s="2">
        <v>1867220</v>
      </c>
      <c r="K322" s="2" t="s">
        <v>14756</v>
      </c>
      <c r="L322" s="1" t="str">
        <f t="shared" si="4"/>
        <v>Jalna172019</v>
      </c>
    </row>
    <row r="323" spans="1:12" x14ac:dyDescent="0.3">
      <c r="A323" s="2">
        <v>18</v>
      </c>
      <c r="B323" s="2" t="s">
        <v>399</v>
      </c>
      <c r="C323" s="2" t="s">
        <v>1345</v>
      </c>
      <c r="D323" s="2" t="s">
        <v>1018</v>
      </c>
      <c r="E323" s="2">
        <v>18</v>
      </c>
      <c r="F323" s="2" t="s">
        <v>19</v>
      </c>
      <c r="G323" s="2">
        <v>1209</v>
      </c>
      <c r="H323" s="3">
        <v>1.0043021346196818E-3</v>
      </c>
      <c r="I323" s="2">
        <v>1203821</v>
      </c>
      <c r="J323" s="2">
        <v>1867220</v>
      </c>
      <c r="K323" s="2" t="s">
        <v>14756</v>
      </c>
      <c r="L323" s="1" t="str">
        <f t="shared" ref="L323:L386" si="5">B323&amp;E323&amp;2019</f>
        <v>Jalna182019</v>
      </c>
    </row>
    <row r="324" spans="1:12" x14ac:dyDescent="0.3">
      <c r="A324" s="2">
        <v>18</v>
      </c>
      <c r="B324" s="2" t="s">
        <v>399</v>
      </c>
      <c r="C324" s="2" t="s">
        <v>1354</v>
      </c>
      <c r="D324" s="2" t="s">
        <v>1020</v>
      </c>
      <c r="E324" s="2">
        <v>19</v>
      </c>
      <c r="F324" s="2" t="s">
        <v>19</v>
      </c>
      <c r="G324" s="2">
        <v>1152</v>
      </c>
      <c r="H324" s="3">
        <v>9.569529024663966E-4</v>
      </c>
      <c r="I324" s="2">
        <v>1203821</v>
      </c>
      <c r="J324" s="2">
        <v>1867220</v>
      </c>
      <c r="K324" s="2" t="s">
        <v>14756</v>
      </c>
      <c r="L324" s="1" t="str">
        <f t="shared" si="5"/>
        <v>Jalna192019</v>
      </c>
    </row>
    <row r="325" spans="1:12" x14ac:dyDescent="0.3">
      <c r="A325" s="2">
        <v>18</v>
      </c>
      <c r="B325" s="2" t="s">
        <v>399</v>
      </c>
      <c r="C325" s="2" t="s">
        <v>1355</v>
      </c>
      <c r="D325" s="2" t="s">
        <v>1018</v>
      </c>
      <c r="E325" s="2">
        <v>20</v>
      </c>
      <c r="F325" s="2" t="s">
        <v>19</v>
      </c>
      <c r="G325" s="2">
        <v>1146</v>
      </c>
      <c r="H325" s="3">
        <v>9.5196877276605078E-4</v>
      </c>
      <c r="I325" s="2">
        <v>1203821</v>
      </c>
      <c r="J325" s="2">
        <v>1867220</v>
      </c>
      <c r="K325" s="2" t="s">
        <v>14756</v>
      </c>
      <c r="L325" s="1" t="str">
        <f t="shared" si="5"/>
        <v>Jalna202019</v>
      </c>
    </row>
    <row r="326" spans="1:12" x14ac:dyDescent="0.3">
      <c r="A326" s="2">
        <v>18</v>
      </c>
      <c r="B326" s="2" t="s">
        <v>399</v>
      </c>
      <c r="C326" s="2" t="s">
        <v>1341</v>
      </c>
      <c r="D326" s="2" t="s">
        <v>1018</v>
      </c>
      <c r="E326" s="2">
        <v>21</v>
      </c>
      <c r="F326" s="2" t="s">
        <v>1053</v>
      </c>
      <c r="G326" s="2">
        <v>1061</v>
      </c>
      <c r="H326" s="3">
        <v>8.8136026867781836E-4</v>
      </c>
      <c r="I326" s="2">
        <v>1203821</v>
      </c>
      <c r="J326" s="2">
        <v>1867220</v>
      </c>
      <c r="K326" s="2" t="s">
        <v>14756</v>
      </c>
      <c r="L326" s="1" t="str">
        <f t="shared" si="5"/>
        <v>Jalna212019</v>
      </c>
    </row>
    <row r="327" spans="1:12" x14ac:dyDescent="0.3">
      <c r="A327" s="2">
        <v>19</v>
      </c>
      <c r="B327" s="2" t="s">
        <v>423</v>
      </c>
      <c r="C327" s="2" t="s">
        <v>1362</v>
      </c>
      <c r="D327" s="2" t="s">
        <v>1018</v>
      </c>
      <c r="E327" s="2">
        <v>1</v>
      </c>
      <c r="F327" s="2" t="s">
        <v>1363</v>
      </c>
      <c r="G327" s="2">
        <v>388784</v>
      </c>
      <c r="H327" s="3">
        <v>0.32494824267478178</v>
      </c>
      <c r="I327" s="2">
        <v>1196449</v>
      </c>
      <c r="J327" s="2">
        <v>1886284</v>
      </c>
      <c r="K327" s="2" t="s">
        <v>14756</v>
      </c>
      <c r="L327" s="1" t="str">
        <f t="shared" si="5"/>
        <v>Aurangabad12019</v>
      </c>
    </row>
    <row r="328" spans="1:12" x14ac:dyDescent="0.3">
      <c r="A328" s="2">
        <v>19</v>
      </c>
      <c r="B328" s="2" t="s">
        <v>423</v>
      </c>
      <c r="C328" s="2" t="s">
        <v>1356</v>
      </c>
      <c r="D328" s="2" t="s">
        <v>1018</v>
      </c>
      <c r="E328" s="2">
        <v>2</v>
      </c>
      <c r="F328" s="2" t="s">
        <v>103</v>
      </c>
      <c r="G328" s="2">
        <v>383759</v>
      </c>
      <c r="H328" s="3">
        <v>0.32074831438699014</v>
      </c>
      <c r="I328" s="2">
        <v>1196449</v>
      </c>
      <c r="J328" s="2">
        <v>1886284</v>
      </c>
      <c r="K328" s="2" t="s">
        <v>14756</v>
      </c>
      <c r="L328" s="1" t="str">
        <f t="shared" si="5"/>
        <v>Aurangabad22019</v>
      </c>
    </row>
    <row r="329" spans="1:12" x14ac:dyDescent="0.3">
      <c r="A329" s="2">
        <v>19</v>
      </c>
      <c r="B329" s="2" t="s">
        <v>423</v>
      </c>
      <c r="C329" s="2" t="s">
        <v>1381</v>
      </c>
      <c r="D329" s="2" t="s">
        <v>1018</v>
      </c>
      <c r="E329" s="2">
        <v>3</v>
      </c>
      <c r="F329" s="2" t="s">
        <v>19</v>
      </c>
      <c r="G329" s="2">
        <v>283237</v>
      </c>
      <c r="H329" s="3">
        <v>0.2367313608854201</v>
      </c>
      <c r="I329" s="2">
        <v>1196449</v>
      </c>
      <c r="J329" s="2">
        <v>1886284</v>
      </c>
      <c r="K329" s="2" t="s">
        <v>14756</v>
      </c>
      <c r="L329" s="1" t="str">
        <f t="shared" si="5"/>
        <v>Aurangabad32019</v>
      </c>
    </row>
    <row r="330" spans="1:12" x14ac:dyDescent="0.3">
      <c r="A330" s="2">
        <v>19</v>
      </c>
      <c r="B330" s="2" t="s">
        <v>423</v>
      </c>
      <c r="C330" s="2" t="s">
        <v>1358</v>
      </c>
      <c r="D330" s="2" t="s">
        <v>1018</v>
      </c>
      <c r="E330" s="2">
        <v>4</v>
      </c>
      <c r="F330" s="2" t="s">
        <v>7</v>
      </c>
      <c r="G330" s="2">
        <v>91688</v>
      </c>
      <c r="H330" s="3">
        <v>7.6633437781301161E-2</v>
      </c>
      <c r="I330" s="2">
        <v>1196449</v>
      </c>
      <c r="J330" s="2">
        <v>1886284</v>
      </c>
      <c r="K330" s="2" t="s">
        <v>14756</v>
      </c>
      <c r="L330" s="1" t="str">
        <f t="shared" si="5"/>
        <v>Aurangabad42019</v>
      </c>
    </row>
    <row r="331" spans="1:12" x14ac:dyDescent="0.3">
      <c r="A331" s="2">
        <v>19</v>
      </c>
      <c r="B331" s="2" t="s">
        <v>423</v>
      </c>
      <c r="C331" s="2" t="s">
        <v>1375</v>
      </c>
      <c r="D331" s="2" t="s">
        <v>1018</v>
      </c>
      <c r="E331" s="2">
        <v>5</v>
      </c>
      <c r="F331" s="2" t="s">
        <v>19</v>
      </c>
      <c r="G331" s="2">
        <v>5042</v>
      </c>
      <c r="H331" s="3">
        <v>4.2141370004070379E-3</v>
      </c>
      <c r="I331" s="2">
        <v>1196449</v>
      </c>
      <c r="J331" s="2">
        <v>1886284</v>
      </c>
      <c r="K331" s="2" t="s">
        <v>14756</v>
      </c>
      <c r="L331" s="1" t="str">
        <f t="shared" si="5"/>
        <v>Aurangabad52019</v>
      </c>
    </row>
    <row r="332" spans="1:12" x14ac:dyDescent="0.3">
      <c r="A332" s="2">
        <v>19</v>
      </c>
      <c r="B332" s="2" t="s">
        <v>423</v>
      </c>
      <c r="C332" s="2" t="str">
        <f>"NOTA"&amp;B332</f>
        <v>NOTAAurangabad</v>
      </c>
      <c r="D332" s="2" t="s">
        <v>7923</v>
      </c>
      <c r="E332" s="2">
        <v>6</v>
      </c>
      <c r="F332" s="2" t="s">
        <v>22</v>
      </c>
      <c r="G332" s="2">
        <v>4919</v>
      </c>
      <c r="H332" s="3">
        <v>4.1113327856013918E-3</v>
      </c>
      <c r="I332" s="2">
        <v>1196449</v>
      </c>
      <c r="J332" s="2">
        <v>1886284</v>
      </c>
      <c r="K332" s="2" t="s">
        <v>14756</v>
      </c>
      <c r="L332" s="1" t="str">
        <f t="shared" si="5"/>
        <v>Aurangabad62019</v>
      </c>
    </row>
    <row r="333" spans="1:12" x14ac:dyDescent="0.3">
      <c r="A333" s="2">
        <v>19</v>
      </c>
      <c r="B333" s="2" t="s">
        <v>423</v>
      </c>
      <c r="C333" s="2" t="s">
        <v>1357</v>
      </c>
      <c r="D333" s="2" t="s">
        <v>1020</v>
      </c>
      <c r="E333" s="2">
        <v>7</v>
      </c>
      <c r="F333" s="2" t="s">
        <v>11</v>
      </c>
      <c r="G333" s="2">
        <v>4793</v>
      </c>
      <c r="H333" s="3">
        <v>4.006021150922438E-3</v>
      </c>
      <c r="I333" s="2">
        <v>1196449</v>
      </c>
      <c r="J333" s="2">
        <v>1886284</v>
      </c>
      <c r="K333" s="2" t="s">
        <v>14756</v>
      </c>
      <c r="L333" s="1" t="str">
        <f t="shared" si="5"/>
        <v>Aurangabad72019</v>
      </c>
    </row>
    <row r="334" spans="1:12" x14ac:dyDescent="0.3">
      <c r="A334" s="2">
        <v>19</v>
      </c>
      <c r="B334" s="2" t="s">
        <v>423</v>
      </c>
      <c r="C334" s="2" t="s">
        <v>1369</v>
      </c>
      <c r="D334" s="2" t="s">
        <v>1018</v>
      </c>
      <c r="E334" s="2">
        <v>8</v>
      </c>
      <c r="F334" s="2" t="s">
        <v>1370</v>
      </c>
      <c r="G334" s="2">
        <v>4590</v>
      </c>
      <c r="H334" s="3">
        <v>3.8363524061619009E-3</v>
      </c>
      <c r="I334" s="2">
        <v>1196449</v>
      </c>
      <c r="J334" s="2">
        <v>1886284</v>
      </c>
      <c r="K334" s="2" t="s">
        <v>14756</v>
      </c>
      <c r="L334" s="1" t="str">
        <f t="shared" si="5"/>
        <v>Aurangabad82019</v>
      </c>
    </row>
    <row r="335" spans="1:12" x14ac:dyDescent="0.3">
      <c r="A335" s="2">
        <v>19</v>
      </c>
      <c r="B335" s="2" t="s">
        <v>423</v>
      </c>
      <c r="C335" s="2" t="s">
        <v>1376</v>
      </c>
      <c r="D335" s="2" t="s">
        <v>1018</v>
      </c>
      <c r="E335" s="2">
        <v>9</v>
      </c>
      <c r="F335" s="2" t="s">
        <v>19</v>
      </c>
      <c r="G335" s="2">
        <v>3216</v>
      </c>
      <c r="H335" s="3">
        <v>2.6879541041866391E-3</v>
      </c>
      <c r="I335" s="2">
        <v>1196449</v>
      </c>
      <c r="J335" s="2">
        <v>1886284</v>
      </c>
      <c r="K335" s="2" t="s">
        <v>14756</v>
      </c>
      <c r="L335" s="1" t="str">
        <f t="shared" si="5"/>
        <v>Aurangabad92019</v>
      </c>
    </row>
    <row r="336" spans="1:12" x14ac:dyDescent="0.3">
      <c r="A336" s="2">
        <v>19</v>
      </c>
      <c r="B336" s="2" t="s">
        <v>423</v>
      </c>
      <c r="C336" s="2" t="s">
        <v>1367</v>
      </c>
      <c r="D336" s="2" t="s">
        <v>1018</v>
      </c>
      <c r="E336" s="2">
        <v>10</v>
      </c>
      <c r="F336" s="2" t="s">
        <v>1368</v>
      </c>
      <c r="G336" s="2">
        <v>3194</v>
      </c>
      <c r="H336" s="3">
        <v>2.6695663584490438E-3</v>
      </c>
      <c r="I336" s="2">
        <v>1196449</v>
      </c>
      <c r="J336" s="2">
        <v>1886284</v>
      </c>
      <c r="K336" s="2" t="s">
        <v>14756</v>
      </c>
      <c r="L336" s="1" t="str">
        <f t="shared" si="5"/>
        <v>Aurangabad102019</v>
      </c>
    </row>
    <row r="337" spans="1:12" x14ac:dyDescent="0.3">
      <c r="A337" s="2">
        <v>19</v>
      </c>
      <c r="B337" s="2" t="s">
        <v>423</v>
      </c>
      <c r="C337" s="2" t="s">
        <v>1361</v>
      </c>
      <c r="D337" s="2" t="s">
        <v>1018</v>
      </c>
      <c r="E337" s="2">
        <v>11</v>
      </c>
      <c r="F337" s="2" t="s">
        <v>1053</v>
      </c>
      <c r="G337" s="2">
        <v>2775</v>
      </c>
      <c r="H337" s="3">
        <v>2.3193633828102996E-3</v>
      </c>
      <c r="I337" s="2">
        <v>1196449</v>
      </c>
      <c r="J337" s="2">
        <v>1886284</v>
      </c>
      <c r="K337" s="2" t="s">
        <v>14756</v>
      </c>
      <c r="L337" s="1" t="str">
        <f t="shared" si="5"/>
        <v>Aurangabad112019</v>
      </c>
    </row>
    <row r="338" spans="1:12" x14ac:dyDescent="0.3">
      <c r="A338" s="2">
        <v>19</v>
      </c>
      <c r="B338" s="2" t="s">
        <v>423</v>
      </c>
      <c r="C338" s="2" t="s">
        <v>1380</v>
      </c>
      <c r="D338" s="2" t="s">
        <v>1020</v>
      </c>
      <c r="E338" s="2">
        <v>12</v>
      </c>
      <c r="F338" s="2" t="s">
        <v>19</v>
      </c>
      <c r="G338" s="2">
        <v>2213</v>
      </c>
      <c r="H338" s="3">
        <v>1.8496400598771866E-3</v>
      </c>
      <c r="I338" s="2">
        <v>1196449</v>
      </c>
      <c r="J338" s="2">
        <v>1886284</v>
      </c>
      <c r="K338" s="2" t="s">
        <v>14756</v>
      </c>
      <c r="L338" s="1" t="str">
        <f t="shared" si="5"/>
        <v>Aurangabad122019</v>
      </c>
    </row>
    <row r="339" spans="1:12" x14ac:dyDescent="0.3">
      <c r="A339" s="2">
        <v>19</v>
      </c>
      <c r="B339" s="2" t="s">
        <v>423</v>
      </c>
      <c r="C339" s="2" t="s">
        <v>1337</v>
      </c>
      <c r="D339" s="2" t="s">
        <v>1018</v>
      </c>
      <c r="E339" s="2">
        <v>13</v>
      </c>
      <c r="F339" s="2" t="s">
        <v>1338</v>
      </c>
      <c r="G339" s="2">
        <v>2212</v>
      </c>
      <c r="H339" s="3">
        <v>1.8488042532527505E-3</v>
      </c>
      <c r="I339" s="2">
        <v>1196449</v>
      </c>
      <c r="J339" s="2">
        <v>1886284</v>
      </c>
      <c r="K339" s="2" t="s">
        <v>14756</v>
      </c>
      <c r="L339" s="1" t="str">
        <f t="shared" si="5"/>
        <v>Aurangabad132019</v>
      </c>
    </row>
    <row r="340" spans="1:12" x14ac:dyDescent="0.3">
      <c r="A340" s="2">
        <v>19</v>
      </c>
      <c r="B340" s="2" t="s">
        <v>423</v>
      </c>
      <c r="C340" s="2" t="s">
        <v>1371</v>
      </c>
      <c r="D340" s="2" t="s">
        <v>1018</v>
      </c>
      <c r="E340" s="2">
        <v>14</v>
      </c>
      <c r="F340" s="2" t="s">
        <v>1372</v>
      </c>
      <c r="G340" s="2">
        <v>1874</v>
      </c>
      <c r="H340" s="3">
        <v>1.5663016141933338E-3</v>
      </c>
      <c r="I340" s="2">
        <v>1196449</v>
      </c>
      <c r="J340" s="2">
        <v>1886284</v>
      </c>
      <c r="K340" s="2" t="s">
        <v>14756</v>
      </c>
      <c r="L340" s="1" t="str">
        <f t="shared" si="5"/>
        <v>Aurangabad142019</v>
      </c>
    </row>
    <row r="341" spans="1:12" x14ac:dyDescent="0.3">
      <c r="A341" s="2">
        <v>19</v>
      </c>
      <c r="B341" s="2" t="s">
        <v>423</v>
      </c>
      <c r="C341" s="2" t="s">
        <v>1379</v>
      </c>
      <c r="D341" s="2" t="s">
        <v>1018</v>
      </c>
      <c r="E341" s="2">
        <v>15</v>
      </c>
      <c r="F341" s="2" t="s">
        <v>19</v>
      </c>
      <c r="G341" s="2">
        <v>1869</v>
      </c>
      <c r="H341" s="3">
        <v>1.562122581071153E-3</v>
      </c>
      <c r="I341" s="2">
        <v>1196449</v>
      </c>
      <c r="J341" s="2">
        <v>1886284</v>
      </c>
      <c r="K341" s="2" t="s">
        <v>14756</v>
      </c>
      <c r="L341" s="1" t="str">
        <f t="shared" si="5"/>
        <v>Aurangabad152019</v>
      </c>
    </row>
    <row r="342" spans="1:12" x14ac:dyDescent="0.3">
      <c r="A342" s="2">
        <v>19</v>
      </c>
      <c r="B342" s="2" t="s">
        <v>423</v>
      </c>
      <c r="C342" s="2" t="s">
        <v>1359</v>
      </c>
      <c r="D342" s="2" t="s">
        <v>1018</v>
      </c>
      <c r="E342" s="2">
        <v>16</v>
      </c>
      <c r="F342" s="2" t="s">
        <v>1360</v>
      </c>
      <c r="G342" s="2">
        <v>1811</v>
      </c>
      <c r="H342" s="3">
        <v>1.5136457968538566E-3</v>
      </c>
      <c r="I342" s="2">
        <v>1196449</v>
      </c>
      <c r="J342" s="2">
        <v>1886284</v>
      </c>
      <c r="K342" s="2" t="s">
        <v>14756</v>
      </c>
      <c r="L342" s="1" t="str">
        <f t="shared" si="5"/>
        <v>Aurangabad162019</v>
      </c>
    </row>
    <row r="343" spans="1:12" x14ac:dyDescent="0.3">
      <c r="A343" s="2">
        <v>19</v>
      </c>
      <c r="B343" s="2" t="s">
        <v>423</v>
      </c>
      <c r="C343" s="2" t="s">
        <v>1382</v>
      </c>
      <c r="D343" s="2" t="s">
        <v>1018</v>
      </c>
      <c r="E343" s="2">
        <v>17</v>
      </c>
      <c r="F343" s="2" t="s">
        <v>19</v>
      </c>
      <c r="G343" s="2">
        <v>1731</v>
      </c>
      <c r="H343" s="3">
        <v>1.4467812668989652E-3</v>
      </c>
      <c r="I343" s="2">
        <v>1196449</v>
      </c>
      <c r="J343" s="2">
        <v>1886284</v>
      </c>
      <c r="K343" s="2" t="s">
        <v>14756</v>
      </c>
      <c r="L343" s="1" t="str">
        <f t="shared" si="5"/>
        <v>Aurangabad172019</v>
      </c>
    </row>
    <row r="344" spans="1:12" x14ac:dyDescent="0.3">
      <c r="A344" s="2">
        <v>19</v>
      </c>
      <c r="B344" s="2" t="s">
        <v>423</v>
      </c>
      <c r="C344" s="2" t="s">
        <v>1364</v>
      </c>
      <c r="D344" s="2" t="s">
        <v>1020</v>
      </c>
      <c r="E344" s="2">
        <v>18</v>
      </c>
      <c r="F344" s="2" t="s">
        <v>15</v>
      </c>
      <c r="G344" s="2">
        <v>1663</v>
      </c>
      <c r="H344" s="3">
        <v>1.3899464164373074E-3</v>
      </c>
      <c r="I344" s="2">
        <v>1196449</v>
      </c>
      <c r="J344" s="2">
        <v>1886284</v>
      </c>
      <c r="K344" s="2" t="s">
        <v>14756</v>
      </c>
      <c r="L344" s="1" t="str">
        <f t="shared" si="5"/>
        <v>Aurangabad182019</v>
      </c>
    </row>
    <row r="345" spans="1:12" x14ac:dyDescent="0.3">
      <c r="A345" s="2">
        <v>19</v>
      </c>
      <c r="B345" s="2" t="s">
        <v>423</v>
      </c>
      <c r="C345" s="2" t="s">
        <v>1373</v>
      </c>
      <c r="D345" s="2" t="s">
        <v>1018</v>
      </c>
      <c r="E345" s="2">
        <v>19</v>
      </c>
      <c r="F345" s="2" t="s">
        <v>387</v>
      </c>
      <c r="G345" s="2">
        <v>1503</v>
      </c>
      <c r="H345" s="3">
        <v>1.2562173565275243E-3</v>
      </c>
      <c r="I345" s="2">
        <v>1196449</v>
      </c>
      <c r="J345" s="2">
        <v>1886284</v>
      </c>
      <c r="K345" s="2" t="s">
        <v>14756</v>
      </c>
      <c r="L345" s="1" t="str">
        <f t="shared" si="5"/>
        <v>Aurangabad192019</v>
      </c>
    </row>
    <row r="346" spans="1:12" x14ac:dyDescent="0.3">
      <c r="A346" s="2">
        <v>19</v>
      </c>
      <c r="B346" s="2" t="s">
        <v>423</v>
      </c>
      <c r="C346" s="2" t="s">
        <v>1374</v>
      </c>
      <c r="D346" s="2" t="s">
        <v>1018</v>
      </c>
      <c r="E346" s="2">
        <v>20</v>
      </c>
      <c r="F346" s="2" t="s">
        <v>19</v>
      </c>
      <c r="G346" s="2">
        <v>1351</v>
      </c>
      <c r="H346" s="3">
        <v>1.1291747496132306E-3</v>
      </c>
      <c r="I346" s="2">
        <v>1196449</v>
      </c>
      <c r="J346" s="2">
        <v>1886284</v>
      </c>
      <c r="K346" s="2" t="s">
        <v>14756</v>
      </c>
      <c r="L346" s="1" t="str">
        <f t="shared" si="5"/>
        <v>Aurangabad202019</v>
      </c>
    </row>
    <row r="347" spans="1:12" x14ac:dyDescent="0.3">
      <c r="A347" s="2">
        <v>19</v>
      </c>
      <c r="B347" s="2" t="s">
        <v>423</v>
      </c>
      <c r="C347" s="2" t="s">
        <v>1366</v>
      </c>
      <c r="D347" s="2" t="s">
        <v>1018</v>
      </c>
      <c r="E347" s="2">
        <v>21</v>
      </c>
      <c r="F347" s="2" t="s">
        <v>1113</v>
      </c>
      <c r="G347" s="2">
        <v>1226</v>
      </c>
      <c r="H347" s="3">
        <v>1.0246989215587125E-3</v>
      </c>
      <c r="I347" s="2">
        <v>1196449</v>
      </c>
      <c r="J347" s="2">
        <v>1886284</v>
      </c>
      <c r="K347" s="2" t="s">
        <v>14756</v>
      </c>
      <c r="L347" s="1" t="str">
        <f t="shared" si="5"/>
        <v>Aurangabad212019</v>
      </c>
    </row>
    <row r="348" spans="1:12" x14ac:dyDescent="0.3">
      <c r="A348" s="2">
        <v>19</v>
      </c>
      <c r="B348" s="2" t="s">
        <v>423</v>
      </c>
      <c r="C348" s="2" t="s">
        <v>1365</v>
      </c>
      <c r="D348" s="2" t="s">
        <v>1018</v>
      </c>
      <c r="E348" s="2">
        <v>22</v>
      </c>
      <c r="F348" s="2" t="s">
        <v>1049</v>
      </c>
      <c r="G348" s="2">
        <v>1210</v>
      </c>
      <c r="H348" s="3">
        <v>1.0113260155677343E-3</v>
      </c>
      <c r="I348" s="2">
        <v>1196449</v>
      </c>
      <c r="J348" s="2">
        <v>1886284</v>
      </c>
      <c r="K348" s="2" t="s">
        <v>14756</v>
      </c>
      <c r="L348" s="1" t="str">
        <f t="shared" si="5"/>
        <v>Aurangabad222019</v>
      </c>
    </row>
    <row r="349" spans="1:12" x14ac:dyDescent="0.3">
      <c r="A349" s="2">
        <v>19</v>
      </c>
      <c r="B349" s="2" t="s">
        <v>423</v>
      </c>
      <c r="C349" s="2" t="s">
        <v>1378</v>
      </c>
      <c r="D349" s="2" t="s">
        <v>1018</v>
      </c>
      <c r="E349" s="2">
        <v>23</v>
      </c>
      <c r="F349" s="2" t="s">
        <v>19</v>
      </c>
      <c r="G349" s="2">
        <v>922</v>
      </c>
      <c r="H349" s="3">
        <v>7.7061370773012468E-4</v>
      </c>
      <c r="I349" s="2">
        <v>1196449</v>
      </c>
      <c r="J349" s="2">
        <v>1886284</v>
      </c>
      <c r="K349" s="2" t="s">
        <v>14756</v>
      </c>
      <c r="L349" s="1" t="str">
        <f t="shared" si="5"/>
        <v>Aurangabad232019</v>
      </c>
    </row>
    <row r="350" spans="1:12" x14ac:dyDescent="0.3">
      <c r="A350" s="2">
        <v>19</v>
      </c>
      <c r="B350" s="2" t="s">
        <v>423</v>
      </c>
      <c r="C350" s="2" t="s">
        <v>1377</v>
      </c>
      <c r="D350" s="2" t="s">
        <v>1018</v>
      </c>
      <c r="E350" s="2">
        <v>24</v>
      </c>
      <c r="F350" s="2" t="s">
        <v>19</v>
      </c>
      <c r="G350" s="2">
        <v>867</v>
      </c>
      <c r="H350" s="3">
        <v>7.2464434338613678E-4</v>
      </c>
      <c r="I350" s="2">
        <v>1196449</v>
      </c>
      <c r="J350" s="2">
        <v>1886284</v>
      </c>
      <c r="K350" s="2" t="s">
        <v>14756</v>
      </c>
      <c r="L350" s="1" t="str">
        <f t="shared" si="5"/>
        <v>Aurangabad242019</v>
      </c>
    </row>
    <row r="351" spans="1:12" x14ac:dyDescent="0.3">
      <c r="A351" s="2">
        <v>20</v>
      </c>
      <c r="B351" s="2" t="s">
        <v>452</v>
      </c>
      <c r="C351" s="2" t="s">
        <v>1386</v>
      </c>
      <c r="D351" s="2" t="s">
        <v>1020</v>
      </c>
      <c r="E351" s="2">
        <v>1</v>
      </c>
      <c r="F351" s="2" t="s">
        <v>9</v>
      </c>
      <c r="G351" s="2">
        <v>565452</v>
      </c>
      <c r="H351" s="3">
        <v>0.49830359707919075</v>
      </c>
      <c r="I351" s="2">
        <v>1134754</v>
      </c>
      <c r="J351" s="2">
        <v>1732936</v>
      </c>
      <c r="K351" s="2" t="s">
        <v>14755</v>
      </c>
      <c r="L351" s="1" t="str">
        <f t="shared" si="5"/>
        <v>Dindori 12019</v>
      </c>
    </row>
    <row r="352" spans="1:12" x14ac:dyDescent="0.3">
      <c r="A352" s="2">
        <v>20</v>
      </c>
      <c r="B352" s="2" t="s">
        <v>452</v>
      </c>
      <c r="C352" s="2" t="s">
        <v>1385</v>
      </c>
      <c r="D352" s="2" t="s">
        <v>1018</v>
      </c>
      <c r="E352" s="2">
        <v>2</v>
      </c>
      <c r="F352" s="2" t="s">
        <v>51</v>
      </c>
      <c r="G352" s="2">
        <v>368111</v>
      </c>
      <c r="H352" s="3">
        <v>0.32439718212053009</v>
      </c>
      <c r="I352" s="2">
        <v>1134754</v>
      </c>
      <c r="J352" s="2">
        <v>1732936</v>
      </c>
      <c r="K352" s="2" t="s">
        <v>14755</v>
      </c>
      <c r="L352" s="1" t="str">
        <f t="shared" si="5"/>
        <v>Dindori 22019</v>
      </c>
    </row>
    <row r="353" spans="1:12" x14ac:dyDescent="0.3">
      <c r="A353" s="2">
        <v>20</v>
      </c>
      <c r="B353" s="2" t="s">
        <v>452</v>
      </c>
      <c r="C353" s="2" t="s">
        <v>1384</v>
      </c>
      <c r="D353" s="2" t="s">
        <v>1018</v>
      </c>
      <c r="E353" s="2">
        <v>3</v>
      </c>
      <c r="F353" s="2" t="s">
        <v>184</v>
      </c>
      <c r="G353" s="2">
        <v>109485</v>
      </c>
      <c r="H353" s="3">
        <v>9.6483466901196205E-2</v>
      </c>
      <c r="I353" s="2">
        <v>1134754</v>
      </c>
      <c r="J353" s="2">
        <v>1732936</v>
      </c>
      <c r="K353" s="2" t="s">
        <v>14755</v>
      </c>
      <c r="L353" s="1" t="str">
        <f t="shared" si="5"/>
        <v>Dindori 32019</v>
      </c>
    </row>
    <row r="354" spans="1:12" x14ac:dyDescent="0.3">
      <c r="A354" s="2">
        <v>20</v>
      </c>
      <c r="B354" s="2" t="s">
        <v>452</v>
      </c>
      <c r="C354" s="2" t="s">
        <v>1389</v>
      </c>
      <c r="D354" s="2" t="s">
        <v>1018</v>
      </c>
      <c r="E354" s="2">
        <v>4</v>
      </c>
      <c r="F354" s="2" t="s">
        <v>1023</v>
      </c>
      <c r="G354" s="2">
        <v>58749</v>
      </c>
      <c r="H354" s="3">
        <v>5.1772454646557754E-2</v>
      </c>
      <c r="I354" s="2">
        <v>1134754</v>
      </c>
      <c r="J354" s="2">
        <v>1732936</v>
      </c>
      <c r="K354" s="2" t="s">
        <v>14755</v>
      </c>
      <c r="L354" s="1" t="str">
        <f t="shared" si="5"/>
        <v>Dindori 42019</v>
      </c>
    </row>
    <row r="355" spans="1:12" x14ac:dyDescent="0.3">
      <c r="A355" s="2">
        <v>20</v>
      </c>
      <c r="B355" s="2" t="s">
        <v>452</v>
      </c>
      <c r="C355" s="2" t="str">
        <f>"NOTA"&amp;B355</f>
        <v xml:space="preserve">NOTADindori </v>
      </c>
      <c r="D355" s="2" t="s">
        <v>7923</v>
      </c>
      <c r="E355" s="2">
        <v>5</v>
      </c>
      <c r="F355" s="2" t="s">
        <v>22</v>
      </c>
      <c r="G355" s="2">
        <v>9428</v>
      </c>
      <c r="H355" s="3">
        <v>8.308408694747936E-3</v>
      </c>
      <c r="I355" s="2">
        <v>1134754</v>
      </c>
      <c r="J355" s="2">
        <v>1732936</v>
      </c>
      <c r="K355" s="2" t="s">
        <v>14755</v>
      </c>
      <c r="L355" s="1" t="str">
        <f t="shared" si="5"/>
        <v>Dindori 52019</v>
      </c>
    </row>
    <row r="356" spans="1:12" x14ac:dyDescent="0.3">
      <c r="A356" s="2">
        <v>20</v>
      </c>
      <c r="B356" s="2" t="s">
        <v>452</v>
      </c>
      <c r="C356" s="2" t="s">
        <v>1383</v>
      </c>
      <c r="D356" s="2" t="s">
        <v>1018</v>
      </c>
      <c r="E356" s="2">
        <v>6</v>
      </c>
      <c r="F356" s="2" t="s">
        <v>11</v>
      </c>
      <c r="G356" s="2">
        <v>7678</v>
      </c>
      <c r="H356" s="3">
        <v>6.7662242212849655E-3</v>
      </c>
      <c r="I356" s="2">
        <v>1134754</v>
      </c>
      <c r="J356" s="2">
        <v>1732936</v>
      </c>
      <c r="K356" s="2" t="s">
        <v>14755</v>
      </c>
      <c r="L356" s="1" t="str">
        <f t="shared" si="5"/>
        <v>Dindori 62019</v>
      </c>
    </row>
    <row r="357" spans="1:12" x14ac:dyDescent="0.3">
      <c r="A357" s="2">
        <v>20</v>
      </c>
      <c r="B357" s="2" t="s">
        <v>452</v>
      </c>
      <c r="C357" s="2" t="s">
        <v>1387</v>
      </c>
      <c r="D357" s="2" t="s">
        <v>1018</v>
      </c>
      <c r="E357" s="2">
        <v>7</v>
      </c>
      <c r="F357" s="2" t="s">
        <v>1042</v>
      </c>
      <c r="G357" s="2">
        <v>5737</v>
      </c>
      <c r="H357" s="3">
        <v>5.0557213281468933E-3</v>
      </c>
      <c r="I357" s="2">
        <v>1134754</v>
      </c>
      <c r="J357" s="2">
        <v>1732936</v>
      </c>
      <c r="K357" s="2" t="s">
        <v>14755</v>
      </c>
      <c r="L357" s="1" t="str">
        <f t="shared" si="5"/>
        <v>Dindori 72019</v>
      </c>
    </row>
    <row r="358" spans="1:12" x14ac:dyDescent="0.3">
      <c r="A358" s="2">
        <v>20</v>
      </c>
      <c r="B358" s="2" t="s">
        <v>452</v>
      </c>
      <c r="C358" s="2" t="s">
        <v>1388</v>
      </c>
      <c r="D358" s="2" t="s">
        <v>1018</v>
      </c>
      <c r="E358" s="2">
        <v>8</v>
      </c>
      <c r="F358" s="2" t="s">
        <v>1025</v>
      </c>
      <c r="G358" s="2">
        <v>5619</v>
      </c>
      <c r="H358" s="3">
        <v>4.9517340322219614E-3</v>
      </c>
      <c r="I358" s="2">
        <v>1134754</v>
      </c>
      <c r="J358" s="2">
        <v>1732936</v>
      </c>
      <c r="K358" s="2" t="s">
        <v>14755</v>
      </c>
      <c r="L358" s="1" t="str">
        <f t="shared" si="5"/>
        <v>Dindori 82019</v>
      </c>
    </row>
    <row r="359" spans="1:12" x14ac:dyDescent="0.3">
      <c r="A359" s="2">
        <v>20</v>
      </c>
      <c r="B359" s="2" t="s">
        <v>452</v>
      </c>
      <c r="C359" s="2" t="s">
        <v>1390</v>
      </c>
      <c r="D359" s="2" t="s">
        <v>1018</v>
      </c>
      <c r="E359" s="2">
        <v>9</v>
      </c>
      <c r="F359" s="2" t="s">
        <v>19</v>
      </c>
      <c r="G359" s="2">
        <v>4495</v>
      </c>
      <c r="H359" s="3">
        <v>3.9612109761234596E-3</v>
      </c>
      <c r="I359" s="2">
        <v>1134754</v>
      </c>
      <c r="J359" s="2">
        <v>1732936</v>
      </c>
      <c r="K359" s="2" t="s">
        <v>14755</v>
      </c>
      <c r="L359" s="1" t="str">
        <f t="shared" si="5"/>
        <v>Dindori 92019</v>
      </c>
    </row>
    <row r="360" spans="1:12" x14ac:dyDescent="0.3">
      <c r="A360" s="2">
        <v>21</v>
      </c>
      <c r="B360" s="2" t="s">
        <v>463</v>
      </c>
      <c r="C360" s="2" t="s">
        <v>1392</v>
      </c>
      <c r="D360" s="2" t="s">
        <v>1018</v>
      </c>
      <c r="E360" s="2">
        <v>1</v>
      </c>
      <c r="F360" s="2" t="s">
        <v>103</v>
      </c>
      <c r="G360" s="2">
        <v>562034</v>
      </c>
      <c r="H360" s="3">
        <v>0.50246523857161884</v>
      </c>
      <c r="I360" s="2">
        <v>1118553</v>
      </c>
      <c r="J360" s="2">
        <v>1885064</v>
      </c>
      <c r="K360" s="2" t="s">
        <v>14755</v>
      </c>
      <c r="L360" s="1" t="str">
        <f t="shared" si="5"/>
        <v>Nashik12019</v>
      </c>
    </row>
    <row r="361" spans="1:12" x14ac:dyDescent="0.3">
      <c r="A361" s="2">
        <v>21</v>
      </c>
      <c r="B361" s="2" t="s">
        <v>463</v>
      </c>
      <c r="C361" s="2" t="s">
        <v>1393</v>
      </c>
      <c r="D361" s="2" t="s">
        <v>1018</v>
      </c>
      <c r="E361" s="2">
        <v>2</v>
      </c>
      <c r="F361" s="2" t="s">
        <v>51</v>
      </c>
      <c r="G361" s="2">
        <v>270854</v>
      </c>
      <c r="H361" s="3">
        <v>0.24214677355476227</v>
      </c>
      <c r="I361" s="2">
        <v>1118553</v>
      </c>
      <c r="J361" s="2">
        <v>1885064</v>
      </c>
      <c r="K361" s="2" t="s">
        <v>14755</v>
      </c>
      <c r="L361" s="1" t="str">
        <f t="shared" si="5"/>
        <v>Nashik22019</v>
      </c>
    </row>
    <row r="362" spans="1:12" x14ac:dyDescent="0.3">
      <c r="A362" s="2">
        <v>21</v>
      </c>
      <c r="B362" s="2" t="s">
        <v>463</v>
      </c>
      <c r="C362" s="2" t="s">
        <v>1402</v>
      </c>
      <c r="D362" s="2" t="s">
        <v>1018</v>
      </c>
      <c r="E362" s="2">
        <v>3</v>
      </c>
      <c r="F362" s="2" t="s">
        <v>19</v>
      </c>
      <c r="G362" s="2">
        <v>134229</v>
      </c>
      <c r="H362" s="3">
        <v>0.1200023601921411</v>
      </c>
      <c r="I362" s="2">
        <v>1118553</v>
      </c>
      <c r="J362" s="2">
        <v>1885064</v>
      </c>
      <c r="K362" s="2" t="s">
        <v>14755</v>
      </c>
      <c r="L362" s="1" t="str">
        <f t="shared" si="5"/>
        <v>Nashik32019</v>
      </c>
    </row>
    <row r="363" spans="1:12" x14ac:dyDescent="0.3">
      <c r="A363" s="2">
        <v>21</v>
      </c>
      <c r="B363" s="2" t="s">
        <v>463</v>
      </c>
      <c r="C363" s="2" t="s">
        <v>1395</v>
      </c>
      <c r="D363" s="2" t="s">
        <v>1018</v>
      </c>
      <c r="E363" s="2">
        <v>4</v>
      </c>
      <c r="F363" s="2" t="s">
        <v>1023</v>
      </c>
      <c r="G363" s="2">
        <v>109836</v>
      </c>
      <c r="H363" s="3">
        <v>9.8194721215713515E-2</v>
      </c>
      <c r="I363" s="2">
        <v>1118553</v>
      </c>
      <c r="J363" s="2">
        <v>1885064</v>
      </c>
      <c r="K363" s="2" t="s">
        <v>14755</v>
      </c>
      <c r="L363" s="1" t="str">
        <f t="shared" si="5"/>
        <v>Nashik42019</v>
      </c>
    </row>
    <row r="364" spans="1:12" x14ac:dyDescent="0.3">
      <c r="A364" s="2">
        <v>21</v>
      </c>
      <c r="B364" s="2" t="s">
        <v>463</v>
      </c>
      <c r="C364" s="2" t="str">
        <f>"NOTA"&amp;B364</f>
        <v>NOTANashik</v>
      </c>
      <c r="D364" s="2" t="s">
        <v>7923</v>
      </c>
      <c r="E364" s="2">
        <v>5</v>
      </c>
      <c r="F364" s="2" t="s">
        <v>22</v>
      </c>
      <c r="G364" s="2">
        <v>6952</v>
      </c>
      <c r="H364" s="3">
        <v>6.2151726382209871E-3</v>
      </c>
      <c r="I364" s="2">
        <v>1118553</v>
      </c>
      <c r="J364" s="2">
        <v>1885064</v>
      </c>
      <c r="K364" s="2" t="s">
        <v>14755</v>
      </c>
      <c r="L364" s="1" t="str">
        <f t="shared" si="5"/>
        <v>Nashik52019</v>
      </c>
    </row>
    <row r="365" spans="1:12" x14ac:dyDescent="0.3">
      <c r="A365" s="2">
        <v>21</v>
      </c>
      <c r="B365" s="2" t="s">
        <v>463</v>
      </c>
      <c r="C365" s="2" t="s">
        <v>1394</v>
      </c>
      <c r="D365" s="2" t="s">
        <v>1020</v>
      </c>
      <c r="E365" s="2">
        <v>6</v>
      </c>
      <c r="F365" s="2" t="s">
        <v>1025</v>
      </c>
      <c r="G365" s="2">
        <v>6911</v>
      </c>
      <c r="H365" s="3">
        <v>6.1785181390600179E-3</v>
      </c>
      <c r="I365" s="2">
        <v>1118553</v>
      </c>
      <c r="J365" s="2">
        <v>1885064</v>
      </c>
      <c r="K365" s="2" t="s">
        <v>14755</v>
      </c>
      <c r="L365" s="1" t="str">
        <f t="shared" si="5"/>
        <v>Nashik62019</v>
      </c>
    </row>
    <row r="366" spans="1:12" x14ac:dyDescent="0.3">
      <c r="A366" s="2">
        <v>21</v>
      </c>
      <c r="B366" s="2" t="s">
        <v>463</v>
      </c>
      <c r="C366" s="2" t="s">
        <v>1391</v>
      </c>
      <c r="D366" s="2" t="s">
        <v>1018</v>
      </c>
      <c r="E366" s="2">
        <v>7</v>
      </c>
      <c r="F366" s="2" t="s">
        <v>11</v>
      </c>
      <c r="G366" s="2">
        <v>5685</v>
      </c>
      <c r="H366" s="3">
        <v>5.0824592129295612E-3</v>
      </c>
      <c r="I366" s="2">
        <v>1118553</v>
      </c>
      <c r="J366" s="2">
        <v>1885064</v>
      </c>
      <c r="K366" s="2" t="s">
        <v>14755</v>
      </c>
      <c r="L366" s="1" t="str">
        <f t="shared" si="5"/>
        <v>Nashik72019</v>
      </c>
    </row>
    <row r="367" spans="1:12" x14ac:dyDescent="0.3">
      <c r="A367" s="2">
        <v>21</v>
      </c>
      <c r="B367" s="2" t="s">
        <v>463</v>
      </c>
      <c r="C367" s="2" t="s">
        <v>1403</v>
      </c>
      <c r="D367" s="2" t="s">
        <v>1018</v>
      </c>
      <c r="E367" s="2">
        <v>8</v>
      </c>
      <c r="F367" s="2" t="s">
        <v>19</v>
      </c>
      <c r="G367" s="2">
        <v>4274</v>
      </c>
      <c r="H367" s="3">
        <v>3.8210080344874137E-3</v>
      </c>
      <c r="I367" s="2">
        <v>1118553</v>
      </c>
      <c r="J367" s="2">
        <v>1885064</v>
      </c>
      <c r="K367" s="2" t="s">
        <v>14755</v>
      </c>
      <c r="L367" s="1" t="str">
        <f t="shared" si="5"/>
        <v>Nashik82019</v>
      </c>
    </row>
    <row r="368" spans="1:12" x14ac:dyDescent="0.3">
      <c r="A368" s="2">
        <v>21</v>
      </c>
      <c r="B368" s="2" t="s">
        <v>463</v>
      </c>
      <c r="C368" s="2" t="s">
        <v>1406</v>
      </c>
      <c r="D368" s="2" t="s">
        <v>1018</v>
      </c>
      <c r="E368" s="2">
        <v>9</v>
      </c>
      <c r="F368" s="2" t="s">
        <v>19</v>
      </c>
      <c r="G368" s="2">
        <v>3826</v>
      </c>
      <c r="H368" s="3">
        <v>3.4204905802407218E-3</v>
      </c>
      <c r="I368" s="2">
        <v>1118553</v>
      </c>
      <c r="J368" s="2">
        <v>1885064</v>
      </c>
      <c r="K368" s="2" t="s">
        <v>14755</v>
      </c>
      <c r="L368" s="1" t="str">
        <f t="shared" si="5"/>
        <v>Nashik92019</v>
      </c>
    </row>
    <row r="369" spans="1:12" x14ac:dyDescent="0.3">
      <c r="A369" s="2">
        <v>21</v>
      </c>
      <c r="B369" s="2" t="s">
        <v>463</v>
      </c>
      <c r="C369" s="2" t="s">
        <v>1405</v>
      </c>
      <c r="D369" s="2" t="s">
        <v>1020</v>
      </c>
      <c r="E369" s="2">
        <v>10</v>
      </c>
      <c r="F369" s="2" t="s">
        <v>19</v>
      </c>
      <c r="G369" s="2">
        <v>2197</v>
      </c>
      <c r="H369" s="3">
        <v>1.9641447477231743E-3</v>
      </c>
      <c r="I369" s="2">
        <v>1118553</v>
      </c>
      <c r="J369" s="2">
        <v>1885064</v>
      </c>
      <c r="K369" s="2" t="s">
        <v>14755</v>
      </c>
      <c r="L369" s="1" t="str">
        <f t="shared" si="5"/>
        <v>Nashik102019</v>
      </c>
    </row>
    <row r="370" spans="1:12" x14ac:dyDescent="0.3">
      <c r="A370" s="2">
        <v>21</v>
      </c>
      <c r="B370" s="2" t="s">
        <v>463</v>
      </c>
      <c r="C370" s="2" t="s">
        <v>1404</v>
      </c>
      <c r="D370" s="2" t="s">
        <v>1018</v>
      </c>
      <c r="E370" s="2">
        <v>11</v>
      </c>
      <c r="F370" s="2" t="s">
        <v>19</v>
      </c>
      <c r="G370" s="2">
        <v>1883</v>
      </c>
      <c r="H370" s="3">
        <v>1.6834249248806269E-3</v>
      </c>
      <c r="I370" s="2">
        <v>1118553</v>
      </c>
      <c r="J370" s="2">
        <v>1885064</v>
      </c>
      <c r="K370" s="2" t="s">
        <v>14755</v>
      </c>
      <c r="L370" s="1" t="str">
        <f t="shared" si="5"/>
        <v>Nashik112019</v>
      </c>
    </row>
    <row r="371" spans="1:12" x14ac:dyDescent="0.3">
      <c r="A371" s="2">
        <v>21</v>
      </c>
      <c r="B371" s="2" t="s">
        <v>463</v>
      </c>
      <c r="C371" s="2" t="s">
        <v>1408</v>
      </c>
      <c r="D371" s="2" t="s">
        <v>1018</v>
      </c>
      <c r="E371" s="2">
        <v>12</v>
      </c>
      <c r="F371" s="2" t="s">
        <v>19</v>
      </c>
      <c r="G371" s="2">
        <v>1881</v>
      </c>
      <c r="H371" s="3">
        <v>1.6816369005313114E-3</v>
      </c>
      <c r="I371" s="2">
        <v>1118553</v>
      </c>
      <c r="J371" s="2">
        <v>1885064</v>
      </c>
      <c r="K371" s="2" t="s">
        <v>14755</v>
      </c>
      <c r="L371" s="1" t="str">
        <f t="shared" si="5"/>
        <v>Nashik122019</v>
      </c>
    </row>
    <row r="372" spans="1:12" x14ac:dyDescent="0.3">
      <c r="A372" s="2">
        <v>21</v>
      </c>
      <c r="B372" s="2" t="s">
        <v>463</v>
      </c>
      <c r="C372" s="2" t="s">
        <v>1401</v>
      </c>
      <c r="D372" s="2" t="s">
        <v>1020</v>
      </c>
      <c r="E372" s="2">
        <v>13</v>
      </c>
      <c r="F372" s="2" t="s">
        <v>19</v>
      </c>
      <c r="G372" s="2">
        <v>1734</v>
      </c>
      <c r="H372" s="3">
        <v>1.5502171108566156E-3</v>
      </c>
      <c r="I372" s="2">
        <v>1118553</v>
      </c>
      <c r="J372" s="2">
        <v>1885064</v>
      </c>
      <c r="K372" s="2" t="s">
        <v>14755</v>
      </c>
      <c r="L372" s="1" t="str">
        <f t="shared" si="5"/>
        <v>Nashik132019</v>
      </c>
    </row>
    <row r="373" spans="1:12" x14ac:dyDescent="0.3">
      <c r="A373" s="2">
        <v>21</v>
      </c>
      <c r="B373" s="2" t="s">
        <v>463</v>
      </c>
      <c r="C373" s="2" t="s">
        <v>1399</v>
      </c>
      <c r="D373" s="2" t="s">
        <v>1018</v>
      </c>
      <c r="E373" s="2">
        <v>14</v>
      </c>
      <c r="F373" s="2" t="s">
        <v>19</v>
      </c>
      <c r="G373" s="2">
        <v>1386</v>
      </c>
      <c r="H373" s="3">
        <v>1.2391008740757032E-3</v>
      </c>
      <c r="I373" s="2">
        <v>1118553</v>
      </c>
      <c r="J373" s="2">
        <v>1885064</v>
      </c>
      <c r="K373" s="2" t="s">
        <v>14755</v>
      </c>
      <c r="L373" s="1" t="str">
        <f t="shared" si="5"/>
        <v>Nashik142019</v>
      </c>
    </row>
    <row r="374" spans="1:12" x14ac:dyDescent="0.3">
      <c r="A374" s="2">
        <v>21</v>
      </c>
      <c r="B374" s="2" t="s">
        <v>463</v>
      </c>
      <c r="C374" s="2" t="s">
        <v>1396</v>
      </c>
      <c r="D374" s="2" t="s">
        <v>1018</v>
      </c>
      <c r="E374" s="2">
        <v>15</v>
      </c>
      <c r="F374" s="2" t="s">
        <v>62</v>
      </c>
      <c r="G374" s="2">
        <v>1351</v>
      </c>
      <c r="H374" s="3">
        <v>1.2078104479626803E-3</v>
      </c>
      <c r="I374" s="2">
        <v>1118553</v>
      </c>
      <c r="J374" s="2">
        <v>1885064</v>
      </c>
      <c r="K374" s="2" t="s">
        <v>14755</v>
      </c>
      <c r="L374" s="1" t="str">
        <f t="shared" si="5"/>
        <v>Nashik152019</v>
      </c>
    </row>
    <row r="375" spans="1:12" x14ac:dyDescent="0.3">
      <c r="A375" s="2">
        <v>21</v>
      </c>
      <c r="B375" s="2" t="s">
        <v>463</v>
      </c>
      <c r="C375" s="2" t="s">
        <v>1400</v>
      </c>
      <c r="D375" s="2" t="s">
        <v>1018</v>
      </c>
      <c r="E375" s="2">
        <v>16</v>
      </c>
      <c r="F375" s="2" t="s">
        <v>19</v>
      </c>
      <c r="G375" s="2">
        <v>921</v>
      </c>
      <c r="H375" s="3">
        <v>8.2338521285982877E-4</v>
      </c>
      <c r="I375" s="2">
        <v>1118553</v>
      </c>
      <c r="J375" s="2">
        <v>1885064</v>
      </c>
      <c r="K375" s="2" t="s">
        <v>14755</v>
      </c>
      <c r="L375" s="1" t="str">
        <f t="shared" si="5"/>
        <v>Nashik162019</v>
      </c>
    </row>
    <row r="376" spans="1:12" x14ac:dyDescent="0.3">
      <c r="A376" s="2">
        <v>21</v>
      </c>
      <c r="B376" s="2" t="s">
        <v>463</v>
      </c>
      <c r="C376" s="2" t="s">
        <v>1398</v>
      </c>
      <c r="D376" s="2" t="s">
        <v>1018</v>
      </c>
      <c r="E376" s="2">
        <v>17</v>
      </c>
      <c r="F376" s="2" t="s">
        <v>1053</v>
      </c>
      <c r="G376" s="2">
        <v>899</v>
      </c>
      <c r="H376" s="3">
        <v>8.0371694501735723E-4</v>
      </c>
      <c r="I376" s="2">
        <v>1118553</v>
      </c>
      <c r="J376" s="2">
        <v>1885064</v>
      </c>
      <c r="K376" s="2" t="s">
        <v>14755</v>
      </c>
      <c r="L376" s="1" t="str">
        <f t="shared" si="5"/>
        <v>Nashik172019</v>
      </c>
    </row>
    <row r="377" spans="1:12" x14ac:dyDescent="0.3">
      <c r="A377" s="2">
        <v>21</v>
      </c>
      <c r="B377" s="2" t="s">
        <v>463</v>
      </c>
      <c r="C377" s="2" t="s">
        <v>1397</v>
      </c>
      <c r="D377" s="2" t="s">
        <v>1018</v>
      </c>
      <c r="E377" s="2">
        <v>18</v>
      </c>
      <c r="F377" s="2" t="s">
        <v>15</v>
      </c>
      <c r="G377" s="2">
        <v>865</v>
      </c>
      <c r="H377" s="3">
        <v>7.7332053107899228E-4</v>
      </c>
      <c r="I377" s="2">
        <v>1118553</v>
      </c>
      <c r="J377" s="2">
        <v>1885064</v>
      </c>
      <c r="K377" s="2" t="s">
        <v>14755</v>
      </c>
      <c r="L377" s="1" t="str">
        <f t="shared" si="5"/>
        <v>Nashik182019</v>
      </c>
    </row>
    <row r="378" spans="1:12" x14ac:dyDescent="0.3">
      <c r="A378" s="2">
        <v>21</v>
      </c>
      <c r="B378" s="2" t="s">
        <v>463</v>
      </c>
      <c r="C378" s="2" t="s">
        <v>1407</v>
      </c>
      <c r="D378" s="2" t="s">
        <v>1018</v>
      </c>
      <c r="E378" s="2">
        <v>19</v>
      </c>
      <c r="F378" s="2" t="s">
        <v>19</v>
      </c>
      <c r="G378" s="2">
        <v>835</v>
      </c>
      <c r="H378" s="3">
        <v>7.4650016583925843E-4</v>
      </c>
      <c r="I378" s="2">
        <v>1118553</v>
      </c>
      <c r="J378" s="2">
        <v>1885064</v>
      </c>
      <c r="K378" s="2" t="s">
        <v>14755</v>
      </c>
      <c r="L378" s="1" t="str">
        <f t="shared" si="5"/>
        <v>Nashik192019</v>
      </c>
    </row>
    <row r="379" spans="1:12" x14ac:dyDescent="0.3">
      <c r="A379" s="2">
        <v>22</v>
      </c>
      <c r="B379" s="2" t="s">
        <v>479</v>
      </c>
      <c r="C379" s="2" t="s">
        <v>1409</v>
      </c>
      <c r="D379" s="2" t="s">
        <v>1018</v>
      </c>
      <c r="E379" s="2">
        <v>1</v>
      </c>
      <c r="F379" s="2" t="s">
        <v>103</v>
      </c>
      <c r="G379" s="2">
        <v>579989</v>
      </c>
      <c r="H379" s="3">
        <v>0.4828469529281893</v>
      </c>
      <c r="I379" s="2">
        <v>1201186</v>
      </c>
      <c r="J379" s="2">
        <v>1885600</v>
      </c>
      <c r="K379" s="2" t="s">
        <v>14757</v>
      </c>
      <c r="L379" s="1" t="str">
        <f t="shared" si="5"/>
        <v>Palghar 12019</v>
      </c>
    </row>
    <row r="380" spans="1:12" x14ac:dyDescent="0.3">
      <c r="A380" s="2">
        <v>22</v>
      </c>
      <c r="B380" s="2" t="s">
        <v>479</v>
      </c>
      <c r="C380" s="2" t="s">
        <v>1412</v>
      </c>
      <c r="D380" s="2" t="s">
        <v>1018</v>
      </c>
      <c r="E380" s="2">
        <v>2</v>
      </c>
      <c r="F380" s="2" t="s">
        <v>486</v>
      </c>
      <c r="G380" s="2">
        <v>491391</v>
      </c>
      <c r="H380" s="3">
        <v>0.40908818451097501</v>
      </c>
      <c r="I380" s="2">
        <v>1201186</v>
      </c>
      <c r="J380" s="2">
        <v>1885600</v>
      </c>
      <c r="K380" s="2" t="s">
        <v>14757</v>
      </c>
      <c r="L380" s="1" t="str">
        <f t="shared" si="5"/>
        <v>Palghar 22019</v>
      </c>
    </row>
    <row r="381" spans="1:12" x14ac:dyDescent="0.3">
      <c r="A381" s="2">
        <v>22</v>
      </c>
      <c r="B381" s="2" t="s">
        <v>479</v>
      </c>
      <c r="C381" s="2" t="str">
        <f>"NOTA"&amp;B381</f>
        <v xml:space="preserve">NOTAPalghar </v>
      </c>
      <c r="D381" s="2" t="s">
        <v>7923</v>
      </c>
      <c r="E381" s="2">
        <v>3</v>
      </c>
      <c r="F381" s="2" t="s">
        <v>22</v>
      </c>
      <c r="G381" s="2">
        <v>29463</v>
      </c>
      <c r="H381" s="3">
        <v>2.4528257905103788E-2</v>
      </c>
      <c r="I381" s="2">
        <v>1201186</v>
      </c>
      <c r="J381" s="2">
        <v>1885600</v>
      </c>
      <c r="K381" s="2" t="s">
        <v>14757</v>
      </c>
      <c r="L381" s="1" t="str">
        <f t="shared" si="5"/>
        <v>Palghar 32019</v>
      </c>
    </row>
    <row r="382" spans="1:12" x14ac:dyDescent="0.3">
      <c r="A382" s="2">
        <v>22</v>
      </c>
      <c r="B382" s="2" t="s">
        <v>479</v>
      </c>
      <c r="C382" s="2" t="s">
        <v>1417</v>
      </c>
      <c r="D382" s="2" t="s">
        <v>1018</v>
      </c>
      <c r="E382" s="2">
        <v>4</v>
      </c>
      <c r="F382" s="2" t="s">
        <v>19</v>
      </c>
      <c r="G382" s="2">
        <v>13921</v>
      </c>
      <c r="H382" s="3">
        <v>1.1589379163593315E-2</v>
      </c>
      <c r="I382" s="2">
        <v>1201186</v>
      </c>
      <c r="J382" s="2">
        <v>1885600</v>
      </c>
      <c r="K382" s="2" t="s">
        <v>14757</v>
      </c>
      <c r="L382" s="1" t="str">
        <f t="shared" si="5"/>
        <v>Palghar 42019</v>
      </c>
    </row>
    <row r="383" spans="1:12" x14ac:dyDescent="0.3">
      <c r="A383" s="2">
        <v>22</v>
      </c>
      <c r="B383" s="2" t="s">
        <v>479</v>
      </c>
      <c r="C383" s="2" t="s">
        <v>1415</v>
      </c>
      <c r="D383" s="2" t="s">
        <v>1018</v>
      </c>
      <c r="E383" s="2">
        <v>5</v>
      </c>
      <c r="F383" s="2" t="s">
        <v>1023</v>
      </c>
      <c r="G383" s="2">
        <v>13715</v>
      </c>
      <c r="H383" s="3">
        <v>1.1417881993296625E-2</v>
      </c>
      <c r="I383" s="2">
        <v>1201186</v>
      </c>
      <c r="J383" s="2">
        <v>1885600</v>
      </c>
      <c r="K383" s="2" t="s">
        <v>14757</v>
      </c>
      <c r="L383" s="1" t="str">
        <f t="shared" si="5"/>
        <v>Palghar 52019</v>
      </c>
    </row>
    <row r="384" spans="1:12" x14ac:dyDescent="0.3">
      <c r="A384" s="2">
        <v>22</v>
      </c>
      <c r="B384" s="2" t="s">
        <v>479</v>
      </c>
      <c r="C384" s="2" t="s">
        <v>1410</v>
      </c>
      <c r="D384" s="2" t="s">
        <v>1018</v>
      </c>
      <c r="E384" s="2">
        <v>6</v>
      </c>
      <c r="F384" s="2" t="s">
        <v>11</v>
      </c>
      <c r="G384" s="2">
        <v>13439</v>
      </c>
      <c r="H384" s="3">
        <v>1.1188109085520478E-2</v>
      </c>
      <c r="I384" s="2">
        <v>1201186</v>
      </c>
      <c r="J384" s="2">
        <v>1885600</v>
      </c>
      <c r="K384" s="2" t="s">
        <v>14757</v>
      </c>
      <c r="L384" s="1" t="str">
        <f t="shared" si="5"/>
        <v>Palghar 62019</v>
      </c>
    </row>
    <row r="385" spans="1:12" x14ac:dyDescent="0.3">
      <c r="A385" s="2">
        <v>22</v>
      </c>
      <c r="B385" s="2" t="s">
        <v>479</v>
      </c>
      <c r="C385" s="2" t="s">
        <v>1413</v>
      </c>
      <c r="D385" s="2" t="s">
        <v>1018</v>
      </c>
      <c r="E385" s="2">
        <v>7</v>
      </c>
      <c r="F385" s="2" t="s">
        <v>1414</v>
      </c>
      <c r="G385" s="2">
        <v>11917</v>
      </c>
      <c r="H385" s="3">
        <v>9.9210280506099799E-3</v>
      </c>
      <c r="I385" s="2">
        <v>1201186</v>
      </c>
      <c r="J385" s="2">
        <v>1885600</v>
      </c>
      <c r="K385" s="2" t="s">
        <v>14757</v>
      </c>
      <c r="L385" s="1" t="str">
        <f t="shared" si="5"/>
        <v>Palghar 72019</v>
      </c>
    </row>
    <row r="386" spans="1:12" x14ac:dyDescent="0.3">
      <c r="A386" s="2">
        <v>22</v>
      </c>
      <c r="B386" s="2" t="s">
        <v>479</v>
      </c>
      <c r="C386" s="2" t="s">
        <v>1419</v>
      </c>
      <c r="D386" s="2" t="s">
        <v>1018</v>
      </c>
      <c r="E386" s="2">
        <v>8</v>
      </c>
      <c r="F386" s="2" t="s">
        <v>19</v>
      </c>
      <c r="G386" s="2">
        <v>10217</v>
      </c>
      <c r="H386" s="3">
        <v>8.5057601403945773E-3</v>
      </c>
      <c r="I386" s="2">
        <v>1201186</v>
      </c>
      <c r="J386" s="2">
        <v>1885600</v>
      </c>
      <c r="K386" s="2" t="s">
        <v>14757</v>
      </c>
      <c r="L386" s="1" t="str">
        <f t="shared" si="5"/>
        <v>Palghar 82019</v>
      </c>
    </row>
    <row r="387" spans="1:12" x14ac:dyDescent="0.3">
      <c r="A387" s="2">
        <v>22</v>
      </c>
      <c r="B387" s="2" t="s">
        <v>479</v>
      </c>
      <c r="C387" s="2" t="s">
        <v>1420</v>
      </c>
      <c r="D387" s="2" t="s">
        <v>1018</v>
      </c>
      <c r="E387" s="2">
        <v>9</v>
      </c>
      <c r="F387" s="2" t="s">
        <v>19</v>
      </c>
      <c r="G387" s="2">
        <v>9902</v>
      </c>
      <c r="H387" s="3">
        <v>8.2435193217370167E-3</v>
      </c>
      <c r="I387" s="2">
        <v>1201186</v>
      </c>
      <c r="J387" s="2">
        <v>1885600</v>
      </c>
      <c r="K387" s="2" t="s">
        <v>14757</v>
      </c>
      <c r="L387" s="1" t="str">
        <f t="shared" ref="L387:L450" si="6">B387&amp;E387&amp;2019</f>
        <v>Palghar 92019</v>
      </c>
    </row>
    <row r="388" spans="1:12" x14ac:dyDescent="0.3">
      <c r="A388" s="2">
        <v>22</v>
      </c>
      <c r="B388" s="2" t="s">
        <v>479</v>
      </c>
      <c r="C388" s="2" t="s">
        <v>1411</v>
      </c>
      <c r="D388" s="2" t="s">
        <v>1018</v>
      </c>
      <c r="E388" s="2">
        <v>10</v>
      </c>
      <c r="F388" s="2" t="s">
        <v>109</v>
      </c>
      <c r="G388" s="2">
        <v>8209</v>
      </c>
      <c r="H388" s="3">
        <v>6.8340789852695582E-3</v>
      </c>
      <c r="I388" s="2">
        <v>1201186</v>
      </c>
      <c r="J388" s="2">
        <v>1885600</v>
      </c>
      <c r="K388" s="2" t="s">
        <v>14757</v>
      </c>
      <c r="L388" s="1" t="str">
        <f t="shared" si="6"/>
        <v>Palghar 102019</v>
      </c>
    </row>
    <row r="389" spans="1:12" x14ac:dyDescent="0.3">
      <c r="A389" s="2">
        <v>22</v>
      </c>
      <c r="B389" s="2" t="s">
        <v>479</v>
      </c>
      <c r="C389" s="2" t="s">
        <v>1421</v>
      </c>
      <c r="D389" s="2" t="s">
        <v>1018</v>
      </c>
      <c r="E389" s="2">
        <v>11</v>
      </c>
      <c r="F389" s="2" t="s">
        <v>19</v>
      </c>
      <c r="G389" s="2">
        <v>7539</v>
      </c>
      <c r="H389" s="3">
        <v>6.2762969265376051E-3</v>
      </c>
      <c r="I389" s="2">
        <v>1201186</v>
      </c>
      <c r="J389" s="2">
        <v>1885600</v>
      </c>
      <c r="K389" s="2" t="s">
        <v>14757</v>
      </c>
      <c r="L389" s="1" t="str">
        <f t="shared" si="6"/>
        <v>Palghar 112019</v>
      </c>
    </row>
    <row r="390" spans="1:12" x14ac:dyDescent="0.3">
      <c r="A390" s="2">
        <v>22</v>
      </c>
      <c r="B390" s="2" t="s">
        <v>479</v>
      </c>
      <c r="C390" s="2" t="s">
        <v>1416</v>
      </c>
      <c r="D390" s="2" t="s">
        <v>1018</v>
      </c>
      <c r="E390" s="2">
        <v>12</v>
      </c>
      <c r="F390" s="2" t="s">
        <v>15</v>
      </c>
      <c r="G390" s="2">
        <v>6180</v>
      </c>
      <c r="H390" s="3">
        <v>5.1449151089007035E-3</v>
      </c>
      <c r="I390" s="2">
        <v>1201186</v>
      </c>
      <c r="J390" s="2">
        <v>1885600</v>
      </c>
      <c r="K390" s="2" t="s">
        <v>14757</v>
      </c>
      <c r="L390" s="1" t="str">
        <f t="shared" si="6"/>
        <v>Palghar 122019</v>
      </c>
    </row>
    <row r="391" spans="1:12" x14ac:dyDescent="0.3">
      <c r="A391" s="2">
        <v>22</v>
      </c>
      <c r="B391" s="2" t="s">
        <v>479</v>
      </c>
      <c r="C391" s="2" t="s">
        <v>1418</v>
      </c>
      <c r="D391" s="2" t="s">
        <v>1020</v>
      </c>
      <c r="E391" s="2">
        <v>13</v>
      </c>
      <c r="F391" s="2" t="s">
        <v>19</v>
      </c>
      <c r="G391" s="2">
        <v>5304</v>
      </c>
      <c r="H391" s="3">
        <v>4.41563587987206E-3</v>
      </c>
      <c r="I391" s="2">
        <v>1201186</v>
      </c>
      <c r="J391" s="2">
        <v>1885600</v>
      </c>
      <c r="K391" s="2" t="s">
        <v>14757</v>
      </c>
      <c r="L391" s="1" t="str">
        <f t="shared" si="6"/>
        <v>Palghar 132019</v>
      </c>
    </row>
    <row r="392" spans="1:12" x14ac:dyDescent="0.3">
      <c r="A392" s="2">
        <v>23</v>
      </c>
      <c r="B392" s="2" t="s">
        <v>491</v>
      </c>
      <c r="C392" s="2" t="s">
        <v>493</v>
      </c>
      <c r="D392" s="2" t="s">
        <v>1018</v>
      </c>
      <c r="E392" s="2">
        <v>1</v>
      </c>
      <c r="F392" s="2" t="s">
        <v>9</v>
      </c>
      <c r="G392" s="2">
        <v>522032</v>
      </c>
      <c r="H392" s="3">
        <v>0.52059359988352183</v>
      </c>
      <c r="I392" s="2">
        <v>1002763</v>
      </c>
      <c r="J392" s="2">
        <v>1890100</v>
      </c>
      <c r="K392" s="2" t="s">
        <v>14757</v>
      </c>
      <c r="L392" s="1" t="str">
        <f t="shared" si="6"/>
        <v>Bhiwandi12019</v>
      </c>
    </row>
    <row r="393" spans="1:12" x14ac:dyDescent="0.3">
      <c r="A393" s="2">
        <v>23</v>
      </c>
      <c r="B393" s="2" t="s">
        <v>491</v>
      </c>
      <c r="C393" s="2" t="s">
        <v>1422</v>
      </c>
      <c r="D393" s="2" t="s">
        <v>1018</v>
      </c>
      <c r="E393" s="2">
        <v>2</v>
      </c>
      <c r="F393" s="2" t="s">
        <v>7</v>
      </c>
      <c r="G393" s="2">
        <v>366671</v>
      </c>
      <c r="H393" s="3">
        <v>0.36566067954242426</v>
      </c>
      <c r="I393" s="2">
        <v>1002763</v>
      </c>
      <c r="J393" s="2">
        <v>1890100</v>
      </c>
      <c r="K393" s="2" t="s">
        <v>14757</v>
      </c>
      <c r="L393" s="1" t="str">
        <f t="shared" si="6"/>
        <v>Bhiwandi22019</v>
      </c>
    </row>
    <row r="394" spans="1:12" x14ac:dyDescent="0.3">
      <c r="A394" s="2">
        <v>23</v>
      </c>
      <c r="B394" s="2" t="s">
        <v>491</v>
      </c>
      <c r="C394" s="2" t="s">
        <v>1424</v>
      </c>
      <c r="D394" s="2" t="s">
        <v>1018</v>
      </c>
      <c r="E394" s="2">
        <v>3</v>
      </c>
      <c r="F394" s="2" t="s">
        <v>1023</v>
      </c>
      <c r="G394" s="2">
        <v>51259</v>
      </c>
      <c r="H394" s="3">
        <v>5.1117761624631143E-2</v>
      </c>
      <c r="I394" s="2">
        <v>1002763</v>
      </c>
      <c r="J394" s="2">
        <v>1890100</v>
      </c>
      <c r="K394" s="2" t="s">
        <v>14757</v>
      </c>
      <c r="L394" s="1" t="str">
        <f t="shared" si="6"/>
        <v>Bhiwandi32019</v>
      </c>
    </row>
    <row r="395" spans="1:12" x14ac:dyDescent="0.3">
      <c r="A395" s="2">
        <v>23</v>
      </c>
      <c r="B395" s="2" t="s">
        <v>491</v>
      </c>
      <c r="C395" s="2" t="s">
        <v>1433</v>
      </c>
      <c r="D395" s="2" t="s">
        <v>1018</v>
      </c>
      <c r="E395" s="2">
        <v>4</v>
      </c>
      <c r="F395" s="2" t="s">
        <v>19</v>
      </c>
      <c r="G395" s="2">
        <v>20675</v>
      </c>
      <c r="H395" s="3">
        <v>2.061803237654361E-2</v>
      </c>
      <c r="I395" s="2">
        <v>1002763</v>
      </c>
      <c r="J395" s="2">
        <v>1890100</v>
      </c>
      <c r="K395" s="2" t="s">
        <v>14757</v>
      </c>
      <c r="L395" s="1" t="str">
        <f t="shared" si="6"/>
        <v>Bhiwandi42019</v>
      </c>
    </row>
    <row r="396" spans="1:12" x14ac:dyDescent="0.3">
      <c r="A396" s="2">
        <v>23</v>
      </c>
      <c r="B396" s="2" t="s">
        <v>491</v>
      </c>
      <c r="C396" s="2" t="str">
        <f>"NOTA"&amp;B396</f>
        <v>NOTABhiwandi</v>
      </c>
      <c r="D396" s="2" t="s">
        <v>7923</v>
      </c>
      <c r="E396" s="2">
        <v>5</v>
      </c>
      <c r="F396" s="2" t="s">
        <v>22</v>
      </c>
      <c r="G396" s="2">
        <v>16355</v>
      </c>
      <c r="H396" s="3">
        <v>1.6309935647805113E-2</v>
      </c>
      <c r="I396" s="2">
        <v>1002763</v>
      </c>
      <c r="J396" s="2">
        <v>1890100</v>
      </c>
      <c r="K396" s="2" t="s">
        <v>14757</v>
      </c>
      <c r="L396" s="1" t="str">
        <f t="shared" si="6"/>
        <v>Bhiwandi52019</v>
      </c>
    </row>
    <row r="397" spans="1:12" x14ac:dyDescent="0.3">
      <c r="A397" s="2">
        <v>23</v>
      </c>
      <c r="B397" s="2" t="s">
        <v>491</v>
      </c>
      <c r="C397" s="2" t="s">
        <v>1432</v>
      </c>
      <c r="D397" s="2" t="s">
        <v>1018</v>
      </c>
      <c r="E397" s="2">
        <v>6</v>
      </c>
      <c r="F397" s="2" t="s">
        <v>19</v>
      </c>
      <c r="G397" s="2">
        <v>3577</v>
      </c>
      <c r="H397" s="3">
        <v>3.5671439811799997E-3</v>
      </c>
      <c r="I397" s="2">
        <v>1002763</v>
      </c>
      <c r="J397" s="2">
        <v>1890100</v>
      </c>
      <c r="K397" s="2" t="s">
        <v>14757</v>
      </c>
      <c r="L397" s="1" t="str">
        <f t="shared" si="6"/>
        <v>Bhiwandi62019</v>
      </c>
    </row>
    <row r="398" spans="1:12" x14ac:dyDescent="0.3">
      <c r="A398" s="2">
        <v>23</v>
      </c>
      <c r="B398" s="2" t="s">
        <v>491</v>
      </c>
      <c r="C398" s="2" t="s">
        <v>1435</v>
      </c>
      <c r="D398" s="2" t="s">
        <v>1018</v>
      </c>
      <c r="E398" s="2">
        <v>7</v>
      </c>
      <c r="F398" s="2" t="s">
        <v>19</v>
      </c>
      <c r="G398" s="2">
        <v>3384</v>
      </c>
      <c r="H398" s="3">
        <v>3.3746757708451548E-3</v>
      </c>
      <c r="I398" s="2">
        <v>1002763</v>
      </c>
      <c r="J398" s="2">
        <v>1890100</v>
      </c>
      <c r="K398" s="2" t="s">
        <v>14757</v>
      </c>
      <c r="L398" s="1" t="str">
        <f t="shared" si="6"/>
        <v>Bhiwandi72019</v>
      </c>
    </row>
    <row r="399" spans="1:12" x14ac:dyDescent="0.3">
      <c r="A399" s="2">
        <v>23</v>
      </c>
      <c r="B399" s="2" t="s">
        <v>491</v>
      </c>
      <c r="C399" s="2" t="s">
        <v>1423</v>
      </c>
      <c r="D399" s="2" t="s">
        <v>1018</v>
      </c>
      <c r="E399" s="2">
        <v>8</v>
      </c>
      <c r="F399" s="2" t="s">
        <v>1053</v>
      </c>
      <c r="G399" s="2">
        <v>3240</v>
      </c>
      <c r="H399" s="3">
        <v>3.2310725465538718E-3</v>
      </c>
      <c r="I399" s="2">
        <v>1002763</v>
      </c>
      <c r="J399" s="2">
        <v>1890100</v>
      </c>
      <c r="K399" s="2" t="s">
        <v>14757</v>
      </c>
      <c r="L399" s="1" t="str">
        <f t="shared" si="6"/>
        <v>Bhiwandi82019</v>
      </c>
    </row>
    <row r="400" spans="1:12" x14ac:dyDescent="0.3">
      <c r="A400" s="2">
        <v>23</v>
      </c>
      <c r="B400" s="2" t="s">
        <v>491</v>
      </c>
      <c r="C400" s="2" t="s">
        <v>1434</v>
      </c>
      <c r="D400" s="2" t="s">
        <v>1018</v>
      </c>
      <c r="E400" s="2">
        <v>9</v>
      </c>
      <c r="F400" s="2" t="s">
        <v>19</v>
      </c>
      <c r="G400" s="2">
        <v>2962</v>
      </c>
      <c r="H400" s="3">
        <v>2.9538385441026443E-3</v>
      </c>
      <c r="I400" s="2">
        <v>1002763</v>
      </c>
      <c r="J400" s="2">
        <v>1890100</v>
      </c>
      <c r="K400" s="2" t="s">
        <v>14757</v>
      </c>
      <c r="L400" s="1" t="str">
        <f t="shared" si="6"/>
        <v>Bhiwandi92019</v>
      </c>
    </row>
    <row r="401" spans="1:12" x14ac:dyDescent="0.3">
      <c r="A401" s="2">
        <v>23</v>
      </c>
      <c r="B401" s="2" t="s">
        <v>491</v>
      </c>
      <c r="C401" s="2" t="s">
        <v>1426</v>
      </c>
      <c r="D401" s="2" t="s">
        <v>1018</v>
      </c>
      <c r="E401" s="2">
        <v>10</v>
      </c>
      <c r="F401" s="2" t="s">
        <v>31</v>
      </c>
      <c r="G401" s="2">
        <v>2754</v>
      </c>
      <c r="H401" s="3">
        <v>2.746411664570791E-3</v>
      </c>
      <c r="I401" s="2">
        <v>1002763</v>
      </c>
      <c r="J401" s="2">
        <v>1890100</v>
      </c>
      <c r="K401" s="2" t="s">
        <v>14757</v>
      </c>
      <c r="L401" s="1" t="str">
        <f t="shared" si="6"/>
        <v>Bhiwandi102019</v>
      </c>
    </row>
    <row r="402" spans="1:12" x14ac:dyDescent="0.3">
      <c r="A402" s="2">
        <v>23</v>
      </c>
      <c r="B402" s="2" t="s">
        <v>491</v>
      </c>
      <c r="C402" s="2" t="s">
        <v>1429</v>
      </c>
      <c r="D402" s="2" t="s">
        <v>1018</v>
      </c>
      <c r="E402" s="2">
        <v>11</v>
      </c>
      <c r="F402" s="2" t="s">
        <v>1025</v>
      </c>
      <c r="G402" s="2">
        <v>2362</v>
      </c>
      <c r="H402" s="3">
        <v>2.3554917762222977E-3</v>
      </c>
      <c r="I402" s="2">
        <v>1002763</v>
      </c>
      <c r="J402" s="2">
        <v>1890100</v>
      </c>
      <c r="K402" s="2" t="s">
        <v>14757</v>
      </c>
      <c r="L402" s="1" t="str">
        <f t="shared" si="6"/>
        <v>Bhiwandi112019</v>
      </c>
    </row>
    <row r="403" spans="1:12" x14ac:dyDescent="0.3">
      <c r="A403" s="2">
        <v>23</v>
      </c>
      <c r="B403" s="2" t="s">
        <v>491</v>
      </c>
      <c r="C403" s="2" t="s">
        <v>1431</v>
      </c>
      <c r="D403" s="2" t="s">
        <v>1018</v>
      </c>
      <c r="E403" s="2">
        <v>12</v>
      </c>
      <c r="F403" s="2" t="s">
        <v>19</v>
      </c>
      <c r="G403" s="2">
        <v>2055</v>
      </c>
      <c r="H403" s="3">
        <v>2.049337679990187E-3</v>
      </c>
      <c r="I403" s="2">
        <v>1002763</v>
      </c>
      <c r="J403" s="2">
        <v>1890100</v>
      </c>
      <c r="K403" s="2" t="s">
        <v>14757</v>
      </c>
      <c r="L403" s="1" t="str">
        <f t="shared" si="6"/>
        <v>Bhiwandi122019</v>
      </c>
    </row>
    <row r="404" spans="1:12" x14ac:dyDescent="0.3">
      <c r="A404" s="2">
        <v>23</v>
      </c>
      <c r="B404" s="2" t="s">
        <v>491</v>
      </c>
      <c r="C404" s="2" t="s">
        <v>503</v>
      </c>
      <c r="D404" s="2" t="s">
        <v>1018</v>
      </c>
      <c r="E404" s="2">
        <v>13</v>
      </c>
      <c r="F404" s="2" t="s">
        <v>19</v>
      </c>
      <c r="G404" s="2">
        <v>1806</v>
      </c>
      <c r="H404" s="3">
        <v>1.8010237713198432E-3</v>
      </c>
      <c r="I404" s="2">
        <v>1002763</v>
      </c>
      <c r="J404" s="2">
        <v>1890100</v>
      </c>
      <c r="K404" s="2" t="s">
        <v>14757</v>
      </c>
      <c r="L404" s="1" t="str">
        <f t="shared" si="6"/>
        <v>Bhiwandi132019</v>
      </c>
    </row>
    <row r="405" spans="1:12" x14ac:dyDescent="0.3">
      <c r="A405" s="2">
        <v>23</v>
      </c>
      <c r="B405" s="2" t="s">
        <v>491</v>
      </c>
      <c r="C405" s="2" t="s">
        <v>1427</v>
      </c>
      <c r="D405" s="2" t="s">
        <v>1018</v>
      </c>
      <c r="E405" s="2">
        <v>14</v>
      </c>
      <c r="F405" s="2" t="s">
        <v>1428</v>
      </c>
      <c r="G405" s="2">
        <v>1398</v>
      </c>
      <c r="H405" s="3">
        <v>1.3941479691612075E-3</v>
      </c>
      <c r="I405" s="2">
        <v>1002763</v>
      </c>
      <c r="J405" s="2">
        <v>1890100</v>
      </c>
      <c r="K405" s="2" t="s">
        <v>14757</v>
      </c>
      <c r="L405" s="1" t="str">
        <f t="shared" si="6"/>
        <v>Bhiwandi142019</v>
      </c>
    </row>
    <row r="406" spans="1:12" x14ac:dyDescent="0.3">
      <c r="A406" s="2">
        <v>23</v>
      </c>
      <c r="B406" s="2" t="s">
        <v>491</v>
      </c>
      <c r="C406" s="2" t="s">
        <v>1430</v>
      </c>
      <c r="D406" s="2" t="s">
        <v>1018</v>
      </c>
      <c r="E406" s="2">
        <v>15</v>
      </c>
      <c r="F406" s="2" t="s">
        <v>19</v>
      </c>
      <c r="G406" s="2">
        <v>1333</v>
      </c>
      <c r="H406" s="3">
        <v>1.3293270693075035E-3</v>
      </c>
      <c r="I406" s="2">
        <v>1002763</v>
      </c>
      <c r="J406" s="2">
        <v>1890100</v>
      </c>
      <c r="K406" s="2" t="s">
        <v>14757</v>
      </c>
      <c r="L406" s="1" t="str">
        <f t="shared" si="6"/>
        <v>Bhiwandi152019</v>
      </c>
    </row>
    <row r="407" spans="1:12" x14ac:dyDescent="0.3">
      <c r="A407" s="2">
        <v>23</v>
      </c>
      <c r="B407" s="2" t="s">
        <v>491</v>
      </c>
      <c r="C407" s="2" t="s">
        <v>1425</v>
      </c>
      <c r="D407" s="2" t="s">
        <v>1018</v>
      </c>
      <c r="E407" s="2">
        <v>16</v>
      </c>
      <c r="F407" s="2" t="s">
        <v>1368</v>
      </c>
      <c r="G407" s="2">
        <v>900</v>
      </c>
      <c r="H407" s="3">
        <v>8.9752015182051987E-4</v>
      </c>
      <c r="I407" s="2">
        <v>1002763</v>
      </c>
      <c r="J407" s="2">
        <v>1890100</v>
      </c>
      <c r="K407" s="2" t="s">
        <v>14757</v>
      </c>
      <c r="L407" s="1" t="str">
        <f t="shared" si="6"/>
        <v>Bhiwandi162019</v>
      </c>
    </row>
    <row r="408" spans="1:12" x14ac:dyDescent="0.3">
      <c r="A408" s="2">
        <v>24</v>
      </c>
      <c r="B408" s="2" t="s">
        <v>506</v>
      </c>
      <c r="C408" s="2" t="s">
        <v>1438</v>
      </c>
      <c r="D408" s="2" t="s">
        <v>1018</v>
      </c>
      <c r="E408" s="2">
        <v>1</v>
      </c>
      <c r="F408" s="2" t="s">
        <v>103</v>
      </c>
      <c r="G408" s="2">
        <v>558023</v>
      </c>
      <c r="H408" s="3">
        <v>0.62843612570456842</v>
      </c>
      <c r="I408" s="2">
        <v>887955</v>
      </c>
      <c r="J408" s="2">
        <v>1965676</v>
      </c>
      <c r="K408" s="2" t="s">
        <v>14757</v>
      </c>
      <c r="L408" s="1" t="str">
        <f t="shared" si="6"/>
        <v>Kalyan12019</v>
      </c>
    </row>
    <row r="409" spans="1:12" x14ac:dyDescent="0.3">
      <c r="A409" s="2">
        <v>24</v>
      </c>
      <c r="B409" s="2" t="s">
        <v>506</v>
      </c>
      <c r="C409" s="2" t="s">
        <v>1436</v>
      </c>
      <c r="D409" s="2" t="s">
        <v>1018</v>
      </c>
      <c r="E409" s="2">
        <v>2</v>
      </c>
      <c r="F409" s="2" t="s">
        <v>51</v>
      </c>
      <c r="G409" s="2">
        <v>215014</v>
      </c>
      <c r="H409" s="3">
        <v>0.24214515375216086</v>
      </c>
      <c r="I409" s="2">
        <v>887955</v>
      </c>
      <c r="J409" s="2">
        <v>1965676</v>
      </c>
      <c r="K409" s="2" t="s">
        <v>14757</v>
      </c>
      <c r="L409" s="1" t="str">
        <f t="shared" si="6"/>
        <v>Kalyan22019</v>
      </c>
    </row>
    <row r="410" spans="1:12" x14ac:dyDescent="0.3">
      <c r="A410" s="2">
        <v>24</v>
      </c>
      <c r="B410" s="2" t="s">
        <v>506</v>
      </c>
      <c r="C410" s="2" t="s">
        <v>1446</v>
      </c>
      <c r="D410" s="2" t="s">
        <v>1018</v>
      </c>
      <c r="E410" s="2">
        <v>3</v>
      </c>
      <c r="F410" s="2" t="s">
        <v>1023</v>
      </c>
      <c r="G410" s="2">
        <v>65362</v>
      </c>
      <c r="H410" s="3">
        <v>7.3609586071366223E-2</v>
      </c>
      <c r="I410" s="2">
        <v>887955</v>
      </c>
      <c r="J410" s="2">
        <v>1965676</v>
      </c>
      <c r="K410" s="2" t="s">
        <v>14757</v>
      </c>
      <c r="L410" s="1" t="str">
        <f t="shared" si="6"/>
        <v>Kalyan32019</v>
      </c>
    </row>
    <row r="411" spans="1:12" x14ac:dyDescent="0.3">
      <c r="A411" s="2">
        <v>24</v>
      </c>
      <c r="B411" s="2" t="s">
        <v>506</v>
      </c>
      <c r="C411" s="2" t="str">
        <f>"NOTA"&amp;B411</f>
        <v>NOTAKalyan</v>
      </c>
      <c r="D411" s="2" t="s">
        <v>7923</v>
      </c>
      <c r="E411" s="2">
        <v>4</v>
      </c>
      <c r="F411" s="2" t="s">
        <v>22</v>
      </c>
      <c r="G411" s="2">
        <v>12975</v>
      </c>
      <c r="H411" s="3">
        <v>1.4612226970961366E-2</v>
      </c>
      <c r="I411" s="2">
        <v>887955</v>
      </c>
      <c r="J411" s="2">
        <v>1965676</v>
      </c>
      <c r="K411" s="2" t="s">
        <v>14757</v>
      </c>
      <c r="L411" s="1" t="str">
        <f t="shared" si="6"/>
        <v>Kalyan42019</v>
      </c>
    </row>
    <row r="412" spans="1:12" x14ac:dyDescent="0.3">
      <c r="A412" s="2">
        <v>24</v>
      </c>
      <c r="B412" s="2" t="s">
        <v>506</v>
      </c>
      <c r="C412" s="2" t="s">
        <v>1437</v>
      </c>
      <c r="D412" s="2" t="s">
        <v>1018</v>
      </c>
      <c r="E412" s="2">
        <v>5</v>
      </c>
      <c r="F412" s="2" t="s">
        <v>11</v>
      </c>
      <c r="G412" s="2">
        <v>9604</v>
      </c>
      <c r="H412" s="3">
        <v>1.0815863416501962E-2</v>
      </c>
      <c r="I412" s="2">
        <v>887955</v>
      </c>
      <c r="J412" s="2">
        <v>1965676</v>
      </c>
      <c r="K412" s="2" t="s">
        <v>14757</v>
      </c>
      <c r="L412" s="1" t="str">
        <f t="shared" si="6"/>
        <v>Kalyan52019</v>
      </c>
    </row>
    <row r="413" spans="1:12" x14ac:dyDescent="0.3">
      <c r="A413" s="2">
        <v>24</v>
      </c>
      <c r="B413" s="2" t="s">
        <v>506</v>
      </c>
      <c r="C413" s="2" t="s">
        <v>1444</v>
      </c>
      <c r="D413" s="2" t="s">
        <v>1018</v>
      </c>
      <c r="E413" s="2">
        <v>6</v>
      </c>
      <c r="F413" s="2" t="s">
        <v>1051</v>
      </c>
      <c r="G413" s="2">
        <v>3260</v>
      </c>
      <c r="H413" s="3">
        <v>3.6713572196789253E-3</v>
      </c>
      <c r="I413" s="2">
        <v>887955</v>
      </c>
      <c r="J413" s="2">
        <v>1965676</v>
      </c>
      <c r="K413" s="2" t="s">
        <v>14757</v>
      </c>
      <c r="L413" s="1" t="str">
        <f t="shared" si="6"/>
        <v>Kalyan62019</v>
      </c>
    </row>
    <row r="414" spans="1:12" x14ac:dyDescent="0.3">
      <c r="A414" s="2">
        <v>24</v>
      </c>
      <c r="B414" s="2" t="s">
        <v>506</v>
      </c>
      <c r="C414" s="2" t="s">
        <v>1439</v>
      </c>
      <c r="D414" s="2" t="s">
        <v>1018</v>
      </c>
      <c r="E414" s="2">
        <v>7</v>
      </c>
      <c r="F414" s="2" t="s">
        <v>15</v>
      </c>
      <c r="G414" s="2">
        <v>2660</v>
      </c>
      <c r="H414" s="3">
        <v>2.9956473019466076E-3</v>
      </c>
      <c r="I414" s="2">
        <v>887955</v>
      </c>
      <c r="J414" s="2">
        <v>1965676</v>
      </c>
      <c r="K414" s="2" t="s">
        <v>14757</v>
      </c>
      <c r="L414" s="1" t="str">
        <f t="shared" si="6"/>
        <v>Kalyan72019</v>
      </c>
    </row>
    <row r="415" spans="1:12" x14ac:dyDescent="0.3">
      <c r="A415" s="2">
        <v>24</v>
      </c>
      <c r="B415" s="2" t="s">
        <v>506</v>
      </c>
      <c r="C415" s="2" t="s">
        <v>1452</v>
      </c>
      <c r="D415" s="2" t="s">
        <v>1020</v>
      </c>
      <c r="E415" s="2">
        <v>8</v>
      </c>
      <c r="F415" s="2" t="s">
        <v>19</v>
      </c>
      <c r="G415" s="2">
        <v>2511</v>
      </c>
      <c r="H415" s="3">
        <v>2.8278460057097488E-3</v>
      </c>
      <c r="I415" s="2">
        <v>887955</v>
      </c>
      <c r="J415" s="2">
        <v>1965676</v>
      </c>
      <c r="K415" s="2" t="s">
        <v>14757</v>
      </c>
      <c r="L415" s="1" t="str">
        <f t="shared" si="6"/>
        <v>Kalyan82019</v>
      </c>
    </row>
    <row r="416" spans="1:12" x14ac:dyDescent="0.3">
      <c r="A416" s="2">
        <v>24</v>
      </c>
      <c r="B416" s="2" t="s">
        <v>506</v>
      </c>
      <c r="C416" s="2" t="s">
        <v>1455</v>
      </c>
      <c r="D416" s="2" t="s">
        <v>1018</v>
      </c>
      <c r="E416" s="2">
        <v>9</v>
      </c>
      <c r="F416" s="2" t="s">
        <v>19</v>
      </c>
      <c r="G416" s="2">
        <v>1389</v>
      </c>
      <c r="H416" s="3">
        <v>1.5642684595503151E-3</v>
      </c>
      <c r="I416" s="2">
        <v>887955</v>
      </c>
      <c r="J416" s="2">
        <v>1965676</v>
      </c>
      <c r="K416" s="2" t="s">
        <v>14757</v>
      </c>
      <c r="L416" s="1" t="str">
        <f t="shared" si="6"/>
        <v>Kalyan92019</v>
      </c>
    </row>
    <row r="417" spans="1:12" x14ac:dyDescent="0.3">
      <c r="A417" s="2">
        <v>24</v>
      </c>
      <c r="B417" s="2" t="s">
        <v>506</v>
      </c>
      <c r="C417" s="2" t="s">
        <v>1453</v>
      </c>
      <c r="D417" s="2" t="s">
        <v>1018</v>
      </c>
      <c r="E417" s="2">
        <v>10</v>
      </c>
      <c r="F417" s="2" t="s">
        <v>19</v>
      </c>
      <c r="G417" s="2">
        <v>1365</v>
      </c>
      <c r="H417" s="3">
        <v>1.5372400628410224E-3</v>
      </c>
      <c r="I417" s="2">
        <v>887955</v>
      </c>
      <c r="J417" s="2">
        <v>1965676</v>
      </c>
      <c r="K417" s="2" t="s">
        <v>14757</v>
      </c>
      <c r="L417" s="1" t="str">
        <f t="shared" si="6"/>
        <v>Kalyan102019</v>
      </c>
    </row>
    <row r="418" spans="1:12" x14ac:dyDescent="0.3">
      <c r="A418" s="2">
        <v>24</v>
      </c>
      <c r="B418" s="2" t="s">
        <v>506</v>
      </c>
      <c r="C418" s="2" t="s">
        <v>1442</v>
      </c>
      <c r="D418" s="2" t="s">
        <v>1018</v>
      </c>
      <c r="E418" s="2">
        <v>11</v>
      </c>
      <c r="F418" s="2" t="s">
        <v>359</v>
      </c>
      <c r="G418" s="2">
        <v>1302</v>
      </c>
      <c r="H418" s="3">
        <v>1.4662905214791291E-3</v>
      </c>
      <c r="I418" s="2">
        <v>887955</v>
      </c>
      <c r="J418" s="2">
        <v>1965676</v>
      </c>
      <c r="K418" s="2" t="s">
        <v>14757</v>
      </c>
      <c r="L418" s="1" t="str">
        <f t="shared" si="6"/>
        <v>Kalyan112019</v>
      </c>
    </row>
    <row r="419" spans="1:12" x14ac:dyDescent="0.3">
      <c r="A419" s="2">
        <v>24</v>
      </c>
      <c r="B419" s="2" t="s">
        <v>506</v>
      </c>
      <c r="C419" s="2" t="s">
        <v>1450</v>
      </c>
      <c r="D419" s="2" t="s">
        <v>1018</v>
      </c>
      <c r="E419" s="2">
        <v>12</v>
      </c>
      <c r="F419" s="2" t="s">
        <v>19</v>
      </c>
      <c r="G419" s="2">
        <v>1274</v>
      </c>
      <c r="H419" s="3">
        <v>1.4347573919849541E-3</v>
      </c>
      <c r="I419" s="2">
        <v>887955</v>
      </c>
      <c r="J419" s="2">
        <v>1965676</v>
      </c>
      <c r="K419" s="2" t="s">
        <v>14757</v>
      </c>
      <c r="L419" s="1" t="str">
        <f t="shared" si="6"/>
        <v>Kalyan122019</v>
      </c>
    </row>
    <row r="420" spans="1:12" x14ac:dyDescent="0.3">
      <c r="A420" s="2">
        <v>24</v>
      </c>
      <c r="B420" s="2" t="s">
        <v>506</v>
      </c>
      <c r="C420" s="2" t="s">
        <v>1463</v>
      </c>
      <c r="D420" s="2" t="s">
        <v>1018</v>
      </c>
      <c r="E420" s="2">
        <v>13</v>
      </c>
      <c r="F420" s="2" t="s">
        <v>19</v>
      </c>
      <c r="G420" s="2">
        <v>1186</v>
      </c>
      <c r="H420" s="3">
        <v>1.3356532707175476E-3</v>
      </c>
      <c r="I420" s="2">
        <v>887955</v>
      </c>
      <c r="J420" s="2">
        <v>1965676</v>
      </c>
      <c r="K420" s="2" t="s">
        <v>14757</v>
      </c>
      <c r="L420" s="1" t="str">
        <f t="shared" si="6"/>
        <v>Kalyan132019</v>
      </c>
    </row>
    <row r="421" spans="1:12" x14ac:dyDescent="0.3">
      <c r="A421" s="2">
        <v>24</v>
      </c>
      <c r="B421" s="2" t="s">
        <v>506</v>
      </c>
      <c r="C421" s="2" t="s">
        <v>1462</v>
      </c>
      <c r="D421" s="2" t="s">
        <v>1018</v>
      </c>
      <c r="E421" s="2">
        <v>14</v>
      </c>
      <c r="F421" s="2" t="s">
        <v>19</v>
      </c>
      <c r="G421" s="2">
        <v>1093</v>
      </c>
      <c r="H421" s="3">
        <v>1.2309182334690385E-3</v>
      </c>
      <c r="I421" s="2">
        <v>887955</v>
      </c>
      <c r="J421" s="2">
        <v>1965676</v>
      </c>
      <c r="K421" s="2" t="s">
        <v>14757</v>
      </c>
      <c r="L421" s="1" t="str">
        <f t="shared" si="6"/>
        <v>Kalyan142019</v>
      </c>
    </row>
    <row r="422" spans="1:12" x14ac:dyDescent="0.3">
      <c r="A422" s="2">
        <v>24</v>
      </c>
      <c r="B422" s="2" t="s">
        <v>506</v>
      </c>
      <c r="C422" s="2" t="s">
        <v>1447</v>
      </c>
      <c r="D422" s="2" t="s">
        <v>1018</v>
      </c>
      <c r="E422" s="2">
        <v>15</v>
      </c>
      <c r="F422" s="2" t="s">
        <v>109</v>
      </c>
      <c r="G422" s="2">
        <v>1078</v>
      </c>
      <c r="H422" s="3">
        <v>1.2140254855257304E-3</v>
      </c>
      <c r="I422" s="2">
        <v>887955</v>
      </c>
      <c r="J422" s="2">
        <v>1965676</v>
      </c>
      <c r="K422" s="2" t="s">
        <v>14757</v>
      </c>
      <c r="L422" s="1" t="str">
        <f t="shared" si="6"/>
        <v>Kalyan152019</v>
      </c>
    </row>
    <row r="423" spans="1:12" x14ac:dyDescent="0.3">
      <c r="A423" s="2">
        <v>24</v>
      </c>
      <c r="B423" s="2" t="s">
        <v>506</v>
      </c>
      <c r="C423" s="2" t="s">
        <v>1448</v>
      </c>
      <c r="D423" s="2" t="s">
        <v>1018</v>
      </c>
      <c r="E423" s="2">
        <v>16</v>
      </c>
      <c r="F423" s="2" t="s">
        <v>502</v>
      </c>
      <c r="G423" s="2">
        <v>1073</v>
      </c>
      <c r="H423" s="3">
        <v>1.2083945695446278E-3</v>
      </c>
      <c r="I423" s="2">
        <v>887955</v>
      </c>
      <c r="J423" s="2">
        <v>1965676</v>
      </c>
      <c r="K423" s="2" t="s">
        <v>14757</v>
      </c>
      <c r="L423" s="1" t="str">
        <f t="shared" si="6"/>
        <v>Kalyan162019</v>
      </c>
    </row>
    <row r="424" spans="1:12" x14ac:dyDescent="0.3">
      <c r="A424" s="2">
        <v>24</v>
      </c>
      <c r="B424" s="2" t="s">
        <v>506</v>
      </c>
      <c r="C424" s="2" t="s">
        <v>1443</v>
      </c>
      <c r="D424" s="2" t="s">
        <v>1018</v>
      </c>
      <c r="E424" s="2">
        <v>17</v>
      </c>
      <c r="F424" s="2" t="s">
        <v>1049</v>
      </c>
      <c r="G424" s="2">
        <v>1030</v>
      </c>
      <c r="H424" s="3">
        <v>1.159968692107145E-3</v>
      </c>
      <c r="I424" s="2">
        <v>887955</v>
      </c>
      <c r="J424" s="2">
        <v>1965676</v>
      </c>
      <c r="K424" s="2" t="s">
        <v>14757</v>
      </c>
      <c r="L424" s="1" t="str">
        <f t="shared" si="6"/>
        <v>Kalyan172019</v>
      </c>
    </row>
    <row r="425" spans="1:12" x14ac:dyDescent="0.3">
      <c r="A425" s="2">
        <v>24</v>
      </c>
      <c r="B425" s="2" t="s">
        <v>506</v>
      </c>
      <c r="C425" s="2" t="s">
        <v>1451</v>
      </c>
      <c r="D425" s="2" t="s">
        <v>1018</v>
      </c>
      <c r="E425" s="2">
        <v>18</v>
      </c>
      <c r="F425" s="2" t="s">
        <v>19</v>
      </c>
      <c r="G425" s="2">
        <v>915</v>
      </c>
      <c r="H425" s="3">
        <v>1.0304576245417842E-3</v>
      </c>
      <c r="I425" s="2">
        <v>887955</v>
      </c>
      <c r="J425" s="2">
        <v>1965676</v>
      </c>
      <c r="K425" s="2" t="s">
        <v>14757</v>
      </c>
      <c r="L425" s="1" t="str">
        <f t="shared" si="6"/>
        <v>Kalyan182019</v>
      </c>
    </row>
    <row r="426" spans="1:12" x14ac:dyDescent="0.3">
      <c r="A426" s="2">
        <v>24</v>
      </c>
      <c r="B426" s="2" t="s">
        <v>506</v>
      </c>
      <c r="C426" s="2" t="s">
        <v>1445</v>
      </c>
      <c r="D426" s="2" t="s">
        <v>1018</v>
      </c>
      <c r="E426" s="2">
        <v>19</v>
      </c>
      <c r="F426" s="2" t="s">
        <v>1368</v>
      </c>
      <c r="G426" s="2">
        <v>841</v>
      </c>
      <c r="H426" s="3">
        <v>9.4712006802146506E-4</v>
      </c>
      <c r="I426" s="2">
        <v>887955</v>
      </c>
      <c r="J426" s="2">
        <v>1965676</v>
      </c>
      <c r="K426" s="2" t="s">
        <v>14757</v>
      </c>
      <c r="L426" s="1" t="str">
        <f t="shared" si="6"/>
        <v>Kalyan192019</v>
      </c>
    </row>
    <row r="427" spans="1:12" x14ac:dyDescent="0.3">
      <c r="A427" s="2">
        <v>24</v>
      </c>
      <c r="B427" s="2" t="s">
        <v>506</v>
      </c>
      <c r="C427" s="2" t="s">
        <v>1440</v>
      </c>
      <c r="D427" s="2" t="s">
        <v>1018</v>
      </c>
      <c r="E427" s="2">
        <v>20</v>
      </c>
      <c r="F427" s="2" t="s">
        <v>1441</v>
      </c>
      <c r="G427" s="2">
        <v>793</v>
      </c>
      <c r="H427" s="3">
        <v>8.9306327460287964E-4</v>
      </c>
      <c r="I427" s="2">
        <v>887955</v>
      </c>
      <c r="J427" s="2">
        <v>1965676</v>
      </c>
      <c r="K427" s="2" t="s">
        <v>14757</v>
      </c>
      <c r="L427" s="1" t="str">
        <f t="shared" si="6"/>
        <v>Kalyan202019</v>
      </c>
    </row>
    <row r="428" spans="1:12" x14ac:dyDescent="0.3">
      <c r="A428" s="2">
        <v>24</v>
      </c>
      <c r="B428" s="2" t="s">
        <v>506</v>
      </c>
      <c r="C428" s="2" t="s">
        <v>1464</v>
      </c>
      <c r="D428" s="2" t="s">
        <v>1020</v>
      </c>
      <c r="E428" s="2">
        <v>21</v>
      </c>
      <c r="F428" s="2" t="s">
        <v>19</v>
      </c>
      <c r="G428" s="2">
        <v>790</v>
      </c>
      <c r="H428" s="3">
        <v>8.8968472501421811E-4</v>
      </c>
      <c r="I428" s="2">
        <v>887955</v>
      </c>
      <c r="J428" s="2">
        <v>1965676</v>
      </c>
      <c r="K428" s="2" t="s">
        <v>14757</v>
      </c>
      <c r="L428" s="1" t="str">
        <f t="shared" si="6"/>
        <v>Kalyan212019</v>
      </c>
    </row>
    <row r="429" spans="1:12" x14ac:dyDescent="0.3">
      <c r="A429" s="2">
        <v>24</v>
      </c>
      <c r="B429" s="2" t="s">
        <v>506</v>
      </c>
      <c r="C429" s="2" t="s">
        <v>1461</v>
      </c>
      <c r="D429" s="2" t="s">
        <v>1018</v>
      </c>
      <c r="E429" s="2">
        <v>22</v>
      </c>
      <c r="F429" s="2" t="s">
        <v>19</v>
      </c>
      <c r="G429" s="2">
        <v>765</v>
      </c>
      <c r="H429" s="3">
        <v>8.6153014510870478E-4</v>
      </c>
      <c r="I429" s="2">
        <v>887955</v>
      </c>
      <c r="J429" s="2">
        <v>1965676</v>
      </c>
      <c r="K429" s="2" t="s">
        <v>14757</v>
      </c>
      <c r="L429" s="1" t="str">
        <f t="shared" si="6"/>
        <v>Kalyan222019</v>
      </c>
    </row>
    <row r="430" spans="1:12" x14ac:dyDescent="0.3">
      <c r="A430" s="2">
        <v>24</v>
      </c>
      <c r="B430" s="2" t="s">
        <v>506</v>
      </c>
      <c r="C430" s="2" t="s">
        <v>1449</v>
      </c>
      <c r="D430" s="2" t="s">
        <v>1018</v>
      </c>
      <c r="E430" s="2">
        <v>23</v>
      </c>
      <c r="F430" s="2" t="s">
        <v>1053</v>
      </c>
      <c r="G430" s="2">
        <v>721</v>
      </c>
      <c r="H430" s="3">
        <v>8.1197808447500152E-4</v>
      </c>
      <c r="I430" s="2">
        <v>887955</v>
      </c>
      <c r="J430" s="2">
        <v>1965676</v>
      </c>
      <c r="K430" s="2" t="s">
        <v>14757</v>
      </c>
      <c r="L430" s="1" t="str">
        <f t="shared" si="6"/>
        <v>Kalyan232019</v>
      </c>
    </row>
    <row r="431" spans="1:12" x14ac:dyDescent="0.3">
      <c r="A431" s="2">
        <v>24</v>
      </c>
      <c r="B431" s="2" t="s">
        <v>506</v>
      </c>
      <c r="C431" s="2" t="s">
        <v>1457</v>
      </c>
      <c r="D431" s="2" t="s">
        <v>1018</v>
      </c>
      <c r="E431" s="2">
        <v>24</v>
      </c>
      <c r="F431" s="2" t="s">
        <v>19</v>
      </c>
      <c r="G431" s="2">
        <v>690</v>
      </c>
      <c r="H431" s="3">
        <v>7.7706640539216513E-4</v>
      </c>
      <c r="I431" s="2">
        <v>887955</v>
      </c>
      <c r="J431" s="2">
        <v>1965676</v>
      </c>
      <c r="K431" s="2" t="s">
        <v>14757</v>
      </c>
      <c r="L431" s="1" t="str">
        <f t="shared" si="6"/>
        <v>Kalyan242019</v>
      </c>
    </row>
    <row r="432" spans="1:12" x14ac:dyDescent="0.3">
      <c r="A432" s="2">
        <v>24</v>
      </c>
      <c r="B432" s="2" t="s">
        <v>506</v>
      </c>
      <c r="C432" s="2" t="s">
        <v>1454</v>
      </c>
      <c r="D432" s="2" t="s">
        <v>1018</v>
      </c>
      <c r="E432" s="2">
        <v>25</v>
      </c>
      <c r="F432" s="2" t="s">
        <v>19</v>
      </c>
      <c r="G432" s="2">
        <v>495</v>
      </c>
      <c r="H432" s="3">
        <v>5.5746068212916193E-4</v>
      </c>
      <c r="I432" s="2">
        <v>887955</v>
      </c>
      <c r="J432" s="2">
        <v>1965676</v>
      </c>
      <c r="K432" s="2" t="s">
        <v>14757</v>
      </c>
      <c r="L432" s="1" t="str">
        <f t="shared" si="6"/>
        <v>Kalyan252019</v>
      </c>
    </row>
    <row r="433" spans="1:12" x14ac:dyDescent="0.3">
      <c r="A433" s="2">
        <v>24</v>
      </c>
      <c r="B433" s="2" t="s">
        <v>506</v>
      </c>
      <c r="C433" s="2" t="s">
        <v>1460</v>
      </c>
      <c r="D433" s="2" t="s">
        <v>1018</v>
      </c>
      <c r="E433" s="2">
        <v>26</v>
      </c>
      <c r="F433" s="2" t="s">
        <v>19</v>
      </c>
      <c r="G433" s="2">
        <v>471</v>
      </c>
      <c r="H433" s="3">
        <v>5.3043228541986922E-4</v>
      </c>
      <c r="I433" s="2">
        <v>887955</v>
      </c>
      <c r="J433" s="2">
        <v>1965676</v>
      </c>
      <c r="K433" s="2" t="s">
        <v>14757</v>
      </c>
      <c r="L433" s="1" t="str">
        <f t="shared" si="6"/>
        <v>Kalyan262019</v>
      </c>
    </row>
    <row r="434" spans="1:12" x14ac:dyDescent="0.3">
      <c r="A434" s="2">
        <v>24</v>
      </c>
      <c r="B434" s="2" t="s">
        <v>506</v>
      </c>
      <c r="C434" s="2" t="s">
        <v>1456</v>
      </c>
      <c r="D434" s="2" t="s">
        <v>1018</v>
      </c>
      <c r="E434" s="2">
        <v>27</v>
      </c>
      <c r="F434" s="2" t="s">
        <v>19</v>
      </c>
      <c r="G434" s="2">
        <v>434</v>
      </c>
      <c r="H434" s="3">
        <v>4.8876350715970965E-4</v>
      </c>
      <c r="I434" s="2">
        <v>887955</v>
      </c>
      <c r="J434" s="2">
        <v>1965676</v>
      </c>
      <c r="K434" s="2" t="s">
        <v>14757</v>
      </c>
      <c r="L434" s="1" t="str">
        <f t="shared" si="6"/>
        <v>Kalyan272019</v>
      </c>
    </row>
    <row r="435" spans="1:12" x14ac:dyDescent="0.3">
      <c r="A435" s="2">
        <v>24</v>
      </c>
      <c r="B435" s="2" t="s">
        <v>506</v>
      </c>
      <c r="C435" s="2" t="s">
        <v>1459</v>
      </c>
      <c r="D435" s="2" t="s">
        <v>1018</v>
      </c>
      <c r="E435" s="2">
        <v>28</v>
      </c>
      <c r="F435" s="2" t="s">
        <v>19</v>
      </c>
      <c r="G435" s="2">
        <v>429</v>
      </c>
      <c r="H435" s="3">
        <v>4.8313259117860704E-4</v>
      </c>
      <c r="I435" s="2">
        <v>887955</v>
      </c>
      <c r="J435" s="2">
        <v>1965676</v>
      </c>
      <c r="K435" s="2" t="s">
        <v>14757</v>
      </c>
      <c r="L435" s="1" t="str">
        <f t="shared" si="6"/>
        <v>Kalyan282019</v>
      </c>
    </row>
    <row r="436" spans="1:12" x14ac:dyDescent="0.3">
      <c r="A436" s="2">
        <v>24</v>
      </c>
      <c r="B436" s="2" t="s">
        <v>506</v>
      </c>
      <c r="C436" s="2" t="s">
        <v>1458</v>
      </c>
      <c r="D436" s="2" t="s">
        <v>1020</v>
      </c>
      <c r="E436" s="2">
        <v>29</v>
      </c>
      <c r="F436" s="2" t="s">
        <v>19</v>
      </c>
      <c r="G436" s="2">
        <v>412</v>
      </c>
      <c r="H436" s="3">
        <v>4.6398747684285802E-4</v>
      </c>
      <c r="I436" s="2">
        <v>887955</v>
      </c>
      <c r="J436" s="2">
        <v>1965676</v>
      </c>
      <c r="K436" s="2" t="s">
        <v>14757</v>
      </c>
      <c r="L436" s="1" t="str">
        <f t="shared" si="6"/>
        <v>Kalyan292019</v>
      </c>
    </row>
    <row r="437" spans="1:12" x14ac:dyDescent="0.3">
      <c r="A437" s="2">
        <v>25</v>
      </c>
      <c r="B437" s="2" t="s">
        <v>526</v>
      </c>
      <c r="C437" s="2" t="s">
        <v>1465</v>
      </c>
      <c r="D437" s="2" t="s">
        <v>1018</v>
      </c>
      <c r="E437" s="2">
        <v>1</v>
      </c>
      <c r="F437" s="2" t="s">
        <v>103</v>
      </c>
      <c r="G437" s="2">
        <v>738618</v>
      </c>
      <c r="H437" s="3">
        <v>0.63284547328593532</v>
      </c>
      <c r="I437" s="2">
        <v>1167138</v>
      </c>
      <c r="J437" s="2">
        <v>2370903</v>
      </c>
      <c r="K437" s="2" t="s">
        <v>14757</v>
      </c>
      <c r="L437" s="1" t="str">
        <f t="shared" si="6"/>
        <v>Thane12019</v>
      </c>
    </row>
    <row r="438" spans="1:12" x14ac:dyDescent="0.3">
      <c r="A438" s="2">
        <v>25</v>
      </c>
      <c r="B438" s="2" t="s">
        <v>526</v>
      </c>
      <c r="C438" s="2" t="s">
        <v>507</v>
      </c>
      <c r="D438" s="2" t="s">
        <v>1018</v>
      </c>
      <c r="E438" s="2">
        <v>2</v>
      </c>
      <c r="F438" s="2" t="s">
        <v>51</v>
      </c>
      <c r="G438" s="2">
        <v>328088</v>
      </c>
      <c r="H438" s="3">
        <v>0.28110471940764503</v>
      </c>
      <c r="I438" s="2">
        <v>1167138</v>
      </c>
      <c r="J438" s="2">
        <v>2370903</v>
      </c>
      <c r="K438" s="2" t="s">
        <v>14757</v>
      </c>
      <c r="L438" s="1" t="str">
        <f t="shared" si="6"/>
        <v>Thane22019</v>
      </c>
    </row>
    <row r="439" spans="1:12" x14ac:dyDescent="0.3">
      <c r="A439" s="2">
        <v>25</v>
      </c>
      <c r="B439" s="2" t="s">
        <v>526</v>
      </c>
      <c r="C439" s="2" t="s">
        <v>1475</v>
      </c>
      <c r="D439" s="2" t="s">
        <v>1018</v>
      </c>
      <c r="E439" s="2">
        <v>3</v>
      </c>
      <c r="F439" s="2" t="s">
        <v>1023</v>
      </c>
      <c r="G439" s="2">
        <v>47260</v>
      </c>
      <c r="H439" s="3">
        <v>4.0492212574691253E-2</v>
      </c>
      <c r="I439" s="2">
        <v>1167138</v>
      </c>
      <c r="J439" s="2">
        <v>2370903</v>
      </c>
      <c r="K439" s="2" t="s">
        <v>14757</v>
      </c>
      <c r="L439" s="1" t="str">
        <f t="shared" si="6"/>
        <v>Thane32019</v>
      </c>
    </row>
    <row r="440" spans="1:12" x14ac:dyDescent="0.3">
      <c r="A440" s="2">
        <v>25</v>
      </c>
      <c r="B440" s="2" t="s">
        <v>526</v>
      </c>
      <c r="C440" s="2" t="str">
        <f>"NOTA"&amp;B440</f>
        <v>NOTAThane</v>
      </c>
      <c r="D440" s="2" t="s">
        <v>7923</v>
      </c>
      <c r="E440" s="2">
        <v>4</v>
      </c>
      <c r="F440" s="2" t="s">
        <v>22</v>
      </c>
      <c r="G440" s="2">
        <v>20365</v>
      </c>
      <c r="H440" s="3">
        <v>1.7448665025044167E-2</v>
      </c>
      <c r="I440" s="2">
        <v>1167138</v>
      </c>
      <c r="J440" s="2">
        <v>2370903</v>
      </c>
      <c r="K440" s="2" t="s">
        <v>14757</v>
      </c>
      <c r="L440" s="1" t="str">
        <f t="shared" si="6"/>
        <v>Thane42019</v>
      </c>
    </row>
    <row r="441" spans="1:12" x14ac:dyDescent="0.3">
      <c r="A441" s="2">
        <v>25</v>
      </c>
      <c r="B441" s="2" t="s">
        <v>526</v>
      </c>
      <c r="C441" s="2" t="s">
        <v>1466</v>
      </c>
      <c r="D441" s="2" t="s">
        <v>1018</v>
      </c>
      <c r="E441" s="2">
        <v>5</v>
      </c>
      <c r="F441" s="2" t="s">
        <v>11</v>
      </c>
      <c r="G441" s="2">
        <v>9455</v>
      </c>
      <c r="H441" s="3">
        <v>8.1010129050720654E-3</v>
      </c>
      <c r="I441" s="2">
        <v>1167138</v>
      </c>
      <c r="J441" s="2">
        <v>2370903</v>
      </c>
      <c r="K441" s="2" t="s">
        <v>14757</v>
      </c>
      <c r="L441" s="1" t="str">
        <f t="shared" si="6"/>
        <v>Thane52019</v>
      </c>
    </row>
    <row r="442" spans="1:12" x14ac:dyDescent="0.3">
      <c r="A442" s="2">
        <v>25</v>
      </c>
      <c r="B442" s="2" t="s">
        <v>526</v>
      </c>
      <c r="C442" s="2" t="s">
        <v>1479</v>
      </c>
      <c r="D442" s="2" t="s">
        <v>1018</v>
      </c>
      <c r="E442" s="2">
        <v>6</v>
      </c>
      <c r="F442" s="2" t="s">
        <v>1480</v>
      </c>
      <c r="G442" s="2">
        <v>2619</v>
      </c>
      <c r="H442" s="3">
        <v>2.2439505868200676E-3</v>
      </c>
      <c r="I442" s="2">
        <v>1167138</v>
      </c>
      <c r="J442" s="2">
        <v>2370903</v>
      </c>
      <c r="K442" s="2" t="s">
        <v>14757</v>
      </c>
      <c r="L442" s="1" t="str">
        <f t="shared" si="6"/>
        <v>Thane62019</v>
      </c>
    </row>
    <row r="443" spans="1:12" x14ac:dyDescent="0.3">
      <c r="A443" s="2">
        <v>25</v>
      </c>
      <c r="B443" s="2" t="s">
        <v>526</v>
      </c>
      <c r="C443" s="2" t="s">
        <v>1468</v>
      </c>
      <c r="D443" s="2" t="s">
        <v>1018</v>
      </c>
      <c r="E443" s="2">
        <v>7</v>
      </c>
      <c r="F443" s="2" t="s">
        <v>1049</v>
      </c>
      <c r="G443" s="2">
        <v>2097</v>
      </c>
      <c r="H443" s="3">
        <v>1.7967027035363427E-3</v>
      </c>
      <c r="I443" s="2">
        <v>1167138</v>
      </c>
      <c r="J443" s="2">
        <v>2370903</v>
      </c>
      <c r="K443" s="2" t="s">
        <v>14757</v>
      </c>
      <c r="L443" s="1" t="str">
        <f t="shared" si="6"/>
        <v>Thane72019</v>
      </c>
    </row>
    <row r="444" spans="1:12" x14ac:dyDescent="0.3">
      <c r="A444" s="2">
        <v>25</v>
      </c>
      <c r="B444" s="2" t="s">
        <v>526</v>
      </c>
      <c r="C444" s="2" t="s">
        <v>1481</v>
      </c>
      <c r="D444" s="2" t="s">
        <v>1018</v>
      </c>
      <c r="E444" s="2">
        <v>8</v>
      </c>
      <c r="F444" s="2" t="s">
        <v>19</v>
      </c>
      <c r="G444" s="2">
        <v>1880</v>
      </c>
      <c r="H444" s="3">
        <v>1.6107778171904265E-3</v>
      </c>
      <c r="I444" s="2">
        <v>1167138</v>
      </c>
      <c r="J444" s="2">
        <v>2370903</v>
      </c>
      <c r="K444" s="2" t="s">
        <v>14757</v>
      </c>
      <c r="L444" s="1" t="str">
        <f t="shared" si="6"/>
        <v>Thane82019</v>
      </c>
    </row>
    <row r="445" spans="1:12" x14ac:dyDescent="0.3">
      <c r="A445" s="2">
        <v>25</v>
      </c>
      <c r="B445" s="2" t="s">
        <v>526</v>
      </c>
      <c r="C445" s="2" t="s">
        <v>1482</v>
      </c>
      <c r="D445" s="2" t="s">
        <v>1018</v>
      </c>
      <c r="E445" s="2">
        <v>9</v>
      </c>
      <c r="F445" s="2" t="s">
        <v>19</v>
      </c>
      <c r="G445" s="2">
        <v>1854</v>
      </c>
      <c r="H445" s="3">
        <v>1.5885011026973675E-3</v>
      </c>
      <c r="I445" s="2">
        <v>1167138</v>
      </c>
      <c r="J445" s="2">
        <v>2370903</v>
      </c>
      <c r="K445" s="2" t="s">
        <v>14757</v>
      </c>
      <c r="L445" s="1" t="str">
        <f t="shared" si="6"/>
        <v>Thane92019</v>
      </c>
    </row>
    <row r="446" spans="1:12" x14ac:dyDescent="0.3">
      <c r="A446" s="2">
        <v>25</v>
      </c>
      <c r="B446" s="2" t="s">
        <v>526</v>
      </c>
      <c r="C446" s="2" t="s">
        <v>1485</v>
      </c>
      <c r="D446" s="2" t="s">
        <v>1018</v>
      </c>
      <c r="E446" s="2">
        <v>10</v>
      </c>
      <c r="F446" s="2" t="s">
        <v>19</v>
      </c>
      <c r="G446" s="2">
        <v>1704</v>
      </c>
      <c r="H446" s="3">
        <v>1.459981596006642E-3</v>
      </c>
      <c r="I446" s="2">
        <v>1167138</v>
      </c>
      <c r="J446" s="2">
        <v>2370903</v>
      </c>
      <c r="K446" s="2" t="s">
        <v>14757</v>
      </c>
      <c r="L446" s="1" t="str">
        <f t="shared" si="6"/>
        <v>Thane102019</v>
      </c>
    </row>
    <row r="447" spans="1:12" x14ac:dyDescent="0.3">
      <c r="A447" s="2">
        <v>25</v>
      </c>
      <c r="B447" s="2" t="s">
        <v>526</v>
      </c>
      <c r="C447" s="2" t="s">
        <v>1467</v>
      </c>
      <c r="D447" s="2" t="s">
        <v>1018</v>
      </c>
      <c r="E447" s="2">
        <v>11</v>
      </c>
      <c r="F447" s="2" t="s">
        <v>1441</v>
      </c>
      <c r="G447" s="2">
        <v>1443</v>
      </c>
      <c r="H447" s="3">
        <v>1.2363576543647796E-3</v>
      </c>
      <c r="I447" s="2">
        <v>1167138</v>
      </c>
      <c r="J447" s="2">
        <v>2370903</v>
      </c>
      <c r="K447" s="2" t="s">
        <v>14757</v>
      </c>
      <c r="L447" s="1" t="str">
        <f t="shared" si="6"/>
        <v>Thane112019</v>
      </c>
    </row>
    <row r="448" spans="1:12" x14ac:dyDescent="0.3">
      <c r="A448" s="2">
        <v>25</v>
      </c>
      <c r="B448" s="2" t="s">
        <v>526</v>
      </c>
      <c r="C448" s="2" t="s">
        <v>1471</v>
      </c>
      <c r="D448" s="2" t="s">
        <v>1018</v>
      </c>
      <c r="E448" s="2">
        <v>12</v>
      </c>
      <c r="F448" s="2" t="s">
        <v>1472</v>
      </c>
      <c r="G448" s="2">
        <v>1396</v>
      </c>
      <c r="H448" s="3">
        <v>1.1960882089350189E-3</v>
      </c>
      <c r="I448" s="2">
        <v>1167138</v>
      </c>
      <c r="J448" s="2">
        <v>2370903</v>
      </c>
      <c r="K448" s="2" t="s">
        <v>14757</v>
      </c>
      <c r="L448" s="1" t="str">
        <f t="shared" si="6"/>
        <v>Thane122019</v>
      </c>
    </row>
    <row r="449" spans="1:12" x14ac:dyDescent="0.3">
      <c r="A449" s="2">
        <v>25</v>
      </c>
      <c r="B449" s="2" t="s">
        <v>526</v>
      </c>
      <c r="C449" s="2" t="s">
        <v>1487</v>
      </c>
      <c r="D449" s="2" t="s">
        <v>1020</v>
      </c>
      <c r="E449" s="2">
        <v>13</v>
      </c>
      <c r="F449" s="2" t="s">
        <v>19</v>
      </c>
      <c r="G449" s="2">
        <v>1182</v>
      </c>
      <c r="H449" s="3">
        <v>1.0127337127229172E-3</v>
      </c>
      <c r="I449" s="2">
        <v>1167138</v>
      </c>
      <c r="J449" s="2">
        <v>2370903</v>
      </c>
      <c r="K449" s="2" t="s">
        <v>14757</v>
      </c>
      <c r="L449" s="1" t="str">
        <f t="shared" si="6"/>
        <v>Thane132019</v>
      </c>
    </row>
    <row r="450" spans="1:12" x14ac:dyDescent="0.3">
      <c r="A450" s="2">
        <v>25</v>
      </c>
      <c r="B450" s="2" t="s">
        <v>526</v>
      </c>
      <c r="C450" s="2" t="s">
        <v>515</v>
      </c>
      <c r="D450" s="2" t="s">
        <v>1018</v>
      </c>
      <c r="E450" s="2">
        <v>14</v>
      </c>
      <c r="F450" s="2" t="s">
        <v>109</v>
      </c>
      <c r="G450" s="2">
        <v>1036</v>
      </c>
      <c r="H450" s="3">
        <v>8.8764139287727758E-4</v>
      </c>
      <c r="I450" s="2">
        <v>1167138</v>
      </c>
      <c r="J450" s="2">
        <v>2370903</v>
      </c>
      <c r="K450" s="2" t="s">
        <v>14757</v>
      </c>
      <c r="L450" s="1" t="str">
        <f t="shared" si="6"/>
        <v>Thane142019</v>
      </c>
    </row>
    <row r="451" spans="1:12" x14ac:dyDescent="0.3">
      <c r="A451" s="2">
        <v>25</v>
      </c>
      <c r="B451" s="2" t="s">
        <v>526</v>
      </c>
      <c r="C451" s="2" t="s">
        <v>1478</v>
      </c>
      <c r="D451" s="2" t="s">
        <v>1018</v>
      </c>
      <c r="E451" s="2">
        <v>15</v>
      </c>
      <c r="F451" s="2" t="s">
        <v>564</v>
      </c>
      <c r="G451" s="2">
        <v>997</v>
      </c>
      <c r="H451" s="3">
        <v>8.5422632113768895E-4</v>
      </c>
      <c r="I451" s="2">
        <v>1167138</v>
      </c>
      <c r="J451" s="2">
        <v>2370903</v>
      </c>
      <c r="K451" s="2" t="s">
        <v>14757</v>
      </c>
      <c r="L451" s="1" t="str">
        <f t="shared" ref="L451:L514" si="7">B451&amp;E451&amp;2019</f>
        <v>Thane152019</v>
      </c>
    </row>
    <row r="452" spans="1:12" x14ac:dyDescent="0.3">
      <c r="A452" s="2">
        <v>25</v>
      </c>
      <c r="B452" s="2" t="s">
        <v>526</v>
      </c>
      <c r="C452" s="2" t="s">
        <v>1477</v>
      </c>
      <c r="D452" s="2" t="s">
        <v>1018</v>
      </c>
      <c r="E452" s="2">
        <v>16</v>
      </c>
      <c r="F452" s="2" t="s">
        <v>15</v>
      </c>
      <c r="G452" s="2">
        <v>938</v>
      </c>
      <c r="H452" s="3">
        <v>8.0367531517267019E-4</v>
      </c>
      <c r="I452" s="2">
        <v>1167138</v>
      </c>
      <c r="J452" s="2">
        <v>2370903</v>
      </c>
      <c r="K452" s="2" t="s">
        <v>14757</v>
      </c>
      <c r="L452" s="1" t="str">
        <f t="shared" si="7"/>
        <v>Thane162019</v>
      </c>
    </row>
    <row r="453" spans="1:12" x14ac:dyDescent="0.3">
      <c r="A453" s="2">
        <v>25</v>
      </c>
      <c r="B453" s="2" t="s">
        <v>526</v>
      </c>
      <c r="C453" s="2" t="s">
        <v>1476</v>
      </c>
      <c r="D453" s="2" t="s">
        <v>1020</v>
      </c>
      <c r="E453" s="2">
        <v>17</v>
      </c>
      <c r="F453" s="2" t="s">
        <v>1428</v>
      </c>
      <c r="G453" s="2">
        <v>905</v>
      </c>
      <c r="H453" s="3">
        <v>7.7540102370071066E-4</v>
      </c>
      <c r="I453" s="2">
        <v>1167138</v>
      </c>
      <c r="J453" s="2">
        <v>2370903</v>
      </c>
      <c r="K453" s="2" t="s">
        <v>14757</v>
      </c>
      <c r="L453" s="1" t="str">
        <f t="shared" si="7"/>
        <v>Thane172019</v>
      </c>
    </row>
    <row r="454" spans="1:12" x14ac:dyDescent="0.3">
      <c r="A454" s="2">
        <v>25</v>
      </c>
      <c r="B454" s="2" t="s">
        <v>526</v>
      </c>
      <c r="C454" s="2" t="s">
        <v>1473</v>
      </c>
      <c r="D454" s="2" t="s">
        <v>1018</v>
      </c>
      <c r="E454" s="2">
        <v>18</v>
      </c>
      <c r="F454" s="2" t="s">
        <v>1474</v>
      </c>
      <c r="G454" s="2">
        <v>867</v>
      </c>
      <c r="H454" s="3">
        <v>7.4284274867239346E-4</v>
      </c>
      <c r="I454" s="2">
        <v>1167138</v>
      </c>
      <c r="J454" s="2">
        <v>2370903</v>
      </c>
      <c r="K454" s="2" t="s">
        <v>14757</v>
      </c>
      <c r="L454" s="1" t="str">
        <f t="shared" si="7"/>
        <v>Thane182019</v>
      </c>
    </row>
    <row r="455" spans="1:12" x14ac:dyDescent="0.3">
      <c r="A455" s="2">
        <v>25</v>
      </c>
      <c r="B455" s="2" t="s">
        <v>526</v>
      </c>
      <c r="C455" s="2" t="s">
        <v>522</v>
      </c>
      <c r="D455" s="2" t="s">
        <v>1018</v>
      </c>
      <c r="E455" s="2">
        <v>19</v>
      </c>
      <c r="F455" s="2" t="s">
        <v>534</v>
      </c>
      <c r="G455" s="2">
        <v>849</v>
      </c>
      <c r="H455" s="3">
        <v>7.274204078695064E-4</v>
      </c>
      <c r="I455" s="2">
        <v>1167138</v>
      </c>
      <c r="J455" s="2">
        <v>2370903</v>
      </c>
      <c r="K455" s="2" t="s">
        <v>14757</v>
      </c>
      <c r="L455" s="1" t="str">
        <f t="shared" si="7"/>
        <v>Thane192019</v>
      </c>
    </row>
    <row r="456" spans="1:12" x14ac:dyDescent="0.3">
      <c r="A456" s="2">
        <v>25</v>
      </c>
      <c r="B456" s="2" t="s">
        <v>526</v>
      </c>
      <c r="C456" s="2" t="s">
        <v>1483</v>
      </c>
      <c r="D456" s="2" t="s">
        <v>1018</v>
      </c>
      <c r="E456" s="2">
        <v>20</v>
      </c>
      <c r="F456" s="2" t="s">
        <v>19</v>
      </c>
      <c r="G456" s="2">
        <v>801</v>
      </c>
      <c r="H456" s="3">
        <v>6.8629416572847429E-4</v>
      </c>
      <c r="I456" s="2">
        <v>1167138</v>
      </c>
      <c r="J456" s="2">
        <v>2370903</v>
      </c>
      <c r="K456" s="2" t="s">
        <v>14757</v>
      </c>
      <c r="L456" s="1" t="str">
        <f t="shared" si="7"/>
        <v>Thane202019</v>
      </c>
    </row>
    <row r="457" spans="1:12" x14ac:dyDescent="0.3">
      <c r="A457" s="2">
        <v>25</v>
      </c>
      <c r="B457" s="2" t="s">
        <v>526</v>
      </c>
      <c r="C457" s="2" t="s">
        <v>1469</v>
      </c>
      <c r="D457" s="2" t="s">
        <v>1018</v>
      </c>
      <c r="E457" s="2">
        <v>21</v>
      </c>
      <c r="F457" s="2" t="s">
        <v>593</v>
      </c>
      <c r="G457" s="2">
        <v>799</v>
      </c>
      <c r="H457" s="3">
        <v>6.8458057230593122E-4</v>
      </c>
      <c r="I457" s="2">
        <v>1167138</v>
      </c>
      <c r="J457" s="2">
        <v>2370903</v>
      </c>
      <c r="K457" s="2" t="s">
        <v>14757</v>
      </c>
      <c r="L457" s="1" t="str">
        <f t="shared" si="7"/>
        <v>Thane212019</v>
      </c>
    </row>
    <row r="458" spans="1:12" x14ac:dyDescent="0.3">
      <c r="A458" s="2">
        <v>25</v>
      </c>
      <c r="B458" s="2" t="s">
        <v>526</v>
      </c>
      <c r="C458" s="2" t="s">
        <v>1484</v>
      </c>
      <c r="D458" s="2" t="s">
        <v>1018</v>
      </c>
      <c r="E458" s="2">
        <v>22</v>
      </c>
      <c r="F458" s="2" t="s">
        <v>19</v>
      </c>
      <c r="G458" s="2">
        <v>766</v>
      </c>
      <c r="H458" s="3">
        <v>6.5630628083397169E-4</v>
      </c>
      <c r="I458" s="2">
        <v>1167138</v>
      </c>
      <c r="J458" s="2">
        <v>2370903</v>
      </c>
      <c r="K458" s="2" t="s">
        <v>14757</v>
      </c>
      <c r="L458" s="1" t="str">
        <f t="shared" si="7"/>
        <v>Thane222019</v>
      </c>
    </row>
    <row r="459" spans="1:12" x14ac:dyDescent="0.3">
      <c r="A459" s="2">
        <v>25</v>
      </c>
      <c r="B459" s="2" t="s">
        <v>526</v>
      </c>
      <c r="C459" s="2" t="s">
        <v>1470</v>
      </c>
      <c r="D459" s="2" t="s">
        <v>1018</v>
      </c>
      <c r="E459" s="2">
        <v>23</v>
      </c>
      <c r="F459" s="2" t="s">
        <v>1053</v>
      </c>
      <c r="G459" s="2">
        <v>685</v>
      </c>
      <c r="H459" s="3">
        <v>5.8690574722097984E-4</v>
      </c>
      <c r="I459" s="2">
        <v>1167138</v>
      </c>
      <c r="J459" s="2">
        <v>2370903</v>
      </c>
      <c r="K459" s="2" t="s">
        <v>14757</v>
      </c>
      <c r="L459" s="1" t="str">
        <f t="shared" si="7"/>
        <v>Thane232019</v>
      </c>
    </row>
    <row r="460" spans="1:12" x14ac:dyDescent="0.3">
      <c r="A460" s="2">
        <v>25</v>
      </c>
      <c r="B460" s="2" t="s">
        <v>526</v>
      </c>
      <c r="C460" s="2" t="s">
        <v>1486</v>
      </c>
      <c r="D460" s="2" t="s">
        <v>1018</v>
      </c>
      <c r="E460" s="2">
        <v>24</v>
      </c>
      <c r="F460" s="2" t="s">
        <v>19</v>
      </c>
      <c r="G460" s="2">
        <v>534</v>
      </c>
      <c r="H460" s="3">
        <v>4.5752944381898284E-4</v>
      </c>
      <c r="I460" s="2">
        <v>1167138</v>
      </c>
      <c r="J460" s="2">
        <v>2370903</v>
      </c>
      <c r="K460" s="2" t="s">
        <v>14757</v>
      </c>
      <c r="L460" s="1" t="str">
        <f t="shared" si="7"/>
        <v>Thane242019</v>
      </c>
    </row>
    <row r="461" spans="1:12" x14ac:dyDescent="0.3">
      <c r="A461" s="2">
        <v>26</v>
      </c>
      <c r="B461" s="2" t="s">
        <v>556</v>
      </c>
      <c r="C461" s="2" t="s">
        <v>1489</v>
      </c>
      <c r="D461" s="2" t="s">
        <v>1018</v>
      </c>
      <c r="E461" s="2">
        <v>1</v>
      </c>
      <c r="F461" s="2" t="s">
        <v>9</v>
      </c>
      <c r="G461" s="2">
        <v>705555</v>
      </c>
      <c r="H461" s="3">
        <v>0.71408401952925749</v>
      </c>
      <c r="I461" s="2">
        <v>988056</v>
      </c>
      <c r="J461" s="2">
        <v>1647350</v>
      </c>
      <c r="K461" s="2" t="s">
        <v>14758</v>
      </c>
      <c r="L461" s="1" t="str">
        <f t="shared" si="7"/>
        <v>Mumbai North12019</v>
      </c>
    </row>
    <row r="462" spans="1:12" x14ac:dyDescent="0.3">
      <c r="A462" s="2">
        <v>26</v>
      </c>
      <c r="B462" s="2" t="s">
        <v>556</v>
      </c>
      <c r="C462" s="2" t="s">
        <v>1488</v>
      </c>
      <c r="D462" s="2" t="s">
        <v>1020</v>
      </c>
      <c r="E462" s="2">
        <v>2</v>
      </c>
      <c r="F462" s="2" t="s">
        <v>7</v>
      </c>
      <c r="G462" s="2">
        <v>240956</v>
      </c>
      <c r="H462" s="3">
        <v>0.24386876857182185</v>
      </c>
      <c r="I462" s="2">
        <v>988056</v>
      </c>
      <c r="J462" s="2">
        <v>1647350</v>
      </c>
      <c r="K462" s="2" t="s">
        <v>14758</v>
      </c>
      <c r="L462" s="1" t="str">
        <f t="shared" si="7"/>
        <v>Mumbai North22019</v>
      </c>
    </row>
    <row r="463" spans="1:12" x14ac:dyDescent="0.3">
      <c r="A463" s="2">
        <v>26</v>
      </c>
      <c r="B463" s="2" t="s">
        <v>556</v>
      </c>
      <c r="C463" s="2" t="s">
        <v>1495</v>
      </c>
      <c r="D463" s="2" t="s">
        <v>1018</v>
      </c>
      <c r="E463" s="2">
        <v>3</v>
      </c>
      <c r="F463" s="2" t="s">
        <v>1023</v>
      </c>
      <c r="G463" s="2">
        <v>15629</v>
      </c>
      <c r="H463" s="3">
        <v>1.5817929348134113E-2</v>
      </c>
      <c r="I463" s="2">
        <v>988056</v>
      </c>
      <c r="J463" s="2">
        <v>1647350</v>
      </c>
      <c r="K463" s="2" t="s">
        <v>14758</v>
      </c>
      <c r="L463" s="1" t="str">
        <f t="shared" si="7"/>
        <v>Mumbai North32019</v>
      </c>
    </row>
    <row r="464" spans="1:12" x14ac:dyDescent="0.3">
      <c r="A464" s="2">
        <v>26</v>
      </c>
      <c r="B464" s="2" t="s">
        <v>556</v>
      </c>
      <c r="C464" s="2" t="str">
        <f>"NOTA"&amp;B464</f>
        <v>NOTAMumbai North</v>
      </c>
      <c r="D464" s="2" t="s">
        <v>7923</v>
      </c>
      <c r="E464" s="2">
        <v>4</v>
      </c>
      <c r="F464" s="2" t="s">
        <v>22</v>
      </c>
      <c r="G464" s="2">
        <v>11941</v>
      </c>
      <c r="H464" s="3">
        <v>1.2085347389216806E-2</v>
      </c>
      <c r="I464" s="2">
        <v>988056</v>
      </c>
      <c r="J464" s="2">
        <v>1647350</v>
      </c>
      <c r="K464" s="2" t="s">
        <v>14758</v>
      </c>
      <c r="L464" s="1" t="str">
        <f t="shared" si="7"/>
        <v>Mumbai North42019</v>
      </c>
    </row>
    <row r="465" spans="1:12" x14ac:dyDescent="0.3">
      <c r="A465" s="2">
        <v>26</v>
      </c>
      <c r="B465" s="2" t="s">
        <v>556</v>
      </c>
      <c r="C465" s="2" t="s">
        <v>1490</v>
      </c>
      <c r="D465" s="2" t="s">
        <v>1018</v>
      </c>
      <c r="E465" s="2">
        <v>5</v>
      </c>
      <c r="F465" s="2" t="s">
        <v>11</v>
      </c>
      <c r="G465" s="2">
        <v>3924</v>
      </c>
      <c r="H465" s="3">
        <v>3.971434817459739E-3</v>
      </c>
      <c r="I465" s="2">
        <v>988056</v>
      </c>
      <c r="J465" s="2">
        <v>1647350</v>
      </c>
      <c r="K465" s="2" t="s">
        <v>14758</v>
      </c>
      <c r="L465" s="1" t="str">
        <f t="shared" si="7"/>
        <v>Mumbai North52019</v>
      </c>
    </row>
    <row r="466" spans="1:12" x14ac:dyDescent="0.3">
      <c r="A466" s="2">
        <v>26</v>
      </c>
      <c r="B466" s="2" t="s">
        <v>556</v>
      </c>
      <c r="C466" s="2" t="s">
        <v>1504</v>
      </c>
      <c r="D466" s="2" t="s">
        <v>1018</v>
      </c>
      <c r="E466" s="2">
        <v>6</v>
      </c>
      <c r="F466" s="2" t="s">
        <v>19</v>
      </c>
      <c r="G466" s="2">
        <v>1392</v>
      </c>
      <c r="H466" s="3">
        <v>1.40882703004688E-3</v>
      </c>
      <c r="I466" s="2">
        <v>988056</v>
      </c>
      <c r="J466" s="2">
        <v>1647350</v>
      </c>
      <c r="K466" s="2" t="s">
        <v>14758</v>
      </c>
      <c r="L466" s="1" t="str">
        <f t="shared" si="7"/>
        <v>Mumbai North62019</v>
      </c>
    </row>
    <row r="467" spans="1:12" x14ac:dyDescent="0.3">
      <c r="A467" s="2">
        <v>26</v>
      </c>
      <c r="B467" s="2" t="s">
        <v>556</v>
      </c>
      <c r="C467" s="2" t="s">
        <v>1505</v>
      </c>
      <c r="D467" s="2" t="s">
        <v>1018</v>
      </c>
      <c r="E467" s="2">
        <v>7</v>
      </c>
      <c r="F467" s="2" t="s">
        <v>19</v>
      </c>
      <c r="G467" s="2">
        <v>1351</v>
      </c>
      <c r="H467" s="3">
        <v>1.3673314063170508E-3</v>
      </c>
      <c r="I467" s="2">
        <v>988056</v>
      </c>
      <c r="J467" s="2">
        <v>1647350</v>
      </c>
      <c r="K467" s="2" t="s">
        <v>14758</v>
      </c>
      <c r="L467" s="1" t="str">
        <f t="shared" si="7"/>
        <v>Mumbai North72019</v>
      </c>
    </row>
    <row r="468" spans="1:12" x14ac:dyDescent="0.3">
      <c r="A468" s="2">
        <v>26</v>
      </c>
      <c r="B468" s="2" t="s">
        <v>556</v>
      </c>
      <c r="C468" s="2" t="s">
        <v>1497</v>
      </c>
      <c r="D468" s="2" t="s">
        <v>1018</v>
      </c>
      <c r="E468" s="2">
        <v>8</v>
      </c>
      <c r="F468" s="2" t="s">
        <v>1498</v>
      </c>
      <c r="G468" s="2">
        <v>1234</v>
      </c>
      <c r="H468" s="3">
        <v>1.2489170654294897E-3</v>
      </c>
      <c r="I468" s="2">
        <v>988056</v>
      </c>
      <c r="J468" s="2">
        <v>1647350</v>
      </c>
      <c r="K468" s="2" t="s">
        <v>14758</v>
      </c>
      <c r="L468" s="1" t="str">
        <f t="shared" si="7"/>
        <v>Mumbai North82019</v>
      </c>
    </row>
    <row r="469" spans="1:12" x14ac:dyDescent="0.3">
      <c r="A469" s="2">
        <v>26</v>
      </c>
      <c r="B469" s="2" t="s">
        <v>556</v>
      </c>
      <c r="C469" s="2" t="s">
        <v>1506</v>
      </c>
      <c r="D469" s="2" t="s">
        <v>1018</v>
      </c>
      <c r="E469" s="2">
        <v>9</v>
      </c>
      <c r="F469" s="2" t="s">
        <v>19</v>
      </c>
      <c r="G469" s="2">
        <v>1078</v>
      </c>
      <c r="H469" s="3">
        <v>1.0910312775794084E-3</v>
      </c>
      <c r="I469" s="2">
        <v>988056</v>
      </c>
      <c r="J469" s="2">
        <v>1647350</v>
      </c>
      <c r="K469" s="2" t="s">
        <v>14758</v>
      </c>
      <c r="L469" s="1" t="str">
        <f t="shared" si="7"/>
        <v>Mumbai North92019</v>
      </c>
    </row>
    <row r="470" spans="1:12" x14ac:dyDescent="0.3">
      <c r="A470" s="2">
        <v>26</v>
      </c>
      <c r="B470" s="2" t="s">
        <v>556</v>
      </c>
      <c r="C470" s="2" t="s">
        <v>1491</v>
      </c>
      <c r="D470" s="2" t="s">
        <v>1018</v>
      </c>
      <c r="E470" s="2">
        <v>10</v>
      </c>
      <c r="F470" s="2" t="s">
        <v>1195</v>
      </c>
      <c r="G470" s="2">
        <v>905</v>
      </c>
      <c r="H470" s="3">
        <v>9.1593998720720287E-4</v>
      </c>
      <c r="I470" s="2">
        <v>988056</v>
      </c>
      <c r="J470" s="2">
        <v>1647350</v>
      </c>
      <c r="K470" s="2" t="s">
        <v>14758</v>
      </c>
      <c r="L470" s="1" t="str">
        <f t="shared" si="7"/>
        <v>Mumbai North102019</v>
      </c>
    </row>
    <row r="471" spans="1:12" x14ac:dyDescent="0.3">
      <c r="A471" s="2">
        <v>26</v>
      </c>
      <c r="B471" s="2" t="s">
        <v>556</v>
      </c>
      <c r="C471" s="2" t="s">
        <v>1503</v>
      </c>
      <c r="D471" s="2" t="s">
        <v>1018</v>
      </c>
      <c r="E471" s="2">
        <v>11</v>
      </c>
      <c r="F471" s="2" t="s">
        <v>19</v>
      </c>
      <c r="G471" s="2">
        <v>897</v>
      </c>
      <c r="H471" s="3">
        <v>9.0784328013796792E-4</v>
      </c>
      <c r="I471" s="2">
        <v>988056</v>
      </c>
      <c r="J471" s="2">
        <v>1647350</v>
      </c>
      <c r="K471" s="2" t="s">
        <v>14758</v>
      </c>
      <c r="L471" s="1" t="str">
        <f t="shared" si="7"/>
        <v>Mumbai North112019</v>
      </c>
    </row>
    <row r="472" spans="1:12" x14ac:dyDescent="0.3">
      <c r="A472" s="2">
        <v>26</v>
      </c>
      <c r="B472" s="2" t="s">
        <v>556</v>
      </c>
      <c r="C472" s="2" t="s">
        <v>1502</v>
      </c>
      <c r="D472" s="2" t="s">
        <v>1018</v>
      </c>
      <c r="E472" s="2">
        <v>12</v>
      </c>
      <c r="F472" s="2" t="s">
        <v>19</v>
      </c>
      <c r="G472" s="2">
        <v>634</v>
      </c>
      <c r="H472" s="3">
        <v>6.4166403523686921E-4</v>
      </c>
      <c r="I472" s="2">
        <v>988056</v>
      </c>
      <c r="J472" s="2">
        <v>1647350</v>
      </c>
      <c r="K472" s="2" t="s">
        <v>14758</v>
      </c>
      <c r="L472" s="1" t="str">
        <f t="shared" si="7"/>
        <v>Mumbai North122019</v>
      </c>
    </row>
    <row r="473" spans="1:12" x14ac:dyDescent="0.3">
      <c r="A473" s="2">
        <v>26</v>
      </c>
      <c r="B473" s="2" t="s">
        <v>556</v>
      </c>
      <c r="C473" s="2" t="s">
        <v>1500</v>
      </c>
      <c r="D473" s="2" t="s">
        <v>1018</v>
      </c>
      <c r="E473" s="2">
        <v>13</v>
      </c>
      <c r="F473" s="2" t="s">
        <v>1414</v>
      </c>
      <c r="G473" s="2">
        <v>489</v>
      </c>
      <c r="H473" s="3">
        <v>4.9491121960698581E-4</v>
      </c>
      <c r="I473" s="2">
        <v>988056</v>
      </c>
      <c r="J473" s="2">
        <v>1647350</v>
      </c>
      <c r="K473" s="2" t="s">
        <v>14758</v>
      </c>
      <c r="L473" s="1" t="str">
        <f t="shared" si="7"/>
        <v>Mumbai North132019</v>
      </c>
    </row>
    <row r="474" spans="1:12" x14ac:dyDescent="0.3">
      <c r="A474" s="2">
        <v>26</v>
      </c>
      <c r="B474" s="2" t="s">
        <v>556</v>
      </c>
      <c r="C474" s="2" t="s">
        <v>1493</v>
      </c>
      <c r="D474" s="2" t="s">
        <v>1018</v>
      </c>
      <c r="E474" s="2">
        <v>14</v>
      </c>
      <c r="F474" s="2" t="s">
        <v>15</v>
      </c>
      <c r="G474" s="2">
        <v>440</v>
      </c>
      <c r="H474" s="3">
        <v>4.4531888880792184E-4</v>
      </c>
      <c r="I474" s="2">
        <v>988056</v>
      </c>
      <c r="J474" s="2">
        <v>1647350</v>
      </c>
      <c r="K474" s="2" t="s">
        <v>14758</v>
      </c>
      <c r="L474" s="1" t="str">
        <f t="shared" si="7"/>
        <v>Mumbai North142019</v>
      </c>
    </row>
    <row r="475" spans="1:12" x14ac:dyDescent="0.3">
      <c r="A475" s="2">
        <v>26</v>
      </c>
      <c r="B475" s="2" t="s">
        <v>556</v>
      </c>
      <c r="C475" s="2" t="s">
        <v>1496</v>
      </c>
      <c r="D475" s="2" t="s">
        <v>1018</v>
      </c>
      <c r="E475" s="2">
        <v>15</v>
      </c>
      <c r="F475" s="2" t="s">
        <v>1474</v>
      </c>
      <c r="G475" s="2">
        <v>422</v>
      </c>
      <c r="H475" s="3">
        <v>4.2710129790214321E-4</v>
      </c>
      <c r="I475" s="2">
        <v>988056</v>
      </c>
      <c r="J475" s="2">
        <v>1647350</v>
      </c>
      <c r="K475" s="2" t="s">
        <v>14758</v>
      </c>
      <c r="L475" s="1" t="str">
        <f t="shared" si="7"/>
        <v>Mumbai North152019</v>
      </c>
    </row>
    <row r="476" spans="1:12" x14ac:dyDescent="0.3">
      <c r="A476" s="2">
        <v>26</v>
      </c>
      <c r="B476" s="2" t="s">
        <v>556</v>
      </c>
      <c r="C476" s="2" t="s">
        <v>1492</v>
      </c>
      <c r="D476" s="2" t="s">
        <v>1018</v>
      </c>
      <c r="E476" s="2">
        <v>16</v>
      </c>
      <c r="F476" s="2" t="s">
        <v>1042</v>
      </c>
      <c r="G476" s="2">
        <v>387</v>
      </c>
      <c r="H476" s="3">
        <v>3.9167820447424034E-4</v>
      </c>
      <c r="I476" s="2">
        <v>988056</v>
      </c>
      <c r="J476" s="2">
        <v>1647350</v>
      </c>
      <c r="K476" s="2" t="s">
        <v>14758</v>
      </c>
      <c r="L476" s="1" t="str">
        <f t="shared" si="7"/>
        <v>Mumbai North162019</v>
      </c>
    </row>
    <row r="477" spans="1:12" x14ac:dyDescent="0.3">
      <c r="A477" s="2">
        <v>26</v>
      </c>
      <c r="B477" s="2" t="s">
        <v>556</v>
      </c>
      <c r="C477" s="2" t="s">
        <v>1501</v>
      </c>
      <c r="D477" s="2" t="s">
        <v>1018</v>
      </c>
      <c r="E477" s="2">
        <v>17</v>
      </c>
      <c r="F477" s="2" t="s">
        <v>19</v>
      </c>
      <c r="G477" s="2">
        <v>292</v>
      </c>
      <c r="H477" s="3">
        <v>2.9552980802707537E-4</v>
      </c>
      <c r="I477" s="2">
        <v>988056</v>
      </c>
      <c r="J477" s="2">
        <v>1647350</v>
      </c>
      <c r="K477" s="2" t="s">
        <v>14758</v>
      </c>
      <c r="L477" s="1" t="str">
        <f t="shared" si="7"/>
        <v>Mumbai North172019</v>
      </c>
    </row>
    <row r="478" spans="1:12" x14ac:dyDescent="0.3">
      <c r="A478" s="2">
        <v>26</v>
      </c>
      <c r="B478" s="2" t="s">
        <v>556</v>
      </c>
      <c r="C478" s="2" t="s">
        <v>1494</v>
      </c>
      <c r="D478" s="2" t="s">
        <v>1018</v>
      </c>
      <c r="E478" s="2">
        <v>18</v>
      </c>
      <c r="F478" s="2" t="s">
        <v>1368</v>
      </c>
      <c r="G478" s="2">
        <v>274</v>
      </c>
      <c r="H478" s="3">
        <v>2.7731221712129679E-4</v>
      </c>
      <c r="I478" s="2">
        <v>988056</v>
      </c>
      <c r="J478" s="2">
        <v>1647350</v>
      </c>
      <c r="K478" s="2" t="s">
        <v>14758</v>
      </c>
      <c r="L478" s="1" t="str">
        <f t="shared" si="7"/>
        <v>Mumbai North182019</v>
      </c>
    </row>
    <row r="479" spans="1:12" x14ac:dyDescent="0.3">
      <c r="A479" s="2">
        <v>26</v>
      </c>
      <c r="B479" s="2" t="s">
        <v>556</v>
      </c>
      <c r="C479" s="2" t="s">
        <v>1499</v>
      </c>
      <c r="D479" s="2" t="s">
        <v>1018</v>
      </c>
      <c r="E479" s="2">
        <v>19</v>
      </c>
      <c r="F479" s="2" t="s">
        <v>1472</v>
      </c>
      <c r="G479" s="2">
        <v>256</v>
      </c>
      <c r="H479" s="3">
        <v>2.5909462621551816E-4</v>
      </c>
      <c r="I479" s="2">
        <v>988056</v>
      </c>
      <c r="J479" s="2">
        <v>1647350</v>
      </c>
      <c r="K479" s="2" t="s">
        <v>14758</v>
      </c>
      <c r="L479" s="1" t="str">
        <f t="shared" si="7"/>
        <v>Mumbai North192019</v>
      </c>
    </row>
    <row r="480" spans="1:12" x14ac:dyDescent="0.3">
      <c r="A480" s="2">
        <v>27</v>
      </c>
      <c r="B480" s="2" t="s">
        <v>580</v>
      </c>
      <c r="C480" s="2" t="s">
        <v>1507</v>
      </c>
      <c r="D480" s="2" t="s">
        <v>1018</v>
      </c>
      <c r="E480" s="2">
        <v>1</v>
      </c>
      <c r="F480" s="2" t="s">
        <v>103</v>
      </c>
      <c r="G480" s="2">
        <v>569018</v>
      </c>
      <c r="H480" s="3">
        <v>0.60525394865183679</v>
      </c>
      <c r="I480" s="2">
        <v>940131</v>
      </c>
      <c r="J480" s="2">
        <v>1732263</v>
      </c>
      <c r="K480" s="2" t="s">
        <v>14758</v>
      </c>
      <c r="L480" s="1" t="str">
        <f t="shared" si="7"/>
        <v>Mumbai North West12019</v>
      </c>
    </row>
    <row r="481" spans="1:12" x14ac:dyDescent="0.3">
      <c r="A481" s="2">
        <v>27</v>
      </c>
      <c r="B481" s="2" t="s">
        <v>580</v>
      </c>
      <c r="C481" s="2" t="s">
        <v>1508</v>
      </c>
      <c r="D481" s="2" t="s">
        <v>1018</v>
      </c>
      <c r="E481" s="2">
        <v>2</v>
      </c>
      <c r="F481" s="2" t="s">
        <v>7</v>
      </c>
      <c r="G481" s="2">
        <v>309517</v>
      </c>
      <c r="H481" s="3">
        <v>0.32922752254738968</v>
      </c>
      <c r="I481" s="2">
        <v>940131</v>
      </c>
      <c r="J481" s="2">
        <v>1732263</v>
      </c>
      <c r="K481" s="2" t="s">
        <v>14758</v>
      </c>
      <c r="L481" s="1" t="str">
        <f t="shared" si="7"/>
        <v>Mumbai North West22019</v>
      </c>
    </row>
    <row r="482" spans="1:12" x14ac:dyDescent="0.3">
      <c r="A482" s="2">
        <v>27</v>
      </c>
      <c r="B482" s="2" t="s">
        <v>580</v>
      </c>
      <c r="C482" s="2" t="s">
        <v>1521</v>
      </c>
      <c r="D482" s="2" t="s">
        <v>1018</v>
      </c>
      <c r="E482" s="2">
        <v>3</v>
      </c>
      <c r="F482" s="2" t="s">
        <v>1023</v>
      </c>
      <c r="G482" s="2">
        <v>23367</v>
      </c>
      <c r="H482" s="3">
        <v>2.4855046796669826E-2</v>
      </c>
      <c r="I482" s="2">
        <v>940131</v>
      </c>
      <c r="J482" s="2">
        <v>1732263</v>
      </c>
      <c r="K482" s="2" t="s">
        <v>14758</v>
      </c>
      <c r="L482" s="1" t="str">
        <f t="shared" si="7"/>
        <v>Mumbai North West32019</v>
      </c>
    </row>
    <row r="483" spans="1:12" x14ac:dyDescent="0.3">
      <c r="A483" s="2">
        <v>27</v>
      </c>
      <c r="B483" s="2" t="s">
        <v>580</v>
      </c>
      <c r="C483" s="2" t="str">
        <f>"NOTA"&amp;B483</f>
        <v>NOTAMumbai North West</v>
      </c>
      <c r="D483" s="2" t="s">
        <v>7923</v>
      </c>
      <c r="E483" s="2">
        <v>4</v>
      </c>
      <c r="F483" s="2" t="s">
        <v>22</v>
      </c>
      <c r="G483" s="2">
        <v>18185</v>
      </c>
      <c r="H483" s="3">
        <v>1.9343049000618E-2</v>
      </c>
      <c r="I483" s="2">
        <v>940131</v>
      </c>
      <c r="J483" s="2">
        <v>1732263</v>
      </c>
      <c r="K483" s="2" t="s">
        <v>14758</v>
      </c>
      <c r="L483" s="1" t="str">
        <f t="shared" si="7"/>
        <v>Mumbai North West42019</v>
      </c>
    </row>
    <row r="484" spans="1:12" x14ac:dyDescent="0.3">
      <c r="A484" s="2">
        <v>27</v>
      </c>
      <c r="B484" s="2" t="s">
        <v>580</v>
      </c>
      <c r="C484" s="2" t="s">
        <v>1520</v>
      </c>
      <c r="D484" s="2" t="s">
        <v>1018</v>
      </c>
      <c r="E484" s="2">
        <v>5</v>
      </c>
      <c r="F484" s="2" t="s">
        <v>31</v>
      </c>
      <c r="G484" s="2">
        <v>5847</v>
      </c>
      <c r="H484" s="3">
        <v>6.2193460273089604E-3</v>
      </c>
      <c r="I484" s="2">
        <v>940131</v>
      </c>
      <c r="J484" s="2">
        <v>1732263</v>
      </c>
      <c r="K484" s="2" t="s">
        <v>14758</v>
      </c>
      <c r="L484" s="1" t="str">
        <f t="shared" si="7"/>
        <v>Mumbai North West52019</v>
      </c>
    </row>
    <row r="485" spans="1:12" x14ac:dyDescent="0.3">
      <c r="A485" s="2">
        <v>27</v>
      </c>
      <c r="B485" s="2" t="s">
        <v>580</v>
      </c>
      <c r="C485" s="2" t="s">
        <v>1509</v>
      </c>
      <c r="D485" s="2" t="s">
        <v>1018</v>
      </c>
      <c r="E485" s="2">
        <v>6</v>
      </c>
      <c r="F485" s="2" t="s">
        <v>1428</v>
      </c>
      <c r="G485" s="2">
        <v>2081</v>
      </c>
      <c r="H485" s="3">
        <v>2.2135213071369842E-3</v>
      </c>
      <c r="I485" s="2">
        <v>940131</v>
      </c>
      <c r="J485" s="2">
        <v>1732263</v>
      </c>
      <c r="K485" s="2" t="s">
        <v>14758</v>
      </c>
      <c r="L485" s="1" t="str">
        <f t="shared" si="7"/>
        <v>Mumbai North West62019</v>
      </c>
    </row>
    <row r="486" spans="1:12" x14ac:dyDescent="0.3">
      <c r="A486" s="2">
        <v>27</v>
      </c>
      <c r="B486" s="2" t="s">
        <v>580</v>
      </c>
      <c r="C486" s="2" t="s">
        <v>1526</v>
      </c>
      <c r="D486" s="2" t="s">
        <v>1018</v>
      </c>
      <c r="E486" s="2">
        <v>7</v>
      </c>
      <c r="F486" s="2" t="s">
        <v>19</v>
      </c>
      <c r="G486" s="2">
        <v>1912</v>
      </c>
      <c r="H486" s="3">
        <v>2.0337591250581036E-3</v>
      </c>
      <c r="I486" s="2">
        <v>940131</v>
      </c>
      <c r="J486" s="2">
        <v>1732263</v>
      </c>
      <c r="K486" s="2" t="s">
        <v>14758</v>
      </c>
      <c r="L486" s="1" t="str">
        <f t="shared" si="7"/>
        <v>Mumbai North West72019</v>
      </c>
    </row>
    <row r="487" spans="1:12" x14ac:dyDescent="0.3">
      <c r="A487" s="2">
        <v>27</v>
      </c>
      <c r="B487" s="2" t="s">
        <v>580</v>
      </c>
      <c r="C487" s="2" t="s">
        <v>1527</v>
      </c>
      <c r="D487" s="2" t="s">
        <v>1018</v>
      </c>
      <c r="E487" s="2">
        <v>8</v>
      </c>
      <c r="F487" s="2" t="s">
        <v>19</v>
      </c>
      <c r="G487" s="2">
        <v>1300</v>
      </c>
      <c r="H487" s="3">
        <v>1.3827860159913883E-3</v>
      </c>
      <c r="I487" s="2">
        <v>940131</v>
      </c>
      <c r="J487" s="2">
        <v>1732263</v>
      </c>
      <c r="K487" s="2" t="s">
        <v>14758</v>
      </c>
      <c r="L487" s="1" t="str">
        <f t="shared" si="7"/>
        <v>Mumbai North West82019</v>
      </c>
    </row>
    <row r="488" spans="1:12" x14ac:dyDescent="0.3">
      <c r="A488" s="2">
        <v>27</v>
      </c>
      <c r="B488" s="2" t="s">
        <v>580</v>
      </c>
      <c r="C488" s="2" t="s">
        <v>1510</v>
      </c>
      <c r="D488" s="2" t="s">
        <v>1018</v>
      </c>
      <c r="E488" s="2">
        <v>9</v>
      </c>
      <c r="F488" s="2" t="s">
        <v>1441</v>
      </c>
      <c r="G488" s="2">
        <v>1180</v>
      </c>
      <c r="H488" s="3">
        <v>1.2551442298998758E-3</v>
      </c>
      <c r="I488" s="2">
        <v>940131</v>
      </c>
      <c r="J488" s="2">
        <v>1732263</v>
      </c>
      <c r="K488" s="2" t="s">
        <v>14758</v>
      </c>
      <c r="L488" s="1" t="str">
        <f t="shared" si="7"/>
        <v>Mumbai North West92019</v>
      </c>
    </row>
    <row r="489" spans="1:12" x14ac:dyDescent="0.3">
      <c r="A489" s="2">
        <v>27</v>
      </c>
      <c r="B489" s="2" t="s">
        <v>580</v>
      </c>
      <c r="C489" s="2" t="s">
        <v>1512</v>
      </c>
      <c r="D489" s="2" t="s">
        <v>1020</v>
      </c>
      <c r="E489" s="2">
        <v>10</v>
      </c>
      <c r="F489" s="2" t="s">
        <v>1513</v>
      </c>
      <c r="G489" s="2">
        <v>1158</v>
      </c>
      <c r="H489" s="3">
        <v>1.2317432357830983E-3</v>
      </c>
      <c r="I489" s="2">
        <v>940131</v>
      </c>
      <c r="J489" s="2">
        <v>1732263</v>
      </c>
      <c r="K489" s="2" t="s">
        <v>14758</v>
      </c>
      <c r="L489" s="1" t="str">
        <f t="shared" si="7"/>
        <v>Mumbai North West102019</v>
      </c>
    </row>
    <row r="490" spans="1:12" x14ac:dyDescent="0.3">
      <c r="A490" s="2">
        <v>27</v>
      </c>
      <c r="B490" s="2" t="s">
        <v>580</v>
      </c>
      <c r="C490" s="2" t="s">
        <v>1525</v>
      </c>
      <c r="D490" s="2" t="s">
        <v>1018</v>
      </c>
      <c r="E490" s="2">
        <v>11</v>
      </c>
      <c r="F490" s="2" t="s">
        <v>19</v>
      </c>
      <c r="G490" s="2">
        <v>848</v>
      </c>
      <c r="H490" s="3">
        <v>9.0200195504669032E-4</v>
      </c>
      <c r="I490" s="2">
        <v>940131</v>
      </c>
      <c r="J490" s="2">
        <v>1732263</v>
      </c>
      <c r="K490" s="2" t="s">
        <v>14758</v>
      </c>
      <c r="L490" s="1" t="str">
        <f t="shared" si="7"/>
        <v>Mumbai North West112019</v>
      </c>
    </row>
    <row r="491" spans="1:12" x14ac:dyDescent="0.3">
      <c r="A491" s="2">
        <v>27</v>
      </c>
      <c r="B491" s="2" t="s">
        <v>580</v>
      </c>
      <c r="C491" s="2" t="s">
        <v>1517</v>
      </c>
      <c r="D491" s="2" t="s">
        <v>1020</v>
      </c>
      <c r="E491" s="2">
        <v>12</v>
      </c>
      <c r="F491" s="2" t="s">
        <v>55</v>
      </c>
      <c r="G491" s="2">
        <v>749</v>
      </c>
      <c r="H491" s="3">
        <v>7.9669748152119224E-4</v>
      </c>
      <c r="I491" s="2">
        <v>940131</v>
      </c>
      <c r="J491" s="2">
        <v>1732263</v>
      </c>
      <c r="K491" s="2" t="s">
        <v>14758</v>
      </c>
      <c r="L491" s="1" t="str">
        <f t="shared" si="7"/>
        <v>Mumbai North West122019</v>
      </c>
    </row>
    <row r="492" spans="1:12" x14ac:dyDescent="0.3">
      <c r="A492" s="2">
        <v>27</v>
      </c>
      <c r="B492" s="2" t="s">
        <v>580</v>
      </c>
      <c r="C492" s="2" t="s">
        <v>1528</v>
      </c>
      <c r="D492" s="2" t="s">
        <v>1018</v>
      </c>
      <c r="E492" s="2">
        <v>13</v>
      </c>
      <c r="F492" s="2" t="s">
        <v>19</v>
      </c>
      <c r="G492" s="2">
        <v>638</v>
      </c>
      <c r="H492" s="3">
        <v>6.7862882938654297E-4</v>
      </c>
      <c r="I492" s="2">
        <v>940131</v>
      </c>
      <c r="J492" s="2">
        <v>1732263</v>
      </c>
      <c r="K492" s="2" t="s">
        <v>14758</v>
      </c>
      <c r="L492" s="1" t="str">
        <f t="shared" si="7"/>
        <v>Mumbai North West132019</v>
      </c>
    </row>
    <row r="493" spans="1:12" x14ac:dyDescent="0.3">
      <c r="A493" s="2">
        <v>27</v>
      </c>
      <c r="B493" s="2" t="s">
        <v>580</v>
      </c>
      <c r="C493" s="2" t="s">
        <v>1511</v>
      </c>
      <c r="D493" s="2" t="s">
        <v>1018</v>
      </c>
      <c r="E493" s="2">
        <v>14</v>
      </c>
      <c r="F493" s="2" t="s">
        <v>1199</v>
      </c>
      <c r="G493" s="2">
        <v>574</v>
      </c>
      <c r="H493" s="3">
        <v>6.105532101377361E-4</v>
      </c>
      <c r="I493" s="2">
        <v>940131</v>
      </c>
      <c r="J493" s="2">
        <v>1732263</v>
      </c>
      <c r="K493" s="2" t="s">
        <v>14758</v>
      </c>
      <c r="L493" s="1" t="str">
        <f t="shared" si="7"/>
        <v>Mumbai North West142019</v>
      </c>
    </row>
    <row r="494" spans="1:12" x14ac:dyDescent="0.3">
      <c r="A494" s="2">
        <v>27</v>
      </c>
      <c r="B494" s="2" t="s">
        <v>580</v>
      </c>
      <c r="C494" s="2" t="s">
        <v>1531</v>
      </c>
      <c r="D494" s="2" t="s">
        <v>1018</v>
      </c>
      <c r="E494" s="2">
        <v>15</v>
      </c>
      <c r="F494" s="2" t="s">
        <v>19</v>
      </c>
      <c r="G494" s="2">
        <v>555</v>
      </c>
      <c r="H494" s="3">
        <v>5.9034326067324656E-4</v>
      </c>
      <c r="I494" s="2">
        <v>940131</v>
      </c>
      <c r="J494" s="2">
        <v>1732263</v>
      </c>
      <c r="K494" s="2" t="s">
        <v>14758</v>
      </c>
      <c r="L494" s="1" t="str">
        <f t="shared" si="7"/>
        <v>Mumbai North West152019</v>
      </c>
    </row>
    <row r="495" spans="1:12" x14ac:dyDescent="0.3">
      <c r="A495" s="2">
        <v>27</v>
      </c>
      <c r="B495" s="2" t="s">
        <v>580</v>
      </c>
      <c r="C495" s="2" t="s">
        <v>1524</v>
      </c>
      <c r="D495" s="2" t="s">
        <v>1018</v>
      </c>
      <c r="E495" s="2">
        <v>16</v>
      </c>
      <c r="F495" s="2" t="s">
        <v>19</v>
      </c>
      <c r="G495" s="2">
        <v>499</v>
      </c>
      <c r="H495" s="3">
        <v>5.3077709383054063E-4</v>
      </c>
      <c r="I495" s="2">
        <v>940131</v>
      </c>
      <c r="J495" s="2">
        <v>1732263</v>
      </c>
      <c r="K495" s="2" t="s">
        <v>14758</v>
      </c>
      <c r="L495" s="1" t="str">
        <f t="shared" si="7"/>
        <v>Mumbai North West162019</v>
      </c>
    </row>
    <row r="496" spans="1:12" x14ac:dyDescent="0.3">
      <c r="A496" s="2">
        <v>27</v>
      </c>
      <c r="B496" s="2" t="s">
        <v>580</v>
      </c>
      <c r="C496" s="2" t="s">
        <v>1516</v>
      </c>
      <c r="D496" s="2" t="s">
        <v>1018</v>
      </c>
      <c r="E496" s="2">
        <v>17</v>
      </c>
      <c r="F496" s="2" t="s">
        <v>1042</v>
      </c>
      <c r="G496" s="2">
        <v>489</v>
      </c>
      <c r="H496" s="3">
        <v>5.2014027832291462E-4</v>
      </c>
      <c r="I496" s="2">
        <v>940131</v>
      </c>
      <c r="J496" s="2">
        <v>1732263</v>
      </c>
      <c r="K496" s="2" t="s">
        <v>14758</v>
      </c>
      <c r="L496" s="1" t="str">
        <f t="shared" si="7"/>
        <v>Mumbai North West172019</v>
      </c>
    </row>
    <row r="497" spans="1:12" x14ac:dyDescent="0.3">
      <c r="A497" s="2">
        <v>27</v>
      </c>
      <c r="B497" s="2" t="s">
        <v>580</v>
      </c>
      <c r="C497" s="2" t="s">
        <v>1514</v>
      </c>
      <c r="D497" s="2" t="s">
        <v>1018</v>
      </c>
      <c r="E497" s="2">
        <v>18</v>
      </c>
      <c r="F497" s="2" t="s">
        <v>1515</v>
      </c>
      <c r="G497" s="2">
        <v>475</v>
      </c>
      <c r="H497" s="3">
        <v>5.0524873661223803E-4</v>
      </c>
      <c r="I497" s="2">
        <v>940131</v>
      </c>
      <c r="J497" s="2">
        <v>1732263</v>
      </c>
      <c r="K497" s="2" t="s">
        <v>14758</v>
      </c>
      <c r="L497" s="1" t="str">
        <f t="shared" si="7"/>
        <v>Mumbai North West182019</v>
      </c>
    </row>
    <row r="498" spans="1:12" x14ac:dyDescent="0.3">
      <c r="A498" s="2">
        <v>27</v>
      </c>
      <c r="B498" s="2" t="s">
        <v>580</v>
      </c>
      <c r="C498" s="2" t="s">
        <v>1518</v>
      </c>
      <c r="D498" s="2" t="s">
        <v>1018</v>
      </c>
      <c r="E498" s="2">
        <v>19</v>
      </c>
      <c r="F498" s="2" t="s">
        <v>1519</v>
      </c>
      <c r="G498" s="2">
        <v>449</v>
      </c>
      <c r="H498" s="3">
        <v>4.775930162924103E-4</v>
      </c>
      <c r="I498" s="2">
        <v>940131</v>
      </c>
      <c r="J498" s="2">
        <v>1732263</v>
      </c>
      <c r="K498" s="2" t="s">
        <v>14758</v>
      </c>
      <c r="L498" s="1" t="str">
        <f t="shared" si="7"/>
        <v>Mumbai North West192019</v>
      </c>
    </row>
    <row r="499" spans="1:12" x14ac:dyDescent="0.3">
      <c r="A499" s="2">
        <v>27</v>
      </c>
      <c r="B499" s="2" t="s">
        <v>580</v>
      </c>
      <c r="C499" s="2" t="s">
        <v>1530</v>
      </c>
      <c r="D499" s="2" t="s">
        <v>1018</v>
      </c>
      <c r="E499" s="2">
        <v>20</v>
      </c>
      <c r="F499" s="2" t="s">
        <v>19</v>
      </c>
      <c r="G499" s="2">
        <v>442</v>
      </c>
      <c r="H499" s="3">
        <v>4.7014724543707206E-4</v>
      </c>
      <c r="I499" s="2">
        <v>940131</v>
      </c>
      <c r="J499" s="2">
        <v>1732263</v>
      </c>
      <c r="K499" s="2" t="s">
        <v>14758</v>
      </c>
      <c r="L499" s="1" t="str">
        <f t="shared" si="7"/>
        <v>Mumbai North West202019</v>
      </c>
    </row>
    <row r="500" spans="1:12" x14ac:dyDescent="0.3">
      <c r="A500" s="2">
        <v>27</v>
      </c>
      <c r="B500" s="2" t="s">
        <v>580</v>
      </c>
      <c r="C500" s="2" t="s">
        <v>1522</v>
      </c>
      <c r="D500" s="2" t="s">
        <v>1018</v>
      </c>
      <c r="E500" s="2">
        <v>21</v>
      </c>
      <c r="F500" s="2" t="s">
        <v>1523</v>
      </c>
      <c r="G500" s="2">
        <v>441</v>
      </c>
      <c r="H500" s="3">
        <v>4.6908356388630947E-4</v>
      </c>
      <c r="I500" s="2">
        <v>940131</v>
      </c>
      <c r="J500" s="2">
        <v>1732263</v>
      </c>
      <c r="K500" s="2" t="s">
        <v>14758</v>
      </c>
      <c r="L500" s="1" t="str">
        <f t="shared" si="7"/>
        <v>Mumbai North West212019</v>
      </c>
    </row>
    <row r="501" spans="1:12" x14ac:dyDescent="0.3">
      <c r="A501" s="2">
        <v>27</v>
      </c>
      <c r="B501" s="2" t="s">
        <v>580</v>
      </c>
      <c r="C501" s="2" t="s">
        <v>1529</v>
      </c>
      <c r="D501" s="2" t="s">
        <v>1018</v>
      </c>
      <c r="E501" s="2">
        <v>22</v>
      </c>
      <c r="F501" s="2" t="s">
        <v>19</v>
      </c>
      <c r="G501" s="2">
        <v>407</v>
      </c>
      <c r="H501" s="3">
        <v>4.3291839116038085E-4</v>
      </c>
      <c r="I501" s="2">
        <v>940131</v>
      </c>
      <c r="J501" s="2">
        <v>1732263</v>
      </c>
      <c r="K501" s="2" t="s">
        <v>14758</v>
      </c>
      <c r="L501" s="1" t="str">
        <f t="shared" si="7"/>
        <v>Mumbai North West222019</v>
      </c>
    </row>
    <row r="502" spans="1:12" x14ac:dyDescent="0.3">
      <c r="A502" s="2">
        <v>28</v>
      </c>
      <c r="B502" s="2" t="s">
        <v>598</v>
      </c>
      <c r="C502" s="2" t="s">
        <v>1533</v>
      </c>
      <c r="D502" s="2" t="s">
        <v>1018</v>
      </c>
      <c r="E502" s="2">
        <v>1</v>
      </c>
      <c r="F502" s="2" t="s">
        <v>9</v>
      </c>
      <c r="G502" s="2">
        <v>513579</v>
      </c>
      <c r="H502" s="3">
        <v>0.56609694586145931</v>
      </c>
      <c r="I502" s="2">
        <v>907228</v>
      </c>
      <c r="J502" s="2">
        <v>1588693</v>
      </c>
      <c r="K502" s="2" t="s">
        <v>14758</v>
      </c>
      <c r="L502" s="1" t="str">
        <f t="shared" si="7"/>
        <v>Mumbai North East12019</v>
      </c>
    </row>
    <row r="503" spans="1:12" x14ac:dyDescent="0.3">
      <c r="A503" s="2">
        <v>28</v>
      </c>
      <c r="B503" s="2" t="s">
        <v>598</v>
      </c>
      <c r="C503" s="2" t="s">
        <v>1532</v>
      </c>
      <c r="D503" s="2" t="s">
        <v>1018</v>
      </c>
      <c r="E503" s="2">
        <v>2</v>
      </c>
      <c r="F503" s="2" t="s">
        <v>51</v>
      </c>
      <c r="G503" s="2">
        <v>287555</v>
      </c>
      <c r="H503" s="3">
        <v>0.3169600144616348</v>
      </c>
      <c r="I503" s="2">
        <v>907228</v>
      </c>
      <c r="J503" s="2">
        <v>1588693</v>
      </c>
      <c r="K503" s="2" t="s">
        <v>14758</v>
      </c>
      <c r="L503" s="1" t="str">
        <f t="shared" si="7"/>
        <v>Mumbai North East22019</v>
      </c>
    </row>
    <row r="504" spans="1:12" x14ac:dyDescent="0.3">
      <c r="A504" s="2">
        <v>28</v>
      </c>
      <c r="B504" s="2" t="s">
        <v>598</v>
      </c>
      <c r="C504" s="2" t="s">
        <v>1538</v>
      </c>
      <c r="D504" s="2" t="s">
        <v>1020</v>
      </c>
      <c r="E504" s="2">
        <v>3</v>
      </c>
      <c r="F504" s="2" t="s">
        <v>1023</v>
      </c>
      <c r="G504" s="2">
        <v>68089</v>
      </c>
      <c r="H504" s="3">
        <v>7.5051695935310636E-2</v>
      </c>
      <c r="I504" s="2">
        <v>907228</v>
      </c>
      <c r="J504" s="2">
        <v>1588693</v>
      </c>
      <c r="K504" s="2" t="s">
        <v>14758</v>
      </c>
      <c r="L504" s="1" t="str">
        <f t="shared" si="7"/>
        <v>Mumbai North East32019</v>
      </c>
    </row>
    <row r="505" spans="1:12" x14ac:dyDescent="0.3">
      <c r="A505" s="2">
        <v>28</v>
      </c>
      <c r="B505" s="2" t="s">
        <v>598</v>
      </c>
      <c r="C505" s="2" t="str">
        <f>"NOTA"&amp;B505</f>
        <v>NOTAMumbai North East</v>
      </c>
      <c r="D505" s="2" t="s">
        <v>7923</v>
      </c>
      <c r="E505" s="2">
        <v>4</v>
      </c>
      <c r="F505" s="2" t="s">
        <v>22</v>
      </c>
      <c r="G505" s="2">
        <v>12446</v>
      </c>
      <c r="H505" s="3">
        <v>1.3718712385420204E-2</v>
      </c>
      <c r="I505" s="2">
        <v>907228</v>
      </c>
      <c r="J505" s="2">
        <v>1588693</v>
      </c>
      <c r="K505" s="2" t="s">
        <v>14758</v>
      </c>
      <c r="L505" s="1" t="str">
        <f t="shared" si="7"/>
        <v>Mumbai North East42019</v>
      </c>
    </row>
    <row r="506" spans="1:12" x14ac:dyDescent="0.3">
      <c r="A506" s="2">
        <v>28</v>
      </c>
      <c r="B506" s="2" t="s">
        <v>598</v>
      </c>
      <c r="C506" s="2" t="s">
        <v>1534</v>
      </c>
      <c r="D506" s="2" t="s">
        <v>1018</v>
      </c>
      <c r="E506" s="2">
        <v>5</v>
      </c>
      <c r="F506" s="2" t="s">
        <v>11</v>
      </c>
      <c r="G506" s="2">
        <v>7770</v>
      </c>
      <c r="H506" s="3">
        <v>8.5645504768371346E-3</v>
      </c>
      <c r="I506" s="2">
        <v>907228</v>
      </c>
      <c r="J506" s="2">
        <v>1588693</v>
      </c>
      <c r="K506" s="2" t="s">
        <v>14758</v>
      </c>
      <c r="L506" s="1" t="str">
        <f t="shared" si="7"/>
        <v>Mumbai North East52019</v>
      </c>
    </row>
    <row r="507" spans="1:12" x14ac:dyDescent="0.3">
      <c r="A507" s="2">
        <v>28</v>
      </c>
      <c r="B507" s="2" t="s">
        <v>598</v>
      </c>
      <c r="C507" s="2" t="s">
        <v>1557</v>
      </c>
      <c r="D507" s="2" t="s">
        <v>1018</v>
      </c>
      <c r="E507" s="2">
        <v>6</v>
      </c>
      <c r="F507" s="2" t="s">
        <v>19</v>
      </c>
      <c r="G507" s="2">
        <v>2063</v>
      </c>
      <c r="H507" s="3">
        <v>2.2739597984189203E-3</v>
      </c>
      <c r="I507" s="2">
        <v>907228</v>
      </c>
      <c r="J507" s="2">
        <v>1588693</v>
      </c>
      <c r="K507" s="2" t="s">
        <v>14758</v>
      </c>
      <c r="L507" s="1" t="str">
        <f t="shared" si="7"/>
        <v>Mumbai North East62019</v>
      </c>
    </row>
    <row r="508" spans="1:12" x14ac:dyDescent="0.3">
      <c r="A508" s="2">
        <v>28</v>
      </c>
      <c r="B508" s="2" t="s">
        <v>598</v>
      </c>
      <c r="C508" s="2" t="s">
        <v>1548</v>
      </c>
      <c r="D508" s="2" t="s">
        <v>1018</v>
      </c>
      <c r="E508" s="2">
        <v>7</v>
      </c>
      <c r="F508" s="2" t="s">
        <v>19</v>
      </c>
      <c r="G508" s="2">
        <v>1878</v>
      </c>
      <c r="H508" s="3">
        <v>2.0700419299227979E-3</v>
      </c>
      <c r="I508" s="2">
        <v>907228</v>
      </c>
      <c r="J508" s="2">
        <v>1588693</v>
      </c>
      <c r="K508" s="2" t="s">
        <v>14758</v>
      </c>
      <c r="L508" s="1" t="str">
        <f t="shared" si="7"/>
        <v>Mumbai North East72019</v>
      </c>
    </row>
    <row r="509" spans="1:12" x14ac:dyDescent="0.3">
      <c r="A509" s="2">
        <v>28</v>
      </c>
      <c r="B509" s="2" t="s">
        <v>598</v>
      </c>
      <c r="C509" s="2" t="s">
        <v>1547</v>
      </c>
      <c r="D509" s="2" t="s">
        <v>1018</v>
      </c>
      <c r="E509" s="2">
        <v>8</v>
      </c>
      <c r="F509" s="2" t="s">
        <v>19</v>
      </c>
      <c r="G509" s="2">
        <v>1573</v>
      </c>
      <c r="H509" s="3">
        <v>1.7338530115913529E-3</v>
      </c>
      <c r="I509" s="2">
        <v>907228</v>
      </c>
      <c r="J509" s="2">
        <v>1588693</v>
      </c>
      <c r="K509" s="2" t="s">
        <v>14758</v>
      </c>
      <c r="L509" s="1" t="str">
        <f t="shared" si="7"/>
        <v>Mumbai North East82019</v>
      </c>
    </row>
    <row r="510" spans="1:12" x14ac:dyDescent="0.3">
      <c r="A510" s="2">
        <v>28</v>
      </c>
      <c r="B510" s="2" t="s">
        <v>598</v>
      </c>
      <c r="C510" s="2" t="s">
        <v>1535</v>
      </c>
      <c r="D510" s="2" t="s">
        <v>1018</v>
      </c>
      <c r="E510" s="2">
        <v>9</v>
      </c>
      <c r="F510" s="2" t="s">
        <v>1049</v>
      </c>
      <c r="G510" s="2">
        <v>1336</v>
      </c>
      <c r="H510" s="3">
        <v>1.4726176881665911E-3</v>
      </c>
      <c r="I510" s="2">
        <v>907228</v>
      </c>
      <c r="J510" s="2">
        <v>1588693</v>
      </c>
      <c r="K510" s="2" t="s">
        <v>14758</v>
      </c>
      <c r="L510" s="1" t="str">
        <f t="shared" si="7"/>
        <v>Mumbai North East92019</v>
      </c>
    </row>
    <row r="511" spans="1:12" x14ac:dyDescent="0.3">
      <c r="A511" s="2">
        <v>28</v>
      </c>
      <c r="B511" s="2" t="s">
        <v>598</v>
      </c>
      <c r="C511" s="2" t="s">
        <v>1546</v>
      </c>
      <c r="D511" s="2" t="s">
        <v>1020</v>
      </c>
      <c r="E511" s="2">
        <v>10</v>
      </c>
      <c r="F511" s="2" t="s">
        <v>19</v>
      </c>
      <c r="G511" s="2">
        <v>1267</v>
      </c>
      <c r="H511" s="3">
        <v>1.3965618345112805E-3</v>
      </c>
      <c r="I511" s="2">
        <v>907228</v>
      </c>
      <c r="J511" s="2">
        <v>1588693</v>
      </c>
      <c r="K511" s="2" t="s">
        <v>14758</v>
      </c>
      <c r="L511" s="1" t="str">
        <f t="shared" si="7"/>
        <v>Mumbai North East102019</v>
      </c>
    </row>
    <row r="512" spans="1:12" x14ac:dyDescent="0.3">
      <c r="A512" s="2">
        <v>28</v>
      </c>
      <c r="B512" s="2" t="s">
        <v>598</v>
      </c>
      <c r="C512" s="2" t="s">
        <v>1558</v>
      </c>
      <c r="D512" s="2" t="s">
        <v>1020</v>
      </c>
      <c r="E512" s="2">
        <v>11</v>
      </c>
      <c r="F512" s="2" t="s">
        <v>19</v>
      </c>
      <c r="G512" s="2">
        <v>834</v>
      </c>
      <c r="H512" s="3">
        <v>9.1928379635549166E-4</v>
      </c>
      <c r="I512" s="2">
        <v>907228</v>
      </c>
      <c r="J512" s="2">
        <v>1588693</v>
      </c>
      <c r="K512" s="2" t="s">
        <v>14758</v>
      </c>
      <c r="L512" s="1" t="str">
        <f t="shared" si="7"/>
        <v>Mumbai North East112019</v>
      </c>
    </row>
    <row r="513" spans="1:12" x14ac:dyDescent="0.3">
      <c r="A513" s="2">
        <v>28</v>
      </c>
      <c r="B513" s="2" t="s">
        <v>598</v>
      </c>
      <c r="C513" s="2" t="s">
        <v>1543</v>
      </c>
      <c r="D513" s="2" t="s">
        <v>1020</v>
      </c>
      <c r="E513" s="2">
        <v>12</v>
      </c>
      <c r="F513" s="2" t="s">
        <v>1428</v>
      </c>
      <c r="G513" s="2">
        <v>820</v>
      </c>
      <c r="H513" s="3">
        <v>9.0385217387470404E-4</v>
      </c>
      <c r="I513" s="2">
        <v>907228</v>
      </c>
      <c r="J513" s="2">
        <v>1588693</v>
      </c>
      <c r="K513" s="2" t="s">
        <v>14758</v>
      </c>
      <c r="L513" s="1" t="str">
        <f t="shared" si="7"/>
        <v>Mumbai North East122019</v>
      </c>
    </row>
    <row r="514" spans="1:12" x14ac:dyDescent="0.3">
      <c r="A514" s="2">
        <v>28</v>
      </c>
      <c r="B514" s="2" t="s">
        <v>598</v>
      </c>
      <c r="C514" s="2" t="s">
        <v>1549</v>
      </c>
      <c r="D514" s="2" t="s">
        <v>1018</v>
      </c>
      <c r="E514" s="2">
        <v>13</v>
      </c>
      <c r="F514" s="2" t="s">
        <v>19</v>
      </c>
      <c r="G514" s="2">
        <v>779</v>
      </c>
      <c r="H514" s="3">
        <v>8.5865956518096887E-4</v>
      </c>
      <c r="I514" s="2">
        <v>907228</v>
      </c>
      <c r="J514" s="2">
        <v>1588693</v>
      </c>
      <c r="K514" s="2" t="s">
        <v>14758</v>
      </c>
      <c r="L514" s="1" t="str">
        <f t="shared" si="7"/>
        <v>Mumbai North East132019</v>
      </c>
    </row>
    <row r="515" spans="1:12" x14ac:dyDescent="0.3">
      <c r="A515" s="2">
        <v>28</v>
      </c>
      <c r="B515" s="2" t="s">
        <v>598</v>
      </c>
      <c r="C515" s="2" t="s">
        <v>1544</v>
      </c>
      <c r="D515" s="2" t="s">
        <v>1018</v>
      </c>
      <c r="E515" s="2">
        <v>14</v>
      </c>
      <c r="F515" s="2" t="s">
        <v>15</v>
      </c>
      <c r="G515" s="2">
        <v>726</v>
      </c>
      <c r="H515" s="3">
        <v>8.0023985150370143E-4</v>
      </c>
      <c r="I515" s="2">
        <v>907228</v>
      </c>
      <c r="J515" s="2">
        <v>1588693</v>
      </c>
      <c r="K515" s="2" t="s">
        <v>14758</v>
      </c>
      <c r="L515" s="1" t="str">
        <f t="shared" ref="L515:L578" si="8">B515&amp;E515&amp;2019</f>
        <v>Mumbai North East142019</v>
      </c>
    </row>
    <row r="516" spans="1:12" x14ac:dyDescent="0.3">
      <c r="A516" s="2">
        <v>28</v>
      </c>
      <c r="B516" s="2" t="s">
        <v>598</v>
      </c>
      <c r="C516" s="2" t="s">
        <v>1537</v>
      </c>
      <c r="D516" s="2" t="s">
        <v>1018</v>
      </c>
      <c r="E516" s="2">
        <v>15</v>
      </c>
      <c r="F516" s="2" t="s">
        <v>109</v>
      </c>
      <c r="G516" s="2">
        <v>711</v>
      </c>
      <c r="H516" s="3">
        <v>7.8370597027428604E-4</v>
      </c>
      <c r="I516" s="2">
        <v>907228</v>
      </c>
      <c r="J516" s="2">
        <v>1588693</v>
      </c>
      <c r="K516" s="2" t="s">
        <v>14758</v>
      </c>
      <c r="L516" s="1" t="str">
        <f t="shared" si="8"/>
        <v>Mumbai North East152019</v>
      </c>
    </row>
    <row r="517" spans="1:12" x14ac:dyDescent="0.3">
      <c r="A517" s="2">
        <v>28</v>
      </c>
      <c r="B517" s="2" t="s">
        <v>598</v>
      </c>
      <c r="C517" s="2" t="s">
        <v>1545</v>
      </c>
      <c r="D517" s="2" t="s">
        <v>1018</v>
      </c>
      <c r="E517" s="2">
        <v>16</v>
      </c>
      <c r="F517" s="2" t="s">
        <v>19</v>
      </c>
      <c r="G517" s="2">
        <v>677</v>
      </c>
      <c r="H517" s="3">
        <v>7.4622917282094468E-4</v>
      </c>
      <c r="I517" s="2">
        <v>907228</v>
      </c>
      <c r="J517" s="2">
        <v>1588693</v>
      </c>
      <c r="K517" s="2" t="s">
        <v>14758</v>
      </c>
      <c r="L517" s="1" t="str">
        <f t="shared" si="8"/>
        <v>Mumbai North East162019</v>
      </c>
    </row>
    <row r="518" spans="1:12" x14ac:dyDescent="0.3">
      <c r="A518" s="2">
        <v>28</v>
      </c>
      <c r="B518" s="2" t="s">
        <v>598</v>
      </c>
      <c r="C518" s="2" t="s">
        <v>1555</v>
      </c>
      <c r="D518" s="2" t="s">
        <v>1018</v>
      </c>
      <c r="E518" s="2">
        <v>17</v>
      </c>
      <c r="F518" s="2" t="s">
        <v>19</v>
      </c>
      <c r="G518" s="2">
        <v>629</v>
      </c>
      <c r="H518" s="3">
        <v>6.933207528868157E-4</v>
      </c>
      <c r="I518" s="2">
        <v>907228</v>
      </c>
      <c r="J518" s="2">
        <v>1588693</v>
      </c>
      <c r="K518" s="2" t="s">
        <v>14758</v>
      </c>
      <c r="L518" s="1" t="str">
        <f t="shared" si="8"/>
        <v>Mumbai North East172019</v>
      </c>
    </row>
    <row r="519" spans="1:12" x14ac:dyDescent="0.3">
      <c r="A519" s="2">
        <v>28</v>
      </c>
      <c r="B519" s="2" t="s">
        <v>598</v>
      </c>
      <c r="C519" s="2" t="s">
        <v>1542</v>
      </c>
      <c r="D519" s="2" t="s">
        <v>1020</v>
      </c>
      <c r="E519" s="2">
        <v>18</v>
      </c>
      <c r="F519" s="2" t="s">
        <v>1519</v>
      </c>
      <c r="G519" s="2">
        <v>569</v>
      </c>
      <c r="H519" s="3">
        <v>6.2718522796915434E-4</v>
      </c>
      <c r="I519" s="2">
        <v>907228</v>
      </c>
      <c r="J519" s="2">
        <v>1588693</v>
      </c>
      <c r="K519" s="2" t="s">
        <v>14758</v>
      </c>
      <c r="L519" s="1" t="str">
        <f t="shared" si="8"/>
        <v>Mumbai North East182019</v>
      </c>
    </row>
    <row r="520" spans="1:12" x14ac:dyDescent="0.3">
      <c r="A520" s="2">
        <v>28</v>
      </c>
      <c r="B520" s="2" t="s">
        <v>598</v>
      </c>
      <c r="C520" s="2" t="s">
        <v>1539</v>
      </c>
      <c r="D520" s="2" t="s">
        <v>1020</v>
      </c>
      <c r="E520" s="2">
        <v>19</v>
      </c>
      <c r="F520" s="2" t="s">
        <v>1523</v>
      </c>
      <c r="G520" s="2">
        <v>565</v>
      </c>
      <c r="H520" s="3">
        <v>6.2277619297464366E-4</v>
      </c>
      <c r="I520" s="2">
        <v>907228</v>
      </c>
      <c r="J520" s="2">
        <v>1588693</v>
      </c>
      <c r="K520" s="2" t="s">
        <v>14758</v>
      </c>
      <c r="L520" s="1" t="str">
        <f t="shared" si="8"/>
        <v>Mumbai North East192019</v>
      </c>
    </row>
    <row r="521" spans="1:12" x14ac:dyDescent="0.3">
      <c r="A521" s="2">
        <v>28</v>
      </c>
      <c r="B521" s="2" t="s">
        <v>598</v>
      </c>
      <c r="C521" s="2" t="s">
        <v>1541</v>
      </c>
      <c r="D521" s="2" t="s">
        <v>1018</v>
      </c>
      <c r="E521" s="2">
        <v>20</v>
      </c>
      <c r="F521" s="2" t="s">
        <v>1480</v>
      </c>
      <c r="G521" s="2">
        <v>564</v>
      </c>
      <c r="H521" s="3">
        <v>6.2167393422601599E-4</v>
      </c>
      <c r="I521" s="2">
        <v>907228</v>
      </c>
      <c r="J521" s="2">
        <v>1588693</v>
      </c>
      <c r="K521" s="2" t="s">
        <v>14758</v>
      </c>
      <c r="L521" s="1" t="str">
        <f t="shared" si="8"/>
        <v>Mumbai North East202019</v>
      </c>
    </row>
    <row r="522" spans="1:12" x14ac:dyDescent="0.3">
      <c r="A522" s="2">
        <v>28</v>
      </c>
      <c r="B522" s="2" t="s">
        <v>598</v>
      </c>
      <c r="C522" s="2" t="s">
        <v>1536</v>
      </c>
      <c r="D522" s="2" t="s">
        <v>1020</v>
      </c>
      <c r="E522" s="2">
        <v>21</v>
      </c>
      <c r="F522" s="2" t="s">
        <v>1199</v>
      </c>
      <c r="G522" s="2">
        <v>535</v>
      </c>
      <c r="H522" s="3">
        <v>5.8970843051581298E-4</v>
      </c>
      <c r="I522" s="2">
        <v>907228</v>
      </c>
      <c r="J522" s="2">
        <v>1588693</v>
      </c>
      <c r="K522" s="2" t="s">
        <v>14758</v>
      </c>
      <c r="L522" s="1" t="str">
        <f t="shared" si="8"/>
        <v>Mumbai North East212019</v>
      </c>
    </row>
    <row r="523" spans="1:12" x14ac:dyDescent="0.3">
      <c r="A523" s="2">
        <v>28</v>
      </c>
      <c r="B523" s="2" t="s">
        <v>598</v>
      </c>
      <c r="C523" s="2" t="s">
        <v>1540</v>
      </c>
      <c r="D523" s="2" t="s">
        <v>1018</v>
      </c>
      <c r="E523" s="2">
        <v>22</v>
      </c>
      <c r="F523" s="2" t="s">
        <v>1053</v>
      </c>
      <c r="G523" s="2">
        <v>462</v>
      </c>
      <c r="H523" s="3">
        <v>5.0924354186599179E-4</v>
      </c>
      <c r="I523" s="2">
        <v>907228</v>
      </c>
      <c r="J523" s="2">
        <v>1588693</v>
      </c>
      <c r="K523" s="2" t="s">
        <v>14758</v>
      </c>
      <c r="L523" s="1" t="str">
        <f t="shared" si="8"/>
        <v>Mumbai North East222019</v>
      </c>
    </row>
    <row r="524" spans="1:12" x14ac:dyDescent="0.3">
      <c r="A524" s="2">
        <v>28</v>
      </c>
      <c r="B524" s="2" t="s">
        <v>598</v>
      </c>
      <c r="C524" s="2" t="s">
        <v>1554</v>
      </c>
      <c r="D524" s="2" t="s">
        <v>1018</v>
      </c>
      <c r="E524" s="2">
        <v>23</v>
      </c>
      <c r="F524" s="2" t="s">
        <v>19</v>
      </c>
      <c r="G524" s="2">
        <v>388</v>
      </c>
      <c r="H524" s="3">
        <v>4.2767639446754288E-4</v>
      </c>
      <c r="I524" s="2">
        <v>907228</v>
      </c>
      <c r="J524" s="2">
        <v>1588693</v>
      </c>
      <c r="K524" s="2" t="s">
        <v>14758</v>
      </c>
      <c r="L524" s="1" t="str">
        <f t="shared" si="8"/>
        <v>Mumbai North East232019</v>
      </c>
    </row>
    <row r="525" spans="1:12" x14ac:dyDescent="0.3">
      <c r="A525" s="2">
        <v>28</v>
      </c>
      <c r="B525" s="2" t="s">
        <v>598</v>
      </c>
      <c r="C525" s="2" t="s">
        <v>1550</v>
      </c>
      <c r="D525" s="2" t="s">
        <v>1018</v>
      </c>
      <c r="E525" s="2">
        <v>24</v>
      </c>
      <c r="F525" s="2" t="s">
        <v>19</v>
      </c>
      <c r="G525" s="2">
        <v>344</v>
      </c>
      <c r="H525" s="3">
        <v>3.7917700952792464E-4</v>
      </c>
      <c r="I525" s="2">
        <v>907228</v>
      </c>
      <c r="J525" s="2">
        <v>1588693</v>
      </c>
      <c r="K525" s="2" t="s">
        <v>14758</v>
      </c>
      <c r="L525" s="1" t="str">
        <f t="shared" si="8"/>
        <v>Mumbai North East242019</v>
      </c>
    </row>
    <row r="526" spans="1:12" x14ac:dyDescent="0.3">
      <c r="A526" s="2">
        <v>28</v>
      </c>
      <c r="B526" s="2" t="s">
        <v>598</v>
      </c>
      <c r="C526" s="2" t="s">
        <v>1551</v>
      </c>
      <c r="D526" s="2" t="s">
        <v>1018</v>
      </c>
      <c r="E526" s="2">
        <v>25</v>
      </c>
      <c r="F526" s="2" t="s">
        <v>19</v>
      </c>
      <c r="G526" s="2">
        <v>296</v>
      </c>
      <c r="H526" s="3">
        <v>3.2626858959379561E-4</v>
      </c>
      <c r="I526" s="2">
        <v>907228</v>
      </c>
      <c r="J526" s="2">
        <v>1588693</v>
      </c>
      <c r="K526" s="2" t="s">
        <v>14758</v>
      </c>
      <c r="L526" s="1" t="str">
        <f t="shared" si="8"/>
        <v>Mumbai North East252019</v>
      </c>
    </row>
    <row r="527" spans="1:12" x14ac:dyDescent="0.3">
      <c r="A527" s="2">
        <v>28</v>
      </c>
      <c r="B527" s="2" t="s">
        <v>598</v>
      </c>
      <c r="C527" s="2" t="s">
        <v>1552</v>
      </c>
      <c r="D527" s="2" t="s">
        <v>1018</v>
      </c>
      <c r="E527" s="2">
        <v>26</v>
      </c>
      <c r="F527" s="2" t="s">
        <v>19</v>
      </c>
      <c r="G527" s="2">
        <v>291</v>
      </c>
      <c r="H527" s="3">
        <v>3.2075729585065714E-4</v>
      </c>
      <c r="I527" s="2">
        <v>907228</v>
      </c>
      <c r="J527" s="2">
        <v>1588693</v>
      </c>
      <c r="K527" s="2" t="s">
        <v>14758</v>
      </c>
      <c r="L527" s="1" t="str">
        <f t="shared" si="8"/>
        <v>Mumbai North East262019</v>
      </c>
    </row>
    <row r="528" spans="1:12" x14ac:dyDescent="0.3">
      <c r="A528" s="2">
        <v>28</v>
      </c>
      <c r="B528" s="2" t="s">
        <v>598</v>
      </c>
      <c r="C528" s="2" t="s">
        <v>1553</v>
      </c>
      <c r="D528" s="2" t="s">
        <v>1018</v>
      </c>
      <c r="E528" s="2">
        <v>27</v>
      </c>
      <c r="F528" s="2" t="s">
        <v>19</v>
      </c>
      <c r="G528" s="2">
        <v>264</v>
      </c>
      <c r="H528" s="3">
        <v>2.9099630963770959E-4</v>
      </c>
      <c r="I528" s="2">
        <v>907228</v>
      </c>
      <c r="J528" s="2">
        <v>1588693</v>
      </c>
      <c r="K528" s="2" t="s">
        <v>14758</v>
      </c>
      <c r="L528" s="1" t="str">
        <f t="shared" si="8"/>
        <v>Mumbai North East272019</v>
      </c>
    </row>
    <row r="529" spans="1:12" x14ac:dyDescent="0.3">
      <c r="A529" s="2">
        <v>28</v>
      </c>
      <c r="B529" s="2" t="s">
        <v>598</v>
      </c>
      <c r="C529" s="2" t="s">
        <v>1556</v>
      </c>
      <c r="D529" s="2" t="s">
        <v>1018</v>
      </c>
      <c r="E529" s="2">
        <v>28</v>
      </c>
      <c r="F529" s="2" t="s">
        <v>19</v>
      </c>
      <c r="G529" s="2">
        <v>218</v>
      </c>
      <c r="H529" s="3">
        <v>2.4029240720083595E-4</v>
      </c>
      <c r="I529" s="2">
        <v>907228</v>
      </c>
      <c r="J529" s="2">
        <v>1588693</v>
      </c>
      <c r="K529" s="2" t="s">
        <v>14758</v>
      </c>
      <c r="L529" s="1" t="str">
        <f t="shared" si="8"/>
        <v>Mumbai North East282019</v>
      </c>
    </row>
    <row r="530" spans="1:12" x14ac:dyDescent="0.3">
      <c r="A530" s="2">
        <v>29</v>
      </c>
      <c r="B530" s="2" t="s">
        <v>618</v>
      </c>
      <c r="C530" s="2" t="s">
        <v>1560</v>
      </c>
      <c r="D530" s="2" t="s">
        <v>1020</v>
      </c>
      <c r="E530" s="2">
        <v>1</v>
      </c>
      <c r="F530" s="2" t="s">
        <v>9</v>
      </c>
      <c r="G530" s="2">
        <v>485815</v>
      </c>
      <c r="H530" s="3">
        <v>0.53952408293177534</v>
      </c>
      <c r="I530" s="2">
        <v>900451</v>
      </c>
      <c r="J530" s="2">
        <v>1679891</v>
      </c>
      <c r="K530" s="2" t="s">
        <v>14758</v>
      </c>
      <c r="L530" s="1" t="str">
        <f t="shared" si="8"/>
        <v>Mumbai North central12019</v>
      </c>
    </row>
    <row r="531" spans="1:12" x14ac:dyDescent="0.3">
      <c r="A531" s="2">
        <v>29</v>
      </c>
      <c r="B531" s="2" t="s">
        <v>618</v>
      </c>
      <c r="C531" s="2" t="s">
        <v>620</v>
      </c>
      <c r="D531" s="2" t="s">
        <v>1020</v>
      </c>
      <c r="E531" s="2">
        <v>2</v>
      </c>
      <c r="F531" s="2" t="s">
        <v>7</v>
      </c>
      <c r="G531" s="2">
        <v>356298</v>
      </c>
      <c r="H531" s="3">
        <v>0.39568838282149721</v>
      </c>
      <c r="I531" s="2">
        <v>900451</v>
      </c>
      <c r="J531" s="2">
        <v>1679891</v>
      </c>
      <c r="K531" s="2" t="s">
        <v>14758</v>
      </c>
      <c r="L531" s="1" t="str">
        <f t="shared" si="8"/>
        <v>Mumbai North central22019</v>
      </c>
    </row>
    <row r="532" spans="1:12" x14ac:dyDescent="0.3">
      <c r="A532" s="2">
        <v>29</v>
      </c>
      <c r="B532" s="2" t="s">
        <v>618</v>
      </c>
      <c r="C532" s="2" t="s">
        <v>1561</v>
      </c>
      <c r="D532" s="2" t="s">
        <v>1018</v>
      </c>
      <c r="E532" s="2">
        <v>3</v>
      </c>
      <c r="F532" s="2" t="s">
        <v>1023</v>
      </c>
      <c r="G532" s="2">
        <v>33626</v>
      </c>
      <c r="H532" s="3">
        <v>3.7343508974946996E-2</v>
      </c>
      <c r="I532" s="2">
        <v>900451</v>
      </c>
      <c r="J532" s="2">
        <v>1679891</v>
      </c>
      <c r="K532" s="2" t="s">
        <v>14758</v>
      </c>
      <c r="L532" s="1" t="str">
        <f t="shared" si="8"/>
        <v>Mumbai North central32019</v>
      </c>
    </row>
    <row r="533" spans="1:12" x14ac:dyDescent="0.3">
      <c r="A533" s="2">
        <v>29</v>
      </c>
      <c r="B533" s="2" t="s">
        <v>618</v>
      </c>
      <c r="C533" s="2" t="str">
        <f>"NOTA"&amp;B533</f>
        <v>NOTAMumbai North central</v>
      </c>
      <c r="D533" s="2" t="s">
        <v>7923</v>
      </c>
      <c r="E533" s="2">
        <v>4</v>
      </c>
      <c r="F533" s="2" t="s">
        <v>22</v>
      </c>
      <c r="G533" s="2">
        <v>10647</v>
      </c>
      <c r="H533" s="3">
        <v>1.182407482472672E-2</v>
      </c>
      <c r="I533" s="2">
        <v>900451</v>
      </c>
      <c r="J533" s="2">
        <v>1679891</v>
      </c>
      <c r="K533" s="2" t="s">
        <v>14758</v>
      </c>
      <c r="L533" s="1" t="str">
        <f t="shared" si="8"/>
        <v>Mumbai North central42019</v>
      </c>
    </row>
    <row r="534" spans="1:12" x14ac:dyDescent="0.3">
      <c r="A534" s="2">
        <v>29</v>
      </c>
      <c r="B534" s="2" t="s">
        <v>618</v>
      </c>
      <c r="C534" s="2" t="s">
        <v>1559</v>
      </c>
      <c r="D534" s="2" t="s">
        <v>1018</v>
      </c>
      <c r="E534" s="2">
        <v>5</v>
      </c>
      <c r="F534" s="2" t="s">
        <v>11</v>
      </c>
      <c r="G534" s="2">
        <v>4190</v>
      </c>
      <c r="H534" s="3">
        <v>4.6532237734202087E-3</v>
      </c>
      <c r="I534" s="2">
        <v>900451</v>
      </c>
      <c r="J534" s="2">
        <v>1679891</v>
      </c>
      <c r="K534" s="2" t="s">
        <v>14758</v>
      </c>
      <c r="L534" s="1" t="str">
        <f t="shared" si="8"/>
        <v>Mumbai North central52019</v>
      </c>
    </row>
    <row r="535" spans="1:12" x14ac:dyDescent="0.3">
      <c r="A535" s="2">
        <v>29</v>
      </c>
      <c r="B535" s="2" t="s">
        <v>618</v>
      </c>
      <c r="C535" s="2" t="s">
        <v>1574</v>
      </c>
      <c r="D535" s="2" t="s">
        <v>1018</v>
      </c>
      <c r="E535" s="2">
        <v>6</v>
      </c>
      <c r="F535" s="2" t="s">
        <v>19</v>
      </c>
      <c r="G535" s="2">
        <v>1073</v>
      </c>
      <c r="H535" s="3">
        <v>1.1916250856515236E-3</v>
      </c>
      <c r="I535" s="2">
        <v>900451</v>
      </c>
      <c r="J535" s="2">
        <v>1679891</v>
      </c>
      <c r="K535" s="2" t="s">
        <v>14758</v>
      </c>
      <c r="L535" s="1" t="str">
        <f t="shared" si="8"/>
        <v>Mumbai North central62019</v>
      </c>
    </row>
    <row r="536" spans="1:12" x14ac:dyDescent="0.3">
      <c r="A536" s="2">
        <v>29</v>
      </c>
      <c r="B536" s="2" t="s">
        <v>618</v>
      </c>
      <c r="C536" s="2" t="s">
        <v>1576</v>
      </c>
      <c r="D536" s="2" t="s">
        <v>1018</v>
      </c>
      <c r="E536" s="2">
        <v>7</v>
      </c>
      <c r="F536" s="2" t="s">
        <v>19</v>
      </c>
      <c r="G536" s="2">
        <v>989</v>
      </c>
      <c r="H536" s="3">
        <v>1.098338499263147E-3</v>
      </c>
      <c r="I536" s="2">
        <v>900451</v>
      </c>
      <c r="J536" s="2">
        <v>1679891</v>
      </c>
      <c r="K536" s="2" t="s">
        <v>14758</v>
      </c>
      <c r="L536" s="1" t="str">
        <f t="shared" si="8"/>
        <v>Mumbai North central72019</v>
      </c>
    </row>
    <row r="537" spans="1:12" x14ac:dyDescent="0.3">
      <c r="A537" s="2">
        <v>29</v>
      </c>
      <c r="B537" s="2" t="s">
        <v>618</v>
      </c>
      <c r="C537" s="2" t="s">
        <v>1572</v>
      </c>
      <c r="D537" s="2" t="s">
        <v>1020</v>
      </c>
      <c r="E537" s="2">
        <v>8</v>
      </c>
      <c r="F537" s="2" t="s">
        <v>19</v>
      </c>
      <c r="G537" s="2">
        <v>942</v>
      </c>
      <c r="H537" s="3">
        <v>1.0461424330696506E-3</v>
      </c>
      <c r="I537" s="2">
        <v>900451</v>
      </c>
      <c r="J537" s="2">
        <v>1679891</v>
      </c>
      <c r="K537" s="2" t="s">
        <v>14758</v>
      </c>
      <c r="L537" s="1" t="str">
        <f t="shared" si="8"/>
        <v>Mumbai North central82019</v>
      </c>
    </row>
    <row r="538" spans="1:12" x14ac:dyDescent="0.3">
      <c r="A538" s="2">
        <v>29</v>
      </c>
      <c r="B538" s="2" t="s">
        <v>618</v>
      </c>
      <c r="C538" s="2" t="s">
        <v>1573</v>
      </c>
      <c r="D538" s="2" t="s">
        <v>1018</v>
      </c>
      <c r="E538" s="2">
        <v>9</v>
      </c>
      <c r="F538" s="2" t="s">
        <v>19</v>
      </c>
      <c r="G538" s="2">
        <v>858</v>
      </c>
      <c r="H538" s="3">
        <v>9.528558466812742E-4</v>
      </c>
      <c r="I538" s="2">
        <v>900451</v>
      </c>
      <c r="J538" s="2">
        <v>1679891</v>
      </c>
      <c r="K538" s="2" t="s">
        <v>14758</v>
      </c>
      <c r="L538" s="1" t="str">
        <f t="shared" si="8"/>
        <v>Mumbai North central92019</v>
      </c>
    </row>
    <row r="539" spans="1:12" x14ac:dyDescent="0.3">
      <c r="A539" s="2">
        <v>29</v>
      </c>
      <c r="B539" s="2" t="s">
        <v>618</v>
      </c>
      <c r="C539" s="2" t="s">
        <v>1577</v>
      </c>
      <c r="D539" s="2" t="s">
        <v>1018</v>
      </c>
      <c r="E539" s="2">
        <v>10</v>
      </c>
      <c r="F539" s="2" t="s">
        <v>19</v>
      </c>
      <c r="G539" s="2">
        <v>759</v>
      </c>
      <c r="H539" s="3">
        <v>8.4291094129497327E-4</v>
      </c>
      <c r="I539" s="2">
        <v>900451</v>
      </c>
      <c r="J539" s="2">
        <v>1679891</v>
      </c>
      <c r="K539" s="2" t="s">
        <v>14758</v>
      </c>
      <c r="L539" s="1" t="str">
        <f t="shared" si="8"/>
        <v>Mumbai North central102019</v>
      </c>
    </row>
    <row r="540" spans="1:12" x14ac:dyDescent="0.3">
      <c r="A540" s="2">
        <v>29</v>
      </c>
      <c r="B540" s="2" t="s">
        <v>618</v>
      </c>
      <c r="C540" s="2" t="s">
        <v>1566</v>
      </c>
      <c r="D540" s="2" t="s">
        <v>1018</v>
      </c>
      <c r="E540" s="2">
        <v>11</v>
      </c>
      <c r="F540" s="2" t="s">
        <v>1567</v>
      </c>
      <c r="G540" s="2">
        <v>722</v>
      </c>
      <c r="H540" s="3">
        <v>8.0182042110009313E-4</v>
      </c>
      <c r="I540" s="2">
        <v>900451</v>
      </c>
      <c r="J540" s="2">
        <v>1679891</v>
      </c>
      <c r="K540" s="2" t="s">
        <v>14758</v>
      </c>
      <c r="L540" s="1" t="str">
        <f t="shared" si="8"/>
        <v>Mumbai North central112019</v>
      </c>
    </row>
    <row r="541" spans="1:12" x14ac:dyDescent="0.3">
      <c r="A541" s="2">
        <v>29</v>
      </c>
      <c r="B541" s="2" t="s">
        <v>618</v>
      </c>
      <c r="C541" s="2" t="s">
        <v>1568</v>
      </c>
      <c r="D541" s="2" t="s">
        <v>1018</v>
      </c>
      <c r="E541" s="2">
        <v>12</v>
      </c>
      <c r="F541" s="2" t="s">
        <v>502</v>
      </c>
      <c r="G541" s="2">
        <v>671</v>
      </c>
      <c r="H541" s="3">
        <v>7.4518213650715036E-4</v>
      </c>
      <c r="I541" s="2">
        <v>900451</v>
      </c>
      <c r="J541" s="2">
        <v>1679891</v>
      </c>
      <c r="K541" s="2" t="s">
        <v>14758</v>
      </c>
      <c r="L541" s="1" t="str">
        <f t="shared" si="8"/>
        <v>Mumbai North central122019</v>
      </c>
    </row>
    <row r="542" spans="1:12" x14ac:dyDescent="0.3">
      <c r="A542" s="2">
        <v>29</v>
      </c>
      <c r="B542" s="2" t="s">
        <v>618</v>
      </c>
      <c r="C542" s="2" t="s">
        <v>1562</v>
      </c>
      <c r="D542" s="2" t="s">
        <v>1018</v>
      </c>
      <c r="E542" s="2">
        <v>13</v>
      </c>
      <c r="F542" s="2" t="s">
        <v>1519</v>
      </c>
      <c r="G542" s="2">
        <v>613</v>
      </c>
      <c r="H542" s="3">
        <v>6.8076996971517601E-4</v>
      </c>
      <c r="I542" s="2">
        <v>900451</v>
      </c>
      <c r="J542" s="2">
        <v>1679891</v>
      </c>
      <c r="K542" s="2" t="s">
        <v>14758</v>
      </c>
      <c r="L542" s="1" t="str">
        <f t="shared" si="8"/>
        <v>Mumbai North central132019</v>
      </c>
    </row>
    <row r="543" spans="1:12" x14ac:dyDescent="0.3">
      <c r="A543" s="2">
        <v>29</v>
      </c>
      <c r="B543" s="2" t="s">
        <v>618</v>
      </c>
      <c r="C543" s="2" t="s">
        <v>1571</v>
      </c>
      <c r="D543" s="2" t="s">
        <v>1018</v>
      </c>
      <c r="E543" s="2">
        <v>14</v>
      </c>
      <c r="F543" s="2" t="s">
        <v>19</v>
      </c>
      <c r="G543" s="2">
        <v>535</v>
      </c>
      <c r="H543" s="3">
        <v>5.9414671092596928E-4</v>
      </c>
      <c r="I543" s="2">
        <v>900451</v>
      </c>
      <c r="J543" s="2">
        <v>1679891</v>
      </c>
      <c r="K543" s="2" t="s">
        <v>14758</v>
      </c>
      <c r="L543" s="1" t="str">
        <f t="shared" si="8"/>
        <v>Mumbai North central142019</v>
      </c>
    </row>
    <row r="544" spans="1:12" x14ac:dyDescent="0.3">
      <c r="A544" s="2">
        <v>29</v>
      </c>
      <c r="B544" s="2" t="s">
        <v>618</v>
      </c>
      <c r="C544" s="2" t="s">
        <v>1575</v>
      </c>
      <c r="D544" s="2" t="s">
        <v>1018</v>
      </c>
      <c r="E544" s="2">
        <v>15</v>
      </c>
      <c r="F544" s="2" t="s">
        <v>19</v>
      </c>
      <c r="G544" s="2">
        <v>496</v>
      </c>
      <c r="H544" s="3">
        <v>5.5083508153136592E-4</v>
      </c>
      <c r="I544" s="2">
        <v>900451</v>
      </c>
      <c r="J544" s="2">
        <v>1679891</v>
      </c>
      <c r="K544" s="2" t="s">
        <v>14758</v>
      </c>
      <c r="L544" s="1" t="str">
        <f t="shared" si="8"/>
        <v>Mumbai North central152019</v>
      </c>
    </row>
    <row r="545" spans="1:12" x14ac:dyDescent="0.3">
      <c r="A545" s="2">
        <v>29</v>
      </c>
      <c r="B545" s="2" t="s">
        <v>618</v>
      </c>
      <c r="C545" s="2" t="s">
        <v>1564</v>
      </c>
      <c r="D545" s="2" t="s">
        <v>1018</v>
      </c>
      <c r="E545" s="2">
        <v>16</v>
      </c>
      <c r="F545" s="2" t="s">
        <v>1441</v>
      </c>
      <c r="G545" s="2">
        <v>486</v>
      </c>
      <c r="H545" s="3">
        <v>5.3972953553274973E-4</v>
      </c>
      <c r="I545" s="2">
        <v>900451</v>
      </c>
      <c r="J545" s="2">
        <v>1679891</v>
      </c>
      <c r="K545" s="2" t="s">
        <v>14758</v>
      </c>
      <c r="L545" s="1" t="str">
        <f t="shared" si="8"/>
        <v>Mumbai North central162019</v>
      </c>
    </row>
    <row r="546" spans="1:12" x14ac:dyDescent="0.3">
      <c r="A546" s="2">
        <v>29</v>
      </c>
      <c r="B546" s="2" t="s">
        <v>618</v>
      </c>
      <c r="C546" s="2" t="s">
        <v>1570</v>
      </c>
      <c r="D546" s="2" t="s">
        <v>1018</v>
      </c>
      <c r="E546" s="2">
        <v>17</v>
      </c>
      <c r="F546" s="2" t="s">
        <v>19</v>
      </c>
      <c r="G546" s="2">
        <v>454</v>
      </c>
      <c r="H546" s="3">
        <v>5.0419178833717773E-4</v>
      </c>
      <c r="I546" s="2">
        <v>900451</v>
      </c>
      <c r="J546" s="2">
        <v>1679891</v>
      </c>
      <c r="K546" s="2" t="s">
        <v>14758</v>
      </c>
      <c r="L546" s="1" t="str">
        <f t="shared" si="8"/>
        <v>Mumbai North central172019</v>
      </c>
    </row>
    <row r="547" spans="1:12" x14ac:dyDescent="0.3">
      <c r="A547" s="2">
        <v>29</v>
      </c>
      <c r="B547" s="2" t="s">
        <v>618</v>
      </c>
      <c r="C547" s="2" t="s">
        <v>1563</v>
      </c>
      <c r="D547" s="2" t="s">
        <v>1018</v>
      </c>
      <c r="E547" s="2">
        <v>18</v>
      </c>
      <c r="F547" s="2" t="s">
        <v>1428</v>
      </c>
      <c r="G547" s="2">
        <v>411</v>
      </c>
      <c r="H547" s="3">
        <v>4.5643794054312783E-4</v>
      </c>
      <c r="I547" s="2">
        <v>900451</v>
      </c>
      <c r="J547" s="2">
        <v>1679891</v>
      </c>
      <c r="K547" s="2" t="s">
        <v>14758</v>
      </c>
      <c r="L547" s="1" t="str">
        <f t="shared" si="8"/>
        <v>Mumbai North central182019</v>
      </c>
    </row>
    <row r="548" spans="1:12" x14ac:dyDescent="0.3">
      <c r="A548" s="2">
        <v>29</v>
      </c>
      <c r="B548" s="2" t="s">
        <v>618</v>
      </c>
      <c r="C548" s="2" t="s">
        <v>1578</v>
      </c>
      <c r="D548" s="2" t="s">
        <v>1018</v>
      </c>
      <c r="E548" s="2">
        <v>19</v>
      </c>
      <c r="F548" s="2" t="s">
        <v>19</v>
      </c>
      <c r="G548" s="2">
        <v>321</v>
      </c>
      <c r="H548" s="3">
        <v>3.5648802655558159E-4</v>
      </c>
      <c r="I548" s="2">
        <v>900451</v>
      </c>
      <c r="J548" s="2">
        <v>1679891</v>
      </c>
      <c r="K548" s="2" t="s">
        <v>14758</v>
      </c>
      <c r="L548" s="1" t="str">
        <f t="shared" si="8"/>
        <v>Mumbai North central192019</v>
      </c>
    </row>
    <row r="549" spans="1:12" x14ac:dyDescent="0.3">
      <c r="A549" s="2">
        <v>29</v>
      </c>
      <c r="B549" s="2" t="s">
        <v>618</v>
      </c>
      <c r="C549" s="2" t="s">
        <v>1569</v>
      </c>
      <c r="D549" s="2" t="s">
        <v>1018</v>
      </c>
      <c r="E549" s="2">
        <v>20</v>
      </c>
      <c r="F549" s="2" t="s">
        <v>1199</v>
      </c>
      <c r="G549" s="2">
        <v>284</v>
      </c>
      <c r="H549" s="3">
        <v>3.1539750636070145E-4</v>
      </c>
      <c r="I549" s="2">
        <v>900451</v>
      </c>
      <c r="J549" s="2">
        <v>1679891</v>
      </c>
      <c r="K549" s="2" t="s">
        <v>14758</v>
      </c>
      <c r="L549" s="1" t="str">
        <f t="shared" si="8"/>
        <v>Mumbai North central202019</v>
      </c>
    </row>
    <row r="550" spans="1:12" x14ac:dyDescent="0.3">
      <c r="A550" s="2">
        <v>29</v>
      </c>
      <c r="B550" s="2" t="s">
        <v>618</v>
      </c>
      <c r="C550" s="2" t="s">
        <v>1565</v>
      </c>
      <c r="D550" s="2" t="s">
        <v>1018</v>
      </c>
      <c r="E550" s="2">
        <v>21</v>
      </c>
      <c r="F550" s="2" t="s">
        <v>387</v>
      </c>
      <c r="G550" s="2">
        <v>261</v>
      </c>
      <c r="H550" s="3">
        <v>2.8985475056388408E-4</v>
      </c>
      <c r="I550" s="2">
        <v>900451</v>
      </c>
      <c r="J550" s="2">
        <v>1679891</v>
      </c>
      <c r="K550" s="2" t="s">
        <v>14758</v>
      </c>
      <c r="L550" s="1" t="str">
        <f t="shared" si="8"/>
        <v>Mumbai North central212019</v>
      </c>
    </row>
    <row r="551" spans="1:12" x14ac:dyDescent="0.3">
      <c r="A551" s="2">
        <v>30</v>
      </c>
      <c r="B551" s="2" t="s">
        <v>641</v>
      </c>
      <c r="C551" s="2" t="s">
        <v>1581</v>
      </c>
      <c r="D551" s="2" t="s">
        <v>1018</v>
      </c>
      <c r="E551" s="2">
        <v>1</v>
      </c>
      <c r="F551" s="2" t="s">
        <v>103</v>
      </c>
      <c r="G551" s="2">
        <v>423743</v>
      </c>
      <c r="H551" s="3">
        <v>0.53268977897565994</v>
      </c>
      <c r="I551" s="2">
        <v>795478</v>
      </c>
      <c r="J551" s="2">
        <v>1440380</v>
      </c>
      <c r="K551" s="2" t="s">
        <v>14758</v>
      </c>
      <c r="L551" s="1" t="str">
        <f t="shared" si="8"/>
        <v>Mumbai South central12019</v>
      </c>
    </row>
    <row r="552" spans="1:12" x14ac:dyDescent="0.3">
      <c r="A552" s="2">
        <v>30</v>
      </c>
      <c r="B552" s="2" t="s">
        <v>641</v>
      </c>
      <c r="C552" s="2" t="s">
        <v>1580</v>
      </c>
      <c r="D552" s="2" t="s">
        <v>1018</v>
      </c>
      <c r="E552" s="2">
        <v>2</v>
      </c>
      <c r="F552" s="2" t="s">
        <v>7</v>
      </c>
      <c r="G552" s="2">
        <v>272393</v>
      </c>
      <c r="H552" s="3">
        <v>0.34242681758640714</v>
      </c>
      <c r="I552" s="2">
        <v>795478</v>
      </c>
      <c r="J552" s="2">
        <v>1440380</v>
      </c>
      <c r="K552" s="2" t="s">
        <v>14758</v>
      </c>
      <c r="L552" s="1" t="str">
        <f t="shared" si="8"/>
        <v>Mumbai South central22019</v>
      </c>
    </row>
    <row r="553" spans="1:12" x14ac:dyDescent="0.3">
      <c r="A553" s="2">
        <v>30</v>
      </c>
      <c r="B553" s="2" t="s">
        <v>641</v>
      </c>
      <c r="C553" s="2" t="s">
        <v>1587</v>
      </c>
      <c r="D553" s="2" t="s">
        <v>1018</v>
      </c>
      <c r="E553" s="2">
        <v>3</v>
      </c>
      <c r="F553" s="2" t="s">
        <v>1023</v>
      </c>
      <c r="G553" s="2">
        <v>63256</v>
      </c>
      <c r="H553" s="3">
        <v>7.9519483882646666E-2</v>
      </c>
      <c r="I553" s="2">
        <v>795478</v>
      </c>
      <c r="J553" s="2">
        <v>1440380</v>
      </c>
      <c r="K553" s="2" t="s">
        <v>14758</v>
      </c>
      <c r="L553" s="1" t="str">
        <f t="shared" si="8"/>
        <v>Mumbai South central32019</v>
      </c>
    </row>
    <row r="554" spans="1:12" x14ac:dyDescent="0.3">
      <c r="A554" s="2">
        <v>30</v>
      </c>
      <c r="B554" s="2" t="s">
        <v>641</v>
      </c>
      <c r="C554" s="2" t="str">
        <f>"NOTA"&amp;B554</f>
        <v>NOTAMumbai South central</v>
      </c>
      <c r="D554" s="2" t="s">
        <v>7923</v>
      </c>
      <c r="E554" s="2">
        <v>4</v>
      </c>
      <c r="F554" s="2" t="s">
        <v>22</v>
      </c>
      <c r="G554" s="2">
        <v>13795</v>
      </c>
      <c r="H554" s="3">
        <v>1.7341774379681148E-2</v>
      </c>
      <c r="I554" s="2">
        <v>795478</v>
      </c>
      <c r="J554" s="2">
        <v>1440380</v>
      </c>
      <c r="K554" s="2" t="s">
        <v>14758</v>
      </c>
      <c r="L554" s="1" t="str">
        <f t="shared" si="8"/>
        <v>Mumbai South central42019</v>
      </c>
    </row>
    <row r="555" spans="1:12" x14ac:dyDescent="0.3">
      <c r="A555" s="2">
        <v>30</v>
      </c>
      <c r="B555" s="2" t="s">
        <v>641</v>
      </c>
      <c r="C555" s="2" t="s">
        <v>1579</v>
      </c>
      <c r="D555" s="2" t="s">
        <v>1018</v>
      </c>
      <c r="E555" s="2">
        <v>5</v>
      </c>
      <c r="F555" s="2" t="s">
        <v>11</v>
      </c>
      <c r="G555" s="2">
        <v>8623</v>
      </c>
      <c r="H555" s="3">
        <v>1.0840023231315008E-2</v>
      </c>
      <c r="I555" s="2">
        <v>795478</v>
      </c>
      <c r="J555" s="2">
        <v>1440380</v>
      </c>
      <c r="K555" s="2" t="s">
        <v>14758</v>
      </c>
      <c r="L555" s="1" t="str">
        <f t="shared" si="8"/>
        <v>Mumbai South central52019</v>
      </c>
    </row>
    <row r="556" spans="1:12" x14ac:dyDescent="0.3">
      <c r="A556" s="2">
        <v>30</v>
      </c>
      <c r="B556" s="2" t="s">
        <v>641</v>
      </c>
      <c r="C556" s="2" t="s">
        <v>1582</v>
      </c>
      <c r="D556" s="2" t="s">
        <v>1018</v>
      </c>
      <c r="E556" s="2">
        <v>6</v>
      </c>
      <c r="F556" s="2" t="s">
        <v>1583</v>
      </c>
      <c r="G556" s="2">
        <v>2198</v>
      </c>
      <c r="H556" s="3">
        <v>2.7631185274765613E-3</v>
      </c>
      <c r="I556" s="2">
        <v>795478</v>
      </c>
      <c r="J556" s="2">
        <v>1440380</v>
      </c>
      <c r="K556" s="2" t="s">
        <v>14758</v>
      </c>
      <c r="L556" s="1" t="str">
        <f t="shared" si="8"/>
        <v>Mumbai South central62019</v>
      </c>
    </row>
    <row r="557" spans="1:12" x14ac:dyDescent="0.3">
      <c r="A557" s="2">
        <v>30</v>
      </c>
      <c r="B557" s="2" t="s">
        <v>641</v>
      </c>
      <c r="C557" s="2" t="s">
        <v>1596</v>
      </c>
      <c r="D557" s="2" t="s">
        <v>1020</v>
      </c>
      <c r="E557" s="2">
        <v>7</v>
      </c>
      <c r="F557" s="2" t="s">
        <v>19</v>
      </c>
      <c r="G557" s="2">
        <v>1756</v>
      </c>
      <c r="H557" s="3">
        <v>2.2074777680840952E-3</v>
      </c>
      <c r="I557" s="2">
        <v>795478</v>
      </c>
      <c r="J557" s="2">
        <v>1440380</v>
      </c>
      <c r="K557" s="2" t="s">
        <v>14758</v>
      </c>
      <c r="L557" s="1" t="str">
        <f t="shared" si="8"/>
        <v>Mumbai South central72019</v>
      </c>
    </row>
    <row r="558" spans="1:12" x14ac:dyDescent="0.3">
      <c r="A558" s="2">
        <v>30</v>
      </c>
      <c r="B558" s="2" t="s">
        <v>641</v>
      </c>
      <c r="C558" s="2" t="s">
        <v>1594</v>
      </c>
      <c r="D558" s="2" t="s">
        <v>1018</v>
      </c>
      <c r="E558" s="2">
        <v>8</v>
      </c>
      <c r="F558" s="2" t="s">
        <v>19</v>
      </c>
      <c r="G558" s="2">
        <v>1353</v>
      </c>
      <c r="H558" s="3">
        <v>1.7008641345203765E-3</v>
      </c>
      <c r="I558" s="2">
        <v>795478</v>
      </c>
      <c r="J558" s="2">
        <v>1440380</v>
      </c>
      <c r="K558" s="2" t="s">
        <v>14758</v>
      </c>
      <c r="L558" s="1" t="str">
        <f t="shared" si="8"/>
        <v>Mumbai South central82019</v>
      </c>
    </row>
    <row r="559" spans="1:12" x14ac:dyDescent="0.3">
      <c r="A559" s="2">
        <v>30</v>
      </c>
      <c r="B559" s="2" t="s">
        <v>641</v>
      </c>
      <c r="C559" s="2" t="s">
        <v>1584</v>
      </c>
      <c r="D559" s="2" t="s">
        <v>1018</v>
      </c>
      <c r="E559" s="2">
        <v>9</v>
      </c>
      <c r="F559" s="2" t="s">
        <v>109</v>
      </c>
      <c r="G559" s="2">
        <v>1154</v>
      </c>
      <c r="H559" s="3">
        <v>1.4507000822147186E-3</v>
      </c>
      <c r="I559" s="2">
        <v>795478</v>
      </c>
      <c r="J559" s="2">
        <v>1440380</v>
      </c>
      <c r="K559" s="2" t="s">
        <v>14758</v>
      </c>
      <c r="L559" s="1" t="str">
        <f t="shared" si="8"/>
        <v>Mumbai South central92019</v>
      </c>
    </row>
    <row r="560" spans="1:12" x14ac:dyDescent="0.3">
      <c r="A560" s="2">
        <v>30</v>
      </c>
      <c r="B560" s="2" t="s">
        <v>641</v>
      </c>
      <c r="C560" s="2" t="s">
        <v>1595</v>
      </c>
      <c r="D560" s="2" t="s">
        <v>1018</v>
      </c>
      <c r="E560" s="2">
        <v>10</v>
      </c>
      <c r="F560" s="2" t="s">
        <v>19</v>
      </c>
      <c r="G560" s="2">
        <v>1103</v>
      </c>
      <c r="H560" s="3">
        <v>1.3865876869002035E-3</v>
      </c>
      <c r="I560" s="2">
        <v>795478</v>
      </c>
      <c r="J560" s="2">
        <v>1440380</v>
      </c>
      <c r="K560" s="2" t="s">
        <v>14758</v>
      </c>
      <c r="L560" s="1" t="str">
        <f t="shared" si="8"/>
        <v>Mumbai South central102019</v>
      </c>
    </row>
    <row r="561" spans="1:12" x14ac:dyDescent="0.3">
      <c r="A561" s="2">
        <v>30</v>
      </c>
      <c r="B561" s="2" t="s">
        <v>641</v>
      </c>
      <c r="C561" s="2" t="s">
        <v>1593</v>
      </c>
      <c r="D561" s="2" t="s">
        <v>1020</v>
      </c>
      <c r="E561" s="2">
        <v>11</v>
      </c>
      <c r="F561" s="2" t="s">
        <v>19</v>
      </c>
      <c r="G561" s="2">
        <v>972</v>
      </c>
      <c r="H561" s="3">
        <v>1.2219068283472326E-3</v>
      </c>
      <c r="I561" s="2">
        <v>795478</v>
      </c>
      <c r="J561" s="2">
        <v>1440380</v>
      </c>
      <c r="K561" s="2" t="s">
        <v>14758</v>
      </c>
      <c r="L561" s="1" t="str">
        <f t="shared" si="8"/>
        <v>Mumbai South central112019</v>
      </c>
    </row>
    <row r="562" spans="1:12" x14ac:dyDescent="0.3">
      <c r="A562" s="2">
        <v>30</v>
      </c>
      <c r="B562" s="2" t="s">
        <v>641</v>
      </c>
      <c r="C562" s="2" t="s">
        <v>1591</v>
      </c>
      <c r="D562" s="2" t="s">
        <v>1018</v>
      </c>
      <c r="E562" s="2">
        <v>12</v>
      </c>
      <c r="F562" s="2" t="s">
        <v>502</v>
      </c>
      <c r="G562" s="2">
        <v>968</v>
      </c>
      <c r="H562" s="3">
        <v>1.21687840518531E-3</v>
      </c>
      <c r="I562" s="2">
        <v>795478</v>
      </c>
      <c r="J562" s="2">
        <v>1440380</v>
      </c>
      <c r="K562" s="2" t="s">
        <v>14758</v>
      </c>
      <c r="L562" s="1" t="str">
        <f t="shared" si="8"/>
        <v>Mumbai South central122019</v>
      </c>
    </row>
    <row r="563" spans="1:12" x14ac:dyDescent="0.3">
      <c r="A563" s="2">
        <v>30</v>
      </c>
      <c r="B563" s="2" t="s">
        <v>641</v>
      </c>
      <c r="C563" s="2" t="s">
        <v>1592</v>
      </c>
      <c r="D563" s="2" t="s">
        <v>1018</v>
      </c>
      <c r="E563" s="2">
        <v>13</v>
      </c>
      <c r="F563" s="2" t="s">
        <v>1523</v>
      </c>
      <c r="G563" s="2">
        <v>882</v>
      </c>
      <c r="H563" s="3">
        <v>1.1087673072039705E-3</v>
      </c>
      <c r="I563" s="2">
        <v>795478</v>
      </c>
      <c r="J563" s="2">
        <v>1440380</v>
      </c>
      <c r="K563" s="2" t="s">
        <v>14758</v>
      </c>
      <c r="L563" s="1" t="str">
        <f t="shared" si="8"/>
        <v>Mumbai South central132019</v>
      </c>
    </row>
    <row r="564" spans="1:12" x14ac:dyDescent="0.3">
      <c r="A564" s="2">
        <v>30</v>
      </c>
      <c r="B564" s="2" t="s">
        <v>641</v>
      </c>
      <c r="C564" s="2" t="s">
        <v>1590</v>
      </c>
      <c r="D564" s="2" t="s">
        <v>1018</v>
      </c>
      <c r="E564" s="2">
        <v>14</v>
      </c>
      <c r="F564" s="2" t="s">
        <v>1053</v>
      </c>
      <c r="G564" s="2">
        <v>707</v>
      </c>
      <c r="H564" s="3">
        <v>8.8877379386984934E-4</v>
      </c>
      <c r="I564" s="2">
        <v>795478</v>
      </c>
      <c r="J564" s="2">
        <v>1440380</v>
      </c>
      <c r="K564" s="2" t="s">
        <v>14758</v>
      </c>
      <c r="L564" s="1" t="str">
        <f t="shared" si="8"/>
        <v>Mumbai South central142019</v>
      </c>
    </row>
    <row r="565" spans="1:12" x14ac:dyDescent="0.3">
      <c r="A565" s="2">
        <v>30</v>
      </c>
      <c r="B565" s="2" t="s">
        <v>641</v>
      </c>
      <c r="C565" s="2" t="s">
        <v>1597</v>
      </c>
      <c r="D565" s="2" t="s">
        <v>1018</v>
      </c>
      <c r="E565" s="2">
        <v>15</v>
      </c>
      <c r="F565" s="2" t="s">
        <v>19</v>
      </c>
      <c r="G565" s="2">
        <v>677</v>
      </c>
      <c r="H565" s="3">
        <v>8.5106062015542858E-4</v>
      </c>
      <c r="I565" s="2">
        <v>795478</v>
      </c>
      <c r="J565" s="2">
        <v>1440380</v>
      </c>
      <c r="K565" s="2" t="s">
        <v>14758</v>
      </c>
      <c r="L565" s="1" t="str">
        <f t="shared" si="8"/>
        <v>Mumbai South central152019</v>
      </c>
    </row>
    <row r="566" spans="1:12" x14ac:dyDescent="0.3">
      <c r="A566" s="2">
        <v>30</v>
      </c>
      <c r="B566" s="2" t="s">
        <v>641</v>
      </c>
      <c r="C566" s="2" t="s">
        <v>1586</v>
      </c>
      <c r="D566" s="2" t="s">
        <v>1018</v>
      </c>
      <c r="E566" s="2">
        <v>16</v>
      </c>
      <c r="F566" s="2" t="s">
        <v>1199</v>
      </c>
      <c r="G566" s="2">
        <v>665</v>
      </c>
      <c r="H566" s="3">
        <v>8.3597535066966028E-4</v>
      </c>
      <c r="I566" s="2">
        <v>795478</v>
      </c>
      <c r="J566" s="2">
        <v>1440380</v>
      </c>
      <c r="K566" s="2" t="s">
        <v>14758</v>
      </c>
      <c r="L566" s="1" t="str">
        <f t="shared" si="8"/>
        <v>Mumbai South central162019</v>
      </c>
    </row>
    <row r="567" spans="1:12" x14ac:dyDescent="0.3">
      <c r="A567" s="2">
        <v>30</v>
      </c>
      <c r="B567" s="2" t="s">
        <v>641</v>
      </c>
      <c r="C567" s="2" t="s">
        <v>1585</v>
      </c>
      <c r="D567" s="2" t="s">
        <v>1018</v>
      </c>
      <c r="E567" s="2">
        <v>17</v>
      </c>
      <c r="F567" s="2" t="s">
        <v>15</v>
      </c>
      <c r="G567" s="2">
        <v>645</v>
      </c>
      <c r="H567" s="3">
        <v>8.108332348600464E-4</v>
      </c>
      <c r="I567" s="2">
        <v>795478</v>
      </c>
      <c r="J567" s="2">
        <v>1440380</v>
      </c>
      <c r="K567" s="2" t="s">
        <v>14758</v>
      </c>
      <c r="L567" s="1" t="str">
        <f t="shared" si="8"/>
        <v>Mumbai South central172019</v>
      </c>
    </row>
    <row r="568" spans="1:12" x14ac:dyDescent="0.3">
      <c r="A568" s="2">
        <v>30</v>
      </c>
      <c r="B568" s="2" t="s">
        <v>641</v>
      </c>
      <c r="C568" s="2" t="s">
        <v>1588</v>
      </c>
      <c r="D568" s="2" t="s">
        <v>1018</v>
      </c>
      <c r="E568" s="2">
        <v>18</v>
      </c>
      <c r="F568" s="2" t="s">
        <v>1589</v>
      </c>
      <c r="G568" s="2">
        <v>588</v>
      </c>
      <c r="H568" s="3">
        <v>7.3917820480264701E-4</v>
      </c>
      <c r="I568" s="2">
        <v>795478</v>
      </c>
      <c r="J568" s="2">
        <v>1440380</v>
      </c>
      <c r="K568" s="2" t="s">
        <v>14758</v>
      </c>
      <c r="L568" s="1" t="str">
        <f t="shared" si="8"/>
        <v>Mumbai South central182019</v>
      </c>
    </row>
    <row r="569" spans="1:12" x14ac:dyDescent="0.3">
      <c r="A569" s="2">
        <v>31</v>
      </c>
      <c r="B569" s="2" t="s">
        <v>663</v>
      </c>
      <c r="C569" s="2" t="s">
        <v>1598</v>
      </c>
      <c r="D569" s="2" t="s">
        <v>1018</v>
      </c>
      <c r="E569" s="2">
        <v>1</v>
      </c>
      <c r="F569" s="2" t="s">
        <v>103</v>
      </c>
      <c r="G569" s="2">
        <v>420530</v>
      </c>
      <c r="H569" s="3">
        <v>0.52599058662840947</v>
      </c>
      <c r="I569" s="2">
        <v>799501</v>
      </c>
      <c r="J569" s="2">
        <v>1554176</v>
      </c>
      <c r="K569" s="2" t="s">
        <v>14758</v>
      </c>
      <c r="L569" s="1" t="str">
        <f t="shared" si="8"/>
        <v>Mumbai   South12019</v>
      </c>
    </row>
    <row r="570" spans="1:12" x14ac:dyDescent="0.3">
      <c r="A570" s="2">
        <v>31</v>
      </c>
      <c r="B570" s="2" t="s">
        <v>663</v>
      </c>
      <c r="C570" s="2" t="s">
        <v>1600</v>
      </c>
      <c r="D570" s="2" t="s">
        <v>1018</v>
      </c>
      <c r="E570" s="2">
        <v>2</v>
      </c>
      <c r="F570" s="2" t="s">
        <v>7</v>
      </c>
      <c r="G570" s="2">
        <v>321362</v>
      </c>
      <c r="H570" s="3">
        <v>0.40195321831992703</v>
      </c>
      <c r="I570" s="2">
        <v>799501</v>
      </c>
      <c r="J570" s="2">
        <v>1554176</v>
      </c>
      <c r="K570" s="2" t="s">
        <v>14758</v>
      </c>
      <c r="L570" s="1" t="str">
        <f t="shared" si="8"/>
        <v>Mumbai   South22019</v>
      </c>
    </row>
    <row r="571" spans="1:12" x14ac:dyDescent="0.3">
      <c r="A571" s="2">
        <v>31</v>
      </c>
      <c r="B571" s="2" t="s">
        <v>663</v>
      </c>
      <c r="C571" s="2" t="s">
        <v>1601</v>
      </c>
      <c r="D571" s="2" t="s">
        <v>1018</v>
      </c>
      <c r="E571" s="2">
        <v>3</v>
      </c>
      <c r="F571" s="2" t="s">
        <v>1023</v>
      </c>
      <c r="G571" s="2">
        <v>30213</v>
      </c>
      <c r="H571" s="3">
        <v>3.7789821401098933E-2</v>
      </c>
      <c r="I571" s="2">
        <v>799501</v>
      </c>
      <c r="J571" s="2">
        <v>1554176</v>
      </c>
      <c r="K571" s="2" t="s">
        <v>14758</v>
      </c>
      <c r="L571" s="1" t="str">
        <f t="shared" si="8"/>
        <v>Mumbai   South32019</v>
      </c>
    </row>
    <row r="572" spans="1:12" x14ac:dyDescent="0.3">
      <c r="A572" s="2">
        <v>31</v>
      </c>
      <c r="B572" s="2" t="s">
        <v>663</v>
      </c>
      <c r="C572" s="2" t="str">
        <f>"NOTA"&amp;B572</f>
        <v>NOTAMumbai   South</v>
      </c>
      <c r="D572" s="2" t="s">
        <v>7923</v>
      </c>
      <c r="E572" s="2">
        <v>4</v>
      </c>
      <c r="F572" s="2" t="s">
        <v>22</v>
      </c>
      <c r="G572" s="2">
        <v>15071</v>
      </c>
      <c r="H572" s="3">
        <v>1.8850508004367723E-2</v>
      </c>
      <c r="I572" s="2">
        <v>799501</v>
      </c>
      <c r="J572" s="2">
        <v>1554176</v>
      </c>
      <c r="K572" s="2" t="s">
        <v>14758</v>
      </c>
      <c r="L572" s="1" t="str">
        <f t="shared" si="8"/>
        <v>Mumbai   South42019</v>
      </c>
    </row>
    <row r="573" spans="1:12" x14ac:dyDescent="0.3">
      <c r="A573" s="2">
        <v>31</v>
      </c>
      <c r="B573" s="2" t="s">
        <v>663</v>
      </c>
      <c r="C573" s="2" t="s">
        <v>1599</v>
      </c>
      <c r="D573" s="2" t="s">
        <v>1018</v>
      </c>
      <c r="E573" s="2">
        <v>5</v>
      </c>
      <c r="F573" s="2" t="s">
        <v>11</v>
      </c>
      <c r="G573" s="2">
        <v>4320</v>
      </c>
      <c r="H573" s="3">
        <v>5.4033703522572201E-3</v>
      </c>
      <c r="I573" s="2">
        <v>799501</v>
      </c>
      <c r="J573" s="2">
        <v>1554176</v>
      </c>
      <c r="K573" s="2" t="s">
        <v>14758</v>
      </c>
      <c r="L573" s="1" t="str">
        <f t="shared" si="8"/>
        <v>Mumbai   South52019</v>
      </c>
    </row>
    <row r="574" spans="1:12" x14ac:dyDescent="0.3">
      <c r="A574" s="2">
        <v>31</v>
      </c>
      <c r="B574" s="2" t="s">
        <v>663</v>
      </c>
      <c r="C574" s="2" t="s">
        <v>1611</v>
      </c>
      <c r="D574" s="2" t="s">
        <v>1018</v>
      </c>
      <c r="E574" s="2">
        <v>6</v>
      </c>
      <c r="F574" s="2" t="s">
        <v>19</v>
      </c>
      <c r="G574" s="2">
        <v>1670</v>
      </c>
      <c r="H574" s="3">
        <v>2.0888028908031386E-3</v>
      </c>
      <c r="I574" s="2">
        <v>799501</v>
      </c>
      <c r="J574" s="2">
        <v>1554176</v>
      </c>
      <c r="K574" s="2" t="s">
        <v>14758</v>
      </c>
      <c r="L574" s="1" t="str">
        <f t="shared" si="8"/>
        <v>Mumbai   South62019</v>
      </c>
    </row>
    <row r="575" spans="1:12" x14ac:dyDescent="0.3">
      <c r="A575" s="2">
        <v>31</v>
      </c>
      <c r="B575" s="2" t="s">
        <v>663</v>
      </c>
      <c r="C575" s="2" t="s">
        <v>1603</v>
      </c>
      <c r="D575" s="2" t="s">
        <v>1018</v>
      </c>
      <c r="E575" s="2">
        <v>7</v>
      </c>
      <c r="F575" s="2" t="s">
        <v>109</v>
      </c>
      <c r="G575" s="2">
        <v>1391</v>
      </c>
      <c r="H575" s="3">
        <v>1.7398352222198596E-3</v>
      </c>
      <c r="I575" s="2">
        <v>799501</v>
      </c>
      <c r="J575" s="2">
        <v>1554176</v>
      </c>
      <c r="K575" s="2" t="s">
        <v>14758</v>
      </c>
      <c r="L575" s="1" t="str">
        <f t="shared" si="8"/>
        <v>Mumbai   South72019</v>
      </c>
    </row>
    <row r="576" spans="1:12" x14ac:dyDescent="0.3">
      <c r="A576" s="2">
        <v>31</v>
      </c>
      <c r="B576" s="2" t="s">
        <v>663</v>
      </c>
      <c r="C576" s="2" t="s">
        <v>1606</v>
      </c>
      <c r="D576" s="2" t="s">
        <v>1018</v>
      </c>
      <c r="E576" s="2">
        <v>8</v>
      </c>
      <c r="F576" s="2" t="s">
        <v>673</v>
      </c>
      <c r="G576" s="2">
        <v>1347</v>
      </c>
      <c r="H576" s="3">
        <v>1.6848008945579806E-3</v>
      </c>
      <c r="I576" s="2">
        <v>799501</v>
      </c>
      <c r="J576" s="2">
        <v>1554176</v>
      </c>
      <c r="K576" s="2" t="s">
        <v>14758</v>
      </c>
      <c r="L576" s="1" t="str">
        <f t="shared" si="8"/>
        <v>Mumbai   South82019</v>
      </c>
    </row>
    <row r="577" spans="1:12" x14ac:dyDescent="0.3">
      <c r="A577" s="2">
        <v>31</v>
      </c>
      <c r="B577" s="2" t="s">
        <v>663</v>
      </c>
      <c r="C577" s="2" t="s">
        <v>1610</v>
      </c>
      <c r="D577" s="2" t="s">
        <v>1018</v>
      </c>
      <c r="E577" s="2">
        <v>9</v>
      </c>
      <c r="F577" s="2" t="s">
        <v>19</v>
      </c>
      <c r="G577" s="2">
        <v>876</v>
      </c>
      <c r="H577" s="3">
        <v>1.0956834325410475E-3</v>
      </c>
      <c r="I577" s="2">
        <v>799501</v>
      </c>
      <c r="J577" s="2">
        <v>1554176</v>
      </c>
      <c r="K577" s="2" t="s">
        <v>14758</v>
      </c>
      <c r="L577" s="1" t="str">
        <f t="shared" si="8"/>
        <v>Mumbai   South92019</v>
      </c>
    </row>
    <row r="578" spans="1:12" x14ac:dyDescent="0.3">
      <c r="A578" s="2">
        <v>31</v>
      </c>
      <c r="B578" s="2" t="s">
        <v>663</v>
      </c>
      <c r="C578" s="2" t="s">
        <v>1604</v>
      </c>
      <c r="D578" s="2" t="s">
        <v>1018</v>
      </c>
      <c r="E578" s="2">
        <v>10</v>
      </c>
      <c r="F578" s="2" t="s">
        <v>1605</v>
      </c>
      <c r="G578" s="2">
        <v>735</v>
      </c>
      <c r="H578" s="3">
        <v>9.1932342798820769E-4</v>
      </c>
      <c r="I578" s="2">
        <v>799501</v>
      </c>
      <c r="J578" s="2">
        <v>1554176</v>
      </c>
      <c r="K578" s="2" t="s">
        <v>14758</v>
      </c>
      <c r="L578" s="1" t="str">
        <f t="shared" si="8"/>
        <v>Mumbai   South102019</v>
      </c>
    </row>
    <row r="579" spans="1:12" x14ac:dyDescent="0.3">
      <c r="A579" s="2">
        <v>31</v>
      </c>
      <c r="B579" s="2" t="s">
        <v>663</v>
      </c>
      <c r="C579" s="2" t="s">
        <v>1602</v>
      </c>
      <c r="D579" s="2" t="s">
        <v>1018</v>
      </c>
      <c r="E579" s="2">
        <v>11</v>
      </c>
      <c r="F579" s="2" t="s">
        <v>1428</v>
      </c>
      <c r="G579" s="2">
        <v>528</v>
      </c>
      <c r="H579" s="3">
        <v>6.6041193194254914E-4</v>
      </c>
      <c r="I579" s="2">
        <v>799501</v>
      </c>
      <c r="J579" s="2">
        <v>1554176</v>
      </c>
      <c r="K579" s="2" t="s">
        <v>14758</v>
      </c>
      <c r="L579" s="1" t="str">
        <f t="shared" ref="L579:L642" si="9">B579&amp;E579&amp;2019</f>
        <v>Mumbai   South112019</v>
      </c>
    </row>
    <row r="580" spans="1:12" x14ac:dyDescent="0.3">
      <c r="A580" s="2">
        <v>31</v>
      </c>
      <c r="B580" s="2" t="s">
        <v>663</v>
      </c>
      <c r="C580" s="2" t="s">
        <v>1607</v>
      </c>
      <c r="D580" s="2" t="s">
        <v>1018</v>
      </c>
      <c r="E580" s="2">
        <v>12</v>
      </c>
      <c r="F580" s="2" t="s">
        <v>1199</v>
      </c>
      <c r="G580" s="2">
        <v>513</v>
      </c>
      <c r="H580" s="3">
        <v>6.4165022933054491E-4</v>
      </c>
      <c r="I580" s="2">
        <v>799501</v>
      </c>
      <c r="J580" s="2">
        <v>1554176</v>
      </c>
      <c r="K580" s="2" t="s">
        <v>14758</v>
      </c>
      <c r="L580" s="1" t="str">
        <f t="shared" si="9"/>
        <v>Mumbai   South122019</v>
      </c>
    </row>
    <row r="581" spans="1:12" x14ac:dyDescent="0.3">
      <c r="A581" s="2">
        <v>31</v>
      </c>
      <c r="B581" s="2" t="s">
        <v>663</v>
      </c>
      <c r="C581" s="2" t="s">
        <v>1608</v>
      </c>
      <c r="D581" s="2" t="s">
        <v>1018</v>
      </c>
      <c r="E581" s="2">
        <v>13</v>
      </c>
      <c r="F581" s="2" t="s">
        <v>1053</v>
      </c>
      <c r="G581" s="2">
        <v>496</v>
      </c>
      <c r="H581" s="3">
        <v>6.2038696637027341E-4</v>
      </c>
      <c r="I581" s="2">
        <v>799501</v>
      </c>
      <c r="J581" s="2">
        <v>1554176</v>
      </c>
      <c r="K581" s="2" t="s">
        <v>14758</v>
      </c>
      <c r="L581" s="1" t="str">
        <f t="shared" si="9"/>
        <v>Mumbai   South132019</v>
      </c>
    </row>
    <row r="582" spans="1:12" x14ac:dyDescent="0.3">
      <c r="A582" s="2">
        <v>31</v>
      </c>
      <c r="B582" s="2" t="s">
        <v>663</v>
      </c>
      <c r="C582" s="2" t="s">
        <v>1609</v>
      </c>
      <c r="D582" s="2" t="s">
        <v>1018</v>
      </c>
      <c r="E582" s="2">
        <v>14</v>
      </c>
      <c r="F582" s="2" t="s">
        <v>19</v>
      </c>
      <c r="G582" s="2">
        <v>449</v>
      </c>
      <c r="H582" s="3">
        <v>5.6160029818599346E-4</v>
      </c>
      <c r="I582" s="2">
        <v>799501</v>
      </c>
      <c r="J582" s="2">
        <v>1554176</v>
      </c>
      <c r="K582" s="2" t="s">
        <v>14758</v>
      </c>
      <c r="L582" s="1" t="str">
        <f t="shared" si="9"/>
        <v>Mumbai   South142019</v>
      </c>
    </row>
    <row r="583" spans="1:12" x14ac:dyDescent="0.3">
      <c r="A583" s="2">
        <v>32</v>
      </c>
      <c r="B583" s="2" t="s">
        <v>685</v>
      </c>
      <c r="C583" s="2" t="s">
        <v>1613</v>
      </c>
      <c r="D583" s="2" t="s">
        <v>1018</v>
      </c>
      <c r="E583" s="2">
        <v>1</v>
      </c>
      <c r="F583" s="2" t="s">
        <v>51</v>
      </c>
      <c r="G583" s="2">
        <v>484563</v>
      </c>
      <c r="H583" s="3">
        <v>0.47498306653113359</v>
      </c>
      <c r="I583" s="2">
        <v>1020169</v>
      </c>
      <c r="J583" s="2">
        <v>1652965</v>
      </c>
      <c r="K583" s="2" t="s">
        <v>14757</v>
      </c>
      <c r="L583" s="1" t="str">
        <f t="shared" si="9"/>
        <v>Raigad12019</v>
      </c>
    </row>
    <row r="584" spans="1:12" x14ac:dyDescent="0.3">
      <c r="A584" s="2">
        <v>32</v>
      </c>
      <c r="B584" s="2" t="s">
        <v>685</v>
      </c>
      <c r="C584" s="2" t="s">
        <v>1612</v>
      </c>
      <c r="D584" s="2" t="s">
        <v>1018</v>
      </c>
      <c r="E584" s="2">
        <v>2</v>
      </c>
      <c r="F584" s="2" t="s">
        <v>103</v>
      </c>
      <c r="G584" s="2">
        <v>452942</v>
      </c>
      <c r="H584" s="3">
        <v>0.44398722172502791</v>
      </c>
      <c r="I584" s="2">
        <v>1020169</v>
      </c>
      <c r="J584" s="2">
        <v>1652965</v>
      </c>
      <c r="K584" s="2" t="s">
        <v>14757</v>
      </c>
      <c r="L584" s="1" t="str">
        <f t="shared" si="9"/>
        <v>Raigad22019</v>
      </c>
    </row>
    <row r="585" spans="1:12" x14ac:dyDescent="0.3">
      <c r="A585" s="2">
        <v>32</v>
      </c>
      <c r="B585" s="2" t="s">
        <v>685</v>
      </c>
      <c r="C585" s="2" t="s">
        <v>1618</v>
      </c>
      <c r="D585" s="2" t="s">
        <v>1020</v>
      </c>
      <c r="E585" s="2">
        <v>3</v>
      </c>
      <c r="F585" s="2" t="s">
        <v>1023</v>
      </c>
      <c r="G585" s="2">
        <v>23042</v>
      </c>
      <c r="H585" s="3">
        <v>2.25864538130447E-2</v>
      </c>
      <c r="I585" s="2">
        <v>1020169</v>
      </c>
      <c r="J585" s="2">
        <v>1652965</v>
      </c>
      <c r="K585" s="2" t="s">
        <v>14757</v>
      </c>
      <c r="L585" s="1" t="str">
        <f t="shared" si="9"/>
        <v>Raigad32019</v>
      </c>
    </row>
    <row r="586" spans="1:12" x14ac:dyDescent="0.3">
      <c r="A586" s="2">
        <v>32</v>
      </c>
      <c r="B586" s="2" t="s">
        <v>685</v>
      </c>
      <c r="C586" s="2" t="s">
        <v>1627</v>
      </c>
      <c r="D586" s="2" t="s">
        <v>1018</v>
      </c>
      <c r="E586" s="2">
        <v>4</v>
      </c>
      <c r="F586" s="2" t="s">
        <v>19</v>
      </c>
      <c r="G586" s="2">
        <v>12264</v>
      </c>
      <c r="H586" s="3">
        <v>1.2021537607984559E-2</v>
      </c>
      <c r="I586" s="2">
        <v>1020169</v>
      </c>
      <c r="J586" s="2">
        <v>1652965</v>
      </c>
      <c r="K586" s="2" t="s">
        <v>14757</v>
      </c>
      <c r="L586" s="1" t="str">
        <f t="shared" si="9"/>
        <v>Raigad42019</v>
      </c>
    </row>
    <row r="587" spans="1:12" x14ac:dyDescent="0.3">
      <c r="A587" s="2">
        <v>32</v>
      </c>
      <c r="B587" s="2" t="s">
        <v>685</v>
      </c>
      <c r="C587" s="2" t="str">
        <f>"NOTA"&amp;B587</f>
        <v>NOTARaigad</v>
      </c>
      <c r="D587" s="2" t="s">
        <v>7923</v>
      </c>
      <c r="E587" s="2">
        <v>5</v>
      </c>
      <c r="F587" s="2" t="s">
        <v>22</v>
      </c>
      <c r="G587" s="2">
        <v>11435</v>
      </c>
      <c r="H587" s="3">
        <v>1.1208927148345029E-2</v>
      </c>
      <c r="I587" s="2">
        <v>1020169</v>
      </c>
      <c r="J587" s="2">
        <v>1652965</v>
      </c>
      <c r="K587" s="2" t="s">
        <v>14757</v>
      </c>
      <c r="L587" s="1" t="str">
        <f t="shared" si="9"/>
        <v>Raigad52019</v>
      </c>
    </row>
    <row r="588" spans="1:12" x14ac:dyDescent="0.3">
      <c r="A588" s="2">
        <v>32</v>
      </c>
      <c r="B588" s="2" t="s">
        <v>685</v>
      </c>
      <c r="C588" s="2" t="s">
        <v>1626</v>
      </c>
      <c r="D588" s="2" t="s">
        <v>1018</v>
      </c>
      <c r="E588" s="2">
        <v>6</v>
      </c>
      <c r="F588" s="2" t="s">
        <v>19</v>
      </c>
      <c r="G588" s="2">
        <v>9746</v>
      </c>
      <c r="H588" s="3">
        <v>9.5533191069322836E-3</v>
      </c>
      <c r="I588" s="2">
        <v>1020169</v>
      </c>
      <c r="J588" s="2">
        <v>1652965</v>
      </c>
      <c r="K588" s="2" t="s">
        <v>14757</v>
      </c>
      <c r="L588" s="1" t="str">
        <f t="shared" si="9"/>
        <v>Raigad62019</v>
      </c>
    </row>
    <row r="589" spans="1:12" x14ac:dyDescent="0.3">
      <c r="A589" s="2">
        <v>32</v>
      </c>
      <c r="B589" s="2" t="s">
        <v>685</v>
      </c>
      <c r="C589" s="2" t="s">
        <v>1614</v>
      </c>
      <c r="D589" s="2" t="s">
        <v>1018</v>
      </c>
      <c r="E589" s="2">
        <v>7</v>
      </c>
      <c r="F589" s="2" t="s">
        <v>11</v>
      </c>
      <c r="G589" s="2">
        <v>6333</v>
      </c>
      <c r="H589" s="3">
        <v>6.2077949829881128E-3</v>
      </c>
      <c r="I589" s="2">
        <v>1020169</v>
      </c>
      <c r="J589" s="2">
        <v>1652965</v>
      </c>
      <c r="K589" s="2" t="s">
        <v>14757</v>
      </c>
      <c r="L589" s="1" t="str">
        <f t="shared" si="9"/>
        <v>Raigad72019</v>
      </c>
    </row>
    <row r="590" spans="1:12" x14ac:dyDescent="0.3">
      <c r="A590" s="2">
        <v>32</v>
      </c>
      <c r="B590" s="2" t="s">
        <v>685</v>
      </c>
      <c r="C590" s="2" t="s">
        <v>1620</v>
      </c>
      <c r="D590" s="2" t="s">
        <v>1018</v>
      </c>
      <c r="E590" s="2">
        <v>8</v>
      </c>
      <c r="F590" s="2" t="s">
        <v>19</v>
      </c>
      <c r="G590" s="2">
        <v>4686</v>
      </c>
      <c r="H590" s="3">
        <v>4.5933565909177789E-3</v>
      </c>
      <c r="I590" s="2">
        <v>1020169</v>
      </c>
      <c r="J590" s="2">
        <v>1652965</v>
      </c>
      <c r="K590" s="2" t="s">
        <v>14757</v>
      </c>
      <c r="L590" s="1" t="str">
        <f t="shared" si="9"/>
        <v>Raigad82019</v>
      </c>
    </row>
    <row r="591" spans="1:12" x14ac:dyDescent="0.3">
      <c r="A591" s="2">
        <v>32</v>
      </c>
      <c r="B591" s="2" t="s">
        <v>685</v>
      </c>
      <c r="C591" s="2" t="s">
        <v>1625</v>
      </c>
      <c r="D591" s="2" t="s">
        <v>1018</v>
      </c>
      <c r="E591" s="2">
        <v>9</v>
      </c>
      <c r="F591" s="2" t="s">
        <v>19</v>
      </c>
      <c r="G591" s="2">
        <v>4120</v>
      </c>
      <c r="H591" s="3">
        <v>4.0385465545414532E-3</v>
      </c>
      <c r="I591" s="2">
        <v>1020169</v>
      </c>
      <c r="J591" s="2">
        <v>1652965</v>
      </c>
      <c r="K591" s="2" t="s">
        <v>14757</v>
      </c>
      <c r="L591" s="1" t="str">
        <f t="shared" si="9"/>
        <v>Raigad92019</v>
      </c>
    </row>
    <row r="592" spans="1:12" x14ac:dyDescent="0.3">
      <c r="A592" s="2">
        <v>32</v>
      </c>
      <c r="B592" s="2" t="s">
        <v>685</v>
      </c>
      <c r="C592" s="2" t="s">
        <v>1615</v>
      </c>
      <c r="D592" s="2" t="s">
        <v>1018</v>
      </c>
      <c r="E592" s="2">
        <v>10</v>
      </c>
      <c r="F592" s="2" t="s">
        <v>1605</v>
      </c>
      <c r="G592" s="2">
        <v>2187</v>
      </c>
      <c r="H592" s="3">
        <v>2.1437624550442133E-3</v>
      </c>
      <c r="I592" s="2">
        <v>1020169</v>
      </c>
      <c r="J592" s="2">
        <v>1652965</v>
      </c>
      <c r="K592" s="2" t="s">
        <v>14757</v>
      </c>
      <c r="L592" s="1" t="str">
        <f t="shared" si="9"/>
        <v>Raigad102019</v>
      </c>
    </row>
    <row r="593" spans="1:12" x14ac:dyDescent="0.3">
      <c r="A593" s="2">
        <v>32</v>
      </c>
      <c r="B593" s="2" t="s">
        <v>685</v>
      </c>
      <c r="C593" s="2" t="s">
        <v>1619</v>
      </c>
      <c r="D593" s="2" t="s">
        <v>1018</v>
      </c>
      <c r="E593" s="2">
        <v>11</v>
      </c>
      <c r="F593" s="2" t="s">
        <v>1049</v>
      </c>
      <c r="G593" s="2">
        <v>1481</v>
      </c>
      <c r="H593" s="3">
        <v>1.4517202541931779E-3</v>
      </c>
      <c r="I593" s="2">
        <v>1020169</v>
      </c>
      <c r="J593" s="2">
        <v>1652965</v>
      </c>
      <c r="K593" s="2" t="s">
        <v>14757</v>
      </c>
      <c r="L593" s="1" t="str">
        <f t="shared" si="9"/>
        <v>Raigad112019</v>
      </c>
    </row>
    <row r="594" spans="1:12" x14ac:dyDescent="0.3">
      <c r="A594" s="2">
        <v>32</v>
      </c>
      <c r="B594" s="2" t="s">
        <v>685</v>
      </c>
      <c r="C594" s="2" t="s">
        <v>1624</v>
      </c>
      <c r="D594" s="2" t="s">
        <v>1018</v>
      </c>
      <c r="E594" s="2">
        <v>12</v>
      </c>
      <c r="F594" s="2" t="s">
        <v>19</v>
      </c>
      <c r="G594" s="2">
        <v>1470</v>
      </c>
      <c r="H594" s="3">
        <v>1.4409377269844507E-3</v>
      </c>
      <c r="I594" s="2">
        <v>1020169</v>
      </c>
      <c r="J594" s="2">
        <v>1652965</v>
      </c>
      <c r="K594" s="2" t="s">
        <v>14757</v>
      </c>
      <c r="L594" s="1" t="str">
        <f t="shared" si="9"/>
        <v>Raigad122019</v>
      </c>
    </row>
    <row r="595" spans="1:12" x14ac:dyDescent="0.3">
      <c r="A595" s="2">
        <v>32</v>
      </c>
      <c r="B595" s="2" t="s">
        <v>685</v>
      </c>
      <c r="C595" s="2" t="s">
        <v>1616</v>
      </c>
      <c r="D595" s="2" t="s">
        <v>1018</v>
      </c>
      <c r="E595" s="2">
        <v>13</v>
      </c>
      <c r="F595" s="2" t="s">
        <v>15</v>
      </c>
      <c r="G595" s="2">
        <v>1417</v>
      </c>
      <c r="H595" s="3">
        <v>1.3889855504333106E-3</v>
      </c>
      <c r="I595" s="2">
        <v>1020169</v>
      </c>
      <c r="J595" s="2">
        <v>1652965</v>
      </c>
      <c r="K595" s="2" t="s">
        <v>14757</v>
      </c>
      <c r="L595" s="1" t="str">
        <f t="shared" si="9"/>
        <v>Raigad132019</v>
      </c>
    </row>
    <row r="596" spans="1:12" x14ac:dyDescent="0.3">
      <c r="A596" s="2">
        <v>32</v>
      </c>
      <c r="B596" s="2" t="s">
        <v>685</v>
      </c>
      <c r="C596" s="2" t="s">
        <v>1621</v>
      </c>
      <c r="D596" s="2" t="s">
        <v>1018</v>
      </c>
      <c r="E596" s="2">
        <v>14</v>
      </c>
      <c r="F596" s="2" t="s">
        <v>19</v>
      </c>
      <c r="G596" s="2">
        <v>1416</v>
      </c>
      <c r="H596" s="3">
        <v>1.3880053206870627E-3</v>
      </c>
      <c r="I596" s="2">
        <v>1020169</v>
      </c>
      <c r="J596" s="2">
        <v>1652965</v>
      </c>
      <c r="K596" s="2" t="s">
        <v>14757</v>
      </c>
      <c r="L596" s="1" t="str">
        <f t="shared" si="9"/>
        <v>Raigad142019</v>
      </c>
    </row>
    <row r="597" spans="1:12" x14ac:dyDescent="0.3">
      <c r="A597" s="2">
        <v>32</v>
      </c>
      <c r="B597" s="2" t="s">
        <v>685</v>
      </c>
      <c r="C597" s="2" t="s">
        <v>1623</v>
      </c>
      <c r="D597" s="2" t="s">
        <v>1018</v>
      </c>
      <c r="E597" s="2">
        <v>15</v>
      </c>
      <c r="F597" s="2" t="s">
        <v>19</v>
      </c>
      <c r="G597" s="2">
        <v>1211</v>
      </c>
      <c r="H597" s="3">
        <v>1.1870582227062379E-3</v>
      </c>
      <c r="I597" s="2">
        <v>1020169</v>
      </c>
      <c r="J597" s="2">
        <v>1652965</v>
      </c>
      <c r="K597" s="2" t="s">
        <v>14757</v>
      </c>
      <c r="L597" s="1" t="str">
        <f t="shared" si="9"/>
        <v>Raigad152019</v>
      </c>
    </row>
    <row r="598" spans="1:12" x14ac:dyDescent="0.3">
      <c r="A598" s="2">
        <v>32</v>
      </c>
      <c r="B598" s="2" t="s">
        <v>685</v>
      </c>
      <c r="C598" s="2" t="s">
        <v>1622</v>
      </c>
      <c r="D598" s="2" t="s">
        <v>1018</v>
      </c>
      <c r="E598" s="2">
        <v>16</v>
      </c>
      <c r="F598" s="2" t="s">
        <v>19</v>
      </c>
      <c r="G598" s="2">
        <v>1049</v>
      </c>
      <c r="H598" s="3">
        <v>1.028261003814074E-3</v>
      </c>
      <c r="I598" s="2">
        <v>1020169</v>
      </c>
      <c r="J598" s="2">
        <v>1652965</v>
      </c>
      <c r="K598" s="2" t="s">
        <v>14757</v>
      </c>
      <c r="L598" s="1" t="str">
        <f t="shared" si="9"/>
        <v>Raigad162019</v>
      </c>
    </row>
    <row r="599" spans="1:12" x14ac:dyDescent="0.3">
      <c r="A599" s="2">
        <v>32</v>
      </c>
      <c r="B599" s="2" t="s">
        <v>685</v>
      </c>
      <c r="C599" s="2" t="s">
        <v>1617</v>
      </c>
      <c r="D599" s="2" t="s">
        <v>1018</v>
      </c>
      <c r="E599" s="2">
        <v>17</v>
      </c>
      <c r="F599" s="2" t="s">
        <v>1051</v>
      </c>
      <c r="G599" s="2">
        <v>807</v>
      </c>
      <c r="H599" s="3">
        <v>7.9104540522207593E-4</v>
      </c>
      <c r="I599" s="2">
        <v>1020169</v>
      </c>
      <c r="J599" s="2">
        <v>1652965</v>
      </c>
      <c r="K599" s="2" t="s">
        <v>14757</v>
      </c>
      <c r="L599" s="1" t="str">
        <f t="shared" si="9"/>
        <v>Raigad172019</v>
      </c>
    </row>
    <row r="600" spans="1:12" x14ac:dyDescent="0.3">
      <c r="A600" s="2">
        <v>33</v>
      </c>
      <c r="B600" s="2" t="s">
        <v>697</v>
      </c>
      <c r="C600" s="2" t="s">
        <v>1630</v>
      </c>
      <c r="D600" s="2" t="s">
        <v>1018</v>
      </c>
      <c r="E600" s="2">
        <v>1</v>
      </c>
      <c r="F600" s="2" t="s">
        <v>103</v>
      </c>
      <c r="G600" s="2">
        <v>718950</v>
      </c>
      <c r="H600" s="3">
        <v>0.52650465209096931</v>
      </c>
      <c r="I600" s="2">
        <v>1365515</v>
      </c>
      <c r="J600" s="2">
        <v>2298080</v>
      </c>
      <c r="K600" s="2" t="s">
        <v>14757</v>
      </c>
      <c r="L600" s="1" t="str">
        <f t="shared" si="9"/>
        <v>Maval12019</v>
      </c>
    </row>
    <row r="601" spans="1:12" x14ac:dyDescent="0.3">
      <c r="A601" s="2">
        <v>33</v>
      </c>
      <c r="B601" s="2" t="s">
        <v>697</v>
      </c>
      <c r="C601" s="2" t="s">
        <v>1629</v>
      </c>
      <c r="D601" s="2" t="s">
        <v>1018</v>
      </c>
      <c r="E601" s="2">
        <v>2</v>
      </c>
      <c r="F601" s="2" t="s">
        <v>51</v>
      </c>
      <c r="G601" s="2">
        <v>503375</v>
      </c>
      <c r="H601" s="3">
        <v>0.36863381215145935</v>
      </c>
      <c r="I601" s="2">
        <v>1365515</v>
      </c>
      <c r="J601" s="2">
        <v>2298080</v>
      </c>
      <c r="K601" s="2" t="s">
        <v>14757</v>
      </c>
      <c r="L601" s="1" t="str">
        <f t="shared" si="9"/>
        <v>Maval22019</v>
      </c>
    </row>
    <row r="602" spans="1:12" x14ac:dyDescent="0.3">
      <c r="A602" s="2">
        <v>33</v>
      </c>
      <c r="B602" s="2" t="s">
        <v>697</v>
      </c>
      <c r="C602" s="2" t="s">
        <v>1636</v>
      </c>
      <c r="D602" s="2" t="s">
        <v>1018</v>
      </c>
      <c r="E602" s="2">
        <v>3</v>
      </c>
      <c r="F602" s="2" t="s">
        <v>1023</v>
      </c>
      <c r="G602" s="2">
        <v>75713</v>
      </c>
      <c r="H602" s="3">
        <v>5.5446479899525086E-2</v>
      </c>
      <c r="I602" s="2">
        <v>1365515</v>
      </c>
      <c r="J602" s="2">
        <v>2298080</v>
      </c>
      <c r="K602" s="2" t="s">
        <v>14757</v>
      </c>
      <c r="L602" s="1" t="str">
        <f t="shared" si="9"/>
        <v>Maval32019</v>
      </c>
    </row>
    <row r="603" spans="1:12" x14ac:dyDescent="0.3">
      <c r="A603" s="2">
        <v>33</v>
      </c>
      <c r="B603" s="2" t="s">
        <v>697</v>
      </c>
      <c r="C603" s="2" t="str">
        <f>"NOTA"&amp;B603</f>
        <v>NOTAMaval</v>
      </c>
      <c r="D603" s="2" t="s">
        <v>7923</v>
      </c>
      <c r="E603" s="2">
        <v>4</v>
      </c>
      <c r="F603" s="2" t="s">
        <v>22</v>
      </c>
      <c r="G603" s="2">
        <v>15747</v>
      </c>
      <c r="H603" s="3">
        <v>1.1531912868038799E-2</v>
      </c>
      <c r="I603" s="2">
        <v>1365515</v>
      </c>
      <c r="J603" s="2">
        <v>2298080</v>
      </c>
      <c r="K603" s="2" t="s">
        <v>14757</v>
      </c>
      <c r="L603" s="1" t="str">
        <f t="shared" si="9"/>
        <v>Maval42019</v>
      </c>
    </row>
    <row r="604" spans="1:12" x14ac:dyDescent="0.3">
      <c r="A604" s="2">
        <v>33</v>
      </c>
      <c r="B604" s="2" t="s">
        <v>697</v>
      </c>
      <c r="C604" s="2" t="s">
        <v>1628</v>
      </c>
      <c r="D604" s="2" t="s">
        <v>1018</v>
      </c>
      <c r="E604" s="2">
        <v>5</v>
      </c>
      <c r="F604" s="2" t="s">
        <v>11</v>
      </c>
      <c r="G604" s="2">
        <v>10185</v>
      </c>
      <c r="H604" s="3">
        <v>7.4587243640677689E-3</v>
      </c>
      <c r="I604" s="2">
        <v>1365515</v>
      </c>
      <c r="J604" s="2">
        <v>2298080</v>
      </c>
      <c r="K604" s="2" t="s">
        <v>14757</v>
      </c>
      <c r="L604" s="1" t="str">
        <f t="shared" si="9"/>
        <v>Maval52019</v>
      </c>
    </row>
    <row r="605" spans="1:12" x14ac:dyDescent="0.3">
      <c r="A605" s="2">
        <v>33</v>
      </c>
      <c r="B605" s="2" t="s">
        <v>697</v>
      </c>
      <c r="C605" s="2" t="s">
        <v>1641</v>
      </c>
      <c r="D605" s="2" t="s">
        <v>1018</v>
      </c>
      <c r="E605" s="2">
        <v>6</v>
      </c>
      <c r="F605" s="2" t="s">
        <v>19</v>
      </c>
      <c r="G605" s="2">
        <v>6310</v>
      </c>
      <c r="H605" s="3">
        <v>4.6209671808804739E-3</v>
      </c>
      <c r="I605" s="2">
        <v>1365515</v>
      </c>
      <c r="J605" s="2">
        <v>2298080</v>
      </c>
      <c r="K605" s="2" t="s">
        <v>14757</v>
      </c>
      <c r="L605" s="1" t="str">
        <f t="shared" si="9"/>
        <v>Maval62019</v>
      </c>
    </row>
    <row r="606" spans="1:12" x14ac:dyDescent="0.3">
      <c r="A606" s="2">
        <v>33</v>
      </c>
      <c r="B606" s="2" t="s">
        <v>697</v>
      </c>
      <c r="C606" s="2" t="s">
        <v>1631</v>
      </c>
      <c r="D606" s="2" t="s">
        <v>1018</v>
      </c>
      <c r="E606" s="2">
        <v>7</v>
      </c>
      <c r="F606" s="2" t="s">
        <v>1605</v>
      </c>
      <c r="G606" s="2">
        <v>5240</v>
      </c>
      <c r="H606" s="3">
        <v>3.8373800361035946E-3</v>
      </c>
      <c r="I606" s="2">
        <v>1365515</v>
      </c>
      <c r="J606" s="2">
        <v>2298080</v>
      </c>
      <c r="K606" s="2" t="s">
        <v>14757</v>
      </c>
      <c r="L606" s="1" t="str">
        <f t="shared" si="9"/>
        <v>Maval72019</v>
      </c>
    </row>
    <row r="607" spans="1:12" x14ac:dyDescent="0.3">
      <c r="A607" s="2">
        <v>33</v>
      </c>
      <c r="B607" s="2" t="s">
        <v>697</v>
      </c>
      <c r="C607" s="2" t="s">
        <v>1642</v>
      </c>
      <c r="D607" s="2" t="s">
        <v>1018</v>
      </c>
      <c r="E607" s="2">
        <v>8</v>
      </c>
      <c r="F607" s="2" t="s">
        <v>19</v>
      </c>
      <c r="G607" s="2">
        <v>3603</v>
      </c>
      <c r="H607" s="3">
        <v>2.6385649370384069E-3</v>
      </c>
      <c r="I607" s="2">
        <v>1365515</v>
      </c>
      <c r="J607" s="2">
        <v>2298080</v>
      </c>
      <c r="K607" s="2" t="s">
        <v>14757</v>
      </c>
      <c r="L607" s="1" t="str">
        <f t="shared" si="9"/>
        <v>Maval82019</v>
      </c>
    </row>
    <row r="608" spans="1:12" x14ac:dyDescent="0.3">
      <c r="A608" s="2">
        <v>33</v>
      </c>
      <c r="B608" s="2" t="s">
        <v>697</v>
      </c>
      <c r="C608" s="2" t="s">
        <v>1643</v>
      </c>
      <c r="D608" s="2" t="s">
        <v>1018</v>
      </c>
      <c r="E608" s="2">
        <v>9</v>
      </c>
      <c r="F608" s="2" t="s">
        <v>19</v>
      </c>
      <c r="G608" s="2">
        <v>3225</v>
      </c>
      <c r="H608" s="3">
        <v>2.3617463008462009E-3</v>
      </c>
      <c r="I608" s="2">
        <v>1365515</v>
      </c>
      <c r="J608" s="2">
        <v>2298080</v>
      </c>
      <c r="K608" s="2" t="s">
        <v>14757</v>
      </c>
      <c r="L608" s="1" t="str">
        <f t="shared" si="9"/>
        <v>Maval92019</v>
      </c>
    </row>
    <row r="609" spans="1:12" x14ac:dyDescent="0.3">
      <c r="A609" s="2">
        <v>33</v>
      </c>
      <c r="B609" s="2" t="s">
        <v>697</v>
      </c>
      <c r="C609" s="2" t="s">
        <v>1640</v>
      </c>
      <c r="D609" s="2" t="s">
        <v>1018</v>
      </c>
      <c r="E609" s="2">
        <v>10</v>
      </c>
      <c r="F609" s="2" t="s">
        <v>19</v>
      </c>
      <c r="G609" s="2">
        <v>2800</v>
      </c>
      <c r="H609" s="3">
        <v>2.0505084162385622E-3</v>
      </c>
      <c r="I609" s="2">
        <v>1365515</v>
      </c>
      <c r="J609" s="2">
        <v>2298080</v>
      </c>
      <c r="K609" s="2" t="s">
        <v>14757</v>
      </c>
      <c r="L609" s="1" t="str">
        <f t="shared" si="9"/>
        <v>Maval102019</v>
      </c>
    </row>
    <row r="610" spans="1:12" x14ac:dyDescent="0.3">
      <c r="A610" s="2">
        <v>33</v>
      </c>
      <c r="B610" s="2" t="s">
        <v>697</v>
      </c>
      <c r="C610" s="2" t="s">
        <v>1633</v>
      </c>
      <c r="D610" s="2" t="s">
        <v>1018</v>
      </c>
      <c r="E610" s="2">
        <v>11</v>
      </c>
      <c r="F610" s="2" t="s">
        <v>15</v>
      </c>
      <c r="G610" s="2">
        <v>2565</v>
      </c>
      <c r="H610" s="3">
        <v>1.878412174161397E-3</v>
      </c>
      <c r="I610" s="2">
        <v>1365515</v>
      </c>
      <c r="J610" s="2">
        <v>2298080</v>
      </c>
      <c r="K610" s="2" t="s">
        <v>14757</v>
      </c>
      <c r="L610" s="1" t="str">
        <f t="shared" si="9"/>
        <v>Maval112019</v>
      </c>
    </row>
    <row r="611" spans="1:12" x14ac:dyDescent="0.3">
      <c r="A611" s="2">
        <v>33</v>
      </c>
      <c r="B611" s="2" t="s">
        <v>697</v>
      </c>
      <c r="C611" s="2" t="s">
        <v>1632</v>
      </c>
      <c r="D611" s="2" t="s">
        <v>1020</v>
      </c>
      <c r="E611" s="2">
        <v>12</v>
      </c>
      <c r="F611" s="2" t="s">
        <v>109</v>
      </c>
      <c r="G611" s="2">
        <v>2327</v>
      </c>
      <c r="H611" s="3">
        <v>1.7041189587811193E-3</v>
      </c>
      <c r="I611" s="2">
        <v>1365515</v>
      </c>
      <c r="J611" s="2">
        <v>2298080</v>
      </c>
      <c r="K611" s="2" t="s">
        <v>14757</v>
      </c>
      <c r="L611" s="1" t="str">
        <f t="shared" si="9"/>
        <v>Maval122019</v>
      </c>
    </row>
    <row r="612" spans="1:12" x14ac:dyDescent="0.3">
      <c r="A612" s="2">
        <v>33</v>
      </c>
      <c r="B612" s="2" t="s">
        <v>697</v>
      </c>
      <c r="C612" s="2" t="s">
        <v>1635</v>
      </c>
      <c r="D612" s="2" t="s">
        <v>1018</v>
      </c>
      <c r="E612" s="2">
        <v>13</v>
      </c>
      <c r="F612" s="2" t="s">
        <v>1323</v>
      </c>
      <c r="G612" s="2">
        <v>2243</v>
      </c>
      <c r="H612" s="3">
        <v>1.6426037062939624E-3</v>
      </c>
      <c r="I612" s="2">
        <v>1365515</v>
      </c>
      <c r="J612" s="2">
        <v>2298080</v>
      </c>
      <c r="K612" s="2" t="s">
        <v>14757</v>
      </c>
      <c r="L612" s="1" t="str">
        <f t="shared" si="9"/>
        <v>Maval132019</v>
      </c>
    </row>
    <row r="613" spans="1:12" x14ac:dyDescent="0.3">
      <c r="A613" s="2">
        <v>33</v>
      </c>
      <c r="B613" s="2" t="s">
        <v>697</v>
      </c>
      <c r="C613" s="2" t="s">
        <v>1645</v>
      </c>
      <c r="D613" s="2" t="s">
        <v>1018</v>
      </c>
      <c r="E613" s="2">
        <v>14</v>
      </c>
      <c r="F613" s="2" t="s">
        <v>19</v>
      </c>
      <c r="G613" s="2">
        <v>2093</v>
      </c>
      <c r="H613" s="3">
        <v>1.5327550411383252E-3</v>
      </c>
      <c r="I613" s="2">
        <v>1365515</v>
      </c>
      <c r="J613" s="2">
        <v>2298080</v>
      </c>
      <c r="K613" s="2" t="s">
        <v>14757</v>
      </c>
      <c r="L613" s="1" t="str">
        <f t="shared" si="9"/>
        <v>Maval142019</v>
      </c>
    </row>
    <row r="614" spans="1:12" x14ac:dyDescent="0.3">
      <c r="A614" s="2">
        <v>33</v>
      </c>
      <c r="B614" s="2" t="s">
        <v>697</v>
      </c>
      <c r="C614" s="2" t="s">
        <v>1646</v>
      </c>
      <c r="D614" s="2" t="s">
        <v>1018</v>
      </c>
      <c r="E614" s="2">
        <v>15</v>
      </c>
      <c r="F614" s="2" t="s">
        <v>19</v>
      </c>
      <c r="G614" s="2">
        <v>1873</v>
      </c>
      <c r="H614" s="3">
        <v>1.3716436655767238E-3</v>
      </c>
      <c r="I614" s="2">
        <v>1365515</v>
      </c>
      <c r="J614" s="2">
        <v>2298080</v>
      </c>
      <c r="K614" s="2" t="s">
        <v>14757</v>
      </c>
      <c r="L614" s="1" t="str">
        <f t="shared" si="9"/>
        <v>Maval152019</v>
      </c>
    </row>
    <row r="615" spans="1:12" x14ac:dyDescent="0.3">
      <c r="A615" s="2">
        <v>33</v>
      </c>
      <c r="B615" s="2" t="s">
        <v>697</v>
      </c>
      <c r="C615" s="2" t="s">
        <v>1637</v>
      </c>
      <c r="D615" s="2" t="s">
        <v>1018</v>
      </c>
      <c r="E615" s="2">
        <v>16</v>
      </c>
      <c r="F615" s="2" t="s">
        <v>1053</v>
      </c>
      <c r="G615" s="2">
        <v>1748</v>
      </c>
      <c r="H615" s="3">
        <v>1.2801031112803594E-3</v>
      </c>
      <c r="I615" s="2">
        <v>1365515</v>
      </c>
      <c r="J615" s="2">
        <v>2298080</v>
      </c>
      <c r="K615" s="2" t="s">
        <v>14757</v>
      </c>
      <c r="L615" s="1" t="str">
        <f t="shared" si="9"/>
        <v>Maval162019</v>
      </c>
    </row>
    <row r="616" spans="1:12" x14ac:dyDescent="0.3">
      <c r="A616" s="2">
        <v>33</v>
      </c>
      <c r="B616" s="2" t="s">
        <v>697</v>
      </c>
      <c r="C616" s="2" t="s">
        <v>1639</v>
      </c>
      <c r="D616" s="2" t="s">
        <v>1020</v>
      </c>
      <c r="E616" s="2">
        <v>17</v>
      </c>
      <c r="F616" s="2" t="s">
        <v>19</v>
      </c>
      <c r="G616" s="2">
        <v>1694</v>
      </c>
      <c r="H616" s="3">
        <v>1.24055759182433E-3</v>
      </c>
      <c r="I616" s="2">
        <v>1365515</v>
      </c>
      <c r="J616" s="2">
        <v>2298080</v>
      </c>
      <c r="K616" s="2" t="s">
        <v>14757</v>
      </c>
      <c r="L616" s="1" t="str">
        <f t="shared" si="9"/>
        <v>Maval172019</v>
      </c>
    </row>
    <row r="617" spans="1:12" x14ac:dyDescent="0.3">
      <c r="A617" s="2">
        <v>33</v>
      </c>
      <c r="B617" s="2" t="s">
        <v>697</v>
      </c>
      <c r="C617" s="2" t="s">
        <v>1644</v>
      </c>
      <c r="D617" s="2" t="s">
        <v>1018</v>
      </c>
      <c r="E617" s="2">
        <v>18</v>
      </c>
      <c r="F617" s="2" t="s">
        <v>19</v>
      </c>
      <c r="G617" s="2">
        <v>1638</v>
      </c>
      <c r="H617" s="3">
        <v>1.1995474234995588E-3</v>
      </c>
      <c r="I617" s="2">
        <v>1365515</v>
      </c>
      <c r="J617" s="2">
        <v>2298080</v>
      </c>
      <c r="K617" s="2" t="s">
        <v>14757</v>
      </c>
      <c r="L617" s="1" t="str">
        <f t="shared" si="9"/>
        <v>Maval182019</v>
      </c>
    </row>
    <row r="618" spans="1:12" x14ac:dyDescent="0.3">
      <c r="A618" s="2">
        <v>33</v>
      </c>
      <c r="B618" s="2" t="s">
        <v>697</v>
      </c>
      <c r="C618" s="2" t="s">
        <v>1634</v>
      </c>
      <c r="D618" s="2" t="s">
        <v>1018</v>
      </c>
      <c r="E618" s="2">
        <v>19</v>
      </c>
      <c r="F618" s="2" t="s">
        <v>728</v>
      </c>
      <c r="G618" s="2">
        <v>1091</v>
      </c>
      <c r="H618" s="3">
        <v>7.9896595789866827E-4</v>
      </c>
      <c r="I618" s="2">
        <v>1365515</v>
      </c>
      <c r="J618" s="2">
        <v>2298080</v>
      </c>
      <c r="K618" s="2" t="s">
        <v>14757</v>
      </c>
      <c r="L618" s="1" t="str">
        <f t="shared" si="9"/>
        <v>Maval192019</v>
      </c>
    </row>
    <row r="619" spans="1:12" x14ac:dyDescent="0.3">
      <c r="A619" s="2">
        <v>33</v>
      </c>
      <c r="B619" s="2" t="s">
        <v>697</v>
      </c>
      <c r="C619" s="2" t="s">
        <v>1647</v>
      </c>
      <c r="D619" s="2" t="s">
        <v>1018</v>
      </c>
      <c r="E619" s="2">
        <v>20</v>
      </c>
      <c r="F619" s="2" t="s">
        <v>19</v>
      </c>
      <c r="G619" s="2">
        <v>1083</v>
      </c>
      <c r="H619" s="3">
        <v>7.9310736242370089E-4</v>
      </c>
      <c r="I619" s="2">
        <v>1365515</v>
      </c>
      <c r="J619" s="2">
        <v>2298080</v>
      </c>
      <c r="K619" s="2" t="s">
        <v>14757</v>
      </c>
      <c r="L619" s="1" t="str">
        <f t="shared" si="9"/>
        <v>Maval202019</v>
      </c>
    </row>
    <row r="620" spans="1:12" x14ac:dyDescent="0.3">
      <c r="A620" s="2">
        <v>33</v>
      </c>
      <c r="B620" s="2" t="s">
        <v>697</v>
      </c>
      <c r="C620" s="2" t="s">
        <v>1638</v>
      </c>
      <c r="D620" s="2" t="s">
        <v>1018</v>
      </c>
      <c r="E620" s="2">
        <v>21</v>
      </c>
      <c r="F620" s="2" t="s">
        <v>19</v>
      </c>
      <c r="G620" s="2">
        <v>1042</v>
      </c>
      <c r="H620" s="3">
        <v>7.6308206061449346E-4</v>
      </c>
      <c r="I620" s="2">
        <v>1365515</v>
      </c>
      <c r="J620" s="2">
        <v>2298080</v>
      </c>
      <c r="K620" s="2" t="s">
        <v>14757</v>
      </c>
      <c r="L620" s="1" t="str">
        <f t="shared" si="9"/>
        <v>Maval212019</v>
      </c>
    </row>
    <row r="621" spans="1:12" x14ac:dyDescent="0.3">
      <c r="A621" s="2">
        <v>33</v>
      </c>
      <c r="B621" s="2" t="s">
        <v>697</v>
      </c>
      <c r="C621" s="2" t="s">
        <v>1648</v>
      </c>
      <c r="D621" s="2" t="s">
        <v>1018</v>
      </c>
      <c r="E621" s="2">
        <v>22</v>
      </c>
      <c r="F621" s="2" t="s">
        <v>19</v>
      </c>
      <c r="G621" s="2">
        <v>970</v>
      </c>
      <c r="H621" s="3">
        <v>7.1035470133978752E-4</v>
      </c>
      <c r="I621" s="2">
        <v>1365515</v>
      </c>
      <c r="J621" s="2">
        <v>2298080</v>
      </c>
      <c r="K621" s="2" t="s">
        <v>14757</v>
      </c>
      <c r="L621" s="1" t="str">
        <f t="shared" si="9"/>
        <v>Maval222019</v>
      </c>
    </row>
    <row r="622" spans="1:12" x14ac:dyDescent="0.3">
      <c r="A622" s="2">
        <v>34</v>
      </c>
      <c r="B622" s="2" t="s">
        <v>716</v>
      </c>
      <c r="C622" s="2" t="s">
        <v>1650</v>
      </c>
      <c r="D622" s="2" t="s">
        <v>1018</v>
      </c>
      <c r="E622" s="2">
        <v>1</v>
      </c>
      <c r="F622" s="2" t="s">
        <v>9</v>
      </c>
      <c r="G622" s="2">
        <v>631875</v>
      </c>
      <c r="H622" s="3">
        <v>0.61120171325099826</v>
      </c>
      <c r="I622" s="2">
        <v>1033824</v>
      </c>
      <c r="J622" s="2">
        <v>2075824</v>
      </c>
      <c r="K622" s="2" t="s">
        <v>14759</v>
      </c>
      <c r="L622" s="1" t="str">
        <f t="shared" si="9"/>
        <v>Pune12019</v>
      </c>
    </row>
    <row r="623" spans="1:12" x14ac:dyDescent="0.3">
      <c r="A623" s="2">
        <v>34</v>
      </c>
      <c r="B623" s="2" t="s">
        <v>716</v>
      </c>
      <c r="C623" s="2" t="s">
        <v>1651</v>
      </c>
      <c r="D623" s="2" t="s">
        <v>1018</v>
      </c>
      <c r="E623" s="2">
        <v>2</v>
      </c>
      <c r="F623" s="2" t="s">
        <v>7</v>
      </c>
      <c r="G623" s="2">
        <v>307870</v>
      </c>
      <c r="H623" s="3">
        <v>0.29779730398984738</v>
      </c>
      <c r="I623" s="2">
        <v>1033824</v>
      </c>
      <c r="J623" s="2">
        <v>2075824</v>
      </c>
      <c r="K623" s="2" t="s">
        <v>14759</v>
      </c>
      <c r="L623" s="1" t="str">
        <f t="shared" si="9"/>
        <v>Pune22019</v>
      </c>
    </row>
    <row r="624" spans="1:12" x14ac:dyDescent="0.3">
      <c r="A624" s="2">
        <v>34</v>
      </c>
      <c r="B624" s="2" t="s">
        <v>716</v>
      </c>
      <c r="C624" s="2" t="s">
        <v>1652</v>
      </c>
      <c r="D624" s="2" t="s">
        <v>1018</v>
      </c>
      <c r="E624" s="2">
        <v>3</v>
      </c>
      <c r="F624" s="2" t="s">
        <v>1023</v>
      </c>
      <c r="G624" s="2">
        <v>64734</v>
      </c>
      <c r="H624" s="3">
        <v>6.2616073915869624E-2</v>
      </c>
      <c r="I624" s="2">
        <v>1033824</v>
      </c>
      <c r="J624" s="2">
        <v>2075824</v>
      </c>
      <c r="K624" s="2" t="s">
        <v>14759</v>
      </c>
      <c r="L624" s="1" t="str">
        <f t="shared" si="9"/>
        <v>Pune32019</v>
      </c>
    </row>
    <row r="625" spans="1:12" x14ac:dyDescent="0.3">
      <c r="A625" s="2">
        <v>34</v>
      </c>
      <c r="B625" s="2" t="s">
        <v>716</v>
      </c>
      <c r="C625" s="2" t="str">
        <f>"NOTA"&amp;B625</f>
        <v>NOTAPune</v>
      </c>
      <c r="D625" s="2" t="s">
        <v>7923</v>
      </c>
      <c r="E625" s="2">
        <v>4</v>
      </c>
      <c r="F625" s="2" t="s">
        <v>22</v>
      </c>
      <c r="G625" s="2">
        <v>10972</v>
      </c>
      <c r="H625" s="3">
        <v>1.0613025041012783E-2</v>
      </c>
      <c r="I625" s="2">
        <v>1033824</v>
      </c>
      <c r="J625" s="2">
        <v>2075824</v>
      </c>
      <c r="K625" s="2" t="s">
        <v>14759</v>
      </c>
      <c r="L625" s="1" t="str">
        <f t="shared" si="9"/>
        <v>Pune42019</v>
      </c>
    </row>
    <row r="626" spans="1:12" x14ac:dyDescent="0.3">
      <c r="A626" s="2">
        <v>34</v>
      </c>
      <c r="B626" s="2" t="s">
        <v>716</v>
      </c>
      <c r="C626" s="2" t="s">
        <v>1649</v>
      </c>
      <c r="D626" s="2" t="s">
        <v>1018</v>
      </c>
      <c r="E626" s="2">
        <v>5</v>
      </c>
      <c r="F626" s="2" t="s">
        <v>11</v>
      </c>
      <c r="G626" s="2">
        <v>4779</v>
      </c>
      <c r="H626" s="3">
        <v>4.6226436995078467E-3</v>
      </c>
      <c r="I626" s="2">
        <v>1033824</v>
      </c>
      <c r="J626" s="2">
        <v>2075824</v>
      </c>
      <c r="K626" s="2" t="s">
        <v>14759</v>
      </c>
      <c r="L626" s="1" t="str">
        <f t="shared" si="9"/>
        <v>Pune52019</v>
      </c>
    </row>
    <row r="627" spans="1:12" x14ac:dyDescent="0.3">
      <c r="A627" s="2">
        <v>34</v>
      </c>
      <c r="B627" s="2" t="s">
        <v>716</v>
      </c>
      <c r="C627" s="2" t="s">
        <v>1669</v>
      </c>
      <c r="D627" s="2" t="s">
        <v>1018</v>
      </c>
      <c r="E627" s="2">
        <v>6</v>
      </c>
      <c r="F627" s="2" t="s">
        <v>19</v>
      </c>
      <c r="G627" s="2">
        <v>1343</v>
      </c>
      <c r="H627" s="3">
        <v>1.2990605751075619E-3</v>
      </c>
      <c r="I627" s="2">
        <v>1033824</v>
      </c>
      <c r="J627" s="2">
        <v>2075824</v>
      </c>
      <c r="K627" s="2" t="s">
        <v>14759</v>
      </c>
      <c r="L627" s="1" t="str">
        <f t="shared" si="9"/>
        <v>Pune62019</v>
      </c>
    </row>
    <row r="628" spans="1:12" x14ac:dyDescent="0.3">
      <c r="A628" s="2">
        <v>34</v>
      </c>
      <c r="B628" s="2" t="s">
        <v>716</v>
      </c>
      <c r="C628" s="2" t="s">
        <v>1667</v>
      </c>
      <c r="D628" s="2" t="s">
        <v>1018</v>
      </c>
      <c r="E628" s="2">
        <v>7</v>
      </c>
      <c r="F628" s="2" t="s">
        <v>1077</v>
      </c>
      <c r="G628" s="2">
        <v>1117</v>
      </c>
      <c r="H628" s="3">
        <v>1.0804547002197665E-3</v>
      </c>
      <c r="I628" s="2">
        <v>1033824</v>
      </c>
      <c r="J628" s="2">
        <v>2075824</v>
      </c>
      <c r="K628" s="2" t="s">
        <v>14759</v>
      </c>
      <c r="L628" s="1" t="str">
        <f t="shared" si="9"/>
        <v>Pune72019</v>
      </c>
    </row>
    <row r="629" spans="1:12" x14ac:dyDescent="0.3">
      <c r="A629" s="2">
        <v>34</v>
      </c>
      <c r="B629" s="2" t="s">
        <v>716</v>
      </c>
      <c r="C629" s="2" t="s">
        <v>1653</v>
      </c>
      <c r="D629" s="2" t="s">
        <v>1018</v>
      </c>
      <c r="E629" s="2">
        <v>8</v>
      </c>
      <c r="F629" s="2" t="s">
        <v>1195</v>
      </c>
      <c r="G629" s="2">
        <v>956</v>
      </c>
      <c r="H629" s="3">
        <v>9.2472219642801871E-4</v>
      </c>
      <c r="I629" s="2">
        <v>1033824</v>
      </c>
      <c r="J629" s="2">
        <v>2075824</v>
      </c>
      <c r="K629" s="2" t="s">
        <v>14759</v>
      </c>
      <c r="L629" s="1" t="str">
        <f t="shared" si="9"/>
        <v>Pune82019</v>
      </c>
    </row>
    <row r="630" spans="1:12" x14ac:dyDescent="0.3">
      <c r="A630" s="2">
        <v>34</v>
      </c>
      <c r="B630" s="2" t="s">
        <v>716</v>
      </c>
      <c r="C630" s="2" t="s">
        <v>1663</v>
      </c>
      <c r="D630" s="2" t="s">
        <v>1018</v>
      </c>
      <c r="E630" s="2">
        <v>9</v>
      </c>
      <c r="F630" s="2" t="s">
        <v>1664</v>
      </c>
      <c r="G630" s="2">
        <v>847</v>
      </c>
      <c r="H630" s="3">
        <v>8.1928838951310866E-4</v>
      </c>
      <c r="I630" s="2">
        <v>1033824</v>
      </c>
      <c r="J630" s="2">
        <v>2075824</v>
      </c>
      <c r="K630" s="2" t="s">
        <v>14759</v>
      </c>
      <c r="L630" s="1" t="str">
        <f t="shared" si="9"/>
        <v>Pune92019</v>
      </c>
    </row>
    <row r="631" spans="1:12" x14ac:dyDescent="0.3">
      <c r="A631" s="2">
        <v>34</v>
      </c>
      <c r="B631" s="2" t="s">
        <v>716</v>
      </c>
      <c r="C631" s="2" t="s">
        <v>1658</v>
      </c>
      <c r="D631" s="2" t="s">
        <v>1018</v>
      </c>
      <c r="E631" s="2">
        <v>10</v>
      </c>
      <c r="F631" s="2" t="s">
        <v>15</v>
      </c>
      <c r="G631" s="2">
        <v>779</v>
      </c>
      <c r="H631" s="3">
        <v>7.5351317052032066E-4</v>
      </c>
      <c r="I631" s="2">
        <v>1033824</v>
      </c>
      <c r="J631" s="2">
        <v>2075824</v>
      </c>
      <c r="K631" s="2" t="s">
        <v>14759</v>
      </c>
      <c r="L631" s="1" t="str">
        <f t="shared" si="9"/>
        <v>Pune102019</v>
      </c>
    </row>
    <row r="632" spans="1:12" x14ac:dyDescent="0.3">
      <c r="A632" s="2">
        <v>34</v>
      </c>
      <c r="B632" s="2" t="s">
        <v>716</v>
      </c>
      <c r="C632" s="2" t="s">
        <v>1673</v>
      </c>
      <c r="D632" s="2" t="s">
        <v>1018</v>
      </c>
      <c r="E632" s="2">
        <v>11</v>
      </c>
      <c r="F632" s="2" t="s">
        <v>19</v>
      </c>
      <c r="G632" s="2">
        <v>647</v>
      </c>
      <c r="H632" s="3">
        <v>6.2583186306373233E-4</v>
      </c>
      <c r="I632" s="2">
        <v>1033824</v>
      </c>
      <c r="J632" s="2">
        <v>2075824</v>
      </c>
      <c r="K632" s="2" t="s">
        <v>14759</v>
      </c>
      <c r="L632" s="1" t="str">
        <f t="shared" si="9"/>
        <v>Pune112019</v>
      </c>
    </row>
    <row r="633" spans="1:12" x14ac:dyDescent="0.3">
      <c r="A633" s="2">
        <v>34</v>
      </c>
      <c r="B633" s="2" t="s">
        <v>716</v>
      </c>
      <c r="C633" s="2" t="s">
        <v>1668</v>
      </c>
      <c r="D633" s="2" t="s">
        <v>1018</v>
      </c>
      <c r="E633" s="2">
        <v>12</v>
      </c>
      <c r="F633" s="2" t="s">
        <v>19</v>
      </c>
      <c r="G633" s="2">
        <v>624</v>
      </c>
      <c r="H633" s="3">
        <v>6.0358436252205404E-4</v>
      </c>
      <c r="I633" s="2">
        <v>1033824</v>
      </c>
      <c r="J633" s="2">
        <v>2075824</v>
      </c>
      <c r="K633" s="2" t="s">
        <v>14759</v>
      </c>
      <c r="L633" s="1" t="str">
        <f t="shared" si="9"/>
        <v>Pune122019</v>
      </c>
    </row>
    <row r="634" spans="1:12" x14ac:dyDescent="0.3">
      <c r="A634" s="2">
        <v>34</v>
      </c>
      <c r="B634" s="2" t="s">
        <v>716</v>
      </c>
      <c r="C634" s="2" t="s">
        <v>1665</v>
      </c>
      <c r="D634" s="2" t="s">
        <v>1018</v>
      </c>
      <c r="E634" s="2">
        <v>13</v>
      </c>
      <c r="F634" s="2" t="s">
        <v>1051</v>
      </c>
      <c r="G634" s="2">
        <v>601</v>
      </c>
      <c r="H634" s="3">
        <v>5.8133686198037575E-4</v>
      </c>
      <c r="I634" s="2">
        <v>1033824</v>
      </c>
      <c r="J634" s="2">
        <v>2075824</v>
      </c>
      <c r="K634" s="2" t="s">
        <v>14759</v>
      </c>
      <c r="L634" s="1" t="str">
        <f t="shared" si="9"/>
        <v>Pune132019</v>
      </c>
    </row>
    <row r="635" spans="1:12" x14ac:dyDescent="0.3">
      <c r="A635" s="2">
        <v>34</v>
      </c>
      <c r="B635" s="2" t="s">
        <v>716</v>
      </c>
      <c r="C635" s="2" t="s">
        <v>1671</v>
      </c>
      <c r="D635" s="2" t="s">
        <v>1018</v>
      </c>
      <c r="E635" s="2">
        <v>14</v>
      </c>
      <c r="F635" s="2" t="s">
        <v>19</v>
      </c>
      <c r="G635" s="2">
        <v>554</v>
      </c>
      <c r="H635" s="3">
        <v>5.3587457826477232E-4</v>
      </c>
      <c r="I635" s="2">
        <v>1033824</v>
      </c>
      <c r="J635" s="2">
        <v>2075824</v>
      </c>
      <c r="K635" s="2" t="s">
        <v>14759</v>
      </c>
      <c r="L635" s="1" t="str">
        <f t="shared" si="9"/>
        <v>Pune142019</v>
      </c>
    </row>
    <row r="636" spans="1:12" x14ac:dyDescent="0.3">
      <c r="A636" s="2">
        <v>34</v>
      </c>
      <c r="B636" s="2" t="s">
        <v>716</v>
      </c>
      <c r="C636" s="2" t="s">
        <v>1661</v>
      </c>
      <c r="D636" s="2" t="s">
        <v>1018</v>
      </c>
      <c r="E636" s="2">
        <v>15</v>
      </c>
      <c r="F636" s="2" t="s">
        <v>1662</v>
      </c>
      <c r="G636" s="2">
        <v>546</v>
      </c>
      <c r="H636" s="3">
        <v>5.281363172067973E-4</v>
      </c>
      <c r="I636" s="2">
        <v>1033824</v>
      </c>
      <c r="J636" s="2">
        <v>2075824</v>
      </c>
      <c r="K636" s="2" t="s">
        <v>14759</v>
      </c>
      <c r="L636" s="1" t="str">
        <f t="shared" si="9"/>
        <v>Pune152019</v>
      </c>
    </row>
    <row r="637" spans="1:12" x14ac:dyDescent="0.3">
      <c r="A637" s="2">
        <v>34</v>
      </c>
      <c r="B637" s="2" t="s">
        <v>716</v>
      </c>
      <c r="C637" s="2" t="s">
        <v>1670</v>
      </c>
      <c r="D637" s="2" t="s">
        <v>1018</v>
      </c>
      <c r="E637" s="2">
        <v>16</v>
      </c>
      <c r="F637" s="2" t="s">
        <v>19</v>
      </c>
      <c r="G637" s="2">
        <v>524</v>
      </c>
      <c r="H637" s="3">
        <v>5.0685609929736588E-4</v>
      </c>
      <c r="I637" s="2">
        <v>1033824</v>
      </c>
      <c r="J637" s="2">
        <v>2075824</v>
      </c>
      <c r="K637" s="2" t="s">
        <v>14759</v>
      </c>
      <c r="L637" s="1" t="str">
        <f t="shared" si="9"/>
        <v>Pune162019</v>
      </c>
    </row>
    <row r="638" spans="1:12" x14ac:dyDescent="0.3">
      <c r="A638" s="2">
        <v>34</v>
      </c>
      <c r="B638" s="2" t="s">
        <v>716</v>
      </c>
      <c r="C638" s="2" t="s">
        <v>1666</v>
      </c>
      <c r="D638" s="2" t="s">
        <v>1018</v>
      </c>
      <c r="E638" s="2">
        <v>17</v>
      </c>
      <c r="F638" s="2" t="s">
        <v>1049</v>
      </c>
      <c r="G638" s="2">
        <v>485</v>
      </c>
      <c r="H638" s="3">
        <v>4.6913207663973751E-4</v>
      </c>
      <c r="I638" s="2">
        <v>1033824</v>
      </c>
      <c r="J638" s="2">
        <v>2075824</v>
      </c>
      <c r="K638" s="2" t="s">
        <v>14759</v>
      </c>
      <c r="L638" s="1" t="str">
        <f t="shared" si="9"/>
        <v>Pune172019</v>
      </c>
    </row>
    <row r="639" spans="1:12" x14ac:dyDescent="0.3">
      <c r="A639" s="2">
        <v>34</v>
      </c>
      <c r="B639" s="2" t="s">
        <v>716</v>
      </c>
      <c r="C639" s="2" t="s">
        <v>1659</v>
      </c>
      <c r="D639" s="2" t="s">
        <v>1018</v>
      </c>
      <c r="E639" s="2">
        <v>18</v>
      </c>
      <c r="F639" s="2" t="s">
        <v>1660</v>
      </c>
      <c r="G639" s="2">
        <v>445</v>
      </c>
      <c r="H639" s="3">
        <v>4.3044077134986227E-4</v>
      </c>
      <c r="I639" s="2">
        <v>1033824</v>
      </c>
      <c r="J639" s="2">
        <v>2075824</v>
      </c>
      <c r="K639" s="2" t="s">
        <v>14759</v>
      </c>
      <c r="L639" s="1" t="str">
        <f t="shared" si="9"/>
        <v>Pune182019</v>
      </c>
    </row>
    <row r="640" spans="1:12" x14ac:dyDescent="0.3">
      <c r="A640" s="2">
        <v>34</v>
      </c>
      <c r="B640" s="2" t="s">
        <v>716</v>
      </c>
      <c r="C640" s="2" t="s">
        <v>1681</v>
      </c>
      <c r="D640" s="2" t="s">
        <v>1020</v>
      </c>
      <c r="E640" s="2">
        <v>19</v>
      </c>
      <c r="F640" s="2" t="s">
        <v>19</v>
      </c>
      <c r="G640" s="2">
        <v>441</v>
      </c>
      <c r="H640" s="3">
        <v>4.2657164082087471E-4</v>
      </c>
      <c r="I640" s="2">
        <v>1033824</v>
      </c>
      <c r="J640" s="2">
        <v>2075824</v>
      </c>
      <c r="K640" s="2" t="s">
        <v>14759</v>
      </c>
      <c r="L640" s="1" t="str">
        <f t="shared" si="9"/>
        <v>Pune192019</v>
      </c>
    </row>
    <row r="641" spans="1:12" x14ac:dyDescent="0.3">
      <c r="A641" s="2">
        <v>34</v>
      </c>
      <c r="B641" s="2" t="s">
        <v>716</v>
      </c>
      <c r="C641" s="2" t="s">
        <v>1676</v>
      </c>
      <c r="D641" s="2" t="s">
        <v>1018</v>
      </c>
      <c r="E641" s="2">
        <v>20</v>
      </c>
      <c r="F641" s="2" t="s">
        <v>19</v>
      </c>
      <c r="G641" s="2">
        <v>425</v>
      </c>
      <c r="H641" s="3">
        <v>4.1109511870492463E-4</v>
      </c>
      <c r="I641" s="2">
        <v>1033824</v>
      </c>
      <c r="J641" s="2">
        <v>2075824</v>
      </c>
      <c r="K641" s="2" t="s">
        <v>14759</v>
      </c>
      <c r="L641" s="1" t="str">
        <f t="shared" si="9"/>
        <v>Pune202019</v>
      </c>
    </row>
    <row r="642" spans="1:12" x14ac:dyDescent="0.3">
      <c r="A642" s="2">
        <v>34</v>
      </c>
      <c r="B642" s="2" t="s">
        <v>716</v>
      </c>
      <c r="C642" s="2" t="s">
        <v>1656</v>
      </c>
      <c r="D642" s="2" t="s">
        <v>1018</v>
      </c>
      <c r="E642" s="2">
        <v>21</v>
      </c>
      <c r="F642" s="2" t="s">
        <v>109</v>
      </c>
      <c r="G642" s="2">
        <v>383</v>
      </c>
      <c r="H642" s="3">
        <v>3.7046924815055561E-4</v>
      </c>
      <c r="I642" s="2">
        <v>1033824</v>
      </c>
      <c r="J642" s="2">
        <v>2075824</v>
      </c>
      <c r="K642" s="2" t="s">
        <v>14759</v>
      </c>
      <c r="L642" s="1" t="str">
        <f t="shared" si="9"/>
        <v>Pune212019</v>
      </c>
    </row>
    <row r="643" spans="1:12" x14ac:dyDescent="0.3">
      <c r="A643" s="2">
        <v>34</v>
      </c>
      <c r="B643" s="2" t="s">
        <v>716</v>
      </c>
      <c r="C643" s="2" t="s">
        <v>1655</v>
      </c>
      <c r="D643" s="2" t="s">
        <v>1018</v>
      </c>
      <c r="E643" s="2">
        <v>22</v>
      </c>
      <c r="F643" s="2" t="s">
        <v>1053</v>
      </c>
      <c r="G643" s="2">
        <v>343</v>
      </c>
      <c r="H643" s="3">
        <v>3.3177794286068032E-4</v>
      </c>
      <c r="I643" s="2">
        <v>1033824</v>
      </c>
      <c r="J643" s="2">
        <v>2075824</v>
      </c>
      <c r="K643" s="2" t="s">
        <v>14759</v>
      </c>
      <c r="L643" s="1" t="str">
        <f t="shared" ref="L643:L706" si="10">B643&amp;E643&amp;2019</f>
        <v>Pune222019</v>
      </c>
    </row>
    <row r="644" spans="1:12" x14ac:dyDescent="0.3">
      <c r="A644" s="2">
        <v>34</v>
      </c>
      <c r="B644" s="2" t="s">
        <v>716</v>
      </c>
      <c r="C644" s="2" t="s">
        <v>1672</v>
      </c>
      <c r="D644" s="2" t="s">
        <v>1018</v>
      </c>
      <c r="E644" s="2">
        <v>23</v>
      </c>
      <c r="F644" s="2" t="s">
        <v>19</v>
      </c>
      <c r="G644" s="2">
        <v>339</v>
      </c>
      <c r="H644" s="3">
        <v>3.2790881233169282E-4</v>
      </c>
      <c r="I644" s="2">
        <v>1033824</v>
      </c>
      <c r="J644" s="2">
        <v>2075824</v>
      </c>
      <c r="K644" s="2" t="s">
        <v>14759</v>
      </c>
      <c r="L644" s="1" t="str">
        <f t="shared" si="10"/>
        <v>Pune232019</v>
      </c>
    </row>
    <row r="645" spans="1:12" x14ac:dyDescent="0.3">
      <c r="A645" s="2">
        <v>34</v>
      </c>
      <c r="B645" s="2" t="s">
        <v>716</v>
      </c>
      <c r="C645" s="2" t="s">
        <v>1654</v>
      </c>
      <c r="D645" s="2" t="s">
        <v>1018</v>
      </c>
      <c r="E645" s="2">
        <v>24</v>
      </c>
      <c r="F645" s="2" t="s">
        <v>55</v>
      </c>
      <c r="G645" s="2">
        <v>333</v>
      </c>
      <c r="H645" s="3">
        <v>3.2210511653821153E-4</v>
      </c>
      <c r="I645" s="2">
        <v>1033824</v>
      </c>
      <c r="J645" s="2">
        <v>2075824</v>
      </c>
      <c r="K645" s="2" t="s">
        <v>14759</v>
      </c>
      <c r="L645" s="1" t="str">
        <f t="shared" si="10"/>
        <v>Pune242019</v>
      </c>
    </row>
    <row r="646" spans="1:12" x14ac:dyDescent="0.3">
      <c r="A646" s="2">
        <v>34</v>
      </c>
      <c r="B646" s="2" t="s">
        <v>716</v>
      </c>
      <c r="C646" s="2" t="s">
        <v>1679</v>
      </c>
      <c r="D646" s="2" t="s">
        <v>1018</v>
      </c>
      <c r="E646" s="2">
        <v>25</v>
      </c>
      <c r="F646" s="2" t="s">
        <v>19</v>
      </c>
      <c r="G646" s="2">
        <v>308</v>
      </c>
      <c r="H646" s="3">
        <v>2.9792305073203951E-4</v>
      </c>
      <c r="I646" s="2">
        <v>1033824</v>
      </c>
      <c r="J646" s="2">
        <v>2075824</v>
      </c>
      <c r="K646" s="2" t="s">
        <v>14759</v>
      </c>
      <c r="L646" s="1" t="str">
        <f t="shared" si="10"/>
        <v>Pune252019</v>
      </c>
    </row>
    <row r="647" spans="1:12" x14ac:dyDescent="0.3">
      <c r="A647" s="2">
        <v>34</v>
      </c>
      <c r="B647" s="2" t="s">
        <v>716</v>
      </c>
      <c r="C647" s="2" t="s">
        <v>1682</v>
      </c>
      <c r="D647" s="2" t="s">
        <v>1018</v>
      </c>
      <c r="E647" s="2">
        <v>26</v>
      </c>
      <c r="F647" s="2" t="s">
        <v>19</v>
      </c>
      <c r="G647" s="2">
        <v>298</v>
      </c>
      <c r="H647" s="3">
        <v>2.8825022440957066E-4</v>
      </c>
      <c r="I647" s="2">
        <v>1033824</v>
      </c>
      <c r="J647" s="2">
        <v>2075824</v>
      </c>
      <c r="K647" s="2" t="s">
        <v>14759</v>
      </c>
      <c r="L647" s="1" t="str">
        <f t="shared" si="10"/>
        <v>Pune262019</v>
      </c>
    </row>
    <row r="648" spans="1:12" x14ac:dyDescent="0.3">
      <c r="A648" s="2">
        <v>34</v>
      </c>
      <c r="B648" s="2" t="s">
        <v>716</v>
      </c>
      <c r="C648" s="2" t="s">
        <v>1680</v>
      </c>
      <c r="D648" s="2" t="s">
        <v>1018</v>
      </c>
      <c r="E648" s="2">
        <v>27</v>
      </c>
      <c r="F648" s="2" t="s">
        <v>19</v>
      </c>
      <c r="G648" s="2">
        <v>264</v>
      </c>
      <c r="H648" s="3">
        <v>2.5536261491317672E-4</v>
      </c>
      <c r="I648" s="2">
        <v>1033824</v>
      </c>
      <c r="J648" s="2">
        <v>2075824</v>
      </c>
      <c r="K648" s="2" t="s">
        <v>14759</v>
      </c>
      <c r="L648" s="1" t="str">
        <f t="shared" si="10"/>
        <v>Pune272019</v>
      </c>
    </row>
    <row r="649" spans="1:12" x14ac:dyDescent="0.3">
      <c r="A649" s="2">
        <v>34</v>
      </c>
      <c r="B649" s="2" t="s">
        <v>716</v>
      </c>
      <c r="C649" s="2" t="s">
        <v>1677</v>
      </c>
      <c r="D649" s="2" t="s">
        <v>1018</v>
      </c>
      <c r="E649" s="2">
        <v>28</v>
      </c>
      <c r="F649" s="2" t="s">
        <v>19</v>
      </c>
      <c r="G649" s="2">
        <v>230</v>
      </c>
      <c r="H649" s="3">
        <v>2.2247500541678275E-4</v>
      </c>
      <c r="I649" s="2">
        <v>1033824</v>
      </c>
      <c r="J649" s="2">
        <v>2075824</v>
      </c>
      <c r="K649" s="2" t="s">
        <v>14759</v>
      </c>
      <c r="L649" s="1" t="str">
        <f t="shared" si="10"/>
        <v>Pune282019</v>
      </c>
    </row>
    <row r="650" spans="1:12" x14ac:dyDescent="0.3">
      <c r="A650" s="2">
        <v>34</v>
      </c>
      <c r="B650" s="2" t="s">
        <v>716</v>
      </c>
      <c r="C650" s="2" t="s">
        <v>1657</v>
      </c>
      <c r="D650" s="2" t="s">
        <v>1018</v>
      </c>
      <c r="E650" s="2">
        <v>29</v>
      </c>
      <c r="F650" s="2" t="s">
        <v>1323</v>
      </c>
      <c r="G650" s="2">
        <v>225</v>
      </c>
      <c r="H650" s="3">
        <v>2.1763859225554832E-4</v>
      </c>
      <c r="I650" s="2">
        <v>1033824</v>
      </c>
      <c r="J650" s="2">
        <v>2075824</v>
      </c>
      <c r="K650" s="2" t="s">
        <v>14759</v>
      </c>
      <c r="L650" s="1" t="str">
        <f t="shared" si="10"/>
        <v>Pune292019</v>
      </c>
    </row>
    <row r="651" spans="1:12" x14ac:dyDescent="0.3">
      <c r="A651" s="2">
        <v>34</v>
      </c>
      <c r="B651" s="2" t="s">
        <v>716</v>
      </c>
      <c r="C651" s="2" t="s">
        <v>1675</v>
      </c>
      <c r="D651" s="2" t="s">
        <v>1018</v>
      </c>
      <c r="E651" s="2">
        <v>30</v>
      </c>
      <c r="F651" s="2" t="s">
        <v>19</v>
      </c>
      <c r="G651" s="2">
        <v>207</v>
      </c>
      <c r="H651" s="3">
        <v>2.0022750487510446E-4</v>
      </c>
      <c r="I651" s="2">
        <v>1033824</v>
      </c>
      <c r="J651" s="2">
        <v>2075824</v>
      </c>
      <c r="K651" s="2" t="s">
        <v>14759</v>
      </c>
      <c r="L651" s="1" t="str">
        <f t="shared" si="10"/>
        <v>Pune302019</v>
      </c>
    </row>
    <row r="652" spans="1:12" x14ac:dyDescent="0.3">
      <c r="A652" s="2">
        <v>34</v>
      </c>
      <c r="B652" s="2" t="s">
        <v>716</v>
      </c>
      <c r="C652" s="2" t="s">
        <v>1674</v>
      </c>
      <c r="D652" s="2" t="s">
        <v>1018</v>
      </c>
      <c r="E652" s="2">
        <v>31</v>
      </c>
      <c r="F652" s="2" t="s">
        <v>19</v>
      </c>
      <c r="G652" s="2">
        <v>170</v>
      </c>
      <c r="H652" s="3">
        <v>1.6443804748196984E-4</v>
      </c>
      <c r="I652" s="2">
        <v>1033824</v>
      </c>
      <c r="J652" s="2">
        <v>2075824</v>
      </c>
      <c r="K652" s="2" t="s">
        <v>14759</v>
      </c>
      <c r="L652" s="1" t="str">
        <f t="shared" si="10"/>
        <v>Pune312019</v>
      </c>
    </row>
    <row r="653" spans="1:12" x14ac:dyDescent="0.3">
      <c r="A653" s="2">
        <v>34</v>
      </c>
      <c r="B653" s="2" t="s">
        <v>716</v>
      </c>
      <c r="C653" s="2" t="s">
        <v>1678</v>
      </c>
      <c r="D653" s="2" t="s">
        <v>1018</v>
      </c>
      <c r="E653" s="2">
        <v>32</v>
      </c>
      <c r="F653" s="2" t="s">
        <v>19</v>
      </c>
      <c r="G653" s="2">
        <v>160</v>
      </c>
      <c r="H653" s="3">
        <v>1.5476522115950104E-4</v>
      </c>
      <c r="I653" s="2">
        <v>1033824</v>
      </c>
      <c r="J653" s="2">
        <v>2075824</v>
      </c>
      <c r="K653" s="2" t="s">
        <v>14759</v>
      </c>
      <c r="L653" s="1" t="str">
        <f t="shared" si="10"/>
        <v>Pune322019</v>
      </c>
    </row>
    <row r="654" spans="1:12" x14ac:dyDescent="0.3">
      <c r="A654" s="2">
        <v>35</v>
      </c>
      <c r="B654" s="2" t="s">
        <v>748</v>
      </c>
      <c r="C654" s="2" t="s">
        <v>1685</v>
      </c>
      <c r="D654" s="2" t="s">
        <v>1020</v>
      </c>
      <c r="E654" s="2">
        <v>1</v>
      </c>
      <c r="F654" s="2" t="s">
        <v>51</v>
      </c>
      <c r="G654" s="2">
        <v>683705</v>
      </c>
      <c r="H654" s="3">
        <v>0.52623375783726201</v>
      </c>
      <c r="I654" s="2">
        <v>1299242</v>
      </c>
      <c r="J654" s="2">
        <v>2114663</v>
      </c>
      <c r="K654" s="2" t="s">
        <v>14759</v>
      </c>
      <c r="L654" s="1" t="str">
        <f t="shared" si="10"/>
        <v>Baramati12019</v>
      </c>
    </row>
    <row r="655" spans="1:12" x14ac:dyDescent="0.3">
      <c r="A655" s="2">
        <v>35</v>
      </c>
      <c r="B655" s="2" t="s">
        <v>748</v>
      </c>
      <c r="C655" s="2" t="s">
        <v>1683</v>
      </c>
      <c r="D655" s="2" t="s">
        <v>1020</v>
      </c>
      <c r="E655" s="2">
        <v>2</v>
      </c>
      <c r="F655" s="2" t="s">
        <v>9</v>
      </c>
      <c r="G655" s="2">
        <v>528711</v>
      </c>
      <c r="H655" s="3">
        <v>0.40693804541417228</v>
      </c>
      <c r="I655" s="2">
        <v>1299242</v>
      </c>
      <c r="J655" s="2">
        <v>2114663</v>
      </c>
      <c r="K655" s="2" t="s">
        <v>14759</v>
      </c>
      <c r="L655" s="1" t="str">
        <f t="shared" si="10"/>
        <v>Baramati22019</v>
      </c>
    </row>
    <row r="656" spans="1:12" x14ac:dyDescent="0.3">
      <c r="A656" s="2">
        <v>35</v>
      </c>
      <c r="B656" s="2" t="s">
        <v>748</v>
      </c>
      <c r="C656" s="2" t="s">
        <v>1687</v>
      </c>
      <c r="D656" s="2" t="s">
        <v>1018</v>
      </c>
      <c r="E656" s="2">
        <v>3</v>
      </c>
      <c r="F656" s="2" t="s">
        <v>1023</v>
      </c>
      <c r="G656" s="2">
        <v>43953</v>
      </c>
      <c r="H656" s="3">
        <v>3.3829725332155211E-2</v>
      </c>
      <c r="I656" s="2">
        <v>1299242</v>
      </c>
      <c r="J656" s="2">
        <v>2114663</v>
      </c>
      <c r="K656" s="2" t="s">
        <v>14759</v>
      </c>
      <c r="L656" s="1" t="str">
        <f t="shared" si="10"/>
        <v>Baramati32019</v>
      </c>
    </row>
    <row r="657" spans="1:12" x14ac:dyDescent="0.3">
      <c r="A657" s="2">
        <v>35</v>
      </c>
      <c r="B657" s="2" t="s">
        <v>748</v>
      </c>
      <c r="C657" s="2" t="str">
        <f>"NOTA"&amp;B657</f>
        <v>NOTABaramati</v>
      </c>
      <c r="D657" s="2" t="s">
        <v>7923</v>
      </c>
      <c r="E657" s="2">
        <v>4</v>
      </c>
      <c r="F657" s="2" t="s">
        <v>22</v>
      </c>
      <c r="G657" s="2">
        <v>7846</v>
      </c>
      <c r="H657" s="3">
        <v>6.0389057619750592E-3</v>
      </c>
      <c r="I657" s="2">
        <v>1299242</v>
      </c>
      <c r="J657" s="2">
        <v>2114663</v>
      </c>
      <c r="K657" s="2" t="s">
        <v>14759</v>
      </c>
      <c r="L657" s="1" t="str">
        <f t="shared" si="10"/>
        <v>Baramati42019</v>
      </c>
    </row>
    <row r="658" spans="1:12" x14ac:dyDescent="0.3">
      <c r="A658" s="2">
        <v>35</v>
      </c>
      <c r="B658" s="2" t="s">
        <v>748</v>
      </c>
      <c r="C658" s="2" t="s">
        <v>1684</v>
      </c>
      <c r="D658" s="2" t="s">
        <v>1018</v>
      </c>
      <c r="E658" s="2">
        <v>5</v>
      </c>
      <c r="F658" s="2" t="s">
        <v>11</v>
      </c>
      <c r="G658" s="2">
        <v>6867</v>
      </c>
      <c r="H658" s="3">
        <v>5.2853894809435044E-3</v>
      </c>
      <c r="I658" s="2">
        <v>1299242</v>
      </c>
      <c r="J658" s="2">
        <v>2114663</v>
      </c>
      <c r="K658" s="2" t="s">
        <v>14759</v>
      </c>
      <c r="L658" s="1" t="str">
        <f t="shared" si="10"/>
        <v>Baramati52019</v>
      </c>
    </row>
    <row r="659" spans="1:12" x14ac:dyDescent="0.3">
      <c r="A659" s="2">
        <v>35</v>
      </c>
      <c r="B659" s="2" t="s">
        <v>748</v>
      </c>
      <c r="C659" s="2" t="s">
        <v>1698</v>
      </c>
      <c r="D659" s="2" t="s">
        <v>1018</v>
      </c>
      <c r="E659" s="2">
        <v>6</v>
      </c>
      <c r="F659" s="2" t="s">
        <v>19</v>
      </c>
      <c r="G659" s="2">
        <v>4405</v>
      </c>
      <c r="H659" s="3">
        <v>3.3904384248661912E-3</v>
      </c>
      <c r="I659" s="2">
        <v>1299242</v>
      </c>
      <c r="J659" s="2">
        <v>2114663</v>
      </c>
      <c r="K659" s="2" t="s">
        <v>14759</v>
      </c>
      <c r="L659" s="1" t="str">
        <f t="shared" si="10"/>
        <v>Baramati62019</v>
      </c>
    </row>
    <row r="660" spans="1:12" x14ac:dyDescent="0.3">
      <c r="A660" s="2">
        <v>35</v>
      </c>
      <c r="B660" s="2" t="s">
        <v>748</v>
      </c>
      <c r="C660" s="2" t="s">
        <v>1690</v>
      </c>
      <c r="D660" s="2" t="s">
        <v>1018</v>
      </c>
      <c r="E660" s="2">
        <v>7</v>
      </c>
      <c r="F660" s="2" t="s">
        <v>15</v>
      </c>
      <c r="G660" s="2">
        <v>4330</v>
      </c>
      <c r="H660" s="3">
        <v>3.33271245849503E-3</v>
      </c>
      <c r="I660" s="2">
        <v>1299242</v>
      </c>
      <c r="J660" s="2">
        <v>2114663</v>
      </c>
      <c r="K660" s="2" t="s">
        <v>14759</v>
      </c>
      <c r="L660" s="1" t="str">
        <f t="shared" si="10"/>
        <v>Baramati72019</v>
      </c>
    </row>
    <row r="661" spans="1:12" x14ac:dyDescent="0.3">
      <c r="A661" s="2">
        <v>35</v>
      </c>
      <c r="B661" s="2" t="s">
        <v>748</v>
      </c>
      <c r="C661" s="2" t="s">
        <v>1686</v>
      </c>
      <c r="D661" s="2" t="s">
        <v>1018</v>
      </c>
      <c r="E661" s="2">
        <v>8</v>
      </c>
      <c r="F661" s="2" t="s">
        <v>1323</v>
      </c>
      <c r="G661" s="2">
        <v>3817</v>
      </c>
      <c r="H661" s="3">
        <v>2.9378668485162888E-3</v>
      </c>
      <c r="I661" s="2">
        <v>1299242</v>
      </c>
      <c r="J661" s="2">
        <v>2114663</v>
      </c>
      <c r="K661" s="2" t="s">
        <v>14759</v>
      </c>
      <c r="L661" s="1" t="str">
        <f t="shared" si="10"/>
        <v>Baramati82019</v>
      </c>
    </row>
    <row r="662" spans="1:12" x14ac:dyDescent="0.3">
      <c r="A662" s="2">
        <v>35</v>
      </c>
      <c r="B662" s="2" t="s">
        <v>748</v>
      </c>
      <c r="C662" s="2" t="s">
        <v>1699</v>
      </c>
      <c r="D662" s="2" t="s">
        <v>1018</v>
      </c>
      <c r="E662" s="2">
        <v>9</v>
      </c>
      <c r="F662" s="2" t="s">
        <v>19</v>
      </c>
      <c r="G662" s="2">
        <v>3284</v>
      </c>
      <c r="H662" s="3">
        <v>2.5276276475052375E-3</v>
      </c>
      <c r="I662" s="2">
        <v>1299242</v>
      </c>
      <c r="J662" s="2">
        <v>2114663</v>
      </c>
      <c r="K662" s="2" t="s">
        <v>14759</v>
      </c>
      <c r="L662" s="1" t="str">
        <f t="shared" si="10"/>
        <v>Baramati92019</v>
      </c>
    </row>
    <row r="663" spans="1:12" x14ac:dyDescent="0.3">
      <c r="A663" s="2">
        <v>35</v>
      </c>
      <c r="B663" s="2" t="s">
        <v>748</v>
      </c>
      <c r="C663" s="2" t="s">
        <v>1692</v>
      </c>
      <c r="D663" s="2" t="s">
        <v>1018</v>
      </c>
      <c r="E663" s="2">
        <v>10</v>
      </c>
      <c r="F663" s="2" t="s">
        <v>19</v>
      </c>
      <c r="G663" s="2">
        <v>1992</v>
      </c>
      <c r="H663" s="3">
        <v>1.5332016668180371E-3</v>
      </c>
      <c r="I663" s="2">
        <v>1299242</v>
      </c>
      <c r="J663" s="2">
        <v>2114663</v>
      </c>
      <c r="K663" s="2" t="s">
        <v>14759</v>
      </c>
      <c r="L663" s="1" t="str">
        <f t="shared" si="10"/>
        <v>Baramati102019</v>
      </c>
    </row>
    <row r="664" spans="1:12" x14ac:dyDescent="0.3">
      <c r="A664" s="2">
        <v>35</v>
      </c>
      <c r="B664" s="2" t="s">
        <v>748</v>
      </c>
      <c r="C664" s="2" t="s">
        <v>1694</v>
      </c>
      <c r="D664" s="2" t="s">
        <v>1018</v>
      </c>
      <c r="E664" s="2">
        <v>11</v>
      </c>
      <c r="F664" s="2" t="s">
        <v>19</v>
      </c>
      <c r="G664" s="2">
        <v>1871</v>
      </c>
      <c r="H664" s="3">
        <v>1.4400704410725638E-3</v>
      </c>
      <c r="I664" s="2">
        <v>1299242</v>
      </c>
      <c r="J664" s="2">
        <v>2114663</v>
      </c>
      <c r="K664" s="2" t="s">
        <v>14759</v>
      </c>
      <c r="L664" s="1" t="str">
        <f t="shared" si="10"/>
        <v>Baramati112019</v>
      </c>
    </row>
    <row r="665" spans="1:12" x14ac:dyDescent="0.3">
      <c r="A665" s="2">
        <v>35</v>
      </c>
      <c r="B665" s="2" t="s">
        <v>748</v>
      </c>
      <c r="C665" s="2" t="s">
        <v>1696</v>
      </c>
      <c r="D665" s="2" t="s">
        <v>1018</v>
      </c>
      <c r="E665" s="2">
        <v>12</v>
      </c>
      <c r="F665" s="2" t="s">
        <v>19</v>
      </c>
      <c r="G665" s="2">
        <v>1721</v>
      </c>
      <c r="H665" s="3">
        <v>1.3246185083302419E-3</v>
      </c>
      <c r="I665" s="2">
        <v>1299242</v>
      </c>
      <c r="J665" s="2">
        <v>2114663</v>
      </c>
      <c r="K665" s="2" t="s">
        <v>14759</v>
      </c>
      <c r="L665" s="1" t="str">
        <f t="shared" si="10"/>
        <v>Baramati122019</v>
      </c>
    </row>
    <row r="666" spans="1:12" x14ac:dyDescent="0.3">
      <c r="A666" s="2">
        <v>35</v>
      </c>
      <c r="B666" s="2" t="s">
        <v>748</v>
      </c>
      <c r="C666" s="2" t="s">
        <v>1697</v>
      </c>
      <c r="D666" s="2" t="s">
        <v>1018</v>
      </c>
      <c r="E666" s="2">
        <v>13</v>
      </c>
      <c r="F666" s="2" t="s">
        <v>19</v>
      </c>
      <c r="G666" s="2">
        <v>1157</v>
      </c>
      <c r="H666" s="3">
        <v>8.9051924121911086E-4</v>
      </c>
      <c r="I666" s="2">
        <v>1299242</v>
      </c>
      <c r="J666" s="2">
        <v>2114663</v>
      </c>
      <c r="K666" s="2" t="s">
        <v>14759</v>
      </c>
      <c r="L666" s="1" t="str">
        <f t="shared" si="10"/>
        <v>Baramati132019</v>
      </c>
    </row>
    <row r="667" spans="1:12" x14ac:dyDescent="0.3">
      <c r="A667" s="2">
        <v>35</v>
      </c>
      <c r="B667" s="2" t="s">
        <v>748</v>
      </c>
      <c r="C667" s="2" t="s">
        <v>1693</v>
      </c>
      <c r="D667" s="2" t="s">
        <v>1018</v>
      </c>
      <c r="E667" s="2">
        <v>14</v>
      </c>
      <c r="F667" s="2" t="s">
        <v>19</v>
      </c>
      <c r="G667" s="2">
        <v>1087</v>
      </c>
      <c r="H667" s="3">
        <v>8.3664167260602725E-4</v>
      </c>
      <c r="I667" s="2">
        <v>1299242</v>
      </c>
      <c r="J667" s="2">
        <v>2114663</v>
      </c>
      <c r="K667" s="2" t="s">
        <v>14759</v>
      </c>
      <c r="L667" s="1" t="str">
        <f t="shared" si="10"/>
        <v>Baramati142019</v>
      </c>
    </row>
    <row r="668" spans="1:12" x14ac:dyDescent="0.3">
      <c r="A668" s="2">
        <v>35</v>
      </c>
      <c r="B668" s="2" t="s">
        <v>748</v>
      </c>
      <c r="C668" s="2" t="s">
        <v>1695</v>
      </c>
      <c r="D668" s="2" t="s">
        <v>1018</v>
      </c>
      <c r="E668" s="2">
        <v>15</v>
      </c>
      <c r="F668" s="2" t="s">
        <v>19</v>
      </c>
      <c r="G668" s="2">
        <v>1001</v>
      </c>
      <c r="H668" s="3">
        <v>7.7044923116709586E-4</v>
      </c>
      <c r="I668" s="2">
        <v>1299242</v>
      </c>
      <c r="J668" s="2">
        <v>2114663</v>
      </c>
      <c r="K668" s="2" t="s">
        <v>14759</v>
      </c>
      <c r="L668" s="1" t="str">
        <f t="shared" si="10"/>
        <v>Baramati152019</v>
      </c>
    </row>
    <row r="669" spans="1:12" x14ac:dyDescent="0.3">
      <c r="A669" s="2">
        <v>35</v>
      </c>
      <c r="B669" s="2" t="s">
        <v>748</v>
      </c>
      <c r="C669" s="2" t="s">
        <v>1700</v>
      </c>
      <c r="D669" s="2" t="s">
        <v>1018</v>
      </c>
      <c r="E669" s="2">
        <v>16</v>
      </c>
      <c r="F669" s="2" t="s">
        <v>19</v>
      </c>
      <c r="G669" s="2">
        <v>951</v>
      </c>
      <c r="H669" s="3">
        <v>7.3196525358632187E-4</v>
      </c>
      <c r="I669" s="2">
        <v>1299242</v>
      </c>
      <c r="J669" s="2">
        <v>2114663</v>
      </c>
      <c r="K669" s="2" t="s">
        <v>14759</v>
      </c>
      <c r="L669" s="1" t="str">
        <f t="shared" si="10"/>
        <v>Baramati162019</v>
      </c>
    </row>
    <row r="670" spans="1:12" x14ac:dyDescent="0.3">
      <c r="A670" s="2">
        <v>35</v>
      </c>
      <c r="B670" s="2" t="s">
        <v>748</v>
      </c>
      <c r="C670" s="2" t="s">
        <v>1688</v>
      </c>
      <c r="D670" s="2" t="s">
        <v>1018</v>
      </c>
      <c r="E670" s="2">
        <v>17</v>
      </c>
      <c r="F670" s="2" t="s">
        <v>1428</v>
      </c>
      <c r="G670" s="2">
        <v>903</v>
      </c>
      <c r="H670" s="3">
        <v>6.950206351087788E-4</v>
      </c>
      <c r="I670" s="2">
        <v>1299242</v>
      </c>
      <c r="J670" s="2">
        <v>2114663</v>
      </c>
      <c r="K670" s="2" t="s">
        <v>14759</v>
      </c>
      <c r="L670" s="1" t="str">
        <f t="shared" si="10"/>
        <v>Baramati172019</v>
      </c>
    </row>
    <row r="671" spans="1:12" x14ac:dyDescent="0.3">
      <c r="A671" s="2">
        <v>35</v>
      </c>
      <c r="B671" s="2" t="s">
        <v>748</v>
      </c>
      <c r="C671" s="2" t="s">
        <v>1691</v>
      </c>
      <c r="D671" s="2" t="s">
        <v>1020</v>
      </c>
      <c r="E671" s="2">
        <v>18</v>
      </c>
      <c r="F671" s="2" t="s">
        <v>19</v>
      </c>
      <c r="G671" s="2">
        <v>844</v>
      </c>
      <c r="H671" s="3">
        <v>6.4960954156346551E-4</v>
      </c>
      <c r="I671" s="2">
        <v>1299242</v>
      </c>
      <c r="J671" s="2">
        <v>2114663</v>
      </c>
      <c r="K671" s="2" t="s">
        <v>14759</v>
      </c>
      <c r="L671" s="1" t="str">
        <f t="shared" si="10"/>
        <v>Baramati182019</v>
      </c>
    </row>
    <row r="672" spans="1:12" x14ac:dyDescent="0.3">
      <c r="A672" s="2">
        <v>35</v>
      </c>
      <c r="B672" s="2" t="s">
        <v>748</v>
      </c>
      <c r="C672" s="2" t="s">
        <v>1689</v>
      </c>
      <c r="D672" s="2" t="s">
        <v>1020</v>
      </c>
      <c r="E672" s="2">
        <v>19</v>
      </c>
      <c r="F672" s="2" t="s">
        <v>62</v>
      </c>
      <c r="G672" s="2">
        <v>797</v>
      </c>
      <c r="H672" s="3">
        <v>6.134346026375379E-4</v>
      </c>
      <c r="I672" s="2">
        <v>1299242</v>
      </c>
      <c r="J672" s="2">
        <v>2114663</v>
      </c>
      <c r="K672" s="2" t="s">
        <v>14759</v>
      </c>
      <c r="L672" s="1" t="str">
        <f t="shared" si="10"/>
        <v>Baramati192019</v>
      </c>
    </row>
    <row r="673" spans="1:12" x14ac:dyDescent="0.3">
      <c r="A673" s="2">
        <v>36</v>
      </c>
      <c r="B673" s="2" t="s">
        <v>759</v>
      </c>
      <c r="C673" s="2" t="s">
        <v>1702</v>
      </c>
      <c r="D673" s="2" t="s">
        <v>1018</v>
      </c>
      <c r="E673" s="2">
        <v>1</v>
      </c>
      <c r="F673" s="2" t="s">
        <v>51</v>
      </c>
      <c r="G673" s="2">
        <v>634554</v>
      </c>
      <c r="H673" s="3">
        <v>0.49175175043300695</v>
      </c>
      <c r="I673" s="2">
        <v>1290395</v>
      </c>
      <c r="J673" s="2">
        <v>2175529</v>
      </c>
      <c r="K673" s="2" t="s">
        <v>14759</v>
      </c>
      <c r="L673" s="1" t="str">
        <f t="shared" si="10"/>
        <v>Shirur12019</v>
      </c>
    </row>
    <row r="674" spans="1:12" x14ac:dyDescent="0.3">
      <c r="A674" s="2">
        <v>36</v>
      </c>
      <c r="B674" s="2" t="s">
        <v>759</v>
      </c>
      <c r="C674" s="2" t="s">
        <v>1701</v>
      </c>
      <c r="D674" s="2" t="s">
        <v>1018</v>
      </c>
      <c r="E674" s="2">
        <v>2</v>
      </c>
      <c r="F674" s="2" t="s">
        <v>103</v>
      </c>
      <c r="G674" s="2">
        <v>576002</v>
      </c>
      <c r="H674" s="3">
        <v>0.44637649711909921</v>
      </c>
      <c r="I674" s="2">
        <v>1290395</v>
      </c>
      <c r="J674" s="2">
        <v>2175529</v>
      </c>
      <c r="K674" s="2" t="s">
        <v>14759</v>
      </c>
      <c r="L674" s="1" t="str">
        <f t="shared" si="10"/>
        <v>Shirur22019</v>
      </c>
    </row>
    <row r="675" spans="1:12" x14ac:dyDescent="0.3">
      <c r="A675" s="2">
        <v>36</v>
      </c>
      <c r="B675" s="2" t="s">
        <v>759</v>
      </c>
      <c r="C675" s="2" t="s">
        <v>1704</v>
      </c>
      <c r="D675" s="2" t="s">
        <v>1018</v>
      </c>
      <c r="E675" s="2">
        <v>3</v>
      </c>
      <c r="F675" s="2" t="s">
        <v>1023</v>
      </c>
      <c r="G675" s="2">
        <v>38028</v>
      </c>
      <c r="H675" s="3">
        <v>2.9470045993668606E-2</v>
      </c>
      <c r="I675" s="2">
        <v>1290395</v>
      </c>
      <c r="J675" s="2">
        <v>2175529</v>
      </c>
      <c r="K675" s="2" t="s">
        <v>14759</v>
      </c>
      <c r="L675" s="1" t="str">
        <f t="shared" si="10"/>
        <v>Shirur32019</v>
      </c>
    </row>
    <row r="676" spans="1:12" x14ac:dyDescent="0.3">
      <c r="A676" s="2">
        <v>36</v>
      </c>
      <c r="B676" s="2" t="s">
        <v>759</v>
      </c>
      <c r="C676" s="2" t="s">
        <v>1703</v>
      </c>
      <c r="D676" s="2" t="s">
        <v>1018</v>
      </c>
      <c r="E676" s="2">
        <v>4</v>
      </c>
      <c r="F676" s="2" t="s">
        <v>11</v>
      </c>
      <c r="G676" s="2">
        <v>7239</v>
      </c>
      <c r="H676" s="3">
        <v>5.6099101437931797E-3</v>
      </c>
      <c r="I676" s="2">
        <v>1290395</v>
      </c>
      <c r="J676" s="2">
        <v>2175529</v>
      </c>
      <c r="K676" s="2" t="s">
        <v>14759</v>
      </c>
      <c r="L676" s="1" t="str">
        <f t="shared" si="10"/>
        <v>Shirur42019</v>
      </c>
    </row>
    <row r="677" spans="1:12" x14ac:dyDescent="0.3">
      <c r="A677" s="2">
        <v>36</v>
      </c>
      <c r="B677" s="2" t="s">
        <v>759</v>
      </c>
      <c r="C677" s="2" t="str">
        <f>"NOTA"&amp;B677</f>
        <v>NOTAShirur</v>
      </c>
      <c r="D677" s="2" t="s">
        <v>7923</v>
      </c>
      <c r="E677" s="2">
        <v>5</v>
      </c>
      <c r="F677" s="2" t="s">
        <v>22</v>
      </c>
      <c r="G677" s="2">
        <v>6026</v>
      </c>
      <c r="H677" s="3">
        <v>4.6698879025414697E-3</v>
      </c>
      <c r="I677" s="2">
        <v>1290395</v>
      </c>
      <c r="J677" s="2">
        <v>2175529</v>
      </c>
      <c r="K677" s="2" t="s">
        <v>14759</v>
      </c>
      <c r="L677" s="1" t="str">
        <f t="shared" si="10"/>
        <v>Shirur52019</v>
      </c>
    </row>
    <row r="678" spans="1:12" x14ac:dyDescent="0.3">
      <c r="A678" s="2">
        <v>36</v>
      </c>
      <c r="B678" s="2" t="s">
        <v>759</v>
      </c>
      <c r="C678" s="2" t="s">
        <v>1716</v>
      </c>
      <c r="D678" s="2" t="s">
        <v>1020</v>
      </c>
      <c r="E678" s="2">
        <v>6</v>
      </c>
      <c r="F678" s="2" t="s">
        <v>19</v>
      </c>
      <c r="G678" s="2">
        <v>4925</v>
      </c>
      <c r="H678" s="3">
        <v>3.8166607899131661E-3</v>
      </c>
      <c r="I678" s="2">
        <v>1290395</v>
      </c>
      <c r="J678" s="2">
        <v>2175529</v>
      </c>
      <c r="K678" s="2" t="s">
        <v>14759</v>
      </c>
      <c r="L678" s="1" t="str">
        <f t="shared" si="10"/>
        <v>Shirur62019</v>
      </c>
    </row>
    <row r="679" spans="1:12" x14ac:dyDescent="0.3">
      <c r="A679" s="2">
        <v>36</v>
      </c>
      <c r="B679" s="2" t="s">
        <v>759</v>
      </c>
      <c r="C679" s="2" t="s">
        <v>1717</v>
      </c>
      <c r="D679" s="2" t="s">
        <v>1018</v>
      </c>
      <c r="E679" s="2">
        <v>7</v>
      </c>
      <c r="F679" s="2" t="s">
        <v>19</v>
      </c>
      <c r="G679" s="2">
        <v>4397</v>
      </c>
      <c r="H679" s="3">
        <v>3.4074837549742522E-3</v>
      </c>
      <c r="I679" s="2">
        <v>1290395</v>
      </c>
      <c r="J679" s="2">
        <v>2175529</v>
      </c>
      <c r="K679" s="2" t="s">
        <v>14759</v>
      </c>
      <c r="L679" s="1" t="str">
        <f t="shared" si="10"/>
        <v>Shirur72019</v>
      </c>
    </row>
    <row r="680" spans="1:12" x14ac:dyDescent="0.3">
      <c r="A680" s="2">
        <v>36</v>
      </c>
      <c r="B680" s="2" t="s">
        <v>759</v>
      </c>
      <c r="C680" s="2" t="s">
        <v>1718</v>
      </c>
      <c r="D680" s="2" t="s">
        <v>1020</v>
      </c>
      <c r="E680" s="2">
        <v>8</v>
      </c>
      <c r="F680" s="2" t="s">
        <v>19</v>
      </c>
      <c r="G680" s="2">
        <v>3836</v>
      </c>
      <c r="H680" s="3">
        <v>2.972733155351656E-3</v>
      </c>
      <c r="I680" s="2">
        <v>1290395</v>
      </c>
      <c r="J680" s="2">
        <v>2175529</v>
      </c>
      <c r="K680" s="2" t="s">
        <v>14759</v>
      </c>
      <c r="L680" s="1" t="str">
        <f t="shared" si="10"/>
        <v>Shirur82019</v>
      </c>
    </row>
    <row r="681" spans="1:12" x14ac:dyDescent="0.3">
      <c r="A681" s="2">
        <v>36</v>
      </c>
      <c r="B681" s="2" t="s">
        <v>759</v>
      </c>
      <c r="C681" s="2" t="s">
        <v>1715</v>
      </c>
      <c r="D681" s="2" t="s">
        <v>1018</v>
      </c>
      <c r="E681" s="2">
        <v>9</v>
      </c>
      <c r="F681" s="2" t="s">
        <v>19</v>
      </c>
      <c r="G681" s="2">
        <v>2749</v>
      </c>
      <c r="H681" s="3">
        <v>2.1303554338012779E-3</v>
      </c>
      <c r="I681" s="2">
        <v>1290395</v>
      </c>
      <c r="J681" s="2">
        <v>2175529</v>
      </c>
      <c r="K681" s="2" t="s">
        <v>14759</v>
      </c>
      <c r="L681" s="1" t="str">
        <f t="shared" si="10"/>
        <v>Shirur92019</v>
      </c>
    </row>
    <row r="682" spans="1:12" x14ac:dyDescent="0.3">
      <c r="A682" s="2">
        <v>36</v>
      </c>
      <c r="B682" s="2" t="s">
        <v>759</v>
      </c>
      <c r="C682" s="2" t="s">
        <v>1707</v>
      </c>
      <c r="D682" s="2" t="s">
        <v>1018</v>
      </c>
      <c r="E682" s="2">
        <v>10</v>
      </c>
      <c r="F682" s="2" t="s">
        <v>1664</v>
      </c>
      <c r="G682" s="2">
        <v>1880</v>
      </c>
      <c r="H682" s="3">
        <v>1.4569182304643151E-3</v>
      </c>
      <c r="I682" s="2">
        <v>1290395</v>
      </c>
      <c r="J682" s="2">
        <v>2175529</v>
      </c>
      <c r="K682" s="2" t="s">
        <v>14759</v>
      </c>
      <c r="L682" s="1" t="str">
        <f t="shared" si="10"/>
        <v>Shirur102019</v>
      </c>
    </row>
    <row r="683" spans="1:12" x14ac:dyDescent="0.3">
      <c r="A683" s="2">
        <v>36</v>
      </c>
      <c r="B683" s="2" t="s">
        <v>759</v>
      </c>
      <c r="C683" s="2" t="s">
        <v>1711</v>
      </c>
      <c r="D683" s="2" t="s">
        <v>1018</v>
      </c>
      <c r="E683" s="2">
        <v>11</v>
      </c>
      <c r="F683" s="2" t="s">
        <v>15</v>
      </c>
      <c r="G683" s="2">
        <v>1241</v>
      </c>
      <c r="H683" s="3">
        <v>9.6172102340756128E-4</v>
      </c>
      <c r="I683" s="2">
        <v>1290395</v>
      </c>
      <c r="J683" s="2">
        <v>2175529</v>
      </c>
      <c r="K683" s="2" t="s">
        <v>14759</v>
      </c>
      <c r="L683" s="1" t="str">
        <f t="shared" si="10"/>
        <v>Shirur112019</v>
      </c>
    </row>
    <row r="684" spans="1:12" x14ac:dyDescent="0.3">
      <c r="A684" s="2">
        <v>36</v>
      </c>
      <c r="B684" s="2" t="s">
        <v>759</v>
      </c>
      <c r="C684" s="2" t="s">
        <v>1705</v>
      </c>
      <c r="D684" s="2" t="s">
        <v>1018</v>
      </c>
      <c r="E684" s="2">
        <v>12</v>
      </c>
      <c r="F684" s="2" t="s">
        <v>1038</v>
      </c>
      <c r="G684" s="2">
        <v>996</v>
      </c>
      <c r="H684" s="3">
        <v>7.7185667954386065E-4</v>
      </c>
      <c r="I684" s="2">
        <v>1290395</v>
      </c>
      <c r="J684" s="2">
        <v>2175529</v>
      </c>
      <c r="K684" s="2" t="s">
        <v>14759</v>
      </c>
      <c r="L684" s="1" t="str">
        <f t="shared" si="10"/>
        <v>Shirur122019</v>
      </c>
    </row>
    <row r="685" spans="1:12" x14ac:dyDescent="0.3">
      <c r="A685" s="2">
        <v>36</v>
      </c>
      <c r="B685" s="2" t="s">
        <v>759</v>
      </c>
      <c r="C685" s="2" t="s">
        <v>1714</v>
      </c>
      <c r="D685" s="2" t="s">
        <v>1018</v>
      </c>
      <c r="E685" s="2">
        <v>13</v>
      </c>
      <c r="F685" s="2" t="s">
        <v>19</v>
      </c>
      <c r="G685" s="2">
        <v>955</v>
      </c>
      <c r="H685" s="3">
        <v>7.4008346281564952E-4</v>
      </c>
      <c r="I685" s="2">
        <v>1290395</v>
      </c>
      <c r="J685" s="2">
        <v>2175529</v>
      </c>
      <c r="K685" s="2" t="s">
        <v>14759</v>
      </c>
      <c r="L685" s="1" t="str">
        <f t="shared" si="10"/>
        <v>Shirur132019</v>
      </c>
    </row>
    <row r="686" spans="1:12" x14ac:dyDescent="0.3">
      <c r="A686" s="2">
        <v>36</v>
      </c>
      <c r="B686" s="2" t="s">
        <v>759</v>
      </c>
      <c r="C686" s="2" t="s">
        <v>1719</v>
      </c>
      <c r="D686" s="2" t="s">
        <v>1018</v>
      </c>
      <c r="E686" s="2">
        <v>14</v>
      </c>
      <c r="F686" s="2" t="s">
        <v>19</v>
      </c>
      <c r="G686" s="2">
        <v>901</v>
      </c>
      <c r="H686" s="3">
        <v>6.9823581151507873E-4</v>
      </c>
      <c r="I686" s="2">
        <v>1290395</v>
      </c>
      <c r="J686" s="2">
        <v>2175529</v>
      </c>
      <c r="K686" s="2" t="s">
        <v>14759</v>
      </c>
      <c r="L686" s="1" t="str">
        <f t="shared" si="10"/>
        <v>Shirur142019</v>
      </c>
    </row>
    <row r="687" spans="1:12" x14ac:dyDescent="0.3">
      <c r="A687" s="2">
        <v>36</v>
      </c>
      <c r="B687" s="2" t="s">
        <v>759</v>
      </c>
      <c r="C687" s="2" t="s">
        <v>1712</v>
      </c>
      <c r="D687" s="2" t="s">
        <v>1018</v>
      </c>
      <c r="E687" s="2">
        <v>15</v>
      </c>
      <c r="F687" s="2" t="s">
        <v>19</v>
      </c>
      <c r="G687" s="2">
        <v>826</v>
      </c>
      <c r="H687" s="3">
        <v>6.4011407359761932E-4</v>
      </c>
      <c r="I687" s="2">
        <v>1290395</v>
      </c>
      <c r="J687" s="2">
        <v>2175529</v>
      </c>
      <c r="K687" s="2" t="s">
        <v>14759</v>
      </c>
      <c r="L687" s="1" t="str">
        <f t="shared" si="10"/>
        <v>Shirur152019</v>
      </c>
    </row>
    <row r="688" spans="1:12" x14ac:dyDescent="0.3">
      <c r="A688" s="2">
        <v>36</v>
      </c>
      <c r="B688" s="2" t="s">
        <v>759</v>
      </c>
      <c r="C688" s="2" t="s">
        <v>1713</v>
      </c>
      <c r="D688" s="2" t="s">
        <v>1018</v>
      </c>
      <c r="E688" s="2">
        <v>16</v>
      </c>
      <c r="F688" s="2" t="s">
        <v>19</v>
      </c>
      <c r="G688" s="2">
        <v>786</v>
      </c>
      <c r="H688" s="3">
        <v>6.0911581337497428E-4</v>
      </c>
      <c r="I688" s="2">
        <v>1290395</v>
      </c>
      <c r="J688" s="2">
        <v>2175529</v>
      </c>
      <c r="K688" s="2" t="s">
        <v>14759</v>
      </c>
      <c r="L688" s="1" t="str">
        <f t="shared" si="10"/>
        <v>Shirur162019</v>
      </c>
    </row>
    <row r="689" spans="1:12" x14ac:dyDescent="0.3">
      <c r="A689" s="2">
        <v>36</v>
      </c>
      <c r="B689" s="2" t="s">
        <v>759</v>
      </c>
      <c r="C689" s="2" t="s">
        <v>1708</v>
      </c>
      <c r="D689" s="2" t="s">
        <v>1018</v>
      </c>
      <c r="E689" s="2">
        <v>17</v>
      </c>
      <c r="F689" s="2" t="s">
        <v>1053</v>
      </c>
      <c r="G689" s="2">
        <v>741</v>
      </c>
      <c r="H689" s="3">
        <v>5.7424277062449866E-4</v>
      </c>
      <c r="I689" s="2">
        <v>1290395</v>
      </c>
      <c r="J689" s="2">
        <v>2175529</v>
      </c>
      <c r="K689" s="2" t="s">
        <v>14759</v>
      </c>
      <c r="L689" s="1" t="str">
        <f t="shared" si="10"/>
        <v>Shirur172019</v>
      </c>
    </row>
    <row r="690" spans="1:12" x14ac:dyDescent="0.3">
      <c r="A690" s="2">
        <v>36</v>
      </c>
      <c r="B690" s="2" t="s">
        <v>759</v>
      </c>
      <c r="C690" s="2" t="s">
        <v>1723</v>
      </c>
      <c r="D690" s="2" t="s">
        <v>1020</v>
      </c>
      <c r="E690" s="2">
        <v>18</v>
      </c>
      <c r="F690" s="2" t="s">
        <v>19</v>
      </c>
      <c r="G690" s="2">
        <v>676</v>
      </c>
      <c r="H690" s="3">
        <v>5.2387059776270051E-4</v>
      </c>
      <c r="I690" s="2">
        <v>1290395</v>
      </c>
      <c r="J690" s="2">
        <v>2175529</v>
      </c>
      <c r="K690" s="2" t="s">
        <v>14759</v>
      </c>
      <c r="L690" s="1" t="str">
        <f t="shared" si="10"/>
        <v>Shirur182019</v>
      </c>
    </row>
    <row r="691" spans="1:12" x14ac:dyDescent="0.3">
      <c r="A691" s="2">
        <v>36</v>
      </c>
      <c r="B691" s="2" t="s">
        <v>759</v>
      </c>
      <c r="C691" s="2" t="s">
        <v>1721</v>
      </c>
      <c r="D691" s="2" t="s">
        <v>1018</v>
      </c>
      <c r="E691" s="2">
        <v>19</v>
      </c>
      <c r="F691" s="2" t="s">
        <v>19</v>
      </c>
      <c r="G691" s="2">
        <v>670</v>
      </c>
      <c r="H691" s="3">
        <v>5.1922085872930384E-4</v>
      </c>
      <c r="I691" s="2">
        <v>1290395</v>
      </c>
      <c r="J691" s="2">
        <v>2175529</v>
      </c>
      <c r="K691" s="2" t="s">
        <v>14759</v>
      </c>
      <c r="L691" s="1" t="str">
        <f t="shared" si="10"/>
        <v>Shirur192019</v>
      </c>
    </row>
    <row r="692" spans="1:12" x14ac:dyDescent="0.3">
      <c r="A692" s="2">
        <v>36</v>
      </c>
      <c r="B692" s="2" t="s">
        <v>759</v>
      </c>
      <c r="C692" s="2" t="s">
        <v>1710</v>
      </c>
      <c r="D692" s="2" t="s">
        <v>1018</v>
      </c>
      <c r="E692" s="2">
        <v>20</v>
      </c>
      <c r="F692" s="2" t="s">
        <v>728</v>
      </c>
      <c r="G692" s="2">
        <v>627</v>
      </c>
      <c r="H692" s="3">
        <v>4.8589772898996046E-4</v>
      </c>
      <c r="I692" s="2">
        <v>1290395</v>
      </c>
      <c r="J692" s="2">
        <v>2175529</v>
      </c>
      <c r="K692" s="2" t="s">
        <v>14759</v>
      </c>
      <c r="L692" s="1" t="str">
        <f t="shared" si="10"/>
        <v>Shirur202019</v>
      </c>
    </row>
    <row r="693" spans="1:12" x14ac:dyDescent="0.3">
      <c r="A693" s="2">
        <v>36</v>
      </c>
      <c r="B693" s="2" t="s">
        <v>759</v>
      </c>
      <c r="C693" s="2" t="s">
        <v>1709</v>
      </c>
      <c r="D693" s="2" t="s">
        <v>1018</v>
      </c>
      <c r="E693" s="2">
        <v>21</v>
      </c>
      <c r="F693" s="2" t="s">
        <v>1328</v>
      </c>
      <c r="G693" s="2">
        <v>615</v>
      </c>
      <c r="H693" s="3">
        <v>4.7659825092316696E-4</v>
      </c>
      <c r="I693" s="2">
        <v>1290395</v>
      </c>
      <c r="J693" s="2">
        <v>2175529</v>
      </c>
      <c r="K693" s="2" t="s">
        <v>14759</v>
      </c>
      <c r="L693" s="1" t="str">
        <f t="shared" si="10"/>
        <v>Shirur212019</v>
      </c>
    </row>
    <row r="694" spans="1:12" x14ac:dyDescent="0.3">
      <c r="A694" s="2">
        <v>36</v>
      </c>
      <c r="B694" s="2" t="s">
        <v>759</v>
      </c>
      <c r="C694" s="2" t="s">
        <v>1706</v>
      </c>
      <c r="D694" s="2" t="s">
        <v>1018</v>
      </c>
      <c r="E694" s="2">
        <v>22</v>
      </c>
      <c r="F694" s="2" t="s">
        <v>1368</v>
      </c>
      <c r="G694" s="2">
        <v>604</v>
      </c>
      <c r="H694" s="3">
        <v>4.6807372936193955E-4</v>
      </c>
      <c r="I694" s="2">
        <v>1290395</v>
      </c>
      <c r="J694" s="2">
        <v>2175529</v>
      </c>
      <c r="K694" s="2" t="s">
        <v>14759</v>
      </c>
      <c r="L694" s="1" t="str">
        <f t="shared" si="10"/>
        <v>Shirur222019</v>
      </c>
    </row>
    <row r="695" spans="1:12" x14ac:dyDescent="0.3">
      <c r="A695" s="2">
        <v>36</v>
      </c>
      <c r="B695" s="2" t="s">
        <v>759</v>
      </c>
      <c r="C695" s="2" t="s">
        <v>1720</v>
      </c>
      <c r="D695" s="2" t="s">
        <v>1018</v>
      </c>
      <c r="E695" s="2">
        <v>23</v>
      </c>
      <c r="F695" s="2" t="s">
        <v>19</v>
      </c>
      <c r="G695" s="2">
        <v>566</v>
      </c>
      <c r="H695" s="3">
        <v>4.386253821504268E-4</v>
      </c>
      <c r="I695" s="2">
        <v>1290395</v>
      </c>
      <c r="J695" s="2">
        <v>2175529</v>
      </c>
      <c r="K695" s="2" t="s">
        <v>14759</v>
      </c>
      <c r="L695" s="1" t="str">
        <f t="shared" si="10"/>
        <v>Shirur232019</v>
      </c>
    </row>
    <row r="696" spans="1:12" x14ac:dyDescent="0.3">
      <c r="A696" s="2">
        <v>36</v>
      </c>
      <c r="B696" s="2" t="s">
        <v>759</v>
      </c>
      <c r="C696" s="2" t="s">
        <v>1722</v>
      </c>
      <c r="D696" s="2" t="s">
        <v>1020</v>
      </c>
      <c r="E696" s="2">
        <v>24</v>
      </c>
      <c r="F696" s="2" t="s">
        <v>19</v>
      </c>
      <c r="G696" s="2">
        <v>555</v>
      </c>
      <c r="H696" s="3">
        <v>4.3010086058919945E-4</v>
      </c>
      <c r="I696" s="2">
        <v>1290395</v>
      </c>
      <c r="J696" s="2">
        <v>2175529</v>
      </c>
      <c r="K696" s="2" t="s">
        <v>14759</v>
      </c>
      <c r="L696" s="1" t="str">
        <f t="shared" si="10"/>
        <v>Shirur242019</v>
      </c>
    </row>
    <row r="697" spans="1:12" x14ac:dyDescent="0.3">
      <c r="A697" s="2">
        <v>37</v>
      </c>
      <c r="B697" s="2" t="s">
        <v>774</v>
      </c>
      <c r="C697" s="2" t="s">
        <v>1725</v>
      </c>
      <c r="D697" s="2" t="s">
        <v>1018</v>
      </c>
      <c r="E697" s="2">
        <v>1</v>
      </c>
      <c r="F697" s="2" t="s">
        <v>9</v>
      </c>
      <c r="G697" s="2">
        <v>696961</v>
      </c>
      <c r="H697" s="3">
        <v>0.58474542853667033</v>
      </c>
      <c r="I697" s="2">
        <v>1191905</v>
      </c>
      <c r="J697" s="2">
        <v>1861396</v>
      </c>
      <c r="K697" s="2" t="s">
        <v>14755</v>
      </c>
      <c r="L697" s="1" t="str">
        <f t="shared" si="10"/>
        <v>Ahmadnagar 12019</v>
      </c>
    </row>
    <row r="698" spans="1:12" x14ac:dyDescent="0.3">
      <c r="A698" s="2">
        <v>37</v>
      </c>
      <c r="B698" s="2" t="s">
        <v>774</v>
      </c>
      <c r="C698" s="2" t="s">
        <v>1726</v>
      </c>
      <c r="D698" s="2" t="s">
        <v>1018</v>
      </c>
      <c r="E698" s="2">
        <v>2</v>
      </c>
      <c r="F698" s="2" t="s">
        <v>51</v>
      </c>
      <c r="G698" s="2">
        <v>419364</v>
      </c>
      <c r="H698" s="3">
        <v>0.35184347745835448</v>
      </c>
      <c r="I698" s="2">
        <v>1191905</v>
      </c>
      <c r="J698" s="2">
        <v>1861396</v>
      </c>
      <c r="K698" s="2" t="s">
        <v>14755</v>
      </c>
      <c r="L698" s="1" t="str">
        <f t="shared" si="10"/>
        <v>Ahmadnagar 22019</v>
      </c>
    </row>
    <row r="699" spans="1:12" x14ac:dyDescent="0.3">
      <c r="A699" s="2">
        <v>37</v>
      </c>
      <c r="B699" s="2" t="s">
        <v>774</v>
      </c>
      <c r="C699" s="2" t="s">
        <v>1731</v>
      </c>
      <c r="D699" s="2" t="s">
        <v>1018</v>
      </c>
      <c r="E699" s="2">
        <v>3</v>
      </c>
      <c r="F699" s="2" t="s">
        <v>1023</v>
      </c>
      <c r="G699" s="2">
        <v>31644</v>
      </c>
      <c r="H699" s="3">
        <v>2.6549095775250543E-2</v>
      </c>
      <c r="I699" s="2">
        <v>1191905</v>
      </c>
      <c r="J699" s="2">
        <v>1861396</v>
      </c>
      <c r="K699" s="2" t="s">
        <v>14755</v>
      </c>
      <c r="L699" s="1" t="str">
        <f t="shared" si="10"/>
        <v>Ahmadnagar 32019</v>
      </c>
    </row>
    <row r="700" spans="1:12" x14ac:dyDescent="0.3">
      <c r="A700" s="2">
        <v>37</v>
      </c>
      <c r="B700" s="2" t="s">
        <v>774</v>
      </c>
      <c r="C700" s="2" t="s">
        <v>1724</v>
      </c>
      <c r="D700" s="2" t="s">
        <v>1018</v>
      </c>
      <c r="E700" s="2">
        <v>4</v>
      </c>
      <c r="F700" s="2" t="s">
        <v>11</v>
      </c>
      <c r="G700" s="2">
        <v>6654</v>
      </c>
      <c r="H700" s="3">
        <v>5.5826596918378563E-3</v>
      </c>
      <c r="I700" s="2">
        <v>1191905</v>
      </c>
      <c r="J700" s="2">
        <v>1861396</v>
      </c>
      <c r="K700" s="2" t="s">
        <v>14755</v>
      </c>
      <c r="L700" s="1" t="str">
        <f t="shared" si="10"/>
        <v>Ahmadnagar 42019</v>
      </c>
    </row>
    <row r="701" spans="1:12" x14ac:dyDescent="0.3">
      <c r="A701" s="2">
        <v>37</v>
      </c>
      <c r="B701" s="2" t="s">
        <v>774</v>
      </c>
      <c r="C701" s="2" t="str">
        <f>"NOTA"&amp;B701</f>
        <v xml:space="preserve">NOTAAhmadnagar </v>
      </c>
      <c r="D701" s="2" t="s">
        <v>7923</v>
      </c>
      <c r="E701" s="2">
        <v>5</v>
      </c>
      <c r="F701" s="2" t="s">
        <v>22</v>
      </c>
      <c r="G701" s="2">
        <v>4016</v>
      </c>
      <c r="H701" s="3">
        <v>3.369396050859758E-3</v>
      </c>
      <c r="I701" s="2">
        <v>1191905</v>
      </c>
      <c r="J701" s="2">
        <v>1861396</v>
      </c>
      <c r="K701" s="2" t="s">
        <v>14755</v>
      </c>
      <c r="L701" s="1" t="str">
        <f t="shared" si="10"/>
        <v>Ahmadnagar 52019</v>
      </c>
    </row>
    <row r="702" spans="1:12" x14ac:dyDescent="0.3">
      <c r="A702" s="2">
        <v>37</v>
      </c>
      <c r="B702" s="2" t="s">
        <v>774</v>
      </c>
      <c r="C702" s="2" t="s">
        <v>1739</v>
      </c>
      <c r="D702" s="2" t="s">
        <v>1018</v>
      </c>
      <c r="E702" s="2">
        <v>6</v>
      </c>
      <c r="F702" s="2" t="s">
        <v>19</v>
      </c>
      <c r="G702" s="2">
        <v>3981</v>
      </c>
      <c r="H702" s="3">
        <v>3.3400312944404124E-3</v>
      </c>
      <c r="I702" s="2">
        <v>1191905</v>
      </c>
      <c r="J702" s="2">
        <v>1861396</v>
      </c>
      <c r="K702" s="2" t="s">
        <v>14755</v>
      </c>
      <c r="L702" s="1" t="str">
        <f t="shared" si="10"/>
        <v>Ahmadnagar 62019</v>
      </c>
    </row>
    <row r="703" spans="1:12" x14ac:dyDescent="0.3">
      <c r="A703" s="2">
        <v>37</v>
      </c>
      <c r="B703" s="2" t="s">
        <v>774</v>
      </c>
      <c r="C703" s="2" t="s">
        <v>1741</v>
      </c>
      <c r="D703" s="2" t="s">
        <v>1018</v>
      </c>
      <c r="E703" s="2">
        <v>7</v>
      </c>
      <c r="F703" s="2" t="s">
        <v>19</v>
      </c>
      <c r="G703" s="2">
        <v>3793</v>
      </c>
      <c r="H703" s="3">
        <v>3.1823006028164997E-3</v>
      </c>
      <c r="I703" s="2">
        <v>1191905</v>
      </c>
      <c r="J703" s="2">
        <v>1861396</v>
      </c>
      <c r="K703" s="2" t="s">
        <v>14755</v>
      </c>
      <c r="L703" s="1" t="str">
        <f t="shared" si="10"/>
        <v>Ahmadnagar 72019</v>
      </c>
    </row>
    <row r="704" spans="1:12" x14ac:dyDescent="0.3">
      <c r="A704" s="2">
        <v>37</v>
      </c>
      <c r="B704" s="2" t="s">
        <v>774</v>
      </c>
      <c r="C704" s="2" t="s">
        <v>1742</v>
      </c>
      <c r="D704" s="2" t="s">
        <v>1018</v>
      </c>
      <c r="E704" s="2">
        <v>8</v>
      </c>
      <c r="F704" s="2" t="s">
        <v>19</v>
      </c>
      <c r="G704" s="2">
        <v>3740</v>
      </c>
      <c r="H704" s="3">
        <v>3.1378339716672051E-3</v>
      </c>
      <c r="I704" s="2">
        <v>1191905</v>
      </c>
      <c r="J704" s="2">
        <v>1861396</v>
      </c>
      <c r="K704" s="2" t="s">
        <v>14755</v>
      </c>
      <c r="L704" s="1" t="str">
        <f t="shared" si="10"/>
        <v>Ahmadnagar 82019</v>
      </c>
    </row>
    <row r="705" spans="1:12" x14ac:dyDescent="0.3">
      <c r="A705" s="2">
        <v>37</v>
      </c>
      <c r="B705" s="2" t="s">
        <v>774</v>
      </c>
      <c r="C705" s="2" t="s">
        <v>1727</v>
      </c>
      <c r="D705" s="2" t="s">
        <v>1018</v>
      </c>
      <c r="E705" s="2">
        <v>9</v>
      </c>
      <c r="F705" s="2" t="s">
        <v>728</v>
      </c>
      <c r="G705" s="2">
        <v>3183</v>
      </c>
      <c r="H705" s="3">
        <v>2.6705148480793352E-3</v>
      </c>
      <c r="I705" s="2">
        <v>1191905</v>
      </c>
      <c r="J705" s="2">
        <v>1861396</v>
      </c>
      <c r="K705" s="2" t="s">
        <v>14755</v>
      </c>
      <c r="L705" s="1" t="str">
        <f t="shared" si="10"/>
        <v>Ahmadnagar 92019</v>
      </c>
    </row>
    <row r="706" spans="1:12" x14ac:dyDescent="0.3">
      <c r="A706" s="2">
        <v>37</v>
      </c>
      <c r="B706" s="2" t="s">
        <v>774</v>
      </c>
      <c r="C706" s="2" t="s">
        <v>1740</v>
      </c>
      <c r="D706" s="2" t="s">
        <v>1018</v>
      </c>
      <c r="E706" s="2">
        <v>10</v>
      </c>
      <c r="F706" s="2" t="s">
        <v>19</v>
      </c>
      <c r="G706" s="2">
        <v>2764</v>
      </c>
      <c r="H706" s="3">
        <v>2.3189767640877418E-3</v>
      </c>
      <c r="I706" s="2">
        <v>1191905</v>
      </c>
      <c r="J706" s="2">
        <v>1861396</v>
      </c>
      <c r="K706" s="2" t="s">
        <v>14755</v>
      </c>
      <c r="L706" s="1" t="str">
        <f t="shared" si="10"/>
        <v>Ahmadnagar 102019</v>
      </c>
    </row>
    <row r="707" spans="1:12" x14ac:dyDescent="0.3">
      <c r="A707" s="2">
        <v>37</v>
      </c>
      <c r="B707" s="2" t="s">
        <v>774</v>
      </c>
      <c r="C707" s="2" t="s">
        <v>1730</v>
      </c>
      <c r="D707" s="2" t="s">
        <v>1018</v>
      </c>
      <c r="E707" s="2">
        <v>11</v>
      </c>
      <c r="F707" s="2" t="s">
        <v>1323</v>
      </c>
      <c r="G707" s="2">
        <v>2499</v>
      </c>
      <c r="H707" s="3">
        <v>2.0966436083412689E-3</v>
      </c>
      <c r="I707" s="2">
        <v>1191905</v>
      </c>
      <c r="J707" s="2">
        <v>1861396</v>
      </c>
      <c r="K707" s="2" t="s">
        <v>14755</v>
      </c>
      <c r="L707" s="1" t="str">
        <f t="shared" ref="L707:L770" si="11">B707&amp;E707&amp;2019</f>
        <v>Ahmadnagar 112019</v>
      </c>
    </row>
    <row r="708" spans="1:12" x14ac:dyDescent="0.3">
      <c r="A708" s="2">
        <v>37</v>
      </c>
      <c r="B708" s="2" t="s">
        <v>774</v>
      </c>
      <c r="C708" s="2" t="s">
        <v>1738</v>
      </c>
      <c r="D708" s="2" t="s">
        <v>1018</v>
      </c>
      <c r="E708" s="2">
        <v>12</v>
      </c>
      <c r="F708" s="2" t="s">
        <v>19</v>
      </c>
      <c r="G708" s="2">
        <v>2484</v>
      </c>
      <c r="H708" s="3">
        <v>2.0840587127329778E-3</v>
      </c>
      <c r="I708" s="2">
        <v>1191905</v>
      </c>
      <c r="J708" s="2">
        <v>1861396</v>
      </c>
      <c r="K708" s="2" t="s">
        <v>14755</v>
      </c>
      <c r="L708" s="1" t="str">
        <f t="shared" si="11"/>
        <v>Ahmadnagar 122019</v>
      </c>
    </row>
    <row r="709" spans="1:12" x14ac:dyDescent="0.3">
      <c r="A709" s="2">
        <v>37</v>
      </c>
      <c r="B709" s="2" t="s">
        <v>774</v>
      </c>
      <c r="C709" s="2" t="s">
        <v>787</v>
      </c>
      <c r="D709" s="2" t="s">
        <v>1018</v>
      </c>
      <c r="E709" s="2">
        <v>13</v>
      </c>
      <c r="F709" s="2" t="s">
        <v>19</v>
      </c>
      <c r="G709" s="2">
        <v>2346</v>
      </c>
      <c r="H709" s="3">
        <v>1.9682776731367014E-3</v>
      </c>
      <c r="I709" s="2">
        <v>1191905</v>
      </c>
      <c r="J709" s="2">
        <v>1861396</v>
      </c>
      <c r="K709" s="2" t="s">
        <v>14755</v>
      </c>
      <c r="L709" s="1" t="str">
        <f t="shared" si="11"/>
        <v>Ahmadnagar 132019</v>
      </c>
    </row>
    <row r="710" spans="1:12" x14ac:dyDescent="0.3">
      <c r="A710" s="2">
        <v>37</v>
      </c>
      <c r="B710" s="2" t="s">
        <v>774</v>
      </c>
      <c r="C710" s="2" t="s">
        <v>1732</v>
      </c>
      <c r="D710" s="2" t="s">
        <v>1018</v>
      </c>
      <c r="E710" s="2">
        <v>14</v>
      </c>
      <c r="F710" s="2" t="s">
        <v>15</v>
      </c>
      <c r="G710" s="2">
        <v>1491</v>
      </c>
      <c r="H710" s="3">
        <v>1.2509386234641183E-3</v>
      </c>
      <c r="I710" s="2">
        <v>1191905</v>
      </c>
      <c r="J710" s="2">
        <v>1861396</v>
      </c>
      <c r="K710" s="2" t="s">
        <v>14755</v>
      </c>
      <c r="L710" s="1" t="str">
        <f t="shared" si="11"/>
        <v>Ahmadnagar 142019</v>
      </c>
    </row>
    <row r="711" spans="1:12" x14ac:dyDescent="0.3">
      <c r="A711" s="2">
        <v>37</v>
      </c>
      <c r="B711" s="2" t="s">
        <v>774</v>
      </c>
      <c r="C711" s="2" t="s">
        <v>1728</v>
      </c>
      <c r="D711" s="2" t="s">
        <v>1018</v>
      </c>
      <c r="E711" s="2">
        <v>15</v>
      </c>
      <c r="F711" s="2" t="s">
        <v>1729</v>
      </c>
      <c r="G711" s="2">
        <v>1489</v>
      </c>
      <c r="H711" s="3">
        <v>1.249260637383013E-3</v>
      </c>
      <c r="I711" s="2">
        <v>1191905</v>
      </c>
      <c r="J711" s="2">
        <v>1861396</v>
      </c>
      <c r="K711" s="2" t="s">
        <v>14755</v>
      </c>
      <c r="L711" s="1" t="str">
        <f t="shared" si="11"/>
        <v>Ahmadnagar 152019</v>
      </c>
    </row>
    <row r="712" spans="1:12" x14ac:dyDescent="0.3">
      <c r="A712" s="2">
        <v>37</v>
      </c>
      <c r="B712" s="2" t="s">
        <v>774</v>
      </c>
      <c r="C712" s="2" t="s">
        <v>1734</v>
      </c>
      <c r="D712" s="2" t="s">
        <v>1020</v>
      </c>
      <c r="E712" s="2">
        <v>16</v>
      </c>
      <c r="F712" s="2" t="s">
        <v>19</v>
      </c>
      <c r="G712" s="2">
        <v>1315</v>
      </c>
      <c r="H712" s="3">
        <v>1.1032758483268382E-3</v>
      </c>
      <c r="I712" s="2">
        <v>1191905</v>
      </c>
      <c r="J712" s="2">
        <v>1861396</v>
      </c>
      <c r="K712" s="2" t="s">
        <v>14755</v>
      </c>
      <c r="L712" s="1" t="str">
        <f t="shared" si="11"/>
        <v>Ahmadnagar 162019</v>
      </c>
    </row>
    <row r="713" spans="1:12" x14ac:dyDescent="0.3">
      <c r="A713" s="2">
        <v>37</v>
      </c>
      <c r="B713" s="2" t="s">
        <v>774</v>
      </c>
      <c r="C713" s="2" t="s">
        <v>1737</v>
      </c>
      <c r="D713" s="2" t="s">
        <v>1018</v>
      </c>
      <c r="E713" s="2">
        <v>17</v>
      </c>
      <c r="F713" s="2" t="s">
        <v>19</v>
      </c>
      <c r="G713" s="2">
        <v>1267</v>
      </c>
      <c r="H713" s="3">
        <v>1.0630041823803072E-3</v>
      </c>
      <c r="I713" s="2">
        <v>1191905</v>
      </c>
      <c r="J713" s="2">
        <v>1861396</v>
      </c>
      <c r="K713" s="2" t="s">
        <v>14755</v>
      </c>
      <c r="L713" s="1" t="str">
        <f t="shared" si="11"/>
        <v>Ahmadnagar 172019</v>
      </c>
    </row>
    <row r="714" spans="1:12" x14ac:dyDescent="0.3">
      <c r="A714" s="2">
        <v>37</v>
      </c>
      <c r="B714" s="2" t="s">
        <v>774</v>
      </c>
      <c r="C714" s="2" t="s">
        <v>1736</v>
      </c>
      <c r="D714" s="2" t="s">
        <v>1018</v>
      </c>
      <c r="E714" s="2">
        <v>18</v>
      </c>
      <c r="F714" s="2" t="s">
        <v>19</v>
      </c>
      <c r="G714" s="2">
        <v>1242</v>
      </c>
      <c r="H714" s="3">
        <v>1.0420293563664889E-3</v>
      </c>
      <c r="I714" s="2">
        <v>1191905</v>
      </c>
      <c r="J714" s="2">
        <v>1861396</v>
      </c>
      <c r="K714" s="2" t="s">
        <v>14755</v>
      </c>
      <c r="L714" s="1" t="str">
        <f t="shared" si="11"/>
        <v>Ahmadnagar 182019</v>
      </c>
    </row>
    <row r="715" spans="1:12" x14ac:dyDescent="0.3">
      <c r="A715" s="2">
        <v>37</v>
      </c>
      <c r="B715" s="2" t="s">
        <v>774</v>
      </c>
      <c r="C715" s="2" t="s">
        <v>1735</v>
      </c>
      <c r="D715" s="2" t="s">
        <v>1018</v>
      </c>
      <c r="E715" s="2">
        <v>19</v>
      </c>
      <c r="F715" s="2" t="s">
        <v>19</v>
      </c>
      <c r="G715" s="2">
        <v>963</v>
      </c>
      <c r="H715" s="3">
        <v>8.0795029805227762E-4</v>
      </c>
      <c r="I715" s="2">
        <v>1191905</v>
      </c>
      <c r="J715" s="2">
        <v>1861396</v>
      </c>
      <c r="K715" s="2" t="s">
        <v>14755</v>
      </c>
      <c r="L715" s="1" t="str">
        <f t="shared" si="11"/>
        <v>Ahmadnagar 192019</v>
      </c>
    </row>
    <row r="716" spans="1:12" x14ac:dyDescent="0.3">
      <c r="A716" s="2">
        <v>37</v>
      </c>
      <c r="B716" s="2" t="s">
        <v>774</v>
      </c>
      <c r="C716" s="2" t="s">
        <v>1733</v>
      </c>
      <c r="D716" s="2" t="s">
        <v>1018</v>
      </c>
      <c r="E716" s="2">
        <v>20</v>
      </c>
      <c r="F716" s="2" t="s">
        <v>19</v>
      </c>
      <c r="G716" s="2">
        <v>709</v>
      </c>
      <c r="H716" s="3">
        <v>5.9484606575188463E-4</v>
      </c>
      <c r="I716" s="2">
        <v>1191905</v>
      </c>
      <c r="J716" s="2">
        <v>1861396</v>
      </c>
      <c r="K716" s="2" t="s">
        <v>14755</v>
      </c>
      <c r="L716" s="1" t="str">
        <f t="shared" si="11"/>
        <v>Ahmadnagar 202019</v>
      </c>
    </row>
    <row r="717" spans="1:12" x14ac:dyDescent="0.3">
      <c r="A717" s="2">
        <v>38</v>
      </c>
      <c r="B717" s="2" t="s">
        <v>788</v>
      </c>
      <c r="C717" s="2" t="s">
        <v>1745</v>
      </c>
      <c r="D717" s="2" t="s">
        <v>1018</v>
      </c>
      <c r="E717" s="2">
        <v>1</v>
      </c>
      <c r="F717" s="2" t="s">
        <v>103</v>
      </c>
      <c r="G717" s="2">
        <v>483449</v>
      </c>
      <c r="H717" s="3">
        <v>0.47283896643222723</v>
      </c>
      <c r="I717" s="2">
        <v>1022439</v>
      </c>
      <c r="J717" s="2">
        <v>1587079</v>
      </c>
      <c r="K717" s="2" t="s">
        <v>14755</v>
      </c>
      <c r="L717" s="1" t="str">
        <f t="shared" si="11"/>
        <v>Shirdi12019</v>
      </c>
    </row>
    <row r="718" spans="1:12" x14ac:dyDescent="0.3">
      <c r="A718" s="2">
        <v>38</v>
      </c>
      <c r="B718" s="2" t="s">
        <v>788</v>
      </c>
      <c r="C718" s="2" t="s">
        <v>1743</v>
      </c>
      <c r="D718" s="2" t="s">
        <v>1018</v>
      </c>
      <c r="E718" s="2">
        <v>2</v>
      </c>
      <c r="F718" s="2" t="s">
        <v>7</v>
      </c>
      <c r="G718" s="2">
        <v>364113</v>
      </c>
      <c r="H718" s="3">
        <v>0.35612197891512354</v>
      </c>
      <c r="I718" s="2">
        <v>1022439</v>
      </c>
      <c r="J718" s="2">
        <v>1587079</v>
      </c>
      <c r="K718" s="2" t="s">
        <v>14755</v>
      </c>
      <c r="L718" s="1" t="str">
        <f t="shared" si="11"/>
        <v>Shirdi22019</v>
      </c>
    </row>
    <row r="719" spans="1:12" x14ac:dyDescent="0.3">
      <c r="A719" s="2">
        <v>38</v>
      </c>
      <c r="B719" s="2" t="s">
        <v>788</v>
      </c>
      <c r="C719" s="2" t="s">
        <v>1750</v>
      </c>
      <c r="D719" s="2" t="s">
        <v>1018</v>
      </c>
      <c r="E719" s="2">
        <v>3</v>
      </c>
      <c r="F719" s="2" t="s">
        <v>1023</v>
      </c>
      <c r="G719" s="2">
        <v>62952</v>
      </c>
      <c r="H719" s="3">
        <v>6.1570421316088295E-2</v>
      </c>
      <c r="I719" s="2">
        <v>1022439</v>
      </c>
      <c r="J719" s="2">
        <v>1587079</v>
      </c>
      <c r="K719" s="2" t="s">
        <v>14755</v>
      </c>
      <c r="L719" s="1" t="str">
        <f t="shared" si="11"/>
        <v>Shirdi32019</v>
      </c>
    </row>
    <row r="720" spans="1:12" x14ac:dyDescent="0.3">
      <c r="A720" s="2">
        <v>38</v>
      </c>
      <c r="B720" s="2" t="s">
        <v>788</v>
      </c>
      <c r="C720" s="2" t="s">
        <v>1759</v>
      </c>
      <c r="D720" s="2" t="s">
        <v>1018</v>
      </c>
      <c r="E720" s="2">
        <v>4</v>
      </c>
      <c r="F720" s="2" t="s">
        <v>19</v>
      </c>
      <c r="G720" s="2">
        <v>35085</v>
      </c>
      <c r="H720" s="3">
        <v>3.4315005589575516E-2</v>
      </c>
      <c r="I720" s="2">
        <v>1022439</v>
      </c>
      <c r="J720" s="2">
        <v>1587079</v>
      </c>
      <c r="K720" s="2" t="s">
        <v>14755</v>
      </c>
      <c r="L720" s="1" t="str">
        <f t="shared" si="11"/>
        <v>Shirdi42019</v>
      </c>
    </row>
    <row r="721" spans="1:12" x14ac:dyDescent="0.3">
      <c r="A721" s="2">
        <v>38</v>
      </c>
      <c r="B721" s="2" t="s">
        <v>788</v>
      </c>
      <c r="C721" s="2" t="s">
        <v>1744</v>
      </c>
      <c r="D721" s="2" t="s">
        <v>1018</v>
      </c>
      <c r="E721" s="2">
        <v>5</v>
      </c>
      <c r="F721" s="2" t="s">
        <v>267</v>
      </c>
      <c r="G721" s="2">
        <v>20264</v>
      </c>
      <c r="H721" s="3">
        <v>1.9819275281948361E-2</v>
      </c>
      <c r="I721" s="2">
        <v>1022439</v>
      </c>
      <c r="J721" s="2">
        <v>1587079</v>
      </c>
      <c r="K721" s="2" t="s">
        <v>14755</v>
      </c>
      <c r="L721" s="1" t="str">
        <f t="shared" si="11"/>
        <v>Shirdi52019</v>
      </c>
    </row>
    <row r="722" spans="1:12" x14ac:dyDescent="0.3">
      <c r="A722" s="2">
        <v>38</v>
      </c>
      <c r="B722" s="2" t="s">
        <v>788</v>
      </c>
      <c r="C722" s="2" t="s">
        <v>1755</v>
      </c>
      <c r="D722" s="2" t="s">
        <v>1018</v>
      </c>
      <c r="E722" s="2">
        <v>6</v>
      </c>
      <c r="F722" s="2" t="s">
        <v>19</v>
      </c>
      <c r="G722" s="2">
        <v>12923</v>
      </c>
      <c r="H722" s="3">
        <v>1.2639384843496776E-2</v>
      </c>
      <c r="I722" s="2">
        <v>1022439</v>
      </c>
      <c r="J722" s="2">
        <v>1587079</v>
      </c>
      <c r="K722" s="2" t="s">
        <v>14755</v>
      </c>
      <c r="L722" s="1" t="str">
        <f t="shared" si="11"/>
        <v>Shirdi62019</v>
      </c>
    </row>
    <row r="723" spans="1:12" x14ac:dyDescent="0.3">
      <c r="A723" s="2">
        <v>38</v>
      </c>
      <c r="B723" s="2" t="s">
        <v>788</v>
      </c>
      <c r="C723" s="2" t="s">
        <v>1758</v>
      </c>
      <c r="D723" s="2" t="s">
        <v>1018</v>
      </c>
      <c r="E723" s="2">
        <v>7</v>
      </c>
      <c r="F723" s="2" t="s">
        <v>19</v>
      </c>
      <c r="G723" s="2">
        <v>8203</v>
      </c>
      <c r="H723" s="3">
        <v>8.0229725196319778E-3</v>
      </c>
      <c r="I723" s="2">
        <v>1022439</v>
      </c>
      <c r="J723" s="2">
        <v>1587079</v>
      </c>
      <c r="K723" s="2" t="s">
        <v>14755</v>
      </c>
      <c r="L723" s="1" t="str">
        <f t="shared" si="11"/>
        <v>Shirdi72019</v>
      </c>
    </row>
    <row r="724" spans="1:12" x14ac:dyDescent="0.3">
      <c r="A724" s="2">
        <v>38</v>
      </c>
      <c r="B724" s="2" t="s">
        <v>788</v>
      </c>
      <c r="C724" s="2" t="s">
        <v>1746</v>
      </c>
      <c r="D724" s="2" t="s">
        <v>1018</v>
      </c>
      <c r="E724" s="2">
        <v>8</v>
      </c>
      <c r="F724" s="2" t="s">
        <v>11</v>
      </c>
      <c r="G724" s="2">
        <v>5974</v>
      </c>
      <c r="H724" s="3">
        <v>5.8428913607559965E-3</v>
      </c>
      <c r="I724" s="2">
        <v>1022439</v>
      </c>
      <c r="J724" s="2">
        <v>1587079</v>
      </c>
      <c r="K724" s="2" t="s">
        <v>14755</v>
      </c>
      <c r="L724" s="1" t="str">
        <f t="shared" si="11"/>
        <v>Shirdi82019</v>
      </c>
    </row>
    <row r="725" spans="1:12" x14ac:dyDescent="0.3">
      <c r="A725" s="2">
        <v>38</v>
      </c>
      <c r="B725" s="2" t="s">
        <v>788</v>
      </c>
      <c r="C725" s="2" t="str">
        <f>"NOTA"&amp;B725</f>
        <v>NOTAShirdi</v>
      </c>
      <c r="D725" s="2" t="s">
        <v>7923</v>
      </c>
      <c r="E725" s="2">
        <v>9</v>
      </c>
      <c r="F725" s="2" t="s">
        <v>22</v>
      </c>
      <c r="G725" s="2">
        <v>5301</v>
      </c>
      <c r="H725" s="3">
        <v>5.184661383221884E-3</v>
      </c>
      <c r="I725" s="2">
        <v>1022439</v>
      </c>
      <c r="J725" s="2">
        <v>1587079</v>
      </c>
      <c r="K725" s="2" t="s">
        <v>14755</v>
      </c>
      <c r="L725" s="1" t="str">
        <f t="shared" si="11"/>
        <v>Shirdi92019</v>
      </c>
    </row>
    <row r="726" spans="1:12" x14ac:dyDescent="0.3">
      <c r="A726" s="2">
        <v>38</v>
      </c>
      <c r="B726" s="2" t="s">
        <v>788</v>
      </c>
      <c r="C726" s="2" t="s">
        <v>1752</v>
      </c>
      <c r="D726" s="2" t="s">
        <v>1018</v>
      </c>
      <c r="E726" s="2">
        <v>10</v>
      </c>
      <c r="F726" s="2" t="s">
        <v>19</v>
      </c>
      <c r="G726" s="2">
        <v>3583</v>
      </c>
      <c r="H726" s="3">
        <v>3.5043655416117734E-3</v>
      </c>
      <c r="I726" s="2">
        <v>1022439</v>
      </c>
      <c r="J726" s="2">
        <v>1587079</v>
      </c>
      <c r="K726" s="2" t="s">
        <v>14755</v>
      </c>
      <c r="L726" s="1" t="str">
        <f t="shared" si="11"/>
        <v>Shirdi102019</v>
      </c>
    </row>
    <row r="727" spans="1:12" x14ac:dyDescent="0.3">
      <c r="A727" s="2">
        <v>38</v>
      </c>
      <c r="B727" s="2" t="s">
        <v>788</v>
      </c>
      <c r="C727" s="2" t="s">
        <v>1761</v>
      </c>
      <c r="D727" s="2" t="s">
        <v>1018</v>
      </c>
      <c r="E727" s="2">
        <v>11</v>
      </c>
      <c r="F727" s="2" t="s">
        <v>19</v>
      </c>
      <c r="G727" s="2">
        <v>3098</v>
      </c>
      <c r="H727" s="3">
        <v>3.0300096142654967E-3</v>
      </c>
      <c r="I727" s="2">
        <v>1022439</v>
      </c>
      <c r="J727" s="2">
        <v>1587079</v>
      </c>
      <c r="K727" s="2" t="s">
        <v>14755</v>
      </c>
      <c r="L727" s="1" t="str">
        <f t="shared" si="11"/>
        <v>Shirdi112019</v>
      </c>
    </row>
    <row r="728" spans="1:12" x14ac:dyDescent="0.3">
      <c r="A728" s="2">
        <v>38</v>
      </c>
      <c r="B728" s="2" t="s">
        <v>788</v>
      </c>
      <c r="C728" s="2" t="s">
        <v>1756</v>
      </c>
      <c r="D728" s="2" t="s">
        <v>1018</v>
      </c>
      <c r="E728" s="2">
        <v>12</v>
      </c>
      <c r="F728" s="2" t="s">
        <v>19</v>
      </c>
      <c r="G728" s="2">
        <v>2473</v>
      </c>
      <c r="H728" s="3">
        <v>2.4187262027367891E-3</v>
      </c>
      <c r="I728" s="2">
        <v>1022439</v>
      </c>
      <c r="J728" s="2">
        <v>1587079</v>
      </c>
      <c r="K728" s="2" t="s">
        <v>14755</v>
      </c>
      <c r="L728" s="1" t="str">
        <f t="shared" si="11"/>
        <v>Shirdi122019</v>
      </c>
    </row>
    <row r="729" spans="1:12" x14ac:dyDescent="0.3">
      <c r="A729" s="2">
        <v>38</v>
      </c>
      <c r="B729" s="2" t="s">
        <v>788</v>
      </c>
      <c r="C729" s="2" t="s">
        <v>1747</v>
      </c>
      <c r="D729" s="2" t="s">
        <v>1018</v>
      </c>
      <c r="E729" s="2">
        <v>13</v>
      </c>
      <c r="F729" s="2" t="s">
        <v>1042</v>
      </c>
      <c r="G729" s="2">
        <v>1951</v>
      </c>
      <c r="H729" s="3">
        <v>1.9081822974280128E-3</v>
      </c>
      <c r="I729" s="2">
        <v>1022439</v>
      </c>
      <c r="J729" s="2">
        <v>1587079</v>
      </c>
      <c r="K729" s="2" t="s">
        <v>14755</v>
      </c>
      <c r="L729" s="1" t="str">
        <f t="shared" si="11"/>
        <v>Shirdi132019</v>
      </c>
    </row>
    <row r="730" spans="1:12" x14ac:dyDescent="0.3">
      <c r="A730" s="2">
        <v>38</v>
      </c>
      <c r="B730" s="2" t="s">
        <v>788</v>
      </c>
      <c r="C730" s="2" t="s">
        <v>1757</v>
      </c>
      <c r="D730" s="2" t="s">
        <v>1018</v>
      </c>
      <c r="E730" s="2">
        <v>14</v>
      </c>
      <c r="F730" s="2" t="s">
        <v>19</v>
      </c>
      <c r="G730" s="2">
        <v>1927</v>
      </c>
      <c r="H730" s="3">
        <v>1.8847090144253104E-3</v>
      </c>
      <c r="I730" s="2">
        <v>1022439</v>
      </c>
      <c r="J730" s="2">
        <v>1587079</v>
      </c>
      <c r="K730" s="2" t="s">
        <v>14755</v>
      </c>
      <c r="L730" s="1" t="str">
        <f t="shared" si="11"/>
        <v>Shirdi142019</v>
      </c>
    </row>
    <row r="731" spans="1:12" x14ac:dyDescent="0.3">
      <c r="A731" s="2">
        <v>38</v>
      </c>
      <c r="B731" s="2" t="s">
        <v>788</v>
      </c>
      <c r="C731" s="2" t="s">
        <v>1749</v>
      </c>
      <c r="D731" s="2" t="s">
        <v>1018</v>
      </c>
      <c r="E731" s="2">
        <v>15</v>
      </c>
      <c r="F731" s="2" t="s">
        <v>517</v>
      </c>
      <c r="G731" s="2">
        <v>1819</v>
      </c>
      <c r="H731" s="3">
        <v>1.7790792409131499E-3</v>
      </c>
      <c r="I731" s="2">
        <v>1022439</v>
      </c>
      <c r="J731" s="2">
        <v>1587079</v>
      </c>
      <c r="K731" s="2" t="s">
        <v>14755</v>
      </c>
      <c r="L731" s="1" t="str">
        <f t="shared" si="11"/>
        <v>Shirdi152019</v>
      </c>
    </row>
    <row r="732" spans="1:12" x14ac:dyDescent="0.3">
      <c r="A732" s="2">
        <v>38</v>
      </c>
      <c r="B732" s="2" t="s">
        <v>788</v>
      </c>
      <c r="C732" s="2" t="s">
        <v>1753</v>
      </c>
      <c r="D732" s="2" t="s">
        <v>1018</v>
      </c>
      <c r="E732" s="2">
        <v>16</v>
      </c>
      <c r="F732" s="2" t="s">
        <v>19</v>
      </c>
      <c r="G732" s="2">
        <v>1702</v>
      </c>
      <c r="H732" s="3">
        <v>1.6646469862749758E-3</v>
      </c>
      <c r="I732" s="2">
        <v>1022439</v>
      </c>
      <c r="J732" s="2">
        <v>1587079</v>
      </c>
      <c r="K732" s="2" t="s">
        <v>14755</v>
      </c>
      <c r="L732" s="1" t="str">
        <f t="shared" si="11"/>
        <v>Shirdi162019</v>
      </c>
    </row>
    <row r="733" spans="1:12" x14ac:dyDescent="0.3">
      <c r="A733" s="2">
        <v>38</v>
      </c>
      <c r="B733" s="2" t="s">
        <v>788</v>
      </c>
      <c r="C733" s="2" t="s">
        <v>1754</v>
      </c>
      <c r="D733" s="2" t="s">
        <v>1018</v>
      </c>
      <c r="E733" s="2">
        <v>17</v>
      </c>
      <c r="F733" s="2" t="s">
        <v>19</v>
      </c>
      <c r="G733" s="2">
        <v>1684</v>
      </c>
      <c r="H733" s="3">
        <v>1.647042024022949E-3</v>
      </c>
      <c r="I733" s="2">
        <v>1022439</v>
      </c>
      <c r="J733" s="2">
        <v>1587079</v>
      </c>
      <c r="K733" s="2" t="s">
        <v>14755</v>
      </c>
      <c r="L733" s="1" t="str">
        <f t="shared" si="11"/>
        <v>Shirdi172019</v>
      </c>
    </row>
    <row r="734" spans="1:12" x14ac:dyDescent="0.3">
      <c r="A734" s="2">
        <v>38</v>
      </c>
      <c r="B734" s="2" t="s">
        <v>788</v>
      </c>
      <c r="C734" s="2" t="s">
        <v>1760</v>
      </c>
      <c r="D734" s="2" t="s">
        <v>1018</v>
      </c>
      <c r="E734" s="2">
        <v>18</v>
      </c>
      <c r="F734" s="2" t="s">
        <v>19</v>
      </c>
      <c r="G734" s="2">
        <v>1662</v>
      </c>
      <c r="H734" s="3">
        <v>1.6255248479371386E-3</v>
      </c>
      <c r="I734" s="2">
        <v>1022439</v>
      </c>
      <c r="J734" s="2">
        <v>1587079</v>
      </c>
      <c r="K734" s="2" t="s">
        <v>14755</v>
      </c>
      <c r="L734" s="1" t="str">
        <f t="shared" si="11"/>
        <v>Shirdi182019</v>
      </c>
    </row>
    <row r="735" spans="1:12" x14ac:dyDescent="0.3">
      <c r="A735" s="2">
        <v>38</v>
      </c>
      <c r="B735" s="2" t="s">
        <v>788</v>
      </c>
      <c r="C735" s="2" t="s">
        <v>1748</v>
      </c>
      <c r="D735" s="2" t="s">
        <v>1018</v>
      </c>
      <c r="E735" s="2">
        <v>19</v>
      </c>
      <c r="F735" s="2" t="s">
        <v>1053</v>
      </c>
      <c r="G735" s="2">
        <v>1504</v>
      </c>
      <c r="H735" s="3">
        <v>1.4709924015026813E-3</v>
      </c>
      <c r="I735" s="2">
        <v>1022439</v>
      </c>
      <c r="J735" s="2">
        <v>1587079</v>
      </c>
      <c r="K735" s="2" t="s">
        <v>14755</v>
      </c>
      <c r="L735" s="1" t="str">
        <f t="shared" si="11"/>
        <v>Shirdi192019</v>
      </c>
    </row>
    <row r="736" spans="1:12" x14ac:dyDescent="0.3">
      <c r="A736" s="2">
        <v>38</v>
      </c>
      <c r="B736" s="2" t="s">
        <v>788</v>
      </c>
      <c r="C736" s="2" t="s">
        <v>1751</v>
      </c>
      <c r="D736" s="2" t="s">
        <v>1018</v>
      </c>
      <c r="E736" s="2">
        <v>20</v>
      </c>
      <c r="F736" s="2" t="s">
        <v>19</v>
      </c>
      <c r="G736" s="2">
        <v>1484</v>
      </c>
      <c r="H736" s="3">
        <v>1.4514313323337627E-3</v>
      </c>
      <c r="I736" s="2">
        <v>1022439</v>
      </c>
      <c r="J736" s="2">
        <v>1587079</v>
      </c>
      <c r="K736" s="2" t="s">
        <v>14755</v>
      </c>
      <c r="L736" s="1" t="str">
        <f t="shared" si="11"/>
        <v>Shirdi202019</v>
      </c>
    </row>
    <row r="737" spans="1:12" x14ac:dyDescent="0.3">
      <c r="A737" s="2">
        <v>38</v>
      </c>
      <c r="B737" s="2" t="s">
        <v>788</v>
      </c>
      <c r="C737" s="2" t="s">
        <v>1762</v>
      </c>
      <c r="D737" s="2" t="s">
        <v>1018</v>
      </c>
      <c r="E737" s="2">
        <v>21</v>
      </c>
      <c r="F737" s="2" t="s">
        <v>19</v>
      </c>
      <c r="G737" s="2">
        <v>1288</v>
      </c>
      <c r="H737" s="3">
        <v>1.25973285447836E-3</v>
      </c>
      <c r="I737" s="2">
        <v>1022439</v>
      </c>
      <c r="J737" s="2">
        <v>1587079</v>
      </c>
      <c r="K737" s="2" t="s">
        <v>14755</v>
      </c>
      <c r="L737" s="1" t="str">
        <f t="shared" si="11"/>
        <v>Shirdi212019</v>
      </c>
    </row>
    <row r="738" spans="1:12" x14ac:dyDescent="0.3">
      <c r="A738" s="2">
        <v>39</v>
      </c>
      <c r="B738" s="2" t="s">
        <v>803</v>
      </c>
      <c r="C738" s="2" t="s">
        <v>1763</v>
      </c>
      <c r="D738" s="2" t="s">
        <v>1020</v>
      </c>
      <c r="E738" s="2">
        <v>1</v>
      </c>
      <c r="F738" s="2" t="s">
        <v>9</v>
      </c>
      <c r="G738" s="2">
        <v>675841</v>
      </c>
      <c r="H738" s="3">
        <v>0.50094282423295466</v>
      </c>
      <c r="I738" s="2">
        <v>1349138</v>
      </c>
      <c r="J738" s="2">
        <v>2045405</v>
      </c>
      <c r="K738" s="2" t="s">
        <v>14756</v>
      </c>
      <c r="L738" s="1" t="str">
        <f t="shared" si="11"/>
        <v>Beed12019</v>
      </c>
    </row>
    <row r="739" spans="1:12" x14ac:dyDescent="0.3">
      <c r="A739" s="2">
        <v>39</v>
      </c>
      <c r="B739" s="2" t="s">
        <v>803</v>
      </c>
      <c r="C739" s="2" t="s">
        <v>1764</v>
      </c>
      <c r="D739" s="2" t="s">
        <v>1018</v>
      </c>
      <c r="E739" s="2">
        <v>2</v>
      </c>
      <c r="F739" s="2" t="s">
        <v>51</v>
      </c>
      <c r="G739" s="2">
        <v>509108</v>
      </c>
      <c r="H739" s="3">
        <v>0.3773579870999112</v>
      </c>
      <c r="I739" s="2">
        <v>1349138</v>
      </c>
      <c r="J739" s="2">
        <v>2045405</v>
      </c>
      <c r="K739" s="2" t="s">
        <v>14756</v>
      </c>
      <c r="L739" s="1" t="str">
        <f t="shared" si="11"/>
        <v>Beed22019</v>
      </c>
    </row>
    <row r="740" spans="1:12" x14ac:dyDescent="0.3">
      <c r="A740" s="2">
        <v>39</v>
      </c>
      <c r="B740" s="2" t="s">
        <v>803</v>
      </c>
      <c r="C740" s="2" t="s">
        <v>1771</v>
      </c>
      <c r="D740" s="2" t="s">
        <v>1018</v>
      </c>
      <c r="E740" s="2">
        <v>3</v>
      </c>
      <c r="F740" s="2" t="s">
        <v>1023</v>
      </c>
      <c r="G740" s="2">
        <v>91972</v>
      </c>
      <c r="H740" s="3">
        <v>6.8170935812348329E-2</v>
      </c>
      <c r="I740" s="2">
        <v>1349138</v>
      </c>
      <c r="J740" s="2">
        <v>2045405</v>
      </c>
      <c r="K740" s="2" t="s">
        <v>14756</v>
      </c>
      <c r="L740" s="1" t="str">
        <f t="shared" si="11"/>
        <v>Beed32019</v>
      </c>
    </row>
    <row r="741" spans="1:12" x14ac:dyDescent="0.3">
      <c r="A741" s="2">
        <v>39</v>
      </c>
      <c r="B741" s="2" t="s">
        <v>803</v>
      </c>
      <c r="C741" s="2" t="s">
        <v>1780</v>
      </c>
      <c r="D741" s="2" t="s">
        <v>1018</v>
      </c>
      <c r="E741" s="2">
        <v>4</v>
      </c>
      <c r="F741" s="2" t="s">
        <v>19</v>
      </c>
      <c r="G741" s="2">
        <v>16778</v>
      </c>
      <c r="H741" s="3">
        <v>1.24360888211584E-2</v>
      </c>
      <c r="I741" s="2">
        <v>1349138</v>
      </c>
      <c r="J741" s="2">
        <v>2045405</v>
      </c>
      <c r="K741" s="2" t="s">
        <v>14756</v>
      </c>
      <c r="L741" s="1" t="str">
        <f t="shared" si="11"/>
        <v>Beed42019</v>
      </c>
    </row>
    <row r="742" spans="1:12" x14ac:dyDescent="0.3">
      <c r="A742" s="2">
        <v>39</v>
      </c>
      <c r="B742" s="2" t="s">
        <v>803</v>
      </c>
      <c r="C742" s="2" t="s">
        <v>1791</v>
      </c>
      <c r="D742" s="2" t="s">
        <v>1018</v>
      </c>
      <c r="E742" s="2">
        <v>5</v>
      </c>
      <c r="F742" s="2" t="s">
        <v>19</v>
      </c>
      <c r="G742" s="2">
        <v>6152</v>
      </c>
      <c r="H742" s="3">
        <v>4.5599486486927205E-3</v>
      </c>
      <c r="I742" s="2">
        <v>1349138</v>
      </c>
      <c r="J742" s="2">
        <v>2045405</v>
      </c>
      <c r="K742" s="2" t="s">
        <v>14756</v>
      </c>
      <c r="L742" s="1" t="str">
        <f t="shared" si="11"/>
        <v>Beed52019</v>
      </c>
    </row>
    <row r="743" spans="1:12" x14ac:dyDescent="0.3">
      <c r="A743" s="2">
        <v>39</v>
      </c>
      <c r="B743" s="2" t="s">
        <v>803</v>
      </c>
      <c r="C743" s="2" t="s">
        <v>1792</v>
      </c>
      <c r="D743" s="2" t="s">
        <v>1018</v>
      </c>
      <c r="E743" s="2">
        <v>6</v>
      </c>
      <c r="F743" s="2" t="s">
        <v>19</v>
      </c>
      <c r="G743" s="2">
        <v>3895</v>
      </c>
      <c r="H743" s="3">
        <v>2.8870286064138734E-3</v>
      </c>
      <c r="I743" s="2">
        <v>1349138</v>
      </c>
      <c r="J743" s="2">
        <v>2045405</v>
      </c>
      <c r="K743" s="2" t="s">
        <v>14756</v>
      </c>
      <c r="L743" s="1" t="str">
        <f t="shared" si="11"/>
        <v>Beed62019</v>
      </c>
    </row>
    <row r="744" spans="1:12" x14ac:dyDescent="0.3">
      <c r="A744" s="2">
        <v>39</v>
      </c>
      <c r="B744" s="2" t="s">
        <v>803</v>
      </c>
      <c r="C744" s="2" t="s">
        <v>1781</v>
      </c>
      <c r="D744" s="2" t="s">
        <v>1018</v>
      </c>
      <c r="E744" s="2">
        <v>7</v>
      </c>
      <c r="F744" s="2" t="s">
        <v>19</v>
      </c>
      <c r="G744" s="2">
        <v>3485</v>
      </c>
      <c r="H744" s="3">
        <v>2.5831308583703074E-3</v>
      </c>
      <c r="I744" s="2">
        <v>1349138</v>
      </c>
      <c r="J744" s="2">
        <v>2045405</v>
      </c>
      <c r="K744" s="2" t="s">
        <v>14756</v>
      </c>
      <c r="L744" s="1" t="str">
        <f t="shared" si="11"/>
        <v>Beed72019</v>
      </c>
    </row>
    <row r="745" spans="1:12" x14ac:dyDescent="0.3">
      <c r="A745" s="2">
        <v>39</v>
      </c>
      <c r="B745" s="2" t="s">
        <v>803</v>
      </c>
      <c r="C745" s="2" t="s">
        <v>1793</v>
      </c>
      <c r="D745" s="2" t="s">
        <v>1018</v>
      </c>
      <c r="E745" s="2">
        <v>8</v>
      </c>
      <c r="F745" s="2" t="s">
        <v>19</v>
      </c>
      <c r="G745" s="2">
        <v>3456</v>
      </c>
      <c r="H745" s="3">
        <v>2.5616356518013725E-3</v>
      </c>
      <c r="I745" s="2">
        <v>1349138</v>
      </c>
      <c r="J745" s="2">
        <v>2045405</v>
      </c>
      <c r="K745" s="2" t="s">
        <v>14756</v>
      </c>
      <c r="L745" s="1" t="str">
        <f t="shared" si="11"/>
        <v>Beed82019</v>
      </c>
    </row>
    <row r="746" spans="1:12" x14ac:dyDescent="0.3">
      <c r="A746" s="2">
        <v>39</v>
      </c>
      <c r="B746" s="2" t="s">
        <v>803</v>
      </c>
      <c r="C746" s="2" t="s">
        <v>1765</v>
      </c>
      <c r="D746" s="2" t="s">
        <v>1018</v>
      </c>
      <c r="E746" s="2">
        <v>9</v>
      </c>
      <c r="F746" s="2" t="s">
        <v>1195</v>
      </c>
      <c r="G746" s="2">
        <v>3347</v>
      </c>
      <c r="H746" s="3">
        <v>2.480843323662961E-3</v>
      </c>
      <c r="I746" s="2">
        <v>1349138</v>
      </c>
      <c r="J746" s="2">
        <v>2045405</v>
      </c>
      <c r="K746" s="2" t="s">
        <v>14756</v>
      </c>
      <c r="L746" s="1" t="str">
        <f t="shared" si="11"/>
        <v>Beed92019</v>
      </c>
    </row>
    <row r="747" spans="1:12" x14ac:dyDescent="0.3">
      <c r="A747" s="2">
        <v>39</v>
      </c>
      <c r="B747" s="2" t="s">
        <v>803</v>
      </c>
      <c r="C747" s="2" t="s">
        <v>1767</v>
      </c>
      <c r="D747" s="2" t="s">
        <v>1018</v>
      </c>
      <c r="E747" s="2">
        <v>10</v>
      </c>
      <c r="F747" s="2" t="s">
        <v>1768</v>
      </c>
      <c r="G747" s="2">
        <v>2757</v>
      </c>
      <c r="H747" s="3">
        <v>2.0435270520880741E-3</v>
      </c>
      <c r="I747" s="2">
        <v>1349138</v>
      </c>
      <c r="J747" s="2">
        <v>2045405</v>
      </c>
      <c r="K747" s="2" t="s">
        <v>14756</v>
      </c>
      <c r="L747" s="1" t="str">
        <f t="shared" si="11"/>
        <v>Beed102019</v>
      </c>
    </row>
    <row r="748" spans="1:12" x14ac:dyDescent="0.3">
      <c r="A748" s="2">
        <v>39</v>
      </c>
      <c r="B748" s="2" t="s">
        <v>803</v>
      </c>
      <c r="C748" s="2" t="str">
        <f>"NOTA"&amp;B748</f>
        <v>NOTABeed</v>
      </c>
      <c r="D748" s="2" t="s">
        <v>7923</v>
      </c>
      <c r="E748" s="2">
        <v>11</v>
      </c>
      <c r="F748" s="2" t="s">
        <v>22</v>
      </c>
      <c r="G748" s="2">
        <v>2490</v>
      </c>
      <c r="H748" s="3">
        <v>1.8456229088499472E-3</v>
      </c>
      <c r="I748" s="2">
        <v>1349138</v>
      </c>
      <c r="J748" s="2">
        <v>2045405</v>
      </c>
      <c r="K748" s="2" t="s">
        <v>14756</v>
      </c>
      <c r="L748" s="1" t="str">
        <f t="shared" si="11"/>
        <v>Beed112019</v>
      </c>
    </row>
    <row r="749" spans="1:12" x14ac:dyDescent="0.3">
      <c r="A749" s="2">
        <v>39</v>
      </c>
      <c r="B749" s="2" t="s">
        <v>803</v>
      </c>
      <c r="C749" s="2" t="s">
        <v>1766</v>
      </c>
      <c r="D749" s="2" t="s">
        <v>1018</v>
      </c>
      <c r="E749" s="2">
        <v>12</v>
      </c>
      <c r="F749" s="2" t="s">
        <v>1323</v>
      </c>
      <c r="G749" s="2">
        <v>2083</v>
      </c>
      <c r="H749" s="3">
        <v>1.5439488028652368E-3</v>
      </c>
      <c r="I749" s="2">
        <v>1349138</v>
      </c>
      <c r="J749" s="2">
        <v>2045405</v>
      </c>
      <c r="K749" s="2" t="s">
        <v>14756</v>
      </c>
      <c r="L749" s="1" t="str">
        <f t="shared" si="11"/>
        <v>Beed122019</v>
      </c>
    </row>
    <row r="750" spans="1:12" x14ac:dyDescent="0.3">
      <c r="A750" s="2">
        <v>39</v>
      </c>
      <c r="B750" s="2" t="s">
        <v>803</v>
      </c>
      <c r="C750" s="2" t="s">
        <v>1797</v>
      </c>
      <c r="D750" s="2" t="s">
        <v>1018</v>
      </c>
      <c r="E750" s="2">
        <v>13</v>
      </c>
      <c r="F750" s="2" t="s">
        <v>19</v>
      </c>
      <c r="G750" s="2">
        <v>2052</v>
      </c>
      <c r="H750" s="3">
        <v>1.5209711682570648E-3</v>
      </c>
      <c r="I750" s="2">
        <v>1349138</v>
      </c>
      <c r="J750" s="2">
        <v>2045405</v>
      </c>
      <c r="K750" s="2" t="s">
        <v>14756</v>
      </c>
      <c r="L750" s="1" t="str">
        <f t="shared" si="11"/>
        <v>Beed132019</v>
      </c>
    </row>
    <row r="751" spans="1:12" x14ac:dyDescent="0.3">
      <c r="A751" s="2">
        <v>39</v>
      </c>
      <c r="B751" s="2" t="s">
        <v>803</v>
      </c>
      <c r="C751" s="2" t="s">
        <v>1796</v>
      </c>
      <c r="D751" s="2" t="s">
        <v>1018</v>
      </c>
      <c r="E751" s="2">
        <v>14</v>
      </c>
      <c r="F751" s="2" t="s">
        <v>19</v>
      </c>
      <c r="G751" s="2">
        <v>1989</v>
      </c>
      <c r="H751" s="3">
        <v>1.4742746850211024E-3</v>
      </c>
      <c r="I751" s="2">
        <v>1349138</v>
      </c>
      <c r="J751" s="2">
        <v>2045405</v>
      </c>
      <c r="K751" s="2" t="s">
        <v>14756</v>
      </c>
      <c r="L751" s="1" t="str">
        <f t="shared" si="11"/>
        <v>Beed142019</v>
      </c>
    </row>
    <row r="752" spans="1:12" x14ac:dyDescent="0.3">
      <c r="A752" s="2">
        <v>39</v>
      </c>
      <c r="B752" s="2" t="s">
        <v>803</v>
      </c>
      <c r="C752" s="2" t="s">
        <v>1795</v>
      </c>
      <c r="D752" s="2" t="s">
        <v>1018</v>
      </c>
      <c r="E752" s="2">
        <v>15</v>
      </c>
      <c r="F752" s="2" t="s">
        <v>19</v>
      </c>
      <c r="G752" s="2">
        <v>1926</v>
      </c>
      <c r="H752" s="3">
        <v>1.4275782017851399E-3</v>
      </c>
      <c r="I752" s="2">
        <v>1349138</v>
      </c>
      <c r="J752" s="2">
        <v>2045405</v>
      </c>
      <c r="K752" s="2" t="s">
        <v>14756</v>
      </c>
      <c r="L752" s="1" t="str">
        <f t="shared" si="11"/>
        <v>Beed152019</v>
      </c>
    </row>
    <row r="753" spans="1:12" x14ac:dyDescent="0.3">
      <c r="A753" s="2">
        <v>39</v>
      </c>
      <c r="B753" s="2" t="s">
        <v>803</v>
      </c>
      <c r="C753" s="2" t="s">
        <v>1794</v>
      </c>
      <c r="D753" s="2" t="s">
        <v>1018</v>
      </c>
      <c r="E753" s="2">
        <v>16</v>
      </c>
      <c r="F753" s="2" t="s">
        <v>19</v>
      </c>
      <c r="G753" s="2">
        <v>1713</v>
      </c>
      <c r="H753" s="3">
        <v>1.2696996156064094E-3</v>
      </c>
      <c r="I753" s="2">
        <v>1349138</v>
      </c>
      <c r="J753" s="2">
        <v>2045405</v>
      </c>
      <c r="K753" s="2" t="s">
        <v>14756</v>
      </c>
      <c r="L753" s="1" t="str">
        <f t="shared" si="11"/>
        <v>Beed162019</v>
      </c>
    </row>
    <row r="754" spans="1:12" x14ac:dyDescent="0.3">
      <c r="A754" s="2">
        <v>39</v>
      </c>
      <c r="B754" s="2" t="s">
        <v>803</v>
      </c>
      <c r="C754" s="2" t="s">
        <v>1772</v>
      </c>
      <c r="D754" s="2" t="s">
        <v>1018</v>
      </c>
      <c r="E754" s="2">
        <v>17</v>
      </c>
      <c r="F754" s="2" t="s">
        <v>109</v>
      </c>
      <c r="G754" s="2">
        <v>1580</v>
      </c>
      <c r="H754" s="3">
        <v>1.1711181509971552E-3</v>
      </c>
      <c r="I754" s="2">
        <v>1349138</v>
      </c>
      <c r="J754" s="2">
        <v>2045405</v>
      </c>
      <c r="K754" s="2" t="s">
        <v>14756</v>
      </c>
      <c r="L754" s="1" t="str">
        <f t="shared" si="11"/>
        <v>Beed172019</v>
      </c>
    </row>
    <row r="755" spans="1:12" x14ac:dyDescent="0.3">
      <c r="A755" s="2">
        <v>39</v>
      </c>
      <c r="B755" s="2" t="s">
        <v>803</v>
      </c>
      <c r="C755" s="2" t="s">
        <v>1776</v>
      </c>
      <c r="D755" s="2" t="s">
        <v>1018</v>
      </c>
      <c r="E755" s="2">
        <v>18</v>
      </c>
      <c r="F755" s="2" t="s">
        <v>19</v>
      </c>
      <c r="G755" s="2">
        <v>1549</v>
      </c>
      <c r="H755" s="3">
        <v>1.1481405163889832E-3</v>
      </c>
      <c r="I755" s="2">
        <v>1349138</v>
      </c>
      <c r="J755" s="2">
        <v>2045405</v>
      </c>
      <c r="K755" s="2" t="s">
        <v>14756</v>
      </c>
      <c r="L755" s="1" t="str">
        <f t="shared" si="11"/>
        <v>Beed182019</v>
      </c>
    </row>
    <row r="756" spans="1:12" x14ac:dyDescent="0.3">
      <c r="A756" s="2">
        <v>39</v>
      </c>
      <c r="B756" s="2" t="s">
        <v>803</v>
      </c>
      <c r="C756" s="2" t="s">
        <v>1782</v>
      </c>
      <c r="D756" s="2" t="s">
        <v>1018</v>
      </c>
      <c r="E756" s="2">
        <v>19</v>
      </c>
      <c r="F756" s="2" t="s">
        <v>19</v>
      </c>
      <c r="G756" s="2">
        <v>1508</v>
      </c>
      <c r="H756" s="3">
        <v>1.1177507415846266E-3</v>
      </c>
      <c r="I756" s="2">
        <v>1349138</v>
      </c>
      <c r="J756" s="2">
        <v>2045405</v>
      </c>
      <c r="K756" s="2" t="s">
        <v>14756</v>
      </c>
      <c r="L756" s="1" t="str">
        <f t="shared" si="11"/>
        <v>Beed192019</v>
      </c>
    </row>
    <row r="757" spans="1:12" x14ac:dyDescent="0.3">
      <c r="A757" s="2">
        <v>39</v>
      </c>
      <c r="B757" s="2" t="s">
        <v>803</v>
      </c>
      <c r="C757" s="2" t="s">
        <v>1790</v>
      </c>
      <c r="D757" s="2" t="s">
        <v>1018</v>
      </c>
      <c r="E757" s="2">
        <v>20</v>
      </c>
      <c r="F757" s="2" t="s">
        <v>19</v>
      </c>
      <c r="G757" s="2">
        <v>1379</v>
      </c>
      <c r="H757" s="3">
        <v>1.0221341330538462E-3</v>
      </c>
      <c r="I757" s="2">
        <v>1349138</v>
      </c>
      <c r="J757" s="2">
        <v>2045405</v>
      </c>
      <c r="K757" s="2" t="s">
        <v>14756</v>
      </c>
      <c r="L757" s="1" t="str">
        <f t="shared" si="11"/>
        <v>Beed202019</v>
      </c>
    </row>
    <row r="758" spans="1:12" x14ac:dyDescent="0.3">
      <c r="A758" s="2">
        <v>39</v>
      </c>
      <c r="B758" s="2" t="s">
        <v>803</v>
      </c>
      <c r="C758" s="2" t="s">
        <v>1778</v>
      </c>
      <c r="D758" s="2" t="s">
        <v>1018</v>
      </c>
      <c r="E758" s="2">
        <v>21</v>
      </c>
      <c r="F758" s="2" t="s">
        <v>19</v>
      </c>
      <c r="G758" s="2">
        <v>1339</v>
      </c>
      <c r="H758" s="3">
        <v>9.9248557226910817E-4</v>
      </c>
      <c r="I758" s="2">
        <v>1349138</v>
      </c>
      <c r="J758" s="2">
        <v>2045405</v>
      </c>
      <c r="K758" s="2" t="s">
        <v>14756</v>
      </c>
      <c r="L758" s="1" t="str">
        <f t="shared" si="11"/>
        <v>Beed212019</v>
      </c>
    </row>
    <row r="759" spans="1:12" x14ac:dyDescent="0.3">
      <c r="A759" s="2">
        <v>39</v>
      </c>
      <c r="B759" s="2" t="s">
        <v>803</v>
      </c>
      <c r="C759" s="2" t="s">
        <v>1788</v>
      </c>
      <c r="D759" s="2" t="s">
        <v>1020</v>
      </c>
      <c r="E759" s="2">
        <v>22</v>
      </c>
      <c r="F759" s="2" t="s">
        <v>19</v>
      </c>
      <c r="G759" s="2">
        <v>1329</v>
      </c>
      <c r="H759" s="3">
        <v>9.850734320729236E-4</v>
      </c>
      <c r="I759" s="2">
        <v>1349138</v>
      </c>
      <c r="J759" s="2">
        <v>2045405</v>
      </c>
      <c r="K759" s="2" t="s">
        <v>14756</v>
      </c>
      <c r="L759" s="1" t="str">
        <f t="shared" si="11"/>
        <v>Beed222019</v>
      </c>
    </row>
    <row r="760" spans="1:12" x14ac:dyDescent="0.3">
      <c r="A760" s="2">
        <v>39</v>
      </c>
      <c r="B760" s="2" t="s">
        <v>803</v>
      </c>
      <c r="C760" s="2" t="s">
        <v>1798</v>
      </c>
      <c r="D760" s="2" t="s">
        <v>1018</v>
      </c>
      <c r="E760" s="2">
        <v>23</v>
      </c>
      <c r="F760" s="2" t="s">
        <v>19</v>
      </c>
      <c r="G760" s="2">
        <v>1322</v>
      </c>
      <c r="H760" s="3">
        <v>9.7988493393559454E-4</v>
      </c>
      <c r="I760" s="2">
        <v>1349138</v>
      </c>
      <c r="J760" s="2">
        <v>2045405</v>
      </c>
      <c r="K760" s="2" t="s">
        <v>14756</v>
      </c>
      <c r="L760" s="1" t="str">
        <f t="shared" si="11"/>
        <v>Beed232019</v>
      </c>
    </row>
    <row r="761" spans="1:12" x14ac:dyDescent="0.3">
      <c r="A761" s="2">
        <v>39</v>
      </c>
      <c r="B761" s="2" t="s">
        <v>803</v>
      </c>
      <c r="C761" s="2" t="s">
        <v>1769</v>
      </c>
      <c r="D761" s="2" t="s">
        <v>1018</v>
      </c>
      <c r="E761" s="2">
        <v>24</v>
      </c>
      <c r="F761" s="2" t="s">
        <v>1770</v>
      </c>
      <c r="G761" s="2">
        <v>1234</v>
      </c>
      <c r="H761" s="3">
        <v>9.1465810020917055E-4</v>
      </c>
      <c r="I761" s="2">
        <v>1349138</v>
      </c>
      <c r="J761" s="2">
        <v>2045405</v>
      </c>
      <c r="K761" s="2" t="s">
        <v>14756</v>
      </c>
      <c r="L761" s="1" t="str">
        <f t="shared" si="11"/>
        <v>Beed242019</v>
      </c>
    </row>
    <row r="762" spans="1:12" x14ac:dyDescent="0.3">
      <c r="A762" s="2">
        <v>39</v>
      </c>
      <c r="B762" s="2" t="s">
        <v>803</v>
      </c>
      <c r="C762" s="2" t="s">
        <v>1773</v>
      </c>
      <c r="D762" s="2" t="s">
        <v>1018</v>
      </c>
      <c r="E762" s="2">
        <v>25</v>
      </c>
      <c r="F762" s="2" t="s">
        <v>31</v>
      </c>
      <c r="G762" s="2">
        <v>1224</v>
      </c>
      <c r="H762" s="3">
        <v>9.0724596001298609E-4</v>
      </c>
      <c r="I762" s="2">
        <v>1349138</v>
      </c>
      <c r="J762" s="2">
        <v>2045405</v>
      </c>
      <c r="K762" s="2" t="s">
        <v>14756</v>
      </c>
      <c r="L762" s="1" t="str">
        <f t="shared" si="11"/>
        <v>Beed252019</v>
      </c>
    </row>
    <row r="763" spans="1:12" x14ac:dyDescent="0.3">
      <c r="A763" s="2">
        <v>39</v>
      </c>
      <c r="B763" s="2" t="s">
        <v>803</v>
      </c>
      <c r="C763" s="2" t="s">
        <v>1779</v>
      </c>
      <c r="D763" s="2" t="s">
        <v>1018</v>
      </c>
      <c r="E763" s="2">
        <v>26</v>
      </c>
      <c r="F763" s="2" t="s">
        <v>19</v>
      </c>
      <c r="G763" s="2">
        <v>1209</v>
      </c>
      <c r="H763" s="3">
        <v>8.9612774971870924E-4</v>
      </c>
      <c r="I763" s="2">
        <v>1349138</v>
      </c>
      <c r="J763" s="2">
        <v>2045405</v>
      </c>
      <c r="K763" s="2" t="s">
        <v>14756</v>
      </c>
      <c r="L763" s="1" t="str">
        <f t="shared" si="11"/>
        <v>Beed262019</v>
      </c>
    </row>
    <row r="764" spans="1:12" x14ac:dyDescent="0.3">
      <c r="A764" s="2">
        <v>39</v>
      </c>
      <c r="B764" s="2" t="s">
        <v>803</v>
      </c>
      <c r="C764" s="2" t="s">
        <v>1777</v>
      </c>
      <c r="D764" s="2" t="s">
        <v>1018</v>
      </c>
      <c r="E764" s="2">
        <v>27</v>
      </c>
      <c r="F764" s="2" t="s">
        <v>19</v>
      </c>
      <c r="G764" s="2">
        <v>823</v>
      </c>
      <c r="H764" s="3">
        <v>6.1001913814598657E-4</v>
      </c>
      <c r="I764" s="2">
        <v>1349138</v>
      </c>
      <c r="J764" s="2">
        <v>2045405</v>
      </c>
      <c r="K764" s="2" t="s">
        <v>14756</v>
      </c>
      <c r="L764" s="1" t="str">
        <f t="shared" si="11"/>
        <v>Beed272019</v>
      </c>
    </row>
    <row r="765" spans="1:12" x14ac:dyDescent="0.3">
      <c r="A765" s="2">
        <v>39</v>
      </c>
      <c r="B765" s="2" t="s">
        <v>803</v>
      </c>
      <c r="C765" s="2" t="s">
        <v>1775</v>
      </c>
      <c r="D765" s="2" t="s">
        <v>1018</v>
      </c>
      <c r="E765" s="2">
        <v>28</v>
      </c>
      <c r="F765" s="2" t="s">
        <v>19</v>
      </c>
      <c r="G765" s="2">
        <v>788</v>
      </c>
      <c r="H765" s="3">
        <v>5.8407664745934069E-4</v>
      </c>
      <c r="I765" s="2">
        <v>1349138</v>
      </c>
      <c r="J765" s="2">
        <v>2045405</v>
      </c>
      <c r="K765" s="2" t="s">
        <v>14756</v>
      </c>
      <c r="L765" s="1" t="str">
        <f t="shared" si="11"/>
        <v>Beed282019</v>
      </c>
    </row>
    <row r="766" spans="1:12" x14ac:dyDescent="0.3">
      <c r="A766" s="2">
        <v>39</v>
      </c>
      <c r="B766" s="2" t="s">
        <v>803</v>
      </c>
      <c r="C766" s="2" t="s">
        <v>1783</v>
      </c>
      <c r="D766" s="2" t="s">
        <v>1018</v>
      </c>
      <c r="E766" s="2">
        <v>29</v>
      </c>
      <c r="F766" s="2" t="s">
        <v>19</v>
      </c>
      <c r="G766" s="2">
        <v>778</v>
      </c>
      <c r="H766" s="3">
        <v>5.7666450726315613E-4</v>
      </c>
      <c r="I766" s="2">
        <v>1349138</v>
      </c>
      <c r="J766" s="2">
        <v>2045405</v>
      </c>
      <c r="K766" s="2" t="s">
        <v>14756</v>
      </c>
      <c r="L766" s="1" t="str">
        <f t="shared" si="11"/>
        <v>Beed292019</v>
      </c>
    </row>
    <row r="767" spans="1:12" x14ac:dyDescent="0.3">
      <c r="A767" s="2">
        <v>39</v>
      </c>
      <c r="B767" s="2" t="s">
        <v>803</v>
      </c>
      <c r="C767" s="2" t="s">
        <v>1774</v>
      </c>
      <c r="D767" s="2" t="s">
        <v>1018</v>
      </c>
      <c r="E767" s="2">
        <v>30</v>
      </c>
      <c r="F767" s="2" t="s">
        <v>1053</v>
      </c>
      <c r="G767" s="2">
        <v>675</v>
      </c>
      <c r="H767" s="3">
        <v>5.0031946324245551E-4</v>
      </c>
      <c r="I767" s="2">
        <v>1349138</v>
      </c>
      <c r="J767" s="2">
        <v>2045405</v>
      </c>
      <c r="K767" s="2" t="s">
        <v>14756</v>
      </c>
      <c r="L767" s="1" t="str">
        <f t="shared" si="11"/>
        <v>Beed302019</v>
      </c>
    </row>
    <row r="768" spans="1:12" x14ac:dyDescent="0.3">
      <c r="A768" s="2">
        <v>39</v>
      </c>
      <c r="B768" s="2" t="s">
        <v>803</v>
      </c>
      <c r="C768" s="2" t="s">
        <v>1787</v>
      </c>
      <c r="D768" s="2" t="s">
        <v>1018</v>
      </c>
      <c r="E768" s="2">
        <v>31</v>
      </c>
      <c r="F768" s="2" t="s">
        <v>19</v>
      </c>
      <c r="G768" s="2">
        <v>633</v>
      </c>
      <c r="H768" s="3">
        <v>4.6918847441848051E-4</v>
      </c>
      <c r="I768" s="2">
        <v>1349138</v>
      </c>
      <c r="J768" s="2">
        <v>2045405</v>
      </c>
      <c r="K768" s="2" t="s">
        <v>14756</v>
      </c>
      <c r="L768" s="1" t="str">
        <f t="shared" si="11"/>
        <v>Beed312019</v>
      </c>
    </row>
    <row r="769" spans="1:12" x14ac:dyDescent="0.3">
      <c r="A769" s="2">
        <v>39</v>
      </c>
      <c r="B769" s="2" t="s">
        <v>803</v>
      </c>
      <c r="C769" s="2" t="s">
        <v>1786</v>
      </c>
      <c r="D769" s="2" t="s">
        <v>1018</v>
      </c>
      <c r="E769" s="2">
        <v>32</v>
      </c>
      <c r="F769" s="2" t="s">
        <v>19</v>
      </c>
      <c r="G769" s="2">
        <v>585</v>
      </c>
      <c r="H769" s="3">
        <v>4.3361020147679479E-4</v>
      </c>
      <c r="I769" s="2">
        <v>1349138</v>
      </c>
      <c r="J769" s="2">
        <v>2045405</v>
      </c>
      <c r="K769" s="2" t="s">
        <v>14756</v>
      </c>
      <c r="L769" s="1" t="str">
        <f t="shared" si="11"/>
        <v>Beed322019</v>
      </c>
    </row>
    <row r="770" spans="1:12" x14ac:dyDescent="0.3">
      <c r="A770" s="2">
        <v>39</v>
      </c>
      <c r="B770" s="2" t="s">
        <v>803</v>
      </c>
      <c r="C770" s="2" t="s">
        <v>1800</v>
      </c>
      <c r="D770" s="2" t="s">
        <v>1018</v>
      </c>
      <c r="E770" s="2">
        <v>33</v>
      </c>
      <c r="F770" s="2" t="s">
        <v>19</v>
      </c>
      <c r="G770" s="2">
        <v>477</v>
      </c>
      <c r="H770" s="3">
        <v>3.5355908735800194E-4</v>
      </c>
      <c r="I770" s="2">
        <v>1349138</v>
      </c>
      <c r="J770" s="2">
        <v>2045405</v>
      </c>
      <c r="K770" s="2" t="s">
        <v>14756</v>
      </c>
      <c r="L770" s="1" t="str">
        <f t="shared" si="11"/>
        <v>Beed332019</v>
      </c>
    </row>
    <row r="771" spans="1:12" x14ac:dyDescent="0.3">
      <c r="A771" s="2">
        <v>39</v>
      </c>
      <c r="B771" s="2" t="s">
        <v>803</v>
      </c>
      <c r="C771" s="2" t="s">
        <v>1789</v>
      </c>
      <c r="D771" s="2" t="s">
        <v>1018</v>
      </c>
      <c r="E771" s="2">
        <v>34</v>
      </c>
      <c r="F771" s="2" t="s">
        <v>19</v>
      </c>
      <c r="G771" s="2">
        <v>466</v>
      </c>
      <c r="H771" s="3">
        <v>3.4540573314219893E-4</v>
      </c>
      <c r="I771" s="2">
        <v>1349138</v>
      </c>
      <c r="J771" s="2">
        <v>2045405</v>
      </c>
      <c r="K771" s="2" t="s">
        <v>14756</v>
      </c>
      <c r="L771" s="1" t="str">
        <f t="shared" ref="L771:L834" si="12">B771&amp;E771&amp;2019</f>
        <v>Beed342019</v>
      </c>
    </row>
    <row r="772" spans="1:12" x14ac:dyDescent="0.3">
      <c r="A772" s="2">
        <v>39</v>
      </c>
      <c r="B772" s="2" t="s">
        <v>803</v>
      </c>
      <c r="C772" s="2" t="s">
        <v>1785</v>
      </c>
      <c r="D772" s="2" t="s">
        <v>1018</v>
      </c>
      <c r="E772" s="2">
        <v>35</v>
      </c>
      <c r="F772" s="2" t="s">
        <v>19</v>
      </c>
      <c r="G772" s="2">
        <v>412</v>
      </c>
      <c r="H772" s="3">
        <v>3.0538017608280248E-4</v>
      </c>
      <c r="I772" s="2">
        <v>1349138</v>
      </c>
      <c r="J772" s="2">
        <v>2045405</v>
      </c>
      <c r="K772" s="2" t="s">
        <v>14756</v>
      </c>
      <c r="L772" s="1" t="str">
        <f t="shared" si="12"/>
        <v>Beed352019</v>
      </c>
    </row>
    <row r="773" spans="1:12" x14ac:dyDescent="0.3">
      <c r="A773" s="2">
        <v>39</v>
      </c>
      <c r="B773" s="2" t="s">
        <v>803</v>
      </c>
      <c r="C773" s="2" t="s">
        <v>1784</v>
      </c>
      <c r="D773" s="2" t="s">
        <v>1018</v>
      </c>
      <c r="E773" s="2">
        <v>36</v>
      </c>
      <c r="F773" s="2" t="s">
        <v>19</v>
      </c>
      <c r="G773" s="2">
        <v>398</v>
      </c>
      <c r="H773" s="3">
        <v>2.9500317980814418E-4</v>
      </c>
      <c r="I773" s="2">
        <v>1349138</v>
      </c>
      <c r="J773" s="2">
        <v>2045405</v>
      </c>
      <c r="K773" s="2" t="s">
        <v>14756</v>
      </c>
      <c r="L773" s="1" t="str">
        <f t="shared" si="12"/>
        <v>Beed362019</v>
      </c>
    </row>
    <row r="774" spans="1:12" x14ac:dyDescent="0.3">
      <c r="A774" s="2">
        <v>39</v>
      </c>
      <c r="B774" s="2" t="s">
        <v>803</v>
      </c>
      <c r="C774" s="2" t="s">
        <v>1799</v>
      </c>
      <c r="D774" s="2" t="s">
        <v>1018</v>
      </c>
      <c r="E774" s="2">
        <v>37</v>
      </c>
      <c r="F774" s="2" t="s">
        <v>19</v>
      </c>
      <c r="G774" s="2">
        <v>386</v>
      </c>
      <c r="H774" s="3">
        <v>2.8610861157272273E-4</v>
      </c>
      <c r="I774" s="2">
        <v>1349138</v>
      </c>
      <c r="J774" s="2">
        <v>2045405</v>
      </c>
      <c r="K774" s="2" t="s">
        <v>14756</v>
      </c>
      <c r="L774" s="1" t="str">
        <f t="shared" si="12"/>
        <v>Beed372019</v>
      </c>
    </row>
    <row r="775" spans="1:12" x14ac:dyDescent="0.3">
      <c r="A775" s="2">
        <v>40</v>
      </c>
      <c r="B775" s="2" t="s">
        <v>844</v>
      </c>
      <c r="C775" s="2" t="s">
        <v>1801</v>
      </c>
      <c r="D775" s="2" t="s">
        <v>1018</v>
      </c>
      <c r="E775" s="2">
        <v>1</v>
      </c>
      <c r="F775" s="2" t="s">
        <v>103</v>
      </c>
      <c r="G775" s="2">
        <v>591605</v>
      </c>
      <c r="H775" s="3">
        <v>0.49516307768537487</v>
      </c>
      <c r="I775" s="2">
        <v>1194768</v>
      </c>
      <c r="J775" s="2">
        <v>1889740</v>
      </c>
      <c r="K775" s="2" t="s">
        <v>14756</v>
      </c>
      <c r="L775" s="1" t="str">
        <f t="shared" si="12"/>
        <v>Osmanabad12019</v>
      </c>
    </row>
    <row r="776" spans="1:12" x14ac:dyDescent="0.3">
      <c r="A776" s="2">
        <v>40</v>
      </c>
      <c r="B776" s="2" t="s">
        <v>844</v>
      </c>
      <c r="C776" s="2" t="s">
        <v>1802</v>
      </c>
      <c r="D776" s="2" t="s">
        <v>1018</v>
      </c>
      <c r="E776" s="2">
        <v>2</v>
      </c>
      <c r="F776" s="2" t="s">
        <v>51</v>
      </c>
      <c r="G776" s="2">
        <v>464747</v>
      </c>
      <c r="H776" s="3">
        <v>0.38898514188528649</v>
      </c>
      <c r="I776" s="2">
        <v>1194768</v>
      </c>
      <c r="J776" s="2">
        <v>1889740</v>
      </c>
      <c r="K776" s="2" t="s">
        <v>14756</v>
      </c>
      <c r="L776" s="1" t="str">
        <f t="shared" si="12"/>
        <v>Osmanabad22019</v>
      </c>
    </row>
    <row r="777" spans="1:12" x14ac:dyDescent="0.3">
      <c r="A777" s="2">
        <v>40</v>
      </c>
      <c r="B777" s="2" t="s">
        <v>844</v>
      </c>
      <c r="C777" s="2" t="s">
        <v>1804</v>
      </c>
      <c r="D777" s="2" t="s">
        <v>1018</v>
      </c>
      <c r="E777" s="2">
        <v>3</v>
      </c>
      <c r="F777" s="2" t="s">
        <v>1023</v>
      </c>
      <c r="G777" s="2">
        <v>98108</v>
      </c>
      <c r="H777" s="3">
        <v>8.2114686700681644E-2</v>
      </c>
      <c r="I777" s="2">
        <v>1194768</v>
      </c>
      <c r="J777" s="2">
        <v>1889740</v>
      </c>
      <c r="K777" s="2" t="s">
        <v>14756</v>
      </c>
      <c r="L777" s="1" t="str">
        <f t="shared" si="12"/>
        <v>Osmanabad32019</v>
      </c>
    </row>
    <row r="778" spans="1:12" x14ac:dyDescent="0.3">
      <c r="A778" s="2">
        <v>40</v>
      </c>
      <c r="B778" s="2" t="s">
        <v>844</v>
      </c>
      <c r="C778" s="2" t="str">
        <f>"NOTA"&amp;B778</f>
        <v>NOTAOsmanabad</v>
      </c>
      <c r="D778" s="2" t="s">
        <v>7923</v>
      </c>
      <c r="E778" s="2">
        <v>4</v>
      </c>
      <c r="F778" s="2" t="s">
        <v>22</v>
      </c>
      <c r="G778" s="2">
        <v>9986</v>
      </c>
      <c r="H778" s="3">
        <v>8.3581080176235046E-3</v>
      </c>
      <c r="I778" s="2">
        <v>1194768</v>
      </c>
      <c r="J778" s="2">
        <v>1889740</v>
      </c>
      <c r="K778" s="2" t="s">
        <v>14756</v>
      </c>
      <c r="L778" s="1" t="str">
        <f t="shared" si="12"/>
        <v>Osmanabad42019</v>
      </c>
    </row>
    <row r="779" spans="1:12" x14ac:dyDescent="0.3">
      <c r="A779" s="2">
        <v>40</v>
      </c>
      <c r="B779" s="2" t="s">
        <v>844</v>
      </c>
      <c r="C779" s="2" t="s">
        <v>1810</v>
      </c>
      <c r="D779" s="2" t="s">
        <v>1018</v>
      </c>
      <c r="E779" s="2">
        <v>5</v>
      </c>
      <c r="F779" s="2" t="s">
        <v>19</v>
      </c>
      <c r="G779" s="2">
        <v>6672</v>
      </c>
      <c r="H779" s="3">
        <v>5.5843477562171062E-3</v>
      </c>
      <c r="I779" s="2">
        <v>1194768</v>
      </c>
      <c r="J779" s="2">
        <v>1889740</v>
      </c>
      <c r="K779" s="2" t="s">
        <v>14756</v>
      </c>
      <c r="L779" s="1" t="str">
        <f t="shared" si="12"/>
        <v>Osmanabad52019</v>
      </c>
    </row>
    <row r="780" spans="1:12" x14ac:dyDescent="0.3">
      <c r="A780" s="2">
        <v>40</v>
      </c>
      <c r="B780" s="2" t="s">
        <v>844</v>
      </c>
      <c r="C780" s="2" t="s">
        <v>1803</v>
      </c>
      <c r="D780" s="2" t="s">
        <v>1018</v>
      </c>
      <c r="E780" s="2">
        <v>6</v>
      </c>
      <c r="F780" s="2" t="s">
        <v>11</v>
      </c>
      <c r="G780" s="2">
        <v>5903</v>
      </c>
      <c r="H780" s="3">
        <v>4.9407081542190614E-3</v>
      </c>
      <c r="I780" s="2">
        <v>1194768</v>
      </c>
      <c r="J780" s="2">
        <v>1889740</v>
      </c>
      <c r="K780" s="2" t="s">
        <v>14756</v>
      </c>
      <c r="L780" s="1" t="str">
        <f t="shared" si="12"/>
        <v>Osmanabad62019</v>
      </c>
    </row>
    <row r="781" spans="1:12" x14ac:dyDescent="0.3">
      <c r="A781" s="2">
        <v>40</v>
      </c>
      <c r="B781" s="2" t="s">
        <v>844</v>
      </c>
      <c r="C781" s="2" t="s">
        <v>1815</v>
      </c>
      <c r="D781" s="2" t="s">
        <v>1018</v>
      </c>
      <c r="E781" s="2">
        <v>7</v>
      </c>
      <c r="F781" s="2" t="s">
        <v>19</v>
      </c>
      <c r="G781" s="2">
        <v>3452</v>
      </c>
      <c r="H781" s="3">
        <v>2.8892638570835508E-3</v>
      </c>
      <c r="I781" s="2">
        <v>1194768</v>
      </c>
      <c r="J781" s="2">
        <v>1889740</v>
      </c>
      <c r="K781" s="2" t="s">
        <v>14756</v>
      </c>
      <c r="L781" s="1" t="str">
        <f t="shared" si="12"/>
        <v>Osmanabad72019</v>
      </c>
    </row>
    <row r="782" spans="1:12" x14ac:dyDescent="0.3">
      <c r="A782" s="2">
        <v>40</v>
      </c>
      <c r="B782" s="2" t="s">
        <v>844</v>
      </c>
      <c r="C782" s="2" t="s">
        <v>1811</v>
      </c>
      <c r="D782" s="2" t="s">
        <v>1018</v>
      </c>
      <c r="E782" s="2">
        <v>8</v>
      </c>
      <c r="F782" s="2" t="s">
        <v>19</v>
      </c>
      <c r="G782" s="2">
        <v>2587</v>
      </c>
      <c r="H782" s="3">
        <v>2.1652739276579219E-3</v>
      </c>
      <c r="I782" s="2">
        <v>1194768</v>
      </c>
      <c r="J782" s="2">
        <v>1889740</v>
      </c>
      <c r="K782" s="2" t="s">
        <v>14756</v>
      </c>
      <c r="L782" s="1" t="str">
        <f t="shared" si="12"/>
        <v>Osmanabad82019</v>
      </c>
    </row>
    <row r="783" spans="1:12" x14ac:dyDescent="0.3">
      <c r="A783" s="2">
        <v>40</v>
      </c>
      <c r="B783" s="2" t="s">
        <v>844</v>
      </c>
      <c r="C783" s="2" t="s">
        <v>1814</v>
      </c>
      <c r="D783" s="2" t="s">
        <v>1018</v>
      </c>
      <c r="E783" s="2">
        <v>9</v>
      </c>
      <c r="F783" s="2" t="s">
        <v>19</v>
      </c>
      <c r="G783" s="2">
        <v>2066</v>
      </c>
      <c r="H783" s="3">
        <v>1.729206004847803E-3</v>
      </c>
      <c r="I783" s="2">
        <v>1194768</v>
      </c>
      <c r="J783" s="2">
        <v>1889740</v>
      </c>
      <c r="K783" s="2" t="s">
        <v>14756</v>
      </c>
      <c r="L783" s="1" t="str">
        <f t="shared" si="12"/>
        <v>Osmanabad92019</v>
      </c>
    </row>
    <row r="784" spans="1:12" x14ac:dyDescent="0.3">
      <c r="A784" s="2">
        <v>40</v>
      </c>
      <c r="B784" s="2" t="s">
        <v>844</v>
      </c>
      <c r="C784" s="2" t="s">
        <v>1813</v>
      </c>
      <c r="D784" s="2" t="s">
        <v>1018</v>
      </c>
      <c r="E784" s="2">
        <v>10</v>
      </c>
      <c r="F784" s="2" t="s">
        <v>19</v>
      </c>
      <c r="G784" s="2">
        <v>1929</v>
      </c>
      <c r="H784" s="3">
        <v>1.6145393917480213E-3</v>
      </c>
      <c r="I784" s="2">
        <v>1194768</v>
      </c>
      <c r="J784" s="2">
        <v>1889740</v>
      </c>
      <c r="K784" s="2" t="s">
        <v>14756</v>
      </c>
      <c r="L784" s="1" t="str">
        <f t="shared" si="12"/>
        <v>Osmanabad102019</v>
      </c>
    </row>
    <row r="785" spans="1:12" x14ac:dyDescent="0.3">
      <c r="A785" s="2">
        <v>40</v>
      </c>
      <c r="B785" s="2" t="s">
        <v>844</v>
      </c>
      <c r="C785" s="2" t="s">
        <v>1805</v>
      </c>
      <c r="D785" s="2" t="s">
        <v>1018</v>
      </c>
      <c r="E785" s="2">
        <v>11</v>
      </c>
      <c r="F785" s="2" t="s">
        <v>1328</v>
      </c>
      <c r="G785" s="2">
        <v>1882</v>
      </c>
      <c r="H785" s="3">
        <v>1.5752012106115998E-3</v>
      </c>
      <c r="I785" s="2">
        <v>1194768</v>
      </c>
      <c r="J785" s="2">
        <v>1889740</v>
      </c>
      <c r="K785" s="2" t="s">
        <v>14756</v>
      </c>
      <c r="L785" s="1" t="str">
        <f t="shared" si="12"/>
        <v>Osmanabad112019</v>
      </c>
    </row>
    <row r="786" spans="1:12" x14ac:dyDescent="0.3">
      <c r="A786" s="2">
        <v>40</v>
      </c>
      <c r="B786" s="2" t="s">
        <v>844</v>
      </c>
      <c r="C786" s="2" t="s">
        <v>1812</v>
      </c>
      <c r="D786" s="2" t="s">
        <v>1018</v>
      </c>
      <c r="E786" s="2">
        <v>12</v>
      </c>
      <c r="F786" s="2" t="s">
        <v>19</v>
      </c>
      <c r="G786" s="2">
        <v>1716</v>
      </c>
      <c r="H786" s="3">
        <v>1.4362621027680688E-3</v>
      </c>
      <c r="I786" s="2">
        <v>1194768</v>
      </c>
      <c r="J786" s="2">
        <v>1889740</v>
      </c>
      <c r="K786" s="2" t="s">
        <v>14756</v>
      </c>
      <c r="L786" s="1" t="str">
        <f t="shared" si="12"/>
        <v>Osmanabad122019</v>
      </c>
    </row>
    <row r="787" spans="1:12" x14ac:dyDescent="0.3">
      <c r="A787" s="2">
        <v>40</v>
      </c>
      <c r="B787" s="2" t="s">
        <v>844</v>
      </c>
      <c r="C787" s="2" t="s">
        <v>1806</v>
      </c>
      <c r="D787" s="2" t="s">
        <v>1018</v>
      </c>
      <c r="E787" s="2">
        <v>13</v>
      </c>
      <c r="F787" s="2" t="s">
        <v>1807</v>
      </c>
      <c r="G787" s="2">
        <v>1428</v>
      </c>
      <c r="H787" s="3">
        <v>1.195211120485316E-3</v>
      </c>
      <c r="I787" s="2">
        <v>1194768</v>
      </c>
      <c r="J787" s="2">
        <v>1889740</v>
      </c>
      <c r="K787" s="2" t="s">
        <v>14756</v>
      </c>
      <c r="L787" s="1" t="str">
        <f t="shared" si="12"/>
        <v>Osmanabad132019</v>
      </c>
    </row>
    <row r="788" spans="1:12" x14ac:dyDescent="0.3">
      <c r="A788" s="2">
        <v>40</v>
      </c>
      <c r="B788" s="2" t="s">
        <v>844</v>
      </c>
      <c r="C788" s="2" t="s">
        <v>1809</v>
      </c>
      <c r="D788" s="2" t="s">
        <v>1018</v>
      </c>
      <c r="E788" s="2">
        <v>14</v>
      </c>
      <c r="F788" s="2" t="s">
        <v>19</v>
      </c>
      <c r="G788" s="2">
        <v>1372</v>
      </c>
      <c r="H788" s="3">
        <v>1.1483400961525584E-3</v>
      </c>
      <c r="I788" s="2">
        <v>1194768</v>
      </c>
      <c r="J788" s="2">
        <v>1889740</v>
      </c>
      <c r="K788" s="2" t="s">
        <v>14756</v>
      </c>
      <c r="L788" s="1" t="str">
        <f t="shared" si="12"/>
        <v>Osmanabad142019</v>
      </c>
    </row>
    <row r="789" spans="1:12" x14ac:dyDescent="0.3">
      <c r="A789" s="2">
        <v>40</v>
      </c>
      <c r="B789" s="2" t="s">
        <v>844</v>
      </c>
      <c r="C789" s="2" t="s">
        <v>1808</v>
      </c>
      <c r="D789" s="2" t="s">
        <v>1018</v>
      </c>
      <c r="E789" s="2">
        <v>15</v>
      </c>
      <c r="F789" s="2" t="s">
        <v>1605</v>
      </c>
      <c r="G789" s="2">
        <v>1315</v>
      </c>
      <c r="H789" s="3">
        <v>1.1006320892424303E-3</v>
      </c>
      <c r="I789" s="2">
        <v>1194768</v>
      </c>
      <c r="J789" s="2">
        <v>1889740</v>
      </c>
      <c r="K789" s="2" t="s">
        <v>14756</v>
      </c>
      <c r="L789" s="1" t="str">
        <f t="shared" si="12"/>
        <v>Osmanabad152019</v>
      </c>
    </row>
    <row r="790" spans="1:12" x14ac:dyDescent="0.3">
      <c r="A790" s="2">
        <v>41</v>
      </c>
      <c r="B790" s="2" t="s">
        <v>871</v>
      </c>
      <c r="C790" s="2" t="s">
        <v>1818</v>
      </c>
      <c r="D790" s="2" t="s">
        <v>1018</v>
      </c>
      <c r="E790" s="2">
        <v>1</v>
      </c>
      <c r="F790" s="2" t="s">
        <v>9</v>
      </c>
      <c r="G790" s="2">
        <v>657590</v>
      </c>
      <c r="H790" s="3">
        <v>0.56181992782349566</v>
      </c>
      <c r="I790" s="2">
        <v>1170464</v>
      </c>
      <c r="J790" s="2">
        <v>1886657</v>
      </c>
      <c r="K790" s="2" t="s">
        <v>14756</v>
      </c>
      <c r="L790" s="1" t="str">
        <f t="shared" si="12"/>
        <v>Latur 12019</v>
      </c>
    </row>
    <row r="791" spans="1:12" x14ac:dyDescent="0.3">
      <c r="A791" s="2">
        <v>41</v>
      </c>
      <c r="B791" s="2" t="s">
        <v>871</v>
      </c>
      <c r="C791" s="2" t="s">
        <v>1816</v>
      </c>
      <c r="D791" s="2" t="s">
        <v>1018</v>
      </c>
      <c r="E791" s="2">
        <v>2</v>
      </c>
      <c r="F791" s="2" t="s">
        <v>7</v>
      </c>
      <c r="G791" s="2">
        <v>370835</v>
      </c>
      <c r="H791" s="3">
        <v>0.31682734368592286</v>
      </c>
      <c r="I791" s="2">
        <v>1170464</v>
      </c>
      <c r="J791" s="2">
        <v>1886657</v>
      </c>
      <c r="K791" s="2" t="s">
        <v>14756</v>
      </c>
      <c r="L791" s="1" t="str">
        <f t="shared" si="12"/>
        <v>Latur 22019</v>
      </c>
    </row>
    <row r="792" spans="1:12" x14ac:dyDescent="0.3">
      <c r="A792" s="2">
        <v>41</v>
      </c>
      <c r="B792" s="2" t="s">
        <v>871</v>
      </c>
      <c r="C792" s="2" t="s">
        <v>1821</v>
      </c>
      <c r="D792" s="2" t="s">
        <v>1018</v>
      </c>
      <c r="E792" s="2">
        <v>3</v>
      </c>
      <c r="F792" s="2" t="s">
        <v>1023</v>
      </c>
      <c r="G792" s="2">
        <v>111780</v>
      </c>
      <c r="H792" s="3">
        <v>9.5500587801077175E-2</v>
      </c>
      <c r="I792" s="2">
        <v>1170464</v>
      </c>
      <c r="J792" s="2">
        <v>1886657</v>
      </c>
      <c r="K792" s="2" t="s">
        <v>14756</v>
      </c>
      <c r="L792" s="1" t="str">
        <f t="shared" si="12"/>
        <v>Latur 32019</v>
      </c>
    </row>
    <row r="793" spans="1:12" x14ac:dyDescent="0.3">
      <c r="A793" s="2">
        <v>41</v>
      </c>
      <c r="B793" s="2" t="s">
        <v>871</v>
      </c>
      <c r="C793" s="2" t="str">
        <f>"NOTA"&amp;B793</f>
        <v xml:space="preserve">NOTALatur </v>
      </c>
      <c r="D793" s="2" t="s">
        <v>7923</v>
      </c>
      <c r="E793" s="2">
        <v>4</v>
      </c>
      <c r="F793" s="2" t="s">
        <v>22</v>
      </c>
      <c r="G793" s="2">
        <v>6511</v>
      </c>
      <c r="H793" s="3">
        <v>5.562751182437051E-3</v>
      </c>
      <c r="I793" s="2">
        <v>1170464</v>
      </c>
      <c r="J793" s="2">
        <v>1886657</v>
      </c>
      <c r="K793" s="2" t="s">
        <v>14756</v>
      </c>
      <c r="L793" s="1" t="str">
        <f t="shared" si="12"/>
        <v>Latur 42019</v>
      </c>
    </row>
    <row r="794" spans="1:12" x14ac:dyDescent="0.3">
      <c r="A794" s="2">
        <v>41</v>
      </c>
      <c r="B794" s="2" t="s">
        <v>871</v>
      </c>
      <c r="C794" s="2" t="s">
        <v>1817</v>
      </c>
      <c r="D794" s="2" t="s">
        <v>1018</v>
      </c>
      <c r="E794" s="2">
        <v>5</v>
      </c>
      <c r="F794" s="2" t="s">
        <v>11</v>
      </c>
      <c r="G794" s="2">
        <v>6509</v>
      </c>
      <c r="H794" s="3">
        <v>5.5610424583754821E-3</v>
      </c>
      <c r="I794" s="2">
        <v>1170464</v>
      </c>
      <c r="J794" s="2">
        <v>1886657</v>
      </c>
      <c r="K794" s="2" t="s">
        <v>14756</v>
      </c>
      <c r="L794" s="1" t="str">
        <f t="shared" si="12"/>
        <v>Latur 52019</v>
      </c>
    </row>
    <row r="795" spans="1:12" x14ac:dyDescent="0.3">
      <c r="A795" s="2">
        <v>41</v>
      </c>
      <c r="B795" s="2" t="s">
        <v>871</v>
      </c>
      <c r="C795" s="2" t="s">
        <v>1819</v>
      </c>
      <c r="D795" s="2" t="s">
        <v>1018</v>
      </c>
      <c r="E795" s="2">
        <v>6</v>
      </c>
      <c r="F795" s="2" t="s">
        <v>1053</v>
      </c>
      <c r="G795" s="2">
        <v>5199</v>
      </c>
      <c r="H795" s="3">
        <v>4.441828198047954E-3</v>
      </c>
      <c r="I795" s="2">
        <v>1170464</v>
      </c>
      <c r="J795" s="2">
        <v>1886657</v>
      </c>
      <c r="K795" s="2" t="s">
        <v>14756</v>
      </c>
      <c r="L795" s="1" t="str">
        <f t="shared" si="12"/>
        <v>Latur 62019</v>
      </c>
    </row>
    <row r="796" spans="1:12" x14ac:dyDescent="0.3">
      <c r="A796" s="2">
        <v>41</v>
      </c>
      <c r="B796" s="2" t="s">
        <v>871</v>
      </c>
      <c r="C796" s="2" t="s">
        <v>1822</v>
      </c>
      <c r="D796" s="2" t="s">
        <v>1018</v>
      </c>
      <c r="E796" s="2">
        <v>7</v>
      </c>
      <c r="F796" s="2" t="s">
        <v>1319</v>
      </c>
      <c r="G796" s="2">
        <v>4329</v>
      </c>
      <c r="H796" s="3">
        <v>3.6985332312655492E-3</v>
      </c>
      <c r="I796" s="2">
        <v>1170464</v>
      </c>
      <c r="J796" s="2">
        <v>1886657</v>
      </c>
      <c r="K796" s="2" t="s">
        <v>14756</v>
      </c>
      <c r="L796" s="1" t="str">
        <f t="shared" si="12"/>
        <v>Latur 72019</v>
      </c>
    </row>
    <row r="797" spans="1:12" x14ac:dyDescent="0.3">
      <c r="A797" s="2">
        <v>41</v>
      </c>
      <c r="B797" s="2" t="s">
        <v>871</v>
      </c>
      <c r="C797" s="2" t="s">
        <v>1820</v>
      </c>
      <c r="D797" s="2" t="s">
        <v>1018</v>
      </c>
      <c r="E797" s="2">
        <v>8</v>
      </c>
      <c r="F797" s="2" t="s">
        <v>15</v>
      </c>
      <c r="G797" s="2">
        <v>2184</v>
      </c>
      <c r="H797" s="3">
        <v>1.8659266752330699E-3</v>
      </c>
      <c r="I797" s="2">
        <v>1170464</v>
      </c>
      <c r="J797" s="2">
        <v>1886657</v>
      </c>
      <c r="K797" s="2" t="s">
        <v>14756</v>
      </c>
      <c r="L797" s="1" t="str">
        <f t="shared" si="12"/>
        <v>Latur 82019</v>
      </c>
    </row>
    <row r="798" spans="1:12" x14ac:dyDescent="0.3">
      <c r="A798" s="2">
        <v>41</v>
      </c>
      <c r="B798" s="2" t="s">
        <v>871</v>
      </c>
      <c r="C798" s="2" t="s">
        <v>1825</v>
      </c>
      <c r="D798" s="2" t="s">
        <v>1018</v>
      </c>
      <c r="E798" s="2">
        <v>9</v>
      </c>
      <c r="F798" s="2" t="s">
        <v>19</v>
      </c>
      <c r="G798" s="2">
        <v>2112</v>
      </c>
      <c r="H798" s="3">
        <v>1.8044126090165952E-3</v>
      </c>
      <c r="I798" s="2">
        <v>1170464</v>
      </c>
      <c r="J798" s="2">
        <v>1886657</v>
      </c>
      <c r="K798" s="2" t="s">
        <v>14756</v>
      </c>
      <c r="L798" s="1" t="str">
        <f t="shared" si="12"/>
        <v>Latur 92019</v>
      </c>
    </row>
    <row r="799" spans="1:12" x14ac:dyDescent="0.3">
      <c r="A799" s="2">
        <v>41</v>
      </c>
      <c r="B799" s="2" t="s">
        <v>871</v>
      </c>
      <c r="C799" s="2" t="s">
        <v>1824</v>
      </c>
      <c r="D799" s="2" t="s">
        <v>1020</v>
      </c>
      <c r="E799" s="2">
        <v>10</v>
      </c>
      <c r="F799" s="2" t="s">
        <v>19</v>
      </c>
      <c r="G799" s="2">
        <v>2091</v>
      </c>
      <c r="H799" s="3">
        <v>1.7864710063701234E-3</v>
      </c>
      <c r="I799" s="2">
        <v>1170464</v>
      </c>
      <c r="J799" s="2">
        <v>1886657</v>
      </c>
      <c r="K799" s="2" t="s">
        <v>14756</v>
      </c>
      <c r="L799" s="1" t="str">
        <f t="shared" si="12"/>
        <v>Latur 102019</v>
      </c>
    </row>
    <row r="800" spans="1:12" x14ac:dyDescent="0.3">
      <c r="A800" s="2">
        <v>41</v>
      </c>
      <c r="B800" s="2" t="s">
        <v>871</v>
      </c>
      <c r="C800" s="2" t="s">
        <v>1823</v>
      </c>
      <c r="D800" s="2" t="s">
        <v>1018</v>
      </c>
      <c r="E800" s="2">
        <v>11</v>
      </c>
      <c r="F800" s="2" t="s">
        <v>19</v>
      </c>
      <c r="G800" s="2">
        <v>1324</v>
      </c>
      <c r="H800" s="3">
        <v>1.1311753287585095E-3</v>
      </c>
      <c r="I800" s="2">
        <v>1170464</v>
      </c>
      <c r="J800" s="2">
        <v>1886657</v>
      </c>
      <c r="K800" s="2" t="s">
        <v>14756</v>
      </c>
      <c r="L800" s="1" t="str">
        <f t="shared" si="12"/>
        <v>Latur 112019</v>
      </c>
    </row>
    <row r="801" spans="1:12" x14ac:dyDescent="0.3">
      <c r="A801" s="2">
        <v>42</v>
      </c>
      <c r="B801" s="2" t="s">
        <v>891</v>
      </c>
      <c r="C801" s="2" t="s">
        <v>1826</v>
      </c>
      <c r="D801" s="2" t="s">
        <v>1018</v>
      </c>
      <c r="E801" s="2">
        <v>1</v>
      </c>
      <c r="F801" s="2" t="s">
        <v>9</v>
      </c>
      <c r="G801" s="2">
        <v>523352</v>
      </c>
      <c r="H801" s="3">
        <v>0.48402318049228027</v>
      </c>
      <c r="I801" s="2">
        <v>1081254</v>
      </c>
      <c r="J801" s="2">
        <v>1851654</v>
      </c>
      <c r="K801" s="2" t="s">
        <v>14759</v>
      </c>
      <c r="L801" s="1" t="str">
        <f t="shared" si="12"/>
        <v>Solapur 12019</v>
      </c>
    </row>
    <row r="802" spans="1:12" x14ac:dyDescent="0.3">
      <c r="A802" s="2">
        <v>42</v>
      </c>
      <c r="B802" s="2" t="s">
        <v>891</v>
      </c>
      <c r="C802" s="2" t="s">
        <v>893</v>
      </c>
      <c r="D802" s="2" t="s">
        <v>1018</v>
      </c>
      <c r="E802" s="2">
        <v>2</v>
      </c>
      <c r="F802" s="2" t="s">
        <v>7</v>
      </c>
      <c r="G802" s="2">
        <v>365274</v>
      </c>
      <c r="H802" s="3">
        <v>0.33782441498482318</v>
      </c>
      <c r="I802" s="2">
        <v>1081254</v>
      </c>
      <c r="J802" s="2">
        <v>1851654</v>
      </c>
      <c r="K802" s="2" t="s">
        <v>14759</v>
      </c>
      <c r="L802" s="1" t="str">
        <f t="shared" si="12"/>
        <v>Solapur 22019</v>
      </c>
    </row>
    <row r="803" spans="1:12" x14ac:dyDescent="0.3">
      <c r="A803" s="2">
        <v>42</v>
      </c>
      <c r="B803" s="2" t="s">
        <v>891</v>
      </c>
      <c r="C803" s="2" t="s">
        <v>1828</v>
      </c>
      <c r="D803" s="2" t="s">
        <v>1018</v>
      </c>
      <c r="E803" s="2">
        <v>3</v>
      </c>
      <c r="F803" s="2" t="s">
        <v>1023</v>
      </c>
      <c r="G803" s="2">
        <v>169523</v>
      </c>
      <c r="H803" s="3">
        <v>0.15678369744759327</v>
      </c>
      <c r="I803" s="2">
        <v>1081254</v>
      </c>
      <c r="J803" s="2">
        <v>1851654</v>
      </c>
      <c r="K803" s="2" t="s">
        <v>14759</v>
      </c>
      <c r="L803" s="1" t="str">
        <f t="shared" si="12"/>
        <v>Solapur 32019</v>
      </c>
    </row>
    <row r="804" spans="1:12" x14ac:dyDescent="0.3">
      <c r="A804" s="2">
        <v>42</v>
      </c>
      <c r="B804" s="2" t="s">
        <v>891</v>
      </c>
      <c r="C804" s="2" t="str">
        <f>"NOTA"&amp;B804</f>
        <v xml:space="preserve">NOTASolapur </v>
      </c>
      <c r="D804" s="2" t="s">
        <v>7923</v>
      </c>
      <c r="E804" s="2">
        <v>4</v>
      </c>
      <c r="F804" s="2" t="s">
        <v>22</v>
      </c>
      <c r="G804" s="2">
        <v>6175</v>
      </c>
      <c r="H804" s="3">
        <v>5.7109615317030042E-3</v>
      </c>
      <c r="I804" s="2">
        <v>1081254</v>
      </c>
      <c r="J804" s="2">
        <v>1851654</v>
      </c>
      <c r="K804" s="2" t="s">
        <v>14759</v>
      </c>
      <c r="L804" s="1" t="str">
        <f t="shared" si="12"/>
        <v>Solapur 42019</v>
      </c>
    </row>
    <row r="805" spans="1:12" x14ac:dyDescent="0.3">
      <c r="A805" s="2">
        <v>42</v>
      </c>
      <c r="B805" s="2" t="s">
        <v>891</v>
      </c>
      <c r="C805" s="2" t="s">
        <v>1827</v>
      </c>
      <c r="D805" s="2" t="s">
        <v>1018</v>
      </c>
      <c r="E805" s="2">
        <v>5</v>
      </c>
      <c r="F805" s="2" t="s">
        <v>15</v>
      </c>
      <c r="G805" s="2">
        <v>3874</v>
      </c>
      <c r="H805" s="3">
        <v>3.5828769188368322E-3</v>
      </c>
      <c r="I805" s="2">
        <v>1081254</v>
      </c>
      <c r="J805" s="2">
        <v>1851654</v>
      </c>
      <c r="K805" s="2" t="s">
        <v>14759</v>
      </c>
      <c r="L805" s="1" t="str">
        <f t="shared" si="12"/>
        <v>Solapur 52019</v>
      </c>
    </row>
    <row r="806" spans="1:12" x14ac:dyDescent="0.3">
      <c r="A806" s="2">
        <v>42</v>
      </c>
      <c r="B806" s="2" t="s">
        <v>891</v>
      </c>
      <c r="C806" s="2" t="s">
        <v>1829</v>
      </c>
      <c r="D806" s="2" t="s">
        <v>1018</v>
      </c>
      <c r="E806" s="2">
        <v>6</v>
      </c>
      <c r="F806" s="2" t="s">
        <v>1049</v>
      </c>
      <c r="G806" s="2">
        <v>2051</v>
      </c>
      <c r="H806" s="3">
        <v>1.8968715953883177E-3</v>
      </c>
      <c r="I806" s="2">
        <v>1081254</v>
      </c>
      <c r="J806" s="2">
        <v>1851654</v>
      </c>
      <c r="K806" s="2" t="s">
        <v>14759</v>
      </c>
      <c r="L806" s="1" t="str">
        <f t="shared" si="12"/>
        <v>Solapur 62019</v>
      </c>
    </row>
    <row r="807" spans="1:12" x14ac:dyDescent="0.3">
      <c r="A807" s="2">
        <v>42</v>
      </c>
      <c r="B807" s="2" t="s">
        <v>891</v>
      </c>
      <c r="C807" s="2" t="s">
        <v>1837</v>
      </c>
      <c r="D807" s="2" t="s">
        <v>1018</v>
      </c>
      <c r="E807" s="2">
        <v>7</v>
      </c>
      <c r="F807" s="2" t="s">
        <v>19</v>
      </c>
      <c r="G807" s="2">
        <v>2015</v>
      </c>
      <c r="H807" s="3">
        <v>1.8635769208715067E-3</v>
      </c>
      <c r="I807" s="2">
        <v>1081254</v>
      </c>
      <c r="J807" s="2">
        <v>1851654</v>
      </c>
      <c r="K807" s="2" t="s">
        <v>14759</v>
      </c>
      <c r="L807" s="1" t="str">
        <f t="shared" si="12"/>
        <v>Solapur 72019</v>
      </c>
    </row>
    <row r="808" spans="1:12" x14ac:dyDescent="0.3">
      <c r="A808" s="2">
        <v>42</v>
      </c>
      <c r="B808" s="2" t="s">
        <v>891</v>
      </c>
      <c r="C808" s="2" t="s">
        <v>1831</v>
      </c>
      <c r="D808" s="2" t="s">
        <v>1018</v>
      </c>
      <c r="E808" s="2">
        <v>8</v>
      </c>
      <c r="F808" s="2" t="s">
        <v>62</v>
      </c>
      <c r="G808" s="2">
        <v>1826</v>
      </c>
      <c r="H808" s="3">
        <v>1.6887798796582486E-3</v>
      </c>
      <c r="I808" s="2">
        <v>1081254</v>
      </c>
      <c r="J808" s="2">
        <v>1851654</v>
      </c>
      <c r="K808" s="2" t="s">
        <v>14759</v>
      </c>
      <c r="L808" s="1" t="str">
        <f t="shared" si="12"/>
        <v>Solapur 82019</v>
      </c>
    </row>
    <row r="809" spans="1:12" x14ac:dyDescent="0.3">
      <c r="A809" s="2">
        <v>42</v>
      </c>
      <c r="B809" s="2" t="s">
        <v>891</v>
      </c>
      <c r="C809" s="2" t="s">
        <v>1834</v>
      </c>
      <c r="D809" s="2" t="s">
        <v>1020</v>
      </c>
      <c r="E809" s="2">
        <v>9</v>
      </c>
      <c r="F809" s="2" t="s">
        <v>19</v>
      </c>
      <c r="G809" s="2">
        <v>1545</v>
      </c>
      <c r="H809" s="3">
        <v>1.4288964480131403E-3</v>
      </c>
      <c r="I809" s="2">
        <v>1081254</v>
      </c>
      <c r="J809" s="2">
        <v>1851654</v>
      </c>
      <c r="K809" s="2" t="s">
        <v>14759</v>
      </c>
      <c r="L809" s="1" t="str">
        <f t="shared" si="12"/>
        <v>Solapur 92019</v>
      </c>
    </row>
    <row r="810" spans="1:12" x14ac:dyDescent="0.3">
      <c r="A810" s="2">
        <v>42</v>
      </c>
      <c r="B810" s="2" t="s">
        <v>891</v>
      </c>
      <c r="C810" s="2" t="s">
        <v>1836</v>
      </c>
      <c r="D810" s="2" t="s">
        <v>1018</v>
      </c>
      <c r="E810" s="2">
        <v>10</v>
      </c>
      <c r="F810" s="2" t="s">
        <v>19</v>
      </c>
      <c r="G810" s="2">
        <v>1473</v>
      </c>
      <c r="H810" s="3">
        <v>1.3623070989795183E-3</v>
      </c>
      <c r="I810" s="2">
        <v>1081254</v>
      </c>
      <c r="J810" s="2">
        <v>1851654</v>
      </c>
      <c r="K810" s="2" t="s">
        <v>14759</v>
      </c>
      <c r="L810" s="1" t="str">
        <f t="shared" si="12"/>
        <v>Solapur 102019</v>
      </c>
    </row>
    <row r="811" spans="1:12" x14ac:dyDescent="0.3">
      <c r="A811" s="2">
        <v>42</v>
      </c>
      <c r="B811" s="2" t="s">
        <v>891</v>
      </c>
      <c r="C811" s="2" t="s">
        <v>1835</v>
      </c>
      <c r="D811" s="2" t="s">
        <v>1018</v>
      </c>
      <c r="E811" s="2">
        <v>11</v>
      </c>
      <c r="F811" s="2" t="s">
        <v>19</v>
      </c>
      <c r="G811" s="2">
        <v>1378</v>
      </c>
      <c r="H811" s="3">
        <v>1.2744461523379335E-3</v>
      </c>
      <c r="I811" s="2">
        <v>1081254</v>
      </c>
      <c r="J811" s="2">
        <v>1851654</v>
      </c>
      <c r="K811" s="2" t="s">
        <v>14759</v>
      </c>
      <c r="L811" s="1" t="str">
        <f t="shared" si="12"/>
        <v>Solapur 112019</v>
      </c>
    </row>
    <row r="812" spans="1:12" x14ac:dyDescent="0.3">
      <c r="A812" s="2">
        <v>42</v>
      </c>
      <c r="B812" s="2" t="s">
        <v>891</v>
      </c>
      <c r="C812" s="2" t="s">
        <v>1832</v>
      </c>
      <c r="D812" s="2" t="s">
        <v>1018</v>
      </c>
      <c r="E812" s="2">
        <v>12</v>
      </c>
      <c r="F812" s="2" t="s">
        <v>19</v>
      </c>
      <c r="G812" s="2">
        <v>985</v>
      </c>
      <c r="H812" s="3">
        <v>9.1097928886274635E-4</v>
      </c>
      <c r="I812" s="2">
        <v>1081254</v>
      </c>
      <c r="J812" s="2">
        <v>1851654</v>
      </c>
      <c r="K812" s="2" t="s">
        <v>14759</v>
      </c>
      <c r="L812" s="1" t="str">
        <f t="shared" si="12"/>
        <v>Solapur 122019</v>
      </c>
    </row>
    <row r="813" spans="1:12" x14ac:dyDescent="0.3">
      <c r="A813" s="2">
        <v>42</v>
      </c>
      <c r="B813" s="2" t="s">
        <v>891</v>
      </c>
      <c r="C813" s="2" t="s">
        <v>1833</v>
      </c>
      <c r="D813" s="2" t="s">
        <v>1018</v>
      </c>
      <c r="E813" s="2">
        <v>13</v>
      </c>
      <c r="F813" s="2" t="s">
        <v>19</v>
      </c>
      <c r="G813" s="2">
        <v>959</v>
      </c>
      <c r="H813" s="3">
        <v>8.8693313504504959E-4</v>
      </c>
      <c r="I813" s="2">
        <v>1081254</v>
      </c>
      <c r="J813" s="2">
        <v>1851654</v>
      </c>
      <c r="K813" s="2" t="s">
        <v>14759</v>
      </c>
      <c r="L813" s="1" t="str">
        <f t="shared" si="12"/>
        <v>Solapur 132019</v>
      </c>
    </row>
    <row r="814" spans="1:12" x14ac:dyDescent="0.3">
      <c r="A814" s="2">
        <v>42</v>
      </c>
      <c r="B814" s="2" t="s">
        <v>891</v>
      </c>
      <c r="C814" s="2" t="s">
        <v>1830</v>
      </c>
      <c r="D814" s="2" t="s">
        <v>1018</v>
      </c>
      <c r="E814" s="2">
        <v>14</v>
      </c>
      <c r="F814" s="2" t="s">
        <v>1323</v>
      </c>
      <c r="G814" s="2">
        <v>824</v>
      </c>
      <c r="H814" s="3">
        <v>7.6207810560700818E-4</v>
      </c>
      <c r="I814" s="2">
        <v>1081254</v>
      </c>
      <c r="J814" s="2">
        <v>1851654</v>
      </c>
      <c r="K814" s="2" t="s">
        <v>14759</v>
      </c>
      <c r="L814" s="1" t="str">
        <f t="shared" si="12"/>
        <v>Solapur 142019</v>
      </c>
    </row>
    <row r="815" spans="1:12" x14ac:dyDescent="0.3">
      <c r="A815" s="2">
        <v>43</v>
      </c>
      <c r="B815" s="2" t="s">
        <v>908</v>
      </c>
      <c r="C815" s="2" t="s">
        <v>1839</v>
      </c>
      <c r="D815" s="2" t="s">
        <v>1018</v>
      </c>
      <c r="E815" s="2">
        <v>1</v>
      </c>
      <c r="F815" s="2" t="s">
        <v>9</v>
      </c>
      <c r="G815" s="2">
        <v>583191</v>
      </c>
      <c r="H815" s="3">
        <v>0.48168463375875092</v>
      </c>
      <c r="I815" s="2">
        <v>1210732</v>
      </c>
      <c r="J815" s="2">
        <v>1909574</v>
      </c>
      <c r="K815" s="2" t="s">
        <v>14759</v>
      </c>
      <c r="L815" s="1" t="str">
        <f t="shared" si="12"/>
        <v>Madha12019</v>
      </c>
    </row>
    <row r="816" spans="1:12" x14ac:dyDescent="0.3">
      <c r="A816" s="2">
        <v>43</v>
      </c>
      <c r="B816" s="2" t="s">
        <v>908</v>
      </c>
      <c r="C816" s="2" t="s">
        <v>1840</v>
      </c>
      <c r="D816" s="2" t="s">
        <v>1018</v>
      </c>
      <c r="E816" s="2">
        <v>2</v>
      </c>
      <c r="F816" s="2" t="s">
        <v>51</v>
      </c>
      <c r="G816" s="2">
        <v>498441</v>
      </c>
      <c r="H816" s="3">
        <v>0.41168565793255651</v>
      </c>
      <c r="I816" s="2">
        <v>1210732</v>
      </c>
      <c r="J816" s="2">
        <v>1909574</v>
      </c>
      <c r="K816" s="2" t="s">
        <v>14759</v>
      </c>
      <c r="L816" s="1" t="str">
        <f t="shared" si="12"/>
        <v>Madha22019</v>
      </c>
    </row>
    <row r="817" spans="1:12" x14ac:dyDescent="0.3">
      <c r="A817" s="2">
        <v>43</v>
      </c>
      <c r="B817" s="2" t="s">
        <v>908</v>
      </c>
      <c r="C817" s="2" t="s">
        <v>1848</v>
      </c>
      <c r="D817" s="2" t="s">
        <v>1018</v>
      </c>
      <c r="E817" s="2">
        <v>3</v>
      </c>
      <c r="F817" s="2" t="s">
        <v>1023</v>
      </c>
      <c r="G817" s="2">
        <v>51349</v>
      </c>
      <c r="H817" s="3">
        <v>4.2411532857808333E-2</v>
      </c>
      <c r="I817" s="2">
        <v>1210732</v>
      </c>
      <c r="J817" s="2">
        <v>1909574</v>
      </c>
      <c r="K817" s="2" t="s">
        <v>14759</v>
      </c>
      <c r="L817" s="1" t="str">
        <f t="shared" si="12"/>
        <v>Madha32019</v>
      </c>
    </row>
    <row r="818" spans="1:12" x14ac:dyDescent="0.3">
      <c r="A818" s="2">
        <v>43</v>
      </c>
      <c r="B818" s="2" t="s">
        <v>908</v>
      </c>
      <c r="C818" s="2" t="s">
        <v>1857</v>
      </c>
      <c r="D818" s="2" t="s">
        <v>1018</v>
      </c>
      <c r="E818" s="2">
        <v>4</v>
      </c>
      <c r="F818" s="2" t="s">
        <v>19</v>
      </c>
      <c r="G818" s="2">
        <v>12859</v>
      </c>
      <c r="H818" s="3">
        <v>1.0620847553380931E-2</v>
      </c>
      <c r="I818" s="2">
        <v>1210732</v>
      </c>
      <c r="J818" s="2">
        <v>1909574</v>
      </c>
      <c r="K818" s="2" t="s">
        <v>14759</v>
      </c>
      <c r="L818" s="1" t="str">
        <f t="shared" si="12"/>
        <v>Madha42019</v>
      </c>
    </row>
    <row r="819" spans="1:12" x14ac:dyDescent="0.3">
      <c r="A819" s="2">
        <v>43</v>
      </c>
      <c r="B819" s="2" t="s">
        <v>908</v>
      </c>
      <c r="C819" s="2" t="s">
        <v>1838</v>
      </c>
      <c r="D819" s="2" t="s">
        <v>1018</v>
      </c>
      <c r="E819" s="2">
        <v>5</v>
      </c>
      <c r="F819" s="2" t="s">
        <v>11</v>
      </c>
      <c r="G819" s="2">
        <v>6839</v>
      </c>
      <c r="H819" s="3">
        <v>5.6486489165232271E-3</v>
      </c>
      <c r="I819" s="2">
        <v>1210732</v>
      </c>
      <c r="J819" s="2">
        <v>1909574</v>
      </c>
      <c r="K819" s="2" t="s">
        <v>14759</v>
      </c>
      <c r="L819" s="1" t="str">
        <f t="shared" si="12"/>
        <v>Madha52019</v>
      </c>
    </row>
    <row r="820" spans="1:12" x14ac:dyDescent="0.3">
      <c r="A820" s="2">
        <v>43</v>
      </c>
      <c r="B820" s="2" t="s">
        <v>908</v>
      </c>
      <c r="C820" s="2" t="s">
        <v>1845</v>
      </c>
      <c r="D820" s="2" t="s">
        <v>1018</v>
      </c>
      <c r="E820" s="2">
        <v>6</v>
      </c>
      <c r="F820" s="2" t="s">
        <v>1846</v>
      </c>
      <c r="G820" s="2">
        <v>6584</v>
      </c>
      <c r="H820" s="3">
        <v>5.4380325290815804E-3</v>
      </c>
      <c r="I820" s="2">
        <v>1210732</v>
      </c>
      <c r="J820" s="2">
        <v>1909574</v>
      </c>
      <c r="K820" s="2" t="s">
        <v>14759</v>
      </c>
      <c r="L820" s="1" t="str">
        <f t="shared" si="12"/>
        <v>Madha62019</v>
      </c>
    </row>
    <row r="821" spans="1:12" x14ac:dyDescent="0.3">
      <c r="A821" s="2">
        <v>43</v>
      </c>
      <c r="B821" s="2" t="s">
        <v>908</v>
      </c>
      <c r="C821" s="2" t="s">
        <v>1869</v>
      </c>
      <c r="D821" s="2" t="s">
        <v>1018</v>
      </c>
      <c r="E821" s="2">
        <v>7</v>
      </c>
      <c r="F821" s="2" t="s">
        <v>19</v>
      </c>
      <c r="G821" s="2">
        <v>5002</v>
      </c>
      <c r="H821" s="3">
        <v>4.1313849803259516E-3</v>
      </c>
      <c r="I821" s="2">
        <v>1210732</v>
      </c>
      <c r="J821" s="2">
        <v>1909574</v>
      </c>
      <c r="K821" s="2" t="s">
        <v>14759</v>
      </c>
      <c r="L821" s="1" t="str">
        <f t="shared" si="12"/>
        <v>Madha72019</v>
      </c>
    </row>
    <row r="822" spans="1:12" x14ac:dyDescent="0.3">
      <c r="A822" s="2">
        <v>43</v>
      </c>
      <c r="B822" s="2" t="s">
        <v>908</v>
      </c>
      <c r="C822" s="2" t="s">
        <v>1849</v>
      </c>
      <c r="D822" s="2" t="s">
        <v>1018</v>
      </c>
      <c r="E822" s="2">
        <v>8</v>
      </c>
      <c r="F822" s="2" t="s">
        <v>1049</v>
      </c>
      <c r="G822" s="2">
        <v>4811</v>
      </c>
      <c r="H822" s="3">
        <v>3.9736291763990709E-3</v>
      </c>
      <c r="I822" s="2">
        <v>1210732</v>
      </c>
      <c r="J822" s="2">
        <v>1909574</v>
      </c>
      <c r="K822" s="2" t="s">
        <v>14759</v>
      </c>
      <c r="L822" s="1" t="str">
        <f t="shared" si="12"/>
        <v>Madha82019</v>
      </c>
    </row>
    <row r="823" spans="1:12" x14ac:dyDescent="0.3">
      <c r="A823" s="2">
        <v>43</v>
      </c>
      <c r="B823" s="2" t="s">
        <v>908</v>
      </c>
      <c r="C823" s="2" t="s">
        <v>1841</v>
      </c>
      <c r="D823" s="2" t="s">
        <v>1018</v>
      </c>
      <c r="E823" s="2">
        <v>9</v>
      </c>
      <c r="F823" s="2" t="s">
        <v>912</v>
      </c>
      <c r="G823" s="2">
        <v>3743</v>
      </c>
      <c r="H823" s="3">
        <v>3.0915181889964089E-3</v>
      </c>
      <c r="I823" s="2">
        <v>1210732</v>
      </c>
      <c r="J823" s="2">
        <v>1909574</v>
      </c>
      <c r="K823" s="2" t="s">
        <v>14759</v>
      </c>
      <c r="L823" s="1" t="str">
        <f t="shared" si="12"/>
        <v>Madha92019</v>
      </c>
    </row>
    <row r="824" spans="1:12" x14ac:dyDescent="0.3">
      <c r="A824" s="2">
        <v>43</v>
      </c>
      <c r="B824" s="2" t="s">
        <v>908</v>
      </c>
      <c r="C824" s="2" t="str">
        <f>"NOTA"&amp;B824</f>
        <v>NOTAMadha</v>
      </c>
      <c r="D824" s="2" t="s">
        <v>7923</v>
      </c>
      <c r="E824" s="2">
        <v>10</v>
      </c>
      <c r="F824" s="2" t="s">
        <v>22</v>
      </c>
      <c r="G824" s="2">
        <v>3642</v>
      </c>
      <c r="H824" s="3">
        <v>3.0080975806371681E-3</v>
      </c>
      <c r="I824" s="2">
        <v>1210732</v>
      </c>
      <c r="J824" s="2">
        <v>1909574</v>
      </c>
      <c r="K824" s="2" t="s">
        <v>14759</v>
      </c>
      <c r="L824" s="1" t="str">
        <f t="shared" si="12"/>
        <v>Madha102019</v>
      </c>
    </row>
    <row r="825" spans="1:12" x14ac:dyDescent="0.3">
      <c r="A825" s="2">
        <v>43</v>
      </c>
      <c r="B825" s="2" t="s">
        <v>908</v>
      </c>
      <c r="C825" s="2" t="s">
        <v>1853</v>
      </c>
      <c r="D825" s="2" t="s">
        <v>1018</v>
      </c>
      <c r="E825" s="2">
        <v>11</v>
      </c>
      <c r="F825" s="2" t="s">
        <v>19</v>
      </c>
      <c r="G825" s="2">
        <v>3222</v>
      </c>
      <c r="H825" s="3">
        <v>2.6612000013215148E-3</v>
      </c>
      <c r="I825" s="2">
        <v>1210732</v>
      </c>
      <c r="J825" s="2">
        <v>1909574</v>
      </c>
      <c r="K825" s="2" t="s">
        <v>14759</v>
      </c>
      <c r="L825" s="1" t="str">
        <f t="shared" si="12"/>
        <v>Madha112019</v>
      </c>
    </row>
    <row r="826" spans="1:12" x14ac:dyDescent="0.3">
      <c r="A826" s="2">
        <v>43</v>
      </c>
      <c r="B826" s="2" t="s">
        <v>908</v>
      </c>
      <c r="C826" s="2" t="s">
        <v>1860</v>
      </c>
      <c r="D826" s="2" t="s">
        <v>1018</v>
      </c>
      <c r="E826" s="2">
        <v>12</v>
      </c>
      <c r="F826" s="2" t="s">
        <v>19</v>
      </c>
      <c r="G826" s="2">
        <v>3010</v>
      </c>
      <c r="H826" s="3">
        <v>2.4860993184288513E-3</v>
      </c>
      <c r="I826" s="2">
        <v>1210732</v>
      </c>
      <c r="J826" s="2">
        <v>1909574</v>
      </c>
      <c r="K826" s="2" t="s">
        <v>14759</v>
      </c>
      <c r="L826" s="1" t="str">
        <f t="shared" si="12"/>
        <v>Madha122019</v>
      </c>
    </row>
    <row r="827" spans="1:12" x14ac:dyDescent="0.3">
      <c r="A827" s="2">
        <v>43</v>
      </c>
      <c r="B827" s="2" t="s">
        <v>908</v>
      </c>
      <c r="C827" s="2" t="s">
        <v>1855</v>
      </c>
      <c r="D827" s="2" t="s">
        <v>1018</v>
      </c>
      <c r="E827" s="2">
        <v>13</v>
      </c>
      <c r="F827" s="2" t="s">
        <v>19</v>
      </c>
      <c r="G827" s="2">
        <v>2399</v>
      </c>
      <c r="H827" s="3">
        <v>1.9814459351863169E-3</v>
      </c>
      <c r="I827" s="2">
        <v>1210732</v>
      </c>
      <c r="J827" s="2">
        <v>1909574</v>
      </c>
      <c r="K827" s="2" t="s">
        <v>14759</v>
      </c>
      <c r="L827" s="1" t="str">
        <f t="shared" si="12"/>
        <v>Madha132019</v>
      </c>
    </row>
    <row r="828" spans="1:12" x14ac:dyDescent="0.3">
      <c r="A828" s="2">
        <v>43</v>
      </c>
      <c r="B828" s="2" t="s">
        <v>908</v>
      </c>
      <c r="C828" s="2" t="s">
        <v>1858</v>
      </c>
      <c r="D828" s="2" t="s">
        <v>1018</v>
      </c>
      <c r="E828" s="2">
        <v>14</v>
      </c>
      <c r="F828" s="2" t="s">
        <v>19</v>
      </c>
      <c r="G828" s="2">
        <v>2211</v>
      </c>
      <c r="H828" s="3">
        <v>1.8261679711116911E-3</v>
      </c>
      <c r="I828" s="2">
        <v>1210732</v>
      </c>
      <c r="J828" s="2">
        <v>1909574</v>
      </c>
      <c r="K828" s="2" t="s">
        <v>14759</v>
      </c>
      <c r="L828" s="1" t="str">
        <f t="shared" si="12"/>
        <v>Madha142019</v>
      </c>
    </row>
    <row r="829" spans="1:12" x14ac:dyDescent="0.3">
      <c r="A829" s="2">
        <v>43</v>
      </c>
      <c r="B829" s="2" t="s">
        <v>908</v>
      </c>
      <c r="C829" s="2" t="s">
        <v>1850</v>
      </c>
      <c r="D829" s="2" t="s">
        <v>1018</v>
      </c>
      <c r="E829" s="2">
        <v>15</v>
      </c>
      <c r="F829" s="2" t="s">
        <v>15</v>
      </c>
      <c r="G829" s="2">
        <v>2017</v>
      </c>
      <c r="H829" s="3">
        <v>1.6659343273325558E-3</v>
      </c>
      <c r="I829" s="2">
        <v>1210732</v>
      </c>
      <c r="J829" s="2">
        <v>1909574</v>
      </c>
      <c r="K829" s="2" t="s">
        <v>14759</v>
      </c>
      <c r="L829" s="1" t="str">
        <f t="shared" si="12"/>
        <v>Madha152019</v>
      </c>
    </row>
    <row r="830" spans="1:12" x14ac:dyDescent="0.3">
      <c r="A830" s="2">
        <v>43</v>
      </c>
      <c r="B830" s="2" t="s">
        <v>908</v>
      </c>
      <c r="C830" s="2" t="s">
        <v>1856</v>
      </c>
      <c r="D830" s="2" t="s">
        <v>1018</v>
      </c>
      <c r="E830" s="2">
        <v>16</v>
      </c>
      <c r="F830" s="2" t="s">
        <v>19</v>
      </c>
      <c r="G830" s="2">
        <v>1935</v>
      </c>
      <c r="H830" s="3">
        <v>1.5982067047042615E-3</v>
      </c>
      <c r="I830" s="2">
        <v>1210732</v>
      </c>
      <c r="J830" s="2">
        <v>1909574</v>
      </c>
      <c r="K830" s="2" t="s">
        <v>14759</v>
      </c>
      <c r="L830" s="1" t="str">
        <f t="shared" si="12"/>
        <v>Madha162019</v>
      </c>
    </row>
    <row r="831" spans="1:12" x14ac:dyDescent="0.3">
      <c r="A831" s="2">
        <v>43</v>
      </c>
      <c r="B831" s="2" t="s">
        <v>908</v>
      </c>
      <c r="C831" s="2" t="s">
        <v>1854</v>
      </c>
      <c r="D831" s="2" t="s">
        <v>1018</v>
      </c>
      <c r="E831" s="2">
        <v>17</v>
      </c>
      <c r="F831" s="2" t="s">
        <v>19</v>
      </c>
      <c r="G831" s="2">
        <v>1910</v>
      </c>
      <c r="H831" s="3">
        <v>1.577558039268806E-3</v>
      </c>
      <c r="I831" s="2">
        <v>1210732</v>
      </c>
      <c r="J831" s="2">
        <v>1909574</v>
      </c>
      <c r="K831" s="2" t="s">
        <v>14759</v>
      </c>
      <c r="L831" s="1" t="str">
        <f t="shared" si="12"/>
        <v>Madha172019</v>
      </c>
    </row>
    <row r="832" spans="1:12" x14ac:dyDescent="0.3">
      <c r="A832" s="2">
        <v>43</v>
      </c>
      <c r="B832" s="2" t="s">
        <v>908</v>
      </c>
      <c r="C832" s="2" t="s">
        <v>1852</v>
      </c>
      <c r="D832" s="2" t="s">
        <v>1018</v>
      </c>
      <c r="E832" s="2">
        <v>18</v>
      </c>
      <c r="F832" s="2" t="s">
        <v>19</v>
      </c>
      <c r="G832" s="2">
        <v>1736</v>
      </c>
      <c r="H832" s="3">
        <v>1.4338433278380351E-3</v>
      </c>
      <c r="I832" s="2">
        <v>1210732</v>
      </c>
      <c r="J832" s="2">
        <v>1909574</v>
      </c>
      <c r="K832" s="2" t="s">
        <v>14759</v>
      </c>
      <c r="L832" s="1" t="str">
        <f t="shared" si="12"/>
        <v>Madha182019</v>
      </c>
    </row>
    <row r="833" spans="1:12" x14ac:dyDescent="0.3">
      <c r="A833" s="2">
        <v>43</v>
      </c>
      <c r="B833" s="2" t="s">
        <v>908</v>
      </c>
      <c r="C833" s="2" t="s">
        <v>1870</v>
      </c>
      <c r="D833" s="2" t="s">
        <v>1018</v>
      </c>
      <c r="E833" s="2">
        <v>19</v>
      </c>
      <c r="F833" s="2" t="s">
        <v>19</v>
      </c>
      <c r="G833" s="2">
        <v>1517</v>
      </c>
      <c r="H833" s="3">
        <v>1.2529610186234443E-3</v>
      </c>
      <c r="I833" s="2">
        <v>1210732</v>
      </c>
      <c r="J833" s="2">
        <v>1909574</v>
      </c>
      <c r="K833" s="2" t="s">
        <v>14759</v>
      </c>
      <c r="L833" s="1" t="str">
        <f t="shared" si="12"/>
        <v>Madha192019</v>
      </c>
    </row>
    <row r="834" spans="1:12" x14ac:dyDescent="0.3">
      <c r="A834" s="2">
        <v>43</v>
      </c>
      <c r="B834" s="2" t="s">
        <v>908</v>
      </c>
      <c r="C834" s="2" t="s">
        <v>1851</v>
      </c>
      <c r="D834" s="2" t="s">
        <v>1018</v>
      </c>
      <c r="E834" s="2">
        <v>20</v>
      </c>
      <c r="F834" s="2" t="s">
        <v>19</v>
      </c>
      <c r="G834" s="2">
        <v>1510</v>
      </c>
      <c r="H834" s="3">
        <v>1.2471793923015167E-3</v>
      </c>
      <c r="I834" s="2">
        <v>1210732</v>
      </c>
      <c r="J834" s="2">
        <v>1909574</v>
      </c>
      <c r="K834" s="2" t="s">
        <v>14759</v>
      </c>
      <c r="L834" s="1" t="str">
        <f t="shared" si="12"/>
        <v>Madha202019</v>
      </c>
    </row>
    <row r="835" spans="1:12" x14ac:dyDescent="0.3">
      <c r="A835" s="2">
        <v>43</v>
      </c>
      <c r="B835" s="2" t="s">
        <v>908</v>
      </c>
      <c r="C835" s="2" t="s">
        <v>1867</v>
      </c>
      <c r="D835" s="2" t="s">
        <v>1020</v>
      </c>
      <c r="E835" s="2">
        <v>21</v>
      </c>
      <c r="F835" s="2" t="s">
        <v>19</v>
      </c>
      <c r="G835" s="2">
        <v>1445</v>
      </c>
      <c r="H835" s="3">
        <v>1.1934928621693322E-3</v>
      </c>
      <c r="I835" s="2">
        <v>1210732</v>
      </c>
      <c r="J835" s="2">
        <v>1909574</v>
      </c>
      <c r="K835" s="2" t="s">
        <v>14759</v>
      </c>
      <c r="L835" s="1" t="str">
        <f t="shared" ref="L835:L898" si="13">B835&amp;E835&amp;2019</f>
        <v>Madha212019</v>
      </c>
    </row>
    <row r="836" spans="1:12" x14ac:dyDescent="0.3">
      <c r="A836" s="2">
        <v>43</v>
      </c>
      <c r="B836" s="2" t="s">
        <v>908</v>
      </c>
      <c r="C836" s="2" t="s">
        <v>1868</v>
      </c>
      <c r="D836" s="2" t="s">
        <v>1018</v>
      </c>
      <c r="E836" s="2">
        <v>22</v>
      </c>
      <c r="F836" s="2" t="s">
        <v>19</v>
      </c>
      <c r="G836" s="2">
        <v>1418</v>
      </c>
      <c r="H836" s="3">
        <v>1.1711923034990403E-3</v>
      </c>
      <c r="I836" s="2">
        <v>1210732</v>
      </c>
      <c r="J836" s="2">
        <v>1909574</v>
      </c>
      <c r="K836" s="2" t="s">
        <v>14759</v>
      </c>
      <c r="L836" s="1" t="str">
        <f t="shared" si="13"/>
        <v>Madha222019</v>
      </c>
    </row>
    <row r="837" spans="1:12" x14ac:dyDescent="0.3">
      <c r="A837" s="2">
        <v>43</v>
      </c>
      <c r="B837" s="2" t="s">
        <v>908</v>
      </c>
      <c r="C837" s="2" t="s">
        <v>1842</v>
      </c>
      <c r="D837" s="2" t="s">
        <v>1018</v>
      </c>
      <c r="E837" s="2">
        <v>23</v>
      </c>
      <c r="F837" s="2" t="s">
        <v>1323</v>
      </c>
      <c r="G837" s="2">
        <v>1384</v>
      </c>
      <c r="H837" s="3">
        <v>1.1431101185068206E-3</v>
      </c>
      <c r="I837" s="2">
        <v>1210732</v>
      </c>
      <c r="J837" s="2">
        <v>1909574</v>
      </c>
      <c r="K837" s="2" t="s">
        <v>14759</v>
      </c>
      <c r="L837" s="1" t="str">
        <f t="shared" si="13"/>
        <v>Madha232019</v>
      </c>
    </row>
    <row r="838" spans="1:12" x14ac:dyDescent="0.3">
      <c r="A838" s="2">
        <v>43</v>
      </c>
      <c r="B838" s="2" t="s">
        <v>908</v>
      </c>
      <c r="C838" s="2" t="s">
        <v>1866</v>
      </c>
      <c r="D838" s="2" t="s">
        <v>1018</v>
      </c>
      <c r="E838" s="2">
        <v>24</v>
      </c>
      <c r="F838" s="2" t="s">
        <v>19</v>
      </c>
      <c r="G838" s="2">
        <v>1191</v>
      </c>
      <c r="H838" s="3">
        <v>9.837024213451037E-4</v>
      </c>
      <c r="I838" s="2">
        <v>1210732</v>
      </c>
      <c r="J838" s="2">
        <v>1909574</v>
      </c>
      <c r="K838" s="2" t="s">
        <v>14759</v>
      </c>
      <c r="L838" s="1" t="str">
        <f t="shared" si="13"/>
        <v>Madha242019</v>
      </c>
    </row>
    <row r="839" spans="1:12" x14ac:dyDescent="0.3">
      <c r="A839" s="2">
        <v>43</v>
      </c>
      <c r="B839" s="2" t="s">
        <v>908</v>
      </c>
      <c r="C839" s="2" t="s">
        <v>1864</v>
      </c>
      <c r="D839" s="2" t="s">
        <v>1018</v>
      </c>
      <c r="E839" s="2">
        <v>25</v>
      </c>
      <c r="F839" s="2" t="s">
        <v>19</v>
      </c>
      <c r="G839" s="2">
        <v>1156</v>
      </c>
      <c r="H839" s="3">
        <v>9.5479428973546578E-4</v>
      </c>
      <c r="I839" s="2">
        <v>1210732</v>
      </c>
      <c r="J839" s="2">
        <v>1909574</v>
      </c>
      <c r="K839" s="2" t="s">
        <v>14759</v>
      </c>
      <c r="L839" s="1" t="str">
        <f t="shared" si="13"/>
        <v>Madha252019</v>
      </c>
    </row>
    <row r="840" spans="1:12" x14ac:dyDescent="0.3">
      <c r="A840" s="2">
        <v>43</v>
      </c>
      <c r="B840" s="2" t="s">
        <v>908</v>
      </c>
      <c r="C840" s="2" t="s">
        <v>1861</v>
      </c>
      <c r="D840" s="2" t="s">
        <v>1018</v>
      </c>
      <c r="E840" s="2">
        <v>26</v>
      </c>
      <c r="F840" s="2" t="s">
        <v>19</v>
      </c>
      <c r="G840" s="2">
        <v>1118</v>
      </c>
      <c r="H840" s="3">
        <v>9.2340831827357331E-4</v>
      </c>
      <c r="I840" s="2">
        <v>1210732</v>
      </c>
      <c r="J840" s="2">
        <v>1909574</v>
      </c>
      <c r="K840" s="2" t="s">
        <v>14759</v>
      </c>
      <c r="L840" s="1" t="str">
        <f t="shared" si="13"/>
        <v>Madha262019</v>
      </c>
    </row>
    <row r="841" spans="1:12" x14ac:dyDescent="0.3">
      <c r="A841" s="2">
        <v>43</v>
      </c>
      <c r="B841" s="2" t="s">
        <v>908</v>
      </c>
      <c r="C841" s="2" t="s">
        <v>1847</v>
      </c>
      <c r="D841" s="2" t="s">
        <v>1018</v>
      </c>
      <c r="E841" s="2">
        <v>27</v>
      </c>
      <c r="F841" s="2" t="s">
        <v>1053</v>
      </c>
      <c r="G841" s="2">
        <v>1078</v>
      </c>
      <c r="H841" s="3">
        <v>8.9037045357684441E-4</v>
      </c>
      <c r="I841" s="2">
        <v>1210732</v>
      </c>
      <c r="J841" s="2">
        <v>1909574</v>
      </c>
      <c r="K841" s="2" t="s">
        <v>14759</v>
      </c>
      <c r="L841" s="1" t="str">
        <f t="shared" si="13"/>
        <v>Madha272019</v>
      </c>
    </row>
    <row r="842" spans="1:12" x14ac:dyDescent="0.3">
      <c r="A842" s="2">
        <v>43</v>
      </c>
      <c r="B842" s="2" t="s">
        <v>908</v>
      </c>
      <c r="C842" s="2" t="s">
        <v>1843</v>
      </c>
      <c r="D842" s="2" t="s">
        <v>1020</v>
      </c>
      <c r="E842" s="2">
        <v>28</v>
      </c>
      <c r="F842" s="2" t="s">
        <v>1844</v>
      </c>
      <c r="G842" s="2">
        <v>1002</v>
      </c>
      <c r="H842" s="3">
        <v>8.2759851065305947E-4</v>
      </c>
      <c r="I842" s="2">
        <v>1210732</v>
      </c>
      <c r="J842" s="2">
        <v>1909574</v>
      </c>
      <c r="K842" s="2" t="s">
        <v>14759</v>
      </c>
      <c r="L842" s="1" t="str">
        <f t="shared" si="13"/>
        <v>Madha282019</v>
      </c>
    </row>
    <row r="843" spans="1:12" x14ac:dyDescent="0.3">
      <c r="A843" s="2">
        <v>43</v>
      </c>
      <c r="B843" s="2" t="s">
        <v>908</v>
      </c>
      <c r="C843" s="2" t="s">
        <v>1859</v>
      </c>
      <c r="D843" s="2" t="s">
        <v>1018</v>
      </c>
      <c r="E843" s="2">
        <v>29</v>
      </c>
      <c r="F843" s="2" t="s">
        <v>19</v>
      </c>
      <c r="G843" s="2">
        <v>973</v>
      </c>
      <c r="H843" s="3">
        <v>8.0364605874793098E-4</v>
      </c>
      <c r="I843" s="2">
        <v>1210732</v>
      </c>
      <c r="J843" s="2">
        <v>1909574</v>
      </c>
      <c r="K843" s="2" t="s">
        <v>14759</v>
      </c>
      <c r="L843" s="1" t="str">
        <f t="shared" si="13"/>
        <v>Madha292019</v>
      </c>
    </row>
    <row r="844" spans="1:12" x14ac:dyDescent="0.3">
      <c r="A844" s="2">
        <v>43</v>
      </c>
      <c r="B844" s="2" t="s">
        <v>908</v>
      </c>
      <c r="C844" s="2" t="s">
        <v>1865</v>
      </c>
      <c r="D844" s="2" t="s">
        <v>1018</v>
      </c>
      <c r="E844" s="2">
        <v>30</v>
      </c>
      <c r="F844" s="2" t="s">
        <v>19</v>
      </c>
      <c r="G844" s="2">
        <v>752</v>
      </c>
      <c r="H844" s="3">
        <v>6.2111185629850371E-4</v>
      </c>
      <c r="I844" s="2">
        <v>1210732</v>
      </c>
      <c r="J844" s="2">
        <v>1909574</v>
      </c>
      <c r="K844" s="2" t="s">
        <v>14759</v>
      </c>
      <c r="L844" s="1" t="str">
        <f t="shared" si="13"/>
        <v>Madha302019</v>
      </c>
    </row>
    <row r="845" spans="1:12" x14ac:dyDescent="0.3">
      <c r="A845" s="2">
        <v>43</v>
      </c>
      <c r="B845" s="2" t="s">
        <v>908</v>
      </c>
      <c r="C845" s="2" t="s">
        <v>1862</v>
      </c>
      <c r="D845" s="2" t="s">
        <v>1018</v>
      </c>
      <c r="E845" s="2">
        <v>31</v>
      </c>
      <c r="F845" s="2" t="s">
        <v>19</v>
      </c>
      <c r="G845" s="2">
        <v>661</v>
      </c>
      <c r="H845" s="3">
        <v>5.4595071411344537E-4</v>
      </c>
      <c r="I845" s="2">
        <v>1210732</v>
      </c>
      <c r="J845" s="2">
        <v>1909574</v>
      </c>
      <c r="K845" s="2" t="s">
        <v>14759</v>
      </c>
      <c r="L845" s="1" t="str">
        <f t="shared" si="13"/>
        <v>Madha312019</v>
      </c>
    </row>
    <row r="846" spans="1:12" x14ac:dyDescent="0.3">
      <c r="A846" s="2">
        <v>43</v>
      </c>
      <c r="B846" s="2" t="s">
        <v>908</v>
      </c>
      <c r="C846" s="2" t="s">
        <v>1863</v>
      </c>
      <c r="D846" s="2" t="s">
        <v>1018</v>
      </c>
      <c r="E846" s="2">
        <v>32</v>
      </c>
      <c r="F846" s="2" t="s">
        <v>19</v>
      </c>
      <c r="G846" s="2">
        <v>626</v>
      </c>
      <c r="H846" s="3">
        <v>5.1704258250380767E-4</v>
      </c>
      <c r="I846" s="2">
        <v>1210732</v>
      </c>
      <c r="J846" s="2">
        <v>1909574</v>
      </c>
      <c r="K846" s="2" t="s">
        <v>14759</v>
      </c>
      <c r="L846" s="1" t="str">
        <f t="shared" si="13"/>
        <v>Madha322019</v>
      </c>
    </row>
    <row r="847" spans="1:12" x14ac:dyDescent="0.3">
      <c r="A847" s="2">
        <v>44</v>
      </c>
      <c r="B847" s="2" t="s">
        <v>935</v>
      </c>
      <c r="C847" s="2" t="s">
        <v>1872</v>
      </c>
      <c r="D847" s="2" t="s">
        <v>1018</v>
      </c>
      <c r="E847" s="2">
        <v>1</v>
      </c>
      <c r="F847" s="2" t="s">
        <v>9</v>
      </c>
      <c r="G847" s="2">
        <v>503615</v>
      </c>
      <c r="H847" s="3">
        <v>0.42721850523785165</v>
      </c>
      <c r="I847" s="2">
        <v>1178823</v>
      </c>
      <c r="J847" s="2">
        <v>1809109</v>
      </c>
      <c r="K847" s="2" t="s">
        <v>14759</v>
      </c>
      <c r="L847" s="1" t="str">
        <f t="shared" si="13"/>
        <v>Sangli12019</v>
      </c>
    </row>
    <row r="848" spans="1:12" x14ac:dyDescent="0.3">
      <c r="A848" s="2">
        <v>44</v>
      </c>
      <c r="B848" s="2" t="s">
        <v>935</v>
      </c>
      <c r="C848" s="2" t="s">
        <v>1876</v>
      </c>
      <c r="D848" s="2" t="s">
        <v>1018</v>
      </c>
      <c r="E848" s="2">
        <v>2</v>
      </c>
      <c r="F848" s="2" t="s">
        <v>914</v>
      </c>
      <c r="G848" s="2">
        <v>342016</v>
      </c>
      <c r="H848" s="3">
        <v>0.29013346363279308</v>
      </c>
      <c r="I848" s="2">
        <v>1178823</v>
      </c>
      <c r="J848" s="2">
        <v>1809109</v>
      </c>
      <c r="K848" s="2" t="s">
        <v>14759</v>
      </c>
      <c r="L848" s="1" t="str">
        <f t="shared" si="13"/>
        <v>Sangli22019</v>
      </c>
    </row>
    <row r="849" spans="1:12" x14ac:dyDescent="0.3">
      <c r="A849" s="2">
        <v>44</v>
      </c>
      <c r="B849" s="2" t="s">
        <v>935</v>
      </c>
      <c r="C849" s="2" t="s">
        <v>1874</v>
      </c>
      <c r="D849" s="2" t="s">
        <v>1018</v>
      </c>
      <c r="E849" s="2">
        <v>3</v>
      </c>
      <c r="F849" s="2" t="s">
        <v>1023</v>
      </c>
      <c r="G849" s="2">
        <v>297349</v>
      </c>
      <c r="H849" s="3">
        <v>0.25224227895112328</v>
      </c>
      <c r="I849" s="2">
        <v>1178823</v>
      </c>
      <c r="J849" s="2">
        <v>1809109</v>
      </c>
      <c r="K849" s="2" t="s">
        <v>14759</v>
      </c>
      <c r="L849" s="1" t="str">
        <f t="shared" si="13"/>
        <v>Sangli32019</v>
      </c>
    </row>
    <row r="850" spans="1:12" x14ac:dyDescent="0.3">
      <c r="A850" s="2">
        <v>44</v>
      </c>
      <c r="B850" s="2" t="s">
        <v>935</v>
      </c>
      <c r="C850" s="2" t="s">
        <v>1873</v>
      </c>
      <c r="D850" s="2" t="s">
        <v>1018</v>
      </c>
      <c r="E850" s="2">
        <v>4</v>
      </c>
      <c r="F850" s="2" t="s">
        <v>1038</v>
      </c>
      <c r="G850" s="2">
        <v>7192</v>
      </c>
      <c r="H850" s="3">
        <v>6.1010007439624096E-3</v>
      </c>
      <c r="I850" s="2">
        <v>1178823</v>
      </c>
      <c r="J850" s="2">
        <v>1809109</v>
      </c>
      <c r="K850" s="2" t="s">
        <v>14759</v>
      </c>
      <c r="L850" s="1" t="str">
        <f t="shared" si="13"/>
        <v>Sangli42019</v>
      </c>
    </row>
    <row r="851" spans="1:12" x14ac:dyDescent="0.3">
      <c r="A851" s="2">
        <v>44</v>
      </c>
      <c r="B851" s="2" t="s">
        <v>935</v>
      </c>
      <c r="C851" s="2" t="str">
        <f>"NOTA"&amp;B851</f>
        <v>NOTASangli</v>
      </c>
      <c r="D851" s="2" t="s">
        <v>7923</v>
      </c>
      <c r="E851" s="2">
        <v>5</v>
      </c>
      <c r="F851" s="2" t="s">
        <v>22</v>
      </c>
      <c r="G851" s="2">
        <v>6493</v>
      </c>
      <c r="H851" s="3">
        <v>5.5080364058047735E-3</v>
      </c>
      <c r="I851" s="2">
        <v>1178823</v>
      </c>
      <c r="J851" s="2">
        <v>1809109</v>
      </c>
      <c r="K851" s="2" t="s">
        <v>14759</v>
      </c>
      <c r="L851" s="1" t="str">
        <f t="shared" si="13"/>
        <v>Sangli52019</v>
      </c>
    </row>
    <row r="852" spans="1:12" x14ac:dyDescent="0.3">
      <c r="A852" s="2">
        <v>44</v>
      </c>
      <c r="B852" s="2" t="s">
        <v>935</v>
      </c>
      <c r="C852" s="2" t="s">
        <v>1871</v>
      </c>
      <c r="D852" s="2" t="s">
        <v>1018</v>
      </c>
      <c r="E852" s="2">
        <v>6</v>
      </c>
      <c r="F852" s="2" t="s">
        <v>11</v>
      </c>
      <c r="G852" s="2">
        <v>5418</v>
      </c>
      <c r="H852" s="3">
        <v>4.5961098485523275E-3</v>
      </c>
      <c r="I852" s="2">
        <v>1178823</v>
      </c>
      <c r="J852" s="2">
        <v>1809109</v>
      </c>
      <c r="K852" s="2" t="s">
        <v>14759</v>
      </c>
      <c r="L852" s="1" t="str">
        <f t="shared" si="13"/>
        <v>Sangli62019</v>
      </c>
    </row>
    <row r="853" spans="1:12" x14ac:dyDescent="0.3">
      <c r="A853" s="2">
        <v>44</v>
      </c>
      <c r="B853" s="2" t="s">
        <v>935</v>
      </c>
      <c r="C853" s="2" t="s">
        <v>1882</v>
      </c>
      <c r="D853" s="2" t="s">
        <v>1018</v>
      </c>
      <c r="E853" s="2">
        <v>7</v>
      </c>
      <c r="F853" s="2" t="s">
        <v>19</v>
      </c>
      <c r="G853" s="2">
        <v>3690</v>
      </c>
      <c r="H853" s="3">
        <v>3.130240926754907E-3</v>
      </c>
      <c r="I853" s="2">
        <v>1178823</v>
      </c>
      <c r="J853" s="2">
        <v>1809109</v>
      </c>
      <c r="K853" s="2" t="s">
        <v>14759</v>
      </c>
      <c r="L853" s="1" t="str">
        <f t="shared" si="13"/>
        <v>Sangli72019</v>
      </c>
    </row>
    <row r="854" spans="1:12" x14ac:dyDescent="0.3">
      <c r="A854" s="2">
        <v>44</v>
      </c>
      <c r="B854" s="2" t="s">
        <v>935</v>
      </c>
      <c r="C854" s="2" t="s">
        <v>1875</v>
      </c>
      <c r="D854" s="2" t="s">
        <v>1018</v>
      </c>
      <c r="E854" s="2">
        <v>8</v>
      </c>
      <c r="F854" s="2" t="s">
        <v>15</v>
      </c>
      <c r="G854" s="2">
        <v>3572</v>
      </c>
      <c r="H854" s="3">
        <v>3.0301410814006853E-3</v>
      </c>
      <c r="I854" s="2">
        <v>1178823</v>
      </c>
      <c r="J854" s="2">
        <v>1809109</v>
      </c>
      <c r="K854" s="2" t="s">
        <v>14759</v>
      </c>
      <c r="L854" s="1" t="str">
        <f t="shared" si="13"/>
        <v>Sangli82019</v>
      </c>
    </row>
    <row r="855" spans="1:12" x14ac:dyDescent="0.3">
      <c r="A855" s="2">
        <v>44</v>
      </c>
      <c r="B855" s="2" t="s">
        <v>935</v>
      </c>
      <c r="C855" s="2" t="s">
        <v>1880</v>
      </c>
      <c r="D855" s="2" t="s">
        <v>1018</v>
      </c>
      <c r="E855" s="2">
        <v>9</v>
      </c>
      <c r="F855" s="2" t="s">
        <v>19</v>
      </c>
      <c r="G855" s="2">
        <v>2682</v>
      </c>
      <c r="H855" s="3">
        <v>2.275150722373079E-3</v>
      </c>
      <c r="I855" s="2">
        <v>1178823</v>
      </c>
      <c r="J855" s="2">
        <v>1809109</v>
      </c>
      <c r="K855" s="2" t="s">
        <v>14759</v>
      </c>
      <c r="L855" s="1" t="str">
        <f t="shared" si="13"/>
        <v>Sangli92019</v>
      </c>
    </row>
    <row r="856" spans="1:12" x14ac:dyDescent="0.3">
      <c r="A856" s="2">
        <v>44</v>
      </c>
      <c r="B856" s="2" t="s">
        <v>935</v>
      </c>
      <c r="C856" s="2" t="s">
        <v>1877</v>
      </c>
      <c r="D856" s="2" t="s">
        <v>1018</v>
      </c>
      <c r="E856" s="2">
        <v>10</v>
      </c>
      <c r="F856" s="2" t="s">
        <v>19</v>
      </c>
      <c r="G856" s="2">
        <v>2337</v>
      </c>
      <c r="H856" s="3">
        <v>1.982485920278108E-3</v>
      </c>
      <c r="I856" s="2">
        <v>1178823</v>
      </c>
      <c r="J856" s="2">
        <v>1809109</v>
      </c>
      <c r="K856" s="2" t="s">
        <v>14759</v>
      </c>
      <c r="L856" s="1" t="str">
        <f t="shared" si="13"/>
        <v>Sangli102019</v>
      </c>
    </row>
    <row r="857" spans="1:12" x14ac:dyDescent="0.3">
      <c r="A857" s="2">
        <v>44</v>
      </c>
      <c r="B857" s="2" t="s">
        <v>935</v>
      </c>
      <c r="C857" s="2" t="s">
        <v>1881</v>
      </c>
      <c r="D857" s="2" t="s">
        <v>1018</v>
      </c>
      <c r="E857" s="2">
        <v>11</v>
      </c>
      <c r="F857" s="2" t="s">
        <v>19</v>
      </c>
      <c r="G857" s="2">
        <v>1864</v>
      </c>
      <c r="H857" s="3">
        <v>1.5812382350870317E-3</v>
      </c>
      <c r="I857" s="2">
        <v>1178823</v>
      </c>
      <c r="J857" s="2">
        <v>1809109</v>
      </c>
      <c r="K857" s="2" t="s">
        <v>14759</v>
      </c>
      <c r="L857" s="1" t="str">
        <f t="shared" si="13"/>
        <v>Sangli112019</v>
      </c>
    </row>
    <row r="858" spans="1:12" x14ac:dyDescent="0.3">
      <c r="A858" s="2">
        <v>44</v>
      </c>
      <c r="B858" s="2" t="s">
        <v>935</v>
      </c>
      <c r="C858" s="2" t="s">
        <v>1878</v>
      </c>
      <c r="D858" s="2" t="s">
        <v>1018</v>
      </c>
      <c r="E858" s="2">
        <v>12</v>
      </c>
      <c r="F858" s="2" t="s">
        <v>19</v>
      </c>
      <c r="G858" s="2">
        <v>1321</v>
      </c>
      <c r="H858" s="3">
        <v>1.1206092857027729E-3</v>
      </c>
      <c r="I858" s="2">
        <v>1178823</v>
      </c>
      <c r="J858" s="2">
        <v>1809109</v>
      </c>
      <c r="K858" s="2" t="s">
        <v>14759</v>
      </c>
      <c r="L858" s="1" t="str">
        <f t="shared" si="13"/>
        <v>Sangli122019</v>
      </c>
    </row>
    <row r="859" spans="1:12" x14ac:dyDescent="0.3">
      <c r="A859" s="2">
        <v>44</v>
      </c>
      <c r="B859" s="2" t="s">
        <v>935</v>
      </c>
      <c r="C859" s="2" t="s">
        <v>1879</v>
      </c>
      <c r="D859" s="2" t="s">
        <v>1018</v>
      </c>
      <c r="E859" s="2">
        <v>13</v>
      </c>
      <c r="F859" s="2" t="s">
        <v>19</v>
      </c>
      <c r="G859" s="2">
        <v>1274</v>
      </c>
      <c r="H859" s="3">
        <v>1.080739008315922E-3</v>
      </c>
      <c r="I859" s="2">
        <v>1178823</v>
      </c>
      <c r="J859" s="2">
        <v>1809109</v>
      </c>
      <c r="K859" s="2" t="s">
        <v>14759</v>
      </c>
      <c r="L859" s="1" t="str">
        <f t="shared" si="13"/>
        <v>Sangli132019</v>
      </c>
    </row>
    <row r="860" spans="1:12" x14ac:dyDescent="0.3">
      <c r="A860" s="2">
        <v>45</v>
      </c>
      <c r="B860" s="2" t="s">
        <v>953</v>
      </c>
      <c r="C860" s="2" t="s">
        <v>1884</v>
      </c>
      <c r="D860" s="2" t="s">
        <v>1018</v>
      </c>
      <c r="E860" s="2">
        <v>1</v>
      </c>
      <c r="F860" s="2" t="s">
        <v>51</v>
      </c>
      <c r="G860" s="2">
        <v>576078</v>
      </c>
      <c r="H860" s="3">
        <v>0.519335412797721</v>
      </c>
      <c r="I860" s="2">
        <v>1109260</v>
      </c>
      <c r="J860" s="2">
        <v>1848489</v>
      </c>
      <c r="K860" s="2" t="s">
        <v>14759</v>
      </c>
      <c r="L860" s="1" t="str">
        <f t="shared" si="13"/>
        <v>Satara12019</v>
      </c>
    </row>
    <row r="861" spans="1:12" x14ac:dyDescent="0.3">
      <c r="A861" s="2">
        <v>45</v>
      </c>
      <c r="B861" s="2" t="s">
        <v>953</v>
      </c>
      <c r="C861" s="2" t="s">
        <v>1885</v>
      </c>
      <c r="D861" s="2" t="s">
        <v>1018</v>
      </c>
      <c r="E861" s="2">
        <v>2</v>
      </c>
      <c r="F861" s="2" t="s">
        <v>103</v>
      </c>
      <c r="G861" s="2">
        <v>449661</v>
      </c>
      <c r="H861" s="3">
        <v>0.4053702468312208</v>
      </c>
      <c r="I861" s="2">
        <v>1109260</v>
      </c>
      <c r="J861" s="2">
        <v>1848489</v>
      </c>
      <c r="K861" s="2" t="s">
        <v>14759</v>
      </c>
      <c r="L861" s="1" t="str">
        <f t="shared" si="13"/>
        <v>Satara22019</v>
      </c>
    </row>
    <row r="862" spans="1:12" x14ac:dyDescent="0.3">
      <c r="A862" s="2">
        <v>45</v>
      </c>
      <c r="B862" s="2" t="s">
        <v>953</v>
      </c>
      <c r="C862" s="2" t="s">
        <v>1887</v>
      </c>
      <c r="D862" s="2" t="s">
        <v>1018</v>
      </c>
      <c r="E862" s="2">
        <v>3</v>
      </c>
      <c r="F862" s="2" t="s">
        <v>1023</v>
      </c>
      <c r="G862" s="2">
        <v>40563</v>
      </c>
      <c r="H862" s="3">
        <v>3.6567621657681695E-2</v>
      </c>
      <c r="I862" s="2">
        <v>1109260</v>
      </c>
      <c r="J862" s="2">
        <v>1848489</v>
      </c>
      <c r="K862" s="2" t="s">
        <v>14759</v>
      </c>
      <c r="L862" s="1" t="str">
        <f t="shared" si="13"/>
        <v>Satara32019</v>
      </c>
    </row>
    <row r="863" spans="1:12" x14ac:dyDescent="0.3">
      <c r="A863" s="2">
        <v>45</v>
      </c>
      <c r="B863" s="2" t="s">
        <v>953</v>
      </c>
      <c r="C863" s="2" t="str">
        <f>"NOTA"&amp;B863</f>
        <v>NOTASatara</v>
      </c>
      <c r="D863" s="2" t="s">
        <v>7923</v>
      </c>
      <c r="E863" s="2">
        <v>4</v>
      </c>
      <c r="F863" s="2" t="s">
        <v>22</v>
      </c>
      <c r="G863" s="2">
        <v>9167</v>
      </c>
      <c r="H863" s="3">
        <v>8.2640679371833482E-3</v>
      </c>
      <c r="I863" s="2">
        <v>1109260</v>
      </c>
      <c r="J863" s="2">
        <v>1848489</v>
      </c>
      <c r="K863" s="2" t="s">
        <v>14759</v>
      </c>
      <c r="L863" s="1" t="str">
        <f t="shared" si="13"/>
        <v>Satara42019</v>
      </c>
    </row>
    <row r="864" spans="1:12" x14ac:dyDescent="0.3">
      <c r="A864" s="2">
        <v>45</v>
      </c>
      <c r="B864" s="2" t="s">
        <v>953</v>
      </c>
      <c r="C864" s="2" t="s">
        <v>1891</v>
      </c>
      <c r="D864" s="2" t="s">
        <v>1018</v>
      </c>
      <c r="E864" s="2">
        <v>5</v>
      </c>
      <c r="F864" s="2" t="s">
        <v>19</v>
      </c>
      <c r="G864" s="2">
        <v>8572</v>
      </c>
      <c r="H864" s="3">
        <v>7.7276743053927843E-3</v>
      </c>
      <c r="I864" s="2">
        <v>1109260</v>
      </c>
      <c r="J864" s="2">
        <v>1848489</v>
      </c>
      <c r="K864" s="2" t="s">
        <v>14759</v>
      </c>
      <c r="L864" s="1" t="str">
        <f t="shared" si="13"/>
        <v>Satara52019</v>
      </c>
    </row>
    <row r="865" spans="1:12" x14ac:dyDescent="0.3">
      <c r="A865" s="2">
        <v>45</v>
      </c>
      <c r="B865" s="2" t="s">
        <v>953</v>
      </c>
      <c r="C865" s="2" t="s">
        <v>1883</v>
      </c>
      <c r="D865" s="2" t="s">
        <v>1018</v>
      </c>
      <c r="E865" s="2">
        <v>6</v>
      </c>
      <c r="F865" s="2" t="s">
        <v>11</v>
      </c>
      <c r="G865" s="2">
        <v>6826</v>
      </c>
      <c r="H865" s="3">
        <v>6.153651984205687E-3</v>
      </c>
      <c r="I865" s="2">
        <v>1109260</v>
      </c>
      <c r="J865" s="2">
        <v>1848489</v>
      </c>
      <c r="K865" s="2" t="s">
        <v>14759</v>
      </c>
      <c r="L865" s="1" t="str">
        <f t="shared" si="13"/>
        <v>Satara62019</v>
      </c>
    </row>
    <row r="866" spans="1:12" x14ac:dyDescent="0.3">
      <c r="A866" s="2">
        <v>45</v>
      </c>
      <c r="B866" s="2" t="s">
        <v>953</v>
      </c>
      <c r="C866" s="2" t="s">
        <v>1890</v>
      </c>
      <c r="D866" s="2" t="s">
        <v>1018</v>
      </c>
      <c r="E866" s="2">
        <v>7</v>
      </c>
      <c r="F866" s="2" t="s">
        <v>19</v>
      </c>
      <c r="G866" s="2">
        <v>5830</v>
      </c>
      <c r="H866" s="3">
        <v>5.2557560896453488E-3</v>
      </c>
      <c r="I866" s="2">
        <v>1109260</v>
      </c>
      <c r="J866" s="2">
        <v>1848489</v>
      </c>
      <c r="K866" s="2" t="s">
        <v>14759</v>
      </c>
      <c r="L866" s="1" t="str">
        <f t="shared" si="13"/>
        <v>Satara72019</v>
      </c>
    </row>
    <row r="867" spans="1:12" x14ac:dyDescent="0.3">
      <c r="A867" s="2">
        <v>45</v>
      </c>
      <c r="B867" s="2" t="s">
        <v>953</v>
      </c>
      <c r="C867" s="2" t="s">
        <v>1889</v>
      </c>
      <c r="D867" s="2" t="s">
        <v>1018</v>
      </c>
      <c r="E867" s="2">
        <v>8</v>
      </c>
      <c r="F867" s="2" t="s">
        <v>19</v>
      </c>
      <c r="G867" s="2">
        <v>5128</v>
      </c>
      <c r="H867" s="3">
        <v>4.622901754322702E-3</v>
      </c>
      <c r="I867" s="2">
        <v>1109260</v>
      </c>
      <c r="J867" s="2">
        <v>1848489</v>
      </c>
      <c r="K867" s="2" t="s">
        <v>14759</v>
      </c>
      <c r="L867" s="1" t="str">
        <f t="shared" si="13"/>
        <v>Satara82019</v>
      </c>
    </row>
    <row r="868" spans="1:12" x14ac:dyDescent="0.3">
      <c r="A868" s="2">
        <v>45</v>
      </c>
      <c r="B868" s="2" t="s">
        <v>953</v>
      </c>
      <c r="C868" s="2" t="s">
        <v>1886</v>
      </c>
      <c r="D868" s="2" t="s">
        <v>1018</v>
      </c>
      <c r="E868" s="2">
        <v>9</v>
      </c>
      <c r="F868" s="2" t="s">
        <v>1053</v>
      </c>
      <c r="G868" s="2">
        <v>5036</v>
      </c>
      <c r="H868" s="3">
        <v>4.5399635793231521E-3</v>
      </c>
      <c r="I868" s="2">
        <v>1109260</v>
      </c>
      <c r="J868" s="2">
        <v>1848489</v>
      </c>
      <c r="K868" s="2" t="s">
        <v>14759</v>
      </c>
      <c r="L868" s="1" t="str">
        <f t="shared" si="13"/>
        <v>Satara92019</v>
      </c>
    </row>
    <row r="869" spans="1:12" x14ac:dyDescent="0.3">
      <c r="A869" s="2">
        <v>45</v>
      </c>
      <c r="B869" s="2" t="s">
        <v>953</v>
      </c>
      <c r="C869" s="2" t="s">
        <v>1888</v>
      </c>
      <c r="D869" s="2" t="s">
        <v>1018</v>
      </c>
      <c r="E869" s="2">
        <v>10</v>
      </c>
      <c r="F869" s="2" t="s">
        <v>19</v>
      </c>
      <c r="G869" s="2">
        <v>2399</v>
      </c>
      <c r="H869" s="3">
        <v>2.1627030633034634E-3</v>
      </c>
      <c r="I869" s="2">
        <v>1109260</v>
      </c>
      <c r="J869" s="2">
        <v>1848489</v>
      </c>
      <c r="K869" s="2" t="s">
        <v>14759</v>
      </c>
      <c r="L869" s="1" t="str">
        <f t="shared" si="13"/>
        <v>Satara102019</v>
      </c>
    </row>
    <row r="870" spans="1:12" x14ac:dyDescent="0.3">
      <c r="A870" s="2">
        <v>46</v>
      </c>
      <c r="B870" s="2" t="s">
        <v>973</v>
      </c>
      <c r="C870" s="2" t="s">
        <v>1894</v>
      </c>
      <c r="D870" s="2" t="s">
        <v>1018</v>
      </c>
      <c r="E870" s="2">
        <v>1</v>
      </c>
      <c r="F870" s="2" t="s">
        <v>103</v>
      </c>
      <c r="G870" s="2">
        <v>456013</v>
      </c>
      <c r="H870" s="3">
        <v>0.50817457973711633</v>
      </c>
      <c r="I870" s="2">
        <v>897355</v>
      </c>
      <c r="J870" s="2">
        <v>1455577</v>
      </c>
      <c r="K870" s="2" t="s">
        <v>14757</v>
      </c>
      <c r="L870" s="1" t="str">
        <f t="shared" si="13"/>
        <v>Ratnagiri - sindhudurg12019</v>
      </c>
    </row>
    <row r="871" spans="1:12" x14ac:dyDescent="0.3">
      <c r="A871" s="2">
        <v>46</v>
      </c>
      <c r="B871" s="2" t="s">
        <v>973</v>
      </c>
      <c r="C871" s="2" t="s">
        <v>1895</v>
      </c>
      <c r="D871" s="2" t="s">
        <v>1018</v>
      </c>
      <c r="E871" s="2">
        <v>2</v>
      </c>
      <c r="F871" s="2" t="s">
        <v>1372</v>
      </c>
      <c r="G871" s="2">
        <v>278626</v>
      </c>
      <c r="H871" s="3">
        <v>0.31049696051172615</v>
      </c>
      <c r="I871" s="2">
        <v>897355</v>
      </c>
      <c r="J871" s="2">
        <v>1455577</v>
      </c>
      <c r="K871" s="2" t="s">
        <v>14757</v>
      </c>
      <c r="L871" s="1" t="str">
        <f t="shared" si="13"/>
        <v>Ratnagiri - sindhudurg22019</v>
      </c>
    </row>
    <row r="872" spans="1:12" x14ac:dyDescent="0.3">
      <c r="A872" s="2">
        <v>46</v>
      </c>
      <c r="B872" s="2" t="s">
        <v>973</v>
      </c>
      <c r="C872" s="2" t="s">
        <v>1893</v>
      </c>
      <c r="D872" s="2" t="s">
        <v>1018</v>
      </c>
      <c r="E872" s="2">
        <v>3</v>
      </c>
      <c r="F872" s="2" t="s">
        <v>7</v>
      </c>
      <c r="G872" s="2">
        <v>63013</v>
      </c>
      <c r="H872" s="3">
        <v>7.0220815619236529E-2</v>
      </c>
      <c r="I872" s="2">
        <v>897355</v>
      </c>
      <c r="J872" s="2">
        <v>1455577</v>
      </c>
      <c r="K872" s="2" t="s">
        <v>14757</v>
      </c>
      <c r="L872" s="1" t="str">
        <f t="shared" si="13"/>
        <v>Ratnagiri - sindhudurg32019</v>
      </c>
    </row>
    <row r="873" spans="1:12" x14ac:dyDescent="0.3">
      <c r="A873" s="2">
        <v>46</v>
      </c>
      <c r="B873" s="2" t="s">
        <v>973</v>
      </c>
      <c r="C873" s="2" t="s">
        <v>1897</v>
      </c>
      <c r="D873" s="2" t="s">
        <v>1018</v>
      </c>
      <c r="E873" s="2">
        <v>4</v>
      </c>
      <c r="F873" s="2" t="s">
        <v>1023</v>
      </c>
      <c r="G873" s="2">
        <v>30639</v>
      </c>
      <c r="H873" s="3">
        <v>3.4143677808671037E-2</v>
      </c>
      <c r="I873" s="2">
        <v>897355</v>
      </c>
      <c r="J873" s="2">
        <v>1455577</v>
      </c>
      <c r="K873" s="2" t="s">
        <v>14757</v>
      </c>
      <c r="L873" s="1" t="str">
        <f t="shared" si="13"/>
        <v>Ratnagiri - sindhudurg42019</v>
      </c>
    </row>
    <row r="874" spans="1:12" x14ac:dyDescent="0.3">
      <c r="A874" s="2">
        <v>46</v>
      </c>
      <c r="B874" s="2" t="s">
        <v>973</v>
      </c>
      <c r="C874" s="2" t="s">
        <v>1903</v>
      </c>
      <c r="D874" s="2" t="s">
        <v>1018</v>
      </c>
      <c r="E874" s="2">
        <v>5</v>
      </c>
      <c r="F874" s="2" t="s">
        <v>19</v>
      </c>
      <c r="G874" s="2">
        <v>17667</v>
      </c>
      <c r="H874" s="3">
        <v>1.968786043427629E-2</v>
      </c>
      <c r="I874" s="2">
        <v>897355</v>
      </c>
      <c r="J874" s="2">
        <v>1455577</v>
      </c>
      <c r="K874" s="2" t="s">
        <v>14757</v>
      </c>
      <c r="L874" s="1" t="str">
        <f t="shared" si="13"/>
        <v>Ratnagiri - sindhudurg52019</v>
      </c>
    </row>
    <row r="875" spans="1:12" x14ac:dyDescent="0.3">
      <c r="A875" s="2">
        <v>46</v>
      </c>
      <c r="B875" s="2" t="s">
        <v>973</v>
      </c>
      <c r="C875" s="2" t="str">
        <f>"NOTA"&amp;B875</f>
        <v>NOTARatnagiri - sindhudurg</v>
      </c>
      <c r="D875" s="2" t="s">
        <v>7923</v>
      </c>
      <c r="E875" s="2">
        <v>6</v>
      </c>
      <c r="F875" s="2" t="s">
        <v>22</v>
      </c>
      <c r="G875" s="2">
        <v>13715</v>
      </c>
      <c r="H875" s="3">
        <v>1.5283806297396237E-2</v>
      </c>
      <c r="I875" s="2">
        <v>897355</v>
      </c>
      <c r="J875" s="2">
        <v>1455577</v>
      </c>
      <c r="K875" s="2" t="s">
        <v>14757</v>
      </c>
      <c r="L875" s="1" t="str">
        <f t="shared" si="13"/>
        <v>Ratnagiri - sindhudurg62019</v>
      </c>
    </row>
    <row r="876" spans="1:12" x14ac:dyDescent="0.3">
      <c r="A876" s="2">
        <v>46</v>
      </c>
      <c r="B876" s="2" t="s">
        <v>973</v>
      </c>
      <c r="C876" s="2" t="s">
        <v>1898</v>
      </c>
      <c r="D876" s="2" t="s">
        <v>1018</v>
      </c>
      <c r="E876" s="2">
        <v>7</v>
      </c>
      <c r="F876" s="2" t="s">
        <v>1053</v>
      </c>
      <c r="G876" s="2">
        <v>9563</v>
      </c>
      <c r="H876" s="3">
        <v>1.0656874926868407E-2</v>
      </c>
      <c r="I876" s="2">
        <v>897355</v>
      </c>
      <c r="J876" s="2">
        <v>1455577</v>
      </c>
      <c r="K876" s="2" t="s">
        <v>14757</v>
      </c>
      <c r="L876" s="1" t="str">
        <f t="shared" si="13"/>
        <v>Ratnagiri - sindhudurg72019</v>
      </c>
    </row>
    <row r="877" spans="1:12" x14ac:dyDescent="0.3">
      <c r="A877" s="2">
        <v>46</v>
      </c>
      <c r="B877" s="2" t="s">
        <v>973</v>
      </c>
      <c r="C877" s="2" t="s">
        <v>1892</v>
      </c>
      <c r="D877" s="2" t="s">
        <v>1018</v>
      </c>
      <c r="E877" s="2">
        <v>8</v>
      </c>
      <c r="F877" s="2" t="s">
        <v>11</v>
      </c>
      <c r="G877" s="2">
        <v>6822</v>
      </c>
      <c r="H877" s="3">
        <v>7.6023424397256385E-3</v>
      </c>
      <c r="I877" s="2">
        <v>897355</v>
      </c>
      <c r="J877" s="2">
        <v>1455577</v>
      </c>
      <c r="K877" s="2" t="s">
        <v>14757</v>
      </c>
      <c r="L877" s="1" t="str">
        <f t="shared" si="13"/>
        <v>Ratnagiri - sindhudurg82019</v>
      </c>
    </row>
    <row r="878" spans="1:12" x14ac:dyDescent="0.3">
      <c r="A878" s="2">
        <v>46</v>
      </c>
      <c r="B878" s="2" t="s">
        <v>973</v>
      </c>
      <c r="C878" s="2" t="s">
        <v>1896</v>
      </c>
      <c r="D878" s="2" t="s">
        <v>1018</v>
      </c>
      <c r="E878" s="2">
        <v>9</v>
      </c>
      <c r="F878" s="2" t="s">
        <v>15</v>
      </c>
      <c r="G878" s="2">
        <v>5895</v>
      </c>
      <c r="H878" s="3">
        <v>6.5693064617681962E-3</v>
      </c>
      <c r="I878" s="2">
        <v>897355</v>
      </c>
      <c r="J878" s="2">
        <v>1455577</v>
      </c>
      <c r="K878" s="2" t="s">
        <v>14757</v>
      </c>
      <c r="L878" s="1" t="str">
        <f t="shared" si="13"/>
        <v>Ratnagiri - sindhudurg92019</v>
      </c>
    </row>
    <row r="879" spans="1:12" x14ac:dyDescent="0.3">
      <c r="A879" s="2">
        <v>46</v>
      </c>
      <c r="B879" s="2" t="s">
        <v>973</v>
      </c>
      <c r="C879" s="2" t="s">
        <v>1902</v>
      </c>
      <c r="D879" s="2" t="s">
        <v>1018</v>
      </c>
      <c r="E879" s="2">
        <v>10</v>
      </c>
      <c r="F879" s="2" t="s">
        <v>19</v>
      </c>
      <c r="G879" s="2">
        <v>5629</v>
      </c>
      <c r="H879" s="3">
        <v>6.2728797410166546E-3</v>
      </c>
      <c r="I879" s="2">
        <v>897355</v>
      </c>
      <c r="J879" s="2">
        <v>1455577</v>
      </c>
      <c r="K879" s="2" t="s">
        <v>14757</v>
      </c>
      <c r="L879" s="1" t="str">
        <f t="shared" si="13"/>
        <v>Ratnagiri - sindhudurg102019</v>
      </c>
    </row>
    <row r="880" spans="1:12" x14ac:dyDescent="0.3">
      <c r="A880" s="2">
        <v>46</v>
      </c>
      <c r="B880" s="2" t="s">
        <v>973</v>
      </c>
      <c r="C880" s="2" t="s">
        <v>1904</v>
      </c>
      <c r="D880" s="2" t="s">
        <v>1018</v>
      </c>
      <c r="E880" s="2">
        <v>11</v>
      </c>
      <c r="F880" s="2" t="s">
        <v>19</v>
      </c>
      <c r="G880" s="2">
        <v>4388</v>
      </c>
      <c r="H880" s="3">
        <v>4.8899265062322048E-3</v>
      </c>
      <c r="I880" s="2">
        <v>897355</v>
      </c>
      <c r="J880" s="2">
        <v>1455577</v>
      </c>
      <c r="K880" s="2" t="s">
        <v>14757</v>
      </c>
      <c r="L880" s="1" t="str">
        <f t="shared" si="13"/>
        <v>Ratnagiri - sindhudurg112019</v>
      </c>
    </row>
    <row r="881" spans="1:12" x14ac:dyDescent="0.3">
      <c r="A881" s="2">
        <v>46</v>
      </c>
      <c r="B881" s="2" t="s">
        <v>973</v>
      </c>
      <c r="C881" s="2" t="s">
        <v>1901</v>
      </c>
      <c r="D881" s="2" t="s">
        <v>1018</v>
      </c>
      <c r="E881" s="2">
        <v>12</v>
      </c>
      <c r="F881" s="2" t="s">
        <v>19</v>
      </c>
      <c r="G881" s="2">
        <v>3252</v>
      </c>
      <c r="H881" s="3">
        <v>3.6239838191128373E-3</v>
      </c>
      <c r="I881" s="2">
        <v>897355</v>
      </c>
      <c r="J881" s="2">
        <v>1455577</v>
      </c>
      <c r="K881" s="2" t="s">
        <v>14757</v>
      </c>
      <c r="L881" s="1" t="str">
        <f t="shared" si="13"/>
        <v>Ratnagiri - sindhudurg122019</v>
      </c>
    </row>
    <row r="882" spans="1:12" x14ac:dyDescent="0.3">
      <c r="A882" s="2">
        <v>46</v>
      </c>
      <c r="B882" s="2" t="s">
        <v>973</v>
      </c>
      <c r="C882" s="2" t="s">
        <v>1899</v>
      </c>
      <c r="D882" s="2" t="s">
        <v>1018</v>
      </c>
      <c r="E882" s="2">
        <v>13</v>
      </c>
      <c r="F882" s="2" t="s">
        <v>1900</v>
      </c>
      <c r="G882" s="2">
        <v>2133</v>
      </c>
      <c r="H882" s="3">
        <v>2.3769856968535305E-3</v>
      </c>
      <c r="I882" s="2">
        <v>897355</v>
      </c>
      <c r="J882" s="2">
        <v>1455577</v>
      </c>
      <c r="K882" s="2" t="s">
        <v>14757</v>
      </c>
      <c r="L882" s="1" t="str">
        <f t="shared" si="13"/>
        <v>Ratnagiri - sindhudurg132019</v>
      </c>
    </row>
    <row r="883" spans="1:12" x14ac:dyDescent="0.3">
      <c r="A883" s="2">
        <v>47</v>
      </c>
      <c r="B883" s="2" t="s">
        <v>985</v>
      </c>
      <c r="C883" s="2" t="s">
        <v>1907</v>
      </c>
      <c r="D883" s="2" t="s">
        <v>1018</v>
      </c>
      <c r="E883" s="2">
        <v>1</v>
      </c>
      <c r="F883" s="2" t="s">
        <v>103</v>
      </c>
      <c r="G883" s="2">
        <v>745675</v>
      </c>
      <c r="H883" s="3">
        <v>0.56260034645935442</v>
      </c>
      <c r="I883" s="2">
        <v>1325408</v>
      </c>
      <c r="J883" s="2">
        <v>1880496</v>
      </c>
      <c r="K883" s="2" t="s">
        <v>14759</v>
      </c>
      <c r="L883" s="1" t="str">
        <f t="shared" si="13"/>
        <v>Kolhapur12019</v>
      </c>
    </row>
    <row r="884" spans="1:12" x14ac:dyDescent="0.3">
      <c r="A884" s="2">
        <v>47</v>
      </c>
      <c r="B884" s="2" t="s">
        <v>985</v>
      </c>
      <c r="C884" s="2" t="s">
        <v>1906</v>
      </c>
      <c r="D884" s="2" t="s">
        <v>1018</v>
      </c>
      <c r="E884" s="2">
        <v>2</v>
      </c>
      <c r="F884" s="2" t="s">
        <v>51</v>
      </c>
      <c r="G884" s="2">
        <v>476820</v>
      </c>
      <c r="H884" s="3">
        <v>0.35975337405538521</v>
      </c>
      <c r="I884" s="2">
        <v>1325408</v>
      </c>
      <c r="J884" s="2">
        <v>1880496</v>
      </c>
      <c r="K884" s="2" t="s">
        <v>14759</v>
      </c>
      <c r="L884" s="1" t="str">
        <f t="shared" si="13"/>
        <v>Kolhapur22019</v>
      </c>
    </row>
    <row r="885" spans="1:12" x14ac:dyDescent="0.3">
      <c r="A885" s="2">
        <v>47</v>
      </c>
      <c r="B885" s="2" t="s">
        <v>985</v>
      </c>
      <c r="C885" s="2" t="s">
        <v>1908</v>
      </c>
      <c r="D885" s="2" t="s">
        <v>1020</v>
      </c>
      <c r="E885" s="2">
        <v>3</v>
      </c>
      <c r="F885" s="2" t="s">
        <v>1023</v>
      </c>
      <c r="G885" s="2">
        <v>63251</v>
      </c>
      <c r="H885" s="3">
        <v>4.7721909027258022E-2</v>
      </c>
      <c r="I885" s="2">
        <v>1325408</v>
      </c>
      <c r="J885" s="2">
        <v>1880496</v>
      </c>
      <c r="K885" s="2" t="s">
        <v>14759</v>
      </c>
      <c r="L885" s="1" t="str">
        <f t="shared" si="13"/>
        <v>Kolhapur32019</v>
      </c>
    </row>
    <row r="886" spans="1:12" x14ac:dyDescent="0.3">
      <c r="A886" s="2">
        <v>47</v>
      </c>
      <c r="B886" s="2" t="s">
        <v>985</v>
      </c>
      <c r="C886" s="2" t="str">
        <f>"NOTA"&amp;B886</f>
        <v>NOTAKolhapur</v>
      </c>
      <c r="D886" s="2" t="s">
        <v>7923</v>
      </c>
      <c r="E886" s="2">
        <v>4</v>
      </c>
      <c r="F886" s="2" t="s">
        <v>22</v>
      </c>
      <c r="G886" s="2">
        <v>8659</v>
      </c>
      <c r="H886" s="3">
        <v>6.5330826432313674E-3</v>
      </c>
      <c r="I886" s="2">
        <v>1325408</v>
      </c>
      <c r="J886" s="2">
        <v>1880496</v>
      </c>
      <c r="K886" s="2" t="s">
        <v>14759</v>
      </c>
      <c r="L886" s="1" t="str">
        <f t="shared" si="13"/>
        <v>Kolhapur42019</v>
      </c>
    </row>
    <row r="887" spans="1:12" x14ac:dyDescent="0.3">
      <c r="A887" s="2">
        <v>47</v>
      </c>
      <c r="B887" s="2" t="s">
        <v>985</v>
      </c>
      <c r="C887" s="2" t="s">
        <v>1918</v>
      </c>
      <c r="D887" s="2" t="s">
        <v>1018</v>
      </c>
      <c r="E887" s="2">
        <v>5</v>
      </c>
      <c r="F887" s="2" t="s">
        <v>19</v>
      </c>
      <c r="G887" s="2">
        <v>5954</v>
      </c>
      <c r="H887" s="3">
        <v>4.4922016465873153E-3</v>
      </c>
      <c r="I887" s="2">
        <v>1325408</v>
      </c>
      <c r="J887" s="2">
        <v>1880496</v>
      </c>
      <c r="K887" s="2" t="s">
        <v>14759</v>
      </c>
      <c r="L887" s="1" t="str">
        <f t="shared" si="13"/>
        <v>Kolhapur52019</v>
      </c>
    </row>
    <row r="888" spans="1:12" x14ac:dyDescent="0.3">
      <c r="A888" s="2">
        <v>47</v>
      </c>
      <c r="B888" s="2" t="s">
        <v>985</v>
      </c>
      <c r="C888" s="2" t="s">
        <v>1905</v>
      </c>
      <c r="D888" s="2" t="s">
        <v>1018</v>
      </c>
      <c r="E888" s="2">
        <v>6</v>
      </c>
      <c r="F888" s="2" t="s">
        <v>11</v>
      </c>
      <c r="G888" s="2">
        <v>4965</v>
      </c>
      <c r="H888" s="3">
        <v>3.7460163210120958E-3</v>
      </c>
      <c r="I888" s="2">
        <v>1325408</v>
      </c>
      <c r="J888" s="2">
        <v>1880496</v>
      </c>
      <c r="K888" s="2" t="s">
        <v>14759</v>
      </c>
      <c r="L888" s="1" t="str">
        <f t="shared" si="13"/>
        <v>Kolhapur62019</v>
      </c>
    </row>
    <row r="889" spans="1:12" x14ac:dyDescent="0.3">
      <c r="A889" s="2">
        <v>47</v>
      </c>
      <c r="B889" s="2" t="s">
        <v>985</v>
      </c>
      <c r="C889" s="2" t="s">
        <v>1915</v>
      </c>
      <c r="D889" s="2" t="s">
        <v>1018</v>
      </c>
      <c r="E889" s="2">
        <v>7</v>
      </c>
      <c r="F889" s="2" t="s">
        <v>19</v>
      </c>
      <c r="G889" s="2">
        <v>3386</v>
      </c>
      <c r="H889" s="3">
        <v>2.5546850479248656E-3</v>
      </c>
      <c r="I889" s="2">
        <v>1325408</v>
      </c>
      <c r="J889" s="2">
        <v>1880496</v>
      </c>
      <c r="K889" s="2" t="s">
        <v>14759</v>
      </c>
      <c r="L889" s="1" t="str">
        <f t="shared" si="13"/>
        <v>Kolhapur72019</v>
      </c>
    </row>
    <row r="890" spans="1:12" x14ac:dyDescent="0.3">
      <c r="A890" s="2">
        <v>47</v>
      </c>
      <c r="B890" s="2" t="s">
        <v>985</v>
      </c>
      <c r="C890" s="2" t="s">
        <v>1917</v>
      </c>
      <c r="D890" s="2" t="s">
        <v>1018</v>
      </c>
      <c r="E890" s="2">
        <v>8</v>
      </c>
      <c r="F890" s="2" t="s">
        <v>19</v>
      </c>
      <c r="G890" s="2">
        <v>2589</v>
      </c>
      <c r="H890" s="3">
        <v>1.9533607764552498E-3</v>
      </c>
      <c r="I890" s="2">
        <v>1325408</v>
      </c>
      <c r="J890" s="2">
        <v>1880496</v>
      </c>
      <c r="K890" s="2" t="s">
        <v>14759</v>
      </c>
      <c r="L890" s="1" t="str">
        <f t="shared" si="13"/>
        <v>Kolhapur82019</v>
      </c>
    </row>
    <row r="891" spans="1:12" x14ac:dyDescent="0.3">
      <c r="A891" s="2">
        <v>47</v>
      </c>
      <c r="B891" s="2" t="s">
        <v>985</v>
      </c>
      <c r="C891" s="2" t="s">
        <v>1919</v>
      </c>
      <c r="D891" s="2" t="s">
        <v>1018</v>
      </c>
      <c r="E891" s="2">
        <v>9</v>
      </c>
      <c r="F891" s="2" t="s">
        <v>19</v>
      </c>
      <c r="G891" s="2">
        <v>2222</v>
      </c>
      <c r="H891" s="3">
        <v>1.676464907409643E-3</v>
      </c>
      <c r="I891" s="2">
        <v>1325408</v>
      </c>
      <c r="J891" s="2">
        <v>1880496</v>
      </c>
      <c r="K891" s="2" t="s">
        <v>14759</v>
      </c>
      <c r="L891" s="1" t="str">
        <f t="shared" si="13"/>
        <v>Kolhapur92019</v>
      </c>
    </row>
    <row r="892" spans="1:12" x14ac:dyDescent="0.3">
      <c r="A892" s="2">
        <v>47</v>
      </c>
      <c r="B892" s="2" t="s">
        <v>985</v>
      </c>
      <c r="C892" s="2" t="s">
        <v>1914</v>
      </c>
      <c r="D892" s="2" t="s">
        <v>1018</v>
      </c>
      <c r="E892" s="2">
        <v>10</v>
      </c>
      <c r="F892" s="2" t="s">
        <v>19</v>
      </c>
      <c r="G892" s="2">
        <v>2119</v>
      </c>
      <c r="H892" s="3">
        <v>1.5987529877592409E-3</v>
      </c>
      <c r="I892" s="2">
        <v>1325408</v>
      </c>
      <c r="J892" s="2">
        <v>1880496</v>
      </c>
      <c r="K892" s="2" t="s">
        <v>14759</v>
      </c>
      <c r="L892" s="1" t="str">
        <f t="shared" si="13"/>
        <v>Kolhapur102019</v>
      </c>
    </row>
    <row r="893" spans="1:12" x14ac:dyDescent="0.3">
      <c r="A893" s="2">
        <v>47</v>
      </c>
      <c r="B893" s="2" t="s">
        <v>985</v>
      </c>
      <c r="C893" s="2" t="s">
        <v>1913</v>
      </c>
      <c r="D893" s="2" t="s">
        <v>1018</v>
      </c>
      <c r="E893" s="2">
        <v>11</v>
      </c>
      <c r="F893" s="2" t="s">
        <v>19</v>
      </c>
      <c r="G893" s="2">
        <v>2051</v>
      </c>
      <c r="H893" s="3">
        <v>1.5474480310968396E-3</v>
      </c>
      <c r="I893" s="2">
        <v>1325408</v>
      </c>
      <c r="J893" s="2">
        <v>1880496</v>
      </c>
      <c r="K893" s="2" t="s">
        <v>14759</v>
      </c>
      <c r="L893" s="1" t="str">
        <f t="shared" si="13"/>
        <v>Kolhapur112019</v>
      </c>
    </row>
    <row r="894" spans="1:12" x14ac:dyDescent="0.3">
      <c r="A894" s="2">
        <v>47</v>
      </c>
      <c r="B894" s="2" t="s">
        <v>985</v>
      </c>
      <c r="C894" s="2" t="s">
        <v>1909</v>
      </c>
      <c r="D894" s="2" t="s">
        <v>1018</v>
      </c>
      <c r="E894" s="2">
        <v>12</v>
      </c>
      <c r="F894" s="2" t="s">
        <v>1038</v>
      </c>
      <c r="G894" s="2">
        <v>1899</v>
      </c>
      <c r="H894" s="3">
        <v>1.4327663632632366E-3</v>
      </c>
      <c r="I894" s="2">
        <v>1325408</v>
      </c>
      <c r="J894" s="2">
        <v>1880496</v>
      </c>
      <c r="K894" s="2" t="s">
        <v>14759</v>
      </c>
      <c r="L894" s="1" t="str">
        <f t="shared" si="13"/>
        <v>Kolhapur122019</v>
      </c>
    </row>
    <row r="895" spans="1:12" x14ac:dyDescent="0.3">
      <c r="A895" s="2">
        <v>47</v>
      </c>
      <c r="B895" s="2" t="s">
        <v>985</v>
      </c>
      <c r="C895" s="2" t="s">
        <v>1916</v>
      </c>
      <c r="D895" s="2" t="s">
        <v>1018</v>
      </c>
      <c r="E895" s="2">
        <v>13</v>
      </c>
      <c r="F895" s="2" t="s">
        <v>19</v>
      </c>
      <c r="G895" s="2">
        <v>1753</v>
      </c>
      <c r="H895" s="3">
        <v>1.3226116033704339E-3</v>
      </c>
      <c r="I895" s="2">
        <v>1325408</v>
      </c>
      <c r="J895" s="2">
        <v>1880496</v>
      </c>
      <c r="K895" s="2" t="s">
        <v>14759</v>
      </c>
      <c r="L895" s="1" t="str">
        <f t="shared" si="13"/>
        <v>Kolhapur132019</v>
      </c>
    </row>
    <row r="896" spans="1:12" x14ac:dyDescent="0.3">
      <c r="A896" s="2">
        <v>47</v>
      </c>
      <c r="B896" s="2" t="s">
        <v>985</v>
      </c>
      <c r="C896" s="2" t="s">
        <v>1910</v>
      </c>
      <c r="D896" s="2" t="s">
        <v>1018</v>
      </c>
      <c r="E896" s="2">
        <v>14</v>
      </c>
      <c r="F896" s="2" t="s">
        <v>1053</v>
      </c>
      <c r="G896" s="2">
        <v>1560</v>
      </c>
      <c r="H896" s="3">
        <v>1.1769960646080301E-3</v>
      </c>
      <c r="I896" s="2">
        <v>1325408</v>
      </c>
      <c r="J896" s="2">
        <v>1880496</v>
      </c>
      <c r="K896" s="2" t="s">
        <v>14759</v>
      </c>
      <c r="L896" s="1" t="str">
        <f t="shared" si="13"/>
        <v>Kolhapur142019</v>
      </c>
    </row>
    <row r="897" spans="1:12" x14ac:dyDescent="0.3">
      <c r="A897" s="2">
        <v>47</v>
      </c>
      <c r="B897" s="2" t="s">
        <v>985</v>
      </c>
      <c r="C897" s="2" t="s">
        <v>1911</v>
      </c>
      <c r="D897" s="2" t="s">
        <v>1018</v>
      </c>
      <c r="E897" s="2">
        <v>15</v>
      </c>
      <c r="F897" s="2" t="s">
        <v>15</v>
      </c>
      <c r="G897" s="2">
        <v>1417</v>
      </c>
      <c r="H897" s="3">
        <v>1.0691047586856273E-3</v>
      </c>
      <c r="I897" s="2">
        <v>1325408</v>
      </c>
      <c r="J897" s="2">
        <v>1880496</v>
      </c>
      <c r="K897" s="2" t="s">
        <v>14759</v>
      </c>
      <c r="L897" s="1" t="str">
        <f t="shared" si="13"/>
        <v>Kolhapur152019</v>
      </c>
    </row>
    <row r="898" spans="1:12" x14ac:dyDescent="0.3">
      <c r="A898" s="2">
        <v>47</v>
      </c>
      <c r="B898" s="2" t="s">
        <v>985</v>
      </c>
      <c r="C898" s="2" t="s">
        <v>1912</v>
      </c>
      <c r="D898" s="2" t="s">
        <v>1018</v>
      </c>
      <c r="E898" s="2">
        <v>16</v>
      </c>
      <c r="F898" s="2" t="s">
        <v>19</v>
      </c>
      <c r="G898" s="2">
        <v>1088</v>
      </c>
      <c r="H898" s="3">
        <v>8.2087930659842097E-4</v>
      </c>
      <c r="I898" s="2">
        <v>1325408</v>
      </c>
      <c r="J898" s="2">
        <v>1880496</v>
      </c>
      <c r="K898" s="2" t="s">
        <v>14759</v>
      </c>
      <c r="L898" s="1" t="str">
        <f t="shared" si="13"/>
        <v>Kolhapur162019</v>
      </c>
    </row>
    <row r="899" spans="1:12" x14ac:dyDescent="0.3">
      <c r="A899" s="2">
        <v>48</v>
      </c>
      <c r="B899" s="2" t="s">
        <v>1001</v>
      </c>
      <c r="C899" s="2" t="s">
        <v>1921</v>
      </c>
      <c r="D899" s="2" t="s">
        <v>1018</v>
      </c>
      <c r="E899" s="2">
        <v>1</v>
      </c>
      <c r="F899" s="2" t="s">
        <v>103</v>
      </c>
      <c r="G899" s="2">
        <v>582776</v>
      </c>
      <c r="H899" s="3">
        <v>0.46762141967621418</v>
      </c>
      <c r="I899" s="2">
        <v>1246256</v>
      </c>
      <c r="J899" s="2">
        <v>1776555</v>
      </c>
      <c r="K899" s="2" t="s">
        <v>14759</v>
      </c>
      <c r="L899" s="1" t="str">
        <f t="shared" ref="L899:L916" si="14">B899&amp;E899&amp;2019</f>
        <v>Hatkanangle12019</v>
      </c>
    </row>
    <row r="900" spans="1:12" x14ac:dyDescent="0.3">
      <c r="A900" s="2">
        <v>48</v>
      </c>
      <c r="B900" s="2" t="s">
        <v>1001</v>
      </c>
      <c r="C900" s="2" t="s">
        <v>1926</v>
      </c>
      <c r="D900" s="2" t="s">
        <v>1018</v>
      </c>
      <c r="E900" s="2">
        <v>2</v>
      </c>
      <c r="F900" s="2" t="s">
        <v>914</v>
      </c>
      <c r="G900" s="2">
        <v>487276</v>
      </c>
      <c r="H900" s="3">
        <v>0.39099189893569219</v>
      </c>
      <c r="I900" s="2">
        <v>1246256</v>
      </c>
      <c r="J900" s="2">
        <v>1776555</v>
      </c>
      <c r="K900" s="2" t="s">
        <v>14759</v>
      </c>
      <c r="L900" s="1" t="str">
        <f t="shared" si="14"/>
        <v>Hatkanangle22019</v>
      </c>
    </row>
    <row r="901" spans="1:12" x14ac:dyDescent="0.3">
      <c r="A901" s="2">
        <v>48</v>
      </c>
      <c r="B901" s="2" t="s">
        <v>1001</v>
      </c>
      <c r="C901" s="2" t="s">
        <v>1922</v>
      </c>
      <c r="D901" s="2" t="s">
        <v>1018</v>
      </c>
      <c r="E901" s="2">
        <v>3</v>
      </c>
      <c r="F901" s="2" t="s">
        <v>1023</v>
      </c>
      <c r="G901" s="2">
        <v>123151</v>
      </c>
      <c r="H901" s="3">
        <v>9.881677600749765E-2</v>
      </c>
      <c r="I901" s="2">
        <v>1246256</v>
      </c>
      <c r="J901" s="2">
        <v>1776555</v>
      </c>
      <c r="K901" s="2" t="s">
        <v>14759</v>
      </c>
      <c r="L901" s="1" t="str">
        <f t="shared" si="14"/>
        <v>Hatkanangle32019</v>
      </c>
    </row>
    <row r="902" spans="1:12" x14ac:dyDescent="0.3">
      <c r="A902" s="2">
        <v>48</v>
      </c>
      <c r="B902" s="2" t="s">
        <v>1001</v>
      </c>
      <c r="C902" s="2" t="s">
        <v>1935</v>
      </c>
      <c r="D902" s="2" t="s">
        <v>1018</v>
      </c>
      <c r="E902" s="2">
        <v>4</v>
      </c>
      <c r="F902" s="2" t="s">
        <v>19</v>
      </c>
      <c r="G902" s="2">
        <v>8689</v>
      </c>
      <c r="H902" s="3">
        <v>6.9720827823496938E-3</v>
      </c>
      <c r="I902" s="2">
        <v>1246256</v>
      </c>
      <c r="J902" s="2">
        <v>1776555</v>
      </c>
      <c r="K902" s="2" t="s">
        <v>14759</v>
      </c>
      <c r="L902" s="1" t="str">
        <f t="shared" si="14"/>
        <v>Hatkanangle42019</v>
      </c>
    </row>
    <row r="903" spans="1:12" x14ac:dyDescent="0.3">
      <c r="A903" s="2">
        <v>48</v>
      </c>
      <c r="B903" s="2" t="s">
        <v>1001</v>
      </c>
      <c r="C903" s="2" t="s">
        <v>1925</v>
      </c>
      <c r="D903" s="2" t="s">
        <v>1018</v>
      </c>
      <c r="E903" s="2">
        <v>5</v>
      </c>
      <c r="F903" s="2" t="s">
        <v>1049</v>
      </c>
      <c r="G903" s="2">
        <v>8086</v>
      </c>
      <c r="H903" s="3">
        <v>6.4882335571503766E-3</v>
      </c>
      <c r="I903" s="2">
        <v>1246256</v>
      </c>
      <c r="J903" s="2">
        <v>1776555</v>
      </c>
      <c r="K903" s="2" t="s">
        <v>14759</v>
      </c>
      <c r="L903" s="1" t="str">
        <f t="shared" si="14"/>
        <v>Hatkanangle52019</v>
      </c>
    </row>
    <row r="904" spans="1:12" x14ac:dyDescent="0.3">
      <c r="A904" s="2">
        <v>48</v>
      </c>
      <c r="B904" s="2" t="s">
        <v>1001</v>
      </c>
      <c r="C904" s="2" t="str">
        <f>"NOTA"&amp;B904</f>
        <v>NOTAHatkanangle</v>
      </c>
      <c r="D904" s="2" t="s">
        <v>7923</v>
      </c>
      <c r="E904" s="2">
        <v>6</v>
      </c>
      <c r="F904" s="2" t="s">
        <v>22</v>
      </c>
      <c r="G904" s="2">
        <v>7043</v>
      </c>
      <c r="H904" s="3">
        <v>5.651326854193681E-3</v>
      </c>
      <c r="I904" s="2">
        <v>1246256</v>
      </c>
      <c r="J904" s="2">
        <v>1776555</v>
      </c>
      <c r="K904" s="2" t="s">
        <v>14759</v>
      </c>
      <c r="L904" s="1" t="str">
        <f t="shared" si="14"/>
        <v>Hatkanangle62019</v>
      </c>
    </row>
    <row r="905" spans="1:12" x14ac:dyDescent="0.3">
      <c r="A905" s="2">
        <v>48</v>
      </c>
      <c r="B905" s="2" t="s">
        <v>1001</v>
      </c>
      <c r="C905" s="2" t="s">
        <v>1934</v>
      </c>
      <c r="D905" s="2" t="s">
        <v>1018</v>
      </c>
      <c r="E905" s="2">
        <v>7</v>
      </c>
      <c r="F905" s="2" t="s">
        <v>19</v>
      </c>
      <c r="G905" s="2">
        <v>5974</v>
      </c>
      <c r="H905" s="3">
        <v>4.7935576639149581E-3</v>
      </c>
      <c r="I905" s="2">
        <v>1246256</v>
      </c>
      <c r="J905" s="2">
        <v>1776555</v>
      </c>
      <c r="K905" s="2" t="s">
        <v>14759</v>
      </c>
      <c r="L905" s="1" t="str">
        <f t="shared" si="14"/>
        <v>Hatkanangle72019</v>
      </c>
    </row>
    <row r="906" spans="1:12" x14ac:dyDescent="0.3">
      <c r="A906" s="2">
        <v>48</v>
      </c>
      <c r="B906" s="2" t="s">
        <v>1001</v>
      </c>
      <c r="C906" s="2" t="s">
        <v>1920</v>
      </c>
      <c r="D906" s="2" t="s">
        <v>1018</v>
      </c>
      <c r="E906" s="2">
        <v>8</v>
      </c>
      <c r="F906" s="2" t="s">
        <v>11</v>
      </c>
      <c r="G906" s="2">
        <v>4072</v>
      </c>
      <c r="H906" s="3">
        <v>3.2673864759728338E-3</v>
      </c>
      <c r="I906" s="2">
        <v>1246256</v>
      </c>
      <c r="J906" s="2">
        <v>1776555</v>
      </c>
      <c r="K906" s="2" t="s">
        <v>14759</v>
      </c>
      <c r="L906" s="1" t="str">
        <f t="shared" si="14"/>
        <v>Hatkanangle82019</v>
      </c>
    </row>
    <row r="907" spans="1:12" x14ac:dyDescent="0.3">
      <c r="A907" s="2">
        <v>48</v>
      </c>
      <c r="B907" s="2" t="s">
        <v>1001</v>
      </c>
      <c r="C907" s="2" t="s">
        <v>1933</v>
      </c>
      <c r="D907" s="2" t="s">
        <v>1018</v>
      </c>
      <c r="E907" s="2">
        <v>9</v>
      </c>
      <c r="F907" s="2" t="s">
        <v>19</v>
      </c>
      <c r="G907" s="2">
        <v>3585</v>
      </c>
      <c r="H907" s="3">
        <v>2.8766160403640986E-3</v>
      </c>
      <c r="I907" s="2">
        <v>1246256</v>
      </c>
      <c r="J907" s="2">
        <v>1776555</v>
      </c>
      <c r="K907" s="2" t="s">
        <v>14759</v>
      </c>
      <c r="L907" s="1" t="str">
        <f t="shared" si="14"/>
        <v>Hatkanangle92019</v>
      </c>
    </row>
    <row r="908" spans="1:12" x14ac:dyDescent="0.3">
      <c r="A908" s="2">
        <v>48</v>
      </c>
      <c r="B908" s="2" t="s">
        <v>1001</v>
      </c>
      <c r="C908" s="2" t="s">
        <v>1927</v>
      </c>
      <c r="D908" s="2" t="s">
        <v>1018</v>
      </c>
      <c r="E908" s="2">
        <v>10</v>
      </c>
      <c r="F908" s="2" t="s">
        <v>19</v>
      </c>
      <c r="G908" s="2">
        <v>3300</v>
      </c>
      <c r="H908" s="3">
        <v>2.6479310831803416E-3</v>
      </c>
      <c r="I908" s="2">
        <v>1246256</v>
      </c>
      <c r="J908" s="2">
        <v>1776555</v>
      </c>
      <c r="K908" s="2" t="s">
        <v>14759</v>
      </c>
      <c r="L908" s="1" t="str">
        <f t="shared" si="14"/>
        <v>Hatkanangle102019</v>
      </c>
    </row>
    <row r="909" spans="1:12" x14ac:dyDescent="0.3">
      <c r="A909" s="2">
        <v>48</v>
      </c>
      <c r="B909" s="2" t="s">
        <v>1001</v>
      </c>
      <c r="C909" s="2" t="s">
        <v>1932</v>
      </c>
      <c r="D909" s="2" t="s">
        <v>1018</v>
      </c>
      <c r="E909" s="2">
        <v>11</v>
      </c>
      <c r="F909" s="2" t="s">
        <v>19</v>
      </c>
      <c r="G909" s="2">
        <v>2819</v>
      </c>
      <c r="H909" s="3">
        <v>2.2619750677228437E-3</v>
      </c>
      <c r="I909" s="2">
        <v>1246256</v>
      </c>
      <c r="J909" s="2">
        <v>1776555</v>
      </c>
      <c r="K909" s="2" t="s">
        <v>14759</v>
      </c>
      <c r="L909" s="1" t="str">
        <f t="shared" si="14"/>
        <v>Hatkanangle112019</v>
      </c>
    </row>
    <row r="910" spans="1:12" x14ac:dyDescent="0.3">
      <c r="A910" s="2">
        <v>48</v>
      </c>
      <c r="B910" s="2" t="s">
        <v>1001</v>
      </c>
      <c r="C910" s="2" t="s">
        <v>1928</v>
      </c>
      <c r="D910" s="2" t="s">
        <v>1018</v>
      </c>
      <c r="E910" s="2">
        <v>12</v>
      </c>
      <c r="F910" s="2" t="s">
        <v>19</v>
      </c>
      <c r="G910" s="2">
        <v>1986</v>
      </c>
      <c r="H910" s="3">
        <v>1.593573070059442E-3</v>
      </c>
      <c r="I910" s="2">
        <v>1246256</v>
      </c>
      <c r="J910" s="2">
        <v>1776555</v>
      </c>
      <c r="K910" s="2" t="s">
        <v>14759</v>
      </c>
      <c r="L910" s="1" t="str">
        <f t="shared" si="14"/>
        <v>Hatkanangle122019</v>
      </c>
    </row>
    <row r="911" spans="1:12" x14ac:dyDescent="0.3">
      <c r="A911" s="2">
        <v>48</v>
      </c>
      <c r="B911" s="2" t="s">
        <v>1001</v>
      </c>
      <c r="C911" s="2" t="s">
        <v>1923</v>
      </c>
      <c r="D911" s="2" t="s">
        <v>1018</v>
      </c>
      <c r="E911" s="2">
        <v>13</v>
      </c>
      <c r="F911" s="2" t="s">
        <v>1053</v>
      </c>
      <c r="G911" s="2">
        <v>1735</v>
      </c>
      <c r="H911" s="3">
        <v>1.3921698270660283E-3</v>
      </c>
      <c r="I911" s="2">
        <v>1246256</v>
      </c>
      <c r="J911" s="2">
        <v>1776555</v>
      </c>
      <c r="K911" s="2" t="s">
        <v>14759</v>
      </c>
      <c r="L911" s="1" t="str">
        <f t="shared" si="14"/>
        <v>Hatkanangle132019</v>
      </c>
    </row>
    <row r="912" spans="1:12" x14ac:dyDescent="0.3">
      <c r="A912" s="2">
        <v>48</v>
      </c>
      <c r="B912" s="2" t="s">
        <v>1001</v>
      </c>
      <c r="C912" s="2" t="s">
        <v>1929</v>
      </c>
      <c r="D912" s="2" t="s">
        <v>1018</v>
      </c>
      <c r="E912" s="2">
        <v>14</v>
      </c>
      <c r="F912" s="2" t="s">
        <v>19</v>
      </c>
      <c r="G912" s="2">
        <v>1402</v>
      </c>
      <c r="H912" s="3">
        <v>1.1249695086723755E-3</v>
      </c>
      <c r="I912" s="2">
        <v>1246256</v>
      </c>
      <c r="J912" s="2">
        <v>1776555</v>
      </c>
      <c r="K912" s="2" t="s">
        <v>14759</v>
      </c>
      <c r="L912" s="1" t="str">
        <f t="shared" si="14"/>
        <v>Hatkanangle142019</v>
      </c>
    </row>
    <row r="913" spans="1:12" x14ac:dyDescent="0.3">
      <c r="A913" s="2">
        <v>48</v>
      </c>
      <c r="B913" s="2" t="s">
        <v>1001</v>
      </c>
      <c r="C913" s="2" t="s">
        <v>1930</v>
      </c>
      <c r="D913" s="2" t="s">
        <v>1018</v>
      </c>
      <c r="E913" s="2">
        <v>15</v>
      </c>
      <c r="F913" s="2" t="s">
        <v>19</v>
      </c>
      <c r="G913" s="2">
        <v>1181</v>
      </c>
      <c r="H913" s="3">
        <v>9.4763836643514654E-4</v>
      </c>
      <c r="I913" s="2">
        <v>1246256</v>
      </c>
      <c r="J913" s="2">
        <v>1776555</v>
      </c>
      <c r="K913" s="2" t="s">
        <v>14759</v>
      </c>
      <c r="L913" s="1" t="str">
        <f t="shared" si="14"/>
        <v>Hatkanangle152019</v>
      </c>
    </row>
    <row r="914" spans="1:12" x14ac:dyDescent="0.3">
      <c r="A914" s="2">
        <v>48</v>
      </c>
      <c r="B914" s="2" t="s">
        <v>1001</v>
      </c>
      <c r="C914" s="2" t="s">
        <v>1924</v>
      </c>
      <c r="D914" s="2" t="s">
        <v>1018</v>
      </c>
      <c r="E914" s="2">
        <v>16</v>
      </c>
      <c r="F914" s="2" t="s">
        <v>15</v>
      </c>
      <c r="G914" s="2">
        <v>1170</v>
      </c>
      <c r="H914" s="3">
        <v>9.3881192949121209E-4</v>
      </c>
      <c r="I914" s="2">
        <v>1246256</v>
      </c>
      <c r="J914" s="2">
        <v>1776555</v>
      </c>
      <c r="K914" s="2" t="s">
        <v>14759</v>
      </c>
      <c r="L914" s="1" t="str">
        <f t="shared" si="14"/>
        <v>Hatkanangle162019</v>
      </c>
    </row>
    <row r="915" spans="1:12" x14ac:dyDescent="0.3">
      <c r="A915" s="2">
        <v>48</v>
      </c>
      <c r="B915" s="2" t="s">
        <v>1001</v>
      </c>
      <c r="C915" s="2" t="s">
        <v>1931</v>
      </c>
      <c r="D915" s="2" t="s">
        <v>1018</v>
      </c>
      <c r="E915" s="2">
        <v>17</v>
      </c>
      <c r="F915" s="2" t="s">
        <v>19</v>
      </c>
      <c r="G915" s="2">
        <v>1011</v>
      </c>
      <c r="H915" s="3">
        <v>8.1122979548343196E-4</v>
      </c>
      <c r="I915" s="2">
        <v>1246256</v>
      </c>
      <c r="J915" s="2">
        <v>1776555</v>
      </c>
      <c r="K915" s="2" t="s">
        <v>14759</v>
      </c>
      <c r="L915" s="1" t="str">
        <f t="shared" si="14"/>
        <v>Hatkanangle172019</v>
      </c>
    </row>
    <row r="916" spans="1:12" x14ac:dyDescent="0.3">
      <c r="A916" s="2">
        <v>48</v>
      </c>
      <c r="B916" s="2" t="s">
        <v>1001</v>
      </c>
      <c r="C916" s="2" t="s">
        <v>1936</v>
      </c>
      <c r="D916" s="2" t="s">
        <v>1018</v>
      </c>
      <c r="E916" s="2">
        <v>18</v>
      </c>
      <c r="F916" s="2" t="s">
        <v>19</v>
      </c>
      <c r="G916" s="2">
        <v>1000</v>
      </c>
      <c r="H916" s="3">
        <v>8.024033585394975E-4</v>
      </c>
      <c r="I916" s="2">
        <v>1246256</v>
      </c>
      <c r="J916" s="2">
        <v>1776555</v>
      </c>
      <c r="K916" s="2" t="s">
        <v>14759</v>
      </c>
      <c r="L916" s="1" t="str">
        <f t="shared" si="14"/>
        <v>Hatkanangle182019</v>
      </c>
    </row>
  </sheetData>
  <autoFilter ref="A1:L916" xr:uid="{B0CF316E-D988-4D77-BDD2-C8AA068A4F77}"/>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5058D-8AC7-4DDC-A57E-102599FBC9F4}">
  <sheetPr codeName="Sheet2">
    <tabColor theme="9" tint="0.39997558519241921"/>
  </sheetPr>
  <dimension ref="A1:L946"/>
  <sheetViews>
    <sheetView showGridLines="0" workbookViewId="0"/>
  </sheetViews>
  <sheetFormatPr defaultColWidth="9.109375" defaultRowHeight="14.4" x14ac:dyDescent="0.3"/>
  <cols>
    <col min="1" max="1" width="5.88671875" style="1" bestFit="1" customWidth="1"/>
    <col min="2" max="2" width="17.88671875" style="1" bestFit="1" customWidth="1"/>
    <col min="3" max="3" width="49.88671875" style="1" bestFit="1" customWidth="1"/>
    <col min="4" max="4" width="6.88671875" style="1" bestFit="1" customWidth="1"/>
    <col min="5" max="5" width="5.21875" style="1" bestFit="1" customWidth="1"/>
    <col min="6" max="6" width="10.88671875" style="1" bestFit="1" customWidth="1"/>
    <col min="7" max="7" width="6.77734375" style="1" bestFit="1" customWidth="1"/>
    <col min="8" max="8" width="7.77734375" style="1" bestFit="1" customWidth="1"/>
    <col min="9" max="9" width="8.5546875" style="1" bestFit="1" customWidth="1"/>
    <col min="10" max="10" width="11.5546875" style="1" bestFit="1" customWidth="1"/>
    <col min="11" max="11" width="17.5546875" style="1" bestFit="1" customWidth="1"/>
    <col min="12" max="12" width="19.5546875" style="1" bestFit="1" customWidth="1"/>
    <col min="13" max="16384" width="9.109375" style="1"/>
  </cols>
  <sheetData>
    <row r="1" spans="1:12" x14ac:dyDescent="0.3">
      <c r="A1" s="4" t="s">
        <v>3371</v>
      </c>
      <c r="B1" s="4" t="s">
        <v>0</v>
      </c>
      <c r="C1" s="4" t="s">
        <v>1</v>
      </c>
      <c r="D1" s="4" t="s">
        <v>1939</v>
      </c>
      <c r="E1" s="4" t="s">
        <v>7588</v>
      </c>
      <c r="F1" s="4" t="s">
        <v>2</v>
      </c>
      <c r="G1" s="4" t="s">
        <v>7924</v>
      </c>
      <c r="H1" s="4" t="s">
        <v>7925</v>
      </c>
      <c r="I1" s="4" t="s">
        <v>3528</v>
      </c>
      <c r="J1" s="4" t="s">
        <v>4</v>
      </c>
      <c r="K1" s="2" t="s">
        <v>14754</v>
      </c>
      <c r="L1" s="1" t="s">
        <v>7927</v>
      </c>
    </row>
    <row r="2" spans="1:12" x14ac:dyDescent="0.3">
      <c r="A2" s="2">
        <v>1</v>
      </c>
      <c r="B2" s="2" t="s">
        <v>5</v>
      </c>
      <c r="C2" s="2" t="s">
        <v>8</v>
      </c>
      <c r="D2" s="2" t="s">
        <v>1020</v>
      </c>
      <c r="E2" s="2">
        <v>1</v>
      </c>
      <c r="F2" s="2" t="s">
        <v>9</v>
      </c>
      <c r="G2" s="2">
        <v>578166</v>
      </c>
      <c r="H2" s="3">
        <v>0.51882116038995529</v>
      </c>
      <c r="I2" s="2">
        <v>1114384</v>
      </c>
      <c r="J2" s="2">
        <v>1672943</v>
      </c>
      <c r="K2" s="2" t="s">
        <v>14755</v>
      </c>
      <c r="L2" s="1" t="str">
        <f>B2&amp;E2&amp;2014</f>
        <v>Nandurbar 12014</v>
      </c>
    </row>
    <row r="3" spans="1:12" x14ac:dyDescent="0.3">
      <c r="A3" s="2">
        <v>1</v>
      </c>
      <c r="B3" s="2" t="s">
        <v>5</v>
      </c>
      <c r="C3" s="2" t="s">
        <v>6</v>
      </c>
      <c r="D3" s="2" t="s">
        <v>1018</v>
      </c>
      <c r="E3" s="2">
        <v>2</v>
      </c>
      <c r="F3" s="2" t="s">
        <v>7</v>
      </c>
      <c r="G3" s="2">
        <v>471643</v>
      </c>
      <c r="H3" s="3">
        <v>0.42323202773909174</v>
      </c>
      <c r="I3" s="2">
        <v>1114384</v>
      </c>
      <c r="J3" s="2">
        <v>1672943</v>
      </c>
      <c r="K3" s="2" t="s">
        <v>14755</v>
      </c>
      <c r="L3" s="1" t="str">
        <f t="shared" ref="L3:L66" si="0">B3&amp;E3&amp;2014</f>
        <v>Nandurbar 22014</v>
      </c>
    </row>
    <row r="4" spans="1:12" x14ac:dyDescent="0.3">
      <c r="A4" s="2">
        <v>1</v>
      </c>
      <c r="B4" s="2" t="s">
        <v>5</v>
      </c>
      <c r="C4" s="2" t="str">
        <f>"NOTA"&amp;B4</f>
        <v xml:space="preserve">NOTANandurbar </v>
      </c>
      <c r="D4" s="2" t="s">
        <v>7923</v>
      </c>
      <c r="E4" s="2">
        <v>3</v>
      </c>
      <c r="F4" s="2" t="s">
        <v>22</v>
      </c>
      <c r="G4" s="2">
        <v>21163</v>
      </c>
      <c r="H4" s="3">
        <v>1.8990760814943504E-2</v>
      </c>
      <c r="I4" s="2">
        <v>1114384</v>
      </c>
      <c r="J4" s="2">
        <v>1672943</v>
      </c>
      <c r="K4" s="2" t="s">
        <v>14755</v>
      </c>
      <c r="L4" s="1" t="str">
        <f t="shared" si="0"/>
        <v>Nandurbar 32014</v>
      </c>
    </row>
    <row r="5" spans="1:12" x14ac:dyDescent="0.3">
      <c r="A5" s="2">
        <v>1</v>
      </c>
      <c r="B5" s="2" t="s">
        <v>5</v>
      </c>
      <c r="C5" s="2" t="s">
        <v>10</v>
      </c>
      <c r="D5" s="2" t="s">
        <v>1018</v>
      </c>
      <c r="E5" s="2">
        <v>4</v>
      </c>
      <c r="F5" s="2" t="s">
        <v>11</v>
      </c>
      <c r="G5" s="2">
        <v>12128</v>
      </c>
      <c r="H5" s="3">
        <v>1.0883142615112923E-2</v>
      </c>
      <c r="I5" s="2">
        <v>1114384</v>
      </c>
      <c r="J5" s="2">
        <v>1672943</v>
      </c>
      <c r="K5" s="2" t="s">
        <v>14755</v>
      </c>
      <c r="L5" s="1" t="str">
        <f t="shared" si="0"/>
        <v>Nandurbar 42014</v>
      </c>
    </row>
    <row r="6" spans="1:12" x14ac:dyDescent="0.3">
      <c r="A6" s="2">
        <v>1</v>
      </c>
      <c r="B6" s="2" t="s">
        <v>5</v>
      </c>
      <c r="C6" s="2" t="s">
        <v>21</v>
      </c>
      <c r="D6" s="2" t="s">
        <v>1018</v>
      </c>
      <c r="E6" s="2">
        <v>5</v>
      </c>
      <c r="F6" s="2" t="s">
        <v>19</v>
      </c>
      <c r="G6" s="2">
        <v>9184</v>
      </c>
      <c r="H6" s="3">
        <v>8.2413243549799703E-3</v>
      </c>
      <c r="I6" s="2">
        <v>1114384</v>
      </c>
      <c r="J6" s="2">
        <v>1672943</v>
      </c>
      <c r="K6" s="2" t="s">
        <v>14755</v>
      </c>
      <c r="L6" s="1" t="str">
        <f t="shared" si="0"/>
        <v>Nandurbar 52014</v>
      </c>
    </row>
    <row r="7" spans="1:12" x14ac:dyDescent="0.3">
      <c r="A7" s="2">
        <v>1</v>
      </c>
      <c r="B7" s="2" t="s">
        <v>5</v>
      </c>
      <c r="C7" s="2" t="s">
        <v>20</v>
      </c>
      <c r="D7" s="2" t="s">
        <v>1018</v>
      </c>
      <c r="E7" s="2">
        <v>6</v>
      </c>
      <c r="F7" s="2" t="s">
        <v>19</v>
      </c>
      <c r="G7" s="2">
        <v>6004</v>
      </c>
      <c r="H7" s="3">
        <v>5.387729902798317E-3</v>
      </c>
      <c r="I7" s="2">
        <v>1114384</v>
      </c>
      <c r="J7" s="2">
        <v>1672943</v>
      </c>
      <c r="K7" s="2" t="s">
        <v>14755</v>
      </c>
      <c r="L7" s="1" t="str">
        <f t="shared" si="0"/>
        <v>Nandurbar 62014</v>
      </c>
    </row>
    <row r="8" spans="1:12" x14ac:dyDescent="0.3">
      <c r="A8" s="2">
        <v>1</v>
      </c>
      <c r="B8" s="2" t="s">
        <v>5</v>
      </c>
      <c r="C8" s="2" t="s">
        <v>12</v>
      </c>
      <c r="D8" s="2" t="s">
        <v>1018</v>
      </c>
      <c r="E8" s="2">
        <v>7</v>
      </c>
      <c r="F8" s="2" t="s">
        <v>13</v>
      </c>
      <c r="G8" s="2">
        <v>4710</v>
      </c>
      <c r="H8" s="3">
        <v>4.2265502735143361E-3</v>
      </c>
      <c r="I8" s="2">
        <v>1114384</v>
      </c>
      <c r="J8" s="2">
        <v>1672943</v>
      </c>
      <c r="K8" s="2" t="s">
        <v>14755</v>
      </c>
      <c r="L8" s="1" t="str">
        <f t="shared" si="0"/>
        <v>Nandurbar 72014</v>
      </c>
    </row>
    <row r="9" spans="1:12" x14ac:dyDescent="0.3">
      <c r="A9" s="2">
        <v>1</v>
      </c>
      <c r="B9" s="2" t="s">
        <v>5</v>
      </c>
      <c r="C9" s="2" t="s">
        <v>18</v>
      </c>
      <c r="D9" s="2" t="s">
        <v>1018</v>
      </c>
      <c r="E9" s="2">
        <v>8</v>
      </c>
      <c r="F9" s="2" t="s">
        <v>19</v>
      </c>
      <c r="G9" s="2">
        <v>4387</v>
      </c>
      <c r="H9" s="3">
        <v>3.9367040445663255E-3</v>
      </c>
      <c r="I9" s="2">
        <v>1114384</v>
      </c>
      <c r="J9" s="2">
        <v>1672943</v>
      </c>
      <c r="K9" s="2" t="s">
        <v>14755</v>
      </c>
      <c r="L9" s="1" t="str">
        <f t="shared" si="0"/>
        <v>Nandurbar 82014</v>
      </c>
    </row>
    <row r="10" spans="1:12" x14ac:dyDescent="0.3">
      <c r="A10" s="2">
        <v>1</v>
      </c>
      <c r="B10" s="2" t="s">
        <v>5</v>
      </c>
      <c r="C10" s="2" t="s">
        <v>16</v>
      </c>
      <c r="D10" s="2" t="s">
        <v>1018</v>
      </c>
      <c r="E10" s="2">
        <v>9</v>
      </c>
      <c r="F10" s="2" t="s">
        <v>17</v>
      </c>
      <c r="G10" s="2">
        <v>3505</v>
      </c>
      <c r="H10" s="3">
        <v>3.1452353946216025E-3</v>
      </c>
      <c r="I10" s="2">
        <v>1114384</v>
      </c>
      <c r="J10" s="2">
        <v>1672943</v>
      </c>
      <c r="K10" s="2" t="s">
        <v>14755</v>
      </c>
      <c r="L10" s="1" t="str">
        <f t="shared" si="0"/>
        <v>Nandurbar 92014</v>
      </c>
    </row>
    <row r="11" spans="1:12" x14ac:dyDescent="0.3">
      <c r="A11" s="2">
        <v>1</v>
      </c>
      <c r="B11" s="2" t="s">
        <v>5</v>
      </c>
      <c r="C11" s="2" t="s">
        <v>14</v>
      </c>
      <c r="D11" s="2" t="s">
        <v>1018</v>
      </c>
      <c r="E11" s="2">
        <v>10</v>
      </c>
      <c r="F11" s="2" t="s">
        <v>15</v>
      </c>
      <c r="G11" s="2">
        <v>3494</v>
      </c>
      <c r="H11" s="3">
        <v>3.1353644704159426E-3</v>
      </c>
      <c r="I11" s="2">
        <v>1114384</v>
      </c>
      <c r="J11" s="2">
        <v>1672943</v>
      </c>
      <c r="K11" s="2" t="s">
        <v>14755</v>
      </c>
      <c r="L11" s="1" t="str">
        <f t="shared" si="0"/>
        <v>Nandurbar 102014</v>
      </c>
    </row>
    <row r="12" spans="1:12" x14ac:dyDescent="0.3">
      <c r="A12" s="2">
        <v>2</v>
      </c>
      <c r="B12" s="2" t="s">
        <v>23</v>
      </c>
      <c r="C12" s="2" t="s">
        <v>26</v>
      </c>
      <c r="D12" s="2" t="s">
        <v>1018</v>
      </c>
      <c r="E12" s="2">
        <v>1</v>
      </c>
      <c r="F12" s="2" t="s">
        <v>9</v>
      </c>
      <c r="G12" s="2">
        <v>526821</v>
      </c>
      <c r="H12" s="3">
        <v>0.53799515946202625</v>
      </c>
      <c r="I12" s="2">
        <v>979230</v>
      </c>
      <c r="J12" s="2">
        <v>1675367</v>
      </c>
      <c r="K12" s="2" t="s">
        <v>14755</v>
      </c>
      <c r="L12" s="1" t="str">
        <f t="shared" si="0"/>
        <v>Dhule12014</v>
      </c>
    </row>
    <row r="13" spans="1:12" x14ac:dyDescent="0.3">
      <c r="A13" s="2">
        <v>2</v>
      </c>
      <c r="B13" s="2" t="s">
        <v>23</v>
      </c>
      <c r="C13" s="2" t="s">
        <v>24</v>
      </c>
      <c r="D13" s="2" t="s">
        <v>1018</v>
      </c>
      <c r="E13" s="2">
        <v>2</v>
      </c>
      <c r="F13" s="2" t="s">
        <v>7</v>
      </c>
      <c r="G13" s="2">
        <v>397578</v>
      </c>
      <c r="H13" s="3">
        <v>0.40601084525596642</v>
      </c>
      <c r="I13" s="2">
        <v>979230</v>
      </c>
      <c r="J13" s="2">
        <v>1675367</v>
      </c>
      <c r="K13" s="2" t="s">
        <v>14755</v>
      </c>
      <c r="L13" s="1" t="str">
        <f t="shared" si="0"/>
        <v>Dhule22014</v>
      </c>
    </row>
    <row r="14" spans="1:12" x14ac:dyDescent="0.3">
      <c r="A14" s="2">
        <v>2</v>
      </c>
      <c r="B14" s="2" t="s">
        <v>23</v>
      </c>
      <c r="C14" s="2" t="s">
        <v>25</v>
      </c>
      <c r="D14" s="2" t="s">
        <v>1018</v>
      </c>
      <c r="E14" s="2">
        <v>3</v>
      </c>
      <c r="F14" s="2" t="s">
        <v>11</v>
      </c>
      <c r="G14" s="2">
        <v>9885</v>
      </c>
      <c r="H14" s="3">
        <v>1.0094666217334028E-2</v>
      </c>
      <c r="I14" s="2">
        <v>979230</v>
      </c>
      <c r="J14" s="2">
        <v>1675367</v>
      </c>
      <c r="K14" s="2" t="s">
        <v>14755</v>
      </c>
      <c r="L14" s="1" t="str">
        <f t="shared" si="0"/>
        <v>Dhule32014</v>
      </c>
    </row>
    <row r="15" spans="1:12" x14ac:dyDescent="0.3">
      <c r="A15" s="2">
        <v>2</v>
      </c>
      <c r="B15" s="2" t="s">
        <v>23</v>
      </c>
      <c r="C15" s="2" t="s">
        <v>27</v>
      </c>
      <c r="D15" s="2" t="s">
        <v>1018</v>
      </c>
      <c r="E15" s="2">
        <v>4</v>
      </c>
      <c r="F15" s="2" t="s">
        <v>17</v>
      </c>
      <c r="G15" s="2">
        <v>9287</v>
      </c>
      <c r="H15" s="3">
        <v>9.483982312633395E-3</v>
      </c>
      <c r="I15" s="2">
        <v>979230</v>
      </c>
      <c r="J15" s="2">
        <v>1675367</v>
      </c>
      <c r="K15" s="2" t="s">
        <v>14755</v>
      </c>
      <c r="L15" s="1" t="str">
        <f t="shared" si="0"/>
        <v>Dhule42014</v>
      </c>
    </row>
    <row r="16" spans="1:12" x14ac:dyDescent="0.3">
      <c r="A16" s="2">
        <v>2</v>
      </c>
      <c r="B16" s="2" t="s">
        <v>23</v>
      </c>
      <c r="C16" s="2" t="s">
        <v>44</v>
      </c>
      <c r="D16" s="2" t="s">
        <v>1018</v>
      </c>
      <c r="E16" s="2">
        <v>5</v>
      </c>
      <c r="F16" s="2" t="s">
        <v>19</v>
      </c>
      <c r="G16" s="2">
        <v>8057</v>
      </c>
      <c r="H16" s="3">
        <v>8.2278933447708907E-3</v>
      </c>
      <c r="I16" s="2">
        <v>979230</v>
      </c>
      <c r="J16" s="2">
        <v>1675367</v>
      </c>
      <c r="K16" s="2" t="s">
        <v>14755</v>
      </c>
      <c r="L16" s="1" t="str">
        <f t="shared" si="0"/>
        <v>Dhule52014</v>
      </c>
    </row>
    <row r="17" spans="1:12" x14ac:dyDescent="0.3">
      <c r="A17" s="2">
        <v>2</v>
      </c>
      <c r="B17" s="2" t="s">
        <v>23</v>
      </c>
      <c r="C17" s="2" t="s">
        <v>43</v>
      </c>
      <c r="D17" s="2" t="s">
        <v>1018</v>
      </c>
      <c r="E17" s="2">
        <v>6</v>
      </c>
      <c r="F17" s="2" t="s">
        <v>19</v>
      </c>
      <c r="G17" s="2">
        <v>6115</v>
      </c>
      <c r="H17" s="3">
        <v>6.2447024703083031E-3</v>
      </c>
      <c r="I17" s="2">
        <v>979230</v>
      </c>
      <c r="J17" s="2">
        <v>1675367</v>
      </c>
      <c r="K17" s="2" t="s">
        <v>14755</v>
      </c>
      <c r="L17" s="1" t="str">
        <f t="shared" si="0"/>
        <v>Dhule62014</v>
      </c>
    </row>
    <row r="18" spans="1:12" x14ac:dyDescent="0.3">
      <c r="A18" s="2">
        <v>2</v>
      </c>
      <c r="B18" s="2" t="s">
        <v>23</v>
      </c>
      <c r="C18" s="2" t="s">
        <v>46</v>
      </c>
      <c r="D18" s="2" t="s">
        <v>1018</v>
      </c>
      <c r="E18" s="2">
        <v>7</v>
      </c>
      <c r="F18" s="2" t="s">
        <v>19</v>
      </c>
      <c r="G18" s="2">
        <v>5278</v>
      </c>
      <c r="H18" s="3">
        <v>5.3899492458360137E-3</v>
      </c>
      <c r="I18" s="2">
        <v>979230</v>
      </c>
      <c r="J18" s="2">
        <v>1675367</v>
      </c>
      <c r="K18" s="2" t="s">
        <v>14755</v>
      </c>
      <c r="L18" s="1" t="str">
        <f t="shared" si="0"/>
        <v>Dhule72014</v>
      </c>
    </row>
    <row r="19" spans="1:12" x14ac:dyDescent="0.3">
      <c r="A19" s="2">
        <v>2</v>
      </c>
      <c r="B19" s="2" t="s">
        <v>23</v>
      </c>
      <c r="C19" s="2" t="str">
        <f>"NOTA"&amp;B19</f>
        <v>NOTADhule</v>
      </c>
      <c r="D19" s="2" t="s">
        <v>7923</v>
      </c>
      <c r="E19" s="2">
        <v>8</v>
      </c>
      <c r="F19" s="2" t="s">
        <v>22</v>
      </c>
      <c r="G19" s="2">
        <v>2496</v>
      </c>
      <c r="H19" s="3">
        <v>2.5489415152722037E-3</v>
      </c>
      <c r="I19" s="2">
        <v>979230</v>
      </c>
      <c r="J19" s="2">
        <v>1675367</v>
      </c>
      <c r="K19" s="2" t="s">
        <v>14755</v>
      </c>
      <c r="L19" s="1" t="str">
        <f t="shared" si="0"/>
        <v>Dhule82014</v>
      </c>
    </row>
    <row r="20" spans="1:12" x14ac:dyDescent="0.3">
      <c r="A20" s="2">
        <v>2</v>
      </c>
      <c r="B20" s="2" t="s">
        <v>23</v>
      </c>
      <c r="C20" s="2" t="s">
        <v>41</v>
      </c>
      <c r="D20" s="2" t="s">
        <v>1018</v>
      </c>
      <c r="E20" s="2">
        <v>9</v>
      </c>
      <c r="F20" s="2" t="s">
        <v>19</v>
      </c>
      <c r="G20" s="2">
        <v>2091</v>
      </c>
      <c r="H20" s="3">
        <v>2.135351245366257E-3</v>
      </c>
      <c r="I20" s="2">
        <v>979230</v>
      </c>
      <c r="J20" s="2">
        <v>1675367</v>
      </c>
      <c r="K20" s="2" t="s">
        <v>14755</v>
      </c>
      <c r="L20" s="1" t="str">
        <f t="shared" si="0"/>
        <v>Dhule92014</v>
      </c>
    </row>
    <row r="21" spans="1:12" x14ac:dyDescent="0.3">
      <c r="A21" s="2">
        <v>2</v>
      </c>
      <c r="B21" s="2" t="s">
        <v>23</v>
      </c>
      <c r="C21" s="2" t="s">
        <v>45</v>
      </c>
      <c r="D21" s="2" t="s">
        <v>1018</v>
      </c>
      <c r="E21" s="2">
        <v>10</v>
      </c>
      <c r="F21" s="2" t="s">
        <v>19</v>
      </c>
      <c r="G21" s="2">
        <v>1600</v>
      </c>
      <c r="H21" s="3">
        <v>1.6339368687642332E-3</v>
      </c>
      <c r="I21" s="2">
        <v>979230</v>
      </c>
      <c r="J21" s="2">
        <v>1675367</v>
      </c>
      <c r="K21" s="2" t="s">
        <v>14755</v>
      </c>
      <c r="L21" s="1" t="str">
        <f t="shared" si="0"/>
        <v>Dhule102014</v>
      </c>
    </row>
    <row r="22" spans="1:12" x14ac:dyDescent="0.3">
      <c r="A22" s="2">
        <v>2</v>
      </c>
      <c r="B22" s="2" t="s">
        <v>23</v>
      </c>
      <c r="C22" s="2" t="s">
        <v>42</v>
      </c>
      <c r="D22" s="2" t="s">
        <v>1018</v>
      </c>
      <c r="E22" s="2">
        <v>11</v>
      </c>
      <c r="F22" s="2" t="s">
        <v>19</v>
      </c>
      <c r="G22" s="2">
        <v>1545</v>
      </c>
      <c r="H22" s="3">
        <v>1.5777702889004626E-3</v>
      </c>
      <c r="I22" s="2">
        <v>979230</v>
      </c>
      <c r="J22" s="2">
        <v>1675367</v>
      </c>
      <c r="K22" s="2" t="s">
        <v>14755</v>
      </c>
      <c r="L22" s="1" t="str">
        <f t="shared" si="0"/>
        <v>Dhule112014</v>
      </c>
    </row>
    <row r="23" spans="1:12" x14ac:dyDescent="0.3">
      <c r="A23" s="2">
        <v>2</v>
      </c>
      <c r="B23" s="2" t="s">
        <v>23</v>
      </c>
      <c r="C23" s="2" t="s">
        <v>40</v>
      </c>
      <c r="D23" s="2" t="s">
        <v>1018</v>
      </c>
      <c r="E23" s="2">
        <v>12</v>
      </c>
      <c r="F23" s="2" t="s">
        <v>19</v>
      </c>
      <c r="G23" s="2">
        <v>1355</v>
      </c>
      <c r="H23" s="3">
        <v>1.3837402857347098E-3</v>
      </c>
      <c r="I23" s="2">
        <v>979230</v>
      </c>
      <c r="J23" s="2">
        <v>1675367</v>
      </c>
      <c r="K23" s="2" t="s">
        <v>14755</v>
      </c>
      <c r="L23" s="1" t="str">
        <f t="shared" si="0"/>
        <v>Dhule122014</v>
      </c>
    </row>
    <row r="24" spans="1:12" x14ac:dyDescent="0.3">
      <c r="A24" s="2">
        <v>2</v>
      </c>
      <c r="B24" s="2" t="s">
        <v>23</v>
      </c>
      <c r="C24" s="2" t="s">
        <v>30</v>
      </c>
      <c r="D24" s="2" t="s">
        <v>1018</v>
      </c>
      <c r="E24" s="2">
        <v>13</v>
      </c>
      <c r="F24" s="2" t="s">
        <v>31</v>
      </c>
      <c r="G24" s="2">
        <v>1148</v>
      </c>
      <c r="H24" s="3">
        <v>1.1723497033383373E-3</v>
      </c>
      <c r="I24" s="2">
        <v>979230</v>
      </c>
      <c r="J24" s="2">
        <v>1675367</v>
      </c>
      <c r="K24" s="2" t="s">
        <v>14755</v>
      </c>
      <c r="L24" s="1" t="str">
        <f t="shared" si="0"/>
        <v>Dhule132014</v>
      </c>
    </row>
    <row r="25" spans="1:12" x14ac:dyDescent="0.3">
      <c r="A25" s="2">
        <v>2</v>
      </c>
      <c r="B25" s="2" t="s">
        <v>23</v>
      </c>
      <c r="C25" s="2" t="s">
        <v>36</v>
      </c>
      <c r="D25" s="2" t="s">
        <v>1018</v>
      </c>
      <c r="E25" s="2">
        <v>14</v>
      </c>
      <c r="F25" s="2" t="s">
        <v>15</v>
      </c>
      <c r="G25" s="2">
        <v>1147</v>
      </c>
      <c r="H25" s="3">
        <v>1.1713284927953595E-3</v>
      </c>
      <c r="I25" s="2">
        <v>979230</v>
      </c>
      <c r="J25" s="2">
        <v>1675367</v>
      </c>
      <c r="K25" s="2" t="s">
        <v>14755</v>
      </c>
      <c r="L25" s="1" t="str">
        <f t="shared" si="0"/>
        <v>Dhule142014</v>
      </c>
    </row>
    <row r="26" spans="1:12" x14ac:dyDescent="0.3">
      <c r="A26" s="2">
        <v>2</v>
      </c>
      <c r="B26" s="2" t="s">
        <v>23</v>
      </c>
      <c r="C26" s="2" t="s">
        <v>37</v>
      </c>
      <c r="D26" s="2" t="s">
        <v>1018</v>
      </c>
      <c r="E26" s="2">
        <v>15</v>
      </c>
      <c r="F26" s="2" t="s">
        <v>19</v>
      </c>
      <c r="G26" s="2">
        <v>914</v>
      </c>
      <c r="H26" s="3">
        <v>9.3338643628156819E-4</v>
      </c>
      <c r="I26" s="2">
        <v>979230</v>
      </c>
      <c r="J26" s="2">
        <v>1675367</v>
      </c>
      <c r="K26" s="2" t="s">
        <v>14755</v>
      </c>
      <c r="L26" s="1" t="str">
        <f t="shared" si="0"/>
        <v>Dhule152014</v>
      </c>
    </row>
    <row r="27" spans="1:12" x14ac:dyDescent="0.3">
      <c r="A27" s="2">
        <v>2</v>
      </c>
      <c r="B27" s="2" t="s">
        <v>23</v>
      </c>
      <c r="C27" s="2" t="s">
        <v>28</v>
      </c>
      <c r="D27" s="2" t="s">
        <v>1018</v>
      </c>
      <c r="E27" s="2">
        <v>16</v>
      </c>
      <c r="F27" s="2" t="s">
        <v>29</v>
      </c>
      <c r="G27" s="2">
        <v>828</v>
      </c>
      <c r="H27" s="3">
        <v>8.4556232958549063E-4</v>
      </c>
      <c r="I27" s="2">
        <v>979230</v>
      </c>
      <c r="J27" s="2">
        <v>1675367</v>
      </c>
      <c r="K27" s="2" t="s">
        <v>14755</v>
      </c>
      <c r="L27" s="1" t="str">
        <f t="shared" si="0"/>
        <v>Dhule162014</v>
      </c>
    </row>
    <row r="28" spans="1:12" x14ac:dyDescent="0.3">
      <c r="A28" s="2">
        <v>2</v>
      </c>
      <c r="B28" s="2" t="s">
        <v>23</v>
      </c>
      <c r="C28" s="2" t="s">
        <v>32</v>
      </c>
      <c r="D28" s="2" t="s">
        <v>1018</v>
      </c>
      <c r="E28" s="2">
        <v>17</v>
      </c>
      <c r="F28" s="2" t="s">
        <v>33</v>
      </c>
      <c r="G28" s="2">
        <v>792</v>
      </c>
      <c r="H28" s="3">
        <v>8.0879875003829536E-4</v>
      </c>
      <c r="I28" s="2">
        <v>979230</v>
      </c>
      <c r="J28" s="2">
        <v>1675367</v>
      </c>
      <c r="K28" s="2" t="s">
        <v>14755</v>
      </c>
      <c r="L28" s="1" t="str">
        <f t="shared" si="0"/>
        <v>Dhule172014</v>
      </c>
    </row>
    <row r="29" spans="1:12" x14ac:dyDescent="0.3">
      <c r="A29" s="2">
        <v>2</v>
      </c>
      <c r="B29" s="2" t="s">
        <v>23</v>
      </c>
      <c r="C29" s="2" t="s">
        <v>39</v>
      </c>
      <c r="D29" s="2" t="s">
        <v>1018</v>
      </c>
      <c r="E29" s="2">
        <v>18</v>
      </c>
      <c r="F29" s="2" t="s">
        <v>19</v>
      </c>
      <c r="G29" s="2">
        <v>788</v>
      </c>
      <c r="H29" s="3">
        <v>8.047139078663848E-4</v>
      </c>
      <c r="I29" s="2">
        <v>979230</v>
      </c>
      <c r="J29" s="2">
        <v>1675367</v>
      </c>
      <c r="K29" s="2" t="s">
        <v>14755</v>
      </c>
      <c r="L29" s="1" t="str">
        <f t="shared" si="0"/>
        <v>Dhule182014</v>
      </c>
    </row>
    <row r="30" spans="1:12" x14ac:dyDescent="0.3">
      <c r="A30" s="2">
        <v>2</v>
      </c>
      <c r="B30" s="2" t="s">
        <v>23</v>
      </c>
      <c r="C30" s="2" t="s">
        <v>34</v>
      </c>
      <c r="D30" s="2" t="s">
        <v>1018</v>
      </c>
      <c r="E30" s="2">
        <v>19</v>
      </c>
      <c r="F30" s="2" t="s">
        <v>35</v>
      </c>
      <c r="G30" s="2">
        <v>765</v>
      </c>
      <c r="H30" s="3">
        <v>7.8122606537789894E-4</v>
      </c>
      <c r="I30" s="2">
        <v>979230</v>
      </c>
      <c r="J30" s="2">
        <v>1675367</v>
      </c>
      <c r="K30" s="2" t="s">
        <v>14755</v>
      </c>
      <c r="L30" s="1" t="str">
        <f t="shared" si="0"/>
        <v>Dhule192014</v>
      </c>
    </row>
    <row r="31" spans="1:12" x14ac:dyDescent="0.3">
      <c r="A31" s="2">
        <v>2</v>
      </c>
      <c r="B31" s="2" t="s">
        <v>23</v>
      </c>
      <c r="C31" s="2" t="s">
        <v>38</v>
      </c>
      <c r="D31" s="2" t="s">
        <v>1018</v>
      </c>
      <c r="E31" s="2">
        <v>20</v>
      </c>
      <c r="F31" s="2" t="s">
        <v>19</v>
      </c>
      <c r="G31" s="2">
        <v>740</v>
      </c>
      <c r="H31" s="3">
        <v>7.5569580180345785E-4</v>
      </c>
      <c r="I31" s="2">
        <v>979230</v>
      </c>
      <c r="J31" s="2">
        <v>1675367</v>
      </c>
      <c r="K31" s="2" t="s">
        <v>14755</v>
      </c>
      <c r="L31" s="1" t="str">
        <f t="shared" si="0"/>
        <v>Dhule202014</v>
      </c>
    </row>
    <row r="32" spans="1:12" x14ac:dyDescent="0.3">
      <c r="A32" s="2">
        <v>3</v>
      </c>
      <c r="B32" s="2" t="s">
        <v>47</v>
      </c>
      <c r="C32" s="2" t="s">
        <v>48</v>
      </c>
      <c r="D32" s="2" t="s">
        <v>1018</v>
      </c>
      <c r="E32" s="2">
        <v>1</v>
      </c>
      <c r="F32" s="2" t="s">
        <v>9</v>
      </c>
      <c r="G32" s="2">
        <v>647387</v>
      </c>
      <c r="H32" s="3">
        <v>0.65404451916053508</v>
      </c>
      <c r="I32" s="2">
        <v>989821</v>
      </c>
      <c r="J32" s="2">
        <v>1707969</v>
      </c>
      <c r="K32" s="2" t="s">
        <v>14755</v>
      </c>
      <c r="L32" s="1" t="str">
        <f t="shared" si="0"/>
        <v>Jalgaon12014</v>
      </c>
    </row>
    <row r="33" spans="1:12" x14ac:dyDescent="0.3">
      <c r="A33" s="2">
        <v>3</v>
      </c>
      <c r="B33" s="2" t="s">
        <v>47</v>
      </c>
      <c r="C33" s="2" t="s">
        <v>50</v>
      </c>
      <c r="D33" s="2" t="s">
        <v>1018</v>
      </c>
      <c r="E33" s="2">
        <v>2</v>
      </c>
      <c r="F33" s="2" t="s">
        <v>51</v>
      </c>
      <c r="G33" s="2">
        <v>264151</v>
      </c>
      <c r="H33" s="3">
        <v>0.2668674437095192</v>
      </c>
      <c r="I33" s="2">
        <v>989821</v>
      </c>
      <c r="J33" s="2">
        <v>1707969</v>
      </c>
      <c r="K33" s="2" t="s">
        <v>14755</v>
      </c>
      <c r="L33" s="1" t="str">
        <f t="shared" si="0"/>
        <v>Jalgaon22014</v>
      </c>
    </row>
    <row r="34" spans="1:12" x14ac:dyDescent="0.3">
      <c r="A34" s="2">
        <v>3</v>
      </c>
      <c r="B34" s="2" t="s">
        <v>47</v>
      </c>
      <c r="C34" s="2" t="s">
        <v>49</v>
      </c>
      <c r="D34" s="2" t="s">
        <v>1018</v>
      </c>
      <c r="E34" s="2">
        <v>3</v>
      </c>
      <c r="F34" s="2" t="s">
        <v>11</v>
      </c>
      <c r="G34" s="2">
        <v>10835</v>
      </c>
      <c r="H34" s="3">
        <v>1.0946423646295644E-2</v>
      </c>
      <c r="I34" s="2">
        <v>989821</v>
      </c>
      <c r="J34" s="2">
        <v>1707969</v>
      </c>
      <c r="K34" s="2" t="s">
        <v>14755</v>
      </c>
      <c r="L34" s="1" t="str">
        <f t="shared" si="0"/>
        <v>Jalgaon32014</v>
      </c>
    </row>
    <row r="35" spans="1:12" x14ac:dyDescent="0.3">
      <c r="A35" s="2">
        <v>3</v>
      </c>
      <c r="B35" s="2" t="s">
        <v>47</v>
      </c>
      <c r="C35" s="2" t="s">
        <v>69</v>
      </c>
      <c r="D35" s="2" t="s">
        <v>1018</v>
      </c>
      <c r="E35" s="2">
        <v>4</v>
      </c>
      <c r="F35" s="2" t="s">
        <v>19</v>
      </c>
      <c r="G35" s="2">
        <v>9614</v>
      </c>
      <c r="H35" s="3">
        <v>9.7128672760024293E-3</v>
      </c>
      <c r="I35" s="2">
        <v>989821</v>
      </c>
      <c r="J35" s="2">
        <v>1707969</v>
      </c>
      <c r="K35" s="2" t="s">
        <v>14755</v>
      </c>
      <c r="L35" s="1" t="str">
        <f t="shared" si="0"/>
        <v>Jalgaon42014</v>
      </c>
    </row>
    <row r="36" spans="1:12" x14ac:dyDescent="0.3">
      <c r="A36" s="2">
        <v>3</v>
      </c>
      <c r="B36" s="2" t="s">
        <v>47</v>
      </c>
      <c r="C36" s="2" t="s">
        <v>68</v>
      </c>
      <c r="D36" s="2" t="s">
        <v>1018</v>
      </c>
      <c r="E36" s="2">
        <v>5</v>
      </c>
      <c r="F36" s="2" t="s">
        <v>19</v>
      </c>
      <c r="G36" s="2">
        <v>8140</v>
      </c>
      <c r="H36" s="3">
        <v>8.2237091352880976E-3</v>
      </c>
      <c r="I36" s="2">
        <v>989821</v>
      </c>
      <c r="J36" s="2">
        <v>1707969</v>
      </c>
      <c r="K36" s="2" t="s">
        <v>14755</v>
      </c>
      <c r="L36" s="1" t="str">
        <f t="shared" si="0"/>
        <v>Jalgaon52014</v>
      </c>
    </row>
    <row r="37" spans="1:12" x14ac:dyDescent="0.3">
      <c r="A37" s="2">
        <v>3</v>
      </c>
      <c r="B37" s="2" t="s">
        <v>47</v>
      </c>
      <c r="C37" s="2" t="s">
        <v>63</v>
      </c>
      <c r="D37" s="2" t="s">
        <v>1018</v>
      </c>
      <c r="E37" s="2">
        <v>6</v>
      </c>
      <c r="F37" s="2" t="s">
        <v>17</v>
      </c>
      <c r="G37" s="2">
        <v>7377</v>
      </c>
      <c r="H37" s="3">
        <v>7.4528626893145327E-3</v>
      </c>
      <c r="I37" s="2">
        <v>989821</v>
      </c>
      <c r="J37" s="2">
        <v>1707969</v>
      </c>
      <c r="K37" s="2" t="s">
        <v>14755</v>
      </c>
      <c r="L37" s="1" t="str">
        <f t="shared" si="0"/>
        <v>Jalgaon62014</v>
      </c>
    </row>
    <row r="38" spans="1:12" x14ac:dyDescent="0.3">
      <c r="A38" s="2">
        <v>3</v>
      </c>
      <c r="B38" s="2" t="s">
        <v>47</v>
      </c>
      <c r="C38" s="2" t="s">
        <v>70</v>
      </c>
      <c r="D38" s="2" t="s">
        <v>1018</v>
      </c>
      <c r="E38" s="2">
        <v>7</v>
      </c>
      <c r="F38" s="2" t="s">
        <v>19</v>
      </c>
      <c r="G38" s="2">
        <v>6157</v>
      </c>
      <c r="H38" s="3">
        <v>6.2203166026988718E-3</v>
      </c>
      <c r="I38" s="2">
        <v>989821</v>
      </c>
      <c r="J38" s="2">
        <v>1707969</v>
      </c>
      <c r="K38" s="2" t="s">
        <v>14755</v>
      </c>
      <c r="L38" s="1" t="str">
        <f t="shared" si="0"/>
        <v>Jalgaon72014</v>
      </c>
    </row>
    <row r="39" spans="1:12" x14ac:dyDescent="0.3">
      <c r="A39" s="2">
        <v>3</v>
      </c>
      <c r="B39" s="2" t="s">
        <v>47</v>
      </c>
      <c r="C39" s="2" t="s">
        <v>64</v>
      </c>
      <c r="D39" s="2" t="s">
        <v>1018</v>
      </c>
      <c r="E39" s="2">
        <v>8</v>
      </c>
      <c r="F39" s="2" t="s">
        <v>19</v>
      </c>
      <c r="G39" s="2">
        <v>5801</v>
      </c>
      <c r="H39" s="3">
        <v>5.8606556134897115E-3</v>
      </c>
      <c r="I39" s="2">
        <v>989821</v>
      </c>
      <c r="J39" s="2">
        <v>1707969</v>
      </c>
      <c r="K39" s="2" t="s">
        <v>14755</v>
      </c>
      <c r="L39" s="1" t="str">
        <f t="shared" si="0"/>
        <v>Jalgaon82014</v>
      </c>
    </row>
    <row r="40" spans="1:12" x14ac:dyDescent="0.3">
      <c r="A40" s="2">
        <v>3</v>
      </c>
      <c r="B40" s="2" t="s">
        <v>47</v>
      </c>
      <c r="C40" s="2" t="s">
        <v>71</v>
      </c>
      <c r="D40" s="2" t="s">
        <v>1018</v>
      </c>
      <c r="E40" s="2">
        <v>9</v>
      </c>
      <c r="F40" s="2" t="s">
        <v>19</v>
      </c>
      <c r="G40" s="2">
        <v>3998</v>
      </c>
      <c r="H40" s="3">
        <v>4.0391141428601741E-3</v>
      </c>
      <c r="I40" s="2">
        <v>989821</v>
      </c>
      <c r="J40" s="2">
        <v>1707969</v>
      </c>
      <c r="K40" s="2" t="s">
        <v>14755</v>
      </c>
      <c r="L40" s="1" t="str">
        <f t="shared" si="0"/>
        <v>Jalgaon92014</v>
      </c>
    </row>
    <row r="41" spans="1:12" x14ac:dyDescent="0.3">
      <c r="A41" s="2">
        <v>3</v>
      </c>
      <c r="B41" s="2" t="s">
        <v>47</v>
      </c>
      <c r="C41" s="2" t="str">
        <f>"NOTA"&amp;B41</f>
        <v>NOTAJalgaon</v>
      </c>
      <c r="D41" s="2" t="s">
        <v>7923</v>
      </c>
      <c r="E41" s="2">
        <v>10</v>
      </c>
      <c r="F41" s="2" t="s">
        <v>22</v>
      </c>
      <c r="G41" s="2">
        <v>3260</v>
      </c>
      <c r="H41" s="3">
        <v>3.2935247888254541E-3</v>
      </c>
      <c r="I41" s="2">
        <v>989821</v>
      </c>
      <c r="J41" s="2">
        <v>1707969</v>
      </c>
      <c r="K41" s="2" t="s">
        <v>14755</v>
      </c>
      <c r="L41" s="1" t="str">
        <f t="shared" si="0"/>
        <v>Jalgaon102014</v>
      </c>
    </row>
    <row r="42" spans="1:12" x14ac:dyDescent="0.3">
      <c r="A42" s="2">
        <v>3</v>
      </c>
      <c r="B42" s="2" t="s">
        <v>47</v>
      </c>
      <c r="C42" s="2" t="s">
        <v>52</v>
      </c>
      <c r="D42" s="2" t="s">
        <v>1018</v>
      </c>
      <c r="E42" s="2">
        <v>11</v>
      </c>
      <c r="F42" s="2" t="s">
        <v>53</v>
      </c>
      <c r="G42" s="2">
        <v>3212</v>
      </c>
      <c r="H42" s="3">
        <v>3.245031172302871E-3</v>
      </c>
      <c r="I42" s="2">
        <v>989821</v>
      </c>
      <c r="J42" s="2">
        <v>1707969</v>
      </c>
      <c r="K42" s="2" t="s">
        <v>14755</v>
      </c>
      <c r="L42" s="1" t="str">
        <f t="shared" si="0"/>
        <v>Jalgaon112014</v>
      </c>
    </row>
    <row r="43" spans="1:12" x14ac:dyDescent="0.3">
      <c r="A43" s="2">
        <v>3</v>
      </c>
      <c r="B43" s="2" t="s">
        <v>47</v>
      </c>
      <c r="C43" s="2" t="s">
        <v>66</v>
      </c>
      <c r="D43" s="2" t="s">
        <v>1018</v>
      </c>
      <c r="E43" s="2">
        <v>12</v>
      </c>
      <c r="F43" s="2" t="s">
        <v>19</v>
      </c>
      <c r="G43" s="2">
        <v>2879</v>
      </c>
      <c r="H43" s="3">
        <v>2.9086067076774485E-3</v>
      </c>
      <c r="I43" s="2">
        <v>989821</v>
      </c>
      <c r="J43" s="2">
        <v>1707969</v>
      </c>
      <c r="K43" s="2" t="s">
        <v>14755</v>
      </c>
      <c r="L43" s="1" t="str">
        <f t="shared" si="0"/>
        <v>Jalgaon122014</v>
      </c>
    </row>
    <row r="44" spans="1:12" x14ac:dyDescent="0.3">
      <c r="A44" s="2">
        <v>3</v>
      </c>
      <c r="B44" s="2" t="s">
        <v>47</v>
      </c>
      <c r="C44" s="2" t="s">
        <v>59</v>
      </c>
      <c r="D44" s="2" t="s">
        <v>1018</v>
      </c>
      <c r="E44" s="2">
        <v>13</v>
      </c>
      <c r="F44" s="2" t="s">
        <v>15</v>
      </c>
      <c r="G44" s="2">
        <v>2716</v>
      </c>
      <c r="H44" s="3">
        <v>2.7439304682361759E-3</v>
      </c>
      <c r="I44" s="2">
        <v>989821</v>
      </c>
      <c r="J44" s="2">
        <v>1707969</v>
      </c>
      <c r="K44" s="2" t="s">
        <v>14755</v>
      </c>
      <c r="L44" s="1" t="str">
        <f t="shared" si="0"/>
        <v>Jalgaon132014</v>
      </c>
    </row>
    <row r="45" spans="1:12" x14ac:dyDescent="0.3">
      <c r="A45" s="2">
        <v>3</v>
      </c>
      <c r="B45" s="2" t="s">
        <v>47</v>
      </c>
      <c r="C45" s="2" t="s">
        <v>60</v>
      </c>
      <c r="D45" s="2" t="s">
        <v>1018</v>
      </c>
      <c r="E45" s="2">
        <v>14</v>
      </c>
      <c r="F45" s="2" t="s">
        <v>31</v>
      </c>
      <c r="G45" s="2">
        <v>2675</v>
      </c>
      <c r="H45" s="3">
        <v>2.7025088374564694E-3</v>
      </c>
      <c r="I45" s="2">
        <v>989821</v>
      </c>
      <c r="J45" s="2">
        <v>1707969</v>
      </c>
      <c r="K45" s="2" t="s">
        <v>14755</v>
      </c>
      <c r="L45" s="1" t="str">
        <f t="shared" si="0"/>
        <v>Jalgaon142014</v>
      </c>
    </row>
    <row r="46" spans="1:12" x14ac:dyDescent="0.3">
      <c r="A46" s="2">
        <v>3</v>
      </c>
      <c r="B46" s="2" t="s">
        <v>47</v>
      </c>
      <c r="C46" s="2" t="s">
        <v>65</v>
      </c>
      <c r="D46" s="2" t="s">
        <v>1018</v>
      </c>
      <c r="E46" s="2">
        <v>15</v>
      </c>
      <c r="F46" s="2" t="s">
        <v>19</v>
      </c>
      <c r="G46" s="2">
        <v>2246</v>
      </c>
      <c r="H46" s="3">
        <v>2.2690971397858807E-3</v>
      </c>
      <c r="I46" s="2">
        <v>989821</v>
      </c>
      <c r="J46" s="2">
        <v>1707969</v>
      </c>
      <c r="K46" s="2" t="s">
        <v>14755</v>
      </c>
      <c r="L46" s="1" t="str">
        <f t="shared" si="0"/>
        <v>Jalgaon152014</v>
      </c>
    </row>
    <row r="47" spans="1:12" x14ac:dyDescent="0.3">
      <c r="A47" s="2">
        <v>3</v>
      </c>
      <c r="B47" s="2" t="s">
        <v>47</v>
      </c>
      <c r="C47" s="2" t="s">
        <v>57</v>
      </c>
      <c r="D47" s="2" t="s">
        <v>1018</v>
      </c>
      <c r="E47" s="2">
        <v>16</v>
      </c>
      <c r="F47" s="2" t="s">
        <v>58</v>
      </c>
      <c r="G47" s="2">
        <v>1916</v>
      </c>
      <c r="H47" s="3">
        <v>1.9357035261931197E-3</v>
      </c>
      <c r="I47" s="2">
        <v>989821</v>
      </c>
      <c r="J47" s="2">
        <v>1707969</v>
      </c>
      <c r="K47" s="2" t="s">
        <v>14755</v>
      </c>
      <c r="L47" s="1" t="str">
        <f t="shared" si="0"/>
        <v>Jalgaon162014</v>
      </c>
    </row>
    <row r="48" spans="1:12" x14ac:dyDescent="0.3">
      <c r="A48" s="2">
        <v>3</v>
      </c>
      <c r="B48" s="2" t="s">
        <v>47</v>
      </c>
      <c r="C48" s="2" t="s">
        <v>54</v>
      </c>
      <c r="D48" s="2" t="s">
        <v>1018</v>
      </c>
      <c r="E48" s="2">
        <v>17</v>
      </c>
      <c r="F48" s="2" t="s">
        <v>55</v>
      </c>
      <c r="G48" s="2">
        <v>1708</v>
      </c>
      <c r="H48" s="3">
        <v>1.7255645212619251E-3</v>
      </c>
      <c r="I48" s="2">
        <v>989821</v>
      </c>
      <c r="J48" s="2">
        <v>1707969</v>
      </c>
      <c r="K48" s="2" t="s">
        <v>14755</v>
      </c>
      <c r="L48" s="1" t="str">
        <f t="shared" si="0"/>
        <v>Jalgaon172014</v>
      </c>
    </row>
    <row r="49" spans="1:12" x14ac:dyDescent="0.3">
      <c r="A49" s="2">
        <v>3</v>
      </c>
      <c r="B49" s="2" t="s">
        <v>47</v>
      </c>
      <c r="C49" s="2" t="s">
        <v>67</v>
      </c>
      <c r="D49" s="2" t="s">
        <v>1018</v>
      </c>
      <c r="E49" s="2">
        <v>18</v>
      </c>
      <c r="F49" s="2" t="s">
        <v>19</v>
      </c>
      <c r="G49" s="2">
        <v>1676</v>
      </c>
      <c r="H49" s="3">
        <v>1.6932354435802029E-3</v>
      </c>
      <c r="I49" s="2">
        <v>989821</v>
      </c>
      <c r="J49" s="2">
        <v>1707969</v>
      </c>
      <c r="K49" s="2" t="s">
        <v>14755</v>
      </c>
      <c r="L49" s="1" t="str">
        <f t="shared" si="0"/>
        <v>Jalgaon182014</v>
      </c>
    </row>
    <row r="50" spans="1:12" x14ac:dyDescent="0.3">
      <c r="A50" s="2">
        <v>3</v>
      </c>
      <c r="B50" s="2" t="s">
        <v>47</v>
      </c>
      <c r="C50" s="2" t="s">
        <v>56</v>
      </c>
      <c r="D50" s="2" t="s">
        <v>1020</v>
      </c>
      <c r="E50" s="2">
        <v>19</v>
      </c>
      <c r="F50" s="2" t="s">
        <v>29</v>
      </c>
      <c r="G50" s="2">
        <v>1578</v>
      </c>
      <c r="H50" s="3">
        <v>1.5942276431799285E-3</v>
      </c>
      <c r="I50" s="2">
        <v>989821</v>
      </c>
      <c r="J50" s="2">
        <v>1707969</v>
      </c>
      <c r="K50" s="2" t="s">
        <v>14755</v>
      </c>
      <c r="L50" s="1" t="str">
        <f t="shared" si="0"/>
        <v>Jalgaon192014</v>
      </c>
    </row>
    <row r="51" spans="1:12" x14ac:dyDescent="0.3">
      <c r="A51" s="2">
        <v>3</v>
      </c>
      <c r="B51" s="2" t="s">
        <v>47</v>
      </c>
      <c r="C51" s="2" t="s">
        <v>72</v>
      </c>
      <c r="D51" s="2" t="s">
        <v>1018</v>
      </c>
      <c r="E51" s="2">
        <v>20</v>
      </c>
      <c r="F51" s="2" t="s">
        <v>19</v>
      </c>
      <c r="G51" s="2">
        <v>1537</v>
      </c>
      <c r="H51" s="3">
        <v>1.5528060124002218E-3</v>
      </c>
      <c r="I51" s="2">
        <v>989821</v>
      </c>
      <c r="J51" s="2">
        <v>1707969</v>
      </c>
      <c r="K51" s="2" t="s">
        <v>14755</v>
      </c>
      <c r="L51" s="1" t="str">
        <f t="shared" si="0"/>
        <v>Jalgaon202014</v>
      </c>
    </row>
    <row r="52" spans="1:12" x14ac:dyDescent="0.3">
      <c r="A52" s="2">
        <v>3</v>
      </c>
      <c r="B52" s="2" t="s">
        <v>47</v>
      </c>
      <c r="C52" s="2" t="s">
        <v>61</v>
      </c>
      <c r="D52" s="2" t="s">
        <v>1018</v>
      </c>
      <c r="E52" s="2">
        <v>21</v>
      </c>
      <c r="F52" s="2" t="s">
        <v>62</v>
      </c>
      <c r="G52" s="2">
        <v>958</v>
      </c>
      <c r="H52" s="3">
        <v>9.6785176309655983E-4</v>
      </c>
      <c r="I52" s="2">
        <v>989821</v>
      </c>
      <c r="J52" s="2">
        <v>1707969</v>
      </c>
      <c r="K52" s="2" t="s">
        <v>14755</v>
      </c>
      <c r="L52" s="1" t="str">
        <f t="shared" si="0"/>
        <v>Jalgaon212014</v>
      </c>
    </row>
    <row r="53" spans="1:12" x14ac:dyDescent="0.3">
      <c r="A53" s="2">
        <v>4</v>
      </c>
      <c r="B53" s="2" t="s">
        <v>73</v>
      </c>
      <c r="C53" s="2" t="s">
        <v>74</v>
      </c>
      <c r="D53" s="2" t="s">
        <v>1020</v>
      </c>
      <c r="E53" s="2">
        <v>1</v>
      </c>
      <c r="F53" s="2" t="s">
        <v>9</v>
      </c>
      <c r="G53" s="2">
        <v>605064</v>
      </c>
      <c r="H53" s="3">
        <v>0.59985664446936149</v>
      </c>
      <c r="I53" s="2">
        <v>1008681</v>
      </c>
      <c r="J53" s="2">
        <v>1593389</v>
      </c>
      <c r="K53" s="2" t="s">
        <v>14755</v>
      </c>
      <c r="L53" s="1" t="str">
        <f t="shared" si="0"/>
        <v>Raver12014</v>
      </c>
    </row>
    <row r="54" spans="1:12" x14ac:dyDescent="0.3">
      <c r="A54" s="2">
        <v>4</v>
      </c>
      <c r="B54" s="2" t="s">
        <v>73</v>
      </c>
      <c r="C54" s="2" t="s">
        <v>76</v>
      </c>
      <c r="D54" s="2" t="s">
        <v>1018</v>
      </c>
      <c r="E54" s="2">
        <v>2</v>
      </c>
      <c r="F54" s="2" t="s">
        <v>51</v>
      </c>
      <c r="G54" s="2">
        <v>287271</v>
      </c>
      <c r="H54" s="3">
        <v>0.28479866280816235</v>
      </c>
      <c r="I54" s="2">
        <v>1008681</v>
      </c>
      <c r="J54" s="2">
        <v>1593389</v>
      </c>
      <c r="K54" s="2" t="s">
        <v>14755</v>
      </c>
      <c r="L54" s="1" t="str">
        <f t="shared" si="0"/>
        <v>Raver22014</v>
      </c>
    </row>
    <row r="55" spans="1:12" x14ac:dyDescent="0.3">
      <c r="A55" s="2">
        <v>4</v>
      </c>
      <c r="B55" s="2" t="s">
        <v>73</v>
      </c>
      <c r="C55" s="2" t="s">
        <v>75</v>
      </c>
      <c r="D55" s="2" t="s">
        <v>1018</v>
      </c>
      <c r="E55" s="2">
        <v>3</v>
      </c>
      <c r="F55" s="2" t="s">
        <v>11</v>
      </c>
      <c r="G55" s="2">
        <v>29746</v>
      </c>
      <c r="H55" s="3">
        <v>2.9489997333150917E-2</v>
      </c>
      <c r="I55" s="2">
        <v>1008681</v>
      </c>
      <c r="J55" s="2">
        <v>1593389</v>
      </c>
      <c r="K55" s="2" t="s">
        <v>14755</v>
      </c>
      <c r="L55" s="1" t="str">
        <f t="shared" si="0"/>
        <v>Raver32014</v>
      </c>
    </row>
    <row r="56" spans="1:12" x14ac:dyDescent="0.3">
      <c r="A56" s="2">
        <v>4</v>
      </c>
      <c r="B56" s="2" t="s">
        <v>73</v>
      </c>
      <c r="C56" s="2" t="s">
        <v>87</v>
      </c>
      <c r="D56" s="2" t="s">
        <v>1018</v>
      </c>
      <c r="E56" s="2">
        <v>4</v>
      </c>
      <c r="F56" s="2" t="s">
        <v>19</v>
      </c>
      <c r="G56" s="2">
        <v>21321</v>
      </c>
      <c r="H56" s="3">
        <v>2.1137505316348778E-2</v>
      </c>
      <c r="I56" s="2">
        <v>1008681</v>
      </c>
      <c r="J56" s="2">
        <v>1593389</v>
      </c>
      <c r="K56" s="2" t="s">
        <v>14755</v>
      </c>
      <c r="L56" s="1" t="str">
        <f t="shared" si="0"/>
        <v>Raver42014</v>
      </c>
    </row>
    <row r="57" spans="1:12" x14ac:dyDescent="0.3">
      <c r="A57" s="2">
        <v>4</v>
      </c>
      <c r="B57" s="2" t="s">
        <v>73</v>
      </c>
      <c r="C57" s="2" t="s">
        <v>91</v>
      </c>
      <c r="D57" s="2" t="s">
        <v>1018</v>
      </c>
      <c r="E57" s="2">
        <v>5</v>
      </c>
      <c r="F57" s="2" t="s">
        <v>19</v>
      </c>
      <c r="G57" s="2">
        <v>14599</v>
      </c>
      <c r="H57" s="3">
        <v>1.447335678970854E-2</v>
      </c>
      <c r="I57" s="2">
        <v>1008681</v>
      </c>
      <c r="J57" s="2">
        <v>1593389</v>
      </c>
      <c r="K57" s="2" t="s">
        <v>14755</v>
      </c>
      <c r="L57" s="1" t="str">
        <f t="shared" si="0"/>
        <v>Raver52014</v>
      </c>
    </row>
    <row r="58" spans="1:12" x14ac:dyDescent="0.3">
      <c r="A58" s="2">
        <v>4</v>
      </c>
      <c r="B58" s="2" t="s">
        <v>73</v>
      </c>
      <c r="C58" s="2" t="s">
        <v>92</v>
      </c>
      <c r="D58" s="2" t="s">
        <v>1018</v>
      </c>
      <c r="E58" s="2">
        <v>6</v>
      </c>
      <c r="F58" s="2" t="s">
        <v>19</v>
      </c>
      <c r="G58" s="2">
        <v>8797</v>
      </c>
      <c r="H58" s="3">
        <v>8.7212904773659866E-3</v>
      </c>
      <c r="I58" s="2">
        <v>1008681</v>
      </c>
      <c r="J58" s="2">
        <v>1593389</v>
      </c>
      <c r="K58" s="2" t="s">
        <v>14755</v>
      </c>
      <c r="L58" s="1" t="str">
        <f t="shared" si="0"/>
        <v>Raver62014</v>
      </c>
    </row>
    <row r="59" spans="1:12" x14ac:dyDescent="0.3">
      <c r="A59" s="2">
        <v>4</v>
      </c>
      <c r="B59" s="2" t="s">
        <v>73</v>
      </c>
      <c r="C59" s="2" t="s">
        <v>77</v>
      </c>
      <c r="D59" s="2" t="s">
        <v>1018</v>
      </c>
      <c r="E59" s="2">
        <v>7</v>
      </c>
      <c r="F59" s="2" t="s">
        <v>31</v>
      </c>
      <c r="G59" s="2">
        <v>4374</v>
      </c>
      <c r="H59" s="3">
        <v>4.3363560927587612E-3</v>
      </c>
      <c r="I59" s="2">
        <v>1008681</v>
      </c>
      <c r="J59" s="2">
        <v>1593389</v>
      </c>
      <c r="K59" s="2" t="s">
        <v>14755</v>
      </c>
      <c r="L59" s="1" t="str">
        <f t="shared" si="0"/>
        <v>Raver72014</v>
      </c>
    </row>
    <row r="60" spans="1:12" x14ac:dyDescent="0.3">
      <c r="A60" s="2">
        <v>4</v>
      </c>
      <c r="B60" s="2" t="s">
        <v>73</v>
      </c>
      <c r="C60" s="2" t="str">
        <f>"NOTA"&amp;B60</f>
        <v>NOTARaver</v>
      </c>
      <c r="D60" s="2" t="s">
        <v>7923</v>
      </c>
      <c r="E60" s="2">
        <v>8</v>
      </c>
      <c r="F60" s="2" t="s">
        <v>22</v>
      </c>
      <c r="G60" s="2">
        <v>4211</v>
      </c>
      <c r="H60" s="3">
        <v>4.1747589178342806E-3</v>
      </c>
      <c r="I60" s="2">
        <v>1008681</v>
      </c>
      <c r="J60" s="2">
        <v>1593389</v>
      </c>
      <c r="K60" s="2" t="s">
        <v>14755</v>
      </c>
      <c r="L60" s="1" t="str">
        <f t="shared" si="0"/>
        <v>Raver82014</v>
      </c>
    </row>
    <row r="61" spans="1:12" x14ac:dyDescent="0.3">
      <c r="A61" s="2">
        <v>4</v>
      </c>
      <c r="B61" s="2" t="s">
        <v>73</v>
      </c>
      <c r="C61" s="2" t="s">
        <v>94</v>
      </c>
      <c r="D61" s="2" t="s">
        <v>1018</v>
      </c>
      <c r="E61" s="2">
        <v>9</v>
      </c>
      <c r="F61" s="2" t="s">
        <v>19</v>
      </c>
      <c r="G61" s="2">
        <v>4009</v>
      </c>
      <c r="H61" s="3">
        <v>3.9744973881732683E-3</v>
      </c>
      <c r="I61" s="2">
        <v>1008681</v>
      </c>
      <c r="J61" s="2">
        <v>1593389</v>
      </c>
      <c r="K61" s="2" t="s">
        <v>14755</v>
      </c>
      <c r="L61" s="1" t="str">
        <f t="shared" si="0"/>
        <v>Raver92014</v>
      </c>
    </row>
    <row r="62" spans="1:12" x14ac:dyDescent="0.3">
      <c r="A62" s="2">
        <v>4</v>
      </c>
      <c r="B62" s="2" t="s">
        <v>73</v>
      </c>
      <c r="C62" s="2" t="s">
        <v>81</v>
      </c>
      <c r="D62" s="2" t="s">
        <v>1018</v>
      </c>
      <c r="E62" s="2">
        <v>10</v>
      </c>
      <c r="F62" s="2" t="s">
        <v>17</v>
      </c>
      <c r="G62" s="2">
        <v>3751</v>
      </c>
      <c r="H62" s="3">
        <v>3.7187178106854396E-3</v>
      </c>
      <c r="I62" s="2">
        <v>1008681</v>
      </c>
      <c r="J62" s="2">
        <v>1593389</v>
      </c>
      <c r="K62" s="2" t="s">
        <v>14755</v>
      </c>
      <c r="L62" s="1" t="str">
        <f t="shared" si="0"/>
        <v>Raver102014</v>
      </c>
    </row>
    <row r="63" spans="1:12" x14ac:dyDescent="0.3">
      <c r="A63" s="2">
        <v>4</v>
      </c>
      <c r="B63" s="2" t="s">
        <v>73</v>
      </c>
      <c r="C63" s="2" t="s">
        <v>90</v>
      </c>
      <c r="D63" s="2" t="s">
        <v>1018</v>
      </c>
      <c r="E63" s="2">
        <v>11</v>
      </c>
      <c r="F63" s="2" t="s">
        <v>19</v>
      </c>
      <c r="G63" s="2">
        <v>3707</v>
      </c>
      <c r="H63" s="3">
        <v>3.6750964873929421E-3</v>
      </c>
      <c r="I63" s="2">
        <v>1008681</v>
      </c>
      <c r="J63" s="2">
        <v>1593389</v>
      </c>
      <c r="K63" s="2" t="s">
        <v>14755</v>
      </c>
      <c r="L63" s="1" t="str">
        <f t="shared" si="0"/>
        <v>Raver112014</v>
      </c>
    </row>
    <row r="64" spans="1:12" x14ac:dyDescent="0.3">
      <c r="A64" s="2">
        <v>4</v>
      </c>
      <c r="B64" s="2" t="s">
        <v>73</v>
      </c>
      <c r="C64" s="2" t="s">
        <v>93</v>
      </c>
      <c r="D64" s="2" t="s">
        <v>1018</v>
      </c>
      <c r="E64" s="2">
        <v>12</v>
      </c>
      <c r="F64" s="2" t="s">
        <v>19</v>
      </c>
      <c r="G64" s="2">
        <v>3348</v>
      </c>
      <c r="H64" s="3">
        <v>3.3191861450746073E-3</v>
      </c>
      <c r="I64" s="2">
        <v>1008681</v>
      </c>
      <c r="J64" s="2">
        <v>1593389</v>
      </c>
      <c r="K64" s="2" t="s">
        <v>14755</v>
      </c>
      <c r="L64" s="1" t="str">
        <f t="shared" si="0"/>
        <v>Raver122014</v>
      </c>
    </row>
    <row r="65" spans="1:12" x14ac:dyDescent="0.3">
      <c r="A65" s="2">
        <v>4</v>
      </c>
      <c r="B65" s="2" t="s">
        <v>73</v>
      </c>
      <c r="C65" s="2" t="s">
        <v>89</v>
      </c>
      <c r="D65" s="2" t="s">
        <v>1018</v>
      </c>
      <c r="E65" s="2">
        <v>13</v>
      </c>
      <c r="F65" s="2" t="s">
        <v>19</v>
      </c>
      <c r="G65" s="2">
        <v>2844</v>
      </c>
      <c r="H65" s="3">
        <v>2.8195237146332688E-3</v>
      </c>
      <c r="I65" s="2">
        <v>1008681</v>
      </c>
      <c r="J65" s="2">
        <v>1593389</v>
      </c>
      <c r="K65" s="2" t="s">
        <v>14755</v>
      </c>
      <c r="L65" s="1" t="str">
        <f t="shared" si="0"/>
        <v>Raver132014</v>
      </c>
    </row>
    <row r="66" spans="1:12" x14ac:dyDescent="0.3">
      <c r="A66" s="2">
        <v>4</v>
      </c>
      <c r="B66" s="2" t="s">
        <v>73</v>
      </c>
      <c r="C66" s="2" t="s">
        <v>88</v>
      </c>
      <c r="D66" s="2" t="s">
        <v>1020</v>
      </c>
      <c r="E66" s="2">
        <v>14</v>
      </c>
      <c r="F66" s="2" t="s">
        <v>19</v>
      </c>
      <c r="G66" s="2">
        <v>2657</v>
      </c>
      <c r="H66" s="3">
        <v>2.6341330906401528E-3</v>
      </c>
      <c r="I66" s="2">
        <v>1008681</v>
      </c>
      <c r="J66" s="2">
        <v>1593389</v>
      </c>
      <c r="K66" s="2" t="s">
        <v>14755</v>
      </c>
      <c r="L66" s="1" t="str">
        <f t="shared" si="0"/>
        <v>Raver142014</v>
      </c>
    </row>
    <row r="67" spans="1:12" x14ac:dyDescent="0.3">
      <c r="A67" s="2">
        <v>4</v>
      </c>
      <c r="B67" s="2" t="s">
        <v>73</v>
      </c>
      <c r="C67" s="2" t="s">
        <v>82</v>
      </c>
      <c r="D67" s="2" t="s">
        <v>1018</v>
      </c>
      <c r="E67" s="2">
        <v>15</v>
      </c>
      <c r="F67" s="2" t="s">
        <v>15</v>
      </c>
      <c r="G67" s="2">
        <v>1753</v>
      </c>
      <c r="H67" s="3">
        <v>1.7379131757215612E-3</v>
      </c>
      <c r="I67" s="2">
        <v>1008681</v>
      </c>
      <c r="J67" s="2">
        <v>1593389</v>
      </c>
      <c r="K67" s="2" t="s">
        <v>14755</v>
      </c>
      <c r="L67" s="1" t="str">
        <f t="shared" ref="L67:L130" si="1">B67&amp;E67&amp;2014</f>
        <v>Raver152014</v>
      </c>
    </row>
    <row r="68" spans="1:12" x14ac:dyDescent="0.3">
      <c r="A68" s="2">
        <v>4</v>
      </c>
      <c r="B68" s="2" t="s">
        <v>73</v>
      </c>
      <c r="C68" s="2" t="s">
        <v>96</v>
      </c>
      <c r="D68" s="2" t="s">
        <v>1018</v>
      </c>
      <c r="E68" s="2">
        <v>16</v>
      </c>
      <c r="F68" s="2" t="s">
        <v>19</v>
      </c>
      <c r="G68" s="2">
        <v>1634</v>
      </c>
      <c r="H68" s="3">
        <v>1.6199373240895784E-3</v>
      </c>
      <c r="I68" s="2">
        <v>1008681</v>
      </c>
      <c r="J68" s="2">
        <v>1593389</v>
      </c>
      <c r="K68" s="2" t="s">
        <v>14755</v>
      </c>
      <c r="L68" s="1" t="str">
        <f t="shared" si="1"/>
        <v>Raver162014</v>
      </c>
    </row>
    <row r="69" spans="1:12" x14ac:dyDescent="0.3">
      <c r="A69" s="2">
        <v>4</v>
      </c>
      <c r="B69" s="2" t="s">
        <v>73</v>
      </c>
      <c r="C69" s="2" t="s">
        <v>79</v>
      </c>
      <c r="D69" s="2" t="s">
        <v>1018</v>
      </c>
      <c r="E69" s="2">
        <v>17</v>
      </c>
      <c r="F69" s="2" t="s">
        <v>80</v>
      </c>
      <c r="G69" s="2">
        <v>1606</v>
      </c>
      <c r="H69" s="3">
        <v>1.5921783001761707E-3</v>
      </c>
      <c r="I69" s="2">
        <v>1008681</v>
      </c>
      <c r="J69" s="2">
        <v>1593389</v>
      </c>
      <c r="K69" s="2" t="s">
        <v>14755</v>
      </c>
      <c r="L69" s="1" t="str">
        <f t="shared" si="1"/>
        <v>Raver172014</v>
      </c>
    </row>
    <row r="70" spans="1:12" x14ac:dyDescent="0.3">
      <c r="A70" s="2">
        <v>4</v>
      </c>
      <c r="B70" s="2" t="s">
        <v>73</v>
      </c>
      <c r="C70" s="2" t="s">
        <v>95</v>
      </c>
      <c r="D70" s="2" t="s">
        <v>1020</v>
      </c>
      <c r="E70" s="2">
        <v>18</v>
      </c>
      <c r="F70" s="2" t="s">
        <v>19</v>
      </c>
      <c r="G70" s="2">
        <v>1375</v>
      </c>
      <c r="H70" s="3">
        <v>1.3631663528905571E-3</v>
      </c>
      <c r="I70" s="2">
        <v>1008681</v>
      </c>
      <c r="J70" s="2">
        <v>1593389</v>
      </c>
      <c r="K70" s="2" t="s">
        <v>14755</v>
      </c>
      <c r="L70" s="1" t="str">
        <f t="shared" si="1"/>
        <v>Raver182014</v>
      </c>
    </row>
    <row r="71" spans="1:12" x14ac:dyDescent="0.3">
      <c r="A71" s="2">
        <v>4</v>
      </c>
      <c r="B71" s="2" t="s">
        <v>73</v>
      </c>
      <c r="C71" s="2" t="s">
        <v>97</v>
      </c>
      <c r="D71" s="2" t="s">
        <v>1018</v>
      </c>
      <c r="E71" s="2">
        <v>19</v>
      </c>
      <c r="F71" s="2" t="s">
        <v>19</v>
      </c>
      <c r="G71" s="2">
        <v>1258</v>
      </c>
      <c r="H71" s="3">
        <v>1.2471732886809605E-3</v>
      </c>
      <c r="I71" s="2">
        <v>1008681</v>
      </c>
      <c r="J71" s="2">
        <v>1593389</v>
      </c>
      <c r="K71" s="2" t="s">
        <v>14755</v>
      </c>
      <c r="L71" s="1" t="str">
        <f t="shared" si="1"/>
        <v>Raver192014</v>
      </c>
    </row>
    <row r="72" spans="1:12" x14ac:dyDescent="0.3">
      <c r="A72" s="2">
        <v>4</v>
      </c>
      <c r="B72" s="2" t="s">
        <v>73</v>
      </c>
      <c r="C72" s="2" t="s">
        <v>84</v>
      </c>
      <c r="D72" s="2" t="s">
        <v>1018</v>
      </c>
      <c r="E72" s="2">
        <v>20</v>
      </c>
      <c r="F72" s="2" t="s">
        <v>85</v>
      </c>
      <c r="G72" s="2">
        <v>1220</v>
      </c>
      <c r="H72" s="3">
        <v>1.2095003276556215E-3</v>
      </c>
      <c r="I72" s="2">
        <v>1008681</v>
      </c>
      <c r="J72" s="2">
        <v>1593389</v>
      </c>
      <c r="K72" s="2" t="s">
        <v>14755</v>
      </c>
      <c r="L72" s="1" t="str">
        <f t="shared" si="1"/>
        <v>Raver202014</v>
      </c>
    </row>
    <row r="73" spans="1:12" x14ac:dyDescent="0.3">
      <c r="A73" s="2">
        <v>4</v>
      </c>
      <c r="B73" s="2" t="s">
        <v>73</v>
      </c>
      <c r="C73" s="2" t="s">
        <v>78</v>
      </c>
      <c r="D73" s="2" t="s">
        <v>1018</v>
      </c>
      <c r="E73" s="2">
        <v>21</v>
      </c>
      <c r="F73" s="2" t="s">
        <v>55</v>
      </c>
      <c r="G73" s="2">
        <v>1206</v>
      </c>
      <c r="H73" s="3">
        <v>1.1956208156989178E-3</v>
      </c>
      <c r="I73" s="2">
        <v>1008681</v>
      </c>
      <c r="J73" s="2">
        <v>1593389</v>
      </c>
      <c r="K73" s="2" t="s">
        <v>14755</v>
      </c>
      <c r="L73" s="1" t="str">
        <f t="shared" si="1"/>
        <v>Raver212014</v>
      </c>
    </row>
    <row r="74" spans="1:12" x14ac:dyDescent="0.3">
      <c r="A74" s="2">
        <v>4</v>
      </c>
      <c r="B74" s="2" t="s">
        <v>73</v>
      </c>
      <c r="C74" s="2" t="s">
        <v>86</v>
      </c>
      <c r="D74" s="2" t="s">
        <v>1018</v>
      </c>
      <c r="E74" s="2">
        <v>22</v>
      </c>
      <c r="F74" s="2" t="s">
        <v>19</v>
      </c>
      <c r="G74" s="2">
        <v>1131</v>
      </c>
      <c r="H74" s="3">
        <v>1.1212662873594328E-3</v>
      </c>
      <c r="I74" s="2">
        <v>1008681</v>
      </c>
      <c r="J74" s="2">
        <v>1593389</v>
      </c>
      <c r="K74" s="2" t="s">
        <v>14755</v>
      </c>
      <c r="L74" s="1" t="str">
        <f t="shared" si="1"/>
        <v>Raver222014</v>
      </c>
    </row>
    <row r="75" spans="1:12" x14ac:dyDescent="0.3">
      <c r="A75" s="2">
        <v>4</v>
      </c>
      <c r="B75" s="2" t="s">
        <v>73</v>
      </c>
      <c r="C75" s="2" t="s">
        <v>98</v>
      </c>
      <c r="D75" s="2" t="s">
        <v>1020</v>
      </c>
      <c r="E75" s="2">
        <v>23</v>
      </c>
      <c r="F75" s="2" t="s">
        <v>19</v>
      </c>
      <c r="G75" s="2">
        <v>978</v>
      </c>
      <c r="H75" s="3">
        <v>9.6958304954688351E-4</v>
      </c>
      <c r="I75" s="2">
        <v>1008681</v>
      </c>
      <c r="J75" s="2">
        <v>1593389</v>
      </c>
      <c r="K75" s="2" t="s">
        <v>14755</v>
      </c>
      <c r="L75" s="1" t="str">
        <f t="shared" si="1"/>
        <v>Raver232014</v>
      </c>
    </row>
    <row r="76" spans="1:12" x14ac:dyDescent="0.3">
      <c r="A76" s="2">
        <v>4</v>
      </c>
      <c r="B76" s="2" t="s">
        <v>73</v>
      </c>
      <c r="C76" s="2" t="s">
        <v>83</v>
      </c>
      <c r="D76" s="2" t="s">
        <v>1018</v>
      </c>
      <c r="E76" s="2">
        <v>24</v>
      </c>
      <c r="F76" s="2" t="s">
        <v>53</v>
      </c>
      <c r="G76" s="2">
        <v>821</v>
      </c>
      <c r="H76" s="3">
        <v>8.1393423688956167E-4</v>
      </c>
      <c r="I76" s="2">
        <v>1008681</v>
      </c>
      <c r="J76" s="2">
        <v>1593389</v>
      </c>
      <c r="K76" s="2" t="s">
        <v>14755</v>
      </c>
      <c r="L76" s="1" t="str">
        <f t="shared" si="1"/>
        <v>Raver242014</v>
      </c>
    </row>
    <row r="77" spans="1:12" x14ac:dyDescent="0.3">
      <c r="A77" s="2">
        <v>5</v>
      </c>
      <c r="B77" s="2" t="s">
        <v>99</v>
      </c>
      <c r="C77" s="2" t="s">
        <v>102</v>
      </c>
      <c r="D77" s="2" t="s">
        <v>1018</v>
      </c>
      <c r="E77" s="2">
        <v>1</v>
      </c>
      <c r="F77" s="2" t="s">
        <v>103</v>
      </c>
      <c r="G77" s="2">
        <v>508972</v>
      </c>
      <c r="H77" s="3">
        <v>0.52021275725884919</v>
      </c>
      <c r="I77" s="2">
        <v>978392</v>
      </c>
      <c r="J77" s="2">
        <v>1595435</v>
      </c>
      <c r="K77" s="2" t="s">
        <v>2054</v>
      </c>
      <c r="L77" s="1" t="str">
        <f t="shared" si="1"/>
        <v>Buldhana12014</v>
      </c>
    </row>
    <row r="78" spans="1:12" x14ac:dyDescent="0.3">
      <c r="A78" s="2">
        <v>5</v>
      </c>
      <c r="B78" s="2" t="s">
        <v>99</v>
      </c>
      <c r="C78" s="2" t="s">
        <v>101</v>
      </c>
      <c r="D78" s="2" t="s">
        <v>1018</v>
      </c>
      <c r="E78" s="2">
        <v>2</v>
      </c>
      <c r="F78" s="2" t="s">
        <v>51</v>
      </c>
      <c r="G78" s="2">
        <v>349534</v>
      </c>
      <c r="H78" s="3">
        <v>0.35725353437068169</v>
      </c>
      <c r="I78" s="2">
        <v>978392</v>
      </c>
      <c r="J78" s="2">
        <v>1595435</v>
      </c>
      <c r="K78" s="2" t="s">
        <v>2054</v>
      </c>
      <c r="L78" s="1" t="str">
        <f t="shared" si="1"/>
        <v>Buldhana22014</v>
      </c>
    </row>
    <row r="79" spans="1:12" x14ac:dyDescent="0.3">
      <c r="A79" s="2">
        <v>5</v>
      </c>
      <c r="B79" s="2" t="s">
        <v>99</v>
      </c>
      <c r="C79" s="2" t="s">
        <v>100</v>
      </c>
      <c r="D79" s="2" t="s">
        <v>1018</v>
      </c>
      <c r="E79" s="2">
        <v>3</v>
      </c>
      <c r="F79" s="2" t="s">
        <v>11</v>
      </c>
      <c r="G79" s="2">
        <v>33777</v>
      </c>
      <c r="H79" s="3">
        <v>3.4522972387345766E-2</v>
      </c>
      <c r="I79" s="2">
        <v>978392</v>
      </c>
      <c r="J79" s="2">
        <v>1595435</v>
      </c>
      <c r="K79" s="2" t="s">
        <v>2054</v>
      </c>
      <c r="L79" s="1" t="str">
        <f t="shared" si="1"/>
        <v>Buldhana32014</v>
      </c>
    </row>
    <row r="80" spans="1:12" x14ac:dyDescent="0.3">
      <c r="A80" s="2">
        <v>5</v>
      </c>
      <c r="B80" s="2" t="s">
        <v>99</v>
      </c>
      <c r="C80" s="2" t="s">
        <v>119</v>
      </c>
      <c r="D80" s="2" t="s">
        <v>1018</v>
      </c>
      <c r="E80" s="2">
        <v>4</v>
      </c>
      <c r="F80" s="2" t="s">
        <v>19</v>
      </c>
      <c r="G80" s="2">
        <v>29783</v>
      </c>
      <c r="H80" s="3">
        <v>3.0440764029141695E-2</v>
      </c>
      <c r="I80" s="2">
        <v>978392</v>
      </c>
      <c r="J80" s="2">
        <v>1595435</v>
      </c>
      <c r="K80" s="2" t="s">
        <v>2054</v>
      </c>
      <c r="L80" s="1" t="str">
        <f t="shared" si="1"/>
        <v>Buldhana42014</v>
      </c>
    </row>
    <row r="81" spans="1:12" x14ac:dyDescent="0.3">
      <c r="A81" s="2">
        <v>5</v>
      </c>
      <c r="B81" s="2" t="s">
        <v>99</v>
      </c>
      <c r="C81" s="2" t="str">
        <f>"NOTA"&amp;B81</f>
        <v>NOTABuldhana</v>
      </c>
      <c r="D81" s="2" t="s">
        <v>7923</v>
      </c>
      <c r="E81" s="2">
        <v>5</v>
      </c>
      <c r="F81" s="2" t="s">
        <v>22</v>
      </c>
      <c r="G81" s="2">
        <v>10546</v>
      </c>
      <c r="H81" s="3">
        <v>1.0778910702458728E-2</v>
      </c>
      <c r="I81" s="2">
        <v>978392</v>
      </c>
      <c r="J81" s="2">
        <v>1595435</v>
      </c>
      <c r="K81" s="2" t="s">
        <v>2054</v>
      </c>
      <c r="L81" s="1" t="str">
        <f t="shared" si="1"/>
        <v>Buldhana52014</v>
      </c>
    </row>
    <row r="82" spans="1:12" x14ac:dyDescent="0.3">
      <c r="A82" s="2">
        <v>5</v>
      </c>
      <c r="B82" s="2" t="s">
        <v>99</v>
      </c>
      <c r="C82" s="2" t="s">
        <v>114</v>
      </c>
      <c r="D82" s="2" t="s">
        <v>1018</v>
      </c>
      <c r="E82" s="2">
        <v>6</v>
      </c>
      <c r="F82" s="2" t="s">
        <v>15</v>
      </c>
      <c r="G82" s="2">
        <v>7923</v>
      </c>
      <c r="H82" s="3">
        <v>8.0979811772786368E-3</v>
      </c>
      <c r="I82" s="2">
        <v>978392</v>
      </c>
      <c r="J82" s="2">
        <v>1595435</v>
      </c>
      <c r="K82" s="2" t="s">
        <v>2054</v>
      </c>
      <c r="L82" s="1" t="str">
        <f t="shared" si="1"/>
        <v>Buldhana62014</v>
      </c>
    </row>
    <row r="83" spans="1:12" x14ac:dyDescent="0.3">
      <c r="A83" s="2">
        <v>5</v>
      </c>
      <c r="B83" s="2" t="s">
        <v>99</v>
      </c>
      <c r="C83" s="2" t="s">
        <v>104</v>
      </c>
      <c r="D83" s="2" t="s">
        <v>1018</v>
      </c>
      <c r="E83" s="2">
        <v>7</v>
      </c>
      <c r="F83" s="2" t="s">
        <v>105</v>
      </c>
      <c r="G83" s="2">
        <v>6983</v>
      </c>
      <c r="H83" s="3">
        <v>7.1372210729441776E-3</v>
      </c>
      <c r="I83" s="2">
        <v>978392</v>
      </c>
      <c r="J83" s="2">
        <v>1595435</v>
      </c>
      <c r="K83" s="2" t="s">
        <v>2054</v>
      </c>
      <c r="L83" s="1" t="str">
        <f t="shared" si="1"/>
        <v>Buldhana72014</v>
      </c>
    </row>
    <row r="84" spans="1:12" x14ac:dyDescent="0.3">
      <c r="A84" s="2">
        <v>5</v>
      </c>
      <c r="B84" s="2" t="s">
        <v>99</v>
      </c>
      <c r="C84" s="2" t="s">
        <v>118</v>
      </c>
      <c r="D84" s="2" t="s">
        <v>1018</v>
      </c>
      <c r="E84" s="2">
        <v>8</v>
      </c>
      <c r="F84" s="2" t="s">
        <v>19</v>
      </c>
      <c r="G84" s="2">
        <v>6959</v>
      </c>
      <c r="H84" s="3">
        <v>7.1126910277271279E-3</v>
      </c>
      <c r="I84" s="2">
        <v>978392</v>
      </c>
      <c r="J84" s="2">
        <v>1595435</v>
      </c>
      <c r="K84" s="2" t="s">
        <v>2054</v>
      </c>
      <c r="L84" s="1" t="str">
        <f t="shared" si="1"/>
        <v>Buldhana82014</v>
      </c>
    </row>
    <row r="85" spans="1:12" x14ac:dyDescent="0.3">
      <c r="A85" s="2">
        <v>5</v>
      </c>
      <c r="B85" s="2" t="s">
        <v>99</v>
      </c>
      <c r="C85" s="2" t="s">
        <v>120</v>
      </c>
      <c r="D85" s="2" t="s">
        <v>1018</v>
      </c>
      <c r="E85" s="2">
        <v>9</v>
      </c>
      <c r="F85" s="2" t="s">
        <v>19</v>
      </c>
      <c r="G85" s="2">
        <v>4519</v>
      </c>
      <c r="H85" s="3">
        <v>4.6188030973270426E-3</v>
      </c>
      <c r="I85" s="2">
        <v>978392</v>
      </c>
      <c r="J85" s="2">
        <v>1595435</v>
      </c>
      <c r="K85" s="2" t="s">
        <v>2054</v>
      </c>
      <c r="L85" s="1" t="str">
        <f t="shared" si="1"/>
        <v>Buldhana92014</v>
      </c>
    </row>
    <row r="86" spans="1:12" x14ac:dyDescent="0.3">
      <c r="A86" s="2">
        <v>5</v>
      </c>
      <c r="B86" s="2" t="s">
        <v>99</v>
      </c>
      <c r="C86" s="2" t="s">
        <v>113</v>
      </c>
      <c r="D86" s="2" t="s">
        <v>1018</v>
      </c>
      <c r="E86" s="2">
        <v>10</v>
      </c>
      <c r="F86" s="2" t="s">
        <v>17</v>
      </c>
      <c r="G86" s="2">
        <v>3423</v>
      </c>
      <c r="H86" s="3">
        <v>3.4985976990817586E-3</v>
      </c>
      <c r="I86" s="2">
        <v>978392</v>
      </c>
      <c r="J86" s="2">
        <v>1595435</v>
      </c>
      <c r="K86" s="2" t="s">
        <v>2054</v>
      </c>
      <c r="L86" s="1" t="str">
        <f t="shared" si="1"/>
        <v>Buldhana102014</v>
      </c>
    </row>
    <row r="87" spans="1:12" x14ac:dyDescent="0.3">
      <c r="A87" s="2">
        <v>5</v>
      </c>
      <c r="B87" s="2" t="s">
        <v>99</v>
      </c>
      <c r="C87" s="2" t="s">
        <v>112</v>
      </c>
      <c r="D87" s="2" t="s">
        <v>1018</v>
      </c>
      <c r="E87" s="2">
        <v>11</v>
      </c>
      <c r="F87" s="2" t="s">
        <v>31</v>
      </c>
      <c r="G87" s="2">
        <v>2750</v>
      </c>
      <c r="H87" s="3">
        <v>2.8107343477869811E-3</v>
      </c>
      <c r="I87" s="2">
        <v>978392</v>
      </c>
      <c r="J87" s="2">
        <v>1595435</v>
      </c>
      <c r="K87" s="2" t="s">
        <v>2054</v>
      </c>
      <c r="L87" s="1" t="str">
        <f t="shared" si="1"/>
        <v>Buldhana112014</v>
      </c>
    </row>
    <row r="88" spans="1:12" x14ac:dyDescent="0.3">
      <c r="A88" s="2">
        <v>5</v>
      </c>
      <c r="B88" s="2" t="s">
        <v>99</v>
      </c>
      <c r="C88" s="2" t="s">
        <v>108</v>
      </c>
      <c r="D88" s="2" t="s">
        <v>1018</v>
      </c>
      <c r="E88" s="2">
        <v>12</v>
      </c>
      <c r="F88" s="2" t="s">
        <v>109</v>
      </c>
      <c r="G88" s="2">
        <v>2448</v>
      </c>
      <c r="H88" s="3">
        <v>2.5020646121391016E-3</v>
      </c>
      <c r="I88" s="2">
        <v>978392</v>
      </c>
      <c r="J88" s="2">
        <v>1595435</v>
      </c>
      <c r="K88" s="2" t="s">
        <v>2054</v>
      </c>
      <c r="L88" s="1" t="str">
        <f t="shared" si="1"/>
        <v>Buldhana122014</v>
      </c>
    </row>
    <row r="89" spans="1:12" x14ac:dyDescent="0.3">
      <c r="A89" s="2">
        <v>5</v>
      </c>
      <c r="B89" s="2" t="s">
        <v>99</v>
      </c>
      <c r="C89" s="2" t="s">
        <v>115</v>
      </c>
      <c r="D89" s="2" t="s">
        <v>1018</v>
      </c>
      <c r="E89" s="2">
        <v>13</v>
      </c>
      <c r="F89" s="2" t="s">
        <v>19</v>
      </c>
      <c r="G89" s="2">
        <v>2077</v>
      </c>
      <c r="H89" s="3">
        <v>2.1228709964922036E-3</v>
      </c>
      <c r="I89" s="2">
        <v>978392</v>
      </c>
      <c r="J89" s="2">
        <v>1595435</v>
      </c>
      <c r="K89" s="2" t="s">
        <v>2054</v>
      </c>
      <c r="L89" s="1" t="str">
        <f t="shared" si="1"/>
        <v>Buldhana132014</v>
      </c>
    </row>
    <row r="90" spans="1:12" x14ac:dyDescent="0.3">
      <c r="A90" s="2">
        <v>5</v>
      </c>
      <c r="B90" s="2" t="s">
        <v>99</v>
      </c>
      <c r="C90" s="2" t="s">
        <v>121</v>
      </c>
      <c r="D90" s="2" t="s">
        <v>1018</v>
      </c>
      <c r="E90" s="2">
        <v>14</v>
      </c>
      <c r="F90" s="2" t="s">
        <v>19</v>
      </c>
      <c r="G90" s="2">
        <v>2006</v>
      </c>
      <c r="H90" s="3">
        <v>2.0503029460584308E-3</v>
      </c>
      <c r="I90" s="2">
        <v>978392</v>
      </c>
      <c r="J90" s="2">
        <v>1595435</v>
      </c>
      <c r="K90" s="2" t="s">
        <v>2054</v>
      </c>
      <c r="L90" s="1" t="str">
        <f t="shared" si="1"/>
        <v>Buldhana142014</v>
      </c>
    </row>
    <row r="91" spans="1:12" x14ac:dyDescent="0.3">
      <c r="A91" s="2">
        <v>5</v>
      </c>
      <c r="B91" s="2" t="s">
        <v>99</v>
      </c>
      <c r="C91" s="2" t="s">
        <v>117</v>
      </c>
      <c r="D91" s="2" t="s">
        <v>1018</v>
      </c>
      <c r="E91" s="2">
        <v>15</v>
      </c>
      <c r="F91" s="2" t="s">
        <v>19</v>
      </c>
      <c r="G91" s="2">
        <v>1917</v>
      </c>
      <c r="H91" s="3">
        <v>1.9593373617118699E-3</v>
      </c>
      <c r="I91" s="2">
        <v>978392</v>
      </c>
      <c r="J91" s="2">
        <v>1595435</v>
      </c>
      <c r="K91" s="2" t="s">
        <v>2054</v>
      </c>
      <c r="L91" s="1" t="str">
        <f t="shared" si="1"/>
        <v>Buldhana152014</v>
      </c>
    </row>
    <row r="92" spans="1:12" x14ac:dyDescent="0.3">
      <c r="A92" s="2">
        <v>5</v>
      </c>
      <c r="B92" s="2" t="s">
        <v>99</v>
      </c>
      <c r="C92" s="2" t="s">
        <v>116</v>
      </c>
      <c r="D92" s="2" t="s">
        <v>1018</v>
      </c>
      <c r="E92" s="2">
        <v>16</v>
      </c>
      <c r="F92" s="2" t="s">
        <v>19</v>
      </c>
      <c r="G92" s="2">
        <v>1785</v>
      </c>
      <c r="H92" s="3">
        <v>1.8244221130180949E-3</v>
      </c>
      <c r="I92" s="2">
        <v>978392</v>
      </c>
      <c r="J92" s="2">
        <v>1595435</v>
      </c>
      <c r="K92" s="2" t="s">
        <v>2054</v>
      </c>
      <c r="L92" s="1" t="str">
        <f t="shared" si="1"/>
        <v>Buldhana162014</v>
      </c>
    </row>
    <row r="93" spans="1:12" x14ac:dyDescent="0.3">
      <c r="A93" s="2">
        <v>5</v>
      </c>
      <c r="B93" s="2" t="s">
        <v>99</v>
      </c>
      <c r="C93" s="2" t="s">
        <v>106</v>
      </c>
      <c r="D93" s="2" t="s">
        <v>1020</v>
      </c>
      <c r="E93" s="2">
        <v>17</v>
      </c>
      <c r="F93" s="2" t="s">
        <v>107</v>
      </c>
      <c r="G93" s="2">
        <v>1725</v>
      </c>
      <c r="H93" s="3">
        <v>1.7630969999754699E-3</v>
      </c>
      <c r="I93" s="2">
        <v>978392</v>
      </c>
      <c r="J93" s="2">
        <v>1595435</v>
      </c>
      <c r="K93" s="2" t="s">
        <v>2054</v>
      </c>
      <c r="L93" s="1" t="str">
        <f t="shared" si="1"/>
        <v>Buldhana172014</v>
      </c>
    </row>
    <row r="94" spans="1:12" x14ac:dyDescent="0.3">
      <c r="A94" s="2">
        <v>5</v>
      </c>
      <c r="B94" s="2" t="s">
        <v>99</v>
      </c>
      <c r="C94" s="2" t="s">
        <v>110</v>
      </c>
      <c r="D94" s="2" t="s">
        <v>1018</v>
      </c>
      <c r="E94" s="2">
        <v>18</v>
      </c>
      <c r="F94" s="2" t="s">
        <v>111</v>
      </c>
      <c r="G94" s="2">
        <v>1265</v>
      </c>
      <c r="H94" s="3">
        <v>1.2929377999820113E-3</v>
      </c>
      <c r="I94" s="2">
        <v>978392</v>
      </c>
      <c r="J94" s="2">
        <v>1595435</v>
      </c>
      <c r="K94" s="2" t="s">
        <v>2054</v>
      </c>
      <c r="L94" s="1" t="str">
        <f t="shared" si="1"/>
        <v>Buldhana182014</v>
      </c>
    </row>
    <row r="95" spans="1:12" x14ac:dyDescent="0.3">
      <c r="A95" s="2">
        <v>6</v>
      </c>
      <c r="B95" s="2" t="s">
        <v>122</v>
      </c>
      <c r="C95" s="2" t="s">
        <v>124</v>
      </c>
      <c r="D95" s="2" t="s">
        <v>1018</v>
      </c>
      <c r="E95" s="2">
        <v>1</v>
      </c>
      <c r="F95" s="2" t="s">
        <v>9</v>
      </c>
      <c r="G95" s="2">
        <v>455996</v>
      </c>
      <c r="H95" s="3">
        <v>0.4664496020311194</v>
      </c>
      <c r="I95" s="2">
        <v>977589</v>
      </c>
      <c r="J95" s="2">
        <v>1672643</v>
      </c>
      <c r="K95" s="2" t="s">
        <v>2054</v>
      </c>
      <c r="L95" s="1" t="str">
        <f t="shared" si="1"/>
        <v>Akola12014</v>
      </c>
    </row>
    <row r="96" spans="1:12" x14ac:dyDescent="0.3">
      <c r="A96" s="2">
        <v>6</v>
      </c>
      <c r="B96" s="2" t="s">
        <v>122</v>
      </c>
      <c r="C96" s="2" t="s">
        <v>125</v>
      </c>
      <c r="D96" s="2" t="s">
        <v>1018</v>
      </c>
      <c r="E96" s="2">
        <v>2</v>
      </c>
      <c r="F96" s="2" t="s">
        <v>7</v>
      </c>
      <c r="G96" s="2">
        <v>253055</v>
      </c>
      <c r="H96" s="3">
        <v>0.25885622690108012</v>
      </c>
      <c r="I96" s="2">
        <v>977589</v>
      </c>
      <c r="J96" s="2">
        <v>1672643</v>
      </c>
      <c r="K96" s="2" t="s">
        <v>2054</v>
      </c>
      <c r="L96" s="1" t="str">
        <f t="shared" si="1"/>
        <v>Akola22014</v>
      </c>
    </row>
    <row r="97" spans="1:12" x14ac:dyDescent="0.3">
      <c r="A97" s="2">
        <v>6</v>
      </c>
      <c r="B97" s="2" t="s">
        <v>122</v>
      </c>
      <c r="C97" s="2" t="s">
        <v>127</v>
      </c>
      <c r="D97" s="2" t="s">
        <v>1018</v>
      </c>
      <c r="E97" s="2">
        <v>3</v>
      </c>
      <c r="F97" s="2" t="s">
        <v>13</v>
      </c>
      <c r="G97" s="2">
        <v>238669</v>
      </c>
      <c r="H97" s="3">
        <v>0.24414043120370627</v>
      </c>
      <c r="I97" s="2">
        <v>977589</v>
      </c>
      <c r="J97" s="2">
        <v>1672643</v>
      </c>
      <c r="K97" s="2" t="s">
        <v>2054</v>
      </c>
      <c r="L97" s="1" t="str">
        <f t="shared" si="1"/>
        <v>Akola32014</v>
      </c>
    </row>
    <row r="98" spans="1:12" x14ac:dyDescent="0.3">
      <c r="A98" s="2">
        <v>6</v>
      </c>
      <c r="B98" s="2" t="s">
        <v>122</v>
      </c>
      <c r="C98" s="2" t="s">
        <v>126</v>
      </c>
      <c r="D98" s="2" t="s">
        <v>1018</v>
      </c>
      <c r="E98" s="2">
        <v>4</v>
      </c>
      <c r="F98" s="2" t="s">
        <v>17</v>
      </c>
      <c r="G98" s="2">
        <v>8069</v>
      </c>
      <c r="H98" s="3">
        <v>8.2539799445370196E-3</v>
      </c>
      <c r="I98" s="2">
        <v>977589</v>
      </c>
      <c r="J98" s="2">
        <v>1672643</v>
      </c>
      <c r="K98" s="2" t="s">
        <v>2054</v>
      </c>
      <c r="L98" s="1" t="str">
        <f t="shared" si="1"/>
        <v>Akola42014</v>
      </c>
    </row>
    <row r="99" spans="1:12" x14ac:dyDescent="0.3">
      <c r="A99" s="2">
        <v>6</v>
      </c>
      <c r="B99" s="2" t="s">
        <v>122</v>
      </c>
      <c r="C99" s="2" t="s">
        <v>123</v>
      </c>
      <c r="D99" s="2" t="s">
        <v>1018</v>
      </c>
      <c r="E99" s="2">
        <v>5</v>
      </c>
      <c r="F99" s="2" t="s">
        <v>11</v>
      </c>
      <c r="G99" s="2">
        <v>7855</v>
      </c>
      <c r="H99" s="3">
        <v>8.0350740444092555E-3</v>
      </c>
      <c r="I99" s="2">
        <v>977589</v>
      </c>
      <c r="J99" s="2">
        <v>1672643</v>
      </c>
      <c r="K99" s="2" t="s">
        <v>2054</v>
      </c>
      <c r="L99" s="1" t="str">
        <f t="shared" si="1"/>
        <v>Akola52014</v>
      </c>
    </row>
    <row r="100" spans="1:12" x14ac:dyDescent="0.3">
      <c r="A100" s="2">
        <v>6</v>
      </c>
      <c r="B100" s="2" t="s">
        <v>122</v>
      </c>
      <c r="C100" s="2" t="str">
        <f>"NOTA"&amp;B100</f>
        <v>NOTAAkola</v>
      </c>
      <c r="D100" s="2" t="s">
        <v>7923</v>
      </c>
      <c r="E100" s="2">
        <v>6</v>
      </c>
      <c r="F100" s="2" t="s">
        <v>22</v>
      </c>
      <c r="G100" s="2">
        <v>6200</v>
      </c>
      <c r="H100" s="3">
        <v>6.3421335551034231E-3</v>
      </c>
      <c r="I100" s="2">
        <v>977589</v>
      </c>
      <c r="J100" s="2">
        <v>1672643</v>
      </c>
      <c r="K100" s="2" t="s">
        <v>2054</v>
      </c>
      <c r="L100" s="1" t="str">
        <f t="shared" si="1"/>
        <v>Akola62014</v>
      </c>
    </row>
    <row r="101" spans="1:12" x14ac:dyDescent="0.3">
      <c r="A101" s="2">
        <v>6</v>
      </c>
      <c r="B101" s="2" t="s">
        <v>122</v>
      </c>
      <c r="C101" s="2" t="s">
        <v>128</v>
      </c>
      <c r="D101" s="2" t="s">
        <v>1018</v>
      </c>
      <c r="E101" s="2">
        <v>7</v>
      </c>
      <c r="F101" s="2" t="s">
        <v>15</v>
      </c>
      <c r="G101" s="2">
        <v>3989</v>
      </c>
      <c r="H101" s="3">
        <v>4.0804468953721858E-3</v>
      </c>
      <c r="I101" s="2">
        <v>977589</v>
      </c>
      <c r="J101" s="2">
        <v>1672643</v>
      </c>
      <c r="K101" s="2" t="s">
        <v>2054</v>
      </c>
      <c r="L101" s="1" t="str">
        <f t="shared" si="1"/>
        <v>Akola72014</v>
      </c>
    </row>
    <row r="102" spans="1:12" x14ac:dyDescent="0.3">
      <c r="A102" s="2">
        <v>6</v>
      </c>
      <c r="B102" s="2" t="s">
        <v>122</v>
      </c>
      <c r="C102" s="2" t="s">
        <v>129</v>
      </c>
      <c r="D102" s="2" t="s">
        <v>1018</v>
      </c>
      <c r="E102" s="2">
        <v>8</v>
      </c>
      <c r="F102" s="2" t="s">
        <v>19</v>
      </c>
      <c r="G102" s="2">
        <v>3756</v>
      </c>
      <c r="H102" s="3">
        <v>3.8421054246723318E-3</v>
      </c>
      <c r="I102" s="2">
        <v>977589</v>
      </c>
      <c r="J102" s="2">
        <v>1672643</v>
      </c>
      <c r="K102" s="2" t="s">
        <v>2054</v>
      </c>
      <c r="L102" s="1" t="str">
        <f t="shared" si="1"/>
        <v>Akola82014</v>
      </c>
    </row>
    <row r="103" spans="1:12" x14ac:dyDescent="0.3">
      <c r="A103" s="2">
        <v>7</v>
      </c>
      <c r="B103" s="2" t="s">
        <v>130</v>
      </c>
      <c r="C103" s="2" t="s">
        <v>131</v>
      </c>
      <c r="D103" s="2" t="s">
        <v>1018</v>
      </c>
      <c r="E103" s="2">
        <v>1</v>
      </c>
      <c r="F103" s="2" t="s">
        <v>103</v>
      </c>
      <c r="G103" s="2">
        <v>465363</v>
      </c>
      <c r="H103" s="3">
        <v>0.46486884441838328</v>
      </c>
      <c r="I103" s="2">
        <v>1001063</v>
      </c>
      <c r="J103" s="2">
        <v>1612739</v>
      </c>
      <c r="K103" s="2" t="s">
        <v>2054</v>
      </c>
      <c r="L103" s="1" t="str">
        <f t="shared" si="1"/>
        <v>Amravati 12014</v>
      </c>
    </row>
    <row r="104" spans="1:12" x14ac:dyDescent="0.3">
      <c r="A104" s="2">
        <v>7</v>
      </c>
      <c r="B104" s="2" t="s">
        <v>130</v>
      </c>
      <c r="C104" s="2" t="s">
        <v>133</v>
      </c>
      <c r="D104" s="2" t="s">
        <v>1020</v>
      </c>
      <c r="E104" s="2">
        <v>2</v>
      </c>
      <c r="F104" s="2" t="s">
        <v>51</v>
      </c>
      <c r="G104" s="2">
        <v>328556</v>
      </c>
      <c r="H104" s="3">
        <v>0.32820711583586648</v>
      </c>
      <c r="I104" s="2">
        <v>1001063</v>
      </c>
      <c r="J104" s="2">
        <v>1612739</v>
      </c>
      <c r="K104" s="2" t="s">
        <v>2054</v>
      </c>
      <c r="L104" s="1" t="str">
        <f t="shared" si="1"/>
        <v>Amravati 22014</v>
      </c>
    </row>
    <row r="105" spans="1:12" x14ac:dyDescent="0.3">
      <c r="A105" s="2">
        <v>7</v>
      </c>
      <c r="B105" s="2" t="s">
        <v>130</v>
      </c>
      <c r="C105" s="2" t="s">
        <v>132</v>
      </c>
      <c r="D105" s="2" t="s">
        <v>1018</v>
      </c>
      <c r="E105" s="2">
        <v>3</v>
      </c>
      <c r="F105" s="2" t="s">
        <v>11</v>
      </c>
      <c r="G105" s="2">
        <v>97928</v>
      </c>
      <c r="H105" s="3">
        <v>9.7824013074102226E-2</v>
      </c>
      <c r="I105" s="2">
        <v>1001063</v>
      </c>
      <c r="J105" s="2">
        <v>1612739</v>
      </c>
      <c r="K105" s="2" t="s">
        <v>2054</v>
      </c>
      <c r="L105" s="1" t="str">
        <f t="shared" si="1"/>
        <v>Amravati 32014</v>
      </c>
    </row>
    <row r="106" spans="1:12" x14ac:dyDescent="0.3">
      <c r="A106" s="2">
        <v>7</v>
      </c>
      <c r="B106" s="2" t="s">
        <v>130</v>
      </c>
      <c r="C106" s="2" t="s">
        <v>136</v>
      </c>
      <c r="D106" s="2" t="s">
        <v>1018</v>
      </c>
      <c r="E106" s="2">
        <v>4</v>
      </c>
      <c r="F106" s="2" t="s">
        <v>53</v>
      </c>
      <c r="G106" s="2">
        <v>54204</v>
      </c>
      <c r="H106" s="3">
        <v>5.4146442331801298E-2</v>
      </c>
      <c r="I106" s="2">
        <v>1001063</v>
      </c>
      <c r="J106" s="2">
        <v>1612739</v>
      </c>
      <c r="K106" s="2" t="s">
        <v>2054</v>
      </c>
      <c r="L106" s="1" t="str">
        <f t="shared" si="1"/>
        <v>Amravati 42014</v>
      </c>
    </row>
    <row r="107" spans="1:12" x14ac:dyDescent="0.3">
      <c r="A107" s="2">
        <v>7</v>
      </c>
      <c r="B107" s="2" t="s">
        <v>130</v>
      </c>
      <c r="C107" s="2" t="s">
        <v>147</v>
      </c>
      <c r="D107" s="2" t="s">
        <v>1018</v>
      </c>
      <c r="E107" s="2">
        <v>5</v>
      </c>
      <c r="F107" s="2" t="s">
        <v>19</v>
      </c>
      <c r="G107" s="2">
        <v>10052</v>
      </c>
      <c r="H107" s="3">
        <v>1.0041326070387178E-2</v>
      </c>
      <c r="I107" s="2">
        <v>1001063</v>
      </c>
      <c r="J107" s="2">
        <v>1612739</v>
      </c>
      <c r="K107" s="2" t="s">
        <v>2054</v>
      </c>
      <c r="L107" s="1" t="str">
        <f t="shared" si="1"/>
        <v>Amravati 52014</v>
      </c>
    </row>
    <row r="108" spans="1:12" x14ac:dyDescent="0.3">
      <c r="A108" s="2">
        <v>7</v>
      </c>
      <c r="B108" s="2" t="s">
        <v>130</v>
      </c>
      <c r="C108" s="2" t="s">
        <v>148</v>
      </c>
      <c r="D108" s="2" t="s">
        <v>1018</v>
      </c>
      <c r="E108" s="2">
        <v>6</v>
      </c>
      <c r="F108" s="2" t="s">
        <v>19</v>
      </c>
      <c r="G108" s="2">
        <v>7873</v>
      </c>
      <c r="H108" s="3">
        <v>7.8646398877992695E-3</v>
      </c>
      <c r="I108" s="2">
        <v>1001063</v>
      </c>
      <c r="J108" s="2">
        <v>1612739</v>
      </c>
      <c r="K108" s="2" t="s">
        <v>2054</v>
      </c>
      <c r="L108" s="1" t="str">
        <f t="shared" si="1"/>
        <v>Amravati 62014</v>
      </c>
    </row>
    <row r="109" spans="1:12" x14ac:dyDescent="0.3">
      <c r="A109" s="2">
        <v>7</v>
      </c>
      <c r="B109" s="2" t="s">
        <v>130</v>
      </c>
      <c r="C109" s="2" t="s">
        <v>135</v>
      </c>
      <c r="D109" s="2" t="s">
        <v>1020</v>
      </c>
      <c r="E109" s="2">
        <v>7</v>
      </c>
      <c r="F109" s="2" t="s">
        <v>17</v>
      </c>
      <c r="G109" s="2">
        <v>6383</v>
      </c>
      <c r="H109" s="3">
        <v>6.3762220759332831E-3</v>
      </c>
      <c r="I109" s="2">
        <v>1001063</v>
      </c>
      <c r="J109" s="2">
        <v>1612739</v>
      </c>
      <c r="K109" s="2" t="s">
        <v>2054</v>
      </c>
      <c r="L109" s="1" t="str">
        <f t="shared" si="1"/>
        <v>Amravati 72014</v>
      </c>
    </row>
    <row r="110" spans="1:12" x14ac:dyDescent="0.3">
      <c r="A110" s="2">
        <v>7</v>
      </c>
      <c r="B110" s="2" t="s">
        <v>130</v>
      </c>
      <c r="C110" s="2" t="s">
        <v>150</v>
      </c>
      <c r="D110" s="2" t="s">
        <v>1018</v>
      </c>
      <c r="E110" s="2">
        <v>8</v>
      </c>
      <c r="F110" s="2" t="s">
        <v>19</v>
      </c>
      <c r="G110" s="2">
        <v>5266</v>
      </c>
      <c r="H110" s="3">
        <v>5.2604081860981779E-3</v>
      </c>
      <c r="I110" s="2">
        <v>1001063</v>
      </c>
      <c r="J110" s="2">
        <v>1612739</v>
      </c>
      <c r="K110" s="2" t="s">
        <v>2054</v>
      </c>
      <c r="L110" s="1" t="str">
        <f t="shared" si="1"/>
        <v>Amravati 82014</v>
      </c>
    </row>
    <row r="111" spans="1:12" x14ac:dyDescent="0.3">
      <c r="A111" s="2">
        <v>7</v>
      </c>
      <c r="B111" s="2" t="s">
        <v>130</v>
      </c>
      <c r="C111" s="2" t="str">
        <f>"NOTA"&amp;B111</f>
        <v xml:space="preserve">NOTAAmravati </v>
      </c>
      <c r="D111" s="2" t="s">
        <v>7923</v>
      </c>
      <c r="E111" s="2">
        <v>9</v>
      </c>
      <c r="F111" s="2" t="s">
        <v>22</v>
      </c>
      <c r="G111" s="2">
        <v>4112</v>
      </c>
      <c r="H111" s="3">
        <v>4.1076335854986152E-3</v>
      </c>
      <c r="I111" s="2">
        <v>1001063</v>
      </c>
      <c r="J111" s="2">
        <v>1612739</v>
      </c>
      <c r="K111" s="2" t="s">
        <v>2054</v>
      </c>
      <c r="L111" s="1" t="str">
        <f t="shared" si="1"/>
        <v>Amravati 92014</v>
      </c>
    </row>
    <row r="112" spans="1:12" x14ac:dyDescent="0.3">
      <c r="A112" s="2">
        <v>7</v>
      </c>
      <c r="B112" s="2" t="s">
        <v>130</v>
      </c>
      <c r="C112" s="2" t="s">
        <v>145</v>
      </c>
      <c r="D112" s="2" t="s">
        <v>1018</v>
      </c>
      <c r="E112" s="2">
        <v>10</v>
      </c>
      <c r="F112" s="2" t="s">
        <v>19</v>
      </c>
      <c r="G112" s="2">
        <v>3731</v>
      </c>
      <c r="H112" s="3">
        <v>3.727038158437581E-3</v>
      </c>
      <c r="I112" s="2">
        <v>1001063</v>
      </c>
      <c r="J112" s="2">
        <v>1612739</v>
      </c>
      <c r="K112" s="2" t="s">
        <v>2054</v>
      </c>
      <c r="L112" s="1" t="str">
        <f t="shared" si="1"/>
        <v>Amravati 102014</v>
      </c>
    </row>
    <row r="113" spans="1:12" x14ac:dyDescent="0.3">
      <c r="A113" s="2">
        <v>7</v>
      </c>
      <c r="B113" s="2" t="s">
        <v>130</v>
      </c>
      <c r="C113" s="2" t="s">
        <v>134</v>
      </c>
      <c r="D113" s="2" t="s">
        <v>1020</v>
      </c>
      <c r="E113" s="2">
        <v>11</v>
      </c>
      <c r="F113" s="2" t="s">
        <v>109</v>
      </c>
      <c r="G113" s="2">
        <v>3719</v>
      </c>
      <c r="H113" s="3">
        <v>3.7150509008923513E-3</v>
      </c>
      <c r="I113" s="2">
        <v>1001063</v>
      </c>
      <c r="J113" s="2">
        <v>1612739</v>
      </c>
      <c r="K113" s="2" t="s">
        <v>2054</v>
      </c>
      <c r="L113" s="1" t="str">
        <f t="shared" si="1"/>
        <v>Amravati 112014</v>
      </c>
    </row>
    <row r="114" spans="1:12" x14ac:dyDescent="0.3">
      <c r="A114" s="2">
        <v>7</v>
      </c>
      <c r="B114" s="2" t="s">
        <v>130</v>
      </c>
      <c r="C114" s="2" t="s">
        <v>146</v>
      </c>
      <c r="D114" s="2" t="s">
        <v>1018</v>
      </c>
      <c r="E114" s="2">
        <v>12</v>
      </c>
      <c r="F114" s="2" t="s">
        <v>19</v>
      </c>
      <c r="G114" s="2">
        <v>2489</v>
      </c>
      <c r="H114" s="3">
        <v>2.4863570025063357E-3</v>
      </c>
      <c r="I114" s="2">
        <v>1001063</v>
      </c>
      <c r="J114" s="2">
        <v>1612739</v>
      </c>
      <c r="K114" s="2" t="s">
        <v>2054</v>
      </c>
      <c r="L114" s="1" t="str">
        <f t="shared" si="1"/>
        <v>Amravati 122014</v>
      </c>
    </row>
    <row r="115" spans="1:12" x14ac:dyDescent="0.3">
      <c r="A115" s="2">
        <v>7</v>
      </c>
      <c r="B115" s="2" t="s">
        <v>130</v>
      </c>
      <c r="C115" s="2" t="s">
        <v>149</v>
      </c>
      <c r="D115" s="2" t="s">
        <v>1018</v>
      </c>
      <c r="E115" s="2">
        <v>13</v>
      </c>
      <c r="F115" s="2" t="s">
        <v>19</v>
      </c>
      <c r="G115" s="2">
        <v>2011</v>
      </c>
      <c r="H115" s="3">
        <v>2.0088645769546971E-3</v>
      </c>
      <c r="I115" s="2">
        <v>1001063</v>
      </c>
      <c r="J115" s="2">
        <v>1612739</v>
      </c>
      <c r="K115" s="2" t="s">
        <v>2054</v>
      </c>
      <c r="L115" s="1" t="str">
        <f t="shared" si="1"/>
        <v>Amravati 132014</v>
      </c>
    </row>
    <row r="116" spans="1:12" x14ac:dyDescent="0.3">
      <c r="A116" s="2">
        <v>7</v>
      </c>
      <c r="B116" s="2" t="s">
        <v>130</v>
      </c>
      <c r="C116" s="2" t="s">
        <v>144</v>
      </c>
      <c r="D116" s="2" t="s">
        <v>1020</v>
      </c>
      <c r="E116" s="2">
        <v>14</v>
      </c>
      <c r="F116" s="2" t="s">
        <v>19</v>
      </c>
      <c r="G116" s="2">
        <v>1734</v>
      </c>
      <c r="H116" s="3">
        <v>1.7321587152856514E-3</v>
      </c>
      <c r="I116" s="2">
        <v>1001063</v>
      </c>
      <c r="J116" s="2">
        <v>1612739</v>
      </c>
      <c r="K116" s="2" t="s">
        <v>2054</v>
      </c>
      <c r="L116" s="1" t="str">
        <f t="shared" si="1"/>
        <v>Amravati 142014</v>
      </c>
    </row>
    <row r="117" spans="1:12" x14ac:dyDescent="0.3">
      <c r="A117" s="2">
        <v>7</v>
      </c>
      <c r="B117" s="2" t="s">
        <v>130</v>
      </c>
      <c r="C117" s="2" t="s">
        <v>140</v>
      </c>
      <c r="D117" s="2" t="s">
        <v>1018</v>
      </c>
      <c r="E117" s="2">
        <v>15</v>
      </c>
      <c r="F117" s="2" t="s">
        <v>19</v>
      </c>
      <c r="G117" s="2">
        <v>1649</v>
      </c>
      <c r="H117" s="3">
        <v>1.6472489743402762E-3</v>
      </c>
      <c r="I117" s="2">
        <v>1001063</v>
      </c>
      <c r="J117" s="2">
        <v>1612739</v>
      </c>
      <c r="K117" s="2" t="s">
        <v>2054</v>
      </c>
      <c r="L117" s="1" t="str">
        <f t="shared" si="1"/>
        <v>Amravati 152014</v>
      </c>
    </row>
    <row r="118" spans="1:12" x14ac:dyDescent="0.3">
      <c r="A118" s="2">
        <v>7</v>
      </c>
      <c r="B118" s="2" t="s">
        <v>130</v>
      </c>
      <c r="C118" s="2" t="s">
        <v>139</v>
      </c>
      <c r="D118" s="2" t="s">
        <v>1018</v>
      </c>
      <c r="E118" s="2">
        <v>16</v>
      </c>
      <c r="F118" s="2" t="s">
        <v>15</v>
      </c>
      <c r="G118" s="2">
        <v>1461</v>
      </c>
      <c r="H118" s="3">
        <v>1.4594486061316821E-3</v>
      </c>
      <c r="I118" s="2">
        <v>1001063</v>
      </c>
      <c r="J118" s="2">
        <v>1612739</v>
      </c>
      <c r="K118" s="2" t="s">
        <v>2054</v>
      </c>
      <c r="L118" s="1" t="str">
        <f t="shared" si="1"/>
        <v>Amravati 162014</v>
      </c>
    </row>
    <row r="119" spans="1:12" x14ac:dyDescent="0.3">
      <c r="A119" s="2">
        <v>7</v>
      </c>
      <c r="B119" s="2" t="s">
        <v>130</v>
      </c>
      <c r="C119" s="2" t="s">
        <v>137</v>
      </c>
      <c r="D119" s="2" t="s">
        <v>1018</v>
      </c>
      <c r="E119" s="2">
        <v>17</v>
      </c>
      <c r="F119" s="2" t="s">
        <v>138</v>
      </c>
      <c r="G119" s="2">
        <v>1441</v>
      </c>
      <c r="H119" s="3">
        <v>1.4394698435562998E-3</v>
      </c>
      <c r="I119" s="2">
        <v>1001063</v>
      </c>
      <c r="J119" s="2">
        <v>1612739</v>
      </c>
      <c r="K119" s="2" t="s">
        <v>2054</v>
      </c>
      <c r="L119" s="1" t="str">
        <f t="shared" si="1"/>
        <v>Amravati 172014</v>
      </c>
    </row>
    <row r="120" spans="1:12" x14ac:dyDescent="0.3">
      <c r="A120" s="2">
        <v>7</v>
      </c>
      <c r="B120" s="2" t="s">
        <v>130</v>
      </c>
      <c r="C120" s="2" t="s">
        <v>143</v>
      </c>
      <c r="D120" s="2" t="s">
        <v>1020</v>
      </c>
      <c r="E120" s="2">
        <v>18</v>
      </c>
      <c r="F120" s="2" t="s">
        <v>19</v>
      </c>
      <c r="G120" s="2">
        <v>1312</v>
      </c>
      <c r="H120" s="3">
        <v>1.3106068249450833E-3</v>
      </c>
      <c r="I120" s="2">
        <v>1001063</v>
      </c>
      <c r="J120" s="2">
        <v>1612739</v>
      </c>
      <c r="K120" s="2" t="s">
        <v>2054</v>
      </c>
      <c r="L120" s="1" t="str">
        <f t="shared" si="1"/>
        <v>Amravati 182014</v>
      </c>
    </row>
    <row r="121" spans="1:12" x14ac:dyDescent="0.3">
      <c r="A121" s="2">
        <v>7</v>
      </c>
      <c r="B121" s="2" t="s">
        <v>130</v>
      </c>
      <c r="C121" s="2" t="s">
        <v>142</v>
      </c>
      <c r="D121" s="2" t="s">
        <v>1020</v>
      </c>
      <c r="E121" s="2">
        <v>19</v>
      </c>
      <c r="F121" s="2" t="s">
        <v>19</v>
      </c>
      <c r="G121" s="2">
        <v>970</v>
      </c>
      <c r="H121" s="3">
        <v>9.6896998490604482E-4</v>
      </c>
      <c r="I121" s="2">
        <v>1001063</v>
      </c>
      <c r="J121" s="2">
        <v>1612739</v>
      </c>
      <c r="K121" s="2" t="s">
        <v>2054</v>
      </c>
      <c r="L121" s="1" t="str">
        <f t="shared" si="1"/>
        <v>Amravati 192014</v>
      </c>
    </row>
    <row r="122" spans="1:12" x14ac:dyDescent="0.3">
      <c r="A122" s="2">
        <v>7</v>
      </c>
      <c r="B122" s="2" t="s">
        <v>130</v>
      </c>
      <c r="C122" s="2" t="s">
        <v>141</v>
      </c>
      <c r="D122" s="2" t="s">
        <v>1020</v>
      </c>
      <c r="E122" s="2">
        <v>20</v>
      </c>
      <c r="F122" s="2" t="s">
        <v>19</v>
      </c>
      <c r="G122" s="2">
        <v>809</v>
      </c>
      <c r="H122" s="3">
        <v>8.0814094617421683E-4</v>
      </c>
      <c r="I122" s="2">
        <v>1001063</v>
      </c>
      <c r="J122" s="2">
        <v>1612739</v>
      </c>
      <c r="K122" s="2" t="s">
        <v>2054</v>
      </c>
      <c r="L122" s="1" t="str">
        <f t="shared" si="1"/>
        <v>Amravati 202014</v>
      </c>
    </row>
    <row r="123" spans="1:12" x14ac:dyDescent="0.3">
      <c r="A123" s="2">
        <v>8</v>
      </c>
      <c r="B123" s="2" t="s">
        <v>151</v>
      </c>
      <c r="C123" s="2" t="s">
        <v>154</v>
      </c>
      <c r="D123" s="2" t="s">
        <v>1018</v>
      </c>
      <c r="E123" s="2">
        <v>1</v>
      </c>
      <c r="F123" s="2" t="s">
        <v>9</v>
      </c>
      <c r="G123" s="2">
        <v>536778</v>
      </c>
      <c r="H123" s="3">
        <v>0.53031976589097962</v>
      </c>
      <c r="I123" s="2">
        <v>1012178</v>
      </c>
      <c r="J123" s="2">
        <v>1564552</v>
      </c>
      <c r="K123" s="2" t="s">
        <v>2054</v>
      </c>
      <c r="L123" s="1" t="str">
        <f t="shared" si="1"/>
        <v>Wardha12014</v>
      </c>
    </row>
    <row r="124" spans="1:12" x14ac:dyDescent="0.3">
      <c r="A124" s="2">
        <v>8</v>
      </c>
      <c r="B124" s="2" t="s">
        <v>151</v>
      </c>
      <c r="C124" s="2" t="s">
        <v>153</v>
      </c>
      <c r="D124" s="2" t="s">
        <v>1018</v>
      </c>
      <c r="E124" s="2">
        <v>2</v>
      </c>
      <c r="F124" s="2" t="s">
        <v>7</v>
      </c>
      <c r="G124" s="2">
        <v>321330</v>
      </c>
      <c r="H124" s="3">
        <v>0.31746392432951515</v>
      </c>
      <c r="I124" s="2">
        <v>1012178</v>
      </c>
      <c r="J124" s="2">
        <v>1564552</v>
      </c>
      <c r="K124" s="2" t="s">
        <v>2054</v>
      </c>
      <c r="L124" s="1" t="str">
        <f t="shared" si="1"/>
        <v>Wardha22014</v>
      </c>
    </row>
    <row r="125" spans="1:12" x14ac:dyDescent="0.3">
      <c r="A125" s="2">
        <v>8</v>
      </c>
      <c r="B125" s="2" t="s">
        <v>151</v>
      </c>
      <c r="C125" s="2" t="s">
        <v>152</v>
      </c>
      <c r="D125" s="2" t="s">
        <v>1018</v>
      </c>
      <c r="E125" s="2">
        <v>3</v>
      </c>
      <c r="F125" s="2" t="s">
        <v>11</v>
      </c>
      <c r="G125" s="2">
        <v>90792</v>
      </c>
      <c r="H125" s="3">
        <v>8.9699637810740793E-2</v>
      </c>
      <c r="I125" s="2">
        <v>1012178</v>
      </c>
      <c r="J125" s="2">
        <v>1564552</v>
      </c>
      <c r="K125" s="2" t="s">
        <v>2054</v>
      </c>
      <c r="L125" s="1" t="str">
        <f t="shared" si="1"/>
        <v>Wardha32014</v>
      </c>
    </row>
    <row r="126" spans="1:12" x14ac:dyDescent="0.3">
      <c r="A126" s="2">
        <v>8</v>
      </c>
      <c r="B126" s="2" t="s">
        <v>151</v>
      </c>
      <c r="C126" s="2" t="s">
        <v>160</v>
      </c>
      <c r="D126" s="2" t="s">
        <v>1018</v>
      </c>
      <c r="E126" s="2">
        <v>4</v>
      </c>
      <c r="F126" s="2" t="s">
        <v>17</v>
      </c>
      <c r="G126" s="2">
        <v>15719</v>
      </c>
      <c r="H126" s="3">
        <v>1.5529877155994302E-2</v>
      </c>
      <c r="I126" s="2">
        <v>1012178</v>
      </c>
      <c r="J126" s="2">
        <v>1564552</v>
      </c>
      <c r="K126" s="2" t="s">
        <v>2054</v>
      </c>
      <c r="L126" s="1" t="str">
        <f t="shared" si="1"/>
        <v>Wardha42014</v>
      </c>
    </row>
    <row r="127" spans="1:12" x14ac:dyDescent="0.3">
      <c r="A127" s="2">
        <v>8</v>
      </c>
      <c r="B127" s="2" t="s">
        <v>151</v>
      </c>
      <c r="C127" s="2" t="s">
        <v>155</v>
      </c>
      <c r="D127" s="2" t="s">
        <v>1018</v>
      </c>
      <c r="E127" s="2">
        <v>5</v>
      </c>
      <c r="F127" s="2" t="s">
        <v>105</v>
      </c>
      <c r="G127" s="2">
        <v>6394</v>
      </c>
      <c r="H127" s="3">
        <v>6.3170707128588051E-3</v>
      </c>
      <c r="I127" s="2">
        <v>1012178</v>
      </c>
      <c r="J127" s="2">
        <v>1564552</v>
      </c>
      <c r="K127" s="2" t="s">
        <v>2054</v>
      </c>
      <c r="L127" s="1" t="str">
        <f t="shared" si="1"/>
        <v>Wardha52014</v>
      </c>
    </row>
    <row r="128" spans="1:12" x14ac:dyDescent="0.3">
      <c r="A128" s="2">
        <v>8</v>
      </c>
      <c r="B128" s="2" t="s">
        <v>151</v>
      </c>
      <c r="C128" s="2" t="s">
        <v>167</v>
      </c>
      <c r="D128" s="2" t="s">
        <v>1018</v>
      </c>
      <c r="E128" s="2">
        <v>6</v>
      </c>
      <c r="F128" s="2" t="s">
        <v>19</v>
      </c>
      <c r="G128" s="2">
        <v>5127</v>
      </c>
      <c r="H128" s="3">
        <v>5.0653145988156234E-3</v>
      </c>
      <c r="I128" s="2">
        <v>1012178</v>
      </c>
      <c r="J128" s="2">
        <v>1564552</v>
      </c>
      <c r="K128" s="2" t="s">
        <v>2054</v>
      </c>
      <c r="L128" s="1" t="str">
        <f t="shared" si="1"/>
        <v>Wardha62014</v>
      </c>
    </row>
    <row r="129" spans="1:12" x14ac:dyDescent="0.3">
      <c r="A129" s="2">
        <v>8</v>
      </c>
      <c r="B129" s="2" t="s">
        <v>151</v>
      </c>
      <c r="C129" s="2" t="s">
        <v>171</v>
      </c>
      <c r="D129" s="2" t="s">
        <v>1018</v>
      </c>
      <c r="E129" s="2">
        <v>7</v>
      </c>
      <c r="F129" s="2" t="s">
        <v>19</v>
      </c>
      <c r="G129" s="2">
        <v>4436</v>
      </c>
      <c r="H129" s="3">
        <v>4.3826283519301937E-3</v>
      </c>
      <c r="I129" s="2">
        <v>1012178</v>
      </c>
      <c r="J129" s="2">
        <v>1564552</v>
      </c>
      <c r="K129" s="2" t="s">
        <v>2054</v>
      </c>
      <c r="L129" s="1" t="str">
        <f t="shared" si="1"/>
        <v>Wardha72014</v>
      </c>
    </row>
    <row r="130" spans="1:12" x14ac:dyDescent="0.3">
      <c r="A130" s="2">
        <v>8</v>
      </c>
      <c r="B130" s="2" t="s">
        <v>151</v>
      </c>
      <c r="C130" s="2" t="s">
        <v>168</v>
      </c>
      <c r="D130" s="2" t="s">
        <v>1018</v>
      </c>
      <c r="E130" s="2">
        <v>8</v>
      </c>
      <c r="F130" s="2" t="s">
        <v>19</v>
      </c>
      <c r="G130" s="2">
        <v>3881</v>
      </c>
      <c r="H130" s="3">
        <v>3.8343058236792343E-3</v>
      </c>
      <c r="I130" s="2">
        <v>1012178</v>
      </c>
      <c r="J130" s="2">
        <v>1564552</v>
      </c>
      <c r="K130" s="2" t="s">
        <v>2054</v>
      </c>
      <c r="L130" s="1" t="str">
        <f t="shared" si="1"/>
        <v>Wardha82014</v>
      </c>
    </row>
    <row r="131" spans="1:12" x14ac:dyDescent="0.3">
      <c r="A131" s="2">
        <v>8</v>
      </c>
      <c r="B131" s="2" t="s">
        <v>151</v>
      </c>
      <c r="C131" s="2" t="s">
        <v>170</v>
      </c>
      <c r="D131" s="2" t="s">
        <v>1018</v>
      </c>
      <c r="E131" s="2">
        <v>9</v>
      </c>
      <c r="F131" s="2" t="s">
        <v>19</v>
      </c>
      <c r="G131" s="2">
        <v>3439</v>
      </c>
      <c r="H131" s="3">
        <v>3.3976237381172086E-3</v>
      </c>
      <c r="I131" s="2">
        <v>1012178</v>
      </c>
      <c r="J131" s="2">
        <v>1564552</v>
      </c>
      <c r="K131" s="2" t="s">
        <v>2054</v>
      </c>
      <c r="L131" s="1" t="str">
        <f t="shared" ref="L131:L194" si="2">B131&amp;E131&amp;2014</f>
        <v>Wardha92014</v>
      </c>
    </row>
    <row r="132" spans="1:12" x14ac:dyDescent="0.3">
      <c r="A132" s="2">
        <v>8</v>
      </c>
      <c r="B132" s="2" t="s">
        <v>151</v>
      </c>
      <c r="C132" s="2" t="str">
        <f>"NOTA"&amp;B132</f>
        <v>NOTAWardha</v>
      </c>
      <c r="D132" s="2" t="s">
        <v>7923</v>
      </c>
      <c r="E132" s="2">
        <v>10</v>
      </c>
      <c r="F132" s="2" t="s">
        <v>22</v>
      </c>
      <c r="G132" s="2">
        <v>3338</v>
      </c>
      <c r="H132" s="3">
        <v>3.2978389176607278E-3</v>
      </c>
      <c r="I132" s="2">
        <v>1012178</v>
      </c>
      <c r="J132" s="2">
        <v>1564552</v>
      </c>
      <c r="K132" s="2" t="s">
        <v>2054</v>
      </c>
      <c r="L132" s="1" t="str">
        <f t="shared" si="2"/>
        <v>Wardha102014</v>
      </c>
    </row>
    <row r="133" spans="1:12" x14ac:dyDescent="0.3">
      <c r="A133" s="2">
        <v>8</v>
      </c>
      <c r="B133" s="2" t="s">
        <v>151</v>
      </c>
      <c r="C133" s="2" t="s">
        <v>166</v>
      </c>
      <c r="D133" s="2" t="s">
        <v>1018</v>
      </c>
      <c r="E133" s="2">
        <v>11</v>
      </c>
      <c r="F133" s="2" t="s">
        <v>19</v>
      </c>
      <c r="G133" s="2">
        <v>3155</v>
      </c>
      <c r="H133" s="3">
        <v>3.1170406786158165E-3</v>
      </c>
      <c r="I133" s="2">
        <v>1012178</v>
      </c>
      <c r="J133" s="2">
        <v>1564552</v>
      </c>
      <c r="K133" s="2" t="s">
        <v>2054</v>
      </c>
      <c r="L133" s="1" t="str">
        <f t="shared" si="2"/>
        <v>Wardha112014</v>
      </c>
    </row>
    <row r="134" spans="1:12" x14ac:dyDescent="0.3">
      <c r="A134" s="2">
        <v>8</v>
      </c>
      <c r="B134" s="2" t="s">
        <v>151</v>
      </c>
      <c r="C134" s="2" t="s">
        <v>169</v>
      </c>
      <c r="D134" s="2" t="s">
        <v>1018</v>
      </c>
      <c r="E134" s="2">
        <v>12</v>
      </c>
      <c r="F134" s="2" t="s">
        <v>19</v>
      </c>
      <c r="G134" s="2">
        <v>2638</v>
      </c>
      <c r="H134" s="3">
        <v>2.6062609541009584E-3</v>
      </c>
      <c r="I134" s="2">
        <v>1012178</v>
      </c>
      <c r="J134" s="2">
        <v>1564552</v>
      </c>
      <c r="K134" s="2" t="s">
        <v>2054</v>
      </c>
      <c r="L134" s="1" t="str">
        <f t="shared" si="2"/>
        <v>Wardha122014</v>
      </c>
    </row>
    <row r="135" spans="1:12" x14ac:dyDescent="0.3">
      <c r="A135" s="2">
        <v>8</v>
      </c>
      <c r="B135" s="2" t="s">
        <v>151</v>
      </c>
      <c r="C135" s="2" t="s">
        <v>158</v>
      </c>
      <c r="D135" s="2" t="s">
        <v>1018</v>
      </c>
      <c r="E135" s="2">
        <v>13</v>
      </c>
      <c r="F135" s="2" t="s">
        <v>159</v>
      </c>
      <c r="G135" s="2">
        <v>2626</v>
      </c>
      <c r="H135" s="3">
        <v>2.5944053318685055E-3</v>
      </c>
      <c r="I135" s="2">
        <v>1012178</v>
      </c>
      <c r="J135" s="2">
        <v>1564552</v>
      </c>
      <c r="K135" s="2" t="s">
        <v>2054</v>
      </c>
      <c r="L135" s="1" t="str">
        <f t="shared" si="2"/>
        <v>Wardha132014</v>
      </c>
    </row>
    <row r="136" spans="1:12" x14ac:dyDescent="0.3">
      <c r="A136" s="2">
        <v>8</v>
      </c>
      <c r="B136" s="2" t="s">
        <v>151</v>
      </c>
      <c r="C136" s="2" t="s">
        <v>157</v>
      </c>
      <c r="D136" s="2" t="s">
        <v>1018</v>
      </c>
      <c r="E136" s="2">
        <v>14</v>
      </c>
      <c r="F136" s="2" t="s">
        <v>15</v>
      </c>
      <c r="G136" s="2">
        <v>2516</v>
      </c>
      <c r="H136" s="3">
        <v>2.4857287947376845E-3</v>
      </c>
      <c r="I136" s="2">
        <v>1012178</v>
      </c>
      <c r="J136" s="2">
        <v>1564552</v>
      </c>
      <c r="K136" s="2" t="s">
        <v>2054</v>
      </c>
      <c r="L136" s="1" t="str">
        <f t="shared" si="2"/>
        <v>Wardha142014</v>
      </c>
    </row>
    <row r="137" spans="1:12" x14ac:dyDescent="0.3">
      <c r="A137" s="2">
        <v>8</v>
      </c>
      <c r="B137" s="2" t="s">
        <v>151</v>
      </c>
      <c r="C137" s="2" t="s">
        <v>163</v>
      </c>
      <c r="D137" s="2" t="s">
        <v>1018</v>
      </c>
      <c r="E137" s="2">
        <v>15</v>
      </c>
      <c r="F137" s="2" t="s">
        <v>19</v>
      </c>
      <c r="G137" s="2">
        <v>2124</v>
      </c>
      <c r="H137" s="3">
        <v>2.098445135144214E-3</v>
      </c>
      <c r="I137" s="2">
        <v>1012178</v>
      </c>
      <c r="J137" s="2">
        <v>1564552</v>
      </c>
      <c r="K137" s="2" t="s">
        <v>2054</v>
      </c>
      <c r="L137" s="1" t="str">
        <f t="shared" si="2"/>
        <v>Wardha152014</v>
      </c>
    </row>
    <row r="138" spans="1:12" x14ac:dyDescent="0.3">
      <c r="A138" s="2">
        <v>8</v>
      </c>
      <c r="B138" s="2" t="s">
        <v>151</v>
      </c>
      <c r="C138" s="2" t="s">
        <v>156</v>
      </c>
      <c r="D138" s="2" t="s">
        <v>1018</v>
      </c>
      <c r="E138" s="2">
        <v>16</v>
      </c>
      <c r="F138" s="2" t="s">
        <v>31</v>
      </c>
      <c r="G138" s="2">
        <v>1851</v>
      </c>
      <c r="H138" s="3">
        <v>1.8287297293559039E-3</v>
      </c>
      <c r="I138" s="2">
        <v>1012178</v>
      </c>
      <c r="J138" s="2">
        <v>1564552</v>
      </c>
      <c r="K138" s="2" t="s">
        <v>2054</v>
      </c>
      <c r="L138" s="1" t="str">
        <f t="shared" si="2"/>
        <v>Wardha162014</v>
      </c>
    </row>
    <row r="139" spans="1:12" x14ac:dyDescent="0.3">
      <c r="A139" s="2">
        <v>8</v>
      </c>
      <c r="B139" s="2" t="s">
        <v>151</v>
      </c>
      <c r="C139" s="2" t="s">
        <v>165</v>
      </c>
      <c r="D139" s="2" t="s">
        <v>1018</v>
      </c>
      <c r="E139" s="2">
        <v>17</v>
      </c>
      <c r="F139" s="2" t="s">
        <v>19</v>
      </c>
      <c r="G139" s="2">
        <v>1431</v>
      </c>
      <c r="H139" s="3">
        <v>1.4137829512200423E-3</v>
      </c>
      <c r="I139" s="2">
        <v>1012178</v>
      </c>
      <c r="J139" s="2">
        <v>1564552</v>
      </c>
      <c r="K139" s="2" t="s">
        <v>2054</v>
      </c>
      <c r="L139" s="1" t="str">
        <f t="shared" si="2"/>
        <v>Wardha172014</v>
      </c>
    </row>
    <row r="140" spans="1:12" x14ac:dyDescent="0.3">
      <c r="A140" s="2">
        <v>8</v>
      </c>
      <c r="B140" s="2" t="s">
        <v>151</v>
      </c>
      <c r="C140" s="2" t="s">
        <v>172</v>
      </c>
      <c r="D140" s="2" t="s">
        <v>1018</v>
      </c>
      <c r="E140" s="2">
        <v>18</v>
      </c>
      <c r="F140" s="2" t="s">
        <v>19</v>
      </c>
      <c r="G140" s="2">
        <v>1245</v>
      </c>
      <c r="H140" s="3">
        <v>1.230020806617018E-3</v>
      </c>
      <c r="I140" s="2">
        <v>1012178</v>
      </c>
      <c r="J140" s="2">
        <v>1564552</v>
      </c>
      <c r="K140" s="2" t="s">
        <v>2054</v>
      </c>
      <c r="L140" s="1" t="str">
        <f t="shared" si="2"/>
        <v>Wardha182014</v>
      </c>
    </row>
    <row r="141" spans="1:12" x14ac:dyDescent="0.3">
      <c r="A141" s="2">
        <v>8</v>
      </c>
      <c r="B141" s="2" t="s">
        <v>151</v>
      </c>
      <c r="C141" s="2" t="s">
        <v>164</v>
      </c>
      <c r="D141" s="2" t="s">
        <v>1018</v>
      </c>
      <c r="E141" s="2">
        <v>19</v>
      </c>
      <c r="F141" s="2" t="s">
        <v>19</v>
      </c>
      <c r="G141" s="2">
        <v>1122</v>
      </c>
      <c r="H141" s="3">
        <v>1.1085006787343729E-3</v>
      </c>
      <c r="I141" s="2">
        <v>1012178</v>
      </c>
      <c r="J141" s="2">
        <v>1564552</v>
      </c>
      <c r="K141" s="2" t="s">
        <v>2054</v>
      </c>
      <c r="L141" s="1" t="str">
        <f t="shared" si="2"/>
        <v>Wardha192014</v>
      </c>
    </row>
    <row r="142" spans="1:12" x14ac:dyDescent="0.3">
      <c r="A142" s="2">
        <v>8</v>
      </c>
      <c r="B142" s="2" t="s">
        <v>151</v>
      </c>
      <c r="C142" s="2" t="s">
        <v>162</v>
      </c>
      <c r="D142" s="2" t="s">
        <v>1018</v>
      </c>
      <c r="E142" s="2">
        <v>20</v>
      </c>
      <c r="F142" s="2" t="s">
        <v>19</v>
      </c>
      <c r="G142" s="2">
        <v>853</v>
      </c>
      <c r="H142" s="3">
        <v>8.4273714702354729E-4</v>
      </c>
      <c r="I142" s="2">
        <v>1012178</v>
      </c>
      <c r="J142" s="2">
        <v>1564552</v>
      </c>
      <c r="K142" s="2" t="s">
        <v>2054</v>
      </c>
      <c r="L142" s="1" t="str">
        <f t="shared" si="2"/>
        <v>Wardha202014</v>
      </c>
    </row>
    <row r="143" spans="1:12" x14ac:dyDescent="0.3">
      <c r="A143" s="2">
        <v>8</v>
      </c>
      <c r="B143" s="2" t="s">
        <v>151</v>
      </c>
      <c r="C143" s="2" t="s">
        <v>173</v>
      </c>
      <c r="D143" s="2" t="s">
        <v>1018</v>
      </c>
      <c r="E143" s="2">
        <v>21</v>
      </c>
      <c r="F143" s="2" t="s">
        <v>19</v>
      </c>
      <c r="G143" s="2">
        <v>769</v>
      </c>
      <c r="H143" s="3">
        <v>7.5974779139637494E-4</v>
      </c>
      <c r="I143" s="2">
        <v>1012178</v>
      </c>
      <c r="J143" s="2">
        <v>1564552</v>
      </c>
      <c r="K143" s="2" t="s">
        <v>2054</v>
      </c>
      <c r="L143" s="1" t="str">
        <f t="shared" si="2"/>
        <v>Wardha212014</v>
      </c>
    </row>
    <row r="144" spans="1:12" x14ac:dyDescent="0.3">
      <c r="A144" s="2">
        <v>8</v>
      </c>
      <c r="B144" s="2" t="s">
        <v>151</v>
      </c>
      <c r="C144" s="2" t="s">
        <v>161</v>
      </c>
      <c r="D144" s="2" t="s">
        <v>1018</v>
      </c>
      <c r="E144" s="2">
        <v>22</v>
      </c>
      <c r="F144" s="2" t="s">
        <v>19</v>
      </c>
      <c r="G144" s="2">
        <v>614</v>
      </c>
      <c r="H144" s="3">
        <v>6.0661267089385466E-4</v>
      </c>
      <c r="I144" s="2">
        <v>1012178</v>
      </c>
      <c r="J144" s="2">
        <v>1564552</v>
      </c>
      <c r="K144" s="2" t="s">
        <v>2054</v>
      </c>
      <c r="L144" s="1" t="str">
        <f t="shared" si="2"/>
        <v>Wardha222014</v>
      </c>
    </row>
    <row r="145" spans="1:12" x14ac:dyDescent="0.3">
      <c r="A145" s="2">
        <v>9</v>
      </c>
      <c r="B145" s="2" t="s">
        <v>174</v>
      </c>
      <c r="C145" s="2" t="s">
        <v>176</v>
      </c>
      <c r="D145" s="2" t="s">
        <v>1018</v>
      </c>
      <c r="E145" s="2">
        <v>1</v>
      </c>
      <c r="F145" s="2" t="s">
        <v>103</v>
      </c>
      <c r="G145" s="2">
        <v>519214</v>
      </c>
      <c r="H145" s="3">
        <v>0.49482977819033658</v>
      </c>
      <c r="I145" s="2">
        <v>1049278</v>
      </c>
      <c r="J145" s="2">
        <v>1677266</v>
      </c>
      <c r="K145" s="2" t="s">
        <v>2152</v>
      </c>
      <c r="L145" s="1" t="str">
        <f t="shared" si="2"/>
        <v>Ramtek 12014</v>
      </c>
    </row>
    <row r="146" spans="1:12" x14ac:dyDescent="0.3">
      <c r="A146" s="2">
        <v>9</v>
      </c>
      <c r="B146" s="2" t="s">
        <v>174</v>
      </c>
      <c r="C146" s="2" t="s">
        <v>177</v>
      </c>
      <c r="D146" s="2" t="s">
        <v>1018</v>
      </c>
      <c r="E146" s="2">
        <v>2</v>
      </c>
      <c r="F146" s="2" t="s">
        <v>7</v>
      </c>
      <c r="G146" s="2">
        <v>343886</v>
      </c>
      <c r="H146" s="3">
        <v>0.32773583359224151</v>
      </c>
      <c r="I146" s="2">
        <v>1049278</v>
      </c>
      <c r="J146" s="2">
        <v>1677266</v>
      </c>
      <c r="K146" s="2" t="s">
        <v>2152</v>
      </c>
      <c r="L146" s="1" t="str">
        <f t="shared" si="2"/>
        <v>Ramtek 22014</v>
      </c>
    </row>
    <row r="147" spans="1:12" x14ac:dyDescent="0.3">
      <c r="A147" s="2">
        <v>9</v>
      </c>
      <c r="B147" s="2" t="s">
        <v>174</v>
      </c>
      <c r="C147" s="2" t="s">
        <v>175</v>
      </c>
      <c r="D147" s="2" t="s">
        <v>1020</v>
      </c>
      <c r="E147" s="2">
        <v>3</v>
      </c>
      <c r="F147" s="2" t="s">
        <v>11</v>
      </c>
      <c r="G147" s="2">
        <v>94991</v>
      </c>
      <c r="H147" s="3">
        <v>9.0529869109997538E-2</v>
      </c>
      <c r="I147" s="2">
        <v>1049278</v>
      </c>
      <c r="J147" s="2">
        <v>1677266</v>
      </c>
      <c r="K147" s="2" t="s">
        <v>2152</v>
      </c>
      <c r="L147" s="1" t="str">
        <f t="shared" si="2"/>
        <v>Ramtek 32014</v>
      </c>
    </row>
    <row r="148" spans="1:12" x14ac:dyDescent="0.3">
      <c r="A148" s="2">
        <v>9</v>
      </c>
      <c r="B148" s="2" t="s">
        <v>174</v>
      </c>
      <c r="C148" s="2" t="s">
        <v>182</v>
      </c>
      <c r="D148" s="2" t="s">
        <v>1018</v>
      </c>
      <c r="E148" s="2">
        <v>4</v>
      </c>
      <c r="F148" s="2" t="s">
        <v>17</v>
      </c>
      <c r="G148" s="2">
        <v>25837</v>
      </c>
      <c r="H148" s="3">
        <v>2.462359832189372E-2</v>
      </c>
      <c r="I148" s="2">
        <v>1049278</v>
      </c>
      <c r="J148" s="2">
        <v>1677266</v>
      </c>
      <c r="K148" s="2" t="s">
        <v>2152</v>
      </c>
      <c r="L148" s="1" t="str">
        <f t="shared" si="2"/>
        <v>Ramtek 42014</v>
      </c>
    </row>
    <row r="149" spans="1:12" x14ac:dyDescent="0.3">
      <c r="A149" s="2">
        <v>9</v>
      </c>
      <c r="B149" s="2" t="s">
        <v>174</v>
      </c>
      <c r="C149" s="2" t="s">
        <v>191</v>
      </c>
      <c r="D149" s="2" t="s">
        <v>1018</v>
      </c>
      <c r="E149" s="2">
        <v>5</v>
      </c>
      <c r="F149" s="2" t="s">
        <v>19</v>
      </c>
      <c r="G149" s="2">
        <v>6352</v>
      </c>
      <c r="H149" s="3">
        <v>6.053686439628011E-3</v>
      </c>
      <c r="I149" s="2">
        <v>1049278</v>
      </c>
      <c r="J149" s="2">
        <v>1677266</v>
      </c>
      <c r="K149" s="2" t="s">
        <v>2152</v>
      </c>
      <c r="L149" s="1" t="str">
        <f t="shared" si="2"/>
        <v>Ramtek 52014</v>
      </c>
    </row>
    <row r="150" spans="1:12" x14ac:dyDescent="0.3">
      <c r="A150" s="2">
        <v>9</v>
      </c>
      <c r="B150" s="2" t="s">
        <v>174</v>
      </c>
      <c r="C150" s="2" t="s">
        <v>193</v>
      </c>
      <c r="D150" s="2" t="s">
        <v>1018</v>
      </c>
      <c r="E150" s="2">
        <v>6</v>
      </c>
      <c r="F150" s="2" t="s">
        <v>19</v>
      </c>
      <c r="G150" s="2">
        <v>6303</v>
      </c>
      <c r="H150" s="3">
        <v>6.0069876619923412E-3</v>
      </c>
      <c r="I150" s="2">
        <v>1049278</v>
      </c>
      <c r="J150" s="2">
        <v>1677266</v>
      </c>
      <c r="K150" s="2" t="s">
        <v>2152</v>
      </c>
      <c r="L150" s="1" t="str">
        <f t="shared" si="2"/>
        <v>Ramtek 62014</v>
      </c>
    </row>
    <row r="151" spans="1:12" x14ac:dyDescent="0.3">
      <c r="A151" s="2">
        <v>9</v>
      </c>
      <c r="B151" s="2" t="s">
        <v>174</v>
      </c>
      <c r="C151" s="2" t="s">
        <v>178</v>
      </c>
      <c r="D151" s="2" t="s">
        <v>1018</v>
      </c>
      <c r="E151" s="2">
        <v>7</v>
      </c>
      <c r="F151" s="2" t="s">
        <v>159</v>
      </c>
      <c r="G151" s="2">
        <v>6219</v>
      </c>
      <c r="H151" s="3">
        <v>5.9269326146169079E-3</v>
      </c>
      <c r="I151" s="2">
        <v>1049278</v>
      </c>
      <c r="J151" s="2">
        <v>1677266</v>
      </c>
      <c r="K151" s="2" t="s">
        <v>2152</v>
      </c>
      <c r="L151" s="1" t="str">
        <f t="shared" si="2"/>
        <v>Ramtek 72014</v>
      </c>
    </row>
    <row r="152" spans="1:12" x14ac:dyDescent="0.3">
      <c r="A152" s="2">
        <v>9</v>
      </c>
      <c r="B152" s="2" t="s">
        <v>174</v>
      </c>
      <c r="C152" s="2" t="str">
        <f>"NOTA"&amp;B152</f>
        <v xml:space="preserve">NOTARamtek </v>
      </c>
      <c r="D152" s="2" t="s">
        <v>7923</v>
      </c>
      <c r="E152" s="2">
        <v>8</v>
      </c>
      <c r="F152" s="2" t="s">
        <v>22</v>
      </c>
      <c r="G152" s="2">
        <v>4804</v>
      </c>
      <c r="H152" s="3">
        <v>4.5783862808521673E-3</v>
      </c>
      <c r="I152" s="2">
        <v>1049278</v>
      </c>
      <c r="J152" s="2">
        <v>1677266</v>
      </c>
      <c r="K152" s="2" t="s">
        <v>2152</v>
      </c>
      <c r="L152" s="1" t="str">
        <f t="shared" si="2"/>
        <v>Ramtek 82014</v>
      </c>
    </row>
    <row r="153" spans="1:12" x14ac:dyDescent="0.3">
      <c r="A153" s="2">
        <v>9</v>
      </c>
      <c r="B153" s="2" t="s">
        <v>174</v>
      </c>
      <c r="C153" s="2" t="s">
        <v>194</v>
      </c>
      <c r="D153" s="2" t="s">
        <v>1018</v>
      </c>
      <c r="E153" s="2">
        <v>9</v>
      </c>
      <c r="F153" s="2" t="s">
        <v>19</v>
      </c>
      <c r="G153" s="2">
        <v>4756</v>
      </c>
      <c r="H153" s="3">
        <v>4.5326405394947762E-3</v>
      </c>
      <c r="I153" s="2">
        <v>1049278</v>
      </c>
      <c r="J153" s="2">
        <v>1677266</v>
      </c>
      <c r="K153" s="2" t="s">
        <v>2152</v>
      </c>
      <c r="L153" s="1" t="str">
        <f t="shared" si="2"/>
        <v>Ramtek 92014</v>
      </c>
    </row>
    <row r="154" spans="1:12" x14ac:dyDescent="0.3">
      <c r="A154" s="2">
        <v>9</v>
      </c>
      <c r="B154" s="2" t="s">
        <v>174</v>
      </c>
      <c r="C154" s="2" t="s">
        <v>192</v>
      </c>
      <c r="D154" s="2" t="s">
        <v>1018</v>
      </c>
      <c r="E154" s="2">
        <v>10</v>
      </c>
      <c r="F154" s="2" t="s">
        <v>19</v>
      </c>
      <c r="G154" s="2">
        <v>3999</v>
      </c>
      <c r="H154" s="3">
        <v>3.8111920768375968E-3</v>
      </c>
      <c r="I154" s="2">
        <v>1049278</v>
      </c>
      <c r="J154" s="2">
        <v>1677266</v>
      </c>
      <c r="K154" s="2" t="s">
        <v>2152</v>
      </c>
      <c r="L154" s="1" t="str">
        <f t="shared" si="2"/>
        <v>Ramtek 102014</v>
      </c>
    </row>
    <row r="155" spans="1:12" x14ac:dyDescent="0.3">
      <c r="A155" s="2">
        <v>9</v>
      </c>
      <c r="B155" s="2" t="s">
        <v>174</v>
      </c>
      <c r="C155" s="2" t="s">
        <v>185</v>
      </c>
      <c r="D155" s="2" t="s">
        <v>1020</v>
      </c>
      <c r="E155" s="2">
        <v>11</v>
      </c>
      <c r="F155" s="2" t="s">
        <v>109</v>
      </c>
      <c r="G155" s="2">
        <v>3631</v>
      </c>
      <c r="H155" s="3">
        <v>3.4604747264309365E-3</v>
      </c>
      <c r="I155" s="2">
        <v>1049278</v>
      </c>
      <c r="J155" s="2">
        <v>1677266</v>
      </c>
      <c r="K155" s="2" t="s">
        <v>2152</v>
      </c>
      <c r="L155" s="1" t="str">
        <f t="shared" si="2"/>
        <v>Ramtek 112014</v>
      </c>
    </row>
    <row r="156" spans="1:12" x14ac:dyDescent="0.3">
      <c r="A156" s="2">
        <v>9</v>
      </c>
      <c r="B156" s="2" t="s">
        <v>174</v>
      </c>
      <c r="C156" s="2" t="s">
        <v>190</v>
      </c>
      <c r="D156" s="2" t="s">
        <v>1018</v>
      </c>
      <c r="E156" s="2">
        <v>12</v>
      </c>
      <c r="F156" s="2" t="s">
        <v>19</v>
      </c>
      <c r="G156" s="2">
        <v>3417</v>
      </c>
      <c r="H156" s="3">
        <v>3.2565249628792371E-3</v>
      </c>
      <c r="I156" s="2">
        <v>1049278</v>
      </c>
      <c r="J156" s="2">
        <v>1677266</v>
      </c>
      <c r="K156" s="2" t="s">
        <v>2152</v>
      </c>
      <c r="L156" s="1" t="str">
        <f t="shared" si="2"/>
        <v>Ramtek 122014</v>
      </c>
    </row>
    <row r="157" spans="1:12" x14ac:dyDescent="0.3">
      <c r="A157" s="2">
        <v>9</v>
      </c>
      <c r="B157" s="2" t="s">
        <v>174</v>
      </c>
      <c r="C157" s="2" t="s">
        <v>189</v>
      </c>
      <c r="D157" s="2" t="s">
        <v>1018</v>
      </c>
      <c r="E157" s="2">
        <v>13</v>
      </c>
      <c r="F157" s="2" t="s">
        <v>19</v>
      </c>
      <c r="G157" s="2">
        <v>2925</v>
      </c>
      <c r="H157" s="3">
        <v>2.7876311139659843E-3</v>
      </c>
      <c r="I157" s="2">
        <v>1049278</v>
      </c>
      <c r="J157" s="2">
        <v>1677266</v>
      </c>
      <c r="K157" s="2" t="s">
        <v>2152</v>
      </c>
      <c r="L157" s="1" t="str">
        <f t="shared" si="2"/>
        <v>Ramtek 132014</v>
      </c>
    </row>
    <row r="158" spans="1:12" x14ac:dyDescent="0.3">
      <c r="A158" s="2">
        <v>9</v>
      </c>
      <c r="B158" s="2" t="s">
        <v>174</v>
      </c>
      <c r="C158" s="2" t="s">
        <v>180</v>
      </c>
      <c r="D158" s="2" t="s">
        <v>1018</v>
      </c>
      <c r="E158" s="2">
        <v>14</v>
      </c>
      <c r="F158" s="2" t="s">
        <v>15</v>
      </c>
      <c r="G158" s="2">
        <v>2839</v>
      </c>
      <c r="H158" s="3">
        <v>2.7056699940339931E-3</v>
      </c>
      <c r="I158" s="2">
        <v>1049278</v>
      </c>
      <c r="J158" s="2">
        <v>1677266</v>
      </c>
      <c r="K158" s="2" t="s">
        <v>2152</v>
      </c>
      <c r="L158" s="1" t="str">
        <f t="shared" si="2"/>
        <v>Ramtek 142014</v>
      </c>
    </row>
    <row r="159" spans="1:12" x14ac:dyDescent="0.3">
      <c r="A159" s="2">
        <v>9</v>
      </c>
      <c r="B159" s="2" t="s">
        <v>174</v>
      </c>
      <c r="C159" s="2" t="s">
        <v>179</v>
      </c>
      <c r="D159" s="2" t="s">
        <v>1020</v>
      </c>
      <c r="E159" s="2">
        <v>15</v>
      </c>
      <c r="F159" s="2" t="s">
        <v>31</v>
      </c>
      <c r="G159" s="2">
        <v>2681</v>
      </c>
      <c r="H159" s="3">
        <v>2.5550902620659157E-3</v>
      </c>
      <c r="I159" s="2">
        <v>1049278</v>
      </c>
      <c r="J159" s="2">
        <v>1677266</v>
      </c>
      <c r="K159" s="2" t="s">
        <v>2152</v>
      </c>
      <c r="L159" s="1" t="str">
        <f t="shared" si="2"/>
        <v>Ramtek 152014</v>
      </c>
    </row>
    <row r="160" spans="1:12" x14ac:dyDescent="0.3">
      <c r="A160" s="2">
        <v>9</v>
      </c>
      <c r="B160" s="2" t="s">
        <v>174</v>
      </c>
      <c r="C160" s="2" t="s">
        <v>188</v>
      </c>
      <c r="D160" s="2" t="s">
        <v>1018</v>
      </c>
      <c r="E160" s="2">
        <v>16</v>
      </c>
      <c r="F160" s="2" t="s">
        <v>13</v>
      </c>
      <c r="G160" s="2">
        <v>2638</v>
      </c>
      <c r="H160" s="3">
        <v>2.5141097020999204E-3</v>
      </c>
      <c r="I160" s="2">
        <v>1049278</v>
      </c>
      <c r="J160" s="2">
        <v>1677266</v>
      </c>
      <c r="K160" s="2" t="s">
        <v>2152</v>
      </c>
      <c r="L160" s="1" t="str">
        <f t="shared" si="2"/>
        <v>Ramtek 162014</v>
      </c>
    </row>
    <row r="161" spans="1:12" x14ac:dyDescent="0.3">
      <c r="A161" s="2">
        <v>9</v>
      </c>
      <c r="B161" s="2" t="s">
        <v>174</v>
      </c>
      <c r="C161" s="2" t="s">
        <v>195</v>
      </c>
      <c r="D161" s="2" t="s">
        <v>1018</v>
      </c>
      <c r="E161" s="2">
        <v>17</v>
      </c>
      <c r="F161" s="2" t="s">
        <v>19</v>
      </c>
      <c r="G161" s="2">
        <v>2535</v>
      </c>
      <c r="H161" s="3">
        <v>2.4159469654371863E-3</v>
      </c>
      <c r="I161" s="2">
        <v>1049278</v>
      </c>
      <c r="J161" s="2">
        <v>1677266</v>
      </c>
      <c r="K161" s="2" t="s">
        <v>2152</v>
      </c>
      <c r="L161" s="1" t="str">
        <f t="shared" si="2"/>
        <v>Ramtek 172014</v>
      </c>
    </row>
    <row r="162" spans="1:12" x14ac:dyDescent="0.3">
      <c r="A162" s="2">
        <v>9</v>
      </c>
      <c r="B162" s="2" t="s">
        <v>174</v>
      </c>
      <c r="C162" s="2" t="s">
        <v>186</v>
      </c>
      <c r="D162" s="2" t="s">
        <v>1018</v>
      </c>
      <c r="E162" s="2">
        <v>18</v>
      </c>
      <c r="F162" s="2" t="s">
        <v>85</v>
      </c>
      <c r="G162" s="2">
        <v>2424</v>
      </c>
      <c r="H162" s="3">
        <v>2.3101599385482209E-3</v>
      </c>
      <c r="I162" s="2">
        <v>1049278</v>
      </c>
      <c r="J162" s="2">
        <v>1677266</v>
      </c>
      <c r="K162" s="2" t="s">
        <v>2152</v>
      </c>
      <c r="L162" s="1" t="str">
        <f t="shared" si="2"/>
        <v>Ramtek 182014</v>
      </c>
    </row>
    <row r="163" spans="1:12" x14ac:dyDescent="0.3">
      <c r="A163" s="2">
        <v>9</v>
      </c>
      <c r="B163" s="2" t="s">
        <v>174</v>
      </c>
      <c r="C163" s="2" t="s">
        <v>187</v>
      </c>
      <c r="D163" s="2" t="s">
        <v>1018</v>
      </c>
      <c r="E163" s="2">
        <v>19</v>
      </c>
      <c r="F163" s="2" t="s">
        <v>138</v>
      </c>
      <c r="G163" s="2">
        <v>2309</v>
      </c>
      <c r="H163" s="3">
        <v>2.2005607665461393E-3</v>
      </c>
      <c r="I163" s="2">
        <v>1049278</v>
      </c>
      <c r="J163" s="2">
        <v>1677266</v>
      </c>
      <c r="K163" s="2" t="s">
        <v>2152</v>
      </c>
      <c r="L163" s="1" t="str">
        <f t="shared" si="2"/>
        <v>Ramtek 192014</v>
      </c>
    </row>
    <row r="164" spans="1:12" x14ac:dyDescent="0.3">
      <c r="A164" s="2">
        <v>9</v>
      </c>
      <c r="B164" s="2" t="s">
        <v>174</v>
      </c>
      <c r="C164" s="2" t="s">
        <v>198</v>
      </c>
      <c r="D164" s="2" t="s">
        <v>1018</v>
      </c>
      <c r="E164" s="2">
        <v>20</v>
      </c>
      <c r="F164" s="2" t="s">
        <v>19</v>
      </c>
      <c r="G164" s="2">
        <v>1735</v>
      </c>
      <c r="H164" s="3">
        <v>1.6535179428140111E-3</v>
      </c>
      <c r="I164" s="2">
        <v>1049278</v>
      </c>
      <c r="J164" s="2">
        <v>1677266</v>
      </c>
      <c r="K164" s="2" t="s">
        <v>2152</v>
      </c>
      <c r="L164" s="1" t="str">
        <f t="shared" si="2"/>
        <v>Ramtek 202014</v>
      </c>
    </row>
    <row r="165" spans="1:12" x14ac:dyDescent="0.3">
      <c r="A165" s="2">
        <v>9</v>
      </c>
      <c r="B165" s="2" t="s">
        <v>174</v>
      </c>
      <c r="C165" s="2" t="s">
        <v>183</v>
      </c>
      <c r="D165" s="2" t="s">
        <v>1018</v>
      </c>
      <c r="E165" s="2">
        <v>21</v>
      </c>
      <c r="F165" s="2" t="s">
        <v>184</v>
      </c>
      <c r="G165" s="2">
        <v>1602</v>
      </c>
      <c r="H165" s="3">
        <v>1.5267641178029084E-3</v>
      </c>
      <c r="I165" s="2">
        <v>1049278</v>
      </c>
      <c r="J165" s="2">
        <v>1677266</v>
      </c>
      <c r="K165" s="2" t="s">
        <v>2152</v>
      </c>
      <c r="L165" s="1" t="str">
        <f t="shared" si="2"/>
        <v>Ramtek 212014</v>
      </c>
    </row>
    <row r="166" spans="1:12" x14ac:dyDescent="0.3">
      <c r="A166" s="2">
        <v>9</v>
      </c>
      <c r="B166" s="2" t="s">
        <v>174</v>
      </c>
      <c r="C166" s="2" t="s">
        <v>197</v>
      </c>
      <c r="D166" s="2" t="s">
        <v>1018</v>
      </c>
      <c r="E166" s="2">
        <v>22</v>
      </c>
      <c r="F166" s="2" t="s">
        <v>19</v>
      </c>
      <c r="G166" s="2">
        <v>1542</v>
      </c>
      <c r="H166" s="3">
        <v>1.4695819411061702E-3</v>
      </c>
      <c r="I166" s="2">
        <v>1049278</v>
      </c>
      <c r="J166" s="2">
        <v>1677266</v>
      </c>
      <c r="K166" s="2" t="s">
        <v>2152</v>
      </c>
      <c r="L166" s="1" t="str">
        <f t="shared" si="2"/>
        <v>Ramtek 222014</v>
      </c>
    </row>
    <row r="167" spans="1:12" x14ac:dyDescent="0.3">
      <c r="A167" s="2">
        <v>9</v>
      </c>
      <c r="B167" s="2" t="s">
        <v>174</v>
      </c>
      <c r="C167" s="2" t="s">
        <v>181</v>
      </c>
      <c r="D167" s="2" t="s">
        <v>1018</v>
      </c>
      <c r="E167" s="2">
        <v>23</v>
      </c>
      <c r="F167" s="2" t="s">
        <v>62</v>
      </c>
      <c r="G167" s="2">
        <v>1450</v>
      </c>
      <c r="H167" s="3">
        <v>1.381902603504505E-3</v>
      </c>
      <c r="I167" s="2">
        <v>1049278</v>
      </c>
      <c r="J167" s="2">
        <v>1677266</v>
      </c>
      <c r="K167" s="2" t="s">
        <v>2152</v>
      </c>
      <c r="L167" s="1" t="str">
        <f t="shared" si="2"/>
        <v>Ramtek 232014</v>
      </c>
    </row>
    <row r="168" spans="1:12" x14ac:dyDescent="0.3">
      <c r="A168" s="2">
        <v>9</v>
      </c>
      <c r="B168" s="2" t="s">
        <v>174</v>
      </c>
      <c r="C168" s="2" t="s">
        <v>196</v>
      </c>
      <c r="D168" s="2" t="s">
        <v>1018</v>
      </c>
      <c r="E168" s="2">
        <v>24</v>
      </c>
      <c r="F168" s="2" t="s">
        <v>19</v>
      </c>
      <c r="G168" s="2">
        <v>1189</v>
      </c>
      <c r="H168" s="3">
        <v>1.1331601348736941E-3</v>
      </c>
      <c r="I168" s="2">
        <v>1049278</v>
      </c>
      <c r="J168" s="2">
        <v>1677266</v>
      </c>
      <c r="K168" s="2" t="s">
        <v>2152</v>
      </c>
      <c r="L168" s="1" t="str">
        <f t="shared" si="2"/>
        <v>Ramtek 242014</v>
      </c>
    </row>
    <row r="169" spans="1:12" x14ac:dyDescent="0.3">
      <c r="A169" s="2">
        <v>10</v>
      </c>
      <c r="B169" s="2" t="s">
        <v>199</v>
      </c>
      <c r="C169" s="2" t="s">
        <v>200</v>
      </c>
      <c r="D169" s="2" t="s">
        <v>1018</v>
      </c>
      <c r="E169" s="2">
        <v>1</v>
      </c>
      <c r="F169" s="2" t="s">
        <v>9</v>
      </c>
      <c r="G169" s="2">
        <v>586857</v>
      </c>
      <c r="H169" s="3">
        <v>0.54157884245536192</v>
      </c>
      <c r="I169" s="2">
        <v>1083604</v>
      </c>
      <c r="J169" s="2">
        <v>1900784</v>
      </c>
      <c r="K169" s="2" t="s">
        <v>2152</v>
      </c>
      <c r="L169" s="1" t="str">
        <f t="shared" si="2"/>
        <v>Nagpur 12014</v>
      </c>
    </row>
    <row r="170" spans="1:12" x14ac:dyDescent="0.3">
      <c r="A170" s="2">
        <v>10</v>
      </c>
      <c r="B170" s="2" t="s">
        <v>199</v>
      </c>
      <c r="C170" s="2" t="s">
        <v>202</v>
      </c>
      <c r="D170" s="2" t="s">
        <v>1018</v>
      </c>
      <c r="E170" s="2">
        <v>2</v>
      </c>
      <c r="F170" s="2" t="s">
        <v>7</v>
      </c>
      <c r="G170" s="2">
        <v>302618</v>
      </c>
      <c r="H170" s="3">
        <v>0.27926991779284682</v>
      </c>
      <c r="I170" s="2">
        <v>1083604</v>
      </c>
      <c r="J170" s="2">
        <v>1900784</v>
      </c>
      <c r="K170" s="2" t="s">
        <v>2152</v>
      </c>
      <c r="L170" s="1" t="str">
        <f t="shared" si="2"/>
        <v>Nagpur 22014</v>
      </c>
    </row>
    <row r="171" spans="1:12" x14ac:dyDescent="0.3">
      <c r="A171" s="2">
        <v>10</v>
      </c>
      <c r="B171" s="2" t="s">
        <v>199</v>
      </c>
      <c r="C171" s="2" t="s">
        <v>201</v>
      </c>
      <c r="D171" s="2" t="s">
        <v>1018</v>
      </c>
      <c r="E171" s="2">
        <v>3</v>
      </c>
      <c r="F171" s="2" t="s">
        <v>11</v>
      </c>
      <c r="G171" s="2">
        <v>96331</v>
      </c>
      <c r="H171" s="3">
        <v>8.8898712075629105E-2</v>
      </c>
      <c r="I171" s="2">
        <v>1083604</v>
      </c>
      <c r="J171" s="2">
        <v>1900784</v>
      </c>
      <c r="K171" s="2" t="s">
        <v>2152</v>
      </c>
      <c r="L171" s="1" t="str">
        <f t="shared" si="2"/>
        <v>Nagpur 32014</v>
      </c>
    </row>
    <row r="172" spans="1:12" x14ac:dyDescent="0.3">
      <c r="A172" s="2">
        <v>10</v>
      </c>
      <c r="B172" s="2" t="s">
        <v>199</v>
      </c>
      <c r="C172" s="2" t="s">
        <v>203</v>
      </c>
      <c r="D172" s="2" t="s">
        <v>1020</v>
      </c>
      <c r="E172" s="2">
        <v>4</v>
      </c>
      <c r="F172" s="2" t="s">
        <v>17</v>
      </c>
      <c r="G172" s="2">
        <v>68982</v>
      </c>
      <c r="H172" s="3">
        <v>6.365978715471704E-2</v>
      </c>
      <c r="I172" s="2">
        <v>1083604</v>
      </c>
      <c r="J172" s="2">
        <v>1900784</v>
      </c>
      <c r="K172" s="2" t="s">
        <v>2152</v>
      </c>
      <c r="L172" s="1" t="str">
        <f t="shared" si="2"/>
        <v>Nagpur 42014</v>
      </c>
    </row>
    <row r="173" spans="1:12" x14ac:dyDescent="0.3">
      <c r="A173" s="2">
        <v>10</v>
      </c>
      <c r="B173" s="2" t="s">
        <v>199</v>
      </c>
      <c r="C173" s="2" t="str">
        <f>"NOTA"&amp;B173</f>
        <v xml:space="preserve">NOTANagpur </v>
      </c>
      <c r="D173" s="2" t="s">
        <v>7923</v>
      </c>
      <c r="E173" s="2">
        <v>5</v>
      </c>
      <c r="F173" s="2" t="s">
        <v>22</v>
      </c>
      <c r="G173" s="2">
        <v>3452</v>
      </c>
      <c r="H173" s="3">
        <v>3.1856656121608999E-3</v>
      </c>
      <c r="I173" s="2">
        <v>1083604</v>
      </c>
      <c r="J173" s="2">
        <v>1900784</v>
      </c>
      <c r="K173" s="2" t="s">
        <v>2152</v>
      </c>
      <c r="L173" s="1" t="str">
        <f t="shared" si="2"/>
        <v>Nagpur 52014</v>
      </c>
    </row>
    <row r="174" spans="1:12" x14ac:dyDescent="0.3">
      <c r="A174" s="2">
        <v>10</v>
      </c>
      <c r="B174" s="2" t="s">
        <v>199</v>
      </c>
      <c r="C174" s="2" t="s">
        <v>217</v>
      </c>
      <c r="D174" s="2" t="s">
        <v>1020</v>
      </c>
      <c r="E174" s="2">
        <v>6</v>
      </c>
      <c r="F174" s="2" t="s">
        <v>19</v>
      </c>
      <c r="G174" s="2">
        <v>2408</v>
      </c>
      <c r="H174" s="3">
        <v>2.2222140191435246E-3</v>
      </c>
      <c r="I174" s="2">
        <v>1083604</v>
      </c>
      <c r="J174" s="2">
        <v>1900784</v>
      </c>
      <c r="K174" s="2" t="s">
        <v>2152</v>
      </c>
      <c r="L174" s="1" t="str">
        <f t="shared" si="2"/>
        <v>Nagpur 62014</v>
      </c>
    </row>
    <row r="175" spans="1:12" x14ac:dyDescent="0.3">
      <c r="A175" s="2">
        <v>10</v>
      </c>
      <c r="B175" s="2" t="s">
        <v>199</v>
      </c>
      <c r="C175" s="2" t="s">
        <v>218</v>
      </c>
      <c r="D175" s="2" t="s">
        <v>1018</v>
      </c>
      <c r="E175" s="2">
        <v>7</v>
      </c>
      <c r="F175" s="2" t="s">
        <v>19</v>
      </c>
      <c r="G175" s="2">
        <v>2267</v>
      </c>
      <c r="H175" s="3">
        <v>2.092092683304971E-3</v>
      </c>
      <c r="I175" s="2">
        <v>1083604</v>
      </c>
      <c r="J175" s="2">
        <v>1900784</v>
      </c>
      <c r="K175" s="2" t="s">
        <v>2152</v>
      </c>
      <c r="L175" s="1" t="str">
        <f t="shared" si="2"/>
        <v>Nagpur 72014</v>
      </c>
    </row>
    <row r="176" spans="1:12" x14ac:dyDescent="0.3">
      <c r="A176" s="2">
        <v>10</v>
      </c>
      <c r="B176" s="2" t="s">
        <v>199</v>
      </c>
      <c r="C176" s="2" t="s">
        <v>233</v>
      </c>
      <c r="D176" s="2" t="s">
        <v>1018</v>
      </c>
      <c r="E176" s="2">
        <v>8</v>
      </c>
      <c r="F176" s="2" t="s">
        <v>19</v>
      </c>
      <c r="G176" s="2">
        <v>2017</v>
      </c>
      <c r="H176" s="3">
        <v>1.8613810949387414E-3</v>
      </c>
      <c r="I176" s="2">
        <v>1083604</v>
      </c>
      <c r="J176" s="2">
        <v>1900784</v>
      </c>
      <c r="K176" s="2" t="s">
        <v>2152</v>
      </c>
      <c r="L176" s="1" t="str">
        <f t="shared" si="2"/>
        <v>Nagpur 82014</v>
      </c>
    </row>
    <row r="177" spans="1:12" x14ac:dyDescent="0.3">
      <c r="A177" s="2">
        <v>10</v>
      </c>
      <c r="B177" s="2" t="s">
        <v>199</v>
      </c>
      <c r="C177" s="2" t="s">
        <v>220</v>
      </c>
      <c r="D177" s="2" t="s">
        <v>1020</v>
      </c>
      <c r="E177" s="2">
        <v>9</v>
      </c>
      <c r="F177" s="2" t="s">
        <v>19</v>
      </c>
      <c r="G177" s="2">
        <v>1879</v>
      </c>
      <c r="H177" s="3">
        <v>1.7340282981605827E-3</v>
      </c>
      <c r="I177" s="2">
        <v>1083604</v>
      </c>
      <c r="J177" s="2">
        <v>1900784</v>
      </c>
      <c r="K177" s="2" t="s">
        <v>2152</v>
      </c>
      <c r="L177" s="1" t="str">
        <f t="shared" si="2"/>
        <v>Nagpur 92014</v>
      </c>
    </row>
    <row r="178" spans="1:12" x14ac:dyDescent="0.3">
      <c r="A178" s="2">
        <v>10</v>
      </c>
      <c r="B178" s="2" t="s">
        <v>199</v>
      </c>
      <c r="C178" s="2" t="s">
        <v>208</v>
      </c>
      <c r="D178" s="2" t="s">
        <v>1018</v>
      </c>
      <c r="E178" s="2">
        <v>10</v>
      </c>
      <c r="F178" s="2" t="s">
        <v>109</v>
      </c>
      <c r="G178" s="2">
        <v>1364</v>
      </c>
      <c r="H178" s="3">
        <v>1.2587624261261494E-3</v>
      </c>
      <c r="I178" s="2">
        <v>1083604</v>
      </c>
      <c r="J178" s="2">
        <v>1900784</v>
      </c>
      <c r="K178" s="2" t="s">
        <v>2152</v>
      </c>
      <c r="L178" s="1" t="str">
        <f t="shared" si="2"/>
        <v>Nagpur 102014</v>
      </c>
    </row>
    <row r="179" spans="1:12" x14ac:dyDescent="0.3">
      <c r="A179" s="2">
        <v>10</v>
      </c>
      <c r="B179" s="2" t="s">
        <v>199</v>
      </c>
      <c r="C179" s="2" t="s">
        <v>204</v>
      </c>
      <c r="D179" s="2" t="s">
        <v>1018</v>
      </c>
      <c r="E179" s="2">
        <v>11</v>
      </c>
      <c r="F179" s="2" t="s">
        <v>205</v>
      </c>
      <c r="G179" s="2">
        <v>1261</v>
      </c>
      <c r="H179" s="3">
        <v>1.1637092517192628E-3</v>
      </c>
      <c r="I179" s="2">
        <v>1083604</v>
      </c>
      <c r="J179" s="2">
        <v>1900784</v>
      </c>
      <c r="K179" s="2" t="s">
        <v>2152</v>
      </c>
      <c r="L179" s="1" t="str">
        <f t="shared" si="2"/>
        <v>Nagpur 112014</v>
      </c>
    </row>
    <row r="180" spans="1:12" x14ac:dyDescent="0.3">
      <c r="A180" s="2">
        <v>10</v>
      </c>
      <c r="B180" s="2" t="s">
        <v>199</v>
      </c>
      <c r="C180" s="2" t="s">
        <v>231</v>
      </c>
      <c r="D180" s="2" t="s">
        <v>1018</v>
      </c>
      <c r="E180" s="2">
        <v>12</v>
      </c>
      <c r="F180" s="2" t="s">
        <v>19</v>
      </c>
      <c r="G180" s="2">
        <v>1187</v>
      </c>
      <c r="H180" s="3">
        <v>1.0954186215628588E-3</v>
      </c>
      <c r="I180" s="2">
        <v>1083604</v>
      </c>
      <c r="J180" s="2">
        <v>1900784</v>
      </c>
      <c r="K180" s="2" t="s">
        <v>2152</v>
      </c>
      <c r="L180" s="1" t="str">
        <f t="shared" si="2"/>
        <v>Nagpur 122014</v>
      </c>
    </row>
    <row r="181" spans="1:12" x14ac:dyDescent="0.3">
      <c r="A181" s="2">
        <v>10</v>
      </c>
      <c r="B181" s="2" t="s">
        <v>199</v>
      </c>
      <c r="C181" s="2" t="s">
        <v>234</v>
      </c>
      <c r="D181" s="2" t="s">
        <v>1018</v>
      </c>
      <c r="E181" s="2">
        <v>13</v>
      </c>
      <c r="F181" s="2" t="s">
        <v>19</v>
      </c>
      <c r="G181" s="2">
        <v>1077</v>
      </c>
      <c r="H181" s="3">
        <v>9.9390552268171757E-4</v>
      </c>
      <c r="I181" s="2">
        <v>1083604</v>
      </c>
      <c r="J181" s="2">
        <v>1900784</v>
      </c>
      <c r="K181" s="2" t="s">
        <v>2152</v>
      </c>
      <c r="L181" s="1" t="str">
        <f t="shared" si="2"/>
        <v>Nagpur 132014</v>
      </c>
    </row>
    <row r="182" spans="1:12" x14ac:dyDescent="0.3">
      <c r="A182" s="2">
        <v>10</v>
      </c>
      <c r="B182" s="2" t="s">
        <v>199</v>
      </c>
      <c r="C182" s="2" t="s">
        <v>213</v>
      </c>
      <c r="D182" s="2" t="s">
        <v>1018</v>
      </c>
      <c r="E182" s="2">
        <v>14</v>
      </c>
      <c r="F182" s="2" t="s">
        <v>15</v>
      </c>
      <c r="G182" s="2">
        <v>835</v>
      </c>
      <c r="H182" s="3">
        <v>7.7057670514320731E-4</v>
      </c>
      <c r="I182" s="2">
        <v>1083604</v>
      </c>
      <c r="J182" s="2">
        <v>1900784</v>
      </c>
      <c r="K182" s="2" t="s">
        <v>2152</v>
      </c>
      <c r="L182" s="1" t="str">
        <f t="shared" si="2"/>
        <v>Nagpur 142014</v>
      </c>
    </row>
    <row r="183" spans="1:12" x14ac:dyDescent="0.3">
      <c r="A183" s="2">
        <v>10</v>
      </c>
      <c r="B183" s="2" t="s">
        <v>199</v>
      </c>
      <c r="C183" s="2" t="s">
        <v>221</v>
      </c>
      <c r="D183" s="2" t="s">
        <v>1018</v>
      </c>
      <c r="E183" s="2">
        <v>15</v>
      </c>
      <c r="F183" s="2" t="s">
        <v>19</v>
      </c>
      <c r="G183" s="2">
        <v>807</v>
      </c>
      <c r="H183" s="3">
        <v>7.4473700724618952E-4</v>
      </c>
      <c r="I183" s="2">
        <v>1083604</v>
      </c>
      <c r="J183" s="2">
        <v>1900784</v>
      </c>
      <c r="K183" s="2" t="s">
        <v>2152</v>
      </c>
      <c r="L183" s="1" t="str">
        <f t="shared" si="2"/>
        <v>Nagpur 152014</v>
      </c>
    </row>
    <row r="184" spans="1:12" x14ac:dyDescent="0.3">
      <c r="A184" s="2">
        <v>10</v>
      </c>
      <c r="B184" s="2" t="s">
        <v>199</v>
      </c>
      <c r="C184" s="2" t="s">
        <v>219</v>
      </c>
      <c r="D184" s="2" t="s">
        <v>1018</v>
      </c>
      <c r="E184" s="2">
        <v>16</v>
      </c>
      <c r="F184" s="2" t="s">
        <v>19</v>
      </c>
      <c r="G184" s="2">
        <v>784</v>
      </c>
      <c r="H184" s="3">
        <v>7.2351154111649648E-4</v>
      </c>
      <c r="I184" s="2">
        <v>1083604</v>
      </c>
      <c r="J184" s="2">
        <v>1900784</v>
      </c>
      <c r="K184" s="2" t="s">
        <v>2152</v>
      </c>
      <c r="L184" s="1" t="str">
        <f t="shared" si="2"/>
        <v>Nagpur 162014</v>
      </c>
    </row>
    <row r="185" spans="1:12" x14ac:dyDescent="0.3">
      <c r="A185" s="2">
        <v>10</v>
      </c>
      <c r="B185" s="2" t="s">
        <v>199</v>
      </c>
      <c r="C185" s="2" t="s">
        <v>228</v>
      </c>
      <c r="D185" s="2" t="s">
        <v>1018</v>
      </c>
      <c r="E185" s="2">
        <v>17</v>
      </c>
      <c r="F185" s="2" t="s">
        <v>19</v>
      </c>
      <c r="G185" s="2">
        <v>760</v>
      </c>
      <c r="H185" s="3">
        <v>7.0136322863333838E-4</v>
      </c>
      <c r="I185" s="2">
        <v>1083604</v>
      </c>
      <c r="J185" s="2">
        <v>1900784</v>
      </c>
      <c r="K185" s="2" t="s">
        <v>2152</v>
      </c>
      <c r="L185" s="1" t="str">
        <f t="shared" si="2"/>
        <v>Nagpur 172014</v>
      </c>
    </row>
    <row r="186" spans="1:12" x14ac:dyDescent="0.3">
      <c r="A186" s="2">
        <v>10</v>
      </c>
      <c r="B186" s="2" t="s">
        <v>199</v>
      </c>
      <c r="C186" s="2" t="s">
        <v>232</v>
      </c>
      <c r="D186" s="2" t="s">
        <v>1018</v>
      </c>
      <c r="E186" s="2">
        <v>18</v>
      </c>
      <c r="F186" s="2" t="s">
        <v>19</v>
      </c>
      <c r="G186" s="2">
        <v>677</v>
      </c>
      <c r="H186" s="3">
        <v>6.2476698129575008E-4</v>
      </c>
      <c r="I186" s="2">
        <v>1083604</v>
      </c>
      <c r="J186" s="2">
        <v>1900784</v>
      </c>
      <c r="K186" s="2" t="s">
        <v>2152</v>
      </c>
      <c r="L186" s="1" t="str">
        <f t="shared" si="2"/>
        <v>Nagpur 182014</v>
      </c>
    </row>
    <row r="187" spans="1:12" x14ac:dyDescent="0.3">
      <c r="A187" s="2">
        <v>10</v>
      </c>
      <c r="B187" s="2" t="s">
        <v>199</v>
      </c>
      <c r="C187" s="2" t="s">
        <v>227</v>
      </c>
      <c r="D187" s="2" t="s">
        <v>1018</v>
      </c>
      <c r="E187" s="2">
        <v>19</v>
      </c>
      <c r="F187" s="2" t="s">
        <v>19</v>
      </c>
      <c r="G187" s="2">
        <v>665</v>
      </c>
      <c r="H187" s="3">
        <v>6.1369282505417113E-4</v>
      </c>
      <c r="I187" s="2">
        <v>1083604</v>
      </c>
      <c r="J187" s="2">
        <v>1900784</v>
      </c>
      <c r="K187" s="2" t="s">
        <v>2152</v>
      </c>
      <c r="L187" s="1" t="str">
        <f t="shared" si="2"/>
        <v>Nagpur 192014</v>
      </c>
    </row>
    <row r="188" spans="1:12" x14ac:dyDescent="0.3">
      <c r="A188" s="2">
        <v>10</v>
      </c>
      <c r="B188" s="2" t="s">
        <v>199</v>
      </c>
      <c r="C188" s="2" t="s">
        <v>215</v>
      </c>
      <c r="D188" s="2" t="s">
        <v>1020</v>
      </c>
      <c r="E188" s="2">
        <v>20</v>
      </c>
      <c r="F188" s="2" t="s">
        <v>19</v>
      </c>
      <c r="G188" s="2">
        <v>659</v>
      </c>
      <c r="H188" s="3">
        <v>6.0815574693338155E-4</v>
      </c>
      <c r="I188" s="2">
        <v>1083604</v>
      </c>
      <c r="J188" s="2">
        <v>1900784</v>
      </c>
      <c r="K188" s="2" t="s">
        <v>2152</v>
      </c>
      <c r="L188" s="1" t="str">
        <f t="shared" si="2"/>
        <v>Nagpur 202014</v>
      </c>
    </row>
    <row r="189" spans="1:12" x14ac:dyDescent="0.3">
      <c r="A189" s="2">
        <v>10</v>
      </c>
      <c r="B189" s="2" t="s">
        <v>199</v>
      </c>
      <c r="C189" s="2" t="s">
        <v>209</v>
      </c>
      <c r="D189" s="2" t="s">
        <v>1018</v>
      </c>
      <c r="E189" s="2">
        <v>21</v>
      </c>
      <c r="F189" s="2" t="s">
        <v>53</v>
      </c>
      <c r="G189" s="2">
        <v>654</v>
      </c>
      <c r="H189" s="3">
        <v>6.0354151516605692E-4</v>
      </c>
      <c r="I189" s="2">
        <v>1083604</v>
      </c>
      <c r="J189" s="2">
        <v>1900784</v>
      </c>
      <c r="K189" s="2" t="s">
        <v>2152</v>
      </c>
      <c r="L189" s="1" t="str">
        <f t="shared" si="2"/>
        <v>Nagpur 212014</v>
      </c>
    </row>
    <row r="190" spans="1:12" x14ac:dyDescent="0.3">
      <c r="A190" s="2">
        <v>10</v>
      </c>
      <c r="B190" s="2" t="s">
        <v>199</v>
      </c>
      <c r="C190" s="2" t="s">
        <v>216</v>
      </c>
      <c r="D190" s="2" t="s">
        <v>1018</v>
      </c>
      <c r="E190" s="2">
        <v>22</v>
      </c>
      <c r="F190" s="2" t="s">
        <v>19</v>
      </c>
      <c r="G190" s="2">
        <v>542</v>
      </c>
      <c r="H190" s="3">
        <v>5.0018272357798611E-4</v>
      </c>
      <c r="I190" s="2">
        <v>1083604</v>
      </c>
      <c r="J190" s="2">
        <v>1900784</v>
      </c>
      <c r="K190" s="2" t="s">
        <v>2152</v>
      </c>
      <c r="L190" s="1" t="str">
        <f t="shared" si="2"/>
        <v>Nagpur 222014</v>
      </c>
    </row>
    <row r="191" spans="1:12" x14ac:dyDescent="0.3">
      <c r="A191" s="2">
        <v>10</v>
      </c>
      <c r="B191" s="2" t="s">
        <v>199</v>
      </c>
      <c r="C191" s="2" t="s">
        <v>230</v>
      </c>
      <c r="D191" s="2" t="s">
        <v>1018</v>
      </c>
      <c r="E191" s="2">
        <v>23</v>
      </c>
      <c r="F191" s="2" t="s">
        <v>19</v>
      </c>
      <c r="G191" s="2">
        <v>542</v>
      </c>
      <c r="H191" s="3">
        <v>5.0018272357798611E-4</v>
      </c>
      <c r="I191" s="2">
        <v>1083604</v>
      </c>
      <c r="J191" s="2">
        <v>1900784</v>
      </c>
      <c r="K191" s="2" t="s">
        <v>2152</v>
      </c>
      <c r="L191" s="1" t="str">
        <f t="shared" si="2"/>
        <v>Nagpur 232014</v>
      </c>
    </row>
    <row r="192" spans="1:12" x14ac:dyDescent="0.3">
      <c r="A192" s="2">
        <v>10</v>
      </c>
      <c r="B192" s="2" t="s">
        <v>199</v>
      </c>
      <c r="C192" s="2" t="s">
        <v>225</v>
      </c>
      <c r="D192" s="2" t="s">
        <v>1018</v>
      </c>
      <c r="E192" s="2">
        <v>24</v>
      </c>
      <c r="F192" s="2" t="s">
        <v>19</v>
      </c>
      <c r="G192" s="2">
        <v>538</v>
      </c>
      <c r="H192" s="3">
        <v>4.9649133816412642E-4</v>
      </c>
      <c r="I192" s="2">
        <v>1083604</v>
      </c>
      <c r="J192" s="2">
        <v>1900784</v>
      </c>
      <c r="K192" s="2" t="s">
        <v>2152</v>
      </c>
      <c r="L192" s="1" t="str">
        <f t="shared" si="2"/>
        <v>Nagpur 242014</v>
      </c>
    </row>
    <row r="193" spans="1:12" x14ac:dyDescent="0.3">
      <c r="A193" s="2">
        <v>10</v>
      </c>
      <c r="B193" s="2" t="s">
        <v>199</v>
      </c>
      <c r="C193" s="2" t="s">
        <v>229</v>
      </c>
      <c r="D193" s="2" t="s">
        <v>1018</v>
      </c>
      <c r="E193" s="2">
        <v>25</v>
      </c>
      <c r="F193" s="2" t="s">
        <v>19</v>
      </c>
      <c r="G193" s="2">
        <v>536</v>
      </c>
      <c r="H193" s="3">
        <v>4.9464564545719653E-4</v>
      </c>
      <c r="I193" s="2">
        <v>1083604</v>
      </c>
      <c r="J193" s="2">
        <v>1900784</v>
      </c>
      <c r="K193" s="2" t="s">
        <v>2152</v>
      </c>
      <c r="L193" s="1" t="str">
        <f t="shared" si="2"/>
        <v>Nagpur 252014</v>
      </c>
    </row>
    <row r="194" spans="1:12" x14ac:dyDescent="0.3">
      <c r="A194" s="2">
        <v>10</v>
      </c>
      <c r="B194" s="2" t="s">
        <v>199</v>
      </c>
      <c r="C194" s="2" t="s">
        <v>206</v>
      </c>
      <c r="D194" s="2" t="s">
        <v>1018</v>
      </c>
      <c r="E194" s="2">
        <v>26</v>
      </c>
      <c r="F194" s="2" t="s">
        <v>159</v>
      </c>
      <c r="G194" s="2">
        <v>526</v>
      </c>
      <c r="H194" s="3">
        <v>4.8541718192254737E-4</v>
      </c>
      <c r="I194" s="2">
        <v>1083604</v>
      </c>
      <c r="J194" s="2">
        <v>1900784</v>
      </c>
      <c r="K194" s="2" t="s">
        <v>2152</v>
      </c>
      <c r="L194" s="1" t="str">
        <f t="shared" si="2"/>
        <v>Nagpur 262014</v>
      </c>
    </row>
    <row r="195" spans="1:12" x14ac:dyDescent="0.3">
      <c r="A195" s="2">
        <v>10</v>
      </c>
      <c r="B195" s="2" t="s">
        <v>199</v>
      </c>
      <c r="C195" s="2" t="s">
        <v>210</v>
      </c>
      <c r="D195" s="2" t="s">
        <v>1018</v>
      </c>
      <c r="E195" s="2">
        <v>27</v>
      </c>
      <c r="F195" s="2" t="s">
        <v>80</v>
      </c>
      <c r="G195" s="2">
        <v>466</v>
      </c>
      <c r="H195" s="3">
        <v>4.3004640071465222E-4</v>
      </c>
      <c r="I195" s="2">
        <v>1083604</v>
      </c>
      <c r="J195" s="2">
        <v>1900784</v>
      </c>
      <c r="K195" s="2" t="s">
        <v>2152</v>
      </c>
      <c r="L195" s="1" t="str">
        <f t="shared" ref="L195:L258" si="3">B195&amp;E195&amp;2014</f>
        <v>Nagpur 272014</v>
      </c>
    </row>
    <row r="196" spans="1:12" x14ac:dyDescent="0.3">
      <c r="A196" s="2">
        <v>10</v>
      </c>
      <c r="B196" s="2" t="s">
        <v>199</v>
      </c>
      <c r="C196" s="2" t="s">
        <v>211</v>
      </c>
      <c r="D196" s="2" t="s">
        <v>1018</v>
      </c>
      <c r="E196" s="2">
        <v>28</v>
      </c>
      <c r="F196" s="2" t="s">
        <v>212</v>
      </c>
      <c r="G196" s="2">
        <v>452</v>
      </c>
      <c r="H196" s="3">
        <v>4.1712655176614333E-4</v>
      </c>
      <c r="I196" s="2">
        <v>1083604</v>
      </c>
      <c r="J196" s="2">
        <v>1900784</v>
      </c>
      <c r="K196" s="2" t="s">
        <v>2152</v>
      </c>
      <c r="L196" s="1" t="str">
        <f t="shared" si="3"/>
        <v>Nagpur 282014</v>
      </c>
    </row>
    <row r="197" spans="1:12" x14ac:dyDescent="0.3">
      <c r="A197" s="2">
        <v>10</v>
      </c>
      <c r="B197" s="2" t="s">
        <v>199</v>
      </c>
      <c r="C197" s="2" t="s">
        <v>224</v>
      </c>
      <c r="D197" s="2" t="s">
        <v>1018</v>
      </c>
      <c r="E197" s="2">
        <v>29</v>
      </c>
      <c r="F197" s="2" t="s">
        <v>19</v>
      </c>
      <c r="G197" s="2">
        <v>439</v>
      </c>
      <c r="H197" s="3">
        <v>4.0512954917109939E-4</v>
      </c>
      <c r="I197" s="2">
        <v>1083604</v>
      </c>
      <c r="J197" s="2">
        <v>1900784</v>
      </c>
      <c r="K197" s="2" t="s">
        <v>2152</v>
      </c>
      <c r="L197" s="1" t="str">
        <f t="shared" si="3"/>
        <v>Nagpur 292014</v>
      </c>
    </row>
    <row r="198" spans="1:12" x14ac:dyDescent="0.3">
      <c r="A198" s="2">
        <v>10</v>
      </c>
      <c r="B198" s="2" t="s">
        <v>199</v>
      </c>
      <c r="C198" s="2" t="s">
        <v>207</v>
      </c>
      <c r="D198" s="2" t="s">
        <v>1018</v>
      </c>
      <c r="E198" s="2">
        <v>30</v>
      </c>
      <c r="F198" s="2" t="s">
        <v>62</v>
      </c>
      <c r="G198" s="2">
        <v>425</v>
      </c>
      <c r="H198" s="3">
        <v>3.9220970022259055E-4</v>
      </c>
      <c r="I198" s="2">
        <v>1083604</v>
      </c>
      <c r="J198" s="2">
        <v>1900784</v>
      </c>
      <c r="K198" s="2" t="s">
        <v>2152</v>
      </c>
      <c r="L198" s="1" t="str">
        <f t="shared" si="3"/>
        <v>Nagpur 302014</v>
      </c>
    </row>
    <row r="199" spans="1:12" x14ac:dyDescent="0.3">
      <c r="A199" s="2">
        <v>10</v>
      </c>
      <c r="B199" s="2" t="s">
        <v>199</v>
      </c>
      <c r="C199" s="2" t="s">
        <v>226</v>
      </c>
      <c r="D199" s="2" t="s">
        <v>1018</v>
      </c>
      <c r="E199" s="2">
        <v>31</v>
      </c>
      <c r="F199" s="2" t="s">
        <v>19</v>
      </c>
      <c r="G199" s="2">
        <v>419</v>
      </c>
      <c r="H199" s="3">
        <v>3.8667262210180102E-4</v>
      </c>
      <c r="I199" s="2">
        <v>1083604</v>
      </c>
      <c r="J199" s="2">
        <v>1900784</v>
      </c>
      <c r="K199" s="2" t="s">
        <v>2152</v>
      </c>
      <c r="L199" s="1" t="str">
        <f t="shared" si="3"/>
        <v>Nagpur 312014</v>
      </c>
    </row>
    <row r="200" spans="1:12" x14ac:dyDescent="0.3">
      <c r="A200" s="2">
        <v>10</v>
      </c>
      <c r="B200" s="2" t="s">
        <v>199</v>
      </c>
      <c r="C200" s="2" t="s">
        <v>222</v>
      </c>
      <c r="D200" s="2" t="s">
        <v>1018</v>
      </c>
      <c r="E200" s="2">
        <v>32</v>
      </c>
      <c r="F200" s="2" t="s">
        <v>19</v>
      </c>
      <c r="G200" s="2">
        <v>415</v>
      </c>
      <c r="H200" s="3">
        <v>3.8298123668794134E-4</v>
      </c>
      <c r="I200" s="2">
        <v>1083604</v>
      </c>
      <c r="J200" s="2">
        <v>1900784</v>
      </c>
      <c r="K200" s="2" t="s">
        <v>2152</v>
      </c>
      <c r="L200" s="1" t="str">
        <f t="shared" si="3"/>
        <v>Nagpur 322014</v>
      </c>
    </row>
    <row r="201" spans="1:12" x14ac:dyDescent="0.3">
      <c r="A201" s="2">
        <v>10</v>
      </c>
      <c r="B201" s="2" t="s">
        <v>199</v>
      </c>
      <c r="C201" s="2" t="s">
        <v>223</v>
      </c>
      <c r="D201" s="2" t="s">
        <v>1018</v>
      </c>
      <c r="E201" s="2">
        <v>33</v>
      </c>
      <c r="F201" s="2" t="s">
        <v>19</v>
      </c>
      <c r="G201" s="2">
        <v>390</v>
      </c>
      <c r="H201" s="3">
        <v>3.599100778513184E-4</v>
      </c>
      <c r="I201" s="2">
        <v>1083604</v>
      </c>
      <c r="J201" s="2">
        <v>1900784</v>
      </c>
      <c r="K201" s="2" t="s">
        <v>2152</v>
      </c>
      <c r="L201" s="1" t="str">
        <f t="shared" si="3"/>
        <v>Nagpur 332014</v>
      </c>
    </row>
    <row r="202" spans="1:12" x14ac:dyDescent="0.3">
      <c r="A202" s="2">
        <v>10</v>
      </c>
      <c r="B202" s="2" t="s">
        <v>199</v>
      </c>
      <c r="C202" s="2" t="s">
        <v>214</v>
      </c>
      <c r="D202" s="2" t="s">
        <v>1018</v>
      </c>
      <c r="E202" s="2">
        <v>34</v>
      </c>
      <c r="F202" s="2" t="s">
        <v>19</v>
      </c>
      <c r="G202" s="2">
        <v>373</v>
      </c>
      <c r="H202" s="3">
        <v>3.4422168984241477E-4</v>
      </c>
      <c r="I202" s="2">
        <v>1083604</v>
      </c>
      <c r="J202" s="2">
        <v>1900784</v>
      </c>
      <c r="K202" s="2" t="s">
        <v>2152</v>
      </c>
      <c r="L202" s="1" t="str">
        <f t="shared" si="3"/>
        <v>Nagpur 342014</v>
      </c>
    </row>
    <row r="203" spans="1:12" x14ac:dyDescent="0.3">
      <c r="A203" s="2">
        <v>11</v>
      </c>
      <c r="B203" s="2" t="s">
        <v>235</v>
      </c>
      <c r="C203" s="2" t="s">
        <v>236</v>
      </c>
      <c r="D203" s="2" t="s">
        <v>1018</v>
      </c>
      <c r="E203" s="2">
        <v>1</v>
      </c>
      <c r="F203" s="2" t="s">
        <v>9</v>
      </c>
      <c r="G203" s="2">
        <v>605686</v>
      </c>
      <c r="H203" s="3">
        <v>0.50630323224031615</v>
      </c>
      <c r="I203" s="2">
        <v>1196291</v>
      </c>
      <c r="J203" s="2">
        <v>1655852</v>
      </c>
      <c r="K203" s="2" t="s">
        <v>2152</v>
      </c>
      <c r="L203" s="1" t="str">
        <f t="shared" si="3"/>
        <v>Bhandara - gondiya12014</v>
      </c>
    </row>
    <row r="204" spans="1:12" x14ac:dyDescent="0.3">
      <c r="A204" s="2">
        <v>11</v>
      </c>
      <c r="B204" s="2" t="s">
        <v>235</v>
      </c>
      <c r="C204" s="2" t="s">
        <v>237</v>
      </c>
      <c r="D204" s="2" t="s">
        <v>1018</v>
      </c>
      <c r="E204" s="2">
        <v>2</v>
      </c>
      <c r="F204" s="2" t="s">
        <v>51</v>
      </c>
      <c r="G204" s="2">
        <v>456450</v>
      </c>
      <c r="H204" s="3">
        <v>0.38155432081324692</v>
      </c>
      <c r="I204" s="2">
        <v>1196291</v>
      </c>
      <c r="J204" s="2">
        <v>1655852</v>
      </c>
      <c r="K204" s="2" t="s">
        <v>2152</v>
      </c>
      <c r="L204" s="1" t="str">
        <f t="shared" si="3"/>
        <v>Bhandara - gondiya22014</v>
      </c>
    </row>
    <row r="205" spans="1:12" x14ac:dyDescent="0.3">
      <c r="A205" s="2">
        <v>11</v>
      </c>
      <c r="B205" s="2" t="s">
        <v>235</v>
      </c>
      <c r="C205" s="2" t="s">
        <v>238</v>
      </c>
      <c r="D205" s="2" t="s">
        <v>1018</v>
      </c>
      <c r="E205" s="2">
        <v>3</v>
      </c>
      <c r="F205" s="2" t="s">
        <v>11</v>
      </c>
      <c r="G205" s="2">
        <v>50943</v>
      </c>
      <c r="H205" s="3">
        <v>4.2584120418861296E-2</v>
      </c>
      <c r="I205" s="2">
        <v>1196291</v>
      </c>
      <c r="J205" s="2">
        <v>1655852</v>
      </c>
      <c r="K205" s="2" t="s">
        <v>2152</v>
      </c>
      <c r="L205" s="1" t="str">
        <f t="shared" si="3"/>
        <v>Bhandara - gondiya32014</v>
      </c>
    </row>
    <row r="206" spans="1:12" x14ac:dyDescent="0.3">
      <c r="A206" s="2">
        <v>11</v>
      </c>
      <c r="B206" s="2" t="s">
        <v>235</v>
      </c>
      <c r="C206" s="2" t="s">
        <v>254</v>
      </c>
      <c r="D206" s="2" t="s">
        <v>1018</v>
      </c>
      <c r="E206" s="2">
        <v>4</v>
      </c>
      <c r="F206" s="2" t="s">
        <v>19</v>
      </c>
      <c r="G206" s="2">
        <v>10133</v>
      </c>
      <c r="H206" s="3">
        <v>8.4703470978215161E-3</v>
      </c>
      <c r="I206" s="2">
        <v>1196291</v>
      </c>
      <c r="J206" s="2">
        <v>1655852</v>
      </c>
      <c r="K206" s="2" t="s">
        <v>2152</v>
      </c>
      <c r="L206" s="1" t="str">
        <f t="shared" si="3"/>
        <v>Bhandara - gondiya42014</v>
      </c>
    </row>
    <row r="207" spans="1:12" x14ac:dyDescent="0.3">
      <c r="A207" s="2">
        <v>11</v>
      </c>
      <c r="B207" s="2" t="s">
        <v>235</v>
      </c>
      <c r="C207" s="2" t="s">
        <v>259</v>
      </c>
      <c r="D207" s="2" t="s">
        <v>1018</v>
      </c>
      <c r="E207" s="2">
        <v>5</v>
      </c>
      <c r="F207" s="2" t="s">
        <v>19</v>
      </c>
      <c r="G207" s="2">
        <v>10124</v>
      </c>
      <c r="H207" s="3">
        <v>8.4628238446999935E-3</v>
      </c>
      <c r="I207" s="2">
        <v>1196291</v>
      </c>
      <c r="J207" s="2">
        <v>1655852</v>
      </c>
      <c r="K207" s="2" t="s">
        <v>2152</v>
      </c>
      <c r="L207" s="1" t="str">
        <f t="shared" si="3"/>
        <v>Bhandara - gondiya52014</v>
      </c>
    </row>
    <row r="208" spans="1:12" x14ac:dyDescent="0.3">
      <c r="A208" s="2">
        <v>11</v>
      </c>
      <c r="B208" s="2" t="s">
        <v>235</v>
      </c>
      <c r="C208" s="2" t="s">
        <v>253</v>
      </c>
      <c r="D208" s="2" t="s">
        <v>1018</v>
      </c>
      <c r="E208" s="2">
        <v>6</v>
      </c>
      <c r="F208" s="2" t="s">
        <v>19</v>
      </c>
      <c r="G208" s="2">
        <v>9736</v>
      </c>
      <c r="H208" s="3">
        <v>8.138488043460998E-3</v>
      </c>
      <c r="I208" s="2">
        <v>1196291</v>
      </c>
      <c r="J208" s="2">
        <v>1655852</v>
      </c>
      <c r="K208" s="2" t="s">
        <v>2152</v>
      </c>
      <c r="L208" s="1" t="str">
        <f t="shared" si="3"/>
        <v>Bhandara - gondiya62014</v>
      </c>
    </row>
    <row r="209" spans="1:12" x14ac:dyDescent="0.3">
      <c r="A209" s="2">
        <v>11</v>
      </c>
      <c r="B209" s="2" t="s">
        <v>235</v>
      </c>
      <c r="C209" s="2" t="s">
        <v>245</v>
      </c>
      <c r="D209" s="2" t="s">
        <v>1018</v>
      </c>
      <c r="E209" s="2">
        <v>7</v>
      </c>
      <c r="F209" s="2" t="s">
        <v>17</v>
      </c>
      <c r="G209" s="2">
        <v>8636</v>
      </c>
      <c r="H209" s="3">
        <v>7.2189793286081732E-3</v>
      </c>
      <c r="I209" s="2">
        <v>1196291</v>
      </c>
      <c r="J209" s="2">
        <v>1655852</v>
      </c>
      <c r="K209" s="2" t="s">
        <v>2152</v>
      </c>
      <c r="L209" s="1" t="str">
        <f t="shared" si="3"/>
        <v>Bhandara - gondiya72014</v>
      </c>
    </row>
    <row r="210" spans="1:12" x14ac:dyDescent="0.3">
      <c r="A210" s="2">
        <v>11</v>
      </c>
      <c r="B210" s="2" t="s">
        <v>235</v>
      </c>
      <c r="C210" s="2" t="s">
        <v>255</v>
      </c>
      <c r="D210" s="2" t="s">
        <v>1018</v>
      </c>
      <c r="E210" s="2">
        <v>8</v>
      </c>
      <c r="F210" s="2" t="s">
        <v>19</v>
      </c>
      <c r="G210" s="2">
        <v>6128</v>
      </c>
      <c r="H210" s="3">
        <v>5.1224994587437339E-3</v>
      </c>
      <c r="I210" s="2">
        <v>1196291</v>
      </c>
      <c r="J210" s="2">
        <v>1655852</v>
      </c>
      <c r="K210" s="2" t="s">
        <v>2152</v>
      </c>
      <c r="L210" s="1" t="str">
        <f t="shared" si="3"/>
        <v>Bhandara - gondiya82014</v>
      </c>
    </row>
    <row r="211" spans="1:12" x14ac:dyDescent="0.3">
      <c r="A211" s="2">
        <v>11</v>
      </c>
      <c r="B211" s="2" t="s">
        <v>235</v>
      </c>
      <c r="C211" s="2" t="s">
        <v>251</v>
      </c>
      <c r="D211" s="2" t="s">
        <v>1018</v>
      </c>
      <c r="E211" s="2">
        <v>9</v>
      </c>
      <c r="F211" s="2" t="s">
        <v>19</v>
      </c>
      <c r="G211" s="2">
        <v>5941</v>
      </c>
      <c r="H211" s="3">
        <v>4.9661829772187534E-3</v>
      </c>
      <c r="I211" s="2">
        <v>1196291</v>
      </c>
      <c r="J211" s="2">
        <v>1655852</v>
      </c>
      <c r="K211" s="2" t="s">
        <v>2152</v>
      </c>
      <c r="L211" s="1" t="str">
        <f t="shared" si="3"/>
        <v>Bhandara - gondiya92014</v>
      </c>
    </row>
    <row r="212" spans="1:12" x14ac:dyDescent="0.3">
      <c r="A212" s="2">
        <v>11</v>
      </c>
      <c r="B212" s="2" t="s">
        <v>235</v>
      </c>
      <c r="C212" s="2" t="s">
        <v>252</v>
      </c>
      <c r="D212" s="2" t="s">
        <v>1018</v>
      </c>
      <c r="E212" s="2">
        <v>10</v>
      </c>
      <c r="F212" s="2" t="s">
        <v>19</v>
      </c>
      <c r="G212" s="2">
        <v>4417</v>
      </c>
      <c r="H212" s="3">
        <v>3.6922454486408409E-3</v>
      </c>
      <c r="I212" s="2">
        <v>1196291</v>
      </c>
      <c r="J212" s="2">
        <v>1655852</v>
      </c>
      <c r="K212" s="2" t="s">
        <v>2152</v>
      </c>
      <c r="L212" s="1" t="str">
        <f t="shared" si="3"/>
        <v>Bhandara - gondiya102014</v>
      </c>
    </row>
    <row r="213" spans="1:12" x14ac:dyDescent="0.3">
      <c r="A213" s="2">
        <v>11</v>
      </c>
      <c r="B213" s="2" t="s">
        <v>235</v>
      </c>
      <c r="C213" s="2" t="s">
        <v>262</v>
      </c>
      <c r="D213" s="2" t="s">
        <v>1018</v>
      </c>
      <c r="E213" s="2">
        <v>11</v>
      </c>
      <c r="F213" s="2" t="s">
        <v>19</v>
      </c>
      <c r="G213" s="2">
        <v>4169</v>
      </c>
      <c r="H213" s="3">
        <v>3.484938029292204E-3</v>
      </c>
      <c r="I213" s="2">
        <v>1196291</v>
      </c>
      <c r="J213" s="2">
        <v>1655852</v>
      </c>
      <c r="K213" s="2" t="s">
        <v>2152</v>
      </c>
      <c r="L213" s="1" t="str">
        <f t="shared" si="3"/>
        <v>Bhandara - gondiya112014</v>
      </c>
    </row>
    <row r="214" spans="1:12" x14ac:dyDescent="0.3">
      <c r="A214" s="2">
        <v>11</v>
      </c>
      <c r="B214" s="2" t="s">
        <v>235</v>
      </c>
      <c r="C214" s="2" t="str">
        <f>"NOTA"&amp;B214</f>
        <v>NOTABhandara - gondiya</v>
      </c>
      <c r="D214" s="2" t="s">
        <v>7923</v>
      </c>
      <c r="E214" s="2">
        <v>12</v>
      </c>
      <c r="F214" s="2" t="s">
        <v>22</v>
      </c>
      <c r="G214" s="2">
        <v>4030</v>
      </c>
      <c r="H214" s="3">
        <v>3.3687455644153472E-3</v>
      </c>
      <c r="I214" s="2">
        <v>1196291</v>
      </c>
      <c r="J214" s="2">
        <v>1655852</v>
      </c>
      <c r="K214" s="2" t="s">
        <v>2152</v>
      </c>
      <c r="L214" s="1" t="str">
        <f t="shared" si="3"/>
        <v>Bhandara - gondiya122014</v>
      </c>
    </row>
    <row r="215" spans="1:12" x14ac:dyDescent="0.3">
      <c r="A215" s="2">
        <v>11</v>
      </c>
      <c r="B215" s="2" t="s">
        <v>235</v>
      </c>
      <c r="C215" s="2" t="s">
        <v>244</v>
      </c>
      <c r="D215" s="2" t="s">
        <v>1020</v>
      </c>
      <c r="E215" s="2">
        <v>13</v>
      </c>
      <c r="F215" s="2" t="s">
        <v>13</v>
      </c>
      <c r="G215" s="2">
        <v>1955</v>
      </c>
      <c r="H215" s="3">
        <v>1.6342177613975196E-3</v>
      </c>
      <c r="I215" s="2">
        <v>1196291</v>
      </c>
      <c r="J215" s="2">
        <v>1655852</v>
      </c>
      <c r="K215" s="2" t="s">
        <v>2152</v>
      </c>
      <c r="L215" s="1" t="str">
        <f t="shared" si="3"/>
        <v>Bhandara - gondiya132014</v>
      </c>
    </row>
    <row r="216" spans="1:12" x14ac:dyDescent="0.3">
      <c r="A216" s="2">
        <v>11</v>
      </c>
      <c r="B216" s="2" t="s">
        <v>235</v>
      </c>
      <c r="C216" s="2" t="s">
        <v>250</v>
      </c>
      <c r="D216" s="2" t="s">
        <v>1018</v>
      </c>
      <c r="E216" s="2">
        <v>14</v>
      </c>
      <c r="F216" s="2" t="s">
        <v>19</v>
      </c>
      <c r="G216" s="2">
        <v>1876</v>
      </c>
      <c r="H216" s="3">
        <v>1.5681803173308168E-3</v>
      </c>
      <c r="I216" s="2">
        <v>1196291</v>
      </c>
      <c r="J216" s="2">
        <v>1655852</v>
      </c>
      <c r="K216" s="2" t="s">
        <v>2152</v>
      </c>
      <c r="L216" s="1" t="str">
        <f t="shared" si="3"/>
        <v>Bhandara - gondiya142014</v>
      </c>
    </row>
    <row r="217" spans="1:12" x14ac:dyDescent="0.3">
      <c r="A217" s="2">
        <v>11</v>
      </c>
      <c r="B217" s="2" t="s">
        <v>235</v>
      </c>
      <c r="C217" s="2" t="s">
        <v>256</v>
      </c>
      <c r="D217" s="2" t="s">
        <v>1018</v>
      </c>
      <c r="E217" s="2">
        <v>15</v>
      </c>
      <c r="F217" s="2" t="s">
        <v>19</v>
      </c>
      <c r="G217" s="2">
        <v>1729</v>
      </c>
      <c r="H217" s="3">
        <v>1.4453005163459392E-3</v>
      </c>
      <c r="I217" s="2">
        <v>1196291</v>
      </c>
      <c r="J217" s="2">
        <v>1655852</v>
      </c>
      <c r="K217" s="2" t="s">
        <v>2152</v>
      </c>
      <c r="L217" s="1" t="str">
        <f t="shared" si="3"/>
        <v>Bhandara - gondiya152014</v>
      </c>
    </row>
    <row r="218" spans="1:12" x14ac:dyDescent="0.3">
      <c r="A218" s="2">
        <v>11</v>
      </c>
      <c r="B218" s="2" t="s">
        <v>235</v>
      </c>
      <c r="C218" s="2" t="s">
        <v>249</v>
      </c>
      <c r="D218" s="2" t="s">
        <v>1018</v>
      </c>
      <c r="E218" s="2">
        <v>16</v>
      </c>
      <c r="F218" s="2" t="s">
        <v>80</v>
      </c>
      <c r="G218" s="2">
        <v>1577</v>
      </c>
      <c r="H218" s="3">
        <v>1.3182411302935489E-3</v>
      </c>
      <c r="I218" s="2">
        <v>1196291</v>
      </c>
      <c r="J218" s="2">
        <v>1655852</v>
      </c>
      <c r="K218" s="2" t="s">
        <v>2152</v>
      </c>
      <c r="L218" s="1" t="str">
        <f t="shared" si="3"/>
        <v>Bhandara - gondiya162014</v>
      </c>
    </row>
    <row r="219" spans="1:12" x14ac:dyDescent="0.3">
      <c r="A219" s="2">
        <v>11</v>
      </c>
      <c r="B219" s="2" t="s">
        <v>235</v>
      </c>
      <c r="C219" s="2" t="s">
        <v>239</v>
      </c>
      <c r="D219" s="2" t="s">
        <v>1018</v>
      </c>
      <c r="E219" s="2">
        <v>17</v>
      </c>
      <c r="F219" s="2" t="s">
        <v>15</v>
      </c>
      <c r="G219" s="2">
        <v>1542</v>
      </c>
      <c r="H219" s="3">
        <v>1.288984034820959E-3</v>
      </c>
      <c r="I219" s="2">
        <v>1196291</v>
      </c>
      <c r="J219" s="2">
        <v>1655852</v>
      </c>
      <c r="K219" s="2" t="s">
        <v>2152</v>
      </c>
      <c r="L219" s="1" t="str">
        <f t="shared" si="3"/>
        <v>Bhandara - gondiya172014</v>
      </c>
    </row>
    <row r="220" spans="1:12" x14ac:dyDescent="0.3">
      <c r="A220" s="2">
        <v>11</v>
      </c>
      <c r="B220" s="2" t="s">
        <v>235</v>
      </c>
      <c r="C220" s="2" t="s">
        <v>243</v>
      </c>
      <c r="D220" s="2" t="s">
        <v>1018</v>
      </c>
      <c r="E220" s="2">
        <v>18</v>
      </c>
      <c r="F220" s="2" t="s">
        <v>159</v>
      </c>
      <c r="G220" s="2">
        <v>1541</v>
      </c>
      <c r="H220" s="3">
        <v>1.2881481178074565E-3</v>
      </c>
      <c r="I220" s="2">
        <v>1196291</v>
      </c>
      <c r="J220" s="2">
        <v>1655852</v>
      </c>
      <c r="K220" s="2" t="s">
        <v>2152</v>
      </c>
      <c r="L220" s="1" t="str">
        <f t="shared" si="3"/>
        <v>Bhandara - gondiya182014</v>
      </c>
    </row>
    <row r="221" spans="1:12" x14ac:dyDescent="0.3">
      <c r="A221" s="2">
        <v>11</v>
      </c>
      <c r="B221" s="2" t="s">
        <v>235</v>
      </c>
      <c r="C221" s="2" t="s">
        <v>263</v>
      </c>
      <c r="D221" s="2" t="s">
        <v>1020</v>
      </c>
      <c r="E221" s="2">
        <v>19</v>
      </c>
      <c r="F221" s="2" t="s">
        <v>19</v>
      </c>
      <c r="G221" s="2">
        <v>1477</v>
      </c>
      <c r="H221" s="3">
        <v>1.2346494289432923E-3</v>
      </c>
      <c r="I221" s="2">
        <v>1196291</v>
      </c>
      <c r="J221" s="2">
        <v>1655852</v>
      </c>
      <c r="K221" s="2" t="s">
        <v>2152</v>
      </c>
      <c r="L221" s="1" t="str">
        <f t="shared" si="3"/>
        <v>Bhandara - gondiya192014</v>
      </c>
    </row>
    <row r="222" spans="1:12" x14ac:dyDescent="0.3">
      <c r="A222" s="2">
        <v>11</v>
      </c>
      <c r="B222" s="2" t="s">
        <v>235</v>
      </c>
      <c r="C222" s="2" t="s">
        <v>246</v>
      </c>
      <c r="D222" s="2" t="s">
        <v>1018</v>
      </c>
      <c r="E222" s="2">
        <v>20</v>
      </c>
      <c r="F222" s="2" t="s">
        <v>109</v>
      </c>
      <c r="G222" s="2">
        <v>1428</v>
      </c>
      <c r="H222" s="3">
        <v>1.1936894952816663E-3</v>
      </c>
      <c r="I222" s="2">
        <v>1196291</v>
      </c>
      <c r="J222" s="2">
        <v>1655852</v>
      </c>
      <c r="K222" s="2" t="s">
        <v>2152</v>
      </c>
      <c r="L222" s="1" t="str">
        <f t="shared" si="3"/>
        <v>Bhandara - gondiya202014</v>
      </c>
    </row>
    <row r="223" spans="1:12" x14ac:dyDescent="0.3">
      <c r="A223" s="2">
        <v>11</v>
      </c>
      <c r="B223" s="2" t="s">
        <v>235</v>
      </c>
      <c r="C223" s="2" t="s">
        <v>257</v>
      </c>
      <c r="D223" s="2" t="s">
        <v>1018</v>
      </c>
      <c r="E223" s="2">
        <v>21</v>
      </c>
      <c r="F223" s="2" t="s">
        <v>19</v>
      </c>
      <c r="G223" s="2">
        <v>1380</v>
      </c>
      <c r="H223" s="3">
        <v>1.1535654786335432E-3</v>
      </c>
      <c r="I223" s="2">
        <v>1196291</v>
      </c>
      <c r="J223" s="2">
        <v>1655852</v>
      </c>
      <c r="K223" s="2" t="s">
        <v>2152</v>
      </c>
      <c r="L223" s="1" t="str">
        <f t="shared" si="3"/>
        <v>Bhandara - gondiya212014</v>
      </c>
    </row>
    <row r="224" spans="1:12" x14ac:dyDescent="0.3">
      <c r="A224" s="2">
        <v>11</v>
      </c>
      <c r="B224" s="2" t="s">
        <v>235</v>
      </c>
      <c r="C224" s="2" t="s">
        <v>242</v>
      </c>
      <c r="D224" s="2" t="s">
        <v>1018</v>
      </c>
      <c r="E224" s="2">
        <v>22</v>
      </c>
      <c r="F224" s="2" t="s">
        <v>31</v>
      </c>
      <c r="G224" s="2">
        <v>1259</v>
      </c>
      <c r="H224" s="3">
        <v>1.0524195199997325E-3</v>
      </c>
      <c r="I224" s="2">
        <v>1196291</v>
      </c>
      <c r="J224" s="2">
        <v>1655852</v>
      </c>
      <c r="K224" s="2" t="s">
        <v>2152</v>
      </c>
      <c r="L224" s="1" t="str">
        <f t="shared" si="3"/>
        <v>Bhandara - gondiya222014</v>
      </c>
    </row>
    <row r="225" spans="1:12" x14ac:dyDescent="0.3">
      <c r="A225" s="2">
        <v>11</v>
      </c>
      <c r="B225" s="2" t="s">
        <v>235</v>
      </c>
      <c r="C225" s="2" t="s">
        <v>240</v>
      </c>
      <c r="D225" s="2" t="s">
        <v>1018</v>
      </c>
      <c r="E225" s="2">
        <v>23</v>
      </c>
      <c r="F225" s="2" t="s">
        <v>241</v>
      </c>
      <c r="G225" s="2">
        <v>1077</v>
      </c>
      <c r="H225" s="3">
        <v>9.0028262354226521E-4</v>
      </c>
      <c r="I225" s="2">
        <v>1196291</v>
      </c>
      <c r="J225" s="2">
        <v>1655852</v>
      </c>
      <c r="K225" s="2" t="s">
        <v>2152</v>
      </c>
      <c r="L225" s="1" t="str">
        <f t="shared" si="3"/>
        <v>Bhandara - gondiya232014</v>
      </c>
    </row>
    <row r="226" spans="1:12" x14ac:dyDescent="0.3">
      <c r="A226" s="2">
        <v>11</v>
      </c>
      <c r="B226" s="2" t="s">
        <v>235</v>
      </c>
      <c r="C226" s="2" t="s">
        <v>247</v>
      </c>
      <c r="D226" s="2" t="s">
        <v>1018</v>
      </c>
      <c r="E226" s="2">
        <v>24</v>
      </c>
      <c r="F226" s="2" t="s">
        <v>248</v>
      </c>
      <c r="G226" s="2">
        <v>987</v>
      </c>
      <c r="H226" s="3">
        <v>8.2505009232703417E-4</v>
      </c>
      <c r="I226" s="2">
        <v>1196291</v>
      </c>
      <c r="J226" s="2">
        <v>1655852</v>
      </c>
      <c r="K226" s="2" t="s">
        <v>2152</v>
      </c>
      <c r="L226" s="1" t="str">
        <f t="shared" si="3"/>
        <v>Bhandara - gondiya242014</v>
      </c>
    </row>
    <row r="227" spans="1:12" x14ac:dyDescent="0.3">
      <c r="A227" s="2">
        <v>11</v>
      </c>
      <c r="B227" s="2" t="s">
        <v>235</v>
      </c>
      <c r="C227" s="2" t="s">
        <v>258</v>
      </c>
      <c r="D227" s="2" t="s">
        <v>1018</v>
      </c>
      <c r="E227" s="2">
        <v>25</v>
      </c>
      <c r="F227" s="2" t="s">
        <v>19</v>
      </c>
      <c r="G227" s="2">
        <v>899</v>
      </c>
      <c r="H227" s="3">
        <v>7.5148939513880822E-4</v>
      </c>
      <c r="I227" s="2">
        <v>1196291</v>
      </c>
      <c r="J227" s="2">
        <v>1655852</v>
      </c>
      <c r="K227" s="2" t="s">
        <v>2152</v>
      </c>
      <c r="L227" s="1" t="str">
        <f t="shared" si="3"/>
        <v>Bhandara - gondiya252014</v>
      </c>
    </row>
    <row r="228" spans="1:12" x14ac:dyDescent="0.3">
      <c r="A228" s="2">
        <v>11</v>
      </c>
      <c r="B228" s="2" t="s">
        <v>235</v>
      </c>
      <c r="C228" s="2" t="s">
        <v>260</v>
      </c>
      <c r="D228" s="2" t="s">
        <v>1020</v>
      </c>
      <c r="E228" s="2">
        <v>26</v>
      </c>
      <c r="F228" s="2" t="s">
        <v>19</v>
      </c>
      <c r="G228" s="2">
        <v>594</v>
      </c>
      <c r="H228" s="3">
        <v>4.9653470602052511E-4</v>
      </c>
      <c r="I228" s="2">
        <v>1196291</v>
      </c>
      <c r="J228" s="2">
        <v>1655852</v>
      </c>
      <c r="K228" s="2" t="s">
        <v>2152</v>
      </c>
      <c r="L228" s="1" t="str">
        <f t="shared" si="3"/>
        <v>Bhandara - gondiya262014</v>
      </c>
    </row>
    <row r="229" spans="1:12" x14ac:dyDescent="0.3">
      <c r="A229" s="2">
        <v>11</v>
      </c>
      <c r="B229" s="2" t="s">
        <v>235</v>
      </c>
      <c r="C229" s="2" t="s">
        <v>261</v>
      </c>
      <c r="D229" s="2" t="s">
        <v>1018</v>
      </c>
      <c r="E229" s="2">
        <v>27</v>
      </c>
      <c r="F229" s="2" t="s">
        <v>19</v>
      </c>
      <c r="G229" s="2">
        <v>577</v>
      </c>
      <c r="H229" s="3">
        <v>4.8232411679098147E-4</v>
      </c>
      <c r="I229" s="2">
        <v>1196291</v>
      </c>
      <c r="J229" s="2">
        <v>1655852</v>
      </c>
      <c r="K229" s="2" t="s">
        <v>2152</v>
      </c>
      <c r="L229" s="1" t="str">
        <f t="shared" si="3"/>
        <v>Bhandara - gondiya272014</v>
      </c>
    </row>
    <row r="230" spans="1:12" x14ac:dyDescent="0.3">
      <c r="A230" s="2">
        <v>12</v>
      </c>
      <c r="B230" s="2" t="s">
        <v>264</v>
      </c>
      <c r="C230" s="2" t="s">
        <v>265</v>
      </c>
      <c r="D230" s="2" t="s">
        <v>1018</v>
      </c>
      <c r="E230" s="2">
        <v>1</v>
      </c>
      <c r="F230" s="2" t="s">
        <v>9</v>
      </c>
      <c r="G230" s="2">
        <v>535616</v>
      </c>
      <c r="H230" s="3">
        <v>0.52176674528003208</v>
      </c>
      <c r="I230" s="2">
        <v>1026543</v>
      </c>
      <c r="J230" s="2">
        <v>1468437</v>
      </c>
      <c r="K230" s="2" t="s">
        <v>2152</v>
      </c>
      <c r="L230" s="1" t="str">
        <f t="shared" si="3"/>
        <v>Gadchiroli-Chimur12014</v>
      </c>
    </row>
    <row r="231" spans="1:12" x14ac:dyDescent="0.3">
      <c r="A231" s="2">
        <v>12</v>
      </c>
      <c r="B231" s="2" t="s">
        <v>264</v>
      </c>
      <c r="C231" s="2" t="s">
        <v>268</v>
      </c>
      <c r="D231" s="2" t="s">
        <v>1018</v>
      </c>
      <c r="E231" s="2">
        <v>2</v>
      </c>
      <c r="F231" s="2" t="s">
        <v>7</v>
      </c>
      <c r="G231" s="2">
        <v>298976</v>
      </c>
      <c r="H231" s="3">
        <v>0.29124547145126894</v>
      </c>
      <c r="I231" s="2">
        <v>1026543</v>
      </c>
      <c r="J231" s="2">
        <v>1468437</v>
      </c>
      <c r="K231" s="2" t="s">
        <v>2152</v>
      </c>
      <c r="L231" s="1" t="str">
        <f t="shared" si="3"/>
        <v>Gadchiroli-Chimur22014</v>
      </c>
    </row>
    <row r="232" spans="1:12" x14ac:dyDescent="0.3">
      <c r="A232" s="2">
        <v>12</v>
      </c>
      <c r="B232" s="2" t="s">
        <v>264</v>
      </c>
      <c r="C232" s="2" t="s">
        <v>269</v>
      </c>
      <c r="D232" s="2" t="s">
        <v>1018</v>
      </c>
      <c r="E232" s="2">
        <v>3</v>
      </c>
      <c r="F232" s="2" t="s">
        <v>11</v>
      </c>
      <c r="G232" s="2">
        <v>66877</v>
      </c>
      <c r="H232" s="3">
        <v>6.5147782411452804E-2</v>
      </c>
      <c r="I232" s="2">
        <v>1026543</v>
      </c>
      <c r="J232" s="2">
        <v>1468437</v>
      </c>
      <c r="K232" s="2" t="s">
        <v>2152</v>
      </c>
      <c r="L232" s="1" t="str">
        <f t="shared" si="3"/>
        <v>Gadchiroli-Chimur32014</v>
      </c>
    </row>
    <row r="233" spans="1:12" x14ac:dyDescent="0.3">
      <c r="A233" s="2">
        <v>12</v>
      </c>
      <c r="B233" s="2" t="s">
        <v>264</v>
      </c>
      <c r="C233" s="2" t="s">
        <v>270</v>
      </c>
      <c r="D233" s="2" t="s">
        <v>1018</v>
      </c>
      <c r="E233" s="2">
        <v>4</v>
      </c>
      <c r="F233" s="2" t="s">
        <v>17</v>
      </c>
      <c r="G233" s="2">
        <v>45421</v>
      </c>
      <c r="H233" s="3">
        <v>4.4246563465923983E-2</v>
      </c>
      <c r="I233" s="2">
        <v>1026543</v>
      </c>
      <c r="J233" s="2">
        <v>1468437</v>
      </c>
      <c r="K233" s="2" t="s">
        <v>2152</v>
      </c>
      <c r="L233" s="1" t="str">
        <f t="shared" si="3"/>
        <v>Gadchiroli-Chimur42014</v>
      </c>
    </row>
    <row r="234" spans="1:12" x14ac:dyDescent="0.3">
      <c r="A234" s="2">
        <v>12</v>
      </c>
      <c r="B234" s="2" t="s">
        <v>264</v>
      </c>
      <c r="C234" s="2" t="str">
        <f>"NOTA"&amp;B234</f>
        <v>NOTAGadchiroli-Chimur</v>
      </c>
      <c r="D234" s="2" t="s">
        <v>7923</v>
      </c>
      <c r="E234" s="2">
        <v>5</v>
      </c>
      <c r="F234" s="2" t="s">
        <v>22</v>
      </c>
      <c r="G234" s="2">
        <v>24479</v>
      </c>
      <c r="H234" s="3">
        <v>2.3846054183799412E-2</v>
      </c>
      <c r="I234" s="2">
        <v>1026543</v>
      </c>
      <c r="J234" s="2">
        <v>1468437</v>
      </c>
      <c r="K234" s="2" t="s">
        <v>2152</v>
      </c>
      <c r="L234" s="1" t="str">
        <f t="shared" si="3"/>
        <v>Gadchiroli-Chimur52014</v>
      </c>
    </row>
    <row r="235" spans="1:12" x14ac:dyDescent="0.3">
      <c r="A235" s="2">
        <v>12</v>
      </c>
      <c r="B235" s="2" t="s">
        <v>264</v>
      </c>
      <c r="C235" s="2" t="s">
        <v>266</v>
      </c>
      <c r="D235" s="2" t="s">
        <v>1018</v>
      </c>
      <c r="E235" s="2">
        <v>6</v>
      </c>
      <c r="F235" s="2" t="s">
        <v>267</v>
      </c>
      <c r="G235" s="2">
        <v>22510</v>
      </c>
      <c r="H235" s="3">
        <v>2.1927965998501768E-2</v>
      </c>
      <c r="I235" s="2">
        <v>1026543</v>
      </c>
      <c r="J235" s="2">
        <v>1468437</v>
      </c>
      <c r="K235" s="2" t="s">
        <v>2152</v>
      </c>
      <c r="L235" s="1" t="str">
        <f t="shared" si="3"/>
        <v>Gadchiroli-Chimur62014</v>
      </c>
    </row>
    <row r="236" spans="1:12" x14ac:dyDescent="0.3">
      <c r="A236" s="2">
        <v>12</v>
      </c>
      <c r="B236" s="2" t="s">
        <v>264</v>
      </c>
      <c r="C236" s="2" t="s">
        <v>275</v>
      </c>
      <c r="D236" s="2" t="s">
        <v>1018</v>
      </c>
      <c r="E236" s="2">
        <v>7</v>
      </c>
      <c r="F236" s="2" t="s">
        <v>276</v>
      </c>
      <c r="G236" s="2">
        <v>8155</v>
      </c>
      <c r="H236" s="3">
        <v>7.9441387258010632E-3</v>
      </c>
      <c r="I236" s="2">
        <v>1026543</v>
      </c>
      <c r="J236" s="2">
        <v>1468437</v>
      </c>
      <c r="K236" s="2" t="s">
        <v>2152</v>
      </c>
      <c r="L236" s="1" t="str">
        <f t="shared" si="3"/>
        <v>Gadchiroli-Chimur72014</v>
      </c>
    </row>
    <row r="237" spans="1:12" x14ac:dyDescent="0.3">
      <c r="A237" s="2">
        <v>12</v>
      </c>
      <c r="B237" s="2" t="s">
        <v>264</v>
      </c>
      <c r="C237" s="2" t="s">
        <v>272</v>
      </c>
      <c r="D237" s="2" t="s">
        <v>1018</v>
      </c>
      <c r="E237" s="2">
        <v>8</v>
      </c>
      <c r="F237" s="2" t="s">
        <v>109</v>
      </c>
      <c r="G237" s="2">
        <v>6605</v>
      </c>
      <c r="H237" s="3">
        <v>6.434216589076152E-3</v>
      </c>
      <c r="I237" s="2">
        <v>1026543</v>
      </c>
      <c r="J237" s="2">
        <v>1468437</v>
      </c>
      <c r="K237" s="2" t="s">
        <v>2152</v>
      </c>
      <c r="L237" s="1" t="str">
        <f t="shared" si="3"/>
        <v>Gadchiroli-Chimur82014</v>
      </c>
    </row>
    <row r="238" spans="1:12" x14ac:dyDescent="0.3">
      <c r="A238" s="2">
        <v>12</v>
      </c>
      <c r="B238" s="2" t="s">
        <v>264</v>
      </c>
      <c r="C238" s="2" t="s">
        <v>277</v>
      </c>
      <c r="D238" s="2" t="s">
        <v>1018</v>
      </c>
      <c r="E238" s="2">
        <v>9</v>
      </c>
      <c r="F238" s="2" t="s">
        <v>19</v>
      </c>
      <c r="G238" s="2">
        <v>6470</v>
      </c>
      <c r="H238" s="3">
        <v>6.3027072416839821E-3</v>
      </c>
      <c r="I238" s="2">
        <v>1026543</v>
      </c>
      <c r="J238" s="2">
        <v>1468437</v>
      </c>
      <c r="K238" s="2" t="s">
        <v>2152</v>
      </c>
      <c r="L238" s="1" t="str">
        <f t="shared" si="3"/>
        <v>Gadchiroli-Chimur92014</v>
      </c>
    </row>
    <row r="239" spans="1:12" x14ac:dyDescent="0.3">
      <c r="A239" s="2">
        <v>12</v>
      </c>
      <c r="B239" s="2" t="s">
        <v>264</v>
      </c>
      <c r="C239" s="2" t="s">
        <v>274</v>
      </c>
      <c r="D239" s="2" t="s">
        <v>1018</v>
      </c>
      <c r="E239" s="2">
        <v>10</v>
      </c>
      <c r="F239" s="2" t="s">
        <v>31</v>
      </c>
      <c r="G239" s="2">
        <v>4286</v>
      </c>
      <c r="H239" s="3">
        <v>4.1751782438728818E-3</v>
      </c>
      <c r="I239" s="2">
        <v>1026543</v>
      </c>
      <c r="J239" s="2">
        <v>1468437</v>
      </c>
      <c r="K239" s="2" t="s">
        <v>2152</v>
      </c>
      <c r="L239" s="1" t="str">
        <f t="shared" si="3"/>
        <v>Gadchiroli-Chimur102014</v>
      </c>
    </row>
    <row r="240" spans="1:12" x14ac:dyDescent="0.3">
      <c r="A240" s="2">
        <v>12</v>
      </c>
      <c r="B240" s="2" t="s">
        <v>264</v>
      </c>
      <c r="C240" s="2" t="s">
        <v>271</v>
      </c>
      <c r="D240" s="2" t="s">
        <v>1018</v>
      </c>
      <c r="E240" s="2">
        <v>11</v>
      </c>
      <c r="F240" s="2" t="s">
        <v>15</v>
      </c>
      <c r="G240" s="2">
        <v>3728</v>
      </c>
      <c r="H240" s="3">
        <v>3.6316062746519144E-3</v>
      </c>
      <c r="I240" s="2">
        <v>1026543</v>
      </c>
      <c r="J240" s="2">
        <v>1468437</v>
      </c>
      <c r="K240" s="2" t="s">
        <v>2152</v>
      </c>
      <c r="L240" s="1" t="str">
        <f t="shared" si="3"/>
        <v>Gadchiroli-Chimur112014</v>
      </c>
    </row>
    <row r="241" spans="1:12" x14ac:dyDescent="0.3">
      <c r="A241" s="2">
        <v>12</v>
      </c>
      <c r="B241" s="2" t="s">
        <v>264</v>
      </c>
      <c r="C241" s="2" t="s">
        <v>273</v>
      </c>
      <c r="D241" s="2" t="s">
        <v>1018</v>
      </c>
      <c r="E241" s="2">
        <v>12</v>
      </c>
      <c r="F241" s="2" t="s">
        <v>53</v>
      </c>
      <c r="G241" s="2">
        <v>3420</v>
      </c>
      <c r="H241" s="3">
        <v>3.3315701339349641E-3</v>
      </c>
      <c r="I241" s="2">
        <v>1026543</v>
      </c>
      <c r="J241" s="2">
        <v>1468437</v>
      </c>
      <c r="K241" s="2" t="s">
        <v>2152</v>
      </c>
      <c r="L241" s="1" t="str">
        <f t="shared" si="3"/>
        <v>Gadchiroli-Chimur122014</v>
      </c>
    </row>
    <row r="242" spans="1:12" x14ac:dyDescent="0.3">
      <c r="A242" s="2">
        <v>13</v>
      </c>
      <c r="B242" s="2" t="s">
        <v>278</v>
      </c>
      <c r="C242" s="2" t="s">
        <v>279</v>
      </c>
      <c r="D242" s="2" t="s">
        <v>1018</v>
      </c>
      <c r="E242" s="2">
        <v>1</v>
      </c>
      <c r="F242" s="2" t="s">
        <v>9</v>
      </c>
      <c r="G242" s="2">
        <v>507503</v>
      </c>
      <c r="H242" s="3">
        <v>0.4577257792340737</v>
      </c>
      <c r="I242" s="2">
        <v>1108749</v>
      </c>
      <c r="J242" s="2">
        <v>1753690</v>
      </c>
      <c r="K242" s="2" t="s">
        <v>2152</v>
      </c>
      <c r="L242" s="1" t="str">
        <f t="shared" si="3"/>
        <v>Chandrapur12014</v>
      </c>
    </row>
    <row r="243" spans="1:12" x14ac:dyDescent="0.3">
      <c r="A243" s="2">
        <v>13</v>
      </c>
      <c r="B243" s="2" t="s">
        <v>278</v>
      </c>
      <c r="C243" s="2" t="s">
        <v>281</v>
      </c>
      <c r="D243" s="2" t="s">
        <v>1018</v>
      </c>
      <c r="E243" s="2">
        <v>2</v>
      </c>
      <c r="F243" s="2" t="s">
        <v>7</v>
      </c>
      <c r="G243" s="2">
        <v>271617</v>
      </c>
      <c r="H243" s="3">
        <v>0.24497609467967954</v>
      </c>
      <c r="I243" s="2">
        <v>1108749</v>
      </c>
      <c r="J243" s="2">
        <v>1753690</v>
      </c>
      <c r="K243" s="2" t="s">
        <v>2152</v>
      </c>
      <c r="L243" s="1" t="str">
        <f t="shared" si="3"/>
        <v>Chandrapur22014</v>
      </c>
    </row>
    <row r="244" spans="1:12" x14ac:dyDescent="0.3">
      <c r="A244" s="2">
        <v>13</v>
      </c>
      <c r="B244" s="2" t="s">
        <v>278</v>
      </c>
      <c r="C244" s="2" t="s">
        <v>287</v>
      </c>
      <c r="D244" s="2" t="s">
        <v>1018</v>
      </c>
      <c r="E244" s="2">
        <v>3</v>
      </c>
      <c r="F244" s="2" t="s">
        <v>17</v>
      </c>
      <c r="G244" s="2">
        <v>204192</v>
      </c>
      <c r="H244" s="3">
        <v>0.18416431491708221</v>
      </c>
      <c r="I244" s="2">
        <v>1108749</v>
      </c>
      <c r="J244" s="2">
        <v>1753690</v>
      </c>
      <c r="K244" s="2" t="s">
        <v>2152</v>
      </c>
      <c r="L244" s="1" t="str">
        <f t="shared" si="3"/>
        <v>Chandrapur32014</v>
      </c>
    </row>
    <row r="245" spans="1:12" x14ac:dyDescent="0.3">
      <c r="A245" s="2">
        <v>13</v>
      </c>
      <c r="B245" s="2" t="s">
        <v>278</v>
      </c>
      <c r="C245" s="2" t="s">
        <v>280</v>
      </c>
      <c r="D245" s="2" t="s">
        <v>1018</v>
      </c>
      <c r="E245" s="2">
        <v>4</v>
      </c>
      <c r="F245" s="2" t="s">
        <v>11</v>
      </c>
      <c r="G245" s="2">
        <v>49188</v>
      </c>
      <c r="H245" s="3">
        <v>4.436351239099201E-2</v>
      </c>
      <c r="I245" s="2">
        <v>1108749</v>
      </c>
      <c r="J245" s="2">
        <v>1753690</v>
      </c>
      <c r="K245" s="2" t="s">
        <v>2152</v>
      </c>
      <c r="L245" s="1" t="str">
        <f t="shared" si="3"/>
        <v>Chandrapur42014</v>
      </c>
    </row>
    <row r="246" spans="1:12" x14ac:dyDescent="0.3">
      <c r="A246" s="2">
        <v>13</v>
      </c>
      <c r="B246" s="2" t="s">
        <v>278</v>
      </c>
      <c r="C246" s="2" t="s">
        <v>296</v>
      </c>
      <c r="D246" s="2" t="s">
        <v>1018</v>
      </c>
      <c r="E246" s="2">
        <v>5</v>
      </c>
      <c r="F246" s="2" t="s">
        <v>19</v>
      </c>
      <c r="G246" s="2">
        <v>10930</v>
      </c>
      <c r="H246" s="3">
        <v>9.8579570308518875E-3</v>
      </c>
      <c r="I246" s="2">
        <v>1108749</v>
      </c>
      <c r="J246" s="2">
        <v>1753690</v>
      </c>
      <c r="K246" s="2" t="s">
        <v>2152</v>
      </c>
      <c r="L246" s="1" t="str">
        <f t="shared" si="3"/>
        <v>Chandrapur52014</v>
      </c>
    </row>
    <row r="247" spans="1:12" x14ac:dyDescent="0.3">
      <c r="A247" s="2">
        <v>13</v>
      </c>
      <c r="B247" s="2" t="s">
        <v>278</v>
      </c>
      <c r="C247" s="2" t="s">
        <v>297</v>
      </c>
      <c r="D247" s="2" t="s">
        <v>1018</v>
      </c>
      <c r="E247" s="2">
        <v>6</v>
      </c>
      <c r="F247" s="2" t="s">
        <v>19</v>
      </c>
      <c r="G247" s="2">
        <v>8935</v>
      </c>
      <c r="H247" s="3">
        <v>8.0586318454402214E-3</v>
      </c>
      <c r="I247" s="2">
        <v>1108749</v>
      </c>
      <c r="J247" s="2">
        <v>1753690</v>
      </c>
      <c r="K247" s="2" t="s">
        <v>2152</v>
      </c>
      <c r="L247" s="1" t="str">
        <f t="shared" si="3"/>
        <v>Chandrapur62014</v>
      </c>
    </row>
    <row r="248" spans="1:12" x14ac:dyDescent="0.3">
      <c r="A248" s="2">
        <v>13</v>
      </c>
      <c r="B248" s="2" t="s">
        <v>278</v>
      </c>
      <c r="C248" s="2" t="s">
        <v>282</v>
      </c>
      <c r="D248" s="2" t="s">
        <v>1018</v>
      </c>
      <c r="E248" s="2">
        <v>7</v>
      </c>
      <c r="F248" s="2" t="s">
        <v>53</v>
      </c>
      <c r="G248" s="2">
        <v>8301</v>
      </c>
      <c r="H248" s="3">
        <v>7.4868162226076418E-3</v>
      </c>
      <c r="I248" s="2">
        <v>1108749</v>
      </c>
      <c r="J248" s="2">
        <v>1753690</v>
      </c>
      <c r="K248" s="2" t="s">
        <v>2152</v>
      </c>
      <c r="L248" s="1" t="str">
        <f t="shared" si="3"/>
        <v>Chandrapur72014</v>
      </c>
    </row>
    <row r="249" spans="1:12" x14ac:dyDescent="0.3">
      <c r="A249" s="2">
        <v>13</v>
      </c>
      <c r="B249" s="2" t="s">
        <v>278</v>
      </c>
      <c r="C249" s="2" t="str">
        <f>"NOTA"&amp;B249</f>
        <v>NOTAChandrapur</v>
      </c>
      <c r="D249" s="2" t="s">
        <v>7923</v>
      </c>
      <c r="E249" s="2">
        <v>8</v>
      </c>
      <c r="F249" s="2" t="s">
        <v>22</v>
      </c>
      <c r="G249" s="2">
        <v>8252</v>
      </c>
      <c r="H249" s="3">
        <v>7.4426222706852497E-3</v>
      </c>
      <c r="I249" s="2">
        <v>1108749</v>
      </c>
      <c r="J249" s="2">
        <v>1753690</v>
      </c>
      <c r="K249" s="2" t="s">
        <v>2152</v>
      </c>
      <c r="L249" s="1" t="str">
        <f t="shared" si="3"/>
        <v>Chandrapur82014</v>
      </c>
    </row>
    <row r="250" spans="1:12" x14ac:dyDescent="0.3">
      <c r="A250" s="2">
        <v>13</v>
      </c>
      <c r="B250" s="2" t="s">
        <v>278</v>
      </c>
      <c r="C250" s="2" t="s">
        <v>295</v>
      </c>
      <c r="D250" s="2" t="s">
        <v>1018</v>
      </c>
      <c r="E250" s="2">
        <v>9</v>
      </c>
      <c r="F250" s="2" t="s">
        <v>19</v>
      </c>
      <c r="G250" s="2">
        <v>5829</v>
      </c>
      <c r="H250" s="3">
        <v>5.257276443992283E-3</v>
      </c>
      <c r="I250" s="2">
        <v>1108749</v>
      </c>
      <c r="J250" s="2">
        <v>1753690</v>
      </c>
      <c r="K250" s="2" t="s">
        <v>2152</v>
      </c>
      <c r="L250" s="1" t="str">
        <f t="shared" si="3"/>
        <v>Chandrapur92014</v>
      </c>
    </row>
    <row r="251" spans="1:12" x14ac:dyDescent="0.3">
      <c r="A251" s="2">
        <v>13</v>
      </c>
      <c r="B251" s="2" t="s">
        <v>278</v>
      </c>
      <c r="C251" s="2" t="s">
        <v>289</v>
      </c>
      <c r="D251" s="2" t="s">
        <v>1018</v>
      </c>
      <c r="E251" s="2">
        <v>10</v>
      </c>
      <c r="F251" s="2" t="s">
        <v>109</v>
      </c>
      <c r="G251" s="2">
        <v>4850</v>
      </c>
      <c r="H251" s="3">
        <v>4.3742993229306179E-3</v>
      </c>
      <c r="I251" s="2">
        <v>1108749</v>
      </c>
      <c r="J251" s="2">
        <v>1753690</v>
      </c>
      <c r="K251" s="2" t="s">
        <v>2152</v>
      </c>
      <c r="L251" s="1" t="str">
        <f t="shared" si="3"/>
        <v>Chandrapur102014</v>
      </c>
    </row>
    <row r="252" spans="1:12" x14ac:dyDescent="0.3">
      <c r="A252" s="2">
        <v>13</v>
      </c>
      <c r="B252" s="2" t="s">
        <v>278</v>
      </c>
      <c r="C252" s="2" t="s">
        <v>291</v>
      </c>
      <c r="D252" s="2" t="s">
        <v>1018</v>
      </c>
      <c r="E252" s="2">
        <v>11</v>
      </c>
      <c r="F252" s="2" t="s">
        <v>15</v>
      </c>
      <c r="G252" s="2">
        <v>4326</v>
      </c>
      <c r="H252" s="3">
        <v>3.9016946125768771E-3</v>
      </c>
      <c r="I252" s="2">
        <v>1108749</v>
      </c>
      <c r="J252" s="2">
        <v>1753690</v>
      </c>
      <c r="K252" s="2" t="s">
        <v>2152</v>
      </c>
      <c r="L252" s="1" t="str">
        <f t="shared" si="3"/>
        <v>Chandrapur112014</v>
      </c>
    </row>
    <row r="253" spans="1:12" x14ac:dyDescent="0.3">
      <c r="A253" s="2">
        <v>13</v>
      </c>
      <c r="B253" s="2" t="s">
        <v>278</v>
      </c>
      <c r="C253" s="2" t="s">
        <v>283</v>
      </c>
      <c r="D253" s="2" t="s">
        <v>1018</v>
      </c>
      <c r="E253" s="2">
        <v>12</v>
      </c>
      <c r="F253" s="2" t="s">
        <v>284</v>
      </c>
      <c r="G253" s="2">
        <v>4176</v>
      </c>
      <c r="H253" s="3">
        <v>3.7664070046511881E-3</v>
      </c>
      <c r="I253" s="2">
        <v>1108749</v>
      </c>
      <c r="J253" s="2">
        <v>1753690</v>
      </c>
      <c r="K253" s="2" t="s">
        <v>2152</v>
      </c>
      <c r="L253" s="1" t="str">
        <f t="shared" si="3"/>
        <v>Chandrapur122014</v>
      </c>
    </row>
    <row r="254" spans="1:12" x14ac:dyDescent="0.3">
      <c r="A254" s="2">
        <v>13</v>
      </c>
      <c r="B254" s="2" t="s">
        <v>278</v>
      </c>
      <c r="C254" s="2" t="s">
        <v>294</v>
      </c>
      <c r="D254" s="2" t="s">
        <v>1018</v>
      </c>
      <c r="E254" s="2">
        <v>13</v>
      </c>
      <c r="F254" s="2" t="s">
        <v>19</v>
      </c>
      <c r="G254" s="2">
        <v>3879</v>
      </c>
      <c r="H254" s="3">
        <v>3.4985375409583232E-3</v>
      </c>
      <c r="I254" s="2">
        <v>1108749</v>
      </c>
      <c r="J254" s="2">
        <v>1753690</v>
      </c>
      <c r="K254" s="2" t="s">
        <v>2152</v>
      </c>
      <c r="L254" s="1" t="str">
        <f t="shared" si="3"/>
        <v>Chandrapur132014</v>
      </c>
    </row>
    <row r="255" spans="1:12" x14ac:dyDescent="0.3">
      <c r="A255" s="2">
        <v>13</v>
      </c>
      <c r="B255" s="2" t="s">
        <v>278</v>
      </c>
      <c r="C255" s="2" t="s">
        <v>288</v>
      </c>
      <c r="D255" s="2" t="s">
        <v>1018</v>
      </c>
      <c r="E255" s="2">
        <v>14</v>
      </c>
      <c r="F255" s="2" t="s">
        <v>111</v>
      </c>
      <c r="G255" s="2">
        <v>3772</v>
      </c>
      <c r="H255" s="3">
        <v>3.4020323806379983E-3</v>
      </c>
      <c r="I255" s="2">
        <v>1108749</v>
      </c>
      <c r="J255" s="2">
        <v>1753690</v>
      </c>
      <c r="K255" s="2" t="s">
        <v>2152</v>
      </c>
      <c r="L255" s="1" t="str">
        <f t="shared" si="3"/>
        <v>Chandrapur142014</v>
      </c>
    </row>
    <row r="256" spans="1:12" x14ac:dyDescent="0.3">
      <c r="A256" s="2">
        <v>13</v>
      </c>
      <c r="B256" s="2" t="s">
        <v>278</v>
      </c>
      <c r="C256" s="2" t="s">
        <v>290</v>
      </c>
      <c r="D256" s="2" t="s">
        <v>1018</v>
      </c>
      <c r="E256" s="2">
        <v>15</v>
      </c>
      <c r="F256" s="2" t="s">
        <v>276</v>
      </c>
      <c r="G256" s="2">
        <v>3216</v>
      </c>
      <c r="H256" s="3">
        <v>2.9005663139267768E-3</v>
      </c>
      <c r="I256" s="2">
        <v>1108749</v>
      </c>
      <c r="J256" s="2">
        <v>1753690</v>
      </c>
      <c r="K256" s="2" t="s">
        <v>2152</v>
      </c>
      <c r="L256" s="1" t="str">
        <f t="shared" si="3"/>
        <v>Chandrapur152014</v>
      </c>
    </row>
    <row r="257" spans="1:12" x14ac:dyDescent="0.3">
      <c r="A257" s="2">
        <v>13</v>
      </c>
      <c r="B257" s="2" t="s">
        <v>278</v>
      </c>
      <c r="C257" s="2" t="s">
        <v>285</v>
      </c>
      <c r="D257" s="2" t="s">
        <v>1018</v>
      </c>
      <c r="E257" s="2">
        <v>16</v>
      </c>
      <c r="F257" s="2" t="s">
        <v>286</v>
      </c>
      <c r="G257" s="2">
        <v>2735</v>
      </c>
      <c r="H257" s="3">
        <v>2.4667440511784004E-3</v>
      </c>
      <c r="I257" s="2">
        <v>1108749</v>
      </c>
      <c r="J257" s="2">
        <v>1753690</v>
      </c>
      <c r="K257" s="2" t="s">
        <v>2152</v>
      </c>
      <c r="L257" s="1" t="str">
        <f t="shared" si="3"/>
        <v>Chandrapur162014</v>
      </c>
    </row>
    <row r="258" spans="1:12" x14ac:dyDescent="0.3">
      <c r="A258" s="2">
        <v>13</v>
      </c>
      <c r="B258" s="2" t="s">
        <v>278</v>
      </c>
      <c r="C258" s="2" t="s">
        <v>293</v>
      </c>
      <c r="D258" s="2" t="s">
        <v>1018</v>
      </c>
      <c r="E258" s="2">
        <v>17</v>
      </c>
      <c r="F258" s="2" t="s">
        <v>19</v>
      </c>
      <c r="G258" s="2">
        <v>2693</v>
      </c>
      <c r="H258" s="3">
        <v>2.4288635209592071E-3</v>
      </c>
      <c r="I258" s="2">
        <v>1108749</v>
      </c>
      <c r="J258" s="2">
        <v>1753690</v>
      </c>
      <c r="K258" s="2" t="s">
        <v>2152</v>
      </c>
      <c r="L258" s="1" t="str">
        <f t="shared" si="3"/>
        <v>Chandrapur172014</v>
      </c>
    </row>
    <row r="259" spans="1:12" x14ac:dyDescent="0.3">
      <c r="A259" s="2">
        <v>13</v>
      </c>
      <c r="B259" s="2" t="s">
        <v>278</v>
      </c>
      <c r="C259" s="2" t="s">
        <v>292</v>
      </c>
      <c r="D259" s="2" t="s">
        <v>1018</v>
      </c>
      <c r="E259" s="2">
        <v>18</v>
      </c>
      <c r="F259" s="2" t="s">
        <v>55</v>
      </c>
      <c r="G259" s="2">
        <v>2188</v>
      </c>
      <c r="H259" s="3">
        <v>1.97339524094272E-3</v>
      </c>
      <c r="I259" s="2">
        <v>1108749</v>
      </c>
      <c r="J259" s="2">
        <v>1753690</v>
      </c>
      <c r="K259" s="2" t="s">
        <v>2152</v>
      </c>
      <c r="L259" s="1" t="str">
        <f t="shared" ref="L259:L322" si="4">B259&amp;E259&amp;2014</f>
        <v>Chandrapur182014</v>
      </c>
    </row>
    <row r="260" spans="1:12" x14ac:dyDescent="0.3">
      <c r="A260" s="2">
        <v>13</v>
      </c>
      <c r="B260" s="2" t="s">
        <v>278</v>
      </c>
      <c r="C260" s="2" t="s">
        <v>298</v>
      </c>
      <c r="D260" s="2" t="s">
        <v>1018</v>
      </c>
      <c r="E260" s="2">
        <v>19</v>
      </c>
      <c r="F260" s="2" t="s">
        <v>19</v>
      </c>
      <c r="G260" s="2">
        <v>2167</v>
      </c>
      <c r="H260" s="3">
        <v>1.9544549758331235E-3</v>
      </c>
      <c r="I260" s="2">
        <v>1108749</v>
      </c>
      <c r="J260" s="2">
        <v>1753690</v>
      </c>
      <c r="K260" s="2" t="s">
        <v>2152</v>
      </c>
      <c r="L260" s="1" t="str">
        <f t="shared" si="4"/>
        <v>Chandrapur192014</v>
      </c>
    </row>
    <row r="261" spans="1:12" x14ac:dyDescent="0.3">
      <c r="A261" s="2">
        <v>14</v>
      </c>
      <c r="B261" s="2" t="s">
        <v>299</v>
      </c>
      <c r="C261" s="2" t="s">
        <v>300</v>
      </c>
      <c r="D261" s="2" t="s">
        <v>1020</v>
      </c>
      <c r="E261" s="2">
        <v>1</v>
      </c>
      <c r="F261" s="2" t="s">
        <v>103</v>
      </c>
      <c r="G261" s="2">
        <v>476930</v>
      </c>
      <c r="H261" s="3">
        <v>0.46243766598567493</v>
      </c>
      <c r="I261" s="2">
        <v>1031339</v>
      </c>
      <c r="J261" s="2">
        <v>1755292</v>
      </c>
      <c r="K261" s="2" t="s">
        <v>2054</v>
      </c>
      <c r="L261" s="1" t="str">
        <f t="shared" si="4"/>
        <v>Yavatmal-Washim12014</v>
      </c>
    </row>
    <row r="262" spans="1:12" x14ac:dyDescent="0.3">
      <c r="A262" s="2">
        <v>14</v>
      </c>
      <c r="B262" s="2" t="s">
        <v>299</v>
      </c>
      <c r="C262" s="2" t="s">
        <v>304</v>
      </c>
      <c r="D262" s="2" t="s">
        <v>1018</v>
      </c>
      <c r="E262" s="2">
        <v>2</v>
      </c>
      <c r="F262" s="2" t="s">
        <v>7</v>
      </c>
      <c r="G262" s="2">
        <v>383639</v>
      </c>
      <c r="H262" s="3">
        <v>0.37198147262927128</v>
      </c>
      <c r="I262" s="2">
        <v>1031339</v>
      </c>
      <c r="J262" s="2">
        <v>1755292</v>
      </c>
      <c r="K262" s="2" t="s">
        <v>2054</v>
      </c>
      <c r="L262" s="1" t="str">
        <f t="shared" si="4"/>
        <v>Yavatmal-Washim22014</v>
      </c>
    </row>
    <row r="263" spans="1:12" x14ac:dyDescent="0.3">
      <c r="A263" s="2">
        <v>14</v>
      </c>
      <c r="B263" s="2" t="s">
        <v>299</v>
      </c>
      <c r="C263" s="2" t="s">
        <v>303</v>
      </c>
      <c r="D263" s="2" t="s">
        <v>1018</v>
      </c>
      <c r="E263" s="2">
        <v>3</v>
      </c>
      <c r="F263" s="2" t="s">
        <v>11</v>
      </c>
      <c r="G263" s="2">
        <v>48895</v>
      </c>
      <c r="H263" s="3">
        <v>4.7409241772104031E-2</v>
      </c>
      <c r="I263" s="2">
        <v>1031339</v>
      </c>
      <c r="J263" s="2">
        <v>1755292</v>
      </c>
      <c r="K263" s="2" t="s">
        <v>2054</v>
      </c>
      <c r="L263" s="1" t="str">
        <f t="shared" si="4"/>
        <v>Yavatmal-Washim32014</v>
      </c>
    </row>
    <row r="264" spans="1:12" x14ac:dyDescent="0.3">
      <c r="A264" s="2">
        <v>14</v>
      </c>
      <c r="B264" s="2" t="s">
        <v>299</v>
      </c>
      <c r="C264" s="2" t="s">
        <v>301</v>
      </c>
      <c r="D264" s="2" t="s">
        <v>1018</v>
      </c>
      <c r="E264" s="2">
        <v>4</v>
      </c>
      <c r="F264" s="2" t="s">
        <v>302</v>
      </c>
      <c r="G264" s="2">
        <v>26175</v>
      </c>
      <c r="H264" s="3">
        <v>2.5379627843027365E-2</v>
      </c>
      <c r="I264" s="2">
        <v>1031339</v>
      </c>
      <c r="J264" s="2">
        <v>1755292</v>
      </c>
      <c r="K264" s="2" t="s">
        <v>2054</v>
      </c>
      <c r="L264" s="1" t="str">
        <f t="shared" si="4"/>
        <v>Yavatmal-Washim42014</v>
      </c>
    </row>
    <row r="265" spans="1:12" x14ac:dyDescent="0.3">
      <c r="A265" s="2">
        <v>14</v>
      </c>
      <c r="B265" s="2" t="s">
        <v>299</v>
      </c>
      <c r="C265" s="2" t="s">
        <v>312</v>
      </c>
      <c r="D265" s="2" t="s">
        <v>1018</v>
      </c>
      <c r="E265" s="2">
        <v>5</v>
      </c>
      <c r="F265" s="2" t="s">
        <v>13</v>
      </c>
      <c r="G265" s="2">
        <v>22115</v>
      </c>
      <c r="H265" s="3">
        <v>2.1442997889151869E-2</v>
      </c>
      <c r="I265" s="2">
        <v>1031339</v>
      </c>
      <c r="J265" s="2">
        <v>1755292</v>
      </c>
      <c r="K265" s="2" t="s">
        <v>2054</v>
      </c>
      <c r="L265" s="1" t="str">
        <f t="shared" si="4"/>
        <v>Yavatmal-Washim52014</v>
      </c>
    </row>
    <row r="266" spans="1:12" x14ac:dyDescent="0.3">
      <c r="A266" s="2">
        <v>14</v>
      </c>
      <c r="B266" s="2" t="s">
        <v>299</v>
      </c>
      <c r="C266" s="2" t="s">
        <v>318</v>
      </c>
      <c r="D266" s="2" t="s">
        <v>1018</v>
      </c>
      <c r="E266" s="2">
        <v>6</v>
      </c>
      <c r="F266" s="2" t="s">
        <v>19</v>
      </c>
      <c r="G266" s="2">
        <v>7482</v>
      </c>
      <c r="H266" s="3">
        <v>7.2546466292848421E-3</v>
      </c>
      <c r="I266" s="2">
        <v>1031339</v>
      </c>
      <c r="J266" s="2">
        <v>1755292</v>
      </c>
      <c r="K266" s="2" t="s">
        <v>2054</v>
      </c>
      <c r="L266" s="1" t="str">
        <f t="shared" si="4"/>
        <v>Yavatmal-Washim62014</v>
      </c>
    </row>
    <row r="267" spans="1:12" x14ac:dyDescent="0.3">
      <c r="A267" s="2">
        <v>14</v>
      </c>
      <c r="B267" s="2" t="s">
        <v>299</v>
      </c>
      <c r="C267" s="2" t="s">
        <v>317</v>
      </c>
      <c r="D267" s="2" t="s">
        <v>1018</v>
      </c>
      <c r="E267" s="2">
        <v>7</v>
      </c>
      <c r="F267" s="2" t="s">
        <v>19</v>
      </c>
      <c r="G267" s="2">
        <v>7166</v>
      </c>
      <c r="H267" s="3">
        <v>6.9482488299191635E-3</v>
      </c>
      <c r="I267" s="2">
        <v>1031339</v>
      </c>
      <c r="J267" s="2">
        <v>1755292</v>
      </c>
      <c r="K267" s="2" t="s">
        <v>2054</v>
      </c>
      <c r="L267" s="1" t="str">
        <f t="shared" si="4"/>
        <v>Yavatmal-Washim72014</v>
      </c>
    </row>
    <row r="268" spans="1:12" x14ac:dyDescent="0.3">
      <c r="A268" s="2">
        <v>14</v>
      </c>
      <c r="B268" s="2" t="s">
        <v>299</v>
      </c>
      <c r="C268" s="2" t="s">
        <v>311</v>
      </c>
      <c r="D268" s="2" t="s">
        <v>1018</v>
      </c>
      <c r="E268" s="2">
        <v>8</v>
      </c>
      <c r="F268" s="2" t="s">
        <v>17</v>
      </c>
      <c r="G268" s="2">
        <v>6404</v>
      </c>
      <c r="H268" s="3">
        <v>6.2094035036006591E-3</v>
      </c>
      <c r="I268" s="2">
        <v>1031339</v>
      </c>
      <c r="J268" s="2">
        <v>1755292</v>
      </c>
      <c r="K268" s="2" t="s">
        <v>2054</v>
      </c>
      <c r="L268" s="1" t="str">
        <f t="shared" si="4"/>
        <v>Yavatmal-Washim82014</v>
      </c>
    </row>
    <row r="269" spans="1:12" x14ac:dyDescent="0.3">
      <c r="A269" s="2">
        <v>14</v>
      </c>
      <c r="B269" s="2" t="s">
        <v>299</v>
      </c>
      <c r="C269" s="2" t="s">
        <v>305</v>
      </c>
      <c r="D269" s="2" t="s">
        <v>1018</v>
      </c>
      <c r="E269" s="2">
        <v>9</v>
      </c>
      <c r="F269" s="2" t="s">
        <v>35</v>
      </c>
      <c r="G269" s="2">
        <v>5670</v>
      </c>
      <c r="H269" s="3">
        <v>5.4977073493778479E-3</v>
      </c>
      <c r="I269" s="2">
        <v>1031339</v>
      </c>
      <c r="J269" s="2">
        <v>1755292</v>
      </c>
      <c r="K269" s="2" t="s">
        <v>2054</v>
      </c>
      <c r="L269" s="1" t="str">
        <f t="shared" si="4"/>
        <v>Yavatmal-Washim92014</v>
      </c>
    </row>
    <row r="270" spans="1:12" x14ac:dyDescent="0.3">
      <c r="A270" s="2">
        <v>14</v>
      </c>
      <c r="B270" s="2" t="s">
        <v>299</v>
      </c>
      <c r="C270" s="2" t="str">
        <f>"NOTA"&amp;B270</f>
        <v>NOTAYavatmal-Washim</v>
      </c>
      <c r="D270" s="2" t="s">
        <v>7923</v>
      </c>
      <c r="E270" s="2">
        <v>10</v>
      </c>
      <c r="F270" s="2" t="s">
        <v>22</v>
      </c>
      <c r="G270" s="2">
        <v>5571</v>
      </c>
      <c r="H270" s="3">
        <v>5.4017156337537904E-3</v>
      </c>
      <c r="I270" s="2">
        <v>1031339</v>
      </c>
      <c r="J270" s="2">
        <v>1755292</v>
      </c>
      <c r="K270" s="2" t="s">
        <v>2054</v>
      </c>
      <c r="L270" s="1" t="str">
        <f t="shared" si="4"/>
        <v>Yavatmal-Washim102014</v>
      </c>
    </row>
    <row r="271" spans="1:12" x14ac:dyDescent="0.3">
      <c r="A271" s="2">
        <v>14</v>
      </c>
      <c r="B271" s="2" t="s">
        <v>299</v>
      </c>
      <c r="C271" s="2" t="s">
        <v>308</v>
      </c>
      <c r="D271" s="2" t="s">
        <v>1018</v>
      </c>
      <c r="E271" s="2">
        <v>11</v>
      </c>
      <c r="F271" s="2" t="s">
        <v>85</v>
      </c>
      <c r="G271" s="2">
        <v>4704</v>
      </c>
      <c r="H271" s="3">
        <v>4.5610609120764365E-3</v>
      </c>
      <c r="I271" s="2">
        <v>1031339</v>
      </c>
      <c r="J271" s="2">
        <v>1755292</v>
      </c>
      <c r="K271" s="2" t="s">
        <v>2054</v>
      </c>
      <c r="L271" s="1" t="str">
        <f t="shared" si="4"/>
        <v>Yavatmal-Washim112014</v>
      </c>
    </row>
    <row r="272" spans="1:12" x14ac:dyDescent="0.3">
      <c r="A272" s="2">
        <v>14</v>
      </c>
      <c r="B272" s="2" t="s">
        <v>299</v>
      </c>
      <c r="C272" s="2" t="s">
        <v>310</v>
      </c>
      <c r="D272" s="2" t="s">
        <v>1018</v>
      </c>
      <c r="E272" s="2">
        <v>12</v>
      </c>
      <c r="F272" s="2" t="s">
        <v>15</v>
      </c>
      <c r="G272" s="2">
        <v>4617</v>
      </c>
      <c r="H272" s="3">
        <v>4.4767045559219619E-3</v>
      </c>
      <c r="I272" s="2">
        <v>1031339</v>
      </c>
      <c r="J272" s="2">
        <v>1755292</v>
      </c>
      <c r="K272" s="2" t="s">
        <v>2054</v>
      </c>
      <c r="L272" s="1" t="str">
        <f t="shared" si="4"/>
        <v>Yavatmal-Washim122014</v>
      </c>
    </row>
    <row r="273" spans="1:12" x14ac:dyDescent="0.3">
      <c r="A273" s="2">
        <v>14</v>
      </c>
      <c r="B273" s="2" t="s">
        <v>299</v>
      </c>
      <c r="C273" s="2" t="s">
        <v>314</v>
      </c>
      <c r="D273" s="2" t="s">
        <v>1018</v>
      </c>
      <c r="E273" s="2">
        <v>13</v>
      </c>
      <c r="F273" s="2" t="s">
        <v>138</v>
      </c>
      <c r="G273" s="2">
        <v>3602</v>
      </c>
      <c r="H273" s="3">
        <v>3.4925470674530877E-3</v>
      </c>
      <c r="I273" s="2">
        <v>1031339</v>
      </c>
      <c r="J273" s="2">
        <v>1755292</v>
      </c>
      <c r="K273" s="2" t="s">
        <v>2054</v>
      </c>
      <c r="L273" s="1" t="str">
        <f t="shared" si="4"/>
        <v>Yavatmal-Washim132014</v>
      </c>
    </row>
    <row r="274" spans="1:12" x14ac:dyDescent="0.3">
      <c r="A274" s="2">
        <v>14</v>
      </c>
      <c r="B274" s="2" t="s">
        <v>299</v>
      </c>
      <c r="C274" s="2" t="s">
        <v>321</v>
      </c>
      <c r="D274" s="2" t="s">
        <v>1018</v>
      </c>
      <c r="E274" s="2">
        <v>14</v>
      </c>
      <c r="F274" s="2" t="s">
        <v>19</v>
      </c>
      <c r="G274" s="2">
        <v>3422</v>
      </c>
      <c r="H274" s="3">
        <v>3.3180166754093465E-3</v>
      </c>
      <c r="I274" s="2">
        <v>1031339</v>
      </c>
      <c r="J274" s="2">
        <v>1755292</v>
      </c>
      <c r="K274" s="2" t="s">
        <v>2054</v>
      </c>
      <c r="L274" s="1" t="str">
        <f t="shared" si="4"/>
        <v>Yavatmal-Washim142014</v>
      </c>
    </row>
    <row r="275" spans="1:12" x14ac:dyDescent="0.3">
      <c r="A275" s="2">
        <v>14</v>
      </c>
      <c r="B275" s="2" t="s">
        <v>299</v>
      </c>
      <c r="C275" s="2" t="s">
        <v>306</v>
      </c>
      <c r="D275" s="2" t="s">
        <v>1018</v>
      </c>
      <c r="E275" s="2">
        <v>15</v>
      </c>
      <c r="F275" s="2" t="s">
        <v>31</v>
      </c>
      <c r="G275" s="2">
        <v>3259</v>
      </c>
      <c r="H275" s="3">
        <v>3.1599697092808475E-3</v>
      </c>
      <c r="I275" s="2">
        <v>1031339</v>
      </c>
      <c r="J275" s="2">
        <v>1755292</v>
      </c>
      <c r="K275" s="2" t="s">
        <v>2054</v>
      </c>
      <c r="L275" s="1" t="str">
        <f t="shared" si="4"/>
        <v>Yavatmal-Washim152014</v>
      </c>
    </row>
    <row r="276" spans="1:12" x14ac:dyDescent="0.3">
      <c r="A276" s="2">
        <v>14</v>
      </c>
      <c r="B276" s="2" t="s">
        <v>299</v>
      </c>
      <c r="C276" s="2" t="s">
        <v>322</v>
      </c>
      <c r="D276" s="2" t="s">
        <v>1018</v>
      </c>
      <c r="E276" s="2">
        <v>16</v>
      </c>
      <c r="F276" s="2" t="s">
        <v>19</v>
      </c>
      <c r="G276" s="2">
        <v>2514</v>
      </c>
      <c r="H276" s="3">
        <v>2.4376078088775852E-3</v>
      </c>
      <c r="I276" s="2">
        <v>1031339</v>
      </c>
      <c r="J276" s="2">
        <v>1755292</v>
      </c>
      <c r="K276" s="2" t="s">
        <v>2054</v>
      </c>
      <c r="L276" s="1" t="str">
        <f t="shared" si="4"/>
        <v>Yavatmal-Washim162014</v>
      </c>
    </row>
    <row r="277" spans="1:12" x14ac:dyDescent="0.3">
      <c r="A277" s="2">
        <v>14</v>
      </c>
      <c r="B277" s="2" t="s">
        <v>299</v>
      </c>
      <c r="C277" s="2" t="s">
        <v>319</v>
      </c>
      <c r="D277" s="2" t="s">
        <v>1018</v>
      </c>
      <c r="E277" s="2">
        <v>17</v>
      </c>
      <c r="F277" s="2" t="s">
        <v>19</v>
      </c>
      <c r="G277" s="2">
        <v>2484</v>
      </c>
      <c r="H277" s="3">
        <v>2.4085194102036285E-3</v>
      </c>
      <c r="I277" s="2">
        <v>1031339</v>
      </c>
      <c r="J277" s="2">
        <v>1755292</v>
      </c>
      <c r="K277" s="2" t="s">
        <v>2054</v>
      </c>
      <c r="L277" s="1" t="str">
        <f t="shared" si="4"/>
        <v>Yavatmal-Washim172014</v>
      </c>
    </row>
    <row r="278" spans="1:12" x14ac:dyDescent="0.3">
      <c r="A278" s="2">
        <v>14</v>
      </c>
      <c r="B278" s="2" t="s">
        <v>299</v>
      </c>
      <c r="C278" s="2" t="s">
        <v>313</v>
      </c>
      <c r="D278" s="2" t="s">
        <v>1018</v>
      </c>
      <c r="E278" s="2">
        <v>18</v>
      </c>
      <c r="F278" s="2" t="s">
        <v>184</v>
      </c>
      <c r="G278" s="2">
        <v>2193</v>
      </c>
      <c r="H278" s="3">
        <v>2.1263619430662468E-3</v>
      </c>
      <c r="I278" s="2">
        <v>1031339</v>
      </c>
      <c r="J278" s="2">
        <v>1755292</v>
      </c>
      <c r="K278" s="2" t="s">
        <v>2054</v>
      </c>
      <c r="L278" s="1" t="str">
        <f t="shared" si="4"/>
        <v>Yavatmal-Washim182014</v>
      </c>
    </row>
    <row r="279" spans="1:12" x14ac:dyDescent="0.3">
      <c r="A279" s="2">
        <v>14</v>
      </c>
      <c r="B279" s="2" t="s">
        <v>299</v>
      </c>
      <c r="C279" s="2" t="s">
        <v>320</v>
      </c>
      <c r="D279" s="2" t="s">
        <v>1018</v>
      </c>
      <c r="E279" s="2">
        <v>19</v>
      </c>
      <c r="F279" s="2" t="s">
        <v>19</v>
      </c>
      <c r="G279" s="2">
        <v>2177</v>
      </c>
      <c r="H279" s="3">
        <v>2.1108481304401364E-3</v>
      </c>
      <c r="I279" s="2">
        <v>1031339</v>
      </c>
      <c r="J279" s="2">
        <v>1755292</v>
      </c>
      <c r="K279" s="2" t="s">
        <v>2054</v>
      </c>
      <c r="L279" s="1" t="str">
        <f t="shared" si="4"/>
        <v>Yavatmal-Washim192014</v>
      </c>
    </row>
    <row r="280" spans="1:12" x14ac:dyDescent="0.3">
      <c r="A280" s="2">
        <v>14</v>
      </c>
      <c r="B280" s="2" t="s">
        <v>299</v>
      </c>
      <c r="C280" s="2" t="s">
        <v>327</v>
      </c>
      <c r="D280" s="2" t="s">
        <v>1018</v>
      </c>
      <c r="E280" s="2">
        <v>20</v>
      </c>
      <c r="F280" s="2" t="s">
        <v>19</v>
      </c>
      <c r="G280" s="2">
        <v>2172</v>
      </c>
      <c r="H280" s="3">
        <v>2.1060000639944771E-3</v>
      </c>
      <c r="I280" s="2">
        <v>1031339</v>
      </c>
      <c r="J280" s="2">
        <v>1755292</v>
      </c>
      <c r="K280" s="2" t="s">
        <v>2054</v>
      </c>
      <c r="L280" s="1" t="str">
        <f t="shared" si="4"/>
        <v>Yavatmal-Washim202014</v>
      </c>
    </row>
    <row r="281" spans="1:12" x14ac:dyDescent="0.3">
      <c r="A281" s="2">
        <v>14</v>
      </c>
      <c r="B281" s="2" t="s">
        <v>299</v>
      </c>
      <c r="C281" s="2" t="s">
        <v>315</v>
      </c>
      <c r="D281" s="2" t="s">
        <v>1018</v>
      </c>
      <c r="E281" s="2">
        <v>21</v>
      </c>
      <c r="F281" s="2" t="s">
        <v>316</v>
      </c>
      <c r="G281" s="2">
        <v>2129</v>
      </c>
      <c r="H281" s="3">
        <v>2.0643066925618058E-3</v>
      </c>
      <c r="I281" s="2">
        <v>1031339</v>
      </c>
      <c r="J281" s="2">
        <v>1755292</v>
      </c>
      <c r="K281" s="2" t="s">
        <v>2054</v>
      </c>
      <c r="L281" s="1" t="str">
        <f t="shared" si="4"/>
        <v>Yavatmal-Washim212014</v>
      </c>
    </row>
    <row r="282" spans="1:12" x14ac:dyDescent="0.3">
      <c r="A282" s="2">
        <v>14</v>
      </c>
      <c r="B282" s="2" t="s">
        <v>299</v>
      </c>
      <c r="C282" s="2" t="s">
        <v>309</v>
      </c>
      <c r="D282" s="2" t="s">
        <v>1018</v>
      </c>
      <c r="E282" s="2">
        <v>22</v>
      </c>
      <c r="F282" s="2" t="s">
        <v>105</v>
      </c>
      <c r="G282" s="2">
        <v>1910</v>
      </c>
      <c r="H282" s="3">
        <v>1.8519613822419205E-3</v>
      </c>
      <c r="I282" s="2">
        <v>1031339</v>
      </c>
      <c r="J282" s="2">
        <v>1755292</v>
      </c>
      <c r="K282" s="2" t="s">
        <v>2054</v>
      </c>
      <c r="L282" s="1" t="str">
        <f t="shared" si="4"/>
        <v>Yavatmal-Washim222014</v>
      </c>
    </row>
    <row r="283" spans="1:12" x14ac:dyDescent="0.3">
      <c r="A283" s="2">
        <v>14</v>
      </c>
      <c r="B283" s="2" t="s">
        <v>299</v>
      </c>
      <c r="C283" s="2" t="s">
        <v>323</v>
      </c>
      <c r="D283" s="2" t="s">
        <v>1018</v>
      </c>
      <c r="E283" s="2">
        <v>23</v>
      </c>
      <c r="F283" s="2" t="s">
        <v>19</v>
      </c>
      <c r="G283" s="2">
        <v>1558</v>
      </c>
      <c r="H283" s="3">
        <v>1.5106575044674933E-3</v>
      </c>
      <c r="I283" s="2">
        <v>1031339</v>
      </c>
      <c r="J283" s="2">
        <v>1755292</v>
      </c>
      <c r="K283" s="2" t="s">
        <v>2054</v>
      </c>
      <c r="L283" s="1" t="str">
        <f t="shared" si="4"/>
        <v>Yavatmal-Washim232014</v>
      </c>
    </row>
    <row r="284" spans="1:12" x14ac:dyDescent="0.3">
      <c r="A284" s="2">
        <v>14</v>
      </c>
      <c r="B284" s="2" t="s">
        <v>299</v>
      </c>
      <c r="C284" s="2" t="s">
        <v>307</v>
      </c>
      <c r="D284" s="2" t="s">
        <v>1018</v>
      </c>
      <c r="E284" s="2">
        <v>24</v>
      </c>
      <c r="F284" s="2" t="s">
        <v>55</v>
      </c>
      <c r="G284" s="2">
        <v>1402</v>
      </c>
      <c r="H284" s="3">
        <v>1.3593978313629176E-3</v>
      </c>
      <c r="I284" s="2">
        <v>1031339</v>
      </c>
      <c r="J284" s="2">
        <v>1755292</v>
      </c>
      <c r="K284" s="2" t="s">
        <v>2054</v>
      </c>
      <c r="L284" s="1" t="str">
        <f t="shared" si="4"/>
        <v>Yavatmal-Washim242014</v>
      </c>
    </row>
    <row r="285" spans="1:12" x14ac:dyDescent="0.3">
      <c r="A285" s="2">
        <v>14</v>
      </c>
      <c r="B285" s="2" t="s">
        <v>299</v>
      </c>
      <c r="C285" s="2" t="s">
        <v>326</v>
      </c>
      <c r="D285" s="2" t="s">
        <v>1018</v>
      </c>
      <c r="E285" s="2">
        <v>25</v>
      </c>
      <c r="F285" s="2" t="s">
        <v>19</v>
      </c>
      <c r="G285" s="2">
        <v>1218</v>
      </c>
      <c r="H285" s="3">
        <v>1.1809889861626487E-3</v>
      </c>
      <c r="I285" s="2">
        <v>1031339</v>
      </c>
      <c r="J285" s="2">
        <v>1755292</v>
      </c>
      <c r="K285" s="2" t="s">
        <v>2054</v>
      </c>
      <c r="L285" s="1" t="str">
        <f t="shared" si="4"/>
        <v>Yavatmal-Washim252014</v>
      </c>
    </row>
    <row r="286" spans="1:12" x14ac:dyDescent="0.3">
      <c r="A286" s="2">
        <v>14</v>
      </c>
      <c r="B286" s="2" t="s">
        <v>299</v>
      </c>
      <c r="C286" s="2" t="s">
        <v>325</v>
      </c>
      <c r="D286" s="2" t="s">
        <v>1018</v>
      </c>
      <c r="E286" s="2">
        <v>26</v>
      </c>
      <c r="F286" s="2" t="s">
        <v>19</v>
      </c>
      <c r="G286" s="2">
        <v>1036</v>
      </c>
      <c r="H286" s="3">
        <v>1.0045193675406437E-3</v>
      </c>
      <c r="I286" s="2">
        <v>1031339</v>
      </c>
      <c r="J286" s="2">
        <v>1755292</v>
      </c>
      <c r="K286" s="2" t="s">
        <v>2054</v>
      </c>
      <c r="L286" s="1" t="str">
        <f t="shared" si="4"/>
        <v>Yavatmal-Washim262014</v>
      </c>
    </row>
    <row r="287" spans="1:12" x14ac:dyDescent="0.3">
      <c r="A287" s="2">
        <v>14</v>
      </c>
      <c r="B287" s="2" t="s">
        <v>299</v>
      </c>
      <c r="C287" s="2" t="s">
        <v>324</v>
      </c>
      <c r="D287" s="2" t="s">
        <v>1018</v>
      </c>
      <c r="E287" s="2">
        <v>27</v>
      </c>
      <c r="F287" s="2" t="s">
        <v>19</v>
      </c>
      <c r="G287" s="2">
        <v>895</v>
      </c>
      <c r="H287" s="3">
        <v>8.6780389377304646E-4</v>
      </c>
      <c r="I287" s="2">
        <v>1031339</v>
      </c>
      <c r="J287" s="2">
        <v>1755292</v>
      </c>
      <c r="K287" s="2" t="s">
        <v>2054</v>
      </c>
      <c r="L287" s="1" t="str">
        <f t="shared" si="4"/>
        <v>Yavatmal-Washim272014</v>
      </c>
    </row>
    <row r="288" spans="1:12" x14ac:dyDescent="0.3">
      <c r="A288" s="2">
        <v>15</v>
      </c>
      <c r="B288" s="2" t="s">
        <v>328</v>
      </c>
      <c r="C288" s="2" t="s">
        <v>332</v>
      </c>
      <c r="D288" s="2" t="s">
        <v>1018</v>
      </c>
      <c r="E288" s="2">
        <v>1</v>
      </c>
      <c r="F288" s="2" t="s">
        <v>7</v>
      </c>
      <c r="G288" s="2">
        <v>466483</v>
      </c>
      <c r="H288" s="3">
        <v>0.4446570106330755</v>
      </c>
      <c r="I288" s="2">
        <v>1049085</v>
      </c>
      <c r="J288" s="2">
        <v>1586194</v>
      </c>
      <c r="K288" s="2" t="s">
        <v>2054</v>
      </c>
      <c r="L288" s="1" t="str">
        <f t="shared" si="4"/>
        <v>Hingoli 12014</v>
      </c>
    </row>
    <row r="289" spans="1:12" x14ac:dyDescent="0.3">
      <c r="A289" s="2">
        <v>15</v>
      </c>
      <c r="B289" s="2" t="s">
        <v>328</v>
      </c>
      <c r="C289" s="2" t="s">
        <v>333</v>
      </c>
      <c r="D289" s="2" t="s">
        <v>1018</v>
      </c>
      <c r="E289" s="2">
        <v>2</v>
      </c>
      <c r="F289" s="2" t="s">
        <v>103</v>
      </c>
      <c r="G289" s="2">
        <v>464729</v>
      </c>
      <c r="H289" s="3">
        <v>0.44298507747227345</v>
      </c>
      <c r="I289" s="2">
        <v>1049085</v>
      </c>
      <c r="J289" s="2">
        <v>1586194</v>
      </c>
      <c r="K289" s="2" t="s">
        <v>2054</v>
      </c>
      <c r="L289" s="1" t="str">
        <f t="shared" si="4"/>
        <v>Hingoli 22014</v>
      </c>
    </row>
    <row r="290" spans="1:12" x14ac:dyDescent="0.3">
      <c r="A290" s="2">
        <v>15</v>
      </c>
      <c r="B290" s="2" t="s">
        <v>328</v>
      </c>
      <c r="C290" s="2" t="s">
        <v>329</v>
      </c>
      <c r="D290" s="2" t="s">
        <v>1018</v>
      </c>
      <c r="E290" s="2">
        <v>3</v>
      </c>
      <c r="F290" s="2" t="s">
        <v>11</v>
      </c>
      <c r="G290" s="2">
        <v>25124</v>
      </c>
      <c r="H290" s="3">
        <v>2.394848844469228E-2</v>
      </c>
      <c r="I290" s="2">
        <v>1049085</v>
      </c>
      <c r="J290" s="2">
        <v>1586194</v>
      </c>
      <c r="K290" s="2" t="s">
        <v>2054</v>
      </c>
      <c r="L290" s="1" t="str">
        <f t="shared" si="4"/>
        <v>Hingoli 32014</v>
      </c>
    </row>
    <row r="291" spans="1:12" x14ac:dyDescent="0.3">
      <c r="A291" s="2">
        <v>15</v>
      </c>
      <c r="B291" s="2" t="s">
        <v>328</v>
      </c>
      <c r="C291" s="2" t="s">
        <v>330</v>
      </c>
      <c r="D291" s="2" t="s">
        <v>1018</v>
      </c>
      <c r="E291" s="2">
        <v>4</v>
      </c>
      <c r="F291" s="2" t="s">
        <v>331</v>
      </c>
      <c r="G291" s="2">
        <v>14983</v>
      </c>
      <c r="H291" s="3">
        <v>1.4281969525824886E-2</v>
      </c>
      <c r="I291" s="2">
        <v>1049085</v>
      </c>
      <c r="J291" s="2">
        <v>1586194</v>
      </c>
      <c r="K291" s="2" t="s">
        <v>2054</v>
      </c>
      <c r="L291" s="1" t="str">
        <f t="shared" si="4"/>
        <v>Hingoli 42014</v>
      </c>
    </row>
    <row r="292" spans="1:12" x14ac:dyDescent="0.3">
      <c r="A292" s="2">
        <v>15</v>
      </c>
      <c r="B292" s="2" t="s">
        <v>328</v>
      </c>
      <c r="C292" s="2" t="s">
        <v>334</v>
      </c>
      <c r="D292" s="2" t="s">
        <v>1018</v>
      </c>
      <c r="E292" s="2">
        <v>5</v>
      </c>
      <c r="F292" s="2" t="s">
        <v>15</v>
      </c>
      <c r="G292" s="2">
        <v>9743</v>
      </c>
      <c r="H292" s="3">
        <v>9.2871406987994308E-3</v>
      </c>
      <c r="I292" s="2">
        <v>1049085</v>
      </c>
      <c r="J292" s="2">
        <v>1586194</v>
      </c>
      <c r="K292" s="2" t="s">
        <v>2054</v>
      </c>
      <c r="L292" s="1" t="str">
        <f t="shared" si="4"/>
        <v>Hingoli 52014</v>
      </c>
    </row>
    <row r="293" spans="1:12" x14ac:dyDescent="0.3">
      <c r="A293" s="2">
        <v>15</v>
      </c>
      <c r="B293" s="2" t="s">
        <v>328</v>
      </c>
      <c r="C293" s="2" t="s">
        <v>337</v>
      </c>
      <c r="D293" s="2" t="s">
        <v>1018</v>
      </c>
      <c r="E293" s="2">
        <v>6</v>
      </c>
      <c r="F293" s="2" t="s">
        <v>13</v>
      </c>
      <c r="G293" s="2">
        <v>9562</v>
      </c>
      <c r="H293" s="3">
        <v>9.1146093977132452E-3</v>
      </c>
      <c r="I293" s="2">
        <v>1049085</v>
      </c>
      <c r="J293" s="2">
        <v>1586194</v>
      </c>
      <c r="K293" s="2" t="s">
        <v>2054</v>
      </c>
      <c r="L293" s="1" t="str">
        <f t="shared" si="4"/>
        <v>Hingoli 62014</v>
      </c>
    </row>
    <row r="294" spans="1:12" x14ac:dyDescent="0.3">
      <c r="A294" s="2">
        <v>15</v>
      </c>
      <c r="B294" s="2" t="s">
        <v>328</v>
      </c>
      <c r="C294" s="2" t="s">
        <v>346</v>
      </c>
      <c r="D294" s="2" t="s">
        <v>1018</v>
      </c>
      <c r="E294" s="2">
        <v>7</v>
      </c>
      <c r="F294" s="2" t="s">
        <v>19</v>
      </c>
      <c r="G294" s="2">
        <v>7878</v>
      </c>
      <c r="H294" s="3">
        <v>7.509401049485981E-3</v>
      </c>
      <c r="I294" s="2">
        <v>1049085</v>
      </c>
      <c r="J294" s="2">
        <v>1586194</v>
      </c>
      <c r="K294" s="2" t="s">
        <v>2054</v>
      </c>
      <c r="L294" s="1" t="str">
        <f t="shared" si="4"/>
        <v>Hingoli 72014</v>
      </c>
    </row>
    <row r="295" spans="1:12" x14ac:dyDescent="0.3">
      <c r="A295" s="2">
        <v>15</v>
      </c>
      <c r="B295" s="2" t="s">
        <v>328</v>
      </c>
      <c r="C295" s="2" t="s">
        <v>338</v>
      </c>
      <c r="D295" s="2" t="s">
        <v>1018</v>
      </c>
      <c r="E295" s="2">
        <v>8</v>
      </c>
      <c r="F295" s="2" t="s">
        <v>212</v>
      </c>
      <c r="G295" s="2">
        <v>6278</v>
      </c>
      <c r="H295" s="3">
        <v>5.984262476348437E-3</v>
      </c>
      <c r="I295" s="2">
        <v>1049085</v>
      </c>
      <c r="J295" s="2">
        <v>1586194</v>
      </c>
      <c r="K295" s="2" t="s">
        <v>2054</v>
      </c>
      <c r="L295" s="1" t="str">
        <f t="shared" si="4"/>
        <v>Hingoli 82014</v>
      </c>
    </row>
    <row r="296" spans="1:12" x14ac:dyDescent="0.3">
      <c r="A296" s="2">
        <v>15</v>
      </c>
      <c r="B296" s="2" t="s">
        <v>328</v>
      </c>
      <c r="C296" s="2" t="s">
        <v>349</v>
      </c>
      <c r="D296" s="2" t="s">
        <v>1018</v>
      </c>
      <c r="E296" s="2">
        <v>9</v>
      </c>
      <c r="F296" s="2" t="s">
        <v>19</v>
      </c>
      <c r="G296" s="2">
        <v>6146</v>
      </c>
      <c r="H296" s="3">
        <v>5.8584385440645899E-3</v>
      </c>
      <c r="I296" s="2">
        <v>1049085</v>
      </c>
      <c r="J296" s="2">
        <v>1586194</v>
      </c>
      <c r="K296" s="2" t="s">
        <v>2054</v>
      </c>
      <c r="L296" s="1" t="str">
        <f t="shared" si="4"/>
        <v>Hingoli 92014</v>
      </c>
    </row>
    <row r="297" spans="1:12" x14ac:dyDescent="0.3">
      <c r="A297" s="2">
        <v>15</v>
      </c>
      <c r="B297" s="2" t="s">
        <v>328</v>
      </c>
      <c r="C297" s="2" t="s">
        <v>350</v>
      </c>
      <c r="D297" s="2" t="s">
        <v>1018</v>
      </c>
      <c r="E297" s="2">
        <v>10</v>
      </c>
      <c r="F297" s="2" t="s">
        <v>19</v>
      </c>
      <c r="G297" s="2">
        <v>4993</v>
      </c>
      <c r="H297" s="3">
        <v>4.759385559797347E-3</v>
      </c>
      <c r="I297" s="2">
        <v>1049085</v>
      </c>
      <c r="J297" s="2">
        <v>1586194</v>
      </c>
      <c r="K297" s="2" t="s">
        <v>2054</v>
      </c>
      <c r="L297" s="1" t="str">
        <f t="shared" si="4"/>
        <v>Hingoli 102014</v>
      </c>
    </row>
    <row r="298" spans="1:12" x14ac:dyDescent="0.3">
      <c r="A298" s="2">
        <v>15</v>
      </c>
      <c r="B298" s="2" t="s">
        <v>328</v>
      </c>
      <c r="C298" s="2" t="s">
        <v>339</v>
      </c>
      <c r="D298" s="2" t="s">
        <v>1018</v>
      </c>
      <c r="E298" s="2">
        <v>11</v>
      </c>
      <c r="F298" s="2" t="s">
        <v>17</v>
      </c>
      <c r="G298" s="2">
        <v>3705</v>
      </c>
      <c r="H298" s="3">
        <v>3.5316490084216245E-3</v>
      </c>
      <c r="I298" s="2">
        <v>1049085</v>
      </c>
      <c r="J298" s="2">
        <v>1586194</v>
      </c>
      <c r="K298" s="2" t="s">
        <v>2054</v>
      </c>
      <c r="L298" s="1" t="str">
        <f t="shared" si="4"/>
        <v>Hingoli 112014</v>
      </c>
    </row>
    <row r="299" spans="1:12" x14ac:dyDescent="0.3">
      <c r="A299" s="2">
        <v>15</v>
      </c>
      <c r="B299" s="2" t="s">
        <v>328</v>
      </c>
      <c r="C299" s="2" t="s">
        <v>351</v>
      </c>
      <c r="D299" s="2" t="s">
        <v>1018</v>
      </c>
      <c r="E299" s="2">
        <v>12</v>
      </c>
      <c r="F299" s="2" t="s">
        <v>19</v>
      </c>
      <c r="G299" s="2">
        <v>3514</v>
      </c>
      <c r="H299" s="3">
        <v>3.3495855912533301E-3</v>
      </c>
      <c r="I299" s="2">
        <v>1049085</v>
      </c>
      <c r="J299" s="2">
        <v>1586194</v>
      </c>
      <c r="K299" s="2" t="s">
        <v>2054</v>
      </c>
      <c r="L299" s="1" t="str">
        <f t="shared" si="4"/>
        <v>Hingoli 122014</v>
      </c>
    </row>
    <row r="300" spans="1:12" x14ac:dyDescent="0.3">
      <c r="A300" s="2">
        <v>15</v>
      </c>
      <c r="B300" s="2" t="s">
        <v>328</v>
      </c>
      <c r="C300" s="2" t="s">
        <v>344</v>
      </c>
      <c r="D300" s="2" t="s">
        <v>1018</v>
      </c>
      <c r="E300" s="2">
        <v>13</v>
      </c>
      <c r="F300" s="2" t="s">
        <v>19</v>
      </c>
      <c r="G300" s="2">
        <v>3165</v>
      </c>
      <c r="H300" s="3">
        <v>3.0169147399877034E-3</v>
      </c>
      <c r="I300" s="2">
        <v>1049085</v>
      </c>
      <c r="J300" s="2">
        <v>1586194</v>
      </c>
      <c r="K300" s="2" t="s">
        <v>2054</v>
      </c>
      <c r="L300" s="1" t="str">
        <f t="shared" si="4"/>
        <v>Hingoli 132014</v>
      </c>
    </row>
    <row r="301" spans="1:12" x14ac:dyDescent="0.3">
      <c r="A301" s="2">
        <v>15</v>
      </c>
      <c r="B301" s="2" t="s">
        <v>328</v>
      </c>
      <c r="C301" s="2" t="str">
        <f>"NOTA"&amp;B301</f>
        <v xml:space="preserve">NOTAHingoli </v>
      </c>
      <c r="D301" s="2" t="s">
        <v>7923</v>
      </c>
      <c r="E301" s="2">
        <v>14</v>
      </c>
      <c r="F301" s="2" t="s">
        <v>22</v>
      </c>
      <c r="G301" s="2">
        <v>3101</v>
      </c>
      <c r="H301" s="3">
        <v>2.9559091970622017E-3</v>
      </c>
      <c r="I301" s="2">
        <v>1049085</v>
      </c>
      <c r="J301" s="2">
        <v>1586194</v>
      </c>
      <c r="K301" s="2" t="s">
        <v>2054</v>
      </c>
      <c r="L301" s="1" t="str">
        <f t="shared" si="4"/>
        <v>Hingoli 142014</v>
      </c>
    </row>
    <row r="302" spans="1:12" x14ac:dyDescent="0.3">
      <c r="A302" s="2">
        <v>15</v>
      </c>
      <c r="B302" s="2" t="s">
        <v>328</v>
      </c>
      <c r="C302" s="2" t="s">
        <v>340</v>
      </c>
      <c r="D302" s="2" t="s">
        <v>1018</v>
      </c>
      <c r="E302" s="2">
        <v>15</v>
      </c>
      <c r="F302" s="2" t="s">
        <v>31</v>
      </c>
      <c r="G302" s="2">
        <v>2514</v>
      </c>
      <c r="H302" s="3">
        <v>2.3963739830423656E-3</v>
      </c>
      <c r="I302" s="2">
        <v>1049085</v>
      </c>
      <c r="J302" s="2">
        <v>1586194</v>
      </c>
      <c r="K302" s="2" t="s">
        <v>2054</v>
      </c>
      <c r="L302" s="1" t="str">
        <f t="shared" si="4"/>
        <v>Hingoli 152014</v>
      </c>
    </row>
    <row r="303" spans="1:12" x14ac:dyDescent="0.3">
      <c r="A303" s="2">
        <v>15</v>
      </c>
      <c r="B303" s="2" t="s">
        <v>328</v>
      </c>
      <c r="C303" s="2" t="s">
        <v>348</v>
      </c>
      <c r="D303" s="2" t="s">
        <v>1018</v>
      </c>
      <c r="E303" s="2">
        <v>16</v>
      </c>
      <c r="F303" s="2" t="s">
        <v>19</v>
      </c>
      <c r="G303" s="2">
        <v>2506</v>
      </c>
      <c r="H303" s="3">
        <v>2.3887482901766778E-3</v>
      </c>
      <c r="I303" s="2">
        <v>1049085</v>
      </c>
      <c r="J303" s="2">
        <v>1586194</v>
      </c>
      <c r="K303" s="2" t="s">
        <v>2054</v>
      </c>
      <c r="L303" s="1" t="str">
        <f t="shared" si="4"/>
        <v>Hingoli 162014</v>
      </c>
    </row>
    <row r="304" spans="1:12" x14ac:dyDescent="0.3">
      <c r="A304" s="2">
        <v>15</v>
      </c>
      <c r="B304" s="2" t="s">
        <v>328</v>
      </c>
      <c r="C304" s="2" t="s">
        <v>343</v>
      </c>
      <c r="D304" s="2" t="s">
        <v>1018</v>
      </c>
      <c r="E304" s="2">
        <v>17</v>
      </c>
      <c r="F304" s="2" t="s">
        <v>19</v>
      </c>
      <c r="G304" s="2">
        <v>2497</v>
      </c>
      <c r="H304" s="3">
        <v>2.3801693857027793E-3</v>
      </c>
      <c r="I304" s="2">
        <v>1049085</v>
      </c>
      <c r="J304" s="2">
        <v>1586194</v>
      </c>
      <c r="K304" s="2" t="s">
        <v>2054</v>
      </c>
      <c r="L304" s="1" t="str">
        <f t="shared" si="4"/>
        <v>Hingoli 172014</v>
      </c>
    </row>
    <row r="305" spans="1:12" x14ac:dyDescent="0.3">
      <c r="A305" s="2">
        <v>15</v>
      </c>
      <c r="B305" s="2" t="s">
        <v>328</v>
      </c>
      <c r="C305" s="2" t="s">
        <v>345</v>
      </c>
      <c r="D305" s="2" t="s">
        <v>1018</v>
      </c>
      <c r="E305" s="2">
        <v>18</v>
      </c>
      <c r="F305" s="2" t="s">
        <v>19</v>
      </c>
      <c r="G305" s="2">
        <v>2154</v>
      </c>
      <c r="H305" s="3">
        <v>2.0532178040864181E-3</v>
      </c>
      <c r="I305" s="2">
        <v>1049085</v>
      </c>
      <c r="J305" s="2">
        <v>1586194</v>
      </c>
      <c r="K305" s="2" t="s">
        <v>2054</v>
      </c>
      <c r="L305" s="1" t="str">
        <f t="shared" si="4"/>
        <v>Hingoli 182014</v>
      </c>
    </row>
    <row r="306" spans="1:12" x14ac:dyDescent="0.3">
      <c r="A306" s="2">
        <v>15</v>
      </c>
      <c r="B306" s="2" t="s">
        <v>328</v>
      </c>
      <c r="C306" s="2" t="s">
        <v>342</v>
      </c>
      <c r="D306" s="2" t="s">
        <v>1018</v>
      </c>
      <c r="E306" s="2">
        <v>19</v>
      </c>
      <c r="F306" s="2" t="s">
        <v>19</v>
      </c>
      <c r="G306" s="2">
        <v>2146</v>
      </c>
      <c r="H306" s="3">
        <v>2.0455921112207303E-3</v>
      </c>
      <c r="I306" s="2">
        <v>1049085</v>
      </c>
      <c r="J306" s="2">
        <v>1586194</v>
      </c>
      <c r="K306" s="2" t="s">
        <v>2054</v>
      </c>
      <c r="L306" s="1" t="str">
        <f t="shared" si="4"/>
        <v>Hingoli 192014</v>
      </c>
    </row>
    <row r="307" spans="1:12" x14ac:dyDescent="0.3">
      <c r="A307" s="2">
        <v>15</v>
      </c>
      <c r="B307" s="2" t="s">
        <v>328</v>
      </c>
      <c r="C307" s="2" t="s">
        <v>347</v>
      </c>
      <c r="D307" s="2" t="s">
        <v>1018</v>
      </c>
      <c r="E307" s="2">
        <v>20</v>
      </c>
      <c r="F307" s="2" t="s">
        <v>19</v>
      </c>
      <c r="G307" s="2">
        <v>2049</v>
      </c>
      <c r="H307" s="3">
        <v>1.953130585224267E-3</v>
      </c>
      <c r="I307" s="2">
        <v>1049085</v>
      </c>
      <c r="J307" s="2">
        <v>1586194</v>
      </c>
      <c r="K307" s="2" t="s">
        <v>2054</v>
      </c>
      <c r="L307" s="1" t="str">
        <f t="shared" si="4"/>
        <v>Hingoli 202014</v>
      </c>
    </row>
    <row r="308" spans="1:12" x14ac:dyDescent="0.3">
      <c r="A308" s="2">
        <v>15</v>
      </c>
      <c r="B308" s="2" t="s">
        <v>328</v>
      </c>
      <c r="C308" s="2" t="s">
        <v>335</v>
      </c>
      <c r="D308" s="2" t="s">
        <v>1018</v>
      </c>
      <c r="E308" s="2">
        <v>21</v>
      </c>
      <c r="F308" s="2" t="s">
        <v>336</v>
      </c>
      <c r="G308" s="2">
        <v>1675</v>
      </c>
      <c r="H308" s="3">
        <v>1.5966294437533661E-3</v>
      </c>
      <c r="I308" s="2">
        <v>1049085</v>
      </c>
      <c r="J308" s="2">
        <v>1586194</v>
      </c>
      <c r="K308" s="2" t="s">
        <v>2054</v>
      </c>
      <c r="L308" s="1" t="str">
        <f t="shared" si="4"/>
        <v>Hingoli 212014</v>
      </c>
    </row>
    <row r="309" spans="1:12" x14ac:dyDescent="0.3">
      <c r="A309" s="2">
        <v>15</v>
      </c>
      <c r="B309" s="2" t="s">
        <v>328</v>
      </c>
      <c r="C309" s="2" t="s">
        <v>341</v>
      </c>
      <c r="D309" s="2" t="s">
        <v>1018</v>
      </c>
      <c r="E309" s="2">
        <v>22</v>
      </c>
      <c r="F309" s="2" t="s">
        <v>33</v>
      </c>
      <c r="G309" s="2">
        <v>1526</v>
      </c>
      <c r="H309" s="3">
        <v>1.4546009141299322E-3</v>
      </c>
      <c r="I309" s="2">
        <v>1049085</v>
      </c>
      <c r="J309" s="2">
        <v>1586194</v>
      </c>
      <c r="K309" s="2" t="s">
        <v>2054</v>
      </c>
      <c r="L309" s="1" t="str">
        <f t="shared" si="4"/>
        <v>Hingoli 222014</v>
      </c>
    </row>
    <row r="310" spans="1:12" x14ac:dyDescent="0.3">
      <c r="A310" s="2">
        <v>15</v>
      </c>
      <c r="B310" s="2" t="s">
        <v>328</v>
      </c>
      <c r="C310" s="2" t="s">
        <v>353</v>
      </c>
      <c r="D310" s="2" t="s">
        <v>1018</v>
      </c>
      <c r="E310" s="2">
        <v>23</v>
      </c>
      <c r="F310" s="2" t="s">
        <v>19</v>
      </c>
      <c r="G310" s="2">
        <v>1322</v>
      </c>
      <c r="H310" s="3">
        <v>1.2601457460548954E-3</v>
      </c>
      <c r="I310" s="2">
        <v>1049085</v>
      </c>
      <c r="J310" s="2">
        <v>1586194</v>
      </c>
      <c r="K310" s="2" t="s">
        <v>2054</v>
      </c>
      <c r="L310" s="1" t="str">
        <f t="shared" si="4"/>
        <v>Hingoli 232014</v>
      </c>
    </row>
    <row r="311" spans="1:12" x14ac:dyDescent="0.3">
      <c r="A311" s="2">
        <v>15</v>
      </c>
      <c r="B311" s="2" t="s">
        <v>328</v>
      </c>
      <c r="C311" s="2" t="s">
        <v>352</v>
      </c>
      <c r="D311" s="2" t="s">
        <v>1018</v>
      </c>
      <c r="E311" s="2">
        <v>24</v>
      </c>
      <c r="F311" s="2" t="s">
        <v>19</v>
      </c>
      <c r="G311" s="2">
        <v>1292</v>
      </c>
      <c r="H311" s="3">
        <v>1.2315493978085664E-3</v>
      </c>
      <c r="I311" s="2">
        <v>1049085</v>
      </c>
      <c r="J311" s="2">
        <v>1586194</v>
      </c>
      <c r="K311" s="2" t="s">
        <v>2054</v>
      </c>
      <c r="L311" s="1" t="str">
        <f t="shared" si="4"/>
        <v>Hingoli 242014</v>
      </c>
    </row>
    <row r="312" spans="1:12" x14ac:dyDescent="0.3">
      <c r="A312" s="2">
        <v>16</v>
      </c>
      <c r="B312" s="2" t="s">
        <v>354</v>
      </c>
      <c r="C312" s="2" t="s">
        <v>355</v>
      </c>
      <c r="D312" s="2" t="s">
        <v>1018</v>
      </c>
      <c r="E312" s="2">
        <v>1</v>
      </c>
      <c r="F312" s="2" t="s">
        <v>7</v>
      </c>
      <c r="G312" s="2">
        <v>491292</v>
      </c>
      <c r="H312" s="3">
        <v>0.48630012917402859</v>
      </c>
      <c r="I312" s="2">
        <v>1010265</v>
      </c>
      <c r="J312" s="2">
        <v>1687057</v>
      </c>
      <c r="K312" s="2" t="s">
        <v>14756</v>
      </c>
      <c r="L312" s="1" t="str">
        <f t="shared" si="4"/>
        <v>Nanded12014</v>
      </c>
    </row>
    <row r="313" spans="1:12" x14ac:dyDescent="0.3">
      <c r="A313" s="2">
        <v>16</v>
      </c>
      <c r="B313" s="2" t="s">
        <v>354</v>
      </c>
      <c r="C313" s="2" t="s">
        <v>356</v>
      </c>
      <c r="D313" s="2" t="s">
        <v>1018</v>
      </c>
      <c r="E313" s="2">
        <v>2</v>
      </c>
      <c r="F313" s="2" t="s">
        <v>9</v>
      </c>
      <c r="G313" s="2">
        <v>410454</v>
      </c>
      <c r="H313" s="3">
        <v>0.40628349987379547</v>
      </c>
      <c r="I313" s="2">
        <v>1010265</v>
      </c>
      <c r="J313" s="2">
        <v>1687057</v>
      </c>
      <c r="K313" s="2" t="s">
        <v>14756</v>
      </c>
      <c r="L313" s="1" t="str">
        <f t="shared" si="4"/>
        <v>Nanded22014</v>
      </c>
    </row>
    <row r="314" spans="1:12" x14ac:dyDescent="0.3">
      <c r="A314" s="2">
        <v>16</v>
      </c>
      <c r="B314" s="2" t="s">
        <v>354</v>
      </c>
      <c r="C314" s="2" t="s">
        <v>361</v>
      </c>
      <c r="D314" s="2" t="s">
        <v>1018</v>
      </c>
      <c r="E314" s="2">
        <v>3</v>
      </c>
      <c r="F314" s="2" t="s">
        <v>15</v>
      </c>
      <c r="G314" s="2">
        <v>28396</v>
      </c>
      <c r="H314" s="3">
        <v>2.8107476751149451E-2</v>
      </c>
      <c r="I314" s="2">
        <v>1010265</v>
      </c>
      <c r="J314" s="2">
        <v>1687057</v>
      </c>
      <c r="K314" s="2" t="s">
        <v>14756</v>
      </c>
      <c r="L314" s="1" t="str">
        <f t="shared" si="4"/>
        <v>Nanded32014</v>
      </c>
    </row>
    <row r="315" spans="1:12" x14ac:dyDescent="0.3">
      <c r="A315" s="2">
        <v>16</v>
      </c>
      <c r="B315" s="2" t="s">
        <v>354</v>
      </c>
      <c r="C315" s="2" t="s">
        <v>357</v>
      </c>
      <c r="D315" s="2" t="s">
        <v>1018</v>
      </c>
      <c r="E315" s="2">
        <v>4</v>
      </c>
      <c r="F315" s="2" t="s">
        <v>11</v>
      </c>
      <c r="G315" s="2">
        <v>22772</v>
      </c>
      <c r="H315" s="3">
        <v>2.2540620530256912E-2</v>
      </c>
      <c r="I315" s="2">
        <v>1010265</v>
      </c>
      <c r="J315" s="2">
        <v>1687057</v>
      </c>
      <c r="K315" s="2" t="s">
        <v>14756</v>
      </c>
      <c r="L315" s="1" t="str">
        <f t="shared" si="4"/>
        <v>Nanded42014</v>
      </c>
    </row>
    <row r="316" spans="1:12" x14ac:dyDescent="0.3">
      <c r="A316" s="2">
        <v>16</v>
      </c>
      <c r="B316" s="2" t="s">
        <v>354</v>
      </c>
      <c r="C316" s="2" t="s">
        <v>373</v>
      </c>
      <c r="D316" s="2" t="s">
        <v>1018</v>
      </c>
      <c r="E316" s="2">
        <v>5</v>
      </c>
      <c r="F316" s="2" t="s">
        <v>19</v>
      </c>
      <c r="G316" s="2">
        <v>8076</v>
      </c>
      <c r="H316" s="3">
        <v>7.9939421834865111E-3</v>
      </c>
      <c r="I316" s="2">
        <v>1010265</v>
      </c>
      <c r="J316" s="2">
        <v>1687057</v>
      </c>
      <c r="K316" s="2" t="s">
        <v>14756</v>
      </c>
      <c r="L316" s="1" t="str">
        <f t="shared" si="4"/>
        <v>Nanded52014</v>
      </c>
    </row>
    <row r="317" spans="1:12" x14ac:dyDescent="0.3">
      <c r="A317" s="2">
        <v>16</v>
      </c>
      <c r="B317" s="2" t="s">
        <v>354</v>
      </c>
      <c r="C317" s="2" t="s">
        <v>372</v>
      </c>
      <c r="D317" s="2" t="s">
        <v>1018</v>
      </c>
      <c r="E317" s="2">
        <v>6</v>
      </c>
      <c r="F317" s="2" t="s">
        <v>19</v>
      </c>
      <c r="G317" s="2">
        <v>5825</v>
      </c>
      <c r="H317" s="3">
        <v>5.7658139201100704E-3</v>
      </c>
      <c r="I317" s="2">
        <v>1010265</v>
      </c>
      <c r="J317" s="2">
        <v>1687057</v>
      </c>
      <c r="K317" s="2" t="s">
        <v>14756</v>
      </c>
      <c r="L317" s="1" t="str">
        <f t="shared" si="4"/>
        <v>Nanded62014</v>
      </c>
    </row>
    <row r="318" spans="1:12" x14ac:dyDescent="0.3">
      <c r="A318" s="2">
        <v>16</v>
      </c>
      <c r="B318" s="2" t="s">
        <v>354</v>
      </c>
      <c r="C318" s="2" t="s">
        <v>374</v>
      </c>
      <c r="D318" s="2" t="s">
        <v>1018</v>
      </c>
      <c r="E318" s="2">
        <v>7</v>
      </c>
      <c r="F318" s="2" t="s">
        <v>19</v>
      </c>
      <c r="G318" s="2">
        <v>5694</v>
      </c>
      <c r="H318" s="3">
        <v>5.6361449718638178E-3</v>
      </c>
      <c r="I318" s="2">
        <v>1010265</v>
      </c>
      <c r="J318" s="2">
        <v>1687057</v>
      </c>
      <c r="K318" s="2" t="s">
        <v>14756</v>
      </c>
      <c r="L318" s="1" t="str">
        <f t="shared" si="4"/>
        <v>Nanded72014</v>
      </c>
    </row>
    <row r="319" spans="1:12" x14ac:dyDescent="0.3">
      <c r="A319" s="2">
        <v>16</v>
      </c>
      <c r="B319" s="2" t="s">
        <v>354</v>
      </c>
      <c r="C319" s="2" t="s">
        <v>375</v>
      </c>
      <c r="D319" s="2" t="s">
        <v>1018</v>
      </c>
      <c r="E319" s="2">
        <v>8</v>
      </c>
      <c r="F319" s="2" t="s">
        <v>19</v>
      </c>
      <c r="G319" s="2">
        <v>4771</v>
      </c>
      <c r="H319" s="3">
        <v>4.7225232983425141E-3</v>
      </c>
      <c r="I319" s="2">
        <v>1010265</v>
      </c>
      <c r="J319" s="2">
        <v>1687057</v>
      </c>
      <c r="K319" s="2" t="s">
        <v>14756</v>
      </c>
      <c r="L319" s="1" t="str">
        <f t="shared" si="4"/>
        <v>Nanded82014</v>
      </c>
    </row>
    <row r="320" spans="1:12" x14ac:dyDescent="0.3">
      <c r="A320" s="2">
        <v>16</v>
      </c>
      <c r="B320" s="2" t="s">
        <v>354</v>
      </c>
      <c r="C320" s="2" t="s">
        <v>362</v>
      </c>
      <c r="D320" s="2" t="s">
        <v>1018</v>
      </c>
      <c r="E320" s="2">
        <v>9</v>
      </c>
      <c r="F320" s="2" t="s">
        <v>13</v>
      </c>
      <c r="G320" s="2">
        <v>4196</v>
      </c>
      <c r="H320" s="3">
        <v>4.1533657010784297E-3</v>
      </c>
      <c r="I320" s="2">
        <v>1010265</v>
      </c>
      <c r="J320" s="2">
        <v>1687057</v>
      </c>
      <c r="K320" s="2" t="s">
        <v>14756</v>
      </c>
      <c r="L320" s="1" t="str">
        <f t="shared" si="4"/>
        <v>Nanded92014</v>
      </c>
    </row>
    <row r="321" spans="1:12" x14ac:dyDescent="0.3">
      <c r="A321" s="2">
        <v>16</v>
      </c>
      <c r="B321" s="2" t="s">
        <v>354</v>
      </c>
      <c r="C321" s="2" t="s">
        <v>360</v>
      </c>
      <c r="D321" s="2" t="s">
        <v>1018</v>
      </c>
      <c r="E321" s="2">
        <v>10</v>
      </c>
      <c r="F321" s="2" t="s">
        <v>17</v>
      </c>
      <c r="G321" s="2">
        <v>3382</v>
      </c>
      <c r="H321" s="3">
        <v>3.3476365112124046E-3</v>
      </c>
      <c r="I321" s="2">
        <v>1010265</v>
      </c>
      <c r="J321" s="2">
        <v>1687057</v>
      </c>
      <c r="K321" s="2" t="s">
        <v>14756</v>
      </c>
      <c r="L321" s="1" t="str">
        <f t="shared" si="4"/>
        <v>Nanded102014</v>
      </c>
    </row>
    <row r="322" spans="1:12" x14ac:dyDescent="0.3">
      <c r="A322" s="2">
        <v>16</v>
      </c>
      <c r="B322" s="2" t="s">
        <v>354</v>
      </c>
      <c r="C322" s="2" t="str">
        <f>"NOTA"&amp;B322</f>
        <v>NOTANanded</v>
      </c>
      <c r="D322" s="2" t="s">
        <v>7923</v>
      </c>
      <c r="E322" s="2">
        <v>11</v>
      </c>
      <c r="F322" s="2" t="s">
        <v>22</v>
      </c>
      <c r="G322" s="2">
        <v>3151</v>
      </c>
      <c r="H322" s="3">
        <v>3.1189836330071815E-3</v>
      </c>
      <c r="I322" s="2">
        <v>1010265</v>
      </c>
      <c r="J322" s="2">
        <v>1687057</v>
      </c>
      <c r="K322" s="2" t="s">
        <v>14756</v>
      </c>
      <c r="L322" s="1" t="str">
        <f t="shared" si="4"/>
        <v>Nanded112014</v>
      </c>
    </row>
    <row r="323" spans="1:12" x14ac:dyDescent="0.3">
      <c r="A323" s="2">
        <v>16</v>
      </c>
      <c r="B323" s="2" t="s">
        <v>354</v>
      </c>
      <c r="C323" s="2" t="s">
        <v>376</v>
      </c>
      <c r="D323" s="2" t="s">
        <v>1018</v>
      </c>
      <c r="E323" s="2">
        <v>12</v>
      </c>
      <c r="F323" s="2" t="s">
        <v>19</v>
      </c>
      <c r="G323" s="2">
        <v>3064</v>
      </c>
      <c r="H323" s="3">
        <v>3.0328676139428764E-3</v>
      </c>
      <c r="I323" s="2">
        <v>1010265</v>
      </c>
      <c r="J323" s="2">
        <v>1687057</v>
      </c>
      <c r="K323" s="2" t="s">
        <v>14756</v>
      </c>
      <c r="L323" s="1" t="str">
        <f t="shared" ref="L323:L386" si="5">B323&amp;E323&amp;2014</f>
        <v>Nanded122014</v>
      </c>
    </row>
    <row r="324" spans="1:12" x14ac:dyDescent="0.3">
      <c r="A324" s="2">
        <v>16</v>
      </c>
      <c r="B324" s="2" t="s">
        <v>354</v>
      </c>
      <c r="C324" s="2" t="s">
        <v>368</v>
      </c>
      <c r="D324" s="2" t="s">
        <v>1018</v>
      </c>
      <c r="E324" s="2">
        <v>13</v>
      </c>
      <c r="F324" s="2" t="s">
        <v>19</v>
      </c>
      <c r="G324" s="2">
        <v>2882</v>
      </c>
      <c r="H324" s="3">
        <v>2.8527168614175488E-3</v>
      </c>
      <c r="I324" s="2">
        <v>1010265</v>
      </c>
      <c r="J324" s="2">
        <v>1687057</v>
      </c>
      <c r="K324" s="2" t="s">
        <v>14756</v>
      </c>
      <c r="L324" s="1" t="str">
        <f t="shared" si="5"/>
        <v>Nanded132014</v>
      </c>
    </row>
    <row r="325" spans="1:12" x14ac:dyDescent="0.3">
      <c r="A325" s="2">
        <v>16</v>
      </c>
      <c r="B325" s="2" t="s">
        <v>354</v>
      </c>
      <c r="C325" s="2" t="s">
        <v>371</v>
      </c>
      <c r="D325" s="2" t="s">
        <v>1018</v>
      </c>
      <c r="E325" s="2">
        <v>14</v>
      </c>
      <c r="F325" s="2" t="s">
        <v>19</v>
      </c>
      <c r="G325" s="2">
        <v>1993</v>
      </c>
      <c r="H325" s="3">
        <v>1.9727497240822952E-3</v>
      </c>
      <c r="I325" s="2">
        <v>1010265</v>
      </c>
      <c r="J325" s="2">
        <v>1687057</v>
      </c>
      <c r="K325" s="2" t="s">
        <v>14756</v>
      </c>
      <c r="L325" s="1" t="str">
        <f t="shared" si="5"/>
        <v>Nanded142014</v>
      </c>
    </row>
    <row r="326" spans="1:12" x14ac:dyDescent="0.3">
      <c r="A326" s="2">
        <v>16</v>
      </c>
      <c r="B326" s="2" t="s">
        <v>354</v>
      </c>
      <c r="C326" s="2" t="s">
        <v>367</v>
      </c>
      <c r="D326" s="2" t="s">
        <v>1018</v>
      </c>
      <c r="E326" s="2">
        <v>15</v>
      </c>
      <c r="F326" s="2" t="s">
        <v>19</v>
      </c>
      <c r="G326" s="2">
        <v>1753</v>
      </c>
      <c r="H326" s="3">
        <v>1.7351882921807645E-3</v>
      </c>
      <c r="I326" s="2">
        <v>1010265</v>
      </c>
      <c r="J326" s="2">
        <v>1687057</v>
      </c>
      <c r="K326" s="2" t="s">
        <v>14756</v>
      </c>
      <c r="L326" s="1" t="str">
        <f t="shared" si="5"/>
        <v>Nanded152014</v>
      </c>
    </row>
    <row r="327" spans="1:12" x14ac:dyDescent="0.3">
      <c r="A327" s="2">
        <v>16</v>
      </c>
      <c r="B327" s="2" t="s">
        <v>354</v>
      </c>
      <c r="C327" s="2" t="s">
        <v>363</v>
      </c>
      <c r="D327" s="2" t="s">
        <v>1018</v>
      </c>
      <c r="E327" s="2">
        <v>16</v>
      </c>
      <c r="F327" s="2" t="s">
        <v>31</v>
      </c>
      <c r="G327" s="2">
        <v>1723</v>
      </c>
      <c r="H327" s="3">
        <v>1.7054931131930732E-3</v>
      </c>
      <c r="I327" s="2">
        <v>1010265</v>
      </c>
      <c r="J327" s="2">
        <v>1687057</v>
      </c>
      <c r="K327" s="2" t="s">
        <v>14756</v>
      </c>
      <c r="L327" s="1" t="str">
        <f t="shared" si="5"/>
        <v>Nanded162014</v>
      </c>
    </row>
    <row r="328" spans="1:12" x14ac:dyDescent="0.3">
      <c r="A328" s="2">
        <v>16</v>
      </c>
      <c r="B328" s="2" t="s">
        <v>354</v>
      </c>
      <c r="C328" s="2" t="s">
        <v>378</v>
      </c>
      <c r="D328" s="2" t="s">
        <v>1018</v>
      </c>
      <c r="E328" s="2">
        <v>17</v>
      </c>
      <c r="F328" s="2" t="s">
        <v>19</v>
      </c>
      <c r="G328" s="2">
        <v>1667</v>
      </c>
      <c r="H328" s="3">
        <v>1.6500621124160492E-3</v>
      </c>
      <c r="I328" s="2">
        <v>1010265</v>
      </c>
      <c r="J328" s="2">
        <v>1687057</v>
      </c>
      <c r="K328" s="2" t="s">
        <v>14756</v>
      </c>
      <c r="L328" s="1" t="str">
        <f t="shared" si="5"/>
        <v>Nanded172014</v>
      </c>
    </row>
    <row r="329" spans="1:12" x14ac:dyDescent="0.3">
      <c r="A329" s="2">
        <v>16</v>
      </c>
      <c r="B329" s="2" t="s">
        <v>354</v>
      </c>
      <c r="C329" s="2" t="s">
        <v>358</v>
      </c>
      <c r="D329" s="2" t="s">
        <v>1018</v>
      </c>
      <c r="E329" s="2">
        <v>18</v>
      </c>
      <c r="F329" s="2" t="s">
        <v>359</v>
      </c>
      <c r="G329" s="2">
        <v>1545</v>
      </c>
      <c r="H329" s="3">
        <v>1.5293017178661045E-3</v>
      </c>
      <c r="I329" s="2">
        <v>1010265</v>
      </c>
      <c r="J329" s="2">
        <v>1687057</v>
      </c>
      <c r="K329" s="2" t="s">
        <v>14756</v>
      </c>
      <c r="L329" s="1" t="str">
        <f t="shared" si="5"/>
        <v>Nanded182014</v>
      </c>
    </row>
    <row r="330" spans="1:12" x14ac:dyDescent="0.3">
      <c r="A330" s="2">
        <v>16</v>
      </c>
      <c r="B330" s="2" t="s">
        <v>354</v>
      </c>
      <c r="C330" s="2" t="s">
        <v>379</v>
      </c>
      <c r="D330" s="2" t="s">
        <v>1018</v>
      </c>
      <c r="E330" s="2">
        <v>19</v>
      </c>
      <c r="F330" s="2" t="s">
        <v>19</v>
      </c>
      <c r="G330" s="2">
        <v>1479</v>
      </c>
      <c r="H330" s="3">
        <v>1.4639723240931835E-3</v>
      </c>
      <c r="I330" s="2">
        <v>1010265</v>
      </c>
      <c r="J330" s="2">
        <v>1687057</v>
      </c>
      <c r="K330" s="2" t="s">
        <v>14756</v>
      </c>
      <c r="L330" s="1" t="str">
        <f t="shared" si="5"/>
        <v>Nanded192014</v>
      </c>
    </row>
    <row r="331" spans="1:12" x14ac:dyDescent="0.3">
      <c r="A331" s="2">
        <v>16</v>
      </c>
      <c r="B331" s="2" t="s">
        <v>354</v>
      </c>
      <c r="C331" s="2" t="s">
        <v>370</v>
      </c>
      <c r="D331" s="2" t="s">
        <v>1018</v>
      </c>
      <c r="E331" s="2">
        <v>20</v>
      </c>
      <c r="F331" s="2" t="s">
        <v>19</v>
      </c>
      <c r="G331" s="2">
        <v>1473</v>
      </c>
      <c r="H331" s="3">
        <v>1.4580332882956452E-3</v>
      </c>
      <c r="I331" s="2">
        <v>1010265</v>
      </c>
      <c r="J331" s="2">
        <v>1687057</v>
      </c>
      <c r="K331" s="2" t="s">
        <v>14756</v>
      </c>
      <c r="L331" s="1" t="str">
        <f t="shared" si="5"/>
        <v>Nanded202014</v>
      </c>
    </row>
    <row r="332" spans="1:12" x14ac:dyDescent="0.3">
      <c r="A332" s="2">
        <v>16</v>
      </c>
      <c r="B332" s="2" t="s">
        <v>354</v>
      </c>
      <c r="C332" s="2" t="s">
        <v>365</v>
      </c>
      <c r="D332" s="2" t="s">
        <v>1018</v>
      </c>
      <c r="E332" s="2">
        <v>21</v>
      </c>
      <c r="F332" s="2" t="s">
        <v>366</v>
      </c>
      <c r="G332" s="2">
        <v>1287</v>
      </c>
      <c r="H332" s="3">
        <v>1.2739231785719588E-3</v>
      </c>
      <c r="I332" s="2">
        <v>1010265</v>
      </c>
      <c r="J332" s="2">
        <v>1687057</v>
      </c>
      <c r="K332" s="2" t="s">
        <v>14756</v>
      </c>
      <c r="L332" s="1" t="str">
        <f t="shared" si="5"/>
        <v>Nanded212014</v>
      </c>
    </row>
    <row r="333" spans="1:12" x14ac:dyDescent="0.3">
      <c r="A333" s="2">
        <v>16</v>
      </c>
      <c r="B333" s="2" t="s">
        <v>354</v>
      </c>
      <c r="C333" s="2" t="s">
        <v>369</v>
      </c>
      <c r="D333" s="2" t="s">
        <v>1018</v>
      </c>
      <c r="E333" s="2">
        <v>22</v>
      </c>
      <c r="F333" s="2" t="s">
        <v>19</v>
      </c>
      <c r="G333" s="2">
        <v>1285</v>
      </c>
      <c r="H333" s="3">
        <v>1.2719434999727793E-3</v>
      </c>
      <c r="I333" s="2">
        <v>1010265</v>
      </c>
      <c r="J333" s="2">
        <v>1687057</v>
      </c>
      <c r="K333" s="2" t="s">
        <v>14756</v>
      </c>
      <c r="L333" s="1" t="str">
        <f t="shared" si="5"/>
        <v>Nanded222014</v>
      </c>
    </row>
    <row r="334" spans="1:12" x14ac:dyDescent="0.3">
      <c r="A334" s="2">
        <v>16</v>
      </c>
      <c r="B334" s="2" t="s">
        <v>354</v>
      </c>
      <c r="C334" s="2" t="s">
        <v>364</v>
      </c>
      <c r="D334" s="2" t="s">
        <v>1018</v>
      </c>
      <c r="E334" s="2">
        <v>23</v>
      </c>
      <c r="F334" s="2" t="s">
        <v>111</v>
      </c>
      <c r="G334" s="2">
        <v>1065</v>
      </c>
      <c r="H334" s="3">
        <v>1.054178854063043E-3</v>
      </c>
      <c r="I334" s="2">
        <v>1010265</v>
      </c>
      <c r="J334" s="2">
        <v>1687057</v>
      </c>
      <c r="K334" s="2" t="s">
        <v>14756</v>
      </c>
      <c r="L334" s="1" t="str">
        <f t="shared" si="5"/>
        <v>Nanded232014</v>
      </c>
    </row>
    <row r="335" spans="1:12" x14ac:dyDescent="0.3">
      <c r="A335" s="2">
        <v>16</v>
      </c>
      <c r="B335" s="2" t="s">
        <v>354</v>
      </c>
      <c r="C335" s="2" t="s">
        <v>377</v>
      </c>
      <c r="D335" s="2" t="s">
        <v>1018</v>
      </c>
      <c r="E335" s="2">
        <v>24</v>
      </c>
      <c r="F335" s="2" t="s">
        <v>19</v>
      </c>
      <c r="G335" s="2">
        <v>1040</v>
      </c>
      <c r="H335" s="3">
        <v>1.0294328715733001E-3</v>
      </c>
      <c r="I335" s="2">
        <v>1010265</v>
      </c>
      <c r="J335" s="2">
        <v>1687057</v>
      </c>
      <c r="K335" s="2" t="s">
        <v>14756</v>
      </c>
      <c r="L335" s="1" t="str">
        <f t="shared" si="5"/>
        <v>Nanded242014</v>
      </c>
    </row>
    <row r="336" spans="1:12" x14ac:dyDescent="0.3">
      <c r="A336" s="2">
        <v>17</v>
      </c>
      <c r="B336" s="2" t="s">
        <v>380</v>
      </c>
      <c r="C336" s="2" t="s">
        <v>382</v>
      </c>
      <c r="D336" s="2" t="s">
        <v>1018</v>
      </c>
      <c r="E336" s="2">
        <v>1</v>
      </c>
      <c r="F336" s="2" t="s">
        <v>103</v>
      </c>
      <c r="G336" s="2">
        <v>578067</v>
      </c>
      <c r="H336" s="3">
        <v>0.49763692898907047</v>
      </c>
      <c r="I336" s="2">
        <v>1161624</v>
      </c>
      <c r="J336" s="2">
        <v>1803792</v>
      </c>
      <c r="K336" s="2" t="s">
        <v>14756</v>
      </c>
      <c r="L336" s="1" t="str">
        <f t="shared" si="5"/>
        <v>Parbhani12014</v>
      </c>
    </row>
    <row r="337" spans="1:12" x14ac:dyDescent="0.3">
      <c r="A337" s="2">
        <v>17</v>
      </c>
      <c r="B337" s="2" t="s">
        <v>380</v>
      </c>
      <c r="C337" s="2" t="s">
        <v>383</v>
      </c>
      <c r="D337" s="2" t="s">
        <v>1018</v>
      </c>
      <c r="E337" s="2">
        <v>2</v>
      </c>
      <c r="F337" s="2" t="s">
        <v>51</v>
      </c>
      <c r="G337" s="2">
        <v>451108</v>
      </c>
      <c r="H337" s="3">
        <v>0.3883425273582502</v>
      </c>
      <c r="I337" s="2">
        <v>1161624</v>
      </c>
      <c r="J337" s="2">
        <v>1803792</v>
      </c>
      <c r="K337" s="2" t="s">
        <v>14756</v>
      </c>
      <c r="L337" s="1" t="str">
        <f t="shared" si="5"/>
        <v>Parbhani22014</v>
      </c>
    </row>
    <row r="338" spans="1:12" x14ac:dyDescent="0.3">
      <c r="A338" s="2">
        <v>17</v>
      </c>
      <c r="B338" s="2" t="s">
        <v>380</v>
      </c>
      <c r="C338" s="2" t="s">
        <v>381</v>
      </c>
      <c r="D338" s="2" t="s">
        <v>1018</v>
      </c>
      <c r="E338" s="2">
        <v>3</v>
      </c>
      <c r="F338" s="2" t="s">
        <v>11</v>
      </c>
      <c r="G338" s="2">
        <v>33709</v>
      </c>
      <c r="H338" s="3">
        <v>2.9018856359717085E-2</v>
      </c>
      <c r="I338" s="2">
        <v>1161624</v>
      </c>
      <c r="J338" s="2">
        <v>1803792</v>
      </c>
      <c r="K338" s="2" t="s">
        <v>14756</v>
      </c>
      <c r="L338" s="1" t="str">
        <f t="shared" si="5"/>
        <v>Parbhani32014</v>
      </c>
    </row>
    <row r="339" spans="1:12" x14ac:dyDescent="0.3">
      <c r="A339" s="2">
        <v>17</v>
      </c>
      <c r="B339" s="2" t="s">
        <v>380</v>
      </c>
      <c r="C339" s="2" t="str">
        <f>"NOTA"&amp;B339</f>
        <v>NOTAParbhani</v>
      </c>
      <c r="D339" s="2" t="s">
        <v>7923</v>
      </c>
      <c r="E339" s="2">
        <v>4</v>
      </c>
      <c r="F339" s="2" t="s">
        <v>22</v>
      </c>
      <c r="G339" s="2">
        <v>17496</v>
      </c>
      <c r="H339" s="3">
        <v>1.5061672279498357E-2</v>
      </c>
      <c r="I339" s="2">
        <v>1161624</v>
      </c>
      <c r="J339" s="2">
        <v>1803792</v>
      </c>
      <c r="K339" s="2" t="s">
        <v>14756</v>
      </c>
      <c r="L339" s="1" t="str">
        <f t="shared" si="5"/>
        <v>Parbhani42014</v>
      </c>
    </row>
    <row r="340" spans="1:12" x14ac:dyDescent="0.3">
      <c r="A340" s="2">
        <v>17</v>
      </c>
      <c r="B340" s="2" t="s">
        <v>380</v>
      </c>
      <c r="C340" s="2" t="s">
        <v>384</v>
      </c>
      <c r="D340" s="2" t="s">
        <v>1018</v>
      </c>
      <c r="E340" s="2">
        <v>5</v>
      </c>
      <c r="F340" s="2" t="s">
        <v>267</v>
      </c>
      <c r="G340" s="2">
        <v>12403</v>
      </c>
      <c r="H340" s="3">
        <v>1.0677293168873921E-2</v>
      </c>
      <c r="I340" s="2">
        <v>1161624</v>
      </c>
      <c r="J340" s="2">
        <v>1803792</v>
      </c>
      <c r="K340" s="2" t="s">
        <v>14756</v>
      </c>
      <c r="L340" s="1" t="str">
        <f t="shared" si="5"/>
        <v>Parbhani52014</v>
      </c>
    </row>
    <row r="341" spans="1:12" x14ac:dyDescent="0.3">
      <c r="A341" s="2">
        <v>17</v>
      </c>
      <c r="B341" s="2" t="s">
        <v>380</v>
      </c>
      <c r="C341" s="2" t="s">
        <v>395</v>
      </c>
      <c r="D341" s="2" t="s">
        <v>1018</v>
      </c>
      <c r="E341" s="2">
        <v>6</v>
      </c>
      <c r="F341" s="2" t="s">
        <v>19</v>
      </c>
      <c r="G341" s="2">
        <v>12341</v>
      </c>
      <c r="H341" s="3">
        <v>1.0623919615985895E-2</v>
      </c>
      <c r="I341" s="2">
        <v>1161624</v>
      </c>
      <c r="J341" s="2">
        <v>1803792</v>
      </c>
      <c r="K341" s="2" t="s">
        <v>14756</v>
      </c>
      <c r="L341" s="1" t="str">
        <f t="shared" si="5"/>
        <v>Parbhani62014</v>
      </c>
    </row>
    <row r="342" spans="1:12" x14ac:dyDescent="0.3">
      <c r="A342" s="2">
        <v>17</v>
      </c>
      <c r="B342" s="2" t="s">
        <v>380</v>
      </c>
      <c r="C342" s="2" t="s">
        <v>388</v>
      </c>
      <c r="D342" s="2" t="s">
        <v>1018</v>
      </c>
      <c r="E342" s="2">
        <v>7</v>
      </c>
      <c r="F342" s="2" t="s">
        <v>13</v>
      </c>
      <c r="G342" s="2">
        <v>8006</v>
      </c>
      <c r="H342" s="3">
        <v>6.8920752326053873E-3</v>
      </c>
      <c r="I342" s="2">
        <v>1161624</v>
      </c>
      <c r="J342" s="2">
        <v>1803792</v>
      </c>
      <c r="K342" s="2" t="s">
        <v>14756</v>
      </c>
      <c r="L342" s="1" t="str">
        <f t="shared" si="5"/>
        <v>Parbhani72014</v>
      </c>
    </row>
    <row r="343" spans="1:12" x14ac:dyDescent="0.3">
      <c r="A343" s="2">
        <v>17</v>
      </c>
      <c r="B343" s="2" t="s">
        <v>380</v>
      </c>
      <c r="C343" s="2" t="s">
        <v>397</v>
      </c>
      <c r="D343" s="2" t="s">
        <v>1018</v>
      </c>
      <c r="E343" s="2">
        <v>8</v>
      </c>
      <c r="F343" s="2" t="s">
        <v>19</v>
      </c>
      <c r="G343" s="2">
        <v>7251</v>
      </c>
      <c r="H343" s="3">
        <v>6.2421230966302347E-3</v>
      </c>
      <c r="I343" s="2">
        <v>1161624</v>
      </c>
      <c r="J343" s="2">
        <v>1803792</v>
      </c>
      <c r="K343" s="2" t="s">
        <v>14756</v>
      </c>
      <c r="L343" s="1" t="str">
        <f t="shared" si="5"/>
        <v>Parbhani82014</v>
      </c>
    </row>
    <row r="344" spans="1:12" x14ac:dyDescent="0.3">
      <c r="A344" s="2">
        <v>17</v>
      </c>
      <c r="B344" s="2" t="s">
        <v>380</v>
      </c>
      <c r="C344" s="2" t="s">
        <v>393</v>
      </c>
      <c r="D344" s="2" t="s">
        <v>1018</v>
      </c>
      <c r="E344" s="2">
        <v>9</v>
      </c>
      <c r="F344" s="2" t="s">
        <v>19</v>
      </c>
      <c r="G344" s="2">
        <v>6154</v>
      </c>
      <c r="H344" s="3">
        <v>5.2977555560146826E-3</v>
      </c>
      <c r="I344" s="2">
        <v>1161624</v>
      </c>
      <c r="J344" s="2">
        <v>1803792</v>
      </c>
      <c r="K344" s="2" t="s">
        <v>14756</v>
      </c>
      <c r="L344" s="1" t="str">
        <f t="shared" si="5"/>
        <v>Parbhani92014</v>
      </c>
    </row>
    <row r="345" spans="1:12" x14ac:dyDescent="0.3">
      <c r="A345" s="2">
        <v>17</v>
      </c>
      <c r="B345" s="2" t="s">
        <v>380</v>
      </c>
      <c r="C345" s="2" t="s">
        <v>389</v>
      </c>
      <c r="D345" s="2" t="s">
        <v>1018</v>
      </c>
      <c r="E345" s="2">
        <v>10</v>
      </c>
      <c r="F345" s="2" t="s">
        <v>15</v>
      </c>
      <c r="G345" s="2">
        <v>5829</v>
      </c>
      <c r="H345" s="3">
        <v>5.0179748352306769E-3</v>
      </c>
      <c r="I345" s="2">
        <v>1161624</v>
      </c>
      <c r="J345" s="2">
        <v>1803792</v>
      </c>
      <c r="K345" s="2" t="s">
        <v>14756</v>
      </c>
      <c r="L345" s="1" t="str">
        <f t="shared" si="5"/>
        <v>Parbhani102014</v>
      </c>
    </row>
    <row r="346" spans="1:12" x14ac:dyDescent="0.3">
      <c r="A346" s="2">
        <v>17</v>
      </c>
      <c r="B346" s="2" t="s">
        <v>380</v>
      </c>
      <c r="C346" s="2" t="s">
        <v>385</v>
      </c>
      <c r="D346" s="2" t="s">
        <v>1018</v>
      </c>
      <c r="E346" s="2">
        <v>11</v>
      </c>
      <c r="F346" s="2" t="s">
        <v>31</v>
      </c>
      <c r="G346" s="2">
        <v>5507</v>
      </c>
      <c r="H346" s="3">
        <v>4.7407767057154465E-3</v>
      </c>
      <c r="I346" s="2">
        <v>1161624</v>
      </c>
      <c r="J346" s="2">
        <v>1803792</v>
      </c>
      <c r="K346" s="2" t="s">
        <v>14756</v>
      </c>
      <c r="L346" s="1" t="str">
        <f t="shared" si="5"/>
        <v>Parbhani112014</v>
      </c>
    </row>
    <row r="347" spans="1:12" x14ac:dyDescent="0.3">
      <c r="A347" s="2">
        <v>17</v>
      </c>
      <c r="B347" s="2" t="s">
        <v>380</v>
      </c>
      <c r="C347" s="2" t="s">
        <v>394</v>
      </c>
      <c r="D347" s="2" t="s">
        <v>1018</v>
      </c>
      <c r="E347" s="2">
        <v>12</v>
      </c>
      <c r="F347" s="2" t="s">
        <v>19</v>
      </c>
      <c r="G347" s="2">
        <v>4781</v>
      </c>
      <c r="H347" s="3">
        <v>4.1157896186717908E-3</v>
      </c>
      <c r="I347" s="2">
        <v>1161624</v>
      </c>
      <c r="J347" s="2">
        <v>1803792</v>
      </c>
      <c r="K347" s="2" t="s">
        <v>14756</v>
      </c>
      <c r="L347" s="1" t="str">
        <f t="shared" si="5"/>
        <v>Parbhani122014</v>
      </c>
    </row>
    <row r="348" spans="1:12" x14ac:dyDescent="0.3">
      <c r="A348" s="2">
        <v>17</v>
      </c>
      <c r="B348" s="2" t="s">
        <v>380</v>
      </c>
      <c r="C348" s="2" t="s">
        <v>391</v>
      </c>
      <c r="D348" s="2" t="s">
        <v>1020</v>
      </c>
      <c r="E348" s="2">
        <v>13</v>
      </c>
      <c r="F348" s="2" t="s">
        <v>17</v>
      </c>
      <c r="G348" s="2">
        <v>4442</v>
      </c>
      <c r="H348" s="3">
        <v>3.8239568053001658E-3</v>
      </c>
      <c r="I348" s="2">
        <v>1161624</v>
      </c>
      <c r="J348" s="2">
        <v>1803792</v>
      </c>
      <c r="K348" s="2" t="s">
        <v>14756</v>
      </c>
      <c r="L348" s="1" t="str">
        <f t="shared" si="5"/>
        <v>Parbhani132014</v>
      </c>
    </row>
    <row r="349" spans="1:12" x14ac:dyDescent="0.3">
      <c r="A349" s="2">
        <v>17</v>
      </c>
      <c r="B349" s="2" t="s">
        <v>380</v>
      </c>
      <c r="C349" s="2" t="s">
        <v>396</v>
      </c>
      <c r="D349" s="2" t="s">
        <v>1018</v>
      </c>
      <c r="E349" s="2">
        <v>14</v>
      </c>
      <c r="F349" s="2" t="s">
        <v>19</v>
      </c>
      <c r="G349" s="2">
        <v>4103</v>
      </c>
      <c r="H349" s="3">
        <v>3.5321239919285413E-3</v>
      </c>
      <c r="I349" s="2">
        <v>1161624</v>
      </c>
      <c r="J349" s="2">
        <v>1803792</v>
      </c>
      <c r="K349" s="2" t="s">
        <v>14756</v>
      </c>
      <c r="L349" s="1" t="str">
        <f t="shared" si="5"/>
        <v>Parbhani142014</v>
      </c>
    </row>
    <row r="350" spans="1:12" x14ac:dyDescent="0.3">
      <c r="A350" s="2">
        <v>17</v>
      </c>
      <c r="B350" s="2" t="s">
        <v>380</v>
      </c>
      <c r="C350" s="2" t="s">
        <v>398</v>
      </c>
      <c r="D350" s="2" t="s">
        <v>1018</v>
      </c>
      <c r="E350" s="2">
        <v>15</v>
      </c>
      <c r="F350" s="2" t="s">
        <v>19</v>
      </c>
      <c r="G350" s="2">
        <v>3120</v>
      </c>
      <c r="H350" s="3">
        <v>2.6858949195264561E-3</v>
      </c>
      <c r="I350" s="2">
        <v>1161624</v>
      </c>
      <c r="J350" s="2">
        <v>1803792</v>
      </c>
      <c r="K350" s="2" t="s">
        <v>14756</v>
      </c>
      <c r="L350" s="1" t="str">
        <f t="shared" si="5"/>
        <v>Parbhani152014</v>
      </c>
    </row>
    <row r="351" spans="1:12" x14ac:dyDescent="0.3">
      <c r="A351" s="2">
        <v>17</v>
      </c>
      <c r="B351" s="2" t="s">
        <v>380</v>
      </c>
      <c r="C351" s="2" t="s">
        <v>392</v>
      </c>
      <c r="D351" s="2" t="s">
        <v>1018</v>
      </c>
      <c r="E351" s="2">
        <v>16</v>
      </c>
      <c r="F351" s="2" t="s">
        <v>366</v>
      </c>
      <c r="G351" s="2">
        <v>2947</v>
      </c>
      <c r="H351" s="3">
        <v>2.5369654896937391E-3</v>
      </c>
      <c r="I351" s="2">
        <v>1161624</v>
      </c>
      <c r="J351" s="2">
        <v>1803792</v>
      </c>
      <c r="K351" s="2" t="s">
        <v>14756</v>
      </c>
      <c r="L351" s="1" t="str">
        <f t="shared" si="5"/>
        <v>Parbhani162014</v>
      </c>
    </row>
    <row r="352" spans="1:12" x14ac:dyDescent="0.3">
      <c r="A352" s="2">
        <v>17</v>
      </c>
      <c r="B352" s="2" t="s">
        <v>380</v>
      </c>
      <c r="C352" s="2" t="s">
        <v>390</v>
      </c>
      <c r="D352" s="2" t="s">
        <v>1018</v>
      </c>
      <c r="E352" s="2">
        <v>17</v>
      </c>
      <c r="F352" s="2" t="s">
        <v>35</v>
      </c>
      <c r="G352" s="2">
        <v>2491</v>
      </c>
      <c r="H352" s="3">
        <v>2.1444116168398723E-3</v>
      </c>
      <c r="I352" s="2">
        <v>1161624</v>
      </c>
      <c r="J352" s="2">
        <v>1803792</v>
      </c>
      <c r="K352" s="2" t="s">
        <v>14756</v>
      </c>
      <c r="L352" s="1" t="str">
        <f t="shared" si="5"/>
        <v>Parbhani172014</v>
      </c>
    </row>
    <row r="353" spans="1:12" x14ac:dyDescent="0.3">
      <c r="A353" s="2">
        <v>17</v>
      </c>
      <c r="B353" s="2" t="s">
        <v>380</v>
      </c>
      <c r="C353" s="2" t="s">
        <v>386</v>
      </c>
      <c r="D353" s="2" t="s">
        <v>1018</v>
      </c>
      <c r="E353" s="2">
        <v>18</v>
      </c>
      <c r="F353" s="2" t="s">
        <v>387</v>
      </c>
      <c r="G353" s="2">
        <v>1869</v>
      </c>
      <c r="H353" s="3">
        <v>1.6089543604470983E-3</v>
      </c>
      <c r="I353" s="2">
        <v>1161624</v>
      </c>
      <c r="J353" s="2">
        <v>1803792</v>
      </c>
      <c r="K353" s="2" t="s">
        <v>14756</v>
      </c>
      <c r="L353" s="1" t="str">
        <f t="shared" si="5"/>
        <v>Parbhani182014</v>
      </c>
    </row>
    <row r="354" spans="1:12" x14ac:dyDescent="0.3">
      <c r="A354" s="2">
        <v>18</v>
      </c>
      <c r="B354" s="2" t="s">
        <v>399</v>
      </c>
      <c r="C354" s="2" t="s">
        <v>401</v>
      </c>
      <c r="D354" s="2" t="s">
        <v>1018</v>
      </c>
      <c r="E354" s="2">
        <v>1</v>
      </c>
      <c r="F354" s="2" t="s">
        <v>9</v>
      </c>
      <c r="G354" s="2">
        <v>590849</v>
      </c>
      <c r="H354" s="3">
        <v>0.55451392082408124</v>
      </c>
      <c r="I354" s="2">
        <v>1065526</v>
      </c>
      <c r="J354" s="2">
        <v>1612056</v>
      </c>
      <c r="K354" s="2" t="s">
        <v>14756</v>
      </c>
      <c r="L354" s="1" t="str">
        <f t="shared" si="5"/>
        <v>Jalna12014</v>
      </c>
    </row>
    <row r="355" spans="1:12" x14ac:dyDescent="0.3">
      <c r="A355" s="2">
        <v>18</v>
      </c>
      <c r="B355" s="2" t="s">
        <v>399</v>
      </c>
      <c r="C355" s="2" t="s">
        <v>400</v>
      </c>
      <c r="D355" s="2" t="s">
        <v>1018</v>
      </c>
      <c r="E355" s="2">
        <v>2</v>
      </c>
      <c r="F355" s="2" t="s">
        <v>7</v>
      </c>
      <c r="G355" s="2">
        <v>384511</v>
      </c>
      <c r="H355" s="3">
        <v>0.36086496246924055</v>
      </c>
      <c r="I355" s="2">
        <v>1065526</v>
      </c>
      <c r="J355" s="2">
        <v>1612056</v>
      </c>
      <c r="K355" s="2" t="s">
        <v>14756</v>
      </c>
      <c r="L355" s="1" t="str">
        <f t="shared" si="5"/>
        <v>Jalna22014</v>
      </c>
    </row>
    <row r="356" spans="1:12" x14ac:dyDescent="0.3">
      <c r="A356" s="2">
        <v>18</v>
      </c>
      <c r="B356" s="2" t="s">
        <v>399</v>
      </c>
      <c r="C356" s="2" t="s">
        <v>402</v>
      </c>
      <c r="D356" s="2" t="s">
        <v>1018</v>
      </c>
      <c r="E356" s="2">
        <v>3</v>
      </c>
      <c r="F356" s="2" t="s">
        <v>11</v>
      </c>
      <c r="G356" s="2">
        <v>23711</v>
      </c>
      <c r="H356" s="3">
        <v>2.2252859151254873E-2</v>
      </c>
      <c r="I356" s="2">
        <v>1065526</v>
      </c>
      <c r="J356" s="2">
        <v>1612056</v>
      </c>
      <c r="K356" s="2" t="s">
        <v>14756</v>
      </c>
      <c r="L356" s="1" t="str">
        <f t="shared" si="5"/>
        <v>Jalna32014</v>
      </c>
    </row>
    <row r="357" spans="1:12" x14ac:dyDescent="0.3">
      <c r="A357" s="2">
        <v>18</v>
      </c>
      <c r="B357" s="2" t="s">
        <v>399</v>
      </c>
      <c r="C357" s="2" t="s">
        <v>418</v>
      </c>
      <c r="D357" s="2" t="s">
        <v>1018</v>
      </c>
      <c r="E357" s="2">
        <v>4</v>
      </c>
      <c r="F357" s="2" t="s">
        <v>19</v>
      </c>
      <c r="G357" s="2">
        <v>7704</v>
      </c>
      <c r="H357" s="3">
        <v>7.2302318291623102E-3</v>
      </c>
      <c r="I357" s="2">
        <v>1065526</v>
      </c>
      <c r="J357" s="2">
        <v>1612056</v>
      </c>
      <c r="K357" s="2" t="s">
        <v>14756</v>
      </c>
      <c r="L357" s="1" t="str">
        <f t="shared" si="5"/>
        <v>Jalna42014</v>
      </c>
    </row>
    <row r="358" spans="1:12" x14ac:dyDescent="0.3">
      <c r="A358" s="2">
        <v>18</v>
      </c>
      <c r="B358" s="2" t="s">
        <v>399</v>
      </c>
      <c r="C358" s="2" t="s">
        <v>417</v>
      </c>
      <c r="D358" s="2" t="s">
        <v>1018</v>
      </c>
      <c r="E358" s="2">
        <v>5</v>
      </c>
      <c r="F358" s="2" t="s">
        <v>19</v>
      </c>
      <c r="G358" s="2">
        <v>6953</v>
      </c>
      <c r="H358" s="3">
        <v>6.5254156163247071E-3</v>
      </c>
      <c r="I358" s="2">
        <v>1065526</v>
      </c>
      <c r="J358" s="2">
        <v>1612056</v>
      </c>
      <c r="K358" s="2" t="s">
        <v>14756</v>
      </c>
      <c r="L358" s="1" t="str">
        <f t="shared" si="5"/>
        <v>Jalna52014</v>
      </c>
    </row>
    <row r="359" spans="1:12" x14ac:dyDescent="0.3">
      <c r="A359" s="2">
        <v>18</v>
      </c>
      <c r="B359" s="2" t="s">
        <v>399</v>
      </c>
      <c r="C359" s="2" t="s">
        <v>419</v>
      </c>
      <c r="D359" s="2" t="s">
        <v>1018</v>
      </c>
      <c r="E359" s="2">
        <v>6</v>
      </c>
      <c r="F359" s="2" t="s">
        <v>19</v>
      </c>
      <c r="G359" s="2">
        <v>6547</v>
      </c>
      <c r="H359" s="3">
        <v>6.1443831497307432E-3</v>
      </c>
      <c r="I359" s="2">
        <v>1065526</v>
      </c>
      <c r="J359" s="2">
        <v>1612056</v>
      </c>
      <c r="K359" s="2" t="s">
        <v>14756</v>
      </c>
      <c r="L359" s="1" t="str">
        <f t="shared" si="5"/>
        <v>Jalna62014</v>
      </c>
    </row>
    <row r="360" spans="1:12" x14ac:dyDescent="0.3">
      <c r="A360" s="2">
        <v>18</v>
      </c>
      <c r="B360" s="2" t="s">
        <v>399</v>
      </c>
      <c r="C360" s="2" t="s">
        <v>408</v>
      </c>
      <c r="D360" s="2" t="s">
        <v>1018</v>
      </c>
      <c r="E360" s="2">
        <v>7</v>
      </c>
      <c r="F360" s="2" t="s">
        <v>17</v>
      </c>
      <c r="G360" s="2">
        <v>4605</v>
      </c>
      <c r="H360" s="3">
        <v>4.3218091346433592E-3</v>
      </c>
      <c r="I360" s="2">
        <v>1065526</v>
      </c>
      <c r="J360" s="2">
        <v>1612056</v>
      </c>
      <c r="K360" s="2" t="s">
        <v>14756</v>
      </c>
      <c r="L360" s="1" t="str">
        <f t="shared" si="5"/>
        <v>Jalna72014</v>
      </c>
    </row>
    <row r="361" spans="1:12" x14ac:dyDescent="0.3">
      <c r="A361" s="2">
        <v>18</v>
      </c>
      <c r="B361" s="2" t="s">
        <v>399</v>
      </c>
      <c r="C361" s="2" t="s">
        <v>410</v>
      </c>
      <c r="D361" s="2" t="s">
        <v>1018</v>
      </c>
      <c r="E361" s="2">
        <v>8</v>
      </c>
      <c r="F361" s="2" t="s">
        <v>109</v>
      </c>
      <c r="G361" s="2">
        <v>4586</v>
      </c>
      <c r="H361" s="3">
        <v>4.303977566009652E-3</v>
      </c>
      <c r="I361" s="2">
        <v>1065526</v>
      </c>
      <c r="J361" s="2">
        <v>1612056</v>
      </c>
      <c r="K361" s="2" t="s">
        <v>14756</v>
      </c>
      <c r="L361" s="1" t="str">
        <f t="shared" si="5"/>
        <v>Jalna82014</v>
      </c>
    </row>
    <row r="362" spans="1:12" x14ac:dyDescent="0.3">
      <c r="A362" s="2">
        <v>18</v>
      </c>
      <c r="B362" s="2" t="s">
        <v>399</v>
      </c>
      <c r="C362" s="2" t="s">
        <v>414</v>
      </c>
      <c r="D362" s="2" t="s">
        <v>1018</v>
      </c>
      <c r="E362" s="2">
        <v>9</v>
      </c>
      <c r="F362" s="2" t="s">
        <v>19</v>
      </c>
      <c r="G362" s="2">
        <v>4234</v>
      </c>
      <c r="H362" s="3">
        <v>3.9736242944799095E-3</v>
      </c>
      <c r="I362" s="2">
        <v>1065526</v>
      </c>
      <c r="J362" s="2">
        <v>1612056</v>
      </c>
      <c r="K362" s="2" t="s">
        <v>14756</v>
      </c>
      <c r="L362" s="1" t="str">
        <f t="shared" si="5"/>
        <v>Jalna92014</v>
      </c>
    </row>
    <row r="363" spans="1:12" x14ac:dyDescent="0.3">
      <c r="A363" s="2">
        <v>18</v>
      </c>
      <c r="B363" s="2" t="s">
        <v>399</v>
      </c>
      <c r="C363" s="2" t="str">
        <f>"NOTA"&amp;B363</f>
        <v>NOTAJalna</v>
      </c>
      <c r="D363" s="2" t="s">
        <v>7923</v>
      </c>
      <c r="E363" s="2">
        <v>10</v>
      </c>
      <c r="F363" s="2" t="s">
        <v>22</v>
      </c>
      <c r="G363" s="2">
        <v>4127</v>
      </c>
      <c r="H363" s="3">
        <v>3.8732044079637664E-3</v>
      </c>
      <c r="I363" s="2">
        <v>1065526</v>
      </c>
      <c r="J363" s="2">
        <v>1612056</v>
      </c>
      <c r="K363" s="2" t="s">
        <v>14756</v>
      </c>
      <c r="L363" s="1" t="str">
        <f t="shared" si="5"/>
        <v>Jalna102014</v>
      </c>
    </row>
    <row r="364" spans="1:12" x14ac:dyDescent="0.3">
      <c r="A364" s="2">
        <v>18</v>
      </c>
      <c r="B364" s="2" t="s">
        <v>399</v>
      </c>
      <c r="C364" s="2" t="s">
        <v>403</v>
      </c>
      <c r="D364" s="2" t="s">
        <v>1018</v>
      </c>
      <c r="E364" s="2">
        <v>11</v>
      </c>
      <c r="F364" s="2" t="s">
        <v>31</v>
      </c>
      <c r="G364" s="2">
        <v>3469</v>
      </c>
      <c r="H364" s="3">
        <v>3.2556690310701006E-3</v>
      </c>
      <c r="I364" s="2">
        <v>1065526</v>
      </c>
      <c r="J364" s="2">
        <v>1612056</v>
      </c>
      <c r="K364" s="2" t="s">
        <v>14756</v>
      </c>
      <c r="L364" s="1" t="str">
        <f t="shared" si="5"/>
        <v>Jalna112014</v>
      </c>
    </row>
    <row r="365" spans="1:12" x14ac:dyDescent="0.3">
      <c r="A365" s="2">
        <v>18</v>
      </c>
      <c r="B365" s="2" t="s">
        <v>399</v>
      </c>
      <c r="C365" s="2" t="s">
        <v>404</v>
      </c>
      <c r="D365" s="2" t="s">
        <v>1018</v>
      </c>
      <c r="E365" s="2">
        <v>12</v>
      </c>
      <c r="F365" s="2" t="s">
        <v>405</v>
      </c>
      <c r="G365" s="2">
        <v>3282</v>
      </c>
      <c r="H365" s="3">
        <v>3.0801688555699251E-3</v>
      </c>
      <c r="I365" s="2">
        <v>1065526</v>
      </c>
      <c r="J365" s="2">
        <v>1612056</v>
      </c>
      <c r="K365" s="2" t="s">
        <v>14756</v>
      </c>
      <c r="L365" s="1" t="str">
        <f t="shared" si="5"/>
        <v>Jalna122014</v>
      </c>
    </row>
    <row r="366" spans="1:12" x14ac:dyDescent="0.3">
      <c r="A366" s="2">
        <v>18</v>
      </c>
      <c r="B366" s="2" t="s">
        <v>399</v>
      </c>
      <c r="C366" s="2" t="s">
        <v>413</v>
      </c>
      <c r="D366" s="2" t="s">
        <v>1018</v>
      </c>
      <c r="E366" s="2">
        <v>13</v>
      </c>
      <c r="F366" s="2" t="s">
        <v>19</v>
      </c>
      <c r="G366" s="2">
        <v>2874</v>
      </c>
      <c r="H366" s="3">
        <v>2.6972593817513602E-3</v>
      </c>
      <c r="I366" s="2">
        <v>1065526</v>
      </c>
      <c r="J366" s="2">
        <v>1612056</v>
      </c>
      <c r="K366" s="2" t="s">
        <v>14756</v>
      </c>
      <c r="L366" s="1" t="str">
        <f t="shared" si="5"/>
        <v>Jalna132014</v>
      </c>
    </row>
    <row r="367" spans="1:12" x14ac:dyDescent="0.3">
      <c r="A367" s="2">
        <v>18</v>
      </c>
      <c r="B367" s="2" t="s">
        <v>399</v>
      </c>
      <c r="C367" s="2" t="s">
        <v>406</v>
      </c>
      <c r="D367" s="2" t="s">
        <v>1018</v>
      </c>
      <c r="E367" s="2">
        <v>14</v>
      </c>
      <c r="F367" s="2" t="s">
        <v>35</v>
      </c>
      <c r="G367" s="2">
        <v>2467</v>
      </c>
      <c r="H367" s="3">
        <v>2.3152884115450962E-3</v>
      </c>
      <c r="I367" s="2">
        <v>1065526</v>
      </c>
      <c r="J367" s="2">
        <v>1612056</v>
      </c>
      <c r="K367" s="2" t="s">
        <v>14756</v>
      </c>
      <c r="L367" s="1" t="str">
        <f t="shared" si="5"/>
        <v>Jalna142014</v>
      </c>
    </row>
    <row r="368" spans="1:12" x14ac:dyDescent="0.3">
      <c r="A368" s="2">
        <v>18</v>
      </c>
      <c r="B368" s="2" t="s">
        <v>399</v>
      </c>
      <c r="C368" s="2" t="s">
        <v>409</v>
      </c>
      <c r="D368" s="2" t="s">
        <v>1018</v>
      </c>
      <c r="E368" s="2">
        <v>15</v>
      </c>
      <c r="F368" s="2" t="s">
        <v>15</v>
      </c>
      <c r="G368" s="2">
        <v>2461</v>
      </c>
      <c r="H368" s="3">
        <v>2.3096573898712938E-3</v>
      </c>
      <c r="I368" s="2">
        <v>1065526</v>
      </c>
      <c r="J368" s="2">
        <v>1612056</v>
      </c>
      <c r="K368" s="2" t="s">
        <v>14756</v>
      </c>
      <c r="L368" s="1" t="str">
        <f t="shared" si="5"/>
        <v>Jalna152014</v>
      </c>
    </row>
    <row r="369" spans="1:12" x14ac:dyDescent="0.3">
      <c r="A369" s="2">
        <v>18</v>
      </c>
      <c r="B369" s="2" t="s">
        <v>399</v>
      </c>
      <c r="C369" s="2" t="s">
        <v>412</v>
      </c>
      <c r="D369" s="2" t="s">
        <v>1018</v>
      </c>
      <c r="E369" s="2">
        <v>16</v>
      </c>
      <c r="F369" s="2" t="s">
        <v>19</v>
      </c>
      <c r="G369" s="2">
        <v>2240</v>
      </c>
      <c r="H369" s="3">
        <v>2.1022480915529043E-3</v>
      </c>
      <c r="I369" s="2">
        <v>1065526</v>
      </c>
      <c r="J369" s="2">
        <v>1612056</v>
      </c>
      <c r="K369" s="2" t="s">
        <v>14756</v>
      </c>
      <c r="L369" s="1" t="str">
        <f t="shared" si="5"/>
        <v>Jalna162014</v>
      </c>
    </row>
    <row r="370" spans="1:12" x14ac:dyDescent="0.3">
      <c r="A370" s="2">
        <v>18</v>
      </c>
      <c r="B370" s="2" t="s">
        <v>399</v>
      </c>
      <c r="C370" s="2" t="s">
        <v>415</v>
      </c>
      <c r="D370" s="2" t="s">
        <v>1018</v>
      </c>
      <c r="E370" s="2">
        <v>17</v>
      </c>
      <c r="F370" s="2" t="s">
        <v>19</v>
      </c>
      <c r="G370" s="2">
        <v>1967</v>
      </c>
      <c r="H370" s="3">
        <v>1.8460366053948943E-3</v>
      </c>
      <c r="I370" s="2">
        <v>1065526</v>
      </c>
      <c r="J370" s="2">
        <v>1612056</v>
      </c>
      <c r="K370" s="2" t="s">
        <v>14756</v>
      </c>
      <c r="L370" s="1" t="str">
        <f t="shared" si="5"/>
        <v>Jalna172014</v>
      </c>
    </row>
    <row r="371" spans="1:12" x14ac:dyDescent="0.3">
      <c r="A371" s="2">
        <v>18</v>
      </c>
      <c r="B371" s="2" t="s">
        <v>399</v>
      </c>
      <c r="C371" s="2" t="s">
        <v>422</v>
      </c>
      <c r="D371" s="2" t="s">
        <v>1018</v>
      </c>
      <c r="E371" s="2">
        <v>18</v>
      </c>
      <c r="F371" s="2" t="s">
        <v>19</v>
      </c>
      <c r="G371" s="2">
        <v>1893</v>
      </c>
      <c r="H371" s="3">
        <v>1.7765873380846643E-3</v>
      </c>
      <c r="I371" s="2">
        <v>1065526</v>
      </c>
      <c r="J371" s="2">
        <v>1612056</v>
      </c>
      <c r="K371" s="2" t="s">
        <v>14756</v>
      </c>
      <c r="L371" s="1" t="str">
        <f t="shared" si="5"/>
        <v>Jalna182014</v>
      </c>
    </row>
    <row r="372" spans="1:12" x14ac:dyDescent="0.3">
      <c r="A372" s="2">
        <v>18</v>
      </c>
      <c r="B372" s="2" t="s">
        <v>399</v>
      </c>
      <c r="C372" s="2" t="s">
        <v>411</v>
      </c>
      <c r="D372" s="2" t="s">
        <v>1018</v>
      </c>
      <c r="E372" s="2">
        <v>19</v>
      </c>
      <c r="F372" s="2" t="s">
        <v>387</v>
      </c>
      <c r="G372" s="2">
        <v>1821</v>
      </c>
      <c r="H372" s="3">
        <v>1.7090150779990353E-3</v>
      </c>
      <c r="I372" s="2">
        <v>1065526</v>
      </c>
      <c r="J372" s="2">
        <v>1612056</v>
      </c>
      <c r="K372" s="2" t="s">
        <v>14756</v>
      </c>
      <c r="L372" s="1" t="str">
        <f t="shared" si="5"/>
        <v>Jalna192014</v>
      </c>
    </row>
    <row r="373" spans="1:12" x14ac:dyDescent="0.3">
      <c r="A373" s="2">
        <v>18</v>
      </c>
      <c r="B373" s="2" t="s">
        <v>399</v>
      </c>
      <c r="C373" s="2" t="s">
        <v>421</v>
      </c>
      <c r="D373" s="2" t="s">
        <v>1018</v>
      </c>
      <c r="E373" s="2">
        <v>20</v>
      </c>
      <c r="F373" s="2" t="s">
        <v>19</v>
      </c>
      <c r="G373" s="2">
        <v>1655</v>
      </c>
      <c r="H373" s="3">
        <v>1.5532234783571682E-3</v>
      </c>
      <c r="I373" s="2">
        <v>1065526</v>
      </c>
      <c r="J373" s="2">
        <v>1612056</v>
      </c>
      <c r="K373" s="2" t="s">
        <v>14756</v>
      </c>
      <c r="L373" s="1" t="str">
        <f t="shared" si="5"/>
        <v>Jalna202014</v>
      </c>
    </row>
    <row r="374" spans="1:12" x14ac:dyDescent="0.3">
      <c r="A374" s="2">
        <v>18</v>
      </c>
      <c r="B374" s="2" t="s">
        <v>399</v>
      </c>
      <c r="C374" s="2" t="s">
        <v>407</v>
      </c>
      <c r="D374" s="2" t="s">
        <v>1018</v>
      </c>
      <c r="E374" s="2">
        <v>21</v>
      </c>
      <c r="F374" s="2" t="s">
        <v>80</v>
      </c>
      <c r="G374" s="2">
        <v>1340</v>
      </c>
      <c r="H374" s="3">
        <v>1.2575948404825411E-3</v>
      </c>
      <c r="I374" s="2">
        <v>1065526</v>
      </c>
      <c r="J374" s="2">
        <v>1612056</v>
      </c>
      <c r="K374" s="2" t="s">
        <v>14756</v>
      </c>
      <c r="L374" s="1" t="str">
        <f t="shared" si="5"/>
        <v>Jalna212014</v>
      </c>
    </row>
    <row r="375" spans="1:12" x14ac:dyDescent="0.3">
      <c r="A375" s="2">
        <v>18</v>
      </c>
      <c r="B375" s="2" t="s">
        <v>399</v>
      </c>
      <c r="C375" s="2" t="s">
        <v>416</v>
      </c>
      <c r="D375" s="2" t="s">
        <v>1018</v>
      </c>
      <c r="E375" s="2">
        <v>22</v>
      </c>
      <c r="F375" s="2" t="s">
        <v>19</v>
      </c>
      <c r="G375" s="2">
        <v>1120</v>
      </c>
      <c r="H375" s="3">
        <v>1.0511240457764521E-3</v>
      </c>
      <c r="I375" s="2">
        <v>1065526</v>
      </c>
      <c r="J375" s="2">
        <v>1612056</v>
      </c>
      <c r="K375" s="2" t="s">
        <v>14756</v>
      </c>
      <c r="L375" s="1" t="str">
        <f t="shared" si="5"/>
        <v>Jalna222014</v>
      </c>
    </row>
    <row r="376" spans="1:12" x14ac:dyDescent="0.3">
      <c r="A376" s="2">
        <v>18</v>
      </c>
      <c r="B376" s="2" t="s">
        <v>399</v>
      </c>
      <c r="C376" s="2" t="s">
        <v>420</v>
      </c>
      <c r="D376" s="2" t="s">
        <v>1020</v>
      </c>
      <c r="E376" s="2">
        <v>23</v>
      </c>
      <c r="F376" s="2" t="s">
        <v>19</v>
      </c>
      <c r="G376" s="2">
        <v>1110</v>
      </c>
      <c r="H376" s="3">
        <v>1.0417390096534483E-3</v>
      </c>
      <c r="I376" s="2">
        <v>1065526</v>
      </c>
      <c r="J376" s="2">
        <v>1612056</v>
      </c>
      <c r="K376" s="2" t="s">
        <v>14756</v>
      </c>
      <c r="L376" s="1" t="str">
        <f t="shared" si="5"/>
        <v>Jalna232014</v>
      </c>
    </row>
    <row r="377" spans="1:12" x14ac:dyDescent="0.3">
      <c r="A377" s="2">
        <v>19</v>
      </c>
      <c r="B377" s="2" t="s">
        <v>423</v>
      </c>
      <c r="C377" s="2" t="s">
        <v>424</v>
      </c>
      <c r="D377" s="2" t="s">
        <v>1018</v>
      </c>
      <c r="E377" s="2">
        <v>1</v>
      </c>
      <c r="F377" s="2" t="s">
        <v>103</v>
      </c>
      <c r="G377" s="2">
        <v>520559</v>
      </c>
      <c r="H377" s="3">
        <v>0.5298418288412996</v>
      </c>
      <c r="I377" s="2">
        <v>982480</v>
      </c>
      <c r="J377" s="2">
        <v>1589395</v>
      </c>
      <c r="K377" s="2" t="s">
        <v>14756</v>
      </c>
      <c r="L377" s="1" t="str">
        <f t="shared" si="5"/>
        <v>Aurangabad12014</v>
      </c>
    </row>
    <row r="378" spans="1:12" x14ac:dyDescent="0.3">
      <c r="A378" s="2">
        <v>19</v>
      </c>
      <c r="B378" s="2" t="s">
        <v>423</v>
      </c>
      <c r="C378" s="2" t="s">
        <v>426</v>
      </c>
      <c r="D378" s="2" t="s">
        <v>1018</v>
      </c>
      <c r="E378" s="2">
        <v>2</v>
      </c>
      <c r="F378" s="2" t="s">
        <v>7</v>
      </c>
      <c r="G378" s="2">
        <v>358812</v>
      </c>
      <c r="H378" s="3">
        <v>0.36521048774529763</v>
      </c>
      <c r="I378" s="2">
        <v>982480</v>
      </c>
      <c r="J378" s="2">
        <v>1589395</v>
      </c>
      <c r="K378" s="2" t="s">
        <v>14756</v>
      </c>
      <c r="L378" s="1" t="str">
        <f t="shared" si="5"/>
        <v>Aurangabad22014</v>
      </c>
    </row>
    <row r="379" spans="1:12" x14ac:dyDescent="0.3">
      <c r="A379" s="2">
        <v>19</v>
      </c>
      <c r="B379" s="2" t="s">
        <v>423</v>
      </c>
      <c r="C379" s="2" t="s">
        <v>425</v>
      </c>
      <c r="D379" s="2" t="s">
        <v>1018</v>
      </c>
      <c r="E379" s="2">
        <v>3</v>
      </c>
      <c r="F379" s="2" t="s">
        <v>11</v>
      </c>
      <c r="G379" s="2">
        <v>37412</v>
      </c>
      <c r="H379" s="3">
        <v>3.807914664929566E-2</v>
      </c>
      <c r="I379" s="2">
        <v>982480</v>
      </c>
      <c r="J379" s="2">
        <v>1589395</v>
      </c>
      <c r="K379" s="2" t="s">
        <v>14756</v>
      </c>
      <c r="L379" s="1" t="str">
        <f t="shared" si="5"/>
        <v>Aurangabad32014</v>
      </c>
    </row>
    <row r="380" spans="1:12" x14ac:dyDescent="0.3">
      <c r="A380" s="2">
        <v>19</v>
      </c>
      <c r="B380" s="2" t="s">
        <v>423</v>
      </c>
      <c r="C380" s="2" t="s">
        <v>434</v>
      </c>
      <c r="D380" s="2" t="s">
        <v>1018</v>
      </c>
      <c r="E380" s="2">
        <v>4</v>
      </c>
      <c r="F380" s="2" t="s">
        <v>17</v>
      </c>
      <c r="G380" s="2">
        <v>11969</v>
      </c>
      <c r="H380" s="3">
        <v>1.2182436283690253E-2</v>
      </c>
      <c r="I380" s="2">
        <v>982480</v>
      </c>
      <c r="J380" s="2">
        <v>1589395</v>
      </c>
      <c r="K380" s="2" t="s">
        <v>14756</v>
      </c>
      <c r="L380" s="1" t="str">
        <f t="shared" si="5"/>
        <v>Aurangabad42014</v>
      </c>
    </row>
    <row r="381" spans="1:12" x14ac:dyDescent="0.3">
      <c r="A381" s="2">
        <v>19</v>
      </c>
      <c r="B381" s="2" t="s">
        <v>423</v>
      </c>
      <c r="C381" s="2" t="str">
        <f>"NOTA"&amp;B381</f>
        <v>NOTAAurangabad</v>
      </c>
      <c r="D381" s="2" t="s">
        <v>7923</v>
      </c>
      <c r="E381" s="2">
        <v>5</v>
      </c>
      <c r="F381" s="2" t="s">
        <v>22</v>
      </c>
      <c r="G381" s="2">
        <v>6370</v>
      </c>
      <c r="H381" s="3">
        <v>6.4835925413239967E-3</v>
      </c>
      <c r="I381" s="2">
        <v>982480</v>
      </c>
      <c r="J381" s="2">
        <v>1589395</v>
      </c>
      <c r="K381" s="2" t="s">
        <v>14756</v>
      </c>
      <c r="L381" s="1" t="str">
        <f t="shared" si="5"/>
        <v>Aurangabad52014</v>
      </c>
    </row>
    <row r="382" spans="1:12" x14ac:dyDescent="0.3">
      <c r="A382" s="2">
        <v>19</v>
      </c>
      <c r="B382" s="2" t="s">
        <v>423</v>
      </c>
      <c r="C382" s="2" t="s">
        <v>440</v>
      </c>
      <c r="D382" s="2" t="s">
        <v>1018</v>
      </c>
      <c r="E382" s="2">
        <v>6</v>
      </c>
      <c r="F382" s="2" t="s">
        <v>19</v>
      </c>
      <c r="G382" s="2">
        <v>6135</v>
      </c>
      <c r="H382" s="3">
        <v>6.2444019216676165E-3</v>
      </c>
      <c r="I382" s="2">
        <v>982480</v>
      </c>
      <c r="J382" s="2">
        <v>1589395</v>
      </c>
      <c r="K382" s="2" t="s">
        <v>14756</v>
      </c>
      <c r="L382" s="1" t="str">
        <f t="shared" si="5"/>
        <v>Aurangabad62014</v>
      </c>
    </row>
    <row r="383" spans="1:12" x14ac:dyDescent="0.3">
      <c r="A383" s="2">
        <v>19</v>
      </c>
      <c r="B383" s="2" t="s">
        <v>423</v>
      </c>
      <c r="C383" s="2" t="s">
        <v>441</v>
      </c>
      <c r="D383" s="2" t="s">
        <v>1018</v>
      </c>
      <c r="E383" s="2">
        <v>7</v>
      </c>
      <c r="F383" s="2" t="s">
        <v>19</v>
      </c>
      <c r="G383" s="2">
        <v>5901</v>
      </c>
      <c r="H383" s="3">
        <v>6.0062291344353067E-3</v>
      </c>
      <c r="I383" s="2">
        <v>982480</v>
      </c>
      <c r="J383" s="2">
        <v>1589395</v>
      </c>
      <c r="K383" s="2" t="s">
        <v>14756</v>
      </c>
      <c r="L383" s="1" t="str">
        <f t="shared" si="5"/>
        <v>Aurangabad72014</v>
      </c>
    </row>
    <row r="384" spans="1:12" x14ac:dyDescent="0.3">
      <c r="A384" s="2">
        <v>19</v>
      </c>
      <c r="B384" s="2" t="s">
        <v>423</v>
      </c>
      <c r="C384" s="2" t="s">
        <v>427</v>
      </c>
      <c r="D384" s="2" t="s">
        <v>1018</v>
      </c>
      <c r="E384" s="2">
        <v>8</v>
      </c>
      <c r="F384" s="2" t="s">
        <v>15</v>
      </c>
      <c r="G384" s="2">
        <v>3774</v>
      </c>
      <c r="H384" s="3">
        <v>3.8412995684390522E-3</v>
      </c>
      <c r="I384" s="2">
        <v>982480</v>
      </c>
      <c r="J384" s="2">
        <v>1589395</v>
      </c>
      <c r="K384" s="2" t="s">
        <v>14756</v>
      </c>
      <c r="L384" s="1" t="str">
        <f t="shared" si="5"/>
        <v>Aurangabad82014</v>
      </c>
    </row>
    <row r="385" spans="1:12" x14ac:dyDescent="0.3">
      <c r="A385" s="2">
        <v>19</v>
      </c>
      <c r="B385" s="2" t="s">
        <v>423</v>
      </c>
      <c r="C385" s="2" t="s">
        <v>442</v>
      </c>
      <c r="D385" s="2" t="s">
        <v>1018</v>
      </c>
      <c r="E385" s="2">
        <v>9</v>
      </c>
      <c r="F385" s="2" t="s">
        <v>19</v>
      </c>
      <c r="G385" s="2">
        <v>2922</v>
      </c>
      <c r="H385" s="3">
        <v>2.974106343131667E-3</v>
      </c>
      <c r="I385" s="2">
        <v>982480</v>
      </c>
      <c r="J385" s="2">
        <v>1589395</v>
      </c>
      <c r="K385" s="2" t="s">
        <v>14756</v>
      </c>
      <c r="L385" s="1" t="str">
        <f t="shared" si="5"/>
        <v>Aurangabad92014</v>
      </c>
    </row>
    <row r="386" spans="1:12" x14ac:dyDescent="0.3">
      <c r="A386" s="2">
        <v>19</v>
      </c>
      <c r="B386" s="2" t="s">
        <v>423</v>
      </c>
      <c r="C386" s="2" t="s">
        <v>433</v>
      </c>
      <c r="D386" s="2" t="s">
        <v>1018</v>
      </c>
      <c r="E386" s="2">
        <v>10</v>
      </c>
      <c r="F386" s="2" t="s">
        <v>35</v>
      </c>
      <c r="G386" s="2">
        <v>2885</v>
      </c>
      <c r="H386" s="3">
        <v>2.9364465434410878E-3</v>
      </c>
      <c r="I386" s="2">
        <v>982480</v>
      </c>
      <c r="J386" s="2">
        <v>1589395</v>
      </c>
      <c r="K386" s="2" t="s">
        <v>14756</v>
      </c>
      <c r="L386" s="1" t="str">
        <f t="shared" si="5"/>
        <v>Aurangabad102014</v>
      </c>
    </row>
    <row r="387" spans="1:12" x14ac:dyDescent="0.3">
      <c r="A387" s="2">
        <v>19</v>
      </c>
      <c r="B387" s="2" t="s">
        <v>423</v>
      </c>
      <c r="C387" s="2" t="s">
        <v>432</v>
      </c>
      <c r="D387" s="2" t="s">
        <v>1018</v>
      </c>
      <c r="E387" s="2">
        <v>11</v>
      </c>
      <c r="F387" s="2" t="s">
        <v>31</v>
      </c>
      <c r="G387" s="2">
        <v>2646</v>
      </c>
      <c r="H387" s="3">
        <v>2.6931845940884294E-3</v>
      </c>
      <c r="I387" s="2">
        <v>982480</v>
      </c>
      <c r="J387" s="2">
        <v>1589395</v>
      </c>
      <c r="K387" s="2" t="s">
        <v>14756</v>
      </c>
      <c r="L387" s="1" t="str">
        <f t="shared" ref="L387:L450" si="6">B387&amp;E387&amp;2014</f>
        <v>Aurangabad112014</v>
      </c>
    </row>
    <row r="388" spans="1:12" x14ac:dyDescent="0.3">
      <c r="A388" s="2">
        <v>19</v>
      </c>
      <c r="B388" s="2" t="s">
        <v>423</v>
      </c>
      <c r="C388" s="2" t="s">
        <v>443</v>
      </c>
      <c r="D388" s="2" t="s">
        <v>1018</v>
      </c>
      <c r="E388" s="2">
        <v>12</v>
      </c>
      <c r="F388" s="2" t="s">
        <v>19</v>
      </c>
      <c r="G388" s="2">
        <v>2520</v>
      </c>
      <c r="H388" s="3">
        <v>2.564937708655647E-3</v>
      </c>
      <c r="I388" s="2">
        <v>982480</v>
      </c>
      <c r="J388" s="2">
        <v>1589395</v>
      </c>
      <c r="K388" s="2" t="s">
        <v>14756</v>
      </c>
      <c r="L388" s="1" t="str">
        <f t="shared" si="6"/>
        <v>Aurangabad122014</v>
      </c>
    </row>
    <row r="389" spans="1:12" x14ac:dyDescent="0.3">
      <c r="A389" s="2">
        <v>19</v>
      </c>
      <c r="B389" s="2" t="s">
        <v>423</v>
      </c>
      <c r="C389" s="2" t="s">
        <v>438</v>
      </c>
      <c r="D389" s="2" t="s">
        <v>1018</v>
      </c>
      <c r="E389" s="2">
        <v>13</v>
      </c>
      <c r="F389" s="2" t="s">
        <v>19</v>
      </c>
      <c r="G389" s="2">
        <v>2123</v>
      </c>
      <c r="H389" s="3">
        <v>2.1608582362999756E-3</v>
      </c>
      <c r="I389" s="2">
        <v>982480</v>
      </c>
      <c r="J389" s="2">
        <v>1589395</v>
      </c>
      <c r="K389" s="2" t="s">
        <v>14756</v>
      </c>
      <c r="L389" s="1" t="str">
        <f t="shared" si="6"/>
        <v>Aurangabad132014</v>
      </c>
    </row>
    <row r="390" spans="1:12" x14ac:dyDescent="0.3">
      <c r="A390" s="2">
        <v>19</v>
      </c>
      <c r="B390" s="2" t="s">
        <v>423</v>
      </c>
      <c r="C390" s="2" t="s">
        <v>437</v>
      </c>
      <c r="D390" s="2" t="s">
        <v>1018</v>
      </c>
      <c r="E390" s="2">
        <v>14</v>
      </c>
      <c r="F390" s="2" t="s">
        <v>19</v>
      </c>
      <c r="G390" s="2">
        <v>2019</v>
      </c>
      <c r="H390" s="3">
        <v>2.0550036641967268E-3</v>
      </c>
      <c r="I390" s="2">
        <v>982480</v>
      </c>
      <c r="J390" s="2">
        <v>1589395</v>
      </c>
      <c r="K390" s="2" t="s">
        <v>14756</v>
      </c>
      <c r="L390" s="1" t="str">
        <f t="shared" si="6"/>
        <v>Aurangabad142014</v>
      </c>
    </row>
    <row r="391" spans="1:12" x14ac:dyDescent="0.3">
      <c r="A391" s="2">
        <v>19</v>
      </c>
      <c r="B391" s="2" t="s">
        <v>423</v>
      </c>
      <c r="C391" s="2" t="s">
        <v>436</v>
      </c>
      <c r="D391" s="2" t="s">
        <v>1018</v>
      </c>
      <c r="E391" s="2">
        <v>15</v>
      </c>
      <c r="F391" s="2" t="s">
        <v>19</v>
      </c>
      <c r="G391" s="2">
        <v>1795</v>
      </c>
      <c r="H391" s="3">
        <v>1.8270092012051136E-3</v>
      </c>
      <c r="I391" s="2">
        <v>982480</v>
      </c>
      <c r="J391" s="2">
        <v>1589395</v>
      </c>
      <c r="K391" s="2" t="s">
        <v>14756</v>
      </c>
      <c r="L391" s="1" t="str">
        <f t="shared" si="6"/>
        <v>Aurangabad152014</v>
      </c>
    </row>
    <row r="392" spans="1:12" x14ac:dyDescent="0.3">
      <c r="A392" s="2">
        <v>19</v>
      </c>
      <c r="B392" s="2" t="s">
        <v>423</v>
      </c>
      <c r="C392" s="2" t="s">
        <v>451</v>
      </c>
      <c r="D392" s="2" t="s">
        <v>1018</v>
      </c>
      <c r="E392" s="2">
        <v>16</v>
      </c>
      <c r="F392" s="2" t="s">
        <v>19</v>
      </c>
      <c r="G392" s="2">
        <v>1581</v>
      </c>
      <c r="H392" s="3">
        <v>1.6091930624541975E-3</v>
      </c>
      <c r="I392" s="2">
        <v>982480</v>
      </c>
      <c r="J392" s="2">
        <v>1589395</v>
      </c>
      <c r="K392" s="2" t="s">
        <v>14756</v>
      </c>
      <c r="L392" s="1" t="str">
        <f t="shared" si="6"/>
        <v>Aurangabad162014</v>
      </c>
    </row>
    <row r="393" spans="1:12" x14ac:dyDescent="0.3">
      <c r="A393" s="2">
        <v>19</v>
      </c>
      <c r="B393" s="2" t="s">
        <v>423</v>
      </c>
      <c r="C393" s="2" t="s">
        <v>435</v>
      </c>
      <c r="D393" s="2" t="s">
        <v>1018</v>
      </c>
      <c r="E393" s="2">
        <v>17</v>
      </c>
      <c r="F393" s="2" t="s">
        <v>19</v>
      </c>
      <c r="G393" s="2">
        <v>1572</v>
      </c>
      <c r="H393" s="3">
        <v>1.6000325706375703E-3</v>
      </c>
      <c r="I393" s="2">
        <v>982480</v>
      </c>
      <c r="J393" s="2">
        <v>1589395</v>
      </c>
      <c r="K393" s="2" t="s">
        <v>14756</v>
      </c>
      <c r="L393" s="1" t="str">
        <f t="shared" si="6"/>
        <v>Aurangabad172014</v>
      </c>
    </row>
    <row r="394" spans="1:12" x14ac:dyDescent="0.3">
      <c r="A394" s="2">
        <v>19</v>
      </c>
      <c r="B394" s="2" t="s">
        <v>423</v>
      </c>
      <c r="C394" s="2" t="s">
        <v>439</v>
      </c>
      <c r="D394" s="2" t="s">
        <v>1018</v>
      </c>
      <c r="E394" s="2">
        <v>18</v>
      </c>
      <c r="F394" s="2" t="s">
        <v>19</v>
      </c>
      <c r="G394" s="2">
        <v>1530</v>
      </c>
      <c r="H394" s="3">
        <v>1.5572836088266428E-3</v>
      </c>
      <c r="I394" s="2">
        <v>982480</v>
      </c>
      <c r="J394" s="2">
        <v>1589395</v>
      </c>
      <c r="K394" s="2" t="s">
        <v>14756</v>
      </c>
      <c r="L394" s="1" t="str">
        <f t="shared" si="6"/>
        <v>Aurangabad182014</v>
      </c>
    </row>
    <row r="395" spans="1:12" x14ac:dyDescent="0.3">
      <c r="A395" s="2">
        <v>19</v>
      </c>
      <c r="B395" s="2" t="s">
        <v>423</v>
      </c>
      <c r="C395" s="2" t="s">
        <v>450</v>
      </c>
      <c r="D395" s="2" t="s">
        <v>1018</v>
      </c>
      <c r="E395" s="2">
        <v>19</v>
      </c>
      <c r="F395" s="2" t="s">
        <v>19</v>
      </c>
      <c r="G395" s="2">
        <v>1306</v>
      </c>
      <c r="H395" s="3">
        <v>1.3292891458350298E-3</v>
      </c>
      <c r="I395" s="2">
        <v>982480</v>
      </c>
      <c r="J395" s="2">
        <v>1589395</v>
      </c>
      <c r="K395" s="2" t="s">
        <v>14756</v>
      </c>
      <c r="L395" s="1" t="str">
        <f t="shared" si="6"/>
        <v>Aurangabad192014</v>
      </c>
    </row>
    <row r="396" spans="1:12" x14ac:dyDescent="0.3">
      <c r="A396" s="2">
        <v>19</v>
      </c>
      <c r="B396" s="2" t="s">
        <v>423</v>
      </c>
      <c r="C396" s="2" t="s">
        <v>449</v>
      </c>
      <c r="D396" s="2" t="s">
        <v>1018</v>
      </c>
      <c r="E396" s="2">
        <v>20</v>
      </c>
      <c r="F396" s="2" t="s">
        <v>19</v>
      </c>
      <c r="G396" s="2">
        <v>1238</v>
      </c>
      <c r="H396" s="3">
        <v>1.26007654099829E-3</v>
      </c>
      <c r="I396" s="2">
        <v>982480</v>
      </c>
      <c r="J396" s="2">
        <v>1589395</v>
      </c>
      <c r="K396" s="2" t="s">
        <v>14756</v>
      </c>
      <c r="L396" s="1" t="str">
        <f t="shared" si="6"/>
        <v>Aurangabad202014</v>
      </c>
    </row>
    <row r="397" spans="1:12" x14ac:dyDescent="0.3">
      <c r="A397" s="2">
        <v>19</v>
      </c>
      <c r="B397" s="2" t="s">
        <v>423</v>
      </c>
      <c r="C397" s="2" t="s">
        <v>430</v>
      </c>
      <c r="D397" s="2" t="s">
        <v>1018</v>
      </c>
      <c r="E397" s="2">
        <v>21</v>
      </c>
      <c r="F397" s="2" t="s">
        <v>431</v>
      </c>
      <c r="G397" s="2">
        <v>1198</v>
      </c>
      <c r="H397" s="3">
        <v>1.2193632440355021E-3</v>
      </c>
      <c r="I397" s="2">
        <v>982480</v>
      </c>
      <c r="J397" s="2">
        <v>1589395</v>
      </c>
      <c r="K397" s="2" t="s">
        <v>14756</v>
      </c>
      <c r="L397" s="1" t="str">
        <f t="shared" si="6"/>
        <v>Aurangabad212014</v>
      </c>
    </row>
    <row r="398" spans="1:12" x14ac:dyDescent="0.3">
      <c r="A398" s="2">
        <v>19</v>
      </c>
      <c r="B398" s="2" t="s">
        <v>423</v>
      </c>
      <c r="C398" s="2" t="s">
        <v>428</v>
      </c>
      <c r="D398" s="2" t="s">
        <v>1020</v>
      </c>
      <c r="E398" s="2">
        <v>22</v>
      </c>
      <c r="F398" s="2" t="s">
        <v>387</v>
      </c>
      <c r="G398" s="2">
        <v>1037</v>
      </c>
      <c r="H398" s="3">
        <v>1.0554922237602802E-3</v>
      </c>
      <c r="I398" s="2">
        <v>982480</v>
      </c>
      <c r="J398" s="2">
        <v>1589395</v>
      </c>
      <c r="K398" s="2" t="s">
        <v>14756</v>
      </c>
      <c r="L398" s="1" t="str">
        <f t="shared" si="6"/>
        <v>Aurangabad222014</v>
      </c>
    </row>
    <row r="399" spans="1:12" x14ac:dyDescent="0.3">
      <c r="A399" s="2">
        <v>19</v>
      </c>
      <c r="B399" s="2" t="s">
        <v>423</v>
      </c>
      <c r="C399" s="2" t="s">
        <v>444</v>
      </c>
      <c r="D399" s="2" t="s">
        <v>1018</v>
      </c>
      <c r="E399" s="2">
        <v>23</v>
      </c>
      <c r="F399" s="2" t="s">
        <v>19</v>
      </c>
      <c r="G399" s="2">
        <v>978</v>
      </c>
      <c r="H399" s="3">
        <v>9.9544011074016768E-4</v>
      </c>
      <c r="I399" s="2">
        <v>982480</v>
      </c>
      <c r="J399" s="2">
        <v>1589395</v>
      </c>
      <c r="K399" s="2" t="s">
        <v>14756</v>
      </c>
      <c r="L399" s="1" t="str">
        <f t="shared" si="6"/>
        <v>Aurangabad232014</v>
      </c>
    </row>
    <row r="400" spans="1:12" x14ac:dyDescent="0.3">
      <c r="A400" s="2">
        <v>19</v>
      </c>
      <c r="B400" s="2" t="s">
        <v>423</v>
      </c>
      <c r="C400" s="2" t="s">
        <v>448</v>
      </c>
      <c r="D400" s="2" t="s">
        <v>1018</v>
      </c>
      <c r="E400" s="2">
        <v>24</v>
      </c>
      <c r="F400" s="2" t="s">
        <v>19</v>
      </c>
      <c r="G400" s="2">
        <v>934</v>
      </c>
      <c r="H400" s="3">
        <v>9.5065548408110085E-4</v>
      </c>
      <c r="I400" s="2">
        <v>982480</v>
      </c>
      <c r="J400" s="2">
        <v>1589395</v>
      </c>
      <c r="K400" s="2" t="s">
        <v>14756</v>
      </c>
      <c r="L400" s="1" t="str">
        <f t="shared" si="6"/>
        <v>Aurangabad242014</v>
      </c>
    </row>
    <row r="401" spans="1:12" x14ac:dyDescent="0.3">
      <c r="A401" s="2">
        <v>19</v>
      </c>
      <c r="B401" s="2" t="s">
        <v>423</v>
      </c>
      <c r="C401" s="2" t="s">
        <v>429</v>
      </c>
      <c r="D401" s="2" t="s">
        <v>1018</v>
      </c>
      <c r="E401" s="2">
        <v>25</v>
      </c>
      <c r="F401" s="2" t="s">
        <v>55</v>
      </c>
      <c r="G401" s="2">
        <v>893</v>
      </c>
      <c r="H401" s="3">
        <v>9.0892435469424313E-4</v>
      </c>
      <c r="I401" s="2">
        <v>982480</v>
      </c>
      <c r="J401" s="2">
        <v>1589395</v>
      </c>
      <c r="K401" s="2" t="s">
        <v>14756</v>
      </c>
      <c r="L401" s="1" t="str">
        <f t="shared" si="6"/>
        <v>Aurangabad252014</v>
      </c>
    </row>
    <row r="402" spans="1:12" x14ac:dyDescent="0.3">
      <c r="A402" s="2">
        <v>19</v>
      </c>
      <c r="B402" s="2" t="s">
        <v>423</v>
      </c>
      <c r="C402" s="2" t="s">
        <v>445</v>
      </c>
      <c r="D402" s="2" t="s">
        <v>1018</v>
      </c>
      <c r="E402" s="2">
        <v>26</v>
      </c>
      <c r="F402" s="2" t="s">
        <v>19</v>
      </c>
      <c r="G402" s="2">
        <v>880</v>
      </c>
      <c r="H402" s="3">
        <v>8.9569253318133699E-4</v>
      </c>
      <c r="I402" s="2">
        <v>982480</v>
      </c>
      <c r="J402" s="2">
        <v>1589395</v>
      </c>
      <c r="K402" s="2" t="s">
        <v>14756</v>
      </c>
      <c r="L402" s="1" t="str">
        <f t="shared" si="6"/>
        <v>Aurangabad262014</v>
      </c>
    </row>
    <row r="403" spans="1:12" x14ac:dyDescent="0.3">
      <c r="A403" s="2">
        <v>19</v>
      </c>
      <c r="B403" s="2" t="s">
        <v>423</v>
      </c>
      <c r="C403" s="2" t="s">
        <v>447</v>
      </c>
      <c r="D403" s="2" t="s">
        <v>1018</v>
      </c>
      <c r="E403" s="2">
        <v>27</v>
      </c>
      <c r="F403" s="2" t="s">
        <v>19</v>
      </c>
      <c r="G403" s="2">
        <v>877</v>
      </c>
      <c r="H403" s="3">
        <v>8.9263903590912797E-4</v>
      </c>
      <c r="I403" s="2">
        <v>982480</v>
      </c>
      <c r="J403" s="2">
        <v>1589395</v>
      </c>
      <c r="K403" s="2" t="s">
        <v>14756</v>
      </c>
      <c r="L403" s="1" t="str">
        <f t="shared" si="6"/>
        <v>Aurangabad272014</v>
      </c>
    </row>
    <row r="404" spans="1:12" x14ac:dyDescent="0.3">
      <c r="A404" s="2">
        <v>19</v>
      </c>
      <c r="B404" s="2" t="s">
        <v>423</v>
      </c>
      <c r="C404" s="2" t="s">
        <v>446</v>
      </c>
      <c r="D404" s="2" t="s">
        <v>1018</v>
      </c>
      <c r="E404" s="2">
        <v>28</v>
      </c>
      <c r="F404" s="2" t="s">
        <v>19</v>
      </c>
      <c r="G404" s="2">
        <v>614</v>
      </c>
      <c r="H404" s="3">
        <v>6.2494910837879647E-4</v>
      </c>
      <c r="I404" s="2">
        <v>982480</v>
      </c>
      <c r="J404" s="2">
        <v>1589395</v>
      </c>
      <c r="K404" s="2" t="s">
        <v>14756</v>
      </c>
      <c r="L404" s="1" t="str">
        <f t="shared" si="6"/>
        <v>Aurangabad282014</v>
      </c>
    </row>
    <row r="405" spans="1:12" x14ac:dyDescent="0.3">
      <c r="A405" s="2">
        <v>20</v>
      </c>
      <c r="B405" s="2" t="s">
        <v>452</v>
      </c>
      <c r="C405" s="2" t="s">
        <v>453</v>
      </c>
      <c r="D405" s="2" t="s">
        <v>1018</v>
      </c>
      <c r="E405" s="2">
        <v>1</v>
      </c>
      <c r="F405" s="2" t="s">
        <v>9</v>
      </c>
      <c r="G405" s="2">
        <v>542305</v>
      </c>
      <c r="H405" s="3">
        <v>0.55936622936176317</v>
      </c>
      <c r="I405" s="2">
        <v>969499</v>
      </c>
      <c r="J405" s="2">
        <v>1530208</v>
      </c>
      <c r="K405" s="2" t="s">
        <v>14755</v>
      </c>
      <c r="L405" s="1" t="str">
        <f t="shared" si="6"/>
        <v>Dindori 12014</v>
      </c>
    </row>
    <row r="406" spans="1:12" x14ac:dyDescent="0.3">
      <c r="A406" s="2">
        <v>20</v>
      </c>
      <c r="B406" s="2" t="s">
        <v>452</v>
      </c>
      <c r="C406" s="2" t="s">
        <v>454</v>
      </c>
      <c r="D406" s="2" t="s">
        <v>1020</v>
      </c>
      <c r="E406" s="2">
        <v>2</v>
      </c>
      <c r="F406" s="2" t="s">
        <v>51</v>
      </c>
      <c r="G406" s="2">
        <v>294995</v>
      </c>
      <c r="H406" s="3">
        <v>0.30427571353864213</v>
      </c>
      <c r="I406" s="2">
        <v>969499</v>
      </c>
      <c r="J406" s="2">
        <v>1530208</v>
      </c>
      <c r="K406" s="2" t="s">
        <v>14755</v>
      </c>
      <c r="L406" s="1" t="str">
        <f t="shared" si="6"/>
        <v>Dindori 22014</v>
      </c>
    </row>
    <row r="407" spans="1:12" x14ac:dyDescent="0.3">
      <c r="A407" s="2">
        <v>20</v>
      </c>
      <c r="B407" s="2" t="s">
        <v>452</v>
      </c>
      <c r="C407" s="2" t="s">
        <v>456</v>
      </c>
      <c r="D407" s="2" t="s">
        <v>1018</v>
      </c>
      <c r="E407" s="2">
        <v>3</v>
      </c>
      <c r="F407" s="2" t="s">
        <v>331</v>
      </c>
      <c r="G407" s="2">
        <v>72583</v>
      </c>
      <c r="H407" s="3">
        <v>7.4866503214546895E-2</v>
      </c>
      <c r="I407" s="2">
        <v>969499</v>
      </c>
      <c r="J407" s="2">
        <v>1530208</v>
      </c>
      <c r="K407" s="2" t="s">
        <v>14755</v>
      </c>
      <c r="L407" s="1" t="str">
        <f t="shared" si="6"/>
        <v>Dindori 32014</v>
      </c>
    </row>
    <row r="408" spans="1:12" x14ac:dyDescent="0.3">
      <c r="A408" s="2">
        <v>20</v>
      </c>
      <c r="B408" s="2" t="s">
        <v>452</v>
      </c>
      <c r="C408" s="2" t="s">
        <v>455</v>
      </c>
      <c r="D408" s="2" t="s">
        <v>1018</v>
      </c>
      <c r="E408" s="2">
        <v>4</v>
      </c>
      <c r="F408" s="2" t="s">
        <v>11</v>
      </c>
      <c r="G408" s="2">
        <v>17723</v>
      </c>
      <c r="H408" s="3">
        <v>1.8280575843812114E-2</v>
      </c>
      <c r="I408" s="2">
        <v>969499</v>
      </c>
      <c r="J408" s="2">
        <v>1530208</v>
      </c>
      <c r="K408" s="2" t="s">
        <v>14755</v>
      </c>
      <c r="L408" s="1" t="str">
        <f t="shared" si="6"/>
        <v>Dindori 42014</v>
      </c>
    </row>
    <row r="409" spans="1:12" x14ac:dyDescent="0.3">
      <c r="A409" s="2">
        <v>20</v>
      </c>
      <c r="B409" s="2" t="s">
        <v>452</v>
      </c>
      <c r="C409" s="2" t="str">
        <f>"NOTA"&amp;B409</f>
        <v xml:space="preserve">NOTADindori </v>
      </c>
      <c r="D409" s="2" t="s">
        <v>7923</v>
      </c>
      <c r="E409" s="2">
        <v>5</v>
      </c>
      <c r="F409" s="2" t="s">
        <v>22</v>
      </c>
      <c r="G409" s="2">
        <v>10894</v>
      </c>
      <c r="H409" s="3">
        <v>1.1236731548975296E-2</v>
      </c>
      <c r="I409" s="2">
        <v>969499</v>
      </c>
      <c r="J409" s="2">
        <v>1530208</v>
      </c>
      <c r="K409" s="2" t="s">
        <v>14755</v>
      </c>
      <c r="L409" s="1" t="str">
        <f t="shared" si="6"/>
        <v>Dindori 52014</v>
      </c>
    </row>
    <row r="410" spans="1:12" x14ac:dyDescent="0.3">
      <c r="A410" s="2">
        <v>20</v>
      </c>
      <c r="B410" s="2" t="s">
        <v>452</v>
      </c>
      <c r="C410" s="2" t="s">
        <v>462</v>
      </c>
      <c r="D410" s="2" t="s">
        <v>1018</v>
      </c>
      <c r="E410" s="2">
        <v>6</v>
      </c>
      <c r="F410" s="2" t="s">
        <v>19</v>
      </c>
      <c r="G410" s="2">
        <v>10267</v>
      </c>
      <c r="H410" s="3">
        <v>1.0590005765864637E-2</v>
      </c>
      <c r="I410" s="2">
        <v>969499</v>
      </c>
      <c r="J410" s="2">
        <v>1530208</v>
      </c>
      <c r="K410" s="2" t="s">
        <v>14755</v>
      </c>
      <c r="L410" s="1" t="str">
        <f t="shared" si="6"/>
        <v>Dindori 62014</v>
      </c>
    </row>
    <row r="411" spans="1:12" x14ac:dyDescent="0.3">
      <c r="A411" s="2">
        <v>20</v>
      </c>
      <c r="B411" s="2" t="s">
        <v>452</v>
      </c>
      <c r="C411" s="2" t="s">
        <v>457</v>
      </c>
      <c r="D411" s="2" t="s">
        <v>1018</v>
      </c>
      <c r="E411" s="2">
        <v>7</v>
      </c>
      <c r="F411" s="2" t="s">
        <v>13</v>
      </c>
      <c r="G411" s="2">
        <v>5574</v>
      </c>
      <c r="H411" s="3">
        <v>5.7493612680363775E-3</v>
      </c>
      <c r="I411" s="2">
        <v>969499</v>
      </c>
      <c r="J411" s="2">
        <v>1530208</v>
      </c>
      <c r="K411" s="2" t="s">
        <v>14755</v>
      </c>
      <c r="L411" s="1" t="str">
        <f t="shared" si="6"/>
        <v>Dindori 72014</v>
      </c>
    </row>
    <row r="412" spans="1:12" x14ac:dyDescent="0.3">
      <c r="A412" s="2">
        <v>20</v>
      </c>
      <c r="B412" s="2" t="s">
        <v>452</v>
      </c>
      <c r="C412" s="2" t="s">
        <v>460</v>
      </c>
      <c r="D412" s="2" t="s">
        <v>1018</v>
      </c>
      <c r="E412" s="2">
        <v>8</v>
      </c>
      <c r="F412" s="2" t="s">
        <v>19</v>
      </c>
      <c r="G412" s="2">
        <v>5177</v>
      </c>
      <c r="H412" s="3">
        <v>5.3398714181242066E-3</v>
      </c>
      <c r="I412" s="2">
        <v>969499</v>
      </c>
      <c r="J412" s="2">
        <v>1530208</v>
      </c>
      <c r="K412" s="2" t="s">
        <v>14755</v>
      </c>
      <c r="L412" s="1" t="str">
        <f t="shared" si="6"/>
        <v>Dindori 82014</v>
      </c>
    </row>
    <row r="413" spans="1:12" x14ac:dyDescent="0.3">
      <c r="A413" s="2">
        <v>20</v>
      </c>
      <c r="B413" s="2" t="s">
        <v>452</v>
      </c>
      <c r="C413" s="2" t="s">
        <v>459</v>
      </c>
      <c r="D413" s="2" t="s">
        <v>1018</v>
      </c>
      <c r="E413" s="2">
        <v>9</v>
      </c>
      <c r="F413" s="2" t="s">
        <v>17</v>
      </c>
      <c r="G413" s="2">
        <v>4059</v>
      </c>
      <c r="H413" s="3">
        <v>4.1866984906637345E-3</v>
      </c>
      <c r="I413" s="2">
        <v>969499</v>
      </c>
      <c r="J413" s="2">
        <v>1530208</v>
      </c>
      <c r="K413" s="2" t="s">
        <v>14755</v>
      </c>
      <c r="L413" s="1" t="str">
        <f t="shared" si="6"/>
        <v>Dindori 92014</v>
      </c>
    </row>
    <row r="414" spans="1:12" x14ac:dyDescent="0.3">
      <c r="A414" s="2">
        <v>20</v>
      </c>
      <c r="B414" s="2" t="s">
        <v>452</v>
      </c>
      <c r="C414" s="2" t="s">
        <v>461</v>
      </c>
      <c r="D414" s="2" t="s">
        <v>1018</v>
      </c>
      <c r="E414" s="2">
        <v>10</v>
      </c>
      <c r="F414" s="2" t="s">
        <v>19</v>
      </c>
      <c r="G414" s="2">
        <v>3900</v>
      </c>
      <c r="H414" s="3">
        <v>4.0226962585830413E-3</v>
      </c>
      <c r="I414" s="2">
        <v>969499</v>
      </c>
      <c r="J414" s="2">
        <v>1530208</v>
      </c>
      <c r="K414" s="2" t="s">
        <v>14755</v>
      </c>
      <c r="L414" s="1" t="str">
        <f t="shared" si="6"/>
        <v>Dindori 102014</v>
      </c>
    </row>
    <row r="415" spans="1:12" x14ac:dyDescent="0.3">
      <c r="A415" s="2">
        <v>20</v>
      </c>
      <c r="B415" s="2" t="s">
        <v>452</v>
      </c>
      <c r="C415" s="2" t="s">
        <v>458</v>
      </c>
      <c r="D415" s="2" t="s">
        <v>1018</v>
      </c>
      <c r="E415" s="2">
        <v>11</v>
      </c>
      <c r="F415" s="2" t="s">
        <v>15</v>
      </c>
      <c r="G415" s="2">
        <v>2022</v>
      </c>
      <c r="H415" s="3">
        <v>2.0856132909884383E-3</v>
      </c>
      <c r="I415" s="2">
        <v>969499</v>
      </c>
      <c r="J415" s="2">
        <v>1530208</v>
      </c>
      <c r="K415" s="2" t="s">
        <v>14755</v>
      </c>
      <c r="L415" s="1" t="str">
        <f t="shared" si="6"/>
        <v>Dindori 112014</v>
      </c>
    </row>
    <row r="416" spans="1:12" x14ac:dyDescent="0.3">
      <c r="A416" s="2">
        <v>21</v>
      </c>
      <c r="B416" s="2" t="s">
        <v>463</v>
      </c>
      <c r="C416" s="2" t="s">
        <v>464</v>
      </c>
      <c r="D416" s="2" t="s">
        <v>1018</v>
      </c>
      <c r="E416" s="2">
        <v>1</v>
      </c>
      <c r="F416" s="2" t="s">
        <v>103</v>
      </c>
      <c r="G416" s="2">
        <v>493605</v>
      </c>
      <c r="H416" s="3">
        <v>0.52769121396614305</v>
      </c>
      <c r="I416" s="2">
        <v>935405</v>
      </c>
      <c r="J416" s="2">
        <v>1593774</v>
      </c>
      <c r="K416" s="2" t="s">
        <v>14755</v>
      </c>
      <c r="L416" s="1" t="str">
        <f t="shared" si="6"/>
        <v>Nashik12014</v>
      </c>
    </row>
    <row r="417" spans="1:12" x14ac:dyDescent="0.3">
      <c r="A417" s="2">
        <v>21</v>
      </c>
      <c r="B417" s="2" t="s">
        <v>463</v>
      </c>
      <c r="C417" s="2" t="s">
        <v>465</v>
      </c>
      <c r="D417" s="2" t="s">
        <v>1018</v>
      </c>
      <c r="E417" s="2">
        <v>2</v>
      </c>
      <c r="F417" s="2" t="s">
        <v>51</v>
      </c>
      <c r="G417" s="2">
        <v>306726</v>
      </c>
      <c r="H417" s="3">
        <v>0.32790716320738078</v>
      </c>
      <c r="I417" s="2">
        <v>935405</v>
      </c>
      <c r="J417" s="2">
        <v>1593774</v>
      </c>
      <c r="K417" s="2" t="s">
        <v>14755</v>
      </c>
      <c r="L417" s="1" t="str">
        <f t="shared" si="6"/>
        <v>Nashik22014</v>
      </c>
    </row>
    <row r="418" spans="1:12" x14ac:dyDescent="0.3">
      <c r="A418" s="2">
        <v>21</v>
      </c>
      <c r="B418" s="2" t="s">
        <v>463</v>
      </c>
      <c r="C418" s="2" t="s">
        <v>468</v>
      </c>
      <c r="D418" s="2" t="s">
        <v>1018</v>
      </c>
      <c r="E418" s="2">
        <v>3</v>
      </c>
      <c r="F418" s="2" t="s">
        <v>302</v>
      </c>
      <c r="G418" s="2">
        <v>62936</v>
      </c>
      <c r="H418" s="3">
        <v>6.7282086369005942E-2</v>
      </c>
      <c r="I418" s="2">
        <v>935405</v>
      </c>
      <c r="J418" s="2">
        <v>1593774</v>
      </c>
      <c r="K418" s="2" t="s">
        <v>14755</v>
      </c>
      <c r="L418" s="1" t="str">
        <f t="shared" si="6"/>
        <v>Nashik32014</v>
      </c>
    </row>
    <row r="419" spans="1:12" x14ac:dyDescent="0.3">
      <c r="A419" s="2">
        <v>21</v>
      </c>
      <c r="B419" s="2" t="s">
        <v>463</v>
      </c>
      <c r="C419" s="2" t="s">
        <v>467</v>
      </c>
      <c r="D419" s="2" t="s">
        <v>1018</v>
      </c>
      <c r="E419" s="2">
        <v>4</v>
      </c>
      <c r="F419" s="2" t="s">
        <v>11</v>
      </c>
      <c r="G419" s="2">
        <v>20883</v>
      </c>
      <c r="H419" s="3">
        <v>2.2325089132514794E-2</v>
      </c>
      <c r="I419" s="2">
        <v>935405</v>
      </c>
      <c r="J419" s="2">
        <v>1593774</v>
      </c>
      <c r="K419" s="2" t="s">
        <v>14755</v>
      </c>
      <c r="L419" s="1" t="str">
        <f t="shared" si="6"/>
        <v>Nashik42014</v>
      </c>
    </row>
    <row r="420" spans="1:12" x14ac:dyDescent="0.3">
      <c r="A420" s="2">
        <v>21</v>
      </c>
      <c r="B420" s="2" t="s">
        <v>463</v>
      </c>
      <c r="C420" s="2" t="s">
        <v>466</v>
      </c>
      <c r="D420" s="2" t="s">
        <v>1018</v>
      </c>
      <c r="E420" s="2">
        <v>5</v>
      </c>
      <c r="F420" s="2" t="s">
        <v>331</v>
      </c>
      <c r="G420" s="2">
        <v>17136</v>
      </c>
      <c r="H420" s="3">
        <v>1.8319337613119453E-2</v>
      </c>
      <c r="I420" s="2">
        <v>935405</v>
      </c>
      <c r="J420" s="2">
        <v>1593774</v>
      </c>
      <c r="K420" s="2" t="s">
        <v>14755</v>
      </c>
      <c r="L420" s="1" t="str">
        <f t="shared" si="6"/>
        <v>Nashik52014</v>
      </c>
    </row>
    <row r="421" spans="1:12" x14ac:dyDescent="0.3">
      <c r="A421" s="2">
        <v>21</v>
      </c>
      <c r="B421" s="2" t="s">
        <v>463</v>
      </c>
      <c r="C421" s="2" t="s">
        <v>472</v>
      </c>
      <c r="D421" s="2" t="s">
        <v>1018</v>
      </c>
      <c r="E421" s="2">
        <v>6</v>
      </c>
      <c r="F421" s="2" t="s">
        <v>17</v>
      </c>
      <c r="G421" s="2">
        <v>9634</v>
      </c>
      <c r="H421" s="3">
        <v>1.0299282129131232E-2</v>
      </c>
      <c r="I421" s="2">
        <v>935405</v>
      </c>
      <c r="J421" s="2">
        <v>1593774</v>
      </c>
      <c r="K421" s="2" t="s">
        <v>14755</v>
      </c>
      <c r="L421" s="1" t="str">
        <f t="shared" si="6"/>
        <v>Nashik62014</v>
      </c>
    </row>
    <row r="422" spans="1:12" x14ac:dyDescent="0.3">
      <c r="A422" s="2">
        <v>21</v>
      </c>
      <c r="B422" s="2" t="s">
        <v>463</v>
      </c>
      <c r="C422" s="2" t="str">
        <f>"NOTA"&amp;B422</f>
        <v>NOTANashik</v>
      </c>
      <c r="D422" s="2" t="s">
        <v>7923</v>
      </c>
      <c r="E422" s="2">
        <v>7</v>
      </c>
      <c r="F422" s="2" t="s">
        <v>22</v>
      </c>
      <c r="G422" s="2">
        <v>8905</v>
      </c>
      <c r="H422" s="3">
        <v>9.5199405605058771E-3</v>
      </c>
      <c r="I422" s="2">
        <v>935405</v>
      </c>
      <c r="J422" s="2">
        <v>1593774</v>
      </c>
      <c r="K422" s="2" t="s">
        <v>14755</v>
      </c>
      <c r="L422" s="1" t="str">
        <f t="shared" si="6"/>
        <v>Nashik72014</v>
      </c>
    </row>
    <row r="423" spans="1:12" x14ac:dyDescent="0.3">
      <c r="A423" s="2">
        <v>21</v>
      </c>
      <c r="B423" s="2" t="s">
        <v>463</v>
      </c>
      <c r="C423" s="2" t="s">
        <v>475</v>
      </c>
      <c r="D423" s="2" t="s">
        <v>1018</v>
      </c>
      <c r="E423" s="2">
        <v>8</v>
      </c>
      <c r="F423" s="2" t="s">
        <v>19</v>
      </c>
      <c r="G423" s="2">
        <v>3792</v>
      </c>
      <c r="H423" s="3">
        <v>4.0538590236314752E-3</v>
      </c>
      <c r="I423" s="2">
        <v>935405</v>
      </c>
      <c r="J423" s="2">
        <v>1593774</v>
      </c>
      <c r="K423" s="2" t="s">
        <v>14755</v>
      </c>
      <c r="L423" s="1" t="str">
        <f t="shared" si="6"/>
        <v>Nashik82014</v>
      </c>
    </row>
    <row r="424" spans="1:12" x14ac:dyDescent="0.3">
      <c r="A424" s="2">
        <v>21</v>
      </c>
      <c r="B424" s="2" t="s">
        <v>463</v>
      </c>
      <c r="C424" s="2" t="s">
        <v>478</v>
      </c>
      <c r="D424" s="2" t="s">
        <v>1018</v>
      </c>
      <c r="E424" s="2">
        <v>9</v>
      </c>
      <c r="F424" s="2" t="s">
        <v>19</v>
      </c>
      <c r="G424" s="2">
        <v>3425</v>
      </c>
      <c r="H424" s="3">
        <v>3.6615156001945683E-3</v>
      </c>
      <c r="I424" s="2">
        <v>935405</v>
      </c>
      <c r="J424" s="2">
        <v>1593774</v>
      </c>
      <c r="K424" s="2" t="s">
        <v>14755</v>
      </c>
      <c r="L424" s="1" t="str">
        <f t="shared" si="6"/>
        <v>Nashik92014</v>
      </c>
    </row>
    <row r="425" spans="1:12" x14ac:dyDescent="0.3">
      <c r="A425" s="2">
        <v>21</v>
      </c>
      <c r="B425" s="2" t="s">
        <v>463</v>
      </c>
      <c r="C425" s="2" t="s">
        <v>477</v>
      </c>
      <c r="D425" s="2" t="s">
        <v>1018</v>
      </c>
      <c r="E425" s="2">
        <v>10</v>
      </c>
      <c r="F425" s="2" t="s">
        <v>19</v>
      </c>
      <c r="G425" s="2">
        <v>1666</v>
      </c>
      <c r="H425" s="3">
        <v>1.7810467123866133E-3</v>
      </c>
      <c r="I425" s="2">
        <v>935405</v>
      </c>
      <c r="J425" s="2">
        <v>1593774</v>
      </c>
      <c r="K425" s="2" t="s">
        <v>14755</v>
      </c>
      <c r="L425" s="1" t="str">
        <f t="shared" si="6"/>
        <v>Nashik102014</v>
      </c>
    </row>
    <row r="426" spans="1:12" x14ac:dyDescent="0.3">
      <c r="A426" s="2">
        <v>21</v>
      </c>
      <c r="B426" s="2" t="s">
        <v>463</v>
      </c>
      <c r="C426" s="2" t="s">
        <v>474</v>
      </c>
      <c r="D426" s="2" t="s">
        <v>1018</v>
      </c>
      <c r="E426" s="2">
        <v>11</v>
      </c>
      <c r="F426" s="2" t="s">
        <v>19</v>
      </c>
      <c r="G426" s="2">
        <v>1580</v>
      </c>
      <c r="H426" s="3">
        <v>1.6891079265131147E-3</v>
      </c>
      <c r="I426" s="2">
        <v>935405</v>
      </c>
      <c r="J426" s="2">
        <v>1593774</v>
      </c>
      <c r="K426" s="2" t="s">
        <v>14755</v>
      </c>
      <c r="L426" s="1" t="str">
        <f t="shared" si="6"/>
        <v>Nashik112014</v>
      </c>
    </row>
    <row r="427" spans="1:12" x14ac:dyDescent="0.3">
      <c r="A427" s="2">
        <v>21</v>
      </c>
      <c r="B427" s="2" t="s">
        <v>463</v>
      </c>
      <c r="C427" s="2" t="s">
        <v>476</v>
      </c>
      <c r="D427" s="2" t="s">
        <v>1018</v>
      </c>
      <c r="E427" s="2">
        <v>12</v>
      </c>
      <c r="F427" s="2" t="s">
        <v>19</v>
      </c>
      <c r="G427" s="2">
        <v>1253</v>
      </c>
      <c r="H427" s="3">
        <v>1.3395267290638815E-3</v>
      </c>
      <c r="I427" s="2">
        <v>935405</v>
      </c>
      <c r="J427" s="2">
        <v>1593774</v>
      </c>
      <c r="K427" s="2" t="s">
        <v>14755</v>
      </c>
      <c r="L427" s="1" t="str">
        <f t="shared" si="6"/>
        <v>Nashik122014</v>
      </c>
    </row>
    <row r="428" spans="1:12" x14ac:dyDescent="0.3">
      <c r="A428" s="2">
        <v>21</v>
      </c>
      <c r="B428" s="2" t="s">
        <v>463</v>
      </c>
      <c r="C428" s="2" t="s">
        <v>469</v>
      </c>
      <c r="D428" s="2" t="s">
        <v>1018</v>
      </c>
      <c r="E428" s="2">
        <v>13</v>
      </c>
      <c r="F428" s="2" t="s">
        <v>85</v>
      </c>
      <c r="G428" s="2">
        <v>1204</v>
      </c>
      <c r="H428" s="3">
        <v>1.287143002228981E-3</v>
      </c>
      <c r="I428" s="2">
        <v>935405</v>
      </c>
      <c r="J428" s="2">
        <v>1593774</v>
      </c>
      <c r="K428" s="2" t="s">
        <v>14755</v>
      </c>
      <c r="L428" s="1" t="str">
        <f t="shared" si="6"/>
        <v>Nashik132014</v>
      </c>
    </row>
    <row r="429" spans="1:12" x14ac:dyDescent="0.3">
      <c r="A429" s="2">
        <v>21</v>
      </c>
      <c r="B429" s="2" t="s">
        <v>463</v>
      </c>
      <c r="C429" s="2" t="s">
        <v>473</v>
      </c>
      <c r="D429" s="2" t="s">
        <v>1018</v>
      </c>
      <c r="E429" s="2">
        <v>14</v>
      </c>
      <c r="F429" s="2" t="s">
        <v>19</v>
      </c>
      <c r="G429" s="2">
        <v>1121</v>
      </c>
      <c r="H429" s="3">
        <v>1.1984113833045579E-3</v>
      </c>
      <c r="I429" s="2">
        <v>935405</v>
      </c>
      <c r="J429" s="2">
        <v>1593774</v>
      </c>
      <c r="K429" s="2" t="s">
        <v>14755</v>
      </c>
      <c r="L429" s="1" t="str">
        <f t="shared" si="6"/>
        <v>Nashik142014</v>
      </c>
    </row>
    <row r="430" spans="1:12" x14ac:dyDescent="0.3">
      <c r="A430" s="2">
        <v>21</v>
      </c>
      <c r="B430" s="2" t="s">
        <v>463</v>
      </c>
      <c r="C430" s="2" t="s">
        <v>471</v>
      </c>
      <c r="D430" s="2" t="s">
        <v>1018</v>
      </c>
      <c r="E430" s="2">
        <v>15</v>
      </c>
      <c r="F430" s="2" t="s">
        <v>15</v>
      </c>
      <c r="G430" s="2">
        <v>842</v>
      </c>
      <c r="H430" s="3">
        <v>9.0014485704053323E-4</v>
      </c>
      <c r="I430" s="2">
        <v>935405</v>
      </c>
      <c r="J430" s="2">
        <v>1593774</v>
      </c>
      <c r="K430" s="2" t="s">
        <v>14755</v>
      </c>
      <c r="L430" s="1" t="str">
        <f t="shared" si="6"/>
        <v>Nashik152014</v>
      </c>
    </row>
    <row r="431" spans="1:12" x14ac:dyDescent="0.3">
      <c r="A431" s="2">
        <v>21</v>
      </c>
      <c r="B431" s="2" t="s">
        <v>463</v>
      </c>
      <c r="C431" s="2" t="s">
        <v>470</v>
      </c>
      <c r="D431" s="2" t="s">
        <v>1018</v>
      </c>
      <c r="E431" s="2">
        <v>16</v>
      </c>
      <c r="F431" s="2" t="s">
        <v>359</v>
      </c>
      <c r="G431" s="2">
        <v>697</v>
      </c>
      <c r="H431" s="3">
        <v>7.451317878352158E-4</v>
      </c>
      <c r="I431" s="2">
        <v>935405</v>
      </c>
      <c r="J431" s="2">
        <v>1593774</v>
      </c>
      <c r="K431" s="2" t="s">
        <v>14755</v>
      </c>
      <c r="L431" s="1" t="str">
        <f t="shared" si="6"/>
        <v>Nashik162014</v>
      </c>
    </row>
    <row r="432" spans="1:12" x14ac:dyDescent="0.3">
      <c r="A432" s="2">
        <v>22</v>
      </c>
      <c r="B432" s="2" t="s">
        <v>479</v>
      </c>
      <c r="C432" s="2" t="s">
        <v>482</v>
      </c>
      <c r="D432" s="2" t="s">
        <v>1018</v>
      </c>
      <c r="E432" s="2">
        <v>1</v>
      </c>
      <c r="F432" s="2" t="s">
        <v>9</v>
      </c>
      <c r="G432" s="2">
        <v>532996</v>
      </c>
      <c r="H432" s="3">
        <v>0.53714274196799294</v>
      </c>
      <c r="I432" s="2">
        <v>992280</v>
      </c>
      <c r="J432" s="2">
        <v>1578149</v>
      </c>
      <c r="K432" s="2" t="s">
        <v>14757</v>
      </c>
      <c r="L432" s="1" t="str">
        <f t="shared" si="6"/>
        <v>Palghar 12014</v>
      </c>
    </row>
    <row r="433" spans="1:12" x14ac:dyDescent="0.3">
      <c r="A433" s="2">
        <v>22</v>
      </c>
      <c r="B433" s="2" t="s">
        <v>479</v>
      </c>
      <c r="C433" s="2" t="s">
        <v>485</v>
      </c>
      <c r="D433" s="2" t="s">
        <v>1018</v>
      </c>
      <c r="E433" s="2">
        <v>2</v>
      </c>
      <c r="F433" s="2" t="s">
        <v>486</v>
      </c>
      <c r="G433" s="2">
        <v>293569</v>
      </c>
      <c r="H433" s="3">
        <v>0.29585298504454388</v>
      </c>
      <c r="I433" s="2">
        <v>992280</v>
      </c>
      <c r="J433" s="2">
        <v>1578149</v>
      </c>
      <c r="K433" s="2" t="s">
        <v>14757</v>
      </c>
      <c r="L433" s="1" t="str">
        <f t="shared" si="6"/>
        <v>Palghar 22014</v>
      </c>
    </row>
    <row r="434" spans="1:12" x14ac:dyDescent="0.3">
      <c r="A434" s="2">
        <v>22</v>
      </c>
      <c r="B434" s="2" t="s">
        <v>479</v>
      </c>
      <c r="C434" s="2" t="s">
        <v>480</v>
      </c>
      <c r="D434" s="2" t="s">
        <v>1018</v>
      </c>
      <c r="E434" s="2">
        <v>3</v>
      </c>
      <c r="F434" s="2" t="s">
        <v>331</v>
      </c>
      <c r="G434" s="2">
        <v>76888</v>
      </c>
      <c r="H434" s="3">
        <v>7.7486193413149509E-2</v>
      </c>
      <c r="I434" s="2">
        <v>992280</v>
      </c>
      <c r="J434" s="2">
        <v>1578149</v>
      </c>
      <c r="K434" s="2" t="s">
        <v>14757</v>
      </c>
      <c r="L434" s="1" t="str">
        <f t="shared" si="6"/>
        <v>Palghar 32014</v>
      </c>
    </row>
    <row r="435" spans="1:12" x14ac:dyDescent="0.3">
      <c r="A435" s="2">
        <v>22</v>
      </c>
      <c r="B435" s="2" t="s">
        <v>479</v>
      </c>
      <c r="C435" s="2" t="str">
        <f>"NOTA"&amp;B435</f>
        <v xml:space="preserve">NOTAPalghar </v>
      </c>
      <c r="D435" s="2" t="s">
        <v>7923</v>
      </c>
      <c r="E435" s="2">
        <v>4</v>
      </c>
      <c r="F435" s="2" t="s">
        <v>22</v>
      </c>
      <c r="G435" s="2">
        <v>21790</v>
      </c>
      <c r="H435" s="3">
        <v>2.1959527552706897E-2</v>
      </c>
      <c r="I435" s="2">
        <v>992280</v>
      </c>
      <c r="J435" s="2">
        <v>1578149</v>
      </c>
      <c r="K435" s="2" t="s">
        <v>14757</v>
      </c>
      <c r="L435" s="1" t="str">
        <f t="shared" si="6"/>
        <v>Palghar 42014</v>
      </c>
    </row>
    <row r="436" spans="1:12" x14ac:dyDescent="0.3">
      <c r="A436" s="2">
        <v>22</v>
      </c>
      <c r="B436" s="2" t="s">
        <v>479</v>
      </c>
      <c r="C436" s="2" t="s">
        <v>484</v>
      </c>
      <c r="D436" s="2" t="s">
        <v>1018</v>
      </c>
      <c r="E436" s="2">
        <v>5</v>
      </c>
      <c r="F436" s="2" t="s">
        <v>17</v>
      </c>
      <c r="G436" s="2">
        <v>16173</v>
      </c>
      <c r="H436" s="3">
        <v>1.6298826944007739E-2</v>
      </c>
      <c r="I436" s="2">
        <v>992280</v>
      </c>
      <c r="J436" s="2">
        <v>1578149</v>
      </c>
      <c r="K436" s="2" t="s">
        <v>14757</v>
      </c>
      <c r="L436" s="1" t="str">
        <f t="shared" si="6"/>
        <v>Palghar 52014</v>
      </c>
    </row>
    <row r="437" spans="1:12" x14ac:dyDescent="0.3">
      <c r="A437" s="2">
        <v>22</v>
      </c>
      <c r="B437" s="2" t="s">
        <v>479</v>
      </c>
      <c r="C437" s="2" t="s">
        <v>490</v>
      </c>
      <c r="D437" s="2" t="s">
        <v>1018</v>
      </c>
      <c r="E437" s="2">
        <v>6</v>
      </c>
      <c r="F437" s="2" t="s">
        <v>19</v>
      </c>
      <c r="G437" s="2">
        <v>12973</v>
      </c>
      <c r="H437" s="3">
        <v>1.3073930745354134E-2</v>
      </c>
      <c r="I437" s="2">
        <v>992280</v>
      </c>
      <c r="J437" s="2">
        <v>1578149</v>
      </c>
      <c r="K437" s="2" t="s">
        <v>14757</v>
      </c>
      <c r="L437" s="1" t="str">
        <f t="shared" si="6"/>
        <v>Palghar 62014</v>
      </c>
    </row>
    <row r="438" spans="1:12" x14ac:dyDescent="0.3">
      <c r="A438" s="2">
        <v>22</v>
      </c>
      <c r="B438" s="2" t="s">
        <v>479</v>
      </c>
      <c r="C438" s="2" t="s">
        <v>483</v>
      </c>
      <c r="D438" s="2" t="s">
        <v>1018</v>
      </c>
      <c r="E438" s="2">
        <v>7</v>
      </c>
      <c r="F438" s="2" t="s">
        <v>15</v>
      </c>
      <c r="G438" s="2">
        <v>10741</v>
      </c>
      <c r="H438" s="3">
        <v>1.0824565646793243E-2</v>
      </c>
      <c r="I438" s="2">
        <v>992280</v>
      </c>
      <c r="J438" s="2">
        <v>1578149</v>
      </c>
      <c r="K438" s="2" t="s">
        <v>14757</v>
      </c>
      <c r="L438" s="1" t="str">
        <f t="shared" si="6"/>
        <v>Palghar 72014</v>
      </c>
    </row>
    <row r="439" spans="1:12" x14ac:dyDescent="0.3">
      <c r="A439" s="2">
        <v>22</v>
      </c>
      <c r="B439" s="2" t="s">
        <v>479</v>
      </c>
      <c r="C439" s="2" t="s">
        <v>481</v>
      </c>
      <c r="D439" s="2" t="s">
        <v>1018</v>
      </c>
      <c r="E439" s="2">
        <v>8</v>
      </c>
      <c r="F439" s="2" t="s">
        <v>11</v>
      </c>
      <c r="G439" s="2">
        <v>8176</v>
      </c>
      <c r="H439" s="3">
        <v>8.2396097875599636E-3</v>
      </c>
      <c r="I439" s="2">
        <v>992280</v>
      </c>
      <c r="J439" s="2">
        <v>1578149</v>
      </c>
      <c r="K439" s="2" t="s">
        <v>14757</v>
      </c>
      <c r="L439" s="1" t="str">
        <f t="shared" si="6"/>
        <v>Palghar 82014</v>
      </c>
    </row>
    <row r="440" spans="1:12" x14ac:dyDescent="0.3">
      <c r="A440" s="2">
        <v>22</v>
      </c>
      <c r="B440" s="2" t="s">
        <v>479</v>
      </c>
      <c r="C440" s="2" t="s">
        <v>489</v>
      </c>
      <c r="D440" s="2" t="s">
        <v>1018</v>
      </c>
      <c r="E440" s="2">
        <v>9</v>
      </c>
      <c r="F440" s="2" t="s">
        <v>19</v>
      </c>
      <c r="G440" s="2">
        <v>7956</v>
      </c>
      <c r="H440" s="3">
        <v>8.0178981739025268E-3</v>
      </c>
      <c r="I440" s="2">
        <v>992280</v>
      </c>
      <c r="J440" s="2">
        <v>1578149</v>
      </c>
      <c r="K440" s="2" t="s">
        <v>14757</v>
      </c>
      <c r="L440" s="1" t="str">
        <f t="shared" si="6"/>
        <v>Palghar 92014</v>
      </c>
    </row>
    <row r="441" spans="1:12" x14ac:dyDescent="0.3">
      <c r="A441" s="2">
        <v>22</v>
      </c>
      <c r="B441" s="2" t="s">
        <v>479</v>
      </c>
      <c r="C441" s="2" t="s">
        <v>487</v>
      </c>
      <c r="D441" s="2" t="s">
        <v>1018</v>
      </c>
      <c r="E441" s="2">
        <v>10</v>
      </c>
      <c r="F441" s="2" t="s">
        <v>13</v>
      </c>
      <c r="G441" s="2">
        <v>6691</v>
      </c>
      <c r="H441" s="3">
        <v>6.7430563953722739E-3</v>
      </c>
      <c r="I441" s="2">
        <v>992280</v>
      </c>
      <c r="J441" s="2">
        <v>1578149</v>
      </c>
      <c r="K441" s="2" t="s">
        <v>14757</v>
      </c>
      <c r="L441" s="1" t="str">
        <f t="shared" si="6"/>
        <v>Palghar 102014</v>
      </c>
    </row>
    <row r="442" spans="1:12" x14ac:dyDescent="0.3">
      <c r="A442" s="2">
        <v>22</v>
      </c>
      <c r="B442" s="2" t="s">
        <v>479</v>
      </c>
      <c r="C442" s="2" t="s">
        <v>488</v>
      </c>
      <c r="D442" s="2" t="s">
        <v>1018</v>
      </c>
      <c r="E442" s="2">
        <v>11</v>
      </c>
      <c r="F442" s="2" t="s">
        <v>19</v>
      </c>
      <c r="G442" s="2">
        <v>4327</v>
      </c>
      <c r="H442" s="3">
        <v>4.3606643286169229E-3</v>
      </c>
      <c r="I442" s="2">
        <v>992280</v>
      </c>
      <c r="J442" s="2">
        <v>1578149</v>
      </c>
      <c r="K442" s="2" t="s">
        <v>14757</v>
      </c>
      <c r="L442" s="1" t="str">
        <f t="shared" si="6"/>
        <v>Palghar 112014</v>
      </c>
    </row>
    <row r="443" spans="1:12" x14ac:dyDescent="0.3">
      <c r="A443" s="2">
        <v>23</v>
      </c>
      <c r="B443" s="2" t="s">
        <v>491</v>
      </c>
      <c r="C443" s="2" t="s">
        <v>493</v>
      </c>
      <c r="D443" s="2" t="s">
        <v>1018</v>
      </c>
      <c r="E443" s="2">
        <v>1</v>
      </c>
      <c r="F443" s="2" t="s">
        <v>9</v>
      </c>
      <c r="G443" s="2">
        <v>410752</v>
      </c>
      <c r="H443" s="3">
        <v>0.46940725266386607</v>
      </c>
      <c r="I443" s="2">
        <v>875044</v>
      </c>
      <c r="J443" s="2">
        <v>1696584</v>
      </c>
      <c r="K443" s="2" t="s">
        <v>14757</v>
      </c>
      <c r="L443" s="1" t="str">
        <f t="shared" si="6"/>
        <v>Bhiwandi12014</v>
      </c>
    </row>
    <row r="444" spans="1:12" x14ac:dyDescent="0.3">
      <c r="A444" s="2">
        <v>23</v>
      </c>
      <c r="B444" s="2" t="s">
        <v>491</v>
      </c>
      <c r="C444" s="2" t="s">
        <v>494</v>
      </c>
      <c r="D444" s="2" t="s">
        <v>1018</v>
      </c>
      <c r="E444" s="2">
        <v>2</v>
      </c>
      <c r="F444" s="2" t="s">
        <v>7</v>
      </c>
      <c r="G444" s="2">
        <v>301452</v>
      </c>
      <c r="H444" s="3">
        <v>0.34449924803781296</v>
      </c>
      <c r="I444" s="2">
        <v>875044</v>
      </c>
      <c r="J444" s="2">
        <v>1696584</v>
      </c>
      <c r="K444" s="2" t="s">
        <v>14757</v>
      </c>
      <c r="L444" s="1" t="str">
        <f t="shared" si="6"/>
        <v>Bhiwandi22014</v>
      </c>
    </row>
    <row r="445" spans="1:12" x14ac:dyDescent="0.3">
      <c r="A445" s="2">
        <v>23</v>
      </c>
      <c r="B445" s="2" t="s">
        <v>491</v>
      </c>
      <c r="C445" s="2" t="s">
        <v>496</v>
      </c>
      <c r="D445" s="2" t="s">
        <v>1018</v>
      </c>
      <c r="E445" s="2">
        <v>3</v>
      </c>
      <c r="F445" s="2" t="s">
        <v>302</v>
      </c>
      <c r="G445" s="2">
        <v>93600</v>
      </c>
      <c r="H445" s="3">
        <v>0.10696604970721472</v>
      </c>
      <c r="I445" s="2">
        <v>875044</v>
      </c>
      <c r="J445" s="2">
        <v>1696584</v>
      </c>
      <c r="K445" s="2" t="s">
        <v>14757</v>
      </c>
      <c r="L445" s="1" t="str">
        <f t="shared" si="6"/>
        <v>Bhiwandi32014</v>
      </c>
    </row>
    <row r="446" spans="1:12" x14ac:dyDescent="0.3">
      <c r="A446" s="2">
        <v>23</v>
      </c>
      <c r="B446" s="2" t="s">
        <v>491</v>
      </c>
      <c r="C446" s="2" t="s">
        <v>492</v>
      </c>
      <c r="D446" s="2" t="s">
        <v>1018</v>
      </c>
      <c r="E446" s="2">
        <v>4</v>
      </c>
      <c r="F446" s="2" t="s">
        <v>11</v>
      </c>
      <c r="G446" s="2">
        <v>14064</v>
      </c>
      <c r="H446" s="3">
        <v>1.6072334648314826E-2</v>
      </c>
      <c r="I446" s="2">
        <v>875044</v>
      </c>
      <c r="J446" s="2">
        <v>1696584</v>
      </c>
      <c r="K446" s="2" t="s">
        <v>14757</v>
      </c>
      <c r="L446" s="1" t="str">
        <f t="shared" si="6"/>
        <v>Bhiwandi42014</v>
      </c>
    </row>
    <row r="447" spans="1:12" x14ac:dyDescent="0.3">
      <c r="A447" s="2">
        <v>23</v>
      </c>
      <c r="B447" s="2" t="s">
        <v>491</v>
      </c>
      <c r="C447" s="2" t="s">
        <v>495</v>
      </c>
      <c r="D447" s="2" t="s">
        <v>1018</v>
      </c>
      <c r="E447" s="2">
        <v>5</v>
      </c>
      <c r="F447" s="2" t="s">
        <v>267</v>
      </c>
      <c r="G447" s="2">
        <v>13718</v>
      </c>
      <c r="H447" s="3">
        <v>1.5676925960294567E-2</v>
      </c>
      <c r="I447" s="2">
        <v>875044</v>
      </c>
      <c r="J447" s="2">
        <v>1696584</v>
      </c>
      <c r="K447" s="2" t="s">
        <v>14757</v>
      </c>
      <c r="L447" s="1" t="str">
        <f t="shared" si="6"/>
        <v>Bhiwandi52014</v>
      </c>
    </row>
    <row r="448" spans="1:12" x14ac:dyDescent="0.3">
      <c r="A448" s="2">
        <v>23</v>
      </c>
      <c r="B448" s="2" t="s">
        <v>491</v>
      </c>
      <c r="C448" s="2" t="s">
        <v>498</v>
      </c>
      <c r="D448" s="2" t="s">
        <v>1018</v>
      </c>
      <c r="E448" s="2">
        <v>6</v>
      </c>
      <c r="F448" s="2" t="s">
        <v>17</v>
      </c>
      <c r="G448" s="2">
        <v>11049</v>
      </c>
      <c r="H448" s="3">
        <v>1.2626793624092046E-2</v>
      </c>
      <c r="I448" s="2">
        <v>875044</v>
      </c>
      <c r="J448" s="2">
        <v>1696584</v>
      </c>
      <c r="K448" s="2" t="s">
        <v>14757</v>
      </c>
      <c r="L448" s="1" t="str">
        <f t="shared" si="6"/>
        <v>Bhiwandi62014</v>
      </c>
    </row>
    <row r="449" spans="1:12" x14ac:dyDescent="0.3">
      <c r="A449" s="2">
        <v>23</v>
      </c>
      <c r="B449" s="2" t="s">
        <v>491</v>
      </c>
      <c r="C449" s="2" t="str">
        <f>"NOTA"&amp;B449</f>
        <v>NOTABhiwandi</v>
      </c>
      <c r="D449" s="2" t="s">
        <v>7923</v>
      </c>
      <c r="E449" s="2">
        <v>7</v>
      </c>
      <c r="F449" s="2" t="s">
        <v>22</v>
      </c>
      <c r="G449" s="2">
        <v>9304</v>
      </c>
      <c r="H449" s="3">
        <v>1.0632608188845361E-2</v>
      </c>
      <c r="I449" s="2">
        <v>875044</v>
      </c>
      <c r="J449" s="2">
        <v>1696584</v>
      </c>
      <c r="K449" s="2" t="s">
        <v>14757</v>
      </c>
      <c r="L449" s="1" t="str">
        <f t="shared" si="6"/>
        <v>Bhiwandi72014</v>
      </c>
    </row>
    <row r="450" spans="1:12" x14ac:dyDescent="0.3">
      <c r="A450" s="2">
        <v>23</v>
      </c>
      <c r="B450" s="2" t="s">
        <v>491</v>
      </c>
      <c r="C450" s="2" t="s">
        <v>504</v>
      </c>
      <c r="D450" s="2" t="s">
        <v>1018</v>
      </c>
      <c r="E450" s="2">
        <v>8</v>
      </c>
      <c r="F450" s="2" t="s">
        <v>19</v>
      </c>
      <c r="G450" s="2">
        <v>5941</v>
      </c>
      <c r="H450" s="3">
        <v>6.7893728772496012E-3</v>
      </c>
      <c r="I450" s="2">
        <v>875044</v>
      </c>
      <c r="J450" s="2">
        <v>1696584</v>
      </c>
      <c r="K450" s="2" t="s">
        <v>14757</v>
      </c>
      <c r="L450" s="1" t="str">
        <f t="shared" si="6"/>
        <v>Bhiwandi82014</v>
      </c>
    </row>
    <row r="451" spans="1:12" x14ac:dyDescent="0.3">
      <c r="A451" s="2">
        <v>23</v>
      </c>
      <c r="B451" s="2" t="s">
        <v>491</v>
      </c>
      <c r="C451" s="2" t="s">
        <v>505</v>
      </c>
      <c r="D451" s="2" t="s">
        <v>1018</v>
      </c>
      <c r="E451" s="2">
        <v>9</v>
      </c>
      <c r="F451" s="2" t="s">
        <v>19</v>
      </c>
      <c r="G451" s="2">
        <v>4058</v>
      </c>
      <c r="H451" s="3">
        <v>4.637481086665356E-3</v>
      </c>
      <c r="I451" s="2">
        <v>875044</v>
      </c>
      <c r="J451" s="2">
        <v>1696584</v>
      </c>
      <c r="K451" s="2" t="s">
        <v>14757</v>
      </c>
      <c r="L451" s="1" t="str">
        <f t="shared" ref="L451:L514" si="7">B451&amp;E451&amp;2014</f>
        <v>Bhiwandi92014</v>
      </c>
    </row>
    <row r="452" spans="1:12" x14ac:dyDescent="0.3">
      <c r="A452" s="2">
        <v>23</v>
      </c>
      <c r="B452" s="2" t="s">
        <v>491</v>
      </c>
      <c r="C452" s="2" t="s">
        <v>500</v>
      </c>
      <c r="D452" s="2" t="s">
        <v>1018</v>
      </c>
      <c r="E452" s="2">
        <v>10</v>
      </c>
      <c r="F452" s="2" t="s">
        <v>13</v>
      </c>
      <c r="G452" s="2">
        <v>3054</v>
      </c>
      <c r="H452" s="3">
        <v>3.4901102116007879E-3</v>
      </c>
      <c r="I452" s="2">
        <v>875044</v>
      </c>
      <c r="J452" s="2">
        <v>1696584</v>
      </c>
      <c r="K452" s="2" t="s">
        <v>14757</v>
      </c>
      <c r="L452" s="1" t="str">
        <f t="shared" si="7"/>
        <v>Bhiwandi102014</v>
      </c>
    </row>
    <row r="453" spans="1:12" x14ac:dyDescent="0.3">
      <c r="A453" s="2">
        <v>23</v>
      </c>
      <c r="B453" s="2" t="s">
        <v>491</v>
      </c>
      <c r="C453" s="2" t="s">
        <v>503</v>
      </c>
      <c r="D453" s="2" t="s">
        <v>1018</v>
      </c>
      <c r="E453" s="2">
        <v>11</v>
      </c>
      <c r="F453" s="2" t="s">
        <v>19</v>
      </c>
      <c r="G453" s="2">
        <v>2435</v>
      </c>
      <c r="H453" s="3">
        <v>2.7827172119344857E-3</v>
      </c>
      <c r="I453" s="2">
        <v>875044</v>
      </c>
      <c r="J453" s="2">
        <v>1696584</v>
      </c>
      <c r="K453" s="2" t="s">
        <v>14757</v>
      </c>
      <c r="L453" s="1" t="str">
        <f t="shared" si="7"/>
        <v>Bhiwandi112014</v>
      </c>
    </row>
    <row r="454" spans="1:12" x14ac:dyDescent="0.3">
      <c r="A454" s="2">
        <v>23</v>
      </c>
      <c r="B454" s="2" t="s">
        <v>491</v>
      </c>
      <c r="C454" s="2" t="s">
        <v>499</v>
      </c>
      <c r="D454" s="2" t="s">
        <v>1018</v>
      </c>
      <c r="E454" s="2">
        <v>12</v>
      </c>
      <c r="F454" s="2" t="s">
        <v>15</v>
      </c>
      <c r="G454" s="2">
        <v>2122</v>
      </c>
      <c r="H454" s="3">
        <v>2.4250209132340773E-3</v>
      </c>
      <c r="I454" s="2">
        <v>875044</v>
      </c>
      <c r="J454" s="2">
        <v>1696584</v>
      </c>
      <c r="K454" s="2" t="s">
        <v>14757</v>
      </c>
      <c r="L454" s="1" t="str">
        <f t="shared" si="7"/>
        <v>Bhiwandi122014</v>
      </c>
    </row>
    <row r="455" spans="1:12" x14ac:dyDescent="0.3">
      <c r="A455" s="2">
        <v>23</v>
      </c>
      <c r="B455" s="2" t="s">
        <v>491</v>
      </c>
      <c r="C455" s="2" t="s">
        <v>501</v>
      </c>
      <c r="D455" s="2" t="s">
        <v>1018</v>
      </c>
      <c r="E455" s="2">
        <v>13</v>
      </c>
      <c r="F455" s="2" t="s">
        <v>502</v>
      </c>
      <c r="G455" s="2">
        <v>2120</v>
      </c>
      <c r="H455" s="3">
        <v>2.4227353138813589E-3</v>
      </c>
      <c r="I455" s="2">
        <v>875044</v>
      </c>
      <c r="J455" s="2">
        <v>1696584</v>
      </c>
      <c r="K455" s="2" t="s">
        <v>14757</v>
      </c>
      <c r="L455" s="1" t="str">
        <f t="shared" si="7"/>
        <v>Bhiwandi132014</v>
      </c>
    </row>
    <row r="456" spans="1:12" x14ac:dyDescent="0.3">
      <c r="A456" s="2">
        <v>23</v>
      </c>
      <c r="B456" s="2" t="s">
        <v>491</v>
      </c>
      <c r="C456" s="2" t="s">
        <v>497</v>
      </c>
      <c r="D456" s="2" t="s">
        <v>1020</v>
      </c>
      <c r="E456" s="2">
        <v>14</v>
      </c>
      <c r="F456" s="2" t="s">
        <v>55</v>
      </c>
      <c r="G456" s="2">
        <v>1375</v>
      </c>
      <c r="H456" s="3">
        <v>1.571349554993806E-3</v>
      </c>
      <c r="I456" s="2">
        <v>875044</v>
      </c>
      <c r="J456" s="2">
        <v>1696584</v>
      </c>
      <c r="K456" s="2" t="s">
        <v>14757</v>
      </c>
      <c r="L456" s="1" t="str">
        <f t="shared" si="7"/>
        <v>Bhiwandi142014</v>
      </c>
    </row>
    <row r="457" spans="1:12" x14ac:dyDescent="0.3">
      <c r="A457" s="2">
        <v>24</v>
      </c>
      <c r="B457" s="2" t="s">
        <v>506</v>
      </c>
      <c r="C457" s="2" t="s">
        <v>510</v>
      </c>
      <c r="D457" s="2" t="s">
        <v>1018</v>
      </c>
      <c r="E457" s="2">
        <v>1</v>
      </c>
      <c r="F457" s="2" t="s">
        <v>103</v>
      </c>
      <c r="G457" s="2">
        <v>440574</v>
      </c>
      <c r="H457" s="3">
        <v>0.53493816157882845</v>
      </c>
      <c r="I457" s="2">
        <v>823598</v>
      </c>
      <c r="J457" s="2">
        <v>1922034</v>
      </c>
      <c r="K457" s="2" t="s">
        <v>14757</v>
      </c>
      <c r="L457" s="1" t="str">
        <f t="shared" si="7"/>
        <v>Kalyan12014</v>
      </c>
    </row>
    <row r="458" spans="1:12" x14ac:dyDescent="0.3">
      <c r="A458" s="2">
        <v>24</v>
      </c>
      <c r="B458" s="2" t="s">
        <v>506</v>
      </c>
      <c r="C458" s="2" t="s">
        <v>507</v>
      </c>
      <c r="D458" s="2" t="s">
        <v>1018</v>
      </c>
      <c r="E458" s="2">
        <v>2</v>
      </c>
      <c r="F458" s="2" t="s">
        <v>51</v>
      </c>
      <c r="G458" s="2">
        <v>190006</v>
      </c>
      <c r="H458" s="3">
        <v>0.23070235721796314</v>
      </c>
      <c r="I458" s="2">
        <v>823598</v>
      </c>
      <c r="J458" s="2">
        <v>1922034</v>
      </c>
      <c r="K458" s="2" t="s">
        <v>14757</v>
      </c>
      <c r="L458" s="1" t="str">
        <f t="shared" si="7"/>
        <v>Kalyan22014</v>
      </c>
    </row>
    <row r="459" spans="1:12" x14ac:dyDescent="0.3">
      <c r="A459" s="2">
        <v>24</v>
      </c>
      <c r="B459" s="2" t="s">
        <v>506</v>
      </c>
      <c r="C459" s="2" t="s">
        <v>509</v>
      </c>
      <c r="D459" s="2" t="s">
        <v>1018</v>
      </c>
      <c r="E459" s="2">
        <v>3</v>
      </c>
      <c r="F459" s="2" t="s">
        <v>302</v>
      </c>
      <c r="G459" s="2">
        <v>122255</v>
      </c>
      <c r="H459" s="3">
        <v>0.14844013705715653</v>
      </c>
      <c r="I459" s="2">
        <v>823598</v>
      </c>
      <c r="J459" s="2">
        <v>1922034</v>
      </c>
      <c r="K459" s="2" t="s">
        <v>14757</v>
      </c>
      <c r="L459" s="1" t="str">
        <f t="shared" si="7"/>
        <v>Kalyan32014</v>
      </c>
    </row>
    <row r="460" spans="1:12" x14ac:dyDescent="0.3">
      <c r="A460" s="2">
        <v>24</v>
      </c>
      <c r="B460" s="2" t="s">
        <v>506</v>
      </c>
      <c r="C460" s="2" t="s">
        <v>512</v>
      </c>
      <c r="D460" s="2" t="s">
        <v>1018</v>
      </c>
      <c r="E460" s="2">
        <v>4</v>
      </c>
      <c r="F460" s="2" t="s">
        <v>17</v>
      </c>
      <c r="G460" s="2">
        <v>20326</v>
      </c>
      <c r="H460" s="3">
        <v>2.4679515977455022E-2</v>
      </c>
      <c r="I460" s="2">
        <v>823598</v>
      </c>
      <c r="J460" s="2">
        <v>1922034</v>
      </c>
      <c r="K460" s="2" t="s">
        <v>14757</v>
      </c>
      <c r="L460" s="1" t="str">
        <f t="shared" si="7"/>
        <v>Kalyan42014</v>
      </c>
    </row>
    <row r="461" spans="1:12" x14ac:dyDescent="0.3">
      <c r="A461" s="2">
        <v>24</v>
      </c>
      <c r="B461" s="2" t="s">
        <v>506</v>
      </c>
      <c r="C461" s="2" t="s">
        <v>508</v>
      </c>
      <c r="D461" s="2" t="s">
        <v>1018</v>
      </c>
      <c r="E461" s="2">
        <v>5</v>
      </c>
      <c r="F461" s="2" t="s">
        <v>11</v>
      </c>
      <c r="G461" s="2">
        <v>19635</v>
      </c>
      <c r="H461" s="3">
        <v>2.3840514425727113E-2</v>
      </c>
      <c r="I461" s="2">
        <v>823598</v>
      </c>
      <c r="J461" s="2">
        <v>1922034</v>
      </c>
      <c r="K461" s="2" t="s">
        <v>14757</v>
      </c>
      <c r="L461" s="1" t="str">
        <f t="shared" si="7"/>
        <v>Kalyan52014</v>
      </c>
    </row>
    <row r="462" spans="1:12" x14ac:dyDescent="0.3">
      <c r="A462" s="2">
        <v>24</v>
      </c>
      <c r="B462" s="2" t="s">
        <v>506</v>
      </c>
      <c r="C462" s="2" t="str">
        <f>"NOTA"&amp;B462</f>
        <v>NOTAKalyan</v>
      </c>
      <c r="D462" s="2" t="s">
        <v>7923</v>
      </c>
      <c r="E462" s="2">
        <v>6</v>
      </c>
      <c r="F462" s="2" t="s">
        <v>22</v>
      </c>
      <c r="G462" s="2">
        <v>9175</v>
      </c>
      <c r="H462" s="3">
        <v>1.1140143613753312E-2</v>
      </c>
      <c r="I462" s="2">
        <v>823598</v>
      </c>
      <c r="J462" s="2">
        <v>1922034</v>
      </c>
      <c r="K462" s="2" t="s">
        <v>14757</v>
      </c>
      <c r="L462" s="1" t="str">
        <f t="shared" si="7"/>
        <v>Kalyan62014</v>
      </c>
    </row>
    <row r="463" spans="1:12" x14ac:dyDescent="0.3">
      <c r="A463" s="2">
        <v>24</v>
      </c>
      <c r="B463" s="2" t="s">
        <v>506</v>
      </c>
      <c r="C463" s="2" t="s">
        <v>511</v>
      </c>
      <c r="D463" s="2" t="s">
        <v>1018</v>
      </c>
      <c r="E463" s="2">
        <v>7</v>
      </c>
      <c r="F463" s="2" t="s">
        <v>15</v>
      </c>
      <c r="G463" s="2">
        <v>3530</v>
      </c>
      <c r="H463" s="3">
        <v>4.2860716028936445E-3</v>
      </c>
      <c r="I463" s="2">
        <v>823598</v>
      </c>
      <c r="J463" s="2">
        <v>1922034</v>
      </c>
      <c r="K463" s="2" t="s">
        <v>14757</v>
      </c>
      <c r="L463" s="1" t="str">
        <f t="shared" si="7"/>
        <v>Kalyan72014</v>
      </c>
    </row>
    <row r="464" spans="1:12" x14ac:dyDescent="0.3">
      <c r="A464" s="2">
        <v>24</v>
      </c>
      <c r="B464" s="2" t="s">
        <v>506</v>
      </c>
      <c r="C464" s="2" t="s">
        <v>518</v>
      </c>
      <c r="D464" s="2" t="s">
        <v>1018</v>
      </c>
      <c r="E464" s="2">
        <v>8</v>
      </c>
      <c r="F464" s="2" t="s">
        <v>31</v>
      </c>
      <c r="G464" s="2">
        <v>3046</v>
      </c>
      <c r="H464" s="3">
        <v>3.698406261307094E-3</v>
      </c>
      <c r="I464" s="2">
        <v>823598</v>
      </c>
      <c r="J464" s="2">
        <v>1922034</v>
      </c>
      <c r="K464" s="2" t="s">
        <v>14757</v>
      </c>
      <c r="L464" s="1" t="str">
        <f t="shared" si="7"/>
        <v>Kalyan82014</v>
      </c>
    </row>
    <row r="465" spans="1:12" x14ac:dyDescent="0.3">
      <c r="A465" s="2">
        <v>24</v>
      </c>
      <c r="B465" s="2" t="s">
        <v>506</v>
      </c>
      <c r="C465" s="2" t="s">
        <v>520</v>
      </c>
      <c r="D465" s="2" t="s">
        <v>1018</v>
      </c>
      <c r="E465" s="2">
        <v>9</v>
      </c>
      <c r="F465" s="2" t="s">
        <v>19</v>
      </c>
      <c r="G465" s="2">
        <v>2467</v>
      </c>
      <c r="H465" s="3">
        <v>2.995393383665332E-3</v>
      </c>
      <c r="I465" s="2">
        <v>823598</v>
      </c>
      <c r="J465" s="2">
        <v>1922034</v>
      </c>
      <c r="K465" s="2" t="s">
        <v>14757</v>
      </c>
      <c r="L465" s="1" t="str">
        <f t="shared" si="7"/>
        <v>Kalyan92014</v>
      </c>
    </row>
    <row r="466" spans="1:12" x14ac:dyDescent="0.3">
      <c r="A466" s="2">
        <v>24</v>
      </c>
      <c r="B466" s="2" t="s">
        <v>506</v>
      </c>
      <c r="C466" s="2" t="s">
        <v>524</v>
      </c>
      <c r="D466" s="2" t="s">
        <v>1018</v>
      </c>
      <c r="E466" s="2">
        <v>10</v>
      </c>
      <c r="F466" s="2" t="s">
        <v>19</v>
      </c>
      <c r="G466" s="2">
        <v>2096</v>
      </c>
      <c r="H466" s="3">
        <v>2.5449309007549801E-3</v>
      </c>
      <c r="I466" s="2">
        <v>823598</v>
      </c>
      <c r="J466" s="2">
        <v>1922034</v>
      </c>
      <c r="K466" s="2" t="s">
        <v>14757</v>
      </c>
      <c r="L466" s="1" t="str">
        <f t="shared" si="7"/>
        <v>Kalyan102014</v>
      </c>
    </row>
    <row r="467" spans="1:12" x14ac:dyDescent="0.3">
      <c r="A467" s="2">
        <v>24</v>
      </c>
      <c r="B467" s="2" t="s">
        <v>506</v>
      </c>
      <c r="C467" s="2" t="s">
        <v>514</v>
      </c>
      <c r="D467" s="2" t="s">
        <v>1018</v>
      </c>
      <c r="E467" s="2">
        <v>11</v>
      </c>
      <c r="F467" s="2" t="s">
        <v>13</v>
      </c>
      <c r="G467" s="2">
        <v>1865</v>
      </c>
      <c r="H467" s="3">
        <v>2.2644542604523081E-3</v>
      </c>
      <c r="I467" s="2">
        <v>823598</v>
      </c>
      <c r="J467" s="2">
        <v>1922034</v>
      </c>
      <c r="K467" s="2" t="s">
        <v>14757</v>
      </c>
      <c r="L467" s="1" t="str">
        <f t="shared" si="7"/>
        <v>Kalyan112014</v>
      </c>
    </row>
    <row r="468" spans="1:12" x14ac:dyDescent="0.3">
      <c r="A468" s="2">
        <v>24</v>
      </c>
      <c r="B468" s="2" t="s">
        <v>506</v>
      </c>
      <c r="C468" s="2" t="s">
        <v>521</v>
      </c>
      <c r="D468" s="2" t="s">
        <v>1018</v>
      </c>
      <c r="E468" s="2">
        <v>12</v>
      </c>
      <c r="F468" s="2" t="s">
        <v>19</v>
      </c>
      <c r="G468" s="2">
        <v>1600</v>
      </c>
      <c r="H468" s="3">
        <v>1.942695344087771E-3</v>
      </c>
      <c r="I468" s="2">
        <v>823598</v>
      </c>
      <c r="J468" s="2">
        <v>1922034</v>
      </c>
      <c r="K468" s="2" t="s">
        <v>14757</v>
      </c>
      <c r="L468" s="1" t="str">
        <f t="shared" si="7"/>
        <v>Kalyan122014</v>
      </c>
    </row>
    <row r="469" spans="1:12" x14ac:dyDescent="0.3">
      <c r="A469" s="2">
        <v>24</v>
      </c>
      <c r="B469" s="2" t="s">
        <v>506</v>
      </c>
      <c r="C469" s="2" t="s">
        <v>523</v>
      </c>
      <c r="D469" s="2" t="s">
        <v>1018</v>
      </c>
      <c r="E469" s="2">
        <v>13</v>
      </c>
      <c r="F469" s="2" t="s">
        <v>19</v>
      </c>
      <c r="G469" s="2">
        <v>1279</v>
      </c>
      <c r="H469" s="3">
        <v>1.552942090680162E-3</v>
      </c>
      <c r="I469" s="2">
        <v>823598</v>
      </c>
      <c r="J469" s="2">
        <v>1922034</v>
      </c>
      <c r="K469" s="2" t="s">
        <v>14757</v>
      </c>
      <c r="L469" s="1" t="str">
        <f t="shared" si="7"/>
        <v>Kalyan132014</v>
      </c>
    </row>
    <row r="470" spans="1:12" x14ac:dyDescent="0.3">
      <c r="A470" s="2">
        <v>24</v>
      </c>
      <c r="B470" s="2" t="s">
        <v>506</v>
      </c>
      <c r="C470" s="2" t="s">
        <v>519</v>
      </c>
      <c r="D470" s="2" t="s">
        <v>1020</v>
      </c>
      <c r="E470" s="2">
        <v>14</v>
      </c>
      <c r="F470" s="2" t="s">
        <v>19</v>
      </c>
      <c r="G470" s="2">
        <v>1243</v>
      </c>
      <c r="H470" s="3">
        <v>1.509231445438187E-3</v>
      </c>
      <c r="I470" s="2">
        <v>823598</v>
      </c>
      <c r="J470" s="2">
        <v>1922034</v>
      </c>
      <c r="K470" s="2" t="s">
        <v>14757</v>
      </c>
      <c r="L470" s="1" t="str">
        <f t="shared" si="7"/>
        <v>Kalyan142014</v>
      </c>
    </row>
    <row r="471" spans="1:12" x14ac:dyDescent="0.3">
      <c r="A471" s="2">
        <v>24</v>
      </c>
      <c r="B471" s="2" t="s">
        <v>506</v>
      </c>
      <c r="C471" s="2" t="s">
        <v>516</v>
      </c>
      <c r="D471" s="2" t="s">
        <v>1020</v>
      </c>
      <c r="E471" s="2">
        <v>15</v>
      </c>
      <c r="F471" s="2" t="s">
        <v>517</v>
      </c>
      <c r="G471" s="2">
        <v>1227</v>
      </c>
      <c r="H471" s="3">
        <v>1.4898044919973094E-3</v>
      </c>
      <c r="I471" s="2">
        <v>823598</v>
      </c>
      <c r="J471" s="2">
        <v>1922034</v>
      </c>
      <c r="K471" s="2" t="s">
        <v>14757</v>
      </c>
      <c r="L471" s="1" t="str">
        <f t="shared" si="7"/>
        <v>Kalyan152014</v>
      </c>
    </row>
    <row r="472" spans="1:12" x14ac:dyDescent="0.3">
      <c r="A472" s="2">
        <v>24</v>
      </c>
      <c r="B472" s="2" t="s">
        <v>506</v>
      </c>
      <c r="C472" s="2" t="s">
        <v>522</v>
      </c>
      <c r="D472" s="2" t="s">
        <v>1018</v>
      </c>
      <c r="E472" s="2">
        <v>16</v>
      </c>
      <c r="F472" s="2" t="s">
        <v>19</v>
      </c>
      <c r="G472" s="2">
        <v>1222</v>
      </c>
      <c r="H472" s="3">
        <v>1.4837335690470351E-3</v>
      </c>
      <c r="I472" s="2">
        <v>823598</v>
      </c>
      <c r="J472" s="2">
        <v>1922034</v>
      </c>
      <c r="K472" s="2" t="s">
        <v>14757</v>
      </c>
      <c r="L472" s="1" t="str">
        <f t="shared" si="7"/>
        <v>Kalyan162014</v>
      </c>
    </row>
    <row r="473" spans="1:12" x14ac:dyDescent="0.3">
      <c r="A473" s="2">
        <v>24</v>
      </c>
      <c r="B473" s="2" t="s">
        <v>506</v>
      </c>
      <c r="C473" s="2" t="s">
        <v>525</v>
      </c>
      <c r="D473" s="2" t="s">
        <v>1018</v>
      </c>
      <c r="E473" s="2">
        <v>17</v>
      </c>
      <c r="F473" s="2" t="s">
        <v>19</v>
      </c>
      <c r="G473" s="2">
        <v>788</v>
      </c>
      <c r="H473" s="3">
        <v>9.5677745696322726E-4</v>
      </c>
      <c r="I473" s="2">
        <v>823598</v>
      </c>
      <c r="J473" s="2">
        <v>1922034</v>
      </c>
      <c r="K473" s="2" t="s">
        <v>14757</v>
      </c>
      <c r="L473" s="1" t="str">
        <f t="shared" si="7"/>
        <v>Kalyan172014</v>
      </c>
    </row>
    <row r="474" spans="1:12" x14ac:dyDescent="0.3">
      <c r="A474" s="2">
        <v>24</v>
      </c>
      <c r="B474" s="2" t="s">
        <v>506</v>
      </c>
      <c r="C474" s="2" t="s">
        <v>515</v>
      </c>
      <c r="D474" s="2" t="s">
        <v>1018</v>
      </c>
      <c r="E474" s="2">
        <v>18</v>
      </c>
      <c r="F474" s="2" t="s">
        <v>109</v>
      </c>
      <c r="G474" s="2">
        <v>725</v>
      </c>
      <c r="H474" s="3">
        <v>8.8028382778977123E-4</v>
      </c>
      <c r="I474" s="2">
        <v>823598</v>
      </c>
      <c r="J474" s="2">
        <v>1922034</v>
      </c>
      <c r="K474" s="2" t="s">
        <v>14757</v>
      </c>
      <c r="L474" s="1" t="str">
        <f t="shared" si="7"/>
        <v>Kalyan182014</v>
      </c>
    </row>
    <row r="475" spans="1:12" x14ac:dyDescent="0.3">
      <c r="A475" s="2">
        <v>24</v>
      </c>
      <c r="B475" s="2" t="s">
        <v>506</v>
      </c>
      <c r="C475" s="2" t="s">
        <v>513</v>
      </c>
      <c r="D475" s="2" t="s">
        <v>1018</v>
      </c>
      <c r="E475" s="2">
        <v>19</v>
      </c>
      <c r="F475" s="2" t="s">
        <v>111</v>
      </c>
      <c r="G475" s="2">
        <v>539</v>
      </c>
      <c r="H475" s="3">
        <v>6.5444549403956785E-4</v>
      </c>
      <c r="I475" s="2">
        <v>823598</v>
      </c>
      <c r="J475" s="2">
        <v>1922034</v>
      </c>
      <c r="K475" s="2" t="s">
        <v>14757</v>
      </c>
      <c r="L475" s="1" t="str">
        <f t="shared" si="7"/>
        <v>Kalyan192014</v>
      </c>
    </row>
    <row r="476" spans="1:12" x14ac:dyDescent="0.3">
      <c r="A476" s="2">
        <v>25</v>
      </c>
      <c r="B476" s="2" t="s">
        <v>526</v>
      </c>
      <c r="C476" s="2" t="s">
        <v>530</v>
      </c>
      <c r="D476" s="2" t="s">
        <v>1018</v>
      </c>
      <c r="E476" s="2">
        <v>1</v>
      </c>
      <c r="F476" s="2" t="s">
        <v>103</v>
      </c>
      <c r="G476" s="2">
        <v>594804</v>
      </c>
      <c r="H476" s="3">
        <v>0.56471164581766808</v>
      </c>
      <c r="I476" s="2">
        <v>1053288</v>
      </c>
      <c r="J476" s="2">
        <v>2073251</v>
      </c>
      <c r="K476" s="2" t="s">
        <v>14757</v>
      </c>
      <c r="L476" s="1" t="str">
        <f t="shared" si="7"/>
        <v>Thane12014</v>
      </c>
    </row>
    <row r="477" spans="1:12" x14ac:dyDescent="0.3">
      <c r="A477" s="2">
        <v>25</v>
      </c>
      <c r="B477" s="2" t="s">
        <v>526</v>
      </c>
      <c r="C477" s="2" t="s">
        <v>529</v>
      </c>
      <c r="D477" s="2" t="s">
        <v>1018</v>
      </c>
      <c r="E477" s="2">
        <v>2</v>
      </c>
      <c r="F477" s="2" t="s">
        <v>51</v>
      </c>
      <c r="G477" s="2">
        <v>313860</v>
      </c>
      <c r="H477" s="3">
        <v>0.29798117893681503</v>
      </c>
      <c r="I477" s="2">
        <v>1053288</v>
      </c>
      <c r="J477" s="2">
        <v>2073251</v>
      </c>
      <c r="K477" s="2" t="s">
        <v>14757</v>
      </c>
      <c r="L477" s="1" t="str">
        <f t="shared" si="7"/>
        <v>Thane22014</v>
      </c>
    </row>
    <row r="478" spans="1:12" x14ac:dyDescent="0.3">
      <c r="A478" s="2">
        <v>25</v>
      </c>
      <c r="B478" s="2" t="s">
        <v>526</v>
      </c>
      <c r="C478" s="2" t="s">
        <v>527</v>
      </c>
      <c r="D478" s="2" t="s">
        <v>1018</v>
      </c>
      <c r="E478" s="2">
        <v>3</v>
      </c>
      <c r="F478" s="2" t="s">
        <v>302</v>
      </c>
      <c r="G478" s="2">
        <v>48804</v>
      </c>
      <c r="H478" s="3">
        <v>4.6334905552897217E-2</v>
      </c>
      <c r="I478" s="2">
        <v>1053288</v>
      </c>
      <c r="J478" s="2">
        <v>2073251</v>
      </c>
      <c r="K478" s="2" t="s">
        <v>14757</v>
      </c>
      <c r="L478" s="1" t="str">
        <f t="shared" si="7"/>
        <v>Thane32014</v>
      </c>
    </row>
    <row r="479" spans="1:12" x14ac:dyDescent="0.3">
      <c r="A479" s="2">
        <v>25</v>
      </c>
      <c r="B479" s="2" t="s">
        <v>526</v>
      </c>
      <c r="C479" s="2" t="s">
        <v>543</v>
      </c>
      <c r="D479" s="2" t="s">
        <v>1018</v>
      </c>
      <c r="E479" s="2">
        <v>4</v>
      </c>
      <c r="F479" s="2" t="s">
        <v>17</v>
      </c>
      <c r="G479" s="2">
        <v>41499</v>
      </c>
      <c r="H479" s="3">
        <v>3.9399480483970198E-2</v>
      </c>
      <c r="I479" s="2">
        <v>1053288</v>
      </c>
      <c r="J479" s="2">
        <v>2073251</v>
      </c>
      <c r="K479" s="2" t="s">
        <v>14757</v>
      </c>
      <c r="L479" s="1" t="str">
        <f t="shared" si="7"/>
        <v>Thane42014</v>
      </c>
    </row>
    <row r="480" spans="1:12" x14ac:dyDescent="0.3">
      <c r="A480" s="2">
        <v>25</v>
      </c>
      <c r="B480" s="2" t="s">
        <v>526</v>
      </c>
      <c r="C480" s="2" t="str">
        <f>"NOTA"&amp;B480</f>
        <v>NOTAThane</v>
      </c>
      <c r="D480" s="2" t="s">
        <v>7923</v>
      </c>
      <c r="E480" s="2">
        <v>5</v>
      </c>
      <c r="F480" s="2" t="s">
        <v>22</v>
      </c>
      <c r="G480" s="2">
        <v>13157</v>
      </c>
      <c r="H480" s="3">
        <v>1.2491360387662253E-2</v>
      </c>
      <c r="I480" s="2">
        <v>1053288</v>
      </c>
      <c r="J480" s="2">
        <v>2073251</v>
      </c>
      <c r="K480" s="2" t="s">
        <v>14757</v>
      </c>
      <c r="L480" s="1" t="str">
        <f t="shared" si="7"/>
        <v>Thane52014</v>
      </c>
    </row>
    <row r="481" spans="1:12" x14ac:dyDescent="0.3">
      <c r="A481" s="2">
        <v>25</v>
      </c>
      <c r="B481" s="2" t="s">
        <v>526</v>
      </c>
      <c r="C481" s="2" t="s">
        <v>528</v>
      </c>
      <c r="D481" s="2" t="s">
        <v>1018</v>
      </c>
      <c r="E481" s="2">
        <v>6</v>
      </c>
      <c r="F481" s="2" t="s">
        <v>11</v>
      </c>
      <c r="G481" s="2">
        <v>10968</v>
      </c>
      <c r="H481" s="3">
        <v>1.0413106386857156E-2</v>
      </c>
      <c r="I481" s="2">
        <v>1053288</v>
      </c>
      <c r="J481" s="2">
        <v>2073251</v>
      </c>
      <c r="K481" s="2" t="s">
        <v>14757</v>
      </c>
      <c r="L481" s="1" t="str">
        <f t="shared" si="7"/>
        <v>Thane62014</v>
      </c>
    </row>
    <row r="482" spans="1:12" x14ac:dyDescent="0.3">
      <c r="A482" s="2">
        <v>25</v>
      </c>
      <c r="B482" s="2" t="s">
        <v>526</v>
      </c>
      <c r="C482" s="2" t="s">
        <v>531</v>
      </c>
      <c r="D482" s="2" t="s">
        <v>1018</v>
      </c>
      <c r="E482" s="2">
        <v>7</v>
      </c>
      <c r="F482" s="2" t="s">
        <v>15</v>
      </c>
      <c r="G482" s="2">
        <v>4017</v>
      </c>
      <c r="H482" s="3">
        <v>3.8137717319479572E-3</v>
      </c>
      <c r="I482" s="2">
        <v>1053288</v>
      </c>
      <c r="J482" s="2">
        <v>2073251</v>
      </c>
      <c r="K482" s="2" t="s">
        <v>14757</v>
      </c>
      <c r="L482" s="1" t="str">
        <f t="shared" si="7"/>
        <v>Thane72014</v>
      </c>
    </row>
    <row r="483" spans="1:12" x14ac:dyDescent="0.3">
      <c r="A483" s="2">
        <v>25</v>
      </c>
      <c r="B483" s="2" t="s">
        <v>526</v>
      </c>
      <c r="C483" s="2" t="s">
        <v>555</v>
      </c>
      <c r="D483" s="2" t="s">
        <v>1018</v>
      </c>
      <c r="E483" s="2">
        <v>8</v>
      </c>
      <c r="F483" s="2" t="s">
        <v>19</v>
      </c>
      <c r="G483" s="2">
        <v>2479</v>
      </c>
      <c r="H483" s="3">
        <v>2.3535823060739322E-3</v>
      </c>
      <c r="I483" s="2">
        <v>1053288</v>
      </c>
      <c r="J483" s="2">
        <v>2073251</v>
      </c>
      <c r="K483" s="2" t="s">
        <v>14757</v>
      </c>
      <c r="L483" s="1" t="str">
        <f t="shared" si="7"/>
        <v>Thane82014</v>
      </c>
    </row>
    <row r="484" spans="1:12" x14ac:dyDescent="0.3">
      <c r="A484" s="2">
        <v>25</v>
      </c>
      <c r="B484" s="2" t="s">
        <v>526</v>
      </c>
      <c r="C484" s="2" t="s">
        <v>532</v>
      </c>
      <c r="D484" s="2" t="s">
        <v>1018</v>
      </c>
      <c r="E484" s="2">
        <v>9</v>
      </c>
      <c r="F484" s="2" t="s">
        <v>13</v>
      </c>
      <c r="G484" s="2">
        <v>2409</v>
      </c>
      <c r="H484" s="3">
        <v>2.287123749629731E-3</v>
      </c>
      <c r="I484" s="2">
        <v>1053288</v>
      </c>
      <c r="J484" s="2">
        <v>2073251</v>
      </c>
      <c r="K484" s="2" t="s">
        <v>14757</v>
      </c>
      <c r="L484" s="1" t="str">
        <f t="shared" si="7"/>
        <v>Thane92014</v>
      </c>
    </row>
    <row r="485" spans="1:12" x14ac:dyDescent="0.3">
      <c r="A485" s="2">
        <v>25</v>
      </c>
      <c r="B485" s="2" t="s">
        <v>526</v>
      </c>
      <c r="C485" s="2" t="s">
        <v>535</v>
      </c>
      <c r="D485" s="2" t="s">
        <v>1018</v>
      </c>
      <c r="E485" s="2">
        <v>10</v>
      </c>
      <c r="F485" s="2" t="s">
        <v>536</v>
      </c>
      <c r="G485" s="2">
        <v>2173</v>
      </c>
      <c r="H485" s="3">
        <v>2.0630634736178519E-3</v>
      </c>
      <c r="I485" s="2">
        <v>1053288</v>
      </c>
      <c r="J485" s="2">
        <v>2073251</v>
      </c>
      <c r="K485" s="2" t="s">
        <v>14757</v>
      </c>
      <c r="L485" s="1" t="str">
        <f t="shared" si="7"/>
        <v>Thane102014</v>
      </c>
    </row>
    <row r="486" spans="1:12" x14ac:dyDescent="0.3">
      <c r="A486" s="2">
        <v>25</v>
      </c>
      <c r="B486" s="2" t="s">
        <v>526</v>
      </c>
      <c r="C486" s="2" t="s">
        <v>549</v>
      </c>
      <c r="D486" s="2" t="s">
        <v>1018</v>
      </c>
      <c r="E486" s="2">
        <v>11</v>
      </c>
      <c r="F486" s="2" t="s">
        <v>19</v>
      </c>
      <c r="G486" s="2">
        <v>2141</v>
      </c>
      <c r="H486" s="3">
        <v>2.0326824192433597E-3</v>
      </c>
      <c r="I486" s="2">
        <v>1053288</v>
      </c>
      <c r="J486" s="2">
        <v>2073251</v>
      </c>
      <c r="K486" s="2" t="s">
        <v>14757</v>
      </c>
      <c r="L486" s="1" t="str">
        <f t="shared" si="7"/>
        <v>Thane112014</v>
      </c>
    </row>
    <row r="487" spans="1:12" x14ac:dyDescent="0.3">
      <c r="A487" s="2">
        <v>25</v>
      </c>
      <c r="B487" s="2" t="s">
        <v>526</v>
      </c>
      <c r="C487" s="2" t="s">
        <v>545</v>
      </c>
      <c r="D487" s="2" t="s">
        <v>1018</v>
      </c>
      <c r="E487" s="2">
        <v>12</v>
      </c>
      <c r="F487" s="2" t="s">
        <v>19</v>
      </c>
      <c r="G487" s="2">
        <v>1891</v>
      </c>
      <c r="H487" s="3">
        <v>1.7953304319426407E-3</v>
      </c>
      <c r="I487" s="2">
        <v>1053288</v>
      </c>
      <c r="J487" s="2">
        <v>2073251</v>
      </c>
      <c r="K487" s="2" t="s">
        <v>14757</v>
      </c>
      <c r="L487" s="1" t="str">
        <f t="shared" si="7"/>
        <v>Thane122014</v>
      </c>
    </row>
    <row r="488" spans="1:12" x14ac:dyDescent="0.3">
      <c r="A488" s="2">
        <v>25</v>
      </c>
      <c r="B488" s="2" t="s">
        <v>526</v>
      </c>
      <c r="C488" s="2" t="s">
        <v>546</v>
      </c>
      <c r="D488" s="2" t="s">
        <v>1018</v>
      </c>
      <c r="E488" s="2">
        <v>13</v>
      </c>
      <c r="F488" s="2" t="s">
        <v>19</v>
      </c>
      <c r="G488" s="2">
        <v>1865</v>
      </c>
      <c r="H488" s="3">
        <v>1.7706458252633658E-3</v>
      </c>
      <c r="I488" s="2">
        <v>1053288</v>
      </c>
      <c r="J488" s="2">
        <v>2073251</v>
      </c>
      <c r="K488" s="2" t="s">
        <v>14757</v>
      </c>
      <c r="L488" s="1" t="str">
        <f t="shared" si="7"/>
        <v>Thane132014</v>
      </c>
    </row>
    <row r="489" spans="1:12" x14ac:dyDescent="0.3">
      <c r="A489" s="2">
        <v>25</v>
      </c>
      <c r="B489" s="2" t="s">
        <v>526</v>
      </c>
      <c r="C489" s="2" t="s">
        <v>538</v>
      </c>
      <c r="D489" s="2" t="s">
        <v>1018</v>
      </c>
      <c r="E489" s="2">
        <v>14</v>
      </c>
      <c r="F489" s="2" t="s">
        <v>517</v>
      </c>
      <c r="G489" s="2">
        <v>1681</v>
      </c>
      <c r="H489" s="3">
        <v>1.5959547626100364E-3</v>
      </c>
      <c r="I489" s="2">
        <v>1053288</v>
      </c>
      <c r="J489" s="2">
        <v>2073251</v>
      </c>
      <c r="K489" s="2" t="s">
        <v>14757</v>
      </c>
      <c r="L489" s="1" t="str">
        <f t="shared" si="7"/>
        <v>Thane142014</v>
      </c>
    </row>
    <row r="490" spans="1:12" x14ac:dyDescent="0.3">
      <c r="A490" s="2">
        <v>25</v>
      </c>
      <c r="B490" s="2" t="s">
        <v>526</v>
      </c>
      <c r="C490" s="2" t="s">
        <v>548</v>
      </c>
      <c r="D490" s="2" t="s">
        <v>1018</v>
      </c>
      <c r="E490" s="2">
        <v>15</v>
      </c>
      <c r="F490" s="2" t="s">
        <v>19</v>
      </c>
      <c r="G490" s="2">
        <v>1549</v>
      </c>
      <c r="H490" s="3">
        <v>1.4706329133152567E-3</v>
      </c>
      <c r="I490" s="2">
        <v>1053288</v>
      </c>
      <c r="J490" s="2">
        <v>2073251</v>
      </c>
      <c r="K490" s="2" t="s">
        <v>14757</v>
      </c>
      <c r="L490" s="1" t="str">
        <f t="shared" si="7"/>
        <v>Thane152014</v>
      </c>
    </row>
    <row r="491" spans="1:12" x14ac:dyDescent="0.3">
      <c r="A491" s="2">
        <v>25</v>
      </c>
      <c r="B491" s="2" t="s">
        <v>526</v>
      </c>
      <c r="C491" s="2" t="s">
        <v>541</v>
      </c>
      <c r="D491" s="2" t="s">
        <v>1018</v>
      </c>
      <c r="E491" s="2">
        <v>16</v>
      </c>
      <c r="F491" s="2" t="s">
        <v>542</v>
      </c>
      <c r="G491" s="2">
        <v>1402</v>
      </c>
      <c r="H491" s="3">
        <v>1.3310699447824338E-3</v>
      </c>
      <c r="I491" s="2">
        <v>1053288</v>
      </c>
      <c r="J491" s="2">
        <v>2073251</v>
      </c>
      <c r="K491" s="2" t="s">
        <v>14757</v>
      </c>
      <c r="L491" s="1" t="str">
        <f t="shared" si="7"/>
        <v>Thane162014</v>
      </c>
    </row>
    <row r="492" spans="1:12" x14ac:dyDescent="0.3">
      <c r="A492" s="2">
        <v>25</v>
      </c>
      <c r="B492" s="2" t="s">
        <v>526</v>
      </c>
      <c r="C492" s="2" t="s">
        <v>537</v>
      </c>
      <c r="D492" s="2" t="s">
        <v>1018</v>
      </c>
      <c r="E492" s="2">
        <v>17</v>
      </c>
      <c r="F492" s="2" t="s">
        <v>502</v>
      </c>
      <c r="G492" s="2">
        <v>1196</v>
      </c>
      <c r="H492" s="3">
        <v>1.1354919072466411E-3</v>
      </c>
      <c r="I492" s="2">
        <v>1053288</v>
      </c>
      <c r="J492" s="2">
        <v>2073251</v>
      </c>
      <c r="K492" s="2" t="s">
        <v>14757</v>
      </c>
      <c r="L492" s="1" t="str">
        <f t="shared" si="7"/>
        <v>Thane172014</v>
      </c>
    </row>
    <row r="493" spans="1:12" x14ac:dyDescent="0.3">
      <c r="A493" s="2">
        <v>25</v>
      </c>
      <c r="B493" s="2" t="s">
        <v>526</v>
      </c>
      <c r="C493" s="2" t="s">
        <v>547</v>
      </c>
      <c r="D493" s="2" t="s">
        <v>1018</v>
      </c>
      <c r="E493" s="2">
        <v>18</v>
      </c>
      <c r="F493" s="2" t="s">
        <v>19</v>
      </c>
      <c r="G493" s="2">
        <v>1066</v>
      </c>
      <c r="H493" s="3">
        <v>1.012068873850267E-3</v>
      </c>
      <c r="I493" s="2">
        <v>1053288</v>
      </c>
      <c r="J493" s="2">
        <v>2073251</v>
      </c>
      <c r="K493" s="2" t="s">
        <v>14757</v>
      </c>
      <c r="L493" s="1" t="str">
        <f t="shared" si="7"/>
        <v>Thane182014</v>
      </c>
    </row>
    <row r="494" spans="1:12" x14ac:dyDescent="0.3">
      <c r="A494" s="2">
        <v>25</v>
      </c>
      <c r="B494" s="2" t="s">
        <v>526</v>
      </c>
      <c r="C494" s="2" t="s">
        <v>554</v>
      </c>
      <c r="D494" s="2" t="s">
        <v>1018</v>
      </c>
      <c r="E494" s="2">
        <v>19</v>
      </c>
      <c r="F494" s="2" t="s">
        <v>19</v>
      </c>
      <c r="G494" s="2">
        <v>918</v>
      </c>
      <c r="H494" s="3">
        <v>8.7155649736824121E-4</v>
      </c>
      <c r="I494" s="2">
        <v>1053288</v>
      </c>
      <c r="J494" s="2">
        <v>2073251</v>
      </c>
      <c r="K494" s="2" t="s">
        <v>14757</v>
      </c>
      <c r="L494" s="1" t="str">
        <f t="shared" si="7"/>
        <v>Thane192014</v>
      </c>
    </row>
    <row r="495" spans="1:12" x14ac:dyDescent="0.3">
      <c r="A495" s="2">
        <v>25</v>
      </c>
      <c r="B495" s="2" t="s">
        <v>526</v>
      </c>
      <c r="C495" s="2" t="s">
        <v>539</v>
      </c>
      <c r="D495" s="2" t="s">
        <v>1018</v>
      </c>
      <c r="E495" s="2">
        <v>20</v>
      </c>
      <c r="F495" s="2" t="s">
        <v>109</v>
      </c>
      <c r="G495" s="2">
        <v>905</v>
      </c>
      <c r="H495" s="3">
        <v>8.592141940286038E-4</v>
      </c>
      <c r="I495" s="2">
        <v>1053288</v>
      </c>
      <c r="J495" s="2">
        <v>2073251</v>
      </c>
      <c r="K495" s="2" t="s">
        <v>14757</v>
      </c>
      <c r="L495" s="1" t="str">
        <f t="shared" si="7"/>
        <v>Thane202014</v>
      </c>
    </row>
    <row r="496" spans="1:12" x14ac:dyDescent="0.3">
      <c r="A496" s="2">
        <v>25</v>
      </c>
      <c r="B496" s="2" t="s">
        <v>526</v>
      </c>
      <c r="C496" s="2" t="s">
        <v>544</v>
      </c>
      <c r="D496" s="2" t="s">
        <v>1018</v>
      </c>
      <c r="E496" s="2">
        <v>21</v>
      </c>
      <c r="F496" s="2" t="s">
        <v>62</v>
      </c>
      <c r="G496" s="2">
        <v>891</v>
      </c>
      <c r="H496" s="3">
        <v>8.4592248273976346E-4</v>
      </c>
      <c r="I496" s="2">
        <v>1053288</v>
      </c>
      <c r="J496" s="2">
        <v>2073251</v>
      </c>
      <c r="K496" s="2" t="s">
        <v>14757</v>
      </c>
      <c r="L496" s="1" t="str">
        <f t="shared" si="7"/>
        <v>Thane212014</v>
      </c>
    </row>
    <row r="497" spans="1:12" x14ac:dyDescent="0.3">
      <c r="A497" s="2">
        <v>25</v>
      </c>
      <c r="B497" s="2" t="s">
        <v>526</v>
      </c>
      <c r="C497" s="2" t="s">
        <v>553</v>
      </c>
      <c r="D497" s="2" t="s">
        <v>1018</v>
      </c>
      <c r="E497" s="2">
        <v>22</v>
      </c>
      <c r="F497" s="2" t="s">
        <v>19</v>
      </c>
      <c r="G497" s="2">
        <v>705</v>
      </c>
      <c r="H497" s="3">
        <v>6.693326041880283E-4</v>
      </c>
      <c r="I497" s="2">
        <v>1053288</v>
      </c>
      <c r="J497" s="2">
        <v>2073251</v>
      </c>
      <c r="K497" s="2" t="s">
        <v>14757</v>
      </c>
      <c r="L497" s="1" t="str">
        <f t="shared" si="7"/>
        <v>Thane222014</v>
      </c>
    </row>
    <row r="498" spans="1:12" x14ac:dyDescent="0.3">
      <c r="A498" s="2">
        <v>25</v>
      </c>
      <c r="B498" s="2" t="s">
        <v>526</v>
      </c>
      <c r="C498" s="2" t="s">
        <v>552</v>
      </c>
      <c r="D498" s="2" t="s">
        <v>1018</v>
      </c>
      <c r="E498" s="2">
        <v>23</v>
      </c>
      <c r="F498" s="2" t="s">
        <v>19</v>
      </c>
      <c r="G498" s="2">
        <v>650</v>
      </c>
      <c r="H498" s="3">
        <v>6.1711516698187007E-4</v>
      </c>
      <c r="I498" s="2">
        <v>1053288</v>
      </c>
      <c r="J498" s="2">
        <v>2073251</v>
      </c>
      <c r="K498" s="2" t="s">
        <v>14757</v>
      </c>
      <c r="L498" s="1" t="str">
        <f t="shared" si="7"/>
        <v>Thane232014</v>
      </c>
    </row>
    <row r="499" spans="1:12" x14ac:dyDescent="0.3">
      <c r="A499" s="2">
        <v>25</v>
      </c>
      <c r="B499" s="2" t="s">
        <v>526</v>
      </c>
      <c r="C499" s="2" t="s">
        <v>533</v>
      </c>
      <c r="D499" s="2" t="s">
        <v>1018</v>
      </c>
      <c r="E499" s="2">
        <v>24</v>
      </c>
      <c r="F499" s="2" t="s">
        <v>534</v>
      </c>
      <c r="G499" s="2">
        <v>641</v>
      </c>
      <c r="H499" s="3">
        <v>6.0857049543904418E-4</v>
      </c>
      <c r="I499" s="2">
        <v>1053288</v>
      </c>
      <c r="J499" s="2">
        <v>2073251</v>
      </c>
      <c r="K499" s="2" t="s">
        <v>14757</v>
      </c>
      <c r="L499" s="1" t="str">
        <f t="shared" si="7"/>
        <v>Thane242014</v>
      </c>
    </row>
    <row r="500" spans="1:12" x14ac:dyDescent="0.3">
      <c r="A500" s="2">
        <v>25</v>
      </c>
      <c r="B500" s="2" t="s">
        <v>526</v>
      </c>
      <c r="C500" s="2" t="s">
        <v>540</v>
      </c>
      <c r="D500" s="2" t="s">
        <v>1018</v>
      </c>
      <c r="E500" s="2">
        <v>25</v>
      </c>
      <c r="F500" s="2" t="s">
        <v>29</v>
      </c>
      <c r="G500" s="2">
        <v>636</v>
      </c>
      <c r="H500" s="3">
        <v>6.0382345569302983E-4</v>
      </c>
      <c r="I500" s="2">
        <v>1053288</v>
      </c>
      <c r="J500" s="2">
        <v>2073251</v>
      </c>
      <c r="K500" s="2" t="s">
        <v>14757</v>
      </c>
      <c r="L500" s="1" t="str">
        <f t="shared" si="7"/>
        <v>Thane252014</v>
      </c>
    </row>
    <row r="501" spans="1:12" x14ac:dyDescent="0.3">
      <c r="A501" s="2">
        <v>25</v>
      </c>
      <c r="B501" s="2" t="s">
        <v>526</v>
      </c>
      <c r="C501" s="2" t="s">
        <v>551</v>
      </c>
      <c r="D501" s="2" t="s">
        <v>1018</v>
      </c>
      <c r="E501" s="2">
        <v>26</v>
      </c>
      <c r="F501" s="2" t="s">
        <v>19</v>
      </c>
      <c r="G501" s="2">
        <v>493</v>
      </c>
      <c r="H501" s="3">
        <v>4.6805811895701843E-4</v>
      </c>
      <c r="I501" s="2">
        <v>1053288</v>
      </c>
      <c r="J501" s="2">
        <v>2073251</v>
      </c>
      <c r="K501" s="2" t="s">
        <v>14757</v>
      </c>
      <c r="L501" s="1" t="str">
        <f t="shared" si="7"/>
        <v>Thane262014</v>
      </c>
    </row>
    <row r="502" spans="1:12" x14ac:dyDescent="0.3">
      <c r="A502" s="2">
        <v>25</v>
      </c>
      <c r="B502" s="2" t="s">
        <v>526</v>
      </c>
      <c r="C502" s="2" t="s">
        <v>550</v>
      </c>
      <c r="D502" s="2" t="s">
        <v>1018</v>
      </c>
      <c r="E502" s="2">
        <v>27</v>
      </c>
      <c r="F502" s="2" t="s">
        <v>19</v>
      </c>
      <c r="G502" s="2">
        <v>488</v>
      </c>
      <c r="H502" s="3">
        <v>4.6331107921100402E-4</v>
      </c>
      <c r="I502" s="2">
        <v>1053288</v>
      </c>
      <c r="J502" s="2">
        <v>2073251</v>
      </c>
      <c r="K502" s="2" t="s">
        <v>14757</v>
      </c>
      <c r="L502" s="1" t="str">
        <f t="shared" si="7"/>
        <v>Thane272014</v>
      </c>
    </row>
    <row r="503" spans="1:12" x14ac:dyDescent="0.3">
      <c r="A503" s="2">
        <v>26</v>
      </c>
      <c r="B503" s="2" t="s">
        <v>556</v>
      </c>
      <c r="C503" s="2" t="s">
        <v>557</v>
      </c>
      <c r="D503" s="2" t="s">
        <v>1018</v>
      </c>
      <c r="E503" s="2">
        <v>1</v>
      </c>
      <c r="F503" s="2" t="s">
        <v>9</v>
      </c>
      <c r="G503" s="2">
        <v>663309</v>
      </c>
      <c r="H503" s="3">
        <v>0.70143775339927794</v>
      </c>
      <c r="I503" s="2">
        <v>945642</v>
      </c>
      <c r="J503" s="2">
        <v>1783870</v>
      </c>
      <c r="K503" s="2" t="s">
        <v>14758</v>
      </c>
      <c r="L503" s="1" t="str">
        <f t="shared" si="7"/>
        <v>Mumbai North12014</v>
      </c>
    </row>
    <row r="504" spans="1:12" x14ac:dyDescent="0.3">
      <c r="A504" s="2">
        <v>26</v>
      </c>
      <c r="B504" s="2" t="s">
        <v>556</v>
      </c>
      <c r="C504" s="2" t="s">
        <v>559</v>
      </c>
      <c r="D504" s="2" t="s">
        <v>1018</v>
      </c>
      <c r="E504" s="2">
        <v>2</v>
      </c>
      <c r="F504" s="2" t="s">
        <v>7</v>
      </c>
      <c r="G504" s="2">
        <v>217286</v>
      </c>
      <c r="H504" s="3">
        <v>0.22977617322411653</v>
      </c>
      <c r="I504" s="2">
        <v>945642</v>
      </c>
      <c r="J504" s="2">
        <v>1783870</v>
      </c>
      <c r="K504" s="2" t="s">
        <v>14758</v>
      </c>
      <c r="L504" s="1" t="str">
        <f t="shared" si="7"/>
        <v>Mumbai North22014</v>
      </c>
    </row>
    <row r="505" spans="1:12" x14ac:dyDescent="0.3">
      <c r="A505" s="2">
        <v>26</v>
      </c>
      <c r="B505" s="2" t="s">
        <v>556</v>
      </c>
      <c r="C505" s="2" t="s">
        <v>571</v>
      </c>
      <c r="D505" s="2" t="s">
        <v>1018</v>
      </c>
      <c r="E505" s="2">
        <v>3</v>
      </c>
      <c r="F505" s="2" t="s">
        <v>17</v>
      </c>
      <c r="G505" s="2">
        <v>32325</v>
      </c>
      <c r="H505" s="3">
        <v>3.4183126383980404E-2</v>
      </c>
      <c r="I505" s="2">
        <v>945642</v>
      </c>
      <c r="J505" s="2">
        <v>1783870</v>
      </c>
      <c r="K505" s="2" t="s">
        <v>14758</v>
      </c>
      <c r="L505" s="1" t="str">
        <f t="shared" si="7"/>
        <v>Mumbai North32014</v>
      </c>
    </row>
    <row r="506" spans="1:12" x14ac:dyDescent="0.3">
      <c r="A506" s="2">
        <v>26</v>
      </c>
      <c r="B506" s="2" t="s">
        <v>556</v>
      </c>
      <c r="C506" s="2" t="str">
        <f>"NOTA"&amp;B506</f>
        <v>NOTAMumbai North</v>
      </c>
      <c r="D506" s="2" t="s">
        <v>7923</v>
      </c>
      <c r="E506" s="2">
        <v>4</v>
      </c>
      <c r="F506" s="2" t="s">
        <v>22</v>
      </c>
      <c r="G506" s="2">
        <v>8740</v>
      </c>
      <c r="H506" s="3">
        <v>9.2423982860321344E-3</v>
      </c>
      <c r="I506" s="2">
        <v>945642</v>
      </c>
      <c r="J506" s="2">
        <v>1783870</v>
      </c>
      <c r="K506" s="2" t="s">
        <v>14758</v>
      </c>
      <c r="L506" s="1" t="str">
        <f t="shared" si="7"/>
        <v>Mumbai North42014</v>
      </c>
    </row>
    <row r="507" spans="1:12" x14ac:dyDescent="0.3">
      <c r="A507" s="2">
        <v>26</v>
      </c>
      <c r="B507" s="2" t="s">
        <v>556</v>
      </c>
      <c r="C507" s="2" t="s">
        <v>569</v>
      </c>
      <c r="D507" s="2" t="s">
        <v>1018</v>
      </c>
      <c r="E507" s="2">
        <v>5</v>
      </c>
      <c r="F507" s="2" t="s">
        <v>31</v>
      </c>
      <c r="G507" s="2">
        <v>5499</v>
      </c>
      <c r="H507" s="3">
        <v>5.8150970451820031E-3</v>
      </c>
      <c r="I507" s="2">
        <v>945642</v>
      </c>
      <c r="J507" s="2">
        <v>1783870</v>
      </c>
      <c r="K507" s="2" t="s">
        <v>14758</v>
      </c>
      <c r="L507" s="1" t="str">
        <f t="shared" si="7"/>
        <v>Mumbai North52014</v>
      </c>
    </row>
    <row r="508" spans="1:12" x14ac:dyDescent="0.3">
      <c r="A508" s="2">
        <v>26</v>
      </c>
      <c r="B508" s="2" t="s">
        <v>556</v>
      </c>
      <c r="C508" s="2" t="s">
        <v>558</v>
      </c>
      <c r="D508" s="2" t="s">
        <v>1018</v>
      </c>
      <c r="E508" s="2">
        <v>6</v>
      </c>
      <c r="F508" s="2" t="s">
        <v>11</v>
      </c>
      <c r="G508" s="2">
        <v>5429</v>
      </c>
      <c r="H508" s="3">
        <v>5.7410732602824321E-3</v>
      </c>
      <c r="I508" s="2">
        <v>945642</v>
      </c>
      <c r="J508" s="2">
        <v>1783870</v>
      </c>
      <c r="K508" s="2" t="s">
        <v>14758</v>
      </c>
      <c r="L508" s="1" t="str">
        <f t="shared" si="7"/>
        <v>Mumbai North62014</v>
      </c>
    </row>
    <row r="509" spans="1:12" x14ac:dyDescent="0.3">
      <c r="A509" s="2">
        <v>26</v>
      </c>
      <c r="B509" s="2" t="s">
        <v>556</v>
      </c>
      <c r="C509" s="2" t="s">
        <v>574</v>
      </c>
      <c r="D509" s="2" t="s">
        <v>1018</v>
      </c>
      <c r="E509" s="2">
        <v>7</v>
      </c>
      <c r="F509" s="2" t="s">
        <v>19</v>
      </c>
      <c r="G509" s="2">
        <v>2075</v>
      </c>
      <c r="H509" s="3">
        <v>2.1942764809515652E-3</v>
      </c>
      <c r="I509" s="2">
        <v>945642</v>
      </c>
      <c r="J509" s="2">
        <v>1783870</v>
      </c>
      <c r="K509" s="2" t="s">
        <v>14758</v>
      </c>
      <c r="L509" s="1" t="str">
        <f t="shared" si="7"/>
        <v>Mumbai North72014</v>
      </c>
    </row>
    <row r="510" spans="1:12" x14ac:dyDescent="0.3">
      <c r="A510" s="2">
        <v>26</v>
      </c>
      <c r="B510" s="2" t="s">
        <v>556</v>
      </c>
      <c r="C510" s="2" t="s">
        <v>560</v>
      </c>
      <c r="D510" s="2" t="s">
        <v>1018</v>
      </c>
      <c r="E510" s="2">
        <v>8</v>
      </c>
      <c r="F510" s="2" t="s">
        <v>109</v>
      </c>
      <c r="G510" s="2">
        <v>1647</v>
      </c>
      <c r="H510" s="3">
        <v>1.7416739104227604E-3</v>
      </c>
      <c r="I510" s="2">
        <v>945642</v>
      </c>
      <c r="J510" s="2">
        <v>1783870</v>
      </c>
      <c r="K510" s="2" t="s">
        <v>14758</v>
      </c>
      <c r="L510" s="1" t="str">
        <f t="shared" si="7"/>
        <v>Mumbai North82014</v>
      </c>
    </row>
    <row r="511" spans="1:12" x14ac:dyDescent="0.3">
      <c r="A511" s="2">
        <v>26</v>
      </c>
      <c r="B511" s="2" t="s">
        <v>556</v>
      </c>
      <c r="C511" s="2" t="s">
        <v>575</v>
      </c>
      <c r="D511" s="2" t="s">
        <v>1018</v>
      </c>
      <c r="E511" s="2">
        <v>9</v>
      </c>
      <c r="F511" s="2" t="s">
        <v>19</v>
      </c>
      <c r="G511" s="2">
        <v>1612</v>
      </c>
      <c r="H511" s="3">
        <v>1.7046620179729749E-3</v>
      </c>
      <c r="I511" s="2">
        <v>945642</v>
      </c>
      <c r="J511" s="2">
        <v>1783870</v>
      </c>
      <c r="K511" s="2" t="s">
        <v>14758</v>
      </c>
      <c r="L511" s="1" t="str">
        <f t="shared" si="7"/>
        <v>Mumbai North92014</v>
      </c>
    </row>
    <row r="512" spans="1:12" x14ac:dyDescent="0.3">
      <c r="A512" s="2">
        <v>26</v>
      </c>
      <c r="B512" s="2" t="s">
        <v>556</v>
      </c>
      <c r="C512" s="2" t="s">
        <v>561</v>
      </c>
      <c r="D512" s="2" t="s">
        <v>1018</v>
      </c>
      <c r="E512" s="2">
        <v>10</v>
      </c>
      <c r="F512" s="2" t="s">
        <v>13</v>
      </c>
      <c r="G512" s="2">
        <v>1535</v>
      </c>
      <c r="H512" s="3">
        <v>1.623235854583447E-3</v>
      </c>
      <c r="I512" s="2">
        <v>945642</v>
      </c>
      <c r="J512" s="2">
        <v>1783870</v>
      </c>
      <c r="K512" s="2" t="s">
        <v>14758</v>
      </c>
      <c r="L512" s="1" t="str">
        <f t="shared" si="7"/>
        <v>Mumbai North102014</v>
      </c>
    </row>
    <row r="513" spans="1:12" x14ac:dyDescent="0.3">
      <c r="A513" s="2">
        <v>26</v>
      </c>
      <c r="B513" s="2" t="s">
        <v>556</v>
      </c>
      <c r="C513" s="2" t="s">
        <v>565</v>
      </c>
      <c r="D513" s="2" t="s">
        <v>1018</v>
      </c>
      <c r="E513" s="2">
        <v>11</v>
      </c>
      <c r="F513" s="2" t="s">
        <v>15</v>
      </c>
      <c r="G513" s="2">
        <v>796</v>
      </c>
      <c r="H513" s="3">
        <v>8.4175618257226312E-4</v>
      </c>
      <c r="I513" s="2">
        <v>945642</v>
      </c>
      <c r="J513" s="2">
        <v>1783870</v>
      </c>
      <c r="K513" s="2" t="s">
        <v>14758</v>
      </c>
      <c r="L513" s="1" t="str">
        <f t="shared" si="7"/>
        <v>Mumbai North112014</v>
      </c>
    </row>
    <row r="514" spans="1:12" x14ac:dyDescent="0.3">
      <c r="A514" s="2">
        <v>26</v>
      </c>
      <c r="B514" s="2" t="s">
        <v>556</v>
      </c>
      <c r="C514" s="2" t="s">
        <v>577</v>
      </c>
      <c r="D514" s="2" t="s">
        <v>1018</v>
      </c>
      <c r="E514" s="2">
        <v>12</v>
      </c>
      <c r="F514" s="2" t="s">
        <v>19</v>
      </c>
      <c r="G514" s="2">
        <v>767</v>
      </c>
      <c r="H514" s="3">
        <v>8.1108918597101233E-4</v>
      </c>
      <c r="I514" s="2">
        <v>945642</v>
      </c>
      <c r="J514" s="2">
        <v>1783870</v>
      </c>
      <c r="K514" s="2" t="s">
        <v>14758</v>
      </c>
      <c r="L514" s="1" t="str">
        <f t="shared" si="7"/>
        <v>Mumbai North122014</v>
      </c>
    </row>
    <row r="515" spans="1:12" x14ac:dyDescent="0.3">
      <c r="A515" s="2">
        <v>26</v>
      </c>
      <c r="B515" s="2" t="s">
        <v>556</v>
      </c>
      <c r="C515" s="2" t="s">
        <v>570</v>
      </c>
      <c r="D515" s="2" t="s">
        <v>1018</v>
      </c>
      <c r="E515" s="2">
        <v>13</v>
      </c>
      <c r="F515" s="2" t="s">
        <v>29</v>
      </c>
      <c r="G515" s="2">
        <v>696</v>
      </c>
      <c r="H515" s="3">
        <v>7.36007918430019E-4</v>
      </c>
      <c r="I515" s="2">
        <v>945642</v>
      </c>
      <c r="J515" s="2">
        <v>1783870</v>
      </c>
      <c r="K515" s="2" t="s">
        <v>14758</v>
      </c>
      <c r="L515" s="1" t="str">
        <f t="shared" ref="L515:L578" si="8">B515&amp;E515&amp;2014</f>
        <v>Mumbai North132014</v>
      </c>
    </row>
    <row r="516" spans="1:12" x14ac:dyDescent="0.3">
      <c r="A516" s="2">
        <v>26</v>
      </c>
      <c r="B516" s="2" t="s">
        <v>556</v>
      </c>
      <c r="C516" s="2" t="s">
        <v>562</v>
      </c>
      <c r="D516" s="2" t="s">
        <v>1018</v>
      </c>
      <c r="E516" s="2">
        <v>14</v>
      </c>
      <c r="F516" s="2" t="s">
        <v>85</v>
      </c>
      <c r="G516" s="2">
        <v>653</v>
      </c>
      <c r="H516" s="3">
        <v>6.9053616484885403E-4</v>
      </c>
      <c r="I516" s="2">
        <v>945642</v>
      </c>
      <c r="J516" s="2">
        <v>1783870</v>
      </c>
      <c r="K516" s="2" t="s">
        <v>14758</v>
      </c>
      <c r="L516" s="1" t="str">
        <f t="shared" si="8"/>
        <v>Mumbai North142014</v>
      </c>
    </row>
    <row r="517" spans="1:12" x14ac:dyDescent="0.3">
      <c r="A517" s="2">
        <v>26</v>
      </c>
      <c r="B517" s="2" t="s">
        <v>556</v>
      </c>
      <c r="C517" s="2" t="s">
        <v>572</v>
      </c>
      <c r="D517" s="2" t="s">
        <v>1018</v>
      </c>
      <c r="E517" s="2">
        <v>15</v>
      </c>
      <c r="F517" s="2" t="s">
        <v>19</v>
      </c>
      <c r="G517" s="2">
        <v>626</v>
      </c>
      <c r="H517" s="3">
        <v>6.619841335304481E-4</v>
      </c>
      <c r="I517" s="2">
        <v>945642</v>
      </c>
      <c r="J517" s="2">
        <v>1783870</v>
      </c>
      <c r="K517" s="2" t="s">
        <v>14758</v>
      </c>
      <c r="L517" s="1" t="str">
        <f t="shared" si="8"/>
        <v>Mumbai North152014</v>
      </c>
    </row>
    <row r="518" spans="1:12" x14ac:dyDescent="0.3">
      <c r="A518" s="2">
        <v>26</v>
      </c>
      <c r="B518" s="2" t="s">
        <v>556</v>
      </c>
      <c r="C518" s="2" t="s">
        <v>573</v>
      </c>
      <c r="D518" s="2" t="s">
        <v>1018</v>
      </c>
      <c r="E518" s="2">
        <v>16</v>
      </c>
      <c r="F518" s="2" t="s">
        <v>19</v>
      </c>
      <c r="G518" s="2">
        <v>556</v>
      </c>
      <c r="H518" s="3">
        <v>5.8796034863087721E-4</v>
      </c>
      <c r="I518" s="2">
        <v>945642</v>
      </c>
      <c r="J518" s="2">
        <v>1783870</v>
      </c>
      <c r="K518" s="2" t="s">
        <v>14758</v>
      </c>
      <c r="L518" s="1" t="str">
        <f t="shared" si="8"/>
        <v>Mumbai North162014</v>
      </c>
    </row>
    <row r="519" spans="1:12" x14ac:dyDescent="0.3">
      <c r="A519" s="2">
        <v>26</v>
      </c>
      <c r="B519" s="2" t="s">
        <v>556</v>
      </c>
      <c r="C519" s="2" t="s">
        <v>568</v>
      </c>
      <c r="D519" s="2" t="s">
        <v>1018</v>
      </c>
      <c r="E519" s="2">
        <v>17</v>
      </c>
      <c r="F519" s="2" t="s">
        <v>55</v>
      </c>
      <c r="G519" s="2">
        <v>462</v>
      </c>
      <c r="H519" s="3">
        <v>4.885569803371678E-4</v>
      </c>
      <c r="I519" s="2">
        <v>945642</v>
      </c>
      <c r="J519" s="2">
        <v>1783870</v>
      </c>
      <c r="K519" s="2" t="s">
        <v>14758</v>
      </c>
      <c r="L519" s="1" t="str">
        <f t="shared" si="8"/>
        <v>Mumbai North172014</v>
      </c>
    </row>
    <row r="520" spans="1:12" x14ac:dyDescent="0.3">
      <c r="A520" s="2">
        <v>26</v>
      </c>
      <c r="B520" s="2" t="s">
        <v>556</v>
      </c>
      <c r="C520" s="2" t="s">
        <v>563</v>
      </c>
      <c r="D520" s="2" t="s">
        <v>1018</v>
      </c>
      <c r="E520" s="2">
        <v>18</v>
      </c>
      <c r="F520" s="2" t="s">
        <v>564</v>
      </c>
      <c r="G520" s="2">
        <v>394</v>
      </c>
      <c r="H520" s="3">
        <v>4.1664816072044177E-4</v>
      </c>
      <c r="I520" s="2">
        <v>945642</v>
      </c>
      <c r="J520" s="2">
        <v>1783870</v>
      </c>
      <c r="K520" s="2" t="s">
        <v>14758</v>
      </c>
      <c r="L520" s="1" t="str">
        <f t="shared" si="8"/>
        <v>Mumbai North182014</v>
      </c>
    </row>
    <row r="521" spans="1:12" x14ac:dyDescent="0.3">
      <c r="A521" s="2">
        <v>26</v>
      </c>
      <c r="B521" s="2" t="s">
        <v>556</v>
      </c>
      <c r="C521" s="2" t="s">
        <v>566</v>
      </c>
      <c r="D521" s="2" t="s">
        <v>1018</v>
      </c>
      <c r="E521" s="2">
        <v>19</v>
      </c>
      <c r="F521" s="2" t="s">
        <v>567</v>
      </c>
      <c r="G521" s="2">
        <v>330</v>
      </c>
      <c r="H521" s="3">
        <v>3.4896927166940553E-4</v>
      </c>
      <c r="I521" s="2">
        <v>945642</v>
      </c>
      <c r="J521" s="2">
        <v>1783870</v>
      </c>
      <c r="K521" s="2" t="s">
        <v>14758</v>
      </c>
      <c r="L521" s="1" t="str">
        <f t="shared" si="8"/>
        <v>Mumbai North192014</v>
      </c>
    </row>
    <row r="522" spans="1:12" x14ac:dyDescent="0.3">
      <c r="A522" s="2">
        <v>26</v>
      </c>
      <c r="B522" s="2" t="s">
        <v>556</v>
      </c>
      <c r="C522" s="2" t="s">
        <v>578</v>
      </c>
      <c r="D522" s="2" t="s">
        <v>1018</v>
      </c>
      <c r="E522" s="2">
        <v>20</v>
      </c>
      <c r="F522" s="2" t="s">
        <v>19</v>
      </c>
      <c r="G522" s="2">
        <v>326</v>
      </c>
      <c r="H522" s="3">
        <v>3.447393411037158E-4</v>
      </c>
      <c r="I522" s="2">
        <v>945642</v>
      </c>
      <c r="J522" s="2">
        <v>1783870</v>
      </c>
      <c r="K522" s="2" t="s">
        <v>14758</v>
      </c>
      <c r="L522" s="1" t="str">
        <f t="shared" si="8"/>
        <v>Mumbai North202014</v>
      </c>
    </row>
    <row r="523" spans="1:12" x14ac:dyDescent="0.3">
      <c r="A523" s="2">
        <v>26</v>
      </c>
      <c r="B523" s="2" t="s">
        <v>556</v>
      </c>
      <c r="C523" s="2" t="s">
        <v>576</v>
      </c>
      <c r="D523" s="2" t="s">
        <v>1018</v>
      </c>
      <c r="E523" s="2">
        <v>21</v>
      </c>
      <c r="F523" s="2" t="s">
        <v>19</v>
      </c>
      <c r="G523" s="2">
        <v>301</v>
      </c>
      <c r="H523" s="3">
        <v>3.1830227506815474E-4</v>
      </c>
      <c r="I523" s="2">
        <v>945642</v>
      </c>
      <c r="J523" s="2">
        <v>1783870</v>
      </c>
      <c r="K523" s="2" t="s">
        <v>14758</v>
      </c>
      <c r="L523" s="1" t="str">
        <f t="shared" si="8"/>
        <v>Mumbai North212014</v>
      </c>
    </row>
    <row r="524" spans="1:12" x14ac:dyDescent="0.3">
      <c r="A524" s="2">
        <v>26</v>
      </c>
      <c r="B524" s="2" t="s">
        <v>556</v>
      </c>
      <c r="C524" s="2" t="s">
        <v>579</v>
      </c>
      <c r="D524" s="2" t="s">
        <v>1018</v>
      </c>
      <c r="E524" s="2">
        <v>22</v>
      </c>
      <c r="F524" s="2" t="s">
        <v>19</v>
      </c>
      <c r="G524" s="2">
        <v>278</v>
      </c>
      <c r="H524" s="3">
        <v>2.939801743154386E-4</v>
      </c>
      <c r="I524" s="2">
        <v>945642</v>
      </c>
      <c r="J524" s="2">
        <v>1783870</v>
      </c>
      <c r="K524" s="2" t="s">
        <v>14758</v>
      </c>
      <c r="L524" s="1" t="str">
        <f t="shared" si="8"/>
        <v>Mumbai North222014</v>
      </c>
    </row>
    <row r="525" spans="1:12" x14ac:dyDescent="0.3">
      <c r="A525" s="2">
        <v>27</v>
      </c>
      <c r="B525" s="2" t="s">
        <v>580</v>
      </c>
      <c r="C525" s="2" t="s">
        <v>582</v>
      </c>
      <c r="D525" s="2" t="s">
        <v>1018</v>
      </c>
      <c r="E525" s="2">
        <v>1</v>
      </c>
      <c r="F525" s="2" t="s">
        <v>103</v>
      </c>
      <c r="G525" s="2">
        <v>464522</v>
      </c>
      <c r="H525" s="3">
        <v>0.51902073414771221</v>
      </c>
      <c r="I525" s="2">
        <v>894997</v>
      </c>
      <c r="J525" s="2">
        <v>1775416</v>
      </c>
      <c r="K525" s="2" t="s">
        <v>14758</v>
      </c>
      <c r="L525" s="1" t="str">
        <f t="shared" si="8"/>
        <v>Mumbai North West12014</v>
      </c>
    </row>
    <row r="526" spans="1:12" x14ac:dyDescent="0.3">
      <c r="A526" s="2">
        <v>27</v>
      </c>
      <c r="B526" s="2" t="s">
        <v>580</v>
      </c>
      <c r="C526" s="2" t="s">
        <v>581</v>
      </c>
      <c r="D526" s="2" t="s">
        <v>1018</v>
      </c>
      <c r="E526" s="2">
        <v>2</v>
      </c>
      <c r="F526" s="2" t="s">
        <v>7</v>
      </c>
      <c r="G526" s="2">
        <v>281683</v>
      </c>
      <c r="H526" s="3">
        <v>0.31473066390166671</v>
      </c>
      <c r="I526" s="2">
        <v>894997</v>
      </c>
      <c r="J526" s="2">
        <v>1775416</v>
      </c>
      <c r="K526" s="2" t="s">
        <v>14758</v>
      </c>
      <c r="L526" s="1" t="str">
        <f t="shared" si="8"/>
        <v>Mumbai North West22014</v>
      </c>
    </row>
    <row r="527" spans="1:12" x14ac:dyDescent="0.3">
      <c r="A527" s="2">
        <v>27</v>
      </c>
      <c r="B527" s="2" t="s">
        <v>580</v>
      </c>
      <c r="C527" s="2" t="s">
        <v>584</v>
      </c>
      <c r="D527" s="2" t="s">
        <v>1018</v>
      </c>
      <c r="E527" s="2">
        <v>3</v>
      </c>
      <c r="F527" s="2" t="s">
        <v>302</v>
      </c>
      <c r="G527" s="2">
        <v>66020</v>
      </c>
      <c r="H527" s="3">
        <v>7.3765610387520858E-2</v>
      </c>
      <c r="I527" s="2">
        <v>894997</v>
      </c>
      <c r="J527" s="2">
        <v>1775416</v>
      </c>
      <c r="K527" s="2" t="s">
        <v>14758</v>
      </c>
      <c r="L527" s="1" t="str">
        <f t="shared" si="8"/>
        <v>Mumbai North West32014</v>
      </c>
    </row>
    <row r="528" spans="1:12" x14ac:dyDescent="0.3">
      <c r="A528" s="2">
        <v>27</v>
      </c>
      <c r="B528" s="2" t="s">
        <v>580</v>
      </c>
      <c r="C528" s="2" t="s">
        <v>587</v>
      </c>
      <c r="D528" s="2" t="s">
        <v>1018</v>
      </c>
      <c r="E528" s="2">
        <v>4</v>
      </c>
      <c r="F528" s="2" t="s">
        <v>17</v>
      </c>
      <c r="G528" s="2">
        <v>51835</v>
      </c>
      <c r="H528" s="3">
        <v>5.791639525048687E-2</v>
      </c>
      <c r="I528" s="2">
        <v>894997</v>
      </c>
      <c r="J528" s="2">
        <v>1775416</v>
      </c>
      <c r="K528" s="2" t="s">
        <v>14758</v>
      </c>
      <c r="L528" s="1" t="str">
        <f t="shared" si="8"/>
        <v>Mumbai North West42014</v>
      </c>
    </row>
    <row r="529" spans="1:12" x14ac:dyDescent="0.3">
      <c r="A529" s="2">
        <v>27</v>
      </c>
      <c r="B529" s="2" t="s">
        <v>580</v>
      </c>
      <c r="C529" s="2" t="str">
        <f>"NOTA"&amp;B529</f>
        <v>NOTAMumbai North West</v>
      </c>
      <c r="D529" s="2" t="s">
        <v>7923</v>
      </c>
      <c r="E529" s="2">
        <v>5</v>
      </c>
      <c r="F529" s="2" t="s">
        <v>22</v>
      </c>
      <c r="G529" s="2">
        <v>10997</v>
      </c>
      <c r="H529" s="3">
        <v>1.2287192024107343E-2</v>
      </c>
      <c r="I529" s="2">
        <v>894997</v>
      </c>
      <c r="J529" s="2">
        <v>1775416</v>
      </c>
      <c r="K529" s="2" t="s">
        <v>14758</v>
      </c>
      <c r="L529" s="1" t="str">
        <f t="shared" si="8"/>
        <v>Mumbai North West52014</v>
      </c>
    </row>
    <row r="530" spans="1:12" x14ac:dyDescent="0.3">
      <c r="A530" s="2">
        <v>27</v>
      </c>
      <c r="B530" s="2" t="s">
        <v>580</v>
      </c>
      <c r="C530" s="2" t="s">
        <v>583</v>
      </c>
      <c r="D530" s="2" t="s">
        <v>1020</v>
      </c>
      <c r="E530" s="2">
        <v>6</v>
      </c>
      <c r="F530" s="2" t="s">
        <v>11</v>
      </c>
      <c r="G530" s="2">
        <v>10272</v>
      </c>
      <c r="H530" s="3">
        <v>1.1477133442905395E-2</v>
      </c>
      <c r="I530" s="2">
        <v>894997</v>
      </c>
      <c r="J530" s="2">
        <v>1775416</v>
      </c>
      <c r="K530" s="2" t="s">
        <v>14758</v>
      </c>
      <c r="L530" s="1" t="str">
        <f t="shared" si="8"/>
        <v>Mumbai North West62014</v>
      </c>
    </row>
    <row r="531" spans="1:12" x14ac:dyDescent="0.3">
      <c r="A531" s="2">
        <v>27</v>
      </c>
      <c r="B531" s="2" t="s">
        <v>580</v>
      </c>
      <c r="C531" s="2" t="s">
        <v>591</v>
      </c>
      <c r="D531" s="2" t="s">
        <v>1020</v>
      </c>
      <c r="E531" s="2">
        <v>7</v>
      </c>
      <c r="F531" s="2" t="s">
        <v>542</v>
      </c>
      <c r="G531" s="2">
        <v>2004</v>
      </c>
      <c r="H531" s="3">
        <v>2.2391136506602813E-3</v>
      </c>
      <c r="I531" s="2">
        <v>894997</v>
      </c>
      <c r="J531" s="2">
        <v>1775416</v>
      </c>
      <c r="K531" s="2" t="s">
        <v>14758</v>
      </c>
      <c r="L531" s="1" t="str">
        <f t="shared" si="8"/>
        <v>Mumbai North West72014</v>
      </c>
    </row>
    <row r="532" spans="1:12" x14ac:dyDescent="0.3">
      <c r="A532" s="2">
        <v>27</v>
      </c>
      <c r="B532" s="2" t="s">
        <v>580</v>
      </c>
      <c r="C532" s="2" t="s">
        <v>596</v>
      </c>
      <c r="D532" s="2" t="s">
        <v>1020</v>
      </c>
      <c r="E532" s="2">
        <v>8</v>
      </c>
      <c r="F532" s="2" t="s">
        <v>19</v>
      </c>
      <c r="G532" s="2">
        <v>1530</v>
      </c>
      <c r="H532" s="3">
        <v>1.7095029368813528E-3</v>
      </c>
      <c r="I532" s="2">
        <v>894997</v>
      </c>
      <c r="J532" s="2">
        <v>1775416</v>
      </c>
      <c r="K532" s="2" t="s">
        <v>14758</v>
      </c>
      <c r="L532" s="1" t="str">
        <f t="shared" si="8"/>
        <v>Mumbai North West82014</v>
      </c>
    </row>
    <row r="533" spans="1:12" x14ac:dyDescent="0.3">
      <c r="A533" s="2">
        <v>27</v>
      </c>
      <c r="B533" s="2" t="s">
        <v>580</v>
      </c>
      <c r="C533" s="2" t="s">
        <v>597</v>
      </c>
      <c r="D533" s="2" t="s">
        <v>1018</v>
      </c>
      <c r="E533" s="2">
        <v>9</v>
      </c>
      <c r="F533" s="2" t="s">
        <v>19</v>
      </c>
      <c r="G533" s="2">
        <v>1366</v>
      </c>
      <c r="H533" s="3">
        <v>1.5262620992025672E-3</v>
      </c>
      <c r="I533" s="2">
        <v>894997</v>
      </c>
      <c r="J533" s="2">
        <v>1775416</v>
      </c>
      <c r="K533" s="2" t="s">
        <v>14758</v>
      </c>
      <c r="L533" s="1" t="str">
        <f t="shared" si="8"/>
        <v>Mumbai North West92014</v>
      </c>
    </row>
    <row r="534" spans="1:12" x14ac:dyDescent="0.3">
      <c r="A534" s="2">
        <v>27</v>
      </c>
      <c r="B534" s="2" t="s">
        <v>580</v>
      </c>
      <c r="C534" s="2" t="s">
        <v>590</v>
      </c>
      <c r="D534" s="2" t="s">
        <v>1018</v>
      </c>
      <c r="E534" s="2">
        <v>10</v>
      </c>
      <c r="F534" s="2" t="s">
        <v>15</v>
      </c>
      <c r="G534" s="2">
        <v>1081</v>
      </c>
      <c r="H534" s="3">
        <v>1.207825277626629E-3</v>
      </c>
      <c r="I534" s="2">
        <v>894997</v>
      </c>
      <c r="J534" s="2">
        <v>1775416</v>
      </c>
      <c r="K534" s="2" t="s">
        <v>14758</v>
      </c>
      <c r="L534" s="1" t="str">
        <f t="shared" si="8"/>
        <v>Mumbai North West102014</v>
      </c>
    </row>
    <row r="535" spans="1:12" x14ac:dyDescent="0.3">
      <c r="A535" s="2">
        <v>27</v>
      </c>
      <c r="B535" s="2" t="s">
        <v>580</v>
      </c>
      <c r="C535" s="2" t="s">
        <v>594</v>
      </c>
      <c r="D535" s="2" t="s">
        <v>1018</v>
      </c>
      <c r="E535" s="2">
        <v>11</v>
      </c>
      <c r="F535" s="2" t="s">
        <v>19</v>
      </c>
      <c r="G535" s="2">
        <v>1078</v>
      </c>
      <c r="H535" s="3">
        <v>1.2044733110837243E-3</v>
      </c>
      <c r="I535" s="2">
        <v>894997</v>
      </c>
      <c r="J535" s="2">
        <v>1775416</v>
      </c>
      <c r="K535" s="2" t="s">
        <v>14758</v>
      </c>
      <c r="L535" s="1" t="str">
        <f t="shared" si="8"/>
        <v>Mumbai North West112014</v>
      </c>
    </row>
    <row r="536" spans="1:12" x14ac:dyDescent="0.3">
      <c r="A536" s="2">
        <v>27</v>
      </c>
      <c r="B536" s="2" t="s">
        <v>580</v>
      </c>
      <c r="C536" s="2" t="s">
        <v>585</v>
      </c>
      <c r="D536" s="2" t="s">
        <v>1018</v>
      </c>
      <c r="E536" s="2">
        <v>12</v>
      </c>
      <c r="F536" s="2" t="s">
        <v>586</v>
      </c>
      <c r="G536" s="2">
        <v>887</v>
      </c>
      <c r="H536" s="3">
        <v>9.9106477451879724E-4</v>
      </c>
      <c r="I536" s="2">
        <v>894997</v>
      </c>
      <c r="J536" s="2">
        <v>1775416</v>
      </c>
      <c r="K536" s="2" t="s">
        <v>14758</v>
      </c>
      <c r="L536" s="1" t="str">
        <f t="shared" si="8"/>
        <v>Mumbai North West122014</v>
      </c>
    </row>
    <row r="537" spans="1:12" x14ac:dyDescent="0.3">
      <c r="A537" s="2">
        <v>27</v>
      </c>
      <c r="B537" s="2" t="s">
        <v>580</v>
      </c>
      <c r="C537" s="2" t="s">
        <v>588</v>
      </c>
      <c r="D537" s="2" t="s">
        <v>1018</v>
      </c>
      <c r="E537" s="2">
        <v>13</v>
      </c>
      <c r="F537" s="2" t="s">
        <v>589</v>
      </c>
      <c r="G537" s="2">
        <v>694</v>
      </c>
      <c r="H537" s="3">
        <v>7.7542159359193384E-4</v>
      </c>
      <c r="I537" s="2">
        <v>894997</v>
      </c>
      <c r="J537" s="2">
        <v>1775416</v>
      </c>
      <c r="K537" s="2" t="s">
        <v>14758</v>
      </c>
      <c r="L537" s="1" t="str">
        <f t="shared" si="8"/>
        <v>Mumbai North West132014</v>
      </c>
    </row>
    <row r="538" spans="1:12" x14ac:dyDescent="0.3">
      <c r="A538" s="2">
        <v>27</v>
      </c>
      <c r="B538" s="2" t="s">
        <v>580</v>
      </c>
      <c r="C538" s="2" t="s">
        <v>592</v>
      </c>
      <c r="D538" s="2" t="s">
        <v>1018</v>
      </c>
      <c r="E538" s="2">
        <v>14</v>
      </c>
      <c r="F538" s="2" t="s">
        <v>593</v>
      </c>
      <c r="G538" s="2">
        <v>514</v>
      </c>
      <c r="H538" s="3">
        <v>5.7430360101765705E-4</v>
      </c>
      <c r="I538" s="2">
        <v>894997</v>
      </c>
      <c r="J538" s="2">
        <v>1775416</v>
      </c>
      <c r="K538" s="2" t="s">
        <v>14758</v>
      </c>
      <c r="L538" s="1" t="str">
        <f t="shared" si="8"/>
        <v>Mumbai North West142014</v>
      </c>
    </row>
    <row r="539" spans="1:12" x14ac:dyDescent="0.3">
      <c r="A539" s="2">
        <v>27</v>
      </c>
      <c r="B539" s="2" t="s">
        <v>580</v>
      </c>
      <c r="C539" s="2" t="s">
        <v>595</v>
      </c>
      <c r="D539" s="2" t="s">
        <v>1018</v>
      </c>
      <c r="E539" s="2">
        <v>15</v>
      </c>
      <c r="F539" s="2" t="s">
        <v>19</v>
      </c>
      <c r="G539" s="2">
        <v>514</v>
      </c>
      <c r="H539" s="3">
        <v>5.7430360101765705E-4</v>
      </c>
      <c r="I539" s="2">
        <v>894997</v>
      </c>
      <c r="J539" s="2">
        <v>1775416</v>
      </c>
      <c r="K539" s="2" t="s">
        <v>14758</v>
      </c>
      <c r="L539" s="1" t="str">
        <f t="shared" si="8"/>
        <v>Mumbai North West152014</v>
      </c>
    </row>
    <row r="540" spans="1:12" x14ac:dyDescent="0.3">
      <c r="A540" s="2">
        <v>28</v>
      </c>
      <c r="B540" s="2" t="s">
        <v>598</v>
      </c>
      <c r="C540" s="2" t="s">
        <v>599</v>
      </c>
      <c r="D540" s="2" t="s">
        <v>1018</v>
      </c>
      <c r="E540" s="2">
        <v>1</v>
      </c>
      <c r="F540" s="2" t="s">
        <v>9</v>
      </c>
      <c r="G540" s="2">
        <v>524895</v>
      </c>
      <c r="H540" s="3">
        <v>0.60955627039518756</v>
      </c>
      <c r="I540" s="2">
        <v>861110</v>
      </c>
      <c r="J540" s="2">
        <v>1668357</v>
      </c>
      <c r="K540" s="2" t="s">
        <v>14758</v>
      </c>
      <c r="L540" s="1" t="str">
        <f t="shared" si="8"/>
        <v>Mumbai North East12014</v>
      </c>
    </row>
    <row r="541" spans="1:12" x14ac:dyDescent="0.3">
      <c r="A541" s="2">
        <v>28</v>
      </c>
      <c r="B541" s="2" t="s">
        <v>598</v>
      </c>
      <c r="C541" s="2" t="s">
        <v>601</v>
      </c>
      <c r="D541" s="2" t="s">
        <v>1018</v>
      </c>
      <c r="E541" s="2">
        <v>2</v>
      </c>
      <c r="F541" s="2" t="s">
        <v>51</v>
      </c>
      <c r="G541" s="2">
        <v>208001</v>
      </c>
      <c r="H541" s="3">
        <v>0.24154986006433557</v>
      </c>
      <c r="I541" s="2">
        <v>861110</v>
      </c>
      <c r="J541" s="2">
        <v>1668357</v>
      </c>
      <c r="K541" s="2" t="s">
        <v>14758</v>
      </c>
      <c r="L541" s="1" t="str">
        <f t="shared" si="8"/>
        <v>Mumbai North East22014</v>
      </c>
    </row>
    <row r="542" spans="1:12" x14ac:dyDescent="0.3">
      <c r="A542" s="2">
        <v>28</v>
      </c>
      <c r="B542" s="2" t="s">
        <v>598</v>
      </c>
      <c r="C542" s="2" t="s">
        <v>606</v>
      </c>
      <c r="D542" s="2" t="s">
        <v>1020</v>
      </c>
      <c r="E542" s="2">
        <v>3</v>
      </c>
      <c r="F542" s="2" t="s">
        <v>17</v>
      </c>
      <c r="G542" s="2">
        <v>76369</v>
      </c>
      <c r="H542" s="3">
        <v>8.8686695079606553E-2</v>
      </c>
      <c r="I542" s="2">
        <v>861110</v>
      </c>
      <c r="J542" s="2">
        <v>1668357</v>
      </c>
      <c r="K542" s="2" t="s">
        <v>14758</v>
      </c>
      <c r="L542" s="1" t="str">
        <f t="shared" si="8"/>
        <v>Mumbai North East32014</v>
      </c>
    </row>
    <row r="543" spans="1:12" x14ac:dyDescent="0.3">
      <c r="A543" s="2">
        <v>28</v>
      </c>
      <c r="B543" s="2" t="s">
        <v>598</v>
      </c>
      <c r="C543" s="2" t="s">
        <v>600</v>
      </c>
      <c r="D543" s="2" t="s">
        <v>1018</v>
      </c>
      <c r="E543" s="2">
        <v>4</v>
      </c>
      <c r="F543" s="2" t="s">
        <v>11</v>
      </c>
      <c r="G543" s="2">
        <v>17422</v>
      </c>
      <c r="H543" s="3">
        <v>2.0232026105840135E-2</v>
      </c>
      <c r="I543" s="2">
        <v>861110</v>
      </c>
      <c r="J543" s="2">
        <v>1668357</v>
      </c>
      <c r="K543" s="2" t="s">
        <v>14758</v>
      </c>
      <c r="L543" s="1" t="str">
        <f t="shared" si="8"/>
        <v>Mumbai North East42014</v>
      </c>
    </row>
    <row r="544" spans="1:12" x14ac:dyDescent="0.3">
      <c r="A544" s="2">
        <v>28</v>
      </c>
      <c r="B544" s="2" t="s">
        <v>598</v>
      </c>
      <c r="C544" s="2" t="s">
        <v>602</v>
      </c>
      <c r="D544" s="2" t="s">
        <v>1018</v>
      </c>
      <c r="E544" s="2">
        <v>5</v>
      </c>
      <c r="F544" s="2" t="s">
        <v>13</v>
      </c>
      <c r="G544" s="2">
        <v>8829</v>
      </c>
      <c r="H544" s="3">
        <v>1.0253045487800629E-2</v>
      </c>
      <c r="I544" s="2">
        <v>861110</v>
      </c>
      <c r="J544" s="2">
        <v>1668357</v>
      </c>
      <c r="K544" s="2" t="s">
        <v>14758</v>
      </c>
      <c r="L544" s="1" t="str">
        <f t="shared" si="8"/>
        <v>Mumbai North East52014</v>
      </c>
    </row>
    <row r="545" spans="1:12" x14ac:dyDescent="0.3">
      <c r="A545" s="2">
        <v>28</v>
      </c>
      <c r="B545" s="2" t="s">
        <v>598</v>
      </c>
      <c r="C545" s="2" t="str">
        <f>"NOTA"&amp;B545</f>
        <v>NOTAMumbai North East</v>
      </c>
      <c r="D545" s="2" t="s">
        <v>7923</v>
      </c>
      <c r="E545" s="2">
        <v>6</v>
      </c>
      <c r="F545" s="2" t="s">
        <v>22</v>
      </c>
      <c r="G545" s="2">
        <v>7108</v>
      </c>
      <c r="H545" s="3">
        <v>8.2544622638222754E-3</v>
      </c>
      <c r="I545" s="2">
        <v>861110</v>
      </c>
      <c r="J545" s="2">
        <v>1668357</v>
      </c>
      <c r="K545" s="2" t="s">
        <v>14758</v>
      </c>
      <c r="L545" s="1" t="str">
        <f t="shared" si="8"/>
        <v>Mumbai North East62014</v>
      </c>
    </row>
    <row r="546" spans="1:12" x14ac:dyDescent="0.3">
      <c r="A546" s="2">
        <v>28</v>
      </c>
      <c r="B546" s="2" t="s">
        <v>598</v>
      </c>
      <c r="C546" s="2" t="s">
        <v>615</v>
      </c>
      <c r="D546" s="2" t="s">
        <v>1018</v>
      </c>
      <c r="E546" s="2">
        <v>7</v>
      </c>
      <c r="F546" s="2" t="s">
        <v>19</v>
      </c>
      <c r="G546" s="2">
        <v>2784</v>
      </c>
      <c r="H546" s="3">
        <v>3.2330364297244256E-3</v>
      </c>
      <c r="I546" s="2">
        <v>861110</v>
      </c>
      <c r="J546" s="2">
        <v>1668357</v>
      </c>
      <c r="K546" s="2" t="s">
        <v>14758</v>
      </c>
      <c r="L546" s="1" t="str">
        <f t="shared" si="8"/>
        <v>Mumbai North East72014</v>
      </c>
    </row>
    <row r="547" spans="1:12" x14ac:dyDescent="0.3">
      <c r="A547" s="2">
        <v>28</v>
      </c>
      <c r="B547" s="2" t="s">
        <v>598</v>
      </c>
      <c r="C547" s="2" t="s">
        <v>617</v>
      </c>
      <c r="D547" s="2" t="s">
        <v>1018</v>
      </c>
      <c r="E547" s="2">
        <v>8</v>
      </c>
      <c r="F547" s="2" t="s">
        <v>19</v>
      </c>
      <c r="G547" s="2">
        <v>2752</v>
      </c>
      <c r="H547" s="3">
        <v>3.1958750914517311E-3</v>
      </c>
      <c r="I547" s="2">
        <v>861110</v>
      </c>
      <c r="J547" s="2">
        <v>1668357</v>
      </c>
      <c r="K547" s="2" t="s">
        <v>14758</v>
      </c>
      <c r="L547" s="1" t="str">
        <f t="shared" si="8"/>
        <v>Mumbai North East82014</v>
      </c>
    </row>
    <row r="548" spans="1:12" x14ac:dyDescent="0.3">
      <c r="A548" s="2">
        <v>28</v>
      </c>
      <c r="B548" s="2" t="s">
        <v>598</v>
      </c>
      <c r="C548" s="2" t="s">
        <v>614</v>
      </c>
      <c r="D548" s="2" t="s">
        <v>1018</v>
      </c>
      <c r="E548" s="2">
        <v>9</v>
      </c>
      <c r="F548" s="2" t="s">
        <v>19</v>
      </c>
      <c r="G548" s="2">
        <v>2243</v>
      </c>
      <c r="H548" s="3">
        <v>2.6047775545516832E-3</v>
      </c>
      <c r="I548" s="2">
        <v>861110</v>
      </c>
      <c r="J548" s="2">
        <v>1668357</v>
      </c>
      <c r="K548" s="2" t="s">
        <v>14758</v>
      </c>
      <c r="L548" s="1" t="str">
        <f t="shared" si="8"/>
        <v>Mumbai North East92014</v>
      </c>
    </row>
    <row r="549" spans="1:12" x14ac:dyDescent="0.3">
      <c r="A549" s="2">
        <v>28</v>
      </c>
      <c r="B549" s="2" t="s">
        <v>598</v>
      </c>
      <c r="C549" s="2" t="s">
        <v>603</v>
      </c>
      <c r="D549" s="2" t="s">
        <v>1018</v>
      </c>
      <c r="E549" s="2">
        <v>10</v>
      </c>
      <c r="F549" s="2" t="s">
        <v>15</v>
      </c>
      <c r="G549" s="2">
        <v>1837</v>
      </c>
      <c r="H549" s="3">
        <v>2.1332930752168714E-3</v>
      </c>
      <c r="I549" s="2">
        <v>861110</v>
      </c>
      <c r="J549" s="2">
        <v>1668357</v>
      </c>
      <c r="K549" s="2" t="s">
        <v>14758</v>
      </c>
      <c r="L549" s="1" t="str">
        <f t="shared" si="8"/>
        <v>Mumbai North East102014</v>
      </c>
    </row>
    <row r="550" spans="1:12" x14ac:dyDescent="0.3">
      <c r="A550" s="2">
        <v>28</v>
      </c>
      <c r="B550" s="2" t="s">
        <v>598</v>
      </c>
      <c r="C550" s="2" t="s">
        <v>613</v>
      </c>
      <c r="D550" s="2" t="s">
        <v>1018</v>
      </c>
      <c r="E550" s="2">
        <v>11</v>
      </c>
      <c r="F550" s="2" t="s">
        <v>19</v>
      </c>
      <c r="G550" s="2">
        <v>1359</v>
      </c>
      <c r="H550" s="3">
        <v>1.5781955847684965E-3</v>
      </c>
      <c r="I550" s="2">
        <v>861110</v>
      </c>
      <c r="J550" s="2">
        <v>1668357</v>
      </c>
      <c r="K550" s="2" t="s">
        <v>14758</v>
      </c>
      <c r="L550" s="1" t="str">
        <f t="shared" si="8"/>
        <v>Mumbai North East112014</v>
      </c>
    </row>
    <row r="551" spans="1:12" x14ac:dyDescent="0.3">
      <c r="A551" s="2">
        <v>28</v>
      </c>
      <c r="B551" s="2" t="s">
        <v>598</v>
      </c>
      <c r="C551" s="2" t="s">
        <v>604</v>
      </c>
      <c r="D551" s="2" t="s">
        <v>1018</v>
      </c>
      <c r="E551" s="2">
        <v>12</v>
      </c>
      <c r="F551" s="2" t="s">
        <v>29</v>
      </c>
      <c r="G551" s="2">
        <v>1325</v>
      </c>
      <c r="H551" s="3">
        <v>1.5387116628537585E-3</v>
      </c>
      <c r="I551" s="2">
        <v>861110</v>
      </c>
      <c r="J551" s="2">
        <v>1668357</v>
      </c>
      <c r="K551" s="2" t="s">
        <v>14758</v>
      </c>
      <c r="L551" s="1" t="str">
        <f t="shared" si="8"/>
        <v>Mumbai North East122014</v>
      </c>
    </row>
    <row r="552" spans="1:12" x14ac:dyDescent="0.3">
      <c r="A552" s="2">
        <v>28</v>
      </c>
      <c r="B552" s="2" t="s">
        <v>598</v>
      </c>
      <c r="C552" s="2" t="s">
        <v>605</v>
      </c>
      <c r="D552" s="2" t="s">
        <v>1018</v>
      </c>
      <c r="E552" s="2">
        <v>13</v>
      </c>
      <c r="F552" s="2" t="s">
        <v>55</v>
      </c>
      <c r="G552" s="2">
        <v>1307</v>
      </c>
      <c r="H552" s="3">
        <v>1.5178084100753678E-3</v>
      </c>
      <c r="I552" s="2">
        <v>861110</v>
      </c>
      <c r="J552" s="2">
        <v>1668357</v>
      </c>
      <c r="K552" s="2" t="s">
        <v>14758</v>
      </c>
      <c r="L552" s="1" t="str">
        <f t="shared" si="8"/>
        <v>Mumbai North East132014</v>
      </c>
    </row>
    <row r="553" spans="1:12" x14ac:dyDescent="0.3">
      <c r="A553" s="2">
        <v>28</v>
      </c>
      <c r="B553" s="2" t="s">
        <v>598</v>
      </c>
      <c r="C553" s="2" t="s">
        <v>607</v>
      </c>
      <c r="D553" s="2" t="s">
        <v>1018</v>
      </c>
      <c r="E553" s="2">
        <v>14</v>
      </c>
      <c r="F553" s="2" t="s">
        <v>53</v>
      </c>
      <c r="G553" s="2">
        <v>1012</v>
      </c>
      <c r="H553" s="3">
        <v>1.175227322873965E-3</v>
      </c>
      <c r="I553" s="2">
        <v>861110</v>
      </c>
      <c r="J553" s="2">
        <v>1668357</v>
      </c>
      <c r="K553" s="2" t="s">
        <v>14758</v>
      </c>
      <c r="L553" s="1" t="str">
        <f t="shared" si="8"/>
        <v>Mumbai North East142014</v>
      </c>
    </row>
    <row r="554" spans="1:12" x14ac:dyDescent="0.3">
      <c r="A554" s="2">
        <v>28</v>
      </c>
      <c r="B554" s="2" t="s">
        <v>598</v>
      </c>
      <c r="C554" s="2" t="s">
        <v>611</v>
      </c>
      <c r="D554" s="2" t="s">
        <v>1020</v>
      </c>
      <c r="E554" s="2">
        <v>15</v>
      </c>
      <c r="F554" s="2" t="s">
        <v>19</v>
      </c>
      <c r="G554" s="2">
        <v>902</v>
      </c>
      <c r="H554" s="3">
        <v>1.0474852225615776E-3</v>
      </c>
      <c r="I554" s="2">
        <v>861110</v>
      </c>
      <c r="J554" s="2">
        <v>1668357</v>
      </c>
      <c r="K554" s="2" t="s">
        <v>14758</v>
      </c>
      <c r="L554" s="1" t="str">
        <f t="shared" si="8"/>
        <v>Mumbai North East152014</v>
      </c>
    </row>
    <row r="555" spans="1:12" x14ac:dyDescent="0.3">
      <c r="A555" s="2">
        <v>28</v>
      </c>
      <c r="B555" s="2" t="s">
        <v>598</v>
      </c>
      <c r="C555" s="2" t="s">
        <v>612</v>
      </c>
      <c r="D555" s="2" t="s">
        <v>1020</v>
      </c>
      <c r="E555" s="2">
        <v>16</v>
      </c>
      <c r="F555" s="2" t="s">
        <v>19</v>
      </c>
      <c r="G555" s="2">
        <v>881</v>
      </c>
      <c r="H555" s="3">
        <v>1.0230980943201217E-3</v>
      </c>
      <c r="I555" s="2">
        <v>861110</v>
      </c>
      <c r="J555" s="2">
        <v>1668357</v>
      </c>
      <c r="K555" s="2" t="s">
        <v>14758</v>
      </c>
      <c r="L555" s="1" t="str">
        <f t="shared" si="8"/>
        <v>Mumbai North East162014</v>
      </c>
    </row>
    <row r="556" spans="1:12" x14ac:dyDescent="0.3">
      <c r="A556" s="2">
        <v>28</v>
      </c>
      <c r="B556" s="2" t="s">
        <v>598</v>
      </c>
      <c r="C556" s="2" t="s">
        <v>616</v>
      </c>
      <c r="D556" s="2" t="s">
        <v>1018</v>
      </c>
      <c r="E556" s="2">
        <v>17</v>
      </c>
      <c r="F556" s="2" t="s">
        <v>19</v>
      </c>
      <c r="G556" s="2">
        <v>626</v>
      </c>
      <c r="H556" s="3">
        <v>7.2696867995958704E-4</v>
      </c>
      <c r="I556" s="2">
        <v>861110</v>
      </c>
      <c r="J556" s="2">
        <v>1668357</v>
      </c>
      <c r="K556" s="2" t="s">
        <v>14758</v>
      </c>
      <c r="L556" s="1" t="str">
        <f t="shared" si="8"/>
        <v>Mumbai North East172014</v>
      </c>
    </row>
    <row r="557" spans="1:12" x14ac:dyDescent="0.3">
      <c r="A557" s="2">
        <v>28</v>
      </c>
      <c r="B557" s="2" t="s">
        <v>598</v>
      </c>
      <c r="C557" s="2" t="s">
        <v>608</v>
      </c>
      <c r="D557" s="2" t="s">
        <v>1018</v>
      </c>
      <c r="E557" s="2">
        <v>18</v>
      </c>
      <c r="F557" s="2" t="s">
        <v>359</v>
      </c>
      <c r="G557" s="2">
        <v>621</v>
      </c>
      <c r="H557" s="3">
        <v>7.211622208544785E-4</v>
      </c>
      <c r="I557" s="2">
        <v>861110</v>
      </c>
      <c r="J557" s="2">
        <v>1668357</v>
      </c>
      <c r="K557" s="2" t="s">
        <v>14758</v>
      </c>
      <c r="L557" s="1" t="str">
        <f t="shared" si="8"/>
        <v>Mumbai North East182014</v>
      </c>
    </row>
    <row r="558" spans="1:12" x14ac:dyDescent="0.3">
      <c r="A558" s="2">
        <v>28</v>
      </c>
      <c r="B558" s="2" t="s">
        <v>598</v>
      </c>
      <c r="C558" s="2" t="s">
        <v>609</v>
      </c>
      <c r="D558" s="2" t="s">
        <v>1018</v>
      </c>
      <c r="E558" s="2">
        <v>19</v>
      </c>
      <c r="F558" s="2" t="s">
        <v>19</v>
      </c>
      <c r="G558" s="2">
        <v>468</v>
      </c>
      <c r="H558" s="3">
        <v>5.4348457223815769E-4</v>
      </c>
      <c r="I558" s="2">
        <v>861110</v>
      </c>
      <c r="J558" s="2">
        <v>1668357</v>
      </c>
      <c r="K558" s="2" t="s">
        <v>14758</v>
      </c>
      <c r="L558" s="1" t="str">
        <f t="shared" si="8"/>
        <v>Mumbai North East192014</v>
      </c>
    </row>
    <row r="559" spans="1:12" x14ac:dyDescent="0.3">
      <c r="A559" s="2">
        <v>28</v>
      </c>
      <c r="B559" s="2" t="s">
        <v>598</v>
      </c>
      <c r="C559" s="2" t="s">
        <v>610</v>
      </c>
      <c r="D559" s="2" t="s">
        <v>1018</v>
      </c>
      <c r="E559" s="2">
        <v>20</v>
      </c>
      <c r="F559" s="2" t="s">
        <v>19</v>
      </c>
      <c r="G559" s="2">
        <v>369</v>
      </c>
      <c r="H559" s="3">
        <v>4.2851668195700897E-4</v>
      </c>
      <c r="I559" s="2">
        <v>861110</v>
      </c>
      <c r="J559" s="2">
        <v>1668357</v>
      </c>
      <c r="K559" s="2" t="s">
        <v>14758</v>
      </c>
      <c r="L559" s="1" t="str">
        <f t="shared" si="8"/>
        <v>Mumbai North East202014</v>
      </c>
    </row>
    <row r="560" spans="1:12" x14ac:dyDescent="0.3">
      <c r="A560" s="2">
        <v>29</v>
      </c>
      <c r="B560" s="2" t="s">
        <v>618</v>
      </c>
      <c r="C560" s="2" t="s">
        <v>621</v>
      </c>
      <c r="D560" s="2" t="s">
        <v>1020</v>
      </c>
      <c r="E560" s="2">
        <v>1</v>
      </c>
      <c r="F560" s="2" t="s">
        <v>9</v>
      </c>
      <c r="G560" s="2">
        <v>478264</v>
      </c>
      <c r="H560" s="3">
        <v>0.56608199870512166</v>
      </c>
      <c r="I560" s="2">
        <v>844867</v>
      </c>
      <c r="J560" s="2">
        <v>1737084</v>
      </c>
      <c r="K560" s="2" t="s">
        <v>14758</v>
      </c>
      <c r="L560" s="1" t="str">
        <f t="shared" si="8"/>
        <v>Mumbai North central12014</v>
      </c>
    </row>
    <row r="561" spans="1:12" x14ac:dyDescent="0.3">
      <c r="A561" s="2">
        <v>29</v>
      </c>
      <c r="B561" s="2" t="s">
        <v>618</v>
      </c>
      <c r="C561" s="2" t="s">
        <v>620</v>
      </c>
      <c r="D561" s="2" t="s">
        <v>1020</v>
      </c>
      <c r="E561" s="2">
        <v>2</v>
      </c>
      <c r="F561" s="2" t="s">
        <v>7</v>
      </c>
      <c r="G561" s="2">
        <v>291655</v>
      </c>
      <c r="H561" s="3">
        <v>0.34520818069589654</v>
      </c>
      <c r="I561" s="2">
        <v>844867</v>
      </c>
      <c r="J561" s="2">
        <v>1737084</v>
      </c>
      <c r="K561" s="2" t="s">
        <v>14758</v>
      </c>
      <c r="L561" s="1" t="str">
        <f t="shared" si="8"/>
        <v>Mumbai North central22014</v>
      </c>
    </row>
    <row r="562" spans="1:12" x14ac:dyDescent="0.3">
      <c r="A562" s="2">
        <v>29</v>
      </c>
      <c r="B562" s="2" t="s">
        <v>618</v>
      </c>
      <c r="C562" s="2" t="s">
        <v>627</v>
      </c>
      <c r="D562" s="2" t="s">
        <v>1018</v>
      </c>
      <c r="E562" s="2">
        <v>3</v>
      </c>
      <c r="F562" s="2" t="s">
        <v>17</v>
      </c>
      <c r="G562" s="2">
        <v>34794</v>
      </c>
      <c r="H562" s="3">
        <v>4.1182813389563089E-2</v>
      </c>
      <c r="I562" s="2">
        <v>844867</v>
      </c>
      <c r="J562" s="2">
        <v>1737084</v>
      </c>
      <c r="K562" s="2" t="s">
        <v>14758</v>
      </c>
      <c r="L562" s="1" t="str">
        <f t="shared" si="8"/>
        <v>Mumbai North central32014</v>
      </c>
    </row>
    <row r="563" spans="1:12" x14ac:dyDescent="0.3">
      <c r="A563" s="2">
        <v>29</v>
      </c>
      <c r="B563" s="2" t="s">
        <v>618</v>
      </c>
      <c r="C563" s="2" t="s">
        <v>619</v>
      </c>
      <c r="D563" s="2" t="s">
        <v>1018</v>
      </c>
      <c r="E563" s="2">
        <v>4</v>
      </c>
      <c r="F563" s="2" t="s">
        <v>11</v>
      </c>
      <c r="G563" s="2">
        <v>10124</v>
      </c>
      <c r="H563" s="3">
        <v>1.1982951162727387E-2</v>
      </c>
      <c r="I563" s="2">
        <v>844867</v>
      </c>
      <c r="J563" s="2">
        <v>1737084</v>
      </c>
      <c r="K563" s="2" t="s">
        <v>14758</v>
      </c>
      <c r="L563" s="1" t="str">
        <f t="shared" si="8"/>
        <v>Mumbai North central42014</v>
      </c>
    </row>
    <row r="564" spans="1:12" x14ac:dyDescent="0.3">
      <c r="A564" s="2">
        <v>29</v>
      </c>
      <c r="B564" s="2" t="s">
        <v>618</v>
      </c>
      <c r="C564" s="2" t="s">
        <v>623</v>
      </c>
      <c r="D564" s="2" t="s">
        <v>1018</v>
      </c>
      <c r="E564" s="2">
        <v>5</v>
      </c>
      <c r="F564" s="2" t="s">
        <v>31</v>
      </c>
      <c r="G564" s="2">
        <v>9873</v>
      </c>
      <c r="H564" s="3">
        <v>1.1685862981984147E-2</v>
      </c>
      <c r="I564" s="2">
        <v>844867</v>
      </c>
      <c r="J564" s="2">
        <v>1737084</v>
      </c>
      <c r="K564" s="2" t="s">
        <v>14758</v>
      </c>
      <c r="L564" s="1" t="str">
        <f t="shared" si="8"/>
        <v>Mumbai North central52014</v>
      </c>
    </row>
    <row r="565" spans="1:12" x14ac:dyDescent="0.3">
      <c r="A565" s="2">
        <v>29</v>
      </c>
      <c r="B565" s="2" t="s">
        <v>618</v>
      </c>
      <c r="C565" s="2" t="str">
        <f>"NOTA"&amp;B565</f>
        <v>NOTAMumbai North central</v>
      </c>
      <c r="D565" s="2" t="s">
        <v>7923</v>
      </c>
      <c r="E565" s="2">
        <v>6</v>
      </c>
      <c r="F565" s="2" t="s">
        <v>22</v>
      </c>
      <c r="G565" s="2">
        <v>6931</v>
      </c>
      <c r="H565" s="3">
        <v>8.2036580905633667E-3</v>
      </c>
      <c r="I565" s="2">
        <v>844867</v>
      </c>
      <c r="J565" s="2">
        <v>1737084</v>
      </c>
      <c r="K565" s="2" t="s">
        <v>14758</v>
      </c>
      <c r="L565" s="1" t="str">
        <f t="shared" si="8"/>
        <v>Mumbai North central62014</v>
      </c>
    </row>
    <row r="566" spans="1:12" x14ac:dyDescent="0.3">
      <c r="A566" s="2">
        <v>29</v>
      </c>
      <c r="B566" s="2" t="s">
        <v>618</v>
      </c>
      <c r="C566" s="2" t="s">
        <v>622</v>
      </c>
      <c r="D566" s="2" t="s">
        <v>1018</v>
      </c>
      <c r="E566" s="2">
        <v>7</v>
      </c>
      <c r="F566" s="2" t="s">
        <v>589</v>
      </c>
      <c r="G566" s="2">
        <v>2099</v>
      </c>
      <c r="H566" s="3">
        <v>2.4844147066934797E-3</v>
      </c>
      <c r="I566" s="2">
        <v>844867</v>
      </c>
      <c r="J566" s="2">
        <v>1737084</v>
      </c>
      <c r="K566" s="2" t="s">
        <v>14758</v>
      </c>
      <c r="L566" s="1" t="str">
        <f t="shared" si="8"/>
        <v>Mumbai North central72014</v>
      </c>
    </row>
    <row r="567" spans="1:12" x14ac:dyDescent="0.3">
      <c r="A567" s="2">
        <v>29</v>
      </c>
      <c r="B567" s="2" t="s">
        <v>618</v>
      </c>
      <c r="C567" s="2" t="s">
        <v>638</v>
      </c>
      <c r="D567" s="2" t="s">
        <v>1018</v>
      </c>
      <c r="E567" s="2">
        <v>8</v>
      </c>
      <c r="F567" s="2" t="s">
        <v>19</v>
      </c>
      <c r="G567" s="2">
        <v>1380</v>
      </c>
      <c r="H567" s="3">
        <v>1.6333931849628403E-3</v>
      </c>
      <c r="I567" s="2">
        <v>844867</v>
      </c>
      <c r="J567" s="2">
        <v>1737084</v>
      </c>
      <c r="K567" s="2" t="s">
        <v>14758</v>
      </c>
      <c r="L567" s="1" t="str">
        <f t="shared" si="8"/>
        <v>Mumbai North central82014</v>
      </c>
    </row>
    <row r="568" spans="1:12" x14ac:dyDescent="0.3">
      <c r="A568" s="2">
        <v>29</v>
      </c>
      <c r="B568" s="2" t="s">
        <v>618</v>
      </c>
      <c r="C568" s="2" t="s">
        <v>635</v>
      </c>
      <c r="D568" s="2" t="s">
        <v>1018</v>
      </c>
      <c r="E568" s="2">
        <v>9</v>
      </c>
      <c r="F568" s="2" t="s">
        <v>19</v>
      </c>
      <c r="G568" s="2">
        <v>1261</v>
      </c>
      <c r="H568" s="3">
        <v>1.4925426132160447E-3</v>
      </c>
      <c r="I568" s="2">
        <v>844867</v>
      </c>
      <c r="J568" s="2">
        <v>1737084</v>
      </c>
      <c r="K568" s="2" t="s">
        <v>14758</v>
      </c>
      <c r="L568" s="1" t="str">
        <f t="shared" si="8"/>
        <v>Mumbai North central92014</v>
      </c>
    </row>
    <row r="569" spans="1:12" x14ac:dyDescent="0.3">
      <c r="A569" s="2">
        <v>29</v>
      </c>
      <c r="B569" s="2" t="s">
        <v>618</v>
      </c>
      <c r="C569" s="2" t="s">
        <v>637</v>
      </c>
      <c r="D569" s="2" t="s">
        <v>1020</v>
      </c>
      <c r="E569" s="2">
        <v>10</v>
      </c>
      <c r="F569" s="2" t="s">
        <v>19</v>
      </c>
      <c r="G569" s="2">
        <v>1022</v>
      </c>
      <c r="H569" s="3">
        <v>1.2096578514724802E-3</v>
      </c>
      <c r="I569" s="2">
        <v>844867</v>
      </c>
      <c r="J569" s="2">
        <v>1737084</v>
      </c>
      <c r="K569" s="2" t="s">
        <v>14758</v>
      </c>
      <c r="L569" s="1" t="str">
        <f t="shared" si="8"/>
        <v>Mumbai North central102014</v>
      </c>
    </row>
    <row r="570" spans="1:12" x14ac:dyDescent="0.3">
      <c r="A570" s="2">
        <v>29</v>
      </c>
      <c r="B570" s="2" t="s">
        <v>618</v>
      </c>
      <c r="C570" s="2" t="s">
        <v>639</v>
      </c>
      <c r="D570" s="2" t="s">
        <v>1018</v>
      </c>
      <c r="E570" s="2">
        <v>11</v>
      </c>
      <c r="F570" s="2" t="s">
        <v>19</v>
      </c>
      <c r="G570" s="2">
        <v>872</v>
      </c>
      <c r="H570" s="3">
        <v>1.0321151139765193E-3</v>
      </c>
      <c r="I570" s="2">
        <v>844867</v>
      </c>
      <c r="J570" s="2">
        <v>1737084</v>
      </c>
      <c r="K570" s="2" t="s">
        <v>14758</v>
      </c>
      <c r="L570" s="1" t="str">
        <f t="shared" si="8"/>
        <v>Mumbai North central112014</v>
      </c>
    </row>
    <row r="571" spans="1:12" x14ac:dyDescent="0.3">
      <c r="A571" s="2">
        <v>29</v>
      </c>
      <c r="B571" s="2" t="s">
        <v>618</v>
      </c>
      <c r="C571" s="2" t="s">
        <v>633</v>
      </c>
      <c r="D571" s="2" t="s">
        <v>1018</v>
      </c>
      <c r="E571" s="2">
        <v>12</v>
      </c>
      <c r="F571" s="2" t="s">
        <v>19</v>
      </c>
      <c r="G571" s="2">
        <v>858</v>
      </c>
      <c r="H571" s="3">
        <v>1.0155444584768964E-3</v>
      </c>
      <c r="I571" s="2">
        <v>844867</v>
      </c>
      <c r="J571" s="2">
        <v>1737084</v>
      </c>
      <c r="K571" s="2" t="s">
        <v>14758</v>
      </c>
      <c r="L571" s="1" t="str">
        <f t="shared" si="8"/>
        <v>Mumbai North central122014</v>
      </c>
    </row>
    <row r="572" spans="1:12" x14ac:dyDescent="0.3">
      <c r="A572" s="2">
        <v>29</v>
      </c>
      <c r="B572" s="2" t="s">
        <v>618</v>
      </c>
      <c r="C572" s="2" t="s">
        <v>634</v>
      </c>
      <c r="D572" s="2" t="s">
        <v>1018</v>
      </c>
      <c r="E572" s="2">
        <v>13</v>
      </c>
      <c r="F572" s="2" t="s">
        <v>19</v>
      </c>
      <c r="G572" s="2">
        <v>786</v>
      </c>
      <c r="H572" s="3">
        <v>9.3032394447883514E-4</v>
      </c>
      <c r="I572" s="2">
        <v>844867</v>
      </c>
      <c r="J572" s="2">
        <v>1737084</v>
      </c>
      <c r="K572" s="2" t="s">
        <v>14758</v>
      </c>
      <c r="L572" s="1" t="str">
        <f t="shared" si="8"/>
        <v>Mumbai North central132014</v>
      </c>
    </row>
    <row r="573" spans="1:12" x14ac:dyDescent="0.3">
      <c r="A573" s="2">
        <v>29</v>
      </c>
      <c r="B573" s="2" t="s">
        <v>618</v>
      </c>
      <c r="C573" s="2" t="s">
        <v>628</v>
      </c>
      <c r="D573" s="2" t="s">
        <v>1018</v>
      </c>
      <c r="E573" s="2">
        <v>14</v>
      </c>
      <c r="F573" s="2" t="s">
        <v>85</v>
      </c>
      <c r="G573" s="2">
        <v>693</v>
      </c>
      <c r="H573" s="3">
        <v>8.2024744723133939E-4</v>
      </c>
      <c r="I573" s="2">
        <v>844867</v>
      </c>
      <c r="J573" s="2">
        <v>1737084</v>
      </c>
      <c r="K573" s="2" t="s">
        <v>14758</v>
      </c>
      <c r="L573" s="1" t="str">
        <f t="shared" si="8"/>
        <v>Mumbai North central142014</v>
      </c>
    </row>
    <row r="574" spans="1:12" x14ac:dyDescent="0.3">
      <c r="A574" s="2">
        <v>29</v>
      </c>
      <c r="B574" s="2" t="s">
        <v>618</v>
      </c>
      <c r="C574" s="2" t="s">
        <v>625</v>
      </c>
      <c r="D574" s="2" t="s">
        <v>1018</v>
      </c>
      <c r="E574" s="2">
        <v>15</v>
      </c>
      <c r="F574" s="2" t="s">
        <v>29</v>
      </c>
      <c r="G574" s="2">
        <v>657</v>
      </c>
      <c r="H574" s="3">
        <v>7.7763719023230871E-4</v>
      </c>
      <c r="I574" s="2">
        <v>844867</v>
      </c>
      <c r="J574" s="2">
        <v>1737084</v>
      </c>
      <c r="K574" s="2" t="s">
        <v>14758</v>
      </c>
      <c r="L574" s="1" t="str">
        <f t="shared" si="8"/>
        <v>Mumbai North central152014</v>
      </c>
    </row>
    <row r="575" spans="1:12" x14ac:dyDescent="0.3">
      <c r="A575" s="2">
        <v>29</v>
      </c>
      <c r="B575" s="2" t="s">
        <v>618</v>
      </c>
      <c r="C575" s="2" t="s">
        <v>636</v>
      </c>
      <c r="D575" s="2" t="s">
        <v>1018</v>
      </c>
      <c r="E575" s="2">
        <v>16</v>
      </c>
      <c r="F575" s="2" t="s">
        <v>19</v>
      </c>
      <c r="G575" s="2">
        <v>652</v>
      </c>
      <c r="H575" s="3">
        <v>7.7171909898244336E-4</v>
      </c>
      <c r="I575" s="2">
        <v>844867</v>
      </c>
      <c r="J575" s="2">
        <v>1737084</v>
      </c>
      <c r="K575" s="2" t="s">
        <v>14758</v>
      </c>
      <c r="L575" s="1" t="str">
        <f t="shared" si="8"/>
        <v>Mumbai North central162014</v>
      </c>
    </row>
    <row r="576" spans="1:12" x14ac:dyDescent="0.3">
      <c r="A576" s="2">
        <v>29</v>
      </c>
      <c r="B576" s="2" t="s">
        <v>618</v>
      </c>
      <c r="C576" s="2" t="s">
        <v>640</v>
      </c>
      <c r="D576" s="2" t="s">
        <v>1020</v>
      </c>
      <c r="E576" s="2">
        <v>17</v>
      </c>
      <c r="F576" s="2" t="s">
        <v>19</v>
      </c>
      <c r="G576" s="2">
        <v>625</v>
      </c>
      <c r="H576" s="3">
        <v>7.3976140623317039E-4</v>
      </c>
      <c r="I576" s="2">
        <v>844867</v>
      </c>
      <c r="J576" s="2">
        <v>1737084</v>
      </c>
      <c r="K576" s="2" t="s">
        <v>14758</v>
      </c>
      <c r="L576" s="1" t="str">
        <f t="shared" si="8"/>
        <v>Mumbai North central172014</v>
      </c>
    </row>
    <row r="577" spans="1:12" x14ac:dyDescent="0.3">
      <c r="A577" s="2">
        <v>29</v>
      </c>
      <c r="B577" s="2" t="s">
        <v>618</v>
      </c>
      <c r="C577" s="2" t="s">
        <v>629</v>
      </c>
      <c r="D577" s="2" t="s">
        <v>1020</v>
      </c>
      <c r="E577" s="2">
        <v>18</v>
      </c>
      <c r="F577" s="2" t="s">
        <v>15</v>
      </c>
      <c r="G577" s="2">
        <v>588</v>
      </c>
      <c r="H577" s="3">
        <v>6.9596753098416671E-4</v>
      </c>
      <c r="I577" s="2">
        <v>844867</v>
      </c>
      <c r="J577" s="2">
        <v>1737084</v>
      </c>
      <c r="K577" s="2" t="s">
        <v>14758</v>
      </c>
      <c r="L577" s="1" t="str">
        <f t="shared" si="8"/>
        <v>Mumbai North central182014</v>
      </c>
    </row>
    <row r="578" spans="1:12" x14ac:dyDescent="0.3">
      <c r="A578" s="2">
        <v>29</v>
      </c>
      <c r="B578" s="2" t="s">
        <v>618</v>
      </c>
      <c r="C578" s="2" t="s">
        <v>624</v>
      </c>
      <c r="D578" s="2" t="s">
        <v>1018</v>
      </c>
      <c r="E578" s="2">
        <v>19</v>
      </c>
      <c r="F578" s="2" t="s">
        <v>53</v>
      </c>
      <c r="G578" s="2">
        <v>579</v>
      </c>
      <c r="H578" s="3">
        <v>6.8531496673440912E-4</v>
      </c>
      <c r="I578" s="2">
        <v>844867</v>
      </c>
      <c r="J578" s="2">
        <v>1737084</v>
      </c>
      <c r="K578" s="2" t="s">
        <v>14758</v>
      </c>
      <c r="L578" s="1" t="str">
        <f t="shared" si="8"/>
        <v>Mumbai North central192014</v>
      </c>
    </row>
    <row r="579" spans="1:12" x14ac:dyDescent="0.3">
      <c r="A579" s="2">
        <v>29</v>
      </c>
      <c r="B579" s="2" t="s">
        <v>618</v>
      </c>
      <c r="C579" s="2" t="s">
        <v>626</v>
      </c>
      <c r="D579" s="2" t="s">
        <v>1018</v>
      </c>
      <c r="E579" s="2">
        <v>20</v>
      </c>
      <c r="F579" s="2" t="s">
        <v>33</v>
      </c>
      <c r="G579" s="2">
        <v>512</v>
      </c>
      <c r="H579" s="3">
        <v>6.0601254398621324E-4</v>
      </c>
      <c r="I579" s="2">
        <v>844867</v>
      </c>
      <c r="J579" s="2">
        <v>1737084</v>
      </c>
      <c r="K579" s="2" t="s">
        <v>14758</v>
      </c>
      <c r="L579" s="1" t="str">
        <f t="shared" ref="L579:L642" si="9">B579&amp;E579&amp;2014</f>
        <v>Mumbai North central202014</v>
      </c>
    </row>
    <row r="580" spans="1:12" x14ac:dyDescent="0.3">
      <c r="A580" s="2">
        <v>29</v>
      </c>
      <c r="B580" s="2" t="s">
        <v>618</v>
      </c>
      <c r="C580" s="2" t="s">
        <v>632</v>
      </c>
      <c r="D580" s="2" t="s">
        <v>1018</v>
      </c>
      <c r="E580" s="2">
        <v>21</v>
      </c>
      <c r="F580" s="2" t="s">
        <v>19</v>
      </c>
      <c r="G580" s="2">
        <v>334</v>
      </c>
      <c r="H580" s="3">
        <v>3.9532849549100626E-4</v>
      </c>
      <c r="I580" s="2">
        <v>844867</v>
      </c>
      <c r="J580" s="2">
        <v>1737084</v>
      </c>
      <c r="K580" s="2" t="s">
        <v>14758</v>
      </c>
      <c r="L580" s="1" t="str">
        <f t="shared" si="9"/>
        <v>Mumbai North central212014</v>
      </c>
    </row>
    <row r="581" spans="1:12" x14ac:dyDescent="0.3">
      <c r="A581" s="2">
        <v>29</v>
      </c>
      <c r="B581" s="2" t="s">
        <v>618</v>
      </c>
      <c r="C581" s="2" t="s">
        <v>630</v>
      </c>
      <c r="D581" s="2" t="s">
        <v>1018</v>
      </c>
      <c r="E581" s="2">
        <v>22</v>
      </c>
      <c r="F581" s="2" t="s">
        <v>631</v>
      </c>
      <c r="G581" s="2">
        <v>308</v>
      </c>
      <c r="H581" s="3">
        <v>3.645544209917064E-4</v>
      </c>
      <c r="I581" s="2">
        <v>844867</v>
      </c>
      <c r="J581" s="2">
        <v>1737084</v>
      </c>
      <c r="K581" s="2" t="s">
        <v>14758</v>
      </c>
      <c r="L581" s="1" t="str">
        <f t="shared" si="9"/>
        <v>Mumbai North central222014</v>
      </c>
    </row>
    <row r="582" spans="1:12" x14ac:dyDescent="0.3">
      <c r="A582" s="2">
        <v>30</v>
      </c>
      <c r="B582" s="2" t="s">
        <v>641</v>
      </c>
      <c r="C582" s="2" t="s">
        <v>645</v>
      </c>
      <c r="D582" s="2" t="s">
        <v>1018</v>
      </c>
      <c r="E582" s="2">
        <v>1</v>
      </c>
      <c r="F582" s="2" t="s">
        <v>103</v>
      </c>
      <c r="G582" s="2">
        <v>380747</v>
      </c>
      <c r="H582" s="3">
        <v>0.49568041867912982</v>
      </c>
      <c r="I582" s="2">
        <v>768130</v>
      </c>
      <c r="J582" s="2">
        <v>1447886</v>
      </c>
      <c r="K582" s="2" t="s">
        <v>14758</v>
      </c>
      <c r="L582" s="1" t="str">
        <f t="shared" si="9"/>
        <v>Mumbai South central12014</v>
      </c>
    </row>
    <row r="583" spans="1:12" x14ac:dyDescent="0.3">
      <c r="A583" s="2">
        <v>30</v>
      </c>
      <c r="B583" s="2" t="s">
        <v>641</v>
      </c>
      <c r="C583" s="2" t="s">
        <v>644</v>
      </c>
      <c r="D583" s="2" t="s">
        <v>1018</v>
      </c>
      <c r="E583" s="2">
        <v>2</v>
      </c>
      <c r="F583" s="2" t="s">
        <v>7</v>
      </c>
      <c r="G583" s="2">
        <v>242701</v>
      </c>
      <c r="H583" s="3">
        <v>0.3159634436879174</v>
      </c>
      <c r="I583" s="2">
        <v>768130</v>
      </c>
      <c r="J583" s="2">
        <v>1447886</v>
      </c>
      <c r="K583" s="2" t="s">
        <v>14758</v>
      </c>
      <c r="L583" s="1" t="str">
        <f t="shared" si="9"/>
        <v>Mumbai South central22014</v>
      </c>
    </row>
    <row r="584" spans="1:12" x14ac:dyDescent="0.3">
      <c r="A584" s="2">
        <v>30</v>
      </c>
      <c r="B584" s="2" t="s">
        <v>641</v>
      </c>
      <c r="C584" s="2" t="s">
        <v>643</v>
      </c>
      <c r="D584" s="2" t="s">
        <v>1018</v>
      </c>
      <c r="E584" s="2">
        <v>3</v>
      </c>
      <c r="F584" s="2" t="s">
        <v>302</v>
      </c>
      <c r="G584" s="2">
        <v>73026</v>
      </c>
      <c r="H584" s="3">
        <v>9.5069844948120763E-2</v>
      </c>
      <c r="I584" s="2">
        <v>768130</v>
      </c>
      <c r="J584" s="2">
        <v>1447886</v>
      </c>
      <c r="K584" s="2" t="s">
        <v>14758</v>
      </c>
      <c r="L584" s="1" t="str">
        <f t="shared" si="9"/>
        <v>Mumbai South central32014</v>
      </c>
    </row>
    <row r="585" spans="1:12" x14ac:dyDescent="0.3">
      <c r="A585" s="2">
        <v>30</v>
      </c>
      <c r="B585" s="2" t="s">
        <v>641</v>
      </c>
      <c r="C585" s="2" t="s">
        <v>649</v>
      </c>
      <c r="D585" s="2" t="s">
        <v>1018</v>
      </c>
      <c r="E585" s="2">
        <v>4</v>
      </c>
      <c r="F585" s="2" t="s">
        <v>17</v>
      </c>
      <c r="G585" s="2">
        <v>27672</v>
      </c>
      <c r="H585" s="3">
        <v>3.6025151992501267E-2</v>
      </c>
      <c r="I585" s="2">
        <v>768130</v>
      </c>
      <c r="J585" s="2">
        <v>1447886</v>
      </c>
      <c r="K585" s="2" t="s">
        <v>14758</v>
      </c>
      <c r="L585" s="1" t="str">
        <f t="shared" si="9"/>
        <v>Mumbai South central42014</v>
      </c>
    </row>
    <row r="586" spans="1:12" x14ac:dyDescent="0.3">
      <c r="A586" s="2">
        <v>30</v>
      </c>
      <c r="B586" s="2" t="s">
        <v>641</v>
      </c>
      <c r="C586" s="2" t="s">
        <v>642</v>
      </c>
      <c r="D586" s="2" t="s">
        <v>1018</v>
      </c>
      <c r="E586" s="2">
        <v>5</v>
      </c>
      <c r="F586" s="2" t="s">
        <v>11</v>
      </c>
      <c r="G586" s="2">
        <v>14754</v>
      </c>
      <c r="H586" s="3">
        <v>1.9207686198950698E-2</v>
      </c>
      <c r="I586" s="2">
        <v>768130</v>
      </c>
      <c r="J586" s="2">
        <v>1447886</v>
      </c>
      <c r="K586" s="2" t="s">
        <v>14758</v>
      </c>
      <c r="L586" s="1" t="str">
        <f t="shared" si="9"/>
        <v>Mumbai South central52014</v>
      </c>
    </row>
    <row r="587" spans="1:12" x14ac:dyDescent="0.3">
      <c r="A587" s="2">
        <v>30</v>
      </c>
      <c r="B587" s="2" t="s">
        <v>641</v>
      </c>
      <c r="C587" s="2" t="str">
        <f>"NOTA"&amp;B587</f>
        <v>NOTAMumbai South central</v>
      </c>
      <c r="D587" s="2" t="s">
        <v>7923</v>
      </c>
      <c r="E587" s="2">
        <v>6</v>
      </c>
      <c r="F587" s="2" t="s">
        <v>22</v>
      </c>
      <c r="G587" s="2">
        <v>9560</v>
      </c>
      <c r="H587" s="3">
        <v>1.2445809954044238E-2</v>
      </c>
      <c r="I587" s="2">
        <v>768130</v>
      </c>
      <c r="J587" s="2">
        <v>1447886</v>
      </c>
      <c r="K587" s="2" t="s">
        <v>14758</v>
      </c>
      <c r="L587" s="1" t="str">
        <f t="shared" si="9"/>
        <v>Mumbai South central62014</v>
      </c>
    </row>
    <row r="588" spans="1:12" x14ac:dyDescent="0.3">
      <c r="A588" s="2">
        <v>30</v>
      </c>
      <c r="B588" s="2" t="s">
        <v>641</v>
      </c>
      <c r="C588" s="2" t="s">
        <v>646</v>
      </c>
      <c r="D588" s="2" t="s">
        <v>1018</v>
      </c>
      <c r="E588" s="2">
        <v>7</v>
      </c>
      <c r="F588" s="2" t="s">
        <v>31</v>
      </c>
      <c r="G588" s="2">
        <v>5572</v>
      </c>
      <c r="H588" s="3">
        <v>7.253980446018252E-3</v>
      </c>
      <c r="I588" s="2">
        <v>768130</v>
      </c>
      <c r="J588" s="2">
        <v>1447886</v>
      </c>
      <c r="K588" s="2" t="s">
        <v>14758</v>
      </c>
      <c r="L588" s="1" t="str">
        <f t="shared" si="9"/>
        <v>Mumbai South central72014</v>
      </c>
    </row>
    <row r="589" spans="1:12" x14ac:dyDescent="0.3">
      <c r="A589" s="2">
        <v>30</v>
      </c>
      <c r="B589" s="2" t="s">
        <v>641</v>
      </c>
      <c r="C589" s="2" t="s">
        <v>657</v>
      </c>
      <c r="D589" s="2" t="s">
        <v>1018</v>
      </c>
      <c r="E589" s="2">
        <v>8</v>
      </c>
      <c r="F589" s="2" t="s">
        <v>19</v>
      </c>
      <c r="G589" s="2">
        <v>1588</v>
      </c>
      <c r="H589" s="3">
        <v>2.0673583898558837E-3</v>
      </c>
      <c r="I589" s="2">
        <v>768130</v>
      </c>
      <c r="J589" s="2">
        <v>1447886</v>
      </c>
      <c r="K589" s="2" t="s">
        <v>14758</v>
      </c>
      <c r="L589" s="1" t="str">
        <f t="shared" si="9"/>
        <v>Mumbai South central82014</v>
      </c>
    </row>
    <row r="590" spans="1:12" x14ac:dyDescent="0.3">
      <c r="A590" s="2">
        <v>30</v>
      </c>
      <c r="B590" s="2" t="s">
        <v>641</v>
      </c>
      <c r="C590" s="2" t="s">
        <v>650</v>
      </c>
      <c r="D590" s="2" t="s">
        <v>1018</v>
      </c>
      <c r="E590" s="2">
        <v>9</v>
      </c>
      <c r="F590" s="2" t="s">
        <v>15</v>
      </c>
      <c r="G590" s="2">
        <v>1428</v>
      </c>
      <c r="H590" s="3">
        <v>1.8590603153112104E-3</v>
      </c>
      <c r="I590" s="2">
        <v>768130</v>
      </c>
      <c r="J590" s="2">
        <v>1447886</v>
      </c>
      <c r="K590" s="2" t="s">
        <v>14758</v>
      </c>
      <c r="L590" s="1" t="str">
        <f t="shared" si="9"/>
        <v>Mumbai South central92014</v>
      </c>
    </row>
    <row r="591" spans="1:12" x14ac:dyDescent="0.3">
      <c r="A591" s="2">
        <v>30</v>
      </c>
      <c r="B591" s="2" t="s">
        <v>641</v>
      </c>
      <c r="C591" s="2" t="s">
        <v>654</v>
      </c>
      <c r="D591" s="2" t="s">
        <v>1018</v>
      </c>
      <c r="E591" s="2">
        <v>10</v>
      </c>
      <c r="F591" s="2" t="s">
        <v>19</v>
      </c>
      <c r="G591" s="2">
        <v>1338</v>
      </c>
      <c r="H591" s="3">
        <v>1.7418926483798315E-3</v>
      </c>
      <c r="I591" s="2">
        <v>768130</v>
      </c>
      <c r="J591" s="2">
        <v>1447886</v>
      </c>
      <c r="K591" s="2" t="s">
        <v>14758</v>
      </c>
      <c r="L591" s="1" t="str">
        <f t="shared" si="9"/>
        <v>Mumbai South central102014</v>
      </c>
    </row>
    <row r="592" spans="1:12" x14ac:dyDescent="0.3">
      <c r="A592" s="2">
        <v>30</v>
      </c>
      <c r="B592" s="2" t="s">
        <v>641</v>
      </c>
      <c r="C592" s="2" t="s">
        <v>660</v>
      </c>
      <c r="D592" s="2" t="s">
        <v>1018</v>
      </c>
      <c r="E592" s="2">
        <v>11</v>
      </c>
      <c r="F592" s="2" t="s">
        <v>19</v>
      </c>
      <c r="G592" s="2">
        <v>1212</v>
      </c>
      <c r="H592" s="3">
        <v>1.5778579146759012E-3</v>
      </c>
      <c r="I592" s="2">
        <v>768130</v>
      </c>
      <c r="J592" s="2">
        <v>1447886</v>
      </c>
      <c r="K592" s="2" t="s">
        <v>14758</v>
      </c>
      <c r="L592" s="1" t="str">
        <f t="shared" si="9"/>
        <v>Mumbai South central112014</v>
      </c>
    </row>
    <row r="593" spans="1:12" x14ac:dyDescent="0.3">
      <c r="A593" s="2">
        <v>30</v>
      </c>
      <c r="B593" s="2" t="s">
        <v>641</v>
      </c>
      <c r="C593" s="2" t="s">
        <v>656</v>
      </c>
      <c r="D593" s="2" t="s">
        <v>1018</v>
      </c>
      <c r="E593" s="2">
        <v>12</v>
      </c>
      <c r="F593" s="2" t="s">
        <v>19</v>
      </c>
      <c r="G593" s="2">
        <v>1183</v>
      </c>
      <c r="H593" s="3">
        <v>1.5401038886646791E-3</v>
      </c>
      <c r="I593" s="2">
        <v>768130</v>
      </c>
      <c r="J593" s="2">
        <v>1447886</v>
      </c>
      <c r="K593" s="2" t="s">
        <v>14758</v>
      </c>
      <c r="L593" s="1" t="str">
        <f t="shared" si="9"/>
        <v>Mumbai South central122014</v>
      </c>
    </row>
    <row r="594" spans="1:12" x14ac:dyDescent="0.3">
      <c r="A594" s="2">
        <v>30</v>
      </c>
      <c r="B594" s="2" t="s">
        <v>641</v>
      </c>
      <c r="C594" s="2" t="s">
        <v>661</v>
      </c>
      <c r="D594" s="2" t="s">
        <v>1020</v>
      </c>
      <c r="E594" s="2">
        <v>13</v>
      </c>
      <c r="F594" s="2" t="s">
        <v>19</v>
      </c>
      <c r="G594" s="2">
        <v>1083</v>
      </c>
      <c r="H594" s="3">
        <v>1.4099175920742582E-3</v>
      </c>
      <c r="I594" s="2">
        <v>768130</v>
      </c>
      <c r="J594" s="2">
        <v>1447886</v>
      </c>
      <c r="K594" s="2" t="s">
        <v>14758</v>
      </c>
      <c r="L594" s="1" t="str">
        <f t="shared" si="9"/>
        <v>Mumbai South central132014</v>
      </c>
    </row>
    <row r="595" spans="1:12" x14ac:dyDescent="0.3">
      <c r="A595" s="2">
        <v>30</v>
      </c>
      <c r="B595" s="2" t="s">
        <v>641</v>
      </c>
      <c r="C595" s="2" t="s">
        <v>647</v>
      </c>
      <c r="D595" s="2" t="s">
        <v>1018</v>
      </c>
      <c r="E595" s="2">
        <v>14</v>
      </c>
      <c r="F595" s="2" t="s">
        <v>502</v>
      </c>
      <c r="G595" s="2">
        <v>1016</v>
      </c>
      <c r="H595" s="3">
        <v>1.3226927733586762E-3</v>
      </c>
      <c r="I595" s="2">
        <v>768130</v>
      </c>
      <c r="J595" s="2">
        <v>1447886</v>
      </c>
      <c r="K595" s="2" t="s">
        <v>14758</v>
      </c>
      <c r="L595" s="1" t="str">
        <f t="shared" si="9"/>
        <v>Mumbai South central142014</v>
      </c>
    </row>
    <row r="596" spans="1:12" x14ac:dyDescent="0.3">
      <c r="A596" s="2">
        <v>30</v>
      </c>
      <c r="B596" s="2" t="s">
        <v>641</v>
      </c>
      <c r="C596" s="2" t="s">
        <v>648</v>
      </c>
      <c r="D596" s="2" t="s">
        <v>1018</v>
      </c>
      <c r="E596" s="2">
        <v>15</v>
      </c>
      <c r="F596" s="2" t="s">
        <v>109</v>
      </c>
      <c r="G596" s="2">
        <v>919</v>
      </c>
      <c r="H596" s="3">
        <v>1.1964120656659681E-3</v>
      </c>
      <c r="I596" s="2">
        <v>768130</v>
      </c>
      <c r="J596" s="2">
        <v>1447886</v>
      </c>
      <c r="K596" s="2" t="s">
        <v>14758</v>
      </c>
      <c r="L596" s="1" t="str">
        <f t="shared" si="9"/>
        <v>Mumbai South central152014</v>
      </c>
    </row>
    <row r="597" spans="1:12" x14ac:dyDescent="0.3">
      <c r="A597" s="2">
        <v>30</v>
      </c>
      <c r="B597" s="2" t="s">
        <v>641</v>
      </c>
      <c r="C597" s="2" t="s">
        <v>659</v>
      </c>
      <c r="D597" s="2" t="s">
        <v>1018</v>
      </c>
      <c r="E597" s="2">
        <v>16</v>
      </c>
      <c r="F597" s="2" t="s">
        <v>19</v>
      </c>
      <c r="G597" s="2">
        <v>918</v>
      </c>
      <c r="H597" s="3">
        <v>1.1951102027000639E-3</v>
      </c>
      <c r="I597" s="2">
        <v>768130</v>
      </c>
      <c r="J597" s="2">
        <v>1447886</v>
      </c>
      <c r="K597" s="2" t="s">
        <v>14758</v>
      </c>
      <c r="L597" s="1" t="str">
        <f t="shared" si="9"/>
        <v>Mumbai South central162014</v>
      </c>
    </row>
    <row r="598" spans="1:12" x14ac:dyDescent="0.3">
      <c r="A598" s="2">
        <v>30</v>
      </c>
      <c r="B598" s="2" t="s">
        <v>641</v>
      </c>
      <c r="C598" s="2" t="s">
        <v>651</v>
      </c>
      <c r="D598" s="2" t="s">
        <v>1018</v>
      </c>
      <c r="E598" s="2">
        <v>17</v>
      </c>
      <c r="F598" s="2" t="s">
        <v>19</v>
      </c>
      <c r="G598" s="2">
        <v>799</v>
      </c>
      <c r="H598" s="3">
        <v>1.0401885097574629E-3</v>
      </c>
      <c r="I598" s="2">
        <v>768130</v>
      </c>
      <c r="J598" s="2">
        <v>1447886</v>
      </c>
      <c r="K598" s="2" t="s">
        <v>14758</v>
      </c>
      <c r="L598" s="1" t="str">
        <f t="shared" si="9"/>
        <v>Mumbai South central172014</v>
      </c>
    </row>
    <row r="599" spans="1:12" x14ac:dyDescent="0.3">
      <c r="A599" s="2">
        <v>30</v>
      </c>
      <c r="B599" s="2" t="s">
        <v>641</v>
      </c>
      <c r="C599" s="2" t="s">
        <v>655</v>
      </c>
      <c r="D599" s="2" t="s">
        <v>1018</v>
      </c>
      <c r="E599" s="2">
        <v>18</v>
      </c>
      <c r="F599" s="2" t="s">
        <v>19</v>
      </c>
      <c r="G599" s="2">
        <v>684</v>
      </c>
      <c r="H599" s="3">
        <v>8.9047426867847892E-4</v>
      </c>
      <c r="I599" s="2">
        <v>768130</v>
      </c>
      <c r="J599" s="2">
        <v>1447886</v>
      </c>
      <c r="K599" s="2" t="s">
        <v>14758</v>
      </c>
      <c r="L599" s="1" t="str">
        <f t="shared" si="9"/>
        <v>Mumbai South central182014</v>
      </c>
    </row>
    <row r="600" spans="1:12" x14ac:dyDescent="0.3">
      <c r="A600" s="2">
        <v>30</v>
      </c>
      <c r="B600" s="2" t="s">
        <v>641</v>
      </c>
      <c r="C600" s="2" t="s">
        <v>652</v>
      </c>
      <c r="D600" s="2" t="s">
        <v>1018</v>
      </c>
      <c r="E600" s="2">
        <v>19</v>
      </c>
      <c r="F600" s="2" t="s">
        <v>19</v>
      </c>
      <c r="G600" s="2">
        <v>545</v>
      </c>
      <c r="H600" s="3">
        <v>7.0951531641779385E-4</v>
      </c>
      <c r="I600" s="2">
        <v>768130</v>
      </c>
      <c r="J600" s="2">
        <v>1447886</v>
      </c>
      <c r="K600" s="2" t="s">
        <v>14758</v>
      </c>
      <c r="L600" s="1" t="str">
        <f t="shared" si="9"/>
        <v>Mumbai South central192014</v>
      </c>
    </row>
    <row r="601" spans="1:12" x14ac:dyDescent="0.3">
      <c r="A601" s="2">
        <v>30</v>
      </c>
      <c r="B601" s="2" t="s">
        <v>641</v>
      </c>
      <c r="C601" s="2" t="s">
        <v>653</v>
      </c>
      <c r="D601" s="2" t="s">
        <v>1018</v>
      </c>
      <c r="E601" s="2">
        <v>20</v>
      </c>
      <c r="F601" s="2" t="s">
        <v>19</v>
      </c>
      <c r="G601" s="2">
        <v>514</v>
      </c>
      <c r="H601" s="3">
        <v>6.6915756447476335E-4</v>
      </c>
      <c r="I601" s="2">
        <v>768130</v>
      </c>
      <c r="J601" s="2">
        <v>1447886</v>
      </c>
      <c r="K601" s="2" t="s">
        <v>14758</v>
      </c>
      <c r="L601" s="1" t="str">
        <f t="shared" si="9"/>
        <v>Mumbai South central202014</v>
      </c>
    </row>
    <row r="602" spans="1:12" x14ac:dyDescent="0.3">
      <c r="A602" s="2">
        <v>30</v>
      </c>
      <c r="B602" s="2" t="s">
        <v>641</v>
      </c>
      <c r="C602" s="2" t="s">
        <v>658</v>
      </c>
      <c r="D602" s="2" t="s">
        <v>1018</v>
      </c>
      <c r="E602" s="2">
        <v>21</v>
      </c>
      <c r="F602" s="2" t="s">
        <v>19</v>
      </c>
      <c r="G602" s="2">
        <v>453</v>
      </c>
      <c r="H602" s="3">
        <v>5.8974392355460659E-4</v>
      </c>
      <c r="I602" s="2">
        <v>768130</v>
      </c>
      <c r="J602" s="2">
        <v>1447886</v>
      </c>
      <c r="K602" s="2" t="s">
        <v>14758</v>
      </c>
      <c r="L602" s="1" t="str">
        <f t="shared" si="9"/>
        <v>Mumbai South central212014</v>
      </c>
    </row>
    <row r="603" spans="1:12" x14ac:dyDescent="0.3">
      <c r="A603" s="2">
        <v>30</v>
      </c>
      <c r="B603" s="2" t="s">
        <v>641</v>
      </c>
      <c r="C603" s="2" t="s">
        <v>662</v>
      </c>
      <c r="D603" s="2" t="s">
        <v>1018</v>
      </c>
      <c r="E603" s="2">
        <v>22</v>
      </c>
      <c r="F603" s="2" t="s">
        <v>19</v>
      </c>
      <c r="G603" s="2">
        <v>418</v>
      </c>
      <c r="H603" s="3">
        <v>5.4417871974795935E-4</v>
      </c>
      <c r="I603" s="2">
        <v>768130</v>
      </c>
      <c r="J603" s="2">
        <v>1447886</v>
      </c>
      <c r="K603" s="2" t="s">
        <v>14758</v>
      </c>
      <c r="L603" s="1" t="str">
        <f t="shared" si="9"/>
        <v>Mumbai South central222014</v>
      </c>
    </row>
    <row r="604" spans="1:12" x14ac:dyDescent="0.3">
      <c r="A604" s="2">
        <v>31</v>
      </c>
      <c r="B604" s="2" t="s">
        <v>663</v>
      </c>
      <c r="C604" s="2" t="s">
        <v>665</v>
      </c>
      <c r="D604" s="2" t="s">
        <v>1018</v>
      </c>
      <c r="E604" s="2">
        <v>1</v>
      </c>
      <c r="F604" s="2" t="s">
        <v>103</v>
      </c>
      <c r="G604" s="2">
        <v>374079</v>
      </c>
      <c r="H604" s="3">
        <v>0.48041008596753937</v>
      </c>
      <c r="I604" s="2">
        <v>778666</v>
      </c>
      <c r="J604" s="2">
        <v>1485844</v>
      </c>
      <c r="K604" s="2" t="s">
        <v>14758</v>
      </c>
      <c r="L604" s="1" t="str">
        <f t="shared" si="9"/>
        <v>Mumbai   South12014</v>
      </c>
    </row>
    <row r="605" spans="1:12" x14ac:dyDescent="0.3">
      <c r="A605" s="2">
        <v>31</v>
      </c>
      <c r="B605" s="2" t="s">
        <v>663</v>
      </c>
      <c r="C605" s="2" t="s">
        <v>666</v>
      </c>
      <c r="D605" s="2" t="s">
        <v>1018</v>
      </c>
      <c r="E605" s="2">
        <v>2</v>
      </c>
      <c r="F605" s="2" t="s">
        <v>7</v>
      </c>
      <c r="G605" s="2">
        <v>245850</v>
      </c>
      <c r="H605" s="3">
        <v>0.31573229086668736</v>
      </c>
      <c r="I605" s="2">
        <v>778666</v>
      </c>
      <c r="J605" s="2">
        <v>1485844</v>
      </c>
      <c r="K605" s="2" t="s">
        <v>14758</v>
      </c>
      <c r="L605" s="1" t="str">
        <f t="shared" si="9"/>
        <v>Mumbai   South22014</v>
      </c>
    </row>
    <row r="606" spans="1:12" x14ac:dyDescent="0.3">
      <c r="A606" s="2">
        <v>31</v>
      </c>
      <c r="B606" s="2" t="s">
        <v>663</v>
      </c>
      <c r="C606" s="2" t="s">
        <v>668</v>
      </c>
      <c r="D606" s="2" t="s">
        <v>1018</v>
      </c>
      <c r="E606" s="2">
        <v>3</v>
      </c>
      <c r="F606" s="2" t="s">
        <v>302</v>
      </c>
      <c r="G606" s="2">
        <v>84497</v>
      </c>
      <c r="H606" s="3">
        <v>0.10851507578345529</v>
      </c>
      <c r="I606" s="2">
        <v>778666</v>
      </c>
      <c r="J606" s="2">
        <v>1485844</v>
      </c>
      <c r="K606" s="2" t="s">
        <v>14758</v>
      </c>
      <c r="L606" s="1" t="str">
        <f t="shared" si="9"/>
        <v>Mumbai   South32014</v>
      </c>
    </row>
    <row r="607" spans="1:12" x14ac:dyDescent="0.3">
      <c r="A607" s="2">
        <v>31</v>
      </c>
      <c r="B607" s="2" t="s">
        <v>663</v>
      </c>
      <c r="C607" s="2" t="s">
        <v>670</v>
      </c>
      <c r="D607" s="2" t="s">
        <v>1020</v>
      </c>
      <c r="E607" s="2">
        <v>4</v>
      </c>
      <c r="F607" s="2" t="s">
        <v>17</v>
      </c>
      <c r="G607" s="2">
        <v>40268</v>
      </c>
      <c r="H607" s="3">
        <v>5.1714085371648434E-2</v>
      </c>
      <c r="I607" s="2">
        <v>778666</v>
      </c>
      <c r="J607" s="2">
        <v>1485844</v>
      </c>
      <c r="K607" s="2" t="s">
        <v>14758</v>
      </c>
      <c r="L607" s="1" t="str">
        <f t="shared" si="9"/>
        <v>Mumbai   South42014</v>
      </c>
    </row>
    <row r="608" spans="1:12" x14ac:dyDescent="0.3">
      <c r="A608" s="2">
        <v>31</v>
      </c>
      <c r="B608" s="2" t="s">
        <v>663</v>
      </c>
      <c r="C608" s="2" t="str">
        <f>"NOTA"&amp;B608</f>
        <v>NOTAMumbai   South</v>
      </c>
      <c r="D608" s="2" t="s">
        <v>7923</v>
      </c>
      <c r="E608" s="2">
        <v>5</v>
      </c>
      <c r="F608" s="2" t="s">
        <v>22</v>
      </c>
      <c r="G608" s="2">
        <v>9545</v>
      </c>
      <c r="H608" s="3">
        <v>1.2258144056630185E-2</v>
      </c>
      <c r="I608" s="2">
        <v>778666</v>
      </c>
      <c r="J608" s="2">
        <v>1485844</v>
      </c>
      <c r="K608" s="2" t="s">
        <v>14758</v>
      </c>
      <c r="L608" s="1" t="str">
        <f t="shared" si="9"/>
        <v>Mumbai   South52014</v>
      </c>
    </row>
    <row r="609" spans="1:12" x14ac:dyDescent="0.3">
      <c r="A609" s="2">
        <v>31</v>
      </c>
      <c r="B609" s="2" t="s">
        <v>663</v>
      </c>
      <c r="C609" s="2" t="s">
        <v>667</v>
      </c>
      <c r="D609" s="2" t="s">
        <v>1018</v>
      </c>
      <c r="E609" s="2">
        <v>6</v>
      </c>
      <c r="F609" s="2" t="s">
        <v>267</v>
      </c>
      <c r="G609" s="2">
        <v>6897</v>
      </c>
      <c r="H609" s="3">
        <v>8.857456213575525E-3</v>
      </c>
      <c r="I609" s="2">
        <v>778666</v>
      </c>
      <c r="J609" s="2">
        <v>1485844</v>
      </c>
      <c r="K609" s="2" t="s">
        <v>14758</v>
      </c>
      <c r="L609" s="1" t="str">
        <f t="shared" si="9"/>
        <v>Mumbai   South62014</v>
      </c>
    </row>
    <row r="610" spans="1:12" x14ac:dyDescent="0.3">
      <c r="A610" s="2">
        <v>31</v>
      </c>
      <c r="B610" s="2" t="s">
        <v>663</v>
      </c>
      <c r="C610" s="2" t="s">
        <v>664</v>
      </c>
      <c r="D610" s="2" t="s">
        <v>1018</v>
      </c>
      <c r="E610" s="2">
        <v>7</v>
      </c>
      <c r="F610" s="2" t="s">
        <v>11</v>
      </c>
      <c r="G610" s="2">
        <v>6658</v>
      </c>
      <c r="H610" s="3">
        <v>8.5505210192816945E-3</v>
      </c>
      <c r="I610" s="2">
        <v>778666</v>
      </c>
      <c r="J610" s="2">
        <v>1485844</v>
      </c>
      <c r="K610" s="2" t="s">
        <v>14758</v>
      </c>
      <c r="L610" s="1" t="str">
        <f t="shared" si="9"/>
        <v>Mumbai   South72014</v>
      </c>
    </row>
    <row r="611" spans="1:12" x14ac:dyDescent="0.3">
      <c r="A611" s="2">
        <v>31</v>
      </c>
      <c r="B611" s="2" t="s">
        <v>663</v>
      </c>
      <c r="C611" s="2" t="s">
        <v>682</v>
      </c>
      <c r="D611" s="2" t="s">
        <v>1018</v>
      </c>
      <c r="E611" s="2">
        <v>8</v>
      </c>
      <c r="F611" s="2" t="s">
        <v>19</v>
      </c>
      <c r="G611" s="2">
        <v>1324</v>
      </c>
      <c r="H611" s="3">
        <v>1.7003439215273301E-3</v>
      </c>
      <c r="I611" s="2">
        <v>778666</v>
      </c>
      <c r="J611" s="2">
        <v>1485844</v>
      </c>
      <c r="K611" s="2" t="s">
        <v>14758</v>
      </c>
      <c r="L611" s="1" t="str">
        <f t="shared" si="9"/>
        <v>Mumbai   South82014</v>
      </c>
    </row>
    <row r="612" spans="1:12" x14ac:dyDescent="0.3">
      <c r="A612" s="2">
        <v>31</v>
      </c>
      <c r="B612" s="2" t="s">
        <v>663</v>
      </c>
      <c r="C612" s="2" t="s">
        <v>674</v>
      </c>
      <c r="D612" s="2" t="s">
        <v>1018</v>
      </c>
      <c r="E612" s="2">
        <v>9</v>
      </c>
      <c r="F612" s="2" t="s">
        <v>15</v>
      </c>
      <c r="G612" s="2">
        <v>1262</v>
      </c>
      <c r="H612" s="3">
        <v>1.6207205656854158E-3</v>
      </c>
      <c r="I612" s="2">
        <v>778666</v>
      </c>
      <c r="J612" s="2">
        <v>1485844</v>
      </c>
      <c r="K612" s="2" t="s">
        <v>14758</v>
      </c>
      <c r="L612" s="1" t="str">
        <f t="shared" si="9"/>
        <v>Mumbai   South92014</v>
      </c>
    </row>
    <row r="613" spans="1:12" x14ac:dyDescent="0.3">
      <c r="A613" s="2">
        <v>31</v>
      </c>
      <c r="B613" s="2" t="s">
        <v>663</v>
      </c>
      <c r="C613" s="2" t="s">
        <v>680</v>
      </c>
      <c r="D613" s="2" t="s">
        <v>1018</v>
      </c>
      <c r="E613" s="2">
        <v>10</v>
      </c>
      <c r="F613" s="2" t="s">
        <v>19</v>
      </c>
      <c r="G613" s="2">
        <v>1077</v>
      </c>
      <c r="H613" s="3">
        <v>1.3831347458345426E-3</v>
      </c>
      <c r="I613" s="2">
        <v>778666</v>
      </c>
      <c r="J613" s="2">
        <v>1485844</v>
      </c>
      <c r="K613" s="2" t="s">
        <v>14758</v>
      </c>
      <c r="L613" s="1" t="str">
        <f t="shared" si="9"/>
        <v>Mumbai   South102014</v>
      </c>
    </row>
    <row r="614" spans="1:12" x14ac:dyDescent="0.3">
      <c r="A614" s="2">
        <v>31</v>
      </c>
      <c r="B614" s="2" t="s">
        <v>663</v>
      </c>
      <c r="C614" s="2" t="s">
        <v>683</v>
      </c>
      <c r="D614" s="2" t="s">
        <v>1018</v>
      </c>
      <c r="E614" s="2">
        <v>11</v>
      </c>
      <c r="F614" s="2" t="s">
        <v>19</v>
      </c>
      <c r="G614" s="2">
        <v>1059</v>
      </c>
      <c r="H614" s="3">
        <v>1.3600182876868901E-3</v>
      </c>
      <c r="I614" s="2">
        <v>778666</v>
      </c>
      <c r="J614" s="2">
        <v>1485844</v>
      </c>
      <c r="K614" s="2" t="s">
        <v>14758</v>
      </c>
      <c r="L614" s="1" t="str">
        <f t="shared" si="9"/>
        <v>Mumbai   South112014</v>
      </c>
    </row>
    <row r="615" spans="1:12" x14ac:dyDescent="0.3">
      <c r="A615" s="2">
        <v>31</v>
      </c>
      <c r="B615" s="2" t="s">
        <v>663</v>
      </c>
      <c r="C615" s="2" t="s">
        <v>671</v>
      </c>
      <c r="D615" s="2" t="s">
        <v>1018</v>
      </c>
      <c r="E615" s="2">
        <v>12</v>
      </c>
      <c r="F615" s="2" t="s">
        <v>33</v>
      </c>
      <c r="G615" s="2">
        <v>914</v>
      </c>
      <c r="H615" s="3">
        <v>1.1738023748308003E-3</v>
      </c>
      <c r="I615" s="2">
        <v>778666</v>
      </c>
      <c r="J615" s="2">
        <v>1485844</v>
      </c>
      <c r="K615" s="2" t="s">
        <v>14758</v>
      </c>
      <c r="L615" s="1" t="str">
        <f t="shared" si="9"/>
        <v>Mumbai   South122014</v>
      </c>
    </row>
    <row r="616" spans="1:12" x14ac:dyDescent="0.3">
      <c r="A616" s="2">
        <v>31</v>
      </c>
      <c r="B616" s="2" t="s">
        <v>663</v>
      </c>
      <c r="C616" s="2" t="s">
        <v>681</v>
      </c>
      <c r="D616" s="2" t="s">
        <v>1018</v>
      </c>
      <c r="E616" s="2">
        <v>13</v>
      </c>
      <c r="F616" s="2" t="s">
        <v>19</v>
      </c>
      <c r="G616" s="2">
        <v>763</v>
      </c>
      <c r="H616" s="3">
        <v>9.7988097592549301E-4</v>
      </c>
      <c r="I616" s="2">
        <v>778666</v>
      </c>
      <c r="J616" s="2">
        <v>1485844</v>
      </c>
      <c r="K616" s="2" t="s">
        <v>14758</v>
      </c>
      <c r="L616" s="1" t="str">
        <f t="shared" si="9"/>
        <v>Mumbai   South132014</v>
      </c>
    </row>
    <row r="617" spans="1:12" x14ac:dyDescent="0.3">
      <c r="A617" s="2">
        <v>31</v>
      </c>
      <c r="B617" s="2" t="s">
        <v>663</v>
      </c>
      <c r="C617" s="2" t="s">
        <v>679</v>
      </c>
      <c r="D617" s="2" t="s">
        <v>1020</v>
      </c>
      <c r="E617" s="2">
        <v>14</v>
      </c>
      <c r="F617" s="2" t="s">
        <v>19</v>
      </c>
      <c r="G617" s="2">
        <v>701</v>
      </c>
      <c r="H617" s="3">
        <v>9.0025762008357879E-4</v>
      </c>
      <c r="I617" s="2">
        <v>778666</v>
      </c>
      <c r="J617" s="2">
        <v>1485844</v>
      </c>
      <c r="K617" s="2" t="s">
        <v>14758</v>
      </c>
      <c r="L617" s="1" t="str">
        <f t="shared" si="9"/>
        <v>Mumbai   South142014</v>
      </c>
    </row>
    <row r="618" spans="1:12" x14ac:dyDescent="0.3">
      <c r="A618" s="2">
        <v>31</v>
      </c>
      <c r="B618" s="2" t="s">
        <v>663</v>
      </c>
      <c r="C618" s="2" t="s">
        <v>669</v>
      </c>
      <c r="D618" s="2" t="s">
        <v>1018</v>
      </c>
      <c r="E618" s="2">
        <v>15</v>
      </c>
      <c r="F618" s="2" t="s">
        <v>589</v>
      </c>
      <c r="G618" s="2">
        <v>677</v>
      </c>
      <c r="H618" s="3">
        <v>8.694356758867088E-4</v>
      </c>
      <c r="I618" s="2">
        <v>778666</v>
      </c>
      <c r="J618" s="2">
        <v>1485844</v>
      </c>
      <c r="K618" s="2" t="s">
        <v>14758</v>
      </c>
      <c r="L618" s="1" t="str">
        <f t="shared" si="9"/>
        <v>Mumbai   South152014</v>
      </c>
    </row>
    <row r="619" spans="1:12" x14ac:dyDescent="0.3">
      <c r="A619" s="2">
        <v>31</v>
      </c>
      <c r="B619" s="2" t="s">
        <v>663</v>
      </c>
      <c r="C619" s="2" t="s">
        <v>676</v>
      </c>
      <c r="D619" s="2" t="s">
        <v>1018</v>
      </c>
      <c r="E619" s="2">
        <v>16</v>
      </c>
      <c r="F619" s="2" t="s">
        <v>19</v>
      </c>
      <c r="G619" s="2">
        <v>674</v>
      </c>
      <c r="H619" s="3">
        <v>8.6558293286210001E-4</v>
      </c>
      <c r="I619" s="2">
        <v>778666</v>
      </c>
      <c r="J619" s="2">
        <v>1485844</v>
      </c>
      <c r="K619" s="2" t="s">
        <v>14758</v>
      </c>
      <c r="L619" s="1" t="str">
        <f t="shared" si="9"/>
        <v>Mumbai   South162014</v>
      </c>
    </row>
    <row r="620" spans="1:12" x14ac:dyDescent="0.3">
      <c r="A620" s="2">
        <v>31</v>
      </c>
      <c r="B620" s="2" t="s">
        <v>663</v>
      </c>
      <c r="C620" s="2" t="s">
        <v>677</v>
      </c>
      <c r="D620" s="2" t="s">
        <v>1018</v>
      </c>
      <c r="E620" s="2">
        <v>17</v>
      </c>
      <c r="F620" s="2" t="s">
        <v>19</v>
      </c>
      <c r="G620" s="2">
        <v>595</v>
      </c>
      <c r="H620" s="3">
        <v>7.6412736654740286E-4</v>
      </c>
      <c r="I620" s="2">
        <v>778666</v>
      </c>
      <c r="J620" s="2">
        <v>1485844</v>
      </c>
      <c r="K620" s="2" t="s">
        <v>14758</v>
      </c>
      <c r="L620" s="1" t="str">
        <f t="shared" si="9"/>
        <v>Mumbai   South172014</v>
      </c>
    </row>
    <row r="621" spans="1:12" x14ac:dyDescent="0.3">
      <c r="A621" s="2">
        <v>31</v>
      </c>
      <c r="B621" s="2" t="s">
        <v>663</v>
      </c>
      <c r="C621" s="2" t="s">
        <v>678</v>
      </c>
      <c r="D621" s="2" t="s">
        <v>1018</v>
      </c>
      <c r="E621" s="2">
        <v>18</v>
      </c>
      <c r="F621" s="2" t="s">
        <v>19</v>
      </c>
      <c r="G621" s="2">
        <v>558</v>
      </c>
      <c r="H621" s="3">
        <v>7.1661020257722822E-4</v>
      </c>
      <c r="I621" s="2">
        <v>778666</v>
      </c>
      <c r="J621" s="2">
        <v>1485844</v>
      </c>
      <c r="K621" s="2" t="s">
        <v>14758</v>
      </c>
      <c r="L621" s="1" t="str">
        <f t="shared" si="9"/>
        <v>Mumbai   South182014</v>
      </c>
    </row>
    <row r="622" spans="1:12" x14ac:dyDescent="0.3">
      <c r="A622" s="2">
        <v>31</v>
      </c>
      <c r="B622" s="2" t="s">
        <v>663</v>
      </c>
      <c r="C622" s="2" t="s">
        <v>684</v>
      </c>
      <c r="D622" s="2" t="s">
        <v>1018</v>
      </c>
      <c r="E622" s="2">
        <v>19</v>
      </c>
      <c r="F622" s="2" t="s">
        <v>19</v>
      </c>
      <c r="G622" s="2">
        <v>454</v>
      </c>
      <c r="H622" s="3">
        <v>5.8304844439079138E-4</v>
      </c>
      <c r="I622" s="2">
        <v>778666</v>
      </c>
      <c r="J622" s="2">
        <v>1485844</v>
      </c>
      <c r="K622" s="2" t="s">
        <v>14758</v>
      </c>
      <c r="L622" s="1" t="str">
        <f t="shared" si="9"/>
        <v>Mumbai   South192014</v>
      </c>
    </row>
    <row r="623" spans="1:12" x14ac:dyDescent="0.3">
      <c r="A623" s="2">
        <v>31</v>
      </c>
      <c r="B623" s="2" t="s">
        <v>663</v>
      </c>
      <c r="C623" s="2" t="s">
        <v>672</v>
      </c>
      <c r="D623" s="2" t="s">
        <v>1018</v>
      </c>
      <c r="E623" s="2">
        <v>20</v>
      </c>
      <c r="F623" s="2" t="s">
        <v>673</v>
      </c>
      <c r="G623" s="2">
        <v>414</v>
      </c>
      <c r="H623" s="3">
        <v>5.3167853739600807E-4</v>
      </c>
      <c r="I623" s="2">
        <v>778666</v>
      </c>
      <c r="J623" s="2">
        <v>1485844</v>
      </c>
      <c r="K623" s="2" t="s">
        <v>14758</v>
      </c>
      <c r="L623" s="1" t="str">
        <f t="shared" si="9"/>
        <v>Mumbai   South202014</v>
      </c>
    </row>
    <row r="624" spans="1:12" x14ac:dyDescent="0.3">
      <c r="A624" s="2">
        <v>31</v>
      </c>
      <c r="B624" s="2" t="s">
        <v>663</v>
      </c>
      <c r="C624" s="2" t="s">
        <v>675</v>
      </c>
      <c r="D624" s="2" t="s">
        <v>1018</v>
      </c>
      <c r="E624" s="2">
        <v>21</v>
      </c>
      <c r="F624" s="2" t="s">
        <v>19</v>
      </c>
      <c r="G624" s="2">
        <v>400</v>
      </c>
      <c r="H624" s="3">
        <v>5.1369906994783382E-4</v>
      </c>
      <c r="I624" s="2">
        <v>778666</v>
      </c>
      <c r="J624" s="2">
        <v>1485844</v>
      </c>
      <c r="K624" s="2" t="s">
        <v>14758</v>
      </c>
      <c r="L624" s="1" t="str">
        <f t="shared" si="9"/>
        <v>Mumbai   South212014</v>
      </c>
    </row>
    <row r="625" spans="1:12" x14ac:dyDescent="0.3">
      <c r="A625" s="2">
        <v>32</v>
      </c>
      <c r="B625" s="2" t="s">
        <v>685</v>
      </c>
      <c r="C625" s="2" t="s">
        <v>686</v>
      </c>
      <c r="D625" s="2" t="s">
        <v>1018</v>
      </c>
      <c r="E625" s="2">
        <v>1</v>
      </c>
      <c r="F625" s="2" t="s">
        <v>103</v>
      </c>
      <c r="G625" s="2">
        <v>395951</v>
      </c>
      <c r="H625" s="3">
        <v>0.40098862003348062</v>
      </c>
      <c r="I625" s="2">
        <v>987437</v>
      </c>
      <c r="J625" s="2">
        <v>1532781</v>
      </c>
      <c r="K625" s="2" t="s">
        <v>14757</v>
      </c>
      <c r="L625" s="1" t="str">
        <f t="shared" si="9"/>
        <v>Raigad12014</v>
      </c>
    </row>
    <row r="626" spans="1:12" x14ac:dyDescent="0.3">
      <c r="A626" s="2">
        <v>32</v>
      </c>
      <c r="B626" s="2" t="s">
        <v>685</v>
      </c>
      <c r="C626" s="2" t="s">
        <v>687</v>
      </c>
      <c r="D626" s="2" t="s">
        <v>1018</v>
      </c>
      <c r="E626" s="2">
        <v>2</v>
      </c>
      <c r="F626" s="2" t="s">
        <v>51</v>
      </c>
      <c r="G626" s="2">
        <v>394007</v>
      </c>
      <c r="H626" s="3">
        <v>0.39901988683835021</v>
      </c>
      <c r="I626" s="2">
        <v>987437</v>
      </c>
      <c r="J626" s="2">
        <v>1532781</v>
      </c>
      <c r="K626" s="2" t="s">
        <v>14757</v>
      </c>
      <c r="L626" s="1" t="str">
        <f t="shared" si="9"/>
        <v>Raigad22014</v>
      </c>
    </row>
    <row r="627" spans="1:12" x14ac:dyDescent="0.3">
      <c r="A627" s="2">
        <v>32</v>
      </c>
      <c r="B627" s="2" t="s">
        <v>685</v>
      </c>
      <c r="C627" s="2" t="s">
        <v>692</v>
      </c>
      <c r="D627" s="2" t="s">
        <v>1018</v>
      </c>
      <c r="E627" s="2">
        <v>3</v>
      </c>
      <c r="F627" s="2" t="s">
        <v>693</v>
      </c>
      <c r="G627" s="2">
        <v>129709</v>
      </c>
      <c r="H627" s="3">
        <v>0.1313592664645947</v>
      </c>
      <c r="I627" s="2">
        <v>987437</v>
      </c>
      <c r="J627" s="2">
        <v>1532781</v>
      </c>
      <c r="K627" s="2" t="s">
        <v>14757</v>
      </c>
      <c r="L627" s="1" t="str">
        <f t="shared" si="9"/>
        <v>Raigad32014</v>
      </c>
    </row>
    <row r="628" spans="1:12" x14ac:dyDescent="0.3">
      <c r="A628" s="2">
        <v>32</v>
      </c>
      <c r="B628" s="2" t="s">
        <v>685</v>
      </c>
      <c r="C628" s="2" t="str">
        <f>"NOTA"&amp;B628</f>
        <v>NOTARaigad</v>
      </c>
      <c r="D628" s="2" t="s">
        <v>7923</v>
      </c>
      <c r="E628" s="2">
        <v>4</v>
      </c>
      <c r="F628" s="2" t="s">
        <v>22</v>
      </c>
      <c r="G628" s="2">
        <v>20358</v>
      </c>
      <c r="H628" s="3">
        <v>2.0617011515671378E-2</v>
      </c>
      <c r="I628" s="2">
        <v>987437</v>
      </c>
      <c r="J628" s="2">
        <v>1532781</v>
      </c>
      <c r="K628" s="2" t="s">
        <v>14757</v>
      </c>
      <c r="L628" s="1" t="str">
        <f t="shared" si="9"/>
        <v>Raigad42014</v>
      </c>
    </row>
    <row r="629" spans="1:12" x14ac:dyDescent="0.3">
      <c r="A629" s="2">
        <v>32</v>
      </c>
      <c r="B629" s="2" t="s">
        <v>685</v>
      </c>
      <c r="C629" s="2" t="s">
        <v>688</v>
      </c>
      <c r="D629" s="2" t="s">
        <v>1018</v>
      </c>
      <c r="E629" s="2">
        <v>5</v>
      </c>
      <c r="F629" s="2" t="s">
        <v>11</v>
      </c>
      <c r="G629" s="2">
        <v>10507</v>
      </c>
      <c r="H629" s="3">
        <v>1.0640678848372099E-2</v>
      </c>
      <c r="I629" s="2">
        <v>987437</v>
      </c>
      <c r="J629" s="2">
        <v>1532781</v>
      </c>
      <c r="K629" s="2" t="s">
        <v>14757</v>
      </c>
      <c r="L629" s="1" t="str">
        <f t="shared" si="9"/>
        <v>Raigad52014</v>
      </c>
    </row>
    <row r="630" spans="1:12" x14ac:dyDescent="0.3">
      <c r="A630" s="2">
        <v>32</v>
      </c>
      <c r="B630" s="2" t="s">
        <v>685</v>
      </c>
      <c r="C630" s="2" t="s">
        <v>695</v>
      </c>
      <c r="D630" s="2" t="s">
        <v>1018</v>
      </c>
      <c r="E630" s="2">
        <v>6</v>
      </c>
      <c r="F630" s="2" t="s">
        <v>19</v>
      </c>
      <c r="G630" s="2">
        <v>9952</v>
      </c>
      <c r="H630" s="3">
        <v>1.0078617673836407E-2</v>
      </c>
      <c r="I630" s="2">
        <v>987437</v>
      </c>
      <c r="J630" s="2">
        <v>1532781</v>
      </c>
      <c r="K630" s="2" t="s">
        <v>14757</v>
      </c>
      <c r="L630" s="1" t="str">
        <f t="shared" si="9"/>
        <v>Raigad62014</v>
      </c>
    </row>
    <row r="631" spans="1:12" x14ac:dyDescent="0.3">
      <c r="A631" s="2">
        <v>32</v>
      </c>
      <c r="B631" s="2" t="s">
        <v>685</v>
      </c>
      <c r="C631" s="2" t="s">
        <v>696</v>
      </c>
      <c r="D631" s="2" t="s">
        <v>1018</v>
      </c>
      <c r="E631" s="2">
        <v>7</v>
      </c>
      <c r="F631" s="2" t="s">
        <v>19</v>
      </c>
      <c r="G631" s="2">
        <v>9847</v>
      </c>
      <c r="H631" s="3">
        <v>9.9722817759512767E-3</v>
      </c>
      <c r="I631" s="2">
        <v>987437</v>
      </c>
      <c r="J631" s="2">
        <v>1532781</v>
      </c>
      <c r="K631" s="2" t="s">
        <v>14757</v>
      </c>
      <c r="L631" s="1" t="str">
        <f t="shared" si="9"/>
        <v>Raigad72014</v>
      </c>
    </row>
    <row r="632" spans="1:12" x14ac:dyDescent="0.3">
      <c r="A632" s="2">
        <v>32</v>
      </c>
      <c r="B632" s="2" t="s">
        <v>685</v>
      </c>
      <c r="C632" s="2" t="s">
        <v>689</v>
      </c>
      <c r="D632" s="2" t="s">
        <v>1018</v>
      </c>
      <c r="E632" s="2">
        <v>8</v>
      </c>
      <c r="F632" s="2" t="s">
        <v>17</v>
      </c>
      <c r="G632" s="2">
        <v>6749</v>
      </c>
      <c r="H632" s="3">
        <v>6.8348664269214134E-3</v>
      </c>
      <c r="I632" s="2">
        <v>987437</v>
      </c>
      <c r="J632" s="2">
        <v>1532781</v>
      </c>
      <c r="K632" s="2" t="s">
        <v>14757</v>
      </c>
      <c r="L632" s="1" t="str">
        <f t="shared" si="9"/>
        <v>Raigad82014</v>
      </c>
    </row>
    <row r="633" spans="1:12" x14ac:dyDescent="0.3">
      <c r="A633" s="2">
        <v>32</v>
      </c>
      <c r="B633" s="2" t="s">
        <v>685</v>
      </c>
      <c r="C633" s="2" t="s">
        <v>694</v>
      </c>
      <c r="D633" s="2" t="s">
        <v>1018</v>
      </c>
      <c r="E633" s="2">
        <v>9</v>
      </c>
      <c r="F633" s="2" t="s">
        <v>62</v>
      </c>
      <c r="G633" s="2">
        <v>4286</v>
      </c>
      <c r="H633" s="3">
        <v>4.3405300793873435E-3</v>
      </c>
      <c r="I633" s="2">
        <v>987437</v>
      </c>
      <c r="J633" s="2">
        <v>1532781</v>
      </c>
      <c r="K633" s="2" t="s">
        <v>14757</v>
      </c>
      <c r="L633" s="1" t="str">
        <f t="shared" si="9"/>
        <v>Raigad92014</v>
      </c>
    </row>
    <row r="634" spans="1:12" x14ac:dyDescent="0.3">
      <c r="A634" s="2">
        <v>32</v>
      </c>
      <c r="B634" s="2" t="s">
        <v>685</v>
      </c>
      <c r="C634" s="2" t="s">
        <v>691</v>
      </c>
      <c r="D634" s="2" t="s">
        <v>1018</v>
      </c>
      <c r="E634" s="2">
        <v>10</v>
      </c>
      <c r="F634" s="2" t="s">
        <v>15</v>
      </c>
      <c r="G634" s="2">
        <v>3308</v>
      </c>
      <c r="H634" s="3">
        <v>3.350087144800124E-3</v>
      </c>
      <c r="I634" s="2">
        <v>987437</v>
      </c>
      <c r="J634" s="2">
        <v>1532781</v>
      </c>
      <c r="K634" s="2" t="s">
        <v>14757</v>
      </c>
      <c r="L634" s="1" t="str">
        <f t="shared" si="9"/>
        <v>Raigad102014</v>
      </c>
    </row>
    <row r="635" spans="1:12" x14ac:dyDescent="0.3">
      <c r="A635" s="2">
        <v>32</v>
      </c>
      <c r="B635" s="2" t="s">
        <v>685</v>
      </c>
      <c r="C635" s="2" t="s">
        <v>690</v>
      </c>
      <c r="D635" s="2" t="s">
        <v>1018</v>
      </c>
      <c r="E635" s="2">
        <v>11</v>
      </c>
      <c r="F635" s="2" t="s">
        <v>31</v>
      </c>
      <c r="G635" s="2">
        <v>2763</v>
      </c>
      <c r="H635" s="3">
        <v>2.7981531986344447E-3</v>
      </c>
      <c r="I635" s="2">
        <v>987437</v>
      </c>
      <c r="J635" s="2">
        <v>1532781</v>
      </c>
      <c r="K635" s="2" t="s">
        <v>14757</v>
      </c>
      <c r="L635" s="1" t="str">
        <f t="shared" si="9"/>
        <v>Raigad112014</v>
      </c>
    </row>
    <row r="636" spans="1:12" x14ac:dyDescent="0.3">
      <c r="A636" s="2">
        <v>33</v>
      </c>
      <c r="B636" s="2" t="s">
        <v>697</v>
      </c>
      <c r="C636" s="2" t="s">
        <v>700</v>
      </c>
      <c r="D636" s="2" t="s">
        <v>1018</v>
      </c>
      <c r="E636" s="2">
        <v>1</v>
      </c>
      <c r="F636" s="2" t="s">
        <v>103</v>
      </c>
      <c r="G636" s="2">
        <v>512030</v>
      </c>
      <c r="H636" s="3">
        <v>0.43616034427389944</v>
      </c>
      <c r="I636" s="2">
        <v>1173949</v>
      </c>
      <c r="J636" s="2">
        <v>1953741</v>
      </c>
      <c r="K636" s="2" t="s">
        <v>14757</v>
      </c>
      <c r="L636" s="1" t="str">
        <f t="shared" si="9"/>
        <v>Maval12014</v>
      </c>
    </row>
    <row r="637" spans="1:12" x14ac:dyDescent="0.3">
      <c r="A637" s="2">
        <v>33</v>
      </c>
      <c r="B637" s="2" t="s">
        <v>697</v>
      </c>
      <c r="C637" s="2" t="s">
        <v>702</v>
      </c>
      <c r="D637" s="2" t="s">
        <v>1018</v>
      </c>
      <c r="E637" s="2">
        <v>2</v>
      </c>
      <c r="F637" s="2" t="s">
        <v>693</v>
      </c>
      <c r="G637" s="2">
        <v>354730</v>
      </c>
      <c r="H637" s="3">
        <v>0.30216815210882242</v>
      </c>
      <c r="I637" s="2">
        <v>1173949</v>
      </c>
      <c r="J637" s="2">
        <v>1953741</v>
      </c>
      <c r="K637" s="2" t="s">
        <v>14757</v>
      </c>
      <c r="L637" s="1" t="str">
        <f t="shared" si="9"/>
        <v>Maval22014</v>
      </c>
    </row>
    <row r="638" spans="1:12" x14ac:dyDescent="0.3">
      <c r="A638" s="2">
        <v>33</v>
      </c>
      <c r="B638" s="2" t="s">
        <v>697</v>
      </c>
      <c r="C638" s="2" t="s">
        <v>699</v>
      </c>
      <c r="D638" s="2" t="s">
        <v>1018</v>
      </c>
      <c r="E638" s="2">
        <v>3</v>
      </c>
      <c r="F638" s="2" t="s">
        <v>51</v>
      </c>
      <c r="G638" s="2">
        <v>182237</v>
      </c>
      <c r="H638" s="3">
        <v>0.15523417116075741</v>
      </c>
      <c r="I638" s="2">
        <v>1173949</v>
      </c>
      <c r="J638" s="2">
        <v>1953741</v>
      </c>
      <c r="K638" s="2" t="s">
        <v>14757</v>
      </c>
      <c r="L638" s="1" t="str">
        <f t="shared" si="9"/>
        <v>Maval32014</v>
      </c>
    </row>
    <row r="639" spans="1:12" x14ac:dyDescent="0.3">
      <c r="A639" s="2">
        <v>33</v>
      </c>
      <c r="B639" s="2" t="s">
        <v>697</v>
      </c>
      <c r="C639" s="2" t="s">
        <v>704</v>
      </c>
      <c r="D639" s="2" t="s">
        <v>1018</v>
      </c>
      <c r="E639" s="2">
        <v>4</v>
      </c>
      <c r="F639" s="2" t="s">
        <v>17</v>
      </c>
      <c r="G639" s="2">
        <v>30555</v>
      </c>
      <c r="H639" s="3">
        <v>2.6027536119541821E-2</v>
      </c>
      <c r="I639" s="2">
        <v>1173949</v>
      </c>
      <c r="J639" s="2">
        <v>1953741</v>
      </c>
      <c r="K639" s="2" t="s">
        <v>14757</v>
      </c>
      <c r="L639" s="1" t="str">
        <f t="shared" si="9"/>
        <v>Maval42014</v>
      </c>
    </row>
    <row r="640" spans="1:12" x14ac:dyDescent="0.3">
      <c r="A640" s="2">
        <v>33</v>
      </c>
      <c r="B640" s="2" t="s">
        <v>697</v>
      </c>
      <c r="C640" s="2" t="s">
        <v>698</v>
      </c>
      <c r="D640" s="2" t="s">
        <v>1018</v>
      </c>
      <c r="E640" s="2">
        <v>5</v>
      </c>
      <c r="F640" s="2" t="s">
        <v>11</v>
      </c>
      <c r="G640" s="2">
        <v>25974</v>
      </c>
      <c r="H640" s="3">
        <v>2.2125322309572221E-2</v>
      </c>
      <c r="I640" s="2">
        <v>1173949</v>
      </c>
      <c r="J640" s="2">
        <v>1953741</v>
      </c>
      <c r="K640" s="2" t="s">
        <v>14757</v>
      </c>
      <c r="L640" s="1" t="str">
        <f t="shared" si="9"/>
        <v>Maval52014</v>
      </c>
    </row>
    <row r="641" spans="1:12" x14ac:dyDescent="0.3">
      <c r="A641" s="2">
        <v>33</v>
      </c>
      <c r="B641" s="2" t="s">
        <v>697</v>
      </c>
      <c r="C641" s="2" t="s">
        <v>703</v>
      </c>
      <c r="D641" s="2" t="s">
        <v>1018</v>
      </c>
      <c r="E641" s="2">
        <v>6</v>
      </c>
      <c r="F641" s="2" t="s">
        <v>212</v>
      </c>
      <c r="G641" s="2">
        <v>11256</v>
      </c>
      <c r="H641" s="3">
        <v>9.5881507629377426E-3</v>
      </c>
      <c r="I641" s="2">
        <v>1173949</v>
      </c>
      <c r="J641" s="2">
        <v>1953741</v>
      </c>
      <c r="K641" s="2" t="s">
        <v>14757</v>
      </c>
      <c r="L641" s="1" t="str">
        <f t="shared" si="9"/>
        <v>Maval62014</v>
      </c>
    </row>
    <row r="642" spans="1:12" x14ac:dyDescent="0.3">
      <c r="A642" s="2">
        <v>33</v>
      </c>
      <c r="B642" s="2" t="s">
        <v>697</v>
      </c>
      <c r="C642" s="2" t="str">
        <f>"NOTA"&amp;B642</f>
        <v>NOTAMaval</v>
      </c>
      <c r="D642" s="2" t="s">
        <v>7923</v>
      </c>
      <c r="E642" s="2">
        <v>7</v>
      </c>
      <c r="F642" s="2" t="s">
        <v>22</v>
      </c>
      <c r="G642" s="2">
        <v>11178</v>
      </c>
      <c r="H642" s="3">
        <v>9.521708353599688E-3</v>
      </c>
      <c r="I642" s="2">
        <v>1173949</v>
      </c>
      <c r="J642" s="2">
        <v>1953741</v>
      </c>
      <c r="K642" s="2" t="s">
        <v>14757</v>
      </c>
      <c r="L642" s="1" t="str">
        <f t="shared" si="9"/>
        <v>Maval72014</v>
      </c>
    </row>
    <row r="643" spans="1:12" x14ac:dyDescent="0.3">
      <c r="A643" s="2">
        <v>33</v>
      </c>
      <c r="B643" s="2" t="s">
        <v>697</v>
      </c>
      <c r="C643" s="2" t="s">
        <v>701</v>
      </c>
      <c r="D643" s="2" t="s">
        <v>1018</v>
      </c>
      <c r="E643" s="2">
        <v>8</v>
      </c>
      <c r="F643" s="2" t="s">
        <v>15</v>
      </c>
      <c r="G643" s="2">
        <v>8939</v>
      </c>
      <c r="H643" s="3">
        <v>7.6144704752932196E-3</v>
      </c>
      <c r="I643" s="2">
        <v>1173949</v>
      </c>
      <c r="J643" s="2">
        <v>1953741</v>
      </c>
      <c r="K643" s="2" t="s">
        <v>14757</v>
      </c>
      <c r="L643" s="1" t="str">
        <f t="shared" ref="L643:L706" si="10">B643&amp;E643&amp;2014</f>
        <v>Maval82014</v>
      </c>
    </row>
    <row r="644" spans="1:12" x14ac:dyDescent="0.3">
      <c r="A644" s="2">
        <v>33</v>
      </c>
      <c r="B644" s="2" t="s">
        <v>697</v>
      </c>
      <c r="C644" s="2" t="s">
        <v>708</v>
      </c>
      <c r="D644" s="2" t="s">
        <v>1018</v>
      </c>
      <c r="E644" s="2">
        <v>9</v>
      </c>
      <c r="F644" s="2" t="s">
        <v>19</v>
      </c>
      <c r="G644" s="2">
        <v>8762</v>
      </c>
      <c r="H644" s="3">
        <v>7.46369731564148E-3</v>
      </c>
      <c r="I644" s="2">
        <v>1173949</v>
      </c>
      <c r="J644" s="2">
        <v>1953741</v>
      </c>
      <c r="K644" s="2" t="s">
        <v>14757</v>
      </c>
      <c r="L644" s="1" t="str">
        <f t="shared" si="10"/>
        <v>Maval92014</v>
      </c>
    </row>
    <row r="645" spans="1:12" x14ac:dyDescent="0.3">
      <c r="A645" s="2">
        <v>33</v>
      </c>
      <c r="B645" s="2" t="s">
        <v>697</v>
      </c>
      <c r="C645" s="2" t="s">
        <v>713</v>
      </c>
      <c r="D645" s="2" t="s">
        <v>1018</v>
      </c>
      <c r="E645" s="2">
        <v>10</v>
      </c>
      <c r="F645" s="2" t="s">
        <v>19</v>
      </c>
      <c r="G645" s="2">
        <v>4311</v>
      </c>
      <c r="H645" s="3">
        <v>3.6722208545686397E-3</v>
      </c>
      <c r="I645" s="2">
        <v>1173949</v>
      </c>
      <c r="J645" s="2">
        <v>1953741</v>
      </c>
      <c r="K645" s="2" t="s">
        <v>14757</v>
      </c>
      <c r="L645" s="1" t="str">
        <f t="shared" si="10"/>
        <v>Maval102014</v>
      </c>
    </row>
    <row r="646" spans="1:12" x14ac:dyDescent="0.3">
      <c r="A646" s="2">
        <v>33</v>
      </c>
      <c r="B646" s="2" t="s">
        <v>697</v>
      </c>
      <c r="C646" s="2" t="s">
        <v>709</v>
      </c>
      <c r="D646" s="2" t="s">
        <v>1018</v>
      </c>
      <c r="E646" s="2">
        <v>11</v>
      </c>
      <c r="F646" s="2" t="s">
        <v>19</v>
      </c>
      <c r="G646" s="2">
        <v>4276</v>
      </c>
      <c r="H646" s="3">
        <v>3.6424069529425894E-3</v>
      </c>
      <c r="I646" s="2">
        <v>1173949</v>
      </c>
      <c r="J646" s="2">
        <v>1953741</v>
      </c>
      <c r="K646" s="2" t="s">
        <v>14757</v>
      </c>
      <c r="L646" s="1" t="str">
        <f t="shared" si="10"/>
        <v>Maval112014</v>
      </c>
    </row>
    <row r="647" spans="1:12" x14ac:dyDescent="0.3">
      <c r="A647" s="2">
        <v>33</v>
      </c>
      <c r="B647" s="2" t="s">
        <v>697</v>
      </c>
      <c r="C647" s="2" t="s">
        <v>715</v>
      </c>
      <c r="D647" s="2" t="s">
        <v>1018</v>
      </c>
      <c r="E647" s="2">
        <v>12</v>
      </c>
      <c r="F647" s="2" t="s">
        <v>19</v>
      </c>
      <c r="G647" s="2">
        <v>3429</v>
      </c>
      <c r="H647" s="3">
        <v>2.9209105335921749E-3</v>
      </c>
      <c r="I647" s="2">
        <v>1173949</v>
      </c>
      <c r="J647" s="2">
        <v>1953741</v>
      </c>
      <c r="K647" s="2" t="s">
        <v>14757</v>
      </c>
      <c r="L647" s="1" t="str">
        <f t="shared" si="10"/>
        <v>Maval122014</v>
      </c>
    </row>
    <row r="648" spans="1:12" x14ac:dyDescent="0.3">
      <c r="A648" s="2">
        <v>33</v>
      </c>
      <c r="B648" s="2" t="s">
        <v>697</v>
      </c>
      <c r="C648" s="2" t="s">
        <v>712</v>
      </c>
      <c r="D648" s="2" t="s">
        <v>1018</v>
      </c>
      <c r="E648" s="2">
        <v>13</v>
      </c>
      <c r="F648" s="2" t="s">
        <v>19</v>
      </c>
      <c r="G648" s="2">
        <v>2911</v>
      </c>
      <c r="H648" s="3">
        <v>2.4796647895266319E-3</v>
      </c>
      <c r="I648" s="2">
        <v>1173949</v>
      </c>
      <c r="J648" s="2">
        <v>1953741</v>
      </c>
      <c r="K648" s="2" t="s">
        <v>14757</v>
      </c>
      <c r="L648" s="1" t="str">
        <f t="shared" si="10"/>
        <v>Maval132014</v>
      </c>
    </row>
    <row r="649" spans="1:12" x14ac:dyDescent="0.3">
      <c r="A649" s="2">
        <v>33</v>
      </c>
      <c r="B649" s="2" t="s">
        <v>697</v>
      </c>
      <c r="C649" s="2" t="s">
        <v>661</v>
      </c>
      <c r="D649" s="2" t="s">
        <v>1020</v>
      </c>
      <c r="E649" s="2">
        <v>14</v>
      </c>
      <c r="F649" s="2" t="s">
        <v>19</v>
      </c>
      <c r="G649" s="2">
        <v>2536</v>
      </c>
      <c r="H649" s="3">
        <v>2.1602301292475228E-3</v>
      </c>
      <c r="I649" s="2">
        <v>1173949</v>
      </c>
      <c r="J649" s="2">
        <v>1953741</v>
      </c>
      <c r="K649" s="2" t="s">
        <v>14757</v>
      </c>
      <c r="L649" s="1" t="str">
        <f t="shared" si="10"/>
        <v>Maval142014</v>
      </c>
    </row>
    <row r="650" spans="1:12" x14ac:dyDescent="0.3">
      <c r="A650" s="2">
        <v>33</v>
      </c>
      <c r="B650" s="2" t="s">
        <v>697</v>
      </c>
      <c r="C650" s="2" t="s">
        <v>711</v>
      </c>
      <c r="D650" s="2" t="s">
        <v>1018</v>
      </c>
      <c r="E650" s="2">
        <v>15</v>
      </c>
      <c r="F650" s="2" t="s">
        <v>19</v>
      </c>
      <c r="G650" s="2">
        <v>2336</v>
      </c>
      <c r="H650" s="3">
        <v>1.9898649770986646E-3</v>
      </c>
      <c r="I650" s="2">
        <v>1173949</v>
      </c>
      <c r="J650" s="2">
        <v>1953741</v>
      </c>
      <c r="K650" s="2" t="s">
        <v>14757</v>
      </c>
      <c r="L650" s="1" t="str">
        <f t="shared" si="10"/>
        <v>Maval152014</v>
      </c>
    </row>
    <row r="651" spans="1:12" x14ac:dyDescent="0.3">
      <c r="A651" s="2">
        <v>33</v>
      </c>
      <c r="B651" s="2" t="s">
        <v>697</v>
      </c>
      <c r="C651" s="2" t="s">
        <v>710</v>
      </c>
      <c r="D651" s="2" t="s">
        <v>1020</v>
      </c>
      <c r="E651" s="2">
        <v>16</v>
      </c>
      <c r="F651" s="2" t="s">
        <v>19</v>
      </c>
      <c r="G651" s="2">
        <v>2024</v>
      </c>
      <c r="H651" s="3">
        <v>1.7240953397464455E-3</v>
      </c>
      <c r="I651" s="2">
        <v>1173949</v>
      </c>
      <c r="J651" s="2">
        <v>1953741</v>
      </c>
      <c r="K651" s="2" t="s">
        <v>14757</v>
      </c>
      <c r="L651" s="1" t="str">
        <f t="shared" si="10"/>
        <v>Maval162014</v>
      </c>
    </row>
    <row r="652" spans="1:12" x14ac:dyDescent="0.3">
      <c r="A652" s="2">
        <v>33</v>
      </c>
      <c r="B652" s="2" t="s">
        <v>697</v>
      </c>
      <c r="C652" s="2" t="s">
        <v>714</v>
      </c>
      <c r="D652" s="2" t="s">
        <v>1018</v>
      </c>
      <c r="E652" s="2">
        <v>17</v>
      </c>
      <c r="F652" s="2" t="s">
        <v>19</v>
      </c>
      <c r="G652" s="2">
        <v>2016</v>
      </c>
      <c r="H652" s="3">
        <v>1.7172807336604911E-3</v>
      </c>
      <c r="I652" s="2">
        <v>1173949</v>
      </c>
      <c r="J652" s="2">
        <v>1953741</v>
      </c>
      <c r="K652" s="2" t="s">
        <v>14757</v>
      </c>
      <c r="L652" s="1" t="str">
        <f t="shared" si="10"/>
        <v>Maval172014</v>
      </c>
    </row>
    <row r="653" spans="1:12" x14ac:dyDescent="0.3">
      <c r="A653" s="2">
        <v>33</v>
      </c>
      <c r="B653" s="2" t="s">
        <v>697</v>
      </c>
      <c r="C653" s="2" t="s">
        <v>705</v>
      </c>
      <c r="D653" s="2" t="s">
        <v>1020</v>
      </c>
      <c r="E653" s="2">
        <v>18</v>
      </c>
      <c r="F653" s="2" t="s">
        <v>55</v>
      </c>
      <c r="G653" s="2">
        <v>1765</v>
      </c>
      <c r="H653" s="3">
        <v>1.5034724677136741E-3</v>
      </c>
      <c r="I653" s="2">
        <v>1173949</v>
      </c>
      <c r="J653" s="2">
        <v>1953741</v>
      </c>
      <c r="K653" s="2" t="s">
        <v>14757</v>
      </c>
      <c r="L653" s="1" t="str">
        <f t="shared" si="10"/>
        <v>Maval182014</v>
      </c>
    </row>
    <row r="654" spans="1:12" x14ac:dyDescent="0.3">
      <c r="A654" s="2">
        <v>33</v>
      </c>
      <c r="B654" s="2" t="s">
        <v>697</v>
      </c>
      <c r="C654" s="2" t="s">
        <v>707</v>
      </c>
      <c r="D654" s="2" t="s">
        <v>1018</v>
      </c>
      <c r="E654" s="2">
        <v>19</v>
      </c>
      <c r="F654" s="2" t="s">
        <v>19</v>
      </c>
      <c r="G654" s="2">
        <v>1599</v>
      </c>
      <c r="H654" s="3">
        <v>1.3620693914301216E-3</v>
      </c>
      <c r="I654" s="2">
        <v>1173949</v>
      </c>
      <c r="J654" s="2">
        <v>1953741</v>
      </c>
      <c r="K654" s="2" t="s">
        <v>14757</v>
      </c>
      <c r="L654" s="1" t="str">
        <f t="shared" si="10"/>
        <v>Maval192014</v>
      </c>
    </row>
    <row r="655" spans="1:12" x14ac:dyDescent="0.3">
      <c r="A655" s="2">
        <v>33</v>
      </c>
      <c r="B655" s="2" t="s">
        <v>697</v>
      </c>
      <c r="C655" s="2" t="s">
        <v>706</v>
      </c>
      <c r="D655" s="2" t="s">
        <v>1018</v>
      </c>
      <c r="E655" s="2">
        <v>20</v>
      </c>
      <c r="F655" s="2" t="s">
        <v>19</v>
      </c>
      <c r="G655" s="2">
        <v>1085</v>
      </c>
      <c r="H655" s="3">
        <v>9.2423095040755599E-4</v>
      </c>
      <c r="I655" s="2">
        <v>1173949</v>
      </c>
      <c r="J655" s="2">
        <v>1953741</v>
      </c>
      <c r="K655" s="2" t="s">
        <v>14757</v>
      </c>
      <c r="L655" s="1" t="str">
        <f t="shared" si="10"/>
        <v>Maval202014</v>
      </c>
    </row>
    <row r="656" spans="1:12" x14ac:dyDescent="0.3">
      <c r="A656" s="2">
        <v>34</v>
      </c>
      <c r="B656" s="2" t="s">
        <v>716</v>
      </c>
      <c r="C656" s="2" t="s">
        <v>717</v>
      </c>
      <c r="D656" s="2" t="s">
        <v>1018</v>
      </c>
      <c r="E656" s="2">
        <v>1</v>
      </c>
      <c r="F656" s="2" t="s">
        <v>9</v>
      </c>
      <c r="G656" s="2">
        <v>569535</v>
      </c>
      <c r="H656" s="3">
        <v>0.57366596864017794</v>
      </c>
      <c r="I656" s="2">
        <v>992799</v>
      </c>
      <c r="J656" s="2">
        <v>1835835</v>
      </c>
      <c r="K656" s="2" t="s">
        <v>14759</v>
      </c>
      <c r="L656" s="1" t="str">
        <f t="shared" si="10"/>
        <v>Pune12014</v>
      </c>
    </row>
    <row r="657" spans="1:12" x14ac:dyDescent="0.3">
      <c r="A657" s="2">
        <v>34</v>
      </c>
      <c r="B657" s="2" t="s">
        <v>716</v>
      </c>
      <c r="C657" s="2" t="s">
        <v>720</v>
      </c>
      <c r="D657" s="2" t="s">
        <v>1018</v>
      </c>
      <c r="E657" s="2">
        <v>2</v>
      </c>
      <c r="F657" s="2" t="s">
        <v>7</v>
      </c>
      <c r="G657" s="2">
        <v>253949</v>
      </c>
      <c r="H657" s="3">
        <v>0.25579095063552643</v>
      </c>
      <c r="I657" s="2">
        <v>992799</v>
      </c>
      <c r="J657" s="2">
        <v>1835835</v>
      </c>
      <c r="K657" s="2" t="s">
        <v>14759</v>
      </c>
      <c r="L657" s="1" t="str">
        <f t="shared" si="10"/>
        <v>Pune22014</v>
      </c>
    </row>
    <row r="658" spans="1:12" x14ac:dyDescent="0.3">
      <c r="A658" s="2">
        <v>34</v>
      </c>
      <c r="B658" s="2" t="s">
        <v>716</v>
      </c>
      <c r="C658" s="2" t="s">
        <v>719</v>
      </c>
      <c r="D658" s="2" t="s">
        <v>1018</v>
      </c>
      <c r="E658" s="2">
        <v>3</v>
      </c>
      <c r="F658" s="2" t="s">
        <v>302</v>
      </c>
      <c r="G658" s="2">
        <v>93449</v>
      </c>
      <c r="H658" s="3">
        <v>9.4126807138202193E-2</v>
      </c>
      <c r="I658" s="2">
        <v>992799</v>
      </c>
      <c r="J658" s="2">
        <v>1835835</v>
      </c>
      <c r="K658" s="2" t="s">
        <v>14759</v>
      </c>
      <c r="L658" s="1" t="str">
        <f t="shared" si="10"/>
        <v>Pune32014</v>
      </c>
    </row>
    <row r="659" spans="1:12" x14ac:dyDescent="0.3">
      <c r="A659" s="2">
        <v>34</v>
      </c>
      <c r="B659" s="2" t="s">
        <v>716</v>
      </c>
      <c r="C659" s="2" t="s">
        <v>724</v>
      </c>
      <c r="D659" s="2" t="s">
        <v>1018</v>
      </c>
      <c r="E659" s="2">
        <v>4</v>
      </c>
      <c r="F659" s="2" t="s">
        <v>17</v>
      </c>
      <c r="G659" s="2">
        <v>28640</v>
      </c>
      <c r="H659" s="3">
        <v>2.8847732521890129E-2</v>
      </c>
      <c r="I659" s="2">
        <v>992799</v>
      </c>
      <c r="J659" s="2">
        <v>1835835</v>
      </c>
      <c r="K659" s="2" t="s">
        <v>14759</v>
      </c>
      <c r="L659" s="1" t="str">
        <f t="shared" si="10"/>
        <v>Pune42014</v>
      </c>
    </row>
    <row r="660" spans="1:12" x14ac:dyDescent="0.3">
      <c r="A660" s="2">
        <v>34</v>
      </c>
      <c r="B660" s="2" t="s">
        <v>716</v>
      </c>
      <c r="C660" s="2" t="s">
        <v>718</v>
      </c>
      <c r="D660" s="2" t="s">
        <v>1018</v>
      </c>
      <c r="E660" s="2">
        <v>5</v>
      </c>
      <c r="F660" s="2" t="s">
        <v>11</v>
      </c>
      <c r="G660" s="2">
        <v>14726</v>
      </c>
      <c r="H660" s="3">
        <v>1.4832811072533312E-2</v>
      </c>
      <c r="I660" s="2">
        <v>992799</v>
      </c>
      <c r="J660" s="2">
        <v>1835835</v>
      </c>
      <c r="K660" s="2" t="s">
        <v>14759</v>
      </c>
      <c r="L660" s="1" t="str">
        <f t="shared" si="10"/>
        <v>Pune52014</v>
      </c>
    </row>
    <row r="661" spans="1:12" x14ac:dyDescent="0.3">
      <c r="A661" s="2">
        <v>34</v>
      </c>
      <c r="B661" s="2" t="s">
        <v>716</v>
      </c>
      <c r="C661" s="2" t="s">
        <v>721</v>
      </c>
      <c r="D661" s="2" t="s">
        <v>1018</v>
      </c>
      <c r="E661" s="2">
        <v>6</v>
      </c>
      <c r="F661" s="2" t="s">
        <v>722</v>
      </c>
      <c r="G661" s="2">
        <v>7219</v>
      </c>
      <c r="H661" s="3">
        <v>7.2713610710727948E-3</v>
      </c>
      <c r="I661" s="2">
        <v>992799</v>
      </c>
      <c r="J661" s="2">
        <v>1835835</v>
      </c>
      <c r="K661" s="2" t="s">
        <v>14759</v>
      </c>
      <c r="L661" s="1" t="str">
        <f t="shared" si="10"/>
        <v>Pune62014</v>
      </c>
    </row>
    <row r="662" spans="1:12" x14ac:dyDescent="0.3">
      <c r="A662" s="2">
        <v>34</v>
      </c>
      <c r="B662" s="2" t="s">
        <v>716</v>
      </c>
      <c r="C662" s="2" t="str">
        <f>"NOTA"&amp;B662</f>
        <v>NOTAPune</v>
      </c>
      <c r="D662" s="2" t="s">
        <v>7923</v>
      </c>
      <c r="E662" s="2">
        <v>7</v>
      </c>
      <c r="F662" s="2" t="s">
        <v>22</v>
      </c>
      <c r="G662" s="2">
        <v>6436</v>
      </c>
      <c r="H662" s="3">
        <v>6.4826817915811762E-3</v>
      </c>
      <c r="I662" s="2">
        <v>992799</v>
      </c>
      <c r="J662" s="2">
        <v>1835835</v>
      </c>
      <c r="K662" s="2" t="s">
        <v>14759</v>
      </c>
      <c r="L662" s="1" t="str">
        <f t="shared" si="10"/>
        <v>Pune72014</v>
      </c>
    </row>
    <row r="663" spans="1:12" x14ac:dyDescent="0.3">
      <c r="A663" s="2">
        <v>34</v>
      </c>
      <c r="B663" s="2" t="s">
        <v>716</v>
      </c>
      <c r="C663" s="2" t="s">
        <v>735</v>
      </c>
      <c r="D663" s="2" t="s">
        <v>1018</v>
      </c>
      <c r="E663" s="2">
        <v>8</v>
      </c>
      <c r="F663" s="2" t="s">
        <v>19</v>
      </c>
      <c r="G663" s="2">
        <v>2259</v>
      </c>
      <c r="H663" s="3">
        <v>2.2753850477286943E-3</v>
      </c>
      <c r="I663" s="2">
        <v>992799</v>
      </c>
      <c r="J663" s="2">
        <v>1835835</v>
      </c>
      <c r="K663" s="2" t="s">
        <v>14759</v>
      </c>
      <c r="L663" s="1" t="str">
        <f t="shared" si="10"/>
        <v>Pune82014</v>
      </c>
    </row>
    <row r="664" spans="1:12" x14ac:dyDescent="0.3">
      <c r="A664" s="2">
        <v>34</v>
      </c>
      <c r="B664" s="2" t="s">
        <v>716</v>
      </c>
      <c r="C664" s="2" t="s">
        <v>734</v>
      </c>
      <c r="D664" s="2" t="s">
        <v>1018</v>
      </c>
      <c r="E664" s="2">
        <v>9</v>
      </c>
      <c r="F664" s="2" t="s">
        <v>19</v>
      </c>
      <c r="G664" s="2">
        <v>1886</v>
      </c>
      <c r="H664" s="3">
        <v>1.8996795927473738E-3</v>
      </c>
      <c r="I664" s="2">
        <v>992799</v>
      </c>
      <c r="J664" s="2">
        <v>1835835</v>
      </c>
      <c r="K664" s="2" t="s">
        <v>14759</v>
      </c>
      <c r="L664" s="1" t="str">
        <f t="shared" si="10"/>
        <v>Pune92014</v>
      </c>
    </row>
    <row r="665" spans="1:12" x14ac:dyDescent="0.3">
      <c r="A665" s="2">
        <v>34</v>
      </c>
      <c r="B665" s="2" t="s">
        <v>716</v>
      </c>
      <c r="C665" s="2" t="s">
        <v>723</v>
      </c>
      <c r="D665" s="2" t="s">
        <v>1018</v>
      </c>
      <c r="E665" s="2">
        <v>10</v>
      </c>
      <c r="F665" s="2" t="s">
        <v>13</v>
      </c>
      <c r="G665" s="2">
        <v>1795</v>
      </c>
      <c r="H665" s="3">
        <v>1.8080195487706978E-3</v>
      </c>
      <c r="I665" s="2">
        <v>992799</v>
      </c>
      <c r="J665" s="2">
        <v>1835835</v>
      </c>
      <c r="K665" s="2" t="s">
        <v>14759</v>
      </c>
      <c r="L665" s="1" t="str">
        <f t="shared" si="10"/>
        <v>Pune102014</v>
      </c>
    </row>
    <row r="666" spans="1:12" x14ac:dyDescent="0.3">
      <c r="A666" s="2">
        <v>34</v>
      </c>
      <c r="B666" s="2" t="s">
        <v>716</v>
      </c>
      <c r="C666" s="2" t="s">
        <v>726</v>
      </c>
      <c r="D666" s="2" t="s">
        <v>1018</v>
      </c>
      <c r="E666" s="2">
        <v>11</v>
      </c>
      <c r="F666" s="2" t="s">
        <v>15</v>
      </c>
      <c r="G666" s="2">
        <v>1324</v>
      </c>
      <c r="H666" s="3">
        <v>1.3336032771991107E-3</v>
      </c>
      <c r="I666" s="2">
        <v>992799</v>
      </c>
      <c r="J666" s="2">
        <v>1835835</v>
      </c>
      <c r="K666" s="2" t="s">
        <v>14759</v>
      </c>
      <c r="L666" s="1" t="str">
        <f t="shared" si="10"/>
        <v>Pune112014</v>
      </c>
    </row>
    <row r="667" spans="1:12" x14ac:dyDescent="0.3">
      <c r="A667" s="2">
        <v>34</v>
      </c>
      <c r="B667" s="2" t="s">
        <v>716</v>
      </c>
      <c r="C667" s="2" t="s">
        <v>737</v>
      </c>
      <c r="D667" s="2" t="s">
        <v>1018</v>
      </c>
      <c r="E667" s="2">
        <v>12</v>
      </c>
      <c r="F667" s="2" t="s">
        <v>19</v>
      </c>
      <c r="G667" s="2">
        <v>1230</v>
      </c>
      <c r="H667" s="3">
        <v>1.238921473530896E-3</v>
      </c>
      <c r="I667" s="2">
        <v>992799</v>
      </c>
      <c r="J667" s="2">
        <v>1835835</v>
      </c>
      <c r="K667" s="2" t="s">
        <v>14759</v>
      </c>
      <c r="L667" s="1" t="str">
        <f t="shared" si="10"/>
        <v>Pune122014</v>
      </c>
    </row>
    <row r="668" spans="1:12" x14ac:dyDescent="0.3">
      <c r="A668" s="2">
        <v>34</v>
      </c>
      <c r="B668" s="2" t="s">
        <v>716</v>
      </c>
      <c r="C668" s="2" t="s">
        <v>725</v>
      </c>
      <c r="D668" s="2" t="s">
        <v>1018</v>
      </c>
      <c r="E668" s="2">
        <v>13</v>
      </c>
      <c r="F668" s="2" t="s">
        <v>31</v>
      </c>
      <c r="G668" s="2">
        <v>1131</v>
      </c>
      <c r="H668" s="3">
        <v>1.1392034037101166E-3</v>
      </c>
      <c r="I668" s="2">
        <v>992799</v>
      </c>
      <c r="J668" s="2">
        <v>1835835</v>
      </c>
      <c r="K668" s="2" t="s">
        <v>14759</v>
      </c>
      <c r="L668" s="1" t="str">
        <f t="shared" si="10"/>
        <v>Pune132014</v>
      </c>
    </row>
    <row r="669" spans="1:12" x14ac:dyDescent="0.3">
      <c r="A669" s="2">
        <v>34</v>
      </c>
      <c r="B669" s="2" t="s">
        <v>716</v>
      </c>
      <c r="C669" s="2" t="s">
        <v>740</v>
      </c>
      <c r="D669" s="2" t="s">
        <v>1018</v>
      </c>
      <c r="E669" s="2">
        <v>14</v>
      </c>
      <c r="F669" s="2" t="s">
        <v>19</v>
      </c>
      <c r="G669" s="2">
        <v>1028</v>
      </c>
      <c r="H669" s="3">
        <v>1.0354563209672854E-3</v>
      </c>
      <c r="I669" s="2">
        <v>992799</v>
      </c>
      <c r="J669" s="2">
        <v>1835835</v>
      </c>
      <c r="K669" s="2" t="s">
        <v>14759</v>
      </c>
      <c r="L669" s="1" t="str">
        <f t="shared" si="10"/>
        <v>Pune142014</v>
      </c>
    </row>
    <row r="670" spans="1:12" x14ac:dyDescent="0.3">
      <c r="A670" s="2">
        <v>34</v>
      </c>
      <c r="B670" s="2" t="s">
        <v>716</v>
      </c>
      <c r="C670" s="2" t="s">
        <v>745</v>
      </c>
      <c r="D670" s="2" t="s">
        <v>1018</v>
      </c>
      <c r="E670" s="2">
        <v>15</v>
      </c>
      <c r="F670" s="2" t="s">
        <v>19</v>
      </c>
      <c r="G670" s="2">
        <v>868</v>
      </c>
      <c r="H670" s="3">
        <v>8.7429580408521766E-4</v>
      </c>
      <c r="I670" s="2">
        <v>992799</v>
      </c>
      <c r="J670" s="2">
        <v>1835835</v>
      </c>
      <c r="K670" s="2" t="s">
        <v>14759</v>
      </c>
      <c r="L670" s="1" t="str">
        <f t="shared" si="10"/>
        <v>Pune152014</v>
      </c>
    </row>
    <row r="671" spans="1:12" x14ac:dyDescent="0.3">
      <c r="A671" s="2">
        <v>34</v>
      </c>
      <c r="B671" s="2" t="s">
        <v>716</v>
      </c>
      <c r="C671" s="2" t="s">
        <v>738</v>
      </c>
      <c r="D671" s="2" t="s">
        <v>1018</v>
      </c>
      <c r="E671" s="2">
        <v>16</v>
      </c>
      <c r="F671" s="2" t="s">
        <v>19</v>
      </c>
      <c r="G671" s="2">
        <v>840</v>
      </c>
      <c r="H671" s="3">
        <v>8.460927136308558E-4</v>
      </c>
      <c r="I671" s="2">
        <v>992799</v>
      </c>
      <c r="J671" s="2">
        <v>1835835</v>
      </c>
      <c r="K671" s="2" t="s">
        <v>14759</v>
      </c>
      <c r="L671" s="1" t="str">
        <f t="shared" si="10"/>
        <v>Pune162014</v>
      </c>
    </row>
    <row r="672" spans="1:12" x14ac:dyDescent="0.3">
      <c r="A672" s="2">
        <v>34</v>
      </c>
      <c r="B672" s="2" t="s">
        <v>716</v>
      </c>
      <c r="C672" s="2" t="s">
        <v>736</v>
      </c>
      <c r="D672" s="2" t="s">
        <v>1018</v>
      </c>
      <c r="E672" s="2">
        <v>17</v>
      </c>
      <c r="F672" s="2" t="s">
        <v>19</v>
      </c>
      <c r="G672" s="2">
        <v>693</v>
      </c>
      <c r="H672" s="3">
        <v>6.9802648874545603E-4</v>
      </c>
      <c r="I672" s="2">
        <v>992799</v>
      </c>
      <c r="J672" s="2">
        <v>1835835</v>
      </c>
      <c r="K672" s="2" t="s">
        <v>14759</v>
      </c>
      <c r="L672" s="1" t="str">
        <f t="shared" si="10"/>
        <v>Pune172014</v>
      </c>
    </row>
    <row r="673" spans="1:12" x14ac:dyDescent="0.3">
      <c r="A673" s="2">
        <v>34</v>
      </c>
      <c r="B673" s="2" t="s">
        <v>716</v>
      </c>
      <c r="C673" s="2" t="s">
        <v>746</v>
      </c>
      <c r="D673" s="2" t="s">
        <v>1020</v>
      </c>
      <c r="E673" s="2">
        <v>18</v>
      </c>
      <c r="F673" s="2" t="s">
        <v>19</v>
      </c>
      <c r="G673" s="2">
        <v>590</v>
      </c>
      <c r="H673" s="3">
        <v>5.9427940600262493E-4</v>
      </c>
      <c r="I673" s="2">
        <v>992799</v>
      </c>
      <c r="J673" s="2">
        <v>1835835</v>
      </c>
      <c r="K673" s="2" t="s">
        <v>14759</v>
      </c>
      <c r="L673" s="1" t="str">
        <f t="shared" si="10"/>
        <v>Pune182014</v>
      </c>
    </row>
    <row r="674" spans="1:12" x14ac:dyDescent="0.3">
      <c r="A674" s="2">
        <v>34</v>
      </c>
      <c r="B674" s="2" t="s">
        <v>716</v>
      </c>
      <c r="C674" s="2" t="s">
        <v>731</v>
      </c>
      <c r="D674" s="2" t="s">
        <v>1018</v>
      </c>
      <c r="E674" s="2">
        <v>19</v>
      </c>
      <c r="F674" s="2" t="s">
        <v>19</v>
      </c>
      <c r="G674" s="2">
        <v>586</v>
      </c>
      <c r="H674" s="3">
        <v>5.9025039308057325E-4</v>
      </c>
      <c r="I674" s="2">
        <v>992799</v>
      </c>
      <c r="J674" s="2">
        <v>1835835</v>
      </c>
      <c r="K674" s="2" t="s">
        <v>14759</v>
      </c>
      <c r="L674" s="1" t="str">
        <f t="shared" si="10"/>
        <v>Pune192014</v>
      </c>
    </row>
    <row r="675" spans="1:12" x14ac:dyDescent="0.3">
      <c r="A675" s="2">
        <v>34</v>
      </c>
      <c r="B675" s="2" t="s">
        <v>716</v>
      </c>
      <c r="C675" s="2" t="s">
        <v>747</v>
      </c>
      <c r="D675" s="2" t="s">
        <v>1018</v>
      </c>
      <c r="E675" s="2">
        <v>20</v>
      </c>
      <c r="F675" s="2" t="s">
        <v>19</v>
      </c>
      <c r="G675" s="2">
        <v>564</v>
      </c>
      <c r="H675" s="3">
        <v>5.6809082200928891E-4</v>
      </c>
      <c r="I675" s="2">
        <v>992799</v>
      </c>
      <c r="J675" s="2">
        <v>1835835</v>
      </c>
      <c r="K675" s="2" t="s">
        <v>14759</v>
      </c>
      <c r="L675" s="1" t="str">
        <f t="shared" si="10"/>
        <v>Pune202014</v>
      </c>
    </row>
    <row r="676" spans="1:12" x14ac:dyDescent="0.3">
      <c r="A676" s="2">
        <v>34</v>
      </c>
      <c r="B676" s="2" t="s">
        <v>716</v>
      </c>
      <c r="C676" s="2" t="s">
        <v>739</v>
      </c>
      <c r="D676" s="2" t="s">
        <v>1020</v>
      </c>
      <c r="E676" s="2">
        <v>21</v>
      </c>
      <c r="F676" s="2" t="s">
        <v>19</v>
      </c>
      <c r="G676" s="2">
        <v>512</v>
      </c>
      <c r="H676" s="3">
        <v>5.1571365402261688E-4</v>
      </c>
      <c r="I676" s="2">
        <v>992799</v>
      </c>
      <c r="J676" s="2">
        <v>1835835</v>
      </c>
      <c r="K676" s="2" t="s">
        <v>14759</v>
      </c>
      <c r="L676" s="1" t="str">
        <f t="shared" si="10"/>
        <v>Pune212014</v>
      </c>
    </row>
    <row r="677" spans="1:12" x14ac:dyDescent="0.3">
      <c r="A677" s="2">
        <v>34</v>
      </c>
      <c r="B677" s="2" t="s">
        <v>716</v>
      </c>
      <c r="C677" s="2" t="s">
        <v>732</v>
      </c>
      <c r="D677" s="2" t="s">
        <v>1018</v>
      </c>
      <c r="E677" s="2">
        <v>22</v>
      </c>
      <c r="F677" s="2" t="s">
        <v>19</v>
      </c>
      <c r="G677" s="2">
        <v>494</v>
      </c>
      <c r="H677" s="3">
        <v>4.9758309587338422E-4</v>
      </c>
      <c r="I677" s="2">
        <v>992799</v>
      </c>
      <c r="J677" s="2">
        <v>1835835</v>
      </c>
      <c r="K677" s="2" t="s">
        <v>14759</v>
      </c>
      <c r="L677" s="1" t="str">
        <f t="shared" si="10"/>
        <v>Pune222014</v>
      </c>
    </row>
    <row r="678" spans="1:12" x14ac:dyDescent="0.3">
      <c r="A678" s="2">
        <v>34</v>
      </c>
      <c r="B678" s="2" t="s">
        <v>716</v>
      </c>
      <c r="C678" s="2" t="s">
        <v>727</v>
      </c>
      <c r="D678" s="2" t="s">
        <v>1018</v>
      </c>
      <c r="E678" s="2">
        <v>23</v>
      </c>
      <c r="F678" s="2" t="s">
        <v>728</v>
      </c>
      <c r="G678" s="2">
        <v>476</v>
      </c>
      <c r="H678" s="3">
        <v>4.7945253772415161E-4</v>
      </c>
      <c r="I678" s="2">
        <v>992799</v>
      </c>
      <c r="J678" s="2">
        <v>1835835</v>
      </c>
      <c r="K678" s="2" t="s">
        <v>14759</v>
      </c>
      <c r="L678" s="1" t="str">
        <f t="shared" si="10"/>
        <v>Pune232014</v>
      </c>
    </row>
    <row r="679" spans="1:12" x14ac:dyDescent="0.3">
      <c r="A679" s="2">
        <v>34</v>
      </c>
      <c r="B679" s="2" t="s">
        <v>716</v>
      </c>
      <c r="C679" s="2" t="s">
        <v>741</v>
      </c>
      <c r="D679" s="2" t="s">
        <v>1018</v>
      </c>
      <c r="E679" s="2">
        <v>24</v>
      </c>
      <c r="F679" s="2" t="s">
        <v>19</v>
      </c>
      <c r="G679" s="2">
        <v>454</v>
      </c>
      <c r="H679" s="3">
        <v>4.5729296665286727E-4</v>
      </c>
      <c r="I679" s="2">
        <v>992799</v>
      </c>
      <c r="J679" s="2">
        <v>1835835</v>
      </c>
      <c r="K679" s="2" t="s">
        <v>14759</v>
      </c>
      <c r="L679" s="1" t="str">
        <f t="shared" si="10"/>
        <v>Pune242014</v>
      </c>
    </row>
    <row r="680" spans="1:12" x14ac:dyDescent="0.3">
      <c r="A680" s="2">
        <v>34</v>
      </c>
      <c r="B680" s="2" t="s">
        <v>716</v>
      </c>
      <c r="C680" s="2" t="s">
        <v>733</v>
      </c>
      <c r="D680" s="2" t="s">
        <v>1018</v>
      </c>
      <c r="E680" s="2">
        <v>25</v>
      </c>
      <c r="F680" s="2" t="s">
        <v>19</v>
      </c>
      <c r="G680" s="2">
        <v>380</v>
      </c>
      <c r="H680" s="3">
        <v>3.8275622759491095E-4</v>
      </c>
      <c r="I680" s="2">
        <v>992799</v>
      </c>
      <c r="J680" s="2">
        <v>1835835</v>
      </c>
      <c r="K680" s="2" t="s">
        <v>14759</v>
      </c>
      <c r="L680" s="1" t="str">
        <f t="shared" si="10"/>
        <v>Pune252014</v>
      </c>
    </row>
    <row r="681" spans="1:12" x14ac:dyDescent="0.3">
      <c r="A681" s="2">
        <v>34</v>
      </c>
      <c r="B681" s="2" t="s">
        <v>716</v>
      </c>
      <c r="C681" s="2" t="s">
        <v>742</v>
      </c>
      <c r="D681" s="2" t="s">
        <v>1020</v>
      </c>
      <c r="E681" s="2">
        <v>26</v>
      </c>
      <c r="F681" s="2" t="s">
        <v>19</v>
      </c>
      <c r="G681" s="2">
        <v>377</v>
      </c>
      <c r="H681" s="3">
        <v>3.797344679033722E-4</v>
      </c>
      <c r="I681" s="2">
        <v>992799</v>
      </c>
      <c r="J681" s="2">
        <v>1835835</v>
      </c>
      <c r="K681" s="2" t="s">
        <v>14759</v>
      </c>
      <c r="L681" s="1" t="str">
        <f t="shared" si="10"/>
        <v>Pune262014</v>
      </c>
    </row>
    <row r="682" spans="1:12" x14ac:dyDescent="0.3">
      <c r="A682" s="2">
        <v>34</v>
      </c>
      <c r="B682" s="2" t="s">
        <v>716</v>
      </c>
      <c r="C682" s="2" t="s">
        <v>744</v>
      </c>
      <c r="D682" s="2" t="s">
        <v>1018</v>
      </c>
      <c r="E682" s="2">
        <v>27</v>
      </c>
      <c r="F682" s="2" t="s">
        <v>19</v>
      </c>
      <c r="G682" s="2">
        <v>359</v>
      </c>
      <c r="H682" s="3">
        <v>3.6160390975413954E-4</v>
      </c>
      <c r="I682" s="2">
        <v>992799</v>
      </c>
      <c r="J682" s="2">
        <v>1835835</v>
      </c>
      <c r="K682" s="2" t="s">
        <v>14759</v>
      </c>
      <c r="L682" s="1" t="str">
        <f t="shared" si="10"/>
        <v>Pune272014</v>
      </c>
    </row>
    <row r="683" spans="1:12" x14ac:dyDescent="0.3">
      <c r="A683" s="2">
        <v>34</v>
      </c>
      <c r="B683" s="2" t="s">
        <v>716</v>
      </c>
      <c r="C683" s="2" t="s">
        <v>729</v>
      </c>
      <c r="D683" s="2" t="s">
        <v>1018</v>
      </c>
      <c r="E683" s="2">
        <v>28</v>
      </c>
      <c r="F683" s="2" t="s">
        <v>19</v>
      </c>
      <c r="G683" s="2">
        <v>353</v>
      </c>
      <c r="H683" s="3">
        <v>3.5556039037106202E-4</v>
      </c>
      <c r="I683" s="2">
        <v>992799</v>
      </c>
      <c r="J683" s="2">
        <v>1835835</v>
      </c>
      <c r="K683" s="2" t="s">
        <v>14759</v>
      </c>
      <c r="L683" s="1" t="str">
        <f t="shared" si="10"/>
        <v>Pune282014</v>
      </c>
    </row>
    <row r="684" spans="1:12" x14ac:dyDescent="0.3">
      <c r="A684" s="2">
        <v>34</v>
      </c>
      <c r="B684" s="2" t="s">
        <v>716</v>
      </c>
      <c r="C684" s="2" t="s">
        <v>730</v>
      </c>
      <c r="D684" s="2" t="s">
        <v>1018</v>
      </c>
      <c r="E684" s="2">
        <v>29</v>
      </c>
      <c r="F684" s="2" t="s">
        <v>19</v>
      </c>
      <c r="G684" s="2">
        <v>343</v>
      </c>
      <c r="H684" s="3">
        <v>3.4548785806593277E-4</v>
      </c>
      <c r="I684" s="2">
        <v>992799</v>
      </c>
      <c r="J684" s="2">
        <v>1835835</v>
      </c>
      <c r="K684" s="2" t="s">
        <v>14759</v>
      </c>
      <c r="L684" s="1" t="str">
        <f t="shared" si="10"/>
        <v>Pune292014</v>
      </c>
    </row>
    <row r="685" spans="1:12" x14ac:dyDescent="0.3">
      <c r="A685" s="2">
        <v>34</v>
      </c>
      <c r="B685" s="2" t="s">
        <v>716</v>
      </c>
      <c r="C685" s="2" t="s">
        <v>743</v>
      </c>
      <c r="D685" s="2" t="s">
        <v>1018</v>
      </c>
      <c r="E685" s="2">
        <v>30</v>
      </c>
      <c r="F685" s="2" t="s">
        <v>19</v>
      </c>
      <c r="G685" s="2">
        <v>303</v>
      </c>
      <c r="H685" s="3">
        <v>3.0519772884541582E-4</v>
      </c>
      <c r="I685" s="2">
        <v>992799</v>
      </c>
      <c r="J685" s="2">
        <v>1835835</v>
      </c>
      <c r="K685" s="2" t="s">
        <v>14759</v>
      </c>
      <c r="L685" s="1" t="str">
        <f t="shared" si="10"/>
        <v>Pune302014</v>
      </c>
    </row>
    <row r="686" spans="1:12" x14ac:dyDescent="0.3">
      <c r="A686" s="2">
        <v>35</v>
      </c>
      <c r="B686" s="2" t="s">
        <v>748</v>
      </c>
      <c r="C686" s="2" t="s">
        <v>750</v>
      </c>
      <c r="D686" s="2" t="s">
        <v>1020</v>
      </c>
      <c r="E686" s="2">
        <v>1</v>
      </c>
      <c r="F686" s="2" t="s">
        <v>51</v>
      </c>
      <c r="G686" s="2">
        <v>521050</v>
      </c>
      <c r="H686" s="3">
        <v>0.48914410811582121</v>
      </c>
      <c r="I686" s="2">
        <v>1065228</v>
      </c>
      <c r="J686" s="2">
        <v>1813553</v>
      </c>
      <c r="K686" s="2" t="s">
        <v>14759</v>
      </c>
      <c r="L686" s="1" t="str">
        <f t="shared" si="10"/>
        <v>Baramati12014</v>
      </c>
    </row>
    <row r="687" spans="1:12" x14ac:dyDescent="0.3">
      <c r="A687" s="2">
        <v>35</v>
      </c>
      <c r="B687" s="2" t="s">
        <v>748</v>
      </c>
      <c r="C687" s="2" t="s">
        <v>752</v>
      </c>
      <c r="D687" s="2" t="s">
        <v>1018</v>
      </c>
      <c r="E687" s="2">
        <v>2</v>
      </c>
      <c r="F687" s="2" t="s">
        <v>753</v>
      </c>
      <c r="G687" s="2">
        <v>451155</v>
      </c>
      <c r="H687" s="3">
        <v>0.42352904730254931</v>
      </c>
      <c r="I687" s="2">
        <v>1065228</v>
      </c>
      <c r="J687" s="2">
        <v>1813553</v>
      </c>
      <c r="K687" s="2" t="s">
        <v>14759</v>
      </c>
      <c r="L687" s="1" t="str">
        <f t="shared" si="10"/>
        <v>Baramati22014</v>
      </c>
    </row>
    <row r="688" spans="1:12" x14ac:dyDescent="0.3">
      <c r="A688" s="2">
        <v>35</v>
      </c>
      <c r="B688" s="2" t="s">
        <v>748</v>
      </c>
      <c r="C688" s="2" t="s">
        <v>755</v>
      </c>
      <c r="D688" s="2" t="s">
        <v>1018</v>
      </c>
      <c r="E688" s="2">
        <v>3</v>
      </c>
      <c r="F688" s="2" t="s">
        <v>17</v>
      </c>
      <c r="G688" s="2">
        <v>26330</v>
      </c>
      <c r="H688" s="3">
        <v>2.4717713015429559E-2</v>
      </c>
      <c r="I688" s="2">
        <v>1065228</v>
      </c>
      <c r="J688" s="2">
        <v>1813553</v>
      </c>
      <c r="K688" s="2" t="s">
        <v>14759</v>
      </c>
      <c r="L688" s="1" t="str">
        <f t="shared" si="10"/>
        <v>Baramati32014</v>
      </c>
    </row>
    <row r="689" spans="1:12" x14ac:dyDescent="0.3">
      <c r="A689" s="2">
        <v>35</v>
      </c>
      <c r="B689" s="2" t="s">
        <v>748</v>
      </c>
      <c r="C689" s="2" t="s">
        <v>749</v>
      </c>
      <c r="D689" s="2" t="s">
        <v>1018</v>
      </c>
      <c r="E689" s="2">
        <v>4</v>
      </c>
      <c r="F689" s="2" t="s">
        <v>11</v>
      </c>
      <c r="G689" s="2">
        <v>24884</v>
      </c>
      <c r="H689" s="3">
        <v>2.3360257146826782E-2</v>
      </c>
      <c r="I689" s="2">
        <v>1065228</v>
      </c>
      <c r="J689" s="2">
        <v>1813553</v>
      </c>
      <c r="K689" s="2" t="s">
        <v>14759</v>
      </c>
      <c r="L689" s="1" t="str">
        <f t="shared" si="10"/>
        <v>Baramati42014</v>
      </c>
    </row>
    <row r="690" spans="1:12" x14ac:dyDescent="0.3">
      <c r="A690" s="2">
        <v>35</v>
      </c>
      <c r="B690" s="2" t="s">
        <v>748</v>
      </c>
      <c r="C690" s="2" t="str">
        <f>"NOTA"&amp;B690</f>
        <v>NOTABaramati</v>
      </c>
      <c r="D690" s="2" t="s">
        <v>7923</v>
      </c>
      <c r="E690" s="2">
        <v>5</v>
      </c>
      <c r="F690" s="2" t="s">
        <v>22</v>
      </c>
      <c r="G690" s="2">
        <v>14195</v>
      </c>
      <c r="H690" s="3">
        <v>1.3325785653400023E-2</v>
      </c>
      <c r="I690" s="2">
        <v>1065228</v>
      </c>
      <c r="J690" s="2">
        <v>1813553</v>
      </c>
      <c r="K690" s="2" t="s">
        <v>14759</v>
      </c>
      <c r="L690" s="1" t="str">
        <f t="shared" si="10"/>
        <v>Baramati52014</v>
      </c>
    </row>
    <row r="691" spans="1:12" x14ac:dyDescent="0.3">
      <c r="A691" s="2">
        <v>35</v>
      </c>
      <c r="B691" s="2" t="s">
        <v>748</v>
      </c>
      <c r="C691" s="2" t="s">
        <v>751</v>
      </c>
      <c r="D691" s="2" t="s">
        <v>1018</v>
      </c>
      <c r="E691" s="2">
        <v>6</v>
      </c>
      <c r="F691" s="2" t="s">
        <v>336</v>
      </c>
      <c r="G691" s="2">
        <v>8804</v>
      </c>
      <c r="H691" s="3">
        <v>8.2648972802066793E-3</v>
      </c>
      <c r="I691" s="2">
        <v>1065228</v>
      </c>
      <c r="J691" s="2">
        <v>1813553</v>
      </c>
      <c r="K691" s="2" t="s">
        <v>14759</v>
      </c>
      <c r="L691" s="1" t="str">
        <f t="shared" si="10"/>
        <v>Baramati62014</v>
      </c>
    </row>
    <row r="692" spans="1:12" x14ac:dyDescent="0.3">
      <c r="A692" s="2">
        <v>35</v>
      </c>
      <c r="B692" s="2" t="s">
        <v>748</v>
      </c>
      <c r="C692" s="2" t="s">
        <v>754</v>
      </c>
      <c r="D692" s="2" t="s">
        <v>1018</v>
      </c>
      <c r="E692" s="2">
        <v>7</v>
      </c>
      <c r="F692" s="2" t="s">
        <v>15</v>
      </c>
      <c r="G692" s="2">
        <v>7841</v>
      </c>
      <c r="H692" s="3">
        <v>7.3608654672990192E-3</v>
      </c>
      <c r="I692" s="2">
        <v>1065228</v>
      </c>
      <c r="J692" s="2">
        <v>1813553</v>
      </c>
      <c r="K692" s="2" t="s">
        <v>14759</v>
      </c>
      <c r="L692" s="1" t="str">
        <f t="shared" si="10"/>
        <v>Baramati72014</v>
      </c>
    </row>
    <row r="693" spans="1:12" x14ac:dyDescent="0.3">
      <c r="A693" s="2">
        <v>35</v>
      </c>
      <c r="B693" s="2" t="s">
        <v>748</v>
      </c>
      <c r="C693" s="2" t="s">
        <v>756</v>
      </c>
      <c r="D693" s="2" t="s">
        <v>1018</v>
      </c>
      <c r="E693" s="2">
        <v>8</v>
      </c>
      <c r="F693" s="2" t="s">
        <v>19</v>
      </c>
      <c r="G693" s="2">
        <v>4734</v>
      </c>
      <c r="H693" s="3">
        <v>4.4441190055086802E-3</v>
      </c>
      <c r="I693" s="2">
        <v>1065228</v>
      </c>
      <c r="J693" s="2">
        <v>1813553</v>
      </c>
      <c r="K693" s="2" t="s">
        <v>14759</v>
      </c>
      <c r="L693" s="1" t="str">
        <f t="shared" si="10"/>
        <v>Baramati82014</v>
      </c>
    </row>
    <row r="694" spans="1:12" x14ac:dyDescent="0.3">
      <c r="A694" s="2">
        <v>35</v>
      </c>
      <c r="B694" s="2" t="s">
        <v>748</v>
      </c>
      <c r="C694" s="2" t="s">
        <v>758</v>
      </c>
      <c r="D694" s="2" t="s">
        <v>1018</v>
      </c>
      <c r="E694" s="2">
        <v>9</v>
      </c>
      <c r="F694" s="2" t="s">
        <v>19</v>
      </c>
      <c r="G694" s="2">
        <v>3344</v>
      </c>
      <c r="H694" s="3">
        <v>3.1392340419140316E-3</v>
      </c>
      <c r="I694" s="2">
        <v>1065228</v>
      </c>
      <c r="J694" s="2">
        <v>1813553</v>
      </c>
      <c r="K694" s="2" t="s">
        <v>14759</v>
      </c>
      <c r="L694" s="1" t="str">
        <f t="shared" si="10"/>
        <v>Baramati92014</v>
      </c>
    </row>
    <row r="695" spans="1:12" x14ac:dyDescent="0.3">
      <c r="A695" s="2">
        <v>35</v>
      </c>
      <c r="B695" s="2" t="s">
        <v>748</v>
      </c>
      <c r="C695" s="2" t="s">
        <v>757</v>
      </c>
      <c r="D695" s="2" t="s">
        <v>1018</v>
      </c>
      <c r="E695" s="2">
        <v>10</v>
      </c>
      <c r="F695" s="2" t="s">
        <v>19</v>
      </c>
      <c r="G695" s="2">
        <v>2891</v>
      </c>
      <c r="H695" s="3">
        <v>2.7139729710446967E-3</v>
      </c>
      <c r="I695" s="2">
        <v>1065228</v>
      </c>
      <c r="J695" s="2">
        <v>1813553</v>
      </c>
      <c r="K695" s="2" t="s">
        <v>14759</v>
      </c>
      <c r="L695" s="1" t="str">
        <f t="shared" si="10"/>
        <v>Baramati102014</v>
      </c>
    </row>
    <row r="696" spans="1:12" x14ac:dyDescent="0.3">
      <c r="A696" s="2">
        <v>36</v>
      </c>
      <c r="B696" s="2" t="s">
        <v>759</v>
      </c>
      <c r="C696" s="2" t="s">
        <v>760</v>
      </c>
      <c r="D696" s="2" t="s">
        <v>1018</v>
      </c>
      <c r="E696" s="2">
        <v>1</v>
      </c>
      <c r="F696" s="2" t="s">
        <v>103</v>
      </c>
      <c r="G696" s="2">
        <v>642828</v>
      </c>
      <c r="H696" s="3">
        <v>0.59048178937215823</v>
      </c>
      <c r="I696" s="2">
        <v>1088650</v>
      </c>
      <c r="J696" s="2">
        <v>1824112</v>
      </c>
      <c r="K696" s="2" t="s">
        <v>14759</v>
      </c>
      <c r="L696" s="1" t="str">
        <f t="shared" si="10"/>
        <v>Shirur12014</v>
      </c>
    </row>
    <row r="697" spans="1:12" x14ac:dyDescent="0.3">
      <c r="A697" s="2">
        <v>36</v>
      </c>
      <c r="B697" s="2" t="s">
        <v>759</v>
      </c>
      <c r="C697" s="2" t="s">
        <v>762</v>
      </c>
      <c r="D697" s="2" t="s">
        <v>1018</v>
      </c>
      <c r="E697" s="2">
        <v>2</v>
      </c>
      <c r="F697" s="2" t="s">
        <v>51</v>
      </c>
      <c r="G697" s="2">
        <v>341375</v>
      </c>
      <c r="H697" s="3">
        <v>0.31357644789418088</v>
      </c>
      <c r="I697" s="2">
        <v>1088650</v>
      </c>
      <c r="J697" s="2">
        <v>1824112</v>
      </c>
      <c r="K697" s="2" t="s">
        <v>14759</v>
      </c>
      <c r="L697" s="1" t="str">
        <f t="shared" si="10"/>
        <v>Shirur22014</v>
      </c>
    </row>
    <row r="698" spans="1:12" x14ac:dyDescent="0.3">
      <c r="A698" s="2">
        <v>36</v>
      </c>
      <c r="B698" s="2" t="s">
        <v>759</v>
      </c>
      <c r="C698" s="2" t="s">
        <v>761</v>
      </c>
      <c r="D698" s="2" t="s">
        <v>1018</v>
      </c>
      <c r="E698" s="2">
        <v>3</v>
      </c>
      <c r="F698" s="2" t="s">
        <v>302</v>
      </c>
      <c r="G698" s="2">
        <v>36431</v>
      </c>
      <c r="H698" s="3">
        <v>3.3464382492077345E-2</v>
      </c>
      <c r="I698" s="2">
        <v>1088650</v>
      </c>
      <c r="J698" s="2">
        <v>1824112</v>
      </c>
      <c r="K698" s="2" t="s">
        <v>14759</v>
      </c>
      <c r="L698" s="1" t="str">
        <f t="shared" si="10"/>
        <v>Shirur32014</v>
      </c>
    </row>
    <row r="699" spans="1:12" x14ac:dyDescent="0.3">
      <c r="A699" s="2">
        <v>36</v>
      </c>
      <c r="B699" s="2" t="s">
        <v>759</v>
      </c>
      <c r="C699" s="2" t="s">
        <v>763</v>
      </c>
      <c r="D699" s="2" t="s">
        <v>1018</v>
      </c>
      <c r="E699" s="2">
        <v>4</v>
      </c>
      <c r="F699" s="2" t="s">
        <v>11</v>
      </c>
      <c r="G699" s="2">
        <v>19779</v>
      </c>
      <c r="H699" s="3">
        <v>1.8168373673816195E-2</v>
      </c>
      <c r="I699" s="2">
        <v>1088650</v>
      </c>
      <c r="J699" s="2">
        <v>1824112</v>
      </c>
      <c r="K699" s="2" t="s">
        <v>14759</v>
      </c>
      <c r="L699" s="1" t="str">
        <f t="shared" si="10"/>
        <v>Shirur42014</v>
      </c>
    </row>
    <row r="700" spans="1:12" x14ac:dyDescent="0.3">
      <c r="A700" s="2">
        <v>36</v>
      </c>
      <c r="B700" s="2" t="s">
        <v>759</v>
      </c>
      <c r="C700" s="2" t="s">
        <v>765</v>
      </c>
      <c r="D700" s="2" t="s">
        <v>1018</v>
      </c>
      <c r="E700" s="2">
        <v>5</v>
      </c>
      <c r="F700" s="2" t="s">
        <v>17</v>
      </c>
      <c r="G700" s="2">
        <v>16657</v>
      </c>
      <c r="H700" s="3">
        <v>1.5300601662609653E-2</v>
      </c>
      <c r="I700" s="2">
        <v>1088650</v>
      </c>
      <c r="J700" s="2">
        <v>1824112</v>
      </c>
      <c r="K700" s="2" t="s">
        <v>14759</v>
      </c>
      <c r="L700" s="1" t="str">
        <f t="shared" si="10"/>
        <v>Shirur52014</v>
      </c>
    </row>
    <row r="701" spans="1:12" x14ac:dyDescent="0.3">
      <c r="A701" s="2">
        <v>36</v>
      </c>
      <c r="B701" s="2" t="s">
        <v>759</v>
      </c>
      <c r="C701" s="2" t="str">
        <f>"NOTA"&amp;B701</f>
        <v>NOTAShirur</v>
      </c>
      <c r="D701" s="2" t="s">
        <v>7923</v>
      </c>
      <c r="E701" s="2">
        <v>6</v>
      </c>
      <c r="F701" s="2" t="s">
        <v>22</v>
      </c>
      <c r="G701" s="2">
        <v>11988</v>
      </c>
      <c r="H701" s="3">
        <v>1.1011803609975657E-2</v>
      </c>
      <c r="I701" s="2">
        <v>1088650</v>
      </c>
      <c r="J701" s="2">
        <v>1824112</v>
      </c>
      <c r="K701" s="2" t="s">
        <v>14759</v>
      </c>
      <c r="L701" s="1" t="str">
        <f t="shared" si="10"/>
        <v>Shirur62014</v>
      </c>
    </row>
    <row r="702" spans="1:12" x14ac:dyDescent="0.3">
      <c r="A702" s="2">
        <v>36</v>
      </c>
      <c r="B702" s="2" t="s">
        <v>759</v>
      </c>
      <c r="C702" s="2" t="s">
        <v>773</v>
      </c>
      <c r="D702" s="2" t="s">
        <v>1020</v>
      </c>
      <c r="E702" s="2">
        <v>7</v>
      </c>
      <c r="F702" s="2" t="s">
        <v>19</v>
      </c>
      <c r="G702" s="2">
        <v>3850</v>
      </c>
      <c r="H702" s="3">
        <v>3.5364901483488725E-3</v>
      </c>
      <c r="I702" s="2">
        <v>1088650</v>
      </c>
      <c r="J702" s="2">
        <v>1824112</v>
      </c>
      <c r="K702" s="2" t="s">
        <v>14759</v>
      </c>
      <c r="L702" s="1" t="str">
        <f t="shared" si="10"/>
        <v>Shirur72014</v>
      </c>
    </row>
    <row r="703" spans="1:12" x14ac:dyDescent="0.3">
      <c r="A703" s="2">
        <v>36</v>
      </c>
      <c r="B703" s="2" t="s">
        <v>759</v>
      </c>
      <c r="C703" s="2" t="s">
        <v>772</v>
      </c>
      <c r="D703" s="2" t="s">
        <v>1018</v>
      </c>
      <c r="E703" s="2">
        <v>8</v>
      </c>
      <c r="F703" s="2" t="s">
        <v>19</v>
      </c>
      <c r="G703" s="2">
        <v>3258</v>
      </c>
      <c r="H703" s="3">
        <v>2.9926973774858771E-3</v>
      </c>
      <c r="I703" s="2">
        <v>1088650</v>
      </c>
      <c r="J703" s="2">
        <v>1824112</v>
      </c>
      <c r="K703" s="2" t="s">
        <v>14759</v>
      </c>
      <c r="L703" s="1" t="str">
        <f t="shared" si="10"/>
        <v>Shirur82014</v>
      </c>
    </row>
    <row r="704" spans="1:12" x14ac:dyDescent="0.3">
      <c r="A704" s="2">
        <v>36</v>
      </c>
      <c r="B704" s="2" t="s">
        <v>759</v>
      </c>
      <c r="C704" s="2" t="s">
        <v>770</v>
      </c>
      <c r="D704" s="2" t="s">
        <v>1018</v>
      </c>
      <c r="E704" s="2">
        <v>9</v>
      </c>
      <c r="F704" s="2" t="s">
        <v>19</v>
      </c>
      <c r="G704" s="2">
        <v>2433</v>
      </c>
      <c r="H704" s="3">
        <v>2.2348780599825472E-3</v>
      </c>
      <c r="I704" s="2">
        <v>1088650</v>
      </c>
      <c r="J704" s="2">
        <v>1824112</v>
      </c>
      <c r="K704" s="2" t="s">
        <v>14759</v>
      </c>
      <c r="L704" s="1" t="str">
        <f t="shared" si="10"/>
        <v>Shirur92014</v>
      </c>
    </row>
    <row r="705" spans="1:12" x14ac:dyDescent="0.3">
      <c r="A705" s="2">
        <v>36</v>
      </c>
      <c r="B705" s="2" t="s">
        <v>759</v>
      </c>
      <c r="C705" s="2" t="s">
        <v>771</v>
      </c>
      <c r="D705" s="2" t="s">
        <v>1018</v>
      </c>
      <c r="E705" s="2">
        <v>10</v>
      </c>
      <c r="F705" s="2" t="s">
        <v>19</v>
      </c>
      <c r="G705" s="2">
        <v>2118</v>
      </c>
      <c r="H705" s="3">
        <v>1.9455288660267303E-3</v>
      </c>
      <c r="I705" s="2">
        <v>1088650</v>
      </c>
      <c r="J705" s="2">
        <v>1824112</v>
      </c>
      <c r="K705" s="2" t="s">
        <v>14759</v>
      </c>
      <c r="L705" s="1" t="str">
        <f t="shared" si="10"/>
        <v>Shirur102014</v>
      </c>
    </row>
    <row r="706" spans="1:12" x14ac:dyDescent="0.3">
      <c r="A706" s="2">
        <v>36</v>
      </c>
      <c r="B706" s="2" t="s">
        <v>759</v>
      </c>
      <c r="C706" s="2" t="s">
        <v>766</v>
      </c>
      <c r="D706" s="2" t="s">
        <v>1018</v>
      </c>
      <c r="E706" s="2">
        <v>11</v>
      </c>
      <c r="F706" s="2" t="s">
        <v>15</v>
      </c>
      <c r="G706" s="2">
        <v>1926</v>
      </c>
      <c r="H706" s="3">
        <v>1.7691636430441373E-3</v>
      </c>
      <c r="I706" s="2">
        <v>1088650</v>
      </c>
      <c r="J706" s="2">
        <v>1824112</v>
      </c>
      <c r="K706" s="2" t="s">
        <v>14759</v>
      </c>
      <c r="L706" s="1" t="str">
        <f t="shared" si="10"/>
        <v>Shirur112014</v>
      </c>
    </row>
    <row r="707" spans="1:12" x14ac:dyDescent="0.3">
      <c r="A707" s="2">
        <v>36</v>
      </c>
      <c r="B707" s="2" t="s">
        <v>759</v>
      </c>
      <c r="C707" s="2" t="s">
        <v>764</v>
      </c>
      <c r="D707" s="2" t="s">
        <v>1018</v>
      </c>
      <c r="E707" s="2">
        <v>12</v>
      </c>
      <c r="F707" s="2" t="s">
        <v>284</v>
      </c>
      <c r="G707" s="2">
        <v>1904</v>
      </c>
      <c r="H707" s="3">
        <v>1.7489551279107152E-3</v>
      </c>
      <c r="I707" s="2">
        <v>1088650</v>
      </c>
      <c r="J707" s="2">
        <v>1824112</v>
      </c>
      <c r="K707" s="2" t="s">
        <v>14759</v>
      </c>
      <c r="L707" s="1" t="str">
        <f t="shared" ref="L707:L770" si="11">B707&amp;E707&amp;2014</f>
        <v>Shirur122014</v>
      </c>
    </row>
    <row r="708" spans="1:12" x14ac:dyDescent="0.3">
      <c r="A708" s="2">
        <v>36</v>
      </c>
      <c r="B708" s="2" t="s">
        <v>759</v>
      </c>
      <c r="C708" s="2" t="s">
        <v>769</v>
      </c>
      <c r="D708" s="2" t="s">
        <v>1018</v>
      </c>
      <c r="E708" s="2">
        <v>13</v>
      </c>
      <c r="F708" s="2" t="s">
        <v>19</v>
      </c>
      <c r="G708" s="2">
        <v>1792</v>
      </c>
      <c r="H708" s="3">
        <v>1.6460754145042025E-3</v>
      </c>
      <c r="I708" s="2">
        <v>1088650</v>
      </c>
      <c r="J708" s="2">
        <v>1824112</v>
      </c>
      <c r="K708" s="2" t="s">
        <v>14759</v>
      </c>
      <c r="L708" s="1" t="str">
        <f t="shared" si="11"/>
        <v>Shirur132014</v>
      </c>
    </row>
    <row r="709" spans="1:12" x14ac:dyDescent="0.3">
      <c r="A709" s="2">
        <v>36</v>
      </c>
      <c r="B709" s="2" t="s">
        <v>759</v>
      </c>
      <c r="C709" s="2" t="s">
        <v>767</v>
      </c>
      <c r="D709" s="2" t="s">
        <v>1018</v>
      </c>
      <c r="E709" s="2">
        <v>14</v>
      </c>
      <c r="F709" s="2" t="s">
        <v>85</v>
      </c>
      <c r="G709" s="2">
        <v>1174</v>
      </c>
      <c r="H709" s="3">
        <v>1.0783998530289809E-3</v>
      </c>
      <c r="I709" s="2">
        <v>1088650</v>
      </c>
      <c r="J709" s="2">
        <v>1824112</v>
      </c>
      <c r="K709" s="2" t="s">
        <v>14759</v>
      </c>
      <c r="L709" s="1" t="str">
        <f t="shared" si="11"/>
        <v>Shirur142014</v>
      </c>
    </row>
    <row r="710" spans="1:12" x14ac:dyDescent="0.3">
      <c r="A710" s="2">
        <v>36</v>
      </c>
      <c r="B710" s="2" t="s">
        <v>759</v>
      </c>
      <c r="C710" s="2" t="s">
        <v>768</v>
      </c>
      <c r="D710" s="2" t="s">
        <v>1018</v>
      </c>
      <c r="E710" s="2">
        <v>15</v>
      </c>
      <c r="F710" s="2" t="s">
        <v>19</v>
      </c>
      <c r="G710" s="2">
        <v>1137</v>
      </c>
      <c r="H710" s="3">
        <v>1.0444128048500436E-3</v>
      </c>
      <c r="I710" s="2">
        <v>1088650</v>
      </c>
      <c r="J710" s="2">
        <v>1824112</v>
      </c>
      <c r="K710" s="2" t="s">
        <v>14759</v>
      </c>
      <c r="L710" s="1" t="str">
        <f t="shared" si="11"/>
        <v>Shirur152014</v>
      </c>
    </row>
    <row r="711" spans="1:12" x14ac:dyDescent="0.3">
      <c r="A711" s="2">
        <v>37</v>
      </c>
      <c r="B711" s="2" t="s">
        <v>774</v>
      </c>
      <c r="C711" s="2" t="s">
        <v>776</v>
      </c>
      <c r="D711" s="2" t="s">
        <v>1018</v>
      </c>
      <c r="E711" s="2">
        <v>1</v>
      </c>
      <c r="F711" s="2" t="s">
        <v>9</v>
      </c>
      <c r="G711" s="2">
        <v>603976</v>
      </c>
      <c r="H711" s="3">
        <v>0.56949265051845688</v>
      </c>
      <c r="I711" s="2">
        <v>1060551</v>
      </c>
      <c r="J711" s="2">
        <v>1705005</v>
      </c>
      <c r="K711" s="2" t="s">
        <v>14755</v>
      </c>
      <c r="L711" s="1" t="str">
        <f t="shared" si="11"/>
        <v>Ahmadnagar 12014</v>
      </c>
    </row>
    <row r="712" spans="1:12" x14ac:dyDescent="0.3">
      <c r="A712" s="2">
        <v>37</v>
      </c>
      <c r="B712" s="2" t="s">
        <v>774</v>
      </c>
      <c r="C712" s="2" t="s">
        <v>777</v>
      </c>
      <c r="D712" s="2" t="s">
        <v>1018</v>
      </c>
      <c r="E712" s="2">
        <v>2</v>
      </c>
      <c r="F712" s="2" t="s">
        <v>51</v>
      </c>
      <c r="G712" s="2">
        <v>395569</v>
      </c>
      <c r="H712" s="3">
        <v>0.3729844203626228</v>
      </c>
      <c r="I712" s="2">
        <v>1060551</v>
      </c>
      <c r="J712" s="2">
        <v>1705005</v>
      </c>
      <c r="K712" s="2" t="s">
        <v>14755</v>
      </c>
      <c r="L712" s="1" t="str">
        <f t="shared" si="11"/>
        <v>Ahmadnagar 22014</v>
      </c>
    </row>
    <row r="713" spans="1:12" x14ac:dyDescent="0.3">
      <c r="A713" s="2">
        <v>37</v>
      </c>
      <c r="B713" s="2" t="s">
        <v>774</v>
      </c>
      <c r="C713" s="2" t="s">
        <v>783</v>
      </c>
      <c r="D713" s="2" t="s">
        <v>1018</v>
      </c>
      <c r="E713" s="2">
        <v>3</v>
      </c>
      <c r="F713" s="2" t="s">
        <v>19</v>
      </c>
      <c r="G713" s="2">
        <v>12659</v>
      </c>
      <c r="H713" s="3">
        <v>1.1936248233229708E-2</v>
      </c>
      <c r="I713" s="2">
        <v>1060551</v>
      </c>
      <c r="J713" s="2">
        <v>1705005</v>
      </c>
      <c r="K713" s="2" t="s">
        <v>14755</v>
      </c>
      <c r="L713" s="1" t="str">
        <f t="shared" si="11"/>
        <v>Ahmadnagar 32014</v>
      </c>
    </row>
    <row r="714" spans="1:12" x14ac:dyDescent="0.3">
      <c r="A714" s="2">
        <v>37</v>
      </c>
      <c r="B714" s="2" t="s">
        <v>774</v>
      </c>
      <c r="C714" s="2" t="s">
        <v>775</v>
      </c>
      <c r="D714" s="2" t="s">
        <v>1018</v>
      </c>
      <c r="E714" s="2">
        <v>4</v>
      </c>
      <c r="F714" s="2" t="s">
        <v>11</v>
      </c>
      <c r="G714" s="2">
        <v>8381</v>
      </c>
      <c r="H714" s="3">
        <v>7.9024959667191863E-3</v>
      </c>
      <c r="I714" s="2">
        <v>1060551</v>
      </c>
      <c r="J714" s="2">
        <v>1705005</v>
      </c>
      <c r="K714" s="2" t="s">
        <v>14755</v>
      </c>
      <c r="L714" s="1" t="str">
        <f t="shared" si="11"/>
        <v>Ahmadnagar 42014</v>
      </c>
    </row>
    <row r="715" spans="1:12" x14ac:dyDescent="0.3">
      <c r="A715" s="2">
        <v>37</v>
      </c>
      <c r="B715" s="2" t="s">
        <v>774</v>
      </c>
      <c r="C715" s="2" t="str">
        <f>"NOTA"&amp;B715</f>
        <v xml:space="preserve">NOTAAhmadnagar </v>
      </c>
      <c r="D715" s="2" t="s">
        <v>7923</v>
      </c>
      <c r="E715" s="2">
        <v>5</v>
      </c>
      <c r="F715" s="2" t="s">
        <v>22</v>
      </c>
      <c r="G715" s="2">
        <v>7468</v>
      </c>
      <c r="H715" s="3">
        <v>7.0416227036700736E-3</v>
      </c>
      <c r="I715" s="2">
        <v>1060551</v>
      </c>
      <c r="J715" s="2">
        <v>1705005</v>
      </c>
      <c r="K715" s="2" t="s">
        <v>14755</v>
      </c>
      <c r="L715" s="1" t="str">
        <f t="shared" si="11"/>
        <v>Ahmadnagar 52014</v>
      </c>
    </row>
    <row r="716" spans="1:12" x14ac:dyDescent="0.3">
      <c r="A716" s="2">
        <v>37</v>
      </c>
      <c r="B716" s="2" t="s">
        <v>774</v>
      </c>
      <c r="C716" s="2" t="s">
        <v>780</v>
      </c>
      <c r="D716" s="2" t="s">
        <v>1020</v>
      </c>
      <c r="E716" s="2">
        <v>6</v>
      </c>
      <c r="F716" s="2" t="s">
        <v>17</v>
      </c>
      <c r="G716" s="2">
        <v>7098</v>
      </c>
      <c r="H716" s="3">
        <v>6.6927474492032915E-3</v>
      </c>
      <c r="I716" s="2">
        <v>1060551</v>
      </c>
      <c r="J716" s="2">
        <v>1705005</v>
      </c>
      <c r="K716" s="2" t="s">
        <v>14755</v>
      </c>
      <c r="L716" s="1" t="str">
        <f t="shared" si="11"/>
        <v>Ahmadnagar 62014</v>
      </c>
    </row>
    <row r="717" spans="1:12" x14ac:dyDescent="0.3">
      <c r="A717" s="2">
        <v>37</v>
      </c>
      <c r="B717" s="2" t="s">
        <v>774</v>
      </c>
      <c r="C717" s="2" t="s">
        <v>778</v>
      </c>
      <c r="D717" s="2" t="s">
        <v>1018</v>
      </c>
      <c r="E717" s="2">
        <v>7</v>
      </c>
      <c r="F717" s="2" t="s">
        <v>15</v>
      </c>
      <c r="G717" s="2">
        <v>6000</v>
      </c>
      <c r="H717" s="3">
        <v>5.6574365589207873E-3</v>
      </c>
      <c r="I717" s="2">
        <v>1060551</v>
      </c>
      <c r="J717" s="2">
        <v>1705005</v>
      </c>
      <c r="K717" s="2" t="s">
        <v>14755</v>
      </c>
      <c r="L717" s="1" t="str">
        <f t="shared" si="11"/>
        <v>Ahmadnagar 72014</v>
      </c>
    </row>
    <row r="718" spans="1:12" x14ac:dyDescent="0.3">
      <c r="A718" s="2">
        <v>37</v>
      </c>
      <c r="B718" s="2" t="s">
        <v>774</v>
      </c>
      <c r="C718" s="2" t="s">
        <v>787</v>
      </c>
      <c r="D718" s="2" t="s">
        <v>1018</v>
      </c>
      <c r="E718" s="2">
        <v>8</v>
      </c>
      <c r="F718" s="2" t="s">
        <v>19</v>
      </c>
      <c r="G718" s="2">
        <v>5648</v>
      </c>
      <c r="H718" s="3">
        <v>5.3255336141307683E-3</v>
      </c>
      <c r="I718" s="2">
        <v>1060551</v>
      </c>
      <c r="J718" s="2">
        <v>1705005</v>
      </c>
      <c r="K718" s="2" t="s">
        <v>14755</v>
      </c>
      <c r="L718" s="1" t="str">
        <f t="shared" si="11"/>
        <v>Ahmadnagar 82014</v>
      </c>
    </row>
    <row r="719" spans="1:12" x14ac:dyDescent="0.3">
      <c r="A719" s="2">
        <v>37</v>
      </c>
      <c r="B719" s="2" t="s">
        <v>774</v>
      </c>
      <c r="C719" s="2" t="s">
        <v>786</v>
      </c>
      <c r="D719" s="2" t="s">
        <v>1018</v>
      </c>
      <c r="E719" s="2">
        <v>9</v>
      </c>
      <c r="F719" s="2" t="s">
        <v>19</v>
      </c>
      <c r="G719" s="2">
        <v>3497</v>
      </c>
      <c r="H719" s="3">
        <v>3.2973426077576658E-3</v>
      </c>
      <c r="I719" s="2">
        <v>1060551</v>
      </c>
      <c r="J719" s="2">
        <v>1705005</v>
      </c>
      <c r="K719" s="2" t="s">
        <v>14755</v>
      </c>
      <c r="L719" s="1" t="str">
        <f t="shared" si="11"/>
        <v>Ahmadnagar 92014</v>
      </c>
    </row>
    <row r="720" spans="1:12" x14ac:dyDescent="0.3">
      <c r="A720" s="2">
        <v>37</v>
      </c>
      <c r="B720" s="2" t="s">
        <v>774</v>
      </c>
      <c r="C720" s="2" t="s">
        <v>782</v>
      </c>
      <c r="D720" s="2" t="s">
        <v>1018</v>
      </c>
      <c r="E720" s="2">
        <v>10</v>
      </c>
      <c r="F720" s="2" t="s">
        <v>19</v>
      </c>
      <c r="G720" s="2">
        <v>3086</v>
      </c>
      <c r="H720" s="3">
        <v>2.9098082034715918E-3</v>
      </c>
      <c r="I720" s="2">
        <v>1060551</v>
      </c>
      <c r="J720" s="2">
        <v>1705005</v>
      </c>
      <c r="K720" s="2" t="s">
        <v>14755</v>
      </c>
      <c r="L720" s="1" t="str">
        <f t="shared" si="11"/>
        <v>Ahmadnagar 102014</v>
      </c>
    </row>
    <row r="721" spans="1:12" x14ac:dyDescent="0.3">
      <c r="A721" s="2">
        <v>37</v>
      </c>
      <c r="B721" s="2" t="s">
        <v>774</v>
      </c>
      <c r="C721" s="2" t="s">
        <v>785</v>
      </c>
      <c r="D721" s="2" t="s">
        <v>1018</v>
      </c>
      <c r="E721" s="2">
        <v>11</v>
      </c>
      <c r="F721" s="2" t="s">
        <v>19</v>
      </c>
      <c r="G721" s="2">
        <v>2524</v>
      </c>
      <c r="H721" s="3">
        <v>2.3798949791193446E-3</v>
      </c>
      <c r="I721" s="2">
        <v>1060551</v>
      </c>
      <c r="J721" s="2">
        <v>1705005</v>
      </c>
      <c r="K721" s="2" t="s">
        <v>14755</v>
      </c>
      <c r="L721" s="1" t="str">
        <f t="shared" si="11"/>
        <v>Ahmadnagar 112014</v>
      </c>
    </row>
    <row r="722" spans="1:12" x14ac:dyDescent="0.3">
      <c r="A722" s="2">
        <v>37</v>
      </c>
      <c r="B722" s="2" t="s">
        <v>774</v>
      </c>
      <c r="C722" s="2" t="s">
        <v>784</v>
      </c>
      <c r="D722" s="2" t="s">
        <v>1018</v>
      </c>
      <c r="E722" s="2">
        <v>12</v>
      </c>
      <c r="F722" s="2" t="s">
        <v>19</v>
      </c>
      <c r="G722" s="2">
        <v>2202</v>
      </c>
      <c r="H722" s="3">
        <v>2.076279217123929E-3</v>
      </c>
      <c r="I722" s="2">
        <v>1060551</v>
      </c>
      <c r="J722" s="2">
        <v>1705005</v>
      </c>
      <c r="K722" s="2" t="s">
        <v>14755</v>
      </c>
      <c r="L722" s="1" t="str">
        <f t="shared" si="11"/>
        <v>Ahmadnagar 122014</v>
      </c>
    </row>
    <row r="723" spans="1:12" x14ac:dyDescent="0.3">
      <c r="A723" s="2">
        <v>37</v>
      </c>
      <c r="B723" s="2" t="s">
        <v>774</v>
      </c>
      <c r="C723" s="2" t="s">
        <v>779</v>
      </c>
      <c r="D723" s="2" t="s">
        <v>1018</v>
      </c>
      <c r="E723" s="2">
        <v>13</v>
      </c>
      <c r="F723" s="2" t="s">
        <v>728</v>
      </c>
      <c r="G723" s="2">
        <v>1384</v>
      </c>
      <c r="H723" s="3">
        <v>1.3049820329243949E-3</v>
      </c>
      <c r="I723" s="2">
        <v>1060551</v>
      </c>
      <c r="J723" s="2">
        <v>1705005</v>
      </c>
      <c r="K723" s="2" t="s">
        <v>14755</v>
      </c>
      <c r="L723" s="1" t="str">
        <f t="shared" si="11"/>
        <v>Ahmadnagar 132014</v>
      </c>
    </row>
    <row r="724" spans="1:12" x14ac:dyDescent="0.3">
      <c r="A724" s="2">
        <v>37</v>
      </c>
      <c r="B724" s="2" t="s">
        <v>774</v>
      </c>
      <c r="C724" s="2" t="s">
        <v>781</v>
      </c>
      <c r="D724" s="2" t="s">
        <v>1018</v>
      </c>
      <c r="E724" s="2">
        <v>14</v>
      </c>
      <c r="F724" s="2" t="s">
        <v>29</v>
      </c>
      <c r="G724" s="2">
        <v>1059</v>
      </c>
      <c r="H724" s="3">
        <v>9.9853755264951889E-4</v>
      </c>
      <c r="I724" s="2">
        <v>1060551</v>
      </c>
      <c r="J724" s="2">
        <v>1705005</v>
      </c>
      <c r="K724" s="2" t="s">
        <v>14755</v>
      </c>
      <c r="L724" s="1" t="str">
        <f t="shared" si="11"/>
        <v>Ahmadnagar 142014</v>
      </c>
    </row>
    <row r="725" spans="1:12" x14ac:dyDescent="0.3">
      <c r="A725" s="2">
        <v>38</v>
      </c>
      <c r="B725" s="2" t="s">
        <v>788</v>
      </c>
      <c r="C725" s="2" t="s">
        <v>791</v>
      </c>
      <c r="D725" s="2" t="s">
        <v>1018</v>
      </c>
      <c r="E725" s="2">
        <v>1</v>
      </c>
      <c r="F725" s="2" t="s">
        <v>103</v>
      </c>
      <c r="G725" s="2">
        <v>532577</v>
      </c>
      <c r="H725" s="3">
        <v>0.57146275459947593</v>
      </c>
      <c r="I725" s="2">
        <v>931954</v>
      </c>
      <c r="J725" s="2">
        <v>1462267</v>
      </c>
      <c r="K725" s="2" t="s">
        <v>14755</v>
      </c>
      <c r="L725" s="1" t="str">
        <f t="shared" si="11"/>
        <v>Shirdi12014</v>
      </c>
    </row>
    <row r="726" spans="1:12" x14ac:dyDescent="0.3">
      <c r="A726" s="2">
        <v>38</v>
      </c>
      <c r="B726" s="2" t="s">
        <v>788</v>
      </c>
      <c r="C726" s="2" t="s">
        <v>789</v>
      </c>
      <c r="D726" s="2" t="s">
        <v>1018</v>
      </c>
      <c r="E726" s="2">
        <v>2</v>
      </c>
      <c r="F726" s="2" t="s">
        <v>7</v>
      </c>
      <c r="G726" s="2">
        <v>332712</v>
      </c>
      <c r="H726" s="3">
        <v>0.35700474486938194</v>
      </c>
      <c r="I726" s="2">
        <v>931954</v>
      </c>
      <c r="J726" s="2">
        <v>1462267</v>
      </c>
      <c r="K726" s="2" t="s">
        <v>14755</v>
      </c>
      <c r="L726" s="1" t="str">
        <f t="shared" si="11"/>
        <v>Shirdi22014</v>
      </c>
    </row>
    <row r="727" spans="1:12" x14ac:dyDescent="0.3">
      <c r="A727" s="2">
        <v>38</v>
      </c>
      <c r="B727" s="2" t="s">
        <v>788</v>
      </c>
      <c r="C727" s="2" t="s">
        <v>792</v>
      </c>
      <c r="D727" s="2" t="s">
        <v>1018</v>
      </c>
      <c r="E727" s="2">
        <v>3</v>
      </c>
      <c r="F727" s="2" t="s">
        <v>17</v>
      </c>
      <c r="G727" s="2">
        <v>11567</v>
      </c>
      <c r="H727" s="3">
        <v>1.2411556793575649E-2</v>
      </c>
      <c r="I727" s="2">
        <v>931954</v>
      </c>
      <c r="J727" s="2">
        <v>1462267</v>
      </c>
      <c r="K727" s="2" t="s">
        <v>14755</v>
      </c>
      <c r="L727" s="1" t="str">
        <f t="shared" si="11"/>
        <v>Shirdi32014</v>
      </c>
    </row>
    <row r="728" spans="1:12" x14ac:dyDescent="0.3">
      <c r="A728" s="2">
        <v>38</v>
      </c>
      <c r="B728" s="2" t="s">
        <v>788</v>
      </c>
      <c r="C728" s="2" t="s">
        <v>790</v>
      </c>
      <c r="D728" s="2" t="s">
        <v>1018</v>
      </c>
      <c r="E728" s="2">
        <v>4</v>
      </c>
      <c r="F728" s="2" t="s">
        <v>11</v>
      </c>
      <c r="G728" s="2">
        <v>10377</v>
      </c>
      <c r="H728" s="3">
        <v>1.1134669736918346E-2</v>
      </c>
      <c r="I728" s="2">
        <v>931954</v>
      </c>
      <c r="J728" s="2">
        <v>1462267</v>
      </c>
      <c r="K728" s="2" t="s">
        <v>14755</v>
      </c>
      <c r="L728" s="1" t="str">
        <f t="shared" si="11"/>
        <v>Shirdi42014</v>
      </c>
    </row>
    <row r="729" spans="1:12" x14ac:dyDescent="0.3">
      <c r="A729" s="2">
        <v>38</v>
      </c>
      <c r="B729" s="2" t="s">
        <v>788</v>
      </c>
      <c r="C729" s="2" t="str">
        <f>"NOTA"&amp;B729</f>
        <v>NOTAShirdi</v>
      </c>
      <c r="D729" s="2" t="s">
        <v>7923</v>
      </c>
      <c r="E729" s="2">
        <v>5</v>
      </c>
      <c r="F729" s="2" t="s">
        <v>22</v>
      </c>
      <c r="G729" s="2">
        <v>9873</v>
      </c>
      <c r="H729" s="3">
        <v>1.0593870512922312E-2</v>
      </c>
      <c r="I729" s="2">
        <v>931954</v>
      </c>
      <c r="J729" s="2">
        <v>1462267</v>
      </c>
      <c r="K729" s="2" t="s">
        <v>14755</v>
      </c>
      <c r="L729" s="1" t="str">
        <f t="shared" si="11"/>
        <v>Shirdi52014</v>
      </c>
    </row>
    <row r="730" spans="1:12" x14ac:dyDescent="0.3">
      <c r="A730" s="2">
        <v>38</v>
      </c>
      <c r="B730" s="2" t="s">
        <v>788</v>
      </c>
      <c r="C730" s="2" t="s">
        <v>796</v>
      </c>
      <c r="D730" s="2" t="s">
        <v>1018</v>
      </c>
      <c r="E730" s="2">
        <v>6</v>
      </c>
      <c r="F730" s="2" t="s">
        <v>15</v>
      </c>
      <c r="G730" s="2">
        <v>9292</v>
      </c>
      <c r="H730" s="3">
        <v>9.9704491852602162E-3</v>
      </c>
      <c r="I730" s="2">
        <v>931954</v>
      </c>
      <c r="J730" s="2">
        <v>1462267</v>
      </c>
      <c r="K730" s="2" t="s">
        <v>14755</v>
      </c>
      <c r="L730" s="1" t="str">
        <f t="shared" si="11"/>
        <v>Shirdi62014</v>
      </c>
    </row>
    <row r="731" spans="1:12" x14ac:dyDescent="0.3">
      <c r="A731" s="2">
        <v>38</v>
      </c>
      <c r="B731" s="2" t="s">
        <v>788</v>
      </c>
      <c r="C731" s="2" t="s">
        <v>801</v>
      </c>
      <c r="D731" s="2" t="s">
        <v>1018</v>
      </c>
      <c r="E731" s="2">
        <v>7</v>
      </c>
      <c r="F731" s="2" t="s">
        <v>19</v>
      </c>
      <c r="G731" s="2">
        <v>4728</v>
      </c>
      <c r="H731" s="3">
        <v>5.0732117679627969E-3</v>
      </c>
      <c r="I731" s="2">
        <v>931954</v>
      </c>
      <c r="J731" s="2">
        <v>1462267</v>
      </c>
      <c r="K731" s="2" t="s">
        <v>14755</v>
      </c>
      <c r="L731" s="1" t="str">
        <f t="shared" si="11"/>
        <v>Shirdi72014</v>
      </c>
    </row>
    <row r="732" spans="1:12" x14ac:dyDescent="0.3">
      <c r="A732" s="2">
        <v>38</v>
      </c>
      <c r="B732" s="2" t="s">
        <v>788</v>
      </c>
      <c r="C732" s="2" t="s">
        <v>799</v>
      </c>
      <c r="D732" s="2" t="s">
        <v>1018</v>
      </c>
      <c r="E732" s="2">
        <v>8</v>
      </c>
      <c r="F732" s="2" t="s">
        <v>19</v>
      </c>
      <c r="G732" s="2">
        <v>4318</v>
      </c>
      <c r="H732" s="3">
        <v>4.6332758912993556E-3</v>
      </c>
      <c r="I732" s="2">
        <v>931954</v>
      </c>
      <c r="J732" s="2">
        <v>1462267</v>
      </c>
      <c r="K732" s="2" t="s">
        <v>14755</v>
      </c>
      <c r="L732" s="1" t="str">
        <f t="shared" si="11"/>
        <v>Shirdi82014</v>
      </c>
    </row>
    <row r="733" spans="1:12" x14ac:dyDescent="0.3">
      <c r="A733" s="2">
        <v>38</v>
      </c>
      <c r="B733" s="2" t="s">
        <v>788</v>
      </c>
      <c r="C733" s="2" t="s">
        <v>794</v>
      </c>
      <c r="D733" s="2" t="s">
        <v>1018</v>
      </c>
      <c r="E733" s="2">
        <v>9</v>
      </c>
      <c r="F733" s="2" t="s">
        <v>13</v>
      </c>
      <c r="G733" s="2">
        <v>3192</v>
      </c>
      <c r="H733" s="3">
        <v>3.425061751974883E-3</v>
      </c>
      <c r="I733" s="2">
        <v>931954</v>
      </c>
      <c r="J733" s="2">
        <v>1462267</v>
      </c>
      <c r="K733" s="2" t="s">
        <v>14755</v>
      </c>
      <c r="L733" s="1" t="str">
        <f t="shared" si="11"/>
        <v>Shirdi92014</v>
      </c>
    </row>
    <row r="734" spans="1:12" x14ac:dyDescent="0.3">
      <c r="A734" s="2">
        <v>38</v>
      </c>
      <c r="B734" s="2" t="s">
        <v>788</v>
      </c>
      <c r="C734" s="2" t="s">
        <v>802</v>
      </c>
      <c r="D734" s="2" t="s">
        <v>1018</v>
      </c>
      <c r="E734" s="2">
        <v>10</v>
      </c>
      <c r="F734" s="2" t="s">
        <v>19</v>
      </c>
      <c r="G734" s="2">
        <v>2954</v>
      </c>
      <c r="H734" s="3">
        <v>3.1696843406434222E-3</v>
      </c>
      <c r="I734" s="2">
        <v>931954</v>
      </c>
      <c r="J734" s="2">
        <v>1462267</v>
      </c>
      <c r="K734" s="2" t="s">
        <v>14755</v>
      </c>
      <c r="L734" s="1" t="str">
        <f t="shared" si="11"/>
        <v>Shirdi102014</v>
      </c>
    </row>
    <row r="735" spans="1:12" x14ac:dyDescent="0.3">
      <c r="A735" s="2">
        <v>38</v>
      </c>
      <c r="B735" s="2" t="s">
        <v>788</v>
      </c>
      <c r="C735" s="2" t="s">
        <v>800</v>
      </c>
      <c r="D735" s="2" t="s">
        <v>1018</v>
      </c>
      <c r="E735" s="2">
        <v>11</v>
      </c>
      <c r="F735" s="2" t="s">
        <v>19</v>
      </c>
      <c r="G735" s="2">
        <v>2874</v>
      </c>
      <c r="H735" s="3">
        <v>3.0838431939773851E-3</v>
      </c>
      <c r="I735" s="2">
        <v>931954</v>
      </c>
      <c r="J735" s="2">
        <v>1462267</v>
      </c>
      <c r="K735" s="2" t="s">
        <v>14755</v>
      </c>
      <c r="L735" s="1" t="str">
        <f t="shared" si="11"/>
        <v>Shirdi112014</v>
      </c>
    </row>
    <row r="736" spans="1:12" x14ac:dyDescent="0.3">
      <c r="A736" s="2">
        <v>38</v>
      </c>
      <c r="B736" s="2" t="s">
        <v>788</v>
      </c>
      <c r="C736" s="2" t="s">
        <v>793</v>
      </c>
      <c r="D736" s="2" t="s">
        <v>1018</v>
      </c>
      <c r="E736" s="2">
        <v>12</v>
      </c>
      <c r="F736" s="2" t="s">
        <v>589</v>
      </c>
      <c r="G736" s="2">
        <v>2334</v>
      </c>
      <c r="H736" s="3">
        <v>2.5044154539816343E-3</v>
      </c>
      <c r="I736" s="2">
        <v>931954</v>
      </c>
      <c r="J736" s="2">
        <v>1462267</v>
      </c>
      <c r="K736" s="2" t="s">
        <v>14755</v>
      </c>
      <c r="L736" s="1" t="str">
        <f t="shared" si="11"/>
        <v>Shirdi122014</v>
      </c>
    </row>
    <row r="737" spans="1:12" x14ac:dyDescent="0.3">
      <c r="A737" s="2">
        <v>38</v>
      </c>
      <c r="B737" s="2" t="s">
        <v>788</v>
      </c>
      <c r="C737" s="2" t="s">
        <v>798</v>
      </c>
      <c r="D737" s="2" t="s">
        <v>1018</v>
      </c>
      <c r="E737" s="2">
        <v>13</v>
      </c>
      <c r="F737" s="2" t="s">
        <v>19</v>
      </c>
      <c r="G737" s="2">
        <v>2229</v>
      </c>
      <c r="H737" s="3">
        <v>2.3917489489824607E-3</v>
      </c>
      <c r="I737" s="2">
        <v>931954</v>
      </c>
      <c r="J737" s="2">
        <v>1462267</v>
      </c>
      <c r="K737" s="2" t="s">
        <v>14755</v>
      </c>
      <c r="L737" s="1" t="str">
        <f t="shared" si="11"/>
        <v>Shirdi132014</v>
      </c>
    </row>
    <row r="738" spans="1:12" x14ac:dyDescent="0.3">
      <c r="A738" s="2">
        <v>38</v>
      </c>
      <c r="B738" s="2" t="s">
        <v>788</v>
      </c>
      <c r="C738" s="2" t="s">
        <v>797</v>
      </c>
      <c r="D738" s="2" t="s">
        <v>1018</v>
      </c>
      <c r="E738" s="2">
        <v>14</v>
      </c>
      <c r="F738" s="2" t="s">
        <v>19</v>
      </c>
      <c r="G738" s="2">
        <v>1498</v>
      </c>
      <c r="H738" s="3">
        <v>1.6073754713215459E-3</v>
      </c>
      <c r="I738" s="2">
        <v>931954</v>
      </c>
      <c r="J738" s="2">
        <v>1462267</v>
      </c>
      <c r="K738" s="2" t="s">
        <v>14755</v>
      </c>
      <c r="L738" s="1" t="str">
        <f t="shared" si="11"/>
        <v>Shirdi142014</v>
      </c>
    </row>
    <row r="739" spans="1:12" x14ac:dyDescent="0.3">
      <c r="A739" s="2">
        <v>38</v>
      </c>
      <c r="B739" s="2" t="s">
        <v>788</v>
      </c>
      <c r="C739" s="2" t="s">
        <v>795</v>
      </c>
      <c r="D739" s="2" t="s">
        <v>1018</v>
      </c>
      <c r="E739" s="2">
        <v>15</v>
      </c>
      <c r="F739" s="2" t="s">
        <v>111</v>
      </c>
      <c r="G739" s="2">
        <v>1429</v>
      </c>
      <c r="H739" s="3">
        <v>1.5333374823220888E-3</v>
      </c>
      <c r="I739" s="2">
        <v>931954</v>
      </c>
      <c r="J739" s="2">
        <v>1462267</v>
      </c>
      <c r="K739" s="2" t="s">
        <v>14755</v>
      </c>
      <c r="L739" s="1" t="str">
        <f t="shared" si="11"/>
        <v>Shirdi152014</v>
      </c>
    </row>
    <row r="740" spans="1:12" x14ac:dyDescent="0.3">
      <c r="A740" s="2">
        <v>39</v>
      </c>
      <c r="B740" s="2" t="s">
        <v>803</v>
      </c>
      <c r="C740" s="2" t="s">
        <v>805</v>
      </c>
      <c r="D740" s="2" t="s">
        <v>1018</v>
      </c>
      <c r="E740" s="2">
        <v>1</v>
      </c>
      <c r="F740" s="2" t="s">
        <v>9</v>
      </c>
      <c r="G740" s="2">
        <v>635426</v>
      </c>
      <c r="H740" s="3">
        <v>0.51599402335439237</v>
      </c>
      <c r="I740" s="2">
        <v>1231460</v>
      </c>
      <c r="J740" s="2">
        <v>1792652</v>
      </c>
      <c r="K740" s="2" t="s">
        <v>14756</v>
      </c>
      <c r="L740" s="1" t="str">
        <f t="shared" si="11"/>
        <v>Beed12014</v>
      </c>
    </row>
    <row r="741" spans="1:12" x14ac:dyDescent="0.3">
      <c r="A741" s="2">
        <v>39</v>
      </c>
      <c r="B741" s="2" t="s">
        <v>803</v>
      </c>
      <c r="C741" s="2" t="s">
        <v>804</v>
      </c>
      <c r="D741" s="2" t="s">
        <v>1018</v>
      </c>
      <c r="E741" s="2">
        <v>2</v>
      </c>
      <c r="F741" s="2" t="s">
        <v>51</v>
      </c>
      <c r="G741" s="2">
        <v>499387</v>
      </c>
      <c r="H741" s="3">
        <v>0.40552433696587792</v>
      </c>
      <c r="I741" s="2">
        <v>1231460</v>
      </c>
      <c r="J741" s="2">
        <v>1792652</v>
      </c>
      <c r="K741" s="2" t="s">
        <v>14756</v>
      </c>
      <c r="L741" s="1" t="str">
        <f t="shared" si="11"/>
        <v>Beed22014</v>
      </c>
    </row>
    <row r="742" spans="1:12" x14ac:dyDescent="0.3">
      <c r="A742" s="2">
        <v>39</v>
      </c>
      <c r="B742" s="2" t="s">
        <v>803</v>
      </c>
      <c r="C742" s="2" t="s">
        <v>806</v>
      </c>
      <c r="D742" s="2" t="s">
        <v>1018</v>
      </c>
      <c r="E742" s="2">
        <v>3</v>
      </c>
      <c r="F742" s="2" t="s">
        <v>11</v>
      </c>
      <c r="G742" s="2">
        <v>14162</v>
      </c>
      <c r="H742" s="3">
        <v>1.1500170529290435E-2</v>
      </c>
      <c r="I742" s="2">
        <v>1231460</v>
      </c>
      <c r="J742" s="2">
        <v>1792652</v>
      </c>
      <c r="K742" s="2" t="s">
        <v>14756</v>
      </c>
      <c r="L742" s="1" t="str">
        <f t="shared" si="11"/>
        <v>Beed32014</v>
      </c>
    </row>
    <row r="743" spans="1:12" x14ac:dyDescent="0.3">
      <c r="A743" s="2">
        <v>39</v>
      </c>
      <c r="B743" s="2" t="s">
        <v>803</v>
      </c>
      <c r="C743" s="2" t="s">
        <v>842</v>
      </c>
      <c r="D743" s="2" t="s">
        <v>1018</v>
      </c>
      <c r="E743" s="2">
        <v>4</v>
      </c>
      <c r="F743" s="2" t="s">
        <v>19</v>
      </c>
      <c r="G743" s="2">
        <v>8634</v>
      </c>
      <c r="H743" s="3">
        <v>7.0111899696295452E-3</v>
      </c>
      <c r="I743" s="2">
        <v>1231460</v>
      </c>
      <c r="J743" s="2">
        <v>1792652</v>
      </c>
      <c r="K743" s="2" t="s">
        <v>14756</v>
      </c>
      <c r="L743" s="1" t="str">
        <f t="shared" si="11"/>
        <v>Beed42014</v>
      </c>
    </row>
    <row r="744" spans="1:12" x14ac:dyDescent="0.3">
      <c r="A744" s="2">
        <v>39</v>
      </c>
      <c r="B744" s="2" t="s">
        <v>803</v>
      </c>
      <c r="C744" s="2" t="s">
        <v>820</v>
      </c>
      <c r="D744" s="2" t="s">
        <v>1018</v>
      </c>
      <c r="E744" s="2">
        <v>5</v>
      </c>
      <c r="F744" s="2" t="s">
        <v>19</v>
      </c>
      <c r="G744" s="2">
        <v>5383</v>
      </c>
      <c r="H744" s="3">
        <v>4.3712341448362106E-3</v>
      </c>
      <c r="I744" s="2">
        <v>1231460</v>
      </c>
      <c r="J744" s="2">
        <v>1792652</v>
      </c>
      <c r="K744" s="2" t="s">
        <v>14756</v>
      </c>
      <c r="L744" s="1" t="str">
        <f t="shared" si="11"/>
        <v>Beed52014</v>
      </c>
    </row>
    <row r="745" spans="1:12" x14ac:dyDescent="0.3">
      <c r="A745" s="2">
        <v>39</v>
      </c>
      <c r="B745" s="2" t="s">
        <v>803</v>
      </c>
      <c r="C745" s="2" t="s">
        <v>828</v>
      </c>
      <c r="D745" s="2" t="s">
        <v>1018</v>
      </c>
      <c r="E745" s="2">
        <v>6</v>
      </c>
      <c r="F745" s="2" t="s">
        <v>19</v>
      </c>
      <c r="G745" s="2">
        <v>5357</v>
      </c>
      <c r="H745" s="3">
        <v>4.3501209945917855E-3</v>
      </c>
      <c r="I745" s="2">
        <v>1231460</v>
      </c>
      <c r="J745" s="2">
        <v>1792652</v>
      </c>
      <c r="K745" s="2" t="s">
        <v>14756</v>
      </c>
      <c r="L745" s="1" t="str">
        <f t="shared" si="11"/>
        <v>Beed62014</v>
      </c>
    </row>
    <row r="746" spans="1:12" x14ac:dyDescent="0.3">
      <c r="A746" s="2">
        <v>39</v>
      </c>
      <c r="B746" s="2" t="s">
        <v>803</v>
      </c>
      <c r="C746" s="2" t="s">
        <v>811</v>
      </c>
      <c r="D746" s="2" t="s">
        <v>1018</v>
      </c>
      <c r="E746" s="2">
        <v>7</v>
      </c>
      <c r="F746" s="2" t="s">
        <v>17</v>
      </c>
      <c r="G746" s="2">
        <v>4271</v>
      </c>
      <c r="H746" s="3">
        <v>3.4682409497669435E-3</v>
      </c>
      <c r="I746" s="2">
        <v>1231460</v>
      </c>
      <c r="J746" s="2">
        <v>1792652</v>
      </c>
      <c r="K746" s="2" t="s">
        <v>14756</v>
      </c>
      <c r="L746" s="1" t="str">
        <f t="shared" si="11"/>
        <v>Beed72014</v>
      </c>
    </row>
    <row r="747" spans="1:12" x14ac:dyDescent="0.3">
      <c r="A747" s="2">
        <v>39</v>
      </c>
      <c r="B747" s="2" t="s">
        <v>803</v>
      </c>
      <c r="C747" s="2" t="s">
        <v>818</v>
      </c>
      <c r="D747" s="2" t="s">
        <v>1018</v>
      </c>
      <c r="E747" s="2">
        <v>8</v>
      </c>
      <c r="F747" s="2" t="s">
        <v>19</v>
      </c>
      <c r="G747" s="2">
        <v>3758</v>
      </c>
      <c r="H747" s="3">
        <v>3.0516622545596283E-3</v>
      </c>
      <c r="I747" s="2">
        <v>1231460</v>
      </c>
      <c r="J747" s="2">
        <v>1792652</v>
      </c>
      <c r="K747" s="2" t="s">
        <v>14756</v>
      </c>
      <c r="L747" s="1" t="str">
        <f t="shared" si="11"/>
        <v>Beed82014</v>
      </c>
    </row>
    <row r="748" spans="1:12" x14ac:dyDescent="0.3">
      <c r="A748" s="2">
        <v>39</v>
      </c>
      <c r="B748" s="2" t="s">
        <v>803</v>
      </c>
      <c r="C748" s="2" t="s">
        <v>836</v>
      </c>
      <c r="D748" s="2" t="s">
        <v>1018</v>
      </c>
      <c r="E748" s="2">
        <v>9</v>
      </c>
      <c r="F748" s="2" t="s">
        <v>19</v>
      </c>
      <c r="G748" s="2">
        <v>3732</v>
      </c>
      <c r="H748" s="3">
        <v>3.0305491043152032E-3</v>
      </c>
      <c r="I748" s="2">
        <v>1231460</v>
      </c>
      <c r="J748" s="2">
        <v>1792652</v>
      </c>
      <c r="K748" s="2" t="s">
        <v>14756</v>
      </c>
      <c r="L748" s="1" t="str">
        <f t="shared" si="11"/>
        <v>Beed92014</v>
      </c>
    </row>
    <row r="749" spans="1:12" x14ac:dyDescent="0.3">
      <c r="A749" s="2">
        <v>39</v>
      </c>
      <c r="B749" s="2" t="s">
        <v>803</v>
      </c>
      <c r="C749" s="2" t="s">
        <v>837</v>
      </c>
      <c r="D749" s="2" t="s">
        <v>1018</v>
      </c>
      <c r="E749" s="2">
        <v>10</v>
      </c>
      <c r="F749" s="2" t="s">
        <v>19</v>
      </c>
      <c r="G749" s="2">
        <v>3617</v>
      </c>
      <c r="H749" s="3">
        <v>2.9371640166956296E-3</v>
      </c>
      <c r="I749" s="2">
        <v>1231460</v>
      </c>
      <c r="J749" s="2">
        <v>1792652</v>
      </c>
      <c r="K749" s="2" t="s">
        <v>14756</v>
      </c>
      <c r="L749" s="1" t="str">
        <f t="shared" si="11"/>
        <v>Beed102014</v>
      </c>
    </row>
    <row r="750" spans="1:12" x14ac:dyDescent="0.3">
      <c r="A750" s="2">
        <v>39</v>
      </c>
      <c r="B750" s="2" t="s">
        <v>803</v>
      </c>
      <c r="C750" s="2" t="s">
        <v>821</v>
      </c>
      <c r="D750" s="2" t="s">
        <v>1018</v>
      </c>
      <c r="E750" s="2">
        <v>11</v>
      </c>
      <c r="F750" s="2" t="s">
        <v>19</v>
      </c>
      <c r="G750" s="2">
        <v>3264</v>
      </c>
      <c r="H750" s="3">
        <v>2.6505123999155476E-3</v>
      </c>
      <c r="I750" s="2">
        <v>1231460</v>
      </c>
      <c r="J750" s="2">
        <v>1792652</v>
      </c>
      <c r="K750" s="2" t="s">
        <v>14756</v>
      </c>
      <c r="L750" s="1" t="str">
        <f t="shared" si="11"/>
        <v>Beed112014</v>
      </c>
    </row>
    <row r="751" spans="1:12" x14ac:dyDescent="0.3">
      <c r="A751" s="2">
        <v>39</v>
      </c>
      <c r="B751" s="2" t="s">
        <v>803</v>
      </c>
      <c r="C751" s="2" t="s">
        <v>822</v>
      </c>
      <c r="D751" s="2" t="s">
        <v>1018</v>
      </c>
      <c r="E751" s="2">
        <v>12</v>
      </c>
      <c r="F751" s="2" t="s">
        <v>19</v>
      </c>
      <c r="G751" s="2">
        <v>3247</v>
      </c>
      <c r="H751" s="3">
        <v>2.6367076478326541E-3</v>
      </c>
      <c r="I751" s="2">
        <v>1231460</v>
      </c>
      <c r="J751" s="2">
        <v>1792652</v>
      </c>
      <c r="K751" s="2" t="s">
        <v>14756</v>
      </c>
      <c r="L751" s="1" t="str">
        <f t="shared" si="11"/>
        <v>Beed122014</v>
      </c>
    </row>
    <row r="752" spans="1:12" x14ac:dyDescent="0.3">
      <c r="A752" s="2">
        <v>39</v>
      </c>
      <c r="B752" s="2" t="s">
        <v>803</v>
      </c>
      <c r="C752" s="2" t="s">
        <v>807</v>
      </c>
      <c r="D752" s="2" t="s">
        <v>1018</v>
      </c>
      <c r="E752" s="2">
        <v>13</v>
      </c>
      <c r="F752" s="2" t="s">
        <v>13</v>
      </c>
      <c r="G752" s="2">
        <v>3162</v>
      </c>
      <c r="H752" s="3">
        <v>2.5676838874181865E-3</v>
      </c>
      <c r="I752" s="2">
        <v>1231460</v>
      </c>
      <c r="J752" s="2">
        <v>1792652</v>
      </c>
      <c r="K752" s="2" t="s">
        <v>14756</v>
      </c>
      <c r="L752" s="1" t="str">
        <f t="shared" si="11"/>
        <v>Beed132014</v>
      </c>
    </row>
    <row r="753" spans="1:12" x14ac:dyDescent="0.3">
      <c r="A753" s="2">
        <v>39</v>
      </c>
      <c r="B753" s="2" t="s">
        <v>803</v>
      </c>
      <c r="C753" s="2" t="s">
        <v>823</v>
      </c>
      <c r="D753" s="2" t="s">
        <v>1018</v>
      </c>
      <c r="E753" s="2">
        <v>14</v>
      </c>
      <c r="F753" s="2" t="s">
        <v>19</v>
      </c>
      <c r="G753" s="2">
        <v>3040</v>
      </c>
      <c r="H753" s="3">
        <v>2.4686144901174215E-3</v>
      </c>
      <c r="I753" s="2">
        <v>1231460</v>
      </c>
      <c r="J753" s="2">
        <v>1792652</v>
      </c>
      <c r="K753" s="2" t="s">
        <v>14756</v>
      </c>
      <c r="L753" s="1" t="str">
        <f t="shared" si="11"/>
        <v>Beed142014</v>
      </c>
    </row>
    <row r="754" spans="1:12" x14ac:dyDescent="0.3">
      <c r="A754" s="2">
        <v>39</v>
      </c>
      <c r="B754" s="2" t="s">
        <v>803</v>
      </c>
      <c r="C754" s="2" t="s">
        <v>819</v>
      </c>
      <c r="D754" s="2" t="s">
        <v>1018</v>
      </c>
      <c r="E754" s="2">
        <v>15</v>
      </c>
      <c r="F754" s="2" t="s">
        <v>19</v>
      </c>
      <c r="G754" s="2">
        <v>2797</v>
      </c>
      <c r="H754" s="3">
        <v>2.2712877397560618E-3</v>
      </c>
      <c r="I754" s="2">
        <v>1231460</v>
      </c>
      <c r="J754" s="2">
        <v>1792652</v>
      </c>
      <c r="K754" s="2" t="s">
        <v>14756</v>
      </c>
      <c r="L754" s="1" t="str">
        <f t="shared" si="11"/>
        <v>Beed152014</v>
      </c>
    </row>
    <row r="755" spans="1:12" x14ac:dyDescent="0.3">
      <c r="A755" s="2">
        <v>39</v>
      </c>
      <c r="B755" s="2" t="s">
        <v>803</v>
      </c>
      <c r="C755" s="2" t="s">
        <v>830</v>
      </c>
      <c r="D755" s="2" t="s">
        <v>1018</v>
      </c>
      <c r="E755" s="2">
        <v>16</v>
      </c>
      <c r="F755" s="2" t="s">
        <v>19</v>
      </c>
      <c r="G755" s="2">
        <v>2698</v>
      </c>
      <c r="H755" s="3">
        <v>2.1908953599792118E-3</v>
      </c>
      <c r="I755" s="2">
        <v>1231460</v>
      </c>
      <c r="J755" s="2">
        <v>1792652</v>
      </c>
      <c r="K755" s="2" t="s">
        <v>14756</v>
      </c>
      <c r="L755" s="1" t="str">
        <f t="shared" si="11"/>
        <v>Beed162014</v>
      </c>
    </row>
    <row r="756" spans="1:12" x14ac:dyDescent="0.3">
      <c r="A756" s="2">
        <v>39</v>
      </c>
      <c r="B756" s="2" t="s">
        <v>803</v>
      </c>
      <c r="C756" s="2" t="s">
        <v>835</v>
      </c>
      <c r="D756" s="2" t="s">
        <v>1018</v>
      </c>
      <c r="E756" s="2">
        <v>17</v>
      </c>
      <c r="F756" s="2" t="s">
        <v>19</v>
      </c>
      <c r="G756" s="2">
        <v>2482</v>
      </c>
      <c r="H756" s="3">
        <v>2.0154938041024475E-3</v>
      </c>
      <c r="I756" s="2">
        <v>1231460</v>
      </c>
      <c r="J756" s="2">
        <v>1792652</v>
      </c>
      <c r="K756" s="2" t="s">
        <v>14756</v>
      </c>
      <c r="L756" s="1" t="str">
        <f t="shared" si="11"/>
        <v>Beed172014</v>
      </c>
    </row>
    <row r="757" spans="1:12" x14ac:dyDescent="0.3">
      <c r="A757" s="2">
        <v>39</v>
      </c>
      <c r="B757" s="2" t="s">
        <v>803</v>
      </c>
      <c r="C757" s="2" t="str">
        <f>"NOTA"&amp;B757</f>
        <v>NOTABeed</v>
      </c>
      <c r="D757" s="2" t="s">
        <v>7923</v>
      </c>
      <c r="E757" s="2">
        <v>18</v>
      </c>
      <c r="F757" s="2" t="s">
        <v>22</v>
      </c>
      <c r="G757" s="2">
        <v>2322</v>
      </c>
      <c r="H757" s="3">
        <v>1.8855667256752148E-3</v>
      </c>
      <c r="I757" s="2">
        <v>1231460</v>
      </c>
      <c r="J757" s="2">
        <v>1792652</v>
      </c>
      <c r="K757" s="2" t="s">
        <v>14756</v>
      </c>
      <c r="L757" s="1" t="str">
        <f t="shared" si="11"/>
        <v>Beed182014</v>
      </c>
    </row>
    <row r="758" spans="1:12" x14ac:dyDescent="0.3">
      <c r="A758" s="2">
        <v>39</v>
      </c>
      <c r="B758" s="2" t="s">
        <v>803</v>
      </c>
      <c r="C758" s="2" t="s">
        <v>808</v>
      </c>
      <c r="D758" s="2" t="s">
        <v>1018</v>
      </c>
      <c r="E758" s="2">
        <v>19</v>
      </c>
      <c r="F758" s="2" t="s">
        <v>55</v>
      </c>
      <c r="G758" s="2">
        <v>1930</v>
      </c>
      <c r="H758" s="3">
        <v>1.5672453835284946E-3</v>
      </c>
      <c r="I758" s="2">
        <v>1231460</v>
      </c>
      <c r="J758" s="2">
        <v>1792652</v>
      </c>
      <c r="K758" s="2" t="s">
        <v>14756</v>
      </c>
      <c r="L758" s="1" t="str">
        <f t="shared" si="11"/>
        <v>Beed192014</v>
      </c>
    </row>
    <row r="759" spans="1:12" x14ac:dyDescent="0.3">
      <c r="A759" s="2">
        <v>39</v>
      </c>
      <c r="B759" s="2" t="s">
        <v>803</v>
      </c>
      <c r="C759" s="2" t="s">
        <v>832</v>
      </c>
      <c r="D759" s="2" t="s">
        <v>1018</v>
      </c>
      <c r="E759" s="2">
        <v>20</v>
      </c>
      <c r="F759" s="2" t="s">
        <v>19</v>
      </c>
      <c r="G759" s="2">
        <v>1734</v>
      </c>
      <c r="H759" s="3">
        <v>1.4080847124551346E-3</v>
      </c>
      <c r="I759" s="2">
        <v>1231460</v>
      </c>
      <c r="J759" s="2">
        <v>1792652</v>
      </c>
      <c r="K759" s="2" t="s">
        <v>14756</v>
      </c>
      <c r="L759" s="1" t="str">
        <f t="shared" si="11"/>
        <v>Beed202014</v>
      </c>
    </row>
    <row r="760" spans="1:12" x14ac:dyDescent="0.3">
      <c r="A760" s="2">
        <v>39</v>
      </c>
      <c r="B760" s="2" t="s">
        <v>803</v>
      </c>
      <c r="C760" s="2" t="s">
        <v>813</v>
      </c>
      <c r="D760" s="2" t="s">
        <v>1018</v>
      </c>
      <c r="E760" s="2">
        <v>21</v>
      </c>
      <c r="F760" s="2" t="s">
        <v>109</v>
      </c>
      <c r="G760" s="2">
        <v>1733</v>
      </c>
      <c r="H760" s="3">
        <v>1.4072726682149643E-3</v>
      </c>
      <c r="I760" s="2">
        <v>1231460</v>
      </c>
      <c r="J760" s="2">
        <v>1792652</v>
      </c>
      <c r="K760" s="2" t="s">
        <v>14756</v>
      </c>
      <c r="L760" s="1" t="str">
        <f t="shared" si="11"/>
        <v>Beed212014</v>
      </c>
    </row>
    <row r="761" spans="1:12" x14ac:dyDescent="0.3">
      <c r="A761" s="2">
        <v>39</v>
      </c>
      <c r="B761" s="2" t="s">
        <v>803</v>
      </c>
      <c r="C761" s="2" t="s">
        <v>816</v>
      </c>
      <c r="D761" s="2" t="s">
        <v>1018</v>
      </c>
      <c r="E761" s="2">
        <v>22</v>
      </c>
      <c r="F761" s="2" t="s">
        <v>35</v>
      </c>
      <c r="G761" s="2">
        <v>1628</v>
      </c>
      <c r="H761" s="3">
        <v>1.3220080229970929E-3</v>
      </c>
      <c r="I761" s="2">
        <v>1231460</v>
      </c>
      <c r="J761" s="2">
        <v>1792652</v>
      </c>
      <c r="K761" s="2" t="s">
        <v>14756</v>
      </c>
      <c r="L761" s="1" t="str">
        <f t="shared" si="11"/>
        <v>Beed222014</v>
      </c>
    </row>
    <row r="762" spans="1:12" x14ac:dyDescent="0.3">
      <c r="A762" s="2">
        <v>39</v>
      </c>
      <c r="B762" s="2" t="s">
        <v>803</v>
      </c>
      <c r="C762" s="2" t="s">
        <v>812</v>
      </c>
      <c r="D762" s="2" t="s">
        <v>1018</v>
      </c>
      <c r="E762" s="2">
        <v>23</v>
      </c>
      <c r="F762" s="2" t="s">
        <v>31</v>
      </c>
      <c r="G762" s="2">
        <v>1584</v>
      </c>
      <c r="H762" s="3">
        <v>1.2862780764296038E-3</v>
      </c>
      <c r="I762" s="2">
        <v>1231460</v>
      </c>
      <c r="J762" s="2">
        <v>1792652</v>
      </c>
      <c r="K762" s="2" t="s">
        <v>14756</v>
      </c>
      <c r="L762" s="1" t="str">
        <f t="shared" si="11"/>
        <v>Beed232014</v>
      </c>
    </row>
    <row r="763" spans="1:12" x14ac:dyDescent="0.3">
      <c r="A763" s="2">
        <v>39</v>
      </c>
      <c r="B763" s="2" t="s">
        <v>803</v>
      </c>
      <c r="C763" s="2" t="s">
        <v>817</v>
      </c>
      <c r="D763" s="2" t="s">
        <v>1018</v>
      </c>
      <c r="E763" s="2">
        <v>24</v>
      </c>
      <c r="F763" s="2" t="s">
        <v>15</v>
      </c>
      <c r="G763" s="2">
        <v>1532</v>
      </c>
      <c r="H763" s="3">
        <v>1.2440517759407532E-3</v>
      </c>
      <c r="I763" s="2">
        <v>1231460</v>
      </c>
      <c r="J763" s="2">
        <v>1792652</v>
      </c>
      <c r="K763" s="2" t="s">
        <v>14756</v>
      </c>
      <c r="L763" s="1" t="str">
        <f t="shared" si="11"/>
        <v>Beed242014</v>
      </c>
    </row>
    <row r="764" spans="1:12" x14ac:dyDescent="0.3">
      <c r="A764" s="2">
        <v>39</v>
      </c>
      <c r="B764" s="2" t="s">
        <v>803</v>
      </c>
      <c r="C764" s="2" t="s">
        <v>827</v>
      </c>
      <c r="D764" s="2" t="s">
        <v>1018</v>
      </c>
      <c r="E764" s="2">
        <v>25</v>
      </c>
      <c r="F764" s="2" t="s">
        <v>19</v>
      </c>
      <c r="G764" s="2">
        <v>1270</v>
      </c>
      <c r="H764" s="3">
        <v>1.0312961850161596E-3</v>
      </c>
      <c r="I764" s="2">
        <v>1231460</v>
      </c>
      <c r="J764" s="2">
        <v>1792652</v>
      </c>
      <c r="K764" s="2" t="s">
        <v>14756</v>
      </c>
      <c r="L764" s="1" t="str">
        <f t="shared" si="11"/>
        <v>Beed252014</v>
      </c>
    </row>
    <row r="765" spans="1:12" x14ac:dyDescent="0.3">
      <c r="A765" s="2">
        <v>39</v>
      </c>
      <c r="B765" s="2" t="s">
        <v>803</v>
      </c>
      <c r="C765" s="2" t="s">
        <v>843</v>
      </c>
      <c r="D765" s="2" t="s">
        <v>1018</v>
      </c>
      <c r="E765" s="2">
        <v>26</v>
      </c>
      <c r="F765" s="2" t="s">
        <v>19</v>
      </c>
      <c r="G765" s="2">
        <v>1264</v>
      </c>
      <c r="H765" s="3">
        <v>1.0264239195751385E-3</v>
      </c>
      <c r="I765" s="2">
        <v>1231460</v>
      </c>
      <c r="J765" s="2">
        <v>1792652</v>
      </c>
      <c r="K765" s="2" t="s">
        <v>14756</v>
      </c>
      <c r="L765" s="1" t="str">
        <f t="shared" si="11"/>
        <v>Beed262014</v>
      </c>
    </row>
    <row r="766" spans="1:12" x14ac:dyDescent="0.3">
      <c r="A766" s="2">
        <v>39</v>
      </c>
      <c r="B766" s="2" t="s">
        <v>803</v>
      </c>
      <c r="C766" s="2" t="s">
        <v>809</v>
      </c>
      <c r="D766" s="2" t="s">
        <v>1018</v>
      </c>
      <c r="E766" s="2">
        <v>27</v>
      </c>
      <c r="F766" s="2" t="s">
        <v>105</v>
      </c>
      <c r="G766" s="2">
        <v>1162</v>
      </c>
      <c r="H766" s="3">
        <v>9.4359540707777761E-4</v>
      </c>
      <c r="I766" s="2">
        <v>1231460</v>
      </c>
      <c r="J766" s="2">
        <v>1792652</v>
      </c>
      <c r="K766" s="2" t="s">
        <v>14756</v>
      </c>
      <c r="L766" s="1" t="str">
        <f t="shared" si="11"/>
        <v>Beed272014</v>
      </c>
    </row>
    <row r="767" spans="1:12" x14ac:dyDescent="0.3">
      <c r="A767" s="2">
        <v>39</v>
      </c>
      <c r="B767" s="2" t="s">
        <v>803</v>
      </c>
      <c r="C767" s="2" t="s">
        <v>838</v>
      </c>
      <c r="D767" s="2" t="s">
        <v>1018</v>
      </c>
      <c r="E767" s="2">
        <v>28</v>
      </c>
      <c r="F767" s="2" t="s">
        <v>19</v>
      </c>
      <c r="G767" s="2">
        <v>1122</v>
      </c>
      <c r="H767" s="3">
        <v>9.1111363747096942E-4</v>
      </c>
      <c r="I767" s="2">
        <v>1231460</v>
      </c>
      <c r="J767" s="2">
        <v>1792652</v>
      </c>
      <c r="K767" s="2" t="s">
        <v>14756</v>
      </c>
      <c r="L767" s="1" t="str">
        <f t="shared" si="11"/>
        <v>Beed282014</v>
      </c>
    </row>
    <row r="768" spans="1:12" x14ac:dyDescent="0.3">
      <c r="A768" s="2">
        <v>39</v>
      </c>
      <c r="B768" s="2" t="s">
        <v>803</v>
      </c>
      <c r="C768" s="2" t="s">
        <v>824</v>
      </c>
      <c r="D768" s="2" t="s">
        <v>1018</v>
      </c>
      <c r="E768" s="2">
        <v>29</v>
      </c>
      <c r="F768" s="2" t="s">
        <v>19</v>
      </c>
      <c r="G768" s="2">
        <v>1075</v>
      </c>
      <c r="H768" s="3">
        <v>8.7294755818296979E-4</v>
      </c>
      <c r="I768" s="2">
        <v>1231460</v>
      </c>
      <c r="J768" s="2">
        <v>1792652</v>
      </c>
      <c r="K768" s="2" t="s">
        <v>14756</v>
      </c>
      <c r="L768" s="1" t="str">
        <f t="shared" si="11"/>
        <v>Beed292014</v>
      </c>
    </row>
    <row r="769" spans="1:12" x14ac:dyDescent="0.3">
      <c r="A769" s="2">
        <v>39</v>
      </c>
      <c r="B769" s="2" t="s">
        <v>803</v>
      </c>
      <c r="C769" s="2" t="s">
        <v>810</v>
      </c>
      <c r="D769" s="2" t="s">
        <v>1018</v>
      </c>
      <c r="E769" s="2">
        <v>30</v>
      </c>
      <c r="F769" s="2" t="s">
        <v>29</v>
      </c>
      <c r="G769" s="2">
        <v>1065</v>
      </c>
      <c r="H769" s="3">
        <v>8.648271157812678E-4</v>
      </c>
      <c r="I769" s="2">
        <v>1231460</v>
      </c>
      <c r="J769" s="2">
        <v>1792652</v>
      </c>
      <c r="K769" s="2" t="s">
        <v>14756</v>
      </c>
      <c r="L769" s="1" t="str">
        <f t="shared" si="11"/>
        <v>Beed302014</v>
      </c>
    </row>
    <row r="770" spans="1:12" x14ac:dyDescent="0.3">
      <c r="A770" s="2">
        <v>39</v>
      </c>
      <c r="B770" s="2" t="s">
        <v>803</v>
      </c>
      <c r="C770" s="2" t="s">
        <v>829</v>
      </c>
      <c r="D770" s="2" t="s">
        <v>1018</v>
      </c>
      <c r="E770" s="2">
        <v>31</v>
      </c>
      <c r="F770" s="2" t="s">
        <v>19</v>
      </c>
      <c r="G770" s="2">
        <v>1036</v>
      </c>
      <c r="H770" s="3">
        <v>8.4127783281633182E-4</v>
      </c>
      <c r="I770" s="2">
        <v>1231460</v>
      </c>
      <c r="J770" s="2">
        <v>1792652</v>
      </c>
      <c r="K770" s="2" t="s">
        <v>14756</v>
      </c>
      <c r="L770" s="1" t="str">
        <f t="shared" si="11"/>
        <v>Beed312014</v>
      </c>
    </row>
    <row r="771" spans="1:12" x14ac:dyDescent="0.3">
      <c r="A771" s="2">
        <v>39</v>
      </c>
      <c r="B771" s="2" t="s">
        <v>803</v>
      </c>
      <c r="C771" s="2" t="s">
        <v>825</v>
      </c>
      <c r="D771" s="2" t="s">
        <v>1018</v>
      </c>
      <c r="E771" s="2">
        <v>32</v>
      </c>
      <c r="F771" s="2" t="s">
        <v>19</v>
      </c>
      <c r="G771" s="2">
        <v>1018</v>
      </c>
      <c r="H771" s="3">
        <v>8.2666103649326817E-4</v>
      </c>
      <c r="I771" s="2">
        <v>1231460</v>
      </c>
      <c r="J771" s="2">
        <v>1792652</v>
      </c>
      <c r="K771" s="2" t="s">
        <v>14756</v>
      </c>
      <c r="L771" s="1" t="str">
        <f t="shared" ref="L771:L834" si="12">B771&amp;E771&amp;2014</f>
        <v>Beed322014</v>
      </c>
    </row>
    <row r="772" spans="1:12" x14ac:dyDescent="0.3">
      <c r="A772" s="2">
        <v>39</v>
      </c>
      <c r="B772" s="2" t="s">
        <v>803</v>
      </c>
      <c r="C772" s="2" t="s">
        <v>814</v>
      </c>
      <c r="D772" s="2" t="s">
        <v>1018</v>
      </c>
      <c r="E772" s="2">
        <v>33</v>
      </c>
      <c r="F772" s="2" t="s">
        <v>815</v>
      </c>
      <c r="G772" s="2">
        <v>944</v>
      </c>
      <c r="H772" s="3">
        <v>7.6656976272067301E-4</v>
      </c>
      <c r="I772" s="2">
        <v>1231460</v>
      </c>
      <c r="J772" s="2">
        <v>1792652</v>
      </c>
      <c r="K772" s="2" t="s">
        <v>14756</v>
      </c>
      <c r="L772" s="1" t="str">
        <f t="shared" si="12"/>
        <v>Beed332014</v>
      </c>
    </row>
    <row r="773" spans="1:12" x14ac:dyDescent="0.3">
      <c r="A773" s="2">
        <v>39</v>
      </c>
      <c r="B773" s="2" t="s">
        <v>803</v>
      </c>
      <c r="C773" s="2" t="s">
        <v>834</v>
      </c>
      <c r="D773" s="2" t="s">
        <v>1018</v>
      </c>
      <c r="E773" s="2">
        <v>34</v>
      </c>
      <c r="F773" s="2" t="s">
        <v>19</v>
      </c>
      <c r="G773" s="2">
        <v>931</v>
      </c>
      <c r="H773" s="3">
        <v>7.5601318759846035E-4</v>
      </c>
      <c r="I773" s="2">
        <v>1231460</v>
      </c>
      <c r="J773" s="2">
        <v>1792652</v>
      </c>
      <c r="K773" s="2" t="s">
        <v>14756</v>
      </c>
      <c r="L773" s="1" t="str">
        <f t="shared" si="12"/>
        <v>Beed342014</v>
      </c>
    </row>
    <row r="774" spans="1:12" x14ac:dyDescent="0.3">
      <c r="A774" s="2">
        <v>39</v>
      </c>
      <c r="B774" s="2" t="s">
        <v>803</v>
      </c>
      <c r="C774" s="2" t="s">
        <v>826</v>
      </c>
      <c r="D774" s="2" t="s">
        <v>1018</v>
      </c>
      <c r="E774" s="2">
        <v>35</v>
      </c>
      <c r="F774" s="2" t="s">
        <v>19</v>
      </c>
      <c r="G774" s="2">
        <v>848</v>
      </c>
      <c r="H774" s="3">
        <v>6.8861351566433342E-4</v>
      </c>
      <c r="I774" s="2">
        <v>1231460</v>
      </c>
      <c r="J774" s="2">
        <v>1792652</v>
      </c>
      <c r="K774" s="2" t="s">
        <v>14756</v>
      </c>
      <c r="L774" s="1" t="str">
        <f t="shared" si="12"/>
        <v>Beed352014</v>
      </c>
    </row>
    <row r="775" spans="1:12" x14ac:dyDescent="0.3">
      <c r="A775" s="2">
        <v>39</v>
      </c>
      <c r="B775" s="2" t="s">
        <v>803</v>
      </c>
      <c r="C775" s="2" t="s">
        <v>833</v>
      </c>
      <c r="D775" s="2" t="s">
        <v>1018</v>
      </c>
      <c r="E775" s="2">
        <v>36</v>
      </c>
      <c r="F775" s="2" t="s">
        <v>19</v>
      </c>
      <c r="G775" s="2">
        <v>846</v>
      </c>
      <c r="H775" s="3">
        <v>6.8698942718399298E-4</v>
      </c>
      <c r="I775" s="2">
        <v>1231460</v>
      </c>
      <c r="J775" s="2">
        <v>1792652</v>
      </c>
      <c r="K775" s="2" t="s">
        <v>14756</v>
      </c>
      <c r="L775" s="1" t="str">
        <f t="shared" si="12"/>
        <v>Beed362014</v>
      </c>
    </row>
    <row r="776" spans="1:12" x14ac:dyDescent="0.3">
      <c r="A776" s="2">
        <v>39</v>
      </c>
      <c r="B776" s="2" t="s">
        <v>803</v>
      </c>
      <c r="C776" s="2" t="s">
        <v>831</v>
      </c>
      <c r="D776" s="2" t="s">
        <v>1018</v>
      </c>
      <c r="E776" s="2">
        <v>37</v>
      </c>
      <c r="F776" s="2" t="s">
        <v>19</v>
      </c>
      <c r="G776" s="2">
        <v>713</v>
      </c>
      <c r="H776" s="3">
        <v>5.7898754324135575E-4</v>
      </c>
      <c r="I776" s="2">
        <v>1231460</v>
      </c>
      <c r="J776" s="2">
        <v>1792652</v>
      </c>
      <c r="K776" s="2" t="s">
        <v>14756</v>
      </c>
      <c r="L776" s="1" t="str">
        <f t="shared" si="12"/>
        <v>Beed372014</v>
      </c>
    </row>
    <row r="777" spans="1:12" x14ac:dyDescent="0.3">
      <c r="A777" s="2">
        <v>39</v>
      </c>
      <c r="B777" s="2" t="s">
        <v>803</v>
      </c>
      <c r="C777" s="2" t="s">
        <v>841</v>
      </c>
      <c r="D777" s="2" t="s">
        <v>1018</v>
      </c>
      <c r="E777" s="2">
        <v>38</v>
      </c>
      <c r="F777" s="2" t="s">
        <v>19</v>
      </c>
      <c r="G777" s="2">
        <v>520</v>
      </c>
      <c r="H777" s="3">
        <v>4.222630048885063E-4</v>
      </c>
      <c r="I777" s="2">
        <v>1231460</v>
      </c>
      <c r="J777" s="2">
        <v>1792652</v>
      </c>
      <c r="K777" s="2" t="s">
        <v>14756</v>
      </c>
      <c r="L777" s="1" t="str">
        <f t="shared" si="12"/>
        <v>Beed382014</v>
      </c>
    </row>
    <row r="778" spans="1:12" x14ac:dyDescent="0.3">
      <c r="A778" s="2">
        <v>39</v>
      </c>
      <c r="B778" s="2" t="s">
        <v>803</v>
      </c>
      <c r="C778" s="2" t="s">
        <v>839</v>
      </c>
      <c r="D778" s="2" t="s">
        <v>1018</v>
      </c>
      <c r="E778" s="2">
        <v>39</v>
      </c>
      <c r="F778" s="2" t="s">
        <v>19</v>
      </c>
      <c r="G778" s="2">
        <v>452</v>
      </c>
      <c r="H778" s="3">
        <v>3.6704399655693241E-4</v>
      </c>
      <c r="I778" s="2">
        <v>1231460</v>
      </c>
      <c r="J778" s="2">
        <v>1792652</v>
      </c>
      <c r="K778" s="2" t="s">
        <v>14756</v>
      </c>
      <c r="L778" s="1" t="str">
        <f t="shared" si="12"/>
        <v>Beed392014</v>
      </c>
    </row>
    <row r="779" spans="1:12" x14ac:dyDescent="0.3">
      <c r="A779" s="2">
        <v>39</v>
      </c>
      <c r="B779" s="2" t="s">
        <v>803</v>
      </c>
      <c r="C779" s="2" t="s">
        <v>840</v>
      </c>
      <c r="D779" s="2" t="s">
        <v>1020</v>
      </c>
      <c r="E779" s="2">
        <v>40</v>
      </c>
      <c r="F779" s="2" t="s">
        <v>19</v>
      </c>
      <c r="G779" s="2">
        <v>314</v>
      </c>
      <c r="H779" s="3">
        <v>2.5498189141344419E-4</v>
      </c>
      <c r="I779" s="2">
        <v>1231460</v>
      </c>
      <c r="J779" s="2">
        <v>1792652</v>
      </c>
      <c r="K779" s="2" t="s">
        <v>14756</v>
      </c>
      <c r="L779" s="1" t="str">
        <f t="shared" si="12"/>
        <v>Beed402014</v>
      </c>
    </row>
    <row r="780" spans="1:12" x14ac:dyDescent="0.3">
      <c r="A780" s="2">
        <v>40</v>
      </c>
      <c r="B780" s="2" t="s">
        <v>844</v>
      </c>
      <c r="C780" s="2" t="s">
        <v>845</v>
      </c>
      <c r="D780" s="2" t="s">
        <v>1018</v>
      </c>
      <c r="E780" s="2">
        <v>1</v>
      </c>
      <c r="F780" s="2" t="s">
        <v>103</v>
      </c>
      <c r="G780" s="2">
        <v>606351</v>
      </c>
      <c r="H780" s="3">
        <v>0.54334815175907947</v>
      </c>
      <c r="I780" s="2">
        <v>1115953</v>
      </c>
      <c r="J780" s="2">
        <v>1759186</v>
      </c>
      <c r="K780" s="2" t="s">
        <v>14756</v>
      </c>
      <c r="L780" s="1" t="str">
        <f t="shared" si="12"/>
        <v>Osmanabad12014</v>
      </c>
    </row>
    <row r="781" spans="1:12" x14ac:dyDescent="0.3">
      <c r="A781" s="2">
        <v>40</v>
      </c>
      <c r="B781" s="2" t="s">
        <v>844</v>
      </c>
      <c r="C781" s="2" t="s">
        <v>847</v>
      </c>
      <c r="D781" s="2" t="s">
        <v>1018</v>
      </c>
      <c r="E781" s="2">
        <v>2</v>
      </c>
      <c r="F781" s="2" t="s">
        <v>51</v>
      </c>
      <c r="G781" s="2">
        <v>372586</v>
      </c>
      <c r="H781" s="3">
        <v>0.33387248387700913</v>
      </c>
      <c r="I781" s="2">
        <v>1115953</v>
      </c>
      <c r="J781" s="2">
        <v>1759186</v>
      </c>
      <c r="K781" s="2" t="s">
        <v>14756</v>
      </c>
      <c r="L781" s="1" t="str">
        <f t="shared" si="12"/>
        <v>Osmanabad22014</v>
      </c>
    </row>
    <row r="782" spans="1:12" x14ac:dyDescent="0.3">
      <c r="A782" s="2">
        <v>40</v>
      </c>
      <c r="B782" s="2" t="s">
        <v>844</v>
      </c>
      <c r="C782" s="2" t="s">
        <v>846</v>
      </c>
      <c r="D782" s="2" t="s">
        <v>1018</v>
      </c>
      <c r="E782" s="2">
        <v>3</v>
      </c>
      <c r="F782" s="2" t="s">
        <v>11</v>
      </c>
      <c r="G782" s="2">
        <v>28306</v>
      </c>
      <c r="H782" s="3">
        <v>2.5364867516821946E-2</v>
      </c>
      <c r="I782" s="2">
        <v>1115953</v>
      </c>
      <c r="J782" s="2">
        <v>1759186</v>
      </c>
      <c r="K782" s="2" t="s">
        <v>14756</v>
      </c>
      <c r="L782" s="1" t="str">
        <f t="shared" si="12"/>
        <v>Osmanabad32014</v>
      </c>
    </row>
    <row r="783" spans="1:12" x14ac:dyDescent="0.3">
      <c r="A783" s="2">
        <v>40</v>
      </c>
      <c r="B783" s="2" t="s">
        <v>844</v>
      </c>
      <c r="C783" s="2" t="s">
        <v>867</v>
      </c>
      <c r="D783" s="2" t="s">
        <v>1018</v>
      </c>
      <c r="E783" s="2">
        <v>4</v>
      </c>
      <c r="F783" s="2" t="s">
        <v>19</v>
      </c>
      <c r="G783" s="2">
        <v>26857</v>
      </c>
      <c r="H783" s="3">
        <v>2.4066425736567757E-2</v>
      </c>
      <c r="I783" s="2">
        <v>1115953</v>
      </c>
      <c r="J783" s="2">
        <v>1759186</v>
      </c>
      <c r="K783" s="2" t="s">
        <v>14756</v>
      </c>
      <c r="L783" s="1" t="str">
        <f t="shared" si="12"/>
        <v>Osmanabad42014</v>
      </c>
    </row>
    <row r="784" spans="1:12" x14ac:dyDescent="0.3">
      <c r="A784" s="2">
        <v>40</v>
      </c>
      <c r="B784" s="2" t="s">
        <v>844</v>
      </c>
      <c r="C784" s="2" t="s">
        <v>860</v>
      </c>
      <c r="D784" s="2" t="s">
        <v>1018</v>
      </c>
      <c r="E784" s="2">
        <v>5</v>
      </c>
      <c r="F784" s="2" t="s">
        <v>19</v>
      </c>
      <c r="G784" s="2">
        <v>10210</v>
      </c>
      <c r="H784" s="3">
        <v>9.1491308325709064E-3</v>
      </c>
      <c r="I784" s="2">
        <v>1115953</v>
      </c>
      <c r="J784" s="2">
        <v>1759186</v>
      </c>
      <c r="K784" s="2" t="s">
        <v>14756</v>
      </c>
      <c r="L784" s="1" t="str">
        <f t="shared" si="12"/>
        <v>Osmanabad52014</v>
      </c>
    </row>
    <row r="785" spans="1:12" x14ac:dyDescent="0.3">
      <c r="A785" s="2">
        <v>40</v>
      </c>
      <c r="B785" s="2" t="s">
        <v>844</v>
      </c>
      <c r="C785" s="2" t="s">
        <v>858</v>
      </c>
      <c r="D785" s="2" t="s">
        <v>1018</v>
      </c>
      <c r="E785" s="2">
        <v>6</v>
      </c>
      <c r="F785" s="2" t="s">
        <v>19</v>
      </c>
      <c r="G785" s="2">
        <v>7245</v>
      </c>
      <c r="H785" s="3">
        <v>6.4922089012709313E-3</v>
      </c>
      <c r="I785" s="2">
        <v>1115953</v>
      </c>
      <c r="J785" s="2">
        <v>1759186</v>
      </c>
      <c r="K785" s="2" t="s">
        <v>14756</v>
      </c>
      <c r="L785" s="1" t="str">
        <f t="shared" si="12"/>
        <v>Osmanabad62014</v>
      </c>
    </row>
    <row r="786" spans="1:12" x14ac:dyDescent="0.3">
      <c r="A786" s="2">
        <v>40</v>
      </c>
      <c r="B786" s="2" t="s">
        <v>844</v>
      </c>
      <c r="C786" s="2" t="s">
        <v>845</v>
      </c>
      <c r="D786" s="2" t="s">
        <v>1018</v>
      </c>
      <c r="E786" s="2">
        <v>7</v>
      </c>
      <c r="F786" s="2" t="s">
        <v>19</v>
      </c>
      <c r="G786" s="2">
        <v>7166</v>
      </c>
      <c r="H786" s="3">
        <v>6.4214173894420285E-3</v>
      </c>
      <c r="I786" s="2">
        <v>1115953</v>
      </c>
      <c r="J786" s="2">
        <v>1759186</v>
      </c>
      <c r="K786" s="2" t="s">
        <v>14756</v>
      </c>
      <c r="L786" s="1" t="str">
        <f t="shared" si="12"/>
        <v>Osmanabad72014</v>
      </c>
    </row>
    <row r="787" spans="1:12" x14ac:dyDescent="0.3">
      <c r="A787" s="2">
        <v>40</v>
      </c>
      <c r="B787" s="2" t="s">
        <v>844</v>
      </c>
      <c r="C787" s="2" t="s">
        <v>861</v>
      </c>
      <c r="D787" s="2" t="s">
        <v>1018</v>
      </c>
      <c r="E787" s="2">
        <v>8</v>
      </c>
      <c r="F787" s="2" t="s">
        <v>19</v>
      </c>
      <c r="G787" s="2">
        <v>7038</v>
      </c>
      <c r="H787" s="3">
        <v>6.3067172183774766E-3</v>
      </c>
      <c r="I787" s="2">
        <v>1115953</v>
      </c>
      <c r="J787" s="2">
        <v>1759186</v>
      </c>
      <c r="K787" s="2" t="s">
        <v>14756</v>
      </c>
      <c r="L787" s="1" t="str">
        <f t="shared" si="12"/>
        <v>Osmanabad82014</v>
      </c>
    </row>
    <row r="788" spans="1:12" x14ac:dyDescent="0.3">
      <c r="A788" s="2">
        <v>40</v>
      </c>
      <c r="B788" s="2" t="s">
        <v>844</v>
      </c>
      <c r="C788" s="2" t="str">
        <f>"NOTA"&amp;B788</f>
        <v>NOTAOsmanabad</v>
      </c>
      <c r="D788" s="2" t="s">
        <v>7923</v>
      </c>
      <c r="E788" s="2">
        <v>9</v>
      </c>
      <c r="F788" s="2" t="s">
        <v>22</v>
      </c>
      <c r="G788" s="2">
        <v>4611</v>
      </c>
      <c r="H788" s="3">
        <v>4.1318944435831976E-3</v>
      </c>
      <c r="I788" s="2">
        <v>1115953</v>
      </c>
      <c r="J788" s="2">
        <v>1759186</v>
      </c>
      <c r="K788" s="2" t="s">
        <v>14756</v>
      </c>
      <c r="L788" s="1" t="str">
        <f t="shared" si="12"/>
        <v>Osmanabad92014</v>
      </c>
    </row>
    <row r="789" spans="1:12" x14ac:dyDescent="0.3">
      <c r="A789" s="2">
        <v>40</v>
      </c>
      <c r="B789" s="2" t="s">
        <v>844</v>
      </c>
      <c r="C789" s="2" t="s">
        <v>853</v>
      </c>
      <c r="D789" s="2" t="s">
        <v>1018</v>
      </c>
      <c r="E789" s="2">
        <v>10</v>
      </c>
      <c r="F789" s="2" t="s">
        <v>17</v>
      </c>
      <c r="G789" s="2">
        <v>4220</v>
      </c>
      <c r="H789" s="3">
        <v>3.7815212647844486E-3</v>
      </c>
      <c r="I789" s="2">
        <v>1115953</v>
      </c>
      <c r="J789" s="2">
        <v>1759186</v>
      </c>
      <c r="K789" s="2" t="s">
        <v>14756</v>
      </c>
      <c r="L789" s="1" t="str">
        <f t="shared" si="12"/>
        <v>Osmanabad102014</v>
      </c>
    </row>
    <row r="790" spans="1:12" x14ac:dyDescent="0.3">
      <c r="A790" s="2">
        <v>40</v>
      </c>
      <c r="B790" s="2" t="s">
        <v>844</v>
      </c>
      <c r="C790" s="2" t="s">
        <v>848</v>
      </c>
      <c r="D790" s="2" t="s">
        <v>1020</v>
      </c>
      <c r="E790" s="2">
        <v>11</v>
      </c>
      <c r="F790" s="2" t="s">
        <v>593</v>
      </c>
      <c r="G790" s="2">
        <v>4126</v>
      </c>
      <c r="H790" s="3">
        <v>3.6972883266589186E-3</v>
      </c>
      <c r="I790" s="2">
        <v>1115953</v>
      </c>
      <c r="J790" s="2">
        <v>1759186</v>
      </c>
      <c r="K790" s="2" t="s">
        <v>14756</v>
      </c>
      <c r="L790" s="1" t="str">
        <f t="shared" si="12"/>
        <v>Osmanabad112014</v>
      </c>
    </row>
    <row r="791" spans="1:12" x14ac:dyDescent="0.3">
      <c r="A791" s="2">
        <v>40</v>
      </c>
      <c r="B791" s="2" t="s">
        <v>844</v>
      </c>
      <c r="C791" s="2" t="s">
        <v>862</v>
      </c>
      <c r="D791" s="2" t="s">
        <v>1018</v>
      </c>
      <c r="E791" s="2">
        <v>12</v>
      </c>
      <c r="F791" s="2" t="s">
        <v>19</v>
      </c>
      <c r="G791" s="2">
        <v>4092</v>
      </c>
      <c r="H791" s="3">
        <v>3.6668210937198967E-3</v>
      </c>
      <c r="I791" s="2">
        <v>1115953</v>
      </c>
      <c r="J791" s="2">
        <v>1759186</v>
      </c>
      <c r="K791" s="2" t="s">
        <v>14756</v>
      </c>
      <c r="L791" s="1" t="str">
        <f t="shared" si="12"/>
        <v>Osmanabad122014</v>
      </c>
    </row>
    <row r="792" spans="1:12" x14ac:dyDescent="0.3">
      <c r="A792" s="2">
        <v>40</v>
      </c>
      <c r="B792" s="2" t="s">
        <v>844</v>
      </c>
      <c r="C792" s="2" t="s">
        <v>850</v>
      </c>
      <c r="D792" s="2" t="s">
        <v>1018</v>
      </c>
      <c r="E792" s="2">
        <v>13</v>
      </c>
      <c r="F792" s="2" t="s">
        <v>13</v>
      </c>
      <c r="G792" s="2">
        <v>3722</v>
      </c>
      <c r="H792" s="3">
        <v>3.3352659117364264E-3</v>
      </c>
      <c r="I792" s="2">
        <v>1115953</v>
      </c>
      <c r="J792" s="2">
        <v>1759186</v>
      </c>
      <c r="K792" s="2" t="s">
        <v>14756</v>
      </c>
      <c r="L792" s="1" t="str">
        <f t="shared" si="12"/>
        <v>Osmanabad132014</v>
      </c>
    </row>
    <row r="793" spans="1:12" x14ac:dyDescent="0.3">
      <c r="A793" s="2">
        <v>40</v>
      </c>
      <c r="B793" s="2" t="s">
        <v>844</v>
      </c>
      <c r="C793" s="2" t="s">
        <v>857</v>
      </c>
      <c r="D793" s="2" t="s">
        <v>1020</v>
      </c>
      <c r="E793" s="2">
        <v>14</v>
      </c>
      <c r="F793" s="2" t="s">
        <v>19</v>
      </c>
      <c r="G793" s="2">
        <v>3466</v>
      </c>
      <c r="H793" s="3">
        <v>3.105865569607322E-3</v>
      </c>
      <c r="I793" s="2">
        <v>1115953</v>
      </c>
      <c r="J793" s="2">
        <v>1759186</v>
      </c>
      <c r="K793" s="2" t="s">
        <v>14756</v>
      </c>
      <c r="L793" s="1" t="str">
        <f t="shared" si="12"/>
        <v>Osmanabad142014</v>
      </c>
    </row>
    <row r="794" spans="1:12" x14ac:dyDescent="0.3">
      <c r="A794" s="2">
        <v>40</v>
      </c>
      <c r="B794" s="2" t="s">
        <v>844</v>
      </c>
      <c r="C794" s="2" t="s">
        <v>863</v>
      </c>
      <c r="D794" s="2" t="s">
        <v>1018</v>
      </c>
      <c r="E794" s="2">
        <v>15</v>
      </c>
      <c r="F794" s="2" t="s">
        <v>19</v>
      </c>
      <c r="G794" s="2">
        <v>3361</v>
      </c>
      <c r="H794" s="3">
        <v>3.0117755855309319E-3</v>
      </c>
      <c r="I794" s="2">
        <v>1115953</v>
      </c>
      <c r="J794" s="2">
        <v>1759186</v>
      </c>
      <c r="K794" s="2" t="s">
        <v>14756</v>
      </c>
      <c r="L794" s="1" t="str">
        <f t="shared" si="12"/>
        <v>Osmanabad152014</v>
      </c>
    </row>
    <row r="795" spans="1:12" x14ac:dyDescent="0.3">
      <c r="A795" s="2">
        <v>40</v>
      </c>
      <c r="B795" s="2" t="s">
        <v>844</v>
      </c>
      <c r="C795" s="2" t="s">
        <v>859</v>
      </c>
      <c r="D795" s="2" t="s">
        <v>1018</v>
      </c>
      <c r="E795" s="2">
        <v>16</v>
      </c>
      <c r="F795" s="2" t="s">
        <v>19</v>
      </c>
      <c r="G795" s="2">
        <v>2352</v>
      </c>
      <c r="H795" s="3">
        <v>2.1076156433111428E-3</v>
      </c>
      <c r="I795" s="2">
        <v>1115953</v>
      </c>
      <c r="J795" s="2">
        <v>1759186</v>
      </c>
      <c r="K795" s="2" t="s">
        <v>14756</v>
      </c>
      <c r="L795" s="1" t="str">
        <f t="shared" si="12"/>
        <v>Osmanabad162014</v>
      </c>
    </row>
    <row r="796" spans="1:12" x14ac:dyDescent="0.3">
      <c r="A796" s="2">
        <v>40</v>
      </c>
      <c r="B796" s="2" t="s">
        <v>844</v>
      </c>
      <c r="C796" s="2" t="s">
        <v>854</v>
      </c>
      <c r="D796" s="2" t="s">
        <v>1018</v>
      </c>
      <c r="E796" s="2">
        <v>17</v>
      </c>
      <c r="F796" s="2" t="s">
        <v>31</v>
      </c>
      <c r="G796" s="2">
        <v>2257</v>
      </c>
      <c r="H796" s="3">
        <v>2.0224866100991708E-3</v>
      </c>
      <c r="I796" s="2">
        <v>1115953</v>
      </c>
      <c r="J796" s="2">
        <v>1759186</v>
      </c>
      <c r="K796" s="2" t="s">
        <v>14756</v>
      </c>
      <c r="L796" s="1" t="str">
        <f t="shared" si="12"/>
        <v>Osmanabad172014</v>
      </c>
    </row>
    <row r="797" spans="1:12" x14ac:dyDescent="0.3">
      <c r="A797" s="2">
        <v>40</v>
      </c>
      <c r="B797" s="2" t="s">
        <v>844</v>
      </c>
      <c r="C797" s="2" t="s">
        <v>865</v>
      </c>
      <c r="D797" s="2" t="s">
        <v>1018</v>
      </c>
      <c r="E797" s="2">
        <v>18</v>
      </c>
      <c r="F797" s="2" t="s">
        <v>19</v>
      </c>
      <c r="G797" s="2">
        <v>2251</v>
      </c>
      <c r="H797" s="3">
        <v>2.0171100395805198E-3</v>
      </c>
      <c r="I797" s="2">
        <v>1115953</v>
      </c>
      <c r="J797" s="2">
        <v>1759186</v>
      </c>
      <c r="K797" s="2" t="s">
        <v>14756</v>
      </c>
      <c r="L797" s="1" t="str">
        <f t="shared" si="12"/>
        <v>Osmanabad182014</v>
      </c>
    </row>
    <row r="798" spans="1:12" x14ac:dyDescent="0.3">
      <c r="A798" s="2">
        <v>40</v>
      </c>
      <c r="B798" s="2" t="s">
        <v>844</v>
      </c>
      <c r="C798" s="2" t="s">
        <v>869</v>
      </c>
      <c r="D798" s="2" t="s">
        <v>1018</v>
      </c>
      <c r="E798" s="2">
        <v>19</v>
      </c>
      <c r="F798" s="2" t="s">
        <v>19</v>
      </c>
      <c r="G798" s="2">
        <v>1978</v>
      </c>
      <c r="H798" s="3">
        <v>1.7724760809819053E-3</v>
      </c>
      <c r="I798" s="2">
        <v>1115953</v>
      </c>
      <c r="J798" s="2">
        <v>1759186</v>
      </c>
      <c r="K798" s="2" t="s">
        <v>14756</v>
      </c>
      <c r="L798" s="1" t="str">
        <f t="shared" si="12"/>
        <v>Osmanabad192014</v>
      </c>
    </row>
    <row r="799" spans="1:12" x14ac:dyDescent="0.3">
      <c r="A799" s="2">
        <v>40</v>
      </c>
      <c r="B799" s="2" t="s">
        <v>844</v>
      </c>
      <c r="C799" s="2" t="s">
        <v>870</v>
      </c>
      <c r="D799" s="2" t="s">
        <v>1018</v>
      </c>
      <c r="E799" s="2">
        <v>20</v>
      </c>
      <c r="F799" s="2" t="s">
        <v>19</v>
      </c>
      <c r="G799" s="2">
        <v>1963</v>
      </c>
      <c r="H799" s="3">
        <v>1.759034654685278E-3</v>
      </c>
      <c r="I799" s="2">
        <v>1115953</v>
      </c>
      <c r="J799" s="2">
        <v>1759186</v>
      </c>
      <c r="K799" s="2" t="s">
        <v>14756</v>
      </c>
      <c r="L799" s="1" t="str">
        <f t="shared" si="12"/>
        <v>Osmanabad202014</v>
      </c>
    </row>
    <row r="800" spans="1:12" x14ac:dyDescent="0.3">
      <c r="A800" s="2">
        <v>40</v>
      </c>
      <c r="B800" s="2" t="s">
        <v>844</v>
      </c>
      <c r="C800" s="2" t="s">
        <v>851</v>
      </c>
      <c r="D800" s="2" t="s">
        <v>1018</v>
      </c>
      <c r="E800" s="2">
        <v>21</v>
      </c>
      <c r="F800" s="2" t="s">
        <v>53</v>
      </c>
      <c r="G800" s="2">
        <v>1700</v>
      </c>
      <c r="H800" s="3">
        <v>1.5233616469510812E-3</v>
      </c>
      <c r="I800" s="2">
        <v>1115953</v>
      </c>
      <c r="J800" s="2">
        <v>1759186</v>
      </c>
      <c r="K800" s="2" t="s">
        <v>14756</v>
      </c>
      <c r="L800" s="1" t="str">
        <f t="shared" si="12"/>
        <v>Osmanabad212014</v>
      </c>
    </row>
    <row r="801" spans="1:12" x14ac:dyDescent="0.3">
      <c r="A801" s="2">
        <v>40</v>
      </c>
      <c r="B801" s="2" t="s">
        <v>844</v>
      </c>
      <c r="C801" s="2" t="s">
        <v>856</v>
      </c>
      <c r="D801" s="2" t="s">
        <v>1018</v>
      </c>
      <c r="E801" s="2">
        <v>22</v>
      </c>
      <c r="F801" s="2" t="s">
        <v>19</v>
      </c>
      <c r="G801" s="2">
        <v>1640</v>
      </c>
      <c r="H801" s="3">
        <v>1.4695959417645725E-3</v>
      </c>
      <c r="I801" s="2">
        <v>1115953</v>
      </c>
      <c r="J801" s="2">
        <v>1759186</v>
      </c>
      <c r="K801" s="2" t="s">
        <v>14756</v>
      </c>
      <c r="L801" s="1" t="str">
        <f t="shared" si="12"/>
        <v>Osmanabad222014</v>
      </c>
    </row>
    <row r="802" spans="1:12" x14ac:dyDescent="0.3">
      <c r="A802" s="2">
        <v>40</v>
      </c>
      <c r="B802" s="2" t="s">
        <v>844</v>
      </c>
      <c r="C802" s="2" t="s">
        <v>855</v>
      </c>
      <c r="D802" s="2" t="s">
        <v>1018</v>
      </c>
      <c r="E802" s="2">
        <v>23</v>
      </c>
      <c r="F802" s="2" t="s">
        <v>15</v>
      </c>
      <c r="G802" s="2">
        <v>1527</v>
      </c>
      <c r="H802" s="3">
        <v>1.3683371969966478E-3</v>
      </c>
      <c r="I802" s="2">
        <v>1115953</v>
      </c>
      <c r="J802" s="2">
        <v>1759186</v>
      </c>
      <c r="K802" s="2" t="s">
        <v>14756</v>
      </c>
      <c r="L802" s="1" t="str">
        <f t="shared" si="12"/>
        <v>Osmanabad232014</v>
      </c>
    </row>
    <row r="803" spans="1:12" x14ac:dyDescent="0.3">
      <c r="A803" s="2">
        <v>40</v>
      </c>
      <c r="B803" s="2" t="s">
        <v>844</v>
      </c>
      <c r="C803" s="2" t="s">
        <v>868</v>
      </c>
      <c r="D803" s="2" t="s">
        <v>1018</v>
      </c>
      <c r="E803" s="2">
        <v>24</v>
      </c>
      <c r="F803" s="2" t="s">
        <v>19</v>
      </c>
      <c r="G803" s="2">
        <v>1482</v>
      </c>
      <c r="H803" s="3">
        <v>1.3280129181067661E-3</v>
      </c>
      <c r="I803" s="2">
        <v>1115953</v>
      </c>
      <c r="J803" s="2">
        <v>1759186</v>
      </c>
      <c r="K803" s="2" t="s">
        <v>14756</v>
      </c>
      <c r="L803" s="1" t="str">
        <f t="shared" si="12"/>
        <v>Osmanabad242014</v>
      </c>
    </row>
    <row r="804" spans="1:12" x14ac:dyDescent="0.3">
      <c r="A804" s="2">
        <v>40</v>
      </c>
      <c r="B804" s="2" t="s">
        <v>844</v>
      </c>
      <c r="C804" s="2" t="s">
        <v>864</v>
      </c>
      <c r="D804" s="2" t="s">
        <v>1018</v>
      </c>
      <c r="E804" s="2">
        <v>25</v>
      </c>
      <c r="F804" s="2" t="s">
        <v>19</v>
      </c>
      <c r="G804" s="2">
        <v>1429</v>
      </c>
      <c r="H804" s="3">
        <v>1.2805198785253501E-3</v>
      </c>
      <c r="I804" s="2">
        <v>1115953</v>
      </c>
      <c r="J804" s="2">
        <v>1759186</v>
      </c>
      <c r="K804" s="2" t="s">
        <v>14756</v>
      </c>
      <c r="L804" s="1" t="str">
        <f t="shared" si="12"/>
        <v>Osmanabad252014</v>
      </c>
    </row>
    <row r="805" spans="1:12" x14ac:dyDescent="0.3">
      <c r="A805" s="2">
        <v>40</v>
      </c>
      <c r="B805" s="2" t="s">
        <v>844</v>
      </c>
      <c r="C805" s="2" t="s">
        <v>866</v>
      </c>
      <c r="D805" s="2" t="s">
        <v>1018</v>
      </c>
      <c r="E805" s="2">
        <v>26</v>
      </c>
      <c r="F805" s="2" t="s">
        <v>19</v>
      </c>
      <c r="G805" s="2">
        <v>1416</v>
      </c>
      <c r="H805" s="3">
        <v>1.2688706424016066E-3</v>
      </c>
      <c r="I805" s="2">
        <v>1115953</v>
      </c>
      <c r="J805" s="2">
        <v>1759186</v>
      </c>
      <c r="K805" s="2" t="s">
        <v>14756</v>
      </c>
      <c r="L805" s="1" t="str">
        <f t="shared" si="12"/>
        <v>Osmanabad262014</v>
      </c>
    </row>
    <row r="806" spans="1:12" x14ac:dyDescent="0.3">
      <c r="A806" s="2">
        <v>40</v>
      </c>
      <c r="B806" s="2" t="s">
        <v>844</v>
      </c>
      <c r="C806" s="2" t="s">
        <v>852</v>
      </c>
      <c r="D806" s="2" t="s">
        <v>1018</v>
      </c>
      <c r="E806" s="2">
        <v>27</v>
      </c>
      <c r="F806" s="2" t="s">
        <v>29</v>
      </c>
      <c r="G806" s="2">
        <v>1313</v>
      </c>
      <c r="H806" s="3">
        <v>1.1765728484980998E-3</v>
      </c>
      <c r="I806" s="2">
        <v>1115953</v>
      </c>
      <c r="J806" s="2">
        <v>1759186</v>
      </c>
      <c r="K806" s="2" t="s">
        <v>14756</v>
      </c>
      <c r="L806" s="1" t="str">
        <f t="shared" si="12"/>
        <v>Osmanabad272014</v>
      </c>
    </row>
    <row r="807" spans="1:12" x14ac:dyDescent="0.3">
      <c r="A807" s="2">
        <v>40</v>
      </c>
      <c r="B807" s="2" t="s">
        <v>844</v>
      </c>
      <c r="C807" s="2" t="s">
        <v>849</v>
      </c>
      <c r="D807" s="2" t="s">
        <v>1018</v>
      </c>
      <c r="E807" s="2">
        <v>28</v>
      </c>
      <c r="F807" s="2" t="s">
        <v>336</v>
      </c>
      <c r="G807" s="2">
        <v>1288</v>
      </c>
      <c r="H807" s="3">
        <v>1.1541704713370546E-3</v>
      </c>
      <c r="I807" s="2">
        <v>1115953</v>
      </c>
      <c r="J807" s="2">
        <v>1759186</v>
      </c>
      <c r="K807" s="2" t="s">
        <v>14756</v>
      </c>
      <c r="L807" s="1" t="str">
        <f t="shared" si="12"/>
        <v>Osmanabad282014</v>
      </c>
    </row>
    <row r="808" spans="1:12" x14ac:dyDescent="0.3">
      <c r="A808" s="2">
        <v>41</v>
      </c>
      <c r="B808" s="2" t="s">
        <v>871</v>
      </c>
      <c r="C808" s="2" t="s">
        <v>874</v>
      </c>
      <c r="D808" s="2" t="s">
        <v>1018</v>
      </c>
      <c r="E808" s="2">
        <v>1</v>
      </c>
      <c r="F808" s="2" t="s">
        <v>9</v>
      </c>
      <c r="G808" s="2">
        <v>614557</v>
      </c>
      <c r="H808" s="3">
        <v>0.58277645175636983</v>
      </c>
      <c r="I808" s="2">
        <v>1054533</v>
      </c>
      <c r="J808" s="2">
        <v>1686957</v>
      </c>
      <c r="K808" s="2" t="s">
        <v>14756</v>
      </c>
      <c r="L808" s="1" t="str">
        <f t="shared" si="12"/>
        <v>Latur 12014</v>
      </c>
    </row>
    <row r="809" spans="1:12" x14ac:dyDescent="0.3">
      <c r="A809" s="2">
        <v>41</v>
      </c>
      <c r="B809" s="2" t="s">
        <v>871</v>
      </c>
      <c r="C809" s="2" t="s">
        <v>873</v>
      </c>
      <c r="D809" s="2" t="s">
        <v>1018</v>
      </c>
      <c r="E809" s="2">
        <v>2</v>
      </c>
      <c r="F809" s="2" t="s">
        <v>7</v>
      </c>
      <c r="G809" s="2">
        <v>362524</v>
      </c>
      <c r="H809" s="3">
        <v>0.34377681874346272</v>
      </c>
      <c r="I809" s="2">
        <v>1054533</v>
      </c>
      <c r="J809" s="2">
        <v>1686957</v>
      </c>
      <c r="K809" s="2" t="s">
        <v>14756</v>
      </c>
      <c r="L809" s="1" t="str">
        <f t="shared" si="12"/>
        <v>Latur 22014</v>
      </c>
    </row>
    <row r="810" spans="1:12" x14ac:dyDescent="0.3">
      <c r="A810" s="2">
        <v>41</v>
      </c>
      <c r="B810" s="2" t="s">
        <v>871</v>
      </c>
      <c r="C810" s="2" t="s">
        <v>872</v>
      </c>
      <c r="D810" s="2" t="s">
        <v>1018</v>
      </c>
      <c r="E810" s="2">
        <v>3</v>
      </c>
      <c r="F810" s="2" t="s">
        <v>11</v>
      </c>
      <c r="G810" s="2">
        <v>20001</v>
      </c>
      <c r="H810" s="3">
        <v>1.8966689520384852E-2</v>
      </c>
      <c r="I810" s="2">
        <v>1054533</v>
      </c>
      <c r="J810" s="2">
        <v>1686957</v>
      </c>
      <c r="K810" s="2" t="s">
        <v>14756</v>
      </c>
      <c r="L810" s="1" t="str">
        <f t="shared" si="12"/>
        <v>Latur 32014</v>
      </c>
    </row>
    <row r="811" spans="1:12" x14ac:dyDescent="0.3">
      <c r="A811" s="2">
        <v>41</v>
      </c>
      <c r="B811" s="2" t="s">
        <v>871</v>
      </c>
      <c r="C811" s="2" t="str">
        <f>"NOTA"&amp;B811</f>
        <v xml:space="preserve">NOTALatur </v>
      </c>
      <c r="D811" s="2" t="s">
        <v>7923</v>
      </c>
      <c r="E811" s="2">
        <v>4</v>
      </c>
      <c r="F811" s="2" t="s">
        <v>22</v>
      </c>
      <c r="G811" s="2">
        <v>13982</v>
      </c>
      <c r="H811" s="3">
        <v>1.325894969621624E-2</v>
      </c>
      <c r="I811" s="2">
        <v>1054533</v>
      </c>
      <c r="J811" s="2">
        <v>1686957</v>
      </c>
      <c r="K811" s="2" t="s">
        <v>14756</v>
      </c>
      <c r="L811" s="1" t="str">
        <f t="shared" si="12"/>
        <v>Latur 42014</v>
      </c>
    </row>
    <row r="812" spans="1:12" x14ac:dyDescent="0.3">
      <c r="A812" s="2">
        <v>41</v>
      </c>
      <c r="B812" s="2" t="s">
        <v>871</v>
      </c>
      <c r="C812" s="2" t="s">
        <v>875</v>
      </c>
      <c r="D812" s="2" t="s">
        <v>1018</v>
      </c>
      <c r="E812" s="2">
        <v>5</v>
      </c>
      <c r="F812" s="2" t="s">
        <v>17</v>
      </c>
      <c r="G812" s="2">
        <v>9812</v>
      </c>
      <c r="H812" s="3">
        <v>9.304592649068355E-3</v>
      </c>
      <c r="I812" s="2">
        <v>1054533</v>
      </c>
      <c r="J812" s="2">
        <v>1686957</v>
      </c>
      <c r="K812" s="2" t="s">
        <v>14756</v>
      </c>
      <c r="L812" s="1" t="str">
        <f t="shared" si="12"/>
        <v>Latur 52014</v>
      </c>
    </row>
    <row r="813" spans="1:12" x14ac:dyDescent="0.3">
      <c r="A813" s="2">
        <v>41</v>
      </c>
      <c r="B813" s="2" t="s">
        <v>871</v>
      </c>
      <c r="C813" s="2" t="s">
        <v>890</v>
      </c>
      <c r="D813" s="2" t="s">
        <v>1018</v>
      </c>
      <c r="E813" s="2">
        <v>6</v>
      </c>
      <c r="F813" s="2" t="s">
        <v>19</v>
      </c>
      <c r="G813" s="2">
        <v>8678</v>
      </c>
      <c r="H813" s="3">
        <v>8.2292351211389302E-3</v>
      </c>
      <c r="I813" s="2">
        <v>1054533</v>
      </c>
      <c r="J813" s="2">
        <v>1686957</v>
      </c>
      <c r="K813" s="2" t="s">
        <v>14756</v>
      </c>
      <c r="L813" s="1" t="str">
        <f t="shared" si="12"/>
        <v>Latur 62014</v>
      </c>
    </row>
    <row r="814" spans="1:12" x14ac:dyDescent="0.3">
      <c r="A814" s="2">
        <v>41</v>
      </c>
      <c r="B814" s="2" t="s">
        <v>871</v>
      </c>
      <c r="C814" s="2" t="s">
        <v>888</v>
      </c>
      <c r="D814" s="2" t="s">
        <v>1018</v>
      </c>
      <c r="E814" s="2">
        <v>7</v>
      </c>
      <c r="F814" s="2" t="s">
        <v>19</v>
      </c>
      <c r="G814" s="2">
        <v>3401</v>
      </c>
      <c r="H814" s="3">
        <v>3.2251242967266079E-3</v>
      </c>
      <c r="I814" s="2">
        <v>1054533</v>
      </c>
      <c r="J814" s="2">
        <v>1686957</v>
      </c>
      <c r="K814" s="2" t="s">
        <v>14756</v>
      </c>
      <c r="L814" s="1" t="str">
        <f t="shared" si="12"/>
        <v>Latur 72014</v>
      </c>
    </row>
    <row r="815" spans="1:12" x14ac:dyDescent="0.3">
      <c r="A815" s="2">
        <v>41</v>
      </c>
      <c r="B815" s="2" t="s">
        <v>871</v>
      </c>
      <c r="C815" s="2" t="s">
        <v>880</v>
      </c>
      <c r="D815" s="2" t="s">
        <v>1018</v>
      </c>
      <c r="E815" s="2">
        <v>8</v>
      </c>
      <c r="F815" s="2" t="s">
        <v>15</v>
      </c>
      <c r="G815" s="2">
        <v>2815</v>
      </c>
      <c r="H815" s="3">
        <v>2.6694280785902386E-3</v>
      </c>
      <c r="I815" s="2">
        <v>1054533</v>
      </c>
      <c r="J815" s="2">
        <v>1686957</v>
      </c>
      <c r="K815" s="2" t="s">
        <v>14756</v>
      </c>
      <c r="L815" s="1" t="str">
        <f t="shared" si="12"/>
        <v>Latur 82014</v>
      </c>
    </row>
    <row r="816" spans="1:12" x14ac:dyDescent="0.3">
      <c r="A816" s="2">
        <v>41</v>
      </c>
      <c r="B816" s="2" t="s">
        <v>871</v>
      </c>
      <c r="C816" s="2" t="s">
        <v>877</v>
      </c>
      <c r="D816" s="2" t="s">
        <v>1018</v>
      </c>
      <c r="E816" s="2">
        <v>9</v>
      </c>
      <c r="F816" s="2" t="s">
        <v>109</v>
      </c>
      <c r="G816" s="2">
        <v>2722</v>
      </c>
      <c r="H816" s="3">
        <v>2.5812373818552858E-3</v>
      </c>
      <c r="I816" s="2">
        <v>1054533</v>
      </c>
      <c r="J816" s="2">
        <v>1686957</v>
      </c>
      <c r="K816" s="2" t="s">
        <v>14756</v>
      </c>
      <c r="L816" s="1" t="str">
        <f t="shared" si="12"/>
        <v>Latur 92014</v>
      </c>
    </row>
    <row r="817" spans="1:12" x14ac:dyDescent="0.3">
      <c r="A817" s="2">
        <v>41</v>
      </c>
      <c r="B817" s="2" t="s">
        <v>871</v>
      </c>
      <c r="C817" s="2" t="s">
        <v>884</v>
      </c>
      <c r="D817" s="2" t="s">
        <v>1018</v>
      </c>
      <c r="E817" s="2">
        <v>10</v>
      </c>
      <c r="F817" s="2" t="s">
        <v>19</v>
      </c>
      <c r="G817" s="2">
        <v>2048</v>
      </c>
      <c r="H817" s="3">
        <v>1.9420919022922942E-3</v>
      </c>
      <c r="I817" s="2">
        <v>1054533</v>
      </c>
      <c r="J817" s="2">
        <v>1686957</v>
      </c>
      <c r="K817" s="2" t="s">
        <v>14756</v>
      </c>
      <c r="L817" s="1" t="str">
        <f t="shared" si="12"/>
        <v>Latur 102014</v>
      </c>
    </row>
    <row r="818" spans="1:12" x14ac:dyDescent="0.3">
      <c r="A818" s="2">
        <v>41</v>
      </c>
      <c r="B818" s="2" t="s">
        <v>871</v>
      </c>
      <c r="C818" s="2" t="s">
        <v>887</v>
      </c>
      <c r="D818" s="2" t="s">
        <v>1018</v>
      </c>
      <c r="E818" s="2">
        <v>11</v>
      </c>
      <c r="F818" s="2" t="s">
        <v>19</v>
      </c>
      <c r="G818" s="2">
        <v>2035</v>
      </c>
      <c r="H818" s="3">
        <v>1.9297641704906342E-3</v>
      </c>
      <c r="I818" s="2">
        <v>1054533</v>
      </c>
      <c r="J818" s="2">
        <v>1686957</v>
      </c>
      <c r="K818" s="2" t="s">
        <v>14756</v>
      </c>
      <c r="L818" s="1" t="str">
        <f t="shared" si="12"/>
        <v>Latur 112014</v>
      </c>
    </row>
    <row r="819" spans="1:12" x14ac:dyDescent="0.3">
      <c r="A819" s="2">
        <v>41</v>
      </c>
      <c r="B819" s="2" t="s">
        <v>871</v>
      </c>
      <c r="C819" s="2" t="s">
        <v>886</v>
      </c>
      <c r="D819" s="2" t="s">
        <v>1018</v>
      </c>
      <c r="E819" s="2">
        <v>12</v>
      </c>
      <c r="F819" s="2" t="s">
        <v>19</v>
      </c>
      <c r="G819" s="2">
        <v>1941</v>
      </c>
      <c r="H819" s="3">
        <v>1.8406251866940153E-3</v>
      </c>
      <c r="I819" s="2">
        <v>1054533</v>
      </c>
      <c r="J819" s="2">
        <v>1686957</v>
      </c>
      <c r="K819" s="2" t="s">
        <v>14756</v>
      </c>
      <c r="L819" s="1" t="str">
        <f t="shared" si="12"/>
        <v>Latur 122014</v>
      </c>
    </row>
    <row r="820" spans="1:12" x14ac:dyDescent="0.3">
      <c r="A820" s="2">
        <v>41</v>
      </c>
      <c r="B820" s="2" t="s">
        <v>871</v>
      </c>
      <c r="C820" s="2" t="s">
        <v>876</v>
      </c>
      <c r="D820" s="2" t="s">
        <v>1018</v>
      </c>
      <c r="E820" s="2">
        <v>13</v>
      </c>
      <c r="F820" s="2" t="s">
        <v>31</v>
      </c>
      <c r="G820" s="2">
        <v>1840</v>
      </c>
      <c r="H820" s="3">
        <v>1.7448481934657332E-3</v>
      </c>
      <c r="I820" s="2">
        <v>1054533</v>
      </c>
      <c r="J820" s="2">
        <v>1686957</v>
      </c>
      <c r="K820" s="2" t="s">
        <v>14756</v>
      </c>
      <c r="L820" s="1" t="str">
        <f t="shared" si="12"/>
        <v>Latur 132014</v>
      </c>
    </row>
    <row r="821" spans="1:12" x14ac:dyDescent="0.3">
      <c r="A821" s="2">
        <v>41</v>
      </c>
      <c r="B821" s="2" t="s">
        <v>871</v>
      </c>
      <c r="C821" s="2" t="s">
        <v>889</v>
      </c>
      <c r="D821" s="2" t="s">
        <v>1018</v>
      </c>
      <c r="E821" s="2">
        <v>14</v>
      </c>
      <c r="F821" s="2" t="s">
        <v>19</v>
      </c>
      <c r="G821" s="2">
        <v>1765</v>
      </c>
      <c r="H821" s="3">
        <v>1.6737266638407711E-3</v>
      </c>
      <c r="I821" s="2">
        <v>1054533</v>
      </c>
      <c r="J821" s="2">
        <v>1686957</v>
      </c>
      <c r="K821" s="2" t="s">
        <v>14756</v>
      </c>
      <c r="L821" s="1" t="str">
        <f t="shared" si="12"/>
        <v>Latur 142014</v>
      </c>
    </row>
    <row r="822" spans="1:12" x14ac:dyDescent="0.3">
      <c r="A822" s="2">
        <v>41</v>
      </c>
      <c r="B822" s="2" t="s">
        <v>871</v>
      </c>
      <c r="C822" s="2" t="s">
        <v>881</v>
      </c>
      <c r="D822" s="2" t="s">
        <v>1020</v>
      </c>
      <c r="E822" s="2">
        <v>15</v>
      </c>
      <c r="F822" s="2" t="s">
        <v>19</v>
      </c>
      <c r="G822" s="2">
        <v>1541</v>
      </c>
      <c r="H822" s="3">
        <v>1.4613103620275516E-3</v>
      </c>
      <c r="I822" s="2">
        <v>1054533</v>
      </c>
      <c r="J822" s="2">
        <v>1686957</v>
      </c>
      <c r="K822" s="2" t="s">
        <v>14756</v>
      </c>
      <c r="L822" s="1" t="str">
        <f t="shared" si="12"/>
        <v>Latur 152014</v>
      </c>
    </row>
    <row r="823" spans="1:12" x14ac:dyDescent="0.3">
      <c r="A823" s="2">
        <v>41</v>
      </c>
      <c r="B823" s="2" t="s">
        <v>871</v>
      </c>
      <c r="C823" s="2" t="s">
        <v>878</v>
      </c>
      <c r="D823" s="2" t="s">
        <v>1018</v>
      </c>
      <c r="E823" s="2">
        <v>16</v>
      </c>
      <c r="F823" s="2" t="s">
        <v>879</v>
      </c>
      <c r="G823" s="2">
        <v>1337</v>
      </c>
      <c r="H823" s="3">
        <v>1.2678598014476551E-3</v>
      </c>
      <c r="I823" s="2">
        <v>1054533</v>
      </c>
      <c r="J823" s="2">
        <v>1686957</v>
      </c>
      <c r="K823" s="2" t="s">
        <v>14756</v>
      </c>
      <c r="L823" s="1" t="str">
        <f t="shared" si="12"/>
        <v>Latur 162014</v>
      </c>
    </row>
    <row r="824" spans="1:12" x14ac:dyDescent="0.3">
      <c r="A824" s="2">
        <v>41</v>
      </c>
      <c r="B824" s="2" t="s">
        <v>871</v>
      </c>
      <c r="C824" s="2" t="s">
        <v>885</v>
      </c>
      <c r="D824" s="2" t="s">
        <v>1018</v>
      </c>
      <c r="E824" s="2">
        <v>17</v>
      </c>
      <c r="F824" s="2" t="s">
        <v>19</v>
      </c>
      <c r="G824" s="2">
        <v>1305</v>
      </c>
      <c r="H824" s="3">
        <v>1.2375146154743378E-3</v>
      </c>
      <c r="I824" s="2">
        <v>1054533</v>
      </c>
      <c r="J824" s="2">
        <v>1686957</v>
      </c>
      <c r="K824" s="2" t="s">
        <v>14756</v>
      </c>
      <c r="L824" s="1" t="str">
        <f t="shared" si="12"/>
        <v>Latur 172014</v>
      </c>
    </row>
    <row r="825" spans="1:12" x14ac:dyDescent="0.3">
      <c r="A825" s="2">
        <v>41</v>
      </c>
      <c r="B825" s="2" t="s">
        <v>871</v>
      </c>
      <c r="C825" s="2" t="s">
        <v>883</v>
      </c>
      <c r="D825" s="2" t="s">
        <v>1018</v>
      </c>
      <c r="E825" s="2">
        <v>18</v>
      </c>
      <c r="F825" s="2" t="s">
        <v>19</v>
      </c>
      <c r="G825" s="2">
        <v>1287</v>
      </c>
      <c r="H825" s="3">
        <v>1.2204454483643471E-3</v>
      </c>
      <c r="I825" s="2">
        <v>1054533</v>
      </c>
      <c r="J825" s="2">
        <v>1686957</v>
      </c>
      <c r="K825" s="2" t="s">
        <v>14756</v>
      </c>
      <c r="L825" s="1" t="str">
        <f t="shared" si="12"/>
        <v>Latur 182014</v>
      </c>
    </row>
    <row r="826" spans="1:12" x14ac:dyDescent="0.3">
      <c r="A826" s="2">
        <v>41</v>
      </c>
      <c r="B826" s="2" t="s">
        <v>871</v>
      </c>
      <c r="C826" s="2" t="s">
        <v>882</v>
      </c>
      <c r="D826" s="2" t="s">
        <v>1018</v>
      </c>
      <c r="E826" s="2">
        <v>19</v>
      </c>
      <c r="F826" s="2" t="s">
        <v>19</v>
      </c>
      <c r="G826" s="2">
        <v>942</v>
      </c>
      <c r="H826" s="3">
        <v>8.9328641208952209E-4</v>
      </c>
      <c r="I826" s="2">
        <v>1054533</v>
      </c>
      <c r="J826" s="2">
        <v>1686957</v>
      </c>
      <c r="K826" s="2" t="s">
        <v>14756</v>
      </c>
      <c r="L826" s="1" t="str">
        <f t="shared" si="12"/>
        <v>Latur 192014</v>
      </c>
    </row>
    <row r="827" spans="1:12" x14ac:dyDescent="0.3">
      <c r="A827" s="2">
        <v>42</v>
      </c>
      <c r="B827" s="2" t="s">
        <v>891</v>
      </c>
      <c r="C827" s="2" t="s">
        <v>892</v>
      </c>
      <c r="D827" s="2" t="s">
        <v>1018</v>
      </c>
      <c r="E827" s="2">
        <v>1</v>
      </c>
      <c r="F827" s="2" t="s">
        <v>9</v>
      </c>
      <c r="G827" s="2">
        <v>517176</v>
      </c>
      <c r="H827" s="3">
        <v>0.54436656558437391</v>
      </c>
      <c r="I827" s="2">
        <v>950051</v>
      </c>
      <c r="J827" s="2">
        <v>1702739</v>
      </c>
      <c r="K827" s="2" t="s">
        <v>14759</v>
      </c>
      <c r="L827" s="1" t="str">
        <f t="shared" si="12"/>
        <v>Solapur 12014</v>
      </c>
    </row>
    <row r="828" spans="1:12" x14ac:dyDescent="0.3">
      <c r="A828" s="2">
        <v>42</v>
      </c>
      <c r="B828" s="2" t="s">
        <v>891</v>
      </c>
      <c r="C828" s="2" t="s">
        <v>893</v>
      </c>
      <c r="D828" s="2" t="s">
        <v>1018</v>
      </c>
      <c r="E828" s="2">
        <v>2</v>
      </c>
      <c r="F828" s="2" t="s">
        <v>7</v>
      </c>
      <c r="G828" s="2">
        <v>367795</v>
      </c>
      <c r="H828" s="3">
        <v>0.3871318487112797</v>
      </c>
      <c r="I828" s="2">
        <v>950051</v>
      </c>
      <c r="J828" s="2">
        <v>1702739</v>
      </c>
      <c r="K828" s="2" t="s">
        <v>14759</v>
      </c>
      <c r="L828" s="1" t="str">
        <f t="shared" si="12"/>
        <v>Solapur 22014</v>
      </c>
    </row>
    <row r="829" spans="1:12" x14ac:dyDescent="0.3">
      <c r="A829" s="2">
        <v>42</v>
      </c>
      <c r="B829" s="2" t="s">
        <v>891</v>
      </c>
      <c r="C829" s="2" t="s">
        <v>894</v>
      </c>
      <c r="D829" s="2" t="s">
        <v>1018</v>
      </c>
      <c r="E829" s="2">
        <v>3</v>
      </c>
      <c r="F829" s="2" t="s">
        <v>11</v>
      </c>
      <c r="G829" s="2">
        <v>19030</v>
      </c>
      <c r="H829" s="3">
        <v>2.0030503625594838E-2</v>
      </c>
      <c r="I829" s="2">
        <v>950051</v>
      </c>
      <c r="J829" s="2">
        <v>1702739</v>
      </c>
      <c r="K829" s="2" t="s">
        <v>14759</v>
      </c>
      <c r="L829" s="1" t="str">
        <f t="shared" si="12"/>
        <v>Solapur 32014</v>
      </c>
    </row>
    <row r="830" spans="1:12" x14ac:dyDescent="0.3">
      <c r="A830" s="2">
        <v>42</v>
      </c>
      <c r="B830" s="2" t="s">
        <v>891</v>
      </c>
      <c r="C830" s="2" t="str">
        <f>"NOTA"&amp;B830</f>
        <v xml:space="preserve">NOTASolapur </v>
      </c>
      <c r="D830" s="2" t="s">
        <v>7923</v>
      </c>
      <c r="E830" s="2">
        <v>4</v>
      </c>
      <c r="F830" s="2" t="s">
        <v>22</v>
      </c>
      <c r="G830" s="2">
        <v>13769</v>
      </c>
      <c r="H830" s="3">
        <v>1.4492906170300331E-2</v>
      </c>
      <c r="I830" s="2">
        <v>950051</v>
      </c>
      <c r="J830" s="2">
        <v>1702739</v>
      </c>
      <c r="K830" s="2" t="s">
        <v>14759</v>
      </c>
      <c r="L830" s="1" t="str">
        <f t="shared" si="12"/>
        <v>Solapur 42014</v>
      </c>
    </row>
    <row r="831" spans="1:12" x14ac:dyDescent="0.3">
      <c r="A831" s="2">
        <v>42</v>
      </c>
      <c r="B831" s="2" t="s">
        <v>891</v>
      </c>
      <c r="C831" s="2" t="s">
        <v>895</v>
      </c>
      <c r="D831" s="2" t="s">
        <v>1018</v>
      </c>
      <c r="E831" s="2">
        <v>5</v>
      </c>
      <c r="F831" s="2" t="s">
        <v>17</v>
      </c>
      <c r="G831" s="2">
        <v>9249</v>
      </c>
      <c r="H831" s="3">
        <v>9.7352668435694498E-3</v>
      </c>
      <c r="I831" s="2">
        <v>950051</v>
      </c>
      <c r="J831" s="2">
        <v>1702739</v>
      </c>
      <c r="K831" s="2" t="s">
        <v>14759</v>
      </c>
      <c r="L831" s="1" t="str">
        <f t="shared" si="12"/>
        <v>Solapur 52014</v>
      </c>
    </row>
    <row r="832" spans="1:12" x14ac:dyDescent="0.3">
      <c r="A832" s="2">
        <v>42</v>
      </c>
      <c r="B832" s="2" t="s">
        <v>891</v>
      </c>
      <c r="C832" s="2" t="s">
        <v>907</v>
      </c>
      <c r="D832" s="2" t="s">
        <v>1018</v>
      </c>
      <c r="E832" s="2">
        <v>6</v>
      </c>
      <c r="F832" s="2" t="s">
        <v>19</v>
      </c>
      <c r="G832" s="2">
        <v>5487</v>
      </c>
      <c r="H832" s="3">
        <v>5.7754794216310495E-3</v>
      </c>
      <c r="I832" s="2">
        <v>950051</v>
      </c>
      <c r="J832" s="2">
        <v>1702739</v>
      </c>
      <c r="K832" s="2" t="s">
        <v>14759</v>
      </c>
      <c r="L832" s="1" t="str">
        <f t="shared" si="12"/>
        <v>Solapur 62014</v>
      </c>
    </row>
    <row r="833" spans="1:12" x14ac:dyDescent="0.3">
      <c r="A833" s="2">
        <v>42</v>
      </c>
      <c r="B833" s="2" t="s">
        <v>891</v>
      </c>
      <c r="C833" s="2" t="s">
        <v>906</v>
      </c>
      <c r="D833" s="2" t="s">
        <v>1020</v>
      </c>
      <c r="E833" s="2">
        <v>7</v>
      </c>
      <c r="F833" s="2" t="s">
        <v>19</v>
      </c>
      <c r="G833" s="2">
        <v>2706</v>
      </c>
      <c r="H833" s="3">
        <v>2.8482681456048148E-3</v>
      </c>
      <c r="I833" s="2">
        <v>950051</v>
      </c>
      <c r="J833" s="2">
        <v>1702739</v>
      </c>
      <c r="K833" s="2" t="s">
        <v>14759</v>
      </c>
      <c r="L833" s="1" t="str">
        <f t="shared" si="12"/>
        <v>Solapur 72014</v>
      </c>
    </row>
    <row r="834" spans="1:12" x14ac:dyDescent="0.3">
      <c r="A834" s="2">
        <v>42</v>
      </c>
      <c r="B834" s="2" t="s">
        <v>891</v>
      </c>
      <c r="C834" s="2" t="s">
        <v>897</v>
      </c>
      <c r="D834" s="2" t="s">
        <v>1018</v>
      </c>
      <c r="E834" s="2">
        <v>8</v>
      </c>
      <c r="F834" s="2" t="s">
        <v>13</v>
      </c>
      <c r="G834" s="2">
        <v>2458</v>
      </c>
      <c r="H834" s="3">
        <v>2.587229527677988E-3</v>
      </c>
      <c r="I834" s="2">
        <v>950051</v>
      </c>
      <c r="J834" s="2">
        <v>1702739</v>
      </c>
      <c r="K834" s="2" t="s">
        <v>14759</v>
      </c>
      <c r="L834" s="1" t="str">
        <f t="shared" si="12"/>
        <v>Solapur 82014</v>
      </c>
    </row>
    <row r="835" spans="1:12" x14ac:dyDescent="0.3">
      <c r="A835" s="2">
        <v>42</v>
      </c>
      <c r="B835" s="2" t="s">
        <v>891</v>
      </c>
      <c r="C835" s="2" t="s">
        <v>905</v>
      </c>
      <c r="D835" s="2" t="s">
        <v>1018</v>
      </c>
      <c r="E835" s="2">
        <v>9</v>
      </c>
      <c r="F835" s="2" t="s">
        <v>19</v>
      </c>
      <c r="G835" s="2">
        <v>1683</v>
      </c>
      <c r="H835" s="3">
        <v>1.7714838466566531E-3</v>
      </c>
      <c r="I835" s="2">
        <v>950051</v>
      </c>
      <c r="J835" s="2">
        <v>1702739</v>
      </c>
      <c r="K835" s="2" t="s">
        <v>14759</v>
      </c>
      <c r="L835" s="1" t="str">
        <f t="shared" ref="L835:L898" si="13">B835&amp;E835&amp;2014</f>
        <v>Solapur 92014</v>
      </c>
    </row>
    <row r="836" spans="1:12" x14ac:dyDescent="0.3">
      <c r="A836" s="2">
        <v>42</v>
      </c>
      <c r="B836" s="2" t="s">
        <v>891</v>
      </c>
      <c r="C836" s="2" t="s">
        <v>898</v>
      </c>
      <c r="D836" s="2" t="s">
        <v>1020</v>
      </c>
      <c r="E836" s="2">
        <v>10</v>
      </c>
      <c r="F836" s="2" t="s">
        <v>19</v>
      </c>
      <c r="G836" s="2">
        <v>1653</v>
      </c>
      <c r="H836" s="3">
        <v>1.7399065944880853E-3</v>
      </c>
      <c r="I836" s="2">
        <v>950051</v>
      </c>
      <c r="J836" s="2">
        <v>1702739</v>
      </c>
      <c r="K836" s="2" t="s">
        <v>14759</v>
      </c>
      <c r="L836" s="1" t="str">
        <f t="shared" si="13"/>
        <v>Solapur 102014</v>
      </c>
    </row>
    <row r="837" spans="1:12" x14ac:dyDescent="0.3">
      <c r="A837" s="2">
        <v>42</v>
      </c>
      <c r="B837" s="2" t="s">
        <v>891</v>
      </c>
      <c r="C837" s="2" t="s">
        <v>901</v>
      </c>
      <c r="D837" s="2" t="s">
        <v>1018</v>
      </c>
      <c r="E837" s="2">
        <v>11</v>
      </c>
      <c r="F837" s="2" t="s">
        <v>19</v>
      </c>
      <c r="G837" s="2">
        <v>1504</v>
      </c>
      <c r="H837" s="3">
        <v>1.583072908717532E-3</v>
      </c>
      <c r="I837" s="2">
        <v>950051</v>
      </c>
      <c r="J837" s="2">
        <v>1702739</v>
      </c>
      <c r="K837" s="2" t="s">
        <v>14759</v>
      </c>
      <c r="L837" s="1" t="str">
        <f t="shared" si="13"/>
        <v>Solapur 112014</v>
      </c>
    </row>
    <row r="838" spans="1:12" x14ac:dyDescent="0.3">
      <c r="A838" s="2">
        <v>42</v>
      </c>
      <c r="B838" s="2" t="s">
        <v>891</v>
      </c>
      <c r="C838" s="2" t="s">
        <v>902</v>
      </c>
      <c r="D838" s="2" t="s">
        <v>1018</v>
      </c>
      <c r="E838" s="2">
        <v>12</v>
      </c>
      <c r="F838" s="2" t="s">
        <v>19</v>
      </c>
      <c r="G838" s="2">
        <v>1460</v>
      </c>
      <c r="H838" s="3">
        <v>1.536759605536966E-3</v>
      </c>
      <c r="I838" s="2">
        <v>950051</v>
      </c>
      <c r="J838" s="2">
        <v>1702739</v>
      </c>
      <c r="K838" s="2" t="s">
        <v>14759</v>
      </c>
      <c r="L838" s="1" t="str">
        <f t="shared" si="13"/>
        <v>Solapur 122014</v>
      </c>
    </row>
    <row r="839" spans="1:12" x14ac:dyDescent="0.3">
      <c r="A839" s="2">
        <v>42</v>
      </c>
      <c r="B839" s="2" t="s">
        <v>891</v>
      </c>
      <c r="C839" s="2" t="s">
        <v>896</v>
      </c>
      <c r="D839" s="2" t="s">
        <v>1018</v>
      </c>
      <c r="E839" s="2">
        <v>13</v>
      </c>
      <c r="F839" s="2" t="s">
        <v>15</v>
      </c>
      <c r="G839" s="2">
        <v>1398</v>
      </c>
      <c r="H839" s="3">
        <v>1.4714999510552591E-3</v>
      </c>
      <c r="I839" s="2">
        <v>950051</v>
      </c>
      <c r="J839" s="2">
        <v>1702739</v>
      </c>
      <c r="K839" s="2" t="s">
        <v>14759</v>
      </c>
      <c r="L839" s="1" t="str">
        <f t="shared" si="13"/>
        <v>Solapur 132014</v>
      </c>
    </row>
    <row r="840" spans="1:12" x14ac:dyDescent="0.3">
      <c r="A840" s="2">
        <v>42</v>
      </c>
      <c r="B840" s="2" t="s">
        <v>891</v>
      </c>
      <c r="C840" s="2" t="s">
        <v>903</v>
      </c>
      <c r="D840" s="2" t="s">
        <v>1018</v>
      </c>
      <c r="E840" s="2">
        <v>14</v>
      </c>
      <c r="F840" s="2" t="s">
        <v>19</v>
      </c>
      <c r="G840" s="2">
        <v>1333</v>
      </c>
      <c r="H840" s="3">
        <v>1.4030825713566956E-3</v>
      </c>
      <c r="I840" s="2">
        <v>950051</v>
      </c>
      <c r="J840" s="2">
        <v>1702739</v>
      </c>
      <c r="K840" s="2" t="s">
        <v>14759</v>
      </c>
      <c r="L840" s="1" t="str">
        <f t="shared" si="13"/>
        <v>Solapur 142014</v>
      </c>
    </row>
    <row r="841" spans="1:12" x14ac:dyDescent="0.3">
      <c r="A841" s="2">
        <v>42</v>
      </c>
      <c r="B841" s="2" t="s">
        <v>891</v>
      </c>
      <c r="C841" s="2" t="s">
        <v>904</v>
      </c>
      <c r="D841" s="2" t="s">
        <v>1018</v>
      </c>
      <c r="E841" s="2">
        <v>15</v>
      </c>
      <c r="F841" s="2" t="s">
        <v>19</v>
      </c>
      <c r="G841" s="2">
        <v>1286</v>
      </c>
      <c r="H841" s="3">
        <v>1.3536115429592728E-3</v>
      </c>
      <c r="I841" s="2">
        <v>950051</v>
      </c>
      <c r="J841" s="2">
        <v>1702739</v>
      </c>
      <c r="K841" s="2" t="s">
        <v>14759</v>
      </c>
      <c r="L841" s="1" t="str">
        <f t="shared" si="13"/>
        <v>Solapur 152014</v>
      </c>
    </row>
    <row r="842" spans="1:12" x14ac:dyDescent="0.3">
      <c r="A842" s="2">
        <v>42</v>
      </c>
      <c r="B842" s="2" t="s">
        <v>891</v>
      </c>
      <c r="C842" s="2" t="s">
        <v>900</v>
      </c>
      <c r="D842" s="2" t="s">
        <v>1018</v>
      </c>
      <c r="E842" s="2">
        <v>16</v>
      </c>
      <c r="F842" s="2" t="s">
        <v>19</v>
      </c>
      <c r="G842" s="2">
        <v>1240</v>
      </c>
      <c r="H842" s="3">
        <v>1.3051930896341355E-3</v>
      </c>
      <c r="I842" s="2">
        <v>950051</v>
      </c>
      <c r="J842" s="2">
        <v>1702739</v>
      </c>
      <c r="K842" s="2" t="s">
        <v>14759</v>
      </c>
      <c r="L842" s="1" t="str">
        <f t="shared" si="13"/>
        <v>Solapur 162014</v>
      </c>
    </row>
    <row r="843" spans="1:12" x14ac:dyDescent="0.3">
      <c r="A843" s="2">
        <v>42</v>
      </c>
      <c r="B843" s="2" t="s">
        <v>891</v>
      </c>
      <c r="C843" s="2" t="s">
        <v>899</v>
      </c>
      <c r="D843" s="2" t="s">
        <v>1018</v>
      </c>
      <c r="E843" s="2">
        <v>17</v>
      </c>
      <c r="F843" s="2" t="s">
        <v>19</v>
      </c>
      <c r="G843" s="2">
        <v>824</v>
      </c>
      <c r="H843" s="3">
        <v>8.6732185956332872E-4</v>
      </c>
      <c r="I843" s="2">
        <v>950051</v>
      </c>
      <c r="J843" s="2">
        <v>1702739</v>
      </c>
      <c r="K843" s="2" t="s">
        <v>14759</v>
      </c>
      <c r="L843" s="1" t="str">
        <f t="shared" si="13"/>
        <v>Solapur 172014</v>
      </c>
    </row>
    <row r="844" spans="1:12" x14ac:dyDescent="0.3">
      <c r="A844" s="2">
        <v>43</v>
      </c>
      <c r="B844" s="2" t="s">
        <v>908</v>
      </c>
      <c r="C844" s="2" t="s">
        <v>910</v>
      </c>
      <c r="D844" s="2" t="s">
        <v>1018</v>
      </c>
      <c r="E844" s="2">
        <v>1</v>
      </c>
      <c r="F844" s="2" t="s">
        <v>51</v>
      </c>
      <c r="G844" s="2">
        <v>489260</v>
      </c>
      <c r="H844" s="3">
        <v>0.45378617346195832</v>
      </c>
      <c r="I844" s="2">
        <v>1078173</v>
      </c>
      <c r="J844" s="2">
        <v>1727322</v>
      </c>
      <c r="K844" s="2" t="s">
        <v>14759</v>
      </c>
      <c r="L844" s="1" t="str">
        <f t="shared" si="13"/>
        <v>Madha12014</v>
      </c>
    </row>
    <row r="845" spans="1:12" x14ac:dyDescent="0.3">
      <c r="A845" s="2">
        <v>43</v>
      </c>
      <c r="B845" s="2" t="s">
        <v>908</v>
      </c>
      <c r="C845" s="2" t="s">
        <v>913</v>
      </c>
      <c r="D845" s="2" t="s">
        <v>1018</v>
      </c>
      <c r="E845" s="2">
        <v>2</v>
      </c>
      <c r="F845" s="2" t="s">
        <v>914</v>
      </c>
      <c r="G845" s="2">
        <v>464019</v>
      </c>
      <c r="H845" s="3">
        <v>0.43037527372694362</v>
      </c>
      <c r="I845" s="2">
        <v>1078173</v>
      </c>
      <c r="J845" s="2">
        <v>1727322</v>
      </c>
      <c r="K845" s="2" t="s">
        <v>14759</v>
      </c>
      <c r="L845" s="1" t="str">
        <f t="shared" si="13"/>
        <v>Madha22014</v>
      </c>
    </row>
    <row r="846" spans="1:12" x14ac:dyDescent="0.3">
      <c r="A846" s="2">
        <v>43</v>
      </c>
      <c r="B846" s="2" t="s">
        <v>908</v>
      </c>
      <c r="C846" s="2" t="s">
        <v>930</v>
      </c>
      <c r="D846" s="2" t="s">
        <v>1018</v>
      </c>
      <c r="E846" s="2">
        <v>3</v>
      </c>
      <c r="F846" s="2" t="s">
        <v>19</v>
      </c>
      <c r="G846" s="2">
        <v>25181</v>
      </c>
      <c r="H846" s="3">
        <v>2.3355250038722915E-2</v>
      </c>
      <c r="I846" s="2">
        <v>1078173</v>
      </c>
      <c r="J846" s="2">
        <v>1727322</v>
      </c>
      <c r="K846" s="2" t="s">
        <v>14759</v>
      </c>
      <c r="L846" s="1" t="str">
        <f t="shared" si="13"/>
        <v>Madha32014</v>
      </c>
    </row>
    <row r="847" spans="1:12" x14ac:dyDescent="0.3">
      <c r="A847" s="2">
        <v>43</v>
      </c>
      <c r="B847" s="2" t="s">
        <v>908</v>
      </c>
      <c r="C847" s="2" t="s">
        <v>909</v>
      </c>
      <c r="D847" s="2" t="s">
        <v>1018</v>
      </c>
      <c r="E847" s="2">
        <v>4</v>
      </c>
      <c r="F847" s="2" t="s">
        <v>11</v>
      </c>
      <c r="G847" s="2">
        <v>15774</v>
      </c>
      <c r="H847" s="3">
        <v>1.4630305155109616E-2</v>
      </c>
      <c r="I847" s="2">
        <v>1078173</v>
      </c>
      <c r="J847" s="2">
        <v>1727322</v>
      </c>
      <c r="K847" s="2" t="s">
        <v>14759</v>
      </c>
      <c r="L847" s="1" t="str">
        <f t="shared" si="13"/>
        <v>Madha42014</v>
      </c>
    </row>
    <row r="848" spans="1:12" x14ac:dyDescent="0.3">
      <c r="A848" s="2">
        <v>43</v>
      </c>
      <c r="B848" s="2" t="s">
        <v>908</v>
      </c>
      <c r="C848" s="2" t="s">
        <v>911</v>
      </c>
      <c r="D848" s="2" t="s">
        <v>1018</v>
      </c>
      <c r="E848" s="2">
        <v>5</v>
      </c>
      <c r="F848" s="2" t="s">
        <v>912</v>
      </c>
      <c r="G848" s="2">
        <v>8839</v>
      </c>
      <c r="H848" s="3">
        <v>8.1981277587177565E-3</v>
      </c>
      <c r="I848" s="2">
        <v>1078173</v>
      </c>
      <c r="J848" s="2">
        <v>1727322</v>
      </c>
      <c r="K848" s="2" t="s">
        <v>14759</v>
      </c>
      <c r="L848" s="1" t="str">
        <f t="shared" si="13"/>
        <v>Madha52014</v>
      </c>
    </row>
    <row r="849" spans="1:12" x14ac:dyDescent="0.3">
      <c r="A849" s="2">
        <v>43</v>
      </c>
      <c r="B849" s="2" t="s">
        <v>908</v>
      </c>
      <c r="C849" s="2" t="s">
        <v>922</v>
      </c>
      <c r="D849" s="2" t="s">
        <v>1020</v>
      </c>
      <c r="E849" s="2">
        <v>6</v>
      </c>
      <c r="F849" s="2" t="s">
        <v>19</v>
      </c>
      <c r="G849" s="2">
        <v>8829</v>
      </c>
      <c r="H849" s="3">
        <v>8.1888528093357928E-3</v>
      </c>
      <c r="I849" s="2">
        <v>1078173</v>
      </c>
      <c r="J849" s="2">
        <v>1727322</v>
      </c>
      <c r="K849" s="2" t="s">
        <v>14759</v>
      </c>
      <c r="L849" s="1" t="str">
        <f t="shared" si="13"/>
        <v>Madha62014</v>
      </c>
    </row>
    <row r="850" spans="1:12" x14ac:dyDescent="0.3">
      <c r="A850" s="2">
        <v>43</v>
      </c>
      <c r="B850" s="2" t="s">
        <v>908</v>
      </c>
      <c r="C850" s="2" t="s">
        <v>915</v>
      </c>
      <c r="D850" s="2" t="s">
        <v>1020</v>
      </c>
      <c r="E850" s="2">
        <v>7</v>
      </c>
      <c r="F850" s="2" t="s">
        <v>17</v>
      </c>
      <c r="G850" s="2">
        <v>7128</v>
      </c>
      <c r="H850" s="3">
        <v>6.6111839194637591E-3</v>
      </c>
      <c r="I850" s="2">
        <v>1078173</v>
      </c>
      <c r="J850" s="2">
        <v>1727322</v>
      </c>
      <c r="K850" s="2" t="s">
        <v>14759</v>
      </c>
      <c r="L850" s="1" t="str">
        <f t="shared" si="13"/>
        <v>Madha72014</v>
      </c>
    </row>
    <row r="851" spans="1:12" x14ac:dyDescent="0.3">
      <c r="A851" s="2">
        <v>43</v>
      </c>
      <c r="B851" s="2" t="s">
        <v>908</v>
      </c>
      <c r="C851" s="2" t="s">
        <v>919</v>
      </c>
      <c r="D851" s="2" t="s">
        <v>1018</v>
      </c>
      <c r="E851" s="2">
        <v>8</v>
      </c>
      <c r="F851" s="2" t="s">
        <v>19</v>
      </c>
      <c r="G851" s="2">
        <v>7115</v>
      </c>
      <c r="H851" s="3">
        <v>6.5991264852672069E-3</v>
      </c>
      <c r="I851" s="2">
        <v>1078173</v>
      </c>
      <c r="J851" s="2">
        <v>1727322</v>
      </c>
      <c r="K851" s="2" t="s">
        <v>14759</v>
      </c>
      <c r="L851" s="1" t="str">
        <f t="shared" si="13"/>
        <v>Madha82014</v>
      </c>
    </row>
    <row r="852" spans="1:12" x14ac:dyDescent="0.3">
      <c r="A852" s="2">
        <v>43</v>
      </c>
      <c r="B852" s="2" t="s">
        <v>908</v>
      </c>
      <c r="C852" s="2" t="s">
        <v>931</v>
      </c>
      <c r="D852" s="2" t="s">
        <v>1018</v>
      </c>
      <c r="E852" s="2">
        <v>9</v>
      </c>
      <c r="F852" s="2" t="s">
        <v>19</v>
      </c>
      <c r="G852" s="2">
        <v>6886</v>
      </c>
      <c r="H852" s="3">
        <v>6.3867301444202372E-3</v>
      </c>
      <c r="I852" s="2">
        <v>1078173</v>
      </c>
      <c r="J852" s="2">
        <v>1727322</v>
      </c>
      <c r="K852" s="2" t="s">
        <v>14759</v>
      </c>
      <c r="L852" s="1" t="str">
        <f t="shared" si="13"/>
        <v>Madha92014</v>
      </c>
    </row>
    <row r="853" spans="1:12" x14ac:dyDescent="0.3">
      <c r="A853" s="2">
        <v>43</v>
      </c>
      <c r="B853" s="2" t="s">
        <v>908</v>
      </c>
      <c r="C853" s="2" t="s">
        <v>928</v>
      </c>
      <c r="D853" s="2" t="s">
        <v>1018</v>
      </c>
      <c r="E853" s="2">
        <v>10</v>
      </c>
      <c r="F853" s="2" t="s">
        <v>19</v>
      </c>
      <c r="G853" s="2">
        <v>4625</v>
      </c>
      <c r="H853" s="3">
        <v>4.2896640891582332E-3</v>
      </c>
      <c r="I853" s="2">
        <v>1078173</v>
      </c>
      <c r="J853" s="2">
        <v>1727322</v>
      </c>
      <c r="K853" s="2" t="s">
        <v>14759</v>
      </c>
      <c r="L853" s="1" t="str">
        <f t="shared" si="13"/>
        <v>Madha102014</v>
      </c>
    </row>
    <row r="854" spans="1:12" x14ac:dyDescent="0.3">
      <c r="A854" s="2">
        <v>43</v>
      </c>
      <c r="B854" s="2" t="s">
        <v>908</v>
      </c>
      <c r="C854" s="2" t="str">
        <f>"NOTA"&amp;B854</f>
        <v>NOTAMadha</v>
      </c>
      <c r="D854" s="2" t="s">
        <v>7923</v>
      </c>
      <c r="E854" s="2">
        <v>11</v>
      </c>
      <c r="F854" s="2" t="s">
        <v>22</v>
      </c>
      <c r="G854" s="2">
        <v>4201</v>
      </c>
      <c r="H854" s="3">
        <v>3.8964062353629707E-3</v>
      </c>
      <c r="I854" s="2">
        <v>1078173</v>
      </c>
      <c r="J854" s="2">
        <v>1727322</v>
      </c>
      <c r="K854" s="2" t="s">
        <v>14759</v>
      </c>
      <c r="L854" s="1" t="str">
        <f t="shared" si="13"/>
        <v>Madha112014</v>
      </c>
    </row>
    <row r="855" spans="1:12" x14ac:dyDescent="0.3">
      <c r="A855" s="2">
        <v>43</v>
      </c>
      <c r="B855" s="2" t="s">
        <v>908</v>
      </c>
      <c r="C855" s="2" t="s">
        <v>927</v>
      </c>
      <c r="D855" s="2" t="s">
        <v>1018</v>
      </c>
      <c r="E855" s="2">
        <v>12</v>
      </c>
      <c r="F855" s="2" t="s">
        <v>19</v>
      </c>
      <c r="G855" s="2">
        <v>4139</v>
      </c>
      <c r="H855" s="3">
        <v>3.8389015491947951E-3</v>
      </c>
      <c r="I855" s="2">
        <v>1078173</v>
      </c>
      <c r="J855" s="2">
        <v>1727322</v>
      </c>
      <c r="K855" s="2" t="s">
        <v>14759</v>
      </c>
      <c r="L855" s="1" t="str">
        <f t="shared" si="13"/>
        <v>Madha122014</v>
      </c>
    </row>
    <row r="856" spans="1:12" x14ac:dyDescent="0.3">
      <c r="A856" s="2">
        <v>43</v>
      </c>
      <c r="B856" s="2" t="s">
        <v>908</v>
      </c>
      <c r="C856" s="2" t="s">
        <v>926</v>
      </c>
      <c r="D856" s="2" t="s">
        <v>1018</v>
      </c>
      <c r="E856" s="2">
        <v>13</v>
      </c>
      <c r="F856" s="2" t="s">
        <v>19</v>
      </c>
      <c r="G856" s="2">
        <v>3367</v>
      </c>
      <c r="H856" s="3">
        <v>3.1228754569071937E-3</v>
      </c>
      <c r="I856" s="2">
        <v>1078173</v>
      </c>
      <c r="J856" s="2">
        <v>1727322</v>
      </c>
      <c r="K856" s="2" t="s">
        <v>14759</v>
      </c>
      <c r="L856" s="1" t="str">
        <f t="shared" si="13"/>
        <v>Madha132014</v>
      </c>
    </row>
    <row r="857" spans="1:12" x14ac:dyDescent="0.3">
      <c r="A857" s="2">
        <v>43</v>
      </c>
      <c r="B857" s="2" t="s">
        <v>908</v>
      </c>
      <c r="C857" s="2" t="s">
        <v>916</v>
      </c>
      <c r="D857" s="2" t="s">
        <v>1018</v>
      </c>
      <c r="E857" s="2">
        <v>14</v>
      </c>
      <c r="F857" s="2" t="s">
        <v>15</v>
      </c>
      <c r="G857" s="2">
        <v>3285</v>
      </c>
      <c r="H857" s="3">
        <v>3.0468208719750911E-3</v>
      </c>
      <c r="I857" s="2">
        <v>1078173</v>
      </c>
      <c r="J857" s="2">
        <v>1727322</v>
      </c>
      <c r="K857" s="2" t="s">
        <v>14759</v>
      </c>
      <c r="L857" s="1" t="str">
        <f t="shared" si="13"/>
        <v>Madha142014</v>
      </c>
    </row>
    <row r="858" spans="1:12" x14ac:dyDescent="0.3">
      <c r="A858" s="2">
        <v>43</v>
      </c>
      <c r="B858" s="2" t="s">
        <v>908</v>
      </c>
      <c r="C858" s="2" t="s">
        <v>929</v>
      </c>
      <c r="D858" s="2" t="s">
        <v>1018</v>
      </c>
      <c r="E858" s="2">
        <v>15</v>
      </c>
      <c r="F858" s="2" t="s">
        <v>19</v>
      </c>
      <c r="G858" s="2">
        <v>3092</v>
      </c>
      <c r="H858" s="3">
        <v>2.8678143489031908E-3</v>
      </c>
      <c r="I858" s="2">
        <v>1078173</v>
      </c>
      <c r="J858" s="2">
        <v>1727322</v>
      </c>
      <c r="K858" s="2" t="s">
        <v>14759</v>
      </c>
      <c r="L858" s="1" t="str">
        <f t="shared" si="13"/>
        <v>Madha152014</v>
      </c>
    </row>
    <row r="859" spans="1:12" x14ac:dyDescent="0.3">
      <c r="A859" s="2">
        <v>43</v>
      </c>
      <c r="B859" s="2" t="s">
        <v>908</v>
      </c>
      <c r="C859" s="2" t="s">
        <v>923</v>
      </c>
      <c r="D859" s="2" t="s">
        <v>1018</v>
      </c>
      <c r="E859" s="2">
        <v>16</v>
      </c>
      <c r="F859" s="2" t="s">
        <v>19</v>
      </c>
      <c r="G859" s="2">
        <v>2814</v>
      </c>
      <c r="H859" s="3">
        <v>2.6099707560845987E-3</v>
      </c>
      <c r="I859" s="2">
        <v>1078173</v>
      </c>
      <c r="J859" s="2">
        <v>1727322</v>
      </c>
      <c r="K859" s="2" t="s">
        <v>14759</v>
      </c>
      <c r="L859" s="1" t="str">
        <f t="shared" si="13"/>
        <v>Madha162014</v>
      </c>
    </row>
    <row r="860" spans="1:12" x14ac:dyDescent="0.3">
      <c r="A860" s="2">
        <v>43</v>
      </c>
      <c r="B860" s="2" t="s">
        <v>908</v>
      </c>
      <c r="C860" s="2" t="s">
        <v>934</v>
      </c>
      <c r="D860" s="2" t="s">
        <v>1020</v>
      </c>
      <c r="E860" s="2">
        <v>17</v>
      </c>
      <c r="F860" s="2" t="s">
        <v>19</v>
      </c>
      <c r="G860" s="2">
        <v>2519</v>
      </c>
      <c r="H860" s="3">
        <v>2.3363597493166683E-3</v>
      </c>
      <c r="I860" s="2">
        <v>1078173</v>
      </c>
      <c r="J860" s="2">
        <v>1727322</v>
      </c>
      <c r="K860" s="2" t="s">
        <v>14759</v>
      </c>
      <c r="L860" s="1" t="str">
        <f t="shared" si="13"/>
        <v>Madha172014</v>
      </c>
    </row>
    <row r="861" spans="1:12" x14ac:dyDescent="0.3">
      <c r="A861" s="2">
        <v>43</v>
      </c>
      <c r="B861" s="2" t="s">
        <v>908</v>
      </c>
      <c r="C861" s="2" t="s">
        <v>933</v>
      </c>
      <c r="D861" s="2" t="s">
        <v>1018</v>
      </c>
      <c r="E861" s="2">
        <v>18</v>
      </c>
      <c r="F861" s="2" t="s">
        <v>19</v>
      </c>
      <c r="G861" s="2">
        <v>2336</v>
      </c>
      <c r="H861" s="3">
        <v>2.1666281756267313E-3</v>
      </c>
      <c r="I861" s="2">
        <v>1078173</v>
      </c>
      <c r="J861" s="2">
        <v>1727322</v>
      </c>
      <c r="K861" s="2" t="s">
        <v>14759</v>
      </c>
      <c r="L861" s="1" t="str">
        <f t="shared" si="13"/>
        <v>Madha182014</v>
      </c>
    </row>
    <row r="862" spans="1:12" x14ac:dyDescent="0.3">
      <c r="A862" s="2">
        <v>43</v>
      </c>
      <c r="B862" s="2" t="s">
        <v>908</v>
      </c>
      <c r="C862" s="2" t="s">
        <v>924</v>
      </c>
      <c r="D862" s="2" t="s">
        <v>1018</v>
      </c>
      <c r="E862" s="2">
        <v>19</v>
      </c>
      <c r="F862" s="2" t="s">
        <v>19</v>
      </c>
      <c r="G862" s="2">
        <v>2300</v>
      </c>
      <c r="H862" s="3">
        <v>2.1332383578516619E-3</v>
      </c>
      <c r="I862" s="2">
        <v>1078173</v>
      </c>
      <c r="J862" s="2">
        <v>1727322</v>
      </c>
      <c r="K862" s="2" t="s">
        <v>14759</v>
      </c>
      <c r="L862" s="1" t="str">
        <f t="shared" si="13"/>
        <v>Madha192014</v>
      </c>
    </row>
    <row r="863" spans="1:12" x14ac:dyDescent="0.3">
      <c r="A863" s="2">
        <v>43</v>
      </c>
      <c r="B863" s="2" t="s">
        <v>908</v>
      </c>
      <c r="C863" s="2" t="s">
        <v>921</v>
      </c>
      <c r="D863" s="2" t="s">
        <v>1018</v>
      </c>
      <c r="E863" s="2">
        <v>20</v>
      </c>
      <c r="F863" s="2" t="s">
        <v>19</v>
      </c>
      <c r="G863" s="2">
        <v>2275</v>
      </c>
      <c r="H863" s="3">
        <v>2.1100509843967525E-3</v>
      </c>
      <c r="I863" s="2">
        <v>1078173</v>
      </c>
      <c r="J863" s="2">
        <v>1727322</v>
      </c>
      <c r="K863" s="2" t="s">
        <v>14759</v>
      </c>
      <c r="L863" s="1" t="str">
        <f t="shared" si="13"/>
        <v>Madha202014</v>
      </c>
    </row>
    <row r="864" spans="1:12" x14ac:dyDescent="0.3">
      <c r="A864" s="2">
        <v>43</v>
      </c>
      <c r="B864" s="2" t="s">
        <v>908</v>
      </c>
      <c r="C864" s="2" t="s">
        <v>918</v>
      </c>
      <c r="D864" s="2" t="s">
        <v>1018</v>
      </c>
      <c r="E864" s="2">
        <v>21</v>
      </c>
      <c r="F864" s="2" t="s">
        <v>19</v>
      </c>
      <c r="G864" s="2">
        <v>2189</v>
      </c>
      <c r="H864" s="3">
        <v>2.0302864197118643E-3</v>
      </c>
      <c r="I864" s="2">
        <v>1078173</v>
      </c>
      <c r="J864" s="2">
        <v>1727322</v>
      </c>
      <c r="K864" s="2" t="s">
        <v>14759</v>
      </c>
      <c r="L864" s="1" t="str">
        <f t="shared" si="13"/>
        <v>Madha212014</v>
      </c>
    </row>
    <row r="865" spans="1:12" x14ac:dyDescent="0.3">
      <c r="A865" s="2">
        <v>43</v>
      </c>
      <c r="B865" s="2" t="s">
        <v>908</v>
      </c>
      <c r="C865" s="2" t="s">
        <v>920</v>
      </c>
      <c r="D865" s="2" t="s">
        <v>1018</v>
      </c>
      <c r="E865" s="2">
        <v>22</v>
      </c>
      <c r="F865" s="2" t="s">
        <v>19</v>
      </c>
      <c r="G865" s="2">
        <v>2117</v>
      </c>
      <c r="H865" s="3">
        <v>1.9635067841617254E-3</v>
      </c>
      <c r="I865" s="2">
        <v>1078173</v>
      </c>
      <c r="J865" s="2">
        <v>1727322</v>
      </c>
      <c r="K865" s="2" t="s">
        <v>14759</v>
      </c>
      <c r="L865" s="1" t="str">
        <f t="shared" si="13"/>
        <v>Madha222014</v>
      </c>
    </row>
    <row r="866" spans="1:12" x14ac:dyDescent="0.3">
      <c r="A866" s="2">
        <v>43</v>
      </c>
      <c r="B866" s="2" t="s">
        <v>908</v>
      </c>
      <c r="C866" s="2" t="s">
        <v>917</v>
      </c>
      <c r="D866" s="2" t="s">
        <v>1018</v>
      </c>
      <c r="E866" s="2">
        <v>23</v>
      </c>
      <c r="F866" s="2" t="s">
        <v>276</v>
      </c>
      <c r="G866" s="2">
        <v>1988</v>
      </c>
      <c r="H866" s="3">
        <v>1.8438599371343931E-3</v>
      </c>
      <c r="I866" s="2">
        <v>1078173</v>
      </c>
      <c r="J866" s="2">
        <v>1727322</v>
      </c>
      <c r="K866" s="2" t="s">
        <v>14759</v>
      </c>
      <c r="L866" s="1" t="str">
        <f t="shared" si="13"/>
        <v>Madha232014</v>
      </c>
    </row>
    <row r="867" spans="1:12" x14ac:dyDescent="0.3">
      <c r="A867" s="2">
        <v>43</v>
      </c>
      <c r="B867" s="2" t="s">
        <v>908</v>
      </c>
      <c r="C867" s="2" t="s">
        <v>932</v>
      </c>
      <c r="D867" s="2" t="s">
        <v>1018</v>
      </c>
      <c r="E867" s="2">
        <v>24</v>
      </c>
      <c r="F867" s="2" t="s">
        <v>19</v>
      </c>
      <c r="G867" s="2">
        <v>1969</v>
      </c>
      <c r="H867" s="3">
        <v>1.8262375333086621E-3</v>
      </c>
      <c r="I867" s="2">
        <v>1078173</v>
      </c>
      <c r="J867" s="2">
        <v>1727322</v>
      </c>
      <c r="K867" s="2" t="s">
        <v>14759</v>
      </c>
      <c r="L867" s="1" t="str">
        <f t="shared" si="13"/>
        <v>Madha242014</v>
      </c>
    </row>
    <row r="868" spans="1:12" x14ac:dyDescent="0.3">
      <c r="A868" s="2">
        <v>43</v>
      </c>
      <c r="B868" s="2" t="s">
        <v>908</v>
      </c>
      <c r="C868" s="2" t="s">
        <v>925</v>
      </c>
      <c r="D868" s="2" t="s">
        <v>1018</v>
      </c>
      <c r="E868" s="2">
        <v>25</v>
      </c>
      <c r="F868" s="2" t="s">
        <v>19</v>
      </c>
      <c r="G868" s="2">
        <v>1926</v>
      </c>
      <c r="H868" s="3">
        <v>1.7863552509662177E-3</v>
      </c>
      <c r="I868" s="2">
        <v>1078173</v>
      </c>
      <c r="J868" s="2">
        <v>1727322</v>
      </c>
      <c r="K868" s="2" t="s">
        <v>14759</v>
      </c>
      <c r="L868" s="1" t="str">
        <f t="shared" si="13"/>
        <v>Madha252014</v>
      </c>
    </row>
    <row r="869" spans="1:12" x14ac:dyDescent="0.3">
      <c r="A869" s="2">
        <v>44</v>
      </c>
      <c r="B869" s="2" t="s">
        <v>935</v>
      </c>
      <c r="C869" s="2" t="s">
        <v>938</v>
      </c>
      <c r="D869" s="2" t="s">
        <v>1018</v>
      </c>
      <c r="E869" s="2">
        <v>1</v>
      </c>
      <c r="F869" s="2" t="s">
        <v>9</v>
      </c>
      <c r="G869" s="2">
        <v>609402</v>
      </c>
      <c r="H869" s="3">
        <v>0.58435143819597668</v>
      </c>
      <c r="I869" s="2">
        <v>1042869</v>
      </c>
      <c r="J869" s="2">
        <v>1649107</v>
      </c>
      <c r="K869" s="2" t="s">
        <v>14759</v>
      </c>
      <c r="L869" s="1" t="str">
        <f t="shared" si="13"/>
        <v>Sangli12014</v>
      </c>
    </row>
    <row r="870" spans="1:12" x14ac:dyDescent="0.3">
      <c r="A870" s="2">
        <v>44</v>
      </c>
      <c r="B870" s="2" t="s">
        <v>935</v>
      </c>
      <c r="C870" s="2" t="s">
        <v>936</v>
      </c>
      <c r="D870" s="2" t="s">
        <v>1018</v>
      </c>
      <c r="E870" s="2">
        <v>2</v>
      </c>
      <c r="F870" s="2" t="s">
        <v>7</v>
      </c>
      <c r="G870" s="2">
        <v>370778</v>
      </c>
      <c r="H870" s="3">
        <v>0.35553650554384109</v>
      </c>
      <c r="I870" s="2">
        <v>1042869</v>
      </c>
      <c r="J870" s="2">
        <v>1649107</v>
      </c>
      <c r="K870" s="2" t="s">
        <v>14759</v>
      </c>
      <c r="L870" s="1" t="str">
        <f t="shared" si="13"/>
        <v>Sangli22014</v>
      </c>
    </row>
    <row r="871" spans="1:12" x14ac:dyDescent="0.3">
      <c r="A871" s="2">
        <v>44</v>
      </c>
      <c r="B871" s="2" t="s">
        <v>935</v>
      </c>
      <c r="C871" s="2" t="s">
        <v>937</v>
      </c>
      <c r="D871" s="2" t="s">
        <v>1018</v>
      </c>
      <c r="E871" s="2">
        <v>3</v>
      </c>
      <c r="F871" s="2" t="s">
        <v>11</v>
      </c>
      <c r="G871" s="2">
        <v>11363</v>
      </c>
      <c r="H871" s="3">
        <v>1.0895903512329929E-2</v>
      </c>
      <c r="I871" s="2">
        <v>1042869</v>
      </c>
      <c r="J871" s="2">
        <v>1649107</v>
      </c>
      <c r="K871" s="2" t="s">
        <v>14759</v>
      </c>
      <c r="L871" s="1" t="str">
        <f t="shared" si="13"/>
        <v>Sangli32014</v>
      </c>
    </row>
    <row r="872" spans="1:12" x14ac:dyDescent="0.3">
      <c r="A872" s="2">
        <v>44</v>
      </c>
      <c r="B872" s="2" t="s">
        <v>935</v>
      </c>
      <c r="C872" s="2" t="s">
        <v>939</v>
      </c>
      <c r="D872" s="2" t="s">
        <v>1018</v>
      </c>
      <c r="E872" s="2">
        <v>4</v>
      </c>
      <c r="F872" s="2" t="s">
        <v>15</v>
      </c>
      <c r="G872" s="2">
        <v>8387</v>
      </c>
      <c r="H872" s="3">
        <v>8.0422373279865449E-3</v>
      </c>
      <c r="I872" s="2">
        <v>1042869</v>
      </c>
      <c r="J872" s="2">
        <v>1649107</v>
      </c>
      <c r="K872" s="2" t="s">
        <v>14759</v>
      </c>
      <c r="L872" s="1" t="str">
        <f t="shared" si="13"/>
        <v>Sangli42014</v>
      </c>
    </row>
    <row r="873" spans="1:12" x14ac:dyDescent="0.3">
      <c r="A873" s="2">
        <v>44</v>
      </c>
      <c r="B873" s="2" t="s">
        <v>935</v>
      </c>
      <c r="C873" s="2" t="s">
        <v>952</v>
      </c>
      <c r="D873" s="2" t="s">
        <v>1018</v>
      </c>
      <c r="E873" s="2">
        <v>5</v>
      </c>
      <c r="F873" s="2" t="s">
        <v>19</v>
      </c>
      <c r="G873" s="2">
        <v>8351</v>
      </c>
      <c r="H873" s="3">
        <v>8.0077171725307789E-3</v>
      </c>
      <c r="I873" s="2">
        <v>1042869</v>
      </c>
      <c r="J873" s="2">
        <v>1649107</v>
      </c>
      <c r="K873" s="2" t="s">
        <v>14759</v>
      </c>
      <c r="L873" s="1" t="str">
        <f t="shared" si="13"/>
        <v>Sangli52014</v>
      </c>
    </row>
    <row r="874" spans="1:12" x14ac:dyDescent="0.3">
      <c r="A874" s="2">
        <v>44</v>
      </c>
      <c r="B874" s="2" t="s">
        <v>935</v>
      </c>
      <c r="C874" s="2" t="str">
        <f>"NOTA"&amp;B874</f>
        <v>NOTASangli</v>
      </c>
      <c r="D874" s="2" t="s">
        <v>7923</v>
      </c>
      <c r="E874" s="2">
        <v>6</v>
      </c>
      <c r="F874" s="2" t="s">
        <v>22</v>
      </c>
      <c r="G874" s="2">
        <v>6082</v>
      </c>
      <c r="H874" s="3">
        <v>5.8319884856103694E-3</v>
      </c>
      <c r="I874" s="2">
        <v>1042869</v>
      </c>
      <c r="J874" s="2">
        <v>1649107</v>
      </c>
      <c r="K874" s="2" t="s">
        <v>14759</v>
      </c>
      <c r="L874" s="1" t="str">
        <f t="shared" si="13"/>
        <v>Sangli62014</v>
      </c>
    </row>
    <row r="875" spans="1:12" x14ac:dyDescent="0.3">
      <c r="A875" s="2">
        <v>44</v>
      </c>
      <c r="B875" s="2" t="s">
        <v>935</v>
      </c>
      <c r="C875" s="2" t="s">
        <v>941</v>
      </c>
      <c r="D875" s="2" t="s">
        <v>1020</v>
      </c>
      <c r="E875" s="2">
        <v>7</v>
      </c>
      <c r="F875" s="2" t="s">
        <v>17</v>
      </c>
      <c r="G875" s="2">
        <v>4645</v>
      </c>
      <c r="H875" s="3">
        <v>4.4540589470010135E-3</v>
      </c>
      <c r="I875" s="2">
        <v>1042869</v>
      </c>
      <c r="J875" s="2">
        <v>1649107</v>
      </c>
      <c r="K875" s="2" t="s">
        <v>14759</v>
      </c>
      <c r="L875" s="1" t="str">
        <f t="shared" si="13"/>
        <v>Sangli72014</v>
      </c>
    </row>
    <row r="876" spans="1:12" x14ac:dyDescent="0.3">
      <c r="A876" s="2">
        <v>44</v>
      </c>
      <c r="B876" s="2" t="s">
        <v>935</v>
      </c>
      <c r="C876" s="2" t="s">
        <v>944</v>
      </c>
      <c r="D876" s="2" t="s">
        <v>1018</v>
      </c>
      <c r="E876" s="2">
        <v>8</v>
      </c>
      <c r="F876" s="2" t="s">
        <v>19</v>
      </c>
      <c r="G876" s="2">
        <v>4309</v>
      </c>
      <c r="H876" s="3">
        <v>4.1318708294138572E-3</v>
      </c>
      <c r="I876" s="2">
        <v>1042869</v>
      </c>
      <c r="J876" s="2">
        <v>1649107</v>
      </c>
      <c r="K876" s="2" t="s">
        <v>14759</v>
      </c>
      <c r="L876" s="1" t="str">
        <f t="shared" si="13"/>
        <v>Sangli82014</v>
      </c>
    </row>
    <row r="877" spans="1:12" x14ac:dyDescent="0.3">
      <c r="A877" s="2">
        <v>44</v>
      </c>
      <c r="B877" s="2" t="s">
        <v>935</v>
      </c>
      <c r="C877" s="2" t="s">
        <v>951</v>
      </c>
      <c r="D877" s="2" t="s">
        <v>1018</v>
      </c>
      <c r="E877" s="2">
        <v>9</v>
      </c>
      <c r="F877" s="2" t="s">
        <v>19</v>
      </c>
      <c r="G877" s="2">
        <v>4309</v>
      </c>
      <c r="H877" s="3">
        <v>4.1318708294138572E-3</v>
      </c>
      <c r="I877" s="2">
        <v>1042869</v>
      </c>
      <c r="J877" s="2">
        <v>1649107</v>
      </c>
      <c r="K877" s="2" t="s">
        <v>14759</v>
      </c>
      <c r="L877" s="1" t="str">
        <f t="shared" si="13"/>
        <v>Sangli92014</v>
      </c>
    </row>
    <row r="878" spans="1:12" x14ac:dyDescent="0.3">
      <c r="A878" s="2">
        <v>44</v>
      </c>
      <c r="B878" s="2" t="s">
        <v>935</v>
      </c>
      <c r="C878" s="2" t="s">
        <v>949</v>
      </c>
      <c r="D878" s="2" t="s">
        <v>1020</v>
      </c>
      <c r="E878" s="2">
        <v>10</v>
      </c>
      <c r="F878" s="2" t="s">
        <v>19</v>
      </c>
      <c r="G878" s="2">
        <v>2481</v>
      </c>
      <c r="H878" s="3">
        <v>2.3790140468265908E-3</v>
      </c>
      <c r="I878" s="2">
        <v>1042869</v>
      </c>
      <c r="J878" s="2">
        <v>1649107</v>
      </c>
      <c r="K878" s="2" t="s">
        <v>14759</v>
      </c>
      <c r="L878" s="1" t="str">
        <f t="shared" si="13"/>
        <v>Sangli102014</v>
      </c>
    </row>
    <row r="879" spans="1:12" x14ac:dyDescent="0.3">
      <c r="A879" s="2">
        <v>44</v>
      </c>
      <c r="B879" s="2" t="s">
        <v>935</v>
      </c>
      <c r="C879" s="2" t="s">
        <v>940</v>
      </c>
      <c r="D879" s="2" t="s">
        <v>1018</v>
      </c>
      <c r="E879" s="2">
        <v>11</v>
      </c>
      <c r="F879" s="2" t="s">
        <v>336</v>
      </c>
      <c r="G879" s="2">
        <v>2453</v>
      </c>
      <c r="H879" s="3">
        <v>2.3521650370276611E-3</v>
      </c>
      <c r="I879" s="2">
        <v>1042869</v>
      </c>
      <c r="J879" s="2">
        <v>1649107</v>
      </c>
      <c r="K879" s="2" t="s">
        <v>14759</v>
      </c>
      <c r="L879" s="1" t="str">
        <f t="shared" si="13"/>
        <v>Sangli112014</v>
      </c>
    </row>
    <row r="880" spans="1:12" x14ac:dyDescent="0.3">
      <c r="A880" s="2">
        <v>44</v>
      </c>
      <c r="B880" s="2" t="s">
        <v>935</v>
      </c>
      <c r="C880" s="2" t="s">
        <v>948</v>
      </c>
      <c r="D880" s="2" t="s">
        <v>1018</v>
      </c>
      <c r="E880" s="2">
        <v>12</v>
      </c>
      <c r="F880" s="2" t="s">
        <v>19</v>
      </c>
      <c r="G880" s="2">
        <v>1844</v>
      </c>
      <c r="H880" s="3">
        <v>1.7681990739009405E-3</v>
      </c>
      <c r="I880" s="2">
        <v>1042869</v>
      </c>
      <c r="J880" s="2">
        <v>1649107</v>
      </c>
      <c r="K880" s="2" t="s">
        <v>14759</v>
      </c>
      <c r="L880" s="1" t="str">
        <f t="shared" si="13"/>
        <v>Sangli122014</v>
      </c>
    </row>
    <row r="881" spans="1:12" x14ac:dyDescent="0.3">
      <c r="A881" s="2">
        <v>44</v>
      </c>
      <c r="B881" s="2" t="s">
        <v>935</v>
      </c>
      <c r="C881" s="2" t="s">
        <v>945</v>
      </c>
      <c r="D881" s="2" t="s">
        <v>1018</v>
      </c>
      <c r="E881" s="2">
        <v>13</v>
      </c>
      <c r="F881" s="2" t="s">
        <v>19</v>
      </c>
      <c r="G881" s="2">
        <v>1773</v>
      </c>
      <c r="H881" s="3">
        <v>1.7001176561965117E-3</v>
      </c>
      <c r="I881" s="2">
        <v>1042869</v>
      </c>
      <c r="J881" s="2">
        <v>1649107</v>
      </c>
      <c r="K881" s="2" t="s">
        <v>14759</v>
      </c>
      <c r="L881" s="1" t="str">
        <f t="shared" si="13"/>
        <v>Sangli132014</v>
      </c>
    </row>
    <row r="882" spans="1:12" x14ac:dyDescent="0.3">
      <c r="A882" s="2">
        <v>44</v>
      </c>
      <c r="B882" s="2" t="s">
        <v>935</v>
      </c>
      <c r="C882" s="2" t="s">
        <v>947</v>
      </c>
      <c r="D882" s="2" t="s">
        <v>1020</v>
      </c>
      <c r="E882" s="2">
        <v>14</v>
      </c>
      <c r="F882" s="2" t="s">
        <v>19</v>
      </c>
      <c r="G882" s="2">
        <v>1701</v>
      </c>
      <c r="H882" s="3">
        <v>1.6310773452849782E-3</v>
      </c>
      <c r="I882" s="2">
        <v>1042869</v>
      </c>
      <c r="J882" s="2">
        <v>1649107</v>
      </c>
      <c r="K882" s="2" t="s">
        <v>14759</v>
      </c>
      <c r="L882" s="1" t="str">
        <f t="shared" si="13"/>
        <v>Sangli142014</v>
      </c>
    </row>
    <row r="883" spans="1:12" x14ac:dyDescent="0.3">
      <c r="A883" s="2">
        <v>44</v>
      </c>
      <c r="B883" s="2" t="s">
        <v>935</v>
      </c>
      <c r="C883" s="2" t="s">
        <v>950</v>
      </c>
      <c r="D883" s="2" t="s">
        <v>1018</v>
      </c>
      <c r="E883" s="2">
        <v>15</v>
      </c>
      <c r="F883" s="2" t="s">
        <v>19</v>
      </c>
      <c r="G883" s="2">
        <v>1661</v>
      </c>
      <c r="H883" s="3">
        <v>1.592721617000793E-3</v>
      </c>
      <c r="I883" s="2">
        <v>1042869</v>
      </c>
      <c r="J883" s="2">
        <v>1649107</v>
      </c>
      <c r="K883" s="2" t="s">
        <v>14759</v>
      </c>
      <c r="L883" s="1" t="str">
        <f t="shared" si="13"/>
        <v>Sangli152014</v>
      </c>
    </row>
    <row r="884" spans="1:12" x14ac:dyDescent="0.3">
      <c r="A884" s="2">
        <v>44</v>
      </c>
      <c r="B884" s="2" t="s">
        <v>935</v>
      </c>
      <c r="C884" s="2" t="s">
        <v>943</v>
      </c>
      <c r="D884" s="2" t="s">
        <v>1018</v>
      </c>
      <c r="E884" s="2">
        <v>16</v>
      </c>
      <c r="F884" s="2" t="s">
        <v>19</v>
      </c>
      <c r="G884" s="2">
        <v>1489</v>
      </c>
      <c r="H884" s="3">
        <v>1.4277919853787964E-3</v>
      </c>
      <c r="I884" s="2">
        <v>1042869</v>
      </c>
      <c r="J884" s="2">
        <v>1649107</v>
      </c>
      <c r="K884" s="2" t="s">
        <v>14759</v>
      </c>
      <c r="L884" s="1" t="str">
        <f t="shared" si="13"/>
        <v>Sangli162014</v>
      </c>
    </row>
    <row r="885" spans="1:12" x14ac:dyDescent="0.3">
      <c r="A885" s="2">
        <v>44</v>
      </c>
      <c r="B885" s="2" t="s">
        <v>935</v>
      </c>
      <c r="C885" s="2" t="s">
        <v>946</v>
      </c>
      <c r="D885" s="2" t="s">
        <v>1018</v>
      </c>
      <c r="E885" s="2">
        <v>17</v>
      </c>
      <c r="F885" s="2" t="s">
        <v>19</v>
      </c>
      <c r="G885" s="2">
        <v>994</v>
      </c>
      <c r="H885" s="3">
        <v>9.5313984786200379E-4</v>
      </c>
      <c r="I885" s="2">
        <v>1042869</v>
      </c>
      <c r="J885" s="2">
        <v>1649107</v>
      </c>
      <c r="K885" s="2" t="s">
        <v>14759</v>
      </c>
      <c r="L885" s="1" t="str">
        <f t="shared" si="13"/>
        <v>Sangli172014</v>
      </c>
    </row>
    <row r="886" spans="1:12" x14ac:dyDescent="0.3">
      <c r="A886" s="2">
        <v>44</v>
      </c>
      <c r="B886" s="2" t="s">
        <v>935</v>
      </c>
      <c r="C886" s="2" t="s">
        <v>942</v>
      </c>
      <c r="D886" s="2" t="s">
        <v>1020</v>
      </c>
      <c r="E886" s="2">
        <v>18</v>
      </c>
      <c r="F886" s="2" t="s">
        <v>316</v>
      </c>
      <c r="G886" s="2">
        <v>847</v>
      </c>
      <c r="H886" s="3">
        <v>8.121825464176229E-4</v>
      </c>
      <c r="I886" s="2">
        <v>1042869</v>
      </c>
      <c r="J886" s="2">
        <v>1649107</v>
      </c>
      <c r="K886" s="2" t="s">
        <v>14759</v>
      </c>
      <c r="L886" s="1" t="str">
        <f t="shared" si="13"/>
        <v>Sangli182014</v>
      </c>
    </row>
    <row r="887" spans="1:12" x14ac:dyDescent="0.3">
      <c r="A887" s="2">
        <v>45</v>
      </c>
      <c r="B887" s="2" t="s">
        <v>953</v>
      </c>
      <c r="C887" s="2" t="s">
        <v>954</v>
      </c>
      <c r="D887" s="2" t="s">
        <v>1018</v>
      </c>
      <c r="E887" s="2">
        <v>1</v>
      </c>
      <c r="F887" s="2" t="s">
        <v>51</v>
      </c>
      <c r="G887" s="2">
        <v>522153</v>
      </c>
      <c r="H887" s="3">
        <v>0.53515238662347075</v>
      </c>
      <c r="I887" s="2">
        <v>975709</v>
      </c>
      <c r="J887" s="2">
        <v>1719998</v>
      </c>
      <c r="K887" s="2" t="s">
        <v>14759</v>
      </c>
      <c r="L887" s="1" t="str">
        <f t="shared" si="13"/>
        <v>Satara12014</v>
      </c>
    </row>
    <row r="888" spans="1:12" x14ac:dyDescent="0.3">
      <c r="A888" s="2">
        <v>45</v>
      </c>
      <c r="B888" s="2" t="s">
        <v>953</v>
      </c>
      <c r="C888" s="2" t="s">
        <v>965</v>
      </c>
      <c r="D888" s="2" t="s">
        <v>1018</v>
      </c>
      <c r="E888" s="2">
        <v>2</v>
      </c>
      <c r="F888" s="2" t="s">
        <v>19</v>
      </c>
      <c r="G888" s="2">
        <v>155789</v>
      </c>
      <c r="H888" s="3">
        <v>0.1596674828253096</v>
      </c>
      <c r="I888" s="2">
        <v>975709</v>
      </c>
      <c r="J888" s="2">
        <v>1719998</v>
      </c>
      <c r="K888" s="2" t="s">
        <v>14759</v>
      </c>
      <c r="L888" s="1" t="str">
        <f t="shared" si="13"/>
        <v>Satara22014</v>
      </c>
    </row>
    <row r="889" spans="1:12" x14ac:dyDescent="0.3">
      <c r="A889" s="2">
        <v>45</v>
      </c>
      <c r="B889" s="2" t="s">
        <v>953</v>
      </c>
      <c r="C889" s="2" t="s">
        <v>960</v>
      </c>
      <c r="D889" s="2" t="s">
        <v>1018</v>
      </c>
      <c r="E889" s="2">
        <v>3</v>
      </c>
      <c r="F889" s="2" t="s">
        <v>17</v>
      </c>
      <c r="G889" s="2">
        <v>82352</v>
      </c>
      <c r="H889" s="3">
        <v>8.4402214184762056E-2</v>
      </c>
      <c r="I889" s="2">
        <v>975709</v>
      </c>
      <c r="J889" s="2">
        <v>1719998</v>
      </c>
      <c r="K889" s="2" t="s">
        <v>14759</v>
      </c>
      <c r="L889" s="1" t="str">
        <f t="shared" si="13"/>
        <v>Satara32014</v>
      </c>
    </row>
    <row r="890" spans="1:12" x14ac:dyDescent="0.3">
      <c r="A890" s="2">
        <v>45</v>
      </c>
      <c r="B890" s="2" t="s">
        <v>953</v>
      </c>
      <c r="C890" s="2" t="s">
        <v>957</v>
      </c>
      <c r="D890" s="2" t="s">
        <v>1018</v>
      </c>
      <c r="E890" s="2">
        <v>4</v>
      </c>
      <c r="F890" s="2" t="s">
        <v>958</v>
      </c>
      <c r="G890" s="2">
        <v>71630</v>
      </c>
      <c r="H890" s="3">
        <v>7.3413282033885099E-2</v>
      </c>
      <c r="I890" s="2">
        <v>975709</v>
      </c>
      <c r="J890" s="2">
        <v>1719998</v>
      </c>
      <c r="K890" s="2" t="s">
        <v>14759</v>
      </c>
      <c r="L890" s="1" t="str">
        <f t="shared" si="13"/>
        <v>Satara42014</v>
      </c>
    </row>
    <row r="891" spans="1:12" x14ac:dyDescent="0.3">
      <c r="A891" s="2">
        <v>45</v>
      </c>
      <c r="B891" s="2" t="s">
        <v>953</v>
      </c>
      <c r="C891" s="2" t="s">
        <v>972</v>
      </c>
      <c r="D891" s="2" t="s">
        <v>1018</v>
      </c>
      <c r="E891" s="2">
        <v>5</v>
      </c>
      <c r="F891" s="2" t="s">
        <v>19</v>
      </c>
      <c r="G891" s="2">
        <v>18207</v>
      </c>
      <c r="H891" s="3">
        <v>1.8660276783344216E-2</v>
      </c>
      <c r="I891" s="2">
        <v>975709</v>
      </c>
      <c r="J891" s="2">
        <v>1719998</v>
      </c>
      <c r="K891" s="2" t="s">
        <v>14759</v>
      </c>
      <c r="L891" s="1" t="str">
        <f t="shared" si="13"/>
        <v>Satara52014</v>
      </c>
    </row>
    <row r="892" spans="1:12" x14ac:dyDescent="0.3">
      <c r="A892" s="2">
        <v>45</v>
      </c>
      <c r="B892" s="2" t="s">
        <v>953</v>
      </c>
      <c r="C892" s="2" t="s">
        <v>970</v>
      </c>
      <c r="D892" s="2" t="s">
        <v>1018</v>
      </c>
      <c r="E892" s="2">
        <v>6</v>
      </c>
      <c r="F892" s="2" t="s">
        <v>19</v>
      </c>
      <c r="G892" s="2">
        <v>15072</v>
      </c>
      <c r="H892" s="3">
        <v>1.5447228630667545E-2</v>
      </c>
      <c r="I892" s="2">
        <v>975709</v>
      </c>
      <c r="J892" s="2">
        <v>1719998</v>
      </c>
      <c r="K892" s="2" t="s">
        <v>14759</v>
      </c>
      <c r="L892" s="1" t="str">
        <f t="shared" si="13"/>
        <v>Satara62014</v>
      </c>
    </row>
    <row r="893" spans="1:12" x14ac:dyDescent="0.3">
      <c r="A893" s="2">
        <v>45</v>
      </c>
      <c r="B893" s="2" t="s">
        <v>953</v>
      </c>
      <c r="C893" s="2" t="s">
        <v>955</v>
      </c>
      <c r="D893" s="2" t="s">
        <v>1018</v>
      </c>
      <c r="E893" s="2">
        <v>7</v>
      </c>
      <c r="F893" s="2" t="s">
        <v>11</v>
      </c>
      <c r="G893" s="2">
        <v>14491</v>
      </c>
      <c r="H893" s="3">
        <v>1.4851764204286319E-2</v>
      </c>
      <c r="I893" s="2">
        <v>975709</v>
      </c>
      <c r="J893" s="2">
        <v>1719998</v>
      </c>
      <c r="K893" s="2" t="s">
        <v>14759</v>
      </c>
      <c r="L893" s="1" t="str">
        <f t="shared" si="13"/>
        <v>Satara72014</v>
      </c>
    </row>
    <row r="894" spans="1:12" x14ac:dyDescent="0.3">
      <c r="A894" s="2">
        <v>45</v>
      </c>
      <c r="B894" s="2" t="s">
        <v>953</v>
      </c>
      <c r="C894" s="2" t="s">
        <v>956</v>
      </c>
      <c r="D894" s="2" t="s">
        <v>1018</v>
      </c>
      <c r="E894" s="2">
        <v>8</v>
      </c>
      <c r="F894" s="2" t="s">
        <v>15</v>
      </c>
      <c r="G894" s="2">
        <v>13740</v>
      </c>
      <c r="H894" s="3">
        <v>1.4082067501683391E-2</v>
      </c>
      <c r="I894" s="2">
        <v>975709</v>
      </c>
      <c r="J894" s="2">
        <v>1719998</v>
      </c>
      <c r="K894" s="2" t="s">
        <v>14759</v>
      </c>
      <c r="L894" s="1" t="str">
        <f t="shared" si="13"/>
        <v>Satara82014</v>
      </c>
    </row>
    <row r="895" spans="1:12" x14ac:dyDescent="0.3">
      <c r="A895" s="2">
        <v>45</v>
      </c>
      <c r="B895" s="2" t="s">
        <v>953</v>
      </c>
      <c r="C895" s="2" t="s">
        <v>959</v>
      </c>
      <c r="D895" s="2" t="s">
        <v>1018</v>
      </c>
      <c r="E895" s="2">
        <v>9</v>
      </c>
      <c r="F895" s="2" t="s">
        <v>13</v>
      </c>
      <c r="G895" s="2">
        <v>12265</v>
      </c>
      <c r="H895" s="3">
        <v>1.2570346281524512E-2</v>
      </c>
      <c r="I895" s="2">
        <v>975709</v>
      </c>
      <c r="J895" s="2">
        <v>1719998</v>
      </c>
      <c r="K895" s="2" t="s">
        <v>14759</v>
      </c>
      <c r="L895" s="1" t="str">
        <f t="shared" si="13"/>
        <v>Satara92014</v>
      </c>
    </row>
    <row r="896" spans="1:12" x14ac:dyDescent="0.3">
      <c r="A896" s="2">
        <v>45</v>
      </c>
      <c r="B896" s="2" t="s">
        <v>953</v>
      </c>
      <c r="C896" s="2" t="s">
        <v>971</v>
      </c>
      <c r="D896" s="2" t="s">
        <v>1018</v>
      </c>
      <c r="E896" s="2">
        <v>10</v>
      </c>
      <c r="F896" s="2" t="s">
        <v>19</v>
      </c>
      <c r="G896" s="2">
        <v>12120</v>
      </c>
      <c r="H896" s="3">
        <v>1.2421736398864826E-2</v>
      </c>
      <c r="I896" s="2">
        <v>975709</v>
      </c>
      <c r="J896" s="2">
        <v>1719998</v>
      </c>
      <c r="K896" s="2" t="s">
        <v>14759</v>
      </c>
      <c r="L896" s="1" t="str">
        <f t="shared" si="13"/>
        <v>Satara102014</v>
      </c>
    </row>
    <row r="897" spans="1:12" x14ac:dyDescent="0.3">
      <c r="A897" s="2">
        <v>45</v>
      </c>
      <c r="B897" s="2" t="s">
        <v>953</v>
      </c>
      <c r="C897" s="2" t="s">
        <v>964</v>
      </c>
      <c r="D897" s="2" t="s">
        <v>1018</v>
      </c>
      <c r="E897" s="2">
        <v>11</v>
      </c>
      <c r="F897" s="2" t="s">
        <v>19</v>
      </c>
      <c r="G897" s="2">
        <v>11302</v>
      </c>
      <c r="H897" s="3">
        <v>1.1583371681515698E-2</v>
      </c>
      <c r="I897" s="2">
        <v>975709</v>
      </c>
      <c r="J897" s="2">
        <v>1719998</v>
      </c>
      <c r="K897" s="2" t="s">
        <v>14759</v>
      </c>
      <c r="L897" s="1" t="str">
        <f t="shared" si="13"/>
        <v>Satara112014</v>
      </c>
    </row>
    <row r="898" spans="1:12" x14ac:dyDescent="0.3">
      <c r="A898" s="2">
        <v>45</v>
      </c>
      <c r="B898" s="2" t="s">
        <v>953</v>
      </c>
      <c r="C898" s="2" t="str">
        <f>"NOTA"&amp;B898</f>
        <v>NOTASatara</v>
      </c>
      <c r="D898" s="2" t="s">
        <v>7923</v>
      </c>
      <c r="E898" s="2">
        <v>12</v>
      </c>
      <c r="F898" s="2" t="s">
        <v>22</v>
      </c>
      <c r="G898" s="2">
        <v>10552</v>
      </c>
      <c r="H898" s="3">
        <v>1.0814699874655252E-2</v>
      </c>
      <c r="I898" s="2">
        <v>975709</v>
      </c>
      <c r="J898" s="2">
        <v>1719998</v>
      </c>
      <c r="K898" s="2" t="s">
        <v>14759</v>
      </c>
      <c r="L898" s="1" t="str">
        <f t="shared" si="13"/>
        <v>Satara122014</v>
      </c>
    </row>
    <row r="899" spans="1:12" x14ac:dyDescent="0.3">
      <c r="A899" s="2">
        <v>45</v>
      </c>
      <c r="B899" s="2" t="s">
        <v>953</v>
      </c>
      <c r="C899" s="2" t="s">
        <v>962</v>
      </c>
      <c r="D899" s="2" t="s">
        <v>1018</v>
      </c>
      <c r="E899" s="2">
        <v>13</v>
      </c>
      <c r="F899" s="2" t="s">
        <v>19</v>
      </c>
      <c r="G899" s="2">
        <v>10041</v>
      </c>
      <c r="H899" s="3">
        <v>1.0290978150247666E-2</v>
      </c>
      <c r="I899" s="2">
        <v>975709</v>
      </c>
      <c r="J899" s="2">
        <v>1719998</v>
      </c>
      <c r="K899" s="2" t="s">
        <v>14759</v>
      </c>
      <c r="L899" s="1" t="str">
        <f t="shared" ref="L899:L946" si="14">B899&amp;E899&amp;2014</f>
        <v>Satara132014</v>
      </c>
    </row>
    <row r="900" spans="1:12" x14ac:dyDescent="0.3">
      <c r="A900" s="2">
        <v>45</v>
      </c>
      <c r="B900" s="2" t="s">
        <v>953</v>
      </c>
      <c r="C900" s="2" t="s">
        <v>968</v>
      </c>
      <c r="D900" s="2" t="s">
        <v>1020</v>
      </c>
      <c r="E900" s="2">
        <v>14</v>
      </c>
      <c r="F900" s="2" t="s">
        <v>19</v>
      </c>
      <c r="G900" s="2">
        <v>9395</v>
      </c>
      <c r="H900" s="3">
        <v>9.6288955006052016E-3</v>
      </c>
      <c r="I900" s="2">
        <v>975709</v>
      </c>
      <c r="J900" s="2">
        <v>1719998</v>
      </c>
      <c r="K900" s="2" t="s">
        <v>14759</v>
      </c>
      <c r="L900" s="1" t="str">
        <f t="shared" si="14"/>
        <v>Satara142014</v>
      </c>
    </row>
    <row r="901" spans="1:12" x14ac:dyDescent="0.3">
      <c r="A901" s="2">
        <v>45</v>
      </c>
      <c r="B901" s="2" t="s">
        <v>953</v>
      </c>
      <c r="C901" s="2" t="s">
        <v>961</v>
      </c>
      <c r="D901" s="2" t="s">
        <v>1018</v>
      </c>
      <c r="E901" s="2">
        <v>15</v>
      </c>
      <c r="F901" s="2" t="s">
        <v>19</v>
      </c>
      <c r="G901" s="2">
        <v>4711</v>
      </c>
      <c r="H901" s="3">
        <v>4.8282838428260885E-3</v>
      </c>
      <c r="I901" s="2">
        <v>975709</v>
      </c>
      <c r="J901" s="2">
        <v>1719998</v>
      </c>
      <c r="K901" s="2" t="s">
        <v>14759</v>
      </c>
      <c r="L901" s="1" t="str">
        <f t="shared" si="14"/>
        <v>Satara152014</v>
      </c>
    </row>
    <row r="902" spans="1:12" x14ac:dyDescent="0.3">
      <c r="A902" s="2">
        <v>45</v>
      </c>
      <c r="B902" s="2" t="s">
        <v>953</v>
      </c>
      <c r="C902" s="2" t="s">
        <v>969</v>
      </c>
      <c r="D902" s="2" t="s">
        <v>1018</v>
      </c>
      <c r="E902" s="2">
        <v>16</v>
      </c>
      <c r="F902" s="2" t="s">
        <v>19</v>
      </c>
      <c r="G902" s="2">
        <v>3649</v>
      </c>
      <c r="H902" s="3">
        <v>3.7398445643116954E-3</v>
      </c>
      <c r="I902" s="2">
        <v>975709</v>
      </c>
      <c r="J902" s="2">
        <v>1719998</v>
      </c>
      <c r="K902" s="2" t="s">
        <v>14759</v>
      </c>
      <c r="L902" s="1" t="str">
        <f t="shared" si="14"/>
        <v>Satara162014</v>
      </c>
    </row>
    <row r="903" spans="1:12" x14ac:dyDescent="0.3">
      <c r="A903" s="2">
        <v>45</v>
      </c>
      <c r="B903" s="2" t="s">
        <v>953</v>
      </c>
      <c r="C903" s="2" t="s">
        <v>967</v>
      </c>
      <c r="D903" s="2" t="s">
        <v>1018</v>
      </c>
      <c r="E903" s="2">
        <v>17</v>
      </c>
      <c r="F903" s="2" t="s">
        <v>19</v>
      </c>
      <c r="G903" s="2">
        <v>3644</v>
      </c>
      <c r="H903" s="3">
        <v>3.7347200855992924E-3</v>
      </c>
      <c r="I903" s="2">
        <v>975709</v>
      </c>
      <c r="J903" s="2">
        <v>1719998</v>
      </c>
      <c r="K903" s="2" t="s">
        <v>14759</v>
      </c>
      <c r="L903" s="1" t="str">
        <f t="shared" si="14"/>
        <v>Satara172014</v>
      </c>
    </row>
    <row r="904" spans="1:12" x14ac:dyDescent="0.3">
      <c r="A904" s="2">
        <v>45</v>
      </c>
      <c r="B904" s="2" t="s">
        <v>953</v>
      </c>
      <c r="C904" s="2" t="s">
        <v>963</v>
      </c>
      <c r="D904" s="2" t="s">
        <v>1018</v>
      </c>
      <c r="E904" s="2">
        <v>18</v>
      </c>
      <c r="F904" s="2" t="s">
        <v>19</v>
      </c>
      <c r="G904" s="2">
        <v>2434</v>
      </c>
      <c r="H904" s="3">
        <v>2.4945962371977709E-3</v>
      </c>
      <c r="I904" s="2">
        <v>975709</v>
      </c>
      <c r="J904" s="2">
        <v>1719998</v>
      </c>
      <c r="K904" s="2" t="s">
        <v>14759</v>
      </c>
      <c r="L904" s="1" t="str">
        <f t="shared" si="14"/>
        <v>Satara182014</v>
      </c>
    </row>
    <row r="905" spans="1:12" x14ac:dyDescent="0.3">
      <c r="A905" s="2">
        <v>45</v>
      </c>
      <c r="B905" s="2" t="s">
        <v>953</v>
      </c>
      <c r="C905" s="2" t="s">
        <v>966</v>
      </c>
      <c r="D905" s="2" t="s">
        <v>1018</v>
      </c>
      <c r="E905" s="2">
        <v>19</v>
      </c>
      <c r="F905" s="2" t="s">
        <v>19</v>
      </c>
      <c r="G905" s="2">
        <v>2162</v>
      </c>
      <c r="H905" s="3">
        <v>2.2158245952430488E-3</v>
      </c>
      <c r="I905" s="2">
        <v>975709</v>
      </c>
      <c r="J905" s="2">
        <v>1719998</v>
      </c>
      <c r="K905" s="2" t="s">
        <v>14759</v>
      </c>
      <c r="L905" s="1" t="str">
        <f t="shared" si="14"/>
        <v>Satara192014</v>
      </c>
    </row>
    <row r="906" spans="1:12" x14ac:dyDescent="0.3">
      <c r="A906" s="2">
        <v>46</v>
      </c>
      <c r="B906" s="2" t="s">
        <v>973</v>
      </c>
      <c r="C906" s="2" t="s">
        <v>976</v>
      </c>
      <c r="D906" s="2" t="s">
        <v>1018</v>
      </c>
      <c r="E906" s="2">
        <v>1</v>
      </c>
      <c r="F906" s="2" t="s">
        <v>103</v>
      </c>
      <c r="G906" s="2">
        <v>492900</v>
      </c>
      <c r="H906" s="3">
        <v>0.55010116995548075</v>
      </c>
      <c r="I906" s="2">
        <v>896017</v>
      </c>
      <c r="J906" s="2">
        <v>1367362</v>
      </c>
      <c r="K906" s="2" t="s">
        <v>14757</v>
      </c>
      <c r="L906" s="1" t="str">
        <f t="shared" si="14"/>
        <v>Ratnagiri - sindhudurg12014</v>
      </c>
    </row>
    <row r="907" spans="1:12" x14ac:dyDescent="0.3">
      <c r="A907" s="2">
        <v>46</v>
      </c>
      <c r="B907" s="2" t="s">
        <v>973</v>
      </c>
      <c r="C907" s="2" t="s">
        <v>975</v>
      </c>
      <c r="D907" s="2" t="s">
        <v>1018</v>
      </c>
      <c r="E907" s="2">
        <v>2</v>
      </c>
      <c r="F907" s="2" t="s">
        <v>7</v>
      </c>
      <c r="G907" s="2">
        <v>342999</v>
      </c>
      <c r="H907" s="3">
        <v>0.38280412090395605</v>
      </c>
      <c r="I907" s="2">
        <v>896017</v>
      </c>
      <c r="J907" s="2">
        <v>1367362</v>
      </c>
      <c r="K907" s="2" t="s">
        <v>14757</v>
      </c>
      <c r="L907" s="1" t="str">
        <f t="shared" si="14"/>
        <v>Ratnagiri - sindhudurg22014</v>
      </c>
    </row>
    <row r="908" spans="1:12" x14ac:dyDescent="0.3">
      <c r="A908" s="2">
        <v>46</v>
      </c>
      <c r="B908" s="2" t="s">
        <v>973</v>
      </c>
      <c r="C908" s="2" t="s">
        <v>974</v>
      </c>
      <c r="D908" s="2" t="s">
        <v>1018</v>
      </c>
      <c r="E908" s="2">
        <v>3</v>
      </c>
      <c r="F908" s="2" t="s">
        <v>11</v>
      </c>
      <c r="G908" s="2">
        <v>13084</v>
      </c>
      <c r="H908" s="3">
        <v>1.4602401516935504E-2</v>
      </c>
      <c r="I908" s="2">
        <v>896017</v>
      </c>
      <c r="J908" s="2">
        <v>1367362</v>
      </c>
      <c r="K908" s="2" t="s">
        <v>14757</v>
      </c>
      <c r="L908" s="1" t="str">
        <f t="shared" si="14"/>
        <v>Ratnagiri - sindhudurg32014</v>
      </c>
    </row>
    <row r="909" spans="1:12" x14ac:dyDescent="0.3">
      <c r="A909" s="2">
        <v>46</v>
      </c>
      <c r="B909" s="2" t="s">
        <v>973</v>
      </c>
      <c r="C909" s="2" t="s">
        <v>977</v>
      </c>
      <c r="D909" s="2" t="s">
        <v>1018</v>
      </c>
      <c r="E909" s="2">
        <v>4</v>
      </c>
      <c r="F909" s="2" t="s">
        <v>17</v>
      </c>
      <c r="G909" s="2">
        <v>12693</v>
      </c>
      <c r="H909" s="3">
        <v>1.4166025867812775E-2</v>
      </c>
      <c r="I909" s="2">
        <v>896017</v>
      </c>
      <c r="J909" s="2">
        <v>1367362</v>
      </c>
      <c r="K909" s="2" t="s">
        <v>14757</v>
      </c>
      <c r="L909" s="1" t="str">
        <f t="shared" si="14"/>
        <v>Ratnagiri - sindhudurg42014</v>
      </c>
    </row>
    <row r="910" spans="1:12" x14ac:dyDescent="0.3">
      <c r="A910" s="2">
        <v>46</v>
      </c>
      <c r="B910" s="2" t="s">
        <v>973</v>
      </c>
      <c r="C910" s="2" t="str">
        <f>"NOTA"&amp;B910</f>
        <v>NOTARatnagiri - sindhudurg</v>
      </c>
      <c r="D910" s="2" t="s">
        <v>7923</v>
      </c>
      <c r="E910" s="2">
        <v>5</v>
      </c>
      <c r="F910" s="2" t="s">
        <v>22</v>
      </c>
      <c r="G910" s="2">
        <v>12392</v>
      </c>
      <c r="H910" s="3">
        <v>1.3830094741506021E-2</v>
      </c>
      <c r="I910" s="2">
        <v>896017</v>
      </c>
      <c r="J910" s="2">
        <v>1367362</v>
      </c>
      <c r="K910" s="2" t="s">
        <v>14757</v>
      </c>
      <c r="L910" s="1" t="str">
        <f t="shared" si="14"/>
        <v>Ratnagiri - sindhudurg52014</v>
      </c>
    </row>
    <row r="911" spans="1:12" x14ac:dyDescent="0.3">
      <c r="A911" s="2">
        <v>46</v>
      </c>
      <c r="B911" s="2" t="s">
        <v>973</v>
      </c>
      <c r="C911" s="2" t="s">
        <v>984</v>
      </c>
      <c r="D911" s="2" t="s">
        <v>1018</v>
      </c>
      <c r="E911" s="2">
        <v>6</v>
      </c>
      <c r="F911" s="2" t="s">
        <v>19</v>
      </c>
      <c r="G911" s="2">
        <v>7328</v>
      </c>
      <c r="H911" s="3">
        <v>8.1784162577272536E-3</v>
      </c>
      <c r="I911" s="2">
        <v>896017</v>
      </c>
      <c r="J911" s="2">
        <v>1367362</v>
      </c>
      <c r="K911" s="2" t="s">
        <v>14757</v>
      </c>
      <c r="L911" s="1" t="str">
        <f t="shared" si="14"/>
        <v>Ratnagiri - sindhudurg62014</v>
      </c>
    </row>
    <row r="912" spans="1:12" x14ac:dyDescent="0.3">
      <c r="A912" s="2">
        <v>46</v>
      </c>
      <c r="B912" s="2" t="s">
        <v>973</v>
      </c>
      <c r="C912" s="2" t="s">
        <v>983</v>
      </c>
      <c r="D912" s="2" t="s">
        <v>1018</v>
      </c>
      <c r="E912" s="2">
        <v>7</v>
      </c>
      <c r="F912" s="2" t="s">
        <v>19</v>
      </c>
      <c r="G912" s="2">
        <v>5999</v>
      </c>
      <c r="H912" s="3">
        <v>6.6951854708113797E-3</v>
      </c>
      <c r="I912" s="2">
        <v>896017</v>
      </c>
      <c r="J912" s="2">
        <v>1367362</v>
      </c>
      <c r="K912" s="2" t="s">
        <v>14757</v>
      </c>
      <c r="L912" s="1" t="str">
        <f t="shared" si="14"/>
        <v>Ratnagiri - sindhudurg72014</v>
      </c>
    </row>
    <row r="913" spans="1:12" x14ac:dyDescent="0.3">
      <c r="A913" s="2">
        <v>46</v>
      </c>
      <c r="B913" s="2" t="s">
        <v>973</v>
      </c>
      <c r="C913" s="2" t="s">
        <v>978</v>
      </c>
      <c r="D913" s="2" t="s">
        <v>1018</v>
      </c>
      <c r="E913" s="2">
        <v>8</v>
      </c>
      <c r="F913" s="2" t="s">
        <v>284</v>
      </c>
      <c r="G913" s="2">
        <v>2904</v>
      </c>
      <c r="H913" s="3">
        <v>3.2410099361954072E-3</v>
      </c>
      <c r="I913" s="2">
        <v>896017</v>
      </c>
      <c r="J913" s="2">
        <v>1367362</v>
      </c>
      <c r="K913" s="2" t="s">
        <v>14757</v>
      </c>
      <c r="L913" s="1" t="str">
        <f t="shared" si="14"/>
        <v>Ratnagiri - sindhudurg82014</v>
      </c>
    </row>
    <row r="914" spans="1:12" x14ac:dyDescent="0.3">
      <c r="A914" s="2">
        <v>46</v>
      </c>
      <c r="B914" s="2" t="s">
        <v>973</v>
      </c>
      <c r="C914" s="2" t="s">
        <v>982</v>
      </c>
      <c r="D914" s="2" t="s">
        <v>1018</v>
      </c>
      <c r="E914" s="2">
        <v>9</v>
      </c>
      <c r="F914" s="2" t="s">
        <v>19</v>
      </c>
      <c r="G914" s="2">
        <v>2331</v>
      </c>
      <c r="H914" s="3">
        <v>2.6015131409337098E-3</v>
      </c>
      <c r="I914" s="2">
        <v>896017</v>
      </c>
      <c r="J914" s="2">
        <v>1367362</v>
      </c>
      <c r="K914" s="2" t="s">
        <v>14757</v>
      </c>
      <c r="L914" s="1" t="str">
        <f t="shared" si="14"/>
        <v>Ratnagiri - sindhudurg92014</v>
      </c>
    </row>
    <row r="915" spans="1:12" x14ac:dyDescent="0.3">
      <c r="A915" s="2">
        <v>46</v>
      </c>
      <c r="B915" s="2" t="s">
        <v>973</v>
      </c>
      <c r="C915" s="2" t="s">
        <v>979</v>
      </c>
      <c r="D915" s="2" t="s">
        <v>1018</v>
      </c>
      <c r="E915" s="2">
        <v>10</v>
      </c>
      <c r="F915" s="2" t="s">
        <v>15</v>
      </c>
      <c r="G915" s="2">
        <v>1992</v>
      </c>
      <c r="H915" s="3">
        <v>2.2231721049935436E-3</v>
      </c>
      <c r="I915" s="2">
        <v>896017</v>
      </c>
      <c r="J915" s="2">
        <v>1367362</v>
      </c>
      <c r="K915" s="2" t="s">
        <v>14757</v>
      </c>
      <c r="L915" s="1" t="str">
        <f t="shared" si="14"/>
        <v>Ratnagiri - sindhudurg102014</v>
      </c>
    </row>
    <row r="916" spans="1:12" x14ac:dyDescent="0.3">
      <c r="A916" s="2">
        <v>46</v>
      </c>
      <c r="B916" s="2" t="s">
        <v>973</v>
      </c>
      <c r="C916" s="2" t="s">
        <v>980</v>
      </c>
      <c r="D916" s="2" t="s">
        <v>1018</v>
      </c>
      <c r="E916" s="2">
        <v>11</v>
      </c>
      <c r="F916" s="2" t="s">
        <v>981</v>
      </c>
      <c r="G916" s="2">
        <v>1395</v>
      </c>
      <c r="H916" s="3">
        <v>1.5568901036475871E-3</v>
      </c>
      <c r="I916" s="2">
        <v>896017</v>
      </c>
      <c r="J916" s="2">
        <v>1367362</v>
      </c>
      <c r="K916" s="2" t="s">
        <v>14757</v>
      </c>
      <c r="L916" s="1" t="str">
        <f t="shared" si="14"/>
        <v>Ratnagiri - sindhudurg112014</v>
      </c>
    </row>
    <row r="917" spans="1:12" x14ac:dyDescent="0.3">
      <c r="A917" s="2">
        <v>47</v>
      </c>
      <c r="B917" s="2" t="s">
        <v>985</v>
      </c>
      <c r="C917" s="2" t="s">
        <v>987</v>
      </c>
      <c r="D917" s="2" t="s">
        <v>1018</v>
      </c>
      <c r="E917" s="2">
        <v>1</v>
      </c>
      <c r="F917" s="2" t="s">
        <v>51</v>
      </c>
      <c r="G917" s="2">
        <v>607184</v>
      </c>
      <c r="H917" s="3">
        <v>0.48228018421173863</v>
      </c>
      <c r="I917" s="2">
        <v>1258986</v>
      </c>
      <c r="J917" s="2">
        <v>1758293</v>
      </c>
      <c r="K917" s="2" t="s">
        <v>14759</v>
      </c>
      <c r="L917" s="1" t="str">
        <f t="shared" si="14"/>
        <v>Kolhapur12014</v>
      </c>
    </row>
    <row r="918" spans="1:12" x14ac:dyDescent="0.3">
      <c r="A918" s="2">
        <v>47</v>
      </c>
      <c r="B918" s="2" t="s">
        <v>985</v>
      </c>
      <c r="C918" s="2" t="s">
        <v>988</v>
      </c>
      <c r="D918" s="2" t="s">
        <v>1018</v>
      </c>
      <c r="E918" s="2">
        <v>2</v>
      </c>
      <c r="F918" s="2" t="s">
        <v>103</v>
      </c>
      <c r="G918" s="2">
        <v>573642</v>
      </c>
      <c r="H918" s="3">
        <v>0.45563810876371935</v>
      </c>
      <c r="I918" s="2">
        <v>1258986</v>
      </c>
      <c r="J918" s="2">
        <v>1758293</v>
      </c>
      <c r="K918" s="2" t="s">
        <v>14759</v>
      </c>
      <c r="L918" s="1" t="str">
        <f t="shared" si="14"/>
        <v>Kolhapur22014</v>
      </c>
    </row>
    <row r="919" spans="1:12" x14ac:dyDescent="0.3">
      <c r="A919" s="2">
        <v>47</v>
      </c>
      <c r="B919" s="2" t="s">
        <v>985</v>
      </c>
      <c r="C919" s="2" t="s">
        <v>993</v>
      </c>
      <c r="D919" s="2" t="s">
        <v>1018</v>
      </c>
      <c r="E919" s="2">
        <v>3</v>
      </c>
      <c r="F919" s="2" t="s">
        <v>693</v>
      </c>
      <c r="G919" s="2">
        <v>13154</v>
      </c>
      <c r="H919" s="3">
        <v>1.0448090765107793E-2</v>
      </c>
      <c r="I919" s="2">
        <v>1258986</v>
      </c>
      <c r="J919" s="2">
        <v>1758293</v>
      </c>
      <c r="K919" s="2" t="s">
        <v>14759</v>
      </c>
      <c r="L919" s="1" t="str">
        <f t="shared" si="14"/>
        <v>Kolhapur32014</v>
      </c>
    </row>
    <row r="920" spans="1:12" x14ac:dyDescent="0.3">
      <c r="A920" s="2">
        <v>47</v>
      </c>
      <c r="B920" s="2" t="s">
        <v>985</v>
      </c>
      <c r="C920" s="2" t="s">
        <v>1000</v>
      </c>
      <c r="D920" s="2" t="s">
        <v>1018</v>
      </c>
      <c r="E920" s="2">
        <v>4</v>
      </c>
      <c r="F920" s="2" t="s">
        <v>19</v>
      </c>
      <c r="G920" s="2">
        <v>10963</v>
      </c>
      <c r="H920" s="3">
        <v>8.7078013576004816E-3</v>
      </c>
      <c r="I920" s="2">
        <v>1258986</v>
      </c>
      <c r="J920" s="2">
        <v>1758293</v>
      </c>
      <c r="K920" s="2" t="s">
        <v>14759</v>
      </c>
      <c r="L920" s="1" t="str">
        <f t="shared" si="14"/>
        <v>Kolhapur42014</v>
      </c>
    </row>
    <row r="921" spans="1:12" x14ac:dyDescent="0.3">
      <c r="A921" s="2">
        <v>47</v>
      </c>
      <c r="B921" s="2" t="s">
        <v>985</v>
      </c>
      <c r="C921" s="2" t="s">
        <v>986</v>
      </c>
      <c r="D921" s="2" t="s">
        <v>1018</v>
      </c>
      <c r="E921" s="2">
        <v>5</v>
      </c>
      <c r="F921" s="2" t="s">
        <v>11</v>
      </c>
      <c r="G921" s="2">
        <v>9285</v>
      </c>
      <c r="H921" s="3">
        <v>7.3749827241923263E-3</v>
      </c>
      <c r="I921" s="2">
        <v>1258986</v>
      </c>
      <c r="J921" s="2">
        <v>1758293</v>
      </c>
      <c r="K921" s="2" t="s">
        <v>14759</v>
      </c>
      <c r="L921" s="1" t="str">
        <f t="shared" si="14"/>
        <v>Kolhapur52014</v>
      </c>
    </row>
    <row r="922" spans="1:12" x14ac:dyDescent="0.3">
      <c r="A922" s="2">
        <v>47</v>
      </c>
      <c r="B922" s="2" t="s">
        <v>985</v>
      </c>
      <c r="C922" s="2" t="s">
        <v>989</v>
      </c>
      <c r="D922" s="2" t="s">
        <v>1018</v>
      </c>
      <c r="E922" s="2">
        <v>6</v>
      </c>
      <c r="F922" s="2" t="s">
        <v>15</v>
      </c>
      <c r="G922" s="2">
        <v>8633</v>
      </c>
      <c r="H922" s="3">
        <v>6.8571056389824829E-3</v>
      </c>
      <c r="I922" s="2">
        <v>1258986</v>
      </c>
      <c r="J922" s="2">
        <v>1758293</v>
      </c>
      <c r="K922" s="2" t="s">
        <v>14759</v>
      </c>
      <c r="L922" s="1" t="str">
        <f t="shared" si="14"/>
        <v>Kolhapur62014</v>
      </c>
    </row>
    <row r="923" spans="1:12" x14ac:dyDescent="0.3">
      <c r="A923" s="2">
        <v>47</v>
      </c>
      <c r="B923" s="2" t="s">
        <v>985</v>
      </c>
      <c r="C923" s="2" t="s">
        <v>990</v>
      </c>
      <c r="D923" s="2" t="s">
        <v>1018</v>
      </c>
      <c r="E923" s="2">
        <v>7</v>
      </c>
      <c r="F923" s="2" t="s">
        <v>13</v>
      </c>
      <c r="G923" s="2">
        <v>7066</v>
      </c>
      <c r="H923" s="3">
        <v>5.6124531964612794E-3</v>
      </c>
      <c r="I923" s="2">
        <v>1258986</v>
      </c>
      <c r="J923" s="2">
        <v>1758293</v>
      </c>
      <c r="K923" s="2" t="s">
        <v>14759</v>
      </c>
      <c r="L923" s="1" t="str">
        <f t="shared" si="14"/>
        <v>Kolhapur72014</v>
      </c>
    </row>
    <row r="924" spans="1:12" x14ac:dyDescent="0.3">
      <c r="A924" s="2">
        <v>47</v>
      </c>
      <c r="B924" s="2" t="s">
        <v>985</v>
      </c>
      <c r="C924" s="2" t="str">
        <f>"NOTA"&amp;B924</f>
        <v>NOTAKolhapur</v>
      </c>
      <c r="D924" s="2" t="s">
        <v>7923</v>
      </c>
      <c r="E924" s="2">
        <v>8</v>
      </c>
      <c r="F924" s="2" t="s">
        <v>22</v>
      </c>
      <c r="G924" s="2">
        <v>7001</v>
      </c>
      <c r="H924" s="3">
        <v>5.560824345941893E-3</v>
      </c>
      <c r="I924" s="2">
        <v>1258986</v>
      </c>
      <c r="J924" s="2">
        <v>1758293</v>
      </c>
      <c r="K924" s="2" t="s">
        <v>14759</v>
      </c>
      <c r="L924" s="1" t="str">
        <f t="shared" si="14"/>
        <v>Kolhapur82014</v>
      </c>
    </row>
    <row r="925" spans="1:12" x14ac:dyDescent="0.3">
      <c r="A925" s="2">
        <v>47</v>
      </c>
      <c r="B925" s="2" t="s">
        <v>985</v>
      </c>
      <c r="C925" s="2" t="s">
        <v>999</v>
      </c>
      <c r="D925" s="2" t="s">
        <v>1018</v>
      </c>
      <c r="E925" s="2">
        <v>9</v>
      </c>
      <c r="F925" s="2" t="s">
        <v>19</v>
      </c>
      <c r="G925" s="2">
        <v>6114</v>
      </c>
      <c r="H925" s="3">
        <v>4.8562891088542682E-3</v>
      </c>
      <c r="I925" s="2">
        <v>1258986</v>
      </c>
      <c r="J925" s="2">
        <v>1758293</v>
      </c>
      <c r="K925" s="2" t="s">
        <v>14759</v>
      </c>
      <c r="L925" s="1" t="str">
        <f t="shared" si="14"/>
        <v>Kolhapur92014</v>
      </c>
    </row>
    <row r="926" spans="1:12" x14ac:dyDescent="0.3">
      <c r="A926" s="2">
        <v>47</v>
      </c>
      <c r="B926" s="2" t="s">
        <v>985</v>
      </c>
      <c r="C926" s="2" t="s">
        <v>998</v>
      </c>
      <c r="D926" s="2" t="s">
        <v>1018</v>
      </c>
      <c r="E926" s="2">
        <v>10</v>
      </c>
      <c r="F926" s="2" t="s">
        <v>19</v>
      </c>
      <c r="G926" s="2">
        <v>5676</v>
      </c>
      <c r="H926" s="3">
        <v>4.5083900853544042E-3</v>
      </c>
      <c r="I926" s="2">
        <v>1258986</v>
      </c>
      <c r="J926" s="2">
        <v>1758293</v>
      </c>
      <c r="K926" s="2" t="s">
        <v>14759</v>
      </c>
      <c r="L926" s="1" t="str">
        <f t="shared" si="14"/>
        <v>Kolhapur102014</v>
      </c>
    </row>
    <row r="927" spans="1:12" x14ac:dyDescent="0.3">
      <c r="A927" s="2">
        <v>47</v>
      </c>
      <c r="B927" s="2" t="s">
        <v>985</v>
      </c>
      <c r="C927" s="2" t="s">
        <v>991</v>
      </c>
      <c r="D927" s="2" t="s">
        <v>1018</v>
      </c>
      <c r="E927" s="2">
        <v>11</v>
      </c>
      <c r="F927" s="2" t="s">
        <v>17</v>
      </c>
      <c r="G927" s="2">
        <v>5469</v>
      </c>
      <c r="H927" s="3">
        <v>4.343972053700359E-3</v>
      </c>
      <c r="I927" s="2">
        <v>1258986</v>
      </c>
      <c r="J927" s="2">
        <v>1758293</v>
      </c>
      <c r="K927" s="2" t="s">
        <v>14759</v>
      </c>
      <c r="L927" s="1" t="str">
        <f t="shared" si="14"/>
        <v>Kolhapur112014</v>
      </c>
    </row>
    <row r="928" spans="1:12" x14ac:dyDescent="0.3">
      <c r="A928" s="2">
        <v>47</v>
      </c>
      <c r="B928" s="2" t="s">
        <v>985</v>
      </c>
      <c r="C928" s="2" t="s">
        <v>997</v>
      </c>
      <c r="D928" s="2" t="s">
        <v>1018</v>
      </c>
      <c r="E928" s="2">
        <v>12</v>
      </c>
      <c r="F928" s="2" t="s">
        <v>19</v>
      </c>
      <c r="G928" s="2">
        <v>1415</v>
      </c>
      <c r="H928" s="3">
        <v>1.1239203613066387E-3</v>
      </c>
      <c r="I928" s="2">
        <v>1258986</v>
      </c>
      <c r="J928" s="2">
        <v>1758293</v>
      </c>
      <c r="K928" s="2" t="s">
        <v>14759</v>
      </c>
      <c r="L928" s="1" t="str">
        <f t="shared" si="14"/>
        <v>Kolhapur122014</v>
      </c>
    </row>
    <row r="929" spans="1:12" x14ac:dyDescent="0.3">
      <c r="A929" s="2">
        <v>47</v>
      </c>
      <c r="B929" s="2" t="s">
        <v>985</v>
      </c>
      <c r="C929" s="2" t="s">
        <v>994</v>
      </c>
      <c r="D929" s="2" t="s">
        <v>1018</v>
      </c>
      <c r="E929" s="2">
        <v>13</v>
      </c>
      <c r="F929" s="2" t="s">
        <v>19</v>
      </c>
      <c r="G929" s="2">
        <v>915</v>
      </c>
      <c r="H929" s="3">
        <v>7.2677535731136011E-4</v>
      </c>
      <c r="I929" s="2">
        <v>1258986</v>
      </c>
      <c r="J929" s="2">
        <v>1758293</v>
      </c>
      <c r="K929" s="2" t="s">
        <v>14759</v>
      </c>
      <c r="L929" s="1" t="str">
        <f t="shared" si="14"/>
        <v>Kolhapur132014</v>
      </c>
    </row>
    <row r="930" spans="1:12" x14ac:dyDescent="0.3">
      <c r="A930" s="2">
        <v>47</v>
      </c>
      <c r="B930" s="2" t="s">
        <v>985</v>
      </c>
      <c r="C930" s="2" t="s">
        <v>996</v>
      </c>
      <c r="D930" s="2" t="s">
        <v>1018</v>
      </c>
      <c r="E930" s="2">
        <v>14</v>
      </c>
      <c r="F930" s="2" t="s">
        <v>19</v>
      </c>
      <c r="G930" s="2">
        <v>898</v>
      </c>
      <c r="H930" s="3">
        <v>7.1327242717552058E-4</v>
      </c>
      <c r="I930" s="2">
        <v>1258986</v>
      </c>
      <c r="J930" s="2">
        <v>1758293</v>
      </c>
      <c r="K930" s="2" t="s">
        <v>14759</v>
      </c>
      <c r="L930" s="1" t="str">
        <f t="shared" si="14"/>
        <v>Kolhapur142014</v>
      </c>
    </row>
    <row r="931" spans="1:12" x14ac:dyDescent="0.3">
      <c r="A931" s="2">
        <v>47</v>
      </c>
      <c r="B931" s="2" t="s">
        <v>985</v>
      </c>
      <c r="C931" s="2" t="s">
        <v>995</v>
      </c>
      <c r="D931" s="2" t="s">
        <v>1018</v>
      </c>
      <c r="E931" s="2">
        <v>15</v>
      </c>
      <c r="F931" s="2" t="s">
        <v>19</v>
      </c>
      <c r="G931" s="2">
        <v>835</v>
      </c>
      <c r="H931" s="3">
        <v>6.6323215667211553E-4</v>
      </c>
      <c r="I931" s="2">
        <v>1258986</v>
      </c>
      <c r="J931" s="2">
        <v>1758293</v>
      </c>
      <c r="K931" s="2" t="s">
        <v>14759</v>
      </c>
      <c r="L931" s="1" t="str">
        <f t="shared" si="14"/>
        <v>Kolhapur152014</v>
      </c>
    </row>
    <row r="932" spans="1:12" x14ac:dyDescent="0.3">
      <c r="A932" s="2">
        <v>47</v>
      </c>
      <c r="B932" s="2" t="s">
        <v>985</v>
      </c>
      <c r="C932" s="2" t="s">
        <v>992</v>
      </c>
      <c r="D932" s="2" t="s">
        <v>1018</v>
      </c>
      <c r="E932" s="2">
        <v>16</v>
      </c>
      <c r="F932" s="2" t="s">
        <v>316</v>
      </c>
      <c r="G932" s="2">
        <v>736</v>
      </c>
      <c r="H932" s="3">
        <v>5.8459744588105036E-4</v>
      </c>
      <c r="I932" s="2">
        <v>1258986</v>
      </c>
      <c r="J932" s="2">
        <v>1758293</v>
      </c>
      <c r="K932" s="2" t="s">
        <v>14759</v>
      </c>
      <c r="L932" s="1" t="str">
        <f t="shared" si="14"/>
        <v>Kolhapur162014</v>
      </c>
    </row>
    <row r="933" spans="1:12" x14ac:dyDescent="0.3">
      <c r="A933" s="2">
        <v>48</v>
      </c>
      <c r="B933" s="2" t="s">
        <v>1001</v>
      </c>
      <c r="C933" s="2" t="s">
        <v>1007</v>
      </c>
      <c r="D933" s="2" t="s">
        <v>1018</v>
      </c>
      <c r="E933" s="2">
        <v>1</v>
      </c>
      <c r="F933" s="2" t="s">
        <v>914</v>
      </c>
      <c r="G933" s="2">
        <v>639191</v>
      </c>
      <c r="H933" s="3">
        <v>0.53861671639728426</v>
      </c>
      <c r="I933" s="2">
        <v>1186727</v>
      </c>
      <c r="J933" s="2">
        <v>1630604</v>
      </c>
      <c r="K933" s="2" t="s">
        <v>14759</v>
      </c>
      <c r="L933" s="1" t="str">
        <f t="shared" si="14"/>
        <v>Hatkanangle12014</v>
      </c>
    </row>
    <row r="934" spans="1:12" x14ac:dyDescent="0.3">
      <c r="A934" s="2">
        <v>48</v>
      </c>
      <c r="B934" s="2" t="s">
        <v>1001</v>
      </c>
      <c r="C934" s="2" t="s">
        <v>1002</v>
      </c>
      <c r="D934" s="2" t="s">
        <v>1018</v>
      </c>
      <c r="E934" s="2">
        <v>2</v>
      </c>
      <c r="F934" s="2" t="s">
        <v>7</v>
      </c>
      <c r="G934" s="2">
        <v>461835</v>
      </c>
      <c r="H934" s="3">
        <v>0.38916701145250759</v>
      </c>
      <c r="I934" s="2">
        <v>1186727</v>
      </c>
      <c r="J934" s="2">
        <v>1630604</v>
      </c>
      <c r="K934" s="2" t="s">
        <v>14759</v>
      </c>
      <c r="L934" s="1" t="str">
        <f t="shared" si="14"/>
        <v>Hatkanangle22014</v>
      </c>
    </row>
    <row r="935" spans="1:12" x14ac:dyDescent="0.3">
      <c r="A935" s="2">
        <v>48</v>
      </c>
      <c r="B935" s="2" t="s">
        <v>1001</v>
      </c>
      <c r="C935" s="2" t="s">
        <v>1012</v>
      </c>
      <c r="D935" s="2" t="s">
        <v>1018</v>
      </c>
      <c r="E935" s="2">
        <v>3</v>
      </c>
      <c r="F935" s="2" t="s">
        <v>19</v>
      </c>
      <c r="G935" s="2">
        <v>25625</v>
      </c>
      <c r="H935" s="3">
        <v>2.1593003277080577E-2</v>
      </c>
      <c r="I935" s="2">
        <v>1186727</v>
      </c>
      <c r="J935" s="2">
        <v>1630604</v>
      </c>
      <c r="K935" s="2" t="s">
        <v>14759</v>
      </c>
      <c r="L935" s="1" t="str">
        <f t="shared" si="14"/>
        <v>Hatkanangle32014</v>
      </c>
    </row>
    <row r="936" spans="1:12" x14ac:dyDescent="0.3">
      <c r="A936" s="2">
        <v>48</v>
      </c>
      <c r="B936" s="2" t="s">
        <v>1001</v>
      </c>
      <c r="C936" s="2" t="s">
        <v>1003</v>
      </c>
      <c r="D936" s="2" t="s">
        <v>1018</v>
      </c>
      <c r="E936" s="2">
        <v>4</v>
      </c>
      <c r="F936" s="2" t="s">
        <v>11</v>
      </c>
      <c r="G936" s="2">
        <v>11481</v>
      </c>
      <c r="H936" s="3">
        <v>9.6745081219185205E-3</v>
      </c>
      <c r="I936" s="2">
        <v>1186727</v>
      </c>
      <c r="J936" s="2">
        <v>1630604</v>
      </c>
      <c r="K936" s="2" t="s">
        <v>14759</v>
      </c>
      <c r="L936" s="1" t="str">
        <f t="shared" si="14"/>
        <v>Hatkanangle42014</v>
      </c>
    </row>
    <row r="937" spans="1:12" x14ac:dyDescent="0.3">
      <c r="A937" s="2">
        <v>48</v>
      </c>
      <c r="B937" s="2" t="s">
        <v>1001</v>
      </c>
      <c r="C937" s="2" t="str">
        <f>"NOTA"&amp;B937</f>
        <v>NOTAHatkanangle</v>
      </c>
      <c r="D937" s="2" t="s">
        <v>7923</v>
      </c>
      <c r="E937" s="2">
        <v>5</v>
      </c>
      <c r="F937" s="2" t="s">
        <v>22</v>
      </c>
      <c r="G937" s="2">
        <v>10035</v>
      </c>
      <c r="H937" s="3">
        <v>8.4560307467513585E-3</v>
      </c>
      <c r="I937" s="2">
        <v>1186727</v>
      </c>
      <c r="J937" s="2">
        <v>1630604</v>
      </c>
      <c r="K937" s="2" t="s">
        <v>14759</v>
      </c>
      <c r="L937" s="1" t="str">
        <f t="shared" si="14"/>
        <v>Hatkanangle52014</v>
      </c>
    </row>
    <row r="938" spans="1:12" x14ac:dyDescent="0.3">
      <c r="A938" s="2">
        <v>48</v>
      </c>
      <c r="B938" s="2" t="s">
        <v>1001</v>
      </c>
      <c r="C938" s="2" t="s">
        <v>1006</v>
      </c>
      <c r="D938" s="2" t="s">
        <v>1018</v>
      </c>
      <c r="E938" s="2">
        <v>6</v>
      </c>
      <c r="F938" s="2" t="s">
        <v>17</v>
      </c>
      <c r="G938" s="2">
        <v>8979</v>
      </c>
      <c r="H938" s="3">
        <v>7.5661883482890336E-3</v>
      </c>
      <c r="I938" s="2">
        <v>1186727</v>
      </c>
      <c r="J938" s="2">
        <v>1630604</v>
      </c>
      <c r="K938" s="2" t="s">
        <v>14759</v>
      </c>
      <c r="L938" s="1" t="str">
        <f t="shared" si="14"/>
        <v>Hatkanangle62014</v>
      </c>
    </row>
    <row r="939" spans="1:12" x14ac:dyDescent="0.3">
      <c r="A939" s="2">
        <v>48</v>
      </c>
      <c r="B939" s="2" t="s">
        <v>1001</v>
      </c>
      <c r="C939" s="2" t="s">
        <v>1005</v>
      </c>
      <c r="D939" s="2" t="s">
        <v>1018</v>
      </c>
      <c r="E939" s="2">
        <v>7</v>
      </c>
      <c r="F939" s="2" t="s">
        <v>15</v>
      </c>
      <c r="G939" s="2">
        <v>6574</v>
      </c>
      <c r="H939" s="3">
        <v>5.5396059919425441E-3</v>
      </c>
      <c r="I939" s="2">
        <v>1186727</v>
      </c>
      <c r="J939" s="2">
        <v>1630604</v>
      </c>
      <c r="K939" s="2" t="s">
        <v>14759</v>
      </c>
      <c r="L939" s="1" t="str">
        <f t="shared" si="14"/>
        <v>Hatkanangle72014</v>
      </c>
    </row>
    <row r="940" spans="1:12" x14ac:dyDescent="0.3">
      <c r="A940" s="2">
        <v>48</v>
      </c>
      <c r="B940" s="2" t="s">
        <v>1001</v>
      </c>
      <c r="C940" s="2" t="s">
        <v>1004</v>
      </c>
      <c r="D940" s="2" t="s">
        <v>1018</v>
      </c>
      <c r="E940" s="2">
        <v>8</v>
      </c>
      <c r="F940" s="2" t="s">
        <v>13</v>
      </c>
      <c r="G940" s="2">
        <v>5183</v>
      </c>
      <c r="H940" s="3">
        <v>4.3674745750286294E-3</v>
      </c>
      <c r="I940" s="2">
        <v>1186727</v>
      </c>
      <c r="J940" s="2">
        <v>1630604</v>
      </c>
      <c r="K940" s="2" t="s">
        <v>14759</v>
      </c>
      <c r="L940" s="1" t="str">
        <f t="shared" si="14"/>
        <v>Hatkanangle82014</v>
      </c>
    </row>
    <row r="941" spans="1:12" x14ac:dyDescent="0.3">
      <c r="A941" s="2">
        <v>48</v>
      </c>
      <c r="B941" s="2" t="s">
        <v>1001</v>
      </c>
      <c r="C941" s="2" t="s">
        <v>1008</v>
      </c>
      <c r="D941" s="2" t="s">
        <v>1018</v>
      </c>
      <c r="E941" s="2">
        <v>9</v>
      </c>
      <c r="F941" s="2" t="s">
        <v>29</v>
      </c>
      <c r="G941" s="2">
        <v>4170</v>
      </c>
      <c r="H941" s="3">
        <v>3.5138662893824781E-3</v>
      </c>
      <c r="I941" s="2">
        <v>1186727</v>
      </c>
      <c r="J941" s="2">
        <v>1630604</v>
      </c>
      <c r="K941" s="2" t="s">
        <v>14759</v>
      </c>
      <c r="L941" s="1" t="str">
        <f t="shared" si="14"/>
        <v>Hatkanangle92014</v>
      </c>
    </row>
    <row r="942" spans="1:12" x14ac:dyDescent="0.3">
      <c r="A942" s="2">
        <v>48</v>
      </c>
      <c r="B942" s="2" t="s">
        <v>1001</v>
      </c>
      <c r="C942" s="2" t="s">
        <v>1010</v>
      </c>
      <c r="D942" s="2" t="s">
        <v>1018</v>
      </c>
      <c r="E942" s="2">
        <v>10</v>
      </c>
      <c r="F942" s="2" t="s">
        <v>19</v>
      </c>
      <c r="G942" s="2">
        <v>3317</v>
      </c>
      <c r="H942" s="3">
        <v>2.7950826095639518E-3</v>
      </c>
      <c r="I942" s="2">
        <v>1186727</v>
      </c>
      <c r="J942" s="2">
        <v>1630604</v>
      </c>
      <c r="K942" s="2" t="s">
        <v>14759</v>
      </c>
      <c r="L942" s="1" t="str">
        <f t="shared" si="14"/>
        <v>Hatkanangle102014</v>
      </c>
    </row>
    <row r="943" spans="1:12" x14ac:dyDescent="0.3">
      <c r="A943" s="2">
        <v>48</v>
      </c>
      <c r="B943" s="2" t="s">
        <v>1001</v>
      </c>
      <c r="C943" s="2" t="s">
        <v>1013</v>
      </c>
      <c r="D943" s="2" t="s">
        <v>1018</v>
      </c>
      <c r="E943" s="2">
        <v>11</v>
      </c>
      <c r="F943" s="2" t="s">
        <v>19</v>
      </c>
      <c r="G943" s="2">
        <v>2999</v>
      </c>
      <c r="H943" s="3">
        <v>2.527118705481547E-3</v>
      </c>
      <c r="I943" s="2">
        <v>1186727</v>
      </c>
      <c r="J943" s="2">
        <v>1630604</v>
      </c>
      <c r="K943" s="2" t="s">
        <v>14759</v>
      </c>
      <c r="L943" s="1" t="str">
        <f t="shared" si="14"/>
        <v>Hatkanangle112014</v>
      </c>
    </row>
    <row r="944" spans="1:12" x14ac:dyDescent="0.3">
      <c r="A944" s="2">
        <v>48</v>
      </c>
      <c r="B944" s="2" t="s">
        <v>1001</v>
      </c>
      <c r="C944" s="2" t="s">
        <v>1009</v>
      </c>
      <c r="D944" s="2" t="s">
        <v>1018</v>
      </c>
      <c r="E944" s="2">
        <v>12</v>
      </c>
      <c r="F944" s="2" t="s">
        <v>19</v>
      </c>
      <c r="G944" s="2">
        <v>2637</v>
      </c>
      <c r="H944" s="3">
        <v>2.2220780347965456E-3</v>
      </c>
      <c r="I944" s="2">
        <v>1186727</v>
      </c>
      <c r="J944" s="2">
        <v>1630604</v>
      </c>
      <c r="K944" s="2" t="s">
        <v>14759</v>
      </c>
      <c r="L944" s="1" t="str">
        <f t="shared" si="14"/>
        <v>Hatkanangle122014</v>
      </c>
    </row>
    <row r="945" spans="1:12" x14ac:dyDescent="0.3">
      <c r="A945" s="2">
        <v>48</v>
      </c>
      <c r="B945" s="2" t="s">
        <v>1001</v>
      </c>
      <c r="C945" s="2" t="s">
        <v>1011</v>
      </c>
      <c r="D945" s="2" t="s">
        <v>1018</v>
      </c>
      <c r="E945" s="2">
        <v>13</v>
      </c>
      <c r="F945" s="2" t="s">
        <v>19</v>
      </c>
      <c r="G945" s="2">
        <v>2361</v>
      </c>
      <c r="H945" s="3">
        <v>1.9895055897438921E-3</v>
      </c>
      <c r="I945" s="2">
        <v>1186727</v>
      </c>
      <c r="J945" s="2">
        <v>1630604</v>
      </c>
      <c r="K945" s="2" t="s">
        <v>14759</v>
      </c>
      <c r="L945" s="1" t="str">
        <f t="shared" si="14"/>
        <v>Hatkanangle132014</v>
      </c>
    </row>
    <row r="946" spans="1:12" x14ac:dyDescent="0.3">
      <c r="A946" s="2">
        <v>48</v>
      </c>
      <c r="B946" s="2" t="s">
        <v>1001</v>
      </c>
      <c r="C946" s="2" t="s">
        <v>994</v>
      </c>
      <c r="D946" s="2" t="s">
        <v>1018</v>
      </c>
      <c r="E946" s="2">
        <v>14</v>
      </c>
      <c r="F946" s="2" t="s">
        <v>19</v>
      </c>
      <c r="G946" s="2">
        <v>2340</v>
      </c>
      <c r="H946" s="3">
        <v>1.9718098602290166E-3</v>
      </c>
      <c r="I946" s="2">
        <v>1186727</v>
      </c>
      <c r="J946" s="2">
        <v>1630604</v>
      </c>
      <c r="K946" s="2" t="s">
        <v>14759</v>
      </c>
      <c r="L946" s="1" t="str">
        <f t="shared" si="14"/>
        <v>Hatkanangle142014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1C80C-1842-4951-A3A5-9ECCBDBDD029}">
  <sheetPr>
    <tabColor rgb="FFFFFF00"/>
  </sheetPr>
  <dimension ref="A1:L17"/>
  <sheetViews>
    <sheetView zoomScale="139" workbookViewId="0"/>
  </sheetViews>
  <sheetFormatPr defaultRowHeight="14.4" x14ac:dyDescent="0.3"/>
  <cols>
    <col min="1" max="1" width="104" customWidth="1"/>
  </cols>
  <sheetData>
    <row r="1" spans="1:12" ht="180" x14ac:dyDescent="0.35">
      <c r="A1" s="48" t="s">
        <v>14791</v>
      </c>
      <c r="B1" s="47"/>
      <c r="C1" s="47"/>
      <c r="D1" s="47"/>
      <c r="E1" s="47"/>
      <c r="F1" s="47"/>
      <c r="G1" s="47"/>
      <c r="H1" s="47"/>
      <c r="I1" s="47"/>
      <c r="J1" s="47"/>
      <c r="K1" s="47"/>
      <c r="L1" s="47"/>
    </row>
    <row r="2" spans="1:12" x14ac:dyDescent="0.3">
      <c r="A2" s="47"/>
      <c r="B2" s="47"/>
      <c r="C2" s="47"/>
      <c r="D2" s="47"/>
      <c r="E2" s="47"/>
      <c r="F2" s="47"/>
      <c r="G2" s="47"/>
      <c r="H2" s="47"/>
      <c r="I2" s="47"/>
      <c r="J2" s="47"/>
      <c r="K2" s="47"/>
      <c r="L2" s="47"/>
    </row>
    <row r="3" spans="1:12" x14ac:dyDescent="0.3">
      <c r="A3" s="49"/>
      <c r="B3" s="47"/>
      <c r="C3" s="47"/>
      <c r="D3" s="47"/>
      <c r="E3" s="47"/>
      <c r="F3" s="47"/>
      <c r="G3" s="47"/>
      <c r="H3" s="47"/>
      <c r="I3" s="47"/>
      <c r="J3" s="47"/>
      <c r="K3" s="47"/>
      <c r="L3" s="47"/>
    </row>
    <row r="4" spans="1:12" x14ac:dyDescent="0.3">
      <c r="A4" s="47"/>
      <c r="B4" s="47"/>
      <c r="C4" s="47"/>
      <c r="D4" s="47"/>
      <c r="E4" s="47"/>
      <c r="F4" s="47"/>
      <c r="G4" s="47"/>
      <c r="H4" s="47"/>
      <c r="I4" s="47"/>
      <c r="J4" s="47"/>
      <c r="K4" s="47"/>
      <c r="L4" s="47"/>
    </row>
    <row r="5" spans="1:12" ht="72" x14ac:dyDescent="0.35">
      <c r="A5" s="48" t="s">
        <v>14792</v>
      </c>
      <c r="B5" s="47"/>
      <c r="C5" s="47"/>
      <c r="D5" s="47"/>
      <c r="E5" s="47"/>
      <c r="F5" s="47"/>
      <c r="G5" s="47"/>
      <c r="H5" s="47"/>
      <c r="I5" s="47"/>
      <c r="J5" s="47"/>
      <c r="K5" s="47"/>
      <c r="L5" s="47"/>
    </row>
    <row r="6" spans="1:12" x14ac:dyDescent="0.3">
      <c r="A6" s="47"/>
      <c r="B6" s="47"/>
      <c r="C6" s="47"/>
      <c r="D6" s="47"/>
      <c r="E6" s="47"/>
      <c r="F6" s="47"/>
      <c r="G6" s="47"/>
      <c r="H6" s="47"/>
      <c r="I6" s="47"/>
      <c r="J6" s="47"/>
      <c r="K6" s="47"/>
      <c r="L6" s="47"/>
    </row>
    <row r="7" spans="1:12" x14ac:dyDescent="0.3">
      <c r="A7" s="47"/>
      <c r="B7" s="47"/>
      <c r="C7" s="47"/>
      <c r="D7" s="47"/>
      <c r="E7" s="47"/>
      <c r="F7" s="47"/>
      <c r="G7" s="47"/>
      <c r="H7" s="47"/>
      <c r="I7" s="47"/>
      <c r="J7" s="47"/>
      <c r="K7" s="47"/>
      <c r="L7" s="47"/>
    </row>
    <row r="8" spans="1:12" x14ac:dyDescent="0.3">
      <c r="A8" s="47"/>
      <c r="B8" s="47"/>
      <c r="C8" s="47"/>
      <c r="D8" s="47"/>
      <c r="E8" s="47"/>
      <c r="F8" s="47"/>
      <c r="G8" s="47"/>
      <c r="H8" s="47"/>
      <c r="I8" s="47"/>
      <c r="J8" s="47"/>
      <c r="K8" s="47"/>
      <c r="L8" s="47"/>
    </row>
    <row r="9" spans="1:12" x14ac:dyDescent="0.3">
      <c r="A9" s="47"/>
      <c r="B9" s="47"/>
      <c r="C9" s="47"/>
      <c r="D9" s="47"/>
      <c r="E9" s="47"/>
      <c r="F9" s="47"/>
      <c r="G9" s="47"/>
      <c r="H9" s="47"/>
      <c r="I9" s="47"/>
      <c r="J9" s="47"/>
      <c r="K9" s="47"/>
      <c r="L9" s="47"/>
    </row>
    <row r="10" spans="1:12" x14ac:dyDescent="0.3">
      <c r="A10" s="47"/>
      <c r="B10" s="47"/>
      <c r="C10" s="47"/>
      <c r="D10" s="47"/>
      <c r="E10" s="47"/>
      <c r="F10" s="47"/>
      <c r="G10" s="47"/>
      <c r="H10" s="47"/>
      <c r="I10" s="47"/>
      <c r="J10" s="47"/>
      <c r="K10" s="47"/>
      <c r="L10" s="47"/>
    </row>
    <row r="11" spans="1:12" x14ac:dyDescent="0.3">
      <c r="A11" s="47"/>
      <c r="B11" s="47"/>
      <c r="C11" s="47"/>
      <c r="D11" s="47"/>
      <c r="E11" s="47"/>
      <c r="F11" s="47"/>
      <c r="G11" s="47"/>
      <c r="H11" s="47"/>
      <c r="I11" s="47"/>
      <c r="J11" s="47"/>
      <c r="K11" s="47"/>
      <c r="L11" s="47"/>
    </row>
    <row r="12" spans="1:12" x14ac:dyDescent="0.3">
      <c r="A12" s="47"/>
      <c r="B12" s="47"/>
      <c r="C12" s="47"/>
      <c r="D12" s="47"/>
      <c r="E12" s="47"/>
      <c r="F12" s="47"/>
      <c r="G12" s="47"/>
      <c r="H12" s="47"/>
      <c r="I12" s="47"/>
      <c r="J12" s="47"/>
      <c r="K12" s="47"/>
      <c r="L12" s="47"/>
    </row>
    <row r="13" spans="1:12" x14ac:dyDescent="0.3">
      <c r="A13" s="47"/>
      <c r="B13" s="47"/>
      <c r="C13" s="47"/>
      <c r="D13" s="47"/>
      <c r="E13" s="47"/>
      <c r="F13" s="47"/>
      <c r="G13" s="47"/>
      <c r="H13" s="47"/>
      <c r="I13" s="47"/>
      <c r="J13" s="47"/>
      <c r="K13" s="47"/>
      <c r="L13" s="47"/>
    </row>
    <row r="14" spans="1:12" x14ac:dyDescent="0.3">
      <c r="A14" s="47"/>
      <c r="B14" s="47"/>
      <c r="C14" s="47"/>
      <c r="D14" s="47"/>
      <c r="E14" s="47"/>
      <c r="F14" s="47"/>
      <c r="G14" s="47"/>
      <c r="H14" s="47"/>
      <c r="I14" s="47"/>
      <c r="J14" s="47"/>
      <c r="K14" s="47"/>
      <c r="L14" s="47"/>
    </row>
    <row r="15" spans="1:12" x14ac:dyDescent="0.3">
      <c r="A15" s="47"/>
      <c r="B15" s="47"/>
      <c r="C15" s="47"/>
      <c r="D15" s="47"/>
      <c r="E15" s="47"/>
      <c r="F15" s="47"/>
      <c r="G15" s="47"/>
      <c r="H15" s="47"/>
      <c r="I15" s="47"/>
      <c r="J15" s="47"/>
      <c r="K15" s="47"/>
      <c r="L15" s="47"/>
    </row>
    <row r="16" spans="1:12" x14ac:dyDescent="0.3">
      <c r="A16" s="47"/>
      <c r="B16" s="47"/>
      <c r="C16" s="47"/>
      <c r="D16" s="47"/>
      <c r="E16" s="47"/>
      <c r="F16" s="47"/>
      <c r="G16" s="47"/>
      <c r="H16" s="47"/>
      <c r="I16" s="47"/>
      <c r="J16" s="47"/>
      <c r="K16" s="47"/>
      <c r="L16" s="47"/>
    </row>
    <row r="17" spans="1:12" x14ac:dyDescent="0.3">
      <c r="A17" s="47"/>
      <c r="B17" s="47"/>
      <c r="C17" s="47"/>
      <c r="D17" s="47"/>
      <c r="E17" s="47"/>
      <c r="F17" s="47"/>
      <c r="G17" s="47"/>
      <c r="H17" s="47"/>
      <c r="I17" s="47"/>
      <c r="J17" s="47"/>
      <c r="K17" s="47"/>
      <c r="L17" s="47"/>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4B58D3-F3CA-4ADB-B072-E5778015F3D0}">
  <dimension ref="E3:I7"/>
  <sheetViews>
    <sheetView workbookViewId="0">
      <selection activeCell="I4" sqref="I4"/>
    </sheetView>
  </sheetViews>
  <sheetFormatPr defaultRowHeight="14.4" x14ac:dyDescent="0.3"/>
  <cols>
    <col min="5" max="5" width="10.33203125" customWidth="1"/>
  </cols>
  <sheetData>
    <row r="3" spans="5:9" x14ac:dyDescent="0.3">
      <c r="F3" t="s">
        <v>14793</v>
      </c>
      <c r="G3" t="s">
        <v>14794</v>
      </c>
      <c r="I3" t="str">
        <f>_xlfn.CONCAT(F3&amp;" "&amp;G3)</f>
        <v>fdvddf gh</v>
      </c>
    </row>
    <row r="4" spans="5:9" x14ac:dyDescent="0.3">
      <c r="F4" t="s">
        <v>14795</v>
      </c>
      <c r="G4" t="s">
        <v>14796</v>
      </c>
    </row>
    <row r="7" spans="5:9" x14ac:dyDescent="0.3">
      <c r="E7" t="s">
        <v>14797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DCE98-085F-4CD2-BD99-A20782EDEFB1}">
  <sheetPr codeName="Sheet5">
    <tabColor rgb="FFFFC000"/>
  </sheetPr>
  <dimension ref="A1:K5671"/>
  <sheetViews>
    <sheetView showGridLines="0" workbookViewId="0"/>
  </sheetViews>
  <sheetFormatPr defaultColWidth="9.109375" defaultRowHeight="14.4" x14ac:dyDescent="0.3"/>
  <cols>
    <col min="1" max="1" width="5.88671875" style="1" bestFit="1" customWidth="1"/>
    <col min="2" max="2" width="17.88671875" style="1" bestFit="1" customWidth="1"/>
    <col min="3" max="3" width="5.88671875" style="1" bestFit="1" customWidth="1"/>
    <col min="4" max="4" width="22.109375" style="1" bestFit="1" customWidth="1"/>
    <col min="5" max="5" width="49.88671875" style="1" bestFit="1" customWidth="1"/>
    <col min="6" max="6" width="5.21875" style="1" bestFit="1" customWidth="1"/>
    <col min="7" max="8" width="6.77734375" style="1" bestFit="1" customWidth="1"/>
    <col min="9" max="9" width="7.77734375" style="1" bestFit="1" customWidth="1"/>
    <col min="10" max="10" width="8.5546875" style="1" bestFit="1" customWidth="1"/>
    <col min="11" max="11" width="14.44140625" style="1" bestFit="1" customWidth="1"/>
    <col min="12" max="16384" width="9.109375" style="1"/>
  </cols>
  <sheetData>
    <row r="1" spans="1:11" x14ac:dyDescent="0.3">
      <c r="A1" s="4" t="s">
        <v>3371</v>
      </c>
      <c r="B1" s="4" t="s">
        <v>0</v>
      </c>
      <c r="C1" s="4" t="s">
        <v>3097</v>
      </c>
      <c r="D1" s="4" t="s">
        <v>3098</v>
      </c>
      <c r="E1" s="4" t="s">
        <v>3099</v>
      </c>
      <c r="F1" s="4" t="s">
        <v>7588</v>
      </c>
      <c r="G1" s="4" t="s">
        <v>3100</v>
      </c>
      <c r="H1" s="4" t="s">
        <v>7924</v>
      </c>
      <c r="I1" s="4" t="s">
        <v>7925</v>
      </c>
      <c r="J1" s="4" t="s">
        <v>3528</v>
      </c>
      <c r="K1" s="4" t="s">
        <v>3372</v>
      </c>
    </row>
    <row r="2" spans="1:11" x14ac:dyDescent="0.3">
      <c r="A2" s="2">
        <v>1</v>
      </c>
      <c r="B2" s="2" t="s">
        <v>5</v>
      </c>
      <c r="C2" s="2">
        <v>1</v>
      </c>
      <c r="D2" s="2" t="s">
        <v>3102</v>
      </c>
      <c r="E2" s="2" t="s">
        <v>8</v>
      </c>
      <c r="F2" s="2">
        <v>1</v>
      </c>
      <c r="G2" s="2" t="s">
        <v>9</v>
      </c>
      <c r="H2" s="2">
        <v>76303</v>
      </c>
      <c r="I2" s="3">
        <v>0.46229673072728594</v>
      </c>
      <c r="J2" s="2">
        <v>165052</v>
      </c>
      <c r="K2" s="2">
        <v>238681</v>
      </c>
    </row>
    <row r="3" spans="1:11" x14ac:dyDescent="0.3">
      <c r="A3" s="2">
        <v>1</v>
      </c>
      <c r="B3" s="2" t="s">
        <v>5</v>
      </c>
      <c r="C3" s="2">
        <v>1</v>
      </c>
      <c r="D3" s="2" t="s">
        <v>3102</v>
      </c>
      <c r="E3" s="2" t="s">
        <v>6</v>
      </c>
      <c r="F3" s="2">
        <v>2</v>
      </c>
      <c r="G3" s="2" t="s">
        <v>7</v>
      </c>
      <c r="H3" s="2">
        <v>72412</v>
      </c>
      <c r="I3" s="3">
        <v>0.43872234204977822</v>
      </c>
      <c r="J3" s="2">
        <v>165052</v>
      </c>
      <c r="K3" s="2">
        <v>238681</v>
      </c>
    </row>
    <row r="4" spans="1:11" x14ac:dyDescent="0.3">
      <c r="A4" s="2">
        <v>1</v>
      </c>
      <c r="B4" s="2" t="s">
        <v>5</v>
      </c>
      <c r="C4" s="2">
        <v>1</v>
      </c>
      <c r="D4" s="2" t="s">
        <v>3102</v>
      </c>
      <c r="E4" s="2" t="s">
        <v>7929</v>
      </c>
      <c r="F4" s="2">
        <v>3</v>
      </c>
      <c r="G4" s="2" t="s">
        <v>22</v>
      </c>
      <c r="H4" s="2">
        <v>5057</v>
      </c>
      <c r="I4" s="3">
        <v>3.0638828975110874E-2</v>
      </c>
      <c r="J4" s="2">
        <v>165052</v>
      </c>
      <c r="K4" s="2">
        <v>238681</v>
      </c>
    </row>
    <row r="5" spans="1:11" x14ac:dyDescent="0.3">
      <c r="A5" s="2">
        <v>1</v>
      </c>
      <c r="B5" s="2" t="s">
        <v>5</v>
      </c>
      <c r="C5" s="2">
        <v>1</v>
      </c>
      <c r="D5" s="2" t="s">
        <v>3102</v>
      </c>
      <c r="E5" s="2" t="s">
        <v>10</v>
      </c>
      <c r="F5" s="2">
        <v>4</v>
      </c>
      <c r="G5" s="2" t="s">
        <v>11</v>
      </c>
      <c r="H5" s="2">
        <v>2754</v>
      </c>
      <c r="I5" s="3">
        <v>1.6685650582846618E-2</v>
      </c>
      <c r="J5" s="2">
        <v>165052</v>
      </c>
      <c r="K5" s="2">
        <v>238681</v>
      </c>
    </row>
    <row r="6" spans="1:11" x14ac:dyDescent="0.3">
      <c r="A6" s="2">
        <v>1</v>
      </c>
      <c r="B6" s="2" t="s">
        <v>5</v>
      </c>
      <c r="C6" s="2">
        <v>1</v>
      </c>
      <c r="D6" s="2" t="s">
        <v>3102</v>
      </c>
      <c r="E6" s="2" t="s">
        <v>21</v>
      </c>
      <c r="F6" s="2">
        <v>5</v>
      </c>
      <c r="G6" s="2" t="s">
        <v>19</v>
      </c>
      <c r="H6" s="2">
        <v>2401</v>
      </c>
      <c r="I6" s="3">
        <v>1.4546930664275501E-2</v>
      </c>
      <c r="J6" s="2">
        <v>165052</v>
      </c>
      <c r="K6" s="2">
        <v>238681</v>
      </c>
    </row>
    <row r="7" spans="1:11" x14ac:dyDescent="0.3">
      <c r="A7" s="2">
        <v>1</v>
      </c>
      <c r="B7" s="2" t="s">
        <v>5</v>
      </c>
      <c r="C7" s="2">
        <v>1</v>
      </c>
      <c r="D7" s="2" t="s">
        <v>3102</v>
      </c>
      <c r="E7" s="2" t="s">
        <v>20</v>
      </c>
      <c r="F7" s="2">
        <v>6</v>
      </c>
      <c r="G7" s="2" t="s">
        <v>19</v>
      </c>
      <c r="H7" s="2">
        <v>1712</v>
      </c>
      <c r="I7" s="3">
        <v>1.0372488670237259E-2</v>
      </c>
      <c r="J7" s="2">
        <v>165052</v>
      </c>
      <c r="K7" s="2">
        <v>238681</v>
      </c>
    </row>
    <row r="8" spans="1:11" x14ac:dyDescent="0.3">
      <c r="A8" s="2">
        <v>1</v>
      </c>
      <c r="B8" s="2" t="s">
        <v>5</v>
      </c>
      <c r="C8" s="2">
        <v>1</v>
      </c>
      <c r="D8" s="2" t="s">
        <v>3102</v>
      </c>
      <c r="E8" s="2" t="s">
        <v>12</v>
      </c>
      <c r="F8" s="2">
        <v>7</v>
      </c>
      <c r="G8" s="2" t="s">
        <v>13</v>
      </c>
      <c r="H8" s="2">
        <v>1335</v>
      </c>
      <c r="I8" s="3">
        <v>8.0883600319899187E-3</v>
      </c>
      <c r="J8" s="2">
        <v>165052</v>
      </c>
      <c r="K8" s="2">
        <v>238681</v>
      </c>
    </row>
    <row r="9" spans="1:11" x14ac:dyDescent="0.3">
      <c r="A9" s="2">
        <v>1</v>
      </c>
      <c r="B9" s="2" t="s">
        <v>5</v>
      </c>
      <c r="C9" s="2">
        <v>1</v>
      </c>
      <c r="D9" s="2" t="s">
        <v>3102</v>
      </c>
      <c r="E9" s="2" t="s">
        <v>18</v>
      </c>
      <c r="F9" s="2">
        <v>8</v>
      </c>
      <c r="G9" s="2" t="s">
        <v>19</v>
      </c>
      <c r="H9" s="2">
        <v>1276</v>
      </c>
      <c r="I9" s="3">
        <v>7.7308969294525359E-3</v>
      </c>
      <c r="J9" s="2">
        <v>165052</v>
      </c>
      <c r="K9" s="2">
        <v>238681</v>
      </c>
    </row>
    <row r="10" spans="1:11" x14ac:dyDescent="0.3">
      <c r="A10" s="2">
        <v>1</v>
      </c>
      <c r="B10" s="2" t="s">
        <v>5</v>
      </c>
      <c r="C10" s="2">
        <v>1</v>
      </c>
      <c r="D10" s="2" t="s">
        <v>3102</v>
      </c>
      <c r="E10" s="2" t="s">
        <v>16</v>
      </c>
      <c r="F10" s="2">
        <v>9</v>
      </c>
      <c r="G10" s="2" t="s">
        <v>17</v>
      </c>
      <c r="H10" s="2">
        <v>844</v>
      </c>
      <c r="I10" s="3">
        <v>5.1135399752805181E-3</v>
      </c>
      <c r="J10" s="2">
        <v>165052</v>
      </c>
      <c r="K10" s="2">
        <v>238681</v>
      </c>
    </row>
    <row r="11" spans="1:11" x14ac:dyDescent="0.3">
      <c r="A11" s="2">
        <v>1</v>
      </c>
      <c r="B11" s="2" t="s">
        <v>5</v>
      </c>
      <c r="C11" s="2">
        <v>1</v>
      </c>
      <c r="D11" s="2" t="s">
        <v>3102</v>
      </c>
      <c r="E11" s="2" t="s">
        <v>14</v>
      </c>
      <c r="F11" s="2">
        <v>10</v>
      </c>
      <c r="G11" s="2" t="s">
        <v>15</v>
      </c>
      <c r="H11" s="2">
        <v>958</v>
      </c>
      <c r="I11" s="3">
        <v>5.8042313937425784E-3</v>
      </c>
      <c r="J11" s="2">
        <v>165052</v>
      </c>
      <c r="K11" s="2">
        <v>238681</v>
      </c>
    </row>
    <row r="12" spans="1:11" x14ac:dyDescent="0.3">
      <c r="A12" s="2">
        <v>1</v>
      </c>
      <c r="B12" s="2" t="s">
        <v>5</v>
      </c>
      <c r="C12" s="2">
        <v>2</v>
      </c>
      <c r="D12" s="2" t="s">
        <v>3103</v>
      </c>
      <c r="E12" s="2" t="s">
        <v>8</v>
      </c>
      <c r="F12" s="2">
        <v>1</v>
      </c>
      <c r="G12" s="2" t="s">
        <v>9</v>
      </c>
      <c r="H12" s="2">
        <v>97611</v>
      </c>
      <c r="I12" s="3">
        <v>0.51040566402777632</v>
      </c>
      <c r="J12" s="2">
        <v>191242</v>
      </c>
      <c r="K12" s="2">
        <v>278402</v>
      </c>
    </row>
    <row r="13" spans="1:11" x14ac:dyDescent="0.3">
      <c r="A13" s="2">
        <v>1</v>
      </c>
      <c r="B13" s="2" t="s">
        <v>5</v>
      </c>
      <c r="C13" s="2">
        <v>2</v>
      </c>
      <c r="D13" s="2" t="s">
        <v>3103</v>
      </c>
      <c r="E13" s="2" t="s">
        <v>6</v>
      </c>
      <c r="F13" s="2">
        <v>2</v>
      </c>
      <c r="G13" s="2" t="s">
        <v>7</v>
      </c>
      <c r="H13" s="2">
        <v>82966</v>
      </c>
      <c r="I13" s="3">
        <v>0.43382729735100029</v>
      </c>
      <c r="J13" s="2">
        <v>191242</v>
      </c>
      <c r="K13" s="2">
        <v>278402</v>
      </c>
    </row>
    <row r="14" spans="1:11" x14ac:dyDescent="0.3">
      <c r="A14" s="2">
        <v>1</v>
      </c>
      <c r="B14" s="2" t="s">
        <v>5</v>
      </c>
      <c r="C14" s="2">
        <v>2</v>
      </c>
      <c r="D14" s="2" t="s">
        <v>3103</v>
      </c>
      <c r="E14" s="2" t="s">
        <v>7929</v>
      </c>
      <c r="F14" s="2">
        <v>3</v>
      </c>
      <c r="G14" s="2" t="s">
        <v>22</v>
      </c>
      <c r="H14" s="2">
        <v>3688</v>
      </c>
      <c r="I14" s="3">
        <v>1.9284466801225673E-2</v>
      </c>
      <c r="J14" s="2">
        <v>191242</v>
      </c>
      <c r="K14" s="2">
        <v>278402</v>
      </c>
    </row>
    <row r="15" spans="1:11" x14ac:dyDescent="0.3">
      <c r="A15" s="2">
        <v>1</v>
      </c>
      <c r="B15" s="2" t="s">
        <v>5</v>
      </c>
      <c r="C15" s="2">
        <v>2</v>
      </c>
      <c r="D15" s="2" t="s">
        <v>3103</v>
      </c>
      <c r="E15" s="2" t="s">
        <v>10</v>
      </c>
      <c r="F15" s="2">
        <v>4</v>
      </c>
      <c r="G15" s="2" t="s">
        <v>11</v>
      </c>
      <c r="H15" s="2">
        <v>1659</v>
      </c>
      <c r="I15" s="3">
        <v>8.6748726744125242E-3</v>
      </c>
      <c r="J15" s="2">
        <v>191242</v>
      </c>
      <c r="K15" s="2">
        <v>278402</v>
      </c>
    </row>
    <row r="16" spans="1:11" x14ac:dyDescent="0.3">
      <c r="A16" s="2">
        <v>1</v>
      </c>
      <c r="B16" s="2" t="s">
        <v>5</v>
      </c>
      <c r="C16" s="2">
        <v>2</v>
      </c>
      <c r="D16" s="2" t="s">
        <v>3103</v>
      </c>
      <c r="E16" s="2" t="s">
        <v>21</v>
      </c>
      <c r="F16" s="2">
        <v>5</v>
      </c>
      <c r="G16" s="2" t="s">
        <v>19</v>
      </c>
      <c r="H16" s="2">
        <v>1661</v>
      </c>
      <c r="I16" s="3">
        <v>8.6853306282092847E-3</v>
      </c>
      <c r="J16" s="2">
        <v>191242</v>
      </c>
      <c r="K16" s="2">
        <v>278402</v>
      </c>
    </row>
    <row r="17" spans="1:11" x14ac:dyDescent="0.3">
      <c r="A17" s="2">
        <v>1</v>
      </c>
      <c r="B17" s="2" t="s">
        <v>5</v>
      </c>
      <c r="C17" s="2">
        <v>2</v>
      </c>
      <c r="D17" s="2" t="s">
        <v>3103</v>
      </c>
      <c r="E17" s="2" t="s">
        <v>20</v>
      </c>
      <c r="F17" s="2">
        <v>6</v>
      </c>
      <c r="G17" s="2" t="s">
        <v>19</v>
      </c>
      <c r="H17" s="2">
        <v>1048</v>
      </c>
      <c r="I17" s="3">
        <v>5.4799677895023061E-3</v>
      </c>
      <c r="J17" s="2">
        <v>191242</v>
      </c>
      <c r="K17" s="2">
        <v>278402</v>
      </c>
    </row>
    <row r="18" spans="1:11" x14ac:dyDescent="0.3">
      <c r="A18" s="2">
        <v>1</v>
      </c>
      <c r="B18" s="2" t="s">
        <v>5</v>
      </c>
      <c r="C18" s="2">
        <v>2</v>
      </c>
      <c r="D18" s="2" t="s">
        <v>3103</v>
      </c>
      <c r="E18" s="2" t="s">
        <v>12</v>
      </c>
      <c r="F18" s="2">
        <v>7</v>
      </c>
      <c r="G18" s="2" t="s">
        <v>13</v>
      </c>
      <c r="H18" s="2">
        <v>638</v>
      </c>
      <c r="I18" s="3">
        <v>3.3360872611664801E-3</v>
      </c>
      <c r="J18" s="2">
        <v>191242</v>
      </c>
      <c r="K18" s="2">
        <v>278402</v>
      </c>
    </row>
    <row r="19" spans="1:11" x14ac:dyDescent="0.3">
      <c r="A19" s="2">
        <v>1</v>
      </c>
      <c r="B19" s="2" t="s">
        <v>5</v>
      </c>
      <c r="C19" s="2">
        <v>2</v>
      </c>
      <c r="D19" s="2" t="s">
        <v>3103</v>
      </c>
      <c r="E19" s="2" t="s">
        <v>18</v>
      </c>
      <c r="F19" s="2">
        <v>8</v>
      </c>
      <c r="G19" s="2" t="s">
        <v>19</v>
      </c>
      <c r="H19" s="2">
        <v>758</v>
      </c>
      <c r="I19" s="3">
        <v>3.9635644889720878E-3</v>
      </c>
      <c r="J19" s="2">
        <v>191242</v>
      </c>
      <c r="K19" s="2">
        <v>278402</v>
      </c>
    </row>
    <row r="20" spans="1:11" x14ac:dyDescent="0.3">
      <c r="A20" s="2">
        <v>1</v>
      </c>
      <c r="B20" s="2" t="s">
        <v>5</v>
      </c>
      <c r="C20" s="2">
        <v>2</v>
      </c>
      <c r="D20" s="2" t="s">
        <v>3103</v>
      </c>
      <c r="E20" s="2" t="s">
        <v>16</v>
      </c>
      <c r="F20" s="2">
        <v>9</v>
      </c>
      <c r="G20" s="2" t="s">
        <v>17</v>
      </c>
      <c r="H20" s="2">
        <v>592</v>
      </c>
      <c r="I20" s="3">
        <v>3.0955543238409973E-3</v>
      </c>
      <c r="J20" s="2">
        <v>191242</v>
      </c>
      <c r="K20" s="2">
        <v>278402</v>
      </c>
    </row>
    <row r="21" spans="1:11" x14ac:dyDescent="0.3">
      <c r="A21" s="2">
        <v>1</v>
      </c>
      <c r="B21" s="2" t="s">
        <v>5</v>
      </c>
      <c r="C21" s="2">
        <v>2</v>
      </c>
      <c r="D21" s="2" t="s">
        <v>3103</v>
      </c>
      <c r="E21" s="2" t="s">
        <v>14</v>
      </c>
      <c r="F21" s="2">
        <v>10</v>
      </c>
      <c r="G21" s="2" t="s">
        <v>15</v>
      </c>
      <c r="H21" s="2">
        <v>621</v>
      </c>
      <c r="I21" s="3">
        <v>3.2471946538940189E-3</v>
      </c>
      <c r="J21" s="2">
        <v>191242</v>
      </c>
      <c r="K21" s="2">
        <v>278402</v>
      </c>
    </row>
    <row r="22" spans="1:11" x14ac:dyDescent="0.3">
      <c r="A22" s="2">
        <v>1</v>
      </c>
      <c r="B22" s="2" t="s">
        <v>5</v>
      </c>
      <c r="C22" s="2">
        <v>3</v>
      </c>
      <c r="D22" s="2" t="s">
        <v>5</v>
      </c>
      <c r="E22" s="2" t="s">
        <v>8</v>
      </c>
      <c r="F22" s="2">
        <v>1</v>
      </c>
      <c r="G22" s="2" t="s">
        <v>9</v>
      </c>
      <c r="H22" s="2">
        <v>119821</v>
      </c>
      <c r="I22" s="3">
        <v>0.60754686367070443</v>
      </c>
      <c r="J22" s="2">
        <v>197221</v>
      </c>
      <c r="K22" s="2">
        <v>307814</v>
      </c>
    </row>
    <row r="23" spans="1:11" x14ac:dyDescent="0.3">
      <c r="A23" s="2">
        <v>1</v>
      </c>
      <c r="B23" s="2" t="s">
        <v>5</v>
      </c>
      <c r="C23" s="2">
        <v>3</v>
      </c>
      <c r="D23" s="2" t="s">
        <v>5</v>
      </c>
      <c r="E23" s="2" t="s">
        <v>6</v>
      </c>
      <c r="F23" s="2">
        <v>2</v>
      </c>
      <c r="G23" s="2" t="s">
        <v>7</v>
      </c>
      <c r="H23" s="2">
        <v>69766</v>
      </c>
      <c r="I23" s="3">
        <v>0.35374529081588674</v>
      </c>
      <c r="J23" s="2">
        <v>197221</v>
      </c>
      <c r="K23" s="2">
        <v>307814</v>
      </c>
    </row>
    <row r="24" spans="1:11" x14ac:dyDescent="0.3">
      <c r="A24" s="2">
        <v>1</v>
      </c>
      <c r="B24" s="2" t="s">
        <v>5</v>
      </c>
      <c r="C24" s="2">
        <v>3</v>
      </c>
      <c r="D24" s="2" t="s">
        <v>5</v>
      </c>
      <c r="E24" s="2" t="s">
        <v>7929</v>
      </c>
      <c r="F24" s="2">
        <v>3</v>
      </c>
      <c r="G24" s="2" t="s">
        <v>22</v>
      </c>
      <c r="H24" s="2">
        <v>2208</v>
      </c>
      <c r="I24" s="3">
        <v>1.1195562338696183E-2</v>
      </c>
      <c r="J24" s="2">
        <v>197221</v>
      </c>
      <c r="K24" s="2">
        <v>307814</v>
      </c>
    </row>
    <row r="25" spans="1:11" x14ac:dyDescent="0.3">
      <c r="A25" s="2">
        <v>1</v>
      </c>
      <c r="B25" s="2" t="s">
        <v>5</v>
      </c>
      <c r="C25" s="2">
        <v>3</v>
      </c>
      <c r="D25" s="2" t="s">
        <v>5</v>
      </c>
      <c r="E25" s="2" t="s">
        <v>10</v>
      </c>
      <c r="F25" s="2">
        <v>4</v>
      </c>
      <c r="G25" s="2" t="s">
        <v>11</v>
      </c>
      <c r="H25" s="2">
        <v>1808</v>
      </c>
      <c r="I25" s="3">
        <v>9.1673807555990496E-3</v>
      </c>
      <c r="J25" s="2">
        <v>197221</v>
      </c>
      <c r="K25" s="2">
        <v>307814</v>
      </c>
    </row>
    <row r="26" spans="1:11" x14ac:dyDescent="0.3">
      <c r="A26" s="2">
        <v>1</v>
      </c>
      <c r="B26" s="2" t="s">
        <v>5</v>
      </c>
      <c r="C26" s="2">
        <v>3</v>
      </c>
      <c r="D26" s="2" t="s">
        <v>5</v>
      </c>
      <c r="E26" s="2" t="s">
        <v>21</v>
      </c>
      <c r="F26" s="2">
        <v>5</v>
      </c>
      <c r="G26" s="2" t="s">
        <v>19</v>
      </c>
      <c r="H26" s="2">
        <v>1051</v>
      </c>
      <c r="I26" s="3">
        <v>5.3290471095877217E-3</v>
      </c>
      <c r="J26" s="2">
        <v>197221</v>
      </c>
      <c r="K26" s="2">
        <v>307814</v>
      </c>
    </row>
    <row r="27" spans="1:11" x14ac:dyDescent="0.3">
      <c r="A27" s="2">
        <v>1</v>
      </c>
      <c r="B27" s="2" t="s">
        <v>5</v>
      </c>
      <c r="C27" s="2">
        <v>3</v>
      </c>
      <c r="D27" s="2" t="s">
        <v>5</v>
      </c>
      <c r="E27" s="2" t="s">
        <v>20</v>
      </c>
      <c r="F27" s="2">
        <v>6</v>
      </c>
      <c r="G27" s="2" t="s">
        <v>19</v>
      </c>
      <c r="H27" s="2">
        <v>687</v>
      </c>
      <c r="I27" s="3">
        <v>3.4834018689693289E-3</v>
      </c>
      <c r="J27" s="2">
        <v>197221</v>
      </c>
      <c r="K27" s="2">
        <v>307814</v>
      </c>
    </row>
    <row r="28" spans="1:11" x14ac:dyDescent="0.3">
      <c r="A28" s="2">
        <v>1</v>
      </c>
      <c r="B28" s="2" t="s">
        <v>5</v>
      </c>
      <c r="C28" s="2">
        <v>3</v>
      </c>
      <c r="D28" s="2" t="s">
        <v>5</v>
      </c>
      <c r="E28" s="2" t="s">
        <v>12</v>
      </c>
      <c r="F28" s="2">
        <v>7</v>
      </c>
      <c r="G28" s="2" t="s">
        <v>13</v>
      </c>
      <c r="H28" s="2">
        <v>495</v>
      </c>
      <c r="I28" s="3">
        <v>2.5098747090827041E-3</v>
      </c>
      <c r="J28" s="2">
        <v>197221</v>
      </c>
      <c r="K28" s="2">
        <v>307814</v>
      </c>
    </row>
    <row r="29" spans="1:11" x14ac:dyDescent="0.3">
      <c r="A29" s="2">
        <v>1</v>
      </c>
      <c r="B29" s="2" t="s">
        <v>5</v>
      </c>
      <c r="C29" s="2">
        <v>3</v>
      </c>
      <c r="D29" s="2" t="s">
        <v>5</v>
      </c>
      <c r="E29" s="2" t="s">
        <v>18</v>
      </c>
      <c r="F29" s="2">
        <v>8</v>
      </c>
      <c r="G29" s="2" t="s">
        <v>19</v>
      </c>
      <c r="H29" s="2">
        <v>516</v>
      </c>
      <c r="I29" s="3">
        <v>2.6163542421953037E-3</v>
      </c>
      <c r="J29" s="2">
        <v>197221</v>
      </c>
      <c r="K29" s="2">
        <v>307814</v>
      </c>
    </row>
    <row r="30" spans="1:11" x14ac:dyDescent="0.3">
      <c r="A30" s="2">
        <v>1</v>
      </c>
      <c r="B30" s="2" t="s">
        <v>5</v>
      </c>
      <c r="C30" s="2">
        <v>3</v>
      </c>
      <c r="D30" s="2" t="s">
        <v>5</v>
      </c>
      <c r="E30" s="2" t="s">
        <v>16</v>
      </c>
      <c r="F30" s="2">
        <v>9</v>
      </c>
      <c r="G30" s="2" t="s">
        <v>17</v>
      </c>
      <c r="H30" s="2">
        <v>498</v>
      </c>
      <c r="I30" s="3">
        <v>2.5250860709559327E-3</v>
      </c>
      <c r="J30" s="2">
        <v>197221</v>
      </c>
      <c r="K30" s="2">
        <v>307814</v>
      </c>
    </row>
    <row r="31" spans="1:11" x14ac:dyDescent="0.3">
      <c r="A31" s="2">
        <v>1</v>
      </c>
      <c r="B31" s="2" t="s">
        <v>5</v>
      </c>
      <c r="C31" s="2">
        <v>3</v>
      </c>
      <c r="D31" s="2" t="s">
        <v>5</v>
      </c>
      <c r="E31" s="2" t="s">
        <v>14</v>
      </c>
      <c r="F31" s="2">
        <v>10</v>
      </c>
      <c r="G31" s="2" t="s">
        <v>15</v>
      </c>
      <c r="H31" s="2">
        <v>371</v>
      </c>
      <c r="I31" s="3">
        <v>1.8811384183225924E-3</v>
      </c>
      <c r="J31" s="2">
        <v>197221</v>
      </c>
      <c r="K31" s="2">
        <v>307814</v>
      </c>
    </row>
    <row r="32" spans="1:11" x14ac:dyDescent="0.3">
      <c r="A32" s="2">
        <v>1</v>
      </c>
      <c r="B32" s="2" t="s">
        <v>5</v>
      </c>
      <c r="C32" s="2">
        <v>4</v>
      </c>
      <c r="D32" s="2" t="s">
        <v>3104</v>
      </c>
      <c r="E32" s="2" t="s">
        <v>8</v>
      </c>
      <c r="F32" s="2">
        <v>1</v>
      </c>
      <c r="G32" s="2" t="s">
        <v>9</v>
      </c>
      <c r="H32" s="2">
        <v>87527</v>
      </c>
      <c r="I32" s="3">
        <v>0.44024787111506791</v>
      </c>
      <c r="J32" s="2">
        <v>198813</v>
      </c>
      <c r="K32" s="2">
        <v>261323</v>
      </c>
    </row>
    <row r="33" spans="1:11" x14ac:dyDescent="0.3">
      <c r="A33" s="2">
        <v>1</v>
      </c>
      <c r="B33" s="2" t="s">
        <v>5</v>
      </c>
      <c r="C33" s="2">
        <v>4</v>
      </c>
      <c r="D33" s="2" t="s">
        <v>3104</v>
      </c>
      <c r="E33" s="2" t="s">
        <v>6</v>
      </c>
      <c r="F33" s="2">
        <v>2</v>
      </c>
      <c r="G33" s="2" t="s">
        <v>7</v>
      </c>
      <c r="H33" s="2">
        <v>100445</v>
      </c>
      <c r="I33" s="3">
        <v>0.50522350148129147</v>
      </c>
      <c r="J33" s="2">
        <v>198813</v>
      </c>
      <c r="K33" s="2">
        <v>261323</v>
      </c>
    </row>
    <row r="34" spans="1:11" x14ac:dyDescent="0.3">
      <c r="A34" s="2">
        <v>1</v>
      </c>
      <c r="B34" s="2" t="s">
        <v>5</v>
      </c>
      <c r="C34" s="2">
        <v>4</v>
      </c>
      <c r="D34" s="2" t="s">
        <v>3104</v>
      </c>
      <c r="E34" s="2" t="s">
        <v>7929</v>
      </c>
      <c r="F34" s="2">
        <v>3</v>
      </c>
      <c r="G34" s="2" t="s">
        <v>22</v>
      </c>
      <c r="H34" s="2">
        <v>3762</v>
      </c>
      <c r="I34" s="3">
        <v>1.8922303873489157E-2</v>
      </c>
      <c r="J34" s="2">
        <v>198813</v>
      </c>
      <c r="K34" s="2">
        <v>261323</v>
      </c>
    </row>
    <row r="35" spans="1:11" x14ac:dyDescent="0.3">
      <c r="A35" s="2">
        <v>1</v>
      </c>
      <c r="B35" s="2" t="s">
        <v>5</v>
      </c>
      <c r="C35" s="2">
        <v>4</v>
      </c>
      <c r="D35" s="2" t="s">
        <v>3104</v>
      </c>
      <c r="E35" s="2" t="s">
        <v>10</v>
      </c>
      <c r="F35" s="2">
        <v>4</v>
      </c>
      <c r="G35" s="2" t="s">
        <v>11</v>
      </c>
      <c r="H35" s="2">
        <v>1931</v>
      </c>
      <c r="I35" s="3">
        <v>9.7126445453768109E-3</v>
      </c>
      <c r="J35" s="2">
        <v>198813</v>
      </c>
      <c r="K35" s="2">
        <v>261323</v>
      </c>
    </row>
    <row r="36" spans="1:11" x14ac:dyDescent="0.3">
      <c r="A36" s="2">
        <v>1</v>
      </c>
      <c r="B36" s="2" t="s">
        <v>5</v>
      </c>
      <c r="C36" s="2">
        <v>4</v>
      </c>
      <c r="D36" s="2" t="s">
        <v>3104</v>
      </c>
      <c r="E36" s="2" t="s">
        <v>21</v>
      </c>
      <c r="F36" s="2">
        <v>5</v>
      </c>
      <c r="G36" s="2" t="s">
        <v>19</v>
      </c>
      <c r="H36" s="2">
        <v>1481</v>
      </c>
      <c r="I36" s="3">
        <v>7.4492110676867207E-3</v>
      </c>
      <c r="J36" s="2">
        <v>198813</v>
      </c>
      <c r="K36" s="2">
        <v>261323</v>
      </c>
    </row>
    <row r="37" spans="1:11" x14ac:dyDescent="0.3">
      <c r="A37" s="2">
        <v>1</v>
      </c>
      <c r="B37" s="2" t="s">
        <v>5</v>
      </c>
      <c r="C37" s="2">
        <v>4</v>
      </c>
      <c r="D37" s="2" t="s">
        <v>3104</v>
      </c>
      <c r="E37" s="2" t="s">
        <v>20</v>
      </c>
      <c r="F37" s="2">
        <v>6</v>
      </c>
      <c r="G37" s="2" t="s">
        <v>19</v>
      </c>
      <c r="H37" s="2">
        <v>1032</v>
      </c>
      <c r="I37" s="3">
        <v>5.1908074421692747E-3</v>
      </c>
      <c r="J37" s="2">
        <v>198813</v>
      </c>
      <c r="K37" s="2">
        <v>261323</v>
      </c>
    </row>
    <row r="38" spans="1:11" x14ac:dyDescent="0.3">
      <c r="A38" s="2">
        <v>1</v>
      </c>
      <c r="B38" s="2" t="s">
        <v>5</v>
      </c>
      <c r="C38" s="2">
        <v>4</v>
      </c>
      <c r="D38" s="2" t="s">
        <v>3104</v>
      </c>
      <c r="E38" s="2" t="s">
        <v>12</v>
      </c>
      <c r="F38" s="2">
        <v>7</v>
      </c>
      <c r="G38" s="2" t="s">
        <v>13</v>
      </c>
      <c r="H38" s="2">
        <v>820</v>
      </c>
      <c r="I38" s="3">
        <v>4.1244787815686093E-3</v>
      </c>
      <c r="J38" s="2">
        <v>198813</v>
      </c>
      <c r="K38" s="2">
        <v>261323</v>
      </c>
    </row>
    <row r="39" spans="1:11" x14ac:dyDescent="0.3">
      <c r="A39" s="2">
        <v>1</v>
      </c>
      <c r="B39" s="2" t="s">
        <v>5</v>
      </c>
      <c r="C39" s="2">
        <v>4</v>
      </c>
      <c r="D39" s="2" t="s">
        <v>3104</v>
      </c>
      <c r="E39" s="2" t="s">
        <v>18</v>
      </c>
      <c r="F39" s="2">
        <v>8</v>
      </c>
      <c r="G39" s="2" t="s">
        <v>19</v>
      </c>
      <c r="H39" s="2">
        <v>726</v>
      </c>
      <c r="I39" s="3">
        <v>3.651672677340013E-3</v>
      </c>
      <c r="J39" s="2">
        <v>198813</v>
      </c>
      <c r="K39" s="2">
        <v>261323</v>
      </c>
    </row>
    <row r="40" spans="1:11" x14ac:dyDescent="0.3">
      <c r="A40" s="2">
        <v>1</v>
      </c>
      <c r="B40" s="2" t="s">
        <v>5</v>
      </c>
      <c r="C40" s="2">
        <v>4</v>
      </c>
      <c r="D40" s="2" t="s">
        <v>3104</v>
      </c>
      <c r="E40" s="2" t="s">
        <v>16</v>
      </c>
      <c r="F40" s="2">
        <v>9</v>
      </c>
      <c r="G40" s="2" t="s">
        <v>17</v>
      </c>
      <c r="H40" s="2">
        <v>603</v>
      </c>
      <c r="I40" s="3">
        <v>3.0330008601047215E-3</v>
      </c>
      <c r="J40" s="2">
        <v>198813</v>
      </c>
      <c r="K40" s="2">
        <v>261323</v>
      </c>
    </row>
    <row r="41" spans="1:11" x14ac:dyDescent="0.3">
      <c r="A41" s="2">
        <v>1</v>
      </c>
      <c r="B41" s="2" t="s">
        <v>5</v>
      </c>
      <c r="C41" s="2">
        <v>4</v>
      </c>
      <c r="D41" s="2" t="s">
        <v>3104</v>
      </c>
      <c r="E41" s="2" t="s">
        <v>14</v>
      </c>
      <c r="F41" s="2">
        <v>10</v>
      </c>
      <c r="G41" s="2" t="s">
        <v>15</v>
      </c>
      <c r="H41" s="2">
        <v>486</v>
      </c>
      <c r="I41" s="3">
        <v>2.444508155905298E-3</v>
      </c>
      <c r="J41" s="2">
        <v>198813</v>
      </c>
      <c r="K41" s="2">
        <v>261323</v>
      </c>
    </row>
    <row r="42" spans="1:11" x14ac:dyDescent="0.3">
      <c r="A42" s="2">
        <v>1</v>
      </c>
      <c r="B42" s="2" t="s">
        <v>5</v>
      </c>
      <c r="C42" s="2">
        <v>5</v>
      </c>
      <c r="D42" s="2" t="s">
        <v>3105</v>
      </c>
      <c r="E42" s="2" t="s">
        <v>8</v>
      </c>
      <c r="F42" s="2">
        <v>1</v>
      </c>
      <c r="G42" s="2" t="s">
        <v>9</v>
      </c>
      <c r="H42" s="2">
        <v>90596</v>
      </c>
      <c r="I42" s="3">
        <v>0.47540235192871799</v>
      </c>
      <c r="J42" s="2">
        <v>190567</v>
      </c>
      <c r="K42" s="2">
        <v>298606</v>
      </c>
    </row>
    <row r="43" spans="1:11" x14ac:dyDescent="0.3">
      <c r="A43" s="2">
        <v>1</v>
      </c>
      <c r="B43" s="2" t="s">
        <v>5</v>
      </c>
      <c r="C43" s="2">
        <v>5</v>
      </c>
      <c r="D43" s="2" t="s">
        <v>3105</v>
      </c>
      <c r="E43" s="2" t="s">
        <v>6</v>
      </c>
      <c r="F43" s="2">
        <v>2</v>
      </c>
      <c r="G43" s="2" t="s">
        <v>7</v>
      </c>
      <c r="H43" s="2">
        <v>88849</v>
      </c>
      <c r="I43" s="3">
        <v>0.46623497247687168</v>
      </c>
      <c r="J43" s="2">
        <v>190567</v>
      </c>
      <c r="K43" s="2">
        <v>298606</v>
      </c>
    </row>
    <row r="44" spans="1:11" x14ac:dyDescent="0.3">
      <c r="A44" s="2">
        <v>1</v>
      </c>
      <c r="B44" s="2" t="s">
        <v>5</v>
      </c>
      <c r="C44" s="2">
        <v>5</v>
      </c>
      <c r="D44" s="2" t="s">
        <v>3105</v>
      </c>
      <c r="E44" s="2" t="s">
        <v>7929</v>
      </c>
      <c r="F44" s="2">
        <v>3</v>
      </c>
      <c r="G44" s="2" t="s">
        <v>22</v>
      </c>
      <c r="H44" s="2">
        <v>4058</v>
      </c>
      <c r="I44" s="3">
        <v>2.1294347919629315E-2</v>
      </c>
      <c r="J44" s="2">
        <v>190567</v>
      </c>
      <c r="K44" s="2">
        <v>298606</v>
      </c>
    </row>
    <row r="45" spans="1:11" x14ac:dyDescent="0.3">
      <c r="A45" s="2">
        <v>1</v>
      </c>
      <c r="B45" s="2" t="s">
        <v>5</v>
      </c>
      <c r="C45" s="2">
        <v>5</v>
      </c>
      <c r="D45" s="2" t="s">
        <v>3105</v>
      </c>
      <c r="E45" s="2" t="s">
        <v>10</v>
      </c>
      <c r="F45" s="2">
        <v>4</v>
      </c>
      <c r="G45" s="2" t="s">
        <v>11</v>
      </c>
      <c r="H45" s="2">
        <v>2081</v>
      </c>
      <c r="I45" s="3">
        <v>1.0920043869085414E-2</v>
      </c>
      <c r="J45" s="2">
        <v>190567</v>
      </c>
      <c r="K45" s="2">
        <v>298606</v>
      </c>
    </row>
    <row r="46" spans="1:11" x14ac:dyDescent="0.3">
      <c r="A46" s="2">
        <v>1</v>
      </c>
      <c r="B46" s="2" t="s">
        <v>5</v>
      </c>
      <c r="C46" s="2">
        <v>5</v>
      </c>
      <c r="D46" s="2" t="s">
        <v>3105</v>
      </c>
      <c r="E46" s="2" t="s">
        <v>21</v>
      </c>
      <c r="F46" s="2">
        <v>5</v>
      </c>
      <c r="G46" s="2" t="s">
        <v>19</v>
      </c>
      <c r="H46" s="2">
        <v>1493</v>
      </c>
      <c r="I46" s="3">
        <v>7.8345148950237972E-3</v>
      </c>
      <c r="J46" s="2">
        <v>190567</v>
      </c>
      <c r="K46" s="2">
        <v>298606</v>
      </c>
    </row>
    <row r="47" spans="1:11" x14ac:dyDescent="0.3">
      <c r="A47" s="2">
        <v>1</v>
      </c>
      <c r="B47" s="2" t="s">
        <v>5</v>
      </c>
      <c r="C47" s="2">
        <v>5</v>
      </c>
      <c r="D47" s="2" t="s">
        <v>3105</v>
      </c>
      <c r="E47" s="2" t="s">
        <v>20</v>
      </c>
      <c r="F47" s="2">
        <v>6</v>
      </c>
      <c r="G47" s="2" t="s">
        <v>19</v>
      </c>
      <c r="H47" s="2">
        <v>865</v>
      </c>
      <c r="I47" s="3">
        <v>4.5390859907539077E-3</v>
      </c>
      <c r="J47" s="2">
        <v>190567</v>
      </c>
      <c r="K47" s="2">
        <v>298606</v>
      </c>
    </row>
    <row r="48" spans="1:11" x14ac:dyDescent="0.3">
      <c r="A48" s="2">
        <v>1</v>
      </c>
      <c r="B48" s="2" t="s">
        <v>5</v>
      </c>
      <c r="C48" s="2">
        <v>5</v>
      </c>
      <c r="D48" s="2" t="s">
        <v>3105</v>
      </c>
      <c r="E48" s="2" t="s">
        <v>12</v>
      </c>
      <c r="F48" s="2">
        <v>7</v>
      </c>
      <c r="G48" s="2" t="s">
        <v>13</v>
      </c>
      <c r="H48" s="2">
        <v>764</v>
      </c>
      <c r="I48" s="3">
        <v>4.009088666978018E-3</v>
      </c>
      <c r="J48" s="2">
        <v>190567</v>
      </c>
      <c r="K48" s="2">
        <v>298606</v>
      </c>
    </row>
    <row r="49" spans="1:11" x14ac:dyDescent="0.3">
      <c r="A49" s="2">
        <v>1</v>
      </c>
      <c r="B49" s="2" t="s">
        <v>5</v>
      </c>
      <c r="C49" s="2">
        <v>5</v>
      </c>
      <c r="D49" s="2" t="s">
        <v>3105</v>
      </c>
      <c r="E49" s="2" t="s">
        <v>18</v>
      </c>
      <c r="F49" s="2">
        <v>8</v>
      </c>
      <c r="G49" s="2" t="s">
        <v>19</v>
      </c>
      <c r="H49" s="2">
        <v>666</v>
      </c>
      <c r="I49" s="3">
        <v>3.4948338379677487E-3</v>
      </c>
      <c r="J49" s="2">
        <v>190567</v>
      </c>
      <c r="K49" s="2">
        <v>298606</v>
      </c>
    </row>
    <row r="50" spans="1:11" x14ac:dyDescent="0.3">
      <c r="A50" s="2">
        <v>1</v>
      </c>
      <c r="B50" s="2" t="s">
        <v>5</v>
      </c>
      <c r="C50" s="2">
        <v>5</v>
      </c>
      <c r="D50" s="2" t="s">
        <v>3105</v>
      </c>
      <c r="E50" s="2" t="s">
        <v>16</v>
      </c>
      <c r="F50" s="2">
        <v>9</v>
      </c>
      <c r="G50" s="2" t="s">
        <v>17</v>
      </c>
      <c r="H50" s="2">
        <v>529</v>
      </c>
      <c r="I50" s="3">
        <v>2.7759265770044132E-3</v>
      </c>
      <c r="J50" s="2">
        <v>190567</v>
      </c>
      <c r="K50" s="2">
        <v>298606</v>
      </c>
    </row>
    <row r="51" spans="1:11" x14ac:dyDescent="0.3">
      <c r="A51" s="2">
        <v>1</v>
      </c>
      <c r="B51" s="2" t="s">
        <v>5</v>
      </c>
      <c r="C51" s="2">
        <v>5</v>
      </c>
      <c r="D51" s="2" t="s">
        <v>3105</v>
      </c>
      <c r="E51" s="2" t="s">
        <v>14</v>
      </c>
      <c r="F51" s="2">
        <v>10</v>
      </c>
      <c r="G51" s="2" t="s">
        <v>15</v>
      </c>
      <c r="H51" s="2">
        <v>666</v>
      </c>
      <c r="I51" s="3">
        <v>3.4948338379677487E-3</v>
      </c>
      <c r="J51" s="2">
        <v>190567</v>
      </c>
      <c r="K51" s="2">
        <v>298606</v>
      </c>
    </row>
    <row r="52" spans="1:11" x14ac:dyDescent="0.3">
      <c r="A52" s="2">
        <v>2</v>
      </c>
      <c r="B52" s="2" t="s">
        <v>23</v>
      </c>
      <c r="C52" s="2">
        <v>6</v>
      </c>
      <c r="D52" s="2" t="s">
        <v>3107</v>
      </c>
      <c r="E52" s="2" t="s">
        <v>26</v>
      </c>
      <c r="F52" s="2">
        <v>1</v>
      </c>
      <c r="G52" s="2" t="s">
        <v>9</v>
      </c>
      <c r="H52" s="2">
        <v>130102</v>
      </c>
      <c r="I52" s="3">
        <v>0.67479590460679872</v>
      </c>
      <c r="J52" s="2">
        <v>192802</v>
      </c>
      <c r="K52" s="2">
        <v>338361</v>
      </c>
    </row>
    <row r="53" spans="1:11" x14ac:dyDescent="0.3">
      <c r="A53" s="2">
        <v>2</v>
      </c>
      <c r="B53" s="2" t="s">
        <v>23</v>
      </c>
      <c r="C53" s="2">
        <v>6</v>
      </c>
      <c r="D53" s="2" t="s">
        <v>3107</v>
      </c>
      <c r="E53" s="2" t="s">
        <v>24</v>
      </c>
      <c r="F53" s="2">
        <v>2</v>
      </c>
      <c r="G53" s="2" t="s">
        <v>7</v>
      </c>
      <c r="H53" s="2">
        <v>51660</v>
      </c>
      <c r="I53" s="3">
        <v>0.26794327859669503</v>
      </c>
      <c r="J53" s="2">
        <v>192802</v>
      </c>
      <c r="K53" s="2">
        <v>338361</v>
      </c>
    </row>
    <row r="54" spans="1:11" x14ac:dyDescent="0.3">
      <c r="A54" s="2">
        <v>2</v>
      </c>
      <c r="B54" s="2" t="s">
        <v>23</v>
      </c>
      <c r="C54" s="2">
        <v>6</v>
      </c>
      <c r="D54" s="2" t="s">
        <v>3107</v>
      </c>
      <c r="E54" s="2" t="s">
        <v>25</v>
      </c>
      <c r="F54" s="2">
        <v>3</v>
      </c>
      <c r="G54" s="2" t="s">
        <v>11</v>
      </c>
      <c r="H54" s="2">
        <v>2075</v>
      </c>
      <c r="I54" s="3">
        <v>1.076233649028537E-2</v>
      </c>
      <c r="J54" s="2">
        <v>192802</v>
      </c>
      <c r="K54" s="2">
        <v>338361</v>
      </c>
    </row>
    <row r="55" spans="1:11" x14ac:dyDescent="0.3">
      <c r="A55" s="2">
        <v>2</v>
      </c>
      <c r="B55" s="2" t="s">
        <v>23</v>
      </c>
      <c r="C55" s="2">
        <v>6</v>
      </c>
      <c r="D55" s="2" t="s">
        <v>3107</v>
      </c>
      <c r="E55" s="2" t="s">
        <v>27</v>
      </c>
      <c r="F55" s="2">
        <v>4</v>
      </c>
      <c r="G55" s="2" t="s">
        <v>17</v>
      </c>
      <c r="H55" s="2">
        <v>1028</v>
      </c>
      <c r="I55" s="3">
        <v>5.3318948973558366E-3</v>
      </c>
      <c r="J55" s="2">
        <v>192802</v>
      </c>
      <c r="K55" s="2">
        <v>338361</v>
      </c>
    </row>
    <row r="56" spans="1:11" x14ac:dyDescent="0.3">
      <c r="A56" s="2">
        <v>2</v>
      </c>
      <c r="B56" s="2" t="s">
        <v>23</v>
      </c>
      <c r="C56" s="2">
        <v>6</v>
      </c>
      <c r="D56" s="2" t="s">
        <v>3107</v>
      </c>
      <c r="E56" s="2" t="s">
        <v>44</v>
      </c>
      <c r="F56" s="2">
        <v>5</v>
      </c>
      <c r="G56" s="2" t="s">
        <v>19</v>
      </c>
      <c r="H56" s="2">
        <v>1454</v>
      </c>
      <c r="I56" s="3">
        <v>7.5414155454818933E-3</v>
      </c>
      <c r="J56" s="2">
        <v>192802</v>
      </c>
      <c r="K56" s="2">
        <v>338361</v>
      </c>
    </row>
    <row r="57" spans="1:11" x14ac:dyDescent="0.3">
      <c r="A57" s="2">
        <v>2</v>
      </c>
      <c r="B57" s="2" t="s">
        <v>23</v>
      </c>
      <c r="C57" s="2">
        <v>6</v>
      </c>
      <c r="D57" s="2" t="s">
        <v>3107</v>
      </c>
      <c r="E57" s="2" t="s">
        <v>43</v>
      </c>
      <c r="F57" s="2">
        <v>6</v>
      </c>
      <c r="G57" s="2" t="s">
        <v>19</v>
      </c>
      <c r="H57" s="2">
        <v>1304</v>
      </c>
      <c r="I57" s="3">
        <v>6.7634153172684928E-3</v>
      </c>
      <c r="J57" s="2">
        <v>192802</v>
      </c>
      <c r="K57" s="2">
        <v>338361</v>
      </c>
    </row>
    <row r="58" spans="1:11" x14ac:dyDescent="0.3">
      <c r="A58" s="2">
        <v>2</v>
      </c>
      <c r="B58" s="2" t="s">
        <v>23</v>
      </c>
      <c r="C58" s="2">
        <v>6</v>
      </c>
      <c r="D58" s="2" t="s">
        <v>3107</v>
      </c>
      <c r="E58" s="2" t="s">
        <v>46</v>
      </c>
      <c r="F58" s="2">
        <v>7</v>
      </c>
      <c r="G58" s="2" t="s">
        <v>19</v>
      </c>
      <c r="H58" s="2">
        <v>1556</v>
      </c>
      <c r="I58" s="3">
        <v>8.070455700667006E-3</v>
      </c>
      <c r="J58" s="2">
        <v>192802</v>
      </c>
      <c r="K58" s="2">
        <v>338361</v>
      </c>
    </row>
    <row r="59" spans="1:11" x14ac:dyDescent="0.3">
      <c r="A59" s="2">
        <v>2</v>
      </c>
      <c r="B59" s="2" t="s">
        <v>23</v>
      </c>
      <c r="C59" s="2">
        <v>6</v>
      </c>
      <c r="D59" s="2" t="s">
        <v>3107</v>
      </c>
      <c r="E59" s="2" t="s">
        <v>7930</v>
      </c>
      <c r="F59" s="2">
        <v>8</v>
      </c>
      <c r="G59" s="2" t="s">
        <v>22</v>
      </c>
      <c r="H59" s="2">
        <v>526</v>
      </c>
      <c r="I59" s="3">
        <v>2.7281874669349902E-3</v>
      </c>
      <c r="J59" s="2">
        <v>192802</v>
      </c>
      <c r="K59" s="2">
        <v>338361</v>
      </c>
    </row>
    <row r="60" spans="1:11" x14ac:dyDescent="0.3">
      <c r="A60" s="2">
        <v>2</v>
      </c>
      <c r="B60" s="2" t="s">
        <v>23</v>
      </c>
      <c r="C60" s="2">
        <v>6</v>
      </c>
      <c r="D60" s="2" t="s">
        <v>3107</v>
      </c>
      <c r="E60" s="2" t="s">
        <v>41</v>
      </c>
      <c r="F60" s="2">
        <v>9</v>
      </c>
      <c r="G60" s="2" t="s">
        <v>19</v>
      </c>
      <c r="H60" s="2">
        <v>527</v>
      </c>
      <c r="I60" s="3">
        <v>2.7333741351230796E-3</v>
      </c>
      <c r="J60" s="2">
        <v>192802</v>
      </c>
      <c r="K60" s="2">
        <v>338361</v>
      </c>
    </row>
    <row r="61" spans="1:11" x14ac:dyDescent="0.3">
      <c r="A61" s="2">
        <v>2</v>
      </c>
      <c r="B61" s="2" t="s">
        <v>23</v>
      </c>
      <c r="C61" s="2">
        <v>6</v>
      </c>
      <c r="D61" s="2" t="s">
        <v>3107</v>
      </c>
      <c r="E61" s="2" t="s">
        <v>45</v>
      </c>
      <c r="F61" s="2">
        <v>10</v>
      </c>
      <c r="G61" s="2" t="s">
        <v>19</v>
      </c>
      <c r="H61" s="2">
        <v>442</v>
      </c>
      <c r="I61" s="3">
        <v>2.2925073391354862E-3</v>
      </c>
      <c r="J61" s="2">
        <v>192802</v>
      </c>
      <c r="K61" s="2">
        <v>338361</v>
      </c>
    </row>
    <row r="62" spans="1:11" x14ac:dyDescent="0.3">
      <c r="A62" s="2">
        <v>2</v>
      </c>
      <c r="B62" s="2" t="s">
        <v>23</v>
      </c>
      <c r="C62" s="2">
        <v>6</v>
      </c>
      <c r="D62" s="2" t="s">
        <v>3107</v>
      </c>
      <c r="E62" s="2" t="s">
        <v>42</v>
      </c>
      <c r="F62" s="2">
        <v>11</v>
      </c>
      <c r="G62" s="2" t="s">
        <v>19</v>
      </c>
      <c r="H62" s="2">
        <v>311</v>
      </c>
      <c r="I62" s="3">
        <v>1.6130538064957833E-3</v>
      </c>
      <c r="J62" s="2">
        <v>192802</v>
      </c>
      <c r="K62" s="2">
        <v>338361</v>
      </c>
    </row>
    <row r="63" spans="1:11" x14ac:dyDescent="0.3">
      <c r="A63" s="2">
        <v>2</v>
      </c>
      <c r="B63" s="2" t="s">
        <v>23</v>
      </c>
      <c r="C63" s="2">
        <v>6</v>
      </c>
      <c r="D63" s="2" t="s">
        <v>3107</v>
      </c>
      <c r="E63" s="2" t="s">
        <v>40</v>
      </c>
      <c r="F63" s="2">
        <v>12</v>
      </c>
      <c r="G63" s="2" t="s">
        <v>19</v>
      </c>
      <c r="H63" s="2">
        <v>300</v>
      </c>
      <c r="I63" s="3">
        <v>1.5560004564268005E-3</v>
      </c>
      <c r="J63" s="2">
        <v>192802</v>
      </c>
      <c r="K63" s="2">
        <v>338361</v>
      </c>
    </row>
    <row r="64" spans="1:11" x14ac:dyDescent="0.3">
      <c r="A64" s="2">
        <v>2</v>
      </c>
      <c r="B64" s="2" t="s">
        <v>23</v>
      </c>
      <c r="C64" s="2">
        <v>6</v>
      </c>
      <c r="D64" s="2" t="s">
        <v>3107</v>
      </c>
      <c r="E64" s="2" t="s">
        <v>30</v>
      </c>
      <c r="F64" s="2">
        <v>13</v>
      </c>
      <c r="G64" s="2" t="s">
        <v>31</v>
      </c>
      <c r="H64" s="2">
        <v>192</v>
      </c>
      <c r="I64" s="3">
        <v>9.9584029211315225E-4</v>
      </c>
      <c r="J64" s="2">
        <v>192802</v>
      </c>
      <c r="K64" s="2">
        <v>338361</v>
      </c>
    </row>
    <row r="65" spans="1:11" x14ac:dyDescent="0.3">
      <c r="A65" s="2">
        <v>2</v>
      </c>
      <c r="B65" s="2" t="s">
        <v>23</v>
      </c>
      <c r="C65" s="2">
        <v>6</v>
      </c>
      <c r="D65" s="2" t="s">
        <v>3107</v>
      </c>
      <c r="E65" s="2" t="s">
        <v>36</v>
      </c>
      <c r="F65" s="2">
        <v>14</v>
      </c>
      <c r="G65" s="2" t="s">
        <v>15</v>
      </c>
      <c r="H65" s="2">
        <v>254</v>
      </c>
      <c r="I65" s="3">
        <v>1.3174137197746912E-3</v>
      </c>
      <c r="J65" s="2">
        <v>192802</v>
      </c>
      <c r="K65" s="2">
        <v>338361</v>
      </c>
    </row>
    <row r="66" spans="1:11" x14ac:dyDescent="0.3">
      <c r="A66" s="2">
        <v>2</v>
      </c>
      <c r="B66" s="2" t="s">
        <v>23</v>
      </c>
      <c r="C66" s="2">
        <v>6</v>
      </c>
      <c r="D66" s="2" t="s">
        <v>3107</v>
      </c>
      <c r="E66" s="2" t="s">
        <v>37</v>
      </c>
      <c r="F66" s="2">
        <v>15</v>
      </c>
      <c r="G66" s="2" t="s">
        <v>19</v>
      </c>
      <c r="H66" s="2">
        <v>199</v>
      </c>
      <c r="I66" s="3">
        <v>1.0321469694297776E-3</v>
      </c>
      <c r="J66" s="2">
        <v>192802</v>
      </c>
      <c r="K66" s="2">
        <v>338361</v>
      </c>
    </row>
    <row r="67" spans="1:11" x14ac:dyDescent="0.3">
      <c r="A67" s="2">
        <v>2</v>
      </c>
      <c r="B67" s="2" t="s">
        <v>23</v>
      </c>
      <c r="C67" s="2">
        <v>6</v>
      </c>
      <c r="D67" s="2" t="s">
        <v>3107</v>
      </c>
      <c r="E67" s="2" t="s">
        <v>28</v>
      </c>
      <c r="F67" s="2">
        <v>16</v>
      </c>
      <c r="G67" s="2" t="s">
        <v>29</v>
      </c>
      <c r="H67" s="2">
        <v>222</v>
      </c>
      <c r="I67" s="3">
        <v>1.1514403377558323E-3</v>
      </c>
      <c r="J67" s="2">
        <v>192802</v>
      </c>
      <c r="K67" s="2">
        <v>338361</v>
      </c>
    </row>
    <row r="68" spans="1:11" x14ac:dyDescent="0.3">
      <c r="A68" s="2">
        <v>2</v>
      </c>
      <c r="B68" s="2" t="s">
        <v>23</v>
      </c>
      <c r="C68" s="2">
        <v>6</v>
      </c>
      <c r="D68" s="2" t="s">
        <v>3107</v>
      </c>
      <c r="E68" s="2" t="s">
        <v>32</v>
      </c>
      <c r="F68" s="2">
        <v>17</v>
      </c>
      <c r="G68" s="2" t="s">
        <v>33</v>
      </c>
      <c r="H68" s="2">
        <v>165</v>
      </c>
      <c r="I68" s="3">
        <v>8.5580025103474029E-4</v>
      </c>
      <c r="J68" s="2">
        <v>192802</v>
      </c>
      <c r="K68" s="2">
        <v>338361</v>
      </c>
    </row>
    <row r="69" spans="1:11" x14ac:dyDescent="0.3">
      <c r="A69" s="2">
        <v>2</v>
      </c>
      <c r="B69" s="2" t="s">
        <v>23</v>
      </c>
      <c r="C69" s="2">
        <v>6</v>
      </c>
      <c r="D69" s="2" t="s">
        <v>3107</v>
      </c>
      <c r="E69" s="2" t="s">
        <v>39</v>
      </c>
      <c r="F69" s="2">
        <v>18</v>
      </c>
      <c r="G69" s="2" t="s">
        <v>19</v>
      </c>
      <c r="H69" s="2">
        <v>171</v>
      </c>
      <c r="I69" s="3">
        <v>8.8692026016327636E-4</v>
      </c>
      <c r="J69" s="2">
        <v>192802</v>
      </c>
      <c r="K69" s="2">
        <v>338361</v>
      </c>
    </row>
    <row r="70" spans="1:11" x14ac:dyDescent="0.3">
      <c r="A70" s="2">
        <v>2</v>
      </c>
      <c r="B70" s="2" t="s">
        <v>23</v>
      </c>
      <c r="C70" s="2">
        <v>6</v>
      </c>
      <c r="D70" s="2" t="s">
        <v>3107</v>
      </c>
      <c r="E70" s="2" t="s">
        <v>34</v>
      </c>
      <c r="F70" s="2">
        <v>19</v>
      </c>
      <c r="G70" s="2" t="s">
        <v>35</v>
      </c>
      <c r="H70" s="2">
        <v>165</v>
      </c>
      <c r="I70" s="3">
        <v>8.5580025103474029E-4</v>
      </c>
      <c r="J70" s="2">
        <v>192802</v>
      </c>
      <c r="K70" s="2">
        <v>338361</v>
      </c>
    </row>
    <row r="71" spans="1:11" x14ac:dyDescent="0.3">
      <c r="A71" s="2">
        <v>2</v>
      </c>
      <c r="B71" s="2" t="s">
        <v>23</v>
      </c>
      <c r="C71" s="2">
        <v>6</v>
      </c>
      <c r="D71" s="2" t="s">
        <v>3107</v>
      </c>
      <c r="E71" s="2" t="s">
        <v>38</v>
      </c>
      <c r="F71" s="2">
        <v>20</v>
      </c>
      <c r="G71" s="2" t="s">
        <v>19</v>
      </c>
      <c r="H71" s="2">
        <v>149</v>
      </c>
      <c r="I71" s="3">
        <v>7.7281356002531097E-4</v>
      </c>
      <c r="J71" s="2">
        <v>192802</v>
      </c>
      <c r="K71" s="2">
        <v>338361</v>
      </c>
    </row>
    <row r="72" spans="1:11" x14ac:dyDescent="0.3">
      <c r="A72" s="2">
        <v>2</v>
      </c>
      <c r="B72" s="2" t="s">
        <v>23</v>
      </c>
      <c r="C72" s="2">
        <v>7</v>
      </c>
      <c r="D72" s="2" t="s">
        <v>3108</v>
      </c>
      <c r="E72" s="2" t="s">
        <v>26</v>
      </c>
      <c r="F72" s="2">
        <v>1</v>
      </c>
      <c r="G72" s="2" t="s">
        <v>9</v>
      </c>
      <c r="H72" s="2">
        <v>96442</v>
      </c>
      <c r="I72" s="3">
        <v>0.64145848298613883</v>
      </c>
      <c r="J72" s="2">
        <v>150348</v>
      </c>
      <c r="K72" s="2">
        <v>274687</v>
      </c>
    </row>
    <row r="73" spans="1:11" x14ac:dyDescent="0.3">
      <c r="A73" s="2">
        <v>2</v>
      </c>
      <c r="B73" s="2" t="s">
        <v>23</v>
      </c>
      <c r="C73" s="2">
        <v>7</v>
      </c>
      <c r="D73" s="2" t="s">
        <v>3108</v>
      </c>
      <c r="E73" s="2" t="s">
        <v>24</v>
      </c>
      <c r="F73" s="2">
        <v>2</v>
      </c>
      <c r="G73" s="2" t="s">
        <v>7</v>
      </c>
      <c r="H73" s="2">
        <v>49487</v>
      </c>
      <c r="I73" s="3">
        <v>0.32914970601537763</v>
      </c>
      <c r="J73" s="2">
        <v>150348</v>
      </c>
      <c r="K73" s="2">
        <v>274687</v>
      </c>
    </row>
    <row r="74" spans="1:11" x14ac:dyDescent="0.3">
      <c r="A74" s="2">
        <v>2</v>
      </c>
      <c r="B74" s="2" t="s">
        <v>23</v>
      </c>
      <c r="C74" s="2">
        <v>7</v>
      </c>
      <c r="D74" s="2" t="s">
        <v>3108</v>
      </c>
      <c r="E74" s="2" t="s">
        <v>25</v>
      </c>
      <c r="F74" s="2">
        <v>3</v>
      </c>
      <c r="G74" s="2" t="s">
        <v>11</v>
      </c>
      <c r="H74" s="2">
        <v>1030</v>
      </c>
      <c r="I74" s="3">
        <v>6.8507728735999153E-3</v>
      </c>
      <c r="J74" s="2">
        <v>150348</v>
      </c>
      <c r="K74" s="2">
        <v>274687</v>
      </c>
    </row>
    <row r="75" spans="1:11" x14ac:dyDescent="0.3">
      <c r="A75" s="2">
        <v>2</v>
      </c>
      <c r="B75" s="2" t="s">
        <v>23</v>
      </c>
      <c r="C75" s="2">
        <v>7</v>
      </c>
      <c r="D75" s="2" t="s">
        <v>3108</v>
      </c>
      <c r="E75" s="2" t="s">
        <v>27</v>
      </c>
      <c r="F75" s="2">
        <v>4</v>
      </c>
      <c r="G75" s="2" t="s">
        <v>17</v>
      </c>
      <c r="H75" s="2">
        <v>703</v>
      </c>
      <c r="I75" s="3">
        <v>4.6758187671269323E-3</v>
      </c>
      <c r="J75" s="2">
        <v>150348</v>
      </c>
      <c r="K75" s="2">
        <v>274687</v>
      </c>
    </row>
    <row r="76" spans="1:11" x14ac:dyDescent="0.3">
      <c r="A76" s="2">
        <v>2</v>
      </c>
      <c r="B76" s="2" t="s">
        <v>23</v>
      </c>
      <c r="C76" s="2">
        <v>7</v>
      </c>
      <c r="D76" s="2" t="s">
        <v>3108</v>
      </c>
      <c r="E76" s="2" t="s">
        <v>44</v>
      </c>
      <c r="F76" s="2">
        <v>5</v>
      </c>
      <c r="G76" s="2" t="s">
        <v>19</v>
      </c>
      <c r="H76" s="2">
        <v>642</v>
      </c>
      <c r="I76" s="3">
        <v>4.2700933833506264E-3</v>
      </c>
      <c r="J76" s="2">
        <v>150348</v>
      </c>
      <c r="K76" s="2">
        <v>274687</v>
      </c>
    </row>
    <row r="77" spans="1:11" x14ac:dyDescent="0.3">
      <c r="A77" s="2">
        <v>2</v>
      </c>
      <c r="B77" s="2" t="s">
        <v>23</v>
      </c>
      <c r="C77" s="2">
        <v>7</v>
      </c>
      <c r="D77" s="2" t="s">
        <v>3108</v>
      </c>
      <c r="E77" s="2" t="s">
        <v>43</v>
      </c>
      <c r="F77" s="2">
        <v>6</v>
      </c>
      <c r="G77" s="2" t="s">
        <v>19</v>
      </c>
      <c r="H77" s="2">
        <v>394</v>
      </c>
      <c r="I77" s="3">
        <v>2.6205869050469578E-3</v>
      </c>
      <c r="J77" s="2">
        <v>150348</v>
      </c>
      <c r="K77" s="2">
        <v>274687</v>
      </c>
    </row>
    <row r="78" spans="1:11" x14ac:dyDescent="0.3">
      <c r="A78" s="2">
        <v>2</v>
      </c>
      <c r="B78" s="2" t="s">
        <v>23</v>
      </c>
      <c r="C78" s="2">
        <v>7</v>
      </c>
      <c r="D78" s="2" t="s">
        <v>3108</v>
      </c>
      <c r="E78" s="2" t="s">
        <v>46</v>
      </c>
      <c r="F78" s="2">
        <v>7</v>
      </c>
      <c r="G78" s="2" t="s">
        <v>19</v>
      </c>
      <c r="H78" s="2">
        <v>443</v>
      </c>
      <c r="I78" s="3">
        <v>2.9464974592279245E-3</v>
      </c>
      <c r="J78" s="2">
        <v>150348</v>
      </c>
      <c r="K78" s="2">
        <v>274687</v>
      </c>
    </row>
    <row r="79" spans="1:11" x14ac:dyDescent="0.3">
      <c r="A79" s="2">
        <v>2</v>
      </c>
      <c r="B79" s="2" t="s">
        <v>23</v>
      </c>
      <c r="C79" s="2">
        <v>7</v>
      </c>
      <c r="D79" s="2" t="s">
        <v>3108</v>
      </c>
      <c r="E79" s="2" t="s">
        <v>7930</v>
      </c>
      <c r="F79" s="2">
        <v>8</v>
      </c>
      <c r="G79" s="2" t="s">
        <v>22</v>
      </c>
      <c r="H79" s="2">
        <v>277</v>
      </c>
      <c r="I79" s="3">
        <v>1.8423923164924043E-3</v>
      </c>
      <c r="J79" s="2">
        <v>150348</v>
      </c>
      <c r="K79" s="2">
        <v>274687</v>
      </c>
    </row>
    <row r="80" spans="1:11" x14ac:dyDescent="0.3">
      <c r="A80" s="2">
        <v>2</v>
      </c>
      <c r="B80" s="2" t="s">
        <v>23</v>
      </c>
      <c r="C80" s="2">
        <v>7</v>
      </c>
      <c r="D80" s="2" t="s">
        <v>3108</v>
      </c>
      <c r="E80" s="2" t="s">
        <v>41</v>
      </c>
      <c r="F80" s="2">
        <v>9</v>
      </c>
      <c r="G80" s="2" t="s">
        <v>19</v>
      </c>
      <c r="H80" s="2">
        <v>190</v>
      </c>
      <c r="I80" s="3">
        <v>1.2637348019261978E-3</v>
      </c>
      <c r="J80" s="2">
        <v>150348</v>
      </c>
      <c r="K80" s="2">
        <v>274687</v>
      </c>
    </row>
    <row r="81" spans="1:11" x14ac:dyDescent="0.3">
      <c r="A81" s="2">
        <v>2</v>
      </c>
      <c r="B81" s="2" t="s">
        <v>23</v>
      </c>
      <c r="C81" s="2">
        <v>7</v>
      </c>
      <c r="D81" s="2" t="s">
        <v>3108</v>
      </c>
      <c r="E81" s="2" t="s">
        <v>45</v>
      </c>
      <c r="F81" s="2">
        <v>10</v>
      </c>
      <c r="G81" s="2" t="s">
        <v>19</v>
      </c>
      <c r="H81" s="2">
        <v>124</v>
      </c>
      <c r="I81" s="3">
        <v>8.2475323915183441E-4</v>
      </c>
      <c r="J81" s="2">
        <v>150348</v>
      </c>
      <c r="K81" s="2">
        <v>274687</v>
      </c>
    </row>
    <row r="82" spans="1:11" x14ac:dyDescent="0.3">
      <c r="A82" s="2">
        <v>2</v>
      </c>
      <c r="B82" s="2" t="s">
        <v>23</v>
      </c>
      <c r="C82" s="2">
        <v>7</v>
      </c>
      <c r="D82" s="2" t="s">
        <v>3108</v>
      </c>
      <c r="E82" s="2" t="s">
        <v>42</v>
      </c>
      <c r="F82" s="2">
        <v>11</v>
      </c>
      <c r="G82" s="2" t="s">
        <v>19</v>
      </c>
      <c r="H82" s="2">
        <v>67</v>
      </c>
      <c r="I82" s="3">
        <v>4.4563279857397502E-4</v>
      </c>
      <c r="J82" s="2">
        <v>150348</v>
      </c>
      <c r="K82" s="2">
        <v>274687</v>
      </c>
    </row>
    <row r="83" spans="1:11" x14ac:dyDescent="0.3">
      <c r="A83" s="2">
        <v>2</v>
      </c>
      <c r="B83" s="2" t="s">
        <v>23</v>
      </c>
      <c r="C83" s="2">
        <v>7</v>
      </c>
      <c r="D83" s="2" t="s">
        <v>3108</v>
      </c>
      <c r="E83" s="2" t="s">
        <v>40</v>
      </c>
      <c r="F83" s="2">
        <v>12</v>
      </c>
      <c r="G83" s="2" t="s">
        <v>19</v>
      </c>
      <c r="H83" s="2">
        <v>82</v>
      </c>
      <c r="I83" s="3">
        <v>5.4540133556814851E-4</v>
      </c>
      <c r="J83" s="2">
        <v>150348</v>
      </c>
      <c r="K83" s="2">
        <v>274687</v>
      </c>
    </row>
    <row r="84" spans="1:11" x14ac:dyDescent="0.3">
      <c r="A84" s="2">
        <v>2</v>
      </c>
      <c r="B84" s="2" t="s">
        <v>23</v>
      </c>
      <c r="C84" s="2">
        <v>7</v>
      </c>
      <c r="D84" s="2" t="s">
        <v>3108</v>
      </c>
      <c r="E84" s="2" t="s">
        <v>30</v>
      </c>
      <c r="F84" s="2">
        <v>13</v>
      </c>
      <c r="G84" s="2" t="s">
        <v>31</v>
      </c>
      <c r="H84" s="2">
        <v>99</v>
      </c>
      <c r="I84" s="3">
        <v>6.5847234416154519E-4</v>
      </c>
      <c r="J84" s="2">
        <v>150348</v>
      </c>
      <c r="K84" s="2">
        <v>274687</v>
      </c>
    </row>
    <row r="85" spans="1:11" x14ac:dyDescent="0.3">
      <c r="A85" s="2">
        <v>2</v>
      </c>
      <c r="B85" s="2" t="s">
        <v>23</v>
      </c>
      <c r="C85" s="2">
        <v>7</v>
      </c>
      <c r="D85" s="2" t="s">
        <v>3108</v>
      </c>
      <c r="E85" s="2" t="s">
        <v>36</v>
      </c>
      <c r="F85" s="2">
        <v>14</v>
      </c>
      <c r="G85" s="2" t="s">
        <v>15</v>
      </c>
      <c r="H85" s="2">
        <v>84</v>
      </c>
      <c r="I85" s="3">
        <v>5.587038071673717E-4</v>
      </c>
      <c r="J85" s="2">
        <v>150348</v>
      </c>
      <c r="K85" s="2">
        <v>274687</v>
      </c>
    </row>
    <row r="86" spans="1:11" x14ac:dyDescent="0.3">
      <c r="A86" s="2">
        <v>2</v>
      </c>
      <c r="B86" s="2" t="s">
        <v>23</v>
      </c>
      <c r="C86" s="2">
        <v>7</v>
      </c>
      <c r="D86" s="2" t="s">
        <v>3108</v>
      </c>
      <c r="E86" s="2" t="s">
        <v>37</v>
      </c>
      <c r="F86" s="2">
        <v>15</v>
      </c>
      <c r="G86" s="2" t="s">
        <v>19</v>
      </c>
      <c r="H86" s="2">
        <v>56</v>
      </c>
      <c r="I86" s="3">
        <v>3.724692047782478E-4</v>
      </c>
      <c r="J86" s="2">
        <v>150348</v>
      </c>
      <c r="K86" s="2">
        <v>274687</v>
      </c>
    </row>
    <row r="87" spans="1:11" x14ac:dyDescent="0.3">
      <c r="A87" s="2">
        <v>2</v>
      </c>
      <c r="B87" s="2" t="s">
        <v>23</v>
      </c>
      <c r="C87" s="2">
        <v>7</v>
      </c>
      <c r="D87" s="2" t="s">
        <v>3108</v>
      </c>
      <c r="E87" s="2" t="s">
        <v>28</v>
      </c>
      <c r="F87" s="2">
        <v>16</v>
      </c>
      <c r="G87" s="2" t="s">
        <v>29</v>
      </c>
      <c r="H87" s="2">
        <v>59</v>
      </c>
      <c r="I87" s="3">
        <v>3.9242291217708248E-4</v>
      </c>
      <c r="J87" s="2">
        <v>150348</v>
      </c>
      <c r="K87" s="2">
        <v>274687</v>
      </c>
    </row>
    <row r="88" spans="1:11" x14ac:dyDescent="0.3">
      <c r="A88" s="2">
        <v>2</v>
      </c>
      <c r="B88" s="2" t="s">
        <v>23</v>
      </c>
      <c r="C88" s="2">
        <v>7</v>
      </c>
      <c r="D88" s="2" t="s">
        <v>3108</v>
      </c>
      <c r="E88" s="2" t="s">
        <v>32</v>
      </c>
      <c r="F88" s="2">
        <v>17</v>
      </c>
      <c r="G88" s="2" t="s">
        <v>33</v>
      </c>
      <c r="H88" s="2">
        <v>34</v>
      </c>
      <c r="I88" s="3">
        <v>2.2614201718679331E-4</v>
      </c>
      <c r="J88" s="2">
        <v>150348</v>
      </c>
      <c r="K88" s="2">
        <v>274687</v>
      </c>
    </row>
    <row r="89" spans="1:11" x14ac:dyDescent="0.3">
      <c r="A89" s="2">
        <v>2</v>
      </c>
      <c r="B89" s="2" t="s">
        <v>23</v>
      </c>
      <c r="C89" s="2">
        <v>7</v>
      </c>
      <c r="D89" s="2" t="s">
        <v>3108</v>
      </c>
      <c r="E89" s="2" t="s">
        <v>39</v>
      </c>
      <c r="F89" s="2">
        <v>18</v>
      </c>
      <c r="G89" s="2" t="s">
        <v>19</v>
      </c>
      <c r="H89" s="2">
        <v>50</v>
      </c>
      <c r="I89" s="3">
        <v>3.3256178998057839E-4</v>
      </c>
      <c r="J89" s="2">
        <v>150348</v>
      </c>
      <c r="K89" s="2">
        <v>274687</v>
      </c>
    </row>
    <row r="90" spans="1:11" x14ac:dyDescent="0.3">
      <c r="A90" s="2">
        <v>2</v>
      </c>
      <c r="B90" s="2" t="s">
        <v>23</v>
      </c>
      <c r="C90" s="2">
        <v>7</v>
      </c>
      <c r="D90" s="2" t="s">
        <v>3108</v>
      </c>
      <c r="E90" s="2" t="s">
        <v>34</v>
      </c>
      <c r="F90" s="2">
        <v>19</v>
      </c>
      <c r="G90" s="2" t="s">
        <v>35</v>
      </c>
      <c r="H90" s="2">
        <v>48</v>
      </c>
      <c r="I90" s="3">
        <v>3.1925931838135526E-4</v>
      </c>
      <c r="J90" s="2">
        <v>150348</v>
      </c>
      <c r="K90" s="2">
        <v>274687</v>
      </c>
    </row>
    <row r="91" spans="1:11" x14ac:dyDescent="0.3">
      <c r="A91" s="2">
        <v>2</v>
      </c>
      <c r="B91" s="2" t="s">
        <v>23</v>
      </c>
      <c r="C91" s="2">
        <v>7</v>
      </c>
      <c r="D91" s="2" t="s">
        <v>3108</v>
      </c>
      <c r="E91" s="2" t="s">
        <v>38</v>
      </c>
      <c r="F91" s="2">
        <v>20</v>
      </c>
      <c r="G91" s="2" t="s">
        <v>19</v>
      </c>
      <c r="H91" s="2">
        <v>37</v>
      </c>
      <c r="I91" s="3">
        <v>2.4609572458562798E-4</v>
      </c>
      <c r="J91" s="2">
        <v>150348</v>
      </c>
      <c r="K91" s="2">
        <v>274687</v>
      </c>
    </row>
    <row r="92" spans="1:11" x14ac:dyDescent="0.3">
      <c r="A92" s="2">
        <v>2</v>
      </c>
      <c r="B92" s="2" t="s">
        <v>23</v>
      </c>
      <c r="C92" s="2">
        <v>8</v>
      </c>
      <c r="D92" s="2" t="s">
        <v>3109</v>
      </c>
      <c r="E92" s="2" t="s">
        <v>26</v>
      </c>
      <c r="F92" s="2">
        <v>1</v>
      </c>
      <c r="G92" s="2" t="s">
        <v>9</v>
      </c>
      <c r="H92" s="2">
        <v>95852</v>
      </c>
      <c r="I92" s="3">
        <v>0.56937835991564945</v>
      </c>
      <c r="J92" s="2">
        <v>168345</v>
      </c>
      <c r="K92" s="2">
        <v>298032</v>
      </c>
    </row>
    <row r="93" spans="1:11" x14ac:dyDescent="0.3">
      <c r="A93" s="2">
        <v>2</v>
      </c>
      <c r="B93" s="2" t="s">
        <v>23</v>
      </c>
      <c r="C93" s="2">
        <v>8</v>
      </c>
      <c r="D93" s="2" t="s">
        <v>3109</v>
      </c>
      <c r="E93" s="2" t="s">
        <v>24</v>
      </c>
      <c r="F93" s="2">
        <v>2</v>
      </c>
      <c r="G93" s="2" t="s">
        <v>7</v>
      </c>
      <c r="H93" s="2">
        <v>62546</v>
      </c>
      <c r="I93" s="3">
        <v>0.37153464611363568</v>
      </c>
      <c r="J93" s="2">
        <v>168345</v>
      </c>
      <c r="K93" s="2">
        <v>298032</v>
      </c>
    </row>
    <row r="94" spans="1:11" x14ac:dyDescent="0.3">
      <c r="A94" s="2">
        <v>2</v>
      </c>
      <c r="B94" s="2" t="s">
        <v>23</v>
      </c>
      <c r="C94" s="2">
        <v>8</v>
      </c>
      <c r="D94" s="2" t="s">
        <v>3109</v>
      </c>
      <c r="E94" s="2" t="s">
        <v>25</v>
      </c>
      <c r="F94" s="2">
        <v>3</v>
      </c>
      <c r="G94" s="2" t="s">
        <v>11</v>
      </c>
      <c r="H94" s="2">
        <v>1741</v>
      </c>
      <c r="I94" s="3">
        <v>1.0341857495025097E-2</v>
      </c>
      <c r="J94" s="2">
        <v>168345</v>
      </c>
      <c r="K94" s="2">
        <v>298032</v>
      </c>
    </row>
    <row r="95" spans="1:11" x14ac:dyDescent="0.3">
      <c r="A95" s="2">
        <v>2</v>
      </c>
      <c r="B95" s="2" t="s">
        <v>23</v>
      </c>
      <c r="C95" s="2">
        <v>8</v>
      </c>
      <c r="D95" s="2" t="s">
        <v>3109</v>
      </c>
      <c r="E95" s="2" t="s">
        <v>27</v>
      </c>
      <c r="F95" s="2">
        <v>4</v>
      </c>
      <c r="G95" s="2" t="s">
        <v>17</v>
      </c>
      <c r="H95" s="2">
        <v>794</v>
      </c>
      <c r="I95" s="3">
        <v>4.7165047966972583E-3</v>
      </c>
      <c r="J95" s="2">
        <v>168345</v>
      </c>
      <c r="K95" s="2">
        <v>298032</v>
      </c>
    </row>
    <row r="96" spans="1:11" x14ac:dyDescent="0.3">
      <c r="A96" s="2">
        <v>2</v>
      </c>
      <c r="B96" s="2" t="s">
        <v>23</v>
      </c>
      <c r="C96" s="2">
        <v>8</v>
      </c>
      <c r="D96" s="2" t="s">
        <v>3109</v>
      </c>
      <c r="E96" s="2" t="s">
        <v>44</v>
      </c>
      <c r="F96" s="2">
        <v>5</v>
      </c>
      <c r="G96" s="2" t="s">
        <v>19</v>
      </c>
      <c r="H96" s="2">
        <v>1734</v>
      </c>
      <c r="I96" s="3">
        <v>1.0300276218479907E-2</v>
      </c>
      <c r="J96" s="2">
        <v>168345</v>
      </c>
      <c r="K96" s="2">
        <v>298032</v>
      </c>
    </row>
    <row r="97" spans="1:11" x14ac:dyDescent="0.3">
      <c r="A97" s="2">
        <v>2</v>
      </c>
      <c r="B97" s="2" t="s">
        <v>23</v>
      </c>
      <c r="C97" s="2">
        <v>8</v>
      </c>
      <c r="D97" s="2" t="s">
        <v>3109</v>
      </c>
      <c r="E97" s="2" t="s">
        <v>43</v>
      </c>
      <c r="F97" s="2">
        <v>6</v>
      </c>
      <c r="G97" s="2" t="s">
        <v>19</v>
      </c>
      <c r="H97" s="2">
        <v>1247</v>
      </c>
      <c r="I97" s="3">
        <v>7.4074074074074077E-3</v>
      </c>
      <c r="J97" s="2">
        <v>168345</v>
      </c>
      <c r="K97" s="2">
        <v>298032</v>
      </c>
    </row>
    <row r="98" spans="1:11" x14ac:dyDescent="0.3">
      <c r="A98" s="2">
        <v>2</v>
      </c>
      <c r="B98" s="2" t="s">
        <v>23</v>
      </c>
      <c r="C98" s="2">
        <v>8</v>
      </c>
      <c r="D98" s="2" t="s">
        <v>3109</v>
      </c>
      <c r="E98" s="2" t="s">
        <v>46</v>
      </c>
      <c r="F98" s="2">
        <v>7</v>
      </c>
      <c r="G98" s="2" t="s">
        <v>19</v>
      </c>
      <c r="H98" s="2">
        <v>1270</v>
      </c>
      <c r="I98" s="3">
        <v>7.5440316017701741E-3</v>
      </c>
      <c r="J98" s="2">
        <v>168345</v>
      </c>
      <c r="K98" s="2">
        <v>298032</v>
      </c>
    </row>
    <row r="99" spans="1:11" x14ac:dyDescent="0.3">
      <c r="A99" s="2">
        <v>2</v>
      </c>
      <c r="B99" s="2" t="s">
        <v>23</v>
      </c>
      <c r="C99" s="2">
        <v>8</v>
      </c>
      <c r="D99" s="2" t="s">
        <v>3109</v>
      </c>
      <c r="E99" s="2" t="s">
        <v>7930</v>
      </c>
      <c r="F99" s="2">
        <v>8</v>
      </c>
      <c r="G99" s="2" t="s">
        <v>22</v>
      </c>
      <c r="H99" s="2">
        <v>472</v>
      </c>
      <c r="I99" s="3">
        <v>2.8037660756185215E-3</v>
      </c>
      <c r="J99" s="2">
        <v>168345</v>
      </c>
      <c r="K99" s="2">
        <v>298032</v>
      </c>
    </row>
    <row r="100" spans="1:11" x14ac:dyDescent="0.3">
      <c r="A100" s="2">
        <v>2</v>
      </c>
      <c r="B100" s="2" t="s">
        <v>23</v>
      </c>
      <c r="C100" s="2">
        <v>8</v>
      </c>
      <c r="D100" s="2" t="s">
        <v>3109</v>
      </c>
      <c r="E100" s="2" t="s">
        <v>41</v>
      </c>
      <c r="F100" s="2">
        <v>9</v>
      </c>
      <c r="G100" s="2" t="s">
        <v>19</v>
      </c>
      <c r="H100" s="2">
        <v>398</v>
      </c>
      <c r="I100" s="3">
        <v>2.3641925807122281E-3</v>
      </c>
      <c r="J100" s="2">
        <v>168345</v>
      </c>
      <c r="K100" s="2">
        <v>298032</v>
      </c>
    </row>
    <row r="101" spans="1:11" x14ac:dyDescent="0.3">
      <c r="A101" s="2">
        <v>2</v>
      </c>
      <c r="B101" s="2" t="s">
        <v>23</v>
      </c>
      <c r="C101" s="2">
        <v>8</v>
      </c>
      <c r="D101" s="2" t="s">
        <v>3109</v>
      </c>
      <c r="E101" s="2" t="s">
        <v>45</v>
      </c>
      <c r="F101" s="2">
        <v>10</v>
      </c>
      <c r="G101" s="2" t="s">
        <v>19</v>
      </c>
      <c r="H101" s="2">
        <v>348</v>
      </c>
      <c r="I101" s="3">
        <v>2.0671834625322996E-3</v>
      </c>
      <c r="J101" s="2">
        <v>168345</v>
      </c>
      <c r="K101" s="2">
        <v>298032</v>
      </c>
    </row>
    <row r="102" spans="1:11" x14ac:dyDescent="0.3">
      <c r="A102" s="2">
        <v>2</v>
      </c>
      <c r="B102" s="2" t="s">
        <v>23</v>
      </c>
      <c r="C102" s="2">
        <v>8</v>
      </c>
      <c r="D102" s="2" t="s">
        <v>3109</v>
      </c>
      <c r="E102" s="2" t="s">
        <v>42</v>
      </c>
      <c r="F102" s="2">
        <v>11</v>
      </c>
      <c r="G102" s="2" t="s">
        <v>19</v>
      </c>
      <c r="H102" s="2">
        <v>334</v>
      </c>
      <c r="I102" s="3">
        <v>1.9840209094419197E-3</v>
      </c>
      <c r="J102" s="2">
        <v>168345</v>
      </c>
      <c r="K102" s="2">
        <v>298032</v>
      </c>
    </row>
    <row r="103" spans="1:11" x14ac:dyDescent="0.3">
      <c r="A103" s="2">
        <v>2</v>
      </c>
      <c r="B103" s="2" t="s">
        <v>23</v>
      </c>
      <c r="C103" s="2">
        <v>8</v>
      </c>
      <c r="D103" s="2" t="s">
        <v>3109</v>
      </c>
      <c r="E103" s="2" t="s">
        <v>40</v>
      </c>
      <c r="F103" s="2">
        <v>12</v>
      </c>
      <c r="G103" s="2" t="s">
        <v>19</v>
      </c>
      <c r="H103" s="2">
        <v>239</v>
      </c>
      <c r="I103" s="3">
        <v>1.4197035849000564E-3</v>
      </c>
      <c r="J103" s="2">
        <v>168345</v>
      </c>
      <c r="K103" s="2">
        <v>298032</v>
      </c>
    </row>
    <row r="104" spans="1:11" x14ac:dyDescent="0.3">
      <c r="A104" s="2">
        <v>2</v>
      </c>
      <c r="B104" s="2" t="s">
        <v>23</v>
      </c>
      <c r="C104" s="2">
        <v>8</v>
      </c>
      <c r="D104" s="2" t="s">
        <v>3109</v>
      </c>
      <c r="E104" s="2" t="s">
        <v>30</v>
      </c>
      <c r="F104" s="2">
        <v>13</v>
      </c>
      <c r="G104" s="2" t="s">
        <v>31</v>
      </c>
      <c r="H104" s="2">
        <v>122</v>
      </c>
      <c r="I104" s="3">
        <v>7.2470224835902467E-4</v>
      </c>
      <c r="J104" s="2">
        <v>168345</v>
      </c>
      <c r="K104" s="2">
        <v>298032</v>
      </c>
    </row>
    <row r="105" spans="1:11" x14ac:dyDescent="0.3">
      <c r="A105" s="2">
        <v>2</v>
      </c>
      <c r="B105" s="2" t="s">
        <v>23</v>
      </c>
      <c r="C105" s="2">
        <v>8</v>
      </c>
      <c r="D105" s="2" t="s">
        <v>3109</v>
      </c>
      <c r="E105" s="2" t="s">
        <v>36</v>
      </c>
      <c r="F105" s="2">
        <v>14</v>
      </c>
      <c r="G105" s="2" t="s">
        <v>15</v>
      </c>
      <c r="H105" s="2">
        <v>354</v>
      </c>
      <c r="I105" s="3">
        <v>2.1028245567138912E-3</v>
      </c>
      <c r="J105" s="2">
        <v>168345</v>
      </c>
      <c r="K105" s="2">
        <v>298032</v>
      </c>
    </row>
    <row r="106" spans="1:11" x14ac:dyDescent="0.3">
      <c r="A106" s="2">
        <v>2</v>
      </c>
      <c r="B106" s="2" t="s">
        <v>23</v>
      </c>
      <c r="C106" s="2">
        <v>8</v>
      </c>
      <c r="D106" s="2" t="s">
        <v>3109</v>
      </c>
      <c r="E106" s="2" t="s">
        <v>37</v>
      </c>
      <c r="F106" s="2">
        <v>15</v>
      </c>
      <c r="G106" s="2" t="s">
        <v>19</v>
      </c>
      <c r="H106" s="2">
        <v>157</v>
      </c>
      <c r="I106" s="3">
        <v>9.3260863108497434E-4</v>
      </c>
      <c r="J106" s="2">
        <v>168345</v>
      </c>
      <c r="K106" s="2">
        <v>298032</v>
      </c>
    </row>
    <row r="107" spans="1:11" x14ac:dyDescent="0.3">
      <c r="A107" s="2">
        <v>2</v>
      </c>
      <c r="B107" s="2" t="s">
        <v>23</v>
      </c>
      <c r="C107" s="2">
        <v>8</v>
      </c>
      <c r="D107" s="2" t="s">
        <v>3109</v>
      </c>
      <c r="E107" s="2" t="s">
        <v>28</v>
      </c>
      <c r="F107" s="2">
        <v>16</v>
      </c>
      <c r="G107" s="2" t="s">
        <v>29</v>
      </c>
      <c r="H107" s="2">
        <v>173</v>
      </c>
      <c r="I107" s="3">
        <v>1.0276515489025513E-3</v>
      </c>
      <c r="J107" s="2">
        <v>168345</v>
      </c>
      <c r="K107" s="2">
        <v>298032</v>
      </c>
    </row>
    <row r="108" spans="1:11" x14ac:dyDescent="0.3">
      <c r="A108" s="2">
        <v>2</v>
      </c>
      <c r="B108" s="2" t="s">
        <v>23</v>
      </c>
      <c r="C108" s="2">
        <v>8</v>
      </c>
      <c r="D108" s="2" t="s">
        <v>3109</v>
      </c>
      <c r="E108" s="2" t="s">
        <v>32</v>
      </c>
      <c r="F108" s="2">
        <v>17</v>
      </c>
      <c r="G108" s="2" t="s">
        <v>33</v>
      </c>
      <c r="H108" s="2">
        <v>157</v>
      </c>
      <c r="I108" s="3">
        <v>9.3260863108497434E-4</v>
      </c>
      <c r="J108" s="2">
        <v>168345</v>
      </c>
      <c r="K108" s="2">
        <v>298032</v>
      </c>
    </row>
    <row r="109" spans="1:11" x14ac:dyDescent="0.3">
      <c r="A109" s="2">
        <v>2</v>
      </c>
      <c r="B109" s="2" t="s">
        <v>23</v>
      </c>
      <c r="C109" s="2">
        <v>8</v>
      </c>
      <c r="D109" s="2" t="s">
        <v>3109</v>
      </c>
      <c r="E109" s="2" t="s">
        <v>39</v>
      </c>
      <c r="F109" s="2">
        <v>18</v>
      </c>
      <c r="G109" s="2" t="s">
        <v>19</v>
      </c>
      <c r="H109" s="2">
        <v>140</v>
      </c>
      <c r="I109" s="3">
        <v>8.316255309037988E-4</v>
      </c>
      <c r="J109" s="2">
        <v>168345</v>
      </c>
      <c r="K109" s="2">
        <v>298032</v>
      </c>
    </row>
    <row r="110" spans="1:11" x14ac:dyDescent="0.3">
      <c r="A110" s="2">
        <v>2</v>
      </c>
      <c r="B110" s="2" t="s">
        <v>23</v>
      </c>
      <c r="C110" s="2">
        <v>8</v>
      </c>
      <c r="D110" s="2" t="s">
        <v>3109</v>
      </c>
      <c r="E110" s="2" t="s">
        <v>34</v>
      </c>
      <c r="F110" s="2">
        <v>19</v>
      </c>
      <c r="G110" s="2" t="s">
        <v>35</v>
      </c>
      <c r="H110" s="2">
        <v>124</v>
      </c>
      <c r="I110" s="3">
        <v>7.3658261308622171E-4</v>
      </c>
      <c r="J110" s="2">
        <v>168345</v>
      </c>
      <c r="K110" s="2">
        <v>298032</v>
      </c>
    </row>
    <row r="111" spans="1:11" x14ac:dyDescent="0.3">
      <c r="A111" s="2">
        <v>2</v>
      </c>
      <c r="B111" s="2" t="s">
        <v>23</v>
      </c>
      <c r="C111" s="2">
        <v>8</v>
      </c>
      <c r="D111" s="2" t="s">
        <v>3109</v>
      </c>
      <c r="E111" s="2" t="s">
        <v>38</v>
      </c>
      <c r="F111" s="2">
        <v>20</v>
      </c>
      <c r="G111" s="2" t="s">
        <v>19</v>
      </c>
      <c r="H111" s="2">
        <v>143</v>
      </c>
      <c r="I111" s="3">
        <v>8.4944607799459441E-4</v>
      </c>
      <c r="J111" s="2">
        <v>168345</v>
      </c>
      <c r="K111" s="2">
        <v>298032</v>
      </c>
    </row>
    <row r="112" spans="1:11" x14ac:dyDescent="0.3">
      <c r="A112" s="2">
        <v>1</v>
      </c>
      <c r="B112" s="2" t="s">
        <v>5</v>
      </c>
      <c r="C112" s="2">
        <v>9</v>
      </c>
      <c r="D112" s="2" t="s">
        <v>3106</v>
      </c>
      <c r="E112" s="2" t="s">
        <v>8</v>
      </c>
      <c r="F112" s="2">
        <v>1</v>
      </c>
      <c r="G112" s="2" t="s">
        <v>9</v>
      </c>
      <c r="H112" s="2">
        <v>106308</v>
      </c>
      <c r="I112" s="3">
        <v>0.61991148120287598</v>
      </c>
      <c r="J112" s="2">
        <v>171489</v>
      </c>
      <c r="K112" s="2">
        <v>288117</v>
      </c>
    </row>
    <row r="113" spans="1:11" x14ac:dyDescent="0.3">
      <c r="A113" s="2">
        <v>1</v>
      </c>
      <c r="B113" s="2" t="s">
        <v>5</v>
      </c>
      <c r="C113" s="2">
        <v>9</v>
      </c>
      <c r="D113" s="2" t="s">
        <v>3106</v>
      </c>
      <c r="E113" s="2" t="s">
        <v>6</v>
      </c>
      <c r="F113" s="2">
        <v>2</v>
      </c>
      <c r="G113" s="2" t="s">
        <v>7</v>
      </c>
      <c r="H113" s="2">
        <v>57205</v>
      </c>
      <c r="I113" s="3">
        <v>0.33357824700126537</v>
      </c>
      <c r="J113" s="2">
        <v>171489</v>
      </c>
      <c r="K113" s="2">
        <v>288117</v>
      </c>
    </row>
    <row r="114" spans="1:11" x14ac:dyDescent="0.3">
      <c r="A114" s="2">
        <v>1</v>
      </c>
      <c r="B114" s="2" t="s">
        <v>5</v>
      </c>
      <c r="C114" s="2">
        <v>9</v>
      </c>
      <c r="D114" s="2" t="s">
        <v>3106</v>
      </c>
      <c r="E114" s="2" t="s">
        <v>7929</v>
      </c>
      <c r="F114" s="2">
        <v>3</v>
      </c>
      <c r="G114" s="2" t="s">
        <v>22</v>
      </c>
      <c r="H114" s="2">
        <v>2390</v>
      </c>
      <c r="I114" s="3">
        <v>1.3936753960895451E-2</v>
      </c>
      <c r="J114" s="2">
        <v>171489</v>
      </c>
      <c r="K114" s="2">
        <v>288117</v>
      </c>
    </row>
    <row r="115" spans="1:11" x14ac:dyDescent="0.3">
      <c r="A115" s="2">
        <v>1</v>
      </c>
      <c r="B115" s="2" t="s">
        <v>5</v>
      </c>
      <c r="C115" s="2">
        <v>9</v>
      </c>
      <c r="D115" s="2" t="s">
        <v>3106</v>
      </c>
      <c r="E115" s="2" t="s">
        <v>10</v>
      </c>
      <c r="F115" s="2">
        <v>4</v>
      </c>
      <c r="G115" s="2" t="s">
        <v>11</v>
      </c>
      <c r="H115" s="2">
        <v>1895</v>
      </c>
      <c r="I115" s="3">
        <v>1.1050271445981958E-2</v>
      </c>
      <c r="J115" s="2">
        <v>171489</v>
      </c>
      <c r="K115" s="2">
        <v>288117</v>
      </c>
    </row>
    <row r="116" spans="1:11" x14ac:dyDescent="0.3">
      <c r="A116" s="2">
        <v>1</v>
      </c>
      <c r="B116" s="2" t="s">
        <v>5</v>
      </c>
      <c r="C116" s="2">
        <v>9</v>
      </c>
      <c r="D116" s="2" t="s">
        <v>3106</v>
      </c>
      <c r="E116" s="2" t="s">
        <v>21</v>
      </c>
      <c r="F116" s="2">
        <v>5</v>
      </c>
      <c r="G116" s="2" t="s">
        <v>19</v>
      </c>
      <c r="H116" s="2">
        <v>1097</v>
      </c>
      <c r="I116" s="3">
        <v>6.3969117552729327E-3</v>
      </c>
      <c r="J116" s="2">
        <v>171489</v>
      </c>
      <c r="K116" s="2">
        <v>288117</v>
      </c>
    </row>
    <row r="117" spans="1:11" x14ac:dyDescent="0.3">
      <c r="A117" s="2">
        <v>1</v>
      </c>
      <c r="B117" s="2" t="s">
        <v>5</v>
      </c>
      <c r="C117" s="2">
        <v>9</v>
      </c>
      <c r="D117" s="2" t="s">
        <v>3106</v>
      </c>
      <c r="E117" s="2" t="s">
        <v>20</v>
      </c>
      <c r="F117" s="2">
        <v>6</v>
      </c>
      <c r="G117" s="2" t="s">
        <v>19</v>
      </c>
      <c r="H117" s="2">
        <v>660</v>
      </c>
      <c r="I117" s="3">
        <v>3.8486433532179906E-3</v>
      </c>
      <c r="J117" s="2">
        <v>171489</v>
      </c>
      <c r="K117" s="2">
        <v>288117</v>
      </c>
    </row>
    <row r="118" spans="1:11" x14ac:dyDescent="0.3">
      <c r="A118" s="2">
        <v>1</v>
      </c>
      <c r="B118" s="2" t="s">
        <v>5</v>
      </c>
      <c r="C118" s="2">
        <v>9</v>
      </c>
      <c r="D118" s="2" t="s">
        <v>3106</v>
      </c>
      <c r="E118" s="2" t="s">
        <v>12</v>
      </c>
      <c r="F118" s="2">
        <v>7</v>
      </c>
      <c r="G118" s="2" t="s">
        <v>13</v>
      </c>
      <c r="H118" s="2">
        <v>658</v>
      </c>
      <c r="I118" s="3">
        <v>3.8369807976021786E-3</v>
      </c>
      <c r="J118" s="2">
        <v>171489</v>
      </c>
      <c r="K118" s="2">
        <v>288117</v>
      </c>
    </row>
    <row r="119" spans="1:11" x14ac:dyDescent="0.3">
      <c r="A119" s="2">
        <v>1</v>
      </c>
      <c r="B119" s="2" t="s">
        <v>5</v>
      </c>
      <c r="C119" s="2">
        <v>9</v>
      </c>
      <c r="D119" s="2" t="s">
        <v>3106</v>
      </c>
      <c r="E119" s="2" t="s">
        <v>18</v>
      </c>
      <c r="F119" s="2">
        <v>8</v>
      </c>
      <c r="G119" s="2" t="s">
        <v>19</v>
      </c>
      <c r="H119" s="2">
        <v>445</v>
      </c>
      <c r="I119" s="3">
        <v>2.5949186245181905E-3</v>
      </c>
      <c r="J119" s="2">
        <v>171489</v>
      </c>
      <c r="K119" s="2">
        <v>288117</v>
      </c>
    </row>
    <row r="120" spans="1:11" x14ac:dyDescent="0.3">
      <c r="A120" s="2">
        <v>1</v>
      </c>
      <c r="B120" s="2" t="s">
        <v>5</v>
      </c>
      <c r="C120" s="2">
        <v>9</v>
      </c>
      <c r="D120" s="2" t="s">
        <v>3106</v>
      </c>
      <c r="E120" s="2" t="s">
        <v>16</v>
      </c>
      <c r="F120" s="2">
        <v>9</v>
      </c>
      <c r="G120" s="2" t="s">
        <v>17</v>
      </c>
      <c r="H120" s="2">
        <v>439</v>
      </c>
      <c r="I120" s="3">
        <v>2.5599309576707545E-3</v>
      </c>
      <c r="J120" s="2">
        <v>171489</v>
      </c>
      <c r="K120" s="2">
        <v>288117</v>
      </c>
    </row>
    <row r="121" spans="1:11" x14ac:dyDescent="0.3">
      <c r="A121" s="2">
        <v>1</v>
      </c>
      <c r="B121" s="2" t="s">
        <v>5</v>
      </c>
      <c r="C121" s="2">
        <v>9</v>
      </c>
      <c r="D121" s="2" t="s">
        <v>3106</v>
      </c>
      <c r="E121" s="2" t="s">
        <v>14</v>
      </c>
      <c r="F121" s="2">
        <v>10</v>
      </c>
      <c r="G121" s="2" t="s">
        <v>15</v>
      </c>
      <c r="H121" s="2">
        <v>392</v>
      </c>
      <c r="I121" s="3">
        <v>2.28586090069917E-3</v>
      </c>
      <c r="J121" s="2">
        <v>171489</v>
      </c>
      <c r="K121" s="2">
        <v>288117</v>
      </c>
    </row>
    <row r="122" spans="1:11" x14ac:dyDescent="0.3">
      <c r="A122" s="2">
        <v>4</v>
      </c>
      <c r="B122" s="2" t="s">
        <v>73</v>
      </c>
      <c r="C122" s="2">
        <v>10</v>
      </c>
      <c r="D122" s="2" t="s">
        <v>3119</v>
      </c>
      <c r="E122" s="2" t="s">
        <v>74</v>
      </c>
      <c r="F122" s="2">
        <v>1</v>
      </c>
      <c r="G122" s="2" t="s">
        <v>9</v>
      </c>
      <c r="H122" s="2">
        <v>117937</v>
      </c>
      <c r="I122" s="3">
        <v>0.66790313629104414</v>
      </c>
      <c r="J122" s="2">
        <v>176578</v>
      </c>
      <c r="K122" s="2">
        <v>274414</v>
      </c>
    </row>
    <row r="123" spans="1:11" x14ac:dyDescent="0.3">
      <c r="A123" s="2">
        <v>4</v>
      </c>
      <c r="B123" s="2" t="s">
        <v>73</v>
      </c>
      <c r="C123" s="2">
        <v>10</v>
      </c>
      <c r="D123" s="2" t="s">
        <v>3119</v>
      </c>
      <c r="E123" s="2" t="s">
        <v>76</v>
      </c>
      <c r="F123" s="2">
        <v>2</v>
      </c>
      <c r="G123" s="2" t="s">
        <v>51</v>
      </c>
      <c r="H123" s="2">
        <v>40314</v>
      </c>
      <c r="I123" s="3">
        <v>0.22830703711674161</v>
      </c>
      <c r="J123" s="2">
        <v>176578</v>
      </c>
      <c r="K123" s="2">
        <v>274414</v>
      </c>
    </row>
    <row r="124" spans="1:11" x14ac:dyDescent="0.3">
      <c r="A124" s="2">
        <v>4</v>
      </c>
      <c r="B124" s="2" t="s">
        <v>73</v>
      </c>
      <c r="C124" s="2">
        <v>10</v>
      </c>
      <c r="D124" s="2" t="s">
        <v>3119</v>
      </c>
      <c r="E124" s="2" t="s">
        <v>75</v>
      </c>
      <c r="F124" s="2">
        <v>3</v>
      </c>
      <c r="G124" s="2" t="s">
        <v>11</v>
      </c>
      <c r="H124" s="2">
        <v>3409</v>
      </c>
      <c r="I124" s="3">
        <v>1.930591579925019E-2</v>
      </c>
      <c r="J124" s="2">
        <v>176578</v>
      </c>
      <c r="K124" s="2">
        <v>274414</v>
      </c>
    </row>
    <row r="125" spans="1:11" x14ac:dyDescent="0.3">
      <c r="A125" s="2">
        <v>4</v>
      </c>
      <c r="B125" s="2" t="s">
        <v>73</v>
      </c>
      <c r="C125" s="2">
        <v>10</v>
      </c>
      <c r="D125" s="2" t="s">
        <v>3119</v>
      </c>
      <c r="E125" s="2" t="s">
        <v>87</v>
      </c>
      <c r="F125" s="2">
        <v>4</v>
      </c>
      <c r="G125" s="2" t="s">
        <v>19</v>
      </c>
      <c r="H125" s="2">
        <v>1897</v>
      </c>
      <c r="I125" s="3">
        <v>1.0743127682950311E-2</v>
      </c>
      <c r="J125" s="2">
        <v>176578</v>
      </c>
      <c r="K125" s="2">
        <v>274414</v>
      </c>
    </row>
    <row r="126" spans="1:11" x14ac:dyDescent="0.3">
      <c r="A126" s="2">
        <v>4</v>
      </c>
      <c r="B126" s="2" t="s">
        <v>73</v>
      </c>
      <c r="C126" s="2">
        <v>10</v>
      </c>
      <c r="D126" s="2" t="s">
        <v>3119</v>
      </c>
      <c r="E126" s="2" t="s">
        <v>91</v>
      </c>
      <c r="F126" s="2">
        <v>5</v>
      </c>
      <c r="G126" s="2" t="s">
        <v>19</v>
      </c>
      <c r="H126" s="2">
        <v>2992</v>
      </c>
      <c r="I126" s="3">
        <v>1.6944353203683357E-2</v>
      </c>
      <c r="J126" s="2">
        <v>176578</v>
      </c>
      <c r="K126" s="2">
        <v>274414</v>
      </c>
    </row>
    <row r="127" spans="1:11" x14ac:dyDescent="0.3">
      <c r="A127" s="2">
        <v>4</v>
      </c>
      <c r="B127" s="2" t="s">
        <v>73</v>
      </c>
      <c r="C127" s="2">
        <v>10</v>
      </c>
      <c r="D127" s="2" t="s">
        <v>3119</v>
      </c>
      <c r="E127" s="2" t="s">
        <v>92</v>
      </c>
      <c r="F127" s="2">
        <v>6</v>
      </c>
      <c r="G127" s="2" t="s">
        <v>19</v>
      </c>
      <c r="H127" s="2">
        <v>2163</v>
      </c>
      <c r="I127" s="3">
        <v>1.2249544110817882E-2</v>
      </c>
      <c r="J127" s="2">
        <v>176578</v>
      </c>
      <c r="K127" s="2">
        <v>274414</v>
      </c>
    </row>
    <row r="128" spans="1:11" x14ac:dyDescent="0.3">
      <c r="A128" s="2">
        <v>4</v>
      </c>
      <c r="B128" s="2" t="s">
        <v>73</v>
      </c>
      <c r="C128" s="2">
        <v>10</v>
      </c>
      <c r="D128" s="2" t="s">
        <v>3119</v>
      </c>
      <c r="E128" s="2" t="s">
        <v>77</v>
      </c>
      <c r="F128" s="2">
        <v>7</v>
      </c>
      <c r="G128" s="2" t="s">
        <v>31</v>
      </c>
      <c r="H128" s="2">
        <v>794</v>
      </c>
      <c r="I128" s="3">
        <v>4.4965964049881639E-3</v>
      </c>
      <c r="J128" s="2">
        <v>176578</v>
      </c>
      <c r="K128" s="2">
        <v>274414</v>
      </c>
    </row>
    <row r="129" spans="1:11" x14ac:dyDescent="0.3">
      <c r="A129" s="2">
        <v>4</v>
      </c>
      <c r="B129" s="2" t="s">
        <v>73</v>
      </c>
      <c r="C129" s="2">
        <v>10</v>
      </c>
      <c r="D129" s="2" t="s">
        <v>3119</v>
      </c>
      <c r="E129" s="2" t="s">
        <v>7931</v>
      </c>
      <c r="F129" s="2">
        <v>8</v>
      </c>
      <c r="G129" s="2" t="s">
        <v>22</v>
      </c>
      <c r="H129" s="2">
        <v>795</v>
      </c>
      <c r="I129" s="3">
        <v>4.5022596246418016E-3</v>
      </c>
      <c r="J129" s="2">
        <v>176578</v>
      </c>
      <c r="K129" s="2">
        <v>274414</v>
      </c>
    </row>
    <row r="130" spans="1:11" x14ac:dyDescent="0.3">
      <c r="A130" s="2">
        <v>4</v>
      </c>
      <c r="B130" s="2" t="s">
        <v>73</v>
      </c>
      <c r="C130" s="2">
        <v>10</v>
      </c>
      <c r="D130" s="2" t="s">
        <v>3119</v>
      </c>
      <c r="E130" s="2" t="s">
        <v>94</v>
      </c>
      <c r="F130" s="2">
        <v>9</v>
      </c>
      <c r="G130" s="2" t="s">
        <v>19</v>
      </c>
      <c r="H130" s="2">
        <v>690</v>
      </c>
      <c r="I130" s="3">
        <v>3.9076215610098653E-3</v>
      </c>
      <c r="J130" s="2">
        <v>176578</v>
      </c>
      <c r="K130" s="2">
        <v>274414</v>
      </c>
    </row>
    <row r="131" spans="1:11" x14ac:dyDescent="0.3">
      <c r="A131" s="2">
        <v>4</v>
      </c>
      <c r="B131" s="2" t="s">
        <v>73</v>
      </c>
      <c r="C131" s="2">
        <v>10</v>
      </c>
      <c r="D131" s="2" t="s">
        <v>3119</v>
      </c>
      <c r="E131" s="2" t="s">
        <v>81</v>
      </c>
      <c r="F131" s="2">
        <v>10</v>
      </c>
      <c r="G131" s="2" t="s">
        <v>17</v>
      </c>
      <c r="H131" s="2">
        <v>756</v>
      </c>
      <c r="I131" s="3">
        <v>4.2813940581499397E-3</v>
      </c>
      <c r="J131" s="2">
        <v>176578</v>
      </c>
      <c r="K131" s="2">
        <v>274414</v>
      </c>
    </row>
    <row r="132" spans="1:11" x14ac:dyDescent="0.3">
      <c r="A132" s="2">
        <v>4</v>
      </c>
      <c r="B132" s="2" t="s">
        <v>73</v>
      </c>
      <c r="C132" s="2">
        <v>10</v>
      </c>
      <c r="D132" s="2" t="s">
        <v>3119</v>
      </c>
      <c r="E132" s="2" t="s">
        <v>90</v>
      </c>
      <c r="F132" s="2">
        <v>11</v>
      </c>
      <c r="G132" s="2" t="s">
        <v>19</v>
      </c>
      <c r="H132" s="2">
        <v>979</v>
      </c>
      <c r="I132" s="3">
        <v>5.5442920409110984E-3</v>
      </c>
      <c r="J132" s="2">
        <v>176578</v>
      </c>
      <c r="K132" s="2">
        <v>274414</v>
      </c>
    </row>
    <row r="133" spans="1:11" x14ac:dyDescent="0.3">
      <c r="A133" s="2">
        <v>4</v>
      </c>
      <c r="B133" s="2" t="s">
        <v>73</v>
      </c>
      <c r="C133" s="2">
        <v>10</v>
      </c>
      <c r="D133" s="2" t="s">
        <v>3119</v>
      </c>
      <c r="E133" s="2" t="s">
        <v>93</v>
      </c>
      <c r="F133" s="2">
        <v>12</v>
      </c>
      <c r="G133" s="2" t="s">
        <v>19</v>
      </c>
      <c r="H133" s="2">
        <v>621</v>
      </c>
      <c r="I133" s="3">
        <v>3.5168594049088788E-3</v>
      </c>
      <c r="J133" s="2">
        <v>176578</v>
      </c>
      <c r="K133" s="2">
        <v>274414</v>
      </c>
    </row>
    <row r="134" spans="1:11" x14ac:dyDescent="0.3">
      <c r="A134" s="2">
        <v>4</v>
      </c>
      <c r="B134" s="2" t="s">
        <v>73</v>
      </c>
      <c r="C134" s="2">
        <v>10</v>
      </c>
      <c r="D134" s="2" t="s">
        <v>3119</v>
      </c>
      <c r="E134" s="2" t="s">
        <v>89</v>
      </c>
      <c r="F134" s="2">
        <v>13</v>
      </c>
      <c r="G134" s="2" t="s">
        <v>19</v>
      </c>
      <c r="H134" s="2">
        <v>492</v>
      </c>
      <c r="I134" s="3">
        <v>2.7863040695896429E-3</v>
      </c>
      <c r="J134" s="2">
        <v>176578</v>
      </c>
      <c r="K134" s="2">
        <v>274414</v>
      </c>
    </row>
    <row r="135" spans="1:11" x14ac:dyDescent="0.3">
      <c r="A135" s="2">
        <v>4</v>
      </c>
      <c r="B135" s="2" t="s">
        <v>73</v>
      </c>
      <c r="C135" s="2">
        <v>10</v>
      </c>
      <c r="D135" s="2" t="s">
        <v>3119</v>
      </c>
      <c r="E135" s="2" t="s">
        <v>88</v>
      </c>
      <c r="F135" s="2">
        <v>14</v>
      </c>
      <c r="G135" s="2" t="s">
        <v>19</v>
      </c>
      <c r="H135" s="2">
        <v>366</v>
      </c>
      <c r="I135" s="3">
        <v>2.0727383932313201E-3</v>
      </c>
      <c r="J135" s="2">
        <v>176578</v>
      </c>
      <c r="K135" s="2">
        <v>274414</v>
      </c>
    </row>
    <row r="136" spans="1:11" x14ac:dyDescent="0.3">
      <c r="A136" s="2">
        <v>4</v>
      </c>
      <c r="B136" s="2" t="s">
        <v>73</v>
      </c>
      <c r="C136" s="2">
        <v>10</v>
      </c>
      <c r="D136" s="2" t="s">
        <v>3119</v>
      </c>
      <c r="E136" s="2" t="s">
        <v>82</v>
      </c>
      <c r="F136" s="2">
        <v>15</v>
      </c>
      <c r="G136" s="2" t="s">
        <v>15</v>
      </c>
      <c r="H136" s="2">
        <v>267</v>
      </c>
      <c r="I136" s="3">
        <v>1.5120796475212087E-3</v>
      </c>
      <c r="J136" s="2">
        <v>176578</v>
      </c>
      <c r="K136" s="2">
        <v>274414</v>
      </c>
    </row>
    <row r="137" spans="1:11" x14ac:dyDescent="0.3">
      <c r="A137" s="2">
        <v>4</v>
      </c>
      <c r="B137" s="2" t="s">
        <v>73</v>
      </c>
      <c r="C137" s="2">
        <v>10</v>
      </c>
      <c r="D137" s="2" t="s">
        <v>3119</v>
      </c>
      <c r="E137" s="2" t="s">
        <v>96</v>
      </c>
      <c r="F137" s="2">
        <v>16</v>
      </c>
      <c r="G137" s="2" t="s">
        <v>19</v>
      </c>
      <c r="H137" s="2">
        <v>349</v>
      </c>
      <c r="I137" s="3">
        <v>1.9764636591194824E-3</v>
      </c>
      <c r="J137" s="2">
        <v>176578</v>
      </c>
      <c r="K137" s="2">
        <v>274414</v>
      </c>
    </row>
    <row r="138" spans="1:11" x14ac:dyDescent="0.3">
      <c r="A138" s="2">
        <v>4</v>
      </c>
      <c r="B138" s="2" t="s">
        <v>73</v>
      </c>
      <c r="C138" s="2">
        <v>10</v>
      </c>
      <c r="D138" s="2" t="s">
        <v>3119</v>
      </c>
      <c r="E138" s="2" t="s">
        <v>79</v>
      </c>
      <c r="F138" s="2">
        <v>17</v>
      </c>
      <c r="G138" s="2" t="s">
        <v>80</v>
      </c>
      <c r="H138" s="2">
        <v>277</v>
      </c>
      <c r="I138" s="3">
        <v>1.5687118440575836E-3</v>
      </c>
      <c r="J138" s="2">
        <v>176578</v>
      </c>
      <c r="K138" s="2">
        <v>274414</v>
      </c>
    </row>
    <row r="139" spans="1:11" x14ac:dyDescent="0.3">
      <c r="A139" s="2">
        <v>4</v>
      </c>
      <c r="B139" s="2" t="s">
        <v>73</v>
      </c>
      <c r="C139" s="2">
        <v>10</v>
      </c>
      <c r="D139" s="2" t="s">
        <v>3119</v>
      </c>
      <c r="E139" s="2" t="s">
        <v>95</v>
      </c>
      <c r="F139" s="2">
        <v>18</v>
      </c>
      <c r="G139" s="2" t="s">
        <v>19</v>
      </c>
      <c r="H139" s="2">
        <v>292</v>
      </c>
      <c r="I139" s="3">
        <v>1.6536601388621459E-3</v>
      </c>
      <c r="J139" s="2">
        <v>176578</v>
      </c>
      <c r="K139" s="2">
        <v>274414</v>
      </c>
    </row>
    <row r="140" spans="1:11" x14ac:dyDescent="0.3">
      <c r="A140" s="2">
        <v>4</v>
      </c>
      <c r="B140" s="2" t="s">
        <v>73</v>
      </c>
      <c r="C140" s="2">
        <v>10</v>
      </c>
      <c r="D140" s="2" t="s">
        <v>3119</v>
      </c>
      <c r="E140" s="2" t="s">
        <v>97</v>
      </c>
      <c r="F140" s="2">
        <v>19</v>
      </c>
      <c r="G140" s="2" t="s">
        <v>19</v>
      </c>
      <c r="H140" s="2">
        <v>260</v>
      </c>
      <c r="I140" s="3">
        <v>1.4724371099457464E-3</v>
      </c>
      <c r="J140" s="2">
        <v>176578</v>
      </c>
      <c r="K140" s="2">
        <v>274414</v>
      </c>
    </row>
    <row r="141" spans="1:11" x14ac:dyDescent="0.3">
      <c r="A141" s="2">
        <v>4</v>
      </c>
      <c r="B141" s="2" t="s">
        <v>73</v>
      </c>
      <c r="C141" s="2">
        <v>10</v>
      </c>
      <c r="D141" s="2" t="s">
        <v>3119</v>
      </c>
      <c r="E141" s="2" t="s">
        <v>84</v>
      </c>
      <c r="F141" s="2">
        <v>20</v>
      </c>
      <c r="G141" s="2" t="s">
        <v>85</v>
      </c>
      <c r="H141" s="2">
        <v>185</v>
      </c>
      <c r="I141" s="3">
        <v>1.0476956359229349E-3</v>
      </c>
      <c r="J141" s="2">
        <v>176578</v>
      </c>
      <c r="K141" s="2">
        <v>274414</v>
      </c>
    </row>
    <row r="142" spans="1:11" x14ac:dyDescent="0.3">
      <c r="A142" s="2">
        <v>4</v>
      </c>
      <c r="B142" s="2" t="s">
        <v>73</v>
      </c>
      <c r="C142" s="2">
        <v>10</v>
      </c>
      <c r="D142" s="2" t="s">
        <v>3119</v>
      </c>
      <c r="E142" s="2" t="s">
        <v>78</v>
      </c>
      <c r="F142" s="2">
        <v>21</v>
      </c>
      <c r="G142" s="2" t="s">
        <v>55</v>
      </c>
      <c r="H142" s="2">
        <v>193</v>
      </c>
      <c r="I142" s="3">
        <v>1.0930013931520347E-3</v>
      </c>
      <c r="J142" s="2">
        <v>176578</v>
      </c>
      <c r="K142" s="2">
        <v>274414</v>
      </c>
    </row>
    <row r="143" spans="1:11" x14ac:dyDescent="0.3">
      <c r="A143" s="2">
        <v>4</v>
      </c>
      <c r="B143" s="2" t="s">
        <v>73</v>
      </c>
      <c r="C143" s="2">
        <v>10</v>
      </c>
      <c r="D143" s="2" t="s">
        <v>3119</v>
      </c>
      <c r="E143" s="2" t="s">
        <v>86</v>
      </c>
      <c r="F143" s="2">
        <v>22</v>
      </c>
      <c r="G143" s="2" t="s">
        <v>19</v>
      </c>
      <c r="H143" s="2">
        <v>188</v>
      </c>
      <c r="I143" s="3">
        <v>1.0646852948838473E-3</v>
      </c>
      <c r="J143" s="2">
        <v>176578</v>
      </c>
      <c r="K143" s="2">
        <v>274414</v>
      </c>
    </row>
    <row r="144" spans="1:11" x14ac:dyDescent="0.3">
      <c r="A144" s="2">
        <v>4</v>
      </c>
      <c r="B144" s="2" t="s">
        <v>73</v>
      </c>
      <c r="C144" s="2">
        <v>10</v>
      </c>
      <c r="D144" s="2" t="s">
        <v>3119</v>
      </c>
      <c r="E144" s="2" t="s">
        <v>98</v>
      </c>
      <c r="F144" s="2">
        <v>23</v>
      </c>
      <c r="G144" s="2" t="s">
        <v>19</v>
      </c>
      <c r="H144" s="2">
        <v>217</v>
      </c>
      <c r="I144" s="3">
        <v>1.2289186648393345E-3</v>
      </c>
      <c r="J144" s="2">
        <v>176578</v>
      </c>
      <c r="K144" s="2">
        <v>274414</v>
      </c>
    </row>
    <row r="145" spans="1:11" x14ac:dyDescent="0.3">
      <c r="A145" s="2">
        <v>4</v>
      </c>
      <c r="B145" s="2" t="s">
        <v>73</v>
      </c>
      <c r="C145" s="2">
        <v>10</v>
      </c>
      <c r="D145" s="2" t="s">
        <v>3119</v>
      </c>
      <c r="E145" s="2" t="s">
        <v>83</v>
      </c>
      <c r="F145" s="2">
        <v>24</v>
      </c>
      <c r="G145" s="2" t="s">
        <v>53</v>
      </c>
      <c r="H145" s="2">
        <v>145</v>
      </c>
      <c r="I145" s="3">
        <v>8.211668497774355E-4</v>
      </c>
      <c r="J145" s="2">
        <v>176578</v>
      </c>
      <c r="K145" s="2">
        <v>274414</v>
      </c>
    </row>
    <row r="146" spans="1:11" x14ac:dyDescent="0.3">
      <c r="A146" s="2">
        <v>4</v>
      </c>
      <c r="B146" s="2" t="s">
        <v>73</v>
      </c>
      <c r="C146" s="2">
        <v>11</v>
      </c>
      <c r="D146" s="2" t="s">
        <v>73</v>
      </c>
      <c r="E146" s="2" t="s">
        <v>74</v>
      </c>
      <c r="F146" s="2">
        <v>1</v>
      </c>
      <c r="G146" s="2" t="s">
        <v>9</v>
      </c>
      <c r="H146" s="2">
        <v>101700</v>
      </c>
      <c r="I146" s="3">
        <v>0.56262758700811577</v>
      </c>
      <c r="J146" s="2">
        <v>180759</v>
      </c>
      <c r="K146" s="2">
        <v>271070</v>
      </c>
    </row>
    <row r="147" spans="1:11" x14ac:dyDescent="0.3">
      <c r="A147" s="2">
        <v>4</v>
      </c>
      <c r="B147" s="2" t="s">
        <v>73</v>
      </c>
      <c r="C147" s="2">
        <v>11</v>
      </c>
      <c r="D147" s="2" t="s">
        <v>73</v>
      </c>
      <c r="E147" s="2" t="s">
        <v>76</v>
      </c>
      <c r="F147" s="2">
        <v>2</v>
      </c>
      <c r="G147" s="2" t="s">
        <v>51</v>
      </c>
      <c r="H147" s="2">
        <v>54760</v>
      </c>
      <c r="I147" s="3">
        <v>0.30294480496130205</v>
      </c>
      <c r="J147" s="2">
        <v>180759</v>
      </c>
      <c r="K147" s="2">
        <v>271070</v>
      </c>
    </row>
    <row r="148" spans="1:11" x14ac:dyDescent="0.3">
      <c r="A148" s="2">
        <v>4</v>
      </c>
      <c r="B148" s="2" t="s">
        <v>73</v>
      </c>
      <c r="C148" s="2">
        <v>11</v>
      </c>
      <c r="D148" s="2" t="s">
        <v>73</v>
      </c>
      <c r="E148" s="2" t="s">
        <v>75</v>
      </c>
      <c r="F148" s="2">
        <v>3</v>
      </c>
      <c r="G148" s="2" t="s">
        <v>11</v>
      </c>
      <c r="H148" s="2">
        <v>4435</v>
      </c>
      <c r="I148" s="3">
        <v>2.4535431154188728E-2</v>
      </c>
      <c r="J148" s="2">
        <v>180759</v>
      </c>
      <c r="K148" s="2">
        <v>271070</v>
      </c>
    </row>
    <row r="149" spans="1:11" x14ac:dyDescent="0.3">
      <c r="A149" s="2">
        <v>4</v>
      </c>
      <c r="B149" s="2" t="s">
        <v>73</v>
      </c>
      <c r="C149" s="2">
        <v>11</v>
      </c>
      <c r="D149" s="2" t="s">
        <v>73</v>
      </c>
      <c r="E149" s="2" t="s">
        <v>87</v>
      </c>
      <c r="F149" s="2">
        <v>4</v>
      </c>
      <c r="G149" s="2" t="s">
        <v>19</v>
      </c>
      <c r="H149" s="2">
        <v>7460</v>
      </c>
      <c r="I149" s="3">
        <v>4.127042083658352E-2</v>
      </c>
      <c r="J149" s="2">
        <v>180759</v>
      </c>
      <c r="K149" s="2">
        <v>271070</v>
      </c>
    </row>
    <row r="150" spans="1:11" x14ac:dyDescent="0.3">
      <c r="A150" s="2">
        <v>4</v>
      </c>
      <c r="B150" s="2" t="s">
        <v>73</v>
      </c>
      <c r="C150" s="2">
        <v>11</v>
      </c>
      <c r="D150" s="2" t="s">
        <v>73</v>
      </c>
      <c r="E150" s="2" t="s">
        <v>91</v>
      </c>
      <c r="F150" s="2">
        <v>5</v>
      </c>
      <c r="G150" s="2" t="s">
        <v>19</v>
      </c>
      <c r="H150" s="2">
        <v>2873</v>
      </c>
      <c r="I150" s="3">
        <v>1.5894091027279417E-2</v>
      </c>
      <c r="J150" s="2">
        <v>180759</v>
      </c>
      <c r="K150" s="2">
        <v>271070</v>
      </c>
    </row>
    <row r="151" spans="1:11" x14ac:dyDescent="0.3">
      <c r="A151" s="2">
        <v>4</v>
      </c>
      <c r="B151" s="2" t="s">
        <v>73</v>
      </c>
      <c r="C151" s="2">
        <v>11</v>
      </c>
      <c r="D151" s="2" t="s">
        <v>73</v>
      </c>
      <c r="E151" s="2" t="s">
        <v>92</v>
      </c>
      <c r="F151" s="2">
        <v>6</v>
      </c>
      <c r="G151" s="2" t="s">
        <v>19</v>
      </c>
      <c r="H151" s="2">
        <v>1427</v>
      </c>
      <c r="I151" s="3">
        <v>7.8944893476949971E-3</v>
      </c>
      <c r="J151" s="2">
        <v>180759</v>
      </c>
      <c r="K151" s="2">
        <v>271070</v>
      </c>
    </row>
    <row r="152" spans="1:11" x14ac:dyDescent="0.3">
      <c r="A152" s="2">
        <v>4</v>
      </c>
      <c r="B152" s="2" t="s">
        <v>73</v>
      </c>
      <c r="C152" s="2">
        <v>11</v>
      </c>
      <c r="D152" s="2" t="s">
        <v>73</v>
      </c>
      <c r="E152" s="2" t="s">
        <v>77</v>
      </c>
      <c r="F152" s="2">
        <v>7</v>
      </c>
      <c r="G152" s="2" t="s">
        <v>31</v>
      </c>
      <c r="H152" s="2">
        <v>835</v>
      </c>
      <c r="I152" s="3">
        <v>4.6194103751403806E-3</v>
      </c>
      <c r="J152" s="2">
        <v>180759</v>
      </c>
      <c r="K152" s="2">
        <v>271070</v>
      </c>
    </row>
    <row r="153" spans="1:11" x14ac:dyDescent="0.3">
      <c r="A153" s="2">
        <v>4</v>
      </c>
      <c r="B153" s="2" t="s">
        <v>73</v>
      </c>
      <c r="C153" s="2">
        <v>11</v>
      </c>
      <c r="D153" s="2" t="s">
        <v>73</v>
      </c>
      <c r="E153" s="2" t="s">
        <v>7931</v>
      </c>
      <c r="F153" s="2">
        <v>8</v>
      </c>
      <c r="G153" s="2" t="s">
        <v>22</v>
      </c>
      <c r="H153" s="2">
        <v>713</v>
      </c>
      <c r="I153" s="3">
        <v>3.9444785598504086E-3</v>
      </c>
      <c r="J153" s="2">
        <v>180759</v>
      </c>
      <c r="K153" s="2">
        <v>271070</v>
      </c>
    </row>
    <row r="154" spans="1:11" x14ac:dyDescent="0.3">
      <c r="A154" s="2">
        <v>4</v>
      </c>
      <c r="B154" s="2" t="s">
        <v>73</v>
      </c>
      <c r="C154" s="2">
        <v>11</v>
      </c>
      <c r="D154" s="2" t="s">
        <v>73</v>
      </c>
      <c r="E154" s="2" t="s">
        <v>94</v>
      </c>
      <c r="F154" s="2">
        <v>9</v>
      </c>
      <c r="G154" s="2" t="s">
        <v>19</v>
      </c>
      <c r="H154" s="2">
        <v>851</v>
      </c>
      <c r="I154" s="3">
        <v>4.7079260230472614E-3</v>
      </c>
      <c r="J154" s="2">
        <v>180759</v>
      </c>
      <c r="K154" s="2">
        <v>271070</v>
      </c>
    </row>
    <row r="155" spans="1:11" x14ac:dyDescent="0.3">
      <c r="A155" s="2">
        <v>4</v>
      </c>
      <c r="B155" s="2" t="s">
        <v>73</v>
      </c>
      <c r="C155" s="2">
        <v>11</v>
      </c>
      <c r="D155" s="2" t="s">
        <v>73</v>
      </c>
      <c r="E155" s="2" t="s">
        <v>81</v>
      </c>
      <c r="F155" s="2">
        <v>10</v>
      </c>
      <c r="G155" s="2" t="s">
        <v>17</v>
      </c>
      <c r="H155" s="2">
        <v>479</v>
      </c>
      <c r="I155" s="3">
        <v>2.6499372092122662E-3</v>
      </c>
      <c r="J155" s="2">
        <v>180759</v>
      </c>
      <c r="K155" s="2">
        <v>271070</v>
      </c>
    </row>
    <row r="156" spans="1:11" x14ac:dyDescent="0.3">
      <c r="A156" s="2">
        <v>4</v>
      </c>
      <c r="B156" s="2" t="s">
        <v>73</v>
      </c>
      <c r="C156" s="2">
        <v>11</v>
      </c>
      <c r="D156" s="2" t="s">
        <v>73</v>
      </c>
      <c r="E156" s="2" t="s">
        <v>90</v>
      </c>
      <c r="F156" s="2">
        <v>11</v>
      </c>
      <c r="G156" s="2" t="s">
        <v>19</v>
      </c>
      <c r="H156" s="2">
        <v>640</v>
      </c>
      <c r="I156" s="3">
        <v>3.5406259162752613E-3</v>
      </c>
      <c r="J156" s="2">
        <v>180759</v>
      </c>
      <c r="K156" s="2">
        <v>271070</v>
      </c>
    </row>
    <row r="157" spans="1:11" x14ac:dyDescent="0.3">
      <c r="A157" s="2">
        <v>4</v>
      </c>
      <c r="B157" s="2" t="s">
        <v>73</v>
      </c>
      <c r="C157" s="2">
        <v>11</v>
      </c>
      <c r="D157" s="2" t="s">
        <v>73</v>
      </c>
      <c r="E157" s="2" t="s">
        <v>93</v>
      </c>
      <c r="F157" s="2">
        <v>12</v>
      </c>
      <c r="G157" s="2" t="s">
        <v>19</v>
      </c>
      <c r="H157" s="2">
        <v>748</v>
      </c>
      <c r="I157" s="3">
        <v>4.1381065396467118E-3</v>
      </c>
      <c r="J157" s="2">
        <v>180759</v>
      </c>
      <c r="K157" s="2">
        <v>271070</v>
      </c>
    </row>
    <row r="158" spans="1:11" x14ac:dyDescent="0.3">
      <c r="A158" s="2">
        <v>4</v>
      </c>
      <c r="B158" s="2" t="s">
        <v>73</v>
      </c>
      <c r="C158" s="2">
        <v>11</v>
      </c>
      <c r="D158" s="2" t="s">
        <v>73</v>
      </c>
      <c r="E158" s="2" t="s">
        <v>89</v>
      </c>
      <c r="F158" s="2">
        <v>13</v>
      </c>
      <c r="G158" s="2" t="s">
        <v>19</v>
      </c>
      <c r="H158" s="2">
        <v>604</v>
      </c>
      <c r="I158" s="3">
        <v>3.3414657084847783E-3</v>
      </c>
      <c r="J158" s="2">
        <v>180759</v>
      </c>
      <c r="K158" s="2">
        <v>271070</v>
      </c>
    </row>
    <row r="159" spans="1:11" x14ac:dyDescent="0.3">
      <c r="A159" s="2">
        <v>4</v>
      </c>
      <c r="B159" s="2" t="s">
        <v>73</v>
      </c>
      <c r="C159" s="2">
        <v>11</v>
      </c>
      <c r="D159" s="2" t="s">
        <v>73</v>
      </c>
      <c r="E159" s="2" t="s">
        <v>88</v>
      </c>
      <c r="F159" s="2">
        <v>14</v>
      </c>
      <c r="G159" s="2" t="s">
        <v>19</v>
      </c>
      <c r="H159" s="2">
        <v>751</v>
      </c>
      <c r="I159" s="3">
        <v>4.1547032236292523E-3</v>
      </c>
      <c r="J159" s="2">
        <v>180759</v>
      </c>
      <c r="K159" s="2">
        <v>271070</v>
      </c>
    </row>
    <row r="160" spans="1:11" x14ac:dyDescent="0.3">
      <c r="A160" s="2">
        <v>4</v>
      </c>
      <c r="B160" s="2" t="s">
        <v>73</v>
      </c>
      <c r="C160" s="2">
        <v>11</v>
      </c>
      <c r="D160" s="2" t="s">
        <v>73</v>
      </c>
      <c r="E160" s="2" t="s">
        <v>82</v>
      </c>
      <c r="F160" s="2">
        <v>15</v>
      </c>
      <c r="G160" s="2" t="s">
        <v>15</v>
      </c>
      <c r="H160" s="2">
        <v>203</v>
      </c>
      <c r="I160" s="3">
        <v>1.1230422828185595E-3</v>
      </c>
      <c r="J160" s="2">
        <v>180759</v>
      </c>
      <c r="K160" s="2">
        <v>271070</v>
      </c>
    </row>
    <row r="161" spans="1:11" x14ac:dyDescent="0.3">
      <c r="A161" s="2">
        <v>4</v>
      </c>
      <c r="B161" s="2" t="s">
        <v>73</v>
      </c>
      <c r="C161" s="2">
        <v>11</v>
      </c>
      <c r="D161" s="2" t="s">
        <v>73</v>
      </c>
      <c r="E161" s="2" t="s">
        <v>96</v>
      </c>
      <c r="F161" s="2">
        <v>16</v>
      </c>
      <c r="G161" s="2" t="s">
        <v>19</v>
      </c>
      <c r="H161" s="2">
        <v>326</v>
      </c>
      <c r="I161" s="3">
        <v>1.8035063261027113E-3</v>
      </c>
      <c r="J161" s="2">
        <v>180759</v>
      </c>
      <c r="K161" s="2">
        <v>271070</v>
      </c>
    </row>
    <row r="162" spans="1:11" x14ac:dyDescent="0.3">
      <c r="A162" s="2">
        <v>4</v>
      </c>
      <c r="B162" s="2" t="s">
        <v>73</v>
      </c>
      <c r="C162" s="2">
        <v>11</v>
      </c>
      <c r="D162" s="2" t="s">
        <v>73</v>
      </c>
      <c r="E162" s="2" t="s">
        <v>79</v>
      </c>
      <c r="F162" s="2">
        <v>17</v>
      </c>
      <c r="G162" s="2" t="s">
        <v>80</v>
      </c>
      <c r="H162" s="2">
        <v>413</v>
      </c>
      <c r="I162" s="3">
        <v>2.2848101615963799E-3</v>
      </c>
      <c r="J162" s="2">
        <v>180759</v>
      </c>
      <c r="K162" s="2">
        <v>271070</v>
      </c>
    </row>
    <row r="163" spans="1:11" x14ac:dyDescent="0.3">
      <c r="A163" s="2">
        <v>4</v>
      </c>
      <c r="B163" s="2" t="s">
        <v>73</v>
      </c>
      <c r="C163" s="2">
        <v>11</v>
      </c>
      <c r="D163" s="2" t="s">
        <v>73</v>
      </c>
      <c r="E163" s="2" t="s">
        <v>95</v>
      </c>
      <c r="F163" s="2">
        <v>18</v>
      </c>
      <c r="G163" s="2" t="s">
        <v>19</v>
      </c>
      <c r="H163" s="2">
        <v>259</v>
      </c>
      <c r="I163" s="3">
        <v>1.4328470504926449E-3</v>
      </c>
      <c r="J163" s="2">
        <v>180759</v>
      </c>
      <c r="K163" s="2">
        <v>271070</v>
      </c>
    </row>
    <row r="164" spans="1:11" x14ac:dyDescent="0.3">
      <c r="A164" s="2">
        <v>4</v>
      </c>
      <c r="B164" s="2" t="s">
        <v>73</v>
      </c>
      <c r="C164" s="2">
        <v>11</v>
      </c>
      <c r="D164" s="2" t="s">
        <v>73</v>
      </c>
      <c r="E164" s="2" t="s">
        <v>97</v>
      </c>
      <c r="F164" s="2">
        <v>19</v>
      </c>
      <c r="G164" s="2" t="s">
        <v>19</v>
      </c>
      <c r="H164" s="2">
        <v>259</v>
      </c>
      <c r="I164" s="3">
        <v>1.4328470504926449E-3</v>
      </c>
      <c r="J164" s="2">
        <v>180759</v>
      </c>
      <c r="K164" s="2">
        <v>271070</v>
      </c>
    </row>
    <row r="165" spans="1:11" x14ac:dyDescent="0.3">
      <c r="A165" s="2">
        <v>4</v>
      </c>
      <c r="B165" s="2" t="s">
        <v>73</v>
      </c>
      <c r="C165" s="2">
        <v>11</v>
      </c>
      <c r="D165" s="2" t="s">
        <v>73</v>
      </c>
      <c r="E165" s="2" t="s">
        <v>84</v>
      </c>
      <c r="F165" s="2">
        <v>20</v>
      </c>
      <c r="G165" s="2" t="s">
        <v>85</v>
      </c>
      <c r="H165" s="2">
        <v>197</v>
      </c>
      <c r="I165" s="3">
        <v>1.089848914853479E-3</v>
      </c>
      <c r="J165" s="2">
        <v>180759</v>
      </c>
      <c r="K165" s="2">
        <v>271070</v>
      </c>
    </row>
    <row r="166" spans="1:11" x14ac:dyDescent="0.3">
      <c r="A166" s="2">
        <v>4</v>
      </c>
      <c r="B166" s="2" t="s">
        <v>73</v>
      </c>
      <c r="C166" s="2">
        <v>11</v>
      </c>
      <c r="D166" s="2" t="s">
        <v>73</v>
      </c>
      <c r="E166" s="2" t="s">
        <v>78</v>
      </c>
      <c r="F166" s="2">
        <v>21</v>
      </c>
      <c r="G166" s="2" t="s">
        <v>55</v>
      </c>
      <c r="H166" s="2">
        <v>258</v>
      </c>
      <c r="I166" s="3">
        <v>1.4273148224984648E-3</v>
      </c>
      <c r="J166" s="2">
        <v>180759</v>
      </c>
      <c r="K166" s="2">
        <v>271070</v>
      </c>
    </row>
    <row r="167" spans="1:11" x14ac:dyDescent="0.3">
      <c r="A167" s="2">
        <v>4</v>
      </c>
      <c r="B167" s="2" t="s">
        <v>73</v>
      </c>
      <c r="C167" s="2">
        <v>11</v>
      </c>
      <c r="D167" s="2" t="s">
        <v>73</v>
      </c>
      <c r="E167" s="2" t="s">
        <v>86</v>
      </c>
      <c r="F167" s="2">
        <v>22</v>
      </c>
      <c r="G167" s="2" t="s">
        <v>19</v>
      </c>
      <c r="H167" s="2">
        <v>244</v>
      </c>
      <c r="I167" s="3">
        <v>1.3498636305799435E-3</v>
      </c>
      <c r="J167" s="2">
        <v>180759</v>
      </c>
      <c r="K167" s="2">
        <v>271070</v>
      </c>
    </row>
    <row r="168" spans="1:11" x14ac:dyDescent="0.3">
      <c r="A168" s="2">
        <v>4</v>
      </c>
      <c r="B168" s="2" t="s">
        <v>73</v>
      </c>
      <c r="C168" s="2">
        <v>11</v>
      </c>
      <c r="D168" s="2" t="s">
        <v>73</v>
      </c>
      <c r="E168" s="2" t="s">
        <v>98</v>
      </c>
      <c r="F168" s="2">
        <v>23</v>
      </c>
      <c r="G168" s="2" t="s">
        <v>19</v>
      </c>
      <c r="H168" s="2">
        <v>170</v>
      </c>
      <c r="I168" s="3">
        <v>9.4047875901061631E-4</v>
      </c>
      <c r="J168" s="2">
        <v>180759</v>
      </c>
      <c r="K168" s="2">
        <v>271070</v>
      </c>
    </row>
    <row r="169" spans="1:11" x14ac:dyDescent="0.3">
      <c r="A169" s="2">
        <v>4</v>
      </c>
      <c r="B169" s="2" t="s">
        <v>73</v>
      </c>
      <c r="C169" s="2">
        <v>11</v>
      </c>
      <c r="D169" s="2" t="s">
        <v>73</v>
      </c>
      <c r="E169" s="2" t="s">
        <v>83</v>
      </c>
      <c r="F169" s="2">
        <v>24</v>
      </c>
      <c r="G169" s="2" t="s">
        <v>53</v>
      </c>
      <c r="H169" s="2">
        <v>154</v>
      </c>
      <c r="I169" s="3">
        <v>8.5196311110373479E-4</v>
      </c>
      <c r="J169" s="2">
        <v>180759</v>
      </c>
      <c r="K169" s="2">
        <v>271070</v>
      </c>
    </row>
    <row r="170" spans="1:11" x14ac:dyDescent="0.3">
      <c r="A170" s="2">
        <v>4</v>
      </c>
      <c r="B170" s="2" t="s">
        <v>73</v>
      </c>
      <c r="C170" s="2">
        <v>12</v>
      </c>
      <c r="D170" s="2" t="s">
        <v>3120</v>
      </c>
      <c r="E170" s="2" t="s">
        <v>74</v>
      </c>
      <c r="F170" s="2">
        <v>1</v>
      </c>
      <c r="G170" s="2" t="s">
        <v>9</v>
      </c>
      <c r="H170" s="2">
        <v>92716</v>
      </c>
      <c r="I170" s="3">
        <v>0.63115473897031293</v>
      </c>
      <c r="J170" s="2">
        <v>146899</v>
      </c>
      <c r="K170" s="2">
        <v>265554</v>
      </c>
    </row>
    <row r="171" spans="1:11" x14ac:dyDescent="0.3">
      <c r="A171" s="2">
        <v>4</v>
      </c>
      <c r="B171" s="2" t="s">
        <v>73</v>
      </c>
      <c r="C171" s="2">
        <v>12</v>
      </c>
      <c r="D171" s="2" t="s">
        <v>3120</v>
      </c>
      <c r="E171" s="2" t="s">
        <v>76</v>
      </c>
      <c r="F171" s="2">
        <v>2</v>
      </c>
      <c r="G171" s="2" t="s">
        <v>51</v>
      </c>
      <c r="H171" s="2">
        <v>37008</v>
      </c>
      <c r="I171" s="3">
        <v>0.25192819556293777</v>
      </c>
      <c r="J171" s="2">
        <v>146899</v>
      </c>
      <c r="K171" s="2">
        <v>265554</v>
      </c>
    </row>
    <row r="172" spans="1:11" x14ac:dyDescent="0.3">
      <c r="A172" s="2">
        <v>4</v>
      </c>
      <c r="B172" s="2" t="s">
        <v>73</v>
      </c>
      <c r="C172" s="2">
        <v>12</v>
      </c>
      <c r="D172" s="2" t="s">
        <v>3120</v>
      </c>
      <c r="E172" s="2" t="s">
        <v>75</v>
      </c>
      <c r="F172" s="2">
        <v>3</v>
      </c>
      <c r="G172" s="2" t="s">
        <v>11</v>
      </c>
      <c r="H172" s="2">
        <v>5309</v>
      </c>
      <c r="I172" s="3">
        <v>3.6140477470915394E-2</v>
      </c>
      <c r="J172" s="2">
        <v>146899</v>
      </c>
      <c r="K172" s="2">
        <v>265554</v>
      </c>
    </row>
    <row r="173" spans="1:11" x14ac:dyDescent="0.3">
      <c r="A173" s="2">
        <v>4</v>
      </c>
      <c r="B173" s="2" t="s">
        <v>73</v>
      </c>
      <c r="C173" s="2">
        <v>12</v>
      </c>
      <c r="D173" s="2" t="s">
        <v>3120</v>
      </c>
      <c r="E173" s="2" t="s">
        <v>87</v>
      </c>
      <c r="F173" s="2">
        <v>4</v>
      </c>
      <c r="G173" s="2" t="s">
        <v>19</v>
      </c>
      <c r="H173" s="2">
        <v>3935</v>
      </c>
      <c r="I173" s="3">
        <v>2.6787112233575449E-2</v>
      </c>
      <c r="J173" s="2">
        <v>146899</v>
      </c>
      <c r="K173" s="2">
        <v>265554</v>
      </c>
    </row>
    <row r="174" spans="1:11" x14ac:dyDescent="0.3">
      <c r="A174" s="2">
        <v>4</v>
      </c>
      <c r="B174" s="2" t="s">
        <v>73</v>
      </c>
      <c r="C174" s="2">
        <v>12</v>
      </c>
      <c r="D174" s="2" t="s">
        <v>3120</v>
      </c>
      <c r="E174" s="2" t="s">
        <v>91</v>
      </c>
      <c r="F174" s="2">
        <v>5</v>
      </c>
      <c r="G174" s="2" t="s">
        <v>19</v>
      </c>
      <c r="H174" s="2">
        <v>1250</v>
      </c>
      <c r="I174" s="3">
        <v>8.5092478505639935E-3</v>
      </c>
      <c r="J174" s="2">
        <v>146899</v>
      </c>
      <c r="K174" s="2">
        <v>265554</v>
      </c>
    </row>
    <row r="175" spans="1:11" x14ac:dyDescent="0.3">
      <c r="A175" s="2">
        <v>4</v>
      </c>
      <c r="B175" s="2" t="s">
        <v>73</v>
      </c>
      <c r="C175" s="2">
        <v>12</v>
      </c>
      <c r="D175" s="2" t="s">
        <v>3120</v>
      </c>
      <c r="E175" s="2" t="s">
        <v>92</v>
      </c>
      <c r="F175" s="2">
        <v>6</v>
      </c>
      <c r="G175" s="2" t="s">
        <v>19</v>
      </c>
      <c r="H175" s="2">
        <v>761</v>
      </c>
      <c r="I175" s="3">
        <v>5.1804300914233591E-3</v>
      </c>
      <c r="J175" s="2">
        <v>146899</v>
      </c>
      <c r="K175" s="2">
        <v>265554</v>
      </c>
    </row>
    <row r="176" spans="1:11" x14ac:dyDescent="0.3">
      <c r="A176" s="2">
        <v>4</v>
      </c>
      <c r="B176" s="2" t="s">
        <v>73</v>
      </c>
      <c r="C176" s="2">
        <v>12</v>
      </c>
      <c r="D176" s="2" t="s">
        <v>3120</v>
      </c>
      <c r="E176" s="2" t="s">
        <v>77</v>
      </c>
      <c r="F176" s="2">
        <v>7</v>
      </c>
      <c r="G176" s="2" t="s">
        <v>31</v>
      </c>
      <c r="H176" s="2">
        <v>480</v>
      </c>
      <c r="I176" s="3">
        <v>3.2675511746165734E-3</v>
      </c>
      <c r="J176" s="2">
        <v>146899</v>
      </c>
      <c r="K176" s="2">
        <v>265554</v>
      </c>
    </row>
    <row r="177" spans="1:11" x14ac:dyDescent="0.3">
      <c r="A177" s="2">
        <v>4</v>
      </c>
      <c r="B177" s="2" t="s">
        <v>73</v>
      </c>
      <c r="C177" s="2">
        <v>12</v>
      </c>
      <c r="D177" s="2" t="s">
        <v>3120</v>
      </c>
      <c r="E177" s="2" t="s">
        <v>7931</v>
      </c>
      <c r="F177" s="2">
        <v>8</v>
      </c>
      <c r="G177" s="2" t="s">
        <v>22</v>
      </c>
      <c r="H177" s="2">
        <v>702</v>
      </c>
      <c r="I177" s="3">
        <v>4.7787935928767381E-3</v>
      </c>
      <c r="J177" s="2">
        <v>146899</v>
      </c>
      <c r="K177" s="2">
        <v>265554</v>
      </c>
    </row>
    <row r="178" spans="1:11" x14ac:dyDescent="0.3">
      <c r="A178" s="2">
        <v>4</v>
      </c>
      <c r="B178" s="2" t="s">
        <v>73</v>
      </c>
      <c r="C178" s="2">
        <v>12</v>
      </c>
      <c r="D178" s="2" t="s">
        <v>3120</v>
      </c>
      <c r="E178" s="2" t="s">
        <v>94</v>
      </c>
      <c r="F178" s="2">
        <v>9</v>
      </c>
      <c r="G178" s="2" t="s">
        <v>19</v>
      </c>
      <c r="H178" s="2">
        <v>321</v>
      </c>
      <c r="I178" s="3">
        <v>2.1851748480248333E-3</v>
      </c>
      <c r="J178" s="2">
        <v>146899</v>
      </c>
      <c r="K178" s="2">
        <v>265554</v>
      </c>
    </row>
    <row r="179" spans="1:11" x14ac:dyDescent="0.3">
      <c r="A179" s="2">
        <v>4</v>
      </c>
      <c r="B179" s="2" t="s">
        <v>73</v>
      </c>
      <c r="C179" s="2">
        <v>12</v>
      </c>
      <c r="D179" s="2" t="s">
        <v>3120</v>
      </c>
      <c r="E179" s="2" t="s">
        <v>81</v>
      </c>
      <c r="F179" s="2">
        <v>10</v>
      </c>
      <c r="G179" s="2" t="s">
        <v>17</v>
      </c>
      <c r="H179" s="2">
        <v>1333</v>
      </c>
      <c r="I179" s="3">
        <v>9.0742619078414428E-3</v>
      </c>
      <c r="J179" s="2">
        <v>146899</v>
      </c>
      <c r="K179" s="2">
        <v>265554</v>
      </c>
    </row>
    <row r="180" spans="1:11" x14ac:dyDescent="0.3">
      <c r="A180" s="2">
        <v>4</v>
      </c>
      <c r="B180" s="2" t="s">
        <v>73</v>
      </c>
      <c r="C180" s="2">
        <v>12</v>
      </c>
      <c r="D180" s="2" t="s">
        <v>3120</v>
      </c>
      <c r="E180" s="2" t="s">
        <v>90</v>
      </c>
      <c r="F180" s="2">
        <v>11</v>
      </c>
      <c r="G180" s="2" t="s">
        <v>19</v>
      </c>
      <c r="H180" s="2">
        <v>415</v>
      </c>
      <c r="I180" s="3">
        <v>2.8250702863872458E-3</v>
      </c>
      <c r="J180" s="2">
        <v>146899</v>
      </c>
      <c r="K180" s="2">
        <v>265554</v>
      </c>
    </row>
    <row r="181" spans="1:11" x14ac:dyDescent="0.3">
      <c r="A181" s="2">
        <v>4</v>
      </c>
      <c r="B181" s="2" t="s">
        <v>73</v>
      </c>
      <c r="C181" s="2">
        <v>12</v>
      </c>
      <c r="D181" s="2" t="s">
        <v>3120</v>
      </c>
      <c r="E181" s="2" t="s">
        <v>93</v>
      </c>
      <c r="F181" s="2">
        <v>12</v>
      </c>
      <c r="G181" s="2" t="s">
        <v>19</v>
      </c>
      <c r="H181" s="2">
        <v>320</v>
      </c>
      <c r="I181" s="3">
        <v>2.178367449744382E-3</v>
      </c>
      <c r="J181" s="2">
        <v>146899</v>
      </c>
      <c r="K181" s="2">
        <v>265554</v>
      </c>
    </row>
    <row r="182" spans="1:11" x14ac:dyDescent="0.3">
      <c r="A182" s="2">
        <v>4</v>
      </c>
      <c r="B182" s="2" t="s">
        <v>73</v>
      </c>
      <c r="C182" s="2">
        <v>12</v>
      </c>
      <c r="D182" s="2" t="s">
        <v>3120</v>
      </c>
      <c r="E182" s="2" t="s">
        <v>89</v>
      </c>
      <c r="F182" s="2">
        <v>13</v>
      </c>
      <c r="G182" s="2" t="s">
        <v>19</v>
      </c>
      <c r="H182" s="2">
        <v>212</v>
      </c>
      <c r="I182" s="3">
        <v>1.4431684354556532E-3</v>
      </c>
      <c r="J182" s="2">
        <v>146899</v>
      </c>
      <c r="K182" s="2">
        <v>265554</v>
      </c>
    </row>
    <row r="183" spans="1:11" x14ac:dyDescent="0.3">
      <c r="A183" s="2">
        <v>4</v>
      </c>
      <c r="B183" s="2" t="s">
        <v>73</v>
      </c>
      <c r="C183" s="2">
        <v>12</v>
      </c>
      <c r="D183" s="2" t="s">
        <v>3120</v>
      </c>
      <c r="E183" s="2" t="s">
        <v>88</v>
      </c>
      <c r="F183" s="2">
        <v>14</v>
      </c>
      <c r="G183" s="2" t="s">
        <v>19</v>
      </c>
      <c r="H183" s="2">
        <v>354</v>
      </c>
      <c r="I183" s="3">
        <v>2.409818991279723E-3</v>
      </c>
      <c r="J183" s="2">
        <v>146899</v>
      </c>
      <c r="K183" s="2">
        <v>265554</v>
      </c>
    </row>
    <row r="184" spans="1:11" x14ac:dyDescent="0.3">
      <c r="A184" s="2">
        <v>4</v>
      </c>
      <c r="B184" s="2" t="s">
        <v>73</v>
      </c>
      <c r="C184" s="2">
        <v>12</v>
      </c>
      <c r="D184" s="2" t="s">
        <v>3120</v>
      </c>
      <c r="E184" s="2" t="s">
        <v>82</v>
      </c>
      <c r="F184" s="2">
        <v>15</v>
      </c>
      <c r="G184" s="2" t="s">
        <v>15</v>
      </c>
      <c r="H184" s="2">
        <v>462</v>
      </c>
      <c r="I184" s="3">
        <v>3.1450180055684518E-3</v>
      </c>
      <c r="J184" s="2">
        <v>146899</v>
      </c>
      <c r="K184" s="2">
        <v>265554</v>
      </c>
    </row>
    <row r="185" spans="1:11" x14ac:dyDescent="0.3">
      <c r="A185" s="2">
        <v>4</v>
      </c>
      <c r="B185" s="2" t="s">
        <v>73</v>
      </c>
      <c r="C185" s="2">
        <v>12</v>
      </c>
      <c r="D185" s="2" t="s">
        <v>3120</v>
      </c>
      <c r="E185" s="2" t="s">
        <v>96</v>
      </c>
      <c r="F185" s="2">
        <v>16</v>
      </c>
      <c r="G185" s="2" t="s">
        <v>19</v>
      </c>
      <c r="H185" s="2">
        <v>183</v>
      </c>
      <c r="I185" s="3">
        <v>1.2457538853225686E-3</v>
      </c>
      <c r="J185" s="2">
        <v>146899</v>
      </c>
      <c r="K185" s="2">
        <v>265554</v>
      </c>
    </row>
    <row r="186" spans="1:11" x14ac:dyDescent="0.3">
      <c r="A186" s="2">
        <v>4</v>
      </c>
      <c r="B186" s="2" t="s">
        <v>73</v>
      </c>
      <c r="C186" s="2">
        <v>12</v>
      </c>
      <c r="D186" s="2" t="s">
        <v>3120</v>
      </c>
      <c r="E186" s="2" t="s">
        <v>79</v>
      </c>
      <c r="F186" s="2">
        <v>17</v>
      </c>
      <c r="G186" s="2" t="s">
        <v>80</v>
      </c>
      <c r="H186" s="2">
        <v>189</v>
      </c>
      <c r="I186" s="3">
        <v>1.2865982750052758E-3</v>
      </c>
      <c r="J186" s="2">
        <v>146899</v>
      </c>
      <c r="K186" s="2">
        <v>265554</v>
      </c>
    </row>
    <row r="187" spans="1:11" x14ac:dyDescent="0.3">
      <c r="A187" s="2">
        <v>4</v>
      </c>
      <c r="B187" s="2" t="s">
        <v>73</v>
      </c>
      <c r="C187" s="2">
        <v>12</v>
      </c>
      <c r="D187" s="2" t="s">
        <v>3120</v>
      </c>
      <c r="E187" s="2" t="s">
        <v>95</v>
      </c>
      <c r="F187" s="2">
        <v>18</v>
      </c>
      <c r="G187" s="2" t="s">
        <v>19</v>
      </c>
      <c r="H187" s="2">
        <v>127</v>
      </c>
      <c r="I187" s="3">
        <v>8.6453958161730174E-4</v>
      </c>
      <c r="J187" s="2">
        <v>146899</v>
      </c>
      <c r="K187" s="2">
        <v>265554</v>
      </c>
    </row>
    <row r="188" spans="1:11" x14ac:dyDescent="0.3">
      <c r="A188" s="2">
        <v>4</v>
      </c>
      <c r="B188" s="2" t="s">
        <v>73</v>
      </c>
      <c r="C188" s="2">
        <v>12</v>
      </c>
      <c r="D188" s="2" t="s">
        <v>3120</v>
      </c>
      <c r="E188" s="2" t="s">
        <v>97</v>
      </c>
      <c r="F188" s="2">
        <v>19</v>
      </c>
      <c r="G188" s="2" t="s">
        <v>19</v>
      </c>
      <c r="H188" s="2">
        <v>108</v>
      </c>
      <c r="I188" s="3">
        <v>7.3519901428872902E-4</v>
      </c>
      <c r="J188" s="2">
        <v>146899</v>
      </c>
      <c r="K188" s="2">
        <v>265554</v>
      </c>
    </row>
    <row r="189" spans="1:11" x14ac:dyDescent="0.3">
      <c r="A189" s="2">
        <v>4</v>
      </c>
      <c r="B189" s="2" t="s">
        <v>73</v>
      </c>
      <c r="C189" s="2">
        <v>12</v>
      </c>
      <c r="D189" s="2" t="s">
        <v>3120</v>
      </c>
      <c r="E189" s="2" t="s">
        <v>84</v>
      </c>
      <c r="F189" s="2">
        <v>20</v>
      </c>
      <c r="G189" s="2" t="s">
        <v>85</v>
      </c>
      <c r="H189" s="2">
        <v>190</v>
      </c>
      <c r="I189" s="3">
        <v>1.2934056732857269E-3</v>
      </c>
      <c r="J189" s="2">
        <v>146899</v>
      </c>
      <c r="K189" s="2">
        <v>265554</v>
      </c>
    </row>
    <row r="190" spans="1:11" x14ac:dyDescent="0.3">
      <c r="A190" s="2">
        <v>4</v>
      </c>
      <c r="B190" s="2" t="s">
        <v>73</v>
      </c>
      <c r="C190" s="2">
        <v>12</v>
      </c>
      <c r="D190" s="2" t="s">
        <v>3120</v>
      </c>
      <c r="E190" s="2" t="s">
        <v>78</v>
      </c>
      <c r="F190" s="2">
        <v>21</v>
      </c>
      <c r="G190" s="2" t="s">
        <v>55</v>
      </c>
      <c r="H190" s="2">
        <v>136</v>
      </c>
      <c r="I190" s="3">
        <v>9.2580616614136243E-4</v>
      </c>
      <c r="J190" s="2">
        <v>146899</v>
      </c>
      <c r="K190" s="2">
        <v>265554</v>
      </c>
    </row>
    <row r="191" spans="1:11" x14ac:dyDescent="0.3">
      <c r="A191" s="2">
        <v>4</v>
      </c>
      <c r="B191" s="2" t="s">
        <v>73</v>
      </c>
      <c r="C191" s="2">
        <v>12</v>
      </c>
      <c r="D191" s="2" t="s">
        <v>3120</v>
      </c>
      <c r="E191" s="2" t="s">
        <v>86</v>
      </c>
      <c r="F191" s="2">
        <v>22</v>
      </c>
      <c r="G191" s="2" t="s">
        <v>19</v>
      </c>
      <c r="H191" s="2">
        <v>131</v>
      </c>
      <c r="I191" s="3">
        <v>8.9176917473910648E-4</v>
      </c>
      <c r="J191" s="2">
        <v>146899</v>
      </c>
      <c r="K191" s="2">
        <v>265554</v>
      </c>
    </row>
    <row r="192" spans="1:11" x14ac:dyDescent="0.3">
      <c r="A192" s="2">
        <v>4</v>
      </c>
      <c r="B192" s="2" t="s">
        <v>73</v>
      </c>
      <c r="C192" s="2">
        <v>12</v>
      </c>
      <c r="D192" s="2" t="s">
        <v>3120</v>
      </c>
      <c r="E192" s="2" t="s">
        <v>98</v>
      </c>
      <c r="F192" s="2">
        <v>23</v>
      </c>
      <c r="G192" s="2" t="s">
        <v>19</v>
      </c>
      <c r="H192" s="2">
        <v>122</v>
      </c>
      <c r="I192" s="3">
        <v>8.3050259021504567E-4</v>
      </c>
      <c r="J192" s="2">
        <v>146899</v>
      </c>
      <c r="K192" s="2">
        <v>265554</v>
      </c>
    </row>
    <row r="193" spans="1:11" x14ac:dyDescent="0.3">
      <c r="A193" s="2">
        <v>4</v>
      </c>
      <c r="B193" s="2" t="s">
        <v>73</v>
      </c>
      <c r="C193" s="2">
        <v>12</v>
      </c>
      <c r="D193" s="2" t="s">
        <v>3120</v>
      </c>
      <c r="E193" s="2" t="s">
        <v>83</v>
      </c>
      <c r="F193" s="2">
        <v>24</v>
      </c>
      <c r="G193" s="2" t="s">
        <v>53</v>
      </c>
      <c r="H193" s="2">
        <v>135</v>
      </c>
      <c r="I193" s="3">
        <v>9.1899876786091122E-4</v>
      </c>
      <c r="J193" s="2">
        <v>146899</v>
      </c>
      <c r="K193" s="2">
        <v>265554</v>
      </c>
    </row>
    <row r="194" spans="1:11" x14ac:dyDescent="0.3">
      <c r="A194" s="2">
        <v>3</v>
      </c>
      <c r="B194" s="2" t="s">
        <v>47</v>
      </c>
      <c r="C194" s="2">
        <v>13</v>
      </c>
      <c r="D194" s="2" t="s">
        <v>3113</v>
      </c>
      <c r="E194" s="2" t="s">
        <v>48</v>
      </c>
      <c r="F194" s="2">
        <v>1</v>
      </c>
      <c r="G194" s="2" t="s">
        <v>9</v>
      </c>
      <c r="H194" s="2">
        <v>122127</v>
      </c>
      <c r="I194" s="3">
        <v>0.71380894489514413</v>
      </c>
      <c r="J194" s="2">
        <v>171092</v>
      </c>
      <c r="K194" s="2">
        <v>314652</v>
      </c>
    </row>
    <row r="195" spans="1:11" x14ac:dyDescent="0.3">
      <c r="A195" s="2">
        <v>3</v>
      </c>
      <c r="B195" s="2" t="s">
        <v>47</v>
      </c>
      <c r="C195" s="2">
        <v>13</v>
      </c>
      <c r="D195" s="2" t="s">
        <v>3113</v>
      </c>
      <c r="E195" s="2" t="s">
        <v>50</v>
      </c>
      <c r="F195" s="2">
        <v>2</v>
      </c>
      <c r="G195" s="2" t="s">
        <v>51</v>
      </c>
      <c r="H195" s="2">
        <v>38738</v>
      </c>
      <c r="I195" s="3">
        <v>0.22641619713370584</v>
      </c>
      <c r="J195" s="2">
        <v>171092</v>
      </c>
      <c r="K195" s="2">
        <v>314652</v>
      </c>
    </row>
    <row r="196" spans="1:11" x14ac:dyDescent="0.3">
      <c r="A196" s="2">
        <v>3</v>
      </c>
      <c r="B196" s="2" t="s">
        <v>47</v>
      </c>
      <c r="C196" s="2">
        <v>13</v>
      </c>
      <c r="D196" s="2" t="s">
        <v>3113</v>
      </c>
      <c r="E196" s="2" t="s">
        <v>49</v>
      </c>
      <c r="F196" s="2">
        <v>3</v>
      </c>
      <c r="G196" s="2" t="s">
        <v>11</v>
      </c>
      <c r="H196" s="2">
        <v>2283</v>
      </c>
      <c r="I196" s="3">
        <v>1.3343698127323311E-2</v>
      </c>
      <c r="J196" s="2">
        <v>171092</v>
      </c>
      <c r="K196" s="2">
        <v>314652</v>
      </c>
    </row>
    <row r="197" spans="1:11" x14ac:dyDescent="0.3">
      <c r="A197" s="2">
        <v>3</v>
      </c>
      <c r="B197" s="2" t="s">
        <v>47</v>
      </c>
      <c r="C197" s="2">
        <v>13</v>
      </c>
      <c r="D197" s="2" t="s">
        <v>3113</v>
      </c>
      <c r="E197" s="2" t="s">
        <v>69</v>
      </c>
      <c r="F197" s="2">
        <v>4</v>
      </c>
      <c r="G197" s="2" t="s">
        <v>19</v>
      </c>
      <c r="H197" s="2">
        <v>634</v>
      </c>
      <c r="I197" s="3">
        <v>3.70560867837187E-3</v>
      </c>
      <c r="J197" s="2">
        <v>171092</v>
      </c>
      <c r="K197" s="2">
        <v>314652</v>
      </c>
    </row>
    <row r="198" spans="1:11" x14ac:dyDescent="0.3">
      <c r="A198" s="2">
        <v>3</v>
      </c>
      <c r="B198" s="2" t="s">
        <v>47</v>
      </c>
      <c r="C198" s="2">
        <v>13</v>
      </c>
      <c r="D198" s="2" t="s">
        <v>3113</v>
      </c>
      <c r="E198" s="2" t="s">
        <v>68</v>
      </c>
      <c r="F198" s="2">
        <v>5</v>
      </c>
      <c r="G198" s="2" t="s">
        <v>19</v>
      </c>
      <c r="H198" s="2">
        <v>526</v>
      </c>
      <c r="I198" s="3">
        <v>3.07436934514764E-3</v>
      </c>
      <c r="J198" s="2">
        <v>171092</v>
      </c>
      <c r="K198" s="2">
        <v>314652</v>
      </c>
    </row>
    <row r="199" spans="1:11" x14ac:dyDescent="0.3">
      <c r="A199" s="2">
        <v>3</v>
      </c>
      <c r="B199" s="2" t="s">
        <v>47</v>
      </c>
      <c r="C199" s="2">
        <v>13</v>
      </c>
      <c r="D199" s="2" t="s">
        <v>3113</v>
      </c>
      <c r="E199" s="2" t="s">
        <v>63</v>
      </c>
      <c r="F199" s="2">
        <v>6</v>
      </c>
      <c r="G199" s="2" t="s">
        <v>17</v>
      </c>
      <c r="H199" s="2">
        <v>2144</v>
      </c>
      <c r="I199" s="3">
        <v>1.2531269726229163E-2</v>
      </c>
      <c r="J199" s="2">
        <v>171092</v>
      </c>
      <c r="K199" s="2">
        <v>314652</v>
      </c>
    </row>
    <row r="200" spans="1:11" x14ac:dyDescent="0.3">
      <c r="A200" s="2">
        <v>3</v>
      </c>
      <c r="B200" s="2" t="s">
        <v>47</v>
      </c>
      <c r="C200" s="2">
        <v>13</v>
      </c>
      <c r="D200" s="2" t="s">
        <v>3113</v>
      </c>
      <c r="E200" s="2" t="s">
        <v>70</v>
      </c>
      <c r="F200" s="2">
        <v>7</v>
      </c>
      <c r="G200" s="2" t="s">
        <v>19</v>
      </c>
      <c r="H200" s="2">
        <v>284</v>
      </c>
      <c r="I200" s="3">
        <v>1.6599256540340869E-3</v>
      </c>
      <c r="J200" s="2">
        <v>171092</v>
      </c>
      <c r="K200" s="2">
        <v>314652</v>
      </c>
    </row>
    <row r="201" spans="1:11" x14ac:dyDescent="0.3">
      <c r="A201" s="2">
        <v>3</v>
      </c>
      <c r="B201" s="2" t="s">
        <v>47</v>
      </c>
      <c r="C201" s="2">
        <v>13</v>
      </c>
      <c r="D201" s="2" t="s">
        <v>3113</v>
      </c>
      <c r="E201" s="2" t="s">
        <v>64</v>
      </c>
      <c r="F201" s="2">
        <v>8</v>
      </c>
      <c r="G201" s="2" t="s">
        <v>19</v>
      </c>
      <c r="H201" s="2">
        <v>393</v>
      </c>
      <c r="I201" s="3">
        <v>2.2970097958992823E-3</v>
      </c>
      <c r="J201" s="2">
        <v>171092</v>
      </c>
      <c r="K201" s="2">
        <v>314652</v>
      </c>
    </row>
    <row r="202" spans="1:11" x14ac:dyDescent="0.3">
      <c r="A202" s="2">
        <v>3</v>
      </c>
      <c r="B202" s="2" t="s">
        <v>47</v>
      </c>
      <c r="C202" s="2">
        <v>13</v>
      </c>
      <c r="D202" s="2" t="s">
        <v>3113</v>
      </c>
      <c r="E202" s="2" t="s">
        <v>71</v>
      </c>
      <c r="F202" s="2">
        <v>9</v>
      </c>
      <c r="G202" s="2" t="s">
        <v>19</v>
      </c>
      <c r="H202" s="2">
        <v>252</v>
      </c>
      <c r="I202" s="3">
        <v>1.4728917775232039E-3</v>
      </c>
      <c r="J202" s="2">
        <v>171092</v>
      </c>
      <c r="K202" s="2">
        <v>314652</v>
      </c>
    </row>
    <row r="203" spans="1:11" x14ac:dyDescent="0.3">
      <c r="A203" s="2">
        <v>3</v>
      </c>
      <c r="B203" s="2" t="s">
        <v>47</v>
      </c>
      <c r="C203" s="2">
        <v>13</v>
      </c>
      <c r="D203" s="2" t="s">
        <v>3113</v>
      </c>
      <c r="E203" s="2" t="s">
        <v>7932</v>
      </c>
      <c r="F203" s="2">
        <v>10</v>
      </c>
      <c r="G203" s="2" t="s">
        <v>22</v>
      </c>
      <c r="H203" s="2">
        <v>660</v>
      </c>
      <c r="I203" s="3">
        <v>3.8575737030369624E-3</v>
      </c>
      <c r="J203" s="2">
        <v>171092</v>
      </c>
      <c r="K203" s="2">
        <v>314652</v>
      </c>
    </row>
    <row r="204" spans="1:11" x14ac:dyDescent="0.3">
      <c r="A204" s="2">
        <v>3</v>
      </c>
      <c r="B204" s="2" t="s">
        <v>47</v>
      </c>
      <c r="C204" s="2">
        <v>13</v>
      </c>
      <c r="D204" s="2" t="s">
        <v>3113</v>
      </c>
      <c r="E204" s="2" t="s">
        <v>52</v>
      </c>
      <c r="F204" s="2">
        <v>11</v>
      </c>
      <c r="G204" s="2" t="s">
        <v>53</v>
      </c>
      <c r="H204" s="2">
        <v>337</v>
      </c>
      <c r="I204" s="3">
        <v>1.9697005120052368E-3</v>
      </c>
      <c r="J204" s="2">
        <v>171092</v>
      </c>
      <c r="K204" s="2">
        <v>314652</v>
      </c>
    </row>
    <row r="205" spans="1:11" x14ac:dyDescent="0.3">
      <c r="A205" s="2">
        <v>3</v>
      </c>
      <c r="B205" s="2" t="s">
        <v>47</v>
      </c>
      <c r="C205" s="2">
        <v>13</v>
      </c>
      <c r="D205" s="2" t="s">
        <v>3113</v>
      </c>
      <c r="E205" s="2" t="s">
        <v>66</v>
      </c>
      <c r="F205" s="2">
        <v>12</v>
      </c>
      <c r="G205" s="2" t="s">
        <v>19</v>
      </c>
      <c r="H205" s="2">
        <v>226</v>
      </c>
      <c r="I205" s="3">
        <v>1.3209267528581114E-3</v>
      </c>
      <c r="J205" s="2">
        <v>171092</v>
      </c>
      <c r="K205" s="2">
        <v>314652</v>
      </c>
    </row>
    <row r="206" spans="1:11" x14ac:dyDescent="0.3">
      <c r="A206" s="2">
        <v>3</v>
      </c>
      <c r="B206" s="2" t="s">
        <v>47</v>
      </c>
      <c r="C206" s="2">
        <v>13</v>
      </c>
      <c r="D206" s="2" t="s">
        <v>3113</v>
      </c>
      <c r="E206" s="2" t="s">
        <v>59</v>
      </c>
      <c r="F206" s="2">
        <v>13</v>
      </c>
      <c r="G206" s="2" t="s">
        <v>15</v>
      </c>
      <c r="H206" s="2">
        <v>225</v>
      </c>
      <c r="I206" s="3">
        <v>1.3150819442171464E-3</v>
      </c>
      <c r="J206" s="2">
        <v>171092</v>
      </c>
      <c r="K206" s="2">
        <v>314652</v>
      </c>
    </row>
    <row r="207" spans="1:11" x14ac:dyDescent="0.3">
      <c r="A207" s="2">
        <v>3</v>
      </c>
      <c r="B207" s="2" t="s">
        <v>47</v>
      </c>
      <c r="C207" s="2">
        <v>13</v>
      </c>
      <c r="D207" s="2" t="s">
        <v>3113</v>
      </c>
      <c r="E207" s="2" t="s">
        <v>60</v>
      </c>
      <c r="F207" s="2">
        <v>14</v>
      </c>
      <c r="G207" s="2" t="s">
        <v>31</v>
      </c>
      <c r="H207" s="2">
        <v>1183</v>
      </c>
      <c r="I207" s="3">
        <v>6.9144086222617069E-3</v>
      </c>
      <c r="J207" s="2">
        <v>171092</v>
      </c>
      <c r="K207" s="2">
        <v>314652</v>
      </c>
    </row>
    <row r="208" spans="1:11" x14ac:dyDescent="0.3">
      <c r="A208" s="2">
        <v>3</v>
      </c>
      <c r="B208" s="2" t="s">
        <v>47</v>
      </c>
      <c r="C208" s="2">
        <v>13</v>
      </c>
      <c r="D208" s="2" t="s">
        <v>3113</v>
      </c>
      <c r="E208" s="2" t="s">
        <v>65</v>
      </c>
      <c r="F208" s="2">
        <v>15</v>
      </c>
      <c r="G208" s="2" t="s">
        <v>19</v>
      </c>
      <c r="H208" s="2">
        <v>139</v>
      </c>
      <c r="I208" s="3">
        <v>8.1242840109414815E-4</v>
      </c>
      <c r="J208" s="2">
        <v>171092</v>
      </c>
      <c r="K208" s="2">
        <v>314652</v>
      </c>
    </row>
    <row r="209" spans="1:11" x14ac:dyDescent="0.3">
      <c r="A209" s="2">
        <v>3</v>
      </c>
      <c r="B209" s="2" t="s">
        <v>47</v>
      </c>
      <c r="C209" s="2">
        <v>13</v>
      </c>
      <c r="D209" s="2" t="s">
        <v>3113</v>
      </c>
      <c r="E209" s="2" t="s">
        <v>57</v>
      </c>
      <c r="F209" s="2">
        <v>16</v>
      </c>
      <c r="G209" s="2" t="s">
        <v>58</v>
      </c>
      <c r="H209" s="2">
        <v>127</v>
      </c>
      <c r="I209" s="3">
        <v>7.4229069740256706E-4</v>
      </c>
      <c r="J209" s="2">
        <v>171092</v>
      </c>
      <c r="K209" s="2">
        <v>314652</v>
      </c>
    </row>
    <row r="210" spans="1:11" x14ac:dyDescent="0.3">
      <c r="A210" s="2">
        <v>3</v>
      </c>
      <c r="B210" s="2" t="s">
        <v>47</v>
      </c>
      <c r="C210" s="2">
        <v>13</v>
      </c>
      <c r="D210" s="2" t="s">
        <v>3113</v>
      </c>
      <c r="E210" s="2" t="s">
        <v>54</v>
      </c>
      <c r="F210" s="2">
        <v>17</v>
      </c>
      <c r="G210" s="2" t="s">
        <v>55</v>
      </c>
      <c r="H210" s="2">
        <v>367</v>
      </c>
      <c r="I210" s="3">
        <v>2.1450447712341898E-3</v>
      </c>
      <c r="J210" s="2">
        <v>171092</v>
      </c>
      <c r="K210" s="2">
        <v>314652</v>
      </c>
    </row>
    <row r="211" spans="1:11" x14ac:dyDescent="0.3">
      <c r="A211" s="2">
        <v>3</v>
      </c>
      <c r="B211" s="2" t="s">
        <v>47</v>
      </c>
      <c r="C211" s="2">
        <v>13</v>
      </c>
      <c r="D211" s="2" t="s">
        <v>3113</v>
      </c>
      <c r="E211" s="2" t="s">
        <v>67</v>
      </c>
      <c r="F211" s="2">
        <v>18</v>
      </c>
      <c r="G211" s="2" t="s">
        <v>19</v>
      </c>
      <c r="H211" s="2">
        <v>141</v>
      </c>
      <c r="I211" s="3">
        <v>8.2411801837607831E-4</v>
      </c>
      <c r="J211" s="2">
        <v>171092</v>
      </c>
      <c r="K211" s="2">
        <v>314652</v>
      </c>
    </row>
    <row r="212" spans="1:11" x14ac:dyDescent="0.3">
      <c r="A212" s="2">
        <v>3</v>
      </c>
      <c r="B212" s="2" t="s">
        <v>47</v>
      </c>
      <c r="C212" s="2">
        <v>13</v>
      </c>
      <c r="D212" s="2" t="s">
        <v>3113</v>
      </c>
      <c r="E212" s="2" t="s">
        <v>56</v>
      </c>
      <c r="F212" s="2">
        <v>19</v>
      </c>
      <c r="G212" s="2" t="s">
        <v>29</v>
      </c>
      <c r="H212" s="2">
        <v>116</v>
      </c>
      <c r="I212" s="3">
        <v>6.77997802351951E-4</v>
      </c>
      <c r="J212" s="2">
        <v>171092</v>
      </c>
      <c r="K212" s="2">
        <v>314652</v>
      </c>
    </row>
    <row r="213" spans="1:11" x14ac:dyDescent="0.3">
      <c r="A213" s="2">
        <v>3</v>
      </c>
      <c r="B213" s="2" t="s">
        <v>47</v>
      </c>
      <c r="C213" s="2">
        <v>13</v>
      </c>
      <c r="D213" s="2" t="s">
        <v>3113</v>
      </c>
      <c r="E213" s="2" t="s">
        <v>72</v>
      </c>
      <c r="F213" s="2">
        <v>20</v>
      </c>
      <c r="G213" s="2" t="s">
        <v>19</v>
      </c>
      <c r="H213" s="2">
        <v>93</v>
      </c>
      <c r="I213" s="3">
        <v>5.4356720360975385E-4</v>
      </c>
      <c r="J213" s="2">
        <v>171092</v>
      </c>
      <c r="K213" s="2">
        <v>314652</v>
      </c>
    </row>
    <row r="214" spans="1:11" x14ac:dyDescent="0.3">
      <c r="A214" s="2">
        <v>3</v>
      </c>
      <c r="B214" s="2" t="s">
        <v>47</v>
      </c>
      <c r="C214" s="2">
        <v>13</v>
      </c>
      <c r="D214" s="2" t="s">
        <v>3113</v>
      </c>
      <c r="E214" s="2" t="s">
        <v>61</v>
      </c>
      <c r="F214" s="2">
        <v>21</v>
      </c>
      <c r="G214" s="2" t="s">
        <v>62</v>
      </c>
      <c r="H214" s="2">
        <v>97</v>
      </c>
      <c r="I214" s="3">
        <v>5.6694643817361418E-4</v>
      </c>
      <c r="J214" s="2">
        <v>171092</v>
      </c>
      <c r="K214" s="2">
        <v>314652</v>
      </c>
    </row>
    <row r="215" spans="1:11" x14ac:dyDescent="0.3">
      <c r="A215" s="2">
        <v>3</v>
      </c>
      <c r="B215" s="2" t="s">
        <v>47</v>
      </c>
      <c r="C215" s="2">
        <v>14</v>
      </c>
      <c r="D215" s="2" t="s">
        <v>3114</v>
      </c>
      <c r="E215" s="2" t="s">
        <v>48</v>
      </c>
      <c r="F215" s="2">
        <v>1</v>
      </c>
      <c r="G215" s="2" t="s">
        <v>9</v>
      </c>
      <c r="H215" s="2">
        <v>122752</v>
      </c>
      <c r="I215" s="3">
        <v>0.70878708440636085</v>
      </c>
      <c r="J215" s="2">
        <v>173186</v>
      </c>
      <c r="K215" s="2">
        <v>280719</v>
      </c>
    </row>
    <row r="216" spans="1:11" x14ac:dyDescent="0.3">
      <c r="A216" s="2">
        <v>3</v>
      </c>
      <c r="B216" s="2" t="s">
        <v>47</v>
      </c>
      <c r="C216" s="2">
        <v>14</v>
      </c>
      <c r="D216" s="2" t="s">
        <v>3114</v>
      </c>
      <c r="E216" s="2" t="s">
        <v>50</v>
      </c>
      <c r="F216" s="2">
        <v>2</v>
      </c>
      <c r="G216" s="2" t="s">
        <v>51</v>
      </c>
      <c r="H216" s="2">
        <v>37706</v>
      </c>
      <c r="I216" s="3">
        <v>0.21771967711015902</v>
      </c>
      <c r="J216" s="2">
        <v>173186</v>
      </c>
      <c r="K216" s="2">
        <v>280719</v>
      </c>
    </row>
    <row r="217" spans="1:11" x14ac:dyDescent="0.3">
      <c r="A217" s="2">
        <v>3</v>
      </c>
      <c r="B217" s="2" t="s">
        <v>47</v>
      </c>
      <c r="C217" s="2">
        <v>14</v>
      </c>
      <c r="D217" s="2" t="s">
        <v>3114</v>
      </c>
      <c r="E217" s="2" t="s">
        <v>49</v>
      </c>
      <c r="F217" s="2">
        <v>3</v>
      </c>
      <c r="G217" s="2" t="s">
        <v>11</v>
      </c>
      <c r="H217" s="2">
        <v>1941</v>
      </c>
      <c r="I217" s="3">
        <v>1.1207603385954985E-2</v>
      </c>
      <c r="J217" s="2">
        <v>173186</v>
      </c>
      <c r="K217" s="2">
        <v>280719</v>
      </c>
    </row>
    <row r="218" spans="1:11" x14ac:dyDescent="0.3">
      <c r="A218" s="2">
        <v>3</v>
      </c>
      <c r="B218" s="2" t="s">
        <v>47</v>
      </c>
      <c r="C218" s="2">
        <v>14</v>
      </c>
      <c r="D218" s="2" t="s">
        <v>3114</v>
      </c>
      <c r="E218" s="2" t="s">
        <v>69</v>
      </c>
      <c r="F218" s="2">
        <v>4</v>
      </c>
      <c r="G218" s="2" t="s">
        <v>19</v>
      </c>
      <c r="H218" s="2">
        <v>1960</v>
      </c>
      <c r="I218" s="3">
        <v>1.1317312022911783E-2</v>
      </c>
      <c r="J218" s="2">
        <v>173186</v>
      </c>
      <c r="K218" s="2">
        <v>280719</v>
      </c>
    </row>
    <row r="219" spans="1:11" x14ac:dyDescent="0.3">
      <c r="A219" s="2">
        <v>3</v>
      </c>
      <c r="B219" s="2" t="s">
        <v>47</v>
      </c>
      <c r="C219" s="2">
        <v>14</v>
      </c>
      <c r="D219" s="2" t="s">
        <v>3114</v>
      </c>
      <c r="E219" s="2" t="s">
        <v>68</v>
      </c>
      <c r="F219" s="2">
        <v>5</v>
      </c>
      <c r="G219" s="2" t="s">
        <v>19</v>
      </c>
      <c r="H219" s="2">
        <v>1486</v>
      </c>
      <c r="I219" s="3">
        <v>8.5803702377790347E-3</v>
      </c>
      <c r="J219" s="2">
        <v>173186</v>
      </c>
      <c r="K219" s="2">
        <v>280719</v>
      </c>
    </row>
    <row r="220" spans="1:11" x14ac:dyDescent="0.3">
      <c r="A220" s="2">
        <v>3</v>
      </c>
      <c r="B220" s="2" t="s">
        <v>47</v>
      </c>
      <c r="C220" s="2">
        <v>14</v>
      </c>
      <c r="D220" s="2" t="s">
        <v>3114</v>
      </c>
      <c r="E220" s="2" t="s">
        <v>63</v>
      </c>
      <c r="F220" s="2">
        <v>6</v>
      </c>
      <c r="G220" s="2" t="s">
        <v>17</v>
      </c>
      <c r="H220" s="2">
        <v>806</v>
      </c>
      <c r="I220" s="3">
        <v>4.6539558624831105E-3</v>
      </c>
      <c r="J220" s="2">
        <v>173186</v>
      </c>
      <c r="K220" s="2">
        <v>280719</v>
      </c>
    </row>
    <row r="221" spans="1:11" x14ac:dyDescent="0.3">
      <c r="A221" s="2">
        <v>3</v>
      </c>
      <c r="B221" s="2" t="s">
        <v>47</v>
      </c>
      <c r="C221" s="2">
        <v>14</v>
      </c>
      <c r="D221" s="2" t="s">
        <v>3114</v>
      </c>
      <c r="E221" s="2" t="s">
        <v>70</v>
      </c>
      <c r="F221" s="2">
        <v>7</v>
      </c>
      <c r="G221" s="2" t="s">
        <v>19</v>
      </c>
      <c r="H221" s="2">
        <v>955</v>
      </c>
      <c r="I221" s="3">
        <v>5.5143025417758946E-3</v>
      </c>
      <c r="J221" s="2">
        <v>173186</v>
      </c>
      <c r="K221" s="2">
        <v>280719</v>
      </c>
    </row>
    <row r="222" spans="1:11" x14ac:dyDescent="0.3">
      <c r="A222" s="2">
        <v>3</v>
      </c>
      <c r="B222" s="2" t="s">
        <v>47</v>
      </c>
      <c r="C222" s="2">
        <v>14</v>
      </c>
      <c r="D222" s="2" t="s">
        <v>3114</v>
      </c>
      <c r="E222" s="2" t="s">
        <v>64</v>
      </c>
      <c r="F222" s="2">
        <v>8</v>
      </c>
      <c r="G222" s="2" t="s">
        <v>19</v>
      </c>
      <c r="H222" s="2">
        <v>968</v>
      </c>
      <c r="I222" s="3">
        <v>5.5893663460094929E-3</v>
      </c>
      <c r="J222" s="2">
        <v>173186</v>
      </c>
      <c r="K222" s="2">
        <v>280719</v>
      </c>
    </row>
    <row r="223" spans="1:11" x14ac:dyDescent="0.3">
      <c r="A223" s="2">
        <v>3</v>
      </c>
      <c r="B223" s="2" t="s">
        <v>47</v>
      </c>
      <c r="C223" s="2">
        <v>14</v>
      </c>
      <c r="D223" s="2" t="s">
        <v>3114</v>
      </c>
      <c r="E223" s="2" t="s">
        <v>71</v>
      </c>
      <c r="F223" s="2">
        <v>9</v>
      </c>
      <c r="G223" s="2" t="s">
        <v>19</v>
      </c>
      <c r="H223" s="2">
        <v>654</v>
      </c>
      <c r="I223" s="3">
        <v>3.7762867668287275E-3</v>
      </c>
      <c r="J223" s="2">
        <v>173186</v>
      </c>
      <c r="K223" s="2">
        <v>280719</v>
      </c>
    </row>
    <row r="224" spans="1:11" x14ac:dyDescent="0.3">
      <c r="A224" s="2">
        <v>3</v>
      </c>
      <c r="B224" s="2" t="s">
        <v>47</v>
      </c>
      <c r="C224" s="2">
        <v>14</v>
      </c>
      <c r="D224" s="2" t="s">
        <v>3114</v>
      </c>
      <c r="E224" s="2" t="s">
        <v>7932</v>
      </c>
      <c r="F224" s="2">
        <v>10</v>
      </c>
      <c r="G224" s="2" t="s">
        <v>22</v>
      </c>
      <c r="H224" s="2">
        <v>473</v>
      </c>
      <c r="I224" s="3">
        <v>2.7311676463455475E-3</v>
      </c>
      <c r="J224" s="2">
        <v>173186</v>
      </c>
      <c r="K224" s="2">
        <v>280719</v>
      </c>
    </row>
    <row r="225" spans="1:11" x14ac:dyDescent="0.3">
      <c r="A225" s="2">
        <v>3</v>
      </c>
      <c r="B225" s="2" t="s">
        <v>47</v>
      </c>
      <c r="C225" s="2">
        <v>14</v>
      </c>
      <c r="D225" s="2" t="s">
        <v>3114</v>
      </c>
      <c r="E225" s="2" t="s">
        <v>52</v>
      </c>
      <c r="F225" s="2">
        <v>11</v>
      </c>
      <c r="G225" s="2" t="s">
        <v>53</v>
      </c>
      <c r="H225" s="2">
        <v>533</v>
      </c>
      <c r="I225" s="3">
        <v>3.0776159735775408E-3</v>
      </c>
      <c r="J225" s="2">
        <v>173186</v>
      </c>
      <c r="K225" s="2">
        <v>280719</v>
      </c>
    </row>
    <row r="226" spans="1:11" x14ac:dyDescent="0.3">
      <c r="A226" s="2">
        <v>3</v>
      </c>
      <c r="B226" s="2" t="s">
        <v>47</v>
      </c>
      <c r="C226" s="2">
        <v>14</v>
      </c>
      <c r="D226" s="2" t="s">
        <v>3114</v>
      </c>
      <c r="E226" s="2" t="s">
        <v>66</v>
      </c>
      <c r="F226" s="2">
        <v>12</v>
      </c>
      <c r="G226" s="2" t="s">
        <v>19</v>
      </c>
      <c r="H226" s="2">
        <v>468</v>
      </c>
      <c r="I226" s="3">
        <v>2.7022969524095482E-3</v>
      </c>
      <c r="J226" s="2">
        <v>173186</v>
      </c>
      <c r="K226" s="2">
        <v>280719</v>
      </c>
    </row>
    <row r="227" spans="1:11" x14ac:dyDescent="0.3">
      <c r="A227" s="2">
        <v>3</v>
      </c>
      <c r="B227" s="2" t="s">
        <v>47</v>
      </c>
      <c r="C227" s="2">
        <v>14</v>
      </c>
      <c r="D227" s="2" t="s">
        <v>3114</v>
      </c>
      <c r="E227" s="2" t="s">
        <v>59</v>
      </c>
      <c r="F227" s="2">
        <v>13</v>
      </c>
      <c r="G227" s="2" t="s">
        <v>15</v>
      </c>
      <c r="H227" s="2">
        <v>267</v>
      </c>
      <c r="I227" s="3">
        <v>1.5416950561823704E-3</v>
      </c>
      <c r="J227" s="2">
        <v>173186</v>
      </c>
      <c r="K227" s="2">
        <v>280719</v>
      </c>
    </row>
    <row r="228" spans="1:11" x14ac:dyDescent="0.3">
      <c r="A228" s="2">
        <v>3</v>
      </c>
      <c r="B228" s="2" t="s">
        <v>47</v>
      </c>
      <c r="C228" s="2">
        <v>14</v>
      </c>
      <c r="D228" s="2" t="s">
        <v>3114</v>
      </c>
      <c r="E228" s="2" t="s">
        <v>60</v>
      </c>
      <c r="F228" s="2">
        <v>14</v>
      </c>
      <c r="G228" s="2" t="s">
        <v>31</v>
      </c>
      <c r="H228" s="2">
        <v>272</v>
      </c>
      <c r="I228" s="3">
        <v>1.5705657501183699E-3</v>
      </c>
      <c r="J228" s="2">
        <v>173186</v>
      </c>
      <c r="K228" s="2">
        <v>280719</v>
      </c>
    </row>
    <row r="229" spans="1:11" x14ac:dyDescent="0.3">
      <c r="A229" s="2">
        <v>3</v>
      </c>
      <c r="B229" s="2" t="s">
        <v>47</v>
      </c>
      <c r="C229" s="2">
        <v>14</v>
      </c>
      <c r="D229" s="2" t="s">
        <v>3114</v>
      </c>
      <c r="E229" s="2" t="s">
        <v>65</v>
      </c>
      <c r="F229" s="2">
        <v>15</v>
      </c>
      <c r="G229" s="2" t="s">
        <v>19</v>
      </c>
      <c r="H229" s="2">
        <v>339</v>
      </c>
      <c r="I229" s="3">
        <v>1.9574330488607624E-3</v>
      </c>
      <c r="J229" s="2">
        <v>173186</v>
      </c>
      <c r="K229" s="2">
        <v>280719</v>
      </c>
    </row>
    <row r="230" spans="1:11" x14ac:dyDescent="0.3">
      <c r="A230" s="2">
        <v>3</v>
      </c>
      <c r="B230" s="2" t="s">
        <v>47</v>
      </c>
      <c r="C230" s="2">
        <v>14</v>
      </c>
      <c r="D230" s="2" t="s">
        <v>3114</v>
      </c>
      <c r="E230" s="2" t="s">
        <v>57</v>
      </c>
      <c r="F230" s="2">
        <v>16</v>
      </c>
      <c r="G230" s="2" t="s">
        <v>58</v>
      </c>
      <c r="H230" s="2">
        <v>301</v>
      </c>
      <c r="I230" s="3">
        <v>1.7380157749471666E-3</v>
      </c>
      <c r="J230" s="2">
        <v>173186</v>
      </c>
      <c r="K230" s="2">
        <v>280719</v>
      </c>
    </row>
    <row r="231" spans="1:11" x14ac:dyDescent="0.3">
      <c r="A231" s="2">
        <v>3</v>
      </c>
      <c r="B231" s="2" t="s">
        <v>47</v>
      </c>
      <c r="C231" s="2">
        <v>14</v>
      </c>
      <c r="D231" s="2" t="s">
        <v>3114</v>
      </c>
      <c r="E231" s="2" t="s">
        <v>54</v>
      </c>
      <c r="F231" s="2">
        <v>17</v>
      </c>
      <c r="G231" s="2" t="s">
        <v>55</v>
      </c>
      <c r="H231" s="2">
        <v>283</v>
      </c>
      <c r="I231" s="3">
        <v>1.6340812767775686E-3</v>
      </c>
      <c r="J231" s="2">
        <v>173186</v>
      </c>
      <c r="K231" s="2">
        <v>280719</v>
      </c>
    </row>
    <row r="232" spans="1:11" x14ac:dyDescent="0.3">
      <c r="A232" s="2">
        <v>3</v>
      </c>
      <c r="B232" s="2" t="s">
        <v>47</v>
      </c>
      <c r="C232" s="2">
        <v>14</v>
      </c>
      <c r="D232" s="2" t="s">
        <v>3114</v>
      </c>
      <c r="E232" s="2" t="s">
        <v>67</v>
      </c>
      <c r="F232" s="2">
        <v>18</v>
      </c>
      <c r="G232" s="2" t="s">
        <v>19</v>
      </c>
      <c r="H232" s="2">
        <v>307</v>
      </c>
      <c r="I232" s="3">
        <v>1.772660607670366E-3</v>
      </c>
      <c r="J232" s="2">
        <v>173186</v>
      </c>
      <c r="K232" s="2">
        <v>280719</v>
      </c>
    </row>
    <row r="233" spans="1:11" x14ac:dyDescent="0.3">
      <c r="A233" s="2">
        <v>3</v>
      </c>
      <c r="B233" s="2" t="s">
        <v>47</v>
      </c>
      <c r="C233" s="2">
        <v>14</v>
      </c>
      <c r="D233" s="2" t="s">
        <v>3114</v>
      </c>
      <c r="E233" s="2" t="s">
        <v>56</v>
      </c>
      <c r="F233" s="2">
        <v>19</v>
      </c>
      <c r="G233" s="2" t="s">
        <v>29</v>
      </c>
      <c r="H233" s="2">
        <v>263</v>
      </c>
      <c r="I233" s="3">
        <v>1.5185985010335709E-3</v>
      </c>
      <c r="J233" s="2">
        <v>173186</v>
      </c>
      <c r="K233" s="2">
        <v>280719</v>
      </c>
    </row>
    <row r="234" spans="1:11" x14ac:dyDescent="0.3">
      <c r="A234" s="2">
        <v>3</v>
      </c>
      <c r="B234" s="2" t="s">
        <v>47</v>
      </c>
      <c r="C234" s="2">
        <v>14</v>
      </c>
      <c r="D234" s="2" t="s">
        <v>3114</v>
      </c>
      <c r="E234" s="2" t="s">
        <v>72</v>
      </c>
      <c r="F234" s="2">
        <v>20</v>
      </c>
      <c r="G234" s="2" t="s">
        <v>19</v>
      </c>
      <c r="H234" s="2">
        <v>290</v>
      </c>
      <c r="I234" s="3">
        <v>1.6745002482879679E-3</v>
      </c>
      <c r="J234" s="2">
        <v>173186</v>
      </c>
      <c r="K234" s="2">
        <v>280719</v>
      </c>
    </row>
    <row r="235" spans="1:11" x14ac:dyDescent="0.3">
      <c r="A235" s="2">
        <v>3</v>
      </c>
      <c r="B235" s="2" t="s">
        <v>47</v>
      </c>
      <c r="C235" s="2">
        <v>14</v>
      </c>
      <c r="D235" s="2" t="s">
        <v>3114</v>
      </c>
      <c r="E235" s="2" t="s">
        <v>61</v>
      </c>
      <c r="F235" s="2">
        <v>21</v>
      </c>
      <c r="G235" s="2" t="s">
        <v>62</v>
      </c>
      <c r="H235" s="2">
        <v>162</v>
      </c>
      <c r="I235" s="3">
        <v>9.3541048352638204E-4</v>
      </c>
      <c r="J235" s="2">
        <v>173186</v>
      </c>
      <c r="K235" s="2">
        <v>280719</v>
      </c>
    </row>
    <row r="236" spans="1:11" x14ac:dyDescent="0.3">
      <c r="A236" s="2">
        <v>3</v>
      </c>
      <c r="B236" s="2" t="s">
        <v>47</v>
      </c>
      <c r="C236" s="2">
        <v>15</v>
      </c>
      <c r="D236" s="2" t="s">
        <v>3115</v>
      </c>
      <c r="E236" s="2" t="s">
        <v>48</v>
      </c>
      <c r="F236" s="2">
        <v>1</v>
      </c>
      <c r="G236" s="2" t="s">
        <v>9</v>
      </c>
      <c r="H236" s="2">
        <v>94600</v>
      </c>
      <c r="I236" s="3">
        <v>0.63403125921557058</v>
      </c>
      <c r="J236" s="2">
        <v>149204</v>
      </c>
      <c r="K236" s="2">
        <v>260314</v>
      </c>
    </row>
    <row r="237" spans="1:11" x14ac:dyDescent="0.3">
      <c r="A237" s="2">
        <v>3</v>
      </c>
      <c r="B237" s="2" t="s">
        <v>47</v>
      </c>
      <c r="C237" s="2">
        <v>15</v>
      </c>
      <c r="D237" s="2" t="s">
        <v>3115</v>
      </c>
      <c r="E237" s="2" t="s">
        <v>50</v>
      </c>
      <c r="F237" s="2">
        <v>2</v>
      </c>
      <c r="G237" s="2" t="s">
        <v>51</v>
      </c>
      <c r="H237" s="2">
        <v>43056</v>
      </c>
      <c r="I237" s="3">
        <v>0.28857135197447792</v>
      </c>
      <c r="J237" s="2">
        <v>149204</v>
      </c>
      <c r="K237" s="2">
        <v>260314</v>
      </c>
    </row>
    <row r="238" spans="1:11" x14ac:dyDescent="0.3">
      <c r="A238" s="2">
        <v>3</v>
      </c>
      <c r="B238" s="2" t="s">
        <v>47</v>
      </c>
      <c r="C238" s="2">
        <v>15</v>
      </c>
      <c r="D238" s="2" t="s">
        <v>3115</v>
      </c>
      <c r="E238" s="2" t="s">
        <v>49</v>
      </c>
      <c r="F238" s="2">
        <v>3</v>
      </c>
      <c r="G238" s="2" t="s">
        <v>11</v>
      </c>
      <c r="H238" s="2">
        <v>1107</v>
      </c>
      <c r="I238" s="3">
        <v>7.4193721347953134E-3</v>
      </c>
      <c r="J238" s="2">
        <v>149204</v>
      </c>
      <c r="K238" s="2">
        <v>260314</v>
      </c>
    </row>
    <row r="239" spans="1:11" x14ac:dyDescent="0.3">
      <c r="A239" s="2">
        <v>3</v>
      </c>
      <c r="B239" s="2" t="s">
        <v>47</v>
      </c>
      <c r="C239" s="2">
        <v>15</v>
      </c>
      <c r="D239" s="2" t="s">
        <v>3115</v>
      </c>
      <c r="E239" s="2" t="s">
        <v>69</v>
      </c>
      <c r="F239" s="2">
        <v>4</v>
      </c>
      <c r="G239" s="2" t="s">
        <v>19</v>
      </c>
      <c r="H239" s="2">
        <v>1532</v>
      </c>
      <c r="I239" s="3">
        <v>1.0267821238036514E-2</v>
      </c>
      <c r="J239" s="2">
        <v>149204</v>
      </c>
      <c r="K239" s="2">
        <v>260314</v>
      </c>
    </row>
    <row r="240" spans="1:11" x14ac:dyDescent="0.3">
      <c r="A240" s="2">
        <v>3</v>
      </c>
      <c r="B240" s="2" t="s">
        <v>47</v>
      </c>
      <c r="C240" s="2">
        <v>15</v>
      </c>
      <c r="D240" s="2" t="s">
        <v>3115</v>
      </c>
      <c r="E240" s="2" t="s">
        <v>68</v>
      </c>
      <c r="F240" s="2">
        <v>5</v>
      </c>
      <c r="G240" s="2" t="s">
        <v>19</v>
      </c>
      <c r="H240" s="2">
        <v>1197</v>
      </c>
      <c r="I240" s="3">
        <v>8.0225731213640385E-3</v>
      </c>
      <c r="J240" s="2">
        <v>149204</v>
      </c>
      <c r="K240" s="2">
        <v>260314</v>
      </c>
    </row>
    <row r="241" spans="1:11" x14ac:dyDescent="0.3">
      <c r="A241" s="2">
        <v>3</v>
      </c>
      <c r="B241" s="2" t="s">
        <v>47</v>
      </c>
      <c r="C241" s="2">
        <v>15</v>
      </c>
      <c r="D241" s="2" t="s">
        <v>3115</v>
      </c>
      <c r="E241" s="2" t="s">
        <v>63</v>
      </c>
      <c r="F241" s="2">
        <v>6</v>
      </c>
      <c r="G241" s="2" t="s">
        <v>17</v>
      </c>
      <c r="H241" s="2">
        <v>745</v>
      </c>
      <c r="I241" s="3">
        <v>4.9931637221522209E-3</v>
      </c>
      <c r="J241" s="2">
        <v>149204</v>
      </c>
      <c r="K241" s="2">
        <v>260314</v>
      </c>
    </row>
    <row r="242" spans="1:11" x14ac:dyDescent="0.3">
      <c r="A242" s="2">
        <v>3</v>
      </c>
      <c r="B242" s="2" t="s">
        <v>47</v>
      </c>
      <c r="C242" s="2">
        <v>15</v>
      </c>
      <c r="D242" s="2" t="s">
        <v>3115</v>
      </c>
      <c r="E242" s="2" t="s">
        <v>70</v>
      </c>
      <c r="F242" s="2">
        <v>7</v>
      </c>
      <c r="G242" s="2" t="s">
        <v>19</v>
      </c>
      <c r="H242" s="2">
        <v>1327</v>
      </c>
      <c r="I242" s="3">
        <v>8.8938634352966409E-3</v>
      </c>
      <c r="J242" s="2">
        <v>149204</v>
      </c>
      <c r="K242" s="2">
        <v>260314</v>
      </c>
    </row>
    <row r="243" spans="1:11" x14ac:dyDescent="0.3">
      <c r="A243" s="2">
        <v>3</v>
      </c>
      <c r="B243" s="2" t="s">
        <v>47</v>
      </c>
      <c r="C243" s="2">
        <v>15</v>
      </c>
      <c r="D243" s="2" t="s">
        <v>3115</v>
      </c>
      <c r="E243" s="2" t="s">
        <v>64</v>
      </c>
      <c r="F243" s="2">
        <v>8</v>
      </c>
      <c r="G243" s="2" t="s">
        <v>19</v>
      </c>
      <c r="H243" s="2">
        <v>884</v>
      </c>
      <c r="I243" s="3">
        <v>5.9247741347416959E-3</v>
      </c>
      <c r="J243" s="2">
        <v>149204</v>
      </c>
      <c r="K243" s="2">
        <v>260314</v>
      </c>
    </row>
    <row r="244" spans="1:11" x14ac:dyDescent="0.3">
      <c r="A244" s="2">
        <v>3</v>
      </c>
      <c r="B244" s="2" t="s">
        <v>47</v>
      </c>
      <c r="C244" s="2">
        <v>15</v>
      </c>
      <c r="D244" s="2" t="s">
        <v>3115</v>
      </c>
      <c r="E244" s="2" t="s">
        <v>71</v>
      </c>
      <c r="F244" s="2">
        <v>9</v>
      </c>
      <c r="G244" s="2" t="s">
        <v>19</v>
      </c>
      <c r="H244" s="2">
        <v>833</v>
      </c>
      <c r="I244" s="3">
        <v>5.5829602423527521E-3</v>
      </c>
      <c r="J244" s="2">
        <v>149204</v>
      </c>
      <c r="K244" s="2">
        <v>260314</v>
      </c>
    </row>
    <row r="245" spans="1:11" x14ac:dyDescent="0.3">
      <c r="A245" s="2">
        <v>3</v>
      </c>
      <c r="B245" s="2" t="s">
        <v>47</v>
      </c>
      <c r="C245" s="2">
        <v>15</v>
      </c>
      <c r="D245" s="2" t="s">
        <v>3115</v>
      </c>
      <c r="E245" s="2" t="s">
        <v>7932</v>
      </c>
      <c r="F245" s="2">
        <v>10</v>
      </c>
      <c r="G245" s="2" t="s">
        <v>22</v>
      </c>
      <c r="H245" s="2">
        <v>472</v>
      </c>
      <c r="I245" s="3">
        <v>3.1634540628937562E-3</v>
      </c>
      <c r="J245" s="2">
        <v>149204</v>
      </c>
      <c r="K245" s="2">
        <v>260314</v>
      </c>
    </row>
    <row r="246" spans="1:11" x14ac:dyDescent="0.3">
      <c r="A246" s="2">
        <v>3</v>
      </c>
      <c r="B246" s="2" t="s">
        <v>47</v>
      </c>
      <c r="C246" s="2">
        <v>15</v>
      </c>
      <c r="D246" s="2" t="s">
        <v>3115</v>
      </c>
      <c r="E246" s="2" t="s">
        <v>52</v>
      </c>
      <c r="F246" s="2">
        <v>11</v>
      </c>
      <c r="G246" s="2" t="s">
        <v>53</v>
      </c>
      <c r="H246" s="2">
        <v>545</v>
      </c>
      <c r="I246" s="3">
        <v>3.652717085332833E-3</v>
      </c>
      <c r="J246" s="2">
        <v>149204</v>
      </c>
      <c r="K246" s="2">
        <v>260314</v>
      </c>
    </row>
    <row r="247" spans="1:11" x14ac:dyDescent="0.3">
      <c r="A247" s="2">
        <v>3</v>
      </c>
      <c r="B247" s="2" t="s">
        <v>47</v>
      </c>
      <c r="C247" s="2">
        <v>15</v>
      </c>
      <c r="D247" s="2" t="s">
        <v>3115</v>
      </c>
      <c r="E247" s="2" t="s">
        <v>66</v>
      </c>
      <c r="F247" s="2">
        <v>12</v>
      </c>
      <c r="G247" s="2" t="s">
        <v>19</v>
      </c>
      <c r="H247" s="2">
        <v>477</v>
      </c>
      <c r="I247" s="3">
        <v>3.196965228814241E-3</v>
      </c>
      <c r="J247" s="2">
        <v>149204</v>
      </c>
      <c r="K247" s="2">
        <v>260314</v>
      </c>
    </row>
    <row r="248" spans="1:11" x14ac:dyDescent="0.3">
      <c r="A248" s="2">
        <v>3</v>
      </c>
      <c r="B248" s="2" t="s">
        <v>47</v>
      </c>
      <c r="C248" s="2">
        <v>15</v>
      </c>
      <c r="D248" s="2" t="s">
        <v>3115</v>
      </c>
      <c r="E248" s="2" t="s">
        <v>59</v>
      </c>
      <c r="F248" s="2">
        <v>13</v>
      </c>
      <c r="G248" s="2" t="s">
        <v>15</v>
      </c>
      <c r="H248" s="2">
        <v>423</v>
      </c>
      <c r="I248" s="3">
        <v>2.8350446368730063E-3</v>
      </c>
      <c r="J248" s="2">
        <v>149204</v>
      </c>
      <c r="K248" s="2">
        <v>260314</v>
      </c>
    </row>
    <row r="249" spans="1:11" x14ac:dyDescent="0.3">
      <c r="A249" s="2">
        <v>3</v>
      </c>
      <c r="B249" s="2" t="s">
        <v>47</v>
      </c>
      <c r="C249" s="2">
        <v>15</v>
      </c>
      <c r="D249" s="2" t="s">
        <v>3115</v>
      </c>
      <c r="E249" s="2" t="s">
        <v>60</v>
      </c>
      <c r="F249" s="2">
        <v>14</v>
      </c>
      <c r="G249" s="2" t="s">
        <v>31</v>
      </c>
      <c r="H249" s="2">
        <v>205</v>
      </c>
      <c r="I249" s="3">
        <v>1.3739578027398729E-3</v>
      </c>
      <c r="J249" s="2">
        <v>149204</v>
      </c>
      <c r="K249" s="2">
        <v>260314</v>
      </c>
    </row>
    <row r="250" spans="1:11" x14ac:dyDescent="0.3">
      <c r="A250" s="2">
        <v>3</v>
      </c>
      <c r="B250" s="2" t="s">
        <v>47</v>
      </c>
      <c r="C250" s="2">
        <v>15</v>
      </c>
      <c r="D250" s="2" t="s">
        <v>3115</v>
      </c>
      <c r="E250" s="2" t="s">
        <v>65</v>
      </c>
      <c r="F250" s="2">
        <v>15</v>
      </c>
      <c r="G250" s="2" t="s">
        <v>19</v>
      </c>
      <c r="H250" s="2">
        <v>377</v>
      </c>
      <c r="I250" s="3">
        <v>2.5267419104045468E-3</v>
      </c>
      <c r="J250" s="2">
        <v>149204</v>
      </c>
      <c r="K250" s="2">
        <v>260314</v>
      </c>
    </row>
    <row r="251" spans="1:11" x14ac:dyDescent="0.3">
      <c r="A251" s="2">
        <v>3</v>
      </c>
      <c r="B251" s="2" t="s">
        <v>47</v>
      </c>
      <c r="C251" s="2">
        <v>15</v>
      </c>
      <c r="D251" s="2" t="s">
        <v>3115</v>
      </c>
      <c r="E251" s="2" t="s">
        <v>57</v>
      </c>
      <c r="F251" s="2">
        <v>16</v>
      </c>
      <c r="G251" s="2" t="s">
        <v>58</v>
      </c>
      <c r="H251" s="2">
        <v>274</v>
      </c>
      <c r="I251" s="3">
        <v>1.8364118924425619E-3</v>
      </c>
      <c r="J251" s="2">
        <v>149204</v>
      </c>
      <c r="K251" s="2">
        <v>260314</v>
      </c>
    </row>
    <row r="252" spans="1:11" x14ac:dyDescent="0.3">
      <c r="A252" s="2">
        <v>3</v>
      </c>
      <c r="B252" s="2" t="s">
        <v>47</v>
      </c>
      <c r="C252" s="2">
        <v>15</v>
      </c>
      <c r="D252" s="2" t="s">
        <v>3115</v>
      </c>
      <c r="E252" s="2" t="s">
        <v>54</v>
      </c>
      <c r="F252" s="2">
        <v>17</v>
      </c>
      <c r="G252" s="2" t="s">
        <v>55</v>
      </c>
      <c r="H252" s="2">
        <v>241</v>
      </c>
      <c r="I252" s="3">
        <v>1.6152381973673629E-3</v>
      </c>
      <c r="J252" s="2">
        <v>149204</v>
      </c>
      <c r="K252" s="2">
        <v>260314</v>
      </c>
    </row>
    <row r="253" spans="1:11" x14ac:dyDescent="0.3">
      <c r="A253" s="2">
        <v>3</v>
      </c>
      <c r="B253" s="2" t="s">
        <v>47</v>
      </c>
      <c r="C253" s="2">
        <v>15</v>
      </c>
      <c r="D253" s="2" t="s">
        <v>3115</v>
      </c>
      <c r="E253" s="2" t="s">
        <v>67</v>
      </c>
      <c r="F253" s="2">
        <v>18</v>
      </c>
      <c r="G253" s="2" t="s">
        <v>19</v>
      </c>
      <c r="H253" s="2">
        <v>243</v>
      </c>
      <c r="I253" s="3">
        <v>1.6286426637355568E-3</v>
      </c>
      <c r="J253" s="2">
        <v>149204</v>
      </c>
      <c r="K253" s="2">
        <v>260314</v>
      </c>
    </row>
    <row r="254" spans="1:11" x14ac:dyDescent="0.3">
      <c r="A254" s="2">
        <v>3</v>
      </c>
      <c r="B254" s="2" t="s">
        <v>47</v>
      </c>
      <c r="C254" s="2">
        <v>15</v>
      </c>
      <c r="D254" s="2" t="s">
        <v>3115</v>
      </c>
      <c r="E254" s="2" t="s">
        <v>56</v>
      </c>
      <c r="F254" s="2">
        <v>19</v>
      </c>
      <c r="G254" s="2" t="s">
        <v>29</v>
      </c>
      <c r="H254" s="2">
        <v>256</v>
      </c>
      <c r="I254" s="3">
        <v>1.715771695128817E-3</v>
      </c>
      <c r="J254" s="2">
        <v>149204</v>
      </c>
      <c r="K254" s="2">
        <v>260314</v>
      </c>
    </row>
    <row r="255" spans="1:11" x14ac:dyDescent="0.3">
      <c r="A255" s="2">
        <v>3</v>
      </c>
      <c r="B255" s="2" t="s">
        <v>47</v>
      </c>
      <c r="C255" s="2">
        <v>15</v>
      </c>
      <c r="D255" s="2" t="s">
        <v>3115</v>
      </c>
      <c r="E255" s="2" t="s">
        <v>72</v>
      </c>
      <c r="F255" s="2">
        <v>20</v>
      </c>
      <c r="G255" s="2" t="s">
        <v>19</v>
      </c>
      <c r="H255" s="2">
        <v>299</v>
      </c>
      <c r="I255" s="3">
        <v>2.0039677220449856E-3</v>
      </c>
      <c r="J255" s="2">
        <v>149204</v>
      </c>
      <c r="K255" s="2">
        <v>260314</v>
      </c>
    </row>
    <row r="256" spans="1:11" x14ac:dyDescent="0.3">
      <c r="A256" s="2">
        <v>3</v>
      </c>
      <c r="B256" s="2" t="s">
        <v>47</v>
      </c>
      <c r="C256" s="2">
        <v>15</v>
      </c>
      <c r="D256" s="2" t="s">
        <v>3115</v>
      </c>
      <c r="E256" s="2" t="s">
        <v>61</v>
      </c>
      <c r="F256" s="2">
        <v>21</v>
      </c>
      <c r="G256" s="2" t="s">
        <v>62</v>
      </c>
      <c r="H256" s="2">
        <v>111</v>
      </c>
      <c r="I256" s="3">
        <v>7.4394788343476047E-4</v>
      </c>
      <c r="J256" s="2">
        <v>149204</v>
      </c>
      <c r="K256" s="2">
        <v>260314</v>
      </c>
    </row>
    <row r="257" spans="1:11" x14ac:dyDescent="0.3">
      <c r="A257" s="2">
        <v>3</v>
      </c>
      <c r="B257" s="2" t="s">
        <v>47</v>
      </c>
      <c r="C257" s="2">
        <v>16</v>
      </c>
      <c r="D257" s="2" t="s">
        <v>3116</v>
      </c>
      <c r="E257" s="2" t="s">
        <v>48</v>
      </c>
      <c r="F257" s="2">
        <v>1</v>
      </c>
      <c r="G257" s="2" t="s">
        <v>9</v>
      </c>
      <c r="H257" s="2">
        <v>86692</v>
      </c>
      <c r="I257" s="3">
        <v>0.57085286835589744</v>
      </c>
      <c r="J257" s="2">
        <v>151864</v>
      </c>
      <c r="K257" s="2">
        <v>253212</v>
      </c>
    </row>
    <row r="258" spans="1:11" x14ac:dyDescent="0.3">
      <c r="A258" s="2">
        <v>3</v>
      </c>
      <c r="B258" s="2" t="s">
        <v>47</v>
      </c>
      <c r="C258" s="2">
        <v>16</v>
      </c>
      <c r="D258" s="2" t="s">
        <v>3116</v>
      </c>
      <c r="E258" s="2" t="s">
        <v>50</v>
      </c>
      <c r="F258" s="2">
        <v>2</v>
      </c>
      <c r="G258" s="2" t="s">
        <v>51</v>
      </c>
      <c r="H258" s="2">
        <v>53246</v>
      </c>
      <c r="I258" s="3">
        <v>0.35061634093662752</v>
      </c>
      <c r="J258" s="2">
        <v>151864</v>
      </c>
      <c r="K258" s="2">
        <v>253212</v>
      </c>
    </row>
    <row r="259" spans="1:11" x14ac:dyDescent="0.3">
      <c r="A259" s="2">
        <v>3</v>
      </c>
      <c r="B259" s="2" t="s">
        <v>47</v>
      </c>
      <c r="C259" s="2">
        <v>16</v>
      </c>
      <c r="D259" s="2" t="s">
        <v>3116</v>
      </c>
      <c r="E259" s="2" t="s">
        <v>49</v>
      </c>
      <c r="F259" s="2">
        <v>3</v>
      </c>
      <c r="G259" s="2" t="s">
        <v>11</v>
      </c>
      <c r="H259" s="2">
        <v>765</v>
      </c>
      <c r="I259" s="3">
        <v>5.0374018858979084E-3</v>
      </c>
      <c r="J259" s="2">
        <v>151864</v>
      </c>
      <c r="K259" s="2">
        <v>253212</v>
      </c>
    </row>
    <row r="260" spans="1:11" x14ac:dyDescent="0.3">
      <c r="A260" s="2">
        <v>3</v>
      </c>
      <c r="B260" s="2" t="s">
        <v>47</v>
      </c>
      <c r="C260" s="2">
        <v>16</v>
      </c>
      <c r="D260" s="2" t="s">
        <v>3116</v>
      </c>
      <c r="E260" s="2" t="s">
        <v>69</v>
      </c>
      <c r="F260" s="2">
        <v>4</v>
      </c>
      <c r="G260" s="2" t="s">
        <v>19</v>
      </c>
      <c r="H260" s="2">
        <v>1443</v>
      </c>
      <c r="I260" s="3">
        <v>9.5019227730074284E-3</v>
      </c>
      <c r="J260" s="2">
        <v>151864</v>
      </c>
      <c r="K260" s="2">
        <v>253212</v>
      </c>
    </row>
    <row r="261" spans="1:11" x14ac:dyDescent="0.3">
      <c r="A261" s="2">
        <v>3</v>
      </c>
      <c r="B261" s="2" t="s">
        <v>47</v>
      </c>
      <c r="C261" s="2">
        <v>16</v>
      </c>
      <c r="D261" s="2" t="s">
        <v>3116</v>
      </c>
      <c r="E261" s="2" t="s">
        <v>68</v>
      </c>
      <c r="F261" s="2">
        <v>5</v>
      </c>
      <c r="G261" s="2" t="s">
        <v>19</v>
      </c>
      <c r="H261" s="2">
        <v>1342</v>
      </c>
      <c r="I261" s="3">
        <v>8.8368540272875731E-3</v>
      </c>
      <c r="J261" s="2">
        <v>151864</v>
      </c>
      <c r="K261" s="2">
        <v>253212</v>
      </c>
    </row>
    <row r="262" spans="1:11" x14ac:dyDescent="0.3">
      <c r="A262" s="2">
        <v>3</v>
      </c>
      <c r="B262" s="2" t="s">
        <v>47</v>
      </c>
      <c r="C262" s="2">
        <v>16</v>
      </c>
      <c r="D262" s="2" t="s">
        <v>3116</v>
      </c>
      <c r="E262" s="2" t="s">
        <v>63</v>
      </c>
      <c r="F262" s="2">
        <v>6</v>
      </c>
      <c r="G262" s="2" t="s">
        <v>17</v>
      </c>
      <c r="H262" s="2">
        <v>1108</v>
      </c>
      <c r="I262" s="3">
        <v>7.2960016857188011E-3</v>
      </c>
      <c r="J262" s="2">
        <v>151864</v>
      </c>
      <c r="K262" s="2">
        <v>253212</v>
      </c>
    </row>
    <row r="263" spans="1:11" x14ac:dyDescent="0.3">
      <c r="A263" s="2">
        <v>3</v>
      </c>
      <c r="B263" s="2" t="s">
        <v>47</v>
      </c>
      <c r="C263" s="2">
        <v>16</v>
      </c>
      <c r="D263" s="2" t="s">
        <v>3116</v>
      </c>
      <c r="E263" s="2" t="s">
        <v>70</v>
      </c>
      <c r="F263" s="2">
        <v>7</v>
      </c>
      <c r="G263" s="2" t="s">
        <v>19</v>
      </c>
      <c r="H263" s="2">
        <v>1265</v>
      </c>
      <c r="I263" s="3">
        <v>8.329821419164515E-3</v>
      </c>
      <c r="J263" s="2">
        <v>151864</v>
      </c>
      <c r="K263" s="2">
        <v>253212</v>
      </c>
    </row>
    <row r="264" spans="1:11" x14ac:dyDescent="0.3">
      <c r="A264" s="2">
        <v>3</v>
      </c>
      <c r="B264" s="2" t="s">
        <v>47</v>
      </c>
      <c r="C264" s="2">
        <v>16</v>
      </c>
      <c r="D264" s="2" t="s">
        <v>3116</v>
      </c>
      <c r="E264" s="2" t="s">
        <v>64</v>
      </c>
      <c r="F264" s="2">
        <v>8</v>
      </c>
      <c r="G264" s="2" t="s">
        <v>19</v>
      </c>
      <c r="H264" s="2">
        <v>1147</v>
      </c>
      <c r="I264" s="3">
        <v>7.5528104093135961E-3</v>
      </c>
      <c r="J264" s="2">
        <v>151864</v>
      </c>
      <c r="K264" s="2">
        <v>253212</v>
      </c>
    </row>
    <row r="265" spans="1:11" x14ac:dyDescent="0.3">
      <c r="A265" s="2">
        <v>3</v>
      </c>
      <c r="B265" s="2" t="s">
        <v>47</v>
      </c>
      <c r="C265" s="2">
        <v>16</v>
      </c>
      <c r="D265" s="2" t="s">
        <v>3116</v>
      </c>
      <c r="E265" s="2" t="s">
        <v>71</v>
      </c>
      <c r="F265" s="2">
        <v>9</v>
      </c>
      <c r="G265" s="2" t="s">
        <v>19</v>
      </c>
      <c r="H265" s="2">
        <v>942</v>
      </c>
      <c r="I265" s="3">
        <v>6.2029184006742871E-3</v>
      </c>
      <c r="J265" s="2">
        <v>151864</v>
      </c>
      <c r="K265" s="2">
        <v>253212</v>
      </c>
    </row>
    <row r="266" spans="1:11" x14ac:dyDescent="0.3">
      <c r="A266" s="2">
        <v>3</v>
      </c>
      <c r="B266" s="2" t="s">
        <v>47</v>
      </c>
      <c r="C266" s="2">
        <v>16</v>
      </c>
      <c r="D266" s="2" t="s">
        <v>3116</v>
      </c>
      <c r="E266" s="2" t="s">
        <v>7932</v>
      </c>
      <c r="F266" s="2">
        <v>10</v>
      </c>
      <c r="G266" s="2" t="s">
        <v>22</v>
      </c>
      <c r="H266" s="2">
        <v>437</v>
      </c>
      <c r="I266" s="3">
        <v>2.8775746720750145E-3</v>
      </c>
      <c r="J266" s="2">
        <v>151864</v>
      </c>
      <c r="K266" s="2">
        <v>253212</v>
      </c>
    </row>
    <row r="267" spans="1:11" x14ac:dyDescent="0.3">
      <c r="A267" s="2">
        <v>3</v>
      </c>
      <c r="B267" s="2" t="s">
        <v>47</v>
      </c>
      <c r="C267" s="2">
        <v>16</v>
      </c>
      <c r="D267" s="2" t="s">
        <v>3116</v>
      </c>
      <c r="E267" s="2" t="s">
        <v>52</v>
      </c>
      <c r="F267" s="2">
        <v>11</v>
      </c>
      <c r="G267" s="2" t="s">
        <v>53</v>
      </c>
      <c r="H267" s="2">
        <v>542</v>
      </c>
      <c r="I267" s="3">
        <v>3.568982774061002E-3</v>
      </c>
      <c r="J267" s="2">
        <v>151864</v>
      </c>
      <c r="K267" s="2">
        <v>253212</v>
      </c>
    </row>
    <row r="268" spans="1:11" x14ac:dyDescent="0.3">
      <c r="A268" s="2">
        <v>3</v>
      </c>
      <c r="B268" s="2" t="s">
        <v>47</v>
      </c>
      <c r="C268" s="2">
        <v>16</v>
      </c>
      <c r="D268" s="2" t="s">
        <v>3116</v>
      </c>
      <c r="E268" s="2" t="s">
        <v>66</v>
      </c>
      <c r="F268" s="2">
        <v>12</v>
      </c>
      <c r="G268" s="2" t="s">
        <v>19</v>
      </c>
      <c r="H268" s="2">
        <v>575</v>
      </c>
      <c r="I268" s="3">
        <v>3.7862824632565982E-3</v>
      </c>
      <c r="J268" s="2">
        <v>151864</v>
      </c>
      <c r="K268" s="2">
        <v>253212</v>
      </c>
    </row>
    <row r="269" spans="1:11" x14ac:dyDescent="0.3">
      <c r="A269" s="2">
        <v>3</v>
      </c>
      <c r="B269" s="2" t="s">
        <v>47</v>
      </c>
      <c r="C269" s="2">
        <v>16</v>
      </c>
      <c r="D269" s="2" t="s">
        <v>3116</v>
      </c>
      <c r="E269" s="2" t="s">
        <v>59</v>
      </c>
      <c r="F269" s="2">
        <v>13</v>
      </c>
      <c r="G269" s="2" t="s">
        <v>15</v>
      </c>
      <c r="H269" s="2">
        <v>190</v>
      </c>
      <c r="I269" s="3">
        <v>1.2511194226413106E-3</v>
      </c>
      <c r="J269" s="2">
        <v>151864</v>
      </c>
      <c r="K269" s="2">
        <v>253212</v>
      </c>
    </row>
    <row r="270" spans="1:11" x14ac:dyDescent="0.3">
      <c r="A270" s="2">
        <v>3</v>
      </c>
      <c r="B270" s="2" t="s">
        <v>47</v>
      </c>
      <c r="C270" s="2">
        <v>16</v>
      </c>
      <c r="D270" s="2" t="s">
        <v>3116</v>
      </c>
      <c r="E270" s="2" t="s">
        <v>60</v>
      </c>
      <c r="F270" s="2">
        <v>14</v>
      </c>
      <c r="G270" s="2" t="s">
        <v>31</v>
      </c>
      <c r="H270" s="2">
        <v>220</v>
      </c>
      <c r="I270" s="3">
        <v>1.448664594637307E-3</v>
      </c>
      <c r="J270" s="2">
        <v>151864</v>
      </c>
      <c r="K270" s="2">
        <v>253212</v>
      </c>
    </row>
    <row r="271" spans="1:11" x14ac:dyDescent="0.3">
      <c r="A271" s="2">
        <v>3</v>
      </c>
      <c r="B271" s="2" t="s">
        <v>47</v>
      </c>
      <c r="C271" s="2">
        <v>16</v>
      </c>
      <c r="D271" s="2" t="s">
        <v>3116</v>
      </c>
      <c r="E271" s="2" t="s">
        <v>65</v>
      </c>
      <c r="F271" s="2">
        <v>15</v>
      </c>
      <c r="G271" s="2" t="s">
        <v>19</v>
      </c>
      <c r="H271" s="2">
        <v>441</v>
      </c>
      <c r="I271" s="3">
        <v>2.9039140283411472E-3</v>
      </c>
      <c r="J271" s="2">
        <v>151864</v>
      </c>
      <c r="K271" s="2">
        <v>253212</v>
      </c>
    </row>
    <row r="272" spans="1:11" x14ac:dyDescent="0.3">
      <c r="A272" s="2">
        <v>3</v>
      </c>
      <c r="B272" s="2" t="s">
        <v>47</v>
      </c>
      <c r="C272" s="2">
        <v>16</v>
      </c>
      <c r="D272" s="2" t="s">
        <v>3116</v>
      </c>
      <c r="E272" s="2" t="s">
        <v>57</v>
      </c>
      <c r="F272" s="2">
        <v>16</v>
      </c>
      <c r="G272" s="2" t="s">
        <v>58</v>
      </c>
      <c r="H272" s="2">
        <v>352</v>
      </c>
      <c r="I272" s="3">
        <v>2.3178633514196914E-3</v>
      </c>
      <c r="J272" s="2">
        <v>151864</v>
      </c>
      <c r="K272" s="2">
        <v>253212</v>
      </c>
    </row>
    <row r="273" spans="1:11" x14ac:dyDescent="0.3">
      <c r="A273" s="2">
        <v>3</v>
      </c>
      <c r="B273" s="2" t="s">
        <v>47</v>
      </c>
      <c r="C273" s="2">
        <v>16</v>
      </c>
      <c r="D273" s="2" t="s">
        <v>3116</v>
      </c>
      <c r="E273" s="2" t="s">
        <v>54</v>
      </c>
      <c r="F273" s="2">
        <v>17</v>
      </c>
      <c r="G273" s="2" t="s">
        <v>55</v>
      </c>
      <c r="H273" s="2">
        <v>207</v>
      </c>
      <c r="I273" s="3">
        <v>1.3630616867723753E-3</v>
      </c>
      <c r="J273" s="2">
        <v>151864</v>
      </c>
      <c r="K273" s="2">
        <v>253212</v>
      </c>
    </row>
    <row r="274" spans="1:11" x14ac:dyDescent="0.3">
      <c r="A274" s="2">
        <v>3</v>
      </c>
      <c r="B274" s="2" t="s">
        <v>47</v>
      </c>
      <c r="C274" s="2">
        <v>16</v>
      </c>
      <c r="D274" s="2" t="s">
        <v>3116</v>
      </c>
      <c r="E274" s="2" t="s">
        <v>67</v>
      </c>
      <c r="F274" s="2">
        <v>18</v>
      </c>
      <c r="G274" s="2" t="s">
        <v>19</v>
      </c>
      <c r="H274" s="2">
        <v>257</v>
      </c>
      <c r="I274" s="3">
        <v>1.6923036400990359E-3</v>
      </c>
      <c r="J274" s="2">
        <v>151864</v>
      </c>
      <c r="K274" s="2">
        <v>253212</v>
      </c>
    </row>
    <row r="275" spans="1:11" x14ac:dyDescent="0.3">
      <c r="A275" s="2">
        <v>3</v>
      </c>
      <c r="B275" s="2" t="s">
        <v>47</v>
      </c>
      <c r="C275" s="2">
        <v>16</v>
      </c>
      <c r="D275" s="2" t="s">
        <v>3116</v>
      </c>
      <c r="E275" s="2" t="s">
        <v>56</v>
      </c>
      <c r="F275" s="2">
        <v>19</v>
      </c>
      <c r="G275" s="2" t="s">
        <v>29</v>
      </c>
      <c r="H275" s="2">
        <v>241</v>
      </c>
      <c r="I275" s="3">
        <v>1.5869462150345046E-3</v>
      </c>
      <c r="J275" s="2">
        <v>151864</v>
      </c>
      <c r="K275" s="2">
        <v>253212</v>
      </c>
    </row>
    <row r="276" spans="1:11" x14ac:dyDescent="0.3">
      <c r="A276" s="2">
        <v>3</v>
      </c>
      <c r="B276" s="2" t="s">
        <v>47</v>
      </c>
      <c r="C276" s="2">
        <v>16</v>
      </c>
      <c r="D276" s="2" t="s">
        <v>3116</v>
      </c>
      <c r="E276" s="2" t="s">
        <v>72</v>
      </c>
      <c r="F276" s="2">
        <v>20</v>
      </c>
      <c r="G276" s="2" t="s">
        <v>19</v>
      </c>
      <c r="H276" s="2">
        <v>309</v>
      </c>
      <c r="I276" s="3">
        <v>2.0347152715587632E-3</v>
      </c>
      <c r="J276" s="2">
        <v>151864</v>
      </c>
      <c r="K276" s="2">
        <v>253212</v>
      </c>
    </row>
    <row r="277" spans="1:11" x14ac:dyDescent="0.3">
      <c r="A277" s="2">
        <v>3</v>
      </c>
      <c r="B277" s="2" t="s">
        <v>47</v>
      </c>
      <c r="C277" s="2">
        <v>16</v>
      </c>
      <c r="D277" s="2" t="s">
        <v>3116</v>
      </c>
      <c r="E277" s="2" t="s">
        <v>61</v>
      </c>
      <c r="F277" s="2">
        <v>21</v>
      </c>
      <c r="G277" s="2" t="s">
        <v>62</v>
      </c>
      <c r="H277" s="2">
        <v>143</v>
      </c>
      <c r="I277" s="3">
        <v>9.4163198651424959E-4</v>
      </c>
      <c r="J277" s="2">
        <v>151864</v>
      </c>
      <c r="K277" s="2">
        <v>253212</v>
      </c>
    </row>
    <row r="278" spans="1:11" x14ac:dyDescent="0.3">
      <c r="A278" s="2">
        <v>3</v>
      </c>
      <c r="B278" s="2" t="s">
        <v>47</v>
      </c>
      <c r="C278" s="2">
        <v>17</v>
      </c>
      <c r="D278" s="2" t="s">
        <v>3117</v>
      </c>
      <c r="E278" s="2" t="s">
        <v>48</v>
      </c>
      <c r="F278" s="2">
        <v>1</v>
      </c>
      <c r="G278" s="2" t="s">
        <v>9</v>
      </c>
      <c r="H278" s="2">
        <v>115335</v>
      </c>
      <c r="I278" s="3">
        <v>0.64651113253660397</v>
      </c>
      <c r="J278" s="2">
        <v>178396</v>
      </c>
      <c r="K278" s="2">
        <v>316055</v>
      </c>
    </row>
    <row r="279" spans="1:11" x14ac:dyDescent="0.3">
      <c r="A279" s="2">
        <v>3</v>
      </c>
      <c r="B279" s="2" t="s">
        <v>47</v>
      </c>
      <c r="C279" s="2">
        <v>17</v>
      </c>
      <c r="D279" s="2" t="s">
        <v>3117</v>
      </c>
      <c r="E279" s="2" t="s">
        <v>50</v>
      </c>
      <c r="F279" s="2">
        <v>2</v>
      </c>
      <c r="G279" s="2" t="s">
        <v>51</v>
      </c>
      <c r="H279" s="2">
        <v>45238</v>
      </c>
      <c r="I279" s="3">
        <v>0.25358191887710485</v>
      </c>
      <c r="J279" s="2">
        <v>178396</v>
      </c>
      <c r="K279" s="2">
        <v>316055</v>
      </c>
    </row>
    <row r="280" spans="1:11" x14ac:dyDescent="0.3">
      <c r="A280" s="2">
        <v>3</v>
      </c>
      <c r="B280" s="2" t="s">
        <v>47</v>
      </c>
      <c r="C280" s="2">
        <v>17</v>
      </c>
      <c r="D280" s="2" t="s">
        <v>3117</v>
      </c>
      <c r="E280" s="2" t="s">
        <v>49</v>
      </c>
      <c r="F280" s="2">
        <v>3</v>
      </c>
      <c r="G280" s="2" t="s">
        <v>11</v>
      </c>
      <c r="H280" s="2">
        <v>3317</v>
      </c>
      <c r="I280" s="3">
        <v>1.8593466221215722E-2</v>
      </c>
      <c r="J280" s="2">
        <v>178396</v>
      </c>
      <c r="K280" s="2">
        <v>316055</v>
      </c>
    </row>
    <row r="281" spans="1:11" x14ac:dyDescent="0.3">
      <c r="A281" s="2">
        <v>3</v>
      </c>
      <c r="B281" s="2" t="s">
        <v>47</v>
      </c>
      <c r="C281" s="2">
        <v>17</v>
      </c>
      <c r="D281" s="2" t="s">
        <v>3117</v>
      </c>
      <c r="E281" s="2" t="s">
        <v>69</v>
      </c>
      <c r="F281" s="2">
        <v>4</v>
      </c>
      <c r="G281" s="2" t="s">
        <v>19</v>
      </c>
      <c r="H281" s="2">
        <v>2416</v>
      </c>
      <c r="I281" s="3">
        <v>1.3542904549429359E-2</v>
      </c>
      <c r="J281" s="2">
        <v>178396</v>
      </c>
      <c r="K281" s="2">
        <v>316055</v>
      </c>
    </row>
    <row r="282" spans="1:11" x14ac:dyDescent="0.3">
      <c r="A282" s="2">
        <v>3</v>
      </c>
      <c r="B282" s="2" t="s">
        <v>47</v>
      </c>
      <c r="C282" s="2">
        <v>17</v>
      </c>
      <c r="D282" s="2" t="s">
        <v>3117</v>
      </c>
      <c r="E282" s="2" t="s">
        <v>68</v>
      </c>
      <c r="F282" s="2">
        <v>5</v>
      </c>
      <c r="G282" s="2" t="s">
        <v>19</v>
      </c>
      <c r="H282" s="2">
        <v>1897</v>
      </c>
      <c r="I282" s="3">
        <v>1.0633646494316015E-2</v>
      </c>
      <c r="J282" s="2">
        <v>178396</v>
      </c>
      <c r="K282" s="2">
        <v>316055</v>
      </c>
    </row>
    <row r="283" spans="1:11" x14ac:dyDescent="0.3">
      <c r="A283" s="2">
        <v>3</v>
      </c>
      <c r="B283" s="2" t="s">
        <v>47</v>
      </c>
      <c r="C283" s="2">
        <v>17</v>
      </c>
      <c r="D283" s="2" t="s">
        <v>3117</v>
      </c>
      <c r="E283" s="2" t="s">
        <v>63</v>
      </c>
      <c r="F283" s="2">
        <v>6</v>
      </c>
      <c r="G283" s="2" t="s">
        <v>17</v>
      </c>
      <c r="H283" s="2">
        <v>1087</v>
      </c>
      <c r="I283" s="3">
        <v>6.0931859458732262E-3</v>
      </c>
      <c r="J283" s="2">
        <v>178396</v>
      </c>
      <c r="K283" s="2">
        <v>316055</v>
      </c>
    </row>
    <row r="284" spans="1:11" x14ac:dyDescent="0.3">
      <c r="A284" s="2">
        <v>3</v>
      </c>
      <c r="B284" s="2" t="s">
        <v>47</v>
      </c>
      <c r="C284" s="2">
        <v>17</v>
      </c>
      <c r="D284" s="2" t="s">
        <v>3117</v>
      </c>
      <c r="E284" s="2" t="s">
        <v>70</v>
      </c>
      <c r="F284" s="2">
        <v>7</v>
      </c>
      <c r="G284" s="2" t="s">
        <v>19</v>
      </c>
      <c r="H284" s="2">
        <v>1254</v>
      </c>
      <c r="I284" s="3">
        <v>7.029305589811431E-3</v>
      </c>
      <c r="J284" s="2">
        <v>178396</v>
      </c>
      <c r="K284" s="2">
        <v>316055</v>
      </c>
    </row>
    <row r="285" spans="1:11" x14ac:dyDescent="0.3">
      <c r="A285" s="2">
        <v>3</v>
      </c>
      <c r="B285" s="2" t="s">
        <v>47</v>
      </c>
      <c r="C285" s="2">
        <v>17</v>
      </c>
      <c r="D285" s="2" t="s">
        <v>3117</v>
      </c>
      <c r="E285" s="2" t="s">
        <v>64</v>
      </c>
      <c r="F285" s="2">
        <v>8</v>
      </c>
      <c r="G285" s="2" t="s">
        <v>19</v>
      </c>
      <c r="H285" s="2">
        <v>1325</v>
      </c>
      <c r="I285" s="3">
        <v>7.4272965761564159E-3</v>
      </c>
      <c r="J285" s="2">
        <v>178396</v>
      </c>
      <c r="K285" s="2">
        <v>316055</v>
      </c>
    </row>
    <row r="286" spans="1:11" x14ac:dyDescent="0.3">
      <c r="A286" s="2">
        <v>3</v>
      </c>
      <c r="B286" s="2" t="s">
        <v>47</v>
      </c>
      <c r="C286" s="2">
        <v>17</v>
      </c>
      <c r="D286" s="2" t="s">
        <v>3117</v>
      </c>
      <c r="E286" s="2" t="s">
        <v>71</v>
      </c>
      <c r="F286" s="2">
        <v>9</v>
      </c>
      <c r="G286" s="2" t="s">
        <v>19</v>
      </c>
      <c r="H286" s="2">
        <v>660</v>
      </c>
      <c r="I286" s="3">
        <v>3.6996345209533844E-3</v>
      </c>
      <c r="J286" s="2">
        <v>178396</v>
      </c>
      <c r="K286" s="2">
        <v>316055</v>
      </c>
    </row>
    <row r="287" spans="1:11" x14ac:dyDescent="0.3">
      <c r="A287" s="2">
        <v>3</v>
      </c>
      <c r="B287" s="2" t="s">
        <v>47</v>
      </c>
      <c r="C287" s="2">
        <v>17</v>
      </c>
      <c r="D287" s="2" t="s">
        <v>3117</v>
      </c>
      <c r="E287" s="2" t="s">
        <v>7932</v>
      </c>
      <c r="F287" s="2">
        <v>10</v>
      </c>
      <c r="G287" s="2" t="s">
        <v>22</v>
      </c>
      <c r="H287" s="2">
        <v>720</v>
      </c>
      <c r="I287" s="3">
        <v>4.0359649319491467E-3</v>
      </c>
      <c r="J287" s="2">
        <v>178396</v>
      </c>
      <c r="K287" s="2">
        <v>316055</v>
      </c>
    </row>
    <row r="288" spans="1:11" x14ac:dyDescent="0.3">
      <c r="A288" s="2">
        <v>3</v>
      </c>
      <c r="B288" s="2" t="s">
        <v>47</v>
      </c>
      <c r="C288" s="2">
        <v>17</v>
      </c>
      <c r="D288" s="2" t="s">
        <v>3117</v>
      </c>
      <c r="E288" s="2" t="s">
        <v>52</v>
      </c>
      <c r="F288" s="2">
        <v>11</v>
      </c>
      <c r="G288" s="2" t="s">
        <v>53</v>
      </c>
      <c r="H288" s="2">
        <v>670</v>
      </c>
      <c r="I288" s="3">
        <v>3.7556895894526785E-3</v>
      </c>
      <c r="J288" s="2">
        <v>178396</v>
      </c>
      <c r="K288" s="2">
        <v>316055</v>
      </c>
    </row>
    <row r="289" spans="1:11" x14ac:dyDescent="0.3">
      <c r="A289" s="2">
        <v>3</v>
      </c>
      <c r="B289" s="2" t="s">
        <v>47</v>
      </c>
      <c r="C289" s="2">
        <v>17</v>
      </c>
      <c r="D289" s="2" t="s">
        <v>3117</v>
      </c>
      <c r="E289" s="2" t="s">
        <v>66</v>
      </c>
      <c r="F289" s="2">
        <v>12</v>
      </c>
      <c r="G289" s="2" t="s">
        <v>19</v>
      </c>
      <c r="H289" s="2">
        <v>585</v>
      </c>
      <c r="I289" s="3">
        <v>3.2792215072086819E-3</v>
      </c>
      <c r="J289" s="2">
        <v>178396</v>
      </c>
      <c r="K289" s="2">
        <v>316055</v>
      </c>
    </row>
    <row r="290" spans="1:11" x14ac:dyDescent="0.3">
      <c r="A290" s="2">
        <v>3</v>
      </c>
      <c r="B290" s="2" t="s">
        <v>47</v>
      </c>
      <c r="C290" s="2">
        <v>17</v>
      </c>
      <c r="D290" s="2" t="s">
        <v>3117</v>
      </c>
      <c r="E290" s="2" t="s">
        <v>59</v>
      </c>
      <c r="F290" s="2">
        <v>13</v>
      </c>
      <c r="G290" s="2" t="s">
        <v>15</v>
      </c>
      <c r="H290" s="2">
        <v>831</v>
      </c>
      <c r="I290" s="3">
        <v>4.658176192291307E-3</v>
      </c>
      <c r="J290" s="2">
        <v>178396</v>
      </c>
      <c r="K290" s="2">
        <v>316055</v>
      </c>
    </row>
    <row r="291" spans="1:11" x14ac:dyDescent="0.3">
      <c r="A291" s="2">
        <v>3</v>
      </c>
      <c r="B291" s="2" t="s">
        <v>47</v>
      </c>
      <c r="C291" s="2">
        <v>17</v>
      </c>
      <c r="D291" s="2" t="s">
        <v>3117</v>
      </c>
      <c r="E291" s="2" t="s">
        <v>60</v>
      </c>
      <c r="F291" s="2">
        <v>14</v>
      </c>
      <c r="G291" s="2" t="s">
        <v>31</v>
      </c>
      <c r="H291" s="2">
        <v>370</v>
      </c>
      <c r="I291" s="3">
        <v>2.074037534473867E-3</v>
      </c>
      <c r="J291" s="2">
        <v>178396</v>
      </c>
      <c r="K291" s="2">
        <v>316055</v>
      </c>
    </row>
    <row r="292" spans="1:11" x14ac:dyDescent="0.3">
      <c r="A292" s="2">
        <v>3</v>
      </c>
      <c r="B292" s="2" t="s">
        <v>47</v>
      </c>
      <c r="C292" s="2">
        <v>17</v>
      </c>
      <c r="D292" s="2" t="s">
        <v>3117</v>
      </c>
      <c r="E292" s="2" t="s">
        <v>65</v>
      </c>
      <c r="F292" s="2">
        <v>15</v>
      </c>
      <c r="G292" s="2" t="s">
        <v>19</v>
      </c>
      <c r="H292" s="2">
        <v>530</v>
      </c>
      <c r="I292" s="3">
        <v>2.9709186304625666E-3</v>
      </c>
      <c r="J292" s="2">
        <v>178396</v>
      </c>
      <c r="K292" s="2">
        <v>316055</v>
      </c>
    </row>
    <row r="293" spans="1:11" x14ac:dyDescent="0.3">
      <c r="A293" s="2">
        <v>3</v>
      </c>
      <c r="B293" s="2" t="s">
        <v>47</v>
      </c>
      <c r="C293" s="2">
        <v>17</v>
      </c>
      <c r="D293" s="2" t="s">
        <v>3117</v>
      </c>
      <c r="E293" s="2" t="s">
        <v>57</v>
      </c>
      <c r="F293" s="2">
        <v>16</v>
      </c>
      <c r="G293" s="2" t="s">
        <v>58</v>
      </c>
      <c r="H293" s="2">
        <v>439</v>
      </c>
      <c r="I293" s="3">
        <v>2.4608175071189936E-3</v>
      </c>
      <c r="J293" s="2">
        <v>178396</v>
      </c>
      <c r="K293" s="2">
        <v>316055</v>
      </c>
    </row>
    <row r="294" spans="1:11" x14ac:dyDescent="0.3">
      <c r="A294" s="2">
        <v>3</v>
      </c>
      <c r="B294" s="2" t="s">
        <v>47</v>
      </c>
      <c r="C294" s="2">
        <v>17</v>
      </c>
      <c r="D294" s="2" t="s">
        <v>3117</v>
      </c>
      <c r="E294" s="2" t="s">
        <v>54</v>
      </c>
      <c r="F294" s="2">
        <v>17</v>
      </c>
      <c r="G294" s="2" t="s">
        <v>55</v>
      </c>
      <c r="H294" s="2">
        <v>350</v>
      </c>
      <c r="I294" s="3">
        <v>1.9619273974752797E-3</v>
      </c>
      <c r="J294" s="2">
        <v>178396</v>
      </c>
      <c r="K294" s="2">
        <v>316055</v>
      </c>
    </row>
    <row r="295" spans="1:11" x14ac:dyDescent="0.3">
      <c r="A295" s="2">
        <v>3</v>
      </c>
      <c r="B295" s="2" t="s">
        <v>47</v>
      </c>
      <c r="C295" s="2">
        <v>17</v>
      </c>
      <c r="D295" s="2" t="s">
        <v>3117</v>
      </c>
      <c r="E295" s="2" t="s">
        <v>67</v>
      </c>
      <c r="F295" s="2">
        <v>18</v>
      </c>
      <c r="G295" s="2" t="s">
        <v>19</v>
      </c>
      <c r="H295" s="2">
        <v>415</v>
      </c>
      <c r="I295" s="3">
        <v>2.3262853427206886E-3</v>
      </c>
      <c r="J295" s="2">
        <v>178396</v>
      </c>
      <c r="K295" s="2">
        <v>316055</v>
      </c>
    </row>
    <row r="296" spans="1:11" x14ac:dyDescent="0.3">
      <c r="A296" s="2">
        <v>3</v>
      </c>
      <c r="B296" s="2" t="s">
        <v>47</v>
      </c>
      <c r="C296" s="2">
        <v>17</v>
      </c>
      <c r="D296" s="2" t="s">
        <v>3117</v>
      </c>
      <c r="E296" s="2" t="s">
        <v>56</v>
      </c>
      <c r="F296" s="2">
        <v>19</v>
      </c>
      <c r="G296" s="2" t="s">
        <v>29</v>
      </c>
      <c r="H296" s="2">
        <v>419</v>
      </c>
      <c r="I296" s="3">
        <v>2.3487073701204063E-3</v>
      </c>
      <c r="J296" s="2">
        <v>178396</v>
      </c>
      <c r="K296" s="2">
        <v>316055</v>
      </c>
    </row>
    <row r="297" spans="1:11" x14ac:dyDescent="0.3">
      <c r="A297" s="2">
        <v>3</v>
      </c>
      <c r="B297" s="2" t="s">
        <v>47</v>
      </c>
      <c r="C297" s="2">
        <v>17</v>
      </c>
      <c r="D297" s="2" t="s">
        <v>3117</v>
      </c>
      <c r="E297" s="2" t="s">
        <v>72</v>
      </c>
      <c r="F297" s="2">
        <v>20</v>
      </c>
      <c r="G297" s="2" t="s">
        <v>19</v>
      </c>
      <c r="H297" s="2">
        <v>297</v>
      </c>
      <c r="I297" s="3">
        <v>1.6648355344290231E-3</v>
      </c>
      <c r="J297" s="2">
        <v>178396</v>
      </c>
      <c r="K297" s="2">
        <v>316055</v>
      </c>
    </row>
    <row r="298" spans="1:11" x14ac:dyDescent="0.3">
      <c r="A298" s="2">
        <v>3</v>
      </c>
      <c r="B298" s="2" t="s">
        <v>47</v>
      </c>
      <c r="C298" s="2">
        <v>17</v>
      </c>
      <c r="D298" s="2" t="s">
        <v>3117</v>
      </c>
      <c r="E298" s="2" t="s">
        <v>61</v>
      </c>
      <c r="F298" s="2">
        <v>21</v>
      </c>
      <c r="G298" s="2" t="s">
        <v>62</v>
      </c>
      <c r="H298" s="2">
        <v>241</v>
      </c>
      <c r="I298" s="3">
        <v>1.3509271508329783E-3</v>
      </c>
      <c r="J298" s="2">
        <v>178396</v>
      </c>
      <c r="K298" s="2">
        <v>316055</v>
      </c>
    </row>
    <row r="299" spans="1:11" x14ac:dyDescent="0.3">
      <c r="A299" s="2">
        <v>3</v>
      </c>
      <c r="B299" s="2" t="s">
        <v>47</v>
      </c>
      <c r="C299" s="2">
        <v>18</v>
      </c>
      <c r="D299" s="2" t="s">
        <v>3118</v>
      </c>
      <c r="E299" s="2" t="s">
        <v>48</v>
      </c>
      <c r="F299" s="2">
        <v>1</v>
      </c>
      <c r="G299" s="2" t="s">
        <v>9</v>
      </c>
      <c r="H299" s="2">
        <v>105881</v>
      </c>
      <c r="I299" s="3">
        <v>0.63753394468897329</v>
      </c>
      <c r="J299" s="2">
        <v>166079</v>
      </c>
      <c r="K299" s="2">
        <v>283017</v>
      </c>
    </row>
    <row r="300" spans="1:11" x14ac:dyDescent="0.3">
      <c r="A300" s="2">
        <v>3</v>
      </c>
      <c r="B300" s="2" t="s">
        <v>47</v>
      </c>
      <c r="C300" s="2">
        <v>18</v>
      </c>
      <c r="D300" s="2" t="s">
        <v>3118</v>
      </c>
      <c r="E300" s="2" t="s">
        <v>50</v>
      </c>
      <c r="F300" s="2">
        <v>2</v>
      </c>
      <c r="G300" s="2" t="s">
        <v>51</v>
      </c>
      <c r="H300" s="2">
        <v>46167</v>
      </c>
      <c r="I300" s="3">
        <v>0.27798216511419266</v>
      </c>
      <c r="J300" s="2">
        <v>166079</v>
      </c>
      <c r="K300" s="2">
        <v>283017</v>
      </c>
    </row>
    <row r="301" spans="1:11" x14ac:dyDescent="0.3">
      <c r="A301" s="2">
        <v>3</v>
      </c>
      <c r="B301" s="2" t="s">
        <v>47</v>
      </c>
      <c r="C301" s="2">
        <v>18</v>
      </c>
      <c r="D301" s="2" t="s">
        <v>3118</v>
      </c>
      <c r="E301" s="2" t="s">
        <v>49</v>
      </c>
      <c r="F301" s="2">
        <v>3</v>
      </c>
      <c r="G301" s="2" t="s">
        <v>11</v>
      </c>
      <c r="H301" s="2">
        <v>1422</v>
      </c>
      <c r="I301" s="3">
        <v>8.5621902829376376E-3</v>
      </c>
      <c r="J301" s="2">
        <v>166079</v>
      </c>
      <c r="K301" s="2">
        <v>283017</v>
      </c>
    </row>
    <row r="302" spans="1:11" x14ac:dyDescent="0.3">
      <c r="A302" s="2">
        <v>3</v>
      </c>
      <c r="B302" s="2" t="s">
        <v>47</v>
      </c>
      <c r="C302" s="2">
        <v>18</v>
      </c>
      <c r="D302" s="2" t="s">
        <v>3118</v>
      </c>
      <c r="E302" s="2" t="s">
        <v>69</v>
      </c>
      <c r="F302" s="2">
        <v>4</v>
      </c>
      <c r="G302" s="2" t="s">
        <v>19</v>
      </c>
      <c r="H302" s="2">
        <v>1629</v>
      </c>
      <c r="I302" s="3">
        <v>9.8085850709602063E-3</v>
      </c>
      <c r="J302" s="2">
        <v>166079</v>
      </c>
      <c r="K302" s="2">
        <v>283017</v>
      </c>
    </row>
    <row r="303" spans="1:11" x14ac:dyDescent="0.3">
      <c r="A303" s="2">
        <v>3</v>
      </c>
      <c r="B303" s="2" t="s">
        <v>47</v>
      </c>
      <c r="C303" s="2">
        <v>18</v>
      </c>
      <c r="D303" s="2" t="s">
        <v>3118</v>
      </c>
      <c r="E303" s="2" t="s">
        <v>68</v>
      </c>
      <c r="F303" s="2">
        <v>5</v>
      </c>
      <c r="G303" s="2" t="s">
        <v>19</v>
      </c>
      <c r="H303" s="2">
        <v>1692</v>
      </c>
      <c r="I303" s="3">
        <v>1.0187922615140987E-2</v>
      </c>
      <c r="J303" s="2">
        <v>166079</v>
      </c>
      <c r="K303" s="2">
        <v>283017</v>
      </c>
    </row>
    <row r="304" spans="1:11" x14ac:dyDescent="0.3">
      <c r="A304" s="2">
        <v>3</v>
      </c>
      <c r="B304" s="2" t="s">
        <v>47</v>
      </c>
      <c r="C304" s="2">
        <v>18</v>
      </c>
      <c r="D304" s="2" t="s">
        <v>3118</v>
      </c>
      <c r="E304" s="2" t="s">
        <v>63</v>
      </c>
      <c r="F304" s="2">
        <v>6</v>
      </c>
      <c r="G304" s="2" t="s">
        <v>17</v>
      </c>
      <c r="H304" s="2">
        <v>1487</v>
      </c>
      <c r="I304" s="3">
        <v>8.9535702888384437E-3</v>
      </c>
      <c r="J304" s="2">
        <v>166079</v>
      </c>
      <c r="K304" s="2">
        <v>283017</v>
      </c>
    </row>
    <row r="305" spans="1:11" x14ac:dyDescent="0.3">
      <c r="A305" s="2">
        <v>3</v>
      </c>
      <c r="B305" s="2" t="s">
        <v>47</v>
      </c>
      <c r="C305" s="2">
        <v>18</v>
      </c>
      <c r="D305" s="2" t="s">
        <v>3118</v>
      </c>
      <c r="E305" s="2" t="s">
        <v>70</v>
      </c>
      <c r="F305" s="2">
        <v>7</v>
      </c>
      <c r="G305" s="2" t="s">
        <v>19</v>
      </c>
      <c r="H305" s="2">
        <v>1072</v>
      </c>
      <c r="I305" s="3">
        <v>6.4547594819332971E-3</v>
      </c>
      <c r="J305" s="2">
        <v>166079</v>
      </c>
      <c r="K305" s="2">
        <v>283017</v>
      </c>
    </row>
    <row r="306" spans="1:11" x14ac:dyDescent="0.3">
      <c r="A306" s="2">
        <v>3</v>
      </c>
      <c r="B306" s="2" t="s">
        <v>47</v>
      </c>
      <c r="C306" s="2">
        <v>18</v>
      </c>
      <c r="D306" s="2" t="s">
        <v>3118</v>
      </c>
      <c r="E306" s="2" t="s">
        <v>64</v>
      </c>
      <c r="F306" s="2">
        <v>8</v>
      </c>
      <c r="G306" s="2" t="s">
        <v>19</v>
      </c>
      <c r="H306" s="2">
        <v>1084</v>
      </c>
      <c r="I306" s="3">
        <v>6.5270142522534458E-3</v>
      </c>
      <c r="J306" s="2">
        <v>166079</v>
      </c>
      <c r="K306" s="2">
        <v>283017</v>
      </c>
    </row>
    <row r="307" spans="1:11" x14ac:dyDescent="0.3">
      <c r="A307" s="2">
        <v>3</v>
      </c>
      <c r="B307" s="2" t="s">
        <v>47</v>
      </c>
      <c r="C307" s="2">
        <v>18</v>
      </c>
      <c r="D307" s="2" t="s">
        <v>3118</v>
      </c>
      <c r="E307" s="2" t="s">
        <v>71</v>
      </c>
      <c r="F307" s="2">
        <v>9</v>
      </c>
      <c r="G307" s="2" t="s">
        <v>19</v>
      </c>
      <c r="H307" s="2">
        <v>657</v>
      </c>
      <c r="I307" s="3">
        <v>3.9559486750281496E-3</v>
      </c>
      <c r="J307" s="2">
        <v>166079</v>
      </c>
      <c r="K307" s="2">
        <v>283017</v>
      </c>
    </row>
    <row r="308" spans="1:11" x14ac:dyDescent="0.3">
      <c r="A308" s="2">
        <v>3</v>
      </c>
      <c r="B308" s="2" t="s">
        <v>47</v>
      </c>
      <c r="C308" s="2">
        <v>18</v>
      </c>
      <c r="D308" s="2" t="s">
        <v>3118</v>
      </c>
      <c r="E308" s="2" t="s">
        <v>7932</v>
      </c>
      <c r="F308" s="2">
        <v>10</v>
      </c>
      <c r="G308" s="2" t="s">
        <v>22</v>
      </c>
      <c r="H308" s="2">
        <v>498</v>
      </c>
      <c r="I308" s="3">
        <v>2.9985729682861771E-3</v>
      </c>
      <c r="J308" s="2">
        <v>166079</v>
      </c>
      <c r="K308" s="2">
        <v>283017</v>
      </c>
    </row>
    <row r="309" spans="1:11" x14ac:dyDescent="0.3">
      <c r="A309" s="2">
        <v>3</v>
      </c>
      <c r="B309" s="2" t="s">
        <v>47</v>
      </c>
      <c r="C309" s="2">
        <v>18</v>
      </c>
      <c r="D309" s="2" t="s">
        <v>3118</v>
      </c>
      <c r="E309" s="2" t="s">
        <v>52</v>
      </c>
      <c r="F309" s="2">
        <v>11</v>
      </c>
      <c r="G309" s="2" t="s">
        <v>53</v>
      </c>
      <c r="H309" s="2">
        <v>585</v>
      </c>
      <c r="I309" s="3">
        <v>3.5224200531072561E-3</v>
      </c>
      <c r="J309" s="2">
        <v>166079</v>
      </c>
      <c r="K309" s="2">
        <v>283017</v>
      </c>
    </row>
    <row r="310" spans="1:11" x14ac:dyDescent="0.3">
      <c r="A310" s="2">
        <v>3</v>
      </c>
      <c r="B310" s="2" t="s">
        <v>47</v>
      </c>
      <c r="C310" s="2">
        <v>18</v>
      </c>
      <c r="D310" s="2" t="s">
        <v>3118</v>
      </c>
      <c r="E310" s="2" t="s">
        <v>66</v>
      </c>
      <c r="F310" s="2">
        <v>12</v>
      </c>
      <c r="G310" s="2" t="s">
        <v>19</v>
      </c>
      <c r="H310" s="2">
        <v>548</v>
      </c>
      <c r="I310" s="3">
        <v>3.2996345112867973E-3</v>
      </c>
      <c r="J310" s="2">
        <v>166079</v>
      </c>
      <c r="K310" s="2">
        <v>283017</v>
      </c>
    </row>
    <row r="311" spans="1:11" x14ac:dyDescent="0.3">
      <c r="A311" s="2">
        <v>3</v>
      </c>
      <c r="B311" s="2" t="s">
        <v>47</v>
      </c>
      <c r="C311" s="2">
        <v>18</v>
      </c>
      <c r="D311" s="2" t="s">
        <v>3118</v>
      </c>
      <c r="E311" s="2" t="s">
        <v>59</v>
      </c>
      <c r="F311" s="2">
        <v>13</v>
      </c>
      <c r="G311" s="2" t="s">
        <v>15</v>
      </c>
      <c r="H311" s="2">
        <v>780</v>
      </c>
      <c r="I311" s="3">
        <v>4.6965600708096748E-3</v>
      </c>
      <c r="J311" s="2">
        <v>166079</v>
      </c>
      <c r="K311" s="2">
        <v>283017</v>
      </c>
    </row>
    <row r="312" spans="1:11" x14ac:dyDescent="0.3">
      <c r="A312" s="2">
        <v>3</v>
      </c>
      <c r="B312" s="2" t="s">
        <v>47</v>
      </c>
      <c r="C312" s="2">
        <v>18</v>
      </c>
      <c r="D312" s="2" t="s">
        <v>3118</v>
      </c>
      <c r="E312" s="2" t="s">
        <v>60</v>
      </c>
      <c r="F312" s="2">
        <v>14</v>
      </c>
      <c r="G312" s="2" t="s">
        <v>31</v>
      </c>
      <c r="H312" s="2">
        <v>425</v>
      </c>
      <c r="I312" s="3">
        <v>2.5590231155052717E-3</v>
      </c>
      <c r="J312" s="2">
        <v>166079</v>
      </c>
      <c r="K312" s="2">
        <v>283017</v>
      </c>
    </row>
    <row r="313" spans="1:11" x14ac:dyDescent="0.3">
      <c r="A313" s="2">
        <v>3</v>
      </c>
      <c r="B313" s="2" t="s">
        <v>47</v>
      </c>
      <c r="C313" s="2">
        <v>18</v>
      </c>
      <c r="D313" s="2" t="s">
        <v>3118</v>
      </c>
      <c r="E313" s="2" t="s">
        <v>65</v>
      </c>
      <c r="F313" s="2">
        <v>15</v>
      </c>
      <c r="G313" s="2" t="s">
        <v>19</v>
      </c>
      <c r="H313" s="2">
        <v>420</v>
      </c>
      <c r="I313" s="3">
        <v>2.5289169612052096E-3</v>
      </c>
      <c r="J313" s="2">
        <v>166079</v>
      </c>
      <c r="K313" s="2">
        <v>283017</v>
      </c>
    </row>
    <row r="314" spans="1:11" x14ac:dyDescent="0.3">
      <c r="A314" s="2">
        <v>3</v>
      </c>
      <c r="B314" s="2" t="s">
        <v>47</v>
      </c>
      <c r="C314" s="2">
        <v>18</v>
      </c>
      <c r="D314" s="2" t="s">
        <v>3118</v>
      </c>
      <c r="E314" s="2" t="s">
        <v>57</v>
      </c>
      <c r="F314" s="2">
        <v>16</v>
      </c>
      <c r="G314" s="2" t="s">
        <v>58</v>
      </c>
      <c r="H314" s="2">
        <v>423</v>
      </c>
      <c r="I314" s="3">
        <v>2.5469806537852468E-3</v>
      </c>
      <c r="J314" s="2">
        <v>166079</v>
      </c>
      <c r="K314" s="2">
        <v>283017</v>
      </c>
    </row>
    <row r="315" spans="1:11" x14ac:dyDescent="0.3">
      <c r="A315" s="2">
        <v>3</v>
      </c>
      <c r="B315" s="2" t="s">
        <v>47</v>
      </c>
      <c r="C315" s="2">
        <v>18</v>
      </c>
      <c r="D315" s="2" t="s">
        <v>3118</v>
      </c>
      <c r="E315" s="2" t="s">
        <v>54</v>
      </c>
      <c r="F315" s="2">
        <v>17</v>
      </c>
      <c r="G315" s="2" t="s">
        <v>55</v>
      </c>
      <c r="H315" s="2">
        <v>260</v>
      </c>
      <c r="I315" s="3">
        <v>1.565520023603225E-3</v>
      </c>
      <c r="J315" s="2">
        <v>166079</v>
      </c>
      <c r="K315" s="2">
        <v>283017</v>
      </c>
    </row>
    <row r="316" spans="1:11" x14ac:dyDescent="0.3">
      <c r="A316" s="2">
        <v>3</v>
      </c>
      <c r="B316" s="2" t="s">
        <v>47</v>
      </c>
      <c r="C316" s="2">
        <v>18</v>
      </c>
      <c r="D316" s="2" t="s">
        <v>3118</v>
      </c>
      <c r="E316" s="2" t="s">
        <v>67</v>
      </c>
      <c r="F316" s="2">
        <v>18</v>
      </c>
      <c r="G316" s="2" t="s">
        <v>19</v>
      </c>
      <c r="H316" s="2">
        <v>313</v>
      </c>
      <c r="I316" s="3">
        <v>1.8846452591838824E-3</v>
      </c>
      <c r="J316" s="2">
        <v>166079</v>
      </c>
      <c r="K316" s="2">
        <v>283017</v>
      </c>
    </row>
    <row r="317" spans="1:11" x14ac:dyDescent="0.3">
      <c r="A317" s="2">
        <v>3</v>
      </c>
      <c r="B317" s="2" t="s">
        <v>47</v>
      </c>
      <c r="C317" s="2">
        <v>18</v>
      </c>
      <c r="D317" s="2" t="s">
        <v>3118</v>
      </c>
      <c r="E317" s="2" t="s">
        <v>56</v>
      </c>
      <c r="F317" s="2">
        <v>19</v>
      </c>
      <c r="G317" s="2" t="s">
        <v>29</v>
      </c>
      <c r="H317" s="2">
        <v>283</v>
      </c>
      <c r="I317" s="3">
        <v>1.7040083333835102E-3</v>
      </c>
      <c r="J317" s="2">
        <v>166079</v>
      </c>
      <c r="K317" s="2">
        <v>283017</v>
      </c>
    </row>
    <row r="318" spans="1:11" x14ac:dyDescent="0.3">
      <c r="A318" s="2">
        <v>3</v>
      </c>
      <c r="B318" s="2" t="s">
        <v>47</v>
      </c>
      <c r="C318" s="2">
        <v>18</v>
      </c>
      <c r="D318" s="2" t="s">
        <v>3118</v>
      </c>
      <c r="E318" s="2" t="s">
        <v>72</v>
      </c>
      <c r="F318" s="2">
        <v>20</v>
      </c>
      <c r="G318" s="2" t="s">
        <v>19</v>
      </c>
      <c r="H318" s="2">
        <v>249</v>
      </c>
      <c r="I318" s="3">
        <v>1.4992864841430885E-3</v>
      </c>
      <c r="J318" s="2">
        <v>166079</v>
      </c>
      <c r="K318" s="2">
        <v>283017</v>
      </c>
    </row>
    <row r="319" spans="1:11" x14ac:dyDescent="0.3">
      <c r="A319" s="2">
        <v>3</v>
      </c>
      <c r="B319" s="2" t="s">
        <v>47</v>
      </c>
      <c r="C319" s="2">
        <v>18</v>
      </c>
      <c r="D319" s="2" t="s">
        <v>3118</v>
      </c>
      <c r="E319" s="2" t="s">
        <v>61</v>
      </c>
      <c r="F319" s="2">
        <v>21</v>
      </c>
      <c r="G319" s="2" t="s">
        <v>62</v>
      </c>
      <c r="H319" s="2">
        <v>204</v>
      </c>
      <c r="I319" s="3">
        <v>1.2283310954425304E-3</v>
      </c>
      <c r="J319" s="2">
        <v>166079</v>
      </c>
      <c r="K319" s="2">
        <v>283017</v>
      </c>
    </row>
    <row r="320" spans="1:11" x14ac:dyDescent="0.3">
      <c r="A320" s="2">
        <v>4</v>
      </c>
      <c r="B320" s="2" t="s">
        <v>73</v>
      </c>
      <c r="C320" s="2">
        <v>19</v>
      </c>
      <c r="D320" s="2" t="s">
        <v>3121</v>
      </c>
      <c r="E320" s="2" t="s">
        <v>74</v>
      </c>
      <c r="F320" s="2">
        <v>1</v>
      </c>
      <c r="G320" s="2" t="s">
        <v>9</v>
      </c>
      <c r="H320" s="2">
        <v>98785</v>
      </c>
      <c r="I320" s="3">
        <v>0.56421489113796808</v>
      </c>
      <c r="J320" s="2">
        <v>175084</v>
      </c>
      <c r="K320" s="2">
        <v>272911</v>
      </c>
    </row>
    <row r="321" spans="1:11" x14ac:dyDescent="0.3">
      <c r="A321" s="2">
        <v>4</v>
      </c>
      <c r="B321" s="2" t="s">
        <v>73</v>
      </c>
      <c r="C321" s="2">
        <v>19</v>
      </c>
      <c r="D321" s="2" t="s">
        <v>3121</v>
      </c>
      <c r="E321" s="2" t="s">
        <v>76</v>
      </c>
      <c r="F321" s="2">
        <v>2</v>
      </c>
      <c r="G321" s="2" t="s">
        <v>51</v>
      </c>
      <c r="H321" s="2">
        <v>59072</v>
      </c>
      <c r="I321" s="3">
        <v>0.33739233739233737</v>
      </c>
      <c r="J321" s="2">
        <v>175084</v>
      </c>
      <c r="K321" s="2">
        <v>272911</v>
      </c>
    </row>
    <row r="322" spans="1:11" x14ac:dyDescent="0.3">
      <c r="A322" s="2">
        <v>4</v>
      </c>
      <c r="B322" s="2" t="s">
        <v>73</v>
      </c>
      <c r="C322" s="2">
        <v>19</v>
      </c>
      <c r="D322" s="2" t="s">
        <v>3121</v>
      </c>
      <c r="E322" s="2" t="s">
        <v>75</v>
      </c>
      <c r="F322" s="2">
        <v>3</v>
      </c>
      <c r="G322" s="2" t="s">
        <v>11</v>
      </c>
      <c r="H322" s="2">
        <v>2759</v>
      </c>
      <c r="I322" s="3">
        <v>1.575815037353499E-2</v>
      </c>
      <c r="J322" s="2">
        <v>175084</v>
      </c>
      <c r="K322" s="2">
        <v>272911</v>
      </c>
    </row>
    <row r="323" spans="1:11" x14ac:dyDescent="0.3">
      <c r="A323" s="2">
        <v>4</v>
      </c>
      <c r="B323" s="2" t="s">
        <v>73</v>
      </c>
      <c r="C323" s="2">
        <v>19</v>
      </c>
      <c r="D323" s="2" t="s">
        <v>3121</v>
      </c>
      <c r="E323" s="2" t="s">
        <v>87</v>
      </c>
      <c r="F323" s="2">
        <v>4</v>
      </c>
      <c r="G323" s="2" t="s">
        <v>19</v>
      </c>
      <c r="H323" s="2">
        <v>2260</v>
      </c>
      <c r="I323" s="3">
        <v>1.2908089831166755E-2</v>
      </c>
      <c r="J323" s="2">
        <v>175084</v>
      </c>
      <c r="K323" s="2">
        <v>272911</v>
      </c>
    </row>
    <row r="324" spans="1:11" x14ac:dyDescent="0.3">
      <c r="A324" s="2">
        <v>4</v>
      </c>
      <c r="B324" s="2" t="s">
        <v>73</v>
      </c>
      <c r="C324" s="2">
        <v>19</v>
      </c>
      <c r="D324" s="2" t="s">
        <v>3121</v>
      </c>
      <c r="E324" s="2" t="s">
        <v>91</v>
      </c>
      <c r="F324" s="2">
        <v>5</v>
      </c>
      <c r="G324" s="2" t="s">
        <v>19</v>
      </c>
      <c r="H324" s="2">
        <v>2987</v>
      </c>
      <c r="I324" s="3">
        <v>1.7060382444997829E-2</v>
      </c>
      <c r="J324" s="2">
        <v>175084</v>
      </c>
      <c r="K324" s="2">
        <v>272911</v>
      </c>
    </row>
    <row r="325" spans="1:11" x14ac:dyDescent="0.3">
      <c r="A325" s="2">
        <v>4</v>
      </c>
      <c r="B325" s="2" t="s">
        <v>73</v>
      </c>
      <c r="C325" s="2">
        <v>19</v>
      </c>
      <c r="D325" s="2" t="s">
        <v>3121</v>
      </c>
      <c r="E325" s="2" t="s">
        <v>92</v>
      </c>
      <c r="F325" s="2">
        <v>6</v>
      </c>
      <c r="G325" s="2" t="s">
        <v>19</v>
      </c>
      <c r="H325" s="2">
        <v>1468</v>
      </c>
      <c r="I325" s="3">
        <v>8.3845468460853074E-3</v>
      </c>
      <c r="J325" s="2">
        <v>175084</v>
      </c>
      <c r="K325" s="2">
        <v>272911</v>
      </c>
    </row>
    <row r="326" spans="1:11" x14ac:dyDescent="0.3">
      <c r="A326" s="2">
        <v>4</v>
      </c>
      <c r="B326" s="2" t="s">
        <v>73</v>
      </c>
      <c r="C326" s="2">
        <v>19</v>
      </c>
      <c r="D326" s="2" t="s">
        <v>3121</v>
      </c>
      <c r="E326" s="2" t="s">
        <v>77</v>
      </c>
      <c r="F326" s="2">
        <v>7</v>
      </c>
      <c r="G326" s="2" t="s">
        <v>31</v>
      </c>
      <c r="H326" s="2">
        <v>1030</v>
      </c>
      <c r="I326" s="3">
        <v>5.8828904982751139E-3</v>
      </c>
      <c r="J326" s="2">
        <v>175084</v>
      </c>
      <c r="K326" s="2">
        <v>272911</v>
      </c>
    </row>
    <row r="327" spans="1:11" x14ac:dyDescent="0.3">
      <c r="A327" s="2">
        <v>4</v>
      </c>
      <c r="B327" s="2" t="s">
        <v>73</v>
      </c>
      <c r="C327" s="2">
        <v>19</v>
      </c>
      <c r="D327" s="2" t="s">
        <v>3121</v>
      </c>
      <c r="E327" s="2" t="s">
        <v>7931</v>
      </c>
      <c r="F327" s="2">
        <v>8</v>
      </c>
      <c r="G327" s="2" t="s">
        <v>22</v>
      </c>
      <c r="H327" s="2">
        <v>614</v>
      </c>
      <c r="I327" s="3">
        <v>3.5068881222727376E-3</v>
      </c>
      <c r="J327" s="2">
        <v>175084</v>
      </c>
      <c r="K327" s="2">
        <v>272911</v>
      </c>
    </row>
    <row r="328" spans="1:11" x14ac:dyDescent="0.3">
      <c r="A328" s="2">
        <v>4</v>
      </c>
      <c r="B328" s="2" t="s">
        <v>73</v>
      </c>
      <c r="C328" s="2">
        <v>19</v>
      </c>
      <c r="D328" s="2" t="s">
        <v>3121</v>
      </c>
      <c r="E328" s="2" t="s">
        <v>94</v>
      </c>
      <c r="F328" s="2">
        <v>9</v>
      </c>
      <c r="G328" s="2" t="s">
        <v>19</v>
      </c>
      <c r="H328" s="2">
        <v>813</v>
      </c>
      <c r="I328" s="3">
        <v>4.6434854127161817E-3</v>
      </c>
      <c r="J328" s="2">
        <v>175084</v>
      </c>
      <c r="K328" s="2">
        <v>272911</v>
      </c>
    </row>
    <row r="329" spans="1:11" x14ac:dyDescent="0.3">
      <c r="A329" s="2">
        <v>4</v>
      </c>
      <c r="B329" s="2" t="s">
        <v>73</v>
      </c>
      <c r="C329" s="2">
        <v>19</v>
      </c>
      <c r="D329" s="2" t="s">
        <v>3121</v>
      </c>
      <c r="E329" s="2" t="s">
        <v>81</v>
      </c>
      <c r="F329" s="2">
        <v>10</v>
      </c>
      <c r="G329" s="2" t="s">
        <v>17</v>
      </c>
      <c r="H329" s="2">
        <v>485</v>
      </c>
      <c r="I329" s="3">
        <v>2.7700989239450779E-3</v>
      </c>
      <c r="J329" s="2">
        <v>175084</v>
      </c>
      <c r="K329" s="2">
        <v>272911</v>
      </c>
    </row>
    <row r="330" spans="1:11" x14ac:dyDescent="0.3">
      <c r="A330" s="2">
        <v>4</v>
      </c>
      <c r="B330" s="2" t="s">
        <v>73</v>
      </c>
      <c r="C330" s="2">
        <v>19</v>
      </c>
      <c r="D330" s="2" t="s">
        <v>3121</v>
      </c>
      <c r="E330" s="2" t="s">
        <v>90</v>
      </c>
      <c r="F330" s="2">
        <v>11</v>
      </c>
      <c r="G330" s="2" t="s">
        <v>19</v>
      </c>
      <c r="H330" s="2">
        <v>680</v>
      </c>
      <c r="I330" s="3">
        <v>3.8838500376961915E-3</v>
      </c>
      <c r="J330" s="2">
        <v>175084</v>
      </c>
      <c r="K330" s="2">
        <v>272911</v>
      </c>
    </row>
    <row r="331" spans="1:11" x14ac:dyDescent="0.3">
      <c r="A331" s="2">
        <v>4</v>
      </c>
      <c r="B331" s="2" t="s">
        <v>73</v>
      </c>
      <c r="C331" s="2">
        <v>19</v>
      </c>
      <c r="D331" s="2" t="s">
        <v>3121</v>
      </c>
      <c r="E331" s="2" t="s">
        <v>93</v>
      </c>
      <c r="F331" s="2">
        <v>12</v>
      </c>
      <c r="G331" s="2" t="s">
        <v>19</v>
      </c>
      <c r="H331" s="2">
        <v>637</v>
      </c>
      <c r="I331" s="3">
        <v>3.6382536382536385E-3</v>
      </c>
      <c r="J331" s="2">
        <v>175084</v>
      </c>
      <c r="K331" s="2">
        <v>272911</v>
      </c>
    </row>
    <row r="332" spans="1:11" x14ac:dyDescent="0.3">
      <c r="A332" s="2">
        <v>4</v>
      </c>
      <c r="B332" s="2" t="s">
        <v>73</v>
      </c>
      <c r="C332" s="2">
        <v>19</v>
      </c>
      <c r="D332" s="2" t="s">
        <v>3121</v>
      </c>
      <c r="E332" s="2" t="s">
        <v>89</v>
      </c>
      <c r="F332" s="2">
        <v>13</v>
      </c>
      <c r="G332" s="2" t="s">
        <v>19</v>
      </c>
      <c r="H332" s="2">
        <v>564</v>
      </c>
      <c r="I332" s="3">
        <v>3.2213109136186059E-3</v>
      </c>
      <c r="J332" s="2">
        <v>175084</v>
      </c>
      <c r="K332" s="2">
        <v>272911</v>
      </c>
    </row>
    <row r="333" spans="1:11" x14ac:dyDescent="0.3">
      <c r="A333" s="2">
        <v>4</v>
      </c>
      <c r="B333" s="2" t="s">
        <v>73</v>
      </c>
      <c r="C333" s="2">
        <v>19</v>
      </c>
      <c r="D333" s="2" t="s">
        <v>3121</v>
      </c>
      <c r="E333" s="2" t="s">
        <v>88</v>
      </c>
      <c r="F333" s="2">
        <v>14</v>
      </c>
      <c r="G333" s="2" t="s">
        <v>19</v>
      </c>
      <c r="H333" s="2">
        <v>425</v>
      </c>
      <c r="I333" s="3">
        <v>2.4274062735601199E-3</v>
      </c>
      <c r="J333" s="2">
        <v>175084</v>
      </c>
      <c r="K333" s="2">
        <v>272911</v>
      </c>
    </row>
    <row r="334" spans="1:11" x14ac:dyDescent="0.3">
      <c r="A334" s="2">
        <v>4</v>
      </c>
      <c r="B334" s="2" t="s">
        <v>73</v>
      </c>
      <c r="C334" s="2">
        <v>19</v>
      </c>
      <c r="D334" s="2" t="s">
        <v>3121</v>
      </c>
      <c r="E334" s="2" t="s">
        <v>82</v>
      </c>
      <c r="F334" s="2">
        <v>15</v>
      </c>
      <c r="G334" s="2" t="s">
        <v>15</v>
      </c>
      <c r="H334" s="2">
        <v>433</v>
      </c>
      <c r="I334" s="3">
        <v>2.4730986269447808E-3</v>
      </c>
      <c r="J334" s="2">
        <v>175084</v>
      </c>
      <c r="K334" s="2">
        <v>272911</v>
      </c>
    </row>
    <row r="335" spans="1:11" x14ac:dyDescent="0.3">
      <c r="A335" s="2">
        <v>4</v>
      </c>
      <c r="B335" s="2" t="s">
        <v>73</v>
      </c>
      <c r="C335" s="2">
        <v>19</v>
      </c>
      <c r="D335" s="2" t="s">
        <v>3121</v>
      </c>
      <c r="E335" s="2" t="s">
        <v>96</v>
      </c>
      <c r="F335" s="2">
        <v>16</v>
      </c>
      <c r="G335" s="2" t="s">
        <v>19</v>
      </c>
      <c r="H335" s="2">
        <v>335</v>
      </c>
      <c r="I335" s="3">
        <v>1.9133672979826826E-3</v>
      </c>
      <c r="J335" s="2">
        <v>175084</v>
      </c>
      <c r="K335" s="2">
        <v>272911</v>
      </c>
    </row>
    <row r="336" spans="1:11" x14ac:dyDescent="0.3">
      <c r="A336" s="2">
        <v>4</v>
      </c>
      <c r="B336" s="2" t="s">
        <v>73</v>
      </c>
      <c r="C336" s="2">
        <v>19</v>
      </c>
      <c r="D336" s="2" t="s">
        <v>3121</v>
      </c>
      <c r="E336" s="2" t="s">
        <v>79</v>
      </c>
      <c r="F336" s="2">
        <v>17</v>
      </c>
      <c r="G336" s="2" t="s">
        <v>80</v>
      </c>
      <c r="H336" s="2">
        <v>234</v>
      </c>
      <c r="I336" s="3">
        <v>1.3365013365013365E-3</v>
      </c>
      <c r="J336" s="2">
        <v>175084</v>
      </c>
      <c r="K336" s="2">
        <v>272911</v>
      </c>
    </row>
    <row r="337" spans="1:11" x14ac:dyDescent="0.3">
      <c r="A337" s="2">
        <v>4</v>
      </c>
      <c r="B337" s="2" t="s">
        <v>73</v>
      </c>
      <c r="C337" s="2">
        <v>19</v>
      </c>
      <c r="D337" s="2" t="s">
        <v>3121</v>
      </c>
      <c r="E337" s="2" t="s">
        <v>95</v>
      </c>
      <c r="F337" s="2">
        <v>18</v>
      </c>
      <c r="G337" s="2" t="s">
        <v>19</v>
      </c>
      <c r="H337" s="2">
        <v>308</v>
      </c>
      <c r="I337" s="3">
        <v>1.7591556053094515E-3</v>
      </c>
      <c r="J337" s="2">
        <v>175084</v>
      </c>
      <c r="K337" s="2">
        <v>272911</v>
      </c>
    </row>
    <row r="338" spans="1:11" x14ac:dyDescent="0.3">
      <c r="A338" s="2">
        <v>4</v>
      </c>
      <c r="B338" s="2" t="s">
        <v>73</v>
      </c>
      <c r="C338" s="2">
        <v>19</v>
      </c>
      <c r="D338" s="2" t="s">
        <v>3121</v>
      </c>
      <c r="E338" s="2" t="s">
        <v>97</v>
      </c>
      <c r="F338" s="2">
        <v>19</v>
      </c>
      <c r="G338" s="2" t="s">
        <v>19</v>
      </c>
      <c r="H338" s="2">
        <v>227</v>
      </c>
      <c r="I338" s="3">
        <v>1.2965205272897581E-3</v>
      </c>
      <c r="J338" s="2">
        <v>175084</v>
      </c>
      <c r="K338" s="2">
        <v>272911</v>
      </c>
    </row>
    <row r="339" spans="1:11" x14ac:dyDescent="0.3">
      <c r="A339" s="2">
        <v>4</v>
      </c>
      <c r="B339" s="2" t="s">
        <v>73</v>
      </c>
      <c r="C339" s="2">
        <v>19</v>
      </c>
      <c r="D339" s="2" t="s">
        <v>3121</v>
      </c>
      <c r="E339" s="2" t="s">
        <v>84</v>
      </c>
      <c r="F339" s="2">
        <v>20</v>
      </c>
      <c r="G339" s="2" t="s">
        <v>85</v>
      </c>
      <c r="H339" s="2">
        <v>233</v>
      </c>
      <c r="I339" s="3">
        <v>1.3307897923282538E-3</v>
      </c>
      <c r="J339" s="2">
        <v>175084</v>
      </c>
      <c r="K339" s="2">
        <v>272911</v>
      </c>
    </row>
    <row r="340" spans="1:11" x14ac:dyDescent="0.3">
      <c r="A340" s="2">
        <v>4</v>
      </c>
      <c r="B340" s="2" t="s">
        <v>73</v>
      </c>
      <c r="C340" s="2">
        <v>19</v>
      </c>
      <c r="D340" s="2" t="s">
        <v>3121</v>
      </c>
      <c r="E340" s="2" t="s">
        <v>78</v>
      </c>
      <c r="F340" s="2">
        <v>21</v>
      </c>
      <c r="G340" s="2" t="s">
        <v>55</v>
      </c>
      <c r="H340" s="2">
        <v>225</v>
      </c>
      <c r="I340" s="3">
        <v>1.2850974389435929E-3</v>
      </c>
      <c r="J340" s="2">
        <v>175084</v>
      </c>
      <c r="K340" s="2">
        <v>272911</v>
      </c>
    </row>
    <row r="341" spans="1:11" x14ac:dyDescent="0.3">
      <c r="A341" s="2">
        <v>4</v>
      </c>
      <c r="B341" s="2" t="s">
        <v>73</v>
      </c>
      <c r="C341" s="2">
        <v>19</v>
      </c>
      <c r="D341" s="2" t="s">
        <v>3121</v>
      </c>
      <c r="E341" s="2" t="s">
        <v>86</v>
      </c>
      <c r="F341" s="2">
        <v>22</v>
      </c>
      <c r="G341" s="2" t="s">
        <v>19</v>
      </c>
      <c r="H341" s="2">
        <v>181</v>
      </c>
      <c r="I341" s="3">
        <v>1.0337894953279568E-3</v>
      </c>
      <c r="J341" s="2">
        <v>175084</v>
      </c>
      <c r="K341" s="2">
        <v>272911</v>
      </c>
    </row>
    <row r="342" spans="1:11" x14ac:dyDescent="0.3">
      <c r="A342" s="2">
        <v>4</v>
      </c>
      <c r="B342" s="2" t="s">
        <v>73</v>
      </c>
      <c r="C342" s="2">
        <v>19</v>
      </c>
      <c r="D342" s="2" t="s">
        <v>3121</v>
      </c>
      <c r="E342" s="2" t="s">
        <v>98</v>
      </c>
      <c r="F342" s="2">
        <v>23</v>
      </c>
      <c r="G342" s="2" t="s">
        <v>19</v>
      </c>
      <c r="H342" s="2">
        <v>191</v>
      </c>
      <c r="I342" s="3">
        <v>1.0909049370587832E-3</v>
      </c>
      <c r="J342" s="2">
        <v>175084</v>
      </c>
      <c r="K342" s="2">
        <v>272911</v>
      </c>
    </row>
    <row r="343" spans="1:11" x14ac:dyDescent="0.3">
      <c r="A343" s="2">
        <v>4</v>
      </c>
      <c r="B343" s="2" t="s">
        <v>73</v>
      </c>
      <c r="C343" s="2">
        <v>19</v>
      </c>
      <c r="D343" s="2" t="s">
        <v>3121</v>
      </c>
      <c r="E343" s="2" t="s">
        <v>83</v>
      </c>
      <c r="F343" s="2">
        <v>24</v>
      </c>
      <c r="G343" s="2" t="s">
        <v>53</v>
      </c>
      <c r="H343" s="2">
        <v>138</v>
      </c>
      <c r="I343" s="3">
        <v>7.8819309588540353E-4</v>
      </c>
      <c r="J343" s="2">
        <v>175084</v>
      </c>
      <c r="K343" s="2">
        <v>272911</v>
      </c>
    </row>
    <row r="344" spans="1:11" x14ac:dyDescent="0.3">
      <c r="A344" s="2">
        <v>4</v>
      </c>
      <c r="B344" s="2" t="s">
        <v>73</v>
      </c>
      <c r="C344" s="2">
        <v>20</v>
      </c>
      <c r="D344" s="2" t="s">
        <v>3122</v>
      </c>
      <c r="E344" s="2" t="s">
        <v>74</v>
      </c>
      <c r="F344" s="2">
        <v>1</v>
      </c>
      <c r="G344" s="2" t="s">
        <v>9</v>
      </c>
      <c r="H344" s="2">
        <v>99737</v>
      </c>
      <c r="I344" s="3">
        <v>0.57108746936625365</v>
      </c>
      <c r="J344" s="2">
        <v>174644</v>
      </c>
      <c r="K344" s="2">
        <v>261683</v>
      </c>
    </row>
    <row r="345" spans="1:11" x14ac:dyDescent="0.3">
      <c r="A345" s="2">
        <v>4</v>
      </c>
      <c r="B345" s="2" t="s">
        <v>73</v>
      </c>
      <c r="C345" s="2">
        <v>20</v>
      </c>
      <c r="D345" s="2" t="s">
        <v>3122</v>
      </c>
      <c r="E345" s="2" t="s">
        <v>76</v>
      </c>
      <c r="F345" s="2">
        <v>2</v>
      </c>
      <c r="G345" s="2" t="s">
        <v>51</v>
      </c>
      <c r="H345" s="2">
        <v>56074</v>
      </c>
      <c r="I345" s="3">
        <v>0.32107601749845399</v>
      </c>
      <c r="J345" s="2">
        <v>174644</v>
      </c>
      <c r="K345" s="2">
        <v>261683</v>
      </c>
    </row>
    <row r="346" spans="1:11" x14ac:dyDescent="0.3">
      <c r="A346" s="2">
        <v>4</v>
      </c>
      <c r="B346" s="2" t="s">
        <v>73</v>
      </c>
      <c r="C346" s="2">
        <v>20</v>
      </c>
      <c r="D346" s="2" t="s">
        <v>3122</v>
      </c>
      <c r="E346" s="2" t="s">
        <v>75</v>
      </c>
      <c r="F346" s="2">
        <v>3</v>
      </c>
      <c r="G346" s="2" t="s">
        <v>11</v>
      </c>
      <c r="H346" s="2">
        <v>4786</v>
      </c>
      <c r="I346" s="3">
        <v>2.7404319644534023E-2</v>
      </c>
      <c r="J346" s="2">
        <v>174644</v>
      </c>
      <c r="K346" s="2">
        <v>261683</v>
      </c>
    </row>
    <row r="347" spans="1:11" x14ac:dyDescent="0.3">
      <c r="A347" s="2">
        <v>4</v>
      </c>
      <c r="B347" s="2" t="s">
        <v>73</v>
      </c>
      <c r="C347" s="2">
        <v>20</v>
      </c>
      <c r="D347" s="2" t="s">
        <v>3122</v>
      </c>
      <c r="E347" s="2" t="s">
        <v>87</v>
      </c>
      <c r="F347" s="2">
        <v>4</v>
      </c>
      <c r="G347" s="2" t="s">
        <v>19</v>
      </c>
      <c r="H347" s="2">
        <v>3356</v>
      </c>
      <c r="I347" s="3">
        <v>1.9216234167792768E-2</v>
      </c>
      <c r="J347" s="2">
        <v>174644</v>
      </c>
      <c r="K347" s="2">
        <v>261683</v>
      </c>
    </row>
    <row r="348" spans="1:11" x14ac:dyDescent="0.3">
      <c r="A348" s="2">
        <v>4</v>
      </c>
      <c r="B348" s="2" t="s">
        <v>73</v>
      </c>
      <c r="C348" s="2">
        <v>20</v>
      </c>
      <c r="D348" s="2" t="s">
        <v>3122</v>
      </c>
      <c r="E348" s="2" t="s">
        <v>91</v>
      </c>
      <c r="F348" s="2">
        <v>5</v>
      </c>
      <c r="G348" s="2" t="s">
        <v>19</v>
      </c>
      <c r="H348" s="2">
        <v>2463</v>
      </c>
      <c r="I348" s="3">
        <v>1.4102975195254346E-2</v>
      </c>
      <c r="J348" s="2">
        <v>174644</v>
      </c>
      <c r="K348" s="2">
        <v>261683</v>
      </c>
    </row>
    <row r="349" spans="1:11" x14ac:dyDescent="0.3">
      <c r="A349" s="2">
        <v>4</v>
      </c>
      <c r="B349" s="2" t="s">
        <v>73</v>
      </c>
      <c r="C349" s="2">
        <v>20</v>
      </c>
      <c r="D349" s="2" t="s">
        <v>3122</v>
      </c>
      <c r="E349" s="2" t="s">
        <v>92</v>
      </c>
      <c r="F349" s="2">
        <v>6</v>
      </c>
      <c r="G349" s="2" t="s">
        <v>19</v>
      </c>
      <c r="H349" s="2">
        <v>1662</v>
      </c>
      <c r="I349" s="3">
        <v>9.5165021414992789E-3</v>
      </c>
      <c r="J349" s="2">
        <v>174644</v>
      </c>
      <c r="K349" s="2">
        <v>261683</v>
      </c>
    </row>
    <row r="350" spans="1:11" x14ac:dyDescent="0.3">
      <c r="A350" s="2">
        <v>4</v>
      </c>
      <c r="B350" s="2" t="s">
        <v>73</v>
      </c>
      <c r="C350" s="2">
        <v>20</v>
      </c>
      <c r="D350" s="2" t="s">
        <v>3122</v>
      </c>
      <c r="E350" s="2" t="s">
        <v>77</v>
      </c>
      <c r="F350" s="2">
        <v>7</v>
      </c>
      <c r="G350" s="2" t="s">
        <v>31</v>
      </c>
      <c r="H350" s="2">
        <v>599</v>
      </c>
      <c r="I350" s="3">
        <v>3.4298344059916172E-3</v>
      </c>
      <c r="J350" s="2">
        <v>174644</v>
      </c>
      <c r="K350" s="2">
        <v>261683</v>
      </c>
    </row>
    <row r="351" spans="1:11" x14ac:dyDescent="0.3">
      <c r="A351" s="2">
        <v>4</v>
      </c>
      <c r="B351" s="2" t="s">
        <v>73</v>
      </c>
      <c r="C351" s="2">
        <v>20</v>
      </c>
      <c r="D351" s="2" t="s">
        <v>3122</v>
      </c>
      <c r="E351" s="2" t="s">
        <v>7931</v>
      </c>
      <c r="F351" s="2">
        <v>8</v>
      </c>
      <c r="G351" s="2" t="s">
        <v>22</v>
      </c>
      <c r="H351" s="2">
        <v>708</v>
      </c>
      <c r="I351" s="3">
        <v>4.0539612010718944E-3</v>
      </c>
      <c r="J351" s="2">
        <v>174644</v>
      </c>
      <c r="K351" s="2">
        <v>261683</v>
      </c>
    </row>
    <row r="352" spans="1:11" x14ac:dyDescent="0.3">
      <c r="A352" s="2">
        <v>4</v>
      </c>
      <c r="B352" s="2" t="s">
        <v>73</v>
      </c>
      <c r="C352" s="2">
        <v>20</v>
      </c>
      <c r="D352" s="2" t="s">
        <v>3122</v>
      </c>
      <c r="E352" s="2" t="s">
        <v>94</v>
      </c>
      <c r="F352" s="2">
        <v>9</v>
      </c>
      <c r="G352" s="2" t="s">
        <v>19</v>
      </c>
      <c r="H352" s="2">
        <v>815</v>
      </c>
      <c r="I352" s="3">
        <v>4.6666361283525344E-3</v>
      </c>
      <c r="J352" s="2">
        <v>174644</v>
      </c>
      <c r="K352" s="2">
        <v>261683</v>
      </c>
    </row>
    <row r="353" spans="1:11" x14ac:dyDescent="0.3">
      <c r="A353" s="2">
        <v>4</v>
      </c>
      <c r="B353" s="2" t="s">
        <v>73</v>
      </c>
      <c r="C353" s="2">
        <v>20</v>
      </c>
      <c r="D353" s="2" t="s">
        <v>3122</v>
      </c>
      <c r="E353" s="2" t="s">
        <v>81</v>
      </c>
      <c r="F353" s="2">
        <v>10</v>
      </c>
      <c r="G353" s="2" t="s">
        <v>17</v>
      </c>
      <c r="H353" s="2">
        <v>327</v>
      </c>
      <c r="I353" s="3">
        <v>1.8723803852408328E-3</v>
      </c>
      <c r="J353" s="2">
        <v>174644</v>
      </c>
      <c r="K353" s="2">
        <v>261683</v>
      </c>
    </row>
    <row r="354" spans="1:11" x14ac:dyDescent="0.3">
      <c r="A354" s="2">
        <v>4</v>
      </c>
      <c r="B354" s="2" t="s">
        <v>73</v>
      </c>
      <c r="C354" s="2">
        <v>20</v>
      </c>
      <c r="D354" s="2" t="s">
        <v>3122</v>
      </c>
      <c r="E354" s="2" t="s">
        <v>90</v>
      </c>
      <c r="F354" s="2">
        <v>11</v>
      </c>
      <c r="G354" s="2" t="s">
        <v>19</v>
      </c>
      <c r="H354" s="2">
        <v>537</v>
      </c>
      <c r="I354" s="3">
        <v>3.0748265042028354E-3</v>
      </c>
      <c r="J354" s="2">
        <v>174644</v>
      </c>
      <c r="K354" s="2">
        <v>261683</v>
      </c>
    </row>
    <row r="355" spans="1:11" x14ac:dyDescent="0.3">
      <c r="A355" s="2">
        <v>4</v>
      </c>
      <c r="B355" s="2" t="s">
        <v>73</v>
      </c>
      <c r="C355" s="2">
        <v>20</v>
      </c>
      <c r="D355" s="2" t="s">
        <v>3122</v>
      </c>
      <c r="E355" s="2" t="s">
        <v>93</v>
      </c>
      <c r="F355" s="2">
        <v>12</v>
      </c>
      <c r="G355" s="2" t="s">
        <v>19</v>
      </c>
      <c r="H355" s="2">
        <v>590</v>
      </c>
      <c r="I355" s="3">
        <v>3.3783010008932458E-3</v>
      </c>
      <c r="J355" s="2">
        <v>174644</v>
      </c>
      <c r="K355" s="2">
        <v>261683</v>
      </c>
    </row>
    <row r="356" spans="1:11" x14ac:dyDescent="0.3">
      <c r="A356" s="2">
        <v>4</v>
      </c>
      <c r="B356" s="2" t="s">
        <v>73</v>
      </c>
      <c r="C356" s="2">
        <v>20</v>
      </c>
      <c r="D356" s="2" t="s">
        <v>3122</v>
      </c>
      <c r="E356" s="2" t="s">
        <v>89</v>
      </c>
      <c r="F356" s="2">
        <v>13</v>
      </c>
      <c r="G356" s="2" t="s">
        <v>19</v>
      </c>
      <c r="H356" s="2">
        <v>509</v>
      </c>
      <c r="I356" s="3">
        <v>2.914500355007902E-3</v>
      </c>
      <c r="J356" s="2">
        <v>174644</v>
      </c>
      <c r="K356" s="2">
        <v>261683</v>
      </c>
    </row>
    <row r="357" spans="1:11" x14ac:dyDescent="0.3">
      <c r="A357" s="2">
        <v>4</v>
      </c>
      <c r="B357" s="2" t="s">
        <v>73</v>
      </c>
      <c r="C357" s="2">
        <v>20</v>
      </c>
      <c r="D357" s="2" t="s">
        <v>3122</v>
      </c>
      <c r="E357" s="2" t="s">
        <v>88</v>
      </c>
      <c r="F357" s="2">
        <v>14</v>
      </c>
      <c r="G357" s="2" t="s">
        <v>19</v>
      </c>
      <c r="H357" s="2">
        <v>425</v>
      </c>
      <c r="I357" s="3">
        <v>2.4335219074231008E-3</v>
      </c>
      <c r="J357" s="2">
        <v>174644</v>
      </c>
      <c r="K357" s="2">
        <v>261683</v>
      </c>
    </row>
    <row r="358" spans="1:11" x14ac:dyDescent="0.3">
      <c r="A358" s="2">
        <v>4</v>
      </c>
      <c r="B358" s="2" t="s">
        <v>73</v>
      </c>
      <c r="C358" s="2">
        <v>20</v>
      </c>
      <c r="D358" s="2" t="s">
        <v>3122</v>
      </c>
      <c r="E358" s="2" t="s">
        <v>82</v>
      </c>
      <c r="F358" s="2">
        <v>15</v>
      </c>
      <c r="G358" s="2" t="s">
        <v>15</v>
      </c>
      <c r="H358" s="2">
        <v>216</v>
      </c>
      <c r="I358" s="3">
        <v>1.236801722360917E-3</v>
      </c>
      <c r="J358" s="2">
        <v>174644</v>
      </c>
      <c r="K358" s="2">
        <v>261683</v>
      </c>
    </row>
    <row r="359" spans="1:11" x14ac:dyDescent="0.3">
      <c r="A359" s="2">
        <v>4</v>
      </c>
      <c r="B359" s="2" t="s">
        <v>73</v>
      </c>
      <c r="C359" s="2">
        <v>20</v>
      </c>
      <c r="D359" s="2" t="s">
        <v>3122</v>
      </c>
      <c r="E359" s="2" t="s">
        <v>96</v>
      </c>
      <c r="F359" s="2">
        <v>16</v>
      </c>
      <c r="G359" s="2" t="s">
        <v>19</v>
      </c>
      <c r="H359" s="2">
        <v>240</v>
      </c>
      <c r="I359" s="3">
        <v>1.3742241359565746E-3</v>
      </c>
      <c r="J359" s="2">
        <v>174644</v>
      </c>
      <c r="K359" s="2">
        <v>261683</v>
      </c>
    </row>
    <row r="360" spans="1:11" x14ac:dyDescent="0.3">
      <c r="A360" s="2">
        <v>4</v>
      </c>
      <c r="B360" s="2" t="s">
        <v>73</v>
      </c>
      <c r="C360" s="2">
        <v>20</v>
      </c>
      <c r="D360" s="2" t="s">
        <v>3122</v>
      </c>
      <c r="E360" s="2" t="s">
        <v>79</v>
      </c>
      <c r="F360" s="2">
        <v>17</v>
      </c>
      <c r="G360" s="2" t="s">
        <v>80</v>
      </c>
      <c r="H360" s="2">
        <v>223</v>
      </c>
      <c r="I360" s="3">
        <v>1.2768832596596505E-3</v>
      </c>
      <c r="J360" s="2">
        <v>174644</v>
      </c>
      <c r="K360" s="2">
        <v>261683</v>
      </c>
    </row>
    <row r="361" spans="1:11" x14ac:dyDescent="0.3">
      <c r="A361" s="2">
        <v>4</v>
      </c>
      <c r="B361" s="2" t="s">
        <v>73</v>
      </c>
      <c r="C361" s="2">
        <v>20</v>
      </c>
      <c r="D361" s="2" t="s">
        <v>3122</v>
      </c>
      <c r="E361" s="2" t="s">
        <v>95</v>
      </c>
      <c r="F361" s="2">
        <v>18</v>
      </c>
      <c r="G361" s="2" t="s">
        <v>19</v>
      </c>
      <c r="H361" s="2">
        <v>241</v>
      </c>
      <c r="I361" s="3">
        <v>1.3799500698563935E-3</v>
      </c>
      <c r="J361" s="2">
        <v>174644</v>
      </c>
      <c r="K361" s="2">
        <v>261683</v>
      </c>
    </row>
    <row r="362" spans="1:11" x14ac:dyDescent="0.3">
      <c r="A362" s="2">
        <v>4</v>
      </c>
      <c r="B362" s="2" t="s">
        <v>73</v>
      </c>
      <c r="C362" s="2">
        <v>20</v>
      </c>
      <c r="D362" s="2" t="s">
        <v>3122</v>
      </c>
      <c r="E362" s="2" t="s">
        <v>97</v>
      </c>
      <c r="F362" s="2">
        <v>19</v>
      </c>
      <c r="G362" s="2" t="s">
        <v>19</v>
      </c>
      <c r="H362" s="2">
        <v>232</v>
      </c>
      <c r="I362" s="3">
        <v>1.3284166647580221E-3</v>
      </c>
      <c r="J362" s="2">
        <v>174644</v>
      </c>
      <c r="K362" s="2">
        <v>261683</v>
      </c>
    </row>
    <row r="363" spans="1:11" x14ac:dyDescent="0.3">
      <c r="A363" s="2">
        <v>4</v>
      </c>
      <c r="B363" s="2" t="s">
        <v>73</v>
      </c>
      <c r="C363" s="2">
        <v>20</v>
      </c>
      <c r="D363" s="2" t="s">
        <v>3122</v>
      </c>
      <c r="E363" s="2" t="s">
        <v>84</v>
      </c>
      <c r="F363" s="2">
        <v>20</v>
      </c>
      <c r="G363" s="2" t="s">
        <v>85</v>
      </c>
      <c r="H363" s="2">
        <v>197</v>
      </c>
      <c r="I363" s="3">
        <v>1.1280089782643549E-3</v>
      </c>
      <c r="J363" s="2">
        <v>174644</v>
      </c>
      <c r="K363" s="2">
        <v>261683</v>
      </c>
    </row>
    <row r="364" spans="1:11" x14ac:dyDescent="0.3">
      <c r="A364" s="2">
        <v>4</v>
      </c>
      <c r="B364" s="2" t="s">
        <v>73</v>
      </c>
      <c r="C364" s="2">
        <v>20</v>
      </c>
      <c r="D364" s="2" t="s">
        <v>3122</v>
      </c>
      <c r="E364" s="2" t="s">
        <v>78</v>
      </c>
      <c r="F364" s="2">
        <v>21</v>
      </c>
      <c r="G364" s="2" t="s">
        <v>55</v>
      </c>
      <c r="H364" s="2">
        <v>171</v>
      </c>
      <c r="I364" s="3">
        <v>9.7913469686905941E-4</v>
      </c>
      <c r="J364" s="2">
        <v>174644</v>
      </c>
      <c r="K364" s="2">
        <v>261683</v>
      </c>
    </row>
    <row r="365" spans="1:11" x14ac:dyDescent="0.3">
      <c r="A365" s="2">
        <v>4</v>
      </c>
      <c r="B365" s="2" t="s">
        <v>73</v>
      </c>
      <c r="C365" s="2">
        <v>20</v>
      </c>
      <c r="D365" s="2" t="s">
        <v>3122</v>
      </c>
      <c r="E365" s="2" t="s">
        <v>86</v>
      </c>
      <c r="F365" s="2">
        <v>22</v>
      </c>
      <c r="G365" s="2" t="s">
        <v>19</v>
      </c>
      <c r="H365" s="2">
        <v>220</v>
      </c>
      <c r="I365" s="3">
        <v>1.2597054579601933E-3</v>
      </c>
      <c r="J365" s="2">
        <v>174644</v>
      </c>
      <c r="K365" s="2">
        <v>261683</v>
      </c>
    </row>
    <row r="366" spans="1:11" x14ac:dyDescent="0.3">
      <c r="A366" s="2">
        <v>4</v>
      </c>
      <c r="B366" s="2" t="s">
        <v>73</v>
      </c>
      <c r="C366" s="2">
        <v>20</v>
      </c>
      <c r="D366" s="2" t="s">
        <v>3122</v>
      </c>
      <c r="E366" s="2" t="s">
        <v>98</v>
      </c>
      <c r="F366" s="2">
        <v>23</v>
      </c>
      <c r="G366" s="2" t="s">
        <v>19</v>
      </c>
      <c r="H366" s="2">
        <v>162</v>
      </c>
      <c r="I366" s="3">
        <v>9.2760129177068781E-4</v>
      </c>
      <c r="J366" s="2">
        <v>174644</v>
      </c>
      <c r="K366" s="2">
        <v>261683</v>
      </c>
    </row>
    <row r="367" spans="1:11" x14ac:dyDescent="0.3">
      <c r="A367" s="2">
        <v>4</v>
      </c>
      <c r="B367" s="2" t="s">
        <v>73</v>
      </c>
      <c r="C367" s="2">
        <v>20</v>
      </c>
      <c r="D367" s="2" t="s">
        <v>3122</v>
      </c>
      <c r="E367" s="2" t="s">
        <v>83</v>
      </c>
      <c r="F367" s="2">
        <v>24</v>
      </c>
      <c r="G367" s="2" t="s">
        <v>53</v>
      </c>
      <c r="H367" s="2">
        <v>154</v>
      </c>
      <c r="I367" s="3">
        <v>8.8179382057213527E-4</v>
      </c>
      <c r="J367" s="2">
        <v>174644</v>
      </c>
      <c r="K367" s="2">
        <v>261683</v>
      </c>
    </row>
    <row r="368" spans="1:11" x14ac:dyDescent="0.3">
      <c r="A368" s="2">
        <v>4</v>
      </c>
      <c r="B368" s="2" t="s">
        <v>73</v>
      </c>
      <c r="C368" s="2">
        <v>21</v>
      </c>
      <c r="D368" s="2" t="s">
        <v>3123</v>
      </c>
      <c r="E368" s="2" t="s">
        <v>74</v>
      </c>
      <c r="F368" s="2">
        <v>1</v>
      </c>
      <c r="G368" s="2" t="s">
        <v>9</v>
      </c>
      <c r="H368" s="2">
        <v>94189</v>
      </c>
      <c r="I368" s="3">
        <v>0.60878248673384305</v>
      </c>
      <c r="J368" s="2">
        <v>154717</v>
      </c>
      <c r="K368" s="2">
        <v>247757</v>
      </c>
    </row>
    <row r="369" spans="1:11" x14ac:dyDescent="0.3">
      <c r="A369" s="2">
        <v>4</v>
      </c>
      <c r="B369" s="2" t="s">
        <v>73</v>
      </c>
      <c r="C369" s="2">
        <v>21</v>
      </c>
      <c r="D369" s="2" t="s">
        <v>3123</v>
      </c>
      <c r="E369" s="2" t="s">
        <v>76</v>
      </c>
      <c r="F369" s="2">
        <v>2</v>
      </c>
      <c r="G369" s="2" t="s">
        <v>51</v>
      </c>
      <c r="H369" s="2">
        <v>40043</v>
      </c>
      <c r="I369" s="3">
        <v>0.25881448063238038</v>
      </c>
      <c r="J369" s="2">
        <v>154717</v>
      </c>
      <c r="K369" s="2">
        <v>247757</v>
      </c>
    </row>
    <row r="370" spans="1:11" x14ac:dyDescent="0.3">
      <c r="A370" s="2">
        <v>4</v>
      </c>
      <c r="B370" s="2" t="s">
        <v>73</v>
      </c>
      <c r="C370" s="2">
        <v>21</v>
      </c>
      <c r="D370" s="2" t="s">
        <v>3123</v>
      </c>
      <c r="E370" s="2" t="s">
        <v>75</v>
      </c>
      <c r="F370" s="2">
        <v>3</v>
      </c>
      <c r="G370" s="2" t="s">
        <v>11</v>
      </c>
      <c r="H370" s="2">
        <v>9048</v>
      </c>
      <c r="I370" s="3">
        <v>5.8480968477930675E-2</v>
      </c>
      <c r="J370" s="2">
        <v>154717</v>
      </c>
      <c r="K370" s="2">
        <v>247757</v>
      </c>
    </row>
    <row r="371" spans="1:11" x14ac:dyDescent="0.3">
      <c r="A371" s="2">
        <v>4</v>
      </c>
      <c r="B371" s="2" t="s">
        <v>73</v>
      </c>
      <c r="C371" s="2">
        <v>21</v>
      </c>
      <c r="D371" s="2" t="s">
        <v>3123</v>
      </c>
      <c r="E371" s="2" t="s">
        <v>87</v>
      </c>
      <c r="F371" s="2">
        <v>4</v>
      </c>
      <c r="G371" s="2" t="s">
        <v>19</v>
      </c>
      <c r="H371" s="2">
        <v>2413</v>
      </c>
      <c r="I371" s="3">
        <v>1.5596217610217365E-2</v>
      </c>
      <c r="J371" s="2">
        <v>154717</v>
      </c>
      <c r="K371" s="2">
        <v>247757</v>
      </c>
    </row>
    <row r="372" spans="1:11" x14ac:dyDescent="0.3">
      <c r="A372" s="2">
        <v>4</v>
      </c>
      <c r="B372" s="2" t="s">
        <v>73</v>
      </c>
      <c r="C372" s="2">
        <v>21</v>
      </c>
      <c r="D372" s="2" t="s">
        <v>3123</v>
      </c>
      <c r="E372" s="2" t="s">
        <v>91</v>
      </c>
      <c r="F372" s="2">
        <v>5</v>
      </c>
      <c r="G372" s="2" t="s">
        <v>19</v>
      </c>
      <c r="H372" s="2">
        <v>2034</v>
      </c>
      <c r="I372" s="3">
        <v>1.3146583762611736E-2</v>
      </c>
      <c r="J372" s="2">
        <v>154717</v>
      </c>
      <c r="K372" s="2">
        <v>247757</v>
      </c>
    </row>
    <row r="373" spans="1:11" x14ac:dyDescent="0.3">
      <c r="A373" s="2">
        <v>4</v>
      </c>
      <c r="B373" s="2" t="s">
        <v>73</v>
      </c>
      <c r="C373" s="2">
        <v>21</v>
      </c>
      <c r="D373" s="2" t="s">
        <v>3123</v>
      </c>
      <c r="E373" s="2" t="s">
        <v>92</v>
      </c>
      <c r="F373" s="2">
        <v>6</v>
      </c>
      <c r="G373" s="2" t="s">
        <v>19</v>
      </c>
      <c r="H373" s="2">
        <v>1316</v>
      </c>
      <c r="I373" s="3">
        <v>8.5058526212374846E-3</v>
      </c>
      <c r="J373" s="2">
        <v>154717</v>
      </c>
      <c r="K373" s="2">
        <v>247757</v>
      </c>
    </row>
    <row r="374" spans="1:11" x14ac:dyDescent="0.3">
      <c r="A374" s="2">
        <v>4</v>
      </c>
      <c r="B374" s="2" t="s">
        <v>73</v>
      </c>
      <c r="C374" s="2">
        <v>21</v>
      </c>
      <c r="D374" s="2" t="s">
        <v>3123</v>
      </c>
      <c r="E374" s="2" t="s">
        <v>77</v>
      </c>
      <c r="F374" s="2">
        <v>7</v>
      </c>
      <c r="G374" s="2" t="s">
        <v>31</v>
      </c>
      <c r="H374" s="2">
        <v>636</v>
      </c>
      <c r="I374" s="3">
        <v>4.1107312060083894E-3</v>
      </c>
      <c r="J374" s="2">
        <v>154717</v>
      </c>
      <c r="K374" s="2">
        <v>247757</v>
      </c>
    </row>
    <row r="375" spans="1:11" x14ac:dyDescent="0.3">
      <c r="A375" s="2">
        <v>4</v>
      </c>
      <c r="B375" s="2" t="s">
        <v>73</v>
      </c>
      <c r="C375" s="2">
        <v>21</v>
      </c>
      <c r="D375" s="2" t="s">
        <v>3123</v>
      </c>
      <c r="E375" s="2" t="s">
        <v>7931</v>
      </c>
      <c r="F375" s="2">
        <v>8</v>
      </c>
      <c r="G375" s="2" t="s">
        <v>22</v>
      </c>
      <c r="H375" s="2">
        <v>679</v>
      </c>
      <c r="I375" s="3">
        <v>4.3886580013831706E-3</v>
      </c>
      <c r="J375" s="2">
        <v>154717</v>
      </c>
      <c r="K375" s="2">
        <v>247757</v>
      </c>
    </row>
    <row r="376" spans="1:11" x14ac:dyDescent="0.3">
      <c r="A376" s="2">
        <v>4</v>
      </c>
      <c r="B376" s="2" t="s">
        <v>73</v>
      </c>
      <c r="C376" s="2">
        <v>21</v>
      </c>
      <c r="D376" s="2" t="s">
        <v>3123</v>
      </c>
      <c r="E376" s="2" t="s">
        <v>94</v>
      </c>
      <c r="F376" s="2">
        <v>9</v>
      </c>
      <c r="G376" s="2" t="s">
        <v>19</v>
      </c>
      <c r="H376" s="2">
        <v>519</v>
      </c>
      <c r="I376" s="3">
        <v>3.3545117860351481E-3</v>
      </c>
      <c r="J376" s="2">
        <v>154717</v>
      </c>
      <c r="K376" s="2">
        <v>247757</v>
      </c>
    </row>
    <row r="377" spans="1:11" x14ac:dyDescent="0.3">
      <c r="A377" s="2">
        <v>4</v>
      </c>
      <c r="B377" s="2" t="s">
        <v>73</v>
      </c>
      <c r="C377" s="2">
        <v>21</v>
      </c>
      <c r="D377" s="2" t="s">
        <v>3123</v>
      </c>
      <c r="E377" s="2" t="s">
        <v>81</v>
      </c>
      <c r="F377" s="2">
        <v>10</v>
      </c>
      <c r="G377" s="2" t="s">
        <v>17</v>
      </c>
      <c r="H377" s="2">
        <v>371</v>
      </c>
      <c r="I377" s="3">
        <v>2.3979265368382274E-3</v>
      </c>
      <c r="J377" s="2">
        <v>154717</v>
      </c>
      <c r="K377" s="2">
        <v>247757</v>
      </c>
    </row>
    <row r="378" spans="1:11" x14ac:dyDescent="0.3">
      <c r="A378" s="2">
        <v>4</v>
      </c>
      <c r="B378" s="2" t="s">
        <v>73</v>
      </c>
      <c r="C378" s="2">
        <v>21</v>
      </c>
      <c r="D378" s="2" t="s">
        <v>3123</v>
      </c>
      <c r="E378" s="2" t="s">
        <v>90</v>
      </c>
      <c r="F378" s="2">
        <v>11</v>
      </c>
      <c r="G378" s="2" t="s">
        <v>19</v>
      </c>
      <c r="H378" s="2">
        <v>456</v>
      </c>
      <c r="I378" s="3">
        <v>2.9473167137418644E-3</v>
      </c>
      <c r="J378" s="2">
        <v>154717</v>
      </c>
      <c r="K378" s="2">
        <v>247757</v>
      </c>
    </row>
    <row r="379" spans="1:11" x14ac:dyDescent="0.3">
      <c r="A379" s="2">
        <v>4</v>
      </c>
      <c r="B379" s="2" t="s">
        <v>73</v>
      </c>
      <c r="C379" s="2">
        <v>21</v>
      </c>
      <c r="D379" s="2" t="s">
        <v>3123</v>
      </c>
      <c r="E379" s="2" t="s">
        <v>93</v>
      </c>
      <c r="F379" s="2">
        <v>12</v>
      </c>
      <c r="G379" s="2" t="s">
        <v>19</v>
      </c>
      <c r="H379" s="2">
        <v>432</v>
      </c>
      <c r="I379" s="3">
        <v>2.7921947814396608E-3</v>
      </c>
      <c r="J379" s="2">
        <v>154717</v>
      </c>
      <c r="K379" s="2">
        <v>247757</v>
      </c>
    </row>
    <row r="380" spans="1:11" x14ac:dyDescent="0.3">
      <c r="A380" s="2">
        <v>4</v>
      </c>
      <c r="B380" s="2" t="s">
        <v>73</v>
      </c>
      <c r="C380" s="2">
        <v>21</v>
      </c>
      <c r="D380" s="2" t="s">
        <v>3123</v>
      </c>
      <c r="E380" s="2" t="s">
        <v>89</v>
      </c>
      <c r="F380" s="2">
        <v>13</v>
      </c>
      <c r="G380" s="2" t="s">
        <v>19</v>
      </c>
      <c r="H380" s="2">
        <v>463</v>
      </c>
      <c r="I380" s="3">
        <v>2.9925606106633402E-3</v>
      </c>
      <c r="J380" s="2">
        <v>154717</v>
      </c>
      <c r="K380" s="2">
        <v>247757</v>
      </c>
    </row>
    <row r="381" spans="1:11" x14ac:dyDescent="0.3">
      <c r="A381" s="2">
        <v>4</v>
      </c>
      <c r="B381" s="2" t="s">
        <v>73</v>
      </c>
      <c r="C381" s="2">
        <v>21</v>
      </c>
      <c r="D381" s="2" t="s">
        <v>3123</v>
      </c>
      <c r="E381" s="2" t="s">
        <v>88</v>
      </c>
      <c r="F381" s="2">
        <v>14</v>
      </c>
      <c r="G381" s="2" t="s">
        <v>19</v>
      </c>
      <c r="H381" s="2">
        <v>336</v>
      </c>
      <c r="I381" s="3">
        <v>2.1717070522308474E-3</v>
      </c>
      <c r="J381" s="2">
        <v>154717</v>
      </c>
      <c r="K381" s="2">
        <v>247757</v>
      </c>
    </row>
    <row r="382" spans="1:11" x14ac:dyDescent="0.3">
      <c r="A382" s="2">
        <v>4</v>
      </c>
      <c r="B382" s="2" t="s">
        <v>73</v>
      </c>
      <c r="C382" s="2">
        <v>21</v>
      </c>
      <c r="D382" s="2" t="s">
        <v>3123</v>
      </c>
      <c r="E382" s="2" t="s">
        <v>82</v>
      </c>
      <c r="F382" s="2">
        <v>15</v>
      </c>
      <c r="G382" s="2" t="s">
        <v>15</v>
      </c>
      <c r="H382" s="2">
        <v>172</v>
      </c>
      <c r="I382" s="3">
        <v>1.1117071814991243E-3</v>
      </c>
      <c r="J382" s="2">
        <v>154717</v>
      </c>
      <c r="K382" s="2">
        <v>247757</v>
      </c>
    </row>
    <row r="383" spans="1:11" x14ac:dyDescent="0.3">
      <c r="A383" s="2">
        <v>4</v>
      </c>
      <c r="B383" s="2" t="s">
        <v>73</v>
      </c>
      <c r="C383" s="2">
        <v>21</v>
      </c>
      <c r="D383" s="2" t="s">
        <v>3123</v>
      </c>
      <c r="E383" s="2" t="s">
        <v>96</v>
      </c>
      <c r="F383" s="2">
        <v>16</v>
      </c>
      <c r="G383" s="2" t="s">
        <v>19</v>
      </c>
      <c r="H383" s="2">
        <v>201</v>
      </c>
      <c r="I383" s="3">
        <v>1.2991461830309534E-3</v>
      </c>
      <c r="J383" s="2">
        <v>154717</v>
      </c>
      <c r="K383" s="2">
        <v>247757</v>
      </c>
    </row>
    <row r="384" spans="1:11" x14ac:dyDescent="0.3">
      <c r="A384" s="2">
        <v>4</v>
      </c>
      <c r="B384" s="2" t="s">
        <v>73</v>
      </c>
      <c r="C384" s="2">
        <v>21</v>
      </c>
      <c r="D384" s="2" t="s">
        <v>3123</v>
      </c>
      <c r="E384" s="2" t="s">
        <v>79</v>
      </c>
      <c r="F384" s="2">
        <v>17</v>
      </c>
      <c r="G384" s="2" t="s">
        <v>80</v>
      </c>
      <c r="H384" s="2">
        <v>270</v>
      </c>
      <c r="I384" s="3">
        <v>1.745121738399788E-3</v>
      </c>
      <c r="J384" s="2">
        <v>154717</v>
      </c>
      <c r="K384" s="2">
        <v>247757</v>
      </c>
    </row>
    <row r="385" spans="1:11" x14ac:dyDescent="0.3">
      <c r="A385" s="2">
        <v>4</v>
      </c>
      <c r="B385" s="2" t="s">
        <v>73</v>
      </c>
      <c r="C385" s="2">
        <v>21</v>
      </c>
      <c r="D385" s="2" t="s">
        <v>3123</v>
      </c>
      <c r="E385" s="2" t="s">
        <v>95</v>
      </c>
      <c r="F385" s="2">
        <v>18</v>
      </c>
      <c r="G385" s="2" t="s">
        <v>19</v>
      </c>
      <c r="H385" s="2">
        <v>148</v>
      </c>
      <c r="I385" s="3">
        <v>9.5658524919692083E-4</v>
      </c>
      <c r="J385" s="2">
        <v>154717</v>
      </c>
      <c r="K385" s="2">
        <v>247757</v>
      </c>
    </row>
    <row r="386" spans="1:11" x14ac:dyDescent="0.3">
      <c r="A386" s="2">
        <v>4</v>
      </c>
      <c r="B386" s="2" t="s">
        <v>73</v>
      </c>
      <c r="C386" s="2">
        <v>21</v>
      </c>
      <c r="D386" s="2" t="s">
        <v>3123</v>
      </c>
      <c r="E386" s="2" t="s">
        <v>97</v>
      </c>
      <c r="F386" s="2">
        <v>19</v>
      </c>
      <c r="G386" s="2" t="s">
        <v>19</v>
      </c>
      <c r="H386" s="2">
        <v>172</v>
      </c>
      <c r="I386" s="3">
        <v>1.1117071814991243E-3</v>
      </c>
      <c r="J386" s="2">
        <v>154717</v>
      </c>
      <c r="K386" s="2">
        <v>247757</v>
      </c>
    </row>
    <row r="387" spans="1:11" x14ac:dyDescent="0.3">
      <c r="A387" s="2">
        <v>4</v>
      </c>
      <c r="B387" s="2" t="s">
        <v>73</v>
      </c>
      <c r="C387" s="2">
        <v>21</v>
      </c>
      <c r="D387" s="2" t="s">
        <v>3123</v>
      </c>
      <c r="E387" s="2" t="s">
        <v>84</v>
      </c>
      <c r="F387" s="2">
        <v>20</v>
      </c>
      <c r="G387" s="2" t="s">
        <v>85</v>
      </c>
      <c r="H387" s="2">
        <v>218</v>
      </c>
      <c r="I387" s="3">
        <v>1.4090242184116807E-3</v>
      </c>
      <c r="J387" s="2">
        <v>154717</v>
      </c>
      <c r="K387" s="2">
        <v>247757</v>
      </c>
    </row>
    <row r="388" spans="1:11" x14ac:dyDescent="0.3">
      <c r="A388" s="2">
        <v>4</v>
      </c>
      <c r="B388" s="2" t="s">
        <v>73</v>
      </c>
      <c r="C388" s="2">
        <v>21</v>
      </c>
      <c r="D388" s="2" t="s">
        <v>3123</v>
      </c>
      <c r="E388" s="2" t="s">
        <v>78</v>
      </c>
      <c r="F388" s="2">
        <v>21</v>
      </c>
      <c r="G388" s="2" t="s">
        <v>55</v>
      </c>
      <c r="H388" s="2">
        <v>223</v>
      </c>
      <c r="I388" s="3">
        <v>1.4413412876413065E-3</v>
      </c>
      <c r="J388" s="2">
        <v>154717</v>
      </c>
      <c r="K388" s="2">
        <v>247757</v>
      </c>
    </row>
    <row r="389" spans="1:11" x14ac:dyDescent="0.3">
      <c r="A389" s="2">
        <v>4</v>
      </c>
      <c r="B389" s="2" t="s">
        <v>73</v>
      </c>
      <c r="C389" s="2">
        <v>21</v>
      </c>
      <c r="D389" s="2" t="s">
        <v>3123</v>
      </c>
      <c r="E389" s="2" t="s">
        <v>86</v>
      </c>
      <c r="F389" s="2">
        <v>22</v>
      </c>
      <c r="G389" s="2" t="s">
        <v>19</v>
      </c>
      <c r="H389" s="2">
        <v>167</v>
      </c>
      <c r="I389" s="3">
        <v>1.0793901122694986E-3</v>
      </c>
      <c r="J389" s="2">
        <v>154717</v>
      </c>
      <c r="K389" s="2">
        <v>247757</v>
      </c>
    </row>
    <row r="390" spans="1:11" x14ac:dyDescent="0.3">
      <c r="A390" s="2">
        <v>4</v>
      </c>
      <c r="B390" s="2" t="s">
        <v>73</v>
      </c>
      <c r="C390" s="2">
        <v>21</v>
      </c>
      <c r="D390" s="2" t="s">
        <v>3123</v>
      </c>
      <c r="E390" s="2" t="s">
        <v>98</v>
      </c>
      <c r="F390" s="2">
        <v>23</v>
      </c>
      <c r="G390" s="2" t="s">
        <v>19</v>
      </c>
      <c r="H390" s="2">
        <v>116</v>
      </c>
      <c r="I390" s="3">
        <v>7.4975600612731629E-4</v>
      </c>
      <c r="J390" s="2">
        <v>154717</v>
      </c>
      <c r="K390" s="2">
        <v>247757</v>
      </c>
    </row>
    <row r="391" spans="1:11" x14ac:dyDescent="0.3">
      <c r="A391" s="2">
        <v>4</v>
      </c>
      <c r="B391" s="2" t="s">
        <v>73</v>
      </c>
      <c r="C391" s="2">
        <v>21</v>
      </c>
      <c r="D391" s="2" t="s">
        <v>3123</v>
      </c>
      <c r="E391" s="2" t="s">
        <v>83</v>
      </c>
      <c r="F391" s="2">
        <v>24</v>
      </c>
      <c r="G391" s="2" t="s">
        <v>53</v>
      </c>
      <c r="H391" s="2">
        <v>95</v>
      </c>
      <c r="I391" s="3">
        <v>6.1402431536288838E-4</v>
      </c>
      <c r="J391" s="2">
        <v>154717</v>
      </c>
      <c r="K391" s="2">
        <v>247757</v>
      </c>
    </row>
    <row r="392" spans="1:11" x14ac:dyDescent="0.3">
      <c r="A392" s="2">
        <v>5</v>
      </c>
      <c r="B392" s="2" t="s">
        <v>99</v>
      </c>
      <c r="C392" s="2">
        <v>22</v>
      </c>
      <c r="D392" s="2" t="s">
        <v>99</v>
      </c>
      <c r="E392" s="2" t="s">
        <v>102</v>
      </c>
      <c r="F392" s="2">
        <v>1</v>
      </c>
      <c r="G392" s="2" t="s">
        <v>103</v>
      </c>
      <c r="H392" s="2">
        <v>74205</v>
      </c>
      <c r="I392" s="3">
        <v>0.51969380751614302</v>
      </c>
      <c r="J392" s="2">
        <v>142786</v>
      </c>
      <c r="K392" s="2">
        <v>266184</v>
      </c>
    </row>
    <row r="393" spans="1:11" x14ac:dyDescent="0.3">
      <c r="A393" s="2">
        <v>5</v>
      </c>
      <c r="B393" s="2" t="s">
        <v>99</v>
      </c>
      <c r="C393" s="2">
        <v>22</v>
      </c>
      <c r="D393" s="2" t="s">
        <v>99</v>
      </c>
      <c r="E393" s="2" t="s">
        <v>101</v>
      </c>
      <c r="F393" s="2">
        <v>2</v>
      </c>
      <c r="G393" s="2" t="s">
        <v>51</v>
      </c>
      <c r="H393" s="2">
        <v>52552</v>
      </c>
      <c r="I393" s="3">
        <v>0.36804728754919952</v>
      </c>
      <c r="J393" s="2">
        <v>142786</v>
      </c>
      <c r="K393" s="2">
        <v>266184</v>
      </c>
    </row>
    <row r="394" spans="1:11" x14ac:dyDescent="0.3">
      <c r="A394" s="2">
        <v>5</v>
      </c>
      <c r="B394" s="2" t="s">
        <v>99</v>
      </c>
      <c r="C394" s="2">
        <v>22</v>
      </c>
      <c r="D394" s="2" t="s">
        <v>99</v>
      </c>
      <c r="E394" s="2" t="s">
        <v>100</v>
      </c>
      <c r="F394" s="2">
        <v>3</v>
      </c>
      <c r="G394" s="2" t="s">
        <v>11</v>
      </c>
      <c r="H394" s="2">
        <v>4247</v>
      </c>
      <c r="I394" s="3">
        <v>2.9743812418584457E-2</v>
      </c>
      <c r="J394" s="2">
        <v>142786</v>
      </c>
      <c r="K394" s="2">
        <v>266184</v>
      </c>
    </row>
    <row r="395" spans="1:11" x14ac:dyDescent="0.3">
      <c r="A395" s="2">
        <v>5</v>
      </c>
      <c r="B395" s="2" t="s">
        <v>99</v>
      </c>
      <c r="C395" s="2">
        <v>22</v>
      </c>
      <c r="D395" s="2" t="s">
        <v>99</v>
      </c>
      <c r="E395" s="2" t="s">
        <v>119</v>
      </c>
      <c r="F395" s="2">
        <v>4</v>
      </c>
      <c r="G395" s="2" t="s">
        <v>19</v>
      </c>
      <c r="H395" s="2">
        <v>2997</v>
      </c>
      <c r="I395" s="3">
        <v>2.0989452747468239E-2</v>
      </c>
      <c r="J395" s="2">
        <v>142786</v>
      </c>
      <c r="K395" s="2">
        <v>266184</v>
      </c>
    </row>
    <row r="396" spans="1:11" x14ac:dyDescent="0.3">
      <c r="A396" s="2">
        <v>5</v>
      </c>
      <c r="B396" s="2" t="s">
        <v>99</v>
      </c>
      <c r="C396" s="2">
        <v>22</v>
      </c>
      <c r="D396" s="2" t="s">
        <v>99</v>
      </c>
      <c r="E396" s="2" t="s">
        <v>7933</v>
      </c>
      <c r="F396" s="2">
        <v>5</v>
      </c>
      <c r="G396" s="2" t="s">
        <v>22</v>
      </c>
      <c r="H396" s="2">
        <v>1718</v>
      </c>
      <c r="I396" s="3">
        <v>1.2031991931982127E-2</v>
      </c>
      <c r="J396" s="2">
        <v>142786</v>
      </c>
      <c r="K396" s="2">
        <v>266184</v>
      </c>
    </row>
    <row r="397" spans="1:11" x14ac:dyDescent="0.3">
      <c r="A397" s="2">
        <v>5</v>
      </c>
      <c r="B397" s="2" t="s">
        <v>99</v>
      </c>
      <c r="C397" s="2">
        <v>22</v>
      </c>
      <c r="D397" s="2" t="s">
        <v>99</v>
      </c>
      <c r="E397" s="2" t="s">
        <v>114</v>
      </c>
      <c r="F397" s="2">
        <v>6</v>
      </c>
      <c r="G397" s="2" t="s">
        <v>15</v>
      </c>
      <c r="H397" s="2">
        <v>1178</v>
      </c>
      <c r="I397" s="3">
        <v>8.250108554059922E-3</v>
      </c>
      <c r="J397" s="2">
        <v>142786</v>
      </c>
      <c r="K397" s="2">
        <v>266184</v>
      </c>
    </row>
    <row r="398" spans="1:11" x14ac:dyDescent="0.3">
      <c r="A398" s="2">
        <v>5</v>
      </c>
      <c r="B398" s="2" t="s">
        <v>99</v>
      </c>
      <c r="C398" s="2">
        <v>22</v>
      </c>
      <c r="D398" s="2" t="s">
        <v>99</v>
      </c>
      <c r="E398" s="2" t="s">
        <v>104</v>
      </c>
      <c r="F398" s="2">
        <v>7</v>
      </c>
      <c r="G398" s="2" t="s">
        <v>105</v>
      </c>
      <c r="H398" s="2">
        <v>1218</v>
      </c>
      <c r="I398" s="3">
        <v>8.530248063535641E-3</v>
      </c>
      <c r="J398" s="2">
        <v>142786</v>
      </c>
      <c r="K398" s="2">
        <v>266184</v>
      </c>
    </row>
    <row r="399" spans="1:11" x14ac:dyDescent="0.3">
      <c r="A399" s="2">
        <v>5</v>
      </c>
      <c r="B399" s="2" t="s">
        <v>99</v>
      </c>
      <c r="C399" s="2">
        <v>22</v>
      </c>
      <c r="D399" s="2" t="s">
        <v>99</v>
      </c>
      <c r="E399" s="2" t="s">
        <v>118</v>
      </c>
      <c r="F399" s="2">
        <v>8</v>
      </c>
      <c r="G399" s="2" t="s">
        <v>19</v>
      </c>
      <c r="H399" s="2">
        <v>785</v>
      </c>
      <c r="I399" s="3">
        <v>5.4977378734609832E-3</v>
      </c>
      <c r="J399" s="2">
        <v>142786</v>
      </c>
      <c r="K399" s="2">
        <v>266184</v>
      </c>
    </row>
    <row r="400" spans="1:11" x14ac:dyDescent="0.3">
      <c r="A400" s="2">
        <v>5</v>
      </c>
      <c r="B400" s="2" t="s">
        <v>99</v>
      </c>
      <c r="C400" s="2">
        <v>22</v>
      </c>
      <c r="D400" s="2" t="s">
        <v>99</v>
      </c>
      <c r="E400" s="2" t="s">
        <v>120</v>
      </c>
      <c r="F400" s="2">
        <v>9</v>
      </c>
      <c r="G400" s="2" t="s">
        <v>19</v>
      </c>
      <c r="H400" s="2">
        <v>631</v>
      </c>
      <c r="I400" s="3">
        <v>4.4192007619794655E-3</v>
      </c>
      <c r="J400" s="2">
        <v>142786</v>
      </c>
      <c r="K400" s="2">
        <v>266184</v>
      </c>
    </row>
    <row r="401" spans="1:11" x14ac:dyDescent="0.3">
      <c r="A401" s="2">
        <v>5</v>
      </c>
      <c r="B401" s="2" t="s">
        <v>99</v>
      </c>
      <c r="C401" s="2">
        <v>22</v>
      </c>
      <c r="D401" s="2" t="s">
        <v>99</v>
      </c>
      <c r="E401" s="2" t="s">
        <v>113</v>
      </c>
      <c r="F401" s="2">
        <v>10</v>
      </c>
      <c r="G401" s="2" t="s">
        <v>17</v>
      </c>
      <c r="H401" s="2">
        <v>521</v>
      </c>
      <c r="I401" s="3">
        <v>3.6488171109212387E-3</v>
      </c>
      <c r="J401" s="2">
        <v>142786</v>
      </c>
      <c r="K401" s="2">
        <v>266184</v>
      </c>
    </row>
    <row r="402" spans="1:11" x14ac:dyDescent="0.3">
      <c r="A402" s="2">
        <v>5</v>
      </c>
      <c r="B402" s="2" t="s">
        <v>99</v>
      </c>
      <c r="C402" s="2">
        <v>22</v>
      </c>
      <c r="D402" s="2" t="s">
        <v>99</v>
      </c>
      <c r="E402" s="2" t="s">
        <v>112</v>
      </c>
      <c r="F402" s="2">
        <v>11</v>
      </c>
      <c r="G402" s="2" t="s">
        <v>31</v>
      </c>
      <c r="H402" s="2">
        <v>430</v>
      </c>
      <c r="I402" s="3">
        <v>3.0114997268639782E-3</v>
      </c>
      <c r="J402" s="2">
        <v>142786</v>
      </c>
      <c r="K402" s="2">
        <v>266184</v>
      </c>
    </row>
    <row r="403" spans="1:11" x14ac:dyDescent="0.3">
      <c r="A403" s="2">
        <v>5</v>
      </c>
      <c r="B403" s="2" t="s">
        <v>99</v>
      </c>
      <c r="C403" s="2">
        <v>22</v>
      </c>
      <c r="D403" s="2" t="s">
        <v>99</v>
      </c>
      <c r="E403" s="2" t="s">
        <v>108</v>
      </c>
      <c r="F403" s="2">
        <v>12</v>
      </c>
      <c r="G403" s="2" t="s">
        <v>109</v>
      </c>
      <c r="H403" s="2">
        <v>264</v>
      </c>
      <c r="I403" s="3">
        <v>1.8489207625397449E-3</v>
      </c>
      <c r="J403" s="2">
        <v>142786</v>
      </c>
      <c r="K403" s="2">
        <v>266184</v>
      </c>
    </row>
    <row r="404" spans="1:11" x14ac:dyDescent="0.3">
      <c r="A404" s="2">
        <v>5</v>
      </c>
      <c r="B404" s="2" t="s">
        <v>99</v>
      </c>
      <c r="C404" s="2">
        <v>22</v>
      </c>
      <c r="D404" s="2" t="s">
        <v>99</v>
      </c>
      <c r="E404" s="2" t="s">
        <v>115</v>
      </c>
      <c r="F404" s="2">
        <v>13</v>
      </c>
      <c r="G404" s="2" t="s">
        <v>19</v>
      </c>
      <c r="H404" s="2">
        <v>406</v>
      </c>
      <c r="I404" s="3">
        <v>2.8434160211785468E-3</v>
      </c>
      <c r="J404" s="2">
        <v>142786</v>
      </c>
      <c r="K404" s="2">
        <v>266184</v>
      </c>
    </row>
    <row r="405" spans="1:11" x14ac:dyDescent="0.3">
      <c r="A405" s="2">
        <v>5</v>
      </c>
      <c r="B405" s="2" t="s">
        <v>99</v>
      </c>
      <c r="C405" s="2">
        <v>22</v>
      </c>
      <c r="D405" s="2" t="s">
        <v>99</v>
      </c>
      <c r="E405" s="2" t="s">
        <v>121</v>
      </c>
      <c r="F405" s="2">
        <v>14</v>
      </c>
      <c r="G405" s="2" t="s">
        <v>19</v>
      </c>
      <c r="H405" s="2">
        <v>285</v>
      </c>
      <c r="I405" s="3">
        <v>1.9959940050144971E-3</v>
      </c>
      <c r="J405" s="2">
        <v>142786</v>
      </c>
      <c r="K405" s="2">
        <v>266184</v>
      </c>
    </row>
    <row r="406" spans="1:11" x14ac:dyDescent="0.3">
      <c r="A406" s="2">
        <v>5</v>
      </c>
      <c r="B406" s="2" t="s">
        <v>99</v>
      </c>
      <c r="C406" s="2">
        <v>22</v>
      </c>
      <c r="D406" s="2" t="s">
        <v>99</v>
      </c>
      <c r="E406" s="2" t="s">
        <v>117</v>
      </c>
      <c r="F406" s="2">
        <v>15</v>
      </c>
      <c r="G406" s="2" t="s">
        <v>19</v>
      </c>
      <c r="H406" s="2">
        <v>296</v>
      </c>
      <c r="I406" s="3">
        <v>2.0730323701203201E-3</v>
      </c>
      <c r="J406" s="2">
        <v>142786</v>
      </c>
      <c r="K406" s="2">
        <v>266184</v>
      </c>
    </row>
    <row r="407" spans="1:11" x14ac:dyDescent="0.3">
      <c r="A407" s="2">
        <v>5</v>
      </c>
      <c r="B407" s="2" t="s">
        <v>99</v>
      </c>
      <c r="C407" s="2">
        <v>22</v>
      </c>
      <c r="D407" s="2" t="s">
        <v>99</v>
      </c>
      <c r="E407" s="2" t="s">
        <v>116</v>
      </c>
      <c r="F407" s="2">
        <v>16</v>
      </c>
      <c r="G407" s="2" t="s">
        <v>19</v>
      </c>
      <c r="H407" s="2">
        <v>410</v>
      </c>
      <c r="I407" s="3">
        <v>2.8714299721261187E-3</v>
      </c>
      <c r="J407" s="2">
        <v>142786</v>
      </c>
      <c r="K407" s="2">
        <v>266184</v>
      </c>
    </row>
    <row r="408" spans="1:11" x14ac:dyDescent="0.3">
      <c r="A408" s="2">
        <v>5</v>
      </c>
      <c r="B408" s="2" t="s">
        <v>99</v>
      </c>
      <c r="C408" s="2">
        <v>22</v>
      </c>
      <c r="D408" s="2" t="s">
        <v>99</v>
      </c>
      <c r="E408" s="2" t="s">
        <v>106</v>
      </c>
      <c r="F408" s="2">
        <v>17</v>
      </c>
      <c r="G408" s="2" t="s">
        <v>107</v>
      </c>
      <c r="H408" s="2">
        <v>264</v>
      </c>
      <c r="I408" s="3">
        <v>1.8489207625397449E-3</v>
      </c>
      <c r="J408" s="2">
        <v>142786</v>
      </c>
      <c r="K408" s="2">
        <v>266184</v>
      </c>
    </row>
    <row r="409" spans="1:11" x14ac:dyDescent="0.3">
      <c r="A409" s="2">
        <v>5</v>
      </c>
      <c r="B409" s="2" t="s">
        <v>99</v>
      </c>
      <c r="C409" s="2">
        <v>22</v>
      </c>
      <c r="D409" s="2" t="s">
        <v>99</v>
      </c>
      <c r="E409" s="2" t="s">
        <v>110</v>
      </c>
      <c r="F409" s="2">
        <v>18</v>
      </c>
      <c r="G409" s="2" t="s">
        <v>111</v>
      </c>
      <c r="H409" s="2">
        <v>379</v>
      </c>
      <c r="I409" s="3">
        <v>2.6543218522824368E-3</v>
      </c>
      <c r="J409" s="2">
        <v>142786</v>
      </c>
      <c r="K409" s="2">
        <v>266184</v>
      </c>
    </row>
    <row r="410" spans="1:11" x14ac:dyDescent="0.3">
      <c r="A410" s="2">
        <v>5</v>
      </c>
      <c r="B410" s="2" t="s">
        <v>99</v>
      </c>
      <c r="C410" s="2">
        <v>23</v>
      </c>
      <c r="D410" s="2" t="s">
        <v>3124</v>
      </c>
      <c r="E410" s="2" t="s">
        <v>102</v>
      </c>
      <c r="F410" s="2">
        <v>1</v>
      </c>
      <c r="G410" s="2" t="s">
        <v>103</v>
      </c>
      <c r="H410" s="2">
        <v>85045</v>
      </c>
      <c r="I410" s="3">
        <v>0.541943336349617</v>
      </c>
      <c r="J410" s="2">
        <v>156926</v>
      </c>
      <c r="K410" s="2">
        <v>260970</v>
      </c>
    </row>
    <row r="411" spans="1:11" x14ac:dyDescent="0.3">
      <c r="A411" s="2">
        <v>5</v>
      </c>
      <c r="B411" s="2" t="s">
        <v>99</v>
      </c>
      <c r="C411" s="2">
        <v>23</v>
      </c>
      <c r="D411" s="2" t="s">
        <v>3124</v>
      </c>
      <c r="E411" s="2" t="s">
        <v>101</v>
      </c>
      <c r="F411" s="2">
        <v>2</v>
      </c>
      <c r="G411" s="2" t="s">
        <v>51</v>
      </c>
      <c r="H411" s="2">
        <v>54664</v>
      </c>
      <c r="I411" s="3">
        <v>0.3483425308744249</v>
      </c>
      <c r="J411" s="2">
        <v>156926</v>
      </c>
      <c r="K411" s="2">
        <v>260970</v>
      </c>
    </row>
    <row r="412" spans="1:11" x14ac:dyDescent="0.3">
      <c r="A412" s="2">
        <v>5</v>
      </c>
      <c r="B412" s="2" t="s">
        <v>99</v>
      </c>
      <c r="C412" s="2">
        <v>23</v>
      </c>
      <c r="D412" s="2" t="s">
        <v>3124</v>
      </c>
      <c r="E412" s="2" t="s">
        <v>100</v>
      </c>
      <c r="F412" s="2">
        <v>3</v>
      </c>
      <c r="G412" s="2" t="s">
        <v>11</v>
      </c>
      <c r="H412" s="2">
        <v>5704</v>
      </c>
      <c r="I412" s="3">
        <v>3.6348342530874427E-2</v>
      </c>
      <c r="J412" s="2">
        <v>156926</v>
      </c>
      <c r="K412" s="2">
        <v>260970</v>
      </c>
    </row>
    <row r="413" spans="1:11" x14ac:dyDescent="0.3">
      <c r="A413" s="2">
        <v>5</v>
      </c>
      <c r="B413" s="2" t="s">
        <v>99</v>
      </c>
      <c r="C413" s="2">
        <v>23</v>
      </c>
      <c r="D413" s="2" t="s">
        <v>3124</v>
      </c>
      <c r="E413" s="2" t="s">
        <v>119</v>
      </c>
      <c r="F413" s="2">
        <v>4</v>
      </c>
      <c r="G413" s="2" t="s">
        <v>19</v>
      </c>
      <c r="H413" s="2">
        <v>2848</v>
      </c>
      <c r="I413" s="3">
        <v>1.8148681544167315E-2</v>
      </c>
      <c r="J413" s="2">
        <v>156926</v>
      </c>
      <c r="K413" s="2">
        <v>260970</v>
      </c>
    </row>
    <row r="414" spans="1:11" x14ac:dyDescent="0.3">
      <c r="A414" s="2">
        <v>5</v>
      </c>
      <c r="B414" s="2" t="s">
        <v>99</v>
      </c>
      <c r="C414" s="2">
        <v>23</v>
      </c>
      <c r="D414" s="2" t="s">
        <v>3124</v>
      </c>
      <c r="E414" s="2" t="s">
        <v>7933</v>
      </c>
      <c r="F414" s="2">
        <v>5</v>
      </c>
      <c r="G414" s="2" t="s">
        <v>22</v>
      </c>
      <c r="H414" s="2">
        <v>1743</v>
      </c>
      <c r="I414" s="3">
        <v>1.1107146043358015E-2</v>
      </c>
      <c r="J414" s="2">
        <v>156926</v>
      </c>
      <c r="K414" s="2">
        <v>260970</v>
      </c>
    </row>
    <row r="415" spans="1:11" x14ac:dyDescent="0.3">
      <c r="A415" s="2">
        <v>5</v>
      </c>
      <c r="B415" s="2" t="s">
        <v>99</v>
      </c>
      <c r="C415" s="2">
        <v>23</v>
      </c>
      <c r="D415" s="2" t="s">
        <v>3124</v>
      </c>
      <c r="E415" s="2" t="s">
        <v>114</v>
      </c>
      <c r="F415" s="2">
        <v>6</v>
      </c>
      <c r="G415" s="2" t="s">
        <v>15</v>
      </c>
      <c r="H415" s="2">
        <v>843</v>
      </c>
      <c r="I415" s="3">
        <v>5.3719587576309853E-3</v>
      </c>
      <c r="J415" s="2">
        <v>156926</v>
      </c>
      <c r="K415" s="2">
        <v>260970</v>
      </c>
    </row>
    <row r="416" spans="1:11" x14ac:dyDescent="0.3">
      <c r="A416" s="2">
        <v>5</v>
      </c>
      <c r="B416" s="2" t="s">
        <v>99</v>
      </c>
      <c r="C416" s="2">
        <v>23</v>
      </c>
      <c r="D416" s="2" t="s">
        <v>3124</v>
      </c>
      <c r="E416" s="2" t="s">
        <v>104</v>
      </c>
      <c r="F416" s="2">
        <v>7</v>
      </c>
      <c r="G416" s="2" t="s">
        <v>105</v>
      </c>
      <c r="H416" s="2">
        <v>1168</v>
      </c>
      <c r="I416" s="3">
        <v>7.4429986108101908E-3</v>
      </c>
      <c r="J416" s="2">
        <v>156926</v>
      </c>
      <c r="K416" s="2">
        <v>260970</v>
      </c>
    </row>
    <row r="417" spans="1:11" x14ac:dyDescent="0.3">
      <c r="A417" s="2">
        <v>5</v>
      </c>
      <c r="B417" s="2" t="s">
        <v>99</v>
      </c>
      <c r="C417" s="2">
        <v>23</v>
      </c>
      <c r="D417" s="2" t="s">
        <v>3124</v>
      </c>
      <c r="E417" s="2" t="s">
        <v>118</v>
      </c>
      <c r="F417" s="2">
        <v>8</v>
      </c>
      <c r="G417" s="2" t="s">
        <v>19</v>
      </c>
      <c r="H417" s="2">
        <v>1033</v>
      </c>
      <c r="I417" s="3">
        <v>6.5827205179511362E-3</v>
      </c>
      <c r="J417" s="2">
        <v>156926</v>
      </c>
      <c r="K417" s="2">
        <v>260970</v>
      </c>
    </row>
    <row r="418" spans="1:11" x14ac:dyDescent="0.3">
      <c r="A418" s="2">
        <v>5</v>
      </c>
      <c r="B418" s="2" t="s">
        <v>99</v>
      </c>
      <c r="C418" s="2">
        <v>23</v>
      </c>
      <c r="D418" s="2" t="s">
        <v>3124</v>
      </c>
      <c r="E418" s="2" t="s">
        <v>120</v>
      </c>
      <c r="F418" s="2">
        <v>9</v>
      </c>
      <c r="G418" s="2" t="s">
        <v>19</v>
      </c>
      <c r="H418" s="2">
        <v>742</v>
      </c>
      <c r="I418" s="3">
        <v>4.7283432955660632E-3</v>
      </c>
      <c r="J418" s="2">
        <v>156926</v>
      </c>
      <c r="K418" s="2">
        <v>260970</v>
      </c>
    </row>
    <row r="419" spans="1:11" x14ac:dyDescent="0.3">
      <c r="A419" s="2">
        <v>5</v>
      </c>
      <c r="B419" s="2" t="s">
        <v>99</v>
      </c>
      <c r="C419" s="2">
        <v>23</v>
      </c>
      <c r="D419" s="2" t="s">
        <v>3124</v>
      </c>
      <c r="E419" s="2" t="s">
        <v>113</v>
      </c>
      <c r="F419" s="2">
        <v>10</v>
      </c>
      <c r="G419" s="2" t="s">
        <v>17</v>
      </c>
      <c r="H419" s="2">
        <v>466</v>
      </c>
      <c r="I419" s="3">
        <v>2.9695525279431071E-3</v>
      </c>
      <c r="J419" s="2">
        <v>156926</v>
      </c>
      <c r="K419" s="2">
        <v>260970</v>
      </c>
    </row>
    <row r="420" spans="1:11" x14ac:dyDescent="0.3">
      <c r="A420" s="2">
        <v>5</v>
      </c>
      <c r="B420" s="2" t="s">
        <v>99</v>
      </c>
      <c r="C420" s="2">
        <v>23</v>
      </c>
      <c r="D420" s="2" t="s">
        <v>3124</v>
      </c>
      <c r="E420" s="2" t="s">
        <v>112</v>
      </c>
      <c r="F420" s="2">
        <v>11</v>
      </c>
      <c r="G420" s="2" t="s">
        <v>31</v>
      </c>
      <c r="H420" s="2">
        <v>410</v>
      </c>
      <c r="I420" s="3">
        <v>2.6126964301645362E-3</v>
      </c>
      <c r="J420" s="2">
        <v>156926</v>
      </c>
      <c r="K420" s="2">
        <v>260970</v>
      </c>
    </row>
    <row r="421" spans="1:11" x14ac:dyDescent="0.3">
      <c r="A421" s="2">
        <v>5</v>
      </c>
      <c r="B421" s="2" t="s">
        <v>99</v>
      </c>
      <c r="C421" s="2">
        <v>23</v>
      </c>
      <c r="D421" s="2" t="s">
        <v>3124</v>
      </c>
      <c r="E421" s="2" t="s">
        <v>108</v>
      </c>
      <c r="F421" s="2">
        <v>12</v>
      </c>
      <c r="G421" s="2" t="s">
        <v>109</v>
      </c>
      <c r="H421" s="2">
        <v>335</v>
      </c>
      <c r="I421" s="3">
        <v>2.1347641563539501E-3</v>
      </c>
      <c r="J421" s="2">
        <v>156926</v>
      </c>
      <c r="K421" s="2">
        <v>260970</v>
      </c>
    </row>
    <row r="422" spans="1:11" x14ac:dyDescent="0.3">
      <c r="A422" s="2">
        <v>5</v>
      </c>
      <c r="B422" s="2" t="s">
        <v>99</v>
      </c>
      <c r="C422" s="2">
        <v>23</v>
      </c>
      <c r="D422" s="2" t="s">
        <v>3124</v>
      </c>
      <c r="E422" s="2" t="s">
        <v>115</v>
      </c>
      <c r="F422" s="2">
        <v>13</v>
      </c>
      <c r="G422" s="2" t="s">
        <v>19</v>
      </c>
      <c r="H422" s="2">
        <v>423</v>
      </c>
      <c r="I422" s="3">
        <v>2.6955380242917044E-3</v>
      </c>
      <c r="J422" s="2">
        <v>156926</v>
      </c>
      <c r="K422" s="2">
        <v>260970</v>
      </c>
    </row>
    <row r="423" spans="1:11" x14ac:dyDescent="0.3">
      <c r="A423" s="2">
        <v>5</v>
      </c>
      <c r="B423" s="2" t="s">
        <v>99</v>
      </c>
      <c r="C423" s="2">
        <v>23</v>
      </c>
      <c r="D423" s="2" t="s">
        <v>3124</v>
      </c>
      <c r="E423" s="2" t="s">
        <v>121</v>
      </c>
      <c r="F423" s="2">
        <v>14</v>
      </c>
      <c r="G423" s="2" t="s">
        <v>19</v>
      </c>
      <c r="H423" s="2">
        <v>338</v>
      </c>
      <c r="I423" s="3">
        <v>2.1538814473063736E-3</v>
      </c>
      <c r="J423" s="2">
        <v>156926</v>
      </c>
      <c r="K423" s="2">
        <v>260970</v>
      </c>
    </row>
    <row r="424" spans="1:11" x14ac:dyDescent="0.3">
      <c r="A424" s="2">
        <v>5</v>
      </c>
      <c r="B424" s="2" t="s">
        <v>99</v>
      </c>
      <c r="C424" s="2">
        <v>23</v>
      </c>
      <c r="D424" s="2" t="s">
        <v>3124</v>
      </c>
      <c r="E424" s="2" t="s">
        <v>117</v>
      </c>
      <c r="F424" s="2">
        <v>15</v>
      </c>
      <c r="G424" s="2" t="s">
        <v>19</v>
      </c>
      <c r="H424" s="2">
        <v>345</v>
      </c>
      <c r="I424" s="3">
        <v>2.1984884595286952E-3</v>
      </c>
      <c r="J424" s="2">
        <v>156926</v>
      </c>
      <c r="K424" s="2">
        <v>260970</v>
      </c>
    </row>
    <row r="425" spans="1:11" x14ac:dyDescent="0.3">
      <c r="A425" s="2">
        <v>5</v>
      </c>
      <c r="B425" s="2" t="s">
        <v>99</v>
      </c>
      <c r="C425" s="2">
        <v>23</v>
      </c>
      <c r="D425" s="2" t="s">
        <v>3124</v>
      </c>
      <c r="E425" s="2" t="s">
        <v>116</v>
      </c>
      <c r="F425" s="2">
        <v>16</v>
      </c>
      <c r="G425" s="2" t="s">
        <v>19</v>
      </c>
      <c r="H425" s="2">
        <v>303</v>
      </c>
      <c r="I425" s="3">
        <v>1.9308463861947669E-3</v>
      </c>
      <c r="J425" s="2">
        <v>156926</v>
      </c>
      <c r="K425" s="2">
        <v>260970</v>
      </c>
    </row>
    <row r="426" spans="1:11" x14ac:dyDescent="0.3">
      <c r="A426" s="2">
        <v>5</v>
      </c>
      <c r="B426" s="2" t="s">
        <v>99</v>
      </c>
      <c r="C426" s="2">
        <v>23</v>
      </c>
      <c r="D426" s="2" t="s">
        <v>3124</v>
      </c>
      <c r="E426" s="2" t="s">
        <v>106</v>
      </c>
      <c r="F426" s="2">
        <v>17</v>
      </c>
      <c r="G426" s="2" t="s">
        <v>107</v>
      </c>
      <c r="H426" s="2">
        <v>325</v>
      </c>
      <c r="I426" s="3">
        <v>2.0710398531792054E-3</v>
      </c>
      <c r="J426" s="2">
        <v>156926</v>
      </c>
      <c r="K426" s="2">
        <v>260970</v>
      </c>
    </row>
    <row r="427" spans="1:11" x14ac:dyDescent="0.3">
      <c r="A427" s="2">
        <v>5</v>
      </c>
      <c r="B427" s="2" t="s">
        <v>99</v>
      </c>
      <c r="C427" s="2">
        <v>23</v>
      </c>
      <c r="D427" s="2" t="s">
        <v>3124</v>
      </c>
      <c r="E427" s="2" t="s">
        <v>110</v>
      </c>
      <c r="F427" s="2">
        <v>18</v>
      </c>
      <c r="G427" s="2" t="s">
        <v>111</v>
      </c>
      <c r="H427" s="2">
        <v>191</v>
      </c>
      <c r="I427" s="3">
        <v>1.2171341906376254E-3</v>
      </c>
      <c r="J427" s="2">
        <v>156926</v>
      </c>
      <c r="K427" s="2">
        <v>260970</v>
      </c>
    </row>
    <row r="428" spans="1:11" x14ac:dyDescent="0.3">
      <c r="A428" s="2">
        <v>5</v>
      </c>
      <c r="B428" s="2" t="s">
        <v>99</v>
      </c>
      <c r="C428" s="2">
        <v>24</v>
      </c>
      <c r="D428" s="2" t="s">
        <v>3125</v>
      </c>
      <c r="E428" s="2" t="s">
        <v>102</v>
      </c>
      <c r="F428" s="2">
        <v>1</v>
      </c>
      <c r="G428" s="2" t="s">
        <v>103</v>
      </c>
      <c r="H428" s="2">
        <v>86435</v>
      </c>
      <c r="I428" s="3">
        <v>0.50994702002383507</v>
      </c>
      <c r="J428" s="2">
        <v>169498</v>
      </c>
      <c r="K428" s="2">
        <v>277166</v>
      </c>
    </row>
    <row r="429" spans="1:11" x14ac:dyDescent="0.3">
      <c r="A429" s="2">
        <v>5</v>
      </c>
      <c r="B429" s="2" t="s">
        <v>99</v>
      </c>
      <c r="C429" s="2">
        <v>24</v>
      </c>
      <c r="D429" s="2" t="s">
        <v>3125</v>
      </c>
      <c r="E429" s="2" t="s">
        <v>101</v>
      </c>
      <c r="F429" s="2">
        <v>2</v>
      </c>
      <c r="G429" s="2" t="s">
        <v>51</v>
      </c>
      <c r="H429" s="2">
        <v>56511</v>
      </c>
      <c r="I429" s="3">
        <v>0.33340216403733375</v>
      </c>
      <c r="J429" s="2">
        <v>169498</v>
      </c>
      <c r="K429" s="2">
        <v>277166</v>
      </c>
    </row>
    <row r="430" spans="1:11" x14ac:dyDescent="0.3">
      <c r="A430" s="2">
        <v>5</v>
      </c>
      <c r="B430" s="2" t="s">
        <v>99</v>
      </c>
      <c r="C430" s="2">
        <v>24</v>
      </c>
      <c r="D430" s="2" t="s">
        <v>3125</v>
      </c>
      <c r="E430" s="2" t="s">
        <v>100</v>
      </c>
      <c r="F430" s="2">
        <v>3</v>
      </c>
      <c r="G430" s="2" t="s">
        <v>11</v>
      </c>
      <c r="H430" s="2">
        <v>10681</v>
      </c>
      <c r="I430" s="3">
        <v>6.3015492808174728E-2</v>
      </c>
      <c r="J430" s="2">
        <v>169498</v>
      </c>
      <c r="K430" s="2">
        <v>277166</v>
      </c>
    </row>
    <row r="431" spans="1:11" x14ac:dyDescent="0.3">
      <c r="A431" s="2">
        <v>5</v>
      </c>
      <c r="B431" s="2" t="s">
        <v>99</v>
      </c>
      <c r="C431" s="2">
        <v>24</v>
      </c>
      <c r="D431" s="2" t="s">
        <v>3125</v>
      </c>
      <c r="E431" s="2" t="s">
        <v>119</v>
      </c>
      <c r="F431" s="2">
        <v>4</v>
      </c>
      <c r="G431" s="2" t="s">
        <v>19</v>
      </c>
      <c r="H431" s="2">
        <v>7217</v>
      </c>
      <c r="I431" s="3">
        <v>4.2578673494672502E-2</v>
      </c>
      <c r="J431" s="2">
        <v>169498</v>
      </c>
      <c r="K431" s="2">
        <v>277166</v>
      </c>
    </row>
    <row r="432" spans="1:11" x14ac:dyDescent="0.3">
      <c r="A432" s="2">
        <v>5</v>
      </c>
      <c r="B432" s="2" t="s">
        <v>99</v>
      </c>
      <c r="C432" s="2">
        <v>24</v>
      </c>
      <c r="D432" s="2" t="s">
        <v>3125</v>
      </c>
      <c r="E432" s="2" t="s">
        <v>7933</v>
      </c>
      <c r="F432" s="2">
        <v>5</v>
      </c>
      <c r="G432" s="2" t="s">
        <v>22</v>
      </c>
      <c r="H432" s="2">
        <v>1543</v>
      </c>
      <c r="I432" s="3">
        <v>9.1033522519439764E-3</v>
      </c>
      <c r="J432" s="2">
        <v>169498</v>
      </c>
      <c r="K432" s="2">
        <v>277166</v>
      </c>
    </row>
    <row r="433" spans="1:11" x14ac:dyDescent="0.3">
      <c r="A433" s="2">
        <v>5</v>
      </c>
      <c r="B433" s="2" t="s">
        <v>99</v>
      </c>
      <c r="C433" s="2">
        <v>24</v>
      </c>
      <c r="D433" s="2" t="s">
        <v>3125</v>
      </c>
      <c r="E433" s="2" t="s">
        <v>114</v>
      </c>
      <c r="F433" s="2">
        <v>6</v>
      </c>
      <c r="G433" s="2" t="s">
        <v>15</v>
      </c>
      <c r="H433" s="2">
        <v>824</v>
      </c>
      <c r="I433" s="3">
        <v>4.8614142939739698E-3</v>
      </c>
      <c r="J433" s="2">
        <v>169498</v>
      </c>
      <c r="K433" s="2">
        <v>277166</v>
      </c>
    </row>
    <row r="434" spans="1:11" x14ac:dyDescent="0.3">
      <c r="A434" s="2">
        <v>5</v>
      </c>
      <c r="B434" s="2" t="s">
        <v>99</v>
      </c>
      <c r="C434" s="2">
        <v>24</v>
      </c>
      <c r="D434" s="2" t="s">
        <v>3125</v>
      </c>
      <c r="E434" s="2" t="s">
        <v>104</v>
      </c>
      <c r="F434" s="2">
        <v>7</v>
      </c>
      <c r="G434" s="2" t="s">
        <v>105</v>
      </c>
      <c r="H434" s="2">
        <v>1242</v>
      </c>
      <c r="I434" s="3">
        <v>7.3275200887326104E-3</v>
      </c>
      <c r="J434" s="2">
        <v>169498</v>
      </c>
      <c r="K434" s="2">
        <v>277166</v>
      </c>
    </row>
    <row r="435" spans="1:11" x14ac:dyDescent="0.3">
      <c r="A435" s="2">
        <v>5</v>
      </c>
      <c r="B435" s="2" t="s">
        <v>99</v>
      </c>
      <c r="C435" s="2">
        <v>24</v>
      </c>
      <c r="D435" s="2" t="s">
        <v>3125</v>
      </c>
      <c r="E435" s="2" t="s">
        <v>118</v>
      </c>
      <c r="F435" s="2">
        <v>8</v>
      </c>
      <c r="G435" s="2" t="s">
        <v>19</v>
      </c>
      <c r="H435" s="2">
        <v>1146</v>
      </c>
      <c r="I435" s="3">
        <v>6.7611417243861284E-3</v>
      </c>
      <c r="J435" s="2">
        <v>169498</v>
      </c>
      <c r="K435" s="2">
        <v>277166</v>
      </c>
    </row>
    <row r="436" spans="1:11" x14ac:dyDescent="0.3">
      <c r="A436" s="2">
        <v>5</v>
      </c>
      <c r="B436" s="2" t="s">
        <v>99</v>
      </c>
      <c r="C436" s="2">
        <v>24</v>
      </c>
      <c r="D436" s="2" t="s">
        <v>3125</v>
      </c>
      <c r="E436" s="2" t="s">
        <v>120</v>
      </c>
      <c r="F436" s="2">
        <v>9</v>
      </c>
      <c r="G436" s="2" t="s">
        <v>19</v>
      </c>
      <c r="H436" s="2">
        <v>806</v>
      </c>
      <c r="I436" s="3">
        <v>4.7552183506590047E-3</v>
      </c>
      <c r="J436" s="2">
        <v>169498</v>
      </c>
      <c r="K436" s="2">
        <v>277166</v>
      </c>
    </row>
    <row r="437" spans="1:11" x14ac:dyDescent="0.3">
      <c r="A437" s="2">
        <v>5</v>
      </c>
      <c r="B437" s="2" t="s">
        <v>99</v>
      </c>
      <c r="C437" s="2">
        <v>24</v>
      </c>
      <c r="D437" s="2" t="s">
        <v>3125</v>
      </c>
      <c r="E437" s="2" t="s">
        <v>113</v>
      </c>
      <c r="F437" s="2">
        <v>10</v>
      </c>
      <c r="G437" s="2" t="s">
        <v>17</v>
      </c>
      <c r="H437" s="2">
        <v>413</v>
      </c>
      <c r="I437" s="3">
        <v>2.4366069216155942E-3</v>
      </c>
      <c r="J437" s="2">
        <v>169498</v>
      </c>
      <c r="K437" s="2">
        <v>277166</v>
      </c>
    </row>
    <row r="438" spans="1:11" x14ac:dyDescent="0.3">
      <c r="A438" s="2">
        <v>5</v>
      </c>
      <c r="B438" s="2" t="s">
        <v>99</v>
      </c>
      <c r="C438" s="2">
        <v>24</v>
      </c>
      <c r="D438" s="2" t="s">
        <v>3125</v>
      </c>
      <c r="E438" s="2" t="s">
        <v>112</v>
      </c>
      <c r="F438" s="2">
        <v>11</v>
      </c>
      <c r="G438" s="2" t="s">
        <v>31</v>
      </c>
      <c r="H438" s="2">
        <v>408</v>
      </c>
      <c r="I438" s="3">
        <v>2.4071080484725483E-3</v>
      </c>
      <c r="J438" s="2">
        <v>169498</v>
      </c>
      <c r="K438" s="2">
        <v>277166</v>
      </c>
    </row>
    <row r="439" spans="1:11" x14ac:dyDescent="0.3">
      <c r="A439" s="2">
        <v>5</v>
      </c>
      <c r="B439" s="2" t="s">
        <v>99</v>
      </c>
      <c r="C439" s="2">
        <v>24</v>
      </c>
      <c r="D439" s="2" t="s">
        <v>3125</v>
      </c>
      <c r="E439" s="2" t="s">
        <v>108</v>
      </c>
      <c r="F439" s="2">
        <v>12</v>
      </c>
      <c r="G439" s="2" t="s">
        <v>109</v>
      </c>
      <c r="H439" s="2">
        <v>350</v>
      </c>
      <c r="I439" s="3">
        <v>2.0649211200132155E-3</v>
      </c>
      <c r="J439" s="2">
        <v>169498</v>
      </c>
      <c r="K439" s="2">
        <v>277166</v>
      </c>
    </row>
    <row r="440" spans="1:11" x14ac:dyDescent="0.3">
      <c r="A440" s="2">
        <v>5</v>
      </c>
      <c r="B440" s="2" t="s">
        <v>99</v>
      </c>
      <c r="C440" s="2">
        <v>24</v>
      </c>
      <c r="D440" s="2" t="s">
        <v>3125</v>
      </c>
      <c r="E440" s="2" t="s">
        <v>115</v>
      </c>
      <c r="F440" s="2">
        <v>13</v>
      </c>
      <c r="G440" s="2" t="s">
        <v>19</v>
      </c>
      <c r="H440" s="2">
        <v>413</v>
      </c>
      <c r="I440" s="3">
        <v>2.4366069216155942E-3</v>
      </c>
      <c r="J440" s="2">
        <v>169498</v>
      </c>
      <c r="K440" s="2">
        <v>277166</v>
      </c>
    </row>
    <row r="441" spans="1:11" x14ac:dyDescent="0.3">
      <c r="A441" s="2">
        <v>5</v>
      </c>
      <c r="B441" s="2" t="s">
        <v>99</v>
      </c>
      <c r="C441" s="2">
        <v>24</v>
      </c>
      <c r="D441" s="2" t="s">
        <v>3125</v>
      </c>
      <c r="E441" s="2" t="s">
        <v>121</v>
      </c>
      <c r="F441" s="2">
        <v>14</v>
      </c>
      <c r="G441" s="2" t="s">
        <v>19</v>
      </c>
      <c r="H441" s="2">
        <v>433</v>
      </c>
      <c r="I441" s="3">
        <v>2.5546024141877778E-3</v>
      </c>
      <c r="J441" s="2">
        <v>169498</v>
      </c>
      <c r="K441" s="2">
        <v>277166</v>
      </c>
    </row>
    <row r="442" spans="1:11" x14ac:dyDescent="0.3">
      <c r="A442" s="2">
        <v>5</v>
      </c>
      <c r="B442" s="2" t="s">
        <v>99</v>
      </c>
      <c r="C442" s="2">
        <v>24</v>
      </c>
      <c r="D442" s="2" t="s">
        <v>3125</v>
      </c>
      <c r="E442" s="2" t="s">
        <v>117</v>
      </c>
      <c r="F442" s="2">
        <v>15</v>
      </c>
      <c r="G442" s="2" t="s">
        <v>19</v>
      </c>
      <c r="H442" s="2">
        <v>311</v>
      </c>
      <c r="I442" s="3">
        <v>1.8348299094974572E-3</v>
      </c>
      <c r="J442" s="2">
        <v>169498</v>
      </c>
      <c r="K442" s="2">
        <v>277166</v>
      </c>
    </row>
    <row r="443" spans="1:11" x14ac:dyDescent="0.3">
      <c r="A443" s="2">
        <v>5</v>
      </c>
      <c r="B443" s="2" t="s">
        <v>99</v>
      </c>
      <c r="C443" s="2">
        <v>24</v>
      </c>
      <c r="D443" s="2" t="s">
        <v>3125</v>
      </c>
      <c r="E443" s="2" t="s">
        <v>116</v>
      </c>
      <c r="F443" s="2">
        <v>16</v>
      </c>
      <c r="G443" s="2" t="s">
        <v>19</v>
      </c>
      <c r="H443" s="2">
        <v>250</v>
      </c>
      <c r="I443" s="3">
        <v>1.4749436571522968E-3</v>
      </c>
      <c r="J443" s="2">
        <v>169498</v>
      </c>
      <c r="K443" s="2">
        <v>277166</v>
      </c>
    </row>
    <row r="444" spans="1:11" x14ac:dyDescent="0.3">
      <c r="A444" s="2">
        <v>5</v>
      </c>
      <c r="B444" s="2" t="s">
        <v>99</v>
      </c>
      <c r="C444" s="2">
        <v>24</v>
      </c>
      <c r="D444" s="2" t="s">
        <v>3125</v>
      </c>
      <c r="E444" s="2" t="s">
        <v>106</v>
      </c>
      <c r="F444" s="2">
        <v>17</v>
      </c>
      <c r="G444" s="2" t="s">
        <v>107</v>
      </c>
      <c r="H444" s="2">
        <v>343</v>
      </c>
      <c r="I444" s="3">
        <v>2.023622697612951E-3</v>
      </c>
      <c r="J444" s="2">
        <v>169498</v>
      </c>
      <c r="K444" s="2">
        <v>277166</v>
      </c>
    </row>
    <row r="445" spans="1:11" x14ac:dyDescent="0.3">
      <c r="A445" s="2">
        <v>5</v>
      </c>
      <c r="B445" s="2" t="s">
        <v>99</v>
      </c>
      <c r="C445" s="2">
        <v>24</v>
      </c>
      <c r="D445" s="2" t="s">
        <v>3125</v>
      </c>
      <c r="E445" s="2" t="s">
        <v>110</v>
      </c>
      <c r="F445" s="2">
        <v>18</v>
      </c>
      <c r="G445" s="2" t="s">
        <v>111</v>
      </c>
      <c r="H445" s="2">
        <v>172</v>
      </c>
      <c r="I445" s="3">
        <v>1.0147612361207801E-3</v>
      </c>
      <c r="J445" s="2">
        <v>169498</v>
      </c>
      <c r="K445" s="2">
        <v>277166</v>
      </c>
    </row>
    <row r="446" spans="1:11" x14ac:dyDescent="0.3">
      <c r="A446" s="2">
        <v>5</v>
      </c>
      <c r="B446" s="2" t="s">
        <v>99</v>
      </c>
      <c r="C446" s="2">
        <v>25</v>
      </c>
      <c r="D446" s="2" t="s">
        <v>3126</v>
      </c>
      <c r="E446" s="2" t="s">
        <v>102</v>
      </c>
      <c r="F446" s="2">
        <v>1</v>
      </c>
      <c r="G446" s="2" t="s">
        <v>103</v>
      </c>
      <c r="H446" s="2">
        <v>87697</v>
      </c>
      <c r="I446" s="3">
        <v>0.50571471409129698</v>
      </c>
      <c r="J446" s="2">
        <v>173412</v>
      </c>
      <c r="K446" s="2">
        <v>274898</v>
      </c>
    </row>
    <row r="447" spans="1:11" x14ac:dyDescent="0.3">
      <c r="A447" s="2">
        <v>5</v>
      </c>
      <c r="B447" s="2" t="s">
        <v>99</v>
      </c>
      <c r="C447" s="2">
        <v>25</v>
      </c>
      <c r="D447" s="2" t="s">
        <v>3126</v>
      </c>
      <c r="E447" s="2" t="s">
        <v>101</v>
      </c>
      <c r="F447" s="2">
        <v>2</v>
      </c>
      <c r="G447" s="2" t="s">
        <v>51</v>
      </c>
      <c r="H447" s="2">
        <v>62999</v>
      </c>
      <c r="I447" s="3">
        <v>0.36329089105713563</v>
      </c>
      <c r="J447" s="2">
        <v>173412</v>
      </c>
      <c r="K447" s="2">
        <v>274898</v>
      </c>
    </row>
    <row r="448" spans="1:11" x14ac:dyDescent="0.3">
      <c r="A448" s="2">
        <v>5</v>
      </c>
      <c r="B448" s="2" t="s">
        <v>99</v>
      </c>
      <c r="C448" s="2">
        <v>25</v>
      </c>
      <c r="D448" s="2" t="s">
        <v>3126</v>
      </c>
      <c r="E448" s="2" t="s">
        <v>100</v>
      </c>
      <c r="F448" s="2">
        <v>3</v>
      </c>
      <c r="G448" s="2" t="s">
        <v>11</v>
      </c>
      <c r="H448" s="2">
        <v>1976</v>
      </c>
      <c r="I448" s="3">
        <v>1.1394828500911124E-2</v>
      </c>
      <c r="J448" s="2">
        <v>173412</v>
      </c>
      <c r="K448" s="2">
        <v>274898</v>
      </c>
    </row>
    <row r="449" spans="1:11" x14ac:dyDescent="0.3">
      <c r="A449" s="2">
        <v>5</v>
      </c>
      <c r="B449" s="2" t="s">
        <v>99</v>
      </c>
      <c r="C449" s="2">
        <v>25</v>
      </c>
      <c r="D449" s="2" t="s">
        <v>3126</v>
      </c>
      <c r="E449" s="2" t="s">
        <v>119</v>
      </c>
      <c r="F449" s="2">
        <v>4</v>
      </c>
      <c r="G449" s="2" t="s">
        <v>19</v>
      </c>
      <c r="H449" s="2">
        <v>12279</v>
      </c>
      <c r="I449" s="3">
        <v>7.0808248564113205E-2</v>
      </c>
      <c r="J449" s="2">
        <v>173412</v>
      </c>
      <c r="K449" s="2">
        <v>274898</v>
      </c>
    </row>
    <row r="450" spans="1:11" x14ac:dyDescent="0.3">
      <c r="A450" s="2">
        <v>5</v>
      </c>
      <c r="B450" s="2" t="s">
        <v>99</v>
      </c>
      <c r="C450" s="2">
        <v>25</v>
      </c>
      <c r="D450" s="2" t="s">
        <v>3126</v>
      </c>
      <c r="E450" s="2" t="s">
        <v>7933</v>
      </c>
      <c r="F450" s="2">
        <v>5</v>
      </c>
      <c r="G450" s="2" t="s">
        <v>22</v>
      </c>
      <c r="H450" s="2">
        <v>1743</v>
      </c>
      <c r="I450" s="3">
        <v>1.0051207528890735E-2</v>
      </c>
      <c r="J450" s="2">
        <v>173412</v>
      </c>
      <c r="K450" s="2">
        <v>274898</v>
      </c>
    </row>
    <row r="451" spans="1:11" x14ac:dyDescent="0.3">
      <c r="A451" s="2">
        <v>5</v>
      </c>
      <c r="B451" s="2" t="s">
        <v>99</v>
      </c>
      <c r="C451" s="2">
        <v>25</v>
      </c>
      <c r="D451" s="2" t="s">
        <v>3126</v>
      </c>
      <c r="E451" s="2" t="s">
        <v>114</v>
      </c>
      <c r="F451" s="2">
        <v>6</v>
      </c>
      <c r="G451" s="2" t="s">
        <v>15</v>
      </c>
      <c r="H451" s="2">
        <v>1100</v>
      </c>
      <c r="I451" s="3">
        <v>6.3432749752035614E-3</v>
      </c>
      <c r="J451" s="2">
        <v>173412</v>
      </c>
      <c r="K451" s="2">
        <v>274898</v>
      </c>
    </row>
    <row r="452" spans="1:11" x14ac:dyDescent="0.3">
      <c r="A452" s="2">
        <v>5</v>
      </c>
      <c r="B452" s="2" t="s">
        <v>99</v>
      </c>
      <c r="C452" s="2">
        <v>25</v>
      </c>
      <c r="D452" s="2" t="s">
        <v>3126</v>
      </c>
      <c r="E452" s="2" t="s">
        <v>104</v>
      </c>
      <c r="F452" s="2">
        <v>7</v>
      </c>
      <c r="G452" s="2" t="s">
        <v>105</v>
      </c>
      <c r="H452" s="2">
        <v>1223</v>
      </c>
      <c r="I452" s="3">
        <v>7.0525684497035959E-3</v>
      </c>
      <c r="J452" s="2">
        <v>173412</v>
      </c>
      <c r="K452" s="2">
        <v>274898</v>
      </c>
    </row>
    <row r="453" spans="1:11" x14ac:dyDescent="0.3">
      <c r="A453" s="2">
        <v>5</v>
      </c>
      <c r="B453" s="2" t="s">
        <v>99</v>
      </c>
      <c r="C453" s="2">
        <v>25</v>
      </c>
      <c r="D453" s="2" t="s">
        <v>3126</v>
      </c>
      <c r="E453" s="2" t="s">
        <v>118</v>
      </c>
      <c r="F453" s="2">
        <v>8</v>
      </c>
      <c r="G453" s="2" t="s">
        <v>19</v>
      </c>
      <c r="H453" s="2">
        <v>1293</v>
      </c>
      <c r="I453" s="3">
        <v>7.456231402671095E-3</v>
      </c>
      <c r="J453" s="2">
        <v>173412</v>
      </c>
      <c r="K453" s="2">
        <v>274898</v>
      </c>
    </row>
    <row r="454" spans="1:11" x14ac:dyDescent="0.3">
      <c r="A454" s="2">
        <v>5</v>
      </c>
      <c r="B454" s="2" t="s">
        <v>99</v>
      </c>
      <c r="C454" s="2">
        <v>25</v>
      </c>
      <c r="D454" s="2" t="s">
        <v>3126</v>
      </c>
      <c r="E454" s="2" t="s">
        <v>120</v>
      </c>
      <c r="F454" s="2">
        <v>9</v>
      </c>
      <c r="G454" s="2" t="s">
        <v>19</v>
      </c>
      <c r="H454" s="2">
        <v>653</v>
      </c>
      <c r="I454" s="3">
        <v>3.7655986898253871E-3</v>
      </c>
      <c r="J454" s="2">
        <v>173412</v>
      </c>
      <c r="K454" s="2">
        <v>274898</v>
      </c>
    </row>
    <row r="455" spans="1:11" x14ac:dyDescent="0.3">
      <c r="A455" s="2">
        <v>5</v>
      </c>
      <c r="B455" s="2" t="s">
        <v>99</v>
      </c>
      <c r="C455" s="2">
        <v>25</v>
      </c>
      <c r="D455" s="2" t="s">
        <v>3126</v>
      </c>
      <c r="E455" s="2" t="s">
        <v>113</v>
      </c>
      <c r="F455" s="2">
        <v>10</v>
      </c>
      <c r="G455" s="2" t="s">
        <v>17</v>
      </c>
      <c r="H455" s="2">
        <v>457</v>
      </c>
      <c r="I455" s="3">
        <v>2.6353424215163888E-3</v>
      </c>
      <c r="J455" s="2">
        <v>173412</v>
      </c>
      <c r="K455" s="2">
        <v>274898</v>
      </c>
    </row>
    <row r="456" spans="1:11" x14ac:dyDescent="0.3">
      <c r="A456" s="2">
        <v>5</v>
      </c>
      <c r="B456" s="2" t="s">
        <v>99</v>
      </c>
      <c r="C456" s="2">
        <v>25</v>
      </c>
      <c r="D456" s="2" t="s">
        <v>3126</v>
      </c>
      <c r="E456" s="2" t="s">
        <v>112</v>
      </c>
      <c r="F456" s="2">
        <v>11</v>
      </c>
      <c r="G456" s="2" t="s">
        <v>31</v>
      </c>
      <c r="H456" s="2">
        <v>297</v>
      </c>
      <c r="I456" s="3">
        <v>1.7126842433049616E-3</v>
      </c>
      <c r="J456" s="2">
        <v>173412</v>
      </c>
      <c r="K456" s="2">
        <v>274898</v>
      </c>
    </row>
    <row r="457" spans="1:11" x14ac:dyDescent="0.3">
      <c r="A457" s="2">
        <v>5</v>
      </c>
      <c r="B457" s="2" t="s">
        <v>99</v>
      </c>
      <c r="C457" s="2">
        <v>25</v>
      </c>
      <c r="D457" s="2" t="s">
        <v>3126</v>
      </c>
      <c r="E457" s="2" t="s">
        <v>108</v>
      </c>
      <c r="F457" s="2">
        <v>12</v>
      </c>
      <c r="G457" s="2" t="s">
        <v>109</v>
      </c>
      <c r="H457" s="2">
        <v>243</v>
      </c>
      <c r="I457" s="3">
        <v>1.4012871081586049E-3</v>
      </c>
      <c r="J457" s="2">
        <v>173412</v>
      </c>
      <c r="K457" s="2">
        <v>274898</v>
      </c>
    </row>
    <row r="458" spans="1:11" x14ac:dyDescent="0.3">
      <c r="A458" s="2">
        <v>5</v>
      </c>
      <c r="B458" s="2" t="s">
        <v>99</v>
      </c>
      <c r="C458" s="2">
        <v>25</v>
      </c>
      <c r="D458" s="2" t="s">
        <v>3126</v>
      </c>
      <c r="E458" s="2" t="s">
        <v>115</v>
      </c>
      <c r="F458" s="2">
        <v>13</v>
      </c>
      <c r="G458" s="2" t="s">
        <v>19</v>
      </c>
      <c r="H458" s="2">
        <v>273</v>
      </c>
      <c r="I458" s="3">
        <v>1.5742855165732474E-3</v>
      </c>
      <c r="J458" s="2">
        <v>173412</v>
      </c>
      <c r="K458" s="2">
        <v>274898</v>
      </c>
    </row>
    <row r="459" spans="1:11" x14ac:dyDescent="0.3">
      <c r="A459" s="2">
        <v>5</v>
      </c>
      <c r="B459" s="2" t="s">
        <v>99</v>
      </c>
      <c r="C459" s="2">
        <v>25</v>
      </c>
      <c r="D459" s="2" t="s">
        <v>3126</v>
      </c>
      <c r="E459" s="2" t="s">
        <v>121</v>
      </c>
      <c r="F459" s="2">
        <v>14</v>
      </c>
      <c r="G459" s="2" t="s">
        <v>19</v>
      </c>
      <c r="H459" s="2">
        <v>285</v>
      </c>
      <c r="I459" s="3">
        <v>1.6434848799391046E-3</v>
      </c>
      <c r="J459" s="2">
        <v>173412</v>
      </c>
      <c r="K459" s="2">
        <v>274898</v>
      </c>
    </row>
    <row r="460" spans="1:11" x14ac:dyDescent="0.3">
      <c r="A460" s="2">
        <v>5</v>
      </c>
      <c r="B460" s="2" t="s">
        <v>99</v>
      </c>
      <c r="C460" s="2">
        <v>25</v>
      </c>
      <c r="D460" s="2" t="s">
        <v>3126</v>
      </c>
      <c r="E460" s="2" t="s">
        <v>117</v>
      </c>
      <c r="F460" s="2">
        <v>15</v>
      </c>
      <c r="G460" s="2" t="s">
        <v>19</v>
      </c>
      <c r="H460" s="2">
        <v>285</v>
      </c>
      <c r="I460" s="3">
        <v>1.6434848799391046E-3</v>
      </c>
      <c r="J460" s="2">
        <v>173412</v>
      </c>
      <c r="K460" s="2">
        <v>274898</v>
      </c>
    </row>
    <row r="461" spans="1:11" x14ac:dyDescent="0.3">
      <c r="A461" s="2">
        <v>5</v>
      </c>
      <c r="B461" s="2" t="s">
        <v>99</v>
      </c>
      <c r="C461" s="2">
        <v>25</v>
      </c>
      <c r="D461" s="2" t="s">
        <v>3126</v>
      </c>
      <c r="E461" s="2" t="s">
        <v>116</v>
      </c>
      <c r="F461" s="2">
        <v>16</v>
      </c>
      <c r="G461" s="2" t="s">
        <v>19</v>
      </c>
      <c r="H461" s="2">
        <v>227</v>
      </c>
      <c r="I461" s="3">
        <v>1.3090212903374622E-3</v>
      </c>
      <c r="J461" s="2">
        <v>173412</v>
      </c>
      <c r="K461" s="2">
        <v>274898</v>
      </c>
    </row>
    <row r="462" spans="1:11" x14ac:dyDescent="0.3">
      <c r="A462" s="2">
        <v>5</v>
      </c>
      <c r="B462" s="2" t="s">
        <v>99</v>
      </c>
      <c r="C462" s="2">
        <v>25</v>
      </c>
      <c r="D462" s="2" t="s">
        <v>3126</v>
      </c>
      <c r="E462" s="2" t="s">
        <v>106</v>
      </c>
      <c r="F462" s="2">
        <v>17</v>
      </c>
      <c r="G462" s="2" t="s">
        <v>107</v>
      </c>
      <c r="H462" s="2">
        <v>212</v>
      </c>
      <c r="I462" s="3">
        <v>1.222522086130141E-3</v>
      </c>
      <c r="J462" s="2">
        <v>173412</v>
      </c>
      <c r="K462" s="2">
        <v>274898</v>
      </c>
    </row>
    <row r="463" spans="1:11" x14ac:dyDescent="0.3">
      <c r="A463" s="2">
        <v>5</v>
      </c>
      <c r="B463" s="2" t="s">
        <v>99</v>
      </c>
      <c r="C463" s="2">
        <v>25</v>
      </c>
      <c r="D463" s="2" t="s">
        <v>3126</v>
      </c>
      <c r="E463" s="2" t="s">
        <v>110</v>
      </c>
      <c r="F463" s="2">
        <v>18</v>
      </c>
      <c r="G463" s="2" t="s">
        <v>111</v>
      </c>
      <c r="H463" s="2">
        <v>170</v>
      </c>
      <c r="I463" s="3">
        <v>9.8032431434964123E-4</v>
      </c>
      <c r="J463" s="2">
        <v>173412</v>
      </c>
      <c r="K463" s="2">
        <v>274898</v>
      </c>
    </row>
    <row r="464" spans="1:11" x14ac:dyDescent="0.3">
      <c r="A464" s="2">
        <v>5</v>
      </c>
      <c r="B464" s="2" t="s">
        <v>99</v>
      </c>
      <c r="C464" s="2">
        <v>26</v>
      </c>
      <c r="D464" s="2" t="s">
        <v>3127</v>
      </c>
      <c r="E464" s="2" t="s">
        <v>102</v>
      </c>
      <c r="F464" s="2">
        <v>1</v>
      </c>
      <c r="G464" s="2" t="s">
        <v>103</v>
      </c>
      <c r="H464" s="2">
        <v>88036</v>
      </c>
      <c r="I464" s="3">
        <v>0.5204549754067348</v>
      </c>
      <c r="J464" s="2">
        <v>169152</v>
      </c>
      <c r="K464" s="2">
        <v>257946</v>
      </c>
    </row>
    <row r="465" spans="1:11" x14ac:dyDescent="0.3">
      <c r="A465" s="2">
        <v>5</v>
      </c>
      <c r="B465" s="2" t="s">
        <v>99</v>
      </c>
      <c r="C465" s="2">
        <v>26</v>
      </c>
      <c r="D465" s="2" t="s">
        <v>3127</v>
      </c>
      <c r="E465" s="2" t="s">
        <v>101</v>
      </c>
      <c r="F465" s="2">
        <v>2</v>
      </c>
      <c r="G465" s="2" t="s">
        <v>51</v>
      </c>
      <c r="H465" s="2">
        <v>61133</v>
      </c>
      <c r="I465" s="3">
        <v>0.36140867385546727</v>
      </c>
      <c r="J465" s="2">
        <v>169152</v>
      </c>
      <c r="K465" s="2">
        <v>257946</v>
      </c>
    </row>
    <row r="466" spans="1:11" x14ac:dyDescent="0.3">
      <c r="A466" s="2">
        <v>5</v>
      </c>
      <c r="B466" s="2" t="s">
        <v>99</v>
      </c>
      <c r="C466" s="2">
        <v>26</v>
      </c>
      <c r="D466" s="2" t="s">
        <v>3127</v>
      </c>
      <c r="E466" s="2" t="s">
        <v>100</v>
      </c>
      <c r="F466" s="2">
        <v>3</v>
      </c>
      <c r="G466" s="2" t="s">
        <v>11</v>
      </c>
      <c r="H466" s="2">
        <v>7145</v>
      </c>
      <c r="I466" s="3">
        <v>4.224011539916761E-2</v>
      </c>
      <c r="J466" s="2">
        <v>169152</v>
      </c>
      <c r="K466" s="2">
        <v>257946</v>
      </c>
    </row>
    <row r="467" spans="1:11" x14ac:dyDescent="0.3">
      <c r="A467" s="2">
        <v>5</v>
      </c>
      <c r="B467" s="2" t="s">
        <v>99</v>
      </c>
      <c r="C467" s="2">
        <v>26</v>
      </c>
      <c r="D467" s="2" t="s">
        <v>3127</v>
      </c>
      <c r="E467" s="2" t="s">
        <v>119</v>
      </c>
      <c r="F467" s="2">
        <v>4</v>
      </c>
      <c r="G467" s="2" t="s">
        <v>19</v>
      </c>
      <c r="H467" s="2">
        <v>1690</v>
      </c>
      <c r="I467" s="3">
        <v>9.9910139992432836E-3</v>
      </c>
      <c r="J467" s="2">
        <v>169152</v>
      </c>
      <c r="K467" s="2">
        <v>257946</v>
      </c>
    </row>
    <row r="468" spans="1:11" x14ac:dyDescent="0.3">
      <c r="A468" s="2">
        <v>5</v>
      </c>
      <c r="B468" s="2" t="s">
        <v>99</v>
      </c>
      <c r="C468" s="2">
        <v>26</v>
      </c>
      <c r="D468" s="2" t="s">
        <v>3127</v>
      </c>
      <c r="E468" s="2" t="s">
        <v>7933</v>
      </c>
      <c r="F468" s="2">
        <v>5</v>
      </c>
      <c r="G468" s="2" t="s">
        <v>22</v>
      </c>
      <c r="H468" s="2">
        <v>2139</v>
      </c>
      <c r="I468" s="3">
        <v>1.2645431328036322E-2</v>
      </c>
      <c r="J468" s="2">
        <v>169152</v>
      </c>
      <c r="K468" s="2">
        <v>257946</v>
      </c>
    </row>
    <row r="469" spans="1:11" x14ac:dyDescent="0.3">
      <c r="A469" s="2">
        <v>5</v>
      </c>
      <c r="B469" s="2" t="s">
        <v>99</v>
      </c>
      <c r="C469" s="2">
        <v>26</v>
      </c>
      <c r="D469" s="2" t="s">
        <v>3127</v>
      </c>
      <c r="E469" s="2" t="s">
        <v>114</v>
      </c>
      <c r="F469" s="2">
        <v>6</v>
      </c>
      <c r="G469" s="2" t="s">
        <v>15</v>
      </c>
      <c r="H469" s="2">
        <v>2020</v>
      </c>
      <c r="I469" s="3">
        <v>1.1941922058267121E-2</v>
      </c>
      <c r="J469" s="2">
        <v>169152</v>
      </c>
      <c r="K469" s="2">
        <v>257946</v>
      </c>
    </row>
    <row r="470" spans="1:11" x14ac:dyDescent="0.3">
      <c r="A470" s="2">
        <v>5</v>
      </c>
      <c r="B470" s="2" t="s">
        <v>99</v>
      </c>
      <c r="C470" s="2">
        <v>26</v>
      </c>
      <c r="D470" s="2" t="s">
        <v>3127</v>
      </c>
      <c r="E470" s="2" t="s">
        <v>104</v>
      </c>
      <c r="F470" s="2">
        <v>7</v>
      </c>
      <c r="G470" s="2" t="s">
        <v>105</v>
      </c>
      <c r="H470" s="2">
        <v>1016</v>
      </c>
      <c r="I470" s="3">
        <v>6.0064320847521757E-3</v>
      </c>
      <c r="J470" s="2">
        <v>169152</v>
      </c>
      <c r="K470" s="2">
        <v>257946</v>
      </c>
    </row>
    <row r="471" spans="1:11" x14ac:dyDescent="0.3">
      <c r="A471" s="2">
        <v>5</v>
      </c>
      <c r="B471" s="2" t="s">
        <v>99</v>
      </c>
      <c r="C471" s="2">
        <v>26</v>
      </c>
      <c r="D471" s="2" t="s">
        <v>3127</v>
      </c>
      <c r="E471" s="2" t="s">
        <v>118</v>
      </c>
      <c r="F471" s="2">
        <v>8</v>
      </c>
      <c r="G471" s="2" t="s">
        <v>19</v>
      </c>
      <c r="H471" s="2">
        <v>1275</v>
      </c>
      <c r="I471" s="3">
        <v>7.5375993189557323E-3</v>
      </c>
      <c r="J471" s="2">
        <v>169152</v>
      </c>
      <c r="K471" s="2">
        <v>257946</v>
      </c>
    </row>
    <row r="472" spans="1:11" x14ac:dyDescent="0.3">
      <c r="A472" s="2">
        <v>5</v>
      </c>
      <c r="B472" s="2" t="s">
        <v>99</v>
      </c>
      <c r="C472" s="2">
        <v>26</v>
      </c>
      <c r="D472" s="2" t="s">
        <v>3127</v>
      </c>
      <c r="E472" s="2" t="s">
        <v>120</v>
      </c>
      <c r="F472" s="2">
        <v>9</v>
      </c>
      <c r="G472" s="2" t="s">
        <v>19</v>
      </c>
      <c r="H472" s="2">
        <v>768</v>
      </c>
      <c r="I472" s="3">
        <v>4.5402951191827468E-3</v>
      </c>
      <c r="J472" s="2">
        <v>169152</v>
      </c>
      <c r="K472" s="2">
        <v>257946</v>
      </c>
    </row>
    <row r="473" spans="1:11" x14ac:dyDescent="0.3">
      <c r="A473" s="2">
        <v>5</v>
      </c>
      <c r="B473" s="2" t="s">
        <v>99</v>
      </c>
      <c r="C473" s="2">
        <v>26</v>
      </c>
      <c r="D473" s="2" t="s">
        <v>3127</v>
      </c>
      <c r="E473" s="2" t="s">
        <v>113</v>
      </c>
      <c r="F473" s="2">
        <v>10</v>
      </c>
      <c r="G473" s="2" t="s">
        <v>17</v>
      </c>
      <c r="H473" s="2">
        <v>802</v>
      </c>
      <c r="I473" s="3">
        <v>4.7412977676882326E-3</v>
      </c>
      <c r="J473" s="2">
        <v>169152</v>
      </c>
      <c r="K473" s="2">
        <v>257946</v>
      </c>
    </row>
    <row r="474" spans="1:11" x14ac:dyDescent="0.3">
      <c r="A474" s="2">
        <v>5</v>
      </c>
      <c r="B474" s="2" t="s">
        <v>99</v>
      </c>
      <c r="C474" s="2">
        <v>26</v>
      </c>
      <c r="D474" s="2" t="s">
        <v>3127</v>
      </c>
      <c r="E474" s="2" t="s">
        <v>112</v>
      </c>
      <c r="F474" s="2">
        <v>11</v>
      </c>
      <c r="G474" s="2" t="s">
        <v>31</v>
      </c>
      <c r="H474" s="2">
        <v>518</v>
      </c>
      <c r="I474" s="3">
        <v>3.0623344684071133E-3</v>
      </c>
      <c r="J474" s="2">
        <v>169152</v>
      </c>
      <c r="K474" s="2">
        <v>257946</v>
      </c>
    </row>
    <row r="475" spans="1:11" x14ac:dyDescent="0.3">
      <c r="A475" s="2">
        <v>5</v>
      </c>
      <c r="B475" s="2" t="s">
        <v>99</v>
      </c>
      <c r="C475" s="2">
        <v>26</v>
      </c>
      <c r="D475" s="2" t="s">
        <v>3127</v>
      </c>
      <c r="E475" s="2" t="s">
        <v>108</v>
      </c>
      <c r="F475" s="2">
        <v>12</v>
      </c>
      <c r="G475" s="2" t="s">
        <v>109</v>
      </c>
      <c r="H475" s="2">
        <v>914</v>
      </c>
      <c r="I475" s="3">
        <v>5.4034241392357171E-3</v>
      </c>
      <c r="J475" s="2">
        <v>169152</v>
      </c>
      <c r="K475" s="2">
        <v>257946</v>
      </c>
    </row>
    <row r="476" spans="1:11" x14ac:dyDescent="0.3">
      <c r="A476" s="2">
        <v>5</v>
      </c>
      <c r="B476" s="2" t="s">
        <v>99</v>
      </c>
      <c r="C476" s="2">
        <v>26</v>
      </c>
      <c r="D476" s="2" t="s">
        <v>3127</v>
      </c>
      <c r="E476" s="2" t="s">
        <v>115</v>
      </c>
      <c r="F476" s="2">
        <v>13</v>
      </c>
      <c r="G476" s="2" t="s">
        <v>19</v>
      </c>
      <c r="H476" s="2">
        <v>244</v>
      </c>
      <c r="I476" s="3">
        <v>1.4424895951570186E-3</v>
      </c>
      <c r="J476" s="2">
        <v>169152</v>
      </c>
      <c r="K476" s="2">
        <v>257946</v>
      </c>
    </row>
    <row r="477" spans="1:11" x14ac:dyDescent="0.3">
      <c r="A477" s="2">
        <v>5</v>
      </c>
      <c r="B477" s="2" t="s">
        <v>99</v>
      </c>
      <c r="C477" s="2">
        <v>26</v>
      </c>
      <c r="D477" s="2" t="s">
        <v>3127</v>
      </c>
      <c r="E477" s="2" t="s">
        <v>121</v>
      </c>
      <c r="F477" s="2">
        <v>14</v>
      </c>
      <c r="G477" s="2" t="s">
        <v>19</v>
      </c>
      <c r="H477" s="2">
        <v>374</v>
      </c>
      <c r="I477" s="3">
        <v>2.2110291335603479E-3</v>
      </c>
      <c r="J477" s="2">
        <v>169152</v>
      </c>
      <c r="K477" s="2">
        <v>257946</v>
      </c>
    </row>
    <row r="478" spans="1:11" x14ac:dyDescent="0.3">
      <c r="A478" s="2">
        <v>5</v>
      </c>
      <c r="B478" s="2" t="s">
        <v>99</v>
      </c>
      <c r="C478" s="2">
        <v>26</v>
      </c>
      <c r="D478" s="2" t="s">
        <v>3127</v>
      </c>
      <c r="E478" s="2" t="s">
        <v>117</v>
      </c>
      <c r="F478" s="2">
        <v>15</v>
      </c>
      <c r="G478" s="2" t="s">
        <v>19</v>
      </c>
      <c r="H478" s="2">
        <v>321</v>
      </c>
      <c r="I478" s="3">
        <v>1.8977014755959137E-3</v>
      </c>
      <c r="J478" s="2">
        <v>169152</v>
      </c>
      <c r="K478" s="2">
        <v>257946</v>
      </c>
    </row>
    <row r="479" spans="1:11" x14ac:dyDescent="0.3">
      <c r="A479" s="2">
        <v>5</v>
      </c>
      <c r="B479" s="2" t="s">
        <v>99</v>
      </c>
      <c r="C479" s="2">
        <v>26</v>
      </c>
      <c r="D479" s="2" t="s">
        <v>3127</v>
      </c>
      <c r="E479" s="2" t="s">
        <v>116</v>
      </c>
      <c r="F479" s="2">
        <v>16</v>
      </c>
      <c r="G479" s="2" t="s">
        <v>19</v>
      </c>
      <c r="H479" s="2">
        <v>271</v>
      </c>
      <c r="I479" s="3">
        <v>1.6021093454407871E-3</v>
      </c>
      <c r="J479" s="2">
        <v>169152</v>
      </c>
      <c r="K479" s="2">
        <v>257946</v>
      </c>
    </row>
    <row r="480" spans="1:11" x14ac:dyDescent="0.3">
      <c r="A480" s="2">
        <v>5</v>
      </c>
      <c r="B480" s="2" t="s">
        <v>99</v>
      </c>
      <c r="C480" s="2">
        <v>26</v>
      </c>
      <c r="D480" s="2" t="s">
        <v>3127</v>
      </c>
      <c r="E480" s="2" t="s">
        <v>106</v>
      </c>
      <c r="F480" s="2">
        <v>17</v>
      </c>
      <c r="G480" s="2" t="s">
        <v>107</v>
      </c>
      <c r="H480" s="2">
        <v>294</v>
      </c>
      <c r="I480" s="3">
        <v>1.7380817253121452E-3</v>
      </c>
      <c r="J480" s="2">
        <v>169152</v>
      </c>
      <c r="K480" s="2">
        <v>257946</v>
      </c>
    </row>
    <row r="481" spans="1:11" x14ac:dyDescent="0.3">
      <c r="A481" s="2">
        <v>5</v>
      </c>
      <c r="B481" s="2" t="s">
        <v>99</v>
      </c>
      <c r="C481" s="2">
        <v>26</v>
      </c>
      <c r="D481" s="2" t="s">
        <v>3127</v>
      </c>
      <c r="E481" s="2" t="s">
        <v>110</v>
      </c>
      <c r="F481" s="2">
        <v>18</v>
      </c>
      <c r="G481" s="2" t="s">
        <v>111</v>
      </c>
      <c r="H481" s="2">
        <v>192</v>
      </c>
      <c r="I481" s="3">
        <v>1.1350737797956867E-3</v>
      </c>
      <c r="J481" s="2">
        <v>169152</v>
      </c>
      <c r="K481" s="2">
        <v>257946</v>
      </c>
    </row>
    <row r="482" spans="1:11" x14ac:dyDescent="0.3">
      <c r="A482" s="2">
        <v>5</v>
      </c>
      <c r="B482" s="2" t="s">
        <v>99</v>
      </c>
      <c r="C482" s="2">
        <v>27</v>
      </c>
      <c r="D482" s="2" t="s">
        <v>3128</v>
      </c>
      <c r="E482" s="2" t="s">
        <v>102</v>
      </c>
      <c r="F482" s="2">
        <v>1</v>
      </c>
      <c r="G482" s="2" t="s">
        <v>103</v>
      </c>
      <c r="H482" s="2">
        <v>87554</v>
      </c>
      <c r="I482" s="3">
        <v>0.5254774394123084</v>
      </c>
      <c r="J482" s="2">
        <v>166618</v>
      </c>
      <c r="K482" s="2">
        <v>258271</v>
      </c>
    </row>
    <row r="483" spans="1:11" x14ac:dyDescent="0.3">
      <c r="A483" s="2">
        <v>5</v>
      </c>
      <c r="B483" s="2" t="s">
        <v>99</v>
      </c>
      <c r="C483" s="2">
        <v>27</v>
      </c>
      <c r="D483" s="2" t="s">
        <v>3128</v>
      </c>
      <c r="E483" s="2" t="s">
        <v>101</v>
      </c>
      <c r="F483" s="2">
        <v>2</v>
      </c>
      <c r="G483" s="2" t="s">
        <v>51</v>
      </c>
      <c r="H483" s="2">
        <v>61675</v>
      </c>
      <c r="I483" s="3">
        <v>0.37015808616115908</v>
      </c>
      <c r="J483" s="2">
        <v>166618</v>
      </c>
      <c r="K483" s="2">
        <v>258271</v>
      </c>
    </row>
    <row r="484" spans="1:11" x14ac:dyDescent="0.3">
      <c r="A484" s="2">
        <v>5</v>
      </c>
      <c r="B484" s="2" t="s">
        <v>99</v>
      </c>
      <c r="C484" s="2">
        <v>27</v>
      </c>
      <c r="D484" s="2" t="s">
        <v>3128</v>
      </c>
      <c r="E484" s="2" t="s">
        <v>100</v>
      </c>
      <c r="F484" s="2">
        <v>3</v>
      </c>
      <c r="G484" s="2" t="s">
        <v>11</v>
      </c>
      <c r="H484" s="2">
        <v>4024</v>
      </c>
      <c r="I484" s="3">
        <v>2.4151052107215305E-2</v>
      </c>
      <c r="J484" s="2">
        <v>166618</v>
      </c>
      <c r="K484" s="2">
        <v>258271</v>
      </c>
    </row>
    <row r="485" spans="1:11" x14ac:dyDescent="0.3">
      <c r="A485" s="2">
        <v>5</v>
      </c>
      <c r="B485" s="2" t="s">
        <v>99</v>
      </c>
      <c r="C485" s="2">
        <v>27</v>
      </c>
      <c r="D485" s="2" t="s">
        <v>3128</v>
      </c>
      <c r="E485" s="2" t="s">
        <v>119</v>
      </c>
      <c r="F485" s="2">
        <v>4</v>
      </c>
      <c r="G485" s="2" t="s">
        <v>19</v>
      </c>
      <c r="H485" s="2">
        <v>2752</v>
      </c>
      <c r="I485" s="3">
        <v>1.651682291229039E-2</v>
      </c>
      <c r="J485" s="2">
        <v>166618</v>
      </c>
      <c r="K485" s="2">
        <v>258271</v>
      </c>
    </row>
    <row r="486" spans="1:11" x14ac:dyDescent="0.3">
      <c r="A486" s="2">
        <v>5</v>
      </c>
      <c r="B486" s="2" t="s">
        <v>99</v>
      </c>
      <c r="C486" s="2">
        <v>27</v>
      </c>
      <c r="D486" s="2" t="s">
        <v>3128</v>
      </c>
      <c r="E486" s="2" t="s">
        <v>7933</v>
      </c>
      <c r="F486" s="2">
        <v>5</v>
      </c>
      <c r="G486" s="2" t="s">
        <v>22</v>
      </c>
      <c r="H486" s="2">
        <v>1660</v>
      </c>
      <c r="I486" s="3">
        <v>9.9629091694774866E-3</v>
      </c>
      <c r="J486" s="2">
        <v>166618</v>
      </c>
      <c r="K486" s="2">
        <v>258271</v>
      </c>
    </row>
    <row r="487" spans="1:11" x14ac:dyDescent="0.3">
      <c r="A487" s="2">
        <v>5</v>
      </c>
      <c r="B487" s="2" t="s">
        <v>99</v>
      </c>
      <c r="C487" s="2">
        <v>27</v>
      </c>
      <c r="D487" s="2" t="s">
        <v>3128</v>
      </c>
      <c r="E487" s="2" t="s">
        <v>114</v>
      </c>
      <c r="F487" s="2">
        <v>6</v>
      </c>
      <c r="G487" s="2" t="s">
        <v>15</v>
      </c>
      <c r="H487" s="2">
        <v>1958</v>
      </c>
      <c r="I487" s="3">
        <v>1.1751431417974049E-2</v>
      </c>
      <c r="J487" s="2">
        <v>166618</v>
      </c>
      <c r="K487" s="2">
        <v>258271</v>
      </c>
    </row>
    <row r="488" spans="1:11" x14ac:dyDescent="0.3">
      <c r="A488" s="2">
        <v>5</v>
      </c>
      <c r="B488" s="2" t="s">
        <v>99</v>
      </c>
      <c r="C488" s="2">
        <v>27</v>
      </c>
      <c r="D488" s="2" t="s">
        <v>3128</v>
      </c>
      <c r="E488" s="2" t="s">
        <v>104</v>
      </c>
      <c r="F488" s="2">
        <v>7</v>
      </c>
      <c r="G488" s="2" t="s">
        <v>105</v>
      </c>
      <c r="H488" s="2">
        <v>1116</v>
      </c>
      <c r="I488" s="3">
        <v>6.6979558030945035E-3</v>
      </c>
      <c r="J488" s="2">
        <v>166618</v>
      </c>
      <c r="K488" s="2">
        <v>258271</v>
      </c>
    </row>
    <row r="489" spans="1:11" x14ac:dyDescent="0.3">
      <c r="A489" s="2">
        <v>5</v>
      </c>
      <c r="B489" s="2" t="s">
        <v>99</v>
      </c>
      <c r="C489" s="2">
        <v>27</v>
      </c>
      <c r="D489" s="2" t="s">
        <v>3128</v>
      </c>
      <c r="E489" s="2" t="s">
        <v>118</v>
      </c>
      <c r="F489" s="2">
        <v>8</v>
      </c>
      <c r="G489" s="2" t="s">
        <v>19</v>
      </c>
      <c r="H489" s="2">
        <v>1427</v>
      </c>
      <c r="I489" s="3">
        <v>8.5645008342435987E-3</v>
      </c>
      <c r="J489" s="2">
        <v>166618</v>
      </c>
      <c r="K489" s="2">
        <v>258271</v>
      </c>
    </row>
    <row r="490" spans="1:11" x14ac:dyDescent="0.3">
      <c r="A490" s="2">
        <v>5</v>
      </c>
      <c r="B490" s="2" t="s">
        <v>99</v>
      </c>
      <c r="C490" s="2">
        <v>27</v>
      </c>
      <c r="D490" s="2" t="s">
        <v>3128</v>
      </c>
      <c r="E490" s="2" t="s">
        <v>120</v>
      </c>
      <c r="F490" s="2">
        <v>9</v>
      </c>
      <c r="G490" s="2" t="s">
        <v>19</v>
      </c>
      <c r="H490" s="2">
        <v>919</v>
      </c>
      <c r="I490" s="3">
        <v>5.5156105582830186E-3</v>
      </c>
      <c r="J490" s="2">
        <v>166618</v>
      </c>
      <c r="K490" s="2">
        <v>258271</v>
      </c>
    </row>
    <row r="491" spans="1:11" x14ac:dyDescent="0.3">
      <c r="A491" s="2">
        <v>5</v>
      </c>
      <c r="B491" s="2" t="s">
        <v>99</v>
      </c>
      <c r="C491" s="2">
        <v>27</v>
      </c>
      <c r="D491" s="2" t="s">
        <v>3128</v>
      </c>
      <c r="E491" s="2" t="s">
        <v>113</v>
      </c>
      <c r="F491" s="2">
        <v>10</v>
      </c>
      <c r="G491" s="2" t="s">
        <v>17</v>
      </c>
      <c r="H491" s="2">
        <v>764</v>
      </c>
      <c r="I491" s="3">
        <v>4.5853389189643374E-3</v>
      </c>
      <c r="J491" s="2">
        <v>166618</v>
      </c>
      <c r="K491" s="2">
        <v>258271</v>
      </c>
    </row>
    <row r="492" spans="1:11" x14ac:dyDescent="0.3">
      <c r="A492" s="2">
        <v>5</v>
      </c>
      <c r="B492" s="2" t="s">
        <v>99</v>
      </c>
      <c r="C492" s="2">
        <v>27</v>
      </c>
      <c r="D492" s="2" t="s">
        <v>3128</v>
      </c>
      <c r="E492" s="2" t="s">
        <v>112</v>
      </c>
      <c r="F492" s="2">
        <v>11</v>
      </c>
      <c r="G492" s="2" t="s">
        <v>31</v>
      </c>
      <c r="H492" s="2">
        <v>687</v>
      </c>
      <c r="I492" s="3">
        <v>4.1232039755608636E-3</v>
      </c>
      <c r="J492" s="2">
        <v>166618</v>
      </c>
      <c r="K492" s="2">
        <v>258271</v>
      </c>
    </row>
    <row r="493" spans="1:11" x14ac:dyDescent="0.3">
      <c r="A493" s="2">
        <v>5</v>
      </c>
      <c r="B493" s="2" t="s">
        <v>99</v>
      </c>
      <c r="C493" s="2">
        <v>27</v>
      </c>
      <c r="D493" s="2" t="s">
        <v>3128</v>
      </c>
      <c r="E493" s="2" t="s">
        <v>108</v>
      </c>
      <c r="F493" s="2">
        <v>12</v>
      </c>
      <c r="G493" s="2" t="s">
        <v>109</v>
      </c>
      <c r="H493" s="2">
        <v>342</v>
      </c>
      <c r="I493" s="3">
        <v>2.0525993590128316E-3</v>
      </c>
      <c r="J493" s="2">
        <v>166618</v>
      </c>
      <c r="K493" s="2">
        <v>258271</v>
      </c>
    </row>
    <row r="494" spans="1:11" x14ac:dyDescent="0.3">
      <c r="A494" s="2">
        <v>5</v>
      </c>
      <c r="B494" s="2" t="s">
        <v>99</v>
      </c>
      <c r="C494" s="2">
        <v>27</v>
      </c>
      <c r="D494" s="2" t="s">
        <v>3128</v>
      </c>
      <c r="E494" s="2" t="s">
        <v>115</v>
      </c>
      <c r="F494" s="2">
        <v>13</v>
      </c>
      <c r="G494" s="2" t="s">
        <v>19</v>
      </c>
      <c r="H494" s="2">
        <v>318</v>
      </c>
      <c r="I494" s="3">
        <v>1.9085572987312296E-3</v>
      </c>
      <c r="J494" s="2">
        <v>166618</v>
      </c>
      <c r="K494" s="2">
        <v>258271</v>
      </c>
    </row>
    <row r="495" spans="1:11" x14ac:dyDescent="0.3">
      <c r="A495" s="2">
        <v>5</v>
      </c>
      <c r="B495" s="2" t="s">
        <v>99</v>
      </c>
      <c r="C495" s="2">
        <v>27</v>
      </c>
      <c r="D495" s="2" t="s">
        <v>3128</v>
      </c>
      <c r="E495" s="2" t="s">
        <v>121</v>
      </c>
      <c r="F495" s="2">
        <v>14</v>
      </c>
      <c r="G495" s="2" t="s">
        <v>19</v>
      </c>
      <c r="H495" s="2">
        <v>291</v>
      </c>
      <c r="I495" s="3">
        <v>1.746509980914427E-3</v>
      </c>
      <c r="J495" s="2">
        <v>166618</v>
      </c>
      <c r="K495" s="2">
        <v>258271</v>
      </c>
    </row>
    <row r="496" spans="1:11" x14ac:dyDescent="0.3">
      <c r="A496" s="2">
        <v>5</v>
      </c>
      <c r="B496" s="2" t="s">
        <v>99</v>
      </c>
      <c r="C496" s="2">
        <v>27</v>
      </c>
      <c r="D496" s="2" t="s">
        <v>3128</v>
      </c>
      <c r="E496" s="2" t="s">
        <v>117</v>
      </c>
      <c r="F496" s="2">
        <v>15</v>
      </c>
      <c r="G496" s="2" t="s">
        <v>19</v>
      </c>
      <c r="H496" s="2">
        <v>359</v>
      </c>
      <c r="I496" s="3">
        <v>2.1546291517123002E-3</v>
      </c>
      <c r="J496" s="2">
        <v>166618</v>
      </c>
      <c r="K496" s="2">
        <v>258271</v>
      </c>
    </row>
    <row r="497" spans="1:11" x14ac:dyDescent="0.3">
      <c r="A497" s="2">
        <v>5</v>
      </c>
      <c r="B497" s="2" t="s">
        <v>99</v>
      </c>
      <c r="C497" s="2">
        <v>27</v>
      </c>
      <c r="D497" s="2" t="s">
        <v>3128</v>
      </c>
      <c r="E497" s="2" t="s">
        <v>116</v>
      </c>
      <c r="F497" s="2">
        <v>16</v>
      </c>
      <c r="G497" s="2" t="s">
        <v>19</v>
      </c>
      <c r="H497" s="2">
        <v>324</v>
      </c>
      <c r="I497" s="3">
        <v>1.9445678138016302E-3</v>
      </c>
      <c r="J497" s="2">
        <v>166618</v>
      </c>
      <c r="K497" s="2">
        <v>258271</v>
      </c>
    </row>
    <row r="498" spans="1:11" x14ac:dyDescent="0.3">
      <c r="A498" s="2">
        <v>5</v>
      </c>
      <c r="B498" s="2" t="s">
        <v>99</v>
      </c>
      <c r="C498" s="2">
        <v>27</v>
      </c>
      <c r="D498" s="2" t="s">
        <v>3128</v>
      </c>
      <c r="E498" s="2" t="s">
        <v>106</v>
      </c>
      <c r="F498" s="2">
        <v>17</v>
      </c>
      <c r="G498" s="2" t="s">
        <v>107</v>
      </c>
      <c r="H498" s="2">
        <v>287</v>
      </c>
      <c r="I498" s="3">
        <v>1.7225029708674933E-3</v>
      </c>
      <c r="J498" s="2">
        <v>166618</v>
      </c>
      <c r="K498" s="2">
        <v>258271</v>
      </c>
    </row>
    <row r="499" spans="1:11" x14ac:dyDescent="0.3">
      <c r="A499" s="2">
        <v>5</v>
      </c>
      <c r="B499" s="2" t="s">
        <v>99</v>
      </c>
      <c r="C499" s="2">
        <v>27</v>
      </c>
      <c r="D499" s="2" t="s">
        <v>3128</v>
      </c>
      <c r="E499" s="2" t="s">
        <v>110</v>
      </c>
      <c r="F499" s="2">
        <v>18</v>
      </c>
      <c r="G499" s="2" t="s">
        <v>111</v>
      </c>
      <c r="H499" s="2">
        <v>161</v>
      </c>
      <c r="I499" s="3">
        <v>9.6628215438908165E-4</v>
      </c>
      <c r="J499" s="2">
        <v>166618</v>
      </c>
      <c r="K499" s="2">
        <v>258271</v>
      </c>
    </row>
    <row r="500" spans="1:11" x14ac:dyDescent="0.3">
      <c r="A500" s="2">
        <v>6</v>
      </c>
      <c r="B500" s="2" t="s">
        <v>122</v>
      </c>
      <c r="C500" s="2">
        <v>28</v>
      </c>
      <c r="D500" s="2" t="s">
        <v>3129</v>
      </c>
      <c r="E500" s="2" t="s">
        <v>124</v>
      </c>
      <c r="F500" s="2">
        <v>1</v>
      </c>
      <c r="G500" s="2" t="s">
        <v>9</v>
      </c>
      <c r="H500" s="2">
        <v>77984</v>
      </c>
      <c r="I500" s="3">
        <v>0.47373568629833246</v>
      </c>
      <c r="J500" s="2">
        <v>164615</v>
      </c>
      <c r="K500" s="2">
        <v>265148</v>
      </c>
    </row>
    <row r="501" spans="1:11" x14ac:dyDescent="0.3">
      <c r="A501" s="2">
        <v>6</v>
      </c>
      <c r="B501" s="2" t="s">
        <v>122</v>
      </c>
      <c r="C501" s="2">
        <v>28</v>
      </c>
      <c r="D501" s="2" t="s">
        <v>3129</v>
      </c>
      <c r="E501" s="2" t="s">
        <v>125</v>
      </c>
      <c r="F501" s="2">
        <v>2</v>
      </c>
      <c r="G501" s="2" t="s">
        <v>7</v>
      </c>
      <c r="H501" s="2">
        <v>45560</v>
      </c>
      <c r="I501" s="3">
        <v>0.27676700179206026</v>
      </c>
      <c r="J501" s="2">
        <v>164615</v>
      </c>
      <c r="K501" s="2">
        <v>265148</v>
      </c>
    </row>
    <row r="502" spans="1:11" x14ac:dyDescent="0.3">
      <c r="A502" s="2">
        <v>6</v>
      </c>
      <c r="B502" s="2" t="s">
        <v>122</v>
      </c>
      <c r="C502" s="2">
        <v>28</v>
      </c>
      <c r="D502" s="2" t="s">
        <v>3129</v>
      </c>
      <c r="E502" s="2" t="s">
        <v>127</v>
      </c>
      <c r="F502" s="2">
        <v>3</v>
      </c>
      <c r="G502" s="2" t="s">
        <v>13</v>
      </c>
      <c r="H502" s="2">
        <v>36159</v>
      </c>
      <c r="I502" s="3">
        <v>0.21965798985511648</v>
      </c>
      <c r="J502" s="2">
        <v>164615</v>
      </c>
      <c r="K502" s="2">
        <v>265148</v>
      </c>
    </row>
    <row r="503" spans="1:11" x14ac:dyDescent="0.3">
      <c r="A503" s="2">
        <v>6</v>
      </c>
      <c r="B503" s="2" t="s">
        <v>122</v>
      </c>
      <c r="C503" s="2">
        <v>28</v>
      </c>
      <c r="D503" s="2" t="s">
        <v>3129</v>
      </c>
      <c r="E503" s="2" t="s">
        <v>126</v>
      </c>
      <c r="F503" s="2">
        <v>4</v>
      </c>
      <c r="G503" s="2" t="s">
        <v>17</v>
      </c>
      <c r="H503" s="2">
        <v>1258</v>
      </c>
      <c r="I503" s="3">
        <v>7.6420739300792758E-3</v>
      </c>
      <c r="J503" s="2">
        <v>164615</v>
      </c>
      <c r="K503" s="2">
        <v>265148</v>
      </c>
    </row>
    <row r="504" spans="1:11" x14ac:dyDescent="0.3">
      <c r="A504" s="2">
        <v>6</v>
      </c>
      <c r="B504" s="2" t="s">
        <v>122</v>
      </c>
      <c r="C504" s="2">
        <v>28</v>
      </c>
      <c r="D504" s="2" t="s">
        <v>3129</v>
      </c>
      <c r="E504" s="2" t="s">
        <v>123</v>
      </c>
      <c r="F504" s="2">
        <v>5</v>
      </c>
      <c r="G504" s="2" t="s">
        <v>11</v>
      </c>
      <c r="H504" s="2">
        <v>1131</v>
      </c>
      <c r="I504" s="3">
        <v>6.8705768004130854E-3</v>
      </c>
      <c r="J504" s="2">
        <v>164615</v>
      </c>
      <c r="K504" s="2">
        <v>265148</v>
      </c>
    </row>
    <row r="505" spans="1:11" x14ac:dyDescent="0.3">
      <c r="A505" s="2">
        <v>6</v>
      </c>
      <c r="B505" s="2" t="s">
        <v>122</v>
      </c>
      <c r="C505" s="2">
        <v>28</v>
      </c>
      <c r="D505" s="2" t="s">
        <v>3129</v>
      </c>
      <c r="E505" s="2" t="s">
        <v>7934</v>
      </c>
      <c r="F505" s="2">
        <v>6</v>
      </c>
      <c r="G505" s="2" t="s">
        <v>22</v>
      </c>
      <c r="H505" s="2">
        <v>1129</v>
      </c>
      <c r="I505" s="3">
        <v>6.8584272393159796E-3</v>
      </c>
      <c r="J505" s="2">
        <v>164615</v>
      </c>
      <c r="K505" s="2">
        <v>265148</v>
      </c>
    </row>
    <row r="506" spans="1:11" x14ac:dyDescent="0.3">
      <c r="A506" s="2">
        <v>6</v>
      </c>
      <c r="B506" s="2" t="s">
        <v>122</v>
      </c>
      <c r="C506" s="2">
        <v>28</v>
      </c>
      <c r="D506" s="2" t="s">
        <v>3129</v>
      </c>
      <c r="E506" s="2" t="s">
        <v>128</v>
      </c>
      <c r="F506" s="2">
        <v>7</v>
      </c>
      <c r="G506" s="2" t="s">
        <v>15</v>
      </c>
      <c r="H506" s="2">
        <v>693</v>
      </c>
      <c r="I506" s="3">
        <v>4.20982292014701E-3</v>
      </c>
      <c r="J506" s="2">
        <v>164615</v>
      </c>
      <c r="K506" s="2">
        <v>265148</v>
      </c>
    </row>
    <row r="507" spans="1:11" x14ac:dyDescent="0.3">
      <c r="A507" s="2">
        <v>6</v>
      </c>
      <c r="B507" s="2" t="s">
        <v>122</v>
      </c>
      <c r="C507" s="2">
        <v>28</v>
      </c>
      <c r="D507" s="2" t="s">
        <v>3129</v>
      </c>
      <c r="E507" s="2" t="s">
        <v>129</v>
      </c>
      <c r="F507" s="2">
        <v>8</v>
      </c>
      <c r="G507" s="2" t="s">
        <v>19</v>
      </c>
      <c r="H507" s="2">
        <v>701</v>
      </c>
      <c r="I507" s="3">
        <v>4.2584211645354314E-3</v>
      </c>
      <c r="J507" s="2">
        <v>164615</v>
      </c>
      <c r="K507" s="2">
        <v>265148</v>
      </c>
    </row>
    <row r="508" spans="1:11" x14ac:dyDescent="0.3">
      <c r="A508" s="2">
        <v>6</v>
      </c>
      <c r="B508" s="2" t="s">
        <v>122</v>
      </c>
      <c r="C508" s="2">
        <v>29</v>
      </c>
      <c r="D508" s="2" t="s">
        <v>3130</v>
      </c>
      <c r="E508" s="2" t="s">
        <v>124</v>
      </c>
      <c r="F508" s="2">
        <v>1</v>
      </c>
      <c r="G508" s="2" t="s">
        <v>9</v>
      </c>
      <c r="H508" s="2">
        <v>63587</v>
      </c>
      <c r="I508" s="3">
        <v>0.38250580493028069</v>
      </c>
      <c r="J508" s="2">
        <v>166238</v>
      </c>
      <c r="K508" s="2">
        <v>273007</v>
      </c>
    </row>
    <row r="509" spans="1:11" x14ac:dyDescent="0.3">
      <c r="A509" s="2">
        <v>6</v>
      </c>
      <c r="B509" s="2" t="s">
        <v>122</v>
      </c>
      <c r="C509" s="2">
        <v>29</v>
      </c>
      <c r="D509" s="2" t="s">
        <v>3130</v>
      </c>
      <c r="E509" s="2" t="s">
        <v>125</v>
      </c>
      <c r="F509" s="2">
        <v>2</v>
      </c>
      <c r="G509" s="2" t="s">
        <v>7</v>
      </c>
      <c r="H509" s="2">
        <v>43214</v>
      </c>
      <c r="I509" s="3">
        <v>0.25995259808226762</v>
      </c>
      <c r="J509" s="2">
        <v>166238</v>
      </c>
      <c r="K509" s="2">
        <v>273007</v>
      </c>
    </row>
    <row r="510" spans="1:11" x14ac:dyDescent="0.3">
      <c r="A510" s="2">
        <v>6</v>
      </c>
      <c r="B510" s="2" t="s">
        <v>122</v>
      </c>
      <c r="C510" s="2">
        <v>29</v>
      </c>
      <c r="D510" s="2" t="s">
        <v>3130</v>
      </c>
      <c r="E510" s="2" t="s">
        <v>127</v>
      </c>
      <c r="F510" s="2">
        <v>3</v>
      </c>
      <c r="G510" s="2" t="s">
        <v>13</v>
      </c>
      <c r="H510" s="2">
        <v>54497</v>
      </c>
      <c r="I510" s="3">
        <v>0.32782516632779507</v>
      </c>
      <c r="J510" s="2">
        <v>166238</v>
      </c>
      <c r="K510" s="2">
        <v>273007</v>
      </c>
    </row>
    <row r="511" spans="1:11" x14ac:dyDescent="0.3">
      <c r="A511" s="2">
        <v>6</v>
      </c>
      <c r="B511" s="2" t="s">
        <v>122</v>
      </c>
      <c r="C511" s="2">
        <v>29</v>
      </c>
      <c r="D511" s="2" t="s">
        <v>3130</v>
      </c>
      <c r="E511" s="2" t="s">
        <v>126</v>
      </c>
      <c r="F511" s="2">
        <v>4</v>
      </c>
      <c r="G511" s="2" t="s">
        <v>17</v>
      </c>
      <c r="H511" s="2">
        <v>1203</v>
      </c>
      <c r="I511" s="3">
        <v>7.2366125675236712E-3</v>
      </c>
      <c r="J511" s="2">
        <v>166238</v>
      </c>
      <c r="K511" s="2">
        <v>273007</v>
      </c>
    </row>
    <row r="512" spans="1:11" x14ac:dyDescent="0.3">
      <c r="A512" s="2">
        <v>6</v>
      </c>
      <c r="B512" s="2" t="s">
        <v>122</v>
      </c>
      <c r="C512" s="2">
        <v>29</v>
      </c>
      <c r="D512" s="2" t="s">
        <v>3130</v>
      </c>
      <c r="E512" s="2" t="s">
        <v>123</v>
      </c>
      <c r="F512" s="2">
        <v>5</v>
      </c>
      <c r="G512" s="2" t="s">
        <v>11</v>
      </c>
      <c r="H512" s="2">
        <v>1106</v>
      </c>
      <c r="I512" s="3">
        <v>6.6531118035587531E-3</v>
      </c>
      <c r="J512" s="2">
        <v>166238</v>
      </c>
      <c r="K512" s="2">
        <v>273007</v>
      </c>
    </row>
    <row r="513" spans="1:11" x14ac:dyDescent="0.3">
      <c r="A513" s="2">
        <v>6</v>
      </c>
      <c r="B513" s="2" t="s">
        <v>122</v>
      </c>
      <c r="C513" s="2">
        <v>29</v>
      </c>
      <c r="D513" s="2" t="s">
        <v>3130</v>
      </c>
      <c r="E513" s="2" t="s">
        <v>7934</v>
      </c>
      <c r="F513" s="2">
        <v>6</v>
      </c>
      <c r="G513" s="2" t="s">
        <v>22</v>
      </c>
      <c r="H513" s="2">
        <v>994</v>
      </c>
      <c r="I513" s="3">
        <v>5.9793789626920437E-3</v>
      </c>
      <c r="J513" s="2">
        <v>166238</v>
      </c>
      <c r="K513" s="2">
        <v>273007</v>
      </c>
    </row>
    <row r="514" spans="1:11" x14ac:dyDescent="0.3">
      <c r="A514" s="2">
        <v>6</v>
      </c>
      <c r="B514" s="2" t="s">
        <v>122</v>
      </c>
      <c r="C514" s="2">
        <v>29</v>
      </c>
      <c r="D514" s="2" t="s">
        <v>3130</v>
      </c>
      <c r="E514" s="2" t="s">
        <v>128</v>
      </c>
      <c r="F514" s="2">
        <v>7</v>
      </c>
      <c r="G514" s="2" t="s">
        <v>15</v>
      </c>
      <c r="H514" s="2">
        <v>973</v>
      </c>
      <c r="I514" s="3">
        <v>5.8530540550295364E-3</v>
      </c>
      <c r="J514" s="2">
        <v>166238</v>
      </c>
      <c r="K514" s="2">
        <v>273007</v>
      </c>
    </row>
    <row r="515" spans="1:11" x14ac:dyDescent="0.3">
      <c r="A515" s="2">
        <v>6</v>
      </c>
      <c r="B515" s="2" t="s">
        <v>122</v>
      </c>
      <c r="C515" s="2">
        <v>29</v>
      </c>
      <c r="D515" s="2" t="s">
        <v>3130</v>
      </c>
      <c r="E515" s="2" t="s">
        <v>129</v>
      </c>
      <c r="F515" s="2">
        <v>8</v>
      </c>
      <c r="G515" s="2" t="s">
        <v>19</v>
      </c>
      <c r="H515" s="2">
        <v>664</v>
      </c>
      <c r="I515" s="3">
        <v>3.9942732708526333E-3</v>
      </c>
      <c r="J515" s="2">
        <v>166238</v>
      </c>
      <c r="K515" s="2">
        <v>273007</v>
      </c>
    </row>
    <row r="516" spans="1:11" x14ac:dyDescent="0.3">
      <c r="A516" s="2">
        <v>6</v>
      </c>
      <c r="B516" s="2" t="s">
        <v>122</v>
      </c>
      <c r="C516" s="2">
        <v>30</v>
      </c>
      <c r="D516" s="2" t="s">
        <v>3131</v>
      </c>
      <c r="E516" s="2" t="s">
        <v>124</v>
      </c>
      <c r="F516" s="2">
        <v>1</v>
      </c>
      <c r="G516" s="2" t="s">
        <v>9</v>
      </c>
      <c r="H516" s="2">
        <v>72083</v>
      </c>
      <c r="I516" s="3">
        <v>0.47948248910765956</v>
      </c>
      <c r="J516" s="2">
        <v>150335</v>
      </c>
      <c r="K516" s="2">
        <v>269738</v>
      </c>
    </row>
    <row r="517" spans="1:11" x14ac:dyDescent="0.3">
      <c r="A517" s="2">
        <v>6</v>
      </c>
      <c r="B517" s="2" t="s">
        <v>122</v>
      </c>
      <c r="C517" s="2">
        <v>30</v>
      </c>
      <c r="D517" s="2" t="s">
        <v>3131</v>
      </c>
      <c r="E517" s="2" t="s">
        <v>125</v>
      </c>
      <c r="F517" s="2">
        <v>2</v>
      </c>
      <c r="G517" s="2" t="s">
        <v>7</v>
      </c>
      <c r="H517" s="2">
        <v>57380</v>
      </c>
      <c r="I517" s="3">
        <v>0.3816809126284631</v>
      </c>
      <c r="J517" s="2">
        <v>150335</v>
      </c>
      <c r="K517" s="2">
        <v>269738</v>
      </c>
    </row>
    <row r="518" spans="1:11" x14ac:dyDescent="0.3">
      <c r="A518" s="2">
        <v>6</v>
      </c>
      <c r="B518" s="2" t="s">
        <v>122</v>
      </c>
      <c r="C518" s="2">
        <v>30</v>
      </c>
      <c r="D518" s="2" t="s">
        <v>3131</v>
      </c>
      <c r="E518" s="2" t="s">
        <v>127</v>
      </c>
      <c r="F518" s="2">
        <v>3</v>
      </c>
      <c r="G518" s="2" t="s">
        <v>13</v>
      </c>
      <c r="H518" s="2">
        <v>16869</v>
      </c>
      <c r="I518" s="3">
        <v>0.11220939900888016</v>
      </c>
      <c r="J518" s="2">
        <v>150335</v>
      </c>
      <c r="K518" s="2">
        <v>269738</v>
      </c>
    </row>
    <row r="519" spans="1:11" x14ac:dyDescent="0.3">
      <c r="A519" s="2">
        <v>6</v>
      </c>
      <c r="B519" s="2" t="s">
        <v>122</v>
      </c>
      <c r="C519" s="2">
        <v>30</v>
      </c>
      <c r="D519" s="2" t="s">
        <v>3131</v>
      </c>
      <c r="E519" s="2" t="s">
        <v>126</v>
      </c>
      <c r="F519" s="2">
        <v>4</v>
      </c>
      <c r="G519" s="2" t="s">
        <v>17</v>
      </c>
      <c r="H519" s="2">
        <v>1581</v>
      </c>
      <c r="I519" s="3">
        <v>1.051651312069711E-2</v>
      </c>
      <c r="J519" s="2">
        <v>150335</v>
      </c>
      <c r="K519" s="2">
        <v>269738</v>
      </c>
    </row>
    <row r="520" spans="1:11" x14ac:dyDescent="0.3">
      <c r="A520" s="2">
        <v>6</v>
      </c>
      <c r="B520" s="2" t="s">
        <v>122</v>
      </c>
      <c r="C520" s="2">
        <v>30</v>
      </c>
      <c r="D520" s="2" t="s">
        <v>3131</v>
      </c>
      <c r="E520" s="2" t="s">
        <v>123</v>
      </c>
      <c r="F520" s="2">
        <v>5</v>
      </c>
      <c r="G520" s="2" t="s">
        <v>11</v>
      </c>
      <c r="H520" s="2">
        <v>873</v>
      </c>
      <c r="I520" s="3">
        <v>5.8070309641799983E-3</v>
      </c>
      <c r="J520" s="2">
        <v>150335</v>
      </c>
      <c r="K520" s="2">
        <v>269738</v>
      </c>
    </row>
    <row r="521" spans="1:11" x14ac:dyDescent="0.3">
      <c r="A521" s="2">
        <v>6</v>
      </c>
      <c r="B521" s="2" t="s">
        <v>122</v>
      </c>
      <c r="C521" s="2">
        <v>30</v>
      </c>
      <c r="D521" s="2" t="s">
        <v>3131</v>
      </c>
      <c r="E521" s="2" t="s">
        <v>7934</v>
      </c>
      <c r="F521" s="2">
        <v>6</v>
      </c>
      <c r="G521" s="2" t="s">
        <v>22</v>
      </c>
      <c r="H521" s="2">
        <v>908</v>
      </c>
      <c r="I521" s="3">
        <v>6.0398443476236408E-3</v>
      </c>
      <c r="J521" s="2">
        <v>150335</v>
      </c>
      <c r="K521" s="2">
        <v>269738</v>
      </c>
    </row>
    <row r="522" spans="1:11" x14ac:dyDescent="0.3">
      <c r="A522" s="2">
        <v>6</v>
      </c>
      <c r="B522" s="2" t="s">
        <v>122</v>
      </c>
      <c r="C522" s="2">
        <v>30</v>
      </c>
      <c r="D522" s="2" t="s">
        <v>3131</v>
      </c>
      <c r="E522" s="2" t="s">
        <v>128</v>
      </c>
      <c r="F522" s="2">
        <v>7</v>
      </c>
      <c r="G522" s="2" t="s">
        <v>15</v>
      </c>
      <c r="H522" s="2">
        <v>325</v>
      </c>
      <c r="I522" s="3">
        <v>2.1618385605481094E-3</v>
      </c>
      <c r="J522" s="2">
        <v>150335</v>
      </c>
      <c r="K522" s="2">
        <v>269738</v>
      </c>
    </row>
    <row r="523" spans="1:11" x14ac:dyDescent="0.3">
      <c r="A523" s="2">
        <v>6</v>
      </c>
      <c r="B523" s="2" t="s">
        <v>122</v>
      </c>
      <c r="C523" s="2">
        <v>30</v>
      </c>
      <c r="D523" s="2" t="s">
        <v>3131</v>
      </c>
      <c r="E523" s="2" t="s">
        <v>129</v>
      </c>
      <c r="F523" s="2">
        <v>8</v>
      </c>
      <c r="G523" s="2" t="s">
        <v>19</v>
      </c>
      <c r="H523" s="2">
        <v>316</v>
      </c>
      <c r="I523" s="3">
        <v>2.1019722619483156E-3</v>
      </c>
      <c r="J523" s="2">
        <v>150335</v>
      </c>
      <c r="K523" s="2">
        <v>269738</v>
      </c>
    </row>
    <row r="524" spans="1:11" x14ac:dyDescent="0.3">
      <c r="A524" s="2">
        <v>6</v>
      </c>
      <c r="B524" s="2" t="s">
        <v>122</v>
      </c>
      <c r="C524" s="2">
        <v>31</v>
      </c>
      <c r="D524" s="2" t="s">
        <v>3132</v>
      </c>
      <c r="E524" s="2" t="s">
        <v>124</v>
      </c>
      <c r="F524" s="2">
        <v>1</v>
      </c>
      <c r="G524" s="2" t="s">
        <v>9</v>
      </c>
      <c r="H524" s="2">
        <v>89991</v>
      </c>
      <c r="I524" s="3">
        <v>0.53411242410393678</v>
      </c>
      <c r="J524" s="2">
        <v>168487</v>
      </c>
      <c r="K524" s="2">
        <v>294181</v>
      </c>
    </row>
    <row r="525" spans="1:11" x14ac:dyDescent="0.3">
      <c r="A525" s="2">
        <v>6</v>
      </c>
      <c r="B525" s="2" t="s">
        <v>122</v>
      </c>
      <c r="C525" s="2">
        <v>31</v>
      </c>
      <c r="D525" s="2" t="s">
        <v>3132</v>
      </c>
      <c r="E525" s="2" t="s">
        <v>125</v>
      </c>
      <c r="F525" s="2">
        <v>2</v>
      </c>
      <c r="G525" s="2" t="s">
        <v>7</v>
      </c>
      <c r="H525" s="2">
        <v>20752</v>
      </c>
      <c r="I525" s="3">
        <v>0.1231667725106388</v>
      </c>
      <c r="J525" s="2">
        <v>168487</v>
      </c>
      <c r="K525" s="2">
        <v>294181</v>
      </c>
    </row>
    <row r="526" spans="1:11" x14ac:dyDescent="0.3">
      <c r="A526" s="2">
        <v>6</v>
      </c>
      <c r="B526" s="2" t="s">
        <v>122</v>
      </c>
      <c r="C526" s="2">
        <v>31</v>
      </c>
      <c r="D526" s="2" t="s">
        <v>3132</v>
      </c>
      <c r="E526" s="2" t="s">
        <v>127</v>
      </c>
      <c r="F526" s="2">
        <v>3</v>
      </c>
      <c r="G526" s="2" t="s">
        <v>13</v>
      </c>
      <c r="H526" s="2">
        <v>52630</v>
      </c>
      <c r="I526" s="3">
        <v>0.31236831328233039</v>
      </c>
      <c r="J526" s="2">
        <v>168487</v>
      </c>
      <c r="K526" s="2">
        <v>294181</v>
      </c>
    </row>
    <row r="527" spans="1:11" x14ac:dyDescent="0.3">
      <c r="A527" s="2">
        <v>6</v>
      </c>
      <c r="B527" s="2" t="s">
        <v>122</v>
      </c>
      <c r="C527" s="2">
        <v>31</v>
      </c>
      <c r="D527" s="2" t="s">
        <v>3132</v>
      </c>
      <c r="E527" s="2" t="s">
        <v>126</v>
      </c>
      <c r="F527" s="2">
        <v>4</v>
      </c>
      <c r="G527" s="2" t="s">
        <v>17</v>
      </c>
      <c r="H527" s="2">
        <v>1625</v>
      </c>
      <c r="I527" s="3">
        <v>9.6446610124223241E-3</v>
      </c>
      <c r="J527" s="2">
        <v>168487</v>
      </c>
      <c r="K527" s="2">
        <v>294181</v>
      </c>
    </row>
    <row r="528" spans="1:11" x14ac:dyDescent="0.3">
      <c r="A528" s="2">
        <v>6</v>
      </c>
      <c r="B528" s="2" t="s">
        <v>122</v>
      </c>
      <c r="C528" s="2">
        <v>31</v>
      </c>
      <c r="D528" s="2" t="s">
        <v>3132</v>
      </c>
      <c r="E528" s="2" t="s">
        <v>123</v>
      </c>
      <c r="F528" s="2">
        <v>5</v>
      </c>
      <c r="G528" s="2" t="s">
        <v>11</v>
      </c>
      <c r="H528" s="2">
        <v>1038</v>
      </c>
      <c r="I528" s="3">
        <v>6.1607126959349976E-3</v>
      </c>
      <c r="J528" s="2">
        <v>168487</v>
      </c>
      <c r="K528" s="2">
        <v>294181</v>
      </c>
    </row>
    <row r="529" spans="1:11" x14ac:dyDescent="0.3">
      <c r="A529" s="2">
        <v>6</v>
      </c>
      <c r="B529" s="2" t="s">
        <v>122</v>
      </c>
      <c r="C529" s="2">
        <v>31</v>
      </c>
      <c r="D529" s="2" t="s">
        <v>3132</v>
      </c>
      <c r="E529" s="2" t="s">
        <v>7934</v>
      </c>
      <c r="F529" s="2">
        <v>6</v>
      </c>
      <c r="G529" s="2" t="s">
        <v>22</v>
      </c>
      <c r="H529" s="2">
        <v>1140</v>
      </c>
      <c r="I529" s="3">
        <v>6.7661006487147379E-3</v>
      </c>
      <c r="J529" s="2">
        <v>168487</v>
      </c>
      <c r="K529" s="2">
        <v>294181</v>
      </c>
    </row>
    <row r="530" spans="1:11" x14ac:dyDescent="0.3">
      <c r="A530" s="2">
        <v>6</v>
      </c>
      <c r="B530" s="2" t="s">
        <v>122</v>
      </c>
      <c r="C530" s="2">
        <v>31</v>
      </c>
      <c r="D530" s="2" t="s">
        <v>3132</v>
      </c>
      <c r="E530" s="2" t="s">
        <v>128</v>
      </c>
      <c r="F530" s="2">
        <v>7</v>
      </c>
      <c r="G530" s="2" t="s">
        <v>15</v>
      </c>
      <c r="H530" s="2">
        <v>636</v>
      </c>
      <c r="I530" s="3">
        <v>3.7747719408619063E-3</v>
      </c>
      <c r="J530" s="2">
        <v>168487</v>
      </c>
      <c r="K530" s="2">
        <v>294181</v>
      </c>
    </row>
    <row r="531" spans="1:11" x14ac:dyDescent="0.3">
      <c r="A531" s="2">
        <v>6</v>
      </c>
      <c r="B531" s="2" t="s">
        <v>122</v>
      </c>
      <c r="C531" s="2">
        <v>31</v>
      </c>
      <c r="D531" s="2" t="s">
        <v>3132</v>
      </c>
      <c r="E531" s="2" t="s">
        <v>129</v>
      </c>
      <c r="F531" s="2">
        <v>8</v>
      </c>
      <c r="G531" s="2" t="s">
        <v>19</v>
      </c>
      <c r="H531" s="2">
        <v>675</v>
      </c>
      <c r="I531" s="3">
        <v>4.0062438051600424E-3</v>
      </c>
      <c r="J531" s="2">
        <v>168487</v>
      </c>
      <c r="K531" s="2">
        <v>294181</v>
      </c>
    </row>
    <row r="532" spans="1:11" x14ac:dyDescent="0.3">
      <c r="A532" s="2">
        <v>6</v>
      </c>
      <c r="B532" s="2" t="s">
        <v>122</v>
      </c>
      <c r="C532" s="2">
        <v>32</v>
      </c>
      <c r="D532" s="2" t="s">
        <v>3133</v>
      </c>
      <c r="E532" s="2" t="s">
        <v>124</v>
      </c>
      <c r="F532" s="2">
        <v>1</v>
      </c>
      <c r="G532" s="2" t="s">
        <v>9</v>
      </c>
      <c r="H532" s="2">
        <v>73127</v>
      </c>
      <c r="I532" s="3">
        <v>0.45317757878102438</v>
      </c>
      <c r="J532" s="2">
        <v>161365</v>
      </c>
      <c r="K532" s="2">
        <v>287191</v>
      </c>
    </row>
    <row r="533" spans="1:11" x14ac:dyDescent="0.3">
      <c r="A533" s="2">
        <v>6</v>
      </c>
      <c r="B533" s="2" t="s">
        <v>122</v>
      </c>
      <c r="C533" s="2">
        <v>32</v>
      </c>
      <c r="D533" s="2" t="s">
        <v>3133</v>
      </c>
      <c r="E533" s="2" t="s">
        <v>125</v>
      </c>
      <c r="F533" s="2">
        <v>2</v>
      </c>
      <c r="G533" s="2" t="s">
        <v>7</v>
      </c>
      <c r="H533" s="2">
        <v>35244</v>
      </c>
      <c r="I533" s="3">
        <v>0.21841167539429243</v>
      </c>
      <c r="J533" s="2">
        <v>161365</v>
      </c>
      <c r="K533" s="2">
        <v>287191</v>
      </c>
    </row>
    <row r="534" spans="1:11" x14ac:dyDescent="0.3">
      <c r="A534" s="2">
        <v>6</v>
      </c>
      <c r="B534" s="2" t="s">
        <v>122</v>
      </c>
      <c r="C534" s="2">
        <v>32</v>
      </c>
      <c r="D534" s="2" t="s">
        <v>3133</v>
      </c>
      <c r="E534" s="2" t="s">
        <v>127</v>
      </c>
      <c r="F534" s="2">
        <v>3</v>
      </c>
      <c r="G534" s="2" t="s">
        <v>13</v>
      </c>
      <c r="H534" s="2">
        <v>48038</v>
      </c>
      <c r="I534" s="3">
        <v>0.29769776593437236</v>
      </c>
      <c r="J534" s="2">
        <v>161365</v>
      </c>
      <c r="K534" s="2">
        <v>287191</v>
      </c>
    </row>
    <row r="535" spans="1:11" x14ac:dyDescent="0.3">
      <c r="A535" s="2">
        <v>6</v>
      </c>
      <c r="B535" s="2" t="s">
        <v>122</v>
      </c>
      <c r="C535" s="2">
        <v>32</v>
      </c>
      <c r="D535" s="2" t="s">
        <v>3133</v>
      </c>
      <c r="E535" s="2" t="s">
        <v>126</v>
      </c>
      <c r="F535" s="2">
        <v>4</v>
      </c>
      <c r="G535" s="2" t="s">
        <v>17</v>
      </c>
      <c r="H535" s="2">
        <v>1164</v>
      </c>
      <c r="I535" s="3">
        <v>7.2134601679422431E-3</v>
      </c>
      <c r="J535" s="2">
        <v>161365</v>
      </c>
      <c r="K535" s="2">
        <v>287191</v>
      </c>
    </row>
    <row r="536" spans="1:11" x14ac:dyDescent="0.3">
      <c r="A536" s="2">
        <v>6</v>
      </c>
      <c r="B536" s="2" t="s">
        <v>122</v>
      </c>
      <c r="C536" s="2">
        <v>32</v>
      </c>
      <c r="D536" s="2" t="s">
        <v>3133</v>
      </c>
      <c r="E536" s="2" t="s">
        <v>123</v>
      </c>
      <c r="F536" s="2">
        <v>5</v>
      </c>
      <c r="G536" s="2" t="s">
        <v>11</v>
      </c>
      <c r="H536" s="2">
        <v>1423</v>
      </c>
      <c r="I536" s="3">
        <v>8.8185170266166773E-3</v>
      </c>
      <c r="J536" s="2">
        <v>161365</v>
      </c>
      <c r="K536" s="2">
        <v>287191</v>
      </c>
    </row>
    <row r="537" spans="1:11" x14ac:dyDescent="0.3">
      <c r="A537" s="2">
        <v>6</v>
      </c>
      <c r="B537" s="2" t="s">
        <v>122</v>
      </c>
      <c r="C537" s="2">
        <v>32</v>
      </c>
      <c r="D537" s="2" t="s">
        <v>3133</v>
      </c>
      <c r="E537" s="2" t="s">
        <v>7934</v>
      </c>
      <c r="F537" s="2">
        <v>6</v>
      </c>
      <c r="G537" s="2" t="s">
        <v>22</v>
      </c>
      <c r="H537" s="2">
        <v>933</v>
      </c>
      <c r="I537" s="3">
        <v>5.7819229696650454E-3</v>
      </c>
      <c r="J537" s="2">
        <v>161365</v>
      </c>
      <c r="K537" s="2">
        <v>287191</v>
      </c>
    </row>
    <row r="538" spans="1:11" x14ac:dyDescent="0.3">
      <c r="A538" s="2">
        <v>6</v>
      </c>
      <c r="B538" s="2" t="s">
        <v>122</v>
      </c>
      <c r="C538" s="2">
        <v>32</v>
      </c>
      <c r="D538" s="2" t="s">
        <v>3133</v>
      </c>
      <c r="E538" s="2" t="s">
        <v>128</v>
      </c>
      <c r="F538" s="2">
        <v>7</v>
      </c>
      <c r="G538" s="2" t="s">
        <v>15</v>
      </c>
      <c r="H538" s="2">
        <v>725</v>
      </c>
      <c r="I538" s="3">
        <v>4.4929197781427201E-3</v>
      </c>
      <c r="J538" s="2">
        <v>161365</v>
      </c>
      <c r="K538" s="2">
        <v>287191</v>
      </c>
    </row>
    <row r="539" spans="1:11" x14ac:dyDescent="0.3">
      <c r="A539" s="2">
        <v>6</v>
      </c>
      <c r="B539" s="2" t="s">
        <v>122</v>
      </c>
      <c r="C539" s="2">
        <v>32</v>
      </c>
      <c r="D539" s="2" t="s">
        <v>3133</v>
      </c>
      <c r="E539" s="2" t="s">
        <v>129</v>
      </c>
      <c r="F539" s="2">
        <v>8</v>
      </c>
      <c r="G539" s="2" t="s">
        <v>19</v>
      </c>
      <c r="H539" s="2">
        <v>711</v>
      </c>
      <c r="I539" s="3">
        <v>4.4061599479441015E-3</v>
      </c>
      <c r="J539" s="2">
        <v>161365</v>
      </c>
      <c r="K539" s="2">
        <v>287191</v>
      </c>
    </row>
    <row r="540" spans="1:11" x14ac:dyDescent="0.3">
      <c r="A540" s="2">
        <v>6</v>
      </c>
      <c r="B540" s="2" t="s">
        <v>122</v>
      </c>
      <c r="C540" s="2">
        <v>33</v>
      </c>
      <c r="D540" s="2" t="s">
        <v>3134</v>
      </c>
      <c r="E540" s="2" t="s">
        <v>124</v>
      </c>
      <c r="F540" s="2">
        <v>1</v>
      </c>
      <c r="G540" s="2" t="s">
        <v>9</v>
      </c>
      <c r="H540" s="2">
        <v>79224</v>
      </c>
      <c r="I540" s="3">
        <v>0.47567982995995173</v>
      </c>
      <c r="J540" s="2">
        <v>166549</v>
      </c>
      <c r="K540" s="2">
        <v>283378</v>
      </c>
    </row>
    <row r="541" spans="1:11" x14ac:dyDescent="0.3">
      <c r="A541" s="2">
        <v>6</v>
      </c>
      <c r="B541" s="2" t="s">
        <v>122</v>
      </c>
      <c r="C541" s="2">
        <v>33</v>
      </c>
      <c r="D541" s="2" t="s">
        <v>3134</v>
      </c>
      <c r="E541" s="2" t="s">
        <v>125</v>
      </c>
      <c r="F541" s="2">
        <v>2</v>
      </c>
      <c r="G541" s="2" t="s">
        <v>7</v>
      </c>
      <c r="H541" s="2">
        <v>50905</v>
      </c>
      <c r="I541" s="3">
        <v>0.30564578592486297</v>
      </c>
      <c r="J541" s="2">
        <v>166549</v>
      </c>
      <c r="K541" s="2">
        <v>283378</v>
      </c>
    </row>
    <row r="542" spans="1:11" x14ac:dyDescent="0.3">
      <c r="A542" s="2">
        <v>6</v>
      </c>
      <c r="B542" s="2" t="s">
        <v>122</v>
      </c>
      <c r="C542" s="2">
        <v>33</v>
      </c>
      <c r="D542" s="2" t="s">
        <v>3134</v>
      </c>
      <c r="E542" s="2" t="s">
        <v>127</v>
      </c>
      <c r="F542" s="2">
        <v>3</v>
      </c>
      <c r="G542" s="2" t="s">
        <v>13</v>
      </c>
      <c r="H542" s="2">
        <v>30476</v>
      </c>
      <c r="I542" s="3">
        <v>0.18298518754240495</v>
      </c>
      <c r="J542" s="2">
        <v>166549</v>
      </c>
      <c r="K542" s="2">
        <v>283378</v>
      </c>
    </row>
    <row r="543" spans="1:11" x14ac:dyDescent="0.3">
      <c r="A543" s="2">
        <v>6</v>
      </c>
      <c r="B543" s="2" t="s">
        <v>122</v>
      </c>
      <c r="C543" s="2">
        <v>33</v>
      </c>
      <c r="D543" s="2" t="s">
        <v>3134</v>
      </c>
      <c r="E543" s="2" t="s">
        <v>126</v>
      </c>
      <c r="F543" s="2">
        <v>4</v>
      </c>
      <c r="G543" s="2" t="s">
        <v>17</v>
      </c>
      <c r="H543" s="2">
        <v>1238</v>
      </c>
      <c r="I543" s="3">
        <v>7.4332478729983364E-3</v>
      </c>
      <c r="J543" s="2">
        <v>166549</v>
      </c>
      <c r="K543" s="2">
        <v>283378</v>
      </c>
    </row>
    <row r="544" spans="1:11" x14ac:dyDescent="0.3">
      <c r="A544" s="2">
        <v>6</v>
      </c>
      <c r="B544" s="2" t="s">
        <v>122</v>
      </c>
      <c r="C544" s="2">
        <v>33</v>
      </c>
      <c r="D544" s="2" t="s">
        <v>3134</v>
      </c>
      <c r="E544" s="2" t="s">
        <v>123</v>
      </c>
      <c r="F544" s="2">
        <v>5</v>
      </c>
      <c r="G544" s="2" t="s">
        <v>11</v>
      </c>
      <c r="H544" s="2">
        <v>2284</v>
      </c>
      <c r="I544" s="3">
        <v>1.3713681859392731E-2</v>
      </c>
      <c r="J544" s="2">
        <v>166549</v>
      </c>
      <c r="K544" s="2">
        <v>283378</v>
      </c>
    </row>
    <row r="545" spans="1:11" x14ac:dyDescent="0.3">
      <c r="A545" s="2">
        <v>6</v>
      </c>
      <c r="B545" s="2" t="s">
        <v>122</v>
      </c>
      <c r="C545" s="2">
        <v>33</v>
      </c>
      <c r="D545" s="2" t="s">
        <v>3134</v>
      </c>
      <c r="E545" s="2" t="s">
        <v>7934</v>
      </c>
      <c r="F545" s="2">
        <v>6</v>
      </c>
      <c r="G545" s="2" t="s">
        <v>22</v>
      </c>
      <c r="H545" s="2">
        <v>1096</v>
      </c>
      <c r="I545" s="3">
        <v>6.5806459360308375E-3</v>
      </c>
      <c r="J545" s="2">
        <v>166549</v>
      </c>
      <c r="K545" s="2">
        <v>283378</v>
      </c>
    </row>
    <row r="546" spans="1:11" x14ac:dyDescent="0.3">
      <c r="A546" s="2">
        <v>6</v>
      </c>
      <c r="B546" s="2" t="s">
        <v>122</v>
      </c>
      <c r="C546" s="2">
        <v>33</v>
      </c>
      <c r="D546" s="2" t="s">
        <v>3134</v>
      </c>
      <c r="E546" s="2" t="s">
        <v>128</v>
      </c>
      <c r="F546" s="2">
        <v>7</v>
      </c>
      <c r="G546" s="2" t="s">
        <v>15</v>
      </c>
      <c r="H546" s="2">
        <v>637</v>
      </c>
      <c r="I546" s="3">
        <v>3.8247002383682881E-3</v>
      </c>
      <c r="J546" s="2">
        <v>166549</v>
      </c>
      <c r="K546" s="2">
        <v>283378</v>
      </c>
    </row>
    <row r="547" spans="1:11" x14ac:dyDescent="0.3">
      <c r="A547" s="2">
        <v>6</v>
      </c>
      <c r="B547" s="2" t="s">
        <v>122</v>
      </c>
      <c r="C547" s="2">
        <v>33</v>
      </c>
      <c r="D547" s="2" t="s">
        <v>3134</v>
      </c>
      <c r="E547" s="2" t="s">
        <v>129</v>
      </c>
      <c r="F547" s="2">
        <v>8</v>
      </c>
      <c r="G547" s="2" t="s">
        <v>19</v>
      </c>
      <c r="H547" s="2">
        <v>689</v>
      </c>
      <c r="I547" s="3">
        <v>4.1369206659901889E-3</v>
      </c>
      <c r="J547" s="2">
        <v>166549</v>
      </c>
      <c r="K547" s="2">
        <v>283378</v>
      </c>
    </row>
    <row r="548" spans="1:11" x14ac:dyDescent="0.3">
      <c r="A548" s="2">
        <v>14</v>
      </c>
      <c r="B548" s="2" t="s">
        <v>299</v>
      </c>
      <c r="C548" s="2">
        <v>34</v>
      </c>
      <c r="D548" s="2" t="s">
        <v>3174</v>
      </c>
      <c r="E548" s="2" t="s">
        <v>300</v>
      </c>
      <c r="F548" s="2">
        <v>1</v>
      </c>
      <c r="G548" s="2" t="s">
        <v>103</v>
      </c>
      <c r="H548" s="2">
        <v>88990</v>
      </c>
      <c r="I548" s="3">
        <v>0.48588588588588588</v>
      </c>
      <c r="J548" s="2">
        <v>183150</v>
      </c>
      <c r="K548" s="2">
        <v>317559</v>
      </c>
    </row>
    <row r="549" spans="1:11" x14ac:dyDescent="0.3">
      <c r="A549" s="2">
        <v>14</v>
      </c>
      <c r="B549" s="2" t="s">
        <v>299</v>
      </c>
      <c r="C549" s="2">
        <v>34</v>
      </c>
      <c r="D549" s="2" t="s">
        <v>3174</v>
      </c>
      <c r="E549" s="2" t="s">
        <v>304</v>
      </c>
      <c r="F549" s="2">
        <v>2</v>
      </c>
      <c r="G549" s="2" t="s">
        <v>7</v>
      </c>
      <c r="H549" s="2">
        <v>60962</v>
      </c>
      <c r="I549" s="3">
        <v>0.33285285285285288</v>
      </c>
      <c r="J549" s="2">
        <v>183150</v>
      </c>
      <c r="K549" s="2">
        <v>317559</v>
      </c>
    </row>
    <row r="550" spans="1:11" x14ac:dyDescent="0.3">
      <c r="A550" s="2">
        <v>14</v>
      </c>
      <c r="B550" s="2" t="s">
        <v>299</v>
      </c>
      <c r="C550" s="2">
        <v>34</v>
      </c>
      <c r="D550" s="2" t="s">
        <v>3174</v>
      </c>
      <c r="E550" s="2" t="s">
        <v>303</v>
      </c>
      <c r="F550" s="2">
        <v>3</v>
      </c>
      <c r="G550" s="2" t="s">
        <v>11</v>
      </c>
      <c r="H550" s="2">
        <v>6780</v>
      </c>
      <c r="I550" s="3">
        <v>3.7018837018837021E-2</v>
      </c>
      <c r="J550" s="2">
        <v>183150</v>
      </c>
      <c r="K550" s="2">
        <v>317559</v>
      </c>
    </row>
    <row r="551" spans="1:11" x14ac:dyDescent="0.3">
      <c r="A551" s="2">
        <v>14</v>
      </c>
      <c r="B551" s="2" t="s">
        <v>299</v>
      </c>
      <c r="C551" s="2">
        <v>34</v>
      </c>
      <c r="D551" s="2" t="s">
        <v>3174</v>
      </c>
      <c r="E551" s="2" t="s">
        <v>301</v>
      </c>
      <c r="F551" s="2">
        <v>4</v>
      </c>
      <c r="G551" s="2" t="s">
        <v>302</v>
      </c>
      <c r="H551" s="2">
        <v>7855</v>
      </c>
      <c r="I551" s="3">
        <v>4.2888342888342888E-2</v>
      </c>
      <c r="J551" s="2">
        <v>183150</v>
      </c>
      <c r="K551" s="2">
        <v>317559</v>
      </c>
    </row>
    <row r="552" spans="1:11" x14ac:dyDescent="0.3">
      <c r="A552" s="2">
        <v>14</v>
      </c>
      <c r="B552" s="2" t="s">
        <v>299</v>
      </c>
      <c r="C552" s="2">
        <v>34</v>
      </c>
      <c r="D552" s="2" t="s">
        <v>3174</v>
      </c>
      <c r="E552" s="2" t="s">
        <v>312</v>
      </c>
      <c r="F552" s="2">
        <v>5</v>
      </c>
      <c r="G552" s="2" t="s">
        <v>13</v>
      </c>
      <c r="H552" s="2">
        <v>8916</v>
      </c>
      <c r="I552" s="3">
        <v>4.8681408681408682E-2</v>
      </c>
      <c r="J552" s="2">
        <v>183150</v>
      </c>
      <c r="K552" s="2">
        <v>317559</v>
      </c>
    </row>
    <row r="553" spans="1:11" x14ac:dyDescent="0.3">
      <c r="A553" s="2">
        <v>14</v>
      </c>
      <c r="B553" s="2" t="s">
        <v>299</v>
      </c>
      <c r="C553" s="2">
        <v>34</v>
      </c>
      <c r="D553" s="2" t="s">
        <v>3174</v>
      </c>
      <c r="E553" s="2" t="s">
        <v>318</v>
      </c>
      <c r="F553" s="2">
        <v>6</v>
      </c>
      <c r="G553" s="2" t="s">
        <v>19</v>
      </c>
      <c r="H553" s="2">
        <v>1198</v>
      </c>
      <c r="I553" s="3">
        <v>6.5410865410865408E-3</v>
      </c>
      <c r="J553" s="2">
        <v>183150</v>
      </c>
      <c r="K553" s="2">
        <v>317559</v>
      </c>
    </row>
    <row r="554" spans="1:11" x14ac:dyDescent="0.3">
      <c r="A554" s="2">
        <v>14</v>
      </c>
      <c r="B554" s="2" t="s">
        <v>299</v>
      </c>
      <c r="C554" s="2">
        <v>34</v>
      </c>
      <c r="D554" s="2" t="s">
        <v>3174</v>
      </c>
      <c r="E554" s="2" t="s">
        <v>317</v>
      </c>
      <c r="F554" s="2">
        <v>7</v>
      </c>
      <c r="G554" s="2" t="s">
        <v>19</v>
      </c>
      <c r="H554" s="2">
        <v>982</v>
      </c>
      <c r="I554" s="3">
        <v>5.3617253617253618E-3</v>
      </c>
      <c r="J554" s="2">
        <v>183150</v>
      </c>
      <c r="K554" s="2">
        <v>317559</v>
      </c>
    </row>
    <row r="555" spans="1:11" x14ac:dyDescent="0.3">
      <c r="A555" s="2">
        <v>14</v>
      </c>
      <c r="B555" s="2" t="s">
        <v>299</v>
      </c>
      <c r="C555" s="2">
        <v>34</v>
      </c>
      <c r="D555" s="2" t="s">
        <v>3174</v>
      </c>
      <c r="E555" s="2" t="s">
        <v>311</v>
      </c>
      <c r="F555" s="2">
        <v>8</v>
      </c>
      <c r="G555" s="2" t="s">
        <v>17</v>
      </c>
      <c r="H555" s="2">
        <v>491</v>
      </c>
      <c r="I555" s="3">
        <v>2.6808626808626809E-3</v>
      </c>
      <c r="J555" s="2">
        <v>183150</v>
      </c>
      <c r="K555" s="2">
        <v>317559</v>
      </c>
    </row>
    <row r="556" spans="1:11" x14ac:dyDescent="0.3">
      <c r="A556" s="2">
        <v>14</v>
      </c>
      <c r="B556" s="2" t="s">
        <v>299</v>
      </c>
      <c r="C556" s="2">
        <v>34</v>
      </c>
      <c r="D556" s="2" t="s">
        <v>3174</v>
      </c>
      <c r="E556" s="2" t="s">
        <v>305</v>
      </c>
      <c r="F556" s="2">
        <v>9</v>
      </c>
      <c r="G556" s="2" t="s">
        <v>35</v>
      </c>
      <c r="H556" s="2">
        <v>725</v>
      </c>
      <c r="I556" s="3">
        <v>3.9585039585039589E-3</v>
      </c>
      <c r="J556" s="2">
        <v>183150</v>
      </c>
      <c r="K556" s="2">
        <v>317559</v>
      </c>
    </row>
    <row r="557" spans="1:11" x14ac:dyDescent="0.3">
      <c r="A557" s="2">
        <v>14</v>
      </c>
      <c r="B557" s="2" t="s">
        <v>299</v>
      </c>
      <c r="C557" s="2">
        <v>34</v>
      </c>
      <c r="D557" s="2" t="s">
        <v>3174</v>
      </c>
      <c r="E557" s="2" t="s">
        <v>7935</v>
      </c>
      <c r="F557" s="2">
        <v>10</v>
      </c>
      <c r="G557" s="2" t="s">
        <v>22</v>
      </c>
      <c r="H557" s="2">
        <v>683</v>
      </c>
      <c r="I557" s="3">
        <v>3.7291837291837291E-3</v>
      </c>
      <c r="J557" s="2">
        <v>183150</v>
      </c>
      <c r="K557" s="2">
        <v>317559</v>
      </c>
    </row>
    <row r="558" spans="1:11" x14ac:dyDescent="0.3">
      <c r="A558" s="2">
        <v>14</v>
      </c>
      <c r="B558" s="2" t="s">
        <v>299</v>
      </c>
      <c r="C558" s="2">
        <v>34</v>
      </c>
      <c r="D558" s="2" t="s">
        <v>3174</v>
      </c>
      <c r="E558" s="2" t="s">
        <v>308</v>
      </c>
      <c r="F558" s="2">
        <v>11</v>
      </c>
      <c r="G558" s="2" t="s">
        <v>85</v>
      </c>
      <c r="H558" s="2">
        <v>207</v>
      </c>
      <c r="I558" s="3">
        <v>1.1302211302211301E-3</v>
      </c>
      <c r="J558" s="2">
        <v>183150</v>
      </c>
      <c r="K558" s="2">
        <v>317559</v>
      </c>
    </row>
    <row r="559" spans="1:11" x14ac:dyDescent="0.3">
      <c r="A559" s="2">
        <v>14</v>
      </c>
      <c r="B559" s="2" t="s">
        <v>299</v>
      </c>
      <c r="C559" s="2">
        <v>34</v>
      </c>
      <c r="D559" s="2" t="s">
        <v>3174</v>
      </c>
      <c r="E559" s="2" t="s">
        <v>310</v>
      </c>
      <c r="F559" s="2">
        <v>12</v>
      </c>
      <c r="G559" s="2" t="s">
        <v>15</v>
      </c>
      <c r="H559" s="2">
        <v>357</v>
      </c>
      <c r="I559" s="3">
        <v>1.9492219492219492E-3</v>
      </c>
      <c r="J559" s="2">
        <v>183150</v>
      </c>
      <c r="K559" s="2">
        <v>317559</v>
      </c>
    </row>
    <row r="560" spans="1:11" x14ac:dyDescent="0.3">
      <c r="A560" s="2">
        <v>14</v>
      </c>
      <c r="B560" s="2" t="s">
        <v>299</v>
      </c>
      <c r="C560" s="2">
        <v>34</v>
      </c>
      <c r="D560" s="2" t="s">
        <v>3174</v>
      </c>
      <c r="E560" s="2" t="s">
        <v>314</v>
      </c>
      <c r="F560" s="2">
        <v>13</v>
      </c>
      <c r="G560" s="2" t="s">
        <v>138</v>
      </c>
      <c r="H560" s="2">
        <v>607</v>
      </c>
      <c r="I560" s="3">
        <v>3.3142233142233143E-3</v>
      </c>
      <c r="J560" s="2">
        <v>183150</v>
      </c>
      <c r="K560" s="2">
        <v>317559</v>
      </c>
    </row>
    <row r="561" spans="1:11" x14ac:dyDescent="0.3">
      <c r="A561" s="2">
        <v>14</v>
      </c>
      <c r="B561" s="2" t="s">
        <v>299</v>
      </c>
      <c r="C561" s="2">
        <v>34</v>
      </c>
      <c r="D561" s="2" t="s">
        <v>3174</v>
      </c>
      <c r="E561" s="2" t="s">
        <v>321</v>
      </c>
      <c r="F561" s="2">
        <v>14</v>
      </c>
      <c r="G561" s="2" t="s">
        <v>19</v>
      </c>
      <c r="H561" s="2">
        <v>395</v>
      </c>
      <c r="I561" s="3">
        <v>2.1567021567021568E-3</v>
      </c>
      <c r="J561" s="2">
        <v>183150</v>
      </c>
      <c r="K561" s="2">
        <v>317559</v>
      </c>
    </row>
    <row r="562" spans="1:11" x14ac:dyDescent="0.3">
      <c r="A562" s="2">
        <v>14</v>
      </c>
      <c r="B562" s="2" t="s">
        <v>299</v>
      </c>
      <c r="C562" s="2">
        <v>34</v>
      </c>
      <c r="D562" s="2" t="s">
        <v>3174</v>
      </c>
      <c r="E562" s="2" t="s">
        <v>306</v>
      </c>
      <c r="F562" s="2">
        <v>15</v>
      </c>
      <c r="G562" s="2" t="s">
        <v>31</v>
      </c>
      <c r="H562" s="2">
        <v>395</v>
      </c>
      <c r="I562" s="3">
        <v>2.1567021567021568E-3</v>
      </c>
      <c r="J562" s="2">
        <v>183150</v>
      </c>
      <c r="K562" s="2">
        <v>317559</v>
      </c>
    </row>
    <row r="563" spans="1:11" x14ac:dyDescent="0.3">
      <c r="A563" s="2">
        <v>14</v>
      </c>
      <c r="B563" s="2" t="s">
        <v>299</v>
      </c>
      <c r="C563" s="2">
        <v>34</v>
      </c>
      <c r="D563" s="2" t="s">
        <v>3174</v>
      </c>
      <c r="E563" s="2" t="s">
        <v>322</v>
      </c>
      <c r="F563" s="2">
        <v>16</v>
      </c>
      <c r="G563" s="2" t="s">
        <v>19</v>
      </c>
      <c r="H563" s="2">
        <v>360</v>
      </c>
      <c r="I563" s="3">
        <v>1.9656019656019656E-3</v>
      </c>
      <c r="J563" s="2">
        <v>183150</v>
      </c>
      <c r="K563" s="2">
        <v>317559</v>
      </c>
    </row>
    <row r="564" spans="1:11" x14ac:dyDescent="0.3">
      <c r="A564" s="2">
        <v>14</v>
      </c>
      <c r="B564" s="2" t="s">
        <v>299</v>
      </c>
      <c r="C564" s="2">
        <v>34</v>
      </c>
      <c r="D564" s="2" t="s">
        <v>3174</v>
      </c>
      <c r="E564" s="2" t="s">
        <v>319</v>
      </c>
      <c r="F564" s="2">
        <v>17</v>
      </c>
      <c r="G564" s="2" t="s">
        <v>19</v>
      </c>
      <c r="H564" s="2">
        <v>468</v>
      </c>
      <c r="I564" s="3">
        <v>2.5552825552825555E-3</v>
      </c>
      <c r="J564" s="2">
        <v>183150</v>
      </c>
      <c r="K564" s="2">
        <v>317559</v>
      </c>
    </row>
    <row r="565" spans="1:11" x14ac:dyDescent="0.3">
      <c r="A565" s="2">
        <v>14</v>
      </c>
      <c r="B565" s="2" t="s">
        <v>299</v>
      </c>
      <c r="C565" s="2">
        <v>34</v>
      </c>
      <c r="D565" s="2" t="s">
        <v>3174</v>
      </c>
      <c r="E565" s="2" t="s">
        <v>313</v>
      </c>
      <c r="F565" s="2">
        <v>18</v>
      </c>
      <c r="G565" s="2" t="s">
        <v>184</v>
      </c>
      <c r="H565" s="2">
        <v>310</v>
      </c>
      <c r="I565" s="3">
        <v>1.6926016926016925E-3</v>
      </c>
      <c r="J565" s="2">
        <v>183150</v>
      </c>
      <c r="K565" s="2">
        <v>317559</v>
      </c>
    </row>
    <row r="566" spans="1:11" x14ac:dyDescent="0.3">
      <c r="A566" s="2">
        <v>14</v>
      </c>
      <c r="B566" s="2" t="s">
        <v>299</v>
      </c>
      <c r="C566" s="2">
        <v>34</v>
      </c>
      <c r="D566" s="2" t="s">
        <v>3174</v>
      </c>
      <c r="E566" s="2" t="s">
        <v>320</v>
      </c>
      <c r="F566" s="2">
        <v>19</v>
      </c>
      <c r="G566" s="2" t="s">
        <v>19</v>
      </c>
      <c r="H566" s="2">
        <v>321</v>
      </c>
      <c r="I566" s="3">
        <v>1.7526617526617526E-3</v>
      </c>
      <c r="J566" s="2">
        <v>183150</v>
      </c>
      <c r="K566" s="2">
        <v>317559</v>
      </c>
    </row>
    <row r="567" spans="1:11" x14ac:dyDescent="0.3">
      <c r="A567" s="2">
        <v>14</v>
      </c>
      <c r="B567" s="2" t="s">
        <v>299</v>
      </c>
      <c r="C567" s="2">
        <v>34</v>
      </c>
      <c r="D567" s="2" t="s">
        <v>3174</v>
      </c>
      <c r="E567" s="2" t="s">
        <v>327</v>
      </c>
      <c r="F567" s="2">
        <v>20</v>
      </c>
      <c r="G567" s="2" t="s">
        <v>19</v>
      </c>
      <c r="H567" s="2">
        <v>331</v>
      </c>
      <c r="I567" s="3">
        <v>1.8072618072618072E-3</v>
      </c>
      <c r="J567" s="2">
        <v>183150</v>
      </c>
      <c r="K567" s="2">
        <v>317559</v>
      </c>
    </row>
    <row r="568" spans="1:11" x14ac:dyDescent="0.3">
      <c r="A568" s="2">
        <v>14</v>
      </c>
      <c r="B568" s="2" t="s">
        <v>299</v>
      </c>
      <c r="C568" s="2">
        <v>34</v>
      </c>
      <c r="D568" s="2" t="s">
        <v>3174</v>
      </c>
      <c r="E568" s="2" t="s">
        <v>315</v>
      </c>
      <c r="F568" s="2">
        <v>21</v>
      </c>
      <c r="G568" s="2" t="s">
        <v>316</v>
      </c>
      <c r="H568" s="2">
        <v>436</v>
      </c>
      <c r="I568" s="3">
        <v>2.3805623805623803E-3</v>
      </c>
      <c r="J568" s="2">
        <v>183150</v>
      </c>
      <c r="K568" s="2">
        <v>317559</v>
      </c>
    </row>
    <row r="569" spans="1:11" x14ac:dyDescent="0.3">
      <c r="A569" s="2">
        <v>14</v>
      </c>
      <c r="B569" s="2" t="s">
        <v>299</v>
      </c>
      <c r="C569" s="2">
        <v>34</v>
      </c>
      <c r="D569" s="2" t="s">
        <v>3174</v>
      </c>
      <c r="E569" s="2" t="s">
        <v>309</v>
      </c>
      <c r="F569" s="2">
        <v>22</v>
      </c>
      <c r="G569" s="2" t="s">
        <v>105</v>
      </c>
      <c r="H569" s="2">
        <v>302</v>
      </c>
      <c r="I569" s="3">
        <v>1.6489216489216489E-3</v>
      </c>
      <c r="J569" s="2">
        <v>183150</v>
      </c>
      <c r="K569" s="2">
        <v>317559</v>
      </c>
    </row>
    <row r="570" spans="1:11" x14ac:dyDescent="0.3">
      <c r="A570" s="2">
        <v>14</v>
      </c>
      <c r="B570" s="2" t="s">
        <v>299</v>
      </c>
      <c r="C570" s="2">
        <v>34</v>
      </c>
      <c r="D570" s="2" t="s">
        <v>3174</v>
      </c>
      <c r="E570" s="2" t="s">
        <v>323</v>
      </c>
      <c r="F570" s="2">
        <v>23</v>
      </c>
      <c r="G570" s="2" t="s">
        <v>19</v>
      </c>
      <c r="H570" s="2">
        <v>468</v>
      </c>
      <c r="I570" s="3">
        <v>2.5552825552825555E-3</v>
      </c>
      <c r="J570" s="2">
        <v>183150</v>
      </c>
      <c r="K570" s="2">
        <v>317559</v>
      </c>
    </row>
    <row r="571" spans="1:11" x14ac:dyDescent="0.3">
      <c r="A571" s="2">
        <v>14</v>
      </c>
      <c r="B571" s="2" t="s">
        <v>299</v>
      </c>
      <c r="C571" s="2">
        <v>34</v>
      </c>
      <c r="D571" s="2" t="s">
        <v>3174</v>
      </c>
      <c r="E571" s="2" t="s">
        <v>307</v>
      </c>
      <c r="F571" s="2">
        <v>24</v>
      </c>
      <c r="G571" s="2" t="s">
        <v>55</v>
      </c>
      <c r="H571" s="2">
        <v>249</v>
      </c>
      <c r="I571" s="3">
        <v>1.3595413595413595E-3</v>
      </c>
      <c r="J571" s="2">
        <v>183150</v>
      </c>
      <c r="K571" s="2">
        <v>317559</v>
      </c>
    </row>
    <row r="572" spans="1:11" x14ac:dyDescent="0.3">
      <c r="A572" s="2">
        <v>14</v>
      </c>
      <c r="B572" s="2" t="s">
        <v>299</v>
      </c>
      <c r="C572" s="2">
        <v>34</v>
      </c>
      <c r="D572" s="2" t="s">
        <v>3174</v>
      </c>
      <c r="E572" s="2" t="s">
        <v>326</v>
      </c>
      <c r="F572" s="2">
        <v>25</v>
      </c>
      <c r="G572" s="2" t="s">
        <v>19</v>
      </c>
      <c r="H572" s="2">
        <v>134</v>
      </c>
      <c r="I572" s="3">
        <v>7.316407316407316E-4</v>
      </c>
      <c r="J572" s="2">
        <v>183150</v>
      </c>
      <c r="K572" s="2">
        <v>317559</v>
      </c>
    </row>
    <row r="573" spans="1:11" x14ac:dyDescent="0.3">
      <c r="A573" s="2">
        <v>14</v>
      </c>
      <c r="B573" s="2" t="s">
        <v>299</v>
      </c>
      <c r="C573" s="2">
        <v>34</v>
      </c>
      <c r="D573" s="2" t="s">
        <v>3174</v>
      </c>
      <c r="E573" s="2" t="s">
        <v>325</v>
      </c>
      <c r="F573" s="2">
        <v>26</v>
      </c>
      <c r="G573" s="2" t="s">
        <v>19</v>
      </c>
      <c r="H573" s="2">
        <v>126</v>
      </c>
      <c r="I573" s="3">
        <v>6.8796068796068792E-4</v>
      </c>
      <c r="J573" s="2">
        <v>183150</v>
      </c>
      <c r="K573" s="2">
        <v>317559</v>
      </c>
    </row>
    <row r="574" spans="1:11" x14ac:dyDescent="0.3">
      <c r="A574" s="2">
        <v>14</v>
      </c>
      <c r="B574" s="2" t="s">
        <v>299</v>
      </c>
      <c r="C574" s="2">
        <v>34</v>
      </c>
      <c r="D574" s="2" t="s">
        <v>3174</v>
      </c>
      <c r="E574" s="2" t="s">
        <v>324</v>
      </c>
      <c r="F574" s="2">
        <v>27</v>
      </c>
      <c r="G574" s="2" t="s">
        <v>19</v>
      </c>
      <c r="H574" s="2">
        <v>102</v>
      </c>
      <c r="I574" s="3">
        <v>5.569205569205569E-4</v>
      </c>
      <c r="J574" s="2">
        <v>183150</v>
      </c>
      <c r="K574" s="2">
        <v>317559</v>
      </c>
    </row>
    <row r="575" spans="1:11" x14ac:dyDescent="0.3">
      <c r="A575" s="2">
        <v>14</v>
      </c>
      <c r="B575" s="2" t="s">
        <v>299</v>
      </c>
      <c r="C575" s="2">
        <v>35</v>
      </c>
      <c r="D575" s="2" t="s">
        <v>3175</v>
      </c>
      <c r="E575" s="2" t="s">
        <v>300</v>
      </c>
      <c r="F575" s="2">
        <v>1</v>
      </c>
      <c r="G575" s="2" t="s">
        <v>103</v>
      </c>
      <c r="H575" s="2">
        <v>64889</v>
      </c>
      <c r="I575" s="3">
        <v>0.43214965968272573</v>
      </c>
      <c r="J575" s="2">
        <v>150154</v>
      </c>
      <c r="K575" s="2">
        <v>281284</v>
      </c>
    </row>
    <row r="576" spans="1:11" x14ac:dyDescent="0.3">
      <c r="A576" s="2">
        <v>14</v>
      </c>
      <c r="B576" s="2" t="s">
        <v>299</v>
      </c>
      <c r="C576" s="2">
        <v>35</v>
      </c>
      <c r="D576" s="2" t="s">
        <v>3175</v>
      </c>
      <c r="E576" s="2" t="s">
        <v>304</v>
      </c>
      <c r="F576" s="2">
        <v>2</v>
      </c>
      <c r="G576" s="2" t="s">
        <v>7</v>
      </c>
      <c r="H576" s="2">
        <v>60927</v>
      </c>
      <c r="I576" s="3">
        <v>0.40576341622600798</v>
      </c>
      <c r="J576" s="2">
        <v>150154</v>
      </c>
      <c r="K576" s="2">
        <v>281284</v>
      </c>
    </row>
    <row r="577" spans="1:11" x14ac:dyDescent="0.3">
      <c r="A577" s="2">
        <v>14</v>
      </c>
      <c r="B577" s="2" t="s">
        <v>299</v>
      </c>
      <c r="C577" s="2">
        <v>35</v>
      </c>
      <c r="D577" s="2" t="s">
        <v>3175</v>
      </c>
      <c r="E577" s="2" t="s">
        <v>303</v>
      </c>
      <c r="F577" s="2">
        <v>3</v>
      </c>
      <c r="G577" s="2" t="s">
        <v>11</v>
      </c>
      <c r="H577" s="2">
        <v>5989</v>
      </c>
      <c r="I577" s="3">
        <v>3.9885717330207654E-2</v>
      </c>
      <c r="J577" s="2">
        <v>150154</v>
      </c>
      <c r="K577" s="2">
        <v>281284</v>
      </c>
    </row>
    <row r="578" spans="1:11" x14ac:dyDescent="0.3">
      <c r="A578" s="2">
        <v>14</v>
      </c>
      <c r="B578" s="2" t="s">
        <v>299</v>
      </c>
      <c r="C578" s="2">
        <v>35</v>
      </c>
      <c r="D578" s="2" t="s">
        <v>3175</v>
      </c>
      <c r="E578" s="2" t="s">
        <v>301</v>
      </c>
      <c r="F578" s="2">
        <v>4</v>
      </c>
      <c r="G578" s="2" t="s">
        <v>302</v>
      </c>
      <c r="H578" s="2">
        <v>2498</v>
      </c>
      <c r="I578" s="3">
        <v>1.6636253446461632E-2</v>
      </c>
      <c r="J578" s="2">
        <v>150154</v>
      </c>
      <c r="K578" s="2">
        <v>281284</v>
      </c>
    </row>
    <row r="579" spans="1:11" x14ac:dyDescent="0.3">
      <c r="A579" s="2">
        <v>14</v>
      </c>
      <c r="B579" s="2" t="s">
        <v>299</v>
      </c>
      <c r="C579" s="2">
        <v>35</v>
      </c>
      <c r="D579" s="2" t="s">
        <v>3175</v>
      </c>
      <c r="E579" s="2" t="s">
        <v>312</v>
      </c>
      <c r="F579" s="2">
        <v>5</v>
      </c>
      <c r="G579" s="2" t="s">
        <v>13</v>
      </c>
      <c r="H579" s="2">
        <v>7351</v>
      </c>
      <c r="I579" s="3">
        <v>4.8956404757782013E-2</v>
      </c>
      <c r="J579" s="2">
        <v>150154</v>
      </c>
      <c r="K579" s="2">
        <v>281284</v>
      </c>
    </row>
    <row r="580" spans="1:11" x14ac:dyDescent="0.3">
      <c r="A580" s="2">
        <v>14</v>
      </c>
      <c r="B580" s="2" t="s">
        <v>299</v>
      </c>
      <c r="C580" s="2">
        <v>35</v>
      </c>
      <c r="D580" s="2" t="s">
        <v>3175</v>
      </c>
      <c r="E580" s="2" t="s">
        <v>318</v>
      </c>
      <c r="F580" s="2">
        <v>6</v>
      </c>
      <c r="G580" s="2" t="s">
        <v>19</v>
      </c>
      <c r="H580" s="2">
        <v>1034</v>
      </c>
      <c r="I580" s="3">
        <v>6.8862634362054954E-3</v>
      </c>
      <c r="J580" s="2">
        <v>150154</v>
      </c>
      <c r="K580" s="2">
        <v>281284</v>
      </c>
    </row>
    <row r="581" spans="1:11" x14ac:dyDescent="0.3">
      <c r="A581" s="2">
        <v>14</v>
      </c>
      <c r="B581" s="2" t="s">
        <v>299</v>
      </c>
      <c r="C581" s="2">
        <v>35</v>
      </c>
      <c r="D581" s="2" t="s">
        <v>3175</v>
      </c>
      <c r="E581" s="2" t="s">
        <v>317</v>
      </c>
      <c r="F581" s="2">
        <v>7</v>
      </c>
      <c r="G581" s="2" t="s">
        <v>19</v>
      </c>
      <c r="H581" s="2">
        <v>802</v>
      </c>
      <c r="I581" s="3">
        <v>5.3411830520665449E-3</v>
      </c>
      <c r="J581" s="2">
        <v>150154</v>
      </c>
      <c r="K581" s="2">
        <v>281284</v>
      </c>
    </row>
    <row r="582" spans="1:11" x14ac:dyDescent="0.3">
      <c r="A582" s="2">
        <v>14</v>
      </c>
      <c r="B582" s="2" t="s">
        <v>299</v>
      </c>
      <c r="C582" s="2">
        <v>35</v>
      </c>
      <c r="D582" s="2" t="s">
        <v>3175</v>
      </c>
      <c r="E582" s="2" t="s">
        <v>311</v>
      </c>
      <c r="F582" s="2">
        <v>8</v>
      </c>
      <c r="G582" s="2" t="s">
        <v>17</v>
      </c>
      <c r="H582" s="2">
        <v>560</v>
      </c>
      <c r="I582" s="3">
        <v>3.7295043755078122E-3</v>
      </c>
      <c r="J582" s="2">
        <v>150154</v>
      </c>
      <c r="K582" s="2">
        <v>281284</v>
      </c>
    </row>
    <row r="583" spans="1:11" x14ac:dyDescent="0.3">
      <c r="A583" s="2">
        <v>14</v>
      </c>
      <c r="B583" s="2" t="s">
        <v>299</v>
      </c>
      <c r="C583" s="2">
        <v>35</v>
      </c>
      <c r="D583" s="2" t="s">
        <v>3175</v>
      </c>
      <c r="E583" s="2" t="s">
        <v>305</v>
      </c>
      <c r="F583" s="2">
        <v>9</v>
      </c>
      <c r="G583" s="2" t="s">
        <v>35</v>
      </c>
      <c r="H583" s="2">
        <v>698</v>
      </c>
      <c r="I583" s="3">
        <v>4.6485608109008087E-3</v>
      </c>
      <c r="J583" s="2">
        <v>150154</v>
      </c>
      <c r="K583" s="2">
        <v>281284</v>
      </c>
    </row>
    <row r="584" spans="1:11" x14ac:dyDescent="0.3">
      <c r="A584" s="2">
        <v>14</v>
      </c>
      <c r="B584" s="2" t="s">
        <v>299</v>
      </c>
      <c r="C584" s="2">
        <v>35</v>
      </c>
      <c r="D584" s="2" t="s">
        <v>3175</v>
      </c>
      <c r="E584" s="2" t="s">
        <v>7935</v>
      </c>
      <c r="F584" s="2">
        <v>10</v>
      </c>
      <c r="G584" s="2" t="s">
        <v>22</v>
      </c>
      <c r="H584" s="2">
        <v>527</v>
      </c>
      <c r="I584" s="3">
        <v>3.5097300105225303E-3</v>
      </c>
      <c r="J584" s="2">
        <v>150154</v>
      </c>
      <c r="K584" s="2">
        <v>281284</v>
      </c>
    </row>
    <row r="585" spans="1:11" x14ac:dyDescent="0.3">
      <c r="A585" s="2">
        <v>14</v>
      </c>
      <c r="B585" s="2" t="s">
        <v>299</v>
      </c>
      <c r="C585" s="2">
        <v>35</v>
      </c>
      <c r="D585" s="2" t="s">
        <v>3175</v>
      </c>
      <c r="E585" s="2" t="s">
        <v>308</v>
      </c>
      <c r="F585" s="2">
        <v>11</v>
      </c>
      <c r="G585" s="2" t="s">
        <v>85</v>
      </c>
      <c r="H585" s="2">
        <v>215</v>
      </c>
      <c r="I585" s="3">
        <v>1.4318632870253206E-3</v>
      </c>
      <c r="J585" s="2">
        <v>150154</v>
      </c>
      <c r="K585" s="2">
        <v>281284</v>
      </c>
    </row>
    <row r="586" spans="1:11" x14ac:dyDescent="0.3">
      <c r="A586" s="2">
        <v>14</v>
      </c>
      <c r="B586" s="2" t="s">
        <v>299</v>
      </c>
      <c r="C586" s="2">
        <v>35</v>
      </c>
      <c r="D586" s="2" t="s">
        <v>3175</v>
      </c>
      <c r="E586" s="2" t="s">
        <v>310</v>
      </c>
      <c r="F586" s="2">
        <v>12</v>
      </c>
      <c r="G586" s="2" t="s">
        <v>15</v>
      </c>
      <c r="H586" s="2">
        <v>485</v>
      </c>
      <c r="I586" s="3">
        <v>3.2300171823594443E-3</v>
      </c>
      <c r="J586" s="2">
        <v>150154</v>
      </c>
      <c r="K586" s="2">
        <v>281284</v>
      </c>
    </row>
    <row r="587" spans="1:11" x14ac:dyDescent="0.3">
      <c r="A587" s="2">
        <v>14</v>
      </c>
      <c r="B587" s="2" t="s">
        <v>299</v>
      </c>
      <c r="C587" s="2">
        <v>35</v>
      </c>
      <c r="D587" s="2" t="s">
        <v>3175</v>
      </c>
      <c r="E587" s="2" t="s">
        <v>314</v>
      </c>
      <c r="F587" s="2">
        <v>13</v>
      </c>
      <c r="G587" s="2" t="s">
        <v>138</v>
      </c>
      <c r="H587" s="2">
        <v>430</v>
      </c>
      <c r="I587" s="3">
        <v>2.8637265740506413E-3</v>
      </c>
      <c r="J587" s="2">
        <v>150154</v>
      </c>
      <c r="K587" s="2">
        <v>281284</v>
      </c>
    </row>
    <row r="588" spans="1:11" x14ac:dyDescent="0.3">
      <c r="A588" s="2">
        <v>14</v>
      </c>
      <c r="B588" s="2" t="s">
        <v>299</v>
      </c>
      <c r="C588" s="2">
        <v>35</v>
      </c>
      <c r="D588" s="2" t="s">
        <v>3175</v>
      </c>
      <c r="E588" s="2" t="s">
        <v>321</v>
      </c>
      <c r="F588" s="2">
        <v>14</v>
      </c>
      <c r="G588" s="2" t="s">
        <v>19</v>
      </c>
      <c r="H588" s="2">
        <v>460</v>
      </c>
      <c r="I588" s="3">
        <v>3.0635214513099886E-3</v>
      </c>
      <c r="J588" s="2">
        <v>150154</v>
      </c>
      <c r="K588" s="2">
        <v>281284</v>
      </c>
    </row>
    <row r="589" spans="1:11" x14ac:dyDescent="0.3">
      <c r="A589" s="2">
        <v>14</v>
      </c>
      <c r="B589" s="2" t="s">
        <v>299</v>
      </c>
      <c r="C589" s="2">
        <v>35</v>
      </c>
      <c r="D589" s="2" t="s">
        <v>3175</v>
      </c>
      <c r="E589" s="2" t="s">
        <v>306</v>
      </c>
      <c r="F589" s="2">
        <v>15</v>
      </c>
      <c r="G589" s="2" t="s">
        <v>31</v>
      </c>
      <c r="H589" s="2">
        <v>429</v>
      </c>
      <c r="I589" s="3">
        <v>2.8570667448086632E-3</v>
      </c>
      <c r="J589" s="2">
        <v>150154</v>
      </c>
      <c r="K589" s="2">
        <v>281284</v>
      </c>
    </row>
    <row r="590" spans="1:11" x14ac:dyDescent="0.3">
      <c r="A590" s="2">
        <v>14</v>
      </c>
      <c r="B590" s="2" t="s">
        <v>299</v>
      </c>
      <c r="C590" s="2">
        <v>35</v>
      </c>
      <c r="D590" s="2" t="s">
        <v>3175</v>
      </c>
      <c r="E590" s="2" t="s">
        <v>322</v>
      </c>
      <c r="F590" s="2">
        <v>16</v>
      </c>
      <c r="G590" s="2" t="s">
        <v>19</v>
      </c>
      <c r="H590" s="2">
        <v>388</v>
      </c>
      <c r="I590" s="3">
        <v>2.5840137458875553E-3</v>
      </c>
      <c r="J590" s="2">
        <v>150154</v>
      </c>
      <c r="K590" s="2">
        <v>281284</v>
      </c>
    </row>
    <row r="591" spans="1:11" x14ac:dyDescent="0.3">
      <c r="A591" s="2">
        <v>14</v>
      </c>
      <c r="B591" s="2" t="s">
        <v>299</v>
      </c>
      <c r="C591" s="2">
        <v>35</v>
      </c>
      <c r="D591" s="2" t="s">
        <v>3175</v>
      </c>
      <c r="E591" s="2" t="s">
        <v>319</v>
      </c>
      <c r="F591" s="2">
        <v>17</v>
      </c>
      <c r="G591" s="2" t="s">
        <v>19</v>
      </c>
      <c r="H591" s="2">
        <v>292</v>
      </c>
      <c r="I591" s="3">
        <v>1.9446701386576447E-3</v>
      </c>
      <c r="J591" s="2">
        <v>150154</v>
      </c>
      <c r="K591" s="2">
        <v>281284</v>
      </c>
    </row>
    <row r="592" spans="1:11" x14ac:dyDescent="0.3">
      <c r="A592" s="2">
        <v>14</v>
      </c>
      <c r="B592" s="2" t="s">
        <v>299</v>
      </c>
      <c r="C592" s="2">
        <v>35</v>
      </c>
      <c r="D592" s="2" t="s">
        <v>3175</v>
      </c>
      <c r="E592" s="2" t="s">
        <v>313</v>
      </c>
      <c r="F592" s="2">
        <v>18</v>
      </c>
      <c r="G592" s="2" t="s">
        <v>184</v>
      </c>
      <c r="H592" s="2">
        <v>316</v>
      </c>
      <c r="I592" s="3">
        <v>2.1045060404651225E-3</v>
      </c>
      <c r="J592" s="2">
        <v>150154</v>
      </c>
      <c r="K592" s="2">
        <v>281284</v>
      </c>
    </row>
    <row r="593" spans="1:11" x14ac:dyDescent="0.3">
      <c r="A593" s="2">
        <v>14</v>
      </c>
      <c r="B593" s="2" t="s">
        <v>299</v>
      </c>
      <c r="C593" s="2">
        <v>35</v>
      </c>
      <c r="D593" s="2" t="s">
        <v>3175</v>
      </c>
      <c r="E593" s="2" t="s">
        <v>320</v>
      </c>
      <c r="F593" s="2">
        <v>19</v>
      </c>
      <c r="G593" s="2" t="s">
        <v>19</v>
      </c>
      <c r="H593" s="2">
        <v>347</v>
      </c>
      <c r="I593" s="3">
        <v>2.3109607469664478E-3</v>
      </c>
      <c r="J593" s="2">
        <v>150154</v>
      </c>
      <c r="K593" s="2">
        <v>281284</v>
      </c>
    </row>
    <row r="594" spans="1:11" x14ac:dyDescent="0.3">
      <c r="A594" s="2">
        <v>14</v>
      </c>
      <c r="B594" s="2" t="s">
        <v>299</v>
      </c>
      <c r="C594" s="2">
        <v>35</v>
      </c>
      <c r="D594" s="2" t="s">
        <v>3175</v>
      </c>
      <c r="E594" s="2" t="s">
        <v>327</v>
      </c>
      <c r="F594" s="2">
        <v>20</v>
      </c>
      <c r="G594" s="2" t="s">
        <v>19</v>
      </c>
      <c r="H594" s="2">
        <v>228</v>
      </c>
      <c r="I594" s="3">
        <v>1.5184410671710378E-3</v>
      </c>
      <c r="J594" s="2">
        <v>150154</v>
      </c>
      <c r="K594" s="2">
        <v>281284</v>
      </c>
    </row>
    <row r="595" spans="1:11" x14ac:dyDescent="0.3">
      <c r="A595" s="2">
        <v>14</v>
      </c>
      <c r="B595" s="2" t="s">
        <v>299</v>
      </c>
      <c r="C595" s="2">
        <v>35</v>
      </c>
      <c r="D595" s="2" t="s">
        <v>3175</v>
      </c>
      <c r="E595" s="2" t="s">
        <v>315</v>
      </c>
      <c r="F595" s="2">
        <v>21</v>
      </c>
      <c r="G595" s="2" t="s">
        <v>316</v>
      </c>
      <c r="H595" s="2">
        <v>182</v>
      </c>
      <c r="I595" s="3">
        <v>1.212088922040039E-3</v>
      </c>
      <c r="J595" s="2">
        <v>150154</v>
      </c>
      <c r="K595" s="2">
        <v>281284</v>
      </c>
    </row>
    <row r="596" spans="1:11" x14ac:dyDescent="0.3">
      <c r="A596" s="2">
        <v>14</v>
      </c>
      <c r="B596" s="2" t="s">
        <v>299</v>
      </c>
      <c r="C596" s="2">
        <v>35</v>
      </c>
      <c r="D596" s="2" t="s">
        <v>3175</v>
      </c>
      <c r="E596" s="2" t="s">
        <v>309</v>
      </c>
      <c r="F596" s="2">
        <v>22</v>
      </c>
      <c r="G596" s="2" t="s">
        <v>105</v>
      </c>
      <c r="H596" s="2">
        <v>253</v>
      </c>
      <c r="I596" s="3">
        <v>1.6849367982204936E-3</v>
      </c>
      <c r="J596" s="2">
        <v>150154</v>
      </c>
      <c r="K596" s="2">
        <v>281284</v>
      </c>
    </row>
    <row r="597" spans="1:11" x14ac:dyDescent="0.3">
      <c r="A597" s="2">
        <v>14</v>
      </c>
      <c r="B597" s="2" t="s">
        <v>299</v>
      </c>
      <c r="C597" s="2">
        <v>35</v>
      </c>
      <c r="D597" s="2" t="s">
        <v>3175</v>
      </c>
      <c r="E597" s="2" t="s">
        <v>323</v>
      </c>
      <c r="F597" s="2">
        <v>23</v>
      </c>
      <c r="G597" s="2" t="s">
        <v>19</v>
      </c>
      <c r="H597" s="2">
        <v>305</v>
      </c>
      <c r="I597" s="3">
        <v>2.0312479188033619E-3</v>
      </c>
      <c r="J597" s="2">
        <v>150154</v>
      </c>
      <c r="K597" s="2">
        <v>281284</v>
      </c>
    </row>
    <row r="598" spans="1:11" x14ac:dyDescent="0.3">
      <c r="A598" s="2">
        <v>14</v>
      </c>
      <c r="B598" s="2" t="s">
        <v>299</v>
      </c>
      <c r="C598" s="2">
        <v>35</v>
      </c>
      <c r="D598" s="2" t="s">
        <v>3175</v>
      </c>
      <c r="E598" s="2" t="s">
        <v>307</v>
      </c>
      <c r="F598" s="2">
        <v>24</v>
      </c>
      <c r="G598" s="2" t="s">
        <v>55</v>
      </c>
      <c r="H598" s="2">
        <v>134</v>
      </c>
      <c r="I598" s="3">
        <v>8.924171184250836E-4</v>
      </c>
      <c r="J598" s="2">
        <v>150154</v>
      </c>
      <c r="K598" s="2">
        <v>281284</v>
      </c>
    </row>
    <row r="599" spans="1:11" x14ac:dyDescent="0.3">
      <c r="A599" s="2">
        <v>14</v>
      </c>
      <c r="B599" s="2" t="s">
        <v>299</v>
      </c>
      <c r="C599" s="2">
        <v>35</v>
      </c>
      <c r="D599" s="2" t="s">
        <v>3175</v>
      </c>
      <c r="E599" s="2" t="s">
        <v>326</v>
      </c>
      <c r="F599" s="2">
        <v>25</v>
      </c>
      <c r="G599" s="2" t="s">
        <v>19</v>
      </c>
      <c r="H599" s="2">
        <v>122</v>
      </c>
      <c r="I599" s="3">
        <v>8.1249916752134472E-4</v>
      </c>
      <c r="J599" s="2">
        <v>150154</v>
      </c>
      <c r="K599" s="2">
        <v>281284</v>
      </c>
    </row>
    <row r="600" spans="1:11" x14ac:dyDescent="0.3">
      <c r="A600" s="2">
        <v>14</v>
      </c>
      <c r="B600" s="2" t="s">
        <v>299</v>
      </c>
      <c r="C600" s="2">
        <v>35</v>
      </c>
      <c r="D600" s="2" t="s">
        <v>3175</v>
      </c>
      <c r="E600" s="2" t="s">
        <v>325</v>
      </c>
      <c r="F600" s="2">
        <v>26</v>
      </c>
      <c r="G600" s="2" t="s">
        <v>19</v>
      </c>
      <c r="H600" s="2">
        <v>143</v>
      </c>
      <c r="I600" s="3">
        <v>9.523555816028877E-4</v>
      </c>
      <c r="J600" s="2">
        <v>150154</v>
      </c>
      <c r="K600" s="2">
        <v>281284</v>
      </c>
    </row>
    <row r="601" spans="1:11" x14ac:dyDescent="0.3">
      <c r="A601" s="2">
        <v>14</v>
      </c>
      <c r="B601" s="2" t="s">
        <v>299</v>
      </c>
      <c r="C601" s="2">
        <v>35</v>
      </c>
      <c r="D601" s="2" t="s">
        <v>3175</v>
      </c>
      <c r="E601" s="2" t="s">
        <v>324</v>
      </c>
      <c r="F601" s="2">
        <v>27</v>
      </c>
      <c r="G601" s="2" t="s">
        <v>19</v>
      </c>
      <c r="H601" s="2">
        <v>150</v>
      </c>
      <c r="I601" s="3">
        <v>9.989743862967354E-4</v>
      </c>
      <c r="J601" s="2">
        <v>150154</v>
      </c>
      <c r="K601" s="2">
        <v>281284</v>
      </c>
    </row>
    <row r="602" spans="1:11" x14ac:dyDescent="0.3">
      <c r="A602" s="2">
        <v>8</v>
      </c>
      <c r="B602" s="2" t="s">
        <v>151</v>
      </c>
      <c r="C602" s="2">
        <v>36</v>
      </c>
      <c r="D602" s="2" t="s">
        <v>3140</v>
      </c>
      <c r="E602" s="2" t="s">
        <v>154</v>
      </c>
      <c r="F602" s="2">
        <v>1</v>
      </c>
      <c r="G602" s="2" t="s">
        <v>9</v>
      </c>
      <c r="H602" s="2">
        <v>89855</v>
      </c>
      <c r="I602" s="3">
        <v>0.49110217198823825</v>
      </c>
      <c r="J602" s="2">
        <v>182966</v>
      </c>
      <c r="K602" s="2">
        <v>283419</v>
      </c>
    </row>
    <row r="603" spans="1:11" x14ac:dyDescent="0.3">
      <c r="A603" s="2">
        <v>8</v>
      </c>
      <c r="B603" s="2" t="s">
        <v>151</v>
      </c>
      <c r="C603" s="2">
        <v>36</v>
      </c>
      <c r="D603" s="2" t="s">
        <v>3140</v>
      </c>
      <c r="E603" s="2" t="s">
        <v>153</v>
      </c>
      <c r="F603" s="2">
        <v>2</v>
      </c>
      <c r="G603" s="2" t="s">
        <v>7</v>
      </c>
      <c r="H603" s="2">
        <v>64434</v>
      </c>
      <c r="I603" s="3">
        <v>0.35216378999376935</v>
      </c>
      <c r="J603" s="2">
        <v>182966</v>
      </c>
      <c r="K603" s="2">
        <v>283419</v>
      </c>
    </row>
    <row r="604" spans="1:11" x14ac:dyDescent="0.3">
      <c r="A604" s="2">
        <v>8</v>
      </c>
      <c r="B604" s="2" t="s">
        <v>151</v>
      </c>
      <c r="C604" s="2">
        <v>36</v>
      </c>
      <c r="D604" s="2" t="s">
        <v>3140</v>
      </c>
      <c r="E604" s="2" t="s">
        <v>152</v>
      </c>
      <c r="F604" s="2">
        <v>3</v>
      </c>
      <c r="G604" s="2" t="s">
        <v>11</v>
      </c>
      <c r="H604" s="2">
        <v>17083</v>
      </c>
      <c r="I604" s="3">
        <v>9.3367073663959424E-2</v>
      </c>
      <c r="J604" s="2">
        <v>182966</v>
      </c>
      <c r="K604" s="2">
        <v>283419</v>
      </c>
    </row>
    <row r="605" spans="1:11" x14ac:dyDescent="0.3">
      <c r="A605" s="2">
        <v>8</v>
      </c>
      <c r="B605" s="2" t="s">
        <v>151</v>
      </c>
      <c r="C605" s="2">
        <v>36</v>
      </c>
      <c r="D605" s="2" t="s">
        <v>3140</v>
      </c>
      <c r="E605" s="2" t="s">
        <v>160</v>
      </c>
      <c r="F605" s="2">
        <v>4</v>
      </c>
      <c r="G605" s="2" t="s">
        <v>17</v>
      </c>
      <c r="H605" s="2">
        <v>2852</v>
      </c>
      <c r="I605" s="3">
        <v>1.5587595509548222E-2</v>
      </c>
      <c r="J605" s="2">
        <v>182966</v>
      </c>
      <c r="K605" s="2">
        <v>283419</v>
      </c>
    </row>
    <row r="606" spans="1:11" x14ac:dyDescent="0.3">
      <c r="A606" s="2">
        <v>8</v>
      </c>
      <c r="B606" s="2" t="s">
        <v>151</v>
      </c>
      <c r="C606" s="2">
        <v>36</v>
      </c>
      <c r="D606" s="2" t="s">
        <v>3140</v>
      </c>
      <c r="E606" s="2" t="s">
        <v>155</v>
      </c>
      <c r="F606" s="2">
        <v>5</v>
      </c>
      <c r="G606" s="2" t="s">
        <v>105</v>
      </c>
      <c r="H606" s="2">
        <v>1575</v>
      </c>
      <c r="I606" s="3">
        <v>8.6081567067105361E-3</v>
      </c>
      <c r="J606" s="2">
        <v>182966</v>
      </c>
      <c r="K606" s="2">
        <v>283419</v>
      </c>
    </row>
    <row r="607" spans="1:11" x14ac:dyDescent="0.3">
      <c r="A607" s="2">
        <v>8</v>
      </c>
      <c r="B607" s="2" t="s">
        <v>151</v>
      </c>
      <c r="C607" s="2">
        <v>36</v>
      </c>
      <c r="D607" s="2" t="s">
        <v>3140</v>
      </c>
      <c r="E607" s="2" t="s">
        <v>167</v>
      </c>
      <c r="F607" s="2">
        <v>6</v>
      </c>
      <c r="G607" s="2" t="s">
        <v>19</v>
      </c>
      <c r="H607" s="2">
        <v>1052</v>
      </c>
      <c r="I607" s="3">
        <v>5.7497021304504662E-3</v>
      </c>
      <c r="J607" s="2">
        <v>182966</v>
      </c>
      <c r="K607" s="2">
        <v>283419</v>
      </c>
    </row>
    <row r="608" spans="1:11" x14ac:dyDescent="0.3">
      <c r="A608" s="2">
        <v>8</v>
      </c>
      <c r="B608" s="2" t="s">
        <v>151</v>
      </c>
      <c r="C608" s="2">
        <v>36</v>
      </c>
      <c r="D608" s="2" t="s">
        <v>3140</v>
      </c>
      <c r="E608" s="2" t="s">
        <v>171</v>
      </c>
      <c r="F608" s="2">
        <v>7</v>
      </c>
      <c r="G608" s="2" t="s">
        <v>19</v>
      </c>
      <c r="H608" s="2">
        <v>759</v>
      </c>
      <c r="I608" s="3">
        <v>4.1483117081862206E-3</v>
      </c>
      <c r="J608" s="2">
        <v>182966</v>
      </c>
      <c r="K608" s="2">
        <v>283419</v>
      </c>
    </row>
    <row r="609" spans="1:11" x14ac:dyDescent="0.3">
      <c r="A609" s="2">
        <v>8</v>
      </c>
      <c r="B609" s="2" t="s">
        <v>151</v>
      </c>
      <c r="C609" s="2">
        <v>36</v>
      </c>
      <c r="D609" s="2" t="s">
        <v>3140</v>
      </c>
      <c r="E609" s="2" t="s">
        <v>168</v>
      </c>
      <c r="F609" s="2">
        <v>8</v>
      </c>
      <c r="G609" s="2" t="s">
        <v>19</v>
      </c>
      <c r="H609" s="2">
        <v>633</v>
      </c>
      <c r="I609" s="3">
        <v>3.4596591716493773E-3</v>
      </c>
      <c r="J609" s="2">
        <v>182966</v>
      </c>
      <c r="K609" s="2">
        <v>283419</v>
      </c>
    </row>
    <row r="610" spans="1:11" x14ac:dyDescent="0.3">
      <c r="A610" s="2">
        <v>8</v>
      </c>
      <c r="B610" s="2" t="s">
        <v>151</v>
      </c>
      <c r="C610" s="2">
        <v>36</v>
      </c>
      <c r="D610" s="2" t="s">
        <v>3140</v>
      </c>
      <c r="E610" s="2" t="s">
        <v>170</v>
      </c>
      <c r="F610" s="2">
        <v>9</v>
      </c>
      <c r="G610" s="2" t="s">
        <v>19</v>
      </c>
      <c r="H610" s="2">
        <v>672</v>
      </c>
      <c r="I610" s="3">
        <v>3.6728135281964957E-3</v>
      </c>
      <c r="J610" s="2">
        <v>182966</v>
      </c>
      <c r="K610" s="2">
        <v>283419</v>
      </c>
    </row>
    <row r="611" spans="1:11" x14ac:dyDescent="0.3">
      <c r="A611" s="2">
        <v>8</v>
      </c>
      <c r="B611" s="2" t="s">
        <v>151</v>
      </c>
      <c r="C611" s="2">
        <v>36</v>
      </c>
      <c r="D611" s="2" t="s">
        <v>3140</v>
      </c>
      <c r="E611" s="2" t="s">
        <v>7936</v>
      </c>
      <c r="F611" s="2">
        <v>10</v>
      </c>
      <c r="G611" s="2" t="s">
        <v>22</v>
      </c>
      <c r="H611" s="2">
        <v>634</v>
      </c>
      <c r="I611" s="3">
        <v>3.4651246679710986E-3</v>
      </c>
      <c r="J611" s="2">
        <v>182966</v>
      </c>
      <c r="K611" s="2">
        <v>283419</v>
      </c>
    </row>
    <row r="612" spans="1:11" x14ac:dyDescent="0.3">
      <c r="A612" s="2">
        <v>8</v>
      </c>
      <c r="B612" s="2" t="s">
        <v>151</v>
      </c>
      <c r="C612" s="2">
        <v>36</v>
      </c>
      <c r="D612" s="2" t="s">
        <v>3140</v>
      </c>
      <c r="E612" s="2" t="s">
        <v>166</v>
      </c>
      <c r="F612" s="2">
        <v>11</v>
      </c>
      <c r="G612" s="2" t="s">
        <v>19</v>
      </c>
      <c r="H612" s="2">
        <v>468</v>
      </c>
      <c r="I612" s="3">
        <v>2.5578522785654166E-3</v>
      </c>
      <c r="J612" s="2">
        <v>182966</v>
      </c>
      <c r="K612" s="2">
        <v>283419</v>
      </c>
    </row>
    <row r="613" spans="1:11" x14ac:dyDescent="0.3">
      <c r="A613" s="2">
        <v>8</v>
      </c>
      <c r="B613" s="2" t="s">
        <v>151</v>
      </c>
      <c r="C613" s="2">
        <v>36</v>
      </c>
      <c r="D613" s="2" t="s">
        <v>3140</v>
      </c>
      <c r="E613" s="2" t="s">
        <v>169</v>
      </c>
      <c r="F613" s="2">
        <v>12</v>
      </c>
      <c r="G613" s="2" t="s">
        <v>19</v>
      </c>
      <c r="H613" s="2">
        <v>392</v>
      </c>
      <c r="I613" s="3">
        <v>2.1424745581146223E-3</v>
      </c>
      <c r="J613" s="2">
        <v>182966</v>
      </c>
      <c r="K613" s="2">
        <v>283419</v>
      </c>
    </row>
    <row r="614" spans="1:11" x14ac:dyDescent="0.3">
      <c r="A614" s="2">
        <v>8</v>
      </c>
      <c r="B614" s="2" t="s">
        <v>151</v>
      </c>
      <c r="C614" s="2">
        <v>36</v>
      </c>
      <c r="D614" s="2" t="s">
        <v>3140</v>
      </c>
      <c r="E614" s="2" t="s">
        <v>158</v>
      </c>
      <c r="F614" s="2">
        <v>13</v>
      </c>
      <c r="G614" s="2" t="s">
        <v>159</v>
      </c>
      <c r="H614" s="2">
        <v>245</v>
      </c>
      <c r="I614" s="3">
        <v>1.339046598821639E-3</v>
      </c>
      <c r="J614" s="2">
        <v>182966</v>
      </c>
      <c r="K614" s="2">
        <v>283419</v>
      </c>
    </row>
    <row r="615" spans="1:11" x14ac:dyDescent="0.3">
      <c r="A615" s="2">
        <v>8</v>
      </c>
      <c r="B615" s="2" t="s">
        <v>151</v>
      </c>
      <c r="C615" s="2">
        <v>36</v>
      </c>
      <c r="D615" s="2" t="s">
        <v>3140</v>
      </c>
      <c r="E615" s="2" t="s">
        <v>157</v>
      </c>
      <c r="F615" s="2">
        <v>14</v>
      </c>
      <c r="G615" s="2" t="s">
        <v>15</v>
      </c>
      <c r="H615" s="2">
        <v>269</v>
      </c>
      <c r="I615" s="3">
        <v>1.4702185105429425E-3</v>
      </c>
      <c r="J615" s="2">
        <v>182966</v>
      </c>
      <c r="K615" s="2">
        <v>283419</v>
      </c>
    </row>
    <row r="616" spans="1:11" x14ac:dyDescent="0.3">
      <c r="A616" s="2">
        <v>8</v>
      </c>
      <c r="B616" s="2" t="s">
        <v>151</v>
      </c>
      <c r="C616" s="2">
        <v>36</v>
      </c>
      <c r="D616" s="2" t="s">
        <v>3140</v>
      </c>
      <c r="E616" s="2" t="s">
        <v>163</v>
      </c>
      <c r="F616" s="2">
        <v>15</v>
      </c>
      <c r="G616" s="2" t="s">
        <v>19</v>
      </c>
      <c r="H616" s="2">
        <v>270</v>
      </c>
      <c r="I616" s="3">
        <v>1.4756840068646635E-3</v>
      </c>
      <c r="J616" s="2">
        <v>182966</v>
      </c>
      <c r="K616" s="2">
        <v>283419</v>
      </c>
    </row>
    <row r="617" spans="1:11" x14ac:dyDescent="0.3">
      <c r="A617" s="2">
        <v>8</v>
      </c>
      <c r="B617" s="2" t="s">
        <v>151</v>
      </c>
      <c r="C617" s="2">
        <v>36</v>
      </c>
      <c r="D617" s="2" t="s">
        <v>3140</v>
      </c>
      <c r="E617" s="2" t="s">
        <v>156</v>
      </c>
      <c r="F617" s="2">
        <v>16</v>
      </c>
      <c r="G617" s="2" t="s">
        <v>31</v>
      </c>
      <c r="H617" s="2">
        <v>696</v>
      </c>
      <c r="I617" s="3">
        <v>3.803985439917799E-3</v>
      </c>
      <c r="J617" s="2">
        <v>182966</v>
      </c>
      <c r="K617" s="2">
        <v>283419</v>
      </c>
    </row>
    <row r="618" spans="1:11" x14ac:dyDescent="0.3">
      <c r="A618" s="2">
        <v>8</v>
      </c>
      <c r="B618" s="2" t="s">
        <v>151</v>
      </c>
      <c r="C618" s="2">
        <v>36</v>
      </c>
      <c r="D618" s="2" t="s">
        <v>3140</v>
      </c>
      <c r="E618" s="2" t="s">
        <v>165</v>
      </c>
      <c r="F618" s="2">
        <v>17</v>
      </c>
      <c r="G618" s="2" t="s">
        <v>19</v>
      </c>
      <c r="H618" s="2">
        <v>284</v>
      </c>
      <c r="I618" s="3">
        <v>1.5522009553687571E-3</v>
      </c>
      <c r="J618" s="2">
        <v>182966</v>
      </c>
      <c r="K618" s="2">
        <v>283419</v>
      </c>
    </row>
    <row r="619" spans="1:11" x14ac:dyDescent="0.3">
      <c r="A619" s="2">
        <v>8</v>
      </c>
      <c r="B619" s="2" t="s">
        <v>151</v>
      </c>
      <c r="C619" s="2">
        <v>36</v>
      </c>
      <c r="D619" s="2" t="s">
        <v>3140</v>
      </c>
      <c r="E619" s="2" t="s">
        <v>172</v>
      </c>
      <c r="F619" s="2">
        <v>18</v>
      </c>
      <c r="G619" s="2" t="s">
        <v>19</v>
      </c>
      <c r="H619" s="2">
        <v>189</v>
      </c>
      <c r="I619" s="3">
        <v>1.0329788048052645E-3</v>
      </c>
      <c r="J619" s="2">
        <v>182966</v>
      </c>
      <c r="K619" s="2">
        <v>283419</v>
      </c>
    </row>
    <row r="620" spans="1:11" x14ac:dyDescent="0.3">
      <c r="A620" s="2">
        <v>8</v>
      </c>
      <c r="B620" s="2" t="s">
        <v>151</v>
      </c>
      <c r="C620" s="2">
        <v>36</v>
      </c>
      <c r="D620" s="2" t="s">
        <v>3140</v>
      </c>
      <c r="E620" s="2" t="s">
        <v>164</v>
      </c>
      <c r="F620" s="2">
        <v>19</v>
      </c>
      <c r="G620" s="2" t="s">
        <v>19</v>
      </c>
      <c r="H620" s="2">
        <v>166</v>
      </c>
      <c r="I620" s="3">
        <v>9.0727238940568194E-4</v>
      </c>
      <c r="J620" s="2">
        <v>182966</v>
      </c>
      <c r="K620" s="2">
        <v>283419</v>
      </c>
    </row>
    <row r="621" spans="1:11" x14ac:dyDescent="0.3">
      <c r="A621" s="2">
        <v>8</v>
      </c>
      <c r="B621" s="2" t="s">
        <v>151</v>
      </c>
      <c r="C621" s="2">
        <v>36</v>
      </c>
      <c r="D621" s="2" t="s">
        <v>3140</v>
      </c>
      <c r="E621" s="2" t="s">
        <v>162</v>
      </c>
      <c r="F621" s="2">
        <v>20</v>
      </c>
      <c r="G621" s="2" t="s">
        <v>19</v>
      </c>
      <c r="H621" s="2">
        <v>195</v>
      </c>
      <c r="I621" s="3">
        <v>1.0657717827355902E-3</v>
      </c>
      <c r="J621" s="2">
        <v>182966</v>
      </c>
      <c r="K621" s="2">
        <v>283419</v>
      </c>
    </row>
    <row r="622" spans="1:11" x14ac:dyDescent="0.3">
      <c r="A622" s="2">
        <v>8</v>
      </c>
      <c r="B622" s="2" t="s">
        <v>151</v>
      </c>
      <c r="C622" s="2">
        <v>36</v>
      </c>
      <c r="D622" s="2" t="s">
        <v>3140</v>
      </c>
      <c r="E622" s="2" t="s">
        <v>173</v>
      </c>
      <c r="F622" s="2">
        <v>21</v>
      </c>
      <c r="G622" s="2" t="s">
        <v>19</v>
      </c>
      <c r="H622" s="2">
        <v>137</v>
      </c>
      <c r="I622" s="3">
        <v>7.487729960757736E-4</v>
      </c>
      <c r="J622" s="2">
        <v>182966</v>
      </c>
      <c r="K622" s="2">
        <v>283419</v>
      </c>
    </row>
    <row r="623" spans="1:11" x14ac:dyDescent="0.3">
      <c r="A623" s="2">
        <v>8</v>
      </c>
      <c r="B623" s="2" t="s">
        <v>151</v>
      </c>
      <c r="C623" s="2">
        <v>36</v>
      </c>
      <c r="D623" s="2" t="s">
        <v>3140</v>
      </c>
      <c r="E623" s="2" t="s">
        <v>161</v>
      </c>
      <c r="F623" s="2">
        <v>22</v>
      </c>
      <c r="G623" s="2" t="s">
        <v>19</v>
      </c>
      <c r="H623" s="2">
        <v>106</v>
      </c>
      <c r="I623" s="3">
        <v>5.7934261010242339E-4</v>
      </c>
      <c r="J623" s="2">
        <v>182966</v>
      </c>
      <c r="K623" s="2">
        <v>283419</v>
      </c>
    </row>
    <row r="624" spans="1:11" x14ac:dyDescent="0.3">
      <c r="A624" s="2">
        <v>7</v>
      </c>
      <c r="B624" s="2" t="s">
        <v>130</v>
      </c>
      <c r="C624" s="2">
        <v>37</v>
      </c>
      <c r="D624" s="2" t="s">
        <v>3135</v>
      </c>
      <c r="E624" s="2" t="s">
        <v>131</v>
      </c>
      <c r="F624" s="2">
        <v>1</v>
      </c>
      <c r="G624" s="2" t="s">
        <v>103</v>
      </c>
      <c r="H624" s="2">
        <v>92368</v>
      </c>
      <c r="I624" s="3">
        <v>0.55829696698620701</v>
      </c>
      <c r="J624" s="2">
        <v>165446</v>
      </c>
      <c r="K624" s="2">
        <v>304095</v>
      </c>
    </row>
    <row r="625" spans="1:11" x14ac:dyDescent="0.3">
      <c r="A625" s="2">
        <v>7</v>
      </c>
      <c r="B625" s="2" t="s">
        <v>130</v>
      </c>
      <c r="C625" s="2">
        <v>37</v>
      </c>
      <c r="D625" s="2" t="s">
        <v>3135</v>
      </c>
      <c r="E625" s="2" t="s">
        <v>133</v>
      </c>
      <c r="F625" s="2">
        <v>2</v>
      </c>
      <c r="G625" s="2" t="s">
        <v>51</v>
      </c>
      <c r="H625" s="2">
        <v>34447</v>
      </c>
      <c r="I625" s="3">
        <v>0.20820690738972233</v>
      </c>
      <c r="J625" s="2">
        <v>165446</v>
      </c>
      <c r="K625" s="2">
        <v>304095</v>
      </c>
    </row>
    <row r="626" spans="1:11" x14ac:dyDescent="0.3">
      <c r="A626" s="2">
        <v>7</v>
      </c>
      <c r="B626" s="2" t="s">
        <v>130</v>
      </c>
      <c r="C626" s="2">
        <v>37</v>
      </c>
      <c r="D626" s="2" t="s">
        <v>3135</v>
      </c>
      <c r="E626" s="2" t="s">
        <v>132</v>
      </c>
      <c r="F626" s="2">
        <v>3</v>
      </c>
      <c r="G626" s="2" t="s">
        <v>11</v>
      </c>
      <c r="H626" s="2">
        <v>28327</v>
      </c>
      <c r="I626" s="3">
        <v>0.17121598588058945</v>
      </c>
      <c r="J626" s="2">
        <v>165446</v>
      </c>
      <c r="K626" s="2">
        <v>304095</v>
      </c>
    </row>
    <row r="627" spans="1:11" x14ac:dyDescent="0.3">
      <c r="A627" s="2">
        <v>7</v>
      </c>
      <c r="B627" s="2" t="s">
        <v>130</v>
      </c>
      <c r="C627" s="2">
        <v>37</v>
      </c>
      <c r="D627" s="2" t="s">
        <v>3135</v>
      </c>
      <c r="E627" s="2" t="s">
        <v>136</v>
      </c>
      <c r="F627" s="2">
        <v>4</v>
      </c>
      <c r="G627" s="2" t="s">
        <v>53</v>
      </c>
      <c r="H627" s="2">
        <v>4005</v>
      </c>
      <c r="I627" s="3">
        <v>2.4207294222888434E-2</v>
      </c>
      <c r="J627" s="2">
        <v>165446</v>
      </c>
      <c r="K627" s="2">
        <v>304095</v>
      </c>
    </row>
    <row r="628" spans="1:11" x14ac:dyDescent="0.3">
      <c r="A628" s="2">
        <v>7</v>
      </c>
      <c r="B628" s="2" t="s">
        <v>130</v>
      </c>
      <c r="C628" s="2">
        <v>37</v>
      </c>
      <c r="D628" s="2" t="s">
        <v>3135</v>
      </c>
      <c r="E628" s="2" t="s">
        <v>147</v>
      </c>
      <c r="F628" s="2">
        <v>5</v>
      </c>
      <c r="G628" s="2" t="s">
        <v>19</v>
      </c>
      <c r="H628" s="2">
        <v>831</v>
      </c>
      <c r="I628" s="3">
        <v>5.0227868911910832E-3</v>
      </c>
      <c r="J628" s="2">
        <v>165446</v>
      </c>
      <c r="K628" s="2">
        <v>304095</v>
      </c>
    </row>
    <row r="629" spans="1:11" x14ac:dyDescent="0.3">
      <c r="A629" s="2">
        <v>7</v>
      </c>
      <c r="B629" s="2" t="s">
        <v>130</v>
      </c>
      <c r="C629" s="2">
        <v>37</v>
      </c>
      <c r="D629" s="2" t="s">
        <v>3135</v>
      </c>
      <c r="E629" s="2" t="s">
        <v>148</v>
      </c>
      <c r="F629" s="2">
        <v>6</v>
      </c>
      <c r="G629" s="2" t="s">
        <v>19</v>
      </c>
      <c r="H629" s="2">
        <v>966</v>
      </c>
      <c r="I629" s="3">
        <v>5.8387631009513682E-3</v>
      </c>
      <c r="J629" s="2">
        <v>165446</v>
      </c>
      <c r="K629" s="2">
        <v>304095</v>
      </c>
    </row>
    <row r="630" spans="1:11" x14ac:dyDescent="0.3">
      <c r="A630" s="2">
        <v>7</v>
      </c>
      <c r="B630" s="2" t="s">
        <v>130</v>
      </c>
      <c r="C630" s="2">
        <v>37</v>
      </c>
      <c r="D630" s="2" t="s">
        <v>3135</v>
      </c>
      <c r="E630" s="2" t="s">
        <v>135</v>
      </c>
      <c r="F630" s="2">
        <v>7</v>
      </c>
      <c r="G630" s="2" t="s">
        <v>17</v>
      </c>
      <c r="H630" s="2">
        <v>1492</v>
      </c>
      <c r="I630" s="3">
        <v>9.0180481849062542E-3</v>
      </c>
      <c r="J630" s="2">
        <v>165446</v>
      </c>
      <c r="K630" s="2">
        <v>304095</v>
      </c>
    </row>
    <row r="631" spans="1:11" x14ac:dyDescent="0.3">
      <c r="A631" s="2">
        <v>7</v>
      </c>
      <c r="B631" s="2" t="s">
        <v>130</v>
      </c>
      <c r="C631" s="2">
        <v>37</v>
      </c>
      <c r="D631" s="2" t="s">
        <v>3135</v>
      </c>
      <c r="E631" s="2" t="s">
        <v>150</v>
      </c>
      <c r="F631" s="2">
        <v>8</v>
      </c>
      <c r="G631" s="2" t="s">
        <v>19</v>
      </c>
      <c r="H631" s="2">
        <v>333</v>
      </c>
      <c r="I631" s="3">
        <v>2.0127413174087015E-3</v>
      </c>
      <c r="J631" s="2">
        <v>165446</v>
      </c>
      <c r="K631" s="2">
        <v>304095</v>
      </c>
    </row>
    <row r="632" spans="1:11" x14ac:dyDescent="0.3">
      <c r="A632" s="2">
        <v>7</v>
      </c>
      <c r="B632" s="2" t="s">
        <v>130</v>
      </c>
      <c r="C632" s="2">
        <v>37</v>
      </c>
      <c r="D632" s="2" t="s">
        <v>3135</v>
      </c>
      <c r="E632" s="2" t="s">
        <v>7937</v>
      </c>
      <c r="F632" s="2">
        <v>9</v>
      </c>
      <c r="G632" s="2" t="s">
        <v>22</v>
      </c>
      <c r="H632" s="2">
        <v>741</v>
      </c>
      <c r="I632" s="3">
        <v>4.4788027513508943E-3</v>
      </c>
      <c r="J632" s="2">
        <v>165446</v>
      </c>
      <c r="K632" s="2">
        <v>304095</v>
      </c>
    </row>
    <row r="633" spans="1:11" x14ac:dyDescent="0.3">
      <c r="A633" s="2">
        <v>7</v>
      </c>
      <c r="B633" s="2" t="s">
        <v>130</v>
      </c>
      <c r="C633" s="2">
        <v>37</v>
      </c>
      <c r="D633" s="2" t="s">
        <v>3135</v>
      </c>
      <c r="E633" s="2" t="s">
        <v>145</v>
      </c>
      <c r="F633" s="2">
        <v>10</v>
      </c>
      <c r="G633" s="2" t="s">
        <v>19</v>
      </c>
      <c r="H633" s="2">
        <v>213</v>
      </c>
      <c r="I633" s="3">
        <v>1.2874291309551153E-3</v>
      </c>
      <c r="J633" s="2">
        <v>165446</v>
      </c>
      <c r="K633" s="2">
        <v>304095</v>
      </c>
    </row>
    <row r="634" spans="1:11" x14ac:dyDescent="0.3">
      <c r="A634" s="2">
        <v>7</v>
      </c>
      <c r="B634" s="2" t="s">
        <v>130</v>
      </c>
      <c r="C634" s="2">
        <v>37</v>
      </c>
      <c r="D634" s="2" t="s">
        <v>3135</v>
      </c>
      <c r="E634" s="2" t="s">
        <v>134</v>
      </c>
      <c r="F634" s="2">
        <v>11</v>
      </c>
      <c r="G634" s="2" t="s">
        <v>109</v>
      </c>
      <c r="H634" s="2">
        <v>363</v>
      </c>
      <c r="I634" s="3">
        <v>2.1940693640220979E-3</v>
      </c>
      <c r="J634" s="2">
        <v>165446</v>
      </c>
      <c r="K634" s="2">
        <v>304095</v>
      </c>
    </row>
    <row r="635" spans="1:11" x14ac:dyDescent="0.3">
      <c r="A635" s="2">
        <v>7</v>
      </c>
      <c r="B635" s="2" t="s">
        <v>130</v>
      </c>
      <c r="C635" s="2">
        <v>37</v>
      </c>
      <c r="D635" s="2" t="s">
        <v>3135</v>
      </c>
      <c r="E635" s="2" t="s">
        <v>146</v>
      </c>
      <c r="F635" s="2">
        <v>12</v>
      </c>
      <c r="G635" s="2" t="s">
        <v>19</v>
      </c>
      <c r="H635" s="2">
        <v>270</v>
      </c>
      <c r="I635" s="3">
        <v>1.6319524195205686E-3</v>
      </c>
      <c r="J635" s="2">
        <v>165446</v>
      </c>
      <c r="K635" s="2">
        <v>304095</v>
      </c>
    </row>
    <row r="636" spans="1:11" x14ac:dyDescent="0.3">
      <c r="A636" s="2">
        <v>7</v>
      </c>
      <c r="B636" s="2" t="s">
        <v>130</v>
      </c>
      <c r="C636" s="2">
        <v>37</v>
      </c>
      <c r="D636" s="2" t="s">
        <v>3135</v>
      </c>
      <c r="E636" s="2" t="s">
        <v>149</v>
      </c>
      <c r="F636" s="2">
        <v>13</v>
      </c>
      <c r="G636" s="2" t="s">
        <v>19</v>
      </c>
      <c r="H636" s="2">
        <v>345</v>
      </c>
      <c r="I636" s="3">
        <v>2.0852725360540601E-3</v>
      </c>
      <c r="J636" s="2">
        <v>165446</v>
      </c>
      <c r="K636" s="2">
        <v>304095</v>
      </c>
    </row>
    <row r="637" spans="1:11" x14ac:dyDescent="0.3">
      <c r="A637" s="2">
        <v>7</v>
      </c>
      <c r="B637" s="2" t="s">
        <v>130</v>
      </c>
      <c r="C637" s="2">
        <v>37</v>
      </c>
      <c r="D637" s="2" t="s">
        <v>3135</v>
      </c>
      <c r="E637" s="2" t="s">
        <v>144</v>
      </c>
      <c r="F637" s="2">
        <v>14</v>
      </c>
      <c r="G637" s="2" t="s">
        <v>19</v>
      </c>
      <c r="H637" s="2">
        <v>129</v>
      </c>
      <c r="I637" s="3">
        <v>7.7971060043760499E-4</v>
      </c>
      <c r="J637" s="2">
        <v>165446</v>
      </c>
      <c r="K637" s="2">
        <v>304095</v>
      </c>
    </row>
    <row r="638" spans="1:11" x14ac:dyDescent="0.3">
      <c r="A638" s="2">
        <v>7</v>
      </c>
      <c r="B638" s="2" t="s">
        <v>130</v>
      </c>
      <c r="C638" s="2">
        <v>37</v>
      </c>
      <c r="D638" s="2" t="s">
        <v>3135</v>
      </c>
      <c r="E638" s="2" t="s">
        <v>140</v>
      </c>
      <c r="F638" s="2">
        <v>15</v>
      </c>
      <c r="G638" s="2" t="s">
        <v>19</v>
      </c>
      <c r="H638" s="2">
        <v>93</v>
      </c>
      <c r="I638" s="3">
        <v>5.6211694450152916E-4</v>
      </c>
      <c r="J638" s="2">
        <v>165446</v>
      </c>
      <c r="K638" s="2">
        <v>304095</v>
      </c>
    </row>
    <row r="639" spans="1:11" x14ac:dyDescent="0.3">
      <c r="A639" s="2">
        <v>7</v>
      </c>
      <c r="B639" s="2" t="s">
        <v>130</v>
      </c>
      <c r="C639" s="2">
        <v>37</v>
      </c>
      <c r="D639" s="2" t="s">
        <v>3135</v>
      </c>
      <c r="E639" s="2" t="s">
        <v>139</v>
      </c>
      <c r="F639" s="2">
        <v>16</v>
      </c>
      <c r="G639" s="2" t="s">
        <v>15</v>
      </c>
      <c r="H639" s="2">
        <v>157</v>
      </c>
      <c r="I639" s="3">
        <v>9.4895011061010847E-4</v>
      </c>
      <c r="J639" s="2">
        <v>165446</v>
      </c>
      <c r="K639" s="2">
        <v>304095</v>
      </c>
    </row>
    <row r="640" spans="1:11" x14ac:dyDescent="0.3">
      <c r="A640" s="2">
        <v>7</v>
      </c>
      <c r="B640" s="2" t="s">
        <v>130</v>
      </c>
      <c r="C640" s="2">
        <v>37</v>
      </c>
      <c r="D640" s="2" t="s">
        <v>3135</v>
      </c>
      <c r="E640" s="2" t="s">
        <v>137</v>
      </c>
      <c r="F640" s="2">
        <v>17</v>
      </c>
      <c r="G640" s="2" t="s">
        <v>138</v>
      </c>
      <c r="H640" s="2">
        <v>89</v>
      </c>
      <c r="I640" s="3">
        <v>5.3793987161974304E-4</v>
      </c>
      <c r="J640" s="2">
        <v>165446</v>
      </c>
      <c r="K640" s="2">
        <v>304095</v>
      </c>
    </row>
    <row r="641" spans="1:11" x14ac:dyDescent="0.3">
      <c r="A641" s="2">
        <v>7</v>
      </c>
      <c r="B641" s="2" t="s">
        <v>130</v>
      </c>
      <c r="C641" s="2">
        <v>37</v>
      </c>
      <c r="D641" s="2" t="s">
        <v>3135</v>
      </c>
      <c r="E641" s="2" t="s">
        <v>143</v>
      </c>
      <c r="F641" s="2">
        <v>18</v>
      </c>
      <c r="G641" s="2" t="s">
        <v>19</v>
      </c>
      <c r="H641" s="2">
        <v>107</v>
      </c>
      <c r="I641" s="3">
        <v>6.467366995877809E-4</v>
      </c>
      <c r="J641" s="2">
        <v>165446</v>
      </c>
      <c r="K641" s="2">
        <v>304095</v>
      </c>
    </row>
    <row r="642" spans="1:11" x14ac:dyDescent="0.3">
      <c r="A642" s="2">
        <v>7</v>
      </c>
      <c r="B642" s="2" t="s">
        <v>130</v>
      </c>
      <c r="C642" s="2">
        <v>37</v>
      </c>
      <c r="D642" s="2" t="s">
        <v>3135</v>
      </c>
      <c r="E642" s="2" t="s">
        <v>142</v>
      </c>
      <c r="F642" s="2">
        <v>19</v>
      </c>
      <c r="G642" s="2" t="s">
        <v>19</v>
      </c>
      <c r="H642" s="2">
        <v>91</v>
      </c>
      <c r="I642" s="3">
        <v>5.500284080606361E-4</v>
      </c>
      <c r="J642" s="2">
        <v>165446</v>
      </c>
      <c r="K642" s="2">
        <v>304095</v>
      </c>
    </row>
    <row r="643" spans="1:11" x14ac:dyDescent="0.3">
      <c r="A643" s="2">
        <v>7</v>
      </c>
      <c r="B643" s="2" t="s">
        <v>130</v>
      </c>
      <c r="C643" s="2">
        <v>37</v>
      </c>
      <c r="D643" s="2" t="s">
        <v>3135</v>
      </c>
      <c r="E643" s="2" t="s">
        <v>141</v>
      </c>
      <c r="F643" s="2">
        <v>20</v>
      </c>
      <c r="G643" s="2" t="s">
        <v>19</v>
      </c>
      <c r="H643" s="2">
        <v>79</v>
      </c>
      <c r="I643" s="3">
        <v>4.7749718941527748E-4</v>
      </c>
      <c r="J643" s="2">
        <v>165446</v>
      </c>
      <c r="K643" s="2">
        <v>304095</v>
      </c>
    </row>
    <row r="644" spans="1:11" x14ac:dyDescent="0.3">
      <c r="A644" s="2">
        <v>7</v>
      </c>
      <c r="B644" s="2" t="s">
        <v>130</v>
      </c>
      <c r="C644" s="2">
        <v>38</v>
      </c>
      <c r="D644" s="2" t="s">
        <v>2054</v>
      </c>
      <c r="E644" s="2" t="s">
        <v>131</v>
      </c>
      <c r="F644" s="2">
        <v>1</v>
      </c>
      <c r="G644" s="2" t="s">
        <v>103</v>
      </c>
      <c r="H644" s="2">
        <v>70271</v>
      </c>
      <c r="I644" s="3">
        <v>0.4612713499888409</v>
      </c>
      <c r="J644" s="2">
        <v>152342</v>
      </c>
      <c r="K644" s="2">
        <v>268230</v>
      </c>
    </row>
    <row r="645" spans="1:11" x14ac:dyDescent="0.3">
      <c r="A645" s="2">
        <v>7</v>
      </c>
      <c r="B645" s="2" t="s">
        <v>130</v>
      </c>
      <c r="C645" s="2">
        <v>38</v>
      </c>
      <c r="D645" s="2" t="s">
        <v>2054</v>
      </c>
      <c r="E645" s="2" t="s">
        <v>133</v>
      </c>
      <c r="F645" s="2">
        <v>2</v>
      </c>
      <c r="G645" s="2" t="s">
        <v>51</v>
      </c>
      <c r="H645" s="2">
        <v>57373</v>
      </c>
      <c r="I645" s="3">
        <v>0.37660658255766633</v>
      </c>
      <c r="J645" s="2">
        <v>152342</v>
      </c>
      <c r="K645" s="2">
        <v>268230</v>
      </c>
    </row>
    <row r="646" spans="1:11" x14ac:dyDescent="0.3">
      <c r="A646" s="2">
        <v>7</v>
      </c>
      <c r="B646" s="2" t="s">
        <v>130</v>
      </c>
      <c r="C646" s="2">
        <v>38</v>
      </c>
      <c r="D646" s="2" t="s">
        <v>2054</v>
      </c>
      <c r="E646" s="2" t="s">
        <v>132</v>
      </c>
      <c r="F646" s="2">
        <v>3</v>
      </c>
      <c r="G646" s="2" t="s">
        <v>11</v>
      </c>
      <c r="H646" s="2">
        <v>15478</v>
      </c>
      <c r="I646" s="3">
        <v>0.10160034658859671</v>
      </c>
      <c r="J646" s="2">
        <v>152342</v>
      </c>
      <c r="K646" s="2">
        <v>268230</v>
      </c>
    </row>
    <row r="647" spans="1:11" x14ac:dyDescent="0.3">
      <c r="A647" s="2">
        <v>7</v>
      </c>
      <c r="B647" s="2" t="s">
        <v>130</v>
      </c>
      <c r="C647" s="2">
        <v>38</v>
      </c>
      <c r="D647" s="2" t="s">
        <v>2054</v>
      </c>
      <c r="E647" s="2" t="s">
        <v>136</v>
      </c>
      <c r="F647" s="2">
        <v>4</v>
      </c>
      <c r="G647" s="2" t="s">
        <v>53</v>
      </c>
      <c r="H647" s="2">
        <v>3263</v>
      </c>
      <c r="I647" s="3">
        <v>2.141891270956138E-2</v>
      </c>
      <c r="J647" s="2">
        <v>152342</v>
      </c>
      <c r="K647" s="2">
        <v>268230</v>
      </c>
    </row>
    <row r="648" spans="1:11" x14ac:dyDescent="0.3">
      <c r="A648" s="2">
        <v>7</v>
      </c>
      <c r="B648" s="2" t="s">
        <v>130</v>
      </c>
      <c r="C648" s="2">
        <v>38</v>
      </c>
      <c r="D648" s="2" t="s">
        <v>2054</v>
      </c>
      <c r="E648" s="2" t="s">
        <v>147</v>
      </c>
      <c r="F648" s="2">
        <v>5</v>
      </c>
      <c r="G648" s="2" t="s">
        <v>19</v>
      </c>
      <c r="H648" s="2">
        <v>665</v>
      </c>
      <c r="I648" s="3">
        <v>4.3651783487153907E-3</v>
      </c>
      <c r="J648" s="2">
        <v>152342</v>
      </c>
      <c r="K648" s="2">
        <v>268230</v>
      </c>
    </row>
    <row r="649" spans="1:11" x14ac:dyDescent="0.3">
      <c r="A649" s="2">
        <v>7</v>
      </c>
      <c r="B649" s="2" t="s">
        <v>130</v>
      </c>
      <c r="C649" s="2">
        <v>38</v>
      </c>
      <c r="D649" s="2" t="s">
        <v>2054</v>
      </c>
      <c r="E649" s="2" t="s">
        <v>148</v>
      </c>
      <c r="F649" s="2">
        <v>6</v>
      </c>
      <c r="G649" s="2" t="s">
        <v>19</v>
      </c>
      <c r="H649" s="2">
        <v>725</v>
      </c>
      <c r="I649" s="3">
        <v>4.7590290267949748E-3</v>
      </c>
      <c r="J649" s="2">
        <v>152342</v>
      </c>
      <c r="K649" s="2">
        <v>268230</v>
      </c>
    </row>
    <row r="650" spans="1:11" x14ac:dyDescent="0.3">
      <c r="A650" s="2">
        <v>7</v>
      </c>
      <c r="B650" s="2" t="s">
        <v>130</v>
      </c>
      <c r="C650" s="2">
        <v>38</v>
      </c>
      <c r="D650" s="2" t="s">
        <v>2054</v>
      </c>
      <c r="E650" s="2" t="s">
        <v>135</v>
      </c>
      <c r="F650" s="2">
        <v>7</v>
      </c>
      <c r="G650" s="2" t="s">
        <v>17</v>
      </c>
      <c r="H650" s="2">
        <v>1450</v>
      </c>
      <c r="I650" s="3">
        <v>9.5180580535899496E-3</v>
      </c>
      <c r="J650" s="2">
        <v>152342</v>
      </c>
      <c r="K650" s="2">
        <v>268230</v>
      </c>
    </row>
    <row r="651" spans="1:11" x14ac:dyDescent="0.3">
      <c r="A651" s="2">
        <v>7</v>
      </c>
      <c r="B651" s="2" t="s">
        <v>130</v>
      </c>
      <c r="C651" s="2">
        <v>38</v>
      </c>
      <c r="D651" s="2" t="s">
        <v>2054</v>
      </c>
      <c r="E651" s="2" t="s">
        <v>150</v>
      </c>
      <c r="F651" s="2">
        <v>8</v>
      </c>
      <c r="G651" s="2" t="s">
        <v>19</v>
      </c>
      <c r="H651" s="2">
        <v>702</v>
      </c>
      <c r="I651" s="3">
        <v>4.608052933531134E-3</v>
      </c>
      <c r="J651" s="2">
        <v>152342</v>
      </c>
      <c r="K651" s="2">
        <v>268230</v>
      </c>
    </row>
    <row r="652" spans="1:11" x14ac:dyDescent="0.3">
      <c r="A652" s="2">
        <v>7</v>
      </c>
      <c r="B652" s="2" t="s">
        <v>130</v>
      </c>
      <c r="C652" s="2">
        <v>38</v>
      </c>
      <c r="D652" s="2" t="s">
        <v>2054</v>
      </c>
      <c r="E652" s="2" t="s">
        <v>7937</v>
      </c>
      <c r="F652" s="2">
        <v>9</v>
      </c>
      <c r="G652" s="2" t="s">
        <v>22</v>
      </c>
      <c r="H652" s="2">
        <v>789</v>
      </c>
      <c r="I652" s="3">
        <v>5.1791364167465305E-3</v>
      </c>
      <c r="J652" s="2">
        <v>152342</v>
      </c>
      <c r="K652" s="2">
        <v>268230</v>
      </c>
    </row>
    <row r="653" spans="1:11" x14ac:dyDescent="0.3">
      <c r="A653" s="2">
        <v>7</v>
      </c>
      <c r="B653" s="2" t="s">
        <v>130</v>
      </c>
      <c r="C653" s="2">
        <v>38</v>
      </c>
      <c r="D653" s="2" t="s">
        <v>2054</v>
      </c>
      <c r="E653" s="2" t="s">
        <v>145</v>
      </c>
      <c r="F653" s="2">
        <v>10</v>
      </c>
      <c r="G653" s="2" t="s">
        <v>19</v>
      </c>
      <c r="H653" s="2">
        <v>331</v>
      </c>
      <c r="I653" s="3">
        <v>2.1727429074057058E-3</v>
      </c>
      <c r="J653" s="2">
        <v>152342</v>
      </c>
      <c r="K653" s="2">
        <v>268230</v>
      </c>
    </row>
    <row r="654" spans="1:11" x14ac:dyDescent="0.3">
      <c r="A654" s="2">
        <v>7</v>
      </c>
      <c r="B654" s="2" t="s">
        <v>130</v>
      </c>
      <c r="C654" s="2">
        <v>38</v>
      </c>
      <c r="D654" s="2" t="s">
        <v>2054</v>
      </c>
      <c r="E654" s="2" t="s">
        <v>134</v>
      </c>
      <c r="F654" s="2">
        <v>11</v>
      </c>
      <c r="G654" s="2" t="s">
        <v>109</v>
      </c>
      <c r="H654" s="2">
        <v>355</v>
      </c>
      <c r="I654" s="3">
        <v>2.3302831786375391E-3</v>
      </c>
      <c r="J654" s="2">
        <v>152342</v>
      </c>
      <c r="K654" s="2">
        <v>268230</v>
      </c>
    </row>
    <row r="655" spans="1:11" x14ac:dyDescent="0.3">
      <c r="A655" s="2">
        <v>7</v>
      </c>
      <c r="B655" s="2" t="s">
        <v>130</v>
      </c>
      <c r="C655" s="2">
        <v>38</v>
      </c>
      <c r="D655" s="2" t="s">
        <v>2054</v>
      </c>
      <c r="E655" s="2" t="s">
        <v>146</v>
      </c>
      <c r="F655" s="2">
        <v>12</v>
      </c>
      <c r="G655" s="2" t="s">
        <v>19</v>
      </c>
      <c r="H655" s="2">
        <v>189</v>
      </c>
      <c r="I655" s="3">
        <v>1.2406296359506899E-3</v>
      </c>
      <c r="J655" s="2">
        <v>152342</v>
      </c>
      <c r="K655" s="2">
        <v>268230</v>
      </c>
    </row>
    <row r="656" spans="1:11" x14ac:dyDescent="0.3">
      <c r="A656" s="2">
        <v>7</v>
      </c>
      <c r="B656" s="2" t="s">
        <v>130</v>
      </c>
      <c r="C656" s="2">
        <v>38</v>
      </c>
      <c r="D656" s="2" t="s">
        <v>2054</v>
      </c>
      <c r="E656" s="2" t="s">
        <v>149</v>
      </c>
      <c r="F656" s="2">
        <v>13</v>
      </c>
      <c r="G656" s="2" t="s">
        <v>19</v>
      </c>
      <c r="H656" s="2">
        <v>201</v>
      </c>
      <c r="I656" s="3">
        <v>1.3193997715666068E-3</v>
      </c>
      <c r="J656" s="2">
        <v>152342</v>
      </c>
      <c r="K656" s="2">
        <v>268230</v>
      </c>
    </row>
    <row r="657" spans="1:11" x14ac:dyDescent="0.3">
      <c r="A657" s="2">
        <v>7</v>
      </c>
      <c r="B657" s="2" t="s">
        <v>130</v>
      </c>
      <c r="C657" s="2">
        <v>38</v>
      </c>
      <c r="D657" s="2" t="s">
        <v>2054</v>
      </c>
      <c r="E657" s="2" t="s">
        <v>144</v>
      </c>
      <c r="F657" s="2">
        <v>14</v>
      </c>
      <c r="G657" s="2" t="s">
        <v>19</v>
      </c>
      <c r="H657" s="2">
        <v>113</v>
      </c>
      <c r="I657" s="3">
        <v>7.4175211038321671E-4</v>
      </c>
      <c r="J657" s="2">
        <v>152342</v>
      </c>
      <c r="K657" s="2">
        <v>268230</v>
      </c>
    </row>
    <row r="658" spans="1:11" x14ac:dyDescent="0.3">
      <c r="A658" s="2">
        <v>7</v>
      </c>
      <c r="B658" s="2" t="s">
        <v>130</v>
      </c>
      <c r="C658" s="2">
        <v>38</v>
      </c>
      <c r="D658" s="2" t="s">
        <v>2054</v>
      </c>
      <c r="E658" s="2" t="s">
        <v>140</v>
      </c>
      <c r="F658" s="2">
        <v>15</v>
      </c>
      <c r="G658" s="2" t="s">
        <v>19</v>
      </c>
      <c r="H658" s="2">
        <v>71</v>
      </c>
      <c r="I658" s="3">
        <v>4.6605663572750787E-4</v>
      </c>
      <c r="J658" s="2">
        <v>152342</v>
      </c>
      <c r="K658" s="2">
        <v>268230</v>
      </c>
    </row>
    <row r="659" spans="1:11" x14ac:dyDescent="0.3">
      <c r="A659" s="2">
        <v>7</v>
      </c>
      <c r="B659" s="2" t="s">
        <v>130</v>
      </c>
      <c r="C659" s="2">
        <v>38</v>
      </c>
      <c r="D659" s="2" t="s">
        <v>2054</v>
      </c>
      <c r="E659" s="2" t="s">
        <v>139</v>
      </c>
      <c r="F659" s="2">
        <v>16</v>
      </c>
      <c r="G659" s="2" t="s">
        <v>15</v>
      </c>
      <c r="H659" s="2">
        <v>102</v>
      </c>
      <c r="I659" s="3">
        <v>6.6954615273529298E-4</v>
      </c>
      <c r="J659" s="2">
        <v>152342</v>
      </c>
      <c r="K659" s="2">
        <v>268230</v>
      </c>
    </row>
    <row r="660" spans="1:11" x14ac:dyDescent="0.3">
      <c r="A660" s="2">
        <v>7</v>
      </c>
      <c r="B660" s="2" t="s">
        <v>130</v>
      </c>
      <c r="C660" s="2">
        <v>38</v>
      </c>
      <c r="D660" s="2" t="s">
        <v>2054</v>
      </c>
      <c r="E660" s="2" t="s">
        <v>137</v>
      </c>
      <c r="F660" s="2">
        <v>17</v>
      </c>
      <c r="G660" s="2" t="s">
        <v>138</v>
      </c>
      <c r="H660" s="2">
        <v>65</v>
      </c>
      <c r="I660" s="3">
        <v>4.2667156791954944E-4</v>
      </c>
      <c r="J660" s="2">
        <v>152342</v>
      </c>
      <c r="K660" s="2">
        <v>268230</v>
      </c>
    </row>
    <row r="661" spans="1:11" x14ac:dyDescent="0.3">
      <c r="A661" s="2">
        <v>7</v>
      </c>
      <c r="B661" s="2" t="s">
        <v>130</v>
      </c>
      <c r="C661" s="2">
        <v>38</v>
      </c>
      <c r="D661" s="2" t="s">
        <v>2054</v>
      </c>
      <c r="E661" s="2" t="s">
        <v>143</v>
      </c>
      <c r="F661" s="2">
        <v>18</v>
      </c>
      <c r="G661" s="2" t="s">
        <v>19</v>
      </c>
      <c r="H661" s="2">
        <v>87</v>
      </c>
      <c r="I661" s="3">
        <v>5.7108348321539696E-4</v>
      </c>
      <c r="J661" s="2">
        <v>152342</v>
      </c>
      <c r="K661" s="2">
        <v>268230</v>
      </c>
    </row>
    <row r="662" spans="1:11" x14ac:dyDescent="0.3">
      <c r="A662" s="2">
        <v>7</v>
      </c>
      <c r="B662" s="2" t="s">
        <v>130</v>
      </c>
      <c r="C662" s="2">
        <v>38</v>
      </c>
      <c r="D662" s="2" t="s">
        <v>2054</v>
      </c>
      <c r="E662" s="2" t="s">
        <v>142</v>
      </c>
      <c r="F662" s="2">
        <v>19</v>
      </c>
      <c r="G662" s="2" t="s">
        <v>19</v>
      </c>
      <c r="H662" s="2">
        <v>57</v>
      </c>
      <c r="I662" s="3">
        <v>3.7415814417560486E-4</v>
      </c>
      <c r="J662" s="2">
        <v>152342</v>
      </c>
      <c r="K662" s="2">
        <v>268230</v>
      </c>
    </row>
    <row r="663" spans="1:11" x14ac:dyDescent="0.3">
      <c r="A663" s="2">
        <v>7</v>
      </c>
      <c r="B663" s="2" t="s">
        <v>130</v>
      </c>
      <c r="C663" s="2">
        <v>38</v>
      </c>
      <c r="D663" s="2" t="s">
        <v>2054</v>
      </c>
      <c r="E663" s="2" t="s">
        <v>141</v>
      </c>
      <c r="F663" s="2">
        <v>20</v>
      </c>
      <c r="G663" s="2" t="s">
        <v>19</v>
      </c>
      <c r="H663" s="2">
        <v>55</v>
      </c>
      <c r="I663" s="3">
        <v>3.6102978823961877E-4</v>
      </c>
      <c r="J663" s="2">
        <v>152342</v>
      </c>
      <c r="K663" s="2">
        <v>268230</v>
      </c>
    </row>
    <row r="664" spans="1:11" x14ac:dyDescent="0.3">
      <c r="A664" s="2">
        <v>7</v>
      </c>
      <c r="B664" s="2" t="s">
        <v>130</v>
      </c>
      <c r="C664" s="2">
        <v>39</v>
      </c>
      <c r="D664" s="2" t="s">
        <v>3136</v>
      </c>
      <c r="E664" s="2" t="s">
        <v>131</v>
      </c>
      <c r="F664" s="2">
        <v>1</v>
      </c>
      <c r="G664" s="2" t="s">
        <v>103</v>
      </c>
      <c r="H664" s="2">
        <v>78952</v>
      </c>
      <c r="I664" s="3">
        <v>0.48394946702545649</v>
      </c>
      <c r="J664" s="2">
        <v>163141</v>
      </c>
      <c r="K664" s="2">
        <v>265978</v>
      </c>
    </row>
    <row r="665" spans="1:11" x14ac:dyDescent="0.3">
      <c r="A665" s="2">
        <v>7</v>
      </c>
      <c r="B665" s="2" t="s">
        <v>130</v>
      </c>
      <c r="C665" s="2">
        <v>39</v>
      </c>
      <c r="D665" s="2" t="s">
        <v>3136</v>
      </c>
      <c r="E665" s="2" t="s">
        <v>133</v>
      </c>
      <c r="F665" s="2">
        <v>2</v>
      </c>
      <c r="G665" s="2" t="s">
        <v>51</v>
      </c>
      <c r="H665" s="2">
        <v>44166</v>
      </c>
      <c r="I665" s="3">
        <v>0.27072287162638453</v>
      </c>
      <c r="J665" s="2">
        <v>163141</v>
      </c>
      <c r="K665" s="2">
        <v>265978</v>
      </c>
    </row>
    <row r="666" spans="1:11" x14ac:dyDescent="0.3">
      <c r="A666" s="2">
        <v>7</v>
      </c>
      <c r="B666" s="2" t="s">
        <v>130</v>
      </c>
      <c r="C666" s="2">
        <v>39</v>
      </c>
      <c r="D666" s="2" t="s">
        <v>3136</v>
      </c>
      <c r="E666" s="2" t="s">
        <v>132</v>
      </c>
      <c r="F666" s="2">
        <v>3</v>
      </c>
      <c r="G666" s="2" t="s">
        <v>11</v>
      </c>
      <c r="H666" s="2">
        <v>21438</v>
      </c>
      <c r="I666" s="3">
        <v>0.13140780061419263</v>
      </c>
      <c r="J666" s="2">
        <v>163141</v>
      </c>
      <c r="K666" s="2">
        <v>265978</v>
      </c>
    </row>
    <row r="667" spans="1:11" x14ac:dyDescent="0.3">
      <c r="A667" s="2">
        <v>7</v>
      </c>
      <c r="B667" s="2" t="s">
        <v>130</v>
      </c>
      <c r="C667" s="2">
        <v>39</v>
      </c>
      <c r="D667" s="2" t="s">
        <v>3136</v>
      </c>
      <c r="E667" s="2" t="s">
        <v>136</v>
      </c>
      <c r="F667" s="2">
        <v>4</v>
      </c>
      <c r="G667" s="2" t="s">
        <v>53</v>
      </c>
      <c r="H667" s="2">
        <v>10256</v>
      </c>
      <c r="I667" s="3">
        <v>6.2865864497581844E-2</v>
      </c>
      <c r="J667" s="2">
        <v>163141</v>
      </c>
      <c r="K667" s="2">
        <v>265978</v>
      </c>
    </row>
    <row r="668" spans="1:11" x14ac:dyDescent="0.3">
      <c r="A668" s="2">
        <v>7</v>
      </c>
      <c r="B668" s="2" t="s">
        <v>130</v>
      </c>
      <c r="C668" s="2">
        <v>39</v>
      </c>
      <c r="D668" s="2" t="s">
        <v>3136</v>
      </c>
      <c r="E668" s="2" t="s">
        <v>147</v>
      </c>
      <c r="F668" s="2">
        <v>5</v>
      </c>
      <c r="G668" s="2" t="s">
        <v>19</v>
      </c>
      <c r="H668" s="2">
        <v>1368</v>
      </c>
      <c r="I668" s="3">
        <v>8.3853844220643497E-3</v>
      </c>
      <c r="J668" s="2">
        <v>163141</v>
      </c>
      <c r="K668" s="2">
        <v>265978</v>
      </c>
    </row>
    <row r="669" spans="1:11" x14ac:dyDescent="0.3">
      <c r="A669" s="2">
        <v>7</v>
      </c>
      <c r="B669" s="2" t="s">
        <v>130</v>
      </c>
      <c r="C669" s="2">
        <v>39</v>
      </c>
      <c r="D669" s="2" t="s">
        <v>3136</v>
      </c>
      <c r="E669" s="2" t="s">
        <v>148</v>
      </c>
      <c r="F669" s="2">
        <v>6</v>
      </c>
      <c r="G669" s="2" t="s">
        <v>19</v>
      </c>
      <c r="H669" s="2">
        <v>1480</v>
      </c>
      <c r="I669" s="3">
        <v>9.0719071232859914E-3</v>
      </c>
      <c r="J669" s="2">
        <v>163141</v>
      </c>
      <c r="K669" s="2">
        <v>265978</v>
      </c>
    </row>
    <row r="670" spans="1:11" x14ac:dyDescent="0.3">
      <c r="A670" s="2">
        <v>7</v>
      </c>
      <c r="B670" s="2" t="s">
        <v>130</v>
      </c>
      <c r="C670" s="2">
        <v>39</v>
      </c>
      <c r="D670" s="2" t="s">
        <v>3136</v>
      </c>
      <c r="E670" s="2" t="s">
        <v>135</v>
      </c>
      <c r="F670" s="2">
        <v>7</v>
      </c>
      <c r="G670" s="2" t="s">
        <v>17</v>
      </c>
      <c r="H670" s="2">
        <v>1220</v>
      </c>
      <c r="I670" s="3">
        <v>7.4781937097357504E-3</v>
      </c>
      <c r="J670" s="2">
        <v>163141</v>
      </c>
      <c r="K670" s="2">
        <v>265978</v>
      </c>
    </row>
    <row r="671" spans="1:11" x14ac:dyDescent="0.3">
      <c r="A671" s="2">
        <v>7</v>
      </c>
      <c r="B671" s="2" t="s">
        <v>130</v>
      </c>
      <c r="C671" s="2">
        <v>39</v>
      </c>
      <c r="D671" s="2" t="s">
        <v>3136</v>
      </c>
      <c r="E671" s="2" t="s">
        <v>150</v>
      </c>
      <c r="F671" s="2">
        <v>8</v>
      </c>
      <c r="G671" s="2" t="s">
        <v>19</v>
      </c>
      <c r="H671" s="2">
        <v>612</v>
      </c>
      <c r="I671" s="3">
        <v>3.7513561888182613E-3</v>
      </c>
      <c r="J671" s="2">
        <v>163141</v>
      </c>
      <c r="K671" s="2">
        <v>265978</v>
      </c>
    </row>
    <row r="672" spans="1:11" x14ac:dyDescent="0.3">
      <c r="A672" s="2">
        <v>7</v>
      </c>
      <c r="B672" s="2" t="s">
        <v>130</v>
      </c>
      <c r="C672" s="2">
        <v>39</v>
      </c>
      <c r="D672" s="2" t="s">
        <v>3136</v>
      </c>
      <c r="E672" s="2" t="s">
        <v>7937</v>
      </c>
      <c r="F672" s="2">
        <v>9</v>
      </c>
      <c r="G672" s="2" t="s">
        <v>22</v>
      </c>
      <c r="H672" s="2">
        <v>553</v>
      </c>
      <c r="I672" s="3">
        <v>3.3897058372818604E-3</v>
      </c>
      <c r="J672" s="2">
        <v>163141</v>
      </c>
      <c r="K672" s="2">
        <v>265978</v>
      </c>
    </row>
    <row r="673" spans="1:11" x14ac:dyDescent="0.3">
      <c r="A673" s="2">
        <v>7</v>
      </c>
      <c r="B673" s="2" t="s">
        <v>130</v>
      </c>
      <c r="C673" s="2">
        <v>39</v>
      </c>
      <c r="D673" s="2" t="s">
        <v>3136</v>
      </c>
      <c r="E673" s="2" t="s">
        <v>145</v>
      </c>
      <c r="F673" s="2">
        <v>10</v>
      </c>
      <c r="G673" s="2" t="s">
        <v>19</v>
      </c>
      <c r="H673" s="2">
        <v>340</v>
      </c>
      <c r="I673" s="3">
        <v>2.0840867715657008E-3</v>
      </c>
      <c r="J673" s="2">
        <v>163141</v>
      </c>
      <c r="K673" s="2">
        <v>265978</v>
      </c>
    </row>
    <row r="674" spans="1:11" x14ac:dyDescent="0.3">
      <c r="A674" s="2">
        <v>7</v>
      </c>
      <c r="B674" s="2" t="s">
        <v>130</v>
      </c>
      <c r="C674" s="2">
        <v>39</v>
      </c>
      <c r="D674" s="2" t="s">
        <v>3136</v>
      </c>
      <c r="E674" s="2" t="s">
        <v>134</v>
      </c>
      <c r="F674" s="2">
        <v>11</v>
      </c>
      <c r="G674" s="2" t="s">
        <v>109</v>
      </c>
      <c r="H674" s="2">
        <v>586</v>
      </c>
      <c r="I674" s="3">
        <v>3.5919848474632375E-3</v>
      </c>
      <c r="J674" s="2">
        <v>163141</v>
      </c>
      <c r="K674" s="2">
        <v>265978</v>
      </c>
    </row>
    <row r="675" spans="1:11" x14ac:dyDescent="0.3">
      <c r="A675" s="2">
        <v>7</v>
      </c>
      <c r="B675" s="2" t="s">
        <v>130</v>
      </c>
      <c r="C675" s="2">
        <v>39</v>
      </c>
      <c r="D675" s="2" t="s">
        <v>3136</v>
      </c>
      <c r="E675" s="2" t="s">
        <v>146</v>
      </c>
      <c r="F675" s="2">
        <v>12</v>
      </c>
      <c r="G675" s="2" t="s">
        <v>19</v>
      </c>
      <c r="H675" s="2">
        <v>375</v>
      </c>
      <c r="I675" s="3">
        <v>2.2986251156974641E-3</v>
      </c>
      <c r="J675" s="2">
        <v>163141</v>
      </c>
      <c r="K675" s="2">
        <v>265978</v>
      </c>
    </row>
    <row r="676" spans="1:11" x14ac:dyDescent="0.3">
      <c r="A676" s="2">
        <v>7</v>
      </c>
      <c r="B676" s="2" t="s">
        <v>130</v>
      </c>
      <c r="C676" s="2">
        <v>39</v>
      </c>
      <c r="D676" s="2" t="s">
        <v>3136</v>
      </c>
      <c r="E676" s="2" t="s">
        <v>149</v>
      </c>
      <c r="F676" s="2">
        <v>13</v>
      </c>
      <c r="G676" s="2" t="s">
        <v>19</v>
      </c>
      <c r="H676" s="2">
        <v>349</v>
      </c>
      <c r="I676" s="3">
        <v>2.1392537743424398E-3</v>
      </c>
      <c r="J676" s="2">
        <v>163141</v>
      </c>
      <c r="K676" s="2">
        <v>265978</v>
      </c>
    </row>
    <row r="677" spans="1:11" x14ac:dyDescent="0.3">
      <c r="A677" s="2">
        <v>7</v>
      </c>
      <c r="B677" s="2" t="s">
        <v>130</v>
      </c>
      <c r="C677" s="2">
        <v>39</v>
      </c>
      <c r="D677" s="2" t="s">
        <v>3136</v>
      </c>
      <c r="E677" s="2" t="s">
        <v>144</v>
      </c>
      <c r="F677" s="2">
        <v>14</v>
      </c>
      <c r="G677" s="2" t="s">
        <v>19</v>
      </c>
      <c r="H677" s="2">
        <v>202</v>
      </c>
      <c r="I677" s="3">
        <v>1.238192728989034E-3</v>
      </c>
      <c r="J677" s="2">
        <v>163141</v>
      </c>
      <c r="K677" s="2">
        <v>265978</v>
      </c>
    </row>
    <row r="678" spans="1:11" x14ac:dyDescent="0.3">
      <c r="A678" s="2">
        <v>7</v>
      </c>
      <c r="B678" s="2" t="s">
        <v>130</v>
      </c>
      <c r="C678" s="2">
        <v>39</v>
      </c>
      <c r="D678" s="2" t="s">
        <v>3136</v>
      </c>
      <c r="E678" s="2" t="s">
        <v>140</v>
      </c>
      <c r="F678" s="2">
        <v>15</v>
      </c>
      <c r="G678" s="2" t="s">
        <v>19</v>
      </c>
      <c r="H678" s="2">
        <v>219</v>
      </c>
      <c r="I678" s="3">
        <v>1.3423970675673191E-3</v>
      </c>
      <c r="J678" s="2">
        <v>163141</v>
      </c>
      <c r="K678" s="2">
        <v>265978</v>
      </c>
    </row>
    <row r="679" spans="1:11" x14ac:dyDescent="0.3">
      <c r="A679" s="2">
        <v>7</v>
      </c>
      <c r="B679" s="2" t="s">
        <v>130</v>
      </c>
      <c r="C679" s="2">
        <v>39</v>
      </c>
      <c r="D679" s="2" t="s">
        <v>3136</v>
      </c>
      <c r="E679" s="2" t="s">
        <v>139</v>
      </c>
      <c r="F679" s="2">
        <v>16</v>
      </c>
      <c r="G679" s="2" t="s">
        <v>15</v>
      </c>
      <c r="H679" s="2">
        <v>289</v>
      </c>
      <c r="I679" s="3">
        <v>1.7714737558308458E-3</v>
      </c>
      <c r="J679" s="2">
        <v>163141</v>
      </c>
      <c r="K679" s="2">
        <v>265978</v>
      </c>
    </row>
    <row r="680" spans="1:11" x14ac:dyDescent="0.3">
      <c r="A680" s="2">
        <v>7</v>
      </c>
      <c r="B680" s="2" t="s">
        <v>130</v>
      </c>
      <c r="C680" s="2">
        <v>39</v>
      </c>
      <c r="D680" s="2" t="s">
        <v>3136</v>
      </c>
      <c r="E680" s="2" t="s">
        <v>137</v>
      </c>
      <c r="F680" s="2">
        <v>17</v>
      </c>
      <c r="G680" s="2" t="s">
        <v>138</v>
      </c>
      <c r="H680" s="2">
        <v>270</v>
      </c>
      <c r="I680" s="3">
        <v>1.6550100833021741E-3</v>
      </c>
      <c r="J680" s="2">
        <v>163141</v>
      </c>
      <c r="K680" s="2">
        <v>265978</v>
      </c>
    </row>
    <row r="681" spans="1:11" x14ac:dyDescent="0.3">
      <c r="A681" s="2">
        <v>7</v>
      </c>
      <c r="B681" s="2" t="s">
        <v>130</v>
      </c>
      <c r="C681" s="2">
        <v>39</v>
      </c>
      <c r="D681" s="2" t="s">
        <v>3136</v>
      </c>
      <c r="E681" s="2" t="s">
        <v>143</v>
      </c>
      <c r="F681" s="2">
        <v>18</v>
      </c>
      <c r="G681" s="2" t="s">
        <v>19</v>
      </c>
      <c r="H681" s="2">
        <v>206</v>
      </c>
      <c r="I681" s="3">
        <v>1.262711396889807E-3</v>
      </c>
      <c r="J681" s="2">
        <v>163141</v>
      </c>
      <c r="K681" s="2">
        <v>265978</v>
      </c>
    </row>
    <row r="682" spans="1:11" x14ac:dyDescent="0.3">
      <c r="A682" s="2">
        <v>7</v>
      </c>
      <c r="B682" s="2" t="s">
        <v>130</v>
      </c>
      <c r="C682" s="2">
        <v>39</v>
      </c>
      <c r="D682" s="2" t="s">
        <v>3136</v>
      </c>
      <c r="E682" s="2" t="s">
        <v>142</v>
      </c>
      <c r="F682" s="2">
        <v>19</v>
      </c>
      <c r="G682" s="2" t="s">
        <v>19</v>
      </c>
      <c r="H682" s="2">
        <v>150</v>
      </c>
      <c r="I682" s="3">
        <v>9.1945004627898568E-4</v>
      </c>
      <c r="J682" s="2">
        <v>163141</v>
      </c>
      <c r="K682" s="2">
        <v>265978</v>
      </c>
    </row>
    <row r="683" spans="1:11" x14ac:dyDescent="0.3">
      <c r="A683" s="2">
        <v>7</v>
      </c>
      <c r="B683" s="2" t="s">
        <v>130</v>
      </c>
      <c r="C683" s="2">
        <v>39</v>
      </c>
      <c r="D683" s="2" t="s">
        <v>3136</v>
      </c>
      <c r="E683" s="2" t="s">
        <v>141</v>
      </c>
      <c r="F683" s="2">
        <v>20</v>
      </c>
      <c r="G683" s="2" t="s">
        <v>19</v>
      </c>
      <c r="H683" s="2">
        <v>110</v>
      </c>
      <c r="I683" s="3">
        <v>6.7426336727125619E-4</v>
      </c>
      <c r="J683" s="2">
        <v>163141</v>
      </c>
      <c r="K683" s="2">
        <v>265978</v>
      </c>
    </row>
    <row r="684" spans="1:11" x14ac:dyDescent="0.3">
      <c r="A684" s="2">
        <v>7</v>
      </c>
      <c r="B684" s="2" t="s">
        <v>130</v>
      </c>
      <c r="C684" s="2">
        <v>40</v>
      </c>
      <c r="D684" s="2" t="s">
        <v>3137</v>
      </c>
      <c r="E684" s="2" t="s">
        <v>131</v>
      </c>
      <c r="F684" s="2">
        <v>1</v>
      </c>
      <c r="G684" s="2" t="s">
        <v>103</v>
      </c>
      <c r="H684" s="2">
        <v>81465</v>
      </c>
      <c r="I684" s="3">
        <v>0.44868723253085707</v>
      </c>
      <c r="J684" s="2">
        <v>181563</v>
      </c>
      <c r="K684" s="2">
        <v>275366</v>
      </c>
    </row>
    <row r="685" spans="1:11" x14ac:dyDescent="0.3">
      <c r="A685" s="2">
        <v>7</v>
      </c>
      <c r="B685" s="2" t="s">
        <v>130</v>
      </c>
      <c r="C685" s="2">
        <v>40</v>
      </c>
      <c r="D685" s="2" t="s">
        <v>3137</v>
      </c>
      <c r="E685" s="2" t="s">
        <v>133</v>
      </c>
      <c r="F685" s="2">
        <v>2</v>
      </c>
      <c r="G685" s="2" t="s">
        <v>51</v>
      </c>
      <c r="H685" s="2">
        <v>63659</v>
      </c>
      <c r="I685" s="3">
        <v>0.3506165903846048</v>
      </c>
      <c r="J685" s="2">
        <v>181563</v>
      </c>
      <c r="K685" s="2">
        <v>275366</v>
      </c>
    </row>
    <row r="686" spans="1:11" x14ac:dyDescent="0.3">
      <c r="A686" s="2">
        <v>7</v>
      </c>
      <c r="B686" s="2" t="s">
        <v>130</v>
      </c>
      <c r="C686" s="2">
        <v>40</v>
      </c>
      <c r="D686" s="2" t="s">
        <v>3137</v>
      </c>
      <c r="E686" s="2" t="s">
        <v>132</v>
      </c>
      <c r="F686" s="2">
        <v>3</v>
      </c>
      <c r="G686" s="2" t="s">
        <v>11</v>
      </c>
      <c r="H686" s="2">
        <v>14136</v>
      </c>
      <c r="I686" s="3">
        <v>7.7857272682209475E-2</v>
      </c>
      <c r="J686" s="2">
        <v>181563</v>
      </c>
      <c r="K686" s="2">
        <v>275366</v>
      </c>
    </row>
    <row r="687" spans="1:11" x14ac:dyDescent="0.3">
      <c r="A687" s="2">
        <v>7</v>
      </c>
      <c r="B687" s="2" t="s">
        <v>130</v>
      </c>
      <c r="C687" s="2">
        <v>40</v>
      </c>
      <c r="D687" s="2" t="s">
        <v>3137</v>
      </c>
      <c r="E687" s="2" t="s">
        <v>136</v>
      </c>
      <c r="F687" s="2">
        <v>4</v>
      </c>
      <c r="G687" s="2" t="s">
        <v>53</v>
      </c>
      <c r="H687" s="2">
        <v>14106</v>
      </c>
      <c r="I687" s="3">
        <v>7.7692040779233654E-2</v>
      </c>
      <c r="J687" s="2">
        <v>181563</v>
      </c>
      <c r="K687" s="2">
        <v>275366</v>
      </c>
    </row>
    <row r="688" spans="1:11" x14ac:dyDescent="0.3">
      <c r="A688" s="2">
        <v>7</v>
      </c>
      <c r="B688" s="2" t="s">
        <v>130</v>
      </c>
      <c r="C688" s="2">
        <v>40</v>
      </c>
      <c r="D688" s="2" t="s">
        <v>3137</v>
      </c>
      <c r="E688" s="2" t="s">
        <v>147</v>
      </c>
      <c r="F688" s="2">
        <v>5</v>
      </c>
      <c r="G688" s="2" t="s">
        <v>19</v>
      </c>
      <c r="H688" s="2">
        <v>1258</v>
      </c>
      <c r="I688" s="3">
        <v>6.9287244647863273E-3</v>
      </c>
      <c r="J688" s="2">
        <v>181563</v>
      </c>
      <c r="K688" s="2">
        <v>275366</v>
      </c>
    </row>
    <row r="689" spans="1:11" x14ac:dyDescent="0.3">
      <c r="A689" s="2">
        <v>7</v>
      </c>
      <c r="B689" s="2" t="s">
        <v>130</v>
      </c>
      <c r="C689" s="2">
        <v>40</v>
      </c>
      <c r="D689" s="2" t="s">
        <v>3137</v>
      </c>
      <c r="E689" s="2" t="s">
        <v>148</v>
      </c>
      <c r="F689" s="2">
        <v>6</v>
      </c>
      <c r="G689" s="2" t="s">
        <v>19</v>
      </c>
      <c r="H689" s="2">
        <v>1497</v>
      </c>
      <c r="I689" s="3">
        <v>8.2450719584937458E-3</v>
      </c>
      <c r="J689" s="2">
        <v>181563</v>
      </c>
      <c r="K689" s="2">
        <v>275366</v>
      </c>
    </row>
    <row r="690" spans="1:11" x14ac:dyDescent="0.3">
      <c r="A690" s="2">
        <v>7</v>
      </c>
      <c r="B690" s="2" t="s">
        <v>130</v>
      </c>
      <c r="C690" s="2">
        <v>40</v>
      </c>
      <c r="D690" s="2" t="s">
        <v>3137</v>
      </c>
      <c r="E690" s="2" t="s">
        <v>135</v>
      </c>
      <c r="F690" s="2">
        <v>7</v>
      </c>
      <c r="G690" s="2" t="s">
        <v>17</v>
      </c>
      <c r="H690" s="2">
        <v>861</v>
      </c>
      <c r="I690" s="3">
        <v>4.742155615406223E-3</v>
      </c>
      <c r="J690" s="2">
        <v>181563</v>
      </c>
      <c r="K690" s="2">
        <v>275366</v>
      </c>
    </row>
    <row r="691" spans="1:11" x14ac:dyDescent="0.3">
      <c r="A691" s="2">
        <v>7</v>
      </c>
      <c r="B691" s="2" t="s">
        <v>130</v>
      </c>
      <c r="C691" s="2">
        <v>40</v>
      </c>
      <c r="D691" s="2" t="s">
        <v>3137</v>
      </c>
      <c r="E691" s="2" t="s">
        <v>150</v>
      </c>
      <c r="F691" s="2">
        <v>8</v>
      </c>
      <c r="G691" s="2" t="s">
        <v>19</v>
      </c>
      <c r="H691" s="2">
        <v>969</v>
      </c>
      <c r="I691" s="3">
        <v>5.3369904661191986E-3</v>
      </c>
      <c r="J691" s="2">
        <v>181563</v>
      </c>
      <c r="K691" s="2">
        <v>275366</v>
      </c>
    </row>
    <row r="692" spans="1:11" x14ac:dyDescent="0.3">
      <c r="A692" s="2">
        <v>7</v>
      </c>
      <c r="B692" s="2" t="s">
        <v>130</v>
      </c>
      <c r="C692" s="2">
        <v>40</v>
      </c>
      <c r="D692" s="2" t="s">
        <v>3137</v>
      </c>
      <c r="E692" s="2" t="s">
        <v>7937</v>
      </c>
      <c r="F692" s="2">
        <v>9</v>
      </c>
      <c r="G692" s="2" t="s">
        <v>22</v>
      </c>
      <c r="H692" s="2">
        <v>652</v>
      </c>
      <c r="I692" s="3">
        <v>3.591040024674631E-3</v>
      </c>
      <c r="J692" s="2">
        <v>181563</v>
      </c>
      <c r="K692" s="2">
        <v>275366</v>
      </c>
    </row>
    <row r="693" spans="1:11" x14ac:dyDescent="0.3">
      <c r="A693" s="2">
        <v>7</v>
      </c>
      <c r="B693" s="2" t="s">
        <v>130</v>
      </c>
      <c r="C693" s="2">
        <v>40</v>
      </c>
      <c r="D693" s="2" t="s">
        <v>3137</v>
      </c>
      <c r="E693" s="2" t="s">
        <v>145</v>
      </c>
      <c r="F693" s="2">
        <v>10</v>
      </c>
      <c r="G693" s="2" t="s">
        <v>19</v>
      </c>
      <c r="H693" s="2">
        <v>518</v>
      </c>
      <c r="I693" s="3">
        <v>2.8530041913826056E-3</v>
      </c>
      <c r="J693" s="2">
        <v>181563</v>
      </c>
      <c r="K693" s="2">
        <v>275366</v>
      </c>
    </row>
    <row r="694" spans="1:11" x14ac:dyDescent="0.3">
      <c r="A694" s="2">
        <v>7</v>
      </c>
      <c r="B694" s="2" t="s">
        <v>130</v>
      </c>
      <c r="C694" s="2">
        <v>40</v>
      </c>
      <c r="D694" s="2" t="s">
        <v>3137</v>
      </c>
      <c r="E694" s="2" t="s">
        <v>134</v>
      </c>
      <c r="F694" s="2">
        <v>11</v>
      </c>
      <c r="G694" s="2" t="s">
        <v>109</v>
      </c>
      <c r="H694" s="2">
        <v>576</v>
      </c>
      <c r="I694" s="3">
        <v>3.1724525371358702E-3</v>
      </c>
      <c r="J694" s="2">
        <v>181563</v>
      </c>
      <c r="K694" s="2">
        <v>275366</v>
      </c>
    </row>
    <row r="695" spans="1:11" x14ac:dyDescent="0.3">
      <c r="A695" s="2">
        <v>7</v>
      </c>
      <c r="B695" s="2" t="s">
        <v>130</v>
      </c>
      <c r="C695" s="2">
        <v>40</v>
      </c>
      <c r="D695" s="2" t="s">
        <v>3137</v>
      </c>
      <c r="E695" s="2" t="s">
        <v>146</v>
      </c>
      <c r="F695" s="2">
        <v>12</v>
      </c>
      <c r="G695" s="2" t="s">
        <v>19</v>
      </c>
      <c r="H695" s="2">
        <v>310</v>
      </c>
      <c r="I695" s="3">
        <v>1.707396330750208E-3</v>
      </c>
      <c r="J695" s="2">
        <v>181563</v>
      </c>
      <c r="K695" s="2">
        <v>275366</v>
      </c>
    </row>
    <row r="696" spans="1:11" x14ac:dyDescent="0.3">
      <c r="A696" s="2">
        <v>7</v>
      </c>
      <c r="B696" s="2" t="s">
        <v>130</v>
      </c>
      <c r="C696" s="2">
        <v>40</v>
      </c>
      <c r="D696" s="2" t="s">
        <v>3137</v>
      </c>
      <c r="E696" s="2" t="s">
        <v>149</v>
      </c>
      <c r="F696" s="2">
        <v>13</v>
      </c>
      <c r="G696" s="2" t="s">
        <v>19</v>
      </c>
      <c r="H696" s="2">
        <v>291</v>
      </c>
      <c r="I696" s="3">
        <v>1.6027494588655177E-3</v>
      </c>
      <c r="J696" s="2">
        <v>181563</v>
      </c>
      <c r="K696" s="2">
        <v>275366</v>
      </c>
    </row>
    <row r="697" spans="1:11" x14ac:dyDescent="0.3">
      <c r="A697" s="2">
        <v>7</v>
      </c>
      <c r="B697" s="2" t="s">
        <v>130</v>
      </c>
      <c r="C697" s="2">
        <v>40</v>
      </c>
      <c r="D697" s="2" t="s">
        <v>3137</v>
      </c>
      <c r="E697" s="2" t="s">
        <v>144</v>
      </c>
      <c r="F697" s="2">
        <v>14</v>
      </c>
      <c r="G697" s="2" t="s">
        <v>19</v>
      </c>
      <c r="H697" s="2">
        <v>209</v>
      </c>
      <c r="I697" s="3">
        <v>1.1511155907315918E-3</v>
      </c>
      <c r="J697" s="2">
        <v>181563</v>
      </c>
      <c r="K697" s="2">
        <v>275366</v>
      </c>
    </row>
    <row r="698" spans="1:11" x14ac:dyDescent="0.3">
      <c r="A698" s="2">
        <v>7</v>
      </c>
      <c r="B698" s="2" t="s">
        <v>130</v>
      </c>
      <c r="C698" s="2">
        <v>40</v>
      </c>
      <c r="D698" s="2" t="s">
        <v>3137</v>
      </c>
      <c r="E698" s="2" t="s">
        <v>140</v>
      </c>
      <c r="F698" s="2">
        <v>15</v>
      </c>
      <c r="G698" s="2" t="s">
        <v>19</v>
      </c>
      <c r="H698" s="2">
        <v>186</v>
      </c>
      <c r="I698" s="3">
        <v>1.0244377984501248E-3</v>
      </c>
      <c r="J698" s="2">
        <v>181563</v>
      </c>
      <c r="K698" s="2">
        <v>275366</v>
      </c>
    </row>
    <row r="699" spans="1:11" x14ac:dyDescent="0.3">
      <c r="A699" s="2">
        <v>7</v>
      </c>
      <c r="B699" s="2" t="s">
        <v>130</v>
      </c>
      <c r="C699" s="2">
        <v>40</v>
      </c>
      <c r="D699" s="2" t="s">
        <v>3137</v>
      </c>
      <c r="E699" s="2" t="s">
        <v>139</v>
      </c>
      <c r="F699" s="2">
        <v>16</v>
      </c>
      <c r="G699" s="2" t="s">
        <v>15</v>
      </c>
      <c r="H699" s="2">
        <v>213</v>
      </c>
      <c r="I699" s="3">
        <v>1.1731465111283687E-3</v>
      </c>
      <c r="J699" s="2">
        <v>181563</v>
      </c>
      <c r="K699" s="2">
        <v>275366</v>
      </c>
    </row>
    <row r="700" spans="1:11" x14ac:dyDescent="0.3">
      <c r="A700" s="2">
        <v>7</v>
      </c>
      <c r="B700" s="2" t="s">
        <v>130</v>
      </c>
      <c r="C700" s="2">
        <v>40</v>
      </c>
      <c r="D700" s="2" t="s">
        <v>3137</v>
      </c>
      <c r="E700" s="2" t="s">
        <v>137</v>
      </c>
      <c r="F700" s="2">
        <v>17</v>
      </c>
      <c r="G700" s="2" t="s">
        <v>138</v>
      </c>
      <c r="H700" s="2">
        <v>241</v>
      </c>
      <c r="I700" s="3">
        <v>1.3273629539058069E-3</v>
      </c>
      <c r="J700" s="2">
        <v>181563</v>
      </c>
      <c r="K700" s="2">
        <v>275366</v>
      </c>
    </row>
    <row r="701" spans="1:11" x14ac:dyDescent="0.3">
      <c r="A701" s="2">
        <v>7</v>
      </c>
      <c r="B701" s="2" t="s">
        <v>130</v>
      </c>
      <c r="C701" s="2">
        <v>40</v>
      </c>
      <c r="D701" s="2" t="s">
        <v>3137</v>
      </c>
      <c r="E701" s="2" t="s">
        <v>143</v>
      </c>
      <c r="F701" s="2">
        <v>18</v>
      </c>
      <c r="G701" s="2" t="s">
        <v>19</v>
      </c>
      <c r="H701" s="2">
        <v>163</v>
      </c>
      <c r="I701" s="3">
        <v>8.9776000616865776E-4</v>
      </c>
      <c r="J701" s="2">
        <v>181563</v>
      </c>
      <c r="K701" s="2">
        <v>275366</v>
      </c>
    </row>
    <row r="702" spans="1:11" x14ac:dyDescent="0.3">
      <c r="A702" s="2">
        <v>7</v>
      </c>
      <c r="B702" s="2" t="s">
        <v>130</v>
      </c>
      <c r="C702" s="2">
        <v>40</v>
      </c>
      <c r="D702" s="2" t="s">
        <v>3137</v>
      </c>
      <c r="E702" s="2" t="s">
        <v>142</v>
      </c>
      <c r="F702" s="2">
        <v>19</v>
      </c>
      <c r="G702" s="2" t="s">
        <v>19</v>
      </c>
      <c r="H702" s="2">
        <v>152</v>
      </c>
      <c r="I702" s="3">
        <v>8.3717497507752132E-4</v>
      </c>
      <c r="J702" s="2">
        <v>181563</v>
      </c>
      <c r="K702" s="2">
        <v>275366</v>
      </c>
    </row>
    <row r="703" spans="1:11" x14ac:dyDescent="0.3">
      <c r="A703" s="2">
        <v>7</v>
      </c>
      <c r="B703" s="2" t="s">
        <v>130</v>
      </c>
      <c r="C703" s="2">
        <v>40</v>
      </c>
      <c r="D703" s="2" t="s">
        <v>3137</v>
      </c>
      <c r="E703" s="2" t="s">
        <v>141</v>
      </c>
      <c r="F703" s="2">
        <v>20</v>
      </c>
      <c r="G703" s="2" t="s">
        <v>19</v>
      </c>
      <c r="H703" s="2">
        <v>101</v>
      </c>
      <c r="I703" s="3">
        <v>5.5628074001861608E-4</v>
      </c>
      <c r="J703" s="2">
        <v>181563</v>
      </c>
      <c r="K703" s="2">
        <v>275366</v>
      </c>
    </row>
    <row r="704" spans="1:11" x14ac:dyDescent="0.3">
      <c r="A704" s="2">
        <v>7</v>
      </c>
      <c r="B704" s="2" t="s">
        <v>130</v>
      </c>
      <c r="C704" s="2">
        <v>41</v>
      </c>
      <c r="D704" s="2" t="s">
        <v>3138</v>
      </c>
      <c r="E704" s="2" t="s">
        <v>131</v>
      </c>
      <c r="F704" s="2">
        <v>1</v>
      </c>
      <c r="G704" s="2" t="s">
        <v>103</v>
      </c>
      <c r="H704" s="2">
        <v>58285</v>
      </c>
      <c r="I704" s="3">
        <v>0.34314360399397137</v>
      </c>
      <c r="J704" s="2">
        <v>169856</v>
      </c>
      <c r="K704" s="2">
        <v>250480</v>
      </c>
    </row>
    <row r="705" spans="1:11" x14ac:dyDescent="0.3">
      <c r="A705" s="2">
        <v>7</v>
      </c>
      <c r="B705" s="2" t="s">
        <v>130</v>
      </c>
      <c r="C705" s="2">
        <v>41</v>
      </c>
      <c r="D705" s="2" t="s">
        <v>3138</v>
      </c>
      <c r="E705" s="2" t="s">
        <v>133</v>
      </c>
      <c r="F705" s="2">
        <v>2</v>
      </c>
      <c r="G705" s="2" t="s">
        <v>51</v>
      </c>
      <c r="H705" s="2">
        <v>79781</v>
      </c>
      <c r="I705" s="3">
        <v>0.46969786171816125</v>
      </c>
      <c r="J705" s="2">
        <v>169856</v>
      </c>
      <c r="K705" s="2">
        <v>250480</v>
      </c>
    </row>
    <row r="706" spans="1:11" x14ac:dyDescent="0.3">
      <c r="A706" s="2">
        <v>7</v>
      </c>
      <c r="B706" s="2" t="s">
        <v>130</v>
      </c>
      <c r="C706" s="2">
        <v>41</v>
      </c>
      <c r="D706" s="2" t="s">
        <v>3138</v>
      </c>
      <c r="E706" s="2" t="s">
        <v>132</v>
      </c>
      <c r="F706" s="2">
        <v>3</v>
      </c>
      <c r="G706" s="2" t="s">
        <v>11</v>
      </c>
      <c r="H706" s="2">
        <v>8393</v>
      </c>
      <c r="I706" s="3">
        <v>4.9412443481537303E-2</v>
      </c>
      <c r="J706" s="2">
        <v>169856</v>
      </c>
      <c r="K706" s="2">
        <v>250480</v>
      </c>
    </row>
    <row r="707" spans="1:11" x14ac:dyDescent="0.3">
      <c r="A707" s="2">
        <v>7</v>
      </c>
      <c r="B707" s="2" t="s">
        <v>130</v>
      </c>
      <c r="C707" s="2">
        <v>41</v>
      </c>
      <c r="D707" s="2" t="s">
        <v>3138</v>
      </c>
      <c r="E707" s="2" t="s">
        <v>136</v>
      </c>
      <c r="F707" s="2">
        <v>4</v>
      </c>
      <c r="G707" s="2" t="s">
        <v>53</v>
      </c>
      <c r="H707" s="2">
        <v>4602</v>
      </c>
      <c r="I707" s="3">
        <v>2.7093538055764883E-2</v>
      </c>
      <c r="J707" s="2">
        <v>169856</v>
      </c>
      <c r="K707" s="2">
        <v>250480</v>
      </c>
    </row>
    <row r="708" spans="1:11" x14ac:dyDescent="0.3">
      <c r="A708" s="2">
        <v>7</v>
      </c>
      <c r="B708" s="2" t="s">
        <v>130</v>
      </c>
      <c r="C708" s="2">
        <v>41</v>
      </c>
      <c r="D708" s="2" t="s">
        <v>3138</v>
      </c>
      <c r="E708" s="2" t="s">
        <v>147</v>
      </c>
      <c r="F708" s="2">
        <v>5</v>
      </c>
      <c r="G708" s="2" t="s">
        <v>19</v>
      </c>
      <c r="H708" s="2">
        <v>4597</v>
      </c>
      <c r="I708" s="3">
        <v>2.7064101356443104E-2</v>
      </c>
      <c r="J708" s="2">
        <v>169856</v>
      </c>
      <c r="K708" s="2">
        <v>250480</v>
      </c>
    </row>
    <row r="709" spans="1:11" x14ac:dyDescent="0.3">
      <c r="A709" s="2">
        <v>7</v>
      </c>
      <c r="B709" s="2" t="s">
        <v>130</v>
      </c>
      <c r="C709" s="2">
        <v>41</v>
      </c>
      <c r="D709" s="2" t="s">
        <v>3138</v>
      </c>
      <c r="E709" s="2" t="s">
        <v>148</v>
      </c>
      <c r="F709" s="2">
        <v>6</v>
      </c>
      <c r="G709" s="2" t="s">
        <v>19</v>
      </c>
      <c r="H709" s="2">
        <v>1693</v>
      </c>
      <c r="I709" s="3">
        <v>9.9672663903541819E-3</v>
      </c>
      <c r="J709" s="2">
        <v>169856</v>
      </c>
      <c r="K709" s="2">
        <v>250480</v>
      </c>
    </row>
    <row r="710" spans="1:11" x14ac:dyDescent="0.3">
      <c r="A710" s="2">
        <v>7</v>
      </c>
      <c r="B710" s="2" t="s">
        <v>130</v>
      </c>
      <c r="C710" s="2">
        <v>41</v>
      </c>
      <c r="D710" s="2" t="s">
        <v>3138</v>
      </c>
      <c r="E710" s="2" t="s">
        <v>135</v>
      </c>
      <c r="F710" s="2">
        <v>7</v>
      </c>
      <c r="G710" s="2" t="s">
        <v>17</v>
      </c>
      <c r="H710" s="2">
        <v>742</v>
      </c>
      <c r="I710" s="3">
        <v>4.3684061793519214E-3</v>
      </c>
      <c r="J710" s="2">
        <v>169856</v>
      </c>
      <c r="K710" s="2">
        <v>250480</v>
      </c>
    </row>
    <row r="711" spans="1:11" x14ac:dyDescent="0.3">
      <c r="A711" s="2">
        <v>7</v>
      </c>
      <c r="B711" s="2" t="s">
        <v>130</v>
      </c>
      <c r="C711" s="2">
        <v>41</v>
      </c>
      <c r="D711" s="2" t="s">
        <v>3138</v>
      </c>
      <c r="E711" s="2" t="s">
        <v>150</v>
      </c>
      <c r="F711" s="2">
        <v>8</v>
      </c>
      <c r="G711" s="2" t="s">
        <v>19</v>
      </c>
      <c r="H711" s="2">
        <v>1858</v>
      </c>
      <c r="I711" s="3">
        <v>1.0938677467972871E-2</v>
      </c>
      <c r="J711" s="2">
        <v>169856</v>
      </c>
      <c r="K711" s="2">
        <v>250480</v>
      </c>
    </row>
    <row r="712" spans="1:11" x14ac:dyDescent="0.3">
      <c r="A712" s="2">
        <v>7</v>
      </c>
      <c r="B712" s="2" t="s">
        <v>130</v>
      </c>
      <c r="C712" s="2">
        <v>41</v>
      </c>
      <c r="D712" s="2" t="s">
        <v>3138</v>
      </c>
      <c r="E712" s="2" t="s">
        <v>7937</v>
      </c>
      <c r="F712" s="2">
        <v>9</v>
      </c>
      <c r="G712" s="2" t="s">
        <v>22</v>
      </c>
      <c r="H712" s="2">
        <v>901</v>
      </c>
      <c r="I712" s="3">
        <v>5.3044932177844766E-3</v>
      </c>
      <c r="J712" s="2">
        <v>169856</v>
      </c>
      <c r="K712" s="2">
        <v>250480</v>
      </c>
    </row>
    <row r="713" spans="1:11" x14ac:dyDescent="0.3">
      <c r="A713" s="2">
        <v>7</v>
      </c>
      <c r="B713" s="2" t="s">
        <v>130</v>
      </c>
      <c r="C713" s="2">
        <v>41</v>
      </c>
      <c r="D713" s="2" t="s">
        <v>3138</v>
      </c>
      <c r="E713" s="2" t="s">
        <v>145</v>
      </c>
      <c r="F713" s="2">
        <v>10</v>
      </c>
      <c r="G713" s="2" t="s">
        <v>19</v>
      </c>
      <c r="H713" s="2">
        <v>1956</v>
      </c>
      <c r="I713" s="3">
        <v>1.1515636774679729E-2</v>
      </c>
      <c r="J713" s="2">
        <v>169856</v>
      </c>
      <c r="K713" s="2">
        <v>250480</v>
      </c>
    </row>
    <row r="714" spans="1:11" x14ac:dyDescent="0.3">
      <c r="A714" s="2">
        <v>7</v>
      </c>
      <c r="B714" s="2" t="s">
        <v>130</v>
      </c>
      <c r="C714" s="2">
        <v>41</v>
      </c>
      <c r="D714" s="2" t="s">
        <v>3138</v>
      </c>
      <c r="E714" s="2" t="s">
        <v>134</v>
      </c>
      <c r="F714" s="2">
        <v>11</v>
      </c>
      <c r="G714" s="2" t="s">
        <v>109</v>
      </c>
      <c r="H714" s="2">
        <v>1352</v>
      </c>
      <c r="I714" s="3">
        <v>7.9596834966088915E-3</v>
      </c>
      <c r="J714" s="2">
        <v>169856</v>
      </c>
      <c r="K714" s="2">
        <v>250480</v>
      </c>
    </row>
    <row r="715" spans="1:11" x14ac:dyDescent="0.3">
      <c r="A715" s="2">
        <v>7</v>
      </c>
      <c r="B715" s="2" t="s">
        <v>130</v>
      </c>
      <c r="C715" s="2">
        <v>41</v>
      </c>
      <c r="D715" s="2" t="s">
        <v>3138</v>
      </c>
      <c r="E715" s="2" t="s">
        <v>146</v>
      </c>
      <c r="F715" s="2">
        <v>12</v>
      </c>
      <c r="G715" s="2" t="s">
        <v>19</v>
      </c>
      <c r="H715" s="2">
        <v>1063</v>
      </c>
      <c r="I715" s="3">
        <v>6.2582422758100976E-3</v>
      </c>
      <c r="J715" s="2">
        <v>169856</v>
      </c>
      <c r="K715" s="2">
        <v>250480</v>
      </c>
    </row>
    <row r="716" spans="1:11" x14ac:dyDescent="0.3">
      <c r="A716" s="2">
        <v>7</v>
      </c>
      <c r="B716" s="2" t="s">
        <v>130</v>
      </c>
      <c r="C716" s="2">
        <v>41</v>
      </c>
      <c r="D716" s="2" t="s">
        <v>3138</v>
      </c>
      <c r="E716" s="2" t="s">
        <v>149</v>
      </c>
      <c r="F716" s="2">
        <v>13</v>
      </c>
      <c r="G716" s="2" t="s">
        <v>19</v>
      </c>
      <c r="H716" s="2">
        <v>588</v>
      </c>
      <c r="I716" s="3">
        <v>3.4617558402411453E-3</v>
      </c>
      <c r="J716" s="2">
        <v>169856</v>
      </c>
      <c r="K716" s="2">
        <v>250480</v>
      </c>
    </row>
    <row r="717" spans="1:11" x14ac:dyDescent="0.3">
      <c r="A717" s="2">
        <v>7</v>
      </c>
      <c r="B717" s="2" t="s">
        <v>130</v>
      </c>
      <c r="C717" s="2">
        <v>41</v>
      </c>
      <c r="D717" s="2" t="s">
        <v>3138</v>
      </c>
      <c r="E717" s="2" t="s">
        <v>144</v>
      </c>
      <c r="F717" s="2">
        <v>14</v>
      </c>
      <c r="G717" s="2" t="s">
        <v>19</v>
      </c>
      <c r="H717" s="2">
        <v>933</v>
      </c>
      <c r="I717" s="3">
        <v>5.4928880934438581E-3</v>
      </c>
      <c r="J717" s="2">
        <v>169856</v>
      </c>
      <c r="K717" s="2">
        <v>250480</v>
      </c>
    </row>
    <row r="718" spans="1:11" x14ac:dyDescent="0.3">
      <c r="A718" s="2">
        <v>7</v>
      </c>
      <c r="B718" s="2" t="s">
        <v>130</v>
      </c>
      <c r="C718" s="2">
        <v>41</v>
      </c>
      <c r="D718" s="2" t="s">
        <v>3138</v>
      </c>
      <c r="E718" s="2" t="s">
        <v>140</v>
      </c>
      <c r="F718" s="2">
        <v>15</v>
      </c>
      <c r="G718" s="2" t="s">
        <v>19</v>
      </c>
      <c r="H718" s="2">
        <v>903</v>
      </c>
      <c r="I718" s="3">
        <v>5.3162678975131874E-3</v>
      </c>
      <c r="J718" s="2">
        <v>169856</v>
      </c>
      <c r="K718" s="2">
        <v>250480</v>
      </c>
    </row>
    <row r="719" spans="1:11" x14ac:dyDescent="0.3">
      <c r="A719" s="2">
        <v>7</v>
      </c>
      <c r="B719" s="2" t="s">
        <v>130</v>
      </c>
      <c r="C719" s="2">
        <v>41</v>
      </c>
      <c r="D719" s="2" t="s">
        <v>3138</v>
      </c>
      <c r="E719" s="2" t="s">
        <v>139</v>
      </c>
      <c r="F719" s="2">
        <v>16</v>
      </c>
      <c r="G719" s="2" t="s">
        <v>15</v>
      </c>
      <c r="H719" s="2">
        <v>415</v>
      </c>
      <c r="I719" s="3">
        <v>2.4432460437076114E-3</v>
      </c>
      <c r="J719" s="2">
        <v>169856</v>
      </c>
      <c r="K719" s="2">
        <v>250480</v>
      </c>
    </row>
    <row r="720" spans="1:11" x14ac:dyDescent="0.3">
      <c r="A720" s="2">
        <v>7</v>
      </c>
      <c r="B720" s="2" t="s">
        <v>130</v>
      </c>
      <c r="C720" s="2">
        <v>41</v>
      </c>
      <c r="D720" s="2" t="s">
        <v>3138</v>
      </c>
      <c r="E720" s="2" t="s">
        <v>137</v>
      </c>
      <c r="F720" s="2">
        <v>17</v>
      </c>
      <c r="G720" s="2" t="s">
        <v>138</v>
      </c>
      <c r="H720" s="2">
        <v>457</v>
      </c>
      <c r="I720" s="3">
        <v>2.6905143180105499E-3</v>
      </c>
      <c r="J720" s="2">
        <v>169856</v>
      </c>
      <c r="K720" s="2">
        <v>250480</v>
      </c>
    </row>
    <row r="721" spans="1:11" x14ac:dyDescent="0.3">
      <c r="A721" s="2">
        <v>7</v>
      </c>
      <c r="B721" s="2" t="s">
        <v>130</v>
      </c>
      <c r="C721" s="2">
        <v>41</v>
      </c>
      <c r="D721" s="2" t="s">
        <v>3138</v>
      </c>
      <c r="E721" s="2" t="s">
        <v>143</v>
      </c>
      <c r="F721" s="2">
        <v>18</v>
      </c>
      <c r="G721" s="2" t="s">
        <v>19</v>
      </c>
      <c r="H721" s="2">
        <v>594</v>
      </c>
      <c r="I721" s="3">
        <v>3.4970798794272794E-3</v>
      </c>
      <c r="J721" s="2">
        <v>169856</v>
      </c>
      <c r="K721" s="2">
        <v>250480</v>
      </c>
    </row>
    <row r="722" spans="1:11" x14ac:dyDescent="0.3">
      <c r="A722" s="2">
        <v>7</v>
      </c>
      <c r="B722" s="2" t="s">
        <v>130</v>
      </c>
      <c r="C722" s="2">
        <v>41</v>
      </c>
      <c r="D722" s="2" t="s">
        <v>3138</v>
      </c>
      <c r="E722" s="2" t="s">
        <v>142</v>
      </c>
      <c r="F722" s="2">
        <v>19</v>
      </c>
      <c r="G722" s="2" t="s">
        <v>19</v>
      </c>
      <c r="H722" s="2">
        <v>392</v>
      </c>
      <c r="I722" s="3">
        <v>2.3078372268274302E-3</v>
      </c>
      <c r="J722" s="2">
        <v>169856</v>
      </c>
      <c r="K722" s="2">
        <v>250480</v>
      </c>
    </row>
    <row r="723" spans="1:11" x14ac:dyDescent="0.3">
      <c r="A723" s="2">
        <v>7</v>
      </c>
      <c r="B723" s="2" t="s">
        <v>130</v>
      </c>
      <c r="C723" s="2">
        <v>41</v>
      </c>
      <c r="D723" s="2" t="s">
        <v>3138</v>
      </c>
      <c r="E723" s="2" t="s">
        <v>141</v>
      </c>
      <c r="F723" s="2">
        <v>20</v>
      </c>
      <c r="G723" s="2" t="s">
        <v>19</v>
      </c>
      <c r="H723" s="2">
        <v>351</v>
      </c>
      <c r="I723" s="3">
        <v>2.066456292388847E-3</v>
      </c>
      <c r="J723" s="2">
        <v>169856</v>
      </c>
      <c r="K723" s="2">
        <v>250480</v>
      </c>
    </row>
    <row r="724" spans="1:11" x14ac:dyDescent="0.3">
      <c r="A724" s="2">
        <v>7</v>
      </c>
      <c r="B724" s="2" t="s">
        <v>130</v>
      </c>
      <c r="C724" s="2">
        <v>42</v>
      </c>
      <c r="D724" s="2" t="s">
        <v>3139</v>
      </c>
      <c r="E724" s="2" t="s">
        <v>131</v>
      </c>
      <c r="F724" s="2">
        <v>1</v>
      </c>
      <c r="G724" s="2" t="s">
        <v>103</v>
      </c>
      <c r="H724" s="2">
        <v>84022</v>
      </c>
      <c r="I724" s="3">
        <v>0.49801143940965531</v>
      </c>
      <c r="J724" s="2">
        <v>168715</v>
      </c>
      <c r="K724" s="2">
        <v>248590</v>
      </c>
    </row>
    <row r="725" spans="1:11" x14ac:dyDescent="0.3">
      <c r="A725" s="2">
        <v>7</v>
      </c>
      <c r="B725" s="2" t="s">
        <v>130</v>
      </c>
      <c r="C725" s="2">
        <v>42</v>
      </c>
      <c r="D725" s="2" t="s">
        <v>3139</v>
      </c>
      <c r="E725" s="2" t="s">
        <v>133</v>
      </c>
      <c r="F725" s="2">
        <v>2</v>
      </c>
      <c r="G725" s="2" t="s">
        <v>51</v>
      </c>
      <c r="H725" s="2">
        <v>49130</v>
      </c>
      <c r="I725" s="3">
        <v>0.29120113801381026</v>
      </c>
      <c r="J725" s="2">
        <v>168715</v>
      </c>
      <c r="K725" s="2">
        <v>248590</v>
      </c>
    </row>
    <row r="726" spans="1:11" x14ac:dyDescent="0.3">
      <c r="A726" s="2">
        <v>7</v>
      </c>
      <c r="B726" s="2" t="s">
        <v>130</v>
      </c>
      <c r="C726" s="2">
        <v>42</v>
      </c>
      <c r="D726" s="2" t="s">
        <v>3139</v>
      </c>
      <c r="E726" s="2" t="s">
        <v>132</v>
      </c>
      <c r="F726" s="2">
        <v>3</v>
      </c>
      <c r="G726" s="2" t="s">
        <v>11</v>
      </c>
      <c r="H726" s="2">
        <v>10156</v>
      </c>
      <c r="I726" s="3">
        <v>6.0196188839166644E-2</v>
      </c>
      <c r="J726" s="2">
        <v>168715</v>
      </c>
      <c r="K726" s="2">
        <v>248590</v>
      </c>
    </row>
    <row r="727" spans="1:11" x14ac:dyDescent="0.3">
      <c r="A727" s="2">
        <v>7</v>
      </c>
      <c r="B727" s="2" t="s">
        <v>130</v>
      </c>
      <c r="C727" s="2">
        <v>42</v>
      </c>
      <c r="D727" s="2" t="s">
        <v>3139</v>
      </c>
      <c r="E727" s="2" t="s">
        <v>136</v>
      </c>
      <c r="F727" s="2">
        <v>4</v>
      </c>
      <c r="G727" s="2" t="s">
        <v>53</v>
      </c>
      <c r="H727" s="2">
        <v>17972</v>
      </c>
      <c r="I727" s="3">
        <v>0.1065228343656462</v>
      </c>
      <c r="J727" s="2">
        <v>168715</v>
      </c>
      <c r="K727" s="2">
        <v>248590</v>
      </c>
    </row>
    <row r="728" spans="1:11" x14ac:dyDescent="0.3">
      <c r="A728" s="2">
        <v>7</v>
      </c>
      <c r="B728" s="2" t="s">
        <v>130</v>
      </c>
      <c r="C728" s="2">
        <v>42</v>
      </c>
      <c r="D728" s="2" t="s">
        <v>3139</v>
      </c>
      <c r="E728" s="2" t="s">
        <v>147</v>
      </c>
      <c r="F728" s="2">
        <v>5</v>
      </c>
      <c r="G728" s="2" t="s">
        <v>19</v>
      </c>
      <c r="H728" s="2">
        <v>1333</v>
      </c>
      <c r="I728" s="3">
        <v>7.9008979640221681E-3</v>
      </c>
      <c r="J728" s="2">
        <v>168715</v>
      </c>
      <c r="K728" s="2">
        <v>248590</v>
      </c>
    </row>
    <row r="729" spans="1:11" x14ac:dyDescent="0.3">
      <c r="A729" s="2">
        <v>7</v>
      </c>
      <c r="B729" s="2" t="s">
        <v>130</v>
      </c>
      <c r="C729" s="2">
        <v>42</v>
      </c>
      <c r="D729" s="2" t="s">
        <v>3139</v>
      </c>
      <c r="E729" s="2" t="s">
        <v>148</v>
      </c>
      <c r="F729" s="2">
        <v>6</v>
      </c>
      <c r="G729" s="2" t="s">
        <v>19</v>
      </c>
      <c r="H729" s="2">
        <v>1512</v>
      </c>
      <c r="I729" s="3">
        <v>8.9618587558901106E-3</v>
      </c>
      <c r="J729" s="2">
        <v>168715</v>
      </c>
      <c r="K729" s="2">
        <v>248590</v>
      </c>
    </row>
    <row r="730" spans="1:11" x14ac:dyDescent="0.3">
      <c r="A730" s="2">
        <v>7</v>
      </c>
      <c r="B730" s="2" t="s">
        <v>130</v>
      </c>
      <c r="C730" s="2">
        <v>42</v>
      </c>
      <c r="D730" s="2" t="s">
        <v>3139</v>
      </c>
      <c r="E730" s="2" t="s">
        <v>135</v>
      </c>
      <c r="F730" s="2">
        <v>7</v>
      </c>
      <c r="G730" s="2" t="s">
        <v>17</v>
      </c>
      <c r="H730" s="2">
        <v>618</v>
      </c>
      <c r="I730" s="3">
        <v>3.6629819518122276E-3</v>
      </c>
      <c r="J730" s="2">
        <v>168715</v>
      </c>
      <c r="K730" s="2">
        <v>248590</v>
      </c>
    </row>
    <row r="731" spans="1:11" x14ac:dyDescent="0.3">
      <c r="A731" s="2">
        <v>7</v>
      </c>
      <c r="B731" s="2" t="s">
        <v>130</v>
      </c>
      <c r="C731" s="2">
        <v>42</v>
      </c>
      <c r="D731" s="2" t="s">
        <v>3139</v>
      </c>
      <c r="E731" s="2" t="s">
        <v>150</v>
      </c>
      <c r="F731" s="2">
        <v>8</v>
      </c>
      <c r="G731" s="2" t="s">
        <v>19</v>
      </c>
      <c r="H731" s="2">
        <v>792</v>
      </c>
      <c r="I731" s="3">
        <v>4.6943069673710102E-3</v>
      </c>
      <c r="J731" s="2">
        <v>168715</v>
      </c>
      <c r="K731" s="2">
        <v>248590</v>
      </c>
    </row>
    <row r="732" spans="1:11" x14ac:dyDescent="0.3">
      <c r="A732" s="2">
        <v>7</v>
      </c>
      <c r="B732" s="2" t="s">
        <v>130</v>
      </c>
      <c r="C732" s="2">
        <v>42</v>
      </c>
      <c r="D732" s="2" t="s">
        <v>3139</v>
      </c>
      <c r="E732" s="2" t="s">
        <v>7937</v>
      </c>
      <c r="F732" s="2">
        <v>9</v>
      </c>
      <c r="G732" s="2" t="s">
        <v>22</v>
      </c>
      <c r="H732" s="2">
        <v>476</v>
      </c>
      <c r="I732" s="3">
        <v>2.8213259046320719E-3</v>
      </c>
      <c r="J732" s="2">
        <v>168715</v>
      </c>
      <c r="K732" s="2">
        <v>248590</v>
      </c>
    </row>
    <row r="733" spans="1:11" x14ac:dyDescent="0.3">
      <c r="A733" s="2">
        <v>7</v>
      </c>
      <c r="B733" s="2" t="s">
        <v>130</v>
      </c>
      <c r="C733" s="2">
        <v>42</v>
      </c>
      <c r="D733" s="2" t="s">
        <v>3139</v>
      </c>
      <c r="E733" s="2" t="s">
        <v>145</v>
      </c>
      <c r="F733" s="2">
        <v>10</v>
      </c>
      <c r="G733" s="2" t="s">
        <v>19</v>
      </c>
      <c r="H733" s="2">
        <v>373</v>
      </c>
      <c r="I733" s="3">
        <v>2.2108289126633674E-3</v>
      </c>
      <c r="J733" s="2">
        <v>168715</v>
      </c>
      <c r="K733" s="2">
        <v>248590</v>
      </c>
    </row>
    <row r="734" spans="1:11" x14ac:dyDescent="0.3">
      <c r="A734" s="2">
        <v>7</v>
      </c>
      <c r="B734" s="2" t="s">
        <v>130</v>
      </c>
      <c r="C734" s="2">
        <v>42</v>
      </c>
      <c r="D734" s="2" t="s">
        <v>3139</v>
      </c>
      <c r="E734" s="2" t="s">
        <v>134</v>
      </c>
      <c r="F734" s="2">
        <v>11</v>
      </c>
      <c r="G734" s="2" t="s">
        <v>109</v>
      </c>
      <c r="H734" s="2">
        <v>487</v>
      </c>
      <c r="I734" s="3">
        <v>2.8865246125122247E-3</v>
      </c>
      <c r="J734" s="2">
        <v>168715</v>
      </c>
      <c r="K734" s="2">
        <v>248590</v>
      </c>
    </row>
    <row r="735" spans="1:11" x14ac:dyDescent="0.3">
      <c r="A735" s="2">
        <v>7</v>
      </c>
      <c r="B735" s="2" t="s">
        <v>130</v>
      </c>
      <c r="C735" s="2">
        <v>42</v>
      </c>
      <c r="D735" s="2" t="s">
        <v>3139</v>
      </c>
      <c r="E735" s="2" t="s">
        <v>146</v>
      </c>
      <c r="F735" s="2">
        <v>12</v>
      </c>
      <c r="G735" s="2" t="s">
        <v>19</v>
      </c>
      <c r="H735" s="2">
        <v>282</v>
      </c>
      <c r="I735" s="3">
        <v>1.6714577838366476E-3</v>
      </c>
      <c r="J735" s="2">
        <v>168715</v>
      </c>
      <c r="K735" s="2">
        <v>248590</v>
      </c>
    </row>
    <row r="736" spans="1:11" x14ac:dyDescent="0.3">
      <c r="A736" s="2">
        <v>7</v>
      </c>
      <c r="B736" s="2" t="s">
        <v>130</v>
      </c>
      <c r="C736" s="2">
        <v>42</v>
      </c>
      <c r="D736" s="2" t="s">
        <v>3139</v>
      </c>
      <c r="E736" s="2" t="s">
        <v>149</v>
      </c>
      <c r="F736" s="2">
        <v>13</v>
      </c>
      <c r="G736" s="2" t="s">
        <v>19</v>
      </c>
      <c r="H736" s="2">
        <v>237</v>
      </c>
      <c r="I736" s="3">
        <v>1.4047357970542039E-3</v>
      </c>
      <c r="J736" s="2">
        <v>168715</v>
      </c>
      <c r="K736" s="2">
        <v>248590</v>
      </c>
    </row>
    <row r="737" spans="1:11" x14ac:dyDescent="0.3">
      <c r="A737" s="2">
        <v>7</v>
      </c>
      <c r="B737" s="2" t="s">
        <v>130</v>
      </c>
      <c r="C737" s="2">
        <v>42</v>
      </c>
      <c r="D737" s="2" t="s">
        <v>3139</v>
      </c>
      <c r="E737" s="2" t="s">
        <v>144</v>
      </c>
      <c r="F737" s="2">
        <v>14</v>
      </c>
      <c r="G737" s="2" t="s">
        <v>19</v>
      </c>
      <c r="H737" s="2">
        <v>148</v>
      </c>
      <c r="I737" s="3">
        <v>8.7721897875114841E-4</v>
      </c>
      <c r="J737" s="2">
        <v>168715</v>
      </c>
      <c r="K737" s="2">
        <v>248590</v>
      </c>
    </row>
    <row r="738" spans="1:11" x14ac:dyDescent="0.3">
      <c r="A738" s="2">
        <v>7</v>
      </c>
      <c r="B738" s="2" t="s">
        <v>130</v>
      </c>
      <c r="C738" s="2">
        <v>42</v>
      </c>
      <c r="D738" s="2" t="s">
        <v>3139</v>
      </c>
      <c r="E738" s="2" t="s">
        <v>140</v>
      </c>
      <c r="F738" s="2">
        <v>15</v>
      </c>
      <c r="G738" s="2" t="s">
        <v>19</v>
      </c>
      <c r="H738" s="2">
        <v>177</v>
      </c>
      <c r="I738" s="3">
        <v>1.0491064813442788E-3</v>
      </c>
      <c r="J738" s="2">
        <v>168715</v>
      </c>
      <c r="K738" s="2">
        <v>248590</v>
      </c>
    </row>
    <row r="739" spans="1:11" x14ac:dyDescent="0.3">
      <c r="A739" s="2">
        <v>7</v>
      </c>
      <c r="B739" s="2" t="s">
        <v>130</v>
      </c>
      <c r="C739" s="2">
        <v>42</v>
      </c>
      <c r="D739" s="2" t="s">
        <v>3139</v>
      </c>
      <c r="E739" s="2" t="s">
        <v>139</v>
      </c>
      <c r="F739" s="2">
        <v>16</v>
      </c>
      <c r="G739" s="2" t="s">
        <v>15</v>
      </c>
      <c r="H739" s="2">
        <v>285</v>
      </c>
      <c r="I739" s="3">
        <v>1.6892392496221439E-3</v>
      </c>
      <c r="J739" s="2">
        <v>168715</v>
      </c>
      <c r="K739" s="2">
        <v>248590</v>
      </c>
    </row>
    <row r="740" spans="1:11" x14ac:dyDescent="0.3">
      <c r="A740" s="2">
        <v>7</v>
      </c>
      <c r="B740" s="2" t="s">
        <v>130</v>
      </c>
      <c r="C740" s="2">
        <v>42</v>
      </c>
      <c r="D740" s="2" t="s">
        <v>3139</v>
      </c>
      <c r="E740" s="2" t="s">
        <v>137</v>
      </c>
      <c r="F740" s="2">
        <v>17</v>
      </c>
      <c r="G740" s="2" t="s">
        <v>138</v>
      </c>
      <c r="H740" s="2">
        <v>319</v>
      </c>
      <c r="I740" s="3">
        <v>1.8907625285244348E-3</v>
      </c>
      <c r="J740" s="2">
        <v>168715</v>
      </c>
      <c r="K740" s="2">
        <v>248590</v>
      </c>
    </row>
    <row r="741" spans="1:11" x14ac:dyDescent="0.3">
      <c r="A741" s="2">
        <v>7</v>
      </c>
      <c r="B741" s="2" t="s">
        <v>130</v>
      </c>
      <c r="C741" s="2">
        <v>42</v>
      </c>
      <c r="D741" s="2" t="s">
        <v>3139</v>
      </c>
      <c r="E741" s="2" t="s">
        <v>143</v>
      </c>
      <c r="F741" s="2">
        <v>18</v>
      </c>
      <c r="G741" s="2" t="s">
        <v>19</v>
      </c>
      <c r="H741" s="2">
        <v>155</v>
      </c>
      <c r="I741" s="3">
        <v>9.1870906558397301E-4</v>
      </c>
      <c r="J741" s="2">
        <v>168715</v>
      </c>
      <c r="K741" s="2">
        <v>248590</v>
      </c>
    </row>
    <row r="742" spans="1:11" x14ac:dyDescent="0.3">
      <c r="A742" s="2">
        <v>7</v>
      </c>
      <c r="B742" s="2" t="s">
        <v>130</v>
      </c>
      <c r="C742" s="2">
        <v>42</v>
      </c>
      <c r="D742" s="2" t="s">
        <v>3139</v>
      </c>
      <c r="E742" s="2" t="s">
        <v>142</v>
      </c>
      <c r="F742" s="2">
        <v>19</v>
      </c>
      <c r="G742" s="2" t="s">
        <v>19</v>
      </c>
      <c r="H742" s="2">
        <v>128</v>
      </c>
      <c r="I742" s="3">
        <v>7.5867587351450671E-4</v>
      </c>
      <c r="J742" s="2">
        <v>168715</v>
      </c>
      <c r="K742" s="2">
        <v>248590</v>
      </c>
    </row>
    <row r="743" spans="1:11" x14ac:dyDescent="0.3">
      <c r="A743" s="2">
        <v>7</v>
      </c>
      <c r="B743" s="2" t="s">
        <v>130</v>
      </c>
      <c r="C743" s="2">
        <v>42</v>
      </c>
      <c r="D743" s="2" t="s">
        <v>3139</v>
      </c>
      <c r="E743" s="2" t="s">
        <v>141</v>
      </c>
      <c r="F743" s="2">
        <v>20</v>
      </c>
      <c r="G743" s="2" t="s">
        <v>19</v>
      </c>
      <c r="H743" s="2">
        <v>113</v>
      </c>
      <c r="I743" s="3">
        <v>6.6976854458702549E-4</v>
      </c>
      <c r="J743" s="2">
        <v>168715</v>
      </c>
      <c r="K743" s="2">
        <v>248590</v>
      </c>
    </row>
    <row r="744" spans="1:11" x14ac:dyDescent="0.3">
      <c r="A744" s="2">
        <v>8</v>
      </c>
      <c r="B744" s="2" t="s">
        <v>151</v>
      </c>
      <c r="C744" s="2">
        <v>43</v>
      </c>
      <c r="D744" s="2" t="s">
        <v>3141</v>
      </c>
      <c r="E744" s="2" t="s">
        <v>154</v>
      </c>
      <c r="F744" s="2">
        <v>1</v>
      </c>
      <c r="G744" s="2" t="s">
        <v>9</v>
      </c>
      <c r="H744" s="2">
        <v>100982</v>
      </c>
      <c r="I744" s="3">
        <v>0.58516544011125915</v>
      </c>
      <c r="J744" s="2">
        <v>172570</v>
      </c>
      <c r="K744" s="2">
        <v>259633</v>
      </c>
    </row>
    <row r="745" spans="1:11" x14ac:dyDescent="0.3">
      <c r="A745" s="2">
        <v>8</v>
      </c>
      <c r="B745" s="2" t="s">
        <v>151</v>
      </c>
      <c r="C745" s="2">
        <v>43</v>
      </c>
      <c r="D745" s="2" t="s">
        <v>3141</v>
      </c>
      <c r="E745" s="2" t="s">
        <v>153</v>
      </c>
      <c r="F745" s="2">
        <v>2</v>
      </c>
      <c r="G745" s="2" t="s">
        <v>7</v>
      </c>
      <c r="H745" s="2">
        <v>49111</v>
      </c>
      <c r="I745" s="3">
        <v>0.28458596511560524</v>
      </c>
      <c r="J745" s="2">
        <v>172570</v>
      </c>
      <c r="K745" s="2">
        <v>259633</v>
      </c>
    </row>
    <row r="746" spans="1:11" x14ac:dyDescent="0.3">
      <c r="A746" s="2">
        <v>8</v>
      </c>
      <c r="B746" s="2" t="s">
        <v>151</v>
      </c>
      <c r="C746" s="2">
        <v>43</v>
      </c>
      <c r="D746" s="2" t="s">
        <v>3141</v>
      </c>
      <c r="E746" s="2" t="s">
        <v>152</v>
      </c>
      <c r="F746" s="2">
        <v>3</v>
      </c>
      <c r="G746" s="2" t="s">
        <v>11</v>
      </c>
      <c r="H746" s="2">
        <v>12178</v>
      </c>
      <c r="I746" s="3">
        <v>7.0568464970736516E-2</v>
      </c>
      <c r="J746" s="2">
        <v>172570</v>
      </c>
      <c r="K746" s="2">
        <v>259633</v>
      </c>
    </row>
    <row r="747" spans="1:11" x14ac:dyDescent="0.3">
      <c r="A747" s="2">
        <v>8</v>
      </c>
      <c r="B747" s="2" t="s">
        <v>151</v>
      </c>
      <c r="C747" s="2">
        <v>43</v>
      </c>
      <c r="D747" s="2" t="s">
        <v>3141</v>
      </c>
      <c r="E747" s="2" t="s">
        <v>160</v>
      </c>
      <c r="F747" s="2">
        <v>4</v>
      </c>
      <c r="G747" s="2" t="s">
        <v>17</v>
      </c>
      <c r="H747" s="2">
        <v>1775</v>
      </c>
      <c r="I747" s="3">
        <v>1.0285681172857391E-2</v>
      </c>
      <c r="J747" s="2">
        <v>172570</v>
      </c>
      <c r="K747" s="2">
        <v>259633</v>
      </c>
    </row>
    <row r="748" spans="1:11" x14ac:dyDescent="0.3">
      <c r="A748" s="2">
        <v>8</v>
      </c>
      <c r="B748" s="2" t="s">
        <v>151</v>
      </c>
      <c r="C748" s="2">
        <v>43</v>
      </c>
      <c r="D748" s="2" t="s">
        <v>3141</v>
      </c>
      <c r="E748" s="2" t="s">
        <v>155</v>
      </c>
      <c r="F748" s="2">
        <v>5</v>
      </c>
      <c r="G748" s="2" t="s">
        <v>105</v>
      </c>
      <c r="H748" s="2">
        <v>1046</v>
      </c>
      <c r="I748" s="3">
        <v>6.0613084545401864E-3</v>
      </c>
      <c r="J748" s="2">
        <v>172570</v>
      </c>
      <c r="K748" s="2">
        <v>259633</v>
      </c>
    </row>
    <row r="749" spans="1:11" x14ac:dyDescent="0.3">
      <c r="A749" s="2">
        <v>8</v>
      </c>
      <c r="B749" s="2" t="s">
        <v>151</v>
      </c>
      <c r="C749" s="2">
        <v>43</v>
      </c>
      <c r="D749" s="2" t="s">
        <v>3141</v>
      </c>
      <c r="E749" s="2" t="s">
        <v>167</v>
      </c>
      <c r="F749" s="2">
        <v>6</v>
      </c>
      <c r="G749" s="2" t="s">
        <v>19</v>
      </c>
      <c r="H749" s="2">
        <v>964</v>
      </c>
      <c r="I749" s="3">
        <v>5.5861389581039582E-3</v>
      </c>
      <c r="J749" s="2">
        <v>172570</v>
      </c>
      <c r="K749" s="2">
        <v>259633</v>
      </c>
    </row>
    <row r="750" spans="1:11" x14ac:dyDescent="0.3">
      <c r="A750" s="2">
        <v>8</v>
      </c>
      <c r="B750" s="2" t="s">
        <v>151</v>
      </c>
      <c r="C750" s="2">
        <v>43</v>
      </c>
      <c r="D750" s="2" t="s">
        <v>3141</v>
      </c>
      <c r="E750" s="2" t="s">
        <v>171</v>
      </c>
      <c r="F750" s="2">
        <v>7</v>
      </c>
      <c r="G750" s="2" t="s">
        <v>19</v>
      </c>
      <c r="H750" s="2">
        <v>886</v>
      </c>
      <c r="I750" s="3">
        <v>5.1341484614938863E-3</v>
      </c>
      <c r="J750" s="2">
        <v>172570</v>
      </c>
      <c r="K750" s="2">
        <v>259633</v>
      </c>
    </row>
    <row r="751" spans="1:11" x14ac:dyDescent="0.3">
      <c r="A751" s="2">
        <v>8</v>
      </c>
      <c r="B751" s="2" t="s">
        <v>151</v>
      </c>
      <c r="C751" s="2">
        <v>43</v>
      </c>
      <c r="D751" s="2" t="s">
        <v>3141</v>
      </c>
      <c r="E751" s="2" t="s">
        <v>168</v>
      </c>
      <c r="F751" s="2">
        <v>8</v>
      </c>
      <c r="G751" s="2" t="s">
        <v>19</v>
      </c>
      <c r="H751" s="2">
        <v>913</v>
      </c>
      <c r="I751" s="3">
        <v>5.2906067103204498E-3</v>
      </c>
      <c r="J751" s="2">
        <v>172570</v>
      </c>
      <c r="K751" s="2">
        <v>259633</v>
      </c>
    </row>
    <row r="752" spans="1:11" x14ac:dyDescent="0.3">
      <c r="A752" s="2">
        <v>8</v>
      </c>
      <c r="B752" s="2" t="s">
        <v>151</v>
      </c>
      <c r="C752" s="2">
        <v>43</v>
      </c>
      <c r="D752" s="2" t="s">
        <v>3141</v>
      </c>
      <c r="E752" s="2" t="s">
        <v>170</v>
      </c>
      <c r="F752" s="2">
        <v>9</v>
      </c>
      <c r="G752" s="2" t="s">
        <v>19</v>
      </c>
      <c r="H752" s="2">
        <v>567</v>
      </c>
      <c r="I752" s="3">
        <v>3.2856232253578258E-3</v>
      </c>
      <c r="J752" s="2">
        <v>172570</v>
      </c>
      <c r="K752" s="2">
        <v>259633</v>
      </c>
    </row>
    <row r="753" spans="1:11" x14ac:dyDescent="0.3">
      <c r="A753" s="2">
        <v>8</v>
      </c>
      <c r="B753" s="2" t="s">
        <v>151</v>
      </c>
      <c r="C753" s="2">
        <v>43</v>
      </c>
      <c r="D753" s="2" t="s">
        <v>3141</v>
      </c>
      <c r="E753" s="2" t="s">
        <v>7936</v>
      </c>
      <c r="F753" s="2">
        <v>10</v>
      </c>
      <c r="G753" s="2" t="s">
        <v>22</v>
      </c>
      <c r="H753" s="2">
        <v>514</v>
      </c>
      <c r="I753" s="3">
        <v>2.9785014776612388E-3</v>
      </c>
      <c r="J753" s="2">
        <v>172570</v>
      </c>
      <c r="K753" s="2">
        <v>259633</v>
      </c>
    </row>
    <row r="754" spans="1:11" x14ac:dyDescent="0.3">
      <c r="A754" s="2">
        <v>8</v>
      </c>
      <c r="B754" s="2" t="s">
        <v>151</v>
      </c>
      <c r="C754" s="2">
        <v>43</v>
      </c>
      <c r="D754" s="2" t="s">
        <v>3141</v>
      </c>
      <c r="E754" s="2" t="s">
        <v>166</v>
      </c>
      <c r="F754" s="2">
        <v>11</v>
      </c>
      <c r="G754" s="2" t="s">
        <v>19</v>
      </c>
      <c r="H754" s="2">
        <v>566</v>
      </c>
      <c r="I754" s="3">
        <v>3.2798284754012863E-3</v>
      </c>
      <c r="J754" s="2">
        <v>172570</v>
      </c>
      <c r="K754" s="2">
        <v>259633</v>
      </c>
    </row>
    <row r="755" spans="1:11" x14ac:dyDescent="0.3">
      <c r="A755" s="2">
        <v>8</v>
      </c>
      <c r="B755" s="2" t="s">
        <v>151</v>
      </c>
      <c r="C755" s="2">
        <v>43</v>
      </c>
      <c r="D755" s="2" t="s">
        <v>3141</v>
      </c>
      <c r="E755" s="2" t="s">
        <v>169</v>
      </c>
      <c r="F755" s="2">
        <v>12</v>
      </c>
      <c r="G755" s="2" t="s">
        <v>19</v>
      </c>
      <c r="H755" s="2">
        <v>394</v>
      </c>
      <c r="I755" s="3">
        <v>2.2831314828765138E-3</v>
      </c>
      <c r="J755" s="2">
        <v>172570</v>
      </c>
      <c r="K755" s="2">
        <v>259633</v>
      </c>
    </row>
    <row r="756" spans="1:11" x14ac:dyDescent="0.3">
      <c r="A756" s="2">
        <v>8</v>
      </c>
      <c r="B756" s="2" t="s">
        <v>151</v>
      </c>
      <c r="C756" s="2">
        <v>43</v>
      </c>
      <c r="D756" s="2" t="s">
        <v>3141</v>
      </c>
      <c r="E756" s="2" t="s">
        <v>158</v>
      </c>
      <c r="F756" s="2">
        <v>13</v>
      </c>
      <c r="G756" s="2" t="s">
        <v>159</v>
      </c>
      <c r="H756" s="2">
        <v>316</v>
      </c>
      <c r="I756" s="3">
        <v>1.8311409862664426E-3</v>
      </c>
      <c r="J756" s="2">
        <v>172570</v>
      </c>
      <c r="K756" s="2">
        <v>259633</v>
      </c>
    </row>
    <row r="757" spans="1:11" x14ac:dyDescent="0.3">
      <c r="A757" s="2">
        <v>8</v>
      </c>
      <c r="B757" s="2" t="s">
        <v>151</v>
      </c>
      <c r="C757" s="2">
        <v>43</v>
      </c>
      <c r="D757" s="2" t="s">
        <v>3141</v>
      </c>
      <c r="E757" s="2" t="s">
        <v>157</v>
      </c>
      <c r="F757" s="2">
        <v>14</v>
      </c>
      <c r="G757" s="2" t="s">
        <v>15</v>
      </c>
      <c r="H757" s="2">
        <v>188</v>
      </c>
      <c r="I757" s="3">
        <v>1.0894129918294026E-3</v>
      </c>
      <c r="J757" s="2">
        <v>172570</v>
      </c>
      <c r="K757" s="2">
        <v>259633</v>
      </c>
    </row>
    <row r="758" spans="1:11" x14ac:dyDescent="0.3">
      <c r="A758" s="2">
        <v>8</v>
      </c>
      <c r="B758" s="2" t="s">
        <v>151</v>
      </c>
      <c r="C758" s="2">
        <v>43</v>
      </c>
      <c r="D758" s="2" t="s">
        <v>3141</v>
      </c>
      <c r="E758" s="2" t="s">
        <v>163</v>
      </c>
      <c r="F758" s="2">
        <v>15</v>
      </c>
      <c r="G758" s="2" t="s">
        <v>19</v>
      </c>
      <c r="H758" s="2">
        <v>623</v>
      </c>
      <c r="I758" s="3">
        <v>3.6101292229240309E-3</v>
      </c>
      <c r="J758" s="2">
        <v>172570</v>
      </c>
      <c r="K758" s="2">
        <v>259633</v>
      </c>
    </row>
    <row r="759" spans="1:11" x14ac:dyDescent="0.3">
      <c r="A759" s="2">
        <v>8</v>
      </c>
      <c r="B759" s="2" t="s">
        <v>151</v>
      </c>
      <c r="C759" s="2">
        <v>43</v>
      </c>
      <c r="D759" s="2" t="s">
        <v>3141</v>
      </c>
      <c r="E759" s="2" t="s">
        <v>156</v>
      </c>
      <c r="F759" s="2">
        <v>16</v>
      </c>
      <c r="G759" s="2" t="s">
        <v>31</v>
      </c>
      <c r="H759" s="2">
        <v>359</v>
      </c>
      <c r="I759" s="3">
        <v>2.0803152343976355E-3</v>
      </c>
      <c r="J759" s="2">
        <v>172570</v>
      </c>
      <c r="K759" s="2">
        <v>259633</v>
      </c>
    </row>
    <row r="760" spans="1:11" x14ac:dyDescent="0.3">
      <c r="A760" s="2">
        <v>8</v>
      </c>
      <c r="B760" s="2" t="s">
        <v>151</v>
      </c>
      <c r="C760" s="2">
        <v>43</v>
      </c>
      <c r="D760" s="2" t="s">
        <v>3141</v>
      </c>
      <c r="E760" s="2" t="s">
        <v>165</v>
      </c>
      <c r="F760" s="2">
        <v>17</v>
      </c>
      <c r="G760" s="2" t="s">
        <v>19</v>
      </c>
      <c r="H760" s="2">
        <v>372</v>
      </c>
      <c r="I760" s="3">
        <v>2.1556469838326475E-3</v>
      </c>
      <c r="J760" s="2">
        <v>172570</v>
      </c>
      <c r="K760" s="2">
        <v>259633</v>
      </c>
    </row>
    <row r="761" spans="1:11" x14ac:dyDescent="0.3">
      <c r="A761" s="2">
        <v>8</v>
      </c>
      <c r="B761" s="2" t="s">
        <v>151</v>
      </c>
      <c r="C761" s="2">
        <v>43</v>
      </c>
      <c r="D761" s="2" t="s">
        <v>3141</v>
      </c>
      <c r="E761" s="2" t="s">
        <v>172</v>
      </c>
      <c r="F761" s="2">
        <v>18</v>
      </c>
      <c r="G761" s="2" t="s">
        <v>19</v>
      </c>
      <c r="H761" s="2">
        <v>238</v>
      </c>
      <c r="I761" s="3">
        <v>1.3791504896563714E-3</v>
      </c>
      <c r="J761" s="2">
        <v>172570</v>
      </c>
      <c r="K761" s="2">
        <v>259633</v>
      </c>
    </row>
    <row r="762" spans="1:11" x14ac:dyDescent="0.3">
      <c r="A762" s="2">
        <v>8</v>
      </c>
      <c r="B762" s="2" t="s">
        <v>151</v>
      </c>
      <c r="C762" s="2">
        <v>43</v>
      </c>
      <c r="D762" s="2" t="s">
        <v>3141</v>
      </c>
      <c r="E762" s="2" t="s">
        <v>164</v>
      </c>
      <c r="F762" s="2">
        <v>19</v>
      </c>
      <c r="G762" s="2" t="s">
        <v>19</v>
      </c>
      <c r="H762" s="2">
        <v>162</v>
      </c>
      <c r="I762" s="3">
        <v>9.3874949295937884E-4</v>
      </c>
      <c r="J762" s="2">
        <v>172570</v>
      </c>
      <c r="K762" s="2">
        <v>259633</v>
      </c>
    </row>
    <row r="763" spans="1:11" x14ac:dyDescent="0.3">
      <c r="A763" s="2">
        <v>8</v>
      </c>
      <c r="B763" s="2" t="s">
        <v>151</v>
      </c>
      <c r="C763" s="2">
        <v>43</v>
      </c>
      <c r="D763" s="2" t="s">
        <v>3141</v>
      </c>
      <c r="E763" s="2" t="s">
        <v>162</v>
      </c>
      <c r="F763" s="2">
        <v>20</v>
      </c>
      <c r="G763" s="2" t="s">
        <v>19</v>
      </c>
      <c r="H763" s="2">
        <v>165</v>
      </c>
      <c r="I763" s="3">
        <v>9.5613374282899695E-4</v>
      </c>
      <c r="J763" s="2">
        <v>172570</v>
      </c>
      <c r="K763" s="2">
        <v>259633</v>
      </c>
    </row>
    <row r="764" spans="1:11" x14ac:dyDescent="0.3">
      <c r="A764" s="2">
        <v>8</v>
      </c>
      <c r="B764" s="2" t="s">
        <v>151</v>
      </c>
      <c r="C764" s="2">
        <v>43</v>
      </c>
      <c r="D764" s="2" t="s">
        <v>3141</v>
      </c>
      <c r="E764" s="2" t="s">
        <v>173</v>
      </c>
      <c r="F764" s="2">
        <v>21</v>
      </c>
      <c r="G764" s="2" t="s">
        <v>19</v>
      </c>
      <c r="H764" s="2">
        <v>138</v>
      </c>
      <c r="I764" s="3">
        <v>7.9967549400243381E-4</v>
      </c>
      <c r="J764" s="2">
        <v>172570</v>
      </c>
      <c r="K764" s="2">
        <v>259633</v>
      </c>
    </row>
    <row r="765" spans="1:11" x14ac:dyDescent="0.3">
      <c r="A765" s="2">
        <v>8</v>
      </c>
      <c r="B765" s="2" t="s">
        <v>151</v>
      </c>
      <c r="C765" s="2">
        <v>43</v>
      </c>
      <c r="D765" s="2" t="s">
        <v>3141</v>
      </c>
      <c r="E765" s="2" t="s">
        <v>161</v>
      </c>
      <c r="F765" s="2">
        <v>22</v>
      </c>
      <c r="G765" s="2" t="s">
        <v>19</v>
      </c>
      <c r="H765" s="2">
        <v>113</v>
      </c>
      <c r="I765" s="3">
        <v>6.5480674508894938E-4</v>
      </c>
      <c r="J765" s="2">
        <v>172570</v>
      </c>
      <c r="K765" s="2">
        <v>259633</v>
      </c>
    </row>
    <row r="766" spans="1:11" x14ac:dyDescent="0.3">
      <c r="A766" s="2">
        <v>8</v>
      </c>
      <c r="B766" s="2" t="s">
        <v>151</v>
      </c>
      <c r="C766" s="2">
        <v>44</v>
      </c>
      <c r="D766" s="2" t="s">
        <v>3142</v>
      </c>
      <c r="E766" s="2" t="s">
        <v>154</v>
      </c>
      <c r="F766" s="2">
        <v>1</v>
      </c>
      <c r="G766" s="2" t="s">
        <v>9</v>
      </c>
      <c r="H766" s="2">
        <v>77623</v>
      </c>
      <c r="I766" s="3">
        <v>0.48888678948197134</v>
      </c>
      <c r="J766" s="2">
        <v>158775</v>
      </c>
      <c r="K766" s="2">
        <v>244433</v>
      </c>
    </row>
    <row r="767" spans="1:11" x14ac:dyDescent="0.3">
      <c r="A767" s="2">
        <v>8</v>
      </c>
      <c r="B767" s="2" t="s">
        <v>151</v>
      </c>
      <c r="C767" s="2">
        <v>44</v>
      </c>
      <c r="D767" s="2" t="s">
        <v>3142</v>
      </c>
      <c r="E767" s="2" t="s">
        <v>153</v>
      </c>
      <c r="F767" s="2">
        <v>2</v>
      </c>
      <c r="G767" s="2" t="s">
        <v>7</v>
      </c>
      <c r="H767" s="2">
        <v>62283</v>
      </c>
      <c r="I767" s="3">
        <v>0.39227208313651396</v>
      </c>
      <c r="J767" s="2">
        <v>158775</v>
      </c>
      <c r="K767" s="2">
        <v>244433</v>
      </c>
    </row>
    <row r="768" spans="1:11" x14ac:dyDescent="0.3">
      <c r="A768" s="2">
        <v>8</v>
      </c>
      <c r="B768" s="2" t="s">
        <v>151</v>
      </c>
      <c r="C768" s="2">
        <v>44</v>
      </c>
      <c r="D768" s="2" t="s">
        <v>3142</v>
      </c>
      <c r="E768" s="2" t="s">
        <v>152</v>
      </c>
      <c r="F768" s="2">
        <v>3</v>
      </c>
      <c r="G768" s="2" t="s">
        <v>11</v>
      </c>
      <c r="H768" s="2">
        <v>8354</v>
      </c>
      <c r="I768" s="3">
        <v>5.2615336167532674E-2</v>
      </c>
      <c r="J768" s="2">
        <v>158775</v>
      </c>
      <c r="K768" s="2">
        <v>244433</v>
      </c>
    </row>
    <row r="769" spans="1:11" x14ac:dyDescent="0.3">
      <c r="A769" s="2">
        <v>8</v>
      </c>
      <c r="B769" s="2" t="s">
        <v>151</v>
      </c>
      <c r="C769" s="2">
        <v>44</v>
      </c>
      <c r="D769" s="2" t="s">
        <v>3142</v>
      </c>
      <c r="E769" s="2" t="s">
        <v>160</v>
      </c>
      <c r="F769" s="2">
        <v>4</v>
      </c>
      <c r="G769" s="2" t="s">
        <v>17</v>
      </c>
      <c r="H769" s="2">
        <v>2164</v>
      </c>
      <c r="I769" s="3">
        <v>1.362934970870729E-2</v>
      </c>
      <c r="J769" s="2">
        <v>158775</v>
      </c>
      <c r="K769" s="2">
        <v>244433</v>
      </c>
    </row>
    <row r="770" spans="1:11" x14ac:dyDescent="0.3">
      <c r="A770" s="2">
        <v>8</v>
      </c>
      <c r="B770" s="2" t="s">
        <v>151</v>
      </c>
      <c r="C770" s="2">
        <v>44</v>
      </c>
      <c r="D770" s="2" t="s">
        <v>3142</v>
      </c>
      <c r="E770" s="2" t="s">
        <v>155</v>
      </c>
      <c r="F770" s="2">
        <v>5</v>
      </c>
      <c r="G770" s="2" t="s">
        <v>105</v>
      </c>
      <c r="H770" s="2">
        <v>974</v>
      </c>
      <c r="I770" s="3">
        <v>6.1344670130688084E-3</v>
      </c>
      <c r="J770" s="2">
        <v>158775</v>
      </c>
      <c r="K770" s="2">
        <v>244433</v>
      </c>
    </row>
    <row r="771" spans="1:11" x14ac:dyDescent="0.3">
      <c r="A771" s="2">
        <v>8</v>
      </c>
      <c r="B771" s="2" t="s">
        <v>151</v>
      </c>
      <c r="C771" s="2">
        <v>44</v>
      </c>
      <c r="D771" s="2" t="s">
        <v>3142</v>
      </c>
      <c r="E771" s="2" t="s">
        <v>167</v>
      </c>
      <c r="F771" s="2">
        <v>6</v>
      </c>
      <c r="G771" s="2" t="s">
        <v>19</v>
      </c>
      <c r="H771" s="2">
        <v>986</v>
      </c>
      <c r="I771" s="3">
        <v>6.2100456621004569E-3</v>
      </c>
      <c r="J771" s="2">
        <v>158775</v>
      </c>
      <c r="K771" s="2">
        <v>244433</v>
      </c>
    </row>
    <row r="772" spans="1:11" x14ac:dyDescent="0.3">
      <c r="A772" s="2">
        <v>8</v>
      </c>
      <c r="B772" s="2" t="s">
        <v>151</v>
      </c>
      <c r="C772" s="2">
        <v>44</v>
      </c>
      <c r="D772" s="2" t="s">
        <v>3142</v>
      </c>
      <c r="E772" s="2" t="s">
        <v>171</v>
      </c>
      <c r="F772" s="2">
        <v>7</v>
      </c>
      <c r="G772" s="2" t="s">
        <v>19</v>
      </c>
      <c r="H772" s="2">
        <v>769</v>
      </c>
      <c r="I772" s="3">
        <v>4.8433317587781455E-3</v>
      </c>
      <c r="J772" s="2">
        <v>158775</v>
      </c>
      <c r="K772" s="2">
        <v>244433</v>
      </c>
    </row>
    <row r="773" spans="1:11" x14ac:dyDescent="0.3">
      <c r="A773" s="2">
        <v>8</v>
      </c>
      <c r="B773" s="2" t="s">
        <v>151</v>
      </c>
      <c r="C773" s="2">
        <v>44</v>
      </c>
      <c r="D773" s="2" t="s">
        <v>3142</v>
      </c>
      <c r="E773" s="2" t="s">
        <v>168</v>
      </c>
      <c r="F773" s="2">
        <v>8</v>
      </c>
      <c r="G773" s="2" t="s">
        <v>19</v>
      </c>
      <c r="H773" s="2">
        <v>644</v>
      </c>
      <c r="I773" s="3">
        <v>4.0560541646984727E-3</v>
      </c>
      <c r="J773" s="2">
        <v>158775</v>
      </c>
      <c r="K773" s="2">
        <v>244433</v>
      </c>
    </row>
    <row r="774" spans="1:11" x14ac:dyDescent="0.3">
      <c r="A774" s="2">
        <v>8</v>
      </c>
      <c r="B774" s="2" t="s">
        <v>151</v>
      </c>
      <c r="C774" s="2">
        <v>44</v>
      </c>
      <c r="D774" s="2" t="s">
        <v>3142</v>
      </c>
      <c r="E774" s="2" t="s">
        <v>170</v>
      </c>
      <c r="F774" s="2">
        <v>9</v>
      </c>
      <c r="G774" s="2" t="s">
        <v>19</v>
      </c>
      <c r="H774" s="2">
        <v>729</v>
      </c>
      <c r="I774" s="3">
        <v>4.5914029286726497E-3</v>
      </c>
      <c r="J774" s="2">
        <v>158775</v>
      </c>
      <c r="K774" s="2">
        <v>244433</v>
      </c>
    </row>
    <row r="775" spans="1:11" x14ac:dyDescent="0.3">
      <c r="A775" s="2">
        <v>8</v>
      </c>
      <c r="B775" s="2" t="s">
        <v>151</v>
      </c>
      <c r="C775" s="2">
        <v>44</v>
      </c>
      <c r="D775" s="2" t="s">
        <v>3142</v>
      </c>
      <c r="E775" s="2" t="s">
        <v>7936</v>
      </c>
      <c r="F775" s="2">
        <v>10</v>
      </c>
      <c r="G775" s="2" t="s">
        <v>22</v>
      </c>
      <c r="H775" s="2">
        <v>400</v>
      </c>
      <c r="I775" s="3">
        <v>2.519288301054952E-3</v>
      </c>
      <c r="J775" s="2">
        <v>158775</v>
      </c>
      <c r="K775" s="2">
        <v>244433</v>
      </c>
    </row>
    <row r="776" spans="1:11" x14ac:dyDescent="0.3">
      <c r="A776" s="2">
        <v>8</v>
      </c>
      <c r="B776" s="2" t="s">
        <v>151</v>
      </c>
      <c r="C776" s="2">
        <v>44</v>
      </c>
      <c r="D776" s="2" t="s">
        <v>3142</v>
      </c>
      <c r="E776" s="2" t="s">
        <v>166</v>
      </c>
      <c r="F776" s="2">
        <v>11</v>
      </c>
      <c r="G776" s="2" t="s">
        <v>19</v>
      </c>
      <c r="H776" s="2">
        <v>589</v>
      </c>
      <c r="I776" s="3">
        <v>3.7096520233034168E-3</v>
      </c>
      <c r="J776" s="2">
        <v>158775</v>
      </c>
      <c r="K776" s="2">
        <v>244433</v>
      </c>
    </row>
    <row r="777" spans="1:11" x14ac:dyDescent="0.3">
      <c r="A777" s="2">
        <v>8</v>
      </c>
      <c r="B777" s="2" t="s">
        <v>151</v>
      </c>
      <c r="C777" s="2">
        <v>44</v>
      </c>
      <c r="D777" s="2" t="s">
        <v>3142</v>
      </c>
      <c r="E777" s="2" t="s">
        <v>169</v>
      </c>
      <c r="F777" s="2">
        <v>12</v>
      </c>
      <c r="G777" s="2" t="s">
        <v>19</v>
      </c>
      <c r="H777" s="2">
        <v>424</v>
      </c>
      <c r="I777" s="3">
        <v>2.670445599118249E-3</v>
      </c>
      <c r="J777" s="2">
        <v>158775</v>
      </c>
      <c r="K777" s="2">
        <v>244433</v>
      </c>
    </row>
    <row r="778" spans="1:11" x14ac:dyDescent="0.3">
      <c r="A778" s="2">
        <v>8</v>
      </c>
      <c r="B778" s="2" t="s">
        <v>151</v>
      </c>
      <c r="C778" s="2">
        <v>44</v>
      </c>
      <c r="D778" s="2" t="s">
        <v>3142</v>
      </c>
      <c r="E778" s="2" t="s">
        <v>158</v>
      </c>
      <c r="F778" s="2">
        <v>13</v>
      </c>
      <c r="G778" s="2" t="s">
        <v>159</v>
      </c>
      <c r="H778" s="2">
        <v>863</v>
      </c>
      <c r="I778" s="3">
        <v>5.4353645095260592E-3</v>
      </c>
      <c r="J778" s="2">
        <v>158775</v>
      </c>
      <c r="K778" s="2">
        <v>244433</v>
      </c>
    </row>
    <row r="779" spans="1:11" x14ac:dyDescent="0.3">
      <c r="A779" s="2">
        <v>8</v>
      </c>
      <c r="B779" s="2" t="s">
        <v>151</v>
      </c>
      <c r="C779" s="2">
        <v>44</v>
      </c>
      <c r="D779" s="2" t="s">
        <v>3142</v>
      </c>
      <c r="E779" s="2" t="s">
        <v>157</v>
      </c>
      <c r="F779" s="2">
        <v>14</v>
      </c>
      <c r="G779" s="2" t="s">
        <v>15</v>
      </c>
      <c r="H779" s="2">
        <v>256</v>
      </c>
      <c r="I779" s="3">
        <v>1.6123445126751692E-3</v>
      </c>
      <c r="J779" s="2">
        <v>158775</v>
      </c>
      <c r="K779" s="2">
        <v>244433</v>
      </c>
    </row>
    <row r="780" spans="1:11" x14ac:dyDescent="0.3">
      <c r="A780" s="2">
        <v>8</v>
      </c>
      <c r="B780" s="2" t="s">
        <v>151</v>
      </c>
      <c r="C780" s="2">
        <v>44</v>
      </c>
      <c r="D780" s="2" t="s">
        <v>3142</v>
      </c>
      <c r="E780" s="2" t="s">
        <v>163</v>
      </c>
      <c r="F780" s="2">
        <v>15</v>
      </c>
      <c r="G780" s="2" t="s">
        <v>19</v>
      </c>
      <c r="H780" s="2">
        <v>249</v>
      </c>
      <c r="I780" s="3">
        <v>1.5682569674067076E-3</v>
      </c>
      <c r="J780" s="2">
        <v>158775</v>
      </c>
      <c r="K780" s="2">
        <v>244433</v>
      </c>
    </row>
    <row r="781" spans="1:11" x14ac:dyDescent="0.3">
      <c r="A781" s="2">
        <v>8</v>
      </c>
      <c r="B781" s="2" t="s">
        <v>151</v>
      </c>
      <c r="C781" s="2">
        <v>44</v>
      </c>
      <c r="D781" s="2" t="s">
        <v>3142</v>
      </c>
      <c r="E781" s="2" t="s">
        <v>156</v>
      </c>
      <c r="F781" s="2">
        <v>16</v>
      </c>
      <c r="G781" s="2" t="s">
        <v>31</v>
      </c>
      <c r="H781" s="2">
        <v>212</v>
      </c>
      <c r="I781" s="3">
        <v>1.3352227995591245E-3</v>
      </c>
      <c r="J781" s="2">
        <v>158775</v>
      </c>
      <c r="K781" s="2">
        <v>244433</v>
      </c>
    </row>
    <row r="782" spans="1:11" x14ac:dyDescent="0.3">
      <c r="A782" s="2">
        <v>8</v>
      </c>
      <c r="B782" s="2" t="s">
        <v>151</v>
      </c>
      <c r="C782" s="2">
        <v>44</v>
      </c>
      <c r="D782" s="2" t="s">
        <v>3142</v>
      </c>
      <c r="E782" s="2" t="s">
        <v>165</v>
      </c>
      <c r="F782" s="2">
        <v>17</v>
      </c>
      <c r="G782" s="2" t="s">
        <v>19</v>
      </c>
      <c r="H782" s="2">
        <v>224</v>
      </c>
      <c r="I782" s="3">
        <v>1.4108014485907732E-3</v>
      </c>
      <c r="J782" s="2">
        <v>158775</v>
      </c>
      <c r="K782" s="2">
        <v>244433</v>
      </c>
    </row>
    <row r="783" spans="1:11" x14ac:dyDescent="0.3">
      <c r="A783" s="2">
        <v>8</v>
      </c>
      <c r="B783" s="2" t="s">
        <v>151</v>
      </c>
      <c r="C783" s="2">
        <v>44</v>
      </c>
      <c r="D783" s="2" t="s">
        <v>3142</v>
      </c>
      <c r="E783" s="2" t="s">
        <v>172</v>
      </c>
      <c r="F783" s="2">
        <v>18</v>
      </c>
      <c r="G783" s="2" t="s">
        <v>19</v>
      </c>
      <c r="H783" s="2">
        <v>206</v>
      </c>
      <c r="I783" s="3">
        <v>1.2974334750433002E-3</v>
      </c>
      <c r="J783" s="2">
        <v>158775</v>
      </c>
      <c r="K783" s="2">
        <v>244433</v>
      </c>
    </row>
    <row r="784" spans="1:11" x14ac:dyDescent="0.3">
      <c r="A784" s="2">
        <v>8</v>
      </c>
      <c r="B784" s="2" t="s">
        <v>151</v>
      </c>
      <c r="C784" s="2">
        <v>44</v>
      </c>
      <c r="D784" s="2" t="s">
        <v>3142</v>
      </c>
      <c r="E784" s="2" t="s">
        <v>164</v>
      </c>
      <c r="F784" s="2">
        <v>19</v>
      </c>
      <c r="G784" s="2" t="s">
        <v>19</v>
      </c>
      <c r="H784" s="2">
        <v>442</v>
      </c>
      <c r="I784" s="3">
        <v>2.7838135726657221E-3</v>
      </c>
      <c r="J784" s="2">
        <v>158775</v>
      </c>
      <c r="K784" s="2">
        <v>244433</v>
      </c>
    </row>
    <row r="785" spans="1:11" x14ac:dyDescent="0.3">
      <c r="A785" s="2">
        <v>8</v>
      </c>
      <c r="B785" s="2" t="s">
        <v>151</v>
      </c>
      <c r="C785" s="2">
        <v>44</v>
      </c>
      <c r="D785" s="2" t="s">
        <v>3142</v>
      </c>
      <c r="E785" s="2" t="s">
        <v>162</v>
      </c>
      <c r="F785" s="2">
        <v>20</v>
      </c>
      <c r="G785" s="2" t="s">
        <v>19</v>
      </c>
      <c r="H785" s="2">
        <v>117</v>
      </c>
      <c r="I785" s="3">
        <v>7.3689182805857347E-4</v>
      </c>
      <c r="J785" s="2">
        <v>158775</v>
      </c>
      <c r="K785" s="2">
        <v>244433</v>
      </c>
    </row>
    <row r="786" spans="1:11" x14ac:dyDescent="0.3">
      <c r="A786" s="2">
        <v>8</v>
      </c>
      <c r="B786" s="2" t="s">
        <v>151</v>
      </c>
      <c r="C786" s="2">
        <v>44</v>
      </c>
      <c r="D786" s="2" t="s">
        <v>3142</v>
      </c>
      <c r="E786" s="2" t="s">
        <v>173</v>
      </c>
      <c r="F786" s="2">
        <v>21</v>
      </c>
      <c r="G786" s="2" t="s">
        <v>19</v>
      </c>
      <c r="H786" s="2">
        <v>115</v>
      </c>
      <c r="I786" s="3">
        <v>7.2429538655329872E-4</v>
      </c>
      <c r="J786" s="2">
        <v>158775</v>
      </c>
      <c r="K786" s="2">
        <v>244433</v>
      </c>
    </row>
    <row r="787" spans="1:11" x14ac:dyDescent="0.3">
      <c r="A787" s="2">
        <v>8</v>
      </c>
      <c r="B787" s="2" t="s">
        <v>151</v>
      </c>
      <c r="C787" s="2">
        <v>44</v>
      </c>
      <c r="D787" s="2" t="s">
        <v>3142</v>
      </c>
      <c r="E787" s="2" t="s">
        <v>161</v>
      </c>
      <c r="F787" s="2">
        <v>22</v>
      </c>
      <c r="G787" s="2" t="s">
        <v>19</v>
      </c>
      <c r="H787" s="2">
        <v>152</v>
      </c>
      <c r="I787" s="3">
        <v>9.5732955440088179E-4</v>
      </c>
      <c r="J787" s="2">
        <v>158775</v>
      </c>
      <c r="K787" s="2">
        <v>244433</v>
      </c>
    </row>
    <row r="788" spans="1:11" x14ac:dyDescent="0.3">
      <c r="A788" s="2">
        <v>8</v>
      </c>
      <c r="B788" s="2" t="s">
        <v>151</v>
      </c>
      <c r="C788" s="2">
        <v>45</v>
      </c>
      <c r="D788" s="2" t="s">
        <v>3143</v>
      </c>
      <c r="E788" s="2" t="s">
        <v>154</v>
      </c>
      <c r="F788" s="2">
        <v>1</v>
      </c>
      <c r="G788" s="2" t="s">
        <v>9</v>
      </c>
      <c r="H788" s="2">
        <v>81822</v>
      </c>
      <c r="I788" s="3">
        <v>0.50027819728161516</v>
      </c>
      <c r="J788" s="2">
        <v>163553</v>
      </c>
      <c r="K788" s="2">
        <v>243499</v>
      </c>
    </row>
    <row r="789" spans="1:11" x14ac:dyDescent="0.3">
      <c r="A789" s="2">
        <v>8</v>
      </c>
      <c r="B789" s="2" t="s">
        <v>151</v>
      </c>
      <c r="C789" s="2">
        <v>45</v>
      </c>
      <c r="D789" s="2" t="s">
        <v>3143</v>
      </c>
      <c r="E789" s="2" t="s">
        <v>153</v>
      </c>
      <c r="F789" s="2">
        <v>2</v>
      </c>
      <c r="G789" s="2" t="s">
        <v>7</v>
      </c>
      <c r="H789" s="2">
        <v>51296</v>
      </c>
      <c r="I789" s="3">
        <v>0.31363533533472332</v>
      </c>
      <c r="J789" s="2">
        <v>163553</v>
      </c>
      <c r="K789" s="2">
        <v>243499</v>
      </c>
    </row>
    <row r="790" spans="1:11" x14ac:dyDescent="0.3">
      <c r="A790" s="2">
        <v>8</v>
      </c>
      <c r="B790" s="2" t="s">
        <v>151</v>
      </c>
      <c r="C790" s="2">
        <v>45</v>
      </c>
      <c r="D790" s="2" t="s">
        <v>3143</v>
      </c>
      <c r="E790" s="2" t="s">
        <v>152</v>
      </c>
      <c r="F790" s="2">
        <v>3</v>
      </c>
      <c r="G790" s="2" t="s">
        <v>11</v>
      </c>
      <c r="H790" s="2">
        <v>20278</v>
      </c>
      <c r="I790" s="3">
        <v>0.12398427421080628</v>
      </c>
      <c r="J790" s="2">
        <v>163553</v>
      </c>
      <c r="K790" s="2">
        <v>243499</v>
      </c>
    </row>
    <row r="791" spans="1:11" x14ac:dyDescent="0.3">
      <c r="A791" s="2">
        <v>8</v>
      </c>
      <c r="B791" s="2" t="s">
        <v>151</v>
      </c>
      <c r="C791" s="2">
        <v>45</v>
      </c>
      <c r="D791" s="2" t="s">
        <v>3143</v>
      </c>
      <c r="E791" s="2" t="s">
        <v>160</v>
      </c>
      <c r="F791" s="2">
        <v>4</v>
      </c>
      <c r="G791" s="2" t="s">
        <v>17</v>
      </c>
      <c r="H791" s="2">
        <v>2875</v>
      </c>
      <c r="I791" s="3">
        <v>1.7578399662494727E-2</v>
      </c>
      <c r="J791" s="2">
        <v>163553</v>
      </c>
      <c r="K791" s="2">
        <v>243499</v>
      </c>
    </row>
    <row r="792" spans="1:11" x14ac:dyDescent="0.3">
      <c r="A792" s="2">
        <v>8</v>
      </c>
      <c r="B792" s="2" t="s">
        <v>151</v>
      </c>
      <c r="C792" s="2">
        <v>45</v>
      </c>
      <c r="D792" s="2" t="s">
        <v>3143</v>
      </c>
      <c r="E792" s="2" t="s">
        <v>155</v>
      </c>
      <c r="F792" s="2">
        <v>5</v>
      </c>
      <c r="G792" s="2" t="s">
        <v>105</v>
      </c>
      <c r="H792" s="2">
        <v>1053</v>
      </c>
      <c r="I792" s="3">
        <v>6.4382799459502425E-3</v>
      </c>
      <c r="J792" s="2">
        <v>163553</v>
      </c>
      <c r="K792" s="2">
        <v>243499</v>
      </c>
    </row>
    <row r="793" spans="1:11" x14ac:dyDescent="0.3">
      <c r="A793" s="2">
        <v>8</v>
      </c>
      <c r="B793" s="2" t="s">
        <v>151</v>
      </c>
      <c r="C793" s="2">
        <v>45</v>
      </c>
      <c r="D793" s="2" t="s">
        <v>3143</v>
      </c>
      <c r="E793" s="2" t="s">
        <v>167</v>
      </c>
      <c r="F793" s="2">
        <v>6</v>
      </c>
      <c r="G793" s="2" t="s">
        <v>19</v>
      </c>
      <c r="H793" s="2">
        <v>717</v>
      </c>
      <c r="I793" s="3">
        <v>4.3839000201769457E-3</v>
      </c>
      <c r="J793" s="2">
        <v>163553</v>
      </c>
      <c r="K793" s="2">
        <v>243499</v>
      </c>
    </row>
    <row r="794" spans="1:11" x14ac:dyDescent="0.3">
      <c r="A794" s="2">
        <v>8</v>
      </c>
      <c r="B794" s="2" t="s">
        <v>151</v>
      </c>
      <c r="C794" s="2">
        <v>45</v>
      </c>
      <c r="D794" s="2" t="s">
        <v>3143</v>
      </c>
      <c r="E794" s="2" t="s">
        <v>171</v>
      </c>
      <c r="F794" s="2">
        <v>7</v>
      </c>
      <c r="G794" s="2" t="s">
        <v>19</v>
      </c>
      <c r="H794" s="2">
        <v>680</v>
      </c>
      <c r="I794" s="3">
        <v>4.1576736593031006E-3</v>
      </c>
      <c r="J794" s="2">
        <v>163553</v>
      </c>
      <c r="K794" s="2">
        <v>243499</v>
      </c>
    </row>
    <row r="795" spans="1:11" x14ac:dyDescent="0.3">
      <c r="A795" s="2">
        <v>8</v>
      </c>
      <c r="B795" s="2" t="s">
        <v>151</v>
      </c>
      <c r="C795" s="2">
        <v>45</v>
      </c>
      <c r="D795" s="2" t="s">
        <v>3143</v>
      </c>
      <c r="E795" s="2" t="s">
        <v>168</v>
      </c>
      <c r="F795" s="2">
        <v>8</v>
      </c>
      <c r="G795" s="2" t="s">
        <v>19</v>
      </c>
      <c r="H795" s="2">
        <v>556</v>
      </c>
      <c r="I795" s="3">
        <v>3.399509639077241E-3</v>
      </c>
      <c r="J795" s="2">
        <v>163553</v>
      </c>
      <c r="K795" s="2">
        <v>243499</v>
      </c>
    </row>
    <row r="796" spans="1:11" x14ac:dyDescent="0.3">
      <c r="A796" s="2">
        <v>8</v>
      </c>
      <c r="B796" s="2" t="s">
        <v>151</v>
      </c>
      <c r="C796" s="2">
        <v>45</v>
      </c>
      <c r="D796" s="2" t="s">
        <v>3143</v>
      </c>
      <c r="E796" s="2" t="s">
        <v>170</v>
      </c>
      <c r="F796" s="2">
        <v>9</v>
      </c>
      <c r="G796" s="2" t="s">
        <v>19</v>
      </c>
      <c r="H796" s="2">
        <v>561</v>
      </c>
      <c r="I796" s="3">
        <v>3.430080768925058E-3</v>
      </c>
      <c r="J796" s="2">
        <v>163553</v>
      </c>
      <c r="K796" s="2">
        <v>243499</v>
      </c>
    </row>
    <row r="797" spans="1:11" x14ac:dyDescent="0.3">
      <c r="A797" s="2">
        <v>8</v>
      </c>
      <c r="B797" s="2" t="s">
        <v>151</v>
      </c>
      <c r="C797" s="2">
        <v>45</v>
      </c>
      <c r="D797" s="2" t="s">
        <v>3143</v>
      </c>
      <c r="E797" s="2" t="s">
        <v>7936</v>
      </c>
      <c r="F797" s="2">
        <v>10</v>
      </c>
      <c r="G797" s="2" t="s">
        <v>22</v>
      </c>
      <c r="H797" s="2">
        <v>474</v>
      </c>
      <c r="I797" s="3">
        <v>2.8981431095730435E-3</v>
      </c>
      <c r="J797" s="2">
        <v>163553</v>
      </c>
      <c r="K797" s="2">
        <v>243499</v>
      </c>
    </row>
    <row r="798" spans="1:11" x14ac:dyDescent="0.3">
      <c r="A798" s="2">
        <v>8</v>
      </c>
      <c r="B798" s="2" t="s">
        <v>151</v>
      </c>
      <c r="C798" s="2">
        <v>45</v>
      </c>
      <c r="D798" s="2" t="s">
        <v>3143</v>
      </c>
      <c r="E798" s="2" t="s">
        <v>166</v>
      </c>
      <c r="F798" s="2">
        <v>11</v>
      </c>
      <c r="G798" s="2" t="s">
        <v>19</v>
      </c>
      <c r="H798" s="2">
        <v>409</v>
      </c>
      <c r="I798" s="3">
        <v>2.5007184215514238E-3</v>
      </c>
      <c r="J798" s="2">
        <v>163553</v>
      </c>
      <c r="K798" s="2">
        <v>243499</v>
      </c>
    </row>
    <row r="799" spans="1:11" x14ac:dyDescent="0.3">
      <c r="A799" s="2">
        <v>8</v>
      </c>
      <c r="B799" s="2" t="s">
        <v>151</v>
      </c>
      <c r="C799" s="2">
        <v>45</v>
      </c>
      <c r="D799" s="2" t="s">
        <v>3143</v>
      </c>
      <c r="E799" s="2" t="s">
        <v>169</v>
      </c>
      <c r="F799" s="2">
        <v>12</v>
      </c>
      <c r="G799" s="2" t="s">
        <v>19</v>
      </c>
      <c r="H799" s="2">
        <v>473</v>
      </c>
      <c r="I799" s="3">
        <v>2.8920288836034804E-3</v>
      </c>
      <c r="J799" s="2">
        <v>163553</v>
      </c>
      <c r="K799" s="2">
        <v>243499</v>
      </c>
    </row>
    <row r="800" spans="1:11" x14ac:dyDescent="0.3">
      <c r="A800" s="2">
        <v>8</v>
      </c>
      <c r="B800" s="2" t="s">
        <v>151</v>
      </c>
      <c r="C800" s="2">
        <v>45</v>
      </c>
      <c r="D800" s="2" t="s">
        <v>3143</v>
      </c>
      <c r="E800" s="2" t="s">
        <v>158</v>
      </c>
      <c r="F800" s="2">
        <v>13</v>
      </c>
      <c r="G800" s="2" t="s">
        <v>159</v>
      </c>
      <c r="H800" s="2">
        <v>424</v>
      </c>
      <c r="I800" s="3">
        <v>2.5924318110948745E-3</v>
      </c>
      <c r="J800" s="2">
        <v>163553</v>
      </c>
      <c r="K800" s="2">
        <v>243499</v>
      </c>
    </row>
    <row r="801" spans="1:11" x14ac:dyDescent="0.3">
      <c r="A801" s="2">
        <v>8</v>
      </c>
      <c r="B801" s="2" t="s">
        <v>151</v>
      </c>
      <c r="C801" s="2">
        <v>45</v>
      </c>
      <c r="D801" s="2" t="s">
        <v>3143</v>
      </c>
      <c r="E801" s="2" t="s">
        <v>157</v>
      </c>
      <c r="F801" s="2">
        <v>14</v>
      </c>
      <c r="G801" s="2" t="s">
        <v>15</v>
      </c>
      <c r="H801" s="2">
        <v>712</v>
      </c>
      <c r="I801" s="3">
        <v>4.3533288903291291E-3</v>
      </c>
      <c r="J801" s="2">
        <v>163553</v>
      </c>
      <c r="K801" s="2">
        <v>243499</v>
      </c>
    </row>
    <row r="802" spans="1:11" x14ac:dyDescent="0.3">
      <c r="A802" s="2">
        <v>8</v>
      </c>
      <c r="B802" s="2" t="s">
        <v>151</v>
      </c>
      <c r="C802" s="2">
        <v>45</v>
      </c>
      <c r="D802" s="2" t="s">
        <v>3143</v>
      </c>
      <c r="E802" s="2" t="s">
        <v>163</v>
      </c>
      <c r="F802" s="2">
        <v>15</v>
      </c>
      <c r="G802" s="2" t="s">
        <v>19</v>
      </c>
      <c r="H802" s="2">
        <v>285</v>
      </c>
      <c r="I802" s="3">
        <v>1.7425544013255643E-3</v>
      </c>
      <c r="J802" s="2">
        <v>163553</v>
      </c>
      <c r="K802" s="2">
        <v>243499</v>
      </c>
    </row>
    <row r="803" spans="1:11" x14ac:dyDescent="0.3">
      <c r="A803" s="2">
        <v>8</v>
      </c>
      <c r="B803" s="2" t="s">
        <v>151</v>
      </c>
      <c r="C803" s="2">
        <v>45</v>
      </c>
      <c r="D803" s="2" t="s">
        <v>3143</v>
      </c>
      <c r="E803" s="2" t="s">
        <v>156</v>
      </c>
      <c r="F803" s="2">
        <v>16</v>
      </c>
      <c r="G803" s="2" t="s">
        <v>31</v>
      </c>
      <c r="H803" s="2">
        <v>158</v>
      </c>
      <c r="I803" s="3">
        <v>9.6604770319101457E-4</v>
      </c>
      <c r="J803" s="2">
        <v>163553</v>
      </c>
      <c r="K803" s="2">
        <v>243499</v>
      </c>
    </row>
    <row r="804" spans="1:11" x14ac:dyDescent="0.3">
      <c r="A804" s="2">
        <v>8</v>
      </c>
      <c r="B804" s="2" t="s">
        <v>151</v>
      </c>
      <c r="C804" s="2">
        <v>45</v>
      </c>
      <c r="D804" s="2" t="s">
        <v>3143</v>
      </c>
      <c r="E804" s="2" t="s">
        <v>165</v>
      </c>
      <c r="F804" s="2">
        <v>17</v>
      </c>
      <c r="G804" s="2" t="s">
        <v>19</v>
      </c>
      <c r="H804" s="2">
        <v>156</v>
      </c>
      <c r="I804" s="3">
        <v>9.5381925125188774E-4</v>
      </c>
      <c r="J804" s="2">
        <v>163553</v>
      </c>
      <c r="K804" s="2">
        <v>243499</v>
      </c>
    </row>
    <row r="805" spans="1:11" x14ac:dyDescent="0.3">
      <c r="A805" s="2">
        <v>8</v>
      </c>
      <c r="B805" s="2" t="s">
        <v>151</v>
      </c>
      <c r="C805" s="2">
        <v>45</v>
      </c>
      <c r="D805" s="2" t="s">
        <v>3143</v>
      </c>
      <c r="E805" s="2" t="s">
        <v>172</v>
      </c>
      <c r="F805" s="2">
        <v>18</v>
      </c>
      <c r="G805" s="2" t="s">
        <v>19</v>
      </c>
      <c r="H805" s="2">
        <v>225</v>
      </c>
      <c r="I805" s="3">
        <v>1.3757008431517612E-3</v>
      </c>
      <c r="J805" s="2">
        <v>163553</v>
      </c>
      <c r="K805" s="2">
        <v>243499</v>
      </c>
    </row>
    <row r="806" spans="1:11" x14ac:dyDescent="0.3">
      <c r="A806" s="2">
        <v>8</v>
      </c>
      <c r="B806" s="2" t="s">
        <v>151</v>
      </c>
      <c r="C806" s="2">
        <v>45</v>
      </c>
      <c r="D806" s="2" t="s">
        <v>3143</v>
      </c>
      <c r="E806" s="2" t="s">
        <v>164</v>
      </c>
      <c r="F806" s="2">
        <v>19</v>
      </c>
      <c r="G806" s="2" t="s">
        <v>19</v>
      </c>
      <c r="H806" s="2">
        <v>100</v>
      </c>
      <c r="I806" s="3">
        <v>6.1142259695633834E-4</v>
      </c>
      <c r="J806" s="2">
        <v>163553</v>
      </c>
      <c r="K806" s="2">
        <v>243499</v>
      </c>
    </row>
    <row r="807" spans="1:11" x14ac:dyDescent="0.3">
      <c r="A807" s="2">
        <v>8</v>
      </c>
      <c r="B807" s="2" t="s">
        <v>151</v>
      </c>
      <c r="C807" s="2">
        <v>45</v>
      </c>
      <c r="D807" s="2" t="s">
        <v>3143</v>
      </c>
      <c r="E807" s="2" t="s">
        <v>162</v>
      </c>
      <c r="F807" s="2">
        <v>20</v>
      </c>
      <c r="G807" s="2" t="s">
        <v>19</v>
      </c>
      <c r="H807" s="2">
        <v>124</v>
      </c>
      <c r="I807" s="3">
        <v>7.5816402022585948E-4</v>
      </c>
      <c r="J807" s="2">
        <v>163553</v>
      </c>
      <c r="K807" s="2">
        <v>243499</v>
      </c>
    </row>
    <row r="808" spans="1:11" x14ac:dyDescent="0.3">
      <c r="A808" s="2">
        <v>8</v>
      </c>
      <c r="B808" s="2" t="s">
        <v>151</v>
      </c>
      <c r="C808" s="2">
        <v>45</v>
      </c>
      <c r="D808" s="2" t="s">
        <v>3143</v>
      </c>
      <c r="E808" s="2" t="s">
        <v>173</v>
      </c>
      <c r="F808" s="2">
        <v>21</v>
      </c>
      <c r="G808" s="2" t="s">
        <v>19</v>
      </c>
      <c r="H808" s="2">
        <v>107</v>
      </c>
      <c r="I808" s="3">
        <v>6.5422217874328199E-4</v>
      </c>
      <c r="J808" s="2">
        <v>163553</v>
      </c>
      <c r="K808" s="2">
        <v>243499</v>
      </c>
    </row>
    <row r="809" spans="1:11" x14ac:dyDescent="0.3">
      <c r="A809" s="2">
        <v>8</v>
      </c>
      <c r="B809" s="2" t="s">
        <v>151</v>
      </c>
      <c r="C809" s="2">
        <v>45</v>
      </c>
      <c r="D809" s="2" t="s">
        <v>3143</v>
      </c>
      <c r="E809" s="2" t="s">
        <v>161</v>
      </c>
      <c r="F809" s="2">
        <v>22</v>
      </c>
      <c r="G809" s="2" t="s">
        <v>19</v>
      </c>
      <c r="H809" s="2">
        <v>68</v>
      </c>
      <c r="I809" s="3">
        <v>4.1576736593031003E-4</v>
      </c>
      <c r="J809" s="2">
        <v>163553</v>
      </c>
      <c r="K809" s="2">
        <v>243499</v>
      </c>
    </row>
    <row r="810" spans="1:11" x14ac:dyDescent="0.3">
      <c r="A810" s="2">
        <v>8</v>
      </c>
      <c r="B810" s="2" t="s">
        <v>151</v>
      </c>
      <c r="C810" s="2">
        <v>46</v>
      </c>
      <c r="D810" s="2" t="s">
        <v>3144</v>
      </c>
      <c r="E810" s="2" t="s">
        <v>154</v>
      </c>
      <c r="F810" s="2">
        <v>1</v>
      </c>
      <c r="G810" s="2" t="s">
        <v>9</v>
      </c>
      <c r="H810" s="2">
        <v>101205</v>
      </c>
      <c r="I810" s="3">
        <v>0.58510822811155816</v>
      </c>
      <c r="J810" s="2">
        <v>172968</v>
      </c>
      <c r="K810" s="2">
        <v>256394</v>
      </c>
    </row>
    <row r="811" spans="1:11" x14ac:dyDescent="0.3">
      <c r="A811" s="2">
        <v>8</v>
      </c>
      <c r="B811" s="2" t="s">
        <v>151</v>
      </c>
      <c r="C811" s="2">
        <v>46</v>
      </c>
      <c r="D811" s="2" t="s">
        <v>3144</v>
      </c>
      <c r="E811" s="2" t="s">
        <v>153</v>
      </c>
      <c r="F811" s="2">
        <v>2</v>
      </c>
      <c r="G811" s="2" t="s">
        <v>7</v>
      </c>
      <c r="H811" s="2">
        <v>45194</v>
      </c>
      <c r="I811" s="3">
        <v>0.26128532445307801</v>
      </c>
      <c r="J811" s="2">
        <v>172968</v>
      </c>
      <c r="K811" s="2">
        <v>256394</v>
      </c>
    </row>
    <row r="812" spans="1:11" x14ac:dyDescent="0.3">
      <c r="A812" s="2">
        <v>8</v>
      </c>
      <c r="B812" s="2" t="s">
        <v>151</v>
      </c>
      <c r="C812" s="2">
        <v>46</v>
      </c>
      <c r="D812" s="2" t="s">
        <v>3144</v>
      </c>
      <c r="E812" s="2" t="s">
        <v>152</v>
      </c>
      <c r="F812" s="2">
        <v>3</v>
      </c>
      <c r="G812" s="2" t="s">
        <v>11</v>
      </c>
      <c r="H812" s="2">
        <v>16257</v>
      </c>
      <c r="I812" s="3">
        <v>9.3988483418898289E-2</v>
      </c>
      <c r="J812" s="2">
        <v>172968</v>
      </c>
      <c r="K812" s="2">
        <v>256394</v>
      </c>
    </row>
    <row r="813" spans="1:11" x14ac:dyDescent="0.3">
      <c r="A813" s="2">
        <v>8</v>
      </c>
      <c r="B813" s="2" t="s">
        <v>151</v>
      </c>
      <c r="C813" s="2">
        <v>46</v>
      </c>
      <c r="D813" s="2" t="s">
        <v>3144</v>
      </c>
      <c r="E813" s="2" t="s">
        <v>160</v>
      </c>
      <c r="F813" s="2">
        <v>4</v>
      </c>
      <c r="G813" s="2" t="s">
        <v>17</v>
      </c>
      <c r="H813" s="2">
        <v>2021</v>
      </c>
      <c r="I813" s="3">
        <v>1.1684242171962443E-2</v>
      </c>
      <c r="J813" s="2">
        <v>172968</v>
      </c>
      <c r="K813" s="2">
        <v>256394</v>
      </c>
    </row>
    <row r="814" spans="1:11" x14ac:dyDescent="0.3">
      <c r="A814" s="2">
        <v>8</v>
      </c>
      <c r="B814" s="2" t="s">
        <v>151</v>
      </c>
      <c r="C814" s="2">
        <v>46</v>
      </c>
      <c r="D814" s="2" t="s">
        <v>3144</v>
      </c>
      <c r="E814" s="2" t="s">
        <v>155</v>
      </c>
      <c r="F814" s="2">
        <v>5</v>
      </c>
      <c r="G814" s="2" t="s">
        <v>105</v>
      </c>
      <c r="H814" s="2">
        <v>989</v>
      </c>
      <c r="I814" s="3">
        <v>5.7178206373433233E-3</v>
      </c>
      <c r="J814" s="2">
        <v>172968</v>
      </c>
      <c r="K814" s="2">
        <v>256394</v>
      </c>
    </row>
    <row r="815" spans="1:11" x14ac:dyDescent="0.3">
      <c r="A815" s="2">
        <v>8</v>
      </c>
      <c r="B815" s="2" t="s">
        <v>151</v>
      </c>
      <c r="C815" s="2">
        <v>46</v>
      </c>
      <c r="D815" s="2" t="s">
        <v>3144</v>
      </c>
      <c r="E815" s="2" t="s">
        <v>167</v>
      </c>
      <c r="F815" s="2">
        <v>6</v>
      </c>
      <c r="G815" s="2" t="s">
        <v>19</v>
      </c>
      <c r="H815" s="2">
        <v>784</v>
      </c>
      <c r="I815" s="3">
        <v>4.532630313121502E-3</v>
      </c>
      <c r="J815" s="2">
        <v>172968</v>
      </c>
      <c r="K815" s="2">
        <v>256394</v>
      </c>
    </row>
    <row r="816" spans="1:11" x14ac:dyDescent="0.3">
      <c r="A816" s="2">
        <v>8</v>
      </c>
      <c r="B816" s="2" t="s">
        <v>151</v>
      </c>
      <c r="C816" s="2">
        <v>46</v>
      </c>
      <c r="D816" s="2" t="s">
        <v>3144</v>
      </c>
      <c r="E816" s="2" t="s">
        <v>171</v>
      </c>
      <c r="F816" s="2">
        <v>7</v>
      </c>
      <c r="G816" s="2" t="s">
        <v>19</v>
      </c>
      <c r="H816" s="2">
        <v>891</v>
      </c>
      <c r="I816" s="3">
        <v>5.1512418482031362E-3</v>
      </c>
      <c r="J816" s="2">
        <v>172968</v>
      </c>
      <c r="K816" s="2">
        <v>256394</v>
      </c>
    </row>
    <row r="817" spans="1:11" x14ac:dyDescent="0.3">
      <c r="A817" s="2">
        <v>8</v>
      </c>
      <c r="B817" s="2" t="s">
        <v>151</v>
      </c>
      <c r="C817" s="2">
        <v>46</v>
      </c>
      <c r="D817" s="2" t="s">
        <v>3144</v>
      </c>
      <c r="E817" s="2" t="s">
        <v>168</v>
      </c>
      <c r="F817" s="2">
        <v>8</v>
      </c>
      <c r="G817" s="2" t="s">
        <v>19</v>
      </c>
      <c r="H817" s="2">
        <v>697</v>
      </c>
      <c r="I817" s="3">
        <v>4.0296471023541927E-3</v>
      </c>
      <c r="J817" s="2">
        <v>172968</v>
      </c>
      <c r="K817" s="2">
        <v>256394</v>
      </c>
    </row>
    <row r="818" spans="1:11" x14ac:dyDescent="0.3">
      <c r="A818" s="2">
        <v>8</v>
      </c>
      <c r="B818" s="2" t="s">
        <v>151</v>
      </c>
      <c r="C818" s="2">
        <v>46</v>
      </c>
      <c r="D818" s="2" t="s">
        <v>3144</v>
      </c>
      <c r="E818" s="2" t="s">
        <v>170</v>
      </c>
      <c r="F818" s="2">
        <v>9</v>
      </c>
      <c r="G818" s="2" t="s">
        <v>19</v>
      </c>
      <c r="H818" s="2">
        <v>584</v>
      </c>
      <c r="I818" s="3">
        <v>3.3763470699782619E-3</v>
      </c>
      <c r="J818" s="2">
        <v>172968</v>
      </c>
      <c r="K818" s="2">
        <v>256394</v>
      </c>
    </row>
    <row r="819" spans="1:11" x14ac:dyDescent="0.3">
      <c r="A819" s="2">
        <v>8</v>
      </c>
      <c r="B819" s="2" t="s">
        <v>151</v>
      </c>
      <c r="C819" s="2">
        <v>46</v>
      </c>
      <c r="D819" s="2" t="s">
        <v>3144</v>
      </c>
      <c r="E819" s="2" t="s">
        <v>7936</v>
      </c>
      <c r="F819" s="2">
        <v>10</v>
      </c>
      <c r="G819" s="2" t="s">
        <v>22</v>
      </c>
      <c r="H819" s="2">
        <v>543</v>
      </c>
      <c r="I819" s="3">
        <v>3.1393090051338975E-3</v>
      </c>
      <c r="J819" s="2">
        <v>172968</v>
      </c>
      <c r="K819" s="2">
        <v>256394</v>
      </c>
    </row>
    <row r="820" spans="1:11" x14ac:dyDescent="0.3">
      <c r="A820" s="2">
        <v>8</v>
      </c>
      <c r="B820" s="2" t="s">
        <v>151</v>
      </c>
      <c r="C820" s="2">
        <v>46</v>
      </c>
      <c r="D820" s="2" t="s">
        <v>3144</v>
      </c>
      <c r="E820" s="2" t="s">
        <v>166</v>
      </c>
      <c r="F820" s="2">
        <v>11</v>
      </c>
      <c r="G820" s="2" t="s">
        <v>19</v>
      </c>
      <c r="H820" s="2">
        <v>508</v>
      </c>
      <c r="I820" s="3">
        <v>2.9369594375838306E-3</v>
      </c>
      <c r="J820" s="2">
        <v>172968</v>
      </c>
      <c r="K820" s="2">
        <v>256394</v>
      </c>
    </row>
    <row r="821" spans="1:11" x14ac:dyDescent="0.3">
      <c r="A821" s="2">
        <v>8</v>
      </c>
      <c r="B821" s="2" t="s">
        <v>151</v>
      </c>
      <c r="C821" s="2">
        <v>46</v>
      </c>
      <c r="D821" s="2" t="s">
        <v>3144</v>
      </c>
      <c r="E821" s="2" t="s">
        <v>169</v>
      </c>
      <c r="F821" s="2">
        <v>12</v>
      </c>
      <c r="G821" s="2" t="s">
        <v>19</v>
      </c>
      <c r="H821" s="2">
        <v>648</v>
      </c>
      <c r="I821" s="3">
        <v>3.7463577077840988E-3</v>
      </c>
      <c r="J821" s="2">
        <v>172968</v>
      </c>
      <c r="K821" s="2">
        <v>256394</v>
      </c>
    </row>
    <row r="822" spans="1:11" x14ac:dyDescent="0.3">
      <c r="A822" s="2">
        <v>8</v>
      </c>
      <c r="B822" s="2" t="s">
        <v>151</v>
      </c>
      <c r="C822" s="2">
        <v>46</v>
      </c>
      <c r="D822" s="2" t="s">
        <v>3144</v>
      </c>
      <c r="E822" s="2" t="s">
        <v>158</v>
      </c>
      <c r="F822" s="2">
        <v>13</v>
      </c>
      <c r="G822" s="2" t="s">
        <v>159</v>
      </c>
      <c r="H822" s="2">
        <v>225</v>
      </c>
      <c r="I822" s="3">
        <v>1.3008186485361454E-3</v>
      </c>
      <c r="J822" s="2">
        <v>172968</v>
      </c>
      <c r="K822" s="2">
        <v>256394</v>
      </c>
    </row>
    <row r="823" spans="1:11" x14ac:dyDescent="0.3">
      <c r="A823" s="2">
        <v>8</v>
      </c>
      <c r="B823" s="2" t="s">
        <v>151</v>
      </c>
      <c r="C823" s="2">
        <v>46</v>
      </c>
      <c r="D823" s="2" t="s">
        <v>3144</v>
      </c>
      <c r="E823" s="2" t="s">
        <v>157</v>
      </c>
      <c r="F823" s="2">
        <v>14</v>
      </c>
      <c r="G823" s="2" t="s">
        <v>15</v>
      </c>
      <c r="H823" s="2">
        <v>648</v>
      </c>
      <c r="I823" s="3">
        <v>3.7463577077840988E-3</v>
      </c>
      <c r="J823" s="2">
        <v>172968</v>
      </c>
      <c r="K823" s="2">
        <v>256394</v>
      </c>
    </row>
    <row r="824" spans="1:11" x14ac:dyDescent="0.3">
      <c r="A824" s="2">
        <v>8</v>
      </c>
      <c r="B824" s="2" t="s">
        <v>151</v>
      </c>
      <c r="C824" s="2">
        <v>46</v>
      </c>
      <c r="D824" s="2" t="s">
        <v>3144</v>
      </c>
      <c r="E824" s="2" t="s">
        <v>163</v>
      </c>
      <c r="F824" s="2">
        <v>15</v>
      </c>
      <c r="G824" s="2" t="s">
        <v>19</v>
      </c>
      <c r="H824" s="2">
        <v>451</v>
      </c>
      <c r="I824" s="3">
        <v>2.607418713288007E-3</v>
      </c>
      <c r="J824" s="2">
        <v>172968</v>
      </c>
      <c r="K824" s="2">
        <v>256394</v>
      </c>
    </row>
    <row r="825" spans="1:11" x14ac:dyDescent="0.3">
      <c r="A825" s="2">
        <v>8</v>
      </c>
      <c r="B825" s="2" t="s">
        <v>151</v>
      </c>
      <c r="C825" s="2">
        <v>46</v>
      </c>
      <c r="D825" s="2" t="s">
        <v>3144</v>
      </c>
      <c r="E825" s="2" t="s">
        <v>156</v>
      </c>
      <c r="F825" s="2">
        <v>16</v>
      </c>
      <c r="G825" s="2" t="s">
        <v>31</v>
      </c>
      <c r="H825" s="2">
        <v>261</v>
      </c>
      <c r="I825" s="3">
        <v>1.5089496323019286E-3</v>
      </c>
      <c r="J825" s="2">
        <v>172968</v>
      </c>
      <c r="K825" s="2">
        <v>256394</v>
      </c>
    </row>
    <row r="826" spans="1:11" x14ac:dyDescent="0.3">
      <c r="A826" s="2">
        <v>8</v>
      </c>
      <c r="B826" s="2" t="s">
        <v>151</v>
      </c>
      <c r="C826" s="2">
        <v>46</v>
      </c>
      <c r="D826" s="2" t="s">
        <v>3144</v>
      </c>
      <c r="E826" s="2" t="s">
        <v>165</v>
      </c>
      <c r="F826" s="2">
        <v>17</v>
      </c>
      <c r="G826" s="2" t="s">
        <v>19</v>
      </c>
      <c r="H826" s="2">
        <v>255</v>
      </c>
      <c r="I826" s="3">
        <v>1.4742611350076315E-3</v>
      </c>
      <c r="J826" s="2">
        <v>172968</v>
      </c>
      <c r="K826" s="2">
        <v>256394</v>
      </c>
    </row>
    <row r="827" spans="1:11" x14ac:dyDescent="0.3">
      <c r="A827" s="2">
        <v>8</v>
      </c>
      <c r="B827" s="2" t="s">
        <v>151</v>
      </c>
      <c r="C827" s="2">
        <v>46</v>
      </c>
      <c r="D827" s="2" t="s">
        <v>3144</v>
      </c>
      <c r="E827" s="2" t="s">
        <v>172</v>
      </c>
      <c r="F827" s="2">
        <v>18</v>
      </c>
      <c r="G827" s="2" t="s">
        <v>19</v>
      </c>
      <c r="H827" s="2">
        <v>235</v>
      </c>
      <c r="I827" s="3">
        <v>1.3586328106933074E-3</v>
      </c>
      <c r="J827" s="2">
        <v>172968</v>
      </c>
      <c r="K827" s="2">
        <v>256394</v>
      </c>
    </row>
    <row r="828" spans="1:11" x14ac:dyDescent="0.3">
      <c r="A828" s="2">
        <v>8</v>
      </c>
      <c r="B828" s="2" t="s">
        <v>151</v>
      </c>
      <c r="C828" s="2">
        <v>46</v>
      </c>
      <c r="D828" s="2" t="s">
        <v>3144</v>
      </c>
      <c r="E828" s="2" t="s">
        <v>164</v>
      </c>
      <c r="F828" s="2">
        <v>19</v>
      </c>
      <c r="G828" s="2" t="s">
        <v>19</v>
      </c>
      <c r="H828" s="2">
        <v>148</v>
      </c>
      <c r="I828" s="3">
        <v>8.5564959992599787E-4</v>
      </c>
      <c r="J828" s="2">
        <v>172968</v>
      </c>
      <c r="K828" s="2">
        <v>256394</v>
      </c>
    </row>
    <row r="829" spans="1:11" x14ac:dyDescent="0.3">
      <c r="A829" s="2">
        <v>8</v>
      </c>
      <c r="B829" s="2" t="s">
        <v>151</v>
      </c>
      <c r="C829" s="2">
        <v>46</v>
      </c>
      <c r="D829" s="2" t="s">
        <v>3144</v>
      </c>
      <c r="E829" s="2" t="s">
        <v>162</v>
      </c>
      <c r="F829" s="2">
        <v>20</v>
      </c>
      <c r="G829" s="2" t="s">
        <v>19</v>
      </c>
      <c r="H829" s="2">
        <v>160</v>
      </c>
      <c r="I829" s="3">
        <v>9.250265945145923E-4</v>
      </c>
      <c r="J829" s="2">
        <v>172968</v>
      </c>
      <c r="K829" s="2">
        <v>256394</v>
      </c>
    </row>
    <row r="830" spans="1:11" x14ac:dyDescent="0.3">
      <c r="A830" s="2">
        <v>8</v>
      </c>
      <c r="B830" s="2" t="s">
        <v>151</v>
      </c>
      <c r="C830" s="2">
        <v>46</v>
      </c>
      <c r="D830" s="2" t="s">
        <v>3144</v>
      </c>
      <c r="E830" s="2" t="s">
        <v>173</v>
      </c>
      <c r="F830" s="2">
        <v>21</v>
      </c>
      <c r="G830" s="2" t="s">
        <v>19</v>
      </c>
      <c r="H830" s="2">
        <v>163</v>
      </c>
      <c r="I830" s="3">
        <v>9.4237084316174094E-4</v>
      </c>
      <c r="J830" s="2">
        <v>172968</v>
      </c>
      <c r="K830" s="2">
        <v>256394</v>
      </c>
    </row>
    <row r="831" spans="1:11" x14ac:dyDescent="0.3">
      <c r="A831" s="2">
        <v>8</v>
      </c>
      <c r="B831" s="2" t="s">
        <v>151</v>
      </c>
      <c r="C831" s="2">
        <v>46</v>
      </c>
      <c r="D831" s="2" t="s">
        <v>3144</v>
      </c>
      <c r="E831" s="2" t="s">
        <v>161</v>
      </c>
      <c r="F831" s="2">
        <v>22</v>
      </c>
      <c r="G831" s="2" t="s">
        <v>19</v>
      </c>
      <c r="H831" s="2">
        <v>101</v>
      </c>
      <c r="I831" s="3">
        <v>5.8392303778733638E-4</v>
      </c>
      <c r="J831" s="2">
        <v>172968</v>
      </c>
      <c r="K831" s="2">
        <v>256394</v>
      </c>
    </row>
    <row r="832" spans="1:11" x14ac:dyDescent="0.3">
      <c r="A832" s="2">
        <v>8</v>
      </c>
      <c r="B832" s="2" t="s">
        <v>151</v>
      </c>
      <c r="C832" s="2">
        <v>47</v>
      </c>
      <c r="D832" s="2" t="s">
        <v>151</v>
      </c>
      <c r="E832" s="2" t="s">
        <v>154</v>
      </c>
      <c r="F832" s="2">
        <v>1</v>
      </c>
      <c r="G832" s="2" t="s">
        <v>9</v>
      </c>
      <c r="H832" s="2">
        <v>85291</v>
      </c>
      <c r="I832" s="3">
        <v>0.52862171978233119</v>
      </c>
      <c r="J832" s="2">
        <v>161346</v>
      </c>
      <c r="K832" s="2">
        <v>277174</v>
      </c>
    </row>
    <row r="833" spans="1:11" x14ac:dyDescent="0.3">
      <c r="A833" s="2">
        <v>8</v>
      </c>
      <c r="B833" s="2" t="s">
        <v>151</v>
      </c>
      <c r="C833" s="2">
        <v>47</v>
      </c>
      <c r="D833" s="2" t="s">
        <v>151</v>
      </c>
      <c r="E833" s="2" t="s">
        <v>153</v>
      </c>
      <c r="F833" s="2">
        <v>2</v>
      </c>
      <c r="G833" s="2" t="s">
        <v>7</v>
      </c>
      <c r="H833" s="2">
        <v>49012</v>
      </c>
      <c r="I833" s="3">
        <v>0.30376953875522172</v>
      </c>
      <c r="J833" s="2">
        <v>161346</v>
      </c>
      <c r="K833" s="2">
        <v>277174</v>
      </c>
    </row>
    <row r="834" spans="1:11" x14ac:dyDescent="0.3">
      <c r="A834" s="2">
        <v>8</v>
      </c>
      <c r="B834" s="2" t="s">
        <v>151</v>
      </c>
      <c r="C834" s="2">
        <v>47</v>
      </c>
      <c r="D834" s="2" t="s">
        <v>151</v>
      </c>
      <c r="E834" s="2" t="s">
        <v>152</v>
      </c>
      <c r="F834" s="2">
        <v>3</v>
      </c>
      <c r="G834" s="2" t="s">
        <v>11</v>
      </c>
      <c r="H834" s="2">
        <v>16642</v>
      </c>
      <c r="I834" s="3">
        <v>0.10314479441696726</v>
      </c>
      <c r="J834" s="2">
        <v>161346</v>
      </c>
      <c r="K834" s="2">
        <v>277174</v>
      </c>
    </row>
    <row r="835" spans="1:11" x14ac:dyDescent="0.3">
      <c r="A835" s="2">
        <v>8</v>
      </c>
      <c r="B835" s="2" t="s">
        <v>151</v>
      </c>
      <c r="C835" s="2">
        <v>47</v>
      </c>
      <c r="D835" s="2" t="s">
        <v>151</v>
      </c>
      <c r="E835" s="2" t="s">
        <v>160</v>
      </c>
      <c r="F835" s="2">
        <v>4</v>
      </c>
      <c r="G835" s="2" t="s">
        <v>17</v>
      </c>
      <c r="H835" s="2">
        <v>4032</v>
      </c>
      <c r="I835" s="3">
        <v>2.4989773530177384E-2</v>
      </c>
      <c r="J835" s="2">
        <v>161346</v>
      </c>
      <c r="K835" s="2">
        <v>277174</v>
      </c>
    </row>
    <row r="836" spans="1:11" x14ac:dyDescent="0.3">
      <c r="A836" s="2">
        <v>8</v>
      </c>
      <c r="B836" s="2" t="s">
        <v>151</v>
      </c>
      <c r="C836" s="2">
        <v>47</v>
      </c>
      <c r="D836" s="2" t="s">
        <v>151</v>
      </c>
      <c r="E836" s="2" t="s">
        <v>155</v>
      </c>
      <c r="F836" s="2">
        <v>5</v>
      </c>
      <c r="G836" s="2" t="s">
        <v>105</v>
      </c>
      <c r="H836" s="2">
        <v>757</v>
      </c>
      <c r="I836" s="3">
        <v>4.6917803974068154E-3</v>
      </c>
      <c r="J836" s="2">
        <v>161346</v>
      </c>
      <c r="K836" s="2">
        <v>277174</v>
      </c>
    </row>
    <row r="837" spans="1:11" x14ac:dyDescent="0.3">
      <c r="A837" s="2">
        <v>8</v>
      </c>
      <c r="B837" s="2" t="s">
        <v>151</v>
      </c>
      <c r="C837" s="2">
        <v>47</v>
      </c>
      <c r="D837" s="2" t="s">
        <v>151</v>
      </c>
      <c r="E837" s="2" t="s">
        <v>167</v>
      </c>
      <c r="F837" s="2">
        <v>6</v>
      </c>
      <c r="G837" s="2" t="s">
        <v>19</v>
      </c>
      <c r="H837" s="2">
        <v>624</v>
      </c>
      <c r="I837" s="3">
        <v>3.8674649510988808E-3</v>
      </c>
      <c r="J837" s="2">
        <v>161346</v>
      </c>
      <c r="K837" s="2">
        <v>277174</v>
      </c>
    </row>
    <row r="838" spans="1:11" x14ac:dyDescent="0.3">
      <c r="A838" s="2">
        <v>8</v>
      </c>
      <c r="B838" s="2" t="s">
        <v>151</v>
      </c>
      <c r="C838" s="2">
        <v>47</v>
      </c>
      <c r="D838" s="2" t="s">
        <v>151</v>
      </c>
      <c r="E838" s="2" t="s">
        <v>171</v>
      </c>
      <c r="F838" s="2">
        <v>7</v>
      </c>
      <c r="G838" s="2" t="s">
        <v>19</v>
      </c>
      <c r="H838" s="2">
        <v>451</v>
      </c>
      <c r="I838" s="3">
        <v>2.7952350848487102E-3</v>
      </c>
      <c r="J838" s="2">
        <v>161346</v>
      </c>
      <c r="K838" s="2">
        <v>277174</v>
      </c>
    </row>
    <row r="839" spans="1:11" x14ac:dyDescent="0.3">
      <c r="A839" s="2">
        <v>8</v>
      </c>
      <c r="B839" s="2" t="s">
        <v>151</v>
      </c>
      <c r="C839" s="2">
        <v>47</v>
      </c>
      <c r="D839" s="2" t="s">
        <v>151</v>
      </c>
      <c r="E839" s="2" t="s">
        <v>168</v>
      </c>
      <c r="F839" s="2">
        <v>8</v>
      </c>
      <c r="G839" s="2" t="s">
        <v>19</v>
      </c>
      <c r="H839" s="2">
        <v>438</v>
      </c>
      <c r="I839" s="3">
        <v>2.7146628983674833E-3</v>
      </c>
      <c r="J839" s="2">
        <v>161346</v>
      </c>
      <c r="K839" s="2">
        <v>277174</v>
      </c>
    </row>
    <row r="840" spans="1:11" x14ac:dyDescent="0.3">
      <c r="A840" s="2">
        <v>8</v>
      </c>
      <c r="B840" s="2" t="s">
        <v>151</v>
      </c>
      <c r="C840" s="2">
        <v>47</v>
      </c>
      <c r="D840" s="2" t="s">
        <v>151</v>
      </c>
      <c r="E840" s="2" t="s">
        <v>170</v>
      </c>
      <c r="F840" s="2">
        <v>9</v>
      </c>
      <c r="G840" s="2" t="s">
        <v>19</v>
      </c>
      <c r="H840" s="2">
        <v>326</v>
      </c>
      <c r="I840" s="3">
        <v>2.020502522529223E-3</v>
      </c>
      <c r="J840" s="2">
        <v>161346</v>
      </c>
      <c r="K840" s="2">
        <v>277174</v>
      </c>
    </row>
    <row r="841" spans="1:11" x14ac:dyDescent="0.3">
      <c r="A841" s="2">
        <v>8</v>
      </c>
      <c r="B841" s="2" t="s">
        <v>151</v>
      </c>
      <c r="C841" s="2">
        <v>47</v>
      </c>
      <c r="D841" s="2" t="s">
        <v>151</v>
      </c>
      <c r="E841" s="2" t="s">
        <v>7936</v>
      </c>
      <c r="F841" s="2">
        <v>10</v>
      </c>
      <c r="G841" s="2" t="s">
        <v>22</v>
      </c>
      <c r="H841" s="2">
        <v>773</v>
      </c>
      <c r="I841" s="3">
        <v>4.7909461653837093E-3</v>
      </c>
      <c r="J841" s="2">
        <v>161346</v>
      </c>
      <c r="K841" s="2">
        <v>277174</v>
      </c>
    </row>
    <row r="842" spans="1:11" x14ac:dyDescent="0.3">
      <c r="A842" s="2">
        <v>8</v>
      </c>
      <c r="B842" s="2" t="s">
        <v>151</v>
      </c>
      <c r="C842" s="2">
        <v>47</v>
      </c>
      <c r="D842" s="2" t="s">
        <v>151</v>
      </c>
      <c r="E842" s="2" t="s">
        <v>166</v>
      </c>
      <c r="F842" s="2">
        <v>11</v>
      </c>
      <c r="G842" s="2" t="s">
        <v>19</v>
      </c>
      <c r="H842" s="2">
        <v>615</v>
      </c>
      <c r="I842" s="3">
        <v>3.8116842066118774E-3</v>
      </c>
      <c r="J842" s="2">
        <v>161346</v>
      </c>
      <c r="K842" s="2">
        <v>277174</v>
      </c>
    </row>
    <row r="843" spans="1:11" x14ac:dyDescent="0.3">
      <c r="A843" s="2">
        <v>8</v>
      </c>
      <c r="B843" s="2" t="s">
        <v>151</v>
      </c>
      <c r="C843" s="2">
        <v>47</v>
      </c>
      <c r="D843" s="2" t="s">
        <v>151</v>
      </c>
      <c r="E843" s="2" t="s">
        <v>169</v>
      </c>
      <c r="F843" s="2">
        <v>12</v>
      </c>
      <c r="G843" s="2" t="s">
        <v>19</v>
      </c>
      <c r="H843" s="2">
        <v>307</v>
      </c>
      <c r="I843" s="3">
        <v>1.9027431730566609E-3</v>
      </c>
      <c r="J843" s="2">
        <v>161346</v>
      </c>
      <c r="K843" s="2">
        <v>277174</v>
      </c>
    </row>
    <row r="844" spans="1:11" x14ac:dyDescent="0.3">
      <c r="A844" s="2">
        <v>8</v>
      </c>
      <c r="B844" s="2" t="s">
        <v>151</v>
      </c>
      <c r="C844" s="2">
        <v>47</v>
      </c>
      <c r="D844" s="2" t="s">
        <v>151</v>
      </c>
      <c r="E844" s="2" t="s">
        <v>158</v>
      </c>
      <c r="F844" s="2">
        <v>13</v>
      </c>
      <c r="G844" s="2" t="s">
        <v>159</v>
      </c>
      <c r="H844" s="2">
        <v>553</v>
      </c>
      <c r="I844" s="3">
        <v>3.427416855701412E-3</v>
      </c>
      <c r="J844" s="2">
        <v>161346</v>
      </c>
      <c r="K844" s="2">
        <v>277174</v>
      </c>
    </row>
    <row r="845" spans="1:11" x14ac:dyDescent="0.3">
      <c r="A845" s="2">
        <v>8</v>
      </c>
      <c r="B845" s="2" t="s">
        <v>151</v>
      </c>
      <c r="C845" s="2">
        <v>47</v>
      </c>
      <c r="D845" s="2" t="s">
        <v>151</v>
      </c>
      <c r="E845" s="2" t="s">
        <v>157</v>
      </c>
      <c r="F845" s="2">
        <v>14</v>
      </c>
      <c r="G845" s="2" t="s">
        <v>15</v>
      </c>
      <c r="H845" s="2">
        <v>443</v>
      </c>
      <c r="I845" s="3">
        <v>2.7456522008602632E-3</v>
      </c>
      <c r="J845" s="2">
        <v>161346</v>
      </c>
      <c r="K845" s="2">
        <v>277174</v>
      </c>
    </row>
    <row r="846" spans="1:11" x14ac:dyDescent="0.3">
      <c r="A846" s="2">
        <v>8</v>
      </c>
      <c r="B846" s="2" t="s">
        <v>151</v>
      </c>
      <c r="C846" s="2">
        <v>47</v>
      </c>
      <c r="D846" s="2" t="s">
        <v>151</v>
      </c>
      <c r="E846" s="2" t="s">
        <v>163</v>
      </c>
      <c r="F846" s="2">
        <v>15</v>
      </c>
      <c r="G846" s="2" t="s">
        <v>19</v>
      </c>
      <c r="H846" s="2">
        <v>246</v>
      </c>
      <c r="I846" s="3">
        <v>1.5246736826447511E-3</v>
      </c>
      <c r="J846" s="2">
        <v>161346</v>
      </c>
      <c r="K846" s="2">
        <v>277174</v>
      </c>
    </row>
    <row r="847" spans="1:11" x14ac:dyDescent="0.3">
      <c r="A847" s="2">
        <v>8</v>
      </c>
      <c r="B847" s="2" t="s">
        <v>151</v>
      </c>
      <c r="C847" s="2">
        <v>47</v>
      </c>
      <c r="D847" s="2" t="s">
        <v>151</v>
      </c>
      <c r="E847" s="2" t="s">
        <v>156</v>
      </c>
      <c r="F847" s="2">
        <v>16</v>
      </c>
      <c r="G847" s="2" t="s">
        <v>31</v>
      </c>
      <c r="H847" s="2">
        <v>165</v>
      </c>
      <c r="I847" s="3">
        <v>1.0226469822617232E-3</v>
      </c>
      <c r="J847" s="2">
        <v>161346</v>
      </c>
      <c r="K847" s="2">
        <v>277174</v>
      </c>
    </row>
    <row r="848" spans="1:11" x14ac:dyDescent="0.3">
      <c r="A848" s="2">
        <v>8</v>
      </c>
      <c r="B848" s="2" t="s">
        <v>151</v>
      </c>
      <c r="C848" s="2">
        <v>47</v>
      </c>
      <c r="D848" s="2" t="s">
        <v>151</v>
      </c>
      <c r="E848" s="2" t="s">
        <v>165</v>
      </c>
      <c r="F848" s="2">
        <v>17</v>
      </c>
      <c r="G848" s="2" t="s">
        <v>19</v>
      </c>
      <c r="H848" s="2">
        <v>140</v>
      </c>
      <c r="I848" s="3">
        <v>8.6770046979782575E-4</v>
      </c>
      <c r="J848" s="2">
        <v>161346</v>
      </c>
      <c r="K848" s="2">
        <v>277174</v>
      </c>
    </row>
    <row r="849" spans="1:11" x14ac:dyDescent="0.3">
      <c r="A849" s="2">
        <v>8</v>
      </c>
      <c r="B849" s="2" t="s">
        <v>151</v>
      </c>
      <c r="C849" s="2">
        <v>47</v>
      </c>
      <c r="D849" s="2" t="s">
        <v>151</v>
      </c>
      <c r="E849" s="2" t="s">
        <v>172</v>
      </c>
      <c r="F849" s="2">
        <v>18</v>
      </c>
      <c r="G849" s="2" t="s">
        <v>19</v>
      </c>
      <c r="H849" s="2">
        <v>152</v>
      </c>
      <c r="I849" s="3">
        <v>9.4207479578049661E-4</v>
      </c>
      <c r="J849" s="2">
        <v>161346</v>
      </c>
      <c r="K849" s="2">
        <v>277174</v>
      </c>
    </row>
    <row r="850" spans="1:11" x14ac:dyDescent="0.3">
      <c r="A850" s="2">
        <v>8</v>
      </c>
      <c r="B850" s="2" t="s">
        <v>151</v>
      </c>
      <c r="C850" s="2">
        <v>47</v>
      </c>
      <c r="D850" s="2" t="s">
        <v>151</v>
      </c>
      <c r="E850" s="2" t="s">
        <v>164</v>
      </c>
      <c r="F850" s="2">
        <v>19</v>
      </c>
      <c r="G850" s="2" t="s">
        <v>19</v>
      </c>
      <c r="H850" s="2">
        <v>104</v>
      </c>
      <c r="I850" s="3">
        <v>6.4457749184981339E-4</v>
      </c>
      <c r="J850" s="2">
        <v>161346</v>
      </c>
      <c r="K850" s="2">
        <v>277174</v>
      </c>
    </row>
    <row r="851" spans="1:11" x14ac:dyDescent="0.3">
      <c r="A851" s="2">
        <v>8</v>
      </c>
      <c r="B851" s="2" t="s">
        <v>151</v>
      </c>
      <c r="C851" s="2">
        <v>47</v>
      </c>
      <c r="D851" s="2" t="s">
        <v>151</v>
      </c>
      <c r="E851" s="2" t="s">
        <v>162</v>
      </c>
      <c r="F851" s="2">
        <v>20</v>
      </c>
      <c r="G851" s="2" t="s">
        <v>19</v>
      </c>
      <c r="H851" s="2">
        <v>92</v>
      </c>
      <c r="I851" s="3">
        <v>5.7020316586714264E-4</v>
      </c>
      <c r="J851" s="2">
        <v>161346</v>
      </c>
      <c r="K851" s="2">
        <v>277174</v>
      </c>
    </row>
    <row r="852" spans="1:11" x14ac:dyDescent="0.3">
      <c r="A852" s="2">
        <v>8</v>
      </c>
      <c r="B852" s="2" t="s">
        <v>151</v>
      </c>
      <c r="C852" s="2">
        <v>47</v>
      </c>
      <c r="D852" s="2" t="s">
        <v>151</v>
      </c>
      <c r="E852" s="2" t="s">
        <v>173</v>
      </c>
      <c r="F852" s="2">
        <v>21</v>
      </c>
      <c r="G852" s="2" t="s">
        <v>19</v>
      </c>
      <c r="H852" s="2">
        <v>109</v>
      </c>
      <c r="I852" s="3">
        <v>6.7556679434259295E-4</v>
      </c>
      <c r="J852" s="2">
        <v>161346</v>
      </c>
      <c r="K852" s="2">
        <v>277174</v>
      </c>
    </row>
    <row r="853" spans="1:11" x14ac:dyDescent="0.3">
      <c r="A853" s="2">
        <v>8</v>
      </c>
      <c r="B853" s="2" t="s">
        <v>151</v>
      </c>
      <c r="C853" s="2">
        <v>47</v>
      </c>
      <c r="D853" s="2" t="s">
        <v>151</v>
      </c>
      <c r="E853" s="2" t="s">
        <v>161</v>
      </c>
      <c r="F853" s="2">
        <v>22</v>
      </c>
      <c r="G853" s="2" t="s">
        <v>19</v>
      </c>
      <c r="H853" s="2">
        <v>74</v>
      </c>
      <c r="I853" s="3">
        <v>4.5864167689313651E-4</v>
      </c>
      <c r="J853" s="2">
        <v>161346</v>
      </c>
      <c r="K853" s="2">
        <v>277174</v>
      </c>
    </row>
    <row r="854" spans="1:11" x14ac:dyDescent="0.3">
      <c r="A854" s="2">
        <v>9</v>
      </c>
      <c r="B854" s="2" t="s">
        <v>174</v>
      </c>
      <c r="C854" s="2">
        <v>48</v>
      </c>
      <c r="D854" s="2" t="s">
        <v>3145</v>
      </c>
      <c r="E854" s="2" t="s">
        <v>176</v>
      </c>
      <c r="F854" s="2">
        <v>1</v>
      </c>
      <c r="G854" s="2" t="s">
        <v>103</v>
      </c>
      <c r="H854" s="2">
        <v>86322</v>
      </c>
      <c r="I854" s="3">
        <v>0.54678473700212826</v>
      </c>
      <c r="J854" s="2">
        <v>157872</v>
      </c>
      <c r="K854" s="2">
        <v>243540</v>
      </c>
    </row>
    <row r="855" spans="1:11" x14ac:dyDescent="0.3">
      <c r="A855" s="2">
        <v>9</v>
      </c>
      <c r="B855" s="2" t="s">
        <v>174</v>
      </c>
      <c r="C855" s="2">
        <v>48</v>
      </c>
      <c r="D855" s="2" t="s">
        <v>3145</v>
      </c>
      <c r="E855" s="2" t="s">
        <v>177</v>
      </c>
      <c r="F855" s="2">
        <v>2</v>
      </c>
      <c r="G855" s="2" t="s">
        <v>7</v>
      </c>
      <c r="H855" s="2">
        <v>47876</v>
      </c>
      <c r="I855" s="3">
        <v>0.30325833586703149</v>
      </c>
      <c r="J855" s="2">
        <v>157872</v>
      </c>
      <c r="K855" s="2">
        <v>243540</v>
      </c>
    </row>
    <row r="856" spans="1:11" x14ac:dyDescent="0.3">
      <c r="A856" s="2">
        <v>9</v>
      </c>
      <c r="B856" s="2" t="s">
        <v>174</v>
      </c>
      <c r="C856" s="2">
        <v>48</v>
      </c>
      <c r="D856" s="2" t="s">
        <v>3145</v>
      </c>
      <c r="E856" s="2" t="s">
        <v>175</v>
      </c>
      <c r="F856" s="2">
        <v>3</v>
      </c>
      <c r="G856" s="2" t="s">
        <v>11</v>
      </c>
      <c r="H856" s="2">
        <v>9547</v>
      </c>
      <c r="I856" s="3">
        <v>6.047304145130232E-2</v>
      </c>
      <c r="J856" s="2">
        <v>157872</v>
      </c>
      <c r="K856" s="2">
        <v>243540</v>
      </c>
    </row>
    <row r="857" spans="1:11" x14ac:dyDescent="0.3">
      <c r="A857" s="2">
        <v>9</v>
      </c>
      <c r="B857" s="2" t="s">
        <v>174</v>
      </c>
      <c r="C857" s="2">
        <v>48</v>
      </c>
      <c r="D857" s="2" t="s">
        <v>3145</v>
      </c>
      <c r="E857" s="2" t="s">
        <v>182</v>
      </c>
      <c r="F857" s="2">
        <v>4</v>
      </c>
      <c r="G857" s="2" t="s">
        <v>17</v>
      </c>
      <c r="H857" s="2">
        <v>2562</v>
      </c>
      <c r="I857" s="3">
        <v>1.6228336880510792E-2</v>
      </c>
      <c r="J857" s="2">
        <v>157872</v>
      </c>
      <c r="K857" s="2">
        <v>243540</v>
      </c>
    </row>
    <row r="858" spans="1:11" x14ac:dyDescent="0.3">
      <c r="A858" s="2">
        <v>9</v>
      </c>
      <c r="B858" s="2" t="s">
        <v>174</v>
      </c>
      <c r="C858" s="2">
        <v>48</v>
      </c>
      <c r="D858" s="2" t="s">
        <v>3145</v>
      </c>
      <c r="E858" s="2" t="s">
        <v>191</v>
      </c>
      <c r="F858" s="2">
        <v>5</v>
      </c>
      <c r="G858" s="2" t="s">
        <v>19</v>
      </c>
      <c r="H858" s="2">
        <v>1172</v>
      </c>
      <c r="I858" s="3">
        <v>7.42373568460525E-3</v>
      </c>
      <c r="J858" s="2">
        <v>157872</v>
      </c>
      <c r="K858" s="2">
        <v>243540</v>
      </c>
    </row>
    <row r="859" spans="1:11" x14ac:dyDescent="0.3">
      <c r="A859" s="2">
        <v>9</v>
      </c>
      <c r="B859" s="2" t="s">
        <v>174</v>
      </c>
      <c r="C859" s="2">
        <v>48</v>
      </c>
      <c r="D859" s="2" t="s">
        <v>3145</v>
      </c>
      <c r="E859" s="2" t="s">
        <v>193</v>
      </c>
      <c r="F859" s="2">
        <v>6</v>
      </c>
      <c r="G859" s="2" t="s">
        <v>19</v>
      </c>
      <c r="H859" s="2">
        <v>1176</v>
      </c>
      <c r="I859" s="3">
        <v>7.449072666463971E-3</v>
      </c>
      <c r="J859" s="2">
        <v>157872</v>
      </c>
      <c r="K859" s="2">
        <v>243540</v>
      </c>
    </row>
    <row r="860" spans="1:11" x14ac:dyDescent="0.3">
      <c r="A860" s="2">
        <v>9</v>
      </c>
      <c r="B860" s="2" t="s">
        <v>174</v>
      </c>
      <c r="C860" s="2">
        <v>48</v>
      </c>
      <c r="D860" s="2" t="s">
        <v>3145</v>
      </c>
      <c r="E860" s="2" t="s">
        <v>178</v>
      </c>
      <c r="F860" s="2">
        <v>7</v>
      </c>
      <c r="G860" s="2" t="s">
        <v>159</v>
      </c>
      <c r="H860" s="2">
        <v>1059</v>
      </c>
      <c r="I860" s="3">
        <v>6.707965947096382E-3</v>
      </c>
      <c r="J860" s="2">
        <v>157872</v>
      </c>
      <c r="K860" s="2">
        <v>243540</v>
      </c>
    </row>
    <row r="861" spans="1:11" x14ac:dyDescent="0.3">
      <c r="A861" s="2">
        <v>9</v>
      </c>
      <c r="B861" s="2" t="s">
        <v>174</v>
      </c>
      <c r="C861" s="2">
        <v>48</v>
      </c>
      <c r="D861" s="2" t="s">
        <v>3145</v>
      </c>
      <c r="E861" s="2" t="s">
        <v>7938</v>
      </c>
      <c r="F861" s="2">
        <v>8</v>
      </c>
      <c r="G861" s="2" t="s">
        <v>22</v>
      </c>
      <c r="H861" s="2">
        <v>705</v>
      </c>
      <c r="I861" s="3">
        <v>4.465643052599574E-3</v>
      </c>
      <c r="J861" s="2">
        <v>157872</v>
      </c>
      <c r="K861" s="2">
        <v>243540</v>
      </c>
    </row>
    <row r="862" spans="1:11" x14ac:dyDescent="0.3">
      <c r="A862" s="2">
        <v>9</v>
      </c>
      <c r="B862" s="2" t="s">
        <v>174</v>
      </c>
      <c r="C862" s="2">
        <v>48</v>
      </c>
      <c r="D862" s="2" t="s">
        <v>3145</v>
      </c>
      <c r="E862" s="2" t="s">
        <v>194</v>
      </c>
      <c r="F862" s="2">
        <v>9</v>
      </c>
      <c r="G862" s="2" t="s">
        <v>19</v>
      </c>
      <c r="H862" s="2">
        <v>798</v>
      </c>
      <c r="I862" s="3">
        <v>5.054727880814837E-3</v>
      </c>
      <c r="J862" s="2">
        <v>157872</v>
      </c>
      <c r="K862" s="2">
        <v>243540</v>
      </c>
    </row>
    <row r="863" spans="1:11" x14ac:dyDescent="0.3">
      <c r="A863" s="2">
        <v>9</v>
      </c>
      <c r="B863" s="2" t="s">
        <v>174</v>
      </c>
      <c r="C863" s="2">
        <v>48</v>
      </c>
      <c r="D863" s="2" t="s">
        <v>3145</v>
      </c>
      <c r="E863" s="2" t="s">
        <v>192</v>
      </c>
      <c r="F863" s="2">
        <v>10</v>
      </c>
      <c r="G863" s="2" t="s">
        <v>19</v>
      </c>
      <c r="H863" s="2">
        <v>704</v>
      </c>
      <c r="I863" s="3">
        <v>4.459308807134894E-3</v>
      </c>
      <c r="J863" s="2">
        <v>157872</v>
      </c>
      <c r="K863" s="2">
        <v>243540</v>
      </c>
    </row>
    <row r="864" spans="1:11" x14ac:dyDescent="0.3">
      <c r="A864" s="2">
        <v>9</v>
      </c>
      <c r="B864" s="2" t="s">
        <v>174</v>
      </c>
      <c r="C864" s="2">
        <v>48</v>
      </c>
      <c r="D864" s="2" t="s">
        <v>3145</v>
      </c>
      <c r="E864" s="2" t="s">
        <v>185</v>
      </c>
      <c r="F864" s="2">
        <v>11</v>
      </c>
      <c r="G864" s="2" t="s">
        <v>109</v>
      </c>
      <c r="H864" s="2">
        <v>591</v>
      </c>
      <c r="I864" s="3">
        <v>3.743539069626026E-3</v>
      </c>
      <c r="J864" s="2">
        <v>157872</v>
      </c>
      <c r="K864" s="2">
        <v>243540</v>
      </c>
    </row>
    <row r="865" spans="1:11" x14ac:dyDescent="0.3">
      <c r="A865" s="2">
        <v>9</v>
      </c>
      <c r="B865" s="2" t="s">
        <v>174</v>
      </c>
      <c r="C865" s="2">
        <v>48</v>
      </c>
      <c r="D865" s="2" t="s">
        <v>3145</v>
      </c>
      <c r="E865" s="2" t="s">
        <v>190</v>
      </c>
      <c r="F865" s="2">
        <v>12</v>
      </c>
      <c r="G865" s="2" t="s">
        <v>19</v>
      </c>
      <c r="H865" s="2">
        <v>622</v>
      </c>
      <c r="I865" s="3">
        <v>3.939900679031114E-3</v>
      </c>
      <c r="J865" s="2">
        <v>157872</v>
      </c>
      <c r="K865" s="2">
        <v>243540</v>
      </c>
    </row>
    <row r="866" spans="1:11" x14ac:dyDescent="0.3">
      <c r="A866" s="2">
        <v>9</v>
      </c>
      <c r="B866" s="2" t="s">
        <v>174</v>
      </c>
      <c r="C866" s="2">
        <v>48</v>
      </c>
      <c r="D866" s="2" t="s">
        <v>3145</v>
      </c>
      <c r="E866" s="2" t="s">
        <v>189</v>
      </c>
      <c r="F866" s="2">
        <v>13</v>
      </c>
      <c r="G866" s="2" t="s">
        <v>19</v>
      </c>
      <c r="H866" s="2">
        <v>529</v>
      </c>
      <c r="I866" s="3">
        <v>3.350815850815851E-3</v>
      </c>
      <c r="J866" s="2">
        <v>157872</v>
      </c>
      <c r="K866" s="2">
        <v>243540</v>
      </c>
    </row>
    <row r="867" spans="1:11" x14ac:dyDescent="0.3">
      <c r="A867" s="2">
        <v>9</v>
      </c>
      <c r="B867" s="2" t="s">
        <v>174</v>
      </c>
      <c r="C867" s="2">
        <v>48</v>
      </c>
      <c r="D867" s="2" t="s">
        <v>3145</v>
      </c>
      <c r="E867" s="2" t="s">
        <v>180</v>
      </c>
      <c r="F867" s="2">
        <v>14</v>
      </c>
      <c r="G867" s="2" t="s">
        <v>15</v>
      </c>
      <c r="H867" s="2">
        <v>490</v>
      </c>
      <c r="I867" s="3">
        <v>3.103780277693321E-3</v>
      </c>
      <c r="J867" s="2">
        <v>157872</v>
      </c>
      <c r="K867" s="2">
        <v>243540</v>
      </c>
    </row>
    <row r="868" spans="1:11" x14ac:dyDescent="0.3">
      <c r="A868" s="2">
        <v>9</v>
      </c>
      <c r="B868" s="2" t="s">
        <v>174</v>
      </c>
      <c r="C868" s="2">
        <v>48</v>
      </c>
      <c r="D868" s="2" t="s">
        <v>3145</v>
      </c>
      <c r="E868" s="2" t="s">
        <v>179</v>
      </c>
      <c r="F868" s="2">
        <v>15</v>
      </c>
      <c r="G868" s="2" t="s">
        <v>31</v>
      </c>
      <c r="H868" s="2">
        <v>391</v>
      </c>
      <c r="I868" s="3">
        <v>2.4766899766899765E-3</v>
      </c>
      <c r="J868" s="2">
        <v>157872</v>
      </c>
      <c r="K868" s="2">
        <v>243540</v>
      </c>
    </row>
    <row r="869" spans="1:11" x14ac:dyDescent="0.3">
      <c r="A869" s="2">
        <v>9</v>
      </c>
      <c r="B869" s="2" t="s">
        <v>174</v>
      </c>
      <c r="C869" s="2">
        <v>48</v>
      </c>
      <c r="D869" s="2" t="s">
        <v>3145</v>
      </c>
      <c r="E869" s="2" t="s">
        <v>188</v>
      </c>
      <c r="F869" s="2">
        <v>16</v>
      </c>
      <c r="G869" s="2" t="s">
        <v>13</v>
      </c>
      <c r="H869" s="2">
        <v>412</v>
      </c>
      <c r="I869" s="3">
        <v>2.609709131448262E-3</v>
      </c>
      <c r="J869" s="2">
        <v>157872</v>
      </c>
      <c r="K869" s="2">
        <v>243540</v>
      </c>
    </row>
    <row r="870" spans="1:11" x14ac:dyDescent="0.3">
      <c r="A870" s="2">
        <v>9</v>
      </c>
      <c r="B870" s="2" t="s">
        <v>174</v>
      </c>
      <c r="C870" s="2">
        <v>48</v>
      </c>
      <c r="D870" s="2" t="s">
        <v>3145</v>
      </c>
      <c r="E870" s="2" t="s">
        <v>195</v>
      </c>
      <c r="F870" s="2">
        <v>17</v>
      </c>
      <c r="G870" s="2" t="s">
        <v>19</v>
      </c>
      <c r="H870" s="2">
        <v>526</v>
      </c>
      <c r="I870" s="3">
        <v>3.33181311442181E-3</v>
      </c>
      <c r="J870" s="2">
        <v>157872</v>
      </c>
      <c r="K870" s="2">
        <v>243540</v>
      </c>
    </row>
    <row r="871" spans="1:11" x14ac:dyDescent="0.3">
      <c r="A871" s="2">
        <v>9</v>
      </c>
      <c r="B871" s="2" t="s">
        <v>174</v>
      </c>
      <c r="C871" s="2">
        <v>48</v>
      </c>
      <c r="D871" s="2" t="s">
        <v>3145</v>
      </c>
      <c r="E871" s="2" t="s">
        <v>186</v>
      </c>
      <c r="F871" s="2">
        <v>18</v>
      </c>
      <c r="G871" s="2" t="s">
        <v>85</v>
      </c>
      <c r="H871" s="2">
        <v>384</v>
      </c>
      <c r="I871" s="3">
        <v>2.432350258437215E-3</v>
      </c>
      <c r="J871" s="2">
        <v>157872</v>
      </c>
      <c r="K871" s="2">
        <v>243540</v>
      </c>
    </row>
    <row r="872" spans="1:11" x14ac:dyDescent="0.3">
      <c r="A872" s="2">
        <v>9</v>
      </c>
      <c r="B872" s="2" t="s">
        <v>174</v>
      </c>
      <c r="C872" s="2">
        <v>48</v>
      </c>
      <c r="D872" s="2" t="s">
        <v>3145</v>
      </c>
      <c r="E872" s="2" t="s">
        <v>187</v>
      </c>
      <c r="F872" s="2">
        <v>19</v>
      </c>
      <c r="G872" s="2" t="s">
        <v>138</v>
      </c>
      <c r="H872" s="2">
        <v>441</v>
      </c>
      <c r="I872" s="3">
        <v>2.793402249923989E-3</v>
      </c>
      <c r="J872" s="2">
        <v>157872</v>
      </c>
      <c r="K872" s="2">
        <v>243540</v>
      </c>
    </row>
    <row r="873" spans="1:11" x14ac:dyDescent="0.3">
      <c r="A873" s="2">
        <v>9</v>
      </c>
      <c r="B873" s="2" t="s">
        <v>174</v>
      </c>
      <c r="C873" s="2">
        <v>48</v>
      </c>
      <c r="D873" s="2" t="s">
        <v>3145</v>
      </c>
      <c r="E873" s="2" t="s">
        <v>198</v>
      </c>
      <c r="F873" s="2">
        <v>20</v>
      </c>
      <c r="G873" s="2" t="s">
        <v>19</v>
      </c>
      <c r="H873" s="2">
        <v>452</v>
      </c>
      <c r="I873" s="3">
        <v>2.863078950035472E-3</v>
      </c>
      <c r="J873" s="2">
        <v>157872</v>
      </c>
      <c r="K873" s="2">
        <v>243540</v>
      </c>
    </row>
    <row r="874" spans="1:11" x14ac:dyDescent="0.3">
      <c r="A874" s="2">
        <v>9</v>
      </c>
      <c r="B874" s="2" t="s">
        <v>174</v>
      </c>
      <c r="C874" s="2">
        <v>48</v>
      </c>
      <c r="D874" s="2" t="s">
        <v>3145</v>
      </c>
      <c r="E874" s="2" t="s">
        <v>183</v>
      </c>
      <c r="F874" s="2">
        <v>21</v>
      </c>
      <c r="G874" s="2" t="s">
        <v>184</v>
      </c>
      <c r="H874" s="2">
        <v>288</v>
      </c>
      <c r="I874" s="3">
        <v>1.8242626938279112E-3</v>
      </c>
      <c r="J874" s="2">
        <v>157872</v>
      </c>
      <c r="K874" s="2">
        <v>243540</v>
      </c>
    </row>
    <row r="875" spans="1:11" x14ac:dyDescent="0.3">
      <c r="A875" s="2">
        <v>9</v>
      </c>
      <c r="B875" s="2" t="s">
        <v>174</v>
      </c>
      <c r="C875" s="2">
        <v>48</v>
      </c>
      <c r="D875" s="2" t="s">
        <v>3145</v>
      </c>
      <c r="E875" s="2" t="s">
        <v>197</v>
      </c>
      <c r="F875" s="2">
        <v>22</v>
      </c>
      <c r="G875" s="2" t="s">
        <v>19</v>
      </c>
      <c r="H875" s="2">
        <v>282</v>
      </c>
      <c r="I875" s="3">
        <v>1.7862572210398297E-3</v>
      </c>
      <c r="J875" s="2">
        <v>157872</v>
      </c>
      <c r="K875" s="2">
        <v>243540</v>
      </c>
    </row>
    <row r="876" spans="1:11" x14ac:dyDescent="0.3">
      <c r="A876" s="2">
        <v>9</v>
      </c>
      <c r="B876" s="2" t="s">
        <v>174</v>
      </c>
      <c r="C876" s="2">
        <v>48</v>
      </c>
      <c r="D876" s="2" t="s">
        <v>3145</v>
      </c>
      <c r="E876" s="2" t="s">
        <v>181</v>
      </c>
      <c r="F876" s="2">
        <v>23</v>
      </c>
      <c r="G876" s="2" t="s">
        <v>62</v>
      </c>
      <c r="H876" s="2">
        <v>230</v>
      </c>
      <c r="I876" s="3">
        <v>1.456876456876457E-3</v>
      </c>
      <c r="J876" s="2">
        <v>157872</v>
      </c>
      <c r="K876" s="2">
        <v>243540</v>
      </c>
    </row>
    <row r="877" spans="1:11" x14ac:dyDescent="0.3">
      <c r="A877" s="2">
        <v>9</v>
      </c>
      <c r="B877" s="2" t="s">
        <v>174</v>
      </c>
      <c r="C877" s="2">
        <v>48</v>
      </c>
      <c r="D877" s="2" t="s">
        <v>3145</v>
      </c>
      <c r="E877" s="2" t="s">
        <v>196</v>
      </c>
      <c r="F877" s="2">
        <v>24</v>
      </c>
      <c r="G877" s="2" t="s">
        <v>19</v>
      </c>
      <c r="H877" s="2">
        <v>313</v>
      </c>
      <c r="I877" s="3">
        <v>1.9826188304449175E-3</v>
      </c>
      <c r="J877" s="2">
        <v>157872</v>
      </c>
      <c r="K877" s="2">
        <v>243540</v>
      </c>
    </row>
    <row r="878" spans="1:11" x14ac:dyDescent="0.3">
      <c r="A878" s="2">
        <v>9</v>
      </c>
      <c r="B878" s="2" t="s">
        <v>174</v>
      </c>
      <c r="C878" s="2">
        <v>49</v>
      </c>
      <c r="D878" s="2" t="s">
        <v>3146</v>
      </c>
      <c r="E878" s="2" t="s">
        <v>176</v>
      </c>
      <c r="F878" s="2">
        <v>1</v>
      </c>
      <c r="G878" s="2" t="s">
        <v>103</v>
      </c>
      <c r="H878" s="2">
        <v>86316</v>
      </c>
      <c r="I878" s="3">
        <v>0.49709458019707325</v>
      </c>
      <c r="J878" s="2">
        <v>173641</v>
      </c>
      <c r="K878" s="2">
        <v>265738</v>
      </c>
    </row>
    <row r="879" spans="1:11" x14ac:dyDescent="0.3">
      <c r="A879" s="2">
        <v>9</v>
      </c>
      <c r="B879" s="2" t="s">
        <v>174</v>
      </c>
      <c r="C879" s="2">
        <v>49</v>
      </c>
      <c r="D879" s="2" t="s">
        <v>3146</v>
      </c>
      <c r="E879" s="2" t="s">
        <v>177</v>
      </c>
      <c r="F879" s="2">
        <v>2</v>
      </c>
      <c r="G879" s="2" t="s">
        <v>7</v>
      </c>
      <c r="H879" s="2">
        <v>56377</v>
      </c>
      <c r="I879" s="3">
        <v>0.32467562384459892</v>
      </c>
      <c r="J879" s="2">
        <v>173641</v>
      </c>
      <c r="K879" s="2">
        <v>265738</v>
      </c>
    </row>
    <row r="880" spans="1:11" x14ac:dyDescent="0.3">
      <c r="A880" s="2">
        <v>9</v>
      </c>
      <c r="B880" s="2" t="s">
        <v>174</v>
      </c>
      <c r="C880" s="2">
        <v>49</v>
      </c>
      <c r="D880" s="2" t="s">
        <v>3146</v>
      </c>
      <c r="E880" s="2" t="s">
        <v>175</v>
      </c>
      <c r="F880" s="2">
        <v>3</v>
      </c>
      <c r="G880" s="2" t="s">
        <v>11</v>
      </c>
      <c r="H880" s="2">
        <v>13705</v>
      </c>
      <c r="I880" s="3">
        <v>7.8927211891200805E-2</v>
      </c>
      <c r="J880" s="2">
        <v>173641</v>
      </c>
      <c r="K880" s="2">
        <v>265738</v>
      </c>
    </row>
    <row r="881" spans="1:11" x14ac:dyDescent="0.3">
      <c r="A881" s="2">
        <v>9</v>
      </c>
      <c r="B881" s="2" t="s">
        <v>174</v>
      </c>
      <c r="C881" s="2">
        <v>49</v>
      </c>
      <c r="D881" s="2" t="s">
        <v>3146</v>
      </c>
      <c r="E881" s="2" t="s">
        <v>182</v>
      </c>
      <c r="F881" s="2">
        <v>4</v>
      </c>
      <c r="G881" s="2" t="s">
        <v>17</v>
      </c>
      <c r="H881" s="2">
        <v>5139</v>
      </c>
      <c r="I881" s="3">
        <v>2.9595544831001894E-2</v>
      </c>
      <c r="J881" s="2">
        <v>173641</v>
      </c>
      <c r="K881" s="2">
        <v>265738</v>
      </c>
    </row>
    <row r="882" spans="1:11" x14ac:dyDescent="0.3">
      <c r="A882" s="2">
        <v>9</v>
      </c>
      <c r="B882" s="2" t="s">
        <v>174</v>
      </c>
      <c r="C882" s="2">
        <v>49</v>
      </c>
      <c r="D882" s="2" t="s">
        <v>3146</v>
      </c>
      <c r="E882" s="2" t="s">
        <v>191</v>
      </c>
      <c r="F882" s="2">
        <v>5</v>
      </c>
      <c r="G882" s="2" t="s">
        <v>19</v>
      </c>
      <c r="H882" s="2">
        <v>1072</v>
      </c>
      <c r="I882" s="3">
        <v>6.1736571431862293E-3</v>
      </c>
      <c r="J882" s="2">
        <v>173641</v>
      </c>
      <c r="K882" s="2">
        <v>265738</v>
      </c>
    </row>
    <row r="883" spans="1:11" x14ac:dyDescent="0.3">
      <c r="A883" s="2">
        <v>9</v>
      </c>
      <c r="B883" s="2" t="s">
        <v>174</v>
      </c>
      <c r="C883" s="2">
        <v>49</v>
      </c>
      <c r="D883" s="2" t="s">
        <v>3146</v>
      </c>
      <c r="E883" s="2" t="s">
        <v>193</v>
      </c>
      <c r="F883" s="2">
        <v>6</v>
      </c>
      <c r="G883" s="2" t="s">
        <v>19</v>
      </c>
      <c r="H883" s="2">
        <v>1063</v>
      </c>
      <c r="I883" s="3">
        <v>6.1218260664244045E-3</v>
      </c>
      <c r="J883" s="2">
        <v>173641</v>
      </c>
      <c r="K883" s="2">
        <v>265738</v>
      </c>
    </row>
    <row r="884" spans="1:11" x14ac:dyDescent="0.3">
      <c r="A884" s="2">
        <v>9</v>
      </c>
      <c r="B884" s="2" t="s">
        <v>174</v>
      </c>
      <c r="C884" s="2">
        <v>49</v>
      </c>
      <c r="D884" s="2" t="s">
        <v>3146</v>
      </c>
      <c r="E884" s="2" t="s">
        <v>178</v>
      </c>
      <c r="F884" s="2">
        <v>7</v>
      </c>
      <c r="G884" s="2" t="s">
        <v>159</v>
      </c>
      <c r="H884" s="2">
        <v>1003</v>
      </c>
      <c r="I884" s="3">
        <v>5.7762855546789069E-3</v>
      </c>
      <c r="J884" s="2">
        <v>173641</v>
      </c>
      <c r="K884" s="2">
        <v>265738</v>
      </c>
    </row>
    <row r="885" spans="1:11" x14ac:dyDescent="0.3">
      <c r="A885" s="2">
        <v>9</v>
      </c>
      <c r="B885" s="2" t="s">
        <v>174</v>
      </c>
      <c r="C885" s="2">
        <v>49</v>
      </c>
      <c r="D885" s="2" t="s">
        <v>3146</v>
      </c>
      <c r="E885" s="2" t="s">
        <v>7938</v>
      </c>
      <c r="F885" s="2">
        <v>8</v>
      </c>
      <c r="G885" s="2" t="s">
        <v>22</v>
      </c>
      <c r="H885" s="2">
        <v>832</v>
      </c>
      <c r="I885" s="3">
        <v>4.7914950962042371E-3</v>
      </c>
      <c r="J885" s="2">
        <v>173641</v>
      </c>
      <c r="K885" s="2">
        <v>265738</v>
      </c>
    </row>
    <row r="886" spans="1:11" x14ac:dyDescent="0.3">
      <c r="A886" s="2">
        <v>9</v>
      </c>
      <c r="B886" s="2" t="s">
        <v>174</v>
      </c>
      <c r="C886" s="2">
        <v>49</v>
      </c>
      <c r="D886" s="2" t="s">
        <v>3146</v>
      </c>
      <c r="E886" s="2" t="s">
        <v>194</v>
      </c>
      <c r="F886" s="2">
        <v>9</v>
      </c>
      <c r="G886" s="2" t="s">
        <v>19</v>
      </c>
      <c r="H886" s="2">
        <v>820</v>
      </c>
      <c r="I886" s="3">
        <v>4.7223869938551382E-3</v>
      </c>
      <c r="J886" s="2">
        <v>173641</v>
      </c>
      <c r="K886" s="2">
        <v>265738</v>
      </c>
    </row>
    <row r="887" spans="1:11" x14ac:dyDescent="0.3">
      <c r="A887" s="2">
        <v>9</v>
      </c>
      <c r="B887" s="2" t="s">
        <v>174</v>
      </c>
      <c r="C887" s="2">
        <v>49</v>
      </c>
      <c r="D887" s="2" t="s">
        <v>3146</v>
      </c>
      <c r="E887" s="2" t="s">
        <v>192</v>
      </c>
      <c r="F887" s="2">
        <v>10</v>
      </c>
      <c r="G887" s="2" t="s">
        <v>19</v>
      </c>
      <c r="H887" s="2">
        <v>644</v>
      </c>
      <c r="I887" s="3">
        <v>3.7088014927350106E-3</v>
      </c>
      <c r="J887" s="2">
        <v>173641</v>
      </c>
      <c r="K887" s="2">
        <v>265738</v>
      </c>
    </row>
    <row r="888" spans="1:11" x14ac:dyDescent="0.3">
      <c r="A888" s="2">
        <v>9</v>
      </c>
      <c r="B888" s="2" t="s">
        <v>174</v>
      </c>
      <c r="C888" s="2">
        <v>49</v>
      </c>
      <c r="D888" s="2" t="s">
        <v>3146</v>
      </c>
      <c r="E888" s="2" t="s">
        <v>185</v>
      </c>
      <c r="F888" s="2">
        <v>11</v>
      </c>
      <c r="G888" s="2" t="s">
        <v>109</v>
      </c>
      <c r="H888" s="2">
        <v>660</v>
      </c>
      <c r="I888" s="3">
        <v>3.8009456292004769E-3</v>
      </c>
      <c r="J888" s="2">
        <v>173641</v>
      </c>
      <c r="K888" s="2">
        <v>265738</v>
      </c>
    </row>
    <row r="889" spans="1:11" x14ac:dyDescent="0.3">
      <c r="A889" s="2">
        <v>9</v>
      </c>
      <c r="B889" s="2" t="s">
        <v>174</v>
      </c>
      <c r="C889" s="2">
        <v>49</v>
      </c>
      <c r="D889" s="2" t="s">
        <v>3146</v>
      </c>
      <c r="E889" s="2" t="s">
        <v>190</v>
      </c>
      <c r="F889" s="2">
        <v>12</v>
      </c>
      <c r="G889" s="2" t="s">
        <v>19</v>
      </c>
      <c r="H889" s="2">
        <v>632</v>
      </c>
      <c r="I889" s="3">
        <v>3.6396933903859114E-3</v>
      </c>
      <c r="J889" s="2">
        <v>173641</v>
      </c>
      <c r="K889" s="2">
        <v>265738</v>
      </c>
    </row>
    <row r="890" spans="1:11" x14ac:dyDescent="0.3">
      <c r="A890" s="2">
        <v>9</v>
      </c>
      <c r="B890" s="2" t="s">
        <v>174</v>
      </c>
      <c r="C890" s="2">
        <v>49</v>
      </c>
      <c r="D890" s="2" t="s">
        <v>3146</v>
      </c>
      <c r="E890" s="2" t="s">
        <v>189</v>
      </c>
      <c r="F890" s="2">
        <v>13</v>
      </c>
      <c r="G890" s="2" t="s">
        <v>19</v>
      </c>
      <c r="H890" s="2">
        <v>553</v>
      </c>
      <c r="I890" s="3">
        <v>3.1847317165876721E-3</v>
      </c>
      <c r="J890" s="2">
        <v>173641</v>
      </c>
      <c r="K890" s="2">
        <v>265738</v>
      </c>
    </row>
    <row r="891" spans="1:11" x14ac:dyDescent="0.3">
      <c r="A891" s="2">
        <v>9</v>
      </c>
      <c r="B891" s="2" t="s">
        <v>174</v>
      </c>
      <c r="C891" s="2">
        <v>49</v>
      </c>
      <c r="D891" s="2" t="s">
        <v>3146</v>
      </c>
      <c r="E891" s="2" t="s">
        <v>180</v>
      </c>
      <c r="F891" s="2">
        <v>14</v>
      </c>
      <c r="G891" s="2" t="s">
        <v>15</v>
      </c>
      <c r="H891" s="2">
        <v>1102</v>
      </c>
      <c r="I891" s="3">
        <v>6.3464273990589777E-3</v>
      </c>
      <c r="J891" s="2">
        <v>173641</v>
      </c>
      <c r="K891" s="2">
        <v>265738</v>
      </c>
    </row>
    <row r="892" spans="1:11" x14ac:dyDescent="0.3">
      <c r="A892" s="2">
        <v>9</v>
      </c>
      <c r="B892" s="2" t="s">
        <v>174</v>
      </c>
      <c r="C892" s="2">
        <v>49</v>
      </c>
      <c r="D892" s="2" t="s">
        <v>3146</v>
      </c>
      <c r="E892" s="2" t="s">
        <v>179</v>
      </c>
      <c r="F892" s="2">
        <v>15</v>
      </c>
      <c r="G892" s="2" t="s">
        <v>31</v>
      </c>
      <c r="H892" s="2">
        <v>494</v>
      </c>
      <c r="I892" s="3">
        <v>2.8449502133712661E-3</v>
      </c>
      <c r="J892" s="2">
        <v>173641</v>
      </c>
      <c r="K892" s="2">
        <v>265738</v>
      </c>
    </row>
    <row r="893" spans="1:11" x14ac:dyDescent="0.3">
      <c r="A893" s="2">
        <v>9</v>
      </c>
      <c r="B893" s="2" t="s">
        <v>174</v>
      </c>
      <c r="C893" s="2">
        <v>49</v>
      </c>
      <c r="D893" s="2" t="s">
        <v>3146</v>
      </c>
      <c r="E893" s="2" t="s">
        <v>188</v>
      </c>
      <c r="F893" s="2">
        <v>16</v>
      </c>
      <c r="G893" s="2" t="s">
        <v>13</v>
      </c>
      <c r="H893" s="2">
        <v>580</v>
      </c>
      <c r="I893" s="3">
        <v>3.3402249468731464E-3</v>
      </c>
      <c r="J893" s="2">
        <v>173641</v>
      </c>
      <c r="K893" s="2">
        <v>265738</v>
      </c>
    </row>
    <row r="894" spans="1:11" x14ac:dyDescent="0.3">
      <c r="A894" s="2">
        <v>9</v>
      </c>
      <c r="B894" s="2" t="s">
        <v>174</v>
      </c>
      <c r="C894" s="2">
        <v>49</v>
      </c>
      <c r="D894" s="2" t="s">
        <v>3146</v>
      </c>
      <c r="E894" s="2" t="s">
        <v>195</v>
      </c>
      <c r="F894" s="2">
        <v>17</v>
      </c>
      <c r="G894" s="2" t="s">
        <v>19</v>
      </c>
      <c r="H894" s="2">
        <v>465</v>
      </c>
      <c r="I894" s="3">
        <v>2.6779389660276085E-3</v>
      </c>
      <c r="J894" s="2">
        <v>173641</v>
      </c>
      <c r="K894" s="2">
        <v>265738</v>
      </c>
    </row>
    <row r="895" spans="1:11" x14ac:dyDescent="0.3">
      <c r="A895" s="2">
        <v>9</v>
      </c>
      <c r="B895" s="2" t="s">
        <v>174</v>
      </c>
      <c r="C895" s="2">
        <v>49</v>
      </c>
      <c r="D895" s="2" t="s">
        <v>3146</v>
      </c>
      <c r="E895" s="2" t="s">
        <v>186</v>
      </c>
      <c r="F895" s="2">
        <v>18</v>
      </c>
      <c r="G895" s="2" t="s">
        <v>85</v>
      </c>
      <c r="H895" s="2">
        <v>403</v>
      </c>
      <c r="I895" s="3">
        <v>2.3208804372239276E-3</v>
      </c>
      <c r="J895" s="2">
        <v>173641</v>
      </c>
      <c r="K895" s="2">
        <v>265738</v>
      </c>
    </row>
    <row r="896" spans="1:11" x14ac:dyDescent="0.3">
      <c r="A896" s="2">
        <v>9</v>
      </c>
      <c r="B896" s="2" t="s">
        <v>174</v>
      </c>
      <c r="C896" s="2">
        <v>49</v>
      </c>
      <c r="D896" s="2" t="s">
        <v>3146</v>
      </c>
      <c r="E896" s="2" t="s">
        <v>187</v>
      </c>
      <c r="F896" s="2">
        <v>19</v>
      </c>
      <c r="G896" s="2" t="s">
        <v>138</v>
      </c>
      <c r="H896" s="2">
        <v>402</v>
      </c>
      <c r="I896" s="3">
        <v>2.315121428694836E-3</v>
      </c>
      <c r="J896" s="2">
        <v>173641</v>
      </c>
      <c r="K896" s="2">
        <v>265738</v>
      </c>
    </row>
    <row r="897" spans="1:11" x14ac:dyDescent="0.3">
      <c r="A897" s="2">
        <v>9</v>
      </c>
      <c r="B897" s="2" t="s">
        <v>174</v>
      </c>
      <c r="C897" s="2">
        <v>49</v>
      </c>
      <c r="D897" s="2" t="s">
        <v>3146</v>
      </c>
      <c r="E897" s="2" t="s">
        <v>198</v>
      </c>
      <c r="F897" s="2">
        <v>20</v>
      </c>
      <c r="G897" s="2" t="s">
        <v>19</v>
      </c>
      <c r="H897" s="2">
        <v>293</v>
      </c>
      <c r="I897" s="3">
        <v>1.6873894990238481E-3</v>
      </c>
      <c r="J897" s="2">
        <v>173641</v>
      </c>
      <c r="K897" s="2">
        <v>265738</v>
      </c>
    </row>
    <row r="898" spans="1:11" x14ac:dyDescent="0.3">
      <c r="A898" s="2">
        <v>9</v>
      </c>
      <c r="B898" s="2" t="s">
        <v>174</v>
      </c>
      <c r="C898" s="2">
        <v>49</v>
      </c>
      <c r="D898" s="2" t="s">
        <v>3146</v>
      </c>
      <c r="E898" s="2" t="s">
        <v>183</v>
      </c>
      <c r="F898" s="2">
        <v>21</v>
      </c>
      <c r="G898" s="2" t="s">
        <v>184</v>
      </c>
      <c r="H898" s="2">
        <v>256</v>
      </c>
      <c r="I898" s="3">
        <v>1.4743061834474576E-3</v>
      </c>
      <c r="J898" s="2">
        <v>173641</v>
      </c>
      <c r="K898" s="2">
        <v>265738</v>
      </c>
    </row>
    <row r="899" spans="1:11" x14ac:dyDescent="0.3">
      <c r="A899" s="2">
        <v>9</v>
      </c>
      <c r="B899" s="2" t="s">
        <v>174</v>
      </c>
      <c r="C899" s="2">
        <v>49</v>
      </c>
      <c r="D899" s="2" t="s">
        <v>3146</v>
      </c>
      <c r="E899" s="2" t="s">
        <v>197</v>
      </c>
      <c r="F899" s="2">
        <v>22</v>
      </c>
      <c r="G899" s="2" t="s">
        <v>19</v>
      </c>
      <c r="H899" s="2">
        <v>294</v>
      </c>
      <c r="I899" s="3">
        <v>1.6931485075529398E-3</v>
      </c>
      <c r="J899" s="2">
        <v>173641</v>
      </c>
      <c r="K899" s="2">
        <v>265738</v>
      </c>
    </row>
    <row r="900" spans="1:11" x14ac:dyDescent="0.3">
      <c r="A900" s="2">
        <v>9</v>
      </c>
      <c r="B900" s="2" t="s">
        <v>174</v>
      </c>
      <c r="C900" s="2">
        <v>49</v>
      </c>
      <c r="D900" s="2" t="s">
        <v>3146</v>
      </c>
      <c r="E900" s="2" t="s">
        <v>181</v>
      </c>
      <c r="F900" s="2">
        <v>23</v>
      </c>
      <c r="G900" s="2" t="s">
        <v>62</v>
      </c>
      <c r="H900" s="2">
        <v>327</v>
      </c>
      <c r="I900" s="3">
        <v>1.8831957890129635E-3</v>
      </c>
      <c r="J900" s="2">
        <v>173641</v>
      </c>
      <c r="K900" s="2">
        <v>265738</v>
      </c>
    </row>
    <row r="901" spans="1:11" x14ac:dyDescent="0.3">
      <c r="A901" s="2">
        <v>9</v>
      </c>
      <c r="B901" s="2" t="s">
        <v>174</v>
      </c>
      <c r="C901" s="2">
        <v>49</v>
      </c>
      <c r="D901" s="2" t="s">
        <v>3146</v>
      </c>
      <c r="E901" s="2" t="s">
        <v>196</v>
      </c>
      <c r="F901" s="2">
        <v>24</v>
      </c>
      <c r="G901" s="2" t="s">
        <v>19</v>
      </c>
      <c r="H901" s="2">
        <v>209</v>
      </c>
      <c r="I901" s="3">
        <v>1.2036327825801509E-3</v>
      </c>
      <c r="J901" s="2">
        <v>173641</v>
      </c>
      <c r="K901" s="2">
        <v>265738</v>
      </c>
    </row>
    <row r="902" spans="1:11" x14ac:dyDescent="0.3">
      <c r="A902" s="2">
        <v>9</v>
      </c>
      <c r="B902" s="2" t="s">
        <v>174</v>
      </c>
      <c r="C902" s="2">
        <v>50</v>
      </c>
      <c r="D902" s="2" t="s">
        <v>3147</v>
      </c>
      <c r="E902" s="2" t="s">
        <v>176</v>
      </c>
      <c r="F902" s="2">
        <v>1</v>
      </c>
      <c r="G902" s="2" t="s">
        <v>103</v>
      </c>
      <c r="H902" s="2">
        <v>74285</v>
      </c>
      <c r="I902" s="3">
        <v>0.44057030680086118</v>
      </c>
      <c r="J902" s="2">
        <v>168611</v>
      </c>
      <c r="K902" s="2">
        <v>284404</v>
      </c>
    </row>
    <row r="903" spans="1:11" x14ac:dyDescent="0.3">
      <c r="A903" s="2">
        <v>9</v>
      </c>
      <c r="B903" s="2" t="s">
        <v>174</v>
      </c>
      <c r="C903" s="2">
        <v>50</v>
      </c>
      <c r="D903" s="2" t="s">
        <v>3147</v>
      </c>
      <c r="E903" s="2" t="s">
        <v>177</v>
      </c>
      <c r="F903" s="2">
        <v>2</v>
      </c>
      <c r="G903" s="2" t="s">
        <v>7</v>
      </c>
      <c r="H903" s="2">
        <v>57302</v>
      </c>
      <c r="I903" s="3">
        <v>0.33984734092081775</v>
      </c>
      <c r="J903" s="2">
        <v>168611</v>
      </c>
      <c r="K903" s="2">
        <v>284404</v>
      </c>
    </row>
    <row r="904" spans="1:11" x14ac:dyDescent="0.3">
      <c r="A904" s="2">
        <v>9</v>
      </c>
      <c r="B904" s="2" t="s">
        <v>174</v>
      </c>
      <c r="C904" s="2">
        <v>50</v>
      </c>
      <c r="D904" s="2" t="s">
        <v>3147</v>
      </c>
      <c r="E904" s="2" t="s">
        <v>175</v>
      </c>
      <c r="F904" s="2">
        <v>3</v>
      </c>
      <c r="G904" s="2" t="s">
        <v>11</v>
      </c>
      <c r="H904" s="2">
        <v>20565</v>
      </c>
      <c r="I904" s="3">
        <v>0.12196713144456767</v>
      </c>
      <c r="J904" s="2">
        <v>168611</v>
      </c>
      <c r="K904" s="2">
        <v>284404</v>
      </c>
    </row>
    <row r="905" spans="1:11" x14ac:dyDescent="0.3">
      <c r="A905" s="2">
        <v>9</v>
      </c>
      <c r="B905" s="2" t="s">
        <v>174</v>
      </c>
      <c r="C905" s="2">
        <v>50</v>
      </c>
      <c r="D905" s="2" t="s">
        <v>3147</v>
      </c>
      <c r="E905" s="2" t="s">
        <v>182</v>
      </c>
      <c r="F905" s="2">
        <v>4</v>
      </c>
      <c r="G905" s="2" t="s">
        <v>17</v>
      </c>
      <c r="H905" s="2">
        <v>7825</v>
      </c>
      <c r="I905" s="3">
        <v>4.6408597303853251E-2</v>
      </c>
      <c r="J905" s="2">
        <v>168611</v>
      </c>
      <c r="K905" s="2">
        <v>284404</v>
      </c>
    </row>
    <row r="906" spans="1:11" x14ac:dyDescent="0.3">
      <c r="A906" s="2">
        <v>9</v>
      </c>
      <c r="B906" s="2" t="s">
        <v>174</v>
      </c>
      <c r="C906" s="2">
        <v>50</v>
      </c>
      <c r="D906" s="2" t="s">
        <v>3147</v>
      </c>
      <c r="E906" s="2" t="s">
        <v>191</v>
      </c>
      <c r="F906" s="2">
        <v>5</v>
      </c>
      <c r="G906" s="2" t="s">
        <v>19</v>
      </c>
      <c r="H906" s="2">
        <v>760</v>
      </c>
      <c r="I906" s="3">
        <v>4.5074164793518813E-3</v>
      </c>
      <c r="J906" s="2">
        <v>168611</v>
      </c>
      <c r="K906" s="2">
        <v>284404</v>
      </c>
    </row>
    <row r="907" spans="1:11" x14ac:dyDescent="0.3">
      <c r="A907" s="2">
        <v>9</v>
      </c>
      <c r="B907" s="2" t="s">
        <v>174</v>
      </c>
      <c r="C907" s="2">
        <v>50</v>
      </c>
      <c r="D907" s="2" t="s">
        <v>3147</v>
      </c>
      <c r="E907" s="2" t="s">
        <v>193</v>
      </c>
      <c r="F907" s="2">
        <v>6</v>
      </c>
      <c r="G907" s="2" t="s">
        <v>19</v>
      </c>
      <c r="H907" s="2">
        <v>819</v>
      </c>
      <c r="I907" s="3">
        <v>4.8573343376173556E-3</v>
      </c>
      <c r="J907" s="2">
        <v>168611</v>
      </c>
      <c r="K907" s="2">
        <v>284404</v>
      </c>
    </row>
    <row r="908" spans="1:11" x14ac:dyDescent="0.3">
      <c r="A908" s="2">
        <v>9</v>
      </c>
      <c r="B908" s="2" t="s">
        <v>174</v>
      </c>
      <c r="C908" s="2">
        <v>50</v>
      </c>
      <c r="D908" s="2" t="s">
        <v>3147</v>
      </c>
      <c r="E908" s="2" t="s">
        <v>178</v>
      </c>
      <c r="F908" s="2">
        <v>7</v>
      </c>
      <c r="G908" s="2" t="s">
        <v>159</v>
      </c>
      <c r="H908" s="2">
        <v>655</v>
      </c>
      <c r="I908" s="3">
        <v>3.8846813078624765E-3</v>
      </c>
      <c r="J908" s="2">
        <v>168611</v>
      </c>
      <c r="K908" s="2">
        <v>284404</v>
      </c>
    </row>
    <row r="909" spans="1:11" x14ac:dyDescent="0.3">
      <c r="A909" s="2">
        <v>9</v>
      </c>
      <c r="B909" s="2" t="s">
        <v>174</v>
      </c>
      <c r="C909" s="2">
        <v>50</v>
      </c>
      <c r="D909" s="2" t="s">
        <v>3147</v>
      </c>
      <c r="E909" s="2" t="s">
        <v>7938</v>
      </c>
      <c r="F909" s="2">
        <v>8</v>
      </c>
      <c r="G909" s="2" t="s">
        <v>22</v>
      </c>
      <c r="H909" s="2">
        <v>739</v>
      </c>
      <c r="I909" s="3">
        <v>4.3828694450539999E-3</v>
      </c>
      <c r="J909" s="2">
        <v>168611</v>
      </c>
      <c r="K909" s="2">
        <v>284404</v>
      </c>
    </row>
    <row r="910" spans="1:11" x14ac:dyDescent="0.3">
      <c r="A910" s="2">
        <v>9</v>
      </c>
      <c r="B910" s="2" t="s">
        <v>174</v>
      </c>
      <c r="C910" s="2">
        <v>50</v>
      </c>
      <c r="D910" s="2" t="s">
        <v>3147</v>
      </c>
      <c r="E910" s="2" t="s">
        <v>194</v>
      </c>
      <c r="F910" s="2">
        <v>9</v>
      </c>
      <c r="G910" s="2" t="s">
        <v>19</v>
      </c>
      <c r="H910" s="2">
        <v>648</v>
      </c>
      <c r="I910" s="3">
        <v>3.8431656297631825E-3</v>
      </c>
      <c r="J910" s="2">
        <v>168611</v>
      </c>
      <c r="K910" s="2">
        <v>284404</v>
      </c>
    </row>
    <row r="911" spans="1:11" x14ac:dyDescent="0.3">
      <c r="A911" s="2">
        <v>9</v>
      </c>
      <c r="B911" s="2" t="s">
        <v>174</v>
      </c>
      <c r="C911" s="2">
        <v>50</v>
      </c>
      <c r="D911" s="2" t="s">
        <v>3147</v>
      </c>
      <c r="E911" s="2" t="s">
        <v>192</v>
      </c>
      <c r="F911" s="2">
        <v>10</v>
      </c>
      <c r="G911" s="2" t="s">
        <v>19</v>
      </c>
      <c r="H911" s="2">
        <v>637</v>
      </c>
      <c r="I911" s="3">
        <v>3.7779267070357212E-3</v>
      </c>
      <c r="J911" s="2">
        <v>168611</v>
      </c>
      <c r="K911" s="2">
        <v>284404</v>
      </c>
    </row>
    <row r="912" spans="1:11" x14ac:dyDescent="0.3">
      <c r="A912" s="2">
        <v>9</v>
      </c>
      <c r="B912" s="2" t="s">
        <v>174</v>
      </c>
      <c r="C912" s="2">
        <v>50</v>
      </c>
      <c r="D912" s="2" t="s">
        <v>3147</v>
      </c>
      <c r="E912" s="2" t="s">
        <v>185</v>
      </c>
      <c r="F912" s="2">
        <v>11</v>
      </c>
      <c r="G912" s="2" t="s">
        <v>109</v>
      </c>
      <c r="H912" s="2">
        <v>472</v>
      </c>
      <c r="I912" s="3">
        <v>2.7993428661237997E-3</v>
      </c>
      <c r="J912" s="2">
        <v>168611</v>
      </c>
      <c r="K912" s="2">
        <v>284404</v>
      </c>
    </row>
    <row r="913" spans="1:11" x14ac:dyDescent="0.3">
      <c r="A913" s="2">
        <v>9</v>
      </c>
      <c r="B913" s="2" t="s">
        <v>174</v>
      </c>
      <c r="C913" s="2">
        <v>50</v>
      </c>
      <c r="D913" s="2" t="s">
        <v>3147</v>
      </c>
      <c r="E913" s="2" t="s">
        <v>190</v>
      </c>
      <c r="F913" s="2">
        <v>12</v>
      </c>
      <c r="G913" s="2" t="s">
        <v>19</v>
      </c>
      <c r="H913" s="2">
        <v>459</v>
      </c>
      <c r="I913" s="3">
        <v>2.7222423210822543E-3</v>
      </c>
      <c r="J913" s="2">
        <v>168611</v>
      </c>
      <c r="K913" s="2">
        <v>284404</v>
      </c>
    </row>
    <row r="914" spans="1:11" x14ac:dyDescent="0.3">
      <c r="A914" s="2">
        <v>9</v>
      </c>
      <c r="B914" s="2" t="s">
        <v>174</v>
      </c>
      <c r="C914" s="2">
        <v>50</v>
      </c>
      <c r="D914" s="2" t="s">
        <v>3147</v>
      </c>
      <c r="E914" s="2" t="s">
        <v>189</v>
      </c>
      <c r="F914" s="2">
        <v>13</v>
      </c>
      <c r="G914" s="2" t="s">
        <v>19</v>
      </c>
      <c r="H914" s="2">
        <v>307</v>
      </c>
      <c r="I914" s="3">
        <v>1.8207590252118783E-3</v>
      </c>
      <c r="J914" s="2">
        <v>168611</v>
      </c>
      <c r="K914" s="2">
        <v>284404</v>
      </c>
    </row>
    <row r="915" spans="1:11" x14ac:dyDescent="0.3">
      <c r="A915" s="2">
        <v>9</v>
      </c>
      <c r="B915" s="2" t="s">
        <v>174</v>
      </c>
      <c r="C915" s="2">
        <v>50</v>
      </c>
      <c r="D915" s="2" t="s">
        <v>3147</v>
      </c>
      <c r="E915" s="2" t="s">
        <v>180</v>
      </c>
      <c r="F915" s="2">
        <v>14</v>
      </c>
      <c r="G915" s="2" t="s">
        <v>15</v>
      </c>
      <c r="H915" s="2">
        <v>265</v>
      </c>
      <c r="I915" s="3">
        <v>1.5716649566161164E-3</v>
      </c>
      <c r="J915" s="2">
        <v>168611</v>
      </c>
      <c r="K915" s="2">
        <v>284404</v>
      </c>
    </row>
    <row r="916" spans="1:11" x14ac:dyDescent="0.3">
      <c r="A916" s="2">
        <v>9</v>
      </c>
      <c r="B916" s="2" t="s">
        <v>174</v>
      </c>
      <c r="C916" s="2">
        <v>50</v>
      </c>
      <c r="D916" s="2" t="s">
        <v>3147</v>
      </c>
      <c r="E916" s="2" t="s">
        <v>179</v>
      </c>
      <c r="F916" s="2">
        <v>15</v>
      </c>
      <c r="G916" s="2" t="s">
        <v>31</v>
      </c>
      <c r="H916" s="2">
        <v>392</v>
      </c>
      <c r="I916" s="3">
        <v>2.324877973560444E-3</v>
      </c>
      <c r="J916" s="2">
        <v>168611</v>
      </c>
      <c r="K916" s="2">
        <v>284404</v>
      </c>
    </row>
    <row r="917" spans="1:11" x14ac:dyDescent="0.3">
      <c r="A917" s="2">
        <v>9</v>
      </c>
      <c r="B917" s="2" t="s">
        <v>174</v>
      </c>
      <c r="C917" s="2">
        <v>50</v>
      </c>
      <c r="D917" s="2" t="s">
        <v>3147</v>
      </c>
      <c r="E917" s="2" t="s">
        <v>188</v>
      </c>
      <c r="F917" s="2">
        <v>16</v>
      </c>
      <c r="G917" s="2" t="s">
        <v>13</v>
      </c>
      <c r="H917" s="2">
        <v>390</v>
      </c>
      <c r="I917" s="3">
        <v>2.3130163512463599E-3</v>
      </c>
      <c r="J917" s="2">
        <v>168611</v>
      </c>
      <c r="K917" s="2">
        <v>284404</v>
      </c>
    </row>
    <row r="918" spans="1:11" x14ac:dyDescent="0.3">
      <c r="A918" s="2">
        <v>9</v>
      </c>
      <c r="B918" s="2" t="s">
        <v>174</v>
      </c>
      <c r="C918" s="2">
        <v>50</v>
      </c>
      <c r="D918" s="2" t="s">
        <v>3147</v>
      </c>
      <c r="E918" s="2" t="s">
        <v>195</v>
      </c>
      <c r="F918" s="2">
        <v>17</v>
      </c>
      <c r="G918" s="2" t="s">
        <v>19</v>
      </c>
      <c r="H918" s="2">
        <v>362</v>
      </c>
      <c r="I918" s="3">
        <v>2.1469536388491854E-3</v>
      </c>
      <c r="J918" s="2">
        <v>168611</v>
      </c>
      <c r="K918" s="2">
        <v>284404</v>
      </c>
    </row>
    <row r="919" spans="1:11" x14ac:dyDescent="0.3">
      <c r="A919" s="2">
        <v>9</v>
      </c>
      <c r="B919" s="2" t="s">
        <v>174</v>
      </c>
      <c r="C919" s="2">
        <v>50</v>
      </c>
      <c r="D919" s="2" t="s">
        <v>3147</v>
      </c>
      <c r="E919" s="2" t="s">
        <v>186</v>
      </c>
      <c r="F919" s="2">
        <v>18</v>
      </c>
      <c r="G919" s="2" t="s">
        <v>85</v>
      </c>
      <c r="H919" s="2">
        <v>344</v>
      </c>
      <c r="I919" s="3">
        <v>2.0401990380224302E-3</v>
      </c>
      <c r="J919" s="2">
        <v>168611</v>
      </c>
      <c r="K919" s="2">
        <v>284404</v>
      </c>
    </row>
    <row r="920" spans="1:11" x14ac:dyDescent="0.3">
      <c r="A920" s="2">
        <v>9</v>
      </c>
      <c r="B920" s="2" t="s">
        <v>174</v>
      </c>
      <c r="C920" s="2">
        <v>50</v>
      </c>
      <c r="D920" s="2" t="s">
        <v>3147</v>
      </c>
      <c r="E920" s="2" t="s">
        <v>187</v>
      </c>
      <c r="F920" s="2">
        <v>19</v>
      </c>
      <c r="G920" s="2" t="s">
        <v>138</v>
      </c>
      <c r="H920" s="2">
        <v>362</v>
      </c>
      <c r="I920" s="3">
        <v>2.1469536388491854E-3</v>
      </c>
      <c r="J920" s="2">
        <v>168611</v>
      </c>
      <c r="K920" s="2">
        <v>284404</v>
      </c>
    </row>
    <row r="921" spans="1:11" x14ac:dyDescent="0.3">
      <c r="A921" s="2">
        <v>9</v>
      </c>
      <c r="B921" s="2" t="s">
        <v>174</v>
      </c>
      <c r="C921" s="2">
        <v>50</v>
      </c>
      <c r="D921" s="2" t="s">
        <v>3147</v>
      </c>
      <c r="E921" s="2" t="s">
        <v>198</v>
      </c>
      <c r="F921" s="2">
        <v>20</v>
      </c>
      <c r="G921" s="2" t="s">
        <v>19</v>
      </c>
      <c r="H921" s="2">
        <v>226</v>
      </c>
      <c r="I921" s="3">
        <v>1.3403633214914804E-3</v>
      </c>
      <c r="J921" s="2">
        <v>168611</v>
      </c>
      <c r="K921" s="2">
        <v>284404</v>
      </c>
    </row>
    <row r="922" spans="1:11" x14ac:dyDescent="0.3">
      <c r="A922" s="2">
        <v>9</v>
      </c>
      <c r="B922" s="2" t="s">
        <v>174</v>
      </c>
      <c r="C922" s="2">
        <v>50</v>
      </c>
      <c r="D922" s="2" t="s">
        <v>3147</v>
      </c>
      <c r="E922" s="2" t="s">
        <v>183</v>
      </c>
      <c r="F922" s="2">
        <v>21</v>
      </c>
      <c r="G922" s="2" t="s">
        <v>184</v>
      </c>
      <c r="H922" s="2">
        <v>203</v>
      </c>
      <c r="I922" s="3">
        <v>1.2039546648795155E-3</v>
      </c>
      <c r="J922" s="2">
        <v>168611</v>
      </c>
      <c r="K922" s="2">
        <v>284404</v>
      </c>
    </row>
    <row r="923" spans="1:11" x14ac:dyDescent="0.3">
      <c r="A923" s="2">
        <v>9</v>
      </c>
      <c r="B923" s="2" t="s">
        <v>174</v>
      </c>
      <c r="C923" s="2">
        <v>50</v>
      </c>
      <c r="D923" s="2" t="s">
        <v>3147</v>
      </c>
      <c r="E923" s="2" t="s">
        <v>197</v>
      </c>
      <c r="F923" s="2">
        <v>22</v>
      </c>
      <c r="G923" s="2" t="s">
        <v>19</v>
      </c>
      <c r="H923" s="2">
        <v>199</v>
      </c>
      <c r="I923" s="3">
        <v>1.1802314202513477E-3</v>
      </c>
      <c r="J923" s="2">
        <v>168611</v>
      </c>
      <c r="K923" s="2">
        <v>284404</v>
      </c>
    </row>
    <row r="924" spans="1:11" x14ac:dyDescent="0.3">
      <c r="A924" s="2">
        <v>9</v>
      </c>
      <c r="B924" s="2" t="s">
        <v>174</v>
      </c>
      <c r="C924" s="2">
        <v>50</v>
      </c>
      <c r="D924" s="2" t="s">
        <v>3147</v>
      </c>
      <c r="E924" s="2" t="s">
        <v>181</v>
      </c>
      <c r="F924" s="2">
        <v>23</v>
      </c>
      <c r="G924" s="2" t="s">
        <v>62</v>
      </c>
      <c r="H924" s="2">
        <v>244</v>
      </c>
      <c r="I924" s="3">
        <v>1.4471179223182354E-3</v>
      </c>
      <c r="J924" s="2">
        <v>168611</v>
      </c>
      <c r="K924" s="2">
        <v>284404</v>
      </c>
    </row>
    <row r="925" spans="1:11" x14ac:dyDescent="0.3">
      <c r="A925" s="2">
        <v>9</v>
      </c>
      <c r="B925" s="2" t="s">
        <v>174</v>
      </c>
      <c r="C925" s="2">
        <v>50</v>
      </c>
      <c r="D925" s="2" t="s">
        <v>3147</v>
      </c>
      <c r="E925" s="2" t="s">
        <v>196</v>
      </c>
      <c r="F925" s="2">
        <v>24</v>
      </c>
      <c r="G925" s="2" t="s">
        <v>19</v>
      </c>
      <c r="H925" s="2">
        <v>151</v>
      </c>
      <c r="I925" s="3">
        <v>8.9555248471333423E-4</v>
      </c>
      <c r="J925" s="2">
        <v>168611</v>
      </c>
      <c r="K925" s="2">
        <v>284404</v>
      </c>
    </row>
    <row r="926" spans="1:11" x14ac:dyDescent="0.3">
      <c r="A926" s="2">
        <v>9</v>
      </c>
      <c r="B926" s="2" t="s">
        <v>174</v>
      </c>
      <c r="C926" s="2">
        <v>51</v>
      </c>
      <c r="D926" s="2" t="s">
        <v>3148</v>
      </c>
      <c r="E926" s="2" t="s">
        <v>176</v>
      </c>
      <c r="F926" s="2">
        <v>1</v>
      </c>
      <c r="G926" s="2" t="s">
        <v>103</v>
      </c>
      <c r="H926" s="2">
        <v>85801</v>
      </c>
      <c r="I926" s="3">
        <v>0.48298864032964434</v>
      </c>
      <c r="J926" s="2">
        <v>177646</v>
      </c>
      <c r="K926" s="2">
        <v>277907</v>
      </c>
    </row>
    <row r="927" spans="1:11" x14ac:dyDescent="0.3">
      <c r="A927" s="2">
        <v>9</v>
      </c>
      <c r="B927" s="2" t="s">
        <v>174</v>
      </c>
      <c r="C927" s="2">
        <v>51</v>
      </c>
      <c r="D927" s="2" t="s">
        <v>3148</v>
      </c>
      <c r="E927" s="2" t="s">
        <v>177</v>
      </c>
      <c r="F927" s="2">
        <v>2</v>
      </c>
      <c r="G927" s="2" t="s">
        <v>7</v>
      </c>
      <c r="H927" s="2">
        <v>54350</v>
      </c>
      <c r="I927" s="3">
        <v>0.30594553212568815</v>
      </c>
      <c r="J927" s="2">
        <v>177646</v>
      </c>
      <c r="K927" s="2">
        <v>277907</v>
      </c>
    </row>
    <row r="928" spans="1:11" x14ac:dyDescent="0.3">
      <c r="A928" s="2">
        <v>9</v>
      </c>
      <c r="B928" s="2" t="s">
        <v>174</v>
      </c>
      <c r="C928" s="2">
        <v>51</v>
      </c>
      <c r="D928" s="2" t="s">
        <v>3148</v>
      </c>
      <c r="E928" s="2" t="s">
        <v>175</v>
      </c>
      <c r="F928" s="2">
        <v>3</v>
      </c>
      <c r="G928" s="2" t="s">
        <v>11</v>
      </c>
      <c r="H928" s="2">
        <v>23693</v>
      </c>
      <c r="I928" s="3">
        <v>0.13337198698535288</v>
      </c>
      <c r="J928" s="2">
        <v>177646</v>
      </c>
      <c r="K928" s="2">
        <v>277907</v>
      </c>
    </row>
    <row r="929" spans="1:11" x14ac:dyDescent="0.3">
      <c r="A929" s="2">
        <v>9</v>
      </c>
      <c r="B929" s="2" t="s">
        <v>174</v>
      </c>
      <c r="C929" s="2">
        <v>51</v>
      </c>
      <c r="D929" s="2" t="s">
        <v>3148</v>
      </c>
      <c r="E929" s="2" t="s">
        <v>182</v>
      </c>
      <c r="F929" s="2">
        <v>4</v>
      </c>
      <c r="G929" s="2" t="s">
        <v>17</v>
      </c>
      <c r="H929" s="2">
        <v>2064</v>
      </c>
      <c r="I929" s="3">
        <v>1.161861229636468E-2</v>
      </c>
      <c r="J929" s="2">
        <v>177646</v>
      </c>
      <c r="K929" s="2">
        <v>277907</v>
      </c>
    </row>
    <row r="930" spans="1:11" x14ac:dyDescent="0.3">
      <c r="A930" s="2">
        <v>9</v>
      </c>
      <c r="B930" s="2" t="s">
        <v>174</v>
      </c>
      <c r="C930" s="2">
        <v>51</v>
      </c>
      <c r="D930" s="2" t="s">
        <v>3148</v>
      </c>
      <c r="E930" s="2" t="s">
        <v>191</v>
      </c>
      <c r="F930" s="2">
        <v>5</v>
      </c>
      <c r="G930" s="2" t="s">
        <v>19</v>
      </c>
      <c r="H930" s="2">
        <v>1234</v>
      </c>
      <c r="I930" s="3">
        <v>6.9463990182722941E-3</v>
      </c>
      <c r="J930" s="2">
        <v>177646</v>
      </c>
      <c r="K930" s="2">
        <v>277907</v>
      </c>
    </row>
    <row r="931" spans="1:11" x14ac:dyDescent="0.3">
      <c r="A931" s="2">
        <v>9</v>
      </c>
      <c r="B931" s="2" t="s">
        <v>174</v>
      </c>
      <c r="C931" s="2">
        <v>51</v>
      </c>
      <c r="D931" s="2" t="s">
        <v>3148</v>
      </c>
      <c r="E931" s="2" t="s">
        <v>193</v>
      </c>
      <c r="F931" s="2">
        <v>6</v>
      </c>
      <c r="G931" s="2" t="s">
        <v>19</v>
      </c>
      <c r="H931" s="2">
        <v>1120</v>
      </c>
      <c r="I931" s="3">
        <v>6.3046733391126175E-3</v>
      </c>
      <c r="J931" s="2">
        <v>177646</v>
      </c>
      <c r="K931" s="2">
        <v>277907</v>
      </c>
    </row>
    <row r="932" spans="1:11" x14ac:dyDescent="0.3">
      <c r="A932" s="2">
        <v>9</v>
      </c>
      <c r="B932" s="2" t="s">
        <v>174</v>
      </c>
      <c r="C932" s="2">
        <v>51</v>
      </c>
      <c r="D932" s="2" t="s">
        <v>3148</v>
      </c>
      <c r="E932" s="2" t="s">
        <v>178</v>
      </c>
      <c r="F932" s="2">
        <v>7</v>
      </c>
      <c r="G932" s="2" t="s">
        <v>159</v>
      </c>
      <c r="H932" s="2">
        <v>969</v>
      </c>
      <c r="I932" s="3">
        <v>5.4546682728572552E-3</v>
      </c>
      <c r="J932" s="2">
        <v>177646</v>
      </c>
      <c r="K932" s="2">
        <v>277907</v>
      </c>
    </row>
    <row r="933" spans="1:11" x14ac:dyDescent="0.3">
      <c r="A933" s="2">
        <v>9</v>
      </c>
      <c r="B933" s="2" t="s">
        <v>174</v>
      </c>
      <c r="C933" s="2">
        <v>51</v>
      </c>
      <c r="D933" s="2" t="s">
        <v>3148</v>
      </c>
      <c r="E933" s="2" t="s">
        <v>7938</v>
      </c>
      <c r="F933" s="2">
        <v>8</v>
      </c>
      <c r="G933" s="2" t="s">
        <v>22</v>
      </c>
      <c r="H933" s="2">
        <v>752</v>
      </c>
      <c r="I933" s="3">
        <v>4.2331378134041857E-3</v>
      </c>
      <c r="J933" s="2">
        <v>177646</v>
      </c>
      <c r="K933" s="2">
        <v>277907</v>
      </c>
    </row>
    <row r="934" spans="1:11" x14ac:dyDescent="0.3">
      <c r="A934" s="2">
        <v>9</v>
      </c>
      <c r="B934" s="2" t="s">
        <v>174</v>
      </c>
      <c r="C934" s="2">
        <v>51</v>
      </c>
      <c r="D934" s="2" t="s">
        <v>3148</v>
      </c>
      <c r="E934" s="2" t="s">
        <v>194</v>
      </c>
      <c r="F934" s="2">
        <v>9</v>
      </c>
      <c r="G934" s="2" t="s">
        <v>19</v>
      </c>
      <c r="H934" s="2">
        <v>917</v>
      </c>
      <c r="I934" s="3">
        <v>5.161951296398455E-3</v>
      </c>
      <c r="J934" s="2">
        <v>177646</v>
      </c>
      <c r="K934" s="2">
        <v>277907</v>
      </c>
    </row>
    <row r="935" spans="1:11" x14ac:dyDescent="0.3">
      <c r="A935" s="2">
        <v>9</v>
      </c>
      <c r="B935" s="2" t="s">
        <v>174</v>
      </c>
      <c r="C935" s="2">
        <v>51</v>
      </c>
      <c r="D935" s="2" t="s">
        <v>3148</v>
      </c>
      <c r="E935" s="2" t="s">
        <v>192</v>
      </c>
      <c r="F935" s="2">
        <v>10</v>
      </c>
      <c r="G935" s="2" t="s">
        <v>19</v>
      </c>
      <c r="H935" s="2">
        <v>846</v>
      </c>
      <c r="I935" s="3">
        <v>4.7622800400797093E-3</v>
      </c>
      <c r="J935" s="2">
        <v>177646</v>
      </c>
      <c r="K935" s="2">
        <v>277907</v>
      </c>
    </row>
    <row r="936" spans="1:11" x14ac:dyDescent="0.3">
      <c r="A936" s="2">
        <v>9</v>
      </c>
      <c r="B936" s="2" t="s">
        <v>174</v>
      </c>
      <c r="C936" s="2">
        <v>51</v>
      </c>
      <c r="D936" s="2" t="s">
        <v>3148</v>
      </c>
      <c r="E936" s="2" t="s">
        <v>185</v>
      </c>
      <c r="F936" s="2">
        <v>11</v>
      </c>
      <c r="G936" s="2" t="s">
        <v>109</v>
      </c>
      <c r="H936" s="2">
        <v>698</v>
      </c>
      <c r="I936" s="3">
        <v>3.9291624916969704E-3</v>
      </c>
      <c r="J936" s="2">
        <v>177646</v>
      </c>
      <c r="K936" s="2">
        <v>277907</v>
      </c>
    </row>
    <row r="937" spans="1:11" x14ac:dyDescent="0.3">
      <c r="A937" s="2">
        <v>9</v>
      </c>
      <c r="B937" s="2" t="s">
        <v>174</v>
      </c>
      <c r="C937" s="2">
        <v>51</v>
      </c>
      <c r="D937" s="2" t="s">
        <v>3148</v>
      </c>
      <c r="E937" s="2" t="s">
        <v>190</v>
      </c>
      <c r="F937" s="2">
        <v>12</v>
      </c>
      <c r="G937" s="2" t="s">
        <v>19</v>
      </c>
      <c r="H937" s="2">
        <v>626</v>
      </c>
      <c r="I937" s="3">
        <v>3.5238620627540164E-3</v>
      </c>
      <c r="J937" s="2">
        <v>177646</v>
      </c>
      <c r="K937" s="2">
        <v>277907</v>
      </c>
    </row>
    <row r="938" spans="1:11" x14ac:dyDescent="0.3">
      <c r="A938" s="2">
        <v>9</v>
      </c>
      <c r="B938" s="2" t="s">
        <v>174</v>
      </c>
      <c r="C938" s="2">
        <v>51</v>
      </c>
      <c r="D938" s="2" t="s">
        <v>3148</v>
      </c>
      <c r="E938" s="2" t="s">
        <v>189</v>
      </c>
      <c r="F938" s="2">
        <v>13</v>
      </c>
      <c r="G938" s="2" t="s">
        <v>19</v>
      </c>
      <c r="H938" s="2">
        <v>583</v>
      </c>
      <c r="I938" s="3">
        <v>3.2818076399130855E-3</v>
      </c>
      <c r="J938" s="2">
        <v>177646</v>
      </c>
      <c r="K938" s="2">
        <v>277907</v>
      </c>
    </row>
    <row r="939" spans="1:11" x14ac:dyDescent="0.3">
      <c r="A939" s="2">
        <v>9</v>
      </c>
      <c r="B939" s="2" t="s">
        <v>174</v>
      </c>
      <c r="C939" s="2">
        <v>51</v>
      </c>
      <c r="D939" s="2" t="s">
        <v>3148</v>
      </c>
      <c r="E939" s="2" t="s">
        <v>180</v>
      </c>
      <c r="F939" s="2">
        <v>14</v>
      </c>
      <c r="G939" s="2" t="s">
        <v>15</v>
      </c>
      <c r="H939" s="2">
        <v>442</v>
      </c>
      <c r="I939" s="3">
        <v>2.4880942998998009E-3</v>
      </c>
      <c r="J939" s="2">
        <v>177646</v>
      </c>
      <c r="K939" s="2">
        <v>277907</v>
      </c>
    </row>
    <row r="940" spans="1:11" x14ac:dyDescent="0.3">
      <c r="A940" s="2">
        <v>9</v>
      </c>
      <c r="B940" s="2" t="s">
        <v>174</v>
      </c>
      <c r="C940" s="2">
        <v>51</v>
      </c>
      <c r="D940" s="2" t="s">
        <v>3148</v>
      </c>
      <c r="E940" s="2" t="s">
        <v>179</v>
      </c>
      <c r="F940" s="2">
        <v>15</v>
      </c>
      <c r="G940" s="2" t="s">
        <v>31</v>
      </c>
      <c r="H940" s="2">
        <v>411</v>
      </c>
      <c r="I940" s="3">
        <v>2.3135899485493623E-3</v>
      </c>
      <c r="J940" s="2">
        <v>177646</v>
      </c>
      <c r="K940" s="2">
        <v>277907</v>
      </c>
    </row>
    <row r="941" spans="1:11" x14ac:dyDescent="0.3">
      <c r="A941" s="2">
        <v>9</v>
      </c>
      <c r="B941" s="2" t="s">
        <v>174</v>
      </c>
      <c r="C941" s="2">
        <v>51</v>
      </c>
      <c r="D941" s="2" t="s">
        <v>3148</v>
      </c>
      <c r="E941" s="2" t="s">
        <v>188</v>
      </c>
      <c r="F941" s="2">
        <v>16</v>
      </c>
      <c r="G941" s="2" t="s">
        <v>13</v>
      </c>
      <c r="H941" s="2">
        <v>500</v>
      </c>
      <c r="I941" s="3">
        <v>2.8145863121038471E-3</v>
      </c>
      <c r="J941" s="2">
        <v>177646</v>
      </c>
      <c r="K941" s="2">
        <v>277907</v>
      </c>
    </row>
    <row r="942" spans="1:11" x14ac:dyDescent="0.3">
      <c r="A942" s="2">
        <v>9</v>
      </c>
      <c r="B942" s="2" t="s">
        <v>174</v>
      </c>
      <c r="C942" s="2">
        <v>51</v>
      </c>
      <c r="D942" s="2" t="s">
        <v>3148</v>
      </c>
      <c r="E942" s="2" t="s">
        <v>195</v>
      </c>
      <c r="F942" s="2">
        <v>17</v>
      </c>
      <c r="G942" s="2" t="s">
        <v>19</v>
      </c>
      <c r="H942" s="2">
        <v>424</v>
      </c>
      <c r="I942" s="3">
        <v>2.3867691926640622E-3</v>
      </c>
      <c r="J942" s="2">
        <v>177646</v>
      </c>
      <c r="K942" s="2">
        <v>277907</v>
      </c>
    </row>
    <row r="943" spans="1:11" x14ac:dyDescent="0.3">
      <c r="A943" s="2">
        <v>9</v>
      </c>
      <c r="B943" s="2" t="s">
        <v>174</v>
      </c>
      <c r="C943" s="2">
        <v>51</v>
      </c>
      <c r="D943" s="2" t="s">
        <v>3148</v>
      </c>
      <c r="E943" s="2" t="s">
        <v>186</v>
      </c>
      <c r="F943" s="2">
        <v>18</v>
      </c>
      <c r="G943" s="2" t="s">
        <v>85</v>
      </c>
      <c r="H943" s="2">
        <v>521</v>
      </c>
      <c r="I943" s="3">
        <v>2.9327989372122084E-3</v>
      </c>
      <c r="J943" s="2">
        <v>177646</v>
      </c>
      <c r="K943" s="2">
        <v>277907</v>
      </c>
    </row>
    <row r="944" spans="1:11" x14ac:dyDescent="0.3">
      <c r="A944" s="2">
        <v>9</v>
      </c>
      <c r="B944" s="2" t="s">
        <v>174</v>
      </c>
      <c r="C944" s="2">
        <v>51</v>
      </c>
      <c r="D944" s="2" t="s">
        <v>3148</v>
      </c>
      <c r="E944" s="2" t="s">
        <v>187</v>
      </c>
      <c r="F944" s="2">
        <v>19</v>
      </c>
      <c r="G944" s="2" t="s">
        <v>138</v>
      </c>
      <c r="H944" s="2">
        <v>385</v>
      </c>
      <c r="I944" s="3">
        <v>2.1672314603199622E-3</v>
      </c>
      <c r="J944" s="2">
        <v>177646</v>
      </c>
      <c r="K944" s="2">
        <v>277907</v>
      </c>
    </row>
    <row r="945" spans="1:11" x14ac:dyDescent="0.3">
      <c r="A945" s="2">
        <v>9</v>
      </c>
      <c r="B945" s="2" t="s">
        <v>174</v>
      </c>
      <c r="C945" s="2">
        <v>51</v>
      </c>
      <c r="D945" s="2" t="s">
        <v>3148</v>
      </c>
      <c r="E945" s="2" t="s">
        <v>198</v>
      </c>
      <c r="F945" s="2">
        <v>20</v>
      </c>
      <c r="G945" s="2" t="s">
        <v>19</v>
      </c>
      <c r="H945" s="2">
        <v>293</v>
      </c>
      <c r="I945" s="3">
        <v>1.6493475788928542E-3</v>
      </c>
      <c r="J945" s="2">
        <v>177646</v>
      </c>
      <c r="K945" s="2">
        <v>277907</v>
      </c>
    </row>
    <row r="946" spans="1:11" x14ac:dyDescent="0.3">
      <c r="A946" s="2">
        <v>9</v>
      </c>
      <c r="B946" s="2" t="s">
        <v>174</v>
      </c>
      <c r="C946" s="2">
        <v>51</v>
      </c>
      <c r="D946" s="2" t="s">
        <v>3148</v>
      </c>
      <c r="E946" s="2" t="s">
        <v>183</v>
      </c>
      <c r="F946" s="2">
        <v>21</v>
      </c>
      <c r="G946" s="2" t="s">
        <v>184</v>
      </c>
      <c r="H946" s="2">
        <v>286</v>
      </c>
      <c r="I946" s="3">
        <v>1.6099433705234006E-3</v>
      </c>
      <c r="J946" s="2">
        <v>177646</v>
      </c>
      <c r="K946" s="2">
        <v>277907</v>
      </c>
    </row>
    <row r="947" spans="1:11" x14ac:dyDescent="0.3">
      <c r="A947" s="2">
        <v>9</v>
      </c>
      <c r="B947" s="2" t="s">
        <v>174</v>
      </c>
      <c r="C947" s="2">
        <v>51</v>
      </c>
      <c r="D947" s="2" t="s">
        <v>3148</v>
      </c>
      <c r="E947" s="2" t="s">
        <v>197</v>
      </c>
      <c r="F947" s="2">
        <v>22</v>
      </c>
      <c r="G947" s="2" t="s">
        <v>19</v>
      </c>
      <c r="H947" s="2">
        <v>283</v>
      </c>
      <c r="I947" s="3">
        <v>1.5930558526507774E-3</v>
      </c>
      <c r="J947" s="2">
        <v>177646</v>
      </c>
      <c r="K947" s="2">
        <v>277907</v>
      </c>
    </row>
    <row r="948" spans="1:11" x14ac:dyDescent="0.3">
      <c r="A948" s="2">
        <v>9</v>
      </c>
      <c r="B948" s="2" t="s">
        <v>174</v>
      </c>
      <c r="C948" s="2">
        <v>51</v>
      </c>
      <c r="D948" s="2" t="s">
        <v>3148</v>
      </c>
      <c r="E948" s="2" t="s">
        <v>181</v>
      </c>
      <c r="F948" s="2">
        <v>23</v>
      </c>
      <c r="G948" s="2" t="s">
        <v>62</v>
      </c>
      <c r="H948" s="2">
        <v>258</v>
      </c>
      <c r="I948" s="3">
        <v>1.452326537045585E-3</v>
      </c>
      <c r="J948" s="2">
        <v>177646</v>
      </c>
      <c r="K948" s="2">
        <v>277907</v>
      </c>
    </row>
    <row r="949" spans="1:11" x14ac:dyDescent="0.3">
      <c r="A949" s="2">
        <v>9</v>
      </c>
      <c r="B949" s="2" t="s">
        <v>174</v>
      </c>
      <c r="C949" s="2">
        <v>51</v>
      </c>
      <c r="D949" s="2" t="s">
        <v>3148</v>
      </c>
      <c r="E949" s="2" t="s">
        <v>196</v>
      </c>
      <c r="F949" s="2">
        <v>24</v>
      </c>
      <c r="G949" s="2" t="s">
        <v>19</v>
      </c>
      <c r="H949" s="2">
        <v>190</v>
      </c>
      <c r="I949" s="3">
        <v>1.0695427985994619E-3</v>
      </c>
      <c r="J949" s="2">
        <v>177646</v>
      </c>
      <c r="K949" s="2">
        <v>277907</v>
      </c>
    </row>
    <row r="950" spans="1:11" x14ac:dyDescent="0.3">
      <c r="A950" s="2">
        <v>10</v>
      </c>
      <c r="B950" s="2" t="s">
        <v>199</v>
      </c>
      <c r="C950" s="2">
        <v>52</v>
      </c>
      <c r="D950" s="2" t="s">
        <v>3150</v>
      </c>
      <c r="E950" s="2" t="s">
        <v>200</v>
      </c>
      <c r="F950" s="2">
        <v>1</v>
      </c>
      <c r="G950" s="2" t="s">
        <v>9</v>
      </c>
      <c r="H950" s="2">
        <v>106725</v>
      </c>
      <c r="I950" s="3">
        <v>0.57045957474102815</v>
      </c>
      <c r="J950" s="2">
        <v>187086</v>
      </c>
      <c r="K950" s="2">
        <v>326011</v>
      </c>
    </row>
    <row r="951" spans="1:11" x14ac:dyDescent="0.3">
      <c r="A951" s="2">
        <v>10</v>
      </c>
      <c r="B951" s="2" t="s">
        <v>199</v>
      </c>
      <c r="C951" s="2">
        <v>52</v>
      </c>
      <c r="D951" s="2" t="s">
        <v>3150</v>
      </c>
      <c r="E951" s="2" t="s">
        <v>202</v>
      </c>
      <c r="F951" s="2">
        <v>2</v>
      </c>
      <c r="G951" s="2" t="s">
        <v>7</v>
      </c>
      <c r="H951" s="2">
        <v>44002</v>
      </c>
      <c r="I951" s="3">
        <v>0.23519664753108196</v>
      </c>
      <c r="J951" s="2">
        <v>187086</v>
      </c>
      <c r="K951" s="2">
        <v>326011</v>
      </c>
    </row>
    <row r="952" spans="1:11" x14ac:dyDescent="0.3">
      <c r="A952" s="2">
        <v>10</v>
      </c>
      <c r="B952" s="2" t="s">
        <v>199</v>
      </c>
      <c r="C952" s="2">
        <v>52</v>
      </c>
      <c r="D952" s="2" t="s">
        <v>3150</v>
      </c>
      <c r="E952" s="2" t="s">
        <v>201</v>
      </c>
      <c r="F952" s="2">
        <v>3</v>
      </c>
      <c r="G952" s="2" t="s">
        <v>11</v>
      </c>
      <c r="H952" s="2">
        <v>17796</v>
      </c>
      <c r="I952" s="3">
        <v>9.5122029441005743E-2</v>
      </c>
      <c r="J952" s="2">
        <v>187086</v>
      </c>
      <c r="K952" s="2">
        <v>326011</v>
      </c>
    </row>
    <row r="953" spans="1:11" x14ac:dyDescent="0.3">
      <c r="A953" s="2">
        <v>10</v>
      </c>
      <c r="B953" s="2" t="s">
        <v>199</v>
      </c>
      <c r="C953" s="2">
        <v>52</v>
      </c>
      <c r="D953" s="2" t="s">
        <v>3150</v>
      </c>
      <c r="E953" s="2" t="s">
        <v>203</v>
      </c>
      <c r="F953" s="2">
        <v>4</v>
      </c>
      <c r="G953" s="2" t="s">
        <v>17</v>
      </c>
      <c r="H953" s="2">
        <v>14313</v>
      </c>
      <c r="I953" s="3">
        <v>7.650492286969629E-2</v>
      </c>
      <c r="J953" s="2">
        <v>187086</v>
      </c>
      <c r="K953" s="2">
        <v>326011</v>
      </c>
    </row>
    <row r="954" spans="1:11" x14ac:dyDescent="0.3">
      <c r="A954" s="2">
        <v>10</v>
      </c>
      <c r="B954" s="2" t="s">
        <v>199</v>
      </c>
      <c r="C954" s="2">
        <v>52</v>
      </c>
      <c r="D954" s="2" t="s">
        <v>3150</v>
      </c>
      <c r="E954" s="2" t="s">
        <v>7939</v>
      </c>
      <c r="F954" s="2">
        <v>5</v>
      </c>
      <c r="G954" s="2" t="s">
        <v>22</v>
      </c>
      <c r="H954" s="2">
        <v>806</v>
      </c>
      <c r="I954" s="3">
        <v>4.3081791261772662E-3</v>
      </c>
      <c r="J954" s="2">
        <v>187086</v>
      </c>
      <c r="K954" s="2">
        <v>326011</v>
      </c>
    </row>
    <row r="955" spans="1:11" x14ac:dyDescent="0.3">
      <c r="A955" s="2">
        <v>10</v>
      </c>
      <c r="B955" s="2" t="s">
        <v>199</v>
      </c>
      <c r="C955" s="2">
        <v>52</v>
      </c>
      <c r="D955" s="2" t="s">
        <v>3150</v>
      </c>
      <c r="E955" s="2" t="s">
        <v>217</v>
      </c>
      <c r="F955" s="2">
        <v>6</v>
      </c>
      <c r="G955" s="2" t="s">
        <v>19</v>
      </c>
      <c r="H955" s="2">
        <v>265</v>
      </c>
      <c r="I955" s="3">
        <v>1.4164608789540639E-3</v>
      </c>
      <c r="J955" s="2">
        <v>187086</v>
      </c>
      <c r="K955" s="2">
        <v>326011</v>
      </c>
    </row>
    <row r="956" spans="1:11" x14ac:dyDescent="0.3">
      <c r="A956" s="2">
        <v>10</v>
      </c>
      <c r="B956" s="2" t="s">
        <v>199</v>
      </c>
      <c r="C956" s="2">
        <v>52</v>
      </c>
      <c r="D956" s="2" t="s">
        <v>3150</v>
      </c>
      <c r="E956" s="2" t="s">
        <v>218</v>
      </c>
      <c r="F956" s="2">
        <v>7</v>
      </c>
      <c r="G956" s="2" t="s">
        <v>19</v>
      </c>
      <c r="H956" s="2">
        <v>344</v>
      </c>
      <c r="I956" s="3">
        <v>1.8387265749441432E-3</v>
      </c>
      <c r="J956" s="2">
        <v>187086</v>
      </c>
      <c r="K956" s="2">
        <v>326011</v>
      </c>
    </row>
    <row r="957" spans="1:11" x14ac:dyDescent="0.3">
      <c r="A957" s="2">
        <v>10</v>
      </c>
      <c r="B957" s="2" t="s">
        <v>199</v>
      </c>
      <c r="C957" s="2">
        <v>52</v>
      </c>
      <c r="D957" s="2" t="s">
        <v>3150</v>
      </c>
      <c r="E957" s="2" t="s">
        <v>233</v>
      </c>
      <c r="F957" s="2">
        <v>8</v>
      </c>
      <c r="G957" s="2" t="s">
        <v>19</v>
      </c>
      <c r="H957" s="2">
        <v>202</v>
      </c>
      <c r="I957" s="3">
        <v>1.0797173492404562E-3</v>
      </c>
      <c r="J957" s="2">
        <v>187086</v>
      </c>
      <c r="K957" s="2">
        <v>326011</v>
      </c>
    </row>
    <row r="958" spans="1:11" x14ac:dyDescent="0.3">
      <c r="A958" s="2">
        <v>10</v>
      </c>
      <c r="B958" s="2" t="s">
        <v>199</v>
      </c>
      <c r="C958" s="2">
        <v>52</v>
      </c>
      <c r="D958" s="2" t="s">
        <v>3150</v>
      </c>
      <c r="E958" s="2" t="s">
        <v>220</v>
      </c>
      <c r="F958" s="2">
        <v>9</v>
      </c>
      <c r="G958" s="2" t="s">
        <v>19</v>
      </c>
      <c r="H958" s="2">
        <v>266</v>
      </c>
      <c r="I958" s="3">
        <v>1.4218060143463434E-3</v>
      </c>
      <c r="J958" s="2">
        <v>187086</v>
      </c>
      <c r="K958" s="2">
        <v>326011</v>
      </c>
    </row>
    <row r="959" spans="1:11" x14ac:dyDescent="0.3">
      <c r="A959" s="2">
        <v>10</v>
      </c>
      <c r="B959" s="2" t="s">
        <v>199</v>
      </c>
      <c r="C959" s="2">
        <v>52</v>
      </c>
      <c r="D959" s="2" t="s">
        <v>3150</v>
      </c>
      <c r="E959" s="2" t="s">
        <v>208</v>
      </c>
      <c r="F959" s="2">
        <v>10</v>
      </c>
      <c r="G959" s="2" t="s">
        <v>109</v>
      </c>
      <c r="H959" s="2">
        <v>238</v>
      </c>
      <c r="I959" s="3">
        <v>1.2721422233625177E-3</v>
      </c>
      <c r="J959" s="2">
        <v>187086</v>
      </c>
      <c r="K959" s="2">
        <v>326011</v>
      </c>
    </row>
    <row r="960" spans="1:11" x14ac:dyDescent="0.3">
      <c r="A960" s="2">
        <v>10</v>
      </c>
      <c r="B960" s="2" t="s">
        <v>199</v>
      </c>
      <c r="C960" s="2">
        <v>52</v>
      </c>
      <c r="D960" s="2" t="s">
        <v>3150</v>
      </c>
      <c r="E960" s="2" t="s">
        <v>204</v>
      </c>
      <c r="F960" s="2">
        <v>11</v>
      </c>
      <c r="G960" s="2" t="s">
        <v>205</v>
      </c>
      <c r="H960" s="2">
        <v>151</v>
      </c>
      <c r="I960" s="3">
        <v>8.0711544423420244E-4</v>
      </c>
      <c r="J960" s="2">
        <v>187086</v>
      </c>
      <c r="K960" s="2">
        <v>326011</v>
      </c>
    </row>
    <row r="961" spans="1:11" x14ac:dyDescent="0.3">
      <c r="A961" s="2">
        <v>10</v>
      </c>
      <c r="B961" s="2" t="s">
        <v>199</v>
      </c>
      <c r="C961" s="2">
        <v>52</v>
      </c>
      <c r="D961" s="2" t="s">
        <v>3150</v>
      </c>
      <c r="E961" s="2" t="s">
        <v>231</v>
      </c>
      <c r="F961" s="2">
        <v>12</v>
      </c>
      <c r="G961" s="2" t="s">
        <v>19</v>
      </c>
      <c r="H961" s="2">
        <v>71</v>
      </c>
      <c r="I961" s="3">
        <v>3.7950461285184356E-4</v>
      </c>
      <c r="J961" s="2">
        <v>187086</v>
      </c>
      <c r="K961" s="2">
        <v>326011</v>
      </c>
    </row>
    <row r="962" spans="1:11" x14ac:dyDescent="0.3">
      <c r="A962" s="2">
        <v>10</v>
      </c>
      <c r="B962" s="2" t="s">
        <v>199</v>
      </c>
      <c r="C962" s="2">
        <v>52</v>
      </c>
      <c r="D962" s="2" t="s">
        <v>3150</v>
      </c>
      <c r="E962" s="2" t="s">
        <v>234</v>
      </c>
      <c r="F962" s="2">
        <v>13</v>
      </c>
      <c r="G962" s="2" t="s">
        <v>19</v>
      </c>
      <c r="H962" s="2">
        <v>134</v>
      </c>
      <c r="I962" s="3">
        <v>7.1624814256545115E-4</v>
      </c>
      <c r="J962" s="2">
        <v>187086</v>
      </c>
      <c r="K962" s="2">
        <v>326011</v>
      </c>
    </row>
    <row r="963" spans="1:11" x14ac:dyDescent="0.3">
      <c r="A963" s="2">
        <v>10</v>
      </c>
      <c r="B963" s="2" t="s">
        <v>199</v>
      </c>
      <c r="C963" s="2">
        <v>52</v>
      </c>
      <c r="D963" s="2" t="s">
        <v>3150</v>
      </c>
      <c r="E963" s="2" t="s">
        <v>213</v>
      </c>
      <c r="F963" s="2">
        <v>14</v>
      </c>
      <c r="G963" s="2" t="s">
        <v>15</v>
      </c>
      <c r="H963" s="2">
        <v>167</v>
      </c>
      <c r="I963" s="3">
        <v>8.9263761051067419E-4</v>
      </c>
      <c r="J963" s="2">
        <v>187086</v>
      </c>
      <c r="K963" s="2">
        <v>326011</v>
      </c>
    </row>
    <row r="964" spans="1:11" x14ac:dyDescent="0.3">
      <c r="A964" s="2">
        <v>10</v>
      </c>
      <c r="B964" s="2" t="s">
        <v>199</v>
      </c>
      <c r="C964" s="2">
        <v>52</v>
      </c>
      <c r="D964" s="2" t="s">
        <v>3150</v>
      </c>
      <c r="E964" s="2" t="s">
        <v>221</v>
      </c>
      <c r="F964" s="2">
        <v>15</v>
      </c>
      <c r="G964" s="2" t="s">
        <v>19</v>
      </c>
      <c r="H964" s="2">
        <v>117</v>
      </c>
      <c r="I964" s="3">
        <v>6.2538084089669996E-4</v>
      </c>
      <c r="J964" s="2">
        <v>187086</v>
      </c>
      <c r="K964" s="2">
        <v>326011</v>
      </c>
    </row>
    <row r="965" spans="1:11" x14ac:dyDescent="0.3">
      <c r="A965" s="2">
        <v>10</v>
      </c>
      <c r="B965" s="2" t="s">
        <v>199</v>
      </c>
      <c r="C965" s="2">
        <v>52</v>
      </c>
      <c r="D965" s="2" t="s">
        <v>3150</v>
      </c>
      <c r="E965" s="2" t="s">
        <v>219</v>
      </c>
      <c r="F965" s="2">
        <v>16</v>
      </c>
      <c r="G965" s="2" t="s">
        <v>19</v>
      </c>
      <c r="H965" s="2">
        <v>118</v>
      </c>
      <c r="I965" s="3">
        <v>6.307259762889794E-4</v>
      </c>
      <c r="J965" s="2">
        <v>187086</v>
      </c>
      <c r="K965" s="2">
        <v>326011</v>
      </c>
    </row>
    <row r="966" spans="1:11" x14ac:dyDescent="0.3">
      <c r="A966" s="2">
        <v>10</v>
      </c>
      <c r="B966" s="2" t="s">
        <v>199</v>
      </c>
      <c r="C966" s="2">
        <v>52</v>
      </c>
      <c r="D966" s="2" t="s">
        <v>3150</v>
      </c>
      <c r="E966" s="2" t="s">
        <v>228</v>
      </c>
      <c r="F966" s="2">
        <v>17</v>
      </c>
      <c r="G966" s="2" t="s">
        <v>19</v>
      </c>
      <c r="H966" s="2">
        <v>57</v>
      </c>
      <c r="I966" s="3">
        <v>3.0467271735993071E-4</v>
      </c>
      <c r="J966" s="2">
        <v>187086</v>
      </c>
      <c r="K966" s="2">
        <v>326011</v>
      </c>
    </row>
    <row r="967" spans="1:11" x14ac:dyDescent="0.3">
      <c r="A967" s="2">
        <v>10</v>
      </c>
      <c r="B967" s="2" t="s">
        <v>199</v>
      </c>
      <c r="C967" s="2">
        <v>52</v>
      </c>
      <c r="D967" s="2" t="s">
        <v>3150</v>
      </c>
      <c r="E967" s="2" t="s">
        <v>232</v>
      </c>
      <c r="F967" s="2">
        <v>18</v>
      </c>
      <c r="G967" s="2" t="s">
        <v>19</v>
      </c>
      <c r="H967" s="2">
        <v>106</v>
      </c>
      <c r="I967" s="3">
        <v>5.6658435158162554E-4</v>
      </c>
      <c r="J967" s="2">
        <v>187086</v>
      </c>
      <c r="K967" s="2">
        <v>326011</v>
      </c>
    </row>
    <row r="968" spans="1:11" x14ac:dyDescent="0.3">
      <c r="A968" s="2">
        <v>10</v>
      </c>
      <c r="B968" s="2" t="s">
        <v>199</v>
      </c>
      <c r="C968" s="2">
        <v>52</v>
      </c>
      <c r="D968" s="2" t="s">
        <v>3150</v>
      </c>
      <c r="E968" s="2" t="s">
        <v>227</v>
      </c>
      <c r="F968" s="2">
        <v>19</v>
      </c>
      <c r="G968" s="2" t="s">
        <v>19</v>
      </c>
      <c r="H968" s="2">
        <v>125</v>
      </c>
      <c r="I968" s="3">
        <v>6.6814192403493583E-4</v>
      </c>
      <c r="J968" s="2">
        <v>187086</v>
      </c>
      <c r="K968" s="2">
        <v>326011</v>
      </c>
    </row>
    <row r="969" spans="1:11" x14ac:dyDescent="0.3">
      <c r="A969" s="2">
        <v>10</v>
      </c>
      <c r="B969" s="2" t="s">
        <v>199</v>
      </c>
      <c r="C969" s="2">
        <v>52</v>
      </c>
      <c r="D969" s="2" t="s">
        <v>3150</v>
      </c>
      <c r="E969" s="2" t="s">
        <v>215</v>
      </c>
      <c r="F969" s="2">
        <v>20</v>
      </c>
      <c r="G969" s="2" t="s">
        <v>19</v>
      </c>
      <c r="H969" s="2">
        <v>77</v>
      </c>
      <c r="I969" s="3">
        <v>4.1157542520552044E-4</v>
      </c>
      <c r="J969" s="2">
        <v>187086</v>
      </c>
      <c r="K969" s="2">
        <v>326011</v>
      </c>
    </row>
    <row r="970" spans="1:11" x14ac:dyDescent="0.3">
      <c r="A970" s="2">
        <v>10</v>
      </c>
      <c r="B970" s="2" t="s">
        <v>199</v>
      </c>
      <c r="C970" s="2">
        <v>52</v>
      </c>
      <c r="D970" s="2" t="s">
        <v>3150</v>
      </c>
      <c r="E970" s="2" t="s">
        <v>209</v>
      </c>
      <c r="F970" s="2">
        <v>21</v>
      </c>
      <c r="G970" s="2" t="s">
        <v>53</v>
      </c>
      <c r="H970" s="2">
        <v>192</v>
      </c>
      <c r="I970" s="3">
        <v>1.0262659953176614E-3</v>
      </c>
      <c r="J970" s="2">
        <v>187086</v>
      </c>
      <c r="K970" s="2">
        <v>326011</v>
      </c>
    </row>
    <row r="971" spans="1:11" x14ac:dyDescent="0.3">
      <c r="A971" s="2">
        <v>10</v>
      </c>
      <c r="B971" s="2" t="s">
        <v>199</v>
      </c>
      <c r="C971" s="2">
        <v>52</v>
      </c>
      <c r="D971" s="2" t="s">
        <v>3150</v>
      </c>
      <c r="E971" s="2" t="s">
        <v>216</v>
      </c>
      <c r="F971" s="2">
        <v>22</v>
      </c>
      <c r="G971" s="2" t="s">
        <v>19</v>
      </c>
      <c r="H971" s="2">
        <v>57</v>
      </c>
      <c r="I971" s="3">
        <v>3.0467271735993071E-4</v>
      </c>
      <c r="J971" s="2">
        <v>187086</v>
      </c>
      <c r="K971" s="2">
        <v>326011</v>
      </c>
    </row>
    <row r="972" spans="1:11" x14ac:dyDescent="0.3">
      <c r="A972" s="2">
        <v>10</v>
      </c>
      <c r="B972" s="2" t="s">
        <v>199</v>
      </c>
      <c r="C972" s="2">
        <v>52</v>
      </c>
      <c r="D972" s="2" t="s">
        <v>3150</v>
      </c>
      <c r="E972" s="2" t="s">
        <v>230</v>
      </c>
      <c r="F972" s="2">
        <v>23</v>
      </c>
      <c r="G972" s="2" t="s">
        <v>19</v>
      </c>
      <c r="H972" s="2">
        <v>68</v>
      </c>
      <c r="I972" s="3">
        <v>3.6346920667500507E-4</v>
      </c>
      <c r="J972" s="2">
        <v>187086</v>
      </c>
      <c r="K972" s="2">
        <v>326011</v>
      </c>
    </row>
    <row r="973" spans="1:11" x14ac:dyDescent="0.3">
      <c r="A973" s="2">
        <v>10</v>
      </c>
      <c r="B973" s="2" t="s">
        <v>199</v>
      </c>
      <c r="C973" s="2">
        <v>52</v>
      </c>
      <c r="D973" s="2" t="s">
        <v>3150</v>
      </c>
      <c r="E973" s="2" t="s">
        <v>225</v>
      </c>
      <c r="F973" s="2">
        <v>24</v>
      </c>
      <c r="G973" s="2" t="s">
        <v>19</v>
      </c>
      <c r="H973" s="2">
        <v>87</v>
      </c>
      <c r="I973" s="3">
        <v>4.6502677912831531E-4</v>
      </c>
      <c r="J973" s="2">
        <v>187086</v>
      </c>
      <c r="K973" s="2">
        <v>326011</v>
      </c>
    </row>
    <row r="974" spans="1:11" x14ac:dyDescent="0.3">
      <c r="A974" s="2">
        <v>10</v>
      </c>
      <c r="B974" s="2" t="s">
        <v>199</v>
      </c>
      <c r="C974" s="2">
        <v>52</v>
      </c>
      <c r="D974" s="2" t="s">
        <v>3150</v>
      </c>
      <c r="E974" s="2" t="s">
        <v>229</v>
      </c>
      <c r="F974" s="2">
        <v>25</v>
      </c>
      <c r="G974" s="2" t="s">
        <v>19</v>
      </c>
      <c r="H974" s="2">
        <v>71</v>
      </c>
      <c r="I974" s="3">
        <v>3.7950461285184356E-4</v>
      </c>
      <c r="J974" s="2">
        <v>187086</v>
      </c>
      <c r="K974" s="2">
        <v>326011</v>
      </c>
    </row>
    <row r="975" spans="1:11" x14ac:dyDescent="0.3">
      <c r="A975" s="2">
        <v>10</v>
      </c>
      <c r="B975" s="2" t="s">
        <v>199</v>
      </c>
      <c r="C975" s="2">
        <v>52</v>
      </c>
      <c r="D975" s="2" t="s">
        <v>3150</v>
      </c>
      <c r="E975" s="2" t="s">
        <v>206</v>
      </c>
      <c r="F975" s="2">
        <v>26</v>
      </c>
      <c r="G975" s="2" t="s">
        <v>159</v>
      </c>
      <c r="H975" s="2">
        <v>118</v>
      </c>
      <c r="I975" s="3">
        <v>6.307259762889794E-4</v>
      </c>
      <c r="J975" s="2">
        <v>187086</v>
      </c>
      <c r="K975" s="2">
        <v>326011</v>
      </c>
    </row>
    <row r="976" spans="1:11" x14ac:dyDescent="0.3">
      <c r="A976" s="2">
        <v>10</v>
      </c>
      <c r="B976" s="2" t="s">
        <v>199</v>
      </c>
      <c r="C976" s="2">
        <v>52</v>
      </c>
      <c r="D976" s="2" t="s">
        <v>3150</v>
      </c>
      <c r="E976" s="2" t="s">
        <v>210</v>
      </c>
      <c r="F976" s="2">
        <v>27</v>
      </c>
      <c r="G976" s="2" t="s">
        <v>80</v>
      </c>
      <c r="H976" s="2">
        <v>30</v>
      </c>
      <c r="I976" s="3">
        <v>1.603540617683846E-4</v>
      </c>
      <c r="J976" s="2">
        <v>187086</v>
      </c>
      <c r="K976" s="2">
        <v>326011</v>
      </c>
    </row>
    <row r="977" spans="1:11" x14ac:dyDescent="0.3">
      <c r="A977" s="2">
        <v>10</v>
      </c>
      <c r="B977" s="2" t="s">
        <v>199</v>
      </c>
      <c r="C977" s="2">
        <v>52</v>
      </c>
      <c r="D977" s="2" t="s">
        <v>3150</v>
      </c>
      <c r="E977" s="2" t="s">
        <v>211</v>
      </c>
      <c r="F977" s="2">
        <v>28</v>
      </c>
      <c r="G977" s="2" t="s">
        <v>212</v>
      </c>
      <c r="H977" s="2">
        <v>44</v>
      </c>
      <c r="I977" s="3">
        <v>2.351859572602974E-4</v>
      </c>
      <c r="J977" s="2">
        <v>187086</v>
      </c>
      <c r="K977" s="2">
        <v>326011</v>
      </c>
    </row>
    <row r="978" spans="1:11" x14ac:dyDescent="0.3">
      <c r="A978" s="2">
        <v>10</v>
      </c>
      <c r="B978" s="2" t="s">
        <v>199</v>
      </c>
      <c r="C978" s="2">
        <v>52</v>
      </c>
      <c r="D978" s="2" t="s">
        <v>3150</v>
      </c>
      <c r="E978" s="2" t="s">
        <v>224</v>
      </c>
      <c r="F978" s="2">
        <v>29</v>
      </c>
      <c r="G978" s="2" t="s">
        <v>19</v>
      </c>
      <c r="H978" s="2">
        <v>73</v>
      </c>
      <c r="I978" s="3">
        <v>3.901948836364025E-4</v>
      </c>
      <c r="J978" s="2">
        <v>187086</v>
      </c>
      <c r="K978" s="2">
        <v>326011</v>
      </c>
    </row>
    <row r="979" spans="1:11" x14ac:dyDescent="0.3">
      <c r="A979" s="2">
        <v>10</v>
      </c>
      <c r="B979" s="2" t="s">
        <v>199</v>
      </c>
      <c r="C979" s="2">
        <v>52</v>
      </c>
      <c r="D979" s="2" t="s">
        <v>3150</v>
      </c>
      <c r="E979" s="2" t="s">
        <v>207</v>
      </c>
      <c r="F979" s="2">
        <v>30</v>
      </c>
      <c r="G979" s="2" t="s">
        <v>62</v>
      </c>
      <c r="H979" s="2">
        <v>53</v>
      </c>
      <c r="I979" s="3">
        <v>2.8329217579081277E-4</v>
      </c>
      <c r="J979" s="2">
        <v>187086</v>
      </c>
      <c r="K979" s="2">
        <v>326011</v>
      </c>
    </row>
    <row r="980" spans="1:11" x14ac:dyDescent="0.3">
      <c r="A980" s="2">
        <v>10</v>
      </c>
      <c r="B980" s="2" t="s">
        <v>199</v>
      </c>
      <c r="C980" s="2">
        <v>52</v>
      </c>
      <c r="D980" s="2" t="s">
        <v>3150</v>
      </c>
      <c r="E980" s="2" t="s">
        <v>226</v>
      </c>
      <c r="F980" s="2">
        <v>31</v>
      </c>
      <c r="G980" s="2" t="s">
        <v>19</v>
      </c>
      <c r="H980" s="2">
        <v>56</v>
      </c>
      <c r="I980" s="3">
        <v>2.9932758196765126E-4</v>
      </c>
      <c r="J980" s="2">
        <v>187086</v>
      </c>
      <c r="K980" s="2">
        <v>326011</v>
      </c>
    </row>
    <row r="981" spans="1:11" x14ac:dyDescent="0.3">
      <c r="A981" s="2">
        <v>10</v>
      </c>
      <c r="B981" s="2" t="s">
        <v>199</v>
      </c>
      <c r="C981" s="2">
        <v>52</v>
      </c>
      <c r="D981" s="2" t="s">
        <v>3150</v>
      </c>
      <c r="E981" s="2" t="s">
        <v>222</v>
      </c>
      <c r="F981" s="2">
        <v>32</v>
      </c>
      <c r="G981" s="2" t="s">
        <v>19</v>
      </c>
      <c r="H981" s="2">
        <v>66</v>
      </c>
      <c r="I981" s="3">
        <v>3.5277893589044613E-4</v>
      </c>
      <c r="J981" s="2">
        <v>187086</v>
      </c>
      <c r="K981" s="2">
        <v>326011</v>
      </c>
    </row>
    <row r="982" spans="1:11" x14ac:dyDescent="0.3">
      <c r="A982" s="2">
        <v>10</v>
      </c>
      <c r="B982" s="2" t="s">
        <v>199</v>
      </c>
      <c r="C982" s="2">
        <v>52</v>
      </c>
      <c r="D982" s="2" t="s">
        <v>3150</v>
      </c>
      <c r="E982" s="2" t="s">
        <v>223</v>
      </c>
      <c r="F982" s="2">
        <v>33</v>
      </c>
      <c r="G982" s="2" t="s">
        <v>19</v>
      </c>
      <c r="H982" s="2">
        <v>54</v>
      </c>
      <c r="I982" s="3">
        <v>2.8863731118309227E-4</v>
      </c>
      <c r="J982" s="2">
        <v>187086</v>
      </c>
      <c r="K982" s="2">
        <v>326011</v>
      </c>
    </row>
    <row r="983" spans="1:11" x14ac:dyDescent="0.3">
      <c r="A983" s="2">
        <v>10</v>
      </c>
      <c r="B983" s="2" t="s">
        <v>199</v>
      </c>
      <c r="C983" s="2">
        <v>52</v>
      </c>
      <c r="D983" s="2" t="s">
        <v>3150</v>
      </c>
      <c r="E983" s="2" t="s">
        <v>214</v>
      </c>
      <c r="F983" s="2">
        <v>34</v>
      </c>
      <c r="G983" s="2" t="s">
        <v>19</v>
      </c>
      <c r="H983" s="2">
        <v>37</v>
      </c>
      <c r="I983" s="3">
        <v>1.97770009514341E-4</v>
      </c>
      <c r="J983" s="2">
        <v>187086</v>
      </c>
      <c r="K983" s="2">
        <v>326011</v>
      </c>
    </row>
    <row r="984" spans="1:11" x14ac:dyDescent="0.3">
      <c r="A984" s="2">
        <v>10</v>
      </c>
      <c r="B984" s="2" t="s">
        <v>199</v>
      </c>
      <c r="C984" s="2">
        <v>53</v>
      </c>
      <c r="D984" s="2" t="s">
        <v>3151</v>
      </c>
      <c r="E984" s="2" t="s">
        <v>200</v>
      </c>
      <c r="F984" s="2">
        <v>1</v>
      </c>
      <c r="G984" s="2" t="s">
        <v>9</v>
      </c>
      <c r="H984" s="2">
        <v>105000</v>
      </c>
      <c r="I984" s="3">
        <v>0.57830210501966228</v>
      </c>
      <c r="J984" s="2">
        <v>181566</v>
      </c>
      <c r="K984" s="2">
        <v>328135</v>
      </c>
    </row>
    <row r="985" spans="1:11" x14ac:dyDescent="0.3">
      <c r="A985" s="2">
        <v>10</v>
      </c>
      <c r="B985" s="2" t="s">
        <v>199</v>
      </c>
      <c r="C985" s="2">
        <v>53</v>
      </c>
      <c r="D985" s="2" t="s">
        <v>3151</v>
      </c>
      <c r="E985" s="2" t="s">
        <v>202</v>
      </c>
      <c r="F985" s="2">
        <v>2</v>
      </c>
      <c r="G985" s="2" t="s">
        <v>7</v>
      </c>
      <c r="H985" s="2">
        <v>44728</v>
      </c>
      <c r="I985" s="3">
        <v>0.24634568146018529</v>
      </c>
      <c r="J985" s="2">
        <v>181566</v>
      </c>
      <c r="K985" s="2">
        <v>328135</v>
      </c>
    </row>
    <row r="986" spans="1:11" x14ac:dyDescent="0.3">
      <c r="A986" s="2">
        <v>10</v>
      </c>
      <c r="B986" s="2" t="s">
        <v>199</v>
      </c>
      <c r="C986" s="2">
        <v>53</v>
      </c>
      <c r="D986" s="2" t="s">
        <v>3151</v>
      </c>
      <c r="E986" s="2" t="s">
        <v>201</v>
      </c>
      <c r="F986" s="2">
        <v>3</v>
      </c>
      <c r="G986" s="2" t="s">
        <v>11</v>
      </c>
      <c r="H986" s="2">
        <v>15929</v>
      </c>
      <c r="I986" s="3">
        <v>8.7731183151030484E-2</v>
      </c>
      <c r="J986" s="2">
        <v>181566</v>
      </c>
      <c r="K986" s="2">
        <v>328135</v>
      </c>
    </row>
    <row r="987" spans="1:11" x14ac:dyDescent="0.3">
      <c r="A987" s="2">
        <v>10</v>
      </c>
      <c r="B987" s="2" t="s">
        <v>199</v>
      </c>
      <c r="C987" s="2">
        <v>53</v>
      </c>
      <c r="D987" s="2" t="s">
        <v>3151</v>
      </c>
      <c r="E987" s="2" t="s">
        <v>203</v>
      </c>
      <c r="F987" s="2">
        <v>4</v>
      </c>
      <c r="G987" s="2" t="s">
        <v>17</v>
      </c>
      <c r="H987" s="2">
        <v>11951</v>
      </c>
      <c r="I987" s="3">
        <v>6.5821794829428418E-2</v>
      </c>
      <c r="J987" s="2">
        <v>181566</v>
      </c>
      <c r="K987" s="2">
        <v>328135</v>
      </c>
    </row>
    <row r="988" spans="1:11" x14ac:dyDescent="0.3">
      <c r="A988" s="2">
        <v>10</v>
      </c>
      <c r="B988" s="2" t="s">
        <v>199</v>
      </c>
      <c r="C988" s="2">
        <v>53</v>
      </c>
      <c r="D988" s="2" t="s">
        <v>3151</v>
      </c>
      <c r="E988" s="2" t="s">
        <v>7939</v>
      </c>
      <c r="F988" s="2">
        <v>5</v>
      </c>
      <c r="G988" s="2" t="s">
        <v>22</v>
      </c>
      <c r="H988" s="2">
        <v>538</v>
      </c>
      <c r="I988" s="3">
        <v>2.9631098333388409E-3</v>
      </c>
      <c r="J988" s="2">
        <v>181566</v>
      </c>
      <c r="K988" s="2">
        <v>328135</v>
      </c>
    </row>
    <row r="989" spans="1:11" x14ac:dyDescent="0.3">
      <c r="A989" s="2">
        <v>10</v>
      </c>
      <c r="B989" s="2" t="s">
        <v>199</v>
      </c>
      <c r="C989" s="2">
        <v>53</v>
      </c>
      <c r="D989" s="2" t="s">
        <v>3151</v>
      </c>
      <c r="E989" s="2" t="s">
        <v>217</v>
      </c>
      <c r="F989" s="2">
        <v>6</v>
      </c>
      <c r="G989" s="2" t="s">
        <v>19</v>
      </c>
      <c r="H989" s="2">
        <v>270</v>
      </c>
      <c r="I989" s="3">
        <v>1.4870625557648458E-3</v>
      </c>
      <c r="J989" s="2">
        <v>181566</v>
      </c>
      <c r="K989" s="2">
        <v>328135</v>
      </c>
    </row>
    <row r="990" spans="1:11" x14ac:dyDescent="0.3">
      <c r="A990" s="2">
        <v>10</v>
      </c>
      <c r="B990" s="2" t="s">
        <v>199</v>
      </c>
      <c r="C990" s="2">
        <v>53</v>
      </c>
      <c r="D990" s="2" t="s">
        <v>3151</v>
      </c>
      <c r="E990" s="2" t="s">
        <v>218</v>
      </c>
      <c r="F990" s="2">
        <v>7</v>
      </c>
      <c r="G990" s="2" t="s">
        <v>19</v>
      </c>
      <c r="H990" s="2">
        <v>316</v>
      </c>
      <c r="I990" s="3">
        <v>1.7404139541544121E-3</v>
      </c>
      <c r="J990" s="2">
        <v>181566</v>
      </c>
      <c r="K990" s="2">
        <v>328135</v>
      </c>
    </row>
    <row r="991" spans="1:11" x14ac:dyDescent="0.3">
      <c r="A991" s="2">
        <v>10</v>
      </c>
      <c r="B991" s="2" t="s">
        <v>199</v>
      </c>
      <c r="C991" s="2">
        <v>53</v>
      </c>
      <c r="D991" s="2" t="s">
        <v>3151</v>
      </c>
      <c r="E991" s="2" t="s">
        <v>233</v>
      </c>
      <c r="F991" s="2">
        <v>8</v>
      </c>
      <c r="G991" s="2" t="s">
        <v>19</v>
      </c>
      <c r="H991" s="2">
        <v>230</v>
      </c>
      <c r="I991" s="3">
        <v>1.2667569919478316E-3</v>
      </c>
      <c r="J991" s="2">
        <v>181566</v>
      </c>
      <c r="K991" s="2">
        <v>328135</v>
      </c>
    </row>
    <row r="992" spans="1:11" x14ac:dyDescent="0.3">
      <c r="A992" s="2">
        <v>10</v>
      </c>
      <c r="B992" s="2" t="s">
        <v>199</v>
      </c>
      <c r="C992" s="2">
        <v>53</v>
      </c>
      <c r="D992" s="2" t="s">
        <v>3151</v>
      </c>
      <c r="E992" s="2" t="s">
        <v>220</v>
      </c>
      <c r="F992" s="2">
        <v>9</v>
      </c>
      <c r="G992" s="2" t="s">
        <v>19</v>
      </c>
      <c r="H992" s="2">
        <v>254</v>
      </c>
      <c r="I992" s="3">
        <v>1.3989403302380402E-3</v>
      </c>
      <c r="J992" s="2">
        <v>181566</v>
      </c>
      <c r="K992" s="2">
        <v>328135</v>
      </c>
    </row>
    <row r="993" spans="1:11" x14ac:dyDescent="0.3">
      <c r="A993" s="2">
        <v>10</v>
      </c>
      <c r="B993" s="2" t="s">
        <v>199</v>
      </c>
      <c r="C993" s="2">
        <v>53</v>
      </c>
      <c r="D993" s="2" t="s">
        <v>3151</v>
      </c>
      <c r="E993" s="2" t="s">
        <v>208</v>
      </c>
      <c r="F993" s="2">
        <v>10</v>
      </c>
      <c r="G993" s="2" t="s">
        <v>109</v>
      </c>
      <c r="H993" s="2">
        <v>254</v>
      </c>
      <c r="I993" s="3">
        <v>1.3989403302380402E-3</v>
      </c>
      <c r="J993" s="2">
        <v>181566</v>
      </c>
      <c r="K993" s="2">
        <v>328135</v>
      </c>
    </row>
    <row r="994" spans="1:11" x14ac:dyDescent="0.3">
      <c r="A994" s="2">
        <v>10</v>
      </c>
      <c r="B994" s="2" t="s">
        <v>199</v>
      </c>
      <c r="C994" s="2">
        <v>53</v>
      </c>
      <c r="D994" s="2" t="s">
        <v>3151</v>
      </c>
      <c r="E994" s="2" t="s">
        <v>204</v>
      </c>
      <c r="F994" s="2">
        <v>11</v>
      </c>
      <c r="G994" s="2" t="s">
        <v>205</v>
      </c>
      <c r="H994" s="2">
        <v>306</v>
      </c>
      <c r="I994" s="3">
        <v>1.6853375632001587E-3</v>
      </c>
      <c r="J994" s="2">
        <v>181566</v>
      </c>
      <c r="K994" s="2">
        <v>328135</v>
      </c>
    </row>
    <row r="995" spans="1:11" x14ac:dyDescent="0.3">
      <c r="A995" s="2">
        <v>10</v>
      </c>
      <c r="B995" s="2" t="s">
        <v>199</v>
      </c>
      <c r="C995" s="2">
        <v>53</v>
      </c>
      <c r="D995" s="2" t="s">
        <v>3151</v>
      </c>
      <c r="E995" s="2" t="s">
        <v>231</v>
      </c>
      <c r="F995" s="2">
        <v>12</v>
      </c>
      <c r="G995" s="2" t="s">
        <v>19</v>
      </c>
      <c r="H995" s="2">
        <v>84</v>
      </c>
      <c r="I995" s="3">
        <v>4.6264168401572982E-4</v>
      </c>
      <c r="J995" s="2">
        <v>181566</v>
      </c>
      <c r="K995" s="2">
        <v>328135</v>
      </c>
    </row>
    <row r="996" spans="1:11" x14ac:dyDescent="0.3">
      <c r="A996" s="2">
        <v>10</v>
      </c>
      <c r="B996" s="2" t="s">
        <v>199</v>
      </c>
      <c r="C996" s="2">
        <v>53</v>
      </c>
      <c r="D996" s="2" t="s">
        <v>3151</v>
      </c>
      <c r="E996" s="2" t="s">
        <v>234</v>
      </c>
      <c r="F996" s="2">
        <v>13</v>
      </c>
      <c r="G996" s="2" t="s">
        <v>19</v>
      </c>
      <c r="H996" s="2">
        <v>123</v>
      </c>
      <c r="I996" s="3">
        <v>6.7743960873731864E-4</v>
      </c>
      <c r="J996" s="2">
        <v>181566</v>
      </c>
      <c r="K996" s="2">
        <v>328135</v>
      </c>
    </row>
    <row r="997" spans="1:11" x14ac:dyDescent="0.3">
      <c r="A997" s="2">
        <v>10</v>
      </c>
      <c r="B997" s="2" t="s">
        <v>199</v>
      </c>
      <c r="C997" s="2">
        <v>53</v>
      </c>
      <c r="D997" s="2" t="s">
        <v>3151</v>
      </c>
      <c r="E997" s="2" t="s">
        <v>213</v>
      </c>
      <c r="F997" s="2">
        <v>14</v>
      </c>
      <c r="G997" s="2" t="s">
        <v>15</v>
      </c>
      <c r="H997" s="2">
        <v>116</v>
      </c>
      <c r="I997" s="3">
        <v>6.388861350693412E-4</v>
      </c>
      <c r="J997" s="2">
        <v>181566</v>
      </c>
      <c r="K997" s="2">
        <v>328135</v>
      </c>
    </row>
    <row r="998" spans="1:11" x14ac:dyDescent="0.3">
      <c r="A998" s="2">
        <v>10</v>
      </c>
      <c r="B998" s="2" t="s">
        <v>199</v>
      </c>
      <c r="C998" s="2">
        <v>53</v>
      </c>
      <c r="D998" s="2" t="s">
        <v>3151</v>
      </c>
      <c r="E998" s="2" t="s">
        <v>221</v>
      </c>
      <c r="F998" s="2">
        <v>15</v>
      </c>
      <c r="G998" s="2" t="s">
        <v>19</v>
      </c>
      <c r="H998" s="2">
        <v>149</v>
      </c>
      <c r="I998" s="3">
        <v>8.2063822521837785E-4</v>
      </c>
      <c r="J998" s="2">
        <v>181566</v>
      </c>
      <c r="K998" s="2">
        <v>328135</v>
      </c>
    </row>
    <row r="999" spans="1:11" x14ac:dyDescent="0.3">
      <c r="A999" s="2">
        <v>10</v>
      </c>
      <c r="B999" s="2" t="s">
        <v>199</v>
      </c>
      <c r="C999" s="2">
        <v>53</v>
      </c>
      <c r="D999" s="2" t="s">
        <v>3151</v>
      </c>
      <c r="E999" s="2" t="s">
        <v>219</v>
      </c>
      <c r="F999" s="2">
        <v>16</v>
      </c>
      <c r="G999" s="2" t="s">
        <v>19</v>
      </c>
      <c r="H999" s="2">
        <v>108</v>
      </c>
      <c r="I999" s="3">
        <v>5.9482502230593834E-4</v>
      </c>
      <c r="J999" s="2">
        <v>181566</v>
      </c>
      <c r="K999" s="2">
        <v>328135</v>
      </c>
    </row>
    <row r="1000" spans="1:11" x14ac:dyDescent="0.3">
      <c r="A1000" s="2">
        <v>10</v>
      </c>
      <c r="B1000" s="2" t="s">
        <v>199</v>
      </c>
      <c r="C1000" s="2">
        <v>53</v>
      </c>
      <c r="D1000" s="2" t="s">
        <v>3151</v>
      </c>
      <c r="E1000" s="2" t="s">
        <v>228</v>
      </c>
      <c r="F1000" s="2">
        <v>17</v>
      </c>
      <c r="G1000" s="2" t="s">
        <v>19</v>
      </c>
      <c r="H1000" s="2">
        <v>30</v>
      </c>
      <c r="I1000" s="3">
        <v>1.6522917286276065E-4</v>
      </c>
      <c r="J1000" s="2">
        <v>181566</v>
      </c>
      <c r="K1000" s="2">
        <v>328135</v>
      </c>
    </row>
    <row r="1001" spans="1:11" x14ac:dyDescent="0.3">
      <c r="A1001" s="2">
        <v>10</v>
      </c>
      <c r="B1001" s="2" t="s">
        <v>199</v>
      </c>
      <c r="C1001" s="2">
        <v>53</v>
      </c>
      <c r="D1001" s="2" t="s">
        <v>3151</v>
      </c>
      <c r="E1001" s="2" t="s">
        <v>232</v>
      </c>
      <c r="F1001" s="2">
        <v>18</v>
      </c>
      <c r="G1001" s="2" t="s">
        <v>19</v>
      </c>
      <c r="H1001" s="2">
        <v>100</v>
      </c>
      <c r="I1001" s="3">
        <v>5.5076390954253548E-4</v>
      </c>
      <c r="J1001" s="2">
        <v>181566</v>
      </c>
      <c r="K1001" s="2">
        <v>328135</v>
      </c>
    </row>
    <row r="1002" spans="1:11" x14ac:dyDescent="0.3">
      <c r="A1002" s="2">
        <v>10</v>
      </c>
      <c r="B1002" s="2" t="s">
        <v>199</v>
      </c>
      <c r="C1002" s="2">
        <v>53</v>
      </c>
      <c r="D1002" s="2" t="s">
        <v>3151</v>
      </c>
      <c r="E1002" s="2" t="s">
        <v>227</v>
      </c>
      <c r="F1002" s="2">
        <v>19</v>
      </c>
      <c r="G1002" s="2" t="s">
        <v>19</v>
      </c>
      <c r="H1002" s="2">
        <v>99</v>
      </c>
      <c r="I1002" s="3">
        <v>5.4525627044711017E-4</v>
      </c>
      <c r="J1002" s="2">
        <v>181566</v>
      </c>
      <c r="K1002" s="2">
        <v>328135</v>
      </c>
    </row>
    <row r="1003" spans="1:11" x14ac:dyDescent="0.3">
      <c r="A1003" s="2">
        <v>10</v>
      </c>
      <c r="B1003" s="2" t="s">
        <v>199</v>
      </c>
      <c r="C1003" s="2">
        <v>53</v>
      </c>
      <c r="D1003" s="2" t="s">
        <v>3151</v>
      </c>
      <c r="E1003" s="2" t="s">
        <v>215</v>
      </c>
      <c r="F1003" s="2">
        <v>20</v>
      </c>
      <c r="G1003" s="2" t="s">
        <v>19</v>
      </c>
      <c r="H1003" s="2">
        <v>74</v>
      </c>
      <c r="I1003" s="3">
        <v>4.0756529306147627E-4</v>
      </c>
      <c r="J1003" s="2">
        <v>181566</v>
      </c>
      <c r="K1003" s="2">
        <v>328135</v>
      </c>
    </row>
    <row r="1004" spans="1:11" x14ac:dyDescent="0.3">
      <c r="A1004" s="2">
        <v>10</v>
      </c>
      <c r="B1004" s="2" t="s">
        <v>199</v>
      </c>
      <c r="C1004" s="2">
        <v>53</v>
      </c>
      <c r="D1004" s="2" t="s">
        <v>3151</v>
      </c>
      <c r="E1004" s="2" t="s">
        <v>209</v>
      </c>
      <c r="F1004" s="2">
        <v>21</v>
      </c>
      <c r="G1004" s="2" t="s">
        <v>53</v>
      </c>
      <c r="H1004" s="2">
        <v>107</v>
      </c>
      <c r="I1004" s="3">
        <v>5.8931738321051303E-4</v>
      </c>
      <c r="J1004" s="2">
        <v>181566</v>
      </c>
      <c r="K1004" s="2">
        <v>328135</v>
      </c>
    </row>
    <row r="1005" spans="1:11" x14ac:dyDescent="0.3">
      <c r="A1005" s="2">
        <v>10</v>
      </c>
      <c r="B1005" s="2" t="s">
        <v>199</v>
      </c>
      <c r="C1005" s="2">
        <v>53</v>
      </c>
      <c r="D1005" s="2" t="s">
        <v>3151</v>
      </c>
      <c r="E1005" s="2" t="s">
        <v>216</v>
      </c>
      <c r="F1005" s="2">
        <v>22</v>
      </c>
      <c r="G1005" s="2" t="s">
        <v>19</v>
      </c>
      <c r="H1005" s="2">
        <v>42</v>
      </c>
      <c r="I1005" s="3">
        <v>2.3132084200786491E-4</v>
      </c>
      <c r="J1005" s="2">
        <v>181566</v>
      </c>
      <c r="K1005" s="2">
        <v>328135</v>
      </c>
    </row>
    <row r="1006" spans="1:11" x14ac:dyDescent="0.3">
      <c r="A1006" s="2">
        <v>10</v>
      </c>
      <c r="B1006" s="2" t="s">
        <v>199</v>
      </c>
      <c r="C1006" s="2">
        <v>53</v>
      </c>
      <c r="D1006" s="2" t="s">
        <v>3151</v>
      </c>
      <c r="E1006" s="2" t="s">
        <v>230</v>
      </c>
      <c r="F1006" s="2">
        <v>23</v>
      </c>
      <c r="G1006" s="2" t="s">
        <v>19</v>
      </c>
      <c r="H1006" s="2">
        <v>79</v>
      </c>
      <c r="I1006" s="3">
        <v>4.3510348853860302E-4</v>
      </c>
      <c r="J1006" s="2">
        <v>181566</v>
      </c>
      <c r="K1006" s="2">
        <v>328135</v>
      </c>
    </row>
    <row r="1007" spans="1:11" x14ac:dyDescent="0.3">
      <c r="A1007" s="2">
        <v>10</v>
      </c>
      <c r="B1007" s="2" t="s">
        <v>199</v>
      </c>
      <c r="C1007" s="2">
        <v>53</v>
      </c>
      <c r="D1007" s="2" t="s">
        <v>3151</v>
      </c>
      <c r="E1007" s="2" t="s">
        <v>225</v>
      </c>
      <c r="F1007" s="2">
        <v>24</v>
      </c>
      <c r="G1007" s="2" t="s">
        <v>19</v>
      </c>
      <c r="H1007" s="2">
        <v>83</v>
      </c>
      <c r="I1007" s="3">
        <v>4.5713404492030445E-4</v>
      </c>
      <c r="J1007" s="2">
        <v>181566</v>
      </c>
      <c r="K1007" s="2">
        <v>328135</v>
      </c>
    </row>
    <row r="1008" spans="1:11" x14ac:dyDescent="0.3">
      <c r="A1008" s="2">
        <v>10</v>
      </c>
      <c r="B1008" s="2" t="s">
        <v>199</v>
      </c>
      <c r="C1008" s="2">
        <v>53</v>
      </c>
      <c r="D1008" s="2" t="s">
        <v>3151</v>
      </c>
      <c r="E1008" s="2" t="s">
        <v>229</v>
      </c>
      <c r="F1008" s="2">
        <v>25</v>
      </c>
      <c r="G1008" s="2" t="s">
        <v>19</v>
      </c>
      <c r="H1008" s="2">
        <v>65</v>
      </c>
      <c r="I1008" s="3">
        <v>3.5799654120264809E-4</v>
      </c>
      <c r="J1008" s="2">
        <v>181566</v>
      </c>
      <c r="K1008" s="2">
        <v>328135</v>
      </c>
    </row>
    <row r="1009" spans="1:11" x14ac:dyDescent="0.3">
      <c r="A1009" s="2">
        <v>10</v>
      </c>
      <c r="B1009" s="2" t="s">
        <v>199</v>
      </c>
      <c r="C1009" s="2">
        <v>53</v>
      </c>
      <c r="D1009" s="2" t="s">
        <v>3151</v>
      </c>
      <c r="E1009" s="2" t="s">
        <v>206</v>
      </c>
      <c r="F1009" s="2">
        <v>26</v>
      </c>
      <c r="G1009" s="2" t="s">
        <v>159</v>
      </c>
      <c r="H1009" s="2">
        <v>94</v>
      </c>
      <c r="I1009" s="3">
        <v>5.1771807496998337E-4</v>
      </c>
      <c r="J1009" s="2">
        <v>181566</v>
      </c>
      <c r="K1009" s="2">
        <v>328135</v>
      </c>
    </row>
    <row r="1010" spans="1:11" x14ac:dyDescent="0.3">
      <c r="A1010" s="2">
        <v>10</v>
      </c>
      <c r="B1010" s="2" t="s">
        <v>199</v>
      </c>
      <c r="C1010" s="2">
        <v>53</v>
      </c>
      <c r="D1010" s="2" t="s">
        <v>3151</v>
      </c>
      <c r="E1010" s="2" t="s">
        <v>210</v>
      </c>
      <c r="F1010" s="2">
        <v>27</v>
      </c>
      <c r="G1010" s="2" t="s">
        <v>80</v>
      </c>
      <c r="H1010" s="2">
        <v>53</v>
      </c>
      <c r="I1010" s="3">
        <v>2.919048720575438E-4</v>
      </c>
      <c r="J1010" s="2">
        <v>181566</v>
      </c>
      <c r="K1010" s="2">
        <v>328135</v>
      </c>
    </row>
    <row r="1011" spans="1:11" x14ac:dyDescent="0.3">
      <c r="A1011" s="2">
        <v>10</v>
      </c>
      <c r="B1011" s="2" t="s">
        <v>199</v>
      </c>
      <c r="C1011" s="2">
        <v>53</v>
      </c>
      <c r="D1011" s="2" t="s">
        <v>3151</v>
      </c>
      <c r="E1011" s="2" t="s">
        <v>211</v>
      </c>
      <c r="F1011" s="2">
        <v>28</v>
      </c>
      <c r="G1011" s="2" t="s">
        <v>212</v>
      </c>
      <c r="H1011" s="2">
        <v>64</v>
      </c>
      <c r="I1011" s="3">
        <v>3.5248890210722272E-4</v>
      </c>
      <c r="J1011" s="2">
        <v>181566</v>
      </c>
      <c r="K1011" s="2">
        <v>328135</v>
      </c>
    </row>
    <row r="1012" spans="1:11" x14ac:dyDescent="0.3">
      <c r="A1012" s="2">
        <v>10</v>
      </c>
      <c r="B1012" s="2" t="s">
        <v>199</v>
      </c>
      <c r="C1012" s="2">
        <v>53</v>
      </c>
      <c r="D1012" s="2" t="s">
        <v>3151</v>
      </c>
      <c r="E1012" s="2" t="s">
        <v>224</v>
      </c>
      <c r="F1012" s="2">
        <v>29</v>
      </c>
      <c r="G1012" s="2" t="s">
        <v>19</v>
      </c>
      <c r="H1012" s="2">
        <v>62</v>
      </c>
      <c r="I1012" s="3">
        <v>3.4147362391637203E-4</v>
      </c>
      <c r="J1012" s="2">
        <v>181566</v>
      </c>
      <c r="K1012" s="2">
        <v>328135</v>
      </c>
    </row>
    <row r="1013" spans="1:11" x14ac:dyDescent="0.3">
      <c r="A1013" s="2">
        <v>10</v>
      </c>
      <c r="B1013" s="2" t="s">
        <v>199</v>
      </c>
      <c r="C1013" s="2">
        <v>53</v>
      </c>
      <c r="D1013" s="2" t="s">
        <v>3151</v>
      </c>
      <c r="E1013" s="2" t="s">
        <v>207</v>
      </c>
      <c r="F1013" s="2">
        <v>30</v>
      </c>
      <c r="G1013" s="2" t="s">
        <v>62</v>
      </c>
      <c r="H1013" s="2">
        <v>55</v>
      </c>
      <c r="I1013" s="3">
        <v>3.0292015024839454E-4</v>
      </c>
      <c r="J1013" s="2">
        <v>181566</v>
      </c>
      <c r="K1013" s="2">
        <v>328135</v>
      </c>
    </row>
    <row r="1014" spans="1:11" x14ac:dyDescent="0.3">
      <c r="A1014" s="2">
        <v>10</v>
      </c>
      <c r="B1014" s="2" t="s">
        <v>199</v>
      </c>
      <c r="C1014" s="2">
        <v>53</v>
      </c>
      <c r="D1014" s="2" t="s">
        <v>3151</v>
      </c>
      <c r="E1014" s="2" t="s">
        <v>226</v>
      </c>
      <c r="F1014" s="2">
        <v>31</v>
      </c>
      <c r="G1014" s="2" t="s">
        <v>19</v>
      </c>
      <c r="H1014" s="2">
        <v>47</v>
      </c>
      <c r="I1014" s="3">
        <v>2.5885903748499168E-4</v>
      </c>
      <c r="J1014" s="2">
        <v>181566</v>
      </c>
      <c r="K1014" s="2">
        <v>328135</v>
      </c>
    </row>
    <row r="1015" spans="1:11" x14ac:dyDescent="0.3">
      <c r="A1015" s="2">
        <v>10</v>
      </c>
      <c r="B1015" s="2" t="s">
        <v>199</v>
      </c>
      <c r="C1015" s="2">
        <v>53</v>
      </c>
      <c r="D1015" s="2" t="s">
        <v>3151</v>
      </c>
      <c r="E1015" s="2" t="s">
        <v>222</v>
      </c>
      <c r="F1015" s="2">
        <v>32</v>
      </c>
      <c r="G1015" s="2" t="s">
        <v>19</v>
      </c>
      <c r="H1015" s="2">
        <v>72</v>
      </c>
      <c r="I1015" s="3">
        <v>3.9655001487062558E-4</v>
      </c>
      <c r="J1015" s="2">
        <v>181566</v>
      </c>
      <c r="K1015" s="2">
        <v>328135</v>
      </c>
    </row>
    <row r="1016" spans="1:11" x14ac:dyDescent="0.3">
      <c r="A1016" s="2">
        <v>10</v>
      </c>
      <c r="B1016" s="2" t="s">
        <v>199</v>
      </c>
      <c r="C1016" s="2">
        <v>53</v>
      </c>
      <c r="D1016" s="2" t="s">
        <v>3151</v>
      </c>
      <c r="E1016" s="2" t="s">
        <v>223</v>
      </c>
      <c r="F1016" s="2">
        <v>33</v>
      </c>
      <c r="G1016" s="2" t="s">
        <v>19</v>
      </c>
      <c r="H1016" s="2">
        <v>47</v>
      </c>
      <c r="I1016" s="3">
        <v>2.5885903748499168E-4</v>
      </c>
      <c r="J1016" s="2">
        <v>181566</v>
      </c>
      <c r="K1016" s="2">
        <v>328135</v>
      </c>
    </row>
    <row r="1017" spans="1:11" x14ac:dyDescent="0.3">
      <c r="A1017" s="2">
        <v>10</v>
      </c>
      <c r="B1017" s="2" t="s">
        <v>199</v>
      </c>
      <c r="C1017" s="2">
        <v>53</v>
      </c>
      <c r="D1017" s="2" t="s">
        <v>3151</v>
      </c>
      <c r="E1017" s="2" t="s">
        <v>214</v>
      </c>
      <c r="F1017" s="2">
        <v>34</v>
      </c>
      <c r="G1017" s="2" t="s">
        <v>19</v>
      </c>
      <c r="H1017" s="2">
        <v>37</v>
      </c>
      <c r="I1017" s="3">
        <v>2.0378264653073813E-4</v>
      </c>
      <c r="J1017" s="2">
        <v>181566</v>
      </c>
      <c r="K1017" s="2">
        <v>328135</v>
      </c>
    </row>
    <row r="1018" spans="1:11" x14ac:dyDescent="0.3">
      <c r="A1018" s="2">
        <v>10</v>
      </c>
      <c r="B1018" s="2" t="s">
        <v>199</v>
      </c>
      <c r="C1018" s="2">
        <v>54</v>
      </c>
      <c r="D1018" s="2" t="s">
        <v>3152</v>
      </c>
      <c r="E1018" s="2" t="s">
        <v>200</v>
      </c>
      <c r="F1018" s="2">
        <v>1</v>
      </c>
      <c r="G1018" s="2" t="s">
        <v>9</v>
      </c>
      <c r="H1018" s="2">
        <v>112968</v>
      </c>
      <c r="I1018" s="3">
        <v>0.60870970870647567</v>
      </c>
      <c r="J1018" s="2">
        <v>185586</v>
      </c>
      <c r="K1018" s="2">
        <v>313560</v>
      </c>
    </row>
    <row r="1019" spans="1:11" x14ac:dyDescent="0.3">
      <c r="A1019" s="2">
        <v>10</v>
      </c>
      <c r="B1019" s="2" t="s">
        <v>199</v>
      </c>
      <c r="C1019" s="2">
        <v>54</v>
      </c>
      <c r="D1019" s="2" t="s">
        <v>3152</v>
      </c>
      <c r="E1019" s="2" t="s">
        <v>202</v>
      </c>
      <c r="F1019" s="2">
        <v>2</v>
      </c>
      <c r="G1019" s="2" t="s">
        <v>7</v>
      </c>
      <c r="H1019" s="2">
        <v>47226</v>
      </c>
      <c r="I1019" s="3">
        <v>0.25446962594161199</v>
      </c>
      <c r="J1019" s="2">
        <v>185586</v>
      </c>
      <c r="K1019" s="2">
        <v>313560</v>
      </c>
    </row>
    <row r="1020" spans="1:11" x14ac:dyDescent="0.3">
      <c r="A1020" s="2">
        <v>10</v>
      </c>
      <c r="B1020" s="2" t="s">
        <v>199</v>
      </c>
      <c r="C1020" s="2">
        <v>54</v>
      </c>
      <c r="D1020" s="2" t="s">
        <v>3152</v>
      </c>
      <c r="E1020" s="2" t="s">
        <v>201</v>
      </c>
      <c r="F1020" s="2">
        <v>3</v>
      </c>
      <c r="G1020" s="2" t="s">
        <v>11</v>
      </c>
      <c r="H1020" s="2">
        <v>10744</v>
      </c>
      <c r="I1020" s="3">
        <v>5.7892297910402728E-2</v>
      </c>
      <c r="J1020" s="2">
        <v>185586</v>
      </c>
      <c r="K1020" s="2">
        <v>313560</v>
      </c>
    </row>
    <row r="1021" spans="1:11" x14ac:dyDescent="0.3">
      <c r="A1021" s="2">
        <v>10</v>
      </c>
      <c r="B1021" s="2" t="s">
        <v>199</v>
      </c>
      <c r="C1021" s="2">
        <v>54</v>
      </c>
      <c r="D1021" s="2" t="s">
        <v>3152</v>
      </c>
      <c r="E1021" s="2" t="s">
        <v>203</v>
      </c>
      <c r="F1021" s="2">
        <v>4</v>
      </c>
      <c r="G1021" s="2" t="s">
        <v>17</v>
      </c>
      <c r="H1021" s="2">
        <v>8589</v>
      </c>
      <c r="I1021" s="3">
        <v>4.628043063593159E-2</v>
      </c>
      <c r="J1021" s="2">
        <v>185586</v>
      </c>
      <c r="K1021" s="2">
        <v>313560</v>
      </c>
    </row>
    <row r="1022" spans="1:11" x14ac:dyDescent="0.3">
      <c r="A1022" s="2">
        <v>10</v>
      </c>
      <c r="B1022" s="2" t="s">
        <v>199</v>
      </c>
      <c r="C1022" s="2">
        <v>54</v>
      </c>
      <c r="D1022" s="2" t="s">
        <v>3152</v>
      </c>
      <c r="E1022" s="2" t="s">
        <v>7939</v>
      </c>
      <c r="F1022" s="2">
        <v>5</v>
      </c>
      <c r="G1022" s="2" t="s">
        <v>22</v>
      </c>
      <c r="H1022" s="2">
        <v>468</v>
      </c>
      <c r="I1022" s="3">
        <v>2.5217419417412953E-3</v>
      </c>
      <c r="J1022" s="2">
        <v>185586</v>
      </c>
      <c r="K1022" s="2">
        <v>313560</v>
      </c>
    </row>
    <row r="1023" spans="1:11" x14ac:dyDescent="0.3">
      <c r="A1023" s="2">
        <v>10</v>
      </c>
      <c r="B1023" s="2" t="s">
        <v>199</v>
      </c>
      <c r="C1023" s="2">
        <v>54</v>
      </c>
      <c r="D1023" s="2" t="s">
        <v>3152</v>
      </c>
      <c r="E1023" s="2" t="s">
        <v>217</v>
      </c>
      <c r="F1023" s="2">
        <v>6</v>
      </c>
      <c r="G1023" s="2" t="s">
        <v>19</v>
      </c>
      <c r="H1023" s="2">
        <v>684</v>
      </c>
      <c r="I1023" s="3">
        <v>3.685622837929585E-3</v>
      </c>
      <c r="J1023" s="2">
        <v>185586</v>
      </c>
      <c r="K1023" s="2">
        <v>313560</v>
      </c>
    </row>
    <row r="1024" spans="1:11" x14ac:dyDescent="0.3">
      <c r="A1024" s="2">
        <v>10</v>
      </c>
      <c r="B1024" s="2" t="s">
        <v>199</v>
      </c>
      <c r="C1024" s="2">
        <v>54</v>
      </c>
      <c r="D1024" s="2" t="s">
        <v>3152</v>
      </c>
      <c r="E1024" s="2" t="s">
        <v>218</v>
      </c>
      <c r="F1024" s="2">
        <v>7</v>
      </c>
      <c r="G1024" s="2" t="s">
        <v>19</v>
      </c>
      <c r="H1024" s="2">
        <v>541</v>
      </c>
      <c r="I1024" s="3">
        <v>2.9150905779530781E-3</v>
      </c>
      <c r="J1024" s="2">
        <v>185586</v>
      </c>
      <c r="K1024" s="2">
        <v>313560</v>
      </c>
    </row>
    <row r="1025" spans="1:11" x14ac:dyDescent="0.3">
      <c r="A1025" s="2">
        <v>10</v>
      </c>
      <c r="B1025" s="2" t="s">
        <v>199</v>
      </c>
      <c r="C1025" s="2">
        <v>54</v>
      </c>
      <c r="D1025" s="2" t="s">
        <v>3152</v>
      </c>
      <c r="E1025" s="2" t="s">
        <v>233</v>
      </c>
      <c r="F1025" s="2">
        <v>8</v>
      </c>
      <c r="G1025" s="2" t="s">
        <v>19</v>
      </c>
      <c r="H1025" s="2">
        <v>416</v>
      </c>
      <c r="I1025" s="3">
        <v>2.2415483926589291E-3</v>
      </c>
      <c r="J1025" s="2">
        <v>185586</v>
      </c>
      <c r="K1025" s="2">
        <v>313560</v>
      </c>
    </row>
    <row r="1026" spans="1:11" x14ac:dyDescent="0.3">
      <c r="A1026" s="2">
        <v>10</v>
      </c>
      <c r="B1026" s="2" t="s">
        <v>199</v>
      </c>
      <c r="C1026" s="2">
        <v>54</v>
      </c>
      <c r="D1026" s="2" t="s">
        <v>3152</v>
      </c>
      <c r="E1026" s="2" t="s">
        <v>220</v>
      </c>
      <c r="F1026" s="2">
        <v>9</v>
      </c>
      <c r="G1026" s="2" t="s">
        <v>19</v>
      </c>
      <c r="H1026" s="2">
        <v>472</v>
      </c>
      <c r="I1026" s="3">
        <v>2.5432952916707081E-3</v>
      </c>
      <c r="J1026" s="2">
        <v>185586</v>
      </c>
      <c r="K1026" s="2">
        <v>313560</v>
      </c>
    </row>
    <row r="1027" spans="1:11" x14ac:dyDescent="0.3">
      <c r="A1027" s="2">
        <v>10</v>
      </c>
      <c r="B1027" s="2" t="s">
        <v>199</v>
      </c>
      <c r="C1027" s="2">
        <v>54</v>
      </c>
      <c r="D1027" s="2" t="s">
        <v>3152</v>
      </c>
      <c r="E1027" s="2" t="s">
        <v>208</v>
      </c>
      <c r="F1027" s="2">
        <v>10</v>
      </c>
      <c r="G1027" s="2" t="s">
        <v>109</v>
      </c>
      <c r="H1027" s="2">
        <v>141</v>
      </c>
      <c r="I1027" s="3">
        <v>7.5975558501180048E-4</v>
      </c>
      <c r="J1027" s="2">
        <v>185586</v>
      </c>
      <c r="K1027" s="2">
        <v>313560</v>
      </c>
    </row>
    <row r="1028" spans="1:11" x14ac:dyDescent="0.3">
      <c r="A1028" s="2">
        <v>10</v>
      </c>
      <c r="B1028" s="2" t="s">
        <v>199</v>
      </c>
      <c r="C1028" s="2">
        <v>54</v>
      </c>
      <c r="D1028" s="2" t="s">
        <v>3152</v>
      </c>
      <c r="E1028" s="2" t="s">
        <v>204</v>
      </c>
      <c r="F1028" s="2">
        <v>11</v>
      </c>
      <c r="G1028" s="2" t="s">
        <v>205</v>
      </c>
      <c r="H1028" s="2">
        <v>206</v>
      </c>
      <c r="I1028" s="3">
        <v>1.1099975213647582E-3</v>
      </c>
      <c r="J1028" s="2">
        <v>185586</v>
      </c>
      <c r="K1028" s="2">
        <v>313560</v>
      </c>
    </row>
    <row r="1029" spans="1:11" x14ac:dyDescent="0.3">
      <c r="A1029" s="2">
        <v>10</v>
      </c>
      <c r="B1029" s="2" t="s">
        <v>199</v>
      </c>
      <c r="C1029" s="2">
        <v>54</v>
      </c>
      <c r="D1029" s="2" t="s">
        <v>3152</v>
      </c>
      <c r="E1029" s="2" t="s">
        <v>231</v>
      </c>
      <c r="F1029" s="2">
        <v>12</v>
      </c>
      <c r="G1029" s="2" t="s">
        <v>19</v>
      </c>
      <c r="H1029" s="2">
        <v>118</v>
      </c>
      <c r="I1029" s="3">
        <v>6.3582382291767702E-4</v>
      </c>
      <c r="J1029" s="2">
        <v>185586</v>
      </c>
      <c r="K1029" s="2">
        <v>313560</v>
      </c>
    </row>
    <row r="1030" spans="1:11" x14ac:dyDescent="0.3">
      <c r="A1030" s="2">
        <v>10</v>
      </c>
      <c r="B1030" s="2" t="s">
        <v>199</v>
      </c>
      <c r="C1030" s="2">
        <v>54</v>
      </c>
      <c r="D1030" s="2" t="s">
        <v>3152</v>
      </c>
      <c r="E1030" s="2" t="s">
        <v>234</v>
      </c>
      <c r="F1030" s="2">
        <v>13</v>
      </c>
      <c r="G1030" s="2" t="s">
        <v>19</v>
      </c>
      <c r="H1030" s="2">
        <v>267</v>
      </c>
      <c r="I1030" s="3">
        <v>1.438686107788303E-3</v>
      </c>
      <c r="J1030" s="2">
        <v>185586</v>
      </c>
      <c r="K1030" s="2">
        <v>313560</v>
      </c>
    </row>
    <row r="1031" spans="1:11" x14ac:dyDescent="0.3">
      <c r="A1031" s="2">
        <v>10</v>
      </c>
      <c r="B1031" s="2" t="s">
        <v>199</v>
      </c>
      <c r="C1031" s="2">
        <v>54</v>
      </c>
      <c r="D1031" s="2" t="s">
        <v>3152</v>
      </c>
      <c r="E1031" s="2" t="s">
        <v>213</v>
      </c>
      <c r="F1031" s="2">
        <v>14</v>
      </c>
      <c r="G1031" s="2" t="s">
        <v>15</v>
      </c>
      <c r="H1031" s="2">
        <v>108</v>
      </c>
      <c r="I1031" s="3">
        <v>5.8194044809414499E-4</v>
      </c>
      <c r="J1031" s="2">
        <v>185586</v>
      </c>
      <c r="K1031" s="2">
        <v>313560</v>
      </c>
    </row>
    <row r="1032" spans="1:11" x14ac:dyDescent="0.3">
      <c r="A1032" s="2">
        <v>10</v>
      </c>
      <c r="B1032" s="2" t="s">
        <v>199</v>
      </c>
      <c r="C1032" s="2">
        <v>54</v>
      </c>
      <c r="D1032" s="2" t="s">
        <v>3152</v>
      </c>
      <c r="E1032" s="2" t="s">
        <v>221</v>
      </c>
      <c r="F1032" s="2">
        <v>15</v>
      </c>
      <c r="G1032" s="2" t="s">
        <v>19</v>
      </c>
      <c r="H1032" s="2">
        <v>158</v>
      </c>
      <c r="I1032" s="3">
        <v>8.5135732221180472E-4</v>
      </c>
      <c r="J1032" s="2">
        <v>185586</v>
      </c>
      <c r="K1032" s="2">
        <v>313560</v>
      </c>
    </row>
    <row r="1033" spans="1:11" x14ac:dyDescent="0.3">
      <c r="A1033" s="2">
        <v>10</v>
      </c>
      <c r="B1033" s="2" t="s">
        <v>199</v>
      </c>
      <c r="C1033" s="2">
        <v>54</v>
      </c>
      <c r="D1033" s="2" t="s">
        <v>3152</v>
      </c>
      <c r="E1033" s="2" t="s">
        <v>219</v>
      </c>
      <c r="F1033" s="2">
        <v>16</v>
      </c>
      <c r="G1033" s="2" t="s">
        <v>19</v>
      </c>
      <c r="H1033" s="2">
        <v>169</v>
      </c>
      <c r="I1033" s="3">
        <v>9.1062903451768996E-4</v>
      </c>
      <c r="J1033" s="2">
        <v>185586</v>
      </c>
      <c r="K1033" s="2">
        <v>313560</v>
      </c>
    </row>
    <row r="1034" spans="1:11" x14ac:dyDescent="0.3">
      <c r="A1034" s="2">
        <v>10</v>
      </c>
      <c r="B1034" s="2" t="s">
        <v>199</v>
      </c>
      <c r="C1034" s="2">
        <v>54</v>
      </c>
      <c r="D1034" s="2" t="s">
        <v>3152</v>
      </c>
      <c r="E1034" s="2" t="s">
        <v>228</v>
      </c>
      <c r="F1034" s="2">
        <v>17</v>
      </c>
      <c r="G1034" s="2" t="s">
        <v>19</v>
      </c>
      <c r="H1034" s="2">
        <v>477</v>
      </c>
      <c r="I1034" s="3">
        <v>2.570236979082474E-3</v>
      </c>
      <c r="J1034" s="2">
        <v>185586</v>
      </c>
      <c r="K1034" s="2">
        <v>313560</v>
      </c>
    </row>
    <row r="1035" spans="1:11" x14ac:dyDescent="0.3">
      <c r="A1035" s="2">
        <v>10</v>
      </c>
      <c r="B1035" s="2" t="s">
        <v>199</v>
      </c>
      <c r="C1035" s="2">
        <v>54</v>
      </c>
      <c r="D1035" s="2" t="s">
        <v>3152</v>
      </c>
      <c r="E1035" s="2" t="s">
        <v>232</v>
      </c>
      <c r="F1035" s="2">
        <v>18</v>
      </c>
      <c r="G1035" s="2" t="s">
        <v>19</v>
      </c>
      <c r="H1035" s="2">
        <v>169</v>
      </c>
      <c r="I1035" s="3">
        <v>9.1062903451768996E-4</v>
      </c>
      <c r="J1035" s="2">
        <v>185586</v>
      </c>
      <c r="K1035" s="2">
        <v>313560</v>
      </c>
    </row>
    <row r="1036" spans="1:11" x14ac:dyDescent="0.3">
      <c r="A1036" s="2">
        <v>10</v>
      </c>
      <c r="B1036" s="2" t="s">
        <v>199</v>
      </c>
      <c r="C1036" s="2">
        <v>54</v>
      </c>
      <c r="D1036" s="2" t="s">
        <v>3152</v>
      </c>
      <c r="E1036" s="2" t="s">
        <v>227</v>
      </c>
      <c r="F1036" s="2">
        <v>19</v>
      </c>
      <c r="G1036" s="2" t="s">
        <v>19</v>
      </c>
      <c r="H1036" s="2">
        <v>129</v>
      </c>
      <c r="I1036" s="3">
        <v>6.9509553522356215E-4</v>
      </c>
      <c r="J1036" s="2">
        <v>185586</v>
      </c>
      <c r="K1036" s="2">
        <v>313560</v>
      </c>
    </row>
    <row r="1037" spans="1:11" x14ac:dyDescent="0.3">
      <c r="A1037" s="2">
        <v>10</v>
      </c>
      <c r="B1037" s="2" t="s">
        <v>199</v>
      </c>
      <c r="C1037" s="2">
        <v>54</v>
      </c>
      <c r="D1037" s="2" t="s">
        <v>3152</v>
      </c>
      <c r="E1037" s="2" t="s">
        <v>215</v>
      </c>
      <c r="F1037" s="2">
        <v>20</v>
      </c>
      <c r="G1037" s="2" t="s">
        <v>19</v>
      </c>
      <c r="H1037" s="2">
        <v>180</v>
      </c>
      <c r="I1037" s="3">
        <v>9.6990074682357509E-4</v>
      </c>
      <c r="J1037" s="2">
        <v>185586</v>
      </c>
      <c r="K1037" s="2">
        <v>313560</v>
      </c>
    </row>
    <row r="1038" spans="1:11" x14ac:dyDescent="0.3">
      <c r="A1038" s="2">
        <v>10</v>
      </c>
      <c r="B1038" s="2" t="s">
        <v>199</v>
      </c>
      <c r="C1038" s="2">
        <v>54</v>
      </c>
      <c r="D1038" s="2" t="s">
        <v>3152</v>
      </c>
      <c r="E1038" s="2" t="s">
        <v>209</v>
      </c>
      <c r="F1038" s="2">
        <v>21</v>
      </c>
      <c r="G1038" s="2" t="s">
        <v>53</v>
      </c>
      <c r="H1038" s="2">
        <v>83</v>
      </c>
      <c r="I1038" s="3">
        <v>4.4723201103531518E-4</v>
      </c>
      <c r="J1038" s="2">
        <v>185586</v>
      </c>
      <c r="K1038" s="2">
        <v>313560</v>
      </c>
    </row>
    <row r="1039" spans="1:11" x14ac:dyDescent="0.3">
      <c r="A1039" s="2">
        <v>10</v>
      </c>
      <c r="B1039" s="2" t="s">
        <v>199</v>
      </c>
      <c r="C1039" s="2">
        <v>54</v>
      </c>
      <c r="D1039" s="2" t="s">
        <v>3152</v>
      </c>
      <c r="E1039" s="2" t="s">
        <v>216</v>
      </c>
      <c r="F1039" s="2">
        <v>22</v>
      </c>
      <c r="G1039" s="2" t="s">
        <v>19</v>
      </c>
      <c r="H1039" s="2">
        <v>133</v>
      </c>
      <c r="I1039" s="3">
        <v>7.1664888515297486E-4</v>
      </c>
      <c r="J1039" s="2">
        <v>185586</v>
      </c>
      <c r="K1039" s="2">
        <v>313560</v>
      </c>
    </row>
    <row r="1040" spans="1:11" x14ac:dyDescent="0.3">
      <c r="A1040" s="2">
        <v>10</v>
      </c>
      <c r="B1040" s="2" t="s">
        <v>199</v>
      </c>
      <c r="C1040" s="2">
        <v>54</v>
      </c>
      <c r="D1040" s="2" t="s">
        <v>3152</v>
      </c>
      <c r="E1040" s="2" t="s">
        <v>230</v>
      </c>
      <c r="F1040" s="2">
        <v>23</v>
      </c>
      <c r="G1040" s="2" t="s">
        <v>19</v>
      </c>
      <c r="H1040" s="2">
        <v>122</v>
      </c>
      <c r="I1040" s="3">
        <v>6.5737717284708973E-4</v>
      </c>
      <c r="J1040" s="2">
        <v>185586</v>
      </c>
      <c r="K1040" s="2">
        <v>313560</v>
      </c>
    </row>
    <row r="1041" spans="1:11" x14ac:dyDescent="0.3">
      <c r="A1041" s="2">
        <v>10</v>
      </c>
      <c r="B1041" s="2" t="s">
        <v>199</v>
      </c>
      <c r="C1041" s="2">
        <v>54</v>
      </c>
      <c r="D1041" s="2" t="s">
        <v>3152</v>
      </c>
      <c r="E1041" s="2" t="s">
        <v>225</v>
      </c>
      <c r="F1041" s="2">
        <v>24</v>
      </c>
      <c r="G1041" s="2" t="s">
        <v>19</v>
      </c>
      <c r="H1041" s="2">
        <v>99</v>
      </c>
      <c r="I1041" s="3">
        <v>5.3344541075296627E-4</v>
      </c>
      <c r="J1041" s="2">
        <v>185586</v>
      </c>
      <c r="K1041" s="2">
        <v>313560</v>
      </c>
    </row>
    <row r="1042" spans="1:11" x14ac:dyDescent="0.3">
      <c r="A1042" s="2">
        <v>10</v>
      </c>
      <c r="B1042" s="2" t="s">
        <v>199</v>
      </c>
      <c r="C1042" s="2">
        <v>54</v>
      </c>
      <c r="D1042" s="2" t="s">
        <v>3152</v>
      </c>
      <c r="E1042" s="2" t="s">
        <v>229</v>
      </c>
      <c r="F1042" s="2">
        <v>25</v>
      </c>
      <c r="G1042" s="2" t="s">
        <v>19</v>
      </c>
      <c r="H1042" s="2">
        <v>108</v>
      </c>
      <c r="I1042" s="3">
        <v>5.8194044809414499E-4</v>
      </c>
      <c r="J1042" s="2">
        <v>185586</v>
      </c>
      <c r="K1042" s="2">
        <v>313560</v>
      </c>
    </row>
    <row r="1043" spans="1:11" x14ac:dyDescent="0.3">
      <c r="A1043" s="2">
        <v>10</v>
      </c>
      <c r="B1043" s="2" t="s">
        <v>199</v>
      </c>
      <c r="C1043" s="2">
        <v>54</v>
      </c>
      <c r="D1043" s="2" t="s">
        <v>3152</v>
      </c>
      <c r="E1043" s="2" t="s">
        <v>206</v>
      </c>
      <c r="F1043" s="2">
        <v>26</v>
      </c>
      <c r="G1043" s="2" t="s">
        <v>159</v>
      </c>
      <c r="H1043" s="2">
        <v>99</v>
      </c>
      <c r="I1043" s="3">
        <v>5.3344541075296627E-4</v>
      </c>
      <c r="J1043" s="2">
        <v>185586</v>
      </c>
      <c r="K1043" s="2">
        <v>313560</v>
      </c>
    </row>
    <row r="1044" spans="1:11" x14ac:dyDescent="0.3">
      <c r="A1044" s="2">
        <v>10</v>
      </c>
      <c r="B1044" s="2" t="s">
        <v>199</v>
      </c>
      <c r="C1044" s="2">
        <v>54</v>
      </c>
      <c r="D1044" s="2" t="s">
        <v>3152</v>
      </c>
      <c r="E1044" s="2" t="s">
        <v>210</v>
      </c>
      <c r="F1044" s="2">
        <v>27</v>
      </c>
      <c r="G1044" s="2" t="s">
        <v>80</v>
      </c>
      <c r="H1044" s="2">
        <v>82</v>
      </c>
      <c r="I1044" s="3">
        <v>4.4184367355296197E-4</v>
      </c>
      <c r="J1044" s="2">
        <v>185586</v>
      </c>
      <c r="K1044" s="2">
        <v>313560</v>
      </c>
    </row>
    <row r="1045" spans="1:11" x14ac:dyDescent="0.3">
      <c r="A1045" s="2">
        <v>10</v>
      </c>
      <c r="B1045" s="2" t="s">
        <v>199</v>
      </c>
      <c r="C1045" s="2">
        <v>54</v>
      </c>
      <c r="D1045" s="2" t="s">
        <v>3152</v>
      </c>
      <c r="E1045" s="2" t="s">
        <v>211</v>
      </c>
      <c r="F1045" s="2">
        <v>28</v>
      </c>
      <c r="G1045" s="2" t="s">
        <v>212</v>
      </c>
      <c r="H1045" s="2">
        <v>87</v>
      </c>
      <c r="I1045" s="3">
        <v>4.6878536096472793E-4</v>
      </c>
      <c r="J1045" s="2">
        <v>185586</v>
      </c>
      <c r="K1045" s="2">
        <v>313560</v>
      </c>
    </row>
    <row r="1046" spans="1:11" x14ac:dyDescent="0.3">
      <c r="A1046" s="2">
        <v>10</v>
      </c>
      <c r="B1046" s="2" t="s">
        <v>199</v>
      </c>
      <c r="C1046" s="2">
        <v>54</v>
      </c>
      <c r="D1046" s="2" t="s">
        <v>3152</v>
      </c>
      <c r="E1046" s="2" t="s">
        <v>224</v>
      </c>
      <c r="F1046" s="2">
        <v>29</v>
      </c>
      <c r="G1046" s="2" t="s">
        <v>19</v>
      </c>
      <c r="H1046" s="2">
        <v>83</v>
      </c>
      <c r="I1046" s="3">
        <v>4.4723201103531518E-4</v>
      </c>
      <c r="J1046" s="2">
        <v>185586</v>
      </c>
      <c r="K1046" s="2">
        <v>313560</v>
      </c>
    </row>
    <row r="1047" spans="1:11" x14ac:dyDescent="0.3">
      <c r="A1047" s="2">
        <v>10</v>
      </c>
      <c r="B1047" s="2" t="s">
        <v>199</v>
      </c>
      <c r="C1047" s="2">
        <v>54</v>
      </c>
      <c r="D1047" s="2" t="s">
        <v>3152</v>
      </c>
      <c r="E1047" s="2" t="s">
        <v>207</v>
      </c>
      <c r="F1047" s="2">
        <v>30</v>
      </c>
      <c r="G1047" s="2" t="s">
        <v>62</v>
      </c>
      <c r="H1047" s="2">
        <v>89</v>
      </c>
      <c r="I1047" s="3">
        <v>4.7956203592943434E-4</v>
      </c>
      <c r="J1047" s="2">
        <v>185586</v>
      </c>
      <c r="K1047" s="2">
        <v>313560</v>
      </c>
    </row>
    <row r="1048" spans="1:11" x14ac:dyDescent="0.3">
      <c r="A1048" s="2">
        <v>10</v>
      </c>
      <c r="B1048" s="2" t="s">
        <v>199</v>
      </c>
      <c r="C1048" s="2">
        <v>54</v>
      </c>
      <c r="D1048" s="2" t="s">
        <v>3152</v>
      </c>
      <c r="E1048" s="2" t="s">
        <v>226</v>
      </c>
      <c r="F1048" s="2">
        <v>31</v>
      </c>
      <c r="G1048" s="2" t="s">
        <v>19</v>
      </c>
      <c r="H1048" s="2">
        <v>139</v>
      </c>
      <c r="I1048" s="3">
        <v>7.4897891004709408E-4</v>
      </c>
      <c r="J1048" s="2">
        <v>185586</v>
      </c>
      <c r="K1048" s="2">
        <v>313560</v>
      </c>
    </row>
    <row r="1049" spans="1:11" x14ac:dyDescent="0.3">
      <c r="A1049" s="2">
        <v>10</v>
      </c>
      <c r="B1049" s="2" t="s">
        <v>199</v>
      </c>
      <c r="C1049" s="2">
        <v>54</v>
      </c>
      <c r="D1049" s="2" t="s">
        <v>3152</v>
      </c>
      <c r="E1049" s="2" t="s">
        <v>222</v>
      </c>
      <c r="F1049" s="2">
        <v>32</v>
      </c>
      <c r="G1049" s="2" t="s">
        <v>19</v>
      </c>
      <c r="H1049" s="2">
        <v>88</v>
      </c>
      <c r="I1049" s="3">
        <v>4.7417369844708114E-4</v>
      </c>
      <c r="J1049" s="2">
        <v>185586</v>
      </c>
      <c r="K1049" s="2">
        <v>313560</v>
      </c>
    </row>
    <row r="1050" spans="1:11" x14ac:dyDescent="0.3">
      <c r="A1050" s="2">
        <v>10</v>
      </c>
      <c r="B1050" s="2" t="s">
        <v>199</v>
      </c>
      <c r="C1050" s="2">
        <v>54</v>
      </c>
      <c r="D1050" s="2" t="s">
        <v>3152</v>
      </c>
      <c r="E1050" s="2" t="s">
        <v>223</v>
      </c>
      <c r="F1050" s="2">
        <v>33</v>
      </c>
      <c r="G1050" s="2" t="s">
        <v>19</v>
      </c>
      <c r="H1050" s="2">
        <v>67</v>
      </c>
      <c r="I1050" s="3">
        <v>3.6101861131766403E-4</v>
      </c>
      <c r="J1050" s="2">
        <v>185586</v>
      </c>
      <c r="K1050" s="2">
        <v>313560</v>
      </c>
    </row>
    <row r="1051" spans="1:11" x14ac:dyDescent="0.3">
      <c r="A1051" s="2">
        <v>10</v>
      </c>
      <c r="B1051" s="2" t="s">
        <v>199</v>
      </c>
      <c r="C1051" s="2">
        <v>54</v>
      </c>
      <c r="D1051" s="2" t="s">
        <v>3152</v>
      </c>
      <c r="E1051" s="2" t="s">
        <v>214</v>
      </c>
      <c r="F1051" s="2">
        <v>34</v>
      </c>
      <c r="G1051" s="2" t="s">
        <v>19</v>
      </c>
      <c r="H1051" s="2">
        <v>77</v>
      </c>
      <c r="I1051" s="3">
        <v>4.1490198614119601E-4</v>
      </c>
      <c r="J1051" s="2">
        <v>185586</v>
      </c>
      <c r="K1051" s="2">
        <v>313560</v>
      </c>
    </row>
    <row r="1052" spans="1:11" x14ac:dyDescent="0.3">
      <c r="A1052" s="2">
        <v>10</v>
      </c>
      <c r="B1052" s="2" t="s">
        <v>199</v>
      </c>
      <c r="C1052" s="2">
        <v>55</v>
      </c>
      <c r="D1052" s="2" t="s">
        <v>3153</v>
      </c>
      <c r="E1052" s="2" t="s">
        <v>200</v>
      </c>
      <c r="F1052" s="2">
        <v>1</v>
      </c>
      <c r="G1052" s="2" t="s">
        <v>9</v>
      </c>
      <c r="H1052" s="2">
        <v>94162</v>
      </c>
      <c r="I1052" s="3">
        <v>0.56064828046108417</v>
      </c>
      <c r="J1052" s="2">
        <v>167952</v>
      </c>
      <c r="K1052" s="2">
        <v>284484</v>
      </c>
    </row>
    <row r="1053" spans="1:11" x14ac:dyDescent="0.3">
      <c r="A1053" s="2">
        <v>10</v>
      </c>
      <c r="B1053" s="2" t="s">
        <v>199</v>
      </c>
      <c r="C1053" s="2">
        <v>55</v>
      </c>
      <c r="D1053" s="2" t="s">
        <v>3153</v>
      </c>
      <c r="E1053" s="2" t="s">
        <v>202</v>
      </c>
      <c r="F1053" s="2">
        <v>2</v>
      </c>
      <c r="G1053" s="2" t="s">
        <v>7</v>
      </c>
      <c r="H1053" s="2">
        <v>54215</v>
      </c>
      <c r="I1053" s="3">
        <v>0.32280056206535201</v>
      </c>
      <c r="J1053" s="2">
        <v>167952</v>
      </c>
      <c r="K1053" s="2">
        <v>284484</v>
      </c>
    </row>
    <row r="1054" spans="1:11" x14ac:dyDescent="0.3">
      <c r="A1054" s="2">
        <v>10</v>
      </c>
      <c r="B1054" s="2" t="s">
        <v>199</v>
      </c>
      <c r="C1054" s="2">
        <v>55</v>
      </c>
      <c r="D1054" s="2" t="s">
        <v>3153</v>
      </c>
      <c r="E1054" s="2" t="s">
        <v>201</v>
      </c>
      <c r="F1054" s="2">
        <v>3</v>
      </c>
      <c r="G1054" s="2" t="s">
        <v>11</v>
      </c>
      <c r="H1054" s="2">
        <v>5376</v>
      </c>
      <c r="I1054" s="3">
        <v>3.2009145470134323E-2</v>
      </c>
      <c r="J1054" s="2">
        <v>167952</v>
      </c>
      <c r="K1054" s="2">
        <v>284484</v>
      </c>
    </row>
    <row r="1055" spans="1:11" x14ac:dyDescent="0.3">
      <c r="A1055" s="2">
        <v>10</v>
      </c>
      <c r="B1055" s="2" t="s">
        <v>199</v>
      </c>
      <c r="C1055" s="2">
        <v>55</v>
      </c>
      <c r="D1055" s="2" t="s">
        <v>3153</v>
      </c>
      <c r="E1055" s="2" t="s">
        <v>203</v>
      </c>
      <c r="F1055" s="2">
        <v>4</v>
      </c>
      <c r="G1055" s="2" t="s">
        <v>17</v>
      </c>
      <c r="H1055" s="2">
        <v>9835</v>
      </c>
      <c r="I1055" s="3">
        <v>5.8558397637420212E-2</v>
      </c>
      <c r="J1055" s="2">
        <v>167952</v>
      </c>
      <c r="K1055" s="2">
        <v>284484</v>
      </c>
    </row>
    <row r="1056" spans="1:11" x14ac:dyDescent="0.3">
      <c r="A1056" s="2">
        <v>10</v>
      </c>
      <c r="B1056" s="2" t="s">
        <v>199</v>
      </c>
      <c r="C1056" s="2">
        <v>55</v>
      </c>
      <c r="D1056" s="2" t="s">
        <v>3153</v>
      </c>
      <c r="E1056" s="2" t="s">
        <v>7939</v>
      </c>
      <c r="F1056" s="2">
        <v>5</v>
      </c>
      <c r="G1056" s="2" t="s">
        <v>22</v>
      </c>
      <c r="H1056" s="2">
        <v>463</v>
      </c>
      <c r="I1056" s="3">
        <v>2.7567400209583689E-3</v>
      </c>
      <c r="J1056" s="2">
        <v>167952</v>
      </c>
      <c r="K1056" s="2">
        <v>284484</v>
      </c>
    </row>
    <row r="1057" spans="1:11" x14ac:dyDescent="0.3">
      <c r="A1057" s="2">
        <v>10</v>
      </c>
      <c r="B1057" s="2" t="s">
        <v>199</v>
      </c>
      <c r="C1057" s="2">
        <v>55</v>
      </c>
      <c r="D1057" s="2" t="s">
        <v>3153</v>
      </c>
      <c r="E1057" s="2" t="s">
        <v>217</v>
      </c>
      <c r="F1057" s="2">
        <v>6</v>
      </c>
      <c r="G1057" s="2" t="s">
        <v>19</v>
      </c>
      <c r="H1057" s="2">
        <v>398</v>
      </c>
      <c r="I1057" s="3">
        <v>2.3697246832428314E-3</v>
      </c>
      <c r="J1057" s="2">
        <v>167952</v>
      </c>
      <c r="K1057" s="2">
        <v>284484</v>
      </c>
    </row>
    <row r="1058" spans="1:11" x14ac:dyDescent="0.3">
      <c r="A1058" s="2">
        <v>10</v>
      </c>
      <c r="B1058" s="2" t="s">
        <v>199</v>
      </c>
      <c r="C1058" s="2">
        <v>55</v>
      </c>
      <c r="D1058" s="2" t="s">
        <v>3153</v>
      </c>
      <c r="E1058" s="2" t="s">
        <v>218</v>
      </c>
      <c r="F1058" s="2">
        <v>7</v>
      </c>
      <c r="G1058" s="2" t="s">
        <v>19</v>
      </c>
      <c r="H1058" s="2">
        <v>417</v>
      </c>
      <c r="I1058" s="3">
        <v>2.4828522434981425E-3</v>
      </c>
      <c r="J1058" s="2">
        <v>167952</v>
      </c>
      <c r="K1058" s="2">
        <v>284484</v>
      </c>
    </row>
    <row r="1059" spans="1:11" x14ac:dyDescent="0.3">
      <c r="A1059" s="2">
        <v>10</v>
      </c>
      <c r="B1059" s="2" t="s">
        <v>199</v>
      </c>
      <c r="C1059" s="2">
        <v>55</v>
      </c>
      <c r="D1059" s="2" t="s">
        <v>3153</v>
      </c>
      <c r="E1059" s="2" t="s">
        <v>233</v>
      </c>
      <c r="F1059" s="2">
        <v>8</v>
      </c>
      <c r="G1059" s="2" t="s">
        <v>19</v>
      </c>
      <c r="H1059" s="2">
        <v>396</v>
      </c>
      <c r="I1059" s="3">
        <v>2.3578165190054302E-3</v>
      </c>
      <c r="J1059" s="2">
        <v>167952</v>
      </c>
      <c r="K1059" s="2">
        <v>284484</v>
      </c>
    </row>
    <row r="1060" spans="1:11" x14ac:dyDescent="0.3">
      <c r="A1060" s="2">
        <v>10</v>
      </c>
      <c r="B1060" s="2" t="s">
        <v>199</v>
      </c>
      <c r="C1060" s="2">
        <v>55</v>
      </c>
      <c r="D1060" s="2" t="s">
        <v>3153</v>
      </c>
      <c r="E1060" s="2" t="s">
        <v>220</v>
      </c>
      <c r="F1060" s="2">
        <v>9</v>
      </c>
      <c r="G1060" s="2" t="s">
        <v>19</v>
      </c>
      <c r="H1060" s="2">
        <v>324</v>
      </c>
      <c r="I1060" s="3">
        <v>1.9291226064589882E-3</v>
      </c>
      <c r="J1060" s="2">
        <v>167952</v>
      </c>
      <c r="K1060" s="2">
        <v>284484</v>
      </c>
    </row>
    <row r="1061" spans="1:11" x14ac:dyDescent="0.3">
      <c r="A1061" s="2">
        <v>10</v>
      </c>
      <c r="B1061" s="2" t="s">
        <v>199</v>
      </c>
      <c r="C1061" s="2">
        <v>55</v>
      </c>
      <c r="D1061" s="2" t="s">
        <v>3153</v>
      </c>
      <c r="E1061" s="2" t="s">
        <v>208</v>
      </c>
      <c r="F1061" s="2">
        <v>10</v>
      </c>
      <c r="G1061" s="2" t="s">
        <v>109</v>
      </c>
      <c r="H1061" s="2">
        <v>114</v>
      </c>
      <c r="I1061" s="3">
        <v>6.787653615318662E-4</v>
      </c>
      <c r="J1061" s="2">
        <v>167952</v>
      </c>
      <c r="K1061" s="2">
        <v>284484</v>
      </c>
    </row>
    <row r="1062" spans="1:11" x14ac:dyDescent="0.3">
      <c r="A1062" s="2">
        <v>10</v>
      </c>
      <c r="B1062" s="2" t="s">
        <v>199</v>
      </c>
      <c r="C1062" s="2">
        <v>55</v>
      </c>
      <c r="D1062" s="2" t="s">
        <v>3153</v>
      </c>
      <c r="E1062" s="2" t="s">
        <v>204</v>
      </c>
      <c r="F1062" s="2">
        <v>11</v>
      </c>
      <c r="G1062" s="2" t="s">
        <v>205</v>
      </c>
      <c r="H1062" s="2">
        <v>274</v>
      </c>
      <c r="I1062" s="3">
        <v>1.6314185005239592E-3</v>
      </c>
      <c r="J1062" s="2">
        <v>167952</v>
      </c>
      <c r="K1062" s="2">
        <v>284484</v>
      </c>
    </row>
    <row r="1063" spans="1:11" x14ac:dyDescent="0.3">
      <c r="A1063" s="2">
        <v>10</v>
      </c>
      <c r="B1063" s="2" t="s">
        <v>199</v>
      </c>
      <c r="C1063" s="2">
        <v>55</v>
      </c>
      <c r="D1063" s="2" t="s">
        <v>3153</v>
      </c>
      <c r="E1063" s="2" t="s">
        <v>231</v>
      </c>
      <c r="F1063" s="2">
        <v>12</v>
      </c>
      <c r="G1063" s="2" t="s">
        <v>19</v>
      </c>
      <c r="H1063" s="2">
        <v>93</v>
      </c>
      <c r="I1063" s="3">
        <v>5.5372963703915405E-4</v>
      </c>
      <c r="J1063" s="2">
        <v>167952</v>
      </c>
      <c r="K1063" s="2">
        <v>284484</v>
      </c>
    </row>
    <row r="1064" spans="1:11" x14ac:dyDescent="0.3">
      <c r="A1064" s="2">
        <v>10</v>
      </c>
      <c r="B1064" s="2" t="s">
        <v>199</v>
      </c>
      <c r="C1064" s="2">
        <v>55</v>
      </c>
      <c r="D1064" s="2" t="s">
        <v>3153</v>
      </c>
      <c r="E1064" s="2" t="s">
        <v>234</v>
      </c>
      <c r="F1064" s="2">
        <v>13</v>
      </c>
      <c r="G1064" s="2" t="s">
        <v>19</v>
      </c>
      <c r="H1064" s="2">
        <v>226</v>
      </c>
      <c r="I1064" s="3">
        <v>1.3456225588263314E-3</v>
      </c>
      <c r="J1064" s="2">
        <v>167952</v>
      </c>
      <c r="K1064" s="2">
        <v>284484</v>
      </c>
    </row>
    <row r="1065" spans="1:11" x14ac:dyDescent="0.3">
      <c r="A1065" s="2">
        <v>10</v>
      </c>
      <c r="B1065" s="2" t="s">
        <v>199</v>
      </c>
      <c r="C1065" s="2">
        <v>55</v>
      </c>
      <c r="D1065" s="2" t="s">
        <v>3153</v>
      </c>
      <c r="E1065" s="2" t="s">
        <v>213</v>
      </c>
      <c r="F1065" s="2">
        <v>14</v>
      </c>
      <c r="G1065" s="2" t="s">
        <v>15</v>
      </c>
      <c r="H1065" s="2">
        <v>70</v>
      </c>
      <c r="I1065" s="3">
        <v>4.1678574830904068E-4</v>
      </c>
      <c r="J1065" s="2">
        <v>167952</v>
      </c>
      <c r="K1065" s="2">
        <v>284484</v>
      </c>
    </row>
    <row r="1066" spans="1:11" x14ac:dyDescent="0.3">
      <c r="A1066" s="2">
        <v>10</v>
      </c>
      <c r="B1066" s="2" t="s">
        <v>199</v>
      </c>
      <c r="C1066" s="2">
        <v>55</v>
      </c>
      <c r="D1066" s="2" t="s">
        <v>3153</v>
      </c>
      <c r="E1066" s="2" t="s">
        <v>221</v>
      </c>
      <c r="F1066" s="2">
        <v>15</v>
      </c>
      <c r="G1066" s="2" t="s">
        <v>19</v>
      </c>
      <c r="H1066" s="2">
        <v>133</v>
      </c>
      <c r="I1066" s="3">
        <v>7.9189292178717728E-4</v>
      </c>
      <c r="J1066" s="2">
        <v>167952</v>
      </c>
      <c r="K1066" s="2">
        <v>284484</v>
      </c>
    </row>
    <row r="1067" spans="1:11" x14ac:dyDescent="0.3">
      <c r="A1067" s="2">
        <v>10</v>
      </c>
      <c r="B1067" s="2" t="s">
        <v>199</v>
      </c>
      <c r="C1067" s="2">
        <v>55</v>
      </c>
      <c r="D1067" s="2" t="s">
        <v>3153</v>
      </c>
      <c r="E1067" s="2" t="s">
        <v>219</v>
      </c>
      <c r="F1067" s="2">
        <v>16</v>
      </c>
      <c r="G1067" s="2" t="s">
        <v>19</v>
      </c>
      <c r="H1067" s="2">
        <v>145</v>
      </c>
      <c r="I1067" s="3">
        <v>8.6334190721158428E-4</v>
      </c>
      <c r="J1067" s="2">
        <v>167952</v>
      </c>
      <c r="K1067" s="2">
        <v>284484</v>
      </c>
    </row>
    <row r="1068" spans="1:11" x14ac:dyDescent="0.3">
      <c r="A1068" s="2">
        <v>10</v>
      </c>
      <c r="B1068" s="2" t="s">
        <v>199</v>
      </c>
      <c r="C1068" s="2">
        <v>55</v>
      </c>
      <c r="D1068" s="2" t="s">
        <v>3153</v>
      </c>
      <c r="E1068" s="2" t="s">
        <v>228</v>
      </c>
      <c r="F1068" s="2">
        <v>17</v>
      </c>
      <c r="G1068" s="2" t="s">
        <v>19</v>
      </c>
      <c r="H1068" s="2">
        <v>57</v>
      </c>
      <c r="I1068" s="3">
        <v>3.393826807659331E-4</v>
      </c>
      <c r="J1068" s="2">
        <v>167952</v>
      </c>
      <c r="K1068" s="2">
        <v>284484</v>
      </c>
    </row>
    <row r="1069" spans="1:11" x14ac:dyDescent="0.3">
      <c r="A1069" s="2">
        <v>10</v>
      </c>
      <c r="B1069" s="2" t="s">
        <v>199</v>
      </c>
      <c r="C1069" s="2">
        <v>55</v>
      </c>
      <c r="D1069" s="2" t="s">
        <v>3153</v>
      </c>
      <c r="E1069" s="2" t="s">
        <v>232</v>
      </c>
      <c r="F1069" s="2">
        <v>18</v>
      </c>
      <c r="G1069" s="2" t="s">
        <v>19</v>
      </c>
      <c r="H1069" s="2">
        <v>84</v>
      </c>
      <c r="I1069" s="3">
        <v>5.001428979708488E-4</v>
      </c>
      <c r="J1069" s="2">
        <v>167952</v>
      </c>
      <c r="K1069" s="2">
        <v>284484</v>
      </c>
    </row>
    <row r="1070" spans="1:11" x14ac:dyDescent="0.3">
      <c r="A1070" s="2">
        <v>10</v>
      </c>
      <c r="B1070" s="2" t="s">
        <v>199</v>
      </c>
      <c r="C1070" s="2">
        <v>55</v>
      </c>
      <c r="D1070" s="2" t="s">
        <v>3153</v>
      </c>
      <c r="E1070" s="2" t="s">
        <v>227</v>
      </c>
      <c r="F1070" s="2">
        <v>19</v>
      </c>
      <c r="G1070" s="2" t="s">
        <v>19</v>
      </c>
      <c r="H1070" s="2">
        <v>86</v>
      </c>
      <c r="I1070" s="3">
        <v>5.1205106220824997E-4</v>
      </c>
      <c r="J1070" s="2">
        <v>167952</v>
      </c>
      <c r="K1070" s="2">
        <v>284484</v>
      </c>
    </row>
    <row r="1071" spans="1:11" x14ac:dyDescent="0.3">
      <c r="A1071" s="2">
        <v>10</v>
      </c>
      <c r="B1071" s="2" t="s">
        <v>199</v>
      </c>
      <c r="C1071" s="2">
        <v>55</v>
      </c>
      <c r="D1071" s="2" t="s">
        <v>3153</v>
      </c>
      <c r="E1071" s="2" t="s">
        <v>215</v>
      </c>
      <c r="F1071" s="2">
        <v>20</v>
      </c>
      <c r="G1071" s="2" t="s">
        <v>19</v>
      </c>
      <c r="H1071" s="2">
        <v>97</v>
      </c>
      <c r="I1071" s="3">
        <v>5.7754596551395638E-4</v>
      </c>
      <c r="J1071" s="2">
        <v>167952</v>
      </c>
      <c r="K1071" s="2">
        <v>284484</v>
      </c>
    </row>
    <row r="1072" spans="1:11" x14ac:dyDescent="0.3">
      <c r="A1072" s="2">
        <v>10</v>
      </c>
      <c r="B1072" s="2" t="s">
        <v>199</v>
      </c>
      <c r="C1072" s="2">
        <v>55</v>
      </c>
      <c r="D1072" s="2" t="s">
        <v>3153</v>
      </c>
      <c r="E1072" s="2" t="s">
        <v>209</v>
      </c>
      <c r="F1072" s="2">
        <v>21</v>
      </c>
      <c r="G1072" s="2" t="s">
        <v>53</v>
      </c>
      <c r="H1072" s="2">
        <v>39</v>
      </c>
      <c r="I1072" s="3">
        <v>2.3220920262932268E-4</v>
      </c>
      <c r="J1072" s="2">
        <v>167952</v>
      </c>
      <c r="K1072" s="2">
        <v>284484</v>
      </c>
    </row>
    <row r="1073" spans="1:11" x14ac:dyDescent="0.3">
      <c r="A1073" s="2">
        <v>10</v>
      </c>
      <c r="B1073" s="2" t="s">
        <v>199</v>
      </c>
      <c r="C1073" s="2">
        <v>55</v>
      </c>
      <c r="D1073" s="2" t="s">
        <v>3153</v>
      </c>
      <c r="E1073" s="2" t="s">
        <v>216</v>
      </c>
      <c r="F1073" s="2">
        <v>22</v>
      </c>
      <c r="G1073" s="2" t="s">
        <v>19</v>
      </c>
      <c r="H1073" s="2">
        <v>83</v>
      </c>
      <c r="I1073" s="3">
        <v>4.9418881585214821E-4</v>
      </c>
      <c r="J1073" s="2">
        <v>167952</v>
      </c>
      <c r="K1073" s="2">
        <v>284484</v>
      </c>
    </row>
    <row r="1074" spans="1:11" x14ac:dyDescent="0.3">
      <c r="A1074" s="2">
        <v>10</v>
      </c>
      <c r="B1074" s="2" t="s">
        <v>199</v>
      </c>
      <c r="C1074" s="2">
        <v>55</v>
      </c>
      <c r="D1074" s="2" t="s">
        <v>3153</v>
      </c>
      <c r="E1074" s="2" t="s">
        <v>230</v>
      </c>
      <c r="F1074" s="2">
        <v>23</v>
      </c>
      <c r="G1074" s="2" t="s">
        <v>19</v>
      </c>
      <c r="H1074" s="2">
        <v>70</v>
      </c>
      <c r="I1074" s="3">
        <v>4.1678574830904068E-4</v>
      </c>
      <c r="J1074" s="2">
        <v>167952</v>
      </c>
      <c r="K1074" s="2">
        <v>284484</v>
      </c>
    </row>
    <row r="1075" spans="1:11" x14ac:dyDescent="0.3">
      <c r="A1075" s="2">
        <v>10</v>
      </c>
      <c r="B1075" s="2" t="s">
        <v>199</v>
      </c>
      <c r="C1075" s="2">
        <v>55</v>
      </c>
      <c r="D1075" s="2" t="s">
        <v>3153</v>
      </c>
      <c r="E1075" s="2" t="s">
        <v>225</v>
      </c>
      <c r="F1075" s="2">
        <v>24</v>
      </c>
      <c r="G1075" s="2" t="s">
        <v>19</v>
      </c>
      <c r="H1075" s="2">
        <v>83</v>
      </c>
      <c r="I1075" s="3">
        <v>4.9418881585214821E-4</v>
      </c>
      <c r="J1075" s="2">
        <v>167952</v>
      </c>
      <c r="K1075" s="2">
        <v>284484</v>
      </c>
    </row>
    <row r="1076" spans="1:11" x14ac:dyDescent="0.3">
      <c r="A1076" s="2">
        <v>10</v>
      </c>
      <c r="B1076" s="2" t="s">
        <v>199</v>
      </c>
      <c r="C1076" s="2">
        <v>55</v>
      </c>
      <c r="D1076" s="2" t="s">
        <v>3153</v>
      </c>
      <c r="E1076" s="2" t="s">
        <v>229</v>
      </c>
      <c r="F1076" s="2">
        <v>25</v>
      </c>
      <c r="G1076" s="2" t="s">
        <v>19</v>
      </c>
      <c r="H1076" s="2">
        <v>81</v>
      </c>
      <c r="I1076" s="3">
        <v>4.8228065161474705E-4</v>
      </c>
      <c r="J1076" s="2">
        <v>167952</v>
      </c>
      <c r="K1076" s="2">
        <v>284484</v>
      </c>
    </row>
    <row r="1077" spans="1:11" x14ac:dyDescent="0.3">
      <c r="A1077" s="2">
        <v>10</v>
      </c>
      <c r="B1077" s="2" t="s">
        <v>199</v>
      </c>
      <c r="C1077" s="2">
        <v>55</v>
      </c>
      <c r="D1077" s="2" t="s">
        <v>3153</v>
      </c>
      <c r="E1077" s="2" t="s">
        <v>206</v>
      </c>
      <c r="F1077" s="2">
        <v>26</v>
      </c>
      <c r="G1077" s="2" t="s">
        <v>159</v>
      </c>
      <c r="H1077" s="2">
        <v>66</v>
      </c>
      <c r="I1077" s="3">
        <v>3.9296941983423835E-4</v>
      </c>
      <c r="J1077" s="2">
        <v>167952</v>
      </c>
      <c r="K1077" s="2">
        <v>284484</v>
      </c>
    </row>
    <row r="1078" spans="1:11" x14ac:dyDescent="0.3">
      <c r="A1078" s="2">
        <v>10</v>
      </c>
      <c r="B1078" s="2" t="s">
        <v>199</v>
      </c>
      <c r="C1078" s="2">
        <v>55</v>
      </c>
      <c r="D1078" s="2" t="s">
        <v>3153</v>
      </c>
      <c r="E1078" s="2" t="s">
        <v>210</v>
      </c>
      <c r="F1078" s="2">
        <v>27</v>
      </c>
      <c r="G1078" s="2" t="s">
        <v>80</v>
      </c>
      <c r="H1078" s="2">
        <v>130</v>
      </c>
      <c r="I1078" s="3">
        <v>7.7403067543107553E-4</v>
      </c>
      <c r="J1078" s="2">
        <v>167952</v>
      </c>
      <c r="K1078" s="2">
        <v>284484</v>
      </c>
    </row>
    <row r="1079" spans="1:11" x14ac:dyDescent="0.3">
      <c r="A1079" s="2">
        <v>10</v>
      </c>
      <c r="B1079" s="2" t="s">
        <v>199</v>
      </c>
      <c r="C1079" s="2">
        <v>55</v>
      </c>
      <c r="D1079" s="2" t="s">
        <v>3153</v>
      </c>
      <c r="E1079" s="2" t="s">
        <v>211</v>
      </c>
      <c r="F1079" s="2">
        <v>28</v>
      </c>
      <c r="G1079" s="2" t="s">
        <v>212</v>
      </c>
      <c r="H1079" s="2">
        <v>87</v>
      </c>
      <c r="I1079" s="3">
        <v>5.1800514432695055E-4</v>
      </c>
      <c r="J1079" s="2">
        <v>167952</v>
      </c>
      <c r="K1079" s="2">
        <v>284484</v>
      </c>
    </row>
    <row r="1080" spans="1:11" x14ac:dyDescent="0.3">
      <c r="A1080" s="2">
        <v>10</v>
      </c>
      <c r="B1080" s="2" t="s">
        <v>199</v>
      </c>
      <c r="C1080" s="2">
        <v>55</v>
      </c>
      <c r="D1080" s="2" t="s">
        <v>3153</v>
      </c>
      <c r="E1080" s="2" t="s">
        <v>224</v>
      </c>
      <c r="F1080" s="2">
        <v>29</v>
      </c>
      <c r="G1080" s="2" t="s">
        <v>19</v>
      </c>
      <c r="H1080" s="2">
        <v>78</v>
      </c>
      <c r="I1080" s="3">
        <v>4.6441840525864535E-4</v>
      </c>
      <c r="J1080" s="2">
        <v>167952</v>
      </c>
      <c r="K1080" s="2">
        <v>284484</v>
      </c>
    </row>
    <row r="1081" spans="1:11" x14ac:dyDescent="0.3">
      <c r="A1081" s="2">
        <v>10</v>
      </c>
      <c r="B1081" s="2" t="s">
        <v>199</v>
      </c>
      <c r="C1081" s="2">
        <v>55</v>
      </c>
      <c r="D1081" s="2" t="s">
        <v>3153</v>
      </c>
      <c r="E1081" s="2" t="s">
        <v>207</v>
      </c>
      <c r="F1081" s="2">
        <v>30</v>
      </c>
      <c r="G1081" s="2" t="s">
        <v>62</v>
      </c>
      <c r="H1081" s="2">
        <v>65</v>
      </c>
      <c r="I1081" s="3">
        <v>3.8701533771553777E-4</v>
      </c>
      <c r="J1081" s="2">
        <v>167952</v>
      </c>
      <c r="K1081" s="2">
        <v>284484</v>
      </c>
    </row>
    <row r="1082" spans="1:11" x14ac:dyDescent="0.3">
      <c r="A1082" s="2">
        <v>10</v>
      </c>
      <c r="B1082" s="2" t="s">
        <v>199</v>
      </c>
      <c r="C1082" s="2">
        <v>55</v>
      </c>
      <c r="D1082" s="2" t="s">
        <v>3153</v>
      </c>
      <c r="E1082" s="2" t="s">
        <v>226</v>
      </c>
      <c r="F1082" s="2">
        <v>31</v>
      </c>
      <c r="G1082" s="2" t="s">
        <v>19</v>
      </c>
      <c r="H1082" s="2">
        <v>41</v>
      </c>
      <c r="I1082" s="3">
        <v>2.4411736686672382E-4</v>
      </c>
      <c r="J1082" s="2">
        <v>167952</v>
      </c>
      <c r="K1082" s="2">
        <v>284484</v>
      </c>
    </row>
    <row r="1083" spans="1:11" x14ac:dyDescent="0.3">
      <c r="A1083" s="2">
        <v>10</v>
      </c>
      <c r="B1083" s="2" t="s">
        <v>199</v>
      </c>
      <c r="C1083" s="2">
        <v>55</v>
      </c>
      <c r="D1083" s="2" t="s">
        <v>3153</v>
      </c>
      <c r="E1083" s="2" t="s">
        <v>222</v>
      </c>
      <c r="F1083" s="2">
        <v>32</v>
      </c>
      <c r="G1083" s="2" t="s">
        <v>19</v>
      </c>
      <c r="H1083" s="2">
        <v>55</v>
      </c>
      <c r="I1083" s="3">
        <v>3.2747451652853198E-4</v>
      </c>
      <c r="J1083" s="2">
        <v>167952</v>
      </c>
      <c r="K1083" s="2">
        <v>284484</v>
      </c>
    </row>
    <row r="1084" spans="1:11" x14ac:dyDescent="0.3">
      <c r="A1084" s="2">
        <v>10</v>
      </c>
      <c r="B1084" s="2" t="s">
        <v>199</v>
      </c>
      <c r="C1084" s="2">
        <v>55</v>
      </c>
      <c r="D1084" s="2" t="s">
        <v>3153</v>
      </c>
      <c r="E1084" s="2" t="s">
        <v>223</v>
      </c>
      <c r="F1084" s="2">
        <v>33</v>
      </c>
      <c r="G1084" s="2" t="s">
        <v>19</v>
      </c>
      <c r="H1084" s="2">
        <v>62</v>
      </c>
      <c r="I1084" s="3">
        <v>3.6915309135943602E-4</v>
      </c>
      <c r="J1084" s="2">
        <v>167952</v>
      </c>
      <c r="K1084" s="2">
        <v>284484</v>
      </c>
    </row>
    <row r="1085" spans="1:11" x14ac:dyDescent="0.3">
      <c r="A1085" s="2">
        <v>10</v>
      </c>
      <c r="B1085" s="2" t="s">
        <v>199</v>
      </c>
      <c r="C1085" s="2">
        <v>55</v>
      </c>
      <c r="D1085" s="2" t="s">
        <v>3153</v>
      </c>
      <c r="E1085" s="2" t="s">
        <v>214</v>
      </c>
      <c r="F1085" s="2">
        <v>34</v>
      </c>
      <c r="G1085" s="2" t="s">
        <v>19</v>
      </c>
      <c r="H1085" s="2">
        <v>47</v>
      </c>
      <c r="I1085" s="3">
        <v>2.7984185957892732E-4</v>
      </c>
      <c r="J1085" s="2">
        <v>167952</v>
      </c>
      <c r="K1085" s="2">
        <v>284484</v>
      </c>
    </row>
    <row r="1086" spans="1:11" x14ac:dyDescent="0.3">
      <c r="A1086" s="2">
        <v>10</v>
      </c>
      <c r="B1086" s="2" t="s">
        <v>199</v>
      </c>
      <c r="C1086" s="2">
        <v>56</v>
      </c>
      <c r="D1086" s="2" t="s">
        <v>3154</v>
      </c>
      <c r="E1086" s="2" t="s">
        <v>200</v>
      </c>
      <c r="F1086" s="2">
        <v>1</v>
      </c>
      <c r="G1086" s="2" t="s">
        <v>9</v>
      </c>
      <c r="H1086" s="2">
        <v>93256</v>
      </c>
      <c r="I1086" s="3">
        <v>0.51929480682919227</v>
      </c>
      <c r="J1086" s="2">
        <v>179582</v>
      </c>
      <c r="K1086" s="2">
        <v>320109</v>
      </c>
    </row>
    <row r="1087" spans="1:11" x14ac:dyDescent="0.3">
      <c r="A1087" s="2">
        <v>10</v>
      </c>
      <c r="B1087" s="2" t="s">
        <v>199</v>
      </c>
      <c r="C1087" s="2">
        <v>56</v>
      </c>
      <c r="D1087" s="2" t="s">
        <v>3154</v>
      </c>
      <c r="E1087" s="2" t="s">
        <v>202</v>
      </c>
      <c r="F1087" s="2">
        <v>2</v>
      </c>
      <c r="G1087" s="2" t="s">
        <v>7</v>
      </c>
      <c r="H1087" s="2">
        <v>56241</v>
      </c>
      <c r="I1087" s="3">
        <v>0.31317726720940853</v>
      </c>
      <c r="J1087" s="2">
        <v>179582</v>
      </c>
      <c r="K1087" s="2">
        <v>320109</v>
      </c>
    </row>
    <row r="1088" spans="1:11" x14ac:dyDescent="0.3">
      <c r="A1088" s="2">
        <v>10</v>
      </c>
      <c r="B1088" s="2" t="s">
        <v>199</v>
      </c>
      <c r="C1088" s="2">
        <v>56</v>
      </c>
      <c r="D1088" s="2" t="s">
        <v>3154</v>
      </c>
      <c r="E1088" s="2" t="s">
        <v>201</v>
      </c>
      <c r="F1088" s="2">
        <v>3</v>
      </c>
      <c r="G1088" s="2" t="s">
        <v>11</v>
      </c>
      <c r="H1088" s="2">
        <v>12823</v>
      </c>
      <c r="I1088" s="3">
        <v>7.1404706485059755E-2</v>
      </c>
      <c r="J1088" s="2">
        <v>179582</v>
      </c>
      <c r="K1088" s="2">
        <v>320109</v>
      </c>
    </row>
    <row r="1089" spans="1:11" x14ac:dyDescent="0.3">
      <c r="A1089" s="2">
        <v>10</v>
      </c>
      <c r="B1089" s="2" t="s">
        <v>199</v>
      </c>
      <c r="C1089" s="2">
        <v>56</v>
      </c>
      <c r="D1089" s="2" t="s">
        <v>3154</v>
      </c>
      <c r="E1089" s="2" t="s">
        <v>203</v>
      </c>
      <c r="F1089" s="2">
        <v>4</v>
      </c>
      <c r="G1089" s="2" t="s">
        <v>17</v>
      </c>
      <c r="H1089" s="2">
        <v>13076</v>
      </c>
      <c r="I1089" s="3">
        <v>7.2813533650365844E-2</v>
      </c>
      <c r="J1089" s="2">
        <v>179582</v>
      </c>
      <c r="K1089" s="2">
        <v>320109</v>
      </c>
    </row>
    <row r="1090" spans="1:11" x14ac:dyDescent="0.3">
      <c r="A1090" s="2">
        <v>10</v>
      </c>
      <c r="B1090" s="2" t="s">
        <v>199</v>
      </c>
      <c r="C1090" s="2">
        <v>56</v>
      </c>
      <c r="D1090" s="2" t="s">
        <v>3154</v>
      </c>
      <c r="E1090" s="2" t="s">
        <v>7939</v>
      </c>
      <c r="F1090" s="2">
        <v>5</v>
      </c>
      <c r="G1090" s="2" t="s">
        <v>22</v>
      </c>
      <c r="H1090" s="2">
        <v>663</v>
      </c>
      <c r="I1090" s="3">
        <v>3.6919067612566961E-3</v>
      </c>
      <c r="J1090" s="2">
        <v>179582</v>
      </c>
      <c r="K1090" s="2">
        <v>320109</v>
      </c>
    </row>
    <row r="1091" spans="1:11" x14ac:dyDescent="0.3">
      <c r="A1091" s="2">
        <v>10</v>
      </c>
      <c r="B1091" s="2" t="s">
        <v>199</v>
      </c>
      <c r="C1091" s="2">
        <v>56</v>
      </c>
      <c r="D1091" s="2" t="s">
        <v>3154</v>
      </c>
      <c r="E1091" s="2" t="s">
        <v>217</v>
      </c>
      <c r="F1091" s="2">
        <v>6</v>
      </c>
      <c r="G1091" s="2" t="s">
        <v>19</v>
      </c>
      <c r="H1091" s="2">
        <v>318</v>
      </c>
      <c r="I1091" s="3">
        <v>1.77077880856656E-3</v>
      </c>
      <c r="J1091" s="2">
        <v>179582</v>
      </c>
      <c r="K1091" s="2">
        <v>320109</v>
      </c>
    </row>
    <row r="1092" spans="1:11" x14ac:dyDescent="0.3">
      <c r="A1092" s="2">
        <v>10</v>
      </c>
      <c r="B1092" s="2" t="s">
        <v>199</v>
      </c>
      <c r="C1092" s="2">
        <v>56</v>
      </c>
      <c r="D1092" s="2" t="s">
        <v>3154</v>
      </c>
      <c r="E1092" s="2" t="s">
        <v>218</v>
      </c>
      <c r="F1092" s="2">
        <v>7</v>
      </c>
      <c r="G1092" s="2" t="s">
        <v>19</v>
      </c>
      <c r="H1092" s="2">
        <v>268</v>
      </c>
      <c r="I1092" s="3">
        <v>1.4923544675969752E-3</v>
      </c>
      <c r="J1092" s="2">
        <v>179582</v>
      </c>
      <c r="K1092" s="2">
        <v>320109</v>
      </c>
    </row>
    <row r="1093" spans="1:11" x14ac:dyDescent="0.3">
      <c r="A1093" s="2">
        <v>10</v>
      </c>
      <c r="B1093" s="2" t="s">
        <v>199</v>
      </c>
      <c r="C1093" s="2">
        <v>56</v>
      </c>
      <c r="D1093" s="2" t="s">
        <v>3154</v>
      </c>
      <c r="E1093" s="2" t="s">
        <v>233</v>
      </c>
      <c r="F1093" s="2">
        <v>8</v>
      </c>
      <c r="G1093" s="2" t="s">
        <v>19</v>
      </c>
      <c r="H1093" s="2">
        <v>233</v>
      </c>
      <c r="I1093" s="3">
        <v>1.2974574289182658E-3</v>
      </c>
      <c r="J1093" s="2">
        <v>179582</v>
      </c>
      <c r="K1093" s="2">
        <v>320109</v>
      </c>
    </row>
    <row r="1094" spans="1:11" x14ac:dyDescent="0.3">
      <c r="A1094" s="2">
        <v>10</v>
      </c>
      <c r="B1094" s="2" t="s">
        <v>199</v>
      </c>
      <c r="C1094" s="2">
        <v>56</v>
      </c>
      <c r="D1094" s="2" t="s">
        <v>3154</v>
      </c>
      <c r="E1094" s="2" t="s">
        <v>220</v>
      </c>
      <c r="F1094" s="2">
        <v>9</v>
      </c>
      <c r="G1094" s="2" t="s">
        <v>19</v>
      </c>
      <c r="H1094" s="2">
        <v>267</v>
      </c>
      <c r="I1094" s="3">
        <v>1.4867859807775835E-3</v>
      </c>
      <c r="J1094" s="2">
        <v>179582</v>
      </c>
      <c r="K1094" s="2">
        <v>320109</v>
      </c>
    </row>
    <row r="1095" spans="1:11" x14ac:dyDescent="0.3">
      <c r="A1095" s="2">
        <v>10</v>
      </c>
      <c r="B1095" s="2" t="s">
        <v>199</v>
      </c>
      <c r="C1095" s="2">
        <v>56</v>
      </c>
      <c r="D1095" s="2" t="s">
        <v>3154</v>
      </c>
      <c r="E1095" s="2" t="s">
        <v>208</v>
      </c>
      <c r="F1095" s="2">
        <v>10</v>
      </c>
      <c r="G1095" s="2" t="s">
        <v>109</v>
      </c>
      <c r="H1095" s="2">
        <v>249</v>
      </c>
      <c r="I1095" s="3">
        <v>1.3865532180285329E-3</v>
      </c>
      <c r="J1095" s="2">
        <v>179582</v>
      </c>
      <c r="K1095" s="2">
        <v>320109</v>
      </c>
    </row>
    <row r="1096" spans="1:11" x14ac:dyDescent="0.3">
      <c r="A1096" s="2">
        <v>10</v>
      </c>
      <c r="B1096" s="2" t="s">
        <v>199</v>
      </c>
      <c r="C1096" s="2">
        <v>56</v>
      </c>
      <c r="D1096" s="2" t="s">
        <v>3154</v>
      </c>
      <c r="E1096" s="2" t="s">
        <v>204</v>
      </c>
      <c r="F1096" s="2">
        <v>11</v>
      </c>
      <c r="G1096" s="2" t="s">
        <v>205</v>
      </c>
      <c r="H1096" s="2">
        <v>142</v>
      </c>
      <c r="I1096" s="3">
        <v>7.9072512835362118E-4</v>
      </c>
      <c r="J1096" s="2">
        <v>179582</v>
      </c>
      <c r="K1096" s="2">
        <v>320109</v>
      </c>
    </row>
    <row r="1097" spans="1:11" x14ac:dyDescent="0.3">
      <c r="A1097" s="2">
        <v>10</v>
      </c>
      <c r="B1097" s="2" t="s">
        <v>199</v>
      </c>
      <c r="C1097" s="2">
        <v>56</v>
      </c>
      <c r="D1097" s="2" t="s">
        <v>3154</v>
      </c>
      <c r="E1097" s="2" t="s">
        <v>231</v>
      </c>
      <c r="F1097" s="2">
        <v>12</v>
      </c>
      <c r="G1097" s="2" t="s">
        <v>19</v>
      </c>
      <c r="H1097" s="2">
        <v>87</v>
      </c>
      <c r="I1097" s="3">
        <v>4.8445835328707776E-4</v>
      </c>
      <c r="J1097" s="2">
        <v>179582</v>
      </c>
      <c r="K1097" s="2">
        <v>320109</v>
      </c>
    </row>
    <row r="1098" spans="1:11" x14ac:dyDescent="0.3">
      <c r="A1098" s="2">
        <v>10</v>
      </c>
      <c r="B1098" s="2" t="s">
        <v>199</v>
      </c>
      <c r="C1098" s="2">
        <v>56</v>
      </c>
      <c r="D1098" s="2" t="s">
        <v>3154</v>
      </c>
      <c r="E1098" s="2" t="s">
        <v>234</v>
      </c>
      <c r="F1098" s="2">
        <v>13</v>
      </c>
      <c r="G1098" s="2" t="s">
        <v>19</v>
      </c>
      <c r="H1098" s="2">
        <v>133</v>
      </c>
      <c r="I1098" s="3">
        <v>7.406087469790959E-4</v>
      </c>
      <c r="J1098" s="2">
        <v>179582</v>
      </c>
      <c r="K1098" s="2">
        <v>320109</v>
      </c>
    </row>
    <row r="1099" spans="1:11" x14ac:dyDescent="0.3">
      <c r="A1099" s="2">
        <v>10</v>
      </c>
      <c r="B1099" s="2" t="s">
        <v>199</v>
      </c>
      <c r="C1099" s="2">
        <v>56</v>
      </c>
      <c r="D1099" s="2" t="s">
        <v>3154</v>
      </c>
      <c r="E1099" s="2" t="s">
        <v>213</v>
      </c>
      <c r="F1099" s="2">
        <v>14</v>
      </c>
      <c r="G1099" s="2" t="s">
        <v>15</v>
      </c>
      <c r="H1099" s="2">
        <v>152</v>
      </c>
      <c r="I1099" s="3">
        <v>8.4640999654753818E-4</v>
      </c>
      <c r="J1099" s="2">
        <v>179582</v>
      </c>
      <c r="K1099" s="2">
        <v>320109</v>
      </c>
    </row>
    <row r="1100" spans="1:11" x14ac:dyDescent="0.3">
      <c r="A1100" s="2">
        <v>10</v>
      </c>
      <c r="B1100" s="2" t="s">
        <v>199</v>
      </c>
      <c r="C1100" s="2">
        <v>56</v>
      </c>
      <c r="D1100" s="2" t="s">
        <v>3154</v>
      </c>
      <c r="E1100" s="2" t="s">
        <v>221</v>
      </c>
      <c r="F1100" s="2">
        <v>15</v>
      </c>
      <c r="G1100" s="2" t="s">
        <v>19</v>
      </c>
      <c r="H1100" s="2">
        <v>116</v>
      </c>
      <c r="I1100" s="3">
        <v>6.4594447104943705E-4</v>
      </c>
      <c r="J1100" s="2">
        <v>179582</v>
      </c>
      <c r="K1100" s="2">
        <v>320109</v>
      </c>
    </row>
    <row r="1101" spans="1:11" x14ac:dyDescent="0.3">
      <c r="A1101" s="2">
        <v>10</v>
      </c>
      <c r="B1101" s="2" t="s">
        <v>199</v>
      </c>
      <c r="C1101" s="2">
        <v>56</v>
      </c>
      <c r="D1101" s="2" t="s">
        <v>3154</v>
      </c>
      <c r="E1101" s="2" t="s">
        <v>219</v>
      </c>
      <c r="F1101" s="2">
        <v>16</v>
      </c>
      <c r="G1101" s="2" t="s">
        <v>19</v>
      </c>
      <c r="H1101" s="2">
        <v>97</v>
      </c>
      <c r="I1101" s="3">
        <v>5.4014322148099477E-4</v>
      </c>
      <c r="J1101" s="2">
        <v>179582</v>
      </c>
      <c r="K1101" s="2">
        <v>320109</v>
      </c>
    </row>
    <row r="1102" spans="1:11" x14ac:dyDescent="0.3">
      <c r="A1102" s="2">
        <v>10</v>
      </c>
      <c r="B1102" s="2" t="s">
        <v>199</v>
      </c>
      <c r="C1102" s="2">
        <v>56</v>
      </c>
      <c r="D1102" s="2" t="s">
        <v>3154</v>
      </c>
      <c r="E1102" s="2" t="s">
        <v>228</v>
      </c>
      <c r="F1102" s="2">
        <v>17</v>
      </c>
      <c r="G1102" s="2" t="s">
        <v>19</v>
      </c>
      <c r="H1102" s="2">
        <v>56</v>
      </c>
      <c r="I1102" s="3">
        <v>3.1183526188593514E-4</v>
      </c>
      <c r="J1102" s="2">
        <v>179582</v>
      </c>
      <c r="K1102" s="2">
        <v>320109</v>
      </c>
    </row>
    <row r="1103" spans="1:11" x14ac:dyDescent="0.3">
      <c r="A1103" s="2">
        <v>10</v>
      </c>
      <c r="B1103" s="2" t="s">
        <v>199</v>
      </c>
      <c r="C1103" s="2">
        <v>56</v>
      </c>
      <c r="D1103" s="2" t="s">
        <v>3154</v>
      </c>
      <c r="E1103" s="2" t="s">
        <v>232</v>
      </c>
      <c r="F1103" s="2">
        <v>18</v>
      </c>
      <c r="G1103" s="2" t="s">
        <v>19</v>
      </c>
      <c r="H1103" s="2">
        <v>84</v>
      </c>
      <c r="I1103" s="3">
        <v>4.6775289282890265E-4</v>
      </c>
      <c r="J1103" s="2">
        <v>179582</v>
      </c>
      <c r="K1103" s="2">
        <v>320109</v>
      </c>
    </row>
    <row r="1104" spans="1:11" x14ac:dyDescent="0.3">
      <c r="A1104" s="2">
        <v>10</v>
      </c>
      <c r="B1104" s="2" t="s">
        <v>199</v>
      </c>
      <c r="C1104" s="2">
        <v>56</v>
      </c>
      <c r="D1104" s="2" t="s">
        <v>3154</v>
      </c>
      <c r="E1104" s="2" t="s">
        <v>227</v>
      </c>
      <c r="F1104" s="2">
        <v>19</v>
      </c>
      <c r="G1104" s="2" t="s">
        <v>19</v>
      </c>
      <c r="H1104" s="2">
        <v>118</v>
      </c>
      <c r="I1104" s="3">
        <v>6.5708144468822039E-4</v>
      </c>
      <c r="J1104" s="2">
        <v>179582</v>
      </c>
      <c r="K1104" s="2">
        <v>320109</v>
      </c>
    </row>
    <row r="1105" spans="1:11" x14ac:dyDescent="0.3">
      <c r="A1105" s="2">
        <v>10</v>
      </c>
      <c r="B1105" s="2" t="s">
        <v>199</v>
      </c>
      <c r="C1105" s="2">
        <v>56</v>
      </c>
      <c r="D1105" s="2" t="s">
        <v>3154</v>
      </c>
      <c r="E1105" s="2" t="s">
        <v>215</v>
      </c>
      <c r="F1105" s="2">
        <v>20</v>
      </c>
      <c r="G1105" s="2" t="s">
        <v>19</v>
      </c>
      <c r="H1105" s="2">
        <v>112</v>
      </c>
      <c r="I1105" s="3">
        <v>6.2367052377187027E-4</v>
      </c>
      <c r="J1105" s="2">
        <v>179582</v>
      </c>
      <c r="K1105" s="2">
        <v>320109</v>
      </c>
    </row>
    <row r="1106" spans="1:11" x14ac:dyDescent="0.3">
      <c r="A1106" s="2">
        <v>10</v>
      </c>
      <c r="B1106" s="2" t="s">
        <v>199</v>
      </c>
      <c r="C1106" s="2">
        <v>56</v>
      </c>
      <c r="D1106" s="2" t="s">
        <v>3154</v>
      </c>
      <c r="E1106" s="2" t="s">
        <v>209</v>
      </c>
      <c r="F1106" s="2">
        <v>21</v>
      </c>
      <c r="G1106" s="2" t="s">
        <v>53</v>
      </c>
      <c r="H1106" s="2">
        <v>100</v>
      </c>
      <c r="I1106" s="3">
        <v>5.5684868193916983E-4</v>
      </c>
      <c r="J1106" s="2">
        <v>179582</v>
      </c>
      <c r="K1106" s="2">
        <v>320109</v>
      </c>
    </row>
    <row r="1107" spans="1:11" x14ac:dyDescent="0.3">
      <c r="A1107" s="2">
        <v>10</v>
      </c>
      <c r="B1107" s="2" t="s">
        <v>199</v>
      </c>
      <c r="C1107" s="2">
        <v>56</v>
      </c>
      <c r="D1107" s="2" t="s">
        <v>3154</v>
      </c>
      <c r="E1107" s="2" t="s">
        <v>216</v>
      </c>
      <c r="F1107" s="2">
        <v>22</v>
      </c>
      <c r="G1107" s="2" t="s">
        <v>19</v>
      </c>
      <c r="H1107" s="2">
        <v>79</v>
      </c>
      <c r="I1107" s="3">
        <v>4.399104587319442E-4</v>
      </c>
      <c r="J1107" s="2">
        <v>179582</v>
      </c>
      <c r="K1107" s="2">
        <v>320109</v>
      </c>
    </row>
    <row r="1108" spans="1:11" x14ac:dyDescent="0.3">
      <c r="A1108" s="2">
        <v>10</v>
      </c>
      <c r="B1108" s="2" t="s">
        <v>199</v>
      </c>
      <c r="C1108" s="2">
        <v>56</v>
      </c>
      <c r="D1108" s="2" t="s">
        <v>3154</v>
      </c>
      <c r="E1108" s="2" t="s">
        <v>230</v>
      </c>
      <c r="F1108" s="2">
        <v>23</v>
      </c>
      <c r="G1108" s="2" t="s">
        <v>19</v>
      </c>
      <c r="H1108" s="2">
        <v>83</v>
      </c>
      <c r="I1108" s="3">
        <v>4.6218440600951098E-4</v>
      </c>
      <c r="J1108" s="2">
        <v>179582</v>
      </c>
      <c r="K1108" s="2">
        <v>320109</v>
      </c>
    </row>
    <row r="1109" spans="1:11" x14ac:dyDescent="0.3">
      <c r="A1109" s="2">
        <v>10</v>
      </c>
      <c r="B1109" s="2" t="s">
        <v>199</v>
      </c>
      <c r="C1109" s="2">
        <v>56</v>
      </c>
      <c r="D1109" s="2" t="s">
        <v>3154</v>
      </c>
      <c r="E1109" s="2" t="s">
        <v>225</v>
      </c>
      <c r="F1109" s="2">
        <v>24</v>
      </c>
      <c r="G1109" s="2" t="s">
        <v>19</v>
      </c>
      <c r="H1109" s="2">
        <v>88</v>
      </c>
      <c r="I1109" s="3">
        <v>4.9002684010646949E-4</v>
      </c>
      <c r="J1109" s="2">
        <v>179582</v>
      </c>
      <c r="K1109" s="2">
        <v>320109</v>
      </c>
    </row>
    <row r="1110" spans="1:11" x14ac:dyDescent="0.3">
      <c r="A1110" s="2">
        <v>10</v>
      </c>
      <c r="B1110" s="2" t="s">
        <v>199</v>
      </c>
      <c r="C1110" s="2">
        <v>56</v>
      </c>
      <c r="D1110" s="2" t="s">
        <v>3154</v>
      </c>
      <c r="E1110" s="2" t="s">
        <v>229</v>
      </c>
      <c r="F1110" s="2">
        <v>25</v>
      </c>
      <c r="G1110" s="2" t="s">
        <v>19</v>
      </c>
      <c r="H1110" s="2">
        <v>93</v>
      </c>
      <c r="I1110" s="3">
        <v>5.1786927420342799E-4</v>
      </c>
      <c r="J1110" s="2">
        <v>179582</v>
      </c>
      <c r="K1110" s="2">
        <v>320109</v>
      </c>
    </row>
    <row r="1111" spans="1:11" x14ac:dyDescent="0.3">
      <c r="A1111" s="2">
        <v>10</v>
      </c>
      <c r="B1111" s="2" t="s">
        <v>199</v>
      </c>
      <c r="C1111" s="2">
        <v>56</v>
      </c>
      <c r="D1111" s="2" t="s">
        <v>3154</v>
      </c>
      <c r="E1111" s="2" t="s">
        <v>206</v>
      </c>
      <c r="F1111" s="2">
        <v>26</v>
      </c>
      <c r="G1111" s="2" t="s">
        <v>159</v>
      </c>
      <c r="H1111" s="2">
        <v>86</v>
      </c>
      <c r="I1111" s="3">
        <v>4.788898664676861E-4</v>
      </c>
      <c r="J1111" s="2">
        <v>179582</v>
      </c>
      <c r="K1111" s="2">
        <v>320109</v>
      </c>
    </row>
    <row r="1112" spans="1:11" x14ac:dyDescent="0.3">
      <c r="A1112" s="2">
        <v>10</v>
      </c>
      <c r="B1112" s="2" t="s">
        <v>199</v>
      </c>
      <c r="C1112" s="2">
        <v>56</v>
      </c>
      <c r="D1112" s="2" t="s">
        <v>3154</v>
      </c>
      <c r="E1112" s="2" t="s">
        <v>210</v>
      </c>
      <c r="F1112" s="2">
        <v>27</v>
      </c>
      <c r="G1112" s="2" t="s">
        <v>80</v>
      </c>
      <c r="H1112" s="2">
        <v>120</v>
      </c>
      <c r="I1112" s="3">
        <v>6.6821841832700383E-4</v>
      </c>
      <c r="J1112" s="2">
        <v>179582</v>
      </c>
      <c r="K1112" s="2">
        <v>320109</v>
      </c>
    </row>
    <row r="1113" spans="1:11" x14ac:dyDescent="0.3">
      <c r="A1113" s="2">
        <v>10</v>
      </c>
      <c r="B1113" s="2" t="s">
        <v>199</v>
      </c>
      <c r="C1113" s="2">
        <v>56</v>
      </c>
      <c r="D1113" s="2" t="s">
        <v>3154</v>
      </c>
      <c r="E1113" s="2" t="s">
        <v>211</v>
      </c>
      <c r="F1113" s="2">
        <v>28</v>
      </c>
      <c r="G1113" s="2" t="s">
        <v>212</v>
      </c>
      <c r="H1113" s="2">
        <v>63</v>
      </c>
      <c r="I1113" s="3">
        <v>3.5081466962167703E-4</v>
      </c>
      <c r="J1113" s="2">
        <v>179582</v>
      </c>
      <c r="K1113" s="2">
        <v>320109</v>
      </c>
    </row>
    <row r="1114" spans="1:11" x14ac:dyDescent="0.3">
      <c r="A1114" s="2">
        <v>10</v>
      </c>
      <c r="B1114" s="2" t="s">
        <v>199</v>
      </c>
      <c r="C1114" s="2">
        <v>56</v>
      </c>
      <c r="D1114" s="2" t="s">
        <v>3154</v>
      </c>
      <c r="E1114" s="2" t="s">
        <v>224</v>
      </c>
      <c r="F1114" s="2">
        <v>29</v>
      </c>
      <c r="G1114" s="2" t="s">
        <v>19</v>
      </c>
      <c r="H1114" s="2">
        <v>55</v>
      </c>
      <c r="I1114" s="3">
        <v>3.0626677506654341E-4</v>
      </c>
      <c r="J1114" s="2">
        <v>179582</v>
      </c>
      <c r="K1114" s="2">
        <v>320109</v>
      </c>
    </row>
    <row r="1115" spans="1:11" x14ac:dyDescent="0.3">
      <c r="A1115" s="2">
        <v>10</v>
      </c>
      <c r="B1115" s="2" t="s">
        <v>199</v>
      </c>
      <c r="C1115" s="2">
        <v>56</v>
      </c>
      <c r="D1115" s="2" t="s">
        <v>3154</v>
      </c>
      <c r="E1115" s="2" t="s">
        <v>207</v>
      </c>
      <c r="F1115" s="2">
        <v>30</v>
      </c>
      <c r="G1115" s="2" t="s">
        <v>62</v>
      </c>
      <c r="H1115" s="2">
        <v>69</v>
      </c>
      <c r="I1115" s="3">
        <v>3.842255905380272E-4</v>
      </c>
      <c r="J1115" s="2">
        <v>179582</v>
      </c>
      <c r="K1115" s="2">
        <v>320109</v>
      </c>
    </row>
    <row r="1116" spans="1:11" x14ac:dyDescent="0.3">
      <c r="A1116" s="2">
        <v>10</v>
      </c>
      <c r="B1116" s="2" t="s">
        <v>199</v>
      </c>
      <c r="C1116" s="2">
        <v>56</v>
      </c>
      <c r="D1116" s="2" t="s">
        <v>3154</v>
      </c>
      <c r="E1116" s="2" t="s">
        <v>226</v>
      </c>
      <c r="F1116" s="2">
        <v>31</v>
      </c>
      <c r="G1116" s="2" t="s">
        <v>19</v>
      </c>
      <c r="H1116" s="2">
        <v>74</v>
      </c>
      <c r="I1116" s="3">
        <v>4.120680246349857E-4</v>
      </c>
      <c r="J1116" s="2">
        <v>179582</v>
      </c>
      <c r="K1116" s="2">
        <v>320109</v>
      </c>
    </row>
    <row r="1117" spans="1:11" x14ac:dyDescent="0.3">
      <c r="A1117" s="2">
        <v>10</v>
      </c>
      <c r="B1117" s="2" t="s">
        <v>199</v>
      </c>
      <c r="C1117" s="2">
        <v>56</v>
      </c>
      <c r="D1117" s="2" t="s">
        <v>3154</v>
      </c>
      <c r="E1117" s="2" t="s">
        <v>222</v>
      </c>
      <c r="F1117" s="2">
        <v>32</v>
      </c>
      <c r="G1117" s="2" t="s">
        <v>19</v>
      </c>
      <c r="H1117" s="2">
        <v>76</v>
      </c>
      <c r="I1117" s="3">
        <v>4.2320499827376909E-4</v>
      </c>
      <c r="J1117" s="2">
        <v>179582</v>
      </c>
      <c r="K1117" s="2">
        <v>320109</v>
      </c>
    </row>
    <row r="1118" spans="1:11" x14ac:dyDescent="0.3">
      <c r="A1118" s="2">
        <v>10</v>
      </c>
      <c r="B1118" s="2" t="s">
        <v>199</v>
      </c>
      <c r="C1118" s="2">
        <v>56</v>
      </c>
      <c r="D1118" s="2" t="s">
        <v>3154</v>
      </c>
      <c r="E1118" s="2" t="s">
        <v>223</v>
      </c>
      <c r="F1118" s="2">
        <v>33</v>
      </c>
      <c r="G1118" s="2" t="s">
        <v>19</v>
      </c>
      <c r="H1118" s="2">
        <v>58</v>
      </c>
      <c r="I1118" s="3">
        <v>3.2297223552471853E-4</v>
      </c>
      <c r="J1118" s="2">
        <v>179582</v>
      </c>
      <c r="K1118" s="2">
        <v>320109</v>
      </c>
    </row>
    <row r="1119" spans="1:11" x14ac:dyDescent="0.3">
      <c r="A1119" s="2">
        <v>10</v>
      </c>
      <c r="B1119" s="2" t="s">
        <v>199</v>
      </c>
      <c r="C1119" s="2">
        <v>56</v>
      </c>
      <c r="D1119" s="2" t="s">
        <v>3154</v>
      </c>
      <c r="E1119" s="2" t="s">
        <v>214</v>
      </c>
      <c r="F1119" s="2">
        <v>34</v>
      </c>
      <c r="G1119" s="2" t="s">
        <v>19</v>
      </c>
      <c r="H1119" s="2">
        <v>47</v>
      </c>
      <c r="I1119" s="3">
        <v>2.6171888051140985E-4</v>
      </c>
      <c r="J1119" s="2">
        <v>179582</v>
      </c>
      <c r="K1119" s="2">
        <v>320109</v>
      </c>
    </row>
    <row r="1120" spans="1:11" x14ac:dyDescent="0.3">
      <c r="A1120" s="2">
        <v>10</v>
      </c>
      <c r="B1120" s="2" t="s">
        <v>199</v>
      </c>
      <c r="C1120" s="2">
        <v>57</v>
      </c>
      <c r="D1120" s="2" t="s">
        <v>3155</v>
      </c>
      <c r="E1120" s="2" t="s">
        <v>200</v>
      </c>
      <c r="F1120" s="2">
        <v>1</v>
      </c>
      <c r="G1120" s="2" t="s">
        <v>9</v>
      </c>
      <c r="H1120" s="2">
        <v>74746</v>
      </c>
      <c r="I1120" s="3">
        <v>0.41107175854635047</v>
      </c>
      <c r="J1120" s="2">
        <v>181832</v>
      </c>
      <c r="K1120" s="2">
        <v>328485</v>
      </c>
    </row>
    <row r="1121" spans="1:11" x14ac:dyDescent="0.3">
      <c r="A1121" s="2">
        <v>10</v>
      </c>
      <c r="B1121" s="2" t="s">
        <v>199</v>
      </c>
      <c r="C1121" s="2">
        <v>57</v>
      </c>
      <c r="D1121" s="2" t="s">
        <v>3155</v>
      </c>
      <c r="E1121" s="2" t="s">
        <v>202</v>
      </c>
      <c r="F1121" s="2">
        <v>2</v>
      </c>
      <c r="G1121" s="2" t="s">
        <v>7</v>
      </c>
      <c r="H1121" s="2">
        <v>56206</v>
      </c>
      <c r="I1121" s="3">
        <v>0.30910950767741652</v>
      </c>
      <c r="J1121" s="2">
        <v>181832</v>
      </c>
      <c r="K1121" s="2">
        <v>328485</v>
      </c>
    </row>
    <row r="1122" spans="1:11" x14ac:dyDescent="0.3">
      <c r="A1122" s="2">
        <v>10</v>
      </c>
      <c r="B1122" s="2" t="s">
        <v>199</v>
      </c>
      <c r="C1122" s="2">
        <v>57</v>
      </c>
      <c r="D1122" s="2" t="s">
        <v>3155</v>
      </c>
      <c r="E1122" s="2" t="s">
        <v>201</v>
      </c>
      <c r="F1122" s="2">
        <v>3</v>
      </c>
      <c r="G1122" s="2" t="s">
        <v>11</v>
      </c>
      <c r="H1122" s="2">
        <v>33663</v>
      </c>
      <c r="I1122" s="3">
        <v>0.18513242993532492</v>
      </c>
      <c r="J1122" s="2">
        <v>181832</v>
      </c>
      <c r="K1122" s="2">
        <v>328485</v>
      </c>
    </row>
    <row r="1123" spans="1:11" x14ac:dyDescent="0.3">
      <c r="A1123" s="2">
        <v>10</v>
      </c>
      <c r="B1123" s="2" t="s">
        <v>199</v>
      </c>
      <c r="C1123" s="2">
        <v>57</v>
      </c>
      <c r="D1123" s="2" t="s">
        <v>3155</v>
      </c>
      <c r="E1123" s="2" t="s">
        <v>203</v>
      </c>
      <c r="F1123" s="2">
        <v>4</v>
      </c>
      <c r="G1123" s="2" t="s">
        <v>17</v>
      </c>
      <c r="H1123" s="2">
        <v>11218</v>
      </c>
      <c r="I1123" s="3">
        <v>6.1694311232346338E-2</v>
      </c>
      <c r="J1123" s="2">
        <v>181832</v>
      </c>
      <c r="K1123" s="2">
        <v>328485</v>
      </c>
    </row>
    <row r="1124" spans="1:11" x14ac:dyDescent="0.3">
      <c r="A1124" s="2">
        <v>10</v>
      </c>
      <c r="B1124" s="2" t="s">
        <v>199</v>
      </c>
      <c r="C1124" s="2">
        <v>57</v>
      </c>
      <c r="D1124" s="2" t="s">
        <v>3155</v>
      </c>
      <c r="E1124" s="2" t="s">
        <v>7939</v>
      </c>
      <c r="F1124" s="2">
        <v>5</v>
      </c>
      <c r="G1124" s="2" t="s">
        <v>22</v>
      </c>
      <c r="H1124" s="2">
        <v>514</v>
      </c>
      <c r="I1124" s="3">
        <v>2.8267851643275113E-3</v>
      </c>
      <c r="J1124" s="2">
        <v>181832</v>
      </c>
      <c r="K1124" s="2">
        <v>328485</v>
      </c>
    </row>
    <row r="1125" spans="1:11" x14ac:dyDescent="0.3">
      <c r="A1125" s="2">
        <v>10</v>
      </c>
      <c r="B1125" s="2" t="s">
        <v>199</v>
      </c>
      <c r="C1125" s="2">
        <v>57</v>
      </c>
      <c r="D1125" s="2" t="s">
        <v>3155</v>
      </c>
      <c r="E1125" s="2" t="s">
        <v>217</v>
      </c>
      <c r="F1125" s="2">
        <v>6</v>
      </c>
      <c r="G1125" s="2" t="s">
        <v>19</v>
      </c>
      <c r="H1125" s="2">
        <v>473</v>
      </c>
      <c r="I1125" s="3">
        <v>2.6013023010251221E-3</v>
      </c>
      <c r="J1125" s="2">
        <v>181832</v>
      </c>
      <c r="K1125" s="2">
        <v>328485</v>
      </c>
    </row>
    <row r="1126" spans="1:11" x14ac:dyDescent="0.3">
      <c r="A1126" s="2">
        <v>10</v>
      </c>
      <c r="B1126" s="2" t="s">
        <v>199</v>
      </c>
      <c r="C1126" s="2">
        <v>57</v>
      </c>
      <c r="D1126" s="2" t="s">
        <v>3155</v>
      </c>
      <c r="E1126" s="2" t="s">
        <v>218</v>
      </c>
      <c r="F1126" s="2">
        <v>7</v>
      </c>
      <c r="G1126" s="2" t="s">
        <v>19</v>
      </c>
      <c r="H1126" s="2">
        <v>381</v>
      </c>
      <c r="I1126" s="3">
        <v>2.0953407541026881E-3</v>
      </c>
      <c r="J1126" s="2">
        <v>181832</v>
      </c>
      <c r="K1126" s="2">
        <v>328485</v>
      </c>
    </row>
    <row r="1127" spans="1:11" x14ac:dyDescent="0.3">
      <c r="A1127" s="2">
        <v>10</v>
      </c>
      <c r="B1127" s="2" t="s">
        <v>199</v>
      </c>
      <c r="C1127" s="2">
        <v>57</v>
      </c>
      <c r="D1127" s="2" t="s">
        <v>3155</v>
      </c>
      <c r="E1127" s="2" t="s">
        <v>233</v>
      </c>
      <c r="F1127" s="2">
        <v>8</v>
      </c>
      <c r="G1127" s="2" t="s">
        <v>19</v>
      </c>
      <c r="H1127" s="2">
        <v>540</v>
      </c>
      <c r="I1127" s="3">
        <v>2.9697742971534161E-3</v>
      </c>
      <c r="J1127" s="2">
        <v>181832</v>
      </c>
      <c r="K1127" s="2">
        <v>328485</v>
      </c>
    </row>
    <row r="1128" spans="1:11" x14ac:dyDescent="0.3">
      <c r="A1128" s="2">
        <v>10</v>
      </c>
      <c r="B1128" s="2" t="s">
        <v>199</v>
      </c>
      <c r="C1128" s="2">
        <v>57</v>
      </c>
      <c r="D1128" s="2" t="s">
        <v>3155</v>
      </c>
      <c r="E1128" s="2" t="s">
        <v>220</v>
      </c>
      <c r="F1128" s="2">
        <v>9</v>
      </c>
      <c r="G1128" s="2" t="s">
        <v>19</v>
      </c>
      <c r="H1128" s="2">
        <v>296</v>
      </c>
      <c r="I1128" s="3">
        <v>1.6278762814026133E-3</v>
      </c>
      <c r="J1128" s="2">
        <v>181832</v>
      </c>
      <c r="K1128" s="2">
        <v>328485</v>
      </c>
    </row>
    <row r="1129" spans="1:11" x14ac:dyDescent="0.3">
      <c r="A1129" s="2">
        <v>10</v>
      </c>
      <c r="B1129" s="2" t="s">
        <v>199</v>
      </c>
      <c r="C1129" s="2">
        <v>57</v>
      </c>
      <c r="D1129" s="2" t="s">
        <v>3155</v>
      </c>
      <c r="E1129" s="2" t="s">
        <v>208</v>
      </c>
      <c r="F1129" s="2">
        <v>10</v>
      </c>
      <c r="G1129" s="2" t="s">
        <v>109</v>
      </c>
      <c r="H1129" s="2">
        <v>368</v>
      </c>
      <c r="I1129" s="3">
        <v>2.0238461876897354E-3</v>
      </c>
      <c r="J1129" s="2">
        <v>181832</v>
      </c>
      <c r="K1129" s="2">
        <v>328485</v>
      </c>
    </row>
    <row r="1130" spans="1:11" x14ac:dyDescent="0.3">
      <c r="A1130" s="2">
        <v>10</v>
      </c>
      <c r="B1130" s="2" t="s">
        <v>199</v>
      </c>
      <c r="C1130" s="2">
        <v>57</v>
      </c>
      <c r="D1130" s="2" t="s">
        <v>3155</v>
      </c>
      <c r="E1130" s="2" t="s">
        <v>204</v>
      </c>
      <c r="F1130" s="2">
        <v>11</v>
      </c>
      <c r="G1130" s="2" t="s">
        <v>205</v>
      </c>
      <c r="H1130" s="2">
        <v>182</v>
      </c>
      <c r="I1130" s="3">
        <v>1.0009239297813367E-3</v>
      </c>
      <c r="J1130" s="2">
        <v>181832</v>
      </c>
      <c r="K1130" s="2">
        <v>328485</v>
      </c>
    </row>
    <row r="1131" spans="1:11" x14ac:dyDescent="0.3">
      <c r="A1131" s="2">
        <v>10</v>
      </c>
      <c r="B1131" s="2" t="s">
        <v>199</v>
      </c>
      <c r="C1131" s="2">
        <v>57</v>
      </c>
      <c r="D1131" s="2" t="s">
        <v>3155</v>
      </c>
      <c r="E1131" s="2" t="s">
        <v>231</v>
      </c>
      <c r="F1131" s="2">
        <v>12</v>
      </c>
      <c r="G1131" s="2" t="s">
        <v>19</v>
      </c>
      <c r="H1131" s="2">
        <v>734</v>
      </c>
      <c r="I1131" s="3">
        <v>4.0366932113159396E-3</v>
      </c>
      <c r="J1131" s="2">
        <v>181832</v>
      </c>
      <c r="K1131" s="2">
        <v>328485</v>
      </c>
    </row>
    <row r="1132" spans="1:11" x14ac:dyDescent="0.3">
      <c r="A1132" s="2">
        <v>10</v>
      </c>
      <c r="B1132" s="2" t="s">
        <v>199</v>
      </c>
      <c r="C1132" s="2">
        <v>57</v>
      </c>
      <c r="D1132" s="2" t="s">
        <v>3155</v>
      </c>
      <c r="E1132" s="2" t="s">
        <v>234</v>
      </c>
      <c r="F1132" s="2">
        <v>13</v>
      </c>
      <c r="G1132" s="2" t="s">
        <v>19</v>
      </c>
      <c r="H1132" s="2">
        <v>194</v>
      </c>
      <c r="I1132" s="3">
        <v>1.0669189141625237E-3</v>
      </c>
      <c r="J1132" s="2">
        <v>181832</v>
      </c>
      <c r="K1132" s="2">
        <v>328485</v>
      </c>
    </row>
    <row r="1133" spans="1:11" x14ac:dyDescent="0.3">
      <c r="A1133" s="2">
        <v>10</v>
      </c>
      <c r="B1133" s="2" t="s">
        <v>199</v>
      </c>
      <c r="C1133" s="2">
        <v>57</v>
      </c>
      <c r="D1133" s="2" t="s">
        <v>3155</v>
      </c>
      <c r="E1133" s="2" t="s">
        <v>213</v>
      </c>
      <c r="F1133" s="2">
        <v>14</v>
      </c>
      <c r="G1133" s="2" t="s">
        <v>15</v>
      </c>
      <c r="H1133" s="2">
        <v>222</v>
      </c>
      <c r="I1133" s="3">
        <v>1.22090721105196E-3</v>
      </c>
      <c r="J1133" s="2">
        <v>181832</v>
      </c>
      <c r="K1133" s="2">
        <v>328485</v>
      </c>
    </row>
    <row r="1134" spans="1:11" x14ac:dyDescent="0.3">
      <c r="A1134" s="2">
        <v>10</v>
      </c>
      <c r="B1134" s="2" t="s">
        <v>199</v>
      </c>
      <c r="C1134" s="2">
        <v>57</v>
      </c>
      <c r="D1134" s="2" t="s">
        <v>3155</v>
      </c>
      <c r="E1134" s="2" t="s">
        <v>221</v>
      </c>
      <c r="F1134" s="2">
        <v>15</v>
      </c>
      <c r="G1134" s="2" t="s">
        <v>19</v>
      </c>
      <c r="H1134" s="2">
        <v>134</v>
      </c>
      <c r="I1134" s="3">
        <v>7.3694399225658852E-4</v>
      </c>
      <c r="J1134" s="2">
        <v>181832</v>
      </c>
      <c r="K1134" s="2">
        <v>328485</v>
      </c>
    </row>
    <row r="1135" spans="1:11" x14ac:dyDescent="0.3">
      <c r="A1135" s="2">
        <v>10</v>
      </c>
      <c r="B1135" s="2" t="s">
        <v>199</v>
      </c>
      <c r="C1135" s="2">
        <v>57</v>
      </c>
      <c r="D1135" s="2" t="s">
        <v>3155</v>
      </c>
      <c r="E1135" s="2" t="s">
        <v>219</v>
      </c>
      <c r="F1135" s="2">
        <v>16</v>
      </c>
      <c r="G1135" s="2" t="s">
        <v>19</v>
      </c>
      <c r="H1135" s="2">
        <v>147</v>
      </c>
      <c r="I1135" s="3">
        <v>8.0843855866954116E-4</v>
      </c>
      <c r="J1135" s="2">
        <v>181832</v>
      </c>
      <c r="K1135" s="2">
        <v>328485</v>
      </c>
    </row>
    <row r="1136" spans="1:11" x14ac:dyDescent="0.3">
      <c r="A1136" s="2">
        <v>10</v>
      </c>
      <c r="B1136" s="2" t="s">
        <v>199</v>
      </c>
      <c r="C1136" s="2">
        <v>57</v>
      </c>
      <c r="D1136" s="2" t="s">
        <v>3155</v>
      </c>
      <c r="E1136" s="2" t="s">
        <v>228</v>
      </c>
      <c r="F1136" s="2">
        <v>17</v>
      </c>
      <c r="G1136" s="2" t="s">
        <v>19</v>
      </c>
      <c r="H1136" s="2">
        <v>83</v>
      </c>
      <c r="I1136" s="3">
        <v>4.564653086365436E-4</v>
      </c>
      <c r="J1136" s="2">
        <v>181832</v>
      </c>
      <c r="K1136" s="2">
        <v>328485</v>
      </c>
    </row>
    <row r="1137" spans="1:11" x14ac:dyDescent="0.3">
      <c r="A1137" s="2">
        <v>10</v>
      </c>
      <c r="B1137" s="2" t="s">
        <v>199</v>
      </c>
      <c r="C1137" s="2">
        <v>57</v>
      </c>
      <c r="D1137" s="2" t="s">
        <v>3155</v>
      </c>
      <c r="E1137" s="2" t="s">
        <v>232</v>
      </c>
      <c r="F1137" s="2">
        <v>18</v>
      </c>
      <c r="G1137" s="2" t="s">
        <v>19</v>
      </c>
      <c r="H1137" s="2">
        <v>134</v>
      </c>
      <c r="I1137" s="3">
        <v>7.3694399225658852E-4</v>
      </c>
      <c r="J1137" s="2">
        <v>181832</v>
      </c>
      <c r="K1137" s="2">
        <v>328485</v>
      </c>
    </row>
    <row r="1138" spans="1:11" x14ac:dyDescent="0.3">
      <c r="A1138" s="2">
        <v>10</v>
      </c>
      <c r="B1138" s="2" t="s">
        <v>199</v>
      </c>
      <c r="C1138" s="2">
        <v>57</v>
      </c>
      <c r="D1138" s="2" t="s">
        <v>3155</v>
      </c>
      <c r="E1138" s="2" t="s">
        <v>227</v>
      </c>
      <c r="F1138" s="2">
        <v>19</v>
      </c>
      <c r="G1138" s="2" t="s">
        <v>19</v>
      </c>
      <c r="H1138" s="2">
        <v>108</v>
      </c>
      <c r="I1138" s="3">
        <v>5.9395485943068325E-4</v>
      </c>
      <c r="J1138" s="2">
        <v>181832</v>
      </c>
      <c r="K1138" s="2">
        <v>328485</v>
      </c>
    </row>
    <row r="1139" spans="1:11" x14ac:dyDescent="0.3">
      <c r="A1139" s="2">
        <v>10</v>
      </c>
      <c r="B1139" s="2" t="s">
        <v>199</v>
      </c>
      <c r="C1139" s="2">
        <v>57</v>
      </c>
      <c r="D1139" s="2" t="s">
        <v>3155</v>
      </c>
      <c r="E1139" s="2" t="s">
        <v>215</v>
      </c>
      <c r="F1139" s="2">
        <v>20</v>
      </c>
      <c r="G1139" s="2" t="s">
        <v>19</v>
      </c>
      <c r="H1139" s="2">
        <v>119</v>
      </c>
      <c r="I1139" s="3">
        <v>6.5445026178010475E-4</v>
      </c>
      <c r="J1139" s="2">
        <v>181832</v>
      </c>
      <c r="K1139" s="2">
        <v>328485</v>
      </c>
    </row>
    <row r="1140" spans="1:11" x14ac:dyDescent="0.3">
      <c r="A1140" s="2">
        <v>10</v>
      </c>
      <c r="B1140" s="2" t="s">
        <v>199</v>
      </c>
      <c r="C1140" s="2">
        <v>57</v>
      </c>
      <c r="D1140" s="2" t="s">
        <v>3155</v>
      </c>
      <c r="E1140" s="2" t="s">
        <v>209</v>
      </c>
      <c r="F1140" s="2">
        <v>21</v>
      </c>
      <c r="G1140" s="2" t="s">
        <v>53</v>
      </c>
      <c r="H1140" s="2">
        <v>133</v>
      </c>
      <c r="I1140" s="3">
        <v>7.314444102248229E-4</v>
      </c>
      <c r="J1140" s="2">
        <v>181832</v>
      </c>
      <c r="K1140" s="2">
        <v>328485</v>
      </c>
    </row>
    <row r="1141" spans="1:11" x14ac:dyDescent="0.3">
      <c r="A1141" s="2">
        <v>10</v>
      </c>
      <c r="B1141" s="2" t="s">
        <v>199</v>
      </c>
      <c r="C1141" s="2">
        <v>57</v>
      </c>
      <c r="D1141" s="2" t="s">
        <v>3155</v>
      </c>
      <c r="E1141" s="2" t="s">
        <v>216</v>
      </c>
      <c r="F1141" s="2">
        <v>22</v>
      </c>
      <c r="G1141" s="2" t="s">
        <v>19</v>
      </c>
      <c r="H1141" s="2">
        <v>148</v>
      </c>
      <c r="I1141" s="3">
        <v>8.1393814070130667E-4</v>
      </c>
      <c r="J1141" s="2">
        <v>181832</v>
      </c>
      <c r="K1141" s="2">
        <v>328485</v>
      </c>
    </row>
    <row r="1142" spans="1:11" x14ac:dyDescent="0.3">
      <c r="A1142" s="2">
        <v>10</v>
      </c>
      <c r="B1142" s="2" t="s">
        <v>199</v>
      </c>
      <c r="C1142" s="2">
        <v>57</v>
      </c>
      <c r="D1142" s="2" t="s">
        <v>3155</v>
      </c>
      <c r="E1142" s="2" t="s">
        <v>230</v>
      </c>
      <c r="F1142" s="2">
        <v>23</v>
      </c>
      <c r="G1142" s="2" t="s">
        <v>19</v>
      </c>
      <c r="H1142" s="2">
        <v>120</v>
      </c>
      <c r="I1142" s="3">
        <v>6.5994984381187026E-4</v>
      </c>
      <c r="J1142" s="2">
        <v>181832</v>
      </c>
      <c r="K1142" s="2">
        <v>328485</v>
      </c>
    </row>
    <row r="1143" spans="1:11" x14ac:dyDescent="0.3">
      <c r="A1143" s="2">
        <v>10</v>
      </c>
      <c r="B1143" s="2" t="s">
        <v>199</v>
      </c>
      <c r="C1143" s="2">
        <v>57</v>
      </c>
      <c r="D1143" s="2" t="s">
        <v>3155</v>
      </c>
      <c r="E1143" s="2" t="s">
        <v>225</v>
      </c>
      <c r="F1143" s="2">
        <v>24</v>
      </c>
      <c r="G1143" s="2" t="s">
        <v>19</v>
      </c>
      <c r="H1143" s="2">
        <v>98</v>
      </c>
      <c r="I1143" s="3">
        <v>5.3895903911302737E-4</v>
      </c>
      <c r="J1143" s="2">
        <v>181832</v>
      </c>
      <c r="K1143" s="2">
        <v>328485</v>
      </c>
    </row>
    <row r="1144" spans="1:11" x14ac:dyDescent="0.3">
      <c r="A1144" s="2">
        <v>10</v>
      </c>
      <c r="B1144" s="2" t="s">
        <v>199</v>
      </c>
      <c r="C1144" s="2">
        <v>57</v>
      </c>
      <c r="D1144" s="2" t="s">
        <v>3155</v>
      </c>
      <c r="E1144" s="2" t="s">
        <v>229</v>
      </c>
      <c r="F1144" s="2">
        <v>25</v>
      </c>
      <c r="G1144" s="2" t="s">
        <v>19</v>
      </c>
      <c r="H1144" s="2">
        <v>118</v>
      </c>
      <c r="I1144" s="3">
        <v>6.4895067974833913E-4</v>
      </c>
      <c r="J1144" s="2">
        <v>181832</v>
      </c>
      <c r="K1144" s="2">
        <v>328485</v>
      </c>
    </row>
    <row r="1145" spans="1:11" x14ac:dyDescent="0.3">
      <c r="A1145" s="2">
        <v>10</v>
      </c>
      <c r="B1145" s="2" t="s">
        <v>199</v>
      </c>
      <c r="C1145" s="2">
        <v>57</v>
      </c>
      <c r="D1145" s="2" t="s">
        <v>3155</v>
      </c>
      <c r="E1145" s="2" t="s">
        <v>206</v>
      </c>
      <c r="F1145" s="2">
        <v>26</v>
      </c>
      <c r="G1145" s="2" t="s">
        <v>159</v>
      </c>
      <c r="H1145" s="2">
        <v>63</v>
      </c>
      <c r="I1145" s="3">
        <v>3.4647366800123189E-4</v>
      </c>
      <c r="J1145" s="2">
        <v>181832</v>
      </c>
      <c r="K1145" s="2">
        <v>328485</v>
      </c>
    </row>
    <row r="1146" spans="1:11" x14ac:dyDescent="0.3">
      <c r="A1146" s="2">
        <v>10</v>
      </c>
      <c r="B1146" s="2" t="s">
        <v>199</v>
      </c>
      <c r="C1146" s="2">
        <v>57</v>
      </c>
      <c r="D1146" s="2" t="s">
        <v>3155</v>
      </c>
      <c r="E1146" s="2" t="s">
        <v>210</v>
      </c>
      <c r="F1146" s="2">
        <v>27</v>
      </c>
      <c r="G1146" s="2" t="s">
        <v>80</v>
      </c>
      <c r="H1146" s="2">
        <v>51</v>
      </c>
      <c r="I1146" s="3">
        <v>2.8047868362004487E-4</v>
      </c>
      <c r="J1146" s="2">
        <v>181832</v>
      </c>
      <c r="K1146" s="2">
        <v>328485</v>
      </c>
    </row>
    <row r="1147" spans="1:11" x14ac:dyDescent="0.3">
      <c r="A1147" s="2">
        <v>10</v>
      </c>
      <c r="B1147" s="2" t="s">
        <v>199</v>
      </c>
      <c r="C1147" s="2">
        <v>57</v>
      </c>
      <c r="D1147" s="2" t="s">
        <v>3155</v>
      </c>
      <c r="E1147" s="2" t="s">
        <v>211</v>
      </c>
      <c r="F1147" s="2">
        <v>28</v>
      </c>
      <c r="G1147" s="2" t="s">
        <v>212</v>
      </c>
      <c r="H1147" s="2">
        <v>107</v>
      </c>
      <c r="I1147" s="3">
        <v>5.8845527739891774E-4</v>
      </c>
      <c r="J1147" s="2">
        <v>181832</v>
      </c>
      <c r="K1147" s="2">
        <v>328485</v>
      </c>
    </row>
    <row r="1148" spans="1:11" x14ac:dyDescent="0.3">
      <c r="A1148" s="2">
        <v>10</v>
      </c>
      <c r="B1148" s="2" t="s">
        <v>199</v>
      </c>
      <c r="C1148" s="2">
        <v>57</v>
      </c>
      <c r="D1148" s="2" t="s">
        <v>3155</v>
      </c>
      <c r="E1148" s="2" t="s">
        <v>224</v>
      </c>
      <c r="F1148" s="2">
        <v>29</v>
      </c>
      <c r="G1148" s="2" t="s">
        <v>19</v>
      </c>
      <c r="H1148" s="2">
        <v>88</v>
      </c>
      <c r="I1148" s="3">
        <v>4.8396321879537154E-4</v>
      </c>
      <c r="J1148" s="2">
        <v>181832</v>
      </c>
      <c r="K1148" s="2">
        <v>328485</v>
      </c>
    </row>
    <row r="1149" spans="1:11" x14ac:dyDescent="0.3">
      <c r="A1149" s="2">
        <v>10</v>
      </c>
      <c r="B1149" s="2" t="s">
        <v>199</v>
      </c>
      <c r="C1149" s="2">
        <v>57</v>
      </c>
      <c r="D1149" s="2" t="s">
        <v>3155</v>
      </c>
      <c r="E1149" s="2" t="s">
        <v>207</v>
      </c>
      <c r="F1149" s="2">
        <v>30</v>
      </c>
      <c r="G1149" s="2" t="s">
        <v>62</v>
      </c>
      <c r="H1149" s="2">
        <v>94</v>
      </c>
      <c r="I1149" s="3">
        <v>5.169607109859651E-4</v>
      </c>
      <c r="J1149" s="2">
        <v>181832</v>
      </c>
      <c r="K1149" s="2">
        <v>328485</v>
      </c>
    </row>
    <row r="1150" spans="1:11" x14ac:dyDescent="0.3">
      <c r="A1150" s="2">
        <v>10</v>
      </c>
      <c r="B1150" s="2" t="s">
        <v>199</v>
      </c>
      <c r="C1150" s="2">
        <v>57</v>
      </c>
      <c r="D1150" s="2" t="s">
        <v>3155</v>
      </c>
      <c r="E1150" s="2" t="s">
        <v>226</v>
      </c>
      <c r="F1150" s="2">
        <v>31</v>
      </c>
      <c r="G1150" s="2" t="s">
        <v>19</v>
      </c>
      <c r="H1150" s="2">
        <v>62</v>
      </c>
      <c r="I1150" s="3">
        <v>3.4097408596946632E-4</v>
      </c>
      <c r="J1150" s="2">
        <v>181832</v>
      </c>
      <c r="K1150" s="2">
        <v>328485</v>
      </c>
    </row>
    <row r="1151" spans="1:11" x14ac:dyDescent="0.3">
      <c r="A1151" s="2">
        <v>10</v>
      </c>
      <c r="B1151" s="2" t="s">
        <v>199</v>
      </c>
      <c r="C1151" s="2">
        <v>57</v>
      </c>
      <c r="D1151" s="2" t="s">
        <v>3155</v>
      </c>
      <c r="E1151" s="2" t="s">
        <v>222</v>
      </c>
      <c r="F1151" s="2">
        <v>32</v>
      </c>
      <c r="G1151" s="2" t="s">
        <v>19</v>
      </c>
      <c r="H1151" s="2">
        <v>58</v>
      </c>
      <c r="I1151" s="3">
        <v>3.18975757842404E-4</v>
      </c>
      <c r="J1151" s="2">
        <v>181832</v>
      </c>
      <c r="K1151" s="2">
        <v>328485</v>
      </c>
    </row>
    <row r="1152" spans="1:11" x14ac:dyDescent="0.3">
      <c r="A1152" s="2">
        <v>10</v>
      </c>
      <c r="B1152" s="2" t="s">
        <v>199</v>
      </c>
      <c r="C1152" s="2">
        <v>57</v>
      </c>
      <c r="D1152" s="2" t="s">
        <v>3155</v>
      </c>
      <c r="E1152" s="2" t="s">
        <v>223</v>
      </c>
      <c r="F1152" s="2">
        <v>33</v>
      </c>
      <c r="G1152" s="2" t="s">
        <v>19</v>
      </c>
      <c r="H1152" s="2">
        <v>102</v>
      </c>
      <c r="I1152" s="3">
        <v>5.6095736724008974E-4</v>
      </c>
      <c r="J1152" s="2">
        <v>181832</v>
      </c>
      <c r="K1152" s="2">
        <v>328485</v>
      </c>
    </row>
    <row r="1153" spans="1:11" x14ac:dyDescent="0.3">
      <c r="A1153" s="2">
        <v>10</v>
      </c>
      <c r="B1153" s="2" t="s">
        <v>199</v>
      </c>
      <c r="C1153" s="2">
        <v>57</v>
      </c>
      <c r="D1153" s="2" t="s">
        <v>3155</v>
      </c>
      <c r="E1153" s="2" t="s">
        <v>214</v>
      </c>
      <c r="F1153" s="2">
        <v>34</v>
      </c>
      <c r="G1153" s="2" t="s">
        <v>19</v>
      </c>
      <c r="H1153" s="2">
        <v>128</v>
      </c>
      <c r="I1153" s="3">
        <v>7.0394650006599501E-4</v>
      </c>
      <c r="J1153" s="2">
        <v>181832</v>
      </c>
      <c r="K1153" s="2">
        <v>328485</v>
      </c>
    </row>
    <row r="1154" spans="1:11" x14ac:dyDescent="0.3">
      <c r="A1154" s="2">
        <v>9</v>
      </c>
      <c r="B1154" s="2" t="s">
        <v>174</v>
      </c>
      <c r="C1154" s="2">
        <v>58</v>
      </c>
      <c r="D1154" s="2" t="s">
        <v>3149</v>
      </c>
      <c r="E1154" s="2" t="s">
        <v>176</v>
      </c>
      <c r="F1154" s="2">
        <v>1</v>
      </c>
      <c r="G1154" s="2" t="s">
        <v>103</v>
      </c>
      <c r="H1154" s="2">
        <v>107256</v>
      </c>
      <c r="I1154" s="3">
        <v>0.50667737440064242</v>
      </c>
      <c r="J1154" s="2">
        <v>211685</v>
      </c>
      <c r="K1154" s="2">
        <v>361649</v>
      </c>
    </row>
    <row r="1155" spans="1:11" x14ac:dyDescent="0.3">
      <c r="A1155" s="2">
        <v>9</v>
      </c>
      <c r="B1155" s="2" t="s">
        <v>174</v>
      </c>
      <c r="C1155" s="2">
        <v>58</v>
      </c>
      <c r="D1155" s="2" t="s">
        <v>3149</v>
      </c>
      <c r="E1155" s="2" t="s">
        <v>177</v>
      </c>
      <c r="F1155" s="2">
        <v>2</v>
      </c>
      <c r="G1155" s="2" t="s">
        <v>7</v>
      </c>
      <c r="H1155" s="2">
        <v>71833</v>
      </c>
      <c r="I1155" s="3">
        <v>0.33933911236034675</v>
      </c>
      <c r="J1155" s="2">
        <v>211685</v>
      </c>
      <c r="K1155" s="2">
        <v>361649</v>
      </c>
    </row>
    <row r="1156" spans="1:11" x14ac:dyDescent="0.3">
      <c r="A1156" s="2">
        <v>9</v>
      </c>
      <c r="B1156" s="2" t="s">
        <v>174</v>
      </c>
      <c r="C1156" s="2">
        <v>58</v>
      </c>
      <c r="D1156" s="2" t="s">
        <v>3149</v>
      </c>
      <c r="E1156" s="2" t="s">
        <v>175</v>
      </c>
      <c r="F1156" s="2">
        <v>3</v>
      </c>
      <c r="G1156" s="2" t="s">
        <v>11</v>
      </c>
      <c r="H1156" s="2">
        <v>16410</v>
      </c>
      <c r="I1156" s="3">
        <v>7.7520844651250684E-2</v>
      </c>
      <c r="J1156" s="2">
        <v>211685</v>
      </c>
      <c r="K1156" s="2">
        <v>361649</v>
      </c>
    </row>
    <row r="1157" spans="1:11" x14ac:dyDescent="0.3">
      <c r="A1157" s="2">
        <v>9</v>
      </c>
      <c r="B1157" s="2" t="s">
        <v>174</v>
      </c>
      <c r="C1157" s="2">
        <v>58</v>
      </c>
      <c r="D1157" s="2" t="s">
        <v>3149</v>
      </c>
      <c r="E1157" s="2" t="s">
        <v>182</v>
      </c>
      <c r="F1157" s="2">
        <v>4</v>
      </c>
      <c r="G1157" s="2" t="s">
        <v>17</v>
      </c>
      <c r="H1157" s="2">
        <v>6223</v>
      </c>
      <c r="I1157" s="3">
        <v>2.9397453763847226E-2</v>
      </c>
      <c r="J1157" s="2">
        <v>211685</v>
      </c>
      <c r="K1157" s="2">
        <v>361649</v>
      </c>
    </row>
    <row r="1158" spans="1:11" x14ac:dyDescent="0.3">
      <c r="A1158" s="2">
        <v>9</v>
      </c>
      <c r="B1158" s="2" t="s">
        <v>174</v>
      </c>
      <c r="C1158" s="2">
        <v>58</v>
      </c>
      <c r="D1158" s="2" t="s">
        <v>3149</v>
      </c>
      <c r="E1158" s="2" t="s">
        <v>191</v>
      </c>
      <c r="F1158" s="2">
        <v>5</v>
      </c>
      <c r="G1158" s="2" t="s">
        <v>19</v>
      </c>
      <c r="H1158" s="2">
        <v>923</v>
      </c>
      <c r="I1158" s="3">
        <v>4.360252261615136E-3</v>
      </c>
      <c r="J1158" s="2">
        <v>211685</v>
      </c>
      <c r="K1158" s="2">
        <v>361649</v>
      </c>
    </row>
    <row r="1159" spans="1:11" x14ac:dyDescent="0.3">
      <c r="A1159" s="2">
        <v>9</v>
      </c>
      <c r="B1159" s="2" t="s">
        <v>174</v>
      </c>
      <c r="C1159" s="2">
        <v>58</v>
      </c>
      <c r="D1159" s="2" t="s">
        <v>3149</v>
      </c>
      <c r="E1159" s="2" t="s">
        <v>193</v>
      </c>
      <c r="F1159" s="2">
        <v>6</v>
      </c>
      <c r="G1159" s="2" t="s">
        <v>19</v>
      </c>
      <c r="H1159" s="2">
        <v>1129</v>
      </c>
      <c r="I1159" s="3">
        <v>5.3333963200037793E-3</v>
      </c>
      <c r="J1159" s="2">
        <v>211685</v>
      </c>
      <c r="K1159" s="2">
        <v>361649</v>
      </c>
    </row>
    <row r="1160" spans="1:11" x14ac:dyDescent="0.3">
      <c r="A1160" s="2">
        <v>9</v>
      </c>
      <c r="B1160" s="2" t="s">
        <v>174</v>
      </c>
      <c r="C1160" s="2">
        <v>58</v>
      </c>
      <c r="D1160" s="2" t="s">
        <v>3149</v>
      </c>
      <c r="E1160" s="2" t="s">
        <v>178</v>
      </c>
      <c r="F1160" s="2">
        <v>7</v>
      </c>
      <c r="G1160" s="2" t="s">
        <v>159</v>
      </c>
      <c r="H1160" s="2">
        <v>880</v>
      </c>
      <c r="I1160" s="3">
        <v>4.1571202494272153E-3</v>
      </c>
      <c r="J1160" s="2">
        <v>211685</v>
      </c>
      <c r="K1160" s="2">
        <v>361649</v>
      </c>
    </row>
    <row r="1161" spans="1:11" x14ac:dyDescent="0.3">
      <c r="A1161" s="2">
        <v>9</v>
      </c>
      <c r="B1161" s="2" t="s">
        <v>174</v>
      </c>
      <c r="C1161" s="2">
        <v>58</v>
      </c>
      <c r="D1161" s="2" t="s">
        <v>3149</v>
      </c>
      <c r="E1161" s="2" t="s">
        <v>7938</v>
      </c>
      <c r="F1161" s="2">
        <v>8</v>
      </c>
      <c r="G1161" s="2" t="s">
        <v>22</v>
      </c>
      <c r="H1161" s="2">
        <v>884</v>
      </c>
      <c r="I1161" s="3">
        <v>4.176016250560975E-3</v>
      </c>
      <c r="J1161" s="2">
        <v>211685</v>
      </c>
      <c r="K1161" s="2">
        <v>361649</v>
      </c>
    </row>
    <row r="1162" spans="1:11" x14ac:dyDescent="0.3">
      <c r="A1162" s="2">
        <v>9</v>
      </c>
      <c r="B1162" s="2" t="s">
        <v>174</v>
      </c>
      <c r="C1162" s="2">
        <v>58</v>
      </c>
      <c r="D1162" s="2" t="s">
        <v>3149</v>
      </c>
      <c r="E1162" s="2" t="s">
        <v>194</v>
      </c>
      <c r="F1162" s="2">
        <v>9</v>
      </c>
      <c r="G1162" s="2" t="s">
        <v>19</v>
      </c>
      <c r="H1162" s="2">
        <v>710</v>
      </c>
      <c r="I1162" s="3">
        <v>3.354040201242412E-3</v>
      </c>
      <c r="J1162" s="2">
        <v>211685</v>
      </c>
      <c r="K1162" s="2">
        <v>361649</v>
      </c>
    </row>
    <row r="1163" spans="1:11" x14ac:dyDescent="0.3">
      <c r="A1163" s="2">
        <v>9</v>
      </c>
      <c r="B1163" s="2" t="s">
        <v>174</v>
      </c>
      <c r="C1163" s="2">
        <v>58</v>
      </c>
      <c r="D1163" s="2" t="s">
        <v>3149</v>
      </c>
      <c r="E1163" s="2" t="s">
        <v>192</v>
      </c>
      <c r="F1163" s="2">
        <v>10</v>
      </c>
      <c r="G1163" s="2" t="s">
        <v>19</v>
      </c>
      <c r="H1163" s="2">
        <v>537</v>
      </c>
      <c r="I1163" s="3">
        <v>2.5367881522072892E-3</v>
      </c>
      <c r="J1163" s="2">
        <v>211685</v>
      </c>
      <c r="K1163" s="2">
        <v>361649</v>
      </c>
    </row>
    <row r="1164" spans="1:11" x14ac:dyDescent="0.3">
      <c r="A1164" s="2">
        <v>9</v>
      </c>
      <c r="B1164" s="2" t="s">
        <v>174</v>
      </c>
      <c r="C1164" s="2">
        <v>58</v>
      </c>
      <c r="D1164" s="2" t="s">
        <v>3149</v>
      </c>
      <c r="E1164" s="2" t="s">
        <v>185</v>
      </c>
      <c r="F1164" s="2">
        <v>11</v>
      </c>
      <c r="G1164" s="2" t="s">
        <v>109</v>
      </c>
      <c r="H1164" s="2">
        <v>532</v>
      </c>
      <c r="I1164" s="3">
        <v>2.5131681507900888E-3</v>
      </c>
      <c r="J1164" s="2">
        <v>211685</v>
      </c>
      <c r="K1164" s="2">
        <v>361649</v>
      </c>
    </row>
    <row r="1165" spans="1:11" x14ac:dyDescent="0.3">
      <c r="A1165" s="2">
        <v>9</v>
      </c>
      <c r="B1165" s="2" t="s">
        <v>174</v>
      </c>
      <c r="C1165" s="2">
        <v>58</v>
      </c>
      <c r="D1165" s="2" t="s">
        <v>3149</v>
      </c>
      <c r="E1165" s="2" t="s">
        <v>190</v>
      </c>
      <c r="F1165" s="2">
        <v>12</v>
      </c>
      <c r="G1165" s="2" t="s">
        <v>19</v>
      </c>
      <c r="H1165" s="2">
        <v>481</v>
      </c>
      <c r="I1165" s="3">
        <v>2.2722441363346481E-3</v>
      </c>
      <c r="J1165" s="2">
        <v>211685</v>
      </c>
      <c r="K1165" s="2">
        <v>361649</v>
      </c>
    </row>
    <row r="1166" spans="1:11" x14ac:dyDescent="0.3">
      <c r="A1166" s="2">
        <v>9</v>
      </c>
      <c r="B1166" s="2" t="s">
        <v>174</v>
      </c>
      <c r="C1166" s="2">
        <v>58</v>
      </c>
      <c r="D1166" s="2" t="s">
        <v>3149</v>
      </c>
      <c r="E1166" s="2" t="s">
        <v>189</v>
      </c>
      <c r="F1166" s="2">
        <v>13</v>
      </c>
      <c r="G1166" s="2" t="s">
        <v>19</v>
      </c>
      <c r="H1166" s="2">
        <v>428</v>
      </c>
      <c r="I1166" s="3">
        <v>2.0218721213123274E-3</v>
      </c>
      <c r="J1166" s="2">
        <v>211685</v>
      </c>
      <c r="K1166" s="2">
        <v>361649</v>
      </c>
    </row>
    <row r="1167" spans="1:11" x14ac:dyDescent="0.3">
      <c r="A1167" s="2">
        <v>9</v>
      </c>
      <c r="B1167" s="2" t="s">
        <v>174</v>
      </c>
      <c r="C1167" s="2">
        <v>58</v>
      </c>
      <c r="D1167" s="2" t="s">
        <v>3149</v>
      </c>
      <c r="E1167" s="2" t="s">
        <v>180</v>
      </c>
      <c r="F1167" s="2">
        <v>14</v>
      </c>
      <c r="G1167" s="2" t="s">
        <v>15</v>
      </c>
      <c r="H1167" s="2">
        <v>292</v>
      </c>
      <c r="I1167" s="3">
        <v>1.3794080827644849E-3</v>
      </c>
      <c r="J1167" s="2">
        <v>211685</v>
      </c>
      <c r="K1167" s="2">
        <v>361649</v>
      </c>
    </row>
    <row r="1168" spans="1:11" x14ac:dyDescent="0.3">
      <c r="A1168" s="2">
        <v>9</v>
      </c>
      <c r="B1168" s="2" t="s">
        <v>174</v>
      </c>
      <c r="C1168" s="2">
        <v>58</v>
      </c>
      <c r="D1168" s="2" t="s">
        <v>3149</v>
      </c>
      <c r="E1168" s="2" t="s">
        <v>179</v>
      </c>
      <c r="F1168" s="2">
        <v>15</v>
      </c>
      <c r="G1168" s="2" t="s">
        <v>31</v>
      </c>
      <c r="H1168" s="2">
        <v>551</v>
      </c>
      <c r="I1168" s="3">
        <v>2.6029241561754493E-3</v>
      </c>
      <c r="J1168" s="2">
        <v>211685</v>
      </c>
      <c r="K1168" s="2">
        <v>361649</v>
      </c>
    </row>
    <row r="1169" spans="1:11" x14ac:dyDescent="0.3">
      <c r="A1169" s="2">
        <v>9</v>
      </c>
      <c r="B1169" s="2" t="s">
        <v>174</v>
      </c>
      <c r="C1169" s="2">
        <v>58</v>
      </c>
      <c r="D1169" s="2" t="s">
        <v>3149</v>
      </c>
      <c r="E1169" s="2" t="s">
        <v>188</v>
      </c>
      <c r="F1169" s="2">
        <v>16</v>
      </c>
      <c r="G1169" s="2" t="s">
        <v>13</v>
      </c>
      <c r="H1169" s="2">
        <v>356</v>
      </c>
      <c r="I1169" s="3">
        <v>1.681744100904646E-3</v>
      </c>
      <c r="J1169" s="2">
        <v>211685</v>
      </c>
      <c r="K1169" s="2">
        <v>361649</v>
      </c>
    </row>
    <row r="1170" spans="1:11" x14ac:dyDescent="0.3">
      <c r="A1170" s="2">
        <v>9</v>
      </c>
      <c r="B1170" s="2" t="s">
        <v>174</v>
      </c>
      <c r="C1170" s="2">
        <v>58</v>
      </c>
      <c r="D1170" s="2" t="s">
        <v>3149</v>
      </c>
      <c r="E1170" s="2" t="s">
        <v>195</v>
      </c>
      <c r="F1170" s="2">
        <v>17</v>
      </c>
      <c r="G1170" s="2" t="s">
        <v>19</v>
      </c>
      <c r="H1170" s="2">
        <v>392</v>
      </c>
      <c r="I1170" s="3">
        <v>1.8518081111084867E-3</v>
      </c>
      <c r="J1170" s="2">
        <v>211685</v>
      </c>
      <c r="K1170" s="2">
        <v>361649</v>
      </c>
    </row>
    <row r="1171" spans="1:11" x14ac:dyDescent="0.3">
      <c r="A1171" s="2">
        <v>9</v>
      </c>
      <c r="B1171" s="2" t="s">
        <v>174</v>
      </c>
      <c r="C1171" s="2">
        <v>58</v>
      </c>
      <c r="D1171" s="2" t="s">
        <v>3149</v>
      </c>
      <c r="E1171" s="2" t="s">
        <v>186</v>
      </c>
      <c r="F1171" s="2">
        <v>18</v>
      </c>
      <c r="G1171" s="2" t="s">
        <v>85</v>
      </c>
      <c r="H1171" s="2">
        <v>457</v>
      </c>
      <c r="I1171" s="3">
        <v>2.1588681295320877E-3</v>
      </c>
      <c r="J1171" s="2">
        <v>211685</v>
      </c>
      <c r="K1171" s="2">
        <v>361649</v>
      </c>
    </row>
    <row r="1172" spans="1:11" x14ac:dyDescent="0.3">
      <c r="A1172" s="2">
        <v>9</v>
      </c>
      <c r="B1172" s="2" t="s">
        <v>174</v>
      </c>
      <c r="C1172" s="2">
        <v>58</v>
      </c>
      <c r="D1172" s="2" t="s">
        <v>3149</v>
      </c>
      <c r="E1172" s="2" t="s">
        <v>187</v>
      </c>
      <c r="F1172" s="2">
        <v>19</v>
      </c>
      <c r="G1172" s="2" t="s">
        <v>138</v>
      </c>
      <c r="H1172" s="2">
        <v>376</v>
      </c>
      <c r="I1172" s="3">
        <v>1.7762241065734463E-3</v>
      </c>
      <c r="J1172" s="2">
        <v>211685</v>
      </c>
      <c r="K1172" s="2">
        <v>361649</v>
      </c>
    </row>
    <row r="1173" spans="1:11" x14ac:dyDescent="0.3">
      <c r="A1173" s="2">
        <v>9</v>
      </c>
      <c r="B1173" s="2" t="s">
        <v>174</v>
      </c>
      <c r="C1173" s="2">
        <v>58</v>
      </c>
      <c r="D1173" s="2" t="s">
        <v>3149</v>
      </c>
      <c r="E1173" s="2" t="s">
        <v>198</v>
      </c>
      <c r="F1173" s="2">
        <v>20</v>
      </c>
      <c r="G1173" s="2" t="s">
        <v>19</v>
      </c>
      <c r="H1173" s="2">
        <v>218</v>
      </c>
      <c r="I1173" s="3">
        <v>1.0298320617899237E-3</v>
      </c>
      <c r="J1173" s="2">
        <v>211685</v>
      </c>
      <c r="K1173" s="2">
        <v>361649</v>
      </c>
    </row>
    <row r="1174" spans="1:11" x14ac:dyDescent="0.3">
      <c r="A1174" s="2">
        <v>9</v>
      </c>
      <c r="B1174" s="2" t="s">
        <v>174</v>
      </c>
      <c r="C1174" s="2">
        <v>58</v>
      </c>
      <c r="D1174" s="2" t="s">
        <v>3149</v>
      </c>
      <c r="E1174" s="2" t="s">
        <v>183</v>
      </c>
      <c r="F1174" s="2">
        <v>21</v>
      </c>
      <c r="G1174" s="2" t="s">
        <v>184</v>
      </c>
      <c r="H1174" s="2">
        <v>191</v>
      </c>
      <c r="I1174" s="3">
        <v>9.0228405413704321E-4</v>
      </c>
      <c r="J1174" s="2">
        <v>211685</v>
      </c>
      <c r="K1174" s="2">
        <v>361649</v>
      </c>
    </row>
    <row r="1175" spans="1:11" x14ac:dyDescent="0.3">
      <c r="A1175" s="2">
        <v>9</v>
      </c>
      <c r="B1175" s="2" t="s">
        <v>174</v>
      </c>
      <c r="C1175" s="2">
        <v>58</v>
      </c>
      <c r="D1175" s="2" t="s">
        <v>3149</v>
      </c>
      <c r="E1175" s="2" t="s">
        <v>197</v>
      </c>
      <c r="F1175" s="2">
        <v>22</v>
      </c>
      <c r="G1175" s="2" t="s">
        <v>19</v>
      </c>
      <c r="H1175" s="2">
        <v>238</v>
      </c>
      <c r="I1175" s="3">
        <v>1.1243120674587241E-3</v>
      </c>
      <c r="J1175" s="2">
        <v>211685</v>
      </c>
      <c r="K1175" s="2">
        <v>361649</v>
      </c>
    </row>
    <row r="1176" spans="1:11" x14ac:dyDescent="0.3">
      <c r="A1176" s="2">
        <v>9</v>
      </c>
      <c r="B1176" s="2" t="s">
        <v>174</v>
      </c>
      <c r="C1176" s="2">
        <v>58</v>
      </c>
      <c r="D1176" s="2" t="s">
        <v>3149</v>
      </c>
      <c r="E1176" s="2" t="s">
        <v>181</v>
      </c>
      <c r="F1176" s="2">
        <v>23</v>
      </c>
      <c r="G1176" s="2" t="s">
        <v>62</v>
      </c>
      <c r="H1176" s="2">
        <v>225</v>
      </c>
      <c r="I1176" s="3">
        <v>1.0629000637740037E-3</v>
      </c>
      <c r="J1176" s="2">
        <v>211685</v>
      </c>
      <c r="K1176" s="2">
        <v>361649</v>
      </c>
    </row>
    <row r="1177" spans="1:11" x14ac:dyDescent="0.3">
      <c r="A1177" s="2">
        <v>9</v>
      </c>
      <c r="B1177" s="2" t="s">
        <v>174</v>
      </c>
      <c r="C1177" s="2">
        <v>58</v>
      </c>
      <c r="D1177" s="2" t="s">
        <v>3149</v>
      </c>
      <c r="E1177" s="2" t="s">
        <v>196</v>
      </c>
      <c r="F1177" s="2">
        <v>24</v>
      </c>
      <c r="G1177" s="2" t="s">
        <v>19</v>
      </c>
      <c r="H1177" s="2">
        <v>163</v>
      </c>
      <c r="I1177" s="3">
        <v>7.7001204620072276E-4</v>
      </c>
      <c r="J1177" s="2">
        <v>211685</v>
      </c>
      <c r="K1177" s="2">
        <v>361649</v>
      </c>
    </row>
    <row r="1178" spans="1:11" x14ac:dyDescent="0.3">
      <c r="A1178" s="2">
        <v>9</v>
      </c>
      <c r="B1178" s="2" t="s">
        <v>174</v>
      </c>
      <c r="C1178" s="2">
        <v>59</v>
      </c>
      <c r="D1178" s="2" t="s">
        <v>174</v>
      </c>
      <c r="E1178" s="2" t="s">
        <v>176</v>
      </c>
      <c r="F1178" s="2">
        <v>1</v>
      </c>
      <c r="G1178" s="2" t="s">
        <v>103</v>
      </c>
      <c r="H1178" s="2">
        <v>79234</v>
      </c>
      <c r="I1178" s="3">
        <v>0.4957609355349355</v>
      </c>
      <c r="J1178" s="2">
        <v>159823</v>
      </c>
      <c r="K1178" s="2">
        <v>244028</v>
      </c>
    </row>
    <row r="1179" spans="1:11" x14ac:dyDescent="0.3">
      <c r="A1179" s="2">
        <v>9</v>
      </c>
      <c r="B1179" s="2" t="s">
        <v>174</v>
      </c>
      <c r="C1179" s="2">
        <v>59</v>
      </c>
      <c r="D1179" s="2" t="s">
        <v>174</v>
      </c>
      <c r="E1179" s="2" t="s">
        <v>177</v>
      </c>
      <c r="F1179" s="2">
        <v>2</v>
      </c>
      <c r="G1179" s="2" t="s">
        <v>7</v>
      </c>
      <c r="H1179" s="2">
        <v>56148</v>
      </c>
      <c r="I1179" s="3">
        <v>0.35131364071504101</v>
      </c>
      <c r="J1179" s="2">
        <v>159823</v>
      </c>
      <c r="K1179" s="2">
        <v>244028</v>
      </c>
    </row>
    <row r="1180" spans="1:11" x14ac:dyDescent="0.3">
      <c r="A1180" s="2">
        <v>9</v>
      </c>
      <c r="B1180" s="2" t="s">
        <v>174</v>
      </c>
      <c r="C1180" s="2">
        <v>59</v>
      </c>
      <c r="D1180" s="2" t="s">
        <v>174</v>
      </c>
      <c r="E1180" s="2" t="s">
        <v>175</v>
      </c>
      <c r="F1180" s="2">
        <v>3</v>
      </c>
      <c r="G1180" s="2" t="s">
        <v>11</v>
      </c>
      <c r="H1180" s="2">
        <v>11071</v>
      </c>
      <c r="I1180" s="3">
        <v>6.9270380358271336E-2</v>
      </c>
      <c r="J1180" s="2">
        <v>159823</v>
      </c>
      <c r="K1180" s="2">
        <v>244028</v>
      </c>
    </row>
    <row r="1181" spans="1:11" x14ac:dyDescent="0.3">
      <c r="A1181" s="2">
        <v>9</v>
      </c>
      <c r="B1181" s="2" t="s">
        <v>174</v>
      </c>
      <c r="C1181" s="2">
        <v>59</v>
      </c>
      <c r="D1181" s="2" t="s">
        <v>174</v>
      </c>
      <c r="E1181" s="2" t="s">
        <v>182</v>
      </c>
      <c r="F1181" s="2">
        <v>4</v>
      </c>
      <c r="G1181" s="2" t="s">
        <v>17</v>
      </c>
      <c r="H1181" s="2">
        <v>2024</v>
      </c>
      <c r="I1181" s="3">
        <v>1.2664009560576388E-2</v>
      </c>
      <c r="J1181" s="2">
        <v>159823</v>
      </c>
      <c r="K1181" s="2">
        <v>244028</v>
      </c>
    </row>
    <row r="1182" spans="1:11" x14ac:dyDescent="0.3">
      <c r="A1182" s="2">
        <v>9</v>
      </c>
      <c r="B1182" s="2" t="s">
        <v>174</v>
      </c>
      <c r="C1182" s="2">
        <v>59</v>
      </c>
      <c r="D1182" s="2" t="s">
        <v>174</v>
      </c>
      <c r="E1182" s="2" t="s">
        <v>191</v>
      </c>
      <c r="F1182" s="2">
        <v>5</v>
      </c>
      <c r="G1182" s="2" t="s">
        <v>19</v>
      </c>
      <c r="H1182" s="2">
        <v>1191</v>
      </c>
      <c r="I1182" s="3">
        <v>7.4519937681059674E-3</v>
      </c>
      <c r="J1182" s="2">
        <v>159823</v>
      </c>
      <c r="K1182" s="2">
        <v>244028</v>
      </c>
    </row>
    <row r="1183" spans="1:11" x14ac:dyDescent="0.3">
      <c r="A1183" s="2">
        <v>9</v>
      </c>
      <c r="B1183" s="2" t="s">
        <v>174</v>
      </c>
      <c r="C1183" s="2">
        <v>59</v>
      </c>
      <c r="D1183" s="2" t="s">
        <v>174</v>
      </c>
      <c r="E1183" s="2" t="s">
        <v>193</v>
      </c>
      <c r="F1183" s="2">
        <v>6</v>
      </c>
      <c r="G1183" s="2" t="s">
        <v>19</v>
      </c>
      <c r="H1183" s="2">
        <v>996</v>
      </c>
      <c r="I1183" s="3">
        <v>6.2318940327737559E-3</v>
      </c>
      <c r="J1183" s="2">
        <v>159823</v>
      </c>
      <c r="K1183" s="2">
        <v>244028</v>
      </c>
    </row>
    <row r="1184" spans="1:11" x14ac:dyDescent="0.3">
      <c r="A1184" s="2">
        <v>9</v>
      </c>
      <c r="B1184" s="2" t="s">
        <v>174</v>
      </c>
      <c r="C1184" s="2">
        <v>59</v>
      </c>
      <c r="D1184" s="2" t="s">
        <v>174</v>
      </c>
      <c r="E1184" s="2" t="s">
        <v>178</v>
      </c>
      <c r="F1184" s="2">
        <v>7</v>
      </c>
      <c r="G1184" s="2" t="s">
        <v>159</v>
      </c>
      <c r="H1184" s="2">
        <v>1653</v>
      </c>
      <c r="I1184" s="3">
        <v>1.0342691602585359E-2</v>
      </c>
      <c r="J1184" s="2">
        <v>159823</v>
      </c>
      <c r="K1184" s="2">
        <v>244028</v>
      </c>
    </row>
    <row r="1185" spans="1:11" x14ac:dyDescent="0.3">
      <c r="A1185" s="2">
        <v>9</v>
      </c>
      <c r="B1185" s="2" t="s">
        <v>174</v>
      </c>
      <c r="C1185" s="2">
        <v>59</v>
      </c>
      <c r="D1185" s="2" t="s">
        <v>174</v>
      </c>
      <c r="E1185" s="2" t="s">
        <v>7938</v>
      </c>
      <c r="F1185" s="2">
        <v>8</v>
      </c>
      <c r="G1185" s="2" t="s">
        <v>22</v>
      </c>
      <c r="H1185" s="2">
        <v>892</v>
      </c>
      <c r="I1185" s="3">
        <v>5.5811741739299099E-3</v>
      </c>
      <c r="J1185" s="2">
        <v>159823</v>
      </c>
      <c r="K1185" s="2">
        <v>244028</v>
      </c>
    </row>
    <row r="1186" spans="1:11" x14ac:dyDescent="0.3">
      <c r="A1186" s="2">
        <v>9</v>
      </c>
      <c r="B1186" s="2" t="s">
        <v>174</v>
      </c>
      <c r="C1186" s="2">
        <v>59</v>
      </c>
      <c r="D1186" s="2" t="s">
        <v>174</v>
      </c>
      <c r="E1186" s="2" t="s">
        <v>194</v>
      </c>
      <c r="F1186" s="2">
        <v>9</v>
      </c>
      <c r="G1186" s="2" t="s">
        <v>19</v>
      </c>
      <c r="H1186" s="2">
        <v>863</v>
      </c>
      <c r="I1186" s="3">
        <v>5.3997234440599914E-3</v>
      </c>
      <c r="J1186" s="2">
        <v>159823</v>
      </c>
      <c r="K1186" s="2">
        <v>244028</v>
      </c>
    </row>
    <row r="1187" spans="1:11" x14ac:dyDescent="0.3">
      <c r="A1187" s="2">
        <v>9</v>
      </c>
      <c r="B1187" s="2" t="s">
        <v>174</v>
      </c>
      <c r="C1187" s="2">
        <v>59</v>
      </c>
      <c r="D1187" s="2" t="s">
        <v>174</v>
      </c>
      <c r="E1187" s="2" t="s">
        <v>192</v>
      </c>
      <c r="F1187" s="2">
        <v>10</v>
      </c>
      <c r="G1187" s="2" t="s">
        <v>19</v>
      </c>
      <c r="H1187" s="2">
        <v>631</v>
      </c>
      <c r="I1187" s="3">
        <v>3.9481176051006425E-3</v>
      </c>
      <c r="J1187" s="2">
        <v>159823</v>
      </c>
      <c r="K1187" s="2">
        <v>244028</v>
      </c>
    </row>
    <row r="1188" spans="1:11" x14ac:dyDescent="0.3">
      <c r="A1188" s="2">
        <v>9</v>
      </c>
      <c r="B1188" s="2" t="s">
        <v>174</v>
      </c>
      <c r="C1188" s="2">
        <v>59</v>
      </c>
      <c r="D1188" s="2" t="s">
        <v>174</v>
      </c>
      <c r="E1188" s="2" t="s">
        <v>185</v>
      </c>
      <c r="F1188" s="2">
        <v>11</v>
      </c>
      <c r="G1188" s="2" t="s">
        <v>109</v>
      </c>
      <c r="H1188" s="2">
        <v>678</v>
      </c>
      <c r="I1188" s="3">
        <v>4.2421929259243039E-3</v>
      </c>
      <c r="J1188" s="2">
        <v>159823</v>
      </c>
      <c r="K1188" s="2">
        <v>244028</v>
      </c>
    </row>
    <row r="1189" spans="1:11" x14ac:dyDescent="0.3">
      <c r="A1189" s="2">
        <v>9</v>
      </c>
      <c r="B1189" s="2" t="s">
        <v>174</v>
      </c>
      <c r="C1189" s="2">
        <v>59</v>
      </c>
      <c r="D1189" s="2" t="s">
        <v>174</v>
      </c>
      <c r="E1189" s="2" t="s">
        <v>190</v>
      </c>
      <c r="F1189" s="2">
        <v>12</v>
      </c>
      <c r="G1189" s="2" t="s">
        <v>19</v>
      </c>
      <c r="H1189" s="2">
        <v>597</v>
      </c>
      <c r="I1189" s="3">
        <v>3.735382266632462E-3</v>
      </c>
      <c r="J1189" s="2">
        <v>159823</v>
      </c>
      <c r="K1189" s="2">
        <v>244028</v>
      </c>
    </row>
    <row r="1190" spans="1:11" x14ac:dyDescent="0.3">
      <c r="A1190" s="2">
        <v>9</v>
      </c>
      <c r="B1190" s="2" t="s">
        <v>174</v>
      </c>
      <c r="C1190" s="2">
        <v>59</v>
      </c>
      <c r="D1190" s="2" t="s">
        <v>174</v>
      </c>
      <c r="E1190" s="2" t="s">
        <v>189</v>
      </c>
      <c r="F1190" s="2">
        <v>13</v>
      </c>
      <c r="G1190" s="2" t="s">
        <v>19</v>
      </c>
      <c r="H1190" s="2">
        <v>525</v>
      </c>
      <c r="I1190" s="3">
        <v>3.2848839028174919E-3</v>
      </c>
      <c r="J1190" s="2">
        <v>159823</v>
      </c>
      <c r="K1190" s="2">
        <v>244028</v>
      </c>
    </row>
    <row r="1191" spans="1:11" x14ac:dyDescent="0.3">
      <c r="A1191" s="2">
        <v>9</v>
      </c>
      <c r="B1191" s="2" t="s">
        <v>174</v>
      </c>
      <c r="C1191" s="2">
        <v>59</v>
      </c>
      <c r="D1191" s="2" t="s">
        <v>174</v>
      </c>
      <c r="E1191" s="2" t="s">
        <v>180</v>
      </c>
      <c r="F1191" s="2">
        <v>14</v>
      </c>
      <c r="G1191" s="2" t="s">
        <v>15</v>
      </c>
      <c r="H1191" s="2">
        <v>248</v>
      </c>
      <c r="I1191" s="3">
        <v>1.5517165864737867E-3</v>
      </c>
      <c r="J1191" s="2">
        <v>159823</v>
      </c>
      <c r="K1191" s="2">
        <v>244028</v>
      </c>
    </row>
    <row r="1192" spans="1:11" x14ac:dyDescent="0.3">
      <c r="A1192" s="2">
        <v>9</v>
      </c>
      <c r="B1192" s="2" t="s">
        <v>174</v>
      </c>
      <c r="C1192" s="2">
        <v>59</v>
      </c>
      <c r="D1192" s="2" t="s">
        <v>174</v>
      </c>
      <c r="E1192" s="2" t="s">
        <v>179</v>
      </c>
      <c r="F1192" s="2">
        <v>15</v>
      </c>
      <c r="G1192" s="2" t="s">
        <v>31</v>
      </c>
      <c r="H1192" s="2">
        <v>442</v>
      </c>
      <c r="I1192" s="3">
        <v>2.7655594000863455E-3</v>
      </c>
      <c r="J1192" s="2">
        <v>159823</v>
      </c>
      <c r="K1192" s="2">
        <v>244028</v>
      </c>
    </row>
    <row r="1193" spans="1:11" x14ac:dyDescent="0.3">
      <c r="A1193" s="2">
        <v>9</v>
      </c>
      <c r="B1193" s="2" t="s">
        <v>174</v>
      </c>
      <c r="C1193" s="2">
        <v>59</v>
      </c>
      <c r="D1193" s="2" t="s">
        <v>174</v>
      </c>
      <c r="E1193" s="2" t="s">
        <v>188</v>
      </c>
      <c r="F1193" s="2">
        <v>16</v>
      </c>
      <c r="G1193" s="2" t="s">
        <v>13</v>
      </c>
      <c r="H1193" s="2">
        <v>400</v>
      </c>
      <c r="I1193" s="3">
        <v>2.502768687860946E-3</v>
      </c>
      <c r="J1193" s="2">
        <v>159823</v>
      </c>
      <c r="K1193" s="2">
        <v>244028</v>
      </c>
    </row>
    <row r="1194" spans="1:11" x14ac:dyDescent="0.3">
      <c r="A1194" s="2">
        <v>9</v>
      </c>
      <c r="B1194" s="2" t="s">
        <v>174</v>
      </c>
      <c r="C1194" s="2">
        <v>59</v>
      </c>
      <c r="D1194" s="2" t="s">
        <v>174</v>
      </c>
      <c r="E1194" s="2" t="s">
        <v>195</v>
      </c>
      <c r="F1194" s="2">
        <v>17</v>
      </c>
      <c r="G1194" s="2" t="s">
        <v>19</v>
      </c>
      <c r="H1194" s="2">
        <v>366</v>
      </c>
      <c r="I1194" s="3">
        <v>2.2900333493927659E-3</v>
      </c>
      <c r="J1194" s="2">
        <v>159823</v>
      </c>
      <c r="K1194" s="2">
        <v>244028</v>
      </c>
    </row>
    <row r="1195" spans="1:11" x14ac:dyDescent="0.3">
      <c r="A1195" s="2">
        <v>9</v>
      </c>
      <c r="B1195" s="2" t="s">
        <v>174</v>
      </c>
      <c r="C1195" s="2">
        <v>59</v>
      </c>
      <c r="D1195" s="2" t="s">
        <v>174</v>
      </c>
      <c r="E1195" s="2" t="s">
        <v>186</v>
      </c>
      <c r="F1195" s="2">
        <v>18</v>
      </c>
      <c r="G1195" s="2" t="s">
        <v>85</v>
      </c>
      <c r="H1195" s="2">
        <v>315</v>
      </c>
      <c r="I1195" s="3">
        <v>1.970930341690495E-3</v>
      </c>
      <c r="J1195" s="2">
        <v>159823</v>
      </c>
      <c r="K1195" s="2">
        <v>244028</v>
      </c>
    </row>
    <row r="1196" spans="1:11" x14ac:dyDescent="0.3">
      <c r="A1196" s="2">
        <v>9</v>
      </c>
      <c r="B1196" s="2" t="s">
        <v>174</v>
      </c>
      <c r="C1196" s="2">
        <v>59</v>
      </c>
      <c r="D1196" s="2" t="s">
        <v>174</v>
      </c>
      <c r="E1196" s="2" t="s">
        <v>187</v>
      </c>
      <c r="F1196" s="2">
        <v>19</v>
      </c>
      <c r="G1196" s="2" t="s">
        <v>138</v>
      </c>
      <c r="H1196" s="2">
        <v>343</v>
      </c>
      <c r="I1196" s="3">
        <v>2.1461241498407614E-3</v>
      </c>
      <c r="J1196" s="2">
        <v>159823</v>
      </c>
      <c r="K1196" s="2">
        <v>244028</v>
      </c>
    </row>
    <row r="1197" spans="1:11" x14ac:dyDescent="0.3">
      <c r="A1197" s="2">
        <v>9</v>
      </c>
      <c r="B1197" s="2" t="s">
        <v>174</v>
      </c>
      <c r="C1197" s="2">
        <v>59</v>
      </c>
      <c r="D1197" s="2" t="s">
        <v>174</v>
      </c>
      <c r="E1197" s="2" t="s">
        <v>198</v>
      </c>
      <c r="F1197" s="2">
        <v>20</v>
      </c>
      <c r="G1197" s="2" t="s">
        <v>19</v>
      </c>
      <c r="H1197" s="2">
        <v>253</v>
      </c>
      <c r="I1197" s="3">
        <v>1.5830011950720485E-3</v>
      </c>
      <c r="J1197" s="2">
        <v>159823</v>
      </c>
      <c r="K1197" s="2">
        <v>244028</v>
      </c>
    </row>
    <row r="1198" spans="1:11" x14ac:dyDescent="0.3">
      <c r="A1198" s="2">
        <v>9</v>
      </c>
      <c r="B1198" s="2" t="s">
        <v>174</v>
      </c>
      <c r="C1198" s="2">
        <v>59</v>
      </c>
      <c r="D1198" s="2" t="s">
        <v>174</v>
      </c>
      <c r="E1198" s="2" t="s">
        <v>183</v>
      </c>
      <c r="F1198" s="2">
        <v>21</v>
      </c>
      <c r="G1198" s="2" t="s">
        <v>184</v>
      </c>
      <c r="H1198" s="2">
        <v>378</v>
      </c>
      <c r="I1198" s="3">
        <v>2.365116410028594E-3</v>
      </c>
      <c r="J1198" s="2">
        <v>159823</v>
      </c>
      <c r="K1198" s="2">
        <v>244028</v>
      </c>
    </row>
    <row r="1199" spans="1:11" x14ac:dyDescent="0.3">
      <c r="A1199" s="2">
        <v>9</v>
      </c>
      <c r="B1199" s="2" t="s">
        <v>174</v>
      </c>
      <c r="C1199" s="2">
        <v>59</v>
      </c>
      <c r="D1199" s="2" t="s">
        <v>174</v>
      </c>
      <c r="E1199" s="2" t="s">
        <v>197</v>
      </c>
      <c r="F1199" s="2">
        <v>22</v>
      </c>
      <c r="G1199" s="2" t="s">
        <v>19</v>
      </c>
      <c r="H1199" s="2">
        <v>246</v>
      </c>
      <c r="I1199" s="3">
        <v>1.539202743034482E-3</v>
      </c>
      <c r="J1199" s="2">
        <v>159823</v>
      </c>
      <c r="K1199" s="2">
        <v>244028</v>
      </c>
    </row>
    <row r="1200" spans="1:11" x14ac:dyDescent="0.3">
      <c r="A1200" s="2">
        <v>9</v>
      </c>
      <c r="B1200" s="2" t="s">
        <v>174</v>
      </c>
      <c r="C1200" s="2">
        <v>59</v>
      </c>
      <c r="D1200" s="2" t="s">
        <v>174</v>
      </c>
      <c r="E1200" s="2" t="s">
        <v>181</v>
      </c>
      <c r="F1200" s="2">
        <v>23</v>
      </c>
      <c r="G1200" s="2" t="s">
        <v>62</v>
      </c>
      <c r="H1200" s="2">
        <v>166</v>
      </c>
      <c r="I1200" s="3">
        <v>1.0386490054622927E-3</v>
      </c>
      <c r="J1200" s="2">
        <v>159823</v>
      </c>
      <c r="K1200" s="2">
        <v>244028</v>
      </c>
    </row>
    <row r="1201" spans="1:11" x14ac:dyDescent="0.3">
      <c r="A1201" s="2">
        <v>9</v>
      </c>
      <c r="B1201" s="2" t="s">
        <v>174</v>
      </c>
      <c r="C1201" s="2">
        <v>59</v>
      </c>
      <c r="D1201" s="2" t="s">
        <v>174</v>
      </c>
      <c r="E1201" s="2" t="s">
        <v>196</v>
      </c>
      <c r="F1201" s="2">
        <v>24</v>
      </c>
      <c r="G1201" s="2" t="s">
        <v>19</v>
      </c>
      <c r="H1201" s="2">
        <v>163</v>
      </c>
      <c r="I1201" s="3">
        <v>1.0198782403033355E-3</v>
      </c>
      <c r="J1201" s="2">
        <v>159823</v>
      </c>
      <c r="K1201" s="2">
        <v>244028</v>
      </c>
    </row>
    <row r="1202" spans="1:11" x14ac:dyDescent="0.3">
      <c r="A1202" s="2">
        <v>11</v>
      </c>
      <c r="B1202" s="2" t="s">
        <v>235</v>
      </c>
      <c r="C1202" s="2">
        <v>60</v>
      </c>
      <c r="D1202" s="2" t="s">
        <v>3156</v>
      </c>
      <c r="E1202" s="2" t="s">
        <v>236</v>
      </c>
      <c r="F1202" s="2">
        <v>1</v>
      </c>
      <c r="G1202" s="2" t="s">
        <v>9</v>
      </c>
      <c r="H1202" s="2">
        <v>104477</v>
      </c>
      <c r="I1202" s="3">
        <v>0.50807259499888147</v>
      </c>
      <c r="J1202" s="2">
        <v>205634</v>
      </c>
      <c r="K1202" s="2">
        <v>277111</v>
      </c>
    </row>
    <row r="1203" spans="1:11" x14ac:dyDescent="0.3">
      <c r="A1203" s="2">
        <v>11</v>
      </c>
      <c r="B1203" s="2" t="s">
        <v>235</v>
      </c>
      <c r="C1203" s="2">
        <v>60</v>
      </c>
      <c r="D1203" s="2" t="s">
        <v>3156</v>
      </c>
      <c r="E1203" s="2" t="s">
        <v>237</v>
      </c>
      <c r="F1203" s="2">
        <v>2</v>
      </c>
      <c r="G1203" s="2" t="s">
        <v>51</v>
      </c>
      <c r="H1203" s="2">
        <v>81443</v>
      </c>
      <c r="I1203" s="3">
        <v>0.39605804487584739</v>
      </c>
      <c r="J1203" s="2">
        <v>205634</v>
      </c>
      <c r="K1203" s="2">
        <v>277111</v>
      </c>
    </row>
    <row r="1204" spans="1:11" x14ac:dyDescent="0.3">
      <c r="A1204" s="2">
        <v>11</v>
      </c>
      <c r="B1204" s="2" t="s">
        <v>235</v>
      </c>
      <c r="C1204" s="2">
        <v>60</v>
      </c>
      <c r="D1204" s="2" t="s">
        <v>3156</v>
      </c>
      <c r="E1204" s="2" t="s">
        <v>238</v>
      </c>
      <c r="F1204" s="2">
        <v>3</v>
      </c>
      <c r="G1204" s="2" t="s">
        <v>11</v>
      </c>
      <c r="H1204" s="2">
        <v>5862</v>
      </c>
      <c r="I1204" s="3">
        <v>2.8506958965929759E-2</v>
      </c>
      <c r="J1204" s="2">
        <v>205634</v>
      </c>
      <c r="K1204" s="2">
        <v>277111</v>
      </c>
    </row>
    <row r="1205" spans="1:11" x14ac:dyDescent="0.3">
      <c r="A1205" s="2">
        <v>11</v>
      </c>
      <c r="B1205" s="2" t="s">
        <v>235</v>
      </c>
      <c r="C1205" s="2">
        <v>60</v>
      </c>
      <c r="D1205" s="2" t="s">
        <v>3156</v>
      </c>
      <c r="E1205" s="2" t="s">
        <v>254</v>
      </c>
      <c r="F1205" s="2">
        <v>4</v>
      </c>
      <c r="G1205" s="2" t="s">
        <v>19</v>
      </c>
      <c r="H1205" s="2">
        <v>1578</v>
      </c>
      <c r="I1205" s="3">
        <v>7.6738282579729032E-3</v>
      </c>
      <c r="J1205" s="2">
        <v>205634</v>
      </c>
      <c r="K1205" s="2">
        <v>277111</v>
      </c>
    </row>
    <row r="1206" spans="1:11" x14ac:dyDescent="0.3">
      <c r="A1206" s="2">
        <v>11</v>
      </c>
      <c r="B1206" s="2" t="s">
        <v>235</v>
      </c>
      <c r="C1206" s="2">
        <v>60</v>
      </c>
      <c r="D1206" s="2" t="s">
        <v>3156</v>
      </c>
      <c r="E1206" s="2" t="s">
        <v>259</v>
      </c>
      <c r="F1206" s="2">
        <v>5</v>
      </c>
      <c r="G1206" s="2" t="s">
        <v>19</v>
      </c>
      <c r="H1206" s="2">
        <v>1416</v>
      </c>
      <c r="I1206" s="3">
        <v>6.8860207942266355E-3</v>
      </c>
      <c r="J1206" s="2">
        <v>205634</v>
      </c>
      <c r="K1206" s="2">
        <v>277111</v>
      </c>
    </row>
    <row r="1207" spans="1:11" x14ac:dyDescent="0.3">
      <c r="A1207" s="2">
        <v>11</v>
      </c>
      <c r="B1207" s="2" t="s">
        <v>235</v>
      </c>
      <c r="C1207" s="2">
        <v>60</v>
      </c>
      <c r="D1207" s="2" t="s">
        <v>3156</v>
      </c>
      <c r="E1207" s="2" t="s">
        <v>253</v>
      </c>
      <c r="F1207" s="2">
        <v>6</v>
      </c>
      <c r="G1207" s="2" t="s">
        <v>19</v>
      </c>
      <c r="H1207" s="2">
        <v>1567</v>
      </c>
      <c r="I1207" s="3">
        <v>7.6203351585827249E-3</v>
      </c>
      <c r="J1207" s="2">
        <v>205634</v>
      </c>
      <c r="K1207" s="2">
        <v>277111</v>
      </c>
    </row>
    <row r="1208" spans="1:11" x14ac:dyDescent="0.3">
      <c r="A1208" s="2">
        <v>11</v>
      </c>
      <c r="B1208" s="2" t="s">
        <v>235</v>
      </c>
      <c r="C1208" s="2">
        <v>60</v>
      </c>
      <c r="D1208" s="2" t="s">
        <v>3156</v>
      </c>
      <c r="E1208" s="2" t="s">
        <v>245</v>
      </c>
      <c r="F1208" s="2">
        <v>7</v>
      </c>
      <c r="G1208" s="2" t="s">
        <v>17</v>
      </c>
      <c r="H1208" s="2">
        <v>1742</v>
      </c>
      <c r="I1208" s="3">
        <v>8.471361739790113E-3</v>
      </c>
      <c r="J1208" s="2">
        <v>205634</v>
      </c>
      <c r="K1208" s="2">
        <v>277111</v>
      </c>
    </row>
    <row r="1209" spans="1:11" x14ac:dyDescent="0.3">
      <c r="A1209" s="2">
        <v>11</v>
      </c>
      <c r="B1209" s="2" t="s">
        <v>235</v>
      </c>
      <c r="C1209" s="2">
        <v>60</v>
      </c>
      <c r="D1209" s="2" t="s">
        <v>3156</v>
      </c>
      <c r="E1209" s="2" t="s">
        <v>255</v>
      </c>
      <c r="F1209" s="2">
        <v>8</v>
      </c>
      <c r="G1209" s="2" t="s">
        <v>19</v>
      </c>
      <c r="H1209" s="2">
        <v>985</v>
      </c>
      <c r="I1209" s="3">
        <v>4.7900638999387258E-3</v>
      </c>
      <c r="J1209" s="2">
        <v>205634</v>
      </c>
      <c r="K1209" s="2">
        <v>277111</v>
      </c>
    </row>
    <row r="1210" spans="1:11" x14ac:dyDescent="0.3">
      <c r="A1210" s="2">
        <v>11</v>
      </c>
      <c r="B1210" s="2" t="s">
        <v>235</v>
      </c>
      <c r="C1210" s="2">
        <v>60</v>
      </c>
      <c r="D1210" s="2" t="s">
        <v>3156</v>
      </c>
      <c r="E1210" s="2" t="s">
        <v>251</v>
      </c>
      <c r="F1210" s="2">
        <v>9</v>
      </c>
      <c r="G1210" s="2" t="s">
        <v>19</v>
      </c>
      <c r="H1210" s="2">
        <v>1003</v>
      </c>
      <c r="I1210" s="3">
        <v>4.8775980625771998E-3</v>
      </c>
      <c r="J1210" s="2">
        <v>205634</v>
      </c>
      <c r="K1210" s="2">
        <v>277111</v>
      </c>
    </row>
    <row r="1211" spans="1:11" x14ac:dyDescent="0.3">
      <c r="A1211" s="2">
        <v>11</v>
      </c>
      <c r="B1211" s="2" t="s">
        <v>235</v>
      </c>
      <c r="C1211" s="2">
        <v>60</v>
      </c>
      <c r="D1211" s="2" t="s">
        <v>3156</v>
      </c>
      <c r="E1211" s="2" t="s">
        <v>252</v>
      </c>
      <c r="F1211" s="2">
        <v>10</v>
      </c>
      <c r="G1211" s="2" t="s">
        <v>19</v>
      </c>
      <c r="H1211" s="2">
        <v>635</v>
      </c>
      <c r="I1211" s="3">
        <v>3.0880107375239503E-3</v>
      </c>
      <c r="J1211" s="2">
        <v>205634</v>
      </c>
      <c r="K1211" s="2">
        <v>277111</v>
      </c>
    </row>
    <row r="1212" spans="1:11" x14ac:dyDescent="0.3">
      <c r="A1212" s="2">
        <v>11</v>
      </c>
      <c r="B1212" s="2" t="s">
        <v>235</v>
      </c>
      <c r="C1212" s="2">
        <v>60</v>
      </c>
      <c r="D1212" s="2" t="s">
        <v>3156</v>
      </c>
      <c r="E1212" s="2" t="s">
        <v>262</v>
      </c>
      <c r="F1212" s="2">
        <v>11</v>
      </c>
      <c r="G1212" s="2" t="s">
        <v>19</v>
      </c>
      <c r="H1212" s="2">
        <v>731</v>
      </c>
      <c r="I1212" s="3">
        <v>3.5548596049291459E-3</v>
      </c>
      <c r="J1212" s="2">
        <v>205634</v>
      </c>
      <c r="K1212" s="2">
        <v>277111</v>
      </c>
    </row>
    <row r="1213" spans="1:11" x14ac:dyDescent="0.3">
      <c r="A1213" s="2">
        <v>11</v>
      </c>
      <c r="B1213" s="2" t="s">
        <v>235</v>
      </c>
      <c r="C1213" s="2">
        <v>60</v>
      </c>
      <c r="D1213" s="2" t="s">
        <v>3156</v>
      </c>
      <c r="E1213" s="2" t="s">
        <v>7940</v>
      </c>
      <c r="F1213" s="2">
        <v>12</v>
      </c>
      <c r="G1213" s="2" t="s">
        <v>22</v>
      </c>
      <c r="H1213" s="2">
        <v>724</v>
      </c>
      <c r="I1213" s="3">
        <v>3.5208185416808506E-3</v>
      </c>
      <c r="J1213" s="2">
        <v>205634</v>
      </c>
      <c r="K1213" s="2">
        <v>277111</v>
      </c>
    </row>
    <row r="1214" spans="1:11" x14ac:dyDescent="0.3">
      <c r="A1214" s="2">
        <v>11</v>
      </c>
      <c r="B1214" s="2" t="s">
        <v>235</v>
      </c>
      <c r="C1214" s="2">
        <v>60</v>
      </c>
      <c r="D1214" s="2" t="s">
        <v>3156</v>
      </c>
      <c r="E1214" s="2" t="s">
        <v>244</v>
      </c>
      <c r="F1214" s="2">
        <v>13</v>
      </c>
      <c r="G1214" s="2" t="s">
        <v>13</v>
      </c>
      <c r="H1214" s="2">
        <v>159</v>
      </c>
      <c r="I1214" s="3">
        <v>7.7321843663985524E-4</v>
      </c>
      <c r="J1214" s="2">
        <v>205634</v>
      </c>
      <c r="K1214" s="2">
        <v>277111</v>
      </c>
    </row>
    <row r="1215" spans="1:11" x14ac:dyDescent="0.3">
      <c r="A1215" s="2">
        <v>11</v>
      </c>
      <c r="B1215" s="2" t="s">
        <v>235</v>
      </c>
      <c r="C1215" s="2">
        <v>60</v>
      </c>
      <c r="D1215" s="2" t="s">
        <v>3156</v>
      </c>
      <c r="E1215" s="2" t="s">
        <v>250</v>
      </c>
      <c r="F1215" s="2">
        <v>14</v>
      </c>
      <c r="G1215" s="2" t="s">
        <v>19</v>
      </c>
      <c r="H1215" s="2">
        <v>307</v>
      </c>
      <c r="I1215" s="3">
        <v>1.4929437738895319E-3</v>
      </c>
      <c r="J1215" s="2">
        <v>205634</v>
      </c>
      <c r="K1215" s="2">
        <v>277111</v>
      </c>
    </row>
    <row r="1216" spans="1:11" x14ac:dyDescent="0.3">
      <c r="A1216" s="2">
        <v>11</v>
      </c>
      <c r="B1216" s="2" t="s">
        <v>235</v>
      </c>
      <c r="C1216" s="2">
        <v>60</v>
      </c>
      <c r="D1216" s="2" t="s">
        <v>3156</v>
      </c>
      <c r="E1216" s="2" t="s">
        <v>256</v>
      </c>
      <c r="F1216" s="2">
        <v>15</v>
      </c>
      <c r="G1216" s="2" t="s">
        <v>19</v>
      </c>
      <c r="H1216" s="2">
        <v>226</v>
      </c>
      <c r="I1216" s="3">
        <v>1.0990400420163981E-3</v>
      </c>
      <c r="J1216" s="2">
        <v>205634</v>
      </c>
      <c r="K1216" s="2">
        <v>277111</v>
      </c>
    </row>
    <row r="1217" spans="1:11" x14ac:dyDescent="0.3">
      <c r="A1217" s="2">
        <v>11</v>
      </c>
      <c r="B1217" s="2" t="s">
        <v>235</v>
      </c>
      <c r="C1217" s="2">
        <v>60</v>
      </c>
      <c r="D1217" s="2" t="s">
        <v>3156</v>
      </c>
      <c r="E1217" s="2" t="s">
        <v>249</v>
      </c>
      <c r="F1217" s="2">
        <v>16</v>
      </c>
      <c r="G1217" s="2" t="s">
        <v>80</v>
      </c>
      <c r="H1217" s="2">
        <v>256</v>
      </c>
      <c r="I1217" s="3">
        <v>1.2449303130805218E-3</v>
      </c>
      <c r="J1217" s="2">
        <v>205634</v>
      </c>
      <c r="K1217" s="2">
        <v>277111</v>
      </c>
    </row>
    <row r="1218" spans="1:11" x14ac:dyDescent="0.3">
      <c r="A1218" s="2">
        <v>11</v>
      </c>
      <c r="B1218" s="2" t="s">
        <v>235</v>
      </c>
      <c r="C1218" s="2">
        <v>60</v>
      </c>
      <c r="D1218" s="2" t="s">
        <v>3156</v>
      </c>
      <c r="E1218" s="2" t="s">
        <v>239</v>
      </c>
      <c r="F1218" s="2">
        <v>17</v>
      </c>
      <c r="G1218" s="2" t="s">
        <v>15</v>
      </c>
      <c r="H1218" s="2">
        <v>368</v>
      </c>
      <c r="I1218" s="3">
        <v>1.78958732505325E-3</v>
      </c>
      <c r="J1218" s="2">
        <v>205634</v>
      </c>
      <c r="K1218" s="2">
        <v>277111</v>
      </c>
    </row>
    <row r="1219" spans="1:11" x14ac:dyDescent="0.3">
      <c r="A1219" s="2">
        <v>11</v>
      </c>
      <c r="B1219" s="2" t="s">
        <v>235</v>
      </c>
      <c r="C1219" s="2">
        <v>60</v>
      </c>
      <c r="D1219" s="2" t="s">
        <v>3156</v>
      </c>
      <c r="E1219" s="2" t="s">
        <v>243</v>
      </c>
      <c r="F1219" s="2">
        <v>18</v>
      </c>
      <c r="G1219" s="2" t="s">
        <v>159</v>
      </c>
      <c r="H1219" s="2">
        <v>534</v>
      </c>
      <c r="I1219" s="3">
        <v>2.5968468249414007E-3</v>
      </c>
      <c r="J1219" s="2">
        <v>205634</v>
      </c>
      <c r="K1219" s="2">
        <v>277111</v>
      </c>
    </row>
    <row r="1220" spans="1:11" x14ac:dyDescent="0.3">
      <c r="A1220" s="2">
        <v>11</v>
      </c>
      <c r="B1220" s="2" t="s">
        <v>235</v>
      </c>
      <c r="C1220" s="2">
        <v>60</v>
      </c>
      <c r="D1220" s="2" t="s">
        <v>3156</v>
      </c>
      <c r="E1220" s="2" t="s">
        <v>263</v>
      </c>
      <c r="F1220" s="2">
        <v>19</v>
      </c>
      <c r="G1220" s="2" t="s">
        <v>19</v>
      </c>
      <c r="H1220" s="2">
        <v>256</v>
      </c>
      <c r="I1220" s="3">
        <v>1.2449303130805218E-3</v>
      </c>
      <c r="J1220" s="2">
        <v>205634</v>
      </c>
      <c r="K1220" s="2">
        <v>277111</v>
      </c>
    </row>
    <row r="1221" spans="1:11" x14ac:dyDescent="0.3">
      <c r="A1221" s="2">
        <v>11</v>
      </c>
      <c r="B1221" s="2" t="s">
        <v>235</v>
      </c>
      <c r="C1221" s="2">
        <v>60</v>
      </c>
      <c r="D1221" s="2" t="s">
        <v>3156</v>
      </c>
      <c r="E1221" s="2" t="s">
        <v>246</v>
      </c>
      <c r="F1221" s="2">
        <v>20</v>
      </c>
      <c r="G1221" s="2" t="s">
        <v>109</v>
      </c>
      <c r="H1221" s="2">
        <v>273</v>
      </c>
      <c r="I1221" s="3">
        <v>1.327601466683525E-3</v>
      </c>
      <c r="J1221" s="2">
        <v>205634</v>
      </c>
      <c r="K1221" s="2">
        <v>277111</v>
      </c>
    </row>
    <row r="1222" spans="1:11" x14ac:dyDescent="0.3">
      <c r="A1222" s="2">
        <v>11</v>
      </c>
      <c r="B1222" s="2" t="s">
        <v>235</v>
      </c>
      <c r="C1222" s="2">
        <v>60</v>
      </c>
      <c r="D1222" s="2" t="s">
        <v>3156</v>
      </c>
      <c r="E1222" s="2" t="s">
        <v>257</v>
      </c>
      <c r="F1222" s="2">
        <v>21</v>
      </c>
      <c r="G1222" s="2" t="s">
        <v>19</v>
      </c>
      <c r="H1222" s="2">
        <v>242</v>
      </c>
      <c r="I1222" s="3">
        <v>1.1768481865839307E-3</v>
      </c>
      <c r="J1222" s="2">
        <v>205634</v>
      </c>
      <c r="K1222" s="2">
        <v>277111</v>
      </c>
    </row>
    <row r="1223" spans="1:11" x14ac:dyDescent="0.3">
      <c r="A1223" s="2">
        <v>11</v>
      </c>
      <c r="B1223" s="2" t="s">
        <v>235</v>
      </c>
      <c r="C1223" s="2">
        <v>60</v>
      </c>
      <c r="D1223" s="2" t="s">
        <v>3156</v>
      </c>
      <c r="E1223" s="2" t="s">
        <v>242</v>
      </c>
      <c r="F1223" s="2">
        <v>22</v>
      </c>
      <c r="G1223" s="2" t="s">
        <v>31</v>
      </c>
      <c r="H1223" s="2">
        <v>155</v>
      </c>
      <c r="I1223" s="3">
        <v>7.5376640049797214E-4</v>
      </c>
      <c r="J1223" s="2">
        <v>205634</v>
      </c>
      <c r="K1223" s="2">
        <v>277111</v>
      </c>
    </row>
    <row r="1224" spans="1:11" x14ac:dyDescent="0.3">
      <c r="A1224" s="2">
        <v>11</v>
      </c>
      <c r="B1224" s="2" t="s">
        <v>235</v>
      </c>
      <c r="C1224" s="2">
        <v>60</v>
      </c>
      <c r="D1224" s="2" t="s">
        <v>3156</v>
      </c>
      <c r="E1224" s="2" t="s">
        <v>240</v>
      </c>
      <c r="F1224" s="2">
        <v>23</v>
      </c>
      <c r="G1224" s="2" t="s">
        <v>241</v>
      </c>
      <c r="H1224" s="2">
        <v>178</v>
      </c>
      <c r="I1224" s="3">
        <v>8.6561560831380029E-4</v>
      </c>
      <c r="J1224" s="2">
        <v>205634</v>
      </c>
      <c r="K1224" s="2">
        <v>277111</v>
      </c>
    </row>
    <row r="1225" spans="1:11" x14ac:dyDescent="0.3">
      <c r="A1225" s="2">
        <v>11</v>
      </c>
      <c r="B1225" s="2" t="s">
        <v>235</v>
      </c>
      <c r="C1225" s="2">
        <v>60</v>
      </c>
      <c r="D1225" s="2" t="s">
        <v>3156</v>
      </c>
      <c r="E1225" s="2" t="s">
        <v>247</v>
      </c>
      <c r="F1225" s="2">
        <v>24</v>
      </c>
      <c r="G1225" s="2" t="s">
        <v>248</v>
      </c>
      <c r="H1225" s="2">
        <v>171</v>
      </c>
      <c r="I1225" s="3">
        <v>8.3157454506550474E-4</v>
      </c>
      <c r="J1225" s="2">
        <v>205634</v>
      </c>
      <c r="K1225" s="2">
        <v>277111</v>
      </c>
    </row>
    <row r="1226" spans="1:11" x14ac:dyDescent="0.3">
      <c r="A1226" s="2">
        <v>11</v>
      </c>
      <c r="B1226" s="2" t="s">
        <v>235</v>
      </c>
      <c r="C1226" s="2">
        <v>60</v>
      </c>
      <c r="D1226" s="2" t="s">
        <v>3156</v>
      </c>
      <c r="E1226" s="2" t="s">
        <v>258</v>
      </c>
      <c r="F1226" s="2">
        <v>25</v>
      </c>
      <c r="G1226" s="2" t="s">
        <v>19</v>
      </c>
      <c r="H1226" s="2">
        <v>145</v>
      </c>
      <c r="I1226" s="3">
        <v>7.0513631014326424E-4</v>
      </c>
      <c r="J1226" s="2">
        <v>205634</v>
      </c>
      <c r="K1226" s="2">
        <v>277111</v>
      </c>
    </row>
    <row r="1227" spans="1:11" x14ac:dyDescent="0.3">
      <c r="A1227" s="2">
        <v>11</v>
      </c>
      <c r="B1227" s="2" t="s">
        <v>235</v>
      </c>
      <c r="C1227" s="2">
        <v>60</v>
      </c>
      <c r="D1227" s="2" t="s">
        <v>3156</v>
      </c>
      <c r="E1227" s="2" t="s">
        <v>260</v>
      </c>
      <c r="F1227" s="2">
        <v>26</v>
      </c>
      <c r="G1227" s="2" t="s">
        <v>19</v>
      </c>
      <c r="H1227" s="2">
        <v>85</v>
      </c>
      <c r="I1227" s="3">
        <v>4.13355768015017E-4</v>
      </c>
      <c r="J1227" s="2">
        <v>205634</v>
      </c>
      <c r="K1227" s="2">
        <v>277111</v>
      </c>
    </row>
    <row r="1228" spans="1:11" x14ac:dyDescent="0.3">
      <c r="A1228" s="2">
        <v>11</v>
      </c>
      <c r="B1228" s="2" t="s">
        <v>235</v>
      </c>
      <c r="C1228" s="2">
        <v>60</v>
      </c>
      <c r="D1228" s="2" t="s">
        <v>3156</v>
      </c>
      <c r="E1228" s="2" t="s">
        <v>261</v>
      </c>
      <c r="F1228" s="2">
        <v>27</v>
      </c>
      <c r="G1228" s="2" t="s">
        <v>19</v>
      </c>
      <c r="H1228" s="2">
        <v>116</v>
      </c>
      <c r="I1228" s="3">
        <v>5.6410904811461139E-4</v>
      </c>
      <c r="J1228" s="2">
        <v>205634</v>
      </c>
      <c r="K1228" s="2">
        <v>277111</v>
      </c>
    </row>
    <row r="1229" spans="1:11" x14ac:dyDescent="0.3">
      <c r="A1229" s="2">
        <v>11</v>
      </c>
      <c r="B1229" s="2" t="s">
        <v>235</v>
      </c>
      <c r="C1229" s="2">
        <v>61</v>
      </c>
      <c r="D1229" s="2" t="s">
        <v>3157</v>
      </c>
      <c r="E1229" s="2" t="s">
        <v>236</v>
      </c>
      <c r="F1229" s="2">
        <v>1</v>
      </c>
      <c r="G1229" s="2" t="s">
        <v>9</v>
      </c>
      <c r="H1229" s="2">
        <v>129569</v>
      </c>
      <c r="I1229" s="3">
        <v>0.55233284310591046</v>
      </c>
      <c r="J1229" s="2">
        <v>234585</v>
      </c>
      <c r="K1229" s="2">
        <v>331186</v>
      </c>
    </row>
    <row r="1230" spans="1:11" x14ac:dyDescent="0.3">
      <c r="A1230" s="2">
        <v>11</v>
      </c>
      <c r="B1230" s="2" t="s">
        <v>235</v>
      </c>
      <c r="C1230" s="2">
        <v>61</v>
      </c>
      <c r="D1230" s="2" t="s">
        <v>3157</v>
      </c>
      <c r="E1230" s="2" t="s">
        <v>237</v>
      </c>
      <c r="F1230" s="2">
        <v>2</v>
      </c>
      <c r="G1230" s="2" t="s">
        <v>51</v>
      </c>
      <c r="H1230" s="2">
        <v>73455</v>
      </c>
      <c r="I1230" s="3">
        <v>0.31312743781571711</v>
      </c>
      <c r="J1230" s="2">
        <v>234585</v>
      </c>
      <c r="K1230" s="2">
        <v>331186</v>
      </c>
    </row>
    <row r="1231" spans="1:11" x14ac:dyDescent="0.3">
      <c r="A1231" s="2">
        <v>11</v>
      </c>
      <c r="B1231" s="2" t="s">
        <v>235</v>
      </c>
      <c r="C1231" s="2">
        <v>61</v>
      </c>
      <c r="D1231" s="2" t="s">
        <v>3157</v>
      </c>
      <c r="E1231" s="2" t="s">
        <v>238</v>
      </c>
      <c r="F1231" s="2">
        <v>3</v>
      </c>
      <c r="G1231" s="2" t="s">
        <v>11</v>
      </c>
      <c r="H1231" s="2">
        <v>14127</v>
      </c>
      <c r="I1231" s="3">
        <v>6.0221241767376428E-2</v>
      </c>
      <c r="J1231" s="2">
        <v>234585</v>
      </c>
      <c r="K1231" s="2">
        <v>331186</v>
      </c>
    </row>
    <row r="1232" spans="1:11" x14ac:dyDescent="0.3">
      <c r="A1232" s="2">
        <v>11</v>
      </c>
      <c r="B1232" s="2" t="s">
        <v>235</v>
      </c>
      <c r="C1232" s="2">
        <v>61</v>
      </c>
      <c r="D1232" s="2" t="s">
        <v>3157</v>
      </c>
      <c r="E1232" s="2" t="s">
        <v>254</v>
      </c>
      <c r="F1232" s="2">
        <v>4</v>
      </c>
      <c r="G1232" s="2" t="s">
        <v>19</v>
      </c>
      <c r="H1232" s="2">
        <v>1642</v>
      </c>
      <c r="I1232" s="3">
        <v>6.9995950295202169E-3</v>
      </c>
      <c r="J1232" s="2">
        <v>234585</v>
      </c>
      <c r="K1232" s="2">
        <v>331186</v>
      </c>
    </row>
    <row r="1233" spans="1:11" x14ac:dyDescent="0.3">
      <c r="A1233" s="2">
        <v>11</v>
      </c>
      <c r="B1233" s="2" t="s">
        <v>235</v>
      </c>
      <c r="C1233" s="2">
        <v>61</v>
      </c>
      <c r="D1233" s="2" t="s">
        <v>3157</v>
      </c>
      <c r="E1233" s="2" t="s">
        <v>259</v>
      </c>
      <c r="F1233" s="2">
        <v>5</v>
      </c>
      <c r="G1233" s="2" t="s">
        <v>19</v>
      </c>
      <c r="H1233" s="2">
        <v>4100</v>
      </c>
      <c r="I1233" s="3">
        <v>1.7477673338022467E-2</v>
      </c>
      <c r="J1233" s="2">
        <v>234585</v>
      </c>
      <c r="K1233" s="2">
        <v>331186</v>
      </c>
    </row>
    <row r="1234" spans="1:11" x14ac:dyDescent="0.3">
      <c r="A1234" s="2">
        <v>11</v>
      </c>
      <c r="B1234" s="2" t="s">
        <v>235</v>
      </c>
      <c r="C1234" s="2">
        <v>61</v>
      </c>
      <c r="D1234" s="2" t="s">
        <v>3157</v>
      </c>
      <c r="E1234" s="2" t="s">
        <v>253</v>
      </c>
      <c r="F1234" s="2">
        <v>6</v>
      </c>
      <c r="G1234" s="2" t="s">
        <v>19</v>
      </c>
      <c r="H1234" s="2">
        <v>1811</v>
      </c>
      <c r="I1234" s="3">
        <v>7.7200161988191917E-3</v>
      </c>
      <c r="J1234" s="2">
        <v>234585</v>
      </c>
      <c r="K1234" s="2">
        <v>331186</v>
      </c>
    </row>
    <row r="1235" spans="1:11" x14ac:dyDescent="0.3">
      <c r="A1235" s="2">
        <v>11</v>
      </c>
      <c r="B1235" s="2" t="s">
        <v>235</v>
      </c>
      <c r="C1235" s="2">
        <v>61</v>
      </c>
      <c r="D1235" s="2" t="s">
        <v>3157</v>
      </c>
      <c r="E1235" s="2" t="s">
        <v>245</v>
      </c>
      <c r="F1235" s="2">
        <v>7</v>
      </c>
      <c r="G1235" s="2" t="s">
        <v>17</v>
      </c>
      <c r="H1235" s="2">
        <v>2314</v>
      </c>
      <c r="I1235" s="3">
        <v>9.8642283180936548E-3</v>
      </c>
      <c r="J1235" s="2">
        <v>234585</v>
      </c>
      <c r="K1235" s="2">
        <v>331186</v>
      </c>
    </row>
    <row r="1236" spans="1:11" x14ac:dyDescent="0.3">
      <c r="A1236" s="2">
        <v>11</v>
      </c>
      <c r="B1236" s="2" t="s">
        <v>235</v>
      </c>
      <c r="C1236" s="2">
        <v>61</v>
      </c>
      <c r="D1236" s="2" t="s">
        <v>3157</v>
      </c>
      <c r="E1236" s="2" t="s">
        <v>255</v>
      </c>
      <c r="F1236" s="2">
        <v>8</v>
      </c>
      <c r="G1236" s="2" t="s">
        <v>19</v>
      </c>
      <c r="H1236" s="2">
        <v>745</v>
      </c>
      <c r="I1236" s="3">
        <v>3.1758211309333502E-3</v>
      </c>
      <c r="J1236" s="2">
        <v>234585</v>
      </c>
      <c r="K1236" s="2">
        <v>331186</v>
      </c>
    </row>
    <row r="1237" spans="1:11" x14ac:dyDescent="0.3">
      <c r="A1237" s="2">
        <v>11</v>
      </c>
      <c r="B1237" s="2" t="s">
        <v>235</v>
      </c>
      <c r="C1237" s="2">
        <v>61</v>
      </c>
      <c r="D1237" s="2" t="s">
        <v>3157</v>
      </c>
      <c r="E1237" s="2" t="s">
        <v>251</v>
      </c>
      <c r="F1237" s="2">
        <v>9</v>
      </c>
      <c r="G1237" s="2" t="s">
        <v>19</v>
      </c>
      <c r="H1237" s="2">
        <v>880</v>
      </c>
      <c r="I1237" s="3">
        <v>3.7513054969414072E-3</v>
      </c>
      <c r="J1237" s="2">
        <v>234585</v>
      </c>
      <c r="K1237" s="2">
        <v>331186</v>
      </c>
    </row>
    <row r="1238" spans="1:11" x14ac:dyDescent="0.3">
      <c r="A1238" s="2">
        <v>11</v>
      </c>
      <c r="B1238" s="2" t="s">
        <v>235</v>
      </c>
      <c r="C1238" s="2">
        <v>61</v>
      </c>
      <c r="D1238" s="2" t="s">
        <v>3157</v>
      </c>
      <c r="E1238" s="2" t="s">
        <v>252</v>
      </c>
      <c r="F1238" s="2">
        <v>10</v>
      </c>
      <c r="G1238" s="2" t="s">
        <v>19</v>
      </c>
      <c r="H1238" s="2">
        <v>635</v>
      </c>
      <c r="I1238" s="3">
        <v>2.7069079438156746E-3</v>
      </c>
      <c r="J1238" s="2">
        <v>234585</v>
      </c>
      <c r="K1238" s="2">
        <v>331186</v>
      </c>
    </row>
    <row r="1239" spans="1:11" x14ac:dyDescent="0.3">
      <c r="A1239" s="2">
        <v>11</v>
      </c>
      <c r="B1239" s="2" t="s">
        <v>235</v>
      </c>
      <c r="C1239" s="2">
        <v>61</v>
      </c>
      <c r="D1239" s="2" t="s">
        <v>3157</v>
      </c>
      <c r="E1239" s="2" t="s">
        <v>262</v>
      </c>
      <c r="F1239" s="2">
        <v>11</v>
      </c>
      <c r="G1239" s="2" t="s">
        <v>19</v>
      </c>
      <c r="H1239" s="2">
        <v>614</v>
      </c>
      <c r="I1239" s="3">
        <v>2.6173881535477544E-3</v>
      </c>
      <c r="J1239" s="2">
        <v>234585</v>
      </c>
      <c r="K1239" s="2">
        <v>331186</v>
      </c>
    </row>
    <row r="1240" spans="1:11" x14ac:dyDescent="0.3">
      <c r="A1240" s="2">
        <v>11</v>
      </c>
      <c r="B1240" s="2" t="s">
        <v>235</v>
      </c>
      <c r="C1240" s="2">
        <v>61</v>
      </c>
      <c r="D1240" s="2" t="s">
        <v>3157</v>
      </c>
      <c r="E1240" s="2" t="s">
        <v>7940</v>
      </c>
      <c r="F1240" s="2">
        <v>12</v>
      </c>
      <c r="G1240" s="2" t="s">
        <v>22</v>
      </c>
      <c r="H1240" s="2">
        <v>828</v>
      </c>
      <c r="I1240" s="3">
        <v>3.5296374448494151E-3</v>
      </c>
      <c r="J1240" s="2">
        <v>234585</v>
      </c>
      <c r="K1240" s="2">
        <v>331186</v>
      </c>
    </row>
    <row r="1241" spans="1:11" x14ac:dyDescent="0.3">
      <c r="A1241" s="2">
        <v>11</v>
      </c>
      <c r="B1241" s="2" t="s">
        <v>235</v>
      </c>
      <c r="C1241" s="2">
        <v>61</v>
      </c>
      <c r="D1241" s="2" t="s">
        <v>3157</v>
      </c>
      <c r="E1241" s="2" t="s">
        <v>244</v>
      </c>
      <c r="F1241" s="2">
        <v>13</v>
      </c>
      <c r="G1241" s="2" t="s">
        <v>13</v>
      </c>
      <c r="H1241" s="2">
        <v>465</v>
      </c>
      <c r="I1241" s="3">
        <v>1.9822239273610846E-3</v>
      </c>
      <c r="J1241" s="2">
        <v>234585</v>
      </c>
      <c r="K1241" s="2">
        <v>331186</v>
      </c>
    </row>
    <row r="1242" spans="1:11" x14ac:dyDescent="0.3">
      <c r="A1242" s="2">
        <v>11</v>
      </c>
      <c r="B1242" s="2" t="s">
        <v>235</v>
      </c>
      <c r="C1242" s="2">
        <v>61</v>
      </c>
      <c r="D1242" s="2" t="s">
        <v>3157</v>
      </c>
      <c r="E1242" s="2" t="s">
        <v>250</v>
      </c>
      <c r="F1242" s="2">
        <v>14</v>
      </c>
      <c r="G1242" s="2" t="s">
        <v>19</v>
      </c>
      <c r="H1242" s="2">
        <v>298</v>
      </c>
      <c r="I1242" s="3">
        <v>1.2703284523733402E-3</v>
      </c>
      <c r="J1242" s="2">
        <v>234585</v>
      </c>
      <c r="K1242" s="2">
        <v>331186</v>
      </c>
    </row>
    <row r="1243" spans="1:11" x14ac:dyDescent="0.3">
      <c r="A1243" s="2">
        <v>11</v>
      </c>
      <c r="B1243" s="2" t="s">
        <v>235</v>
      </c>
      <c r="C1243" s="2">
        <v>61</v>
      </c>
      <c r="D1243" s="2" t="s">
        <v>3157</v>
      </c>
      <c r="E1243" s="2" t="s">
        <v>256</v>
      </c>
      <c r="F1243" s="2">
        <v>15</v>
      </c>
      <c r="G1243" s="2" t="s">
        <v>19</v>
      </c>
      <c r="H1243" s="2">
        <v>329</v>
      </c>
      <c r="I1243" s="3">
        <v>1.4024767141974125E-3</v>
      </c>
      <c r="J1243" s="2">
        <v>234585</v>
      </c>
      <c r="K1243" s="2">
        <v>331186</v>
      </c>
    </row>
    <row r="1244" spans="1:11" x14ac:dyDescent="0.3">
      <c r="A1244" s="2">
        <v>11</v>
      </c>
      <c r="B1244" s="2" t="s">
        <v>235</v>
      </c>
      <c r="C1244" s="2">
        <v>61</v>
      </c>
      <c r="D1244" s="2" t="s">
        <v>3157</v>
      </c>
      <c r="E1244" s="2" t="s">
        <v>249</v>
      </c>
      <c r="F1244" s="2">
        <v>16</v>
      </c>
      <c r="G1244" s="2" t="s">
        <v>80</v>
      </c>
      <c r="H1244" s="2">
        <v>201</v>
      </c>
      <c r="I1244" s="3">
        <v>8.5683227827866235E-4</v>
      </c>
      <c r="J1244" s="2">
        <v>234585</v>
      </c>
      <c r="K1244" s="2">
        <v>331186</v>
      </c>
    </row>
    <row r="1245" spans="1:11" x14ac:dyDescent="0.3">
      <c r="A1245" s="2">
        <v>11</v>
      </c>
      <c r="B1245" s="2" t="s">
        <v>235</v>
      </c>
      <c r="C1245" s="2">
        <v>61</v>
      </c>
      <c r="D1245" s="2" t="s">
        <v>3157</v>
      </c>
      <c r="E1245" s="2" t="s">
        <v>239</v>
      </c>
      <c r="F1245" s="2">
        <v>17</v>
      </c>
      <c r="G1245" s="2" t="s">
        <v>15</v>
      </c>
      <c r="H1245" s="2">
        <v>334</v>
      </c>
      <c r="I1245" s="3">
        <v>1.4237909499754885E-3</v>
      </c>
      <c r="J1245" s="2">
        <v>234585</v>
      </c>
      <c r="K1245" s="2">
        <v>331186</v>
      </c>
    </row>
    <row r="1246" spans="1:11" x14ac:dyDescent="0.3">
      <c r="A1246" s="2">
        <v>11</v>
      </c>
      <c r="B1246" s="2" t="s">
        <v>235</v>
      </c>
      <c r="C1246" s="2">
        <v>61</v>
      </c>
      <c r="D1246" s="2" t="s">
        <v>3157</v>
      </c>
      <c r="E1246" s="2" t="s">
        <v>243</v>
      </c>
      <c r="F1246" s="2">
        <v>18</v>
      </c>
      <c r="G1246" s="2" t="s">
        <v>159</v>
      </c>
      <c r="H1246" s="2">
        <v>387</v>
      </c>
      <c r="I1246" s="3">
        <v>1.6497218492230962E-3</v>
      </c>
      <c r="J1246" s="2">
        <v>234585</v>
      </c>
      <c r="K1246" s="2">
        <v>331186</v>
      </c>
    </row>
    <row r="1247" spans="1:11" x14ac:dyDescent="0.3">
      <c r="A1247" s="2">
        <v>11</v>
      </c>
      <c r="B1247" s="2" t="s">
        <v>235</v>
      </c>
      <c r="C1247" s="2">
        <v>61</v>
      </c>
      <c r="D1247" s="2" t="s">
        <v>3157</v>
      </c>
      <c r="E1247" s="2" t="s">
        <v>263</v>
      </c>
      <c r="F1247" s="2">
        <v>19</v>
      </c>
      <c r="G1247" s="2" t="s">
        <v>19</v>
      </c>
      <c r="H1247" s="2">
        <v>251</v>
      </c>
      <c r="I1247" s="3">
        <v>1.0699746360594241E-3</v>
      </c>
      <c r="J1247" s="2">
        <v>234585</v>
      </c>
      <c r="K1247" s="2">
        <v>331186</v>
      </c>
    </row>
    <row r="1248" spans="1:11" x14ac:dyDescent="0.3">
      <c r="A1248" s="2">
        <v>11</v>
      </c>
      <c r="B1248" s="2" t="s">
        <v>235</v>
      </c>
      <c r="C1248" s="2">
        <v>61</v>
      </c>
      <c r="D1248" s="2" t="s">
        <v>3157</v>
      </c>
      <c r="E1248" s="2" t="s">
        <v>246</v>
      </c>
      <c r="F1248" s="2">
        <v>20</v>
      </c>
      <c r="G1248" s="2" t="s">
        <v>109</v>
      </c>
      <c r="H1248" s="2">
        <v>333</v>
      </c>
      <c r="I1248" s="3">
        <v>1.4195281028198735E-3</v>
      </c>
      <c r="J1248" s="2">
        <v>234585</v>
      </c>
      <c r="K1248" s="2">
        <v>331186</v>
      </c>
    </row>
    <row r="1249" spans="1:11" x14ac:dyDescent="0.3">
      <c r="A1249" s="2">
        <v>11</v>
      </c>
      <c r="B1249" s="2" t="s">
        <v>235</v>
      </c>
      <c r="C1249" s="2">
        <v>61</v>
      </c>
      <c r="D1249" s="2" t="s">
        <v>3157</v>
      </c>
      <c r="E1249" s="2" t="s">
        <v>257</v>
      </c>
      <c r="F1249" s="2">
        <v>21</v>
      </c>
      <c r="G1249" s="2" t="s">
        <v>19</v>
      </c>
      <c r="H1249" s="2">
        <v>241</v>
      </c>
      <c r="I1249" s="3">
        <v>1.0273461645032718E-3</v>
      </c>
      <c r="J1249" s="2">
        <v>234585</v>
      </c>
      <c r="K1249" s="2">
        <v>331186</v>
      </c>
    </row>
    <row r="1250" spans="1:11" x14ac:dyDescent="0.3">
      <c r="A1250" s="2">
        <v>11</v>
      </c>
      <c r="B1250" s="2" t="s">
        <v>235</v>
      </c>
      <c r="C1250" s="2">
        <v>61</v>
      </c>
      <c r="D1250" s="2" t="s">
        <v>3157</v>
      </c>
      <c r="E1250" s="2" t="s">
        <v>242</v>
      </c>
      <c r="F1250" s="2">
        <v>22</v>
      </c>
      <c r="G1250" s="2" t="s">
        <v>31</v>
      </c>
      <c r="H1250" s="2">
        <v>177</v>
      </c>
      <c r="I1250" s="3">
        <v>7.5452394654389665E-4</v>
      </c>
      <c r="J1250" s="2">
        <v>234585</v>
      </c>
      <c r="K1250" s="2">
        <v>331186</v>
      </c>
    </row>
    <row r="1251" spans="1:11" x14ac:dyDescent="0.3">
      <c r="A1251" s="2">
        <v>11</v>
      </c>
      <c r="B1251" s="2" t="s">
        <v>235</v>
      </c>
      <c r="C1251" s="2">
        <v>61</v>
      </c>
      <c r="D1251" s="2" t="s">
        <v>3157</v>
      </c>
      <c r="E1251" s="2" t="s">
        <v>240</v>
      </c>
      <c r="F1251" s="2">
        <v>23</v>
      </c>
      <c r="G1251" s="2" t="s">
        <v>241</v>
      </c>
      <c r="H1251" s="2">
        <v>214</v>
      </c>
      <c r="I1251" s="3">
        <v>9.1224929130166038E-4</v>
      </c>
      <c r="J1251" s="2">
        <v>234585</v>
      </c>
      <c r="K1251" s="2">
        <v>331186</v>
      </c>
    </row>
    <row r="1252" spans="1:11" x14ac:dyDescent="0.3">
      <c r="A1252" s="2">
        <v>11</v>
      </c>
      <c r="B1252" s="2" t="s">
        <v>235</v>
      </c>
      <c r="C1252" s="2">
        <v>61</v>
      </c>
      <c r="D1252" s="2" t="s">
        <v>3157</v>
      </c>
      <c r="E1252" s="2" t="s">
        <v>247</v>
      </c>
      <c r="F1252" s="2">
        <v>24</v>
      </c>
      <c r="G1252" s="2" t="s">
        <v>248</v>
      </c>
      <c r="H1252" s="2">
        <v>178</v>
      </c>
      <c r="I1252" s="3">
        <v>7.5878679369951194E-4</v>
      </c>
      <c r="J1252" s="2">
        <v>234585</v>
      </c>
      <c r="K1252" s="2">
        <v>331186</v>
      </c>
    </row>
    <row r="1253" spans="1:11" x14ac:dyDescent="0.3">
      <c r="A1253" s="2">
        <v>11</v>
      </c>
      <c r="B1253" s="2" t="s">
        <v>235</v>
      </c>
      <c r="C1253" s="2">
        <v>61</v>
      </c>
      <c r="D1253" s="2" t="s">
        <v>3157</v>
      </c>
      <c r="E1253" s="2" t="s">
        <v>258</v>
      </c>
      <c r="F1253" s="2">
        <v>25</v>
      </c>
      <c r="G1253" s="2" t="s">
        <v>19</v>
      </c>
      <c r="H1253" s="2">
        <v>194</v>
      </c>
      <c r="I1253" s="3">
        <v>8.2699234818935563E-4</v>
      </c>
      <c r="J1253" s="2">
        <v>234585</v>
      </c>
      <c r="K1253" s="2">
        <v>331186</v>
      </c>
    </row>
    <row r="1254" spans="1:11" x14ac:dyDescent="0.3">
      <c r="A1254" s="2">
        <v>11</v>
      </c>
      <c r="B1254" s="2" t="s">
        <v>235</v>
      </c>
      <c r="C1254" s="2">
        <v>61</v>
      </c>
      <c r="D1254" s="2" t="s">
        <v>3157</v>
      </c>
      <c r="E1254" s="2" t="s">
        <v>260</v>
      </c>
      <c r="F1254" s="2">
        <v>26</v>
      </c>
      <c r="G1254" s="2" t="s">
        <v>19</v>
      </c>
      <c r="H1254" s="2">
        <v>142</v>
      </c>
      <c r="I1254" s="3">
        <v>6.0532429609736339E-4</v>
      </c>
      <c r="J1254" s="2">
        <v>234585</v>
      </c>
      <c r="K1254" s="2">
        <v>331186</v>
      </c>
    </row>
    <row r="1255" spans="1:11" x14ac:dyDescent="0.3">
      <c r="A1255" s="2">
        <v>11</v>
      </c>
      <c r="B1255" s="2" t="s">
        <v>235</v>
      </c>
      <c r="C1255" s="2">
        <v>61</v>
      </c>
      <c r="D1255" s="2" t="s">
        <v>3157</v>
      </c>
      <c r="E1255" s="2" t="s">
        <v>261</v>
      </c>
      <c r="F1255" s="2">
        <v>27</v>
      </c>
      <c r="G1255" s="2" t="s">
        <v>19</v>
      </c>
      <c r="H1255" s="2">
        <v>121</v>
      </c>
      <c r="I1255" s="3">
        <v>5.1580450582944346E-4</v>
      </c>
      <c r="J1255" s="2">
        <v>234585</v>
      </c>
      <c r="K1255" s="2">
        <v>331186</v>
      </c>
    </row>
    <row r="1256" spans="1:11" x14ac:dyDescent="0.3">
      <c r="A1256" s="2">
        <v>11</v>
      </c>
      <c r="B1256" s="2" t="s">
        <v>235</v>
      </c>
      <c r="C1256" s="2">
        <v>62</v>
      </c>
      <c r="D1256" s="2" t="s">
        <v>3158</v>
      </c>
      <c r="E1256" s="2" t="s">
        <v>236</v>
      </c>
      <c r="F1256" s="2">
        <v>1</v>
      </c>
      <c r="G1256" s="2" t="s">
        <v>9</v>
      </c>
      <c r="H1256" s="2">
        <v>124281</v>
      </c>
      <c r="I1256" s="3">
        <v>0.55804962596427576</v>
      </c>
      <c r="J1256" s="2">
        <v>222706</v>
      </c>
      <c r="K1256" s="2">
        <v>291573</v>
      </c>
    </row>
    <row r="1257" spans="1:11" x14ac:dyDescent="0.3">
      <c r="A1257" s="2">
        <v>11</v>
      </c>
      <c r="B1257" s="2" t="s">
        <v>235</v>
      </c>
      <c r="C1257" s="2">
        <v>62</v>
      </c>
      <c r="D1257" s="2" t="s">
        <v>3158</v>
      </c>
      <c r="E1257" s="2" t="s">
        <v>237</v>
      </c>
      <c r="F1257" s="2">
        <v>2</v>
      </c>
      <c r="G1257" s="2" t="s">
        <v>51</v>
      </c>
      <c r="H1257" s="2">
        <v>76292</v>
      </c>
      <c r="I1257" s="3">
        <v>0.34256822896554201</v>
      </c>
      <c r="J1257" s="2">
        <v>222706</v>
      </c>
      <c r="K1257" s="2">
        <v>291573</v>
      </c>
    </row>
    <row r="1258" spans="1:11" x14ac:dyDescent="0.3">
      <c r="A1258" s="2">
        <v>11</v>
      </c>
      <c r="B1258" s="2" t="s">
        <v>235</v>
      </c>
      <c r="C1258" s="2">
        <v>62</v>
      </c>
      <c r="D1258" s="2" t="s">
        <v>3158</v>
      </c>
      <c r="E1258" s="2" t="s">
        <v>238</v>
      </c>
      <c r="F1258" s="2">
        <v>3</v>
      </c>
      <c r="G1258" s="2" t="s">
        <v>11</v>
      </c>
      <c r="H1258" s="2">
        <v>7572</v>
      </c>
      <c r="I1258" s="3">
        <v>3.399998203910088E-2</v>
      </c>
      <c r="J1258" s="2">
        <v>222706</v>
      </c>
      <c r="K1258" s="2">
        <v>291573</v>
      </c>
    </row>
    <row r="1259" spans="1:11" x14ac:dyDescent="0.3">
      <c r="A1259" s="2">
        <v>11</v>
      </c>
      <c r="B1259" s="2" t="s">
        <v>235</v>
      </c>
      <c r="C1259" s="2">
        <v>62</v>
      </c>
      <c r="D1259" s="2" t="s">
        <v>3158</v>
      </c>
      <c r="E1259" s="2" t="s">
        <v>254</v>
      </c>
      <c r="F1259" s="2">
        <v>4</v>
      </c>
      <c r="G1259" s="2" t="s">
        <v>19</v>
      </c>
      <c r="H1259" s="2">
        <v>2021</v>
      </c>
      <c r="I1259" s="3">
        <v>9.0747442816987416E-3</v>
      </c>
      <c r="J1259" s="2">
        <v>222706</v>
      </c>
      <c r="K1259" s="2">
        <v>291573</v>
      </c>
    </row>
    <row r="1260" spans="1:11" x14ac:dyDescent="0.3">
      <c r="A1260" s="2">
        <v>11</v>
      </c>
      <c r="B1260" s="2" t="s">
        <v>235</v>
      </c>
      <c r="C1260" s="2">
        <v>62</v>
      </c>
      <c r="D1260" s="2" t="s">
        <v>3158</v>
      </c>
      <c r="E1260" s="2" t="s">
        <v>259</v>
      </c>
      <c r="F1260" s="2">
        <v>5</v>
      </c>
      <c r="G1260" s="2" t="s">
        <v>19</v>
      </c>
      <c r="H1260" s="2">
        <v>2817</v>
      </c>
      <c r="I1260" s="3">
        <v>1.2648963207098147E-2</v>
      </c>
      <c r="J1260" s="2">
        <v>222706</v>
      </c>
      <c r="K1260" s="2">
        <v>291573</v>
      </c>
    </row>
    <row r="1261" spans="1:11" x14ac:dyDescent="0.3">
      <c r="A1261" s="2">
        <v>11</v>
      </c>
      <c r="B1261" s="2" t="s">
        <v>235</v>
      </c>
      <c r="C1261" s="2">
        <v>62</v>
      </c>
      <c r="D1261" s="2" t="s">
        <v>3158</v>
      </c>
      <c r="E1261" s="2" t="s">
        <v>253</v>
      </c>
      <c r="F1261" s="2">
        <v>6</v>
      </c>
      <c r="G1261" s="2" t="s">
        <v>19</v>
      </c>
      <c r="H1261" s="2">
        <v>1594</v>
      </c>
      <c r="I1261" s="3">
        <v>7.1574183003601157E-3</v>
      </c>
      <c r="J1261" s="2">
        <v>222706</v>
      </c>
      <c r="K1261" s="2">
        <v>291573</v>
      </c>
    </row>
    <row r="1262" spans="1:11" x14ac:dyDescent="0.3">
      <c r="A1262" s="2">
        <v>11</v>
      </c>
      <c r="B1262" s="2" t="s">
        <v>235</v>
      </c>
      <c r="C1262" s="2">
        <v>62</v>
      </c>
      <c r="D1262" s="2" t="s">
        <v>3158</v>
      </c>
      <c r="E1262" s="2" t="s">
        <v>245</v>
      </c>
      <c r="F1262" s="2">
        <v>7</v>
      </c>
      <c r="G1262" s="2" t="s">
        <v>17</v>
      </c>
      <c r="H1262" s="2">
        <v>930</v>
      </c>
      <c r="I1262" s="3">
        <v>4.1759090460068435E-3</v>
      </c>
      <c r="J1262" s="2">
        <v>222706</v>
      </c>
      <c r="K1262" s="2">
        <v>291573</v>
      </c>
    </row>
    <row r="1263" spans="1:11" x14ac:dyDescent="0.3">
      <c r="A1263" s="2">
        <v>11</v>
      </c>
      <c r="B1263" s="2" t="s">
        <v>235</v>
      </c>
      <c r="C1263" s="2">
        <v>62</v>
      </c>
      <c r="D1263" s="2" t="s">
        <v>3158</v>
      </c>
      <c r="E1263" s="2" t="s">
        <v>255</v>
      </c>
      <c r="F1263" s="2">
        <v>8</v>
      </c>
      <c r="G1263" s="2" t="s">
        <v>19</v>
      </c>
      <c r="H1263" s="2">
        <v>1088</v>
      </c>
      <c r="I1263" s="3">
        <v>4.885364561349941E-3</v>
      </c>
      <c r="J1263" s="2">
        <v>222706</v>
      </c>
      <c r="K1263" s="2">
        <v>291573</v>
      </c>
    </row>
    <row r="1264" spans="1:11" x14ac:dyDescent="0.3">
      <c r="A1264" s="2">
        <v>11</v>
      </c>
      <c r="B1264" s="2" t="s">
        <v>235</v>
      </c>
      <c r="C1264" s="2">
        <v>62</v>
      </c>
      <c r="D1264" s="2" t="s">
        <v>3158</v>
      </c>
      <c r="E1264" s="2" t="s">
        <v>251</v>
      </c>
      <c r="F1264" s="2">
        <v>9</v>
      </c>
      <c r="G1264" s="2" t="s">
        <v>19</v>
      </c>
      <c r="H1264" s="2">
        <v>940</v>
      </c>
      <c r="I1264" s="3">
        <v>4.2208112938133683E-3</v>
      </c>
      <c r="J1264" s="2">
        <v>222706</v>
      </c>
      <c r="K1264" s="2">
        <v>291573</v>
      </c>
    </row>
    <row r="1265" spans="1:11" x14ac:dyDescent="0.3">
      <c r="A1265" s="2">
        <v>11</v>
      </c>
      <c r="B1265" s="2" t="s">
        <v>235</v>
      </c>
      <c r="C1265" s="2">
        <v>62</v>
      </c>
      <c r="D1265" s="2" t="s">
        <v>3158</v>
      </c>
      <c r="E1265" s="2" t="s">
        <v>252</v>
      </c>
      <c r="F1265" s="2">
        <v>10</v>
      </c>
      <c r="G1265" s="2" t="s">
        <v>19</v>
      </c>
      <c r="H1265" s="2">
        <v>687</v>
      </c>
      <c r="I1265" s="3">
        <v>3.0847844243082809E-3</v>
      </c>
      <c r="J1265" s="2">
        <v>222706</v>
      </c>
      <c r="K1265" s="2">
        <v>291573</v>
      </c>
    </row>
    <row r="1266" spans="1:11" x14ac:dyDescent="0.3">
      <c r="A1266" s="2">
        <v>11</v>
      </c>
      <c r="B1266" s="2" t="s">
        <v>235</v>
      </c>
      <c r="C1266" s="2">
        <v>62</v>
      </c>
      <c r="D1266" s="2" t="s">
        <v>3158</v>
      </c>
      <c r="E1266" s="2" t="s">
        <v>262</v>
      </c>
      <c r="F1266" s="2">
        <v>11</v>
      </c>
      <c r="G1266" s="2" t="s">
        <v>19</v>
      </c>
      <c r="H1266" s="2">
        <v>714</v>
      </c>
      <c r="I1266" s="3">
        <v>3.2060204933858989E-3</v>
      </c>
      <c r="J1266" s="2">
        <v>222706</v>
      </c>
      <c r="K1266" s="2">
        <v>291573</v>
      </c>
    </row>
    <row r="1267" spans="1:11" x14ac:dyDescent="0.3">
      <c r="A1267" s="2">
        <v>11</v>
      </c>
      <c r="B1267" s="2" t="s">
        <v>235</v>
      </c>
      <c r="C1267" s="2">
        <v>62</v>
      </c>
      <c r="D1267" s="2" t="s">
        <v>3158</v>
      </c>
      <c r="E1267" s="2" t="s">
        <v>7940</v>
      </c>
      <c r="F1267" s="2">
        <v>12</v>
      </c>
      <c r="G1267" s="2" t="s">
        <v>22</v>
      </c>
      <c r="H1267" s="2">
        <v>562</v>
      </c>
      <c r="I1267" s="3">
        <v>2.523506326726716E-3</v>
      </c>
      <c r="J1267" s="2">
        <v>222706</v>
      </c>
      <c r="K1267" s="2">
        <v>291573</v>
      </c>
    </row>
    <row r="1268" spans="1:11" x14ac:dyDescent="0.3">
      <c r="A1268" s="2">
        <v>11</v>
      </c>
      <c r="B1268" s="2" t="s">
        <v>235</v>
      </c>
      <c r="C1268" s="2">
        <v>62</v>
      </c>
      <c r="D1268" s="2" t="s">
        <v>3158</v>
      </c>
      <c r="E1268" s="2" t="s">
        <v>244</v>
      </c>
      <c r="F1268" s="2">
        <v>13</v>
      </c>
      <c r="G1268" s="2" t="s">
        <v>13</v>
      </c>
      <c r="H1268" s="2">
        <v>382</v>
      </c>
      <c r="I1268" s="3">
        <v>1.7152658662092624E-3</v>
      </c>
      <c r="J1268" s="2">
        <v>222706</v>
      </c>
      <c r="K1268" s="2">
        <v>291573</v>
      </c>
    </row>
    <row r="1269" spans="1:11" x14ac:dyDescent="0.3">
      <c r="A1269" s="2">
        <v>11</v>
      </c>
      <c r="B1269" s="2" t="s">
        <v>235</v>
      </c>
      <c r="C1269" s="2">
        <v>62</v>
      </c>
      <c r="D1269" s="2" t="s">
        <v>3158</v>
      </c>
      <c r="E1269" s="2" t="s">
        <v>250</v>
      </c>
      <c r="F1269" s="2">
        <v>14</v>
      </c>
      <c r="G1269" s="2" t="s">
        <v>19</v>
      </c>
      <c r="H1269" s="2">
        <v>316</v>
      </c>
      <c r="I1269" s="3">
        <v>1.4189110306861961E-3</v>
      </c>
      <c r="J1269" s="2">
        <v>222706</v>
      </c>
      <c r="K1269" s="2">
        <v>291573</v>
      </c>
    </row>
    <row r="1270" spans="1:11" x14ac:dyDescent="0.3">
      <c r="A1270" s="2">
        <v>11</v>
      </c>
      <c r="B1270" s="2" t="s">
        <v>235</v>
      </c>
      <c r="C1270" s="2">
        <v>62</v>
      </c>
      <c r="D1270" s="2" t="s">
        <v>3158</v>
      </c>
      <c r="E1270" s="2" t="s">
        <v>256</v>
      </c>
      <c r="F1270" s="2">
        <v>15</v>
      </c>
      <c r="G1270" s="2" t="s">
        <v>19</v>
      </c>
      <c r="H1270" s="2">
        <v>303</v>
      </c>
      <c r="I1270" s="3">
        <v>1.3605381085377134E-3</v>
      </c>
      <c r="J1270" s="2">
        <v>222706</v>
      </c>
      <c r="K1270" s="2">
        <v>291573</v>
      </c>
    </row>
    <row r="1271" spans="1:11" x14ac:dyDescent="0.3">
      <c r="A1271" s="2">
        <v>11</v>
      </c>
      <c r="B1271" s="2" t="s">
        <v>235</v>
      </c>
      <c r="C1271" s="2">
        <v>62</v>
      </c>
      <c r="D1271" s="2" t="s">
        <v>3158</v>
      </c>
      <c r="E1271" s="2" t="s">
        <v>249</v>
      </c>
      <c r="F1271" s="2">
        <v>16</v>
      </c>
      <c r="G1271" s="2" t="s">
        <v>80</v>
      </c>
      <c r="H1271" s="2">
        <v>208</v>
      </c>
      <c r="I1271" s="3">
        <v>9.3396675437572405E-4</v>
      </c>
      <c r="J1271" s="2">
        <v>222706</v>
      </c>
      <c r="K1271" s="2">
        <v>291573</v>
      </c>
    </row>
    <row r="1272" spans="1:11" x14ac:dyDescent="0.3">
      <c r="A1272" s="2">
        <v>11</v>
      </c>
      <c r="B1272" s="2" t="s">
        <v>235</v>
      </c>
      <c r="C1272" s="2">
        <v>62</v>
      </c>
      <c r="D1272" s="2" t="s">
        <v>3158</v>
      </c>
      <c r="E1272" s="2" t="s">
        <v>239</v>
      </c>
      <c r="F1272" s="2">
        <v>17</v>
      </c>
      <c r="G1272" s="2" t="s">
        <v>15</v>
      </c>
      <c r="H1272" s="2">
        <v>258</v>
      </c>
      <c r="I1272" s="3">
        <v>1.1584779934083499E-3</v>
      </c>
      <c r="J1272" s="2">
        <v>222706</v>
      </c>
      <c r="K1272" s="2">
        <v>291573</v>
      </c>
    </row>
    <row r="1273" spans="1:11" x14ac:dyDescent="0.3">
      <c r="A1273" s="2">
        <v>11</v>
      </c>
      <c r="B1273" s="2" t="s">
        <v>235</v>
      </c>
      <c r="C1273" s="2">
        <v>62</v>
      </c>
      <c r="D1273" s="2" t="s">
        <v>3158</v>
      </c>
      <c r="E1273" s="2" t="s">
        <v>243</v>
      </c>
      <c r="F1273" s="2">
        <v>18</v>
      </c>
      <c r="G1273" s="2" t="s">
        <v>159</v>
      </c>
      <c r="H1273" s="2">
        <v>203</v>
      </c>
      <c r="I1273" s="3">
        <v>9.1151563047246146E-4</v>
      </c>
      <c r="J1273" s="2">
        <v>222706</v>
      </c>
      <c r="K1273" s="2">
        <v>291573</v>
      </c>
    </row>
    <row r="1274" spans="1:11" x14ac:dyDescent="0.3">
      <c r="A1274" s="2">
        <v>11</v>
      </c>
      <c r="B1274" s="2" t="s">
        <v>235</v>
      </c>
      <c r="C1274" s="2">
        <v>62</v>
      </c>
      <c r="D1274" s="2" t="s">
        <v>3158</v>
      </c>
      <c r="E1274" s="2" t="s">
        <v>263</v>
      </c>
      <c r="F1274" s="2">
        <v>19</v>
      </c>
      <c r="G1274" s="2" t="s">
        <v>19</v>
      </c>
      <c r="H1274" s="2">
        <v>219</v>
      </c>
      <c r="I1274" s="3">
        <v>9.8335922696290187E-4</v>
      </c>
      <c r="J1274" s="2">
        <v>222706</v>
      </c>
      <c r="K1274" s="2">
        <v>291573</v>
      </c>
    </row>
    <row r="1275" spans="1:11" x14ac:dyDescent="0.3">
      <c r="A1275" s="2">
        <v>11</v>
      </c>
      <c r="B1275" s="2" t="s">
        <v>235</v>
      </c>
      <c r="C1275" s="2">
        <v>62</v>
      </c>
      <c r="D1275" s="2" t="s">
        <v>3158</v>
      </c>
      <c r="E1275" s="2" t="s">
        <v>246</v>
      </c>
      <c r="F1275" s="2">
        <v>20</v>
      </c>
      <c r="G1275" s="2" t="s">
        <v>109</v>
      </c>
      <c r="H1275" s="2">
        <v>231</v>
      </c>
      <c r="I1275" s="3">
        <v>1.0372419243307319E-3</v>
      </c>
      <c r="J1275" s="2">
        <v>222706</v>
      </c>
      <c r="K1275" s="2">
        <v>291573</v>
      </c>
    </row>
    <row r="1276" spans="1:11" x14ac:dyDescent="0.3">
      <c r="A1276" s="2">
        <v>11</v>
      </c>
      <c r="B1276" s="2" t="s">
        <v>235</v>
      </c>
      <c r="C1276" s="2">
        <v>62</v>
      </c>
      <c r="D1276" s="2" t="s">
        <v>3158</v>
      </c>
      <c r="E1276" s="2" t="s">
        <v>257</v>
      </c>
      <c r="F1276" s="2">
        <v>21</v>
      </c>
      <c r="G1276" s="2" t="s">
        <v>19</v>
      </c>
      <c r="H1276" s="2">
        <v>290</v>
      </c>
      <c r="I1276" s="3">
        <v>1.3021651863892307E-3</v>
      </c>
      <c r="J1276" s="2">
        <v>222706</v>
      </c>
      <c r="K1276" s="2">
        <v>291573</v>
      </c>
    </row>
    <row r="1277" spans="1:11" x14ac:dyDescent="0.3">
      <c r="A1277" s="2">
        <v>11</v>
      </c>
      <c r="B1277" s="2" t="s">
        <v>235</v>
      </c>
      <c r="C1277" s="2">
        <v>62</v>
      </c>
      <c r="D1277" s="2" t="s">
        <v>3158</v>
      </c>
      <c r="E1277" s="2" t="s">
        <v>242</v>
      </c>
      <c r="F1277" s="2">
        <v>22</v>
      </c>
      <c r="G1277" s="2" t="s">
        <v>31</v>
      </c>
      <c r="H1277" s="2">
        <v>130</v>
      </c>
      <c r="I1277" s="3">
        <v>5.837292214848275E-4</v>
      </c>
      <c r="J1277" s="2">
        <v>222706</v>
      </c>
      <c r="K1277" s="2">
        <v>291573</v>
      </c>
    </row>
    <row r="1278" spans="1:11" x14ac:dyDescent="0.3">
      <c r="A1278" s="2">
        <v>11</v>
      </c>
      <c r="B1278" s="2" t="s">
        <v>235</v>
      </c>
      <c r="C1278" s="2">
        <v>62</v>
      </c>
      <c r="D1278" s="2" t="s">
        <v>3158</v>
      </c>
      <c r="E1278" s="2" t="s">
        <v>240</v>
      </c>
      <c r="F1278" s="2">
        <v>23</v>
      </c>
      <c r="G1278" s="2" t="s">
        <v>241</v>
      </c>
      <c r="H1278" s="2">
        <v>188</v>
      </c>
      <c r="I1278" s="3">
        <v>8.441622587626737E-4</v>
      </c>
      <c r="J1278" s="2">
        <v>222706</v>
      </c>
      <c r="K1278" s="2">
        <v>291573</v>
      </c>
    </row>
    <row r="1279" spans="1:11" x14ac:dyDescent="0.3">
      <c r="A1279" s="2">
        <v>11</v>
      </c>
      <c r="B1279" s="2" t="s">
        <v>235</v>
      </c>
      <c r="C1279" s="2">
        <v>62</v>
      </c>
      <c r="D1279" s="2" t="s">
        <v>3158</v>
      </c>
      <c r="E1279" s="2" t="s">
        <v>247</v>
      </c>
      <c r="F1279" s="2">
        <v>24</v>
      </c>
      <c r="G1279" s="2" t="s">
        <v>248</v>
      </c>
      <c r="H1279" s="2">
        <v>153</v>
      </c>
      <c r="I1279" s="3">
        <v>6.8700439143983547E-4</v>
      </c>
      <c r="J1279" s="2">
        <v>222706</v>
      </c>
      <c r="K1279" s="2">
        <v>291573</v>
      </c>
    </row>
    <row r="1280" spans="1:11" x14ac:dyDescent="0.3">
      <c r="A1280" s="2">
        <v>11</v>
      </c>
      <c r="B1280" s="2" t="s">
        <v>235</v>
      </c>
      <c r="C1280" s="2">
        <v>62</v>
      </c>
      <c r="D1280" s="2" t="s">
        <v>3158</v>
      </c>
      <c r="E1280" s="2" t="s">
        <v>258</v>
      </c>
      <c r="F1280" s="2">
        <v>25</v>
      </c>
      <c r="G1280" s="2" t="s">
        <v>19</v>
      </c>
      <c r="H1280" s="2">
        <v>169</v>
      </c>
      <c r="I1280" s="3">
        <v>7.5884798793027577E-4</v>
      </c>
      <c r="J1280" s="2">
        <v>222706</v>
      </c>
      <c r="K1280" s="2">
        <v>291573</v>
      </c>
    </row>
    <row r="1281" spans="1:11" x14ac:dyDescent="0.3">
      <c r="A1281" s="2">
        <v>11</v>
      </c>
      <c r="B1281" s="2" t="s">
        <v>235</v>
      </c>
      <c r="C1281" s="2">
        <v>62</v>
      </c>
      <c r="D1281" s="2" t="s">
        <v>3158</v>
      </c>
      <c r="E1281" s="2" t="s">
        <v>260</v>
      </c>
      <c r="F1281" s="2">
        <v>26</v>
      </c>
      <c r="G1281" s="2" t="s">
        <v>19</v>
      </c>
      <c r="H1281" s="2">
        <v>86</v>
      </c>
      <c r="I1281" s="3">
        <v>3.861593311361167E-4</v>
      </c>
      <c r="J1281" s="2">
        <v>222706</v>
      </c>
      <c r="K1281" s="2">
        <v>291573</v>
      </c>
    </row>
    <row r="1282" spans="1:11" x14ac:dyDescent="0.3">
      <c r="A1282" s="2">
        <v>11</v>
      </c>
      <c r="B1282" s="2" t="s">
        <v>235</v>
      </c>
      <c r="C1282" s="2">
        <v>62</v>
      </c>
      <c r="D1282" s="2" t="s">
        <v>3158</v>
      </c>
      <c r="E1282" s="2" t="s">
        <v>261</v>
      </c>
      <c r="F1282" s="2">
        <v>27</v>
      </c>
      <c r="G1282" s="2" t="s">
        <v>19</v>
      </c>
      <c r="H1282" s="2">
        <v>72</v>
      </c>
      <c r="I1282" s="3">
        <v>3.2329618420698142E-4</v>
      </c>
      <c r="J1282" s="2">
        <v>222706</v>
      </c>
      <c r="K1282" s="2">
        <v>291573</v>
      </c>
    </row>
    <row r="1283" spans="1:11" x14ac:dyDescent="0.3">
      <c r="A1283" s="2">
        <v>11</v>
      </c>
      <c r="B1283" s="2" t="s">
        <v>235</v>
      </c>
      <c r="C1283" s="2">
        <v>63</v>
      </c>
      <c r="D1283" s="2" t="s">
        <v>3159</v>
      </c>
      <c r="E1283" s="2" t="s">
        <v>236</v>
      </c>
      <c r="F1283" s="2">
        <v>1</v>
      </c>
      <c r="G1283" s="2" t="s">
        <v>9</v>
      </c>
      <c r="H1283" s="2">
        <v>91001</v>
      </c>
      <c r="I1283" s="3">
        <v>0.50947843418282801</v>
      </c>
      <c r="J1283" s="2">
        <v>178616</v>
      </c>
      <c r="K1283" s="2">
        <v>235401</v>
      </c>
    </row>
    <row r="1284" spans="1:11" x14ac:dyDescent="0.3">
      <c r="A1284" s="2">
        <v>11</v>
      </c>
      <c r="B1284" s="2" t="s">
        <v>235</v>
      </c>
      <c r="C1284" s="2">
        <v>63</v>
      </c>
      <c r="D1284" s="2" t="s">
        <v>3159</v>
      </c>
      <c r="E1284" s="2" t="s">
        <v>237</v>
      </c>
      <c r="F1284" s="2">
        <v>2</v>
      </c>
      <c r="G1284" s="2" t="s">
        <v>51</v>
      </c>
      <c r="H1284" s="2">
        <v>67292</v>
      </c>
      <c r="I1284" s="3">
        <v>0.37674116540511488</v>
      </c>
      <c r="J1284" s="2">
        <v>178616</v>
      </c>
      <c r="K1284" s="2">
        <v>235401</v>
      </c>
    </row>
    <row r="1285" spans="1:11" x14ac:dyDescent="0.3">
      <c r="A1285" s="2">
        <v>11</v>
      </c>
      <c r="B1285" s="2" t="s">
        <v>235</v>
      </c>
      <c r="C1285" s="2">
        <v>63</v>
      </c>
      <c r="D1285" s="2" t="s">
        <v>3159</v>
      </c>
      <c r="E1285" s="2" t="s">
        <v>238</v>
      </c>
      <c r="F1285" s="2">
        <v>3</v>
      </c>
      <c r="G1285" s="2" t="s">
        <v>11</v>
      </c>
      <c r="H1285" s="2">
        <v>7730</v>
      </c>
      <c r="I1285" s="3">
        <v>4.3277198011376361E-2</v>
      </c>
      <c r="J1285" s="2">
        <v>178616</v>
      </c>
      <c r="K1285" s="2">
        <v>235401</v>
      </c>
    </row>
    <row r="1286" spans="1:11" x14ac:dyDescent="0.3">
      <c r="A1286" s="2">
        <v>11</v>
      </c>
      <c r="B1286" s="2" t="s">
        <v>235</v>
      </c>
      <c r="C1286" s="2">
        <v>63</v>
      </c>
      <c r="D1286" s="2" t="s">
        <v>3159</v>
      </c>
      <c r="E1286" s="2" t="s">
        <v>254</v>
      </c>
      <c r="F1286" s="2">
        <v>4</v>
      </c>
      <c r="G1286" s="2" t="s">
        <v>19</v>
      </c>
      <c r="H1286" s="2">
        <v>2221</v>
      </c>
      <c r="I1286" s="3">
        <v>1.2434496349711112E-2</v>
      </c>
      <c r="J1286" s="2">
        <v>178616</v>
      </c>
      <c r="K1286" s="2">
        <v>235401</v>
      </c>
    </row>
    <row r="1287" spans="1:11" x14ac:dyDescent="0.3">
      <c r="A1287" s="2">
        <v>11</v>
      </c>
      <c r="B1287" s="2" t="s">
        <v>235</v>
      </c>
      <c r="C1287" s="2">
        <v>63</v>
      </c>
      <c r="D1287" s="2" t="s">
        <v>3159</v>
      </c>
      <c r="E1287" s="2" t="s">
        <v>259</v>
      </c>
      <c r="F1287" s="2">
        <v>5</v>
      </c>
      <c r="G1287" s="2" t="s">
        <v>19</v>
      </c>
      <c r="H1287" s="2">
        <v>727</v>
      </c>
      <c r="I1287" s="3">
        <v>4.0701840820531196E-3</v>
      </c>
      <c r="J1287" s="2">
        <v>178616</v>
      </c>
      <c r="K1287" s="2">
        <v>235401</v>
      </c>
    </row>
    <row r="1288" spans="1:11" x14ac:dyDescent="0.3">
      <c r="A1288" s="2">
        <v>11</v>
      </c>
      <c r="B1288" s="2" t="s">
        <v>235</v>
      </c>
      <c r="C1288" s="2">
        <v>63</v>
      </c>
      <c r="D1288" s="2" t="s">
        <v>3159</v>
      </c>
      <c r="E1288" s="2" t="s">
        <v>253</v>
      </c>
      <c r="F1288" s="2">
        <v>6</v>
      </c>
      <c r="G1288" s="2" t="s">
        <v>19</v>
      </c>
      <c r="H1288" s="2">
        <v>1671</v>
      </c>
      <c r="I1288" s="3">
        <v>9.3552649258745024E-3</v>
      </c>
      <c r="J1288" s="2">
        <v>178616</v>
      </c>
      <c r="K1288" s="2">
        <v>235401</v>
      </c>
    </row>
    <row r="1289" spans="1:11" x14ac:dyDescent="0.3">
      <c r="A1289" s="2">
        <v>11</v>
      </c>
      <c r="B1289" s="2" t="s">
        <v>235</v>
      </c>
      <c r="C1289" s="2">
        <v>63</v>
      </c>
      <c r="D1289" s="2" t="s">
        <v>3159</v>
      </c>
      <c r="E1289" s="2" t="s">
        <v>245</v>
      </c>
      <c r="F1289" s="2">
        <v>7</v>
      </c>
      <c r="G1289" s="2" t="s">
        <v>17</v>
      </c>
      <c r="H1289" s="2">
        <v>569</v>
      </c>
      <c r="I1289" s="3">
        <v>3.1856048730236931E-3</v>
      </c>
      <c r="J1289" s="2">
        <v>178616</v>
      </c>
      <c r="K1289" s="2">
        <v>235401</v>
      </c>
    </row>
    <row r="1290" spans="1:11" x14ac:dyDescent="0.3">
      <c r="A1290" s="2">
        <v>11</v>
      </c>
      <c r="B1290" s="2" t="s">
        <v>235</v>
      </c>
      <c r="C1290" s="2">
        <v>63</v>
      </c>
      <c r="D1290" s="2" t="s">
        <v>3159</v>
      </c>
      <c r="E1290" s="2" t="s">
        <v>255</v>
      </c>
      <c r="F1290" s="2">
        <v>8</v>
      </c>
      <c r="G1290" s="2" t="s">
        <v>19</v>
      </c>
      <c r="H1290" s="2">
        <v>1313</v>
      </c>
      <c r="I1290" s="3">
        <v>7.3509651990863083E-3</v>
      </c>
      <c r="J1290" s="2">
        <v>178616</v>
      </c>
      <c r="K1290" s="2">
        <v>235401</v>
      </c>
    </row>
    <row r="1291" spans="1:11" x14ac:dyDescent="0.3">
      <c r="A1291" s="2">
        <v>11</v>
      </c>
      <c r="B1291" s="2" t="s">
        <v>235</v>
      </c>
      <c r="C1291" s="2">
        <v>63</v>
      </c>
      <c r="D1291" s="2" t="s">
        <v>3159</v>
      </c>
      <c r="E1291" s="2" t="s">
        <v>251</v>
      </c>
      <c r="F1291" s="2">
        <v>9</v>
      </c>
      <c r="G1291" s="2" t="s">
        <v>19</v>
      </c>
      <c r="H1291" s="2">
        <v>1004</v>
      </c>
      <c r="I1291" s="3">
        <v>5.6209969991490123E-3</v>
      </c>
      <c r="J1291" s="2">
        <v>178616</v>
      </c>
      <c r="K1291" s="2">
        <v>235401</v>
      </c>
    </row>
    <row r="1292" spans="1:11" x14ac:dyDescent="0.3">
      <c r="A1292" s="2">
        <v>11</v>
      </c>
      <c r="B1292" s="2" t="s">
        <v>235</v>
      </c>
      <c r="C1292" s="2">
        <v>63</v>
      </c>
      <c r="D1292" s="2" t="s">
        <v>3159</v>
      </c>
      <c r="E1292" s="2" t="s">
        <v>252</v>
      </c>
      <c r="F1292" s="2">
        <v>10</v>
      </c>
      <c r="G1292" s="2" t="s">
        <v>19</v>
      </c>
      <c r="H1292" s="2">
        <v>767</v>
      </c>
      <c r="I1292" s="3">
        <v>4.294128185604873E-3</v>
      </c>
      <c r="J1292" s="2">
        <v>178616</v>
      </c>
      <c r="K1292" s="2">
        <v>235401</v>
      </c>
    </row>
    <row r="1293" spans="1:11" x14ac:dyDescent="0.3">
      <c r="A1293" s="2">
        <v>11</v>
      </c>
      <c r="B1293" s="2" t="s">
        <v>235</v>
      </c>
      <c r="C1293" s="2">
        <v>63</v>
      </c>
      <c r="D1293" s="2" t="s">
        <v>3159</v>
      </c>
      <c r="E1293" s="2" t="s">
        <v>262</v>
      </c>
      <c r="F1293" s="2">
        <v>11</v>
      </c>
      <c r="G1293" s="2" t="s">
        <v>19</v>
      </c>
      <c r="H1293" s="2">
        <v>697</v>
      </c>
      <c r="I1293" s="3">
        <v>3.9022260043893044E-3</v>
      </c>
      <c r="J1293" s="2">
        <v>178616</v>
      </c>
      <c r="K1293" s="2">
        <v>235401</v>
      </c>
    </row>
    <row r="1294" spans="1:11" x14ac:dyDescent="0.3">
      <c r="A1294" s="2">
        <v>11</v>
      </c>
      <c r="B1294" s="2" t="s">
        <v>235</v>
      </c>
      <c r="C1294" s="2">
        <v>63</v>
      </c>
      <c r="D1294" s="2" t="s">
        <v>3159</v>
      </c>
      <c r="E1294" s="2" t="s">
        <v>7940</v>
      </c>
      <c r="F1294" s="2">
        <v>12</v>
      </c>
      <c r="G1294" s="2" t="s">
        <v>22</v>
      </c>
      <c r="H1294" s="2">
        <v>521</v>
      </c>
      <c r="I1294" s="3">
        <v>2.916871948761589E-3</v>
      </c>
      <c r="J1294" s="2">
        <v>178616</v>
      </c>
      <c r="K1294" s="2">
        <v>235401</v>
      </c>
    </row>
    <row r="1295" spans="1:11" x14ac:dyDescent="0.3">
      <c r="A1295" s="2">
        <v>11</v>
      </c>
      <c r="B1295" s="2" t="s">
        <v>235</v>
      </c>
      <c r="C1295" s="2">
        <v>63</v>
      </c>
      <c r="D1295" s="2" t="s">
        <v>3159</v>
      </c>
      <c r="E1295" s="2" t="s">
        <v>244</v>
      </c>
      <c r="F1295" s="2">
        <v>13</v>
      </c>
      <c r="G1295" s="2" t="s">
        <v>13</v>
      </c>
      <c r="H1295" s="2">
        <v>446</v>
      </c>
      <c r="I1295" s="3">
        <v>2.4969767546020511E-3</v>
      </c>
      <c r="J1295" s="2">
        <v>178616</v>
      </c>
      <c r="K1295" s="2">
        <v>235401</v>
      </c>
    </row>
    <row r="1296" spans="1:11" x14ac:dyDescent="0.3">
      <c r="A1296" s="2">
        <v>11</v>
      </c>
      <c r="B1296" s="2" t="s">
        <v>235</v>
      </c>
      <c r="C1296" s="2">
        <v>63</v>
      </c>
      <c r="D1296" s="2" t="s">
        <v>3159</v>
      </c>
      <c r="E1296" s="2" t="s">
        <v>250</v>
      </c>
      <c r="F1296" s="2">
        <v>14</v>
      </c>
      <c r="G1296" s="2" t="s">
        <v>19</v>
      </c>
      <c r="H1296" s="2">
        <v>316</v>
      </c>
      <c r="I1296" s="3">
        <v>1.7691584180588526E-3</v>
      </c>
      <c r="J1296" s="2">
        <v>178616</v>
      </c>
      <c r="K1296" s="2">
        <v>235401</v>
      </c>
    </row>
    <row r="1297" spans="1:11" x14ac:dyDescent="0.3">
      <c r="A1297" s="2">
        <v>11</v>
      </c>
      <c r="B1297" s="2" t="s">
        <v>235</v>
      </c>
      <c r="C1297" s="2">
        <v>63</v>
      </c>
      <c r="D1297" s="2" t="s">
        <v>3159</v>
      </c>
      <c r="E1297" s="2" t="s">
        <v>256</v>
      </c>
      <c r="F1297" s="2">
        <v>15</v>
      </c>
      <c r="G1297" s="2" t="s">
        <v>19</v>
      </c>
      <c r="H1297" s="2">
        <v>319</v>
      </c>
      <c r="I1297" s="3">
        <v>1.7859542258252339E-3</v>
      </c>
      <c r="J1297" s="2">
        <v>178616</v>
      </c>
      <c r="K1297" s="2">
        <v>235401</v>
      </c>
    </row>
    <row r="1298" spans="1:11" x14ac:dyDescent="0.3">
      <c r="A1298" s="2">
        <v>11</v>
      </c>
      <c r="B1298" s="2" t="s">
        <v>235</v>
      </c>
      <c r="C1298" s="2">
        <v>63</v>
      </c>
      <c r="D1298" s="2" t="s">
        <v>3159</v>
      </c>
      <c r="E1298" s="2" t="s">
        <v>249</v>
      </c>
      <c r="F1298" s="2">
        <v>16</v>
      </c>
      <c r="G1298" s="2" t="s">
        <v>80</v>
      </c>
      <c r="H1298" s="2">
        <v>235</v>
      </c>
      <c r="I1298" s="3">
        <v>1.3156716083665516E-3</v>
      </c>
      <c r="J1298" s="2">
        <v>178616</v>
      </c>
      <c r="K1298" s="2">
        <v>235401</v>
      </c>
    </row>
    <row r="1299" spans="1:11" x14ac:dyDescent="0.3">
      <c r="A1299" s="2">
        <v>11</v>
      </c>
      <c r="B1299" s="2" t="s">
        <v>235</v>
      </c>
      <c r="C1299" s="2">
        <v>63</v>
      </c>
      <c r="D1299" s="2" t="s">
        <v>3159</v>
      </c>
      <c r="E1299" s="2" t="s">
        <v>239</v>
      </c>
      <c r="F1299" s="2">
        <v>17</v>
      </c>
      <c r="G1299" s="2" t="s">
        <v>15</v>
      </c>
      <c r="H1299" s="2">
        <v>207</v>
      </c>
      <c r="I1299" s="3">
        <v>1.1589107358803243E-3</v>
      </c>
      <c r="J1299" s="2">
        <v>178616</v>
      </c>
      <c r="K1299" s="2">
        <v>235401</v>
      </c>
    </row>
    <row r="1300" spans="1:11" x14ac:dyDescent="0.3">
      <c r="A1300" s="2">
        <v>11</v>
      </c>
      <c r="B1300" s="2" t="s">
        <v>235</v>
      </c>
      <c r="C1300" s="2">
        <v>63</v>
      </c>
      <c r="D1300" s="2" t="s">
        <v>3159</v>
      </c>
      <c r="E1300" s="2" t="s">
        <v>243</v>
      </c>
      <c r="F1300" s="2">
        <v>18</v>
      </c>
      <c r="G1300" s="2" t="s">
        <v>159</v>
      </c>
      <c r="H1300" s="2">
        <v>129</v>
      </c>
      <c r="I1300" s="3">
        <v>7.2221973395440503E-4</v>
      </c>
      <c r="J1300" s="2">
        <v>178616</v>
      </c>
      <c r="K1300" s="2">
        <v>235401</v>
      </c>
    </row>
    <row r="1301" spans="1:11" x14ac:dyDescent="0.3">
      <c r="A1301" s="2">
        <v>11</v>
      </c>
      <c r="B1301" s="2" t="s">
        <v>235</v>
      </c>
      <c r="C1301" s="2">
        <v>63</v>
      </c>
      <c r="D1301" s="2" t="s">
        <v>3159</v>
      </c>
      <c r="E1301" s="2" t="s">
        <v>263</v>
      </c>
      <c r="F1301" s="2">
        <v>19</v>
      </c>
      <c r="G1301" s="2" t="s">
        <v>19</v>
      </c>
      <c r="H1301" s="2">
        <v>228</v>
      </c>
      <c r="I1301" s="3">
        <v>1.2764813902449948E-3</v>
      </c>
      <c r="J1301" s="2">
        <v>178616</v>
      </c>
      <c r="K1301" s="2">
        <v>235401</v>
      </c>
    </row>
    <row r="1302" spans="1:11" x14ac:dyDescent="0.3">
      <c r="A1302" s="2">
        <v>11</v>
      </c>
      <c r="B1302" s="2" t="s">
        <v>235</v>
      </c>
      <c r="C1302" s="2">
        <v>63</v>
      </c>
      <c r="D1302" s="2" t="s">
        <v>3159</v>
      </c>
      <c r="E1302" s="2" t="s">
        <v>246</v>
      </c>
      <c r="F1302" s="2">
        <v>20</v>
      </c>
      <c r="G1302" s="2" t="s">
        <v>109</v>
      </c>
      <c r="H1302" s="2">
        <v>203</v>
      </c>
      <c r="I1302" s="3">
        <v>1.1365163255251489E-3</v>
      </c>
      <c r="J1302" s="2">
        <v>178616</v>
      </c>
      <c r="K1302" s="2">
        <v>235401</v>
      </c>
    </row>
    <row r="1303" spans="1:11" x14ac:dyDescent="0.3">
      <c r="A1303" s="2">
        <v>11</v>
      </c>
      <c r="B1303" s="2" t="s">
        <v>235</v>
      </c>
      <c r="C1303" s="2">
        <v>63</v>
      </c>
      <c r="D1303" s="2" t="s">
        <v>3159</v>
      </c>
      <c r="E1303" s="2" t="s">
        <v>257</v>
      </c>
      <c r="F1303" s="2">
        <v>21</v>
      </c>
      <c r="G1303" s="2" t="s">
        <v>19</v>
      </c>
      <c r="H1303" s="2">
        <v>238</v>
      </c>
      <c r="I1303" s="3">
        <v>1.3324674161329332E-3</v>
      </c>
      <c r="J1303" s="2">
        <v>178616</v>
      </c>
      <c r="K1303" s="2">
        <v>235401</v>
      </c>
    </row>
    <row r="1304" spans="1:11" x14ac:dyDescent="0.3">
      <c r="A1304" s="2">
        <v>11</v>
      </c>
      <c r="B1304" s="2" t="s">
        <v>235</v>
      </c>
      <c r="C1304" s="2">
        <v>63</v>
      </c>
      <c r="D1304" s="2" t="s">
        <v>3159</v>
      </c>
      <c r="E1304" s="2" t="s">
        <v>242</v>
      </c>
      <c r="F1304" s="2">
        <v>22</v>
      </c>
      <c r="G1304" s="2" t="s">
        <v>31</v>
      </c>
      <c r="H1304" s="2">
        <v>117</v>
      </c>
      <c r="I1304" s="3">
        <v>6.5503650288887898E-4</v>
      </c>
      <c r="J1304" s="2">
        <v>178616</v>
      </c>
      <c r="K1304" s="2">
        <v>235401</v>
      </c>
    </row>
    <row r="1305" spans="1:11" x14ac:dyDescent="0.3">
      <c r="A1305" s="2">
        <v>11</v>
      </c>
      <c r="B1305" s="2" t="s">
        <v>235</v>
      </c>
      <c r="C1305" s="2">
        <v>63</v>
      </c>
      <c r="D1305" s="2" t="s">
        <v>3159</v>
      </c>
      <c r="E1305" s="2" t="s">
        <v>240</v>
      </c>
      <c r="F1305" s="2">
        <v>23</v>
      </c>
      <c r="G1305" s="2" t="s">
        <v>241</v>
      </c>
      <c r="H1305" s="2">
        <v>183</v>
      </c>
      <c r="I1305" s="3">
        <v>1.0245442737492722E-3</v>
      </c>
      <c r="J1305" s="2">
        <v>178616</v>
      </c>
      <c r="K1305" s="2">
        <v>235401</v>
      </c>
    </row>
    <row r="1306" spans="1:11" x14ac:dyDescent="0.3">
      <c r="A1306" s="2">
        <v>11</v>
      </c>
      <c r="B1306" s="2" t="s">
        <v>235</v>
      </c>
      <c r="C1306" s="2">
        <v>63</v>
      </c>
      <c r="D1306" s="2" t="s">
        <v>3159</v>
      </c>
      <c r="E1306" s="2" t="s">
        <v>247</v>
      </c>
      <c r="F1306" s="2">
        <v>24</v>
      </c>
      <c r="G1306" s="2" t="s">
        <v>248</v>
      </c>
      <c r="H1306" s="2">
        <v>161</v>
      </c>
      <c r="I1306" s="3">
        <v>9.0137501679580774E-4</v>
      </c>
      <c r="J1306" s="2">
        <v>178616</v>
      </c>
      <c r="K1306" s="2">
        <v>235401</v>
      </c>
    </row>
    <row r="1307" spans="1:11" x14ac:dyDescent="0.3">
      <c r="A1307" s="2">
        <v>11</v>
      </c>
      <c r="B1307" s="2" t="s">
        <v>235</v>
      </c>
      <c r="C1307" s="2">
        <v>63</v>
      </c>
      <c r="D1307" s="2" t="s">
        <v>3159</v>
      </c>
      <c r="E1307" s="2" t="s">
        <v>258</v>
      </c>
      <c r="F1307" s="2">
        <v>25</v>
      </c>
      <c r="G1307" s="2" t="s">
        <v>19</v>
      </c>
      <c r="H1307" s="2">
        <v>157</v>
      </c>
      <c r="I1307" s="3">
        <v>8.7898060644063243E-4</v>
      </c>
      <c r="J1307" s="2">
        <v>178616</v>
      </c>
      <c r="K1307" s="2">
        <v>235401</v>
      </c>
    </row>
    <row r="1308" spans="1:11" x14ac:dyDescent="0.3">
      <c r="A1308" s="2">
        <v>11</v>
      </c>
      <c r="B1308" s="2" t="s">
        <v>235</v>
      </c>
      <c r="C1308" s="2">
        <v>63</v>
      </c>
      <c r="D1308" s="2" t="s">
        <v>3159</v>
      </c>
      <c r="E1308" s="2" t="s">
        <v>260</v>
      </c>
      <c r="F1308" s="2">
        <v>26</v>
      </c>
      <c r="G1308" s="2" t="s">
        <v>19</v>
      </c>
      <c r="H1308" s="2">
        <v>82</v>
      </c>
      <c r="I1308" s="3">
        <v>4.5908541228109465E-4</v>
      </c>
      <c r="J1308" s="2">
        <v>178616</v>
      </c>
      <c r="K1308" s="2">
        <v>235401</v>
      </c>
    </row>
    <row r="1309" spans="1:11" x14ac:dyDescent="0.3">
      <c r="A1309" s="2">
        <v>11</v>
      </c>
      <c r="B1309" s="2" t="s">
        <v>235</v>
      </c>
      <c r="C1309" s="2">
        <v>63</v>
      </c>
      <c r="D1309" s="2" t="s">
        <v>3159</v>
      </c>
      <c r="E1309" s="2" t="s">
        <v>261</v>
      </c>
      <c r="F1309" s="2">
        <v>27</v>
      </c>
      <c r="G1309" s="2" t="s">
        <v>19</v>
      </c>
      <c r="H1309" s="2">
        <v>82</v>
      </c>
      <c r="I1309" s="3">
        <v>4.5908541228109465E-4</v>
      </c>
      <c r="J1309" s="2">
        <v>178616</v>
      </c>
      <c r="K1309" s="2">
        <v>235401</v>
      </c>
    </row>
    <row r="1310" spans="1:11" x14ac:dyDescent="0.3">
      <c r="A1310" s="2">
        <v>11</v>
      </c>
      <c r="B1310" s="2" t="s">
        <v>235</v>
      </c>
      <c r="C1310" s="2">
        <v>64</v>
      </c>
      <c r="D1310" s="2" t="s">
        <v>3160</v>
      </c>
      <c r="E1310" s="2" t="s">
        <v>236</v>
      </c>
      <c r="F1310" s="2">
        <v>1</v>
      </c>
      <c r="G1310" s="2" t="s">
        <v>9</v>
      </c>
      <c r="H1310" s="2">
        <v>72824</v>
      </c>
      <c r="I1310" s="3">
        <v>0.43393854166045964</v>
      </c>
      <c r="J1310" s="2">
        <v>167821</v>
      </c>
      <c r="K1310" s="2">
        <v>235366</v>
      </c>
    </row>
    <row r="1311" spans="1:11" x14ac:dyDescent="0.3">
      <c r="A1311" s="2">
        <v>11</v>
      </c>
      <c r="B1311" s="2" t="s">
        <v>235</v>
      </c>
      <c r="C1311" s="2">
        <v>64</v>
      </c>
      <c r="D1311" s="2" t="s">
        <v>3160</v>
      </c>
      <c r="E1311" s="2" t="s">
        <v>237</v>
      </c>
      <c r="F1311" s="2">
        <v>2</v>
      </c>
      <c r="G1311" s="2" t="s">
        <v>51</v>
      </c>
      <c r="H1311" s="2">
        <v>79541</v>
      </c>
      <c r="I1311" s="3">
        <v>0.47396332997658219</v>
      </c>
      <c r="J1311" s="2">
        <v>167821</v>
      </c>
      <c r="K1311" s="2">
        <v>235366</v>
      </c>
    </row>
    <row r="1312" spans="1:11" x14ac:dyDescent="0.3">
      <c r="A1312" s="2">
        <v>11</v>
      </c>
      <c r="B1312" s="2" t="s">
        <v>235</v>
      </c>
      <c r="C1312" s="2">
        <v>64</v>
      </c>
      <c r="D1312" s="2" t="s">
        <v>3160</v>
      </c>
      <c r="E1312" s="2" t="s">
        <v>238</v>
      </c>
      <c r="F1312" s="2">
        <v>3</v>
      </c>
      <c r="G1312" s="2" t="s">
        <v>11</v>
      </c>
      <c r="H1312" s="2">
        <v>4318</v>
      </c>
      <c r="I1312" s="3">
        <v>2.5729795436804689E-2</v>
      </c>
      <c r="J1312" s="2">
        <v>167821</v>
      </c>
      <c r="K1312" s="2">
        <v>235366</v>
      </c>
    </row>
    <row r="1313" spans="1:11" x14ac:dyDescent="0.3">
      <c r="A1313" s="2">
        <v>11</v>
      </c>
      <c r="B1313" s="2" t="s">
        <v>235</v>
      </c>
      <c r="C1313" s="2">
        <v>64</v>
      </c>
      <c r="D1313" s="2" t="s">
        <v>3160</v>
      </c>
      <c r="E1313" s="2" t="s">
        <v>254</v>
      </c>
      <c r="F1313" s="2">
        <v>4</v>
      </c>
      <c r="G1313" s="2" t="s">
        <v>19</v>
      </c>
      <c r="H1313" s="2">
        <v>1397</v>
      </c>
      <c r="I1313" s="3">
        <v>8.3243455824956354E-3</v>
      </c>
      <c r="J1313" s="2">
        <v>167821</v>
      </c>
      <c r="K1313" s="2">
        <v>235366</v>
      </c>
    </row>
    <row r="1314" spans="1:11" x14ac:dyDescent="0.3">
      <c r="A1314" s="2">
        <v>11</v>
      </c>
      <c r="B1314" s="2" t="s">
        <v>235</v>
      </c>
      <c r="C1314" s="2">
        <v>64</v>
      </c>
      <c r="D1314" s="2" t="s">
        <v>3160</v>
      </c>
      <c r="E1314" s="2" t="s">
        <v>259</v>
      </c>
      <c r="F1314" s="2">
        <v>5</v>
      </c>
      <c r="G1314" s="2" t="s">
        <v>19</v>
      </c>
      <c r="H1314" s="2">
        <v>458</v>
      </c>
      <c r="I1314" s="3">
        <v>2.7290982654137445E-3</v>
      </c>
      <c r="J1314" s="2">
        <v>167821</v>
      </c>
      <c r="K1314" s="2">
        <v>235366</v>
      </c>
    </row>
    <row r="1315" spans="1:11" x14ac:dyDescent="0.3">
      <c r="A1315" s="2">
        <v>11</v>
      </c>
      <c r="B1315" s="2" t="s">
        <v>235</v>
      </c>
      <c r="C1315" s="2">
        <v>64</v>
      </c>
      <c r="D1315" s="2" t="s">
        <v>3160</v>
      </c>
      <c r="E1315" s="2" t="s">
        <v>253</v>
      </c>
      <c r="F1315" s="2">
        <v>6</v>
      </c>
      <c r="G1315" s="2" t="s">
        <v>19</v>
      </c>
      <c r="H1315" s="2">
        <v>1496</v>
      </c>
      <c r="I1315" s="3">
        <v>8.9142598363732787E-3</v>
      </c>
      <c r="J1315" s="2">
        <v>167821</v>
      </c>
      <c r="K1315" s="2">
        <v>235366</v>
      </c>
    </row>
    <row r="1316" spans="1:11" x14ac:dyDescent="0.3">
      <c r="A1316" s="2">
        <v>11</v>
      </c>
      <c r="B1316" s="2" t="s">
        <v>235</v>
      </c>
      <c r="C1316" s="2">
        <v>64</v>
      </c>
      <c r="D1316" s="2" t="s">
        <v>3160</v>
      </c>
      <c r="E1316" s="2" t="s">
        <v>245</v>
      </c>
      <c r="F1316" s="2">
        <v>7</v>
      </c>
      <c r="G1316" s="2" t="s">
        <v>17</v>
      </c>
      <c r="H1316" s="2">
        <v>747</v>
      </c>
      <c r="I1316" s="3">
        <v>4.4511711883494917E-3</v>
      </c>
      <c r="J1316" s="2">
        <v>167821</v>
      </c>
      <c r="K1316" s="2">
        <v>235366</v>
      </c>
    </row>
    <row r="1317" spans="1:11" x14ac:dyDescent="0.3">
      <c r="A1317" s="2">
        <v>11</v>
      </c>
      <c r="B1317" s="2" t="s">
        <v>235</v>
      </c>
      <c r="C1317" s="2">
        <v>64</v>
      </c>
      <c r="D1317" s="2" t="s">
        <v>3160</v>
      </c>
      <c r="E1317" s="2" t="s">
        <v>255</v>
      </c>
      <c r="F1317" s="2">
        <v>8</v>
      </c>
      <c r="G1317" s="2" t="s">
        <v>19</v>
      </c>
      <c r="H1317" s="2">
        <v>1194</v>
      </c>
      <c r="I1317" s="3">
        <v>7.1147234255546088E-3</v>
      </c>
      <c r="J1317" s="2">
        <v>167821</v>
      </c>
      <c r="K1317" s="2">
        <v>235366</v>
      </c>
    </row>
    <row r="1318" spans="1:11" x14ac:dyDescent="0.3">
      <c r="A1318" s="2">
        <v>11</v>
      </c>
      <c r="B1318" s="2" t="s">
        <v>235</v>
      </c>
      <c r="C1318" s="2">
        <v>64</v>
      </c>
      <c r="D1318" s="2" t="s">
        <v>3160</v>
      </c>
      <c r="E1318" s="2" t="s">
        <v>251</v>
      </c>
      <c r="F1318" s="2">
        <v>9</v>
      </c>
      <c r="G1318" s="2" t="s">
        <v>19</v>
      </c>
      <c r="H1318" s="2">
        <v>1107</v>
      </c>
      <c r="I1318" s="3">
        <v>6.5963139297227401E-3</v>
      </c>
      <c r="J1318" s="2">
        <v>167821</v>
      </c>
      <c r="K1318" s="2">
        <v>235366</v>
      </c>
    </row>
    <row r="1319" spans="1:11" x14ac:dyDescent="0.3">
      <c r="A1319" s="2">
        <v>11</v>
      </c>
      <c r="B1319" s="2" t="s">
        <v>235</v>
      </c>
      <c r="C1319" s="2">
        <v>64</v>
      </c>
      <c r="D1319" s="2" t="s">
        <v>3160</v>
      </c>
      <c r="E1319" s="2" t="s">
        <v>252</v>
      </c>
      <c r="F1319" s="2">
        <v>10</v>
      </c>
      <c r="G1319" s="2" t="s">
        <v>19</v>
      </c>
      <c r="H1319" s="2">
        <v>917</v>
      </c>
      <c r="I1319" s="3">
        <v>5.4641552606646366E-3</v>
      </c>
      <c r="J1319" s="2">
        <v>167821</v>
      </c>
      <c r="K1319" s="2">
        <v>235366</v>
      </c>
    </row>
    <row r="1320" spans="1:11" x14ac:dyDescent="0.3">
      <c r="A1320" s="2">
        <v>11</v>
      </c>
      <c r="B1320" s="2" t="s">
        <v>235</v>
      </c>
      <c r="C1320" s="2">
        <v>64</v>
      </c>
      <c r="D1320" s="2" t="s">
        <v>3160</v>
      </c>
      <c r="E1320" s="2" t="s">
        <v>262</v>
      </c>
      <c r="F1320" s="2">
        <v>11</v>
      </c>
      <c r="G1320" s="2" t="s">
        <v>19</v>
      </c>
      <c r="H1320" s="2">
        <v>765</v>
      </c>
      <c r="I1320" s="3">
        <v>4.558428325418154E-3</v>
      </c>
      <c r="J1320" s="2">
        <v>167821</v>
      </c>
      <c r="K1320" s="2">
        <v>235366</v>
      </c>
    </row>
    <row r="1321" spans="1:11" x14ac:dyDescent="0.3">
      <c r="A1321" s="2">
        <v>11</v>
      </c>
      <c r="B1321" s="2" t="s">
        <v>235</v>
      </c>
      <c r="C1321" s="2">
        <v>64</v>
      </c>
      <c r="D1321" s="2" t="s">
        <v>3160</v>
      </c>
      <c r="E1321" s="2" t="s">
        <v>7940</v>
      </c>
      <c r="F1321" s="2">
        <v>12</v>
      </c>
      <c r="G1321" s="2" t="s">
        <v>22</v>
      </c>
      <c r="H1321" s="2">
        <v>537</v>
      </c>
      <c r="I1321" s="3">
        <v>3.1998379225484297E-3</v>
      </c>
      <c r="J1321" s="2">
        <v>167821</v>
      </c>
      <c r="K1321" s="2">
        <v>235366</v>
      </c>
    </row>
    <row r="1322" spans="1:11" x14ac:dyDescent="0.3">
      <c r="A1322" s="2">
        <v>11</v>
      </c>
      <c r="B1322" s="2" t="s">
        <v>235</v>
      </c>
      <c r="C1322" s="2">
        <v>64</v>
      </c>
      <c r="D1322" s="2" t="s">
        <v>3160</v>
      </c>
      <c r="E1322" s="2" t="s">
        <v>244</v>
      </c>
      <c r="F1322" s="2">
        <v>13</v>
      </c>
      <c r="G1322" s="2" t="s">
        <v>13</v>
      </c>
      <c r="H1322" s="2">
        <v>175</v>
      </c>
      <c r="I1322" s="3">
        <v>1.0427777215008848E-3</v>
      </c>
      <c r="J1322" s="2">
        <v>167821</v>
      </c>
      <c r="K1322" s="2">
        <v>235366</v>
      </c>
    </row>
    <row r="1323" spans="1:11" x14ac:dyDescent="0.3">
      <c r="A1323" s="2">
        <v>11</v>
      </c>
      <c r="B1323" s="2" t="s">
        <v>235</v>
      </c>
      <c r="C1323" s="2">
        <v>64</v>
      </c>
      <c r="D1323" s="2" t="s">
        <v>3160</v>
      </c>
      <c r="E1323" s="2" t="s">
        <v>250</v>
      </c>
      <c r="F1323" s="2">
        <v>14</v>
      </c>
      <c r="G1323" s="2" t="s">
        <v>19</v>
      </c>
      <c r="H1323" s="2">
        <v>292</v>
      </c>
      <c r="I1323" s="3">
        <v>1.7399491124471908E-3</v>
      </c>
      <c r="J1323" s="2">
        <v>167821</v>
      </c>
      <c r="K1323" s="2">
        <v>235366</v>
      </c>
    </row>
    <row r="1324" spans="1:11" x14ac:dyDescent="0.3">
      <c r="A1324" s="2">
        <v>11</v>
      </c>
      <c r="B1324" s="2" t="s">
        <v>235</v>
      </c>
      <c r="C1324" s="2">
        <v>64</v>
      </c>
      <c r="D1324" s="2" t="s">
        <v>3160</v>
      </c>
      <c r="E1324" s="2" t="s">
        <v>256</v>
      </c>
      <c r="F1324" s="2">
        <v>15</v>
      </c>
      <c r="G1324" s="2" t="s">
        <v>19</v>
      </c>
      <c r="H1324" s="2">
        <v>277</v>
      </c>
      <c r="I1324" s="3">
        <v>1.6505681648899719E-3</v>
      </c>
      <c r="J1324" s="2">
        <v>167821</v>
      </c>
      <c r="K1324" s="2">
        <v>235366</v>
      </c>
    </row>
    <row r="1325" spans="1:11" x14ac:dyDescent="0.3">
      <c r="A1325" s="2">
        <v>11</v>
      </c>
      <c r="B1325" s="2" t="s">
        <v>235</v>
      </c>
      <c r="C1325" s="2">
        <v>64</v>
      </c>
      <c r="D1325" s="2" t="s">
        <v>3160</v>
      </c>
      <c r="E1325" s="2" t="s">
        <v>249</v>
      </c>
      <c r="F1325" s="2">
        <v>16</v>
      </c>
      <c r="G1325" s="2" t="s">
        <v>80</v>
      </c>
      <c r="H1325" s="2">
        <v>195</v>
      </c>
      <c r="I1325" s="3">
        <v>1.1619523182438431E-3</v>
      </c>
      <c r="J1325" s="2">
        <v>167821</v>
      </c>
      <c r="K1325" s="2">
        <v>235366</v>
      </c>
    </row>
    <row r="1326" spans="1:11" x14ac:dyDescent="0.3">
      <c r="A1326" s="2">
        <v>11</v>
      </c>
      <c r="B1326" s="2" t="s">
        <v>235</v>
      </c>
      <c r="C1326" s="2">
        <v>64</v>
      </c>
      <c r="D1326" s="2" t="s">
        <v>3160</v>
      </c>
      <c r="E1326" s="2" t="s">
        <v>239</v>
      </c>
      <c r="F1326" s="2">
        <v>17</v>
      </c>
      <c r="G1326" s="2" t="s">
        <v>15</v>
      </c>
      <c r="H1326" s="2">
        <v>155</v>
      </c>
      <c r="I1326" s="3">
        <v>9.2360312475792659E-4</v>
      </c>
      <c r="J1326" s="2">
        <v>167821</v>
      </c>
      <c r="K1326" s="2">
        <v>235366</v>
      </c>
    </row>
    <row r="1327" spans="1:11" x14ac:dyDescent="0.3">
      <c r="A1327" s="2">
        <v>11</v>
      </c>
      <c r="B1327" s="2" t="s">
        <v>235</v>
      </c>
      <c r="C1327" s="2">
        <v>64</v>
      </c>
      <c r="D1327" s="2" t="s">
        <v>3160</v>
      </c>
      <c r="E1327" s="2" t="s">
        <v>243</v>
      </c>
      <c r="F1327" s="2">
        <v>18</v>
      </c>
      <c r="G1327" s="2" t="s">
        <v>159</v>
      </c>
      <c r="H1327" s="2">
        <v>158</v>
      </c>
      <c r="I1327" s="3">
        <v>9.4147931426937035E-4</v>
      </c>
      <c r="J1327" s="2">
        <v>167821</v>
      </c>
      <c r="K1327" s="2">
        <v>235366</v>
      </c>
    </row>
    <row r="1328" spans="1:11" x14ac:dyDescent="0.3">
      <c r="A1328" s="2">
        <v>11</v>
      </c>
      <c r="B1328" s="2" t="s">
        <v>235</v>
      </c>
      <c r="C1328" s="2">
        <v>64</v>
      </c>
      <c r="D1328" s="2" t="s">
        <v>3160</v>
      </c>
      <c r="E1328" s="2" t="s">
        <v>263</v>
      </c>
      <c r="F1328" s="2">
        <v>19</v>
      </c>
      <c r="G1328" s="2" t="s">
        <v>19</v>
      </c>
      <c r="H1328" s="2">
        <v>251</v>
      </c>
      <c r="I1328" s="3">
        <v>1.4956411891241263E-3</v>
      </c>
      <c r="J1328" s="2">
        <v>167821</v>
      </c>
      <c r="K1328" s="2">
        <v>235366</v>
      </c>
    </row>
    <row r="1329" spans="1:11" x14ac:dyDescent="0.3">
      <c r="A1329" s="2">
        <v>11</v>
      </c>
      <c r="B1329" s="2" t="s">
        <v>235</v>
      </c>
      <c r="C1329" s="2">
        <v>64</v>
      </c>
      <c r="D1329" s="2" t="s">
        <v>3160</v>
      </c>
      <c r="E1329" s="2" t="s">
        <v>246</v>
      </c>
      <c r="F1329" s="2">
        <v>20</v>
      </c>
      <c r="G1329" s="2" t="s">
        <v>109</v>
      </c>
      <c r="H1329" s="2">
        <v>170</v>
      </c>
      <c r="I1329" s="3">
        <v>1.0129840723151454E-3</v>
      </c>
      <c r="J1329" s="2">
        <v>167821</v>
      </c>
      <c r="K1329" s="2">
        <v>235366</v>
      </c>
    </row>
    <row r="1330" spans="1:11" x14ac:dyDescent="0.3">
      <c r="A1330" s="2">
        <v>11</v>
      </c>
      <c r="B1330" s="2" t="s">
        <v>235</v>
      </c>
      <c r="C1330" s="2">
        <v>64</v>
      </c>
      <c r="D1330" s="2" t="s">
        <v>3160</v>
      </c>
      <c r="E1330" s="2" t="s">
        <v>257</v>
      </c>
      <c r="F1330" s="2">
        <v>21</v>
      </c>
      <c r="G1330" s="2" t="s">
        <v>19</v>
      </c>
      <c r="H1330" s="2">
        <v>150</v>
      </c>
      <c r="I1330" s="3">
        <v>8.9380947557218707E-4</v>
      </c>
      <c r="J1330" s="2">
        <v>167821</v>
      </c>
      <c r="K1330" s="2">
        <v>235366</v>
      </c>
    </row>
    <row r="1331" spans="1:11" x14ac:dyDescent="0.3">
      <c r="A1331" s="2">
        <v>11</v>
      </c>
      <c r="B1331" s="2" t="s">
        <v>235</v>
      </c>
      <c r="C1331" s="2">
        <v>64</v>
      </c>
      <c r="D1331" s="2" t="s">
        <v>3160</v>
      </c>
      <c r="E1331" s="2" t="s">
        <v>242</v>
      </c>
      <c r="F1331" s="2">
        <v>22</v>
      </c>
      <c r="G1331" s="2" t="s">
        <v>31</v>
      </c>
      <c r="H1331" s="2">
        <v>147</v>
      </c>
      <c r="I1331" s="3">
        <v>8.7593328606074331E-4</v>
      </c>
      <c r="J1331" s="2">
        <v>167821</v>
      </c>
      <c r="K1331" s="2">
        <v>235366</v>
      </c>
    </row>
    <row r="1332" spans="1:11" x14ac:dyDescent="0.3">
      <c r="A1332" s="2">
        <v>11</v>
      </c>
      <c r="B1332" s="2" t="s">
        <v>235</v>
      </c>
      <c r="C1332" s="2">
        <v>64</v>
      </c>
      <c r="D1332" s="2" t="s">
        <v>3160</v>
      </c>
      <c r="E1332" s="2" t="s">
        <v>240</v>
      </c>
      <c r="F1332" s="2">
        <v>23</v>
      </c>
      <c r="G1332" s="2" t="s">
        <v>241</v>
      </c>
      <c r="H1332" s="2">
        <v>137</v>
      </c>
      <c r="I1332" s="3">
        <v>8.1634598768926415E-4</v>
      </c>
      <c r="J1332" s="2">
        <v>167821</v>
      </c>
      <c r="K1332" s="2">
        <v>235366</v>
      </c>
    </row>
    <row r="1333" spans="1:11" x14ac:dyDescent="0.3">
      <c r="A1333" s="2">
        <v>11</v>
      </c>
      <c r="B1333" s="2" t="s">
        <v>235</v>
      </c>
      <c r="C1333" s="2">
        <v>64</v>
      </c>
      <c r="D1333" s="2" t="s">
        <v>3160</v>
      </c>
      <c r="E1333" s="2" t="s">
        <v>247</v>
      </c>
      <c r="F1333" s="2">
        <v>24</v>
      </c>
      <c r="G1333" s="2" t="s">
        <v>248</v>
      </c>
      <c r="H1333" s="2">
        <v>128</v>
      </c>
      <c r="I1333" s="3">
        <v>7.6271741915493298E-4</v>
      </c>
      <c r="J1333" s="2">
        <v>167821</v>
      </c>
      <c r="K1333" s="2">
        <v>235366</v>
      </c>
    </row>
    <row r="1334" spans="1:11" x14ac:dyDescent="0.3">
      <c r="A1334" s="2">
        <v>11</v>
      </c>
      <c r="B1334" s="2" t="s">
        <v>235</v>
      </c>
      <c r="C1334" s="2">
        <v>64</v>
      </c>
      <c r="D1334" s="2" t="s">
        <v>3160</v>
      </c>
      <c r="E1334" s="2" t="s">
        <v>258</v>
      </c>
      <c r="F1334" s="2">
        <v>25</v>
      </c>
      <c r="G1334" s="2" t="s">
        <v>19</v>
      </c>
      <c r="H1334" s="2">
        <v>115</v>
      </c>
      <c r="I1334" s="3">
        <v>6.8525393127201006E-4</v>
      </c>
      <c r="J1334" s="2">
        <v>167821</v>
      </c>
      <c r="K1334" s="2">
        <v>235366</v>
      </c>
    </row>
    <row r="1335" spans="1:11" x14ac:dyDescent="0.3">
      <c r="A1335" s="2">
        <v>11</v>
      </c>
      <c r="B1335" s="2" t="s">
        <v>235</v>
      </c>
      <c r="C1335" s="2">
        <v>64</v>
      </c>
      <c r="D1335" s="2" t="s">
        <v>3160</v>
      </c>
      <c r="E1335" s="2" t="s">
        <v>260</v>
      </c>
      <c r="F1335" s="2">
        <v>26</v>
      </c>
      <c r="G1335" s="2" t="s">
        <v>19</v>
      </c>
      <c r="H1335" s="2">
        <v>87</v>
      </c>
      <c r="I1335" s="3">
        <v>5.1840949583186846E-4</v>
      </c>
      <c r="J1335" s="2">
        <v>167821</v>
      </c>
      <c r="K1335" s="2">
        <v>235366</v>
      </c>
    </row>
    <row r="1336" spans="1:11" x14ac:dyDescent="0.3">
      <c r="A1336" s="2">
        <v>11</v>
      </c>
      <c r="B1336" s="2" t="s">
        <v>235</v>
      </c>
      <c r="C1336" s="2">
        <v>64</v>
      </c>
      <c r="D1336" s="2" t="s">
        <v>3160</v>
      </c>
      <c r="E1336" s="2" t="s">
        <v>261</v>
      </c>
      <c r="F1336" s="2">
        <v>27</v>
      </c>
      <c r="G1336" s="2" t="s">
        <v>19</v>
      </c>
      <c r="H1336" s="2">
        <v>83</v>
      </c>
      <c r="I1336" s="3">
        <v>4.9457457648327682E-4</v>
      </c>
      <c r="J1336" s="2">
        <v>167821</v>
      </c>
      <c r="K1336" s="2">
        <v>235366</v>
      </c>
    </row>
    <row r="1337" spans="1:11" x14ac:dyDescent="0.3">
      <c r="A1337" s="2">
        <v>11</v>
      </c>
      <c r="B1337" s="2" t="s">
        <v>235</v>
      </c>
      <c r="C1337" s="2">
        <v>65</v>
      </c>
      <c r="D1337" s="2" t="s">
        <v>3161</v>
      </c>
      <c r="E1337" s="2" t="s">
        <v>236</v>
      </c>
      <c r="F1337" s="2">
        <v>1</v>
      </c>
      <c r="G1337" s="2" t="s">
        <v>9</v>
      </c>
      <c r="H1337" s="2">
        <v>83534</v>
      </c>
      <c r="I1337" s="3">
        <v>0.44687555168004967</v>
      </c>
      <c r="J1337" s="2">
        <v>186929</v>
      </c>
      <c r="K1337" s="2">
        <v>285215</v>
      </c>
    </row>
    <row r="1338" spans="1:11" x14ac:dyDescent="0.3">
      <c r="A1338" s="2">
        <v>11</v>
      </c>
      <c r="B1338" s="2" t="s">
        <v>235</v>
      </c>
      <c r="C1338" s="2">
        <v>65</v>
      </c>
      <c r="D1338" s="2" t="s">
        <v>3161</v>
      </c>
      <c r="E1338" s="2" t="s">
        <v>237</v>
      </c>
      <c r="F1338" s="2">
        <v>2</v>
      </c>
      <c r="G1338" s="2" t="s">
        <v>51</v>
      </c>
      <c r="H1338" s="2">
        <v>78427</v>
      </c>
      <c r="I1338" s="3">
        <v>0.4195550182154722</v>
      </c>
      <c r="J1338" s="2">
        <v>186929</v>
      </c>
      <c r="K1338" s="2">
        <v>285215</v>
      </c>
    </row>
    <row r="1339" spans="1:11" x14ac:dyDescent="0.3">
      <c r="A1339" s="2">
        <v>11</v>
      </c>
      <c r="B1339" s="2" t="s">
        <v>235</v>
      </c>
      <c r="C1339" s="2">
        <v>65</v>
      </c>
      <c r="D1339" s="2" t="s">
        <v>3161</v>
      </c>
      <c r="E1339" s="2" t="s">
        <v>238</v>
      </c>
      <c r="F1339" s="2">
        <v>3</v>
      </c>
      <c r="G1339" s="2" t="s">
        <v>11</v>
      </c>
      <c r="H1339" s="2">
        <v>11334</v>
      </c>
      <c r="I1339" s="3">
        <v>6.0632646619839616E-2</v>
      </c>
      <c r="J1339" s="2">
        <v>186929</v>
      </c>
      <c r="K1339" s="2">
        <v>285215</v>
      </c>
    </row>
    <row r="1340" spans="1:11" x14ac:dyDescent="0.3">
      <c r="A1340" s="2">
        <v>11</v>
      </c>
      <c r="B1340" s="2" t="s">
        <v>235</v>
      </c>
      <c r="C1340" s="2">
        <v>65</v>
      </c>
      <c r="D1340" s="2" t="s">
        <v>3161</v>
      </c>
      <c r="E1340" s="2" t="s">
        <v>254</v>
      </c>
      <c r="F1340" s="2">
        <v>4</v>
      </c>
      <c r="G1340" s="2" t="s">
        <v>19</v>
      </c>
      <c r="H1340" s="2">
        <v>1274</v>
      </c>
      <c r="I1340" s="3">
        <v>6.8154218981538442E-3</v>
      </c>
      <c r="J1340" s="2">
        <v>186929</v>
      </c>
      <c r="K1340" s="2">
        <v>285215</v>
      </c>
    </row>
    <row r="1341" spans="1:11" x14ac:dyDescent="0.3">
      <c r="A1341" s="2">
        <v>11</v>
      </c>
      <c r="B1341" s="2" t="s">
        <v>235</v>
      </c>
      <c r="C1341" s="2">
        <v>65</v>
      </c>
      <c r="D1341" s="2" t="s">
        <v>3161</v>
      </c>
      <c r="E1341" s="2" t="s">
        <v>259</v>
      </c>
      <c r="F1341" s="2">
        <v>5</v>
      </c>
      <c r="G1341" s="2" t="s">
        <v>19</v>
      </c>
      <c r="H1341" s="2">
        <v>606</v>
      </c>
      <c r="I1341" s="3">
        <v>3.241872582638328E-3</v>
      </c>
      <c r="J1341" s="2">
        <v>186929</v>
      </c>
      <c r="K1341" s="2">
        <v>285215</v>
      </c>
    </row>
    <row r="1342" spans="1:11" x14ac:dyDescent="0.3">
      <c r="A1342" s="2">
        <v>11</v>
      </c>
      <c r="B1342" s="2" t="s">
        <v>235</v>
      </c>
      <c r="C1342" s="2">
        <v>65</v>
      </c>
      <c r="D1342" s="2" t="s">
        <v>3161</v>
      </c>
      <c r="E1342" s="2" t="s">
        <v>253</v>
      </c>
      <c r="F1342" s="2">
        <v>6</v>
      </c>
      <c r="G1342" s="2" t="s">
        <v>19</v>
      </c>
      <c r="H1342" s="2">
        <v>1597</v>
      </c>
      <c r="I1342" s="3">
        <v>8.5433506839495202E-3</v>
      </c>
      <c r="J1342" s="2">
        <v>186929</v>
      </c>
      <c r="K1342" s="2">
        <v>285215</v>
      </c>
    </row>
    <row r="1343" spans="1:11" x14ac:dyDescent="0.3">
      <c r="A1343" s="2">
        <v>11</v>
      </c>
      <c r="B1343" s="2" t="s">
        <v>235</v>
      </c>
      <c r="C1343" s="2">
        <v>65</v>
      </c>
      <c r="D1343" s="2" t="s">
        <v>3161</v>
      </c>
      <c r="E1343" s="2" t="s">
        <v>245</v>
      </c>
      <c r="F1343" s="2">
        <v>7</v>
      </c>
      <c r="G1343" s="2" t="s">
        <v>17</v>
      </c>
      <c r="H1343" s="2">
        <v>2334</v>
      </c>
      <c r="I1343" s="3">
        <v>1.2486024105409006E-2</v>
      </c>
      <c r="J1343" s="2">
        <v>186929</v>
      </c>
      <c r="K1343" s="2">
        <v>285215</v>
      </c>
    </row>
    <row r="1344" spans="1:11" x14ac:dyDescent="0.3">
      <c r="A1344" s="2">
        <v>11</v>
      </c>
      <c r="B1344" s="2" t="s">
        <v>235</v>
      </c>
      <c r="C1344" s="2">
        <v>65</v>
      </c>
      <c r="D1344" s="2" t="s">
        <v>3161</v>
      </c>
      <c r="E1344" s="2" t="s">
        <v>255</v>
      </c>
      <c r="F1344" s="2">
        <v>8</v>
      </c>
      <c r="G1344" s="2" t="s">
        <v>19</v>
      </c>
      <c r="H1344" s="2">
        <v>803</v>
      </c>
      <c r="I1344" s="3">
        <v>4.2957486532319757E-3</v>
      </c>
      <c r="J1344" s="2">
        <v>186929</v>
      </c>
      <c r="K1344" s="2">
        <v>285215</v>
      </c>
    </row>
    <row r="1345" spans="1:11" x14ac:dyDescent="0.3">
      <c r="A1345" s="2">
        <v>11</v>
      </c>
      <c r="B1345" s="2" t="s">
        <v>235</v>
      </c>
      <c r="C1345" s="2">
        <v>65</v>
      </c>
      <c r="D1345" s="2" t="s">
        <v>3161</v>
      </c>
      <c r="E1345" s="2" t="s">
        <v>251</v>
      </c>
      <c r="F1345" s="2">
        <v>9</v>
      </c>
      <c r="G1345" s="2" t="s">
        <v>19</v>
      </c>
      <c r="H1345" s="2">
        <v>1007</v>
      </c>
      <c r="I1345" s="3">
        <v>5.3870720968924026E-3</v>
      </c>
      <c r="J1345" s="2">
        <v>186929</v>
      </c>
      <c r="K1345" s="2">
        <v>285215</v>
      </c>
    </row>
    <row r="1346" spans="1:11" x14ac:dyDescent="0.3">
      <c r="A1346" s="2">
        <v>11</v>
      </c>
      <c r="B1346" s="2" t="s">
        <v>235</v>
      </c>
      <c r="C1346" s="2">
        <v>65</v>
      </c>
      <c r="D1346" s="2" t="s">
        <v>3161</v>
      </c>
      <c r="E1346" s="2" t="s">
        <v>252</v>
      </c>
      <c r="F1346" s="2">
        <v>10</v>
      </c>
      <c r="G1346" s="2" t="s">
        <v>19</v>
      </c>
      <c r="H1346" s="2">
        <v>776</v>
      </c>
      <c r="I1346" s="3">
        <v>4.1513087856886836E-3</v>
      </c>
      <c r="J1346" s="2">
        <v>186929</v>
      </c>
      <c r="K1346" s="2">
        <v>285215</v>
      </c>
    </row>
    <row r="1347" spans="1:11" x14ac:dyDescent="0.3">
      <c r="A1347" s="2">
        <v>11</v>
      </c>
      <c r="B1347" s="2" t="s">
        <v>235</v>
      </c>
      <c r="C1347" s="2">
        <v>65</v>
      </c>
      <c r="D1347" s="2" t="s">
        <v>3161</v>
      </c>
      <c r="E1347" s="2" t="s">
        <v>262</v>
      </c>
      <c r="F1347" s="2">
        <v>11</v>
      </c>
      <c r="G1347" s="2" t="s">
        <v>19</v>
      </c>
      <c r="H1347" s="2">
        <v>648</v>
      </c>
      <c r="I1347" s="3">
        <v>3.4665568210390041E-3</v>
      </c>
      <c r="J1347" s="2">
        <v>186929</v>
      </c>
      <c r="K1347" s="2">
        <v>285215</v>
      </c>
    </row>
    <row r="1348" spans="1:11" x14ac:dyDescent="0.3">
      <c r="A1348" s="2">
        <v>11</v>
      </c>
      <c r="B1348" s="2" t="s">
        <v>235</v>
      </c>
      <c r="C1348" s="2">
        <v>65</v>
      </c>
      <c r="D1348" s="2" t="s">
        <v>3161</v>
      </c>
      <c r="E1348" s="2" t="s">
        <v>7940</v>
      </c>
      <c r="F1348" s="2">
        <v>12</v>
      </c>
      <c r="G1348" s="2" t="s">
        <v>22</v>
      </c>
      <c r="H1348" s="2">
        <v>858</v>
      </c>
      <c r="I1348" s="3">
        <v>4.5899780130423846E-3</v>
      </c>
      <c r="J1348" s="2">
        <v>186929</v>
      </c>
      <c r="K1348" s="2">
        <v>285215</v>
      </c>
    </row>
    <row r="1349" spans="1:11" x14ac:dyDescent="0.3">
      <c r="A1349" s="2">
        <v>11</v>
      </c>
      <c r="B1349" s="2" t="s">
        <v>235</v>
      </c>
      <c r="C1349" s="2">
        <v>65</v>
      </c>
      <c r="D1349" s="2" t="s">
        <v>3161</v>
      </c>
      <c r="E1349" s="2" t="s">
        <v>244</v>
      </c>
      <c r="F1349" s="2">
        <v>13</v>
      </c>
      <c r="G1349" s="2" t="s">
        <v>13</v>
      </c>
      <c r="H1349" s="2">
        <v>328</v>
      </c>
      <c r="I1349" s="3">
        <v>1.7546769094148045E-3</v>
      </c>
      <c r="J1349" s="2">
        <v>186929</v>
      </c>
      <c r="K1349" s="2">
        <v>285215</v>
      </c>
    </row>
    <row r="1350" spans="1:11" x14ac:dyDescent="0.3">
      <c r="A1350" s="2">
        <v>11</v>
      </c>
      <c r="B1350" s="2" t="s">
        <v>235</v>
      </c>
      <c r="C1350" s="2">
        <v>65</v>
      </c>
      <c r="D1350" s="2" t="s">
        <v>3161</v>
      </c>
      <c r="E1350" s="2" t="s">
        <v>250</v>
      </c>
      <c r="F1350" s="2">
        <v>14</v>
      </c>
      <c r="G1350" s="2" t="s">
        <v>19</v>
      </c>
      <c r="H1350" s="2">
        <v>347</v>
      </c>
      <c r="I1350" s="3">
        <v>1.8563197791674913E-3</v>
      </c>
      <c r="J1350" s="2">
        <v>186929</v>
      </c>
      <c r="K1350" s="2">
        <v>285215</v>
      </c>
    </row>
    <row r="1351" spans="1:11" x14ac:dyDescent="0.3">
      <c r="A1351" s="2">
        <v>11</v>
      </c>
      <c r="B1351" s="2" t="s">
        <v>235</v>
      </c>
      <c r="C1351" s="2">
        <v>65</v>
      </c>
      <c r="D1351" s="2" t="s">
        <v>3161</v>
      </c>
      <c r="E1351" s="2" t="s">
        <v>256</v>
      </c>
      <c r="F1351" s="2">
        <v>15</v>
      </c>
      <c r="G1351" s="2" t="s">
        <v>19</v>
      </c>
      <c r="H1351" s="2">
        <v>275</v>
      </c>
      <c r="I1351" s="3">
        <v>1.4711467990520465E-3</v>
      </c>
      <c r="J1351" s="2">
        <v>186929</v>
      </c>
      <c r="K1351" s="2">
        <v>285215</v>
      </c>
    </row>
    <row r="1352" spans="1:11" x14ac:dyDescent="0.3">
      <c r="A1352" s="2">
        <v>11</v>
      </c>
      <c r="B1352" s="2" t="s">
        <v>235</v>
      </c>
      <c r="C1352" s="2">
        <v>65</v>
      </c>
      <c r="D1352" s="2" t="s">
        <v>3161</v>
      </c>
      <c r="E1352" s="2" t="s">
        <v>249</v>
      </c>
      <c r="F1352" s="2">
        <v>16</v>
      </c>
      <c r="G1352" s="2" t="s">
        <v>80</v>
      </c>
      <c r="H1352" s="2">
        <v>482</v>
      </c>
      <c r="I1352" s="3">
        <v>2.5785191168839505E-3</v>
      </c>
      <c r="J1352" s="2">
        <v>186929</v>
      </c>
      <c r="K1352" s="2">
        <v>285215</v>
      </c>
    </row>
    <row r="1353" spans="1:11" x14ac:dyDescent="0.3">
      <c r="A1353" s="2">
        <v>11</v>
      </c>
      <c r="B1353" s="2" t="s">
        <v>235</v>
      </c>
      <c r="C1353" s="2">
        <v>65</v>
      </c>
      <c r="D1353" s="2" t="s">
        <v>3161</v>
      </c>
      <c r="E1353" s="2" t="s">
        <v>239</v>
      </c>
      <c r="F1353" s="2">
        <v>17</v>
      </c>
      <c r="G1353" s="2" t="s">
        <v>15</v>
      </c>
      <c r="H1353" s="2">
        <v>220</v>
      </c>
      <c r="I1353" s="3">
        <v>1.1769174392416372E-3</v>
      </c>
      <c r="J1353" s="2">
        <v>186929</v>
      </c>
      <c r="K1353" s="2">
        <v>285215</v>
      </c>
    </row>
    <row r="1354" spans="1:11" x14ac:dyDescent="0.3">
      <c r="A1354" s="2">
        <v>11</v>
      </c>
      <c r="B1354" s="2" t="s">
        <v>235</v>
      </c>
      <c r="C1354" s="2">
        <v>65</v>
      </c>
      <c r="D1354" s="2" t="s">
        <v>3161</v>
      </c>
      <c r="E1354" s="2" t="s">
        <v>243</v>
      </c>
      <c r="F1354" s="2">
        <v>18</v>
      </c>
      <c r="G1354" s="2" t="s">
        <v>159</v>
      </c>
      <c r="H1354" s="2">
        <v>130</v>
      </c>
      <c r="I1354" s="3">
        <v>6.9545121409733104E-4</v>
      </c>
      <c r="J1354" s="2">
        <v>186929</v>
      </c>
      <c r="K1354" s="2">
        <v>285215</v>
      </c>
    </row>
    <row r="1355" spans="1:11" x14ac:dyDescent="0.3">
      <c r="A1355" s="2">
        <v>11</v>
      </c>
      <c r="B1355" s="2" t="s">
        <v>235</v>
      </c>
      <c r="C1355" s="2">
        <v>65</v>
      </c>
      <c r="D1355" s="2" t="s">
        <v>3161</v>
      </c>
      <c r="E1355" s="2" t="s">
        <v>263</v>
      </c>
      <c r="F1355" s="2">
        <v>19</v>
      </c>
      <c r="G1355" s="2" t="s">
        <v>19</v>
      </c>
      <c r="H1355" s="2">
        <v>272</v>
      </c>
      <c r="I1355" s="3">
        <v>1.4550979248805697E-3</v>
      </c>
      <c r="J1355" s="2">
        <v>186929</v>
      </c>
      <c r="K1355" s="2">
        <v>285215</v>
      </c>
    </row>
    <row r="1356" spans="1:11" x14ac:dyDescent="0.3">
      <c r="A1356" s="2">
        <v>11</v>
      </c>
      <c r="B1356" s="2" t="s">
        <v>235</v>
      </c>
      <c r="C1356" s="2">
        <v>65</v>
      </c>
      <c r="D1356" s="2" t="s">
        <v>3161</v>
      </c>
      <c r="E1356" s="2" t="s">
        <v>246</v>
      </c>
      <c r="F1356" s="2">
        <v>20</v>
      </c>
      <c r="G1356" s="2" t="s">
        <v>109</v>
      </c>
      <c r="H1356" s="2">
        <v>218</v>
      </c>
      <c r="I1356" s="3">
        <v>1.166218189793986E-3</v>
      </c>
      <c r="J1356" s="2">
        <v>186929</v>
      </c>
      <c r="K1356" s="2">
        <v>285215</v>
      </c>
    </row>
    <row r="1357" spans="1:11" x14ac:dyDescent="0.3">
      <c r="A1357" s="2">
        <v>11</v>
      </c>
      <c r="B1357" s="2" t="s">
        <v>235</v>
      </c>
      <c r="C1357" s="2">
        <v>65</v>
      </c>
      <c r="D1357" s="2" t="s">
        <v>3161</v>
      </c>
      <c r="E1357" s="2" t="s">
        <v>257</v>
      </c>
      <c r="F1357" s="2">
        <v>21</v>
      </c>
      <c r="G1357" s="2" t="s">
        <v>19</v>
      </c>
      <c r="H1357" s="2">
        <v>219</v>
      </c>
      <c r="I1357" s="3">
        <v>1.1715678145178116E-3</v>
      </c>
      <c r="J1357" s="2">
        <v>186929</v>
      </c>
      <c r="K1357" s="2">
        <v>285215</v>
      </c>
    </row>
    <row r="1358" spans="1:11" x14ac:dyDescent="0.3">
      <c r="A1358" s="2">
        <v>11</v>
      </c>
      <c r="B1358" s="2" t="s">
        <v>235</v>
      </c>
      <c r="C1358" s="2">
        <v>65</v>
      </c>
      <c r="D1358" s="2" t="s">
        <v>3161</v>
      </c>
      <c r="E1358" s="2" t="s">
        <v>242</v>
      </c>
      <c r="F1358" s="2">
        <v>22</v>
      </c>
      <c r="G1358" s="2" t="s">
        <v>31</v>
      </c>
      <c r="H1358" s="2">
        <v>533</v>
      </c>
      <c r="I1358" s="3">
        <v>2.8513499777990574E-3</v>
      </c>
      <c r="J1358" s="2">
        <v>186929</v>
      </c>
      <c r="K1358" s="2">
        <v>285215</v>
      </c>
    </row>
    <row r="1359" spans="1:11" x14ac:dyDescent="0.3">
      <c r="A1359" s="2">
        <v>11</v>
      </c>
      <c r="B1359" s="2" t="s">
        <v>235</v>
      </c>
      <c r="C1359" s="2">
        <v>65</v>
      </c>
      <c r="D1359" s="2" t="s">
        <v>3161</v>
      </c>
      <c r="E1359" s="2" t="s">
        <v>240</v>
      </c>
      <c r="F1359" s="2">
        <v>23</v>
      </c>
      <c r="G1359" s="2" t="s">
        <v>241</v>
      </c>
      <c r="H1359" s="2">
        <v>177</v>
      </c>
      <c r="I1359" s="3">
        <v>9.4688357611713537E-4</v>
      </c>
      <c r="J1359" s="2">
        <v>186929</v>
      </c>
      <c r="K1359" s="2">
        <v>285215</v>
      </c>
    </row>
    <row r="1360" spans="1:11" x14ac:dyDescent="0.3">
      <c r="A1360" s="2">
        <v>11</v>
      </c>
      <c r="B1360" s="2" t="s">
        <v>235</v>
      </c>
      <c r="C1360" s="2">
        <v>65</v>
      </c>
      <c r="D1360" s="2" t="s">
        <v>3161</v>
      </c>
      <c r="E1360" s="2" t="s">
        <v>247</v>
      </c>
      <c r="F1360" s="2">
        <v>24</v>
      </c>
      <c r="G1360" s="2" t="s">
        <v>248</v>
      </c>
      <c r="H1360" s="2">
        <v>196</v>
      </c>
      <c r="I1360" s="3">
        <v>1.0485264458698223E-3</v>
      </c>
      <c r="J1360" s="2">
        <v>186929</v>
      </c>
      <c r="K1360" s="2">
        <v>285215</v>
      </c>
    </row>
    <row r="1361" spans="1:11" x14ac:dyDescent="0.3">
      <c r="A1361" s="2">
        <v>11</v>
      </c>
      <c r="B1361" s="2" t="s">
        <v>235</v>
      </c>
      <c r="C1361" s="2">
        <v>65</v>
      </c>
      <c r="D1361" s="2" t="s">
        <v>3161</v>
      </c>
      <c r="E1361" s="2" t="s">
        <v>258</v>
      </c>
      <c r="F1361" s="2">
        <v>25</v>
      </c>
      <c r="G1361" s="2" t="s">
        <v>19</v>
      </c>
      <c r="H1361" s="2">
        <v>119</v>
      </c>
      <c r="I1361" s="3">
        <v>6.3660534213524922E-4</v>
      </c>
      <c r="J1361" s="2">
        <v>186929</v>
      </c>
      <c r="K1361" s="2">
        <v>285215</v>
      </c>
    </row>
    <row r="1362" spans="1:11" x14ac:dyDescent="0.3">
      <c r="A1362" s="2">
        <v>11</v>
      </c>
      <c r="B1362" s="2" t="s">
        <v>235</v>
      </c>
      <c r="C1362" s="2">
        <v>65</v>
      </c>
      <c r="D1362" s="2" t="s">
        <v>3161</v>
      </c>
      <c r="E1362" s="2" t="s">
        <v>260</v>
      </c>
      <c r="F1362" s="2">
        <v>26</v>
      </c>
      <c r="G1362" s="2" t="s">
        <v>19</v>
      </c>
      <c r="H1362" s="2">
        <v>112</v>
      </c>
      <c r="I1362" s="3">
        <v>5.9915796906846979E-4</v>
      </c>
      <c r="J1362" s="2">
        <v>186929</v>
      </c>
      <c r="K1362" s="2">
        <v>285215</v>
      </c>
    </row>
    <row r="1363" spans="1:11" x14ac:dyDescent="0.3">
      <c r="A1363" s="2">
        <v>11</v>
      </c>
      <c r="B1363" s="2" t="s">
        <v>235</v>
      </c>
      <c r="C1363" s="2">
        <v>65</v>
      </c>
      <c r="D1363" s="2" t="s">
        <v>3161</v>
      </c>
      <c r="E1363" s="2" t="s">
        <v>261</v>
      </c>
      <c r="F1363" s="2">
        <v>27</v>
      </c>
      <c r="G1363" s="2" t="s">
        <v>19</v>
      </c>
      <c r="H1363" s="2">
        <v>103</v>
      </c>
      <c r="I1363" s="3">
        <v>5.5101134655403928E-4</v>
      </c>
      <c r="J1363" s="2">
        <v>186929</v>
      </c>
      <c r="K1363" s="2">
        <v>285215</v>
      </c>
    </row>
    <row r="1364" spans="1:11" x14ac:dyDescent="0.3">
      <c r="A1364" s="2">
        <v>12</v>
      </c>
      <c r="B1364" s="2" t="s">
        <v>264</v>
      </c>
      <c r="C1364" s="2">
        <v>66</v>
      </c>
      <c r="D1364" s="2" t="s">
        <v>3162</v>
      </c>
      <c r="E1364" s="2" t="s">
        <v>265</v>
      </c>
      <c r="F1364" s="2">
        <v>1</v>
      </c>
      <c r="G1364" s="2" t="s">
        <v>9</v>
      </c>
      <c r="H1364" s="2">
        <v>85913</v>
      </c>
      <c r="I1364" s="3">
        <v>0.52168712010347151</v>
      </c>
      <c r="J1364" s="2">
        <v>164683</v>
      </c>
      <c r="K1364" s="2">
        <v>246414</v>
      </c>
    </row>
    <row r="1365" spans="1:11" x14ac:dyDescent="0.3">
      <c r="A1365" s="2">
        <v>12</v>
      </c>
      <c r="B1365" s="2" t="s">
        <v>264</v>
      </c>
      <c r="C1365" s="2">
        <v>66</v>
      </c>
      <c r="D1365" s="2" t="s">
        <v>3162</v>
      </c>
      <c r="E1365" s="2" t="s">
        <v>268</v>
      </c>
      <c r="F1365" s="2">
        <v>2</v>
      </c>
      <c r="G1365" s="2" t="s">
        <v>7</v>
      </c>
      <c r="H1365" s="2">
        <v>59851</v>
      </c>
      <c r="I1365" s="3">
        <v>0.36343156245635555</v>
      </c>
      <c r="J1365" s="2">
        <v>164683</v>
      </c>
      <c r="K1365" s="2">
        <v>246414</v>
      </c>
    </row>
    <row r="1366" spans="1:11" x14ac:dyDescent="0.3">
      <c r="A1366" s="2">
        <v>12</v>
      </c>
      <c r="B1366" s="2" t="s">
        <v>264</v>
      </c>
      <c r="C1366" s="2">
        <v>66</v>
      </c>
      <c r="D1366" s="2" t="s">
        <v>3162</v>
      </c>
      <c r="E1366" s="2" t="s">
        <v>269</v>
      </c>
      <c r="F1366" s="2">
        <v>3</v>
      </c>
      <c r="G1366" s="2" t="s">
        <v>11</v>
      </c>
      <c r="H1366" s="2">
        <v>7176</v>
      </c>
      <c r="I1366" s="3">
        <v>4.3574625188999475E-2</v>
      </c>
      <c r="J1366" s="2">
        <v>164683</v>
      </c>
      <c r="K1366" s="2">
        <v>246414</v>
      </c>
    </row>
    <row r="1367" spans="1:11" x14ac:dyDescent="0.3">
      <c r="A1367" s="2">
        <v>12</v>
      </c>
      <c r="B1367" s="2" t="s">
        <v>264</v>
      </c>
      <c r="C1367" s="2">
        <v>66</v>
      </c>
      <c r="D1367" s="2" t="s">
        <v>3162</v>
      </c>
      <c r="E1367" s="2" t="s">
        <v>270</v>
      </c>
      <c r="F1367" s="2">
        <v>4</v>
      </c>
      <c r="G1367" s="2" t="s">
        <v>17</v>
      </c>
      <c r="H1367" s="2">
        <v>1769</v>
      </c>
      <c r="I1367" s="3">
        <v>1.0741849492661659E-2</v>
      </c>
      <c r="J1367" s="2">
        <v>164683</v>
      </c>
      <c r="K1367" s="2">
        <v>246414</v>
      </c>
    </row>
    <row r="1368" spans="1:11" x14ac:dyDescent="0.3">
      <c r="A1368" s="2">
        <v>12</v>
      </c>
      <c r="B1368" s="2" t="s">
        <v>264</v>
      </c>
      <c r="C1368" s="2">
        <v>66</v>
      </c>
      <c r="D1368" s="2" t="s">
        <v>3162</v>
      </c>
      <c r="E1368" s="2" t="s">
        <v>7941</v>
      </c>
      <c r="F1368" s="2">
        <v>5</v>
      </c>
      <c r="G1368" s="2" t="s">
        <v>22</v>
      </c>
      <c r="H1368" s="2">
        <v>3096</v>
      </c>
      <c r="I1368" s="3">
        <v>1.8799754680203784E-2</v>
      </c>
      <c r="J1368" s="2">
        <v>164683</v>
      </c>
      <c r="K1368" s="2">
        <v>246414</v>
      </c>
    </row>
    <row r="1369" spans="1:11" x14ac:dyDescent="0.3">
      <c r="A1369" s="2">
        <v>12</v>
      </c>
      <c r="B1369" s="2" t="s">
        <v>264</v>
      </c>
      <c r="C1369" s="2">
        <v>66</v>
      </c>
      <c r="D1369" s="2" t="s">
        <v>3162</v>
      </c>
      <c r="E1369" s="2" t="s">
        <v>266</v>
      </c>
      <c r="F1369" s="2">
        <v>6</v>
      </c>
      <c r="G1369" s="2" t="s">
        <v>267</v>
      </c>
      <c r="H1369" s="2">
        <v>2592</v>
      </c>
      <c r="I1369" s="3">
        <v>1.5739329499705496E-2</v>
      </c>
      <c r="J1369" s="2">
        <v>164683</v>
      </c>
      <c r="K1369" s="2">
        <v>246414</v>
      </c>
    </row>
    <row r="1370" spans="1:11" x14ac:dyDescent="0.3">
      <c r="A1370" s="2">
        <v>12</v>
      </c>
      <c r="B1370" s="2" t="s">
        <v>264</v>
      </c>
      <c r="C1370" s="2">
        <v>66</v>
      </c>
      <c r="D1370" s="2" t="s">
        <v>3162</v>
      </c>
      <c r="E1370" s="2" t="s">
        <v>275</v>
      </c>
      <c r="F1370" s="2">
        <v>7</v>
      </c>
      <c r="G1370" s="2" t="s">
        <v>276</v>
      </c>
      <c r="H1370" s="2">
        <v>1531</v>
      </c>
      <c r="I1370" s="3">
        <v>9.2966487129819107E-3</v>
      </c>
      <c r="J1370" s="2">
        <v>164683</v>
      </c>
      <c r="K1370" s="2">
        <v>246414</v>
      </c>
    </row>
    <row r="1371" spans="1:11" x14ac:dyDescent="0.3">
      <c r="A1371" s="2">
        <v>12</v>
      </c>
      <c r="B1371" s="2" t="s">
        <v>264</v>
      </c>
      <c r="C1371" s="2">
        <v>66</v>
      </c>
      <c r="D1371" s="2" t="s">
        <v>3162</v>
      </c>
      <c r="E1371" s="2" t="s">
        <v>272</v>
      </c>
      <c r="F1371" s="2">
        <v>8</v>
      </c>
      <c r="G1371" s="2" t="s">
        <v>109</v>
      </c>
      <c r="H1371" s="2">
        <v>723</v>
      </c>
      <c r="I1371" s="3">
        <v>4.3902527886910004E-3</v>
      </c>
      <c r="J1371" s="2">
        <v>164683</v>
      </c>
      <c r="K1371" s="2">
        <v>246414</v>
      </c>
    </row>
    <row r="1372" spans="1:11" x14ac:dyDescent="0.3">
      <c r="A1372" s="2">
        <v>12</v>
      </c>
      <c r="B1372" s="2" t="s">
        <v>264</v>
      </c>
      <c r="C1372" s="2">
        <v>66</v>
      </c>
      <c r="D1372" s="2" t="s">
        <v>3162</v>
      </c>
      <c r="E1372" s="2" t="s">
        <v>277</v>
      </c>
      <c r="F1372" s="2">
        <v>9</v>
      </c>
      <c r="G1372" s="2" t="s">
        <v>19</v>
      </c>
      <c r="H1372" s="2">
        <v>773</v>
      </c>
      <c r="I1372" s="3">
        <v>4.6938663978674184E-3</v>
      </c>
      <c r="J1372" s="2">
        <v>164683</v>
      </c>
      <c r="K1372" s="2">
        <v>246414</v>
      </c>
    </row>
    <row r="1373" spans="1:11" x14ac:dyDescent="0.3">
      <c r="A1373" s="2">
        <v>12</v>
      </c>
      <c r="B1373" s="2" t="s">
        <v>264</v>
      </c>
      <c r="C1373" s="2">
        <v>66</v>
      </c>
      <c r="D1373" s="2" t="s">
        <v>3162</v>
      </c>
      <c r="E1373" s="2" t="s">
        <v>274</v>
      </c>
      <c r="F1373" s="2">
        <v>10</v>
      </c>
      <c r="G1373" s="2" t="s">
        <v>31</v>
      </c>
      <c r="H1373" s="2">
        <v>442</v>
      </c>
      <c r="I1373" s="3">
        <v>2.6839443051195327E-3</v>
      </c>
      <c r="J1373" s="2">
        <v>164683</v>
      </c>
      <c r="K1373" s="2">
        <v>246414</v>
      </c>
    </row>
    <row r="1374" spans="1:11" x14ac:dyDescent="0.3">
      <c r="A1374" s="2">
        <v>12</v>
      </c>
      <c r="B1374" s="2" t="s">
        <v>264</v>
      </c>
      <c r="C1374" s="2">
        <v>66</v>
      </c>
      <c r="D1374" s="2" t="s">
        <v>3162</v>
      </c>
      <c r="E1374" s="2" t="s">
        <v>271</v>
      </c>
      <c r="F1374" s="2">
        <v>11</v>
      </c>
      <c r="G1374" s="2" t="s">
        <v>15</v>
      </c>
      <c r="H1374" s="2">
        <v>444</v>
      </c>
      <c r="I1374" s="3">
        <v>2.6960888494865893E-3</v>
      </c>
      <c r="J1374" s="2">
        <v>164683</v>
      </c>
      <c r="K1374" s="2">
        <v>246414</v>
      </c>
    </row>
    <row r="1375" spans="1:11" x14ac:dyDescent="0.3">
      <c r="A1375" s="2">
        <v>12</v>
      </c>
      <c r="B1375" s="2" t="s">
        <v>264</v>
      </c>
      <c r="C1375" s="2">
        <v>66</v>
      </c>
      <c r="D1375" s="2" t="s">
        <v>3162</v>
      </c>
      <c r="E1375" s="2" t="s">
        <v>273</v>
      </c>
      <c r="F1375" s="2">
        <v>12</v>
      </c>
      <c r="G1375" s="2" t="s">
        <v>53</v>
      </c>
      <c r="H1375" s="2">
        <v>373</v>
      </c>
      <c r="I1375" s="3">
        <v>2.2649575244560764E-3</v>
      </c>
      <c r="J1375" s="2">
        <v>164683</v>
      </c>
      <c r="K1375" s="2">
        <v>246414</v>
      </c>
    </row>
    <row r="1376" spans="1:11" x14ac:dyDescent="0.3">
      <c r="A1376" s="2">
        <v>12</v>
      </c>
      <c r="B1376" s="2" t="s">
        <v>264</v>
      </c>
      <c r="C1376" s="2">
        <v>67</v>
      </c>
      <c r="D1376" s="2" t="s">
        <v>3163</v>
      </c>
      <c r="E1376" s="2" t="s">
        <v>265</v>
      </c>
      <c r="F1376" s="2">
        <v>1</v>
      </c>
      <c r="G1376" s="2" t="s">
        <v>9</v>
      </c>
      <c r="H1376" s="2">
        <v>90885</v>
      </c>
      <c r="I1376" s="3">
        <v>0.53917846252417512</v>
      </c>
      <c r="J1376" s="2">
        <v>168562</v>
      </c>
      <c r="K1376" s="2">
        <v>233682</v>
      </c>
    </row>
    <row r="1377" spans="1:11" x14ac:dyDescent="0.3">
      <c r="A1377" s="2">
        <v>12</v>
      </c>
      <c r="B1377" s="2" t="s">
        <v>264</v>
      </c>
      <c r="C1377" s="2">
        <v>67</v>
      </c>
      <c r="D1377" s="2" t="s">
        <v>3163</v>
      </c>
      <c r="E1377" s="2" t="s">
        <v>268</v>
      </c>
      <c r="F1377" s="2">
        <v>2</v>
      </c>
      <c r="G1377" s="2" t="s">
        <v>7</v>
      </c>
      <c r="H1377" s="2">
        <v>48208</v>
      </c>
      <c r="I1377" s="3">
        <v>0.28599565738422655</v>
      </c>
      <c r="J1377" s="2">
        <v>168562</v>
      </c>
      <c r="K1377" s="2">
        <v>233682</v>
      </c>
    </row>
    <row r="1378" spans="1:11" x14ac:dyDescent="0.3">
      <c r="A1378" s="2">
        <v>12</v>
      </c>
      <c r="B1378" s="2" t="s">
        <v>264</v>
      </c>
      <c r="C1378" s="2">
        <v>67</v>
      </c>
      <c r="D1378" s="2" t="s">
        <v>3163</v>
      </c>
      <c r="E1378" s="2" t="s">
        <v>269</v>
      </c>
      <c r="F1378" s="2">
        <v>3</v>
      </c>
      <c r="G1378" s="2" t="s">
        <v>11</v>
      </c>
      <c r="H1378" s="2">
        <v>11121</v>
      </c>
      <c r="I1378" s="3">
        <v>6.5975724065922337E-2</v>
      </c>
      <c r="J1378" s="2">
        <v>168562</v>
      </c>
      <c r="K1378" s="2">
        <v>233682</v>
      </c>
    </row>
    <row r="1379" spans="1:11" x14ac:dyDescent="0.3">
      <c r="A1379" s="2">
        <v>12</v>
      </c>
      <c r="B1379" s="2" t="s">
        <v>264</v>
      </c>
      <c r="C1379" s="2">
        <v>67</v>
      </c>
      <c r="D1379" s="2" t="s">
        <v>3163</v>
      </c>
      <c r="E1379" s="2" t="s">
        <v>270</v>
      </c>
      <c r="F1379" s="2">
        <v>4</v>
      </c>
      <c r="G1379" s="2" t="s">
        <v>17</v>
      </c>
      <c r="H1379" s="2">
        <v>3430</v>
      </c>
      <c r="I1379" s="3">
        <v>2.034859576891589E-2</v>
      </c>
      <c r="J1379" s="2">
        <v>168562</v>
      </c>
      <c r="K1379" s="2">
        <v>233682</v>
      </c>
    </row>
    <row r="1380" spans="1:11" x14ac:dyDescent="0.3">
      <c r="A1380" s="2">
        <v>12</v>
      </c>
      <c r="B1380" s="2" t="s">
        <v>264</v>
      </c>
      <c r="C1380" s="2">
        <v>67</v>
      </c>
      <c r="D1380" s="2" t="s">
        <v>3163</v>
      </c>
      <c r="E1380" s="2" t="s">
        <v>7941</v>
      </c>
      <c r="F1380" s="2">
        <v>5</v>
      </c>
      <c r="G1380" s="2" t="s">
        <v>22</v>
      </c>
      <c r="H1380" s="2">
        <v>4307</v>
      </c>
      <c r="I1380" s="3">
        <v>2.555142914773199E-2</v>
      </c>
      <c r="J1380" s="2">
        <v>168562</v>
      </c>
      <c r="K1380" s="2">
        <v>233682</v>
      </c>
    </row>
    <row r="1381" spans="1:11" x14ac:dyDescent="0.3">
      <c r="A1381" s="2">
        <v>12</v>
      </c>
      <c r="B1381" s="2" t="s">
        <v>264</v>
      </c>
      <c r="C1381" s="2">
        <v>67</v>
      </c>
      <c r="D1381" s="2" t="s">
        <v>3163</v>
      </c>
      <c r="E1381" s="2" t="s">
        <v>266</v>
      </c>
      <c r="F1381" s="2">
        <v>6</v>
      </c>
      <c r="G1381" s="2" t="s">
        <v>267</v>
      </c>
      <c r="H1381" s="2">
        <v>5430</v>
      </c>
      <c r="I1381" s="3">
        <v>3.2213666188108829E-2</v>
      </c>
      <c r="J1381" s="2">
        <v>168562</v>
      </c>
      <c r="K1381" s="2">
        <v>233682</v>
      </c>
    </row>
    <row r="1382" spans="1:11" x14ac:dyDescent="0.3">
      <c r="A1382" s="2">
        <v>12</v>
      </c>
      <c r="B1382" s="2" t="s">
        <v>264</v>
      </c>
      <c r="C1382" s="2">
        <v>67</v>
      </c>
      <c r="D1382" s="2" t="s">
        <v>3163</v>
      </c>
      <c r="E1382" s="2" t="s">
        <v>275</v>
      </c>
      <c r="F1382" s="2">
        <v>7</v>
      </c>
      <c r="G1382" s="2" t="s">
        <v>276</v>
      </c>
      <c r="H1382" s="2">
        <v>1472</v>
      </c>
      <c r="I1382" s="3">
        <v>8.732691828526002E-3</v>
      </c>
      <c r="J1382" s="2">
        <v>168562</v>
      </c>
      <c r="K1382" s="2">
        <v>233682</v>
      </c>
    </row>
    <row r="1383" spans="1:11" x14ac:dyDescent="0.3">
      <c r="A1383" s="2">
        <v>12</v>
      </c>
      <c r="B1383" s="2" t="s">
        <v>264</v>
      </c>
      <c r="C1383" s="2">
        <v>67</v>
      </c>
      <c r="D1383" s="2" t="s">
        <v>3163</v>
      </c>
      <c r="E1383" s="2" t="s">
        <v>272</v>
      </c>
      <c r="F1383" s="2">
        <v>8</v>
      </c>
      <c r="G1383" s="2" t="s">
        <v>109</v>
      </c>
      <c r="H1383" s="2">
        <v>1002</v>
      </c>
      <c r="I1383" s="3">
        <v>5.9444002800156616E-3</v>
      </c>
      <c r="J1383" s="2">
        <v>168562</v>
      </c>
      <c r="K1383" s="2">
        <v>233682</v>
      </c>
    </row>
    <row r="1384" spans="1:11" x14ac:dyDescent="0.3">
      <c r="A1384" s="2">
        <v>12</v>
      </c>
      <c r="B1384" s="2" t="s">
        <v>264</v>
      </c>
      <c r="C1384" s="2">
        <v>67</v>
      </c>
      <c r="D1384" s="2" t="s">
        <v>3163</v>
      </c>
      <c r="E1384" s="2" t="s">
        <v>277</v>
      </c>
      <c r="F1384" s="2">
        <v>9</v>
      </c>
      <c r="G1384" s="2" t="s">
        <v>19</v>
      </c>
      <c r="H1384" s="2">
        <v>1062</v>
      </c>
      <c r="I1384" s="3">
        <v>6.3003523925914502E-3</v>
      </c>
      <c r="J1384" s="2">
        <v>168562</v>
      </c>
      <c r="K1384" s="2">
        <v>233682</v>
      </c>
    </row>
    <row r="1385" spans="1:11" x14ac:dyDescent="0.3">
      <c r="A1385" s="2">
        <v>12</v>
      </c>
      <c r="B1385" s="2" t="s">
        <v>264</v>
      </c>
      <c r="C1385" s="2">
        <v>67</v>
      </c>
      <c r="D1385" s="2" t="s">
        <v>3163</v>
      </c>
      <c r="E1385" s="2" t="s">
        <v>274</v>
      </c>
      <c r="F1385" s="2">
        <v>10</v>
      </c>
      <c r="G1385" s="2" t="s">
        <v>31</v>
      </c>
      <c r="H1385" s="2">
        <v>591</v>
      </c>
      <c r="I1385" s="3">
        <v>3.5061283088715133E-3</v>
      </c>
      <c r="J1385" s="2">
        <v>168562</v>
      </c>
      <c r="K1385" s="2">
        <v>233682</v>
      </c>
    </row>
    <row r="1386" spans="1:11" x14ac:dyDescent="0.3">
      <c r="A1386" s="2">
        <v>12</v>
      </c>
      <c r="B1386" s="2" t="s">
        <v>264</v>
      </c>
      <c r="C1386" s="2">
        <v>67</v>
      </c>
      <c r="D1386" s="2" t="s">
        <v>3163</v>
      </c>
      <c r="E1386" s="2" t="s">
        <v>271</v>
      </c>
      <c r="F1386" s="2">
        <v>11</v>
      </c>
      <c r="G1386" s="2" t="s">
        <v>15</v>
      </c>
      <c r="H1386" s="2">
        <v>592</v>
      </c>
      <c r="I1386" s="3">
        <v>3.5120608440811097E-3</v>
      </c>
      <c r="J1386" s="2">
        <v>168562</v>
      </c>
      <c r="K1386" s="2">
        <v>233682</v>
      </c>
    </row>
    <row r="1387" spans="1:11" x14ac:dyDescent="0.3">
      <c r="A1387" s="2">
        <v>12</v>
      </c>
      <c r="B1387" s="2" t="s">
        <v>264</v>
      </c>
      <c r="C1387" s="2">
        <v>67</v>
      </c>
      <c r="D1387" s="2" t="s">
        <v>3163</v>
      </c>
      <c r="E1387" s="2" t="s">
        <v>273</v>
      </c>
      <c r="F1387" s="2">
        <v>12</v>
      </c>
      <c r="G1387" s="2" t="s">
        <v>53</v>
      </c>
      <c r="H1387" s="2">
        <v>462</v>
      </c>
      <c r="I1387" s="3">
        <v>2.7408312668335687E-3</v>
      </c>
      <c r="J1387" s="2">
        <v>168562</v>
      </c>
      <c r="K1387" s="2">
        <v>233682</v>
      </c>
    </row>
    <row r="1388" spans="1:11" x14ac:dyDescent="0.3">
      <c r="A1388" s="2">
        <v>12</v>
      </c>
      <c r="B1388" s="2" t="s">
        <v>264</v>
      </c>
      <c r="C1388" s="2">
        <v>68</v>
      </c>
      <c r="D1388" s="2" t="s">
        <v>3164</v>
      </c>
      <c r="E1388" s="2" t="s">
        <v>265</v>
      </c>
      <c r="F1388" s="2">
        <v>1</v>
      </c>
      <c r="G1388" s="2" t="s">
        <v>9</v>
      </c>
      <c r="H1388" s="2">
        <v>115167</v>
      </c>
      <c r="I1388" s="3">
        <v>0.60795637507720413</v>
      </c>
      <c r="J1388" s="2">
        <v>189433</v>
      </c>
      <c r="K1388" s="2">
        <v>270647</v>
      </c>
    </row>
    <row r="1389" spans="1:11" x14ac:dyDescent="0.3">
      <c r="A1389" s="2">
        <v>12</v>
      </c>
      <c r="B1389" s="2" t="s">
        <v>264</v>
      </c>
      <c r="C1389" s="2">
        <v>68</v>
      </c>
      <c r="D1389" s="2" t="s">
        <v>3164</v>
      </c>
      <c r="E1389" s="2" t="s">
        <v>268</v>
      </c>
      <c r="F1389" s="2">
        <v>2</v>
      </c>
      <c r="G1389" s="2" t="s">
        <v>7</v>
      </c>
      <c r="H1389" s="2">
        <v>46158</v>
      </c>
      <c r="I1389" s="3">
        <v>0.24366398673937487</v>
      </c>
      <c r="J1389" s="2">
        <v>189433</v>
      </c>
      <c r="K1389" s="2">
        <v>270647</v>
      </c>
    </row>
    <row r="1390" spans="1:11" x14ac:dyDescent="0.3">
      <c r="A1390" s="2">
        <v>12</v>
      </c>
      <c r="B1390" s="2" t="s">
        <v>264</v>
      </c>
      <c r="C1390" s="2">
        <v>68</v>
      </c>
      <c r="D1390" s="2" t="s">
        <v>3164</v>
      </c>
      <c r="E1390" s="2" t="s">
        <v>269</v>
      </c>
      <c r="F1390" s="2">
        <v>3</v>
      </c>
      <c r="G1390" s="2" t="s">
        <v>11</v>
      </c>
      <c r="H1390" s="2">
        <v>11722</v>
      </c>
      <c r="I1390" s="3">
        <v>6.1879397992957934E-2</v>
      </c>
      <c r="J1390" s="2">
        <v>189433</v>
      </c>
      <c r="K1390" s="2">
        <v>270647</v>
      </c>
    </row>
    <row r="1391" spans="1:11" x14ac:dyDescent="0.3">
      <c r="A1391" s="2">
        <v>12</v>
      </c>
      <c r="B1391" s="2" t="s">
        <v>264</v>
      </c>
      <c r="C1391" s="2">
        <v>68</v>
      </c>
      <c r="D1391" s="2" t="s">
        <v>3164</v>
      </c>
      <c r="E1391" s="2" t="s">
        <v>270</v>
      </c>
      <c r="F1391" s="2">
        <v>4</v>
      </c>
      <c r="G1391" s="2" t="s">
        <v>17</v>
      </c>
      <c r="H1391" s="2">
        <v>2395</v>
      </c>
      <c r="I1391" s="3">
        <v>1.2642992509224897E-2</v>
      </c>
      <c r="J1391" s="2">
        <v>189433</v>
      </c>
      <c r="K1391" s="2">
        <v>270647</v>
      </c>
    </row>
    <row r="1392" spans="1:11" x14ac:dyDescent="0.3">
      <c r="A1392" s="2">
        <v>12</v>
      </c>
      <c r="B1392" s="2" t="s">
        <v>264</v>
      </c>
      <c r="C1392" s="2">
        <v>68</v>
      </c>
      <c r="D1392" s="2" t="s">
        <v>3164</v>
      </c>
      <c r="E1392" s="2" t="s">
        <v>7941</v>
      </c>
      <c r="F1392" s="2">
        <v>5</v>
      </c>
      <c r="G1392" s="2" t="s">
        <v>22</v>
      </c>
      <c r="H1392" s="2">
        <v>4520</v>
      </c>
      <c r="I1392" s="3">
        <v>2.3860678973568493E-2</v>
      </c>
      <c r="J1392" s="2">
        <v>189433</v>
      </c>
      <c r="K1392" s="2">
        <v>270647</v>
      </c>
    </row>
    <row r="1393" spans="1:11" x14ac:dyDescent="0.3">
      <c r="A1393" s="2">
        <v>12</v>
      </c>
      <c r="B1393" s="2" t="s">
        <v>264</v>
      </c>
      <c r="C1393" s="2">
        <v>68</v>
      </c>
      <c r="D1393" s="2" t="s">
        <v>3164</v>
      </c>
      <c r="E1393" s="2" t="s">
        <v>266</v>
      </c>
      <c r="F1393" s="2">
        <v>6</v>
      </c>
      <c r="G1393" s="2" t="s">
        <v>267</v>
      </c>
      <c r="H1393" s="2">
        <v>4109</v>
      </c>
      <c r="I1393" s="3">
        <v>2.1691046438582506E-2</v>
      </c>
      <c r="J1393" s="2">
        <v>189433</v>
      </c>
      <c r="K1393" s="2">
        <v>270647</v>
      </c>
    </row>
    <row r="1394" spans="1:11" x14ac:dyDescent="0.3">
      <c r="A1394" s="2">
        <v>12</v>
      </c>
      <c r="B1394" s="2" t="s">
        <v>264</v>
      </c>
      <c r="C1394" s="2">
        <v>68</v>
      </c>
      <c r="D1394" s="2" t="s">
        <v>3164</v>
      </c>
      <c r="E1394" s="2" t="s">
        <v>275</v>
      </c>
      <c r="F1394" s="2">
        <v>7</v>
      </c>
      <c r="G1394" s="2" t="s">
        <v>276</v>
      </c>
      <c r="H1394" s="2">
        <v>1297</v>
      </c>
      <c r="I1394" s="3">
        <v>6.8467479267075955E-3</v>
      </c>
      <c r="J1394" s="2">
        <v>189433</v>
      </c>
      <c r="K1394" s="2">
        <v>270647</v>
      </c>
    </row>
    <row r="1395" spans="1:11" x14ac:dyDescent="0.3">
      <c r="A1395" s="2">
        <v>12</v>
      </c>
      <c r="B1395" s="2" t="s">
        <v>264</v>
      </c>
      <c r="C1395" s="2">
        <v>68</v>
      </c>
      <c r="D1395" s="2" t="s">
        <v>3164</v>
      </c>
      <c r="E1395" s="2" t="s">
        <v>272</v>
      </c>
      <c r="F1395" s="2">
        <v>8</v>
      </c>
      <c r="G1395" s="2" t="s">
        <v>109</v>
      </c>
      <c r="H1395" s="2">
        <v>1091</v>
      </c>
      <c r="I1395" s="3">
        <v>5.7592922035759348E-3</v>
      </c>
      <c r="J1395" s="2">
        <v>189433</v>
      </c>
      <c r="K1395" s="2">
        <v>270647</v>
      </c>
    </row>
    <row r="1396" spans="1:11" x14ac:dyDescent="0.3">
      <c r="A1396" s="2">
        <v>12</v>
      </c>
      <c r="B1396" s="2" t="s">
        <v>264</v>
      </c>
      <c r="C1396" s="2">
        <v>68</v>
      </c>
      <c r="D1396" s="2" t="s">
        <v>3164</v>
      </c>
      <c r="E1396" s="2" t="s">
        <v>277</v>
      </c>
      <c r="F1396" s="2">
        <v>9</v>
      </c>
      <c r="G1396" s="2" t="s">
        <v>19</v>
      </c>
      <c r="H1396" s="2">
        <v>1161</v>
      </c>
      <c r="I1396" s="3">
        <v>6.1288159929896056E-3</v>
      </c>
      <c r="J1396" s="2">
        <v>189433</v>
      </c>
      <c r="K1396" s="2">
        <v>270647</v>
      </c>
    </row>
    <row r="1397" spans="1:11" x14ac:dyDescent="0.3">
      <c r="A1397" s="2">
        <v>12</v>
      </c>
      <c r="B1397" s="2" t="s">
        <v>264</v>
      </c>
      <c r="C1397" s="2">
        <v>68</v>
      </c>
      <c r="D1397" s="2" t="s">
        <v>3164</v>
      </c>
      <c r="E1397" s="2" t="s">
        <v>274</v>
      </c>
      <c r="F1397" s="2">
        <v>10</v>
      </c>
      <c r="G1397" s="2" t="s">
        <v>31</v>
      </c>
      <c r="H1397" s="2">
        <v>628</v>
      </c>
      <c r="I1397" s="3">
        <v>3.3151562821683656E-3</v>
      </c>
      <c r="J1397" s="2">
        <v>189433</v>
      </c>
      <c r="K1397" s="2">
        <v>270647</v>
      </c>
    </row>
    <row r="1398" spans="1:11" x14ac:dyDescent="0.3">
      <c r="A1398" s="2">
        <v>12</v>
      </c>
      <c r="B1398" s="2" t="s">
        <v>264</v>
      </c>
      <c r="C1398" s="2">
        <v>68</v>
      </c>
      <c r="D1398" s="2" t="s">
        <v>3164</v>
      </c>
      <c r="E1398" s="2" t="s">
        <v>271</v>
      </c>
      <c r="F1398" s="2">
        <v>11</v>
      </c>
      <c r="G1398" s="2" t="s">
        <v>15</v>
      </c>
      <c r="H1398" s="2">
        <v>665</v>
      </c>
      <c r="I1398" s="3">
        <v>3.5104759994298777E-3</v>
      </c>
      <c r="J1398" s="2">
        <v>189433</v>
      </c>
      <c r="K1398" s="2">
        <v>270647</v>
      </c>
    </row>
    <row r="1399" spans="1:11" x14ac:dyDescent="0.3">
      <c r="A1399" s="2">
        <v>12</v>
      </c>
      <c r="B1399" s="2" t="s">
        <v>264</v>
      </c>
      <c r="C1399" s="2">
        <v>68</v>
      </c>
      <c r="D1399" s="2" t="s">
        <v>3164</v>
      </c>
      <c r="E1399" s="2" t="s">
        <v>273</v>
      </c>
      <c r="F1399" s="2">
        <v>12</v>
      </c>
      <c r="G1399" s="2" t="s">
        <v>53</v>
      </c>
      <c r="H1399" s="2">
        <v>520</v>
      </c>
      <c r="I1399" s="3">
        <v>2.7450338642158443E-3</v>
      </c>
      <c r="J1399" s="2">
        <v>189433</v>
      </c>
      <c r="K1399" s="2">
        <v>270647</v>
      </c>
    </row>
    <row r="1400" spans="1:11" x14ac:dyDescent="0.3">
      <c r="A1400" s="2">
        <v>12</v>
      </c>
      <c r="B1400" s="2" t="s">
        <v>264</v>
      </c>
      <c r="C1400" s="2">
        <v>69</v>
      </c>
      <c r="D1400" s="2" t="s">
        <v>3165</v>
      </c>
      <c r="E1400" s="2" t="s">
        <v>265</v>
      </c>
      <c r="F1400" s="2">
        <v>1</v>
      </c>
      <c r="G1400" s="2" t="s">
        <v>9</v>
      </c>
      <c r="H1400" s="2">
        <v>76992</v>
      </c>
      <c r="I1400" s="3">
        <v>0.54603868057673355</v>
      </c>
      <c r="J1400" s="2">
        <v>141001</v>
      </c>
      <c r="K1400" s="2">
        <v>208905</v>
      </c>
    </row>
    <row r="1401" spans="1:11" x14ac:dyDescent="0.3">
      <c r="A1401" s="2">
        <v>12</v>
      </c>
      <c r="B1401" s="2" t="s">
        <v>264</v>
      </c>
      <c r="C1401" s="2">
        <v>69</v>
      </c>
      <c r="D1401" s="2" t="s">
        <v>3165</v>
      </c>
      <c r="E1401" s="2" t="s">
        <v>268</v>
      </c>
      <c r="F1401" s="2">
        <v>2</v>
      </c>
      <c r="G1401" s="2" t="s">
        <v>7</v>
      </c>
      <c r="H1401" s="2">
        <v>33319</v>
      </c>
      <c r="I1401" s="3">
        <v>0.23630328862915867</v>
      </c>
      <c r="J1401" s="2">
        <v>141001</v>
      </c>
      <c r="K1401" s="2">
        <v>208905</v>
      </c>
    </row>
    <row r="1402" spans="1:11" x14ac:dyDescent="0.3">
      <c r="A1402" s="2">
        <v>12</v>
      </c>
      <c r="B1402" s="2" t="s">
        <v>264</v>
      </c>
      <c r="C1402" s="2">
        <v>69</v>
      </c>
      <c r="D1402" s="2" t="s">
        <v>3165</v>
      </c>
      <c r="E1402" s="2" t="s">
        <v>269</v>
      </c>
      <c r="F1402" s="2">
        <v>3</v>
      </c>
      <c r="G1402" s="2" t="s">
        <v>11</v>
      </c>
      <c r="H1402" s="2">
        <v>7213</v>
      </c>
      <c r="I1402" s="3">
        <v>5.1155665562655585E-2</v>
      </c>
      <c r="J1402" s="2">
        <v>141001</v>
      </c>
      <c r="K1402" s="2">
        <v>208905</v>
      </c>
    </row>
    <row r="1403" spans="1:11" x14ac:dyDescent="0.3">
      <c r="A1403" s="2">
        <v>12</v>
      </c>
      <c r="B1403" s="2" t="s">
        <v>264</v>
      </c>
      <c r="C1403" s="2">
        <v>69</v>
      </c>
      <c r="D1403" s="2" t="s">
        <v>3165</v>
      </c>
      <c r="E1403" s="2" t="s">
        <v>270</v>
      </c>
      <c r="F1403" s="2">
        <v>4</v>
      </c>
      <c r="G1403" s="2" t="s">
        <v>17</v>
      </c>
      <c r="H1403" s="2">
        <v>1229</v>
      </c>
      <c r="I1403" s="3">
        <v>8.7162502393600041E-3</v>
      </c>
      <c r="J1403" s="2">
        <v>141001</v>
      </c>
      <c r="K1403" s="2">
        <v>208905</v>
      </c>
    </row>
    <row r="1404" spans="1:11" x14ac:dyDescent="0.3">
      <c r="A1404" s="2">
        <v>12</v>
      </c>
      <c r="B1404" s="2" t="s">
        <v>264</v>
      </c>
      <c r="C1404" s="2">
        <v>69</v>
      </c>
      <c r="D1404" s="2" t="s">
        <v>3165</v>
      </c>
      <c r="E1404" s="2" t="s">
        <v>7941</v>
      </c>
      <c r="F1404" s="2">
        <v>5</v>
      </c>
      <c r="G1404" s="2" t="s">
        <v>22</v>
      </c>
      <c r="H1404" s="2">
        <v>7544</v>
      </c>
      <c r="I1404" s="3">
        <v>5.3503166644208199E-2</v>
      </c>
      <c r="J1404" s="2">
        <v>141001</v>
      </c>
      <c r="K1404" s="2">
        <v>208905</v>
      </c>
    </row>
    <row r="1405" spans="1:11" x14ac:dyDescent="0.3">
      <c r="A1405" s="2">
        <v>12</v>
      </c>
      <c r="B1405" s="2" t="s">
        <v>264</v>
      </c>
      <c r="C1405" s="2">
        <v>69</v>
      </c>
      <c r="D1405" s="2" t="s">
        <v>3165</v>
      </c>
      <c r="E1405" s="2" t="s">
        <v>266</v>
      </c>
      <c r="F1405" s="2">
        <v>6</v>
      </c>
      <c r="G1405" s="2" t="s">
        <v>267</v>
      </c>
      <c r="H1405" s="2">
        <v>4795</v>
      </c>
      <c r="I1405" s="3">
        <v>3.4006851015241028E-2</v>
      </c>
      <c r="J1405" s="2">
        <v>141001</v>
      </c>
      <c r="K1405" s="2">
        <v>208905</v>
      </c>
    </row>
    <row r="1406" spans="1:11" x14ac:dyDescent="0.3">
      <c r="A1406" s="2">
        <v>12</v>
      </c>
      <c r="B1406" s="2" t="s">
        <v>264</v>
      </c>
      <c r="C1406" s="2">
        <v>69</v>
      </c>
      <c r="D1406" s="2" t="s">
        <v>3165</v>
      </c>
      <c r="E1406" s="2" t="s">
        <v>275</v>
      </c>
      <c r="F1406" s="2">
        <v>7</v>
      </c>
      <c r="G1406" s="2" t="s">
        <v>276</v>
      </c>
      <c r="H1406" s="2">
        <v>2282</v>
      </c>
      <c r="I1406" s="3">
        <v>1.6184282380976023E-2</v>
      </c>
      <c r="J1406" s="2">
        <v>141001</v>
      </c>
      <c r="K1406" s="2">
        <v>208905</v>
      </c>
    </row>
    <row r="1407" spans="1:11" x14ac:dyDescent="0.3">
      <c r="A1407" s="2">
        <v>12</v>
      </c>
      <c r="B1407" s="2" t="s">
        <v>264</v>
      </c>
      <c r="C1407" s="2">
        <v>69</v>
      </c>
      <c r="D1407" s="2" t="s">
        <v>3165</v>
      </c>
      <c r="E1407" s="2" t="s">
        <v>272</v>
      </c>
      <c r="F1407" s="2">
        <v>8</v>
      </c>
      <c r="G1407" s="2" t="s">
        <v>109</v>
      </c>
      <c r="H1407" s="2">
        <v>2107</v>
      </c>
      <c r="I1407" s="3">
        <v>1.494315643151467E-2</v>
      </c>
      <c r="J1407" s="2">
        <v>141001</v>
      </c>
      <c r="K1407" s="2">
        <v>208905</v>
      </c>
    </row>
    <row r="1408" spans="1:11" x14ac:dyDescent="0.3">
      <c r="A1408" s="2">
        <v>12</v>
      </c>
      <c r="B1408" s="2" t="s">
        <v>264</v>
      </c>
      <c r="C1408" s="2">
        <v>69</v>
      </c>
      <c r="D1408" s="2" t="s">
        <v>3165</v>
      </c>
      <c r="E1408" s="2" t="s">
        <v>277</v>
      </c>
      <c r="F1408" s="2">
        <v>9</v>
      </c>
      <c r="G1408" s="2" t="s">
        <v>19</v>
      </c>
      <c r="H1408" s="2">
        <v>2180</v>
      </c>
      <c r="I1408" s="3">
        <v>1.5460883256147119E-2</v>
      </c>
      <c r="J1408" s="2">
        <v>141001</v>
      </c>
      <c r="K1408" s="2">
        <v>208905</v>
      </c>
    </row>
    <row r="1409" spans="1:11" x14ac:dyDescent="0.3">
      <c r="A1409" s="2">
        <v>12</v>
      </c>
      <c r="B1409" s="2" t="s">
        <v>264</v>
      </c>
      <c r="C1409" s="2">
        <v>69</v>
      </c>
      <c r="D1409" s="2" t="s">
        <v>3165</v>
      </c>
      <c r="E1409" s="2" t="s">
        <v>274</v>
      </c>
      <c r="F1409" s="2">
        <v>10</v>
      </c>
      <c r="G1409" s="2" t="s">
        <v>31</v>
      </c>
      <c r="H1409" s="2">
        <v>1423</v>
      </c>
      <c r="I1409" s="3">
        <v>1.0092127006191446E-2</v>
      </c>
      <c r="J1409" s="2">
        <v>141001</v>
      </c>
      <c r="K1409" s="2">
        <v>208905</v>
      </c>
    </row>
    <row r="1410" spans="1:11" x14ac:dyDescent="0.3">
      <c r="A1410" s="2">
        <v>12</v>
      </c>
      <c r="B1410" s="2" t="s">
        <v>264</v>
      </c>
      <c r="C1410" s="2">
        <v>69</v>
      </c>
      <c r="D1410" s="2" t="s">
        <v>3165</v>
      </c>
      <c r="E1410" s="2" t="s">
        <v>271</v>
      </c>
      <c r="F1410" s="2">
        <v>11</v>
      </c>
      <c r="G1410" s="2" t="s">
        <v>15</v>
      </c>
      <c r="H1410" s="2">
        <v>839</v>
      </c>
      <c r="I1410" s="3">
        <v>5.9503124091318501E-3</v>
      </c>
      <c r="J1410" s="2">
        <v>141001</v>
      </c>
      <c r="K1410" s="2">
        <v>208905</v>
      </c>
    </row>
    <row r="1411" spans="1:11" x14ac:dyDescent="0.3">
      <c r="A1411" s="2">
        <v>12</v>
      </c>
      <c r="B1411" s="2" t="s">
        <v>264</v>
      </c>
      <c r="C1411" s="2">
        <v>69</v>
      </c>
      <c r="D1411" s="2" t="s">
        <v>3165</v>
      </c>
      <c r="E1411" s="2" t="s">
        <v>273</v>
      </c>
      <c r="F1411" s="2">
        <v>12</v>
      </c>
      <c r="G1411" s="2" t="s">
        <v>53</v>
      </c>
      <c r="H1411" s="2">
        <v>1078</v>
      </c>
      <c r="I1411" s="3">
        <v>7.6453358486819238E-3</v>
      </c>
      <c r="J1411" s="2">
        <v>141001</v>
      </c>
      <c r="K1411" s="2">
        <v>208905</v>
      </c>
    </row>
    <row r="1412" spans="1:11" x14ac:dyDescent="0.3">
      <c r="A1412" s="2">
        <v>13</v>
      </c>
      <c r="B1412" s="2" t="s">
        <v>278</v>
      </c>
      <c r="C1412" s="2">
        <v>70</v>
      </c>
      <c r="D1412" s="2" t="s">
        <v>3168</v>
      </c>
      <c r="E1412" s="2" t="s">
        <v>279</v>
      </c>
      <c r="F1412" s="2">
        <v>1</v>
      </c>
      <c r="G1412" s="2" t="s">
        <v>9</v>
      </c>
      <c r="H1412" s="2">
        <v>64465</v>
      </c>
      <c r="I1412" s="3">
        <v>0.32489000660212375</v>
      </c>
      <c r="J1412" s="2">
        <v>198421</v>
      </c>
      <c r="K1412" s="2">
        <v>288431</v>
      </c>
    </row>
    <row r="1413" spans="1:11" x14ac:dyDescent="0.3">
      <c r="A1413" s="2">
        <v>13</v>
      </c>
      <c r="B1413" s="2" t="s">
        <v>278</v>
      </c>
      <c r="C1413" s="2">
        <v>70</v>
      </c>
      <c r="D1413" s="2" t="s">
        <v>3168</v>
      </c>
      <c r="E1413" s="2" t="s">
        <v>281</v>
      </c>
      <c r="F1413" s="2">
        <v>2</v>
      </c>
      <c r="G1413" s="2" t="s">
        <v>7</v>
      </c>
      <c r="H1413" s="2">
        <v>49535</v>
      </c>
      <c r="I1413" s="3">
        <v>0.24964595481325061</v>
      </c>
      <c r="J1413" s="2">
        <v>198421</v>
      </c>
      <c r="K1413" s="2">
        <v>288431</v>
      </c>
    </row>
    <row r="1414" spans="1:11" x14ac:dyDescent="0.3">
      <c r="A1414" s="2">
        <v>13</v>
      </c>
      <c r="B1414" s="2" t="s">
        <v>278</v>
      </c>
      <c r="C1414" s="2">
        <v>70</v>
      </c>
      <c r="D1414" s="2" t="s">
        <v>3168</v>
      </c>
      <c r="E1414" s="2" t="s">
        <v>287</v>
      </c>
      <c r="F1414" s="2">
        <v>3</v>
      </c>
      <c r="G1414" s="2" t="s">
        <v>17</v>
      </c>
      <c r="H1414" s="2">
        <v>58200</v>
      </c>
      <c r="I1414" s="3">
        <v>0.29331572766995428</v>
      </c>
      <c r="J1414" s="2">
        <v>198421</v>
      </c>
      <c r="K1414" s="2">
        <v>288431</v>
      </c>
    </row>
    <row r="1415" spans="1:11" x14ac:dyDescent="0.3">
      <c r="A1415" s="2">
        <v>13</v>
      </c>
      <c r="B1415" s="2" t="s">
        <v>278</v>
      </c>
      <c r="C1415" s="2">
        <v>70</v>
      </c>
      <c r="D1415" s="2" t="s">
        <v>3168</v>
      </c>
      <c r="E1415" s="2" t="s">
        <v>280</v>
      </c>
      <c r="F1415" s="2">
        <v>4</v>
      </c>
      <c r="G1415" s="2" t="s">
        <v>11</v>
      </c>
      <c r="H1415" s="2">
        <v>8646</v>
      </c>
      <c r="I1415" s="3">
        <v>4.3574016863134446E-2</v>
      </c>
      <c r="J1415" s="2">
        <v>198421</v>
      </c>
      <c r="K1415" s="2">
        <v>288431</v>
      </c>
    </row>
    <row r="1416" spans="1:11" x14ac:dyDescent="0.3">
      <c r="A1416" s="2">
        <v>13</v>
      </c>
      <c r="B1416" s="2" t="s">
        <v>278</v>
      </c>
      <c r="C1416" s="2">
        <v>70</v>
      </c>
      <c r="D1416" s="2" t="s">
        <v>3168</v>
      </c>
      <c r="E1416" s="2" t="s">
        <v>296</v>
      </c>
      <c r="F1416" s="2">
        <v>5</v>
      </c>
      <c r="G1416" s="2" t="s">
        <v>19</v>
      </c>
      <c r="H1416" s="2">
        <v>2470</v>
      </c>
      <c r="I1416" s="3">
        <v>1.2448279163999779E-2</v>
      </c>
      <c r="J1416" s="2">
        <v>198421</v>
      </c>
      <c r="K1416" s="2">
        <v>288431</v>
      </c>
    </row>
    <row r="1417" spans="1:11" x14ac:dyDescent="0.3">
      <c r="A1417" s="2">
        <v>13</v>
      </c>
      <c r="B1417" s="2" t="s">
        <v>278</v>
      </c>
      <c r="C1417" s="2">
        <v>70</v>
      </c>
      <c r="D1417" s="2" t="s">
        <v>3168</v>
      </c>
      <c r="E1417" s="2" t="s">
        <v>297</v>
      </c>
      <c r="F1417" s="2">
        <v>6</v>
      </c>
      <c r="G1417" s="2" t="s">
        <v>19</v>
      </c>
      <c r="H1417" s="2">
        <v>1626</v>
      </c>
      <c r="I1417" s="3">
        <v>8.1946971338719195E-3</v>
      </c>
      <c r="J1417" s="2">
        <v>198421</v>
      </c>
      <c r="K1417" s="2">
        <v>288431</v>
      </c>
    </row>
    <row r="1418" spans="1:11" x14ac:dyDescent="0.3">
      <c r="A1418" s="2">
        <v>13</v>
      </c>
      <c r="B1418" s="2" t="s">
        <v>278</v>
      </c>
      <c r="C1418" s="2">
        <v>70</v>
      </c>
      <c r="D1418" s="2" t="s">
        <v>3168</v>
      </c>
      <c r="E1418" s="2" t="s">
        <v>282</v>
      </c>
      <c r="F1418" s="2">
        <v>7</v>
      </c>
      <c r="G1418" s="2" t="s">
        <v>53</v>
      </c>
      <c r="H1418" s="2">
        <v>1937</v>
      </c>
      <c r="I1418" s="3">
        <v>9.7620715549261421E-3</v>
      </c>
      <c r="J1418" s="2">
        <v>198421</v>
      </c>
      <c r="K1418" s="2">
        <v>288431</v>
      </c>
    </row>
    <row r="1419" spans="1:11" x14ac:dyDescent="0.3">
      <c r="A1419" s="2">
        <v>13</v>
      </c>
      <c r="B1419" s="2" t="s">
        <v>278</v>
      </c>
      <c r="C1419" s="2">
        <v>70</v>
      </c>
      <c r="D1419" s="2" t="s">
        <v>3168</v>
      </c>
      <c r="E1419" s="2" t="s">
        <v>7942</v>
      </c>
      <c r="F1419" s="2">
        <v>8</v>
      </c>
      <c r="G1419" s="2" t="s">
        <v>22</v>
      </c>
      <c r="H1419" s="2">
        <v>1724</v>
      </c>
      <c r="I1419" s="3">
        <v>8.688596469123731E-3</v>
      </c>
      <c r="J1419" s="2">
        <v>198421</v>
      </c>
      <c r="K1419" s="2">
        <v>288431</v>
      </c>
    </row>
    <row r="1420" spans="1:11" x14ac:dyDescent="0.3">
      <c r="A1420" s="2">
        <v>13</v>
      </c>
      <c r="B1420" s="2" t="s">
        <v>278</v>
      </c>
      <c r="C1420" s="2">
        <v>70</v>
      </c>
      <c r="D1420" s="2" t="s">
        <v>3168</v>
      </c>
      <c r="E1420" s="2" t="s">
        <v>295</v>
      </c>
      <c r="F1420" s="2">
        <v>9</v>
      </c>
      <c r="G1420" s="2" t="s">
        <v>19</v>
      </c>
      <c r="H1420" s="2">
        <v>1483</v>
      </c>
      <c r="I1420" s="3">
        <v>7.4740072875350899E-3</v>
      </c>
      <c r="J1420" s="2">
        <v>198421</v>
      </c>
      <c r="K1420" s="2">
        <v>288431</v>
      </c>
    </row>
    <row r="1421" spans="1:11" x14ac:dyDescent="0.3">
      <c r="A1421" s="2">
        <v>13</v>
      </c>
      <c r="B1421" s="2" t="s">
        <v>278</v>
      </c>
      <c r="C1421" s="2">
        <v>70</v>
      </c>
      <c r="D1421" s="2" t="s">
        <v>3168</v>
      </c>
      <c r="E1421" s="2" t="s">
        <v>289</v>
      </c>
      <c r="F1421" s="2">
        <v>10</v>
      </c>
      <c r="G1421" s="2" t="s">
        <v>109</v>
      </c>
      <c r="H1421" s="2">
        <v>1243</v>
      </c>
      <c r="I1421" s="3">
        <v>6.2644578950816696E-3</v>
      </c>
      <c r="J1421" s="2">
        <v>198421</v>
      </c>
      <c r="K1421" s="2">
        <v>288431</v>
      </c>
    </row>
    <row r="1422" spans="1:11" x14ac:dyDescent="0.3">
      <c r="A1422" s="2">
        <v>13</v>
      </c>
      <c r="B1422" s="2" t="s">
        <v>278</v>
      </c>
      <c r="C1422" s="2">
        <v>70</v>
      </c>
      <c r="D1422" s="2" t="s">
        <v>3168</v>
      </c>
      <c r="E1422" s="2" t="s">
        <v>291</v>
      </c>
      <c r="F1422" s="2">
        <v>11</v>
      </c>
      <c r="G1422" s="2" t="s">
        <v>15</v>
      </c>
      <c r="H1422" s="2">
        <v>513</v>
      </c>
      <c r="I1422" s="3">
        <v>2.5854118263691846E-3</v>
      </c>
      <c r="J1422" s="2">
        <v>198421</v>
      </c>
      <c r="K1422" s="2">
        <v>288431</v>
      </c>
    </row>
    <row r="1423" spans="1:11" x14ac:dyDescent="0.3">
      <c r="A1423" s="2">
        <v>13</v>
      </c>
      <c r="B1423" s="2" t="s">
        <v>278</v>
      </c>
      <c r="C1423" s="2">
        <v>70</v>
      </c>
      <c r="D1423" s="2" t="s">
        <v>3168</v>
      </c>
      <c r="E1423" s="2" t="s">
        <v>283</v>
      </c>
      <c r="F1423" s="2">
        <v>12</v>
      </c>
      <c r="G1423" s="2" t="s">
        <v>284</v>
      </c>
      <c r="H1423" s="2">
        <v>1075</v>
      </c>
      <c r="I1423" s="3">
        <v>5.4177733203642758E-3</v>
      </c>
      <c r="J1423" s="2">
        <v>198421</v>
      </c>
      <c r="K1423" s="2">
        <v>288431</v>
      </c>
    </row>
    <row r="1424" spans="1:11" x14ac:dyDescent="0.3">
      <c r="A1424" s="2">
        <v>13</v>
      </c>
      <c r="B1424" s="2" t="s">
        <v>278</v>
      </c>
      <c r="C1424" s="2">
        <v>70</v>
      </c>
      <c r="D1424" s="2" t="s">
        <v>3168</v>
      </c>
      <c r="E1424" s="2" t="s">
        <v>294</v>
      </c>
      <c r="F1424" s="2">
        <v>13</v>
      </c>
      <c r="G1424" s="2" t="s">
        <v>19</v>
      </c>
      <c r="H1424" s="2">
        <v>1126</v>
      </c>
      <c r="I1424" s="3">
        <v>5.6748025662606274E-3</v>
      </c>
      <c r="J1424" s="2">
        <v>198421</v>
      </c>
      <c r="K1424" s="2">
        <v>288431</v>
      </c>
    </row>
    <row r="1425" spans="1:11" x14ac:dyDescent="0.3">
      <c r="A1425" s="2">
        <v>13</v>
      </c>
      <c r="B1425" s="2" t="s">
        <v>278</v>
      </c>
      <c r="C1425" s="2">
        <v>70</v>
      </c>
      <c r="D1425" s="2" t="s">
        <v>3168</v>
      </c>
      <c r="E1425" s="2" t="s">
        <v>288</v>
      </c>
      <c r="F1425" s="2">
        <v>14</v>
      </c>
      <c r="G1425" s="2" t="s">
        <v>111</v>
      </c>
      <c r="H1425" s="2">
        <v>883</v>
      </c>
      <c r="I1425" s="3">
        <v>4.4501338064015404E-3</v>
      </c>
      <c r="J1425" s="2">
        <v>198421</v>
      </c>
      <c r="K1425" s="2">
        <v>288431</v>
      </c>
    </row>
    <row r="1426" spans="1:11" x14ac:dyDescent="0.3">
      <c r="A1426" s="2">
        <v>13</v>
      </c>
      <c r="B1426" s="2" t="s">
        <v>278</v>
      </c>
      <c r="C1426" s="2">
        <v>70</v>
      </c>
      <c r="D1426" s="2" t="s">
        <v>3168</v>
      </c>
      <c r="E1426" s="2" t="s">
        <v>290</v>
      </c>
      <c r="F1426" s="2">
        <v>15</v>
      </c>
      <c r="G1426" s="2" t="s">
        <v>276</v>
      </c>
      <c r="H1426" s="2">
        <v>810</v>
      </c>
      <c r="I1426" s="3">
        <v>4.0822291995302913E-3</v>
      </c>
      <c r="J1426" s="2">
        <v>198421</v>
      </c>
      <c r="K1426" s="2">
        <v>288431</v>
      </c>
    </row>
    <row r="1427" spans="1:11" x14ac:dyDescent="0.3">
      <c r="A1427" s="2">
        <v>13</v>
      </c>
      <c r="B1427" s="2" t="s">
        <v>278</v>
      </c>
      <c r="C1427" s="2">
        <v>70</v>
      </c>
      <c r="D1427" s="2" t="s">
        <v>3168</v>
      </c>
      <c r="E1427" s="2" t="s">
        <v>285</v>
      </c>
      <c r="F1427" s="2">
        <v>16</v>
      </c>
      <c r="G1427" s="2" t="s">
        <v>286</v>
      </c>
      <c r="H1427" s="2">
        <v>710</v>
      </c>
      <c r="I1427" s="3">
        <v>3.5782502860080335E-3</v>
      </c>
      <c r="J1427" s="2">
        <v>198421</v>
      </c>
      <c r="K1427" s="2">
        <v>288431</v>
      </c>
    </row>
    <row r="1428" spans="1:11" x14ac:dyDescent="0.3">
      <c r="A1428" s="2">
        <v>13</v>
      </c>
      <c r="B1428" s="2" t="s">
        <v>278</v>
      </c>
      <c r="C1428" s="2">
        <v>70</v>
      </c>
      <c r="D1428" s="2" t="s">
        <v>3168</v>
      </c>
      <c r="E1428" s="2" t="s">
        <v>293</v>
      </c>
      <c r="F1428" s="2">
        <v>17</v>
      </c>
      <c r="G1428" s="2" t="s">
        <v>19</v>
      </c>
      <c r="H1428" s="2">
        <v>733</v>
      </c>
      <c r="I1428" s="3">
        <v>3.694165436118153E-3</v>
      </c>
      <c r="J1428" s="2">
        <v>198421</v>
      </c>
      <c r="K1428" s="2">
        <v>288431</v>
      </c>
    </row>
    <row r="1429" spans="1:11" x14ac:dyDescent="0.3">
      <c r="A1429" s="2">
        <v>13</v>
      </c>
      <c r="B1429" s="2" t="s">
        <v>278</v>
      </c>
      <c r="C1429" s="2">
        <v>70</v>
      </c>
      <c r="D1429" s="2" t="s">
        <v>3168</v>
      </c>
      <c r="E1429" s="2" t="s">
        <v>292</v>
      </c>
      <c r="F1429" s="2">
        <v>18</v>
      </c>
      <c r="G1429" s="2" t="s">
        <v>55</v>
      </c>
      <c r="H1429" s="2">
        <v>665</v>
      </c>
      <c r="I1429" s="3">
        <v>3.351459774923017E-3</v>
      </c>
      <c r="J1429" s="2">
        <v>198421</v>
      </c>
      <c r="K1429" s="2">
        <v>288431</v>
      </c>
    </row>
    <row r="1430" spans="1:11" x14ac:dyDescent="0.3">
      <c r="A1430" s="2">
        <v>13</v>
      </c>
      <c r="B1430" s="2" t="s">
        <v>278</v>
      </c>
      <c r="C1430" s="2">
        <v>70</v>
      </c>
      <c r="D1430" s="2" t="s">
        <v>3168</v>
      </c>
      <c r="E1430" s="2" t="s">
        <v>298</v>
      </c>
      <c r="F1430" s="2">
        <v>19</v>
      </c>
      <c r="G1430" s="2" t="s">
        <v>19</v>
      </c>
      <c r="H1430" s="2">
        <v>577</v>
      </c>
      <c r="I1430" s="3">
        <v>2.90795833102343E-3</v>
      </c>
      <c r="J1430" s="2">
        <v>198421</v>
      </c>
      <c r="K1430" s="2">
        <v>288431</v>
      </c>
    </row>
    <row r="1431" spans="1:11" x14ac:dyDescent="0.3">
      <c r="A1431" s="2">
        <v>13</v>
      </c>
      <c r="B1431" s="2" t="s">
        <v>278</v>
      </c>
      <c r="C1431" s="2">
        <v>71</v>
      </c>
      <c r="D1431" s="2" t="s">
        <v>3169</v>
      </c>
      <c r="E1431" s="2" t="s">
        <v>279</v>
      </c>
      <c r="F1431" s="2">
        <v>1</v>
      </c>
      <c r="G1431" s="2" t="s">
        <v>9</v>
      </c>
      <c r="H1431" s="2">
        <v>89332</v>
      </c>
      <c r="I1431" s="3">
        <v>0.46914617622653798</v>
      </c>
      <c r="J1431" s="2">
        <v>190414</v>
      </c>
      <c r="K1431" s="2">
        <v>347718</v>
      </c>
    </row>
    <row r="1432" spans="1:11" x14ac:dyDescent="0.3">
      <c r="A1432" s="2">
        <v>13</v>
      </c>
      <c r="B1432" s="2" t="s">
        <v>278</v>
      </c>
      <c r="C1432" s="2">
        <v>71</v>
      </c>
      <c r="D1432" s="2" t="s">
        <v>3169</v>
      </c>
      <c r="E1432" s="2" t="s">
        <v>281</v>
      </c>
      <c r="F1432" s="2">
        <v>2</v>
      </c>
      <c r="G1432" s="2" t="s">
        <v>7</v>
      </c>
      <c r="H1432" s="2">
        <v>39234</v>
      </c>
      <c r="I1432" s="3">
        <v>0.20604577394519311</v>
      </c>
      <c r="J1432" s="2">
        <v>190414</v>
      </c>
      <c r="K1432" s="2">
        <v>347718</v>
      </c>
    </row>
    <row r="1433" spans="1:11" x14ac:dyDescent="0.3">
      <c r="A1433" s="2">
        <v>13</v>
      </c>
      <c r="B1433" s="2" t="s">
        <v>278</v>
      </c>
      <c r="C1433" s="2">
        <v>71</v>
      </c>
      <c r="D1433" s="2" t="s">
        <v>3169</v>
      </c>
      <c r="E1433" s="2" t="s">
        <v>287</v>
      </c>
      <c r="F1433" s="2">
        <v>3</v>
      </c>
      <c r="G1433" s="2" t="s">
        <v>17</v>
      </c>
      <c r="H1433" s="2">
        <v>43238</v>
      </c>
      <c r="I1433" s="3">
        <v>0.22707363954331089</v>
      </c>
      <c r="J1433" s="2">
        <v>190414</v>
      </c>
      <c r="K1433" s="2">
        <v>347718</v>
      </c>
    </row>
    <row r="1434" spans="1:11" x14ac:dyDescent="0.3">
      <c r="A1434" s="2">
        <v>13</v>
      </c>
      <c r="B1434" s="2" t="s">
        <v>278</v>
      </c>
      <c r="C1434" s="2">
        <v>71</v>
      </c>
      <c r="D1434" s="2" t="s">
        <v>3169</v>
      </c>
      <c r="E1434" s="2" t="s">
        <v>280</v>
      </c>
      <c r="F1434" s="2">
        <v>4</v>
      </c>
      <c r="G1434" s="2" t="s">
        <v>11</v>
      </c>
      <c r="H1434" s="2">
        <v>10732</v>
      </c>
      <c r="I1434" s="3">
        <v>5.6361401997752268E-2</v>
      </c>
      <c r="J1434" s="2">
        <v>190414</v>
      </c>
      <c r="K1434" s="2">
        <v>347718</v>
      </c>
    </row>
    <row r="1435" spans="1:11" x14ac:dyDescent="0.3">
      <c r="A1435" s="2">
        <v>13</v>
      </c>
      <c r="B1435" s="2" t="s">
        <v>278</v>
      </c>
      <c r="C1435" s="2">
        <v>71</v>
      </c>
      <c r="D1435" s="2" t="s">
        <v>3169</v>
      </c>
      <c r="E1435" s="2" t="s">
        <v>296</v>
      </c>
      <c r="F1435" s="2">
        <v>5</v>
      </c>
      <c r="G1435" s="2" t="s">
        <v>19</v>
      </c>
      <c r="H1435" s="2">
        <v>947</v>
      </c>
      <c r="I1435" s="3">
        <v>4.9733738065478377E-3</v>
      </c>
      <c r="J1435" s="2">
        <v>190414</v>
      </c>
      <c r="K1435" s="2">
        <v>347718</v>
      </c>
    </row>
    <row r="1436" spans="1:11" x14ac:dyDescent="0.3">
      <c r="A1436" s="2">
        <v>13</v>
      </c>
      <c r="B1436" s="2" t="s">
        <v>278</v>
      </c>
      <c r="C1436" s="2">
        <v>71</v>
      </c>
      <c r="D1436" s="2" t="s">
        <v>3169</v>
      </c>
      <c r="E1436" s="2" t="s">
        <v>297</v>
      </c>
      <c r="F1436" s="2">
        <v>6</v>
      </c>
      <c r="G1436" s="2" t="s">
        <v>19</v>
      </c>
      <c r="H1436" s="2">
        <v>866</v>
      </c>
      <c r="I1436" s="3">
        <v>4.5479849170754249E-3</v>
      </c>
      <c r="J1436" s="2">
        <v>190414</v>
      </c>
      <c r="K1436" s="2">
        <v>347718</v>
      </c>
    </row>
    <row r="1437" spans="1:11" x14ac:dyDescent="0.3">
      <c r="A1437" s="2">
        <v>13</v>
      </c>
      <c r="B1437" s="2" t="s">
        <v>278</v>
      </c>
      <c r="C1437" s="2">
        <v>71</v>
      </c>
      <c r="D1437" s="2" t="s">
        <v>3169</v>
      </c>
      <c r="E1437" s="2" t="s">
        <v>282</v>
      </c>
      <c r="F1437" s="2">
        <v>7</v>
      </c>
      <c r="G1437" s="2" t="s">
        <v>53</v>
      </c>
      <c r="H1437" s="2">
        <v>932</v>
      </c>
      <c r="I1437" s="3">
        <v>4.8945980862751684E-3</v>
      </c>
      <c r="J1437" s="2">
        <v>190414</v>
      </c>
      <c r="K1437" s="2">
        <v>347718</v>
      </c>
    </row>
    <row r="1438" spans="1:11" x14ac:dyDescent="0.3">
      <c r="A1438" s="2">
        <v>13</v>
      </c>
      <c r="B1438" s="2" t="s">
        <v>278</v>
      </c>
      <c r="C1438" s="2">
        <v>71</v>
      </c>
      <c r="D1438" s="2" t="s">
        <v>3169</v>
      </c>
      <c r="E1438" s="2" t="s">
        <v>7942</v>
      </c>
      <c r="F1438" s="2">
        <v>8</v>
      </c>
      <c r="G1438" s="2" t="s">
        <v>22</v>
      </c>
      <c r="H1438" s="2">
        <v>1195</v>
      </c>
      <c r="I1438" s="3">
        <v>6.275799048389299E-3</v>
      </c>
      <c r="J1438" s="2">
        <v>190414</v>
      </c>
      <c r="K1438" s="2">
        <v>347718</v>
      </c>
    </row>
    <row r="1439" spans="1:11" x14ac:dyDescent="0.3">
      <c r="A1439" s="2">
        <v>13</v>
      </c>
      <c r="B1439" s="2" t="s">
        <v>278</v>
      </c>
      <c r="C1439" s="2">
        <v>71</v>
      </c>
      <c r="D1439" s="2" t="s">
        <v>3169</v>
      </c>
      <c r="E1439" s="2" t="s">
        <v>295</v>
      </c>
      <c r="F1439" s="2">
        <v>9</v>
      </c>
      <c r="G1439" s="2" t="s">
        <v>19</v>
      </c>
      <c r="H1439" s="2">
        <v>421</v>
      </c>
      <c r="I1439" s="3">
        <v>2.2109718823195772E-3</v>
      </c>
      <c r="J1439" s="2">
        <v>190414</v>
      </c>
      <c r="K1439" s="2">
        <v>347718</v>
      </c>
    </row>
    <row r="1440" spans="1:11" x14ac:dyDescent="0.3">
      <c r="A1440" s="2">
        <v>13</v>
      </c>
      <c r="B1440" s="2" t="s">
        <v>278</v>
      </c>
      <c r="C1440" s="2">
        <v>71</v>
      </c>
      <c r="D1440" s="2" t="s">
        <v>3169</v>
      </c>
      <c r="E1440" s="2" t="s">
        <v>289</v>
      </c>
      <c r="F1440" s="2">
        <v>10</v>
      </c>
      <c r="G1440" s="2" t="s">
        <v>109</v>
      </c>
      <c r="H1440" s="2">
        <v>392</v>
      </c>
      <c r="I1440" s="3">
        <v>2.0586721564590841E-3</v>
      </c>
      <c r="J1440" s="2">
        <v>190414</v>
      </c>
      <c r="K1440" s="2">
        <v>347718</v>
      </c>
    </row>
    <row r="1441" spans="1:11" x14ac:dyDescent="0.3">
      <c r="A1441" s="2">
        <v>13</v>
      </c>
      <c r="B1441" s="2" t="s">
        <v>278</v>
      </c>
      <c r="C1441" s="2">
        <v>71</v>
      </c>
      <c r="D1441" s="2" t="s">
        <v>3169</v>
      </c>
      <c r="E1441" s="2" t="s">
        <v>291</v>
      </c>
      <c r="F1441" s="2">
        <v>11</v>
      </c>
      <c r="G1441" s="2" t="s">
        <v>15</v>
      </c>
      <c r="H1441" s="2">
        <v>352</v>
      </c>
      <c r="I1441" s="3">
        <v>1.8486035690652998E-3</v>
      </c>
      <c r="J1441" s="2">
        <v>190414</v>
      </c>
      <c r="K1441" s="2">
        <v>347718</v>
      </c>
    </row>
    <row r="1442" spans="1:11" x14ac:dyDescent="0.3">
      <c r="A1442" s="2">
        <v>13</v>
      </c>
      <c r="B1442" s="2" t="s">
        <v>278</v>
      </c>
      <c r="C1442" s="2">
        <v>71</v>
      </c>
      <c r="D1442" s="2" t="s">
        <v>3169</v>
      </c>
      <c r="E1442" s="2" t="s">
        <v>283</v>
      </c>
      <c r="F1442" s="2">
        <v>12</v>
      </c>
      <c r="G1442" s="2" t="s">
        <v>284</v>
      </c>
      <c r="H1442" s="2">
        <v>487</v>
      </c>
      <c r="I1442" s="3">
        <v>2.5575850515193212E-3</v>
      </c>
      <c r="J1442" s="2">
        <v>190414</v>
      </c>
      <c r="K1442" s="2">
        <v>347718</v>
      </c>
    </row>
    <row r="1443" spans="1:11" x14ac:dyDescent="0.3">
      <c r="A1443" s="2">
        <v>13</v>
      </c>
      <c r="B1443" s="2" t="s">
        <v>278</v>
      </c>
      <c r="C1443" s="2">
        <v>71</v>
      </c>
      <c r="D1443" s="2" t="s">
        <v>3169</v>
      </c>
      <c r="E1443" s="2" t="s">
        <v>294</v>
      </c>
      <c r="F1443" s="2">
        <v>13</v>
      </c>
      <c r="G1443" s="2" t="s">
        <v>19</v>
      </c>
      <c r="H1443" s="2">
        <v>367</v>
      </c>
      <c r="I1443" s="3">
        <v>1.9273792893379688E-3</v>
      </c>
      <c r="J1443" s="2">
        <v>190414</v>
      </c>
      <c r="K1443" s="2">
        <v>347718</v>
      </c>
    </row>
    <row r="1444" spans="1:11" x14ac:dyDescent="0.3">
      <c r="A1444" s="2">
        <v>13</v>
      </c>
      <c r="B1444" s="2" t="s">
        <v>278</v>
      </c>
      <c r="C1444" s="2">
        <v>71</v>
      </c>
      <c r="D1444" s="2" t="s">
        <v>3169</v>
      </c>
      <c r="E1444" s="2" t="s">
        <v>288</v>
      </c>
      <c r="F1444" s="2">
        <v>14</v>
      </c>
      <c r="G1444" s="2" t="s">
        <v>111</v>
      </c>
      <c r="H1444" s="2">
        <v>873</v>
      </c>
      <c r="I1444" s="3">
        <v>4.5847469198693376E-3</v>
      </c>
      <c r="J1444" s="2">
        <v>190414</v>
      </c>
      <c r="K1444" s="2">
        <v>347718</v>
      </c>
    </row>
    <row r="1445" spans="1:11" x14ac:dyDescent="0.3">
      <c r="A1445" s="2">
        <v>13</v>
      </c>
      <c r="B1445" s="2" t="s">
        <v>278</v>
      </c>
      <c r="C1445" s="2">
        <v>71</v>
      </c>
      <c r="D1445" s="2" t="s">
        <v>3169</v>
      </c>
      <c r="E1445" s="2" t="s">
        <v>290</v>
      </c>
      <c r="F1445" s="2">
        <v>15</v>
      </c>
      <c r="G1445" s="2" t="s">
        <v>276</v>
      </c>
      <c r="H1445" s="2">
        <v>232</v>
      </c>
      <c r="I1445" s="3">
        <v>1.2183978068839476E-3</v>
      </c>
      <c r="J1445" s="2">
        <v>190414</v>
      </c>
      <c r="K1445" s="2">
        <v>347718</v>
      </c>
    </row>
    <row r="1446" spans="1:11" x14ac:dyDescent="0.3">
      <c r="A1446" s="2">
        <v>13</v>
      </c>
      <c r="B1446" s="2" t="s">
        <v>278</v>
      </c>
      <c r="C1446" s="2">
        <v>71</v>
      </c>
      <c r="D1446" s="2" t="s">
        <v>3169</v>
      </c>
      <c r="E1446" s="2" t="s">
        <v>285</v>
      </c>
      <c r="F1446" s="2">
        <v>16</v>
      </c>
      <c r="G1446" s="2" t="s">
        <v>286</v>
      </c>
      <c r="H1446" s="2">
        <v>267</v>
      </c>
      <c r="I1446" s="3">
        <v>1.4022078208535086E-3</v>
      </c>
      <c r="J1446" s="2">
        <v>190414</v>
      </c>
      <c r="K1446" s="2">
        <v>347718</v>
      </c>
    </row>
    <row r="1447" spans="1:11" x14ac:dyDescent="0.3">
      <c r="A1447" s="2">
        <v>13</v>
      </c>
      <c r="B1447" s="2" t="s">
        <v>278</v>
      </c>
      <c r="C1447" s="2">
        <v>71</v>
      </c>
      <c r="D1447" s="2" t="s">
        <v>3169</v>
      </c>
      <c r="E1447" s="2" t="s">
        <v>293</v>
      </c>
      <c r="F1447" s="2">
        <v>17</v>
      </c>
      <c r="G1447" s="2" t="s">
        <v>19</v>
      </c>
      <c r="H1447" s="2">
        <v>218</v>
      </c>
      <c r="I1447" s="3">
        <v>1.1448738012961232E-3</v>
      </c>
      <c r="J1447" s="2">
        <v>190414</v>
      </c>
      <c r="K1447" s="2">
        <v>347718</v>
      </c>
    </row>
    <row r="1448" spans="1:11" x14ac:dyDescent="0.3">
      <c r="A1448" s="2">
        <v>13</v>
      </c>
      <c r="B1448" s="2" t="s">
        <v>278</v>
      </c>
      <c r="C1448" s="2">
        <v>71</v>
      </c>
      <c r="D1448" s="2" t="s">
        <v>3169</v>
      </c>
      <c r="E1448" s="2" t="s">
        <v>292</v>
      </c>
      <c r="F1448" s="2">
        <v>18</v>
      </c>
      <c r="G1448" s="2" t="s">
        <v>55</v>
      </c>
      <c r="H1448" s="2">
        <v>166</v>
      </c>
      <c r="I1448" s="3">
        <v>8.7178463768420385E-4</v>
      </c>
      <c r="J1448" s="2">
        <v>190414</v>
      </c>
      <c r="K1448" s="2">
        <v>347718</v>
      </c>
    </row>
    <row r="1449" spans="1:11" x14ac:dyDescent="0.3">
      <c r="A1449" s="2">
        <v>13</v>
      </c>
      <c r="B1449" s="2" t="s">
        <v>278</v>
      </c>
      <c r="C1449" s="2">
        <v>71</v>
      </c>
      <c r="D1449" s="2" t="s">
        <v>3169</v>
      </c>
      <c r="E1449" s="2" t="s">
        <v>298</v>
      </c>
      <c r="F1449" s="2">
        <v>19</v>
      </c>
      <c r="G1449" s="2" t="s">
        <v>19</v>
      </c>
      <c r="H1449" s="2">
        <v>163</v>
      </c>
      <c r="I1449" s="3">
        <v>8.5602949362967014E-4</v>
      </c>
      <c r="J1449" s="2">
        <v>190414</v>
      </c>
      <c r="K1449" s="2">
        <v>347718</v>
      </c>
    </row>
    <row r="1450" spans="1:11" x14ac:dyDescent="0.3">
      <c r="A1450" s="2">
        <v>13</v>
      </c>
      <c r="B1450" s="2" t="s">
        <v>278</v>
      </c>
      <c r="C1450" s="2">
        <v>72</v>
      </c>
      <c r="D1450" s="2" t="s">
        <v>3170</v>
      </c>
      <c r="E1450" s="2" t="s">
        <v>279</v>
      </c>
      <c r="F1450" s="2">
        <v>1</v>
      </c>
      <c r="G1450" s="2" t="s">
        <v>9</v>
      </c>
      <c r="H1450" s="2">
        <v>77254</v>
      </c>
      <c r="I1450" s="3">
        <v>0.41870498138282014</v>
      </c>
      <c r="J1450" s="2">
        <v>184507</v>
      </c>
      <c r="K1450" s="2">
        <v>300567</v>
      </c>
    </row>
    <row r="1451" spans="1:11" x14ac:dyDescent="0.3">
      <c r="A1451" s="2">
        <v>13</v>
      </c>
      <c r="B1451" s="2" t="s">
        <v>278</v>
      </c>
      <c r="C1451" s="2">
        <v>72</v>
      </c>
      <c r="D1451" s="2" t="s">
        <v>3170</v>
      </c>
      <c r="E1451" s="2" t="s">
        <v>281</v>
      </c>
      <c r="F1451" s="2">
        <v>2</v>
      </c>
      <c r="G1451" s="2" t="s">
        <v>7</v>
      </c>
      <c r="H1451" s="2">
        <v>47500</v>
      </c>
      <c r="I1451" s="3">
        <v>0.25744280704797107</v>
      </c>
      <c r="J1451" s="2">
        <v>184507</v>
      </c>
      <c r="K1451" s="2">
        <v>300567</v>
      </c>
    </row>
    <row r="1452" spans="1:11" x14ac:dyDescent="0.3">
      <c r="A1452" s="2">
        <v>13</v>
      </c>
      <c r="B1452" s="2" t="s">
        <v>278</v>
      </c>
      <c r="C1452" s="2">
        <v>72</v>
      </c>
      <c r="D1452" s="2" t="s">
        <v>3170</v>
      </c>
      <c r="E1452" s="2" t="s">
        <v>287</v>
      </c>
      <c r="F1452" s="2">
        <v>3</v>
      </c>
      <c r="G1452" s="2" t="s">
        <v>17</v>
      </c>
      <c r="H1452" s="2">
        <v>32887</v>
      </c>
      <c r="I1452" s="3">
        <v>0.17824255990287632</v>
      </c>
      <c r="J1452" s="2">
        <v>184507</v>
      </c>
      <c r="K1452" s="2">
        <v>300567</v>
      </c>
    </row>
    <row r="1453" spans="1:11" x14ac:dyDescent="0.3">
      <c r="A1453" s="2">
        <v>13</v>
      </c>
      <c r="B1453" s="2" t="s">
        <v>278</v>
      </c>
      <c r="C1453" s="2">
        <v>72</v>
      </c>
      <c r="D1453" s="2" t="s">
        <v>3170</v>
      </c>
      <c r="E1453" s="2" t="s">
        <v>280</v>
      </c>
      <c r="F1453" s="2">
        <v>4</v>
      </c>
      <c r="G1453" s="2" t="s">
        <v>11</v>
      </c>
      <c r="H1453" s="2">
        <v>13649</v>
      </c>
      <c r="I1453" s="3">
        <v>7.3975513124163311E-2</v>
      </c>
      <c r="J1453" s="2">
        <v>184507</v>
      </c>
      <c r="K1453" s="2">
        <v>300567</v>
      </c>
    </row>
    <row r="1454" spans="1:11" x14ac:dyDescent="0.3">
      <c r="A1454" s="2">
        <v>13</v>
      </c>
      <c r="B1454" s="2" t="s">
        <v>278</v>
      </c>
      <c r="C1454" s="2">
        <v>72</v>
      </c>
      <c r="D1454" s="2" t="s">
        <v>3170</v>
      </c>
      <c r="E1454" s="2" t="s">
        <v>296</v>
      </c>
      <c r="F1454" s="2">
        <v>5</v>
      </c>
      <c r="G1454" s="2" t="s">
        <v>19</v>
      </c>
      <c r="H1454" s="2">
        <v>1831</v>
      </c>
      <c r="I1454" s="3">
        <v>9.9237427306281059E-3</v>
      </c>
      <c r="J1454" s="2">
        <v>184507</v>
      </c>
      <c r="K1454" s="2">
        <v>300567</v>
      </c>
    </row>
    <row r="1455" spans="1:11" x14ac:dyDescent="0.3">
      <c r="A1455" s="2">
        <v>13</v>
      </c>
      <c r="B1455" s="2" t="s">
        <v>278</v>
      </c>
      <c r="C1455" s="2">
        <v>72</v>
      </c>
      <c r="D1455" s="2" t="s">
        <v>3170</v>
      </c>
      <c r="E1455" s="2" t="s">
        <v>297</v>
      </c>
      <c r="F1455" s="2">
        <v>6</v>
      </c>
      <c r="G1455" s="2" t="s">
        <v>19</v>
      </c>
      <c r="H1455" s="2">
        <v>1487</v>
      </c>
      <c r="I1455" s="3">
        <v>8.0593148227438519E-3</v>
      </c>
      <c r="J1455" s="2">
        <v>184507</v>
      </c>
      <c r="K1455" s="2">
        <v>300567</v>
      </c>
    </row>
    <row r="1456" spans="1:11" x14ac:dyDescent="0.3">
      <c r="A1456" s="2">
        <v>13</v>
      </c>
      <c r="B1456" s="2" t="s">
        <v>278</v>
      </c>
      <c r="C1456" s="2">
        <v>72</v>
      </c>
      <c r="D1456" s="2" t="s">
        <v>3170</v>
      </c>
      <c r="E1456" s="2" t="s">
        <v>282</v>
      </c>
      <c r="F1456" s="2">
        <v>7</v>
      </c>
      <c r="G1456" s="2" t="s">
        <v>53</v>
      </c>
      <c r="H1456" s="2">
        <v>1335</v>
      </c>
      <c r="I1456" s="3">
        <v>7.2354978401903448E-3</v>
      </c>
      <c r="J1456" s="2">
        <v>184507</v>
      </c>
      <c r="K1456" s="2">
        <v>300567</v>
      </c>
    </row>
    <row r="1457" spans="1:11" x14ac:dyDescent="0.3">
      <c r="A1457" s="2">
        <v>13</v>
      </c>
      <c r="B1457" s="2" t="s">
        <v>278</v>
      </c>
      <c r="C1457" s="2">
        <v>72</v>
      </c>
      <c r="D1457" s="2" t="s">
        <v>3170</v>
      </c>
      <c r="E1457" s="2" t="s">
        <v>7942</v>
      </c>
      <c r="F1457" s="2">
        <v>8</v>
      </c>
      <c r="G1457" s="2" t="s">
        <v>22</v>
      </c>
      <c r="H1457" s="2">
        <v>1473</v>
      </c>
      <c r="I1457" s="3">
        <v>7.983436942771819E-3</v>
      </c>
      <c r="J1457" s="2">
        <v>184507</v>
      </c>
      <c r="K1457" s="2">
        <v>300567</v>
      </c>
    </row>
    <row r="1458" spans="1:11" x14ac:dyDescent="0.3">
      <c r="A1458" s="2">
        <v>13</v>
      </c>
      <c r="B1458" s="2" t="s">
        <v>278</v>
      </c>
      <c r="C1458" s="2">
        <v>72</v>
      </c>
      <c r="D1458" s="2" t="s">
        <v>3170</v>
      </c>
      <c r="E1458" s="2" t="s">
        <v>295</v>
      </c>
      <c r="F1458" s="2">
        <v>9</v>
      </c>
      <c r="G1458" s="2" t="s">
        <v>19</v>
      </c>
      <c r="H1458" s="2">
        <v>1696</v>
      </c>
      <c r="I1458" s="3">
        <v>9.1920631737549257E-3</v>
      </c>
      <c r="J1458" s="2">
        <v>184507</v>
      </c>
      <c r="K1458" s="2">
        <v>300567</v>
      </c>
    </row>
    <row r="1459" spans="1:11" x14ac:dyDescent="0.3">
      <c r="A1459" s="2">
        <v>13</v>
      </c>
      <c r="B1459" s="2" t="s">
        <v>278</v>
      </c>
      <c r="C1459" s="2">
        <v>72</v>
      </c>
      <c r="D1459" s="2" t="s">
        <v>3170</v>
      </c>
      <c r="E1459" s="2" t="s">
        <v>289</v>
      </c>
      <c r="F1459" s="2">
        <v>10</v>
      </c>
      <c r="G1459" s="2" t="s">
        <v>109</v>
      </c>
      <c r="H1459" s="2">
        <v>680</v>
      </c>
      <c r="I1459" s="3">
        <v>3.6854970272130597E-3</v>
      </c>
      <c r="J1459" s="2">
        <v>184507</v>
      </c>
      <c r="K1459" s="2">
        <v>300567</v>
      </c>
    </row>
    <row r="1460" spans="1:11" x14ac:dyDescent="0.3">
      <c r="A1460" s="2">
        <v>13</v>
      </c>
      <c r="B1460" s="2" t="s">
        <v>278</v>
      </c>
      <c r="C1460" s="2">
        <v>72</v>
      </c>
      <c r="D1460" s="2" t="s">
        <v>3170</v>
      </c>
      <c r="E1460" s="2" t="s">
        <v>291</v>
      </c>
      <c r="F1460" s="2">
        <v>11</v>
      </c>
      <c r="G1460" s="2" t="s">
        <v>15</v>
      </c>
      <c r="H1460" s="2">
        <v>590</v>
      </c>
      <c r="I1460" s="3">
        <v>3.1977106559642724E-3</v>
      </c>
      <c r="J1460" s="2">
        <v>184507</v>
      </c>
      <c r="K1460" s="2">
        <v>300567</v>
      </c>
    </row>
    <row r="1461" spans="1:11" x14ac:dyDescent="0.3">
      <c r="A1461" s="2">
        <v>13</v>
      </c>
      <c r="B1461" s="2" t="s">
        <v>278</v>
      </c>
      <c r="C1461" s="2">
        <v>72</v>
      </c>
      <c r="D1461" s="2" t="s">
        <v>3170</v>
      </c>
      <c r="E1461" s="2" t="s">
        <v>283</v>
      </c>
      <c r="F1461" s="2">
        <v>12</v>
      </c>
      <c r="G1461" s="2" t="s">
        <v>284</v>
      </c>
      <c r="H1461" s="2">
        <v>639</v>
      </c>
      <c r="I1461" s="3">
        <v>3.4632832358663899E-3</v>
      </c>
      <c r="J1461" s="2">
        <v>184507</v>
      </c>
      <c r="K1461" s="2">
        <v>300567</v>
      </c>
    </row>
    <row r="1462" spans="1:11" x14ac:dyDescent="0.3">
      <c r="A1462" s="2">
        <v>13</v>
      </c>
      <c r="B1462" s="2" t="s">
        <v>278</v>
      </c>
      <c r="C1462" s="2">
        <v>72</v>
      </c>
      <c r="D1462" s="2" t="s">
        <v>3170</v>
      </c>
      <c r="E1462" s="2" t="s">
        <v>294</v>
      </c>
      <c r="F1462" s="2">
        <v>13</v>
      </c>
      <c r="G1462" s="2" t="s">
        <v>19</v>
      </c>
      <c r="H1462" s="2">
        <v>619</v>
      </c>
      <c r="I1462" s="3">
        <v>3.3548862644777705E-3</v>
      </c>
      <c r="J1462" s="2">
        <v>184507</v>
      </c>
      <c r="K1462" s="2">
        <v>300567</v>
      </c>
    </row>
    <row r="1463" spans="1:11" x14ac:dyDescent="0.3">
      <c r="A1463" s="2">
        <v>13</v>
      </c>
      <c r="B1463" s="2" t="s">
        <v>278</v>
      </c>
      <c r="C1463" s="2">
        <v>72</v>
      </c>
      <c r="D1463" s="2" t="s">
        <v>3170</v>
      </c>
      <c r="E1463" s="2" t="s">
        <v>288</v>
      </c>
      <c r="F1463" s="2">
        <v>14</v>
      </c>
      <c r="G1463" s="2" t="s">
        <v>111</v>
      </c>
      <c r="H1463" s="2">
        <v>655</v>
      </c>
      <c r="I1463" s="3">
        <v>3.5500008129772855E-3</v>
      </c>
      <c r="J1463" s="2">
        <v>184507</v>
      </c>
      <c r="K1463" s="2">
        <v>300567</v>
      </c>
    </row>
    <row r="1464" spans="1:11" x14ac:dyDescent="0.3">
      <c r="A1464" s="2">
        <v>13</v>
      </c>
      <c r="B1464" s="2" t="s">
        <v>278</v>
      </c>
      <c r="C1464" s="2">
        <v>72</v>
      </c>
      <c r="D1464" s="2" t="s">
        <v>3170</v>
      </c>
      <c r="E1464" s="2" t="s">
        <v>290</v>
      </c>
      <c r="F1464" s="2">
        <v>15</v>
      </c>
      <c r="G1464" s="2" t="s">
        <v>276</v>
      </c>
      <c r="H1464" s="2">
        <v>399</v>
      </c>
      <c r="I1464" s="3">
        <v>2.1625195792029572E-3</v>
      </c>
      <c r="J1464" s="2">
        <v>184507</v>
      </c>
      <c r="K1464" s="2">
        <v>300567</v>
      </c>
    </row>
    <row r="1465" spans="1:11" x14ac:dyDescent="0.3">
      <c r="A1465" s="2">
        <v>13</v>
      </c>
      <c r="B1465" s="2" t="s">
        <v>278</v>
      </c>
      <c r="C1465" s="2">
        <v>72</v>
      </c>
      <c r="D1465" s="2" t="s">
        <v>3170</v>
      </c>
      <c r="E1465" s="2" t="s">
        <v>285</v>
      </c>
      <c r="F1465" s="2">
        <v>16</v>
      </c>
      <c r="G1465" s="2" t="s">
        <v>286</v>
      </c>
      <c r="H1465" s="2">
        <v>626</v>
      </c>
      <c r="I1465" s="3">
        <v>3.3928252044637874E-3</v>
      </c>
      <c r="J1465" s="2">
        <v>184507</v>
      </c>
      <c r="K1465" s="2">
        <v>300567</v>
      </c>
    </row>
    <row r="1466" spans="1:11" x14ac:dyDescent="0.3">
      <c r="A1466" s="2">
        <v>13</v>
      </c>
      <c r="B1466" s="2" t="s">
        <v>278</v>
      </c>
      <c r="C1466" s="2">
        <v>72</v>
      </c>
      <c r="D1466" s="2" t="s">
        <v>3170</v>
      </c>
      <c r="E1466" s="2" t="s">
        <v>293</v>
      </c>
      <c r="F1466" s="2">
        <v>17</v>
      </c>
      <c r="G1466" s="2" t="s">
        <v>19</v>
      </c>
      <c r="H1466" s="2">
        <v>415</v>
      </c>
      <c r="I1466" s="3">
        <v>2.2492371563138528E-3</v>
      </c>
      <c r="J1466" s="2">
        <v>184507</v>
      </c>
      <c r="K1466" s="2">
        <v>300567</v>
      </c>
    </row>
    <row r="1467" spans="1:11" x14ac:dyDescent="0.3">
      <c r="A1467" s="2">
        <v>13</v>
      </c>
      <c r="B1467" s="2" t="s">
        <v>278</v>
      </c>
      <c r="C1467" s="2">
        <v>72</v>
      </c>
      <c r="D1467" s="2" t="s">
        <v>3170</v>
      </c>
      <c r="E1467" s="2" t="s">
        <v>292</v>
      </c>
      <c r="F1467" s="2">
        <v>18</v>
      </c>
      <c r="G1467" s="2" t="s">
        <v>55</v>
      </c>
      <c r="H1467" s="2">
        <v>362</v>
      </c>
      <c r="I1467" s="3">
        <v>1.9619851821340113E-3</v>
      </c>
      <c r="J1467" s="2">
        <v>184507</v>
      </c>
      <c r="K1467" s="2">
        <v>300567</v>
      </c>
    </row>
    <row r="1468" spans="1:11" x14ac:dyDescent="0.3">
      <c r="A1468" s="2">
        <v>13</v>
      </c>
      <c r="B1468" s="2" t="s">
        <v>278</v>
      </c>
      <c r="C1468" s="2">
        <v>72</v>
      </c>
      <c r="D1468" s="2" t="s">
        <v>3170</v>
      </c>
      <c r="E1468" s="2" t="s">
        <v>298</v>
      </c>
      <c r="F1468" s="2">
        <v>19</v>
      </c>
      <c r="G1468" s="2" t="s">
        <v>19</v>
      </c>
      <c r="H1468" s="2">
        <v>410</v>
      </c>
      <c r="I1468" s="3">
        <v>2.2221379134666976E-3</v>
      </c>
      <c r="J1468" s="2">
        <v>184507</v>
      </c>
      <c r="K1468" s="2">
        <v>300567</v>
      </c>
    </row>
    <row r="1469" spans="1:11" x14ac:dyDescent="0.3">
      <c r="A1469" s="2">
        <v>12</v>
      </c>
      <c r="B1469" s="2" t="s">
        <v>264</v>
      </c>
      <c r="C1469" s="2">
        <v>73</v>
      </c>
      <c r="D1469" s="2" t="s">
        <v>3166</v>
      </c>
      <c r="E1469" s="2" t="s">
        <v>265</v>
      </c>
      <c r="F1469" s="2">
        <v>1</v>
      </c>
      <c r="G1469" s="2" t="s">
        <v>9</v>
      </c>
      <c r="H1469" s="2">
        <v>86350</v>
      </c>
      <c r="I1469" s="3">
        <v>0.48679426107055274</v>
      </c>
      <c r="J1469" s="2">
        <v>177385</v>
      </c>
      <c r="K1469" s="2">
        <v>249864</v>
      </c>
    </row>
    <row r="1470" spans="1:11" x14ac:dyDescent="0.3">
      <c r="A1470" s="2">
        <v>12</v>
      </c>
      <c r="B1470" s="2" t="s">
        <v>264</v>
      </c>
      <c r="C1470" s="2">
        <v>73</v>
      </c>
      <c r="D1470" s="2" t="s">
        <v>3166</v>
      </c>
      <c r="E1470" s="2" t="s">
        <v>268</v>
      </c>
      <c r="F1470" s="2">
        <v>2</v>
      </c>
      <c r="G1470" s="2" t="s">
        <v>7</v>
      </c>
      <c r="H1470" s="2">
        <v>56183</v>
      </c>
      <c r="I1470" s="3">
        <v>0.31672914846238409</v>
      </c>
      <c r="J1470" s="2">
        <v>177385</v>
      </c>
      <c r="K1470" s="2">
        <v>249864</v>
      </c>
    </row>
    <row r="1471" spans="1:11" x14ac:dyDescent="0.3">
      <c r="A1471" s="2">
        <v>12</v>
      </c>
      <c r="B1471" s="2" t="s">
        <v>264</v>
      </c>
      <c r="C1471" s="2">
        <v>73</v>
      </c>
      <c r="D1471" s="2" t="s">
        <v>3166</v>
      </c>
      <c r="E1471" s="2" t="s">
        <v>269</v>
      </c>
      <c r="F1471" s="2">
        <v>3</v>
      </c>
      <c r="G1471" s="2" t="s">
        <v>11</v>
      </c>
      <c r="H1471" s="2">
        <v>13736</v>
      </c>
      <c r="I1471" s="3">
        <v>7.743608535107252E-2</v>
      </c>
      <c r="J1471" s="2">
        <v>177385</v>
      </c>
      <c r="K1471" s="2">
        <v>249864</v>
      </c>
    </row>
    <row r="1472" spans="1:11" x14ac:dyDescent="0.3">
      <c r="A1472" s="2">
        <v>12</v>
      </c>
      <c r="B1472" s="2" t="s">
        <v>264</v>
      </c>
      <c r="C1472" s="2">
        <v>73</v>
      </c>
      <c r="D1472" s="2" t="s">
        <v>3166</v>
      </c>
      <c r="E1472" s="2" t="s">
        <v>270</v>
      </c>
      <c r="F1472" s="2">
        <v>4</v>
      </c>
      <c r="G1472" s="2" t="s">
        <v>17</v>
      </c>
      <c r="H1472" s="2">
        <v>12313</v>
      </c>
      <c r="I1472" s="3">
        <v>6.9413986526481952E-2</v>
      </c>
      <c r="J1472" s="2">
        <v>177385</v>
      </c>
      <c r="K1472" s="2">
        <v>249864</v>
      </c>
    </row>
    <row r="1473" spans="1:11" x14ac:dyDescent="0.3">
      <c r="A1473" s="2">
        <v>12</v>
      </c>
      <c r="B1473" s="2" t="s">
        <v>264</v>
      </c>
      <c r="C1473" s="2">
        <v>73</v>
      </c>
      <c r="D1473" s="2" t="s">
        <v>3166</v>
      </c>
      <c r="E1473" s="2" t="s">
        <v>7941</v>
      </c>
      <c r="F1473" s="2">
        <v>5</v>
      </c>
      <c r="G1473" s="2" t="s">
        <v>22</v>
      </c>
      <c r="H1473" s="2">
        <v>2561</v>
      </c>
      <c r="I1473" s="3">
        <v>1.4437522902161964E-2</v>
      </c>
      <c r="J1473" s="2">
        <v>177385</v>
      </c>
      <c r="K1473" s="2">
        <v>249864</v>
      </c>
    </row>
    <row r="1474" spans="1:11" x14ac:dyDescent="0.3">
      <c r="A1474" s="2">
        <v>12</v>
      </c>
      <c r="B1474" s="2" t="s">
        <v>264</v>
      </c>
      <c r="C1474" s="2">
        <v>73</v>
      </c>
      <c r="D1474" s="2" t="s">
        <v>3166</v>
      </c>
      <c r="E1474" s="2" t="s">
        <v>266</v>
      </c>
      <c r="F1474" s="2">
        <v>6</v>
      </c>
      <c r="G1474" s="2" t="s">
        <v>267</v>
      </c>
      <c r="H1474" s="2">
        <v>2732</v>
      </c>
      <c r="I1474" s="3">
        <v>1.5401527750373482E-2</v>
      </c>
      <c r="J1474" s="2">
        <v>177385</v>
      </c>
      <c r="K1474" s="2">
        <v>249864</v>
      </c>
    </row>
    <row r="1475" spans="1:11" x14ac:dyDescent="0.3">
      <c r="A1475" s="2">
        <v>12</v>
      </c>
      <c r="B1475" s="2" t="s">
        <v>264</v>
      </c>
      <c r="C1475" s="2">
        <v>73</v>
      </c>
      <c r="D1475" s="2" t="s">
        <v>3166</v>
      </c>
      <c r="E1475" s="2" t="s">
        <v>275</v>
      </c>
      <c r="F1475" s="2">
        <v>7</v>
      </c>
      <c r="G1475" s="2" t="s">
        <v>276</v>
      </c>
      <c r="H1475" s="2">
        <v>671</v>
      </c>
      <c r="I1475" s="3">
        <v>3.782732474560983E-3</v>
      </c>
      <c r="J1475" s="2">
        <v>177385</v>
      </c>
      <c r="K1475" s="2">
        <v>249864</v>
      </c>
    </row>
    <row r="1476" spans="1:11" x14ac:dyDescent="0.3">
      <c r="A1476" s="2">
        <v>12</v>
      </c>
      <c r="B1476" s="2" t="s">
        <v>264</v>
      </c>
      <c r="C1476" s="2">
        <v>73</v>
      </c>
      <c r="D1476" s="2" t="s">
        <v>3166</v>
      </c>
      <c r="E1476" s="2" t="s">
        <v>272</v>
      </c>
      <c r="F1476" s="2">
        <v>8</v>
      </c>
      <c r="G1476" s="2" t="s">
        <v>109</v>
      </c>
      <c r="H1476" s="2">
        <v>695</v>
      </c>
      <c r="I1476" s="3">
        <v>3.9180314006257572E-3</v>
      </c>
      <c r="J1476" s="2">
        <v>177385</v>
      </c>
      <c r="K1476" s="2">
        <v>249864</v>
      </c>
    </row>
    <row r="1477" spans="1:11" x14ac:dyDescent="0.3">
      <c r="A1477" s="2">
        <v>12</v>
      </c>
      <c r="B1477" s="2" t="s">
        <v>264</v>
      </c>
      <c r="C1477" s="2">
        <v>73</v>
      </c>
      <c r="D1477" s="2" t="s">
        <v>3166</v>
      </c>
      <c r="E1477" s="2" t="s">
        <v>277</v>
      </c>
      <c r="F1477" s="2">
        <v>9</v>
      </c>
      <c r="G1477" s="2" t="s">
        <v>19</v>
      </c>
      <c r="H1477" s="2">
        <v>617</v>
      </c>
      <c r="I1477" s="3">
        <v>3.4783098909152411E-3</v>
      </c>
      <c r="J1477" s="2">
        <v>177385</v>
      </c>
      <c r="K1477" s="2">
        <v>249864</v>
      </c>
    </row>
    <row r="1478" spans="1:11" x14ac:dyDescent="0.3">
      <c r="A1478" s="2">
        <v>12</v>
      </c>
      <c r="B1478" s="2" t="s">
        <v>264</v>
      </c>
      <c r="C1478" s="2">
        <v>73</v>
      </c>
      <c r="D1478" s="2" t="s">
        <v>3166</v>
      </c>
      <c r="E1478" s="2" t="s">
        <v>274</v>
      </c>
      <c r="F1478" s="2">
        <v>10</v>
      </c>
      <c r="G1478" s="2" t="s">
        <v>31</v>
      </c>
      <c r="H1478" s="2">
        <v>455</v>
      </c>
      <c r="I1478" s="3">
        <v>2.565042139978014E-3</v>
      </c>
      <c r="J1478" s="2">
        <v>177385</v>
      </c>
      <c r="K1478" s="2">
        <v>249864</v>
      </c>
    </row>
    <row r="1479" spans="1:11" x14ac:dyDescent="0.3">
      <c r="A1479" s="2">
        <v>12</v>
      </c>
      <c r="B1479" s="2" t="s">
        <v>264</v>
      </c>
      <c r="C1479" s="2">
        <v>73</v>
      </c>
      <c r="D1479" s="2" t="s">
        <v>3166</v>
      </c>
      <c r="E1479" s="2" t="s">
        <v>271</v>
      </c>
      <c r="F1479" s="2">
        <v>11</v>
      </c>
      <c r="G1479" s="2" t="s">
        <v>15</v>
      </c>
      <c r="H1479" s="2">
        <v>562</v>
      </c>
      <c r="I1479" s="3">
        <v>3.1682498520167997E-3</v>
      </c>
      <c r="J1479" s="2">
        <v>177385</v>
      </c>
      <c r="K1479" s="2">
        <v>249864</v>
      </c>
    </row>
    <row r="1480" spans="1:11" x14ac:dyDescent="0.3">
      <c r="A1480" s="2">
        <v>12</v>
      </c>
      <c r="B1480" s="2" t="s">
        <v>264</v>
      </c>
      <c r="C1480" s="2">
        <v>73</v>
      </c>
      <c r="D1480" s="2" t="s">
        <v>3166</v>
      </c>
      <c r="E1480" s="2" t="s">
        <v>273</v>
      </c>
      <c r="F1480" s="2">
        <v>12</v>
      </c>
      <c r="G1480" s="2" t="s">
        <v>53</v>
      </c>
      <c r="H1480" s="2">
        <v>510</v>
      </c>
      <c r="I1480" s="3">
        <v>2.8751021788764554E-3</v>
      </c>
      <c r="J1480" s="2">
        <v>177385</v>
      </c>
      <c r="K1480" s="2">
        <v>249864</v>
      </c>
    </row>
    <row r="1481" spans="1:11" x14ac:dyDescent="0.3">
      <c r="A1481" s="2">
        <v>12</v>
      </c>
      <c r="B1481" s="2" t="s">
        <v>264</v>
      </c>
      <c r="C1481" s="2">
        <v>74</v>
      </c>
      <c r="D1481" s="2" t="s">
        <v>3167</v>
      </c>
      <c r="E1481" s="2" t="s">
        <v>265</v>
      </c>
      <c r="F1481" s="2">
        <v>1</v>
      </c>
      <c r="G1481" s="2" t="s">
        <v>9</v>
      </c>
      <c r="H1481" s="2">
        <v>80309</v>
      </c>
      <c r="I1481" s="3">
        <v>0.43298163134371009</v>
      </c>
      <c r="J1481" s="2">
        <v>185479</v>
      </c>
      <c r="K1481" s="2">
        <v>258925</v>
      </c>
    </row>
    <row r="1482" spans="1:11" x14ac:dyDescent="0.3">
      <c r="A1482" s="2">
        <v>12</v>
      </c>
      <c r="B1482" s="2" t="s">
        <v>264</v>
      </c>
      <c r="C1482" s="2">
        <v>74</v>
      </c>
      <c r="D1482" s="2" t="s">
        <v>3167</v>
      </c>
      <c r="E1482" s="2" t="s">
        <v>268</v>
      </c>
      <c r="F1482" s="2">
        <v>2</v>
      </c>
      <c r="G1482" s="2" t="s">
        <v>7</v>
      </c>
      <c r="H1482" s="2">
        <v>55257</v>
      </c>
      <c r="I1482" s="3">
        <v>0.29791512785814028</v>
      </c>
      <c r="J1482" s="2">
        <v>185479</v>
      </c>
      <c r="K1482" s="2">
        <v>258925</v>
      </c>
    </row>
    <row r="1483" spans="1:11" x14ac:dyDescent="0.3">
      <c r="A1483" s="2">
        <v>12</v>
      </c>
      <c r="B1483" s="2" t="s">
        <v>264</v>
      </c>
      <c r="C1483" s="2">
        <v>74</v>
      </c>
      <c r="D1483" s="2" t="s">
        <v>3167</v>
      </c>
      <c r="E1483" s="2" t="s">
        <v>269</v>
      </c>
      <c r="F1483" s="2">
        <v>3</v>
      </c>
      <c r="G1483" s="2" t="s">
        <v>11</v>
      </c>
      <c r="H1483" s="2">
        <v>15909</v>
      </c>
      <c r="I1483" s="3">
        <v>8.5772513330350061E-2</v>
      </c>
      <c r="J1483" s="2">
        <v>185479</v>
      </c>
      <c r="K1483" s="2">
        <v>258925</v>
      </c>
    </row>
    <row r="1484" spans="1:11" x14ac:dyDescent="0.3">
      <c r="A1484" s="2">
        <v>12</v>
      </c>
      <c r="B1484" s="2" t="s">
        <v>264</v>
      </c>
      <c r="C1484" s="2">
        <v>74</v>
      </c>
      <c r="D1484" s="2" t="s">
        <v>3167</v>
      </c>
      <c r="E1484" s="2" t="s">
        <v>270</v>
      </c>
      <c r="F1484" s="2">
        <v>4</v>
      </c>
      <c r="G1484" s="2" t="s">
        <v>17</v>
      </c>
      <c r="H1484" s="2">
        <v>24285</v>
      </c>
      <c r="I1484" s="3">
        <v>0.13093126445581441</v>
      </c>
      <c r="J1484" s="2">
        <v>185479</v>
      </c>
      <c r="K1484" s="2">
        <v>258925</v>
      </c>
    </row>
    <row r="1485" spans="1:11" x14ac:dyDescent="0.3">
      <c r="A1485" s="2">
        <v>12</v>
      </c>
      <c r="B1485" s="2" t="s">
        <v>264</v>
      </c>
      <c r="C1485" s="2">
        <v>74</v>
      </c>
      <c r="D1485" s="2" t="s">
        <v>3167</v>
      </c>
      <c r="E1485" s="2" t="s">
        <v>7941</v>
      </c>
      <c r="F1485" s="2">
        <v>5</v>
      </c>
      <c r="G1485" s="2" t="s">
        <v>22</v>
      </c>
      <c r="H1485" s="2">
        <v>2451</v>
      </c>
      <c r="I1485" s="3">
        <v>1.3214433979048841E-2</v>
      </c>
      <c r="J1485" s="2">
        <v>185479</v>
      </c>
      <c r="K1485" s="2">
        <v>258925</v>
      </c>
    </row>
    <row r="1486" spans="1:11" x14ac:dyDescent="0.3">
      <c r="A1486" s="2">
        <v>12</v>
      </c>
      <c r="B1486" s="2" t="s">
        <v>264</v>
      </c>
      <c r="C1486" s="2">
        <v>74</v>
      </c>
      <c r="D1486" s="2" t="s">
        <v>3167</v>
      </c>
      <c r="E1486" s="2" t="s">
        <v>266</v>
      </c>
      <c r="F1486" s="2">
        <v>6</v>
      </c>
      <c r="G1486" s="2" t="s">
        <v>267</v>
      </c>
      <c r="H1486" s="2">
        <v>2852</v>
      </c>
      <c r="I1486" s="3">
        <v>1.5376403797734514E-2</v>
      </c>
      <c r="J1486" s="2">
        <v>185479</v>
      </c>
      <c r="K1486" s="2">
        <v>258925</v>
      </c>
    </row>
    <row r="1487" spans="1:11" x14ac:dyDescent="0.3">
      <c r="A1487" s="2">
        <v>12</v>
      </c>
      <c r="B1487" s="2" t="s">
        <v>264</v>
      </c>
      <c r="C1487" s="2">
        <v>74</v>
      </c>
      <c r="D1487" s="2" t="s">
        <v>3167</v>
      </c>
      <c r="E1487" s="2" t="s">
        <v>275</v>
      </c>
      <c r="F1487" s="2">
        <v>7</v>
      </c>
      <c r="G1487" s="2" t="s">
        <v>276</v>
      </c>
      <c r="H1487" s="2">
        <v>902</v>
      </c>
      <c r="I1487" s="3">
        <v>4.8630842305597936E-3</v>
      </c>
      <c r="J1487" s="2">
        <v>185479</v>
      </c>
      <c r="K1487" s="2">
        <v>258925</v>
      </c>
    </row>
    <row r="1488" spans="1:11" x14ac:dyDescent="0.3">
      <c r="A1488" s="2">
        <v>12</v>
      </c>
      <c r="B1488" s="2" t="s">
        <v>264</v>
      </c>
      <c r="C1488" s="2">
        <v>74</v>
      </c>
      <c r="D1488" s="2" t="s">
        <v>3167</v>
      </c>
      <c r="E1488" s="2" t="s">
        <v>272</v>
      </c>
      <c r="F1488" s="2">
        <v>8</v>
      </c>
      <c r="G1488" s="2" t="s">
        <v>109</v>
      </c>
      <c r="H1488" s="2">
        <v>987</v>
      </c>
      <c r="I1488" s="3">
        <v>5.3213571347699743E-3</v>
      </c>
      <c r="J1488" s="2">
        <v>185479</v>
      </c>
      <c r="K1488" s="2">
        <v>258925</v>
      </c>
    </row>
    <row r="1489" spans="1:11" x14ac:dyDescent="0.3">
      <c r="A1489" s="2">
        <v>12</v>
      </c>
      <c r="B1489" s="2" t="s">
        <v>264</v>
      </c>
      <c r="C1489" s="2">
        <v>74</v>
      </c>
      <c r="D1489" s="2" t="s">
        <v>3167</v>
      </c>
      <c r="E1489" s="2" t="s">
        <v>277</v>
      </c>
      <c r="F1489" s="2">
        <v>9</v>
      </c>
      <c r="G1489" s="2" t="s">
        <v>19</v>
      </c>
      <c r="H1489" s="2">
        <v>677</v>
      </c>
      <c r="I1489" s="3">
        <v>3.6500088958857876E-3</v>
      </c>
      <c r="J1489" s="2">
        <v>185479</v>
      </c>
      <c r="K1489" s="2">
        <v>258925</v>
      </c>
    </row>
    <row r="1490" spans="1:11" x14ac:dyDescent="0.3">
      <c r="A1490" s="2">
        <v>12</v>
      </c>
      <c r="B1490" s="2" t="s">
        <v>264</v>
      </c>
      <c r="C1490" s="2">
        <v>74</v>
      </c>
      <c r="D1490" s="2" t="s">
        <v>3167</v>
      </c>
      <c r="E1490" s="2" t="s">
        <v>274</v>
      </c>
      <c r="F1490" s="2">
        <v>10</v>
      </c>
      <c r="G1490" s="2" t="s">
        <v>31</v>
      </c>
      <c r="H1490" s="2">
        <v>747</v>
      </c>
      <c r="I1490" s="3">
        <v>4.0274101111177005E-3</v>
      </c>
      <c r="J1490" s="2">
        <v>185479</v>
      </c>
      <c r="K1490" s="2">
        <v>258925</v>
      </c>
    </row>
    <row r="1491" spans="1:11" x14ac:dyDescent="0.3">
      <c r="A1491" s="2">
        <v>12</v>
      </c>
      <c r="B1491" s="2" t="s">
        <v>264</v>
      </c>
      <c r="C1491" s="2">
        <v>74</v>
      </c>
      <c r="D1491" s="2" t="s">
        <v>3167</v>
      </c>
      <c r="E1491" s="2" t="s">
        <v>271</v>
      </c>
      <c r="F1491" s="2">
        <v>11</v>
      </c>
      <c r="G1491" s="2" t="s">
        <v>15</v>
      </c>
      <c r="H1491" s="2">
        <v>626</v>
      </c>
      <c r="I1491" s="3">
        <v>3.3750451533596797E-3</v>
      </c>
      <c r="J1491" s="2">
        <v>185479</v>
      </c>
      <c r="K1491" s="2">
        <v>258925</v>
      </c>
    </row>
    <row r="1492" spans="1:11" x14ac:dyDescent="0.3">
      <c r="A1492" s="2">
        <v>12</v>
      </c>
      <c r="B1492" s="2" t="s">
        <v>264</v>
      </c>
      <c r="C1492" s="2">
        <v>74</v>
      </c>
      <c r="D1492" s="2" t="s">
        <v>3167</v>
      </c>
      <c r="E1492" s="2" t="s">
        <v>273</v>
      </c>
      <c r="F1492" s="2">
        <v>12</v>
      </c>
      <c r="G1492" s="2" t="s">
        <v>53</v>
      </c>
      <c r="H1492" s="2">
        <v>477</v>
      </c>
      <c r="I1492" s="3">
        <v>2.5717197095088931E-3</v>
      </c>
      <c r="J1492" s="2">
        <v>185479</v>
      </c>
      <c r="K1492" s="2">
        <v>258925</v>
      </c>
    </row>
    <row r="1493" spans="1:11" x14ac:dyDescent="0.3">
      <c r="A1493" s="2">
        <v>13</v>
      </c>
      <c r="B1493" s="2" t="s">
        <v>278</v>
      </c>
      <c r="C1493" s="2">
        <v>75</v>
      </c>
      <c r="D1493" s="2" t="s">
        <v>3171</v>
      </c>
      <c r="E1493" s="2" t="s">
        <v>279</v>
      </c>
      <c r="F1493" s="2">
        <v>1</v>
      </c>
      <c r="G1493" s="2" t="s">
        <v>9</v>
      </c>
      <c r="H1493" s="2">
        <v>73599</v>
      </c>
      <c r="I1493" s="3">
        <v>0.42929136797652862</v>
      </c>
      <c r="J1493" s="2">
        <v>171443</v>
      </c>
      <c r="K1493" s="2">
        <v>273404</v>
      </c>
    </row>
    <row r="1494" spans="1:11" x14ac:dyDescent="0.3">
      <c r="A1494" s="2">
        <v>13</v>
      </c>
      <c r="B1494" s="2" t="s">
        <v>278</v>
      </c>
      <c r="C1494" s="2">
        <v>75</v>
      </c>
      <c r="D1494" s="2" t="s">
        <v>3171</v>
      </c>
      <c r="E1494" s="2" t="s">
        <v>281</v>
      </c>
      <c r="F1494" s="2">
        <v>2</v>
      </c>
      <c r="G1494" s="2" t="s">
        <v>7</v>
      </c>
      <c r="H1494" s="2">
        <v>46210</v>
      </c>
      <c r="I1494" s="3">
        <v>0.26953564741634245</v>
      </c>
      <c r="J1494" s="2">
        <v>171443</v>
      </c>
      <c r="K1494" s="2">
        <v>273404</v>
      </c>
    </row>
    <row r="1495" spans="1:11" x14ac:dyDescent="0.3">
      <c r="A1495" s="2">
        <v>13</v>
      </c>
      <c r="B1495" s="2" t="s">
        <v>278</v>
      </c>
      <c r="C1495" s="2">
        <v>75</v>
      </c>
      <c r="D1495" s="2" t="s">
        <v>3171</v>
      </c>
      <c r="E1495" s="2" t="s">
        <v>287</v>
      </c>
      <c r="F1495" s="2">
        <v>3</v>
      </c>
      <c r="G1495" s="2" t="s">
        <v>17</v>
      </c>
      <c r="H1495" s="2">
        <v>34607</v>
      </c>
      <c r="I1495" s="3">
        <v>0.20185717702093406</v>
      </c>
      <c r="J1495" s="2">
        <v>171443</v>
      </c>
      <c r="K1495" s="2">
        <v>273404</v>
      </c>
    </row>
    <row r="1496" spans="1:11" x14ac:dyDescent="0.3">
      <c r="A1496" s="2">
        <v>13</v>
      </c>
      <c r="B1496" s="2" t="s">
        <v>278</v>
      </c>
      <c r="C1496" s="2">
        <v>75</v>
      </c>
      <c r="D1496" s="2" t="s">
        <v>3171</v>
      </c>
      <c r="E1496" s="2" t="s">
        <v>280</v>
      </c>
      <c r="F1496" s="2">
        <v>4</v>
      </c>
      <c r="G1496" s="2" t="s">
        <v>11</v>
      </c>
      <c r="H1496" s="2">
        <v>5961</v>
      </c>
      <c r="I1496" s="3">
        <v>3.4769573560891956E-2</v>
      </c>
      <c r="J1496" s="2">
        <v>171443</v>
      </c>
      <c r="K1496" s="2">
        <v>273404</v>
      </c>
    </row>
    <row r="1497" spans="1:11" x14ac:dyDescent="0.3">
      <c r="A1497" s="2">
        <v>13</v>
      </c>
      <c r="B1497" s="2" t="s">
        <v>278</v>
      </c>
      <c r="C1497" s="2">
        <v>75</v>
      </c>
      <c r="D1497" s="2" t="s">
        <v>3171</v>
      </c>
      <c r="E1497" s="2" t="s">
        <v>296</v>
      </c>
      <c r="F1497" s="2">
        <v>5</v>
      </c>
      <c r="G1497" s="2" t="s">
        <v>19</v>
      </c>
      <c r="H1497" s="2">
        <v>1572</v>
      </c>
      <c r="I1497" s="3">
        <v>9.169228256621734E-3</v>
      </c>
      <c r="J1497" s="2">
        <v>171443</v>
      </c>
      <c r="K1497" s="2">
        <v>273404</v>
      </c>
    </row>
    <row r="1498" spans="1:11" x14ac:dyDescent="0.3">
      <c r="A1498" s="2">
        <v>13</v>
      </c>
      <c r="B1498" s="2" t="s">
        <v>278</v>
      </c>
      <c r="C1498" s="2">
        <v>75</v>
      </c>
      <c r="D1498" s="2" t="s">
        <v>3171</v>
      </c>
      <c r="E1498" s="2" t="s">
        <v>297</v>
      </c>
      <c r="F1498" s="2">
        <v>6</v>
      </c>
      <c r="G1498" s="2" t="s">
        <v>19</v>
      </c>
      <c r="H1498" s="2">
        <v>1200</v>
      </c>
      <c r="I1498" s="3">
        <v>6.9994108829173549E-3</v>
      </c>
      <c r="J1498" s="2">
        <v>171443</v>
      </c>
      <c r="K1498" s="2">
        <v>273404</v>
      </c>
    </row>
    <row r="1499" spans="1:11" x14ac:dyDescent="0.3">
      <c r="A1499" s="2">
        <v>13</v>
      </c>
      <c r="B1499" s="2" t="s">
        <v>278</v>
      </c>
      <c r="C1499" s="2">
        <v>75</v>
      </c>
      <c r="D1499" s="2" t="s">
        <v>3171</v>
      </c>
      <c r="E1499" s="2" t="s">
        <v>282</v>
      </c>
      <c r="F1499" s="2">
        <v>7</v>
      </c>
      <c r="G1499" s="2" t="s">
        <v>53</v>
      </c>
      <c r="H1499" s="2">
        <v>1258</v>
      </c>
      <c r="I1499" s="3">
        <v>7.3377157422583597E-3</v>
      </c>
      <c r="J1499" s="2">
        <v>171443</v>
      </c>
      <c r="K1499" s="2">
        <v>273404</v>
      </c>
    </row>
    <row r="1500" spans="1:11" x14ac:dyDescent="0.3">
      <c r="A1500" s="2">
        <v>13</v>
      </c>
      <c r="B1500" s="2" t="s">
        <v>278</v>
      </c>
      <c r="C1500" s="2">
        <v>75</v>
      </c>
      <c r="D1500" s="2" t="s">
        <v>3171</v>
      </c>
      <c r="E1500" s="2" t="s">
        <v>7942</v>
      </c>
      <c r="F1500" s="2">
        <v>8</v>
      </c>
      <c r="G1500" s="2" t="s">
        <v>22</v>
      </c>
      <c r="H1500" s="2">
        <v>1337</v>
      </c>
      <c r="I1500" s="3">
        <v>7.7985102920504193E-3</v>
      </c>
      <c r="J1500" s="2">
        <v>171443</v>
      </c>
      <c r="K1500" s="2">
        <v>273404</v>
      </c>
    </row>
    <row r="1501" spans="1:11" x14ac:dyDescent="0.3">
      <c r="A1501" s="2">
        <v>13</v>
      </c>
      <c r="B1501" s="2" t="s">
        <v>278</v>
      </c>
      <c r="C1501" s="2">
        <v>75</v>
      </c>
      <c r="D1501" s="2" t="s">
        <v>3171</v>
      </c>
      <c r="E1501" s="2" t="s">
        <v>295</v>
      </c>
      <c r="F1501" s="2">
        <v>9</v>
      </c>
      <c r="G1501" s="2" t="s">
        <v>19</v>
      </c>
      <c r="H1501" s="2">
        <v>651</v>
      </c>
      <c r="I1501" s="3">
        <v>3.7971804039826649E-3</v>
      </c>
      <c r="J1501" s="2">
        <v>171443</v>
      </c>
      <c r="K1501" s="2">
        <v>273404</v>
      </c>
    </row>
    <row r="1502" spans="1:11" x14ac:dyDescent="0.3">
      <c r="A1502" s="2">
        <v>13</v>
      </c>
      <c r="B1502" s="2" t="s">
        <v>278</v>
      </c>
      <c r="C1502" s="2">
        <v>75</v>
      </c>
      <c r="D1502" s="2" t="s">
        <v>3171</v>
      </c>
      <c r="E1502" s="2" t="s">
        <v>289</v>
      </c>
      <c r="F1502" s="2">
        <v>10</v>
      </c>
      <c r="G1502" s="2" t="s">
        <v>109</v>
      </c>
      <c r="H1502" s="2">
        <v>644</v>
      </c>
      <c r="I1502" s="3">
        <v>3.756350507165647E-3</v>
      </c>
      <c r="J1502" s="2">
        <v>171443</v>
      </c>
      <c r="K1502" s="2">
        <v>273404</v>
      </c>
    </row>
    <row r="1503" spans="1:11" x14ac:dyDescent="0.3">
      <c r="A1503" s="2">
        <v>13</v>
      </c>
      <c r="B1503" s="2" t="s">
        <v>278</v>
      </c>
      <c r="C1503" s="2">
        <v>75</v>
      </c>
      <c r="D1503" s="2" t="s">
        <v>3171</v>
      </c>
      <c r="E1503" s="2" t="s">
        <v>291</v>
      </c>
      <c r="F1503" s="2">
        <v>11</v>
      </c>
      <c r="G1503" s="2" t="s">
        <v>15</v>
      </c>
      <c r="H1503" s="2">
        <v>713</v>
      </c>
      <c r="I1503" s="3">
        <v>4.158816632933395E-3</v>
      </c>
      <c r="J1503" s="2">
        <v>171443</v>
      </c>
      <c r="K1503" s="2">
        <v>273404</v>
      </c>
    </row>
    <row r="1504" spans="1:11" x14ac:dyDescent="0.3">
      <c r="A1504" s="2">
        <v>13</v>
      </c>
      <c r="B1504" s="2" t="s">
        <v>278</v>
      </c>
      <c r="C1504" s="2">
        <v>75</v>
      </c>
      <c r="D1504" s="2" t="s">
        <v>3171</v>
      </c>
      <c r="E1504" s="2" t="s">
        <v>283</v>
      </c>
      <c r="F1504" s="2">
        <v>12</v>
      </c>
      <c r="G1504" s="2" t="s">
        <v>284</v>
      </c>
      <c r="H1504" s="2">
        <v>819</v>
      </c>
      <c r="I1504" s="3">
        <v>4.7770979275910943E-3</v>
      </c>
      <c r="J1504" s="2">
        <v>171443</v>
      </c>
      <c r="K1504" s="2">
        <v>273404</v>
      </c>
    </row>
    <row r="1505" spans="1:11" x14ac:dyDescent="0.3">
      <c r="A1505" s="2">
        <v>13</v>
      </c>
      <c r="B1505" s="2" t="s">
        <v>278</v>
      </c>
      <c r="C1505" s="2">
        <v>75</v>
      </c>
      <c r="D1505" s="2" t="s">
        <v>3171</v>
      </c>
      <c r="E1505" s="2" t="s">
        <v>294</v>
      </c>
      <c r="F1505" s="2">
        <v>13</v>
      </c>
      <c r="G1505" s="2" t="s">
        <v>19</v>
      </c>
      <c r="H1505" s="2">
        <v>604</v>
      </c>
      <c r="I1505" s="3">
        <v>3.5230368110684019E-3</v>
      </c>
      <c r="J1505" s="2">
        <v>171443</v>
      </c>
      <c r="K1505" s="2">
        <v>273404</v>
      </c>
    </row>
    <row r="1506" spans="1:11" x14ac:dyDescent="0.3">
      <c r="A1506" s="2">
        <v>13</v>
      </c>
      <c r="B1506" s="2" t="s">
        <v>278</v>
      </c>
      <c r="C1506" s="2">
        <v>75</v>
      </c>
      <c r="D1506" s="2" t="s">
        <v>3171</v>
      </c>
      <c r="E1506" s="2" t="s">
        <v>288</v>
      </c>
      <c r="F1506" s="2">
        <v>14</v>
      </c>
      <c r="G1506" s="2" t="s">
        <v>111</v>
      </c>
      <c r="H1506" s="2">
        <v>456</v>
      </c>
      <c r="I1506" s="3">
        <v>2.6597761355085948E-3</v>
      </c>
      <c r="J1506" s="2">
        <v>171443</v>
      </c>
      <c r="K1506" s="2">
        <v>273404</v>
      </c>
    </row>
    <row r="1507" spans="1:11" x14ac:dyDescent="0.3">
      <c r="A1507" s="2">
        <v>13</v>
      </c>
      <c r="B1507" s="2" t="s">
        <v>278</v>
      </c>
      <c r="C1507" s="2">
        <v>75</v>
      </c>
      <c r="D1507" s="2" t="s">
        <v>3171</v>
      </c>
      <c r="E1507" s="2" t="s">
        <v>290</v>
      </c>
      <c r="F1507" s="2">
        <v>15</v>
      </c>
      <c r="G1507" s="2" t="s">
        <v>276</v>
      </c>
      <c r="H1507" s="2">
        <v>478</v>
      </c>
      <c r="I1507" s="3">
        <v>2.7880986683620794E-3</v>
      </c>
      <c r="J1507" s="2">
        <v>171443</v>
      </c>
      <c r="K1507" s="2">
        <v>273404</v>
      </c>
    </row>
    <row r="1508" spans="1:11" x14ac:dyDescent="0.3">
      <c r="A1508" s="2">
        <v>13</v>
      </c>
      <c r="B1508" s="2" t="s">
        <v>278</v>
      </c>
      <c r="C1508" s="2">
        <v>75</v>
      </c>
      <c r="D1508" s="2" t="s">
        <v>3171</v>
      </c>
      <c r="E1508" s="2" t="s">
        <v>285</v>
      </c>
      <c r="F1508" s="2">
        <v>16</v>
      </c>
      <c r="G1508" s="2" t="s">
        <v>286</v>
      </c>
      <c r="H1508" s="2">
        <v>396</v>
      </c>
      <c r="I1508" s="3">
        <v>2.3098055913627269E-3</v>
      </c>
      <c r="J1508" s="2">
        <v>171443</v>
      </c>
      <c r="K1508" s="2">
        <v>273404</v>
      </c>
    </row>
    <row r="1509" spans="1:11" x14ac:dyDescent="0.3">
      <c r="A1509" s="2">
        <v>13</v>
      </c>
      <c r="B1509" s="2" t="s">
        <v>278</v>
      </c>
      <c r="C1509" s="2">
        <v>75</v>
      </c>
      <c r="D1509" s="2" t="s">
        <v>3171</v>
      </c>
      <c r="E1509" s="2" t="s">
        <v>293</v>
      </c>
      <c r="F1509" s="2">
        <v>17</v>
      </c>
      <c r="G1509" s="2" t="s">
        <v>19</v>
      </c>
      <c r="H1509" s="2">
        <v>406</v>
      </c>
      <c r="I1509" s="3">
        <v>2.3681340153870385E-3</v>
      </c>
      <c r="J1509" s="2">
        <v>171443</v>
      </c>
      <c r="K1509" s="2">
        <v>273404</v>
      </c>
    </row>
    <row r="1510" spans="1:11" x14ac:dyDescent="0.3">
      <c r="A1510" s="2">
        <v>13</v>
      </c>
      <c r="B1510" s="2" t="s">
        <v>278</v>
      </c>
      <c r="C1510" s="2">
        <v>75</v>
      </c>
      <c r="D1510" s="2" t="s">
        <v>3171</v>
      </c>
      <c r="E1510" s="2" t="s">
        <v>292</v>
      </c>
      <c r="F1510" s="2">
        <v>18</v>
      </c>
      <c r="G1510" s="2" t="s">
        <v>55</v>
      </c>
      <c r="H1510" s="2">
        <v>241</v>
      </c>
      <c r="I1510" s="3">
        <v>1.4057150189859019E-3</v>
      </c>
      <c r="J1510" s="2">
        <v>171443</v>
      </c>
      <c r="K1510" s="2">
        <v>273404</v>
      </c>
    </row>
    <row r="1511" spans="1:11" x14ac:dyDescent="0.3">
      <c r="A1511" s="2">
        <v>13</v>
      </c>
      <c r="B1511" s="2" t="s">
        <v>278</v>
      </c>
      <c r="C1511" s="2">
        <v>75</v>
      </c>
      <c r="D1511" s="2" t="s">
        <v>3171</v>
      </c>
      <c r="E1511" s="2" t="s">
        <v>298</v>
      </c>
      <c r="F1511" s="2">
        <v>19</v>
      </c>
      <c r="G1511" s="2" t="s">
        <v>19</v>
      </c>
      <c r="H1511" s="2">
        <v>291</v>
      </c>
      <c r="I1511" s="3">
        <v>1.6973571391074584E-3</v>
      </c>
      <c r="J1511" s="2">
        <v>171443</v>
      </c>
      <c r="K1511" s="2">
        <v>273404</v>
      </c>
    </row>
    <row r="1512" spans="1:11" x14ac:dyDescent="0.3">
      <c r="A1512" s="2">
        <v>13</v>
      </c>
      <c r="B1512" s="2" t="s">
        <v>278</v>
      </c>
      <c r="C1512" s="2">
        <v>76</v>
      </c>
      <c r="D1512" s="2" t="s">
        <v>3172</v>
      </c>
      <c r="E1512" s="2" t="s">
        <v>279</v>
      </c>
      <c r="F1512" s="2">
        <v>1</v>
      </c>
      <c r="G1512" s="2" t="s">
        <v>9</v>
      </c>
      <c r="H1512" s="2">
        <v>92108</v>
      </c>
      <c r="I1512" s="3">
        <v>0.52103179092657537</v>
      </c>
      <c r="J1512" s="2">
        <v>176780</v>
      </c>
      <c r="K1512" s="2">
        <v>263318</v>
      </c>
    </row>
    <row r="1513" spans="1:11" x14ac:dyDescent="0.3">
      <c r="A1513" s="2">
        <v>13</v>
      </c>
      <c r="B1513" s="2" t="s">
        <v>278</v>
      </c>
      <c r="C1513" s="2">
        <v>76</v>
      </c>
      <c r="D1513" s="2" t="s">
        <v>3172</v>
      </c>
      <c r="E1513" s="2" t="s">
        <v>281</v>
      </c>
      <c r="F1513" s="2">
        <v>2</v>
      </c>
      <c r="G1513" s="2" t="s">
        <v>7</v>
      </c>
      <c r="H1513" s="2">
        <v>38207</v>
      </c>
      <c r="I1513" s="3">
        <v>0.21612738997624165</v>
      </c>
      <c r="J1513" s="2">
        <v>176780</v>
      </c>
      <c r="K1513" s="2">
        <v>263318</v>
      </c>
    </row>
    <row r="1514" spans="1:11" x14ac:dyDescent="0.3">
      <c r="A1514" s="2">
        <v>13</v>
      </c>
      <c r="B1514" s="2" t="s">
        <v>278</v>
      </c>
      <c r="C1514" s="2">
        <v>76</v>
      </c>
      <c r="D1514" s="2" t="s">
        <v>3172</v>
      </c>
      <c r="E1514" s="2" t="s">
        <v>287</v>
      </c>
      <c r="F1514" s="2">
        <v>3</v>
      </c>
      <c r="G1514" s="2" t="s">
        <v>17</v>
      </c>
      <c r="H1514" s="2">
        <v>28043</v>
      </c>
      <c r="I1514" s="3">
        <v>0.15863219821246746</v>
      </c>
      <c r="J1514" s="2">
        <v>176780</v>
      </c>
      <c r="K1514" s="2">
        <v>263318</v>
      </c>
    </row>
    <row r="1515" spans="1:11" x14ac:dyDescent="0.3">
      <c r="A1515" s="2">
        <v>13</v>
      </c>
      <c r="B1515" s="2" t="s">
        <v>278</v>
      </c>
      <c r="C1515" s="2">
        <v>76</v>
      </c>
      <c r="D1515" s="2" t="s">
        <v>3172</v>
      </c>
      <c r="E1515" s="2" t="s">
        <v>280</v>
      </c>
      <c r="F1515" s="2">
        <v>4</v>
      </c>
      <c r="G1515" s="2" t="s">
        <v>11</v>
      </c>
      <c r="H1515" s="2">
        <v>5276</v>
      </c>
      <c r="I1515" s="3">
        <v>2.9845005091073649E-2</v>
      </c>
      <c r="J1515" s="2">
        <v>176780</v>
      </c>
      <c r="K1515" s="2">
        <v>263318</v>
      </c>
    </row>
    <row r="1516" spans="1:11" x14ac:dyDescent="0.3">
      <c r="A1516" s="2">
        <v>13</v>
      </c>
      <c r="B1516" s="2" t="s">
        <v>278</v>
      </c>
      <c r="C1516" s="2">
        <v>76</v>
      </c>
      <c r="D1516" s="2" t="s">
        <v>3172</v>
      </c>
      <c r="E1516" s="2" t="s">
        <v>296</v>
      </c>
      <c r="F1516" s="2">
        <v>5</v>
      </c>
      <c r="G1516" s="2" t="s">
        <v>19</v>
      </c>
      <c r="H1516" s="2">
        <v>2007</v>
      </c>
      <c r="I1516" s="3">
        <v>1.1353094241430026E-2</v>
      </c>
      <c r="J1516" s="2">
        <v>176780</v>
      </c>
      <c r="K1516" s="2">
        <v>263318</v>
      </c>
    </row>
    <row r="1517" spans="1:11" x14ac:dyDescent="0.3">
      <c r="A1517" s="2">
        <v>13</v>
      </c>
      <c r="B1517" s="2" t="s">
        <v>278</v>
      </c>
      <c r="C1517" s="2">
        <v>76</v>
      </c>
      <c r="D1517" s="2" t="s">
        <v>3172</v>
      </c>
      <c r="E1517" s="2" t="s">
        <v>297</v>
      </c>
      <c r="F1517" s="2">
        <v>6</v>
      </c>
      <c r="G1517" s="2" t="s">
        <v>19</v>
      </c>
      <c r="H1517" s="2">
        <v>1910</v>
      </c>
      <c r="I1517" s="3">
        <v>1.0804389636836746E-2</v>
      </c>
      <c r="J1517" s="2">
        <v>176780</v>
      </c>
      <c r="K1517" s="2">
        <v>263318</v>
      </c>
    </row>
    <row r="1518" spans="1:11" x14ac:dyDescent="0.3">
      <c r="A1518" s="2">
        <v>13</v>
      </c>
      <c r="B1518" s="2" t="s">
        <v>278</v>
      </c>
      <c r="C1518" s="2">
        <v>76</v>
      </c>
      <c r="D1518" s="2" t="s">
        <v>3172</v>
      </c>
      <c r="E1518" s="2" t="s">
        <v>282</v>
      </c>
      <c r="F1518" s="2">
        <v>7</v>
      </c>
      <c r="G1518" s="2" t="s">
        <v>53</v>
      </c>
      <c r="H1518" s="2">
        <v>1440</v>
      </c>
      <c r="I1518" s="3">
        <v>8.1457178413847729E-3</v>
      </c>
      <c r="J1518" s="2">
        <v>176780</v>
      </c>
      <c r="K1518" s="2">
        <v>263318</v>
      </c>
    </row>
    <row r="1519" spans="1:11" x14ac:dyDescent="0.3">
      <c r="A1519" s="2">
        <v>13</v>
      </c>
      <c r="B1519" s="2" t="s">
        <v>278</v>
      </c>
      <c r="C1519" s="2">
        <v>76</v>
      </c>
      <c r="D1519" s="2" t="s">
        <v>3172</v>
      </c>
      <c r="E1519" s="2" t="s">
        <v>7942</v>
      </c>
      <c r="F1519" s="2">
        <v>8</v>
      </c>
      <c r="G1519" s="2" t="s">
        <v>22</v>
      </c>
      <c r="H1519" s="2">
        <v>1202</v>
      </c>
      <c r="I1519" s="3">
        <v>6.7994116981559003E-3</v>
      </c>
      <c r="J1519" s="2">
        <v>176780</v>
      </c>
      <c r="K1519" s="2">
        <v>263318</v>
      </c>
    </row>
    <row r="1520" spans="1:11" x14ac:dyDescent="0.3">
      <c r="A1520" s="2">
        <v>13</v>
      </c>
      <c r="B1520" s="2" t="s">
        <v>278</v>
      </c>
      <c r="C1520" s="2">
        <v>76</v>
      </c>
      <c r="D1520" s="2" t="s">
        <v>3172</v>
      </c>
      <c r="E1520" s="2" t="s">
        <v>295</v>
      </c>
      <c r="F1520" s="2">
        <v>9</v>
      </c>
      <c r="G1520" s="2" t="s">
        <v>19</v>
      </c>
      <c r="H1520" s="2">
        <v>930</v>
      </c>
      <c r="I1520" s="3">
        <v>5.2607761058943324E-3</v>
      </c>
      <c r="J1520" s="2">
        <v>176780</v>
      </c>
      <c r="K1520" s="2">
        <v>263318</v>
      </c>
    </row>
    <row r="1521" spans="1:11" x14ac:dyDescent="0.3">
      <c r="A1521" s="2">
        <v>13</v>
      </c>
      <c r="B1521" s="2" t="s">
        <v>278</v>
      </c>
      <c r="C1521" s="2">
        <v>76</v>
      </c>
      <c r="D1521" s="2" t="s">
        <v>3172</v>
      </c>
      <c r="E1521" s="2" t="s">
        <v>289</v>
      </c>
      <c r="F1521" s="2">
        <v>10</v>
      </c>
      <c r="G1521" s="2" t="s">
        <v>109</v>
      </c>
      <c r="H1521" s="2">
        <v>983</v>
      </c>
      <c r="I1521" s="3">
        <v>5.5605837764452996E-3</v>
      </c>
      <c r="J1521" s="2">
        <v>176780</v>
      </c>
      <c r="K1521" s="2">
        <v>263318</v>
      </c>
    </row>
    <row r="1522" spans="1:11" x14ac:dyDescent="0.3">
      <c r="A1522" s="2">
        <v>13</v>
      </c>
      <c r="B1522" s="2" t="s">
        <v>278</v>
      </c>
      <c r="C1522" s="2">
        <v>76</v>
      </c>
      <c r="D1522" s="2" t="s">
        <v>3172</v>
      </c>
      <c r="E1522" s="2" t="s">
        <v>291</v>
      </c>
      <c r="F1522" s="2">
        <v>11</v>
      </c>
      <c r="G1522" s="2" t="s">
        <v>15</v>
      </c>
      <c r="H1522" s="2">
        <v>406</v>
      </c>
      <c r="I1522" s="3">
        <v>2.296639891390429E-3</v>
      </c>
      <c r="J1522" s="2">
        <v>176780</v>
      </c>
      <c r="K1522" s="2">
        <v>263318</v>
      </c>
    </row>
    <row r="1523" spans="1:11" x14ac:dyDescent="0.3">
      <c r="A1523" s="2">
        <v>13</v>
      </c>
      <c r="B1523" s="2" t="s">
        <v>278</v>
      </c>
      <c r="C1523" s="2">
        <v>76</v>
      </c>
      <c r="D1523" s="2" t="s">
        <v>3172</v>
      </c>
      <c r="E1523" s="2" t="s">
        <v>283</v>
      </c>
      <c r="F1523" s="2">
        <v>12</v>
      </c>
      <c r="G1523" s="2" t="s">
        <v>284</v>
      </c>
      <c r="H1523" s="2">
        <v>785</v>
      </c>
      <c r="I1523" s="3">
        <v>4.4405475732548928E-3</v>
      </c>
      <c r="J1523" s="2">
        <v>176780</v>
      </c>
      <c r="K1523" s="2">
        <v>263318</v>
      </c>
    </row>
    <row r="1524" spans="1:11" x14ac:dyDescent="0.3">
      <c r="A1524" s="2">
        <v>13</v>
      </c>
      <c r="B1524" s="2" t="s">
        <v>278</v>
      </c>
      <c r="C1524" s="2">
        <v>76</v>
      </c>
      <c r="D1524" s="2" t="s">
        <v>3172</v>
      </c>
      <c r="E1524" s="2" t="s">
        <v>294</v>
      </c>
      <c r="F1524" s="2">
        <v>13</v>
      </c>
      <c r="G1524" s="2" t="s">
        <v>19</v>
      </c>
      <c r="H1524" s="2">
        <v>619</v>
      </c>
      <c r="I1524" s="3">
        <v>3.5015273220952597E-3</v>
      </c>
      <c r="J1524" s="2">
        <v>176780</v>
      </c>
      <c r="K1524" s="2">
        <v>263318</v>
      </c>
    </row>
    <row r="1525" spans="1:11" x14ac:dyDescent="0.3">
      <c r="A1525" s="2">
        <v>13</v>
      </c>
      <c r="B1525" s="2" t="s">
        <v>278</v>
      </c>
      <c r="C1525" s="2">
        <v>76</v>
      </c>
      <c r="D1525" s="2" t="s">
        <v>3172</v>
      </c>
      <c r="E1525" s="2" t="s">
        <v>288</v>
      </c>
      <c r="F1525" s="2">
        <v>14</v>
      </c>
      <c r="G1525" s="2" t="s">
        <v>111</v>
      </c>
      <c r="H1525" s="2">
        <v>545</v>
      </c>
      <c r="I1525" s="3">
        <v>3.0829279330240977E-3</v>
      </c>
      <c r="J1525" s="2">
        <v>176780</v>
      </c>
      <c r="K1525" s="2">
        <v>263318</v>
      </c>
    </row>
    <row r="1526" spans="1:11" x14ac:dyDescent="0.3">
      <c r="A1526" s="2">
        <v>13</v>
      </c>
      <c r="B1526" s="2" t="s">
        <v>278</v>
      </c>
      <c r="C1526" s="2">
        <v>76</v>
      </c>
      <c r="D1526" s="2" t="s">
        <v>3172</v>
      </c>
      <c r="E1526" s="2" t="s">
        <v>290</v>
      </c>
      <c r="F1526" s="2">
        <v>15</v>
      </c>
      <c r="G1526" s="2" t="s">
        <v>276</v>
      </c>
      <c r="H1526" s="2">
        <v>635</v>
      </c>
      <c r="I1526" s="3">
        <v>3.5920352981106459E-3</v>
      </c>
      <c r="J1526" s="2">
        <v>176780</v>
      </c>
      <c r="K1526" s="2">
        <v>263318</v>
      </c>
    </row>
    <row r="1527" spans="1:11" x14ac:dyDescent="0.3">
      <c r="A1527" s="2">
        <v>13</v>
      </c>
      <c r="B1527" s="2" t="s">
        <v>278</v>
      </c>
      <c r="C1527" s="2">
        <v>76</v>
      </c>
      <c r="D1527" s="2" t="s">
        <v>3172</v>
      </c>
      <c r="E1527" s="2" t="s">
        <v>285</v>
      </c>
      <c r="F1527" s="2">
        <v>16</v>
      </c>
      <c r="G1527" s="2" t="s">
        <v>286</v>
      </c>
      <c r="H1527" s="2">
        <v>458</v>
      </c>
      <c r="I1527" s="3">
        <v>2.5907908134404343E-3</v>
      </c>
      <c r="J1527" s="2">
        <v>176780</v>
      </c>
      <c r="K1527" s="2">
        <v>263318</v>
      </c>
    </row>
    <row r="1528" spans="1:11" x14ac:dyDescent="0.3">
      <c r="A1528" s="2">
        <v>13</v>
      </c>
      <c r="B1528" s="2" t="s">
        <v>278</v>
      </c>
      <c r="C1528" s="2">
        <v>76</v>
      </c>
      <c r="D1528" s="2" t="s">
        <v>3172</v>
      </c>
      <c r="E1528" s="2" t="s">
        <v>293</v>
      </c>
      <c r="F1528" s="2">
        <v>17</v>
      </c>
      <c r="G1528" s="2" t="s">
        <v>19</v>
      </c>
      <c r="H1528" s="2">
        <v>463</v>
      </c>
      <c r="I1528" s="3">
        <v>2.6190745559452428E-3</v>
      </c>
      <c r="J1528" s="2">
        <v>176780</v>
      </c>
      <c r="K1528" s="2">
        <v>263318</v>
      </c>
    </row>
    <row r="1529" spans="1:11" x14ac:dyDescent="0.3">
      <c r="A1529" s="2">
        <v>13</v>
      </c>
      <c r="B1529" s="2" t="s">
        <v>278</v>
      </c>
      <c r="C1529" s="2">
        <v>76</v>
      </c>
      <c r="D1529" s="2" t="s">
        <v>3172</v>
      </c>
      <c r="E1529" s="2" t="s">
        <v>292</v>
      </c>
      <c r="F1529" s="2">
        <v>18</v>
      </c>
      <c r="G1529" s="2" t="s">
        <v>55</v>
      </c>
      <c r="H1529" s="2">
        <v>379</v>
      </c>
      <c r="I1529" s="3">
        <v>2.1439076818644642E-3</v>
      </c>
      <c r="J1529" s="2">
        <v>176780</v>
      </c>
      <c r="K1529" s="2">
        <v>263318</v>
      </c>
    </row>
    <row r="1530" spans="1:11" x14ac:dyDescent="0.3">
      <c r="A1530" s="2">
        <v>13</v>
      </c>
      <c r="B1530" s="2" t="s">
        <v>278</v>
      </c>
      <c r="C1530" s="2">
        <v>76</v>
      </c>
      <c r="D1530" s="2" t="s">
        <v>3172</v>
      </c>
      <c r="E1530" s="2" t="s">
        <v>298</v>
      </c>
      <c r="F1530" s="2">
        <v>19</v>
      </c>
      <c r="G1530" s="2" t="s">
        <v>19</v>
      </c>
      <c r="H1530" s="2">
        <v>384</v>
      </c>
      <c r="I1530" s="3">
        <v>2.1721914243692723E-3</v>
      </c>
      <c r="J1530" s="2">
        <v>176780</v>
      </c>
      <c r="K1530" s="2">
        <v>263318</v>
      </c>
    </row>
    <row r="1531" spans="1:11" x14ac:dyDescent="0.3">
      <c r="A1531" s="2">
        <v>14</v>
      </c>
      <c r="B1531" s="2" t="s">
        <v>299</v>
      </c>
      <c r="C1531" s="2">
        <v>77</v>
      </c>
      <c r="D1531" s="2" t="s">
        <v>3176</v>
      </c>
      <c r="E1531" s="2" t="s">
        <v>300</v>
      </c>
      <c r="F1531" s="2">
        <v>1</v>
      </c>
      <c r="G1531" s="2" t="s">
        <v>103</v>
      </c>
      <c r="H1531" s="2">
        <v>83268</v>
      </c>
      <c r="I1531" s="3">
        <v>0.4823411514600337</v>
      </c>
      <c r="J1531" s="2">
        <v>172633</v>
      </c>
      <c r="K1531" s="2">
        <v>264442</v>
      </c>
    </row>
    <row r="1532" spans="1:11" x14ac:dyDescent="0.3">
      <c r="A1532" s="2">
        <v>14</v>
      </c>
      <c r="B1532" s="2" t="s">
        <v>299</v>
      </c>
      <c r="C1532" s="2">
        <v>77</v>
      </c>
      <c r="D1532" s="2" t="s">
        <v>3176</v>
      </c>
      <c r="E1532" s="2" t="s">
        <v>304</v>
      </c>
      <c r="F1532" s="2">
        <v>2</v>
      </c>
      <c r="G1532" s="2" t="s">
        <v>7</v>
      </c>
      <c r="H1532" s="2">
        <v>56213</v>
      </c>
      <c r="I1532" s="3">
        <v>0.32562140494575198</v>
      </c>
      <c r="J1532" s="2">
        <v>172633</v>
      </c>
      <c r="K1532" s="2">
        <v>264442</v>
      </c>
    </row>
    <row r="1533" spans="1:11" x14ac:dyDescent="0.3">
      <c r="A1533" s="2">
        <v>14</v>
      </c>
      <c r="B1533" s="2" t="s">
        <v>299</v>
      </c>
      <c r="C1533" s="2">
        <v>77</v>
      </c>
      <c r="D1533" s="2" t="s">
        <v>3176</v>
      </c>
      <c r="E1533" s="2" t="s">
        <v>303</v>
      </c>
      <c r="F1533" s="2">
        <v>3</v>
      </c>
      <c r="G1533" s="2" t="s">
        <v>11</v>
      </c>
      <c r="H1533" s="2">
        <v>11089</v>
      </c>
      <c r="I1533" s="3">
        <v>6.4234532215740908E-2</v>
      </c>
      <c r="J1533" s="2">
        <v>172633</v>
      </c>
      <c r="K1533" s="2">
        <v>264442</v>
      </c>
    </row>
    <row r="1534" spans="1:11" x14ac:dyDescent="0.3">
      <c r="A1534" s="2">
        <v>14</v>
      </c>
      <c r="B1534" s="2" t="s">
        <v>299</v>
      </c>
      <c r="C1534" s="2">
        <v>77</v>
      </c>
      <c r="D1534" s="2" t="s">
        <v>3176</v>
      </c>
      <c r="E1534" s="2" t="s">
        <v>301</v>
      </c>
      <c r="F1534" s="2">
        <v>4</v>
      </c>
      <c r="G1534" s="2" t="s">
        <v>302</v>
      </c>
      <c r="H1534" s="2">
        <v>4902</v>
      </c>
      <c r="I1534" s="3">
        <v>2.8395497963888711E-2</v>
      </c>
      <c r="J1534" s="2">
        <v>172633</v>
      </c>
      <c r="K1534" s="2">
        <v>264442</v>
      </c>
    </row>
    <row r="1535" spans="1:11" x14ac:dyDescent="0.3">
      <c r="A1535" s="2">
        <v>14</v>
      </c>
      <c r="B1535" s="2" t="s">
        <v>299</v>
      </c>
      <c r="C1535" s="2">
        <v>77</v>
      </c>
      <c r="D1535" s="2" t="s">
        <v>3176</v>
      </c>
      <c r="E1535" s="2" t="s">
        <v>312</v>
      </c>
      <c r="F1535" s="2">
        <v>5</v>
      </c>
      <c r="G1535" s="2" t="s">
        <v>13</v>
      </c>
      <c r="H1535" s="2">
        <v>964</v>
      </c>
      <c r="I1535" s="3">
        <v>5.5841003747835001E-3</v>
      </c>
      <c r="J1535" s="2">
        <v>172633</v>
      </c>
      <c r="K1535" s="2">
        <v>264442</v>
      </c>
    </row>
    <row r="1536" spans="1:11" x14ac:dyDescent="0.3">
      <c r="A1536" s="2">
        <v>14</v>
      </c>
      <c r="B1536" s="2" t="s">
        <v>299</v>
      </c>
      <c r="C1536" s="2">
        <v>77</v>
      </c>
      <c r="D1536" s="2" t="s">
        <v>3176</v>
      </c>
      <c r="E1536" s="2" t="s">
        <v>318</v>
      </c>
      <c r="F1536" s="2">
        <v>6</v>
      </c>
      <c r="G1536" s="2" t="s">
        <v>19</v>
      </c>
      <c r="H1536" s="2">
        <v>1457</v>
      </c>
      <c r="I1536" s="3">
        <v>8.4398695498543157E-3</v>
      </c>
      <c r="J1536" s="2">
        <v>172633</v>
      </c>
      <c r="K1536" s="2">
        <v>264442</v>
      </c>
    </row>
    <row r="1537" spans="1:11" x14ac:dyDescent="0.3">
      <c r="A1537" s="2">
        <v>14</v>
      </c>
      <c r="B1537" s="2" t="s">
        <v>299</v>
      </c>
      <c r="C1537" s="2">
        <v>77</v>
      </c>
      <c r="D1537" s="2" t="s">
        <v>3176</v>
      </c>
      <c r="E1537" s="2" t="s">
        <v>317</v>
      </c>
      <c r="F1537" s="2">
        <v>7</v>
      </c>
      <c r="G1537" s="2" t="s">
        <v>19</v>
      </c>
      <c r="H1537" s="2">
        <v>1963</v>
      </c>
      <c r="I1537" s="3">
        <v>1.1370942983091298E-2</v>
      </c>
      <c r="J1537" s="2">
        <v>172633</v>
      </c>
      <c r="K1537" s="2">
        <v>264442</v>
      </c>
    </row>
    <row r="1538" spans="1:11" x14ac:dyDescent="0.3">
      <c r="A1538" s="2">
        <v>14</v>
      </c>
      <c r="B1538" s="2" t="s">
        <v>299</v>
      </c>
      <c r="C1538" s="2">
        <v>77</v>
      </c>
      <c r="D1538" s="2" t="s">
        <v>3176</v>
      </c>
      <c r="E1538" s="2" t="s">
        <v>311</v>
      </c>
      <c r="F1538" s="2">
        <v>8</v>
      </c>
      <c r="G1538" s="2" t="s">
        <v>17</v>
      </c>
      <c r="H1538" s="2">
        <v>1217</v>
      </c>
      <c r="I1538" s="3">
        <v>7.0496370914019911E-3</v>
      </c>
      <c r="J1538" s="2">
        <v>172633</v>
      </c>
      <c r="K1538" s="2">
        <v>264442</v>
      </c>
    </row>
    <row r="1539" spans="1:11" x14ac:dyDescent="0.3">
      <c r="A1539" s="2">
        <v>14</v>
      </c>
      <c r="B1539" s="2" t="s">
        <v>299</v>
      </c>
      <c r="C1539" s="2">
        <v>77</v>
      </c>
      <c r="D1539" s="2" t="s">
        <v>3176</v>
      </c>
      <c r="E1539" s="2" t="s">
        <v>305</v>
      </c>
      <c r="F1539" s="2">
        <v>9</v>
      </c>
      <c r="G1539" s="2" t="s">
        <v>35</v>
      </c>
      <c r="H1539" s="2">
        <v>1132</v>
      </c>
      <c r="I1539" s="3">
        <v>6.5572630957001264E-3</v>
      </c>
      <c r="J1539" s="2">
        <v>172633</v>
      </c>
      <c r="K1539" s="2">
        <v>264442</v>
      </c>
    </row>
    <row r="1540" spans="1:11" x14ac:dyDescent="0.3">
      <c r="A1540" s="2">
        <v>14</v>
      </c>
      <c r="B1540" s="2" t="s">
        <v>299</v>
      </c>
      <c r="C1540" s="2">
        <v>77</v>
      </c>
      <c r="D1540" s="2" t="s">
        <v>3176</v>
      </c>
      <c r="E1540" s="2" t="s">
        <v>7935</v>
      </c>
      <c r="F1540" s="2">
        <v>10</v>
      </c>
      <c r="G1540" s="2" t="s">
        <v>22</v>
      </c>
      <c r="H1540" s="2">
        <v>958</v>
      </c>
      <c r="I1540" s="3">
        <v>5.5493445633221922E-3</v>
      </c>
      <c r="J1540" s="2">
        <v>172633</v>
      </c>
      <c r="K1540" s="2">
        <v>264442</v>
      </c>
    </row>
    <row r="1541" spans="1:11" x14ac:dyDescent="0.3">
      <c r="A1541" s="2">
        <v>14</v>
      </c>
      <c r="B1541" s="2" t="s">
        <v>299</v>
      </c>
      <c r="C1541" s="2">
        <v>77</v>
      </c>
      <c r="D1541" s="2" t="s">
        <v>3176</v>
      </c>
      <c r="E1541" s="2" t="s">
        <v>308</v>
      </c>
      <c r="F1541" s="2">
        <v>11</v>
      </c>
      <c r="G1541" s="2" t="s">
        <v>85</v>
      </c>
      <c r="H1541" s="2">
        <v>1578</v>
      </c>
      <c r="I1541" s="3">
        <v>9.1407784143240287E-3</v>
      </c>
      <c r="J1541" s="2">
        <v>172633</v>
      </c>
      <c r="K1541" s="2">
        <v>264442</v>
      </c>
    </row>
    <row r="1542" spans="1:11" x14ac:dyDescent="0.3">
      <c r="A1542" s="2">
        <v>14</v>
      </c>
      <c r="B1542" s="2" t="s">
        <v>299</v>
      </c>
      <c r="C1542" s="2">
        <v>77</v>
      </c>
      <c r="D1542" s="2" t="s">
        <v>3176</v>
      </c>
      <c r="E1542" s="2" t="s">
        <v>310</v>
      </c>
      <c r="F1542" s="2">
        <v>12</v>
      </c>
      <c r="G1542" s="2" t="s">
        <v>15</v>
      </c>
      <c r="H1542" s="2">
        <v>946</v>
      </c>
      <c r="I1542" s="3">
        <v>5.4798329403995764E-3</v>
      </c>
      <c r="J1542" s="2">
        <v>172633</v>
      </c>
      <c r="K1542" s="2">
        <v>264442</v>
      </c>
    </row>
    <row r="1543" spans="1:11" x14ac:dyDescent="0.3">
      <c r="A1543" s="2">
        <v>14</v>
      </c>
      <c r="B1543" s="2" t="s">
        <v>299</v>
      </c>
      <c r="C1543" s="2">
        <v>77</v>
      </c>
      <c r="D1543" s="2" t="s">
        <v>3176</v>
      </c>
      <c r="E1543" s="2" t="s">
        <v>314</v>
      </c>
      <c r="F1543" s="2">
        <v>13</v>
      </c>
      <c r="G1543" s="2" t="s">
        <v>138</v>
      </c>
      <c r="H1543" s="2">
        <v>832</v>
      </c>
      <c r="I1543" s="3">
        <v>4.819472522634722E-3</v>
      </c>
      <c r="J1543" s="2">
        <v>172633</v>
      </c>
      <c r="K1543" s="2">
        <v>264442</v>
      </c>
    </row>
    <row r="1544" spans="1:11" x14ac:dyDescent="0.3">
      <c r="A1544" s="2">
        <v>14</v>
      </c>
      <c r="B1544" s="2" t="s">
        <v>299</v>
      </c>
      <c r="C1544" s="2">
        <v>77</v>
      </c>
      <c r="D1544" s="2" t="s">
        <v>3176</v>
      </c>
      <c r="E1544" s="2" t="s">
        <v>321</v>
      </c>
      <c r="F1544" s="2">
        <v>14</v>
      </c>
      <c r="G1544" s="2" t="s">
        <v>19</v>
      </c>
      <c r="H1544" s="2">
        <v>637</v>
      </c>
      <c r="I1544" s="3">
        <v>3.6899086501422092E-3</v>
      </c>
      <c r="J1544" s="2">
        <v>172633</v>
      </c>
      <c r="K1544" s="2">
        <v>264442</v>
      </c>
    </row>
    <row r="1545" spans="1:11" x14ac:dyDescent="0.3">
      <c r="A1545" s="2">
        <v>14</v>
      </c>
      <c r="B1545" s="2" t="s">
        <v>299</v>
      </c>
      <c r="C1545" s="2">
        <v>77</v>
      </c>
      <c r="D1545" s="2" t="s">
        <v>3176</v>
      </c>
      <c r="E1545" s="2" t="s">
        <v>306</v>
      </c>
      <c r="F1545" s="2">
        <v>15</v>
      </c>
      <c r="G1545" s="2" t="s">
        <v>31</v>
      </c>
      <c r="H1545" s="2">
        <v>413</v>
      </c>
      <c r="I1545" s="3">
        <v>2.392358355586707E-3</v>
      </c>
      <c r="J1545" s="2">
        <v>172633</v>
      </c>
      <c r="K1545" s="2">
        <v>264442</v>
      </c>
    </row>
    <row r="1546" spans="1:11" x14ac:dyDescent="0.3">
      <c r="A1546" s="2">
        <v>14</v>
      </c>
      <c r="B1546" s="2" t="s">
        <v>299</v>
      </c>
      <c r="C1546" s="2">
        <v>77</v>
      </c>
      <c r="D1546" s="2" t="s">
        <v>3176</v>
      </c>
      <c r="E1546" s="2" t="s">
        <v>322</v>
      </c>
      <c r="F1546" s="2">
        <v>16</v>
      </c>
      <c r="G1546" s="2" t="s">
        <v>19</v>
      </c>
      <c r="H1546" s="2">
        <v>516</v>
      </c>
      <c r="I1546" s="3">
        <v>2.9889997856724958E-3</v>
      </c>
      <c r="J1546" s="2">
        <v>172633</v>
      </c>
      <c r="K1546" s="2">
        <v>264442</v>
      </c>
    </row>
    <row r="1547" spans="1:11" x14ac:dyDescent="0.3">
      <c r="A1547" s="2">
        <v>14</v>
      </c>
      <c r="B1547" s="2" t="s">
        <v>299</v>
      </c>
      <c r="C1547" s="2">
        <v>77</v>
      </c>
      <c r="D1547" s="2" t="s">
        <v>3176</v>
      </c>
      <c r="E1547" s="2" t="s">
        <v>319</v>
      </c>
      <c r="F1547" s="2">
        <v>17</v>
      </c>
      <c r="G1547" s="2" t="s">
        <v>19</v>
      </c>
      <c r="H1547" s="2">
        <v>492</v>
      </c>
      <c r="I1547" s="3">
        <v>2.8499765398272638E-3</v>
      </c>
      <c r="J1547" s="2">
        <v>172633</v>
      </c>
      <c r="K1547" s="2">
        <v>264442</v>
      </c>
    </row>
    <row r="1548" spans="1:11" x14ac:dyDescent="0.3">
      <c r="A1548" s="2">
        <v>14</v>
      </c>
      <c r="B1548" s="2" t="s">
        <v>299</v>
      </c>
      <c r="C1548" s="2">
        <v>77</v>
      </c>
      <c r="D1548" s="2" t="s">
        <v>3176</v>
      </c>
      <c r="E1548" s="2" t="s">
        <v>313</v>
      </c>
      <c r="F1548" s="2">
        <v>18</v>
      </c>
      <c r="G1548" s="2" t="s">
        <v>184</v>
      </c>
      <c r="H1548" s="2">
        <v>487</v>
      </c>
      <c r="I1548" s="3">
        <v>2.8210133636095069E-3</v>
      </c>
      <c r="J1548" s="2">
        <v>172633</v>
      </c>
      <c r="K1548" s="2">
        <v>264442</v>
      </c>
    </row>
    <row r="1549" spans="1:11" x14ac:dyDescent="0.3">
      <c r="A1549" s="2">
        <v>14</v>
      </c>
      <c r="B1549" s="2" t="s">
        <v>299</v>
      </c>
      <c r="C1549" s="2">
        <v>77</v>
      </c>
      <c r="D1549" s="2" t="s">
        <v>3176</v>
      </c>
      <c r="E1549" s="2" t="s">
        <v>320</v>
      </c>
      <c r="F1549" s="2">
        <v>19</v>
      </c>
      <c r="G1549" s="2" t="s">
        <v>19</v>
      </c>
      <c r="H1549" s="2">
        <v>465</v>
      </c>
      <c r="I1549" s="3">
        <v>2.6935753882513774E-3</v>
      </c>
      <c r="J1549" s="2">
        <v>172633</v>
      </c>
      <c r="K1549" s="2">
        <v>264442</v>
      </c>
    </row>
    <row r="1550" spans="1:11" x14ac:dyDescent="0.3">
      <c r="A1550" s="2">
        <v>14</v>
      </c>
      <c r="B1550" s="2" t="s">
        <v>299</v>
      </c>
      <c r="C1550" s="2">
        <v>77</v>
      </c>
      <c r="D1550" s="2" t="s">
        <v>3176</v>
      </c>
      <c r="E1550" s="2" t="s">
        <v>327</v>
      </c>
      <c r="F1550" s="2">
        <v>20</v>
      </c>
      <c r="G1550" s="2" t="s">
        <v>19</v>
      </c>
      <c r="H1550" s="2">
        <v>537</v>
      </c>
      <c r="I1550" s="3">
        <v>3.1106451257870743E-3</v>
      </c>
      <c r="J1550" s="2">
        <v>172633</v>
      </c>
      <c r="K1550" s="2">
        <v>264442</v>
      </c>
    </row>
    <row r="1551" spans="1:11" x14ac:dyDescent="0.3">
      <c r="A1551" s="2">
        <v>14</v>
      </c>
      <c r="B1551" s="2" t="s">
        <v>299</v>
      </c>
      <c r="C1551" s="2">
        <v>77</v>
      </c>
      <c r="D1551" s="2" t="s">
        <v>3176</v>
      </c>
      <c r="E1551" s="2" t="s">
        <v>315</v>
      </c>
      <c r="F1551" s="2">
        <v>21</v>
      </c>
      <c r="G1551" s="2" t="s">
        <v>316</v>
      </c>
      <c r="H1551" s="2">
        <v>585</v>
      </c>
      <c r="I1551" s="3">
        <v>3.3886916174775393E-3</v>
      </c>
      <c r="J1551" s="2">
        <v>172633</v>
      </c>
      <c r="K1551" s="2">
        <v>264442</v>
      </c>
    </row>
    <row r="1552" spans="1:11" x14ac:dyDescent="0.3">
      <c r="A1552" s="2">
        <v>14</v>
      </c>
      <c r="B1552" s="2" t="s">
        <v>299</v>
      </c>
      <c r="C1552" s="2">
        <v>77</v>
      </c>
      <c r="D1552" s="2" t="s">
        <v>3176</v>
      </c>
      <c r="E1552" s="2" t="s">
        <v>309</v>
      </c>
      <c r="F1552" s="2">
        <v>22</v>
      </c>
      <c r="G1552" s="2" t="s">
        <v>105</v>
      </c>
      <c r="H1552" s="2">
        <v>545</v>
      </c>
      <c r="I1552" s="3">
        <v>3.1569862077354851E-3</v>
      </c>
      <c r="J1552" s="2">
        <v>172633</v>
      </c>
      <c r="K1552" s="2">
        <v>264442</v>
      </c>
    </row>
    <row r="1553" spans="1:11" x14ac:dyDescent="0.3">
      <c r="A1553" s="2">
        <v>14</v>
      </c>
      <c r="B1553" s="2" t="s">
        <v>299</v>
      </c>
      <c r="C1553" s="2">
        <v>77</v>
      </c>
      <c r="D1553" s="2" t="s">
        <v>3176</v>
      </c>
      <c r="E1553" s="2" t="s">
        <v>323</v>
      </c>
      <c r="F1553" s="2">
        <v>23</v>
      </c>
      <c r="G1553" s="2" t="s">
        <v>19</v>
      </c>
      <c r="H1553" s="2">
        <v>226</v>
      </c>
      <c r="I1553" s="3">
        <v>1.3091355650426048E-3</v>
      </c>
      <c r="J1553" s="2">
        <v>172633</v>
      </c>
      <c r="K1553" s="2">
        <v>264442</v>
      </c>
    </row>
    <row r="1554" spans="1:11" x14ac:dyDescent="0.3">
      <c r="A1554" s="2">
        <v>14</v>
      </c>
      <c r="B1554" s="2" t="s">
        <v>299</v>
      </c>
      <c r="C1554" s="2">
        <v>77</v>
      </c>
      <c r="D1554" s="2" t="s">
        <v>3176</v>
      </c>
      <c r="E1554" s="2" t="s">
        <v>307</v>
      </c>
      <c r="F1554" s="2">
        <v>24</v>
      </c>
      <c r="G1554" s="2" t="s">
        <v>55</v>
      </c>
      <c r="H1554" s="2">
        <v>345</v>
      </c>
      <c r="I1554" s="3">
        <v>1.9984591590252155E-3</v>
      </c>
      <c r="J1554" s="2">
        <v>172633</v>
      </c>
      <c r="K1554" s="2">
        <v>264442</v>
      </c>
    </row>
    <row r="1555" spans="1:11" x14ac:dyDescent="0.3">
      <c r="A1555" s="2">
        <v>14</v>
      </c>
      <c r="B1555" s="2" t="s">
        <v>299</v>
      </c>
      <c r="C1555" s="2">
        <v>77</v>
      </c>
      <c r="D1555" s="2" t="s">
        <v>3176</v>
      </c>
      <c r="E1555" s="2" t="s">
        <v>326</v>
      </c>
      <c r="F1555" s="2">
        <v>25</v>
      </c>
      <c r="G1555" s="2" t="s">
        <v>19</v>
      </c>
      <c r="H1555" s="2">
        <v>340</v>
      </c>
      <c r="I1555" s="3">
        <v>1.9694959828074586E-3</v>
      </c>
      <c r="J1555" s="2">
        <v>172633</v>
      </c>
      <c r="K1555" s="2">
        <v>264442</v>
      </c>
    </row>
    <row r="1556" spans="1:11" x14ac:dyDescent="0.3">
      <c r="A1556" s="2">
        <v>14</v>
      </c>
      <c r="B1556" s="2" t="s">
        <v>299</v>
      </c>
      <c r="C1556" s="2">
        <v>77</v>
      </c>
      <c r="D1556" s="2" t="s">
        <v>3176</v>
      </c>
      <c r="E1556" s="2" t="s">
        <v>325</v>
      </c>
      <c r="F1556" s="2">
        <v>26</v>
      </c>
      <c r="G1556" s="2" t="s">
        <v>19</v>
      </c>
      <c r="H1556" s="2">
        <v>279</v>
      </c>
      <c r="I1556" s="3">
        <v>1.6161452329508264E-3</v>
      </c>
      <c r="J1556" s="2">
        <v>172633</v>
      </c>
      <c r="K1556" s="2">
        <v>264442</v>
      </c>
    </row>
    <row r="1557" spans="1:11" x14ac:dyDescent="0.3">
      <c r="A1557" s="2">
        <v>14</v>
      </c>
      <c r="B1557" s="2" t="s">
        <v>299</v>
      </c>
      <c r="C1557" s="2">
        <v>77</v>
      </c>
      <c r="D1557" s="2" t="s">
        <v>3176</v>
      </c>
      <c r="E1557" s="2" t="s">
        <v>324</v>
      </c>
      <c r="F1557" s="2">
        <v>27</v>
      </c>
      <c r="G1557" s="2" t="s">
        <v>19</v>
      </c>
      <c r="H1557" s="2">
        <v>247</v>
      </c>
      <c r="I1557" s="3">
        <v>1.4307809051571831E-3</v>
      </c>
      <c r="J1557" s="2">
        <v>172633</v>
      </c>
      <c r="K1557" s="2">
        <v>264442</v>
      </c>
    </row>
    <row r="1558" spans="1:11" x14ac:dyDescent="0.3">
      <c r="A1558" s="2">
        <v>14</v>
      </c>
      <c r="B1558" s="2" t="s">
        <v>299</v>
      </c>
      <c r="C1558" s="2">
        <v>78</v>
      </c>
      <c r="D1558" s="2" t="s">
        <v>3177</v>
      </c>
      <c r="E1558" s="2" t="s">
        <v>300</v>
      </c>
      <c r="F1558" s="2">
        <v>1</v>
      </c>
      <c r="G1558" s="2" t="s">
        <v>103</v>
      </c>
      <c r="H1558" s="2">
        <v>87544</v>
      </c>
      <c r="I1558" s="3">
        <v>0.49098995518813693</v>
      </c>
      <c r="J1558" s="2">
        <v>178301</v>
      </c>
      <c r="K1558" s="2">
        <v>329786</v>
      </c>
    </row>
    <row r="1559" spans="1:11" x14ac:dyDescent="0.3">
      <c r="A1559" s="2">
        <v>14</v>
      </c>
      <c r="B1559" s="2" t="s">
        <v>299</v>
      </c>
      <c r="C1559" s="2">
        <v>78</v>
      </c>
      <c r="D1559" s="2" t="s">
        <v>3177</v>
      </c>
      <c r="E1559" s="2" t="s">
        <v>304</v>
      </c>
      <c r="F1559" s="2">
        <v>2</v>
      </c>
      <c r="G1559" s="2" t="s">
        <v>7</v>
      </c>
      <c r="H1559" s="2">
        <v>59156</v>
      </c>
      <c r="I1559" s="3">
        <v>0.33177604163745578</v>
      </c>
      <c r="J1559" s="2">
        <v>178301</v>
      </c>
      <c r="K1559" s="2">
        <v>329786</v>
      </c>
    </row>
    <row r="1560" spans="1:11" x14ac:dyDescent="0.3">
      <c r="A1560" s="2">
        <v>14</v>
      </c>
      <c r="B1560" s="2" t="s">
        <v>299</v>
      </c>
      <c r="C1560" s="2">
        <v>78</v>
      </c>
      <c r="D1560" s="2" t="s">
        <v>3177</v>
      </c>
      <c r="E1560" s="2" t="s">
        <v>303</v>
      </c>
      <c r="F1560" s="2">
        <v>3</v>
      </c>
      <c r="G1560" s="2" t="s">
        <v>11</v>
      </c>
      <c r="H1560" s="2">
        <v>10283</v>
      </c>
      <c r="I1560" s="3">
        <v>5.7672138686827329E-2</v>
      </c>
      <c r="J1560" s="2">
        <v>178301</v>
      </c>
      <c r="K1560" s="2">
        <v>329786</v>
      </c>
    </row>
    <row r="1561" spans="1:11" x14ac:dyDescent="0.3">
      <c r="A1561" s="2">
        <v>14</v>
      </c>
      <c r="B1561" s="2" t="s">
        <v>299</v>
      </c>
      <c r="C1561" s="2">
        <v>78</v>
      </c>
      <c r="D1561" s="2" t="s">
        <v>3177</v>
      </c>
      <c r="E1561" s="2" t="s">
        <v>301</v>
      </c>
      <c r="F1561" s="2">
        <v>4</v>
      </c>
      <c r="G1561" s="2" t="s">
        <v>302</v>
      </c>
      <c r="H1561" s="2">
        <v>5273</v>
      </c>
      <c r="I1561" s="3">
        <v>2.9573586239000343E-2</v>
      </c>
      <c r="J1561" s="2">
        <v>178301</v>
      </c>
      <c r="K1561" s="2">
        <v>329786</v>
      </c>
    </row>
    <row r="1562" spans="1:11" x14ac:dyDescent="0.3">
      <c r="A1562" s="2">
        <v>14</v>
      </c>
      <c r="B1562" s="2" t="s">
        <v>299</v>
      </c>
      <c r="C1562" s="2">
        <v>78</v>
      </c>
      <c r="D1562" s="2" t="s">
        <v>3177</v>
      </c>
      <c r="E1562" s="2" t="s">
        <v>312</v>
      </c>
      <c r="F1562" s="2">
        <v>5</v>
      </c>
      <c r="G1562" s="2" t="s">
        <v>13</v>
      </c>
      <c r="H1562" s="2">
        <v>1609</v>
      </c>
      <c r="I1562" s="3">
        <v>9.0240660456194863E-3</v>
      </c>
      <c r="J1562" s="2">
        <v>178301</v>
      </c>
      <c r="K1562" s="2">
        <v>329786</v>
      </c>
    </row>
    <row r="1563" spans="1:11" x14ac:dyDescent="0.3">
      <c r="A1563" s="2">
        <v>14</v>
      </c>
      <c r="B1563" s="2" t="s">
        <v>299</v>
      </c>
      <c r="C1563" s="2">
        <v>78</v>
      </c>
      <c r="D1563" s="2" t="s">
        <v>3177</v>
      </c>
      <c r="E1563" s="2" t="s">
        <v>318</v>
      </c>
      <c r="F1563" s="2">
        <v>6</v>
      </c>
      <c r="G1563" s="2" t="s">
        <v>19</v>
      </c>
      <c r="H1563" s="2">
        <v>1278</v>
      </c>
      <c r="I1563" s="3">
        <v>7.1676546962720347E-3</v>
      </c>
      <c r="J1563" s="2">
        <v>178301</v>
      </c>
      <c r="K1563" s="2">
        <v>329786</v>
      </c>
    </row>
    <row r="1564" spans="1:11" x14ac:dyDescent="0.3">
      <c r="A1564" s="2">
        <v>14</v>
      </c>
      <c r="B1564" s="2" t="s">
        <v>299</v>
      </c>
      <c r="C1564" s="2">
        <v>78</v>
      </c>
      <c r="D1564" s="2" t="s">
        <v>3177</v>
      </c>
      <c r="E1564" s="2" t="s">
        <v>317</v>
      </c>
      <c r="F1564" s="2">
        <v>7</v>
      </c>
      <c r="G1564" s="2" t="s">
        <v>19</v>
      </c>
      <c r="H1564" s="2">
        <v>964</v>
      </c>
      <c r="I1564" s="3">
        <v>5.406587736468107E-3</v>
      </c>
      <c r="J1564" s="2">
        <v>178301</v>
      </c>
      <c r="K1564" s="2">
        <v>329786</v>
      </c>
    </row>
    <row r="1565" spans="1:11" x14ac:dyDescent="0.3">
      <c r="A1565" s="2">
        <v>14</v>
      </c>
      <c r="B1565" s="2" t="s">
        <v>299</v>
      </c>
      <c r="C1565" s="2">
        <v>78</v>
      </c>
      <c r="D1565" s="2" t="s">
        <v>3177</v>
      </c>
      <c r="E1565" s="2" t="s">
        <v>311</v>
      </c>
      <c r="F1565" s="2">
        <v>8</v>
      </c>
      <c r="G1565" s="2" t="s">
        <v>17</v>
      </c>
      <c r="H1565" s="2">
        <v>2379</v>
      </c>
      <c r="I1565" s="3">
        <v>1.3342606042590899E-2</v>
      </c>
      <c r="J1565" s="2">
        <v>178301</v>
      </c>
      <c r="K1565" s="2">
        <v>329786</v>
      </c>
    </row>
    <row r="1566" spans="1:11" x14ac:dyDescent="0.3">
      <c r="A1566" s="2">
        <v>14</v>
      </c>
      <c r="B1566" s="2" t="s">
        <v>299</v>
      </c>
      <c r="C1566" s="2">
        <v>78</v>
      </c>
      <c r="D1566" s="2" t="s">
        <v>3177</v>
      </c>
      <c r="E1566" s="2" t="s">
        <v>305</v>
      </c>
      <c r="F1566" s="2">
        <v>9</v>
      </c>
      <c r="G1566" s="2" t="s">
        <v>35</v>
      </c>
      <c r="H1566" s="2">
        <v>1134</v>
      </c>
      <c r="I1566" s="3">
        <v>6.3600316319033547E-3</v>
      </c>
      <c r="J1566" s="2">
        <v>178301</v>
      </c>
      <c r="K1566" s="2">
        <v>329786</v>
      </c>
    </row>
    <row r="1567" spans="1:11" x14ac:dyDescent="0.3">
      <c r="A1567" s="2">
        <v>14</v>
      </c>
      <c r="B1567" s="2" t="s">
        <v>299</v>
      </c>
      <c r="C1567" s="2">
        <v>78</v>
      </c>
      <c r="D1567" s="2" t="s">
        <v>3177</v>
      </c>
      <c r="E1567" s="2" t="s">
        <v>7935</v>
      </c>
      <c r="F1567" s="2">
        <v>10</v>
      </c>
      <c r="G1567" s="2" t="s">
        <v>22</v>
      </c>
      <c r="H1567" s="2">
        <v>1537</v>
      </c>
      <c r="I1567" s="3">
        <v>8.6202545134351459E-3</v>
      </c>
      <c r="J1567" s="2">
        <v>178301</v>
      </c>
      <c r="K1567" s="2">
        <v>329786</v>
      </c>
    </row>
    <row r="1568" spans="1:11" x14ac:dyDescent="0.3">
      <c r="A1568" s="2">
        <v>14</v>
      </c>
      <c r="B1568" s="2" t="s">
        <v>299</v>
      </c>
      <c r="C1568" s="2">
        <v>78</v>
      </c>
      <c r="D1568" s="2" t="s">
        <v>3177</v>
      </c>
      <c r="E1568" s="2" t="s">
        <v>308</v>
      </c>
      <c r="F1568" s="2">
        <v>11</v>
      </c>
      <c r="G1568" s="2" t="s">
        <v>85</v>
      </c>
      <c r="H1568" s="2">
        <v>2145</v>
      </c>
      <c r="I1568" s="3">
        <v>1.2030218562991794E-2</v>
      </c>
      <c r="J1568" s="2">
        <v>178301</v>
      </c>
      <c r="K1568" s="2">
        <v>329786</v>
      </c>
    </row>
    <row r="1569" spans="1:11" x14ac:dyDescent="0.3">
      <c r="A1569" s="2">
        <v>14</v>
      </c>
      <c r="B1569" s="2" t="s">
        <v>299</v>
      </c>
      <c r="C1569" s="2">
        <v>78</v>
      </c>
      <c r="D1569" s="2" t="s">
        <v>3177</v>
      </c>
      <c r="E1569" s="2" t="s">
        <v>310</v>
      </c>
      <c r="F1569" s="2">
        <v>12</v>
      </c>
      <c r="G1569" s="2" t="s">
        <v>15</v>
      </c>
      <c r="H1569" s="2">
        <v>569</v>
      </c>
      <c r="I1569" s="3">
        <v>3.1912328029567978E-3</v>
      </c>
      <c r="J1569" s="2">
        <v>178301</v>
      </c>
      <c r="K1569" s="2">
        <v>329786</v>
      </c>
    </row>
    <row r="1570" spans="1:11" x14ac:dyDescent="0.3">
      <c r="A1570" s="2">
        <v>14</v>
      </c>
      <c r="B1570" s="2" t="s">
        <v>299</v>
      </c>
      <c r="C1570" s="2">
        <v>78</v>
      </c>
      <c r="D1570" s="2" t="s">
        <v>3177</v>
      </c>
      <c r="E1570" s="2" t="s">
        <v>314</v>
      </c>
      <c r="F1570" s="2">
        <v>13</v>
      </c>
      <c r="G1570" s="2" t="s">
        <v>138</v>
      </c>
      <c r="H1570" s="2">
        <v>494</v>
      </c>
      <c r="I1570" s="3">
        <v>2.7705957902647771E-3</v>
      </c>
      <c r="J1570" s="2">
        <v>178301</v>
      </c>
      <c r="K1570" s="2">
        <v>329786</v>
      </c>
    </row>
    <row r="1571" spans="1:11" x14ac:dyDescent="0.3">
      <c r="A1571" s="2">
        <v>14</v>
      </c>
      <c r="B1571" s="2" t="s">
        <v>299</v>
      </c>
      <c r="C1571" s="2">
        <v>78</v>
      </c>
      <c r="D1571" s="2" t="s">
        <v>3177</v>
      </c>
      <c r="E1571" s="2" t="s">
        <v>321</v>
      </c>
      <c r="F1571" s="2">
        <v>14</v>
      </c>
      <c r="G1571" s="2" t="s">
        <v>19</v>
      </c>
      <c r="H1571" s="2">
        <v>431</v>
      </c>
      <c r="I1571" s="3">
        <v>2.4172606996034794E-3</v>
      </c>
      <c r="J1571" s="2">
        <v>178301</v>
      </c>
      <c r="K1571" s="2">
        <v>329786</v>
      </c>
    </row>
    <row r="1572" spans="1:11" x14ac:dyDescent="0.3">
      <c r="A1572" s="2">
        <v>14</v>
      </c>
      <c r="B1572" s="2" t="s">
        <v>299</v>
      </c>
      <c r="C1572" s="2">
        <v>78</v>
      </c>
      <c r="D1572" s="2" t="s">
        <v>3177</v>
      </c>
      <c r="E1572" s="2" t="s">
        <v>306</v>
      </c>
      <c r="F1572" s="2">
        <v>15</v>
      </c>
      <c r="G1572" s="2" t="s">
        <v>31</v>
      </c>
      <c r="H1572" s="2">
        <v>389</v>
      </c>
      <c r="I1572" s="3">
        <v>2.181703972495948E-3</v>
      </c>
      <c r="J1572" s="2">
        <v>178301</v>
      </c>
      <c r="K1572" s="2">
        <v>329786</v>
      </c>
    </row>
    <row r="1573" spans="1:11" x14ac:dyDescent="0.3">
      <c r="A1573" s="2">
        <v>14</v>
      </c>
      <c r="B1573" s="2" t="s">
        <v>299</v>
      </c>
      <c r="C1573" s="2">
        <v>78</v>
      </c>
      <c r="D1573" s="2" t="s">
        <v>3177</v>
      </c>
      <c r="E1573" s="2" t="s">
        <v>322</v>
      </c>
      <c r="F1573" s="2">
        <v>16</v>
      </c>
      <c r="G1573" s="2" t="s">
        <v>19</v>
      </c>
      <c r="H1573" s="2">
        <v>334</v>
      </c>
      <c r="I1573" s="3">
        <v>1.8732368298551327E-3</v>
      </c>
      <c r="J1573" s="2">
        <v>178301</v>
      </c>
      <c r="K1573" s="2">
        <v>329786</v>
      </c>
    </row>
    <row r="1574" spans="1:11" x14ac:dyDescent="0.3">
      <c r="A1574" s="2">
        <v>14</v>
      </c>
      <c r="B1574" s="2" t="s">
        <v>299</v>
      </c>
      <c r="C1574" s="2">
        <v>78</v>
      </c>
      <c r="D1574" s="2" t="s">
        <v>3177</v>
      </c>
      <c r="E1574" s="2" t="s">
        <v>319</v>
      </c>
      <c r="F1574" s="2">
        <v>17</v>
      </c>
      <c r="G1574" s="2" t="s">
        <v>19</v>
      </c>
      <c r="H1574" s="2">
        <v>447</v>
      </c>
      <c r="I1574" s="3">
        <v>2.506996595644444E-3</v>
      </c>
      <c r="J1574" s="2">
        <v>178301</v>
      </c>
      <c r="K1574" s="2">
        <v>329786</v>
      </c>
    </row>
    <row r="1575" spans="1:11" x14ac:dyDescent="0.3">
      <c r="A1575" s="2">
        <v>14</v>
      </c>
      <c r="B1575" s="2" t="s">
        <v>299</v>
      </c>
      <c r="C1575" s="2">
        <v>78</v>
      </c>
      <c r="D1575" s="2" t="s">
        <v>3177</v>
      </c>
      <c r="E1575" s="2" t="s">
        <v>313</v>
      </c>
      <c r="F1575" s="2">
        <v>18</v>
      </c>
      <c r="G1575" s="2" t="s">
        <v>184</v>
      </c>
      <c r="H1575" s="2">
        <v>279</v>
      </c>
      <c r="I1575" s="3">
        <v>1.5647696872143173E-3</v>
      </c>
      <c r="J1575" s="2">
        <v>178301</v>
      </c>
      <c r="K1575" s="2">
        <v>329786</v>
      </c>
    </row>
    <row r="1576" spans="1:11" x14ac:dyDescent="0.3">
      <c r="A1576" s="2">
        <v>14</v>
      </c>
      <c r="B1576" s="2" t="s">
        <v>299</v>
      </c>
      <c r="C1576" s="2">
        <v>78</v>
      </c>
      <c r="D1576" s="2" t="s">
        <v>3177</v>
      </c>
      <c r="E1576" s="2" t="s">
        <v>320</v>
      </c>
      <c r="F1576" s="2">
        <v>19</v>
      </c>
      <c r="G1576" s="2" t="s">
        <v>19</v>
      </c>
      <c r="H1576" s="2">
        <v>321</v>
      </c>
      <c r="I1576" s="3">
        <v>1.8003264143218491E-3</v>
      </c>
      <c r="J1576" s="2">
        <v>178301</v>
      </c>
      <c r="K1576" s="2">
        <v>329786</v>
      </c>
    </row>
    <row r="1577" spans="1:11" x14ac:dyDescent="0.3">
      <c r="A1577" s="2">
        <v>14</v>
      </c>
      <c r="B1577" s="2" t="s">
        <v>299</v>
      </c>
      <c r="C1577" s="2">
        <v>78</v>
      </c>
      <c r="D1577" s="2" t="s">
        <v>3177</v>
      </c>
      <c r="E1577" s="2" t="s">
        <v>327</v>
      </c>
      <c r="F1577" s="2">
        <v>20</v>
      </c>
      <c r="G1577" s="2" t="s">
        <v>19</v>
      </c>
      <c r="H1577" s="2">
        <v>363</v>
      </c>
      <c r="I1577" s="3">
        <v>2.0358831414293808E-3</v>
      </c>
      <c r="J1577" s="2">
        <v>178301</v>
      </c>
      <c r="K1577" s="2">
        <v>329786</v>
      </c>
    </row>
    <row r="1578" spans="1:11" x14ac:dyDescent="0.3">
      <c r="A1578" s="2">
        <v>14</v>
      </c>
      <c r="B1578" s="2" t="s">
        <v>299</v>
      </c>
      <c r="C1578" s="2">
        <v>78</v>
      </c>
      <c r="D1578" s="2" t="s">
        <v>3177</v>
      </c>
      <c r="E1578" s="2" t="s">
        <v>315</v>
      </c>
      <c r="F1578" s="2">
        <v>21</v>
      </c>
      <c r="G1578" s="2" t="s">
        <v>316</v>
      </c>
      <c r="H1578" s="2">
        <v>283</v>
      </c>
      <c r="I1578" s="3">
        <v>1.5872036612245585E-3</v>
      </c>
      <c r="J1578" s="2">
        <v>178301</v>
      </c>
      <c r="K1578" s="2">
        <v>329786</v>
      </c>
    </row>
    <row r="1579" spans="1:11" x14ac:dyDescent="0.3">
      <c r="A1579" s="2">
        <v>14</v>
      </c>
      <c r="B1579" s="2" t="s">
        <v>299</v>
      </c>
      <c r="C1579" s="2">
        <v>78</v>
      </c>
      <c r="D1579" s="2" t="s">
        <v>3177</v>
      </c>
      <c r="E1579" s="2" t="s">
        <v>309</v>
      </c>
      <c r="F1579" s="2">
        <v>22</v>
      </c>
      <c r="G1579" s="2" t="s">
        <v>105</v>
      </c>
      <c r="H1579" s="2">
        <v>246</v>
      </c>
      <c r="I1579" s="3">
        <v>1.3796894016298283E-3</v>
      </c>
      <c r="J1579" s="2">
        <v>178301</v>
      </c>
      <c r="K1579" s="2">
        <v>329786</v>
      </c>
    </row>
    <row r="1580" spans="1:11" x14ac:dyDescent="0.3">
      <c r="A1580" s="2">
        <v>14</v>
      </c>
      <c r="B1580" s="2" t="s">
        <v>299</v>
      </c>
      <c r="C1580" s="2">
        <v>78</v>
      </c>
      <c r="D1580" s="2" t="s">
        <v>3177</v>
      </c>
      <c r="E1580" s="2" t="s">
        <v>323</v>
      </c>
      <c r="F1580" s="2">
        <v>23</v>
      </c>
      <c r="G1580" s="2" t="s">
        <v>19</v>
      </c>
      <c r="H1580" s="2">
        <v>162</v>
      </c>
      <c r="I1580" s="3">
        <v>9.0857594741476492E-4</v>
      </c>
      <c r="J1580" s="2">
        <v>178301</v>
      </c>
      <c r="K1580" s="2">
        <v>329786</v>
      </c>
    </row>
    <row r="1581" spans="1:11" x14ac:dyDescent="0.3">
      <c r="A1581" s="2">
        <v>14</v>
      </c>
      <c r="B1581" s="2" t="s">
        <v>299</v>
      </c>
      <c r="C1581" s="2">
        <v>78</v>
      </c>
      <c r="D1581" s="2" t="s">
        <v>3177</v>
      </c>
      <c r="E1581" s="2" t="s">
        <v>307</v>
      </c>
      <c r="F1581" s="2">
        <v>24</v>
      </c>
      <c r="G1581" s="2" t="s">
        <v>55</v>
      </c>
      <c r="H1581" s="2">
        <v>212</v>
      </c>
      <c r="I1581" s="3">
        <v>1.1890006225427788E-3</v>
      </c>
      <c r="J1581" s="2">
        <v>178301</v>
      </c>
      <c r="K1581" s="2">
        <v>329786</v>
      </c>
    </row>
    <row r="1582" spans="1:11" x14ac:dyDescent="0.3">
      <c r="A1582" s="2">
        <v>14</v>
      </c>
      <c r="B1582" s="2" t="s">
        <v>299</v>
      </c>
      <c r="C1582" s="2">
        <v>78</v>
      </c>
      <c r="D1582" s="2" t="s">
        <v>3177</v>
      </c>
      <c r="E1582" s="2" t="s">
        <v>326</v>
      </c>
      <c r="F1582" s="2">
        <v>25</v>
      </c>
      <c r="G1582" s="2" t="s">
        <v>19</v>
      </c>
      <c r="H1582" s="2">
        <v>219</v>
      </c>
      <c r="I1582" s="3">
        <v>1.2282600770607008E-3</v>
      </c>
      <c r="J1582" s="2">
        <v>178301</v>
      </c>
      <c r="K1582" s="2">
        <v>329786</v>
      </c>
    </row>
    <row r="1583" spans="1:11" x14ac:dyDescent="0.3">
      <c r="A1583" s="2">
        <v>14</v>
      </c>
      <c r="B1583" s="2" t="s">
        <v>299</v>
      </c>
      <c r="C1583" s="2">
        <v>78</v>
      </c>
      <c r="D1583" s="2" t="s">
        <v>3177</v>
      </c>
      <c r="E1583" s="2" t="s">
        <v>325</v>
      </c>
      <c r="F1583" s="2">
        <v>26</v>
      </c>
      <c r="G1583" s="2" t="s">
        <v>19</v>
      </c>
      <c r="H1583" s="2">
        <v>148</v>
      </c>
      <c r="I1583" s="3">
        <v>8.3005703837892107E-4</v>
      </c>
      <c r="J1583" s="2">
        <v>178301</v>
      </c>
      <c r="K1583" s="2">
        <v>329786</v>
      </c>
    </row>
    <row r="1584" spans="1:11" x14ac:dyDescent="0.3">
      <c r="A1584" s="2">
        <v>14</v>
      </c>
      <c r="B1584" s="2" t="s">
        <v>299</v>
      </c>
      <c r="C1584" s="2">
        <v>78</v>
      </c>
      <c r="D1584" s="2" t="s">
        <v>3177</v>
      </c>
      <c r="E1584" s="2" t="s">
        <v>324</v>
      </c>
      <c r="F1584" s="2">
        <v>27</v>
      </c>
      <c r="G1584" s="2" t="s">
        <v>19</v>
      </c>
      <c r="H1584" s="2">
        <v>102</v>
      </c>
      <c r="I1584" s="3">
        <v>5.7206633726114824E-4</v>
      </c>
      <c r="J1584" s="2">
        <v>178301</v>
      </c>
      <c r="K1584" s="2">
        <v>329786</v>
      </c>
    </row>
    <row r="1585" spans="1:11" x14ac:dyDescent="0.3">
      <c r="A1585" s="2">
        <v>14</v>
      </c>
      <c r="B1585" s="2" t="s">
        <v>299</v>
      </c>
      <c r="C1585" s="2">
        <v>79</v>
      </c>
      <c r="D1585" s="2" t="s">
        <v>3178</v>
      </c>
      <c r="E1585" s="2" t="s">
        <v>300</v>
      </c>
      <c r="F1585" s="2">
        <v>1</v>
      </c>
      <c r="G1585" s="2" t="s">
        <v>103</v>
      </c>
      <c r="H1585" s="2">
        <v>94469</v>
      </c>
      <c r="I1585" s="3">
        <v>0.50809999677290962</v>
      </c>
      <c r="J1585" s="2">
        <v>185926</v>
      </c>
      <c r="K1585" s="2">
        <v>288591</v>
      </c>
    </row>
    <row r="1586" spans="1:11" x14ac:dyDescent="0.3">
      <c r="A1586" s="2">
        <v>14</v>
      </c>
      <c r="B1586" s="2" t="s">
        <v>299</v>
      </c>
      <c r="C1586" s="2">
        <v>79</v>
      </c>
      <c r="D1586" s="2" t="s">
        <v>3178</v>
      </c>
      <c r="E1586" s="2" t="s">
        <v>304</v>
      </c>
      <c r="F1586" s="2">
        <v>2</v>
      </c>
      <c r="G1586" s="2" t="s">
        <v>7</v>
      </c>
      <c r="H1586" s="2">
        <v>67370</v>
      </c>
      <c r="I1586" s="3">
        <v>0.36234846121575248</v>
      </c>
      <c r="J1586" s="2">
        <v>185926</v>
      </c>
      <c r="K1586" s="2">
        <v>288591</v>
      </c>
    </row>
    <row r="1587" spans="1:11" x14ac:dyDescent="0.3">
      <c r="A1587" s="2">
        <v>14</v>
      </c>
      <c r="B1587" s="2" t="s">
        <v>299</v>
      </c>
      <c r="C1587" s="2">
        <v>79</v>
      </c>
      <c r="D1587" s="2" t="s">
        <v>3178</v>
      </c>
      <c r="E1587" s="2" t="s">
        <v>303</v>
      </c>
      <c r="F1587" s="2">
        <v>3</v>
      </c>
      <c r="G1587" s="2" t="s">
        <v>11</v>
      </c>
      <c r="H1587" s="2">
        <v>7709</v>
      </c>
      <c r="I1587" s="3">
        <v>4.1462732484967138E-2</v>
      </c>
      <c r="J1587" s="2">
        <v>185926</v>
      </c>
      <c r="K1587" s="2">
        <v>288591</v>
      </c>
    </row>
    <row r="1588" spans="1:11" x14ac:dyDescent="0.3">
      <c r="A1588" s="2">
        <v>14</v>
      </c>
      <c r="B1588" s="2" t="s">
        <v>299</v>
      </c>
      <c r="C1588" s="2">
        <v>79</v>
      </c>
      <c r="D1588" s="2" t="s">
        <v>3178</v>
      </c>
      <c r="E1588" s="2" t="s">
        <v>301</v>
      </c>
      <c r="F1588" s="2">
        <v>4</v>
      </c>
      <c r="G1588" s="2" t="s">
        <v>302</v>
      </c>
      <c r="H1588" s="2">
        <v>2841</v>
      </c>
      <c r="I1588" s="3">
        <v>1.5280272796704065E-2</v>
      </c>
      <c r="J1588" s="2">
        <v>185926</v>
      </c>
      <c r="K1588" s="2">
        <v>288591</v>
      </c>
    </row>
    <row r="1589" spans="1:11" x14ac:dyDescent="0.3">
      <c r="A1589" s="2">
        <v>14</v>
      </c>
      <c r="B1589" s="2" t="s">
        <v>299</v>
      </c>
      <c r="C1589" s="2">
        <v>79</v>
      </c>
      <c r="D1589" s="2" t="s">
        <v>3178</v>
      </c>
      <c r="E1589" s="2" t="s">
        <v>312</v>
      </c>
      <c r="F1589" s="2">
        <v>5</v>
      </c>
      <c r="G1589" s="2" t="s">
        <v>13</v>
      </c>
      <c r="H1589" s="2">
        <v>1013</v>
      </c>
      <c r="I1589" s="3">
        <v>5.4484042038230266E-3</v>
      </c>
      <c r="J1589" s="2">
        <v>185926</v>
      </c>
      <c r="K1589" s="2">
        <v>288591</v>
      </c>
    </row>
    <row r="1590" spans="1:11" x14ac:dyDescent="0.3">
      <c r="A1590" s="2">
        <v>14</v>
      </c>
      <c r="B1590" s="2" t="s">
        <v>299</v>
      </c>
      <c r="C1590" s="2">
        <v>79</v>
      </c>
      <c r="D1590" s="2" t="s">
        <v>3178</v>
      </c>
      <c r="E1590" s="2" t="s">
        <v>318</v>
      </c>
      <c r="F1590" s="2">
        <v>6</v>
      </c>
      <c r="G1590" s="2" t="s">
        <v>19</v>
      </c>
      <c r="H1590" s="2">
        <v>1455</v>
      </c>
      <c r="I1590" s="3">
        <v>7.8256940933489668E-3</v>
      </c>
      <c r="J1590" s="2">
        <v>185926</v>
      </c>
      <c r="K1590" s="2">
        <v>288591</v>
      </c>
    </row>
    <row r="1591" spans="1:11" x14ac:dyDescent="0.3">
      <c r="A1591" s="2">
        <v>14</v>
      </c>
      <c r="B1591" s="2" t="s">
        <v>299</v>
      </c>
      <c r="C1591" s="2">
        <v>79</v>
      </c>
      <c r="D1591" s="2" t="s">
        <v>3178</v>
      </c>
      <c r="E1591" s="2" t="s">
        <v>317</v>
      </c>
      <c r="F1591" s="2">
        <v>7</v>
      </c>
      <c r="G1591" s="2" t="s">
        <v>19</v>
      </c>
      <c r="H1591" s="2">
        <v>1270</v>
      </c>
      <c r="I1591" s="3">
        <v>6.830674569452363E-3</v>
      </c>
      <c r="J1591" s="2">
        <v>185926</v>
      </c>
      <c r="K1591" s="2">
        <v>288591</v>
      </c>
    </row>
    <row r="1592" spans="1:11" x14ac:dyDescent="0.3">
      <c r="A1592" s="2">
        <v>14</v>
      </c>
      <c r="B1592" s="2" t="s">
        <v>299</v>
      </c>
      <c r="C1592" s="2">
        <v>79</v>
      </c>
      <c r="D1592" s="2" t="s">
        <v>3178</v>
      </c>
      <c r="E1592" s="2" t="s">
        <v>311</v>
      </c>
      <c r="F1592" s="2">
        <v>8</v>
      </c>
      <c r="G1592" s="2" t="s">
        <v>17</v>
      </c>
      <c r="H1592" s="2">
        <v>516</v>
      </c>
      <c r="I1592" s="3">
        <v>2.7752976990845822E-3</v>
      </c>
      <c r="J1592" s="2">
        <v>185926</v>
      </c>
      <c r="K1592" s="2">
        <v>288591</v>
      </c>
    </row>
    <row r="1593" spans="1:11" x14ac:dyDescent="0.3">
      <c r="A1593" s="2">
        <v>14</v>
      </c>
      <c r="B1593" s="2" t="s">
        <v>299</v>
      </c>
      <c r="C1593" s="2">
        <v>79</v>
      </c>
      <c r="D1593" s="2" t="s">
        <v>3178</v>
      </c>
      <c r="E1593" s="2" t="s">
        <v>305</v>
      </c>
      <c r="F1593" s="2">
        <v>9</v>
      </c>
      <c r="G1593" s="2" t="s">
        <v>35</v>
      </c>
      <c r="H1593" s="2">
        <v>745</v>
      </c>
      <c r="I1593" s="3">
        <v>4.0069705151511894E-3</v>
      </c>
      <c r="J1593" s="2">
        <v>185926</v>
      </c>
      <c r="K1593" s="2">
        <v>288591</v>
      </c>
    </row>
    <row r="1594" spans="1:11" x14ac:dyDescent="0.3">
      <c r="A1594" s="2">
        <v>14</v>
      </c>
      <c r="B1594" s="2" t="s">
        <v>299</v>
      </c>
      <c r="C1594" s="2">
        <v>79</v>
      </c>
      <c r="D1594" s="2" t="s">
        <v>3178</v>
      </c>
      <c r="E1594" s="2" t="s">
        <v>7935</v>
      </c>
      <c r="F1594" s="2">
        <v>10</v>
      </c>
      <c r="G1594" s="2" t="s">
        <v>22</v>
      </c>
      <c r="H1594" s="2">
        <v>1008</v>
      </c>
      <c r="I1594" s="3">
        <v>5.4215117842582533E-3</v>
      </c>
      <c r="J1594" s="2">
        <v>185926</v>
      </c>
      <c r="K1594" s="2">
        <v>288591</v>
      </c>
    </row>
    <row r="1595" spans="1:11" x14ac:dyDescent="0.3">
      <c r="A1595" s="2">
        <v>14</v>
      </c>
      <c r="B1595" s="2" t="s">
        <v>299</v>
      </c>
      <c r="C1595" s="2">
        <v>79</v>
      </c>
      <c r="D1595" s="2" t="s">
        <v>3178</v>
      </c>
      <c r="E1595" s="2" t="s">
        <v>308</v>
      </c>
      <c r="F1595" s="2">
        <v>11</v>
      </c>
      <c r="G1595" s="2" t="s">
        <v>85</v>
      </c>
      <c r="H1595" s="2">
        <v>339</v>
      </c>
      <c r="I1595" s="3">
        <v>1.823306046491615E-3</v>
      </c>
      <c r="J1595" s="2">
        <v>185926</v>
      </c>
      <c r="K1595" s="2">
        <v>288591</v>
      </c>
    </row>
    <row r="1596" spans="1:11" x14ac:dyDescent="0.3">
      <c r="A1596" s="2">
        <v>14</v>
      </c>
      <c r="B1596" s="2" t="s">
        <v>299</v>
      </c>
      <c r="C1596" s="2">
        <v>79</v>
      </c>
      <c r="D1596" s="2" t="s">
        <v>3178</v>
      </c>
      <c r="E1596" s="2" t="s">
        <v>310</v>
      </c>
      <c r="F1596" s="2">
        <v>12</v>
      </c>
      <c r="G1596" s="2" t="s">
        <v>15</v>
      </c>
      <c r="H1596" s="2">
        <v>1302</v>
      </c>
      <c r="I1596" s="3">
        <v>7.0027860546669103E-3</v>
      </c>
      <c r="J1596" s="2">
        <v>185926</v>
      </c>
      <c r="K1596" s="2">
        <v>288591</v>
      </c>
    </row>
    <row r="1597" spans="1:11" x14ac:dyDescent="0.3">
      <c r="A1597" s="2">
        <v>14</v>
      </c>
      <c r="B1597" s="2" t="s">
        <v>299</v>
      </c>
      <c r="C1597" s="2">
        <v>79</v>
      </c>
      <c r="D1597" s="2" t="s">
        <v>3178</v>
      </c>
      <c r="E1597" s="2" t="s">
        <v>314</v>
      </c>
      <c r="F1597" s="2">
        <v>13</v>
      </c>
      <c r="G1597" s="2" t="s">
        <v>138</v>
      </c>
      <c r="H1597" s="2">
        <v>571</v>
      </c>
      <c r="I1597" s="3">
        <v>3.071114314297086E-3</v>
      </c>
      <c r="J1597" s="2">
        <v>185926</v>
      </c>
      <c r="K1597" s="2">
        <v>288591</v>
      </c>
    </row>
    <row r="1598" spans="1:11" x14ac:dyDescent="0.3">
      <c r="A1598" s="2">
        <v>14</v>
      </c>
      <c r="B1598" s="2" t="s">
        <v>299</v>
      </c>
      <c r="C1598" s="2">
        <v>79</v>
      </c>
      <c r="D1598" s="2" t="s">
        <v>3178</v>
      </c>
      <c r="E1598" s="2" t="s">
        <v>321</v>
      </c>
      <c r="F1598" s="2">
        <v>14</v>
      </c>
      <c r="G1598" s="2" t="s">
        <v>19</v>
      </c>
      <c r="H1598" s="2">
        <v>807</v>
      </c>
      <c r="I1598" s="3">
        <v>4.3404365177543754E-3</v>
      </c>
      <c r="J1598" s="2">
        <v>185926</v>
      </c>
      <c r="K1598" s="2">
        <v>288591</v>
      </c>
    </row>
    <row r="1599" spans="1:11" x14ac:dyDescent="0.3">
      <c r="A1599" s="2">
        <v>14</v>
      </c>
      <c r="B1599" s="2" t="s">
        <v>299</v>
      </c>
      <c r="C1599" s="2">
        <v>79</v>
      </c>
      <c r="D1599" s="2" t="s">
        <v>3178</v>
      </c>
      <c r="E1599" s="2" t="s">
        <v>306</v>
      </c>
      <c r="F1599" s="2">
        <v>15</v>
      </c>
      <c r="G1599" s="2" t="s">
        <v>31</v>
      </c>
      <c r="H1599" s="2">
        <v>1131</v>
      </c>
      <c r="I1599" s="3">
        <v>6.0830653055516711E-3</v>
      </c>
      <c r="J1599" s="2">
        <v>185926</v>
      </c>
      <c r="K1599" s="2">
        <v>288591</v>
      </c>
    </row>
    <row r="1600" spans="1:11" x14ac:dyDescent="0.3">
      <c r="A1600" s="2">
        <v>14</v>
      </c>
      <c r="B1600" s="2" t="s">
        <v>299</v>
      </c>
      <c r="C1600" s="2">
        <v>79</v>
      </c>
      <c r="D1600" s="2" t="s">
        <v>3178</v>
      </c>
      <c r="E1600" s="2" t="s">
        <v>322</v>
      </c>
      <c r="F1600" s="2">
        <v>16</v>
      </c>
      <c r="G1600" s="2" t="s">
        <v>19</v>
      </c>
      <c r="H1600" s="2">
        <v>475</v>
      </c>
      <c r="I1600" s="3">
        <v>2.5547798586534427E-3</v>
      </c>
      <c r="J1600" s="2">
        <v>185926</v>
      </c>
      <c r="K1600" s="2">
        <v>288591</v>
      </c>
    </row>
    <row r="1601" spans="1:11" x14ac:dyDescent="0.3">
      <c r="A1601" s="2">
        <v>14</v>
      </c>
      <c r="B1601" s="2" t="s">
        <v>299</v>
      </c>
      <c r="C1601" s="2">
        <v>79</v>
      </c>
      <c r="D1601" s="2" t="s">
        <v>3178</v>
      </c>
      <c r="E1601" s="2" t="s">
        <v>319</v>
      </c>
      <c r="F1601" s="2">
        <v>17</v>
      </c>
      <c r="G1601" s="2" t="s">
        <v>19</v>
      </c>
      <c r="H1601" s="2">
        <v>391</v>
      </c>
      <c r="I1601" s="3">
        <v>2.102987209965255E-3</v>
      </c>
      <c r="J1601" s="2">
        <v>185926</v>
      </c>
      <c r="K1601" s="2">
        <v>288591</v>
      </c>
    </row>
    <row r="1602" spans="1:11" x14ac:dyDescent="0.3">
      <c r="A1602" s="2">
        <v>14</v>
      </c>
      <c r="B1602" s="2" t="s">
        <v>299</v>
      </c>
      <c r="C1602" s="2">
        <v>79</v>
      </c>
      <c r="D1602" s="2" t="s">
        <v>3178</v>
      </c>
      <c r="E1602" s="2" t="s">
        <v>313</v>
      </c>
      <c r="F1602" s="2">
        <v>18</v>
      </c>
      <c r="G1602" s="2" t="s">
        <v>184</v>
      </c>
      <c r="H1602" s="2">
        <v>371</v>
      </c>
      <c r="I1602" s="3">
        <v>1.9954175317061628E-3</v>
      </c>
      <c r="J1602" s="2">
        <v>185926</v>
      </c>
      <c r="K1602" s="2">
        <v>288591</v>
      </c>
    </row>
    <row r="1603" spans="1:11" x14ac:dyDescent="0.3">
      <c r="A1603" s="2">
        <v>14</v>
      </c>
      <c r="B1603" s="2" t="s">
        <v>299</v>
      </c>
      <c r="C1603" s="2">
        <v>79</v>
      </c>
      <c r="D1603" s="2" t="s">
        <v>3178</v>
      </c>
      <c r="E1603" s="2" t="s">
        <v>320</v>
      </c>
      <c r="F1603" s="2">
        <v>19</v>
      </c>
      <c r="G1603" s="2" t="s">
        <v>19</v>
      </c>
      <c r="H1603" s="2">
        <v>351</v>
      </c>
      <c r="I1603" s="3">
        <v>1.8878478534470704E-3</v>
      </c>
      <c r="J1603" s="2">
        <v>185926</v>
      </c>
      <c r="K1603" s="2">
        <v>288591</v>
      </c>
    </row>
    <row r="1604" spans="1:11" x14ac:dyDescent="0.3">
      <c r="A1604" s="2">
        <v>14</v>
      </c>
      <c r="B1604" s="2" t="s">
        <v>299</v>
      </c>
      <c r="C1604" s="2">
        <v>79</v>
      </c>
      <c r="D1604" s="2" t="s">
        <v>3178</v>
      </c>
      <c r="E1604" s="2" t="s">
        <v>327</v>
      </c>
      <c r="F1604" s="2">
        <v>20</v>
      </c>
      <c r="G1604" s="2" t="s">
        <v>19</v>
      </c>
      <c r="H1604" s="2">
        <v>303</v>
      </c>
      <c r="I1604" s="3">
        <v>1.6296806256252488E-3</v>
      </c>
      <c r="J1604" s="2">
        <v>185926</v>
      </c>
      <c r="K1604" s="2">
        <v>288591</v>
      </c>
    </row>
    <row r="1605" spans="1:11" x14ac:dyDescent="0.3">
      <c r="A1605" s="2">
        <v>14</v>
      </c>
      <c r="B1605" s="2" t="s">
        <v>299</v>
      </c>
      <c r="C1605" s="2">
        <v>79</v>
      </c>
      <c r="D1605" s="2" t="s">
        <v>3178</v>
      </c>
      <c r="E1605" s="2" t="s">
        <v>315</v>
      </c>
      <c r="F1605" s="2">
        <v>21</v>
      </c>
      <c r="G1605" s="2" t="s">
        <v>316</v>
      </c>
      <c r="H1605" s="2">
        <v>291</v>
      </c>
      <c r="I1605" s="3">
        <v>1.5651388186697934E-3</v>
      </c>
      <c r="J1605" s="2">
        <v>185926</v>
      </c>
      <c r="K1605" s="2">
        <v>288591</v>
      </c>
    </row>
    <row r="1606" spans="1:11" x14ac:dyDescent="0.3">
      <c r="A1606" s="2">
        <v>14</v>
      </c>
      <c r="B1606" s="2" t="s">
        <v>299</v>
      </c>
      <c r="C1606" s="2">
        <v>79</v>
      </c>
      <c r="D1606" s="2" t="s">
        <v>3178</v>
      </c>
      <c r="E1606" s="2" t="s">
        <v>309</v>
      </c>
      <c r="F1606" s="2">
        <v>22</v>
      </c>
      <c r="G1606" s="2" t="s">
        <v>105</v>
      </c>
      <c r="H1606" s="2">
        <v>292</v>
      </c>
      <c r="I1606" s="3">
        <v>1.5705173025827479E-3</v>
      </c>
      <c r="J1606" s="2">
        <v>185926</v>
      </c>
      <c r="K1606" s="2">
        <v>288591</v>
      </c>
    </row>
    <row r="1607" spans="1:11" x14ac:dyDescent="0.3">
      <c r="A1607" s="2">
        <v>14</v>
      </c>
      <c r="B1607" s="2" t="s">
        <v>299</v>
      </c>
      <c r="C1607" s="2">
        <v>79</v>
      </c>
      <c r="D1607" s="2" t="s">
        <v>3178</v>
      </c>
      <c r="E1607" s="2" t="s">
        <v>323</v>
      </c>
      <c r="F1607" s="2">
        <v>23</v>
      </c>
      <c r="G1607" s="2" t="s">
        <v>19</v>
      </c>
      <c r="H1607" s="2">
        <v>209</v>
      </c>
      <c r="I1607" s="3">
        <v>1.1241031378075147E-3</v>
      </c>
      <c r="J1607" s="2">
        <v>185926</v>
      </c>
      <c r="K1607" s="2">
        <v>288591</v>
      </c>
    </row>
    <row r="1608" spans="1:11" x14ac:dyDescent="0.3">
      <c r="A1608" s="2">
        <v>14</v>
      </c>
      <c r="B1608" s="2" t="s">
        <v>299</v>
      </c>
      <c r="C1608" s="2">
        <v>79</v>
      </c>
      <c r="D1608" s="2" t="s">
        <v>3178</v>
      </c>
      <c r="E1608" s="2" t="s">
        <v>307</v>
      </c>
      <c r="F1608" s="2">
        <v>24</v>
      </c>
      <c r="G1608" s="2" t="s">
        <v>55</v>
      </c>
      <c r="H1608" s="2">
        <v>161</v>
      </c>
      <c r="I1608" s="3">
        <v>8.6593590998569321E-4</v>
      </c>
      <c r="J1608" s="2">
        <v>185926</v>
      </c>
      <c r="K1608" s="2">
        <v>288591</v>
      </c>
    </row>
    <row r="1609" spans="1:11" x14ac:dyDescent="0.3">
      <c r="A1609" s="2">
        <v>14</v>
      </c>
      <c r="B1609" s="2" t="s">
        <v>299</v>
      </c>
      <c r="C1609" s="2">
        <v>79</v>
      </c>
      <c r="D1609" s="2" t="s">
        <v>3178</v>
      </c>
      <c r="E1609" s="2" t="s">
        <v>326</v>
      </c>
      <c r="F1609" s="2">
        <v>25</v>
      </c>
      <c r="G1609" s="2" t="s">
        <v>19</v>
      </c>
      <c r="H1609" s="2">
        <v>202</v>
      </c>
      <c r="I1609" s="3">
        <v>1.0864537504168324E-3</v>
      </c>
      <c r="J1609" s="2">
        <v>185926</v>
      </c>
      <c r="K1609" s="2">
        <v>288591</v>
      </c>
    </row>
    <row r="1610" spans="1:11" x14ac:dyDescent="0.3">
      <c r="A1610" s="2">
        <v>14</v>
      </c>
      <c r="B1610" s="2" t="s">
        <v>299</v>
      </c>
      <c r="C1610" s="2">
        <v>79</v>
      </c>
      <c r="D1610" s="2" t="s">
        <v>3178</v>
      </c>
      <c r="E1610" s="2" t="s">
        <v>325</v>
      </c>
      <c r="F1610" s="2">
        <v>26</v>
      </c>
      <c r="G1610" s="2" t="s">
        <v>19</v>
      </c>
      <c r="H1610" s="2">
        <v>171</v>
      </c>
      <c r="I1610" s="3">
        <v>9.1972074911523941E-4</v>
      </c>
      <c r="J1610" s="2">
        <v>185926</v>
      </c>
      <c r="K1610" s="2">
        <v>288591</v>
      </c>
    </row>
    <row r="1611" spans="1:11" x14ac:dyDescent="0.3">
      <c r="A1611" s="2">
        <v>14</v>
      </c>
      <c r="B1611" s="2" t="s">
        <v>299</v>
      </c>
      <c r="C1611" s="2">
        <v>79</v>
      </c>
      <c r="D1611" s="2" t="s">
        <v>3178</v>
      </c>
      <c r="E1611" s="2" t="s">
        <v>324</v>
      </c>
      <c r="F1611" s="2">
        <v>27</v>
      </c>
      <c r="G1611" s="2" t="s">
        <v>19</v>
      </c>
      <c r="H1611" s="2">
        <v>163</v>
      </c>
      <c r="I1611" s="3">
        <v>8.7669287781160247E-4</v>
      </c>
      <c r="J1611" s="2">
        <v>185926</v>
      </c>
      <c r="K1611" s="2">
        <v>288591</v>
      </c>
    </row>
    <row r="1612" spans="1:11" x14ac:dyDescent="0.3">
      <c r="A1612" s="2">
        <v>13</v>
      </c>
      <c r="B1612" s="2" t="s">
        <v>278</v>
      </c>
      <c r="C1612" s="2">
        <v>80</v>
      </c>
      <c r="D1612" s="2" t="s">
        <v>3173</v>
      </c>
      <c r="E1612" s="2" t="s">
        <v>279</v>
      </c>
      <c r="F1612" s="2">
        <v>1</v>
      </c>
      <c r="G1612" s="2" t="s">
        <v>9</v>
      </c>
      <c r="H1612" s="2">
        <v>110745</v>
      </c>
      <c r="I1612" s="3">
        <v>0.59163710573553296</v>
      </c>
      <c r="J1612" s="2">
        <v>187184</v>
      </c>
      <c r="K1612" s="2">
        <v>280252</v>
      </c>
    </row>
    <row r="1613" spans="1:11" x14ac:dyDescent="0.3">
      <c r="A1613" s="2">
        <v>13</v>
      </c>
      <c r="B1613" s="2" t="s">
        <v>278</v>
      </c>
      <c r="C1613" s="2">
        <v>80</v>
      </c>
      <c r="D1613" s="2" t="s">
        <v>3173</v>
      </c>
      <c r="E1613" s="2" t="s">
        <v>281</v>
      </c>
      <c r="F1613" s="2">
        <v>2</v>
      </c>
      <c r="G1613" s="2" t="s">
        <v>7</v>
      </c>
      <c r="H1613" s="2">
        <v>50931</v>
      </c>
      <c r="I1613" s="3">
        <v>0.27209056329600823</v>
      </c>
      <c r="J1613" s="2">
        <v>187184</v>
      </c>
      <c r="K1613" s="2">
        <v>280252</v>
      </c>
    </row>
    <row r="1614" spans="1:11" x14ac:dyDescent="0.3">
      <c r="A1614" s="2">
        <v>13</v>
      </c>
      <c r="B1614" s="2" t="s">
        <v>278</v>
      </c>
      <c r="C1614" s="2">
        <v>80</v>
      </c>
      <c r="D1614" s="2" t="s">
        <v>3173</v>
      </c>
      <c r="E1614" s="2" t="s">
        <v>287</v>
      </c>
      <c r="F1614" s="2">
        <v>3</v>
      </c>
      <c r="G1614" s="2" t="s">
        <v>17</v>
      </c>
      <c r="H1614" s="2">
        <v>7217</v>
      </c>
      <c r="I1614" s="3">
        <v>3.8555645781690739E-2</v>
      </c>
      <c r="J1614" s="2">
        <v>187184</v>
      </c>
      <c r="K1614" s="2">
        <v>280252</v>
      </c>
    </row>
    <row r="1615" spans="1:11" x14ac:dyDescent="0.3">
      <c r="A1615" s="2">
        <v>13</v>
      </c>
      <c r="B1615" s="2" t="s">
        <v>278</v>
      </c>
      <c r="C1615" s="2">
        <v>80</v>
      </c>
      <c r="D1615" s="2" t="s">
        <v>3173</v>
      </c>
      <c r="E1615" s="2" t="s">
        <v>280</v>
      </c>
      <c r="F1615" s="2">
        <v>4</v>
      </c>
      <c r="G1615" s="2" t="s">
        <v>11</v>
      </c>
      <c r="H1615" s="2">
        <v>4924</v>
      </c>
      <c r="I1615" s="3">
        <v>2.6305667151038551E-2</v>
      </c>
      <c r="J1615" s="2">
        <v>187184</v>
      </c>
      <c r="K1615" s="2">
        <v>280252</v>
      </c>
    </row>
    <row r="1616" spans="1:11" x14ac:dyDescent="0.3">
      <c r="A1616" s="2">
        <v>13</v>
      </c>
      <c r="B1616" s="2" t="s">
        <v>278</v>
      </c>
      <c r="C1616" s="2">
        <v>80</v>
      </c>
      <c r="D1616" s="2" t="s">
        <v>3173</v>
      </c>
      <c r="E1616" s="2" t="s">
        <v>296</v>
      </c>
      <c r="F1616" s="2">
        <v>5</v>
      </c>
      <c r="G1616" s="2" t="s">
        <v>19</v>
      </c>
      <c r="H1616" s="2">
        <v>2103</v>
      </c>
      <c r="I1616" s="3">
        <v>1.1234934609795709E-2</v>
      </c>
      <c r="J1616" s="2">
        <v>187184</v>
      </c>
      <c r="K1616" s="2">
        <v>280252</v>
      </c>
    </row>
    <row r="1617" spans="1:11" x14ac:dyDescent="0.3">
      <c r="A1617" s="2">
        <v>13</v>
      </c>
      <c r="B1617" s="2" t="s">
        <v>278</v>
      </c>
      <c r="C1617" s="2">
        <v>80</v>
      </c>
      <c r="D1617" s="2" t="s">
        <v>3173</v>
      </c>
      <c r="E1617" s="2" t="s">
        <v>297</v>
      </c>
      <c r="F1617" s="2">
        <v>6</v>
      </c>
      <c r="G1617" s="2" t="s">
        <v>19</v>
      </c>
      <c r="H1617" s="2">
        <v>1846</v>
      </c>
      <c r="I1617" s="3">
        <v>9.8619540131635181E-3</v>
      </c>
      <c r="J1617" s="2">
        <v>187184</v>
      </c>
      <c r="K1617" s="2">
        <v>280252</v>
      </c>
    </row>
    <row r="1618" spans="1:11" x14ac:dyDescent="0.3">
      <c r="A1618" s="2">
        <v>13</v>
      </c>
      <c r="B1618" s="2" t="s">
        <v>278</v>
      </c>
      <c r="C1618" s="2">
        <v>80</v>
      </c>
      <c r="D1618" s="2" t="s">
        <v>3173</v>
      </c>
      <c r="E1618" s="2" t="s">
        <v>282</v>
      </c>
      <c r="F1618" s="2">
        <v>7</v>
      </c>
      <c r="G1618" s="2" t="s">
        <v>53</v>
      </c>
      <c r="H1618" s="2">
        <v>1399</v>
      </c>
      <c r="I1618" s="3">
        <v>7.4739293956748443E-3</v>
      </c>
      <c r="J1618" s="2">
        <v>187184</v>
      </c>
      <c r="K1618" s="2">
        <v>280252</v>
      </c>
    </row>
    <row r="1619" spans="1:11" x14ac:dyDescent="0.3">
      <c r="A1619" s="2">
        <v>13</v>
      </c>
      <c r="B1619" s="2" t="s">
        <v>278</v>
      </c>
      <c r="C1619" s="2">
        <v>80</v>
      </c>
      <c r="D1619" s="2" t="s">
        <v>3173</v>
      </c>
      <c r="E1619" s="2" t="s">
        <v>7942</v>
      </c>
      <c r="F1619" s="2">
        <v>8</v>
      </c>
      <c r="G1619" s="2" t="s">
        <v>22</v>
      </c>
      <c r="H1619" s="2">
        <v>1321</v>
      </c>
      <c r="I1619" s="3">
        <v>7.0572271134284985E-3</v>
      </c>
      <c r="J1619" s="2">
        <v>187184</v>
      </c>
      <c r="K1619" s="2">
        <v>280252</v>
      </c>
    </row>
    <row r="1620" spans="1:11" x14ac:dyDescent="0.3">
      <c r="A1620" s="2">
        <v>13</v>
      </c>
      <c r="B1620" s="2" t="s">
        <v>278</v>
      </c>
      <c r="C1620" s="2">
        <v>80</v>
      </c>
      <c r="D1620" s="2" t="s">
        <v>3173</v>
      </c>
      <c r="E1620" s="2" t="s">
        <v>295</v>
      </c>
      <c r="F1620" s="2">
        <v>9</v>
      </c>
      <c r="G1620" s="2" t="s">
        <v>19</v>
      </c>
      <c r="H1620" s="2">
        <v>648</v>
      </c>
      <c r="I1620" s="3">
        <v>3.4618343448157961E-3</v>
      </c>
      <c r="J1620" s="2">
        <v>187184</v>
      </c>
      <c r="K1620" s="2">
        <v>280252</v>
      </c>
    </row>
    <row r="1621" spans="1:11" x14ac:dyDescent="0.3">
      <c r="A1621" s="2">
        <v>13</v>
      </c>
      <c r="B1621" s="2" t="s">
        <v>278</v>
      </c>
      <c r="C1621" s="2">
        <v>80</v>
      </c>
      <c r="D1621" s="2" t="s">
        <v>3173</v>
      </c>
      <c r="E1621" s="2" t="s">
        <v>289</v>
      </c>
      <c r="F1621" s="2">
        <v>10</v>
      </c>
      <c r="G1621" s="2" t="s">
        <v>109</v>
      </c>
      <c r="H1621" s="2">
        <v>908</v>
      </c>
      <c r="I1621" s="3">
        <v>4.850841952303616E-3</v>
      </c>
      <c r="J1621" s="2">
        <v>187184</v>
      </c>
      <c r="K1621" s="2">
        <v>280252</v>
      </c>
    </row>
    <row r="1622" spans="1:11" x14ac:dyDescent="0.3">
      <c r="A1622" s="2">
        <v>13</v>
      </c>
      <c r="B1622" s="2" t="s">
        <v>278</v>
      </c>
      <c r="C1622" s="2">
        <v>80</v>
      </c>
      <c r="D1622" s="2" t="s">
        <v>3173</v>
      </c>
      <c r="E1622" s="2" t="s">
        <v>291</v>
      </c>
      <c r="F1622" s="2">
        <v>11</v>
      </c>
      <c r="G1622" s="2" t="s">
        <v>15</v>
      </c>
      <c r="H1622" s="2">
        <v>1752</v>
      </c>
      <c r="I1622" s="3">
        <v>9.3597743396871529E-3</v>
      </c>
      <c r="J1622" s="2">
        <v>187184</v>
      </c>
      <c r="K1622" s="2">
        <v>280252</v>
      </c>
    </row>
    <row r="1623" spans="1:11" x14ac:dyDescent="0.3">
      <c r="A1623" s="2">
        <v>13</v>
      </c>
      <c r="B1623" s="2" t="s">
        <v>278</v>
      </c>
      <c r="C1623" s="2">
        <v>80</v>
      </c>
      <c r="D1623" s="2" t="s">
        <v>3173</v>
      </c>
      <c r="E1623" s="2" t="s">
        <v>283</v>
      </c>
      <c r="F1623" s="2">
        <v>12</v>
      </c>
      <c r="G1623" s="2" t="s">
        <v>284</v>
      </c>
      <c r="H1623" s="2">
        <v>371</v>
      </c>
      <c r="I1623" s="3">
        <v>1.9820070091460811E-3</v>
      </c>
      <c r="J1623" s="2">
        <v>187184</v>
      </c>
      <c r="K1623" s="2">
        <v>280252</v>
      </c>
    </row>
    <row r="1624" spans="1:11" x14ac:dyDescent="0.3">
      <c r="A1624" s="2">
        <v>13</v>
      </c>
      <c r="B1624" s="2" t="s">
        <v>278</v>
      </c>
      <c r="C1624" s="2">
        <v>80</v>
      </c>
      <c r="D1624" s="2" t="s">
        <v>3173</v>
      </c>
      <c r="E1624" s="2" t="s">
        <v>294</v>
      </c>
      <c r="F1624" s="2">
        <v>13</v>
      </c>
      <c r="G1624" s="2" t="s">
        <v>19</v>
      </c>
      <c r="H1624" s="2">
        <v>544</v>
      </c>
      <c r="I1624" s="3">
        <v>2.9062313018206683E-3</v>
      </c>
      <c r="J1624" s="2">
        <v>187184</v>
      </c>
      <c r="K1624" s="2">
        <v>280252</v>
      </c>
    </row>
    <row r="1625" spans="1:11" x14ac:dyDescent="0.3">
      <c r="A1625" s="2">
        <v>13</v>
      </c>
      <c r="B1625" s="2" t="s">
        <v>278</v>
      </c>
      <c r="C1625" s="2">
        <v>80</v>
      </c>
      <c r="D1625" s="2" t="s">
        <v>3173</v>
      </c>
      <c r="E1625" s="2" t="s">
        <v>288</v>
      </c>
      <c r="F1625" s="2">
        <v>14</v>
      </c>
      <c r="G1625" s="2" t="s">
        <v>111</v>
      </c>
      <c r="H1625" s="2">
        <v>360</v>
      </c>
      <c r="I1625" s="3">
        <v>1.9232413026754424E-3</v>
      </c>
      <c r="J1625" s="2">
        <v>187184</v>
      </c>
      <c r="K1625" s="2">
        <v>280252</v>
      </c>
    </row>
    <row r="1626" spans="1:11" x14ac:dyDescent="0.3">
      <c r="A1626" s="2">
        <v>13</v>
      </c>
      <c r="B1626" s="2" t="s">
        <v>278</v>
      </c>
      <c r="C1626" s="2">
        <v>80</v>
      </c>
      <c r="D1626" s="2" t="s">
        <v>3173</v>
      </c>
      <c r="E1626" s="2" t="s">
        <v>290</v>
      </c>
      <c r="F1626" s="2">
        <v>15</v>
      </c>
      <c r="G1626" s="2" t="s">
        <v>276</v>
      </c>
      <c r="H1626" s="2">
        <v>662</v>
      </c>
      <c r="I1626" s="3">
        <v>3.5366270621420633E-3</v>
      </c>
      <c r="J1626" s="2">
        <v>187184</v>
      </c>
      <c r="K1626" s="2">
        <v>280252</v>
      </c>
    </row>
    <row r="1627" spans="1:11" x14ac:dyDescent="0.3">
      <c r="A1627" s="2">
        <v>13</v>
      </c>
      <c r="B1627" s="2" t="s">
        <v>278</v>
      </c>
      <c r="C1627" s="2">
        <v>80</v>
      </c>
      <c r="D1627" s="2" t="s">
        <v>3173</v>
      </c>
      <c r="E1627" s="2" t="s">
        <v>285</v>
      </c>
      <c r="F1627" s="2">
        <v>16</v>
      </c>
      <c r="G1627" s="2" t="s">
        <v>286</v>
      </c>
      <c r="H1627" s="2">
        <v>278</v>
      </c>
      <c r="I1627" s="3">
        <v>1.4851696726215916E-3</v>
      </c>
      <c r="J1627" s="2">
        <v>187184</v>
      </c>
      <c r="K1627" s="2">
        <v>280252</v>
      </c>
    </row>
    <row r="1628" spans="1:11" x14ac:dyDescent="0.3">
      <c r="A1628" s="2">
        <v>13</v>
      </c>
      <c r="B1628" s="2" t="s">
        <v>278</v>
      </c>
      <c r="C1628" s="2">
        <v>80</v>
      </c>
      <c r="D1628" s="2" t="s">
        <v>3173</v>
      </c>
      <c r="E1628" s="2" t="s">
        <v>293</v>
      </c>
      <c r="F1628" s="2">
        <v>17</v>
      </c>
      <c r="G1628" s="2" t="s">
        <v>19</v>
      </c>
      <c r="H1628" s="2">
        <v>458</v>
      </c>
      <c r="I1628" s="3">
        <v>2.4467903239593128E-3</v>
      </c>
      <c r="J1628" s="2">
        <v>187184</v>
      </c>
      <c r="K1628" s="2">
        <v>280252</v>
      </c>
    </row>
    <row r="1629" spans="1:11" x14ac:dyDescent="0.3">
      <c r="A1629" s="2">
        <v>13</v>
      </c>
      <c r="B1629" s="2" t="s">
        <v>278</v>
      </c>
      <c r="C1629" s="2">
        <v>80</v>
      </c>
      <c r="D1629" s="2" t="s">
        <v>3173</v>
      </c>
      <c r="E1629" s="2" t="s">
        <v>292</v>
      </c>
      <c r="F1629" s="2">
        <v>18</v>
      </c>
      <c r="G1629" s="2" t="s">
        <v>55</v>
      </c>
      <c r="H1629" s="2">
        <v>375</v>
      </c>
      <c r="I1629" s="3">
        <v>2.0033763569535859E-3</v>
      </c>
      <c r="J1629" s="2">
        <v>187184</v>
      </c>
      <c r="K1629" s="2">
        <v>280252</v>
      </c>
    </row>
    <row r="1630" spans="1:11" x14ac:dyDescent="0.3">
      <c r="A1630" s="2">
        <v>13</v>
      </c>
      <c r="B1630" s="2" t="s">
        <v>278</v>
      </c>
      <c r="C1630" s="2">
        <v>80</v>
      </c>
      <c r="D1630" s="2" t="s">
        <v>3173</v>
      </c>
      <c r="E1630" s="2" t="s">
        <v>298</v>
      </c>
      <c r="F1630" s="2">
        <v>19</v>
      </c>
      <c r="G1630" s="2" t="s">
        <v>19</v>
      </c>
      <c r="H1630" s="2">
        <v>342</v>
      </c>
      <c r="I1630" s="3">
        <v>1.8270792375416703E-3</v>
      </c>
      <c r="J1630" s="2">
        <v>187184</v>
      </c>
      <c r="K1630" s="2">
        <v>280252</v>
      </c>
    </row>
    <row r="1631" spans="1:11" x14ac:dyDescent="0.3">
      <c r="A1631" s="2">
        <v>14</v>
      </c>
      <c r="B1631" s="2" t="s">
        <v>299</v>
      </c>
      <c r="C1631" s="2">
        <v>81</v>
      </c>
      <c r="D1631" s="2" t="s">
        <v>3179</v>
      </c>
      <c r="E1631" s="2" t="s">
        <v>300</v>
      </c>
      <c r="F1631" s="2">
        <v>1</v>
      </c>
      <c r="G1631" s="2" t="s">
        <v>103</v>
      </c>
      <c r="H1631" s="2">
        <v>57770</v>
      </c>
      <c r="I1631" s="3">
        <v>0.3584302776485187</v>
      </c>
      <c r="J1631" s="2">
        <v>161175</v>
      </c>
      <c r="K1631" s="2">
        <v>273630</v>
      </c>
    </row>
    <row r="1632" spans="1:11" x14ac:dyDescent="0.3">
      <c r="A1632" s="2">
        <v>14</v>
      </c>
      <c r="B1632" s="2" t="s">
        <v>299</v>
      </c>
      <c r="C1632" s="2">
        <v>81</v>
      </c>
      <c r="D1632" s="2" t="s">
        <v>3179</v>
      </c>
      <c r="E1632" s="2" t="s">
        <v>304</v>
      </c>
      <c r="F1632" s="2">
        <v>2</v>
      </c>
      <c r="G1632" s="2" t="s">
        <v>7</v>
      </c>
      <c r="H1632" s="2">
        <v>79011</v>
      </c>
      <c r="I1632" s="3">
        <v>0.49021870637505816</v>
      </c>
      <c r="J1632" s="2">
        <v>161175</v>
      </c>
      <c r="K1632" s="2">
        <v>273630</v>
      </c>
    </row>
    <row r="1633" spans="1:11" x14ac:dyDescent="0.3">
      <c r="A1633" s="2">
        <v>14</v>
      </c>
      <c r="B1633" s="2" t="s">
        <v>299</v>
      </c>
      <c r="C1633" s="2">
        <v>81</v>
      </c>
      <c r="D1633" s="2" t="s">
        <v>3179</v>
      </c>
      <c r="E1633" s="2" t="s">
        <v>303</v>
      </c>
      <c r="F1633" s="2">
        <v>3</v>
      </c>
      <c r="G1633" s="2" t="s">
        <v>11</v>
      </c>
      <c r="H1633" s="2">
        <v>7045</v>
      </c>
      <c r="I1633" s="3">
        <v>4.3710252830774003E-2</v>
      </c>
      <c r="J1633" s="2">
        <v>161175</v>
      </c>
      <c r="K1633" s="2">
        <v>273630</v>
      </c>
    </row>
    <row r="1634" spans="1:11" x14ac:dyDescent="0.3">
      <c r="A1634" s="2">
        <v>14</v>
      </c>
      <c r="B1634" s="2" t="s">
        <v>299</v>
      </c>
      <c r="C1634" s="2">
        <v>81</v>
      </c>
      <c r="D1634" s="2" t="s">
        <v>3179</v>
      </c>
      <c r="E1634" s="2" t="s">
        <v>301</v>
      </c>
      <c r="F1634" s="2">
        <v>4</v>
      </c>
      <c r="G1634" s="2" t="s">
        <v>302</v>
      </c>
      <c r="H1634" s="2">
        <v>2806</v>
      </c>
      <c r="I1634" s="3">
        <v>1.7409647898247248E-2</v>
      </c>
      <c r="J1634" s="2">
        <v>161175</v>
      </c>
      <c r="K1634" s="2">
        <v>273630</v>
      </c>
    </row>
    <row r="1635" spans="1:11" x14ac:dyDescent="0.3">
      <c r="A1635" s="2">
        <v>14</v>
      </c>
      <c r="B1635" s="2" t="s">
        <v>299</v>
      </c>
      <c r="C1635" s="2">
        <v>81</v>
      </c>
      <c r="D1635" s="2" t="s">
        <v>3179</v>
      </c>
      <c r="E1635" s="2" t="s">
        <v>312</v>
      </c>
      <c r="F1635" s="2">
        <v>5</v>
      </c>
      <c r="G1635" s="2" t="s">
        <v>13</v>
      </c>
      <c r="H1635" s="2">
        <v>2262</v>
      </c>
      <c r="I1635" s="3">
        <v>1.4034434620753839E-2</v>
      </c>
      <c r="J1635" s="2">
        <v>161175</v>
      </c>
      <c r="K1635" s="2">
        <v>273630</v>
      </c>
    </row>
    <row r="1636" spans="1:11" x14ac:dyDescent="0.3">
      <c r="A1636" s="2">
        <v>14</v>
      </c>
      <c r="B1636" s="2" t="s">
        <v>299</v>
      </c>
      <c r="C1636" s="2">
        <v>81</v>
      </c>
      <c r="D1636" s="2" t="s">
        <v>3179</v>
      </c>
      <c r="E1636" s="2" t="s">
        <v>318</v>
      </c>
      <c r="F1636" s="2">
        <v>6</v>
      </c>
      <c r="G1636" s="2" t="s">
        <v>19</v>
      </c>
      <c r="H1636" s="2">
        <v>1060</v>
      </c>
      <c r="I1636" s="3">
        <v>6.5767023421746552E-3</v>
      </c>
      <c r="J1636" s="2">
        <v>161175</v>
      </c>
      <c r="K1636" s="2">
        <v>273630</v>
      </c>
    </row>
    <row r="1637" spans="1:11" x14ac:dyDescent="0.3">
      <c r="A1637" s="2">
        <v>14</v>
      </c>
      <c r="B1637" s="2" t="s">
        <v>299</v>
      </c>
      <c r="C1637" s="2">
        <v>81</v>
      </c>
      <c r="D1637" s="2" t="s">
        <v>3179</v>
      </c>
      <c r="E1637" s="2" t="s">
        <v>317</v>
      </c>
      <c r="F1637" s="2">
        <v>7</v>
      </c>
      <c r="G1637" s="2" t="s">
        <v>19</v>
      </c>
      <c r="H1637" s="2">
        <v>1185</v>
      </c>
      <c r="I1637" s="3">
        <v>7.352256863657515E-3</v>
      </c>
      <c r="J1637" s="2">
        <v>161175</v>
      </c>
      <c r="K1637" s="2">
        <v>273630</v>
      </c>
    </row>
    <row r="1638" spans="1:11" x14ac:dyDescent="0.3">
      <c r="A1638" s="2">
        <v>14</v>
      </c>
      <c r="B1638" s="2" t="s">
        <v>299</v>
      </c>
      <c r="C1638" s="2">
        <v>81</v>
      </c>
      <c r="D1638" s="2" t="s">
        <v>3179</v>
      </c>
      <c r="E1638" s="2" t="s">
        <v>311</v>
      </c>
      <c r="F1638" s="2">
        <v>8</v>
      </c>
      <c r="G1638" s="2" t="s">
        <v>17</v>
      </c>
      <c r="H1638" s="2">
        <v>1241</v>
      </c>
      <c r="I1638" s="3">
        <v>7.6997052892818366E-3</v>
      </c>
      <c r="J1638" s="2">
        <v>161175</v>
      </c>
      <c r="K1638" s="2">
        <v>273630</v>
      </c>
    </row>
    <row r="1639" spans="1:11" x14ac:dyDescent="0.3">
      <c r="A1639" s="2">
        <v>14</v>
      </c>
      <c r="B1639" s="2" t="s">
        <v>299</v>
      </c>
      <c r="C1639" s="2">
        <v>81</v>
      </c>
      <c r="D1639" s="2" t="s">
        <v>3179</v>
      </c>
      <c r="E1639" s="2" t="s">
        <v>305</v>
      </c>
      <c r="F1639" s="2">
        <v>9</v>
      </c>
      <c r="G1639" s="2" t="s">
        <v>35</v>
      </c>
      <c r="H1639" s="2">
        <v>1236</v>
      </c>
      <c r="I1639" s="3">
        <v>7.6686831084225218E-3</v>
      </c>
      <c r="J1639" s="2">
        <v>161175</v>
      </c>
      <c r="K1639" s="2">
        <v>273630</v>
      </c>
    </row>
    <row r="1640" spans="1:11" x14ac:dyDescent="0.3">
      <c r="A1640" s="2">
        <v>14</v>
      </c>
      <c r="B1640" s="2" t="s">
        <v>299</v>
      </c>
      <c r="C1640" s="2">
        <v>81</v>
      </c>
      <c r="D1640" s="2" t="s">
        <v>3179</v>
      </c>
      <c r="E1640" s="2" t="s">
        <v>7935</v>
      </c>
      <c r="F1640" s="2">
        <v>10</v>
      </c>
      <c r="G1640" s="2" t="s">
        <v>22</v>
      </c>
      <c r="H1640" s="2">
        <v>858</v>
      </c>
      <c r="I1640" s="3">
        <v>5.3234062354583526E-3</v>
      </c>
      <c r="J1640" s="2">
        <v>161175</v>
      </c>
      <c r="K1640" s="2">
        <v>273630</v>
      </c>
    </row>
    <row r="1641" spans="1:11" x14ac:dyDescent="0.3">
      <c r="A1641" s="2">
        <v>14</v>
      </c>
      <c r="B1641" s="2" t="s">
        <v>299</v>
      </c>
      <c r="C1641" s="2">
        <v>81</v>
      </c>
      <c r="D1641" s="2" t="s">
        <v>3179</v>
      </c>
      <c r="E1641" s="2" t="s">
        <v>308</v>
      </c>
      <c r="F1641" s="2">
        <v>11</v>
      </c>
      <c r="G1641" s="2" t="s">
        <v>85</v>
      </c>
      <c r="H1641" s="2">
        <v>220</v>
      </c>
      <c r="I1641" s="3">
        <v>1.3649759578098341E-3</v>
      </c>
      <c r="J1641" s="2">
        <v>161175</v>
      </c>
      <c r="K1641" s="2">
        <v>273630</v>
      </c>
    </row>
    <row r="1642" spans="1:11" x14ac:dyDescent="0.3">
      <c r="A1642" s="2">
        <v>14</v>
      </c>
      <c r="B1642" s="2" t="s">
        <v>299</v>
      </c>
      <c r="C1642" s="2">
        <v>81</v>
      </c>
      <c r="D1642" s="2" t="s">
        <v>3179</v>
      </c>
      <c r="E1642" s="2" t="s">
        <v>310</v>
      </c>
      <c r="F1642" s="2">
        <v>12</v>
      </c>
      <c r="G1642" s="2" t="s">
        <v>15</v>
      </c>
      <c r="H1642" s="2">
        <v>958</v>
      </c>
      <c r="I1642" s="3">
        <v>5.9438498526446408E-3</v>
      </c>
      <c r="J1642" s="2">
        <v>161175</v>
      </c>
      <c r="K1642" s="2">
        <v>273630</v>
      </c>
    </row>
    <row r="1643" spans="1:11" x14ac:dyDescent="0.3">
      <c r="A1643" s="2">
        <v>14</v>
      </c>
      <c r="B1643" s="2" t="s">
        <v>299</v>
      </c>
      <c r="C1643" s="2">
        <v>81</v>
      </c>
      <c r="D1643" s="2" t="s">
        <v>3179</v>
      </c>
      <c r="E1643" s="2" t="s">
        <v>314</v>
      </c>
      <c r="F1643" s="2">
        <v>13</v>
      </c>
      <c r="G1643" s="2" t="s">
        <v>138</v>
      </c>
      <c r="H1643" s="2">
        <v>668</v>
      </c>
      <c r="I1643" s="3">
        <v>4.144563362804405E-3</v>
      </c>
      <c r="J1643" s="2">
        <v>161175</v>
      </c>
      <c r="K1643" s="2">
        <v>273630</v>
      </c>
    </row>
    <row r="1644" spans="1:11" x14ac:dyDescent="0.3">
      <c r="A1644" s="2">
        <v>14</v>
      </c>
      <c r="B1644" s="2" t="s">
        <v>299</v>
      </c>
      <c r="C1644" s="2">
        <v>81</v>
      </c>
      <c r="D1644" s="2" t="s">
        <v>3179</v>
      </c>
      <c r="E1644" s="2" t="s">
        <v>321</v>
      </c>
      <c r="F1644" s="2">
        <v>14</v>
      </c>
      <c r="G1644" s="2" t="s">
        <v>19</v>
      </c>
      <c r="H1644" s="2">
        <v>692</v>
      </c>
      <c r="I1644" s="3">
        <v>4.293469830929114E-3</v>
      </c>
      <c r="J1644" s="2">
        <v>161175</v>
      </c>
      <c r="K1644" s="2">
        <v>273630</v>
      </c>
    </row>
    <row r="1645" spans="1:11" x14ac:dyDescent="0.3">
      <c r="A1645" s="2">
        <v>14</v>
      </c>
      <c r="B1645" s="2" t="s">
        <v>299</v>
      </c>
      <c r="C1645" s="2">
        <v>81</v>
      </c>
      <c r="D1645" s="2" t="s">
        <v>3179</v>
      </c>
      <c r="E1645" s="2" t="s">
        <v>306</v>
      </c>
      <c r="F1645" s="2">
        <v>15</v>
      </c>
      <c r="G1645" s="2" t="s">
        <v>31</v>
      </c>
      <c r="H1645" s="2">
        <v>502</v>
      </c>
      <c r="I1645" s="3">
        <v>3.1146269582751668E-3</v>
      </c>
      <c r="J1645" s="2">
        <v>161175</v>
      </c>
      <c r="K1645" s="2">
        <v>273630</v>
      </c>
    </row>
    <row r="1646" spans="1:11" x14ac:dyDescent="0.3">
      <c r="A1646" s="2">
        <v>14</v>
      </c>
      <c r="B1646" s="2" t="s">
        <v>299</v>
      </c>
      <c r="C1646" s="2">
        <v>81</v>
      </c>
      <c r="D1646" s="2" t="s">
        <v>3179</v>
      </c>
      <c r="E1646" s="2" t="s">
        <v>322</v>
      </c>
      <c r="F1646" s="2">
        <v>16</v>
      </c>
      <c r="G1646" s="2" t="s">
        <v>19</v>
      </c>
      <c r="H1646" s="2">
        <v>441</v>
      </c>
      <c r="I1646" s="3">
        <v>2.7361563517915308E-3</v>
      </c>
      <c r="J1646" s="2">
        <v>161175</v>
      </c>
      <c r="K1646" s="2">
        <v>273630</v>
      </c>
    </row>
    <row r="1647" spans="1:11" x14ac:dyDescent="0.3">
      <c r="A1647" s="2">
        <v>14</v>
      </c>
      <c r="B1647" s="2" t="s">
        <v>299</v>
      </c>
      <c r="C1647" s="2">
        <v>81</v>
      </c>
      <c r="D1647" s="2" t="s">
        <v>3179</v>
      </c>
      <c r="E1647" s="2" t="s">
        <v>319</v>
      </c>
      <c r="F1647" s="2">
        <v>17</v>
      </c>
      <c r="G1647" s="2" t="s">
        <v>19</v>
      </c>
      <c r="H1647" s="2">
        <v>394</v>
      </c>
      <c r="I1647" s="3">
        <v>2.4445478517139754E-3</v>
      </c>
      <c r="J1647" s="2">
        <v>161175</v>
      </c>
      <c r="K1647" s="2">
        <v>273630</v>
      </c>
    </row>
    <row r="1648" spans="1:11" x14ac:dyDescent="0.3">
      <c r="A1648" s="2">
        <v>14</v>
      </c>
      <c r="B1648" s="2" t="s">
        <v>299</v>
      </c>
      <c r="C1648" s="2">
        <v>81</v>
      </c>
      <c r="D1648" s="2" t="s">
        <v>3179</v>
      </c>
      <c r="E1648" s="2" t="s">
        <v>313</v>
      </c>
      <c r="F1648" s="2">
        <v>18</v>
      </c>
      <c r="G1648" s="2" t="s">
        <v>184</v>
      </c>
      <c r="H1648" s="2">
        <v>430</v>
      </c>
      <c r="I1648" s="3">
        <v>2.6679075539010394E-3</v>
      </c>
      <c r="J1648" s="2">
        <v>161175</v>
      </c>
      <c r="K1648" s="2">
        <v>273630</v>
      </c>
    </row>
    <row r="1649" spans="1:11" x14ac:dyDescent="0.3">
      <c r="A1649" s="2">
        <v>14</v>
      </c>
      <c r="B1649" s="2" t="s">
        <v>299</v>
      </c>
      <c r="C1649" s="2">
        <v>81</v>
      </c>
      <c r="D1649" s="2" t="s">
        <v>3179</v>
      </c>
      <c r="E1649" s="2" t="s">
        <v>320</v>
      </c>
      <c r="F1649" s="2">
        <v>19</v>
      </c>
      <c r="G1649" s="2" t="s">
        <v>19</v>
      </c>
      <c r="H1649" s="2">
        <v>372</v>
      </c>
      <c r="I1649" s="3">
        <v>2.3080502559329921E-3</v>
      </c>
      <c r="J1649" s="2">
        <v>161175</v>
      </c>
      <c r="K1649" s="2">
        <v>273630</v>
      </c>
    </row>
    <row r="1650" spans="1:11" x14ac:dyDescent="0.3">
      <c r="A1650" s="2">
        <v>14</v>
      </c>
      <c r="B1650" s="2" t="s">
        <v>299</v>
      </c>
      <c r="C1650" s="2">
        <v>81</v>
      </c>
      <c r="D1650" s="2" t="s">
        <v>3179</v>
      </c>
      <c r="E1650" s="2" t="s">
        <v>327</v>
      </c>
      <c r="F1650" s="2">
        <v>20</v>
      </c>
      <c r="G1650" s="2" t="s">
        <v>19</v>
      </c>
      <c r="H1650" s="2">
        <v>410</v>
      </c>
      <c r="I1650" s="3">
        <v>2.5438188304637817E-3</v>
      </c>
      <c r="J1650" s="2">
        <v>161175</v>
      </c>
      <c r="K1650" s="2">
        <v>273630</v>
      </c>
    </row>
    <row r="1651" spans="1:11" x14ac:dyDescent="0.3">
      <c r="A1651" s="2">
        <v>14</v>
      </c>
      <c r="B1651" s="2" t="s">
        <v>299</v>
      </c>
      <c r="C1651" s="2">
        <v>81</v>
      </c>
      <c r="D1651" s="2" t="s">
        <v>3179</v>
      </c>
      <c r="E1651" s="2" t="s">
        <v>315</v>
      </c>
      <c r="F1651" s="2">
        <v>21</v>
      </c>
      <c r="G1651" s="2" t="s">
        <v>316</v>
      </c>
      <c r="H1651" s="2">
        <v>352</v>
      </c>
      <c r="I1651" s="3">
        <v>2.1839615324957345E-3</v>
      </c>
      <c r="J1651" s="2">
        <v>161175</v>
      </c>
      <c r="K1651" s="2">
        <v>273630</v>
      </c>
    </row>
    <row r="1652" spans="1:11" x14ac:dyDescent="0.3">
      <c r="A1652" s="2">
        <v>14</v>
      </c>
      <c r="B1652" s="2" t="s">
        <v>299</v>
      </c>
      <c r="C1652" s="2">
        <v>81</v>
      </c>
      <c r="D1652" s="2" t="s">
        <v>3179</v>
      </c>
      <c r="E1652" s="2" t="s">
        <v>309</v>
      </c>
      <c r="F1652" s="2">
        <v>22</v>
      </c>
      <c r="G1652" s="2" t="s">
        <v>105</v>
      </c>
      <c r="H1652" s="2">
        <v>272</v>
      </c>
      <c r="I1652" s="3">
        <v>1.6876066387467039E-3</v>
      </c>
      <c r="J1652" s="2">
        <v>161175</v>
      </c>
      <c r="K1652" s="2">
        <v>273630</v>
      </c>
    </row>
    <row r="1653" spans="1:11" x14ac:dyDescent="0.3">
      <c r="A1653" s="2">
        <v>14</v>
      </c>
      <c r="B1653" s="2" t="s">
        <v>299</v>
      </c>
      <c r="C1653" s="2">
        <v>81</v>
      </c>
      <c r="D1653" s="2" t="s">
        <v>3179</v>
      </c>
      <c r="E1653" s="2" t="s">
        <v>323</v>
      </c>
      <c r="F1653" s="2">
        <v>23</v>
      </c>
      <c r="G1653" s="2" t="s">
        <v>19</v>
      </c>
      <c r="H1653" s="2">
        <v>188</v>
      </c>
      <c r="I1653" s="3">
        <v>1.1664340003102217E-3</v>
      </c>
      <c r="J1653" s="2">
        <v>161175</v>
      </c>
      <c r="K1653" s="2">
        <v>273630</v>
      </c>
    </row>
    <row r="1654" spans="1:11" x14ac:dyDescent="0.3">
      <c r="A1654" s="2">
        <v>14</v>
      </c>
      <c r="B1654" s="2" t="s">
        <v>299</v>
      </c>
      <c r="C1654" s="2">
        <v>81</v>
      </c>
      <c r="D1654" s="2" t="s">
        <v>3179</v>
      </c>
      <c r="E1654" s="2" t="s">
        <v>307</v>
      </c>
      <c r="F1654" s="2">
        <v>24</v>
      </c>
      <c r="G1654" s="2" t="s">
        <v>55</v>
      </c>
      <c r="H1654" s="2">
        <v>301</v>
      </c>
      <c r="I1654" s="3">
        <v>1.8675352877307275E-3</v>
      </c>
      <c r="J1654" s="2">
        <v>161175</v>
      </c>
      <c r="K1654" s="2">
        <v>273630</v>
      </c>
    </row>
    <row r="1655" spans="1:11" x14ac:dyDescent="0.3">
      <c r="A1655" s="2">
        <v>14</v>
      </c>
      <c r="B1655" s="2" t="s">
        <v>299</v>
      </c>
      <c r="C1655" s="2">
        <v>81</v>
      </c>
      <c r="D1655" s="2" t="s">
        <v>3179</v>
      </c>
      <c r="E1655" s="2" t="s">
        <v>326</v>
      </c>
      <c r="F1655" s="2">
        <v>25</v>
      </c>
      <c r="G1655" s="2" t="s">
        <v>19</v>
      </c>
      <c r="H1655" s="2">
        <v>201</v>
      </c>
      <c r="I1655" s="3">
        <v>1.2470916705444393E-3</v>
      </c>
      <c r="J1655" s="2">
        <v>161175</v>
      </c>
      <c r="K1655" s="2">
        <v>273630</v>
      </c>
    </row>
    <row r="1656" spans="1:11" x14ac:dyDescent="0.3">
      <c r="A1656" s="2">
        <v>14</v>
      </c>
      <c r="B1656" s="2" t="s">
        <v>299</v>
      </c>
      <c r="C1656" s="2">
        <v>81</v>
      </c>
      <c r="D1656" s="2" t="s">
        <v>3179</v>
      </c>
      <c r="E1656" s="2" t="s">
        <v>325</v>
      </c>
      <c r="F1656" s="2">
        <v>26</v>
      </c>
      <c r="G1656" s="2" t="s">
        <v>19</v>
      </c>
      <c r="H1656" s="2">
        <v>169</v>
      </c>
      <c r="I1656" s="3">
        <v>1.0485497130448271E-3</v>
      </c>
      <c r="J1656" s="2">
        <v>161175</v>
      </c>
      <c r="K1656" s="2">
        <v>273630</v>
      </c>
    </row>
    <row r="1657" spans="1:11" x14ac:dyDescent="0.3">
      <c r="A1657" s="2">
        <v>14</v>
      </c>
      <c r="B1657" s="2" t="s">
        <v>299</v>
      </c>
      <c r="C1657" s="2">
        <v>81</v>
      </c>
      <c r="D1657" s="2" t="s">
        <v>3179</v>
      </c>
      <c r="E1657" s="2" t="s">
        <v>324</v>
      </c>
      <c r="F1657" s="2">
        <v>27</v>
      </c>
      <c r="G1657" s="2" t="s">
        <v>19</v>
      </c>
      <c r="H1657" s="2">
        <v>131</v>
      </c>
      <c r="I1657" s="3">
        <v>8.1278113851403753E-4</v>
      </c>
      <c r="J1657" s="2">
        <v>161175</v>
      </c>
      <c r="K1657" s="2">
        <v>273630</v>
      </c>
    </row>
    <row r="1658" spans="1:11" x14ac:dyDescent="0.3">
      <c r="A1658" s="2">
        <v>15</v>
      </c>
      <c r="B1658" s="2" t="s">
        <v>328</v>
      </c>
      <c r="C1658" s="2">
        <v>82</v>
      </c>
      <c r="D1658" s="2" t="s">
        <v>3180</v>
      </c>
      <c r="E1658" s="2" t="s">
        <v>332</v>
      </c>
      <c r="F1658" s="2">
        <v>1</v>
      </c>
      <c r="G1658" s="2" t="s">
        <v>7</v>
      </c>
      <c r="H1658" s="2">
        <v>80952</v>
      </c>
      <c r="I1658" s="3">
        <v>0.44815483242357473</v>
      </c>
      <c r="J1658" s="2">
        <v>180634</v>
      </c>
      <c r="K1658" s="2">
        <v>273371</v>
      </c>
    </row>
    <row r="1659" spans="1:11" x14ac:dyDescent="0.3">
      <c r="A1659" s="2">
        <v>15</v>
      </c>
      <c r="B1659" s="2" t="s">
        <v>328</v>
      </c>
      <c r="C1659" s="2">
        <v>82</v>
      </c>
      <c r="D1659" s="2" t="s">
        <v>3180</v>
      </c>
      <c r="E1659" s="2" t="s">
        <v>333</v>
      </c>
      <c r="F1659" s="2">
        <v>2</v>
      </c>
      <c r="G1659" s="2" t="s">
        <v>103</v>
      </c>
      <c r="H1659" s="2">
        <v>79473</v>
      </c>
      <c r="I1659" s="3">
        <v>0.43996700510424391</v>
      </c>
      <c r="J1659" s="2">
        <v>180634</v>
      </c>
      <c r="K1659" s="2">
        <v>273371</v>
      </c>
    </row>
    <row r="1660" spans="1:11" x14ac:dyDescent="0.3">
      <c r="A1660" s="2">
        <v>15</v>
      </c>
      <c r="B1660" s="2" t="s">
        <v>328</v>
      </c>
      <c r="C1660" s="2">
        <v>82</v>
      </c>
      <c r="D1660" s="2" t="s">
        <v>3180</v>
      </c>
      <c r="E1660" s="2" t="s">
        <v>329</v>
      </c>
      <c r="F1660" s="2">
        <v>3</v>
      </c>
      <c r="G1660" s="2" t="s">
        <v>11</v>
      </c>
      <c r="H1660" s="2">
        <v>2541</v>
      </c>
      <c r="I1660" s="3">
        <v>1.4067119147004439E-2</v>
      </c>
      <c r="J1660" s="2">
        <v>180634</v>
      </c>
      <c r="K1660" s="2">
        <v>273371</v>
      </c>
    </row>
    <row r="1661" spans="1:11" x14ac:dyDescent="0.3">
      <c r="A1661" s="2">
        <v>15</v>
      </c>
      <c r="B1661" s="2" t="s">
        <v>328</v>
      </c>
      <c r="C1661" s="2">
        <v>82</v>
      </c>
      <c r="D1661" s="2" t="s">
        <v>3180</v>
      </c>
      <c r="E1661" s="2" t="s">
        <v>330</v>
      </c>
      <c r="F1661" s="2">
        <v>4</v>
      </c>
      <c r="G1661" s="2" t="s">
        <v>331</v>
      </c>
      <c r="H1661" s="2">
        <v>4535</v>
      </c>
      <c r="I1661" s="3">
        <v>2.5106015478813512E-2</v>
      </c>
      <c r="J1661" s="2">
        <v>180634</v>
      </c>
      <c r="K1661" s="2">
        <v>273371</v>
      </c>
    </row>
    <row r="1662" spans="1:11" x14ac:dyDescent="0.3">
      <c r="A1662" s="2">
        <v>15</v>
      </c>
      <c r="B1662" s="2" t="s">
        <v>328</v>
      </c>
      <c r="C1662" s="2">
        <v>82</v>
      </c>
      <c r="D1662" s="2" t="s">
        <v>3180</v>
      </c>
      <c r="E1662" s="2" t="s">
        <v>334</v>
      </c>
      <c r="F1662" s="2">
        <v>5</v>
      </c>
      <c r="G1662" s="2" t="s">
        <v>15</v>
      </c>
      <c r="H1662" s="2">
        <v>2018</v>
      </c>
      <c r="I1662" s="3">
        <v>1.1171761683846895E-2</v>
      </c>
      <c r="J1662" s="2">
        <v>180634</v>
      </c>
      <c r="K1662" s="2">
        <v>273371</v>
      </c>
    </row>
    <row r="1663" spans="1:11" x14ac:dyDescent="0.3">
      <c r="A1663" s="2">
        <v>15</v>
      </c>
      <c r="B1663" s="2" t="s">
        <v>328</v>
      </c>
      <c r="C1663" s="2">
        <v>82</v>
      </c>
      <c r="D1663" s="2" t="s">
        <v>3180</v>
      </c>
      <c r="E1663" s="2" t="s">
        <v>337</v>
      </c>
      <c r="F1663" s="2">
        <v>6</v>
      </c>
      <c r="G1663" s="2" t="s">
        <v>13</v>
      </c>
      <c r="H1663" s="2">
        <v>849</v>
      </c>
      <c r="I1663" s="3">
        <v>4.7001118283379649E-3</v>
      </c>
      <c r="J1663" s="2">
        <v>180634</v>
      </c>
      <c r="K1663" s="2">
        <v>273371</v>
      </c>
    </row>
    <row r="1664" spans="1:11" x14ac:dyDescent="0.3">
      <c r="A1664" s="2">
        <v>15</v>
      </c>
      <c r="B1664" s="2" t="s">
        <v>328</v>
      </c>
      <c r="C1664" s="2">
        <v>82</v>
      </c>
      <c r="D1664" s="2" t="s">
        <v>3180</v>
      </c>
      <c r="E1664" s="2" t="s">
        <v>346</v>
      </c>
      <c r="F1664" s="2">
        <v>7</v>
      </c>
      <c r="G1664" s="2" t="s">
        <v>19</v>
      </c>
      <c r="H1664" s="2">
        <v>1321</v>
      </c>
      <c r="I1664" s="3">
        <v>7.3131304184151378E-3</v>
      </c>
      <c r="J1664" s="2">
        <v>180634</v>
      </c>
      <c r="K1664" s="2">
        <v>273371</v>
      </c>
    </row>
    <row r="1665" spans="1:11" x14ac:dyDescent="0.3">
      <c r="A1665" s="2">
        <v>15</v>
      </c>
      <c r="B1665" s="2" t="s">
        <v>328</v>
      </c>
      <c r="C1665" s="2">
        <v>82</v>
      </c>
      <c r="D1665" s="2" t="s">
        <v>3180</v>
      </c>
      <c r="E1665" s="2" t="s">
        <v>338</v>
      </c>
      <c r="F1665" s="2">
        <v>8</v>
      </c>
      <c r="G1665" s="2" t="s">
        <v>212</v>
      </c>
      <c r="H1665" s="2">
        <v>1070</v>
      </c>
      <c r="I1665" s="3">
        <v>5.9235802783529122E-3</v>
      </c>
      <c r="J1665" s="2">
        <v>180634</v>
      </c>
      <c r="K1665" s="2">
        <v>273371</v>
      </c>
    </row>
    <row r="1666" spans="1:11" x14ac:dyDescent="0.3">
      <c r="A1666" s="2">
        <v>15</v>
      </c>
      <c r="B1666" s="2" t="s">
        <v>328</v>
      </c>
      <c r="C1666" s="2">
        <v>82</v>
      </c>
      <c r="D1666" s="2" t="s">
        <v>3180</v>
      </c>
      <c r="E1666" s="2" t="s">
        <v>349</v>
      </c>
      <c r="F1666" s="2">
        <v>9</v>
      </c>
      <c r="G1666" s="2" t="s">
        <v>19</v>
      </c>
      <c r="H1666" s="2">
        <v>869</v>
      </c>
      <c r="I1666" s="3">
        <v>4.8108329550361501E-3</v>
      </c>
      <c r="J1666" s="2">
        <v>180634</v>
      </c>
      <c r="K1666" s="2">
        <v>273371</v>
      </c>
    </row>
    <row r="1667" spans="1:11" x14ac:dyDescent="0.3">
      <c r="A1667" s="2">
        <v>15</v>
      </c>
      <c r="B1667" s="2" t="s">
        <v>328</v>
      </c>
      <c r="C1667" s="2">
        <v>82</v>
      </c>
      <c r="D1667" s="2" t="s">
        <v>3180</v>
      </c>
      <c r="E1667" s="2" t="s">
        <v>350</v>
      </c>
      <c r="F1667" s="2">
        <v>10</v>
      </c>
      <c r="G1667" s="2" t="s">
        <v>19</v>
      </c>
      <c r="H1667" s="2">
        <v>786</v>
      </c>
      <c r="I1667" s="3">
        <v>4.3513402792386812E-3</v>
      </c>
      <c r="J1667" s="2">
        <v>180634</v>
      </c>
      <c r="K1667" s="2">
        <v>273371</v>
      </c>
    </row>
    <row r="1668" spans="1:11" x14ac:dyDescent="0.3">
      <c r="A1668" s="2">
        <v>15</v>
      </c>
      <c r="B1668" s="2" t="s">
        <v>328</v>
      </c>
      <c r="C1668" s="2">
        <v>82</v>
      </c>
      <c r="D1668" s="2" t="s">
        <v>3180</v>
      </c>
      <c r="E1668" s="2" t="s">
        <v>339</v>
      </c>
      <c r="F1668" s="2">
        <v>11</v>
      </c>
      <c r="G1668" s="2" t="s">
        <v>17</v>
      </c>
      <c r="H1668" s="2">
        <v>983</v>
      </c>
      <c r="I1668" s="3">
        <v>5.4419433772158066E-3</v>
      </c>
      <c r="J1668" s="2">
        <v>180634</v>
      </c>
      <c r="K1668" s="2">
        <v>273371</v>
      </c>
    </row>
    <row r="1669" spans="1:11" x14ac:dyDescent="0.3">
      <c r="A1669" s="2">
        <v>15</v>
      </c>
      <c r="B1669" s="2" t="s">
        <v>328</v>
      </c>
      <c r="C1669" s="2">
        <v>82</v>
      </c>
      <c r="D1669" s="2" t="s">
        <v>3180</v>
      </c>
      <c r="E1669" s="2" t="s">
        <v>351</v>
      </c>
      <c r="F1669" s="2">
        <v>12</v>
      </c>
      <c r="G1669" s="2" t="s">
        <v>19</v>
      </c>
      <c r="H1669" s="2">
        <v>554</v>
      </c>
      <c r="I1669" s="3">
        <v>3.0669752095397323E-3</v>
      </c>
      <c r="J1669" s="2">
        <v>180634</v>
      </c>
      <c r="K1669" s="2">
        <v>273371</v>
      </c>
    </row>
    <row r="1670" spans="1:11" x14ac:dyDescent="0.3">
      <c r="A1670" s="2">
        <v>15</v>
      </c>
      <c r="B1670" s="2" t="s">
        <v>328</v>
      </c>
      <c r="C1670" s="2">
        <v>82</v>
      </c>
      <c r="D1670" s="2" t="s">
        <v>3180</v>
      </c>
      <c r="E1670" s="2" t="s">
        <v>344</v>
      </c>
      <c r="F1670" s="2">
        <v>13</v>
      </c>
      <c r="G1670" s="2" t="s">
        <v>19</v>
      </c>
      <c r="H1670" s="2">
        <v>662</v>
      </c>
      <c r="I1670" s="3">
        <v>3.664869293709933E-3</v>
      </c>
      <c r="J1670" s="2">
        <v>180634</v>
      </c>
      <c r="K1670" s="2">
        <v>273371</v>
      </c>
    </row>
    <row r="1671" spans="1:11" x14ac:dyDescent="0.3">
      <c r="A1671" s="2">
        <v>15</v>
      </c>
      <c r="B1671" s="2" t="s">
        <v>328</v>
      </c>
      <c r="C1671" s="2">
        <v>82</v>
      </c>
      <c r="D1671" s="2" t="s">
        <v>3180</v>
      </c>
      <c r="E1671" s="2" t="s">
        <v>7943</v>
      </c>
      <c r="F1671" s="2">
        <v>14</v>
      </c>
      <c r="G1671" s="2" t="s">
        <v>22</v>
      </c>
      <c r="H1671" s="2">
        <v>566</v>
      </c>
      <c r="I1671" s="3">
        <v>3.1334078855586433E-3</v>
      </c>
      <c r="J1671" s="2">
        <v>180634</v>
      </c>
      <c r="K1671" s="2">
        <v>273371</v>
      </c>
    </row>
    <row r="1672" spans="1:11" x14ac:dyDescent="0.3">
      <c r="A1672" s="2">
        <v>15</v>
      </c>
      <c r="B1672" s="2" t="s">
        <v>328</v>
      </c>
      <c r="C1672" s="2">
        <v>82</v>
      </c>
      <c r="D1672" s="2" t="s">
        <v>3180</v>
      </c>
      <c r="E1672" s="2" t="s">
        <v>340</v>
      </c>
      <c r="F1672" s="2">
        <v>15</v>
      </c>
      <c r="G1672" s="2" t="s">
        <v>31</v>
      </c>
      <c r="H1672" s="2">
        <v>409</v>
      </c>
      <c r="I1672" s="3">
        <v>2.2642470409778891E-3</v>
      </c>
      <c r="J1672" s="2">
        <v>180634</v>
      </c>
      <c r="K1672" s="2">
        <v>273371</v>
      </c>
    </row>
    <row r="1673" spans="1:11" x14ac:dyDescent="0.3">
      <c r="A1673" s="2">
        <v>15</v>
      </c>
      <c r="B1673" s="2" t="s">
        <v>328</v>
      </c>
      <c r="C1673" s="2">
        <v>82</v>
      </c>
      <c r="D1673" s="2" t="s">
        <v>3180</v>
      </c>
      <c r="E1673" s="2" t="s">
        <v>348</v>
      </c>
      <c r="F1673" s="2">
        <v>16</v>
      </c>
      <c r="G1673" s="2" t="s">
        <v>19</v>
      </c>
      <c r="H1673" s="2">
        <v>361</v>
      </c>
      <c r="I1673" s="3">
        <v>1.9985163369022445E-3</v>
      </c>
      <c r="J1673" s="2">
        <v>180634</v>
      </c>
      <c r="K1673" s="2">
        <v>273371</v>
      </c>
    </row>
    <row r="1674" spans="1:11" x14ac:dyDescent="0.3">
      <c r="A1674" s="2">
        <v>15</v>
      </c>
      <c r="B1674" s="2" t="s">
        <v>328</v>
      </c>
      <c r="C1674" s="2">
        <v>82</v>
      </c>
      <c r="D1674" s="2" t="s">
        <v>3180</v>
      </c>
      <c r="E1674" s="2" t="s">
        <v>343</v>
      </c>
      <c r="F1674" s="2">
        <v>17</v>
      </c>
      <c r="G1674" s="2" t="s">
        <v>19</v>
      </c>
      <c r="H1674" s="2">
        <v>492</v>
      </c>
      <c r="I1674" s="3">
        <v>2.723739716775358E-3</v>
      </c>
      <c r="J1674" s="2">
        <v>180634</v>
      </c>
      <c r="K1674" s="2">
        <v>273371</v>
      </c>
    </row>
    <row r="1675" spans="1:11" x14ac:dyDescent="0.3">
      <c r="A1675" s="2">
        <v>15</v>
      </c>
      <c r="B1675" s="2" t="s">
        <v>328</v>
      </c>
      <c r="C1675" s="2">
        <v>82</v>
      </c>
      <c r="D1675" s="2" t="s">
        <v>3180</v>
      </c>
      <c r="E1675" s="2" t="s">
        <v>345</v>
      </c>
      <c r="F1675" s="2">
        <v>18</v>
      </c>
      <c r="G1675" s="2" t="s">
        <v>19</v>
      </c>
      <c r="H1675" s="2">
        <v>403</v>
      </c>
      <c r="I1675" s="3">
        <v>2.2310307029684332E-3</v>
      </c>
      <c r="J1675" s="2">
        <v>180634</v>
      </c>
      <c r="K1675" s="2">
        <v>273371</v>
      </c>
    </row>
    <row r="1676" spans="1:11" x14ac:dyDescent="0.3">
      <c r="A1676" s="2">
        <v>15</v>
      </c>
      <c r="B1676" s="2" t="s">
        <v>328</v>
      </c>
      <c r="C1676" s="2">
        <v>82</v>
      </c>
      <c r="D1676" s="2" t="s">
        <v>3180</v>
      </c>
      <c r="E1676" s="2" t="s">
        <v>342</v>
      </c>
      <c r="F1676" s="2">
        <v>19</v>
      </c>
      <c r="G1676" s="2" t="s">
        <v>19</v>
      </c>
      <c r="H1676" s="2">
        <v>423</v>
      </c>
      <c r="I1676" s="3">
        <v>2.3417518296666188E-3</v>
      </c>
      <c r="J1676" s="2">
        <v>180634</v>
      </c>
      <c r="K1676" s="2">
        <v>273371</v>
      </c>
    </row>
    <row r="1677" spans="1:11" x14ac:dyDescent="0.3">
      <c r="A1677" s="2">
        <v>15</v>
      </c>
      <c r="B1677" s="2" t="s">
        <v>328</v>
      </c>
      <c r="C1677" s="2">
        <v>82</v>
      </c>
      <c r="D1677" s="2" t="s">
        <v>3180</v>
      </c>
      <c r="E1677" s="2" t="s">
        <v>347</v>
      </c>
      <c r="F1677" s="2">
        <v>20</v>
      </c>
      <c r="G1677" s="2" t="s">
        <v>19</v>
      </c>
      <c r="H1677" s="2">
        <v>333</v>
      </c>
      <c r="I1677" s="3">
        <v>1.8435067595247848E-3</v>
      </c>
      <c r="J1677" s="2">
        <v>180634</v>
      </c>
      <c r="K1677" s="2">
        <v>273371</v>
      </c>
    </row>
    <row r="1678" spans="1:11" x14ac:dyDescent="0.3">
      <c r="A1678" s="2">
        <v>15</v>
      </c>
      <c r="B1678" s="2" t="s">
        <v>328</v>
      </c>
      <c r="C1678" s="2">
        <v>82</v>
      </c>
      <c r="D1678" s="2" t="s">
        <v>3180</v>
      </c>
      <c r="E1678" s="2" t="s">
        <v>335</v>
      </c>
      <c r="F1678" s="2">
        <v>21</v>
      </c>
      <c r="G1678" s="2" t="s">
        <v>336</v>
      </c>
      <c r="H1678" s="2">
        <v>288</v>
      </c>
      <c r="I1678" s="3">
        <v>1.5943842244538679E-3</v>
      </c>
      <c r="J1678" s="2">
        <v>180634</v>
      </c>
      <c r="K1678" s="2">
        <v>273371</v>
      </c>
    </row>
    <row r="1679" spans="1:11" x14ac:dyDescent="0.3">
      <c r="A1679" s="2">
        <v>15</v>
      </c>
      <c r="B1679" s="2" t="s">
        <v>328</v>
      </c>
      <c r="C1679" s="2">
        <v>82</v>
      </c>
      <c r="D1679" s="2" t="s">
        <v>3180</v>
      </c>
      <c r="E1679" s="2" t="s">
        <v>341</v>
      </c>
      <c r="F1679" s="2">
        <v>22</v>
      </c>
      <c r="G1679" s="2" t="s">
        <v>33</v>
      </c>
      <c r="H1679" s="2">
        <v>328</v>
      </c>
      <c r="I1679" s="3">
        <v>1.8158264778502385E-3</v>
      </c>
      <c r="J1679" s="2">
        <v>180634</v>
      </c>
      <c r="K1679" s="2">
        <v>273371</v>
      </c>
    </row>
    <row r="1680" spans="1:11" x14ac:dyDescent="0.3">
      <c r="A1680" s="2">
        <v>15</v>
      </c>
      <c r="B1680" s="2" t="s">
        <v>328</v>
      </c>
      <c r="C1680" s="2">
        <v>82</v>
      </c>
      <c r="D1680" s="2" t="s">
        <v>3180</v>
      </c>
      <c r="E1680" s="2" t="s">
        <v>353</v>
      </c>
      <c r="F1680" s="2">
        <v>23</v>
      </c>
      <c r="G1680" s="2" t="s">
        <v>19</v>
      </c>
      <c r="H1680" s="2">
        <v>212</v>
      </c>
      <c r="I1680" s="3">
        <v>1.1736439430007639E-3</v>
      </c>
      <c r="J1680" s="2">
        <v>180634</v>
      </c>
      <c r="K1680" s="2">
        <v>273371</v>
      </c>
    </row>
    <row r="1681" spans="1:11" x14ac:dyDescent="0.3">
      <c r="A1681" s="2">
        <v>15</v>
      </c>
      <c r="B1681" s="2" t="s">
        <v>328</v>
      </c>
      <c r="C1681" s="2">
        <v>82</v>
      </c>
      <c r="D1681" s="2" t="s">
        <v>3180</v>
      </c>
      <c r="E1681" s="2" t="s">
        <v>352</v>
      </c>
      <c r="F1681" s="2">
        <v>24</v>
      </c>
      <c r="G1681" s="2" t="s">
        <v>19</v>
      </c>
      <c r="H1681" s="2">
        <v>206</v>
      </c>
      <c r="I1681" s="3">
        <v>1.1404276049913084E-3</v>
      </c>
      <c r="J1681" s="2">
        <v>180634</v>
      </c>
      <c r="K1681" s="2">
        <v>273371</v>
      </c>
    </row>
    <row r="1682" spans="1:11" x14ac:dyDescent="0.3">
      <c r="A1682" s="2">
        <v>15</v>
      </c>
      <c r="B1682" s="2" t="s">
        <v>328</v>
      </c>
      <c r="C1682" s="2">
        <v>83</v>
      </c>
      <c r="D1682" s="2" t="s">
        <v>3181</v>
      </c>
      <c r="E1682" s="2" t="s">
        <v>332</v>
      </c>
      <c r="F1682" s="2">
        <v>1</v>
      </c>
      <c r="G1682" s="2" t="s">
        <v>7</v>
      </c>
      <c r="H1682" s="2">
        <v>69782</v>
      </c>
      <c r="I1682" s="3">
        <v>0.43952735472330345</v>
      </c>
      <c r="J1682" s="2">
        <v>158766</v>
      </c>
      <c r="K1682" s="2">
        <v>238933</v>
      </c>
    </row>
    <row r="1683" spans="1:11" x14ac:dyDescent="0.3">
      <c r="A1683" s="2">
        <v>15</v>
      </c>
      <c r="B1683" s="2" t="s">
        <v>328</v>
      </c>
      <c r="C1683" s="2">
        <v>83</v>
      </c>
      <c r="D1683" s="2" t="s">
        <v>3181</v>
      </c>
      <c r="E1683" s="2" t="s">
        <v>333</v>
      </c>
      <c r="F1683" s="2">
        <v>2</v>
      </c>
      <c r="G1683" s="2" t="s">
        <v>103</v>
      </c>
      <c r="H1683" s="2">
        <v>67750</v>
      </c>
      <c r="I1683" s="3">
        <v>0.42672864467203303</v>
      </c>
      <c r="J1683" s="2">
        <v>158766</v>
      </c>
      <c r="K1683" s="2">
        <v>238933</v>
      </c>
    </row>
    <row r="1684" spans="1:11" x14ac:dyDescent="0.3">
      <c r="A1684" s="2">
        <v>15</v>
      </c>
      <c r="B1684" s="2" t="s">
        <v>328</v>
      </c>
      <c r="C1684" s="2">
        <v>83</v>
      </c>
      <c r="D1684" s="2" t="s">
        <v>3181</v>
      </c>
      <c r="E1684" s="2" t="s">
        <v>329</v>
      </c>
      <c r="F1684" s="2">
        <v>3</v>
      </c>
      <c r="G1684" s="2" t="s">
        <v>11</v>
      </c>
      <c r="H1684" s="2">
        <v>4498</v>
      </c>
      <c r="I1684" s="3">
        <v>2.8331002859554314E-2</v>
      </c>
      <c r="J1684" s="2">
        <v>158766</v>
      </c>
      <c r="K1684" s="2">
        <v>238933</v>
      </c>
    </row>
    <row r="1685" spans="1:11" x14ac:dyDescent="0.3">
      <c r="A1685" s="2">
        <v>15</v>
      </c>
      <c r="B1685" s="2" t="s">
        <v>328</v>
      </c>
      <c r="C1685" s="2">
        <v>83</v>
      </c>
      <c r="D1685" s="2" t="s">
        <v>3181</v>
      </c>
      <c r="E1685" s="2" t="s">
        <v>330</v>
      </c>
      <c r="F1685" s="2">
        <v>4</v>
      </c>
      <c r="G1685" s="2" t="s">
        <v>331</v>
      </c>
      <c r="H1685" s="2">
        <v>4281</v>
      </c>
      <c r="I1685" s="3">
        <v>2.6964211481047579E-2</v>
      </c>
      <c r="J1685" s="2">
        <v>158766</v>
      </c>
      <c r="K1685" s="2">
        <v>238933</v>
      </c>
    </row>
    <row r="1686" spans="1:11" x14ac:dyDescent="0.3">
      <c r="A1686" s="2">
        <v>15</v>
      </c>
      <c r="B1686" s="2" t="s">
        <v>328</v>
      </c>
      <c r="C1686" s="2">
        <v>83</v>
      </c>
      <c r="D1686" s="2" t="s">
        <v>3181</v>
      </c>
      <c r="E1686" s="2" t="s">
        <v>334</v>
      </c>
      <c r="F1686" s="2">
        <v>5</v>
      </c>
      <c r="G1686" s="2" t="s">
        <v>15</v>
      </c>
      <c r="H1686" s="2">
        <v>1910</v>
      </c>
      <c r="I1686" s="3">
        <v>1.2030283561971706E-2</v>
      </c>
      <c r="J1686" s="2">
        <v>158766</v>
      </c>
      <c r="K1686" s="2">
        <v>238933</v>
      </c>
    </row>
    <row r="1687" spans="1:11" x14ac:dyDescent="0.3">
      <c r="A1687" s="2">
        <v>15</v>
      </c>
      <c r="B1687" s="2" t="s">
        <v>328</v>
      </c>
      <c r="C1687" s="2">
        <v>83</v>
      </c>
      <c r="D1687" s="2" t="s">
        <v>3181</v>
      </c>
      <c r="E1687" s="2" t="s">
        <v>337</v>
      </c>
      <c r="F1687" s="2">
        <v>6</v>
      </c>
      <c r="G1687" s="2" t="s">
        <v>13</v>
      </c>
      <c r="H1687" s="2">
        <v>389</v>
      </c>
      <c r="I1687" s="3">
        <v>2.4501467568623005E-3</v>
      </c>
      <c r="J1687" s="2">
        <v>158766</v>
      </c>
      <c r="K1687" s="2">
        <v>238933</v>
      </c>
    </row>
    <row r="1688" spans="1:11" x14ac:dyDescent="0.3">
      <c r="A1688" s="2">
        <v>15</v>
      </c>
      <c r="B1688" s="2" t="s">
        <v>328</v>
      </c>
      <c r="C1688" s="2">
        <v>83</v>
      </c>
      <c r="D1688" s="2" t="s">
        <v>3181</v>
      </c>
      <c r="E1688" s="2" t="s">
        <v>346</v>
      </c>
      <c r="F1688" s="2">
        <v>7</v>
      </c>
      <c r="G1688" s="2" t="s">
        <v>19</v>
      </c>
      <c r="H1688" s="2">
        <v>1332</v>
      </c>
      <c r="I1688" s="3">
        <v>8.3897056044745094E-3</v>
      </c>
      <c r="J1688" s="2">
        <v>158766</v>
      </c>
      <c r="K1688" s="2">
        <v>238933</v>
      </c>
    </row>
    <row r="1689" spans="1:11" x14ac:dyDescent="0.3">
      <c r="A1689" s="2">
        <v>15</v>
      </c>
      <c r="B1689" s="2" t="s">
        <v>328</v>
      </c>
      <c r="C1689" s="2">
        <v>83</v>
      </c>
      <c r="D1689" s="2" t="s">
        <v>3181</v>
      </c>
      <c r="E1689" s="2" t="s">
        <v>338</v>
      </c>
      <c r="F1689" s="2">
        <v>8</v>
      </c>
      <c r="G1689" s="2" t="s">
        <v>212</v>
      </c>
      <c r="H1689" s="2">
        <v>1273</v>
      </c>
      <c r="I1689" s="3">
        <v>8.0180895153874263E-3</v>
      </c>
      <c r="J1689" s="2">
        <v>158766</v>
      </c>
      <c r="K1689" s="2">
        <v>238933</v>
      </c>
    </row>
    <row r="1690" spans="1:11" x14ac:dyDescent="0.3">
      <c r="A1690" s="2">
        <v>15</v>
      </c>
      <c r="B1690" s="2" t="s">
        <v>328</v>
      </c>
      <c r="C1690" s="2">
        <v>83</v>
      </c>
      <c r="D1690" s="2" t="s">
        <v>3181</v>
      </c>
      <c r="E1690" s="2" t="s">
        <v>349</v>
      </c>
      <c r="F1690" s="2">
        <v>9</v>
      </c>
      <c r="G1690" s="2" t="s">
        <v>19</v>
      </c>
      <c r="H1690" s="2">
        <v>1030</v>
      </c>
      <c r="I1690" s="3">
        <v>6.4875351145711295E-3</v>
      </c>
      <c r="J1690" s="2">
        <v>158766</v>
      </c>
      <c r="K1690" s="2">
        <v>238933</v>
      </c>
    </row>
    <row r="1691" spans="1:11" x14ac:dyDescent="0.3">
      <c r="A1691" s="2">
        <v>15</v>
      </c>
      <c r="B1691" s="2" t="s">
        <v>328</v>
      </c>
      <c r="C1691" s="2">
        <v>83</v>
      </c>
      <c r="D1691" s="2" t="s">
        <v>3181</v>
      </c>
      <c r="E1691" s="2" t="s">
        <v>350</v>
      </c>
      <c r="F1691" s="2">
        <v>10</v>
      </c>
      <c r="G1691" s="2" t="s">
        <v>19</v>
      </c>
      <c r="H1691" s="2">
        <v>808</v>
      </c>
      <c r="I1691" s="3">
        <v>5.0892508471587113E-3</v>
      </c>
      <c r="J1691" s="2">
        <v>158766</v>
      </c>
      <c r="K1691" s="2">
        <v>238933</v>
      </c>
    </row>
    <row r="1692" spans="1:11" x14ac:dyDescent="0.3">
      <c r="A1692" s="2">
        <v>15</v>
      </c>
      <c r="B1692" s="2" t="s">
        <v>328</v>
      </c>
      <c r="C1692" s="2">
        <v>83</v>
      </c>
      <c r="D1692" s="2" t="s">
        <v>3181</v>
      </c>
      <c r="E1692" s="2" t="s">
        <v>339</v>
      </c>
      <c r="F1692" s="2">
        <v>11</v>
      </c>
      <c r="G1692" s="2" t="s">
        <v>17</v>
      </c>
      <c r="H1692" s="2">
        <v>735</v>
      </c>
      <c r="I1692" s="3">
        <v>4.6294546691357094E-3</v>
      </c>
      <c r="J1692" s="2">
        <v>158766</v>
      </c>
      <c r="K1692" s="2">
        <v>238933</v>
      </c>
    </row>
    <row r="1693" spans="1:11" x14ac:dyDescent="0.3">
      <c r="A1693" s="2">
        <v>15</v>
      </c>
      <c r="B1693" s="2" t="s">
        <v>328</v>
      </c>
      <c r="C1693" s="2">
        <v>83</v>
      </c>
      <c r="D1693" s="2" t="s">
        <v>3181</v>
      </c>
      <c r="E1693" s="2" t="s">
        <v>351</v>
      </c>
      <c r="F1693" s="2">
        <v>12</v>
      </c>
      <c r="G1693" s="2" t="s">
        <v>19</v>
      </c>
      <c r="H1693" s="2">
        <v>575</v>
      </c>
      <c r="I1693" s="3">
        <v>3.621682224153786E-3</v>
      </c>
      <c r="J1693" s="2">
        <v>158766</v>
      </c>
      <c r="K1693" s="2">
        <v>238933</v>
      </c>
    </row>
    <row r="1694" spans="1:11" x14ac:dyDescent="0.3">
      <c r="A1694" s="2">
        <v>15</v>
      </c>
      <c r="B1694" s="2" t="s">
        <v>328</v>
      </c>
      <c r="C1694" s="2">
        <v>83</v>
      </c>
      <c r="D1694" s="2" t="s">
        <v>3181</v>
      </c>
      <c r="E1694" s="2" t="s">
        <v>344</v>
      </c>
      <c r="F1694" s="2">
        <v>13</v>
      </c>
      <c r="G1694" s="2" t="s">
        <v>19</v>
      </c>
      <c r="H1694" s="2">
        <v>547</v>
      </c>
      <c r="I1694" s="3">
        <v>3.4453220462819494E-3</v>
      </c>
      <c r="J1694" s="2">
        <v>158766</v>
      </c>
      <c r="K1694" s="2">
        <v>238933</v>
      </c>
    </row>
    <row r="1695" spans="1:11" x14ac:dyDescent="0.3">
      <c r="A1695" s="2">
        <v>15</v>
      </c>
      <c r="B1695" s="2" t="s">
        <v>328</v>
      </c>
      <c r="C1695" s="2">
        <v>83</v>
      </c>
      <c r="D1695" s="2" t="s">
        <v>3181</v>
      </c>
      <c r="E1695" s="2" t="s">
        <v>7943</v>
      </c>
      <c r="F1695" s="2">
        <v>14</v>
      </c>
      <c r="G1695" s="2" t="s">
        <v>22</v>
      </c>
      <c r="H1695" s="2">
        <v>528</v>
      </c>
      <c r="I1695" s="3">
        <v>3.3256490684403462E-3</v>
      </c>
      <c r="J1695" s="2">
        <v>158766</v>
      </c>
      <c r="K1695" s="2">
        <v>238933</v>
      </c>
    </row>
    <row r="1696" spans="1:11" x14ac:dyDescent="0.3">
      <c r="A1696" s="2">
        <v>15</v>
      </c>
      <c r="B1696" s="2" t="s">
        <v>328</v>
      </c>
      <c r="C1696" s="2">
        <v>83</v>
      </c>
      <c r="D1696" s="2" t="s">
        <v>3181</v>
      </c>
      <c r="E1696" s="2" t="s">
        <v>340</v>
      </c>
      <c r="F1696" s="2">
        <v>15</v>
      </c>
      <c r="G1696" s="2" t="s">
        <v>31</v>
      </c>
      <c r="H1696" s="2">
        <v>349</v>
      </c>
      <c r="I1696" s="3">
        <v>2.1982036456168197E-3</v>
      </c>
      <c r="J1696" s="2">
        <v>158766</v>
      </c>
      <c r="K1696" s="2">
        <v>238933</v>
      </c>
    </row>
    <row r="1697" spans="1:11" x14ac:dyDescent="0.3">
      <c r="A1697" s="2">
        <v>15</v>
      </c>
      <c r="B1697" s="2" t="s">
        <v>328</v>
      </c>
      <c r="C1697" s="2">
        <v>83</v>
      </c>
      <c r="D1697" s="2" t="s">
        <v>3181</v>
      </c>
      <c r="E1697" s="2" t="s">
        <v>348</v>
      </c>
      <c r="F1697" s="2">
        <v>16</v>
      </c>
      <c r="G1697" s="2" t="s">
        <v>19</v>
      </c>
      <c r="H1697" s="2">
        <v>448</v>
      </c>
      <c r="I1697" s="3">
        <v>2.8217628459493846E-3</v>
      </c>
      <c r="J1697" s="2">
        <v>158766</v>
      </c>
      <c r="K1697" s="2">
        <v>238933</v>
      </c>
    </row>
    <row r="1698" spans="1:11" x14ac:dyDescent="0.3">
      <c r="A1698" s="2">
        <v>15</v>
      </c>
      <c r="B1698" s="2" t="s">
        <v>328</v>
      </c>
      <c r="C1698" s="2">
        <v>83</v>
      </c>
      <c r="D1698" s="2" t="s">
        <v>3181</v>
      </c>
      <c r="E1698" s="2" t="s">
        <v>343</v>
      </c>
      <c r="F1698" s="2">
        <v>17</v>
      </c>
      <c r="G1698" s="2" t="s">
        <v>19</v>
      </c>
      <c r="H1698" s="2">
        <v>412</v>
      </c>
      <c r="I1698" s="3">
        <v>2.5950140458284518E-3</v>
      </c>
      <c r="J1698" s="2">
        <v>158766</v>
      </c>
      <c r="K1698" s="2">
        <v>238933</v>
      </c>
    </row>
    <row r="1699" spans="1:11" x14ac:dyDescent="0.3">
      <c r="A1699" s="2">
        <v>15</v>
      </c>
      <c r="B1699" s="2" t="s">
        <v>328</v>
      </c>
      <c r="C1699" s="2">
        <v>83</v>
      </c>
      <c r="D1699" s="2" t="s">
        <v>3181</v>
      </c>
      <c r="E1699" s="2" t="s">
        <v>345</v>
      </c>
      <c r="F1699" s="2">
        <v>18</v>
      </c>
      <c r="G1699" s="2" t="s">
        <v>19</v>
      </c>
      <c r="H1699" s="2">
        <v>407</v>
      </c>
      <c r="I1699" s="3">
        <v>2.5635211569227669E-3</v>
      </c>
      <c r="J1699" s="2">
        <v>158766</v>
      </c>
      <c r="K1699" s="2">
        <v>238933</v>
      </c>
    </row>
    <row r="1700" spans="1:11" x14ac:dyDescent="0.3">
      <c r="A1700" s="2">
        <v>15</v>
      </c>
      <c r="B1700" s="2" t="s">
        <v>328</v>
      </c>
      <c r="C1700" s="2">
        <v>83</v>
      </c>
      <c r="D1700" s="2" t="s">
        <v>3181</v>
      </c>
      <c r="E1700" s="2" t="s">
        <v>342</v>
      </c>
      <c r="F1700" s="2">
        <v>19</v>
      </c>
      <c r="G1700" s="2" t="s">
        <v>19</v>
      </c>
      <c r="H1700" s="2">
        <v>361</v>
      </c>
      <c r="I1700" s="3">
        <v>2.2737865789904639E-3</v>
      </c>
      <c r="J1700" s="2">
        <v>158766</v>
      </c>
      <c r="K1700" s="2">
        <v>238933</v>
      </c>
    </row>
    <row r="1701" spans="1:11" x14ac:dyDescent="0.3">
      <c r="A1701" s="2">
        <v>15</v>
      </c>
      <c r="B1701" s="2" t="s">
        <v>328</v>
      </c>
      <c r="C1701" s="2">
        <v>83</v>
      </c>
      <c r="D1701" s="2" t="s">
        <v>3181</v>
      </c>
      <c r="E1701" s="2" t="s">
        <v>347</v>
      </c>
      <c r="F1701" s="2">
        <v>20</v>
      </c>
      <c r="G1701" s="2" t="s">
        <v>19</v>
      </c>
      <c r="H1701" s="2">
        <v>363</v>
      </c>
      <c r="I1701" s="3">
        <v>2.286383734552738E-3</v>
      </c>
      <c r="J1701" s="2">
        <v>158766</v>
      </c>
      <c r="K1701" s="2">
        <v>238933</v>
      </c>
    </row>
    <row r="1702" spans="1:11" x14ac:dyDescent="0.3">
      <c r="A1702" s="2">
        <v>15</v>
      </c>
      <c r="B1702" s="2" t="s">
        <v>328</v>
      </c>
      <c r="C1702" s="2">
        <v>83</v>
      </c>
      <c r="D1702" s="2" t="s">
        <v>3181</v>
      </c>
      <c r="E1702" s="2" t="s">
        <v>335</v>
      </c>
      <c r="F1702" s="2">
        <v>21</v>
      </c>
      <c r="G1702" s="2" t="s">
        <v>336</v>
      </c>
      <c r="H1702" s="2">
        <v>259</v>
      </c>
      <c r="I1702" s="3">
        <v>1.631331645314488E-3</v>
      </c>
      <c r="J1702" s="2">
        <v>158766</v>
      </c>
      <c r="K1702" s="2">
        <v>238933</v>
      </c>
    </row>
    <row r="1703" spans="1:11" x14ac:dyDescent="0.3">
      <c r="A1703" s="2">
        <v>15</v>
      </c>
      <c r="B1703" s="2" t="s">
        <v>328</v>
      </c>
      <c r="C1703" s="2">
        <v>83</v>
      </c>
      <c r="D1703" s="2" t="s">
        <v>3181</v>
      </c>
      <c r="E1703" s="2" t="s">
        <v>341</v>
      </c>
      <c r="F1703" s="2">
        <v>22</v>
      </c>
      <c r="G1703" s="2" t="s">
        <v>33</v>
      </c>
      <c r="H1703" s="2">
        <v>278</v>
      </c>
      <c r="I1703" s="3">
        <v>1.7510046231560914E-3</v>
      </c>
      <c r="J1703" s="2">
        <v>158766</v>
      </c>
      <c r="K1703" s="2">
        <v>238933</v>
      </c>
    </row>
    <row r="1704" spans="1:11" x14ac:dyDescent="0.3">
      <c r="A1704" s="2">
        <v>15</v>
      </c>
      <c r="B1704" s="2" t="s">
        <v>328</v>
      </c>
      <c r="C1704" s="2">
        <v>83</v>
      </c>
      <c r="D1704" s="2" t="s">
        <v>3181</v>
      </c>
      <c r="E1704" s="2" t="s">
        <v>353</v>
      </c>
      <c r="F1704" s="2">
        <v>23</v>
      </c>
      <c r="G1704" s="2" t="s">
        <v>19</v>
      </c>
      <c r="H1704" s="2">
        <v>219</v>
      </c>
      <c r="I1704" s="3">
        <v>1.3793885340690072E-3</v>
      </c>
      <c r="J1704" s="2">
        <v>158766</v>
      </c>
      <c r="K1704" s="2">
        <v>238933</v>
      </c>
    </row>
    <row r="1705" spans="1:11" x14ac:dyDescent="0.3">
      <c r="A1705" s="2">
        <v>15</v>
      </c>
      <c r="B1705" s="2" t="s">
        <v>328</v>
      </c>
      <c r="C1705" s="2">
        <v>83</v>
      </c>
      <c r="D1705" s="2" t="s">
        <v>3181</v>
      </c>
      <c r="E1705" s="2" t="s">
        <v>352</v>
      </c>
      <c r="F1705" s="2">
        <v>24</v>
      </c>
      <c r="G1705" s="2" t="s">
        <v>19</v>
      </c>
      <c r="H1705" s="2">
        <v>232</v>
      </c>
      <c r="I1705" s="3">
        <v>1.4612700452237884E-3</v>
      </c>
      <c r="J1705" s="2">
        <v>158766</v>
      </c>
      <c r="K1705" s="2">
        <v>238933</v>
      </c>
    </row>
    <row r="1706" spans="1:11" x14ac:dyDescent="0.3">
      <c r="A1706" s="2">
        <v>15</v>
      </c>
      <c r="B1706" s="2" t="s">
        <v>328</v>
      </c>
      <c r="C1706" s="2">
        <v>84</v>
      </c>
      <c r="D1706" s="2" t="s">
        <v>3182</v>
      </c>
      <c r="E1706" s="2" t="s">
        <v>332</v>
      </c>
      <c r="F1706" s="2">
        <v>1</v>
      </c>
      <c r="G1706" s="2" t="s">
        <v>7</v>
      </c>
      <c r="H1706" s="2">
        <v>75510</v>
      </c>
      <c r="I1706" s="3">
        <v>0.44847390583889152</v>
      </c>
      <c r="J1706" s="2">
        <v>168371</v>
      </c>
      <c r="K1706" s="2">
        <v>259083</v>
      </c>
    </row>
    <row r="1707" spans="1:11" x14ac:dyDescent="0.3">
      <c r="A1707" s="2">
        <v>15</v>
      </c>
      <c r="B1707" s="2" t="s">
        <v>328</v>
      </c>
      <c r="C1707" s="2">
        <v>84</v>
      </c>
      <c r="D1707" s="2" t="s">
        <v>3182</v>
      </c>
      <c r="E1707" s="2" t="s">
        <v>333</v>
      </c>
      <c r="F1707" s="2">
        <v>2</v>
      </c>
      <c r="G1707" s="2" t="s">
        <v>103</v>
      </c>
      <c r="H1707" s="2">
        <v>77331</v>
      </c>
      <c r="I1707" s="3">
        <v>0.45928930754108488</v>
      </c>
      <c r="J1707" s="2">
        <v>168371</v>
      </c>
      <c r="K1707" s="2">
        <v>259083</v>
      </c>
    </row>
    <row r="1708" spans="1:11" x14ac:dyDescent="0.3">
      <c r="A1708" s="2">
        <v>15</v>
      </c>
      <c r="B1708" s="2" t="s">
        <v>328</v>
      </c>
      <c r="C1708" s="2">
        <v>84</v>
      </c>
      <c r="D1708" s="2" t="s">
        <v>3182</v>
      </c>
      <c r="E1708" s="2" t="s">
        <v>329</v>
      </c>
      <c r="F1708" s="2">
        <v>3</v>
      </c>
      <c r="G1708" s="2" t="s">
        <v>11</v>
      </c>
      <c r="H1708" s="2">
        <v>2984</v>
      </c>
      <c r="I1708" s="3">
        <v>1.7722766984813298E-2</v>
      </c>
      <c r="J1708" s="2">
        <v>168371</v>
      </c>
      <c r="K1708" s="2">
        <v>259083</v>
      </c>
    </row>
    <row r="1709" spans="1:11" x14ac:dyDescent="0.3">
      <c r="A1709" s="2">
        <v>15</v>
      </c>
      <c r="B1709" s="2" t="s">
        <v>328</v>
      </c>
      <c r="C1709" s="2">
        <v>84</v>
      </c>
      <c r="D1709" s="2" t="s">
        <v>3182</v>
      </c>
      <c r="E1709" s="2" t="s">
        <v>330</v>
      </c>
      <c r="F1709" s="2">
        <v>4</v>
      </c>
      <c r="G1709" s="2" t="s">
        <v>331</v>
      </c>
      <c r="H1709" s="2">
        <v>1173</v>
      </c>
      <c r="I1709" s="3">
        <v>6.9667579333733244E-3</v>
      </c>
      <c r="J1709" s="2">
        <v>168371</v>
      </c>
      <c r="K1709" s="2">
        <v>259083</v>
      </c>
    </row>
    <row r="1710" spans="1:11" x14ac:dyDescent="0.3">
      <c r="A1710" s="2">
        <v>15</v>
      </c>
      <c r="B1710" s="2" t="s">
        <v>328</v>
      </c>
      <c r="C1710" s="2">
        <v>84</v>
      </c>
      <c r="D1710" s="2" t="s">
        <v>3182</v>
      </c>
      <c r="E1710" s="2" t="s">
        <v>334</v>
      </c>
      <c r="F1710" s="2">
        <v>5</v>
      </c>
      <c r="G1710" s="2" t="s">
        <v>15</v>
      </c>
      <c r="H1710" s="2">
        <v>1343</v>
      </c>
      <c r="I1710" s="3">
        <v>7.9764329961810529E-3</v>
      </c>
      <c r="J1710" s="2">
        <v>168371</v>
      </c>
      <c r="K1710" s="2">
        <v>259083</v>
      </c>
    </row>
    <row r="1711" spans="1:11" x14ac:dyDescent="0.3">
      <c r="A1711" s="2">
        <v>15</v>
      </c>
      <c r="B1711" s="2" t="s">
        <v>328</v>
      </c>
      <c r="C1711" s="2">
        <v>84</v>
      </c>
      <c r="D1711" s="2" t="s">
        <v>3182</v>
      </c>
      <c r="E1711" s="2" t="s">
        <v>337</v>
      </c>
      <c r="F1711" s="2">
        <v>6</v>
      </c>
      <c r="G1711" s="2" t="s">
        <v>13</v>
      </c>
      <c r="H1711" s="2">
        <v>1671</v>
      </c>
      <c r="I1711" s="3">
        <v>9.9245119408924339E-3</v>
      </c>
      <c r="J1711" s="2">
        <v>168371</v>
      </c>
      <c r="K1711" s="2">
        <v>259083</v>
      </c>
    </row>
    <row r="1712" spans="1:11" x14ac:dyDescent="0.3">
      <c r="A1712" s="2">
        <v>15</v>
      </c>
      <c r="B1712" s="2" t="s">
        <v>328</v>
      </c>
      <c r="C1712" s="2">
        <v>84</v>
      </c>
      <c r="D1712" s="2" t="s">
        <v>3182</v>
      </c>
      <c r="E1712" s="2" t="s">
        <v>346</v>
      </c>
      <c r="F1712" s="2">
        <v>7</v>
      </c>
      <c r="G1712" s="2" t="s">
        <v>19</v>
      </c>
      <c r="H1712" s="2">
        <v>1179</v>
      </c>
      <c r="I1712" s="3">
        <v>7.0023935238253615E-3</v>
      </c>
      <c r="J1712" s="2">
        <v>168371</v>
      </c>
      <c r="K1712" s="2">
        <v>259083</v>
      </c>
    </row>
    <row r="1713" spans="1:11" x14ac:dyDescent="0.3">
      <c r="A1713" s="2">
        <v>15</v>
      </c>
      <c r="B1713" s="2" t="s">
        <v>328</v>
      </c>
      <c r="C1713" s="2">
        <v>84</v>
      </c>
      <c r="D1713" s="2" t="s">
        <v>3182</v>
      </c>
      <c r="E1713" s="2" t="s">
        <v>338</v>
      </c>
      <c r="F1713" s="2">
        <v>8</v>
      </c>
      <c r="G1713" s="2" t="s">
        <v>212</v>
      </c>
      <c r="H1713" s="2">
        <v>939</v>
      </c>
      <c r="I1713" s="3">
        <v>5.5769699057438629E-3</v>
      </c>
      <c r="J1713" s="2">
        <v>168371</v>
      </c>
      <c r="K1713" s="2">
        <v>259083</v>
      </c>
    </row>
    <row r="1714" spans="1:11" x14ac:dyDescent="0.3">
      <c r="A1714" s="2">
        <v>15</v>
      </c>
      <c r="B1714" s="2" t="s">
        <v>328</v>
      </c>
      <c r="C1714" s="2">
        <v>84</v>
      </c>
      <c r="D1714" s="2" t="s">
        <v>3182</v>
      </c>
      <c r="E1714" s="2" t="s">
        <v>349</v>
      </c>
      <c r="F1714" s="2">
        <v>9</v>
      </c>
      <c r="G1714" s="2" t="s">
        <v>19</v>
      </c>
      <c r="H1714" s="2">
        <v>783</v>
      </c>
      <c r="I1714" s="3">
        <v>4.6504445539908889E-3</v>
      </c>
      <c r="J1714" s="2">
        <v>168371</v>
      </c>
      <c r="K1714" s="2">
        <v>259083</v>
      </c>
    </row>
    <row r="1715" spans="1:11" x14ac:dyDescent="0.3">
      <c r="A1715" s="2">
        <v>15</v>
      </c>
      <c r="B1715" s="2" t="s">
        <v>328</v>
      </c>
      <c r="C1715" s="2">
        <v>84</v>
      </c>
      <c r="D1715" s="2" t="s">
        <v>3182</v>
      </c>
      <c r="E1715" s="2" t="s">
        <v>350</v>
      </c>
      <c r="F1715" s="2">
        <v>10</v>
      </c>
      <c r="G1715" s="2" t="s">
        <v>19</v>
      </c>
      <c r="H1715" s="2">
        <v>711</v>
      </c>
      <c r="I1715" s="3">
        <v>4.2228174685664394E-3</v>
      </c>
      <c r="J1715" s="2">
        <v>168371</v>
      </c>
      <c r="K1715" s="2">
        <v>259083</v>
      </c>
    </row>
    <row r="1716" spans="1:11" x14ac:dyDescent="0.3">
      <c r="A1716" s="2">
        <v>15</v>
      </c>
      <c r="B1716" s="2" t="s">
        <v>328</v>
      </c>
      <c r="C1716" s="2">
        <v>84</v>
      </c>
      <c r="D1716" s="2" t="s">
        <v>3182</v>
      </c>
      <c r="E1716" s="2" t="s">
        <v>339</v>
      </c>
      <c r="F1716" s="2">
        <v>11</v>
      </c>
      <c r="G1716" s="2" t="s">
        <v>17</v>
      </c>
      <c r="H1716" s="2">
        <v>681</v>
      </c>
      <c r="I1716" s="3">
        <v>4.0446395163062521E-3</v>
      </c>
      <c r="J1716" s="2">
        <v>168371</v>
      </c>
      <c r="K1716" s="2">
        <v>259083</v>
      </c>
    </row>
    <row r="1717" spans="1:11" x14ac:dyDescent="0.3">
      <c r="A1717" s="2">
        <v>15</v>
      </c>
      <c r="B1717" s="2" t="s">
        <v>328</v>
      </c>
      <c r="C1717" s="2">
        <v>84</v>
      </c>
      <c r="D1717" s="2" t="s">
        <v>3182</v>
      </c>
      <c r="E1717" s="2" t="s">
        <v>351</v>
      </c>
      <c r="F1717" s="2">
        <v>12</v>
      </c>
      <c r="G1717" s="2" t="s">
        <v>19</v>
      </c>
      <c r="H1717" s="2">
        <v>468</v>
      </c>
      <c r="I1717" s="3">
        <v>2.7795760552589222E-3</v>
      </c>
      <c r="J1717" s="2">
        <v>168371</v>
      </c>
      <c r="K1717" s="2">
        <v>259083</v>
      </c>
    </row>
    <row r="1718" spans="1:11" x14ac:dyDescent="0.3">
      <c r="A1718" s="2">
        <v>15</v>
      </c>
      <c r="B1718" s="2" t="s">
        <v>328</v>
      </c>
      <c r="C1718" s="2">
        <v>84</v>
      </c>
      <c r="D1718" s="2" t="s">
        <v>3182</v>
      </c>
      <c r="E1718" s="2" t="s">
        <v>344</v>
      </c>
      <c r="F1718" s="2">
        <v>13</v>
      </c>
      <c r="G1718" s="2" t="s">
        <v>19</v>
      </c>
      <c r="H1718" s="2">
        <v>423</v>
      </c>
      <c r="I1718" s="3">
        <v>2.5123091268686414E-3</v>
      </c>
      <c r="J1718" s="2">
        <v>168371</v>
      </c>
      <c r="K1718" s="2">
        <v>259083</v>
      </c>
    </row>
    <row r="1719" spans="1:11" x14ac:dyDescent="0.3">
      <c r="A1719" s="2">
        <v>15</v>
      </c>
      <c r="B1719" s="2" t="s">
        <v>328</v>
      </c>
      <c r="C1719" s="2">
        <v>84</v>
      </c>
      <c r="D1719" s="2" t="s">
        <v>3182</v>
      </c>
      <c r="E1719" s="2" t="s">
        <v>7943</v>
      </c>
      <c r="F1719" s="2">
        <v>14</v>
      </c>
      <c r="G1719" s="2" t="s">
        <v>22</v>
      </c>
      <c r="H1719" s="2">
        <v>466</v>
      </c>
      <c r="I1719" s="3">
        <v>2.7676975251082433E-3</v>
      </c>
      <c r="J1719" s="2">
        <v>168371</v>
      </c>
      <c r="K1719" s="2">
        <v>259083</v>
      </c>
    </row>
    <row r="1720" spans="1:11" x14ac:dyDescent="0.3">
      <c r="A1720" s="2">
        <v>15</v>
      </c>
      <c r="B1720" s="2" t="s">
        <v>328</v>
      </c>
      <c r="C1720" s="2">
        <v>84</v>
      </c>
      <c r="D1720" s="2" t="s">
        <v>3182</v>
      </c>
      <c r="E1720" s="2" t="s">
        <v>340</v>
      </c>
      <c r="F1720" s="2">
        <v>15</v>
      </c>
      <c r="G1720" s="2" t="s">
        <v>31</v>
      </c>
      <c r="H1720" s="2">
        <v>290</v>
      </c>
      <c r="I1720" s="3">
        <v>1.7223868718484775E-3</v>
      </c>
      <c r="J1720" s="2">
        <v>168371</v>
      </c>
      <c r="K1720" s="2">
        <v>259083</v>
      </c>
    </row>
    <row r="1721" spans="1:11" x14ac:dyDescent="0.3">
      <c r="A1721" s="2">
        <v>15</v>
      </c>
      <c r="B1721" s="2" t="s">
        <v>328</v>
      </c>
      <c r="C1721" s="2">
        <v>84</v>
      </c>
      <c r="D1721" s="2" t="s">
        <v>3182</v>
      </c>
      <c r="E1721" s="2" t="s">
        <v>348</v>
      </c>
      <c r="F1721" s="2">
        <v>16</v>
      </c>
      <c r="G1721" s="2" t="s">
        <v>19</v>
      </c>
      <c r="H1721" s="2">
        <v>331</v>
      </c>
      <c r="I1721" s="3">
        <v>1.9658967399373999E-3</v>
      </c>
      <c r="J1721" s="2">
        <v>168371</v>
      </c>
      <c r="K1721" s="2">
        <v>259083</v>
      </c>
    </row>
    <row r="1722" spans="1:11" x14ac:dyDescent="0.3">
      <c r="A1722" s="2">
        <v>15</v>
      </c>
      <c r="B1722" s="2" t="s">
        <v>328</v>
      </c>
      <c r="C1722" s="2">
        <v>84</v>
      </c>
      <c r="D1722" s="2" t="s">
        <v>3182</v>
      </c>
      <c r="E1722" s="2" t="s">
        <v>343</v>
      </c>
      <c r="F1722" s="2">
        <v>17</v>
      </c>
      <c r="G1722" s="2" t="s">
        <v>19</v>
      </c>
      <c r="H1722" s="2">
        <v>498</v>
      </c>
      <c r="I1722" s="3">
        <v>2.9577540075191094E-3</v>
      </c>
      <c r="J1722" s="2">
        <v>168371</v>
      </c>
      <c r="K1722" s="2">
        <v>259083</v>
      </c>
    </row>
    <row r="1723" spans="1:11" x14ac:dyDescent="0.3">
      <c r="A1723" s="2">
        <v>15</v>
      </c>
      <c r="B1723" s="2" t="s">
        <v>328</v>
      </c>
      <c r="C1723" s="2">
        <v>84</v>
      </c>
      <c r="D1723" s="2" t="s">
        <v>3182</v>
      </c>
      <c r="E1723" s="2" t="s">
        <v>345</v>
      </c>
      <c r="F1723" s="2">
        <v>18</v>
      </c>
      <c r="G1723" s="2" t="s">
        <v>19</v>
      </c>
      <c r="H1723" s="2">
        <v>280</v>
      </c>
      <c r="I1723" s="3">
        <v>1.6629942210950818E-3</v>
      </c>
      <c r="J1723" s="2">
        <v>168371</v>
      </c>
      <c r="K1723" s="2">
        <v>259083</v>
      </c>
    </row>
    <row r="1724" spans="1:11" x14ac:dyDescent="0.3">
      <c r="A1724" s="2">
        <v>15</v>
      </c>
      <c r="B1724" s="2" t="s">
        <v>328</v>
      </c>
      <c r="C1724" s="2">
        <v>84</v>
      </c>
      <c r="D1724" s="2" t="s">
        <v>3182</v>
      </c>
      <c r="E1724" s="2" t="s">
        <v>342</v>
      </c>
      <c r="F1724" s="2">
        <v>19</v>
      </c>
      <c r="G1724" s="2" t="s">
        <v>19</v>
      </c>
      <c r="H1724" s="2">
        <v>262</v>
      </c>
      <c r="I1724" s="3">
        <v>1.5560874497389692E-3</v>
      </c>
      <c r="J1724" s="2">
        <v>168371</v>
      </c>
      <c r="K1724" s="2">
        <v>259083</v>
      </c>
    </row>
    <row r="1725" spans="1:11" x14ac:dyDescent="0.3">
      <c r="A1725" s="2">
        <v>15</v>
      </c>
      <c r="B1725" s="2" t="s">
        <v>328</v>
      </c>
      <c r="C1725" s="2">
        <v>84</v>
      </c>
      <c r="D1725" s="2" t="s">
        <v>3182</v>
      </c>
      <c r="E1725" s="2" t="s">
        <v>347</v>
      </c>
      <c r="F1725" s="2">
        <v>20</v>
      </c>
      <c r="G1725" s="2" t="s">
        <v>19</v>
      </c>
      <c r="H1725" s="2">
        <v>235</v>
      </c>
      <c r="I1725" s="3">
        <v>1.3957272927048008E-3</v>
      </c>
      <c r="J1725" s="2">
        <v>168371</v>
      </c>
      <c r="K1725" s="2">
        <v>259083</v>
      </c>
    </row>
    <row r="1726" spans="1:11" x14ac:dyDescent="0.3">
      <c r="A1726" s="2">
        <v>15</v>
      </c>
      <c r="B1726" s="2" t="s">
        <v>328</v>
      </c>
      <c r="C1726" s="2">
        <v>84</v>
      </c>
      <c r="D1726" s="2" t="s">
        <v>3182</v>
      </c>
      <c r="E1726" s="2" t="s">
        <v>335</v>
      </c>
      <c r="F1726" s="2">
        <v>21</v>
      </c>
      <c r="G1726" s="2" t="s">
        <v>336</v>
      </c>
      <c r="H1726" s="2">
        <v>254</v>
      </c>
      <c r="I1726" s="3">
        <v>1.5085733291362526E-3</v>
      </c>
      <c r="J1726" s="2">
        <v>168371</v>
      </c>
      <c r="K1726" s="2">
        <v>259083</v>
      </c>
    </row>
    <row r="1727" spans="1:11" x14ac:dyDescent="0.3">
      <c r="A1727" s="2">
        <v>15</v>
      </c>
      <c r="B1727" s="2" t="s">
        <v>328</v>
      </c>
      <c r="C1727" s="2">
        <v>84</v>
      </c>
      <c r="D1727" s="2" t="s">
        <v>3182</v>
      </c>
      <c r="E1727" s="2" t="s">
        <v>341</v>
      </c>
      <c r="F1727" s="2">
        <v>22</v>
      </c>
      <c r="G1727" s="2" t="s">
        <v>33</v>
      </c>
      <c r="H1727" s="2">
        <v>206</v>
      </c>
      <c r="I1727" s="3">
        <v>1.223488605519953E-3</v>
      </c>
      <c r="J1727" s="2">
        <v>168371</v>
      </c>
      <c r="K1727" s="2">
        <v>259083</v>
      </c>
    </row>
    <row r="1728" spans="1:11" x14ac:dyDescent="0.3">
      <c r="A1728" s="2">
        <v>15</v>
      </c>
      <c r="B1728" s="2" t="s">
        <v>328</v>
      </c>
      <c r="C1728" s="2">
        <v>84</v>
      </c>
      <c r="D1728" s="2" t="s">
        <v>3182</v>
      </c>
      <c r="E1728" s="2" t="s">
        <v>353</v>
      </c>
      <c r="F1728" s="2">
        <v>23</v>
      </c>
      <c r="G1728" s="2" t="s">
        <v>19</v>
      </c>
      <c r="H1728" s="2">
        <v>185</v>
      </c>
      <c r="I1728" s="3">
        <v>1.0987640389378218E-3</v>
      </c>
      <c r="J1728" s="2">
        <v>168371</v>
      </c>
      <c r="K1728" s="2">
        <v>259083</v>
      </c>
    </row>
    <row r="1729" spans="1:11" x14ac:dyDescent="0.3">
      <c r="A1729" s="2">
        <v>15</v>
      </c>
      <c r="B1729" s="2" t="s">
        <v>328</v>
      </c>
      <c r="C1729" s="2">
        <v>84</v>
      </c>
      <c r="D1729" s="2" t="s">
        <v>3182</v>
      </c>
      <c r="E1729" s="2" t="s">
        <v>352</v>
      </c>
      <c r="F1729" s="2">
        <v>24</v>
      </c>
      <c r="G1729" s="2" t="s">
        <v>19</v>
      </c>
      <c r="H1729" s="2">
        <v>168</v>
      </c>
      <c r="I1729" s="3">
        <v>9.9779653265704912E-4</v>
      </c>
      <c r="J1729" s="2">
        <v>168371</v>
      </c>
      <c r="K1729" s="2">
        <v>259083</v>
      </c>
    </row>
    <row r="1730" spans="1:11" x14ac:dyDescent="0.3">
      <c r="A1730" s="2">
        <v>16</v>
      </c>
      <c r="B1730" s="2" t="s">
        <v>354</v>
      </c>
      <c r="C1730" s="2">
        <v>85</v>
      </c>
      <c r="D1730" s="2" t="s">
        <v>3185</v>
      </c>
      <c r="E1730" s="2" t="s">
        <v>355</v>
      </c>
      <c r="F1730" s="2">
        <v>1</v>
      </c>
      <c r="G1730" s="2" t="s">
        <v>7</v>
      </c>
      <c r="H1730" s="2">
        <v>89895</v>
      </c>
      <c r="I1730" s="3">
        <v>0.51178188567101812</v>
      </c>
      <c r="J1730" s="2">
        <v>175651</v>
      </c>
      <c r="K1730" s="2">
        <v>255685</v>
      </c>
    </row>
    <row r="1731" spans="1:11" x14ac:dyDescent="0.3">
      <c r="A1731" s="2">
        <v>16</v>
      </c>
      <c r="B1731" s="2" t="s">
        <v>354</v>
      </c>
      <c r="C1731" s="2">
        <v>85</v>
      </c>
      <c r="D1731" s="2" t="s">
        <v>3185</v>
      </c>
      <c r="E1731" s="2" t="s">
        <v>356</v>
      </c>
      <c r="F1731" s="2">
        <v>2</v>
      </c>
      <c r="G1731" s="2" t="s">
        <v>9</v>
      </c>
      <c r="H1731" s="2">
        <v>66696</v>
      </c>
      <c r="I1731" s="3">
        <v>0.37970748814410393</v>
      </c>
      <c r="J1731" s="2">
        <v>175651</v>
      </c>
      <c r="K1731" s="2">
        <v>255685</v>
      </c>
    </row>
    <row r="1732" spans="1:11" x14ac:dyDescent="0.3">
      <c r="A1732" s="2">
        <v>16</v>
      </c>
      <c r="B1732" s="2" t="s">
        <v>354</v>
      </c>
      <c r="C1732" s="2">
        <v>85</v>
      </c>
      <c r="D1732" s="2" t="s">
        <v>3185</v>
      </c>
      <c r="E1732" s="2" t="s">
        <v>361</v>
      </c>
      <c r="F1732" s="2">
        <v>3</v>
      </c>
      <c r="G1732" s="2" t="s">
        <v>15</v>
      </c>
      <c r="H1732" s="2">
        <v>3908</v>
      </c>
      <c r="I1732" s="3">
        <v>2.2248663543048431E-2</v>
      </c>
      <c r="J1732" s="2">
        <v>175651</v>
      </c>
      <c r="K1732" s="2">
        <v>255685</v>
      </c>
    </row>
    <row r="1733" spans="1:11" x14ac:dyDescent="0.3">
      <c r="A1733" s="2">
        <v>16</v>
      </c>
      <c r="B1733" s="2" t="s">
        <v>354</v>
      </c>
      <c r="C1733" s="2">
        <v>85</v>
      </c>
      <c r="D1733" s="2" t="s">
        <v>3185</v>
      </c>
      <c r="E1733" s="2" t="s">
        <v>357</v>
      </c>
      <c r="F1733" s="2">
        <v>4</v>
      </c>
      <c r="G1733" s="2" t="s">
        <v>11</v>
      </c>
      <c r="H1733" s="2">
        <v>4701</v>
      </c>
      <c r="I1733" s="3">
        <v>2.6763297675504265E-2</v>
      </c>
      <c r="J1733" s="2">
        <v>175651</v>
      </c>
      <c r="K1733" s="2">
        <v>255685</v>
      </c>
    </row>
    <row r="1734" spans="1:11" x14ac:dyDescent="0.3">
      <c r="A1734" s="2">
        <v>16</v>
      </c>
      <c r="B1734" s="2" t="s">
        <v>354</v>
      </c>
      <c r="C1734" s="2">
        <v>85</v>
      </c>
      <c r="D1734" s="2" t="s">
        <v>3185</v>
      </c>
      <c r="E1734" s="2" t="s">
        <v>373</v>
      </c>
      <c r="F1734" s="2">
        <v>5</v>
      </c>
      <c r="G1734" s="2" t="s">
        <v>19</v>
      </c>
      <c r="H1734" s="2">
        <v>1854</v>
      </c>
      <c r="I1734" s="3">
        <v>1.0555021036031677E-2</v>
      </c>
      <c r="J1734" s="2">
        <v>175651</v>
      </c>
      <c r="K1734" s="2">
        <v>255685</v>
      </c>
    </row>
    <row r="1735" spans="1:11" x14ac:dyDescent="0.3">
      <c r="A1735" s="2">
        <v>16</v>
      </c>
      <c r="B1735" s="2" t="s">
        <v>354</v>
      </c>
      <c r="C1735" s="2">
        <v>85</v>
      </c>
      <c r="D1735" s="2" t="s">
        <v>3185</v>
      </c>
      <c r="E1735" s="2" t="s">
        <v>372</v>
      </c>
      <c r="F1735" s="2">
        <v>6</v>
      </c>
      <c r="G1735" s="2" t="s">
        <v>19</v>
      </c>
      <c r="H1735" s="2">
        <v>1093</v>
      </c>
      <c r="I1735" s="3">
        <v>6.222566338933453E-3</v>
      </c>
      <c r="J1735" s="2">
        <v>175651</v>
      </c>
      <c r="K1735" s="2">
        <v>255685</v>
      </c>
    </row>
    <row r="1736" spans="1:11" x14ac:dyDescent="0.3">
      <c r="A1736" s="2">
        <v>16</v>
      </c>
      <c r="B1736" s="2" t="s">
        <v>354</v>
      </c>
      <c r="C1736" s="2">
        <v>85</v>
      </c>
      <c r="D1736" s="2" t="s">
        <v>3185</v>
      </c>
      <c r="E1736" s="2" t="s">
        <v>374</v>
      </c>
      <c r="F1736" s="2">
        <v>7</v>
      </c>
      <c r="G1736" s="2" t="s">
        <v>19</v>
      </c>
      <c r="H1736" s="2">
        <v>1033</v>
      </c>
      <c r="I1736" s="3">
        <v>5.8809798976379299E-3</v>
      </c>
      <c r="J1736" s="2">
        <v>175651</v>
      </c>
      <c r="K1736" s="2">
        <v>255685</v>
      </c>
    </row>
    <row r="1737" spans="1:11" x14ac:dyDescent="0.3">
      <c r="A1737" s="2">
        <v>16</v>
      </c>
      <c r="B1737" s="2" t="s">
        <v>354</v>
      </c>
      <c r="C1737" s="2">
        <v>85</v>
      </c>
      <c r="D1737" s="2" t="s">
        <v>3185</v>
      </c>
      <c r="E1737" s="2" t="s">
        <v>375</v>
      </c>
      <c r="F1737" s="2">
        <v>8</v>
      </c>
      <c r="G1737" s="2" t="s">
        <v>19</v>
      </c>
      <c r="H1737" s="2">
        <v>900</v>
      </c>
      <c r="I1737" s="3">
        <v>5.123796619432853E-3</v>
      </c>
      <c r="J1737" s="2">
        <v>175651</v>
      </c>
      <c r="K1737" s="2">
        <v>255685</v>
      </c>
    </row>
    <row r="1738" spans="1:11" x14ac:dyDescent="0.3">
      <c r="A1738" s="2">
        <v>16</v>
      </c>
      <c r="B1738" s="2" t="s">
        <v>354</v>
      </c>
      <c r="C1738" s="2">
        <v>85</v>
      </c>
      <c r="D1738" s="2" t="s">
        <v>3185</v>
      </c>
      <c r="E1738" s="2" t="s">
        <v>362</v>
      </c>
      <c r="F1738" s="2">
        <v>9</v>
      </c>
      <c r="G1738" s="2" t="s">
        <v>13</v>
      </c>
      <c r="H1738" s="2">
        <v>678</v>
      </c>
      <c r="I1738" s="3">
        <v>3.8599267866394156E-3</v>
      </c>
      <c r="J1738" s="2">
        <v>175651</v>
      </c>
      <c r="K1738" s="2">
        <v>255685</v>
      </c>
    </row>
    <row r="1739" spans="1:11" x14ac:dyDescent="0.3">
      <c r="A1739" s="2">
        <v>16</v>
      </c>
      <c r="B1739" s="2" t="s">
        <v>354</v>
      </c>
      <c r="C1739" s="2">
        <v>85</v>
      </c>
      <c r="D1739" s="2" t="s">
        <v>3185</v>
      </c>
      <c r="E1739" s="2" t="s">
        <v>360</v>
      </c>
      <c r="F1739" s="2">
        <v>10</v>
      </c>
      <c r="G1739" s="2" t="s">
        <v>17</v>
      </c>
      <c r="H1739" s="2">
        <v>431</v>
      </c>
      <c r="I1739" s="3">
        <v>2.453729269972844E-3</v>
      </c>
      <c r="J1739" s="2">
        <v>175651</v>
      </c>
      <c r="K1739" s="2">
        <v>255685</v>
      </c>
    </row>
    <row r="1740" spans="1:11" x14ac:dyDescent="0.3">
      <c r="A1740" s="2">
        <v>16</v>
      </c>
      <c r="B1740" s="2" t="s">
        <v>354</v>
      </c>
      <c r="C1740" s="2">
        <v>85</v>
      </c>
      <c r="D1740" s="2" t="s">
        <v>3185</v>
      </c>
      <c r="E1740" s="2" t="s">
        <v>7944</v>
      </c>
      <c r="F1740" s="2">
        <v>11</v>
      </c>
      <c r="G1740" s="2" t="s">
        <v>22</v>
      </c>
      <c r="H1740" s="2">
        <v>554</v>
      </c>
      <c r="I1740" s="3">
        <v>3.1539814746286672E-3</v>
      </c>
      <c r="J1740" s="2">
        <v>175651</v>
      </c>
      <c r="K1740" s="2">
        <v>255685</v>
      </c>
    </row>
    <row r="1741" spans="1:11" x14ac:dyDescent="0.3">
      <c r="A1741" s="2">
        <v>16</v>
      </c>
      <c r="B1741" s="2" t="s">
        <v>354</v>
      </c>
      <c r="C1741" s="2">
        <v>85</v>
      </c>
      <c r="D1741" s="2" t="s">
        <v>3185</v>
      </c>
      <c r="E1741" s="2" t="s">
        <v>376</v>
      </c>
      <c r="F1741" s="2">
        <v>12</v>
      </c>
      <c r="G1741" s="2" t="s">
        <v>19</v>
      </c>
      <c r="H1741" s="2">
        <v>588</v>
      </c>
      <c r="I1741" s="3">
        <v>3.3475471246961304E-3</v>
      </c>
      <c r="J1741" s="2">
        <v>175651</v>
      </c>
      <c r="K1741" s="2">
        <v>255685</v>
      </c>
    </row>
    <row r="1742" spans="1:11" x14ac:dyDescent="0.3">
      <c r="A1742" s="2">
        <v>16</v>
      </c>
      <c r="B1742" s="2" t="s">
        <v>354</v>
      </c>
      <c r="C1742" s="2">
        <v>85</v>
      </c>
      <c r="D1742" s="2" t="s">
        <v>3185</v>
      </c>
      <c r="E1742" s="2" t="s">
        <v>368</v>
      </c>
      <c r="F1742" s="2">
        <v>13</v>
      </c>
      <c r="G1742" s="2" t="s">
        <v>19</v>
      </c>
      <c r="H1742" s="2">
        <v>511</v>
      </c>
      <c r="I1742" s="3">
        <v>2.9091778583668752E-3</v>
      </c>
      <c r="J1742" s="2">
        <v>175651</v>
      </c>
      <c r="K1742" s="2">
        <v>255685</v>
      </c>
    </row>
    <row r="1743" spans="1:11" x14ac:dyDescent="0.3">
      <c r="A1743" s="2">
        <v>16</v>
      </c>
      <c r="B1743" s="2" t="s">
        <v>354</v>
      </c>
      <c r="C1743" s="2">
        <v>85</v>
      </c>
      <c r="D1743" s="2" t="s">
        <v>3185</v>
      </c>
      <c r="E1743" s="2" t="s">
        <v>371</v>
      </c>
      <c r="F1743" s="2">
        <v>14</v>
      </c>
      <c r="G1743" s="2" t="s">
        <v>19</v>
      </c>
      <c r="H1743" s="2">
        <v>352</v>
      </c>
      <c r="I1743" s="3">
        <v>2.0039737889337378E-3</v>
      </c>
      <c r="J1743" s="2">
        <v>175651</v>
      </c>
      <c r="K1743" s="2">
        <v>255685</v>
      </c>
    </row>
    <row r="1744" spans="1:11" x14ac:dyDescent="0.3">
      <c r="A1744" s="2">
        <v>16</v>
      </c>
      <c r="B1744" s="2" t="s">
        <v>354</v>
      </c>
      <c r="C1744" s="2">
        <v>85</v>
      </c>
      <c r="D1744" s="2" t="s">
        <v>3185</v>
      </c>
      <c r="E1744" s="2" t="s">
        <v>367</v>
      </c>
      <c r="F1744" s="2">
        <v>15</v>
      </c>
      <c r="G1744" s="2" t="s">
        <v>19</v>
      </c>
      <c r="H1744" s="2">
        <v>301</v>
      </c>
      <c r="I1744" s="3">
        <v>1.7136253138325429E-3</v>
      </c>
      <c r="J1744" s="2">
        <v>175651</v>
      </c>
      <c r="K1744" s="2">
        <v>255685</v>
      </c>
    </row>
    <row r="1745" spans="1:11" x14ac:dyDescent="0.3">
      <c r="A1745" s="2">
        <v>16</v>
      </c>
      <c r="B1745" s="2" t="s">
        <v>354</v>
      </c>
      <c r="C1745" s="2">
        <v>85</v>
      </c>
      <c r="D1745" s="2" t="s">
        <v>3185</v>
      </c>
      <c r="E1745" s="2" t="s">
        <v>363</v>
      </c>
      <c r="F1745" s="2">
        <v>16</v>
      </c>
      <c r="G1745" s="2" t="s">
        <v>31</v>
      </c>
      <c r="H1745" s="2">
        <v>377</v>
      </c>
      <c r="I1745" s="3">
        <v>2.1463014728068728E-3</v>
      </c>
      <c r="J1745" s="2">
        <v>175651</v>
      </c>
      <c r="K1745" s="2">
        <v>255685</v>
      </c>
    </row>
    <row r="1746" spans="1:11" x14ac:dyDescent="0.3">
      <c r="A1746" s="2">
        <v>16</v>
      </c>
      <c r="B1746" s="2" t="s">
        <v>354</v>
      </c>
      <c r="C1746" s="2">
        <v>85</v>
      </c>
      <c r="D1746" s="2" t="s">
        <v>3185</v>
      </c>
      <c r="E1746" s="2" t="s">
        <v>378</v>
      </c>
      <c r="F1746" s="2">
        <v>17</v>
      </c>
      <c r="G1746" s="2" t="s">
        <v>19</v>
      </c>
      <c r="H1746" s="2">
        <v>250</v>
      </c>
      <c r="I1746" s="3">
        <v>1.4232768387313481E-3</v>
      </c>
      <c r="J1746" s="2">
        <v>175651</v>
      </c>
      <c r="K1746" s="2">
        <v>255685</v>
      </c>
    </row>
    <row r="1747" spans="1:11" x14ac:dyDescent="0.3">
      <c r="A1747" s="2">
        <v>16</v>
      </c>
      <c r="B1747" s="2" t="s">
        <v>354</v>
      </c>
      <c r="C1747" s="2">
        <v>85</v>
      </c>
      <c r="D1747" s="2" t="s">
        <v>3185</v>
      </c>
      <c r="E1747" s="2" t="s">
        <v>358</v>
      </c>
      <c r="F1747" s="2">
        <v>18</v>
      </c>
      <c r="G1747" s="2" t="s">
        <v>359</v>
      </c>
      <c r="H1747" s="2">
        <v>212</v>
      </c>
      <c r="I1747" s="3">
        <v>1.206938759244183E-3</v>
      </c>
      <c r="J1747" s="2">
        <v>175651</v>
      </c>
      <c r="K1747" s="2">
        <v>255685</v>
      </c>
    </row>
    <row r="1748" spans="1:11" x14ac:dyDescent="0.3">
      <c r="A1748" s="2">
        <v>16</v>
      </c>
      <c r="B1748" s="2" t="s">
        <v>354</v>
      </c>
      <c r="C1748" s="2">
        <v>85</v>
      </c>
      <c r="D1748" s="2" t="s">
        <v>3185</v>
      </c>
      <c r="E1748" s="2" t="s">
        <v>379</v>
      </c>
      <c r="F1748" s="2">
        <v>19</v>
      </c>
      <c r="G1748" s="2" t="s">
        <v>19</v>
      </c>
      <c r="H1748" s="2">
        <v>272</v>
      </c>
      <c r="I1748" s="3">
        <v>1.5485252005397066E-3</v>
      </c>
      <c r="J1748" s="2">
        <v>175651</v>
      </c>
      <c r="K1748" s="2">
        <v>255685</v>
      </c>
    </row>
    <row r="1749" spans="1:11" x14ac:dyDescent="0.3">
      <c r="A1749" s="2">
        <v>16</v>
      </c>
      <c r="B1749" s="2" t="s">
        <v>354</v>
      </c>
      <c r="C1749" s="2">
        <v>85</v>
      </c>
      <c r="D1749" s="2" t="s">
        <v>3185</v>
      </c>
      <c r="E1749" s="2" t="s">
        <v>370</v>
      </c>
      <c r="F1749" s="2">
        <v>20</v>
      </c>
      <c r="G1749" s="2" t="s">
        <v>19</v>
      </c>
      <c r="H1749" s="2">
        <v>278</v>
      </c>
      <c r="I1749" s="3">
        <v>1.5826838446692589E-3</v>
      </c>
      <c r="J1749" s="2">
        <v>175651</v>
      </c>
      <c r="K1749" s="2">
        <v>255685</v>
      </c>
    </row>
    <row r="1750" spans="1:11" x14ac:dyDescent="0.3">
      <c r="A1750" s="2">
        <v>16</v>
      </c>
      <c r="B1750" s="2" t="s">
        <v>354</v>
      </c>
      <c r="C1750" s="2">
        <v>85</v>
      </c>
      <c r="D1750" s="2" t="s">
        <v>3185</v>
      </c>
      <c r="E1750" s="2" t="s">
        <v>365</v>
      </c>
      <c r="F1750" s="2">
        <v>21</v>
      </c>
      <c r="G1750" s="2" t="s">
        <v>366</v>
      </c>
      <c r="H1750" s="2">
        <v>200</v>
      </c>
      <c r="I1750" s="3">
        <v>1.1386214709850784E-3</v>
      </c>
      <c r="J1750" s="2">
        <v>175651</v>
      </c>
      <c r="K1750" s="2">
        <v>255685</v>
      </c>
    </row>
    <row r="1751" spans="1:11" x14ac:dyDescent="0.3">
      <c r="A1751" s="2">
        <v>16</v>
      </c>
      <c r="B1751" s="2" t="s">
        <v>354</v>
      </c>
      <c r="C1751" s="2">
        <v>85</v>
      </c>
      <c r="D1751" s="2" t="s">
        <v>3185</v>
      </c>
      <c r="E1751" s="2" t="s">
        <v>369</v>
      </c>
      <c r="F1751" s="2">
        <v>22</v>
      </c>
      <c r="G1751" s="2" t="s">
        <v>19</v>
      </c>
      <c r="H1751" s="2">
        <v>225</v>
      </c>
      <c r="I1751" s="3">
        <v>1.2809491548582133E-3</v>
      </c>
      <c r="J1751" s="2">
        <v>175651</v>
      </c>
      <c r="K1751" s="2">
        <v>255685</v>
      </c>
    </row>
    <row r="1752" spans="1:11" x14ac:dyDescent="0.3">
      <c r="A1752" s="2">
        <v>16</v>
      </c>
      <c r="B1752" s="2" t="s">
        <v>354</v>
      </c>
      <c r="C1752" s="2">
        <v>85</v>
      </c>
      <c r="D1752" s="2" t="s">
        <v>3185</v>
      </c>
      <c r="E1752" s="2" t="s">
        <v>364</v>
      </c>
      <c r="F1752" s="2">
        <v>23</v>
      </c>
      <c r="G1752" s="2" t="s">
        <v>111</v>
      </c>
      <c r="H1752" s="2">
        <v>166</v>
      </c>
      <c r="I1752" s="3">
        <v>9.4505582091761501E-4</v>
      </c>
      <c r="J1752" s="2">
        <v>175651</v>
      </c>
      <c r="K1752" s="2">
        <v>255685</v>
      </c>
    </row>
    <row r="1753" spans="1:11" x14ac:dyDescent="0.3">
      <c r="A1753" s="2">
        <v>16</v>
      </c>
      <c r="B1753" s="2" t="s">
        <v>354</v>
      </c>
      <c r="C1753" s="2">
        <v>85</v>
      </c>
      <c r="D1753" s="2" t="s">
        <v>3185</v>
      </c>
      <c r="E1753" s="2" t="s">
        <v>377</v>
      </c>
      <c r="F1753" s="2">
        <v>24</v>
      </c>
      <c r="G1753" s="2" t="s">
        <v>19</v>
      </c>
      <c r="H1753" s="2">
        <v>176</v>
      </c>
      <c r="I1753" s="3">
        <v>1.0019868944668689E-3</v>
      </c>
      <c r="J1753" s="2">
        <v>175651</v>
      </c>
      <c r="K1753" s="2">
        <v>255685</v>
      </c>
    </row>
    <row r="1754" spans="1:11" x14ac:dyDescent="0.3">
      <c r="A1754" s="2">
        <v>16</v>
      </c>
      <c r="B1754" s="2" t="s">
        <v>354</v>
      </c>
      <c r="C1754" s="2">
        <v>86</v>
      </c>
      <c r="D1754" s="2" t="s">
        <v>3186</v>
      </c>
      <c r="E1754" s="2" t="s">
        <v>355</v>
      </c>
      <c r="F1754" s="2">
        <v>1</v>
      </c>
      <c r="G1754" s="2" t="s">
        <v>7</v>
      </c>
      <c r="H1754" s="2">
        <v>97319</v>
      </c>
      <c r="I1754" s="3">
        <v>0.57199365228635246</v>
      </c>
      <c r="J1754" s="2">
        <v>170140</v>
      </c>
      <c r="K1754" s="2">
        <v>314998</v>
      </c>
    </row>
    <row r="1755" spans="1:11" x14ac:dyDescent="0.3">
      <c r="A1755" s="2">
        <v>16</v>
      </c>
      <c r="B1755" s="2" t="s">
        <v>354</v>
      </c>
      <c r="C1755" s="2">
        <v>86</v>
      </c>
      <c r="D1755" s="2" t="s">
        <v>3186</v>
      </c>
      <c r="E1755" s="2" t="s">
        <v>356</v>
      </c>
      <c r="F1755" s="2">
        <v>2</v>
      </c>
      <c r="G1755" s="2" t="s">
        <v>9</v>
      </c>
      <c r="H1755" s="2">
        <v>54165</v>
      </c>
      <c r="I1755" s="3">
        <v>0.31835547196426472</v>
      </c>
      <c r="J1755" s="2">
        <v>170140</v>
      </c>
      <c r="K1755" s="2">
        <v>314998</v>
      </c>
    </row>
    <row r="1756" spans="1:11" x14ac:dyDescent="0.3">
      <c r="A1756" s="2">
        <v>16</v>
      </c>
      <c r="B1756" s="2" t="s">
        <v>354</v>
      </c>
      <c r="C1756" s="2">
        <v>86</v>
      </c>
      <c r="D1756" s="2" t="s">
        <v>3186</v>
      </c>
      <c r="E1756" s="2" t="s">
        <v>361</v>
      </c>
      <c r="F1756" s="2">
        <v>3</v>
      </c>
      <c r="G1756" s="2" t="s">
        <v>15</v>
      </c>
      <c r="H1756" s="2">
        <v>5937</v>
      </c>
      <c r="I1756" s="3">
        <v>3.4894792523803925E-2</v>
      </c>
      <c r="J1756" s="2">
        <v>170140</v>
      </c>
      <c r="K1756" s="2">
        <v>314998</v>
      </c>
    </row>
    <row r="1757" spans="1:11" x14ac:dyDescent="0.3">
      <c r="A1757" s="2">
        <v>16</v>
      </c>
      <c r="B1757" s="2" t="s">
        <v>354</v>
      </c>
      <c r="C1757" s="2">
        <v>86</v>
      </c>
      <c r="D1757" s="2" t="s">
        <v>3186</v>
      </c>
      <c r="E1757" s="2" t="s">
        <v>357</v>
      </c>
      <c r="F1757" s="2">
        <v>4</v>
      </c>
      <c r="G1757" s="2" t="s">
        <v>11</v>
      </c>
      <c r="H1757" s="2">
        <v>5677</v>
      </c>
      <c r="I1757" s="3">
        <v>3.3366639238274362E-2</v>
      </c>
      <c r="J1757" s="2">
        <v>170140</v>
      </c>
      <c r="K1757" s="2">
        <v>314998</v>
      </c>
    </row>
    <row r="1758" spans="1:11" x14ac:dyDescent="0.3">
      <c r="A1758" s="2">
        <v>16</v>
      </c>
      <c r="B1758" s="2" t="s">
        <v>354</v>
      </c>
      <c r="C1758" s="2">
        <v>86</v>
      </c>
      <c r="D1758" s="2" t="s">
        <v>3186</v>
      </c>
      <c r="E1758" s="2" t="s">
        <v>373</v>
      </c>
      <c r="F1758" s="2">
        <v>5</v>
      </c>
      <c r="G1758" s="2" t="s">
        <v>19</v>
      </c>
      <c r="H1758" s="2">
        <v>1229</v>
      </c>
      <c r="I1758" s="3">
        <v>7.2234630304455153E-3</v>
      </c>
      <c r="J1758" s="2">
        <v>170140</v>
      </c>
      <c r="K1758" s="2">
        <v>314998</v>
      </c>
    </row>
    <row r="1759" spans="1:11" x14ac:dyDescent="0.3">
      <c r="A1759" s="2">
        <v>16</v>
      </c>
      <c r="B1759" s="2" t="s">
        <v>354</v>
      </c>
      <c r="C1759" s="2">
        <v>86</v>
      </c>
      <c r="D1759" s="2" t="s">
        <v>3186</v>
      </c>
      <c r="E1759" s="2" t="s">
        <v>372</v>
      </c>
      <c r="F1759" s="2">
        <v>6</v>
      </c>
      <c r="G1759" s="2" t="s">
        <v>19</v>
      </c>
      <c r="H1759" s="2">
        <v>526</v>
      </c>
      <c r="I1759" s="3">
        <v>3.0915716468790408E-3</v>
      </c>
      <c r="J1759" s="2">
        <v>170140</v>
      </c>
      <c r="K1759" s="2">
        <v>314998</v>
      </c>
    </row>
    <row r="1760" spans="1:11" x14ac:dyDescent="0.3">
      <c r="A1760" s="2">
        <v>16</v>
      </c>
      <c r="B1760" s="2" t="s">
        <v>354</v>
      </c>
      <c r="C1760" s="2">
        <v>86</v>
      </c>
      <c r="D1760" s="2" t="s">
        <v>3186</v>
      </c>
      <c r="E1760" s="2" t="s">
        <v>374</v>
      </c>
      <c r="F1760" s="2">
        <v>7</v>
      </c>
      <c r="G1760" s="2" t="s">
        <v>19</v>
      </c>
      <c r="H1760" s="2">
        <v>511</v>
      </c>
      <c r="I1760" s="3">
        <v>3.0034089573292583E-3</v>
      </c>
      <c r="J1760" s="2">
        <v>170140</v>
      </c>
      <c r="K1760" s="2">
        <v>314998</v>
      </c>
    </row>
    <row r="1761" spans="1:11" x14ac:dyDescent="0.3">
      <c r="A1761" s="2">
        <v>16</v>
      </c>
      <c r="B1761" s="2" t="s">
        <v>354</v>
      </c>
      <c r="C1761" s="2">
        <v>86</v>
      </c>
      <c r="D1761" s="2" t="s">
        <v>3186</v>
      </c>
      <c r="E1761" s="2" t="s">
        <v>375</v>
      </c>
      <c r="F1761" s="2">
        <v>8</v>
      </c>
      <c r="G1761" s="2" t="s">
        <v>19</v>
      </c>
      <c r="H1761" s="2">
        <v>458</v>
      </c>
      <c r="I1761" s="3">
        <v>2.6919007875866935E-3</v>
      </c>
      <c r="J1761" s="2">
        <v>170140</v>
      </c>
      <c r="K1761" s="2">
        <v>314998</v>
      </c>
    </row>
    <row r="1762" spans="1:11" x14ac:dyDescent="0.3">
      <c r="A1762" s="2">
        <v>16</v>
      </c>
      <c r="B1762" s="2" t="s">
        <v>354</v>
      </c>
      <c r="C1762" s="2">
        <v>86</v>
      </c>
      <c r="D1762" s="2" t="s">
        <v>3186</v>
      </c>
      <c r="E1762" s="2" t="s">
        <v>362</v>
      </c>
      <c r="F1762" s="2">
        <v>9</v>
      </c>
      <c r="G1762" s="2" t="s">
        <v>13</v>
      </c>
      <c r="H1762" s="2">
        <v>813</v>
      </c>
      <c r="I1762" s="3">
        <v>4.7784177735982133E-3</v>
      </c>
      <c r="J1762" s="2">
        <v>170140</v>
      </c>
      <c r="K1762" s="2">
        <v>314998</v>
      </c>
    </row>
    <row r="1763" spans="1:11" x14ac:dyDescent="0.3">
      <c r="A1763" s="2">
        <v>16</v>
      </c>
      <c r="B1763" s="2" t="s">
        <v>354</v>
      </c>
      <c r="C1763" s="2">
        <v>86</v>
      </c>
      <c r="D1763" s="2" t="s">
        <v>3186</v>
      </c>
      <c r="E1763" s="2" t="s">
        <v>360</v>
      </c>
      <c r="F1763" s="2">
        <v>10</v>
      </c>
      <c r="G1763" s="2" t="s">
        <v>17</v>
      </c>
      <c r="H1763" s="2">
        <v>778</v>
      </c>
      <c r="I1763" s="3">
        <v>4.5727048313153875E-3</v>
      </c>
      <c r="J1763" s="2">
        <v>170140</v>
      </c>
      <c r="K1763" s="2">
        <v>314998</v>
      </c>
    </row>
    <row r="1764" spans="1:11" x14ac:dyDescent="0.3">
      <c r="A1764" s="2">
        <v>16</v>
      </c>
      <c r="B1764" s="2" t="s">
        <v>354</v>
      </c>
      <c r="C1764" s="2">
        <v>86</v>
      </c>
      <c r="D1764" s="2" t="s">
        <v>3186</v>
      </c>
      <c r="E1764" s="2" t="s">
        <v>7944</v>
      </c>
      <c r="F1764" s="2">
        <v>11</v>
      </c>
      <c r="G1764" s="2" t="s">
        <v>22</v>
      </c>
      <c r="H1764" s="2">
        <v>530</v>
      </c>
      <c r="I1764" s="3">
        <v>3.1150816974256494E-3</v>
      </c>
      <c r="J1764" s="2">
        <v>170140</v>
      </c>
      <c r="K1764" s="2">
        <v>314998</v>
      </c>
    </row>
    <row r="1765" spans="1:11" x14ac:dyDescent="0.3">
      <c r="A1765" s="2">
        <v>16</v>
      </c>
      <c r="B1765" s="2" t="s">
        <v>354</v>
      </c>
      <c r="C1765" s="2">
        <v>86</v>
      </c>
      <c r="D1765" s="2" t="s">
        <v>3186</v>
      </c>
      <c r="E1765" s="2" t="s">
        <v>376</v>
      </c>
      <c r="F1765" s="2">
        <v>12</v>
      </c>
      <c r="G1765" s="2" t="s">
        <v>19</v>
      </c>
      <c r="H1765" s="2">
        <v>223</v>
      </c>
      <c r="I1765" s="3">
        <v>1.3106853179734336E-3</v>
      </c>
      <c r="J1765" s="2">
        <v>170140</v>
      </c>
      <c r="K1765" s="2">
        <v>314998</v>
      </c>
    </row>
    <row r="1766" spans="1:11" x14ac:dyDescent="0.3">
      <c r="A1766" s="2">
        <v>16</v>
      </c>
      <c r="B1766" s="2" t="s">
        <v>354</v>
      </c>
      <c r="C1766" s="2">
        <v>86</v>
      </c>
      <c r="D1766" s="2" t="s">
        <v>3186</v>
      </c>
      <c r="E1766" s="2" t="s">
        <v>368</v>
      </c>
      <c r="F1766" s="2">
        <v>13</v>
      </c>
      <c r="G1766" s="2" t="s">
        <v>19</v>
      </c>
      <c r="H1766" s="2">
        <v>235</v>
      </c>
      <c r="I1766" s="3">
        <v>1.3812154696132596E-3</v>
      </c>
      <c r="J1766" s="2">
        <v>170140</v>
      </c>
      <c r="K1766" s="2">
        <v>314998</v>
      </c>
    </row>
    <row r="1767" spans="1:11" x14ac:dyDescent="0.3">
      <c r="A1767" s="2">
        <v>16</v>
      </c>
      <c r="B1767" s="2" t="s">
        <v>354</v>
      </c>
      <c r="C1767" s="2">
        <v>86</v>
      </c>
      <c r="D1767" s="2" t="s">
        <v>3186</v>
      </c>
      <c r="E1767" s="2" t="s">
        <v>371</v>
      </c>
      <c r="F1767" s="2">
        <v>14</v>
      </c>
      <c r="G1767" s="2" t="s">
        <v>19</v>
      </c>
      <c r="H1767" s="2">
        <v>216</v>
      </c>
      <c r="I1767" s="3">
        <v>1.2695427295168684E-3</v>
      </c>
      <c r="J1767" s="2">
        <v>170140</v>
      </c>
      <c r="K1767" s="2">
        <v>314998</v>
      </c>
    </row>
    <row r="1768" spans="1:11" x14ac:dyDescent="0.3">
      <c r="A1768" s="2">
        <v>16</v>
      </c>
      <c r="B1768" s="2" t="s">
        <v>354</v>
      </c>
      <c r="C1768" s="2">
        <v>86</v>
      </c>
      <c r="D1768" s="2" t="s">
        <v>3186</v>
      </c>
      <c r="E1768" s="2" t="s">
        <v>367</v>
      </c>
      <c r="F1768" s="2">
        <v>15</v>
      </c>
      <c r="G1768" s="2" t="s">
        <v>19</v>
      </c>
      <c r="H1768" s="2">
        <v>146</v>
      </c>
      <c r="I1768" s="3">
        <v>8.5811684495121666E-4</v>
      </c>
      <c r="J1768" s="2">
        <v>170140</v>
      </c>
      <c r="K1768" s="2">
        <v>314998</v>
      </c>
    </row>
    <row r="1769" spans="1:11" x14ac:dyDescent="0.3">
      <c r="A1769" s="2">
        <v>16</v>
      </c>
      <c r="B1769" s="2" t="s">
        <v>354</v>
      </c>
      <c r="C1769" s="2">
        <v>86</v>
      </c>
      <c r="D1769" s="2" t="s">
        <v>3186</v>
      </c>
      <c r="E1769" s="2" t="s">
        <v>363</v>
      </c>
      <c r="F1769" s="2">
        <v>16</v>
      </c>
      <c r="G1769" s="2" t="s">
        <v>31</v>
      </c>
      <c r="H1769" s="2">
        <v>166</v>
      </c>
      <c r="I1769" s="3">
        <v>9.7566709768426004E-4</v>
      </c>
      <c r="J1769" s="2">
        <v>170140</v>
      </c>
      <c r="K1769" s="2">
        <v>314998</v>
      </c>
    </row>
    <row r="1770" spans="1:11" x14ac:dyDescent="0.3">
      <c r="A1770" s="2">
        <v>16</v>
      </c>
      <c r="B1770" s="2" t="s">
        <v>354</v>
      </c>
      <c r="C1770" s="2">
        <v>86</v>
      </c>
      <c r="D1770" s="2" t="s">
        <v>3186</v>
      </c>
      <c r="E1770" s="2" t="s">
        <v>378</v>
      </c>
      <c r="F1770" s="2">
        <v>17</v>
      </c>
      <c r="G1770" s="2" t="s">
        <v>19</v>
      </c>
      <c r="H1770" s="2">
        <v>160</v>
      </c>
      <c r="I1770" s="3">
        <v>9.4040202186434704E-4</v>
      </c>
      <c r="J1770" s="2">
        <v>170140</v>
      </c>
      <c r="K1770" s="2">
        <v>314998</v>
      </c>
    </row>
    <row r="1771" spans="1:11" x14ac:dyDescent="0.3">
      <c r="A1771" s="2">
        <v>16</v>
      </c>
      <c r="B1771" s="2" t="s">
        <v>354</v>
      </c>
      <c r="C1771" s="2">
        <v>86</v>
      </c>
      <c r="D1771" s="2" t="s">
        <v>3186</v>
      </c>
      <c r="E1771" s="2" t="s">
        <v>358</v>
      </c>
      <c r="F1771" s="2">
        <v>18</v>
      </c>
      <c r="G1771" s="2" t="s">
        <v>359</v>
      </c>
      <c r="H1771" s="2">
        <v>209</v>
      </c>
      <c r="I1771" s="3">
        <v>1.2284001410603033E-3</v>
      </c>
      <c r="J1771" s="2">
        <v>170140</v>
      </c>
      <c r="K1771" s="2">
        <v>314998</v>
      </c>
    </row>
    <row r="1772" spans="1:11" x14ac:dyDescent="0.3">
      <c r="A1772" s="2">
        <v>16</v>
      </c>
      <c r="B1772" s="2" t="s">
        <v>354</v>
      </c>
      <c r="C1772" s="2">
        <v>86</v>
      </c>
      <c r="D1772" s="2" t="s">
        <v>3186</v>
      </c>
      <c r="E1772" s="2" t="s">
        <v>379</v>
      </c>
      <c r="F1772" s="2">
        <v>19</v>
      </c>
      <c r="G1772" s="2" t="s">
        <v>19</v>
      </c>
      <c r="H1772" s="2">
        <v>136</v>
      </c>
      <c r="I1772" s="3">
        <v>7.9934171858469496E-4</v>
      </c>
      <c r="J1772" s="2">
        <v>170140</v>
      </c>
      <c r="K1772" s="2">
        <v>314998</v>
      </c>
    </row>
    <row r="1773" spans="1:11" x14ac:dyDescent="0.3">
      <c r="A1773" s="2">
        <v>16</v>
      </c>
      <c r="B1773" s="2" t="s">
        <v>354</v>
      </c>
      <c r="C1773" s="2">
        <v>86</v>
      </c>
      <c r="D1773" s="2" t="s">
        <v>3186</v>
      </c>
      <c r="E1773" s="2" t="s">
        <v>370</v>
      </c>
      <c r="F1773" s="2">
        <v>20</v>
      </c>
      <c r="G1773" s="2" t="s">
        <v>19</v>
      </c>
      <c r="H1773" s="2">
        <v>158</v>
      </c>
      <c r="I1773" s="3">
        <v>9.2864699659104264E-4</v>
      </c>
      <c r="J1773" s="2">
        <v>170140</v>
      </c>
      <c r="K1773" s="2">
        <v>314998</v>
      </c>
    </row>
    <row r="1774" spans="1:11" x14ac:dyDescent="0.3">
      <c r="A1774" s="2">
        <v>16</v>
      </c>
      <c r="B1774" s="2" t="s">
        <v>354</v>
      </c>
      <c r="C1774" s="2">
        <v>86</v>
      </c>
      <c r="D1774" s="2" t="s">
        <v>3186</v>
      </c>
      <c r="E1774" s="2" t="s">
        <v>365</v>
      </c>
      <c r="F1774" s="2">
        <v>21</v>
      </c>
      <c r="G1774" s="2" t="s">
        <v>366</v>
      </c>
      <c r="H1774" s="2">
        <v>148</v>
      </c>
      <c r="I1774" s="3">
        <v>8.6987187022452095E-4</v>
      </c>
      <c r="J1774" s="2">
        <v>170140</v>
      </c>
      <c r="K1774" s="2">
        <v>314998</v>
      </c>
    </row>
    <row r="1775" spans="1:11" x14ac:dyDescent="0.3">
      <c r="A1775" s="2">
        <v>16</v>
      </c>
      <c r="B1775" s="2" t="s">
        <v>354</v>
      </c>
      <c r="C1775" s="2">
        <v>86</v>
      </c>
      <c r="D1775" s="2" t="s">
        <v>3186</v>
      </c>
      <c r="E1775" s="2" t="s">
        <v>369</v>
      </c>
      <c r="F1775" s="2">
        <v>22</v>
      </c>
      <c r="G1775" s="2" t="s">
        <v>19</v>
      </c>
      <c r="H1775" s="2">
        <v>137</v>
      </c>
      <c r="I1775" s="3">
        <v>8.0521923122134711E-4</v>
      </c>
      <c r="J1775" s="2">
        <v>170140</v>
      </c>
      <c r="K1775" s="2">
        <v>314998</v>
      </c>
    </row>
    <row r="1776" spans="1:11" x14ac:dyDescent="0.3">
      <c r="A1776" s="2">
        <v>16</v>
      </c>
      <c r="B1776" s="2" t="s">
        <v>354</v>
      </c>
      <c r="C1776" s="2">
        <v>86</v>
      </c>
      <c r="D1776" s="2" t="s">
        <v>3186</v>
      </c>
      <c r="E1776" s="2" t="s">
        <v>364</v>
      </c>
      <c r="F1776" s="2">
        <v>23</v>
      </c>
      <c r="G1776" s="2" t="s">
        <v>111</v>
      </c>
      <c r="H1776" s="2">
        <v>125</v>
      </c>
      <c r="I1776" s="3">
        <v>7.3468907958152113E-4</v>
      </c>
      <c r="J1776" s="2">
        <v>170140</v>
      </c>
      <c r="K1776" s="2">
        <v>314998</v>
      </c>
    </row>
    <row r="1777" spans="1:11" x14ac:dyDescent="0.3">
      <c r="A1777" s="2">
        <v>16</v>
      </c>
      <c r="B1777" s="2" t="s">
        <v>354</v>
      </c>
      <c r="C1777" s="2">
        <v>86</v>
      </c>
      <c r="D1777" s="2" t="s">
        <v>3186</v>
      </c>
      <c r="E1777" s="2" t="s">
        <v>377</v>
      </c>
      <c r="F1777" s="2">
        <v>24</v>
      </c>
      <c r="G1777" s="2" t="s">
        <v>19</v>
      </c>
      <c r="H1777" s="2">
        <v>138</v>
      </c>
      <c r="I1777" s="3">
        <v>8.1109674385799926E-4</v>
      </c>
      <c r="J1777" s="2">
        <v>170140</v>
      </c>
      <c r="K1777" s="2">
        <v>314998</v>
      </c>
    </row>
    <row r="1778" spans="1:11" x14ac:dyDescent="0.3">
      <c r="A1778" s="2">
        <v>16</v>
      </c>
      <c r="B1778" s="2" t="s">
        <v>354</v>
      </c>
      <c r="C1778" s="2">
        <v>87</v>
      </c>
      <c r="D1778" s="2" t="s">
        <v>3187</v>
      </c>
      <c r="E1778" s="2" t="s">
        <v>355</v>
      </c>
      <c r="F1778" s="2">
        <v>1</v>
      </c>
      <c r="G1778" s="2" t="s">
        <v>7</v>
      </c>
      <c r="H1778" s="2">
        <v>88700</v>
      </c>
      <c r="I1778" s="3">
        <v>0.53581244752118784</v>
      </c>
      <c r="J1778" s="2">
        <v>165543</v>
      </c>
      <c r="K1778" s="2">
        <v>292326</v>
      </c>
    </row>
    <row r="1779" spans="1:11" x14ac:dyDescent="0.3">
      <c r="A1779" s="2">
        <v>16</v>
      </c>
      <c r="B1779" s="2" t="s">
        <v>354</v>
      </c>
      <c r="C1779" s="2">
        <v>87</v>
      </c>
      <c r="D1779" s="2" t="s">
        <v>3187</v>
      </c>
      <c r="E1779" s="2" t="s">
        <v>356</v>
      </c>
      <c r="F1779" s="2">
        <v>2</v>
      </c>
      <c r="G1779" s="2" t="s">
        <v>9</v>
      </c>
      <c r="H1779" s="2">
        <v>61604</v>
      </c>
      <c r="I1779" s="3">
        <v>0.37213292014763538</v>
      </c>
      <c r="J1779" s="2">
        <v>165543</v>
      </c>
      <c r="K1779" s="2">
        <v>292326</v>
      </c>
    </row>
    <row r="1780" spans="1:11" x14ac:dyDescent="0.3">
      <c r="A1780" s="2">
        <v>16</v>
      </c>
      <c r="B1780" s="2" t="s">
        <v>354</v>
      </c>
      <c r="C1780" s="2">
        <v>87</v>
      </c>
      <c r="D1780" s="2" t="s">
        <v>3187</v>
      </c>
      <c r="E1780" s="2" t="s">
        <v>361</v>
      </c>
      <c r="F1780" s="2">
        <v>3</v>
      </c>
      <c r="G1780" s="2" t="s">
        <v>15</v>
      </c>
      <c r="H1780" s="2">
        <v>3831</v>
      </c>
      <c r="I1780" s="3">
        <v>2.3142023522589296E-2</v>
      </c>
      <c r="J1780" s="2">
        <v>165543</v>
      </c>
      <c r="K1780" s="2">
        <v>292326</v>
      </c>
    </row>
    <row r="1781" spans="1:11" x14ac:dyDescent="0.3">
      <c r="A1781" s="2">
        <v>16</v>
      </c>
      <c r="B1781" s="2" t="s">
        <v>354</v>
      </c>
      <c r="C1781" s="2">
        <v>87</v>
      </c>
      <c r="D1781" s="2" t="s">
        <v>3187</v>
      </c>
      <c r="E1781" s="2" t="s">
        <v>357</v>
      </c>
      <c r="F1781" s="2">
        <v>4</v>
      </c>
      <c r="G1781" s="2" t="s">
        <v>11</v>
      </c>
      <c r="H1781" s="2">
        <v>4091</v>
      </c>
      <c r="I1781" s="3">
        <v>2.4712612433023445E-2</v>
      </c>
      <c r="J1781" s="2">
        <v>165543</v>
      </c>
      <c r="K1781" s="2">
        <v>292326</v>
      </c>
    </row>
    <row r="1782" spans="1:11" x14ac:dyDescent="0.3">
      <c r="A1782" s="2">
        <v>16</v>
      </c>
      <c r="B1782" s="2" t="s">
        <v>354</v>
      </c>
      <c r="C1782" s="2">
        <v>87</v>
      </c>
      <c r="D1782" s="2" t="s">
        <v>3187</v>
      </c>
      <c r="E1782" s="2" t="s">
        <v>373</v>
      </c>
      <c r="F1782" s="2">
        <v>5</v>
      </c>
      <c r="G1782" s="2" t="s">
        <v>19</v>
      </c>
      <c r="H1782" s="2">
        <v>1217</v>
      </c>
      <c r="I1782" s="3">
        <v>7.3515642461475265E-3</v>
      </c>
      <c r="J1782" s="2">
        <v>165543</v>
      </c>
      <c r="K1782" s="2">
        <v>292326</v>
      </c>
    </row>
    <row r="1783" spans="1:11" x14ac:dyDescent="0.3">
      <c r="A1783" s="2">
        <v>16</v>
      </c>
      <c r="B1783" s="2" t="s">
        <v>354</v>
      </c>
      <c r="C1783" s="2">
        <v>87</v>
      </c>
      <c r="D1783" s="2" t="s">
        <v>3187</v>
      </c>
      <c r="E1783" s="2" t="s">
        <v>372</v>
      </c>
      <c r="F1783" s="2">
        <v>6</v>
      </c>
      <c r="G1783" s="2" t="s">
        <v>19</v>
      </c>
      <c r="H1783" s="2">
        <v>626</v>
      </c>
      <c r="I1783" s="3">
        <v>3.7814948381991384E-3</v>
      </c>
      <c r="J1783" s="2">
        <v>165543</v>
      </c>
      <c r="K1783" s="2">
        <v>292326</v>
      </c>
    </row>
    <row r="1784" spans="1:11" x14ac:dyDescent="0.3">
      <c r="A1784" s="2">
        <v>16</v>
      </c>
      <c r="B1784" s="2" t="s">
        <v>354</v>
      </c>
      <c r="C1784" s="2">
        <v>87</v>
      </c>
      <c r="D1784" s="2" t="s">
        <v>3187</v>
      </c>
      <c r="E1784" s="2" t="s">
        <v>374</v>
      </c>
      <c r="F1784" s="2">
        <v>7</v>
      </c>
      <c r="G1784" s="2" t="s">
        <v>19</v>
      </c>
      <c r="H1784" s="2">
        <v>602</v>
      </c>
      <c r="I1784" s="3">
        <v>3.6365174003129097E-3</v>
      </c>
      <c r="J1784" s="2">
        <v>165543</v>
      </c>
      <c r="K1784" s="2">
        <v>292326</v>
      </c>
    </row>
    <row r="1785" spans="1:11" x14ac:dyDescent="0.3">
      <c r="A1785" s="2">
        <v>16</v>
      </c>
      <c r="B1785" s="2" t="s">
        <v>354</v>
      </c>
      <c r="C1785" s="2">
        <v>87</v>
      </c>
      <c r="D1785" s="2" t="s">
        <v>3187</v>
      </c>
      <c r="E1785" s="2" t="s">
        <v>375</v>
      </c>
      <c r="F1785" s="2">
        <v>8</v>
      </c>
      <c r="G1785" s="2" t="s">
        <v>19</v>
      </c>
      <c r="H1785" s="2">
        <v>476</v>
      </c>
      <c r="I1785" s="3">
        <v>2.8753858514102078E-3</v>
      </c>
      <c r="J1785" s="2">
        <v>165543</v>
      </c>
      <c r="K1785" s="2">
        <v>292326</v>
      </c>
    </row>
    <row r="1786" spans="1:11" x14ac:dyDescent="0.3">
      <c r="A1786" s="2">
        <v>16</v>
      </c>
      <c r="B1786" s="2" t="s">
        <v>354</v>
      </c>
      <c r="C1786" s="2">
        <v>87</v>
      </c>
      <c r="D1786" s="2" t="s">
        <v>3187</v>
      </c>
      <c r="E1786" s="2" t="s">
        <v>362</v>
      </c>
      <c r="F1786" s="2">
        <v>9</v>
      </c>
      <c r="G1786" s="2" t="s">
        <v>13</v>
      </c>
      <c r="H1786" s="2">
        <v>771</v>
      </c>
      <c r="I1786" s="3">
        <v>4.6574001920951054E-3</v>
      </c>
      <c r="J1786" s="2">
        <v>165543</v>
      </c>
      <c r="K1786" s="2">
        <v>292326</v>
      </c>
    </row>
    <row r="1787" spans="1:11" x14ac:dyDescent="0.3">
      <c r="A1787" s="2">
        <v>16</v>
      </c>
      <c r="B1787" s="2" t="s">
        <v>354</v>
      </c>
      <c r="C1787" s="2">
        <v>87</v>
      </c>
      <c r="D1787" s="2" t="s">
        <v>3187</v>
      </c>
      <c r="E1787" s="2" t="s">
        <v>360</v>
      </c>
      <c r="F1787" s="2">
        <v>10</v>
      </c>
      <c r="G1787" s="2" t="s">
        <v>17</v>
      </c>
      <c r="H1787" s="2">
        <v>803</v>
      </c>
      <c r="I1787" s="3">
        <v>4.8507034426100775E-3</v>
      </c>
      <c r="J1787" s="2">
        <v>165543</v>
      </c>
      <c r="K1787" s="2">
        <v>292326</v>
      </c>
    </row>
    <row r="1788" spans="1:11" x14ac:dyDescent="0.3">
      <c r="A1788" s="2">
        <v>16</v>
      </c>
      <c r="B1788" s="2" t="s">
        <v>354</v>
      </c>
      <c r="C1788" s="2">
        <v>87</v>
      </c>
      <c r="D1788" s="2" t="s">
        <v>3187</v>
      </c>
      <c r="E1788" s="2" t="s">
        <v>7944</v>
      </c>
      <c r="F1788" s="2">
        <v>11</v>
      </c>
      <c r="G1788" s="2" t="s">
        <v>22</v>
      </c>
      <c r="H1788" s="2">
        <v>515</v>
      </c>
      <c r="I1788" s="3">
        <v>3.1109741879753296E-3</v>
      </c>
      <c r="J1788" s="2">
        <v>165543</v>
      </c>
      <c r="K1788" s="2">
        <v>292326</v>
      </c>
    </row>
    <row r="1789" spans="1:11" x14ac:dyDescent="0.3">
      <c r="A1789" s="2">
        <v>16</v>
      </c>
      <c r="B1789" s="2" t="s">
        <v>354</v>
      </c>
      <c r="C1789" s="2">
        <v>87</v>
      </c>
      <c r="D1789" s="2" t="s">
        <v>3187</v>
      </c>
      <c r="E1789" s="2" t="s">
        <v>376</v>
      </c>
      <c r="F1789" s="2">
        <v>12</v>
      </c>
      <c r="G1789" s="2" t="s">
        <v>19</v>
      </c>
      <c r="H1789" s="2">
        <v>251</v>
      </c>
      <c r="I1789" s="3">
        <v>1.5162223712268112E-3</v>
      </c>
      <c r="J1789" s="2">
        <v>165543</v>
      </c>
      <c r="K1789" s="2">
        <v>292326</v>
      </c>
    </row>
    <row r="1790" spans="1:11" x14ac:dyDescent="0.3">
      <c r="A1790" s="2">
        <v>16</v>
      </c>
      <c r="B1790" s="2" t="s">
        <v>354</v>
      </c>
      <c r="C1790" s="2">
        <v>87</v>
      </c>
      <c r="D1790" s="2" t="s">
        <v>3187</v>
      </c>
      <c r="E1790" s="2" t="s">
        <v>368</v>
      </c>
      <c r="F1790" s="2">
        <v>13</v>
      </c>
      <c r="G1790" s="2" t="s">
        <v>19</v>
      </c>
      <c r="H1790" s="2">
        <v>240</v>
      </c>
      <c r="I1790" s="3">
        <v>1.4497743788622897E-3</v>
      </c>
      <c r="J1790" s="2">
        <v>165543</v>
      </c>
      <c r="K1790" s="2">
        <v>292326</v>
      </c>
    </row>
    <row r="1791" spans="1:11" x14ac:dyDescent="0.3">
      <c r="A1791" s="2">
        <v>16</v>
      </c>
      <c r="B1791" s="2" t="s">
        <v>354</v>
      </c>
      <c r="C1791" s="2">
        <v>87</v>
      </c>
      <c r="D1791" s="2" t="s">
        <v>3187</v>
      </c>
      <c r="E1791" s="2" t="s">
        <v>371</v>
      </c>
      <c r="F1791" s="2">
        <v>14</v>
      </c>
      <c r="G1791" s="2" t="s">
        <v>19</v>
      </c>
      <c r="H1791" s="2">
        <v>282</v>
      </c>
      <c r="I1791" s="3">
        <v>1.7034848951631902E-3</v>
      </c>
      <c r="J1791" s="2">
        <v>165543</v>
      </c>
      <c r="K1791" s="2">
        <v>292326</v>
      </c>
    </row>
    <row r="1792" spans="1:11" x14ac:dyDescent="0.3">
      <c r="A1792" s="2">
        <v>16</v>
      </c>
      <c r="B1792" s="2" t="s">
        <v>354</v>
      </c>
      <c r="C1792" s="2">
        <v>87</v>
      </c>
      <c r="D1792" s="2" t="s">
        <v>3187</v>
      </c>
      <c r="E1792" s="2" t="s">
        <v>367</v>
      </c>
      <c r="F1792" s="2">
        <v>15</v>
      </c>
      <c r="G1792" s="2" t="s">
        <v>19</v>
      </c>
      <c r="H1792" s="2">
        <v>149</v>
      </c>
      <c r="I1792" s="3">
        <v>9.0006826021033805E-4</v>
      </c>
      <c r="J1792" s="2">
        <v>165543</v>
      </c>
      <c r="K1792" s="2">
        <v>292326</v>
      </c>
    </row>
    <row r="1793" spans="1:11" x14ac:dyDescent="0.3">
      <c r="A1793" s="2">
        <v>16</v>
      </c>
      <c r="B1793" s="2" t="s">
        <v>354</v>
      </c>
      <c r="C1793" s="2">
        <v>87</v>
      </c>
      <c r="D1793" s="2" t="s">
        <v>3187</v>
      </c>
      <c r="E1793" s="2" t="s">
        <v>363</v>
      </c>
      <c r="F1793" s="2">
        <v>16</v>
      </c>
      <c r="G1793" s="2" t="s">
        <v>31</v>
      </c>
      <c r="H1793" s="2">
        <v>195</v>
      </c>
      <c r="I1793" s="3">
        <v>1.1779416828256103E-3</v>
      </c>
      <c r="J1793" s="2">
        <v>165543</v>
      </c>
      <c r="K1793" s="2">
        <v>292326</v>
      </c>
    </row>
    <row r="1794" spans="1:11" x14ac:dyDescent="0.3">
      <c r="A1794" s="2">
        <v>16</v>
      </c>
      <c r="B1794" s="2" t="s">
        <v>354</v>
      </c>
      <c r="C1794" s="2">
        <v>87</v>
      </c>
      <c r="D1794" s="2" t="s">
        <v>3187</v>
      </c>
      <c r="E1794" s="2" t="s">
        <v>378</v>
      </c>
      <c r="F1794" s="2">
        <v>17</v>
      </c>
      <c r="G1794" s="2" t="s">
        <v>19</v>
      </c>
      <c r="H1794" s="2">
        <v>141</v>
      </c>
      <c r="I1794" s="3">
        <v>8.5174244758159511E-4</v>
      </c>
      <c r="J1794" s="2">
        <v>165543</v>
      </c>
      <c r="K1794" s="2">
        <v>292326</v>
      </c>
    </row>
    <row r="1795" spans="1:11" x14ac:dyDescent="0.3">
      <c r="A1795" s="2">
        <v>16</v>
      </c>
      <c r="B1795" s="2" t="s">
        <v>354</v>
      </c>
      <c r="C1795" s="2">
        <v>87</v>
      </c>
      <c r="D1795" s="2" t="s">
        <v>3187</v>
      </c>
      <c r="E1795" s="2" t="s">
        <v>358</v>
      </c>
      <c r="F1795" s="2">
        <v>18</v>
      </c>
      <c r="G1795" s="2" t="s">
        <v>359</v>
      </c>
      <c r="H1795" s="2">
        <v>220</v>
      </c>
      <c r="I1795" s="3">
        <v>1.328959847290432E-3</v>
      </c>
      <c r="J1795" s="2">
        <v>165543</v>
      </c>
      <c r="K1795" s="2">
        <v>292326</v>
      </c>
    </row>
    <row r="1796" spans="1:11" x14ac:dyDescent="0.3">
      <c r="A1796" s="2">
        <v>16</v>
      </c>
      <c r="B1796" s="2" t="s">
        <v>354</v>
      </c>
      <c r="C1796" s="2">
        <v>87</v>
      </c>
      <c r="D1796" s="2" t="s">
        <v>3187</v>
      </c>
      <c r="E1796" s="2" t="s">
        <v>379</v>
      </c>
      <c r="F1796" s="2">
        <v>19</v>
      </c>
      <c r="G1796" s="2" t="s">
        <v>19</v>
      </c>
      <c r="H1796" s="2">
        <v>145</v>
      </c>
      <c r="I1796" s="3">
        <v>8.7590535389596663E-4</v>
      </c>
      <c r="J1796" s="2">
        <v>165543</v>
      </c>
      <c r="K1796" s="2">
        <v>292326</v>
      </c>
    </row>
    <row r="1797" spans="1:11" x14ac:dyDescent="0.3">
      <c r="A1797" s="2">
        <v>16</v>
      </c>
      <c r="B1797" s="2" t="s">
        <v>354</v>
      </c>
      <c r="C1797" s="2">
        <v>87</v>
      </c>
      <c r="D1797" s="2" t="s">
        <v>3187</v>
      </c>
      <c r="E1797" s="2" t="s">
        <v>370</v>
      </c>
      <c r="F1797" s="2">
        <v>20</v>
      </c>
      <c r="G1797" s="2" t="s">
        <v>19</v>
      </c>
      <c r="H1797" s="2">
        <v>162</v>
      </c>
      <c r="I1797" s="3">
        <v>9.7859770573204539E-4</v>
      </c>
      <c r="J1797" s="2">
        <v>165543</v>
      </c>
      <c r="K1797" s="2">
        <v>292326</v>
      </c>
    </row>
    <row r="1798" spans="1:11" x14ac:dyDescent="0.3">
      <c r="A1798" s="2">
        <v>16</v>
      </c>
      <c r="B1798" s="2" t="s">
        <v>354</v>
      </c>
      <c r="C1798" s="2">
        <v>87</v>
      </c>
      <c r="D1798" s="2" t="s">
        <v>3187</v>
      </c>
      <c r="E1798" s="2" t="s">
        <v>365</v>
      </c>
      <c r="F1798" s="2">
        <v>21</v>
      </c>
      <c r="G1798" s="2" t="s">
        <v>366</v>
      </c>
      <c r="H1798" s="2">
        <v>158</v>
      </c>
      <c r="I1798" s="3">
        <v>9.5443479941767397E-4</v>
      </c>
      <c r="J1798" s="2">
        <v>165543</v>
      </c>
      <c r="K1798" s="2">
        <v>292326</v>
      </c>
    </row>
    <row r="1799" spans="1:11" x14ac:dyDescent="0.3">
      <c r="A1799" s="2">
        <v>16</v>
      </c>
      <c r="B1799" s="2" t="s">
        <v>354</v>
      </c>
      <c r="C1799" s="2">
        <v>87</v>
      </c>
      <c r="D1799" s="2" t="s">
        <v>3187</v>
      </c>
      <c r="E1799" s="2" t="s">
        <v>369</v>
      </c>
      <c r="F1799" s="2">
        <v>22</v>
      </c>
      <c r="G1799" s="2" t="s">
        <v>19</v>
      </c>
      <c r="H1799" s="2">
        <v>138</v>
      </c>
      <c r="I1799" s="3">
        <v>8.3362026784581647E-4</v>
      </c>
      <c r="J1799" s="2">
        <v>165543</v>
      </c>
      <c r="K1799" s="2">
        <v>292326</v>
      </c>
    </row>
    <row r="1800" spans="1:11" x14ac:dyDescent="0.3">
      <c r="A1800" s="2">
        <v>16</v>
      </c>
      <c r="B1800" s="2" t="s">
        <v>354</v>
      </c>
      <c r="C1800" s="2">
        <v>87</v>
      </c>
      <c r="D1800" s="2" t="s">
        <v>3187</v>
      </c>
      <c r="E1800" s="2" t="s">
        <v>364</v>
      </c>
      <c r="F1800" s="2">
        <v>23</v>
      </c>
      <c r="G1800" s="2" t="s">
        <v>111</v>
      </c>
      <c r="H1800" s="2">
        <v>127</v>
      </c>
      <c r="I1800" s="3">
        <v>7.6717227548129489E-4</v>
      </c>
      <c r="J1800" s="2">
        <v>165543</v>
      </c>
      <c r="K1800" s="2">
        <v>292326</v>
      </c>
    </row>
    <row r="1801" spans="1:11" x14ac:dyDescent="0.3">
      <c r="A1801" s="2">
        <v>16</v>
      </c>
      <c r="B1801" s="2" t="s">
        <v>354</v>
      </c>
      <c r="C1801" s="2">
        <v>87</v>
      </c>
      <c r="D1801" s="2" t="s">
        <v>3187</v>
      </c>
      <c r="E1801" s="2" t="s">
        <v>377</v>
      </c>
      <c r="F1801" s="2">
        <v>24</v>
      </c>
      <c r="G1801" s="2" t="s">
        <v>19</v>
      </c>
      <c r="H1801" s="2">
        <v>99</v>
      </c>
      <c r="I1801" s="3">
        <v>5.9803193128069444E-4</v>
      </c>
      <c r="J1801" s="2">
        <v>165543</v>
      </c>
      <c r="K1801" s="2">
        <v>292326</v>
      </c>
    </row>
    <row r="1802" spans="1:11" x14ac:dyDescent="0.3">
      <c r="A1802" s="2">
        <v>41</v>
      </c>
      <c r="B1802" s="2" t="s">
        <v>871</v>
      </c>
      <c r="C1802" s="2">
        <v>88</v>
      </c>
      <c r="D1802" s="2" t="s">
        <v>3326</v>
      </c>
      <c r="E1802" s="2" t="s">
        <v>874</v>
      </c>
      <c r="F1802" s="2">
        <v>1</v>
      </c>
      <c r="G1802" s="2" t="s">
        <v>9</v>
      </c>
      <c r="H1802" s="2">
        <v>95249</v>
      </c>
      <c r="I1802" s="3">
        <v>0.64511737534372759</v>
      </c>
      <c r="J1802" s="2">
        <v>147646</v>
      </c>
      <c r="K1802" s="2">
        <v>252580</v>
      </c>
    </row>
    <row r="1803" spans="1:11" x14ac:dyDescent="0.3">
      <c r="A1803" s="2">
        <v>41</v>
      </c>
      <c r="B1803" s="2" t="s">
        <v>871</v>
      </c>
      <c r="C1803" s="2">
        <v>88</v>
      </c>
      <c r="D1803" s="2" t="s">
        <v>3326</v>
      </c>
      <c r="E1803" s="2" t="s">
        <v>873</v>
      </c>
      <c r="F1803" s="2">
        <v>2</v>
      </c>
      <c r="G1803" s="2" t="s">
        <v>7</v>
      </c>
      <c r="H1803" s="2">
        <v>36933</v>
      </c>
      <c r="I1803" s="3">
        <v>0.25014561857415712</v>
      </c>
      <c r="J1803" s="2">
        <v>147646</v>
      </c>
      <c r="K1803" s="2">
        <v>252580</v>
      </c>
    </row>
    <row r="1804" spans="1:11" x14ac:dyDescent="0.3">
      <c r="A1804" s="2">
        <v>41</v>
      </c>
      <c r="B1804" s="2" t="s">
        <v>871</v>
      </c>
      <c r="C1804" s="2">
        <v>88</v>
      </c>
      <c r="D1804" s="2" t="s">
        <v>3326</v>
      </c>
      <c r="E1804" s="2" t="s">
        <v>872</v>
      </c>
      <c r="F1804" s="2">
        <v>3</v>
      </c>
      <c r="G1804" s="2" t="s">
        <v>11</v>
      </c>
      <c r="H1804" s="2">
        <v>6112</v>
      </c>
      <c r="I1804" s="3">
        <v>4.13963128022432E-2</v>
      </c>
      <c r="J1804" s="2">
        <v>147646</v>
      </c>
      <c r="K1804" s="2">
        <v>252580</v>
      </c>
    </row>
    <row r="1805" spans="1:11" x14ac:dyDescent="0.3">
      <c r="A1805" s="2">
        <v>41</v>
      </c>
      <c r="B1805" s="2" t="s">
        <v>871</v>
      </c>
      <c r="C1805" s="2">
        <v>88</v>
      </c>
      <c r="D1805" s="2" t="s">
        <v>3326</v>
      </c>
      <c r="E1805" s="2" t="s">
        <v>7945</v>
      </c>
      <c r="F1805" s="2">
        <v>4</v>
      </c>
      <c r="G1805" s="2" t="s">
        <v>22</v>
      </c>
      <c r="H1805" s="2">
        <v>2001</v>
      </c>
      <c r="I1805" s="3">
        <v>1.3552686832017121E-2</v>
      </c>
      <c r="J1805" s="2">
        <v>147646</v>
      </c>
      <c r="K1805" s="2">
        <v>252580</v>
      </c>
    </row>
    <row r="1806" spans="1:11" x14ac:dyDescent="0.3">
      <c r="A1806" s="2">
        <v>41</v>
      </c>
      <c r="B1806" s="2" t="s">
        <v>871</v>
      </c>
      <c r="C1806" s="2">
        <v>88</v>
      </c>
      <c r="D1806" s="2" t="s">
        <v>3326</v>
      </c>
      <c r="E1806" s="2" t="s">
        <v>875</v>
      </c>
      <c r="F1806" s="2">
        <v>5</v>
      </c>
      <c r="G1806" s="2" t="s">
        <v>17</v>
      </c>
      <c r="H1806" s="2">
        <v>1426</v>
      </c>
      <c r="I1806" s="3">
        <v>9.6582365929317425E-3</v>
      </c>
      <c r="J1806" s="2">
        <v>147646</v>
      </c>
      <c r="K1806" s="2">
        <v>252580</v>
      </c>
    </row>
    <row r="1807" spans="1:11" x14ac:dyDescent="0.3">
      <c r="A1807" s="2">
        <v>41</v>
      </c>
      <c r="B1807" s="2" t="s">
        <v>871</v>
      </c>
      <c r="C1807" s="2">
        <v>88</v>
      </c>
      <c r="D1807" s="2" t="s">
        <v>3326</v>
      </c>
      <c r="E1807" s="2" t="s">
        <v>890</v>
      </c>
      <c r="F1807" s="2">
        <v>6</v>
      </c>
      <c r="G1807" s="2" t="s">
        <v>19</v>
      </c>
      <c r="H1807" s="2">
        <v>941</v>
      </c>
      <c r="I1807" s="3">
        <v>6.3733524782249437E-3</v>
      </c>
      <c r="J1807" s="2">
        <v>147646</v>
      </c>
      <c r="K1807" s="2">
        <v>252580</v>
      </c>
    </row>
    <row r="1808" spans="1:11" x14ac:dyDescent="0.3">
      <c r="A1808" s="2">
        <v>41</v>
      </c>
      <c r="B1808" s="2" t="s">
        <v>871</v>
      </c>
      <c r="C1808" s="2">
        <v>88</v>
      </c>
      <c r="D1808" s="2" t="s">
        <v>3326</v>
      </c>
      <c r="E1808" s="2" t="s">
        <v>888</v>
      </c>
      <c r="F1808" s="2">
        <v>7</v>
      </c>
      <c r="G1808" s="2" t="s">
        <v>19</v>
      </c>
      <c r="H1808" s="2">
        <v>565</v>
      </c>
      <c r="I1808" s="3">
        <v>3.8267206697099819E-3</v>
      </c>
      <c r="J1808" s="2">
        <v>147646</v>
      </c>
      <c r="K1808" s="2">
        <v>252580</v>
      </c>
    </row>
    <row r="1809" spans="1:11" x14ac:dyDescent="0.3">
      <c r="A1809" s="2">
        <v>41</v>
      </c>
      <c r="B1809" s="2" t="s">
        <v>871</v>
      </c>
      <c r="C1809" s="2">
        <v>88</v>
      </c>
      <c r="D1809" s="2" t="s">
        <v>3326</v>
      </c>
      <c r="E1809" s="2" t="s">
        <v>880</v>
      </c>
      <c r="F1809" s="2">
        <v>8</v>
      </c>
      <c r="G1809" s="2" t="s">
        <v>15</v>
      </c>
      <c r="H1809" s="2">
        <v>537</v>
      </c>
      <c r="I1809" s="3">
        <v>3.637077875458868E-3</v>
      </c>
      <c r="J1809" s="2">
        <v>147646</v>
      </c>
      <c r="K1809" s="2">
        <v>252580</v>
      </c>
    </row>
    <row r="1810" spans="1:11" x14ac:dyDescent="0.3">
      <c r="A1810" s="2">
        <v>41</v>
      </c>
      <c r="B1810" s="2" t="s">
        <v>871</v>
      </c>
      <c r="C1810" s="2">
        <v>88</v>
      </c>
      <c r="D1810" s="2" t="s">
        <v>3326</v>
      </c>
      <c r="E1810" s="2" t="s">
        <v>877</v>
      </c>
      <c r="F1810" s="2">
        <v>9</v>
      </c>
      <c r="G1810" s="2" t="s">
        <v>109</v>
      </c>
      <c r="H1810" s="2">
        <v>468</v>
      </c>
      <c r="I1810" s="3">
        <v>3.1697438467686223E-3</v>
      </c>
      <c r="J1810" s="2">
        <v>147646</v>
      </c>
      <c r="K1810" s="2">
        <v>252580</v>
      </c>
    </row>
    <row r="1811" spans="1:11" x14ac:dyDescent="0.3">
      <c r="A1811" s="2">
        <v>41</v>
      </c>
      <c r="B1811" s="2" t="s">
        <v>871</v>
      </c>
      <c r="C1811" s="2">
        <v>88</v>
      </c>
      <c r="D1811" s="2" t="s">
        <v>3326</v>
      </c>
      <c r="E1811" s="2" t="s">
        <v>884</v>
      </c>
      <c r="F1811" s="2">
        <v>10</v>
      </c>
      <c r="G1811" s="2" t="s">
        <v>19</v>
      </c>
      <c r="H1811" s="2">
        <v>472</v>
      </c>
      <c r="I1811" s="3">
        <v>3.1968356745187814E-3</v>
      </c>
      <c r="J1811" s="2">
        <v>147646</v>
      </c>
      <c r="K1811" s="2">
        <v>252580</v>
      </c>
    </row>
    <row r="1812" spans="1:11" x14ac:dyDescent="0.3">
      <c r="A1812" s="2">
        <v>41</v>
      </c>
      <c r="B1812" s="2" t="s">
        <v>871</v>
      </c>
      <c r="C1812" s="2">
        <v>88</v>
      </c>
      <c r="D1812" s="2" t="s">
        <v>3326</v>
      </c>
      <c r="E1812" s="2" t="s">
        <v>887</v>
      </c>
      <c r="F1812" s="2">
        <v>11</v>
      </c>
      <c r="G1812" s="2" t="s">
        <v>19</v>
      </c>
      <c r="H1812" s="2">
        <v>355</v>
      </c>
      <c r="I1812" s="3">
        <v>2.4043997128266261E-3</v>
      </c>
      <c r="J1812" s="2">
        <v>147646</v>
      </c>
      <c r="K1812" s="2">
        <v>252580</v>
      </c>
    </row>
    <row r="1813" spans="1:11" x14ac:dyDescent="0.3">
      <c r="A1813" s="2">
        <v>41</v>
      </c>
      <c r="B1813" s="2" t="s">
        <v>871</v>
      </c>
      <c r="C1813" s="2">
        <v>88</v>
      </c>
      <c r="D1813" s="2" t="s">
        <v>3326</v>
      </c>
      <c r="E1813" s="2" t="s">
        <v>886</v>
      </c>
      <c r="F1813" s="2">
        <v>12</v>
      </c>
      <c r="G1813" s="2" t="s">
        <v>19</v>
      </c>
      <c r="H1813" s="2">
        <v>426</v>
      </c>
      <c r="I1813" s="3">
        <v>2.8852796553919509E-3</v>
      </c>
      <c r="J1813" s="2">
        <v>147646</v>
      </c>
      <c r="K1813" s="2">
        <v>252580</v>
      </c>
    </row>
    <row r="1814" spans="1:11" x14ac:dyDescent="0.3">
      <c r="A1814" s="2">
        <v>41</v>
      </c>
      <c r="B1814" s="2" t="s">
        <v>871</v>
      </c>
      <c r="C1814" s="2">
        <v>88</v>
      </c>
      <c r="D1814" s="2" t="s">
        <v>3326</v>
      </c>
      <c r="E1814" s="2" t="s">
        <v>876</v>
      </c>
      <c r="F1814" s="2">
        <v>13</v>
      </c>
      <c r="G1814" s="2" t="s">
        <v>31</v>
      </c>
      <c r="H1814" s="2">
        <v>330</v>
      </c>
      <c r="I1814" s="3">
        <v>2.2350757893881312E-3</v>
      </c>
      <c r="J1814" s="2">
        <v>147646</v>
      </c>
      <c r="K1814" s="2">
        <v>252580</v>
      </c>
    </row>
    <row r="1815" spans="1:11" x14ac:dyDescent="0.3">
      <c r="A1815" s="2">
        <v>41</v>
      </c>
      <c r="B1815" s="2" t="s">
        <v>871</v>
      </c>
      <c r="C1815" s="2">
        <v>88</v>
      </c>
      <c r="D1815" s="2" t="s">
        <v>3326</v>
      </c>
      <c r="E1815" s="2" t="s">
        <v>889</v>
      </c>
      <c r="F1815" s="2">
        <v>14</v>
      </c>
      <c r="G1815" s="2" t="s">
        <v>19</v>
      </c>
      <c r="H1815" s="2">
        <v>293</v>
      </c>
      <c r="I1815" s="3">
        <v>1.9844763826991586E-3</v>
      </c>
      <c r="J1815" s="2">
        <v>147646</v>
      </c>
      <c r="K1815" s="2">
        <v>252580</v>
      </c>
    </row>
    <row r="1816" spans="1:11" x14ac:dyDescent="0.3">
      <c r="A1816" s="2">
        <v>41</v>
      </c>
      <c r="B1816" s="2" t="s">
        <v>871</v>
      </c>
      <c r="C1816" s="2">
        <v>88</v>
      </c>
      <c r="D1816" s="2" t="s">
        <v>3326</v>
      </c>
      <c r="E1816" s="2" t="s">
        <v>881</v>
      </c>
      <c r="F1816" s="2">
        <v>15</v>
      </c>
      <c r="G1816" s="2" t="s">
        <v>19</v>
      </c>
      <c r="H1816" s="2">
        <v>330</v>
      </c>
      <c r="I1816" s="3">
        <v>2.2350757893881312E-3</v>
      </c>
      <c r="J1816" s="2">
        <v>147646</v>
      </c>
      <c r="K1816" s="2">
        <v>252580</v>
      </c>
    </row>
    <row r="1817" spans="1:11" x14ac:dyDescent="0.3">
      <c r="A1817" s="2">
        <v>41</v>
      </c>
      <c r="B1817" s="2" t="s">
        <v>871</v>
      </c>
      <c r="C1817" s="2">
        <v>88</v>
      </c>
      <c r="D1817" s="2" t="s">
        <v>3326</v>
      </c>
      <c r="E1817" s="2" t="s">
        <v>878</v>
      </c>
      <c r="F1817" s="2">
        <v>16</v>
      </c>
      <c r="G1817" s="2" t="s">
        <v>879</v>
      </c>
      <c r="H1817" s="2">
        <v>357</v>
      </c>
      <c r="I1817" s="3">
        <v>2.4179456267017056E-3</v>
      </c>
      <c r="J1817" s="2">
        <v>147646</v>
      </c>
      <c r="K1817" s="2">
        <v>252580</v>
      </c>
    </row>
    <row r="1818" spans="1:11" x14ac:dyDescent="0.3">
      <c r="A1818" s="2">
        <v>41</v>
      </c>
      <c r="B1818" s="2" t="s">
        <v>871</v>
      </c>
      <c r="C1818" s="2">
        <v>88</v>
      </c>
      <c r="D1818" s="2" t="s">
        <v>3326</v>
      </c>
      <c r="E1818" s="2" t="s">
        <v>885</v>
      </c>
      <c r="F1818" s="2">
        <v>17</v>
      </c>
      <c r="G1818" s="2" t="s">
        <v>19</v>
      </c>
      <c r="H1818" s="2">
        <v>298</v>
      </c>
      <c r="I1818" s="3">
        <v>2.0183411673868577E-3</v>
      </c>
      <c r="J1818" s="2">
        <v>147646</v>
      </c>
      <c r="K1818" s="2">
        <v>252580</v>
      </c>
    </row>
    <row r="1819" spans="1:11" x14ac:dyDescent="0.3">
      <c r="A1819" s="2">
        <v>41</v>
      </c>
      <c r="B1819" s="2" t="s">
        <v>871</v>
      </c>
      <c r="C1819" s="2">
        <v>88</v>
      </c>
      <c r="D1819" s="2" t="s">
        <v>3326</v>
      </c>
      <c r="E1819" s="2" t="s">
        <v>883</v>
      </c>
      <c r="F1819" s="2">
        <v>18</v>
      </c>
      <c r="G1819" s="2" t="s">
        <v>19</v>
      </c>
      <c r="H1819" s="2">
        <v>338</v>
      </c>
      <c r="I1819" s="3">
        <v>2.2892594448884495E-3</v>
      </c>
      <c r="J1819" s="2">
        <v>147646</v>
      </c>
      <c r="K1819" s="2">
        <v>252580</v>
      </c>
    </row>
    <row r="1820" spans="1:11" x14ac:dyDescent="0.3">
      <c r="A1820" s="2">
        <v>41</v>
      </c>
      <c r="B1820" s="2" t="s">
        <v>871</v>
      </c>
      <c r="C1820" s="2">
        <v>88</v>
      </c>
      <c r="D1820" s="2" t="s">
        <v>3326</v>
      </c>
      <c r="E1820" s="2" t="s">
        <v>882</v>
      </c>
      <c r="F1820" s="2">
        <v>19</v>
      </c>
      <c r="G1820" s="2" t="s">
        <v>19</v>
      </c>
      <c r="H1820" s="2">
        <v>215</v>
      </c>
      <c r="I1820" s="3">
        <v>1.456185741571055E-3</v>
      </c>
      <c r="J1820" s="2">
        <v>147646</v>
      </c>
      <c r="K1820" s="2">
        <v>252580</v>
      </c>
    </row>
    <row r="1821" spans="1:11" x14ac:dyDescent="0.3">
      <c r="A1821" s="2">
        <v>16</v>
      </c>
      <c r="B1821" s="2" t="s">
        <v>354</v>
      </c>
      <c r="C1821" s="2">
        <v>89</v>
      </c>
      <c r="D1821" s="2" t="s">
        <v>3188</v>
      </c>
      <c r="E1821" s="2" t="s">
        <v>355</v>
      </c>
      <c r="F1821" s="2">
        <v>1</v>
      </c>
      <c r="G1821" s="2" t="s">
        <v>7</v>
      </c>
      <c r="H1821" s="2">
        <v>76304</v>
      </c>
      <c r="I1821" s="3">
        <v>0.42826994746531366</v>
      </c>
      <c r="J1821" s="2">
        <v>178168</v>
      </c>
      <c r="K1821" s="2">
        <v>272911</v>
      </c>
    </row>
    <row r="1822" spans="1:11" x14ac:dyDescent="0.3">
      <c r="A1822" s="2">
        <v>16</v>
      </c>
      <c r="B1822" s="2" t="s">
        <v>354</v>
      </c>
      <c r="C1822" s="2">
        <v>89</v>
      </c>
      <c r="D1822" s="2" t="s">
        <v>3188</v>
      </c>
      <c r="E1822" s="2" t="s">
        <v>356</v>
      </c>
      <c r="F1822" s="2">
        <v>2</v>
      </c>
      <c r="G1822" s="2" t="s">
        <v>9</v>
      </c>
      <c r="H1822" s="2">
        <v>80150</v>
      </c>
      <c r="I1822" s="3">
        <v>0.44985631538772397</v>
      </c>
      <c r="J1822" s="2">
        <v>178168</v>
      </c>
      <c r="K1822" s="2">
        <v>272911</v>
      </c>
    </row>
    <row r="1823" spans="1:11" x14ac:dyDescent="0.3">
      <c r="A1823" s="2">
        <v>16</v>
      </c>
      <c r="B1823" s="2" t="s">
        <v>354</v>
      </c>
      <c r="C1823" s="2">
        <v>89</v>
      </c>
      <c r="D1823" s="2" t="s">
        <v>3188</v>
      </c>
      <c r="E1823" s="2" t="s">
        <v>361</v>
      </c>
      <c r="F1823" s="2">
        <v>3</v>
      </c>
      <c r="G1823" s="2" t="s">
        <v>15</v>
      </c>
      <c r="H1823" s="2">
        <v>6105</v>
      </c>
      <c r="I1823" s="3">
        <v>3.4265412419738676E-2</v>
      </c>
      <c r="J1823" s="2">
        <v>178168</v>
      </c>
      <c r="K1823" s="2">
        <v>272911</v>
      </c>
    </row>
    <row r="1824" spans="1:11" x14ac:dyDescent="0.3">
      <c r="A1824" s="2">
        <v>16</v>
      </c>
      <c r="B1824" s="2" t="s">
        <v>354</v>
      </c>
      <c r="C1824" s="2">
        <v>89</v>
      </c>
      <c r="D1824" s="2" t="s">
        <v>3188</v>
      </c>
      <c r="E1824" s="2" t="s">
        <v>357</v>
      </c>
      <c r="F1824" s="2">
        <v>4</v>
      </c>
      <c r="G1824" s="2" t="s">
        <v>11</v>
      </c>
      <c r="H1824" s="2">
        <v>3340</v>
      </c>
      <c r="I1824" s="3">
        <v>1.8746351757891428E-2</v>
      </c>
      <c r="J1824" s="2">
        <v>178168</v>
      </c>
      <c r="K1824" s="2">
        <v>272911</v>
      </c>
    </row>
    <row r="1825" spans="1:11" x14ac:dyDescent="0.3">
      <c r="A1825" s="2">
        <v>16</v>
      </c>
      <c r="B1825" s="2" t="s">
        <v>354</v>
      </c>
      <c r="C1825" s="2">
        <v>89</v>
      </c>
      <c r="D1825" s="2" t="s">
        <v>3188</v>
      </c>
      <c r="E1825" s="2" t="s">
        <v>373</v>
      </c>
      <c r="F1825" s="2">
        <v>5</v>
      </c>
      <c r="G1825" s="2" t="s">
        <v>19</v>
      </c>
      <c r="H1825" s="2">
        <v>1196</v>
      </c>
      <c r="I1825" s="3">
        <v>6.7127654797719009E-3</v>
      </c>
      <c r="J1825" s="2">
        <v>178168</v>
      </c>
      <c r="K1825" s="2">
        <v>272911</v>
      </c>
    </row>
    <row r="1826" spans="1:11" x14ac:dyDescent="0.3">
      <c r="A1826" s="2">
        <v>16</v>
      </c>
      <c r="B1826" s="2" t="s">
        <v>354</v>
      </c>
      <c r="C1826" s="2">
        <v>89</v>
      </c>
      <c r="D1826" s="2" t="s">
        <v>3188</v>
      </c>
      <c r="E1826" s="2" t="s">
        <v>372</v>
      </c>
      <c r="F1826" s="2">
        <v>6</v>
      </c>
      <c r="G1826" s="2" t="s">
        <v>19</v>
      </c>
      <c r="H1826" s="2">
        <v>1292</v>
      </c>
      <c r="I1826" s="3">
        <v>7.2515827758071038E-3</v>
      </c>
      <c r="J1826" s="2">
        <v>178168</v>
      </c>
      <c r="K1826" s="2">
        <v>272911</v>
      </c>
    </row>
    <row r="1827" spans="1:11" x14ac:dyDescent="0.3">
      <c r="A1827" s="2">
        <v>16</v>
      </c>
      <c r="B1827" s="2" t="s">
        <v>354</v>
      </c>
      <c r="C1827" s="2">
        <v>89</v>
      </c>
      <c r="D1827" s="2" t="s">
        <v>3188</v>
      </c>
      <c r="E1827" s="2" t="s">
        <v>374</v>
      </c>
      <c r="F1827" s="2">
        <v>7</v>
      </c>
      <c r="G1827" s="2" t="s">
        <v>19</v>
      </c>
      <c r="H1827" s="2">
        <v>1144</v>
      </c>
      <c r="I1827" s="3">
        <v>6.420906111086166E-3</v>
      </c>
      <c r="J1827" s="2">
        <v>178168</v>
      </c>
      <c r="K1827" s="2">
        <v>272911</v>
      </c>
    </row>
    <row r="1828" spans="1:11" x14ac:dyDescent="0.3">
      <c r="A1828" s="2">
        <v>16</v>
      </c>
      <c r="B1828" s="2" t="s">
        <v>354</v>
      </c>
      <c r="C1828" s="2">
        <v>89</v>
      </c>
      <c r="D1828" s="2" t="s">
        <v>3188</v>
      </c>
      <c r="E1828" s="2" t="s">
        <v>375</v>
      </c>
      <c r="F1828" s="2">
        <v>8</v>
      </c>
      <c r="G1828" s="2" t="s">
        <v>19</v>
      </c>
      <c r="H1828" s="2">
        <v>1167</v>
      </c>
      <c r="I1828" s="3">
        <v>6.5499977549279328E-3</v>
      </c>
      <c r="J1828" s="2">
        <v>178168</v>
      </c>
      <c r="K1828" s="2">
        <v>272911</v>
      </c>
    </row>
    <row r="1829" spans="1:11" x14ac:dyDescent="0.3">
      <c r="A1829" s="2">
        <v>16</v>
      </c>
      <c r="B1829" s="2" t="s">
        <v>354</v>
      </c>
      <c r="C1829" s="2">
        <v>89</v>
      </c>
      <c r="D1829" s="2" t="s">
        <v>3188</v>
      </c>
      <c r="E1829" s="2" t="s">
        <v>362</v>
      </c>
      <c r="F1829" s="2">
        <v>9</v>
      </c>
      <c r="G1829" s="2" t="s">
        <v>13</v>
      </c>
      <c r="H1829" s="2">
        <v>910</v>
      </c>
      <c r="I1829" s="3">
        <v>5.1075389520003596E-3</v>
      </c>
      <c r="J1829" s="2">
        <v>178168</v>
      </c>
      <c r="K1829" s="2">
        <v>272911</v>
      </c>
    </row>
    <row r="1830" spans="1:11" x14ac:dyDescent="0.3">
      <c r="A1830" s="2">
        <v>16</v>
      </c>
      <c r="B1830" s="2" t="s">
        <v>354</v>
      </c>
      <c r="C1830" s="2">
        <v>89</v>
      </c>
      <c r="D1830" s="2" t="s">
        <v>3188</v>
      </c>
      <c r="E1830" s="2" t="s">
        <v>360</v>
      </c>
      <c r="F1830" s="2">
        <v>10</v>
      </c>
      <c r="G1830" s="2" t="s">
        <v>17</v>
      </c>
      <c r="H1830" s="2">
        <v>469</v>
      </c>
      <c r="I1830" s="3">
        <v>2.6323469983386468E-3</v>
      </c>
      <c r="J1830" s="2">
        <v>178168</v>
      </c>
      <c r="K1830" s="2">
        <v>272911</v>
      </c>
    </row>
    <row r="1831" spans="1:11" x14ac:dyDescent="0.3">
      <c r="A1831" s="2">
        <v>16</v>
      </c>
      <c r="B1831" s="2" t="s">
        <v>354</v>
      </c>
      <c r="C1831" s="2">
        <v>89</v>
      </c>
      <c r="D1831" s="2" t="s">
        <v>3188</v>
      </c>
      <c r="E1831" s="2" t="s">
        <v>7944</v>
      </c>
      <c r="F1831" s="2">
        <v>11</v>
      </c>
      <c r="G1831" s="2" t="s">
        <v>22</v>
      </c>
      <c r="H1831" s="2">
        <v>566</v>
      </c>
      <c r="I1831" s="3">
        <v>3.176776974540883E-3</v>
      </c>
      <c r="J1831" s="2">
        <v>178168</v>
      </c>
      <c r="K1831" s="2">
        <v>272911</v>
      </c>
    </row>
    <row r="1832" spans="1:11" x14ac:dyDescent="0.3">
      <c r="A1832" s="2">
        <v>16</v>
      </c>
      <c r="B1832" s="2" t="s">
        <v>354</v>
      </c>
      <c r="C1832" s="2">
        <v>89</v>
      </c>
      <c r="D1832" s="2" t="s">
        <v>3188</v>
      </c>
      <c r="E1832" s="2" t="s">
        <v>376</v>
      </c>
      <c r="F1832" s="2">
        <v>12</v>
      </c>
      <c r="G1832" s="2" t="s">
        <v>19</v>
      </c>
      <c r="H1832" s="2">
        <v>859</v>
      </c>
      <c r="I1832" s="3">
        <v>4.821292263481658E-3</v>
      </c>
      <c r="J1832" s="2">
        <v>178168</v>
      </c>
      <c r="K1832" s="2">
        <v>272911</v>
      </c>
    </row>
    <row r="1833" spans="1:11" x14ac:dyDescent="0.3">
      <c r="A1833" s="2">
        <v>16</v>
      </c>
      <c r="B1833" s="2" t="s">
        <v>354</v>
      </c>
      <c r="C1833" s="2">
        <v>89</v>
      </c>
      <c r="D1833" s="2" t="s">
        <v>3188</v>
      </c>
      <c r="E1833" s="2" t="s">
        <v>368</v>
      </c>
      <c r="F1833" s="2">
        <v>13</v>
      </c>
      <c r="G1833" s="2" t="s">
        <v>19</v>
      </c>
      <c r="H1833" s="2">
        <v>695</v>
      </c>
      <c r="I1833" s="3">
        <v>3.9008127160881866E-3</v>
      </c>
      <c r="J1833" s="2">
        <v>178168</v>
      </c>
      <c r="K1833" s="2">
        <v>272911</v>
      </c>
    </row>
    <row r="1834" spans="1:11" x14ac:dyDescent="0.3">
      <c r="A1834" s="2">
        <v>16</v>
      </c>
      <c r="B1834" s="2" t="s">
        <v>354</v>
      </c>
      <c r="C1834" s="2">
        <v>89</v>
      </c>
      <c r="D1834" s="2" t="s">
        <v>3188</v>
      </c>
      <c r="E1834" s="2" t="s">
        <v>371</v>
      </c>
      <c r="F1834" s="2">
        <v>14</v>
      </c>
      <c r="G1834" s="2" t="s">
        <v>19</v>
      </c>
      <c r="H1834" s="2">
        <v>485</v>
      </c>
      <c r="I1834" s="3">
        <v>2.7221498810111803E-3</v>
      </c>
      <c r="J1834" s="2">
        <v>178168</v>
      </c>
      <c r="K1834" s="2">
        <v>272911</v>
      </c>
    </row>
    <row r="1835" spans="1:11" x14ac:dyDescent="0.3">
      <c r="A1835" s="2">
        <v>16</v>
      </c>
      <c r="B1835" s="2" t="s">
        <v>354</v>
      </c>
      <c r="C1835" s="2">
        <v>89</v>
      </c>
      <c r="D1835" s="2" t="s">
        <v>3188</v>
      </c>
      <c r="E1835" s="2" t="s">
        <v>367</v>
      </c>
      <c r="F1835" s="2">
        <v>15</v>
      </c>
      <c r="G1835" s="2" t="s">
        <v>19</v>
      </c>
      <c r="H1835" s="2">
        <v>452</v>
      </c>
      <c r="I1835" s="3">
        <v>2.5369314354990796E-3</v>
      </c>
      <c r="J1835" s="2">
        <v>178168</v>
      </c>
      <c r="K1835" s="2">
        <v>272911</v>
      </c>
    </row>
    <row r="1836" spans="1:11" x14ac:dyDescent="0.3">
      <c r="A1836" s="2">
        <v>16</v>
      </c>
      <c r="B1836" s="2" t="s">
        <v>354</v>
      </c>
      <c r="C1836" s="2">
        <v>89</v>
      </c>
      <c r="D1836" s="2" t="s">
        <v>3188</v>
      </c>
      <c r="E1836" s="2" t="s">
        <v>363</v>
      </c>
      <c r="F1836" s="2">
        <v>16</v>
      </c>
      <c r="G1836" s="2" t="s">
        <v>31</v>
      </c>
      <c r="H1836" s="2">
        <v>340</v>
      </c>
      <c r="I1836" s="3">
        <v>1.908311256791343E-3</v>
      </c>
      <c r="J1836" s="2">
        <v>178168</v>
      </c>
      <c r="K1836" s="2">
        <v>272911</v>
      </c>
    </row>
    <row r="1837" spans="1:11" x14ac:dyDescent="0.3">
      <c r="A1837" s="2">
        <v>16</v>
      </c>
      <c r="B1837" s="2" t="s">
        <v>354</v>
      </c>
      <c r="C1837" s="2">
        <v>89</v>
      </c>
      <c r="D1837" s="2" t="s">
        <v>3188</v>
      </c>
      <c r="E1837" s="2" t="s">
        <v>378</v>
      </c>
      <c r="F1837" s="2">
        <v>17</v>
      </c>
      <c r="G1837" s="2" t="s">
        <v>19</v>
      </c>
      <c r="H1837" s="2">
        <v>526</v>
      </c>
      <c r="I1837" s="3">
        <v>2.9522697678595485E-3</v>
      </c>
      <c r="J1837" s="2">
        <v>178168</v>
      </c>
      <c r="K1837" s="2">
        <v>272911</v>
      </c>
    </row>
    <row r="1838" spans="1:11" x14ac:dyDescent="0.3">
      <c r="A1838" s="2">
        <v>16</v>
      </c>
      <c r="B1838" s="2" t="s">
        <v>354</v>
      </c>
      <c r="C1838" s="2">
        <v>89</v>
      </c>
      <c r="D1838" s="2" t="s">
        <v>3188</v>
      </c>
      <c r="E1838" s="2" t="s">
        <v>358</v>
      </c>
      <c r="F1838" s="2">
        <v>18</v>
      </c>
      <c r="G1838" s="2" t="s">
        <v>359</v>
      </c>
      <c r="H1838" s="2">
        <v>340</v>
      </c>
      <c r="I1838" s="3">
        <v>1.908311256791343E-3</v>
      </c>
      <c r="J1838" s="2">
        <v>178168</v>
      </c>
      <c r="K1838" s="2">
        <v>272911</v>
      </c>
    </row>
    <row r="1839" spans="1:11" x14ac:dyDescent="0.3">
      <c r="A1839" s="2">
        <v>16</v>
      </c>
      <c r="B1839" s="2" t="s">
        <v>354</v>
      </c>
      <c r="C1839" s="2">
        <v>89</v>
      </c>
      <c r="D1839" s="2" t="s">
        <v>3188</v>
      </c>
      <c r="E1839" s="2" t="s">
        <v>379</v>
      </c>
      <c r="F1839" s="2">
        <v>19</v>
      </c>
      <c r="G1839" s="2" t="s">
        <v>19</v>
      </c>
      <c r="H1839" s="2">
        <v>357</v>
      </c>
      <c r="I1839" s="3">
        <v>2.00372681963091E-3</v>
      </c>
      <c r="J1839" s="2">
        <v>178168</v>
      </c>
      <c r="K1839" s="2">
        <v>272911</v>
      </c>
    </row>
    <row r="1840" spans="1:11" x14ac:dyDescent="0.3">
      <c r="A1840" s="2">
        <v>16</v>
      </c>
      <c r="B1840" s="2" t="s">
        <v>354</v>
      </c>
      <c r="C1840" s="2">
        <v>89</v>
      </c>
      <c r="D1840" s="2" t="s">
        <v>3188</v>
      </c>
      <c r="E1840" s="2" t="s">
        <v>370</v>
      </c>
      <c r="F1840" s="2">
        <v>20</v>
      </c>
      <c r="G1840" s="2" t="s">
        <v>19</v>
      </c>
      <c r="H1840" s="2">
        <v>356</v>
      </c>
      <c r="I1840" s="3">
        <v>1.9981141394638767E-3</v>
      </c>
      <c r="J1840" s="2">
        <v>178168</v>
      </c>
      <c r="K1840" s="2">
        <v>272911</v>
      </c>
    </row>
    <row r="1841" spans="1:11" x14ac:dyDescent="0.3">
      <c r="A1841" s="2">
        <v>16</v>
      </c>
      <c r="B1841" s="2" t="s">
        <v>354</v>
      </c>
      <c r="C1841" s="2">
        <v>89</v>
      </c>
      <c r="D1841" s="2" t="s">
        <v>3188</v>
      </c>
      <c r="E1841" s="2" t="s">
        <v>365</v>
      </c>
      <c r="F1841" s="2">
        <v>21</v>
      </c>
      <c r="G1841" s="2" t="s">
        <v>366</v>
      </c>
      <c r="H1841" s="2">
        <v>311</v>
      </c>
      <c r="I1841" s="3">
        <v>1.7455435319473755E-3</v>
      </c>
      <c r="J1841" s="2">
        <v>178168</v>
      </c>
      <c r="K1841" s="2">
        <v>272911</v>
      </c>
    </row>
    <row r="1842" spans="1:11" x14ac:dyDescent="0.3">
      <c r="A1842" s="2">
        <v>16</v>
      </c>
      <c r="B1842" s="2" t="s">
        <v>354</v>
      </c>
      <c r="C1842" s="2">
        <v>89</v>
      </c>
      <c r="D1842" s="2" t="s">
        <v>3188</v>
      </c>
      <c r="E1842" s="2" t="s">
        <v>369</v>
      </c>
      <c r="F1842" s="2">
        <v>22</v>
      </c>
      <c r="G1842" s="2" t="s">
        <v>19</v>
      </c>
      <c r="H1842" s="2">
        <v>317</v>
      </c>
      <c r="I1842" s="3">
        <v>1.7792196129495757E-3</v>
      </c>
      <c r="J1842" s="2">
        <v>178168</v>
      </c>
      <c r="K1842" s="2">
        <v>272911</v>
      </c>
    </row>
    <row r="1843" spans="1:11" x14ac:dyDescent="0.3">
      <c r="A1843" s="2">
        <v>16</v>
      </c>
      <c r="B1843" s="2" t="s">
        <v>354</v>
      </c>
      <c r="C1843" s="2">
        <v>89</v>
      </c>
      <c r="D1843" s="2" t="s">
        <v>3188</v>
      </c>
      <c r="E1843" s="2" t="s">
        <v>364</v>
      </c>
      <c r="F1843" s="2">
        <v>23</v>
      </c>
      <c r="G1843" s="2" t="s">
        <v>111</v>
      </c>
      <c r="H1843" s="2">
        <v>219</v>
      </c>
      <c r="I1843" s="3">
        <v>1.2291769565803063E-3</v>
      </c>
      <c r="J1843" s="2">
        <v>178168</v>
      </c>
      <c r="K1843" s="2">
        <v>272911</v>
      </c>
    </row>
    <row r="1844" spans="1:11" x14ac:dyDescent="0.3">
      <c r="A1844" s="2">
        <v>16</v>
      </c>
      <c r="B1844" s="2" t="s">
        <v>354</v>
      </c>
      <c r="C1844" s="2">
        <v>89</v>
      </c>
      <c r="D1844" s="2" t="s">
        <v>3188</v>
      </c>
      <c r="E1844" s="2" t="s">
        <v>377</v>
      </c>
      <c r="F1844" s="2">
        <v>24</v>
      </c>
      <c r="G1844" s="2" t="s">
        <v>19</v>
      </c>
      <c r="H1844" s="2">
        <v>268</v>
      </c>
      <c r="I1844" s="3">
        <v>1.504198284764941E-3</v>
      </c>
      <c r="J1844" s="2">
        <v>178168</v>
      </c>
      <c r="K1844" s="2">
        <v>272911</v>
      </c>
    </row>
    <row r="1845" spans="1:11" x14ac:dyDescent="0.3">
      <c r="A1845" s="2">
        <v>16</v>
      </c>
      <c r="B1845" s="2" t="s">
        <v>354</v>
      </c>
      <c r="C1845" s="2">
        <v>90</v>
      </c>
      <c r="D1845" s="2" t="s">
        <v>3189</v>
      </c>
      <c r="E1845" s="2" t="s">
        <v>355</v>
      </c>
      <c r="F1845" s="2">
        <v>1</v>
      </c>
      <c r="G1845" s="2" t="s">
        <v>7</v>
      </c>
      <c r="H1845" s="2">
        <v>75083</v>
      </c>
      <c r="I1845" s="3">
        <v>0.44783428169249306</v>
      </c>
      <c r="J1845" s="2">
        <v>167658</v>
      </c>
      <c r="K1845" s="2">
        <v>282905</v>
      </c>
    </row>
    <row r="1846" spans="1:11" x14ac:dyDescent="0.3">
      <c r="A1846" s="2">
        <v>16</v>
      </c>
      <c r="B1846" s="2" t="s">
        <v>354</v>
      </c>
      <c r="C1846" s="2">
        <v>90</v>
      </c>
      <c r="D1846" s="2" t="s">
        <v>3189</v>
      </c>
      <c r="E1846" s="2" t="s">
        <v>356</v>
      </c>
      <c r="F1846" s="2">
        <v>2</v>
      </c>
      <c r="G1846" s="2" t="s">
        <v>9</v>
      </c>
      <c r="H1846" s="2">
        <v>72746</v>
      </c>
      <c r="I1846" s="3">
        <v>0.43389519140154365</v>
      </c>
      <c r="J1846" s="2">
        <v>167658</v>
      </c>
      <c r="K1846" s="2">
        <v>282905</v>
      </c>
    </row>
    <row r="1847" spans="1:11" x14ac:dyDescent="0.3">
      <c r="A1847" s="2">
        <v>16</v>
      </c>
      <c r="B1847" s="2" t="s">
        <v>354</v>
      </c>
      <c r="C1847" s="2">
        <v>90</v>
      </c>
      <c r="D1847" s="2" t="s">
        <v>3189</v>
      </c>
      <c r="E1847" s="2" t="s">
        <v>361</v>
      </c>
      <c r="F1847" s="2">
        <v>3</v>
      </c>
      <c r="G1847" s="2" t="s">
        <v>15</v>
      </c>
      <c r="H1847" s="2">
        <v>5213</v>
      </c>
      <c r="I1847" s="3">
        <v>3.1093058488112706E-2</v>
      </c>
      <c r="J1847" s="2">
        <v>167658</v>
      </c>
      <c r="K1847" s="2">
        <v>282905</v>
      </c>
    </row>
    <row r="1848" spans="1:11" x14ac:dyDescent="0.3">
      <c r="A1848" s="2">
        <v>16</v>
      </c>
      <c r="B1848" s="2" t="s">
        <v>354</v>
      </c>
      <c r="C1848" s="2">
        <v>90</v>
      </c>
      <c r="D1848" s="2" t="s">
        <v>3189</v>
      </c>
      <c r="E1848" s="2" t="s">
        <v>357</v>
      </c>
      <c r="F1848" s="2">
        <v>4</v>
      </c>
      <c r="G1848" s="2" t="s">
        <v>11</v>
      </c>
      <c r="H1848" s="2">
        <v>3306</v>
      </c>
      <c r="I1848" s="3">
        <v>1.9718713094513833E-2</v>
      </c>
      <c r="J1848" s="2">
        <v>167658</v>
      </c>
      <c r="K1848" s="2">
        <v>282905</v>
      </c>
    </row>
    <row r="1849" spans="1:11" x14ac:dyDescent="0.3">
      <c r="A1849" s="2">
        <v>16</v>
      </c>
      <c r="B1849" s="2" t="s">
        <v>354</v>
      </c>
      <c r="C1849" s="2">
        <v>90</v>
      </c>
      <c r="D1849" s="2" t="s">
        <v>3189</v>
      </c>
      <c r="E1849" s="2" t="s">
        <v>373</v>
      </c>
      <c r="F1849" s="2">
        <v>5</v>
      </c>
      <c r="G1849" s="2" t="s">
        <v>19</v>
      </c>
      <c r="H1849" s="2">
        <v>1353</v>
      </c>
      <c r="I1849" s="3">
        <v>8.0699996421286189E-3</v>
      </c>
      <c r="J1849" s="2">
        <v>167658</v>
      </c>
      <c r="K1849" s="2">
        <v>282905</v>
      </c>
    </row>
    <row r="1850" spans="1:11" x14ac:dyDescent="0.3">
      <c r="A1850" s="2">
        <v>16</v>
      </c>
      <c r="B1850" s="2" t="s">
        <v>354</v>
      </c>
      <c r="C1850" s="2">
        <v>90</v>
      </c>
      <c r="D1850" s="2" t="s">
        <v>3189</v>
      </c>
      <c r="E1850" s="2" t="s">
        <v>372</v>
      </c>
      <c r="F1850" s="2">
        <v>6</v>
      </c>
      <c r="G1850" s="2" t="s">
        <v>19</v>
      </c>
      <c r="H1850" s="2">
        <v>1151</v>
      </c>
      <c r="I1850" s="3">
        <v>6.8651659926755653E-3</v>
      </c>
      <c r="J1850" s="2">
        <v>167658</v>
      </c>
      <c r="K1850" s="2">
        <v>282905</v>
      </c>
    </row>
    <row r="1851" spans="1:11" x14ac:dyDescent="0.3">
      <c r="A1851" s="2">
        <v>16</v>
      </c>
      <c r="B1851" s="2" t="s">
        <v>354</v>
      </c>
      <c r="C1851" s="2">
        <v>90</v>
      </c>
      <c r="D1851" s="2" t="s">
        <v>3189</v>
      </c>
      <c r="E1851" s="2" t="s">
        <v>374</v>
      </c>
      <c r="F1851" s="2">
        <v>7</v>
      </c>
      <c r="G1851" s="2" t="s">
        <v>19</v>
      </c>
      <c r="H1851" s="2">
        <v>1158</v>
      </c>
      <c r="I1851" s="3">
        <v>6.9069176537952257E-3</v>
      </c>
      <c r="J1851" s="2">
        <v>167658</v>
      </c>
      <c r="K1851" s="2">
        <v>282905</v>
      </c>
    </row>
    <row r="1852" spans="1:11" x14ac:dyDescent="0.3">
      <c r="A1852" s="2">
        <v>16</v>
      </c>
      <c r="B1852" s="2" t="s">
        <v>354</v>
      </c>
      <c r="C1852" s="2">
        <v>90</v>
      </c>
      <c r="D1852" s="2" t="s">
        <v>3189</v>
      </c>
      <c r="E1852" s="2" t="s">
        <v>375</v>
      </c>
      <c r="F1852" s="2">
        <v>8</v>
      </c>
      <c r="G1852" s="2" t="s">
        <v>19</v>
      </c>
      <c r="H1852" s="2">
        <v>868</v>
      </c>
      <c r="I1852" s="3">
        <v>5.1772059788378726E-3</v>
      </c>
      <c r="J1852" s="2">
        <v>167658</v>
      </c>
      <c r="K1852" s="2">
        <v>282905</v>
      </c>
    </row>
    <row r="1853" spans="1:11" x14ac:dyDescent="0.3">
      <c r="A1853" s="2">
        <v>16</v>
      </c>
      <c r="B1853" s="2" t="s">
        <v>354</v>
      </c>
      <c r="C1853" s="2">
        <v>90</v>
      </c>
      <c r="D1853" s="2" t="s">
        <v>3189</v>
      </c>
      <c r="E1853" s="2" t="s">
        <v>362</v>
      </c>
      <c r="F1853" s="2">
        <v>9</v>
      </c>
      <c r="G1853" s="2" t="s">
        <v>13</v>
      </c>
      <c r="H1853" s="2">
        <v>565</v>
      </c>
      <c r="I1853" s="3">
        <v>3.3699555046582926E-3</v>
      </c>
      <c r="J1853" s="2">
        <v>167658</v>
      </c>
      <c r="K1853" s="2">
        <v>282905</v>
      </c>
    </row>
    <row r="1854" spans="1:11" x14ac:dyDescent="0.3">
      <c r="A1854" s="2">
        <v>16</v>
      </c>
      <c r="B1854" s="2" t="s">
        <v>354</v>
      </c>
      <c r="C1854" s="2">
        <v>90</v>
      </c>
      <c r="D1854" s="2" t="s">
        <v>3189</v>
      </c>
      <c r="E1854" s="2" t="s">
        <v>360</v>
      </c>
      <c r="F1854" s="2">
        <v>10</v>
      </c>
      <c r="G1854" s="2" t="s">
        <v>17</v>
      </c>
      <c r="H1854" s="2">
        <v>600</v>
      </c>
      <c r="I1854" s="3">
        <v>3.5787138102565939E-3</v>
      </c>
      <c r="J1854" s="2">
        <v>167658</v>
      </c>
      <c r="K1854" s="2">
        <v>282905</v>
      </c>
    </row>
    <row r="1855" spans="1:11" x14ac:dyDescent="0.3">
      <c r="A1855" s="2">
        <v>16</v>
      </c>
      <c r="B1855" s="2" t="s">
        <v>354</v>
      </c>
      <c r="C1855" s="2">
        <v>90</v>
      </c>
      <c r="D1855" s="2" t="s">
        <v>3189</v>
      </c>
      <c r="E1855" s="2" t="s">
        <v>7944</v>
      </c>
      <c r="F1855" s="2">
        <v>11</v>
      </c>
      <c r="G1855" s="2" t="s">
        <v>22</v>
      </c>
      <c r="H1855" s="2">
        <v>607</v>
      </c>
      <c r="I1855" s="3">
        <v>3.6204654713762542E-3</v>
      </c>
      <c r="J1855" s="2">
        <v>167658</v>
      </c>
      <c r="K1855" s="2">
        <v>282905</v>
      </c>
    </row>
    <row r="1856" spans="1:11" x14ac:dyDescent="0.3">
      <c r="A1856" s="2">
        <v>16</v>
      </c>
      <c r="B1856" s="2" t="s">
        <v>354</v>
      </c>
      <c r="C1856" s="2">
        <v>90</v>
      </c>
      <c r="D1856" s="2" t="s">
        <v>3189</v>
      </c>
      <c r="E1856" s="2" t="s">
        <v>376</v>
      </c>
      <c r="F1856" s="2">
        <v>12</v>
      </c>
      <c r="G1856" s="2" t="s">
        <v>19</v>
      </c>
      <c r="H1856" s="2">
        <v>747</v>
      </c>
      <c r="I1856" s="3">
        <v>4.455498693769459E-3</v>
      </c>
      <c r="J1856" s="2">
        <v>167658</v>
      </c>
      <c r="K1856" s="2">
        <v>282905</v>
      </c>
    </row>
    <row r="1857" spans="1:11" x14ac:dyDescent="0.3">
      <c r="A1857" s="2">
        <v>16</v>
      </c>
      <c r="B1857" s="2" t="s">
        <v>354</v>
      </c>
      <c r="C1857" s="2">
        <v>90</v>
      </c>
      <c r="D1857" s="2" t="s">
        <v>3189</v>
      </c>
      <c r="E1857" s="2" t="s">
        <v>368</v>
      </c>
      <c r="F1857" s="2">
        <v>13</v>
      </c>
      <c r="G1857" s="2" t="s">
        <v>19</v>
      </c>
      <c r="H1857" s="2">
        <v>756</v>
      </c>
      <c r="I1857" s="3">
        <v>4.5091794009233079E-3</v>
      </c>
      <c r="J1857" s="2">
        <v>167658</v>
      </c>
      <c r="K1857" s="2">
        <v>282905</v>
      </c>
    </row>
    <row r="1858" spans="1:11" x14ac:dyDescent="0.3">
      <c r="A1858" s="2">
        <v>16</v>
      </c>
      <c r="B1858" s="2" t="s">
        <v>354</v>
      </c>
      <c r="C1858" s="2">
        <v>90</v>
      </c>
      <c r="D1858" s="2" t="s">
        <v>3189</v>
      </c>
      <c r="E1858" s="2" t="s">
        <v>371</v>
      </c>
      <c r="F1858" s="2">
        <v>14</v>
      </c>
      <c r="G1858" s="2" t="s">
        <v>19</v>
      </c>
      <c r="H1858" s="2">
        <v>396</v>
      </c>
      <c r="I1858" s="3">
        <v>2.3619511147693517E-3</v>
      </c>
      <c r="J1858" s="2">
        <v>167658</v>
      </c>
      <c r="K1858" s="2">
        <v>282905</v>
      </c>
    </row>
    <row r="1859" spans="1:11" x14ac:dyDescent="0.3">
      <c r="A1859" s="2">
        <v>16</v>
      </c>
      <c r="B1859" s="2" t="s">
        <v>354</v>
      </c>
      <c r="C1859" s="2">
        <v>90</v>
      </c>
      <c r="D1859" s="2" t="s">
        <v>3189</v>
      </c>
      <c r="E1859" s="2" t="s">
        <v>367</v>
      </c>
      <c r="F1859" s="2">
        <v>15</v>
      </c>
      <c r="G1859" s="2" t="s">
        <v>19</v>
      </c>
      <c r="H1859" s="2">
        <v>433</v>
      </c>
      <c r="I1859" s="3">
        <v>2.582638466401842E-3</v>
      </c>
      <c r="J1859" s="2">
        <v>167658</v>
      </c>
      <c r="K1859" s="2">
        <v>282905</v>
      </c>
    </row>
    <row r="1860" spans="1:11" x14ac:dyDescent="0.3">
      <c r="A1860" s="2">
        <v>16</v>
      </c>
      <c r="B1860" s="2" t="s">
        <v>354</v>
      </c>
      <c r="C1860" s="2">
        <v>90</v>
      </c>
      <c r="D1860" s="2" t="s">
        <v>3189</v>
      </c>
      <c r="E1860" s="2" t="s">
        <v>363</v>
      </c>
      <c r="F1860" s="2">
        <v>16</v>
      </c>
      <c r="G1860" s="2" t="s">
        <v>31</v>
      </c>
      <c r="H1860" s="2">
        <v>399</v>
      </c>
      <c r="I1860" s="3">
        <v>2.379844683820635E-3</v>
      </c>
      <c r="J1860" s="2">
        <v>167658</v>
      </c>
      <c r="K1860" s="2">
        <v>282905</v>
      </c>
    </row>
    <row r="1861" spans="1:11" x14ac:dyDescent="0.3">
      <c r="A1861" s="2">
        <v>16</v>
      </c>
      <c r="B1861" s="2" t="s">
        <v>354</v>
      </c>
      <c r="C1861" s="2">
        <v>90</v>
      </c>
      <c r="D1861" s="2" t="s">
        <v>3189</v>
      </c>
      <c r="E1861" s="2" t="s">
        <v>378</v>
      </c>
      <c r="F1861" s="2">
        <v>17</v>
      </c>
      <c r="G1861" s="2" t="s">
        <v>19</v>
      </c>
      <c r="H1861" s="2">
        <v>290</v>
      </c>
      <c r="I1861" s="3">
        <v>1.7297116749573536E-3</v>
      </c>
      <c r="J1861" s="2">
        <v>167658</v>
      </c>
      <c r="K1861" s="2">
        <v>282905</v>
      </c>
    </row>
    <row r="1862" spans="1:11" x14ac:dyDescent="0.3">
      <c r="A1862" s="2">
        <v>16</v>
      </c>
      <c r="B1862" s="2" t="s">
        <v>354</v>
      </c>
      <c r="C1862" s="2">
        <v>90</v>
      </c>
      <c r="D1862" s="2" t="s">
        <v>3189</v>
      </c>
      <c r="E1862" s="2" t="s">
        <v>358</v>
      </c>
      <c r="F1862" s="2">
        <v>18</v>
      </c>
      <c r="G1862" s="2" t="s">
        <v>359</v>
      </c>
      <c r="H1862" s="2">
        <v>310</v>
      </c>
      <c r="I1862" s="3">
        <v>1.8490021352992401E-3</v>
      </c>
      <c r="J1862" s="2">
        <v>167658</v>
      </c>
      <c r="K1862" s="2">
        <v>282905</v>
      </c>
    </row>
    <row r="1863" spans="1:11" x14ac:dyDescent="0.3">
      <c r="A1863" s="2">
        <v>16</v>
      </c>
      <c r="B1863" s="2" t="s">
        <v>354</v>
      </c>
      <c r="C1863" s="2">
        <v>90</v>
      </c>
      <c r="D1863" s="2" t="s">
        <v>3189</v>
      </c>
      <c r="E1863" s="2" t="s">
        <v>379</v>
      </c>
      <c r="F1863" s="2">
        <v>19</v>
      </c>
      <c r="G1863" s="2" t="s">
        <v>19</v>
      </c>
      <c r="H1863" s="2">
        <v>310</v>
      </c>
      <c r="I1863" s="3">
        <v>1.8490021352992401E-3</v>
      </c>
      <c r="J1863" s="2">
        <v>167658</v>
      </c>
      <c r="K1863" s="2">
        <v>282905</v>
      </c>
    </row>
    <row r="1864" spans="1:11" x14ac:dyDescent="0.3">
      <c r="A1864" s="2">
        <v>16</v>
      </c>
      <c r="B1864" s="2" t="s">
        <v>354</v>
      </c>
      <c r="C1864" s="2">
        <v>90</v>
      </c>
      <c r="D1864" s="2" t="s">
        <v>3189</v>
      </c>
      <c r="E1864" s="2" t="s">
        <v>370</v>
      </c>
      <c r="F1864" s="2">
        <v>20</v>
      </c>
      <c r="G1864" s="2" t="s">
        <v>19</v>
      </c>
      <c r="H1864" s="2">
        <v>306</v>
      </c>
      <c r="I1864" s="3">
        <v>1.8251440432308628E-3</v>
      </c>
      <c r="J1864" s="2">
        <v>167658</v>
      </c>
      <c r="K1864" s="2">
        <v>282905</v>
      </c>
    </row>
    <row r="1865" spans="1:11" x14ac:dyDescent="0.3">
      <c r="A1865" s="2">
        <v>16</v>
      </c>
      <c r="B1865" s="2" t="s">
        <v>354</v>
      </c>
      <c r="C1865" s="2">
        <v>90</v>
      </c>
      <c r="D1865" s="2" t="s">
        <v>3189</v>
      </c>
      <c r="E1865" s="2" t="s">
        <v>365</v>
      </c>
      <c r="F1865" s="2">
        <v>21</v>
      </c>
      <c r="G1865" s="2" t="s">
        <v>366</v>
      </c>
      <c r="H1865" s="2">
        <v>296</v>
      </c>
      <c r="I1865" s="3">
        <v>1.7654988130599196E-3</v>
      </c>
      <c r="J1865" s="2">
        <v>167658</v>
      </c>
      <c r="K1865" s="2">
        <v>282905</v>
      </c>
    </row>
    <row r="1866" spans="1:11" x14ac:dyDescent="0.3">
      <c r="A1866" s="2">
        <v>16</v>
      </c>
      <c r="B1866" s="2" t="s">
        <v>354</v>
      </c>
      <c r="C1866" s="2">
        <v>90</v>
      </c>
      <c r="D1866" s="2" t="s">
        <v>3189</v>
      </c>
      <c r="E1866" s="2" t="s">
        <v>369</v>
      </c>
      <c r="F1866" s="2">
        <v>22</v>
      </c>
      <c r="G1866" s="2" t="s">
        <v>19</v>
      </c>
      <c r="H1866" s="2">
        <v>288</v>
      </c>
      <c r="I1866" s="3">
        <v>1.717782628923165E-3</v>
      </c>
      <c r="J1866" s="2">
        <v>167658</v>
      </c>
      <c r="K1866" s="2">
        <v>282905</v>
      </c>
    </row>
    <row r="1867" spans="1:11" x14ac:dyDescent="0.3">
      <c r="A1867" s="2">
        <v>16</v>
      </c>
      <c r="B1867" s="2" t="s">
        <v>354</v>
      </c>
      <c r="C1867" s="2">
        <v>90</v>
      </c>
      <c r="D1867" s="2" t="s">
        <v>3189</v>
      </c>
      <c r="E1867" s="2" t="s">
        <v>364</v>
      </c>
      <c r="F1867" s="2">
        <v>23</v>
      </c>
      <c r="G1867" s="2" t="s">
        <v>111</v>
      </c>
      <c r="H1867" s="2">
        <v>263</v>
      </c>
      <c r="I1867" s="3">
        <v>1.5686695534958069E-3</v>
      </c>
      <c r="J1867" s="2">
        <v>167658</v>
      </c>
      <c r="K1867" s="2">
        <v>282905</v>
      </c>
    </row>
    <row r="1868" spans="1:11" x14ac:dyDescent="0.3">
      <c r="A1868" s="2">
        <v>16</v>
      </c>
      <c r="B1868" s="2" t="s">
        <v>354</v>
      </c>
      <c r="C1868" s="2">
        <v>90</v>
      </c>
      <c r="D1868" s="2" t="s">
        <v>3189</v>
      </c>
      <c r="E1868" s="2" t="s">
        <v>377</v>
      </c>
      <c r="F1868" s="2">
        <v>24</v>
      </c>
      <c r="G1868" s="2" t="s">
        <v>19</v>
      </c>
      <c r="H1868" s="2">
        <v>214</v>
      </c>
      <c r="I1868" s="3">
        <v>1.2764079256581851E-3</v>
      </c>
      <c r="J1868" s="2">
        <v>167658</v>
      </c>
      <c r="K1868" s="2">
        <v>282905</v>
      </c>
    </row>
    <row r="1869" spans="1:11" x14ac:dyDescent="0.3">
      <c r="A1869" s="2">
        <v>16</v>
      </c>
      <c r="B1869" s="2" t="s">
        <v>354</v>
      </c>
      <c r="C1869" s="2">
        <v>91</v>
      </c>
      <c r="D1869" s="2" t="s">
        <v>3190</v>
      </c>
      <c r="E1869" s="2" t="s">
        <v>355</v>
      </c>
      <c r="F1869" s="2">
        <v>1</v>
      </c>
      <c r="G1869" s="2" t="s">
        <v>7</v>
      </c>
      <c r="H1869" s="2">
        <v>63991</v>
      </c>
      <c r="I1869" s="3">
        <v>0.41795499820384702</v>
      </c>
      <c r="J1869" s="2">
        <v>153105</v>
      </c>
      <c r="K1869" s="2">
        <v>268232</v>
      </c>
    </row>
    <row r="1870" spans="1:11" x14ac:dyDescent="0.3">
      <c r="A1870" s="2">
        <v>16</v>
      </c>
      <c r="B1870" s="2" t="s">
        <v>354</v>
      </c>
      <c r="C1870" s="2">
        <v>91</v>
      </c>
      <c r="D1870" s="2" t="s">
        <v>3190</v>
      </c>
      <c r="E1870" s="2" t="s">
        <v>356</v>
      </c>
      <c r="F1870" s="2">
        <v>2</v>
      </c>
      <c r="G1870" s="2" t="s">
        <v>9</v>
      </c>
      <c r="H1870" s="2">
        <v>75093</v>
      </c>
      <c r="I1870" s="3">
        <v>0.49046732634466544</v>
      </c>
      <c r="J1870" s="2">
        <v>153105</v>
      </c>
      <c r="K1870" s="2">
        <v>268232</v>
      </c>
    </row>
    <row r="1871" spans="1:11" x14ac:dyDescent="0.3">
      <c r="A1871" s="2">
        <v>16</v>
      </c>
      <c r="B1871" s="2" t="s">
        <v>354</v>
      </c>
      <c r="C1871" s="2">
        <v>91</v>
      </c>
      <c r="D1871" s="2" t="s">
        <v>3190</v>
      </c>
      <c r="E1871" s="2" t="s">
        <v>361</v>
      </c>
      <c r="F1871" s="2">
        <v>3</v>
      </c>
      <c r="G1871" s="2" t="s">
        <v>15</v>
      </c>
      <c r="H1871" s="2">
        <v>3402</v>
      </c>
      <c r="I1871" s="3">
        <v>2.2220045067110807E-2</v>
      </c>
      <c r="J1871" s="2">
        <v>153105</v>
      </c>
      <c r="K1871" s="2">
        <v>268232</v>
      </c>
    </row>
    <row r="1872" spans="1:11" x14ac:dyDescent="0.3">
      <c r="A1872" s="2">
        <v>16</v>
      </c>
      <c r="B1872" s="2" t="s">
        <v>354</v>
      </c>
      <c r="C1872" s="2">
        <v>91</v>
      </c>
      <c r="D1872" s="2" t="s">
        <v>3190</v>
      </c>
      <c r="E1872" s="2" t="s">
        <v>357</v>
      </c>
      <c r="F1872" s="2">
        <v>4</v>
      </c>
      <c r="G1872" s="2" t="s">
        <v>11</v>
      </c>
      <c r="H1872" s="2">
        <v>1657</v>
      </c>
      <c r="I1872" s="3">
        <v>1.0822638058848503E-2</v>
      </c>
      <c r="J1872" s="2">
        <v>153105</v>
      </c>
      <c r="K1872" s="2">
        <v>268232</v>
      </c>
    </row>
    <row r="1873" spans="1:11" x14ac:dyDescent="0.3">
      <c r="A1873" s="2">
        <v>16</v>
      </c>
      <c r="B1873" s="2" t="s">
        <v>354</v>
      </c>
      <c r="C1873" s="2">
        <v>91</v>
      </c>
      <c r="D1873" s="2" t="s">
        <v>3190</v>
      </c>
      <c r="E1873" s="2" t="s">
        <v>373</v>
      </c>
      <c r="F1873" s="2">
        <v>5</v>
      </c>
      <c r="G1873" s="2" t="s">
        <v>19</v>
      </c>
      <c r="H1873" s="2">
        <v>1227</v>
      </c>
      <c r="I1873" s="3">
        <v>8.0141079651219749E-3</v>
      </c>
      <c r="J1873" s="2">
        <v>153105</v>
      </c>
      <c r="K1873" s="2">
        <v>268232</v>
      </c>
    </row>
    <row r="1874" spans="1:11" x14ac:dyDescent="0.3">
      <c r="A1874" s="2">
        <v>16</v>
      </c>
      <c r="B1874" s="2" t="s">
        <v>354</v>
      </c>
      <c r="C1874" s="2">
        <v>91</v>
      </c>
      <c r="D1874" s="2" t="s">
        <v>3190</v>
      </c>
      <c r="E1874" s="2" t="s">
        <v>372</v>
      </c>
      <c r="F1874" s="2">
        <v>6</v>
      </c>
      <c r="G1874" s="2" t="s">
        <v>19</v>
      </c>
      <c r="H1874" s="2">
        <v>1137</v>
      </c>
      <c r="I1874" s="3">
        <v>7.4262760850396783E-3</v>
      </c>
      <c r="J1874" s="2">
        <v>153105</v>
      </c>
      <c r="K1874" s="2">
        <v>268232</v>
      </c>
    </row>
    <row r="1875" spans="1:11" x14ac:dyDescent="0.3">
      <c r="A1875" s="2">
        <v>16</v>
      </c>
      <c r="B1875" s="2" t="s">
        <v>354</v>
      </c>
      <c r="C1875" s="2">
        <v>91</v>
      </c>
      <c r="D1875" s="2" t="s">
        <v>3190</v>
      </c>
      <c r="E1875" s="2" t="s">
        <v>374</v>
      </c>
      <c r="F1875" s="2">
        <v>7</v>
      </c>
      <c r="G1875" s="2" t="s">
        <v>19</v>
      </c>
      <c r="H1875" s="2">
        <v>1246</v>
      </c>
      <c r="I1875" s="3">
        <v>8.1382058064726828E-3</v>
      </c>
      <c r="J1875" s="2">
        <v>153105</v>
      </c>
      <c r="K1875" s="2">
        <v>268232</v>
      </c>
    </row>
    <row r="1876" spans="1:11" x14ac:dyDescent="0.3">
      <c r="A1876" s="2">
        <v>16</v>
      </c>
      <c r="B1876" s="2" t="s">
        <v>354</v>
      </c>
      <c r="C1876" s="2">
        <v>91</v>
      </c>
      <c r="D1876" s="2" t="s">
        <v>3190</v>
      </c>
      <c r="E1876" s="2" t="s">
        <v>375</v>
      </c>
      <c r="F1876" s="2">
        <v>8</v>
      </c>
      <c r="G1876" s="2" t="s">
        <v>19</v>
      </c>
      <c r="H1876" s="2">
        <v>902</v>
      </c>
      <c r="I1876" s="3">
        <v>5.8913817314914605E-3</v>
      </c>
      <c r="J1876" s="2">
        <v>153105</v>
      </c>
      <c r="K1876" s="2">
        <v>268232</v>
      </c>
    </row>
    <row r="1877" spans="1:11" x14ac:dyDescent="0.3">
      <c r="A1877" s="2">
        <v>16</v>
      </c>
      <c r="B1877" s="2" t="s">
        <v>354</v>
      </c>
      <c r="C1877" s="2">
        <v>91</v>
      </c>
      <c r="D1877" s="2" t="s">
        <v>3190</v>
      </c>
      <c r="E1877" s="2" t="s">
        <v>362</v>
      </c>
      <c r="F1877" s="2">
        <v>9</v>
      </c>
      <c r="G1877" s="2" t="s">
        <v>13</v>
      </c>
      <c r="H1877" s="2">
        <v>459</v>
      </c>
      <c r="I1877" s="3">
        <v>2.9979425884197118E-3</v>
      </c>
      <c r="J1877" s="2">
        <v>153105</v>
      </c>
      <c r="K1877" s="2">
        <v>268232</v>
      </c>
    </row>
    <row r="1878" spans="1:11" x14ac:dyDescent="0.3">
      <c r="A1878" s="2">
        <v>16</v>
      </c>
      <c r="B1878" s="2" t="s">
        <v>354</v>
      </c>
      <c r="C1878" s="2">
        <v>91</v>
      </c>
      <c r="D1878" s="2" t="s">
        <v>3190</v>
      </c>
      <c r="E1878" s="2" t="s">
        <v>360</v>
      </c>
      <c r="F1878" s="2">
        <v>10</v>
      </c>
      <c r="G1878" s="2" t="s">
        <v>17</v>
      </c>
      <c r="H1878" s="2">
        <v>301</v>
      </c>
      <c r="I1878" s="3">
        <v>1.9659710656085693E-3</v>
      </c>
      <c r="J1878" s="2">
        <v>153105</v>
      </c>
      <c r="K1878" s="2">
        <v>268232</v>
      </c>
    </row>
    <row r="1879" spans="1:11" x14ac:dyDescent="0.3">
      <c r="A1879" s="2">
        <v>16</v>
      </c>
      <c r="B1879" s="2" t="s">
        <v>354</v>
      </c>
      <c r="C1879" s="2">
        <v>91</v>
      </c>
      <c r="D1879" s="2" t="s">
        <v>3190</v>
      </c>
      <c r="E1879" s="2" t="s">
        <v>7944</v>
      </c>
      <c r="F1879" s="2">
        <v>11</v>
      </c>
      <c r="G1879" s="2" t="s">
        <v>22</v>
      </c>
      <c r="H1879" s="2">
        <v>379</v>
      </c>
      <c r="I1879" s="3">
        <v>2.4754253616798929E-3</v>
      </c>
      <c r="J1879" s="2">
        <v>153105</v>
      </c>
      <c r="K1879" s="2">
        <v>268232</v>
      </c>
    </row>
    <row r="1880" spans="1:11" x14ac:dyDescent="0.3">
      <c r="A1880" s="2">
        <v>16</v>
      </c>
      <c r="B1880" s="2" t="s">
        <v>354</v>
      </c>
      <c r="C1880" s="2">
        <v>91</v>
      </c>
      <c r="D1880" s="2" t="s">
        <v>3190</v>
      </c>
      <c r="E1880" s="2" t="s">
        <v>376</v>
      </c>
      <c r="F1880" s="2">
        <v>12</v>
      </c>
      <c r="G1880" s="2" t="s">
        <v>19</v>
      </c>
      <c r="H1880" s="2">
        <v>396</v>
      </c>
      <c r="I1880" s="3">
        <v>2.5864602723621043E-3</v>
      </c>
      <c r="J1880" s="2">
        <v>153105</v>
      </c>
      <c r="K1880" s="2">
        <v>268232</v>
      </c>
    </row>
    <row r="1881" spans="1:11" x14ac:dyDescent="0.3">
      <c r="A1881" s="2">
        <v>16</v>
      </c>
      <c r="B1881" s="2" t="s">
        <v>354</v>
      </c>
      <c r="C1881" s="2">
        <v>91</v>
      </c>
      <c r="D1881" s="2" t="s">
        <v>3190</v>
      </c>
      <c r="E1881" s="2" t="s">
        <v>368</v>
      </c>
      <c r="F1881" s="2">
        <v>13</v>
      </c>
      <c r="G1881" s="2" t="s">
        <v>19</v>
      </c>
      <c r="H1881" s="2">
        <v>445</v>
      </c>
      <c r="I1881" s="3">
        <v>2.9065020737402436E-3</v>
      </c>
      <c r="J1881" s="2">
        <v>153105</v>
      </c>
      <c r="K1881" s="2">
        <v>268232</v>
      </c>
    </row>
    <row r="1882" spans="1:11" x14ac:dyDescent="0.3">
      <c r="A1882" s="2">
        <v>16</v>
      </c>
      <c r="B1882" s="2" t="s">
        <v>354</v>
      </c>
      <c r="C1882" s="2">
        <v>91</v>
      </c>
      <c r="D1882" s="2" t="s">
        <v>3190</v>
      </c>
      <c r="E1882" s="2" t="s">
        <v>371</v>
      </c>
      <c r="F1882" s="2">
        <v>14</v>
      </c>
      <c r="G1882" s="2" t="s">
        <v>19</v>
      </c>
      <c r="H1882" s="2">
        <v>262</v>
      </c>
      <c r="I1882" s="3">
        <v>1.7112439175729075E-3</v>
      </c>
      <c r="J1882" s="2">
        <v>153105</v>
      </c>
      <c r="K1882" s="2">
        <v>268232</v>
      </c>
    </row>
    <row r="1883" spans="1:11" x14ac:dyDescent="0.3">
      <c r="A1883" s="2">
        <v>16</v>
      </c>
      <c r="B1883" s="2" t="s">
        <v>354</v>
      </c>
      <c r="C1883" s="2">
        <v>91</v>
      </c>
      <c r="D1883" s="2" t="s">
        <v>3190</v>
      </c>
      <c r="E1883" s="2" t="s">
        <v>367</v>
      </c>
      <c r="F1883" s="2">
        <v>15</v>
      </c>
      <c r="G1883" s="2" t="s">
        <v>19</v>
      </c>
      <c r="H1883" s="2">
        <v>272</v>
      </c>
      <c r="I1883" s="3">
        <v>1.7765585709153848E-3</v>
      </c>
      <c r="J1883" s="2">
        <v>153105</v>
      </c>
      <c r="K1883" s="2">
        <v>268232</v>
      </c>
    </row>
    <row r="1884" spans="1:11" x14ac:dyDescent="0.3">
      <c r="A1884" s="2">
        <v>16</v>
      </c>
      <c r="B1884" s="2" t="s">
        <v>354</v>
      </c>
      <c r="C1884" s="2">
        <v>91</v>
      </c>
      <c r="D1884" s="2" t="s">
        <v>3190</v>
      </c>
      <c r="E1884" s="2" t="s">
        <v>363</v>
      </c>
      <c r="F1884" s="2">
        <v>16</v>
      </c>
      <c r="G1884" s="2" t="s">
        <v>31</v>
      </c>
      <c r="H1884" s="2">
        <v>246</v>
      </c>
      <c r="I1884" s="3">
        <v>1.6067404722249436E-3</v>
      </c>
      <c r="J1884" s="2">
        <v>153105</v>
      </c>
      <c r="K1884" s="2">
        <v>268232</v>
      </c>
    </row>
    <row r="1885" spans="1:11" x14ac:dyDescent="0.3">
      <c r="A1885" s="2">
        <v>16</v>
      </c>
      <c r="B1885" s="2" t="s">
        <v>354</v>
      </c>
      <c r="C1885" s="2">
        <v>91</v>
      </c>
      <c r="D1885" s="2" t="s">
        <v>3190</v>
      </c>
      <c r="E1885" s="2" t="s">
        <v>378</v>
      </c>
      <c r="F1885" s="2">
        <v>17</v>
      </c>
      <c r="G1885" s="2" t="s">
        <v>19</v>
      </c>
      <c r="H1885" s="2">
        <v>300</v>
      </c>
      <c r="I1885" s="3">
        <v>1.9594396002743215E-3</v>
      </c>
      <c r="J1885" s="2">
        <v>153105</v>
      </c>
      <c r="K1885" s="2">
        <v>268232</v>
      </c>
    </row>
    <row r="1886" spans="1:11" x14ac:dyDescent="0.3">
      <c r="A1886" s="2">
        <v>16</v>
      </c>
      <c r="B1886" s="2" t="s">
        <v>354</v>
      </c>
      <c r="C1886" s="2">
        <v>91</v>
      </c>
      <c r="D1886" s="2" t="s">
        <v>3190</v>
      </c>
      <c r="E1886" s="2" t="s">
        <v>358</v>
      </c>
      <c r="F1886" s="2">
        <v>18</v>
      </c>
      <c r="G1886" s="2" t="s">
        <v>359</v>
      </c>
      <c r="H1886" s="2">
        <v>254</v>
      </c>
      <c r="I1886" s="3">
        <v>1.6589921948989255E-3</v>
      </c>
      <c r="J1886" s="2">
        <v>153105</v>
      </c>
      <c r="K1886" s="2">
        <v>268232</v>
      </c>
    </row>
    <row r="1887" spans="1:11" x14ac:dyDescent="0.3">
      <c r="A1887" s="2">
        <v>16</v>
      </c>
      <c r="B1887" s="2" t="s">
        <v>354</v>
      </c>
      <c r="C1887" s="2">
        <v>91</v>
      </c>
      <c r="D1887" s="2" t="s">
        <v>3190</v>
      </c>
      <c r="E1887" s="2" t="s">
        <v>379</v>
      </c>
      <c r="F1887" s="2">
        <v>19</v>
      </c>
      <c r="G1887" s="2" t="s">
        <v>19</v>
      </c>
      <c r="H1887" s="2">
        <v>259</v>
      </c>
      <c r="I1887" s="3">
        <v>1.6916495215701642E-3</v>
      </c>
      <c r="J1887" s="2">
        <v>153105</v>
      </c>
      <c r="K1887" s="2">
        <v>268232</v>
      </c>
    </row>
    <row r="1888" spans="1:11" x14ac:dyDescent="0.3">
      <c r="A1888" s="2">
        <v>16</v>
      </c>
      <c r="B1888" s="2" t="s">
        <v>354</v>
      </c>
      <c r="C1888" s="2">
        <v>91</v>
      </c>
      <c r="D1888" s="2" t="s">
        <v>3190</v>
      </c>
      <c r="E1888" s="2" t="s">
        <v>370</v>
      </c>
      <c r="F1888" s="2">
        <v>20</v>
      </c>
      <c r="G1888" s="2" t="s">
        <v>19</v>
      </c>
      <c r="H1888" s="2">
        <v>213</v>
      </c>
      <c r="I1888" s="3">
        <v>1.3912021161947682E-3</v>
      </c>
      <c r="J1888" s="2">
        <v>153105</v>
      </c>
      <c r="K1888" s="2">
        <v>268232</v>
      </c>
    </row>
    <row r="1889" spans="1:11" x14ac:dyDescent="0.3">
      <c r="A1889" s="2">
        <v>16</v>
      </c>
      <c r="B1889" s="2" t="s">
        <v>354</v>
      </c>
      <c r="C1889" s="2">
        <v>91</v>
      </c>
      <c r="D1889" s="2" t="s">
        <v>3190</v>
      </c>
      <c r="E1889" s="2" t="s">
        <v>365</v>
      </c>
      <c r="F1889" s="2">
        <v>21</v>
      </c>
      <c r="G1889" s="2" t="s">
        <v>366</v>
      </c>
      <c r="H1889" s="2">
        <v>174</v>
      </c>
      <c r="I1889" s="3">
        <v>1.1364749681591064E-3</v>
      </c>
      <c r="J1889" s="2">
        <v>153105</v>
      </c>
      <c r="K1889" s="2">
        <v>268232</v>
      </c>
    </row>
    <row r="1890" spans="1:11" x14ac:dyDescent="0.3">
      <c r="A1890" s="2">
        <v>16</v>
      </c>
      <c r="B1890" s="2" t="s">
        <v>354</v>
      </c>
      <c r="C1890" s="2">
        <v>91</v>
      </c>
      <c r="D1890" s="2" t="s">
        <v>3190</v>
      </c>
      <c r="E1890" s="2" t="s">
        <v>369</v>
      </c>
      <c r="F1890" s="2">
        <v>22</v>
      </c>
      <c r="G1890" s="2" t="s">
        <v>19</v>
      </c>
      <c r="H1890" s="2">
        <v>180</v>
      </c>
      <c r="I1890" s="3">
        <v>1.1756637601645929E-3</v>
      </c>
      <c r="J1890" s="2">
        <v>153105</v>
      </c>
      <c r="K1890" s="2">
        <v>268232</v>
      </c>
    </row>
    <row r="1891" spans="1:11" x14ac:dyDescent="0.3">
      <c r="A1891" s="2">
        <v>16</v>
      </c>
      <c r="B1891" s="2" t="s">
        <v>354</v>
      </c>
      <c r="C1891" s="2">
        <v>91</v>
      </c>
      <c r="D1891" s="2" t="s">
        <v>3190</v>
      </c>
      <c r="E1891" s="2" t="s">
        <v>364</v>
      </c>
      <c r="F1891" s="2">
        <v>23</v>
      </c>
      <c r="G1891" s="2" t="s">
        <v>111</v>
      </c>
      <c r="H1891" s="2">
        <v>165</v>
      </c>
      <c r="I1891" s="3">
        <v>1.0776917801508768E-3</v>
      </c>
      <c r="J1891" s="2">
        <v>153105</v>
      </c>
      <c r="K1891" s="2">
        <v>268232</v>
      </c>
    </row>
    <row r="1892" spans="1:11" x14ac:dyDescent="0.3">
      <c r="A1892" s="2">
        <v>16</v>
      </c>
      <c r="B1892" s="2" t="s">
        <v>354</v>
      </c>
      <c r="C1892" s="2">
        <v>91</v>
      </c>
      <c r="D1892" s="2" t="s">
        <v>3190</v>
      </c>
      <c r="E1892" s="2" t="s">
        <v>377</v>
      </c>
      <c r="F1892" s="2">
        <v>24</v>
      </c>
      <c r="G1892" s="2" t="s">
        <v>19</v>
      </c>
      <c r="H1892" s="2">
        <v>145</v>
      </c>
      <c r="I1892" s="3">
        <v>9.470624734659221E-4</v>
      </c>
      <c r="J1892" s="2">
        <v>153105</v>
      </c>
      <c r="K1892" s="2">
        <v>268232</v>
      </c>
    </row>
    <row r="1893" spans="1:11" x14ac:dyDescent="0.3">
      <c r="A1893" s="2">
        <v>15</v>
      </c>
      <c r="B1893" s="2" t="s">
        <v>328</v>
      </c>
      <c r="C1893" s="2">
        <v>92</v>
      </c>
      <c r="D1893" s="2" t="s">
        <v>3183</v>
      </c>
      <c r="E1893" s="2" t="s">
        <v>332</v>
      </c>
      <c r="F1893" s="2">
        <v>1</v>
      </c>
      <c r="G1893" s="2" t="s">
        <v>7</v>
      </c>
      <c r="H1893" s="2">
        <v>75261</v>
      </c>
      <c r="I1893" s="3">
        <v>0.41765724369859819</v>
      </c>
      <c r="J1893" s="2">
        <v>180198</v>
      </c>
      <c r="K1893" s="2">
        <v>258680</v>
      </c>
    </row>
    <row r="1894" spans="1:11" x14ac:dyDescent="0.3">
      <c r="A1894" s="2">
        <v>15</v>
      </c>
      <c r="B1894" s="2" t="s">
        <v>328</v>
      </c>
      <c r="C1894" s="2">
        <v>92</v>
      </c>
      <c r="D1894" s="2" t="s">
        <v>3183</v>
      </c>
      <c r="E1894" s="2" t="s">
        <v>333</v>
      </c>
      <c r="F1894" s="2">
        <v>2</v>
      </c>
      <c r="G1894" s="2" t="s">
        <v>103</v>
      </c>
      <c r="H1894" s="2">
        <v>84352</v>
      </c>
      <c r="I1894" s="3">
        <v>0.46810730418761587</v>
      </c>
      <c r="J1894" s="2">
        <v>180198</v>
      </c>
      <c r="K1894" s="2">
        <v>258680</v>
      </c>
    </row>
    <row r="1895" spans="1:11" x14ac:dyDescent="0.3">
      <c r="A1895" s="2">
        <v>15</v>
      </c>
      <c r="B1895" s="2" t="s">
        <v>328</v>
      </c>
      <c r="C1895" s="2">
        <v>92</v>
      </c>
      <c r="D1895" s="2" t="s">
        <v>3183</v>
      </c>
      <c r="E1895" s="2" t="s">
        <v>329</v>
      </c>
      <c r="F1895" s="2">
        <v>3</v>
      </c>
      <c r="G1895" s="2" t="s">
        <v>11</v>
      </c>
      <c r="H1895" s="2">
        <v>3463</v>
      </c>
      <c r="I1895" s="3">
        <v>1.9217749364587842E-2</v>
      </c>
      <c r="J1895" s="2">
        <v>180198</v>
      </c>
      <c r="K1895" s="2">
        <v>258680</v>
      </c>
    </row>
    <row r="1896" spans="1:11" x14ac:dyDescent="0.3">
      <c r="A1896" s="2">
        <v>15</v>
      </c>
      <c r="B1896" s="2" t="s">
        <v>328</v>
      </c>
      <c r="C1896" s="2">
        <v>92</v>
      </c>
      <c r="D1896" s="2" t="s">
        <v>3183</v>
      </c>
      <c r="E1896" s="2" t="s">
        <v>330</v>
      </c>
      <c r="F1896" s="2">
        <v>4</v>
      </c>
      <c r="G1896" s="2" t="s">
        <v>331</v>
      </c>
      <c r="H1896" s="2">
        <v>1543</v>
      </c>
      <c r="I1896" s="3">
        <v>8.5628031387695765E-3</v>
      </c>
      <c r="J1896" s="2">
        <v>180198</v>
      </c>
      <c r="K1896" s="2">
        <v>258680</v>
      </c>
    </row>
    <row r="1897" spans="1:11" x14ac:dyDescent="0.3">
      <c r="A1897" s="2">
        <v>15</v>
      </c>
      <c r="B1897" s="2" t="s">
        <v>328</v>
      </c>
      <c r="C1897" s="2">
        <v>92</v>
      </c>
      <c r="D1897" s="2" t="s">
        <v>3183</v>
      </c>
      <c r="E1897" s="2" t="s">
        <v>334</v>
      </c>
      <c r="F1897" s="2">
        <v>5</v>
      </c>
      <c r="G1897" s="2" t="s">
        <v>15</v>
      </c>
      <c r="H1897" s="2">
        <v>1641</v>
      </c>
      <c r="I1897" s="3">
        <v>9.1066493523790492E-3</v>
      </c>
      <c r="J1897" s="2">
        <v>180198</v>
      </c>
      <c r="K1897" s="2">
        <v>258680</v>
      </c>
    </row>
    <row r="1898" spans="1:11" x14ac:dyDescent="0.3">
      <c r="A1898" s="2">
        <v>15</v>
      </c>
      <c r="B1898" s="2" t="s">
        <v>328</v>
      </c>
      <c r="C1898" s="2">
        <v>92</v>
      </c>
      <c r="D1898" s="2" t="s">
        <v>3183</v>
      </c>
      <c r="E1898" s="2" t="s">
        <v>337</v>
      </c>
      <c r="F1898" s="2">
        <v>6</v>
      </c>
      <c r="G1898" s="2" t="s">
        <v>13</v>
      </c>
      <c r="H1898" s="2">
        <v>3662</v>
      </c>
      <c r="I1898" s="3">
        <v>2.0322090145284633E-2</v>
      </c>
      <c r="J1898" s="2">
        <v>180198</v>
      </c>
      <c r="K1898" s="2">
        <v>258680</v>
      </c>
    </row>
    <row r="1899" spans="1:11" x14ac:dyDescent="0.3">
      <c r="A1899" s="2">
        <v>15</v>
      </c>
      <c r="B1899" s="2" t="s">
        <v>328</v>
      </c>
      <c r="C1899" s="2">
        <v>92</v>
      </c>
      <c r="D1899" s="2" t="s">
        <v>3183</v>
      </c>
      <c r="E1899" s="2" t="s">
        <v>346</v>
      </c>
      <c r="F1899" s="2">
        <v>7</v>
      </c>
      <c r="G1899" s="2" t="s">
        <v>19</v>
      </c>
      <c r="H1899" s="2">
        <v>1269</v>
      </c>
      <c r="I1899" s="3">
        <v>7.0422535211267607E-3</v>
      </c>
      <c r="J1899" s="2">
        <v>180198</v>
      </c>
      <c r="K1899" s="2">
        <v>258680</v>
      </c>
    </row>
    <row r="1900" spans="1:11" x14ac:dyDescent="0.3">
      <c r="A1900" s="2">
        <v>15</v>
      </c>
      <c r="B1900" s="2" t="s">
        <v>328</v>
      </c>
      <c r="C1900" s="2">
        <v>92</v>
      </c>
      <c r="D1900" s="2" t="s">
        <v>3183</v>
      </c>
      <c r="E1900" s="2" t="s">
        <v>338</v>
      </c>
      <c r="F1900" s="2">
        <v>8</v>
      </c>
      <c r="G1900" s="2" t="s">
        <v>212</v>
      </c>
      <c r="H1900" s="2">
        <v>1034</v>
      </c>
      <c r="I1900" s="3">
        <v>5.7381324986958788E-3</v>
      </c>
      <c r="J1900" s="2">
        <v>180198</v>
      </c>
      <c r="K1900" s="2">
        <v>258680</v>
      </c>
    </row>
    <row r="1901" spans="1:11" x14ac:dyDescent="0.3">
      <c r="A1901" s="2">
        <v>15</v>
      </c>
      <c r="B1901" s="2" t="s">
        <v>328</v>
      </c>
      <c r="C1901" s="2">
        <v>92</v>
      </c>
      <c r="D1901" s="2" t="s">
        <v>3183</v>
      </c>
      <c r="E1901" s="2" t="s">
        <v>349</v>
      </c>
      <c r="F1901" s="2">
        <v>9</v>
      </c>
      <c r="G1901" s="2" t="s">
        <v>19</v>
      </c>
      <c r="H1901" s="2">
        <v>1163</v>
      </c>
      <c r="I1901" s="3">
        <v>6.4540116982430441E-3</v>
      </c>
      <c r="J1901" s="2">
        <v>180198</v>
      </c>
      <c r="K1901" s="2">
        <v>258680</v>
      </c>
    </row>
    <row r="1902" spans="1:11" x14ac:dyDescent="0.3">
      <c r="A1902" s="2">
        <v>15</v>
      </c>
      <c r="B1902" s="2" t="s">
        <v>328</v>
      </c>
      <c r="C1902" s="2">
        <v>92</v>
      </c>
      <c r="D1902" s="2" t="s">
        <v>3183</v>
      </c>
      <c r="E1902" s="2" t="s">
        <v>350</v>
      </c>
      <c r="F1902" s="2">
        <v>10</v>
      </c>
      <c r="G1902" s="2" t="s">
        <v>19</v>
      </c>
      <c r="H1902" s="2">
        <v>955</v>
      </c>
      <c r="I1902" s="3">
        <v>5.2997258571127314E-3</v>
      </c>
      <c r="J1902" s="2">
        <v>180198</v>
      </c>
      <c r="K1902" s="2">
        <v>258680</v>
      </c>
    </row>
    <row r="1903" spans="1:11" x14ac:dyDescent="0.3">
      <c r="A1903" s="2">
        <v>15</v>
      </c>
      <c r="B1903" s="2" t="s">
        <v>328</v>
      </c>
      <c r="C1903" s="2">
        <v>92</v>
      </c>
      <c r="D1903" s="2" t="s">
        <v>3183</v>
      </c>
      <c r="E1903" s="2" t="s">
        <v>339</v>
      </c>
      <c r="F1903" s="2">
        <v>11</v>
      </c>
      <c r="G1903" s="2" t="s">
        <v>17</v>
      </c>
      <c r="H1903" s="2">
        <v>442</v>
      </c>
      <c r="I1903" s="3">
        <v>2.4528574124019135E-3</v>
      </c>
      <c r="J1903" s="2">
        <v>180198</v>
      </c>
      <c r="K1903" s="2">
        <v>258680</v>
      </c>
    </row>
    <row r="1904" spans="1:11" x14ac:dyDescent="0.3">
      <c r="A1904" s="2">
        <v>15</v>
      </c>
      <c r="B1904" s="2" t="s">
        <v>328</v>
      </c>
      <c r="C1904" s="2">
        <v>92</v>
      </c>
      <c r="D1904" s="2" t="s">
        <v>3183</v>
      </c>
      <c r="E1904" s="2" t="s">
        <v>351</v>
      </c>
      <c r="F1904" s="2">
        <v>12</v>
      </c>
      <c r="G1904" s="2" t="s">
        <v>19</v>
      </c>
      <c r="H1904" s="2">
        <v>680</v>
      </c>
      <c r="I1904" s="3">
        <v>3.7736267883106359E-3</v>
      </c>
      <c r="J1904" s="2">
        <v>180198</v>
      </c>
      <c r="K1904" s="2">
        <v>258680</v>
      </c>
    </row>
    <row r="1905" spans="1:11" x14ac:dyDescent="0.3">
      <c r="A1905" s="2">
        <v>15</v>
      </c>
      <c r="B1905" s="2" t="s">
        <v>328</v>
      </c>
      <c r="C1905" s="2">
        <v>92</v>
      </c>
      <c r="D1905" s="2" t="s">
        <v>3183</v>
      </c>
      <c r="E1905" s="2" t="s">
        <v>344</v>
      </c>
      <c r="F1905" s="2">
        <v>13</v>
      </c>
      <c r="G1905" s="2" t="s">
        <v>19</v>
      </c>
      <c r="H1905" s="2">
        <v>512</v>
      </c>
      <c r="I1905" s="3">
        <v>2.8413189935515377E-3</v>
      </c>
      <c r="J1905" s="2">
        <v>180198</v>
      </c>
      <c r="K1905" s="2">
        <v>258680</v>
      </c>
    </row>
    <row r="1906" spans="1:11" x14ac:dyDescent="0.3">
      <c r="A1906" s="2">
        <v>15</v>
      </c>
      <c r="B1906" s="2" t="s">
        <v>328</v>
      </c>
      <c r="C1906" s="2">
        <v>92</v>
      </c>
      <c r="D1906" s="2" t="s">
        <v>3183</v>
      </c>
      <c r="E1906" s="2" t="s">
        <v>7943</v>
      </c>
      <c r="F1906" s="2">
        <v>14</v>
      </c>
      <c r="G1906" s="2" t="s">
        <v>22</v>
      </c>
      <c r="H1906" s="2">
        <v>519</v>
      </c>
      <c r="I1906" s="3">
        <v>2.8801651516665002E-3</v>
      </c>
      <c r="J1906" s="2">
        <v>180198</v>
      </c>
      <c r="K1906" s="2">
        <v>258680</v>
      </c>
    </row>
    <row r="1907" spans="1:11" x14ac:dyDescent="0.3">
      <c r="A1907" s="2">
        <v>15</v>
      </c>
      <c r="B1907" s="2" t="s">
        <v>328</v>
      </c>
      <c r="C1907" s="2">
        <v>92</v>
      </c>
      <c r="D1907" s="2" t="s">
        <v>3183</v>
      </c>
      <c r="E1907" s="2" t="s">
        <v>340</v>
      </c>
      <c r="F1907" s="2">
        <v>15</v>
      </c>
      <c r="G1907" s="2" t="s">
        <v>31</v>
      </c>
      <c r="H1907" s="2">
        <v>412</v>
      </c>
      <c r="I1907" s="3">
        <v>2.2863738776235029E-3</v>
      </c>
      <c r="J1907" s="2">
        <v>180198</v>
      </c>
      <c r="K1907" s="2">
        <v>258680</v>
      </c>
    </row>
    <row r="1908" spans="1:11" x14ac:dyDescent="0.3">
      <c r="A1908" s="2">
        <v>15</v>
      </c>
      <c r="B1908" s="2" t="s">
        <v>328</v>
      </c>
      <c r="C1908" s="2">
        <v>92</v>
      </c>
      <c r="D1908" s="2" t="s">
        <v>3183</v>
      </c>
      <c r="E1908" s="2" t="s">
        <v>348</v>
      </c>
      <c r="F1908" s="2">
        <v>16</v>
      </c>
      <c r="G1908" s="2" t="s">
        <v>19</v>
      </c>
      <c r="H1908" s="2">
        <v>589</v>
      </c>
      <c r="I1908" s="3">
        <v>3.2686267328161244E-3</v>
      </c>
      <c r="J1908" s="2">
        <v>180198</v>
      </c>
      <c r="K1908" s="2">
        <v>258680</v>
      </c>
    </row>
    <row r="1909" spans="1:11" x14ac:dyDescent="0.3">
      <c r="A1909" s="2">
        <v>15</v>
      </c>
      <c r="B1909" s="2" t="s">
        <v>328</v>
      </c>
      <c r="C1909" s="2">
        <v>92</v>
      </c>
      <c r="D1909" s="2" t="s">
        <v>3183</v>
      </c>
      <c r="E1909" s="2" t="s">
        <v>343</v>
      </c>
      <c r="F1909" s="2">
        <v>17</v>
      </c>
      <c r="G1909" s="2" t="s">
        <v>19</v>
      </c>
      <c r="H1909" s="2">
        <v>344</v>
      </c>
      <c r="I1909" s="3">
        <v>1.9090111987924395E-3</v>
      </c>
      <c r="J1909" s="2">
        <v>180198</v>
      </c>
      <c r="K1909" s="2">
        <v>258680</v>
      </c>
    </row>
    <row r="1910" spans="1:11" x14ac:dyDescent="0.3">
      <c r="A1910" s="2">
        <v>15</v>
      </c>
      <c r="B1910" s="2" t="s">
        <v>328</v>
      </c>
      <c r="C1910" s="2">
        <v>92</v>
      </c>
      <c r="D1910" s="2" t="s">
        <v>3183</v>
      </c>
      <c r="E1910" s="2" t="s">
        <v>345</v>
      </c>
      <c r="F1910" s="2">
        <v>18</v>
      </c>
      <c r="G1910" s="2" t="s">
        <v>19</v>
      </c>
      <c r="H1910" s="2">
        <v>339</v>
      </c>
      <c r="I1910" s="3">
        <v>1.8812639429960378E-3</v>
      </c>
      <c r="J1910" s="2">
        <v>180198</v>
      </c>
      <c r="K1910" s="2">
        <v>258680</v>
      </c>
    </row>
    <row r="1911" spans="1:11" x14ac:dyDescent="0.3">
      <c r="A1911" s="2">
        <v>15</v>
      </c>
      <c r="B1911" s="2" t="s">
        <v>328</v>
      </c>
      <c r="C1911" s="2">
        <v>92</v>
      </c>
      <c r="D1911" s="2" t="s">
        <v>3183</v>
      </c>
      <c r="E1911" s="2" t="s">
        <v>342</v>
      </c>
      <c r="F1911" s="2">
        <v>19</v>
      </c>
      <c r="G1911" s="2" t="s">
        <v>19</v>
      </c>
      <c r="H1911" s="2">
        <v>497</v>
      </c>
      <c r="I1911" s="3">
        <v>2.7580772261623326E-3</v>
      </c>
      <c r="J1911" s="2">
        <v>180198</v>
      </c>
      <c r="K1911" s="2">
        <v>258680</v>
      </c>
    </row>
    <row r="1912" spans="1:11" x14ac:dyDescent="0.3">
      <c r="A1912" s="2">
        <v>15</v>
      </c>
      <c r="B1912" s="2" t="s">
        <v>328</v>
      </c>
      <c r="C1912" s="2">
        <v>92</v>
      </c>
      <c r="D1912" s="2" t="s">
        <v>3183</v>
      </c>
      <c r="E1912" s="2" t="s">
        <v>347</v>
      </c>
      <c r="F1912" s="2">
        <v>20</v>
      </c>
      <c r="G1912" s="2" t="s">
        <v>19</v>
      </c>
      <c r="H1912" s="2">
        <v>401</v>
      </c>
      <c r="I1912" s="3">
        <v>2.2253299148714194E-3</v>
      </c>
      <c r="J1912" s="2">
        <v>180198</v>
      </c>
      <c r="K1912" s="2">
        <v>258680</v>
      </c>
    </row>
    <row r="1913" spans="1:11" x14ac:dyDescent="0.3">
      <c r="A1913" s="2">
        <v>15</v>
      </c>
      <c r="B1913" s="2" t="s">
        <v>328</v>
      </c>
      <c r="C1913" s="2">
        <v>92</v>
      </c>
      <c r="D1913" s="2" t="s">
        <v>3183</v>
      </c>
      <c r="E1913" s="2" t="s">
        <v>335</v>
      </c>
      <c r="F1913" s="2">
        <v>21</v>
      </c>
      <c r="G1913" s="2" t="s">
        <v>336</v>
      </c>
      <c r="H1913" s="2">
        <v>356</v>
      </c>
      <c r="I1913" s="3">
        <v>1.9756046127038037E-3</v>
      </c>
      <c r="J1913" s="2">
        <v>180198</v>
      </c>
      <c r="K1913" s="2">
        <v>258680</v>
      </c>
    </row>
    <row r="1914" spans="1:11" x14ac:dyDescent="0.3">
      <c r="A1914" s="2">
        <v>15</v>
      </c>
      <c r="B1914" s="2" t="s">
        <v>328</v>
      </c>
      <c r="C1914" s="2">
        <v>92</v>
      </c>
      <c r="D1914" s="2" t="s">
        <v>3183</v>
      </c>
      <c r="E1914" s="2" t="s">
        <v>341</v>
      </c>
      <c r="F1914" s="2">
        <v>22</v>
      </c>
      <c r="G1914" s="2" t="s">
        <v>33</v>
      </c>
      <c r="H1914" s="2">
        <v>250</v>
      </c>
      <c r="I1914" s="3">
        <v>1.3873627898200868E-3</v>
      </c>
      <c r="J1914" s="2">
        <v>180198</v>
      </c>
      <c r="K1914" s="2">
        <v>258680</v>
      </c>
    </row>
    <row r="1915" spans="1:11" x14ac:dyDescent="0.3">
      <c r="A1915" s="2">
        <v>15</v>
      </c>
      <c r="B1915" s="2" t="s">
        <v>328</v>
      </c>
      <c r="C1915" s="2">
        <v>92</v>
      </c>
      <c r="D1915" s="2" t="s">
        <v>3183</v>
      </c>
      <c r="E1915" s="2" t="s">
        <v>353</v>
      </c>
      <c r="F1915" s="2">
        <v>23</v>
      </c>
      <c r="G1915" s="2" t="s">
        <v>19</v>
      </c>
      <c r="H1915" s="2">
        <v>260</v>
      </c>
      <c r="I1915" s="3">
        <v>1.4428573014128902E-3</v>
      </c>
      <c r="J1915" s="2">
        <v>180198</v>
      </c>
      <c r="K1915" s="2">
        <v>258680</v>
      </c>
    </row>
    <row r="1916" spans="1:11" x14ac:dyDescent="0.3">
      <c r="A1916" s="2">
        <v>15</v>
      </c>
      <c r="B1916" s="2" t="s">
        <v>328</v>
      </c>
      <c r="C1916" s="2">
        <v>92</v>
      </c>
      <c r="D1916" s="2" t="s">
        <v>3183</v>
      </c>
      <c r="E1916" s="2" t="s">
        <v>352</v>
      </c>
      <c r="F1916" s="2">
        <v>24</v>
      </c>
      <c r="G1916" s="2" t="s">
        <v>19</v>
      </c>
      <c r="H1916" s="2">
        <v>254</v>
      </c>
      <c r="I1916" s="3">
        <v>1.4095605944572081E-3</v>
      </c>
      <c r="J1916" s="2">
        <v>180198</v>
      </c>
      <c r="K1916" s="2">
        <v>258680</v>
      </c>
    </row>
    <row r="1917" spans="1:11" x14ac:dyDescent="0.3">
      <c r="A1917" s="2">
        <v>15</v>
      </c>
      <c r="B1917" s="2" t="s">
        <v>328</v>
      </c>
      <c r="C1917" s="2">
        <v>93</v>
      </c>
      <c r="D1917" s="2" t="s">
        <v>3184</v>
      </c>
      <c r="E1917" s="2" t="s">
        <v>332</v>
      </c>
      <c r="F1917" s="2">
        <v>1</v>
      </c>
      <c r="G1917" s="2" t="s">
        <v>7</v>
      </c>
      <c r="H1917" s="2">
        <v>93203</v>
      </c>
      <c r="I1917" s="3">
        <v>0.5017577105080403</v>
      </c>
      <c r="J1917" s="2">
        <v>185753</v>
      </c>
      <c r="K1917" s="2">
        <v>276505</v>
      </c>
    </row>
    <row r="1918" spans="1:11" x14ac:dyDescent="0.3">
      <c r="A1918" s="2">
        <v>15</v>
      </c>
      <c r="B1918" s="2" t="s">
        <v>328</v>
      </c>
      <c r="C1918" s="2">
        <v>93</v>
      </c>
      <c r="D1918" s="2" t="s">
        <v>3184</v>
      </c>
      <c r="E1918" s="2" t="s">
        <v>333</v>
      </c>
      <c r="F1918" s="2">
        <v>2</v>
      </c>
      <c r="G1918" s="2" t="s">
        <v>103</v>
      </c>
      <c r="H1918" s="2">
        <v>73115</v>
      </c>
      <c r="I1918" s="3">
        <v>0.39361410044521489</v>
      </c>
      <c r="J1918" s="2">
        <v>185753</v>
      </c>
      <c r="K1918" s="2">
        <v>276505</v>
      </c>
    </row>
    <row r="1919" spans="1:11" x14ac:dyDescent="0.3">
      <c r="A1919" s="2">
        <v>15</v>
      </c>
      <c r="B1919" s="2" t="s">
        <v>328</v>
      </c>
      <c r="C1919" s="2">
        <v>93</v>
      </c>
      <c r="D1919" s="2" t="s">
        <v>3184</v>
      </c>
      <c r="E1919" s="2" t="s">
        <v>329</v>
      </c>
      <c r="F1919" s="2">
        <v>3</v>
      </c>
      <c r="G1919" s="2" t="s">
        <v>11</v>
      </c>
      <c r="H1919" s="2">
        <v>4780</v>
      </c>
      <c r="I1919" s="3">
        <v>2.573309717743455E-2</v>
      </c>
      <c r="J1919" s="2">
        <v>185753</v>
      </c>
      <c r="K1919" s="2">
        <v>276505</v>
      </c>
    </row>
    <row r="1920" spans="1:11" x14ac:dyDescent="0.3">
      <c r="A1920" s="2">
        <v>15</v>
      </c>
      <c r="B1920" s="2" t="s">
        <v>328</v>
      </c>
      <c r="C1920" s="2">
        <v>93</v>
      </c>
      <c r="D1920" s="2" t="s">
        <v>3184</v>
      </c>
      <c r="E1920" s="2" t="s">
        <v>330</v>
      </c>
      <c r="F1920" s="2">
        <v>4</v>
      </c>
      <c r="G1920" s="2" t="s">
        <v>331</v>
      </c>
      <c r="H1920" s="2">
        <v>1782</v>
      </c>
      <c r="I1920" s="3">
        <v>9.5933847636377346E-3</v>
      </c>
      <c r="J1920" s="2">
        <v>185753</v>
      </c>
      <c r="K1920" s="2">
        <v>276505</v>
      </c>
    </row>
    <row r="1921" spans="1:11" x14ac:dyDescent="0.3">
      <c r="A1921" s="2">
        <v>15</v>
      </c>
      <c r="B1921" s="2" t="s">
        <v>328</v>
      </c>
      <c r="C1921" s="2">
        <v>93</v>
      </c>
      <c r="D1921" s="2" t="s">
        <v>3184</v>
      </c>
      <c r="E1921" s="2" t="s">
        <v>334</v>
      </c>
      <c r="F1921" s="2">
        <v>5</v>
      </c>
      <c r="G1921" s="2" t="s">
        <v>15</v>
      </c>
      <c r="H1921" s="2">
        <v>1333</v>
      </c>
      <c r="I1921" s="3">
        <v>7.1761963467615597E-3</v>
      </c>
      <c r="J1921" s="2">
        <v>185753</v>
      </c>
      <c r="K1921" s="2">
        <v>276505</v>
      </c>
    </row>
    <row r="1922" spans="1:11" x14ac:dyDescent="0.3">
      <c r="A1922" s="2">
        <v>15</v>
      </c>
      <c r="B1922" s="2" t="s">
        <v>328</v>
      </c>
      <c r="C1922" s="2">
        <v>93</v>
      </c>
      <c r="D1922" s="2" t="s">
        <v>3184</v>
      </c>
      <c r="E1922" s="2" t="s">
        <v>337</v>
      </c>
      <c r="F1922" s="2">
        <v>6</v>
      </c>
      <c r="G1922" s="2" t="s">
        <v>13</v>
      </c>
      <c r="H1922" s="2">
        <v>1567</v>
      </c>
      <c r="I1922" s="3">
        <v>8.4359337399665148E-3</v>
      </c>
      <c r="J1922" s="2">
        <v>185753</v>
      </c>
      <c r="K1922" s="2">
        <v>276505</v>
      </c>
    </row>
    <row r="1923" spans="1:11" x14ac:dyDescent="0.3">
      <c r="A1923" s="2">
        <v>15</v>
      </c>
      <c r="B1923" s="2" t="s">
        <v>328</v>
      </c>
      <c r="C1923" s="2">
        <v>93</v>
      </c>
      <c r="D1923" s="2" t="s">
        <v>3184</v>
      </c>
      <c r="E1923" s="2" t="s">
        <v>346</v>
      </c>
      <c r="F1923" s="2">
        <v>7</v>
      </c>
      <c r="G1923" s="2" t="s">
        <v>19</v>
      </c>
      <c r="H1923" s="2">
        <v>1539</v>
      </c>
      <c r="I1923" s="3">
        <v>8.2851959322325884E-3</v>
      </c>
      <c r="J1923" s="2">
        <v>185753</v>
      </c>
      <c r="K1923" s="2">
        <v>276505</v>
      </c>
    </row>
    <row r="1924" spans="1:11" x14ac:dyDescent="0.3">
      <c r="A1924" s="2">
        <v>15</v>
      </c>
      <c r="B1924" s="2" t="s">
        <v>328</v>
      </c>
      <c r="C1924" s="2">
        <v>93</v>
      </c>
      <c r="D1924" s="2" t="s">
        <v>3184</v>
      </c>
      <c r="E1924" s="2" t="s">
        <v>338</v>
      </c>
      <c r="F1924" s="2">
        <v>8</v>
      </c>
      <c r="G1924" s="2" t="s">
        <v>212</v>
      </c>
      <c r="H1924" s="2">
        <v>872</v>
      </c>
      <c r="I1924" s="3">
        <v>4.6944060122851312E-3</v>
      </c>
      <c r="J1924" s="2">
        <v>185753</v>
      </c>
      <c r="K1924" s="2">
        <v>276505</v>
      </c>
    </row>
    <row r="1925" spans="1:11" x14ac:dyDescent="0.3">
      <c r="A1925" s="2">
        <v>15</v>
      </c>
      <c r="B1925" s="2" t="s">
        <v>328</v>
      </c>
      <c r="C1925" s="2">
        <v>93</v>
      </c>
      <c r="D1925" s="2" t="s">
        <v>3184</v>
      </c>
      <c r="E1925" s="2" t="s">
        <v>349</v>
      </c>
      <c r="F1925" s="2">
        <v>9</v>
      </c>
      <c r="G1925" s="2" t="s">
        <v>19</v>
      </c>
      <c r="H1925" s="2">
        <v>1334</v>
      </c>
      <c r="I1925" s="3">
        <v>7.1815798398949145E-3</v>
      </c>
      <c r="J1925" s="2">
        <v>185753</v>
      </c>
      <c r="K1925" s="2">
        <v>276505</v>
      </c>
    </row>
    <row r="1926" spans="1:11" x14ac:dyDescent="0.3">
      <c r="A1926" s="2">
        <v>15</v>
      </c>
      <c r="B1926" s="2" t="s">
        <v>328</v>
      </c>
      <c r="C1926" s="2">
        <v>93</v>
      </c>
      <c r="D1926" s="2" t="s">
        <v>3184</v>
      </c>
      <c r="E1926" s="2" t="s">
        <v>350</v>
      </c>
      <c r="F1926" s="2">
        <v>10</v>
      </c>
      <c r="G1926" s="2" t="s">
        <v>19</v>
      </c>
      <c r="H1926" s="2">
        <v>919</v>
      </c>
      <c r="I1926" s="3">
        <v>4.9474301895527937E-3</v>
      </c>
      <c r="J1926" s="2">
        <v>185753</v>
      </c>
      <c r="K1926" s="2">
        <v>276505</v>
      </c>
    </row>
    <row r="1927" spans="1:11" x14ac:dyDescent="0.3">
      <c r="A1927" s="2">
        <v>15</v>
      </c>
      <c r="B1927" s="2" t="s">
        <v>328</v>
      </c>
      <c r="C1927" s="2">
        <v>93</v>
      </c>
      <c r="D1927" s="2" t="s">
        <v>3184</v>
      </c>
      <c r="E1927" s="2" t="s">
        <v>339</v>
      </c>
      <c r="F1927" s="2">
        <v>11</v>
      </c>
      <c r="G1927" s="2" t="s">
        <v>17</v>
      </c>
      <c r="H1927" s="2">
        <v>411</v>
      </c>
      <c r="I1927" s="3">
        <v>2.2126156778087031E-3</v>
      </c>
      <c r="J1927" s="2">
        <v>185753</v>
      </c>
      <c r="K1927" s="2">
        <v>276505</v>
      </c>
    </row>
    <row r="1928" spans="1:11" x14ac:dyDescent="0.3">
      <c r="A1928" s="2">
        <v>15</v>
      </c>
      <c r="B1928" s="2" t="s">
        <v>328</v>
      </c>
      <c r="C1928" s="2">
        <v>93</v>
      </c>
      <c r="D1928" s="2" t="s">
        <v>3184</v>
      </c>
      <c r="E1928" s="2" t="s">
        <v>351</v>
      </c>
      <c r="F1928" s="2">
        <v>12</v>
      </c>
      <c r="G1928" s="2" t="s">
        <v>19</v>
      </c>
      <c r="H1928" s="2">
        <v>574</v>
      </c>
      <c r="I1928" s="3">
        <v>3.0901250585454879E-3</v>
      </c>
      <c r="J1928" s="2">
        <v>185753</v>
      </c>
      <c r="K1928" s="2">
        <v>276505</v>
      </c>
    </row>
    <row r="1929" spans="1:11" x14ac:dyDescent="0.3">
      <c r="A1929" s="2">
        <v>15</v>
      </c>
      <c r="B1929" s="2" t="s">
        <v>328</v>
      </c>
      <c r="C1929" s="2">
        <v>93</v>
      </c>
      <c r="D1929" s="2" t="s">
        <v>3184</v>
      </c>
      <c r="E1929" s="2" t="s">
        <v>344</v>
      </c>
      <c r="F1929" s="2">
        <v>13</v>
      </c>
      <c r="G1929" s="2" t="s">
        <v>19</v>
      </c>
      <c r="H1929" s="2">
        <v>578</v>
      </c>
      <c r="I1929" s="3">
        <v>3.1116590310789061E-3</v>
      </c>
      <c r="J1929" s="2">
        <v>185753</v>
      </c>
      <c r="K1929" s="2">
        <v>276505</v>
      </c>
    </row>
    <row r="1930" spans="1:11" x14ac:dyDescent="0.3">
      <c r="A1930" s="2">
        <v>15</v>
      </c>
      <c r="B1930" s="2" t="s">
        <v>328</v>
      </c>
      <c r="C1930" s="2">
        <v>93</v>
      </c>
      <c r="D1930" s="2" t="s">
        <v>3184</v>
      </c>
      <c r="E1930" s="2" t="s">
        <v>7943</v>
      </c>
      <c r="F1930" s="2">
        <v>14</v>
      </c>
      <c r="G1930" s="2" t="s">
        <v>22</v>
      </c>
      <c r="H1930" s="2">
        <v>521</v>
      </c>
      <c r="I1930" s="3">
        <v>2.804799922477699E-3</v>
      </c>
      <c r="J1930" s="2">
        <v>185753</v>
      </c>
      <c r="K1930" s="2">
        <v>276505</v>
      </c>
    </row>
    <row r="1931" spans="1:11" x14ac:dyDescent="0.3">
      <c r="A1931" s="2">
        <v>15</v>
      </c>
      <c r="B1931" s="2" t="s">
        <v>328</v>
      </c>
      <c r="C1931" s="2">
        <v>93</v>
      </c>
      <c r="D1931" s="2" t="s">
        <v>3184</v>
      </c>
      <c r="E1931" s="2" t="s">
        <v>340</v>
      </c>
      <c r="F1931" s="2">
        <v>15</v>
      </c>
      <c r="G1931" s="2" t="s">
        <v>31</v>
      </c>
      <c r="H1931" s="2">
        <v>449</v>
      </c>
      <c r="I1931" s="3">
        <v>2.4171884168761744E-3</v>
      </c>
      <c r="J1931" s="2">
        <v>185753</v>
      </c>
      <c r="K1931" s="2">
        <v>276505</v>
      </c>
    </row>
    <row r="1932" spans="1:11" x14ac:dyDescent="0.3">
      <c r="A1932" s="2">
        <v>15</v>
      </c>
      <c r="B1932" s="2" t="s">
        <v>328</v>
      </c>
      <c r="C1932" s="2">
        <v>93</v>
      </c>
      <c r="D1932" s="2" t="s">
        <v>3184</v>
      </c>
      <c r="E1932" s="2" t="s">
        <v>348</v>
      </c>
      <c r="F1932" s="2">
        <v>16</v>
      </c>
      <c r="G1932" s="2" t="s">
        <v>19</v>
      </c>
      <c r="H1932" s="2">
        <v>362</v>
      </c>
      <c r="I1932" s="3">
        <v>1.9488245142743321E-3</v>
      </c>
      <c r="J1932" s="2">
        <v>185753</v>
      </c>
      <c r="K1932" s="2">
        <v>276505</v>
      </c>
    </row>
    <row r="1933" spans="1:11" x14ac:dyDescent="0.3">
      <c r="A1933" s="2">
        <v>15</v>
      </c>
      <c r="B1933" s="2" t="s">
        <v>328</v>
      </c>
      <c r="C1933" s="2">
        <v>93</v>
      </c>
      <c r="D1933" s="2" t="s">
        <v>3184</v>
      </c>
      <c r="E1933" s="2" t="s">
        <v>343</v>
      </c>
      <c r="F1933" s="2">
        <v>17</v>
      </c>
      <c r="G1933" s="2" t="s">
        <v>19</v>
      </c>
      <c r="H1933" s="2">
        <v>405</v>
      </c>
      <c r="I1933" s="3">
        <v>2.1803147190085758E-3</v>
      </c>
      <c r="J1933" s="2">
        <v>185753</v>
      </c>
      <c r="K1933" s="2">
        <v>276505</v>
      </c>
    </row>
    <row r="1934" spans="1:11" x14ac:dyDescent="0.3">
      <c r="A1934" s="2">
        <v>15</v>
      </c>
      <c r="B1934" s="2" t="s">
        <v>328</v>
      </c>
      <c r="C1934" s="2">
        <v>93</v>
      </c>
      <c r="D1934" s="2" t="s">
        <v>3184</v>
      </c>
      <c r="E1934" s="2" t="s">
        <v>345</v>
      </c>
      <c r="F1934" s="2">
        <v>18</v>
      </c>
      <c r="G1934" s="2" t="s">
        <v>19</v>
      </c>
      <c r="H1934" s="2">
        <v>421</v>
      </c>
      <c r="I1934" s="3">
        <v>2.2664506091422481E-3</v>
      </c>
      <c r="J1934" s="2">
        <v>185753</v>
      </c>
      <c r="K1934" s="2">
        <v>276505</v>
      </c>
    </row>
    <row r="1935" spans="1:11" x14ac:dyDescent="0.3">
      <c r="A1935" s="2">
        <v>15</v>
      </c>
      <c r="B1935" s="2" t="s">
        <v>328</v>
      </c>
      <c r="C1935" s="2">
        <v>93</v>
      </c>
      <c r="D1935" s="2" t="s">
        <v>3184</v>
      </c>
      <c r="E1935" s="2" t="s">
        <v>342</v>
      </c>
      <c r="F1935" s="2">
        <v>19</v>
      </c>
      <c r="G1935" s="2" t="s">
        <v>19</v>
      </c>
      <c r="H1935" s="2">
        <v>316</v>
      </c>
      <c r="I1935" s="3">
        <v>1.7011838301400246E-3</v>
      </c>
      <c r="J1935" s="2">
        <v>185753</v>
      </c>
      <c r="K1935" s="2">
        <v>276505</v>
      </c>
    </row>
    <row r="1936" spans="1:11" x14ac:dyDescent="0.3">
      <c r="A1936" s="2">
        <v>15</v>
      </c>
      <c r="B1936" s="2" t="s">
        <v>328</v>
      </c>
      <c r="C1936" s="2">
        <v>93</v>
      </c>
      <c r="D1936" s="2" t="s">
        <v>3184</v>
      </c>
      <c r="E1936" s="2" t="s">
        <v>347</v>
      </c>
      <c r="F1936" s="2">
        <v>20</v>
      </c>
      <c r="G1936" s="2" t="s">
        <v>19</v>
      </c>
      <c r="H1936" s="2">
        <v>341</v>
      </c>
      <c r="I1936" s="3">
        <v>1.8357711584738874E-3</v>
      </c>
      <c r="J1936" s="2">
        <v>185753</v>
      </c>
      <c r="K1936" s="2">
        <v>276505</v>
      </c>
    </row>
    <row r="1937" spans="1:11" x14ac:dyDescent="0.3">
      <c r="A1937" s="2">
        <v>15</v>
      </c>
      <c r="B1937" s="2" t="s">
        <v>328</v>
      </c>
      <c r="C1937" s="2">
        <v>93</v>
      </c>
      <c r="D1937" s="2" t="s">
        <v>3184</v>
      </c>
      <c r="E1937" s="2" t="s">
        <v>335</v>
      </c>
      <c r="F1937" s="2">
        <v>21</v>
      </c>
      <c r="G1937" s="2" t="s">
        <v>336</v>
      </c>
      <c r="H1937" s="2">
        <v>267</v>
      </c>
      <c r="I1937" s="3">
        <v>1.4373926666056537E-3</v>
      </c>
      <c r="J1937" s="2">
        <v>185753</v>
      </c>
      <c r="K1937" s="2">
        <v>276505</v>
      </c>
    </row>
    <row r="1938" spans="1:11" x14ac:dyDescent="0.3">
      <c r="A1938" s="2">
        <v>15</v>
      </c>
      <c r="B1938" s="2" t="s">
        <v>328</v>
      </c>
      <c r="C1938" s="2">
        <v>93</v>
      </c>
      <c r="D1938" s="2" t="s">
        <v>3184</v>
      </c>
      <c r="E1938" s="2" t="s">
        <v>341</v>
      </c>
      <c r="F1938" s="2">
        <v>22</v>
      </c>
      <c r="G1938" s="2" t="s">
        <v>33</v>
      </c>
      <c r="H1938" s="2">
        <v>263</v>
      </c>
      <c r="I1938" s="3">
        <v>1.4158586940722358E-3</v>
      </c>
      <c r="J1938" s="2">
        <v>185753</v>
      </c>
      <c r="K1938" s="2">
        <v>276505</v>
      </c>
    </row>
    <row r="1939" spans="1:11" x14ac:dyDescent="0.3">
      <c r="A1939" s="2">
        <v>15</v>
      </c>
      <c r="B1939" s="2" t="s">
        <v>328</v>
      </c>
      <c r="C1939" s="2">
        <v>93</v>
      </c>
      <c r="D1939" s="2" t="s">
        <v>3184</v>
      </c>
      <c r="E1939" s="2" t="s">
        <v>353</v>
      </c>
      <c r="F1939" s="2">
        <v>23</v>
      </c>
      <c r="G1939" s="2" t="s">
        <v>19</v>
      </c>
      <c r="H1939" s="2">
        <v>201</v>
      </c>
      <c r="I1939" s="3">
        <v>1.0820821198042562E-3</v>
      </c>
      <c r="J1939" s="2">
        <v>185753</v>
      </c>
      <c r="K1939" s="2">
        <v>276505</v>
      </c>
    </row>
    <row r="1940" spans="1:11" x14ac:dyDescent="0.3">
      <c r="A1940" s="2">
        <v>15</v>
      </c>
      <c r="B1940" s="2" t="s">
        <v>328</v>
      </c>
      <c r="C1940" s="2">
        <v>93</v>
      </c>
      <c r="D1940" s="2" t="s">
        <v>3184</v>
      </c>
      <c r="E1940" s="2" t="s">
        <v>352</v>
      </c>
      <c r="F1940" s="2">
        <v>24</v>
      </c>
      <c r="G1940" s="2" t="s">
        <v>19</v>
      </c>
      <c r="H1940" s="2">
        <v>200</v>
      </c>
      <c r="I1940" s="3">
        <v>1.0766986266709017E-3</v>
      </c>
      <c r="J1940" s="2">
        <v>185753</v>
      </c>
      <c r="K1940" s="2">
        <v>276505</v>
      </c>
    </row>
    <row r="1941" spans="1:11" x14ac:dyDescent="0.3">
      <c r="A1941" s="2">
        <v>15</v>
      </c>
      <c r="B1941" s="2" t="s">
        <v>328</v>
      </c>
      <c r="C1941" s="2">
        <v>94</v>
      </c>
      <c r="D1941" s="2" t="s">
        <v>2238</v>
      </c>
      <c r="E1941" s="2" t="s">
        <v>332</v>
      </c>
      <c r="F1941" s="2">
        <v>1</v>
      </c>
      <c r="G1941" s="2" t="s">
        <v>7</v>
      </c>
      <c r="H1941" s="2">
        <v>71775</v>
      </c>
      <c r="I1941" s="3">
        <v>0.40929386472631057</v>
      </c>
      <c r="J1941" s="2">
        <v>175363</v>
      </c>
      <c r="K1941" s="2">
        <v>279622</v>
      </c>
    </row>
    <row r="1942" spans="1:11" x14ac:dyDescent="0.3">
      <c r="A1942" s="2">
        <v>15</v>
      </c>
      <c r="B1942" s="2" t="s">
        <v>328</v>
      </c>
      <c r="C1942" s="2">
        <v>94</v>
      </c>
      <c r="D1942" s="2" t="s">
        <v>2238</v>
      </c>
      <c r="E1942" s="2" t="s">
        <v>333</v>
      </c>
      <c r="F1942" s="2">
        <v>2</v>
      </c>
      <c r="G1942" s="2" t="s">
        <v>103</v>
      </c>
      <c r="H1942" s="2">
        <v>82708</v>
      </c>
      <c r="I1942" s="3">
        <v>0.47163882917148997</v>
      </c>
      <c r="J1942" s="2">
        <v>175363</v>
      </c>
      <c r="K1942" s="2">
        <v>279622</v>
      </c>
    </row>
    <row r="1943" spans="1:11" x14ac:dyDescent="0.3">
      <c r="A1943" s="2">
        <v>15</v>
      </c>
      <c r="B1943" s="2" t="s">
        <v>328</v>
      </c>
      <c r="C1943" s="2">
        <v>94</v>
      </c>
      <c r="D1943" s="2" t="s">
        <v>2238</v>
      </c>
      <c r="E1943" s="2" t="s">
        <v>329</v>
      </c>
      <c r="F1943" s="2">
        <v>3</v>
      </c>
      <c r="G1943" s="2" t="s">
        <v>11</v>
      </c>
      <c r="H1943" s="2">
        <v>6858</v>
      </c>
      <c r="I1943" s="3">
        <v>3.910745140080861E-2</v>
      </c>
      <c r="J1943" s="2">
        <v>175363</v>
      </c>
      <c r="K1943" s="2">
        <v>279622</v>
      </c>
    </row>
    <row r="1944" spans="1:11" x14ac:dyDescent="0.3">
      <c r="A1944" s="2">
        <v>15</v>
      </c>
      <c r="B1944" s="2" t="s">
        <v>328</v>
      </c>
      <c r="C1944" s="2">
        <v>94</v>
      </c>
      <c r="D1944" s="2" t="s">
        <v>2238</v>
      </c>
      <c r="E1944" s="2" t="s">
        <v>330</v>
      </c>
      <c r="F1944" s="2">
        <v>4</v>
      </c>
      <c r="G1944" s="2" t="s">
        <v>331</v>
      </c>
      <c r="H1944" s="2">
        <v>1669</v>
      </c>
      <c r="I1944" s="3">
        <v>9.517401048111631E-3</v>
      </c>
      <c r="J1944" s="2">
        <v>175363</v>
      </c>
      <c r="K1944" s="2">
        <v>279622</v>
      </c>
    </row>
    <row r="1945" spans="1:11" x14ac:dyDescent="0.3">
      <c r="A1945" s="2">
        <v>15</v>
      </c>
      <c r="B1945" s="2" t="s">
        <v>328</v>
      </c>
      <c r="C1945" s="2">
        <v>94</v>
      </c>
      <c r="D1945" s="2" t="s">
        <v>2238</v>
      </c>
      <c r="E1945" s="2" t="s">
        <v>334</v>
      </c>
      <c r="F1945" s="2">
        <v>5</v>
      </c>
      <c r="G1945" s="2" t="s">
        <v>15</v>
      </c>
      <c r="H1945" s="2">
        <v>1498</v>
      </c>
      <c r="I1945" s="3">
        <v>8.5422808688263765E-3</v>
      </c>
      <c r="J1945" s="2">
        <v>175363</v>
      </c>
      <c r="K1945" s="2">
        <v>279622</v>
      </c>
    </row>
    <row r="1946" spans="1:11" x14ac:dyDescent="0.3">
      <c r="A1946" s="2">
        <v>15</v>
      </c>
      <c r="B1946" s="2" t="s">
        <v>328</v>
      </c>
      <c r="C1946" s="2">
        <v>94</v>
      </c>
      <c r="D1946" s="2" t="s">
        <v>2238</v>
      </c>
      <c r="E1946" s="2" t="s">
        <v>337</v>
      </c>
      <c r="F1946" s="2">
        <v>6</v>
      </c>
      <c r="G1946" s="2" t="s">
        <v>13</v>
      </c>
      <c r="H1946" s="2">
        <v>1424</v>
      </c>
      <c r="I1946" s="3">
        <v>8.1202990368549801E-3</v>
      </c>
      <c r="J1946" s="2">
        <v>175363</v>
      </c>
      <c r="K1946" s="2">
        <v>279622</v>
      </c>
    </row>
    <row r="1947" spans="1:11" x14ac:dyDescent="0.3">
      <c r="A1947" s="2">
        <v>15</v>
      </c>
      <c r="B1947" s="2" t="s">
        <v>328</v>
      </c>
      <c r="C1947" s="2">
        <v>94</v>
      </c>
      <c r="D1947" s="2" t="s">
        <v>2238</v>
      </c>
      <c r="E1947" s="2" t="s">
        <v>346</v>
      </c>
      <c r="F1947" s="2">
        <v>7</v>
      </c>
      <c r="G1947" s="2" t="s">
        <v>19</v>
      </c>
      <c r="H1947" s="2">
        <v>1238</v>
      </c>
      <c r="I1947" s="3">
        <v>7.0596419997376869E-3</v>
      </c>
      <c r="J1947" s="2">
        <v>175363</v>
      </c>
      <c r="K1947" s="2">
        <v>279622</v>
      </c>
    </row>
    <row r="1948" spans="1:11" x14ac:dyDescent="0.3">
      <c r="A1948" s="2">
        <v>15</v>
      </c>
      <c r="B1948" s="2" t="s">
        <v>328</v>
      </c>
      <c r="C1948" s="2">
        <v>94</v>
      </c>
      <c r="D1948" s="2" t="s">
        <v>2238</v>
      </c>
      <c r="E1948" s="2" t="s">
        <v>338</v>
      </c>
      <c r="F1948" s="2">
        <v>8</v>
      </c>
      <c r="G1948" s="2" t="s">
        <v>212</v>
      </c>
      <c r="H1948" s="2">
        <v>1090</v>
      </c>
      <c r="I1948" s="3">
        <v>6.2156783357948941E-3</v>
      </c>
      <c r="J1948" s="2">
        <v>175363</v>
      </c>
      <c r="K1948" s="2">
        <v>279622</v>
      </c>
    </row>
    <row r="1949" spans="1:11" x14ac:dyDescent="0.3">
      <c r="A1949" s="2">
        <v>15</v>
      </c>
      <c r="B1949" s="2" t="s">
        <v>328</v>
      </c>
      <c r="C1949" s="2">
        <v>94</v>
      </c>
      <c r="D1949" s="2" t="s">
        <v>2238</v>
      </c>
      <c r="E1949" s="2" t="s">
        <v>349</v>
      </c>
      <c r="F1949" s="2">
        <v>9</v>
      </c>
      <c r="G1949" s="2" t="s">
        <v>19</v>
      </c>
      <c r="H1949" s="2">
        <v>967</v>
      </c>
      <c r="I1949" s="3">
        <v>5.5142761015721676E-3</v>
      </c>
      <c r="J1949" s="2">
        <v>175363</v>
      </c>
      <c r="K1949" s="2">
        <v>279622</v>
      </c>
    </row>
    <row r="1950" spans="1:11" x14ac:dyDescent="0.3">
      <c r="A1950" s="2">
        <v>15</v>
      </c>
      <c r="B1950" s="2" t="s">
        <v>328</v>
      </c>
      <c r="C1950" s="2">
        <v>94</v>
      </c>
      <c r="D1950" s="2" t="s">
        <v>2238</v>
      </c>
      <c r="E1950" s="2" t="s">
        <v>350</v>
      </c>
      <c r="F1950" s="2">
        <v>10</v>
      </c>
      <c r="G1950" s="2" t="s">
        <v>19</v>
      </c>
      <c r="H1950" s="2">
        <v>814</v>
      </c>
      <c r="I1950" s="3">
        <v>4.6418001516853611E-3</v>
      </c>
      <c r="J1950" s="2">
        <v>175363</v>
      </c>
      <c r="K1950" s="2">
        <v>279622</v>
      </c>
    </row>
    <row r="1951" spans="1:11" x14ac:dyDescent="0.3">
      <c r="A1951" s="2">
        <v>15</v>
      </c>
      <c r="B1951" s="2" t="s">
        <v>328</v>
      </c>
      <c r="C1951" s="2">
        <v>94</v>
      </c>
      <c r="D1951" s="2" t="s">
        <v>2238</v>
      </c>
      <c r="E1951" s="2" t="s">
        <v>339</v>
      </c>
      <c r="F1951" s="2">
        <v>11</v>
      </c>
      <c r="G1951" s="2" t="s">
        <v>17</v>
      </c>
      <c r="H1951" s="2">
        <v>453</v>
      </c>
      <c r="I1951" s="3">
        <v>2.5832131065276027E-3</v>
      </c>
      <c r="J1951" s="2">
        <v>175363</v>
      </c>
      <c r="K1951" s="2">
        <v>279622</v>
      </c>
    </row>
    <row r="1952" spans="1:11" x14ac:dyDescent="0.3">
      <c r="A1952" s="2">
        <v>15</v>
      </c>
      <c r="B1952" s="2" t="s">
        <v>328</v>
      </c>
      <c r="C1952" s="2">
        <v>94</v>
      </c>
      <c r="D1952" s="2" t="s">
        <v>2238</v>
      </c>
      <c r="E1952" s="2" t="s">
        <v>351</v>
      </c>
      <c r="F1952" s="2">
        <v>12</v>
      </c>
      <c r="G1952" s="2" t="s">
        <v>19</v>
      </c>
      <c r="H1952" s="2">
        <v>663</v>
      </c>
      <c r="I1952" s="3">
        <v>3.7807291161761603E-3</v>
      </c>
      <c r="J1952" s="2">
        <v>175363</v>
      </c>
      <c r="K1952" s="2">
        <v>279622</v>
      </c>
    </row>
    <row r="1953" spans="1:11" x14ac:dyDescent="0.3">
      <c r="A1953" s="2">
        <v>15</v>
      </c>
      <c r="B1953" s="2" t="s">
        <v>328</v>
      </c>
      <c r="C1953" s="2">
        <v>94</v>
      </c>
      <c r="D1953" s="2" t="s">
        <v>2238</v>
      </c>
      <c r="E1953" s="2" t="s">
        <v>344</v>
      </c>
      <c r="F1953" s="2">
        <v>13</v>
      </c>
      <c r="G1953" s="2" t="s">
        <v>19</v>
      </c>
      <c r="H1953" s="2">
        <v>443</v>
      </c>
      <c r="I1953" s="3">
        <v>2.5261885346395761E-3</v>
      </c>
      <c r="J1953" s="2">
        <v>175363</v>
      </c>
      <c r="K1953" s="2">
        <v>279622</v>
      </c>
    </row>
    <row r="1954" spans="1:11" x14ac:dyDescent="0.3">
      <c r="A1954" s="2">
        <v>15</v>
      </c>
      <c r="B1954" s="2" t="s">
        <v>328</v>
      </c>
      <c r="C1954" s="2">
        <v>94</v>
      </c>
      <c r="D1954" s="2" t="s">
        <v>2238</v>
      </c>
      <c r="E1954" s="2" t="s">
        <v>7943</v>
      </c>
      <c r="F1954" s="2">
        <v>14</v>
      </c>
      <c r="G1954" s="2" t="s">
        <v>22</v>
      </c>
      <c r="H1954" s="2">
        <v>501</v>
      </c>
      <c r="I1954" s="3">
        <v>2.8569310515901302E-3</v>
      </c>
      <c r="J1954" s="2">
        <v>175363</v>
      </c>
      <c r="K1954" s="2">
        <v>279622</v>
      </c>
    </row>
    <row r="1955" spans="1:11" x14ac:dyDescent="0.3">
      <c r="A1955" s="2">
        <v>15</v>
      </c>
      <c r="B1955" s="2" t="s">
        <v>328</v>
      </c>
      <c r="C1955" s="2">
        <v>94</v>
      </c>
      <c r="D1955" s="2" t="s">
        <v>2238</v>
      </c>
      <c r="E1955" s="2" t="s">
        <v>340</v>
      </c>
      <c r="F1955" s="2">
        <v>15</v>
      </c>
      <c r="G1955" s="2" t="s">
        <v>31</v>
      </c>
      <c r="H1955" s="2">
        <v>605</v>
      </c>
      <c r="I1955" s="3">
        <v>3.4499865992256061E-3</v>
      </c>
      <c r="J1955" s="2">
        <v>175363</v>
      </c>
      <c r="K1955" s="2">
        <v>279622</v>
      </c>
    </row>
    <row r="1956" spans="1:11" x14ac:dyDescent="0.3">
      <c r="A1956" s="2">
        <v>15</v>
      </c>
      <c r="B1956" s="2" t="s">
        <v>328</v>
      </c>
      <c r="C1956" s="2">
        <v>94</v>
      </c>
      <c r="D1956" s="2" t="s">
        <v>2238</v>
      </c>
      <c r="E1956" s="2" t="s">
        <v>348</v>
      </c>
      <c r="F1956" s="2">
        <v>16</v>
      </c>
      <c r="G1956" s="2" t="s">
        <v>19</v>
      </c>
      <c r="H1956" s="2">
        <v>415</v>
      </c>
      <c r="I1956" s="3">
        <v>2.3665197333531019E-3</v>
      </c>
      <c r="J1956" s="2">
        <v>175363</v>
      </c>
      <c r="K1956" s="2">
        <v>279622</v>
      </c>
    </row>
    <row r="1957" spans="1:11" x14ac:dyDescent="0.3">
      <c r="A1957" s="2">
        <v>15</v>
      </c>
      <c r="B1957" s="2" t="s">
        <v>328</v>
      </c>
      <c r="C1957" s="2">
        <v>94</v>
      </c>
      <c r="D1957" s="2" t="s">
        <v>2238</v>
      </c>
      <c r="E1957" s="2" t="s">
        <v>343</v>
      </c>
      <c r="F1957" s="2">
        <v>17</v>
      </c>
      <c r="G1957" s="2" t="s">
        <v>19</v>
      </c>
      <c r="H1957" s="2">
        <v>346</v>
      </c>
      <c r="I1957" s="3">
        <v>1.9730501873257188E-3</v>
      </c>
      <c r="J1957" s="2">
        <v>175363</v>
      </c>
      <c r="K1957" s="2">
        <v>279622</v>
      </c>
    </row>
    <row r="1958" spans="1:11" x14ac:dyDescent="0.3">
      <c r="A1958" s="2">
        <v>15</v>
      </c>
      <c r="B1958" s="2" t="s">
        <v>328</v>
      </c>
      <c r="C1958" s="2">
        <v>94</v>
      </c>
      <c r="D1958" s="2" t="s">
        <v>2238</v>
      </c>
      <c r="E1958" s="2" t="s">
        <v>345</v>
      </c>
      <c r="F1958" s="2">
        <v>18</v>
      </c>
      <c r="G1958" s="2" t="s">
        <v>19</v>
      </c>
      <c r="H1958" s="2">
        <v>304</v>
      </c>
      <c r="I1958" s="3">
        <v>1.7335469853960071E-3</v>
      </c>
      <c r="J1958" s="2">
        <v>175363</v>
      </c>
      <c r="K1958" s="2">
        <v>279622</v>
      </c>
    </row>
    <row r="1959" spans="1:11" x14ac:dyDescent="0.3">
      <c r="A1959" s="2">
        <v>15</v>
      </c>
      <c r="B1959" s="2" t="s">
        <v>328</v>
      </c>
      <c r="C1959" s="2">
        <v>94</v>
      </c>
      <c r="D1959" s="2" t="s">
        <v>2238</v>
      </c>
      <c r="E1959" s="2" t="s">
        <v>342</v>
      </c>
      <c r="F1959" s="2">
        <v>19</v>
      </c>
      <c r="G1959" s="2" t="s">
        <v>19</v>
      </c>
      <c r="H1959" s="2">
        <v>287</v>
      </c>
      <c r="I1959" s="3">
        <v>1.636605213186362E-3</v>
      </c>
      <c r="J1959" s="2">
        <v>175363</v>
      </c>
      <c r="K1959" s="2">
        <v>279622</v>
      </c>
    </row>
    <row r="1960" spans="1:11" x14ac:dyDescent="0.3">
      <c r="A1960" s="2">
        <v>15</v>
      </c>
      <c r="B1960" s="2" t="s">
        <v>328</v>
      </c>
      <c r="C1960" s="2">
        <v>94</v>
      </c>
      <c r="D1960" s="2" t="s">
        <v>2238</v>
      </c>
      <c r="E1960" s="2" t="s">
        <v>347</v>
      </c>
      <c r="F1960" s="2">
        <v>20</v>
      </c>
      <c r="G1960" s="2" t="s">
        <v>19</v>
      </c>
      <c r="H1960" s="2">
        <v>376</v>
      </c>
      <c r="I1960" s="3">
        <v>2.1441239029897983E-3</v>
      </c>
      <c r="J1960" s="2">
        <v>175363</v>
      </c>
      <c r="K1960" s="2">
        <v>279622</v>
      </c>
    </row>
    <row r="1961" spans="1:11" x14ac:dyDescent="0.3">
      <c r="A1961" s="2">
        <v>15</v>
      </c>
      <c r="B1961" s="2" t="s">
        <v>328</v>
      </c>
      <c r="C1961" s="2">
        <v>94</v>
      </c>
      <c r="D1961" s="2" t="s">
        <v>2238</v>
      </c>
      <c r="E1961" s="2" t="s">
        <v>335</v>
      </c>
      <c r="F1961" s="2">
        <v>21</v>
      </c>
      <c r="G1961" s="2" t="s">
        <v>336</v>
      </c>
      <c r="H1961" s="2">
        <v>251</v>
      </c>
      <c r="I1961" s="3">
        <v>1.4313167543894664E-3</v>
      </c>
      <c r="J1961" s="2">
        <v>175363</v>
      </c>
      <c r="K1961" s="2">
        <v>279622</v>
      </c>
    </row>
    <row r="1962" spans="1:11" x14ac:dyDescent="0.3">
      <c r="A1962" s="2">
        <v>15</v>
      </c>
      <c r="B1962" s="2" t="s">
        <v>328</v>
      </c>
      <c r="C1962" s="2">
        <v>94</v>
      </c>
      <c r="D1962" s="2" t="s">
        <v>2238</v>
      </c>
      <c r="E1962" s="2" t="s">
        <v>341</v>
      </c>
      <c r="F1962" s="2">
        <v>22</v>
      </c>
      <c r="G1962" s="2" t="s">
        <v>33</v>
      </c>
      <c r="H1962" s="2">
        <v>201</v>
      </c>
      <c r="I1962" s="3">
        <v>1.1461938949493336E-3</v>
      </c>
      <c r="J1962" s="2">
        <v>175363</v>
      </c>
      <c r="K1962" s="2">
        <v>279622</v>
      </c>
    </row>
    <row r="1963" spans="1:11" x14ac:dyDescent="0.3">
      <c r="A1963" s="2">
        <v>15</v>
      </c>
      <c r="B1963" s="2" t="s">
        <v>328</v>
      </c>
      <c r="C1963" s="2">
        <v>94</v>
      </c>
      <c r="D1963" s="2" t="s">
        <v>2238</v>
      </c>
      <c r="E1963" s="2" t="s">
        <v>353</v>
      </c>
      <c r="F1963" s="2">
        <v>23</v>
      </c>
      <c r="G1963" s="2" t="s">
        <v>19</v>
      </c>
      <c r="H1963" s="2">
        <v>245</v>
      </c>
      <c r="I1963" s="3">
        <v>1.3971020112566505E-3</v>
      </c>
      <c r="J1963" s="2">
        <v>175363</v>
      </c>
      <c r="K1963" s="2">
        <v>279622</v>
      </c>
    </row>
    <row r="1964" spans="1:11" x14ac:dyDescent="0.3">
      <c r="A1964" s="2">
        <v>15</v>
      </c>
      <c r="B1964" s="2" t="s">
        <v>328</v>
      </c>
      <c r="C1964" s="2">
        <v>94</v>
      </c>
      <c r="D1964" s="2" t="s">
        <v>2238</v>
      </c>
      <c r="E1964" s="2" t="s">
        <v>352</v>
      </c>
      <c r="F1964" s="2">
        <v>24</v>
      </c>
      <c r="G1964" s="2" t="s">
        <v>19</v>
      </c>
      <c r="H1964" s="2">
        <v>232</v>
      </c>
      <c r="I1964" s="3">
        <v>1.322970067802216E-3</v>
      </c>
      <c r="J1964" s="2">
        <v>175363</v>
      </c>
      <c r="K1964" s="2">
        <v>279622</v>
      </c>
    </row>
    <row r="1965" spans="1:11" x14ac:dyDescent="0.3">
      <c r="A1965" s="2">
        <v>17</v>
      </c>
      <c r="B1965" s="2" t="s">
        <v>380</v>
      </c>
      <c r="C1965" s="2">
        <v>95</v>
      </c>
      <c r="D1965" s="2" t="s">
        <v>3191</v>
      </c>
      <c r="E1965" s="2" t="s">
        <v>382</v>
      </c>
      <c r="F1965" s="2">
        <v>1</v>
      </c>
      <c r="G1965" s="2" t="s">
        <v>103</v>
      </c>
      <c r="H1965" s="2">
        <v>97732</v>
      </c>
      <c r="I1965" s="3">
        <v>0.45142218403865164</v>
      </c>
      <c r="J1965" s="2">
        <v>216498</v>
      </c>
      <c r="K1965" s="2">
        <v>317034</v>
      </c>
    </row>
    <row r="1966" spans="1:11" x14ac:dyDescent="0.3">
      <c r="A1966" s="2">
        <v>17</v>
      </c>
      <c r="B1966" s="2" t="s">
        <v>380</v>
      </c>
      <c r="C1966" s="2">
        <v>95</v>
      </c>
      <c r="D1966" s="2" t="s">
        <v>3191</v>
      </c>
      <c r="E1966" s="2" t="s">
        <v>383</v>
      </c>
      <c r="F1966" s="2">
        <v>2</v>
      </c>
      <c r="G1966" s="2" t="s">
        <v>51</v>
      </c>
      <c r="H1966" s="2">
        <v>97248</v>
      </c>
      <c r="I1966" s="3">
        <v>0.44918659756672119</v>
      </c>
      <c r="J1966" s="2">
        <v>216498</v>
      </c>
      <c r="K1966" s="2">
        <v>317034</v>
      </c>
    </row>
    <row r="1967" spans="1:11" x14ac:dyDescent="0.3">
      <c r="A1967" s="2">
        <v>17</v>
      </c>
      <c r="B1967" s="2" t="s">
        <v>380</v>
      </c>
      <c r="C1967" s="2">
        <v>95</v>
      </c>
      <c r="D1967" s="2" t="s">
        <v>3191</v>
      </c>
      <c r="E1967" s="2" t="s">
        <v>381</v>
      </c>
      <c r="F1967" s="2">
        <v>3</v>
      </c>
      <c r="G1967" s="2" t="s">
        <v>11</v>
      </c>
      <c r="H1967" s="2">
        <v>5800</v>
      </c>
      <c r="I1967" s="3">
        <v>2.6790085820654234E-2</v>
      </c>
      <c r="J1967" s="2">
        <v>216498</v>
      </c>
      <c r="K1967" s="2">
        <v>317034</v>
      </c>
    </row>
    <row r="1968" spans="1:11" x14ac:dyDescent="0.3">
      <c r="A1968" s="2">
        <v>17</v>
      </c>
      <c r="B1968" s="2" t="s">
        <v>380</v>
      </c>
      <c r="C1968" s="2">
        <v>95</v>
      </c>
      <c r="D1968" s="2" t="s">
        <v>3191</v>
      </c>
      <c r="E1968" s="2" t="s">
        <v>7946</v>
      </c>
      <c r="F1968" s="2">
        <v>4</v>
      </c>
      <c r="G1968" s="2" t="s">
        <v>22</v>
      </c>
      <c r="H1968" s="2">
        <v>3128</v>
      </c>
      <c r="I1968" s="3">
        <v>1.4448170421897662E-2</v>
      </c>
      <c r="J1968" s="2">
        <v>216498</v>
      </c>
      <c r="K1968" s="2">
        <v>317034</v>
      </c>
    </row>
    <row r="1969" spans="1:11" x14ac:dyDescent="0.3">
      <c r="A1969" s="2">
        <v>17</v>
      </c>
      <c r="B1969" s="2" t="s">
        <v>380</v>
      </c>
      <c r="C1969" s="2">
        <v>95</v>
      </c>
      <c r="D1969" s="2" t="s">
        <v>3191</v>
      </c>
      <c r="E1969" s="2" t="s">
        <v>384</v>
      </c>
      <c r="F1969" s="2">
        <v>5</v>
      </c>
      <c r="G1969" s="2" t="s">
        <v>267</v>
      </c>
      <c r="H1969" s="2">
        <v>2148</v>
      </c>
      <c r="I1969" s="3">
        <v>9.9215697142698775E-3</v>
      </c>
      <c r="J1969" s="2">
        <v>216498</v>
      </c>
      <c r="K1969" s="2">
        <v>317034</v>
      </c>
    </row>
    <row r="1970" spans="1:11" x14ac:dyDescent="0.3">
      <c r="A1970" s="2">
        <v>17</v>
      </c>
      <c r="B1970" s="2" t="s">
        <v>380</v>
      </c>
      <c r="C1970" s="2">
        <v>95</v>
      </c>
      <c r="D1970" s="2" t="s">
        <v>3191</v>
      </c>
      <c r="E1970" s="2" t="s">
        <v>395</v>
      </c>
      <c r="F1970" s="2">
        <v>6</v>
      </c>
      <c r="G1970" s="2" t="s">
        <v>19</v>
      </c>
      <c r="H1970" s="2">
        <v>2629</v>
      </c>
      <c r="I1970" s="3">
        <v>1.2143299245258617E-2</v>
      </c>
      <c r="J1970" s="2">
        <v>216498</v>
      </c>
      <c r="K1970" s="2">
        <v>317034</v>
      </c>
    </row>
    <row r="1971" spans="1:11" x14ac:dyDescent="0.3">
      <c r="A1971" s="2">
        <v>17</v>
      </c>
      <c r="B1971" s="2" t="s">
        <v>380</v>
      </c>
      <c r="C1971" s="2">
        <v>95</v>
      </c>
      <c r="D1971" s="2" t="s">
        <v>3191</v>
      </c>
      <c r="E1971" s="2" t="s">
        <v>388</v>
      </c>
      <c r="F1971" s="2">
        <v>7</v>
      </c>
      <c r="G1971" s="2" t="s">
        <v>13</v>
      </c>
      <c r="H1971" s="2">
        <v>628</v>
      </c>
      <c r="I1971" s="3">
        <v>2.9007196371329067E-3</v>
      </c>
      <c r="J1971" s="2">
        <v>216498</v>
      </c>
      <c r="K1971" s="2">
        <v>317034</v>
      </c>
    </row>
    <row r="1972" spans="1:11" x14ac:dyDescent="0.3">
      <c r="A1972" s="2">
        <v>17</v>
      </c>
      <c r="B1972" s="2" t="s">
        <v>380</v>
      </c>
      <c r="C1972" s="2">
        <v>95</v>
      </c>
      <c r="D1972" s="2" t="s">
        <v>3191</v>
      </c>
      <c r="E1972" s="2" t="s">
        <v>397</v>
      </c>
      <c r="F1972" s="2">
        <v>8</v>
      </c>
      <c r="G1972" s="2" t="s">
        <v>19</v>
      </c>
      <c r="H1972" s="2">
        <v>1111</v>
      </c>
      <c r="I1972" s="3">
        <v>5.1316871287494575E-3</v>
      </c>
      <c r="J1972" s="2">
        <v>216498</v>
      </c>
      <c r="K1972" s="2">
        <v>317034</v>
      </c>
    </row>
    <row r="1973" spans="1:11" x14ac:dyDescent="0.3">
      <c r="A1973" s="2">
        <v>17</v>
      </c>
      <c r="B1973" s="2" t="s">
        <v>380</v>
      </c>
      <c r="C1973" s="2">
        <v>95</v>
      </c>
      <c r="D1973" s="2" t="s">
        <v>3191</v>
      </c>
      <c r="E1973" s="2" t="s">
        <v>393</v>
      </c>
      <c r="F1973" s="2">
        <v>9</v>
      </c>
      <c r="G1973" s="2" t="s">
        <v>19</v>
      </c>
      <c r="H1973" s="2">
        <v>1043</v>
      </c>
      <c r="I1973" s="3">
        <v>4.8175964674038556E-3</v>
      </c>
      <c r="J1973" s="2">
        <v>216498</v>
      </c>
      <c r="K1973" s="2">
        <v>317034</v>
      </c>
    </row>
    <row r="1974" spans="1:11" x14ac:dyDescent="0.3">
      <c r="A1974" s="2">
        <v>17</v>
      </c>
      <c r="B1974" s="2" t="s">
        <v>380</v>
      </c>
      <c r="C1974" s="2">
        <v>95</v>
      </c>
      <c r="D1974" s="2" t="s">
        <v>3191</v>
      </c>
      <c r="E1974" s="2" t="s">
        <v>389</v>
      </c>
      <c r="F1974" s="2">
        <v>10</v>
      </c>
      <c r="G1974" s="2" t="s">
        <v>15</v>
      </c>
      <c r="H1974" s="2">
        <v>635</v>
      </c>
      <c r="I1974" s="3">
        <v>2.933052499330248E-3</v>
      </c>
      <c r="J1974" s="2">
        <v>216498</v>
      </c>
      <c r="K1974" s="2">
        <v>317034</v>
      </c>
    </row>
    <row r="1975" spans="1:11" x14ac:dyDescent="0.3">
      <c r="A1975" s="2">
        <v>17</v>
      </c>
      <c r="B1975" s="2" t="s">
        <v>380</v>
      </c>
      <c r="C1975" s="2">
        <v>95</v>
      </c>
      <c r="D1975" s="2" t="s">
        <v>3191</v>
      </c>
      <c r="E1975" s="2" t="s">
        <v>385</v>
      </c>
      <c r="F1975" s="2">
        <v>11</v>
      </c>
      <c r="G1975" s="2" t="s">
        <v>31</v>
      </c>
      <c r="H1975" s="2">
        <v>508</v>
      </c>
      <c r="I1975" s="3">
        <v>2.3464419994641984E-3</v>
      </c>
      <c r="J1975" s="2">
        <v>216498</v>
      </c>
      <c r="K1975" s="2">
        <v>317034</v>
      </c>
    </row>
    <row r="1976" spans="1:11" x14ac:dyDescent="0.3">
      <c r="A1976" s="2">
        <v>17</v>
      </c>
      <c r="B1976" s="2" t="s">
        <v>380</v>
      </c>
      <c r="C1976" s="2">
        <v>95</v>
      </c>
      <c r="D1976" s="2" t="s">
        <v>3191</v>
      </c>
      <c r="E1976" s="2" t="s">
        <v>394</v>
      </c>
      <c r="F1976" s="2">
        <v>12</v>
      </c>
      <c r="G1976" s="2" t="s">
        <v>19</v>
      </c>
      <c r="H1976" s="2">
        <v>903</v>
      </c>
      <c r="I1976" s="3">
        <v>4.17093922345703E-3</v>
      </c>
      <c r="J1976" s="2">
        <v>216498</v>
      </c>
      <c r="K1976" s="2">
        <v>317034</v>
      </c>
    </row>
    <row r="1977" spans="1:11" x14ac:dyDescent="0.3">
      <c r="A1977" s="2">
        <v>17</v>
      </c>
      <c r="B1977" s="2" t="s">
        <v>380</v>
      </c>
      <c r="C1977" s="2">
        <v>95</v>
      </c>
      <c r="D1977" s="2" t="s">
        <v>3191</v>
      </c>
      <c r="E1977" s="2" t="s">
        <v>391</v>
      </c>
      <c r="F1977" s="2">
        <v>13</v>
      </c>
      <c r="G1977" s="2" t="s">
        <v>17</v>
      </c>
      <c r="H1977" s="2">
        <v>540</v>
      </c>
      <c r="I1977" s="3">
        <v>2.4942493695091872E-3</v>
      </c>
      <c r="J1977" s="2">
        <v>216498</v>
      </c>
      <c r="K1977" s="2">
        <v>317034</v>
      </c>
    </row>
    <row r="1978" spans="1:11" x14ac:dyDescent="0.3">
      <c r="A1978" s="2">
        <v>17</v>
      </c>
      <c r="B1978" s="2" t="s">
        <v>380</v>
      </c>
      <c r="C1978" s="2">
        <v>95</v>
      </c>
      <c r="D1978" s="2" t="s">
        <v>3191</v>
      </c>
      <c r="E1978" s="2" t="s">
        <v>396</v>
      </c>
      <c r="F1978" s="2">
        <v>14</v>
      </c>
      <c r="G1978" s="2" t="s">
        <v>19</v>
      </c>
      <c r="H1978" s="2">
        <v>693</v>
      </c>
      <c r="I1978" s="3">
        <v>3.20095335753679E-3</v>
      </c>
      <c r="J1978" s="2">
        <v>216498</v>
      </c>
      <c r="K1978" s="2">
        <v>317034</v>
      </c>
    </row>
    <row r="1979" spans="1:11" x14ac:dyDescent="0.3">
      <c r="A1979" s="2">
        <v>17</v>
      </c>
      <c r="B1979" s="2" t="s">
        <v>380</v>
      </c>
      <c r="C1979" s="2">
        <v>95</v>
      </c>
      <c r="D1979" s="2" t="s">
        <v>3191</v>
      </c>
      <c r="E1979" s="2" t="s">
        <v>398</v>
      </c>
      <c r="F1979" s="2">
        <v>15</v>
      </c>
      <c r="G1979" s="2" t="s">
        <v>19</v>
      </c>
      <c r="H1979" s="2">
        <v>546</v>
      </c>
      <c r="I1979" s="3">
        <v>2.5219632513926228E-3</v>
      </c>
      <c r="J1979" s="2">
        <v>216498</v>
      </c>
      <c r="K1979" s="2">
        <v>317034</v>
      </c>
    </row>
    <row r="1980" spans="1:11" x14ac:dyDescent="0.3">
      <c r="A1980" s="2">
        <v>17</v>
      </c>
      <c r="B1980" s="2" t="s">
        <v>380</v>
      </c>
      <c r="C1980" s="2">
        <v>95</v>
      </c>
      <c r="D1980" s="2" t="s">
        <v>3191</v>
      </c>
      <c r="E1980" s="2" t="s">
        <v>392</v>
      </c>
      <c r="F1980" s="2">
        <v>16</v>
      </c>
      <c r="G1980" s="2" t="s">
        <v>366</v>
      </c>
      <c r="H1980" s="2">
        <v>534</v>
      </c>
      <c r="I1980" s="3">
        <v>2.4665354876257516E-3</v>
      </c>
      <c r="J1980" s="2">
        <v>216498</v>
      </c>
      <c r="K1980" s="2">
        <v>317034</v>
      </c>
    </row>
    <row r="1981" spans="1:11" x14ac:dyDescent="0.3">
      <c r="A1981" s="2">
        <v>17</v>
      </c>
      <c r="B1981" s="2" t="s">
        <v>380</v>
      </c>
      <c r="C1981" s="2">
        <v>95</v>
      </c>
      <c r="D1981" s="2" t="s">
        <v>3191</v>
      </c>
      <c r="E1981" s="2" t="s">
        <v>390</v>
      </c>
      <c r="F1981" s="2">
        <v>17</v>
      </c>
      <c r="G1981" s="2" t="s">
        <v>35</v>
      </c>
      <c r="H1981" s="2">
        <v>406</v>
      </c>
      <c r="I1981" s="3">
        <v>1.8753060074457963E-3</v>
      </c>
      <c r="J1981" s="2">
        <v>216498</v>
      </c>
      <c r="K1981" s="2">
        <v>317034</v>
      </c>
    </row>
    <row r="1982" spans="1:11" x14ac:dyDescent="0.3">
      <c r="A1982" s="2">
        <v>17</v>
      </c>
      <c r="B1982" s="2" t="s">
        <v>380</v>
      </c>
      <c r="C1982" s="2">
        <v>95</v>
      </c>
      <c r="D1982" s="2" t="s">
        <v>3191</v>
      </c>
      <c r="E1982" s="2" t="s">
        <v>386</v>
      </c>
      <c r="F1982" s="2">
        <v>18</v>
      </c>
      <c r="G1982" s="2" t="s">
        <v>387</v>
      </c>
      <c r="H1982" s="2">
        <v>266</v>
      </c>
      <c r="I1982" s="3">
        <v>1.2286487634989699E-3</v>
      </c>
      <c r="J1982" s="2">
        <v>216498</v>
      </c>
      <c r="K1982" s="2">
        <v>317034</v>
      </c>
    </row>
    <row r="1983" spans="1:11" x14ac:dyDescent="0.3">
      <c r="A1983" s="2">
        <v>17</v>
      </c>
      <c r="B1983" s="2" t="s">
        <v>380</v>
      </c>
      <c r="C1983" s="2">
        <v>96</v>
      </c>
      <c r="D1983" s="2" t="s">
        <v>3192</v>
      </c>
      <c r="E1983" s="2" t="s">
        <v>382</v>
      </c>
      <c r="F1983" s="2">
        <v>1</v>
      </c>
      <c r="G1983" s="2" t="s">
        <v>103</v>
      </c>
      <c r="H1983" s="2">
        <v>75778</v>
      </c>
      <c r="I1983" s="3">
        <v>0.43177609499552716</v>
      </c>
      <c r="J1983" s="2">
        <v>175503</v>
      </c>
      <c r="K1983" s="2">
        <v>272286</v>
      </c>
    </row>
    <row r="1984" spans="1:11" x14ac:dyDescent="0.3">
      <c r="A1984" s="2">
        <v>17</v>
      </c>
      <c r="B1984" s="2" t="s">
        <v>380</v>
      </c>
      <c r="C1984" s="2">
        <v>96</v>
      </c>
      <c r="D1984" s="2" t="s">
        <v>3192</v>
      </c>
      <c r="E1984" s="2" t="s">
        <v>383</v>
      </c>
      <c r="F1984" s="2">
        <v>2</v>
      </c>
      <c r="G1984" s="2" t="s">
        <v>51</v>
      </c>
      <c r="H1984" s="2">
        <v>85323</v>
      </c>
      <c r="I1984" s="3">
        <v>0.48616262969863761</v>
      </c>
      <c r="J1984" s="2">
        <v>175503</v>
      </c>
      <c r="K1984" s="2">
        <v>272286</v>
      </c>
    </row>
    <row r="1985" spans="1:11" x14ac:dyDescent="0.3">
      <c r="A1985" s="2">
        <v>17</v>
      </c>
      <c r="B1985" s="2" t="s">
        <v>380</v>
      </c>
      <c r="C1985" s="2">
        <v>96</v>
      </c>
      <c r="D1985" s="2" t="s">
        <v>3192</v>
      </c>
      <c r="E1985" s="2" t="s">
        <v>381</v>
      </c>
      <c r="F1985" s="2">
        <v>3</v>
      </c>
      <c r="G1985" s="2" t="s">
        <v>11</v>
      </c>
      <c r="H1985" s="2">
        <v>3671</v>
      </c>
      <c r="I1985" s="3">
        <v>2.0917021361458208E-2</v>
      </c>
      <c r="J1985" s="2">
        <v>175503</v>
      </c>
      <c r="K1985" s="2">
        <v>272286</v>
      </c>
    </row>
    <row r="1986" spans="1:11" x14ac:dyDescent="0.3">
      <c r="A1986" s="2">
        <v>17</v>
      </c>
      <c r="B1986" s="2" t="s">
        <v>380</v>
      </c>
      <c r="C1986" s="2">
        <v>96</v>
      </c>
      <c r="D1986" s="2" t="s">
        <v>3192</v>
      </c>
      <c r="E1986" s="2" t="s">
        <v>7946</v>
      </c>
      <c r="F1986" s="2">
        <v>4</v>
      </c>
      <c r="G1986" s="2" t="s">
        <v>22</v>
      </c>
      <c r="H1986" s="2">
        <v>2024</v>
      </c>
      <c r="I1986" s="3">
        <v>1.1532566394876442E-2</v>
      </c>
      <c r="J1986" s="2">
        <v>175503</v>
      </c>
      <c r="K1986" s="2">
        <v>272286</v>
      </c>
    </row>
    <row r="1987" spans="1:11" x14ac:dyDescent="0.3">
      <c r="A1987" s="2">
        <v>17</v>
      </c>
      <c r="B1987" s="2" t="s">
        <v>380</v>
      </c>
      <c r="C1987" s="2">
        <v>96</v>
      </c>
      <c r="D1987" s="2" t="s">
        <v>3192</v>
      </c>
      <c r="E1987" s="2" t="s">
        <v>384</v>
      </c>
      <c r="F1987" s="2">
        <v>5</v>
      </c>
      <c r="G1987" s="2" t="s">
        <v>267</v>
      </c>
      <c r="H1987" s="2">
        <v>1445</v>
      </c>
      <c r="I1987" s="3">
        <v>8.2334774904132685E-3</v>
      </c>
      <c r="J1987" s="2">
        <v>175503</v>
      </c>
      <c r="K1987" s="2">
        <v>272286</v>
      </c>
    </row>
    <row r="1988" spans="1:11" x14ac:dyDescent="0.3">
      <c r="A1988" s="2">
        <v>17</v>
      </c>
      <c r="B1988" s="2" t="s">
        <v>380</v>
      </c>
      <c r="C1988" s="2">
        <v>96</v>
      </c>
      <c r="D1988" s="2" t="s">
        <v>3192</v>
      </c>
      <c r="E1988" s="2" t="s">
        <v>395</v>
      </c>
      <c r="F1988" s="2">
        <v>6</v>
      </c>
      <c r="G1988" s="2" t="s">
        <v>19</v>
      </c>
      <c r="H1988" s="2">
        <v>1370</v>
      </c>
      <c r="I1988" s="3">
        <v>7.8061343680734798E-3</v>
      </c>
      <c r="J1988" s="2">
        <v>175503</v>
      </c>
      <c r="K1988" s="2">
        <v>272286</v>
      </c>
    </row>
    <row r="1989" spans="1:11" x14ac:dyDescent="0.3">
      <c r="A1989" s="2">
        <v>17</v>
      </c>
      <c r="B1989" s="2" t="s">
        <v>380</v>
      </c>
      <c r="C1989" s="2">
        <v>96</v>
      </c>
      <c r="D1989" s="2" t="s">
        <v>3192</v>
      </c>
      <c r="E1989" s="2" t="s">
        <v>388</v>
      </c>
      <c r="F1989" s="2">
        <v>7</v>
      </c>
      <c r="G1989" s="2" t="s">
        <v>13</v>
      </c>
      <c r="H1989" s="2">
        <v>727</v>
      </c>
      <c r="I1989" s="3">
        <v>4.1423793325470219E-3</v>
      </c>
      <c r="J1989" s="2">
        <v>175503</v>
      </c>
      <c r="K1989" s="2">
        <v>272286</v>
      </c>
    </row>
    <row r="1990" spans="1:11" x14ac:dyDescent="0.3">
      <c r="A1990" s="2">
        <v>17</v>
      </c>
      <c r="B1990" s="2" t="s">
        <v>380</v>
      </c>
      <c r="C1990" s="2">
        <v>96</v>
      </c>
      <c r="D1990" s="2" t="s">
        <v>3192</v>
      </c>
      <c r="E1990" s="2" t="s">
        <v>397</v>
      </c>
      <c r="F1990" s="2">
        <v>8</v>
      </c>
      <c r="G1990" s="2" t="s">
        <v>19</v>
      </c>
      <c r="H1990" s="2">
        <v>870</v>
      </c>
      <c r="I1990" s="3">
        <v>4.9571802191415533E-3</v>
      </c>
      <c r="J1990" s="2">
        <v>175503</v>
      </c>
      <c r="K1990" s="2">
        <v>272286</v>
      </c>
    </row>
    <row r="1991" spans="1:11" x14ac:dyDescent="0.3">
      <c r="A1991" s="2">
        <v>17</v>
      </c>
      <c r="B1991" s="2" t="s">
        <v>380</v>
      </c>
      <c r="C1991" s="2">
        <v>96</v>
      </c>
      <c r="D1991" s="2" t="s">
        <v>3192</v>
      </c>
      <c r="E1991" s="2" t="s">
        <v>393</v>
      </c>
      <c r="F1991" s="2">
        <v>9</v>
      </c>
      <c r="G1991" s="2" t="s">
        <v>19</v>
      </c>
      <c r="H1991" s="2">
        <v>487</v>
      </c>
      <c r="I1991" s="3">
        <v>2.7748813410596969E-3</v>
      </c>
      <c r="J1991" s="2">
        <v>175503</v>
      </c>
      <c r="K1991" s="2">
        <v>272286</v>
      </c>
    </row>
    <row r="1992" spans="1:11" x14ac:dyDescent="0.3">
      <c r="A1992" s="2">
        <v>17</v>
      </c>
      <c r="B1992" s="2" t="s">
        <v>380</v>
      </c>
      <c r="C1992" s="2">
        <v>96</v>
      </c>
      <c r="D1992" s="2" t="s">
        <v>3192</v>
      </c>
      <c r="E1992" s="2" t="s">
        <v>389</v>
      </c>
      <c r="F1992" s="2">
        <v>10</v>
      </c>
      <c r="G1992" s="2" t="s">
        <v>15</v>
      </c>
      <c r="H1992" s="2">
        <v>925</v>
      </c>
      <c r="I1992" s="3">
        <v>5.2705651755240654E-3</v>
      </c>
      <c r="J1992" s="2">
        <v>175503</v>
      </c>
      <c r="K1992" s="2">
        <v>272286</v>
      </c>
    </row>
    <row r="1993" spans="1:11" x14ac:dyDescent="0.3">
      <c r="A1993" s="2">
        <v>17</v>
      </c>
      <c r="B1993" s="2" t="s">
        <v>380</v>
      </c>
      <c r="C1993" s="2">
        <v>96</v>
      </c>
      <c r="D1993" s="2" t="s">
        <v>3192</v>
      </c>
      <c r="E1993" s="2" t="s">
        <v>385</v>
      </c>
      <c r="F1993" s="2">
        <v>11</v>
      </c>
      <c r="G1993" s="2" t="s">
        <v>31</v>
      </c>
      <c r="H1993" s="2">
        <v>324</v>
      </c>
      <c r="I1993" s="3">
        <v>1.8461222885078888E-3</v>
      </c>
      <c r="J1993" s="2">
        <v>175503</v>
      </c>
      <c r="K1993" s="2">
        <v>272286</v>
      </c>
    </row>
    <row r="1994" spans="1:11" x14ac:dyDescent="0.3">
      <c r="A1994" s="2">
        <v>17</v>
      </c>
      <c r="B1994" s="2" t="s">
        <v>380</v>
      </c>
      <c r="C1994" s="2">
        <v>96</v>
      </c>
      <c r="D1994" s="2" t="s">
        <v>3192</v>
      </c>
      <c r="E1994" s="2" t="s">
        <v>394</v>
      </c>
      <c r="F1994" s="2">
        <v>12</v>
      </c>
      <c r="G1994" s="2" t="s">
        <v>19</v>
      </c>
      <c r="H1994" s="2">
        <v>409</v>
      </c>
      <c r="I1994" s="3">
        <v>2.3304444938263163E-3</v>
      </c>
      <c r="J1994" s="2">
        <v>175503</v>
      </c>
      <c r="K1994" s="2">
        <v>272286</v>
      </c>
    </row>
    <row r="1995" spans="1:11" x14ac:dyDescent="0.3">
      <c r="A1995" s="2">
        <v>17</v>
      </c>
      <c r="B1995" s="2" t="s">
        <v>380</v>
      </c>
      <c r="C1995" s="2">
        <v>96</v>
      </c>
      <c r="D1995" s="2" t="s">
        <v>3192</v>
      </c>
      <c r="E1995" s="2" t="s">
        <v>391</v>
      </c>
      <c r="F1995" s="2">
        <v>13</v>
      </c>
      <c r="G1995" s="2" t="s">
        <v>17</v>
      </c>
      <c r="H1995" s="2">
        <v>787</v>
      </c>
      <c r="I1995" s="3">
        <v>4.4842538304188531E-3</v>
      </c>
      <c r="J1995" s="2">
        <v>175503</v>
      </c>
      <c r="K1995" s="2">
        <v>272286</v>
      </c>
    </row>
    <row r="1996" spans="1:11" x14ac:dyDescent="0.3">
      <c r="A1996" s="2">
        <v>17</v>
      </c>
      <c r="B1996" s="2" t="s">
        <v>380</v>
      </c>
      <c r="C1996" s="2">
        <v>96</v>
      </c>
      <c r="D1996" s="2" t="s">
        <v>3192</v>
      </c>
      <c r="E1996" s="2" t="s">
        <v>396</v>
      </c>
      <c r="F1996" s="2">
        <v>14</v>
      </c>
      <c r="G1996" s="2" t="s">
        <v>19</v>
      </c>
      <c r="H1996" s="2">
        <v>409</v>
      </c>
      <c r="I1996" s="3">
        <v>2.3304444938263163E-3</v>
      </c>
      <c r="J1996" s="2">
        <v>175503</v>
      </c>
      <c r="K1996" s="2">
        <v>272286</v>
      </c>
    </row>
    <row r="1997" spans="1:11" x14ac:dyDescent="0.3">
      <c r="A1997" s="2">
        <v>17</v>
      </c>
      <c r="B1997" s="2" t="s">
        <v>380</v>
      </c>
      <c r="C1997" s="2">
        <v>96</v>
      </c>
      <c r="D1997" s="2" t="s">
        <v>3192</v>
      </c>
      <c r="E1997" s="2" t="s">
        <v>398</v>
      </c>
      <c r="F1997" s="2">
        <v>15</v>
      </c>
      <c r="G1997" s="2" t="s">
        <v>19</v>
      </c>
      <c r="H1997" s="2">
        <v>266</v>
      </c>
      <c r="I1997" s="3">
        <v>1.5156436072317851E-3</v>
      </c>
      <c r="J1997" s="2">
        <v>175503</v>
      </c>
      <c r="K1997" s="2">
        <v>272286</v>
      </c>
    </row>
    <row r="1998" spans="1:11" x14ac:dyDescent="0.3">
      <c r="A1998" s="2">
        <v>17</v>
      </c>
      <c r="B1998" s="2" t="s">
        <v>380</v>
      </c>
      <c r="C1998" s="2">
        <v>96</v>
      </c>
      <c r="D1998" s="2" t="s">
        <v>3192</v>
      </c>
      <c r="E1998" s="2" t="s">
        <v>392</v>
      </c>
      <c r="F1998" s="2">
        <v>16</v>
      </c>
      <c r="G1998" s="2" t="s">
        <v>366</v>
      </c>
      <c r="H1998" s="2">
        <v>233</v>
      </c>
      <c r="I1998" s="3">
        <v>1.327612633402278E-3</v>
      </c>
      <c r="J1998" s="2">
        <v>175503</v>
      </c>
      <c r="K1998" s="2">
        <v>272286</v>
      </c>
    </row>
    <row r="1999" spans="1:11" x14ac:dyDescent="0.3">
      <c r="A1999" s="2">
        <v>17</v>
      </c>
      <c r="B1999" s="2" t="s">
        <v>380</v>
      </c>
      <c r="C1999" s="2">
        <v>96</v>
      </c>
      <c r="D1999" s="2" t="s">
        <v>3192</v>
      </c>
      <c r="E1999" s="2" t="s">
        <v>390</v>
      </c>
      <c r="F1999" s="2">
        <v>17</v>
      </c>
      <c r="G1999" s="2" t="s">
        <v>35</v>
      </c>
      <c r="H1999" s="2">
        <v>268</v>
      </c>
      <c r="I1999" s="3">
        <v>1.527039423827513E-3</v>
      </c>
      <c r="J1999" s="2">
        <v>175503</v>
      </c>
      <c r="K1999" s="2">
        <v>272286</v>
      </c>
    </row>
    <row r="2000" spans="1:11" x14ac:dyDescent="0.3">
      <c r="A2000" s="2">
        <v>17</v>
      </c>
      <c r="B2000" s="2" t="s">
        <v>380</v>
      </c>
      <c r="C2000" s="2">
        <v>96</v>
      </c>
      <c r="D2000" s="2" t="s">
        <v>3192</v>
      </c>
      <c r="E2000" s="2" t="s">
        <v>386</v>
      </c>
      <c r="F2000" s="2">
        <v>18</v>
      </c>
      <c r="G2000" s="2" t="s">
        <v>387</v>
      </c>
      <c r="H2000" s="2">
        <v>187</v>
      </c>
      <c r="I2000" s="3">
        <v>1.0655088517005408E-3</v>
      </c>
      <c r="J2000" s="2">
        <v>175503</v>
      </c>
      <c r="K2000" s="2">
        <v>272286</v>
      </c>
    </row>
    <row r="2001" spans="1:11" x14ac:dyDescent="0.3">
      <c r="A2001" s="2">
        <v>17</v>
      </c>
      <c r="B2001" s="2" t="s">
        <v>380</v>
      </c>
      <c r="C2001" s="2">
        <v>97</v>
      </c>
      <c r="D2001" s="2" t="s">
        <v>3193</v>
      </c>
      <c r="E2001" s="2" t="s">
        <v>382</v>
      </c>
      <c r="F2001" s="2">
        <v>1</v>
      </c>
      <c r="G2001" s="2" t="s">
        <v>103</v>
      </c>
      <c r="H2001" s="2">
        <v>127270</v>
      </c>
      <c r="I2001" s="3">
        <v>0.55870655065541674</v>
      </c>
      <c r="J2001" s="2">
        <v>227794</v>
      </c>
      <c r="K2001" s="2">
        <v>356180</v>
      </c>
    </row>
    <row r="2002" spans="1:11" x14ac:dyDescent="0.3">
      <c r="A2002" s="2">
        <v>17</v>
      </c>
      <c r="B2002" s="2" t="s">
        <v>380</v>
      </c>
      <c r="C2002" s="2">
        <v>97</v>
      </c>
      <c r="D2002" s="2" t="s">
        <v>3193</v>
      </c>
      <c r="E2002" s="2" t="s">
        <v>383</v>
      </c>
      <c r="F2002" s="2">
        <v>2</v>
      </c>
      <c r="G2002" s="2" t="s">
        <v>51</v>
      </c>
      <c r="H2002" s="2">
        <v>73186</v>
      </c>
      <c r="I2002" s="3">
        <v>0.32128150873157324</v>
      </c>
      <c r="J2002" s="2">
        <v>227794</v>
      </c>
      <c r="K2002" s="2">
        <v>356180</v>
      </c>
    </row>
    <row r="2003" spans="1:11" x14ac:dyDescent="0.3">
      <c r="A2003" s="2">
        <v>17</v>
      </c>
      <c r="B2003" s="2" t="s">
        <v>380</v>
      </c>
      <c r="C2003" s="2">
        <v>97</v>
      </c>
      <c r="D2003" s="2" t="s">
        <v>3193</v>
      </c>
      <c r="E2003" s="2" t="s">
        <v>381</v>
      </c>
      <c r="F2003" s="2">
        <v>3</v>
      </c>
      <c r="G2003" s="2" t="s">
        <v>11</v>
      </c>
      <c r="H2003" s="2">
        <v>8653</v>
      </c>
      <c r="I2003" s="3">
        <v>3.798607513806334E-2</v>
      </c>
      <c r="J2003" s="2">
        <v>227794</v>
      </c>
      <c r="K2003" s="2">
        <v>356180</v>
      </c>
    </row>
    <row r="2004" spans="1:11" x14ac:dyDescent="0.3">
      <c r="A2004" s="2">
        <v>17</v>
      </c>
      <c r="B2004" s="2" t="s">
        <v>380</v>
      </c>
      <c r="C2004" s="2">
        <v>97</v>
      </c>
      <c r="D2004" s="2" t="s">
        <v>3193</v>
      </c>
      <c r="E2004" s="2" t="s">
        <v>7946</v>
      </c>
      <c r="F2004" s="2">
        <v>4</v>
      </c>
      <c r="G2004" s="2" t="s">
        <v>22</v>
      </c>
      <c r="H2004" s="2">
        <v>3894</v>
      </c>
      <c r="I2004" s="3">
        <v>1.7094392301816554E-2</v>
      </c>
      <c r="J2004" s="2">
        <v>227794</v>
      </c>
      <c r="K2004" s="2">
        <v>356180</v>
      </c>
    </row>
    <row r="2005" spans="1:11" x14ac:dyDescent="0.3">
      <c r="A2005" s="2">
        <v>17</v>
      </c>
      <c r="B2005" s="2" t="s">
        <v>380</v>
      </c>
      <c r="C2005" s="2">
        <v>97</v>
      </c>
      <c r="D2005" s="2" t="s">
        <v>3193</v>
      </c>
      <c r="E2005" s="2" t="s">
        <v>384</v>
      </c>
      <c r="F2005" s="2">
        <v>5</v>
      </c>
      <c r="G2005" s="2" t="s">
        <v>267</v>
      </c>
      <c r="H2005" s="2">
        <v>1998</v>
      </c>
      <c r="I2005" s="3">
        <v>8.7710826448457822E-3</v>
      </c>
      <c r="J2005" s="2">
        <v>227794</v>
      </c>
      <c r="K2005" s="2">
        <v>356180</v>
      </c>
    </row>
    <row r="2006" spans="1:11" x14ac:dyDescent="0.3">
      <c r="A2006" s="2">
        <v>17</v>
      </c>
      <c r="B2006" s="2" t="s">
        <v>380</v>
      </c>
      <c r="C2006" s="2">
        <v>97</v>
      </c>
      <c r="D2006" s="2" t="s">
        <v>3193</v>
      </c>
      <c r="E2006" s="2" t="s">
        <v>395</v>
      </c>
      <c r="F2006" s="2">
        <v>6</v>
      </c>
      <c r="G2006" s="2" t="s">
        <v>19</v>
      </c>
      <c r="H2006" s="2">
        <v>1967</v>
      </c>
      <c r="I2006" s="3">
        <v>8.6349947759818083E-3</v>
      </c>
      <c r="J2006" s="2">
        <v>227794</v>
      </c>
      <c r="K2006" s="2">
        <v>356180</v>
      </c>
    </row>
    <row r="2007" spans="1:11" x14ac:dyDescent="0.3">
      <c r="A2007" s="2">
        <v>17</v>
      </c>
      <c r="B2007" s="2" t="s">
        <v>380</v>
      </c>
      <c r="C2007" s="2">
        <v>97</v>
      </c>
      <c r="D2007" s="2" t="s">
        <v>3193</v>
      </c>
      <c r="E2007" s="2" t="s">
        <v>388</v>
      </c>
      <c r="F2007" s="2">
        <v>7</v>
      </c>
      <c r="G2007" s="2" t="s">
        <v>13</v>
      </c>
      <c r="H2007" s="2">
        <v>886</v>
      </c>
      <c r="I2007" s="3">
        <v>3.8894790907574388E-3</v>
      </c>
      <c r="J2007" s="2">
        <v>227794</v>
      </c>
      <c r="K2007" s="2">
        <v>356180</v>
      </c>
    </row>
    <row r="2008" spans="1:11" x14ac:dyDescent="0.3">
      <c r="A2008" s="2">
        <v>17</v>
      </c>
      <c r="B2008" s="2" t="s">
        <v>380</v>
      </c>
      <c r="C2008" s="2">
        <v>97</v>
      </c>
      <c r="D2008" s="2" t="s">
        <v>3193</v>
      </c>
      <c r="E2008" s="2" t="s">
        <v>397</v>
      </c>
      <c r="F2008" s="2">
        <v>8</v>
      </c>
      <c r="G2008" s="2" t="s">
        <v>19</v>
      </c>
      <c r="H2008" s="2">
        <v>1474</v>
      </c>
      <c r="I2008" s="3">
        <v>6.4707586679192608E-3</v>
      </c>
      <c r="J2008" s="2">
        <v>227794</v>
      </c>
      <c r="K2008" s="2">
        <v>356180</v>
      </c>
    </row>
    <row r="2009" spans="1:11" x14ac:dyDescent="0.3">
      <c r="A2009" s="2">
        <v>17</v>
      </c>
      <c r="B2009" s="2" t="s">
        <v>380</v>
      </c>
      <c r="C2009" s="2">
        <v>97</v>
      </c>
      <c r="D2009" s="2" t="s">
        <v>3193</v>
      </c>
      <c r="E2009" s="2" t="s">
        <v>393</v>
      </c>
      <c r="F2009" s="2">
        <v>9</v>
      </c>
      <c r="G2009" s="2" t="s">
        <v>19</v>
      </c>
      <c r="H2009" s="2">
        <v>1523</v>
      </c>
      <c r="I2009" s="3">
        <v>6.6858652993494125E-3</v>
      </c>
      <c r="J2009" s="2">
        <v>227794</v>
      </c>
      <c r="K2009" s="2">
        <v>356180</v>
      </c>
    </row>
    <row r="2010" spans="1:11" x14ac:dyDescent="0.3">
      <c r="A2010" s="2">
        <v>17</v>
      </c>
      <c r="B2010" s="2" t="s">
        <v>380</v>
      </c>
      <c r="C2010" s="2">
        <v>97</v>
      </c>
      <c r="D2010" s="2" t="s">
        <v>3193</v>
      </c>
      <c r="E2010" s="2" t="s">
        <v>389</v>
      </c>
      <c r="F2010" s="2">
        <v>10</v>
      </c>
      <c r="G2010" s="2" t="s">
        <v>15</v>
      </c>
      <c r="H2010" s="2">
        <v>1894</v>
      </c>
      <c r="I2010" s="3">
        <v>8.314529794463418E-3</v>
      </c>
      <c r="J2010" s="2">
        <v>227794</v>
      </c>
      <c r="K2010" s="2">
        <v>356180</v>
      </c>
    </row>
    <row r="2011" spans="1:11" x14ac:dyDescent="0.3">
      <c r="A2011" s="2">
        <v>17</v>
      </c>
      <c r="B2011" s="2" t="s">
        <v>380</v>
      </c>
      <c r="C2011" s="2">
        <v>97</v>
      </c>
      <c r="D2011" s="2" t="s">
        <v>3193</v>
      </c>
      <c r="E2011" s="2" t="s">
        <v>385</v>
      </c>
      <c r="F2011" s="2">
        <v>11</v>
      </c>
      <c r="G2011" s="2" t="s">
        <v>31</v>
      </c>
      <c r="H2011" s="2">
        <v>549</v>
      </c>
      <c r="I2011" s="3">
        <v>2.4100722582684354E-3</v>
      </c>
      <c r="J2011" s="2">
        <v>227794</v>
      </c>
      <c r="K2011" s="2">
        <v>356180</v>
      </c>
    </row>
    <row r="2012" spans="1:11" x14ac:dyDescent="0.3">
      <c r="A2012" s="2">
        <v>17</v>
      </c>
      <c r="B2012" s="2" t="s">
        <v>380</v>
      </c>
      <c r="C2012" s="2">
        <v>97</v>
      </c>
      <c r="D2012" s="2" t="s">
        <v>3193</v>
      </c>
      <c r="E2012" s="2" t="s">
        <v>394</v>
      </c>
      <c r="F2012" s="2">
        <v>12</v>
      </c>
      <c r="G2012" s="2" t="s">
        <v>19</v>
      </c>
      <c r="H2012" s="2">
        <v>839</v>
      </c>
      <c r="I2012" s="3">
        <v>3.68315232183464E-3</v>
      </c>
      <c r="J2012" s="2">
        <v>227794</v>
      </c>
      <c r="K2012" s="2">
        <v>356180</v>
      </c>
    </row>
    <row r="2013" spans="1:11" x14ac:dyDescent="0.3">
      <c r="A2013" s="2">
        <v>17</v>
      </c>
      <c r="B2013" s="2" t="s">
        <v>380</v>
      </c>
      <c r="C2013" s="2">
        <v>97</v>
      </c>
      <c r="D2013" s="2" t="s">
        <v>3193</v>
      </c>
      <c r="E2013" s="2" t="s">
        <v>391</v>
      </c>
      <c r="F2013" s="2">
        <v>13</v>
      </c>
      <c r="G2013" s="2" t="s">
        <v>17</v>
      </c>
      <c r="H2013" s="2">
        <v>853</v>
      </c>
      <c r="I2013" s="3">
        <v>3.7446113593861121E-3</v>
      </c>
      <c r="J2013" s="2">
        <v>227794</v>
      </c>
      <c r="K2013" s="2">
        <v>356180</v>
      </c>
    </row>
    <row r="2014" spans="1:11" x14ac:dyDescent="0.3">
      <c r="A2014" s="2">
        <v>17</v>
      </c>
      <c r="B2014" s="2" t="s">
        <v>380</v>
      </c>
      <c r="C2014" s="2">
        <v>97</v>
      </c>
      <c r="D2014" s="2" t="s">
        <v>3193</v>
      </c>
      <c r="E2014" s="2" t="s">
        <v>396</v>
      </c>
      <c r="F2014" s="2">
        <v>14</v>
      </c>
      <c r="G2014" s="2" t="s">
        <v>19</v>
      </c>
      <c r="H2014" s="2">
        <v>761</v>
      </c>
      <c r="I2014" s="3">
        <v>3.3407376840478677E-3</v>
      </c>
      <c r="J2014" s="2">
        <v>227794</v>
      </c>
      <c r="K2014" s="2">
        <v>356180</v>
      </c>
    </row>
    <row r="2015" spans="1:11" x14ac:dyDescent="0.3">
      <c r="A2015" s="2">
        <v>17</v>
      </c>
      <c r="B2015" s="2" t="s">
        <v>380</v>
      </c>
      <c r="C2015" s="2">
        <v>97</v>
      </c>
      <c r="D2015" s="2" t="s">
        <v>3193</v>
      </c>
      <c r="E2015" s="2" t="s">
        <v>398</v>
      </c>
      <c r="F2015" s="2">
        <v>15</v>
      </c>
      <c r="G2015" s="2" t="s">
        <v>19</v>
      </c>
      <c r="H2015" s="2">
        <v>727</v>
      </c>
      <c r="I2015" s="3">
        <v>3.1914800214228644E-3</v>
      </c>
      <c r="J2015" s="2">
        <v>227794</v>
      </c>
      <c r="K2015" s="2">
        <v>356180</v>
      </c>
    </row>
    <row r="2016" spans="1:11" x14ac:dyDescent="0.3">
      <c r="A2016" s="2">
        <v>17</v>
      </c>
      <c r="B2016" s="2" t="s">
        <v>380</v>
      </c>
      <c r="C2016" s="2">
        <v>97</v>
      </c>
      <c r="D2016" s="2" t="s">
        <v>3193</v>
      </c>
      <c r="E2016" s="2" t="s">
        <v>392</v>
      </c>
      <c r="F2016" s="2">
        <v>16</v>
      </c>
      <c r="G2016" s="2" t="s">
        <v>366</v>
      </c>
      <c r="H2016" s="2">
        <v>545</v>
      </c>
      <c r="I2016" s="3">
        <v>2.3925125332537292E-3</v>
      </c>
      <c r="J2016" s="2">
        <v>227794</v>
      </c>
      <c r="K2016" s="2">
        <v>356180</v>
      </c>
    </row>
    <row r="2017" spans="1:11" x14ac:dyDescent="0.3">
      <c r="A2017" s="2">
        <v>17</v>
      </c>
      <c r="B2017" s="2" t="s">
        <v>380</v>
      </c>
      <c r="C2017" s="2">
        <v>97</v>
      </c>
      <c r="D2017" s="2" t="s">
        <v>3193</v>
      </c>
      <c r="E2017" s="2" t="s">
        <v>390</v>
      </c>
      <c r="F2017" s="2">
        <v>17</v>
      </c>
      <c r="G2017" s="2" t="s">
        <v>35</v>
      </c>
      <c r="H2017" s="2">
        <v>436</v>
      </c>
      <c r="I2017" s="3">
        <v>1.9140100266029833E-3</v>
      </c>
      <c r="J2017" s="2">
        <v>227794</v>
      </c>
      <c r="K2017" s="2">
        <v>356180</v>
      </c>
    </row>
    <row r="2018" spans="1:11" x14ac:dyDescent="0.3">
      <c r="A2018" s="2">
        <v>17</v>
      </c>
      <c r="B2018" s="2" t="s">
        <v>380</v>
      </c>
      <c r="C2018" s="2">
        <v>97</v>
      </c>
      <c r="D2018" s="2" t="s">
        <v>3193</v>
      </c>
      <c r="E2018" s="2" t="s">
        <v>386</v>
      </c>
      <c r="F2018" s="2">
        <v>18</v>
      </c>
      <c r="G2018" s="2" t="s">
        <v>387</v>
      </c>
      <c r="H2018" s="2">
        <v>339</v>
      </c>
      <c r="I2018" s="3">
        <v>1.4881866949963563E-3</v>
      </c>
      <c r="J2018" s="2">
        <v>227794</v>
      </c>
      <c r="K2018" s="2">
        <v>356180</v>
      </c>
    </row>
    <row r="2019" spans="1:11" x14ac:dyDescent="0.3">
      <c r="A2019" s="2">
        <v>17</v>
      </c>
      <c r="B2019" s="2" t="s">
        <v>380</v>
      </c>
      <c r="C2019" s="2">
        <v>98</v>
      </c>
      <c r="D2019" s="2" t="s">
        <v>3194</v>
      </c>
      <c r="E2019" s="2" t="s">
        <v>382</v>
      </c>
      <c r="F2019" s="2">
        <v>1</v>
      </c>
      <c r="G2019" s="2" t="s">
        <v>103</v>
      </c>
      <c r="H2019" s="2">
        <v>108268</v>
      </c>
      <c r="I2019" s="3">
        <v>0.5021264359819867</v>
      </c>
      <c r="J2019" s="2">
        <v>215619</v>
      </c>
      <c r="K2019" s="2">
        <v>324293</v>
      </c>
    </row>
    <row r="2020" spans="1:11" x14ac:dyDescent="0.3">
      <c r="A2020" s="2">
        <v>17</v>
      </c>
      <c r="B2020" s="2" t="s">
        <v>380</v>
      </c>
      <c r="C2020" s="2">
        <v>98</v>
      </c>
      <c r="D2020" s="2" t="s">
        <v>3194</v>
      </c>
      <c r="E2020" s="2" t="s">
        <v>383</v>
      </c>
      <c r="F2020" s="2">
        <v>2</v>
      </c>
      <c r="G2020" s="2" t="s">
        <v>51</v>
      </c>
      <c r="H2020" s="2">
        <v>82687</v>
      </c>
      <c r="I2020" s="3">
        <v>0.38348661296082442</v>
      </c>
      <c r="J2020" s="2">
        <v>215619</v>
      </c>
      <c r="K2020" s="2">
        <v>324293</v>
      </c>
    </row>
    <row r="2021" spans="1:11" x14ac:dyDescent="0.3">
      <c r="A2021" s="2">
        <v>17</v>
      </c>
      <c r="B2021" s="2" t="s">
        <v>380</v>
      </c>
      <c r="C2021" s="2">
        <v>98</v>
      </c>
      <c r="D2021" s="2" t="s">
        <v>3194</v>
      </c>
      <c r="E2021" s="2" t="s">
        <v>381</v>
      </c>
      <c r="F2021" s="2">
        <v>3</v>
      </c>
      <c r="G2021" s="2" t="s">
        <v>11</v>
      </c>
      <c r="H2021" s="2">
        <v>4733</v>
      </c>
      <c r="I2021" s="3">
        <v>2.1950755731173967E-2</v>
      </c>
      <c r="J2021" s="2">
        <v>215619</v>
      </c>
      <c r="K2021" s="2">
        <v>324293</v>
      </c>
    </row>
    <row r="2022" spans="1:11" x14ac:dyDescent="0.3">
      <c r="A2022" s="2">
        <v>17</v>
      </c>
      <c r="B2022" s="2" t="s">
        <v>380</v>
      </c>
      <c r="C2022" s="2">
        <v>98</v>
      </c>
      <c r="D2022" s="2" t="s">
        <v>3194</v>
      </c>
      <c r="E2022" s="2" t="s">
        <v>7946</v>
      </c>
      <c r="F2022" s="2">
        <v>4</v>
      </c>
      <c r="G2022" s="2" t="s">
        <v>22</v>
      </c>
      <c r="H2022" s="2">
        <v>3376</v>
      </c>
      <c r="I2022" s="3">
        <v>1.5657247274127047E-2</v>
      </c>
      <c r="J2022" s="2">
        <v>215619</v>
      </c>
      <c r="K2022" s="2">
        <v>324293</v>
      </c>
    </row>
    <row r="2023" spans="1:11" x14ac:dyDescent="0.3">
      <c r="A2023" s="2">
        <v>17</v>
      </c>
      <c r="B2023" s="2" t="s">
        <v>380</v>
      </c>
      <c r="C2023" s="2">
        <v>98</v>
      </c>
      <c r="D2023" s="2" t="s">
        <v>3194</v>
      </c>
      <c r="E2023" s="2" t="s">
        <v>384</v>
      </c>
      <c r="F2023" s="2">
        <v>5</v>
      </c>
      <c r="G2023" s="2" t="s">
        <v>267</v>
      </c>
      <c r="H2023" s="2">
        <v>2061</v>
      </c>
      <c r="I2023" s="3">
        <v>9.5585268459644091E-3</v>
      </c>
      <c r="J2023" s="2">
        <v>215619</v>
      </c>
      <c r="K2023" s="2">
        <v>324293</v>
      </c>
    </row>
    <row r="2024" spans="1:11" x14ac:dyDescent="0.3">
      <c r="A2024" s="2">
        <v>17</v>
      </c>
      <c r="B2024" s="2" t="s">
        <v>380</v>
      </c>
      <c r="C2024" s="2">
        <v>98</v>
      </c>
      <c r="D2024" s="2" t="s">
        <v>3194</v>
      </c>
      <c r="E2024" s="2" t="s">
        <v>395</v>
      </c>
      <c r="F2024" s="2">
        <v>6</v>
      </c>
      <c r="G2024" s="2" t="s">
        <v>19</v>
      </c>
      <c r="H2024" s="2">
        <v>2390</v>
      </c>
      <c r="I2024" s="3">
        <v>1.1084366405557952E-2</v>
      </c>
      <c r="J2024" s="2">
        <v>215619</v>
      </c>
      <c r="K2024" s="2">
        <v>324293</v>
      </c>
    </row>
    <row r="2025" spans="1:11" x14ac:dyDescent="0.3">
      <c r="A2025" s="2">
        <v>17</v>
      </c>
      <c r="B2025" s="2" t="s">
        <v>380</v>
      </c>
      <c r="C2025" s="2">
        <v>98</v>
      </c>
      <c r="D2025" s="2" t="s">
        <v>3194</v>
      </c>
      <c r="E2025" s="2" t="s">
        <v>388</v>
      </c>
      <c r="F2025" s="2">
        <v>7</v>
      </c>
      <c r="G2025" s="2" t="s">
        <v>13</v>
      </c>
      <c r="H2025" s="2">
        <v>2927</v>
      </c>
      <c r="I2025" s="3">
        <v>1.3574870489149843E-2</v>
      </c>
      <c r="J2025" s="2">
        <v>215619</v>
      </c>
      <c r="K2025" s="2">
        <v>324293</v>
      </c>
    </row>
    <row r="2026" spans="1:11" x14ac:dyDescent="0.3">
      <c r="A2026" s="2">
        <v>17</v>
      </c>
      <c r="B2026" s="2" t="s">
        <v>380</v>
      </c>
      <c r="C2026" s="2">
        <v>98</v>
      </c>
      <c r="D2026" s="2" t="s">
        <v>3194</v>
      </c>
      <c r="E2026" s="2" t="s">
        <v>397</v>
      </c>
      <c r="F2026" s="2">
        <v>8</v>
      </c>
      <c r="G2026" s="2" t="s">
        <v>19</v>
      </c>
      <c r="H2026" s="2">
        <v>1656</v>
      </c>
      <c r="I2026" s="3">
        <v>7.6802137102945471E-3</v>
      </c>
      <c r="J2026" s="2">
        <v>215619</v>
      </c>
      <c r="K2026" s="2">
        <v>324293</v>
      </c>
    </row>
    <row r="2027" spans="1:11" x14ac:dyDescent="0.3">
      <c r="A2027" s="2">
        <v>17</v>
      </c>
      <c r="B2027" s="2" t="s">
        <v>380</v>
      </c>
      <c r="C2027" s="2">
        <v>98</v>
      </c>
      <c r="D2027" s="2" t="s">
        <v>3194</v>
      </c>
      <c r="E2027" s="2" t="s">
        <v>393</v>
      </c>
      <c r="F2027" s="2">
        <v>9</v>
      </c>
      <c r="G2027" s="2" t="s">
        <v>19</v>
      </c>
      <c r="H2027" s="2">
        <v>1208</v>
      </c>
      <c r="I2027" s="3">
        <v>5.6024747355288727E-3</v>
      </c>
      <c r="J2027" s="2">
        <v>215619</v>
      </c>
      <c r="K2027" s="2">
        <v>324293</v>
      </c>
    </row>
    <row r="2028" spans="1:11" x14ac:dyDescent="0.3">
      <c r="A2028" s="2">
        <v>17</v>
      </c>
      <c r="B2028" s="2" t="s">
        <v>380</v>
      </c>
      <c r="C2028" s="2">
        <v>98</v>
      </c>
      <c r="D2028" s="2" t="s">
        <v>3194</v>
      </c>
      <c r="E2028" s="2" t="s">
        <v>389</v>
      </c>
      <c r="F2028" s="2">
        <v>10</v>
      </c>
      <c r="G2028" s="2" t="s">
        <v>15</v>
      </c>
      <c r="H2028" s="2">
        <v>1159</v>
      </c>
      <c r="I2028" s="3">
        <v>5.3752220351638768E-3</v>
      </c>
      <c r="J2028" s="2">
        <v>215619</v>
      </c>
      <c r="K2028" s="2">
        <v>324293</v>
      </c>
    </row>
    <row r="2029" spans="1:11" x14ac:dyDescent="0.3">
      <c r="A2029" s="2">
        <v>17</v>
      </c>
      <c r="B2029" s="2" t="s">
        <v>380</v>
      </c>
      <c r="C2029" s="2">
        <v>98</v>
      </c>
      <c r="D2029" s="2" t="s">
        <v>3194</v>
      </c>
      <c r="E2029" s="2" t="s">
        <v>385</v>
      </c>
      <c r="F2029" s="2">
        <v>11</v>
      </c>
      <c r="G2029" s="2" t="s">
        <v>31</v>
      </c>
      <c r="H2029" s="2">
        <v>567</v>
      </c>
      <c r="I2029" s="3">
        <v>2.629638389937807E-3</v>
      </c>
      <c r="J2029" s="2">
        <v>215619</v>
      </c>
      <c r="K2029" s="2">
        <v>324293</v>
      </c>
    </row>
    <row r="2030" spans="1:11" x14ac:dyDescent="0.3">
      <c r="A2030" s="2">
        <v>17</v>
      </c>
      <c r="B2030" s="2" t="s">
        <v>380</v>
      </c>
      <c r="C2030" s="2">
        <v>98</v>
      </c>
      <c r="D2030" s="2" t="s">
        <v>3194</v>
      </c>
      <c r="E2030" s="2" t="s">
        <v>394</v>
      </c>
      <c r="F2030" s="2">
        <v>12</v>
      </c>
      <c r="G2030" s="2" t="s">
        <v>19</v>
      </c>
      <c r="H2030" s="2">
        <v>1016</v>
      </c>
      <c r="I2030" s="3">
        <v>4.7120151749150121E-3</v>
      </c>
      <c r="J2030" s="2">
        <v>215619</v>
      </c>
      <c r="K2030" s="2">
        <v>324293</v>
      </c>
    </row>
    <row r="2031" spans="1:11" x14ac:dyDescent="0.3">
      <c r="A2031" s="2">
        <v>17</v>
      </c>
      <c r="B2031" s="2" t="s">
        <v>380</v>
      </c>
      <c r="C2031" s="2">
        <v>98</v>
      </c>
      <c r="D2031" s="2" t="s">
        <v>3194</v>
      </c>
      <c r="E2031" s="2" t="s">
        <v>391</v>
      </c>
      <c r="F2031" s="2">
        <v>13</v>
      </c>
      <c r="G2031" s="2" t="s">
        <v>17</v>
      </c>
      <c r="H2031" s="2">
        <v>672</v>
      </c>
      <c r="I2031" s="3">
        <v>3.116608462148512E-3</v>
      </c>
      <c r="J2031" s="2">
        <v>215619</v>
      </c>
      <c r="K2031" s="2">
        <v>324293</v>
      </c>
    </row>
    <row r="2032" spans="1:11" x14ac:dyDescent="0.3">
      <c r="A2032" s="2">
        <v>17</v>
      </c>
      <c r="B2032" s="2" t="s">
        <v>380</v>
      </c>
      <c r="C2032" s="2">
        <v>98</v>
      </c>
      <c r="D2032" s="2" t="s">
        <v>3194</v>
      </c>
      <c r="E2032" s="2" t="s">
        <v>396</v>
      </c>
      <c r="F2032" s="2">
        <v>14</v>
      </c>
      <c r="G2032" s="2" t="s">
        <v>19</v>
      </c>
      <c r="H2032" s="2">
        <v>866</v>
      </c>
      <c r="I2032" s="3">
        <v>4.0163436431854332E-3</v>
      </c>
      <c r="J2032" s="2">
        <v>215619</v>
      </c>
      <c r="K2032" s="2">
        <v>324293</v>
      </c>
    </row>
    <row r="2033" spans="1:11" x14ac:dyDescent="0.3">
      <c r="A2033" s="2">
        <v>17</v>
      </c>
      <c r="B2033" s="2" t="s">
        <v>380</v>
      </c>
      <c r="C2033" s="2">
        <v>98</v>
      </c>
      <c r="D2033" s="2" t="s">
        <v>3194</v>
      </c>
      <c r="E2033" s="2" t="s">
        <v>398</v>
      </c>
      <c r="F2033" s="2">
        <v>15</v>
      </c>
      <c r="G2033" s="2" t="s">
        <v>19</v>
      </c>
      <c r="H2033" s="2">
        <v>603</v>
      </c>
      <c r="I2033" s="3">
        <v>2.7965995575529056E-3</v>
      </c>
      <c r="J2033" s="2">
        <v>215619</v>
      </c>
      <c r="K2033" s="2">
        <v>324293</v>
      </c>
    </row>
    <row r="2034" spans="1:11" x14ac:dyDescent="0.3">
      <c r="A2034" s="2">
        <v>17</v>
      </c>
      <c r="B2034" s="2" t="s">
        <v>380</v>
      </c>
      <c r="C2034" s="2">
        <v>98</v>
      </c>
      <c r="D2034" s="2" t="s">
        <v>3194</v>
      </c>
      <c r="E2034" s="2" t="s">
        <v>392</v>
      </c>
      <c r="F2034" s="2">
        <v>16</v>
      </c>
      <c r="G2034" s="2" t="s">
        <v>366</v>
      </c>
      <c r="H2034" s="2">
        <v>584</v>
      </c>
      <c r="I2034" s="3">
        <v>2.7084811635338258E-3</v>
      </c>
      <c r="J2034" s="2">
        <v>215619</v>
      </c>
      <c r="K2034" s="2">
        <v>324293</v>
      </c>
    </row>
    <row r="2035" spans="1:11" x14ac:dyDescent="0.3">
      <c r="A2035" s="2">
        <v>17</v>
      </c>
      <c r="B2035" s="2" t="s">
        <v>380</v>
      </c>
      <c r="C2035" s="2">
        <v>98</v>
      </c>
      <c r="D2035" s="2" t="s">
        <v>3194</v>
      </c>
      <c r="E2035" s="2" t="s">
        <v>390</v>
      </c>
      <c r="F2035" s="2">
        <v>17</v>
      </c>
      <c r="G2035" s="2" t="s">
        <v>35</v>
      </c>
      <c r="H2035" s="2">
        <v>509</v>
      </c>
      <c r="I2035" s="3">
        <v>2.3606453976690368E-3</v>
      </c>
      <c r="J2035" s="2">
        <v>215619</v>
      </c>
      <c r="K2035" s="2">
        <v>324293</v>
      </c>
    </row>
    <row r="2036" spans="1:11" x14ac:dyDescent="0.3">
      <c r="A2036" s="2">
        <v>17</v>
      </c>
      <c r="B2036" s="2" t="s">
        <v>380</v>
      </c>
      <c r="C2036" s="2">
        <v>98</v>
      </c>
      <c r="D2036" s="2" t="s">
        <v>3194</v>
      </c>
      <c r="E2036" s="2" t="s">
        <v>386</v>
      </c>
      <c r="F2036" s="2">
        <v>18</v>
      </c>
      <c r="G2036" s="2" t="s">
        <v>387</v>
      </c>
      <c r="H2036" s="2">
        <v>337</v>
      </c>
      <c r="I2036" s="3">
        <v>1.5629420412857865E-3</v>
      </c>
      <c r="J2036" s="2">
        <v>215619</v>
      </c>
      <c r="K2036" s="2">
        <v>324293</v>
      </c>
    </row>
    <row r="2037" spans="1:11" x14ac:dyDescent="0.3">
      <c r="A2037" s="2">
        <v>17</v>
      </c>
      <c r="B2037" s="2" t="s">
        <v>380</v>
      </c>
      <c r="C2037" s="2">
        <v>99</v>
      </c>
      <c r="D2037" s="2" t="s">
        <v>3195</v>
      </c>
      <c r="E2037" s="2" t="s">
        <v>382</v>
      </c>
      <c r="F2037" s="2">
        <v>1</v>
      </c>
      <c r="G2037" s="2" t="s">
        <v>103</v>
      </c>
      <c r="H2037" s="2">
        <v>81534</v>
      </c>
      <c r="I2037" s="3">
        <v>0.52758814812897548</v>
      </c>
      <c r="J2037" s="2">
        <v>154541</v>
      </c>
      <c r="K2037" s="2">
        <v>258835</v>
      </c>
    </row>
    <row r="2038" spans="1:11" x14ac:dyDescent="0.3">
      <c r="A2038" s="2">
        <v>17</v>
      </c>
      <c r="B2038" s="2" t="s">
        <v>380</v>
      </c>
      <c r="C2038" s="2">
        <v>99</v>
      </c>
      <c r="D2038" s="2" t="s">
        <v>3195</v>
      </c>
      <c r="E2038" s="2" t="s">
        <v>383</v>
      </c>
      <c r="F2038" s="2">
        <v>2</v>
      </c>
      <c r="G2038" s="2" t="s">
        <v>51</v>
      </c>
      <c r="H2038" s="2">
        <v>51567</v>
      </c>
      <c r="I2038" s="3">
        <v>0.3336784413197792</v>
      </c>
      <c r="J2038" s="2">
        <v>154541</v>
      </c>
      <c r="K2038" s="2">
        <v>258835</v>
      </c>
    </row>
    <row r="2039" spans="1:11" x14ac:dyDescent="0.3">
      <c r="A2039" s="2">
        <v>17</v>
      </c>
      <c r="B2039" s="2" t="s">
        <v>380</v>
      </c>
      <c r="C2039" s="2">
        <v>99</v>
      </c>
      <c r="D2039" s="2" t="s">
        <v>3195</v>
      </c>
      <c r="E2039" s="2" t="s">
        <v>381</v>
      </c>
      <c r="F2039" s="2">
        <v>3</v>
      </c>
      <c r="G2039" s="2" t="s">
        <v>11</v>
      </c>
      <c r="H2039" s="2">
        <v>5933</v>
      </c>
      <c r="I2039" s="3">
        <v>3.839110656718929E-2</v>
      </c>
      <c r="J2039" s="2">
        <v>154541</v>
      </c>
      <c r="K2039" s="2">
        <v>258835</v>
      </c>
    </row>
    <row r="2040" spans="1:11" x14ac:dyDescent="0.3">
      <c r="A2040" s="2">
        <v>17</v>
      </c>
      <c r="B2040" s="2" t="s">
        <v>380</v>
      </c>
      <c r="C2040" s="2">
        <v>99</v>
      </c>
      <c r="D2040" s="2" t="s">
        <v>3195</v>
      </c>
      <c r="E2040" s="2" t="s">
        <v>7946</v>
      </c>
      <c r="F2040" s="2">
        <v>4</v>
      </c>
      <c r="G2040" s="2" t="s">
        <v>22</v>
      </c>
      <c r="H2040" s="2">
        <v>2243</v>
      </c>
      <c r="I2040" s="3">
        <v>1.4513947754964701E-2</v>
      </c>
      <c r="J2040" s="2">
        <v>154541</v>
      </c>
      <c r="K2040" s="2">
        <v>258835</v>
      </c>
    </row>
    <row r="2041" spans="1:11" x14ac:dyDescent="0.3">
      <c r="A2041" s="2">
        <v>17</v>
      </c>
      <c r="B2041" s="2" t="s">
        <v>380</v>
      </c>
      <c r="C2041" s="2">
        <v>99</v>
      </c>
      <c r="D2041" s="2" t="s">
        <v>3195</v>
      </c>
      <c r="E2041" s="2" t="s">
        <v>384</v>
      </c>
      <c r="F2041" s="2">
        <v>5</v>
      </c>
      <c r="G2041" s="2" t="s">
        <v>267</v>
      </c>
      <c r="H2041" s="2">
        <v>2576</v>
      </c>
      <c r="I2041" s="3">
        <v>1.6668715745336189E-2</v>
      </c>
      <c r="J2041" s="2">
        <v>154541</v>
      </c>
      <c r="K2041" s="2">
        <v>258835</v>
      </c>
    </row>
    <row r="2042" spans="1:11" x14ac:dyDescent="0.3">
      <c r="A2042" s="2">
        <v>17</v>
      </c>
      <c r="B2042" s="2" t="s">
        <v>380</v>
      </c>
      <c r="C2042" s="2">
        <v>99</v>
      </c>
      <c r="D2042" s="2" t="s">
        <v>3195</v>
      </c>
      <c r="E2042" s="2" t="s">
        <v>395</v>
      </c>
      <c r="F2042" s="2">
        <v>6</v>
      </c>
      <c r="G2042" s="2" t="s">
        <v>19</v>
      </c>
      <c r="H2042" s="2">
        <v>1562</v>
      </c>
      <c r="I2042" s="3">
        <v>1.0107350153033823E-2</v>
      </c>
      <c r="J2042" s="2">
        <v>154541</v>
      </c>
      <c r="K2042" s="2">
        <v>258835</v>
      </c>
    </row>
    <row r="2043" spans="1:11" x14ac:dyDescent="0.3">
      <c r="A2043" s="2">
        <v>17</v>
      </c>
      <c r="B2043" s="2" t="s">
        <v>380</v>
      </c>
      <c r="C2043" s="2">
        <v>99</v>
      </c>
      <c r="D2043" s="2" t="s">
        <v>3195</v>
      </c>
      <c r="E2043" s="2" t="s">
        <v>388</v>
      </c>
      <c r="F2043" s="2">
        <v>7</v>
      </c>
      <c r="G2043" s="2" t="s">
        <v>13</v>
      </c>
      <c r="H2043" s="2">
        <v>1629</v>
      </c>
      <c r="I2043" s="3">
        <v>1.0540892061006465E-2</v>
      </c>
      <c r="J2043" s="2">
        <v>154541</v>
      </c>
      <c r="K2043" s="2">
        <v>258835</v>
      </c>
    </row>
    <row r="2044" spans="1:11" x14ac:dyDescent="0.3">
      <c r="A2044" s="2">
        <v>17</v>
      </c>
      <c r="B2044" s="2" t="s">
        <v>380</v>
      </c>
      <c r="C2044" s="2">
        <v>99</v>
      </c>
      <c r="D2044" s="2" t="s">
        <v>3195</v>
      </c>
      <c r="E2044" s="2" t="s">
        <v>397</v>
      </c>
      <c r="F2044" s="2">
        <v>8</v>
      </c>
      <c r="G2044" s="2" t="s">
        <v>19</v>
      </c>
      <c r="H2044" s="2">
        <v>1080</v>
      </c>
      <c r="I2044" s="3">
        <v>6.9884367255291478E-3</v>
      </c>
      <c r="J2044" s="2">
        <v>154541</v>
      </c>
      <c r="K2044" s="2">
        <v>258835</v>
      </c>
    </row>
    <row r="2045" spans="1:11" x14ac:dyDescent="0.3">
      <c r="A2045" s="2">
        <v>17</v>
      </c>
      <c r="B2045" s="2" t="s">
        <v>380</v>
      </c>
      <c r="C2045" s="2">
        <v>99</v>
      </c>
      <c r="D2045" s="2" t="s">
        <v>3195</v>
      </c>
      <c r="E2045" s="2" t="s">
        <v>393</v>
      </c>
      <c r="F2045" s="2">
        <v>9</v>
      </c>
      <c r="G2045" s="2" t="s">
        <v>19</v>
      </c>
      <c r="H2045" s="2">
        <v>973</v>
      </c>
      <c r="I2045" s="3">
        <v>6.2960638277220933E-3</v>
      </c>
      <c r="J2045" s="2">
        <v>154541</v>
      </c>
      <c r="K2045" s="2">
        <v>258835</v>
      </c>
    </row>
    <row r="2046" spans="1:11" x14ac:dyDescent="0.3">
      <c r="A2046" s="2">
        <v>17</v>
      </c>
      <c r="B2046" s="2" t="s">
        <v>380</v>
      </c>
      <c r="C2046" s="2">
        <v>99</v>
      </c>
      <c r="D2046" s="2" t="s">
        <v>3195</v>
      </c>
      <c r="E2046" s="2" t="s">
        <v>389</v>
      </c>
      <c r="F2046" s="2">
        <v>10</v>
      </c>
      <c r="G2046" s="2" t="s">
        <v>15</v>
      </c>
      <c r="H2046" s="2">
        <v>838</v>
      </c>
      <c r="I2046" s="3">
        <v>5.4225092370309494E-3</v>
      </c>
      <c r="J2046" s="2">
        <v>154541</v>
      </c>
      <c r="K2046" s="2">
        <v>258835</v>
      </c>
    </row>
    <row r="2047" spans="1:11" x14ac:dyDescent="0.3">
      <c r="A2047" s="2">
        <v>17</v>
      </c>
      <c r="B2047" s="2" t="s">
        <v>380</v>
      </c>
      <c r="C2047" s="2">
        <v>99</v>
      </c>
      <c r="D2047" s="2" t="s">
        <v>3195</v>
      </c>
      <c r="E2047" s="2" t="s">
        <v>385</v>
      </c>
      <c r="F2047" s="2">
        <v>11</v>
      </c>
      <c r="G2047" s="2" t="s">
        <v>31</v>
      </c>
      <c r="H2047" s="2">
        <v>635</v>
      </c>
      <c r="I2047" s="3">
        <v>4.1089419636213048E-3</v>
      </c>
      <c r="J2047" s="2">
        <v>154541</v>
      </c>
      <c r="K2047" s="2">
        <v>258835</v>
      </c>
    </row>
    <row r="2048" spans="1:11" x14ac:dyDescent="0.3">
      <c r="A2048" s="2">
        <v>17</v>
      </c>
      <c r="B2048" s="2" t="s">
        <v>380</v>
      </c>
      <c r="C2048" s="2">
        <v>99</v>
      </c>
      <c r="D2048" s="2" t="s">
        <v>3195</v>
      </c>
      <c r="E2048" s="2" t="s">
        <v>394</v>
      </c>
      <c r="F2048" s="2">
        <v>12</v>
      </c>
      <c r="G2048" s="2" t="s">
        <v>19</v>
      </c>
      <c r="H2048" s="2">
        <v>745</v>
      </c>
      <c r="I2048" s="3">
        <v>4.8207271856659396E-3</v>
      </c>
      <c r="J2048" s="2">
        <v>154541</v>
      </c>
      <c r="K2048" s="2">
        <v>258835</v>
      </c>
    </row>
    <row r="2049" spans="1:11" x14ac:dyDescent="0.3">
      <c r="A2049" s="2">
        <v>17</v>
      </c>
      <c r="B2049" s="2" t="s">
        <v>380</v>
      </c>
      <c r="C2049" s="2">
        <v>99</v>
      </c>
      <c r="D2049" s="2" t="s">
        <v>3195</v>
      </c>
      <c r="E2049" s="2" t="s">
        <v>391</v>
      </c>
      <c r="F2049" s="2">
        <v>13</v>
      </c>
      <c r="G2049" s="2" t="s">
        <v>17</v>
      </c>
      <c r="H2049" s="2">
        <v>818</v>
      </c>
      <c r="I2049" s="3">
        <v>5.2930937421137433E-3</v>
      </c>
      <c r="J2049" s="2">
        <v>154541</v>
      </c>
      <c r="K2049" s="2">
        <v>258835</v>
      </c>
    </row>
    <row r="2050" spans="1:11" x14ac:dyDescent="0.3">
      <c r="A2050" s="2">
        <v>17</v>
      </c>
      <c r="B2050" s="2" t="s">
        <v>380</v>
      </c>
      <c r="C2050" s="2">
        <v>99</v>
      </c>
      <c r="D2050" s="2" t="s">
        <v>3195</v>
      </c>
      <c r="E2050" s="2" t="s">
        <v>396</v>
      </c>
      <c r="F2050" s="2">
        <v>14</v>
      </c>
      <c r="G2050" s="2" t="s">
        <v>19</v>
      </c>
      <c r="H2050" s="2">
        <v>657</v>
      </c>
      <c r="I2050" s="3">
        <v>4.251299008030231E-3</v>
      </c>
      <c r="J2050" s="2">
        <v>154541</v>
      </c>
      <c r="K2050" s="2">
        <v>258835</v>
      </c>
    </row>
    <row r="2051" spans="1:11" x14ac:dyDescent="0.3">
      <c r="A2051" s="2">
        <v>17</v>
      </c>
      <c r="B2051" s="2" t="s">
        <v>380</v>
      </c>
      <c r="C2051" s="2">
        <v>99</v>
      </c>
      <c r="D2051" s="2" t="s">
        <v>3195</v>
      </c>
      <c r="E2051" s="2" t="s">
        <v>398</v>
      </c>
      <c r="F2051" s="2">
        <v>15</v>
      </c>
      <c r="G2051" s="2" t="s">
        <v>19</v>
      </c>
      <c r="H2051" s="2">
        <v>406</v>
      </c>
      <c r="I2051" s="3">
        <v>2.6271345468192905E-3</v>
      </c>
      <c r="J2051" s="2">
        <v>154541</v>
      </c>
      <c r="K2051" s="2">
        <v>258835</v>
      </c>
    </row>
    <row r="2052" spans="1:11" x14ac:dyDescent="0.3">
      <c r="A2052" s="2">
        <v>17</v>
      </c>
      <c r="B2052" s="2" t="s">
        <v>380</v>
      </c>
      <c r="C2052" s="2">
        <v>99</v>
      </c>
      <c r="D2052" s="2" t="s">
        <v>3195</v>
      </c>
      <c r="E2052" s="2" t="s">
        <v>392</v>
      </c>
      <c r="F2052" s="2">
        <v>16</v>
      </c>
      <c r="G2052" s="2" t="s">
        <v>366</v>
      </c>
      <c r="H2052" s="2">
        <v>531</v>
      </c>
      <c r="I2052" s="3">
        <v>3.435981390051831E-3</v>
      </c>
      <c r="J2052" s="2">
        <v>154541</v>
      </c>
      <c r="K2052" s="2">
        <v>258835</v>
      </c>
    </row>
    <row r="2053" spans="1:11" x14ac:dyDescent="0.3">
      <c r="A2053" s="2">
        <v>17</v>
      </c>
      <c r="B2053" s="2" t="s">
        <v>380</v>
      </c>
      <c r="C2053" s="2">
        <v>99</v>
      </c>
      <c r="D2053" s="2" t="s">
        <v>3195</v>
      </c>
      <c r="E2053" s="2" t="s">
        <v>390</v>
      </c>
      <c r="F2053" s="2">
        <v>17</v>
      </c>
      <c r="G2053" s="2" t="s">
        <v>35</v>
      </c>
      <c r="H2053" s="2">
        <v>457</v>
      </c>
      <c r="I2053" s="3">
        <v>2.9571440588581671E-3</v>
      </c>
      <c r="J2053" s="2">
        <v>154541</v>
      </c>
      <c r="K2053" s="2">
        <v>258835</v>
      </c>
    </row>
    <row r="2054" spans="1:11" x14ac:dyDescent="0.3">
      <c r="A2054" s="2">
        <v>17</v>
      </c>
      <c r="B2054" s="2" t="s">
        <v>380</v>
      </c>
      <c r="C2054" s="2">
        <v>99</v>
      </c>
      <c r="D2054" s="2" t="s">
        <v>3195</v>
      </c>
      <c r="E2054" s="2" t="s">
        <v>386</v>
      </c>
      <c r="F2054" s="2">
        <v>18</v>
      </c>
      <c r="G2054" s="2" t="s">
        <v>387</v>
      </c>
      <c r="H2054" s="2">
        <v>357</v>
      </c>
      <c r="I2054" s="3">
        <v>2.310066584272135E-3</v>
      </c>
      <c r="J2054" s="2">
        <v>154541</v>
      </c>
      <c r="K2054" s="2">
        <v>258835</v>
      </c>
    </row>
    <row r="2055" spans="1:11" x14ac:dyDescent="0.3">
      <c r="A2055" s="2">
        <v>17</v>
      </c>
      <c r="B2055" s="2" t="s">
        <v>380</v>
      </c>
      <c r="C2055" s="2">
        <v>100</v>
      </c>
      <c r="D2055" s="2" t="s">
        <v>3196</v>
      </c>
      <c r="E2055" s="2" t="s">
        <v>382</v>
      </c>
      <c r="F2055" s="2">
        <v>1</v>
      </c>
      <c r="G2055" s="2" t="s">
        <v>103</v>
      </c>
      <c r="H2055" s="2">
        <v>87485</v>
      </c>
      <c r="I2055" s="3">
        <v>0.50961443242519033</v>
      </c>
      <c r="J2055" s="2">
        <v>171669</v>
      </c>
      <c r="K2055" s="2">
        <v>275164</v>
      </c>
    </row>
    <row r="2056" spans="1:11" x14ac:dyDescent="0.3">
      <c r="A2056" s="2">
        <v>17</v>
      </c>
      <c r="B2056" s="2" t="s">
        <v>380</v>
      </c>
      <c r="C2056" s="2">
        <v>100</v>
      </c>
      <c r="D2056" s="2" t="s">
        <v>3196</v>
      </c>
      <c r="E2056" s="2" t="s">
        <v>383</v>
      </c>
      <c r="F2056" s="2">
        <v>2</v>
      </c>
      <c r="G2056" s="2" t="s">
        <v>51</v>
      </c>
      <c r="H2056" s="2">
        <v>61097</v>
      </c>
      <c r="I2056" s="3">
        <v>0.35590001689297429</v>
      </c>
      <c r="J2056" s="2">
        <v>171669</v>
      </c>
      <c r="K2056" s="2">
        <v>275164</v>
      </c>
    </row>
    <row r="2057" spans="1:11" x14ac:dyDescent="0.3">
      <c r="A2057" s="2">
        <v>17</v>
      </c>
      <c r="B2057" s="2" t="s">
        <v>380</v>
      </c>
      <c r="C2057" s="2">
        <v>100</v>
      </c>
      <c r="D2057" s="2" t="s">
        <v>3196</v>
      </c>
      <c r="E2057" s="2" t="s">
        <v>381</v>
      </c>
      <c r="F2057" s="2">
        <v>3</v>
      </c>
      <c r="G2057" s="2" t="s">
        <v>11</v>
      </c>
      <c r="H2057" s="2">
        <v>4919</v>
      </c>
      <c r="I2057" s="3">
        <v>2.8653979460473353E-2</v>
      </c>
      <c r="J2057" s="2">
        <v>171669</v>
      </c>
      <c r="K2057" s="2">
        <v>275164</v>
      </c>
    </row>
    <row r="2058" spans="1:11" x14ac:dyDescent="0.3">
      <c r="A2058" s="2">
        <v>17</v>
      </c>
      <c r="B2058" s="2" t="s">
        <v>380</v>
      </c>
      <c r="C2058" s="2">
        <v>100</v>
      </c>
      <c r="D2058" s="2" t="s">
        <v>3196</v>
      </c>
      <c r="E2058" s="2" t="s">
        <v>7946</v>
      </c>
      <c r="F2058" s="2">
        <v>4</v>
      </c>
      <c r="G2058" s="2" t="s">
        <v>22</v>
      </c>
      <c r="H2058" s="2">
        <v>2831</v>
      </c>
      <c r="I2058" s="3">
        <v>1.6491037985891455E-2</v>
      </c>
      <c r="J2058" s="2">
        <v>171669</v>
      </c>
      <c r="K2058" s="2">
        <v>275164</v>
      </c>
    </row>
    <row r="2059" spans="1:11" x14ac:dyDescent="0.3">
      <c r="A2059" s="2">
        <v>17</v>
      </c>
      <c r="B2059" s="2" t="s">
        <v>380</v>
      </c>
      <c r="C2059" s="2">
        <v>100</v>
      </c>
      <c r="D2059" s="2" t="s">
        <v>3196</v>
      </c>
      <c r="E2059" s="2" t="s">
        <v>384</v>
      </c>
      <c r="F2059" s="2">
        <v>5</v>
      </c>
      <c r="G2059" s="2" t="s">
        <v>267</v>
      </c>
      <c r="H2059" s="2">
        <v>2175</v>
      </c>
      <c r="I2059" s="3">
        <v>1.2669730702689478E-2</v>
      </c>
      <c r="J2059" s="2">
        <v>171669</v>
      </c>
      <c r="K2059" s="2">
        <v>275164</v>
      </c>
    </row>
    <row r="2060" spans="1:11" x14ac:dyDescent="0.3">
      <c r="A2060" s="2">
        <v>17</v>
      </c>
      <c r="B2060" s="2" t="s">
        <v>380</v>
      </c>
      <c r="C2060" s="2">
        <v>100</v>
      </c>
      <c r="D2060" s="2" t="s">
        <v>3196</v>
      </c>
      <c r="E2060" s="2" t="s">
        <v>395</v>
      </c>
      <c r="F2060" s="2">
        <v>6</v>
      </c>
      <c r="G2060" s="2" t="s">
        <v>19</v>
      </c>
      <c r="H2060" s="2">
        <v>2423</v>
      </c>
      <c r="I2060" s="3">
        <v>1.4114371260973152E-2</v>
      </c>
      <c r="J2060" s="2">
        <v>171669</v>
      </c>
      <c r="K2060" s="2">
        <v>275164</v>
      </c>
    </row>
    <row r="2061" spans="1:11" x14ac:dyDescent="0.3">
      <c r="A2061" s="2">
        <v>17</v>
      </c>
      <c r="B2061" s="2" t="s">
        <v>380</v>
      </c>
      <c r="C2061" s="2">
        <v>100</v>
      </c>
      <c r="D2061" s="2" t="s">
        <v>3196</v>
      </c>
      <c r="E2061" s="2" t="s">
        <v>388</v>
      </c>
      <c r="F2061" s="2">
        <v>7</v>
      </c>
      <c r="G2061" s="2" t="s">
        <v>13</v>
      </c>
      <c r="H2061" s="2">
        <v>1209</v>
      </c>
      <c r="I2061" s="3">
        <v>7.0426227216329098E-3</v>
      </c>
      <c r="J2061" s="2">
        <v>171669</v>
      </c>
      <c r="K2061" s="2">
        <v>275164</v>
      </c>
    </row>
    <row r="2062" spans="1:11" x14ac:dyDescent="0.3">
      <c r="A2062" s="2">
        <v>17</v>
      </c>
      <c r="B2062" s="2" t="s">
        <v>380</v>
      </c>
      <c r="C2062" s="2">
        <v>100</v>
      </c>
      <c r="D2062" s="2" t="s">
        <v>3196</v>
      </c>
      <c r="E2062" s="2" t="s">
        <v>397</v>
      </c>
      <c r="F2062" s="2">
        <v>8</v>
      </c>
      <c r="G2062" s="2" t="s">
        <v>19</v>
      </c>
      <c r="H2062" s="2">
        <v>1060</v>
      </c>
      <c r="I2062" s="3">
        <v>6.1746733539544121E-3</v>
      </c>
      <c r="J2062" s="2">
        <v>171669</v>
      </c>
      <c r="K2062" s="2">
        <v>275164</v>
      </c>
    </row>
    <row r="2063" spans="1:11" x14ac:dyDescent="0.3">
      <c r="A2063" s="2">
        <v>17</v>
      </c>
      <c r="B2063" s="2" t="s">
        <v>380</v>
      </c>
      <c r="C2063" s="2">
        <v>100</v>
      </c>
      <c r="D2063" s="2" t="s">
        <v>3196</v>
      </c>
      <c r="E2063" s="2" t="s">
        <v>393</v>
      </c>
      <c r="F2063" s="2">
        <v>9</v>
      </c>
      <c r="G2063" s="2" t="s">
        <v>19</v>
      </c>
      <c r="H2063" s="2">
        <v>920</v>
      </c>
      <c r="I2063" s="3">
        <v>5.3591504581491124E-3</v>
      </c>
      <c r="J2063" s="2">
        <v>171669</v>
      </c>
      <c r="K2063" s="2">
        <v>275164</v>
      </c>
    </row>
    <row r="2064" spans="1:11" x14ac:dyDescent="0.3">
      <c r="A2064" s="2">
        <v>17</v>
      </c>
      <c r="B2064" s="2" t="s">
        <v>380</v>
      </c>
      <c r="C2064" s="2">
        <v>100</v>
      </c>
      <c r="D2064" s="2" t="s">
        <v>3196</v>
      </c>
      <c r="E2064" s="2" t="s">
        <v>389</v>
      </c>
      <c r="F2064" s="2">
        <v>10</v>
      </c>
      <c r="G2064" s="2" t="s">
        <v>15</v>
      </c>
      <c r="H2064" s="2">
        <v>378</v>
      </c>
      <c r="I2064" s="3">
        <v>2.2019118186743093E-3</v>
      </c>
      <c r="J2064" s="2">
        <v>171669</v>
      </c>
      <c r="K2064" s="2">
        <v>275164</v>
      </c>
    </row>
    <row r="2065" spans="1:11" x14ac:dyDescent="0.3">
      <c r="A2065" s="2">
        <v>17</v>
      </c>
      <c r="B2065" s="2" t="s">
        <v>380</v>
      </c>
      <c r="C2065" s="2">
        <v>100</v>
      </c>
      <c r="D2065" s="2" t="s">
        <v>3196</v>
      </c>
      <c r="E2065" s="2" t="s">
        <v>385</v>
      </c>
      <c r="F2065" s="2">
        <v>11</v>
      </c>
      <c r="G2065" s="2" t="s">
        <v>31</v>
      </c>
      <c r="H2065" s="2">
        <v>2924</v>
      </c>
      <c r="I2065" s="3">
        <v>1.703277819524783E-2</v>
      </c>
      <c r="J2065" s="2">
        <v>171669</v>
      </c>
      <c r="K2065" s="2">
        <v>275164</v>
      </c>
    </row>
    <row r="2066" spans="1:11" x14ac:dyDescent="0.3">
      <c r="A2066" s="2">
        <v>17</v>
      </c>
      <c r="B2066" s="2" t="s">
        <v>380</v>
      </c>
      <c r="C2066" s="2">
        <v>100</v>
      </c>
      <c r="D2066" s="2" t="s">
        <v>3196</v>
      </c>
      <c r="E2066" s="2" t="s">
        <v>394</v>
      </c>
      <c r="F2066" s="2">
        <v>12</v>
      </c>
      <c r="G2066" s="2" t="s">
        <v>19</v>
      </c>
      <c r="H2066" s="2">
        <v>869</v>
      </c>
      <c r="I2066" s="3">
        <v>5.0620671175343251E-3</v>
      </c>
      <c r="J2066" s="2">
        <v>171669</v>
      </c>
      <c r="K2066" s="2">
        <v>275164</v>
      </c>
    </row>
    <row r="2067" spans="1:11" x14ac:dyDescent="0.3">
      <c r="A2067" s="2">
        <v>17</v>
      </c>
      <c r="B2067" s="2" t="s">
        <v>380</v>
      </c>
      <c r="C2067" s="2">
        <v>100</v>
      </c>
      <c r="D2067" s="2" t="s">
        <v>3196</v>
      </c>
      <c r="E2067" s="2" t="s">
        <v>391</v>
      </c>
      <c r="F2067" s="2">
        <v>13</v>
      </c>
      <c r="G2067" s="2" t="s">
        <v>17</v>
      </c>
      <c r="H2067" s="2">
        <v>772</v>
      </c>
      <c r="I2067" s="3">
        <v>4.4970262540120817E-3</v>
      </c>
      <c r="J2067" s="2">
        <v>171669</v>
      </c>
      <c r="K2067" s="2">
        <v>275164</v>
      </c>
    </row>
    <row r="2068" spans="1:11" x14ac:dyDescent="0.3">
      <c r="A2068" s="2">
        <v>17</v>
      </c>
      <c r="B2068" s="2" t="s">
        <v>380</v>
      </c>
      <c r="C2068" s="2">
        <v>100</v>
      </c>
      <c r="D2068" s="2" t="s">
        <v>3196</v>
      </c>
      <c r="E2068" s="2" t="s">
        <v>396</v>
      </c>
      <c r="F2068" s="2">
        <v>14</v>
      </c>
      <c r="G2068" s="2" t="s">
        <v>19</v>
      </c>
      <c r="H2068" s="2">
        <v>717</v>
      </c>
      <c r="I2068" s="3">
        <v>4.1766422592314275E-3</v>
      </c>
      <c r="J2068" s="2">
        <v>171669</v>
      </c>
      <c r="K2068" s="2">
        <v>275164</v>
      </c>
    </row>
    <row r="2069" spans="1:11" x14ac:dyDescent="0.3">
      <c r="A2069" s="2">
        <v>17</v>
      </c>
      <c r="B2069" s="2" t="s">
        <v>380</v>
      </c>
      <c r="C2069" s="2">
        <v>100</v>
      </c>
      <c r="D2069" s="2" t="s">
        <v>3196</v>
      </c>
      <c r="E2069" s="2" t="s">
        <v>398</v>
      </c>
      <c r="F2069" s="2">
        <v>15</v>
      </c>
      <c r="G2069" s="2" t="s">
        <v>19</v>
      </c>
      <c r="H2069" s="2">
        <v>572</v>
      </c>
      <c r="I2069" s="3">
        <v>3.3319935457187962E-3</v>
      </c>
      <c r="J2069" s="2">
        <v>171669</v>
      </c>
      <c r="K2069" s="2">
        <v>275164</v>
      </c>
    </row>
    <row r="2070" spans="1:11" x14ac:dyDescent="0.3">
      <c r="A2070" s="2">
        <v>17</v>
      </c>
      <c r="B2070" s="2" t="s">
        <v>380</v>
      </c>
      <c r="C2070" s="2">
        <v>100</v>
      </c>
      <c r="D2070" s="2" t="s">
        <v>3196</v>
      </c>
      <c r="E2070" s="2" t="s">
        <v>392</v>
      </c>
      <c r="F2070" s="2">
        <v>16</v>
      </c>
      <c r="G2070" s="2" t="s">
        <v>366</v>
      </c>
      <c r="H2070" s="2">
        <v>520</v>
      </c>
      <c r="I2070" s="3">
        <v>3.029085041562542E-3</v>
      </c>
      <c r="J2070" s="2">
        <v>171669</v>
      </c>
      <c r="K2070" s="2">
        <v>275164</v>
      </c>
    </row>
    <row r="2071" spans="1:11" x14ac:dyDescent="0.3">
      <c r="A2071" s="2">
        <v>17</v>
      </c>
      <c r="B2071" s="2" t="s">
        <v>380</v>
      </c>
      <c r="C2071" s="2">
        <v>100</v>
      </c>
      <c r="D2071" s="2" t="s">
        <v>3196</v>
      </c>
      <c r="E2071" s="2" t="s">
        <v>390</v>
      </c>
      <c r="F2071" s="2">
        <v>17</v>
      </c>
      <c r="G2071" s="2" t="s">
        <v>35</v>
      </c>
      <c r="H2071" s="2">
        <v>415</v>
      </c>
      <c r="I2071" s="3">
        <v>2.417442869708567E-3</v>
      </c>
      <c r="J2071" s="2">
        <v>171669</v>
      </c>
      <c r="K2071" s="2">
        <v>275164</v>
      </c>
    </row>
    <row r="2072" spans="1:11" x14ac:dyDescent="0.3">
      <c r="A2072" s="2">
        <v>17</v>
      </c>
      <c r="B2072" s="2" t="s">
        <v>380</v>
      </c>
      <c r="C2072" s="2">
        <v>100</v>
      </c>
      <c r="D2072" s="2" t="s">
        <v>3196</v>
      </c>
      <c r="E2072" s="2" t="s">
        <v>386</v>
      </c>
      <c r="F2072" s="2">
        <v>18</v>
      </c>
      <c r="G2072" s="2" t="s">
        <v>387</v>
      </c>
      <c r="H2072" s="2">
        <v>383</v>
      </c>
      <c r="I2072" s="3">
        <v>2.2310376363816413E-3</v>
      </c>
      <c r="J2072" s="2">
        <v>171669</v>
      </c>
      <c r="K2072" s="2">
        <v>275164</v>
      </c>
    </row>
    <row r="2073" spans="1:11" x14ac:dyDescent="0.3">
      <c r="A2073" s="2">
        <v>18</v>
      </c>
      <c r="B2073" s="2" t="s">
        <v>399</v>
      </c>
      <c r="C2073" s="2">
        <v>101</v>
      </c>
      <c r="D2073" s="2" t="s">
        <v>399</v>
      </c>
      <c r="E2073" s="2" t="s">
        <v>401</v>
      </c>
      <c r="F2073" s="2">
        <v>1</v>
      </c>
      <c r="G2073" s="2" t="s">
        <v>9</v>
      </c>
      <c r="H2073" s="2">
        <v>83757</v>
      </c>
      <c r="I2073" s="3">
        <v>0.54706308824778094</v>
      </c>
      <c r="J2073" s="2">
        <v>153103</v>
      </c>
      <c r="K2073" s="2">
        <v>283151</v>
      </c>
    </row>
    <row r="2074" spans="1:11" x14ac:dyDescent="0.3">
      <c r="A2074" s="2">
        <v>18</v>
      </c>
      <c r="B2074" s="2" t="s">
        <v>399</v>
      </c>
      <c r="C2074" s="2">
        <v>101</v>
      </c>
      <c r="D2074" s="2" t="s">
        <v>399</v>
      </c>
      <c r="E2074" s="2" t="s">
        <v>400</v>
      </c>
      <c r="F2074" s="2">
        <v>2</v>
      </c>
      <c r="G2074" s="2" t="s">
        <v>7</v>
      </c>
      <c r="H2074" s="2">
        <v>54458</v>
      </c>
      <c r="I2074" s="3">
        <v>0.35569518559401186</v>
      </c>
      <c r="J2074" s="2">
        <v>153103</v>
      </c>
      <c r="K2074" s="2">
        <v>283151</v>
      </c>
    </row>
    <row r="2075" spans="1:11" x14ac:dyDescent="0.3">
      <c r="A2075" s="2">
        <v>18</v>
      </c>
      <c r="B2075" s="2" t="s">
        <v>399</v>
      </c>
      <c r="C2075" s="2">
        <v>101</v>
      </c>
      <c r="D2075" s="2" t="s">
        <v>399</v>
      </c>
      <c r="E2075" s="2" t="s">
        <v>402</v>
      </c>
      <c r="F2075" s="2">
        <v>3</v>
      </c>
      <c r="G2075" s="2" t="s">
        <v>11</v>
      </c>
      <c r="H2075" s="2">
        <v>5567</v>
      </c>
      <c r="I2075" s="3">
        <v>3.6361142498840648E-2</v>
      </c>
      <c r="J2075" s="2">
        <v>153103</v>
      </c>
      <c r="K2075" s="2">
        <v>283151</v>
      </c>
    </row>
    <row r="2076" spans="1:11" x14ac:dyDescent="0.3">
      <c r="A2076" s="2">
        <v>18</v>
      </c>
      <c r="B2076" s="2" t="s">
        <v>399</v>
      </c>
      <c r="C2076" s="2">
        <v>101</v>
      </c>
      <c r="D2076" s="2" t="s">
        <v>399</v>
      </c>
      <c r="E2076" s="2" t="s">
        <v>418</v>
      </c>
      <c r="F2076" s="2">
        <v>4</v>
      </c>
      <c r="G2076" s="2" t="s">
        <v>19</v>
      </c>
      <c r="H2076" s="2">
        <v>934</v>
      </c>
      <c r="I2076" s="3">
        <v>6.100468312181995E-3</v>
      </c>
      <c r="J2076" s="2">
        <v>153103</v>
      </c>
      <c r="K2076" s="2">
        <v>283151</v>
      </c>
    </row>
    <row r="2077" spans="1:11" x14ac:dyDescent="0.3">
      <c r="A2077" s="2">
        <v>18</v>
      </c>
      <c r="B2077" s="2" t="s">
        <v>399</v>
      </c>
      <c r="C2077" s="2">
        <v>101</v>
      </c>
      <c r="D2077" s="2" t="s">
        <v>399</v>
      </c>
      <c r="E2077" s="2" t="s">
        <v>417</v>
      </c>
      <c r="F2077" s="2">
        <v>5</v>
      </c>
      <c r="G2077" s="2" t="s">
        <v>19</v>
      </c>
      <c r="H2077" s="2">
        <v>742</v>
      </c>
      <c r="I2077" s="3">
        <v>4.8464105863373023E-3</v>
      </c>
      <c r="J2077" s="2">
        <v>153103</v>
      </c>
      <c r="K2077" s="2">
        <v>283151</v>
      </c>
    </row>
    <row r="2078" spans="1:11" x14ac:dyDescent="0.3">
      <c r="A2078" s="2">
        <v>18</v>
      </c>
      <c r="B2078" s="2" t="s">
        <v>399</v>
      </c>
      <c r="C2078" s="2">
        <v>101</v>
      </c>
      <c r="D2078" s="2" t="s">
        <v>399</v>
      </c>
      <c r="E2078" s="2" t="s">
        <v>419</v>
      </c>
      <c r="F2078" s="2">
        <v>6</v>
      </c>
      <c r="G2078" s="2" t="s">
        <v>19</v>
      </c>
      <c r="H2078" s="2">
        <v>730</v>
      </c>
      <c r="I2078" s="3">
        <v>4.768031978472009E-3</v>
      </c>
      <c r="J2078" s="2">
        <v>153103</v>
      </c>
      <c r="K2078" s="2">
        <v>283151</v>
      </c>
    </row>
    <row r="2079" spans="1:11" x14ac:dyDescent="0.3">
      <c r="A2079" s="2">
        <v>18</v>
      </c>
      <c r="B2079" s="2" t="s">
        <v>399</v>
      </c>
      <c r="C2079" s="2">
        <v>101</v>
      </c>
      <c r="D2079" s="2" t="s">
        <v>399</v>
      </c>
      <c r="E2079" s="2" t="s">
        <v>408</v>
      </c>
      <c r="F2079" s="2">
        <v>7</v>
      </c>
      <c r="G2079" s="2" t="s">
        <v>17</v>
      </c>
      <c r="H2079" s="2">
        <v>1399</v>
      </c>
      <c r="I2079" s="3">
        <v>9.1376393669621112E-3</v>
      </c>
      <c r="J2079" s="2">
        <v>153103</v>
      </c>
      <c r="K2079" s="2">
        <v>283151</v>
      </c>
    </row>
    <row r="2080" spans="1:11" x14ac:dyDescent="0.3">
      <c r="A2080" s="2">
        <v>18</v>
      </c>
      <c r="B2080" s="2" t="s">
        <v>399</v>
      </c>
      <c r="C2080" s="2">
        <v>101</v>
      </c>
      <c r="D2080" s="2" t="s">
        <v>399</v>
      </c>
      <c r="E2080" s="2" t="s">
        <v>410</v>
      </c>
      <c r="F2080" s="2">
        <v>8</v>
      </c>
      <c r="G2080" s="2" t="s">
        <v>109</v>
      </c>
      <c r="H2080" s="2">
        <v>399</v>
      </c>
      <c r="I2080" s="3">
        <v>2.6060887115210022E-3</v>
      </c>
      <c r="J2080" s="2">
        <v>153103</v>
      </c>
      <c r="K2080" s="2">
        <v>283151</v>
      </c>
    </row>
    <row r="2081" spans="1:11" x14ac:dyDescent="0.3">
      <c r="A2081" s="2">
        <v>18</v>
      </c>
      <c r="B2081" s="2" t="s">
        <v>399</v>
      </c>
      <c r="C2081" s="2">
        <v>101</v>
      </c>
      <c r="D2081" s="2" t="s">
        <v>399</v>
      </c>
      <c r="E2081" s="2" t="s">
        <v>414</v>
      </c>
      <c r="F2081" s="2">
        <v>9</v>
      </c>
      <c r="G2081" s="2" t="s">
        <v>19</v>
      </c>
      <c r="H2081" s="2">
        <v>444</v>
      </c>
      <c r="I2081" s="3">
        <v>2.900008491015852E-3</v>
      </c>
      <c r="J2081" s="2">
        <v>153103</v>
      </c>
      <c r="K2081" s="2">
        <v>283151</v>
      </c>
    </row>
    <row r="2082" spans="1:11" x14ac:dyDescent="0.3">
      <c r="A2082" s="2">
        <v>18</v>
      </c>
      <c r="B2082" s="2" t="s">
        <v>399</v>
      </c>
      <c r="C2082" s="2">
        <v>101</v>
      </c>
      <c r="D2082" s="2" t="s">
        <v>399</v>
      </c>
      <c r="E2082" s="2" t="s">
        <v>7947</v>
      </c>
      <c r="F2082" s="2">
        <v>10</v>
      </c>
      <c r="G2082" s="2" t="s">
        <v>22</v>
      </c>
      <c r="H2082" s="2">
        <v>927</v>
      </c>
      <c r="I2082" s="3">
        <v>6.0547474575939073E-3</v>
      </c>
      <c r="J2082" s="2">
        <v>153103</v>
      </c>
      <c r="K2082" s="2">
        <v>283151</v>
      </c>
    </row>
    <row r="2083" spans="1:11" x14ac:dyDescent="0.3">
      <c r="A2083" s="2">
        <v>18</v>
      </c>
      <c r="B2083" s="2" t="s">
        <v>399</v>
      </c>
      <c r="C2083" s="2">
        <v>101</v>
      </c>
      <c r="D2083" s="2" t="s">
        <v>399</v>
      </c>
      <c r="E2083" s="2" t="s">
        <v>403</v>
      </c>
      <c r="F2083" s="2">
        <v>11</v>
      </c>
      <c r="G2083" s="2" t="s">
        <v>31</v>
      </c>
      <c r="H2083" s="2">
        <v>538</v>
      </c>
      <c r="I2083" s="3">
        <v>3.5139742526273162E-3</v>
      </c>
      <c r="J2083" s="2">
        <v>153103</v>
      </c>
      <c r="K2083" s="2">
        <v>283151</v>
      </c>
    </row>
    <row r="2084" spans="1:11" x14ac:dyDescent="0.3">
      <c r="A2084" s="2">
        <v>18</v>
      </c>
      <c r="B2084" s="2" t="s">
        <v>399</v>
      </c>
      <c r="C2084" s="2">
        <v>101</v>
      </c>
      <c r="D2084" s="2" t="s">
        <v>399</v>
      </c>
      <c r="E2084" s="2" t="s">
        <v>404</v>
      </c>
      <c r="F2084" s="2">
        <v>12</v>
      </c>
      <c r="G2084" s="2" t="s">
        <v>405</v>
      </c>
      <c r="H2084" s="2">
        <v>598</v>
      </c>
      <c r="I2084" s="3">
        <v>3.9058672919537827E-3</v>
      </c>
      <c r="J2084" s="2">
        <v>153103</v>
      </c>
      <c r="K2084" s="2">
        <v>283151</v>
      </c>
    </row>
    <row r="2085" spans="1:11" x14ac:dyDescent="0.3">
      <c r="A2085" s="2">
        <v>18</v>
      </c>
      <c r="B2085" s="2" t="s">
        <v>399</v>
      </c>
      <c r="C2085" s="2">
        <v>101</v>
      </c>
      <c r="D2085" s="2" t="s">
        <v>399</v>
      </c>
      <c r="E2085" s="2" t="s">
        <v>413</v>
      </c>
      <c r="F2085" s="2">
        <v>13</v>
      </c>
      <c r="G2085" s="2" t="s">
        <v>19</v>
      </c>
      <c r="H2085" s="2">
        <v>281</v>
      </c>
      <c r="I2085" s="3">
        <v>1.8353657341789514E-3</v>
      </c>
      <c r="J2085" s="2">
        <v>153103</v>
      </c>
      <c r="K2085" s="2">
        <v>283151</v>
      </c>
    </row>
    <row r="2086" spans="1:11" x14ac:dyDescent="0.3">
      <c r="A2086" s="2">
        <v>18</v>
      </c>
      <c r="B2086" s="2" t="s">
        <v>399</v>
      </c>
      <c r="C2086" s="2">
        <v>101</v>
      </c>
      <c r="D2086" s="2" t="s">
        <v>399</v>
      </c>
      <c r="E2086" s="2" t="s">
        <v>406</v>
      </c>
      <c r="F2086" s="2">
        <v>14</v>
      </c>
      <c r="G2086" s="2" t="s">
        <v>35</v>
      </c>
      <c r="H2086" s="2">
        <v>441</v>
      </c>
      <c r="I2086" s="3">
        <v>2.8804138390495287E-3</v>
      </c>
      <c r="J2086" s="2">
        <v>153103</v>
      </c>
      <c r="K2086" s="2">
        <v>283151</v>
      </c>
    </row>
    <row r="2087" spans="1:11" x14ac:dyDescent="0.3">
      <c r="A2087" s="2">
        <v>18</v>
      </c>
      <c r="B2087" s="2" t="s">
        <v>399</v>
      </c>
      <c r="C2087" s="2">
        <v>101</v>
      </c>
      <c r="D2087" s="2" t="s">
        <v>399</v>
      </c>
      <c r="E2087" s="2" t="s">
        <v>409</v>
      </c>
      <c r="F2087" s="2">
        <v>15</v>
      </c>
      <c r="G2087" s="2" t="s">
        <v>15</v>
      </c>
      <c r="H2087" s="2">
        <v>262</v>
      </c>
      <c r="I2087" s="3">
        <v>1.7112662717255703E-3</v>
      </c>
      <c r="J2087" s="2">
        <v>153103</v>
      </c>
      <c r="K2087" s="2">
        <v>283151</v>
      </c>
    </row>
    <row r="2088" spans="1:11" x14ac:dyDescent="0.3">
      <c r="A2088" s="2">
        <v>18</v>
      </c>
      <c r="B2088" s="2" t="s">
        <v>399</v>
      </c>
      <c r="C2088" s="2">
        <v>101</v>
      </c>
      <c r="D2088" s="2" t="s">
        <v>399</v>
      </c>
      <c r="E2088" s="2" t="s">
        <v>412</v>
      </c>
      <c r="F2088" s="2">
        <v>16</v>
      </c>
      <c r="G2088" s="2" t="s">
        <v>19</v>
      </c>
      <c r="H2088" s="2">
        <v>211</v>
      </c>
      <c r="I2088" s="3">
        <v>1.3781571882980738E-3</v>
      </c>
      <c r="J2088" s="2">
        <v>153103</v>
      </c>
      <c r="K2088" s="2">
        <v>283151</v>
      </c>
    </row>
    <row r="2089" spans="1:11" x14ac:dyDescent="0.3">
      <c r="A2089" s="2">
        <v>18</v>
      </c>
      <c r="B2089" s="2" t="s">
        <v>399</v>
      </c>
      <c r="C2089" s="2">
        <v>101</v>
      </c>
      <c r="D2089" s="2" t="s">
        <v>399</v>
      </c>
      <c r="E2089" s="2" t="s">
        <v>415</v>
      </c>
      <c r="F2089" s="2">
        <v>17</v>
      </c>
      <c r="G2089" s="2" t="s">
        <v>19</v>
      </c>
      <c r="H2089" s="2">
        <v>255</v>
      </c>
      <c r="I2089" s="3">
        <v>1.6655454171374826E-3</v>
      </c>
      <c r="J2089" s="2">
        <v>153103</v>
      </c>
      <c r="K2089" s="2">
        <v>283151</v>
      </c>
    </row>
    <row r="2090" spans="1:11" x14ac:dyDescent="0.3">
      <c r="A2090" s="2">
        <v>18</v>
      </c>
      <c r="B2090" s="2" t="s">
        <v>399</v>
      </c>
      <c r="C2090" s="2">
        <v>101</v>
      </c>
      <c r="D2090" s="2" t="s">
        <v>399</v>
      </c>
      <c r="E2090" s="2" t="s">
        <v>422</v>
      </c>
      <c r="F2090" s="2">
        <v>18</v>
      </c>
      <c r="G2090" s="2" t="s">
        <v>19</v>
      </c>
      <c r="H2090" s="2">
        <v>175</v>
      </c>
      <c r="I2090" s="3">
        <v>1.1430213647021939E-3</v>
      </c>
      <c r="J2090" s="2">
        <v>153103</v>
      </c>
      <c r="K2090" s="2">
        <v>283151</v>
      </c>
    </row>
    <row r="2091" spans="1:11" x14ac:dyDescent="0.3">
      <c r="A2091" s="2">
        <v>18</v>
      </c>
      <c r="B2091" s="2" t="s">
        <v>399</v>
      </c>
      <c r="C2091" s="2">
        <v>101</v>
      </c>
      <c r="D2091" s="2" t="s">
        <v>399</v>
      </c>
      <c r="E2091" s="2" t="s">
        <v>411</v>
      </c>
      <c r="F2091" s="2">
        <v>19</v>
      </c>
      <c r="G2091" s="2" t="s">
        <v>387</v>
      </c>
      <c r="H2091" s="2">
        <v>202</v>
      </c>
      <c r="I2091" s="3">
        <v>1.3193732323991039E-3</v>
      </c>
      <c r="J2091" s="2">
        <v>153103</v>
      </c>
      <c r="K2091" s="2">
        <v>283151</v>
      </c>
    </row>
    <row r="2092" spans="1:11" x14ac:dyDescent="0.3">
      <c r="A2092" s="2">
        <v>18</v>
      </c>
      <c r="B2092" s="2" t="s">
        <v>399</v>
      </c>
      <c r="C2092" s="2">
        <v>101</v>
      </c>
      <c r="D2092" s="2" t="s">
        <v>399</v>
      </c>
      <c r="E2092" s="2" t="s">
        <v>421</v>
      </c>
      <c r="F2092" s="2">
        <v>20</v>
      </c>
      <c r="G2092" s="2" t="s">
        <v>19</v>
      </c>
      <c r="H2092" s="2">
        <v>199</v>
      </c>
      <c r="I2092" s="3">
        <v>1.2997785804327805E-3</v>
      </c>
      <c r="J2092" s="2">
        <v>153103</v>
      </c>
      <c r="K2092" s="2">
        <v>283151</v>
      </c>
    </row>
    <row r="2093" spans="1:11" x14ac:dyDescent="0.3">
      <c r="A2093" s="2">
        <v>18</v>
      </c>
      <c r="B2093" s="2" t="s">
        <v>399</v>
      </c>
      <c r="C2093" s="2">
        <v>101</v>
      </c>
      <c r="D2093" s="2" t="s">
        <v>399</v>
      </c>
      <c r="E2093" s="2" t="s">
        <v>407</v>
      </c>
      <c r="F2093" s="2">
        <v>21</v>
      </c>
      <c r="G2093" s="2" t="s">
        <v>80</v>
      </c>
      <c r="H2093" s="2">
        <v>230</v>
      </c>
      <c r="I2093" s="3">
        <v>1.5022566507514549E-3</v>
      </c>
      <c r="J2093" s="2">
        <v>153103</v>
      </c>
      <c r="K2093" s="2">
        <v>283151</v>
      </c>
    </row>
    <row r="2094" spans="1:11" x14ac:dyDescent="0.3">
      <c r="A2094" s="2">
        <v>18</v>
      </c>
      <c r="B2094" s="2" t="s">
        <v>399</v>
      </c>
      <c r="C2094" s="2">
        <v>101</v>
      </c>
      <c r="D2094" s="2" t="s">
        <v>399</v>
      </c>
      <c r="E2094" s="2" t="s">
        <v>416</v>
      </c>
      <c r="F2094" s="2">
        <v>22</v>
      </c>
      <c r="G2094" s="2" t="s">
        <v>19</v>
      </c>
      <c r="H2094" s="2">
        <v>156</v>
      </c>
      <c r="I2094" s="3">
        <v>1.0189219022488129E-3</v>
      </c>
      <c r="J2094" s="2">
        <v>153103</v>
      </c>
      <c r="K2094" s="2">
        <v>283151</v>
      </c>
    </row>
    <row r="2095" spans="1:11" x14ac:dyDescent="0.3">
      <c r="A2095" s="2">
        <v>18</v>
      </c>
      <c r="B2095" s="2" t="s">
        <v>399</v>
      </c>
      <c r="C2095" s="2">
        <v>101</v>
      </c>
      <c r="D2095" s="2" t="s">
        <v>399</v>
      </c>
      <c r="E2095" s="2" t="s">
        <v>420</v>
      </c>
      <c r="F2095" s="2">
        <v>23</v>
      </c>
      <c r="G2095" s="2" t="s">
        <v>19</v>
      </c>
      <c r="H2095" s="2">
        <v>198</v>
      </c>
      <c r="I2095" s="3">
        <v>1.2932470297773394E-3</v>
      </c>
      <c r="J2095" s="2">
        <v>153103</v>
      </c>
      <c r="K2095" s="2">
        <v>283151</v>
      </c>
    </row>
    <row r="2096" spans="1:11" x14ac:dyDescent="0.3">
      <c r="A2096" s="2">
        <v>18</v>
      </c>
      <c r="B2096" s="2" t="s">
        <v>399</v>
      </c>
      <c r="C2096" s="2">
        <v>102</v>
      </c>
      <c r="D2096" s="2" t="s">
        <v>3197</v>
      </c>
      <c r="E2096" s="2" t="s">
        <v>401</v>
      </c>
      <c r="F2096" s="2">
        <v>1</v>
      </c>
      <c r="G2096" s="2" t="s">
        <v>9</v>
      </c>
      <c r="H2096" s="2">
        <v>105011</v>
      </c>
      <c r="I2096" s="3">
        <v>0.58304138049736554</v>
      </c>
      <c r="J2096" s="2">
        <v>180109</v>
      </c>
      <c r="K2096" s="2">
        <v>270665</v>
      </c>
    </row>
    <row r="2097" spans="1:11" x14ac:dyDescent="0.3">
      <c r="A2097" s="2">
        <v>18</v>
      </c>
      <c r="B2097" s="2" t="s">
        <v>399</v>
      </c>
      <c r="C2097" s="2">
        <v>102</v>
      </c>
      <c r="D2097" s="2" t="s">
        <v>3197</v>
      </c>
      <c r="E2097" s="2" t="s">
        <v>400</v>
      </c>
      <c r="F2097" s="2">
        <v>2</v>
      </c>
      <c r="G2097" s="2" t="s">
        <v>7</v>
      </c>
      <c r="H2097" s="2">
        <v>58080</v>
      </c>
      <c r="I2097" s="3">
        <v>0.32247139232353739</v>
      </c>
      <c r="J2097" s="2">
        <v>180109</v>
      </c>
      <c r="K2097" s="2">
        <v>270665</v>
      </c>
    </row>
    <row r="2098" spans="1:11" x14ac:dyDescent="0.3">
      <c r="A2098" s="2">
        <v>18</v>
      </c>
      <c r="B2098" s="2" t="s">
        <v>399</v>
      </c>
      <c r="C2098" s="2">
        <v>102</v>
      </c>
      <c r="D2098" s="2" t="s">
        <v>3197</v>
      </c>
      <c r="E2098" s="2" t="s">
        <v>402</v>
      </c>
      <c r="F2098" s="2">
        <v>3</v>
      </c>
      <c r="G2098" s="2" t="s">
        <v>11</v>
      </c>
      <c r="H2098" s="2">
        <v>3944</v>
      </c>
      <c r="I2098" s="3">
        <v>2.1897850745937184E-2</v>
      </c>
      <c r="J2098" s="2">
        <v>180109</v>
      </c>
      <c r="K2098" s="2">
        <v>270665</v>
      </c>
    </row>
    <row r="2099" spans="1:11" x14ac:dyDescent="0.3">
      <c r="A2099" s="2">
        <v>18</v>
      </c>
      <c r="B2099" s="2" t="s">
        <v>399</v>
      </c>
      <c r="C2099" s="2">
        <v>102</v>
      </c>
      <c r="D2099" s="2" t="s">
        <v>3197</v>
      </c>
      <c r="E2099" s="2" t="s">
        <v>418</v>
      </c>
      <c r="F2099" s="2">
        <v>4</v>
      </c>
      <c r="G2099" s="2" t="s">
        <v>19</v>
      </c>
      <c r="H2099" s="2">
        <v>1281</v>
      </c>
      <c r="I2099" s="3">
        <v>7.1123597377143839E-3</v>
      </c>
      <c r="J2099" s="2">
        <v>180109</v>
      </c>
      <c r="K2099" s="2">
        <v>270665</v>
      </c>
    </row>
    <row r="2100" spans="1:11" x14ac:dyDescent="0.3">
      <c r="A2100" s="2">
        <v>18</v>
      </c>
      <c r="B2100" s="2" t="s">
        <v>399</v>
      </c>
      <c r="C2100" s="2">
        <v>102</v>
      </c>
      <c r="D2100" s="2" t="s">
        <v>3197</v>
      </c>
      <c r="E2100" s="2" t="s">
        <v>417</v>
      </c>
      <c r="F2100" s="2">
        <v>5</v>
      </c>
      <c r="G2100" s="2" t="s">
        <v>19</v>
      </c>
      <c r="H2100" s="2">
        <v>1196</v>
      </c>
      <c r="I2100" s="3">
        <v>6.6404232992243583E-3</v>
      </c>
      <c r="J2100" s="2">
        <v>180109</v>
      </c>
      <c r="K2100" s="2">
        <v>270665</v>
      </c>
    </row>
    <row r="2101" spans="1:11" x14ac:dyDescent="0.3">
      <c r="A2101" s="2">
        <v>18</v>
      </c>
      <c r="B2101" s="2" t="s">
        <v>399</v>
      </c>
      <c r="C2101" s="2">
        <v>102</v>
      </c>
      <c r="D2101" s="2" t="s">
        <v>3197</v>
      </c>
      <c r="E2101" s="2" t="s">
        <v>419</v>
      </c>
      <c r="F2101" s="2">
        <v>6</v>
      </c>
      <c r="G2101" s="2" t="s">
        <v>19</v>
      </c>
      <c r="H2101" s="2">
        <v>1219</v>
      </c>
      <c r="I2101" s="3">
        <v>6.7681237472863656E-3</v>
      </c>
      <c r="J2101" s="2">
        <v>180109</v>
      </c>
      <c r="K2101" s="2">
        <v>270665</v>
      </c>
    </row>
    <row r="2102" spans="1:11" x14ac:dyDescent="0.3">
      <c r="A2102" s="2">
        <v>18</v>
      </c>
      <c r="B2102" s="2" t="s">
        <v>399</v>
      </c>
      <c r="C2102" s="2">
        <v>102</v>
      </c>
      <c r="D2102" s="2" t="s">
        <v>3197</v>
      </c>
      <c r="E2102" s="2" t="s">
        <v>408</v>
      </c>
      <c r="F2102" s="2">
        <v>7</v>
      </c>
      <c r="G2102" s="2" t="s">
        <v>17</v>
      </c>
      <c r="H2102" s="2">
        <v>826</v>
      </c>
      <c r="I2102" s="3">
        <v>4.5861117434442475E-3</v>
      </c>
      <c r="J2102" s="2">
        <v>180109</v>
      </c>
      <c r="K2102" s="2">
        <v>270665</v>
      </c>
    </row>
    <row r="2103" spans="1:11" x14ac:dyDescent="0.3">
      <c r="A2103" s="2">
        <v>18</v>
      </c>
      <c r="B2103" s="2" t="s">
        <v>399</v>
      </c>
      <c r="C2103" s="2">
        <v>102</v>
      </c>
      <c r="D2103" s="2" t="s">
        <v>3197</v>
      </c>
      <c r="E2103" s="2" t="s">
        <v>410</v>
      </c>
      <c r="F2103" s="2">
        <v>8</v>
      </c>
      <c r="G2103" s="2" t="s">
        <v>109</v>
      </c>
      <c r="H2103" s="2">
        <v>989</v>
      </c>
      <c r="I2103" s="3">
        <v>5.4911192666662967E-3</v>
      </c>
      <c r="J2103" s="2">
        <v>180109</v>
      </c>
      <c r="K2103" s="2">
        <v>270665</v>
      </c>
    </row>
    <row r="2104" spans="1:11" x14ac:dyDescent="0.3">
      <c r="A2104" s="2">
        <v>18</v>
      </c>
      <c r="B2104" s="2" t="s">
        <v>399</v>
      </c>
      <c r="C2104" s="2">
        <v>102</v>
      </c>
      <c r="D2104" s="2" t="s">
        <v>3197</v>
      </c>
      <c r="E2104" s="2" t="s">
        <v>414</v>
      </c>
      <c r="F2104" s="2">
        <v>9</v>
      </c>
      <c r="G2104" s="2" t="s">
        <v>19</v>
      </c>
      <c r="H2104" s="2">
        <v>808</v>
      </c>
      <c r="I2104" s="3">
        <v>4.4861722623522424E-3</v>
      </c>
      <c r="J2104" s="2">
        <v>180109</v>
      </c>
      <c r="K2104" s="2">
        <v>270665</v>
      </c>
    </row>
    <row r="2105" spans="1:11" x14ac:dyDescent="0.3">
      <c r="A2105" s="2">
        <v>18</v>
      </c>
      <c r="B2105" s="2" t="s">
        <v>399</v>
      </c>
      <c r="C2105" s="2">
        <v>102</v>
      </c>
      <c r="D2105" s="2" t="s">
        <v>3197</v>
      </c>
      <c r="E2105" s="2" t="s">
        <v>7947</v>
      </c>
      <c r="F2105" s="2">
        <v>10</v>
      </c>
      <c r="G2105" s="2" t="s">
        <v>22</v>
      </c>
      <c r="H2105" s="2">
        <v>697</v>
      </c>
      <c r="I2105" s="3">
        <v>3.8698787956182091E-3</v>
      </c>
      <c r="J2105" s="2">
        <v>180109</v>
      </c>
      <c r="K2105" s="2">
        <v>270665</v>
      </c>
    </row>
    <row r="2106" spans="1:11" x14ac:dyDescent="0.3">
      <c r="A2106" s="2">
        <v>18</v>
      </c>
      <c r="B2106" s="2" t="s">
        <v>399</v>
      </c>
      <c r="C2106" s="2">
        <v>102</v>
      </c>
      <c r="D2106" s="2" t="s">
        <v>3197</v>
      </c>
      <c r="E2106" s="2" t="s">
        <v>403</v>
      </c>
      <c r="F2106" s="2">
        <v>11</v>
      </c>
      <c r="G2106" s="2" t="s">
        <v>31</v>
      </c>
      <c r="H2106" s="2">
        <v>781</v>
      </c>
      <c r="I2106" s="3">
        <v>4.336263040714234E-3</v>
      </c>
      <c r="J2106" s="2">
        <v>180109</v>
      </c>
      <c r="K2106" s="2">
        <v>270665</v>
      </c>
    </row>
    <row r="2107" spans="1:11" x14ac:dyDescent="0.3">
      <c r="A2107" s="2">
        <v>18</v>
      </c>
      <c r="B2107" s="2" t="s">
        <v>399</v>
      </c>
      <c r="C2107" s="2">
        <v>102</v>
      </c>
      <c r="D2107" s="2" t="s">
        <v>3197</v>
      </c>
      <c r="E2107" s="2" t="s">
        <v>404</v>
      </c>
      <c r="F2107" s="2">
        <v>12</v>
      </c>
      <c r="G2107" s="2" t="s">
        <v>405</v>
      </c>
      <c r="H2107" s="2">
        <v>647</v>
      </c>
      <c r="I2107" s="3">
        <v>3.5922691259181938E-3</v>
      </c>
      <c r="J2107" s="2">
        <v>180109</v>
      </c>
      <c r="K2107" s="2">
        <v>270665</v>
      </c>
    </row>
    <row r="2108" spans="1:11" x14ac:dyDescent="0.3">
      <c r="A2108" s="2">
        <v>18</v>
      </c>
      <c r="B2108" s="2" t="s">
        <v>399</v>
      </c>
      <c r="C2108" s="2">
        <v>102</v>
      </c>
      <c r="D2108" s="2" t="s">
        <v>3197</v>
      </c>
      <c r="E2108" s="2" t="s">
        <v>413</v>
      </c>
      <c r="F2108" s="2">
        <v>13</v>
      </c>
      <c r="G2108" s="2" t="s">
        <v>19</v>
      </c>
      <c r="H2108" s="2">
        <v>544</v>
      </c>
      <c r="I2108" s="3">
        <v>3.0203932063361631E-3</v>
      </c>
      <c r="J2108" s="2">
        <v>180109</v>
      </c>
      <c r="K2108" s="2">
        <v>270665</v>
      </c>
    </row>
    <row r="2109" spans="1:11" x14ac:dyDescent="0.3">
      <c r="A2109" s="2">
        <v>18</v>
      </c>
      <c r="B2109" s="2" t="s">
        <v>399</v>
      </c>
      <c r="C2109" s="2">
        <v>102</v>
      </c>
      <c r="D2109" s="2" t="s">
        <v>3197</v>
      </c>
      <c r="E2109" s="2" t="s">
        <v>406</v>
      </c>
      <c r="F2109" s="2">
        <v>14</v>
      </c>
      <c r="G2109" s="2" t="s">
        <v>35</v>
      </c>
      <c r="H2109" s="2">
        <v>557</v>
      </c>
      <c r="I2109" s="3">
        <v>3.0925717204581672E-3</v>
      </c>
      <c r="J2109" s="2">
        <v>180109</v>
      </c>
      <c r="K2109" s="2">
        <v>270665</v>
      </c>
    </row>
    <row r="2110" spans="1:11" x14ac:dyDescent="0.3">
      <c r="A2110" s="2">
        <v>18</v>
      </c>
      <c r="B2110" s="2" t="s">
        <v>399</v>
      </c>
      <c r="C2110" s="2">
        <v>102</v>
      </c>
      <c r="D2110" s="2" t="s">
        <v>3197</v>
      </c>
      <c r="E2110" s="2" t="s">
        <v>409</v>
      </c>
      <c r="F2110" s="2">
        <v>15</v>
      </c>
      <c r="G2110" s="2" t="s">
        <v>15</v>
      </c>
      <c r="H2110" s="2">
        <v>689</v>
      </c>
      <c r="I2110" s="3">
        <v>3.8254612484662064E-3</v>
      </c>
      <c r="J2110" s="2">
        <v>180109</v>
      </c>
      <c r="K2110" s="2">
        <v>270665</v>
      </c>
    </row>
    <row r="2111" spans="1:11" x14ac:dyDescent="0.3">
      <c r="A2111" s="2">
        <v>18</v>
      </c>
      <c r="B2111" s="2" t="s">
        <v>399</v>
      </c>
      <c r="C2111" s="2">
        <v>102</v>
      </c>
      <c r="D2111" s="2" t="s">
        <v>3197</v>
      </c>
      <c r="E2111" s="2" t="s">
        <v>412</v>
      </c>
      <c r="F2111" s="2">
        <v>16</v>
      </c>
      <c r="G2111" s="2" t="s">
        <v>19</v>
      </c>
      <c r="H2111" s="2">
        <v>581</v>
      </c>
      <c r="I2111" s="3">
        <v>3.2258243619141744E-3</v>
      </c>
      <c r="J2111" s="2">
        <v>180109</v>
      </c>
      <c r="K2111" s="2">
        <v>270665</v>
      </c>
    </row>
    <row r="2112" spans="1:11" x14ac:dyDescent="0.3">
      <c r="A2112" s="2">
        <v>18</v>
      </c>
      <c r="B2112" s="2" t="s">
        <v>399</v>
      </c>
      <c r="C2112" s="2">
        <v>102</v>
      </c>
      <c r="D2112" s="2" t="s">
        <v>3197</v>
      </c>
      <c r="E2112" s="2" t="s">
        <v>415</v>
      </c>
      <c r="F2112" s="2">
        <v>17</v>
      </c>
      <c r="G2112" s="2" t="s">
        <v>19</v>
      </c>
      <c r="H2112" s="2">
        <v>435</v>
      </c>
      <c r="I2112" s="3">
        <v>2.4152041263901304E-3</v>
      </c>
      <c r="J2112" s="2">
        <v>180109</v>
      </c>
      <c r="K2112" s="2">
        <v>270665</v>
      </c>
    </row>
    <row r="2113" spans="1:11" x14ac:dyDescent="0.3">
      <c r="A2113" s="2">
        <v>18</v>
      </c>
      <c r="B2113" s="2" t="s">
        <v>399</v>
      </c>
      <c r="C2113" s="2">
        <v>102</v>
      </c>
      <c r="D2113" s="2" t="s">
        <v>3197</v>
      </c>
      <c r="E2113" s="2" t="s">
        <v>422</v>
      </c>
      <c r="F2113" s="2">
        <v>18</v>
      </c>
      <c r="G2113" s="2" t="s">
        <v>19</v>
      </c>
      <c r="H2113" s="2">
        <v>396</v>
      </c>
      <c r="I2113" s="3">
        <v>2.1986685840241185E-3</v>
      </c>
      <c r="J2113" s="2">
        <v>180109</v>
      </c>
      <c r="K2113" s="2">
        <v>270665</v>
      </c>
    </row>
    <row r="2114" spans="1:11" x14ac:dyDescent="0.3">
      <c r="A2114" s="2">
        <v>18</v>
      </c>
      <c r="B2114" s="2" t="s">
        <v>399</v>
      </c>
      <c r="C2114" s="2">
        <v>102</v>
      </c>
      <c r="D2114" s="2" t="s">
        <v>3197</v>
      </c>
      <c r="E2114" s="2" t="s">
        <v>411</v>
      </c>
      <c r="F2114" s="2">
        <v>19</v>
      </c>
      <c r="G2114" s="2" t="s">
        <v>387</v>
      </c>
      <c r="H2114" s="2">
        <v>375</v>
      </c>
      <c r="I2114" s="3">
        <v>2.0820725227501126E-3</v>
      </c>
      <c r="J2114" s="2">
        <v>180109</v>
      </c>
      <c r="K2114" s="2">
        <v>270665</v>
      </c>
    </row>
    <row r="2115" spans="1:11" x14ac:dyDescent="0.3">
      <c r="A2115" s="2">
        <v>18</v>
      </c>
      <c r="B2115" s="2" t="s">
        <v>399</v>
      </c>
      <c r="C2115" s="2">
        <v>102</v>
      </c>
      <c r="D2115" s="2" t="s">
        <v>3197</v>
      </c>
      <c r="E2115" s="2" t="s">
        <v>421</v>
      </c>
      <c r="F2115" s="2">
        <v>20</v>
      </c>
      <c r="G2115" s="2" t="s">
        <v>19</v>
      </c>
      <c r="H2115" s="2">
        <v>334</v>
      </c>
      <c r="I2115" s="3">
        <v>1.8544325935961001E-3</v>
      </c>
      <c r="J2115" s="2">
        <v>180109</v>
      </c>
      <c r="K2115" s="2">
        <v>270665</v>
      </c>
    </row>
    <row r="2116" spans="1:11" x14ac:dyDescent="0.3">
      <c r="A2116" s="2">
        <v>18</v>
      </c>
      <c r="B2116" s="2" t="s">
        <v>399</v>
      </c>
      <c r="C2116" s="2">
        <v>102</v>
      </c>
      <c r="D2116" s="2" t="s">
        <v>3197</v>
      </c>
      <c r="E2116" s="2" t="s">
        <v>407</v>
      </c>
      <c r="F2116" s="2">
        <v>21</v>
      </c>
      <c r="G2116" s="2" t="s">
        <v>80</v>
      </c>
      <c r="H2116" s="2">
        <v>265</v>
      </c>
      <c r="I2116" s="3">
        <v>1.4713312494100794E-3</v>
      </c>
      <c r="J2116" s="2">
        <v>180109</v>
      </c>
      <c r="K2116" s="2">
        <v>270665</v>
      </c>
    </row>
    <row r="2117" spans="1:11" x14ac:dyDescent="0.3">
      <c r="A2117" s="2">
        <v>18</v>
      </c>
      <c r="B2117" s="2" t="s">
        <v>399</v>
      </c>
      <c r="C2117" s="2">
        <v>102</v>
      </c>
      <c r="D2117" s="2" t="s">
        <v>3197</v>
      </c>
      <c r="E2117" s="2" t="s">
        <v>416</v>
      </c>
      <c r="F2117" s="2">
        <v>22</v>
      </c>
      <c r="G2117" s="2" t="s">
        <v>19</v>
      </c>
      <c r="H2117" s="2">
        <v>225</v>
      </c>
      <c r="I2117" s="3">
        <v>1.2492435136500675E-3</v>
      </c>
      <c r="J2117" s="2">
        <v>180109</v>
      </c>
      <c r="K2117" s="2">
        <v>270665</v>
      </c>
    </row>
    <row r="2118" spans="1:11" x14ac:dyDescent="0.3">
      <c r="A2118" s="2">
        <v>18</v>
      </c>
      <c r="B2118" s="2" t="s">
        <v>399</v>
      </c>
      <c r="C2118" s="2">
        <v>102</v>
      </c>
      <c r="D2118" s="2" t="s">
        <v>3197</v>
      </c>
      <c r="E2118" s="2" t="s">
        <v>420</v>
      </c>
      <c r="F2118" s="2">
        <v>23</v>
      </c>
      <c r="G2118" s="2" t="s">
        <v>19</v>
      </c>
      <c r="H2118" s="2">
        <v>229</v>
      </c>
      <c r="I2118" s="3">
        <v>1.2714522872260686E-3</v>
      </c>
      <c r="J2118" s="2">
        <v>180109</v>
      </c>
      <c r="K2118" s="2">
        <v>270665</v>
      </c>
    </row>
    <row r="2119" spans="1:11" x14ac:dyDescent="0.3">
      <c r="A2119" s="2">
        <v>18</v>
      </c>
      <c r="B2119" s="2" t="s">
        <v>399</v>
      </c>
      <c r="C2119" s="2">
        <v>103</v>
      </c>
      <c r="D2119" s="2" t="s">
        <v>3198</v>
      </c>
      <c r="E2119" s="2" t="s">
        <v>401</v>
      </c>
      <c r="F2119" s="2">
        <v>1</v>
      </c>
      <c r="G2119" s="2" t="s">
        <v>9</v>
      </c>
      <c r="H2119" s="2">
        <v>99985</v>
      </c>
      <c r="I2119" s="3">
        <v>0.54008577848839723</v>
      </c>
      <c r="J2119" s="2">
        <v>185128</v>
      </c>
      <c r="K2119" s="2">
        <v>259964</v>
      </c>
    </row>
    <row r="2120" spans="1:11" x14ac:dyDescent="0.3">
      <c r="A2120" s="2">
        <v>18</v>
      </c>
      <c r="B2120" s="2" t="s">
        <v>399</v>
      </c>
      <c r="C2120" s="2">
        <v>103</v>
      </c>
      <c r="D2120" s="2" t="s">
        <v>3198</v>
      </c>
      <c r="E2120" s="2" t="s">
        <v>400</v>
      </c>
      <c r="F2120" s="2">
        <v>2</v>
      </c>
      <c r="G2120" s="2" t="s">
        <v>7</v>
      </c>
      <c r="H2120" s="2">
        <v>71747</v>
      </c>
      <c r="I2120" s="3">
        <v>0.38755347651354738</v>
      </c>
      <c r="J2120" s="2">
        <v>185128</v>
      </c>
      <c r="K2120" s="2">
        <v>259964</v>
      </c>
    </row>
    <row r="2121" spans="1:11" x14ac:dyDescent="0.3">
      <c r="A2121" s="2">
        <v>18</v>
      </c>
      <c r="B2121" s="2" t="s">
        <v>399</v>
      </c>
      <c r="C2121" s="2">
        <v>103</v>
      </c>
      <c r="D2121" s="2" t="s">
        <v>3198</v>
      </c>
      <c r="E2121" s="2" t="s">
        <v>402</v>
      </c>
      <c r="F2121" s="2">
        <v>3</v>
      </c>
      <c r="G2121" s="2" t="s">
        <v>11</v>
      </c>
      <c r="H2121" s="2">
        <v>3085</v>
      </c>
      <c r="I2121" s="3">
        <v>1.6664145888250291E-2</v>
      </c>
      <c r="J2121" s="2">
        <v>185128</v>
      </c>
      <c r="K2121" s="2">
        <v>259964</v>
      </c>
    </row>
    <row r="2122" spans="1:11" x14ac:dyDescent="0.3">
      <c r="A2122" s="2">
        <v>18</v>
      </c>
      <c r="B2122" s="2" t="s">
        <v>399</v>
      </c>
      <c r="C2122" s="2">
        <v>103</v>
      </c>
      <c r="D2122" s="2" t="s">
        <v>3198</v>
      </c>
      <c r="E2122" s="2" t="s">
        <v>418</v>
      </c>
      <c r="F2122" s="2">
        <v>4</v>
      </c>
      <c r="G2122" s="2" t="s">
        <v>19</v>
      </c>
      <c r="H2122" s="2">
        <v>1397</v>
      </c>
      <c r="I2122" s="3">
        <v>7.5461302450196624E-3</v>
      </c>
      <c r="J2122" s="2">
        <v>185128</v>
      </c>
      <c r="K2122" s="2">
        <v>259964</v>
      </c>
    </row>
    <row r="2123" spans="1:11" x14ac:dyDescent="0.3">
      <c r="A2123" s="2">
        <v>18</v>
      </c>
      <c r="B2123" s="2" t="s">
        <v>399</v>
      </c>
      <c r="C2123" s="2">
        <v>103</v>
      </c>
      <c r="D2123" s="2" t="s">
        <v>3198</v>
      </c>
      <c r="E2123" s="2" t="s">
        <v>417</v>
      </c>
      <c r="F2123" s="2">
        <v>5</v>
      </c>
      <c r="G2123" s="2" t="s">
        <v>19</v>
      </c>
      <c r="H2123" s="2">
        <v>1369</v>
      </c>
      <c r="I2123" s="3">
        <v>7.3948835400371631E-3</v>
      </c>
      <c r="J2123" s="2">
        <v>185128</v>
      </c>
      <c r="K2123" s="2">
        <v>259964</v>
      </c>
    </row>
    <row r="2124" spans="1:11" x14ac:dyDescent="0.3">
      <c r="A2124" s="2">
        <v>18</v>
      </c>
      <c r="B2124" s="2" t="s">
        <v>399</v>
      </c>
      <c r="C2124" s="2">
        <v>103</v>
      </c>
      <c r="D2124" s="2" t="s">
        <v>3198</v>
      </c>
      <c r="E2124" s="2" t="s">
        <v>419</v>
      </c>
      <c r="F2124" s="2">
        <v>6</v>
      </c>
      <c r="G2124" s="2" t="s">
        <v>19</v>
      </c>
      <c r="H2124" s="2">
        <v>1170</v>
      </c>
      <c r="I2124" s="3">
        <v>6.3199516010544058E-3</v>
      </c>
      <c r="J2124" s="2">
        <v>185128</v>
      </c>
      <c r="K2124" s="2">
        <v>259964</v>
      </c>
    </row>
    <row r="2125" spans="1:11" x14ac:dyDescent="0.3">
      <c r="A2125" s="2">
        <v>18</v>
      </c>
      <c r="B2125" s="2" t="s">
        <v>399</v>
      </c>
      <c r="C2125" s="2">
        <v>103</v>
      </c>
      <c r="D2125" s="2" t="s">
        <v>3198</v>
      </c>
      <c r="E2125" s="2" t="s">
        <v>408</v>
      </c>
      <c r="F2125" s="2">
        <v>7</v>
      </c>
      <c r="G2125" s="2" t="s">
        <v>17</v>
      </c>
      <c r="H2125" s="2">
        <v>443</v>
      </c>
      <c r="I2125" s="3">
        <v>2.3929389395445314E-3</v>
      </c>
      <c r="J2125" s="2">
        <v>185128</v>
      </c>
      <c r="K2125" s="2">
        <v>259964</v>
      </c>
    </row>
    <row r="2126" spans="1:11" x14ac:dyDescent="0.3">
      <c r="A2126" s="2">
        <v>18</v>
      </c>
      <c r="B2126" s="2" t="s">
        <v>399</v>
      </c>
      <c r="C2126" s="2">
        <v>103</v>
      </c>
      <c r="D2126" s="2" t="s">
        <v>3198</v>
      </c>
      <c r="E2126" s="2" t="s">
        <v>410</v>
      </c>
      <c r="F2126" s="2">
        <v>8</v>
      </c>
      <c r="G2126" s="2" t="s">
        <v>109</v>
      </c>
      <c r="H2126" s="2">
        <v>783</v>
      </c>
      <c r="I2126" s="3">
        <v>4.2295060714748712E-3</v>
      </c>
      <c r="J2126" s="2">
        <v>185128</v>
      </c>
      <c r="K2126" s="2">
        <v>259964</v>
      </c>
    </row>
    <row r="2127" spans="1:11" x14ac:dyDescent="0.3">
      <c r="A2127" s="2">
        <v>18</v>
      </c>
      <c r="B2127" s="2" t="s">
        <v>399</v>
      </c>
      <c r="C2127" s="2">
        <v>103</v>
      </c>
      <c r="D2127" s="2" t="s">
        <v>3198</v>
      </c>
      <c r="E2127" s="2" t="s">
        <v>414</v>
      </c>
      <c r="F2127" s="2">
        <v>9</v>
      </c>
      <c r="G2127" s="2" t="s">
        <v>19</v>
      </c>
      <c r="H2127" s="2">
        <v>939</v>
      </c>
      <c r="I2127" s="3">
        <v>5.0721662849487923E-3</v>
      </c>
      <c r="J2127" s="2">
        <v>185128</v>
      </c>
      <c r="K2127" s="2">
        <v>259964</v>
      </c>
    </row>
    <row r="2128" spans="1:11" x14ac:dyDescent="0.3">
      <c r="A2128" s="2">
        <v>18</v>
      </c>
      <c r="B2128" s="2" t="s">
        <v>399</v>
      </c>
      <c r="C2128" s="2">
        <v>103</v>
      </c>
      <c r="D2128" s="2" t="s">
        <v>3198</v>
      </c>
      <c r="E2128" s="2" t="s">
        <v>7947</v>
      </c>
      <c r="F2128" s="2">
        <v>10</v>
      </c>
      <c r="G2128" s="2" t="s">
        <v>22</v>
      </c>
      <c r="H2128" s="2">
        <v>531</v>
      </c>
      <c r="I2128" s="3">
        <v>2.868285726632384E-3</v>
      </c>
      <c r="J2128" s="2">
        <v>185128</v>
      </c>
      <c r="K2128" s="2">
        <v>259964</v>
      </c>
    </row>
    <row r="2129" spans="1:11" x14ac:dyDescent="0.3">
      <c r="A2129" s="2">
        <v>18</v>
      </c>
      <c r="B2129" s="2" t="s">
        <v>399</v>
      </c>
      <c r="C2129" s="2">
        <v>103</v>
      </c>
      <c r="D2129" s="2" t="s">
        <v>3198</v>
      </c>
      <c r="E2129" s="2" t="s">
        <v>403</v>
      </c>
      <c r="F2129" s="2">
        <v>11</v>
      </c>
      <c r="G2129" s="2" t="s">
        <v>31</v>
      </c>
      <c r="H2129" s="2">
        <v>444</v>
      </c>
      <c r="I2129" s="3">
        <v>2.3983406075796204E-3</v>
      </c>
      <c r="J2129" s="2">
        <v>185128</v>
      </c>
      <c r="K2129" s="2">
        <v>259964</v>
      </c>
    </row>
    <row r="2130" spans="1:11" x14ac:dyDescent="0.3">
      <c r="A2130" s="2">
        <v>18</v>
      </c>
      <c r="B2130" s="2" t="s">
        <v>399</v>
      </c>
      <c r="C2130" s="2">
        <v>103</v>
      </c>
      <c r="D2130" s="2" t="s">
        <v>3198</v>
      </c>
      <c r="E2130" s="2" t="s">
        <v>404</v>
      </c>
      <c r="F2130" s="2">
        <v>12</v>
      </c>
      <c r="G2130" s="2" t="s">
        <v>405</v>
      </c>
      <c r="H2130" s="2">
        <v>418</v>
      </c>
      <c r="I2130" s="3">
        <v>2.2578972386673004E-3</v>
      </c>
      <c r="J2130" s="2">
        <v>185128</v>
      </c>
      <c r="K2130" s="2">
        <v>259964</v>
      </c>
    </row>
    <row r="2131" spans="1:11" x14ac:dyDescent="0.3">
      <c r="A2131" s="2">
        <v>18</v>
      </c>
      <c r="B2131" s="2" t="s">
        <v>399</v>
      </c>
      <c r="C2131" s="2">
        <v>103</v>
      </c>
      <c r="D2131" s="2" t="s">
        <v>3198</v>
      </c>
      <c r="E2131" s="2" t="s">
        <v>413</v>
      </c>
      <c r="F2131" s="2">
        <v>13</v>
      </c>
      <c r="G2131" s="2" t="s">
        <v>19</v>
      </c>
      <c r="H2131" s="2">
        <v>485</v>
      </c>
      <c r="I2131" s="3">
        <v>2.6198089970182791E-3</v>
      </c>
      <c r="J2131" s="2">
        <v>185128</v>
      </c>
      <c r="K2131" s="2">
        <v>259964</v>
      </c>
    </row>
    <row r="2132" spans="1:11" x14ac:dyDescent="0.3">
      <c r="A2132" s="2">
        <v>18</v>
      </c>
      <c r="B2132" s="2" t="s">
        <v>399</v>
      </c>
      <c r="C2132" s="2">
        <v>103</v>
      </c>
      <c r="D2132" s="2" t="s">
        <v>3198</v>
      </c>
      <c r="E2132" s="2" t="s">
        <v>406</v>
      </c>
      <c r="F2132" s="2">
        <v>14</v>
      </c>
      <c r="G2132" s="2" t="s">
        <v>35</v>
      </c>
      <c r="H2132" s="2">
        <v>224</v>
      </c>
      <c r="I2132" s="3">
        <v>1.2099736398599888E-3</v>
      </c>
      <c r="J2132" s="2">
        <v>185128</v>
      </c>
      <c r="K2132" s="2">
        <v>259964</v>
      </c>
    </row>
    <row r="2133" spans="1:11" x14ac:dyDescent="0.3">
      <c r="A2133" s="2">
        <v>18</v>
      </c>
      <c r="B2133" s="2" t="s">
        <v>399</v>
      </c>
      <c r="C2133" s="2">
        <v>103</v>
      </c>
      <c r="D2133" s="2" t="s">
        <v>3198</v>
      </c>
      <c r="E2133" s="2" t="s">
        <v>409</v>
      </c>
      <c r="F2133" s="2">
        <v>15</v>
      </c>
      <c r="G2133" s="2" t="s">
        <v>15</v>
      </c>
      <c r="H2133" s="2">
        <v>194</v>
      </c>
      <c r="I2133" s="3">
        <v>1.0479235988073118E-3</v>
      </c>
      <c r="J2133" s="2">
        <v>185128</v>
      </c>
      <c r="K2133" s="2">
        <v>259964</v>
      </c>
    </row>
    <row r="2134" spans="1:11" x14ac:dyDescent="0.3">
      <c r="A2134" s="2">
        <v>18</v>
      </c>
      <c r="B2134" s="2" t="s">
        <v>399</v>
      </c>
      <c r="C2134" s="2">
        <v>103</v>
      </c>
      <c r="D2134" s="2" t="s">
        <v>3198</v>
      </c>
      <c r="E2134" s="2" t="s">
        <v>412</v>
      </c>
      <c r="F2134" s="2">
        <v>16</v>
      </c>
      <c r="G2134" s="2" t="s">
        <v>19</v>
      </c>
      <c r="H2134" s="2">
        <v>356</v>
      </c>
      <c r="I2134" s="3">
        <v>1.9229938204917679E-3</v>
      </c>
      <c r="J2134" s="2">
        <v>185128</v>
      </c>
      <c r="K2134" s="2">
        <v>259964</v>
      </c>
    </row>
    <row r="2135" spans="1:11" x14ac:dyDescent="0.3">
      <c r="A2135" s="2">
        <v>18</v>
      </c>
      <c r="B2135" s="2" t="s">
        <v>399</v>
      </c>
      <c r="C2135" s="2">
        <v>103</v>
      </c>
      <c r="D2135" s="2" t="s">
        <v>3198</v>
      </c>
      <c r="E2135" s="2" t="s">
        <v>415</v>
      </c>
      <c r="F2135" s="2">
        <v>17</v>
      </c>
      <c r="G2135" s="2" t="s">
        <v>19</v>
      </c>
      <c r="H2135" s="2">
        <v>310</v>
      </c>
      <c r="I2135" s="3">
        <v>1.674517090877663E-3</v>
      </c>
      <c r="J2135" s="2">
        <v>185128</v>
      </c>
      <c r="K2135" s="2">
        <v>259964</v>
      </c>
    </row>
    <row r="2136" spans="1:11" x14ac:dyDescent="0.3">
      <c r="A2136" s="2">
        <v>18</v>
      </c>
      <c r="B2136" s="2" t="s">
        <v>399</v>
      </c>
      <c r="C2136" s="2">
        <v>103</v>
      </c>
      <c r="D2136" s="2" t="s">
        <v>3198</v>
      </c>
      <c r="E2136" s="2" t="s">
        <v>422</v>
      </c>
      <c r="F2136" s="2">
        <v>18</v>
      </c>
      <c r="G2136" s="2" t="s">
        <v>19</v>
      </c>
      <c r="H2136" s="2">
        <v>319</v>
      </c>
      <c r="I2136" s="3">
        <v>1.7231321031934662E-3</v>
      </c>
      <c r="J2136" s="2">
        <v>185128</v>
      </c>
      <c r="K2136" s="2">
        <v>259964</v>
      </c>
    </row>
    <row r="2137" spans="1:11" x14ac:dyDescent="0.3">
      <c r="A2137" s="2">
        <v>18</v>
      </c>
      <c r="B2137" s="2" t="s">
        <v>399</v>
      </c>
      <c r="C2137" s="2">
        <v>103</v>
      </c>
      <c r="D2137" s="2" t="s">
        <v>3198</v>
      </c>
      <c r="E2137" s="2" t="s">
        <v>411</v>
      </c>
      <c r="F2137" s="2">
        <v>19</v>
      </c>
      <c r="G2137" s="2" t="s">
        <v>387</v>
      </c>
      <c r="H2137" s="2">
        <v>263</v>
      </c>
      <c r="I2137" s="3">
        <v>1.4206386932284689E-3</v>
      </c>
      <c r="J2137" s="2">
        <v>185128</v>
      </c>
      <c r="K2137" s="2">
        <v>259964</v>
      </c>
    </row>
    <row r="2138" spans="1:11" x14ac:dyDescent="0.3">
      <c r="A2138" s="2">
        <v>18</v>
      </c>
      <c r="B2138" s="2" t="s">
        <v>399</v>
      </c>
      <c r="C2138" s="2">
        <v>103</v>
      </c>
      <c r="D2138" s="2" t="s">
        <v>3198</v>
      </c>
      <c r="E2138" s="2" t="s">
        <v>421</v>
      </c>
      <c r="F2138" s="2">
        <v>20</v>
      </c>
      <c r="G2138" s="2" t="s">
        <v>19</v>
      </c>
      <c r="H2138" s="2">
        <v>239</v>
      </c>
      <c r="I2138" s="3">
        <v>1.2909986603863272E-3</v>
      </c>
      <c r="J2138" s="2">
        <v>185128</v>
      </c>
      <c r="K2138" s="2">
        <v>259964</v>
      </c>
    </row>
    <row r="2139" spans="1:11" x14ac:dyDescent="0.3">
      <c r="A2139" s="2">
        <v>18</v>
      </c>
      <c r="B2139" s="2" t="s">
        <v>399</v>
      </c>
      <c r="C2139" s="2">
        <v>103</v>
      </c>
      <c r="D2139" s="2" t="s">
        <v>3198</v>
      </c>
      <c r="E2139" s="2" t="s">
        <v>407</v>
      </c>
      <c r="F2139" s="2">
        <v>21</v>
      </c>
      <c r="G2139" s="2" t="s">
        <v>80</v>
      </c>
      <c r="H2139" s="2">
        <v>172</v>
      </c>
      <c r="I2139" s="3">
        <v>9.2908690203534852E-4</v>
      </c>
      <c r="J2139" s="2">
        <v>185128</v>
      </c>
      <c r="K2139" s="2">
        <v>259964</v>
      </c>
    </row>
    <row r="2140" spans="1:11" x14ac:dyDescent="0.3">
      <c r="A2140" s="2">
        <v>18</v>
      </c>
      <c r="B2140" s="2" t="s">
        <v>399</v>
      </c>
      <c r="C2140" s="2">
        <v>103</v>
      </c>
      <c r="D2140" s="2" t="s">
        <v>3198</v>
      </c>
      <c r="E2140" s="2" t="s">
        <v>416</v>
      </c>
      <c r="F2140" s="2">
        <v>22</v>
      </c>
      <c r="G2140" s="2" t="s">
        <v>19</v>
      </c>
      <c r="H2140" s="2">
        <v>161</v>
      </c>
      <c r="I2140" s="3">
        <v>8.6966855364936689E-4</v>
      </c>
      <c r="J2140" s="2">
        <v>185128</v>
      </c>
      <c r="K2140" s="2">
        <v>259964</v>
      </c>
    </row>
    <row r="2141" spans="1:11" x14ac:dyDescent="0.3">
      <c r="A2141" s="2">
        <v>18</v>
      </c>
      <c r="B2141" s="2" t="s">
        <v>399</v>
      </c>
      <c r="C2141" s="2">
        <v>103</v>
      </c>
      <c r="D2141" s="2" t="s">
        <v>3198</v>
      </c>
      <c r="E2141" s="2" t="s">
        <v>420</v>
      </c>
      <c r="F2141" s="2">
        <v>23</v>
      </c>
      <c r="G2141" s="2" t="s">
        <v>19</v>
      </c>
      <c r="H2141" s="2">
        <v>94</v>
      </c>
      <c r="I2141" s="3">
        <v>5.0775679529838818E-4</v>
      </c>
      <c r="J2141" s="2">
        <v>185128</v>
      </c>
      <c r="K2141" s="2">
        <v>259964</v>
      </c>
    </row>
    <row r="2142" spans="1:11" x14ac:dyDescent="0.3">
      <c r="A2142" s="2">
        <v>18</v>
      </c>
      <c r="B2142" s="2" t="s">
        <v>399</v>
      </c>
      <c r="C2142" s="2">
        <v>104</v>
      </c>
      <c r="D2142" s="2" t="s">
        <v>3199</v>
      </c>
      <c r="E2142" s="2" t="s">
        <v>401</v>
      </c>
      <c r="F2142" s="2">
        <v>1</v>
      </c>
      <c r="G2142" s="2" t="s">
        <v>9</v>
      </c>
      <c r="H2142" s="2">
        <v>97468</v>
      </c>
      <c r="I2142" s="3">
        <v>0.54249250001391458</v>
      </c>
      <c r="J2142" s="2">
        <v>179667</v>
      </c>
      <c r="K2142" s="2">
        <v>267412</v>
      </c>
    </row>
    <row r="2143" spans="1:11" x14ac:dyDescent="0.3">
      <c r="A2143" s="2">
        <v>18</v>
      </c>
      <c r="B2143" s="2" t="s">
        <v>399</v>
      </c>
      <c r="C2143" s="2">
        <v>104</v>
      </c>
      <c r="D2143" s="2" t="s">
        <v>3199</v>
      </c>
      <c r="E2143" s="2" t="s">
        <v>400</v>
      </c>
      <c r="F2143" s="2">
        <v>2</v>
      </c>
      <c r="G2143" s="2" t="s">
        <v>7</v>
      </c>
      <c r="H2143" s="2">
        <v>67749</v>
      </c>
      <c r="I2143" s="3">
        <v>0.37708093305949342</v>
      </c>
      <c r="J2143" s="2">
        <v>179667</v>
      </c>
      <c r="K2143" s="2">
        <v>267412</v>
      </c>
    </row>
    <row r="2144" spans="1:11" x14ac:dyDescent="0.3">
      <c r="A2144" s="2">
        <v>18</v>
      </c>
      <c r="B2144" s="2" t="s">
        <v>399</v>
      </c>
      <c r="C2144" s="2">
        <v>104</v>
      </c>
      <c r="D2144" s="2" t="s">
        <v>3199</v>
      </c>
      <c r="E2144" s="2" t="s">
        <v>402</v>
      </c>
      <c r="F2144" s="2">
        <v>3</v>
      </c>
      <c r="G2144" s="2" t="s">
        <v>11</v>
      </c>
      <c r="H2144" s="2">
        <v>3677</v>
      </c>
      <c r="I2144" s="3">
        <v>2.0465639210316865E-2</v>
      </c>
      <c r="J2144" s="2">
        <v>179667</v>
      </c>
      <c r="K2144" s="2">
        <v>267412</v>
      </c>
    </row>
    <row r="2145" spans="1:11" x14ac:dyDescent="0.3">
      <c r="A2145" s="2">
        <v>18</v>
      </c>
      <c r="B2145" s="2" t="s">
        <v>399</v>
      </c>
      <c r="C2145" s="2">
        <v>104</v>
      </c>
      <c r="D2145" s="2" t="s">
        <v>3199</v>
      </c>
      <c r="E2145" s="2" t="s">
        <v>418</v>
      </c>
      <c r="F2145" s="2">
        <v>4</v>
      </c>
      <c r="G2145" s="2" t="s">
        <v>19</v>
      </c>
      <c r="H2145" s="2">
        <v>1463</v>
      </c>
      <c r="I2145" s="3">
        <v>8.1428420355435325E-3</v>
      </c>
      <c r="J2145" s="2">
        <v>179667</v>
      </c>
      <c r="K2145" s="2">
        <v>267412</v>
      </c>
    </row>
    <row r="2146" spans="1:11" x14ac:dyDescent="0.3">
      <c r="A2146" s="2">
        <v>18</v>
      </c>
      <c r="B2146" s="2" t="s">
        <v>399</v>
      </c>
      <c r="C2146" s="2">
        <v>104</v>
      </c>
      <c r="D2146" s="2" t="s">
        <v>3199</v>
      </c>
      <c r="E2146" s="2" t="s">
        <v>417</v>
      </c>
      <c r="F2146" s="2">
        <v>5</v>
      </c>
      <c r="G2146" s="2" t="s">
        <v>19</v>
      </c>
      <c r="H2146" s="2">
        <v>1147</v>
      </c>
      <c r="I2146" s="3">
        <v>6.3840326826851901E-3</v>
      </c>
      <c r="J2146" s="2">
        <v>179667</v>
      </c>
      <c r="K2146" s="2">
        <v>267412</v>
      </c>
    </row>
    <row r="2147" spans="1:11" x14ac:dyDescent="0.3">
      <c r="A2147" s="2">
        <v>18</v>
      </c>
      <c r="B2147" s="2" t="s">
        <v>399</v>
      </c>
      <c r="C2147" s="2">
        <v>104</v>
      </c>
      <c r="D2147" s="2" t="s">
        <v>3199</v>
      </c>
      <c r="E2147" s="2" t="s">
        <v>419</v>
      </c>
      <c r="F2147" s="2">
        <v>6</v>
      </c>
      <c r="G2147" s="2" t="s">
        <v>19</v>
      </c>
      <c r="H2147" s="2">
        <v>1105</v>
      </c>
      <c r="I2147" s="3">
        <v>6.1502668826217393E-3</v>
      </c>
      <c r="J2147" s="2">
        <v>179667</v>
      </c>
      <c r="K2147" s="2">
        <v>267412</v>
      </c>
    </row>
    <row r="2148" spans="1:11" x14ac:dyDescent="0.3">
      <c r="A2148" s="2">
        <v>18</v>
      </c>
      <c r="B2148" s="2" t="s">
        <v>399</v>
      </c>
      <c r="C2148" s="2">
        <v>104</v>
      </c>
      <c r="D2148" s="2" t="s">
        <v>3199</v>
      </c>
      <c r="E2148" s="2" t="s">
        <v>408</v>
      </c>
      <c r="F2148" s="2">
        <v>7</v>
      </c>
      <c r="G2148" s="2" t="s">
        <v>17</v>
      </c>
      <c r="H2148" s="2">
        <v>516</v>
      </c>
      <c r="I2148" s="3">
        <v>2.8719798293509661E-3</v>
      </c>
      <c r="J2148" s="2">
        <v>179667</v>
      </c>
      <c r="K2148" s="2">
        <v>267412</v>
      </c>
    </row>
    <row r="2149" spans="1:11" x14ac:dyDescent="0.3">
      <c r="A2149" s="2">
        <v>18</v>
      </c>
      <c r="B2149" s="2" t="s">
        <v>399</v>
      </c>
      <c r="C2149" s="2">
        <v>104</v>
      </c>
      <c r="D2149" s="2" t="s">
        <v>3199</v>
      </c>
      <c r="E2149" s="2" t="s">
        <v>410</v>
      </c>
      <c r="F2149" s="2">
        <v>8</v>
      </c>
      <c r="G2149" s="2" t="s">
        <v>109</v>
      </c>
      <c r="H2149" s="2">
        <v>810</v>
      </c>
      <c r="I2149" s="3">
        <v>4.5083404297951209E-3</v>
      </c>
      <c r="J2149" s="2">
        <v>179667</v>
      </c>
      <c r="K2149" s="2">
        <v>267412</v>
      </c>
    </row>
    <row r="2150" spans="1:11" x14ac:dyDescent="0.3">
      <c r="A2150" s="2">
        <v>18</v>
      </c>
      <c r="B2150" s="2" t="s">
        <v>399</v>
      </c>
      <c r="C2150" s="2">
        <v>104</v>
      </c>
      <c r="D2150" s="2" t="s">
        <v>3199</v>
      </c>
      <c r="E2150" s="2" t="s">
        <v>414</v>
      </c>
      <c r="F2150" s="2">
        <v>9</v>
      </c>
      <c r="G2150" s="2" t="s">
        <v>19</v>
      </c>
      <c r="H2150" s="2">
        <v>655</v>
      </c>
      <c r="I2150" s="3">
        <v>3.6456333105133387E-3</v>
      </c>
      <c r="J2150" s="2">
        <v>179667</v>
      </c>
      <c r="K2150" s="2">
        <v>267412</v>
      </c>
    </row>
    <row r="2151" spans="1:11" x14ac:dyDescent="0.3">
      <c r="A2151" s="2">
        <v>18</v>
      </c>
      <c r="B2151" s="2" t="s">
        <v>399</v>
      </c>
      <c r="C2151" s="2">
        <v>104</v>
      </c>
      <c r="D2151" s="2" t="s">
        <v>3199</v>
      </c>
      <c r="E2151" s="2" t="s">
        <v>7947</v>
      </c>
      <c r="F2151" s="2">
        <v>10</v>
      </c>
      <c r="G2151" s="2" t="s">
        <v>22</v>
      </c>
      <c r="H2151" s="2">
        <v>557</v>
      </c>
      <c r="I2151" s="3">
        <v>3.1001797770319538E-3</v>
      </c>
      <c r="J2151" s="2">
        <v>179667</v>
      </c>
      <c r="K2151" s="2">
        <v>267412</v>
      </c>
    </row>
    <row r="2152" spans="1:11" x14ac:dyDescent="0.3">
      <c r="A2152" s="2">
        <v>18</v>
      </c>
      <c r="B2152" s="2" t="s">
        <v>399</v>
      </c>
      <c r="C2152" s="2">
        <v>104</v>
      </c>
      <c r="D2152" s="2" t="s">
        <v>3199</v>
      </c>
      <c r="E2152" s="2" t="s">
        <v>403</v>
      </c>
      <c r="F2152" s="2">
        <v>11</v>
      </c>
      <c r="G2152" s="2" t="s">
        <v>31</v>
      </c>
      <c r="H2152" s="2">
        <v>404</v>
      </c>
      <c r="I2152" s="3">
        <v>2.2486043625150973E-3</v>
      </c>
      <c r="J2152" s="2">
        <v>179667</v>
      </c>
      <c r="K2152" s="2">
        <v>267412</v>
      </c>
    </row>
    <row r="2153" spans="1:11" x14ac:dyDescent="0.3">
      <c r="A2153" s="2">
        <v>18</v>
      </c>
      <c r="B2153" s="2" t="s">
        <v>399</v>
      </c>
      <c r="C2153" s="2">
        <v>104</v>
      </c>
      <c r="D2153" s="2" t="s">
        <v>3199</v>
      </c>
      <c r="E2153" s="2" t="s">
        <v>404</v>
      </c>
      <c r="F2153" s="2">
        <v>12</v>
      </c>
      <c r="G2153" s="2" t="s">
        <v>405</v>
      </c>
      <c r="H2153" s="2">
        <v>508</v>
      </c>
      <c r="I2153" s="3">
        <v>2.8274530102912611E-3</v>
      </c>
      <c r="J2153" s="2">
        <v>179667</v>
      </c>
      <c r="K2153" s="2">
        <v>267412</v>
      </c>
    </row>
    <row r="2154" spans="1:11" x14ac:dyDescent="0.3">
      <c r="A2154" s="2">
        <v>18</v>
      </c>
      <c r="B2154" s="2" t="s">
        <v>399</v>
      </c>
      <c r="C2154" s="2">
        <v>104</v>
      </c>
      <c r="D2154" s="2" t="s">
        <v>3199</v>
      </c>
      <c r="E2154" s="2" t="s">
        <v>413</v>
      </c>
      <c r="F2154" s="2">
        <v>13</v>
      </c>
      <c r="G2154" s="2" t="s">
        <v>19</v>
      </c>
      <c r="H2154" s="2">
        <v>527</v>
      </c>
      <c r="I2154" s="3">
        <v>2.9332042055580602E-3</v>
      </c>
      <c r="J2154" s="2">
        <v>179667</v>
      </c>
      <c r="K2154" s="2">
        <v>267412</v>
      </c>
    </row>
    <row r="2155" spans="1:11" x14ac:dyDescent="0.3">
      <c r="A2155" s="2">
        <v>18</v>
      </c>
      <c r="B2155" s="2" t="s">
        <v>399</v>
      </c>
      <c r="C2155" s="2">
        <v>104</v>
      </c>
      <c r="D2155" s="2" t="s">
        <v>3199</v>
      </c>
      <c r="E2155" s="2" t="s">
        <v>406</v>
      </c>
      <c r="F2155" s="2">
        <v>14</v>
      </c>
      <c r="G2155" s="2" t="s">
        <v>35</v>
      </c>
      <c r="H2155" s="2">
        <v>600</v>
      </c>
      <c r="I2155" s="3">
        <v>3.3395114294778672E-3</v>
      </c>
      <c r="J2155" s="2">
        <v>179667</v>
      </c>
      <c r="K2155" s="2">
        <v>267412</v>
      </c>
    </row>
    <row r="2156" spans="1:11" x14ac:dyDescent="0.3">
      <c r="A2156" s="2">
        <v>18</v>
      </c>
      <c r="B2156" s="2" t="s">
        <v>399</v>
      </c>
      <c r="C2156" s="2">
        <v>104</v>
      </c>
      <c r="D2156" s="2" t="s">
        <v>3199</v>
      </c>
      <c r="E2156" s="2" t="s">
        <v>409</v>
      </c>
      <c r="F2156" s="2">
        <v>15</v>
      </c>
      <c r="G2156" s="2" t="s">
        <v>15</v>
      </c>
      <c r="H2156" s="2">
        <v>348</v>
      </c>
      <c r="I2156" s="3">
        <v>1.9369166290971631E-3</v>
      </c>
      <c r="J2156" s="2">
        <v>179667</v>
      </c>
      <c r="K2156" s="2">
        <v>267412</v>
      </c>
    </row>
    <row r="2157" spans="1:11" x14ac:dyDescent="0.3">
      <c r="A2157" s="2">
        <v>18</v>
      </c>
      <c r="B2157" s="2" t="s">
        <v>399</v>
      </c>
      <c r="C2157" s="2">
        <v>104</v>
      </c>
      <c r="D2157" s="2" t="s">
        <v>3199</v>
      </c>
      <c r="E2157" s="2" t="s">
        <v>412</v>
      </c>
      <c r="F2157" s="2">
        <v>16</v>
      </c>
      <c r="G2157" s="2" t="s">
        <v>19</v>
      </c>
      <c r="H2157" s="2">
        <v>377</v>
      </c>
      <c r="I2157" s="3">
        <v>2.0983263481885932E-3</v>
      </c>
      <c r="J2157" s="2">
        <v>179667</v>
      </c>
      <c r="K2157" s="2">
        <v>267412</v>
      </c>
    </row>
    <row r="2158" spans="1:11" x14ac:dyDescent="0.3">
      <c r="A2158" s="2">
        <v>18</v>
      </c>
      <c r="B2158" s="2" t="s">
        <v>399</v>
      </c>
      <c r="C2158" s="2">
        <v>104</v>
      </c>
      <c r="D2158" s="2" t="s">
        <v>3199</v>
      </c>
      <c r="E2158" s="2" t="s">
        <v>415</v>
      </c>
      <c r="F2158" s="2">
        <v>17</v>
      </c>
      <c r="G2158" s="2" t="s">
        <v>19</v>
      </c>
      <c r="H2158" s="2">
        <v>303</v>
      </c>
      <c r="I2158" s="3">
        <v>1.686453271886323E-3</v>
      </c>
      <c r="J2158" s="2">
        <v>179667</v>
      </c>
      <c r="K2158" s="2">
        <v>267412</v>
      </c>
    </row>
    <row r="2159" spans="1:11" x14ac:dyDescent="0.3">
      <c r="A2159" s="2">
        <v>18</v>
      </c>
      <c r="B2159" s="2" t="s">
        <v>399</v>
      </c>
      <c r="C2159" s="2">
        <v>104</v>
      </c>
      <c r="D2159" s="2" t="s">
        <v>3199</v>
      </c>
      <c r="E2159" s="2" t="s">
        <v>422</v>
      </c>
      <c r="F2159" s="2">
        <v>18</v>
      </c>
      <c r="G2159" s="2" t="s">
        <v>19</v>
      </c>
      <c r="H2159" s="2">
        <v>336</v>
      </c>
      <c r="I2159" s="3">
        <v>1.8701264005076058E-3</v>
      </c>
      <c r="J2159" s="2">
        <v>179667</v>
      </c>
      <c r="K2159" s="2">
        <v>267412</v>
      </c>
    </row>
    <row r="2160" spans="1:11" x14ac:dyDescent="0.3">
      <c r="A2160" s="2">
        <v>18</v>
      </c>
      <c r="B2160" s="2" t="s">
        <v>399</v>
      </c>
      <c r="C2160" s="2">
        <v>104</v>
      </c>
      <c r="D2160" s="2" t="s">
        <v>3199</v>
      </c>
      <c r="E2160" s="2" t="s">
        <v>411</v>
      </c>
      <c r="F2160" s="2">
        <v>19</v>
      </c>
      <c r="G2160" s="2" t="s">
        <v>387</v>
      </c>
      <c r="H2160" s="2">
        <v>325</v>
      </c>
      <c r="I2160" s="3">
        <v>1.8089020243005115E-3</v>
      </c>
      <c r="J2160" s="2">
        <v>179667</v>
      </c>
      <c r="K2160" s="2">
        <v>267412</v>
      </c>
    </row>
    <row r="2161" spans="1:11" x14ac:dyDescent="0.3">
      <c r="A2161" s="2">
        <v>18</v>
      </c>
      <c r="B2161" s="2" t="s">
        <v>399</v>
      </c>
      <c r="C2161" s="2">
        <v>104</v>
      </c>
      <c r="D2161" s="2" t="s">
        <v>3199</v>
      </c>
      <c r="E2161" s="2" t="s">
        <v>421</v>
      </c>
      <c r="F2161" s="2">
        <v>20</v>
      </c>
      <c r="G2161" s="2" t="s">
        <v>19</v>
      </c>
      <c r="H2161" s="2">
        <v>280</v>
      </c>
      <c r="I2161" s="3">
        <v>1.5584386670896714E-3</v>
      </c>
      <c r="J2161" s="2">
        <v>179667</v>
      </c>
      <c r="K2161" s="2">
        <v>267412</v>
      </c>
    </row>
    <row r="2162" spans="1:11" x14ac:dyDescent="0.3">
      <c r="A2162" s="2">
        <v>18</v>
      </c>
      <c r="B2162" s="2" t="s">
        <v>399</v>
      </c>
      <c r="C2162" s="2">
        <v>104</v>
      </c>
      <c r="D2162" s="2" t="s">
        <v>3199</v>
      </c>
      <c r="E2162" s="2" t="s">
        <v>407</v>
      </c>
      <c r="F2162" s="2">
        <v>21</v>
      </c>
      <c r="G2162" s="2" t="s">
        <v>80</v>
      </c>
      <c r="H2162" s="2">
        <v>216</v>
      </c>
      <c r="I2162" s="3">
        <v>1.2022241146120323E-3</v>
      </c>
      <c r="J2162" s="2">
        <v>179667</v>
      </c>
      <c r="K2162" s="2">
        <v>267412</v>
      </c>
    </row>
    <row r="2163" spans="1:11" x14ac:dyDescent="0.3">
      <c r="A2163" s="2">
        <v>18</v>
      </c>
      <c r="B2163" s="2" t="s">
        <v>399</v>
      </c>
      <c r="C2163" s="2">
        <v>104</v>
      </c>
      <c r="D2163" s="2" t="s">
        <v>3199</v>
      </c>
      <c r="E2163" s="2" t="s">
        <v>416</v>
      </c>
      <c r="F2163" s="2">
        <v>22</v>
      </c>
      <c r="G2163" s="2" t="s">
        <v>19</v>
      </c>
      <c r="H2163" s="2">
        <v>153</v>
      </c>
      <c r="I2163" s="3">
        <v>8.515754145168562E-4</v>
      </c>
      <c r="J2163" s="2">
        <v>179667</v>
      </c>
      <c r="K2163" s="2">
        <v>267412</v>
      </c>
    </row>
    <row r="2164" spans="1:11" x14ac:dyDescent="0.3">
      <c r="A2164" s="2">
        <v>18</v>
      </c>
      <c r="B2164" s="2" t="s">
        <v>399</v>
      </c>
      <c r="C2164" s="2">
        <v>104</v>
      </c>
      <c r="D2164" s="2" t="s">
        <v>3199</v>
      </c>
      <c r="E2164" s="2" t="s">
        <v>420</v>
      </c>
      <c r="F2164" s="2">
        <v>23</v>
      </c>
      <c r="G2164" s="2" t="s">
        <v>19</v>
      </c>
      <c r="H2164" s="2">
        <v>143</v>
      </c>
      <c r="I2164" s="3">
        <v>7.9591689069222508E-4</v>
      </c>
      <c r="J2164" s="2">
        <v>179667</v>
      </c>
      <c r="K2164" s="2">
        <v>267412</v>
      </c>
    </row>
    <row r="2165" spans="1:11" x14ac:dyDescent="0.3">
      <c r="A2165" s="2">
        <v>19</v>
      </c>
      <c r="B2165" s="2" t="s">
        <v>423</v>
      </c>
      <c r="C2165" s="2">
        <v>105</v>
      </c>
      <c r="D2165" s="2" t="s">
        <v>3202</v>
      </c>
      <c r="E2165" s="2" t="s">
        <v>424</v>
      </c>
      <c r="F2165" s="2">
        <v>1</v>
      </c>
      <c r="G2165" s="2" t="s">
        <v>103</v>
      </c>
      <c r="H2165" s="2">
        <v>98482</v>
      </c>
      <c r="I2165" s="3">
        <v>0.57062235278439277</v>
      </c>
      <c r="J2165" s="2">
        <v>172587</v>
      </c>
      <c r="K2165" s="2">
        <v>274762</v>
      </c>
    </row>
    <row r="2166" spans="1:11" x14ac:dyDescent="0.3">
      <c r="A2166" s="2">
        <v>19</v>
      </c>
      <c r="B2166" s="2" t="s">
        <v>423</v>
      </c>
      <c r="C2166" s="2">
        <v>105</v>
      </c>
      <c r="D2166" s="2" t="s">
        <v>3202</v>
      </c>
      <c r="E2166" s="2" t="s">
        <v>426</v>
      </c>
      <c r="F2166" s="2">
        <v>2</v>
      </c>
      <c r="G2166" s="2" t="s">
        <v>7</v>
      </c>
      <c r="H2166" s="2">
        <v>56946</v>
      </c>
      <c r="I2166" s="3">
        <v>0.32995532687861773</v>
      </c>
      <c r="J2166" s="2">
        <v>172587</v>
      </c>
      <c r="K2166" s="2">
        <v>274762</v>
      </c>
    </row>
    <row r="2167" spans="1:11" x14ac:dyDescent="0.3">
      <c r="A2167" s="2">
        <v>19</v>
      </c>
      <c r="B2167" s="2" t="s">
        <v>423</v>
      </c>
      <c r="C2167" s="2">
        <v>105</v>
      </c>
      <c r="D2167" s="2" t="s">
        <v>3202</v>
      </c>
      <c r="E2167" s="2" t="s">
        <v>425</v>
      </c>
      <c r="F2167" s="2">
        <v>3</v>
      </c>
      <c r="G2167" s="2" t="s">
        <v>11</v>
      </c>
      <c r="H2167" s="2">
        <v>3335</v>
      </c>
      <c r="I2167" s="3">
        <v>1.9323587523973416E-2</v>
      </c>
      <c r="J2167" s="2">
        <v>172587</v>
      </c>
      <c r="K2167" s="2">
        <v>274762</v>
      </c>
    </row>
    <row r="2168" spans="1:11" x14ac:dyDescent="0.3">
      <c r="A2168" s="2">
        <v>19</v>
      </c>
      <c r="B2168" s="2" t="s">
        <v>423</v>
      </c>
      <c r="C2168" s="2">
        <v>105</v>
      </c>
      <c r="D2168" s="2" t="s">
        <v>3202</v>
      </c>
      <c r="E2168" s="2" t="s">
        <v>434</v>
      </c>
      <c r="F2168" s="2">
        <v>4</v>
      </c>
      <c r="G2168" s="2" t="s">
        <v>17</v>
      </c>
      <c r="H2168" s="2">
        <v>735</v>
      </c>
      <c r="I2168" s="3">
        <v>4.2587216881920424E-3</v>
      </c>
      <c r="J2168" s="2">
        <v>172587</v>
      </c>
      <c r="K2168" s="2">
        <v>274762</v>
      </c>
    </row>
    <row r="2169" spans="1:11" x14ac:dyDescent="0.3">
      <c r="A2169" s="2">
        <v>19</v>
      </c>
      <c r="B2169" s="2" t="s">
        <v>423</v>
      </c>
      <c r="C2169" s="2">
        <v>105</v>
      </c>
      <c r="D2169" s="2" t="s">
        <v>3202</v>
      </c>
      <c r="E2169" s="2" t="s">
        <v>7948</v>
      </c>
      <c r="F2169" s="2">
        <v>5</v>
      </c>
      <c r="G2169" s="2" t="s">
        <v>22</v>
      </c>
      <c r="H2169" s="2">
        <v>966</v>
      </c>
      <c r="I2169" s="3">
        <v>5.5971770759095409E-3</v>
      </c>
      <c r="J2169" s="2">
        <v>172587</v>
      </c>
      <c r="K2169" s="2">
        <v>274762</v>
      </c>
    </row>
    <row r="2170" spans="1:11" x14ac:dyDescent="0.3">
      <c r="A2170" s="2">
        <v>19</v>
      </c>
      <c r="B2170" s="2" t="s">
        <v>423</v>
      </c>
      <c r="C2170" s="2">
        <v>105</v>
      </c>
      <c r="D2170" s="2" t="s">
        <v>3202</v>
      </c>
      <c r="E2170" s="2" t="s">
        <v>440</v>
      </c>
      <c r="F2170" s="2">
        <v>6</v>
      </c>
      <c r="G2170" s="2" t="s">
        <v>19</v>
      </c>
      <c r="H2170" s="2">
        <v>1786</v>
      </c>
      <c r="I2170" s="3">
        <v>1.0348403993348283E-2</v>
      </c>
      <c r="J2170" s="2">
        <v>172587</v>
      </c>
      <c r="K2170" s="2">
        <v>274762</v>
      </c>
    </row>
    <row r="2171" spans="1:11" x14ac:dyDescent="0.3">
      <c r="A2171" s="2">
        <v>19</v>
      </c>
      <c r="B2171" s="2" t="s">
        <v>423</v>
      </c>
      <c r="C2171" s="2">
        <v>105</v>
      </c>
      <c r="D2171" s="2" t="s">
        <v>3202</v>
      </c>
      <c r="E2171" s="2" t="s">
        <v>441</v>
      </c>
      <c r="F2171" s="2">
        <v>7</v>
      </c>
      <c r="G2171" s="2" t="s">
        <v>19</v>
      </c>
      <c r="H2171" s="2">
        <v>1537</v>
      </c>
      <c r="I2171" s="3">
        <v>8.9056533806138351E-3</v>
      </c>
      <c r="J2171" s="2">
        <v>172587</v>
      </c>
      <c r="K2171" s="2">
        <v>274762</v>
      </c>
    </row>
    <row r="2172" spans="1:11" x14ac:dyDescent="0.3">
      <c r="A2172" s="2">
        <v>19</v>
      </c>
      <c r="B2172" s="2" t="s">
        <v>423</v>
      </c>
      <c r="C2172" s="2">
        <v>105</v>
      </c>
      <c r="D2172" s="2" t="s">
        <v>3202</v>
      </c>
      <c r="E2172" s="2" t="s">
        <v>427</v>
      </c>
      <c r="F2172" s="2">
        <v>8</v>
      </c>
      <c r="G2172" s="2" t="s">
        <v>15</v>
      </c>
      <c r="H2172" s="2">
        <v>970</v>
      </c>
      <c r="I2172" s="3">
        <v>5.6203537925799745E-3</v>
      </c>
      <c r="J2172" s="2">
        <v>172587</v>
      </c>
      <c r="K2172" s="2">
        <v>274762</v>
      </c>
    </row>
    <row r="2173" spans="1:11" x14ac:dyDescent="0.3">
      <c r="A2173" s="2">
        <v>19</v>
      </c>
      <c r="B2173" s="2" t="s">
        <v>423</v>
      </c>
      <c r="C2173" s="2">
        <v>105</v>
      </c>
      <c r="D2173" s="2" t="s">
        <v>3202</v>
      </c>
      <c r="E2173" s="2" t="s">
        <v>442</v>
      </c>
      <c r="F2173" s="2">
        <v>9</v>
      </c>
      <c r="G2173" s="2" t="s">
        <v>19</v>
      </c>
      <c r="H2173" s="2">
        <v>734</v>
      </c>
      <c r="I2173" s="3">
        <v>4.2529275090244338E-3</v>
      </c>
      <c r="J2173" s="2">
        <v>172587</v>
      </c>
      <c r="K2173" s="2">
        <v>274762</v>
      </c>
    </row>
    <row r="2174" spans="1:11" x14ac:dyDescent="0.3">
      <c r="A2174" s="2">
        <v>19</v>
      </c>
      <c r="B2174" s="2" t="s">
        <v>423</v>
      </c>
      <c r="C2174" s="2">
        <v>105</v>
      </c>
      <c r="D2174" s="2" t="s">
        <v>3202</v>
      </c>
      <c r="E2174" s="2" t="s">
        <v>433</v>
      </c>
      <c r="F2174" s="2">
        <v>10</v>
      </c>
      <c r="G2174" s="2" t="s">
        <v>35</v>
      </c>
      <c r="H2174" s="2">
        <v>431</v>
      </c>
      <c r="I2174" s="3">
        <v>2.4972912212391433E-3</v>
      </c>
      <c r="J2174" s="2">
        <v>172587</v>
      </c>
      <c r="K2174" s="2">
        <v>274762</v>
      </c>
    </row>
    <row r="2175" spans="1:11" x14ac:dyDescent="0.3">
      <c r="A2175" s="2">
        <v>19</v>
      </c>
      <c r="B2175" s="2" t="s">
        <v>423</v>
      </c>
      <c r="C2175" s="2">
        <v>105</v>
      </c>
      <c r="D2175" s="2" t="s">
        <v>3202</v>
      </c>
      <c r="E2175" s="2" t="s">
        <v>432</v>
      </c>
      <c r="F2175" s="2">
        <v>11</v>
      </c>
      <c r="G2175" s="2" t="s">
        <v>31</v>
      </c>
      <c r="H2175" s="2">
        <v>457</v>
      </c>
      <c r="I2175" s="3">
        <v>2.6479398795969571E-3</v>
      </c>
      <c r="J2175" s="2">
        <v>172587</v>
      </c>
      <c r="K2175" s="2">
        <v>274762</v>
      </c>
    </row>
    <row r="2176" spans="1:11" x14ac:dyDescent="0.3">
      <c r="A2176" s="2">
        <v>19</v>
      </c>
      <c r="B2176" s="2" t="s">
        <v>423</v>
      </c>
      <c r="C2176" s="2">
        <v>105</v>
      </c>
      <c r="D2176" s="2" t="s">
        <v>3202</v>
      </c>
      <c r="E2176" s="2" t="s">
        <v>443</v>
      </c>
      <c r="F2176" s="2">
        <v>12</v>
      </c>
      <c r="G2176" s="2" t="s">
        <v>19</v>
      </c>
      <c r="H2176" s="2">
        <v>603</v>
      </c>
      <c r="I2176" s="3">
        <v>3.4938900380677572E-3</v>
      </c>
      <c r="J2176" s="2">
        <v>172587</v>
      </c>
      <c r="K2176" s="2">
        <v>274762</v>
      </c>
    </row>
    <row r="2177" spans="1:11" x14ac:dyDescent="0.3">
      <c r="A2177" s="2">
        <v>19</v>
      </c>
      <c r="B2177" s="2" t="s">
        <v>423</v>
      </c>
      <c r="C2177" s="2">
        <v>105</v>
      </c>
      <c r="D2177" s="2" t="s">
        <v>3202</v>
      </c>
      <c r="E2177" s="2" t="s">
        <v>438</v>
      </c>
      <c r="F2177" s="2">
        <v>13</v>
      </c>
      <c r="G2177" s="2" t="s">
        <v>19</v>
      </c>
      <c r="H2177" s="2">
        <v>612</v>
      </c>
      <c r="I2177" s="3">
        <v>3.5460376505762311E-3</v>
      </c>
      <c r="J2177" s="2">
        <v>172587</v>
      </c>
      <c r="K2177" s="2">
        <v>274762</v>
      </c>
    </row>
    <row r="2178" spans="1:11" x14ac:dyDescent="0.3">
      <c r="A2178" s="2">
        <v>19</v>
      </c>
      <c r="B2178" s="2" t="s">
        <v>423</v>
      </c>
      <c r="C2178" s="2">
        <v>105</v>
      </c>
      <c r="D2178" s="2" t="s">
        <v>3202</v>
      </c>
      <c r="E2178" s="2" t="s">
        <v>437</v>
      </c>
      <c r="F2178" s="2">
        <v>14</v>
      </c>
      <c r="G2178" s="2" t="s">
        <v>19</v>
      </c>
      <c r="H2178" s="2">
        <v>547</v>
      </c>
      <c r="I2178" s="3">
        <v>3.1694160046816969E-3</v>
      </c>
      <c r="J2178" s="2">
        <v>172587</v>
      </c>
      <c r="K2178" s="2">
        <v>274762</v>
      </c>
    </row>
    <row r="2179" spans="1:11" x14ac:dyDescent="0.3">
      <c r="A2179" s="2">
        <v>19</v>
      </c>
      <c r="B2179" s="2" t="s">
        <v>423</v>
      </c>
      <c r="C2179" s="2">
        <v>105</v>
      </c>
      <c r="D2179" s="2" t="s">
        <v>3202</v>
      </c>
      <c r="E2179" s="2" t="s">
        <v>436</v>
      </c>
      <c r="F2179" s="2">
        <v>15</v>
      </c>
      <c r="G2179" s="2" t="s">
        <v>19</v>
      </c>
      <c r="H2179" s="2">
        <v>456</v>
      </c>
      <c r="I2179" s="3">
        <v>2.6421457004293485E-3</v>
      </c>
      <c r="J2179" s="2">
        <v>172587</v>
      </c>
      <c r="K2179" s="2">
        <v>274762</v>
      </c>
    </row>
    <row r="2180" spans="1:11" x14ac:dyDescent="0.3">
      <c r="A2180" s="2">
        <v>19</v>
      </c>
      <c r="B2180" s="2" t="s">
        <v>423</v>
      </c>
      <c r="C2180" s="2">
        <v>105</v>
      </c>
      <c r="D2180" s="2" t="s">
        <v>3202</v>
      </c>
      <c r="E2180" s="2" t="s">
        <v>451</v>
      </c>
      <c r="F2180" s="2">
        <v>16</v>
      </c>
      <c r="G2180" s="2" t="s">
        <v>19</v>
      </c>
      <c r="H2180" s="2">
        <v>427</v>
      </c>
      <c r="I2180" s="3">
        <v>2.4741145045687101E-3</v>
      </c>
      <c r="J2180" s="2">
        <v>172587</v>
      </c>
      <c r="K2180" s="2">
        <v>274762</v>
      </c>
    </row>
    <row r="2181" spans="1:11" x14ac:dyDescent="0.3">
      <c r="A2181" s="2">
        <v>19</v>
      </c>
      <c r="B2181" s="2" t="s">
        <v>423</v>
      </c>
      <c r="C2181" s="2">
        <v>105</v>
      </c>
      <c r="D2181" s="2" t="s">
        <v>3202</v>
      </c>
      <c r="E2181" s="2" t="s">
        <v>435</v>
      </c>
      <c r="F2181" s="2">
        <v>17</v>
      </c>
      <c r="G2181" s="2" t="s">
        <v>19</v>
      </c>
      <c r="H2181" s="2">
        <v>403</v>
      </c>
      <c r="I2181" s="3">
        <v>2.3350542045461132E-3</v>
      </c>
      <c r="J2181" s="2">
        <v>172587</v>
      </c>
      <c r="K2181" s="2">
        <v>274762</v>
      </c>
    </row>
    <row r="2182" spans="1:11" x14ac:dyDescent="0.3">
      <c r="A2182" s="2">
        <v>19</v>
      </c>
      <c r="B2182" s="2" t="s">
        <v>423</v>
      </c>
      <c r="C2182" s="2">
        <v>105</v>
      </c>
      <c r="D2182" s="2" t="s">
        <v>3202</v>
      </c>
      <c r="E2182" s="2" t="s">
        <v>439</v>
      </c>
      <c r="F2182" s="2">
        <v>18</v>
      </c>
      <c r="G2182" s="2" t="s">
        <v>19</v>
      </c>
      <c r="H2182" s="2">
        <v>454</v>
      </c>
      <c r="I2182" s="3">
        <v>2.630557342094132E-3</v>
      </c>
      <c r="J2182" s="2">
        <v>172587</v>
      </c>
      <c r="K2182" s="2">
        <v>274762</v>
      </c>
    </row>
    <row r="2183" spans="1:11" x14ac:dyDescent="0.3">
      <c r="A2183" s="2">
        <v>19</v>
      </c>
      <c r="B2183" s="2" t="s">
        <v>423</v>
      </c>
      <c r="C2183" s="2">
        <v>105</v>
      </c>
      <c r="D2183" s="2" t="s">
        <v>3202</v>
      </c>
      <c r="E2183" s="2" t="s">
        <v>450</v>
      </c>
      <c r="F2183" s="2">
        <v>19</v>
      </c>
      <c r="G2183" s="2" t="s">
        <v>19</v>
      </c>
      <c r="H2183" s="2">
        <v>388</v>
      </c>
      <c r="I2183" s="3">
        <v>2.2481415170319896E-3</v>
      </c>
      <c r="J2183" s="2">
        <v>172587</v>
      </c>
      <c r="K2183" s="2">
        <v>274762</v>
      </c>
    </row>
    <row r="2184" spans="1:11" x14ac:dyDescent="0.3">
      <c r="A2184" s="2">
        <v>19</v>
      </c>
      <c r="B2184" s="2" t="s">
        <v>423</v>
      </c>
      <c r="C2184" s="2">
        <v>105</v>
      </c>
      <c r="D2184" s="2" t="s">
        <v>3202</v>
      </c>
      <c r="E2184" s="2" t="s">
        <v>449</v>
      </c>
      <c r="F2184" s="2">
        <v>20</v>
      </c>
      <c r="G2184" s="2" t="s">
        <v>19</v>
      </c>
      <c r="H2184" s="2">
        <v>294</v>
      </c>
      <c r="I2184" s="3">
        <v>1.7034886752768168E-3</v>
      </c>
      <c r="J2184" s="2">
        <v>172587</v>
      </c>
      <c r="K2184" s="2">
        <v>274762</v>
      </c>
    </row>
    <row r="2185" spans="1:11" x14ac:dyDescent="0.3">
      <c r="A2185" s="2">
        <v>19</v>
      </c>
      <c r="B2185" s="2" t="s">
        <v>423</v>
      </c>
      <c r="C2185" s="2">
        <v>105</v>
      </c>
      <c r="D2185" s="2" t="s">
        <v>3202</v>
      </c>
      <c r="E2185" s="2" t="s">
        <v>430</v>
      </c>
      <c r="F2185" s="2">
        <v>21</v>
      </c>
      <c r="G2185" s="2" t="s">
        <v>431</v>
      </c>
      <c r="H2185" s="2">
        <v>346</v>
      </c>
      <c r="I2185" s="3">
        <v>2.0047859919924446E-3</v>
      </c>
      <c r="J2185" s="2">
        <v>172587</v>
      </c>
      <c r="K2185" s="2">
        <v>274762</v>
      </c>
    </row>
    <row r="2186" spans="1:11" x14ac:dyDescent="0.3">
      <c r="A2186" s="2">
        <v>19</v>
      </c>
      <c r="B2186" s="2" t="s">
        <v>423</v>
      </c>
      <c r="C2186" s="2">
        <v>105</v>
      </c>
      <c r="D2186" s="2" t="s">
        <v>3202</v>
      </c>
      <c r="E2186" s="2" t="s">
        <v>428</v>
      </c>
      <c r="F2186" s="2">
        <v>22</v>
      </c>
      <c r="G2186" s="2" t="s">
        <v>387</v>
      </c>
      <c r="H2186" s="2">
        <v>279</v>
      </c>
      <c r="I2186" s="3">
        <v>1.6165759877626936E-3</v>
      </c>
      <c r="J2186" s="2">
        <v>172587</v>
      </c>
      <c r="K2186" s="2">
        <v>274762</v>
      </c>
    </row>
    <row r="2187" spans="1:11" x14ac:dyDescent="0.3">
      <c r="A2187" s="2">
        <v>19</v>
      </c>
      <c r="B2187" s="2" t="s">
        <v>423</v>
      </c>
      <c r="C2187" s="2">
        <v>105</v>
      </c>
      <c r="D2187" s="2" t="s">
        <v>3202</v>
      </c>
      <c r="E2187" s="2" t="s">
        <v>444</v>
      </c>
      <c r="F2187" s="2">
        <v>23</v>
      </c>
      <c r="G2187" s="2" t="s">
        <v>19</v>
      </c>
      <c r="H2187" s="2">
        <v>253</v>
      </c>
      <c r="I2187" s="3">
        <v>1.4659273294048798E-3</v>
      </c>
      <c r="J2187" s="2">
        <v>172587</v>
      </c>
      <c r="K2187" s="2">
        <v>274762</v>
      </c>
    </row>
    <row r="2188" spans="1:11" x14ac:dyDescent="0.3">
      <c r="A2188" s="2">
        <v>19</v>
      </c>
      <c r="B2188" s="2" t="s">
        <v>423</v>
      </c>
      <c r="C2188" s="2">
        <v>105</v>
      </c>
      <c r="D2188" s="2" t="s">
        <v>3202</v>
      </c>
      <c r="E2188" s="2" t="s">
        <v>448</v>
      </c>
      <c r="F2188" s="2">
        <v>24</v>
      </c>
      <c r="G2188" s="2" t="s">
        <v>19</v>
      </c>
      <c r="H2188" s="2">
        <v>291</v>
      </c>
      <c r="I2188" s="3">
        <v>1.6861061377739922E-3</v>
      </c>
      <c r="J2188" s="2">
        <v>172587</v>
      </c>
      <c r="K2188" s="2">
        <v>274762</v>
      </c>
    </row>
    <row r="2189" spans="1:11" x14ac:dyDescent="0.3">
      <c r="A2189" s="2">
        <v>19</v>
      </c>
      <c r="B2189" s="2" t="s">
        <v>423</v>
      </c>
      <c r="C2189" s="2">
        <v>105</v>
      </c>
      <c r="D2189" s="2" t="s">
        <v>3202</v>
      </c>
      <c r="E2189" s="2" t="s">
        <v>429</v>
      </c>
      <c r="F2189" s="2">
        <v>25</v>
      </c>
      <c r="G2189" s="2" t="s">
        <v>55</v>
      </c>
      <c r="H2189" s="2">
        <v>250</v>
      </c>
      <c r="I2189" s="3">
        <v>1.4485447919020552E-3</v>
      </c>
      <c r="J2189" s="2">
        <v>172587</v>
      </c>
      <c r="K2189" s="2">
        <v>274762</v>
      </c>
    </row>
    <row r="2190" spans="1:11" x14ac:dyDescent="0.3">
      <c r="A2190" s="2">
        <v>19</v>
      </c>
      <c r="B2190" s="2" t="s">
        <v>423</v>
      </c>
      <c r="C2190" s="2">
        <v>105</v>
      </c>
      <c r="D2190" s="2" t="s">
        <v>3202</v>
      </c>
      <c r="E2190" s="2" t="s">
        <v>445</v>
      </c>
      <c r="F2190" s="2">
        <v>26</v>
      </c>
      <c r="G2190" s="2" t="s">
        <v>19</v>
      </c>
      <c r="H2190" s="2">
        <v>186</v>
      </c>
      <c r="I2190" s="3">
        <v>1.077717325175129E-3</v>
      </c>
      <c r="J2190" s="2">
        <v>172587</v>
      </c>
      <c r="K2190" s="2">
        <v>274762</v>
      </c>
    </row>
    <row r="2191" spans="1:11" x14ac:dyDescent="0.3">
      <c r="A2191" s="2">
        <v>19</v>
      </c>
      <c r="B2191" s="2" t="s">
        <v>423</v>
      </c>
      <c r="C2191" s="2">
        <v>105</v>
      </c>
      <c r="D2191" s="2" t="s">
        <v>3202</v>
      </c>
      <c r="E2191" s="2" t="s">
        <v>447</v>
      </c>
      <c r="F2191" s="2">
        <v>27</v>
      </c>
      <c r="G2191" s="2" t="s">
        <v>19</v>
      </c>
      <c r="H2191" s="2">
        <v>257</v>
      </c>
      <c r="I2191" s="3">
        <v>1.4891040460753128E-3</v>
      </c>
      <c r="J2191" s="2">
        <v>172587</v>
      </c>
      <c r="K2191" s="2">
        <v>274762</v>
      </c>
    </row>
    <row r="2192" spans="1:11" x14ac:dyDescent="0.3">
      <c r="A2192" s="2">
        <v>19</v>
      </c>
      <c r="B2192" s="2" t="s">
        <v>423</v>
      </c>
      <c r="C2192" s="2">
        <v>105</v>
      </c>
      <c r="D2192" s="2" t="s">
        <v>3202</v>
      </c>
      <c r="E2192" s="2" t="s">
        <v>446</v>
      </c>
      <c r="F2192" s="2">
        <v>28</v>
      </c>
      <c r="G2192" s="2" t="s">
        <v>19</v>
      </c>
      <c r="H2192" s="2">
        <v>162</v>
      </c>
      <c r="I2192" s="3">
        <v>9.3865702515253172E-4</v>
      </c>
      <c r="J2192" s="2">
        <v>172587</v>
      </c>
      <c r="K2192" s="2">
        <v>274762</v>
      </c>
    </row>
    <row r="2193" spans="1:11" x14ac:dyDescent="0.3">
      <c r="A2193" s="2">
        <v>18</v>
      </c>
      <c r="B2193" s="2" t="s">
        <v>399</v>
      </c>
      <c r="C2193" s="2">
        <v>106</v>
      </c>
      <c r="D2193" s="2" t="s">
        <v>3200</v>
      </c>
      <c r="E2193" s="2" t="s">
        <v>401</v>
      </c>
      <c r="F2193" s="2">
        <v>1</v>
      </c>
      <c r="G2193" s="2" t="s">
        <v>9</v>
      </c>
      <c r="H2193" s="2">
        <v>104248</v>
      </c>
      <c r="I2193" s="3">
        <v>0.54987182597871154</v>
      </c>
      <c r="J2193" s="2">
        <v>189586</v>
      </c>
      <c r="K2193" s="2">
        <v>276174</v>
      </c>
    </row>
    <row r="2194" spans="1:11" x14ac:dyDescent="0.3">
      <c r="A2194" s="2">
        <v>18</v>
      </c>
      <c r="B2194" s="2" t="s">
        <v>399</v>
      </c>
      <c r="C2194" s="2">
        <v>106</v>
      </c>
      <c r="D2194" s="2" t="s">
        <v>3200</v>
      </c>
      <c r="E2194" s="2" t="s">
        <v>400</v>
      </c>
      <c r="F2194" s="2">
        <v>2</v>
      </c>
      <c r="G2194" s="2" t="s">
        <v>7</v>
      </c>
      <c r="H2194" s="2">
        <v>70989</v>
      </c>
      <c r="I2194" s="3">
        <v>0.37444220564809638</v>
      </c>
      <c r="J2194" s="2">
        <v>189586</v>
      </c>
      <c r="K2194" s="2">
        <v>276174</v>
      </c>
    </row>
    <row r="2195" spans="1:11" x14ac:dyDescent="0.3">
      <c r="A2195" s="2">
        <v>18</v>
      </c>
      <c r="B2195" s="2" t="s">
        <v>399</v>
      </c>
      <c r="C2195" s="2">
        <v>106</v>
      </c>
      <c r="D2195" s="2" t="s">
        <v>3200</v>
      </c>
      <c r="E2195" s="2" t="s">
        <v>402</v>
      </c>
      <c r="F2195" s="2">
        <v>3</v>
      </c>
      <c r="G2195" s="2" t="s">
        <v>11</v>
      </c>
      <c r="H2195" s="2">
        <v>4859</v>
      </c>
      <c r="I2195" s="3">
        <v>2.5629529606616522E-2</v>
      </c>
      <c r="J2195" s="2">
        <v>189586</v>
      </c>
      <c r="K2195" s="2">
        <v>276174</v>
      </c>
    </row>
    <row r="2196" spans="1:11" x14ac:dyDescent="0.3">
      <c r="A2196" s="2">
        <v>18</v>
      </c>
      <c r="B2196" s="2" t="s">
        <v>399</v>
      </c>
      <c r="C2196" s="2">
        <v>106</v>
      </c>
      <c r="D2196" s="2" t="s">
        <v>3200</v>
      </c>
      <c r="E2196" s="2" t="s">
        <v>418</v>
      </c>
      <c r="F2196" s="2">
        <v>4</v>
      </c>
      <c r="G2196" s="2" t="s">
        <v>19</v>
      </c>
      <c r="H2196" s="2">
        <v>1347</v>
      </c>
      <c r="I2196" s="3">
        <v>7.1049550072262721E-3</v>
      </c>
      <c r="J2196" s="2">
        <v>189586</v>
      </c>
      <c r="K2196" s="2">
        <v>276174</v>
      </c>
    </row>
    <row r="2197" spans="1:11" x14ac:dyDescent="0.3">
      <c r="A2197" s="2">
        <v>18</v>
      </c>
      <c r="B2197" s="2" t="s">
        <v>399</v>
      </c>
      <c r="C2197" s="2">
        <v>106</v>
      </c>
      <c r="D2197" s="2" t="s">
        <v>3200</v>
      </c>
      <c r="E2197" s="2" t="s">
        <v>417</v>
      </c>
      <c r="F2197" s="2">
        <v>5</v>
      </c>
      <c r="G2197" s="2" t="s">
        <v>19</v>
      </c>
      <c r="H2197" s="2">
        <v>1101</v>
      </c>
      <c r="I2197" s="3">
        <v>5.8073908410958613E-3</v>
      </c>
      <c r="J2197" s="2">
        <v>189586</v>
      </c>
      <c r="K2197" s="2">
        <v>276174</v>
      </c>
    </row>
    <row r="2198" spans="1:11" x14ac:dyDescent="0.3">
      <c r="A2198" s="2">
        <v>18</v>
      </c>
      <c r="B2198" s="2" t="s">
        <v>399</v>
      </c>
      <c r="C2198" s="2">
        <v>106</v>
      </c>
      <c r="D2198" s="2" t="s">
        <v>3200</v>
      </c>
      <c r="E2198" s="2" t="s">
        <v>419</v>
      </c>
      <c r="F2198" s="2">
        <v>6</v>
      </c>
      <c r="G2198" s="2" t="s">
        <v>19</v>
      </c>
      <c r="H2198" s="2">
        <v>960</v>
      </c>
      <c r="I2198" s="3">
        <v>5.0636650385576997E-3</v>
      </c>
      <c r="J2198" s="2">
        <v>189586</v>
      </c>
      <c r="K2198" s="2">
        <v>276174</v>
      </c>
    </row>
    <row r="2199" spans="1:11" x14ac:dyDescent="0.3">
      <c r="A2199" s="2">
        <v>18</v>
      </c>
      <c r="B2199" s="2" t="s">
        <v>399</v>
      </c>
      <c r="C2199" s="2">
        <v>106</v>
      </c>
      <c r="D2199" s="2" t="s">
        <v>3200</v>
      </c>
      <c r="E2199" s="2" t="s">
        <v>408</v>
      </c>
      <c r="F2199" s="2">
        <v>7</v>
      </c>
      <c r="G2199" s="2" t="s">
        <v>17</v>
      </c>
      <c r="H2199" s="2">
        <v>645</v>
      </c>
      <c r="I2199" s="3">
        <v>3.4021499477809541E-3</v>
      </c>
      <c r="J2199" s="2">
        <v>189586</v>
      </c>
      <c r="K2199" s="2">
        <v>276174</v>
      </c>
    </row>
    <row r="2200" spans="1:11" x14ac:dyDescent="0.3">
      <c r="A2200" s="2">
        <v>18</v>
      </c>
      <c r="B2200" s="2" t="s">
        <v>399</v>
      </c>
      <c r="C2200" s="2">
        <v>106</v>
      </c>
      <c r="D2200" s="2" t="s">
        <v>3200</v>
      </c>
      <c r="E2200" s="2" t="s">
        <v>410</v>
      </c>
      <c r="F2200" s="2">
        <v>8</v>
      </c>
      <c r="G2200" s="2" t="s">
        <v>109</v>
      </c>
      <c r="H2200" s="2">
        <v>658</v>
      </c>
      <c r="I2200" s="3">
        <v>3.4707204118447563E-3</v>
      </c>
      <c r="J2200" s="2">
        <v>189586</v>
      </c>
      <c r="K2200" s="2">
        <v>276174</v>
      </c>
    </row>
    <row r="2201" spans="1:11" x14ac:dyDescent="0.3">
      <c r="A2201" s="2">
        <v>18</v>
      </c>
      <c r="B2201" s="2" t="s">
        <v>399</v>
      </c>
      <c r="C2201" s="2">
        <v>106</v>
      </c>
      <c r="D2201" s="2" t="s">
        <v>3200</v>
      </c>
      <c r="E2201" s="2" t="s">
        <v>414</v>
      </c>
      <c r="F2201" s="2">
        <v>9</v>
      </c>
      <c r="G2201" s="2" t="s">
        <v>19</v>
      </c>
      <c r="H2201" s="2">
        <v>705</v>
      </c>
      <c r="I2201" s="3">
        <v>3.7186290126908104E-3</v>
      </c>
      <c r="J2201" s="2">
        <v>189586</v>
      </c>
      <c r="K2201" s="2">
        <v>276174</v>
      </c>
    </row>
    <row r="2202" spans="1:11" x14ac:dyDescent="0.3">
      <c r="A2202" s="2">
        <v>18</v>
      </c>
      <c r="B2202" s="2" t="s">
        <v>399</v>
      </c>
      <c r="C2202" s="2">
        <v>106</v>
      </c>
      <c r="D2202" s="2" t="s">
        <v>3200</v>
      </c>
      <c r="E2202" s="2" t="s">
        <v>7947</v>
      </c>
      <c r="F2202" s="2">
        <v>10</v>
      </c>
      <c r="G2202" s="2" t="s">
        <v>22</v>
      </c>
      <c r="H2202" s="2">
        <v>673</v>
      </c>
      <c r="I2202" s="3">
        <v>3.5498401780722205E-3</v>
      </c>
      <c r="J2202" s="2">
        <v>189586</v>
      </c>
      <c r="K2202" s="2">
        <v>276174</v>
      </c>
    </row>
    <row r="2203" spans="1:11" x14ac:dyDescent="0.3">
      <c r="A2203" s="2">
        <v>18</v>
      </c>
      <c r="B2203" s="2" t="s">
        <v>399</v>
      </c>
      <c r="C2203" s="2">
        <v>106</v>
      </c>
      <c r="D2203" s="2" t="s">
        <v>3200</v>
      </c>
      <c r="E2203" s="2" t="s">
        <v>403</v>
      </c>
      <c r="F2203" s="2">
        <v>11</v>
      </c>
      <c r="G2203" s="2" t="s">
        <v>31</v>
      </c>
      <c r="H2203" s="2">
        <v>473</v>
      </c>
      <c r="I2203" s="3">
        <v>2.494909961706033E-3</v>
      </c>
      <c r="J2203" s="2">
        <v>189586</v>
      </c>
      <c r="K2203" s="2">
        <v>276174</v>
      </c>
    </row>
    <row r="2204" spans="1:11" x14ac:dyDescent="0.3">
      <c r="A2204" s="2">
        <v>18</v>
      </c>
      <c r="B2204" s="2" t="s">
        <v>399</v>
      </c>
      <c r="C2204" s="2">
        <v>106</v>
      </c>
      <c r="D2204" s="2" t="s">
        <v>3200</v>
      </c>
      <c r="E2204" s="2" t="s">
        <v>404</v>
      </c>
      <c r="F2204" s="2">
        <v>12</v>
      </c>
      <c r="G2204" s="2" t="s">
        <v>405</v>
      </c>
      <c r="H2204" s="2">
        <v>420</v>
      </c>
      <c r="I2204" s="3">
        <v>2.2153534543689936E-3</v>
      </c>
      <c r="J2204" s="2">
        <v>189586</v>
      </c>
      <c r="K2204" s="2">
        <v>276174</v>
      </c>
    </row>
    <row r="2205" spans="1:11" x14ac:dyDescent="0.3">
      <c r="A2205" s="2">
        <v>18</v>
      </c>
      <c r="B2205" s="2" t="s">
        <v>399</v>
      </c>
      <c r="C2205" s="2">
        <v>106</v>
      </c>
      <c r="D2205" s="2" t="s">
        <v>3200</v>
      </c>
      <c r="E2205" s="2" t="s">
        <v>413</v>
      </c>
      <c r="F2205" s="2">
        <v>13</v>
      </c>
      <c r="G2205" s="2" t="s">
        <v>19</v>
      </c>
      <c r="H2205" s="2">
        <v>439</v>
      </c>
      <c r="I2205" s="3">
        <v>2.3155718249237814E-3</v>
      </c>
      <c r="J2205" s="2">
        <v>189586</v>
      </c>
      <c r="K2205" s="2">
        <v>276174</v>
      </c>
    </row>
    <row r="2206" spans="1:11" x14ac:dyDescent="0.3">
      <c r="A2206" s="2">
        <v>18</v>
      </c>
      <c r="B2206" s="2" t="s">
        <v>399</v>
      </c>
      <c r="C2206" s="2">
        <v>106</v>
      </c>
      <c r="D2206" s="2" t="s">
        <v>3200</v>
      </c>
      <c r="E2206" s="2" t="s">
        <v>406</v>
      </c>
      <c r="F2206" s="2">
        <v>14</v>
      </c>
      <c r="G2206" s="2" t="s">
        <v>35</v>
      </c>
      <c r="H2206" s="2">
        <v>203</v>
      </c>
      <c r="I2206" s="3">
        <v>1.0707541696116801E-3</v>
      </c>
      <c r="J2206" s="2">
        <v>189586</v>
      </c>
      <c r="K2206" s="2">
        <v>276174</v>
      </c>
    </row>
    <row r="2207" spans="1:11" x14ac:dyDescent="0.3">
      <c r="A2207" s="2">
        <v>18</v>
      </c>
      <c r="B2207" s="2" t="s">
        <v>399</v>
      </c>
      <c r="C2207" s="2">
        <v>106</v>
      </c>
      <c r="D2207" s="2" t="s">
        <v>3200</v>
      </c>
      <c r="E2207" s="2" t="s">
        <v>409</v>
      </c>
      <c r="F2207" s="2">
        <v>15</v>
      </c>
      <c r="G2207" s="2" t="s">
        <v>15</v>
      </c>
      <c r="H2207" s="2">
        <v>225</v>
      </c>
      <c r="I2207" s="3">
        <v>1.1867964934119608E-3</v>
      </c>
      <c r="J2207" s="2">
        <v>189586</v>
      </c>
      <c r="K2207" s="2">
        <v>276174</v>
      </c>
    </row>
    <row r="2208" spans="1:11" x14ac:dyDescent="0.3">
      <c r="A2208" s="2">
        <v>18</v>
      </c>
      <c r="B2208" s="2" t="s">
        <v>399</v>
      </c>
      <c r="C2208" s="2">
        <v>106</v>
      </c>
      <c r="D2208" s="2" t="s">
        <v>3200</v>
      </c>
      <c r="E2208" s="2" t="s">
        <v>412</v>
      </c>
      <c r="F2208" s="2">
        <v>16</v>
      </c>
      <c r="G2208" s="2" t="s">
        <v>19</v>
      </c>
      <c r="H2208" s="2">
        <v>250</v>
      </c>
      <c r="I2208" s="3">
        <v>1.3186627704577342E-3</v>
      </c>
      <c r="J2208" s="2">
        <v>189586</v>
      </c>
      <c r="K2208" s="2">
        <v>276174</v>
      </c>
    </row>
    <row r="2209" spans="1:11" x14ac:dyDescent="0.3">
      <c r="A2209" s="2">
        <v>18</v>
      </c>
      <c r="B2209" s="2" t="s">
        <v>399</v>
      </c>
      <c r="C2209" s="2">
        <v>106</v>
      </c>
      <c r="D2209" s="2" t="s">
        <v>3200</v>
      </c>
      <c r="E2209" s="2" t="s">
        <v>415</v>
      </c>
      <c r="F2209" s="2">
        <v>17</v>
      </c>
      <c r="G2209" s="2" t="s">
        <v>19</v>
      </c>
      <c r="H2209" s="2">
        <v>267</v>
      </c>
      <c r="I2209" s="3">
        <v>1.4083318388488602E-3</v>
      </c>
      <c r="J2209" s="2">
        <v>189586</v>
      </c>
      <c r="K2209" s="2">
        <v>276174</v>
      </c>
    </row>
    <row r="2210" spans="1:11" x14ac:dyDescent="0.3">
      <c r="A2210" s="2">
        <v>18</v>
      </c>
      <c r="B2210" s="2" t="s">
        <v>399</v>
      </c>
      <c r="C2210" s="2">
        <v>106</v>
      </c>
      <c r="D2210" s="2" t="s">
        <v>3200</v>
      </c>
      <c r="E2210" s="2" t="s">
        <v>422</v>
      </c>
      <c r="F2210" s="2">
        <v>18</v>
      </c>
      <c r="G2210" s="2" t="s">
        <v>19</v>
      </c>
      <c r="H2210" s="2">
        <v>236</v>
      </c>
      <c r="I2210" s="3">
        <v>1.2448176553121011E-3</v>
      </c>
      <c r="J2210" s="2">
        <v>189586</v>
      </c>
      <c r="K2210" s="2">
        <v>276174</v>
      </c>
    </row>
    <row r="2211" spans="1:11" x14ac:dyDescent="0.3">
      <c r="A2211" s="2">
        <v>18</v>
      </c>
      <c r="B2211" s="2" t="s">
        <v>399</v>
      </c>
      <c r="C2211" s="2">
        <v>106</v>
      </c>
      <c r="D2211" s="2" t="s">
        <v>3200</v>
      </c>
      <c r="E2211" s="2" t="s">
        <v>411</v>
      </c>
      <c r="F2211" s="2">
        <v>19</v>
      </c>
      <c r="G2211" s="2" t="s">
        <v>387</v>
      </c>
      <c r="H2211" s="2">
        <v>248</v>
      </c>
      <c r="I2211" s="3">
        <v>1.3081134682940724E-3</v>
      </c>
      <c r="J2211" s="2">
        <v>189586</v>
      </c>
      <c r="K2211" s="2">
        <v>276174</v>
      </c>
    </row>
    <row r="2212" spans="1:11" x14ac:dyDescent="0.3">
      <c r="A2212" s="2">
        <v>18</v>
      </c>
      <c r="B2212" s="2" t="s">
        <v>399</v>
      </c>
      <c r="C2212" s="2">
        <v>106</v>
      </c>
      <c r="D2212" s="2" t="s">
        <v>3200</v>
      </c>
      <c r="E2212" s="2" t="s">
        <v>421</v>
      </c>
      <c r="F2212" s="2">
        <v>20</v>
      </c>
      <c r="G2212" s="2" t="s">
        <v>19</v>
      </c>
      <c r="H2212" s="2">
        <v>224</v>
      </c>
      <c r="I2212" s="3">
        <v>1.18152184233013E-3</v>
      </c>
      <c r="J2212" s="2">
        <v>189586</v>
      </c>
      <c r="K2212" s="2">
        <v>276174</v>
      </c>
    </row>
    <row r="2213" spans="1:11" x14ac:dyDescent="0.3">
      <c r="A2213" s="2">
        <v>18</v>
      </c>
      <c r="B2213" s="2" t="s">
        <v>399</v>
      </c>
      <c r="C2213" s="2">
        <v>106</v>
      </c>
      <c r="D2213" s="2" t="s">
        <v>3200</v>
      </c>
      <c r="E2213" s="2" t="s">
        <v>407</v>
      </c>
      <c r="F2213" s="2">
        <v>21</v>
      </c>
      <c r="G2213" s="2" t="s">
        <v>80</v>
      </c>
      <c r="H2213" s="2">
        <v>156</v>
      </c>
      <c r="I2213" s="3">
        <v>8.2284556876562618E-4</v>
      </c>
      <c r="J2213" s="2">
        <v>189586</v>
      </c>
      <c r="K2213" s="2">
        <v>276174</v>
      </c>
    </row>
    <row r="2214" spans="1:11" x14ac:dyDescent="0.3">
      <c r="A2214" s="2">
        <v>18</v>
      </c>
      <c r="B2214" s="2" t="s">
        <v>399</v>
      </c>
      <c r="C2214" s="2">
        <v>106</v>
      </c>
      <c r="D2214" s="2" t="s">
        <v>3200</v>
      </c>
      <c r="E2214" s="2" t="s">
        <v>416</v>
      </c>
      <c r="F2214" s="2">
        <v>22</v>
      </c>
      <c r="G2214" s="2" t="s">
        <v>19</v>
      </c>
      <c r="H2214" s="2">
        <v>145</v>
      </c>
      <c r="I2214" s="3">
        <v>7.6482440686548585E-4</v>
      </c>
      <c r="J2214" s="2">
        <v>189586</v>
      </c>
      <c r="K2214" s="2">
        <v>276174</v>
      </c>
    </row>
    <row r="2215" spans="1:11" x14ac:dyDescent="0.3">
      <c r="A2215" s="2">
        <v>18</v>
      </c>
      <c r="B2215" s="2" t="s">
        <v>399</v>
      </c>
      <c r="C2215" s="2">
        <v>106</v>
      </c>
      <c r="D2215" s="2" t="s">
        <v>3200</v>
      </c>
      <c r="E2215" s="2" t="s">
        <v>420</v>
      </c>
      <c r="F2215" s="2">
        <v>23</v>
      </c>
      <c r="G2215" s="2" t="s">
        <v>19</v>
      </c>
      <c r="H2215" s="2">
        <v>115</v>
      </c>
      <c r="I2215" s="3">
        <v>6.0658487441055771E-4</v>
      </c>
      <c r="J2215" s="2">
        <v>189586</v>
      </c>
      <c r="K2215" s="2">
        <v>276174</v>
      </c>
    </row>
    <row r="2216" spans="1:11" x14ac:dyDescent="0.3">
      <c r="A2216" s="2">
        <v>19</v>
      </c>
      <c r="B2216" s="2" t="s">
        <v>423</v>
      </c>
      <c r="C2216" s="2">
        <v>107</v>
      </c>
      <c r="D2216" s="2" t="s">
        <v>3203</v>
      </c>
      <c r="E2216" s="2" t="s">
        <v>424</v>
      </c>
      <c r="F2216" s="2">
        <v>1</v>
      </c>
      <c r="G2216" s="2" t="s">
        <v>103</v>
      </c>
      <c r="H2216" s="2">
        <v>72703</v>
      </c>
      <c r="I2216" s="3">
        <v>0.44148848958871001</v>
      </c>
      <c r="J2216" s="2">
        <v>164677</v>
      </c>
      <c r="K2216" s="2">
        <v>267981</v>
      </c>
    </row>
    <row r="2217" spans="1:11" x14ac:dyDescent="0.3">
      <c r="A2217" s="2">
        <v>19</v>
      </c>
      <c r="B2217" s="2" t="s">
        <v>423</v>
      </c>
      <c r="C2217" s="2">
        <v>107</v>
      </c>
      <c r="D2217" s="2" t="s">
        <v>3203</v>
      </c>
      <c r="E2217" s="2" t="s">
        <v>426</v>
      </c>
      <c r="F2217" s="2">
        <v>2</v>
      </c>
      <c r="G2217" s="2" t="s">
        <v>7</v>
      </c>
      <c r="H2217" s="2">
        <v>74619</v>
      </c>
      <c r="I2217" s="3">
        <v>0.45312338699393356</v>
      </c>
      <c r="J2217" s="2">
        <v>164677</v>
      </c>
      <c r="K2217" s="2">
        <v>267981</v>
      </c>
    </row>
    <row r="2218" spans="1:11" x14ac:dyDescent="0.3">
      <c r="A2218" s="2">
        <v>19</v>
      </c>
      <c r="B2218" s="2" t="s">
        <v>423</v>
      </c>
      <c r="C2218" s="2">
        <v>107</v>
      </c>
      <c r="D2218" s="2" t="s">
        <v>3203</v>
      </c>
      <c r="E2218" s="2" t="s">
        <v>425</v>
      </c>
      <c r="F2218" s="2">
        <v>3</v>
      </c>
      <c r="G2218" s="2" t="s">
        <v>11</v>
      </c>
      <c r="H2218" s="2">
        <v>8617</v>
      </c>
      <c r="I2218" s="3">
        <v>5.2326675856373385E-2</v>
      </c>
      <c r="J2218" s="2">
        <v>164677</v>
      </c>
      <c r="K2218" s="2">
        <v>267981</v>
      </c>
    </row>
    <row r="2219" spans="1:11" x14ac:dyDescent="0.3">
      <c r="A2219" s="2">
        <v>19</v>
      </c>
      <c r="B2219" s="2" t="s">
        <v>423</v>
      </c>
      <c r="C2219" s="2">
        <v>107</v>
      </c>
      <c r="D2219" s="2" t="s">
        <v>3203</v>
      </c>
      <c r="E2219" s="2" t="s">
        <v>434</v>
      </c>
      <c r="F2219" s="2">
        <v>4</v>
      </c>
      <c r="G2219" s="2" t="s">
        <v>17</v>
      </c>
      <c r="H2219" s="2">
        <v>2740</v>
      </c>
      <c r="I2219" s="3">
        <v>1.6638631988680871E-2</v>
      </c>
      <c r="J2219" s="2">
        <v>164677</v>
      </c>
      <c r="K2219" s="2">
        <v>267981</v>
      </c>
    </row>
    <row r="2220" spans="1:11" x14ac:dyDescent="0.3">
      <c r="A2220" s="2">
        <v>19</v>
      </c>
      <c r="B2220" s="2" t="s">
        <v>423</v>
      </c>
      <c r="C2220" s="2">
        <v>107</v>
      </c>
      <c r="D2220" s="2" t="s">
        <v>3203</v>
      </c>
      <c r="E2220" s="2" t="s">
        <v>7948</v>
      </c>
      <c r="F2220" s="2">
        <v>5</v>
      </c>
      <c r="G2220" s="2" t="s">
        <v>22</v>
      </c>
      <c r="H2220" s="2">
        <v>1134</v>
      </c>
      <c r="I2220" s="3">
        <v>6.8862075456803317E-3</v>
      </c>
      <c r="J2220" s="2">
        <v>164677</v>
      </c>
      <c r="K2220" s="2">
        <v>267981</v>
      </c>
    </row>
    <row r="2221" spans="1:11" x14ac:dyDescent="0.3">
      <c r="A2221" s="2">
        <v>19</v>
      </c>
      <c r="B2221" s="2" t="s">
        <v>423</v>
      </c>
      <c r="C2221" s="2">
        <v>107</v>
      </c>
      <c r="D2221" s="2" t="s">
        <v>3203</v>
      </c>
      <c r="E2221" s="2" t="s">
        <v>440</v>
      </c>
      <c r="F2221" s="2">
        <v>6</v>
      </c>
      <c r="G2221" s="2" t="s">
        <v>19</v>
      </c>
      <c r="H2221" s="2">
        <v>607</v>
      </c>
      <c r="I2221" s="3">
        <v>3.6860035099012005E-3</v>
      </c>
      <c r="J2221" s="2">
        <v>164677</v>
      </c>
      <c r="K2221" s="2">
        <v>267981</v>
      </c>
    </row>
    <row r="2222" spans="1:11" x14ac:dyDescent="0.3">
      <c r="A2222" s="2">
        <v>19</v>
      </c>
      <c r="B2222" s="2" t="s">
        <v>423</v>
      </c>
      <c r="C2222" s="2">
        <v>107</v>
      </c>
      <c r="D2222" s="2" t="s">
        <v>3203</v>
      </c>
      <c r="E2222" s="2" t="s">
        <v>441</v>
      </c>
      <c r="F2222" s="2">
        <v>7</v>
      </c>
      <c r="G2222" s="2" t="s">
        <v>19</v>
      </c>
      <c r="H2222" s="2">
        <v>403</v>
      </c>
      <c r="I2222" s="3">
        <v>2.4472148508899237E-3</v>
      </c>
      <c r="J2222" s="2">
        <v>164677</v>
      </c>
      <c r="K2222" s="2">
        <v>267981</v>
      </c>
    </row>
    <row r="2223" spans="1:11" x14ac:dyDescent="0.3">
      <c r="A2223" s="2">
        <v>19</v>
      </c>
      <c r="B2223" s="2" t="s">
        <v>423</v>
      </c>
      <c r="C2223" s="2">
        <v>107</v>
      </c>
      <c r="D2223" s="2" t="s">
        <v>3203</v>
      </c>
      <c r="E2223" s="2" t="s">
        <v>427</v>
      </c>
      <c r="F2223" s="2">
        <v>8</v>
      </c>
      <c r="G2223" s="2" t="s">
        <v>15</v>
      </c>
      <c r="H2223" s="2">
        <v>433</v>
      </c>
      <c r="I2223" s="3">
        <v>2.6293896536857E-3</v>
      </c>
      <c r="J2223" s="2">
        <v>164677</v>
      </c>
      <c r="K2223" s="2">
        <v>267981</v>
      </c>
    </row>
    <row r="2224" spans="1:11" x14ac:dyDescent="0.3">
      <c r="A2224" s="2">
        <v>19</v>
      </c>
      <c r="B2224" s="2" t="s">
        <v>423</v>
      </c>
      <c r="C2224" s="2">
        <v>107</v>
      </c>
      <c r="D2224" s="2" t="s">
        <v>3203</v>
      </c>
      <c r="E2224" s="2" t="s">
        <v>442</v>
      </c>
      <c r="F2224" s="2">
        <v>9</v>
      </c>
      <c r="G2224" s="2" t="s">
        <v>19</v>
      </c>
      <c r="H2224" s="2">
        <v>191</v>
      </c>
      <c r="I2224" s="3">
        <v>1.1598462444664403E-3</v>
      </c>
      <c r="J2224" s="2">
        <v>164677</v>
      </c>
      <c r="K2224" s="2">
        <v>267981</v>
      </c>
    </row>
    <row r="2225" spans="1:11" x14ac:dyDescent="0.3">
      <c r="A2225" s="2">
        <v>19</v>
      </c>
      <c r="B2225" s="2" t="s">
        <v>423</v>
      </c>
      <c r="C2225" s="2">
        <v>107</v>
      </c>
      <c r="D2225" s="2" t="s">
        <v>3203</v>
      </c>
      <c r="E2225" s="2" t="s">
        <v>433</v>
      </c>
      <c r="F2225" s="2">
        <v>10</v>
      </c>
      <c r="G2225" s="2" t="s">
        <v>35</v>
      </c>
      <c r="H2225" s="2">
        <v>899</v>
      </c>
      <c r="I2225" s="3">
        <v>5.4591715904467536E-3</v>
      </c>
      <c r="J2225" s="2">
        <v>164677</v>
      </c>
      <c r="K2225" s="2">
        <v>267981</v>
      </c>
    </row>
    <row r="2226" spans="1:11" x14ac:dyDescent="0.3">
      <c r="A2226" s="2">
        <v>19</v>
      </c>
      <c r="B2226" s="2" t="s">
        <v>423</v>
      </c>
      <c r="C2226" s="2">
        <v>107</v>
      </c>
      <c r="D2226" s="2" t="s">
        <v>3203</v>
      </c>
      <c r="E2226" s="2" t="s">
        <v>432</v>
      </c>
      <c r="F2226" s="2">
        <v>11</v>
      </c>
      <c r="G2226" s="2" t="s">
        <v>31</v>
      </c>
      <c r="H2226" s="2">
        <v>181</v>
      </c>
      <c r="I2226" s="3">
        <v>1.0991213102011818E-3</v>
      </c>
      <c r="J2226" s="2">
        <v>164677</v>
      </c>
      <c r="K2226" s="2">
        <v>267981</v>
      </c>
    </row>
    <row r="2227" spans="1:11" x14ac:dyDescent="0.3">
      <c r="A2227" s="2">
        <v>19</v>
      </c>
      <c r="B2227" s="2" t="s">
        <v>423</v>
      </c>
      <c r="C2227" s="2">
        <v>107</v>
      </c>
      <c r="D2227" s="2" t="s">
        <v>3203</v>
      </c>
      <c r="E2227" s="2" t="s">
        <v>443</v>
      </c>
      <c r="F2227" s="2">
        <v>12</v>
      </c>
      <c r="G2227" s="2" t="s">
        <v>19</v>
      </c>
      <c r="H2227" s="2">
        <v>257</v>
      </c>
      <c r="I2227" s="3">
        <v>1.5606308106171475E-3</v>
      </c>
      <c r="J2227" s="2">
        <v>164677</v>
      </c>
      <c r="K2227" s="2">
        <v>267981</v>
      </c>
    </row>
    <row r="2228" spans="1:11" x14ac:dyDescent="0.3">
      <c r="A2228" s="2">
        <v>19</v>
      </c>
      <c r="B2228" s="2" t="s">
        <v>423</v>
      </c>
      <c r="C2228" s="2">
        <v>107</v>
      </c>
      <c r="D2228" s="2" t="s">
        <v>3203</v>
      </c>
      <c r="E2228" s="2" t="s">
        <v>438</v>
      </c>
      <c r="F2228" s="2">
        <v>13</v>
      </c>
      <c r="G2228" s="2" t="s">
        <v>19</v>
      </c>
      <c r="H2228" s="2">
        <v>267</v>
      </c>
      <c r="I2228" s="3">
        <v>1.6213557448824061E-3</v>
      </c>
      <c r="J2228" s="2">
        <v>164677</v>
      </c>
      <c r="K2228" s="2">
        <v>267981</v>
      </c>
    </row>
    <row r="2229" spans="1:11" x14ac:dyDescent="0.3">
      <c r="A2229" s="2">
        <v>19</v>
      </c>
      <c r="B2229" s="2" t="s">
        <v>423</v>
      </c>
      <c r="C2229" s="2">
        <v>107</v>
      </c>
      <c r="D2229" s="2" t="s">
        <v>3203</v>
      </c>
      <c r="E2229" s="2" t="s">
        <v>437</v>
      </c>
      <c r="F2229" s="2">
        <v>14</v>
      </c>
      <c r="G2229" s="2" t="s">
        <v>19</v>
      </c>
      <c r="H2229" s="2">
        <v>186</v>
      </c>
      <c r="I2229" s="3">
        <v>1.129483777333811E-3</v>
      </c>
      <c r="J2229" s="2">
        <v>164677</v>
      </c>
      <c r="K2229" s="2">
        <v>267981</v>
      </c>
    </row>
    <row r="2230" spans="1:11" x14ac:dyDescent="0.3">
      <c r="A2230" s="2">
        <v>19</v>
      </c>
      <c r="B2230" s="2" t="s">
        <v>423</v>
      </c>
      <c r="C2230" s="2">
        <v>107</v>
      </c>
      <c r="D2230" s="2" t="s">
        <v>3203</v>
      </c>
      <c r="E2230" s="2" t="s">
        <v>436</v>
      </c>
      <c r="F2230" s="2">
        <v>15</v>
      </c>
      <c r="G2230" s="2" t="s">
        <v>19</v>
      </c>
      <c r="H2230" s="2">
        <v>164</v>
      </c>
      <c r="I2230" s="3">
        <v>9.9588892195024196E-4</v>
      </c>
      <c r="J2230" s="2">
        <v>164677</v>
      </c>
      <c r="K2230" s="2">
        <v>267981</v>
      </c>
    </row>
    <row r="2231" spans="1:11" x14ac:dyDescent="0.3">
      <c r="A2231" s="2">
        <v>19</v>
      </c>
      <c r="B2231" s="2" t="s">
        <v>423</v>
      </c>
      <c r="C2231" s="2">
        <v>107</v>
      </c>
      <c r="D2231" s="2" t="s">
        <v>3203</v>
      </c>
      <c r="E2231" s="2" t="s">
        <v>451</v>
      </c>
      <c r="F2231" s="2">
        <v>16</v>
      </c>
      <c r="G2231" s="2" t="s">
        <v>19</v>
      </c>
      <c r="H2231" s="2">
        <v>153</v>
      </c>
      <c r="I2231" s="3">
        <v>9.2909149425845746E-4</v>
      </c>
      <c r="J2231" s="2">
        <v>164677</v>
      </c>
      <c r="K2231" s="2">
        <v>267981</v>
      </c>
    </row>
    <row r="2232" spans="1:11" x14ac:dyDescent="0.3">
      <c r="A2232" s="2">
        <v>19</v>
      </c>
      <c r="B2232" s="2" t="s">
        <v>423</v>
      </c>
      <c r="C2232" s="2">
        <v>107</v>
      </c>
      <c r="D2232" s="2" t="s">
        <v>3203</v>
      </c>
      <c r="E2232" s="2" t="s">
        <v>435</v>
      </c>
      <c r="F2232" s="2">
        <v>17</v>
      </c>
      <c r="G2232" s="2" t="s">
        <v>19</v>
      </c>
      <c r="H2232" s="2">
        <v>115</v>
      </c>
      <c r="I2232" s="3">
        <v>6.9833674405047458E-4</v>
      </c>
      <c r="J2232" s="2">
        <v>164677</v>
      </c>
      <c r="K2232" s="2">
        <v>267981</v>
      </c>
    </row>
    <row r="2233" spans="1:11" x14ac:dyDescent="0.3">
      <c r="A2233" s="2">
        <v>19</v>
      </c>
      <c r="B2233" s="2" t="s">
        <v>423</v>
      </c>
      <c r="C2233" s="2">
        <v>107</v>
      </c>
      <c r="D2233" s="2" t="s">
        <v>3203</v>
      </c>
      <c r="E2233" s="2" t="s">
        <v>439</v>
      </c>
      <c r="F2233" s="2">
        <v>18</v>
      </c>
      <c r="G2233" s="2" t="s">
        <v>19</v>
      </c>
      <c r="H2233" s="2">
        <v>124</v>
      </c>
      <c r="I2233" s="3">
        <v>7.5298918488920738E-4</v>
      </c>
      <c r="J2233" s="2">
        <v>164677</v>
      </c>
      <c r="K2233" s="2">
        <v>267981</v>
      </c>
    </row>
    <row r="2234" spans="1:11" x14ac:dyDescent="0.3">
      <c r="A2234" s="2">
        <v>19</v>
      </c>
      <c r="B2234" s="2" t="s">
        <v>423</v>
      </c>
      <c r="C2234" s="2">
        <v>107</v>
      </c>
      <c r="D2234" s="2" t="s">
        <v>3203</v>
      </c>
      <c r="E2234" s="2" t="s">
        <v>450</v>
      </c>
      <c r="F2234" s="2">
        <v>19</v>
      </c>
      <c r="G2234" s="2" t="s">
        <v>19</v>
      </c>
      <c r="H2234" s="2">
        <v>109</v>
      </c>
      <c r="I2234" s="3">
        <v>6.6190178349131935E-4</v>
      </c>
      <c r="J2234" s="2">
        <v>164677</v>
      </c>
      <c r="K2234" s="2">
        <v>267981</v>
      </c>
    </row>
    <row r="2235" spans="1:11" x14ac:dyDescent="0.3">
      <c r="A2235" s="2">
        <v>19</v>
      </c>
      <c r="B2235" s="2" t="s">
        <v>423</v>
      </c>
      <c r="C2235" s="2">
        <v>107</v>
      </c>
      <c r="D2235" s="2" t="s">
        <v>3203</v>
      </c>
      <c r="E2235" s="2" t="s">
        <v>449</v>
      </c>
      <c r="F2235" s="2">
        <v>20</v>
      </c>
      <c r="G2235" s="2" t="s">
        <v>19</v>
      </c>
      <c r="H2235" s="2">
        <v>156</v>
      </c>
      <c r="I2235" s="3">
        <v>9.4730897453803502E-4</v>
      </c>
      <c r="J2235" s="2">
        <v>164677</v>
      </c>
      <c r="K2235" s="2">
        <v>267981</v>
      </c>
    </row>
    <row r="2236" spans="1:11" x14ac:dyDescent="0.3">
      <c r="A2236" s="2">
        <v>19</v>
      </c>
      <c r="B2236" s="2" t="s">
        <v>423</v>
      </c>
      <c r="C2236" s="2">
        <v>107</v>
      </c>
      <c r="D2236" s="2" t="s">
        <v>3203</v>
      </c>
      <c r="E2236" s="2" t="s">
        <v>430</v>
      </c>
      <c r="F2236" s="2">
        <v>21</v>
      </c>
      <c r="G2236" s="2" t="s">
        <v>431</v>
      </c>
      <c r="H2236" s="2">
        <v>83</v>
      </c>
      <c r="I2236" s="3">
        <v>5.0401695440164683E-4</v>
      </c>
      <c r="J2236" s="2">
        <v>164677</v>
      </c>
      <c r="K2236" s="2">
        <v>267981</v>
      </c>
    </row>
    <row r="2237" spans="1:11" x14ac:dyDescent="0.3">
      <c r="A2237" s="2">
        <v>19</v>
      </c>
      <c r="B2237" s="2" t="s">
        <v>423</v>
      </c>
      <c r="C2237" s="2">
        <v>107</v>
      </c>
      <c r="D2237" s="2" t="s">
        <v>3203</v>
      </c>
      <c r="E2237" s="2" t="s">
        <v>428</v>
      </c>
      <c r="F2237" s="2">
        <v>22</v>
      </c>
      <c r="G2237" s="2" t="s">
        <v>387</v>
      </c>
      <c r="H2237" s="2">
        <v>83</v>
      </c>
      <c r="I2237" s="3">
        <v>5.0401695440164683E-4</v>
      </c>
      <c r="J2237" s="2">
        <v>164677</v>
      </c>
      <c r="K2237" s="2">
        <v>267981</v>
      </c>
    </row>
    <row r="2238" spans="1:11" x14ac:dyDescent="0.3">
      <c r="A2238" s="2">
        <v>19</v>
      </c>
      <c r="B2238" s="2" t="s">
        <v>423</v>
      </c>
      <c r="C2238" s="2">
        <v>107</v>
      </c>
      <c r="D2238" s="2" t="s">
        <v>3203</v>
      </c>
      <c r="E2238" s="2" t="s">
        <v>444</v>
      </c>
      <c r="F2238" s="2">
        <v>23</v>
      </c>
      <c r="G2238" s="2" t="s">
        <v>19</v>
      </c>
      <c r="H2238" s="2">
        <v>150</v>
      </c>
      <c r="I2238" s="3">
        <v>9.108740139788799E-4</v>
      </c>
      <c r="J2238" s="2">
        <v>164677</v>
      </c>
      <c r="K2238" s="2">
        <v>267981</v>
      </c>
    </row>
    <row r="2239" spans="1:11" x14ac:dyDescent="0.3">
      <c r="A2239" s="2">
        <v>19</v>
      </c>
      <c r="B2239" s="2" t="s">
        <v>423</v>
      </c>
      <c r="C2239" s="2">
        <v>107</v>
      </c>
      <c r="D2239" s="2" t="s">
        <v>3203</v>
      </c>
      <c r="E2239" s="2" t="s">
        <v>448</v>
      </c>
      <c r="F2239" s="2">
        <v>24</v>
      </c>
      <c r="G2239" s="2" t="s">
        <v>19</v>
      </c>
      <c r="H2239" s="2">
        <v>58</v>
      </c>
      <c r="I2239" s="3">
        <v>3.5220461873850022E-4</v>
      </c>
      <c r="J2239" s="2">
        <v>164677</v>
      </c>
      <c r="K2239" s="2">
        <v>267981</v>
      </c>
    </row>
    <row r="2240" spans="1:11" x14ac:dyDescent="0.3">
      <c r="A2240" s="2">
        <v>19</v>
      </c>
      <c r="B2240" s="2" t="s">
        <v>423</v>
      </c>
      <c r="C2240" s="2">
        <v>107</v>
      </c>
      <c r="D2240" s="2" t="s">
        <v>3203</v>
      </c>
      <c r="E2240" s="2" t="s">
        <v>429</v>
      </c>
      <c r="F2240" s="2">
        <v>25</v>
      </c>
      <c r="G2240" s="2" t="s">
        <v>55</v>
      </c>
      <c r="H2240" s="2">
        <v>60</v>
      </c>
      <c r="I2240" s="3">
        <v>3.6434960559155193E-4</v>
      </c>
      <c r="J2240" s="2">
        <v>164677</v>
      </c>
      <c r="K2240" s="2">
        <v>267981</v>
      </c>
    </row>
    <row r="2241" spans="1:11" x14ac:dyDescent="0.3">
      <c r="A2241" s="2">
        <v>19</v>
      </c>
      <c r="B2241" s="2" t="s">
        <v>423</v>
      </c>
      <c r="C2241" s="2">
        <v>107</v>
      </c>
      <c r="D2241" s="2" t="s">
        <v>3203</v>
      </c>
      <c r="E2241" s="2" t="s">
        <v>445</v>
      </c>
      <c r="F2241" s="2">
        <v>26</v>
      </c>
      <c r="G2241" s="2" t="s">
        <v>19</v>
      </c>
      <c r="H2241" s="2">
        <v>83</v>
      </c>
      <c r="I2241" s="3">
        <v>5.0401695440164683E-4</v>
      </c>
      <c r="J2241" s="2">
        <v>164677</v>
      </c>
      <c r="K2241" s="2">
        <v>267981</v>
      </c>
    </row>
    <row r="2242" spans="1:11" x14ac:dyDescent="0.3">
      <c r="A2242" s="2">
        <v>19</v>
      </c>
      <c r="B2242" s="2" t="s">
        <v>423</v>
      </c>
      <c r="C2242" s="2">
        <v>107</v>
      </c>
      <c r="D2242" s="2" t="s">
        <v>3203</v>
      </c>
      <c r="E2242" s="2" t="s">
        <v>447</v>
      </c>
      <c r="F2242" s="2">
        <v>27</v>
      </c>
      <c r="G2242" s="2" t="s">
        <v>19</v>
      </c>
      <c r="H2242" s="2">
        <v>55</v>
      </c>
      <c r="I2242" s="3">
        <v>3.339871384589226E-4</v>
      </c>
      <c r="J2242" s="2">
        <v>164677</v>
      </c>
      <c r="K2242" s="2">
        <v>267981</v>
      </c>
    </row>
    <row r="2243" spans="1:11" x14ac:dyDescent="0.3">
      <c r="A2243" s="2">
        <v>19</v>
      </c>
      <c r="B2243" s="2" t="s">
        <v>423</v>
      </c>
      <c r="C2243" s="2">
        <v>107</v>
      </c>
      <c r="D2243" s="2" t="s">
        <v>3203</v>
      </c>
      <c r="E2243" s="2" t="s">
        <v>446</v>
      </c>
      <c r="F2243" s="2">
        <v>28</v>
      </c>
      <c r="G2243" s="2" t="s">
        <v>19</v>
      </c>
      <c r="H2243" s="2">
        <v>47</v>
      </c>
      <c r="I2243" s="3">
        <v>2.8540719104671567E-4</v>
      </c>
      <c r="J2243" s="2">
        <v>164677</v>
      </c>
      <c r="K2243" s="2">
        <v>267981</v>
      </c>
    </row>
    <row r="2244" spans="1:11" x14ac:dyDescent="0.3">
      <c r="A2244" s="2">
        <v>19</v>
      </c>
      <c r="B2244" s="2" t="s">
        <v>423</v>
      </c>
      <c r="C2244" s="2">
        <v>108</v>
      </c>
      <c r="D2244" s="2" t="s">
        <v>3204</v>
      </c>
      <c r="E2244" s="2" t="s">
        <v>424</v>
      </c>
      <c r="F2244" s="2">
        <v>1</v>
      </c>
      <c r="G2244" s="2" t="s">
        <v>103</v>
      </c>
      <c r="H2244" s="2">
        <v>93163</v>
      </c>
      <c r="I2244" s="3">
        <v>0.54644901693960868</v>
      </c>
      <c r="J2244" s="2">
        <v>170488</v>
      </c>
      <c r="K2244" s="2">
        <v>266758</v>
      </c>
    </row>
    <row r="2245" spans="1:11" x14ac:dyDescent="0.3">
      <c r="A2245" s="2">
        <v>19</v>
      </c>
      <c r="B2245" s="2" t="s">
        <v>423</v>
      </c>
      <c r="C2245" s="2">
        <v>108</v>
      </c>
      <c r="D2245" s="2" t="s">
        <v>3204</v>
      </c>
      <c r="E2245" s="2" t="s">
        <v>426</v>
      </c>
      <c r="F2245" s="2">
        <v>2</v>
      </c>
      <c r="G2245" s="2" t="s">
        <v>7</v>
      </c>
      <c r="H2245" s="2">
        <v>57335</v>
      </c>
      <c r="I2245" s="3">
        <v>0.33629932898503123</v>
      </c>
      <c r="J2245" s="2">
        <v>170488</v>
      </c>
      <c r="K2245" s="2">
        <v>266758</v>
      </c>
    </row>
    <row r="2246" spans="1:11" x14ac:dyDescent="0.3">
      <c r="A2246" s="2">
        <v>19</v>
      </c>
      <c r="B2246" s="2" t="s">
        <v>423</v>
      </c>
      <c r="C2246" s="2">
        <v>108</v>
      </c>
      <c r="D2246" s="2" t="s">
        <v>3204</v>
      </c>
      <c r="E2246" s="2" t="s">
        <v>425</v>
      </c>
      <c r="F2246" s="2">
        <v>3</v>
      </c>
      <c r="G2246" s="2" t="s">
        <v>11</v>
      </c>
      <c r="H2246" s="2">
        <v>9549</v>
      </c>
      <c r="I2246" s="3">
        <v>5.6009807141851622E-2</v>
      </c>
      <c r="J2246" s="2">
        <v>170488</v>
      </c>
      <c r="K2246" s="2">
        <v>266758</v>
      </c>
    </row>
    <row r="2247" spans="1:11" x14ac:dyDescent="0.3">
      <c r="A2247" s="2">
        <v>19</v>
      </c>
      <c r="B2247" s="2" t="s">
        <v>423</v>
      </c>
      <c r="C2247" s="2">
        <v>108</v>
      </c>
      <c r="D2247" s="2" t="s">
        <v>3204</v>
      </c>
      <c r="E2247" s="2" t="s">
        <v>434</v>
      </c>
      <c r="F2247" s="2">
        <v>4</v>
      </c>
      <c r="G2247" s="2" t="s">
        <v>17</v>
      </c>
      <c r="H2247" s="2">
        <v>3523</v>
      </c>
      <c r="I2247" s="3">
        <v>2.066421097086012E-2</v>
      </c>
      <c r="J2247" s="2">
        <v>170488</v>
      </c>
      <c r="K2247" s="2">
        <v>266758</v>
      </c>
    </row>
    <row r="2248" spans="1:11" x14ac:dyDescent="0.3">
      <c r="A2248" s="2">
        <v>19</v>
      </c>
      <c r="B2248" s="2" t="s">
        <v>423</v>
      </c>
      <c r="C2248" s="2">
        <v>108</v>
      </c>
      <c r="D2248" s="2" t="s">
        <v>3204</v>
      </c>
      <c r="E2248" s="2" t="s">
        <v>7948</v>
      </c>
      <c r="F2248" s="2">
        <v>5</v>
      </c>
      <c r="G2248" s="2" t="s">
        <v>22</v>
      </c>
      <c r="H2248" s="2">
        <v>1403</v>
      </c>
      <c r="I2248" s="3">
        <v>8.2293181924827548E-3</v>
      </c>
      <c r="J2248" s="2">
        <v>170488</v>
      </c>
      <c r="K2248" s="2">
        <v>266758</v>
      </c>
    </row>
    <row r="2249" spans="1:11" x14ac:dyDescent="0.3">
      <c r="A2249" s="2">
        <v>19</v>
      </c>
      <c r="B2249" s="2" t="s">
        <v>423</v>
      </c>
      <c r="C2249" s="2">
        <v>108</v>
      </c>
      <c r="D2249" s="2" t="s">
        <v>3204</v>
      </c>
      <c r="E2249" s="2" t="s">
        <v>440</v>
      </c>
      <c r="F2249" s="2">
        <v>6</v>
      </c>
      <c r="G2249" s="2" t="s">
        <v>19</v>
      </c>
      <c r="H2249" s="2">
        <v>808</v>
      </c>
      <c r="I2249" s="3">
        <v>4.7393364928909956E-3</v>
      </c>
      <c r="J2249" s="2">
        <v>170488</v>
      </c>
      <c r="K2249" s="2">
        <v>266758</v>
      </c>
    </row>
    <row r="2250" spans="1:11" x14ac:dyDescent="0.3">
      <c r="A2250" s="2">
        <v>19</v>
      </c>
      <c r="B2250" s="2" t="s">
        <v>423</v>
      </c>
      <c r="C2250" s="2">
        <v>108</v>
      </c>
      <c r="D2250" s="2" t="s">
        <v>3204</v>
      </c>
      <c r="E2250" s="2" t="s">
        <v>441</v>
      </c>
      <c r="F2250" s="2">
        <v>7</v>
      </c>
      <c r="G2250" s="2" t="s">
        <v>19</v>
      </c>
      <c r="H2250" s="2">
        <v>685</v>
      </c>
      <c r="I2250" s="3">
        <v>4.0178780911266478E-3</v>
      </c>
      <c r="J2250" s="2">
        <v>170488</v>
      </c>
      <c r="K2250" s="2">
        <v>266758</v>
      </c>
    </row>
    <row r="2251" spans="1:11" x14ac:dyDescent="0.3">
      <c r="A2251" s="2">
        <v>19</v>
      </c>
      <c r="B2251" s="2" t="s">
        <v>423</v>
      </c>
      <c r="C2251" s="2">
        <v>108</v>
      </c>
      <c r="D2251" s="2" t="s">
        <v>3204</v>
      </c>
      <c r="E2251" s="2" t="s">
        <v>427</v>
      </c>
      <c r="F2251" s="2">
        <v>8</v>
      </c>
      <c r="G2251" s="2" t="s">
        <v>15</v>
      </c>
      <c r="H2251" s="2">
        <v>486</v>
      </c>
      <c r="I2251" s="3">
        <v>2.8506405142883955E-3</v>
      </c>
      <c r="J2251" s="2">
        <v>170488</v>
      </c>
      <c r="K2251" s="2">
        <v>266758</v>
      </c>
    </row>
    <row r="2252" spans="1:11" x14ac:dyDescent="0.3">
      <c r="A2252" s="2">
        <v>19</v>
      </c>
      <c r="B2252" s="2" t="s">
        <v>423</v>
      </c>
      <c r="C2252" s="2">
        <v>108</v>
      </c>
      <c r="D2252" s="2" t="s">
        <v>3204</v>
      </c>
      <c r="E2252" s="2" t="s">
        <v>442</v>
      </c>
      <c r="F2252" s="2">
        <v>9</v>
      </c>
      <c r="G2252" s="2" t="s">
        <v>19</v>
      </c>
      <c r="H2252" s="2">
        <v>306</v>
      </c>
      <c r="I2252" s="3">
        <v>1.7948477312186195E-3</v>
      </c>
      <c r="J2252" s="2">
        <v>170488</v>
      </c>
      <c r="K2252" s="2">
        <v>266758</v>
      </c>
    </row>
    <row r="2253" spans="1:11" x14ac:dyDescent="0.3">
      <c r="A2253" s="2">
        <v>19</v>
      </c>
      <c r="B2253" s="2" t="s">
        <v>423</v>
      </c>
      <c r="C2253" s="2">
        <v>108</v>
      </c>
      <c r="D2253" s="2" t="s">
        <v>3204</v>
      </c>
      <c r="E2253" s="2" t="s">
        <v>433</v>
      </c>
      <c r="F2253" s="2">
        <v>10</v>
      </c>
      <c r="G2253" s="2" t="s">
        <v>35</v>
      </c>
      <c r="H2253" s="2">
        <v>283</v>
      </c>
      <c r="I2253" s="3">
        <v>1.6599408756041482E-3</v>
      </c>
      <c r="J2253" s="2">
        <v>170488</v>
      </c>
      <c r="K2253" s="2">
        <v>266758</v>
      </c>
    </row>
    <row r="2254" spans="1:11" x14ac:dyDescent="0.3">
      <c r="A2254" s="2">
        <v>19</v>
      </c>
      <c r="B2254" s="2" t="s">
        <v>423</v>
      </c>
      <c r="C2254" s="2">
        <v>108</v>
      </c>
      <c r="D2254" s="2" t="s">
        <v>3204</v>
      </c>
      <c r="E2254" s="2" t="s">
        <v>432</v>
      </c>
      <c r="F2254" s="2">
        <v>11</v>
      </c>
      <c r="G2254" s="2" t="s">
        <v>31</v>
      </c>
      <c r="H2254" s="2">
        <v>180</v>
      </c>
      <c r="I2254" s="3">
        <v>1.0557927830697762E-3</v>
      </c>
      <c r="J2254" s="2">
        <v>170488</v>
      </c>
      <c r="K2254" s="2">
        <v>266758</v>
      </c>
    </row>
    <row r="2255" spans="1:11" x14ac:dyDescent="0.3">
      <c r="A2255" s="2">
        <v>19</v>
      </c>
      <c r="B2255" s="2" t="s">
        <v>423</v>
      </c>
      <c r="C2255" s="2">
        <v>108</v>
      </c>
      <c r="D2255" s="2" t="s">
        <v>3204</v>
      </c>
      <c r="E2255" s="2" t="s">
        <v>443</v>
      </c>
      <c r="F2255" s="2">
        <v>12</v>
      </c>
      <c r="G2255" s="2" t="s">
        <v>19</v>
      </c>
      <c r="H2255" s="2">
        <v>320</v>
      </c>
      <c r="I2255" s="3">
        <v>1.8769649476796022E-3</v>
      </c>
      <c r="J2255" s="2">
        <v>170488</v>
      </c>
      <c r="K2255" s="2">
        <v>266758</v>
      </c>
    </row>
    <row r="2256" spans="1:11" x14ac:dyDescent="0.3">
      <c r="A2256" s="2">
        <v>19</v>
      </c>
      <c r="B2256" s="2" t="s">
        <v>423</v>
      </c>
      <c r="C2256" s="2">
        <v>108</v>
      </c>
      <c r="D2256" s="2" t="s">
        <v>3204</v>
      </c>
      <c r="E2256" s="2" t="s">
        <v>438</v>
      </c>
      <c r="F2256" s="2">
        <v>13</v>
      </c>
      <c r="G2256" s="2" t="s">
        <v>19</v>
      </c>
      <c r="H2256" s="2">
        <v>235</v>
      </c>
      <c r="I2256" s="3">
        <v>1.3783961334522079E-3</v>
      </c>
      <c r="J2256" s="2">
        <v>170488</v>
      </c>
      <c r="K2256" s="2">
        <v>266758</v>
      </c>
    </row>
    <row r="2257" spans="1:11" x14ac:dyDescent="0.3">
      <c r="A2257" s="2">
        <v>19</v>
      </c>
      <c r="B2257" s="2" t="s">
        <v>423</v>
      </c>
      <c r="C2257" s="2">
        <v>108</v>
      </c>
      <c r="D2257" s="2" t="s">
        <v>3204</v>
      </c>
      <c r="E2257" s="2" t="s">
        <v>437</v>
      </c>
      <c r="F2257" s="2">
        <v>14</v>
      </c>
      <c r="G2257" s="2" t="s">
        <v>19</v>
      </c>
      <c r="H2257" s="2">
        <v>228</v>
      </c>
      <c r="I2257" s="3">
        <v>1.3373375252217165E-3</v>
      </c>
      <c r="J2257" s="2">
        <v>170488</v>
      </c>
      <c r="K2257" s="2">
        <v>266758</v>
      </c>
    </row>
    <row r="2258" spans="1:11" x14ac:dyDescent="0.3">
      <c r="A2258" s="2">
        <v>19</v>
      </c>
      <c r="B2258" s="2" t="s">
        <v>423</v>
      </c>
      <c r="C2258" s="2">
        <v>108</v>
      </c>
      <c r="D2258" s="2" t="s">
        <v>3204</v>
      </c>
      <c r="E2258" s="2" t="s">
        <v>436</v>
      </c>
      <c r="F2258" s="2">
        <v>15</v>
      </c>
      <c r="G2258" s="2" t="s">
        <v>19</v>
      </c>
      <c r="H2258" s="2">
        <v>188</v>
      </c>
      <c r="I2258" s="3">
        <v>1.1027169067617663E-3</v>
      </c>
      <c r="J2258" s="2">
        <v>170488</v>
      </c>
      <c r="K2258" s="2">
        <v>266758</v>
      </c>
    </row>
    <row r="2259" spans="1:11" x14ac:dyDescent="0.3">
      <c r="A2259" s="2">
        <v>19</v>
      </c>
      <c r="B2259" s="2" t="s">
        <v>423</v>
      </c>
      <c r="C2259" s="2">
        <v>108</v>
      </c>
      <c r="D2259" s="2" t="s">
        <v>3204</v>
      </c>
      <c r="E2259" s="2" t="s">
        <v>451</v>
      </c>
      <c r="F2259" s="2">
        <v>16</v>
      </c>
      <c r="G2259" s="2" t="s">
        <v>19</v>
      </c>
      <c r="H2259" s="2">
        <v>191</v>
      </c>
      <c r="I2259" s="3">
        <v>1.1203134531462624E-3</v>
      </c>
      <c r="J2259" s="2">
        <v>170488</v>
      </c>
      <c r="K2259" s="2">
        <v>266758</v>
      </c>
    </row>
    <row r="2260" spans="1:11" x14ac:dyDescent="0.3">
      <c r="A2260" s="2">
        <v>19</v>
      </c>
      <c r="B2260" s="2" t="s">
        <v>423</v>
      </c>
      <c r="C2260" s="2">
        <v>108</v>
      </c>
      <c r="D2260" s="2" t="s">
        <v>3204</v>
      </c>
      <c r="E2260" s="2" t="s">
        <v>435</v>
      </c>
      <c r="F2260" s="2">
        <v>17</v>
      </c>
      <c r="G2260" s="2" t="s">
        <v>19</v>
      </c>
      <c r="H2260" s="2">
        <v>302</v>
      </c>
      <c r="I2260" s="3">
        <v>1.7713856693726245E-3</v>
      </c>
      <c r="J2260" s="2">
        <v>170488</v>
      </c>
      <c r="K2260" s="2">
        <v>266758</v>
      </c>
    </row>
    <row r="2261" spans="1:11" x14ac:dyDescent="0.3">
      <c r="A2261" s="2">
        <v>19</v>
      </c>
      <c r="B2261" s="2" t="s">
        <v>423</v>
      </c>
      <c r="C2261" s="2">
        <v>108</v>
      </c>
      <c r="D2261" s="2" t="s">
        <v>3204</v>
      </c>
      <c r="E2261" s="2" t="s">
        <v>439</v>
      </c>
      <c r="F2261" s="2">
        <v>18</v>
      </c>
      <c r="G2261" s="2" t="s">
        <v>19</v>
      </c>
      <c r="H2261" s="2">
        <v>178</v>
      </c>
      <c r="I2261" s="3">
        <v>1.0440617521467787E-3</v>
      </c>
      <c r="J2261" s="2">
        <v>170488</v>
      </c>
      <c r="K2261" s="2">
        <v>266758</v>
      </c>
    </row>
    <row r="2262" spans="1:11" x14ac:dyDescent="0.3">
      <c r="A2262" s="2">
        <v>19</v>
      </c>
      <c r="B2262" s="2" t="s">
        <v>423</v>
      </c>
      <c r="C2262" s="2">
        <v>108</v>
      </c>
      <c r="D2262" s="2" t="s">
        <v>3204</v>
      </c>
      <c r="E2262" s="2" t="s">
        <v>450</v>
      </c>
      <c r="F2262" s="2">
        <v>19</v>
      </c>
      <c r="G2262" s="2" t="s">
        <v>19</v>
      </c>
      <c r="H2262" s="2">
        <v>157</v>
      </c>
      <c r="I2262" s="3">
        <v>9.2088592745530481E-4</v>
      </c>
      <c r="J2262" s="2">
        <v>170488</v>
      </c>
      <c r="K2262" s="2">
        <v>266758</v>
      </c>
    </row>
    <row r="2263" spans="1:11" x14ac:dyDescent="0.3">
      <c r="A2263" s="2">
        <v>19</v>
      </c>
      <c r="B2263" s="2" t="s">
        <v>423</v>
      </c>
      <c r="C2263" s="2">
        <v>108</v>
      </c>
      <c r="D2263" s="2" t="s">
        <v>3204</v>
      </c>
      <c r="E2263" s="2" t="s">
        <v>449</v>
      </c>
      <c r="F2263" s="2">
        <v>20</v>
      </c>
      <c r="G2263" s="2" t="s">
        <v>19</v>
      </c>
      <c r="H2263" s="2">
        <v>143</v>
      </c>
      <c r="I2263" s="3">
        <v>8.3876871099432216E-4</v>
      </c>
      <c r="J2263" s="2">
        <v>170488</v>
      </c>
      <c r="K2263" s="2">
        <v>266758</v>
      </c>
    </row>
    <row r="2264" spans="1:11" x14ac:dyDescent="0.3">
      <c r="A2264" s="2">
        <v>19</v>
      </c>
      <c r="B2264" s="2" t="s">
        <v>423</v>
      </c>
      <c r="C2264" s="2">
        <v>108</v>
      </c>
      <c r="D2264" s="2" t="s">
        <v>3204</v>
      </c>
      <c r="E2264" s="2" t="s">
        <v>430</v>
      </c>
      <c r="F2264" s="2">
        <v>21</v>
      </c>
      <c r="G2264" s="2" t="s">
        <v>431</v>
      </c>
      <c r="H2264" s="2">
        <v>98</v>
      </c>
      <c r="I2264" s="3">
        <v>5.7482051522687817E-4</v>
      </c>
      <c r="J2264" s="2">
        <v>170488</v>
      </c>
      <c r="K2264" s="2">
        <v>266758</v>
      </c>
    </row>
    <row r="2265" spans="1:11" x14ac:dyDescent="0.3">
      <c r="A2265" s="2">
        <v>19</v>
      </c>
      <c r="B2265" s="2" t="s">
        <v>423</v>
      </c>
      <c r="C2265" s="2">
        <v>108</v>
      </c>
      <c r="D2265" s="2" t="s">
        <v>3204</v>
      </c>
      <c r="E2265" s="2" t="s">
        <v>428</v>
      </c>
      <c r="F2265" s="2">
        <v>22</v>
      </c>
      <c r="G2265" s="2" t="s">
        <v>387</v>
      </c>
      <c r="H2265" s="2">
        <v>124</v>
      </c>
      <c r="I2265" s="3">
        <v>7.2732391722584583E-4</v>
      </c>
      <c r="J2265" s="2">
        <v>170488</v>
      </c>
      <c r="K2265" s="2">
        <v>266758</v>
      </c>
    </row>
    <row r="2266" spans="1:11" x14ac:dyDescent="0.3">
      <c r="A2266" s="2">
        <v>19</v>
      </c>
      <c r="B2266" s="2" t="s">
        <v>423</v>
      </c>
      <c r="C2266" s="2">
        <v>108</v>
      </c>
      <c r="D2266" s="2" t="s">
        <v>3204</v>
      </c>
      <c r="E2266" s="2" t="s">
        <v>444</v>
      </c>
      <c r="F2266" s="2">
        <v>23</v>
      </c>
      <c r="G2266" s="2" t="s">
        <v>19</v>
      </c>
      <c r="H2266" s="2">
        <v>112</v>
      </c>
      <c r="I2266" s="3">
        <v>6.5693773168786071E-4</v>
      </c>
      <c r="J2266" s="2">
        <v>170488</v>
      </c>
      <c r="K2266" s="2">
        <v>266758</v>
      </c>
    </row>
    <row r="2267" spans="1:11" x14ac:dyDescent="0.3">
      <c r="A2267" s="2">
        <v>19</v>
      </c>
      <c r="B2267" s="2" t="s">
        <v>423</v>
      </c>
      <c r="C2267" s="2">
        <v>108</v>
      </c>
      <c r="D2267" s="2" t="s">
        <v>3204</v>
      </c>
      <c r="E2267" s="2" t="s">
        <v>448</v>
      </c>
      <c r="F2267" s="2">
        <v>24</v>
      </c>
      <c r="G2267" s="2" t="s">
        <v>19</v>
      </c>
      <c r="H2267" s="2">
        <v>95</v>
      </c>
      <c r="I2267" s="3">
        <v>5.5722396884238189E-4</v>
      </c>
      <c r="J2267" s="2">
        <v>170488</v>
      </c>
      <c r="K2267" s="2">
        <v>266758</v>
      </c>
    </row>
    <row r="2268" spans="1:11" x14ac:dyDescent="0.3">
      <c r="A2268" s="2">
        <v>19</v>
      </c>
      <c r="B2268" s="2" t="s">
        <v>423</v>
      </c>
      <c r="C2268" s="2">
        <v>108</v>
      </c>
      <c r="D2268" s="2" t="s">
        <v>3204</v>
      </c>
      <c r="E2268" s="2" t="s">
        <v>429</v>
      </c>
      <c r="F2268" s="2">
        <v>25</v>
      </c>
      <c r="G2268" s="2" t="s">
        <v>55</v>
      </c>
      <c r="H2268" s="2">
        <v>96</v>
      </c>
      <c r="I2268" s="3">
        <v>5.6308948430388065E-4</v>
      </c>
      <c r="J2268" s="2">
        <v>170488</v>
      </c>
      <c r="K2268" s="2">
        <v>266758</v>
      </c>
    </row>
    <row r="2269" spans="1:11" x14ac:dyDescent="0.3">
      <c r="A2269" s="2">
        <v>19</v>
      </c>
      <c r="B2269" s="2" t="s">
        <v>423</v>
      </c>
      <c r="C2269" s="2">
        <v>108</v>
      </c>
      <c r="D2269" s="2" t="s">
        <v>3204</v>
      </c>
      <c r="E2269" s="2" t="s">
        <v>445</v>
      </c>
      <c r="F2269" s="2">
        <v>26</v>
      </c>
      <c r="G2269" s="2" t="s">
        <v>19</v>
      </c>
      <c r="H2269" s="2">
        <v>122</v>
      </c>
      <c r="I2269" s="3">
        <v>7.1559288630284831E-4</v>
      </c>
      <c r="J2269" s="2">
        <v>170488</v>
      </c>
      <c r="K2269" s="2">
        <v>266758</v>
      </c>
    </row>
    <row r="2270" spans="1:11" x14ac:dyDescent="0.3">
      <c r="A2270" s="2">
        <v>19</v>
      </c>
      <c r="B2270" s="2" t="s">
        <v>423</v>
      </c>
      <c r="C2270" s="2">
        <v>108</v>
      </c>
      <c r="D2270" s="2" t="s">
        <v>3204</v>
      </c>
      <c r="E2270" s="2" t="s">
        <v>447</v>
      </c>
      <c r="F2270" s="2">
        <v>27</v>
      </c>
      <c r="G2270" s="2" t="s">
        <v>19</v>
      </c>
      <c r="H2270" s="2">
        <v>104</v>
      </c>
      <c r="I2270" s="3">
        <v>6.1001360799587062E-4</v>
      </c>
      <c r="J2270" s="2">
        <v>170488</v>
      </c>
      <c r="K2270" s="2">
        <v>266758</v>
      </c>
    </row>
    <row r="2271" spans="1:11" x14ac:dyDescent="0.3">
      <c r="A2271" s="2">
        <v>19</v>
      </c>
      <c r="B2271" s="2" t="s">
        <v>423</v>
      </c>
      <c r="C2271" s="2">
        <v>108</v>
      </c>
      <c r="D2271" s="2" t="s">
        <v>3204</v>
      </c>
      <c r="E2271" s="2" t="s">
        <v>446</v>
      </c>
      <c r="F2271" s="2">
        <v>28</v>
      </c>
      <c r="G2271" s="2" t="s">
        <v>19</v>
      </c>
      <c r="H2271" s="2">
        <v>74</v>
      </c>
      <c r="I2271" s="3">
        <v>4.3404814415090798E-4</v>
      </c>
      <c r="J2271" s="2">
        <v>170488</v>
      </c>
      <c r="K2271" s="2">
        <v>266758</v>
      </c>
    </row>
    <row r="2272" spans="1:11" x14ac:dyDescent="0.3">
      <c r="A2272" s="2">
        <v>19</v>
      </c>
      <c r="B2272" s="2" t="s">
        <v>423</v>
      </c>
      <c r="C2272" s="2">
        <v>109</v>
      </c>
      <c r="D2272" s="2" t="s">
        <v>3205</v>
      </c>
      <c r="E2272" s="2" t="s">
        <v>424</v>
      </c>
      <c r="F2272" s="2">
        <v>1</v>
      </c>
      <c r="G2272" s="2" t="s">
        <v>103</v>
      </c>
      <c r="H2272" s="2">
        <v>68582</v>
      </c>
      <c r="I2272" s="3">
        <v>0.43875631757405159</v>
      </c>
      <c r="J2272" s="2">
        <v>156310</v>
      </c>
      <c r="K2272" s="2">
        <v>246999</v>
      </c>
    </row>
    <row r="2273" spans="1:11" x14ac:dyDescent="0.3">
      <c r="A2273" s="2">
        <v>19</v>
      </c>
      <c r="B2273" s="2" t="s">
        <v>423</v>
      </c>
      <c r="C2273" s="2">
        <v>109</v>
      </c>
      <c r="D2273" s="2" t="s">
        <v>3205</v>
      </c>
      <c r="E2273" s="2" t="s">
        <v>426</v>
      </c>
      <c r="F2273" s="2">
        <v>2</v>
      </c>
      <c r="G2273" s="2" t="s">
        <v>7</v>
      </c>
      <c r="H2273" s="2">
        <v>71946</v>
      </c>
      <c r="I2273" s="3">
        <v>0.46027765338110166</v>
      </c>
      <c r="J2273" s="2">
        <v>156310</v>
      </c>
      <c r="K2273" s="2">
        <v>246999</v>
      </c>
    </row>
    <row r="2274" spans="1:11" x14ac:dyDescent="0.3">
      <c r="A2274" s="2">
        <v>19</v>
      </c>
      <c r="B2274" s="2" t="s">
        <v>423</v>
      </c>
      <c r="C2274" s="2">
        <v>109</v>
      </c>
      <c r="D2274" s="2" t="s">
        <v>3205</v>
      </c>
      <c r="E2274" s="2" t="s">
        <v>425</v>
      </c>
      <c r="F2274" s="2">
        <v>3</v>
      </c>
      <c r="G2274" s="2" t="s">
        <v>11</v>
      </c>
      <c r="H2274" s="2">
        <v>7142</v>
      </c>
      <c r="I2274" s="3">
        <v>4.5691254558249635E-2</v>
      </c>
      <c r="J2274" s="2">
        <v>156310</v>
      </c>
      <c r="K2274" s="2">
        <v>246999</v>
      </c>
    </row>
    <row r="2275" spans="1:11" x14ac:dyDescent="0.3">
      <c r="A2275" s="2">
        <v>19</v>
      </c>
      <c r="B2275" s="2" t="s">
        <v>423</v>
      </c>
      <c r="C2275" s="2">
        <v>109</v>
      </c>
      <c r="D2275" s="2" t="s">
        <v>3205</v>
      </c>
      <c r="E2275" s="2" t="s">
        <v>434</v>
      </c>
      <c r="F2275" s="2">
        <v>4</v>
      </c>
      <c r="G2275" s="2" t="s">
        <v>17</v>
      </c>
      <c r="H2275" s="2">
        <v>2638</v>
      </c>
      <c r="I2275" s="3">
        <v>1.6876719339773527E-2</v>
      </c>
      <c r="J2275" s="2">
        <v>156310</v>
      </c>
      <c r="K2275" s="2">
        <v>246999</v>
      </c>
    </row>
    <row r="2276" spans="1:11" x14ac:dyDescent="0.3">
      <c r="A2276" s="2">
        <v>19</v>
      </c>
      <c r="B2276" s="2" t="s">
        <v>423</v>
      </c>
      <c r="C2276" s="2">
        <v>109</v>
      </c>
      <c r="D2276" s="2" t="s">
        <v>3205</v>
      </c>
      <c r="E2276" s="2" t="s">
        <v>7948</v>
      </c>
      <c r="F2276" s="2">
        <v>5</v>
      </c>
      <c r="G2276" s="2" t="s">
        <v>22</v>
      </c>
      <c r="H2276" s="2">
        <v>1058</v>
      </c>
      <c r="I2276" s="3">
        <v>6.7686008572708078E-3</v>
      </c>
      <c r="J2276" s="2">
        <v>156310</v>
      </c>
      <c r="K2276" s="2">
        <v>246999</v>
      </c>
    </row>
    <row r="2277" spans="1:11" x14ac:dyDescent="0.3">
      <c r="A2277" s="2">
        <v>19</v>
      </c>
      <c r="B2277" s="2" t="s">
        <v>423</v>
      </c>
      <c r="C2277" s="2">
        <v>109</v>
      </c>
      <c r="D2277" s="2" t="s">
        <v>3205</v>
      </c>
      <c r="E2277" s="2" t="s">
        <v>440</v>
      </c>
      <c r="F2277" s="2">
        <v>6</v>
      </c>
      <c r="G2277" s="2" t="s">
        <v>19</v>
      </c>
      <c r="H2277" s="2">
        <v>547</v>
      </c>
      <c r="I2277" s="3">
        <v>3.4994562088158146E-3</v>
      </c>
      <c r="J2277" s="2">
        <v>156310</v>
      </c>
      <c r="K2277" s="2">
        <v>246999</v>
      </c>
    </row>
    <row r="2278" spans="1:11" x14ac:dyDescent="0.3">
      <c r="A2278" s="2">
        <v>19</v>
      </c>
      <c r="B2278" s="2" t="s">
        <v>423</v>
      </c>
      <c r="C2278" s="2">
        <v>109</v>
      </c>
      <c r="D2278" s="2" t="s">
        <v>3205</v>
      </c>
      <c r="E2278" s="2" t="s">
        <v>441</v>
      </c>
      <c r="F2278" s="2">
        <v>7</v>
      </c>
      <c r="G2278" s="2" t="s">
        <v>19</v>
      </c>
      <c r="H2278" s="2">
        <v>460</v>
      </c>
      <c r="I2278" s="3">
        <v>2.9428699379438297E-3</v>
      </c>
      <c r="J2278" s="2">
        <v>156310</v>
      </c>
      <c r="K2278" s="2">
        <v>246999</v>
      </c>
    </row>
    <row r="2279" spans="1:11" x14ac:dyDescent="0.3">
      <c r="A2279" s="2">
        <v>19</v>
      </c>
      <c r="B2279" s="2" t="s">
        <v>423</v>
      </c>
      <c r="C2279" s="2">
        <v>109</v>
      </c>
      <c r="D2279" s="2" t="s">
        <v>3205</v>
      </c>
      <c r="E2279" s="2" t="s">
        <v>427</v>
      </c>
      <c r="F2279" s="2">
        <v>8</v>
      </c>
      <c r="G2279" s="2" t="s">
        <v>15</v>
      </c>
      <c r="H2279" s="2">
        <v>431</v>
      </c>
      <c r="I2279" s="3">
        <v>2.7573411809865014E-3</v>
      </c>
      <c r="J2279" s="2">
        <v>156310</v>
      </c>
      <c r="K2279" s="2">
        <v>246999</v>
      </c>
    </row>
    <row r="2280" spans="1:11" x14ac:dyDescent="0.3">
      <c r="A2280" s="2">
        <v>19</v>
      </c>
      <c r="B2280" s="2" t="s">
        <v>423</v>
      </c>
      <c r="C2280" s="2">
        <v>109</v>
      </c>
      <c r="D2280" s="2" t="s">
        <v>3205</v>
      </c>
      <c r="E2280" s="2" t="s">
        <v>442</v>
      </c>
      <c r="F2280" s="2">
        <v>9</v>
      </c>
      <c r="G2280" s="2" t="s">
        <v>19</v>
      </c>
      <c r="H2280" s="2">
        <v>159</v>
      </c>
      <c r="I2280" s="3">
        <v>1.017209391593628E-3</v>
      </c>
      <c r="J2280" s="2">
        <v>156310</v>
      </c>
      <c r="K2280" s="2">
        <v>246999</v>
      </c>
    </row>
    <row r="2281" spans="1:11" x14ac:dyDescent="0.3">
      <c r="A2281" s="2">
        <v>19</v>
      </c>
      <c r="B2281" s="2" t="s">
        <v>423</v>
      </c>
      <c r="C2281" s="2">
        <v>109</v>
      </c>
      <c r="D2281" s="2" t="s">
        <v>3205</v>
      </c>
      <c r="E2281" s="2" t="s">
        <v>433</v>
      </c>
      <c r="F2281" s="2">
        <v>10</v>
      </c>
      <c r="G2281" s="2" t="s">
        <v>35</v>
      </c>
      <c r="H2281" s="2">
        <v>720</v>
      </c>
      <c r="I2281" s="3">
        <v>4.6062312072164286E-3</v>
      </c>
      <c r="J2281" s="2">
        <v>156310</v>
      </c>
      <c r="K2281" s="2">
        <v>246999</v>
      </c>
    </row>
    <row r="2282" spans="1:11" x14ac:dyDescent="0.3">
      <c r="A2282" s="2">
        <v>19</v>
      </c>
      <c r="B2282" s="2" t="s">
        <v>423</v>
      </c>
      <c r="C2282" s="2">
        <v>109</v>
      </c>
      <c r="D2282" s="2" t="s">
        <v>3205</v>
      </c>
      <c r="E2282" s="2" t="s">
        <v>432</v>
      </c>
      <c r="F2282" s="2">
        <v>11</v>
      </c>
      <c r="G2282" s="2" t="s">
        <v>31</v>
      </c>
      <c r="H2282" s="2">
        <v>215</v>
      </c>
      <c r="I2282" s="3">
        <v>1.3754718188215725E-3</v>
      </c>
      <c r="J2282" s="2">
        <v>156310</v>
      </c>
      <c r="K2282" s="2">
        <v>246999</v>
      </c>
    </row>
    <row r="2283" spans="1:11" x14ac:dyDescent="0.3">
      <c r="A2283" s="2">
        <v>19</v>
      </c>
      <c r="B2283" s="2" t="s">
        <v>423</v>
      </c>
      <c r="C2283" s="2">
        <v>109</v>
      </c>
      <c r="D2283" s="2" t="s">
        <v>3205</v>
      </c>
      <c r="E2283" s="2" t="s">
        <v>443</v>
      </c>
      <c r="F2283" s="2">
        <v>12</v>
      </c>
      <c r="G2283" s="2" t="s">
        <v>19</v>
      </c>
      <c r="H2283" s="2">
        <v>244</v>
      </c>
      <c r="I2283" s="3">
        <v>1.561000575778901E-3</v>
      </c>
      <c r="J2283" s="2">
        <v>156310</v>
      </c>
      <c r="K2283" s="2">
        <v>246999</v>
      </c>
    </row>
    <row r="2284" spans="1:11" x14ac:dyDescent="0.3">
      <c r="A2284" s="2">
        <v>19</v>
      </c>
      <c r="B2284" s="2" t="s">
        <v>423</v>
      </c>
      <c r="C2284" s="2">
        <v>109</v>
      </c>
      <c r="D2284" s="2" t="s">
        <v>3205</v>
      </c>
      <c r="E2284" s="2" t="s">
        <v>438</v>
      </c>
      <c r="F2284" s="2">
        <v>13</v>
      </c>
      <c r="G2284" s="2" t="s">
        <v>19</v>
      </c>
      <c r="H2284" s="2">
        <v>248</v>
      </c>
      <c r="I2284" s="3">
        <v>1.5865907491523256E-3</v>
      </c>
      <c r="J2284" s="2">
        <v>156310</v>
      </c>
      <c r="K2284" s="2">
        <v>246999</v>
      </c>
    </row>
    <row r="2285" spans="1:11" x14ac:dyDescent="0.3">
      <c r="A2285" s="2">
        <v>19</v>
      </c>
      <c r="B2285" s="2" t="s">
        <v>423</v>
      </c>
      <c r="C2285" s="2">
        <v>109</v>
      </c>
      <c r="D2285" s="2" t="s">
        <v>3205</v>
      </c>
      <c r="E2285" s="2" t="s">
        <v>437</v>
      </c>
      <c r="F2285" s="2">
        <v>14</v>
      </c>
      <c r="G2285" s="2" t="s">
        <v>19</v>
      </c>
      <c r="H2285" s="2">
        <v>210</v>
      </c>
      <c r="I2285" s="3">
        <v>1.3434841021047917E-3</v>
      </c>
      <c r="J2285" s="2">
        <v>156310</v>
      </c>
      <c r="K2285" s="2">
        <v>246999</v>
      </c>
    </row>
    <row r="2286" spans="1:11" x14ac:dyDescent="0.3">
      <c r="A2286" s="2">
        <v>19</v>
      </c>
      <c r="B2286" s="2" t="s">
        <v>423</v>
      </c>
      <c r="C2286" s="2">
        <v>109</v>
      </c>
      <c r="D2286" s="2" t="s">
        <v>3205</v>
      </c>
      <c r="E2286" s="2" t="s">
        <v>436</v>
      </c>
      <c r="F2286" s="2">
        <v>15</v>
      </c>
      <c r="G2286" s="2" t="s">
        <v>19</v>
      </c>
      <c r="H2286" s="2">
        <v>257</v>
      </c>
      <c r="I2286" s="3">
        <v>1.644168639242531E-3</v>
      </c>
      <c r="J2286" s="2">
        <v>156310</v>
      </c>
      <c r="K2286" s="2">
        <v>246999</v>
      </c>
    </row>
    <row r="2287" spans="1:11" x14ac:dyDescent="0.3">
      <c r="A2287" s="2">
        <v>19</v>
      </c>
      <c r="B2287" s="2" t="s">
        <v>423</v>
      </c>
      <c r="C2287" s="2">
        <v>109</v>
      </c>
      <c r="D2287" s="2" t="s">
        <v>3205</v>
      </c>
      <c r="E2287" s="2" t="s">
        <v>451</v>
      </c>
      <c r="F2287" s="2">
        <v>16</v>
      </c>
      <c r="G2287" s="2" t="s">
        <v>19</v>
      </c>
      <c r="H2287" s="2">
        <v>157</v>
      </c>
      <c r="I2287" s="3">
        <v>1.0044143049069158E-3</v>
      </c>
      <c r="J2287" s="2">
        <v>156310</v>
      </c>
      <c r="K2287" s="2">
        <v>246999</v>
      </c>
    </row>
    <row r="2288" spans="1:11" x14ac:dyDescent="0.3">
      <c r="A2288" s="2">
        <v>19</v>
      </c>
      <c r="B2288" s="2" t="s">
        <v>423</v>
      </c>
      <c r="C2288" s="2">
        <v>109</v>
      </c>
      <c r="D2288" s="2" t="s">
        <v>3205</v>
      </c>
      <c r="E2288" s="2" t="s">
        <v>435</v>
      </c>
      <c r="F2288" s="2">
        <v>17</v>
      </c>
      <c r="G2288" s="2" t="s">
        <v>19</v>
      </c>
      <c r="H2288" s="2">
        <v>156</v>
      </c>
      <c r="I2288" s="3">
        <v>9.9801676156355962E-4</v>
      </c>
      <c r="J2288" s="2">
        <v>156310</v>
      </c>
      <c r="K2288" s="2">
        <v>246999</v>
      </c>
    </row>
    <row r="2289" spans="1:11" x14ac:dyDescent="0.3">
      <c r="A2289" s="2">
        <v>19</v>
      </c>
      <c r="B2289" s="2" t="s">
        <v>423</v>
      </c>
      <c r="C2289" s="2">
        <v>109</v>
      </c>
      <c r="D2289" s="2" t="s">
        <v>3205</v>
      </c>
      <c r="E2289" s="2" t="s">
        <v>439</v>
      </c>
      <c r="F2289" s="2">
        <v>18</v>
      </c>
      <c r="G2289" s="2" t="s">
        <v>19</v>
      </c>
      <c r="H2289" s="2">
        <v>135</v>
      </c>
      <c r="I2289" s="3">
        <v>8.6366835135308036E-4</v>
      </c>
      <c r="J2289" s="2">
        <v>156310</v>
      </c>
      <c r="K2289" s="2">
        <v>246999</v>
      </c>
    </row>
    <row r="2290" spans="1:11" x14ac:dyDescent="0.3">
      <c r="A2290" s="2">
        <v>19</v>
      </c>
      <c r="B2290" s="2" t="s">
        <v>423</v>
      </c>
      <c r="C2290" s="2">
        <v>109</v>
      </c>
      <c r="D2290" s="2" t="s">
        <v>3205</v>
      </c>
      <c r="E2290" s="2" t="s">
        <v>450</v>
      </c>
      <c r="F2290" s="2">
        <v>19</v>
      </c>
      <c r="G2290" s="2" t="s">
        <v>19</v>
      </c>
      <c r="H2290" s="2">
        <v>127</v>
      </c>
      <c r="I2290" s="3">
        <v>8.1248800460623119E-4</v>
      </c>
      <c r="J2290" s="2">
        <v>156310</v>
      </c>
      <c r="K2290" s="2">
        <v>246999</v>
      </c>
    </row>
    <row r="2291" spans="1:11" x14ac:dyDescent="0.3">
      <c r="A2291" s="2">
        <v>19</v>
      </c>
      <c r="B2291" s="2" t="s">
        <v>423</v>
      </c>
      <c r="C2291" s="2">
        <v>109</v>
      </c>
      <c r="D2291" s="2" t="s">
        <v>3205</v>
      </c>
      <c r="E2291" s="2" t="s">
        <v>449</v>
      </c>
      <c r="F2291" s="2">
        <v>20</v>
      </c>
      <c r="G2291" s="2" t="s">
        <v>19</v>
      </c>
      <c r="H2291" s="2">
        <v>160</v>
      </c>
      <c r="I2291" s="3">
        <v>1.0236069349369842E-3</v>
      </c>
      <c r="J2291" s="2">
        <v>156310</v>
      </c>
      <c r="K2291" s="2">
        <v>246999</v>
      </c>
    </row>
    <row r="2292" spans="1:11" x14ac:dyDescent="0.3">
      <c r="A2292" s="2">
        <v>19</v>
      </c>
      <c r="B2292" s="2" t="s">
        <v>423</v>
      </c>
      <c r="C2292" s="2">
        <v>109</v>
      </c>
      <c r="D2292" s="2" t="s">
        <v>3205</v>
      </c>
      <c r="E2292" s="2" t="s">
        <v>430</v>
      </c>
      <c r="F2292" s="2">
        <v>21</v>
      </c>
      <c r="G2292" s="2" t="s">
        <v>431</v>
      </c>
      <c r="H2292" s="2">
        <v>113</v>
      </c>
      <c r="I2292" s="3">
        <v>7.2292239779924512E-4</v>
      </c>
      <c r="J2292" s="2">
        <v>156310</v>
      </c>
      <c r="K2292" s="2">
        <v>246999</v>
      </c>
    </row>
    <row r="2293" spans="1:11" x14ac:dyDescent="0.3">
      <c r="A2293" s="2">
        <v>19</v>
      </c>
      <c r="B2293" s="2" t="s">
        <v>423</v>
      </c>
      <c r="C2293" s="2">
        <v>109</v>
      </c>
      <c r="D2293" s="2" t="s">
        <v>3205</v>
      </c>
      <c r="E2293" s="2" t="s">
        <v>428</v>
      </c>
      <c r="F2293" s="2">
        <v>22</v>
      </c>
      <c r="G2293" s="2" t="s">
        <v>387</v>
      </c>
      <c r="H2293" s="2">
        <v>129</v>
      </c>
      <c r="I2293" s="3">
        <v>8.2528309129294348E-4</v>
      </c>
      <c r="J2293" s="2">
        <v>156310</v>
      </c>
      <c r="K2293" s="2">
        <v>246999</v>
      </c>
    </row>
    <row r="2294" spans="1:11" x14ac:dyDescent="0.3">
      <c r="A2294" s="2">
        <v>19</v>
      </c>
      <c r="B2294" s="2" t="s">
        <v>423</v>
      </c>
      <c r="C2294" s="2">
        <v>109</v>
      </c>
      <c r="D2294" s="2" t="s">
        <v>3205</v>
      </c>
      <c r="E2294" s="2" t="s">
        <v>444</v>
      </c>
      <c r="F2294" s="2">
        <v>23</v>
      </c>
      <c r="G2294" s="2" t="s">
        <v>19</v>
      </c>
      <c r="H2294" s="2">
        <v>109</v>
      </c>
      <c r="I2294" s="3">
        <v>6.9733222442582054E-4</v>
      </c>
      <c r="J2294" s="2">
        <v>156310</v>
      </c>
      <c r="K2294" s="2">
        <v>246999</v>
      </c>
    </row>
    <row r="2295" spans="1:11" x14ac:dyDescent="0.3">
      <c r="A2295" s="2">
        <v>19</v>
      </c>
      <c r="B2295" s="2" t="s">
        <v>423</v>
      </c>
      <c r="C2295" s="2">
        <v>109</v>
      </c>
      <c r="D2295" s="2" t="s">
        <v>3205</v>
      </c>
      <c r="E2295" s="2" t="s">
        <v>448</v>
      </c>
      <c r="F2295" s="2">
        <v>24</v>
      </c>
      <c r="G2295" s="2" t="s">
        <v>19</v>
      </c>
      <c r="H2295" s="2">
        <v>60</v>
      </c>
      <c r="I2295" s="3">
        <v>3.8385260060136905E-4</v>
      </c>
      <c r="J2295" s="2">
        <v>156310</v>
      </c>
      <c r="K2295" s="2">
        <v>246999</v>
      </c>
    </row>
    <row r="2296" spans="1:11" x14ac:dyDescent="0.3">
      <c r="A2296" s="2">
        <v>19</v>
      </c>
      <c r="B2296" s="2" t="s">
        <v>423</v>
      </c>
      <c r="C2296" s="2">
        <v>109</v>
      </c>
      <c r="D2296" s="2" t="s">
        <v>3205</v>
      </c>
      <c r="E2296" s="2" t="s">
        <v>429</v>
      </c>
      <c r="F2296" s="2">
        <v>25</v>
      </c>
      <c r="G2296" s="2" t="s">
        <v>55</v>
      </c>
      <c r="H2296" s="2">
        <v>68</v>
      </c>
      <c r="I2296" s="3">
        <v>4.3503294734821828E-4</v>
      </c>
      <c r="J2296" s="2">
        <v>156310</v>
      </c>
      <c r="K2296" s="2">
        <v>246999</v>
      </c>
    </row>
    <row r="2297" spans="1:11" x14ac:dyDescent="0.3">
      <c r="A2297" s="2">
        <v>19</v>
      </c>
      <c r="B2297" s="2" t="s">
        <v>423</v>
      </c>
      <c r="C2297" s="2">
        <v>109</v>
      </c>
      <c r="D2297" s="2" t="s">
        <v>3205</v>
      </c>
      <c r="E2297" s="2" t="s">
        <v>445</v>
      </c>
      <c r="F2297" s="2">
        <v>26</v>
      </c>
      <c r="G2297" s="2" t="s">
        <v>19</v>
      </c>
      <c r="H2297" s="2">
        <v>89</v>
      </c>
      <c r="I2297" s="3">
        <v>5.6938135755869748E-4</v>
      </c>
      <c r="J2297" s="2">
        <v>156310</v>
      </c>
      <c r="K2297" s="2">
        <v>246999</v>
      </c>
    </row>
    <row r="2298" spans="1:11" x14ac:dyDescent="0.3">
      <c r="A2298" s="2">
        <v>19</v>
      </c>
      <c r="B2298" s="2" t="s">
        <v>423</v>
      </c>
      <c r="C2298" s="2">
        <v>109</v>
      </c>
      <c r="D2298" s="2" t="s">
        <v>3205</v>
      </c>
      <c r="E2298" s="2" t="s">
        <v>447</v>
      </c>
      <c r="F2298" s="2">
        <v>27</v>
      </c>
      <c r="G2298" s="2" t="s">
        <v>19</v>
      </c>
      <c r="H2298" s="2">
        <v>89</v>
      </c>
      <c r="I2298" s="3">
        <v>5.6938135755869748E-4</v>
      </c>
      <c r="J2298" s="2">
        <v>156310</v>
      </c>
      <c r="K2298" s="2">
        <v>246999</v>
      </c>
    </row>
    <row r="2299" spans="1:11" x14ac:dyDescent="0.3">
      <c r="A2299" s="2">
        <v>19</v>
      </c>
      <c r="B2299" s="2" t="s">
        <v>423</v>
      </c>
      <c r="C2299" s="2">
        <v>109</v>
      </c>
      <c r="D2299" s="2" t="s">
        <v>3205</v>
      </c>
      <c r="E2299" s="2" t="s">
        <v>446</v>
      </c>
      <c r="F2299" s="2">
        <v>28</v>
      </c>
      <c r="G2299" s="2" t="s">
        <v>19</v>
      </c>
      <c r="H2299" s="2">
        <v>61</v>
      </c>
      <c r="I2299" s="3">
        <v>3.9025014394472525E-4</v>
      </c>
      <c r="J2299" s="2">
        <v>156310</v>
      </c>
      <c r="K2299" s="2">
        <v>246999</v>
      </c>
    </row>
    <row r="2300" spans="1:11" x14ac:dyDescent="0.3">
      <c r="A2300" s="2">
        <v>18</v>
      </c>
      <c r="B2300" s="2" t="s">
        <v>399</v>
      </c>
      <c r="C2300" s="2">
        <v>110</v>
      </c>
      <c r="D2300" s="2" t="s">
        <v>3201</v>
      </c>
      <c r="E2300" s="2" t="s">
        <v>401</v>
      </c>
      <c r="F2300" s="2">
        <v>1</v>
      </c>
      <c r="G2300" s="2" t="s">
        <v>9</v>
      </c>
      <c r="H2300" s="2">
        <v>100380</v>
      </c>
      <c r="I2300" s="3">
        <v>0.56414493095715801</v>
      </c>
      <c r="J2300" s="2">
        <v>177933</v>
      </c>
      <c r="K2300" s="2">
        <v>254690</v>
      </c>
    </row>
    <row r="2301" spans="1:11" x14ac:dyDescent="0.3">
      <c r="A2301" s="2">
        <v>18</v>
      </c>
      <c r="B2301" s="2" t="s">
        <v>399</v>
      </c>
      <c r="C2301" s="2">
        <v>110</v>
      </c>
      <c r="D2301" s="2" t="s">
        <v>3201</v>
      </c>
      <c r="E2301" s="2" t="s">
        <v>400</v>
      </c>
      <c r="F2301" s="2">
        <v>2</v>
      </c>
      <c r="G2301" s="2" t="s">
        <v>7</v>
      </c>
      <c r="H2301" s="2">
        <v>61488</v>
      </c>
      <c r="I2301" s="3">
        <v>0.34556827569928006</v>
      </c>
      <c r="J2301" s="2">
        <v>177933</v>
      </c>
      <c r="K2301" s="2">
        <v>254690</v>
      </c>
    </row>
    <row r="2302" spans="1:11" x14ac:dyDescent="0.3">
      <c r="A2302" s="2">
        <v>18</v>
      </c>
      <c r="B2302" s="2" t="s">
        <v>399</v>
      </c>
      <c r="C2302" s="2">
        <v>110</v>
      </c>
      <c r="D2302" s="2" t="s">
        <v>3201</v>
      </c>
      <c r="E2302" s="2" t="s">
        <v>402</v>
      </c>
      <c r="F2302" s="2">
        <v>3</v>
      </c>
      <c r="G2302" s="2" t="s">
        <v>11</v>
      </c>
      <c r="H2302" s="2">
        <v>2579</v>
      </c>
      <c r="I2302" s="3">
        <v>1.4494219734394407E-2</v>
      </c>
      <c r="J2302" s="2">
        <v>177933</v>
      </c>
      <c r="K2302" s="2">
        <v>254690</v>
      </c>
    </row>
    <row r="2303" spans="1:11" x14ac:dyDescent="0.3">
      <c r="A2303" s="2">
        <v>18</v>
      </c>
      <c r="B2303" s="2" t="s">
        <v>399</v>
      </c>
      <c r="C2303" s="2">
        <v>110</v>
      </c>
      <c r="D2303" s="2" t="s">
        <v>3201</v>
      </c>
      <c r="E2303" s="2" t="s">
        <v>418</v>
      </c>
      <c r="F2303" s="2">
        <v>4</v>
      </c>
      <c r="G2303" s="2" t="s">
        <v>19</v>
      </c>
      <c r="H2303" s="2">
        <v>1282</v>
      </c>
      <c r="I2303" s="3">
        <v>7.2049591700246718E-3</v>
      </c>
      <c r="J2303" s="2">
        <v>177933</v>
      </c>
      <c r="K2303" s="2">
        <v>254690</v>
      </c>
    </row>
    <row r="2304" spans="1:11" x14ac:dyDescent="0.3">
      <c r="A2304" s="2">
        <v>18</v>
      </c>
      <c r="B2304" s="2" t="s">
        <v>399</v>
      </c>
      <c r="C2304" s="2">
        <v>110</v>
      </c>
      <c r="D2304" s="2" t="s">
        <v>3201</v>
      </c>
      <c r="E2304" s="2" t="s">
        <v>417</v>
      </c>
      <c r="F2304" s="2">
        <v>5</v>
      </c>
      <c r="G2304" s="2" t="s">
        <v>19</v>
      </c>
      <c r="H2304" s="2">
        <v>1398</v>
      </c>
      <c r="I2304" s="3">
        <v>7.8568899529598227E-3</v>
      </c>
      <c r="J2304" s="2">
        <v>177933</v>
      </c>
      <c r="K2304" s="2">
        <v>254690</v>
      </c>
    </row>
    <row r="2305" spans="1:11" x14ac:dyDescent="0.3">
      <c r="A2305" s="2">
        <v>18</v>
      </c>
      <c r="B2305" s="2" t="s">
        <v>399</v>
      </c>
      <c r="C2305" s="2">
        <v>110</v>
      </c>
      <c r="D2305" s="2" t="s">
        <v>3201</v>
      </c>
      <c r="E2305" s="2" t="s">
        <v>419</v>
      </c>
      <c r="F2305" s="2">
        <v>6</v>
      </c>
      <c r="G2305" s="2" t="s">
        <v>19</v>
      </c>
      <c r="H2305" s="2">
        <v>1363</v>
      </c>
      <c r="I2305" s="3">
        <v>7.6601866994880094E-3</v>
      </c>
      <c r="J2305" s="2">
        <v>177933</v>
      </c>
      <c r="K2305" s="2">
        <v>254690</v>
      </c>
    </row>
    <row r="2306" spans="1:11" x14ac:dyDescent="0.3">
      <c r="A2306" s="2">
        <v>18</v>
      </c>
      <c r="B2306" s="2" t="s">
        <v>399</v>
      </c>
      <c r="C2306" s="2">
        <v>110</v>
      </c>
      <c r="D2306" s="2" t="s">
        <v>3201</v>
      </c>
      <c r="E2306" s="2" t="s">
        <v>408</v>
      </c>
      <c r="F2306" s="2">
        <v>7</v>
      </c>
      <c r="G2306" s="2" t="s">
        <v>17</v>
      </c>
      <c r="H2306" s="2">
        <v>776</v>
      </c>
      <c r="I2306" s="3">
        <v>4.3611921341178981E-3</v>
      </c>
      <c r="J2306" s="2">
        <v>177933</v>
      </c>
      <c r="K2306" s="2">
        <v>254690</v>
      </c>
    </row>
    <row r="2307" spans="1:11" x14ac:dyDescent="0.3">
      <c r="A2307" s="2">
        <v>18</v>
      </c>
      <c r="B2307" s="2" t="s">
        <v>399</v>
      </c>
      <c r="C2307" s="2">
        <v>110</v>
      </c>
      <c r="D2307" s="2" t="s">
        <v>3201</v>
      </c>
      <c r="E2307" s="2" t="s">
        <v>410</v>
      </c>
      <c r="F2307" s="2">
        <v>8</v>
      </c>
      <c r="G2307" s="2" t="s">
        <v>109</v>
      </c>
      <c r="H2307" s="2">
        <v>947</v>
      </c>
      <c r="I2307" s="3">
        <v>5.3222280296516102E-3</v>
      </c>
      <c r="J2307" s="2">
        <v>177933</v>
      </c>
      <c r="K2307" s="2">
        <v>254690</v>
      </c>
    </row>
    <row r="2308" spans="1:11" x14ac:dyDescent="0.3">
      <c r="A2308" s="2">
        <v>18</v>
      </c>
      <c r="B2308" s="2" t="s">
        <v>399</v>
      </c>
      <c r="C2308" s="2">
        <v>110</v>
      </c>
      <c r="D2308" s="2" t="s">
        <v>3201</v>
      </c>
      <c r="E2308" s="2" t="s">
        <v>414</v>
      </c>
      <c r="F2308" s="2">
        <v>9</v>
      </c>
      <c r="G2308" s="2" t="s">
        <v>19</v>
      </c>
      <c r="H2308" s="2">
        <v>683</v>
      </c>
      <c r="I2308" s="3">
        <v>3.838523489178511E-3</v>
      </c>
      <c r="J2308" s="2">
        <v>177933</v>
      </c>
      <c r="K2308" s="2">
        <v>254690</v>
      </c>
    </row>
    <row r="2309" spans="1:11" x14ac:dyDescent="0.3">
      <c r="A2309" s="2">
        <v>18</v>
      </c>
      <c r="B2309" s="2" t="s">
        <v>399</v>
      </c>
      <c r="C2309" s="2">
        <v>110</v>
      </c>
      <c r="D2309" s="2" t="s">
        <v>3201</v>
      </c>
      <c r="E2309" s="2" t="s">
        <v>7947</v>
      </c>
      <c r="F2309" s="2">
        <v>10</v>
      </c>
      <c r="G2309" s="2" t="s">
        <v>22</v>
      </c>
      <c r="H2309" s="2">
        <v>742</v>
      </c>
      <c r="I2309" s="3">
        <v>4.1701089736024231E-3</v>
      </c>
      <c r="J2309" s="2">
        <v>177933</v>
      </c>
      <c r="K2309" s="2">
        <v>254690</v>
      </c>
    </row>
    <row r="2310" spans="1:11" x14ac:dyDescent="0.3">
      <c r="A2310" s="2">
        <v>18</v>
      </c>
      <c r="B2310" s="2" t="s">
        <v>399</v>
      </c>
      <c r="C2310" s="2">
        <v>110</v>
      </c>
      <c r="D2310" s="2" t="s">
        <v>3201</v>
      </c>
      <c r="E2310" s="2" t="s">
        <v>403</v>
      </c>
      <c r="F2310" s="2">
        <v>11</v>
      </c>
      <c r="G2310" s="2" t="s">
        <v>31</v>
      </c>
      <c r="H2310" s="2">
        <v>829</v>
      </c>
      <c r="I2310" s="3">
        <v>4.6590570608037859E-3</v>
      </c>
      <c r="J2310" s="2">
        <v>177933</v>
      </c>
      <c r="K2310" s="2">
        <v>254690</v>
      </c>
    </row>
    <row r="2311" spans="1:11" x14ac:dyDescent="0.3">
      <c r="A2311" s="2">
        <v>18</v>
      </c>
      <c r="B2311" s="2" t="s">
        <v>399</v>
      </c>
      <c r="C2311" s="2">
        <v>110</v>
      </c>
      <c r="D2311" s="2" t="s">
        <v>3201</v>
      </c>
      <c r="E2311" s="2" t="s">
        <v>404</v>
      </c>
      <c r="F2311" s="2">
        <v>12</v>
      </c>
      <c r="G2311" s="2" t="s">
        <v>405</v>
      </c>
      <c r="H2311" s="2">
        <v>691</v>
      </c>
      <c r="I2311" s="3">
        <v>3.8834842328292112E-3</v>
      </c>
      <c r="J2311" s="2">
        <v>177933</v>
      </c>
      <c r="K2311" s="2">
        <v>254690</v>
      </c>
    </row>
    <row r="2312" spans="1:11" x14ac:dyDescent="0.3">
      <c r="A2312" s="2">
        <v>18</v>
      </c>
      <c r="B2312" s="2" t="s">
        <v>399</v>
      </c>
      <c r="C2312" s="2">
        <v>110</v>
      </c>
      <c r="D2312" s="2" t="s">
        <v>3201</v>
      </c>
      <c r="E2312" s="2" t="s">
        <v>413</v>
      </c>
      <c r="F2312" s="2">
        <v>13</v>
      </c>
      <c r="G2312" s="2" t="s">
        <v>19</v>
      </c>
      <c r="H2312" s="2">
        <v>598</v>
      </c>
      <c r="I2312" s="3">
        <v>3.3608155878898237E-3</v>
      </c>
      <c r="J2312" s="2">
        <v>177933</v>
      </c>
      <c r="K2312" s="2">
        <v>254690</v>
      </c>
    </row>
    <row r="2313" spans="1:11" x14ac:dyDescent="0.3">
      <c r="A2313" s="2">
        <v>18</v>
      </c>
      <c r="B2313" s="2" t="s">
        <v>399</v>
      </c>
      <c r="C2313" s="2">
        <v>110</v>
      </c>
      <c r="D2313" s="2" t="s">
        <v>3201</v>
      </c>
      <c r="E2313" s="2" t="s">
        <v>406</v>
      </c>
      <c r="F2313" s="2">
        <v>14</v>
      </c>
      <c r="G2313" s="2" t="s">
        <v>35</v>
      </c>
      <c r="H2313" s="2">
        <v>442</v>
      </c>
      <c r="I2313" s="3">
        <v>2.484081086701174E-3</v>
      </c>
      <c r="J2313" s="2">
        <v>177933</v>
      </c>
      <c r="K2313" s="2">
        <v>254690</v>
      </c>
    </row>
    <row r="2314" spans="1:11" x14ac:dyDescent="0.3">
      <c r="A2314" s="2">
        <v>18</v>
      </c>
      <c r="B2314" s="2" t="s">
        <v>399</v>
      </c>
      <c r="C2314" s="2">
        <v>110</v>
      </c>
      <c r="D2314" s="2" t="s">
        <v>3201</v>
      </c>
      <c r="E2314" s="2" t="s">
        <v>409</v>
      </c>
      <c r="F2314" s="2">
        <v>15</v>
      </c>
      <c r="G2314" s="2" t="s">
        <v>15</v>
      </c>
      <c r="H2314" s="2">
        <v>743</v>
      </c>
      <c r="I2314" s="3">
        <v>4.1757290665587607E-3</v>
      </c>
      <c r="J2314" s="2">
        <v>177933</v>
      </c>
      <c r="K2314" s="2">
        <v>254690</v>
      </c>
    </row>
    <row r="2315" spans="1:11" x14ac:dyDescent="0.3">
      <c r="A2315" s="2">
        <v>18</v>
      </c>
      <c r="B2315" s="2" t="s">
        <v>399</v>
      </c>
      <c r="C2315" s="2">
        <v>110</v>
      </c>
      <c r="D2315" s="2" t="s">
        <v>3201</v>
      </c>
      <c r="E2315" s="2" t="s">
        <v>412</v>
      </c>
      <c r="F2315" s="2">
        <v>16</v>
      </c>
      <c r="G2315" s="2" t="s">
        <v>19</v>
      </c>
      <c r="H2315" s="2">
        <v>465</v>
      </c>
      <c r="I2315" s="3">
        <v>2.6133432246969366E-3</v>
      </c>
      <c r="J2315" s="2">
        <v>177933</v>
      </c>
      <c r="K2315" s="2">
        <v>254690</v>
      </c>
    </row>
    <row r="2316" spans="1:11" x14ac:dyDescent="0.3">
      <c r="A2316" s="2">
        <v>18</v>
      </c>
      <c r="B2316" s="2" t="s">
        <v>399</v>
      </c>
      <c r="C2316" s="2">
        <v>110</v>
      </c>
      <c r="D2316" s="2" t="s">
        <v>3201</v>
      </c>
      <c r="E2316" s="2" t="s">
        <v>415</v>
      </c>
      <c r="F2316" s="2">
        <v>17</v>
      </c>
      <c r="G2316" s="2" t="s">
        <v>19</v>
      </c>
      <c r="H2316" s="2">
        <v>397</v>
      </c>
      <c r="I2316" s="3">
        <v>2.2311769036659867E-3</v>
      </c>
      <c r="J2316" s="2">
        <v>177933</v>
      </c>
      <c r="K2316" s="2">
        <v>254690</v>
      </c>
    </row>
    <row r="2317" spans="1:11" x14ac:dyDescent="0.3">
      <c r="A2317" s="2">
        <v>18</v>
      </c>
      <c r="B2317" s="2" t="s">
        <v>399</v>
      </c>
      <c r="C2317" s="2">
        <v>110</v>
      </c>
      <c r="D2317" s="2" t="s">
        <v>3201</v>
      </c>
      <c r="E2317" s="2" t="s">
        <v>422</v>
      </c>
      <c r="F2317" s="2">
        <v>18</v>
      </c>
      <c r="G2317" s="2" t="s">
        <v>19</v>
      </c>
      <c r="H2317" s="2">
        <v>431</v>
      </c>
      <c r="I2317" s="3">
        <v>2.4222600641814617E-3</v>
      </c>
      <c r="J2317" s="2">
        <v>177933</v>
      </c>
      <c r="K2317" s="2">
        <v>254690</v>
      </c>
    </row>
    <row r="2318" spans="1:11" x14ac:dyDescent="0.3">
      <c r="A2318" s="2">
        <v>18</v>
      </c>
      <c r="B2318" s="2" t="s">
        <v>399</v>
      </c>
      <c r="C2318" s="2">
        <v>110</v>
      </c>
      <c r="D2318" s="2" t="s">
        <v>3201</v>
      </c>
      <c r="E2318" s="2" t="s">
        <v>411</v>
      </c>
      <c r="F2318" s="2">
        <v>19</v>
      </c>
      <c r="G2318" s="2" t="s">
        <v>387</v>
      </c>
      <c r="H2318" s="2">
        <v>408</v>
      </c>
      <c r="I2318" s="3">
        <v>2.2929979261856991E-3</v>
      </c>
      <c r="J2318" s="2">
        <v>177933</v>
      </c>
      <c r="K2318" s="2">
        <v>254690</v>
      </c>
    </row>
    <row r="2319" spans="1:11" x14ac:dyDescent="0.3">
      <c r="A2319" s="2">
        <v>18</v>
      </c>
      <c r="B2319" s="2" t="s">
        <v>399</v>
      </c>
      <c r="C2319" s="2">
        <v>110</v>
      </c>
      <c r="D2319" s="2" t="s">
        <v>3201</v>
      </c>
      <c r="E2319" s="2" t="s">
        <v>421</v>
      </c>
      <c r="F2319" s="2">
        <v>20</v>
      </c>
      <c r="G2319" s="2" t="s">
        <v>19</v>
      </c>
      <c r="H2319" s="2">
        <v>379</v>
      </c>
      <c r="I2319" s="3">
        <v>2.1300152304519118E-3</v>
      </c>
      <c r="J2319" s="2">
        <v>177933</v>
      </c>
      <c r="K2319" s="2">
        <v>254690</v>
      </c>
    </row>
    <row r="2320" spans="1:11" x14ac:dyDescent="0.3">
      <c r="A2320" s="2">
        <v>18</v>
      </c>
      <c r="B2320" s="2" t="s">
        <v>399</v>
      </c>
      <c r="C2320" s="2">
        <v>110</v>
      </c>
      <c r="D2320" s="2" t="s">
        <v>3201</v>
      </c>
      <c r="E2320" s="2" t="s">
        <v>407</v>
      </c>
      <c r="F2320" s="2">
        <v>21</v>
      </c>
      <c r="G2320" s="2" t="s">
        <v>80</v>
      </c>
      <c r="H2320" s="2">
        <v>301</v>
      </c>
      <c r="I2320" s="3">
        <v>1.6916479798575869E-3</v>
      </c>
      <c r="J2320" s="2">
        <v>177933</v>
      </c>
      <c r="K2320" s="2">
        <v>254690</v>
      </c>
    </row>
    <row r="2321" spans="1:11" x14ac:dyDescent="0.3">
      <c r="A2321" s="2">
        <v>18</v>
      </c>
      <c r="B2321" s="2" t="s">
        <v>399</v>
      </c>
      <c r="C2321" s="2">
        <v>110</v>
      </c>
      <c r="D2321" s="2" t="s">
        <v>3201</v>
      </c>
      <c r="E2321" s="2" t="s">
        <v>416</v>
      </c>
      <c r="F2321" s="2">
        <v>22</v>
      </c>
      <c r="G2321" s="2" t="s">
        <v>19</v>
      </c>
      <c r="H2321" s="2">
        <v>280</v>
      </c>
      <c r="I2321" s="3">
        <v>1.5736260277744993E-3</v>
      </c>
      <c r="J2321" s="2">
        <v>177933</v>
      </c>
      <c r="K2321" s="2">
        <v>254690</v>
      </c>
    </row>
    <row r="2322" spans="1:11" x14ac:dyDescent="0.3">
      <c r="A2322" s="2">
        <v>18</v>
      </c>
      <c r="B2322" s="2" t="s">
        <v>399</v>
      </c>
      <c r="C2322" s="2">
        <v>110</v>
      </c>
      <c r="D2322" s="2" t="s">
        <v>3201</v>
      </c>
      <c r="E2322" s="2" t="s">
        <v>420</v>
      </c>
      <c r="F2322" s="2">
        <v>23</v>
      </c>
      <c r="G2322" s="2" t="s">
        <v>19</v>
      </c>
      <c r="H2322" s="2">
        <v>331</v>
      </c>
      <c r="I2322" s="3">
        <v>1.8602507685477117E-3</v>
      </c>
      <c r="J2322" s="2">
        <v>177933</v>
      </c>
      <c r="K2322" s="2">
        <v>254690</v>
      </c>
    </row>
    <row r="2323" spans="1:11" x14ac:dyDescent="0.3">
      <c r="A2323" s="2">
        <v>19</v>
      </c>
      <c r="B2323" s="2" t="s">
        <v>423</v>
      </c>
      <c r="C2323" s="2">
        <v>111</v>
      </c>
      <c r="D2323" s="2" t="s">
        <v>3206</v>
      </c>
      <c r="E2323" s="2" t="s">
        <v>424</v>
      </c>
      <c r="F2323" s="2">
        <v>1</v>
      </c>
      <c r="G2323" s="2" t="s">
        <v>103</v>
      </c>
      <c r="H2323" s="2">
        <v>91964</v>
      </c>
      <c r="I2323" s="3">
        <v>0.57057414783655336</v>
      </c>
      <c r="J2323" s="2">
        <v>161178</v>
      </c>
      <c r="K2323" s="2">
        <v>266751</v>
      </c>
    </row>
    <row r="2324" spans="1:11" x14ac:dyDescent="0.3">
      <c r="A2324" s="2">
        <v>19</v>
      </c>
      <c r="B2324" s="2" t="s">
        <v>423</v>
      </c>
      <c r="C2324" s="2">
        <v>111</v>
      </c>
      <c r="D2324" s="2" t="s">
        <v>3206</v>
      </c>
      <c r="E2324" s="2" t="s">
        <v>426</v>
      </c>
      <c r="F2324" s="2">
        <v>2</v>
      </c>
      <c r="G2324" s="2" t="s">
        <v>7</v>
      </c>
      <c r="H2324" s="2">
        <v>51359</v>
      </c>
      <c r="I2324" s="3">
        <v>0.31864770626264133</v>
      </c>
      <c r="J2324" s="2">
        <v>161178</v>
      </c>
      <c r="K2324" s="2">
        <v>266751</v>
      </c>
    </row>
    <row r="2325" spans="1:11" x14ac:dyDescent="0.3">
      <c r="A2325" s="2">
        <v>19</v>
      </c>
      <c r="B2325" s="2" t="s">
        <v>423</v>
      </c>
      <c r="C2325" s="2">
        <v>111</v>
      </c>
      <c r="D2325" s="2" t="s">
        <v>3206</v>
      </c>
      <c r="E2325" s="2" t="s">
        <v>425</v>
      </c>
      <c r="F2325" s="2">
        <v>3</v>
      </c>
      <c r="G2325" s="2" t="s">
        <v>11</v>
      </c>
      <c r="H2325" s="2">
        <v>5082</v>
      </c>
      <c r="I2325" s="3">
        <v>3.1530357741130922E-2</v>
      </c>
      <c r="J2325" s="2">
        <v>161178</v>
      </c>
      <c r="K2325" s="2">
        <v>266751</v>
      </c>
    </row>
    <row r="2326" spans="1:11" x14ac:dyDescent="0.3">
      <c r="A2326" s="2">
        <v>19</v>
      </c>
      <c r="B2326" s="2" t="s">
        <v>423</v>
      </c>
      <c r="C2326" s="2">
        <v>111</v>
      </c>
      <c r="D2326" s="2" t="s">
        <v>3206</v>
      </c>
      <c r="E2326" s="2" t="s">
        <v>434</v>
      </c>
      <c r="F2326" s="2">
        <v>4</v>
      </c>
      <c r="G2326" s="2" t="s">
        <v>17</v>
      </c>
      <c r="H2326" s="2">
        <v>1409</v>
      </c>
      <c r="I2326" s="3">
        <v>8.7418878506992266E-3</v>
      </c>
      <c r="J2326" s="2">
        <v>161178</v>
      </c>
      <c r="K2326" s="2">
        <v>266751</v>
      </c>
    </row>
    <row r="2327" spans="1:11" x14ac:dyDescent="0.3">
      <c r="A2327" s="2">
        <v>19</v>
      </c>
      <c r="B2327" s="2" t="s">
        <v>423</v>
      </c>
      <c r="C2327" s="2">
        <v>111</v>
      </c>
      <c r="D2327" s="2" t="s">
        <v>3206</v>
      </c>
      <c r="E2327" s="2" t="s">
        <v>7948</v>
      </c>
      <c r="F2327" s="2">
        <v>5</v>
      </c>
      <c r="G2327" s="2" t="s">
        <v>22</v>
      </c>
      <c r="H2327" s="2">
        <v>769</v>
      </c>
      <c r="I2327" s="3">
        <v>4.7711226097854548E-3</v>
      </c>
      <c r="J2327" s="2">
        <v>161178</v>
      </c>
      <c r="K2327" s="2">
        <v>266751</v>
      </c>
    </row>
    <row r="2328" spans="1:11" x14ac:dyDescent="0.3">
      <c r="A2328" s="2">
        <v>19</v>
      </c>
      <c r="B2328" s="2" t="s">
        <v>423</v>
      </c>
      <c r="C2328" s="2">
        <v>111</v>
      </c>
      <c r="D2328" s="2" t="s">
        <v>3206</v>
      </c>
      <c r="E2328" s="2" t="s">
        <v>440</v>
      </c>
      <c r="F2328" s="2">
        <v>6</v>
      </c>
      <c r="G2328" s="2" t="s">
        <v>19</v>
      </c>
      <c r="H2328" s="2">
        <v>1244</v>
      </c>
      <c r="I2328" s="3">
        <v>7.7181749370261454E-3</v>
      </c>
      <c r="J2328" s="2">
        <v>161178</v>
      </c>
      <c r="K2328" s="2">
        <v>266751</v>
      </c>
    </row>
    <row r="2329" spans="1:11" x14ac:dyDescent="0.3">
      <c r="A2329" s="2">
        <v>19</v>
      </c>
      <c r="B2329" s="2" t="s">
        <v>423</v>
      </c>
      <c r="C2329" s="2">
        <v>111</v>
      </c>
      <c r="D2329" s="2" t="s">
        <v>3206</v>
      </c>
      <c r="E2329" s="2" t="s">
        <v>441</v>
      </c>
      <c r="F2329" s="2">
        <v>7</v>
      </c>
      <c r="G2329" s="2" t="s">
        <v>19</v>
      </c>
      <c r="H2329" s="2">
        <v>1339</v>
      </c>
      <c r="I2329" s="3">
        <v>8.3075854024742823E-3</v>
      </c>
      <c r="J2329" s="2">
        <v>161178</v>
      </c>
      <c r="K2329" s="2">
        <v>266751</v>
      </c>
    </row>
    <row r="2330" spans="1:11" x14ac:dyDescent="0.3">
      <c r="A2330" s="2">
        <v>19</v>
      </c>
      <c r="B2330" s="2" t="s">
        <v>423</v>
      </c>
      <c r="C2330" s="2">
        <v>111</v>
      </c>
      <c r="D2330" s="2" t="s">
        <v>3206</v>
      </c>
      <c r="E2330" s="2" t="s">
        <v>427</v>
      </c>
      <c r="F2330" s="2">
        <v>8</v>
      </c>
      <c r="G2330" s="2" t="s">
        <v>15</v>
      </c>
      <c r="H2330" s="2">
        <v>777</v>
      </c>
      <c r="I2330" s="3">
        <v>4.820757175296877E-3</v>
      </c>
      <c r="J2330" s="2">
        <v>161178</v>
      </c>
      <c r="K2330" s="2">
        <v>266751</v>
      </c>
    </row>
    <row r="2331" spans="1:11" x14ac:dyDescent="0.3">
      <c r="A2331" s="2">
        <v>19</v>
      </c>
      <c r="B2331" s="2" t="s">
        <v>423</v>
      </c>
      <c r="C2331" s="2">
        <v>111</v>
      </c>
      <c r="D2331" s="2" t="s">
        <v>3206</v>
      </c>
      <c r="E2331" s="2" t="s">
        <v>442</v>
      </c>
      <c r="F2331" s="2">
        <v>9</v>
      </c>
      <c r="G2331" s="2" t="s">
        <v>19</v>
      </c>
      <c r="H2331" s="2">
        <v>790</v>
      </c>
      <c r="I2331" s="3">
        <v>4.9014133442529381E-3</v>
      </c>
      <c r="J2331" s="2">
        <v>161178</v>
      </c>
      <c r="K2331" s="2">
        <v>266751</v>
      </c>
    </row>
    <row r="2332" spans="1:11" x14ac:dyDescent="0.3">
      <c r="A2332" s="2">
        <v>19</v>
      </c>
      <c r="B2332" s="2" t="s">
        <v>423</v>
      </c>
      <c r="C2332" s="2">
        <v>111</v>
      </c>
      <c r="D2332" s="2" t="s">
        <v>3206</v>
      </c>
      <c r="E2332" s="2" t="s">
        <v>433</v>
      </c>
      <c r="F2332" s="2">
        <v>10</v>
      </c>
      <c r="G2332" s="2" t="s">
        <v>35</v>
      </c>
      <c r="H2332" s="2">
        <v>307</v>
      </c>
      <c r="I2332" s="3">
        <v>1.9047264515008253E-3</v>
      </c>
      <c r="J2332" s="2">
        <v>161178</v>
      </c>
      <c r="K2332" s="2">
        <v>266751</v>
      </c>
    </row>
    <row r="2333" spans="1:11" x14ac:dyDescent="0.3">
      <c r="A2333" s="2">
        <v>19</v>
      </c>
      <c r="B2333" s="2" t="s">
        <v>423</v>
      </c>
      <c r="C2333" s="2">
        <v>111</v>
      </c>
      <c r="D2333" s="2" t="s">
        <v>3206</v>
      </c>
      <c r="E2333" s="2" t="s">
        <v>432</v>
      </c>
      <c r="F2333" s="2">
        <v>11</v>
      </c>
      <c r="G2333" s="2" t="s">
        <v>31</v>
      </c>
      <c r="H2333" s="2">
        <v>1057</v>
      </c>
      <c r="I2333" s="3">
        <v>6.5579669681966523E-3</v>
      </c>
      <c r="J2333" s="2">
        <v>161178</v>
      </c>
      <c r="K2333" s="2">
        <v>266751</v>
      </c>
    </row>
    <row r="2334" spans="1:11" x14ac:dyDescent="0.3">
      <c r="A2334" s="2">
        <v>19</v>
      </c>
      <c r="B2334" s="2" t="s">
        <v>423</v>
      </c>
      <c r="C2334" s="2">
        <v>111</v>
      </c>
      <c r="D2334" s="2" t="s">
        <v>3206</v>
      </c>
      <c r="E2334" s="2" t="s">
        <v>443</v>
      </c>
      <c r="F2334" s="2">
        <v>12</v>
      </c>
      <c r="G2334" s="2" t="s">
        <v>19</v>
      </c>
      <c r="H2334" s="2">
        <v>530</v>
      </c>
      <c r="I2334" s="3">
        <v>3.2882899651317178E-3</v>
      </c>
      <c r="J2334" s="2">
        <v>161178</v>
      </c>
      <c r="K2334" s="2">
        <v>266751</v>
      </c>
    </row>
    <row r="2335" spans="1:11" x14ac:dyDescent="0.3">
      <c r="A2335" s="2">
        <v>19</v>
      </c>
      <c r="B2335" s="2" t="s">
        <v>423</v>
      </c>
      <c r="C2335" s="2">
        <v>111</v>
      </c>
      <c r="D2335" s="2" t="s">
        <v>3206</v>
      </c>
      <c r="E2335" s="2" t="s">
        <v>438</v>
      </c>
      <c r="F2335" s="2">
        <v>13</v>
      </c>
      <c r="G2335" s="2" t="s">
        <v>19</v>
      </c>
      <c r="H2335" s="2">
        <v>430</v>
      </c>
      <c r="I2335" s="3">
        <v>2.6678578962389407E-3</v>
      </c>
      <c r="J2335" s="2">
        <v>161178</v>
      </c>
      <c r="K2335" s="2">
        <v>266751</v>
      </c>
    </row>
    <row r="2336" spans="1:11" x14ac:dyDescent="0.3">
      <c r="A2336" s="2">
        <v>19</v>
      </c>
      <c r="B2336" s="2" t="s">
        <v>423</v>
      </c>
      <c r="C2336" s="2">
        <v>111</v>
      </c>
      <c r="D2336" s="2" t="s">
        <v>3206</v>
      </c>
      <c r="E2336" s="2" t="s">
        <v>437</v>
      </c>
      <c r="F2336" s="2">
        <v>14</v>
      </c>
      <c r="G2336" s="2" t="s">
        <v>19</v>
      </c>
      <c r="H2336" s="2">
        <v>445</v>
      </c>
      <c r="I2336" s="3">
        <v>2.7609227065728574E-3</v>
      </c>
      <c r="J2336" s="2">
        <v>161178</v>
      </c>
      <c r="K2336" s="2">
        <v>266751</v>
      </c>
    </row>
    <row r="2337" spans="1:11" x14ac:dyDescent="0.3">
      <c r="A2337" s="2">
        <v>19</v>
      </c>
      <c r="B2337" s="2" t="s">
        <v>423</v>
      </c>
      <c r="C2337" s="2">
        <v>111</v>
      </c>
      <c r="D2337" s="2" t="s">
        <v>3206</v>
      </c>
      <c r="E2337" s="2" t="s">
        <v>436</v>
      </c>
      <c r="F2337" s="2">
        <v>15</v>
      </c>
      <c r="G2337" s="2" t="s">
        <v>19</v>
      </c>
      <c r="H2337" s="2">
        <v>381</v>
      </c>
      <c r="I2337" s="3">
        <v>2.3638461824814802E-3</v>
      </c>
      <c r="J2337" s="2">
        <v>161178</v>
      </c>
      <c r="K2337" s="2">
        <v>266751</v>
      </c>
    </row>
    <row r="2338" spans="1:11" x14ac:dyDescent="0.3">
      <c r="A2338" s="2">
        <v>19</v>
      </c>
      <c r="B2338" s="2" t="s">
        <v>423</v>
      </c>
      <c r="C2338" s="2">
        <v>111</v>
      </c>
      <c r="D2338" s="2" t="s">
        <v>3206</v>
      </c>
      <c r="E2338" s="2" t="s">
        <v>451</v>
      </c>
      <c r="F2338" s="2">
        <v>16</v>
      </c>
      <c r="G2338" s="2" t="s">
        <v>19</v>
      </c>
      <c r="H2338" s="2">
        <v>357</v>
      </c>
      <c r="I2338" s="3">
        <v>2.2149424859472136E-3</v>
      </c>
      <c r="J2338" s="2">
        <v>161178</v>
      </c>
      <c r="K2338" s="2">
        <v>266751</v>
      </c>
    </row>
    <row r="2339" spans="1:11" x14ac:dyDescent="0.3">
      <c r="A2339" s="2">
        <v>19</v>
      </c>
      <c r="B2339" s="2" t="s">
        <v>423</v>
      </c>
      <c r="C2339" s="2">
        <v>111</v>
      </c>
      <c r="D2339" s="2" t="s">
        <v>3206</v>
      </c>
      <c r="E2339" s="2" t="s">
        <v>435</v>
      </c>
      <c r="F2339" s="2">
        <v>17</v>
      </c>
      <c r="G2339" s="2" t="s">
        <v>19</v>
      </c>
      <c r="H2339" s="2">
        <v>333</v>
      </c>
      <c r="I2339" s="3">
        <v>2.066038789412947E-3</v>
      </c>
      <c r="J2339" s="2">
        <v>161178</v>
      </c>
      <c r="K2339" s="2">
        <v>266751</v>
      </c>
    </row>
    <row r="2340" spans="1:11" x14ac:dyDescent="0.3">
      <c r="A2340" s="2">
        <v>19</v>
      </c>
      <c r="B2340" s="2" t="s">
        <v>423</v>
      </c>
      <c r="C2340" s="2">
        <v>111</v>
      </c>
      <c r="D2340" s="2" t="s">
        <v>3206</v>
      </c>
      <c r="E2340" s="2" t="s">
        <v>439</v>
      </c>
      <c r="F2340" s="2">
        <v>18</v>
      </c>
      <c r="G2340" s="2" t="s">
        <v>19</v>
      </c>
      <c r="H2340" s="2">
        <v>323</v>
      </c>
      <c r="I2340" s="3">
        <v>2.0039955825236697E-3</v>
      </c>
      <c r="J2340" s="2">
        <v>161178</v>
      </c>
      <c r="K2340" s="2">
        <v>266751</v>
      </c>
    </row>
    <row r="2341" spans="1:11" x14ac:dyDescent="0.3">
      <c r="A2341" s="2">
        <v>19</v>
      </c>
      <c r="B2341" s="2" t="s">
        <v>423</v>
      </c>
      <c r="C2341" s="2">
        <v>111</v>
      </c>
      <c r="D2341" s="2" t="s">
        <v>3206</v>
      </c>
      <c r="E2341" s="2" t="s">
        <v>450</v>
      </c>
      <c r="F2341" s="2">
        <v>19</v>
      </c>
      <c r="G2341" s="2" t="s">
        <v>19</v>
      </c>
      <c r="H2341" s="2">
        <v>283</v>
      </c>
      <c r="I2341" s="3">
        <v>1.7558227549665587E-3</v>
      </c>
      <c r="J2341" s="2">
        <v>161178</v>
      </c>
      <c r="K2341" s="2">
        <v>266751</v>
      </c>
    </row>
    <row r="2342" spans="1:11" x14ac:dyDescent="0.3">
      <c r="A2342" s="2">
        <v>19</v>
      </c>
      <c r="B2342" s="2" t="s">
        <v>423</v>
      </c>
      <c r="C2342" s="2">
        <v>111</v>
      </c>
      <c r="D2342" s="2" t="s">
        <v>3206</v>
      </c>
      <c r="E2342" s="2" t="s">
        <v>449</v>
      </c>
      <c r="F2342" s="2">
        <v>20</v>
      </c>
      <c r="G2342" s="2" t="s">
        <v>19</v>
      </c>
      <c r="H2342" s="2">
        <v>250</v>
      </c>
      <c r="I2342" s="3">
        <v>1.5510801722319423E-3</v>
      </c>
      <c r="J2342" s="2">
        <v>161178</v>
      </c>
      <c r="K2342" s="2">
        <v>266751</v>
      </c>
    </row>
    <row r="2343" spans="1:11" x14ac:dyDescent="0.3">
      <c r="A2343" s="2">
        <v>19</v>
      </c>
      <c r="B2343" s="2" t="s">
        <v>423</v>
      </c>
      <c r="C2343" s="2">
        <v>111</v>
      </c>
      <c r="D2343" s="2" t="s">
        <v>3206</v>
      </c>
      <c r="E2343" s="2" t="s">
        <v>430</v>
      </c>
      <c r="F2343" s="2">
        <v>21</v>
      </c>
      <c r="G2343" s="2" t="s">
        <v>431</v>
      </c>
      <c r="H2343" s="2">
        <v>282</v>
      </c>
      <c r="I2343" s="3">
        <v>1.7496184342776309E-3</v>
      </c>
      <c r="J2343" s="2">
        <v>161178</v>
      </c>
      <c r="K2343" s="2">
        <v>266751</v>
      </c>
    </row>
    <row r="2344" spans="1:11" x14ac:dyDescent="0.3">
      <c r="A2344" s="2">
        <v>19</v>
      </c>
      <c r="B2344" s="2" t="s">
        <v>423</v>
      </c>
      <c r="C2344" s="2">
        <v>111</v>
      </c>
      <c r="D2344" s="2" t="s">
        <v>3206</v>
      </c>
      <c r="E2344" s="2" t="s">
        <v>428</v>
      </c>
      <c r="F2344" s="2">
        <v>22</v>
      </c>
      <c r="G2344" s="2" t="s">
        <v>387</v>
      </c>
      <c r="H2344" s="2">
        <v>231</v>
      </c>
      <c r="I2344" s="3">
        <v>1.4331980791423148E-3</v>
      </c>
      <c r="J2344" s="2">
        <v>161178</v>
      </c>
      <c r="K2344" s="2">
        <v>266751</v>
      </c>
    </row>
    <row r="2345" spans="1:11" x14ac:dyDescent="0.3">
      <c r="A2345" s="2">
        <v>19</v>
      </c>
      <c r="B2345" s="2" t="s">
        <v>423</v>
      </c>
      <c r="C2345" s="2">
        <v>111</v>
      </c>
      <c r="D2345" s="2" t="s">
        <v>3206</v>
      </c>
      <c r="E2345" s="2" t="s">
        <v>444</v>
      </c>
      <c r="F2345" s="2">
        <v>23</v>
      </c>
      <c r="G2345" s="2" t="s">
        <v>19</v>
      </c>
      <c r="H2345" s="2">
        <v>198</v>
      </c>
      <c r="I2345" s="3">
        <v>1.2284554964076984E-3</v>
      </c>
      <c r="J2345" s="2">
        <v>161178</v>
      </c>
      <c r="K2345" s="2">
        <v>266751</v>
      </c>
    </row>
    <row r="2346" spans="1:11" x14ac:dyDescent="0.3">
      <c r="A2346" s="2">
        <v>19</v>
      </c>
      <c r="B2346" s="2" t="s">
        <v>423</v>
      </c>
      <c r="C2346" s="2">
        <v>111</v>
      </c>
      <c r="D2346" s="2" t="s">
        <v>3206</v>
      </c>
      <c r="E2346" s="2" t="s">
        <v>448</v>
      </c>
      <c r="F2346" s="2">
        <v>24</v>
      </c>
      <c r="G2346" s="2" t="s">
        <v>19</v>
      </c>
      <c r="H2346" s="2">
        <v>237</v>
      </c>
      <c r="I2346" s="3">
        <v>1.4704240032758814E-3</v>
      </c>
      <c r="J2346" s="2">
        <v>161178</v>
      </c>
      <c r="K2346" s="2">
        <v>266751</v>
      </c>
    </row>
    <row r="2347" spans="1:11" x14ac:dyDescent="0.3">
      <c r="A2347" s="2">
        <v>19</v>
      </c>
      <c r="B2347" s="2" t="s">
        <v>423</v>
      </c>
      <c r="C2347" s="2">
        <v>111</v>
      </c>
      <c r="D2347" s="2" t="s">
        <v>3206</v>
      </c>
      <c r="E2347" s="2" t="s">
        <v>429</v>
      </c>
      <c r="F2347" s="2">
        <v>25</v>
      </c>
      <c r="G2347" s="2" t="s">
        <v>55</v>
      </c>
      <c r="H2347" s="2">
        <v>212</v>
      </c>
      <c r="I2347" s="3">
        <v>1.315315986052687E-3</v>
      </c>
      <c r="J2347" s="2">
        <v>161178</v>
      </c>
      <c r="K2347" s="2">
        <v>266751</v>
      </c>
    </row>
    <row r="2348" spans="1:11" x14ac:dyDescent="0.3">
      <c r="A2348" s="2">
        <v>19</v>
      </c>
      <c r="B2348" s="2" t="s">
        <v>423</v>
      </c>
      <c r="C2348" s="2">
        <v>111</v>
      </c>
      <c r="D2348" s="2" t="s">
        <v>3206</v>
      </c>
      <c r="E2348" s="2" t="s">
        <v>445</v>
      </c>
      <c r="F2348" s="2">
        <v>26</v>
      </c>
      <c r="G2348" s="2" t="s">
        <v>19</v>
      </c>
      <c r="H2348" s="2">
        <v>253</v>
      </c>
      <c r="I2348" s="3">
        <v>1.5696931342987256E-3</v>
      </c>
      <c r="J2348" s="2">
        <v>161178</v>
      </c>
      <c r="K2348" s="2">
        <v>266751</v>
      </c>
    </row>
    <row r="2349" spans="1:11" x14ac:dyDescent="0.3">
      <c r="A2349" s="2">
        <v>19</v>
      </c>
      <c r="B2349" s="2" t="s">
        <v>423</v>
      </c>
      <c r="C2349" s="2">
        <v>111</v>
      </c>
      <c r="D2349" s="2" t="s">
        <v>3206</v>
      </c>
      <c r="E2349" s="2" t="s">
        <v>447</v>
      </c>
      <c r="F2349" s="2">
        <v>27</v>
      </c>
      <c r="G2349" s="2" t="s">
        <v>19</v>
      </c>
      <c r="H2349" s="2">
        <v>199</v>
      </c>
      <c r="I2349" s="3">
        <v>1.2346598170966262E-3</v>
      </c>
      <c r="J2349" s="2">
        <v>161178</v>
      </c>
      <c r="K2349" s="2">
        <v>266751</v>
      </c>
    </row>
    <row r="2350" spans="1:11" x14ac:dyDescent="0.3">
      <c r="A2350" s="2">
        <v>19</v>
      </c>
      <c r="B2350" s="2" t="s">
        <v>423</v>
      </c>
      <c r="C2350" s="2">
        <v>111</v>
      </c>
      <c r="D2350" s="2" t="s">
        <v>3206</v>
      </c>
      <c r="E2350" s="2" t="s">
        <v>446</v>
      </c>
      <c r="F2350" s="2">
        <v>28</v>
      </c>
      <c r="G2350" s="2" t="s">
        <v>19</v>
      </c>
      <c r="H2350" s="2">
        <v>137</v>
      </c>
      <c r="I2350" s="3">
        <v>8.4999193438310445E-4</v>
      </c>
      <c r="J2350" s="2">
        <v>161178</v>
      </c>
      <c r="K2350" s="2">
        <v>266751</v>
      </c>
    </row>
    <row r="2351" spans="1:11" x14ac:dyDescent="0.3">
      <c r="A2351" s="2">
        <v>19</v>
      </c>
      <c r="B2351" s="2" t="s">
        <v>423</v>
      </c>
      <c r="C2351" s="2">
        <v>112</v>
      </c>
      <c r="D2351" s="2" t="s">
        <v>3207</v>
      </c>
      <c r="E2351" s="2" t="s">
        <v>424</v>
      </c>
      <c r="F2351" s="2">
        <v>1</v>
      </c>
      <c r="G2351" s="2" t="s">
        <v>103</v>
      </c>
      <c r="H2351" s="2">
        <v>95665</v>
      </c>
      <c r="I2351" s="3">
        <v>0.60840117018570339</v>
      </c>
      <c r="J2351" s="2">
        <v>157240</v>
      </c>
      <c r="K2351" s="2">
        <v>266144</v>
      </c>
    </row>
    <row r="2352" spans="1:11" x14ac:dyDescent="0.3">
      <c r="A2352" s="2">
        <v>19</v>
      </c>
      <c r="B2352" s="2" t="s">
        <v>423</v>
      </c>
      <c r="C2352" s="2">
        <v>112</v>
      </c>
      <c r="D2352" s="2" t="s">
        <v>3207</v>
      </c>
      <c r="E2352" s="2" t="s">
        <v>426</v>
      </c>
      <c r="F2352" s="2">
        <v>2</v>
      </c>
      <c r="G2352" s="2" t="s">
        <v>7</v>
      </c>
      <c r="H2352" s="2">
        <v>46607</v>
      </c>
      <c r="I2352" s="3">
        <v>0.2964067667260239</v>
      </c>
      <c r="J2352" s="2">
        <v>157240</v>
      </c>
      <c r="K2352" s="2">
        <v>266144</v>
      </c>
    </row>
    <row r="2353" spans="1:11" x14ac:dyDescent="0.3">
      <c r="A2353" s="2">
        <v>19</v>
      </c>
      <c r="B2353" s="2" t="s">
        <v>423</v>
      </c>
      <c r="C2353" s="2">
        <v>112</v>
      </c>
      <c r="D2353" s="2" t="s">
        <v>3207</v>
      </c>
      <c r="E2353" s="2" t="s">
        <v>425</v>
      </c>
      <c r="F2353" s="2">
        <v>3</v>
      </c>
      <c r="G2353" s="2" t="s">
        <v>11</v>
      </c>
      <c r="H2353" s="2">
        <v>3687</v>
      </c>
      <c r="I2353" s="3">
        <v>2.3448232002035104E-2</v>
      </c>
      <c r="J2353" s="2">
        <v>157240</v>
      </c>
      <c r="K2353" s="2">
        <v>266144</v>
      </c>
    </row>
    <row r="2354" spans="1:11" x14ac:dyDescent="0.3">
      <c r="A2354" s="2">
        <v>19</v>
      </c>
      <c r="B2354" s="2" t="s">
        <v>423</v>
      </c>
      <c r="C2354" s="2">
        <v>112</v>
      </c>
      <c r="D2354" s="2" t="s">
        <v>3207</v>
      </c>
      <c r="E2354" s="2" t="s">
        <v>434</v>
      </c>
      <c r="F2354" s="2">
        <v>4</v>
      </c>
      <c r="G2354" s="2" t="s">
        <v>17</v>
      </c>
      <c r="H2354" s="2">
        <v>924</v>
      </c>
      <c r="I2354" s="3">
        <v>5.8763673365555841E-3</v>
      </c>
      <c r="J2354" s="2">
        <v>157240</v>
      </c>
      <c r="K2354" s="2">
        <v>266144</v>
      </c>
    </row>
    <row r="2355" spans="1:11" x14ac:dyDescent="0.3">
      <c r="A2355" s="2">
        <v>19</v>
      </c>
      <c r="B2355" s="2" t="s">
        <v>423</v>
      </c>
      <c r="C2355" s="2">
        <v>112</v>
      </c>
      <c r="D2355" s="2" t="s">
        <v>3207</v>
      </c>
      <c r="E2355" s="2" t="s">
        <v>7948</v>
      </c>
      <c r="F2355" s="2">
        <v>5</v>
      </c>
      <c r="G2355" s="2" t="s">
        <v>22</v>
      </c>
      <c r="H2355" s="2">
        <v>1040</v>
      </c>
      <c r="I2355" s="3">
        <v>6.6140931060798781E-3</v>
      </c>
      <c r="J2355" s="2">
        <v>157240</v>
      </c>
      <c r="K2355" s="2">
        <v>266144</v>
      </c>
    </row>
    <row r="2356" spans="1:11" x14ac:dyDescent="0.3">
      <c r="A2356" s="2">
        <v>19</v>
      </c>
      <c r="B2356" s="2" t="s">
        <v>423</v>
      </c>
      <c r="C2356" s="2">
        <v>112</v>
      </c>
      <c r="D2356" s="2" t="s">
        <v>3207</v>
      </c>
      <c r="E2356" s="2" t="s">
        <v>440</v>
      </c>
      <c r="F2356" s="2">
        <v>6</v>
      </c>
      <c r="G2356" s="2" t="s">
        <v>19</v>
      </c>
      <c r="H2356" s="2">
        <v>1143</v>
      </c>
      <c r="I2356" s="3">
        <v>7.2691427117781739E-3</v>
      </c>
      <c r="J2356" s="2">
        <v>157240</v>
      </c>
      <c r="K2356" s="2">
        <v>266144</v>
      </c>
    </row>
    <row r="2357" spans="1:11" x14ac:dyDescent="0.3">
      <c r="A2357" s="2">
        <v>19</v>
      </c>
      <c r="B2357" s="2" t="s">
        <v>423</v>
      </c>
      <c r="C2357" s="2">
        <v>112</v>
      </c>
      <c r="D2357" s="2" t="s">
        <v>3207</v>
      </c>
      <c r="E2357" s="2" t="s">
        <v>441</v>
      </c>
      <c r="F2357" s="2">
        <v>7</v>
      </c>
      <c r="G2357" s="2" t="s">
        <v>19</v>
      </c>
      <c r="H2357" s="2">
        <v>1477</v>
      </c>
      <c r="I2357" s="3">
        <v>9.3932841516153644E-3</v>
      </c>
      <c r="J2357" s="2">
        <v>157240</v>
      </c>
      <c r="K2357" s="2">
        <v>266144</v>
      </c>
    </row>
    <row r="2358" spans="1:11" x14ac:dyDescent="0.3">
      <c r="A2358" s="2">
        <v>19</v>
      </c>
      <c r="B2358" s="2" t="s">
        <v>423</v>
      </c>
      <c r="C2358" s="2">
        <v>112</v>
      </c>
      <c r="D2358" s="2" t="s">
        <v>3207</v>
      </c>
      <c r="E2358" s="2" t="s">
        <v>427</v>
      </c>
      <c r="F2358" s="2">
        <v>8</v>
      </c>
      <c r="G2358" s="2" t="s">
        <v>15</v>
      </c>
      <c r="H2358" s="2">
        <v>677</v>
      </c>
      <c r="I2358" s="3">
        <v>4.3055202238616126E-3</v>
      </c>
      <c r="J2358" s="2">
        <v>157240</v>
      </c>
      <c r="K2358" s="2">
        <v>266144</v>
      </c>
    </row>
    <row r="2359" spans="1:11" x14ac:dyDescent="0.3">
      <c r="A2359" s="2">
        <v>19</v>
      </c>
      <c r="B2359" s="2" t="s">
        <v>423</v>
      </c>
      <c r="C2359" s="2">
        <v>112</v>
      </c>
      <c r="D2359" s="2" t="s">
        <v>3207</v>
      </c>
      <c r="E2359" s="2" t="s">
        <v>442</v>
      </c>
      <c r="F2359" s="2">
        <v>9</v>
      </c>
      <c r="G2359" s="2" t="s">
        <v>19</v>
      </c>
      <c r="H2359" s="2">
        <v>742</v>
      </c>
      <c r="I2359" s="3">
        <v>4.7189010429916052E-3</v>
      </c>
      <c r="J2359" s="2">
        <v>157240</v>
      </c>
      <c r="K2359" s="2">
        <v>266144</v>
      </c>
    </row>
    <row r="2360" spans="1:11" x14ac:dyDescent="0.3">
      <c r="A2360" s="2">
        <v>19</v>
      </c>
      <c r="B2360" s="2" t="s">
        <v>423</v>
      </c>
      <c r="C2360" s="2">
        <v>112</v>
      </c>
      <c r="D2360" s="2" t="s">
        <v>3207</v>
      </c>
      <c r="E2360" s="2" t="s">
        <v>433</v>
      </c>
      <c r="F2360" s="2">
        <v>10</v>
      </c>
      <c r="G2360" s="2" t="s">
        <v>35</v>
      </c>
      <c r="H2360" s="2">
        <v>245</v>
      </c>
      <c r="I2360" s="3">
        <v>1.5581277028745865E-3</v>
      </c>
      <c r="J2360" s="2">
        <v>157240</v>
      </c>
      <c r="K2360" s="2">
        <v>266144</v>
      </c>
    </row>
    <row r="2361" spans="1:11" x14ac:dyDescent="0.3">
      <c r="A2361" s="2">
        <v>19</v>
      </c>
      <c r="B2361" s="2" t="s">
        <v>423</v>
      </c>
      <c r="C2361" s="2">
        <v>112</v>
      </c>
      <c r="D2361" s="2" t="s">
        <v>3207</v>
      </c>
      <c r="E2361" s="2" t="s">
        <v>432</v>
      </c>
      <c r="F2361" s="2">
        <v>11</v>
      </c>
      <c r="G2361" s="2" t="s">
        <v>31</v>
      </c>
      <c r="H2361" s="2">
        <v>556</v>
      </c>
      <c r="I2361" s="3">
        <v>3.535995929788858E-3</v>
      </c>
      <c r="J2361" s="2">
        <v>157240</v>
      </c>
      <c r="K2361" s="2">
        <v>266144</v>
      </c>
    </row>
    <row r="2362" spans="1:11" x14ac:dyDescent="0.3">
      <c r="A2362" s="2">
        <v>19</v>
      </c>
      <c r="B2362" s="2" t="s">
        <v>423</v>
      </c>
      <c r="C2362" s="2">
        <v>112</v>
      </c>
      <c r="D2362" s="2" t="s">
        <v>3207</v>
      </c>
      <c r="E2362" s="2" t="s">
        <v>443</v>
      </c>
      <c r="F2362" s="2">
        <v>12</v>
      </c>
      <c r="G2362" s="2" t="s">
        <v>19</v>
      </c>
      <c r="H2362" s="2">
        <v>566</v>
      </c>
      <c r="I2362" s="3">
        <v>3.5995929788857797E-3</v>
      </c>
      <c r="J2362" s="2">
        <v>157240</v>
      </c>
      <c r="K2362" s="2">
        <v>266144</v>
      </c>
    </row>
    <row r="2363" spans="1:11" x14ac:dyDescent="0.3">
      <c r="A2363" s="2">
        <v>19</v>
      </c>
      <c r="B2363" s="2" t="s">
        <v>423</v>
      </c>
      <c r="C2363" s="2">
        <v>112</v>
      </c>
      <c r="D2363" s="2" t="s">
        <v>3207</v>
      </c>
      <c r="E2363" s="2" t="s">
        <v>438</v>
      </c>
      <c r="F2363" s="2">
        <v>13</v>
      </c>
      <c r="G2363" s="2" t="s">
        <v>19</v>
      </c>
      <c r="H2363" s="2">
        <v>331</v>
      </c>
      <c r="I2363" s="3">
        <v>2.1050623251081149E-3</v>
      </c>
      <c r="J2363" s="2">
        <v>157240</v>
      </c>
      <c r="K2363" s="2">
        <v>266144</v>
      </c>
    </row>
    <row r="2364" spans="1:11" x14ac:dyDescent="0.3">
      <c r="A2364" s="2">
        <v>19</v>
      </c>
      <c r="B2364" s="2" t="s">
        <v>423</v>
      </c>
      <c r="C2364" s="2">
        <v>112</v>
      </c>
      <c r="D2364" s="2" t="s">
        <v>3207</v>
      </c>
      <c r="E2364" s="2" t="s">
        <v>437</v>
      </c>
      <c r="F2364" s="2">
        <v>14</v>
      </c>
      <c r="G2364" s="2" t="s">
        <v>19</v>
      </c>
      <c r="H2364" s="2">
        <v>403</v>
      </c>
      <c r="I2364" s="3">
        <v>2.5629610786059528E-3</v>
      </c>
      <c r="J2364" s="2">
        <v>157240</v>
      </c>
      <c r="K2364" s="2">
        <v>266144</v>
      </c>
    </row>
    <row r="2365" spans="1:11" x14ac:dyDescent="0.3">
      <c r="A2365" s="2">
        <v>19</v>
      </c>
      <c r="B2365" s="2" t="s">
        <v>423</v>
      </c>
      <c r="C2365" s="2">
        <v>112</v>
      </c>
      <c r="D2365" s="2" t="s">
        <v>3207</v>
      </c>
      <c r="E2365" s="2" t="s">
        <v>436</v>
      </c>
      <c r="F2365" s="2">
        <v>15</v>
      </c>
      <c r="G2365" s="2" t="s">
        <v>19</v>
      </c>
      <c r="H2365" s="2">
        <v>349</v>
      </c>
      <c r="I2365" s="3">
        <v>2.2195370134825746E-3</v>
      </c>
      <c r="J2365" s="2">
        <v>157240</v>
      </c>
      <c r="K2365" s="2">
        <v>266144</v>
      </c>
    </row>
    <row r="2366" spans="1:11" x14ac:dyDescent="0.3">
      <c r="A2366" s="2">
        <v>19</v>
      </c>
      <c r="B2366" s="2" t="s">
        <v>423</v>
      </c>
      <c r="C2366" s="2">
        <v>112</v>
      </c>
      <c r="D2366" s="2" t="s">
        <v>3207</v>
      </c>
      <c r="E2366" s="2" t="s">
        <v>451</v>
      </c>
      <c r="F2366" s="2">
        <v>16</v>
      </c>
      <c r="G2366" s="2" t="s">
        <v>19</v>
      </c>
      <c r="H2366" s="2">
        <v>296</v>
      </c>
      <c r="I2366" s="3">
        <v>1.8824726532688883E-3</v>
      </c>
      <c r="J2366" s="2">
        <v>157240</v>
      </c>
      <c r="K2366" s="2">
        <v>266144</v>
      </c>
    </row>
    <row r="2367" spans="1:11" x14ac:dyDescent="0.3">
      <c r="A2367" s="2">
        <v>19</v>
      </c>
      <c r="B2367" s="2" t="s">
        <v>423</v>
      </c>
      <c r="C2367" s="2">
        <v>112</v>
      </c>
      <c r="D2367" s="2" t="s">
        <v>3207</v>
      </c>
      <c r="E2367" s="2" t="s">
        <v>435</v>
      </c>
      <c r="F2367" s="2">
        <v>17</v>
      </c>
      <c r="G2367" s="2" t="s">
        <v>19</v>
      </c>
      <c r="H2367" s="2">
        <v>263</v>
      </c>
      <c r="I2367" s="3">
        <v>1.672602391249046E-3</v>
      </c>
      <c r="J2367" s="2">
        <v>157240</v>
      </c>
      <c r="K2367" s="2">
        <v>266144</v>
      </c>
    </row>
    <row r="2368" spans="1:11" x14ac:dyDescent="0.3">
      <c r="A2368" s="2">
        <v>19</v>
      </c>
      <c r="B2368" s="2" t="s">
        <v>423</v>
      </c>
      <c r="C2368" s="2">
        <v>112</v>
      </c>
      <c r="D2368" s="2" t="s">
        <v>3207</v>
      </c>
      <c r="E2368" s="2" t="s">
        <v>439</v>
      </c>
      <c r="F2368" s="2">
        <v>18</v>
      </c>
      <c r="G2368" s="2" t="s">
        <v>19</v>
      </c>
      <c r="H2368" s="2">
        <v>316</v>
      </c>
      <c r="I2368" s="3">
        <v>2.0096667514627321E-3</v>
      </c>
      <c r="J2368" s="2">
        <v>157240</v>
      </c>
      <c r="K2368" s="2">
        <v>266144</v>
      </c>
    </row>
    <row r="2369" spans="1:11" x14ac:dyDescent="0.3">
      <c r="A2369" s="2">
        <v>19</v>
      </c>
      <c r="B2369" s="2" t="s">
        <v>423</v>
      </c>
      <c r="C2369" s="2">
        <v>112</v>
      </c>
      <c r="D2369" s="2" t="s">
        <v>3207</v>
      </c>
      <c r="E2369" s="2" t="s">
        <v>450</v>
      </c>
      <c r="F2369" s="2">
        <v>19</v>
      </c>
      <c r="G2369" s="2" t="s">
        <v>19</v>
      </c>
      <c r="H2369" s="2">
        <v>242</v>
      </c>
      <c r="I2369" s="3">
        <v>1.5390485881455101E-3</v>
      </c>
      <c r="J2369" s="2">
        <v>157240</v>
      </c>
      <c r="K2369" s="2">
        <v>266144</v>
      </c>
    </row>
    <row r="2370" spans="1:11" x14ac:dyDescent="0.3">
      <c r="A2370" s="2">
        <v>19</v>
      </c>
      <c r="B2370" s="2" t="s">
        <v>423</v>
      </c>
      <c r="C2370" s="2">
        <v>112</v>
      </c>
      <c r="D2370" s="2" t="s">
        <v>3207</v>
      </c>
      <c r="E2370" s="2" t="s">
        <v>449</v>
      </c>
      <c r="F2370" s="2">
        <v>20</v>
      </c>
      <c r="G2370" s="2" t="s">
        <v>19</v>
      </c>
      <c r="H2370" s="2">
        <v>235</v>
      </c>
      <c r="I2370" s="3">
        <v>1.4945306537776648E-3</v>
      </c>
      <c r="J2370" s="2">
        <v>157240</v>
      </c>
      <c r="K2370" s="2">
        <v>266144</v>
      </c>
    </row>
    <row r="2371" spans="1:11" x14ac:dyDescent="0.3">
      <c r="A2371" s="2">
        <v>19</v>
      </c>
      <c r="B2371" s="2" t="s">
        <v>423</v>
      </c>
      <c r="C2371" s="2">
        <v>112</v>
      </c>
      <c r="D2371" s="2" t="s">
        <v>3207</v>
      </c>
      <c r="E2371" s="2" t="s">
        <v>430</v>
      </c>
      <c r="F2371" s="2">
        <v>21</v>
      </c>
      <c r="G2371" s="2" t="s">
        <v>431</v>
      </c>
      <c r="H2371" s="2">
        <v>276</v>
      </c>
      <c r="I2371" s="3">
        <v>1.7552785550750446E-3</v>
      </c>
      <c r="J2371" s="2">
        <v>157240</v>
      </c>
      <c r="K2371" s="2">
        <v>266144</v>
      </c>
    </row>
    <row r="2372" spans="1:11" x14ac:dyDescent="0.3">
      <c r="A2372" s="2">
        <v>19</v>
      </c>
      <c r="B2372" s="2" t="s">
        <v>423</v>
      </c>
      <c r="C2372" s="2">
        <v>112</v>
      </c>
      <c r="D2372" s="2" t="s">
        <v>3207</v>
      </c>
      <c r="E2372" s="2" t="s">
        <v>428</v>
      </c>
      <c r="F2372" s="2">
        <v>22</v>
      </c>
      <c r="G2372" s="2" t="s">
        <v>387</v>
      </c>
      <c r="H2372" s="2">
        <v>191</v>
      </c>
      <c r="I2372" s="3">
        <v>1.2147036377512083E-3</v>
      </c>
      <c r="J2372" s="2">
        <v>157240</v>
      </c>
      <c r="K2372" s="2">
        <v>266144</v>
      </c>
    </row>
    <row r="2373" spans="1:11" x14ac:dyDescent="0.3">
      <c r="A2373" s="2">
        <v>19</v>
      </c>
      <c r="B2373" s="2" t="s">
        <v>423</v>
      </c>
      <c r="C2373" s="2">
        <v>112</v>
      </c>
      <c r="D2373" s="2" t="s">
        <v>3207</v>
      </c>
      <c r="E2373" s="2" t="s">
        <v>444</v>
      </c>
      <c r="F2373" s="2">
        <v>23</v>
      </c>
      <c r="G2373" s="2" t="s">
        <v>19</v>
      </c>
      <c r="H2373" s="2">
        <v>156</v>
      </c>
      <c r="I2373" s="3">
        <v>9.9211396591198167E-4</v>
      </c>
      <c r="J2373" s="2">
        <v>157240</v>
      </c>
      <c r="K2373" s="2">
        <v>266144</v>
      </c>
    </row>
    <row r="2374" spans="1:11" x14ac:dyDescent="0.3">
      <c r="A2374" s="2">
        <v>19</v>
      </c>
      <c r="B2374" s="2" t="s">
        <v>423</v>
      </c>
      <c r="C2374" s="2">
        <v>112</v>
      </c>
      <c r="D2374" s="2" t="s">
        <v>3207</v>
      </c>
      <c r="E2374" s="2" t="s">
        <v>448</v>
      </c>
      <c r="F2374" s="2">
        <v>24</v>
      </c>
      <c r="G2374" s="2" t="s">
        <v>19</v>
      </c>
      <c r="H2374" s="2">
        <v>193</v>
      </c>
      <c r="I2374" s="3">
        <v>1.2274230475705927E-3</v>
      </c>
      <c r="J2374" s="2">
        <v>157240</v>
      </c>
      <c r="K2374" s="2">
        <v>266144</v>
      </c>
    </row>
    <row r="2375" spans="1:11" x14ac:dyDescent="0.3">
      <c r="A2375" s="2">
        <v>19</v>
      </c>
      <c r="B2375" s="2" t="s">
        <v>423</v>
      </c>
      <c r="C2375" s="2">
        <v>112</v>
      </c>
      <c r="D2375" s="2" t="s">
        <v>3207</v>
      </c>
      <c r="E2375" s="2" t="s">
        <v>429</v>
      </c>
      <c r="F2375" s="2">
        <v>25</v>
      </c>
      <c r="G2375" s="2" t="s">
        <v>55</v>
      </c>
      <c r="H2375" s="2">
        <v>207</v>
      </c>
      <c r="I2375" s="3">
        <v>1.3164589163062834E-3</v>
      </c>
      <c r="J2375" s="2">
        <v>157240</v>
      </c>
      <c r="K2375" s="2">
        <v>266144</v>
      </c>
    </row>
    <row r="2376" spans="1:11" x14ac:dyDescent="0.3">
      <c r="A2376" s="2">
        <v>19</v>
      </c>
      <c r="B2376" s="2" t="s">
        <v>423</v>
      </c>
      <c r="C2376" s="2">
        <v>112</v>
      </c>
      <c r="D2376" s="2" t="s">
        <v>3207</v>
      </c>
      <c r="E2376" s="2" t="s">
        <v>445</v>
      </c>
      <c r="F2376" s="2">
        <v>26</v>
      </c>
      <c r="G2376" s="2" t="s">
        <v>19</v>
      </c>
      <c r="H2376" s="2">
        <v>147</v>
      </c>
      <c r="I2376" s="3">
        <v>9.3487662172475193E-4</v>
      </c>
      <c r="J2376" s="2">
        <v>157240</v>
      </c>
      <c r="K2376" s="2">
        <v>266144</v>
      </c>
    </row>
    <row r="2377" spans="1:11" x14ac:dyDescent="0.3">
      <c r="A2377" s="2">
        <v>19</v>
      </c>
      <c r="B2377" s="2" t="s">
        <v>423</v>
      </c>
      <c r="C2377" s="2">
        <v>112</v>
      </c>
      <c r="D2377" s="2" t="s">
        <v>3207</v>
      </c>
      <c r="E2377" s="2" t="s">
        <v>447</v>
      </c>
      <c r="F2377" s="2">
        <v>27</v>
      </c>
      <c r="G2377" s="2" t="s">
        <v>19</v>
      </c>
      <c r="H2377" s="2">
        <v>173</v>
      </c>
      <c r="I2377" s="3">
        <v>1.1002289493767488E-3</v>
      </c>
      <c r="J2377" s="2">
        <v>157240</v>
      </c>
      <c r="K2377" s="2">
        <v>266144</v>
      </c>
    </row>
    <row r="2378" spans="1:11" x14ac:dyDescent="0.3">
      <c r="A2378" s="2">
        <v>19</v>
      </c>
      <c r="B2378" s="2" t="s">
        <v>423</v>
      </c>
      <c r="C2378" s="2">
        <v>112</v>
      </c>
      <c r="D2378" s="2" t="s">
        <v>3207</v>
      </c>
      <c r="E2378" s="2" t="s">
        <v>446</v>
      </c>
      <c r="F2378" s="2">
        <v>28</v>
      </c>
      <c r="G2378" s="2" t="s">
        <v>19</v>
      </c>
      <c r="H2378" s="2">
        <v>133</v>
      </c>
      <c r="I2378" s="3">
        <v>8.4584075298906134E-4</v>
      </c>
      <c r="J2378" s="2">
        <v>157240</v>
      </c>
      <c r="K2378" s="2">
        <v>266144</v>
      </c>
    </row>
    <row r="2379" spans="1:11" x14ac:dyDescent="0.3">
      <c r="A2379" s="2">
        <v>20</v>
      </c>
      <c r="B2379" s="2" t="s">
        <v>452</v>
      </c>
      <c r="C2379" s="2">
        <v>113</v>
      </c>
      <c r="D2379" s="2" t="s">
        <v>3208</v>
      </c>
      <c r="E2379" s="2" t="s">
        <v>453</v>
      </c>
      <c r="F2379" s="2">
        <v>1</v>
      </c>
      <c r="G2379" s="2" t="s">
        <v>9</v>
      </c>
      <c r="H2379" s="2">
        <v>100072</v>
      </c>
      <c r="I2379" s="3">
        <v>0.66498767335384457</v>
      </c>
      <c r="J2379" s="2">
        <v>150487</v>
      </c>
      <c r="K2379" s="2">
        <v>284217</v>
      </c>
    </row>
    <row r="2380" spans="1:11" x14ac:dyDescent="0.3">
      <c r="A2380" s="2">
        <v>20</v>
      </c>
      <c r="B2380" s="2" t="s">
        <v>452</v>
      </c>
      <c r="C2380" s="2">
        <v>113</v>
      </c>
      <c r="D2380" s="2" t="s">
        <v>3208</v>
      </c>
      <c r="E2380" s="2" t="s">
        <v>454</v>
      </c>
      <c r="F2380" s="2">
        <v>2</v>
      </c>
      <c r="G2380" s="2" t="s">
        <v>51</v>
      </c>
      <c r="H2380" s="2">
        <v>36807</v>
      </c>
      <c r="I2380" s="3">
        <v>0.24458591107537528</v>
      </c>
      <c r="J2380" s="2">
        <v>150487</v>
      </c>
      <c r="K2380" s="2">
        <v>284217</v>
      </c>
    </row>
    <row r="2381" spans="1:11" x14ac:dyDescent="0.3">
      <c r="A2381" s="2">
        <v>20</v>
      </c>
      <c r="B2381" s="2" t="s">
        <v>452</v>
      </c>
      <c r="C2381" s="2">
        <v>113</v>
      </c>
      <c r="D2381" s="2" t="s">
        <v>3208</v>
      </c>
      <c r="E2381" s="2" t="s">
        <v>456</v>
      </c>
      <c r="F2381" s="2">
        <v>3</v>
      </c>
      <c r="G2381" s="2" t="s">
        <v>331</v>
      </c>
      <c r="H2381" s="2">
        <v>1466</v>
      </c>
      <c r="I2381" s="3">
        <v>9.7417052635775849E-3</v>
      </c>
      <c r="J2381" s="2">
        <v>150487</v>
      </c>
      <c r="K2381" s="2">
        <v>284217</v>
      </c>
    </row>
    <row r="2382" spans="1:11" x14ac:dyDescent="0.3">
      <c r="A2382" s="2">
        <v>20</v>
      </c>
      <c r="B2382" s="2" t="s">
        <v>452</v>
      </c>
      <c r="C2382" s="2">
        <v>113</v>
      </c>
      <c r="D2382" s="2" t="s">
        <v>3208</v>
      </c>
      <c r="E2382" s="2" t="s">
        <v>455</v>
      </c>
      <c r="F2382" s="2">
        <v>4</v>
      </c>
      <c r="G2382" s="2" t="s">
        <v>11</v>
      </c>
      <c r="H2382" s="2">
        <v>4210</v>
      </c>
      <c r="I2382" s="3">
        <v>2.7975838444516801E-2</v>
      </c>
      <c r="J2382" s="2">
        <v>150487</v>
      </c>
      <c r="K2382" s="2">
        <v>284217</v>
      </c>
    </row>
    <row r="2383" spans="1:11" x14ac:dyDescent="0.3">
      <c r="A2383" s="2">
        <v>20</v>
      </c>
      <c r="B2383" s="2" t="s">
        <v>452</v>
      </c>
      <c r="C2383" s="2">
        <v>113</v>
      </c>
      <c r="D2383" s="2" t="s">
        <v>3208</v>
      </c>
      <c r="E2383" s="2" t="s">
        <v>7949</v>
      </c>
      <c r="F2383" s="2">
        <v>5</v>
      </c>
      <c r="G2383" s="2" t="s">
        <v>22</v>
      </c>
      <c r="H2383" s="2">
        <v>2124</v>
      </c>
      <c r="I2383" s="3">
        <v>1.4114175975333418E-2</v>
      </c>
      <c r="J2383" s="2">
        <v>150487</v>
      </c>
      <c r="K2383" s="2">
        <v>284217</v>
      </c>
    </row>
    <row r="2384" spans="1:11" x14ac:dyDescent="0.3">
      <c r="A2384" s="2">
        <v>20</v>
      </c>
      <c r="B2384" s="2" t="s">
        <v>452</v>
      </c>
      <c r="C2384" s="2">
        <v>113</v>
      </c>
      <c r="D2384" s="2" t="s">
        <v>3208</v>
      </c>
      <c r="E2384" s="2" t="s">
        <v>462</v>
      </c>
      <c r="F2384" s="2">
        <v>6</v>
      </c>
      <c r="G2384" s="2" t="s">
        <v>19</v>
      </c>
      <c r="H2384" s="2">
        <v>1263</v>
      </c>
      <c r="I2384" s="3">
        <v>8.3927515333550411E-3</v>
      </c>
      <c r="J2384" s="2">
        <v>150487</v>
      </c>
      <c r="K2384" s="2">
        <v>284217</v>
      </c>
    </row>
    <row r="2385" spans="1:11" x14ac:dyDescent="0.3">
      <c r="A2385" s="2">
        <v>20</v>
      </c>
      <c r="B2385" s="2" t="s">
        <v>452</v>
      </c>
      <c r="C2385" s="2">
        <v>113</v>
      </c>
      <c r="D2385" s="2" t="s">
        <v>3208</v>
      </c>
      <c r="E2385" s="2" t="s">
        <v>457</v>
      </c>
      <c r="F2385" s="2">
        <v>7</v>
      </c>
      <c r="G2385" s="2" t="s">
        <v>13</v>
      </c>
      <c r="H2385" s="2">
        <v>699</v>
      </c>
      <c r="I2385" s="3">
        <v>4.644919494707184E-3</v>
      </c>
      <c r="J2385" s="2">
        <v>150487</v>
      </c>
      <c r="K2385" s="2">
        <v>284217</v>
      </c>
    </row>
    <row r="2386" spans="1:11" x14ac:dyDescent="0.3">
      <c r="A2386" s="2">
        <v>20</v>
      </c>
      <c r="B2386" s="2" t="s">
        <v>452</v>
      </c>
      <c r="C2386" s="2">
        <v>113</v>
      </c>
      <c r="D2386" s="2" t="s">
        <v>3208</v>
      </c>
      <c r="E2386" s="2" t="s">
        <v>460</v>
      </c>
      <c r="F2386" s="2">
        <v>8</v>
      </c>
      <c r="G2386" s="2" t="s">
        <v>19</v>
      </c>
      <c r="H2386" s="2">
        <v>1746</v>
      </c>
      <c r="I2386" s="3">
        <v>1.1602331098367301E-2</v>
      </c>
      <c r="J2386" s="2">
        <v>150487</v>
      </c>
      <c r="K2386" s="2">
        <v>284217</v>
      </c>
    </row>
    <row r="2387" spans="1:11" x14ac:dyDescent="0.3">
      <c r="A2387" s="2">
        <v>20</v>
      </c>
      <c r="B2387" s="2" t="s">
        <v>452</v>
      </c>
      <c r="C2387" s="2">
        <v>113</v>
      </c>
      <c r="D2387" s="2" t="s">
        <v>3208</v>
      </c>
      <c r="E2387" s="2" t="s">
        <v>459</v>
      </c>
      <c r="F2387" s="2">
        <v>9</v>
      </c>
      <c r="G2387" s="2" t="s">
        <v>17</v>
      </c>
      <c r="H2387" s="2">
        <v>713</v>
      </c>
      <c r="I2387" s="3">
        <v>4.7379507864466694E-3</v>
      </c>
      <c r="J2387" s="2">
        <v>150487</v>
      </c>
      <c r="K2387" s="2">
        <v>284217</v>
      </c>
    </row>
    <row r="2388" spans="1:11" x14ac:dyDescent="0.3">
      <c r="A2388" s="2">
        <v>20</v>
      </c>
      <c r="B2388" s="2" t="s">
        <v>452</v>
      </c>
      <c r="C2388" s="2">
        <v>113</v>
      </c>
      <c r="D2388" s="2" t="s">
        <v>3208</v>
      </c>
      <c r="E2388" s="2" t="s">
        <v>461</v>
      </c>
      <c r="F2388" s="2">
        <v>10</v>
      </c>
      <c r="G2388" s="2" t="s">
        <v>19</v>
      </c>
      <c r="H2388" s="2">
        <v>881</v>
      </c>
      <c r="I2388" s="3">
        <v>5.8543262873204998E-3</v>
      </c>
      <c r="J2388" s="2">
        <v>150487</v>
      </c>
      <c r="K2388" s="2">
        <v>284217</v>
      </c>
    </row>
    <row r="2389" spans="1:11" x14ac:dyDescent="0.3">
      <c r="A2389" s="2">
        <v>20</v>
      </c>
      <c r="B2389" s="2" t="s">
        <v>452</v>
      </c>
      <c r="C2389" s="2">
        <v>113</v>
      </c>
      <c r="D2389" s="2" t="s">
        <v>3208</v>
      </c>
      <c r="E2389" s="2" t="s">
        <v>458</v>
      </c>
      <c r="F2389" s="2">
        <v>11</v>
      </c>
      <c r="G2389" s="2" t="s">
        <v>15</v>
      </c>
      <c r="H2389" s="2">
        <v>506</v>
      </c>
      <c r="I2389" s="3">
        <v>3.3624166871557013E-3</v>
      </c>
      <c r="J2389" s="2">
        <v>150487</v>
      </c>
      <c r="K2389" s="2">
        <v>284217</v>
      </c>
    </row>
    <row r="2390" spans="1:11" x14ac:dyDescent="0.3">
      <c r="A2390" s="2">
        <v>2</v>
      </c>
      <c r="B2390" s="2" t="s">
        <v>23</v>
      </c>
      <c r="C2390" s="2">
        <v>114</v>
      </c>
      <c r="D2390" s="2" t="s">
        <v>3110</v>
      </c>
      <c r="E2390" s="2" t="s">
        <v>26</v>
      </c>
      <c r="F2390" s="2">
        <v>1</v>
      </c>
      <c r="G2390" s="2" t="s">
        <v>9</v>
      </c>
      <c r="H2390" s="2">
        <v>5786</v>
      </c>
      <c r="I2390" s="3">
        <v>3.8702082260319327E-2</v>
      </c>
      <c r="J2390" s="2">
        <v>149501</v>
      </c>
      <c r="K2390" s="2">
        <v>235644</v>
      </c>
    </row>
    <row r="2391" spans="1:11" x14ac:dyDescent="0.3">
      <c r="A2391" s="2">
        <v>2</v>
      </c>
      <c r="B2391" s="2" t="s">
        <v>23</v>
      </c>
      <c r="C2391" s="2">
        <v>114</v>
      </c>
      <c r="D2391" s="2" t="s">
        <v>3110</v>
      </c>
      <c r="E2391" s="2" t="s">
        <v>24</v>
      </c>
      <c r="F2391" s="2">
        <v>2</v>
      </c>
      <c r="G2391" s="2" t="s">
        <v>7</v>
      </c>
      <c r="H2391" s="2">
        <v>133346</v>
      </c>
      <c r="I2391" s="3">
        <v>0.89194052213697572</v>
      </c>
      <c r="J2391" s="2">
        <v>149501</v>
      </c>
      <c r="K2391" s="2">
        <v>235644</v>
      </c>
    </row>
    <row r="2392" spans="1:11" x14ac:dyDescent="0.3">
      <c r="A2392" s="2">
        <v>2</v>
      </c>
      <c r="B2392" s="2" t="s">
        <v>23</v>
      </c>
      <c r="C2392" s="2">
        <v>114</v>
      </c>
      <c r="D2392" s="2" t="s">
        <v>3110</v>
      </c>
      <c r="E2392" s="2" t="s">
        <v>25</v>
      </c>
      <c r="F2392" s="2">
        <v>3</v>
      </c>
      <c r="G2392" s="2" t="s">
        <v>11</v>
      </c>
      <c r="H2392" s="2">
        <v>827</v>
      </c>
      <c r="I2392" s="3">
        <v>5.5317355736750921E-3</v>
      </c>
      <c r="J2392" s="2">
        <v>149501</v>
      </c>
      <c r="K2392" s="2">
        <v>235644</v>
      </c>
    </row>
    <row r="2393" spans="1:11" x14ac:dyDescent="0.3">
      <c r="A2393" s="2">
        <v>2</v>
      </c>
      <c r="B2393" s="2" t="s">
        <v>23</v>
      </c>
      <c r="C2393" s="2">
        <v>114</v>
      </c>
      <c r="D2393" s="2" t="s">
        <v>3110</v>
      </c>
      <c r="E2393" s="2" t="s">
        <v>27</v>
      </c>
      <c r="F2393" s="2">
        <v>4</v>
      </c>
      <c r="G2393" s="2" t="s">
        <v>17</v>
      </c>
      <c r="H2393" s="2">
        <v>4889</v>
      </c>
      <c r="I2393" s="3">
        <v>3.2702122393830142E-2</v>
      </c>
      <c r="J2393" s="2">
        <v>149501</v>
      </c>
      <c r="K2393" s="2">
        <v>235644</v>
      </c>
    </row>
    <row r="2394" spans="1:11" x14ac:dyDescent="0.3">
      <c r="A2394" s="2">
        <v>2</v>
      </c>
      <c r="B2394" s="2" t="s">
        <v>23</v>
      </c>
      <c r="C2394" s="2">
        <v>114</v>
      </c>
      <c r="D2394" s="2" t="s">
        <v>3110</v>
      </c>
      <c r="E2394" s="2" t="s">
        <v>44</v>
      </c>
      <c r="F2394" s="2">
        <v>5</v>
      </c>
      <c r="G2394" s="2" t="s">
        <v>19</v>
      </c>
      <c r="H2394" s="2">
        <v>1883</v>
      </c>
      <c r="I2394" s="3">
        <v>1.2595233476699153E-2</v>
      </c>
      <c r="J2394" s="2">
        <v>149501</v>
      </c>
      <c r="K2394" s="2">
        <v>235644</v>
      </c>
    </row>
    <row r="2395" spans="1:11" x14ac:dyDescent="0.3">
      <c r="A2395" s="2">
        <v>2</v>
      </c>
      <c r="B2395" s="2" t="s">
        <v>23</v>
      </c>
      <c r="C2395" s="2">
        <v>114</v>
      </c>
      <c r="D2395" s="2" t="s">
        <v>3110</v>
      </c>
      <c r="E2395" s="2" t="s">
        <v>43</v>
      </c>
      <c r="F2395" s="2">
        <v>6</v>
      </c>
      <c r="G2395" s="2" t="s">
        <v>19</v>
      </c>
      <c r="H2395" s="2">
        <v>975</v>
      </c>
      <c r="I2395" s="3">
        <v>6.5216955070534644E-3</v>
      </c>
      <c r="J2395" s="2">
        <v>149501</v>
      </c>
      <c r="K2395" s="2">
        <v>235644</v>
      </c>
    </row>
    <row r="2396" spans="1:11" x14ac:dyDescent="0.3">
      <c r="A2396" s="2">
        <v>2</v>
      </c>
      <c r="B2396" s="2" t="s">
        <v>23</v>
      </c>
      <c r="C2396" s="2">
        <v>114</v>
      </c>
      <c r="D2396" s="2" t="s">
        <v>3110</v>
      </c>
      <c r="E2396" s="2" t="s">
        <v>46</v>
      </c>
      <c r="F2396" s="2">
        <v>7</v>
      </c>
      <c r="G2396" s="2" t="s">
        <v>19</v>
      </c>
      <c r="H2396" s="2">
        <v>122</v>
      </c>
      <c r="I2396" s="3">
        <v>8.1604805319027965E-4</v>
      </c>
      <c r="J2396" s="2">
        <v>149501</v>
      </c>
      <c r="K2396" s="2">
        <v>235644</v>
      </c>
    </row>
    <row r="2397" spans="1:11" x14ac:dyDescent="0.3">
      <c r="A2397" s="2">
        <v>2</v>
      </c>
      <c r="B2397" s="2" t="s">
        <v>23</v>
      </c>
      <c r="C2397" s="2">
        <v>114</v>
      </c>
      <c r="D2397" s="2" t="s">
        <v>3110</v>
      </c>
      <c r="E2397" s="2" t="s">
        <v>7930</v>
      </c>
      <c r="F2397" s="2">
        <v>8</v>
      </c>
      <c r="G2397" s="2" t="s">
        <v>22</v>
      </c>
      <c r="H2397" s="2">
        <v>331</v>
      </c>
      <c r="I2397" s="3">
        <v>2.2140320131637916E-3</v>
      </c>
      <c r="J2397" s="2">
        <v>149501</v>
      </c>
      <c r="K2397" s="2">
        <v>235644</v>
      </c>
    </row>
    <row r="2398" spans="1:11" x14ac:dyDescent="0.3">
      <c r="A2398" s="2">
        <v>2</v>
      </c>
      <c r="B2398" s="2" t="s">
        <v>23</v>
      </c>
      <c r="C2398" s="2">
        <v>114</v>
      </c>
      <c r="D2398" s="2" t="s">
        <v>3110</v>
      </c>
      <c r="E2398" s="2" t="s">
        <v>41</v>
      </c>
      <c r="F2398" s="2">
        <v>9</v>
      </c>
      <c r="G2398" s="2" t="s">
        <v>19</v>
      </c>
      <c r="H2398" s="2">
        <v>71</v>
      </c>
      <c r="I2398" s="3">
        <v>4.7491321128286765E-4</v>
      </c>
      <c r="J2398" s="2">
        <v>149501</v>
      </c>
      <c r="K2398" s="2">
        <v>235644</v>
      </c>
    </row>
    <row r="2399" spans="1:11" x14ac:dyDescent="0.3">
      <c r="A2399" s="2">
        <v>2</v>
      </c>
      <c r="B2399" s="2" t="s">
        <v>23</v>
      </c>
      <c r="C2399" s="2">
        <v>114</v>
      </c>
      <c r="D2399" s="2" t="s">
        <v>3110</v>
      </c>
      <c r="E2399" s="2" t="s">
        <v>45</v>
      </c>
      <c r="F2399" s="2">
        <v>10</v>
      </c>
      <c r="G2399" s="2" t="s">
        <v>19</v>
      </c>
      <c r="H2399" s="2">
        <v>103</v>
      </c>
      <c r="I2399" s="3">
        <v>6.8895860228359673E-4</v>
      </c>
      <c r="J2399" s="2">
        <v>149501</v>
      </c>
      <c r="K2399" s="2">
        <v>235644</v>
      </c>
    </row>
    <row r="2400" spans="1:11" x14ac:dyDescent="0.3">
      <c r="A2400" s="2">
        <v>2</v>
      </c>
      <c r="B2400" s="2" t="s">
        <v>23</v>
      </c>
      <c r="C2400" s="2">
        <v>114</v>
      </c>
      <c r="D2400" s="2" t="s">
        <v>3110</v>
      </c>
      <c r="E2400" s="2" t="s">
        <v>42</v>
      </c>
      <c r="F2400" s="2">
        <v>11</v>
      </c>
      <c r="G2400" s="2" t="s">
        <v>19</v>
      </c>
      <c r="H2400" s="2">
        <v>141</v>
      </c>
      <c r="I2400" s="3">
        <v>9.4313750409696256E-4</v>
      </c>
      <c r="J2400" s="2">
        <v>149501</v>
      </c>
      <c r="K2400" s="2">
        <v>235644</v>
      </c>
    </row>
    <row r="2401" spans="1:11" x14ac:dyDescent="0.3">
      <c r="A2401" s="2">
        <v>2</v>
      </c>
      <c r="B2401" s="2" t="s">
        <v>23</v>
      </c>
      <c r="C2401" s="2">
        <v>114</v>
      </c>
      <c r="D2401" s="2" t="s">
        <v>3110</v>
      </c>
      <c r="E2401" s="2" t="s">
        <v>40</v>
      </c>
      <c r="F2401" s="2">
        <v>12</v>
      </c>
      <c r="G2401" s="2" t="s">
        <v>19</v>
      </c>
      <c r="H2401" s="2">
        <v>121</v>
      </c>
      <c r="I2401" s="3">
        <v>8.093591347215069E-4</v>
      </c>
      <c r="J2401" s="2">
        <v>149501</v>
      </c>
      <c r="K2401" s="2">
        <v>235644</v>
      </c>
    </row>
    <row r="2402" spans="1:11" x14ac:dyDescent="0.3">
      <c r="A2402" s="2">
        <v>2</v>
      </c>
      <c r="B2402" s="2" t="s">
        <v>23</v>
      </c>
      <c r="C2402" s="2">
        <v>114</v>
      </c>
      <c r="D2402" s="2" t="s">
        <v>3110</v>
      </c>
      <c r="E2402" s="2" t="s">
        <v>30</v>
      </c>
      <c r="F2402" s="2">
        <v>13</v>
      </c>
      <c r="G2402" s="2" t="s">
        <v>31</v>
      </c>
      <c r="H2402" s="2">
        <v>399</v>
      </c>
      <c r="I2402" s="3">
        <v>2.6688784690403408E-3</v>
      </c>
      <c r="J2402" s="2">
        <v>149501</v>
      </c>
      <c r="K2402" s="2">
        <v>235644</v>
      </c>
    </row>
    <row r="2403" spans="1:11" x14ac:dyDescent="0.3">
      <c r="A2403" s="2">
        <v>2</v>
      </c>
      <c r="B2403" s="2" t="s">
        <v>23</v>
      </c>
      <c r="C2403" s="2">
        <v>114</v>
      </c>
      <c r="D2403" s="2" t="s">
        <v>3110</v>
      </c>
      <c r="E2403" s="2" t="s">
        <v>36</v>
      </c>
      <c r="F2403" s="2">
        <v>14</v>
      </c>
      <c r="G2403" s="2" t="s">
        <v>15</v>
      </c>
      <c r="H2403" s="2">
        <v>32</v>
      </c>
      <c r="I2403" s="3">
        <v>2.1404539100072908E-4</v>
      </c>
      <c r="J2403" s="2">
        <v>149501</v>
      </c>
      <c r="K2403" s="2">
        <v>235644</v>
      </c>
    </row>
    <row r="2404" spans="1:11" x14ac:dyDescent="0.3">
      <c r="A2404" s="2">
        <v>2</v>
      </c>
      <c r="B2404" s="2" t="s">
        <v>23</v>
      </c>
      <c r="C2404" s="2">
        <v>114</v>
      </c>
      <c r="D2404" s="2" t="s">
        <v>3110</v>
      </c>
      <c r="E2404" s="2" t="s">
        <v>37</v>
      </c>
      <c r="F2404" s="2">
        <v>15</v>
      </c>
      <c r="G2404" s="2" t="s">
        <v>19</v>
      </c>
      <c r="H2404" s="2">
        <v>78</v>
      </c>
      <c r="I2404" s="3">
        <v>5.2173564056427714E-4</v>
      </c>
      <c r="J2404" s="2">
        <v>149501</v>
      </c>
      <c r="K2404" s="2">
        <v>235644</v>
      </c>
    </row>
    <row r="2405" spans="1:11" x14ac:dyDescent="0.3">
      <c r="A2405" s="2">
        <v>2</v>
      </c>
      <c r="B2405" s="2" t="s">
        <v>23</v>
      </c>
      <c r="C2405" s="2">
        <v>114</v>
      </c>
      <c r="D2405" s="2" t="s">
        <v>3110</v>
      </c>
      <c r="E2405" s="2" t="s">
        <v>28</v>
      </c>
      <c r="F2405" s="2">
        <v>16</v>
      </c>
      <c r="G2405" s="2" t="s">
        <v>29</v>
      </c>
      <c r="H2405" s="2">
        <v>69</v>
      </c>
      <c r="I2405" s="3">
        <v>4.6153537434532211E-4</v>
      </c>
      <c r="J2405" s="2">
        <v>149501</v>
      </c>
      <c r="K2405" s="2">
        <v>235644</v>
      </c>
    </row>
    <row r="2406" spans="1:11" x14ac:dyDescent="0.3">
      <c r="A2406" s="2">
        <v>2</v>
      </c>
      <c r="B2406" s="2" t="s">
        <v>23</v>
      </c>
      <c r="C2406" s="2">
        <v>114</v>
      </c>
      <c r="D2406" s="2" t="s">
        <v>3110</v>
      </c>
      <c r="E2406" s="2" t="s">
        <v>32</v>
      </c>
      <c r="F2406" s="2">
        <v>17</v>
      </c>
      <c r="G2406" s="2" t="s">
        <v>33</v>
      </c>
      <c r="H2406" s="2">
        <v>82</v>
      </c>
      <c r="I2406" s="3">
        <v>5.4849131443936833E-4</v>
      </c>
      <c r="J2406" s="2">
        <v>149501</v>
      </c>
      <c r="K2406" s="2">
        <v>235644</v>
      </c>
    </row>
    <row r="2407" spans="1:11" x14ac:dyDescent="0.3">
      <c r="A2407" s="2">
        <v>2</v>
      </c>
      <c r="B2407" s="2" t="s">
        <v>23</v>
      </c>
      <c r="C2407" s="2">
        <v>114</v>
      </c>
      <c r="D2407" s="2" t="s">
        <v>3110</v>
      </c>
      <c r="E2407" s="2" t="s">
        <v>39</v>
      </c>
      <c r="F2407" s="2">
        <v>18</v>
      </c>
      <c r="G2407" s="2" t="s">
        <v>19</v>
      </c>
      <c r="H2407" s="2">
        <v>75</v>
      </c>
      <c r="I2407" s="3">
        <v>5.0166888515795879E-4</v>
      </c>
      <c r="J2407" s="2">
        <v>149501</v>
      </c>
      <c r="K2407" s="2">
        <v>235644</v>
      </c>
    </row>
    <row r="2408" spans="1:11" x14ac:dyDescent="0.3">
      <c r="A2408" s="2">
        <v>2</v>
      </c>
      <c r="B2408" s="2" t="s">
        <v>23</v>
      </c>
      <c r="C2408" s="2">
        <v>114</v>
      </c>
      <c r="D2408" s="2" t="s">
        <v>3110</v>
      </c>
      <c r="E2408" s="2" t="s">
        <v>34</v>
      </c>
      <c r="F2408" s="2">
        <v>19</v>
      </c>
      <c r="G2408" s="2" t="s">
        <v>35</v>
      </c>
      <c r="H2408" s="2">
        <v>103</v>
      </c>
      <c r="I2408" s="3">
        <v>6.8895860228359673E-4</v>
      </c>
      <c r="J2408" s="2">
        <v>149501</v>
      </c>
      <c r="K2408" s="2">
        <v>235644</v>
      </c>
    </row>
    <row r="2409" spans="1:11" x14ac:dyDescent="0.3">
      <c r="A2409" s="2">
        <v>2</v>
      </c>
      <c r="B2409" s="2" t="s">
        <v>23</v>
      </c>
      <c r="C2409" s="2">
        <v>114</v>
      </c>
      <c r="D2409" s="2" t="s">
        <v>3110</v>
      </c>
      <c r="E2409" s="2" t="s">
        <v>38</v>
      </c>
      <c r="F2409" s="2">
        <v>20</v>
      </c>
      <c r="G2409" s="2" t="s">
        <v>19</v>
      </c>
      <c r="H2409" s="2">
        <v>68</v>
      </c>
      <c r="I2409" s="3">
        <v>4.5484645587654931E-4</v>
      </c>
      <c r="J2409" s="2">
        <v>149501</v>
      </c>
      <c r="K2409" s="2">
        <v>235644</v>
      </c>
    </row>
    <row r="2410" spans="1:11" x14ac:dyDescent="0.3">
      <c r="A2410" s="2">
        <v>2</v>
      </c>
      <c r="B2410" s="2" t="s">
        <v>23</v>
      </c>
      <c r="C2410" s="2">
        <v>115</v>
      </c>
      <c r="D2410" s="2" t="s">
        <v>3111</v>
      </c>
      <c r="E2410" s="2" t="s">
        <v>26</v>
      </c>
      <c r="F2410" s="2">
        <v>1</v>
      </c>
      <c r="G2410" s="2" t="s">
        <v>9</v>
      </c>
      <c r="H2410" s="2">
        <v>112562</v>
      </c>
      <c r="I2410" s="3">
        <v>0.67854623930748037</v>
      </c>
      <c r="J2410" s="2">
        <v>165887</v>
      </c>
      <c r="K2410" s="2">
        <v>289011</v>
      </c>
    </row>
    <row r="2411" spans="1:11" x14ac:dyDescent="0.3">
      <c r="A2411" s="2">
        <v>2</v>
      </c>
      <c r="B2411" s="2" t="s">
        <v>23</v>
      </c>
      <c r="C2411" s="2">
        <v>115</v>
      </c>
      <c r="D2411" s="2" t="s">
        <v>3111</v>
      </c>
      <c r="E2411" s="2" t="s">
        <v>24</v>
      </c>
      <c r="F2411" s="2">
        <v>2</v>
      </c>
      <c r="G2411" s="2" t="s">
        <v>7</v>
      </c>
      <c r="H2411" s="2">
        <v>43076</v>
      </c>
      <c r="I2411" s="3">
        <v>0.2596707397204121</v>
      </c>
      <c r="J2411" s="2">
        <v>165887</v>
      </c>
      <c r="K2411" s="2">
        <v>289011</v>
      </c>
    </row>
    <row r="2412" spans="1:11" x14ac:dyDescent="0.3">
      <c r="A2412" s="2">
        <v>2</v>
      </c>
      <c r="B2412" s="2" t="s">
        <v>23</v>
      </c>
      <c r="C2412" s="2">
        <v>115</v>
      </c>
      <c r="D2412" s="2" t="s">
        <v>3111</v>
      </c>
      <c r="E2412" s="2" t="s">
        <v>25</v>
      </c>
      <c r="F2412" s="2">
        <v>3</v>
      </c>
      <c r="G2412" s="2" t="s">
        <v>11</v>
      </c>
      <c r="H2412" s="2">
        <v>2878</v>
      </c>
      <c r="I2412" s="3">
        <v>1.7349159367521263E-2</v>
      </c>
      <c r="J2412" s="2">
        <v>165887</v>
      </c>
      <c r="K2412" s="2">
        <v>289011</v>
      </c>
    </row>
    <row r="2413" spans="1:11" x14ac:dyDescent="0.3">
      <c r="A2413" s="2">
        <v>2</v>
      </c>
      <c r="B2413" s="2" t="s">
        <v>23</v>
      </c>
      <c r="C2413" s="2">
        <v>115</v>
      </c>
      <c r="D2413" s="2" t="s">
        <v>3111</v>
      </c>
      <c r="E2413" s="2" t="s">
        <v>27</v>
      </c>
      <c r="F2413" s="2">
        <v>4</v>
      </c>
      <c r="G2413" s="2" t="s">
        <v>17</v>
      </c>
      <c r="H2413" s="2">
        <v>1210</v>
      </c>
      <c r="I2413" s="3">
        <v>7.2941219022587666E-3</v>
      </c>
      <c r="J2413" s="2">
        <v>165887</v>
      </c>
      <c r="K2413" s="2">
        <v>289011</v>
      </c>
    </row>
    <row r="2414" spans="1:11" x14ac:dyDescent="0.3">
      <c r="A2414" s="2">
        <v>2</v>
      </c>
      <c r="B2414" s="2" t="s">
        <v>23</v>
      </c>
      <c r="C2414" s="2">
        <v>115</v>
      </c>
      <c r="D2414" s="2" t="s">
        <v>3111</v>
      </c>
      <c r="E2414" s="2" t="s">
        <v>44</v>
      </c>
      <c r="F2414" s="2">
        <v>5</v>
      </c>
      <c r="G2414" s="2" t="s">
        <v>19</v>
      </c>
      <c r="H2414" s="2">
        <v>1014</v>
      </c>
      <c r="I2414" s="3">
        <v>6.1125947180912304E-3</v>
      </c>
      <c r="J2414" s="2">
        <v>165887</v>
      </c>
      <c r="K2414" s="2">
        <v>289011</v>
      </c>
    </row>
    <row r="2415" spans="1:11" x14ac:dyDescent="0.3">
      <c r="A2415" s="2">
        <v>2</v>
      </c>
      <c r="B2415" s="2" t="s">
        <v>23</v>
      </c>
      <c r="C2415" s="2">
        <v>115</v>
      </c>
      <c r="D2415" s="2" t="s">
        <v>3111</v>
      </c>
      <c r="E2415" s="2" t="s">
        <v>43</v>
      </c>
      <c r="F2415" s="2">
        <v>6</v>
      </c>
      <c r="G2415" s="2" t="s">
        <v>19</v>
      </c>
      <c r="H2415" s="2">
        <v>895</v>
      </c>
      <c r="I2415" s="3">
        <v>5.3952389277037984E-3</v>
      </c>
      <c r="J2415" s="2">
        <v>165887</v>
      </c>
      <c r="K2415" s="2">
        <v>289011</v>
      </c>
    </row>
    <row r="2416" spans="1:11" x14ac:dyDescent="0.3">
      <c r="A2416" s="2">
        <v>2</v>
      </c>
      <c r="B2416" s="2" t="s">
        <v>23</v>
      </c>
      <c r="C2416" s="2">
        <v>115</v>
      </c>
      <c r="D2416" s="2" t="s">
        <v>3111</v>
      </c>
      <c r="E2416" s="2" t="s">
        <v>46</v>
      </c>
      <c r="F2416" s="2">
        <v>7</v>
      </c>
      <c r="G2416" s="2" t="s">
        <v>19</v>
      </c>
      <c r="H2416" s="2">
        <v>1136</v>
      </c>
      <c r="I2416" s="3">
        <v>6.8480351082363293E-3</v>
      </c>
      <c r="J2416" s="2">
        <v>165887</v>
      </c>
      <c r="K2416" s="2">
        <v>289011</v>
      </c>
    </row>
    <row r="2417" spans="1:11" x14ac:dyDescent="0.3">
      <c r="A2417" s="2">
        <v>2</v>
      </c>
      <c r="B2417" s="2" t="s">
        <v>23</v>
      </c>
      <c r="C2417" s="2">
        <v>115</v>
      </c>
      <c r="D2417" s="2" t="s">
        <v>3111</v>
      </c>
      <c r="E2417" s="2" t="s">
        <v>7930</v>
      </c>
      <c r="F2417" s="2">
        <v>8</v>
      </c>
      <c r="G2417" s="2" t="s">
        <v>22</v>
      </c>
      <c r="H2417" s="2">
        <v>439</v>
      </c>
      <c r="I2417" s="3">
        <v>2.646379764538511E-3</v>
      </c>
      <c r="J2417" s="2">
        <v>165887</v>
      </c>
      <c r="K2417" s="2">
        <v>289011</v>
      </c>
    </row>
    <row r="2418" spans="1:11" x14ac:dyDescent="0.3">
      <c r="A2418" s="2">
        <v>2</v>
      </c>
      <c r="B2418" s="2" t="s">
        <v>23</v>
      </c>
      <c r="C2418" s="2">
        <v>115</v>
      </c>
      <c r="D2418" s="2" t="s">
        <v>3111</v>
      </c>
      <c r="E2418" s="2" t="s">
        <v>41</v>
      </c>
      <c r="F2418" s="2">
        <v>9</v>
      </c>
      <c r="G2418" s="2" t="s">
        <v>19</v>
      </c>
      <c r="H2418" s="2">
        <v>462</v>
      </c>
      <c r="I2418" s="3">
        <v>2.7850283626806201E-3</v>
      </c>
      <c r="J2418" s="2">
        <v>165887</v>
      </c>
      <c r="K2418" s="2">
        <v>289011</v>
      </c>
    </row>
    <row r="2419" spans="1:11" x14ac:dyDescent="0.3">
      <c r="A2419" s="2">
        <v>2</v>
      </c>
      <c r="B2419" s="2" t="s">
        <v>23</v>
      </c>
      <c r="C2419" s="2">
        <v>115</v>
      </c>
      <c r="D2419" s="2" t="s">
        <v>3111</v>
      </c>
      <c r="E2419" s="2" t="s">
        <v>45</v>
      </c>
      <c r="F2419" s="2">
        <v>10</v>
      </c>
      <c r="G2419" s="2" t="s">
        <v>19</v>
      </c>
      <c r="H2419" s="2">
        <v>284</v>
      </c>
      <c r="I2419" s="3">
        <v>1.7120087770590823E-3</v>
      </c>
      <c r="J2419" s="2">
        <v>165887</v>
      </c>
      <c r="K2419" s="2">
        <v>289011</v>
      </c>
    </row>
    <row r="2420" spans="1:11" x14ac:dyDescent="0.3">
      <c r="A2420" s="2">
        <v>2</v>
      </c>
      <c r="B2420" s="2" t="s">
        <v>23</v>
      </c>
      <c r="C2420" s="2">
        <v>115</v>
      </c>
      <c r="D2420" s="2" t="s">
        <v>3111</v>
      </c>
      <c r="E2420" s="2" t="s">
        <v>42</v>
      </c>
      <c r="F2420" s="2">
        <v>11</v>
      </c>
      <c r="G2420" s="2" t="s">
        <v>19</v>
      </c>
      <c r="H2420" s="2">
        <v>289</v>
      </c>
      <c r="I2420" s="3">
        <v>1.742149776655193E-3</v>
      </c>
      <c r="J2420" s="2">
        <v>165887</v>
      </c>
      <c r="K2420" s="2">
        <v>289011</v>
      </c>
    </row>
    <row r="2421" spans="1:11" x14ac:dyDescent="0.3">
      <c r="A2421" s="2">
        <v>2</v>
      </c>
      <c r="B2421" s="2" t="s">
        <v>23</v>
      </c>
      <c r="C2421" s="2">
        <v>115</v>
      </c>
      <c r="D2421" s="2" t="s">
        <v>3111</v>
      </c>
      <c r="E2421" s="2" t="s">
        <v>40</v>
      </c>
      <c r="F2421" s="2">
        <v>12</v>
      </c>
      <c r="G2421" s="2" t="s">
        <v>19</v>
      </c>
      <c r="H2421" s="2">
        <v>278</v>
      </c>
      <c r="I2421" s="3">
        <v>1.6758395775437497E-3</v>
      </c>
      <c r="J2421" s="2">
        <v>165887</v>
      </c>
      <c r="K2421" s="2">
        <v>289011</v>
      </c>
    </row>
    <row r="2422" spans="1:11" x14ac:dyDescent="0.3">
      <c r="A2422" s="2">
        <v>2</v>
      </c>
      <c r="B2422" s="2" t="s">
        <v>23</v>
      </c>
      <c r="C2422" s="2">
        <v>115</v>
      </c>
      <c r="D2422" s="2" t="s">
        <v>3111</v>
      </c>
      <c r="E2422" s="2" t="s">
        <v>30</v>
      </c>
      <c r="F2422" s="2">
        <v>13</v>
      </c>
      <c r="G2422" s="2" t="s">
        <v>31</v>
      </c>
      <c r="H2422" s="2">
        <v>193</v>
      </c>
      <c r="I2422" s="3">
        <v>1.1634425844098694E-3</v>
      </c>
      <c r="J2422" s="2">
        <v>165887</v>
      </c>
      <c r="K2422" s="2">
        <v>289011</v>
      </c>
    </row>
    <row r="2423" spans="1:11" x14ac:dyDescent="0.3">
      <c r="A2423" s="2">
        <v>2</v>
      </c>
      <c r="B2423" s="2" t="s">
        <v>23</v>
      </c>
      <c r="C2423" s="2">
        <v>115</v>
      </c>
      <c r="D2423" s="2" t="s">
        <v>3111</v>
      </c>
      <c r="E2423" s="2" t="s">
        <v>36</v>
      </c>
      <c r="F2423" s="2">
        <v>14</v>
      </c>
      <c r="G2423" s="2" t="s">
        <v>15</v>
      </c>
      <c r="H2423" s="2">
        <v>163</v>
      </c>
      <c r="I2423" s="3">
        <v>9.825965868332058E-4</v>
      </c>
      <c r="J2423" s="2">
        <v>165887</v>
      </c>
      <c r="K2423" s="2">
        <v>289011</v>
      </c>
    </row>
    <row r="2424" spans="1:11" x14ac:dyDescent="0.3">
      <c r="A2424" s="2">
        <v>2</v>
      </c>
      <c r="B2424" s="2" t="s">
        <v>23</v>
      </c>
      <c r="C2424" s="2">
        <v>115</v>
      </c>
      <c r="D2424" s="2" t="s">
        <v>3111</v>
      </c>
      <c r="E2424" s="2" t="s">
        <v>37</v>
      </c>
      <c r="F2424" s="2">
        <v>15</v>
      </c>
      <c r="G2424" s="2" t="s">
        <v>19</v>
      </c>
      <c r="H2424" s="2">
        <v>224</v>
      </c>
      <c r="I2424" s="3">
        <v>1.350316781905755E-3</v>
      </c>
      <c r="J2424" s="2">
        <v>165887</v>
      </c>
      <c r="K2424" s="2">
        <v>289011</v>
      </c>
    </row>
    <row r="2425" spans="1:11" x14ac:dyDescent="0.3">
      <c r="A2425" s="2">
        <v>2</v>
      </c>
      <c r="B2425" s="2" t="s">
        <v>23</v>
      </c>
      <c r="C2425" s="2">
        <v>115</v>
      </c>
      <c r="D2425" s="2" t="s">
        <v>3111</v>
      </c>
      <c r="E2425" s="2" t="s">
        <v>28</v>
      </c>
      <c r="F2425" s="2">
        <v>16</v>
      </c>
      <c r="G2425" s="2" t="s">
        <v>29</v>
      </c>
      <c r="H2425" s="2">
        <v>167</v>
      </c>
      <c r="I2425" s="3">
        <v>1.0067093865100943E-3</v>
      </c>
      <c r="J2425" s="2">
        <v>165887</v>
      </c>
      <c r="K2425" s="2">
        <v>289011</v>
      </c>
    </row>
    <row r="2426" spans="1:11" x14ac:dyDescent="0.3">
      <c r="A2426" s="2">
        <v>2</v>
      </c>
      <c r="B2426" s="2" t="s">
        <v>23</v>
      </c>
      <c r="C2426" s="2">
        <v>115</v>
      </c>
      <c r="D2426" s="2" t="s">
        <v>3111</v>
      </c>
      <c r="E2426" s="2" t="s">
        <v>32</v>
      </c>
      <c r="F2426" s="2">
        <v>17</v>
      </c>
      <c r="G2426" s="2" t="s">
        <v>33</v>
      </c>
      <c r="H2426" s="2">
        <v>166</v>
      </c>
      <c r="I2426" s="3">
        <v>1.0006811865908721E-3</v>
      </c>
      <c r="J2426" s="2">
        <v>165887</v>
      </c>
      <c r="K2426" s="2">
        <v>289011</v>
      </c>
    </row>
    <row r="2427" spans="1:11" x14ac:dyDescent="0.3">
      <c r="A2427" s="2">
        <v>2</v>
      </c>
      <c r="B2427" s="2" t="s">
        <v>23</v>
      </c>
      <c r="C2427" s="2">
        <v>115</v>
      </c>
      <c r="D2427" s="2" t="s">
        <v>3111</v>
      </c>
      <c r="E2427" s="2" t="s">
        <v>39</v>
      </c>
      <c r="F2427" s="2">
        <v>18</v>
      </c>
      <c r="G2427" s="2" t="s">
        <v>19</v>
      </c>
      <c r="H2427" s="2">
        <v>146</v>
      </c>
      <c r="I2427" s="3">
        <v>8.8011718820642964E-4</v>
      </c>
      <c r="J2427" s="2">
        <v>165887</v>
      </c>
      <c r="K2427" s="2">
        <v>289011</v>
      </c>
    </row>
    <row r="2428" spans="1:11" x14ac:dyDescent="0.3">
      <c r="A2428" s="2">
        <v>2</v>
      </c>
      <c r="B2428" s="2" t="s">
        <v>23</v>
      </c>
      <c r="C2428" s="2">
        <v>115</v>
      </c>
      <c r="D2428" s="2" t="s">
        <v>3111</v>
      </c>
      <c r="E2428" s="2" t="s">
        <v>34</v>
      </c>
      <c r="F2428" s="2">
        <v>19</v>
      </c>
      <c r="G2428" s="2" t="s">
        <v>35</v>
      </c>
      <c r="H2428" s="2">
        <v>150</v>
      </c>
      <c r="I2428" s="3">
        <v>9.0422998788331811E-4</v>
      </c>
      <c r="J2428" s="2">
        <v>165887</v>
      </c>
      <c r="K2428" s="2">
        <v>289011</v>
      </c>
    </row>
    <row r="2429" spans="1:11" x14ac:dyDescent="0.3">
      <c r="A2429" s="2">
        <v>2</v>
      </c>
      <c r="B2429" s="2" t="s">
        <v>23</v>
      </c>
      <c r="C2429" s="2">
        <v>115</v>
      </c>
      <c r="D2429" s="2" t="s">
        <v>3111</v>
      </c>
      <c r="E2429" s="2" t="s">
        <v>38</v>
      </c>
      <c r="F2429" s="2">
        <v>20</v>
      </c>
      <c r="G2429" s="2" t="s">
        <v>19</v>
      </c>
      <c r="H2429" s="2">
        <v>155</v>
      </c>
      <c r="I2429" s="3">
        <v>9.3437098747942875E-4</v>
      </c>
      <c r="J2429" s="2">
        <v>165887</v>
      </c>
      <c r="K2429" s="2">
        <v>289011</v>
      </c>
    </row>
    <row r="2430" spans="1:11" x14ac:dyDescent="0.3">
      <c r="A2430" s="2">
        <v>2</v>
      </c>
      <c r="B2430" s="2" t="s">
        <v>23</v>
      </c>
      <c r="C2430" s="2">
        <v>116</v>
      </c>
      <c r="D2430" s="2" t="s">
        <v>3112</v>
      </c>
      <c r="E2430" s="2" t="s">
        <v>26</v>
      </c>
      <c r="F2430" s="2">
        <v>1</v>
      </c>
      <c r="G2430" s="2" t="s">
        <v>9</v>
      </c>
      <c r="H2430" s="2">
        <v>86077</v>
      </c>
      <c r="I2430" s="3">
        <v>0.56500620294459358</v>
      </c>
      <c r="J2430" s="2">
        <v>152347</v>
      </c>
      <c r="K2430" s="2">
        <v>239632</v>
      </c>
    </row>
    <row r="2431" spans="1:11" x14ac:dyDescent="0.3">
      <c r="A2431" s="2">
        <v>2</v>
      </c>
      <c r="B2431" s="2" t="s">
        <v>23</v>
      </c>
      <c r="C2431" s="2">
        <v>116</v>
      </c>
      <c r="D2431" s="2" t="s">
        <v>3112</v>
      </c>
      <c r="E2431" s="2" t="s">
        <v>24</v>
      </c>
      <c r="F2431" s="2">
        <v>2</v>
      </c>
      <c r="G2431" s="2" t="s">
        <v>7</v>
      </c>
      <c r="H2431" s="2">
        <v>57463</v>
      </c>
      <c r="I2431" s="3">
        <v>0.37718497902813969</v>
      </c>
      <c r="J2431" s="2">
        <v>152347</v>
      </c>
      <c r="K2431" s="2">
        <v>239632</v>
      </c>
    </row>
    <row r="2432" spans="1:11" x14ac:dyDescent="0.3">
      <c r="A2432" s="2">
        <v>2</v>
      </c>
      <c r="B2432" s="2" t="s">
        <v>23</v>
      </c>
      <c r="C2432" s="2">
        <v>116</v>
      </c>
      <c r="D2432" s="2" t="s">
        <v>3112</v>
      </c>
      <c r="E2432" s="2" t="s">
        <v>25</v>
      </c>
      <c r="F2432" s="2">
        <v>3</v>
      </c>
      <c r="G2432" s="2" t="s">
        <v>11</v>
      </c>
      <c r="H2432" s="2">
        <v>1334</v>
      </c>
      <c r="I2432" s="3">
        <v>8.7563260188910849E-3</v>
      </c>
      <c r="J2432" s="2">
        <v>152347</v>
      </c>
      <c r="K2432" s="2">
        <v>239632</v>
      </c>
    </row>
    <row r="2433" spans="1:11" x14ac:dyDescent="0.3">
      <c r="A2433" s="2">
        <v>2</v>
      </c>
      <c r="B2433" s="2" t="s">
        <v>23</v>
      </c>
      <c r="C2433" s="2">
        <v>116</v>
      </c>
      <c r="D2433" s="2" t="s">
        <v>3112</v>
      </c>
      <c r="E2433" s="2" t="s">
        <v>27</v>
      </c>
      <c r="F2433" s="2">
        <v>4</v>
      </c>
      <c r="G2433" s="2" t="s">
        <v>17</v>
      </c>
      <c r="H2433" s="2">
        <v>663</v>
      </c>
      <c r="I2433" s="3">
        <v>4.3519071593139348E-3</v>
      </c>
      <c r="J2433" s="2">
        <v>152347</v>
      </c>
      <c r="K2433" s="2">
        <v>239632</v>
      </c>
    </row>
    <row r="2434" spans="1:11" x14ac:dyDescent="0.3">
      <c r="A2434" s="2">
        <v>2</v>
      </c>
      <c r="B2434" s="2" t="s">
        <v>23</v>
      </c>
      <c r="C2434" s="2">
        <v>116</v>
      </c>
      <c r="D2434" s="2" t="s">
        <v>3112</v>
      </c>
      <c r="E2434" s="2" t="s">
        <v>44</v>
      </c>
      <c r="F2434" s="2">
        <v>5</v>
      </c>
      <c r="G2434" s="2" t="s">
        <v>19</v>
      </c>
      <c r="H2434" s="2">
        <v>1330</v>
      </c>
      <c r="I2434" s="3">
        <v>8.7300701687594764E-3</v>
      </c>
      <c r="J2434" s="2">
        <v>152347</v>
      </c>
      <c r="K2434" s="2">
        <v>239632</v>
      </c>
    </row>
    <row r="2435" spans="1:11" x14ac:dyDescent="0.3">
      <c r="A2435" s="2">
        <v>2</v>
      </c>
      <c r="B2435" s="2" t="s">
        <v>23</v>
      </c>
      <c r="C2435" s="2">
        <v>116</v>
      </c>
      <c r="D2435" s="2" t="s">
        <v>3112</v>
      </c>
      <c r="E2435" s="2" t="s">
        <v>43</v>
      </c>
      <c r="F2435" s="2">
        <v>6</v>
      </c>
      <c r="G2435" s="2" t="s">
        <v>19</v>
      </c>
      <c r="H2435" s="2">
        <v>1300</v>
      </c>
      <c r="I2435" s="3">
        <v>8.5331512927724201E-3</v>
      </c>
      <c r="J2435" s="2">
        <v>152347</v>
      </c>
      <c r="K2435" s="2">
        <v>239632</v>
      </c>
    </row>
    <row r="2436" spans="1:11" x14ac:dyDescent="0.3">
      <c r="A2436" s="2">
        <v>2</v>
      </c>
      <c r="B2436" s="2" t="s">
        <v>23</v>
      </c>
      <c r="C2436" s="2">
        <v>116</v>
      </c>
      <c r="D2436" s="2" t="s">
        <v>3112</v>
      </c>
      <c r="E2436" s="2" t="s">
        <v>46</v>
      </c>
      <c r="F2436" s="2">
        <v>7</v>
      </c>
      <c r="G2436" s="2" t="s">
        <v>19</v>
      </c>
      <c r="H2436" s="2">
        <v>751</v>
      </c>
      <c r="I2436" s="3">
        <v>4.9295358622092984E-3</v>
      </c>
      <c r="J2436" s="2">
        <v>152347</v>
      </c>
      <c r="K2436" s="2">
        <v>239632</v>
      </c>
    </row>
    <row r="2437" spans="1:11" x14ac:dyDescent="0.3">
      <c r="A2437" s="2">
        <v>2</v>
      </c>
      <c r="B2437" s="2" t="s">
        <v>23</v>
      </c>
      <c r="C2437" s="2">
        <v>116</v>
      </c>
      <c r="D2437" s="2" t="s">
        <v>3112</v>
      </c>
      <c r="E2437" s="2" t="s">
        <v>7930</v>
      </c>
      <c r="F2437" s="2">
        <v>8</v>
      </c>
      <c r="G2437" s="2" t="s">
        <v>22</v>
      </c>
      <c r="H2437" s="2">
        <v>451</v>
      </c>
      <c r="I2437" s="3">
        <v>2.9603471023387398E-3</v>
      </c>
      <c r="J2437" s="2">
        <v>152347</v>
      </c>
      <c r="K2437" s="2">
        <v>239632</v>
      </c>
    </row>
    <row r="2438" spans="1:11" x14ac:dyDescent="0.3">
      <c r="A2438" s="2">
        <v>2</v>
      </c>
      <c r="B2438" s="2" t="s">
        <v>23</v>
      </c>
      <c r="C2438" s="2">
        <v>116</v>
      </c>
      <c r="D2438" s="2" t="s">
        <v>3112</v>
      </c>
      <c r="E2438" s="2" t="s">
        <v>41</v>
      </c>
      <c r="F2438" s="2">
        <v>9</v>
      </c>
      <c r="G2438" s="2" t="s">
        <v>19</v>
      </c>
      <c r="H2438" s="2">
        <v>443</v>
      </c>
      <c r="I2438" s="3">
        <v>2.9078354020755249E-3</v>
      </c>
      <c r="J2438" s="2">
        <v>152347</v>
      </c>
      <c r="K2438" s="2">
        <v>239632</v>
      </c>
    </row>
    <row r="2439" spans="1:11" x14ac:dyDescent="0.3">
      <c r="A2439" s="2">
        <v>2</v>
      </c>
      <c r="B2439" s="2" t="s">
        <v>23</v>
      </c>
      <c r="C2439" s="2">
        <v>116</v>
      </c>
      <c r="D2439" s="2" t="s">
        <v>3112</v>
      </c>
      <c r="E2439" s="2" t="s">
        <v>45</v>
      </c>
      <c r="F2439" s="2">
        <v>10</v>
      </c>
      <c r="G2439" s="2" t="s">
        <v>19</v>
      </c>
      <c r="H2439" s="2">
        <v>299</v>
      </c>
      <c r="I2439" s="3">
        <v>1.9626247973376569E-3</v>
      </c>
      <c r="J2439" s="2">
        <v>152347</v>
      </c>
      <c r="K2439" s="2">
        <v>239632</v>
      </c>
    </row>
    <row r="2440" spans="1:11" x14ac:dyDescent="0.3">
      <c r="A2440" s="2">
        <v>2</v>
      </c>
      <c r="B2440" s="2" t="s">
        <v>23</v>
      </c>
      <c r="C2440" s="2">
        <v>116</v>
      </c>
      <c r="D2440" s="2" t="s">
        <v>3112</v>
      </c>
      <c r="E2440" s="2" t="s">
        <v>42</v>
      </c>
      <c r="F2440" s="2">
        <v>11</v>
      </c>
      <c r="G2440" s="2" t="s">
        <v>19</v>
      </c>
      <c r="H2440" s="2">
        <v>403</v>
      </c>
      <c r="I2440" s="3">
        <v>2.6452769007594503E-3</v>
      </c>
      <c r="J2440" s="2">
        <v>152347</v>
      </c>
      <c r="K2440" s="2">
        <v>239632</v>
      </c>
    </row>
    <row r="2441" spans="1:11" x14ac:dyDescent="0.3">
      <c r="A2441" s="2">
        <v>2</v>
      </c>
      <c r="B2441" s="2" t="s">
        <v>23</v>
      </c>
      <c r="C2441" s="2">
        <v>116</v>
      </c>
      <c r="D2441" s="2" t="s">
        <v>3112</v>
      </c>
      <c r="E2441" s="2" t="s">
        <v>40</v>
      </c>
      <c r="F2441" s="2">
        <v>12</v>
      </c>
      <c r="G2441" s="2" t="s">
        <v>19</v>
      </c>
      <c r="H2441" s="2">
        <v>335</v>
      </c>
      <c r="I2441" s="3">
        <v>2.1989274485221238E-3</v>
      </c>
      <c r="J2441" s="2">
        <v>152347</v>
      </c>
      <c r="K2441" s="2">
        <v>239632</v>
      </c>
    </row>
    <row r="2442" spans="1:11" x14ac:dyDescent="0.3">
      <c r="A2442" s="2">
        <v>2</v>
      </c>
      <c r="B2442" s="2" t="s">
        <v>23</v>
      </c>
      <c r="C2442" s="2">
        <v>116</v>
      </c>
      <c r="D2442" s="2" t="s">
        <v>3112</v>
      </c>
      <c r="E2442" s="2" t="s">
        <v>30</v>
      </c>
      <c r="F2442" s="2">
        <v>13</v>
      </c>
      <c r="G2442" s="2" t="s">
        <v>31</v>
      </c>
      <c r="H2442" s="2">
        <v>143</v>
      </c>
      <c r="I2442" s="3">
        <v>9.386466422049663E-4</v>
      </c>
      <c r="J2442" s="2">
        <v>152347</v>
      </c>
      <c r="K2442" s="2">
        <v>239632</v>
      </c>
    </row>
    <row r="2443" spans="1:11" x14ac:dyDescent="0.3">
      <c r="A2443" s="2">
        <v>2</v>
      </c>
      <c r="B2443" s="2" t="s">
        <v>23</v>
      </c>
      <c r="C2443" s="2">
        <v>116</v>
      </c>
      <c r="D2443" s="2" t="s">
        <v>3112</v>
      </c>
      <c r="E2443" s="2" t="s">
        <v>36</v>
      </c>
      <c r="F2443" s="2">
        <v>14</v>
      </c>
      <c r="G2443" s="2" t="s">
        <v>15</v>
      </c>
      <c r="H2443" s="2">
        <v>260</v>
      </c>
      <c r="I2443" s="3">
        <v>1.7066302585544842E-3</v>
      </c>
      <c r="J2443" s="2">
        <v>152347</v>
      </c>
      <c r="K2443" s="2">
        <v>239632</v>
      </c>
    </row>
    <row r="2444" spans="1:11" x14ac:dyDescent="0.3">
      <c r="A2444" s="2">
        <v>2</v>
      </c>
      <c r="B2444" s="2" t="s">
        <v>23</v>
      </c>
      <c r="C2444" s="2">
        <v>116</v>
      </c>
      <c r="D2444" s="2" t="s">
        <v>3112</v>
      </c>
      <c r="E2444" s="2" t="s">
        <v>37</v>
      </c>
      <c r="F2444" s="2">
        <v>15</v>
      </c>
      <c r="G2444" s="2" t="s">
        <v>19</v>
      </c>
      <c r="H2444" s="2">
        <v>200</v>
      </c>
      <c r="I2444" s="3">
        <v>1.3127925065803724E-3</v>
      </c>
      <c r="J2444" s="2">
        <v>152347</v>
      </c>
      <c r="K2444" s="2">
        <v>239632</v>
      </c>
    </row>
    <row r="2445" spans="1:11" x14ac:dyDescent="0.3">
      <c r="A2445" s="2">
        <v>2</v>
      </c>
      <c r="B2445" s="2" t="s">
        <v>23</v>
      </c>
      <c r="C2445" s="2">
        <v>116</v>
      </c>
      <c r="D2445" s="2" t="s">
        <v>3112</v>
      </c>
      <c r="E2445" s="2" t="s">
        <v>28</v>
      </c>
      <c r="F2445" s="2">
        <v>16</v>
      </c>
      <c r="G2445" s="2" t="s">
        <v>29</v>
      </c>
      <c r="H2445" s="2">
        <v>138</v>
      </c>
      <c r="I2445" s="3">
        <v>9.0582682954045703E-4</v>
      </c>
      <c r="J2445" s="2">
        <v>152347</v>
      </c>
      <c r="K2445" s="2">
        <v>239632</v>
      </c>
    </row>
    <row r="2446" spans="1:11" x14ac:dyDescent="0.3">
      <c r="A2446" s="2">
        <v>2</v>
      </c>
      <c r="B2446" s="2" t="s">
        <v>23</v>
      </c>
      <c r="C2446" s="2">
        <v>116</v>
      </c>
      <c r="D2446" s="2" t="s">
        <v>3112</v>
      </c>
      <c r="E2446" s="2" t="s">
        <v>32</v>
      </c>
      <c r="F2446" s="2">
        <v>17</v>
      </c>
      <c r="G2446" s="2" t="s">
        <v>33</v>
      </c>
      <c r="H2446" s="2">
        <v>188</v>
      </c>
      <c r="I2446" s="3">
        <v>1.23402495618555E-3</v>
      </c>
      <c r="J2446" s="2">
        <v>152347</v>
      </c>
      <c r="K2446" s="2">
        <v>239632</v>
      </c>
    </row>
    <row r="2447" spans="1:11" x14ac:dyDescent="0.3">
      <c r="A2447" s="2">
        <v>2</v>
      </c>
      <c r="B2447" s="2" t="s">
        <v>23</v>
      </c>
      <c r="C2447" s="2">
        <v>116</v>
      </c>
      <c r="D2447" s="2" t="s">
        <v>3112</v>
      </c>
      <c r="E2447" s="2" t="s">
        <v>39</v>
      </c>
      <c r="F2447" s="2">
        <v>18</v>
      </c>
      <c r="G2447" s="2" t="s">
        <v>19</v>
      </c>
      <c r="H2447" s="2">
        <v>206</v>
      </c>
      <c r="I2447" s="3">
        <v>1.3521762817777837E-3</v>
      </c>
      <c r="J2447" s="2">
        <v>152347</v>
      </c>
      <c r="K2447" s="2">
        <v>239632</v>
      </c>
    </row>
    <row r="2448" spans="1:11" x14ac:dyDescent="0.3">
      <c r="A2448" s="2">
        <v>2</v>
      </c>
      <c r="B2448" s="2" t="s">
        <v>23</v>
      </c>
      <c r="C2448" s="2">
        <v>116</v>
      </c>
      <c r="D2448" s="2" t="s">
        <v>3112</v>
      </c>
      <c r="E2448" s="2" t="s">
        <v>34</v>
      </c>
      <c r="F2448" s="2">
        <v>19</v>
      </c>
      <c r="G2448" s="2" t="s">
        <v>35</v>
      </c>
      <c r="H2448" s="2">
        <v>175</v>
      </c>
      <c r="I2448" s="3">
        <v>1.148693443257826E-3</v>
      </c>
      <c r="J2448" s="2">
        <v>152347</v>
      </c>
      <c r="K2448" s="2">
        <v>239632</v>
      </c>
    </row>
    <row r="2449" spans="1:11" x14ac:dyDescent="0.3">
      <c r="A2449" s="2">
        <v>2</v>
      </c>
      <c r="B2449" s="2" t="s">
        <v>23</v>
      </c>
      <c r="C2449" s="2">
        <v>116</v>
      </c>
      <c r="D2449" s="2" t="s">
        <v>3112</v>
      </c>
      <c r="E2449" s="2" t="s">
        <v>38</v>
      </c>
      <c r="F2449" s="2">
        <v>20</v>
      </c>
      <c r="G2449" s="2" t="s">
        <v>19</v>
      </c>
      <c r="H2449" s="2">
        <v>188</v>
      </c>
      <c r="I2449" s="3">
        <v>1.23402495618555E-3</v>
      </c>
      <c r="J2449" s="2">
        <v>152347</v>
      </c>
      <c r="K2449" s="2">
        <v>239632</v>
      </c>
    </row>
    <row r="2450" spans="1:11" x14ac:dyDescent="0.3">
      <c r="A2450" s="2">
        <v>20</v>
      </c>
      <c r="B2450" s="2" t="s">
        <v>452</v>
      </c>
      <c r="C2450" s="2">
        <v>117</v>
      </c>
      <c r="D2450" s="2" t="s">
        <v>3209</v>
      </c>
      <c r="E2450" s="2" t="s">
        <v>453</v>
      </c>
      <c r="F2450" s="2">
        <v>1</v>
      </c>
      <c r="G2450" s="2" t="s">
        <v>9</v>
      </c>
      <c r="H2450" s="2">
        <v>52628</v>
      </c>
      <c r="I2450" s="3">
        <v>0.31081791390317798</v>
      </c>
      <c r="J2450" s="2">
        <v>169321</v>
      </c>
      <c r="K2450" s="2">
        <v>234489</v>
      </c>
    </row>
    <row r="2451" spans="1:11" x14ac:dyDescent="0.3">
      <c r="A2451" s="2">
        <v>20</v>
      </c>
      <c r="B2451" s="2" t="s">
        <v>452</v>
      </c>
      <c r="C2451" s="2">
        <v>117</v>
      </c>
      <c r="D2451" s="2" t="s">
        <v>3209</v>
      </c>
      <c r="E2451" s="2" t="s">
        <v>454</v>
      </c>
      <c r="F2451" s="2">
        <v>2</v>
      </c>
      <c r="G2451" s="2" t="s">
        <v>51</v>
      </c>
      <c r="H2451" s="2">
        <v>60514</v>
      </c>
      <c r="I2451" s="3">
        <v>0.35739217226451531</v>
      </c>
      <c r="J2451" s="2">
        <v>169321</v>
      </c>
      <c r="K2451" s="2">
        <v>234489</v>
      </c>
    </row>
    <row r="2452" spans="1:11" x14ac:dyDescent="0.3">
      <c r="A2452" s="2">
        <v>20</v>
      </c>
      <c r="B2452" s="2" t="s">
        <v>452</v>
      </c>
      <c r="C2452" s="2">
        <v>117</v>
      </c>
      <c r="D2452" s="2" t="s">
        <v>3209</v>
      </c>
      <c r="E2452" s="2" t="s">
        <v>456</v>
      </c>
      <c r="F2452" s="2">
        <v>3</v>
      </c>
      <c r="G2452" s="2" t="s">
        <v>331</v>
      </c>
      <c r="H2452" s="2">
        <v>45777</v>
      </c>
      <c r="I2452" s="3">
        <v>0.27035630547894235</v>
      </c>
      <c r="J2452" s="2">
        <v>169321</v>
      </c>
      <c r="K2452" s="2">
        <v>234489</v>
      </c>
    </row>
    <row r="2453" spans="1:11" x14ac:dyDescent="0.3">
      <c r="A2453" s="2">
        <v>20</v>
      </c>
      <c r="B2453" s="2" t="s">
        <v>452</v>
      </c>
      <c r="C2453" s="2">
        <v>117</v>
      </c>
      <c r="D2453" s="2" t="s">
        <v>3209</v>
      </c>
      <c r="E2453" s="2" t="s">
        <v>455</v>
      </c>
      <c r="F2453" s="2">
        <v>4</v>
      </c>
      <c r="G2453" s="2" t="s">
        <v>11</v>
      </c>
      <c r="H2453" s="2">
        <v>1726</v>
      </c>
      <c r="I2453" s="3">
        <v>1.0193655837137744E-2</v>
      </c>
      <c r="J2453" s="2">
        <v>169321</v>
      </c>
      <c r="K2453" s="2">
        <v>234489</v>
      </c>
    </row>
    <row r="2454" spans="1:11" x14ac:dyDescent="0.3">
      <c r="A2454" s="2">
        <v>20</v>
      </c>
      <c r="B2454" s="2" t="s">
        <v>452</v>
      </c>
      <c r="C2454" s="2">
        <v>117</v>
      </c>
      <c r="D2454" s="2" t="s">
        <v>3209</v>
      </c>
      <c r="E2454" s="2" t="s">
        <v>7949</v>
      </c>
      <c r="F2454" s="2">
        <v>5</v>
      </c>
      <c r="G2454" s="2" t="s">
        <v>22</v>
      </c>
      <c r="H2454" s="2">
        <v>2245</v>
      </c>
      <c r="I2454" s="3">
        <v>1.3258839718640924E-2</v>
      </c>
      <c r="J2454" s="2">
        <v>169321</v>
      </c>
      <c r="K2454" s="2">
        <v>234489</v>
      </c>
    </row>
    <row r="2455" spans="1:11" x14ac:dyDescent="0.3">
      <c r="A2455" s="2">
        <v>20</v>
      </c>
      <c r="B2455" s="2" t="s">
        <v>452</v>
      </c>
      <c r="C2455" s="2">
        <v>117</v>
      </c>
      <c r="D2455" s="2" t="s">
        <v>3209</v>
      </c>
      <c r="E2455" s="2" t="s">
        <v>462</v>
      </c>
      <c r="F2455" s="2">
        <v>6</v>
      </c>
      <c r="G2455" s="2" t="s">
        <v>19</v>
      </c>
      <c r="H2455" s="2">
        <v>2945</v>
      </c>
      <c r="I2455" s="3">
        <v>1.7392999096390877E-2</v>
      </c>
      <c r="J2455" s="2">
        <v>169321</v>
      </c>
      <c r="K2455" s="2">
        <v>234489</v>
      </c>
    </row>
    <row r="2456" spans="1:11" x14ac:dyDescent="0.3">
      <c r="A2456" s="2">
        <v>20</v>
      </c>
      <c r="B2456" s="2" t="s">
        <v>452</v>
      </c>
      <c r="C2456" s="2">
        <v>117</v>
      </c>
      <c r="D2456" s="2" t="s">
        <v>3209</v>
      </c>
      <c r="E2456" s="2" t="s">
        <v>457</v>
      </c>
      <c r="F2456" s="2">
        <v>7</v>
      </c>
      <c r="G2456" s="2" t="s">
        <v>13</v>
      </c>
      <c r="H2456" s="2">
        <v>1148</v>
      </c>
      <c r="I2456" s="3">
        <v>6.780021379509925E-3</v>
      </c>
      <c r="J2456" s="2">
        <v>169321</v>
      </c>
      <c r="K2456" s="2">
        <v>234489</v>
      </c>
    </row>
    <row r="2457" spans="1:11" x14ac:dyDescent="0.3">
      <c r="A2457" s="2">
        <v>20</v>
      </c>
      <c r="B2457" s="2" t="s">
        <v>452</v>
      </c>
      <c r="C2457" s="2">
        <v>117</v>
      </c>
      <c r="D2457" s="2" t="s">
        <v>3209</v>
      </c>
      <c r="E2457" s="2" t="s">
        <v>460</v>
      </c>
      <c r="F2457" s="2">
        <v>8</v>
      </c>
      <c r="G2457" s="2" t="s">
        <v>19</v>
      </c>
      <c r="H2457" s="2">
        <v>619</v>
      </c>
      <c r="I2457" s="3">
        <v>3.6557780783246026E-3</v>
      </c>
      <c r="J2457" s="2">
        <v>169321</v>
      </c>
      <c r="K2457" s="2">
        <v>234489</v>
      </c>
    </row>
    <row r="2458" spans="1:11" x14ac:dyDescent="0.3">
      <c r="A2458" s="2">
        <v>20</v>
      </c>
      <c r="B2458" s="2" t="s">
        <v>452</v>
      </c>
      <c r="C2458" s="2">
        <v>117</v>
      </c>
      <c r="D2458" s="2" t="s">
        <v>3209</v>
      </c>
      <c r="E2458" s="2" t="s">
        <v>459</v>
      </c>
      <c r="F2458" s="2">
        <v>9</v>
      </c>
      <c r="G2458" s="2" t="s">
        <v>17</v>
      </c>
      <c r="H2458" s="2">
        <v>530</v>
      </c>
      <c r="I2458" s="3">
        <v>3.1301492431535368E-3</v>
      </c>
      <c r="J2458" s="2">
        <v>169321</v>
      </c>
      <c r="K2458" s="2">
        <v>234489</v>
      </c>
    </row>
    <row r="2459" spans="1:11" x14ac:dyDescent="0.3">
      <c r="A2459" s="2">
        <v>20</v>
      </c>
      <c r="B2459" s="2" t="s">
        <v>452</v>
      </c>
      <c r="C2459" s="2">
        <v>117</v>
      </c>
      <c r="D2459" s="2" t="s">
        <v>3209</v>
      </c>
      <c r="E2459" s="2" t="s">
        <v>461</v>
      </c>
      <c r="F2459" s="2">
        <v>10</v>
      </c>
      <c r="G2459" s="2" t="s">
        <v>19</v>
      </c>
      <c r="H2459" s="2">
        <v>840</v>
      </c>
      <c r="I2459" s="3">
        <v>4.9609912532999449E-3</v>
      </c>
      <c r="J2459" s="2">
        <v>169321</v>
      </c>
      <c r="K2459" s="2">
        <v>234489</v>
      </c>
    </row>
    <row r="2460" spans="1:11" x14ac:dyDescent="0.3">
      <c r="A2460" s="2">
        <v>20</v>
      </c>
      <c r="B2460" s="2" t="s">
        <v>452</v>
      </c>
      <c r="C2460" s="2">
        <v>117</v>
      </c>
      <c r="D2460" s="2" t="s">
        <v>3209</v>
      </c>
      <c r="E2460" s="2" t="s">
        <v>458</v>
      </c>
      <c r="F2460" s="2">
        <v>11</v>
      </c>
      <c r="G2460" s="2" t="s">
        <v>15</v>
      </c>
      <c r="H2460" s="2">
        <v>349</v>
      </c>
      <c r="I2460" s="3">
        <v>2.0611737469067629E-3</v>
      </c>
      <c r="J2460" s="2">
        <v>169321</v>
      </c>
      <c r="K2460" s="2">
        <v>234489</v>
      </c>
    </row>
    <row r="2461" spans="1:11" x14ac:dyDescent="0.3">
      <c r="A2461" s="2">
        <v>20</v>
      </c>
      <c r="B2461" s="2" t="s">
        <v>452</v>
      </c>
      <c r="C2461" s="2">
        <v>118</v>
      </c>
      <c r="D2461" s="2" t="s">
        <v>3210</v>
      </c>
      <c r="E2461" s="2" t="s">
        <v>453</v>
      </c>
      <c r="F2461" s="2">
        <v>1</v>
      </c>
      <c r="G2461" s="2" t="s">
        <v>9</v>
      </c>
      <c r="H2461" s="2">
        <v>108381</v>
      </c>
      <c r="I2461" s="3">
        <v>0.70401501815559897</v>
      </c>
      <c r="J2461" s="2">
        <v>153947</v>
      </c>
      <c r="K2461" s="2">
        <v>247740</v>
      </c>
    </row>
    <row r="2462" spans="1:11" x14ac:dyDescent="0.3">
      <c r="A2462" s="2">
        <v>20</v>
      </c>
      <c r="B2462" s="2" t="s">
        <v>452</v>
      </c>
      <c r="C2462" s="2">
        <v>118</v>
      </c>
      <c r="D2462" s="2" t="s">
        <v>3210</v>
      </c>
      <c r="E2462" s="2" t="s">
        <v>454</v>
      </c>
      <c r="F2462" s="2">
        <v>2</v>
      </c>
      <c r="G2462" s="2" t="s">
        <v>51</v>
      </c>
      <c r="H2462" s="2">
        <v>33532</v>
      </c>
      <c r="I2462" s="3">
        <v>0.2178152221218991</v>
      </c>
      <c r="J2462" s="2">
        <v>153947</v>
      </c>
      <c r="K2462" s="2">
        <v>247740</v>
      </c>
    </row>
    <row r="2463" spans="1:11" x14ac:dyDescent="0.3">
      <c r="A2463" s="2">
        <v>20</v>
      </c>
      <c r="B2463" s="2" t="s">
        <v>452</v>
      </c>
      <c r="C2463" s="2">
        <v>118</v>
      </c>
      <c r="D2463" s="2" t="s">
        <v>3210</v>
      </c>
      <c r="E2463" s="2" t="s">
        <v>456</v>
      </c>
      <c r="F2463" s="2">
        <v>3</v>
      </c>
      <c r="G2463" s="2" t="s">
        <v>331</v>
      </c>
      <c r="H2463" s="2">
        <v>4742</v>
      </c>
      <c r="I2463" s="3">
        <v>3.0802808758858567E-2</v>
      </c>
      <c r="J2463" s="2">
        <v>153947</v>
      </c>
      <c r="K2463" s="2">
        <v>247740</v>
      </c>
    </row>
    <row r="2464" spans="1:11" x14ac:dyDescent="0.3">
      <c r="A2464" s="2">
        <v>20</v>
      </c>
      <c r="B2464" s="2" t="s">
        <v>452</v>
      </c>
      <c r="C2464" s="2">
        <v>118</v>
      </c>
      <c r="D2464" s="2" t="s">
        <v>3210</v>
      </c>
      <c r="E2464" s="2" t="s">
        <v>455</v>
      </c>
      <c r="F2464" s="2">
        <v>4</v>
      </c>
      <c r="G2464" s="2" t="s">
        <v>11</v>
      </c>
      <c r="H2464" s="2">
        <v>2341</v>
      </c>
      <c r="I2464" s="3">
        <v>1.5206532118196522E-2</v>
      </c>
      <c r="J2464" s="2">
        <v>153947</v>
      </c>
      <c r="K2464" s="2">
        <v>247740</v>
      </c>
    </row>
    <row r="2465" spans="1:11" x14ac:dyDescent="0.3">
      <c r="A2465" s="2">
        <v>20</v>
      </c>
      <c r="B2465" s="2" t="s">
        <v>452</v>
      </c>
      <c r="C2465" s="2">
        <v>118</v>
      </c>
      <c r="D2465" s="2" t="s">
        <v>3210</v>
      </c>
      <c r="E2465" s="2" t="s">
        <v>7949</v>
      </c>
      <c r="F2465" s="2">
        <v>5</v>
      </c>
      <c r="G2465" s="2" t="s">
        <v>22</v>
      </c>
      <c r="H2465" s="2">
        <v>1233</v>
      </c>
      <c r="I2465" s="3">
        <v>8.0092499366665147E-3</v>
      </c>
      <c r="J2465" s="2">
        <v>153947</v>
      </c>
      <c r="K2465" s="2">
        <v>247740</v>
      </c>
    </row>
    <row r="2466" spans="1:11" x14ac:dyDescent="0.3">
      <c r="A2466" s="2">
        <v>20</v>
      </c>
      <c r="B2466" s="2" t="s">
        <v>452</v>
      </c>
      <c r="C2466" s="2">
        <v>118</v>
      </c>
      <c r="D2466" s="2" t="s">
        <v>3210</v>
      </c>
      <c r="E2466" s="2" t="s">
        <v>462</v>
      </c>
      <c r="F2466" s="2">
        <v>6</v>
      </c>
      <c r="G2466" s="2" t="s">
        <v>19</v>
      </c>
      <c r="H2466" s="2">
        <v>861</v>
      </c>
      <c r="I2466" s="3">
        <v>5.5928338973802675E-3</v>
      </c>
      <c r="J2466" s="2">
        <v>153947</v>
      </c>
      <c r="K2466" s="2">
        <v>247740</v>
      </c>
    </row>
    <row r="2467" spans="1:11" x14ac:dyDescent="0.3">
      <c r="A2467" s="2">
        <v>20</v>
      </c>
      <c r="B2467" s="2" t="s">
        <v>452</v>
      </c>
      <c r="C2467" s="2">
        <v>118</v>
      </c>
      <c r="D2467" s="2" t="s">
        <v>3210</v>
      </c>
      <c r="E2467" s="2" t="s">
        <v>457</v>
      </c>
      <c r="F2467" s="2">
        <v>7</v>
      </c>
      <c r="G2467" s="2" t="s">
        <v>13</v>
      </c>
      <c r="H2467" s="2">
        <v>1414</v>
      </c>
      <c r="I2467" s="3">
        <v>9.1849792461041781E-3</v>
      </c>
      <c r="J2467" s="2">
        <v>153947</v>
      </c>
      <c r="K2467" s="2">
        <v>247740</v>
      </c>
    </row>
    <row r="2468" spans="1:11" x14ac:dyDescent="0.3">
      <c r="A2468" s="2">
        <v>20</v>
      </c>
      <c r="B2468" s="2" t="s">
        <v>452</v>
      </c>
      <c r="C2468" s="2">
        <v>118</v>
      </c>
      <c r="D2468" s="2" t="s">
        <v>3210</v>
      </c>
      <c r="E2468" s="2" t="s">
        <v>460</v>
      </c>
      <c r="F2468" s="2">
        <v>8</v>
      </c>
      <c r="G2468" s="2" t="s">
        <v>19</v>
      </c>
      <c r="H2468" s="2">
        <v>467</v>
      </c>
      <c r="I2468" s="3">
        <v>3.0335115331899939E-3</v>
      </c>
      <c r="J2468" s="2">
        <v>153947</v>
      </c>
      <c r="K2468" s="2">
        <v>247740</v>
      </c>
    </row>
    <row r="2469" spans="1:11" x14ac:dyDescent="0.3">
      <c r="A2469" s="2">
        <v>20</v>
      </c>
      <c r="B2469" s="2" t="s">
        <v>452</v>
      </c>
      <c r="C2469" s="2">
        <v>118</v>
      </c>
      <c r="D2469" s="2" t="s">
        <v>3210</v>
      </c>
      <c r="E2469" s="2" t="s">
        <v>459</v>
      </c>
      <c r="F2469" s="2">
        <v>9</v>
      </c>
      <c r="G2469" s="2" t="s">
        <v>17</v>
      </c>
      <c r="H2469" s="2">
        <v>342</v>
      </c>
      <c r="I2469" s="3">
        <v>2.2215437780534861E-3</v>
      </c>
      <c r="J2469" s="2">
        <v>153947</v>
      </c>
      <c r="K2469" s="2">
        <v>247740</v>
      </c>
    </row>
    <row r="2470" spans="1:11" x14ac:dyDescent="0.3">
      <c r="A2470" s="2">
        <v>20</v>
      </c>
      <c r="B2470" s="2" t="s">
        <v>452</v>
      </c>
      <c r="C2470" s="2">
        <v>118</v>
      </c>
      <c r="D2470" s="2" t="s">
        <v>3210</v>
      </c>
      <c r="E2470" s="2" t="s">
        <v>461</v>
      </c>
      <c r="F2470" s="2">
        <v>10</v>
      </c>
      <c r="G2470" s="2" t="s">
        <v>19</v>
      </c>
      <c r="H2470" s="2">
        <v>405</v>
      </c>
      <c r="I2470" s="3">
        <v>2.6307755266422859E-3</v>
      </c>
      <c r="J2470" s="2">
        <v>153947</v>
      </c>
      <c r="K2470" s="2">
        <v>247740</v>
      </c>
    </row>
    <row r="2471" spans="1:11" x14ac:dyDescent="0.3">
      <c r="A2471" s="2">
        <v>20</v>
      </c>
      <c r="B2471" s="2" t="s">
        <v>452</v>
      </c>
      <c r="C2471" s="2">
        <v>118</v>
      </c>
      <c r="D2471" s="2" t="s">
        <v>3210</v>
      </c>
      <c r="E2471" s="2" t="s">
        <v>458</v>
      </c>
      <c r="F2471" s="2">
        <v>11</v>
      </c>
      <c r="G2471" s="2" t="s">
        <v>15</v>
      </c>
      <c r="H2471" s="2">
        <v>229</v>
      </c>
      <c r="I2471" s="3">
        <v>1.4875249274100826E-3</v>
      </c>
      <c r="J2471" s="2">
        <v>153947</v>
      </c>
      <c r="K2471" s="2">
        <v>247740</v>
      </c>
    </row>
    <row r="2472" spans="1:11" x14ac:dyDescent="0.3">
      <c r="A2472" s="2">
        <v>20</v>
      </c>
      <c r="B2472" s="2" t="s">
        <v>452</v>
      </c>
      <c r="C2472" s="2">
        <v>119</v>
      </c>
      <c r="D2472" s="2" t="s">
        <v>3211</v>
      </c>
      <c r="E2472" s="2" t="s">
        <v>453</v>
      </c>
      <c r="F2472" s="2">
        <v>1</v>
      </c>
      <c r="G2472" s="2" t="s">
        <v>9</v>
      </c>
      <c r="H2472" s="2">
        <v>102902</v>
      </c>
      <c r="I2472" s="3">
        <v>0.63290033704824467</v>
      </c>
      <c r="J2472" s="2">
        <v>162588</v>
      </c>
      <c r="K2472" s="2">
        <v>266133</v>
      </c>
    </row>
    <row r="2473" spans="1:11" x14ac:dyDescent="0.3">
      <c r="A2473" s="2">
        <v>20</v>
      </c>
      <c r="B2473" s="2" t="s">
        <v>452</v>
      </c>
      <c r="C2473" s="2">
        <v>119</v>
      </c>
      <c r="D2473" s="2" t="s">
        <v>3211</v>
      </c>
      <c r="E2473" s="2" t="s">
        <v>454</v>
      </c>
      <c r="F2473" s="2">
        <v>2</v>
      </c>
      <c r="G2473" s="2" t="s">
        <v>51</v>
      </c>
      <c r="H2473" s="2">
        <v>49889</v>
      </c>
      <c r="I2473" s="3">
        <v>0.30684306344871698</v>
      </c>
      <c r="J2473" s="2">
        <v>162588</v>
      </c>
      <c r="K2473" s="2">
        <v>266133</v>
      </c>
    </row>
    <row r="2474" spans="1:11" x14ac:dyDescent="0.3">
      <c r="A2474" s="2">
        <v>20</v>
      </c>
      <c r="B2474" s="2" t="s">
        <v>452</v>
      </c>
      <c r="C2474" s="2">
        <v>119</v>
      </c>
      <c r="D2474" s="2" t="s">
        <v>3211</v>
      </c>
      <c r="E2474" s="2" t="s">
        <v>456</v>
      </c>
      <c r="F2474" s="2">
        <v>3</v>
      </c>
      <c r="G2474" s="2" t="s">
        <v>331</v>
      </c>
      <c r="H2474" s="2">
        <v>1145</v>
      </c>
      <c r="I2474" s="3">
        <v>7.0423401481044109E-3</v>
      </c>
      <c r="J2474" s="2">
        <v>162588</v>
      </c>
      <c r="K2474" s="2">
        <v>266133</v>
      </c>
    </row>
    <row r="2475" spans="1:11" x14ac:dyDescent="0.3">
      <c r="A2475" s="2">
        <v>20</v>
      </c>
      <c r="B2475" s="2" t="s">
        <v>452</v>
      </c>
      <c r="C2475" s="2">
        <v>119</v>
      </c>
      <c r="D2475" s="2" t="s">
        <v>3211</v>
      </c>
      <c r="E2475" s="2" t="s">
        <v>455</v>
      </c>
      <c r="F2475" s="2">
        <v>4</v>
      </c>
      <c r="G2475" s="2" t="s">
        <v>11</v>
      </c>
      <c r="H2475" s="2">
        <v>2462</v>
      </c>
      <c r="I2475" s="3">
        <v>1.5142568947277783E-2</v>
      </c>
      <c r="J2475" s="2">
        <v>162588</v>
      </c>
      <c r="K2475" s="2">
        <v>266133</v>
      </c>
    </row>
    <row r="2476" spans="1:11" x14ac:dyDescent="0.3">
      <c r="A2476" s="2">
        <v>20</v>
      </c>
      <c r="B2476" s="2" t="s">
        <v>452</v>
      </c>
      <c r="C2476" s="2">
        <v>119</v>
      </c>
      <c r="D2476" s="2" t="s">
        <v>3211</v>
      </c>
      <c r="E2476" s="2" t="s">
        <v>7949</v>
      </c>
      <c r="F2476" s="2">
        <v>5</v>
      </c>
      <c r="G2476" s="2" t="s">
        <v>22</v>
      </c>
      <c r="H2476" s="2">
        <v>1326</v>
      </c>
      <c r="I2476" s="3">
        <v>8.1555834378920951E-3</v>
      </c>
      <c r="J2476" s="2">
        <v>162588</v>
      </c>
      <c r="K2476" s="2">
        <v>266133</v>
      </c>
    </row>
    <row r="2477" spans="1:11" x14ac:dyDescent="0.3">
      <c r="A2477" s="2">
        <v>20</v>
      </c>
      <c r="B2477" s="2" t="s">
        <v>452</v>
      </c>
      <c r="C2477" s="2">
        <v>119</v>
      </c>
      <c r="D2477" s="2" t="s">
        <v>3211</v>
      </c>
      <c r="E2477" s="2" t="s">
        <v>462</v>
      </c>
      <c r="F2477" s="2">
        <v>6</v>
      </c>
      <c r="G2477" s="2" t="s">
        <v>19</v>
      </c>
      <c r="H2477" s="2">
        <v>1124</v>
      </c>
      <c r="I2477" s="3">
        <v>6.9131793244273871E-3</v>
      </c>
      <c r="J2477" s="2">
        <v>162588</v>
      </c>
      <c r="K2477" s="2">
        <v>266133</v>
      </c>
    </row>
    <row r="2478" spans="1:11" x14ac:dyDescent="0.3">
      <c r="A2478" s="2">
        <v>20</v>
      </c>
      <c r="B2478" s="2" t="s">
        <v>452</v>
      </c>
      <c r="C2478" s="2">
        <v>119</v>
      </c>
      <c r="D2478" s="2" t="s">
        <v>3211</v>
      </c>
      <c r="E2478" s="2" t="s">
        <v>457</v>
      </c>
      <c r="F2478" s="2">
        <v>7</v>
      </c>
      <c r="G2478" s="2" t="s">
        <v>13</v>
      </c>
      <c r="H2478" s="2">
        <v>779</v>
      </c>
      <c r="I2478" s="3">
        <v>4.791251506876276E-3</v>
      </c>
      <c r="J2478" s="2">
        <v>162588</v>
      </c>
      <c r="K2478" s="2">
        <v>266133</v>
      </c>
    </row>
    <row r="2479" spans="1:11" x14ac:dyDescent="0.3">
      <c r="A2479" s="2">
        <v>20</v>
      </c>
      <c r="B2479" s="2" t="s">
        <v>452</v>
      </c>
      <c r="C2479" s="2">
        <v>119</v>
      </c>
      <c r="D2479" s="2" t="s">
        <v>3211</v>
      </c>
      <c r="E2479" s="2" t="s">
        <v>460</v>
      </c>
      <c r="F2479" s="2">
        <v>8</v>
      </c>
      <c r="G2479" s="2" t="s">
        <v>19</v>
      </c>
      <c r="H2479" s="2">
        <v>1205</v>
      </c>
      <c r="I2479" s="3">
        <v>7.4113710728959089E-3</v>
      </c>
      <c r="J2479" s="2">
        <v>162588</v>
      </c>
      <c r="K2479" s="2">
        <v>266133</v>
      </c>
    </row>
    <row r="2480" spans="1:11" x14ac:dyDescent="0.3">
      <c r="A2480" s="2">
        <v>20</v>
      </c>
      <c r="B2480" s="2" t="s">
        <v>452</v>
      </c>
      <c r="C2480" s="2">
        <v>119</v>
      </c>
      <c r="D2480" s="2" t="s">
        <v>3211</v>
      </c>
      <c r="E2480" s="2" t="s">
        <v>459</v>
      </c>
      <c r="F2480" s="2">
        <v>9</v>
      </c>
      <c r="G2480" s="2" t="s">
        <v>17</v>
      </c>
      <c r="H2480" s="2">
        <v>957</v>
      </c>
      <c r="I2480" s="3">
        <v>5.8860432504243857E-3</v>
      </c>
      <c r="J2480" s="2">
        <v>162588</v>
      </c>
      <c r="K2480" s="2">
        <v>266133</v>
      </c>
    </row>
    <row r="2481" spans="1:11" x14ac:dyDescent="0.3">
      <c r="A2481" s="2">
        <v>20</v>
      </c>
      <c r="B2481" s="2" t="s">
        <v>452</v>
      </c>
      <c r="C2481" s="2">
        <v>119</v>
      </c>
      <c r="D2481" s="2" t="s">
        <v>3211</v>
      </c>
      <c r="E2481" s="2" t="s">
        <v>461</v>
      </c>
      <c r="F2481" s="2">
        <v>10</v>
      </c>
      <c r="G2481" s="2" t="s">
        <v>19</v>
      </c>
      <c r="H2481" s="2">
        <v>439</v>
      </c>
      <c r="I2481" s="3">
        <v>2.7000762663911236E-3</v>
      </c>
      <c r="J2481" s="2">
        <v>162588</v>
      </c>
      <c r="K2481" s="2">
        <v>266133</v>
      </c>
    </row>
    <row r="2482" spans="1:11" x14ac:dyDescent="0.3">
      <c r="A2482" s="2">
        <v>20</v>
      </c>
      <c r="B2482" s="2" t="s">
        <v>452</v>
      </c>
      <c r="C2482" s="2">
        <v>119</v>
      </c>
      <c r="D2482" s="2" t="s">
        <v>3211</v>
      </c>
      <c r="E2482" s="2" t="s">
        <v>458</v>
      </c>
      <c r="F2482" s="2">
        <v>11</v>
      </c>
      <c r="G2482" s="2" t="s">
        <v>15</v>
      </c>
      <c r="H2482" s="2">
        <v>360</v>
      </c>
      <c r="I2482" s="3">
        <v>2.2141855487489851E-3</v>
      </c>
      <c r="J2482" s="2">
        <v>162588</v>
      </c>
      <c r="K2482" s="2">
        <v>266133</v>
      </c>
    </row>
    <row r="2483" spans="1:11" x14ac:dyDescent="0.3">
      <c r="A2483" s="2">
        <v>21</v>
      </c>
      <c r="B2483" s="2" t="s">
        <v>463</v>
      </c>
      <c r="C2483" s="2">
        <v>120</v>
      </c>
      <c r="D2483" s="2" t="s">
        <v>3213</v>
      </c>
      <c r="E2483" s="2" t="s">
        <v>464</v>
      </c>
      <c r="F2483" s="2">
        <v>1</v>
      </c>
      <c r="G2483" s="2" t="s">
        <v>103</v>
      </c>
      <c r="H2483" s="2">
        <v>94913</v>
      </c>
      <c r="I2483" s="3">
        <v>0.58289269242343289</v>
      </c>
      <c r="J2483" s="2">
        <v>162831</v>
      </c>
      <c r="K2483" s="2">
        <v>264546</v>
      </c>
    </row>
    <row r="2484" spans="1:11" x14ac:dyDescent="0.3">
      <c r="A2484" s="2">
        <v>21</v>
      </c>
      <c r="B2484" s="2" t="s">
        <v>463</v>
      </c>
      <c r="C2484" s="2">
        <v>120</v>
      </c>
      <c r="D2484" s="2" t="s">
        <v>3213</v>
      </c>
      <c r="E2484" s="2" t="s">
        <v>465</v>
      </c>
      <c r="F2484" s="2">
        <v>2</v>
      </c>
      <c r="G2484" s="2" t="s">
        <v>51</v>
      </c>
      <c r="H2484" s="2">
        <v>53148</v>
      </c>
      <c r="I2484" s="3">
        <v>0.3263997641726698</v>
      </c>
      <c r="J2484" s="2">
        <v>162831</v>
      </c>
      <c r="K2484" s="2">
        <v>264546</v>
      </c>
    </row>
    <row r="2485" spans="1:11" x14ac:dyDescent="0.3">
      <c r="A2485" s="2">
        <v>21</v>
      </c>
      <c r="B2485" s="2" t="s">
        <v>463</v>
      </c>
      <c r="C2485" s="2">
        <v>120</v>
      </c>
      <c r="D2485" s="2" t="s">
        <v>3213</v>
      </c>
      <c r="E2485" s="2" t="s">
        <v>468</v>
      </c>
      <c r="F2485" s="2">
        <v>3</v>
      </c>
      <c r="G2485" s="2" t="s">
        <v>302</v>
      </c>
      <c r="H2485" s="2">
        <v>6336</v>
      </c>
      <c r="I2485" s="3">
        <v>3.8911509479153235E-2</v>
      </c>
      <c r="J2485" s="2">
        <v>162831</v>
      </c>
      <c r="K2485" s="2">
        <v>264546</v>
      </c>
    </row>
    <row r="2486" spans="1:11" x14ac:dyDescent="0.3">
      <c r="A2486" s="2">
        <v>21</v>
      </c>
      <c r="B2486" s="2" t="s">
        <v>463</v>
      </c>
      <c r="C2486" s="2">
        <v>120</v>
      </c>
      <c r="D2486" s="2" t="s">
        <v>3213</v>
      </c>
      <c r="E2486" s="2" t="s">
        <v>467</v>
      </c>
      <c r="F2486" s="2">
        <v>4</v>
      </c>
      <c r="G2486" s="2" t="s">
        <v>11</v>
      </c>
      <c r="H2486" s="2">
        <v>1860</v>
      </c>
      <c r="I2486" s="3">
        <v>1.1422886305433241E-2</v>
      </c>
      <c r="J2486" s="2">
        <v>162831</v>
      </c>
      <c r="K2486" s="2">
        <v>264546</v>
      </c>
    </row>
    <row r="2487" spans="1:11" x14ac:dyDescent="0.3">
      <c r="A2487" s="2">
        <v>21</v>
      </c>
      <c r="B2487" s="2" t="s">
        <v>463</v>
      </c>
      <c r="C2487" s="2">
        <v>120</v>
      </c>
      <c r="D2487" s="2" t="s">
        <v>3213</v>
      </c>
      <c r="E2487" s="2" t="s">
        <v>466</v>
      </c>
      <c r="F2487" s="2">
        <v>5</v>
      </c>
      <c r="G2487" s="2" t="s">
        <v>331</v>
      </c>
      <c r="H2487" s="2">
        <v>2128</v>
      </c>
      <c r="I2487" s="3">
        <v>1.3068764547291363E-2</v>
      </c>
      <c r="J2487" s="2">
        <v>162831</v>
      </c>
      <c r="K2487" s="2">
        <v>264546</v>
      </c>
    </row>
    <row r="2488" spans="1:11" x14ac:dyDescent="0.3">
      <c r="A2488" s="2">
        <v>21</v>
      </c>
      <c r="B2488" s="2" t="s">
        <v>463</v>
      </c>
      <c r="C2488" s="2">
        <v>120</v>
      </c>
      <c r="D2488" s="2" t="s">
        <v>3213</v>
      </c>
      <c r="E2488" s="2" t="s">
        <v>472</v>
      </c>
      <c r="F2488" s="2">
        <v>6</v>
      </c>
      <c r="G2488" s="2" t="s">
        <v>17</v>
      </c>
      <c r="H2488" s="2">
        <v>439</v>
      </c>
      <c r="I2488" s="3">
        <v>2.6960468215511788E-3</v>
      </c>
      <c r="J2488" s="2">
        <v>162831</v>
      </c>
      <c r="K2488" s="2">
        <v>264546</v>
      </c>
    </row>
    <row r="2489" spans="1:11" x14ac:dyDescent="0.3">
      <c r="A2489" s="2">
        <v>21</v>
      </c>
      <c r="B2489" s="2" t="s">
        <v>463</v>
      </c>
      <c r="C2489" s="2">
        <v>120</v>
      </c>
      <c r="D2489" s="2" t="s">
        <v>3213</v>
      </c>
      <c r="E2489" s="2" t="s">
        <v>7950</v>
      </c>
      <c r="F2489" s="2">
        <v>7</v>
      </c>
      <c r="G2489" s="2" t="s">
        <v>22</v>
      </c>
      <c r="H2489" s="2">
        <v>1566</v>
      </c>
      <c r="I2489" s="3">
        <v>9.6173333087679856E-3</v>
      </c>
      <c r="J2489" s="2">
        <v>162831</v>
      </c>
      <c r="K2489" s="2">
        <v>264546</v>
      </c>
    </row>
    <row r="2490" spans="1:11" x14ac:dyDescent="0.3">
      <c r="A2490" s="2">
        <v>21</v>
      </c>
      <c r="B2490" s="2" t="s">
        <v>463</v>
      </c>
      <c r="C2490" s="2">
        <v>120</v>
      </c>
      <c r="D2490" s="2" t="s">
        <v>3213</v>
      </c>
      <c r="E2490" s="2" t="s">
        <v>475</v>
      </c>
      <c r="F2490" s="2">
        <v>8</v>
      </c>
      <c r="G2490" s="2" t="s">
        <v>19</v>
      </c>
      <c r="H2490" s="2">
        <v>645</v>
      </c>
      <c r="I2490" s="3">
        <v>3.9611621865615274E-3</v>
      </c>
      <c r="J2490" s="2">
        <v>162831</v>
      </c>
      <c r="K2490" s="2">
        <v>264546</v>
      </c>
    </row>
    <row r="2491" spans="1:11" x14ac:dyDescent="0.3">
      <c r="A2491" s="2">
        <v>21</v>
      </c>
      <c r="B2491" s="2" t="s">
        <v>463</v>
      </c>
      <c r="C2491" s="2">
        <v>120</v>
      </c>
      <c r="D2491" s="2" t="s">
        <v>3213</v>
      </c>
      <c r="E2491" s="2" t="s">
        <v>478</v>
      </c>
      <c r="F2491" s="2">
        <v>9</v>
      </c>
      <c r="G2491" s="2" t="s">
        <v>19</v>
      </c>
      <c r="H2491" s="2">
        <v>541</v>
      </c>
      <c r="I2491" s="3">
        <v>3.3224631673330015E-3</v>
      </c>
      <c r="J2491" s="2">
        <v>162831</v>
      </c>
      <c r="K2491" s="2">
        <v>264546</v>
      </c>
    </row>
    <row r="2492" spans="1:11" x14ac:dyDescent="0.3">
      <c r="A2492" s="2">
        <v>21</v>
      </c>
      <c r="B2492" s="2" t="s">
        <v>463</v>
      </c>
      <c r="C2492" s="2">
        <v>120</v>
      </c>
      <c r="D2492" s="2" t="s">
        <v>3213</v>
      </c>
      <c r="E2492" s="2" t="s">
        <v>477</v>
      </c>
      <c r="F2492" s="2">
        <v>10</v>
      </c>
      <c r="G2492" s="2" t="s">
        <v>19</v>
      </c>
      <c r="H2492" s="2">
        <v>251</v>
      </c>
      <c r="I2492" s="3">
        <v>1.5414755175611524E-3</v>
      </c>
      <c r="J2492" s="2">
        <v>162831</v>
      </c>
      <c r="K2492" s="2">
        <v>264546</v>
      </c>
    </row>
    <row r="2493" spans="1:11" x14ac:dyDescent="0.3">
      <c r="A2493" s="2">
        <v>21</v>
      </c>
      <c r="B2493" s="2" t="s">
        <v>463</v>
      </c>
      <c r="C2493" s="2">
        <v>120</v>
      </c>
      <c r="D2493" s="2" t="s">
        <v>3213</v>
      </c>
      <c r="E2493" s="2" t="s">
        <v>474</v>
      </c>
      <c r="F2493" s="2">
        <v>11</v>
      </c>
      <c r="G2493" s="2" t="s">
        <v>19</v>
      </c>
      <c r="H2493" s="2">
        <v>255</v>
      </c>
      <c r="I2493" s="3">
        <v>1.5660408644545571E-3</v>
      </c>
      <c r="J2493" s="2">
        <v>162831</v>
      </c>
      <c r="K2493" s="2">
        <v>264546</v>
      </c>
    </row>
    <row r="2494" spans="1:11" x14ac:dyDescent="0.3">
      <c r="A2494" s="2">
        <v>21</v>
      </c>
      <c r="B2494" s="2" t="s">
        <v>463</v>
      </c>
      <c r="C2494" s="2">
        <v>120</v>
      </c>
      <c r="D2494" s="2" t="s">
        <v>3213</v>
      </c>
      <c r="E2494" s="2" t="s">
        <v>476</v>
      </c>
      <c r="F2494" s="2">
        <v>12</v>
      </c>
      <c r="G2494" s="2" t="s">
        <v>19</v>
      </c>
      <c r="H2494" s="2">
        <v>196</v>
      </c>
      <c r="I2494" s="3">
        <v>1.2037019977768361E-3</v>
      </c>
      <c r="J2494" s="2">
        <v>162831</v>
      </c>
      <c r="K2494" s="2">
        <v>264546</v>
      </c>
    </row>
    <row r="2495" spans="1:11" x14ac:dyDescent="0.3">
      <c r="A2495" s="2">
        <v>21</v>
      </c>
      <c r="B2495" s="2" t="s">
        <v>463</v>
      </c>
      <c r="C2495" s="2">
        <v>120</v>
      </c>
      <c r="D2495" s="2" t="s">
        <v>3213</v>
      </c>
      <c r="E2495" s="2" t="s">
        <v>469</v>
      </c>
      <c r="F2495" s="2">
        <v>13</v>
      </c>
      <c r="G2495" s="2" t="s">
        <v>85</v>
      </c>
      <c r="H2495" s="2">
        <v>166</v>
      </c>
      <c r="I2495" s="3">
        <v>1.0194618960762999E-3</v>
      </c>
      <c r="J2495" s="2">
        <v>162831</v>
      </c>
      <c r="K2495" s="2">
        <v>264546</v>
      </c>
    </row>
    <row r="2496" spans="1:11" x14ac:dyDescent="0.3">
      <c r="A2496" s="2">
        <v>21</v>
      </c>
      <c r="B2496" s="2" t="s">
        <v>463</v>
      </c>
      <c r="C2496" s="2">
        <v>120</v>
      </c>
      <c r="D2496" s="2" t="s">
        <v>3213</v>
      </c>
      <c r="E2496" s="2" t="s">
        <v>473</v>
      </c>
      <c r="F2496" s="2">
        <v>14</v>
      </c>
      <c r="G2496" s="2" t="s">
        <v>19</v>
      </c>
      <c r="H2496" s="2">
        <v>201</v>
      </c>
      <c r="I2496" s="3">
        <v>1.2344086813935921E-3</v>
      </c>
      <c r="J2496" s="2">
        <v>162831</v>
      </c>
      <c r="K2496" s="2">
        <v>264546</v>
      </c>
    </row>
    <row r="2497" spans="1:11" x14ac:dyDescent="0.3">
      <c r="A2497" s="2">
        <v>21</v>
      </c>
      <c r="B2497" s="2" t="s">
        <v>463</v>
      </c>
      <c r="C2497" s="2">
        <v>120</v>
      </c>
      <c r="D2497" s="2" t="s">
        <v>3213</v>
      </c>
      <c r="E2497" s="2" t="s">
        <v>471</v>
      </c>
      <c r="F2497" s="2">
        <v>15</v>
      </c>
      <c r="G2497" s="2" t="s">
        <v>15</v>
      </c>
      <c r="H2497" s="2">
        <v>119</v>
      </c>
      <c r="I2497" s="3">
        <v>7.3081907007879331E-4</v>
      </c>
      <c r="J2497" s="2">
        <v>162831</v>
      </c>
      <c r="K2497" s="2">
        <v>264546</v>
      </c>
    </row>
    <row r="2498" spans="1:11" x14ac:dyDescent="0.3">
      <c r="A2498" s="2">
        <v>21</v>
      </c>
      <c r="B2498" s="2" t="s">
        <v>463</v>
      </c>
      <c r="C2498" s="2">
        <v>120</v>
      </c>
      <c r="D2498" s="2" t="s">
        <v>3213</v>
      </c>
      <c r="E2498" s="2" t="s">
        <v>470</v>
      </c>
      <c r="F2498" s="2">
        <v>16</v>
      </c>
      <c r="G2498" s="2" t="s">
        <v>359</v>
      </c>
      <c r="H2498" s="2">
        <v>67</v>
      </c>
      <c r="I2498" s="3">
        <v>4.1146956046453072E-4</v>
      </c>
      <c r="J2498" s="2">
        <v>162831</v>
      </c>
      <c r="K2498" s="2">
        <v>264546</v>
      </c>
    </row>
    <row r="2499" spans="1:11" x14ac:dyDescent="0.3">
      <c r="A2499" s="2">
        <v>20</v>
      </c>
      <c r="B2499" s="2" t="s">
        <v>452</v>
      </c>
      <c r="C2499" s="2">
        <v>121</v>
      </c>
      <c r="D2499" s="2" t="s">
        <v>3212</v>
      </c>
      <c r="E2499" s="2" t="s">
        <v>453</v>
      </c>
      <c r="F2499" s="2">
        <v>1</v>
      </c>
      <c r="G2499" s="2" t="s">
        <v>9</v>
      </c>
      <c r="H2499" s="2">
        <v>101618</v>
      </c>
      <c r="I2499" s="3">
        <v>0.67014429291197342</v>
      </c>
      <c r="J2499" s="2">
        <v>151636</v>
      </c>
      <c r="K2499" s="2">
        <v>239342</v>
      </c>
    </row>
    <row r="2500" spans="1:11" x14ac:dyDescent="0.3">
      <c r="A2500" s="2">
        <v>20</v>
      </c>
      <c r="B2500" s="2" t="s">
        <v>452</v>
      </c>
      <c r="C2500" s="2">
        <v>121</v>
      </c>
      <c r="D2500" s="2" t="s">
        <v>3212</v>
      </c>
      <c r="E2500" s="2" t="s">
        <v>454</v>
      </c>
      <c r="F2500" s="2">
        <v>2</v>
      </c>
      <c r="G2500" s="2" t="s">
        <v>51</v>
      </c>
      <c r="H2500" s="2">
        <v>40546</v>
      </c>
      <c r="I2500" s="3">
        <v>0.26739032947321217</v>
      </c>
      <c r="J2500" s="2">
        <v>151636</v>
      </c>
      <c r="K2500" s="2">
        <v>239342</v>
      </c>
    </row>
    <row r="2501" spans="1:11" x14ac:dyDescent="0.3">
      <c r="A2501" s="2">
        <v>20</v>
      </c>
      <c r="B2501" s="2" t="s">
        <v>452</v>
      </c>
      <c r="C2501" s="2">
        <v>121</v>
      </c>
      <c r="D2501" s="2" t="s">
        <v>3212</v>
      </c>
      <c r="E2501" s="2" t="s">
        <v>456</v>
      </c>
      <c r="F2501" s="2">
        <v>3</v>
      </c>
      <c r="G2501" s="2" t="s">
        <v>331</v>
      </c>
      <c r="H2501" s="2">
        <v>1175</v>
      </c>
      <c r="I2501" s="3">
        <v>7.7488195415336726E-3</v>
      </c>
      <c r="J2501" s="2">
        <v>151636</v>
      </c>
      <c r="K2501" s="2">
        <v>239342</v>
      </c>
    </row>
    <row r="2502" spans="1:11" x14ac:dyDescent="0.3">
      <c r="A2502" s="2">
        <v>20</v>
      </c>
      <c r="B2502" s="2" t="s">
        <v>452</v>
      </c>
      <c r="C2502" s="2">
        <v>121</v>
      </c>
      <c r="D2502" s="2" t="s">
        <v>3212</v>
      </c>
      <c r="E2502" s="2" t="s">
        <v>455</v>
      </c>
      <c r="F2502" s="2">
        <v>4</v>
      </c>
      <c r="G2502" s="2" t="s">
        <v>11</v>
      </c>
      <c r="H2502" s="2">
        <v>4097</v>
      </c>
      <c r="I2502" s="3">
        <v>2.7018649924819962E-2</v>
      </c>
      <c r="J2502" s="2">
        <v>151636</v>
      </c>
      <c r="K2502" s="2">
        <v>239342</v>
      </c>
    </row>
    <row r="2503" spans="1:11" x14ac:dyDescent="0.3">
      <c r="A2503" s="2">
        <v>20</v>
      </c>
      <c r="B2503" s="2" t="s">
        <v>452</v>
      </c>
      <c r="C2503" s="2">
        <v>121</v>
      </c>
      <c r="D2503" s="2" t="s">
        <v>3212</v>
      </c>
      <c r="E2503" s="2" t="s">
        <v>7949</v>
      </c>
      <c r="F2503" s="2">
        <v>5</v>
      </c>
      <c r="G2503" s="2" t="s">
        <v>22</v>
      </c>
      <c r="H2503" s="2">
        <v>1455</v>
      </c>
      <c r="I2503" s="3">
        <v>9.5953467514310591E-3</v>
      </c>
      <c r="J2503" s="2">
        <v>151636</v>
      </c>
      <c r="K2503" s="2">
        <v>239342</v>
      </c>
    </row>
    <row r="2504" spans="1:11" x14ac:dyDescent="0.3">
      <c r="A2504" s="2">
        <v>20</v>
      </c>
      <c r="B2504" s="2" t="s">
        <v>452</v>
      </c>
      <c r="C2504" s="2">
        <v>121</v>
      </c>
      <c r="D2504" s="2" t="s">
        <v>3212</v>
      </c>
      <c r="E2504" s="2" t="s">
        <v>462</v>
      </c>
      <c r="F2504" s="2">
        <v>6</v>
      </c>
      <c r="G2504" s="2" t="s">
        <v>19</v>
      </c>
      <c r="H2504" s="2">
        <v>740</v>
      </c>
      <c r="I2504" s="3">
        <v>4.8801076261573767E-3</v>
      </c>
      <c r="J2504" s="2">
        <v>151636</v>
      </c>
      <c r="K2504" s="2">
        <v>239342</v>
      </c>
    </row>
    <row r="2505" spans="1:11" x14ac:dyDescent="0.3">
      <c r="A2505" s="2">
        <v>20</v>
      </c>
      <c r="B2505" s="2" t="s">
        <v>452</v>
      </c>
      <c r="C2505" s="2">
        <v>121</v>
      </c>
      <c r="D2505" s="2" t="s">
        <v>3212</v>
      </c>
      <c r="E2505" s="2" t="s">
        <v>457</v>
      </c>
      <c r="F2505" s="2">
        <v>7</v>
      </c>
      <c r="G2505" s="2" t="s">
        <v>13</v>
      </c>
      <c r="H2505" s="2">
        <v>443</v>
      </c>
      <c r="I2505" s="3">
        <v>2.9214698356590783E-3</v>
      </c>
      <c r="J2505" s="2">
        <v>151636</v>
      </c>
      <c r="K2505" s="2">
        <v>239342</v>
      </c>
    </row>
    <row r="2506" spans="1:11" x14ac:dyDescent="0.3">
      <c r="A2506" s="2">
        <v>20</v>
      </c>
      <c r="B2506" s="2" t="s">
        <v>452</v>
      </c>
      <c r="C2506" s="2">
        <v>121</v>
      </c>
      <c r="D2506" s="2" t="s">
        <v>3212</v>
      </c>
      <c r="E2506" s="2" t="s">
        <v>460</v>
      </c>
      <c r="F2506" s="2">
        <v>8</v>
      </c>
      <c r="G2506" s="2" t="s">
        <v>19</v>
      </c>
      <c r="H2506" s="2">
        <v>316</v>
      </c>
      <c r="I2506" s="3">
        <v>2.0839378511699068E-3</v>
      </c>
      <c r="J2506" s="2">
        <v>151636</v>
      </c>
      <c r="K2506" s="2">
        <v>239342</v>
      </c>
    </row>
    <row r="2507" spans="1:11" x14ac:dyDescent="0.3">
      <c r="A2507" s="2">
        <v>20</v>
      </c>
      <c r="B2507" s="2" t="s">
        <v>452</v>
      </c>
      <c r="C2507" s="2">
        <v>121</v>
      </c>
      <c r="D2507" s="2" t="s">
        <v>3212</v>
      </c>
      <c r="E2507" s="2" t="s">
        <v>459</v>
      </c>
      <c r="F2507" s="2">
        <v>9</v>
      </c>
      <c r="G2507" s="2" t="s">
        <v>17</v>
      </c>
      <c r="H2507" s="2">
        <v>755</v>
      </c>
      <c r="I2507" s="3">
        <v>4.9790287266875937E-3</v>
      </c>
      <c r="J2507" s="2">
        <v>151636</v>
      </c>
      <c r="K2507" s="2">
        <v>239342</v>
      </c>
    </row>
    <row r="2508" spans="1:11" x14ac:dyDescent="0.3">
      <c r="A2508" s="2">
        <v>20</v>
      </c>
      <c r="B2508" s="2" t="s">
        <v>452</v>
      </c>
      <c r="C2508" s="2">
        <v>121</v>
      </c>
      <c r="D2508" s="2" t="s">
        <v>3212</v>
      </c>
      <c r="E2508" s="2" t="s">
        <v>461</v>
      </c>
      <c r="F2508" s="2">
        <v>10</v>
      </c>
      <c r="G2508" s="2" t="s">
        <v>19</v>
      </c>
      <c r="H2508" s="2">
        <v>336</v>
      </c>
      <c r="I2508" s="3">
        <v>2.2158326518768629E-3</v>
      </c>
      <c r="J2508" s="2">
        <v>151636</v>
      </c>
      <c r="K2508" s="2">
        <v>239342</v>
      </c>
    </row>
    <row r="2509" spans="1:11" x14ac:dyDescent="0.3">
      <c r="A2509" s="2">
        <v>20</v>
      </c>
      <c r="B2509" s="2" t="s">
        <v>452</v>
      </c>
      <c r="C2509" s="2">
        <v>121</v>
      </c>
      <c r="D2509" s="2" t="s">
        <v>3212</v>
      </c>
      <c r="E2509" s="2" t="s">
        <v>458</v>
      </c>
      <c r="F2509" s="2">
        <v>11</v>
      </c>
      <c r="G2509" s="2" t="s">
        <v>15</v>
      </c>
      <c r="H2509" s="2">
        <v>155</v>
      </c>
      <c r="I2509" s="3">
        <v>1.0221847054789101E-3</v>
      </c>
      <c r="J2509" s="2">
        <v>151636</v>
      </c>
      <c r="K2509" s="2">
        <v>239342</v>
      </c>
    </row>
    <row r="2510" spans="1:11" x14ac:dyDescent="0.3">
      <c r="A2510" s="2">
        <v>20</v>
      </c>
      <c r="B2510" s="2" t="s">
        <v>452</v>
      </c>
      <c r="C2510" s="2">
        <v>122</v>
      </c>
      <c r="D2510" s="2" t="s">
        <v>452</v>
      </c>
      <c r="E2510" s="2" t="s">
        <v>453</v>
      </c>
      <c r="F2510" s="2">
        <v>1</v>
      </c>
      <c r="G2510" s="2" t="s">
        <v>9</v>
      </c>
      <c r="H2510" s="2">
        <v>76704</v>
      </c>
      <c r="I2510" s="3">
        <v>0.42256500661084179</v>
      </c>
      <c r="J2510" s="2">
        <v>181520</v>
      </c>
      <c r="K2510" s="2">
        <v>258287</v>
      </c>
    </row>
    <row r="2511" spans="1:11" x14ac:dyDescent="0.3">
      <c r="A2511" s="2">
        <v>20</v>
      </c>
      <c r="B2511" s="2" t="s">
        <v>452</v>
      </c>
      <c r="C2511" s="2">
        <v>122</v>
      </c>
      <c r="D2511" s="2" t="s">
        <v>452</v>
      </c>
      <c r="E2511" s="2" t="s">
        <v>454</v>
      </c>
      <c r="F2511" s="2">
        <v>2</v>
      </c>
      <c r="G2511" s="2" t="s">
        <v>51</v>
      </c>
      <c r="H2511" s="2">
        <v>73707</v>
      </c>
      <c r="I2511" s="3">
        <v>0.40605442926399293</v>
      </c>
      <c r="J2511" s="2">
        <v>181520</v>
      </c>
      <c r="K2511" s="2">
        <v>258287</v>
      </c>
    </row>
    <row r="2512" spans="1:11" x14ac:dyDescent="0.3">
      <c r="A2512" s="2">
        <v>20</v>
      </c>
      <c r="B2512" s="2" t="s">
        <v>452</v>
      </c>
      <c r="C2512" s="2">
        <v>122</v>
      </c>
      <c r="D2512" s="2" t="s">
        <v>452</v>
      </c>
      <c r="E2512" s="2" t="s">
        <v>456</v>
      </c>
      <c r="F2512" s="2">
        <v>3</v>
      </c>
      <c r="G2512" s="2" t="s">
        <v>331</v>
      </c>
      <c r="H2512" s="2">
        <v>18278</v>
      </c>
      <c r="I2512" s="3">
        <v>0.10069413838695461</v>
      </c>
      <c r="J2512" s="2">
        <v>181520</v>
      </c>
      <c r="K2512" s="2">
        <v>258287</v>
      </c>
    </row>
    <row r="2513" spans="1:11" x14ac:dyDescent="0.3">
      <c r="A2513" s="2">
        <v>20</v>
      </c>
      <c r="B2513" s="2" t="s">
        <v>452</v>
      </c>
      <c r="C2513" s="2">
        <v>122</v>
      </c>
      <c r="D2513" s="2" t="s">
        <v>452</v>
      </c>
      <c r="E2513" s="2" t="s">
        <v>455</v>
      </c>
      <c r="F2513" s="2">
        <v>4</v>
      </c>
      <c r="G2513" s="2" t="s">
        <v>11</v>
      </c>
      <c r="H2513" s="2">
        <v>2887</v>
      </c>
      <c r="I2513" s="3">
        <v>1.5904583516967826E-2</v>
      </c>
      <c r="J2513" s="2">
        <v>181520</v>
      </c>
      <c r="K2513" s="2">
        <v>258287</v>
      </c>
    </row>
    <row r="2514" spans="1:11" x14ac:dyDescent="0.3">
      <c r="A2514" s="2">
        <v>20</v>
      </c>
      <c r="B2514" s="2" t="s">
        <v>452</v>
      </c>
      <c r="C2514" s="2">
        <v>122</v>
      </c>
      <c r="D2514" s="2" t="s">
        <v>452</v>
      </c>
      <c r="E2514" s="2" t="s">
        <v>7949</v>
      </c>
      <c r="F2514" s="2">
        <v>5</v>
      </c>
      <c r="G2514" s="2" t="s">
        <v>22</v>
      </c>
      <c r="H2514" s="2">
        <v>2511</v>
      </c>
      <c r="I2514" s="3">
        <v>1.3833186425738211E-2</v>
      </c>
      <c r="J2514" s="2">
        <v>181520</v>
      </c>
      <c r="K2514" s="2">
        <v>258287</v>
      </c>
    </row>
    <row r="2515" spans="1:11" x14ac:dyDescent="0.3">
      <c r="A2515" s="2">
        <v>20</v>
      </c>
      <c r="B2515" s="2" t="s">
        <v>452</v>
      </c>
      <c r="C2515" s="2">
        <v>122</v>
      </c>
      <c r="D2515" s="2" t="s">
        <v>452</v>
      </c>
      <c r="E2515" s="2" t="s">
        <v>462</v>
      </c>
      <c r="F2515" s="2">
        <v>6</v>
      </c>
      <c r="G2515" s="2" t="s">
        <v>19</v>
      </c>
      <c r="H2515" s="2">
        <v>3334</v>
      </c>
      <c r="I2515" s="3">
        <v>1.8367122080211545E-2</v>
      </c>
      <c r="J2515" s="2">
        <v>181520</v>
      </c>
      <c r="K2515" s="2">
        <v>258287</v>
      </c>
    </row>
    <row r="2516" spans="1:11" x14ac:dyDescent="0.3">
      <c r="A2516" s="2">
        <v>20</v>
      </c>
      <c r="B2516" s="2" t="s">
        <v>452</v>
      </c>
      <c r="C2516" s="2">
        <v>122</v>
      </c>
      <c r="D2516" s="2" t="s">
        <v>452</v>
      </c>
      <c r="E2516" s="2" t="s">
        <v>457</v>
      </c>
      <c r="F2516" s="2">
        <v>7</v>
      </c>
      <c r="G2516" s="2" t="s">
        <v>13</v>
      </c>
      <c r="H2516" s="2">
        <v>1091</v>
      </c>
      <c r="I2516" s="3">
        <v>6.0103569854561478E-3</v>
      </c>
      <c r="J2516" s="2">
        <v>181520</v>
      </c>
      <c r="K2516" s="2">
        <v>258287</v>
      </c>
    </row>
    <row r="2517" spans="1:11" x14ac:dyDescent="0.3">
      <c r="A2517" s="2">
        <v>20</v>
      </c>
      <c r="B2517" s="2" t="s">
        <v>452</v>
      </c>
      <c r="C2517" s="2">
        <v>122</v>
      </c>
      <c r="D2517" s="2" t="s">
        <v>452</v>
      </c>
      <c r="E2517" s="2" t="s">
        <v>460</v>
      </c>
      <c r="F2517" s="2">
        <v>8</v>
      </c>
      <c r="G2517" s="2" t="s">
        <v>19</v>
      </c>
      <c r="H2517" s="2">
        <v>824</v>
      </c>
      <c r="I2517" s="3">
        <v>4.5394446892904365E-3</v>
      </c>
      <c r="J2517" s="2">
        <v>181520</v>
      </c>
      <c r="K2517" s="2">
        <v>258287</v>
      </c>
    </row>
    <row r="2518" spans="1:11" x14ac:dyDescent="0.3">
      <c r="A2518" s="2">
        <v>20</v>
      </c>
      <c r="B2518" s="2" t="s">
        <v>452</v>
      </c>
      <c r="C2518" s="2">
        <v>122</v>
      </c>
      <c r="D2518" s="2" t="s">
        <v>452</v>
      </c>
      <c r="E2518" s="2" t="s">
        <v>459</v>
      </c>
      <c r="F2518" s="2">
        <v>9</v>
      </c>
      <c r="G2518" s="2" t="s">
        <v>17</v>
      </c>
      <c r="H2518" s="2">
        <v>762</v>
      </c>
      <c r="I2518" s="3">
        <v>4.197884530630234E-3</v>
      </c>
      <c r="J2518" s="2">
        <v>181520</v>
      </c>
      <c r="K2518" s="2">
        <v>258287</v>
      </c>
    </row>
    <row r="2519" spans="1:11" x14ac:dyDescent="0.3">
      <c r="A2519" s="2">
        <v>20</v>
      </c>
      <c r="B2519" s="2" t="s">
        <v>452</v>
      </c>
      <c r="C2519" s="2">
        <v>122</v>
      </c>
      <c r="D2519" s="2" t="s">
        <v>452</v>
      </c>
      <c r="E2519" s="2" t="s">
        <v>461</v>
      </c>
      <c r="F2519" s="2">
        <v>10</v>
      </c>
      <c r="G2519" s="2" t="s">
        <v>19</v>
      </c>
      <c r="H2519" s="2">
        <v>999</v>
      </c>
      <c r="I2519" s="3">
        <v>5.5035257822829437E-3</v>
      </c>
      <c r="J2519" s="2">
        <v>181520</v>
      </c>
      <c r="K2519" s="2">
        <v>258287</v>
      </c>
    </row>
    <row r="2520" spans="1:11" x14ac:dyDescent="0.3">
      <c r="A2520" s="2">
        <v>20</v>
      </c>
      <c r="B2520" s="2" t="s">
        <v>452</v>
      </c>
      <c r="C2520" s="2">
        <v>122</v>
      </c>
      <c r="D2520" s="2" t="s">
        <v>452</v>
      </c>
      <c r="E2520" s="2" t="s">
        <v>458</v>
      </c>
      <c r="F2520" s="2">
        <v>11</v>
      </c>
      <c r="G2520" s="2" t="s">
        <v>15</v>
      </c>
      <c r="H2520" s="2">
        <v>423</v>
      </c>
      <c r="I2520" s="3">
        <v>2.3303217276333188E-3</v>
      </c>
      <c r="J2520" s="2">
        <v>181520</v>
      </c>
      <c r="K2520" s="2">
        <v>258287</v>
      </c>
    </row>
    <row r="2521" spans="1:11" x14ac:dyDescent="0.3">
      <c r="A2521" s="2">
        <v>21</v>
      </c>
      <c r="B2521" s="2" t="s">
        <v>463</v>
      </c>
      <c r="C2521" s="2">
        <v>123</v>
      </c>
      <c r="D2521" s="2" t="s">
        <v>3214</v>
      </c>
      <c r="E2521" s="2" t="s">
        <v>464</v>
      </c>
      <c r="F2521" s="2">
        <v>1</v>
      </c>
      <c r="G2521" s="2" t="s">
        <v>103</v>
      </c>
      <c r="H2521" s="2">
        <v>89731</v>
      </c>
      <c r="I2521" s="3">
        <v>0.57784718420967895</v>
      </c>
      <c r="J2521" s="2">
        <v>155285</v>
      </c>
      <c r="K2521" s="2">
        <v>291206</v>
      </c>
    </row>
    <row r="2522" spans="1:11" x14ac:dyDescent="0.3">
      <c r="A2522" s="2">
        <v>21</v>
      </c>
      <c r="B2522" s="2" t="s">
        <v>463</v>
      </c>
      <c r="C2522" s="2">
        <v>123</v>
      </c>
      <c r="D2522" s="2" t="s">
        <v>3214</v>
      </c>
      <c r="E2522" s="2" t="s">
        <v>465</v>
      </c>
      <c r="F2522" s="2">
        <v>2</v>
      </c>
      <c r="G2522" s="2" t="s">
        <v>51</v>
      </c>
      <c r="H2522" s="2">
        <v>47111</v>
      </c>
      <c r="I2522" s="3">
        <v>0.30338410020285284</v>
      </c>
      <c r="J2522" s="2">
        <v>155285</v>
      </c>
      <c r="K2522" s="2">
        <v>291206</v>
      </c>
    </row>
    <row r="2523" spans="1:11" x14ac:dyDescent="0.3">
      <c r="A2523" s="2">
        <v>21</v>
      </c>
      <c r="B2523" s="2" t="s">
        <v>463</v>
      </c>
      <c r="C2523" s="2">
        <v>123</v>
      </c>
      <c r="D2523" s="2" t="s">
        <v>3214</v>
      </c>
      <c r="E2523" s="2" t="s">
        <v>468</v>
      </c>
      <c r="F2523" s="2">
        <v>3</v>
      </c>
      <c r="G2523" s="2" t="s">
        <v>302</v>
      </c>
      <c r="H2523" s="2">
        <v>9602</v>
      </c>
      <c r="I2523" s="3">
        <v>6.1834691051936765E-2</v>
      </c>
      <c r="J2523" s="2">
        <v>155285</v>
      </c>
      <c r="K2523" s="2">
        <v>291206</v>
      </c>
    </row>
    <row r="2524" spans="1:11" x14ac:dyDescent="0.3">
      <c r="A2524" s="2">
        <v>21</v>
      </c>
      <c r="B2524" s="2" t="s">
        <v>463</v>
      </c>
      <c r="C2524" s="2">
        <v>123</v>
      </c>
      <c r="D2524" s="2" t="s">
        <v>3214</v>
      </c>
      <c r="E2524" s="2" t="s">
        <v>467</v>
      </c>
      <c r="F2524" s="2">
        <v>4</v>
      </c>
      <c r="G2524" s="2" t="s">
        <v>11</v>
      </c>
      <c r="H2524" s="2">
        <v>2632</v>
      </c>
      <c r="I2524" s="3">
        <v>1.6949479988408411E-2</v>
      </c>
      <c r="J2524" s="2">
        <v>155285</v>
      </c>
      <c r="K2524" s="2">
        <v>291206</v>
      </c>
    </row>
    <row r="2525" spans="1:11" x14ac:dyDescent="0.3">
      <c r="A2525" s="2">
        <v>21</v>
      </c>
      <c r="B2525" s="2" t="s">
        <v>463</v>
      </c>
      <c r="C2525" s="2">
        <v>123</v>
      </c>
      <c r="D2525" s="2" t="s">
        <v>3214</v>
      </c>
      <c r="E2525" s="2" t="s">
        <v>466</v>
      </c>
      <c r="F2525" s="2">
        <v>5</v>
      </c>
      <c r="G2525" s="2" t="s">
        <v>331</v>
      </c>
      <c r="H2525" s="2">
        <v>1174</v>
      </c>
      <c r="I2525" s="3">
        <v>7.5602923656502563E-3</v>
      </c>
      <c r="J2525" s="2">
        <v>155285</v>
      </c>
      <c r="K2525" s="2">
        <v>291206</v>
      </c>
    </row>
    <row r="2526" spans="1:11" x14ac:dyDescent="0.3">
      <c r="A2526" s="2">
        <v>21</v>
      </c>
      <c r="B2526" s="2" t="s">
        <v>463</v>
      </c>
      <c r="C2526" s="2">
        <v>123</v>
      </c>
      <c r="D2526" s="2" t="s">
        <v>3214</v>
      </c>
      <c r="E2526" s="2" t="s">
        <v>472</v>
      </c>
      <c r="F2526" s="2">
        <v>6</v>
      </c>
      <c r="G2526" s="2" t="s">
        <v>17</v>
      </c>
      <c r="H2526" s="2">
        <v>2498</v>
      </c>
      <c r="I2526" s="3">
        <v>1.6086550536111022E-2</v>
      </c>
      <c r="J2526" s="2">
        <v>155285</v>
      </c>
      <c r="K2526" s="2">
        <v>291206</v>
      </c>
    </row>
    <row r="2527" spans="1:11" x14ac:dyDescent="0.3">
      <c r="A2527" s="2">
        <v>21</v>
      </c>
      <c r="B2527" s="2" t="s">
        <v>463</v>
      </c>
      <c r="C2527" s="2">
        <v>123</v>
      </c>
      <c r="D2527" s="2" t="s">
        <v>3214</v>
      </c>
      <c r="E2527" s="2" t="s">
        <v>7950</v>
      </c>
      <c r="F2527" s="2">
        <v>7</v>
      </c>
      <c r="G2527" s="2" t="s">
        <v>22</v>
      </c>
      <c r="H2527" s="2">
        <v>1284</v>
      </c>
      <c r="I2527" s="3">
        <v>8.2686672891779632E-3</v>
      </c>
      <c r="J2527" s="2">
        <v>155285</v>
      </c>
      <c r="K2527" s="2">
        <v>291206</v>
      </c>
    </row>
    <row r="2528" spans="1:11" x14ac:dyDescent="0.3">
      <c r="A2528" s="2">
        <v>21</v>
      </c>
      <c r="B2528" s="2" t="s">
        <v>463</v>
      </c>
      <c r="C2528" s="2">
        <v>123</v>
      </c>
      <c r="D2528" s="2" t="s">
        <v>3214</v>
      </c>
      <c r="E2528" s="2" t="s">
        <v>475</v>
      </c>
      <c r="F2528" s="2">
        <v>8</v>
      </c>
      <c r="G2528" s="2" t="s">
        <v>19</v>
      </c>
      <c r="H2528" s="2">
        <v>180</v>
      </c>
      <c r="I2528" s="3">
        <v>1.1591589657726116E-3</v>
      </c>
      <c r="J2528" s="2">
        <v>155285</v>
      </c>
      <c r="K2528" s="2">
        <v>291206</v>
      </c>
    </row>
    <row r="2529" spans="1:11" x14ac:dyDescent="0.3">
      <c r="A2529" s="2">
        <v>21</v>
      </c>
      <c r="B2529" s="2" t="s">
        <v>463</v>
      </c>
      <c r="C2529" s="2">
        <v>123</v>
      </c>
      <c r="D2529" s="2" t="s">
        <v>3214</v>
      </c>
      <c r="E2529" s="2" t="s">
        <v>478</v>
      </c>
      <c r="F2529" s="2">
        <v>9</v>
      </c>
      <c r="G2529" s="2" t="s">
        <v>19</v>
      </c>
      <c r="H2529" s="2">
        <v>273</v>
      </c>
      <c r="I2529" s="3">
        <v>1.7580577647551276E-3</v>
      </c>
      <c r="J2529" s="2">
        <v>155285</v>
      </c>
      <c r="K2529" s="2">
        <v>291206</v>
      </c>
    </row>
    <row r="2530" spans="1:11" x14ac:dyDescent="0.3">
      <c r="A2530" s="2">
        <v>21</v>
      </c>
      <c r="B2530" s="2" t="s">
        <v>463</v>
      </c>
      <c r="C2530" s="2">
        <v>123</v>
      </c>
      <c r="D2530" s="2" t="s">
        <v>3214</v>
      </c>
      <c r="E2530" s="2" t="s">
        <v>477</v>
      </c>
      <c r="F2530" s="2">
        <v>10</v>
      </c>
      <c r="G2530" s="2" t="s">
        <v>19</v>
      </c>
      <c r="H2530" s="2">
        <v>114</v>
      </c>
      <c r="I2530" s="3">
        <v>7.3413401165598738E-4</v>
      </c>
      <c r="J2530" s="2">
        <v>155285</v>
      </c>
      <c r="K2530" s="2">
        <v>291206</v>
      </c>
    </row>
    <row r="2531" spans="1:11" x14ac:dyDescent="0.3">
      <c r="A2531" s="2">
        <v>21</v>
      </c>
      <c r="B2531" s="2" t="s">
        <v>463</v>
      </c>
      <c r="C2531" s="2">
        <v>123</v>
      </c>
      <c r="D2531" s="2" t="s">
        <v>3214</v>
      </c>
      <c r="E2531" s="2" t="s">
        <v>474</v>
      </c>
      <c r="F2531" s="2">
        <v>11</v>
      </c>
      <c r="G2531" s="2" t="s">
        <v>19</v>
      </c>
      <c r="H2531" s="2">
        <v>128</v>
      </c>
      <c r="I2531" s="3">
        <v>8.2429082010496829E-4</v>
      </c>
      <c r="J2531" s="2">
        <v>155285</v>
      </c>
      <c r="K2531" s="2">
        <v>291206</v>
      </c>
    </row>
    <row r="2532" spans="1:11" x14ac:dyDescent="0.3">
      <c r="A2532" s="2">
        <v>21</v>
      </c>
      <c r="B2532" s="2" t="s">
        <v>463</v>
      </c>
      <c r="C2532" s="2">
        <v>123</v>
      </c>
      <c r="D2532" s="2" t="s">
        <v>3214</v>
      </c>
      <c r="E2532" s="2" t="s">
        <v>476</v>
      </c>
      <c r="F2532" s="2">
        <v>12</v>
      </c>
      <c r="G2532" s="2" t="s">
        <v>19</v>
      </c>
      <c r="H2532" s="2">
        <v>102</v>
      </c>
      <c r="I2532" s="3">
        <v>6.5685674727114659E-4</v>
      </c>
      <c r="J2532" s="2">
        <v>155285</v>
      </c>
      <c r="K2532" s="2">
        <v>291206</v>
      </c>
    </row>
    <row r="2533" spans="1:11" x14ac:dyDescent="0.3">
      <c r="A2533" s="2">
        <v>21</v>
      </c>
      <c r="B2533" s="2" t="s">
        <v>463</v>
      </c>
      <c r="C2533" s="2">
        <v>123</v>
      </c>
      <c r="D2533" s="2" t="s">
        <v>3214</v>
      </c>
      <c r="E2533" s="2" t="s">
        <v>469</v>
      </c>
      <c r="F2533" s="2">
        <v>13</v>
      </c>
      <c r="G2533" s="2" t="s">
        <v>85</v>
      </c>
      <c r="H2533" s="2">
        <v>166</v>
      </c>
      <c r="I2533" s="3">
        <v>1.0690021573236308E-3</v>
      </c>
      <c r="J2533" s="2">
        <v>155285</v>
      </c>
      <c r="K2533" s="2">
        <v>291206</v>
      </c>
    </row>
    <row r="2534" spans="1:11" x14ac:dyDescent="0.3">
      <c r="A2534" s="2">
        <v>21</v>
      </c>
      <c r="B2534" s="2" t="s">
        <v>463</v>
      </c>
      <c r="C2534" s="2">
        <v>123</v>
      </c>
      <c r="D2534" s="2" t="s">
        <v>3214</v>
      </c>
      <c r="E2534" s="2" t="s">
        <v>473</v>
      </c>
      <c r="F2534" s="2">
        <v>14</v>
      </c>
      <c r="G2534" s="2" t="s">
        <v>19</v>
      </c>
      <c r="H2534" s="2">
        <v>104</v>
      </c>
      <c r="I2534" s="3">
        <v>6.6973629133528672E-4</v>
      </c>
      <c r="J2534" s="2">
        <v>155285</v>
      </c>
      <c r="K2534" s="2">
        <v>291206</v>
      </c>
    </row>
    <row r="2535" spans="1:11" x14ac:dyDescent="0.3">
      <c r="A2535" s="2">
        <v>21</v>
      </c>
      <c r="B2535" s="2" t="s">
        <v>463</v>
      </c>
      <c r="C2535" s="2">
        <v>123</v>
      </c>
      <c r="D2535" s="2" t="s">
        <v>3214</v>
      </c>
      <c r="E2535" s="2" t="s">
        <v>471</v>
      </c>
      <c r="F2535" s="2">
        <v>15</v>
      </c>
      <c r="G2535" s="2" t="s">
        <v>15</v>
      </c>
      <c r="H2535" s="2">
        <v>98</v>
      </c>
      <c r="I2535" s="3">
        <v>6.3109765914286632E-4</v>
      </c>
      <c r="J2535" s="2">
        <v>155285</v>
      </c>
      <c r="K2535" s="2">
        <v>291206</v>
      </c>
    </row>
    <row r="2536" spans="1:11" x14ac:dyDescent="0.3">
      <c r="A2536" s="2">
        <v>21</v>
      </c>
      <c r="B2536" s="2" t="s">
        <v>463</v>
      </c>
      <c r="C2536" s="2">
        <v>123</v>
      </c>
      <c r="D2536" s="2" t="s">
        <v>3214</v>
      </c>
      <c r="E2536" s="2" t="s">
        <v>470</v>
      </c>
      <c r="F2536" s="2">
        <v>16</v>
      </c>
      <c r="G2536" s="2" t="s">
        <v>359</v>
      </c>
      <c r="H2536" s="2">
        <v>88</v>
      </c>
      <c r="I2536" s="3">
        <v>5.6669993882216567E-4</v>
      </c>
      <c r="J2536" s="2">
        <v>155285</v>
      </c>
      <c r="K2536" s="2">
        <v>291206</v>
      </c>
    </row>
    <row r="2537" spans="1:11" x14ac:dyDescent="0.3">
      <c r="A2537" s="2">
        <v>21</v>
      </c>
      <c r="B2537" s="2" t="s">
        <v>463</v>
      </c>
      <c r="C2537" s="2">
        <v>124</v>
      </c>
      <c r="D2537" s="2" t="s">
        <v>3215</v>
      </c>
      <c r="E2537" s="2" t="s">
        <v>464</v>
      </c>
      <c r="F2537" s="2">
        <v>1</v>
      </c>
      <c r="G2537" s="2" t="s">
        <v>103</v>
      </c>
      <c r="H2537" s="2">
        <v>72623</v>
      </c>
      <c r="I2537" s="3">
        <v>0.48755320434496557</v>
      </c>
      <c r="J2537" s="2">
        <v>148954</v>
      </c>
      <c r="K2537" s="2">
        <v>281920</v>
      </c>
    </row>
    <row r="2538" spans="1:11" x14ac:dyDescent="0.3">
      <c r="A2538" s="2">
        <v>21</v>
      </c>
      <c r="B2538" s="2" t="s">
        <v>463</v>
      </c>
      <c r="C2538" s="2">
        <v>124</v>
      </c>
      <c r="D2538" s="2" t="s">
        <v>3215</v>
      </c>
      <c r="E2538" s="2" t="s">
        <v>465</v>
      </c>
      <c r="F2538" s="2">
        <v>2</v>
      </c>
      <c r="G2538" s="2" t="s">
        <v>51</v>
      </c>
      <c r="H2538" s="2">
        <v>57420</v>
      </c>
      <c r="I2538" s="3">
        <v>0.38548813727728021</v>
      </c>
      <c r="J2538" s="2">
        <v>148954</v>
      </c>
      <c r="K2538" s="2">
        <v>281920</v>
      </c>
    </row>
    <row r="2539" spans="1:11" x14ac:dyDescent="0.3">
      <c r="A2539" s="2">
        <v>21</v>
      </c>
      <c r="B2539" s="2" t="s">
        <v>463</v>
      </c>
      <c r="C2539" s="2">
        <v>124</v>
      </c>
      <c r="D2539" s="2" t="s">
        <v>3215</v>
      </c>
      <c r="E2539" s="2" t="s">
        <v>468</v>
      </c>
      <c r="F2539" s="2">
        <v>3</v>
      </c>
      <c r="G2539" s="2" t="s">
        <v>302</v>
      </c>
      <c r="H2539" s="2">
        <v>10656</v>
      </c>
      <c r="I2539" s="3">
        <v>7.1538864347382408E-2</v>
      </c>
      <c r="J2539" s="2">
        <v>148954</v>
      </c>
      <c r="K2539" s="2">
        <v>281920</v>
      </c>
    </row>
    <row r="2540" spans="1:11" x14ac:dyDescent="0.3">
      <c r="A2540" s="2">
        <v>21</v>
      </c>
      <c r="B2540" s="2" t="s">
        <v>463</v>
      </c>
      <c r="C2540" s="2">
        <v>124</v>
      </c>
      <c r="D2540" s="2" t="s">
        <v>3215</v>
      </c>
      <c r="E2540" s="2" t="s">
        <v>467</v>
      </c>
      <c r="F2540" s="2">
        <v>4</v>
      </c>
      <c r="G2540" s="2" t="s">
        <v>11</v>
      </c>
      <c r="H2540" s="2">
        <v>2000</v>
      </c>
      <c r="I2540" s="3">
        <v>1.3426964029163366E-2</v>
      </c>
      <c r="J2540" s="2">
        <v>148954</v>
      </c>
      <c r="K2540" s="2">
        <v>281920</v>
      </c>
    </row>
    <row r="2541" spans="1:11" x14ac:dyDescent="0.3">
      <c r="A2541" s="2">
        <v>21</v>
      </c>
      <c r="B2541" s="2" t="s">
        <v>463</v>
      </c>
      <c r="C2541" s="2">
        <v>124</v>
      </c>
      <c r="D2541" s="2" t="s">
        <v>3215</v>
      </c>
      <c r="E2541" s="2" t="s">
        <v>466</v>
      </c>
      <c r="F2541" s="2">
        <v>5</v>
      </c>
      <c r="G2541" s="2" t="s">
        <v>331</v>
      </c>
      <c r="H2541" s="2">
        <v>894</v>
      </c>
      <c r="I2541" s="3">
        <v>6.0018529210360246E-3</v>
      </c>
      <c r="J2541" s="2">
        <v>148954</v>
      </c>
      <c r="K2541" s="2">
        <v>281920</v>
      </c>
    </row>
    <row r="2542" spans="1:11" x14ac:dyDescent="0.3">
      <c r="A2542" s="2">
        <v>21</v>
      </c>
      <c r="B2542" s="2" t="s">
        <v>463</v>
      </c>
      <c r="C2542" s="2">
        <v>124</v>
      </c>
      <c r="D2542" s="2" t="s">
        <v>3215</v>
      </c>
      <c r="E2542" s="2" t="s">
        <v>472</v>
      </c>
      <c r="F2542" s="2">
        <v>6</v>
      </c>
      <c r="G2542" s="2" t="s">
        <v>17</v>
      </c>
      <c r="H2542" s="2">
        <v>2944</v>
      </c>
      <c r="I2542" s="3">
        <v>1.9764491050928475E-2</v>
      </c>
      <c r="J2542" s="2">
        <v>148954</v>
      </c>
      <c r="K2542" s="2">
        <v>281920</v>
      </c>
    </row>
    <row r="2543" spans="1:11" x14ac:dyDescent="0.3">
      <c r="A2543" s="2">
        <v>21</v>
      </c>
      <c r="B2543" s="2" t="s">
        <v>463</v>
      </c>
      <c r="C2543" s="2">
        <v>124</v>
      </c>
      <c r="D2543" s="2" t="s">
        <v>3215</v>
      </c>
      <c r="E2543" s="2" t="s">
        <v>7950</v>
      </c>
      <c r="F2543" s="2">
        <v>7</v>
      </c>
      <c r="G2543" s="2" t="s">
        <v>22</v>
      </c>
      <c r="H2543" s="2">
        <v>1218</v>
      </c>
      <c r="I2543" s="3">
        <v>8.1770210937604903E-3</v>
      </c>
      <c r="J2543" s="2">
        <v>148954</v>
      </c>
      <c r="K2543" s="2">
        <v>281920</v>
      </c>
    </row>
    <row r="2544" spans="1:11" x14ac:dyDescent="0.3">
      <c r="A2544" s="2">
        <v>21</v>
      </c>
      <c r="B2544" s="2" t="s">
        <v>463</v>
      </c>
      <c r="C2544" s="2">
        <v>124</v>
      </c>
      <c r="D2544" s="2" t="s">
        <v>3215</v>
      </c>
      <c r="E2544" s="2" t="s">
        <v>475</v>
      </c>
      <c r="F2544" s="2">
        <v>8</v>
      </c>
      <c r="G2544" s="2" t="s">
        <v>19</v>
      </c>
      <c r="H2544" s="2">
        <v>139</v>
      </c>
      <c r="I2544" s="3">
        <v>9.3317400002685389E-4</v>
      </c>
      <c r="J2544" s="2">
        <v>148954</v>
      </c>
      <c r="K2544" s="2">
        <v>281920</v>
      </c>
    </row>
    <row r="2545" spans="1:11" x14ac:dyDescent="0.3">
      <c r="A2545" s="2">
        <v>21</v>
      </c>
      <c r="B2545" s="2" t="s">
        <v>463</v>
      </c>
      <c r="C2545" s="2">
        <v>124</v>
      </c>
      <c r="D2545" s="2" t="s">
        <v>3215</v>
      </c>
      <c r="E2545" s="2" t="s">
        <v>478</v>
      </c>
      <c r="F2545" s="2">
        <v>9</v>
      </c>
      <c r="G2545" s="2" t="s">
        <v>19</v>
      </c>
      <c r="H2545" s="2">
        <v>293</v>
      </c>
      <c r="I2545" s="3">
        <v>1.9670502302724332E-3</v>
      </c>
      <c r="J2545" s="2">
        <v>148954</v>
      </c>
      <c r="K2545" s="2">
        <v>281920</v>
      </c>
    </row>
    <row r="2546" spans="1:11" x14ac:dyDescent="0.3">
      <c r="A2546" s="2">
        <v>21</v>
      </c>
      <c r="B2546" s="2" t="s">
        <v>463</v>
      </c>
      <c r="C2546" s="2">
        <v>124</v>
      </c>
      <c r="D2546" s="2" t="s">
        <v>3215</v>
      </c>
      <c r="E2546" s="2" t="s">
        <v>477</v>
      </c>
      <c r="F2546" s="2">
        <v>10</v>
      </c>
      <c r="G2546" s="2" t="s">
        <v>19</v>
      </c>
      <c r="H2546" s="2">
        <v>99</v>
      </c>
      <c r="I2546" s="3">
        <v>6.6463471944358662E-4</v>
      </c>
      <c r="J2546" s="2">
        <v>148954</v>
      </c>
      <c r="K2546" s="2">
        <v>281920</v>
      </c>
    </row>
    <row r="2547" spans="1:11" x14ac:dyDescent="0.3">
      <c r="A2547" s="2">
        <v>21</v>
      </c>
      <c r="B2547" s="2" t="s">
        <v>463</v>
      </c>
      <c r="C2547" s="2">
        <v>124</v>
      </c>
      <c r="D2547" s="2" t="s">
        <v>3215</v>
      </c>
      <c r="E2547" s="2" t="s">
        <v>474</v>
      </c>
      <c r="F2547" s="2">
        <v>11</v>
      </c>
      <c r="G2547" s="2" t="s">
        <v>19</v>
      </c>
      <c r="H2547" s="2">
        <v>113</v>
      </c>
      <c r="I2547" s="3">
        <v>7.5862346764773016E-4</v>
      </c>
      <c r="J2547" s="2">
        <v>148954</v>
      </c>
      <c r="K2547" s="2">
        <v>281920</v>
      </c>
    </row>
    <row r="2548" spans="1:11" x14ac:dyDescent="0.3">
      <c r="A2548" s="2">
        <v>21</v>
      </c>
      <c r="B2548" s="2" t="s">
        <v>463</v>
      </c>
      <c r="C2548" s="2">
        <v>124</v>
      </c>
      <c r="D2548" s="2" t="s">
        <v>3215</v>
      </c>
      <c r="E2548" s="2" t="s">
        <v>476</v>
      </c>
      <c r="F2548" s="2">
        <v>12</v>
      </c>
      <c r="G2548" s="2" t="s">
        <v>19</v>
      </c>
      <c r="H2548" s="2">
        <v>77</v>
      </c>
      <c r="I2548" s="3">
        <v>5.1693811512278955E-4</v>
      </c>
      <c r="J2548" s="2">
        <v>148954</v>
      </c>
      <c r="K2548" s="2">
        <v>281920</v>
      </c>
    </row>
    <row r="2549" spans="1:11" x14ac:dyDescent="0.3">
      <c r="A2549" s="2">
        <v>21</v>
      </c>
      <c r="B2549" s="2" t="s">
        <v>463</v>
      </c>
      <c r="C2549" s="2">
        <v>124</v>
      </c>
      <c r="D2549" s="2" t="s">
        <v>3215</v>
      </c>
      <c r="E2549" s="2" t="s">
        <v>469</v>
      </c>
      <c r="F2549" s="2">
        <v>13</v>
      </c>
      <c r="G2549" s="2" t="s">
        <v>85</v>
      </c>
      <c r="H2549" s="2">
        <v>134</v>
      </c>
      <c r="I2549" s="3">
        <v>8.9960658995394556E-4</v>
      </c>
      <c r="J2549" s="2">
        <v>148954</v>
      </c>
      <c r="K2549" s="2">
        <v>281920</v>
      </c>
    </row>
    <row r="2550" spans="1:11" x14ac:dyDescent="0.3">
      <c r="A2550" s="2">
        <v>21</v>
      </c>
      <c r="B2550" s="2" t="s">
        <v>463</v>
      </c>
      <c r="C2550" s="2">
        <v>124</v>
      </c>
      <c r="D2550" s="2" t="s">
        <v>3215</v>
      </c>
      <c r="E2550" s="2" t="s">
        <v>473</v>
      </c>
      <c r="F2550" s="2">
        <v>14</v>
      </c>
      <c r="G2550" s="2" t="s">
        <v>19</v>
      </c>
      <c r="H2550" s="2">
        <v>91</v>
      </c>
      <c r="I2550" s="3">
        <v>6.1092686332693319E-4</v>
      </c>
      <c r="J2550" s="2">
        <v>148954</v>
      </c>
      <c r="K2550" s="2">
        <v>281920</v>
      </c>
    </row>
    <row r="2551" spans="1:11" x14ac:dyDescent="0.3">
      <c r="A2551" s="2">
        <v>21</v>
      </c>
      <c r="B2551" s="2" t="s">
        <v>463</v>
      </c>
      <c r="C2551" s="2">
        <v>124</v>
      </c>
      <c r="D2551" s="2" t="s">
        <v>3215</v>
      </c>
      <c r="E2551" s="2" t="s">
        <v>471</v>
      </c>
      <c r="F2551" s="2">
        <v>15</v>
      </c>
      <c r="G2551" s="2" t="s">
        <v>15</v>
      </c>
      <c r="H2551" s="2">
        <v>80</v>
      </c>
      <c r="I2551" s="3">
        <v>5.3707856116653465E-4</v>
      </c>
      <c r="J2551" s="2">
        <v>148954</v>
      </c>
      <c r="K2551" s="2">
        <v>281920</v>
      </c>
    </row>
    <row r="2552" spans="1:11" x14ac:dyDescent="0.3">
      <c r="A2552" s="2">
        <v>21</v>
      </c>
      <c r="B2552" s="2" t="s">
        <v>463</v>
      </c>
      <c r="C2552" s="2">
        <v>124</v>
      </c>
      <c r="D2552" s="2" t="s">
        <v>3215</v>
      </c>
      <c r="E2552" s="2" t="s">
        <v>470</v>
      </c>
      <c r="F2552" s="2">
        <v>16</v>
      </c>
      <c r="G2552" s="2" t="s">
        <v>359</v>
      </c>
      <c r="H2552" s="2">
        <v>173</v>
      </c>
      <c r="I2552" s="3">
        <v>1.1614323885226312E-3</v>
      </c>
      <c r="J2552" s="2">
        <v>148954</v>
      </c>
      <c r="K2552" s="2">
        <v>281920</v>
      </c>
    </row>
    <row r="2553" spans="1:11" x14ac:dyDescent="0.3">
      <c r="A2553" s="2">
        <v>21</v>
      </c>
      <c r="B2553" s="2" t="s">
        <v>463</v>
      </c>
      <c r="C2553" s="2">
        <v>125</v>
      </c>
      <c r="D2553" s="2" t="s">
        <v>3216</v>
      </c>
      <c r="E2553" s="2" t="s">
        <v>464</v>
      </c>
      <c r="F2553" s="2">
        <v>1</v>
      </c>
      <c r="G2553" s="2" t="s">
        <v>103</v>
      </c>
      <c r="H2553" s="2">
        <v>97212</v>
      </c>
      <c r="I2553" s="3">
        <v>0.59301282872463079</v>
      </c>
      <c r="J2553" s="2">
        <v>163929</v>
      </c>
      <c r="K2553" s="2">
        <v>295338</v>
      </c>
    </row>
    <row r="2554" spans="1:11" x14ac:dyDescent="0.3">
      <c r="A2554" s="2">
        <v>21</v>
      </c>
      <c r="B2554" s="2" t="s">
        <v>463</v>
      </c>
      <c r="C2554" s="2">
        <v>125</v>
      </c>
      <c r="D2554" s="2" t="s">
        <v>3216</v>
      </c>
      <c r="E2554" s="2" t="s">
        <v>465</v>
      </c>
      <c r="F2554" s="2">
        <v>2</v>
      </c>
      <c r="G2554" s="2" t="s">
        <v>51</v>
      </c>
      <c r="H2554" s="2">
        <v>40454</v>
      </c>
      <c r="I2554" s="3">
        <v>0.24677756833751197</v>
      </c>
      <c r="J2554" s="2">
        <v>163929</v>
      </c>
      <c r="K2554" s="2">
        <v>295338</v>
      </c>
    </row>
    <row r="2555" spans="1:11" x14ac:dyDescent="0.3">
      <c r="A2555" s="2">
        <v>21</v>
      </c>
      <c r="B2555" s="2" t="s">
        <v>463</v>
      </c>
      <c r="C2555" s="2">
        <v>125</v>
      </c>
      <c r="D2555" s="2" t="s">
        <v>3216</v>
      </c>
      <c r="E2555" s="2" t="s">
        <v>468</v>
      </c>
      <c r="F2555" s="2">
        <v>3</v>
      </c>
      <c r="G2555" s="2" t="s">
        <v>302</v>
      </c>
      <c r="H2555" s="2">
        <v>11817</v>
      </c>
      <c r="I2555" s="3">
        <v>7.2086086049448231E-2</v>
      </c>
      <c r="J2555" s="2">
        <v>163929</v>
      </c>
      <c r="K2555" s="2">
        <v>295338</v>
      </c>
    </row>
    <row r="2556" spans="1:11" x14ac:dyDescent="0.3">
      <c r="A2556" s="2">
        <v>21</v>
      </c>
      <c r="B2556" s="2" t="s">
        <v>463</v>
      </c>
      <c r="C2556" s="2">
        <v>125</v>
      </c>
      <c r="D2556" s="2" t="s">
        <v>3216</v>
      </c>
      <c r="E2556" s="2" t="s">
        <v>467</v>
      </c>
      <c r="F2556" s="2">
        <v>4</v>
      </c>
      <c r="G2556" s="2" t="s">
        <v>11</v>
      </c>
      <c r="H2556" s="2">
        <v>6064</v>
      </c>
      <c r="I2556" s="3">
        <v>3.699162442276839E-2</v>
      </c>
      <c r="J2556" s="2">
        <v>163929</v>
      </c>
      <c r="K2556" s="2">
        <v>295338</v>
      </c>
    </row>
    <row r="2557" spans="1:11" x14ac:dyDescent="0.3">
      <c r="A2557" s="2">
        <v>21</v>
      </c>
      <c r="B2557" s="2" t="s">
        <v>463</v>
      </c>
      <c r="C2557" s="2">
        <v>125</v>
      </c>
      <c r="D2557" s="2" t="s">
        <v>3216</v>
      </c>
      <c r="E2557" s="2" t="s">
        <v>466</v>
      </c>
      <c r="F2557" s="2">
        <v>5</v>
      </c>
      <c r="G2557" s="2" t="s">
        <v>331</v>
      </c>
      <c r="H2557" s="2">
        <v>4106</v>
      </c>
      <c r="I2557" s="3">
        <v>2.5047429069902215E-2</v>
      </c>
      <c r="J2557" s="2">
        <v>163929</v>
      </c>
      <c r="K2557" s="2">
        <v>295338</v>
      </c>
    </row>
    <row r="2558" spans="1:11" x14ac:dyDescent="0.3">
      <c r="A2558" s="2">
        <v>21</v>
      </c>
      <c r="B2558" s="2" t="s">
        <v>463</v>
      </c>
      <c r="C2558" s="2">
        <v>125</v>
      </c>
      <c r="D2558" s="2" t="s">
        <v>3216</v>
      </c>
      <c r="E2558" s="2" t="s">
        <v>472</v>
      </c>
      <c r="F2558" s="2">
        <v>6</v>
      </c>
      <c r="G2558" s="2" t="s">
        <v>17</v>
      </c>
      <c r="H2558" s="2">
        <v>2302</v>
      </c>
      <c r="I2558" s="3">
        <v>1.4042664812205284E-2</v>
      </c>
      <c r="J2558" s="2">
        <v>163929</v>
      </c>
      <c r="K2558" s="2">
        <v>295338</v>
      </c>
    </row>
    <row r="2559" spans="1:11" x14ac:dyDescent="0.3">
      <c r="A2559" s="2">
        <v>21</v>
      </c>
      <c r="B2559" s="2" t="s">
        <v>463</v>
      </c>
      <c r="C2559" s="2">
        <v>125</v>
      </c>
      <c r="D2559" s="2" t="s">
        <v>3216</v>
      </c>
      <c r="E2559" s="2" t="s">
        <v>7950</v>
      </c>
      <c r="F2559" s="2">
        <v>7</v>
      </c>
      <c r="G2559" s="2" t="s">
        <v>22</v>
      </c>
      <c r="H2559" s="2">
        <v>935</v>
      </c>
      <c r="I2559" s="3">
        <v>5.7036887920990185E-3</v>
      </c>
      <c r="J2559" s="2">
        <v>163929</v>
      </c>
      <c r="K2559" s="2">
        <v>295338</v>
      </c>
    </row>
    <row r="2560" spans="1:11" x14ac:dyDescent="0.3">
      <c r="A2560" s="2">
        <v>21</v>
      </c>
      <c r="B2560" s="2" t="s">
        <v>463</v>
      </c>
      <c r="C2560" s="2">
        <v>125</v>
      </c>
      <c r="D2560" s="2" t="s">
        <v>3216</v>
      </c>
      <c r="E2560" s="2" t="s">
        <v>475</v>
      </c>
      <c r="F2560" s="2">
        <v>8</v>
      </c>
      <c r="G2560" s="2" t="s">
        <v>19</v>
      </c>
      <c r="H2560" s="2">
        <v>139</v>
      </c>
      <c r="I2560" s="3">
        <v>8.4792806641899852E-4</v>
      </c>
      <c r="J2560" s="2">
        <v>163929</v>
      </c>
      <c r="K2560" s="2">
        <v>295338</v>
      </c>
    </row>
    <row r="2561" spans="1:11" x14ac:dyDescent="0.3">
      <c r="A2561" s="2">
        <v>21</v>
      </c>
      <c r="B2561" s="2" t="s">
        <v>463</v>
      </c>
      <c r="C2561" s="2">
        <v>125</v>
      </c>
      <c r="D2561" s="2" t="s">
        <v>3216</v>
      </c>
      <c r="E2561" s="2" t="s">
        <v>478</v>
      </c>
      <c r="F2561" s="2">
        <v>9</v>
      </c>
      <c r="G2561" s="2" t="s">
        <v>19</v>
      </c>
      <c r="H2561" s="2">
        <v>223</v>
      </c>
      <c r="I2561" s="3">
        <v>1.3603450274204075E-3</v>
      </c>
      <c r="J2561" s="2">
        <v>163929</v>
      </c>
      <c r="K2561" s="2">
        <v>295338</v>
      </c>
    </row>
    <row r="2562" spans="1:11" x14ac:dyDescent="0.3">
      <c r="A2562" s="2">
        <v>21</v>
      </c>
      <c r="B2562" s="2" t="s">
        <v>463</v>
      </c>
      <c r="C2562" s="2">
        <v>125</v>
      </c>
      <c r="D2562" s="2" t="s">
        <v>3216</v>
      </c>
      <c r="E2562" s="2" t="s">
        <v>477</v>
      </c>
      <c r="F2562" s="2">
        <v>10</v>
      </c>
      <c r="G2562" s="2" t="s">
        <v>19</v>
      </c>
      <c r="H2562" s="2">
        <v>103</v>
      </c>
      <c r="I2562" s="3">
        <v>6.2832079741839458E-4</v>
      </c>
      <c r="J2562" s="2">
        <v>163929</v>
      </c>
      <c r="K2562" s="2">
        <v>295338</v>
      </c>
    </row>
    <row r="2563" spans="1:11" x14ac:dyDescent="0.3">
      <c r="A2563" s="2">
        <v>21</v>
      </c>
      <c r="B2563" s="2" t="s">
        <v>463</v>
      </c>
      <c r="C2563" s="2">
        <v>125</v>
      </c>
      <c r="D2563" s="2" t="s">
        <v>3216</v>
      </c>
      <c r="E2563" s="2" t="s">
        <v>474</v>
      </c>
      <c r="F2563" s="2">
        <v>11</v>
      </c>
      <c r="G2563" s="2" t="s">
        <v>19</v>
      </c>
      <c r="H2563" s="2">
        <v>126</v>
      </c>
      <c r="I2563" s="3">
        <v>7.6862544150211373E-4</v>
      </c>
      <c r="J2563" s="2">
        <v>163929</v>
      </c>
      <c r="K2563" s="2">
        <v>295338</v>
      </c>
    </row>
    <row r="2564" spans="1:11" x14ac:dyDescent="0.3">
      <c r="A2564" s="2">
        <v>21</v>
      </c>
      <c r="B2564" s="2" t="s">
        <v>463</v>
      </c>
      <c r="C2564" s="2">
        <v>125</v>
      </c>
      <c r="D2564" s="2" t="s">
        <v>3216</v>
      </c>
      <c r="E2564" s="2" t="s">
        <v>476</v>
      </c>
      <c r="F2564" s="2">
        <v>12</v>
      </c>
      <c r="G2564" s="2" t="s">
        <v>19</v>
      </c>
      <c r="H2564" s="2">
        <v>79</v>
      </c>
      <c r="I2564" s="3">
        <v>4.8191595141799194E-4</v>
      </c>
      <c r="J2564" s="2">
        <v>163929</v>
      </c>
      <c r="K2564" s="2">
        <v>295338</v>
      </c>
    </row>
    <row r="2565" spans="1:11" x14ac:dyDescent="0.3">
      <c r="A2565" s="2">
        <v>21</v>
      </c>
      <c r="B2565" s="2" t="s">
        <v>463</v>
      </c>
      <c r="C2565" s="2">
        <v>125</v>
      </c>
      <c r="D2565" s="2" t="s">
        <v>3216</v>
      </c>
      <c r="E2565" s="2" t="s">
        <v>469</v>
      </c>
      <c r="F2565" s="2">
        <v>13</v>
      </c>
      <c r="G2565" s="2" t="s">
        <v>85</v>
      </c>
      <c r="H2565" s="2">
        <v>128</v>
      </c>
      <c r="I2565" s="3">
        <v>7.8082584533548062E-4</v>
      </c>
      <c r="J2565" s="2">
        <v>163929</v>
      </c>
      <c r="K2565" s="2">
        <v>295338</v>
      </c>
    </row>
    <row r="2566" spans="1:11" x14ac:dyDescent="0.3">
      <c r="A2566" s="2">
        <v>21</v>
      </c>
      <c r="B2566" s="2" t="s">
        <v>463</v>
      </c>
      <c r="C2566" s="2">
        <v>125</v>
      </c>
      <c r="D2566" s="2" t="s">
        <v>3216</v>
      </c>
      <c r="E2566" s="2" t="s">
        <v>473</v>
      </c>
      <c r="F2566" s="2">
        <v>14</v>
      </c>
      <c r="G2566" s="2" t="s">
        <v>19</v>
      </c>
      <c r="H2566" s="2">
        <v>115</v>
      </c>
      <c r="I2566" s="3">
        <v>7.0152322041859582E-4</v>
      </c>
      <c r="J2566" s="2">
        <v>163929</v>
      </c>
      <c r="K2566" s="2">
        <v>295338</v>
      </c>
    </row>
    <row r="2567" spans="1:11" x14ac:dyDescent="0.3">
      <c r="A2567" s="2">
        <v>21</v>
      </c>
      <c r="B2567" s="2" t="s">
        <v>463</v>
      </c>
      <c r="C2567" s="2">
        <v>125</v>
      </c>
      <c r="D2567" s="2" t="s">
        <v>3216</v>
      </c>
      <c r="E2567" s="2" t="s">
        <v>471</v>
      </c>
      <c r="F2567" s="2">
        <v>15</v>
      </c>
      <c r="G2567" s="2" t="s">
        <v>15</v>
      </c>
      <c r="H2567" s="2">
        <v>54</v>
      </c>
      <c r="I2567" s="3">
        <v>3.2941090350090591E-4</v>
      </c>
      <c r="J2567" s="2">
        <v>163929</v>
      </c>
      <c r="K2567" s="2">
        <v>295338</v>
      </c>
    </row>
    <row r="2568" spans="1:11" x14ac:dyDescent="0.3">
      <c r="A2568" s="2">
        <v>21</v>
      </c>
      <c r="B2568" s="2" t="s">
        <v>463</v>
      </c>
      <c r="C2568" s="2">
        <v>125</v>
      </c>
      <c r="D2568" s="2" t="s">
        <v>3216</v>
      </c>
      <c r="E2568" s="2" t="s">
        <v>470</v>
      </c>
      <c r="F2568" s="2">
        <v>16</v>
      </c>
      <c r="G2568" s="2" t="s">
        <v>359</v>
      </c>
      <c r="H2568" s="2">
        <v>72</v>
      </c>
      <c r="I2568" s="3">
        <v>4.3921453800120782E-4</v>
      </c>
      <c r="J2568" s="2">
        <v>163929</v>
      </c>
      <c r="K2568" s="2">
        <v>295338</v>
      </c>
    </row>
    <row r="2569" spans="1:11" x14ac:dyDescent="0.3">
      <c r="A2569" s="2">
        <v>21</v>
      </c>
      <c r="B2569" s="2" t="s">
        <v>463</v>
      </c>
      <c r="C2569" s="2">
        <v>126</v>
      </c>
      <c r="D2569" s="2" t="s">
        <v>3217</v>
      </c>
      <c r="E2569" s="2" t="s">
        <v>464</v>
      </c>
      <c r="F2569" s="2">
        <v>1</v>
      </c>
      <c r="G2569" s="2" t="s">
        <v>103</v>
      </c>
      <c r="H2569" s="2">
        <v>80127</v>
      </c>
      <c r="I2569" s="3">
        <v>0.55116696588868941</v>
      </c>
      <c r="J2569" s="2">
        <v>145377</v>
      </c>
      <c r="K2569" s="2">
        <v>229869</v>
      </c>
    </row>
    <row r="2570" spans="1:11" x14ac:dyDescent="0.3">
      <c r="A2570" s="2">
        <v>21</v>
      </c>
      <c r="B2570" s="2" t="s">
        <v>463</v>
      </c>
      <c r="C2570" s="2">
        <v>126</v>
      </c>
      <c r="D2570" s="2" t="s">
        <v>3217</v>
      </c>
      <c r="E2570" s="2" t="s">
        <v>465</v>
      </c>
      <c r="F2570" s="2">
        <v>2</v>
      </c>
      <c r="G2570" s="2" t="s">
        <v>51</v>
      </c>
      <c r="H2570" s="2">
        <v>47851</v>
      </c>
      <c r="I2570" s="3">
        <v>0.32915110368215056</v>
      </c>
      <c r="J2570" s="2">
        <v>145377</v>
      </c>
      <c r="K2570" s="2">
        <v>229869</v>
      </c>
    </row>
    <row r="2571" spans="1:11" x14ac:dyDescent="0.3">
      <c r="A2571" s="2">
        <v>21</v>
      </c>
      <c r="B2571" s="2" t="s">
        <v>463</v>
      </c>
      <c r="C2571" s="2">
        <v>126</v>
      </c>
      <c r="D2571" s="2" t="s">
        <v>3217</v>
      </c>
      <c r="E2571" s="2" t="s">
        <v>468</v>
      </c>
      <c r="F2571" s="2">
        <v>3</v>
      </c>
      <c r="G2571" s="2" t="s">
        <v>302</v>
      </c>
      <c r="H2571" s="2">
        <v>5635</v>
      </c>
      <c r="I2571" s="3">
        <v>3.8761289612524674E-2</v>
      </c>
      <c r="J2571" s="2">
        <v>145377</v>
      </c>
      <c r="K2571" s="2">
        <v>229869</v>
      </c>
    </row>
    <row r="2572" spans="1:11" x14ac:dyDescent="0.3">
      <c r="A2572" s="2">
        <v>21</v>
      </c>
      <c r="B2572" s="2" t="s">
        <v>463</v>
      </c>
      <c r="C2572" s="2">
        <v>126</v>
      </c>
      <c r="D2572" s="2" t="s">
        <v>3217</v>
      </c>
      <c r="E2572" s="2" t="s">
        <v>467</v>
      </c>
      <c r="F2572" s="2">
        <v>4</v>
      </c>
      <c r="G2572" s="2" t="s">
        <v>11</v>
      </c>
      <c r="H2572" s="2">
        <v>4404</v>
      </c>
      <c r="I2572" s="3">
        <v>3.0293650302317423E-2</v>
      </c>
      <c r="J2572" s="2">
        <v>145377</v>
      </c>
      <c r="K2572" s="2">
        <v>229869</v>
      </c>
    </row>
    <row r="2573" spans="1:11" x14ac:dyDescent="0.3">
      <c r="A2573" s="2">
        <v>21</v>
      </c>
      <c r="B2573" s="2" t="s">
        <v>463</v>
      </c>
      <c r="C2573" s="2">
        <v>126</v>
      </c>
      <c r="D2573" s="2" t="s">
        <v>3217</v>
      </c>
      <c r="E2573" s="2" t="s">
        <v>466</v>
      </c>
      <c r="F2573" s="2">
        <v>5</v>
      </c>
      <c r="G2573" s="2" t="s">
        <v>331</v>
      </c>
      <c r="H2573" s="2">
        <v>2189</v>
      </c>
      <c r="I2573" s="3">
        <v>1.5057402477695922E-2</v>
      </c>
      <c r="J2573" s="2">
        <v>145377</v>
      </c>
      <c r="K2573" s="2">
        <v>229869</v>
      </c>
    </row>
    <row r="2574" spans="1:11" x14ac:dyDescent="0.3">
      <c r="A2574" s="2">
        <v>21</v>
      </c>
      <c r="B2574" s="2" t="s">
        <v>463</v>
      </c>
      <c r="C2574" s="2">
        <v>126</v>
      </c>
      <c r="D2574" s="2" t="s">
        <v>3217</v>
      </c>
      <c r="E2574" s="2" t="s">
        <v>472</v>
      </c>
      <c r="F2574" s="2">
        <v>6</v>
      </c>
      <c r="G2574" s="2" t="s">
        <v>17</v>
      </c>
      <c r="H2574" s="2">
        <v>784</v>
      </c>
      <c r="I2574" s="3">
        <v>5.3928750765251726E-3</v>
      </c>
      <c r="J2574" s="2">
        <v>145377</v>
      </c>
      <c r="K2574" s="2">
        <v>229869</v>
      </c>
    </row>
    <row r="2575" spans="1:11" x14ac:dyDescent="0.3">
      <c r="A2575" s="2">
        <v>21</v>
      </c>
      <c r="B2575" s="2" t="s">
        <v>463</v>
      </c>
      <c r="C2575" s="2">
        <v>126</v>
      </c>
      <c r="D2575" s="2" t="s">
        <v>3217</v>
      </c>
      <c r="E2575" s="2" t="s">
        <v>7950</v>
      </c>
      <c r="F2575" s="2">
        <v>7</v>
      </c>
      <c r="G2575" s="2" t="s">
        <v>22</v>
      </c>
      <c r="H2575" s="2">
        <v>1525</v>
      </c>
      <c r="I2575" s="3">
        <v>1.0489967463904194E-2</v>
      </c>
      <c r="J2575" s="2">
        <v>145377</v>
      </c>
      <c r="K2575" s="2">
        <v>229869</v>
      </c>
    </row>
    <row r="2576" spans="1:11" x14ac:dyDescent="0.3">
      <c r="A2576" s="2">
        <v>21</v>
      </c>
      <c r="B2576" s="2" t="s">
        <v>463</v>
      </c>
      <c r="C2576" s="2">
        <v>126</v>
      </c>
      <c r="D2576" s="2" t="s">
        <v>3217</v>
      </c>
      <c r="E2576" s="2" t="s">
        <v>475</v>
      </c>
      <c r="F2576" s="2">
        <v>8</v>
      </c>
      <c r="G2576" s="2" t="s">
        <v>19</v>
      </c>
      <c r="H2576" s="2">
        <v>962</v>
      </c>
      <c r="I2576" s="3">
        <v>6.6172778362464492E-3</v>
      </c>
      <c r="J2576" s="2">
        <v>145377</v>
      </c>
      <c r="K2576" s="2">
        <v>229869</v>
      </c>
    </row>
    <row r="2577" spans="1:11" x14ac:dyDescent="0.3">
      <c r="A2577" s="2">
        <v>21</v>
      </c>
      <c r="B2577" s="2" t="s">
        <v>463</v>
      </c>
      <c r="C2577" s="2">
        <v>126</v>
      </c>
      <c r="D2577" s="2" t="s">
        <v>3217</v>
      </c>
      <c r="E2577" s="2" t="s">
        <v>478</v>
      </c>
      <c r="F2577" s="2">
        <v>9</v>
      </c>
      <c r="G2577" s="2" t="s">
        <v>19</v>
      </c>
      <c r="H2577" s="2">
        <v>557</v>
      </c>
      <c r="I2577" s="3">
        <v>3.8314176245210726E-3</v>
      </c>
      <c r="J2577" s="2">
        <v>145377</v>
      </c>
      <c r="K2577" s="2">
        <v>229869</v>
      </c>
    </row>
    <row r="2578" spans="1:11" x14ac:dyDescent="0.3">
      <c r="A2578" s="2">
        <v>21</v>
      </c>
      <c r="B2578" s="2" t="s">
        <v>463</v>
      </c>
      <c r="C2578" s="2">
        <v>126</v>
      </c>
      <c r="D2578" s="2" t="s">
        <v>3217</v>
      </c>
      <c r="E2578" s="2" t="s">
        <v>477</v>
      </c>
      <c r="F2578" s="2">
        <v>10</v>
      </c>
      <c r="G2578" s="2" t="s">
        <v>19</v>
      </c>
      <c r="H2578" s="2">
        <v>311</v>
      </c>
      <c r="I2578" s="3">
        <v>2.1392654959175111E-3</v>
      </c>
      <c r="J2578" s="2">
        <v>145377</v>
      </c>
      <c r="K2578" s="2">
        <v>229869</v>
      </c>
    </row>
    <row r="2579" spans="1:11" x14ac:dyDescent="0.3">
      <c r="A2579" s="2">
        <v>21</v>
      </c>
      <c r="B2579" s="2" t="s">
        <v>463</v>
      </c>
      <c r="C2579" s="2">
        <v>126</v>
      </c>
      <c r="D2579" s="2" t="s">
        <v>3217</v>
      </c>
      <c r="E2579" s="2" t="s">
        <v>474</v>
      </c>
      <c r="F2579" s="2">
        <v>11</v>
      </c>
      <c r="G2579" s="2" t="s">
        <v>19</v>
      </c>
      <c r="H2579" s="2">
        <v>267</v>
      </c>
      <c r="I2579" s="3">
        <v>1.8366041395819145E-3</v>
      </c>
      <c r="J2579" s="2">
        <v>145377</v>
      </c>
      <c r="K2579" s="2">
        <v>229869</v>
      </c>
    </row>
    <row r="2580" spans="1:11" x14ac:dyDescent="0.3">
      <c r="A2580" s="2">
        <v>21</v>
      </c>
      <c r="B2580" s="2" t="s">
        <v>463</v>
      </c>
      <c r="C2580" s="2">
        <v>126</v>
      </c>
      <c r="D2580" s="2" t="s">
        <v>3217</v>
      </c>
      <c r="E2580" s="2" t="s">
        <v>476</v>
      </c>
      <c r="F2580" s="2">
        <v>12</v>
      </c>
      <c r="G2580" s="2" t="s">
        <v>19</v>
      </c>
      <c r="H2580" s="2">
        <v>199</v>
      </c>
      <c r="I2580" s="3">
        <v>1.3688547706996292E-3</v>
      </c>
      <c r="J2580" s="2">
        <v>145377</v>
      </c>
      <c r="K2580" s="2">
        <v>229869</v>
      </c>
    </row>
    <row r="2581" spans="1:11" x14ac:dyDescent="0.3">
      <c r="A2581" s="2">
        <v>21</v>
      </c>
      <c r="B2581" s="2" t="s">
        <v>463</v>
      </c>
      <c r="C2581" s="2">
        <v>126</v>
      </c>
      <c r="D2581" s="2" t="s">
        <v>3217</v>
      </c>
      <c r="E2581" s="2" t="s">
        <v>469</v>
      </c>
      <c r="F2581" s="2">
        <v>13</v>
      </c>
      <c r="G2581" s="2" t="s">
        <v>85</v>
      </c>
      <c r="H2581" s="2">
        <v>156</v>
      </c>
      <c r="I2581" s="3">
        <v>1.0730720815534782E-3</v>
      </c>
      <c r="J2581" s="2">
        <v>145377</v>
      </c>
      <c r="K2581" s="2">
        <v>229869</v>
      </c>
    </row>
    <row r="2582" spans="1:11" x14ac:dyDescent="0.3">
      <c r="A2582" s="2">
        <v>21</v>
      </c>
      <c r="B2582" s="2" t="s">
        <v>463</v>
      </c>
      <c r="C2582" s="2">
        <v>126</v>
      </c>
      <c r="D2582" s="2" t="s">
        <v>3217</v>
      </c>
      <c r="E2582" s="2" t="s">
        <v>473</v>
      </c>
      <c r="F2582" s="2">
        <v>14</v>
      </c>
      <c r="G2582" s="2" t="s">
        <v>19</v>
      </c>
      <c r="H2582" s="2">
        <v>170</v>
      </c>
      <c r="I2582" s="3">
        <v>1.1693734222057133E-3</v>
      </c>
      <c r="J2582" s="2">
        <v>145377</v>
      </c>
      <c r="K2582" s="2">
        <v>229869</v>
      </c>
    </row>
    <row r="2583" spans="1:11" x14ac:dyDescent="0.3">
      <c r="A2583" s="2">
        <v>21</v>
      </c>
      <c r="B2583" s="2" t="s">
        <v>463</v>
      </c>
      <c r="C2583" s="2">
        <v>126</v>
      </c>
      <c r="D2583" s="2" t="s">
        <v>3217</v>
      </c>
      <c r="E2583" s="2" t="s">
        <v>471</v>
      </c>
      <c r="F2583" s="2">
        <v>15</v>
      </c>
      <c r="G2583" s="2" t="s">
        <v>15</v>
      </c>
      <c r="H2583" s="2">
        <v>121</v>
      </c>
      <c r="I2583" s="3">
        <v>8.3231872992289011E-4</v>
      </c>
      <c r="J2583" s="2">
        <v>145377</v>
      </c>
      <c r="K2583" s="2">
        <v>229869</v>
      </c>
    </row>
    <row r="2584" spans="1:11" x14ac:dyDescent="0.3">
      <c r="A2584" s="2">
        <v>21</v>
      </c>
      <c r="B2584" s="2" t="s">
        <v>463</v>
      </c>
      <c r="C2584" s="2">
        <v>126</v>
      </c>
      <c r="D2584" s="2" t="s">
        <v>3217</v>
      </c>
      <c r="E2584" s="2" t="s">
        <v>470</v>
      </c>
      <c r="F2584" s="2">
        <v>16</v>
      </c>
      <c r="G2584" s="2" t="s">
        <v>359</v>
      </c>
      <c r="H2584" s="2">
        <v>119</v>
      </c>
      <c r="I2584" s="3">
        <v>8.1856139554399945E-4</v>
      </c>
      <c r="J2584" s="2">
        <v>145377</v>
      </c>
      <c r="K2584" s="2">
        <v>229869</v>
      </c>
    </row>
    <row r="2585" spans="1:11" x14ac:dyDescent="0.3">
      <c r="A2585" s="2">
        <v>21</v>
      </c>
      <c r="B2585" s="2" t="s">
        <v>463</v>
      </c>
      <c r="C2585" s="2">
        <v>127</v>
      </c>
      <c r="D2585" s="2" t="s">
        <v>3218</v>
      </c>
      <c r="E2585" s="2" t="s">
        <v>464</v>
      </c>
      <c r="F2585" s="2">
        <v>1</v>
      </c>
      <c r="G2585" s="2" t="s">
        <v>103</v>
      </c>
      <c r="H2585" s="2">
        <v>58999</v>
      </c>
      <c r="I2585" s="3">
        <v>0.37099522728558942</v>
      </c>
      <c r="J2585" s="2">
        <v>159029</v>
      </c>
      <c r="K2585" s="2">
        <v>230895</v>
      </c>
    </row>
    <row r="2586" spans="1:11" x14ac:dyDescent="0.3">
      <c r="A2586" s="2">
        <v>21</v>
      </c>
      <c r="B2586" s="2" t="s">
        <v>463</v>
      </c>
      <c r="C2586" s="2">
        <v>127</v>
      </c>
      <c r="D2586" s="2" t="s">
        <v>3218</v>
      </c>
      <c r="E2586" s="2" t="s">
        <v>465</v>
      </c>
      <c r="F2586" s="2">
        <v>2</v>
      </c>
      <c r="G2586" s="2" t="s">
        <v>51</v>
      </c>
      <c r="H2586" s="2">
        <v>60742</v>
      </c>
      <c r="I2586" s="3">
        <v>0.38195549239446891</v>
      </c>
      <c r="J2586" s="2">
        <v>159029</v>
      </c>
      <c r="K2586" s="2">
        <v>230895</v>
      </c>
    </row>
    <row r="2587" spans="1:11" x14ac:dyDescent="0.3">
      <c r="A2587" s="2">
        <v>21</v>
      </c>
      <c r="B2587" s="2" t="s">
        <v>463</v>
      </c>
      <c r="C2587" s="2">
        <v>127</v>
      </c>
      <c r="D2587" s="2" t="s">
        <v>3218</v>
      </c>
      <c r="E2587" s="2" t="s">
        <v>468</v>
      </c>
      <c r="F2587" s="2">
        <v>3</v>
      </c>
      <c r="G2587" s="2" t="s">
        <v>302</v>
      </c>
      <c r="H2587" s="2">
        <v>18890</v>
      </c>
      <c r="I2587" s="3">
        <v>0.11878336655578542</v>
      </c>
      <c r="J2587" s="2">
        <v>159029</v>
      </c>
      <c r="K2587" s="2">
        <v>230895</v>
      </c>
    </row>
    <row r="2588" spans="1:11" x14ac:dyDescent="0.3">
      <c r="A2588" s="2">
        <v>21</v>
      </c>
      <c r="B2588" s="2" t="s">
        <v>463</v>
      </c>
      <c r="C2588" s="2">
        <v>127</v>
      </c>
      <c r="D2588" s="2" t="s">
        <v>3218</v>
      </c>
      <c r="E2588" s="2" t="s">
        <v>467</v>
      </c>
      <c r="F2588" s="2">
        <v>4</v>
      </c>
      <c r="G2588" s="2" t="s">
        <v>11</v>
      </c>
      <c r="H2588" s="2">
        <v>3923</v>
      </c>
      <c r="I2588" s="3">
        <v>2.4668456696577353E-2</v>
      </c>
      <c r="J2588" s="2">
        <v>159029</v>
      </c>
      <c r="K2588" s="2">
        <v>230895</v>
      </c>
    </row>
    <row r="2589" spans="1:11" x14ac:dyDescent="0.3">
      <c r="A2589" s="2">
        <v>21</v>
      </c>
      <c r="B2589" s="2" t="s">
        <v>463</v>
      </c>
      <c r="C2589" s="2">
        <v>127</v>
      </c>
      <c r="D2589" s="2" t="s">
        <v>3218</v>
      </c>
      <c r="E2589" s="2" t="s">
        <v>466</v>
      </c>
      <c r="F2589" s="2">
        <v>5</v>
      </c>
      <c r="G2589" s="2" t="s">
        <v>331</v>
      </c>
      <c r="H2589" s="2">
        <v>6645</v>
      </c>
      <c r="I2589" s="3">
        <v>4.1784831697363377E-2</v>
      </c>
      <c r="J2589" s="2">
        <v>159029</v>
      </c>
      <c r="K2589" s="2">
        <v>230895</v>
      </c>
    </row>
    <row r="2590" spans="1:11" x14ac:dyDescent="0.3">
      <c r="A2590" s="2">
        <v>21</v>
      </c>
      <c r="B2590" s="2" t="s">
        <v>463</v>
      </c>
      <c r="C2590" s="2">
        <v>127</v>
      </c>
      <c r="D2590" s="2" t="s">
        <v>3218</v>
      </c>
      <c r="E2590" s="2" t="s">
        <v>472</v>
      </c>
      <c r="F2590" s="2">
        <v>6</v>
      </c>
      <c r="G2590" s="2" t="s">
        <v>17</v>
      </c>
      <c r="H2590" s="2">
        <v>667</v>
      </c>
      <c r="I2590" s="3">
        <v>4.1942035729332387E-3</v>
      </c>
      <c r="J2590" s="2">
        <v>159029</v>
      </c>
      <c r="K2590" s="2">
        <v>230895</v>
      </c>
    </row>
    <row r="2591" spans="1:11" x14ac:dyDescent="0.3">
      <c r="A2591" s="2">
        <v>21</v>
      </c>
      <c r="B2591" s="2" t="s">
        <v>463</v>
      </c>
      <c r="C2591" s="2">
        <v>127</v>
      </c>
      <c r="D2591" s="2" t="s">
        <v>3218</v>
      </c>
      <c r="E2591" s="2" t="s">
        <v>7950</v>
      </c>
      <c r="F2591" s="2">
        <v>7</v>
      </c>
      <c r="G2591" s="2" t="s">
        <v>22</v>
      </c>
      <c r="H2591" s="2">
        <v>2377</v>
      </c>
      <c r="I2591" s="3">
        <v>1.4946959359613656E-2</v>
      </c>
      <c r="J2591" s="2">
        <v>159029</v>
      </c>
      <c r="K2591" s="2">
        <v>230895</v>
      </c>
    </row>
    <row r="2592" spans="1:11" x14ac:dyDescent="0.3">
      <c r="A2592" s="2">
        <v>21</v>
      </c>
      <c r="B2592" s="2" t="s">
        <v>463</v>
      </c>
      <c r="C2592" s="2">
        <v>127</v>
      </c>
      <c r="D2592" s="2" t="s">
        <v>3218</v>
      </c>
      <c r="E2592" s="2" t="s">
        <v>475</v>
      </c>
      <c r="F2592" s="2">
        <v>8</v>
      </c>
      <c r="G2592" s="2" t="s">
        <v>19</v>
      </c>
      <c r="H2592" s="2">
        <v>1727</v>
      </c>
      <c r="I2592" s="3">
        <v>1.0859654528419345E-2</v>
      </c>
      <c r="J2592" s="2">
        <v>159029</v>
      </c>
      <c r="K2592" s="2">
        <v>230895</v>
      </c>
    </row>
    <row r="2593" spans="1:11" x14ac:dyDescent="0.3">
      <c r="A2593" s="2">
        <v>21</v>
      </c>
      <c r="B2593" s="2" t="s">
        <v>463</v>
      </c>
      <c r="C2593" s="2">
        <v>127</v>
      </c>
      <c r="D2593" s="2" t="s">
        <v>3218</v>
      </c>
      <c r="E2593" s="2" t="s">
        <v>478</v>
      </c>
      <c r="F2593" s="2">
        <v>9</v>
      </c>
      <c r="G2593" s="2" t="s">
        <v>19</v>
      </c>
      <c r="H2593" s="2">
        <v>1538</v>
      </c>
      <c r="I2593" s="3">
        <v>9.6711920467336138E-3</v>
      </c>
      <c r="J2593" s="2">
        <v>159029</v>
      </c>
      <c r="K2593" s="2">
        <v>230895</v>
      </c>
    </row>
    <row r="2594" spans="1:11" x14ac:dyDescent="0.3">
      <c r="A2594" s="2">
        <v>21</v>
      </c>
      <c r="B2594" s="2" t="s">
        <v>463</v>
      </c>
      <c r="C2594" s="2">
        <v>127</v>
      </c>
      <c r="D2594" s="2" t="s">
        <v>3218</v>
      </c>
      <c r="E2594" s="2" t="s">
        <v>477</v>
      </c>
      <c r="F2594" s="2">
        <v>10</v>
      </c>
      <c r="G2594" s="2" t="s">
        <v>19</v>
      </c>
      <c r="H2594" s="2">
        <v>788</v>
      </c>
      <c r="I2594" s="3">
        <v>4.9550710876632561E-3</v>
      </c>
      <c r="J2594" s="2">
        <v>159029</v>
      </c>
      <c r="K2594" s="2">
        <v>230895</v>
      </c>
    </row>
    <row r="2595" spans="1:11" x14ac:dyDescent="0.3">
      <c r="A2595" s="2">
        <v>21</v>
      </c>
      <c r="B2595" s="2" t="s">
        <v>463</v>
      </c>
      <c r="C2595" s="2">
        <v>127</v>
      </c>
      <c r="D2595" s="2" t="s">
        <v>3218</v>
      </c>
      <c r="E2595" s="2" t="s">
        <v>474</v>
      </c>
      <c r="F2595" s="2">
        <v>11</v>
      </c>
      <c r="G2595" s="2" t="s">
        <v>19</v>
      </c>
      <c r="H2595" s="2">
        <v>691</v>
      </c>
      <c r="I2595" s="3">
        <v>4.3451194436234901E-3</v>
      </c>
      <c r="J2595" s="2">
        <v>159029</v>
      </c>
      <c r="K2595" s="2">
        <v>230895</v>
      </c>
    </row>
    <row r="2596" spans="1:11" x14ac:dyDescent="0.3">
      <c r="A2596" s="2">
        <v>21</v>
      </c>
      <c r="B2596" s="2" t="s">
        <v>463</v>
      </c>
      <c r="C2596" s="2">
        <v>127</v>
      </c>
      <c r="D2596" s="2" t="s">
        <v>3218</v>
      </c>
      <c r="E2596" s="2" t="s">
        <v>476</v>
      </c>
      <c r="F2596" s="2">
        <v>12</v>
      </c>
      <c r="G2596" s="2" t="s">
        <v>19</v>
      </c>
      <c r="H2596" s="2">
        <v>600</v>
      </c>
      <c r="I2596" s="3">
        <v>3.7728967672562867E-3</v>
      </c>
      <c r="J2596" s="2">
        <v>159029</v>
      </c>
      <c r="K2596" s="2">
        <v>230895</v>
      </c>
    </row>
    <row r="2597" spans="1:11" x14ac:dyDescent="0.3">
      <c r="A2597" s="2">
        <v>21</v>
      </c>
      <c r="B2597" s="2" t="s">
        <v>463</v>
      </c>
      <c r="C2597" s="2">
        <v>127</v>
      </c>
      <c r="D2597" s="2" t="s">
        <v>3218</v>
      </c>
      <c r="E2597" s="2" t="s">
        <v>469</v>
      </c>
      <c r="F2597" s="2">
        <v>13</v>
      </c>
      <c r="G2597" s="2" t="s">
        <v>85</v>
      </c>
      <c r="H2597" s="2">
        <v>454</v>
      </c>
      <c r="I2597" s="3">
        <v>2.854825220557257E-3</v>
      </c>
      <c r="J2597" s="2">
        <v>159029</v>
      </c>
      <c r="K2597" s="2">
        <v>230895</v>
      </c>
    </row>
    <row r="2598" spans="1:11" x14ac:dyDescent="0.3">
      <c r="A2598" s="2">
        <v>21</v>
      </c>
      <c r="B2598" s="2" t="s">
        <v>463</v>
      </c>
      <c r="C2598" s="2">
        <v>127</v>
      </c>
      <c r="D2598" s="2" t="s">
        <v>3218</v>
      </c>
      <c r="E2598" s="2" t="s">
        <v>473</v>
      </c>
      <c r="F2598" s="2">
        <v>14</v>
      </c>
      <c r="G2598" s="2" t="s">
        <v>19</v>
      </c>
      <c r="H2598" s="2">
        <v>440</v>
      </c>
      <c r="I2598" s="3">
        <v>2.76679096265461E-3</v>
      </c>
      <c r="J2598" s="2">
        <v>159029</v>
      </c>
      <c r="K2598" s="2">
        <v>230895</v>
      </c>
    </row>
    <row r="2599" spans="1:11" x14ac:dyDescent="0.3">
      <c r="A2599" s="2">
        <v>21</v>
      </c>
      <c r="B2599" s="2" t="s">
        <v>463</v>
      </c>
      <c r="C2599" s="2">
        <v>127</v>
      </c>
      <c r="D2599" s="2" t="s">
        <v>3218</v>
      </c>
      <c r="E2599" s="2" t="s">
        <v>471</v>
      </c>
      <c r="F2599" s="2">
        <v>15</v>
      </c>
      <c r="G2599" s="2" t="s">
        <v>15</v>
      </c>
      <c r="H2599" s="2">
        <v>370</v>
      </c>
      <c r="I2599" s="3">
        <v>2.3266196731413767E-3</v>
      </c>
      <c r="J2599" s="2">
        <v>159029</v>
      </c>
      <c r="K2599" s="2">
        <v>230895</v>
      </c>
    </row>
    <row r="2600" spans="1:11" x14ac:dyDescent="0.3">
      <c r="A2600" s="2">
        <v>21</v>
      </c>
      <c r="B2600" s="2" t="s">
        <v>463</v>
      </c>
      <c r="C2600" s="2">
        <v>127</v>
      </c>
      <c r="D2600" s="2" t="s">
        <v>3218</v>
      </c>
      <c r="E2600" s="2" t="s">
        <v>470</v>
      </c>
      <c r="F2600" s="2">
        <v>16</v>
      </c>
      <c r="G2600" s="2" t="s">
        <v>359</v>
      </c>
      <c r="H2600" s="2">
        <v>178</v>
      </c>
      <c r="I2600" s="3">
        <v>1.119292707619365E-3</v>
      </c>
      <c r="J2600" s="2">
        <v>159029</v>
      </c>
      <c r="K2600" s="2">
        <v>230895</v>
      </c>
    </row>
    <row r="2601" spans="1:11" x14ac:dyDescent="0.3">
      <c r="A2601" s="2">
        <v>22</v>
      </c>
      <c r="B2601" s="2" t="s">
        <v>479</v>
      </c>
      <c r="C2601" s="2">
        <v>128</v>
      </c>
      <c r="D2601" s="2" t="s">
        <v>3219</v>
      </c>
      <c r="E2601" s="2" t="s">
        <v>482</v>
      </c>
      <c r="F2601" s="2">
        <v>1</v>
      </c>
      <c r="G2601" s="2" t="s">
        <v>9</v>
      </c>
      <c r="H2601" s="2">
        <v>66774</v>
      </c>
      <c r="I2601" s="3">
        <v>0.42372515673782268</v>
      </c>
      <c r="J2601" s="2">
        <v>157588</v>
      </c>
      <c r="K2601" s="2">
        <v>230914</v>
      </c>
    </row>
    <row r="2602" spans="1:11" x14ac:dyDescent="0.3">
      <c r="A2602" s="2">
        <v>22</v>
      </c>
      <c r="B2602" s="2" t="s">
        <v>479</v>
      </c>
      <c r="C2602" s="2">
        <v>128</v>
      </c>
      <c r="D2602" s="2" t="s">
        <v>3219</v>
      </c>
      <c r="E2602" s="2" t="s">
        <v>485</v>
      </c>
      <c r="F2602" s="2">
        <v>2</v>
      </c>
      <c r="G2602" s="2" t="s">
        <v>486</v>
      </c>
      <c r="H2602" s="2">
        <v>26198</v>
      </c>
      <c r="I2602" s="3">
        <v>0.1662436226108587</v>
      </c>
      <c r="J2602" s="2">
        <v>157588</v>
      </c>
      <c r="K2602" s="2">
        <v>230914</v>
      </c>
    </row>
    <row r="2603" spans="1:11" x14ac:dyDescent="0.3">
      <c r="A2603" s="2">
        <v>22</v>
      </c>
      <c r="B2603" s="2" t="s">
        <v>479</v>
      </c>
      <c r="C2603" s="2">
        <v>128</v>
      </c>
      <c r="D2603" s="2" t="s">
        <v>3219</v>
      </c>
      <c r="E2603" s="2" t="s">
        <v>480</v>
      </c>
      <c r="F2603" s="2">
        <v>3</v>
      </c>
      <c r="G2603" s="2" t="s">
        <v>331</v>
      </c>
      <c r="H2603" s="2">
        <v>45995</v>
      </c>
      <c r="I2603" s="3">
        <v>0.29186867020331497</v>
      </c>
      <c r="J2603" s="2">
        <v>157588</v>
      </c>
      <c r="K2603" s="2">
        <v>230914</v>
      </c>
    </row>
    <row r="2604" spans="1:11" x14ac:dyDescent="0.3">
      <c r="A2604" s="2">
        <v>22</v>
      </c>
      <c r="B2604" s="2" t="s">
        <v>479</v>
      </c>
      <c r="C2604" s="2">
        <v>128</v>
      </c>
      <c r="D2604" s="2" t="s">
        <v>3219</v>
      </c>
      <c r="E2604" s="2" t="s">
        <v>7951</v>
      </c>
      <c r="F2604" s="2">
        <v>4</v>
      </c>
      <c r="G2604" s="2" t="s">
        <v>22</v>
      </c>
      <c r="H2604" s="2">
        <v>5306</v>
      </c>
      <c r="I2604" s="3">
        <v>3.3670076401756475E-2</v>
      </c>
      <c r="J2604" s="2">
        <v>157588</v>
      </c>
      <c r="K2604" s="2">
        <v>230914</v>
      </c>
    </row>
    <row r="2605" spans="1:11" x14ac:dyDescent="0.3">
      <c r="A2605" s="2">
        <v>22</v>
      </c>
      <c r="B2605" s="2" t="s">
        <v>479</v>
      </c>
      <c r="C2605" s="2">
        <v>128</v>
      </c>
      <c r="D2605" s="2" t="s">
        <v>3219</v>
      </c>
      <c r="E2605" s="2" t="s">
        <v>484</v>
      </c>
      <c r="F2605" s="2">
        <v>5</v>
      </c>
      <c r="G2605" s="2" t="s">
        <v>17</v>
      </c>
      <c r="H2605" s="2">
        <v>1551</v>
      </c>
      <c r="I2605" s="3">
        <v>9.8421199583724646E-3</v>
      </c>
      <c r="J2605" s="2">
        <v>157588</v>
      </c>
      <c r="K2605" s="2">
        <v>230914</v>
      </c>
    </row>
    <row r="2606" spans="1:11" x14ac:dyDescent="0.3">
      <c r="A2606" s="2">
        <v>22</v>
      </c>
      <c r="B2606" s="2" t="s">
        <v>479</v>
      </c>
      <c r="C2606" s="2">
        <v>128</v>
      </c>
      <c r="D2606" s="2" t="s">
        <v>3219</v>
      </c>
      <c r="E2606" s="2" t="s">
        <v>490</v>
      </c>
      <c r="F2606" s="2">
        <v>6</v>
      </c>
      <c r="G2606" s="2" t="s">
        <v>19</v>
      </c>
      <c r="H2606" s="2">
        <v>3090</v>
      </c>
      <c r="I2606" s="3">
        <v>1.9608091986699494E-2</v>
      </c>
      <c r="J2606" s="2">
        <v>157588</v>
      </c>
      <c r="K2606" s="2">
        <v>230914</v>
      </c>
    </row>
    <row r="2607" spans="1:11" x14ac:dyDescent="0.3">
      <c r="A2607" s="2">
        <v>22</v>
      </c>
      <c r="B2607" s="2" t="s">
        <v>479</v>
      </c>
      <c r="C2607" s="2">
        <v>128</v>
      </c>
      <c r="D2607" s="2" t="s">
        <v>3219</v>
      </c>
      <c r="E2607" s="2" t="s">
        <v>483</v>
      </c>
      <c r="F2607" s="2">
        <v>7</v>
      </c>
      <c r="G2607" s="2" t="s">
        <v>15</v>
      </c>
      <c r="H2607" s="2">
        <v>2518</v>
      </c>
      <c r="I2607" s="3">
        <v>1.5978373987867098E-2</v>
      </c>
      <c r="J2607" s="2">
        <v>157588</v>
      </c>
      <c r="K2607" s="2">
        <v>230914</v>
      </c>
    </row>
    <row r="2608" spans="1:11" x14ac:dyDescent="0.3">
      <c r="A2608" s="2">
        <v>22</v>
      </c>
      <c r="B2608" s="2" t="s">
        <v>479</v>
      </c>
      <c r="C2608" s="2">
        <v>128</v>
      </c>
      <c r="D2608" s="2" t="s">
        <v>3219</v>
      </c>
      <c r="E2608" s="2" t="s">
        <v>481</v>
      </c>
      <c r="F2608" s="2">
        <v>8</v>
      </c>
      <c r="G2608" s="2" t="s">
        <v>11</v>
      </c>
      <c r="H2608" s="2">
        <v>1984</v>
      </c>
      <c r="I2608" s="3">
        <v>1.2589791100845241E-2</v>
      </c>
      <c r="J2608" s="2">
        <v>157588</v>
      </c>
      <c r="K2608" s="2">
        <v>230914</v>
      </c>
    </row>
    <row r="2609" spans="1:11" x14ac:dyDescent="0.3">
      <c r="A2609" s="2">
        <v>22</v>
      </c>
      <c r="B2609" s="2" t="s">
        <v>479</v>
      </c>
      <c r="C2609" s="2">
        <v>128</v>
      </c>
      <c r="D2609" s="2" t="s">
        <v>3219</v>
      </c>
      <c r="E2609" s="2" t="s">
        <v>489</v>
      </c>
      <c r="F2609" s="2">
        <v>9</v>
      </c>
      <c r="G2609" s="2" t="s">
        <v>19</v>
      </c>
      <c r="H2609" s="2">
        <v>1835</v>
      </c>
      <c r="I2609" s="3">
        <v>1.1644287636114425E-2</v>
      </c>
      <c r="J2609" s="2">
        <v>157588</v>
      </c>
      <c r="K2609" s="2">
        <v>230914</v>
      </c>
    </row>
    <row r="2610" spans="1:11" x14ac:dyDescent="0.3">
      <c r="A2610" s="2">
        <v>22</v>
      </c>
      <c r="B2610" s="2" t="s">
        <v>479</v>
      </c>
      <c r="C2610" s="2">
        <v>128</v>
      </c>
      <c r="D2610" s="2" t="s">
        <v>3219</v>
      </c>
      <c r="E2610" s="2" t="s">
        <v>487</v>
      </c>
      <c r="F2610" s="2">
        <v>10</v>
      </c>
      <c r="G2610" s="2" t="s">
        <v>13</v>
      </c>
      <c r="H2610" s="2">
        <v>1360</v>
      </c>
      <c r="I2610" s="3">
        <v>8.630098738482625E-3</v>
      </c>
      <c r="J2610" s="2">
        <v>157588</v>
      </c>
      <c r="K2610" s="2">
        <v>230914</v>
      </c>
    </row>
    <row r="2611" spans="1:11" x14ac:dyDescent="0.3">
      <c r="A2611" s="2">
        <v>22</v>
      </c>
      <c r="B2611" s="2" t="s">
        <v>479</v>
      </c>
      <c r="C2611" s="2">
        <v>128</v>
      </c>
      <c r="D2611" s="2" t="s">
        <v>3219</v>
      </c>
      <c r="E2611" s="2" t="s">
        <v>488</v>
      </c>
      <c r="F2611" s="2">
        <v>11</v>
      </c>
      <c r="G2611" s="2" t="s">
        <v>19</v>
      </c>
      <c r="H2611" s="2">
        <v>977</v>
      </c>
      <c r="I2611" s="3">
        <v>6.1997106378658276E-3</v>
      </c>
      <c r="J2611" s="2">
        <v>157588</v>
      </c>
      <c r="K2611" s="2">
        <v>230914</v>
      </c>
    </row>
    <row r="2612" spans="1:11" x14ac:dyDescent="0.3">
      <c r="A2612" s="2">
        <v>22</v>
      </c>
      <c r="B2612" s="2" t="s">
        <v>479</v>
      </c>
      <c r="C2612" s="2">
        <v>129</v>
      </c>
      <c r="D2612" s="2" t="s">
        <v>3220</v>
      </c>
      <c r="E2612" s="2" t="s">
        <v>482</v>
      </c>
      <c r="F2612" s="2">
        <v>1</v>
      </c>
      <c r="G2612" s="2" t="s">
        <v>9</v>
      </c>
      <c r="H2612" s="2">
        <v>75571</v>
      </c>
      <c r="I2612" s="3">
        <v>0.48525068063903015</v>
      </c>
      <c r="J2612" s="2">
        <v>155736</v>
      </c>
      <c r="K2612" s="2">
        <v>242231</v>
      </c>
    </row>
    <row r="2613" spans="1:11" x14ac:dyDescent="0.3">
      <c r="A2613" s="2">
        <v>22</v>
      </c>
      <c r="B2613" s="2" t="s">
        <v>479</v>
      </c>
      <c r="C2613" s="2">
        <v>129</v>
      </c>
      <c r="D2613" s="2" t="s">
        <v>3220</v>
      </c>
      <c r="E2613" s="2" t="s">
        <v>485</v>
      </c>
      <c r="F2613" s="2">
        <v>2</v>
      </c>
      <c r="G2613" s="2" t="s">
        <v>486</v>
      </c>
      <c r="H2613" s="2">
        <v>43346</v>
      </c>
      <c r="I2613" s="3">
        <v>0.2783299943494118</v>
      </c>
      <c r="J2613" s="2">
        <v>155736</v>
      </c>
      <c r="K2613" s="2">
        <v>242231</v>
      </c>
    </row>
    <row r="2614" spans="1:11" x14ac:dyDescent="0.3">
      <c r="A2614" s="2">
        <v>22</v>
      </c>
      <c r="B2614" s="2" t="s">
        <v>479</v>
      </c>
      <c r="C2614" s="2">
        <v>129</v>
      </c>
      <c r="D2614" s="2" t="s">
        <v>3220</v>
      </c>
      <c r="E2614" s="2" t="s">
        <v>480</v>
      </c>
      <c r="F2614" s="2">
        <v>3</v>
      </c>
      <c r="G2614" s="2" t="s">
        <v>331</v>
      </c>
      <c r="H2614" s="2">
        <v>15610</v>
      </c>
      <c r="I2614" s="3">
        <v>0.10023372887450557</v>
      </c>
      <c r="J2614" s="2">
        <v>155736</v>
      </c>
      <c r="K2614" s="2">
        <v>242231</v>
      </c>
    </row>
    <row r="2615" spans="1:11" x14ac:dyDescent="0.3">
      <c r="A2615" s="2">
        <v>22</v>
      </c>
      <c r="B2615" s="2" t="s">
        <v>479</v>
      </c>
      <c r="C2615" s="2">
        <v>129</v>
      </c>
      <c r="D2615" s="2" t="s">
        <v>3220</v>
      </c>
      <c r="E2615" s="2" t="s">
        <v>7951</v>
      </c>
      <c r="F2615" s="2">
        <v>4</v>
      </c>
      <c r="G2615" s="2" t="s">
        <v>22</v>
      </c>
      <c r="H2615" s="2">
        <v>4873</v>
      </c>
      <c r="I2615" s="3">
        <v>3.1290132018287356E-2</v>
      </c>
      <c r="J2615" s="2">
        <v>155736</v>
      </c>
      <c r="K2615" s="2">
        <v>242231</v>
      </c>
    </row>
    <row r="2616" spans="1:11" x14ac:dyDescent="0.3">
      <c r="A2616" s="2">
        <v>22</v>
      </c>
      <c r="B2616" s="2" t="s">
        <v>479</v>
      </c>
      <c r="C2616" s="2">
        <v>129</v>
      </c>
      <c r="D2616" s="2" t="s">
        <v>3220</v>
      </c>
      <c r="E2616" s="2" t="s">
        <v>484</v>
      </c>
      <c r="F2616" s="2">
        <v>5</v>
      </c>
      <c r="G2616" s="2" t="s">
        <v>17</v>
      </c>
      <c r="H2616" s="2">
        <v>1658</v>
      </c>
      <c r="I2616" s="3">
        <v>1.0646221811270356E-2</v>
      </c>
      <c r="J2616" s="2">
        <v>155736</v>
      </c>
      <c r="K2616" s="2">
        <v>242231</v>
      </c>
    </row>
    <row r="2617" spans="1:11" x14ac:dyDescent="0.3">
      <c r="A2617" s="2">
        <v>22</v>
      </c>
      <c r="B2617" s="2" t="s">
        <v>479</v>
      </c>
      <c r="C2617" s="2">
        <v>129</v>
      </c>
      <c r="D2617" s="2" t="s">
        <v>3220</v>
      </c>
      <c r="E2617" s="2" t="s">
        <v>490</v>
      </c>
      <c r="F2617" s="2">
        <v>6</v>
      </c>
      <c r="G2617" s="2" t="s">
        <v>19</v>
      </c>
      <c r="H2617" s="2">
        <v>4849</v>
      </c>
      <c r="I2617" s="3">
        <v>3.1136025068063903E-2</v>
      </c>
      <c r="J2617" s="2">
        <v>155736</v>
      </c>
      <c r="K2617" s="2">
        <v>242231</v>
      </c>
    </row>
    <row r="2618" spans="1:11" x14ac:dyDescent="0.3">
      <c r="A2618" s="2">
        <v>22</v>
      </c>
      <c r="B2618" s="2" t="s">
        <v>479</v>
      </c>
      <c r="C2618" s="2">
        <v>129</v>
      </c>
      <c r="D2618" s="2" t="s">
        <v>3220</v>
      </c>
      <c r="E2618" s="2" t="s">
        <v>483</v>
      </c>
      <c r="F2618" s="2">
        <v>7</v>
      </c>
      <c r="G2618" s="2" t="s">
        <v>15</v>
      </c>
      <c r="H2618" s="2">
        <v>2688</v>
      </c>
      <c r="I2618" s="3">
        <v>1.7259978425026967E-2</v>
      </c>
      <c r="J2618" s="2">
        <v>155736</v>
      </c>
      <c r="K2618" s="2">
        <v>242231</v>
      </c>
    </row>
    <row r="2619" spans="1:11" x14ac:dyDescent="0.3">
      <c r="A2619" s="2">
        <v>22</v>
      </c>
      <c r="B2619" s="2" t="s">
        <v>479</v>
      </c>
      <c r="C2619" s="2">
        <v>129</v>
      </c>
      <c r="D2619" s="2" t="s">
        <v>3220</v>
      </c>
      <c r="E2619" s="2" t="s">
        <v>481</v>
      </c>
      <c r="F2619" s="2">
        <v>8</v>
      </c>
      <c r="G2619" s="2" t="s">
        <v>11</v>
      </c>
      <c r="H2619" s="2">
        <v>1555</v>
      </c>
      <c r="I2619" s="3">
        <v>9.9848461498946942E-3</v>
      </c>
      <c r="J2619" s="2">
        <v>155736</v>
      </c>
      <c r="K2619" s="2">
        <v>242231</v>
      </c>
    </row>
    <row r="2620" spans="1:11" x14ac:dyDescent="0.3">
      <c r="A2620" s="2">
        <v>22</v>
      </c>
      <c r="B2620" s="2" t="s">
        <v>479</v>
      </c>
      <c r="C2620" s="2">
        <v>129</v>
      </c>
      <c r="D2620" s="2" t="s">
        <v>3220</v>
      </c>
      <c r="E2620" s="2" t="s">
        <v>489</v>
      </c>
      <c r="F2620" s="2">
        <v>9</v>
      </c>
      <c r="G2620" s="2" t="s">
        <v>19</v>
      </c>
      <c r="H2620" s="2">
        <v>2498</v>
      </c>
      <c r="I2620" s="3">
        <v>1.6039965069091281E-2</v>
      </c>
      <c r="J2620" s="2">
        <v>155736</v>
      </c>
      <c r="K2620" s="2">
        <v>242231</v>
      </c>
    </row>
    <row r="2621" spans="1:11" x14ac:dyDescent="0.3">
      <c r="A2621" s="2">
        <v>22</v>
      </c>
      <c r="B2621" s="2" t="s">
        <v>479</v>
      </c>
      <c r="C2621" s="2">
        <v>129</v>
      </c>
      <c r="D2621" s="2" t="s">
        <v>3220</v>
      </c>
      <c r="E2621" s="2" t="s">
        <v>487</v>
      </c>
      <c r="F2621" s="2">
        <v>10</v>
      </c>
      <c r="G2621" s="2" t="s">
        <v>13</v>
      </c>
      <c r="H2621" s="2">
        <v>1917</v>
      </c>
      <c r="I2621" s="3">
        <v>1.2309292649098474E-2</v>
      </c>
      <c r="J2621" s="2">
        <v>155736</v>
      </c>
      <c r="K2621" s="2">
        <v>242231</v>
      </c>
    </row>
    <row r="2622" spans="1:11" x14ac:dyDescent="0.3">
      <c r="A2622" s="2">
        <v>22</v>
      </c>
      <c r="B2622" s="2" t="s">
        <v>479</v>
      </c>
      <c r="C2622" s="2">
        <v>129</v>
      </c>
      <c r="D2622" s="2" t="s">
        <v>3220</v>
      </c>
      <c r="E2622" s="2" t="s">
        <v>488</v>
      </c>
      <c r="F2622" s="2">
        <v>11</v>
      </c>
      <c r="G2622" s="2" t="s">
        <v>19</v>
      </c>
      <c r="H2622" s="2">
        <v>1171</v>
      </c>
      <c r="I2622" s="3">
        <v>7.519134946319412E-3</v>
      </c>
      <c r="J2622" s="2">
        <v>155736</v>
      </c>
      <c r="K2622" s="2">
        <v>242231</v>
      </c>
    </row>
    <row r="2623" spans="1:11" x14ac:dyDescent="0.3">
      <c r="A2623" s="2">
        <v>22</v>
      </c>
      <c r="B2623" s="2" t="s">
        <v>479</v>
      </c>
      <c r="C2623" s="2">
        <v>130</v>
      </c>
      <c r="D2623" s="2" t="s">
        <v>479</v>
      </c>
      <c r="E2623" s="2" t="s">
        <v>482</v>
      </c>
      <c r="F2623" s="2">
        <v>1</v>
      </c>
      <c r="G2623" s="2" t="s">
        <v>9</v>
      </c>
      <c r="H2623" s="2">
        <v>102602</v>
      </c>
      <c r="I2623" s="3">
        <v>0.66897478027280077</v>
      </c>
      <c r="J2623" s="2">
        <v>153372</v>
      </c>
      <c r="K2623" s="2">
        <v>232895</v>
      </c>
    </row>
    <row r="2624" spans="1:11" x14ac:dyDescent="0.3">
      <c r="A2624" s="2">
        <v>22</v>
      </c>
      <c r="B2624" s="2" t="s">
        <v>479</v>
      </c>
      <c r="C2624" s="2">
        <v>130</v>
      </c>
      <c r="D2624" s="2" t="s">
        <v>479</v>
      </c>
      <c r="E2624" s="2" t="s">
        <v>485</v>
      </c>
      <c r="F2624" s="2">
        <v>2</v>
      </c>
      <c r="G2624" s="2" t="s">
        <v>486</v>
      </c>
      <c r="H2624" s="2">
        <v>30067</v>
      </c>
      <c r="I2624" s="3">
        <v>0.19603969433794957</v>
      </c>
      <c r="J2624" s="2">
        <v>153372</v>
      </c>
      <c r="K2624" s="2">
        <v>232895</v>
      </c>
    </row>
    <row r="2625" spans="1:11" x14ac:dyDescent="0.3">
      <c r="A2625" s="2">
        <v>22</v>
      </c>
      <c r="B2625" s="2" t="s">
        <v>479</v>
      </c>
      <c r="C2625" s="2">
        <v>130</v>
      </c>
      <c r="D2625" s="2" t="s">
        <v>479</v>
      </c>
      <c r="E2625" s="2" t="s">
        <v>480</v>
      </c>
      <c r="F2625" s="2">
        <v>3</v>
      </c>
      <c r="G2625" s="2" t="s">
        <v>331</v>
      </c>
      <c r="H2625" s="2">
        <v>7131</v>
      </c>
      <c r="I2625" s="3">
        <v>4.6494796964243801E-2</v>
      </c>
      <c r="J2625" s="2">
        <v>153372</v>
      </c>
      <c r="K2625" s="2">
        <v>232895</v>
      </c>
    </row>
    <row r="2626" spans="1:11" x14ac:dyDescent="0.3">
      <c r="A2626" s="2">
        <v>22</v>
      </c>
      <c r="B2626" s="2" t="s">
        <v>479</v>
      </c>
      <c r="C2626" s="2">
        <v>130</v>
      </c>
      <c r="D2626" s="2" t="s">
        <v>479</v>
      </c>
      <c r="E2626" s="2" t="s">
        <v>7951</v>
      </c>
      <c r="F2626" s="2">
        <v>4</v>
      </c>
      <c r="G2626" s="2" t="s">
        <v>22</v>
      </c>
      <c r="H2626" s="2">
        <v>3336</v>
      </c>
      <c r="I2626" s="3">
        <v>2.1751036695094282E-2</v>
      </c>
      <c r="J2626" s="2">
        <v>153372</v>
      </c>
      <c r="K2626" s="2">
        <v>232895</v>
      </c>
    </row>
    <row r="2627" spans="1:11" x14ac:dyDescent="0.3">
      <c r="A2627" s="2">
        <v>22</v>
      </c>
      <c r="B2627" s="2" t="s">
        <v>479</v>
      </c>
      <c r="C2627" s="2">
        <v>130</v>
      </c>
      <c r="D2627" s="2" t="s">
        <v>479</v>
      </c>
      <c r="E2627" s="2" t="s">
        <v>484</v>
      </c>
      <c r="F2627" s="2">
        <v>5</v>
      </c>
      <c r="G2627" s="2" t="s">
        <v>17</v>
      </c>
      <c r="H2627" s="2">
        <v>1513</v>
      </c>
      <c r="I2627" s="3">
        <v>9.8649036329968957E-3</v>
      </c>
      <c r="J2627" s="2">
        <v>153372</v>
      </c>
      <c r="K2627" s="2">
        <v>232895</v>
      </c>
    </row>
    <row r="2628" spans="1:11" x14ac:dyDescent="0.3">
      <c r="A2628" s="2">
        <v>22</v>
      </c>
      <c r="B2628" s="2" t="s">
        <v>479</v>
      </c>
      <c r="C2628" s="2">
        <v>130</v>
      </c>
      <c r="D2628" s="2" t="s">
        <v>479</v>
      </c>
      <c r="E2628" s="2" t="s">
        <v>490</v>
      </c>
      <c r="F2628" s="2">
        <v>6</v>
      </c>
      <c r="G2628" s="2" t="s">
        <v>19</v>
      </c>
      <c r="H2628" s="2">
        <v>1873</v>
      </c>
      <c r="I2628" s="3">
        <v>1.2212137808726495E-2</v>
      </c>
      <c r="J2628" s="2">
        <v>153372</v>
      </c>
      <c r="K2628" s="2">
        <v>232895</v>
      </c>
    </row>
    <row r="2629" spans="1:11" x14ac:dyDescent="0.3">
      <c r="A2629" s="2">
        <v>22</v>
      </c>
      <c r="B2629" s="2" t="s">
        <v>479</v>
      </c>
      <c r="C2629" s="2">
        <v>130</v>
      </c>
      <c r="D2629" s="2" t="s">
        <v>479</v>
      </c>
      <c r="E2629" s="2" t="s">
        <v>483</v>
      </c>
      <c r="F2629" s="2">
        <v>7</v>
      </c>
      <c r="G2629" s="2" t="s">
        <v>15</v>
      </c>
      <c r="H2629" s="2">
        <v>2230</v>
      </c>
      <c r="I2629" s="3">
        <v>1.4539811699658347E-2</v>
      </c>
      <c r="J2629" s="2">
        <v>153372</v>
      </c>
      <c r="K2629" s="2">
        <v>232895</v>
      </c>
    </row>
    <row r="2630" spans="1:11" x14ac:dyDescent="0.3">
      <c r="A2630" s="2">
        <v>22</v>
      </c>
      <c r="B2630" s="2" t="s">
        <v>479</v>
      </c>
      <c r="C2630" s="2">
        <v>130</v>
      </c>
      <c r="D2630" s="2" t="s">
        <v>479</v>
      </c>
      <c r="E2630" s="2" t="s">
        <v>481</v>
      </c>
      <c r="F2630" s="2">
        <v>8</v>
      </c>
      <c r="G2630" s="2" t="s">
        <v>11</v>
      </c>
      <c r="H2630" s="2">
        <v>1193</v>
      </c>
      <c r="I2630" s="3">
        <v>7.7784732545705861E-3</v>
      </c>
      <c r="J2630" s="2">
        <v>153372</v>
      </c>
      <c r="K2630" s="2">
        <v>232895</v>
      </c>
    </row>
    <row r="2631" spans="1:11" x14ac:dyDescent="0.3">
      <c r="A2631" s="2">
        <v>22</v>
      </c>
      <c r="B2631" s="2" t="s">
        <v>479</v>
      </c>
      <c r="C2631" s="2">
        <v>130</v>
      </c>
      <c r="D2631" s="2" t="s">
        <v>479</v>
      </c>
      <c r="E2631" s="2" t="s">
        <v>489</v>
      </c>
      <c r="F2631" s="2">
        <v>9</v>
      </c>
      <c r="G2631" s="2" t="s">
        <v>19</v>
      </c>
      <c r="H2631" s="2">
        <v>1425</v>
      </c>
      <c r="I2631" s="3">
        <v>9.2911352789296613E-3</v>
      </c>
      <c r="J2631" s="2">
        <v>153372</v>
      </c>
      <c r="K2631" s="2">
        <v>232895</v>
      </c>
    </row>
    <row r="2632" spans="1:11" x14ac:dyDescent="0.3">
      <c r="A2632" s="2">
        <v>22</v>
      </c>
      <c r="B2632" s="2" t="s">
        <v>479</v>
      </c>
      <c r="C2632" s="2">
        <v>130</v>
      </c>
      <c r="D2632" s="2" t="s">
        <v>479</v>
      </c>
      <c r="E2632" s="2" t="s">
        <v>487</v>
      </c>
      <c r="F2632" s="2">
        <v>10</v>
      </c>
      <c r="G2632" s="2" t="s">
        <v>13</v>
      </c>
      <c r="H2632" s="2">
        <v>1289</v>
      </c>
      <c r="I2632" s="3">
        <v>8.4044023680984788E-3</v>
      </c>
      <c r="J2632" s="2">
        <v>153372</v>
      </c>
      <c r="K2632" s="2">
        <v>232895</v>
      </c>
    </row>
    <row r="2633" spans="1:11" x14ac:dyDescent="0.3">
      <c r="A2633" s="2">
        <v>22</v>
      </c>
      <c r="B2633" s="2" t="s">
        <v>479</v>
      </c>
      <c r="C2633" s="2">
        <v>130</v>
      </c>
      <c r="D2633" s="2" t="s">
        <v>479</v>
      </c>
      <c r="E2633" s="2" t="s">
        <v>488</v>
      </c>
      <c r="F2633" s="2">
        <v>11</v>
      </c>
      <c r="G2633" s="2" t="s">
        <v>19</v>
      </c>
      <c r="H2633" s="2">
        <v>713</v>
      </c>
      <c r="I2633" s="3">
        <v>4.6488276869311217E-3</v>
      </c>
      <c r="J2633" s="2">
        <v>153372</v>
      </c>
      <c r="K2633" s="2">
        <v>232895</v>
      </c>
    </row>
    <row r="2634" spans="1:11" x14ac:dyDescent="0.3">
      <c r="A2634" s="2">
        <v>22</v>
      </c>
      <c r="B2634" s="2" t="s">
        <v>479</v>
      </c>
      <c r="C2634" s="2">
        <v>131</v>
      </c>
      <c r="D2634" s="2" t="s">
        <v>3221</v>
      </c>
      <c r="E2634" s="2" t="s">
        <v>482</v>
      </c>
      <c r="F2634" s="2">
        <v>1</v>
      </c>
      <c r="G2634" s="2" t="s">
        <v>9</v>
      </c>
      <c r="H2634" s="2">
        <v>94308</v>
      </c>
      <c r="I2634" s="3">
        <v>0.58363605983154587</v>
      </c>
      <c r="J2634" s="2">
        <v>161587</v>
      </c>
      <c r="K2634" s="2">
        <v>245243</v>
      </c>
    </row>
    <row r="2635" spans="1:11" x14ac:dyDescent="0.3">
      <c r="A2635" s="2">
        <v>22</v>
      </c>
      <c r="B2635" s="2" t="s">
        <v>479</v>
      </c>
      <c r="C2635" s="2">
        <v>131</v>
      </c>
      <c r="D2635" s="2" t="s">
        <v>3221</v>
      </c>
      <c r="E2635" s="2" t="s">
        <v>485</v>
      </c>
      <c r="F2635" s="2">
        <v>2</v>
      </c>
      <c r="G2635" s="2" t="s">
        <v>486</v>
      </c>
      <c r="H2635" s="2">
        <v>48691</v>
      </c>
      <c r="I2635" s="3">
        <v>0.30132993371991557</v>
      </c>
      <c r="J2635" s="2">
        <v>161587</v>
      </c>
      <c r="K2635" s="2">
        <v>245243</v>
      </c>
    </row>
    <row r="2636" spans="1:11" x14ac:dyDescent="0.3">
      <c r="A2636" s="2">
        <v>22</v>
      </c>
      <c r="B2636" s="2" t="s">
        <v>479</v>
      </c>
      <c r="C2636" s="2">
        <v>131</v>
      </c>
      <c r="D2636" s="2" t="s">
        <v>3221</v>
      </c>
      <c r="E2636" s="2" t="s">
        <v>480</v>
      </c>
      <c r="F2636" s="2">
        <v>3</v>
      </c>
      <c r="G2636" s="2" t="s">
        <v>331</v>
      </c>
      <c r="H2636" s="2">
        <v>5638</v>
      </c>
      <c r="I2636" s="3">
        <v>3.4891420720726297E-2</v>
      </c>
      <c r="J2636" s="2">
        <v>161587</v>
      </c>
      <c r="K2636" s="2">
        <v>245243</v>
      </c>
    </row>
    <row r="2637" spans="1:11" x14ac:dyDescent="0.3">
      <c r="A2637" s="2">
        <v>22</v>
      </c>
      <c r="B2637" s="2" t="s">
        <v>479</v>
      </c>
      <c r="C2637" s="2">
        <v>131</v>
      </c>
      <c r="D2637" s="2" t="s">
        <v>3221</v>
      </c>
      <c r="E2637" s="2" t="s">
        <v>7951</v>
      </c>
      <c r="F2637" s="2">
        <v>4</v>
      </c>
      <c r="G2637" s="2" t="s">
        <v>22</v>
      </c>
      <c r="H2637" s="2">
        <v>2520</v>
      </c>
      <c r="I2637" s="3">
        <v>1.5595313979466169E-2</v>
      </c>
      <c r="J2637" s="2">
        <v>161587</v>
      </c>
      <c r="K2637" s="2">
        <v>245243</v>
      </c>
    </row>
    <row r="2638" spans="1:11" x14ac:dyDescent="0.3">
      <c r="A2638" s="2">
        <v>22</v>
      </c>
      <c r="B2638" s="2" t="s">
        <v>479</v>
      </c>
      <c r="C2638" s="2">
        <v>131</v>
      </c>
      <c r="D2638" s="2" t="s">
        <v>3221</v>
      </c>
      <c r="E2638" s="2" t="s">
        <v>484</v>
      </c>
      <c r="F2638" s="2">
        <v>5</v>
      </c>
      <c r="G2638" s="2" t="s">
        <v>17</v>
      </c>
      <c r="H2638" s="2">
        <v>1809</v>
      </c>
      <c r="I2638" s="3">
        <v>1.1195207535259643E-2</v>
      </c>
      <c r="J2638" s="2">
        <v>161587</v>
      </c>
      <c r="K2638" s="2">
        <v>245243</v>
      </c>
    </row>
    <row r="2639" spans="1:11" x14ac:dyDescent="0.3">
      <c r="A2639" s="2">
        <v>22</v>
      </c>
      <c r="B2639" s="2" t="s">
        <v>479</v>
      </c>
      <c r="C2639" s="2">
        <v>131</v>
      </c>
      <c r="D2639" s="2" t="s">
        <v>3221</v>
      </c>
      <c r="E2639" s="2" t="s">
        <v>490</v>
      </c>
      <c r="F2639" s="2">
        <v>6</v>
      </c>
      <c r="G2639" s="2" t="s">
        <v>19</v>
      </c>
      <c r="H2639" s="2">
        <v>2134</v>
      </c>
      <c r="I2639" s="3">
        <v>1.3206507949278098E-2</v>
      </c>
      <c r="J2639" s="2">
        <v>161587</v>
      </c>
      <c r="K2639" s="2">
        <v>245243</v>
      </c>
    </row>
    <row r="2640" spans="1:11" x14ac:dyDescent="0.3">
      <c r="A2640" s="2">
        <v>22</v>
      </c>
      <c r="B2640" s="2" t="s">
        <v>479</v>
      </c>
      <c r="C2640" s="2">
        <v>131</v>
      </c>
      <c r="D2640" s="2" t="s">
        <v>3221</v>
      </c>
      <c r="E2640" s="2" t="s">
        <v>483</v>
      </c>
      <c r="F2640" s="2">
        <v>7</v>
      </c>
      <c r="G2640" s="2" t="s">
        <v>15</v>
      </c>
      <c r="H2640" s="2">
        <v>1804</v>
      </c>
      <c r="I2640" s="3">
        <v>1.1164264451967052E-2</v>
      </c>
      <c r="J2640" s="2">
        <v>161587</v>
      </c>
      <c r="K2640" s="2">
        <v>245243</v>
      </c>
    </row>
    <row r="2641" spans="1:11" x14ac:dyDescent="0.3">
      <c r="A2641" s="2">
        <v>22</v>
      </c>
      <c r="B2641" s="2" t="s">
        <v>479</v>
      </c>
      <c r="C2641" s="2">
        <v>131</v>
      </c>
      <c r="D2641" s="2" t="s">
        <v>3221</v>
      </c>
      <c r="E2641" s="2" t="s">
        <v>481</v>
      </c>
      <c r="F2641" s="2">
        <v>8</v>
      </c>
      <c r="G2641" s="2" t="s">
        <v>11</v>
      </c>
      <c r="H2641" s="2">
        <v>1772</v>
      </c>
      <c r="I2641" s="3">
        <v>1.0966228718894466E-2</v>
      </c>
      <c r="J2641" s="2">
        <v>161587</v>
      </c>
      <c r="K2641" s="2">
        <v>245243</v>
      </c>
    </row>
    <row r="2642" spans="1:11" x14ac:dyDescent="0.3">
      <c r="A2642" s="2">
        <v>22</v>
      </c>
      <c r="B2642" s="2" t="s">
        <v>479</v>
      </c>
      <c r="C2642" s="2">
        <v>131</v>
      </c>
      <c r="D2642" s="2" t="s">
        <v>3221</v>
      </c>
      <c r="E2642" s="2" t="s">
        <v>489</v>
      </c>
      <c r="F2642" s="2">
        <v>9</v>
      </c>
      <c r="G2642" s="2" t="s">
        <v>19</v>
      </c>
      <c r="H2642" s="2">
        <v>1256</v>
      </c>
      <c r="I2642" s="3">
        <v>7.772902523099012E-3</v>
      </c>
      <c r="J2642" s="2">
        <v>161587</v>
      </c>
      <c r="K2642" s="2">
        <v>245243</v>
      </c>
    </row>
    <row r="2643" spans="1:11" x14ac:dyDescent="0.3">
      <c r="A2643" s="2">
        <v>22</v>
      </c>
      <c r="B2643" s="2" t="s">
        <v>479</v>
      </c>
      <c r="C2643" s="2">
        <v>131</v>
      </c>
      <c r="D2643" s="2" t="s">
        <v>3221</v>
      </c>
      <c r="E2643" s="2" t="s">
        <v>487</v>
      </c>
      <c r="F2643" s="2">
        <v>10</v>
      </c>
      <c r="G2643" s="2" t="s">
        <v>13</v>
      </c>
      <c r="H2643" s="2">
        <v>1048</v>
      </c>
      <c r="I2643" s="3">
        <v>6.4856702581272008E-3</v>
      </c>
      <c r="J2643" s="2">
        <v>161587</v>
      </c>
      <c r="K2643" s="2">
        <v>245243</v>
      </c>
    </row>
    <row r="2644" spans="1:11" x14ac:dyDescent="0.3">
      <c r="A2644" s="2">
        <v>22</v>
      </c>
      <c r="B2644" s="2" t="s">
        <v>479</v>
      </c>
      <c r="C2644" s="2">
        <v>131</v>
      </c>
      <c r="D2644" s="2" t="s">
        <v>3221</v>
      </c>
      <c r="E2644" s="2" t="s">
        <v>488</v>
      </c>
      <c r="F2644" s="2">
        <v>11</v>
      </c>
      <c r="G2644" s="2" t="s">
        <v>19</v>
      </c>
      <c r="H2644" s="2">
        <v>607</v>
      </c>
      <c r="I2644" s="3">
        <v>3.756490311720621E-3</v>
      </c>
      <c r="J2644" s="2">
        <v>161587</v>
      </c>
      <c r="K2644" s="2">
        <v>245243</v>
      </c>
    </row>
    <row r="2645" spans="1:11" x14ac:dyDescent="0.3">
      <c r="A2645" s="2">
        <v>22</v>
      </c>
      <c r="B2645" s="2" t="s">
        <v>479</v>
      </c>
      <c r="C2645" s="2">
        <v>132</v>
      </c>
      <c r="D2645" s="2" t="s">
        <v>3222</v>
      </c>
      <c r="E2645" s="2" t="s">
        <v>482</v>
      </c>
      <c r="F2645" s="2">
        <v>1</v>
      </c>
      <c r="G2645" s="2" t="s">
        <v>9</v>
      </c>
      <c r="H2645" s="2">
        <v>104723</v>
      </c>
      <c r="I2645" s="3">
        <v>0.5628816219470244</v>
      </c>
      <c r="J2645" s="2">
        <v>186048</v>
      </c>
      <c r="K2645" s="2">
        <v>348235</v>
      </c>
    </row>
    <row r="2646" spans="1:11" x14ac:dyDescent="0.3">
      <c r="A2646" s="2">
        <v>22</v>
      </c>
      <c r="B2646" s="2" t="s">
        <v>479</v>
      </c>
      <c r="C2646" s="2">
        <v>132</v>
      </c>
      <c r="D2646" s="2" t="s">
        <v>3222</v>
      </c>
      <c r="E2646" s="2" t="s">
        <v>485</v>
      </c>
      <c r="F2646" s="2">
        <v>2</v>
      </c>
      <c r="G2646" s="2" t="s">
        <v>486</v>
      </c>
      <c r="H2646" s="2">
        <v>71199</v>
      </c>
      <c r="I2646" s="3">
        <v>0.38269156346749228</v>
      </c>
      <c r="J2646" s="2">
        <v>186048</v>
      </c>
      <c r="K2646" s="2">
        <v>348235</v>
      </c>
    </row>
    <row r="2647" spans="1:11" x14ac:dyDescent="0.3">
      <c r="A2647" s="2">
        <v>22</v>
      </c>
      <c r="B2647" s="2" t="s">
        <v>479</v>
      </c>
      <c r="C2647" s="2">
        <v>132</v>
      </c>
      <c r="D2647" s="2" t="s">
        <v>3222</v>
      </c>
      <c r="E2647" s="2" t="s">
        <v>480</v>
      </c>
      <c r="F2647" s="2">
        <v>3</v>
      </c>
      <c r="G2647" s="2" t="s">
        <v>331</v>
      </c>
      <c r="H2647" s="2">
        <v>1400</v>
      </c>
      <c r="I2647" s="3">
        <v>7.5249398004815964E-3</v>
      </c>
      <c r="J2647" s="2">
        <v>186048</v>
      </c>
      <c r="K2647" s="2">
        <v>348235</v>
      </c>
    </row>
    <row r="2648" spans="1:11" x14ac:dyDescent="0.3">
      <c r="A2648" s="2">
        <v>22</v>
      </c>
      <c r="B2648" s="2" t="s">
        <v>479</v>
      </c>
      <c r="C2648" s="2">
        <v>132</v>
      </c>
      <c r="D2648" s="2" t="s">
        <v>3222</v>
      </c>
      <c r="E2648" s="2" t="s">
        <v>7951</v>
      </c>
      <c r="F2648" s="2">
        <v>4</v>
      </c>
      <c r="G2648" s="2" t="s">
        <v>22</v>
      </c>
      <c r="H2648" s="2">
        <v>1984</v>
      </c>
      <c r="I2648" s="3">
        <v>1.0663914688682491E-2</v>
      </c>
      <c r="J2648" s="2">
        <v>186048</v>
      </c>
      <c r="K2648" s="2">
        <v>348235</v>
      </c>
    </row>
    <row r="2649" spans="1:11" x14ac:dyDescent="0.3">
      <c r="A2649" s="2">
        <v>22</v>
      </c>
      <c r="B2649" s="2" t="s">
        <v>479</v>
      </c>
      <c r="C2649" s="2">
        <v>132</v>
      </c>
      <c r="D2649" s="2" t="s">
        <v>3222</v>
      </c>
      <c r="E2649" s="2" t="s">
        <v>484</v>
      </c>
      <c r="F2649" s="2">
        <v>5</v>
      </c>
      <c r="G2649" s="2" t="s">
        <v>17</v>
      </c>
      <c r="H2649" s="2">
        <v>3427</v>
      </c>
      <c r="I2649" s="3">
        <v>1.8419977640178879E-2</v>
      </c>
      <c r="J2649" s="2">
        <v>186048</v>
      </c>
      <c r="K2649" s="2">
        <v>348235</v>
      </c>
    </row>
    <row r="2650" spans="1:11" x14ac:dyDescent="0.3">
      <c r="A2650" s="2">
        <v>22</v>
      </c>
      <c r="B2650" s="2" t="s">
        <v>479</v>
      </c>
      <c r="C2650" s="2">
        <v>132</v>
      </c>
      <c r="D2650" s="2" t="s">
        <v>3222</v>
      </c>
      <c r="E2650" s="2" t="s">
        <v>490</v>
      </c>
      <c r="F2650" s="2">
        <v>6</v>
      </c>
      <c r="G2650" s="2" t="s">
        <v>19</v>
      </c>
      <c r="H2650" s="2">
        <v>450</v>
      </c>
      <c r="I2650" s="3">
        <v>2.4187306501547989E-3</v>
      </c>
      <c r="J2650" s="2">
        <v>186048</v>
      </c>
      <c r="K2650" s="2">
        <v>348235</v>
      </c>
    </row>
    <row r="2651" spans="1:11" x14ac:dyDescent="0.3">
      <c r="A2651" s="2">
        <v>22</v>
      </c>
      <c r="B2651" s="2" t="s">
        <v>479</v>
      </c>
      <c r="C2651" s="2">
        <v>132</v>
      </c>
      <c r="D2651" s="2" t="s">
        <v>3222</v>
      </c>
      <c r="E2651" s="2" t="s">
        <v>483</v>
      </c>
      <c r="F2651" s="2">
        <v>7</v>
      </c>
      <c r="G2651" s="2" t="s">
        <v>15</v>
      </c>
      <c r="H2651" s="2">
        <v>866</v>
      </c>
      <c r="I2651" s="3">
        <v>4.654712762297902E-3</v>
      </c>
      <c r="J2651" s="2">
        <v>186048</v>
      </c>
      <c r="K2651" s="2">
        <v>348235</v>
      </c>
    </row>
    <row r="2652" spans="1:11" x14ac:dyDescent="0.3">
      <c r="A2652" s="2">
        <v>22</v>
      </c>
      <c r="B2652" s="2" t="s">
        <v>479</v>
      </c>
      <c r="C2652" s="2">
        <v>132</v>
      </c>
      <c r="D2652" s="2" t="s">
        <v>3222</v>
      </c>
      <c r="E2652" s="2" t="s">
        <v>481</v>
      </c>
      <c r="F2652" s="2">
        <v>8</v>
      </c>
      <c r="G2652" s="2" t="s">
        <v>11</v>
      </c>
      <c r="H2652" s="2">
        <v>906</v>
      </c>
      <c r="I2652" s="3">
        <v>4.8697110423116616E-3</v>
      </c>
      <c r="J2652" s="2">
        <v>186048</v>
      </c>
      <c r="K2652" s="2">
        <v>348235</v>
      </c>
    </row>
    <row r="2653" spans="1:11" x14ac:dyDescent="0.3">
      <c r="A2653" s="2">
        <v>22</v>
      </c>
      <c r="B2653" s="2" t="s">
        <v>479</v>
      </c>
      <c r="C2653" s="2">
        <v>132</v>
      </c>
      <c r="D2653" s="2" t="s">
        <v>3222</v>
      </c>
      <c r="E2653" s="2" t="s">
        <v>489</v>
      </c>
      <c r="F2653" s="2">
        <v>9</v>
      </c>
      <c r="G2653" s="2" t="s">
        <v>19</v>
      </c>
      <c r="H2653" s="2">
        <v>359</v>
      </c>
      <c r="I2653" s="3">
        <v>1.929609563123495E-3</v>
      </c>
      <c r="J2653" s="2">
        <v>186048</v>
      </c>
      <c r="K2653" s="2">
        <v>348235</v>
      </c>
    </row>
    <row r="2654" spans="1:11" x14ac:dyDescent="0.3">
      <c r="A2654" s="2">
        <v>22</v>
      </c>
      <c r="B2654" s="2" t="s">
        <v>479</v>
      </c>
      <c r="C2654" s="2">
        <v>132</v>
      </c>
      <c r="D2654" s="2" t="s">
        <v>3222</v>
      </c>
      <c r="E2654" s="2" t="s">
        <v>487</v>
      </c>
      <c r="F2654" s="2">
        <v>10</v>
      </c>
      <c r="G2654" s="2" t="s">
        <v>13</v>
      </c>
      <c r="H2654" s="2">
        <v>503</v>
      </c>
      <c r="I2654" s="3">
        <v>2.7036033711730304E-3</v>
      </c>
      <c r="J2654" s="2">
        <v>186048</v>
      </c>
      <c r="K2654" s="2">
        <v>348235</v>
      </c>
    </row>
    <row r="2655" spans="1:11" x14ac:dyDescent="0.3">
      <c r="A2655" s="2">
        <v>22</v>
      </c>
      <c r="B2655" s="2" t="s">
        <v>479</v>
      </c>
      <c r="C2655" s="2">
        <v>132</v>
      </c>
      <c r="D2655" s="2" t="s">
        <v>3222</v>
      </c>
      <c r="E2655" s="2" t="s">
        <v>488</v>
      </c>
      <c r="F2655" s="2">
        <v>11</v>
      </c>
      <c r="G2655" s="2" t="s">
        <v>19</v>
      </c>
      <c r="H2655" s="2">
        <v>231</v>
      </c>
      <c r="I2655" s="3">
        <v>1.2416150670794635E-3</v>
      </c>
      <c r="J2655" s="2">
        <v>186048</v>
      </c>
      <c r="K2655" s="2">
        <v>348235</v>
      </c>
    </row>
    <row r="2656" spans="1:11" x14ac:dyDescent="0.3">
      <c r="A2656" s="2">
        <v>22</v>
      </c>
      <c r="B2656" s="2" t="s">
        <v>479</v>
      </c>
      <c r="C2656" s="2">
        <v>133</v>
      </c>
      <c r="D2656" s="2" t="s">
        <v>3223</v>
      </c>
      <c r="E2656" s="2" t="s">
        <v>482</v>
      </c>
      <c r="F2656" s="2">
        <v>1</v>
      </c>
      <c r="G2656" s="2" t="s">
        <v>9</v>
      </c>
      <c r="H2656" s="2">
        <v>89018</v>
      </c>
      <c r="I2656" s="3">
        <v>0.50024445206210766</v>
      </c>
      <c r="J2656" s="2">
        <v>177949</v>
      </c>
      <c r="K2656" s="2">
        <v>278631</v>
      </c>
    </row>
    <row r="2657" spans="1:11" x14ac:dyDescent="0.3">
      <c r="A2657" s="2">
        <v>22</v>
      </c>
      <c r="B2657" s="2" t="s">
        <v>479</v>
      </c>
      <c r="C2657" s="2">
        <v>133</v>
      </c>
      <c r="D2657" s="2" t="s">
        <v>3223</v>
      </c>
      <c r="E2657" s="2" t="s">
        <v>485</v>
      </c>
      <c r="F2657" s="2">
        <v>2</v>
      </c>
      <c r="G2657" s="2" t="s">
        <v>486</v>
      </c>
      <c r="H2657" s="2">
        <v>74068</v>
      </c>
      <c r="I2657" s="3">
        <v>0.41623161692395011</v>
      </c>
      <c r="J2657" s="2">
        <v>177949</v>
      </c>
      <c r="K2657" s="2">
        <v>278631</v>
      </c>
    </row>
    <row r="2658" spans="1:11" x14ac:dyDescent="0.3">
      <c r="A2658" s="2">
        <v>22</v>
      </c>
      <c r="B2658" s="2" t="s">
        <v>479</v>
      </c>
      <c r="C2658" s="2">
        <v>133</v>
      </c>
      <c r="D2658" s="2" t="s">
        <v>3223</v>
      </c>
      <c r="E2658" s="2" t="s">
        <v>480</v>
      </c>
      <c r="F2658" s="2">
        <v>3</v>
      </c>
      <c r="G2658" s="2" t="s">
        <v>331</v>
      </c>
      <c r="H2658" s="2">
        <v>1114</v>
      </c>
      <c r="I2658" s="3">
        <v>6.2602206250105367E-3</v>
      </c>
      <c r="J2658" s="2">
        <v>177949</v>
      </c>
      <c r="K2658" s="2">
        <v>278631</v>
      </c>
    </row>
    <row r="2659" spans="1:11" x14ac:dyDescent="0.3">
      <c r="A2659" s="2">
        <v>22</v>
      </c>
      <c r="B2659" s="2" t="s">
        <v>479</v>
      </c>
      <c r="C2659" s="2">
        <v>133</v>
      </c>
      <c r="D2659" s="2" t="s">
        <v>3223</v>
      </c>
      <c r="E2659" s="2" t="s">
        <v>7951</v>
      </c>
      <c r="F2659" s="2">
        <v>4</v>
      </c>
      <c r="G2659" s="2" t="s">
        <v>22</v>
      </c>
      <c r="H2659" s="2">
        <v>3771</v>
      </c>
      <c r="I2659" s="3">
        <v>2.1191464970300479E-2</v>
      </c>
      <c r="J2659" s="2">
        <v>177949</v>
      </c>
      <c r="K2659" s="2">
        <v>278631</v>
      </c>
    </row>
    <row r="2660" spans="1:11" x14ac:dyDescent="0.3">
      <c r="A2660" s="2">
        <v>22</v>
      </c>
      <c r="B2660" s="2" t="s">
        <v>479</v>
      </c>
      <c r="C2660" s="2">
        <v>133</v>
      </c>
      <c r="D2660" s="2" t="s">
        <v>3223</v>
      </c>
      <c r="E2660" s="2" t="s">
        <v>484</v>
      </c>
      <c r="F2660" s="2">
        <v>5</v>
      </c>
      <c r="G2660" s="2" t="s">
        <v>17</v>
      </c>
      <c r="H2660" s="2">
        <v>6215</v>
      </c>
      <c r="I2660" s="3">
        <v>3.4925737149407977E-2</v>
      </c>
      <c r="J2660" s="2">
        <v>177949</v>
      </c>
      <c r="K2660" s="2">
        <v>278631</v>
      </c>
    </row>
    <row r="2661" spans="1:11" x14ac:dyDescent="0.3">
      <c r="A2661" s="2">
        <v>22</v>
      </c>
      <c r="B2661" s="2" t="s">
        <v>479</v>
      </c>
      <c r="C2661" s="2">
        <v>133</v>
      </c>
      <c r="D2661" s="2" t="s">
        <v>3223</v>
      </c>
      <c r="E2661" s="2" t="s">
        <v>490</v>
      </c>
      <c r="F2661" s="2">
        <v>6</v>
      </c>
      <c r="G2661" s="2" t="s">
        <v>19</v>
      </c>
      <c r="H2661" s="2">
        <v>577</v>
      </c>
      <c r="I2661" s="3">
        <v>3.2425020651984555E-3</v>
      </c>
      <c r="J2661" s="2">
        <v>177949</v>
      </c>
      <c r="K2661" s="2">
        <v>278631</v>
      </c>
    </row>
    <row r="2662" spans="1:11" x14ac:dyDescent="0.3">
      <c r="A2662" s="2">
        <v>22</v>
      </c>
      <c r="B2662" s="2" t="s">
        <v>479</v>
      </c>
      <c r="C2662" s="2">
        <v>133</v>
      </c>
      <c r="D2662" s="2" t="s">
        <v>3223</v>
      </c>
      <c r="E2662" s="2" t="s">
        <v>483</v>
      </c>
      <c r="F2662" s="2">
        <v>7</v>
      </c>
      <c r="G2662" s="2" t="s">
        <v>15</v>
      </c>
      <c r="H2662" s="2">
        <v>635</v>
      </c>
      <c r="I2662" s="3">
        <v>3.5684381480086992E-3</v>
      </c>
      <c r="J2662" s="2">
        <v>177949</v>
      </c>
      <c r="K2662" s="2">
        <v>278631</v>
      </c>
    </row>
    <row r="2663" spans="1:11" x14ac:dyDescent="0.3">
      <c r="A2663" s="2">
        <v>22</v>
      </c>
      <c r="B2663" s="2" t="s">
        <v>479</v>
      </c>
      <c r="C2663" s="2">
        <v>133</v>
      </c>
      <c r="D2663" s="2" t="s">
        <v>3223</v>
      </c>
      <c r="E2663" s="2" t="s">
        <v>481</v>
      </c>
      <c r="F2663" s="2">
        <v>8</v>
      </c>
      <c r="G2663" s="2" t="s">
        <v>11</v>
      </c>
      <c r="H2663" s="2">
        <v>766</v>
      </c>
      <c r="I2663" s="3">
        <v>4.3046041281490765E-3</v>
      </c>
      <c r="J2663" s="2">
        <v>177949</v>
      </c>
      <c r="K2663" s="2">
        <v>278631</v>
      </c>
    </row>
    <row r="2664" spans="1:11" x14ac:dyDescent="0.3">
      <c r="A2664" s="2">
        <v>22</v>
      </c>
      <c r="B2664" s="2" t="s">
        <v>479</v>
      </c>
      <c r="C2664" s="2">
        <v>133</v>
      </c>
      <c r="D2664" s="2" t="s">
        <v>3223</v>
      </c>
      <c r="E2664" s="2" t="s">
        <v>489</v>
      </c>
      <c r="F2664" s="2">
        <v>9</v>
      </c>
      <c r="G2664" s="2" t="s">
        <v>19</v>
      </c>
      <c r="H2664" s="2">
        <v>583</v>
      </c>
      <c r="I2664" s="3">
        <v>3.2762195910064121E-3</v>
      </c>
      <c r="J2664" s="2">
        <v>177949</v>
      </c>
      <c r="K2664" s="2">
        <v>278631</v>
      </c>
    </row>
    <row r="2665" spans="1:11" x14ac:dyDescent="0.3">
      <c r="A2665" s="2">
        <v>22</v>
      </c>
      <c r="B2665" s="2" t="s">
        <v>479</v>
      </c>
      <c r="C2665" s="2">
        <v>133</v>
      </c>
      <c r="D2665" s="2" t="s">
        <v>3223</v>
      </c>
      <c r="E2665" s="2" t="s">
        <v>487</v>
      </c>
      <c r="F2665" s="2">
        <v>10</v>
      </c>
      <c r="G2665" s="2" t="s">
        <v>13</v>
      </c>
      <c r="H2665" s="2">
        <v>574</v>
      </c>
      <c r="I2665" s="3">
        <v>3.2256433022944775E-3</v>
      </c>
      <c r="J2665" s="2">
        <v>177949</v>
      </c>
      <c r="K2665" s="2">
        <v>278631</v>
      </c>
    </row>
    <row r="2666" spans="1:11" x14ac:dyDescent="0.3">
      <c r="A2666" s="2">
        <v>22</v>
      </c>
      <c r="B2666" s="2" t="s">
        <v>479</v>
      </c>
      <c r="C2666" s="2">
        <v>133</v>
      </c>
      <c r="D2666" s="2" t="s">
        <v>3223</v>
      </c>
      <c r="E2666" s="2" t="s">
        <v>488</v>
      </c>
      <c r="F2666" s="2">
        <v>11</v>
      </c>
      <c r="G2666" s="2" t="s">
        <v>19</v>
      </c>
      <c r="H2666" s="2">
        <v>628</v>
      </c>
      <c r="I2666" s="3">
        <v>3.5291010345660837E-3</v>
      </c>
      <c r="J2666" s="2">
        <v>177949</v>
      </c>
      <c r="K2666" s="2">
        <v>278631</v>
      </c>
    </row>
    <row r="2667" spans="1:11" x14ac:dyDescent="0.3">
      <c r="A2667" s="2">
        <v>23</v>
      </c>
      <c r="B2667" s="2" t="s">
        <v>491</v>
      </c>
      <c r="C2667" s="2">
        <v>134</v>
      </c>
      <c r="D2667" s="2" t="s">
        <v>3224</v>
      </c>
      <c r="E2667" s="2" t="s">
        <v>493</v>
      </c>
      <c r="F2667" s="2">
        <v>1</v>
      </c>
      <c r="G2667" s="2" t="s">
        <v>9</v>
      </c>
      <c r="H2667" s="2">
        <v>85542</v>
      </c>
      <c r="I2667" s="3">
        <v>0.50994348665855926</v>
      </c>
      <c r="J2667" s="2">
        <v>167748</v>
      </c>
      <c r="K2667" s="2">
        <v>254462</v>
      </c>
    </row>
    <row r="2668" spans="1:11" x14ac:dyDescent="0.3">
      <c r="A2668" s="2">
        <v>23</v>
      </c>
      <c r="B2668" s="2" t="s">
        <v>491</v>
      </c>
      <c r="C2668" s="2">
        <v>134</v>
      </c>
      <c r="D2668" s="2" t="s">
        <v>3224</v>
      </c>
      <c r="E2668" s="2" t="s">
        <v>494</v>
      </c>
      <c r="F2668" s="2">
        <v>2</v>
      </c>
      <c r="G2668" s="2" t="s">
        <v>7</v>
      </c>
      <c r="H2668" s="2">
        <v>42473</v>
      </c>
      <c r="I2668" s="3">
        <v>0.25319526909411738</v>
      </c>
      <c r="J2668" s="2">
        <v>167748</v>
      </c>
      <c r="K2668" s="2">
        <v>254462</v>
      </c>
    </row>
    <row r="2669" spans="1:11" x14ac:dyDescent="0.3">
      <c r="A2669" s="2">
        <v>23</v>
      </c>
      <c r="B2669" s="2" t="s">
        <v>491</v>
      </c>
      <c r="C2669" s="2">
        <v>134</v>
      </c>
      <c r="D2669" s="2" t="s">
        <v>3224</v>
      </c>
      <c r="E2669" s="2" t="s">
        <v>496</v>
      </c>
      <c r="F2669" s="2">
        <v>3</v>
      </c>
      <c r="G2669" s="2" t="s">
        <v>302</v>
      </c>
      <c r="H2669" s="2">
        <v>27330</v>
      </c>
      <c r="I2669" s="3">
        <v>0.16292295586236497</v>
      </c>
      <c r="J2669" s="2">
        <v>167748</v>
      </c>
      <c r="K2669" s="2">
        <v>254462</v>
      </c>
    </row>
    <row r="2670" spans="1:11" x14ac:dyDescent="0.3">
      <c r="A2670" s="2">
        <v>23</v>
      </c>
      <c r="B2670" s="2" t="s">
        <v>491</v>
      </c>
      <c r="C2670" s="2">
        <v>134</v>
      </c>
      <c r="D2670" s="2" t="s">
        <v>3224</v>
      </c>
      <c r="E2670" s="2" t="s">
        <v>492</v>
      </c>
      <c r="F2670" s="2">
        <v>4</v>
      </c>
      <c r="G2670" s="2" t="s">
        <v>11</v>
      </c>
      <c r="H2670" s="2">
        <v>2250</v>
      </c>
      <c r="I2670" s="3">
        <v>1.3412976607768795E-2</v>
      </c>
      <c r="J2670" s="2">
        <v>167748</v>
      </c>
      <c r="K2670" s="2">
        <v>254462</v>
      </c>
    </row>
    <row r="2671" spans="1:11" x14ac:dyDescent="0.3">
      <c r="A2671" s="2">
        <v>23</v>
      </c>
      <c r="B2671" s="2" t="s">
        <v>491</v>
      </c>
      <c r="C2671" s="2">
        <v>134</v>
      </c>
      <c r="D2671" s="2" t="s">
        <v>3224</v>
      </c>
      <c r="E2671" s="2" t="s">
        <v>495</v>
      </c>
      <c r="F2671" s="2">
        <v>5</v>
      </c>
      <c r="G2671" s="2" t="s">
        <v>267</v>
      </c>
      <c r="H2671" s="2">
        <v>3445</v>
      </c>
      <c r="I2671" s="3">
        <v>2.0536757517228225E-2</v>
      </c>
      <c r="J2671" s="2">
        <v>167748</v>
      </c>
      <c r="K2671" s="2">
        <v>254462</v>
      </c>
    </row>
    <row r="2672" spans="1:11" x14ac:dyDescent="0.3">
      <c r="A2672" s="2">
        <v>23</v>
      </c>
      <c r="B2672" s="2" t="s">
        <v>491</v>
      </c>
      <c r="C2672" s="2">
        <v>134</v>
      </c>
      <c r="D2672" s="2" t="s">
        <v>3224</v>
      </c>
      <c r="E2672" s="2" t="s">
        <v>498</v>
      </c>
      <c r="F2672" s="2">
        <v>6</v>
      </c>
      <c r="G2672" s="2" t="s">
        <v>17</v>
      </c>
      <c r="H2672" s="2">
        <v>493</v>
      </c>
      <c r="I2672" s="3">
        <v>2.938932207835563E-3</v>
      </c>
      <c r="J2672" s="2">
        <v>167748</v>
      </c>
      <c r="K2672" s="2">
        <v>254462</v>
      </c>
    </row>
    <row r="2673" spans="1:11" x14ac:dyDescent="0.3">
      <c r="A2673" s="2">
        <v>23</v>
      </c>
      <c r="B2673" s="2" t="s">
        <v>491</v>
      </c>
      <c r="C2673" s="2">
        <v>134</v>
      </c>
      <c r="D2673" s="2" t="s">
        <v>3224</v>
      </c>
      <c r="E2673" s="2" t="s">
        <v>7952</v>
      </c>
      <c r="F2673" s="2">
        <v>7</v>
      </c>
      <c r="G2673" s="2" t="s">
        <v>22</v>
      </c>
      <c r="H2673" s="2">
        <v>1788</v>
      </c>
      <c r="I2673" s="3">
        <v>1.0658845410973602E-2</v>
      </c>
      <c r="J2673" s="2">
        <v>167748</v>
      </c>
      <c r="K2673" s="2">
        <v>254462</v>
      </c>
    </row>
    <row r="2674" spans="1:11" x14ac:dyDescent="0.3">
      <c r="A2674" s="2">
        <v>23</v>
      </c>
      <c r="B2674" s="2" t="s">
        <v>491</v>
      </c>
      <c r="C2674" s="2">
        <v>134</v>
      </c>
      <c r="D2674" s="2" t="s">
        <v>3224</v>
      </c>
      <c r="E2674" s="2" t="s">
        <v>504</v>
      </c>
      <c r="F2674" s="2">
        <v>8</v>
      </c>
      <c r="G2674" s="2" t="s">
        <v>19</v>
      </c>
      <c r="H2674" s="2">
        <v>1404</v>
      </c>
      <c r="I2674" s="3">
        <v>8.3696974032477292E-3</v>
      </c>
      <c r="J2674" s="2">
        <v>167748</v>
      </c>
      <c r="K2674" s="2">
        <v>254462</v>
      </c>
    </row>
    <row r="2675" spans="1:11" x14ac:dyDescent="0.3">
      <c r="A2675" s="2">
        <v>23</v>
      </c>
      <c r="B2675" s="2" t="s">
        <v>491</v>
      </c>
      <c r="C2675" s="2">
        <v>134</v>
      </c>
      <c r="D2675" s="2" t="s">
        <v>3224</v>
      </c>
      <c r="E2675" s="2" t="s">
        <v>505</v>
      </c>
      <c r="F2675" s="2">
        <v>9</v>
      </c>
      <c r="G2675" s="2" t="s">
        <v>19</v>
      </c>
      <c r="H2675" s="2">
        <v>833</v>
      </c>
      <c r="I2675" s="3">
        <v>4.9657820063428474E-3</v>
      </c>
      <c r="J2675" s="2">
        <v>167748</v>
      </c>
      <c r="K2675" s="2">
        <v>254462</v>
      </c>
    </row>
    <row r="2676" spans="1:11" x14ac:dyDescent="0.3">
      <c r="A2676" s="2">
        <v>23</v>
      </c>
      <c r="B2676" s="2" t="s">
        <v>491</v>
      </c>
      <c r="C2676" s="2">
        <v>134</v>
      </c>
      <c r="D2676" s="2" t="s">
        <v>3224</v>
      </c>
      <c r="E2676" s="2" t="s">
        <v>500</v>
      </c>
      <c r="F2676" s="2">
        <v>10</v>
      </c>
      <c r="G2676" s="2" t="s">
        <v>13</v>
      </c>
      <c r="H2676" s="2">
        <v>730</v>
      </c>
      <c r="I2676" s="3">
        <v>4.3517657438538757E-3</v>
      </c>
      <c r="J2676" s="2">
        <v>167748</v>
      </c>
      <c r="K2676" s="2">
        <v>254462</v>
      </c>
    </row>
    <row r="2677" spans="1:11" x14ac:dyDescent="0.3">
      <c r="A2677" s="2">
        <v>23</v>
      </c>
      <c r="B2677" s="2" t="s">
        <v>491</v>
      </c>
      <c r="C2677" s="2">
        <v>134</v>
      </c>
      <c r="D2677" s="2" t="s">
        <v>3224</v>
      </c>
      <c r="E2677" s="2" t="s">
        <v>503</v>
      </c>
      <c r="F2677" s="2">
        <v>11</v>
      </c>
      <c r="G2677" s="2" t="s">
        <v>19</v>
      </c>
      <c r="H2677" s="2">
        <v>531</v>
      </c>
      <c r="I2677" s="3">
        <v>3.1654624794334361E-3</v>
      </c>
      <c r="J2677" s="2">
        <v>167748</v>
      </c>
      <c r="K2677" s="2">
        <v>254462</v>
      </c>
    </row>
    <row r="2678" spans="1:11" x14ac:dyDescent="0.3">
      <c r="A2678" s="2">
        <v>23</v>
      </c>
      <c r="B2678" s="2" t="s">
        <v>491</v>
      </c>
      <c r="C2678" s="2">
        <v>134</v>
      </c>
      <c r="D2678" s="2" t="s">
        <v>3224</v>
      </c>
      <c r="E2678" s="2" t="s">
        <v>499</v>
      </c>
      <c r="F2678" s="2">
        <v>12</v>
      </c>
      <c r="G2678" s="2" t="s">
        <v>15</v>
      </c>
      <c r="H2678" s="2">
        <v>243</v>
      </c>
      <c r="I2678" s="3">
        <v>1.44860147363903E-3</v>
      </c>
      <c r="J2678" s="2">
        <v>167748</v>
      </c>
      <c r="K2678" s="2">
        <v>254462</v>
      </c>
    </row>
    <row r="2679" spans="1:11" x14ac:dyDescent="0.3">
      <c r="A2679" s="2">
        <v>23</v>
      </c>
      <c r="B2679" s="2" t="s">
        <v>491</v>
      </c>
      <c r="C2679" s="2">
        <v>134</v>
      </c>
      <c r="D2679" s="2" t="s">
        <v>3224</v>
      </c>
      <c r="E2679" s="2" t="s">
        <v>501</v>
      </c>
      <c r="F2679" s="2">
        <v>13</v>
      </c>
      <c r="G2679" s="2" t="s">
        <v>502</v>
      </c>
      <c r="H2679" s="2">
        <v>442</v>
      </c>
      <c r="I2679" s="3">
        <v>2.6349047380594703E-3</v>
      </c>
      <c r="J2679" s="2">
        <v>167748</v>
      </c>
      <c r="K2679" s="2">
        <v>254462</v>
      </c>
    </row>
    <row r="2680" spans="1:11" x14ac:dyDescent="0.3">
      <c r="A2680" s="2">
        <v>23</v>
      </c>
      <c r="B2680" s="2" t="s">
        <v>491</v>
      </c>
      <c r="C2680" s="2">
        <v>134</v>
      </c>
      <c r="D2680" s="2" t="s">
        <v>3224</v>
      </c>
      <c r="E2680" s="2" t="s">
        <v>497</v>
      </c>
      <c r="F2680" s="2">
        <v>14</v>
      </c>
      <c r="G2680" s="2" t="s">
        <v>55</v>
      </c>
      <c r="H2680" s="2">
        <v>244</v>
      </c>
      <c r="I2680" s="3">
        <v>1.4545627965758161E-3</v>
      </c>
      <c r="J2680" s="2">
        <v>167748</v>
      </c>
      <c r="K2680" s="2">
        <v>254462</v>
      </c>
    </row>
    <row r="2681" spans="1:11" x14ac:dyDescent="0.3">
      <c r="A2681" s="2">
        <v>23</v>
      </c>
      <c r="B2681" s="2" t="s">
        <v>491</v>
      </c>
      <c r="C2681" s="2">
        <v>135</v>
      </c>
      <c r="D2681" s="2" t="s">
        <v>3225</v>
      </c>
      <c r="E2681" s="2" t="s">
        <v>493</v>
      </c>
      <c r="F2681" s="2">
        <v>1</v>
      </c>
      <c r="G2681" s="2" t="s">
        <v>9</v>
      </c>
      <c r="H2681" s="2">
        <v>53270</v>
      </c>
      <c r="I2681" s="3">
        <v>0.37295041796771078</v>
      </c>
      <c r="J2681" s="2">
        <v>142834</v>
      </c>
      <c r="K2681" s="2">
        <v>230874</v>
      </c>
    </row>
    <row r="2682" spans="1:11" x14ac:dyDescent="0.3">
      <c r="A2682" s="2">
        <v>23</v>
      </c>
      <c r="B2682" s="2" t="s">
        <v>491</v>
      </c>
      <c r="C2682" s="2">
        <v>135</v>
      </c>
      <c r="D2682" s="2" t="s">
        <v>3225</v>
      </c>
      <c r="E2682" s="2" t="s">
        <v>494</v>
      </c>
      <c r="F2682" s="2">
        <v>2</v>
      </c>
      <c r="G2682" s="2" t="s">
        <v>7</v>
      </c>
      <c r="H2682" s="2">
        <v>49809</v>
      </c>
      <c r="I2682" s="3">
        <v>0.34871949255779439</v>
      </c>
      <c r="J2682" s="2">
        <v>142834</v>
      </c>
      <c r="K2682" s="2">
        <v>230874</v>
      </c>
    </row>
    <row r="2683" spans="1:11" x14ac:dyDescent="0.3">
      <c r="A2683" s="2">
        <v>23</v>
      </c>
      <c r="B2683" s="2" t="s">
        <v>491</v>
      </c>
      <c r="C2683" s="2">
        <v>135</v>
      </c>
      <c r="D2683" s="2" t="s">
        <v>3225</v>
      </c>
      <c r="E2683" s="2" t="s">
        <v>496</v>
      </c>
      <c r="F2683" s="2">
        <v>3</v>
      </c>
      <c r="G2683" s="2" t="s">
        <v>302</v>
      </c>
      <c r="H2683" s="2">
        <v>22503</v>
      </c>
      <c r="I2683" s="3">
        <v>0.15754652253665094</v>
      </c>
      <c r="J2683" s="2">
        <v>142834</v>
      </c>
      <c r="K2683" s="2">
        <v>230874</v>
      </c>
    </row>
    <row r="2684" spans="1:11" x14ac:dyDescent="0.3">
      <c r="A2684" s="2">
        <v>23</v>
      </c>
      <c r="B2684" s="2" t="s">
        <v>491</v>
      </c>
      <c r="C2684" s="2">
        <v>135</v>
      </c>
      <c r="D2684" s="2" t="s">
        <v>3225</v>
      </c>
      <c r="E2684" s="2" t="s">
        <v>492</v>
      </c>
      <c r="F2684" s="2">
        <v>4</v>
      </c>
      <c r="G2684" s="2" t="s">
        <v>11</v>
      </c>
      <c r="H2684" s="2">
        <v>2900</v>
      </c>
      <c r="I2684" s="3">
        <v>2.0303289132839519E-2</v>
      </c>
      <c r="J2684" s="2">
        <v>142834</v>
      </c>
      <c r="K2684" s="2">
        <v>230874</v>
      </c>
    </row>
    <row r="2685" spans="1:11" x14ac:dyDescent="0.3">
      <c r="A2685" s="2">
        <v>23</v>
      </c>
      <c r="B2685" s="2" t="s">
        <v>491</v>
      </c>
      <c r="C2685" s="2">
        <v>135</v>
      </c>
      <c r="D2685" s="2" t="s">
        <v>3225</v>
      </c>
      <c r="E2685" s="2" t="s">
        <v>495</v>
      </c>
      <c r="F2685" s="2">
        <v>5</v>
      </c>
      <c r="G2685" s="2" t="s">
        <v>267</v>
      </c>
      <c r="H2685" s="2">
        <v>4651</v>
      </c>
      <c r="I2685" s="3">
        <v>3.2562275088564345E-2</v>
      </c>
      <c r="J2685" s="2">
        <v>142834</v>
      </c>
      <c r="K2685" s="2">
        <v>230874</v>
      </c>
    </row>
    <row r="2686" spans="1:11" x14ac:dyDescent="0.3">
      <c r="A2686" s="2">
        <v>23</v>
      </c>
      <c r="B2686" s="2" t="s">
        <v>491</v>
      </c>
      <c r="C2686" s="2">
        <v>135</v>
      </c>
      <c r="D2686" s="2" t="s">
        <v>3225</v>
      </c>
      <c r="E2686" s="2" t="s">
        <v>498</v>
      </c>
      <c r="F2686" s="2">
        <v>6</v>
      </c>
      <c r="G2686" s="2" t="s">
        <v>17</v>
      </c>
      <c r="H2686" s="2">
        <v>560</v>
      </c>
      <c r="I2686" s="3">
        <v>3.9206351428931483E-3</v>
      </c>
      <c r="J2686" s="2">
        <v>142834</v>
      </c>
      <c r="K2686" s="2">
        <v>230874</v>
      </c>
    </row>
    <row r="2687" spans="1:11" x14ac:dyDescent="0.3">
      <c r="A2687" s="2">
        <v>23</v>
      </c>
      <c r="B2687" s="2" t="s">
        <v>491</v>
      </c>
      <c r="C2687" s="2">
        <v>135</v>
      </c>
      <c r="D2687" s="2" t="s">
        <v>3225</v>
      </c>
      <c r="E2687" s="2" t="s">
        <v>7952</v>
      </c>
      <c r="F2687" s="2">
        <v>7</v>
      </c>
      <c r="G2687" s="2" t="s">
        <v>22</v>
      </c>
      <c r="H2687" s="2">
        <v>2171</v>
      </c>
      <c r="I2687" s="3">
        <v>1.519946231289469E-2</v>
      </c>
      <c r="J2687" s="2">
        <v>142834</v>
      </c>
      <c r="K2687" s="2">
        <v>230874</v>
      </c>
    </row>
    <row r="2688" spans="1:11" x14ac:dyDescent="0.3">
      <c r="A2688" s="2">
        <v>23</v>
      </c>
      <c r="B2688" s="2" t="s">
        <v>491</v>
      </c>
      <c r="C2688" s="2">
        <v>135</v>
      </c>
      <c r="D2688" s="2" t="s">
        <v>3225</v>
      </c>
      <c r="E2688" s="2" t="s">
        <v>504</v>
      </c>
      <c r="F2688" s="2">
        <v>8</v>
      </c>
      <c r="G2688" s="2" t="s">
        <v>19</v>
      </c>
      <c r="H2688" s="2">
        <v>2221</v>
      </c>
      <c r="I2688" s="3">
        <v>1.5549519022081577E-2</v>
      </c>
      <c r="J2688" s="2">
        <v>142834</v>
      </c>
      <c r="K2688" s="2">
        <v>230874</v>
      </c>
    </row>
    <row r="2689" spans="1:11" x14ac:dyDescent="0.3">
      <c r="A2689" s="2">
        <v>23</v>
      </c>
      <c r="B2689" s="2" t="s">
        <v>491</v>
      </c>
      <c r="C2689" s="2">
        <v>135</v>
      </c>
      <c r="D2689" s="2" t="s">
        <v>3225</v>
      </c>
      <c r="E2689" s="2" t="s">
        <v>505</v>
      </c>
      <c r="F2689" s="2">
        <v>9</v>
      </c>
      <c r="G2689" s="2" t="s">
        <v>19</v>
      </c>
      <c r="H2689" s="2">
        <v>1385</v>
      </c>
      <c r="I2689" s="3">
        <v>9.696570844476806E-3</v>
      </c>
      <c r="J2689" s="2">
        <v>142834</v>
      </c>
      <c r="K2689" s="2">
        <v>230874</v>
      </c>
    </row>
    <row r="2690" spans="1:11" x14ac:dyDescent="0.3">
      <c r="A2690" s="2">
        <v>23</v>
      </c>
      <c r="B2690" s="2" t="s">
        <v>491</v>
      </c>
      <c r="C2690" s="2">
        <v>135</v>
      </c>
      <c r="D2690" s="2" t="s">
        <v>3225</v>
      </c>
      <c r="E2690" s="2" t="s">
        <v>500</v>
      </c>
      <c r="F2690" s="2">
        <v>10</v>
      </c>
      <c r="G2690" s="2" t="s">
        <v>13</v>
      </c>
      <c r="H2690" s="2">
        <v>725</v>
      </c>
      <c r="I2690" s="3">
        <v>5.0758222832098798E-3</v>
      </c>
      <c r="J2690" s="2">
        <v>142834</v>
      </c>
      <c r="K2690" s="2">
        <v>230874</v>
      </c>
    </row>
    <row r="2691" spans="1:11" x14ac:dyDescent="0.3">
      <c r="A2691" s="2">
        <v>23</v>
      </c>
      <c r="B2691" s="2" t="s">
        <v>491</v>
      </c>
      <c r="C2691" s="2">
        <v>135</v>
      </c>
      <c r="D2691" s="2" t="s">
        <v>3225</v>
      </c>
      <c r="E2691" s="2" t="s">
        <v>503</v>
      </c>
      <c r="F2691" s="2">
        <v>11</v>
      </c>
      <c r="G2691" s="2" t="s">
        <v>19</v>
      </c>
      <c r="H2691" s="2">
        <v>847</v>
      </c>
      <c r="I2691" s="3">
        <v>5.9299606536258875E-3</v>
      </c>
      <c r="J2691" s="2">
        <v>142834</v>
      </c>
      <c r="K2691" s="2">
        <v>230874</v>
      </c>
    </row>
    <row r="2692" spans="1:11" x14ac:dyDescent="0.3">
      <c r="A2692" s="2">
        <v>23</v>
      </c>
      <c r="B2692" s="2" t="s">
        <v>491</v>
      </c>
      <c r="C2692" s="2">
        <v>135</v>
      </c>
      <c r="D2692" s="2" t="s">
        <v>3225</v>
      </c>
      <c r="E2692" s="2" t="s">
        <v>499</v>
      </c>
      <c r="F2692" s="2">
        <v>12</v>
      </c>
      <c r="G2692" s="2" t="s">
        <v>15</v>
      </c>
      <c r="H2692" s="2">
        <v>545</v>
      </c>
      <c r="I2692" s="3">
        <v>3.8156181301370823E-3</v>
      </c>
      <c r="J2692" s="2">
        <v>142834</v>
      </c>
      <c r="K2692" s="2">
        <v>230874</v>
      </c>
    </row>
    <row r="2693" spans="1:11" x14ac:dyDescent="0.3">
      <c r="A2693" s="2">
        <v>23</v>
      </c>
      <c r="B2693" s="2" t="s">
        <v>491</v>
      </c>
      <c r="C2693" s="2">
        <v>135</v>
      </c>
      <c r="D2693" s="2" t="s">
        <v>3225</v>
      </c>
      <c r="E2693" s="2" t="s">
        <v>501</v>
      </c>
      <c r="F2693" s="2">
        <v>13</v>
      </c>
      <c r="G2693" s="2" t="s">
        <v>502</v>
      </c>
      <c r="H2693" s="2">
        <v>795</v>
      </c>
      <c r="I2693" s="3">
        <v>5.5659016760715233E-3</v>
      </c>
      <c r="J2693" s="2">
        <v>142834</v>
      </c>
      <c r="K2693" s="2">
        <v>230874</v>
      </c>
    </row>
    <row r="2694" spans="1:11" x14ac:dyDescent="0.3">
      <c r="A2694" s="2">
        <v>23</v>
      </c>
      <c r="B2694" s="2" t="s">
        <v>491</v>
      </c>
      <c r="C2694" s="2">
        <v>135</v>
      </c>
      <c r="D2694" s="2" t="s">
        <v>3225</v>
      </c>
      <c r="E2694" s="2" t="s">
        <v>497</v>
      </c>
      <c r="F2694" s="2">
        <v>14</v>
      </c>
      <c r="G2694" s="2" t="s">
        <v>55</v>
      </c>
      <c r="H2694" s="2">
        <v>452</v>
      </c>
      <c r="I2694" s="3">
        <v>3.1645126510494699E-3</v>
      </c>
      <c r="J2694" s="2">
        <v>142834</v>
      </c>
      <c r="K2694" s="2">
        <v>230874</v>
      </c>
    </row>
    <row r="2695" spans="1:11" x14ac:dyDescent="0.3">
      <c r="A2695" s="2">
        <v>23</v>
      </c>
      <c r="B2695" s="2" t="s">
        <v>491</v>
      </c>
      <c r="C2695" s="2">
        <v>136</v>
      </c>
      <c r="D2695" s="2" t="s">
        <v>3226</v>
      </c>
      <c r="E2695" s="2" t="s">
        <v>493</v>
      </c>
      <c r="F2695" s="2">
        <v>1</v>
      </c>
      <c r="G2695" s="2" t="s">
        <v>9</v>
      </c>
      <c r="H2695" s="2">
        <v>42398</v>
      </c>
      <c r="I2695" s="3">
        <v>0.35984790616353485</v>
      </c>
      <c r="J2695" s="2">
        <v>117822</v>
      </c>
      <c r="K2695" s="2">
        <v>242169</v>
      </c>
    </row>
    <row r="2696" spans="1:11" x14ac:dyDescent="0.3">
      <c r="A2696" s="2">
        <v>23</v>
      </c>
      <c r="B2696" s="2" t="s">
        <v>491</v>
      </c>
      <c r="C2696" s="2">
        <v>136</v>
      </c>
      <c r="D2696" s="2" t="s">
        <v>3226</v>
      </c>
      <c r="E2696" s="2" t="s">
        <v>494</v>
      </c>
      <c r="F2696" s="2">
        <v>2</v>
      </c>
      <c r="G2696" s="2" t="s">
        <v>7</v>
      </c>
      <c r="H2696" s="2">
        <v>61895</v>
      </c>
      <c r="I2696" s="3">
        <v>0.52532633973281728</v>
      </c>
      <c r="J2696" s="2">
        <v>117822</v>
      </c>
      <c r="K2696" s="2">
        <v>242169</v>
      </c>
    </row>
    <row r="2697" spans="1:11" x14ac:dyDescent="0.3">
      <c r="A2697" s="2">
        <v>23</v>
      </c>
      <c r="B2697" s="2" t="s">
        <v>491</v>
      </c>
      <c r="C2697" s="2">
        <v>136</v>
      </c>
      <c r="D2697" s="2" t="s">
        <v>3226</v>
      </c>
      <c r="E2697" s="2" t="s">
        <v>496</v>
      </c>
      <c r="F2697" s="2">
        <v>3</v>
      </c>
      <c r="G2697" s="2" t="s">
        <v>302</v>
      </c>
      <c r="H2697" s="2">
        <v>6895</v>
      </c>
      <c r="I2697" s="3">
        <v>5.8520480046171344E-2</v>
      </c>
      <c r="J2697" s="2">
        <v>117822</v>
      </c>
      <c r="K2697" s="2">
        <v>242169</v>
      </c>
    </row>
    <row r="2698" spans="1:11" x14ac:dyDescent="0.3">
      <c r="A2698" s="2">
        <v>23</v>
      </c>
      <c r="B2698" s="2" t="s">
        <v>491</v>
      </c>
      <c r="C2698" s="2">
        <v>136</v>
      </c>
      <c r="D2698" s="2" t="s">
        <v>3226</v>
      </c>
      <c r="E2698" s="2" t="s">
        <v>492</v>
      </c>
      <c r="F2698" s="2">
        <v>4</v>
      </c>
      <c r="G2698" s="2" t="s">
        <v>11</v>
      </c>
      <c r="H2698" s="2">
        <v>937</v>
      </c>
      <c r="I2698" s="3">
        <v>7.9526743732070415E-3</v>
      </c>
      <c r="J2698" s="2">
        <v>117822</v>
      </c>
      <c r="K2698" s="2">
        <v>242169</v>
      </c>
    </row>
    <row r="2699" spans="1:11" x14ac:dyDescent="0.3">
      <c r="A2699" s="2">
        <v>23</v>
      </c>
      <c r="B2699" s="2" t="s">
        <v>491</v>
      </c>
      <c r="C2699" s="2">
        <v>136</v>
      </c>
      <c r="D2699" s="2" t="s">
        <v>3226</v>
      </c>
      <c r="E2699" s="2" t="s">
        <v>495</v>
      </c>
      <c r="F2699" s="2">
        <v>5</v>
      </c>
      <c r="G2699" s="2" t="s">
        <v>267</v>
      </c>
      <c r="H2699" s="2">
        <v>1229</v>
      </c>
      <c r="I2699" s="3">
        <v>1.0430989119179781E-2</v>
      </c>
      <c r="J2699" s="2">
        <v>117822</v>
      </c>
      <c r="K2699" s="2">
        <v>242169</v>
      </c>
    </row>
    <row r="2700" spans="1:11" x14ac:dyDescent="0.3">
      <c r="A2700" s="2">
        <v>23</v>
      </c>
      <c r="B2700" s="2" t="s">
        <v>491</v>
      </c>
      <c r="C2700" s="2">
        <v>136</v>
      </c>
      <c r="D2700" s="2" t="s">
        <v>3226</v>
      </c>
      <c r="E2700" s="2" t="s">
        <v>498</v>
      </c>
      <c r="F2700" s="2">
        <v>6</v>
      </c>
      <c r="G2700" s="2" t="s">
        <v>17</v>
      </c>
      <c r="H2700" s="2">
        <v>2867</v>
      </c>
      <c r="I2700" s="3">
        <v>2.4333316358574799E-2</v>
      </c>
      <c r="J2700" s="2">
        <v>117822</v>
      </c>
      <c r="K2700" s="2">
        <v>242169</v>
      </c>
    </row>
    <row r="2701" spans="1:11" x14ac:dyDescent="0.3">
      <c r="A2701" s="2">
        <v>23</v>
      </c>
      <c r="B2701" s="2" t="s">
        <v>491</v>
      </c>
      <c r="C2701" s="2">
        <v>136</v>
      </c>
      <c r="D2701" s="2" t="s">
        <v>3226</v>
      </c>
      <c r="E2701" s="2" t="s">
        <v>7952</v>
      </c>
      <c r="F2701" s="2">
        <v>7</v>
      </c>
      <c r="G2701" s="2" t="s">
        <v>22</v>
      </c>
      <c r="H2701" s="2">
        <v>551</v>
      </c>
      <c r="I2701" s="3">
        <v>4.6765459761334898E-3</v>
      </c>
      <c r="J2701" s="2">
        <v>117822</v>
      </c>
      <c r="K2701" s="2">
        <v>242169</v>
      </c>
    </row>
    <row r="2702" spans="1:11" x14ac:dyDescent="0.3">
      <c r="A2702" s="2">
        <v>23</v>
      </c>
      <c r="B2702" s="2" t="s">
        <v>491</v>
      </c>
      <c r="C2702" s="2">
        <v>136</v>
      </c>
      <c r="D2702" s="2" t="s">
        <v>3226</v>
      </c>
      <c r="E2702" s="2" t="s">
        <v>504</v>
      </c>
      <c r="F2702" s="2">
        <v>8</v>
      </c>
      <c r="G2702" s="2" t="s">
        <v>19</v>
      </c>
      <c r="H2702" s="2">
        <v>226</v>
      </c>
      <c r="I2702" s="3">
        <v>1.9181477143487633E-3</v>
      </c>
      <c r="J2702" s="2">
        <v>117822</v>
      </c>
      <c r="K2702" s="2">
        <v>242169</v>
      </c>
    </row>
    <row r="2703" spans="1:11" x14ac:dyDescent="0.3">
      <c r="A2703" s="2">
        <v>23</v>
      </c>
      <c r="B2703" s="2" t="s">
        <v>491</v>
      </c>
      <c r="C2703" s="2">
        <v>136</v>
      </c>
      <c r="D2703" s="2" t="s">
        <v>3226</v>
      </c>
      <c r="E2703" s="2" t="s">
        <v>505</v>
      </c>
      <c r="F2703" s="2">
        <v>9</v>
      </c>
      <c r="G2703" s="2" t="s">
        <v>19</v>
      </c>
      <c r="H2703" s="2">
        <v>159</v>
      </c>
      <c r="I2703" s="3">
        <v>1.3494933034577583E-3</v>
      </c>
      <c r="J2703" s="2">
        <v>117822</v>
      </c>
      <c r="K2703" s="2">
        <v>242169</v>
      </c>
    </row>
    <row r="2704" spans="1:11" x14ac:dyDescent="0.3">
      <c r="A2704" s="2">
        <v>23</v>
      </c>
      <c r="B2704" s="2" t="s">
        <v>491</v>
      </c>
      <c r="C2704" s="2">
        <v>136</v>
      </c>
      <c r="D2704" s="2" t="s">
        <v>3226</v>
      </c>
      <c r="E2704" s="2" t="s">
        <v>500</v>
      </c>
      <c r="F2704" s="2">
        <v>10</v>
      </c>
      <c r="G2704" s="2" t="s">
        <v>13</v>
      </c>
      <c r="H2704" s="2">
        <v>140</v>
      </c>
      <c r="I2704" s="3">
        <v>1.1882330973841898E-3</v>
      </c>
      <c r="J2704" s="2">
        <v>117822</v>
      </c>
      <c r="K2704" s="2">
        <v>242169</v>
      </c>
    </row>
    <row r="2705" spans="1:11" x14ac:dyDescent="0.3">
      <c r="A2705" s="2">
        <v>23</v>
      </c>
      <c r="B2705" s="2" t="s">
        <v>491</v>
      </c>
      <c r="C2705" s="2">
        <v>136</v>
      </c>
      <c r="D2705" s="2" t="s">
        <v>3226</v>
      </c>
      <c r="E2705" s="2" t="s">
        <v>503</v>
      </c>
      <c r="F2705" s="2">
        <v>11</v>
      </c>
      <c r="G2705" s="2" t="s">
        <v>19</v>
      </c>
      <c r="H2705" s="2">
        <v>185</v>
      </c>
      <c r="I2705" s="3">
        <v>1.5701651644005365E-3</v>
      </c>
      <c r="J2705" s="2">
        <v>117822</v>
      </c>
      <c r="K2705" s="2">
        <v>242169</v>
      </c>
    </row>
    <row r="2706" spans="1:11" x14ac:dyDescent="0.3">
      <c r="A2706" s="2">
        <v>23</v>
      </c>
      <c r="B2706" s="2" t="s">
        <v>491</v>
      </c>
      <c r="C2706" s="2">
        <v>136</v>
      </c>
      <c r="D2706" s="2" t="s">
        <v>3226</v>
      </c>
      <c r="E2706" s="2" t="s">
        <v>499</v>
      </c>
      <c r="F2706" s="2">
        <v>12</v>
      </c>
      <c r="G2706" s="2" t="s">
        <v>15</v>
      </c>
      <c r="H2706" s="2">
        <v>164</v>
      </c>
      <c r="I2706" s="3">
        <v>1.3919301997929079E-3</v>
      </c>
      <c r="J2706" s="2">
        <v>117822</v>
      </c>
      <c r="K2706" s="2">
        <v>242169</v>
      </c>
    </row>
    <row r="2707" spans="1:11" x14ac:dyDescent="0.3">
      <c r="A2707" s="2">
        <v>23</v>
      </c>
      <c r="B2707" s="2" t="s">
        <v>491</v>
      </c>
      <c r="C2707" s="2">
        <v>136</v>
      </c>
      <c r="D2707" s="2" t="s">
        <v>3226</v>
      </c>
      <c r="E2707" s="2" t="s">
        <v>501</v>
      </c>
      <c r="F2707" s="2">
        <v>13</v>
      </c>
      <c r="G2707" s="2" t="s">
        <v>502</v>
      </c>
      <c r="H2707" s="2">
        <v>91</v>
      </c>
      <c r="I2707" s="3">
        <v>7.7235151329972326E-4</v>
      </c>
      <c r="J2707" s="2">
        <v>117822</v>
      </c>
      <c r="K2707" s="2">
        <v>242169</v>
      </c>
    </row>
    <row r="2708" spans="1:11" x14ac:dyDescent="0.3">
      <c r="A2708" s="2">
        <v>23</v>
      </c>
      <c r="B2708" s="2" t="s">
        <v>491</v>
      </c>
      <c r="C2708" s="2">
        <v>136</v>
      </c>
      <c r="D2708" s="2" t="s">
        <v>3226</v>
      </c>
      <c r="E2708" s="2" t="s">
        <v>497</v>
      </c>
      <c r="F2708" s="2">
        <v>14</v>
      </c>
      <c r="G2708" s="2" t="s">
        <v>55</v>
      </c>
      <c r="H2708" s="2">
        <v>85</v>
      </c>
      <c r="I2708" s="3">
        <v>7.2142723769754379E-4</v>
      </c>
      <c r="J2708" s="2">
        <v>117822</v>
      </c>
      <c r="K2708" s="2">
        <v>242169</v>
      </c>
    </row>
    <row r="2709" spans="1:11" x14ac:dyDescent="0.3">
      <c r="A2709" s="2">
        <v>23</v>
      </c>
      <c r="B2709" s="2" t="s">
        <v>491</v>
      </c>
      <c r="C2709" s="2">
        <v>137</v>
      </c>
      <c r="D2709" s="2" t="s">
        <v>3227</v>
      </c>
      <c r="E2709" s="2" t="s">
        <v>493</v>
      </c>
      <c r="F2709" s="2">
        <v>1</v>
      </c>
      <c r="G2709" s="2" t="s">
        <v>9</v>
      </c>
      <c r="H2709" s="2">
        <v>40103</v>
      </c>
      <c r="I2709" s="3">
        <v>0.34875813128326433</v>
      </c>
      <c r="J2709" s="2">
        <v>114988</v>
      </c>
      <c r="K2709" s="2">
        <v>261352</v>
      </c>
    </row>
    <row r="2710" spans="1:11" x14ac:dyDescent="0.3">
      <c r="A2710" s="2">
        <v>23</v>
      </c>
      <c r="B2710" s="2" t="s">
        <v>491</v>
      </c>
      <c r="C2710" s="2">
        <v>137</v>
      </c>
      <c r="D2710" s="2" t="s">
        <v>3227</v>
      </c>
      <c r="E2710" s="2" t="s">
        <v>494</v>
      </c>
      <c r="F2710" s="2">
        <v>2</v>
      </c>
      <c r="G2710" s="2" t="s">
        <v>7</v>
      </c>
      <c r="H2710" s="2">
        <v>59394</v>
      </c>
      <c r="I2710" s="3">
        <v>0.51652346331791144</v>
      </c>
      <c r="J2710" s="2">
        <v>114988</v>
      </c>
      <c r="K2710" s="2">
        <v>261352</v>
      </c>
    </row>
    <row r="2711" spans="1:11" x14ac:dyDescent="0.3">
      <c r="A2711" s="2">
        <v>23</v>
      </c>
      <c r="B2711" s="2" t="s">
        <v>491</v>
      </c>
      <c r="C2711" s="2">
        <v>137</v>
      </c>
      <c r="D2711" s="2" t="s">
        <v>3227</v>
      </c>
      <c r="E2711" s="2" t="s">
        <v>496</v>
      </c>
      <c r="F2711" s="2">
        <v>3</v>
      </c>
      <c r="G2711" s="2" t="s">
        <v>302</v>
      </c>
      <c r="H2711" s="2">
        <v>7545</v>
      </c>
      <c r="I2711" s="3">
        <v>6.56155424913904E-2</v>
      </c>
      <c r="J2711" s="2">
        <v>114988</v>
      </c>
      <c r="K2711" s="2">
        <v>261352</v>
      </c>
    </row>
    <row r="2712" spans="1:11" x14ac:dyDescent="0.3">
      <c r="A2712" s="2">
        <v>23</v>
      </c>
      <c r="B2712" s="2" t="s">
        <v>491</v>
      </c>
      <c r="C2712" s="2">
        <v>137</v>
      </c>
      <c r="D2712" s="2" t="s">
        <v>3227</v>
      </c>
      <c r="E2712" s="2" t="s">
        <v>492</v>
      </c>
      <c r="F2712" s="2">
        <v>4</v>
      </c>
      <c r="G2712" s="2" t="s">
        <v>11</v>
      </c>
      <c r="H2712" s="2">
        <v>1067</v>
      </c>
      <c r="I2712" s="3">
        <v>9.2792291369534208E-3</v>
      </c>
      <c r="J2712" s="2">
        <v>114988</v>
      </c>
      <c r="K2712" s="2">
        <v>261352</v>
      </c>
    </row>
    <row r="2713" spans="1:11" x14ac:dyDescent="0.3">
      <c r="A2713" s="2">
        <v>23</v>
      </c>
      <c r="B2713" s="2" t="s">
        <v>491</v>
      </c>
      <c r="C2713" s="2">
        <v>137</v>
      </c>
      <c r="D2713" s="2" t="s">
        <v>3227</v>
      </c>
      <c r="E2713" s="2" t="s">
        <v>495</v>
      </c>
      <c r="F2713" s="2">
        <v>5</v>
      </c>
      <c r="G2713" s="2" t="s">
        <v>267</v>
      </c>
      <c r="H2713" s="2">
        <v>1679</v>
      </c>
      <c r="I2713" s="3">
        <v>1.4601523637249104E-2</v>
      </c>
      <c r="J2713" s="2">
        <v>114988</v>
      </c>
      <c r="K2713" s="2">
        <v>261352</v>
      </c>
    </row>
    <row r="2714" spans="1:11" x14ac:dyDescent="0.3">
      <c r="A2714" s="2">
        <v>23</v>
      </c>
      <c r="B2714" s="2" t="s">
        <v>491</v>
      </c>
      <c r="C2714" s="2">
        <v>137</v>
      </c>
      <c r="D2714" s="2" t="s">
        <v>3227</v>
      </c>
      <c r="E2714" s="2" t="s">
        <v>498</v>
      </c>
      <c r="F2714" s="2">
        <v>6</v>
      </c>
      <c r="G2714" s="2" t="s">
        <v>17</v>
      </c>
      <c r="H2714" s="2">
        <v>2929</v>
      </c>
      <c r="I2714" s="3">
        <v>2.5472223188506626E-2</v>
      </c>
      <c r="J2714" s="2">
        <v>114988</v>
      </c>
      <c r="K2714" s="2">
        <v>261352</v>
      </c>
    </row>
    <row r="2715" spans="1:11" x14ac:dyDescent="0.3">
      <c r="A2715" s="2">
        <v>23</v>
      </c>
      <c r="B2715" s="2" t="s">
        <v>491</v>
      </c>
      <c r="C2715" s="2">
        <v>137</v>
      </c>
      <c r="D2715" s="2" t="s">
        <v>3227</v>
      </c>
      <c r="E2715" s="2" t="s">
        <v>7952</v>
      </c>
      <c r="F2715" s="2">
        <v>7</v>
      </c>
      <c r="G2715" s="2" t="s">
        <v>22</v>
      </c>
      <c r="H2715" s="2">
        <v>541</v>
      </c>
      <c r="I2715" s="3">
        <v>4.7048387657842557E-3</v>
      </c>
      <c r="J2715" s="2">
        <v>114988</v>
      </c>
      <c r="K2715" s="2">
        <v>261352</v>
      </c>
    </row>
    <row r="2716" spans="1:11" x14ac:dyDescent="0.3">
      <c r="A2716" s="2">
        <v>23</v>
      </c>
      <c r="B2716" s="2" t="s">
        <v>491</v>
      </c>
      <c r="C2716" s="2">
        <v>137</v>
      </c>
      <c r="D2716" s="2" t="s">
        <v>3227</v>
      </c>
      <c r="E2716" s="2" t="s">
        <v>504</v>
      </c>
      <c r="F2716" s="2">
        <v>8</v>
      </c>
      <c r="G2716" s="2" t="s">
        <v>19</v>
      </c>
      <c r="H2716" s="2">
        <v>323</v>
      </c>
      <c r="I2716" s="3">
        <v>2.8089887640449437E-3</v>
      </c>
      <c r="J2716" s="2">
        <v>114988</v>
      </c>
      <c r="K2716" s="2">
        <v>261352</v>
      </c>
    </row>
    <row r="2717" spans="1:11" x14ac:dyDescent="0.3">
      <c r="A2717" s="2">
        <v>23</v>
      </c>
      <c r="B2717" s="2" t="s">
        <v>491</v>
      </c>
      <c r="C2717" s="2">
        <v>137</v>
      </c>
      <c r="D2717" s="2" t="s">
        <v>3227</v>
      </c>
      <c r="E2717" s="2" t="s">
        <v>505</v>
      </c>
      <c r="F2717" s="2">
        <v>9</v>
      </c>
      <c r="G2717" s="2" t="s">
        <v>19</v>
      </c>
      <c r="H2717" s="2">
        <v>269</v>
      </c>
      <c r="I2717" s="3">
        <v>2.339374543430619E-3</v>
      </c>
      <c r="J2717" s="2">
        <v>114988</v>
      </c>
      <c r="K2717" s="2">
        <v>261352</v>
      </c>
    </row>
    <row r="2718" spans="1:11" x14ac:dyDescent="0.3">
      <c r="A2718" s="2">
        <v>23</v>
      </c>
      <c r="B2718" s="2" t="s">
        <v>491</v>
      </c>
      <c r="C2718" s="2">
        <v>137</v>
      </c>
      <c r="D2718" s="2" t="s">
        <v>3227</v>
      </c>
      <c r="E2718" s="2" t="s">
        <v>500</v>
      </c>
      <c r="F2718" s="2">
        <v>10</v>
      </c>
      <c r="G2718" s="2" t="s">
        <v>13</v>
      </c>
      <c r="H2718" s="2">
        <v>340</v>
      </c>
      <c r="I2718" s="3">
        <v>2.9568302779420462E-3</v>
      </c>
      <c r="J2718" s="2">
        <v>114988</v>
      </c>
      <c r="K2718" s="2">
        <v>261352</v>
      </c>
    </row>
    <row r="2719" spans="1:11" x14ac:dyDescent="0.3">
      <c r="A2719" s="2">
        <v>23</v>
      </c>
      <c r="B2719" s="2" t="s">
        <v>491</v>
      </c>
      <c r="C2719" s="2">
        <v>137</v>
      </c>
      <c r="D2719" s="2" t="s">
        <v>3227</v>
      </c>
      <c r="E2719" s="2" t="s">
        <v>503</v>
      </c>
      <c r="F2719" s="2">
        <v>11</v>
      </c>
      <c r="G2719" s="2" t="s">
        <v>19</v>
      </c>
      <c r="H2719" s="2">
        <v>136</v>
      </c>
      <c r="I2719" s="3">
        <v>1.1827321111768185E-3</v>
      </c>
      <c r="J2719" s="2">
        <v>114988</v>
      </c>
      <c r="K2719" s="2">
        <v>261352</v>
      </c>
    </row>
    <row r="2720" spans="1:11" x14ac:dyDescent="0.3">
      <c r="A2720" s="2">
        <v>23</v>
      </c>
      <c r="B2720" s="2" t="s">
        <v>491</v>
      </c>
      <c r="C2720" s="2">
        <v>137</v>
      </c>
      <c r="D2720" s="2" t="s">
        <v>3227</v>
      </c>
      <c r="E2720" s="2" t="s">
        <v>499</v>
      </c>
      <c r="F2720" s="2">
        <v>12</v>
      </c>
      <c r="G2720" s="2" t="s">
        <v>15</v>
      </c>
      <c r="H2720" s="2">
        <v>374</v>
      </c>
      <c r="I2720" s="3">
        <v>3.2525133057362508E-3</v>
      </c>
      <c r="J2720" s="2">
        <v>114988</v>
      </c>
      <c r="K2720" s="2">
        <v>261352</v>
      </c>
    </row>
    <row r="2721" spans="1:11" x14ac:dyDescent="0.3">
      <c r="A2721" s="2">
        <v>23</v>
      </c>
      <c r="B2721" s="2" t="s">
        <v>491</v>
      </c>
      <c r="C2721" s="2">
        <v>137</v>
      </c>
      <c r="D2721" s="2" t="s">
        <v>3227</v>
      </c>
      <c r="E2721" s="2" t="s">
        <v>501</v>
      </c>
      <c r="F2721" s="2">
        <v>13</v>
      </c>
      <c r="G2721" s="2" t="s">
        <v>502</v>
      </c>
      <c r="H2721" s="2">
        <v>210</v>
      </c>
      <c r="I2721" s="3">
        <v>1.8262775246112638E-3</v>
      </c>
      <c r="J2721" s="2">
        <v>114988</v>
      </c>
      <c r="K2721" s="2">
        <v>261352</v>
      </c>
    </row>
    <row r="2722" spans="1:11" x14ac:dyDescent="0.3">
      <c r="A2722" s="2">
        <v>23</v>
      </c>
      <c r="B2722" s="2" t="s">
        <v>491</v>
      </c>
      <c r="C2722" s="2">
        <v>137</v>
      </c>
      <c r="D2722" s="2" t="s">
        <v>3227</v>
      </c>
      <c r="E2722" s="2" t="s">
        <v>497</v>
      </c>
      <c r="F2722" s="2">
        <v>14</v>
      </c>
      <c r="G2722" s="2" t="s">
        <v>55</v>
      </c>
      <c r="H2722" s="2">
        <v>78</v>
      </c>
      <c r="I2722" s="3">
        <v>6.7833165199846944E-4</v>
      </c>
      <c r="J2722" s="2">
        <v>114988</v>
      </c>
      <c r="K2722" s="2">
        <v>261352</v>
      </c>
    </row>
    <row r="2723" spans="1:11" x14ac:dyDescent="0.3">
      <c r="A2723" s="2">
        <v>23</v>
      </c>
      <c r="B2723" s="2" t="s">
        <v>491</v>
      </c>
      <c r="C2723" s="2">
        <v>138</v>
      </c>
      <c r="D2723" s="2" t="s">
        <v>3228</v>
      </c>
      <c r="E2723" s="2" t="s">
        <v>493</v>
      </c>
      <c r="F2723" s="2">
        <v>1</v>
      </c>
      <c r="G2723" s="2" t="s">
        <v>9</v>
      </c>
      <c r="H2723" s="2">
        <v>97017</v>
      </c>
      <c r="I2723" s="3">
        <v>0.61059223362074388</v>
      </c>
      <c r="J2723" s="2">
        <v>158890</v>
      </c>
      <c r="K2723" s="2">
        <v>373976</v>
      </c>
    </row>
    <row r="2724" spans="1:11" x14ac:dyDescent="0.3">
      <c r="A2724" s="2">
        <v>23</v>
      </c>
      <c r="B2724" s="2" t="s">
        <v>491</v>
      </c>
      <c r="C2724" s="2">
        <v>138</v>
      </c>
      <c r="D2724" s="2" t="s">
        <v>3228</v>
      </c>
      <c r="E2724" s="2" t="s">
        <v>494</v>
      </c>
      <c r="F2724" s="2">
        <v>2</v>
      </c>
      <c r="G2724" s="2" t="s">
        <v>7</v>
      </c>
      <c r="H2724" s="2">
        <v>35635</v>
      </c>
      <c r="I2724" s="3">
        <v>0.22427465542199004</v>
      </c>
      <c r="J2724" s="2">
        <v>158890</v>
      </c>
      <c r="K2724" s="2">
        <v>373976</v>
      </c>
    </row>
    <row r="2725" spans="1:11" x14ac:dyDescent="0.3">
      <c r="A2725" s="2">
        <v>23</v>
      </c>
      <c r="B2725" s="2" t="s">
        <v>491</v>
      </c>
      <c r="C2725" s="2">
        <v>138</v>
      </c>
      <c r="D2725" s="2" t="s">
        <v>3228</v>
      </c>
      <c r="E2725" s="2" t="s">
        <v>496</v>
      </c>
      <c r="F2725" s="2">
        <v>3</v>
      </c>
      <c r="G2725" s="2" t="s">
        <v>302</v>
      </c>
      <c r="H2725" s="2">
        <v>15279</v>
      </c>
      <c r="I2725" s="3">
        <v>9.6160866007930015E-2</v>
      </c>
      <c r="J2725" s="2">
        <v>158890</v>
      </c>
      <c r="K2725" s="2">
        <v>373976</v>
      </c>
    </row>
    <row r="2726" spans="1:11" x14ac:dyDescent="0.3">
      <c r="A2726" s="2">
        <v>23</v>
      </c>
      <c r="B2726" s="2" t="s">
        <v>491</v>
      </c>
      <c r="C2726" s="2">
        <v>138</v>
      </c>
      <c r="D2726" s="2" t="s">
        <v>3228</v>
      </c>
      <c r="E2726" s="2" t="s">
        <v>492</v>
      </c>
      <c r="F2726" s="2">
        <v>4</v>
      </c>
      <c r="G2726" s="2" t="s">
        <v>11</v>
      </c>
      <c r="H2726" s="2">
        <v>3342</v>
      </c>
      <c r="I2726" s="3">
        <v>2.1033419346717853E-2</v>
      </c>
      <c r="J2726" s="2">
        <v>158890</v>
      </c>
      <c r="K2726" s="2">
        <v>373976</v>
      </c>
    </row>
    <row r="2727" spans="1:11" x14ac:dyDescent="0.3">
      <c r="A2727" s="2">
        <v>23</v>
      </c>
      <c r="B2727" s="2" t="s">
        <v>491</v>
      </c>
      <c r="C2727" s="2">
        <v>138</v>
      </c>
      <c r="D2727" s="2" t="s">
        <v>3228</v>
      </c>
      <c r="E2727" s="2" t="s">
        <v>495</v>
      </c>
      <c r="F2727" s="2">
        <v>5</v>
      </c>
      <c r="G2727" s="2" t="s">
        <v>267</v>
      </c>
      <c r="H2727" s="2">
        <v>844</v>
      </c>
      <c r="I2727" s="3">
        <v>5.31185096607716E-3</v>
      </c>
      <c r="J2727" s="2">
        <v>158890</v>
      </c>
      <c r="K2727" s="2">
        <v>373976</v>
      </c>
    </row>
    <row r="2728" spans="1:11" x14ac:dyDescent="0.3">
      <c r="A2728" s="2">
        <v>23</v>
      </c>
      <c r="B2728" s="2" t="s">
        <v>491</v>
      </c>
      <c r="C2728" s="2">
        <v>138</v>
      </c>
      <c r="D2728" s="2" t="s">
        <v>3228</v>
      </c>
      <c r="E2728" s="2" t="s">
        <v>498</v>
      </c>
      <c r="F2728" s="2">
        <v>6</v>
      </c>
      <c r="G2728" s="2" t="s">
        <v>17</v>
      </c>
      <c r="H2728" s="2">
        <v>3068</v>
      </c>
      <c r="I2728" s="3">
        <v>1.9308955881427402E-2</v>
      </c>
      <c r="J2728" s="2">
        <v>158890</v>
      </c>
      <c r="K2728" s="2">
        <v>373976</v>
      </c>
    </row>
    <row r="2729" spans="1:11" x14ac:dyDescent="0.3">
      <c r="A2729" s="2">
        <v>23</v>
      </c>
      <c r="B2729" s="2" t="s">
        <v>491</v>
      </c>
      <c r="C2729" s="2">
        <v>138</v>
      </c>
      <c r="D2729" s="2" t="s">
        <v>3228</v>
      </c>
      <c r="E2729" s="2" t="s">
        <v>7952</v>
      </c>
      <c r="F2729" s="2">
        <v>7</v>
      </c>
      <c r="G2729" s="2" t="s">
        <v>22</v>
      </c>
      <c r="H2729" s="2">
        <v>1963</v>
      </c>
      <c r="I2729" s="3">
        <v>1.2354459059726855E-2</v>
      </c>
      <c r="J2729" s="2">
        <v>158890</v>
      </c>
      <c r="K2729" s="2">
        <v>373976</v>
      </c>
    </row>
    <row r="2730" spans="1:11" x14ac:dyDescent="0.3">
      <c r="A2730" s="2">
        <v>23</v>
      </c>
      <c r="B2730" s="2" t="s">
        <v>491</v>
      </c>
      <c r="C2730" s="2">
        <v>138</v>
      </c>
      <c r="D2730" s="2" t="s">
        <v>3228</v>
      </c>
      <c r="E2730" s="2" t="s">
        <v>504</v>
      </c>
      <c r="F2730" s="2">
        <v>8</v>
      </c>
      <c r="G2730" s="2" t="s">
        <v>19</v>
      </c>
      <c r="H2730" s="2">
        <v>373</v>
      </c>
      <c r="I2730" s="3">
        <v>2.3475360312165648E-3</v>
      </c>
      <c r="J2730" s="2">
        <v>158890</v>
      </c>
      <c r="K2730" s="2">
        <v>373976</v>
      </c>
    </row>
    <row r="2731" spans="1:11" x14ac:dyDescent="0.3">
      <c r="A2731" s="2">
        <v>23</v>
      </c>
      <c r="B2731" s="2" t="s">
        <v>491</v>
      </c>
      <c r="C2731" s="2">
        <v>138</v>
      </c>
      <c r="D2731" s="2" t="s">
        <v>3228</v>
      </c>
      <c r="E2731" s="2" t="s">
        <v>505</v>
      </c>
      <c r="F2731" s="2">
        <v>9</v>
      </c>
      <c r="G2731" s="2" t="s">
        <v>19</v>
      </c>
      <c r="H2731" s="2">
        <v>254</v>
      </c>
      <c r="I2731" s="3">
        <v>1.5985902196488137E-3</v>
      </c>
      <c r="J2731" s="2">
        <v>158890</v>
      </c>
      <c r="K2731" s="2">
        <v>373976</v>
      </c>
    </row>
    <row r="2732" spans="1:11" x14ac:dyDescent="0.3">
      <c r="A2732" s="2">
        <v>23</v>
      </c>
      <c r="B2732" s="2" t="s">
        <v>491</v>
      </c>
      <c r="C2732" s="2">
        <v>138</v>
      </c>
      <c r="D2732" s="2" t="s">
        <v>3228</v>
      </c>
      <c r="E2732" s="2" t="s">
        <v>500</v>
      </c>
      <c r="F2732" s="2">
        <v>10</v>
      </c>
      <c r="G2732" s="2" t="s">
        <v>13</v>
      </c>
      <c r="H2732" s="2">
        <v>352</v>
      </c>
      <c r="I2732" s="3">
        <v>2.2153691232928443E-3</v>
      </c>
      <c r="J2732" s="2">
        <v>158890</v>
      </c>
      <c r="K2732" s="2">
        <v>373976</v>
      </c>
    </row>
    <row r="2733" spans="1:11" x14ac:dyDescent="0.3">
      <c r="A2733" s="2">
        <v>23</v>
      </c>
      <c r="B2733" s="2" t="s">
        <v>491</v>
      </c>
      <c r="C2733" s="2">
        <v>138</v>
      </c>
      <c r="D2733" s="2" t="s">
        <v>3228</v>
      </c>
      <c r="E2733" s="2" t="s">
        <v>503</v>
      </c>
      <c r="F2733" s="2">
        <v>11</v>
      </c>
      <c r="G2733" s="2" t="s">
        <v>19</v>
      </c>
      <c r="H2733" s="2">
        <v>146</v>
      </c>
      <c r="I2733" s="3">
        <v>9.1887469318396376E-4</v>
      </c>
      <c r="J2733" s="2">
        <v>158890</v>
      </c>
      <c r="K2733" s="2">
        <v>373976</v>
      </c>
    </row>
    <row r="2734" spans="1:11" x14ac:dyDescent="0.3">
      <c r="A2734" s="2">
        <v>23</v>
      </c>
      <c r="B2734" s="2" t="s">
        <v>491</v>
      </c>
      <c r="C2734" s="2">
        <v>138</v>
      </c>
      <c r="D2734" s="2" t="s">
        <v>3228</v>
      </c>
      <c r="E2734" s="2" t="s">
        <v>499</v>
      </c>
      <c r="F2734" s="2">
        <v>12</v>
      </c>
      <c r="G2734" s="2" t="s">
        <v>15</v>
      </c>
      <c r="H2734" s="2">
        <v>275</v>
      </c>
      <c r="I2734" s="3">
        <v>1.7307571275725344E-3</v>
      </c>
      <c r="J2734" s="2">
        <v>158890</v>
      </c>
      <c r="K2734" s="2">
        <v>373976</v>
      </c>
    </row>
    <row r="2735" spans="1:11" x14ac:dyDescent="0.3">
      <c r="A2735" s="2">
        <v>23</v>
      </c>
      <c r="B2735" s="2" t="s">
        <v>491</v>
      </c>
      <c r="C2735" s="2">
        <v>138</v>
      </c>
      <c r="D2735" s="2" t="s">
        <v>3228</v>
      </c>
      <c r="E2735" s="2" t="s">
        <v>501</v>
      </c>
      <c r="F2735" s="2">
        <v>13</v>
      </c>
      <c r="G2735" s="2" t="s">
        <v>502</v>
      </c>
      <c r="H2735" s="2">
        <v>146</v>
      </c>
      <c r="I2735" s="3">
        <v>9.1887469318396376E-4</v>
      </c>
      <c r="J2735" s="2">
        <v>158890</v>
      </c>
      <c r="K2735" s="2">
        <v>373976</v>
      </c>
    </row>
    <row r="2736" spans="1:11" x14ac:dyDescent="0.3">
      <c r="A2736" s="2">
        <v>23</v>
      </c>
      <c r="B2736" s="2" t="s">
        <v>491</v>
      </c>
      <c r="C2736" s="2">
        <v>138</v>
      </c>
      <c r="D2736" s="2" t="s">
        <v>3228</v>
      </c>
      <c r="E2736" s="2" t="s">
        <v>497</v>
      </c>
      <c r="F2736" s="2">
        <v>14</v>
      </c>
      <c r="G2736" s="2" t="s">
        <v>55</v>
      </c>
      <c r="H2736" s="2">
        <v>196</v>
      </c>
      <c r="I2736" s="3">
        <v>1.233557807288061E-3</v>
      </c>
      <c r="J2736" s="2">
        <v>158890</v>
      </c>
      <c r="K2736" s="2">
        <v>373976</v>
      </c>
    </row>
    <row r="2737" spans="1:11" x14ac:dyDescent="0.3">
      <c r="A2737" s="2">
        <v>23</v>
      </c>
      <c r="B2737" s="2" t="s">
        <v>491</v>
      </c>
      <c r="C2737" s="2">
        <v>139</v>
      </c>
      <c r="D2737" s="2" t="s">
        <v>3229</v>
      </c>
      <c r="E2737" s="2" t="s">
        <v>493</v>
      </c>
      <c r="F2737" s="2">
        <v>1</v>
      </c>
      <c r="G2737" s="2" t="s">
        <v>9</v>
      </c>
      <c r="H2737" s="2">
        <v>92422</v>
      </c>
      <c r="I2737" s="3">
        <v>0.53496718028270107</v>
      </c>
      <c r="J2737" s="2">
        <v>172762</v>
      </c>
      <c r="K2737" s="2">
        <v>333751</v>
      </c>
    </row>
    <row r="2738" spans="1:11" x14ac:dyDescent="0.3">
      <c r="A2738" s="2">
        <v>23</v>
      </c>
      <c r="B2738" s="2" t="s">
        <v>491</v>
      </c>
      <c r="C2738" s="2">
        <v>139</v>
      </c>
      <c r="D2738" s="2" t="s">
        <v>3229</v>
      </c>
      <c r="E2738" s="2" t="s">
        <v>494</v>
      </c>
      <c r="F2738" s="2">
        <v>2</v>
      </c>
      <c r="G2738" s="2" t="s">
        <v>7</v>
      </c>
      <c r="H2738" s="2">
        <v>52246</v>
      </c>
      <c r="I2738" s="3">
        <v>0.30241604056447596</v>
      </c>
      <c r="J2738" s="2">
        <v>172762</v>
      </c>
      <c r="K2738" s="2">
        <v>333751</v>
      </c>
    </row>
    <row r="2739" spans="1:11" x14ac:dyDescent="0.3">
      <c r="A2739" s="2">
        <v>23</v>
      </c>
      <c r="B2739" s="2" t="s">
        <v>491</v>
      </c>
      <c r="C2739" s="2">
        <v>139</v>
      </c>
      <c r="D2739" s="2" t="s">
        <v>3229</v>
      </c>
      <c r="E2739" s="2" t="s">
        <v>496</v>
      </c>
      <c r="F2739" s="2">
        <v>3</v>
      </c>
      <c r="G2739" s="2" t="s">
        <v>302</v>
      </c>
      <c r="H2739" s="2">
        <v>14048</v>
      </c>
      <c r="I2739" s="3">
        <v>8.1314177886340752E-2</v>
      </c>
      <c r="J2739" s="2">
        <v>172762</v>
      </c>
      <c r="K2739" s="2">
        <v>333751</v>
      </c>
    </row>
    <row r="2740" spans="1:11" x14ac:dyDescent="0.3">
      <c r="A2740" s="2">
        <v>23</v>
      </c>
      <c r="B2740" s="2" t="s">
        <v>491</v>
      </c>
      <c r="C2740" s="2">
        <v>139</v>
      </c>
      <c r="D2740" s="2" t="s">
        <v>3229</v>
      </c>
      <c r="E2740" s="2" t="s">
        <v>492</v>
      </c>
      <c r="F2740" s="2">
        <v>4</v>
      </c>
      <c r="G2740" s="2" t="s">
        <v>11</v>
      </c>
      <c r="H2740" s="2">
        <v>3568</v>
      </c>
      <c r="I2740" s="3">
        <v>2.0652689827624131E-2</v>
      </c>
      <c r="J2740" s="2">
        <v>172762</v>
      </c>
      <c r="K2740" s="2">
        <v>333751</v>
      </c>
    </row>
    <row r="2741" spans="1:11" x14ac:dyDescent="0.3">
      <c r="A2741" s="2">
        <v>23</v>
      </c>
      <c r="B2741" s="2" t="s">
        <v>491</v>
      </c>
      <c r="C2741" s="2">
        <v>139</v>
      </c>
      <c r="D2741" s="2" t="s">
        <v>3229</v>
      </c>
      <c r="E2741" s="2" t="s">
        <v>495</v>
      </c>
      <c r="F2741" s="2">
        <v>5</v>
      </c>
      <c r="G2741" s="2" t="s">
        <v>267</v>
      </c>
      <c r="H2741" s="2">
        <v>1870</v>
      </c>
      <c r="I2741" s="3">
        <v>1.0824139567729015E-2</v>
      </c>
      <c r="J2741" s="2">
        <v>172762</v>
      </c>
      <c r="K2741" s="2">
        <v>333751</v>
      </c>
    </row>
    <row r="2742" spans="1:11" x14ac:dyDescent="0.3">
      <c r="A2742" s="2">
        <v>23</v>
      </c>
      <c r="B2742" s="2" t="s">
        <v>491</v>
      </c>
      <c r="C2742" s="2">
        <v>139</v>
      </c>
      <c r="D2742" s="2" t="s">
        <v>3229</v>
      </c>
      <c r="E2742" s="2" t="s">
        <v>498</v>
      </c>
      <c r="F2742" s="2">
        <v>6</v>
      </c>
      <c r="G2742" s="2" t="s">
        <v>17</v>
      </c>
      <c r="H2742" s="2">
        <v>1132</v>
      </c>
      <c r="I2742" s="3">
        <v>6.5523668399300773E-3</v>
      </c>
      <c r="J2742" s="2">
        <v>172762</v>
      </c>
      <c r="K2742" s="2">
        <v>333751</v>
      </c>
    </row>
    <row r="2743" spans="1:11" x14ac:dyDescent="0.3">
      <c r="A2743" s="2">
        <v>23</v>
      </c>
      <c r="B2743" s="2" t="s">
        <v>491</v>
      </c>
      <c r="C2743" s="2">
        <v>139</v>
      </c>
      <c r="D2743" s="2" t="s">
        <v>3229</v>
      </c>
      <c r="E2743" s="2" t="s">
        <v>7952</v>
      </c>
      <c r="F2743" s="2">
        <v>7</v>
      </c>
      <c r="G2743" s="2" t="s">
        <v>22</v>
      </c>
      <c r="H2743" s="2">
        <v>2290</v>
      </c>
      <c r="I2743" s="3">
        <v>1.3255229738021092E-2</v>
      </c>
      <c r="J2743" s="2">
        <v>172762</v>
      </c>
      <c r="K2743" s="2">
        <v>333751</v>
      </c>
    </row>
    <row r="2744" spans="1:11" x14ac:dyDescent="0.3">
      <c r="A2744" s="2">
        <v>23</v>
      </c>
      <c r="B2744" s="2" t="s">
        <v>491</v>
      </c>
      <c r="C2744" s="2">
        <v>139</v>
      </c>
      <c r="D2744" s="2" t="s">
        <v>3229</v>
      </c>
      <c r="E2744" s="2" t="s">
        <v>504</v>
      </c>
      <c r="F2744" s="2">
        <v>8</v>
      </c>
      <c r="G2744" s="2" t="s">
        <v>19</v>
      </c>
      <c r="H2744" s="2">
        <v>1394</v>
      </c>
      <c r="I2744" s="3">
        <v>8.0689040413979927E-3</v>
      </c>
      <c r="J2744" s="2">
        <v>172762</v>
      </c>
      <c r="K2744" s="2">
        <v>333751</v>
      </c>
    </row>
    <row r="2745" spans="1:11" x14ac:dyDescent="0.3">
      <c r="A2745" s="2">
        <v>23</v>
      </c>
      <c r="B2745" s="2" t="s">
        <v>491</v>
      </c>
      <c r="C2745" s="2">
        <v>139</v>
      </c>
      <c r="D2745" s="2" t="s">
        <v>3229</v>
      </c>
      <c r="E2745" s="2" t="s">
        <v>505</v>
      </c>
      <c r="F2745" s="2">
        <v>9</v>
      </c>
      <c r="G2745" s="2" t="s">
        <v>19</v>
      </c>
      <c r="H2745" s="2">
        <v>1158</v>
      </c>
      <c r="I2745" s="3">
        <v>6.7028628980910152E-3</v>
      </c>
      <c r="J2745" s="2">
        <v>172762</v>
      </c>
      <c r="K2745" s="2">
        <v>333751</v>
      </c>
    </row>
    <row r="2746" spans="1:11" x14ac:dyDescent="0.3">
      <c r="A2746" s="2">
        <v>23</v>
      </c>
      <c r="B2746" s="2" t="s">
        <v>491</v>
      </c>
      <c r="C2746" s="2">
        <v>139</v>
      </c>
      <c r="D2746" s="2" t="s">
        <v>3229</v>
      </c>
      <c r="E2746" s="2" t="s">
        <v>500</v>
      </c>
      <c r="F2746" s="2">
        <v>10</v>
      </c>
      <c r="G2746" s="2" t="s">
        <v>13</v>
      </c>
      <c r="H2746" s="2">
        <v>767</v>
      </c>
      <c r="I2746" s="3">
        <v>4.4396337157476757E-3</v>
      </c>
      <c r="J2746" s="2">
        <v>172762</v>
      </c>
      <c r="K2746" s="2">
        <v>333751</v>
      </c>
    </row>
    <row r="2747" spans="1:11" x14ac:dyDescent="0.3">
      <c r="A2747" s="2">
        <v>23</v>
      </c>
      <c r="B2747" s="2" t="s">
        <v>491</v>
      </c>
      <c r="C2747" s="2">
        <v>139</v>
      </c>
      <c r="D2747" s="2" t="s">
        <v>3229</v>
      </c>
      <c r="E2747" s="2" t="s">
        <v>503</v>
      </c>
      <c r="F2747" s="2">
        <v>11</v>
      </c>
      <c r="G2747" s="2" t="s">
        <v>19</v>
      </c>
      <c r="H2747" s="2">
        <v>590</v>
      </c>
      <c r="I2747" s="3">
        <v>3.4151028582674429E-3</v>
      </c>
      <c r="J2747" s="2">
        <v>172762</v>
      </c>
      <c r="K2747" s="2">
        <v>333751</v>
      </c>
    </row>
    <row r="2748" spans="1:11" x14ac:dyDescent="0.3">
      <c r="A2748" s="2">
        <v>23</v>
      </c>
      <c r="B2748" s="2" t="s">
        <v>491</v>
      </c>
      <c r="C2748" s="2">
        <v>139</v>
      </c>
      <c r="D2748" s="2" t="s">
        <v>3229</v>
      </c>
      <c r="E2748" s="2" t="s">
        <v>499</v>
      </c>
      <c r="F2748" s="2">
        <v>12</v>
      </c>
      <c r="G2748" s="2" t="s">
        <v>15</v>
      </c>
      <c r="H2748" s="2">
        <v>521</v>
      </c>
      <c r="I2748" s="3">
        <v>3.0157094731480304E-3</v>
      </c>
      <c r="J2748" s="2">
        <v>172762</v>
      </c>
      <c r="K2748" s="2">
        <v>333751</v>
      </c>
    </row>
    <row r="2749" spans="1:11" x14ac:dyDescent="0.3">
      <c r="A2749" s="2">
        <v>23</v>
      </c>
      <c r="B2749" s="2" t="s">
        <v>491</v>
      </c>
      <c r="C2749" s="2">
        <v>139</v>
      </c>
      <c r="D2749" s="2" t="s">
        <v>3229</v>
      </c>
      <c r="E2749" s="2" t="s">
        <v>501</v>
      </c>
      <c r="F2749" s="2">
        <v>13</v>
      </c>
      <c r="G2749" s="2" t="s">
        <v>502</v>
      </c>
      <c r="H2749" s="2">
        <v>436</v>
      </c>
      <c r="I2749" s="3">
        <v>2.5237031291603478E-3</v>
      </c>
      <c r="J2749" s="2">
        <v>172762</v>
      </c>
      <c r="K2749" s="2">
        <v>333751</v>
      </c>
    </row>
    <row r="2750" spans="1:11" x14ac:dyDescent="0.3">
      <c r="A2750" s="2">
        <v>23</v>
      </c>
      <c r="B2750" s="2" t="s">
        <v>491</v>
      </c>
      <c r="C2750" s="2">
        <v>139</v>
      </c>
      <c r="D2750" s="2" t="s">
        <v>3229</v>
      </c>
      <c r="E2750" s="2" t="s">
        <v>497</v>
      </c>
      <c r="F2750" s="2">
        <v>14</v>
      </c>
      <c r="G2750" s="2" t="s">
        <v>55</v>
      </c>
      <c r="H2750" s="2">
        <v>320</v>
      </c>
      <c r="I2750" s="3">
        <v>1.8522591773653928E-3</v>
      </c>
      <c r="J2750" s="2">
        <v>172762</v>
      </c>
      <c r="K2750" s="2">
        <v>333751</v>
      </c>
    </row>
    <row r="2751" spans="1:11" x14ac:dyDescent="0.3">
      <c r="A2751" s="2">
        <v>24</v>
      </c>
      <c r="B2751" s="2" t="s">
        <v>506</v>
      </c>
      <c r="C2751" s="2">
        <v>140</v>
      </c>
      <c r="D2751" s="2" t="s">
        <v>3230</v>
      </c>
      <c r="E2751" s="2" t="s">
        <v>510</v>
      </c>
      <c r="F2751" s="2">
        <v>1</v>
      </c>
      <c r="G2751" s="2" t="s">
        <v>103</v>
      </c>
      <c r="H2751" s="2">
        <v>69595</v>
      </c>
      <c r="I2751" s="3">
        <v>0.49719947990341062</v>
      </c>
      <c r="J2751" s="2">
        <v>139974</v>
      </c>
      <c r="K2751" s="2">
        <v>329647</v>
      </c>
    </row>
    <row r="2752" spans="1:11" x14ac:dyDescent="0.3">
      <c r="A2752" s="2">
        <v>24</v>
      </c>
      <c r="B2752" s="2" t="s">
        <v>506</v>
      </c>
      <c r="C2752" s="2">
        <v>140</v>
      </c>
      <c r="D2752" s="2" t="s">
        <v>3230</v>
      </c>
      <c r="E2752" s="2" t="s">
        <v>507</v>
      </c>
      <c r="F2752" s="2">
        <v>2</v>
      </c>
      <c r="G2752" s="2" t="s">
        <v>51</v>
      </c>
      <c r="H2752" s="2">
        <v>35023</v>
      </c>
      <c r="I2752" s="3">
        <v>0.2502107534256362</v>
      </c>
      <c r="J2752" s="2">
        <v>139974</v>
      </c>
      <c r="K2752" s="2">
        <v>329647</v>
      </c>
    </row>
    <row r="2753" spans="1:11" x14ac:dyDescent="0.3">
      <c r="A2753" s="2">
        <v>24</v>
      </c>
      <c r="B2753" s="2" t="s">
        <v>506</v>
      </c>
      <c r="C2753" s="2">
        <v>140</v>
      </c>
      <c r="D2753" s="2" t="s">
        <v>3230</v>
      </c>
      <c r="E2753" s="2" t="s">
        <v>509</v>
      </c>
      <c r="F2753" s="2">
        <v>3</v>
      </c>
      <c r="G2753" s="2" t="s">
        <v>302</v>
      </c>
      <c r="H2753" s="2">
        <v>21008</v>
      </c>
      <c r="I2753" s="3">
        <v>0.15008501578864647</v>
      </c>
      <c r="J2753" s="2">
        <v>139974</v>
      </c>
      <c r="K2753" s="2">
        <v>329647</v>
      </c>
    </row>
    <row r="2754" spans="1:11" x14ac:dyDescent="0.3">
      <c r="A2754" s="2">
        <v>24</v>
      </c>
      <c r="B2754" s="2" t="s">
        <v>506</v>
      </c>
      <c r="C2754" s="2">
        <v>140</v>
      </c>
      <c r="D2754" s="2" t="s">
        <v>3230</v>
      </c>
      <c r="E2754" s="2" t="s">
        <v>512</v>
      </c>
      <c r="F2754" s="2">
        <v>4</v>
      </c>
      <c r="G2754" s="2" t="s">
        <v>17</v>
      </c>
      <c r="H2754" s="2">
        <v>3997</v>
      </c>
      <c r="I2754" s="3">
        <v>2.8555303127723721E-2</v>
      </c>
      <c r="J2754" s="2">
        <v>139974</v>
      </c>
      <c r="K2754" s="2">
        <v>329647</v>
      </c>
    </row>
    <row r="2755" spans="1:11" x14ac:dyDescent="0.3">
      <c r="A2755" s="2">
        <v>24</v>
      </c>
      <c r="B2755" s="2" t="s">
        <v>506</v>
      </c>
      <c r="C2755" s="2">
        <v>140</v>
      </c>
      <c r="D2755" s="2" t="s">
        <v>3230</v>
      </c>
      <c r="E2755" s="2" t="s">
        <v>508</v>
      </c>
      <c r="F2755" s="2">
        <v>5</v>
      </c>
      <c r="G2755" s="2" t="s">
        <v>11</v>
      </c>
      <c r="H2755" s="2">
        <v>4495</v>
      </c>
      <c r="I2755" s="3">
        <v>3.2113106719819394E-2</v>
      </c>
      <c r="J2755" s="2">
        <v>139974</v>
      </c>
      <c r="K2755" s="2">
        <v>329647</v>
      </c>
    </row>
    <row r="2756" spans="1:11" x14ac:dyDescent="0.3">
      <c r="A2756" s="2">
        <v>24</v>
      </c>
      <c r="B2756" s="2" t="s">
        <v>506</v>
      </c>
      <c r="C2756" s="2">
        <v>140</v>
      </c>
      <c r="D2756" s="2" t="s">
        <v>3230</v>
      </c>
      <c r="E2756" s="2" t="s">
        <v>7953</v>
      </c>
      <c r="F2756" s="2">
        <v>6</v>
      </c>
      <c r="G2756" s="2" t="s">
        <v>22</v>
      </c>
      <c r="H2756" s="2">
        <v>1799</v>
      </c>
      <c r="I2756" s="3">
        <v>1.2852386871847629E-2</v>
      </c>
      <c r="J2756" s="2">
        <v>139974</v>
      </c>
      <c r="K2756" s="2">
        <v>329647</v>
      </c>
    </row>
    <row r="2757" spans="1:11" x14ac:dyDescent="0.3">
      <c r="A2757" s="2">
        <v>24</v>
      </c>
      <c r="B2757" s="2" t="s">
        <v>506</v>
      </c>
      <c r="C2757" s="2">
        <v>140</v>
      </c>
      <c r="D2757" s="2" t="s">
        <v>3230</v>
      </c>
      <c r="E2757" s="2" t="s">
        <v>511</v>
      </c>
      <c r="F2757" s="2">
        <v>7</v>
      </c>
      <c r="G2757" s="2" t="s">
        <v>15</v>
      </c>
      <c r="H2757" s="2">
        <v>692</v>
      </c>
      <c r="I2757" s="3">
        <v>4.9437752725506167E-3</v>
      </c>
      <c r="J2757" s="2">
        <v>139974</v>
      </c>
      <c r="K2757" s="2">
        <v>329647</v>
      </c>
    </row>
    <row r="2758" spans="1:11" x14ac:dyDescent="0.3">
      <c r="A2758" s="2">
        <v>24</v>
      </c>
      <c r="B2758" s="2" t="s">
        <v>506</v>
      </c>
      <c r="C2758" s="2">
        <v>140</v>
      </c>
      <c r="D2758" s="2" t="s">
        <v>3230</v>
      </c>
      <c r="E2758" s="2" t="s">
        <v>518</v>
      </c>
      <c r="F2758" s="2">
        <v>8</v>
      </c>
      <c r="G2758" s="2" t="s">
        <v>31</v>
      </c>
      <c r="H2758" s="2">
        <v>369</v>
      </c>
      <c r="I2758" s="3">
        <v>2.6362038664323375E-3</v>
      </c>
      <c r="J2758" s="2">
        <v>139974</v>
      </c>
      <c r="K2758" s="2">
        <v>329647</v>
      </c>
    </row>
    <row r="2759" spans="1:11" x14ac:dyDescent="0.3">
      <c r="A2759" s="2">
        <v>24</v>
      </c>
      <c r="B2759" s="2" t="s">
        <v>506</v>
      </c>
      <c r="C2759" s="2">
        <v>140</v>
      </c>
      <c r="D2759" s="2" t="s">
        <v>3230</v>
      </c>
      <c r="E2759" s="2" t="s">
        <v>520</v>
      </c>
      <c r="F2759" s="2">
        <v>9</v>
      </c>
      <c r="G2759" s="2" t="s">
        <v>19</v>
      </c>
      <c r="H2759" s="2">
        <v>459</v>
      </c>
      <c r="I2759" s="3">
        <v>3.2791804192207124E-3</v>
      </c>
      <c r="J2759" s="2">
        <v>139974</v>
      </c>
      <c r="K2759" s="2">
        <v>329647</v>
      </c>
    </row>
    <row r="2760" spans="1:11" x14ac:dyDescent="0.3">
      <c r="A2760" s="2">
        <v>24</v>
      </c>
      <c r="B2760" s="2" t="s">
        <v>506</v>
      </c>
      <c r="C2760" s="2">
        <v>140</v>
      </c>
      <c r="D2760" s="2" t="s">
        <v>3230</v>
      </c>
      <c r="E2760" s="2" t="s">
        <v>524</v>
      </c>
      <c r="F2760" s="2">
        <v>10</v>
      </c>
      <c r="G2760" s="2" t="s">
        <v>19</v>
      </c>
      <c r="H2760" s="2">
        <v>396</v>
      </c>
      <c r="I2760" s="3">
        <v>2.8290968322688499E-3</v>
      </c>
      <c r="J2760" s="2">
        <v>139974</v>
      </c>
      <c r="K2760" s="2">
        <v>329647</v>
      </c>
    </row>
    <row r="2761" spans="1:11" x14ac:dyDescent="0.3">
      <c r="A2761" s="2">
        <v>24</v>
      </c>
      <c r="B2761" s="2" t="s">
        <v>506</v>
      </c>
      <c r="C2761" s="2">
        <v>140</v>
      </c>
      <c r="D2761" s="2" t="s">
        <v>3230</v>
      </c>
      <c r="E2761" s="2" t="s">
        <v>514</v>
      </c>
      <c r="F2761" s="2">
        <v>11</v>
      </c>
      <c r="G2761" s="2" t="s">
        <v>13</v>
      </c>
      <c r="H2761" s="2">
        <v>494</v>
      </c>
      <c r="I2761" s="3">
        <v>3.5292268564161918E-3</v>
      </c>
      <c r="J2761" s="2">
        <v>139974</v>
      </c>
      <c r="K2761" s="2">
        <v>329647</v>
      </c>
    </row>
    <row r="2762" spans="1:11" x14ac:dyDescent="0.3">
      <c r="A2762" s="2">
        <v>24</v>
      </c>
      <c r="B2762" s="2" t="s">
        <v>506</v>
      </c>
      <c r="C2762" s="2">
        <v>140</v>
      </c>
      <c r="D2762" s="2" t="s">
        <v>3230</v>
      </c>
      <c r="E2762" s="2" t="s">
        <v>521</v>
      </c>
      <c r="F2762" s="2">
        <v>12</v>
      </c>
      <c r="G2762" s="2" t="s">
        <v>19</v>
      </c>
      <c r="H2762" s="2">
        <v>328</v>
      </c>
      <c r="I2762" s="3">
        <v>2.3432923257176333E-3</v>
      </c>
      <c r="J2762" s="2">
        <v>139974</v>
      </c>
      <c r="K2762" s="2">
        <v>329647</v>
      </c>
    </row>
    <row r="2763" spans="1:11" x14ac:dyDescent="0.3">
      <c r="A2763" s="2">
        <v>24</v>
      </c>
      <c r="B2763" s="2" t="s">
        <v>506</v>
      </c>
      <c r="C2763" s="2">
        <v>140</v>
      </c>
      <c r="D2763" s="2" t="s">
        <v>3230</v>
      </c>
      <c r="E2763" s="2" t="s">
        <v>523</v>
      </c>
      <c r="F2763" s="2">
        <v>13</v>
      </c>
      <c r="G2763" s="2" t="s">
        <v>19</v>
      </c>
      <c r="H2763" s="2">
        <v>261</v>
      </c>
      <c r="I2763" s="3">
        <v>1.8646320030862875E-3</v>
      </c>
      <c r="J2763" s="2">
        <v>139974</v>
      </c>
      <c r="K2763" s="2">
        <v>329647</v>
      </c>
    </row>
    <row r="2764" spans="1:11" x14ac:dyDescent="0.3">
      <c r="A2764" s="2">
        <v>24</v>
      </c>
      <c r="B2764" s="2" t="s">
        <v>506</v>
      </c>
      <c r="C2764" s="2">
        <v>140</v>
      </c>
      <c r="D2764" s="2" t="s">
        <v>3230</v>
      </c>
      <c r="E2764" s="2" t="s">
        <v>519</v>
      </c>
      <c r="F2764" s="2">
        <v>14</v>
      </c>
      <c r="G2764" s="2" t="s">
        <v>19</v>
      </c>
      <c r="H2764" s="2">
        <v>239</v>
      </c>
      <c r="I2764" s="3">
        <v>1.7074599568491292E-3</v>
      </c>
      <c r="J2764" s="2">
        <v>139974</v>
      </c>
      <c r="K2764" s="2">
        <v>329647</v>
      </c>
    </row>
    <row r="2765" spans="1:11" x14ac:dyDescent="0.3">
      <c r="A2765" s="2">
        <v>24</v>
      </c>
      <c r="B2765" s="2" t="s">
        <v>506</v>
      </c>
      <c r="C2765" s="2">
        <v>140</v>
      </c>
      <c r="D2765" s="2" t="s">
        <v>3230</v>
      </c>
      <c r="E2765" s="2" t="s">
        <v>516</v>
      </c>
      <c r="F2765" s="2">
        <v>15</v>
      </c>
      <c r="G2765" s="2" t="s">
        <v>517</v>
      </c>
      <c r="H2765" s="2">
        <v>236</v>
      </c>
      <c r="I2765" s="3">
        <v>1.6860274050895167E-3</v>
      </c>
      <c r="J2765" s="2">
        <v>139974</v>
      </c>
      <c r="K2765" s="2">
        <v>329647</v>
      </c>
    </row>
    <row r="2766" spans="1:11" x14ac:dyDescent="0.3">
      <c r="A2766" s="2">
        <v>24</v>
      </c>
      <c r="B2766" s="2" t="s">
        <v>506</v>
      </c>
      <c r="C2766" s="2">
        <v>140</v>
      </c>
      <c r="D2766" s="2" t="s">
        <v>3230</v>
      </c>
      <c r="E2766" s="2" t="s">
        <v>522</v>
      </c>
      <c r="F2766" s="2">
        <v>16</v>
      </c>
      <c r="G2766" s="2" t="s">
        <v>19</v>
      </c>
      <c r="H2766" s="2">
        <v>243</v>
      </c>
      <c r="I2766" s="3">
        <v>1.7360366925286124E-3</v>
      </c>
      <c r="J2766" s="2">
        <v>139974</v>
      </c>
      <c r="K2766" s="2">
        <v>329647</v>
      </c>
    </row>
    <row r="2767" spans="1:11" x14ac:dyDescent="0.3">
      <c r="A2767" s="2">
        <v>24</v>
      </c>
      <c r="B2767" s="2" t="s">
        <v>506</v>
      </c>
      <c r="C2767" s="2">
        <v>140</v>
      </c>
      <c r="D2767" s="2" t="s">
        <v>3230</v>
      </c>
      <c r="E2767" s="2" t="s">
        <v>525</v>
      </c>
      <c r="F2767" s="2">
        <v>17</v>
      </c>
      <c r="G2767" s="2" t="s">
        <v>19</v>
      </c>
      <c r="H2767" s="2">
        <v>121</v>
      </c>
      <c r="I2767" s="3">
        <v>8.644462543043708E-4</v>
      </c>
      <c r="J2767" s="2">
        <v>139974</v>
      </c>
      <c r="K2767" s="2">
        <v>329647</v>
      </c>
    </row>
    <row r="2768" spans="1:11" x14ac:dyDescent="0.3">
      <c r="A2768" s="2">
        <v>24</v>
      </c>
      <c r="B2768" s="2" t="s">
        <v>506</v>
      </c>
      <c r="C2768" s="2">
        <v>140</v>
      </c>
      <c r="D2768" s="2" t="s">
        <v>3230</v>
      </c>
      <c r="E2768" s="2" t="s">
        <v>515</v>
      </c>
      <c r="F2768" s="2">
        <v>18</v>
      </c>
      <c r="G2768" s="2" t="s">
        <v>109</v>
      </c>
      <c r="H2768" s="2">
        <v>137</v>
      </c>
      <c r="I2768" s="3">
        <v>9.7875319702230425E-4</v>
      </c>
      <c r="J2768" s="2">
        <v>139974</v>
      </c>
      <c r="K2768" s="2">
        <v>329647</v>
      </c>
    </row>
    <row r="2769" spans="1:11" x14ac:dyDescent="0.3">
      <c r="A2769" s="2">
        <v>24</v>
      </c>
      <c r="B2769" s="2" t="s">
        <v>506</v>
      </c>
      <c r="C2769" s="2">
        <v>140</v>
      </c>
      <c r="D2769" s="2" t="s">
        <v>3230</v>
      </c>
      <c r="E2769" s="2" t="s">
        <v>513</v>
      </c>
      <c r="F2769" s="2">
        <v>19</v>
      </c>
      <c r="G2769" s="2" t="s">
        <v>111</v>
      </c>
      <c r="H2769" s="2">
        <v>82</v>
      </c>
      <c r="I2769" s="3">
        <v>5.8582308142940832E-4</v>
      </c>
      <c r="J2769" s="2">
        <v>139974</v>
      </c>
      <c r="K2769" s="2">
        <v>329647</v>
      </c>
    </row>
    <row r="2770" spans="1:11" x14ac:dyDescent="0.3">
      <c r="A2770" s="2">
        <v>24</v>
      </c>
      <c r="B2770" s="2" t="s">
        <v>506</v>
      </c>
      <c r="C2770" s="2">
        <v>141</v>
      </c>
      <c r="D2770" s="2" t="s">
        <v>3231</v>
      </c>
      <c r="E2770" s="2" t="s">
        <v>510</v>
      </c>
      <c r="F2770" s="2">
        <v>1</v>
      </c>
      <c r="G2770" s="2" t="s">
        <v>103</v>
      </c>
      <c r="H2770" s="2">
        <v>68026</v>
      </c>
      <c r="I2770" s="3">
        <v>0.58709911278351223</v>
      </c>
      <c r="J2770" s="2">
        <v>115868</v>
      </c>
      <c r="K2770" s="2">
        <v>319595</v>
      </c>
    </row>
    <row r="2771" spans="1:11" x14ac:dyDescent="0.3">
      <c r="A2771" s="2">
        <v>24</v>
      </c>
      <c r="B2771" s="2" t="s">
        <v>506</v>
      </c>
      <c r="C2771" s="2">
        <v>141</v>
      </c>
      <c r="D2771" s="2" t="s">
        <v>3231</v>
      </c>
      <c r="E2771" s="2" t="s">
        <v>507</v>
      </c>
      <c r="F2771" s="2">
        <v>2</v>
      </c>
      <c r="G2771" s="2" t="s">
        <v>51</v>
      </c>
      <c r="H2771" s="2">
        <v>25366</v>
      </c>
      <c r="I2771" s="3">
        <v>0.21892153139779749</v>
      </c>
      <c r="J2771" s="2">
        <v>115868</v>
      </c>
      <c r="K2771" s="2">
        <v>319595</v>
      </c>
    </row>
    <row r="2772" spans="1:11" x14ac:dyDescent="0.3">
      <c r="A2772" s="2">
        <v>24</v>
      </c>
      <c r="B2772" s="2" t="s">
        <v>506</v>
      </c>
      <c r="C2772" s="2">
        <v>141</v>
      </c>
      <c r="D2772" s="2" t="s">
        <v>3231</v>
      </c>
      <c r="E2772" s="2" t="s">
        <v>509</v>
      </c>
      <c r="F2772" s="2">
        <v>3</v>
      </c>
      <c r="G2772" s="2" t="s">
        <v>302</v>
      </c>
      <c r="H2772" s="2">
        <v>9849</v>
      </c>
      <c r="I2772" s="3">
        <v>8.5001898712327828E-2</v>
      </c>
      <c r="J2772" s="2">
        <v>115868</v>
      </c>
      <c r="K2772" s="2">
        <v>319595</v>
      </c>
    </row>
    <row r="2773" spans="1:11" x14ac:dyDescent="0.3">
      <c r="A2773" s="2">
        <v>24</v>
      </c>
      <c r="B2773" s="2" t="s">
        <v>506</v>
      </c>
      <c r="C2773" s="2">
        <v>141</v>
      </c>
      <c r="D2773" s="2" t="s">
        <v>3231</v>
      </c>
      <c r="E2773" s="2" t="s">
        <v>512</v>
      </c>
      <c r="F2773" s="2">
        <v>4</v>
      </c>
      <c r="G2773" s="2" t="s">
        <v>17</v>
      </c>
      <c r="H2773" s="2">
        <v>2941</v>
      </c>
      <c r="I2773" s="3">
        <v>2.5382331618738565E-2</v>
      </c>
      <c r="J2773" s="2">
        <v>115868</v>
      </c>
      <c r="K2773" s="2">
        <v>319595</v>
      </c>
    </row>
    <row r="2774" spans="1:11" x14ac:dyDescent="0.3">
      <c r="A2774" s="2">
        <v>24</v>
      </c>
      <c r="B2774" s="2" t="s">
        <v>506</v>
      </c>
      <c r="C2774" s="2">
        <v>141</v>
      </c>
      <c r="D2774" s="2" t="s">
        <v>3231</v>
      </c>
      <c r="E2774" s="2" t="s">
        <v>508</v>
      </c>
      <c r="F2774" s="2">
        <v>5</v>
      </c>
      <c r="G2774" s="2" t="s">
        <v>11</v>
      </c>
      <c r="H2774" s="2">
        <v>4849</v>
      </c>
      <c r="I2774" s="3">
        <v>4.1849345807297961E-2</v>
      </c>
      <c r="J2774" s="2">
        <v>115868</v>
      </c>
      <c r="K2774" s="2">
        <v>319595</v>
      </c>
    </row>
    <row r="2775" spans="1:11" x14ac:dyDescent="0.3">
      <c r="A2775" s="2">
        <v>24</v>
      </c>
      <c r="B2775" s="2" t="s">
        <v>506</v>
      </c>
      <c r="C2775" s="2">
        <v>141</v>
      </c>
      <c r="D2775" s="2" t="s">
        <v>3231</v>
      </c>
      <c r="E2775" s="2" t="s">
        <v>7953</v>
      </c>
      <c r="F2775" s="2">
        <v>6</v>
      </c>
      <c r="G2775" s="2" t="s">
        <v>22</v>
      </c>
      <c r="H2775" s="2">
        <v>1195</v>
      </c>
      <c r="I2775" s="3">
        <v>1.0313460144302136E-2</v>
      </c>
      <c r="J2775" s="2">
        <v>115868</v>
      </c>
      <c r="K2775" s="2">
        <v>319595</v>
      </c>
    </row>
    <row r="2776" spans="1:11" x14ac:dyDescent="0.3">
      <c r="A2776" s="2">
        <v>24</v>
      </c>
      <c r="B2776" s="2" t="s">
        <v>506</v>
      </c>
      <c r="C2776" s="2">
        <v>141</v>
      </c>
      <c r="D2776" s="2" t="s">
        <v>3231</v>
      </c>
      <c r="E2776" s="2" t="s">
        <v>511</v>
      </c>
      <c r="F2776" s="2">
        <v>7</v>
      </c>
      <c r="G2776" s="2" t="s">
        <v>15</v>
      </c>
      <c r="H2776" s="2">
        <v>705</v>
      </c>
      <c r="I2776" s="3">
        <v>6.0845099596092108E-3</v>
      </c>
      <c r="J2776" s="2">
        <v>115868</v>
      </c>
      <c r="K2776" s="2">
        <v>319595</v>
      </c>
    </row>
    <row r="2777" spans="1:11" x14ac:dyDescent="0.3">
      <c r="A2777" s="2">
        <v>24</v>
      </c>
      <c r="B2777" s="2" t="s">
        <v>506</v>
      </c>
      <c r="C2777" s="2">
        <v>141</v>
      </c>
      <c r="D2777" s="2" t="s">
        <v>3231</v>
      </c>
      <c r="E2777" s="2" t="s">
        <v>518</v>
      </c>
      <c r="F2777" s="2">
        <v>8</v>
      </c>
      <c r="G2777" s="2" t="s">
        <v>31</v>
      </c>
      <c r="H2777" s="2">
        <v>353</v>
      </c>
      <c r="I2777" s="3">
        <v>3.0465702350951081E-3</v>
      </c>
      <c r="J2777" s="2">
        <v>115868</v>
      </c>
      <c r="K2777" s="2">
        <v>319595</v>
      </c>
    </row>
    <row r="2778" spans="1:11" x14ac:dyDescent="0.3">
      <c r="A2778" s="2">
        <v>24</v>
      </c>
      <c r="B2778" s="2" t="s">
        <v>506</v>
      </c>
      <c r="C2778" s="2">
        <v>141</v>
      </c>
      <c r="D2778" s="2" t="s">
        <v>3231</v>
      </c>
      <c r="E2778" s="2" t="s">
        <v>520</v>
      </c>
      <c r="F2778" s="2">
        <v>9</v>
      </c>
      <c r="G2778" s="2" t="s">
        <v>19</v>
      </c>
      <c r="H2778" s="2">
        <v>429</v>
      </c>
      <c r="I2778" s="3">
        <v>3.7024890392515623E-3</v>
      </c>
      <c r="J2778" s="2">
        <v>115868</v>
      </c>
      <c r="K2778" s="2">
        <v>319595</v>
      </c>
    </row>
    <row r="2779" spans="1:11" x14ac:dyDescent="0.3">
      <c r="A2779" s="2">
        <v>24</v>
      </c>
      <c r="B2779" s="2" t="s">
        <v>506</v>
      </c>
      <c r="C2779" s="2">
        <v>141</v>
      </c>
      <c r="D2779" s="2" t="s">
        <v>3231</v>
      </c>
      <c r="E2779" s="2" t="s">
        <v>524</v>
      </c>
      <c r="F2779" s="2">
        <v>10</v>
      </c>
      <c r="G2779" s="2" t="s">
        <v>19</v>
      </c>
      <c r="H2779" s="2">
        <v>292</v>
      </c>
      <c r="I2779" s="3">
        <v>2.520109089653744E-3</v>
      </c>
      <c r="J2779" s="2">
        <v>115868</v>
      </c>
      <c r="K2779" s="2">
        <v>319595</v>
      </c>
    </row>
    <row r="2780" spans="1:11" x14ac:dyDescent="0.3">
      <c r="A2780" s="2">
        <v>24</v>
      </c>
      <c r="B2780" s="2" t="s">
        <v>506</v>
      </c>
      <c r="C2780" s="2">
        <v>141</v>
      </c>
      <c r="D2780" s="2" t="s">
        <v>3231</v>
      </c>
      <c r="E2780" s="2" t="s">
        <v>514</v>
      </c>
      <c r="F2780" s="2">
        <v>11</v>
      </c>
      <c r="G2780" s="2" t="s">
        <v>13</v>
      </c>
      <c r="H2780" s="2">
        <v>259</v>
      </c>
      <c r="I2780" s="3">
        <v>2.2353022404805467E-3</v>
      </c>
      <c r="J2780" s="2">
        <v>115868</v>
      </c>
      <c r="K2780" s="2">
        <v>319595</v>
      </c>
    </row>
    <row r="2781" spans="1:11" x14ac:dyDescent="0.3">
      <c r="A2781" s="2">
        <v>24</v>
      </c>
      <c r="B2781" s="2" t="s">
        <v>506</v>
      </c>
      <c r="C2781" s="2">
        <v>141</v>
      </c>
      <c r="D2781" s="2" t="s">
        <v>3231</v>
      </c>
      <c r="E2781" s="2" t="s">
        <v>521</v>
      </c>
      <c r="F2781" s="2">
        <v>12</v>
      </c>
      <c r="G2781" s="2" t="s">
        <v>19</v>
      </c>
      <c r="H2781" s="2">
        <v>320</v>
      </c>
      <c r="I2781" s="3">
        <v>2.7617633859219112E-3</v>
      </c>
      <c r="J2781" s="2">
        <v>115868</v>
      </c>
      <c r="K2781" s="2">
        <v>319595</v>
      </c>
    </row>
    <row r="2782" spans="1:11" x14ac:dyDescent="0.3">
      <c r="A2782" s="2">
        <v>24</v>
      </c>
      <c r="B2782" s="2" t="s">
        <v>506</v>
      </c>
      <c r="C2782" s="2">
        <v>141</v>
      </c>
      <c r="D2782" s="2" t="s">
        <v>3231</v>
      </c>
      <c r="E2782" s="2" t="s">
        <v>523</v>
      </c>
      <c r="F2782" s="2">
        <v>13</v>
      </c>
      <c r="G2782" s="2" t="s">
        <v>19</v>
      </c>
      <c r="H2782" s="2">
        <v>197</v>
      </c>
      <c r="I2782" s="3">
        <v>1.7002105844581765E-3</v>
      </c>
      <c r="J2782" s="2">
        <v>115868</v>
      </c>
      <c r="K2782" s="2">
        <v>319595</v>
      </c>
    </row>
    <row r="2783" spans="1:11" x14ac:dyDescent="0.3">
      <c r="A2783" s="2">
        <v>24</v>
      </c>
      <c r="B2783" s="2" t="s">
        <v>506</v>
      </c>
      <c r="C2783" s="2">
        <v>141</v>
      </c>
      <c r="D2783" s="2" t="s">
        <v>3231</v>
      </c>
      <c r="E2783" s="2" t="s">
        <v>519</v>
      </c>
      <c r="F2783" s="2">
        <v>14</v>
      </c>
      <c r="G2783" s="2" t="s">
        <v>19</v>
      </c>
      <c r="H2783" s="2">
        <v>242</v>
      </c>
      <c r="I2783" s="3">
        <v>2.0885835606034454E-3</v>
      </c>
      <c r="J2783" s="2">
        <v>115868</v>
      </c>
      <c r="K2783" s="2">
        <v>319595</v>
      </c>
    </row>
    <row r="2784" spans="1:11" x14ac:dyDescent="0.3">
      <c r="A2784" s="2">
        <v>24</v>
      </c>
      <c r="B2784" s="2" t="s">
        <v>506</v>
      </c>
      <c r="C2784" s="2">
        <v>141</v>
      </c>
      <c r="D2784" s="2" t="s">
        <v>3231</v>
      </c>
      <c r="E2784" s="2" t="s">
        <v>516</v>
      </c>
      <c r="F2784" s="2">
        <v>15</v>
      </c>
      <c r="G2784" s="2" t="s">
        <v>517</v>
      </c>
      <c r="H2784" s="2">
        <v>244</v>
      </c>
      <c r="I2784" s="3">
        <v>2.1058445817654574E-3</v>
      </c>
      <c r="J2784" s="2">
        <v>115868</v>
      </c>
      <c r="K2784" s="2">
        <v>319595</v>
      </c>
    </row>
    <row r="2785" spans="1:11" x14ac:dyDescent="0.3">
      <c r="A2785" s="2">
        <v>24</v>
      </c>
      <c r="B2785" s="2" t="s">
        <v>506</v>
      </c>
      <c r="C2785" s="2">
        <v>141</v>
      </c>
      <c r="D2785" s="2" t="s">
        <v>3231</v>
      </c>
      <c r="E2785" s="2" t="s">
        <v>522</v>
      </c>
      <c r="F2785" s="2">
        <v>16</v>
      </c>
      <c r="G2785" s="2" t="s">
        <v>19</v>
      </c>
      <c r="H2785" s="2">
        <v>218</v>
      </c>
      <c r="I2785" s="3">
        <v>1.881451306659302E-3</v>
      </c>
      <c r="J2785" s="2">
        <v>115868</v>
      </c>
      <c r="K2785" s="2">
        <v>319595</v>
      </c>
    </row>
    <row r="2786" spans="1:11" x14ac:dyDescent="0.3">
      <c r="A2786" s="2">
        <v>24</v>
      </c>
      <c r="B2786" s="2" t="s">
        <v>506</v>
      </c>
      <c r="C2786" s="2">
        <v>141</v>
      </c>
      <c r="D2786" s="2" t="s">
        <v>3231</v>
      </c>
      <c r="E2786" s="2" t="s">
        <v>525</v>
      </c>
      <c r="F2786" s="2">
        <v>17</v>
      </c>
      <c r="G2786" s="2" t="s">
        <v>19</v>
      </c>
      <c r="H2786" s="2">
        <v>141</v>
      </c>
      <c r="I2786" s="3">
        <v>1.216901991921842E-3</v>
      </c>
      <c r="J2786" s="2">
        <v>115868</v>
      </c>
      <c r="K2786" s="2">
        <v>319595</v>
      </c>
    </row>
    <row r="2787" spans="1:11" x14ac:dyDescent="0.3">
      <c r="A2787" s="2">
        <v>24</v>
      </c>
      <c r="B2787" s="2" t="s">
        <v>506</v>
      </c>
      <c r="C2787" s="2">
        <v>141</v>
      </c>
      <c r="D2787" s="2" t="s">
        <v>3231</v>
      </c>
      <c r="E2787" s="2" t="s">
        <v>515</v>
      </c>
      <c r="F2787" s="2">
        <v>18</v>
      </c>
      <c r="G2787" s="2" t="s">
        <v>109</v>
      </c>
      <c r="H2787" s="2">
        <v>156</v>
      </c>
      <c r="I2787" s="3">
        <v>1.3463596506369316E-3</v>
      </c>
      <c r="J2787" s="2">
        <v>115868</v>
      </c>
      <c r="K2787" s="2">
        <v>319595</v>
      </c>
    </row>
    <row r="2788" spans="1:11" x14ac:dyDescent="0.3">
      <c r="A2788" s="2">
        <v>24</v>
      </c>
      <c r="B2788" s="2" t="s">
        <v>506</v>
      </c>
      <c r="C2788" s="2">
        <v>141</v>
      </c>
      <c r="D2788" s="2" t="s">
        <v>3231</v>
      </c>
      <c r="E2788" s="2" t="s">
        <v>513</v>
      </c>
      <c r="F2788" s="2">
        <v>19</v>
      </c>
      <c r="G2788" s="2" t="s">
        <v>111</v>
      </c>
      <c r="H2788" s="2">
        <v>86</v>
      </c>
      <c r="I2788" s="3">
        <v>7.4222390996651357E-4</v>
      </c>
      <c r="J2788" s="2">
        <v>115868</v>
      </c>
      <c r="K2788" s="2">
        <v>319595</v>
      </c>
    </row>
    <row r="2789" spans="1:11" x14ac:dyDescent="0.3">
      <c r="A2789" s="2">
        <v>24</v>
      </c>
      <c r="B2789" s="2" t="s">
        <v>506</v>
      </c>
      <c r="C2789" s="2">
        <v>142</v>
      </c>
      <c r="D2789" s="2" t="s">
        <v>3232</v>
      </c>
      <c r="E2789" s="2" t="s">
        <v>510</v>
      </c>
      <c r="F2789" s="2">
        <v>1</v>
      </c>
      <c r="G2789" s="2" t="s">
        <v>103</v>
      </c>
      <c r="H2789" s="2">
        <v>71763</v>
      </c>
      <c r="I2789" s="3">
        <v>0.54901615765958744</v>
      </c>
      <c r="J2789" s="2">
        <v>130712</v>
      </c>
      <c r="K2789" s="2">
        <v>300221</v>
      </c>
    </row>
    <row r="2790" spans="1:11" x14ac:dyDescent="0.3">
      <c r="A2790" s="2">
        <v>24</v>
      </c>
      <c r="B2790" s="2" t="s">
        <v>506</v>
      </c>
      <c r="C2790" s="2">
        <v>142</v>
      </c>
      <c r="D2790" s="2" t="s">
        <v>3232</v>
      </c>
      <c r="E2790" s="2" t="s">
        <v>507</v>
      </c>
      <c r="F2790" s="2">
        <v>2</v>
      </c>
      <c r="G2790" s="2" t="s">
        <v>51</v>
      </c>
      <c r="H2790" s="2">
        <v>25393</v>
      </c>
      <c r="I2790" s="3">
        <v>0.19426678499296163</v>
      </c>
      <c r="J2790" s="2">
        <v>130712</v>
      </c>
      <c r="K2790" s="2">
        <v>300221</v>
      </c>
    </row>
    <row r="2791" spans="1:11" x14ac:dyDescent="0.3">
      <c r="A2791" s="2">
        <v>24</v>
      </c>
      <c r="B2791" s="2" t="s">
        <v>506</v>
      </c>
      <c r="C2791" s="2">
        <v>142</v>
      </c>
      <c r="D2791" s="2" t="s">
        <v>3232</v>
      </c>
      <c r="E2791" s="2" t="s">
        <v>509</v>
      </c>
      <c r="F2791" s="2">
        <v>3</v>
      </c>
      <c r="G2791" s="2" t="s">
        <v>302</v>
      </c>
      <c r="H2791" s="2">
        <v>20634</v>
      </c>
      <c r="I2791" s="3">
        <v>0.15785849807209743</v>
      </c>
      <c r="J2791" s="2">
        <v>130712</v>
      </c>
      <c r="K2791" s="2">
        <v>300221</v>
      </c>
    </row>
    <row r="2792" spans="1:11" x14ac:dyDescent="0.3">
      <c r="A2792" s="2">
        <v>24</v>
      </c>
      <c r="B2792" s="2" t="s">
        <v>506</v>
      </c>
      <c r="C2792" s="2">
        <v>142</v>
      </c>
      <c r="D2792" s="2" t="s">
        <v>3232</v>
      </c>
      <c r="E2792" s="2" t="s">
        <v>512</v>
      </c>
      <c r="F2792" s="2">
        <v>4</v>
      </c>
      <c r="G2792" s="2" t="s">
        <v>17</v>
      </c>
      <c r="H2792" s="2">
        <v>2925</v>
      </c>
      <c r="I2792" s="3">
        <v>2.2377440479833526E-2</v>
      </c>
      <c r="J2792" s="2">
        <v>130712</v>
      </c>
      <c r="K2792" s="2">
        <v>300221</v>
      </c>
    </row>
    <row r="2793" spans="1:11" x14ac:dyDescent="0.3">
      <c r="A2793" s="2">
        <v>24</v>
      </c>
      <c r="B2793" s="2" t="s">
        <v>506</v>
      </c>
      <c r="C2793" s="2">
        <v>142</v>
      </c>
      <c r="D2793" s="2" t="s">
        <v>3232</v>
      </c>
      <c r="E2793" s="2" t="s">
        <v>508</v>
      </c>
      <c r="F2793" s="2">
        <v>5</v>
      </c>
      <c r="G2793" s="2" t="s">
        <v>11</v>
      </c>
      <c r="H2793" s="2">
        <v>4445</v>
      </c>
      <c r="I2793" s="3">
        <v>3.4006059122345306E-2</v>
      </c>
      <c r="J2793" s="2">
        <v>130712</v>
      </c>
      <c r="K2793" s="2">
        <v>300221</v>
      </c>
    </row>
    <row r="2794" spans="1:11" x14ac:dyDescent="0.3">
      <c r="A2794" s="2">
        <v>24</v>
      </c>
      <c r="B2794" s="2" t="s">
        <v>506</v>
      </c>
      <c r="C2794" s="2">
        <v>142</v>
      </c>
      <c r="D2794" s="2" t="s">
        <v>3232</v>
      </c>
      <c r="E2794" s="2" t="s">
        <v>7953</v>
      </c>
      <c r="F2794" s="2">
        <v>6</v>
      </c>
      <c r="G2794" s="2" t="s">
        <v>22</v>
      </c>
      <c r="H2794" s="2">
        <v>1402</v>
      </c>
      <c r="I2794" s="3">
        <v>1.0725870616316788E-2</v>
      </c>
      <c r="J2794" s="2">
        <v>130712</v>
      </c>
      <c r="K2794" s="2">
        <v>300221</v>
      </c>
    </row>
    <row r="2795" spans="1:11" x14ac:dyDescent="0.3">
      <c r="A2795" s="2">
        <v>24</v>
      </c>
      <c r="B2795" s="2" t="s">
        <v>506</v>
      </c>
      <c r="C2795" s="2">
        <v>142</v>
      </c>
      <c r="D2795" s="2" t="s">
        <v>3232</v>
      </c>
      <c r="E2795" s="2" t="s">
        <v>511</v>
      </c>
      <c r="F2795" s="2">
        <v>7</v>
      </c>
      <c r="G2795" s="2" t="s">
        <v>15</v>
      </c>
      <c r="H2795" s="2">
        <v>741</v>
      </c>
      <c r="I2795" s="3">
        <v>5.6689515882244936E-3</v>
      </c>
      <c r="J2795" s="2">
        <v>130712</v>
      </c>
      <c r="K2795" s="2">
        <v>300221</v>
      </c>
    </row>
    <row r="2796" spans="1:11" x14ac:dyDescent="0.3">
      <c r="A2796" s="2">
        <v>24</v>
      </c>
      <c r="B2796" s="2" t="s">
        <v>506</v>
      </c>
      <c r="C2796" s="2">
        <v>142</v>
      </c>
      <c r="D2796" s="2" t="s">
        <v>3232</v>
      </c>
      <c r="E2796" s="2" t="s">
        <v>518</v>
      </c>
      <c r="F2796" s="2">
        <v>8</v>
      </c>
      <c r="G2796" s="2" t="s">
        <v>31</v>
      </c>
      <c r="H2796" s="2">
        <v>338</v>
      </c>
      <c r="I2796" s="3">
        <v>2.5858375665585411E-3</v>
      </c>
      <c r="J2796" s="2">
        <v>130712</v>
      </c>
      <c r="K2796" s="2">
        <v>300221</v>
      </c>
    </row>
    <row r="2797" spans="1:11" x14ac:dyDescent="0.3">
      <c r="A2797" s="2">
        <v>24</v>
      </c>
      <c r="B2797" s="2" t="s">
        <v>506</v>
      </c>
      <c r="C2797" s="2">
        <v>142</v>
      </c>
      <c r="D2797" s="2" t="s">
        <v>3232</v>
      </c>
      <c r="E2797" s="2" t="s">
        <v>520</v>
      </c>
      <c r="F2797" s="2">
        <v>9</v>
      </c>
      <c r="G2797" s="2" t="s">
        <v>19</v>
      </c>
      <c r="H2797" s="2">
        <v>487</v>
      </c>
      <c r="I2797" s="3">
        <v>3.7257482098047618E-3</v>
      </c>
      <c r="J2797" s="2">
        <v>130712</v>
      </c>
      <c r="K2797" s="2">
        <v>300221</v>
      </c>
    </row>
    <row r="2798" spans="1:11" x14ac:dyDescent="0.3">
      <c r="A2798" s="2">
        <v>24</v>
      </c>
      <c r="B2798" s="2" t="s">
        <v>506</v>
      </c>
      <c r="C2798" s="2">
        <v>142</v>
      </c>
      <c r="D2798" s="2" t="s">
        <v>3232</v>
      </c>
      <c r="E2798" s="2" t="s">
        <v>524</v>
      </c>
      <c r="F2798" s="2">
        <v>10</v>
      </c>
      <c r="G2798" s="2" t="s">
        <v>19</v>
      </c>
      <c r="H2798" s="2">
        <v>364</v>
      </c>
      <c r="I2798" s="3">
        <v>2.7847481486015058E-3</v>
      </c>
      <c r="J2798" s="2">
        <v>130712</v>
      </c>
      <c r="K2798" s="2">
        <v>300221</v>
      </c>
    </row>
    <row r="2799" spans="1:11" x14ac:dyDescent="0.3">
      <c r="A2799" s="2">
        <v>24</v>
      </c>
      <c r="B2799" s="2" t="s">
        <v>506</v>
      </c>
      <c r="C2799" s="2">
        <v>142</v>
      </c>
      <c r="D2799" s="2" t="s">
        <v>3232</v>
      </c>
      <c r="E2799" s="2" t="s">
        <v>514</v>
      </c>
      <c r="F2799" s="2">
        <v>11</v>
      </c>
      <c r="G2799" s="2" t="s">
        <v>13</v>
      </c>
      <c r="H2799" s="2">
        <v>532</v>
      </c>
      <c r="I2799" s="3">
        <v>4.0700165248791238E-3</v>
      </c>
      <c r="J2799" s="2">
        <v>130712</v>
      </c>
      <c r="K2799" s="2">
        <v>300221</v>
      </c>
    </row>
    <row r="2800" spans="1:11" x14ac:dyDescent="0.3">
      <c r="A2800" s="2">
        <v>24</v>
      </c>
      <c r="B2800" s="2" t="s">
        <v>506</v>
      </c>
      <c r="C2800" s="2">
        <v>142</v>
      </c>
      <c r="D2800" s="2" t="s">
        <v>3232</v>
      </c>
      <c r="E2800" s="2" t="s">
        <v>521</v>
      </c>
      <c r="F2800" s="2">
        <v>12</v>
      </c>
      <c r="G2800" s="2" t="s">
        <v>19</v>
      </c>
      <c r="H2800" s="2">
        <v>329</v>
      </c>
      <c r="I2800" s="3">
        <v>2.5169839035436687E-3</v>
      </c>
      <c r="J2800" s="2">
        <v>130712</v>
      </c>
      <c r="K2800" s="2">
        <v>300221</v>
      </c>
    </row>
    <row r="2801" spans="1:11" x14ac:dyDescent="0.3">
      <c r="A2801" s="2">
        <v>24</v>
      </c>
      <c r="B2801" s="2" t="s">
        <v>506</v>
      </c>
      <c r="C2801" s="2">
        <v>142</v>
      </c>
      <c r="D2801" s="2" t="s">
        <v>3232</v>
      </c>
      <c r="E2801" s="2" t="s">
        <v>523</v>
      </c>
      <c r="F2801" s="2">
        <v>13</v>
      </c>
      <c r="G2801" s="2" t="s">
        <v>19</v>
      </c>
      <c r="H2801" s="2">
        <v>244</v>
      </c>
      <c r="I2801" s="3">
        <v>1.8666993084032071E-3</v>
      </c>
      <c r="J2801" s="2">
        <v>130712</v>
      </c>
      <c r="K2801" s="2">
        <v>300221</v>
      </c>
    </row>
    <row r="2802" spans="1:11" x14ac:dyDescent="0.3">
      <c r="A2802" s="2">
        <v>24</v>
      </c>
      <c r="B2802" s="2" t="s">
        <v>506</v>
      </c>
      <c r="C2802" s="2">
        <v>142</v>
      </c>
      <c r="D2802" s="2" t="s">
        <v>3232</v>
      </c>
      <c r="E2802" s="2" t="s">
        <v>519</v>
      </c>
      <c r="F2802" s="2">
        <v>14</v>
      </c>
      <c r="G2802" s="2" t="s">
        <v>19</v>
      </c>
      <c r="H2802" s="2">
        <v>218</v>
      </c>
      <c r="I2802" s="3">
        <v>1.6677887263602423E-3</v>
      </c>
      <c r="J2802" s="2">
        <v>130712</v>
      </c>
      <c r="K2802" s="2">
        <v>300221</v>
      </c>
    </row>
    <row r="2803" spans="1:11" x14ac:dyDescent="0.3">
      <c r="A2803" s="2">
        <v>24</v>
      </c>
      <c r="B2803" s="2" t="s">
        <v>506</v>
      </c>
      <c r="C2803" s="2">
        <v>142</v>
      </c>
      <c r="D2803" s="2" t="s">
        <v>3232</v>
      </c>
      <c r="E2803" s="2" t="s">
        <v>516</v>
      </c>
      <c r="F2803" s="2">
        <v>15</v>
      </c>
      <c r="G2803" s="2" t="s">
        <v>517</v>
      </c>
      <c r="H2803" s="2">
        <v>216</v>
      </c>
      <c r="I2803" s="3">
        <v>1.6524879123569374E-3</v>
      </c>
      <c r="J2803" s="2">
        <v>130712</v>
      </c>
      <c r="K2803" s="2">
        <v>300221</v>
      </c>
    </row>
    <row r="2804" spans="1:11" x14ac:dyDescent="0.3">
      <c r="A2804" s="2">
        <v>24</v>
      </c>
      <c r="B2804" s="2" t="s">
        <v>506</v>
      </c>
      <c r="C2804" s="2">
        <v>142</v>
      </c>
      <c r="D2804" s="2" t="s">
        <v>3232</v>
      </c>
      <c r="E2804" s="2" t="s">
        <v>522</v>
      </c>
      <c r="F2804" s="2">
        <v>16</v>
      </c>
      <c r="G2804" s="2" t="s">
        <v>19</v>
      </c>
      <c r="H2804" s="2">
        <v>219</v>
      </c>
      <c r="I2804" s="3">
        <v>1.6754391333618948E-3</v>
      </c>
      <c r="J2804" s="2">
        <v>130712</v>
      </c>
      <c r="K2804" s="2">
        <v>300221</v>
      </c>
    </row>
    <row r="2805" spans="1:11" x14ac:dyDescent="0.3">
      <c r="A2805" s="2">
        <v>24</v>
      </c>
      <c r="B2805" s="2" t="s">
        <v>506</v>
      </c>
      <c r="C2805" s="2">
        <v>142</v>
      </c>
      <c r="D2805" s="2" t="s">
        <v>3232</v>
      </c>
      <c r="E2805" s="2" t="s">
        <v>525</v>
      </c>
      <c r="F2805" s="2">
        <v>17</v>
      </c>
      <c r="G2805" s="2" t="s">
        <v>19</v>
      </c>
      <c r="H2805" s="2">
        <v>141</v>
      </c>
      <c r="I2805" s="3">
        <v>1.0787073872330008E-3</v>
      </c>
      <c r="J2805" s="2">
        <v>130712</v>
      </c>
      <c r="K2805" s="2">
        <v>300221</v>
      </c>
    </row>
    <row r="2806" spans="1:11" x14ac:dyDescent="0.3">
      <c r="A2806" s="2">
        <v>24</v>
      </c>
      <c r="B2806" s="2" t="s">
        <v>506</v>
      </c>
      <c r="C2806" s="2">
        <v>142</v>
      </c>
      <c r="D2806" s="2" t="s">
        <v>3232</v>
      </c>
      <c r="E2806" s="2" t="s">
        <v>515</v>
      </c>
      <c r="F2806" s="2">
        <v>18</v>
      </c>
      <c r="G2806" s="2" t="s">
        <v>109</v>
      </c>
      <c r="H2806" s="2">
        <v>147</v>
      </c>
      <c r="I2806" s="3">
        <v>1.1246098292429158E-3</v>
      </c>
      <c r="J2806" s="2">
        <v>130712</v>
      </c>
      <c r="K2806" s="2">
        <v>300221</v>
      </c>
    </row>
    <row r="2807" spans="1:11" x14ac:dyDescent="0.3">
      <c r="A2807" s="2">
        <v>24</v>
      </c>
      <c r="B2807" s="2" t="s">
        <v>506</v>
      </c>
      <c r="C2807" s="2">
        <v>142</v>
      </c>
      <c r="D2807" s="2" t="s">
        <v>3232</v>
      </c>
      <c r="E2807" s="2" t="s">
        <v>513</v>
      </c>
      <c r="F2807" s="2">
        <v>19</v>
      </c>
      <c r="G2807" s="2" t="s">
        <v>111</v>
      </c>
      <c r="H2807" s="2">
        <v>174</v>
      </c>
      <c r="I2807" s="3">
        <v>1.3311708182875328E-3</v>
      </c>
      <c r="J2807" s="2">
        <v>130712</v>
      </c>
      <c r="K2807" s="2">
        <v>300221</v>
      </c>
    </row>
    <row r="2808" spans="1:11" x14ac:dyDescent="0.3">
      <c r="A2808" s="2">
        <v>24</v>
      </c>
      <c r="B2808" s="2" t="s">
        <v>506</v>
      </c>
      <c r="C2808" s="2">
        <v>143</v>
      </c>
      <c r="D2808" s="2" t="s">
        <v>3233</v>
      </c>
      <c r="E2808" s="2" t="s">
        <v>510</v>
      </c>
      <c r="F2808" s="2">
        <v>1</v>
      </c>
      <c r="G2808" s="2" t="s">
        <v>103</v>
      </c>
      <c r="H2808" s="2">
        <v>90359</v>
      </c>
      <c r="I2808" s="3">
        <v>0.62363431821162119</v>
      </c>
      <c r="J2808" s="2">
        <v>144891</v>
      </c>
      <c r="K2808" s="2">
        <v>327612</v>
      </c>
    </row>
    <row r="2809" spans="1:11" x14ac:dyDescent="0.3">
      <c r="A2809" s="2">
        <v>24</v>
      </c>
      <c r="B2809" s="2" t="s">
        <v>506</v>
      </c>
      <c r="C2809" s="2">
        <v>143</v>
      </c>
      <c r="D2809" s="2" t="s">
        <v>3233</v>
      </c>
      <c r="E2809" s="2" t="s">
        <v>507</v>
      </c>
      <c r="F2809" s="2">
        <v>2</v>
      </c>
      <c r="G2809" s="2" t="s">
        <v>51</v>
      </c>
      <c r="H2809" s="2">
        <v>18174</v>
      </c>
      <c r="I2809" s="3">
        <v>0.12543222146303082</v>
      </c>
      <c r="J2809" s="2">
        <v>144891</v>
      </c>
      <c r="K2809" s="2">
        <v>327612</v>
      </c>
    </row>
    <row r="2810" spans="1:11" x14ac:dyDescent="0.3">
      <c r="A2810" s="2">
        <v>24</v>
      </c>
      <c r="B2810" s="2" t="s">
        <v>506</v>
      </c>
      <c r="C2810" s="2">
        <v>143</v>
      </c>
      <c r="D2810" s="2" t="s">
        <v>3233</v>
      </c>
      <c r="E2810" s="2" t="s">
        <v>509</v>
      </c>
      <c r="F2810" s="2">
        <v>3</v>
      </c>
      <c r="G2810" s="2" t="s">
        <v>302</v>
      </c>
      <c r="H2810" s="2">
        <v>26539</v>
      </c>
      <c r="I2810" s="3">
        <v>0.18316527596607104</v>
      </c>
      <c r="J2810" s="2">
        <v>144891</v>
      </c>
      <c r="K2810" s="2">
        <v>327612</v>
      </c>
    </row>
    <row r="2811" spans="1:11" x14ac:dyDescent="0.3">
      <c r="A2811" s="2">
        <v>24</v>
      </c>
      <c r="B2811" s="2" t="s">
        <v>506</v>
      </c>
      <c r="C2811" s="2">
        <v>143</v>
      </c>
      <c r="D2811" s="2" t="s">
        <v>3233</v>
      </c>
      <c r="E2811" s="2" t="s">
        <v>512</v>
      </c>
      <c r="F2811" s="2">
        <v>4</v>
      </c>
      <c r="G2811" s="2" t="s">
        <v>17</v>
      </c>
      <c r="H2811" s="2">
        <v>3436</v>
      </c>
      <c r="I2811" s="3">
        <v>2.3714378394793328E-2</v>
      </c>
      <c r="J2811" s="2">
        <v>144891</v>
      </c>
      <c r="K2811" s="2">
        <v>327612</v>
      </c>
    </row>
    <row r="2812" spans="1:11" x14ac:dyDescent="0.3">
      <c r="A2812" s="2">
        <v>24</v>
      </c>
      <c r="B2812" s="2" t="s">
        <v>506</v>
      </c>
      <c r="C2812" s="2">
        <v>143</v>
      </c>
      <c r="D2812" s="2" t="s">
        <v>3233</v>
      </c>
      <c r="E2812" s="2" t="s">
        <v>508</v>
      </c>
      <c r="F2812" s="2">
        <v>5</v>
      </c>
      <c r="G2812" s="2" t="s">
        <v>11</v>
      </c>
      <c r="H2812" s="2">
        <v>2051</v>
      </c>
      <c r="I2812" s="3">
        <v>1.4155468593632455E-2</v>
      </c>
      <c r="J2812" s="2">
        <v>144891</v>
      </c>
      <c r="K2812" s="2">
        <v>327612</v>
      </c>
    </row>
    <row r="2813" spans="1:11" x14ac:dyDescent="0.3">
      <c r="A2813" s="2">
        <v>24</v>
      </c>
      <c r="B2813" s="2" t="s">
        <v>506</v>
      </c>
      <c r="C2813" s="2">
        <v>143</v>
      </c>
      <c r="D2813" s="2" t="s">
        <v>3233</v>
      </c>
      <c r="E2813" s="2" t="s">
        <v>7953</v>
      </c>
      <c r="F2813" s="2">
        <v>6</v>
      </c>
      <c r="G2813" s="2" t="s">
        <v>22</v>
      </c>
      <c r="H2813" s="2">
        <v>1907</v>
      </c>
      <c r="I2813" s="3">
        <v>1.316161804390887E-2</v>
      </c>
      <c r="J2813" s="2">
        <v>144891</v>
      </c>
      <c r="K2813" s="2">
        <v>327612</v>
      </c>
    </row>
    <row r="2814" spans="1:11" x14ac:dyDescent="0.3">
      <c r="A2814" s="2">
        <v>24</v>
      </c>
      <c r="B2814" s="2" t="s">
        <v>506</v>
      </c>
      <c r="C2814" s="2">
        <v>143</v>
      </c>
      <c r="D2814" s="2" t="s">
        <v>3233</v>
      </c>
      <c r="E2814" s="2" t="s">
        <v>511</v>
      </c>
      <c r="F2814" s="2">
        <v>7</v>
      </c>
      <c r="G2814" s="2" t="s">
        <v>15</v>
      </c>
      <c r="H2814" s="2">
        <v>477</v>
      </c>
      <c r="I2814" s="3">
        <v>3.2921299459593763E-3</v>
      </c>
      <c r="J2814" s="2">
        <v>144891</v>
      </c>
      <c r="K2814" s="2">
        <v>327612</v>
      </c>
    </row>
    <row r="2815" spans="1:11" x14ac:dyDescent="0.3">
      <c r="A2815" s="2">
        <v>24</v>
      </c>
      <c r="B2815" s="2" t="s">
        <v>506</v>
      </c>
      <c r="C2815" s="2">
        <v>143</v>
      </c>
      <c r="D2815" s="2" t="s">
        <v>3233</v>
      </c>
      <c r="E2815" s="2" t="s">
        <v>518</v>
      </c>
      <c r="F2815" s="2">
        <v>8</v>
      </c>
      <c r="G2815" s="2" t="s">
        <v>31</v>
      </c>
      <c r="H2815" s="2">
        <v>255</v>
      </c>
      <c r="I2815" s="3">
        <v>1.7599436818021823E-3</v>
      </c>
      <c r="J2815" s="2">
        <v>144891</v>
      </c>
      <c r="K2815" s="2">
        <v>327612</v>
      </c>
    </row>
    <row r="2816" spans="1:11" x14ac:dyDescent="0.3">
      <c r="A2816" s="2">
        <v>24</v>
      </c>
      <c r="B2816" s="2" t="s">
        <v>506</v>
      </c>
      <c r="C2816" s="2">
        <v>143</v>
      </c>
      <c r="D2816" s="2" t="s">
        <v>3233</v>
      </c>
      <c r="E2816" s="2" t="s">
        <v>520</v>
      </c>
      <c r="F2816" s="2">
        <v>9</v>
      </c>
      <c r="G2816" s="2" t="s">
        <v>19</v>
      </c>
      <c r="H2816" s="2">
        <v>213</v>
      </c>
      <c r="I2816" s="3">
        <v>1.47007060479947E-3</v>
      </c>
      <c r="J2816" s="2">
        <v>144891</v>
      </c>
      <c r="K2816" s="2">
        <v>327612</v>
      </c>
    </row>
    <row r="2817" spans="1:11" x14ac:dyDescent="0.3">
      <c r="A2817" s="2">
        <v>24</v>
      </c>
      <c r="B2817" s="2" t="s">
        <v>506</v>
      </c>
      <c r="C2817" s="2">
        <v>143</v>
      </c>
      <c r="D2817" s="2" t="s">
        <v>3233</v>
      </c>
      <c r="E2817" s="2" t="s">
        <v>524</v>
      </c>
      <c r="F2817" s="2">
        <v>10</v>
      </c>
      <c r="G2817" s="2" t="s">
        <v>19</v>
      </c>
      <c r="H2817" s="2">
        <v>188</v>
      </c>
      <c r="I2817" s="3">
        <v>1.2975271065835698E-3</v>
      </c>
      <c r="J2817" s="2">
        <v>144891</v>
      </c>
      <c r="K2817" s="2">
        <v>327612</v>
      </c>
    </row>
    <row r="2818" spans="1:11" x14ac:dyDescent="0.3">
      <c r="A2818" s="2">
        <v>24</v>
      </c>
      <c r="B2818" s="2" t="s">
        <v>506</v>
      </c>
      <c r="C2818" s="2">
        <v>143</v>
      </c>
      <c r="D2818" s="2" t="s">
        <v>3233</v>
      </c>
      <c r="E2818" s="2" t="s">
        <v>514</v>
      </c>
      <c r="F2818" s="2">
        <v>11</v>
      </c>
      <c r="G2818" s="2" t="s">
        <v>13</v>
      </c>
      <c r="H2818" s="2">
        <v>164</v>
      </c>
      <c r="I2818" s="3">
        <v>1.1318853482963054E-3</v>
      </c>
      <c r="J2818" s="2">
        <v>144891</v>
      </c>
      <c r="K2818" s="2">
        <v>327612</v>
      </c>
    </row>
    <row r="2819" spans="1:11" x14ac:dyDescent="0.3">
      <c r="A2819" s="2">
        <v>24</v>
      </c>
      <c r="B2819" s="2" t="s">
        <v>506</v>
      </c>
      <c r="C2819" s="2">
        <v>143</v>
      </c>
      <c r="D2819" s="2" t="s">
        <v>3233</v>
      </c>
      <c r="E2819" s="2" t="s">
        <v>521</v>
      </c>
      <c r="F2819" s="2">
        <v>12</v>
      </c>
      <c r="G2819" s="2" t="s">
        <v>19</v>
      </c>
      <c r="H2819" s="2">
        <v>156</v>
      </c>
      <c r="I2819" s="3">
        <v>1.0766714288672175E-3</v>
      </c>
      <c r="J2819" s="2">
        <v>144891</v>
      </c>
      <c r="K2819" s="2">
        <v>327612</v>
      </c>
    </row>
    <row r="2820" spans="1:11" x14ac:dyDescent="0.3">
      <c r="A2820" s="2">
        <v>24</v>
      </c>
      <c r="B2820" s="2" t="s">
        <v>506</v>
      </c>
      <c r="C2820" s="2">
        <v>143</v>
      </c>
      <c r="D2820" s="2" t="s">
        <v>3233</v>
      </c>
      <c r="E2820" s="2" t="s">
        <v>523</v>
      </c>
      <c r="F2820" s="2">
        <v>13</v>
      </c>
      <c r="G2820" s="2" t="s">
        <v>19</v>
      </c>
      <c r="H2820" s="2">
        <v>142</v>
      </c>
      <c r="I2820" s="3">
        <v>9.8004706986631321E-4</v>
      </c>
      <c r="J2820" s="2">
        <v>144891</v>
      </c>
      <c r="K2820" s="2">
        <v>327612</v>
      </c>
    </row>
    <row r="2821" spans="1:11" x14ac:dyDescent="0.3">
      <c r="A2821" s="2">
        <v>24</v>
      </c>
      <c r="B2821" s="2" t="s">
        <v>506</v>
      </c>
      <c r="C2821" s="2">
        <v>143</v>
      </c>
      <c r="D2821" s="2" t="s">
        <v>3233</v>
      </c>
      <c r="E2821" s="2" t="s">
        <v>519</v>
      </c>
      <c r="F2821" s="2">
        <v>14</v>
      </c>
      <c r="G2821" s="2" t="s">
        <v>19</v>
      </c>
      <c r="H2821" s="2">
        <v>204</v>
      </c>
      <c r="I2821" s="3">
        <v>1.4079549454417458E-3</v>
      </c>
      <c r="J2821" s="2">
        <v>144891</v>
      </c>
      <c r="K2821" s="2">
        <v>327612</v>
      </c>
    </row>
    <row r="2822" spans="1:11" x14ac:dyDescent="0.3">
      <c r="A2822" s="2">
        <v>24</v>
      </c>
      <c r="B2822" s="2" t="s">
        <v>506</v>
      </c>
      <c r="C2822" s="2">
        <v>143</v>
      </c>
      <c r="D2822" s="2" t="s">
        <v>3233</v>
      </c>
      <c r="E2822" s="2" t="s">
        <v>516</v>
      </c>
      <c r="F2822" s="2">
        <v>15</v>
      </c>
      <c r="G2822" s="2" t="s">
        <v>517</v>
      </c>
      <c r="H2822" s="2">
        <v>176</v>
      </c>
      <c r="I2822" s="3">
        <v>1.2147062274399376E-3</v>
      </c>
      <c r="J2822" s="2">
        <v>144891</v>
      </c>
      <c r="K2822" s="2">
        <v>327612</v>
      </c>
    </row>
    <row r="2823" spans="1:11" x14ac:dyDescent="0.3">
      <c r="A2823" s="2">
        <v>24</v>
      </c>
      <c r="B2823" s="2" t="s">
        <v>506</v>
      </c>
      <c r="C2823" s="2">
        <v>143</v>
      </c>
      <c r="D2823" s="2" t="s">
        <v>3233</v>
      </c>
      <c r="E2823" s="2" t="s">
        <v>522</v>
      </c>
      <c r="F2823" s="2">
        <v>16</v>
      </c>
      <c r="G2823" s="2" t="s">
        <v>19</v>
      </c>
      <c r="H2823" s="2">
        <v>121</v>
      </c>
      <c r="I2823" s="3">
        <v>8.3511053136495715E-4</v>
      </c>
      <c r="J2823" s="2">
        <v>144891</v>
      </c>
      <c r="K2823" s="2">
        <v>327612</v>
      </c>
    </row>
    <row r="2824" spans="1:11" x14ac:dyDescent="0.3">
      <c r="A2824" s="2">
        <v>24</v>
      </c>
      <c r="B2824" s="2" t="s">
        <v>506</v>
      </c>
      <c r="C2824" s="2">
        <v>143</v>
      </c>
      <c r="D2824" s="2" t="s">
        <v>3233</v>
      </c>
      <c r="E2824" s="2" t="s">
        <v>525</v>
      </c>
      <c r="F2824" s="2">
        <v>17</v>
      </c>
      <c r="G2824" s="2" t="s">
        <v>19</v>
      </c>
      <c r="H2824" s="2">
        <v>172</v>
      </c>
      <c r="I2824" s="3">
        <v>1.1870992677253936E-3</v>
      </c>
      <c r="J2824" s="2">
        <v>144891</v>
      </c>
      <c r="K2824" s="2">
        <v>327612</v>
      </c>
    </row>
    <row r="2825" spans="1:11" x14ac:dyDescent="0.3">
      <c r="A2825" s="2">
        <v>24</v>
      </c>
      <c r="B2825" s="2" t="s">
        <v>506</v>
      </c>
      <c r="C2825" s="2">
        <v>143</v>
      </c>
      <c r="D2825" s="2" t="s">
        <v>3233</v>
      </c>
      <c r="E2825" s="2" t="s">
        <v>515</v>
      </c>
      <c r="F2825" s="2">
        <v>18</v>
      </c>
      <c r="G2825" s="2" t="s">
        <v>109</v>
      </c>
      <c r="H2825" s="2">
        <v>111</v>
      </c>
      <c r="I2825" s="3">
        <v>7.66093132078597E-4</v>
      </c>
      <c r="J2825" s="2">
        <v>144891</v>
      </c>
      <c r="K2825" s="2">
        <v>327612</v>
      </c>
    </row>
    <row r="2826" spans="1:11" x14ac:dyDescent="0.3">
      <c r="A2826" s="2">
        <v>24</v>
      </c>
      <c r="B2826" s="2" t="s">
        <v>506</v>
      </c>
      <c r="C2826" s="2">
        <v>143</v>
      </c>
      <c r="D2826" s="2" t="s">
        <v>3233</v>
      </c>
      <c r="E2826" s="2" t="s">
        <v>513</v>
      </c>
      <c r="F2826" s="2">
        <v>19</v>
      </c>
      <c r="G2826" s="2" t="s">
        <v>111</v>
      </c>
      <c r="H2826" s="2">
        <v>46</v>
      </c>
      <c r="I2826" s="3">
        <v>3.1748003671725644E-4</v>
      </c>
      <c r="J2826" s="2">
        <v>144891</v>
      </c>
      <c r="K2826" s="2">
        <v>327612</v>
      </c>
    </row>
    <row r="2827" spans="1:11" x14ac:dyDescent="0.3">
      <c r="A2827" s="2">
        <v>24</v>
      </c>
      <c r="B2827" s="2" t="s">
        <v>506</v>
      </c>
      <c r="C2827" s="2">
        <v>144</v>
      </c>
      <c r="D2827" s="2" t="s">
        <v>3234</v>
      </c>
      <c r="E2827" s="2" t="s">
        <v>510</v>
      </c>
      <c r="F2827" s="2">
        <v>1</v>
      </c>
      <c r="G2827" s="2" t="s">
        <v>103</v>
      </c>
      <c r="H2827" s="2">
        <v>87927</v>
      </c>
      <c r="I2827" s="3">
        <v>0.58145471137886107</v>
      </c>
      <c r="J2827" s="2">
        <v>151219</v>
      </c>
      <c r="K2827" s="2">
        <v>322052</v>
      </c>
    </row>
    <row r="2828" spans="1:11" x14ac:dyDescent="0.3">
      <c r="A2828" s="2">
        <v>24</v>
      </c>
      <c r="B2828" s="2" t="s">
        <v>506</v>
      </c>
      <c r="C2828" s="2">
        <v>144</v>
      </c>
      <c r="D2828" s="2" t="s">
        <v>3234</v>
      </c>
      <c r="E2828" s="2" t="s">
        <v>507</v>
      </c>
      <c r="F2828" s="2">
        <v>2</v>
      </c>
      <c r="G2828" s="2" t="s">
        <v>51</v>
      </c>
      <c r="H2828" s="2">
        <v>20890</v>
      </c>
      <c r="I2828" s="3">
        <v>0.13814401629424874</v>
      </c>
      <c r="J2828" s="2">
        <v>151219</v>
      </c>
      <c r="K2828" s="2">
        <v>322052</v>
      </c>
    </row>
    <row r="2829" spans="1:11" x14ac:dyDescent="0.3">
      <c r="A2829" s="2">
        <v>24</v>
      </c>
      <c r="B2829" s="2" t="s">
        <v>506</v>
      </c>
      <c r="C2829" s="2">
        <v>144</v>
      </c>
      <c r="D2829" s="2" t="s">
        <v>3234</v>
      </c>
      <c r="E2829" s="2" t="s">
        <v>509</v>
      </c>
      <c r="F2829" s="2">
        <v>3</v>
      </c>
      <c r="G2829" s="2" t="s">
        <v>302</v>
      </c>
      <c r="H2829" s="2">
        <v>31484</v>
      </c>
      <c r="I2829" s="3">
        <v>0.20820135035941251</v>
      </c>
      <c r="J2829" s="2">
        <v>151219</v>
      </c>
      <c r="K2829" s="2">
        <v>322052</v>
      </c>
    </row>
    <row r="2830" spans="1:11" x14ac:dyDescent="0.3">
      <c r="A2830" s="2">
        <v>24</v>
      </c>
      <c r="B2830" s="2" t="s">
        <v>506</v>
      </c>
      <c r="C2830" s="2">
        <v>144</v>
      </c>
      <c r="D2830" s="2" t="s">
        <v>3234</v>
      </c>
      <c r="E2830" s="2" t="s">
        <v>512</v>
      </c>
      <c r="F2830" s="2">
        <v>4</v>
      </c>
      <c r="G2830" s="2" t="s">
        <v>17</v>
      </c>
      <c r="H2830" s="2">
        <v>2744</v>
      </c>
      <c r="I2830" s="3">
        <v>1.8145867913423579E-2</v>
      </c>
      <c r="J2830" s="2">
        <v>151219</v>
      </c>
      <c r="K2830" s="2">
        <v>322052</v>
      </c>
    </row>
    <row r="2831" spans="1:11" x14ac:dyDescent="0.3">
      <c r="A2831" s="2">
        <v>24</v>
      </c>
      <c r="B2831" s="2" t="s">
        <v>506</v>
      </c>
      <c r="C2831" s="2">
        <v>144</v>
      </c>
      <c r="D2831" s="2" t="s">
        <v>3234</v>
      </c>
      <c r="E2831" s="2" t="s">
        <v>508</v>
      </c>
      <c r="F2831" s="2">
        <v>5</v>
      </c>
      <c r="G2831" s="2" t="s">
        <v>11</v>
      </c>
      <c r="H2831" s="2">
        <v>2412</v>
      </c>
      <c r="I2831" s="3">
        <v>1.595037660611431E-2</v>
      </c>
      <c r="J2831" s="2">
        <v>151219</v>
      </c>
      <c r="K2831" s="2">
        <v>322052</v>
      </c>
    </row>
    <row r="2832" spans="1:11" x14ac:dyDescent="0.3">
      <c r="A2832" s="2">
        <v>24</v>
      </c>
      <c r="B2832" s="2" t="s">
        <v>506</v>
      </c>
      <c r="C2832" s="2">
        <v>144</v>
      </c>
      <c r="D2832" s="2" t="s">
        <v>3234</v>
      </c>
      <c r="E2832" s="2" t="s">
        <v>7953</v>
      </c>
      <c r="F2832" s="2">
        <v>6</v>
      </c>
      <c r="G2832" s="2" t="s">
        <v>22</v>
      </c>
      <c r="H2832" s="2">
        <v>1706</v>
      </c>
      <c r="I2832" s="3">
        <v>1.1281651115269907E-2</v>
      </c>
      <c r="J2832" s="2">
        <v>151219</v>
      </c>
      <c r="K2832" s="2">
        <v>322052</v>
      </c>
    </row>
    <row r="2833" spans="1:11" x14ac:dyDescent="0.3">
      <c r="A2833" s="2">
        <v>24</v>
      </c>
      <c r="B2833" s="2" t="s">
        <v>506</v>
      </c>
      <c r="C2833" s="2">
        <v>144</v>
      </c>
      <c r="D2833" s="2" t="s">
        <v>3234</v>
      </c>
      <c r="E2833" s="2" t="s">
        <v>511</v>
      </c>
      <c r="F2833" s="2">
        <v>7</v>
      </c>
      <c r="G2833" s="2" t="s">
        <v>15</v>
      </c>
      <c r="H2833" s="2">
        <v>574</v>
      </c>
      <c r="I2833" s="3">
        <v>3.7958193084202383E-3</v>
      </c>
      <c r="J2833" s="2">
        <v>151219</v>
      </c>
      <c r="K2833" s="2">
        <v>322052</v>
      </c>
    </row>
    <row r="2834" spans="1:11" x14ac:dyDescent="0.3">
      <c r="A2834" s="2">
        <v>24</v>
      </c>
      <c r="B2834" s="2" t="s">
        <v>506</v>
      </c>
      <c r="C2834" s="2">
        <v>144</v>
      </c>
      <c r="D2834" s="2" t="s">
        <v>3234</v>
      </c>
      <c r="E2834" s="2" t="s">
        <v>518</v>
      </c>
      <c r="F2834" s="2">
        <v>8</v>
      </c>
      <c r="G2834" s="2" t="s">
        <v>31</v>
      </c>
      <c r="H2834" s="2">
        <v>862</v>
      </c>
      <c r="I2834" s="3">
        <v>5.7003418882547825E-3</v>
      </c>
      <c r="J2834" s="2">
        <v>151219</v>
      </c>
      <c r="K2834" s="2">
        <v>322052</v>
      </c>
    </row>
    <row r="2835" spans="1:11" x14ac:dyDescent="0.3">
      <c r="A2835" s="2">
        <v>24</v>
      </c>
      <c r="B2835" s="2" t="s">
        <v>506</v>
      </c>
      <c r="C2835" s="2">
        <v>144</v>
      </c>
      <c r="D2835" s="2" t="s">
        <v>3234</v>
      </c>
      <c r="E2835" s="2" t="s">
        <v>520</v>
      </c>
      <c r="F2835" s="2">
        <v>9</v>
      </c>
      <c r="G2835" s="2" t="s">
        <v>19</v>
      </c>
      <c r="H2835" s="2">
        <v>436</v>
      </c>
      <c r="I2835" s="3">
        <v>2.8832355722495191E-3</v>
      </c>
      <c r="J2835" s="2">
        <v>151219</v>
      </c>
      <c r="K2835" s="2">
        <v>322052</v>
      </c>
    </row>
    <row r="2836" spans="1:11" x14ac:dyDescent="0.3">
      <c r="A2836" s="2">
        <v>24</v>
      </c>
      <c r="B2836" s="2" t="s">
        <v>506</v>
      </c>
      <c r="C2836" s="2">
        <v>144</v>
      </c>
      <c r="D2836" s="2" t="s">
        <v>3234</v>
      </c>
      <c r="E2836" s="2" t="s">
        <v>524</v>
      </c>
      <c r="F2836" s="2">
        <v>10</v>
      </c>
      <c r="G2836" s="2" t="s">
        <v>19</v>
      </c>
      <c r="H2836" s="2">
        <v>318</v>
      </c>
      <c r="I2836" s="3">
        <v>2.1029103485673095E-3</v>
      </c>
      <c r="J2836" s="2">
        <v>151219</v>
      </c>
      <c r="K2836" s="2">
        <v>322052</v>
      </c>
    </row>
    <row r="2837" spans="1:11" x14ac:dyDescent="0.3">
      <c r="A2837" s="2">
        <v>24</v>
      </c>
      <c r="B2837" s="2" t="s">
        <v>506</v>
      </c>
      <c r="C2837" s="2">
        <v>144</v>
      </c>
      <c r="D2837" s="2" t="s">
        <v>3234</v>
      </c>
      <c r="E2837" s="2" t="s">
        <v>514</v>
      </c>
      <c r="F2837" s="2">
        <v>11</v>
      </c>
      <c r="G2837" s="2" t="s">
        <v>13</v>
      </c>
      <c r="H2837" s="2">
        <v>202</v>
      </c>
      <c r="I2837" s="3">
        <v>1.3358109761339514E-3</v>
      </c>
      <c r="J2837" s="2">
        <v>151219</v>
      </c>
      <c r="K2837" s="2">
        <v>322052</v>
      </c>
    </row>
    <row r="2838" spans="1:11" x14ac:dyDescent="0.3">
      <c r="A2838" s="2">
        <v>24</v>
      </c>
      <c r="B2838" s="2" t="s">
        <v>506</v>
      </c>
      <c r="C2838" s="2">
        <v>144</v>
      </c>
      <c r="D2838" s="2" t="s">
        <v>3234</v>
      </c>
      <c r="E2838" s="2" t="s">
        <v>521</v>
      </c>
      <c r="F2838" s="2">
        <v>12</v>
      </c>
      <c r="G2838" s="2" t="s">
        <v>19</v>
      </c>
      <c r="H2838" s="2">
        <v>339</v>
      </c>
      <c r="I2838" s="3">
        <v>2.2417817866802452E-3</v>
      </c>
      <c r="J2838" s="2">
        <v>151219</v>
      </c>
      <c r="K2838" s="2">
        <v>322052</v>
      </c>
    </row>
    <row r="2839" spans="1:11" x14ac:dyDescent="0.3">
      <c r="A2839" s="2">
        <v>24</v>
      </c>
      <c r="B2839" s="2" t="s">
        <v>506</v>
      </c>
      <c r="C2839" s="2">
        <v>144</v>
      </c>
      <c r="D2839" s="2" t="s">
        <v>3234</v>
      </c>
      <c r="E2839" s="2" t="s">
        <v>523</v>
      </c>
      <c r="F2839" s="2">
        <v>13</v>
      </c>
      <c r="G2839" s="2" t="s">
        <v>19</v>
      </c>
      <c r="H2839" s="2">
        <v>214</v>
      </c>
      <c r="I2839" s="3">
        <v>1.4151660836270574E-3</v>
      </c>
      <c r="J2839" s="2">
        <v>151219</v>
      </c>
      <c r="K2839" s="2">
        <v>322052</v>
      </c>
    </row>
    <row r="2840" spans="1:11" x14ac:dyDescent="0.3">
      <c r="A2840" s="2">
        <v>24</v>
      </c>
      <c r="B2840" s="2" t="s">
        <v>506</v>
      </c>
      <c r="C2840" s="2">
        <v>144</v>
      </c>
      <c r="D2840" s="2" t="s">
        <v>3234</v>
      </c>
      <c r="E2840" s="2" t="s">
        <v>519</v>
      </c>
      <c r="F2840" s="2">
        <v>14</v>
      </c>
      <c r="G2840" s="2" t="s">
        <v>19</v>
      </c>
      <c r="H2840" s="2">
        <v>227</v>
      </c>
      <c r="I2840" s="3">
        <v>1.5011341167445889E-3</v>
      </c>
      <c r="J2840" s="2">
        <v>151219</v>
      </c>
      <c r="K2840" s="2">
        <v>322052</v>
      </c>
    </row>
    <row r="2841" spans="1:11" x14ac:dyDescent="0.3">
      <c r="A2841" s="2">
        <v>24</v>
      </c>
      <c r="B2841" s="2" t="s">
        <v>506</v>
      </c>
      <c r="C2841" s="2">
        <v>144</v>
      </c>
      <c r="D2841" s="2" t="s">
        <v>3234</v>
      </c>
      <c r="E2841" s="2" t="s">
        <v>516</v>
      </c>
      <c r="F2841" s="2">
        <v>15</v>
      </c>
      <c r="G2841" s="2" t="s">
        <v>517</v>
      </c>
      <c r="H2841" s="2">
        <v>231</v>
      </c>
      <c r="I2841" s="3">
        <v>1.5275858192422909E-3</v>
      </c>
      <c r="J2841" s="2">
        <v>151219</v>
      </c>
      <c r="K2841" s="2">
        <v>322052</v>
      </c>
    </row>
    <row r="2842" spans="1:11" x14ac:dyDescent="0.3">
      <c r="A2842" s="2">
        <v>24</v>
      </c>
      <c r="B2842" s="2" t="s">
        <v>506</v>
      </c>
      <c r="C2842" s="2">
        <v>144</v>
      </c>
      <c r="D2842" s="2" t="s">
        <v>3234</v>
      </c>
      <c r="E2842" s="2" t="s">
        <v>522</v>
      </c>
      <c r="F2842" s="2">
        <v>16</v>
      </c>
      <c r="G2842" s="2" t="s">
        <v>19</v>
      </c>
      <c r="H2842" s="2">
        <v>299</v>
      </c>
      <c r="I2842" s="3">
        <v>1.9772647617032251E-3</v>
      </c>
      <c r="J2842" s="2">
        <v>151219</v>
      </c>
      <c r="K2842" s="2">
        <v>322052</v>
      </c>
    </row>
    <row r="2843" spans="1:11" x14ac:dyDescent="0.3">
      <c r="A2843" s="2">
        <v>24</v>
      </c>
      <c r="B2843" s="2" t="s">
        <v>506</v>
      </c>
      <c r="C2843" s="2">
        <v>144</v>
      </c>
      <c r="D2843" s="2" t="s">
        <v>3234</v>
      </c>
      <c r="E2843" s="2" t="s">
        <v>525</v>
      </c>
      <c r="F2843" s="2">
        <v>17</v>
      </c>
      <c r="G2843" s="2" t="s">
        <v>19</v>
      </c>
      <c r="H2843" s="2">
        <v>147</v>
      </c>
      <c r="I2843" s="3">
        <v>9.7210006679054883E-4</v>
      </c>
      <c r="J2843" s="2">
        <v>151219</v>
      </c>
      <c r="K2843" s="2">
        <v>322052</v>
      </c>
    </row>
    <row r="2844" spans="1:11" x14ac:dyDescent="0.3">
      <c r="A2844" s="2">
        <v>24</v>
      </c>
      <c r="B2844" s="2" t="s">
        <v>506</v>
      </c>
      <c r="C2844" s="2">
        <v>144</v>
      </c>
      <c r="D2844" s="2" t="s">
        <v>3234</v>
      </c>
      <c r="E2844" s="2" t="s">
        <v>515</v>
      </c>
      <c r="F2844" s="2">
        <v>18</v>
      </c>
      <c r="G2844" s="2" t="s">
        <v>109</v>
      </c>
      <c r="H2844" s="2">
        <v>115</v>
      </c>
      <c r="I2844" s="3">
        <v>7.6048644680893273E-4</v>
      </c>
      <c r="J2844" s="2">
        <v>151219</v>
      </c>
      <c r="K2844" s="2">
        <v>322052</v>
      </c>
    </row>
    <row r="2845" spans="1:11" x14ac:dyDescent="0.3">
      <c r="A2845" s="2">
        <v>24</v>
      </c>
      <c r="B2845" s="2" t="s">
        <v>506</v>
      </c>
      <c r="C2845" s="2">
        <v>144</v>
      </c>
      <c r="D2845" s="2" t="s">
        <v>3234</v>
      </c>
      <c r="E2845" s="2" t="s">
        <v>513</v>
      </c>
      <c r="F2845" s="2">
        <v>19</v>
      </c>
      <c r="G2845" s="2" t="s">
        <v>111</v>
      </c>
      <c r="H2845" s="2">
        <v>92</v>
      </c>
      <c r="I2845" s="3">
        <v>6.0838915744714623E-4</v>
      </c>
      <c r="J2845" s="2">
        <v>151219</v>
      </c>
      <c r="K2845" s="2">
        <v>322052</v>
      </c>
    </row>
    <row r="2846" spans="1:11" x14ac:dyDescent="0.3">
      <c r="A2846" s="2">
        <v>25</v>
      </c>
      <c r="B2846" s="2" t="s">
        <v>526</v>
      </c>
      <c r="C2846" s="2">
        <v>145</v>
      </c>
      <c r="D2846" s="2" t="s">
        <v>3236</v>
      </c>
      <c r="E2846" s="2" t="s">
        <v>530</v>
      </c>
      <c r="F2846" s="2">
        <v>1</v>
      </c>
      <c r="G2846" s="2" t="s">
        <v>103</v>
      </c>
      <c r="H2846" s="2">
        <v>96046</v>
      </c>
      <c r="I2846" s="3">
        <v>0.56662969605437041</v>
      </c>
      <c r="J2846" s="2">
        <v>169504</v>
      </c>
      <c r="K2846" s="2">
        <v>324868</v>
      </c>
    </row>
    <row r="2847" spans="1:11" x14ac:dyDescent="0.3">
      <c r="A2847" s="2">
        <v>25</v>
      </c>
      <c r="B2847" s="2" t="s">
        <v>526</v>
      </c>
      <c r="C2847" s="2">
        <v>145</v>
      </c>
      <c r="D2847" s="2" t="s">
        <v>3236</v>
      </c>
      <c r="E2847" s="2" t="s">
        <v>529</v>
      </c>
      <c r="F2847" s="2">
        <v>2</v>
      </c>
      <c r="G2847" s="2" t="s">
        <v>51</v>
      </c>
      <c r="H2847" s="2">
        <v>53698</v>
      </c>
      <c r="I2847" s="3">
        <v>0.3167948838965452</v>
      </c>
      <c r="J2847" s="2">
        <v>169504</v>
      </c>
      <c r="K2847" s="2">
        <v>324868</v>
      </c>
    </row>
    <row r="2848" spans="1:11" x14ac:dyDescent="0.3">
      <c r="A2848" s="2">
        <v>25</v>
      </c>
      <c r="B2848" s="2" t="s">
        <v>526</v>
      </c>
      <c r="C2848" s="2">
        <v>145</v>
      </c>
      <c r="D2848" s="2" t="s">
        <v>3236</v>
      </c>
      <c r="E2848" s="2" t="s">
        <v>527</v>
      </c>
      <c r="F2848" s="2">
        <v>3</v>
      </c>
      <c r="G2848" s="2" t="s">
        <v>302</v>
      </c>
      <c r="H2848" s="2">
        <v>3949</v>
      </c>
      <c r="I2848" s="3">
        <v>2.3297385312441004E-2</v>
      </c>
      <c r="J2848" s="2">
        <v>169504</v>
      </c>
      <c r="K2848" s="2">
        <v>324868</v>
      </c>
    </row>
    <row r="2849" spans="1:11" x14ac:dyDescent="0.3">
      <c r="A2849" s="2">
        <v>25</v>
      </c>
      <c r="B2849" s="2" t="s">
        <v>526</v>
      </c>
      <c r="C2849" s="2">
        <v>145</v>
      </c>
      <c r="D2849" s="2" t="s">
        <v>3236</v>
      </c>
      <c r="E2849" s="2" t="s">
        <v>543</v>
      </c>
      <c r="F2849" s="2">
        <v>4</v>
      </c>
      <c r="G2849" s="2" t="s">
        <v>17</v>
      </c>
      <c r="H2849" s="2">
        <v>7769</v>
      </c>
      <c r="I2849" s="3">
        <v>4.5833726637719466E-2</v>
      </c>
      <c r="J2849" s="2">
        <v>169504</v>
      </c>
      <c r="K2849" s="2">
        <v>324868</v>
      </c>
    </row>
    <row r="2850" spans="1:11" x14ac:dyDescent="0.3">
      <c r="A2850" s="2">
        <v>25</v>
      </c>
      <c r="B2850" s="2" t="s">
        <v>526</v>
      </c>
      <c r="C2850" s="2">
        <v>145</v>
      </c>
      <c r="D2850" s="2" t="s">
        <v>3236</v>
      </c>
      <c r="E2850" s="2" t="s">
        <v>7954</v>
      </c>
      <c r="F2850" s="2">
        <v>5</v>
      </c>
      <c r="G2850" s="2" t="s">
        <v>22</v>
      </c>
      <c r="H2850" s="2">
        <v>2157</v>
      </c>
      <c r="I2850" s="3">
        <v>1.2725363413252784E-2</v>
      </c>
      <c r="J2850" s="2">
        <v>169504</v>
      </c>
      <c r="K2850" s="2">
        <v>324868</v>
      </c>
    </row>
    <row r="2851" spans="1:11" x14ac:dyDescent="0.3">
      <c r="A2851" s="2">
        <v>25</v>
      </c>
      <c r="B2851" s="2" t="s">
        <v>526</v>
      </c>
      <c r="C2851" s="2">
        <v>145</v>
      </c>
      <c r="D2851" s="2" t="s">
        <v>3236</v>
      </c>
      <c r="E2851" s="2" t="s">
        <v>528</v>
      </c>
      <c r="F2851" s="2">
        <v>6</v>
      </c>
      <c r="G2851" s="2" t="s">
        <v>11</v>
      </c>
      <c r="H2851" s="2">
        <v>984</v>
      </c>
      <c r="I2851" s="3">
        <v>5.8051727392863881E-3</v>
      </c>
      <c r="J2851" s="2">
        <v>169504</v>
      </c>
      <c r="K2851" s="2">
        <v>324868</v>
      </c>
    </row>
    <row r="2852" spans="1:11" x14ac:dyDescent="0.3">
      <c r="A2852" s="2">
        <v>25</v>
      </c>
      <c r="B2852" s="2" t="s">
        <v>526</v>
      </c>
      <c r="C2852" s="2">
        <v>145</v>
      </c>
      <c r="D2852" s="2" t="s">
        <v>3236</v>
      </c>
      <c r="E2852" s="2" t="s">
        <v>531</v>
      </c>
      <c r="F2852" s="2">
        <v>7</v>
      </c>
      <c r="G2852" s="2" t="s">
        <v>15</v>
      </c>
      <c r="H2852" s="2">
        <v>398</v>
      </c>
      <c r="I2852" s="3">
        <v>2.3480271851991693E-3</v>
      </c>
      <c r="J2852" s="2">
        <v>169504</v>
      </c>
      <c r="K2852" s="2">
        <v>324868</v>
      </c>
    </row>
    <row r="2853" spans="1:11" x14ac:dyDescent="0.3">
      <c r="A2853" s="2">
        <v>25</v>
      </c>
      <c r="B2853" s="2" t="s">
        <v>526</v>
      </c>
      <c r="C2853" s="2">
        <v>145</v>
      </c>
      <c r="D2853" s="2" t="s">
        <v>3236</v>
      </c>
      <c r="E2853" s="2" t="s">
        <v>555</v>
      </c>
      <c r="F2853" s="2">
        <v>8</v>
      </c>
      <c r="G2853" s="2" t="s">
        <v>19</v>
      </c>
      <c r="H2853" s="2">
        <v>452</v>
      </c>
      <c r="I2853" s="3">
        <v>2.6666037379648858E-3</v>
      </c>
      <c r="J2853" s="2">
        <v>169504</v>
      </c>
      <c r="K2853" s="2">
        <v>324868</v>
      </c>
    </row>
    <row r="2854" spans="1:11" x14ac:dyDescent="0.3">
      <c r="A2854" s="2">
        <v>25</v>
      </c>
      <c r="B2854" s="2" t="s">
        <v>526</v>
      </c>
      <c r="C2854" s="2">
        <v>145</v>
      </c>
      <c r="D2854" s="2" t="s">
        <v>3236</v>
      </c>
      <c r="E2854" s="2" t="s">
        <v>532</v>
      </c>
      <c r="F2854" s="2">
        <v>9</v>
      </c>
      <c r="G2854" s="2" t="s">
        <v>13</v>
      </c>
      <c r="H2854" s="2">
        <v>208</v>
      </c>
      <c r="I2854" s="3">
        <v>1.2271096847272041E-3</v>
      </c>
      <c r="J2854" s="2">
        <v>169504</v>
      </c>
      <c r="K2854" s="2">
        <v>324868</v>
      </c>
    </row>
    <row r="2855" spans="1:11" x14ac:dyDescent="0.3">
      <c r="A2855" s="2">
        <v>25</v>
      </c>
      <c r="B2855" s="2" t="s">
        <v>526</v>
      </c>
      <c r="C2855" s="2">
        <v>145</v>
      </c>
      <c r="D2855" s="2" t="s">
        <v>3236</v>
      </c>
      <c r="E2855" s="2" t="s">
        <v>535</v>
      </c>
      <c r="F2855" s="2">
        <v>10</v>
      </c>
      <c r="G2855" s="2" t="s">
        <v>536</v>
      </c>
      <c r="H2855" s="2">
        <v>130</v>
      </c>
      <c r="I2855" s="3">
        <v>7.6694355295450257E-4</v>
      </c>
      <c r="J2855" s="2">
        <v>169504</v>
      </c>
      <c r="K2855" s="2">
        <v>324868</v>
      </c>
    </row>
    <row r="2856" spans="1:11" x14ac:dyDescent="0.3">
      <c r="A2856" s="2">
        <v>25</v>
      </c>
      <c r="B2856" s="2" t="s">
        <v>526</v>
      </c>
      <c r="C2856" s="2">
        <v>145</v>
      </c>
      <c r="D2856" s="2" t="s">
        <v>3236</v>
      </c>
      <c r="E2856" s="2" t="s">
        <v>549</v>
      </c>
      <c r="F2856" s="2">
        <v>11</v>
      </c>
      <c r="G2856" s="2" t="s">
        <v>19</v>
      </c>
      <c r="H2856" s="2">
        <v>332</v>
      </c>
      <c r="I2856" s="3">
        <v>1.9586558429299603E-3</v>
      </c>
      <c r="J2856" s="2">
        <v>169504</v>
      </c>
      <c r="K2856" s="2">
        <v>324868</v>
      </c>
    </row>
    <row r="2857" spans="1:11" x14ac:dyDescent="0.3">
      <c r="A2857" s="2">
        <v>25</v>
      </c>
      <c r="B2857" s="2" t="s">
        <v>526</v>
      </c>
      <c r="C2857" s="2">
        <v>145</v>
      </c>
      <c r="D2857" s="2" t="s">
        <v>3236</v>
      </c>
      <c r="E2857" s="2" t="s">
        <v>545</v>
      </c>
      <c r="F2857" s="2">
        <v>12</v>
      </c>
      <c r="G2857" s="2" t="s">
        <v>19</v>
      </c>
      <c r="H2857" s="2">
        <v>255</v>
      </c>
      <c r="I2857" s="3">
        <v>1.5043892769492165E-3</v>
      </c>
      <c r="J2857" s="2">
        <v>169504</v>
      </c>
      <c r="K2857" s="2">
        <v>324868</v>
      </c>
    </row>
    <row r="2858" spans="1:11" x14ac:dyDescent="0.3">
      <c r="A2858" s="2">
        <v>25</v>
      </c>
      <c r="B2858" s="2" t="s">
        <v>526</v>
      </c>
      <c r="C2858" s="2">
        <v>145</v>
      </c>
      <c r="D2858" s="2" t="s">
        <v>3236</v>
      </c>
      <c r="E2858" s="2" t="s">
        <v>546</v>
      </c>
      <c r="F2858" s="2">
        <v>13</v>
      </c>
      <c r="G2858" s="2" t="s">
        <v>19</v>
      </c>
      <c r="H2858" s="2">
        <v>867</v>
      </c>
      <c r="I2858" s="3">
        <v>5.1149235416273362E-3</v>
      </c>
      <c r="J2858" s="2">
        <v>169504</v>
      </c>
      <c r="K2858" s="2">
        <v>324868</v>
      </c>
    </row>
    <row r="2859" spans="1:11" x14ac:dyDescent="0.3">
      <c r="A2859" s="2">
        <v>25</v>
      </c>
      <c r="B2859" s="2" t="s">
        <v>526</v>
      </c>
      <c r="C2859" s="2">
        <v>145</v>
      </c>
      <c r="D2859" s="2" t="s">
        <v>3236</v>
      </c>
      <c r="E2859" s="2" t="s">
        <v>538</v>
      </c>
      <c r="F2859" s="2">
        <v>14</v>
      </c>
      <c r="G2859" s="2" t="s">
        <v>517</v>
      </c>
      <c r="H2859" s="2">
        <v>447</v>
      </c>
      <c r="I2859" s="3">
        <v>2.6371059090050972E-3</v>
      </c>
      <c r="J2859" s="2">
        <v>169504</v>
      </c>
      <c r="K2859" s="2">
        <v>324868</v>
      </c>
    </row>
    <row r="2860" spans="1:11" x14ac:dyDescent="0.3">
      <c r="A2860" s="2">
        <v>25</v>
      </c>
      <c r="B2860" s="2" t="s">
        <v>526</v>
      </c>
      <c r="C2860" s="2">
        <v>145</v>
      </c>
      <c r="D2860" s="2" t="s">
        <v>3236</v>
      </c>
      <c r="E2860" s="2" t="s">
        <v>548</v>
      </c>
      <c r="F2860" s="2">
        <v>15</v>
      </c>
      <c r="G2860" s="2" t="s">
        <v>19</v>
      </c>
      <c r="H2860" s="2">
        <v>251</v>
      </c>
      <c r="I2860" s="3">
        <v>1.4807910137813857E-3</v>
      </c>
      <c r="J2860" s="2">
        <v>169504</v>
      </c>
      <c r="K2860" s="2">
        <v>324868</v>
      </c>
    </row>
    <row r="2861" spans="1:11" x14ac:dyDescent="0.3">
      <c r="A2861" s="2">
        <v>25</v>
      </c>
      <c r="B2861" s="2" t="s">
        <v>526</v>
      </c>
      <c r="C2861" s="2">
        <v>145</v>
      </c>
      <c r="D2861" s="2" t="s">
        <v>3236</v>
      </c>
      <c r="E2861" s="2" t="s">
        <v>541</v>
      </c>
      <c r="F2861" s="2">
        <v>16</v>
      </c>
      <c r="G2861" s="2" t="s">
        <v>542</v>
      </c>
      <c r="H2861" s="2">
        <v>284</v>
      </c>
      <c r="I2861" s="3">
        <v>1.6754766849159902E-3</v>
      </c>
      <c r="J2861" s="2">
        <v>169504</v>
      </c>
      <c r="K2861" s="2">
        <v>324868</v>
      </c>
    </row>
    <row r="2862" spans="1:11" x14ac:dyDescent="0.3">
      <c r="A2862" s="2">
        <v>25</v>
      </c>
      <c r="B2862" s="2" t="s">
        <v>526</v>
      </c>
      <c r="C2862" s="2">
        <v>145</v>
      </c>
      <c r="D2862" s="2" t="s">
        <v>3236</v>
      </c>
      <c r="E2862" s="2" t="s">
        <v>537</v>
      </c>
      <c r="F2862" s="2">
        <v>17</v>
      </c>
      <c r="G2862" s="2" t="s">
        <v>502</v>
      </c>
      <c r="H2862" s="2">
        <v>233</v>
      </c>
      <c r="I2862" s="3">
        <v>1.3745988295261469E-3</v>
      </c>
      <c r="J2862" s="2">
        <v>169504</v>
      </c>
      <c r="K2862" s="2">
        <v>324868</v>
      </c>
    </row>
    <row r="2863" spans="1:11" x14ac:dyDescent="0.3">
      <c r="A2863" s="2">
        <v>25</v>
      </c>
      <c r="B2863" s="2" t="s">
        <v>526</v>
      </c>
      <c r="C2863" s="2">
        <v>145</v>
      </c>
      <c r="D2863" s="2" t="s">
        <v>3236</v>
      </c>
      <c r="E2863" s="2" t="s">
        <v>547</v>
      </c>
      <c r="F2863" s="2">
        <v>18</v>
      </c>
      <c r="G2863" s="2" t="s">
        <v>19</v>
      </c>
      <c r="H2863" s="2">
        <v>166</v>
      </c>
      <c r="I2863" s="3">
        <v>9.7932792146498016E-4</v>
      </c>
      <c r="J2863" s="2">
        <v>169504</v>
      </c>
      <c r="K2863" s="2">
        <v>324868</v>
      </c>
    </row>
    <row r="2864" spans="1:11" x14ac:dyDescent="0.3">
      <c r="A2864" s="2">
        <v>25</v>
      </c>
      <c r="B2864" s="2" t="s">
        <v>526</v>
      </c>
      <c r="C2864" s="2">
        <v>145</v>
      </c>
      <c r="D2864" s="2" t="s">
        <v>3236</v>
      </c>
      <c r="E2864" s="2" t="s">
        <v>554</v>
      </c>
      <c r="F2864" s="2">
        <v>19</v>
      </c>
      <c r="G2864" s="2" t="s">
        <v>19</v>
      </c>
      <c r="H2864" s="2">
        <v>116</v>
      </c>
      <c r="I2864" s="3">
        <v>6.8434963186709457E-4</v>
      </c>
      <c r="J2864" s="2">
        <v>169504</v>
      </c>
      <c r="K2864" s="2">
        <v>324868</v>
      </c>
    </row>
    <row r="2865" spans="1:11" x14ac:dyDescent="0.3">
      <c r="A2865" s="2">
        <v>25</v>
      </c>
      <c r="B2865" s="2" t="s">
        <v>526</v>
      </c>
      <c r="C2865" s="2">
        <v>145</v>
      </c>
      <c r="D2865" s="2" t="s">
        <v>3236</v>
      </c>
      <c r="E2865" s="2" t="s">
        <v>539</v>
      </c>
      <c r="F2865" s="2">
        <v>20</v>
      </c>
      <c r="G2865" s="2" t="s">
        <v>109</v>
      </c>
      <c r="H2865" s="2">
        <v>117</v>
      </c>
      <c r="I2865" s="3">
        <v>6.902491976590523E-4</v>
      </c>
      <c r="J2865" s="2">
        <v>169504</v>
      </c>
      <c r="K2865" s="2">
        <v>324868</v>
      </c>
    </row>
    <row r="2866" spans="1:11" x14ac:dyDescent="0.3">
      <c r="A2866" s="2">
        <v>25</v>
      </c>
      <c r="B2866" s="2" t="s">
        <v>526</v>
      </c>
      <c r="C2866" s="2">
        <v>145</v>
      </c>
      <c r="D2866" s="2" t="s">
        <v>3236</v>
      </c>
      <c r="E2866" s="2" t="s">
        <v>544</v>
      </c>
      <c r="F2866" s="2">
        <v>21</v>
      </c>
      <c r="G2866" s="2" t="s">
        <v>62</v>
      </c>
      <c r="H2866" s="2">
        <v>107</v>
      </c>
      <c r="I2866" s="3">
        <v>6.3125353973947514E-4</v>
      </c>
      <c r="J2866" s="2">
        <v>169504</v>
      </c>
      <c r="K2866" s="2">
        <v>324868</v>
      </c>
    </row>
    <row r="2867" spans="1:11" x14ac:dyDescent="0.3">
      <c r="A2867" s="2">
        <v>25</v>
      </c>
      <c r="B2867" s="2" t="s">
        <v>526</v>
      </c>
      <c r="C2867" s="2">
        <v>145</v>
      </c>
      <c r="D2867" s="2" t="s">
        <v>3236</v>
      </c>
      <c r="E2867" s="2" t="s">
        <v>553</v>
      </c>
      <c r="F2867" s="2">
        <v>22</v>
      </c>
      <c r="G2867" s="2" t="s">
        <v>19</v>
      </c>
      <c r="H2867" s="2">
        <v>82</v>
      </c>
      <c r="I2867" s="3">
        <v>4.837643949405324E-4</v>
      </c>
      <c r="J2867" s="2">
        <v>169504</v>
      </c>
      <c r="K2867" s="2">
        <v>324868</v>
      </c>
    </row>
    <row r="2868" spans="1:11" x14ac:dyDescent="0.3">
      <c r="A2868" s="2">
        <v>25</v>
      </c>
      <c r="B2868" s="2" t="s">
        <v>526</v>
      </c>
      <c r="C2868" s="2">
        <v>145</v>
      </c>
      <c r="D2868" s="2" t="s">
        <v>3236</v>
      </c>
      <c r="E2868" s="2" t="s">
        <v>552</v>
      </c>
      <c r="F2868" s="2">
        <v>23</v>
      </c>
      <c r="G2868" s="2" t="s">
        <v>19</v>
      </c>
      <c r="H2868" s="2">
        <v>103</v>
      </c>
      <c r="I2868" s="3">
        <v>6.076552765716443E-4</v>
      </c>
      <c r="J2868" s="2">
        <v>169504</v>
      </c>
      <c r="K2868" s="2">
        <v>324868</v>
      </c>
    </row>
    <row r="2869" spans="1:11" x14ac:dyDescent="0.3">
      <c r="A2869" s="2">
        <v>25</v>
      </c>
      <c r="B2869" s="2" t="s">
        <v>526</v>
      </c>
      <c r="C2869" s="2">
        <v>145</v>
      </c>
      <c r="D2869" s="2" t="s">
        <v>3236</v>
      </c>
      <c r="E2869" s="2" t="s">
        <v>533</v>
      </c>
      <c r="F2869" s="2">
        <v>24</v>
      </c>
      <c r="G2869" s="2" t="s">
        <v>534</v>
      </c>
      <c r="H2869" s="2">
        <v>129</v>
      </c>
      <c r="I2869" s="3">
        <v>7.6104398716254483E-4</v>
      </c>
      <c r="J2869" s="2">
        <v>169504</v>
      </c>
      <c r="K2869" s="2">
        <v>324868</v>
      </c>
    </row>
    <row r="2870" spans="1:11" x14ac:dyDescent="0.3">
      <c r="A2870" s="2">
        <v>25</v>
      </c>
      <c r="B2870" s="2" t="s">
        <v>526</v>
      </c>
      <c r="C2870" s="2">
        <v>145</v>
      </c>
      <c r="D2870" s="2" t="s">
        <v>3236</v>
      </c>
      <c r="E2870" s="2" t="s">
        <v>540</v>
      </c>
      <c r="F2870" s="2">
        <v>25</v>
      </c>
      <c r="G2870" s="2" t="s">
        <v>29</v>
      </c>
      <c r="H2870" s="2">
        <v>92</v>
      </c>
      <c r="I2870" s="3">
        <v>5.4276005286010951E-4</v>
      </c>
      <c r="J2870" s="2">
        <v>169504</v>
      </c>
      <c r="K2870" s="2">
        <v>324868</v>
      </c>
    </row>
    <row r="2871" spans="1:11" x14ac:dyDescent="0.3">
      <c r="A2871" s="2">
        <v>25</v>
      </c>
      <c r="B2871" s="2" t="s">
        <v>526</v>
      </c>
      <c r="C2871" s="2">
        <v>145</v>
      </c>
      <c r="D2871" s="2" t="s">
        <v>3236</v>
      </c>
      <c r="E2871" s="2" t="s">
        <v>551</v>
      </c>
      <c r="F2871" s="2">
        <v>26</v>
      </c>
      <c r="G2871" s="2" t="s">
        <v>19</v>
      </c>
      <c r="H2871" s="2">
        <v>63</v>
      </c>
      <c r="I2871" s="3">
        <v>3.7167264489333586E-4</v>
      </c>
      <c r="J2871" s="2">
        <v>169504</v>
      </c>
      <c r="K2871" s="2">
        <v>324868</v>
      </c>
    </row>
    <row r="2872" spans="1:11" x14ac:dyDescent="0.3">
      <c r="A2872" s="2">
        <v>25</v>
      </c>
      <c r="B2872" s="2" t="s">
        <v>526</v>
      </c>
      <c r="C2872" s="2">
        <v>145</v>
      </c>
      <c r="D2872" s="2" t="s">
        <v>3236</v>
      </c>
      <c r="E2872" s="2" t="s">
        <v>550</v>
      </c>
      <c r="F2872" s="2">
        <v>27</v>
      </c>
      <c r="G2872" s="2" t="s">
        <v>19</v>
      </c>
      <c r="H2872" s="2">
        <v>69</v>
      </c>
      <c r="I2872" s="3">
        <v>4.0707003964508213E-4</v>
      </c>
      <c r="J2872" s="2">
        <v>169504</v>
      </c>
      <c r="K2872" s="2">
        <v>324868</v>
      </c>
    </row>
    <row r="2873" spans="1:11" x14ac:dyDescent="0.3">
      <c r="A2873" s="2">
        <v>25</v>
      </c>
      <c r="B2873" s="2" t="s">
        <v>526</v>
      </c>
      <c r="C2873" s="2">
        <v>146</v>
      </c>
      <c r="D2873" s="2" t="s">
        <v>3237</v>
      </c>
      <c r="E2873" s="2" t="s">
        <v>530</v>
      </c>
      <c r="F2873" s="2">
        <v>1</v>
      </c>
      <c r="G2873" s="2" t="s">
        <v>103</v>
      </c>
      <c r="H2873" s="2">
        <v>99007</v>
      </c>
      <c r="I2873" s="3">
        <v>0.59094544586367437</v>
      </c>
      <c r="J2873" s="2">
        <v>167540</v>
      </c>
      <c r="K2873" s="2">
        <v>347730</v>
      </c>
    </row>
    <row r="2874" spans="1:11" x14ac:dyDescent="0.3">
      <c r="A2874" s="2">
        <v>25</v>
      </c>
      <c r="B2874" s="2" t="s">
        <v>526</v>
      </c>
      <c r="C2874" s="2">
        <v>146</v>
      </c>
      <c r="D2874" s="2" t="s">
        <v>3237</v>
      </c>
      <c r="E2874" s="2" t="s">
        <v>529</v>
      </c>
      <c r="F2874" s="2">
        <v>2</v>
      </c>
      <c r="G2874" s="2" t="s">
        <v>51</v>
      </c>
      <c r="H2874" s="2">
        <v>41107</v>
      </c>
      <c r="I2874" s="3">
        <v>0.24535633281604394</v>
      </c>
      <c r="J2874" s="2">
        <v>167540</v>
      </c>
      <c r="K2874" s="2">
        <v>347730</v>
      </c>
    </row>
    <row r="2875" spans="1:11" x14ac:dyDescent="0.3">
      <c r="A2875" s="2">
        <v>25</v>
      </c>
      <c r="B2875" s="2" t="s">
        <v>526</v>
      </c>
      <c r="C2875" s="2">
        <v>146</v>
      </c>
      <c r="D2875" s="2" t="s">
        <v>3237</v>
      </c>
      <c r="E2875" s="2" t="s">
        <v>527</v>
      </c>
      <c r="F2875" s="2">
        <v>3</v>
      </c>
      <c r="G2875" s="2" t="s">
        <v>302</v>
      </c>
      <c r="H2875" s="2">
        <v>11087</v>
      </c>
      <c r="I2875" s="3">
        <v>6.6175241733317416E-2</v>
      </c>
      <c r="J2875" s="2">
        <v>167540</v>
      </c>
      <c r="K2875" s="2">
        <v>347730</v>
      </c>
    </row>
    <row r="2876" spans="1:11" x14ac:dyDescent="0.3">
      <c r="A2876" s="2">
        <v>25</v>
      </c>
      <c r="B2876" s="2" t="s">
        <v>526</v>
      </c>
      <c r="C2876" s="2">
        <v>146</v>
      </c>
      <c r="D2876" s="2" t="s">
        <v>3237</v>
      </c>
      <c r="E2876" s="2" t="s">
        <v>543</v>
      </c>
      <c r="F2876" s="2">
        <v>4</v>
      </c>
      <c r="G2876" s="2" t="s">
        <v>17</v>
      </c>
      <c r="H2876" s="2">
        <v>6596</v>
      </c>
      <c r="I2876" s="3">
        <v>3.9369702757550439E-2</v>
      </c>
      <c r="J2876" s="2">
        <v>167540</v>
      </c>
      <c r="K2876" s="2">
        <v>347730</v>
      </c>
    </row>
    <row r="2877" spans="1:11" x14ac:dyDescent="0.3">
      <c r="A2877" s="2">
        <v>25</v>
      </c>
      <c r="B2877" s="2" t="s">
        <v>526</v>
      </c>
      <c r="C2877" s="2">
        <v>146</v>
      </c>
      <c r="D2877" s="2" t="s">
        <v>3237</v>
      </c>
      <c r="E2877" s="2" t="s">
        <v>7954</v>
      </c>
      <c r="F2877" s="2">
        <v>5</v>
      </c>
      <c r="G2877" s="2" t="s">
        <v>22</v>
      </c>
      <c r="H2877" s="2">
        <v>2214</v>
      </c>
      <c r="I2877" s="3">
        <v>1.3214754685448251E-2</v>
      </c>
      <c r="J2877" s="2">
        <v>167540</v>
      </c>
      <c r="K2877" s="2">
        <v>347730</v>
      </c>
    </row>
    <row r="2878" spans="1:11" x14ac:dyDescent="0.3">
      <c r="A2878" s="2">
        <v>25</v>
      </c>
      <c r="B2878" s="2" t="s">
        <v>526</v>
      </c>
      <c r="C2878" s="2">
        <v>146</v>
      </c>
      <c r="D2878" s="2" t="s">
        <v>3237</v>
      </c>
      <c r="E2878" s="2" t="s">
        <v>528</v>
      </c>
      <c r="F2878" s="2">
        <v>6</v>
      </c>
      <c r="G2878" s="2" t="s">
        <v>11</v>
      </c>
      <c r="H2878" s="2">
        <v>2032</v>
      </c>
      <c r="I2878" s="3">
        <v>1.2128446938044646E-2</v>
      </c>
      <c r="J2878" s="2">
        <v>167540</v>
      </c>
      <c r="K2878" s="2">
        <v>347730</v>
      </c>
    </row>
    <row r="2879" spans="1:11" x14ac:dyDescent="0.3">
      <c r="A2879" s="2">
        <v>25</v>
      </c>
      <c r="B2879" s="2" t="s">
        <v>526</v>
      </c>
      <c r="C2879" s="2">
        <v>146</v>
      </c>
      <c r="D2879" s="2" t="s">
        <v>3237</v>
      </c>
      <c r="E2879" s="2" t="s">
        <v>531</v>
      </c>
      <c r="F2879" s="2">
        <v>7</v>
      </c>
      <c r="G2879" s="2" t="s">
        <v>15</v>
      </c>
      <c r="H2879" s="2">
        <v>933</v>
      </c>
      <c r="I2879" s="3">
        <v>5.5688193864151846E-3</v>
      </c>
      <c r="J2879" s="2">
        <v>167540</v>
      </c>
      <c r="K2879" s="2">
        <v>347730</v>
      </c>
    </row>
    <row r="2880" spans="1:11" x14ac:dyDescent="0.3">
      <c r="A2880" s="2">
        <v>25</v>
      </c>
      <c r="B2880" s="2" t="s">
        <v>526</v>
      </c>
      <c r="C2880" s="2">
        <v>146</v>
      </c>
      <c r="D2880" s="2" t="s">
        <v>3237</v>
      </c>
      <c r="E2880" s="2" t="s">
        <v>555</v>
      </c>
      <c r="F2880" s="2">
        <v>8</v>
      </c>
      <c r="G2880" s="2" t="s">
        <v>19</v>
      </c>
      <c r="H2880" s="2">
        <v>504</v>
      </c>
      <c r="I2880" s="3">
        <v>3.0082368389638295E-3</v>
      </c>
      <c r="J2880" s="2">
        <v>167540</v>
      </c>
      <c r="K2880" s="2">
        <v>347730</v>
      </c>
    </row>
    <row r="2881" spans="1:11" x14ac:dyDescent="0.3">
      <c r="A2881" s="2">
        <v>25</v>
      </c>
      <c r="B2881" s="2" t="s">
        <v>526</v>
      </c>
      <c r="C2881" s="2">
        <v>146</v>
      </c>
      <c r="D2881" s="2" t="s">
        <v>3237</v>
      </c>
      <c r="E2881" s="2" t="s">
        <v>532</v>
      </c>
      <c r="F2881" s="2">
        <v>9</v>
      </c>
      <c r="G2881" s="2" t="s">
        <v>13</v>
      </c>
      <c r="H2881" s="2">
        <v>374</v>
      </c>
      <c r="I2881" s="3">
        <v>2.2323027336755403E-3</v>
      </c>
      <c r="J2881" s="2">
        <v>167540</v>
      </c>
      <c r="K2881" s="2">
        <v>347730</v>
      </c>
    </row>
    <row r="2882" spans="1:11" x14ac:dyDescent="0.3">
      <c r="A2882" s="2">
        <v>25</v>
      </c>
      <c r="B2882" s="2" t="s">
        <v>526</v>
      </c>
      <c r="C2882" s="2">
        <v>146</v>
      </c>
      <c r="D2882" s="2" t="s">
        <v>3237</v>
      </c>
      <c r="E2882" s="2" t="s">
        <v>535</v>
      </c>
      <c r="F2882" s="2">
        <v>10</v>
      </c>
      <c r="G2882" s="2" t="s">
        <v>536</v>
      </c>
      <c r="H2882" s="2">
        <v>362</v>
      </c>
      <c r="I2882" s="3">
        <v>2.1606780470335442E-3</v>
      </c>
      <c r="J2882" s="2">
        <v>167540</v>
      </c>
      <c r="K2882" s="2">
        <v>347730</v>
      </c>
    </row>
    <row r="2883" spans="1:11" x14ac:dyDescent="0.3">
      <c r="A2883" s="2">
        <v>25</v>
      </c>
      <c r="B2883" s="2" t="s">
        <v>526</v>
      </c>
      <c r="C2883" s="2">
        <v>146</v>
      </c>
      <c r="D2883" s="2" t="s">
        <v>3237</v>
      </c>
      <c r="E2883" s="2" t="s">
        <v>549</v>
      </c>
      <c r="F2883" s="2">
        <v>11</v>
      </c>
      <c r="G2883" s="2" t="s">
        <v>19</v>
      </c>
      <c r="H2883" s="2">
        <v>362</v>
      </c>
      <c r="I2883" s="3">
        <v>2.1606780470335442E-3</v>
      </c>
      <c r="J2883" s="2">
        <v>167540</v>
      </c>
      <c r="K2883" s="2">
        <v>347730</v>
      </c>
    </row>
    <row r="2884" spans="1:11" x14ac:dyDescent="0.3">
      <c r="A2884" s="2">
        <v>25</v>
      </c>
      <c r="B2884" s="2" t="s">
        <v>526</v>
      </c>
      <c r="C2884" s="2">
        <v>146</v>
      </c>
      <c r="D2884" s="2" t="s">
        <v>3237</v>
      </c>
      <c r="E2884" s="2" t="s">
        <v>545</v>
      </c>
      <c r="F2884" s="2">
        <v>12</v>
      </c>
      <c r="G2884" s="2" t="s">
        <v>19</v>
      </c>
      <c r="H2884" s="2">
        <v>330</v>
      </c>
      <c r="I2884" s="3">
        <v>1.9696788826548883E-3</v>
      </c>
      <c r="J2884" s="2">
        <v>167540</v>
      </c>
      <c r="K2884" s="2">
        <v>347730</v>
      </c>
    </row>
    <row r="2885" spans="1:11" x14ac:dyDescent="0.3">
      <c r="A2885" s="2">
        <v>25</v>
      </c>
      <c r="B2885" s="2" t="s">
        <v>526</v>
      </c>
      <c r="C2885" s="2">
        <v>146</v>
      </c>
      <c r="D2885" s="2" t="s">
        <v>3237</v>
      </c>
      <c r="E2885" s="2" t="s">
        <v>546</v>
      </c>
      <c r="F2885" s="2">
        <v>13</v>
      </c>
      <c r="G2885" s="2" t="s">
        <v>19</v>
      </c>
      <c r="H2885" s="2">
        <v>258</v>
      </c>
      <c r="I2885" s="3">
        <v>1.5399307628029128E-3</v>
      </c>
      <c r="J2885" s="2">
        <v>167540</v>
      </c>
      <c r="K2885" s="2">
        <v>347730</v>
      </c>
    </row>
    <row r="2886" spans="1:11" x14ac:dyDescent="0.3">
      <c r="A2886" s="2">
        <v>25</v>
      </c>
      <c r="B2886" s="2" t="s">
        <v>526</v>
      </c>
      <c r="C2886" s="2">
        <v>146</v>
      </c>
      <c r="D2886" s="2" t="s">
        <v>3237</v>
      </c>
      <c r="E2886" s="2" t="s">
        <v>538</v>
      </c>
      <c r="F2886" s="2">
        <v>14</v>
      </c>
      <c r="G2886" s="2" t="s">
        <v>517</v>
      </c>
      <c r="H2886" s="2">
        <v>379</v>
      </c>
      <c r="I2886" s="3">
        <v>2.2621463531097051E-3</v>
      </c>
      <c r="J2886" s="2">
        <v>167540</v>
      </c>
      <c r="K2886" s="2">
        <v>347730</v>
      </c>
    </row>
    <row r="2887" spans="1:11" x14ac:dyDescent="0.3">
      <c r="A2887" s="2">
        <v>25</v>
      </c>
      <c r="B2887" s="2" t="s">
        <v>526</v>
      </c>
      <c r="C2887" s="2">
        <v>146</v>
      </c>
      <c r="D2887" s="2" t="s">
        <v>3237</v>
      </c>
      <c r="E2887" s="2" t="s">
        <v>548</v>
      </c>
      <c r="F2887" s="2">
        <v>15</v>
      </c>
      <c r="G2887" s="2" t="s">
        <v>19</v>
      </c>
      <c r="H2887" s="2">
        <v>228</v>
      </c>
      <c r="I2887" s="3">
        <v>1.3608690461979229E-3</v>
      </c>
      <c r="J2887" s="2">
        <v>167540</v>
      </c>
      <c r="K2887" s="2">
        <v>347730</v>
      </c>
    </row>
    <row r="2888" spans="1:11" x14ac:dyDescent="0.3">
      <c r="A2888" s="2">
        <v>25</v>
      </c>
      <c r="B2888" s="2" t="s">
        <v>526</v>
      </c>
      <c r="C2888" s="2">
        <v>146</v>
      </c>
      <c r="D2888" s="2" t="s">
        <v>3237</v>
      </c>
      <c r="E2888" s="2" t="s">
        <v>541</v>
      </c>
      <c r="F2888" s="2">
        <v>16</v>
      </c>
      <c r="G2888" s="2" t="s">
        <v>542</v>
      </c>
      <c r="H2888" s="2">
        <v>237</v>
      </c>
      <c r="I2888" s="3">
        <v>1.4145875611794199E-3</v>
      </c>
      <c r="J2888" s="2">
        <v>167540</v>
      </c>
      <c r="K2888" s="2">
        <v>347730</v>
      </c>
    </row>
    <row r="2889" spans="1:11" x14ac:dyDescent="0.3">
      <c r="A2889" s="2">
        <v>25</v>
      </c>
      <c r="B2889" s="2" t="s">
        <v>526</v>
      </c>
      <c r="C2889" s="2">
        <v>146</v>
      </c>
      <c r="D2889" s="2" t="s">
        <v>3237</v>
      </c>
      <c r="E2889" s="2" t="s">
        <v>537</v>
      </c>
      <c r="F2889" s="2">
        <v>17</v>
      </c>
      <c r="G2889" s="2" t="s">
        <v>502</v>
      </c>
      <c r="H2889" s="2">
        <v>190</v>
      </c>
      <c r="I2889" s="3">
        <v>1.1340575384982691E-3</v>
      </c>
      <c r="J2889" s="2">
        <v>167540</v>
      </c>
      <c r="K2889" s="2">
        <v>347730</v>
      </c>
    </row>
    <row r="2890" spans="1:11" x14ac:dyDescent="0.3">
      <c r="A2890" s="2">
        <v>25</v>
      </c>
      <c r="B2890" s="2" t="s">
        <v>526</v>
      </c>
      <c r="C2890" s="2">
        <v>146</v>
      </c>
      <c r="D2890" s="2" t="s">
        <v>3237</v>
      </c>
      <c r="E2890" s="2" t="s">
        <v>547</v>
      </c>
      <c r="F2890" s="2">
        <v>18</v>
      </c>
      <c r="G2890" s="2" t="s">
        <v>19</v>
      </c>
      <c r="H2890" s="2">
        <v>164</v>
      </c>
      <c r="I2890" s="3">
        <v>9.7887071744061122E-4</v>
      </c>
      <c r="J2890" s="2">
        <v>167540</v>
      </c>
      <c r="K2890" s="2">
        <v>347730</v>
      </c>
    </row>
    <row r="2891" spans="1:11" x14ac:dyDescent="0.3">
      <c r="A2891" s="2">
        <v>25</v>
      </c>
      <c r="B2891" s="2" t="s">
        <v>526</v>
      </c>
      <c r="C2891" s="2">
        <v>146</v>
      </c>
      <c r="D2891" s="2" t="s">
        <v>3237</v>
      </c>
      <c r="E2891" s="2" t="s">
        <v>554</v>
      </c>
      <c r="F2891" s="2">
        <v>19</v>
      </c>
      <c r="G2891" s="2" t="s">
        <v>19</v>
      </c>
      <c r="H2891" s="2">
        <v>209</v>
      </c>
      <c r="I2891" s="3">
        <v>1.2474632923480959E-3</v>
      </c>
      <c r="J2891" s="2">
        <v>167540</v>
      </c>
      <c r="K2891" s="2">
        <v>347730</v>
      </c>
    </row>
    <row r="2892" spans="1:11" x14ac:dyDescent="0.3">
      <c r="A2892" s="2">
        <v>25</v>
      </c>
      <c r="B2892" s="2" t="s">
        <v>526</v>
      </c>
      <c r="C2892" s="2">
        <v>146</v>
      </c>
      <c r="D2892" s="2" t="s">
        <v>3237</v>
      </c>
      <c r="E2892" s="2" t="s">
        <v>539</v>
      </c>
      <c r="F2892" s="2">
        <v>20</v>
      </c>
      <c r="G2892" s="2" t="s">
        <v>109</v>
      </c>
      <c r="H2892" s="2">
        <v>172</v>
      </c>
      <c r="I2892" s="3">
        <v>1.0266205085352751E-3</v>
      </c>
      <c r="J2892" s="2">
        <v>167540</v>
      </c>
      <c r="K2892" s="2">
        <v>347730</v>
      </c>
    </row>
    <row r="2893" spans="1:11" x14ac:dyDescent="0.3">
      <c r="A2893" s="2">
        <v>25</v>
      </c>
      <c r="B2893" s="2" t="s">
        <v>526</v>
      </c>
      <c r="C2893" s="2">
        <v>146</v>
      </c>
      <c r="D2893" s="2" t="s">
        <v>3237</v>
      </c>
      <c r="E2893" s="2" t="s">
        <v>544</v>
      </c>
      <c r="F2893" s="2">
        <v>21</v>
      </c>
      <c r="G2893" s="2" t="s">
        <v>62</v>
      </c>
      <c r="H2893" s="2">
        <v>127</v>
      </c>
      <c r="I2893" s="3">
        <v>7.5802793362779041E-4</v>
      </c>
      <c r="J2893" s="2">
        <v>167540</v>
      </c>
      <c r="K2893" s="2">
        <v>347730</v>
      </c>
    </row>
    <row r="2894" spans="1:11" x14ac:dyDescent="0.3">
      <c r="A2894" s="2">
        <v>25</v>
      </c>
      <c r="B2894" s="2" t="s">
        <v>526</v>
      </c>
      <c r="C2894" s="2">
        <v>146</v>
      </c>
      <c r="D2894" s="2" t="s">
        <v>3237</v>
      </c>
      <c r="E2894" s="2" t="s">
        <v>553</v>
      </c>
      <c r="F2894" s="2">
        <v>22</v>
      </c>
      <c r="G2894" s="2" t="s">
        <v>19</v>
      </c>
      <c r="H2894" s="2">
        <v>130</v>
      </c>
      <c r="I2894" s="3">
        <v>7.7593410528828941E-4</v>
      </c>
      <c r="J2894" s="2">
        <v>167540</v>
      </c>
      <c r="K2894" s="2">
        <v>347730</v>
      </c>
    </row>
    <row r="2895" spans="1:11" x14ac:dyDescent="0.3">
      <c r="A2895" s="2">
        <v>25</v>
      </c>
      <c r="B2895" s="2" t="s">
        <v>526</v>
      </c>
      <c r="C2895" s="2">
        <v>146</v>
      </c>
      <c r="D2895" s="2" t="s">
        <v>3237</v>
      </c>
      <c r="E2895" s="2" t="s">
        <v>552</v>
      </c>
      <c r="F2895" s="2">
        <v>23</v>
      </c>
      <c r="G2895" s="2" t="s">
        <v>19</v>
      </c>
      <c r="H2895" s="2">
        <v>109</v>
      </c>
      <c r="I2895" s="3">
        <v>6.5059090366479647E-4</v>
      </c>
      <c r="J2895" s="2">
        <v>167540</v>
      </c>
      <c r="K2895" s="2">
        <v>347730</v>
      </c>
    </row>
    <row r="2896" spans="1:11" x14ac:dyDescent="0.3">
      <c r="A2896" s="2">
        <v>25</v>
      </c>
      <c r="B2896" s="2" t="s">
        <v>526</v>
      </c>
      <c r="C2896" s="2">
        <v>146</v>
      </c>
      <c r="D2896" s="2" t="s">
        <v>3237</v>
      </c>
      <c r="E2896" s="2" t="s">
        <v>533</v>
      </c>
      <c r="F2896" s="2">
        <v>24</v>
      </c>
      <c r="G2896" s="2" t="s">
        <v>534</v>
      </c>
      <c r="H2896" s="2">
        <v>117</v>
      </c>
      <c r="I2896" s="3">
        <v>6.9834069475946045E-4</v>
      </c>
      <c r="J2896" s="2">
        <v>167540</v>
      </c>
      <c r="K2896" s="2">
        <v>347730</v>
      </c>
    </row>
    <row r="2897" spans="1:11" x14ac:dyDescent="0.3">
      <c r="A2897" s="2">
        <v>25</v>
      </c>
      <c r="B2897" s="2" t="s">
        <v>526</v>
      </c>
      <c r="C2897" s="2">
        <v>146</v>
      </c>
      <c r="D2897" s="2" t="s">
        <v>3237</v>
      </c>
      <c r="E2897" s="2" t="s">
        <v>540</v>
      </c>
      <c r="F2897" s="2">
        <v>25</v>
      </c>
      <c r="G2897" s="2" t="s">
        <v>29</v>
      </c>
      <c r="H2897" s="2">
        <v>113</v>
      </c>
      <c r="I2897" s="3">
        <v>6.744657992121284E-4</v>
      </c>
      <c r="J2897" s="2">
        <v>167540</v>
      </c>
      <c r="K2897" s="2">
        <v>347730</v>
      </c>
    </row>
    <row r="2898" spans="1:11" x14ac:dyDescent="0.3">
      <c r="A2898" s="2">
        <v>25</v>
      </c>
      <c r="B2898" s="2" t="s">
        <v>526</v>
      </c>
      <c r="C2898" s="2">
        <v>146</v>
      </c>
      <c r="D2898" s="2" t="s">
        <v>3237</v>
      </c>
      <c r="E2898" s="2" t="s">
        <v>551</v>
      </c>
      <c r="F2898" s="2">
        <v>26</v>
      </c>
      <c r="G2898" s="2" t="s">
        <v>19</v>
      </c>
      <c r="H2898" s="2">
        <v>113</v>
      </c>
      <c r="I2898" s="3">
        <v>6.744657992121284E-4</v>
      </c>
      <c r="J2898" s="2">
        <v>167540</v>
      </c>
      <c r="K2898" s="2">
        <v>347730</v>
      </c>
    </row>
    <row r="2899" spans="1:11" x14ac:dyDescent="0.3">
      <c r="A2899" s="2">
        <v>25</v>
      </c>
      <c r="B2899" s="2" t="s">
        <v>526</v>
      </c>
      <c r="C2899" s="2">
        <v>146</v>
      </c>
      <c r="D2899" s="2" t="s">
        <v>3237</v>
      </c>
      <c r="E2899" s="2" t="s">
        <v>550</v>
      </c>
      <c r="F2899" s="2">
        <v>27</v>
      </c>
      <c r="G2899" s="2" t="s">
        <v>19</v>
      </c>
      <c r="H2899" s="2">
        <v>86</v>
      </c>
      <c r="I2899" s="3">
        <v>5.1331025426763755E-4</v>
      </c>
      <c r="J2899" s="2">
        <v>167540</v>
      </c>
      <c r="K2899" s="2">
        <v>347730</v>
      </c>
    </row>
    <row r="2900" spans="1:11" x14ac:dyDescent="0.3">
      <c r="A2900" s="2">
        <v>25</v>
      </c>
      <c r="B2900" s="2" t="s">
        <v>526</v>
      </c>
      <c r="C2900" s="2">
        <v>147</v>
      </c>
      <c r="D2900" s="2" t="s">
        <v>3238</v>
      </c>
      <c r="E2900" s="2" t="s">
        <v>530</v>
      </c>
      <c r="F2900" s="2">
        <v>1</v>
      </c>
      <c r="G2900" s="2" t="s">
        <v>103</v>
      </c>
      <c r="H2900" s="2">
        <v>109339</v>
      </c>
      <c r="I2900" s="3">
        <v>0.62149150230205197</v>
      </c>
      <c r="J2900" s="2">
        <v>175930</v>
      </c>
      <c r="K2900" s="2">
        <v>339489</v>
      </c>
    </row>
    <row r="2901" spans="1:11" x14ac:dyDescent="0.3">
      <c r="A2901" s="2">
        <v>25</v>
      </c>
      <c r="B2901" s="2" t="s">
        <v>526</v>
      </c>
      <c r="C2901" s="2">
        <v>147</v>
      </c>
      <c r="D2901" s="2" t="s">
        <v>3238</v>
      </c>
      <c r="E2901" s="2" t="s">
        <v>529</v>
      </c>
      <c r="F2901" s="2">
        <v>2</v>
      </c>
      <c r="G2901" s="2" t="s">
        <v>51</v>
      </c>
      <c r="H2901" s="2">
        <v>40933</v>
      </c>
      <c r="I2901" s="3">
        <v>0.23266640140965156</v>
      </c>
      <c r="J2901" s="2">
        <v>175930</v>
      </c>
      <c r="K2901" s="2">
        <v>339489</v>
      </c>
    </row>
    <row r="2902" spans="1:11" x14ac:dyDescent="0.3">
      <c r="A2902" s="2">
        <v>25</v>
      </c>
      <c r="B2902" s="2" t="s">
        <v>526</v>
      </c>
      <c r="C2902" s="2">
        <v>147</v>
      </c>
      <c r="D2902" s="2" t="s">
        <v>3238</v>
      </c>
      <c r="E2902" s="2" t="s">
        <v>527</v>
      </c>
      <c r="F2902" s="2">
        <v>3</v>
      </c>
      <c r="G2902" s="2" t="s">
        <v>302</v>
      </c>
      <c r="H2902" s="2">
        <v>10405</v>
      </c>
      <c r="I2902" s="3">
        <v>5.9142840902631728E-2</v>
      </c>
      <c r="J2902" s="2">
        <v>175930</v>
      </c>
      <c r="K2902" s="2">
        <v>339489</v>
      </c>
    </row>
    <row r="2903" spans="1:11" x14ac:dyDescent="0.3">
      <c r="A2903" s="2">
        <v>25</v>
      </c>
      <c r="B2903" s="2" t="s">
        <v>526</v>
      </c>
      <c r="C2903" s="2">
        <v>147</v>
      </c>
      <c r="D2903" s="2" t="s">
        <v>3238</v>
      </c>
      <c r="E2903" s="2" t="s">
        <v>543</v>
      </c>
      <c r="F2903" s="2">
        <v>4</v>
      </c>
      <c r="G2903" s="2" t="s">
        <v>17</v>
      </c>
      <c r="H2903" s="2">
        <v>5976</v>
      </c>
      <c r="I2903" s="3">
        <v>3.3968055476610012E-2</v>
      </c>
      <c r="J2903" s="2">
        <v>175930</v>
      </c>
      <c r="K2903" s="2">
        <v>339489</v>
      </c>
    </row>
    <row r="2904" spans="1:11" x14ac:dyDescent="0.3">
      <c r="A2904" s="2">
        <v>25</v>
      </c>
      <c r="B2904" s="2" t="s">
        <v>526</v>
      </c>
      <c r="C2904" s="2">
        <v>147</v>
      </c>
      <c r="D2904" s="2" t="s">
        <v>3238</v>
      </c>
      <c r="E2904" s="2" t="s">
        <v>7954</v>
      </c>
      <c r="F2904" s="2">
        <v>5</v>
      </c>
      <c r="G2904" s="2" t="s">
        <v>22</v>
      </c>
      <c r="H2904" s="2">
        <v>2225</v>
      </c>
      <c r="I2904" s="3">
        <v>1.2647075541408514E-2</v>
      </c>
      <c r="J2904" s="2">
        <v>175930</v>
      </c>
      <c r="K2904" s="2">
        <v>339489</v>
      </c>
    </row>
    <row r="2905" spans="1:11" x14ac:dyDescent="0.3">
      <c r="A2905" s="2">
        <v>25</v>
      </c>
      <c r="B2905" s="2" t="s">
        <v>526</v>
      </c>
      <c r="C2905" s="2">
        <v>147</v>
      </c>
      <c r="D2905" s="2" t="s">
        <v>3238</v>
      </c>
      <c r="E2905" s="2" t="s">
        <v>528</v>
      </c>
      <c r="F2905" s="2">
        <v>6</v>
      </c>
      <c r="G2905" s="2" t="s">
        <v>11</v>
      </c>
      <c r="H2905" s="2">
        <v>2081</v>
      </c>
      <c r="I2905" s="3">
        <v>1.1828568180526345E-2</v>
      </c>
      <c r="J2905" s="2">
        <v>175930</v>
      </c>
      <c r="K2905" s="2">
        <v>339489</v>
      </c>
    </row>
    <row r="2906" spans="1:11" x14ac:dyDescent="0.3">
      <c r="A2906" s="2">
        <v>25</v>
      </c>
      <c r="B2906" s="2" t="s">
        <v>526</v>
      </c>
      <c r="C2906" s="2">
        <v>147</v>
      </c>
      <c r="D2906" s="2" t="s">
        <v>3238</v>
      </c>
      <c r="E2906" s="2" t="s">
        <v>531</v>
      </c>
      <c r="F2906" s="2">
        <v>7</v>
      </c>
      <c r="G2906" s="2" t="s">
        <v>15</v>
      </c>
      <c r="H2906" s="2">
        <v>620</v>
      </c>
      <c r="I2906" s="3">
        <v>3.5241289149093389E-3</v>
      </c>
      <c r="J2906" s="2">
        <v>175930</v>
      </c>
      <c r="K2906" s="2">
        <v>339489</v>
      </c>
    </row>
    <row r="2907" spans="1:11" x14ac:dyDescent="0.3">
      <c r="A2907" s="2">
        <v>25</v>
      </c>
      <c r="B2907" s="2" t="s">
        <v>526</v>
      </c>
      <c r="C2907" s="2">
        <v>147</v>
      </c>
      <c r="D2907" s="2" t="s">
        <v>3238</v>
      </c>
      <c r="E2907" s="2" t="s">
        <v>555</v>
      </c>
      <c r="F2907" s="2">
        <v>8</v>
      </c>
      <c r="G2907" s="2" t="s">
        <v>19</v>
      </c>
      <c r="H2907" s="2">
        <v>410</v>
      </c>
      <c r="I2907" s="3">
        <v>2.3304723469561757E-3</v>
      </c>
      <c r="J2907" s="2">
        <v>175930</v>
      </c>
      <c r="K2907" s="2">
        <v>339489</v>
      </c>
    </row>
    <row r="2908" spans="1:11" x14ac:dyDescent="0.3">
      <c r="A2908" s="2">
        <v>25</v>
      </c>
      <c r="B2908" s="2" t="s">
        <v>526</v>
      </c>
      <c r="C2908" s="2">
        <v>147</v>
      </c>
      <c r="D2908" s="2" t="s">
        <v>3238</v>
      </c>
      <c r="E2908" s="2" t="s">
        <v>532</v>
      </c>
      <c r="F2908" s="2">
        <v>9</v>
      </c>
      <c r="G2908" s="2" t="s">
        <v>13</v>
      </c>
      <c r="H2908" s="2">
        <v>502</v>
      </c>
      <c r="I2908" s="3">
        <v>2.8534076052975617E-3</v>
      </c>
      <c r="J2908" s="2">
        <v>175930</v>
      </c>
      <c r="K2908" s="2">
        <v>339489</v>
      </c>
    </row>
    <row r="2909" spans="1:11" x14ac:dyDescent="0.3">
      <c r="A2909" s="2">
        <v>25</v>
      </c>
      <c r="B2909" s="2" t="s">
        <v>526</v>
      </c>
      <c r="C2909" s="2">
        <v>147</v>
      </c>
      <c r="D2909" s="2" t="s">
        <v>3238</v>
      </c>
      <c r="E2909" s="2" t="s">
        <v>535</v>
      </c>
      <c r="F2909" s="2">
        <v>10</v>
      </c>
      <c r="G2909" s="2" t="s">
        <v>536</v>
      </c>
      <c r="H2909" s="2">
        <v>432</v>
      </c>
      <c r="I2909" s="3">
        <v>2.4555220826465072E-3</v>
      </c>
      <c r="J2909" s="2">
        <v>175930</v>
      </c>
      <c r="K2909" s="2">
        <v>339489</v>
      </c>
    </row>
    <row r="2910" spans="1:11" x14ac:dyDescent="0.3">
      <c r="A2910" s="2">
        <v>25</v>
      </c>
      <c r="B2910" s="2" t="s">
        <v>526</v>
      </c>
      <c r="C2910" s="2">
        <v>147</v>
      </c>
      <c r="D2910" s="2" t="s">
        <v>3238</v>
      </c>
      <c r="E2910" s="2" t="s">
        <v>549</v>
      </c>
      <c r="F2910" s="2">
        <v>11</v>
      </c>
      <c r="G2910" s="2" t="s">
        <v>19</v>
      </c>
      <c r="H2910" s="2">
        <v>360</v>
      </c>
      <c r="I2910" s="3">
        <v>2.0462684022054226E-3</v>
      </c>
      <c r="J2910" s="2">
        <v>175930</v>
      </c>
      <c r="K2910" s="2">
        <v>339489</v>
      </c>
    </row>
    <row r="2911" spans="1:11" x14ac:dyDescent="0.3">
      <c r="A2911" s="2">
        <v>25</v>
      </c>
      <c r="B2911" s="2" t="s">
        <v>526</v>
      </c>
      <c r="C2911" s="2">
        <v>147</v>
      </c>
      <c r="D2911" s="2" t="s">
        <v>3238</v>
      </c>
      <c r="E2911" s="2" t="s">
        <v>545</v>
      </c>
      <c r="F2911" s="2">
        <v>12</v>
      </c>
      <c r="G2911" s="2" t="s">
        <v>19</v>
      </c>
      <c r="H2911" s="2">
        <v>320</v>
      </c>
      <c r="I2911" s="3">
        <v>1.8189052464048202E-3</v>
      </c>
      <c r="J2911" s="2">
        <v>175930</v>
      </c>
      <c r="K2911" s="2">
        <v>339489</v>
      </c>
    </row>
    <row r="2912" spans="1:11" x14ac:dyDescent="0.3">
      <c r="A2912" s="2">
        <v>25</v>
      </c>
      <c r="B2912" s="2" t="s">
        <v>526</v>
      </c>
      <c r="C2912" s="2">
        <v>147</v>
      </c>
      <c r="D2912" s="2" t="s">
        <v>3238</v>
      </c>
      <c r="E2912" s="2" t="s">
        <v>546</v>
      </c>
      <c r="F2912" s="2">
        <v>13</v>
      </c>
      <c r="G2912" s="2" t="s">
        <v>19</v>
      </c>
      <c r="H2912" s="2">
        <v>192</v>
      </c>
      <c r="I2912" s="3">
        <v>1.0913431478428921E-3</v>
      </c>
      <c r="J2912" s="2">
        <v>175930</v>
      </c>
      <c r="K2912" s="2">
        <v>339489</v>
      </c>
    </row>
    <row r="2913" spans="1:11" x14ac:dyDescent="0.3">
      <c r="A2913" s="2">
        <v>25</v>
      </c>
      <c r="B2913" s="2" t="s">
        <v>526</v>
      </c>
      <c r="C2913" s="2">
        <v>147</v>
      </c>
      <c r="D2913" s="2" t="s">
        <v>3238</v>
      </c>
      <c r="E2913" s="2" t="s">
        <v>538</v>
      </c>
      <c r="F2913" s="2">
        <v>14</v>
      </c>
      <c r="G2913" s="2" t="s">
        <v>517</v>
      </c>
      <c r="H2913" s="2">
        <v>278</v>
      </c>
      <c r="I2913" s="3">
        <v>1.5801739328141875E-3</v>
      </c>
      <c r="J2913" s="2">
        <v>175930</v>
      </c>
      <c r="K2913" s="2">
        <v>339489</v>
      </c>
    </row>
    <row r="2914" spans="1:11" x14ac:dyDescent="0.3">
      <c r="A2914" s="2">
        <v>25</v>
      </c>
      <c r="B2914" s="2" t="s">
        <v>526</v>
      </c>
      <c r="C2914" s="2">
        <v>147</v>
      </c>
      <c r="D2914" s="2" t="s">
        <v>3238</v>
      </c>
      <c r="E2914" s="2" t="s">
        <v>548</v>
      </c>
      <c r="F2914" s="2">
        <v>15</v>
      </c>
      <c r="G2914" s="2" t="s">
        <v>19</v>
      </c>
      <c r="H2914" s="2">
        <v>222</v>
      </c>
      <c r="I2914" s="3">
        <v>1.261865514693344E-3</v>
      </c>
      <c r="J2914" s="2">
        <v>175930</v>
      </c>
      <c r="K2914" s="2">
        <v>339489</v>
      </c>
    </row>
    <row r="2915" spans="1:11" x14ac:dyDescent="0.3">
      <c r="A2915" s="2">
        <v>25</v>
      </c>
      <c r="B2915" s="2" t="s">
        <v>526</v>
      </c>
      <c r="C2915" s="2">
        <v>147</v>
      </c>
      <c r="D2915" s="2" t="s">
        <v>3238</v>
      </c>
      <c r="E2915" s="2" t="s">
        <v>541</v>
      </c>
      <c r="F2915" s="2">
        <v>16</v>
      </c>
      <c r="G2915" s="2" t="s">
        <v>542</v>
      </c>
      <c r="H2915" s="2">
        <v>206</v>
      </c>
      <c r="I2915" s="3">
        <v>1.1709202523731029E-3</v>
      </c>
      <c r="J2915" s="2">
        <v>175930</v>
      </c>
      <c r="K2915" s="2">
        <v>339489</v>
      </c>
    </row>
    <row r="2916" spans="1:11" x14ac:dyDescent="0.3">
      <c r="A2916" s="2">
        <v>25</v>
      </c>
      <c r="B2916" s="2" t="s">
        <v>526</v>
      </c>
      <c r="C2916" s="2">
        <v>147</v>
      </c>
      <c r="D2916" s="2" t="s">
        <v>3238</v>
      </c>
      <c r="E2916" s="2" t="s">
        <v>537</v>
      </c>
      <c r="F2916" s="2">
        <v>17</v>
      </c>
      <c r="G2916" s="2" t="s">
        <v>502</v>
      </c>
      <c r="H2916" s="2">
        <v>173</v>
      </c>
      <c r="I2916" s="3">
        <v>9.8334564883760587E-4</v>
      </c>
      <c r="J2916" s="2">
        <v>175930</v>
      </c>
      <c r="K2916" s="2">
        <v>339489</v>
      </c>
    </row>
    <row r="2917" spans="1:11" x14ac:dyDescent="0.3">
      <c r="A2917" s="2">
        <v>25</v>
      </c>
      <c r="B2917" s="2" t="s">
        <v>526</v>
      </c>
      <c r="C2917" s="2">
        <v>147</v>
      </c>
      <c r="D2917" s="2" t="s">
        <v>3238</v>
      </c>
      <c r="E2917" s="2" t="s">
        <v>547</v>
      </c>
      <c r="F2917" s="2">
        <v>18</v>
      </c>
      <c r="G2917" s="2" t="s">
        <v>19</v>
      </c>
      <c r="H2917" s="2">
        <v>184</v>
      </c>
      <c r="I2917" s="3">
        <v>1.0458705166827716E-3</v>
      </c>
      <c r="J2917" s="2">
        <v>175930</v>
      </c>
      <c r="K2917" s="2">
        <v>339489</v>
      </c>
    </row>
    <row r="2918" spans="1:11" x14ac:dyDescent="0.3">
      <c r="A2918" s="2">
        <v>25</v>
      </c>
      <c r="B2918" s="2" t="s">
        <v>526</v>
      </c>
      <c r="C2918" s="2">
        <v>147</v>
      </c>
      <c r="D2918" s="2" t="s">
        <v>3238</v>
      </c>
      <c r="E2918" s="2" t="s">
        <v>554</v>
      </c>
      <c r="F2918" s="2">
        <v>19</v>
      </c>
      <c r="G2918" s="2" t="s">
        <v>19</v>
      </c>
      <c r="H2918" s="2">
        <v>137</v>
      </c>
      <c r="I2918" s="3">
        <v>7.7871880861706357E-4</v>
      </c>
      <c r="J2918" s="2">
        <v>175930</v>
      </c>
      <c r="K2918" s="2">
        <v>339489</v>
      </c>
    </row>
    <row r="2919" spans="1:11" x14ac:dyDescent="0.3">
      <c r="A2919" s="2">
        <v>25</v>
      </c>
      <c r="B2919" s="2" t="s">
        <v>526</v>
      </c>
      <c r="C2919" s="2">
        <v>147</v>
      </c>
      <c r="D2919" s="2" t="s">
        <v>3238</v>
      </c>
      <c r="E2919" s="2" t="s">
        <v>539</v>
      </c>
      <c r="F2919" s="2">
        <v>20</v>
      </c>
      <c r="G2919" s="2" t="s">
        <v>109</v>
      </c>
      <c r="H2919" s="2">
        <v>208</v>
      </c>
      <c r="I2919" s="3">
        <v>1.1822884101631331E-3</v>
      </c>
      <c r="J2919" s="2">
        <v>175930</v>
      </c>
      <c r="K2919" s="2">
        <v>339489</v>
      </c>
    </row>
    <row r="2920" spans="1:11" x14ac:dyDescent="0.3">
      <c r="A2920" s="2">
        <v>25</v>
      </c>
      <c r="B2920" s="2" t="s">
        <v>526</v>
      </c>
      <c r="C2920" s="2">
        <v>147</v>
      </c>
      <c r="D2920" s="2" t="s">
        <v>3238</v>
      </c>
      <c r="E2920" s="2" t="s">
        <v>544</v>
      </c>
      <c r="F2920" s="2">
        <v>21</v>
      </c>
      <c r="G2920" s="2" t="s">
        <v>62</v>
      </c>
      <c r="H2920" s="2">
        <v>146</v>
      </c>
      <c r="I2920" s="3">
        <v>8.2987551867219915E-4</v>
      </c>
      <c r="J2920" s="2">
        <v>175930</v>
      </c>
      <c r="K2920" s="2">
        <v>339489</v>
      </c>
    </row>
    <row r="2921" spans="1:11" x14ac:dyDescent="0.3">
      <c r="A2921" s="2">
        <v>25</v>
      </c>
      <c r="B2921" s="2" t="s">
        <v>526</v>
      </c>
      <c r="C2921" s="2">
        <v>147</v>
      </c>
      <c r="D2921" s="2" t="s">
        <v>3238</v>
      </c>
      <c r="E2921" s="2" t="s">
        <v>553</v>
      </c>
      <c r="F2921" s="2">
        <v>22</v>
      </c>
      <c r="G2921" s="2" t="s">
        <v>19</v>
      </c>
      <c r="H2921" s="2">
        <v>110</v>
      </c>
      <c r="I2921" s="3">
        <v>6.2524867845165696E-4</v>
      </c>
      <c r="J2921" s="2">
        <v>175930</v>
      </c>
      <c r="K2921" s="2">
        <v>339489</v>
      </c>
    </row>
    <row r="2922" spans="1:11" x14ac:dyDescent="0.3">
      <c r="A2922" s="2">
        <v>25</v>
      </c>
      <c r="B2922" s="2" t="s">
        <v>526</v>
      </c>
      <c r="C2922" s="2">
        <v>147</v>
      </c>
      <c r="D2922" s="2" t="s">
        <v>3238</v>
      </c>
      <c r="E2922" s="2" t="s">
        <v>552</v>
      </c>
      <c r="F2922" s="2">
        <v>23</v>
      </c>
      <c r="G2922" s="2" t="s">
        <v>19</v>
      </c>
      <c r="H2922" s="2">
        <v>82</v>
      </c>
      <c r="I2922" s="3">
        <v>4.6609446939123515E-4</v>
      </c>
      <c r="J2922" s="2">
        <v>175930</v>
      </c>
      <c r="K2922" s="2">
        <v>339489</v>
      </c>
    </row>
    <row r="2923" spans="1:11" x14ac:dyDescent="0.3">
      <c r="A2923" s="2">
        <v>25</v>
      </c>
      <c r="B2923" s="2" t="s">
        <v>526</v>
      </c>
      <c r="C2923" s="2">
        <v>147</v>
      </c>
      <c r="D2923" s="2" t="s">
        <v>3238</v>
      </c>
      <c r="E2923" s="2" t="s">
        <v>533</v>
      </c>
      <c r="F2923" s="2">
        <v>24</v>
      </c>
      <c r="G2923" s="2" t="s">
        <v>534</v>
      </c>
      <c r="H2923" s="2">
        <v>117</v>
      </c>
      <c r="I2923" s="3">
        <v>6.6503723071676237E-4</v>
      </c>
      <c r="J2923" s="2">
        <v>175930</v>
      </c>
      <c r="K2923" s="2">
        <v>339489</v>
      </c>
    </row>
    <row r="2924" spans="1:11" x14ac:dyDescent="0.3">
      <c r="A2924" s="2">
        <v>25</v>
      </c>
      <c r="B2924" s="2" t="s">
        <v>526</v>
      </c>
      <c r="C2924" s="2">
        <v>147</v>
      </c>
      <c r="D2924" s="2" t="s">
        <v>3238</v>
      </c>
      <c r="E2924" s="2" t="s">
        <v>540</v>
      </c>
      <c r="F2924" s="2">
        <v>25</v>
      </c>
      <c r="G2924" s="2" t="s">
        <v>29</v>
      </c>
      <c r="H2924" s="2">
        <v>116</v>
      </c>
      <c r="I2924" s="3">
        <v>6.5935315182174723E-4</v>
      </c>
      <c r="J2924" s="2">
        <v>175930</v>
      </c>
      <c r="K2924" s="2">
        <v>339489</v>
      </c>
    </row>
    <row r="2925" spans="1:11" x14ac:dyDescent="0.3">
      <c r="A2925" s="2">
        <v>25</v>
      </c>
      <c r="B2925" s="2" t="s">
        <v>526</v>
      </c>
      <c r="C2925" s="2">
        <v>147</v>
      </c>
      <c r="D2925" s="2" t="s">
        <v>3238</v>
      </c>
      <c r="E2925" s="2" t="s">
        <v>551</v>
      </c>
      <c r="F2925" s="2">
        <v>26</v>
      </c>
      <c r="G2925" s="2" t="s">
        <v>19</v>
      </c>
      <c r="H2925" s="2">
        <v>83</v>
      </c>
      <c r="I2925" s="3">
        <v>4.7177854828625023E-4</v>
      </c>
      <c r="J2925" s="2">
        <v>175930</v>
      </c>
      <c r="K2925" s="2">
        <v>339489</v>
      </c>
    </row>
    <row r="2926" spans="1:11" x14ac:dyDescent="0.3">
      <c r="A2926" s="2">
        <v>25</v>
      </c>
      <c r="B2926" s="2" t="s">
        <v>526</v>
      </c>
      <c r="C2926" s="2">
        <v>147</v>
      </c>
      <c r="D2926" s="2" t="s">
        <v>3238</v>
      </c>
      <c r="E2926" s="2" t="s">
        <v>550</v>
      </c>
      <c r="F2926" s="2">
        <v>27</v>
      </c>
      <c r="G2926" s="2" t="s">
        <v>19</v>
      </c>
      <c r="H2926" s="2">
        <v>73</v>
      </c>
      <c r="I2926" s="3">
        <v>4.1493775933609957E-4</v>
      </c>
      <c r="J2926" s="2">
        <v>175930</v>
      </c>
      <c r="K2926" s="2">
        <v>339489</v>
      </c>
    </row>
    <row r="2927" spans="1:11" x14ac:dyDescent="0.3">
      <c r="A2927" s="2">
        <v>25</v>
      </c>
      <c r="B2927" s="2" t="s">
        <v>526</v>
      </c>
      <c r="C2927" s="2">
        <v>148</v>
      </c>
      <c r="D2927" s="2" t="s">
        <v>526</v>
      </c>
      <c r="E2927" s="2" t="s">
        <v>530</v>
      </c>
      <c r="F2927" s="2">
        <v>1</v>
      </c>
      <c r="G2927" s="2" t="s">
        <v>103</v>
      </c>
      <c r="H2927" s="2">
        <v>105816</v>
      </c>
      <c r="I2927" s="3">
        <v>0.60590582967344442</v>
      </c>
      <c r="J2927" s="2">
        <v>174641</v>
      </c>
      <c r="K2927" s="2">
        <v>310417</v>
      </c>
    </row>
    <row r="2928" spans="1:11" x14ac:dyDescent="0.3">
      <c r="A2928" s="2">
        <v>25</v>
      </c>
      <c r="B2928" s="2" t="s">
        <v>526</v>
      </c>
      <c r="C2928" s="2">
        <v>148</v>
      </c>
      <c r="D2928" s="2" t="s">
        <v>526</v>
      </c>
      <c r="E2928" s="2" t="s">
        <v>529</v>
      </c>
      <c r="F2928" s="2">
        <v>2</v>
      </c>
      <c r="G2928" s="2" t="s">
        <v>51</v>
      </c>
      <c r="H2928" s="2">
        <v>39744</v>
      </c>
      <c r="I2928" s="3">
        <v>0.22757542615995099</v>
      </c>
      <c r="J2928" s="2">
        <v>174641</v>
      </c>
      <c r="K2928" s="2">
        <v>310417</v>
      </c>
    </row>
    <row r="2929" spans="1:11" x14ac:dyDescent="0.3">
      <c r="A2929" s="2">
        <v>25</v>
      </c>
      <c r="B2929" s="2" t="s">
        <v>526</v>
      </c>
      <c r="C2929" s="2">
        <v>148</v>
      </c>
      <c r="D2929" s="2" t="s">
        <v>526</v>
      </c>
      <c r="E2929" s="2" t="s">
        <v>527</v>
      </c>
      <c r="F2929" s="2">
        <v>3</v>
      </c>
      <c r="G2929" s="2" t="s">
        <v>302</v>
      </c>
      <c r="H2929" s="2">
        <v>12432</v>
      </c>
      <c r="I2929" s="3">
        <v>7.1186033062110271E-2</v>
      </c>
      <c r="J2929" s="2">
        <v>174641</v>
      </c>
      <c r="K2929" s="2">
        <v>310417</v>
      </c>
    </row>
    <row r="2930" spans="1:11" x14ac:dyDescent="0.3">
      <c r="A2930" s="2">
        <v>25</v>
      </c>
      <c r="B2930" s="2" t="s">
        <v>526</v>
      </c>
      <c r="C2930" s="2">
        <v>148</v>
      </c>
      <c r="D2930" s="2" t="s">
        <v>526</v>
      </c>
      <c r="E2930" s="2" t="s">
        <v>543</v>
      </c>
      <c r="F2930" s="2">
        <v>4</v>
      </c>
      <c r="G2930" s="2" t="s">
        <v>17</v>
      </c>
      <c r="H2930" s="2">
        <v>7629</v>
      </c>
      <c r="I2930" s="3">
        <v>4.3683900115093245E-2</v>
      </c>
      <c r="J2930" s="2">
        <v>174641</v>
      </c>
      <c r="K2930" s="2">
        <v>310417</v>
      </c>
    </row>
    <row r="2931" spans="1:11" x14ac:dyDescent="0.3">
      <c r="A2931" s="2">
        <v>25</v>
      </c>
      <c r="B2931" s="2" t="s">
        <v>526</v>
      </c>
      <c r="C2931" s="2">
        <v>148</v>
      </c>
      <c r="D2931" s="2" t="s">
        <v>526</v>
      </c>
      <c r="E2931" s="2" t="s">
        <v>7954</v>
      </c>
      <c r="F2931" s="2">
        <v>5</v>
      </c>
      <c r="G2931" s="2" t="s">
        <v>22</v>
      </c>
      <c r="H2931" s="2">
        <v>2482</v>
      </c>
      <c r="I2931" s="3">
        <v>1.4212012070476005E-2</v>
      </c>
      <c r="J2931" s="2">
        <v>174641</v>
      </c>
      <c r="K2931" s="2">
        <v>310417</v>
      </c>
    </row>
    <row r="2932" spans="1:11" x14ac:dyDescent="0.3">
      <c r="A2932" s="2">
        <v>25</v>
      </c>
      <c r="B2932" s="2" t="s">
        <v>526</v>
      </c>
      <c r="C2932" s="2">
        <v>148</v>
      </c>
      <c r="D2932" s="2" t="s">
        <v>526</v>
      </c>
      <c r="E2932" s="2" t="s">
        <v>528</v>
      </c>
      <c r="F2932" s="2">
        <v>6</v>
      </c>
      <c r="G2932" s="2" t="s">
        <v>11</v>
      </c>
      <c r="H2932" s="2">
        <v>1626</v>
      </c>
      <c r="I2932" s="3">
        <v>9.3105284555173185E-3</v>
      </c>
      <c r="J2932" s="2">
        <v>174641</v>
      </c>
      <c r="K2932" s="2">
        <v>310417</v>
      </c>
    </row>
    <row r="2933" spans="1:11" x14ac:dyDescent="0.3">
      <c r="A2933" s="2">
        <v>25</v>
      </c>
      <c r="B2933" s="2" t="s">
        <v>526</v>
      </c>
      <c r="C2933" s="2">
        <v>148</v>
      </c>
      <c r="D2933" s="2" t="s">
        <v>526</v>
      </c>
      <c r="E2933" s="2" t="s">
        <v>531</v>
      </c>
      <c r="F2933" s="2">
        <v>7</v>
      </c>
      <c r="G2933" s="2" t="s">
        <v>15</v>
      </c>
      <c r="H2933" s="2">
        <v>801</v>
      </c>
      <c r="I2933" s="3">
        <v>4.5865518406330704E-3</v>
      </c>
      <c r="J2933" s="2">
        <v>174641</v>
      </c>
      <c r="K2933" s="2">
        <v>310417</v>
      </c>
    </row>
    <row r="2934" spans="1:11" x14ac:dyDescent="0.3">
      <c r="A2934" s="2">
        <v>25</v>
      </c>
      <c r="B2934" s="2" t="s">
        <v>526</v>
      </c>
      <c r="C2934" s="2">
        <v>148</v>
      </c>
      <c r="D2934" s="2" t="s">
        <v>526</v>
      </c>
      <c r="E2934" s="2" t="s">
        <v>555</v>
      </c>
      <c r="F2934" s="2">
        <v>8</v>
      </c>
      <c r="G2934" s="2" t="s">
        <v>19</v>
      </c>
      <c r="H2934" s="2">
        <v>375</v>
      </c>
      <c r="I2934" s="3">
        <v>2.1472620976746583E-3</v>
      </c>
      <c r="J2934" s="2">
        <v>174641</v>
      </c>
      <c r="K2934" s="2">
        <v>310417</v>
      </c>
    </row>
    <row r="2935" spans="1:11" x14ac:dyDescent="0.3">
      <c r="A2935" s="2">
        <v>25</v>
      </c>
      <c r="B2935" s="2" t="s">
        <v>526</v>
      </c>
      <c r="C2935" s="2">
        <v>148</v>
      </c>
      <c r="D2935" s="2" t="s">
        <v>526</v>
      </c>
      <c r="E2935" s="2" t="s">
        <v>532</v>
      </c>
      <c r="F2935" s="2">
        <v>9</v>
      </c>
      <c r="G2935" s="2" t="s">
        <v>13</v>
      </c>
      <c r="H2935" s="2">
        <v>180</v>
      </c>
      <c r="I2935" s="3">
        <v>1.0306858068838359E-3</v>
      </c>
      <c r="J2935" s="2">
        <v>174641</v>
      </c>
      <c r="K2935" s="2">
        <v>310417</v>
      </c>
    </row>
    <row r="2936" spans="1:11" x14ac:dyDescent="0.3">
      <c r="A2936" s="2">
        <v>25</v>
      </c>
      <c r="B2936" s="2" t="s">
        <v>526</v>
      </c>
      <c r="C2936" s="2">
        <v>148</v>
      </c>
      <c r="D2936" s="2" t="s">
        <v>526</v>
      </c>
      <c r="E2936" s="2" t="s">
        <v>535</v>
      </c>
      <c r="F2936" s="2">
        <v>10</v>
      </c>
      <c r="G2936" s="2" t="s">
        <v>536</v>
      </c>
      <c r="H2936" s="2">
        <v>734</v>
      </c>
      <c r="I2936" s="3">
        <v>4.2029076791818649E-3</v>
      </c>
      <c r="J2936" s="2">
        <v>174641</v>
      </c>
      <c r="K2936" s="2">
        <v>310417</v>
      </c>
    </row>
    <row r="2937" spans="1:11" x14ac:dyDescent="0.3">
      <c r="A2937" s="2">
        <v>25</v>
      </c>
      <c r="B2937" s="2" t="s">
        <v>526</v>
      </c>
      <c r="C2937" s="2">
        <v>148</v>
      </c>
      <c r="D2937" s="2" t="s">
        <v>526</v>
      </c>
      <c r="E2937" s="2" t="s">
        <v>549</v>
      </c>
      <c r="F2937" s="2">
        <v>11</v>
      </c>
      <c r="G2937" s="2" t="s">
        <v>19</v>
      </c>
      <c r="H2937" s="2">
        <v>317</v>
      </c>
      <c r="I2937" s="3">
        <v>1.8151522265676444E-3</v>
      </c>
      <c r="J2937" s="2">
        <v>174641</v>
      </c>
      <c r="K2937" s="2">
        <v>310417</v>
      </c>
    </row>
    <row r="2938" spans="1:11" x14ac:dyDescent="0.3">
      <c r="A2938" s="2">
        <v>25</v>
      </c>
      <c r="B2938" s="2" t="s">
        <v>526</v>
      </c>
      <c r="C2938" s="2">
        <v>148</v>
      </c>
      <c r="D2938" s="2" t="s">
        <v>526</v>
      </c>
      <c r="E2938" s="2" t="s">
        <v>545</v>
      </c>
      <c r="F2938" s="2">
        <v>12</v>
      </c>
      <c r="G2938" s="2" t="s">
        <v>19</v>
      </c>
      <c r="H2938" s="2">
        <v>336</v>
      </c>
      <c r="I2938" s="3">
        <v>1.9239468395164938E-3</v>
      </c>
      <c r="J2938" s="2">
        <v>174641</v>
      </c>
      <c r="K2938" s="2">
        <v>310417</v>
      </c>
    </row>
    <row r="2939" spans="1:11" x14ac:dyDescent="0.3">
      <c r="A2939" s="2">
        <v>25</v>
      </c>
      <c r="B2939" s="2" t="s">
        <v>526</v>
      </c>
      <c r="C2939" s="2">
        <v>148</v>
      </c>
      <c r="D2939" s="2" t="s">
        <v>526</v>
      </c>
      <c r="E2939" s="2" t="s">
        <v>546</v>
      </c>
      <c r="F2939" s="2">
        <v>13</v>
      </c>
      <c r="G2939" s="2" t="s">
        <v>19</v>
      </c>
      <c r="H2939" s="2">
        <v>176</v>
      </c>
      <c r="I2939" s="3">
        <v>1.007781677841973E-3</v>
      </c>
      <c r="J2939" s="2">
        <v>174641</v>
      </c>
      <c r="K2939" s="2">
        <v>310417</v>
      </c>
    </row>
    <row r="2940" spans="1:11" x14ac:dyDescent="0.3">
      <c r="A2940" s="2">
        <v>25</v>
      </c>
      <c r="B2940" s="2" t="s">
        <v>526</v>
      </c>
      <c r="C2940" s="2">
        <v>148</v>
      </c>
      <c r="D2940" s="2" t="s">
        <v>526</v>
      </c>
      <c r="E2940" s="2" t="s">
        <v>538</v>
      </c>
      <c r="F2940" s="2">
        <v>14</v>
      </c>
      <c r="G2940" s="2" t="s">
        <v>517</v>
      </c>
      <c r="H2940" s="2">
        <v>197</v>
      </c>
      <c r="I2940" s="3">
        <v>1.1280283553117539E-3</v>
      </c>
      <c r="J2940" s="2">
        <v>174641</v>
      </c>
      <c r="K2940" s="2">
        <v>310417</v>
      </c>
    </row>
    <row r="2941" spans="1:11" x14ac:dyDescent="0.3">
      <c r="A2941" s="2">
        <v>25</v>
      </c>
      <c r="B2941" s="2" t="s">
        <v>526</v>
      </c>
      <c r="C2941" s="2">
        <v>148</v>
      </c>
      <c r="D2941" s="2" t="s">
        <v>526</v>
      </c>
      <c r="E2941" s="2" t="s">
        <v>548</v>
      </c>
      <c r="F2941" s="2">
        <v>15</v>
      </c>
      <c r="G2941" s="2" t="s">
        <v>19</v>
      </c>
      <c r="H2941" s="2">
        <v>200</v>
      </c>
      <c r="I2941" s="3">
        <v>1.1452064520931511E-3</v>
      </c>
      <c r="J2941" s="2">
        <v>174641</v>
      </c>
      <c r="K2941" s="2">
        <v>310417</v>
      </c>
    </row>
    <row r="2942" spans="1:11" x14ac:dyDescent="0.3">
      <c r="A2942" s="2">
        <v>25</v>
      </c>
      <c r="B2942" s="2" t="s">
        <v>526</v>
      </c>
      <c r="C2942" s="2">
        <v>148</v>
      </c>
      <c r="D2942" s="2" t="s">
        <v>526</v>
      </c>
      <c r="E2942" s="2" t="s">
        <v>541</v>
      </c>
      <c r="F2942" s="2">
        <v>16</v>
      </c>
      <c r="G2942" s="2" t="s">
        <v>542</v>
      </c>
      <c r="H2942" s="2">
        <v>176</v>
      </c>
      <c r="I2942" s="3">
        <v>1.007781677841973E-3</v>
      </c>
      <c r="J2942" s="2">
        <v>174641</v>
      </c>
      <c r="K2942" s="2">
        <v>310417</v>
      </c>
    </row>
    <row r="2943" spans="1:11" x14ac:dyDescent="0.3">
      <c r="A2943" s="2">
        <v>25</v>
      </c>
      <c r="B2943" s="2" t="s">
        <v>526</v>
      </c>
      <c r="C2943" s="2">
        <v>148</v>
      </c>
      <c r="D2943" s="2" t="s">
        <v>526</v>
      </c>
      <c r="E2943" s="2" t="s">
        <v>537</v>
      </c>
      <c r="F2943" s="2">
        <v>17</v>
      </c>
      <c r="G2943" s="2" t="s">
        <v>502</v>
      </c>
      <c r="H2943" s="2">
        <v>204</v>
      </c>
      <c r="I2943" s="3">
        <v>1.168110581135014E-3</v>
      </c>
      <c r="J2943" s="2">
        <v>174641</v>
      </c>
      <c r="K2943" s="2">
        <v>310417</v>
      </c>
    </row>
    <row r="2944" spans="1:11" x14ac:dyDescent="0.3">
      <c r="A2944" s="2">
        <v>25</v>
      </c>
      <c r="B2944" s="2" t="s">
        <v>526</v>
      </c>
      <c r="C2944" s="2">
        <v>148</v>
      </c>
      <c r="D2944" s="2" t="s">
        <v>526</v>
      </c>
      <c r="E2944" s="2" t="s">
        <v>547</v>
      </c>
      <c r="F2944" s="2">
        <v>18</v>
      </c>
      <c r="G2944" s="2" t="s">
        <v>19</v>
      </c>
      <c r="H2944" s="2">
        <v>147</v>
      </c>
      <c r="I2944" s="3">
        <v>8.4172674228846604E-4</v>
      </c>
      <c r="J2944" s="2">
        <v>174641</v>
      </c>
      <c r="K2944" s="2">
        <v>310417</v>
      </c>
    </row>
    <row r="2945" spans="1:11" x14ac:dyDescent="0.3">
      <c r="A2945" s="2">
        <v>25</v>
      </c>
      <c r="B2945" s="2" t="s">
        <v>526</v>
      </c>
      <c r="C2945" s="2">
        <v>148</v>
      </c>
      <c r="D2945" s="2" t="s">
        <v>526</v>
      </c>
      <c r="E2945" s="2" t="s">
        <v>554</v>
      </c>
      <c r="F2945" s="2">
        <v>19</v>
      </c>
      <c r="G2945" s="2" t="s">
        <v>19</v>
      </c>
      <c r="H2945" s="2">
        <v>199</v>
      </c>
      <c r="I2945" s="3">
        <v>1.1394804198326853E-3</v>
      </c>
      <c r="J2945" s="2">
        <v>174641</v>
      </c>
      <c r="K2945" s="2">
        <v>310417</v>
      </c>
    </row>
    <row r="2946" spans="1:11" x14ac:dyDescent="0.3">
      <c r="A2946" s="2">
        <v>25</v>
      </c>
      <c r="B2946" s="2" t="s">
        <v>526</v>
      </c>
      <c r="C2946" s="2">
        <v>148</v>
      </c>
      <c r="D2946" s="2" t="s">
        <v>526</v>
      </c>
      <c r="E2946" s="2" t="s">
        <v>539</v>
      </c>
      <c r="F2946" s="2">
        <v>20</v>
      </c>
      <c r="G2946" s="2" t="s">
        <v>109</v>
      </c>
      <c r="H2946" s="2">
        <v>160</v>
      </c>
      <c r="I2946" s="3">
        <v>9.1616516167452092E-4</v>
      </c>
      <c r="J2946" s="2">
        <v>174641</v>
      </c>
      <c r="K2946" s="2">
        <v>310417</v>
      </c>
    </row>
    <row r="2947" spans="1:11" x14ac:dyDescent="0.3">
      <c r="A2947" s="2">
        <v>25</v>
      </c>
      <c r="B2947" s="2" t="s">
        <v>526</v>
      </c>
      <c r="C2947" s="2">
        <v>148</v>
      </c>
      <c r="D2947" s="2" t="s">
        <v>526</v>
      </c>
      <c r="E2947" s="2" t="s">
        <v>544</v>
      </c>
      <c r="F2947" s="2">
        <v>21</v>
      </c>
      <c r="G2947" s="2" t="s">
        <v>62</v>
      </c>
      <c r="H2947" s="2">
        <v>138</v>
      </c>
      <c r="I2947" s="3">
        <v>7.9019245194427421E-4</v>
      </c>
      <c r="J2947" s="2">
        <v>174641</v>
      </c>
      <c r="K2947" s="2">
        <v>310417</v>
      </c>
    </row>
    <row r="2948" spans="1:11" x14ac:dyDescent="0.3">
      <c r="A2948" s="2">
        <v>25</v>
      </c>
      <c r="B2948" s="2" t="s">
        <v>526</v>
      </c>
      <c r="C2948" s="2">
        <v>148</v>
      </c>
      <c r="D2948" s="2" t="s">
        <v>526</v>
      </c>
      <c r="E2948" s="2" t="s">
        <v>553</v>
      </c>
      <c r="F2948" s="2">
        <v>22</v>
      </c>
      <c r="G2948" s="2" t="s">
        <v>19</v>
      </c>
      <c r="H2948" s="2">
        <v>118</v>
      </c>
      <c r="I2948" s="3">
        <v>6.7567180673495919E-4</v>
      </c>
      <c r="J2948" s="2">
        <v>174641</v>
      </c>
      <c r="K2948" s="2">
        <v>310417</v>
      </c>
    </row>
    <row r="2949" spans="1:11" x14ac:dyDescent="0.3">
      <c r="A2949" s="2">
        <v>25</v>
      </c>
      <c r="B2949" s="2" t="s">
        <v>526</v>
      </c>
      <c r="C2949" s="2">
        <v>148</v>
      </c>
      <c r="D2949" s="2" t="s">
        <v>526</v>
      </c>
      <c r="E2949" s="2" t="s">
        <v>552</v>
      </c>
      <c r="F2949" s="2">
        <v>23</v>
      </c>
      <c r="G2949" s="2" t="s">
        <v>19</v>
      </c>
      <c r="H2949" s="2">
        <v>77</v>
      </c>
      <c r="I2949" s="3">
        <v>4.4090448405586315E-4</v>
      </c>
      <c r="J2949" s="2">
        <v>174641</v>
      </c>
      <c r="K2949" s="2">
        <v>310417</v>
      </c>
    </row>
    <row r="2950" spans="1:11" x14ac:dyDescent="0.3">
      <c r="A2950" s="2">
        <v>25</v>
      </c>
      <c r="B2950" s="2" t="s">
        <v>526</v>
      </c>
      <c r="C2950" s="2">
        <v>148</v>
      </c>
      <c r="D2950" s="2" t="s">
        <v>526</v>
      </c>
      <c r="E2950" s="2" t="s">
        <v>533</v>
      </c>
      <c r="F2950" s="2">
        <v>24</v>
      </c>
      <c r="G2950" s="2" t="s">
        <v>534</v>
      </c>
      <c r="H2950" s="2">
        <v>91</v>
      </c>
      <c r="I2950" s="3">
        <v>5.210689357023837E-4</v>
      </c>
      <c r="J2950" s="2">
        <v>174641</v>
      </c>
      <c r="K2950" s="2">
        <v>310417</v>
      </c>
    </row>
    <row r="2951" spans="1:11" x14ac:dyDescent="0.3">
      <c r="A2951" s="2">
        <v>25</v>
      </c>
      <c r="B2951" s="2" t="s">
        <v>526</v>
      </c>
      <c r="C2951" s="2">
        <v>148</v>
      </c>
      <c r="D2951" s="2" t="s">
        <v>526</v>
      </c>
      <c r="E2951" s="2" t="s">
        <v>540</v>
      </c>
      <c r="F2951" s="2">
        <v>25</v>
      </c>
      <c r="G2951" s="2" t="s">
        <v>29</v>
      </c>
      <c r="H2951" s="2">
        <v>102</v>
      </c>
      <c r="I2951" s="3">
        <v>5.84055290567507E-4</v>
      </c>
      <c r="J2951" s="2">
        <v>174641</v>
      </c>
      <c r="K2951" s="2">
        <v>310417</v>
      </c>
    </row>
    <row r="2952" spans="1:11" x14ac:dyDescent="0.3">
      <c r="A2952" s="2">
        <v>25</v>
      </c>
      <c r="B2952" s="2" t="s">
        <v>526</v>
      </c>
      <c r="C2952" s="2">
        <v>148</v>
      </c>
      <c r="D2952" s="2" t="s">
        <v>526</v>
      </c>
      <c r="E2952" s="2" t="s">
        <v>551</v>
      </c>
      <c r="F2952" s="2">
        <v>26</v>
      </c>
      <c r="G2952" s="2" t="s">
        <v>19</v>
      </c>
      <c r="H2952" s="2">
        <v>94</v>
      </c>
      <c r="I2952" s="3">
        <v>5.3824703248378102E-4</v>
      </c>
      <c r="J2952" s="2">
        <v>174641</v>
      </c>
      <c r="K2952" s="2">
        <v>310417</v>
      </c>
    </row>
    <row r="2953" spans="1:11" x14ac:dyDescent="0.3">
      <c r="A2953" s="2">
        <v>25</v>
      </c>
      <c r="B2953" s="2" t="s">
        <v>526</v>
      </c>
      <c r="C2953" s="2">
        <v>148</v>
      </c>
      <c r="D2953" s="2" t="s">
        <v>526</v>
      </c>
      <c r="E2953" s="2" t="s">
        <v>550</v>
      </c>
      <c r="F2953" s="2">
        <v>27</v>
      </c>
      <c r="G2953" s="2" t="s">
        <v>19</v>
      </c>
      <c r="H2953" s="2">
        <v>90</v>
      </c>
      <c r="I2953" s="3">
        <v>5.1534290344191797E-4</v>
      </c>
      <c r="J2953" s="2">
        <v>174641</v>
      </c>
      <c r="K2953" s="2">
        <v>310417</v>
      </c>
    </row>
    <row r="2954" spans="1:11" x14ac:dyDescent="0.3">
      <c r="A2954" s="2">
        <v>24</v>
      </c>
      <c r="B2954" s="2" t="s">
        <v>506</v>
      </c>
      <c r="C2954" s="2">
        <v>149</v>
      </c>
      <c r="D2954" s="2" t="s">
        <v>3235</v>
      </c>
      <c r="E2954" s="2" t="s">
        <v>510</v>
      </c>
      <c r="F2954" s="2">
        <v>1</v>
      </c>
      <c r="G2954" s="2" t="s">
        <v>103</v>
      </c>
      <c r="H2954" s="2">
        <v>52904</v>
      </c>
      <c r="I2954" s="3">
        <v>0.3753813841940199</v>
      </c>
      <c r="J2954" s="2">
        <v>140934</v>
      </c>
      <c r="K2954" s="2">
        <v>322907</v>
      </c>
    </row>
    <row r="2955" spans="1:11" x14ac:dyDescent="0.3">
      <c r="A2955" s="2">
        <v>24</v>
      </c>
      <c r="B2955" s="2" t="s">
        <v>506</v>
      </c>
      <c r="C2955" s="2">
        <v>149</v>
      </c>
      <c r="D2955" s="2" t="s">
        <v>3235</v>
      </c>
      <c r="E2955" s="2" t="s">
        <v>507</v>
      </c>
      <c r="F2955" s="2">
        <v>2</v>
      </c>
      <c r="G2955" s="2" t="s">
        <v>51</v>
      </c>
      <c r="H2955" s="2">
        <v>65160</v>
      </c>
      <c r="I2955" s="3">
        <v>0.46234407595044491</v>
      </c>
      <c r="J2955" s="2">
        <v>140934</v>
      </c>
      <c r="K2955" s="2">
        <v>322907</v>
      </c>
    </row>
    <row r="2956" spans="1:11" x14ac:dyDescent="0.3">
      <c r="A2956" s="2">
        <v>24</v>
      </c>
      <c r="B2956" s="2" t="s">
        <v>506</v>
      </c>
      <c r="C2956" s="2">
        <v>149</v>
      </c>
      <c r="D2956" s="2" t="s">
        <v>3235</v>
      </c>
      <c r="E2956" s="2" t="s">
        <v>509</v>
      </c>
      <c r="F2956" s="2">
        <v>3</v>
      </c>
      <c r="G2956" s="2" t="s">
        <v>302</v>
      </c>
      <c r="H2956" s="2">
        <v>12741</v>
      </c>
      <c r="I2956" s="3">
        <v>9.040401890246498E-2</v>
      </c>
      <c r="J2956" s="2">
        <v>140934</v>
      </c>
      <c r="K2956" s="2">
        <v>322907</v>
      </c>
    </row>
    <row r="2957" spans="1:11" x14ac:dyDescent="0.3">
      <c r="A2957" s="2">
        <v>24</v>
      </c>
      <c r="B2957" s="2" t="s">
        <v>506</v>
      </c>
      <c r="C2957" s="2">
        <v>149</v>
      </c>
      <c r="D2957" s="2" t="s">
        <v>3235</v>
      </c>
      <c r="E2957" s="2" t="s">
        <v>512</v>
      </c>
      <c r="F2957" s="2">
        <v>4</v>
      </c>
      <c r="G2957" s="2" t="s">
        <v>17</v>
      </c>
      <c r="H2957" s="2">
        <v>4283</v>
      </c>
      <c r="I2957" s="3">
        <v>3.0390111683483049E-2</v>
      </c>
      <c r="J2957" s="2">
        <v>140934</v>
      </c>
      <c r="K2957" s="2">
        <v>322907</v>
      </c>
    </row>
    <row r="2958" spans="1:11" x14ac:dyDescent="0.3">
      <c r="A2958" s="2">
        <v>24</v>
      </c>
      <c r="B2958" s="2" t="s">
        <v>506</v>
      </c>
      <c r="C2958" s="2">
        <v>149</v>
      </c>
      <c r="D2958" s="2" t="s">
        <v>3235</v>
      </c>
      <c r="E2958" s="2" t="s">
        <v>508</v>
      </c>
      <c r="F2958" s="2">
        <v>5</v>
      </c>
      <c r="G2958" s="2" t="s">
        <v>11</v>
      </c>
      <c r="H2958" s="2">
        <v>1383</v>
      </c>
      <c r="I2958" s="3">
        <v>9.8131040061305297E-3</v>
      </c>
      <c r="J2958" s="2">
        <v>140934</v>
      </c>
      <c r="K2958" s="2">
        <v>322907</v>
      </c>
    </row>
    <row r="2959" spans="1:11" x14ac:dyDescent="0.3">
      <c r="A2959" s="2">
        <v>24</v>
      </c>
      <c r="B2959" s="2" t="s">
        <v>506</v>
      </c>
      <c r="C2959" s="2">
        <v>149</v>
      </c>
      <c r="D2959" s="2" t="s">
        <v>3235</v>
      </c>
      <c r="E2959" s="2" t="s">
        <v>7953</v>
      </c>
      <c r="F2959" s="2">
        <v>6</v>
      </c>
      <c r="G2959" s="2" t="s">
        <v>22</v>
      </c>
      <c r="H2959" s="2">
        <v>1166</v>
      </c>
      <c r="I2959" s="3">
        <v>8.2733761902734609E-3</v>
      </c>
      <c r="J2959" s="2">
        <v>140934</v>
      </c>
      <c r="K2959" s="2">
        <v>322907</v>
      </c>
    </row>
    <row r="2960" spans="1:11" x14ac:dyDescent="0.3">
      <c r="A2960" s="2">
        <v>24</v>
      </c>
      <c r="B2960" s="2" t="s">
        <v>506</v>
      </c>
      <c r="C2960" s="2">
        <v>149</v>
      </c>
      <c r="D2960" s="2" t="s">
        <v>3235</v>
      </c>
      <c r="E2960" s="2" t="s">
        <v>511</v>
      </c>
      <c r="F2960" s="2">
        <v>7</v>
      </c>
      <c r="G2960" s="2" t="s">
        <v>15</v>
      </c>
      <c r="H2960" s="2">
        <v>341</v>
      </c>
      <c r="I2960" s="3">
        <v>2.4195722820611067E-3</v>
      </c>
      <c r="J2960" s="2">
        <v>140934</v>
      </c>
      <c r="K2960" s="2">
        <v>322907</v>
      </c>
    </row>
    <row r="2961" spans="1:11" x14ac:dyDescent="0.3">
      <c r="A2961" s="2">
        <v>24</v>
      </c>
      <c r="B2961" s="2" t="s">
        <v>506</v>
      </c>
      <c r="C2961" s="2">
        <v>149</v>
      </c>
      <c r="D2961" s="2" t="s">
        <v>3235</v>
      </c>
      <c r="E2961" s="2" t="s">
        <v>518</v>
      </c>
      <c r="F2961" s="2">
        <v>8</v>
      </c>
      <c r="G2961" s="2" t="s">
        <v>31</v>
      </c>
      <c r="H2961" s="2">
        <v>869</v>
      </c>
      <c r="I2961" s="3">
        <v>6.1660067833170136E-3</v>
      </c>
      <c r="J2961" s="2">
        <v>140934</v>
      </c>
      <c r="K2961" s="2">
        <v>322907</v>
      </c>
    </row>
    <row r="2962" spans="1:11" x14ac:dyDescent="0.3">
      <c r="A2962" s="2">
        <v>24</v>
      </c>
      <c r="B2962" s="2" t="s">
        <v>506</v>
      </c>
      <c r="C2962" s="2">
        <v>149</v>
      </c>
      <c r="D2962" s="2" t="s">
        <v>3235</v>
      </c>
      <c r="E2962" s="2" t="s">
        <v>520</v>
      </c>
      <c r="F2962" s="2">
        <v>9</v>
      </c>
      <c r="G2962" s="2" t="s">
        <v>19</v>
      </c>
      <c r="H2962" s="2">
        <v>443</v>
      </c>
      <c r="I2962" s="3">
        <v>3.143315310712816E-3</v>
      </c>
      <c r="J2962" s="2">
        <v>140934</v>
      </c>
      <c r="K2962" s="2">
        <v>322907</v>
      </c>
    </row>
    <row r="2963" spans="1:11" x14ac:dyDescent="0.3">
      <c r="A2963" s="2">
        <v>24</v>
      </c>
      <c r="B2963" s="2" t="s">
        <v>506</v>
      </c>
      <c r="C2963" s="2">
        <v>149</v>
      </c>
      <c r="D2963" s="2" t="s">
        <v>3235</v>
      </c>
      <c r="E2963" s="2" t="s">
        <v>524</v>
      </c>
      <c r="F2963" s="2">
        <v>10</v>
      </c>
      <c r="G2963" s="2" t="s">
        <v>19</v>
      </c>
      <c r="H2963" s="2">
        <v>538</v>
      </c>
      <c r="I2963" s="3">
        <v>3.8173897001433296E-3</v>
      </c>
      <c r="J2963" s="2">
        <v>140934</v>
      </c>
      <c r="K2963" s="2">
        <v>322907</v>
      </c>
    </row>
    <row r="2964" spans="1:11" x14ac:dyDescent="0.3">
      <c r="A2964" s="2">
        <v>24</v>
      </c>
      <c r="B2964" s="2" t="s">
        <v>506</v>
      </c>
      <c r="C2964" s="2">
        <v>149</v>
      </c>
      <c r="D2964" s="2" t="s">
        <v>3235</v>
      </c>
      <c r="E2964" s="2" t="s">
        <v>514</v>
      </c>
      <c r="F2964" s="2">
        <v>11</v>
      </c>
      <c r="G2964" s="2" t="s">
        <v>13</v>
      </c>
      <c r="H2964" s="2">
        <v>214</v>
      </c>
      <c r="I2964" s="3">
        <v>1.518441256190841E-3</v>
      </c>
      <c r="J2964" s="2">
        <v>140934</v>
      </c>
      <c r="K2964" s="2">
        <v>322907</v>
      </c>
    </row>
    <row r="2965" spans="1:11" x14ac:dyDescent="0.3">
      <c r="A2965" s="2">
        <v>24</v>
      </c>
      <c r="B2965" s="2" t="s">
        <v>506</v>
      </c>
      <c r="C2965" s="2">
        <v>149</v>
      </c>
      <c r="D2965" s="2" t="s">
        <v>3235</v>
      </c>
      <c r="E2965" s="2" t="s">
        <v>521</v>
      </c>
      <c r="F2965" s="2">
        <v>12</v>
      </c>
      <c r="G2965" s="2" t="s">
        <v>19</v>
      </c>
      <c r="H2965" s="2">
        <v>128</v>
      </c>
      <c r="I2965" s="3">
        <v>9.082265457590078E-4</v>
      </c>
      <c r="J2965" s="2">
        <v>140934</v>
      </c>
      <c r="K2965" s="2">
        <v>322907</v>
      </c>
    </row>
    <row r="2966" spans="1:11" x14ac:dyDescent="0.3">
      <c r="A2966" s="2">
        <v>24</v>
      </c>
      <c r="B2966" s="2" t="s">
        <v>506</v>
      </c>
      <c r="C2966" s="2">
        <v>149</v>
      </c>
      <c r="D2966" s="2" t="s">
        <v>3235</v>
      </c>
      <c r="E2966" s="2" t="s">
        <v>523</v>
      </c>
      <c r="F2966" s="2">
        <v>13</v>
      </c>
      <c r="G2966" s="2" t="s">
        <v>19</v>
      </c>
      <c r="H2966" s="2">
        <v>221</v>
      </c>
      <c r="I2966" s="3">
        <v>1.5681098954120369E-3</v>
      </c>
      <c r="J2966" s="2">
        <v>140934</v>
      </c>
      <c r="K2966" s="2">
        <v>322907</v>
      </c>
    </row>
    <row r="2967" spans="1:11" x14ac:dyDescent="0.3">
      <c r="A2967" s="2">
        <v>24</v>
      </c>
      <c r="B2967" s="2" t="s">
        <v>506</v>
      </c>
      <c r="C2967" s="2">
        <v>149</v>
      </c>
      <c r="D2967" s="2" t="s">
        <v>3235</v>
      </c>
      <c r="E2967" s="2" t="s">
        <v>519</v>
      </c>
      <c r="F2967" s="2">
        <v>14</v>
      </c>
      <c r="G2967" s="2" t="s">
        <v>19</v>
      </c>
      <c r="H2967" s="2">
        <v>113</v>
      </c>
      <c r="I2967" s="3">
        <v>8.0179374742787401E-4</v>
      </c>
      <c r="J2967" s="2">
        <v>140934</v>
      </c>
      <c r="K2967" s="2">
        <v>322907</v>
      </c>
    </row>
    <row r="2968" spans="1:11" x14ac:dyDescent="0.3">
      <c r="A2968" s="2">
        <v>24</v>
      </c>
      <c r="B2968" s="2" t="s">
        <v>506</v>
      </c>
      <c r="C2968" s="2">
        <v>149</v>
      </c>
      <c r="D2968" s="2" t="s">
        <v>3235</v>
      </c>
      <c r="E2968" s="2" t="s">
        <v>516</v>
      </c>
      <c r="F2968" s="2">
        <v>15</v>
      </c>
      <c r="G2968" s="2" t="s">
        <v>517</v>
      </c>
      <c r="H2968" s="2">
        <v>124</v>
      </c>
      <c r="I2968" s="3">
        <v>8.7984446620403877E-4</v>
      </c>
      <c r="J2968" s="2">
        <v>140934</v>
      </c>
      <c r="K2968" s="2">
        <v>322907</v>
      </c>
    </row>
    <row r="2969" spans="1:11" x14ac:dyDescent="0.3">
      <c r="A2969" s="2">
        <v>24</v>
      </c>
      <c r="B2969" s="2" t="s">
        <v>506</v>
      </c>
      <c r="C2969" s="2">
        <v>149</v>
      </c>
      <c r="D2969" s="2" t="s">
        <v>3235</v>
      </c>
      <c r="E2969" s="2" t="s">
        <v>522</v>
      </c>
      <c r="F2969" s="2">
        <v>16</v>
      </c>
      <c r="G2969" s="2" t="s">
        <v>19</v>
      </c>
      <c r="H2969" s="2">
        <v>122</v>
      </c>
      <c r="I2969" s="3">
        <v>8.6565342642655431E-4</v>
      </c>
      <c r="J2969" s="2">
        <v>140934</v>
      </c>
      <c r="K2969" s="2">
        <v>322907</v>
      </c>
    </row>
    <row r="2970" spans="1:11" x14ac:dyDescent="0.3">
      <c r="A2970" s="2">
        <v>24</v>
      </c>
      <c r="B2970" s="2" t="s">
        <v>506</v>
      </c>
      <c r="C2970" s="2">
        <v>149</v>
      </c>
      <c r="D2970" s="2" t="s">
        <v>3235</v>
      </c>
      <c r="E2970" s="2" t="s">
        <v>525</v>
      </c>
      <c r="F2970" s="2">
        <v>17</v>
      </c>
      <c r="G2970" s="2" t="s">
        <v>19</v>
      </c>
      <c r="H2970" s="2">
        <v>66</v>
      </c>
      <c r="I2970" s="3">
        <v>4.6830431265698836E-4</v>
      </c>
      <c r="J2970" s="2">
        <v>140934</v>
      </c>
      <c r="K2970" s="2">
        <v>322907</v>
      </c>
    </row>
    <row r="2971" spans="1:11" x14ac:dyDescent="0.3">
      <c r="A2971" s="2">
        <v>24</v>
      </c>
      <c r="B2971" s="2" t="s">
        <v>506</v>
      </c>
      <c r="C2971" s="2">
        <v>149</v>
      </c>
      <c r="D2971" s="2" t="s">
        <v>3235</v>
      </c>
      <c r="E2971" s="2" t="s">
        <v>515</v>
      </c>
      <c r="F2971" s="2">
        <v>18</v>
      </c>
      <c r="G2971" s="2" t="s">
        <v>109</v>
      </c>
      <c r="H2971" s="2">
        <v>59</v>
      </c>
      <c r="I2971" s="3">
        <v>4.1863567343579264E-4</v>
      </c>
      <c r="J2971" s="2">
        <v>140934</v>
      </c>
      <c r="K2971" s="2">
        <v>322907</v>
      </c>
    </row>
    <row r="2972" spans="1:11" x14ac:dyDescent="0.3">
      <c r="A2972" s="2">
        <v>24</v>
      </c>
      <c r="B2972" s="2" t="s">
        <v>506</v>
      </c>
      <c r="C2972" s="2">
        <v>149</v>
      </c>
      <c r="D2972" s="2" t="s">
        <v>3235</v>
      </c>
      <c r="E2972" s="2" t="s">
        <v>513</v>
      </c>
      <c r="F2972" s="2">
        <v>19</v>
      </c>
      <c r="G2972" s="2" t="s">
        <v>111</v>
      </c>
      <c r="H2972" s="2">
        <v>59</v>
      </c>
      <c r="I2972" s="3">
        <v>4.1863567343579264E-4</v>
      </c>
      <c r="J2972" s="2">
        <v>140934</v>
      </c>
      <c r="K2972" s="2">
        <v>322907</v>
      </c>
    </row>
    <row r="2973" spans="1:11" x14ac:dyDescent="0.3">
      <c r="A2973" s="2">
        <v>25</v>
      </c>
      <c r="B2973" s="2" t="s">
        <v>526</v>
      </c>
      <c r="C2973" s="2">
        <v>150</v>
      </c>
      <c r="D2973" s="2" t="s">
        <v>3239</v>
      </c>
      <c r="E2973" s="2" t="s">
        <v>530</v>
      </c>
      <c r="F2973" s="2">
        <v>1</v>
      </c>
      <c r="G2973" s="2" t="s">
        <v>103</v>
      </c>
      <c r="H2973" s="2">
        <v>93610</v>
      </c>
      <c r="I2973" s="3">
        <v>0.50156185536629927</v>
      </c>
      <c r="J2973" s="2">
        <v>186637</v>
      </c>
      <c r="K2973" s="2">
        <v>385643</v>
      </c>
    </row>
    <row r="2974" spans="1:11" x14ac:dyDescent="0.3">
      <c r="A2974" s="2">
        <v>25</v>
      </c>
      <c r="B2974" s="2" t="s">
        <v>526</v>
      </c>
      <c r="C2974" s="2">
        <v>150</v>
      </c>
      <c r="D2974" s="2" t="s">
        <v>3239</v>
      </c>
      <c r="E2974" s="2" t="s">
        <v>529</v>
      </c>
      <c r="F2974" s="2">
        <v>2</v>
      </c>
      <c r="G2974" s="2" t="s">
        <v>51</v>
      </c>
      <c r="H2974" s="2">
        <v>73176</v>
      </c>
      <c r="I2974" s="3">
        <v>0.39207659788787863</v>
      </c>
      <c r="J2974" s="2">
        <v>186637</v>
      </c>
      <c r="K2974" s="2">
        <v>385643</v>
      </c>
    </row>
    <row r="2975" spans="1:11" x14ac:dyDescent="0.3">
      <c r="A2975" s="2">
        <v>25</v>
      </c>
      <c r="B2975" s="2" t="s">
        <v>526</v>
      </c>
      <c r="C2975" s="2">
        <v>150</v>
      </c>
      <c r="D2975" s="2" t="s">
        <v>3239</v>
      </c>
      <c r="E2975" s="2" t="s">
        <v>527</v>
      </c>
      <c r="F2975" s="2">
        <v>3</v>
      </c>
      <c r="G2975" s="2" t="s">
        <v>302</v>
      </c>
      <c r="H2975" s="2">
        <v>5513</v>
      </c>
      <c r="I2975" s="3">
        <v>2.9538623102600234E-2</v>
      </c>
      <c r="J2975" s="2">
        <v>186637</v>
      </c>
      <c r="K2975" s="2">
        <v>385643</v>
      </c>
    </row>
    <row r="2976" spans="1:11" x14ac:dyDescent="0.3">
      <c r="A2976" s="2">
        <v>25</v>
      </c>
      <c r="B2976" s="2" t="s">
        <v>526</v>
      </c>
      <c r="C2976" s="2">
        <v>150</v>
      </c>
      <c r="D2976" s="2" t="s">
        <v>3239</v>
      </c>
      <c r="E2976" s="2" t="s">
        <v>543</v>
      </c>
      <c r="F2976" s="2">
        <v>4</v>
      </c>
      <c r="G2976" s="2" t="s">
        <v>17</v>
      </c>
      <c r="H2976" s="2">
        <v>4940</v>
      </c>
      <c r="I2976" s="3">
        <v>2.6468492313957041E-2</v>
      </c>
      <c r="J2976" s="2">
        <v>186637</v>
      </c>
      <c r="K2976" s="2">
        <v>385643</v>
      </c>
    </row>
    <row r="2977" spans="1:11" x14ac:dyDescent="0.3">
      <c r="A2977" s="2">
        <v>25</v>
      </c>
      <c r="B2977" s="2" t="s">
        <v>526</v>
      </c>
      <c r="C2977" s="2">
        <v>150</v>
      </c>
      <c r="D2977" s="2" t="s">
        <v>3239</v>
      </c>
      <c r="E2977" s="2" t="s">
        <v>7954</v>
      </c>
      <c r="F2977" s="2">
        <v>5</v>
      </c>
      <c r="G2977" s="2" t="s">
        <v>22</v>
      </c>
      <c r="H2977" s="2">
        <v>1576</v>
      </c>
      <c r="I2977" s="3">
        <v>8.4441991673676713E-3</v>
      </c>
      <c r="J2977" s="2">
        <v>186637</v>
      </c>
      <c r="K2977" s="2">
        <v>385643</v>
      </c>
    </row>
    <row r="2978" spans="1:11" x14ac:dyDescent="0.3">
      <c r="A2978" s="2">
        <v>25</v>
      </c>
      <c r="B2978" s="2" t="s">
        <v>526</v>
      </c>
      <c r="C2978" s="2">
        <v>150</v>
      </c>
      <c r="D2978" s="2" t="s">
        <v>3239</v>
      </c>
      <c r="E2978" s="2" t="s">
        <v>528</v>
      </c>
      <c r="F2978" s="2">
        <v>6</v>
      </c>
      <c r="G2978" s="2" t="s">
        <v>11</v>
      </c>
      <c r="H2978" s="2">
        <v>2270</v>
      </c>
      <c r="I2978" s="3">
        <v>1.2162647277870947E-2</v>
      </c>
      <c r="J2978" s="2">
        <v>186637</v>
      </c>
      <c r="K2978" s="2">
        <v>385643</v>
      </c>
    </row>
    <row r="2979" spans="1:11" x14ac:dyDescent="0.3">
      <c r="A2979" s="2">
        <v>25</v>
      </c>
      <c r="B2979" s="2" t="s">
        <v>526</v>
      </c>
      <c r="C2979" s="2">
        <v>150</v>
      </c>
      <c r="D2979" s="2" t="s">
        <v>3239</v>
      </c>
      <c r="E2979" s="2" t="s">
        <v>531</v>
      </c>
      <c r="F2979" s="2">
        <v>7</v>
      </c>
      <c r="G2979" s="2" t="s">
        <v>15</v>
      </c>
      <c r="H2979" s="2">
        <v>716</v>
      </c>
      <c r="I2979" s="3">
        <v>3.8363239872051093E-3</v>
      </c>
      <c r="J2979" s="2">
        <v>186637</v>
      </c>
      <c r="K2979" s="2">
        <v>385643</v>
      </c>
    </row>
    <row r="2980" spans="1:11" x14ac:dyDescent="0.3">
      <c r="A2980" s="2">
        <v>25</v>
      </c>
      <c r="B2980" s="2" t="s">
        <v>526</v>
      </c>
      <c r="C2980" s="2">
        <v>150</v>
      </c>
      <c r="D2980" s="2" t="s">
        <v>3239</v>
      </c>
      <c r="E2980" s="2" t="s">
        <v>555</v>
      </c>
      <c r="F2980" s="2">
        <v>8</v>
      </c>
      <c r="G2980" s="2" t="s">
        <v>19</v>
      </c>
      <c r="H2980" s="2">
        <v>411</v>
      </c>
      <c r="I2980" s="3">
        <v>2.2021356965660614E-3</v>
      </c>
      <c r="J2980" s="2">
        <v>186637</v>
      </c>
      <c r="K2980" s="2">
        <v>385643</v>
      </c>
    </row>
    <row r="2981" spans="1:11" x14ac:dyDescent="0.3">
      <c r="A2981" s="2">
        <v>25</v>
      </c>
      <c r="B2981" s="2" t="s">
        <v>526</v>
      </c>
      <c r="C2981" s="2">
        <v>150</v>
      </c>
      <c r="D2981" s="2" t="s">
        <v>3239</v>
      </c>
      <c r="E2981" s="2" t="s">
        <v>532</v>
      </c>
      <c r="F2981" s="2">
        <v>9</v>
      </c>
      <c r="G2981" s="2" t="s">
        <v>13</v>
      </c>
      <c r="H2981" s="2">
        <v>543</v>
      </c>
      <c r="I2981" s="3">
        <v>2.909390956777059E-3</v>
      </c>
      <c r="J2981" s="2">
        <v>186637</v>
      </c>
      <c r="K2981" s="2">
        <v>385643</v>
      </c>
    </row>
    <row r="2982" spans="1:11" x14ac:dyDescent="0.3">
      <c r="A2982" s="2">
        <v>25</v>
      </c>
      <c r="B2982" s="2" t="s">
        <v>526</v>
      </c>
      <c r="C2982" s="2">
        <v>150</v>
      </c>
      <c r="D2982" s="2" t="s">
        <v>3239</v>
      </c>
      <c r="E2982" s="2" t="s">
        <v>535</v>
      </c>
      <c r="F2982" s="2">
        <v>10</v>
      </c>
      <c r="G2982" s="2" t="s">
        <v>536</v>
      </c>
      <c r="H2982" s="2">
        <v>383</v>
      </c>
      <c r="I2982" s="3">
        <v>2.0521118534910011E-3</v>
      </c>
      <c r="J2982" s="2">
        <v>186637</v>
      </c>
      <c r="K2982" s="2">
        <v>385643</v>
      </c>
    </row>
    <row r="2983" spans="1:11" x14ac:dyDescent="0.3">
      <c r="A2983" s="2">
        <v>25</v>
      </c>
      <c r="B2983" s="2" t="s">
        <v>526</v>
      </c>
      <c r="C2983" s="2">
        <v>150</v>
      </c>
      <c r="D2983" s="2" t="s">
        <v>3239</v>
      </c>
      <c r="E2983" s="2" t="s">
        <v>549</v>
      </c>
      <c r="F2983" s="2">
        <v>11</v>
      </c>
      <c r="G2983" s="2" t="s">
        <v>19</v>
      </c>
      <c r="H2983" s="2">
        <v>488</v>
      </c>
      <c r="I2983" s="3">
        <v>2.6147012650224767E-3</v>
      </c>
      <c r="J2983" s="2">
        <v>186637</v>
      </c>
      <c r="K2983" s="2">
        <v>385643</v>
      </c>
    </row>
    <row r="2984" spans="1:11" x14ac:dyDescent="0.3">
      <c r="A2984" s="2">
        <v>25</v>
      </c>
      <c r="B2984" s="2" t="s">
        <v>526</v>
      </c>
      <c r="C2984" s="2">
        <v>150</v>
      </c>
      <c r="D2984" s="2" t="s">
        <v>3239</v>
      </c>
      <c r="E2984" s="2" t="s">
        <v>545</v>
      </c>
      <c r="F2984" s="2">
        <v>12</v>
      </c>
      <c r="G2984" s="2" t="s">
        <v>19</v>
      </c>
      <c r="H2984" s="2">
        <v>359</v>
      </c>
      <c r="I2984" s="3">
        <v>1.9235199879980925E-3</v>
      </c>
      <c r="J2984" s="2">
        <v>186637</v>
      </c>
      <c r="K2984" s="2">
        <v>385643</v>
      </c>
    </row>
    <row r="2985" spans="1:11" x14ac:dyDescent="0.3">
      <c r="A2985" s="2">
        <v>25</v>
      </c>
      <c r="B2985" s="2" t="s">
        <v>526</v>
      </c>
      <c r="C2985" s="2">
        <v>150</v>
      </c>
      <c r="D2985" s="2" t="s">
        <v>3239</v>
      </c>
      <c r="E2985" s="2" t="s">
        <v>546</v>
      </c>
      <c r="F2985" s="2">
        <v>13</v>
      </c>
      <c r="G2985" s="2" t="s">
        <v>19</v>
      </c>
      <c r="H2985" s="2">
        <v>222</v>
      </c>
      <c r="I2985" s="3">
        <v>1.1894747558094053E-3</v>
      </c>
      <c r="J2985" s="2">
        <v>186637</v>
      </c>
      <c r="K2985" s="2">
        <v>385643</v>
      </c>
    </row>
    <row r="2986" spans="1:11" x14ac:dyDescent="0.3">
      <c r="A2986" s="2">
        <v>25</v>
      </c>
      <c r="B2986" s="2" t="s">
        <v>526</v>
      </c>
      <c r="C2986" s="2">
        <v>150</v>
      </c>
      <c r="D2986" s="2" t="s">
        <v>3239</v>
      </c>
      <c r="E2986" s="2" t="s">
        <v>538</v>
      </c>
      <c r="F2986" s="2">
        <v>14</v>
      </c>
      <c r="G2986" s="2" t="s">
        <v>517</v>
      </c>
      <c r="H2986" s="2">
        <v>216</v>
      </c>
      <c r="I2986" s="3">
        <v>1.1573267894361783E-3</v>
      </c>
      <c r="J2986" s="2">
        <v>186637</v>
      </c>
      <c r="K2986" s="2">
        <v>385643</v>
      </c>
    </row>
    <row r="2987" spans="1:11" x14ac:dyDescent="0.3">
      <c r="A2987" s="2">
        <v>25</v>
      </c>
      <c r="B2987" s="2" t="s">
        <v>526</v>
      </c>
      <c r="C2987" s="2">
        <v>150</v>
      </c>
      <c r="D2987" s="2" t="s">
        <v>3239</v>
      </c>
      <c r="E2987" s="2" t="s">
        <v>548</v>
      </c>
      <c r="F2987" s="2">
        <v>15</v>
      </c>
      <c r="G2987" s="2" t="s">
        <v>19</v>
      </c>
      <c r="H2987" s="2">
        <v>401</v>
      </c>
      <c r="I2987" s="3">
        <v>2.1485557526106829E-3</v>
      </c>
      <c r="J2987" s="2">
        <v>186637</v>
      </c>
      <c r="K2987" s="2">
        <v>385643</v>
      </c>
    </row>
    <row r="2988" spans="1:11" x14ac:dyDescent="0.3">
      <c r="A2988" s="2">
        <v>25</v>
      </c>
      <c r="B2988" s="2" t="s">
        <v>526</v>
      </c>
      <c r="C2988" s="2">
        <v>150</v>
      </c>
      <c r="D2988" s="2" t="s">
        <v>3239</v>
      </c>
      <c r="E2988" s="2" t="s">
        <v>541</v>
      </c>
      <c r="F2988" s="2">
        <v>16</v>
      </c>
      <c r="G2988" s="2" t="s">
        <v>542</v>
      </c>
      <c r="H2988" s="2">
        <v>274</v>
      </c>
      <c r="I2988" s="3">
        <v>1.4680904643773742E-3</v>
      </c>
      <c r="J2988" s="2">
        <v>186637</v>
      </c>
      <c r="K2988" s="2">
        <v>385643</v>
      </c>
    </row>
    <row r="2989" spans="1:11" x14ac:dyDescent="0.3">
      <c r="A2989" s="2">
        <v>25</v>
      </c>
      <c r="B2989" s="2" t="s">
        <v>526</v>
      </c>
      <c r="C2989" s="2">
        <v>150</v>
      </c>
      <c r="D2989" s="2" t="s">
        <v>3239</v>
      </c>
      <c r="E2989" s="2" t="s">
        <v>537</v>
      </c>
      <c r="F2989" s="2">
        <v>17</v>
      </c>
      <c r="G2989" s="2" t="s">
        <v>502</v>
      </c>
      <c r="H2989" s="2">
        <v>218</v>
      </c>
      <c r="I2989" s="3">
        <v>1.1680427782272539E-3</v>
      </c>
      <c r="J2989" s="2">
        <v>186637</v>
      </c>
      <c r="K2989" s="2">
        <v>385643</v>
      </c>
    </row>
    <row r="2990" spans="1:11" x14ac:dyDescent="0.3">
      <c r="A2990" s="2">
        <v>25</v>
      </c>
      <c r="B2990" s="2" t="s">
        <v>526</v>
      </c>
      <c r="C2990" s="2">
        <v>150</v>
      </c>
      <c r="D2990" s="2" t="s">
        <v>3239</v>
      </c>
      <c r="E2990" s="2" t="s">
        <v>547</v>
      </c>
      <c r="F2990" s="2">
        <v>18</v>
      </c>
      <c r="G2990" s="2" t="s">
        <v>19</v>
      </c>
      <c r="H2990" s="2">
        <v>220</v>
      </c>
      <c r="I2990" s="3">
        <v>1.1787587670183297E-3</v>
      </c>
      <c r="J2990" s="2">
        <v>186637</v>
      </c>
      <c r="K2990" s="2">
        <v>385643</v>
      </c>
    </row>
    <row r="2991" spans="1:11" x14ac:dyDescent="0.3">
      <c r="A2991" s="2">
        <v>25</v>
      </c>
      <c r="B2991" s="2" t="s">
        <v>526</v>
      </c>
      <c r="C2991" s="2">
        <v>150</v>
      </c>
      <c r="D2991" s="2" t="s">
        <v>3239</v>
      </c>
      <c r="E2991" s="2" t="s">
        <v>554</v>
      </c>
      <c r="F2991" s="2">
        <v>19</v>
      </c>
      <c r="G2991" s="2" t="s">
        <v>19</v>
      </c>
      <c r="H2991" s="2">
        <v>140</v>
      </c>
      <c r="I2991" s="3">
        <v>7.5011921537530076E-4</v>
      </c>
      <c r="J2991" s="2">
        <v>186637</v>
      </c>
      <c r="K2991" s="2">
        <v>385643</v>
      </c>
    </row>
    <row r="2992" spans="1:11" x14ac:dyDescent="0.3">
      <c r="A2992" s="2">
        <v>25</v>
      </c>
      <c r="B2992" s="2" t="s">
        <v>526</v>
      </c>
      <c r="C2992" s="2">
        <v>150</v>
      </c>
      <c r="D2992" s="2" t="s">
        <v>3239</v>
      </c>
      <c r="E2992" s="2" t="s">
        <v>539</v>
      </c>
      <c r="F2992" s="2">
        <v>20</v>
      </c>
      <c r="G2992" s="2" t="s">
        <v>109</v>
      </c>
      <c r="H2992" s="2">
        <v>125</v>
      </c>
      <c r="I2992" s="3">
        <v>6.6974929944223281E-4</v>
      </c>
      <c r="J2992" s="2">
        <v>186637</v>
      </c>
      <c r="K2992" s="2">
        <v>385643</v>
      </c>
    </row>
    <row r="2993" spans="1:11" x14ac:dyDescent="0.3">
      <c r="A2993" s="2">
        <v>25</v>
      </c>
      <c r="B2993" s="2" t="s">
        <v>526</v>
      </c>
      <c r="C2993" s="2">
        <v>150</v>
      </c>
      <c r="D2993" s="2" t="s">
        <v>3239</v>
      </c>
      <c r="E2993" s="2" t="s">
        <v>544</v>
      </c>
      <c r="F2993" s="2">
        <v>21</v>
      </c>
      <c r="G2993" s="2" t="s">
        <v>62</v>
      </c>
      <c r="H2993" s="2">
        <v>193</v>
      </c>
      <c r="I2993" s="3">
        <v>1.0340929183388075E-3</v>
      </c>
      <c r="J2993" s="2">
        <v>186637</v>
      </c>
      <c r="K2993" s="2">
        <v>385643</v>
      </c>
    </row>
    <row r="2994" spans="1:11" x14ac:dyDescent="0.3">
      <c r="A2994" s="2">
        <v>25</v>
      </c>
      <c r="B2994" s="2" t="s">
        <v>526</v>
      </c>
      <c r="C2994" s="2">
        <v>150</v>
      </c>
      <c r="D2994" s="2" t="s">
        <v>3239</v>
      </c>
      <c r="E2994" s="2" t="s">
        <v>553</v>
      </c>
      <c r="F2994" s="2">
        <v>22</v>
      </c>
      <c r="G2994" s="2" t="s">
        <v>19</v>
      </c>
      <c r="H2994" s="2">
        <v>154</v>
      </c>
      <c r="I2994" s="3">
        <v>8.2513113691283079E-4</v>
      </c>
      <c r="J2994" s="2">
        <v>186637</v>
      </c>
      <c r="K2994" s="2">
        <v>385643</v>
      </c>
    </row>
    <row r="2995" spans="1:11" x14ac:dyDescent="0.3">
      <c r="A2995" s="2">
        <v>25</v>
      </c>
      <c r="B2995" s="2" t="s">
        <v>526</v>
      </c>
      <c r="C2995" s="2">
        <v>150</v>
      </c>
      <c r="D2995" s="2" t="s">
        <v>3239</v>
      </c>
      <c r="E2995" s="2" t="s">
        <v>552</v>
      </c>
      <c r="F2995" s="2">
        <v>23</v>
      </c>
      <c r="G2995" s="2" t="s">
        <v>19</v>
      </c>
      <c r="H2995" s="2">
        <v>114</v>
      </c>
      <c r="I2995" s="3">
        <v>6.108113610913163E-4</v>
      </c>
      <c r="J2995" s="2">
        <v>186637</v>
      </c>
      <c r="K2995" s="2">
        <v>385643</v>
      </c>
    </row>
    <row r="2996" spans="1:11" x14ac:dyDescent="0.3">
      <c r="A2996" s="2">
        <v>25</v>
      </c>
      <c r="B2996" s="2" t="s">
        <v>526</v>
      </c>
      <c r="C2996" s="2">
        <v>150</v>
      </c>
      <c r="D2996" s="2" t="s">
        <v>3239</v>
      </c>
      <c r="E2996" s="2" t="s">
        <v>533</v>
      </c>
      <c r="F2996" s="2">
        <v>24</v>
      </c>
      <c r="G2996" s="2" t="s">
        <v>534</v>
      </c>
      <c r="H2996" s="2">
        <v>96</v>
      </c>
      <c r="I2996" s="3">
        <v>5.1436746197163472E-4</v>
      </c>
      <c r="J2996" s="2">
        <v>186637</v>
      </c>
      <c r="K2996" s="2">
        <v>385643</v>
      </c>
    </row>
    <row r="2997" spans="1:11" x14ac:dyDescent="0.3">
      <c r="A2997" s="2">
        <v>25</v>
      </c>
      <c r="B2997" s="2" t="s">
        <v>526</v>
      </c>
      <c r="C2997" s="2">
        <v>150</v>
      </c>
      <c r="D2997" s="2" t="s">
        <v>3239</v>
      </c>
      <c r="E2997" s="2" t="s">
        <v>540</v>
      </c>
      <c r="F2997" s="2">
        <v>25</v>
      </c>
      <c r="G2997" s="2" t="s">
        <v>29</v>
      </c>
      <c r="H2997" s="2">
        <v>110</v>
      </c>
      <c r="I2997" s="3">
        <v>5.8937938350916486E-4</v>
      </c>
      <c r="J2997" s="2">
        <v>186637</v>
      </c>
      <c r="K2997" s="2">
        <v>385643</v>
      </c>
    </row>
    <row r="2998" spans="1:11" x14ac:dyDescent="0.3">
      <c r="A2998" s="2">
        <v>25</v>
      </c>
      <c r="B2998" s="2" t="s">
        <v>526</v>
      </c>
      <c r="C2998" s="2">
        <v>150</v>
      </c>
      <c r="D2998" s="2" t="s">
        <v>3239</v>
      </c>
      <c r="E2998" s="2" t="s">
        <v>551</v>
      </c>
      <c r="F2998" s="2">
        <v>26</v>
      </c>
      <c r="G2998" s="2" t="s">
        <v>19</v>
      </c>
      <c r="H2998" s="2">
        <v>77</v>
      </c>
      <c r="I2998" s="3">
        <v>4.1256556845641539E-4</v>
      </c>
      <c r="J2998" s="2">
        <v>186637</v>
      </c>
      <c r="K2998" s="2">
        <v>385643</v>
      </c>
    </row>
    <row r="2999" spans="1:11" x14ac:dyDescent="0.3">
      <c r="A2999" s="2">
        <v>25</v>
      </c>
      <c r="B2999" s="2" t="s">
        <v>526</v>
      </c>
      <c r="C2999" s="2">
        <v>150</v>
      </c>
      <c r="D2999" s="2" t="s">
        <v>3239</v>
      </c>
      <c r="E2999" s="2" t="s">
        <v>550</v>
      </c>
      <c r="F2999" s="2">
        <v>27</v>
      </c>
      <c r="G2999" s="2" t="s">
        <v>19</v>
      </c>
      <c r="H2999" s="2">
        <v>92</v>
      </c>
      <c r="I2999" s="3">
        <v>4.9293548438948329E-4</v>
      </c>
      <c r="J2999" s="2">
        <v>186637</v>
      </c>
      <c r="K2999" s="2">
        <v>385643</v>
      </c>
    </row>
    <row r="3000" spans="1:11" x14ac:dyDescent="0.3">
      <c r="A3000" s="2">
        <v>25</v>
      </c>
      <c r="B3000" s="2" t="s">
        <v>526</v>
      </c>
      <c r="C3000" s="2">
        <v>151</v>
      </c>
      <c r="D3000" s="2" t="s">
        <v>3240</v>
      </c>
      <c r="E3000" s="2" t="s">
        <v>530</v>
      </c>
      <c r="F3000" s="2">
        <v>1</v>
      </c>
      <c r="G3000" s="2" t="s">
        <v>103</v>
      </c>
      <c r="H3000" s="2">
        <v>90986</v>
      </c>
      <c r="I3000" s="3">
        <v>0.50819946826336604</v>
      </c>
      <c r="J3000" s="2">
        <v>179036</v>
      </c>
      <c r="K3000" s="2">
        <v>365104</v>
      </c>
    </row>
    <row r="3001" spans="1:11" x14ac:dyDescent="0.3">
      <c r="A3001" s="2">
        <v>25</v>
      </c>
      <c r="B3001" s="2" t="s">
        <v>526</v>
      </c>
      <c r="C3001" s="2">
        <v>151</v>
      </c>
      <c r="D3001" s="2" t="s">
        <v>3240</v>
      </c>
      <c r="E3001" s="2" t="s">
        <v>529</v>
      </c>
      <c r="F3001" s="2">
        <v>2</v>
      </c>
      <c r="G3001" s="2" t="s">
        <v>51</v>
      </c>
      <c r="H3001" s="2">
        <v>65202</v>
      </c>
      <c r="I3001" s="3">
        <v>0.36418373958310063</v>
      </c>
      <c r="J3001" s="2">
        <v>179036</v>
      </c>
      <c r="K3001" s="2">
        <v>365104</v>
      </c>
    </row>
    <row r="3002" spans="1:11" x14ac:dyDescent="0.3">
      <c r="A3002" s="2">
        <v>25</v>
      </c>
      <c r="B3002" s="2" t="s">
        <v>526</v>
      </c>
      <c r="C3002" s="2">
        <v>151</v>
      </c>
      <c r="D3002" s="2" t="s">
        <v>3240</v>
      </c>
      <c r="E3002" s="2" t="s">
        <v>527</v>
      </c>
      <c r="F3002" s="2">
        <v>3</v>
      </c>
      <c r="G3002" s="2" t="s">
        <v>302</v>
      </c>
      <c r="H3002" s="2">
        <v>5418</v>
      </c>
      <c r="I3002" s="3">
        <v>3.0262070198172435E-2</v>
      </c>
      <c r="J3002" s="2">
        <v>179036</v>
      </c>
      <c r="K3002" s="2">
        <v>365104</v>
      </c>
    </row>
    <row r="3003" spans="1:11" x14ac:dyDescent="0.3">
      <c r="A3003" s="2">
        <v>25</v>
      </c>
      <c r="B3003" s="2" t="s">
        <v>526</v>
      </c>
      <c r="C3003" s="2">
        <v>151</v>
      </c>
      <c r="D3003" s="2" t="s">
        <v>3240</v>
      </c>
      <c r="E3003" s="2" t="s">
        <v>543</v>
      </c>
      <c r="F3003" s="2">
        <v>4</v>
      </c>
      <c r="G3003" s="2" t="s">
        <v>17</v>
      </c>
      <c r="H3003" s="2">
        <v>8589</v>
      </c>
      <c r="I3003" s="3">
        <v>4.7973591903304365E-2</v>
      </c>
      <c r="J3003" s="2">
        <v>179036</v>
      </c>
      <c r="K3003" s="2">
        <v>365104</v>
      </c>
    </row>
    <row r="3004" spans="1:11" x14ac:dyDescent="0.3">
      <c r="A3004" s="2">
        <v>25</v>
      </c>
      <c r="B3004" s="2" t="s">
        <v>526</v>
      </c>
      <c r="C3004" s="2">
        <v>151</v>
      </c>
      <c r="D3004" s="2" t="s">
        <v>3240</v>
      </c>
      <c r="E3004" s="2" t="s">
        <v>7954</v>
      </c>
      <c r="F3004" s="2">
        <v>5</v>
      </c>
      <c r="G3004" s="2" t="s">
        <v>22</v>
      </c>
      <c r="H3004" s="2">
        <v>2503</v>
      </c>
      <c r="I3004" s="3">
        <v>1.3980428517169732E-2</v>
      </c>
      <c r="J3004" s="2">
        <v>179036</v>
      </c>
      <c r="K3004" s="2">
        <v>365104</v>
      </c>
    </row>
    <row r="3005" spans="1:11" x14ac:dyDescent="0.3">
      <c r="A3005" s="2">
        <v>25</v>
      </c>
      <c r="B3005" s="2" t="s">
        <v>526</v>
      </c>
      <c r="C3005" s="2">
        <v>151</v>
      </c>
      <c r="D3005" s="2" t="s">
        <v>3240</v>
      </c>
      <c r="E3005" s="2" t="s">
        <v>528</v>
      </c>
      <c r="F3005" s="2">
        <v>6</v>
      </c>
      <c r="G3005" s="2" t="s">
        <v>11</v>
      </c>
      <c r="H3005" s="2">
        <v>1975</v>
      </c>
      <c r="I3005" s="3">
        <v>1.1031300967403204E-2</v>
      </c>
      <c r="J3005" s="2">
        <v>179036</v>
      </c>
      <c r="K3005" s="2">
        <v>365104</v>
      </c>
    </row>
    <row r="3006" spans="1:11" x14ac:dyDescent="0.3">
      <c r="A3006" s="2">
        <v>25</v>
      </c>
      <c r="B3006" s="2" t="s">
        <v>526</v>
      </c>
      <c r="C3006" s="2">
        <v>151</v>
      </c>
      <c r="D3006" s="2" t="s">
        <v>3240</v>
      </c>
      <c r="E3006" s="2" t="s">
        <v>531</v>
      </c>
      <c r="F3006" s="2">
        <v>7</v>
      </c>
      <c r="G3006" s="2" t="s">
        <v>15</v>
      </c>
      <c r="H3006" s="2">
        <v>549</v>
      </c>
      <c r="I3006" s="3">
        <v>3.0664223954958779E-3</v>
      </c>
      <c r="J3006" s="2">
        <v>179036</v>
      </c>
      <c r="K3006" s="2">
        <v>365104</v>
      </c>
    </row>
    <row r="3007" spans="1:11" x14ac:dyDescent="0.3">
      <c r="A3007" s="2">
        <v>25</v>
      </c>
      <c r="B3007" s="2" t="s">
        <v>526</v>
      </c>
      <c r="C3007" s="2">
        <v>151</v>
      </c>
      <c r="D3007" s="2" t="s">
        <v>3240</v>
      </c>
      <c r="E3007" s="2" t="s">
        <v>555</v>
      </c>
      <c r="F3007" s="2">
        <v>8</v>
      </c>
      <c r="G3007" s="2" t="s">
        <v>19</v>
      </c>
      <c r="H3007" s="2">
        <v>327</v>
      </c>
      <c r="I3007" s="3">
        <v>1.8264483120713152E-3</v>
      </c>
      <c r="J3007" s="2">
        <v>179036</v>
      </c>
      <c r="K3007" s="2">
        <v>365104</v>
      </c>
    </row>
    <row r="3008" spans="1:11" x14ac:dyDescent="0.3">
      <c r="A3008" s="2">
        <v>25</v>
      </c>
      <c r="B3008" s="2" t="s">
        <v>526</v>
      </c>
      <c r="C3008" s="2">
        <v>151</v>
      </c>
      <c r="D3008" s="2" t="s">
        <v>3240</v>
      </c>
      <c r="E3008" s="2" t="s">
        <v>532</v>
      </c>
      <c r="F3008" s="2">
        <v>9</v>
      </c>
      <c r="G3008" s="2" t="s">
        <v>13</v>
      </c>
      <c r="H3008" s="2">
        <v>602</v>
      </c>
      <c r="I3008" s="3">
        <v>3.3624522442413816E-3</v>
      </c>
      <c r="J3008" s="2">
        <v>179036</v>
      </c>
      <c r="K3008" s="2">
        <v>365104</v>
      </c>
    </row>
    <row r="3009" spans="1:11" x14ac:dyDescent="0.3">
      <c r="A3009" s="2">
        <v>25</v>
      </c>
      <c r="B3009" s="2" t="s">
        <v>526</v>
      </c>
      <c r="C3009" s="2">
        <v>151</v>
      </c>
      <c r="D3009" s="2" t="s">
        <v>3240</v>
      </c>
      <c r="E3009" s="2" t="s">
        <v>535</v>
      </c>
      <c r="F3009" s="2">
        <v>10</v>
      </c>
      <c r="G3009" s="2" t="s">
        <v>536</v>
      </c>
      <c r="H3009" s="2">
        <v>132</v>
      </c>
      <c r="I3009" s="3">
        <v>7.372818874416319E-4</v>
      </c>
      <c r="J3009" s="2">
        <v>179036</v>
      </c>
      <c r="K3009" s="2">
        <v>365104</v>
      </c>
    </row>
    <row r="3010" spans="1:11" x14ac:dyDescent="0.3">
      <c r="A3010" s="2">
        <v>25</v>
      </c>
      <c r="B3010" s="2" t="s">
        <v>526</v>
      </c>
      <c r="C3010" s="2">
        <v>151</v>
      </c>
      <c r="D3010" s="2" t="s">
        <v>3240</v>
      </c>
      <c r="E3010" s="2" t="s">
        <v>549</v>
      </c>
      <c r="F3010" s="2">
        <v>11</v>
      </c>
      <c r="G3010" s="2" t="s">
        <v>19</v>
      </c>
      <c r="H3010" s="2">
        <v>282</v>
      </c>
      <c r="I3010" s="3">
        <v>1.5751022140798499E-3</v>
      </c>
      <c r="J3010" s="2">
        <v>179036</v>
      </c>
      <c r="K3010" s="2">
        <v>365104</v>
      </c>
    </row>
    <row r="3011" spans="1:11" x14ac:dyDescent="0.3">
      <c r="A3011" s="2">
        <v>25</v>
      </c>
      <c r="B3011" s="2" t="s">
        <v>526</v>
      </c>
      <c r="C3011" s="2">
        <v>151</v>
      </c>
      <c r="D3011" s="2" t="s">
        <v>3240</v>
      </c>
      <c r="E3011" s="2" t="s">
        <v>545</v>
      </c>
      <c r="F3011" s="2">
        <v>12</v>
      </c>
      <c r="G3011" s="2" t="s">
        <v>19</v>
      </c>
      <c r="H3011" s="2">
        <v>291</v>
      </c>
      <c r="I3011" s="3">
        <v>1.6253714336781429E-3</v>
      </c>
      <c r="J3011" s="2">
        <v>179036</v>
      </c>
      <c r="K3011" s="2">
        <v>365104</v>
      </c>
    </row>
    <row r="3012" spans="1:11" x14ac:dyDescent="0.3">
      <c r="A3012" s="2">
        <v>25</v>
      </c>
      <c r="B3012" s="2" t="s">
        <v>526</v>
      </c>
      <c r="C3012" s="2">
        <v>151</v>
      </c>
      <c r="D3012" s="2" t="s">
        <v>3240</v>
      </c>
      <c r="E3012" s="2" t="s">
        <v>546</v>
      </c>
      <c r="F3012" s="2">
        <v>13</v>
      </c>
      <c r="G3012" s="2" t="s">
        <v>19</v>
      </c>
      <c r="H3012" s="2">
        <v>150</v>
      </c>
      <c r="I3012" s="3">
        <v>8.3782032663821796E-4</v>
      </c>
      <c r="J3012" s="2">
        <v>179036</v>
      </c>
      <c r="K3012" s="2">
        <v>365104</v>
      </c>
    </row>
    <row r="3013" spans="1:11" x14ac:dyDescent="0.3">
      <c r="A3013" s="2">
        <v>25</v>
      </c>
      <c r="B3013" s="2" t="s">
        <v>526</v>
      </c>
      <c r="C3013" s="2">
        <v>151</v>
      </c>
      <c r="D3013" s="2" t="s">
        <v>3240</v>
      </c>
      <c r="E3013" s="2" t="s">
        <v>538</v>
      </c>
      <c r="F3013" s="2">
        <v>14</v>
      </c>
      <c r="G3013" s="2" t="s">
        <v>517</v>
      </c>
      <c r="H3013" s="2">
        <v>164</v>
      </c>
      <c r="I3013" s="3">
        <v>9.1601689045778506E-4</v>
      </c>
      <c r="J3013" s="2">
        <v>179036</v>
      </c>
      <c r="K3013" s="2">
        <v>365104</v>
      </c>
    </row>
    <row r="3014" spans="1:11" x14ac:dyDescent="0.3">
      <c r="A3014" s="2">
        <v>25</v>
      </c>
      <c r="B3014" s="2" t="s">
        <v>526</v>
      </c>
      <c r="C3014" s="2">
        <v>151</v>
      </c>
      <c r="D3014" s="2" t="s">
        <v>3240</v>
      </c>
      <c r="E3014" s="2" t="s">
        <v>548</v>
      </c>
      <c r="F3014" s="2">
        <v>15</v>
      </c>
      <c r="G3014" s="2" t="s">
        <v>19</v>
      </c>
      <c r="H3014" s="2">
        <v>247</v>
      </c>
      <c r="I3014" s="3">
        <v>1.3796108045309324E-3</v>
      </c>
      <c r="J3014" s="2">
        <v>179036</v>
      </c>
      <c r="K3014" s="2">
        <v>365104</v>
      </c>
    </row>
    <row r="3015" spans="1:11" x14ac:dyDescent="0.3">
      <c r="A3015" s="2">
        <v>25</v>
      </c>
      <c r="B3015" s="2" t="s">
        <v>526</v>
      </c>
      <c r="C3015" s="2">
        <v>151</v>
      </c>
      <c r="D3015" s="2" t="s">
        <v>3240</v>
      </c>
      <c r="E3015" s="2" t="s">
        <v>541</v>
      </c>
      <c r="F3015" s="2">
        <v>16</v>
      </c>
      <c r="G3015" s="2" t="s">
        <v>542</v>
      </c>
      <c r="H3015" s="2">
        <v>225</v>
      </c>
      <c r="I3015" s="3">
        <v>1.2567304899573271E-3</v>
      </c>
      <c r="J3015" s="2">
        <v>179036</v>
      </c>
      <c r="K3015" s="2">
        <v>365104</v>
      </c>
    </row>
    <row r="3016" spans="1:11" x14ac:dyDescent="0.3">
      <c r="A3016" s="2">
        <v>25</v>
      </c>
      <c r="B3016" s="2" t="s">
        <v>526</v>
      </c>
      <c r="C3016" s="2">
        <v>151</v>
      </c>
      <c r="D3016" s="2" t="s">
        <v>3240</v>
      </c>
      <c r="E3016" s="2" t="s">
        <v>537</v>
      </c>
      <c r="F3016" s="2">
        <v>17</v>
      </c>
      <c r="G3016" s="2" t="s">
        <v>502</v>
      </c>
      <c r="H3016" s="2">
        <v>178</v>
      </c>
      <c r="I3016" s="3">
        <v>9.9421345427735215E-4</v>
      </c>
      <c r="J3016" s="2">
        <v>179036</v>
      </c>
      <c r="K3016" s="2">
        <v>365104</v>
      </c>
    </row>
    <row r="3017" spans="1:11" x14ac:dyDescent="0.3">
      <c r="A3017" s="2">
        <v>25</v>
      </c>
      <c r="B3017" s="2" t="s">
        <v>526</v>
      </c>
      <c r="C3017" s="2">
        <v>151</v>
      </c>
      <c r="D3017" s="2" t="s">
        <v>3240</v>
      </c>
      <c r="E3017" s="2" t="s">
        <v>547</v>
      </c>
      <c r="F3017" s="2">
        <v>18</v>
      </c>
      <c r="G3017" s="2" t="s">
        <v>19</v>
      </c>
      <c r="H3017" s="2">
        <v>185</v>
      </c>
      <c r="I3017" s="3">
        <v>1.0333117361871356E-3</v>
      </c>
      <c r="J3017" s="2">
        <v>179036</v>
      </c>
      <c r="K3017" s="2">
        <v>365104</v>
      </c>
    </row>
    <row r="3018" spans="1:11" x14ac:dyDescent="0.3">
      <c r="A3018" s="2">
        <v>25</v>
      </c>
      <c r="B3018" s="2" t="s">
        <v>526</v>
      </c>
      <c r="C3018" s="2">
        <v>151</v>
      </c>
      <c r="D3018" s="2" t="s">
        <v>3240</v>
      </c>
      <c r="E3018" s="2" t="s">
        <v>554</v>
      </c>
      <c r="F3018" s="2">
        <v>19</v>
      </c>
      <c r="G3018" s="2" t="s">
        <v>19</v>
      </c>
      <c r="H3018" s="2">
        <v>117</v>
      </c>
      <c r="I3018" s="3">
        <v>6.5349985477781004E-4</v>
      </c>
      <c r="J3018" s="2">
        <v>179036</v>
      </c>
      <c r="K3018" s="2">
        <v>365104</v>
      </c>
    </row>
    <row r="3019" spans="1:11" x14ac:dyDescent="0.3">
      <c r="A3019" s="2">
        <v>25</v>
      </c>
      <c r="B3019" s="2" t="s">
        <v>526</v>
      </c>
      <c r="C3019" s="2">
        <v>151</v>
      </c>
      <c r="D3019" s="2" t="s">
        <v>3240</v>
      </c>
      <c r="E3019" s="2" t="s">
        <v>539</v>
      </c>
      <c r="F3019" s="2">
        <v>20</v>
      </c>
      <c r="G3019" s="2" t="s">
        <v>109</v>
      </c>
      <c r="H3019" s="2">
        <v>123</v>
      </c>
      <c r="I3019" s="3">
        <v>6.8701266784333876E-4</v>
      </c>
      <c r="J3019" s="2">
        <v>179036</v>
      </c>
      <c r="K3019" s="2">
        <v>365104</v>
      </c>
    </row>
    <row r="3020" spans="1:11" x14ac:dyDescent="0.3">
      <c r="A3020" s="2">
        <v>25</v>
      </c>
      <c r="B3020" s="2" t="s">
        <v>526</v>
      </c>
      <c r="C3020" s="2">
        <v>151</v>
      </c>
      <c r="D3020" s="2" t="s">
        <v>3240</v>
      </c>
      <c r="E3020" s="2" t="s">
        <v>544</v>
      </c>
      <c r="F3020" s="2">
        <v>21</v>
      </c>
      <c r="G3020" s="2" t="s">
        <v>62</v>
      </c>
      <c r="H3020" s="2">
        <v>180</v>
      </c>
      <c r="I3020" s="3">
        <v>1.0053843919658617E-3</v>
      </c>
      <c r="J3020" s="2">
        <v>179036</v>
      </c>
      <c r="K3020" s="2">
        <v>365104</v>
      </c>
    </row>
    <row r="3021" spans="1:11" x14ac:dyDescent="0.3">
      <c r="A3021" s="2">
        <v>25</v>
      </c>
      <c r="B3021" s="2" t="s">
        <v>526</v>
      </c>
      <c r="C3021" s="2">
        <v>151</v>
      </c>
      <c r="D3021" s="2" t="s">
        <v>3240</v>
      </c>
      <c r="E3021" s="2" t="s">
        <v>553</v>
      </c>
      <c r="F3021" s="2">
        <v>22</v>
      </c>
      <c r="G3021" s="2" t="s">
        <v>19</v>
      </c>
      <c r="H3021" s="2">
        <v>111</v>
      </c>
      <c r="I3021" s="3">
        <v>6.1998704171228132E-4</v>
      </c>
      <c r="J3021" s="2">
        <v>179036</v>
      </c>
      <c r="K3021" s="2">
        <v>365104</v>
      </c>
    </row>
    <row r="3022" spans="1:11" x14ac:dyDescent="0.3">
      <c r="A3022" s="2">
        <v>25</v>
      </c>
      <c r="B3022" s="2" t="s">
        <v>526</v>
      </c>
      <c r="C3022" s="2">
        <v>151</v>
      </c>
      <c r="D3022" s="2" t="s">
        <v>3240</v>
      </c>
      <c r="E3022" s="2" t="s">
        <v>552</v>
      </c>
      <c r="F3022" s="2">
        <v>23</v>
      </c>
      <c r="G3022" s="2" t="s">
        <v>19</v>
      </c>
      <c r="H3022" s="2">
        <v>165</v>
      </c>
      <c r="I3022" s="3">
        <v>9.2160235930203982E-4</v>
      </c>
      <c r="J3022" s="2">
        <v>179036</v>
      </c>
      <c r="K3022" s="2">
        <v>365104</v>
      </c>
    </row>
    <row r="3023" spans="1:11" x14ac:dyDescent="0.3">
      <c r="A3023" s="2">
        <v>25</v>
      </c>
      <c r="B3023" s="2" t="s">
        <v>526</v>
      </c>
      <c r="C3023" s="2">
        <v>151</v>
      </c>
      <c r="D3023" s="2" t="s">
        <v>3240</v>
      </c>
      <c r="E3023" s="2" t="s">
        <v>533</v>
      </c>
      <c r="F3023" s="2">
        <v>24</v>
      </c>
      <c r="G3023" s="2" t="s">
        <v>534</v>
      </c>
      <c r="H3023" s="2">
        <v>91</v>
      </c>
      <c r="I3023" s="3">
        <v>5.0827766482718561E-4</v>
      </c>
      <c r="J3023" s="2">
        <v>179036</v>
      </c>
      <c r="K3023" s="2">
        <v>365104</v>
      </c>
    </row>
    <row r="3024" spans="1:11" x14ac:dyDescent="0.3">
      <c r="A3024" s="2">
        <v>25</v>
      </c>
      <c r="B3024" s="2" t="s">
        <v>526</v>
      </c>
      <c r="C3024" s="2">
        <v>151</v>
      </c>
      <c r="D3024" s="2" t="s">
        <v>3240</v>
      </c>
      <c r="E3024" s="2" t="s">
        <v>540</v>
      </c>
      <c r="F3024" s="2">
        <v>25</v>
      </c>
      <c r="G3024" s="2" t="s">
        <v>29</v>
      </c>
      <c r="H3024" s="2">
        <v>103</v>
      </c>
      <c r="I3024" s="3">
        <v>5.7530329095824306E-4</v>
      </c>
      <c r="J3024" s="2">
        <v>179036</v>
      </c>
      <c r="K3024" s="2">
        <v>365104</v>
      </c>
    </row>
    <row r="3025" spans="1:11" x14ac:dyDescent="0.3">
      <c r="A3025" s="2">
        <v>25</v>
      </c>
      <c r="B3025" s="2" t="s">
        <v>526</v>
      </c>
      <c r="C3025" s="2">
        <v>151</v>
      </c>
      <c r="D3025" s="2" t="s">
        <v>3240</v>
      </c>
      <c r="E3025" s="2" t="s">
        <v>551</v>
      </c>
      <c r="F3025" s="2">
        <v>26</v>
      </c>
      <c r="G3025" s="2" t="s">
        <v>19</v>
      </c>
      <c r="H3025" s="2">
        <v>63</v>
      </c>
      <c r="I3025" s="3">
        <v>3.5188453718805159E-4</v>
      </c>
      <c r="J3025" s="2">
        <v>179036</v>
      </c>
      <c r="K3025" s="2">
        <v>365104</v>
      </c>
    </row>
    <row r="3026" spans="1:11" x14ac:dyDescent="0.3">
      <c r="A3026" s="2">
        <v>25</v>
      </c>
      <c r="B3026" s="2" t="s">
        <v>526</v>
      </c>
      <c r="C3026" s="2">
        <v>151</v>
      </c>
      <c r="D3026" s="2" t="s">
        <v>3240</v>
      </c>
      <c r="E3026" s="2" t="s">
        <v>550</v>
      </c>
      <c r="F3026" s="2">
        <v>27</v>
      </c>
      <c r="G3026" s="2" t="s">
        <v>19</v>
      </c>
      <c r="H3026" s="2">
        <v>78</v>
      </c>
      <c r="I3026" s="3">
        <v>4.3566656985187334E-4</v>
      </c>
      <c r="J3026" s="2">
        <v>179036</v>
      </c>
      <c r="K3026" s="2">
        <v>365104</v>
      </c>
    </row>
    <row r="3027" spans="1:11" x14ac:dyDescent="0.3">
      <c r="A3027" s="2">
        <v>26</v>
      </c>
      <c r="B3027" s="2" t="s">
        <v>556</v>
      </c>
      <c r="C3027" s="2">
        <v>152</v>
      </c>
      <c r="D3027" s="2" t="s">
        <v>3241</v>
      </c>
      <c r="E3027" s="2" t="s">
        <v>557</v>
      </c>
      <c r="F3027" s="2">
        <v>1</v>
      </c>
      <c r="G3027" s="2" t="s">
        <v>9</v>
      </c>
      <c r="H3027" s="2">
        <v>141640</v>
      </c>
      <c r="I3027" s="3">
        <v>0.78655678713432109</v>
      </c>
      <c r="J3027" s="2">
        <v>180076</v>
      </c>
      <c r="K3027" s="2">
        <v>314249</v>
      </c>
    </row>
    <row r="3028" spans="1:11" x14ac:dyDescent="0.3">
      <c r="A3028" s="2">
        <v>26</v>
      </c>
      <c r="B3028" s="2" t="s">
        <v>556</v>
      </c>
      <c r="C3028" s="2">
        <v>152</v>
      </c>
      <c r="D3028" s="2" t="s">
        <v>3241</v>
      </c>
      <c r="E3028" s="2" t="s">
        <v>559</v>
      </c>
      <c r="F3028" s="2">
        <v>2</v>
      </c>
      <c r="G3028" s="2" t="s">
        <v>7</v>
      </c>
      <c r="H3028" s="2">
        <v>28409</v>
      </c>
      <c r="I3028" s="3">
        <v>0.15776116750705257</v>
      </c>
      <c r="J3028" s="2">
        <v>180076</v>
      </c>
      <c r="K3028" s="2">
        <v>314249</v>
      </c>
    </row>
    <row r="3029" spans="1:11" x14ac:dyDescent="0.3">
      <c r="A3029" s="2">
        <v>26</v>
      </c>
      <c r="B3029" s="2" t="s">
        <v>556</v>
      </c>
      <c r="C3029" s="2">
        <v>152</v>
      </c>
      <c r="D3029" s="2" t="s">
        <v>3241</v>
      </c>
      <c r="E3029" s="2" t="s">
        <v>571</v>
      </c>
      <c r="F3029" s="2">
        <v>3</v>
      </c>
      <c r="G3029" s="2" t="s">
        <v>17</v>
      </c>
      <c r="H3029" s="2">
        <v>5559</v>
      </c>
      <c r="I3029" s="3">
        <v>3.0870299207001489E-2</v>
      </c>
      <c r="J3029" s="2">
        <v>180076</v>
      </c>
      <c r="K3029" s="2">
        <v>314249</v>
      </c>
    </row>
    <row r="3030" spans="1:11" x14ac:dyDescent="0.3">
      <c r="A3030" s="2">
        <v>26</v>
      </c>
      <c r="B3030" s="2" t="s">
        <v>556</v>
      </c>
      <c r="C3030" s="2">
        <v>152</v>
      </c>
      <c r="D3030" s="2" t="s">
        <v>3241</v>
      </c>
      <c r="E3030" s="2" t="s">
        <v>7955</v>
      </c>
      <c r="F3030" s="2">
        <v>4</v>
      </c>
      <c r="G3030" s="2" t="s">
        <v>22</v>
      </c>
      <c r="H3030" s="2">
        <v>1890</v>
      </c>
      <c r="I3030" s="3">
        <v>1.0495568537728515E-2</v>
      </c>
      <c r="J3030" s="2">
        <v>180076</v>
      </c>
      <c r="K3030" s="2">
        <v>314249</v>
      </c>
    </row>
    <row r="3031" spans="1:11" x14ac:dyDescent="0.3">
      <c r="A3031" s="2">
        <v>26</v>
      </c>
      <c r="B3031" s="2" t="s">
        <v>556</v>
      </c>
      <c r="C3031" s="2">
        <v>152</v>
      </c>
      <c r="D3031" s="2" t="s">
        <v>3241</v>
      </c>
      <c r="E3031" s="2" t="s">
        <v>569</v>
      </c>
      <c r="F3031" s="2">
        <v>5</v>
      </c>
      <c r="G3031" s="2" t="s">
        <v>31</v>
      </c>
      <c r="H3031" s="2">
        <v>125</v>
      </c>
      <c r="I3031" s="3">
        <v>6.9415135831537797E-4</v>
      </c>
      <c r="J3031" s="2">
        <v>180076</v>
      </c>
      <c r="K3031" s="2">
        <v>314249</v>
      </c>
    </row>
    <row r="3032" spans="1:11" x14ac:dyDescent="0.3">
      <c r="A3032" s="2">
        <v>26</v>
      </c>
      <c r="B3032" s="2" t="s">
        <v>556</v>
      </c>
      <c r="C3032" s="2">
        <v>152</v>
      </c>
      <c r="D3032" s="2" t="s">
        <v>3241</v>
      </c>
      <c r="E3032" s="2" t="s">
        <v>558</v>
      </c>
      <c r="F3032" s="2">
        <v>6</v>
      </c>
      <c r="G3032" s="2" t="s">
        <v>11</v>
      </c>
      <c r="H3032" s="2">
        <v>813</v>
      </c>
      <c r="I3032" s="3">
        <v>4.5147604344832181E-3</v>
      </c>
      <c r="J3032" s="2">
        <v>180076</v>
      </c>
      <c r="K3032" s="2">
        <v>314249</v>
      </c>
    </row>
    <row r="3033" spans="1:11" x14ac:dyDescent="0.3">
      <c r="A3033" s="2">
        <v>26</v>
      </c>
      <c r="B3033" s="2" t="s">
        <v>556</v>
      </c>
      <c r="C3033" s="2">
        <v>152</v>
      </c>
      <c r="D3033" s="2" t="s">
        <v>3241</v>
      </c>
      <c r="E3033" s="2" t="s">
        <v>574</v>
      </c>
      <c r="F3033" s="2">
        <v>7</v>
      </c>
      <c r="G3033" s="2" t="s">
        <v>19</v>
      </c>
      <c r="H3033" s="2">
        <v>253</v>
      </c>
      <c r="I3033" s="3">
        <v>1.404962349230325E-3</v>
      </c>
      <c r="J3033" s="2">
        <v>180076</v>
      </c>
      <c r="K3033" s="2">
        <v>314249</v>
      </c>
    </row>
    <row r="3034" spans="1:11" x14ac:dyDescent="0.3">
      <c r="A3034" s="2">
        <v>26</v>
      </c>
      <c r="B3034" s="2" t="s">
        <v>556</v>
      </c>
      <c r="C3034" s="2">
        <v>152</v>
      </c>
      <c r="D3034" s="2" t="s">
        <v>3241</v>
      </c>
      <c r="E3034" s="2" t="s">
        <v>560</v>
      </c>
      <c r="F3034" s="2">
        <v>8</v>
      </c>
      <c r="G3034" s="2" t="s">
        <v>109</v>
      </c>
      <c r="H3034" s="2">
        <v>182</v>
      </c>
      <c r="I3034" s="3">
        <v>1.0106843777071904E-3</v>
      </c>
      <c r="J3034" s="2">
        <v>180076</v>
      </c>
      <c r="K3034" s="2">
        <v>314249</v>
      </c>
    </row>
    <row r="3035" spans="1:11" x14ac:dyDescent="0.3">
      <c r="A3035" s="2">
        <v>26</v>
      </c>
      <c r="B3035" s="2" t="s">
        <v>556</v>
      </c>
      <c r="C3035" s="2">
        <v>152</v>
      </c>
      <c r="D3035" s="2" t="s">
        <v>3241</v>
      </c>
      <c r="E3035" s="2" t="s">
        <v>575</v>
      </c>
      <c r="F3035" s="2">
        <v>9</v>
      </c>
      <c r="G3035" s="2" t="s">
        <v>19</v>
      </c>
      <c r="H3035" s="2">
        <v>276</v>
      </c>
      <c r="I3035" s="3">
        <v>1.5326861991603546E-3</v>
      </c>
      <c r="J3035" s="2">
        <v>180076</v>
      </c>
      <c r="K3035" s="2">
        <v>314249</v>
      </c>
    </row>
    <row r="3036" spans="1:11" x14ac:dyDescent="0.3">
      <c r="A3036" s="2">
        <v>26</v>
      </c>
      <c r="B3036" s="2" t="s">
        <v>556</v>
      </c>
      <c r="C3036" s="2">
        <v>152</v>
      </c>
      <c r="D3036" s="2" t="s">
        <v>3241</v>
      </c>
      <c r="E3036" s="2" t="s">
        <v>561</v>
      </c>
      <c r="F3036" s="2">
        <v>10</v>
      </c>
      <c r="G3036" s="2" t="s">
        <v>13</v>
      </c>
      <c r="H3036" s="2">
        <v>96</v>
      </c>
      <c r="I3036" s="3">
        <v>5.3310824318621023E-4</v>
      </c>
      <c r="J3036" s="2">
        <v>180076</v>
      </c>
      <c r="K3036" s="2">
        <v>314249</v>
      </c>
    </row>
    <row r="3037" spans="1:11" x14ac:dyDescent="0.3">
      <c r="A3037" s="2">
        <v>26</v>
      </c>
      <c r="B3037" s="2" t="s">
        <v>556</v>
      </c>
      <c r="C3037" s="2">
        <v>152</v>
      </c>
      <c r="D3037" s="2" t="s">
        <v>3241</v>
      </c>
      <c r="E3037" s="2" t="s">
        <v>565</v>
      </c>
      <c r="F3037" s="2">
        <v>11</v>
      </c>
      <c r="G3037" s="2" t="s">
        <v>15</v>
      </c>
      <c r="H3037" s="2">
        <v>71</v>
      </c>
      <c r="I3037" s="3">
        <v>3.9427797152313468E-4</v>
      </c>
      <c r="J3037" s="2">
        <v>180076</v>
      </c>
      <c r="K3037" s="2">
        <v>314249</v>
      </c>
    </row>
    <row r="3038" spans="1:11" x14ac:dyDescent="0.3">
      <c r="A3038" s="2">
        <v>26</v>
      </c>
      <c r="B3038" s="2" t="s">
        <v>556</v>
      </c>
      <c r="C3038" s="2">
        <v>152</v>
      </c>
      <c r="D3038" s="2" t="s">
        <v>3241</v>
      </c>
      <c r="E3038" s="2" t="s">
        <v>577</v>
      </c>
      <c r="F3038" s="2">
        <v>12</v>
      </c>
      <c r="G3038" s="2" t="s">
        <v>19</v>
      </c>
      <c r="H3038" s="2">
        <v>79</v>
      </c>
      <c r="I3038" s="3">
        <v>4.3870365845531889E-4</v>
      </c>
      <c r="J3038" s="2">
        <v>180076</v>
      </c>
      <c r="K3038" s="2">
        <v>314249</v>
      </c>
    </row>
    <row r="3039" spans="1:11" x14ac:dyDescent="0.3">
      <c r="A3039" s="2">
        <v>26</v>
      </c>
      <c r="B3039" s="2" t="s">
        <v>556</v>
      </c>
      <c r="C3039" s="2">
        <v>152</v>
      </c>
      <c r="D3039" s="2" t="s">
        <v>3241</v>
      </c>
      <c r="E3039" s="2" t="s">
        <v>570</v>
      </c>
      <c r="F3039" s="2">
        <v>13</v>
      </c>
      <c r="G3039" s="2" t="s">
        <v>29</v>
      </c>
      <c r="H3039" s="2">
        <v>78</v>
      </c>
      <c r="I3039" s="3">
        <v>4.3315044758879582E-4</v>
      </c>
      <c r="J3039" s="2">
        <v>180076</v>
      </c>
      <c r="K3039" s="2">
        <v>314249</v>
      </c>
    </row>
    <row r="3040" spans="1:11" x14ac:dyDescent="0.3">
      <c r="A3040" s="2">
        <v>26</v>
      </c>
      <c r="B3040" s="2" t="s">
        <v>556</v>
      </c>
      <c r="C3040" s="2">
        <v>152</v>
      </c>
      <c r="D3040" s="2" t="s">
        <v>3241</v>
      </c>
      <c r="E3040" s="2" t="s">
        <v>562</v>
      </c>
      <c r="F3040" s="2">
        <v>14</v>
      </c>
      <c r="G3040" s="2" t="s">
        <v>85</v>
      </c>
      <c r="H3040" s="2">
        <v>103</v>
      </c>
      <c r="I3040" s="3">
        <v>5.7198071925187142E-4</v>
      </c>
      <c r="J3040" s="2">
        <v>180076</v>
      </c>
      <c r="K3040" s="2">
        <v>314249</v>
      </c>
    </row>
    <row r="3041" spans="1:11" x14ac:dyDescent="0.3">
      <c r="A3041" s="2">
        <v>26</v>
      </c>
      <c r="B3041" s="2" t="s">
        <v>556</v>
      </c>
      <c r="C3041" s="2">
        <v>152</v>
      </c>
      <c r="D3041" s="2" t="s">
        <v>3241</v>
      </c>
      <c r="E3041" s="2" t="s">
        <v>572</v>
      </c>
      <c r="F3041" s="2">
        <v>15</v>
      </c>
      <c r="G3041" s="2" t="s">
        <v>19</v>
      </c>
      <c r="H3041" s="2">
        <v>104</v>
      </c>
      <c r="I3041" s="3">
        <v>5.775339301183945E-4</v>
      </c>
      <c r="J3041" s="2">
        <v>180076</v>
      </c>
      <c r="K3041" s="2">
        <v>314249</v>
      </c>
    </row>
    <row r="3042" spans="1:11" x14ac:dyDescent="0.3">
      <c r="A3042" s="2">
        <v>26</v>
      </c>
      <c r="B3042" s="2" t="s">
        <v>556</v>
      </c>
      <c r="C3042" s="2">
        <v>152</v>
      </c>
      <c r="D3042" s="2" t="s">
        <v>3241</v>
      </c>
      <c r="E3042" s="2" t="s">
        <v>573</v>
      </c>
      <c r="F3042" s="2">
        <v>16</v>
      </c>
      <c r="G3042" s="2" t="s">
        <v>19</v>
      </c>
      <c r="H3042" s="2">
        <v>74</v>
      </c>
      <c r="I3042" s="3">
        <v>4.1093760412270374E-4</v>
      </c>
      <c r="J3042" s="2">
        <v>180076</v>
      </c>
      <c r="K3042" s="2">
        <v>314249</v>
      </c>
    </row>
    <row r="3043" spans="1:11" x14ac:dyDescent="0.3">
      <c r="A3043" s="2">
        <v>26</v>
      </c>
      <c r="B3043" s="2" t="s">
        <v>556</v>
      </c>
      <c r="C3043" s="2">
        <v>152</v>
      </c>
      <c r="D3043" s="2" t="s">
        <v>3241</v>
      </c>
      <c r="E3043" s="2" t="s">
        <v>568</v>
      </c>
      <c r="F3043" s="2">
        <v>17</v>
      </c>
      <c r="G3043" s="2" t="s">
        <v>55</v>
      </c>
      <c r="H3043" s="2">
        <v>73</v>
      </c>
      <c r="I3043" s="3">
        <v>4.0538439325618072E-4</v>
      </c>
      <c r="J3043" s="2">
        <v>180076</v>
      </c>
      <c r="K3043" s="2">
        <v>314249</v>
      </c>
    </row>
    <row r="3044" spans="1:11" x14ac:dyDescent="0.3">
      <c r="A3044" s="2">
        <v>26</v>
      </c>
      <c r="B3044" s="2" t="s">
        <v>556</v>
      </c>
      <c r="C3044" s="2">
        <v>152</v>
      </c>
      <c r="D3044" s="2" t="s">
        <v>3241</v>
      </c>
      <c r="E3044" s="2" t="s">
        <v>563</v>
      </c>
      <c r="F3044" s="2">
        <v>18</v>
      </c>
      <c r="G3044" s="2" t="s">
        <v>564</v>
      </c>
      <c r="H3044" s="2">
        <v>77</v>
      </c>
      <c r="I3044" s="3">
        <v>4.275972367222728E-4</v>
      </c>
      <c r="J3044" s="2">
        <v>180076</v>
      </c>
      <c r="K3044" s="2">
        <v>314249</v>
      </c>
    </row>
    <row r="3045" spans="1:11" x14ac:dyDescent="0.3">
      <c r="A3045" s="2">
        <v>26</v>
      </c>
      <c r="B3045" s="2" t="s">
        <v>556</v>
      </c>
      <c r="C3045" s="2">
        <v>152</v>
      </c>
      <c r="D3045" s="2" t="s">
        <v>3241</v>
      </c>
      <c r="E3045" s="2" t="s">
        <v>566</v>
      </c>
      <c r="F3045" s="2">
        <v>19</v>
      </c>
      <c r="G3045" s="2" t="s">
        <v>567</v>
      </c>
      <c r="H3045" s="2">
        <v>53</v>
      </c>
      <c r="I3045" s="3">
        <v>2.9432017592572027E-4</v>
      </c>
      <c r="J3045" s="2">
        <v>180076</v>
      </c>
      <c r="K3045" s="2">
        <v>314249</v>
      </c>
    </row>
    <row r="3046" spans="1:11" x14ac:dyDescent="0.3">
      <c r="A3046" s="2">
        <v>26</v>
      </c>
      <c r="B3046" s="2" t="s">
        <v>556</v>
      </c>
      <c r="C3046" s="2">
        <v>152</v>
      </c>
      <c r="D3046" s="2" t="s">
        <v>3241</v>
      </c>
      <c r="E3046" s="2" t="s">
        <v>578</v>
      </c>
      <c r="F3046" s="2">
        <v>20</v>
      </c>
      <c r="G3046" s="2" t="s">
        <v>19</v>
      </c>
      <c r="H3046" s="2">
        <v>43</v>
      </c>
      <c r="I3046" s="3">
        <v>2.3878806726049002E-4</v>
      </c>
      <c r="J3046" s="2">
        <v>180076</v>
      </c>
      <c r="K3046" s="2">
        <v>314249</v>
      </c>
    </row>
    <row r="3047" spans="1:11" x14ac:dyDescent="0.3">
      <c r="A3047" s="2">
        <v>26</v>
      </c>
      <c r="B3047" s="2" t="s">
        <v>556</v>
      </c>
      <c r="C3047" s="2">
        <v>152</v>
      </c>
      <c r="D3047" s="2" t="s">
        <v>3241</v>
      </c>
      <c r="E3047" s="2" t="s">
        <v>576</v>
      </c>
      <c r="F3047" s="2">
        <v>21</v>
      </c>
      <c r="G3047" s="2" t="s">
        <v>19</v>
      </c>
      <c r="H3047" s="2">
        <v>34</v>
      </c>
      <c r="I3047" s="3">
        <v>1.8880916946178281E-4</v>
      </c>
      <c r="J3047" s="2">
        <v>180076</v>
      </c>
      <c r="K3047" s="2">
        <v>314249</v>
      </c>
    </row>
    <row r="3048" spans="1:11" x14ac:dyDescent="0.3">
      <c r="A3048" s="2">
        <v>26</v>
      </c>
      <c r="B3048" s="2" t="s">
        <v>556</v>
      </c>
      <c r="C3048" s="2">
        <v>152</v>
      </c>
      <c r="D3048" s="2" t="s">
        <v>3241</v>
      </c>
      <c r="E3048" s="2" t="s">
        <v>579</v>
      </c>
      <c r="F3048" s="2">
        <v>22</v>
      </c>
      <c r="G3048" s="2" t="s">
        <v>19</v>
      </c>
      <c r="H3048" s="2">
        <v>44</v>
      </c>
      <c r="I3048" s="3">
        <v>2.4434127812701304E-4</v>
      </c>
      <c r="J3048" s="2">
        <v>180076</v>
      </c>
      <c r="K3048" s="2">
        <v>314249</v>
      </c>
    </row>
    <row r="3049" spans="1:11" x14ac:dyDescent="0.3">
      <c r="A3049" s="2">
        <v>26</v>
      </c>
      <c r="B3049" s="2" t="s">
        <v>556</v>
      </c>
      <c r="C3049" s="2">
        <v>153</v>
      </c>
      <c r="D3049" s="2" t="s">
        <v>3242</v>
      </c>
      <c r="E3049" s="2" t="s">
        <v>557</v>
      </c>
      <c r="F3049" s="2">
        <v>1</v>
      </c>
      <c r="G3049" s="2" t="s">
        <v>9</v>
      </c>
      <c r="H3049" s="2">
        <v>113602</v>
      </c>
      <c r="I3049" s="3">
        <v>0.7092987681145847</v>
      </c>
      <c r="J3049" s="2">
        <v>160161</v>
      </c>
      <c r="K3049" s="2">
        <v>306580</v>
      </c>
    </row>
    <row r="3050" spans="1:11" x14ac:dyDescent="0.3">
      <c r="A3050" s="2">
        <v>26</v>
      </c>
      <c r="B3050" s="2" t="s">
        <v>556</v>
      </c>
      <c r="C3050" s="2">
        <v>153</v>
      </c>
      <c r="D3050" s="2" t="s">
        <v>3242</v>
      </c>
      <c r="E3050" s="2" t="s">
        <v>559</v>
      </c>
      <c r="F3050" s="2">
        <v>2</v>
      </c>
      <c r="G3050" s="2" t="s">
        <v>7</v>
      </c>
      <c r="H3050" s="2">
        <v>35863</v>
      </c>
      <c r="I3050" s="3">
        <v>0.2239184320777218</v>
      </c>
      <c r="J3050" s="2">
        <v>160161</v>
      </c>
      <c r="K3050" s="2">
        <v>306580</v>
      </c>
    </row>
    <row r="3051" spans="1:11" x14ac:dyDescent="0.3">
      <c r="A3051" s="2">
        <v>26</v>
      </c>
      <c r="B3051" s="2" t="s">
        <v>556</v>
      </c>
      <c r="C3051" s="2">
        <v>153</v>
      </c>
      <c r="D3051" s="2" t="s">
        <v>3242</v>
      </c>
      <c r="E3051" s="2" t="s">
        <v>571</v>
      </c>
      <c r="F3051" s="2">
        <v>3</v>
      </c>
      <c r="G3051" s="2" t="s">
        <v>17</v>
      </c>
      <c r="H3051" s="2">
        <v>6169</v>
      </c>
      <c r="I3051" s="3">
        <v>3.8517491773902512E-2</v>
      </c>
      <c r="J3051" s="2">
        <v>160161</v>
      </c>
      <c r="K3051" s="2">
        <v>306580</v>
      </c>
    </row>
    <row r="3052" spans="1:11" x14ac:dyDescent="0.3">
      <c r="A3052" s="2">
        <v>26</v>
      </c>
      <c r="B3052" s="2" t="s">
        <v>556</v>
      </c>
      <c r="C3052" s="2">
        <v>153</v>
      </c>
      <c r="D3052" s="2" t="s">
        <v>3242</v>
      </c>
      <c r="E3052" s="2" t="s">
        <v>7955</v>
      </c>
      <c r="F3052" s="2">
        <v>4</v>
      </c>
      <c r="G3052" s="2" t="s">
        <v>22</v>
      </c>
      <c r="H3052" s="2">
        <v>1642</v>
      </c>
      <c r="I3052" s="3">
        <v>1.0252183740111514E-2</v>
      </c>
      <c r="J3052" s="2">
        <v>160161</v>
      </c>
      <c r="K3052" s="2">
        <v>306580</v>
      </c>
    </row>
    <row r="3053" spans="1:11" x14ac:dyDescent="0.3">
      <c r="A3053" s="2">
        <v>26</v>
      </c>
      <c r="B3053" s="2" t="s">
        <v>556</v>
      </c>
      <c r="C3053" s="2">
        <v>153</v>
      </c>
      <c r="D3053" s="2" t="s">
        <v>3242</v>
      </c>
      <c r="E3053" s="2" t="s">
        <v>569</v>
      </c>
      <c r="F3053" s="2">
        <v>5</v>
      </c>
      <c r="G3053" s="2" t="s">
        <v>31</v>
      </c>
      <c r="H3053" s="2">
        <v>239</v>
      </c>
      <c r="I3053" s="3">
        <v>1.4922484250223212E-3</v>
      </c>
      <c r="J3053" s="2">
        <v>160161</v>
      </c>
      <c r="K3053" s="2">
        <v>306580</v>
      </c>
    </row>
    <row r="3054" spans="1:11" x14ac:dyDescent="0.3">
      <c r="A3054" s="2">
        <v>26</v>
      </c>
      <c r="B3054" s="2" t="s">
        <v>556</v>
      </c>
      <c r="C3054" s="2">
        <v>153</v>
      </c>
      <c r="D3054" s="2" t="s">
        <v>3242</v>
      </c>
      <c r="E3054" s="2" t="s">
        <v>558</v>
      </c>
      <c r="F3054" s="2">
        <v>6</v>
      </c>
      <c r="G3054" s="2" t="s">
        <v>11</v>
      </c>
      <c r="H3054" s="2">
        <v>576</v>
      </c>
      <c r="I3054" s="3">
        <v>3.5963811414763893E-3</v>
      </c>
      <c r="J3054" s="2">
        <v>160161</v>
      </c>
      <c r="K3054" s="2">
        <v>306580</v>
      </c>
    </row>
    <row r="3055" spans="1:11" x14ac:dyDescent="0.3">
      <c r="A3055" s="2">
        <v>26</v>
      </c>
      <c r="B3055" s="2" t="s">
        <v>556</v>
      </c>
      <c r="C3055" s="2">
        <v>153</v>
      </c>
      <c r="D3055" s="2" t="s">
        <v>3242</v>
      </c>
      <c r="E3055" s="2" t="s">
        <v>574</v>
      </c>
      <c r="F3055" s="2">
        <v>7</v>
      </c>
      <c r="G3055" s="2" t="s">
        <v>19</v>
      </c>
      <c r="H3055" s="2">
        <v>366</v>
      </c>
      <c r="I3055" s="3">
        <v>2.2852005169797891E-3</v>
      </c>
      <c r="J3055" s="2">
        <v>160161</v>
      </c>
      <c r="K3055" s="2">
        <v>306580</v>
      </c>
    </row>
    <row r="3056" spans="1:11" x14ac:dyDescent="0.3">
      <c r="A3056" s="2">
        <v>26</v>
      </c>
      <c r="B3056" s="2" t="s">
        <v>556</v>
      </c>
      <c r="C3056" s="2">
        <v>153</v>
      </c>
      <c r="D3056" s="2" t="s">
        <v>3242</v>
      </c>
      <c r="E3056" s="2" t="s">
        <v>560</v>
      </c>
      <c r="F3056" s="2">
        <v>8</v>
      </c>
      <c r="G3056" s="2" t="s">
        <v>109</v>
      </c>
      <c r="H3056" s="2">
        <v>322</v>
      </c>
      <c r="I3056" s="3">
        <v>2.0104769575614539E-3</v>
      </c>
      <c r="J3056" s="2">
        <v>160161</v>
      </c>
      <c r="K3056" s="2">
        <v>306580</v>
      </c>
    </row>
    <row r="3057" spans="1:11" x14ac:dyDescent="0.3">
      <c r="A3057" s="2">
        <v>26</v>
      </c>
      <c r="B3057" s="2" t="s">
        <v>556</v>
      </c>
      <c r="C3057" s="2">
        <v>153</v>
      </c>
      <c r="D3057" s="2" t="s">
        <v>3242</v>
      </c>
      <c r="E3057" s="2" t="s">
        <v>575</v>
      </c>
      <c r="F3057" s="2">
        <v>9</v>
      </c>
      <c r="G3057" s="2" t="s">
        <v>19</v>
      </c>
      <c r="H3057" s="2">
        <v>242</v>
      </c>
      <c r="I3057" s="3">
        <v>1.5109795768008443E-3</v>
      </c>
      <c r="J3057" s="2">
        <v>160161</v>
      </c>
      <c r="K3057" s="2">
        <v>306580</v>
      </c>
    </row>
    <row r="3058" spans="1:11" x14ac:dyDescent="0.3">
      <c r="A3058" s="2">
        <v>26</v>
      </c>
      <c r="B3058" s="2" t="s">
        <v>556</v>
      </c>
      <c r="C3058" s="2">
        <v>153</v>
      </c>
      <c r="D3058" s="2" t="s">
        <v>3242</v>
      </c>
      <c r="E3058" s="2" t="s">
        <v>561</v>
      </c>
      <c r="F3058" s="2">
        <v>10</v>
      </c>
      <c r="G3058" s="2" t="s">
        <v>13</v>
      </c>
      <c r="H3058" s="2">
        <v>261</v>
      </c>
      <c r="I3058" s="3">
        <v>1.629610204731489E-3</v>
      </c>
      <c r="J3058" s="2">
        <v>160161</v>
      </c>
      <c r="K3058" s="2">
        <v>306580</v>
      </c>
    </row>
    <row r="3059" spans="1:11" x14ac:dyDescent="0.3">
      <c r="A3059" s="2">
        <v>26</v>
      </c>
      <c r="B3059" s="2" t="s">
        <v>556</v>
      </c>
      <c r="C3059" s="2">
        <v>153</v>
      </c>
      <c r="D3059" s="2" t="s">
        <v>3242</v>
      </c>
      <c r="E3059" s="2" t="s">
        <v>565</v>
      </c>
      <c r="F3059" s="2">
        <v>11</v>
      </c>
      <c r="G3059" s="2" t="s">
        <v>15</v>
      </c>
      <c r="H3059" s="2">
        <v>47</v>
      </c>
      <c r="I3059" s="3">
        <v>2.9345471119685815E-4</v>
      </c>
      <c r="J3059" s="2">
        <v>160161</v>
      </c>
      <c r="K3059" s="2">
        <v>306580</v>
      </c>
    </row>
    <row r="3060" spans="1:11" x14ac:dyDescent="0.3">
      <c r="A3060" s="2">
        <v>26</v>
      </c>
      <c r="B3060" s="2" t="s">
        <v>556</v>
      </c>
      <c r="C3060" s="2">
        <v>153</v>
      </c>
      <c r="D3060" s="2" t="s">
        <v>3242</v>
      </c>
      <c r="E3060" s="2" t="s">
        <v>577</v>
      </c>
      <c r="F3060" s="2">
        <v>12</v>
      </c>
      <c r="G3060" s="2" t="s">
        <v>19</v>
      </c>
      <c r="H3060" s="2">
        <v>110</v>
      </c>
      <c r="I3060" s="3">
        <v>6.8680889854583823E-4</v>
      </c>
      <c r="J3060" s="2">
        <v>160161</v>
      </c>
      <c r="K3060" s="2">
        <v>306580</v>
      </c>
    </row>
    <row r="3061" spans="1:11" x14ac:dyDescent="0.3">
      <c r="A3061" s="2">
        <v>26</v>
      </c>
      <c r="B3061" s="2" t="s">
        <v>556</v>
      </c>
      <c r="C3061" s="2">
        <v>153</v>
      </c>
      <c r="D3061" s="2" t="s">
        <v>3242</v>
      </c>
      <c r="E3061" s="2" t="s">
        <v>570</v>
      </c>
      <c r="F3061" s="2">
        <v>13</v>
      </c>
      <c r="G3061" s="2" t="s">
        <v>29</v>
      </c>
      <c r="H3061" s="2">
        <v>76</v>
      </c>
      <c r="I3061" s="3">
        <v>4.7452251172257914E-4</v>
      </c>
      <c r="J3061" s="2">
        <v>160161</v>
      </c>
      <c r="K3061" s="2">
        <v>306580</v>
      </c>
    </row>
    <row r="3062" spans="1:11" x14ac:dyDescent="0.3">
      <c r="A3062" s="2">
        <v>26</v>
      </c>
      <c r="B3062" s="2" t="s">
        <v>556</v>
      </c>
      <c r="C3062" s="2">
        <v>153</v>
      </c>
      <c r="D3062" s="2" t="s">
        <v>3242</v>
      </c>
      <c r="E3062" s="2" t="s">
        <v>562</v>
      </c>
      <c r="F3062" s="2">
        <v>14</v>
      </c>
      <c r="G3062" s="2" t="s">
        <v>85</v>
      </c>
      <c r="H3062" s="2">
        <v>80</v>
      </c>
      <c r="I3062" s="3">
        <v>4.9949738076060968E-4</v>
      </c>
      <c r="J3062" s="2">
        <v>160161</v>
      </c>
      <c r="K3062" s="2">
        <v>306580</v>
      </c>
    </row>
    <row r="3063" spans="1:11" x14ac:dyDescent="0.3">
      <c r="A3063" s="2">
        <v>26</v>
      </c>
      <c r="B3063" s="2" t="s">
        <v>556</v>
      </c>
      <c r="C3063" s="2">
        <v>153</v>
      </c>
      <c r="D3063" s="2" t="s">
        <v>3242</v>
      </c>
      <c r="E3063" s="2" t="s">
        <v>572</v>
      </c>
      <c r="F3063" s="2">
        <v>15</v>
      </c>
      <c r="G3063" s="2" t="s">
        <v>19</v>
      </c>
      <c r="H3063" s="2">
        <v>123</v>
      </c>
      <c r="I3063" s="3">
        <v>7.6797722291943734E-4</v>
      </c>
      <c r="J3063" s="2">
        <v>160161</v>
      </c>
      <c r="K3063" s="2">
        <v>306580</v>
      </c>
    </row>
    <row r="3064" spans="1:11" x14ac:dyDescent="0.3">
      <c r="A3064" s="2">
        <v>26</v>
      </c>
      <c r="B3064" s="2" t="s">
        <v>556</v>
      </c>
      <c r="C3064" s="2">
        <v>153</v>
      </c>
      <c r="D3064" s="2" t="s">
        <v>3242</v>
      </c>
      <c r="E3064" s="2" t="s">
        <v>573</v>
      </c>
      <c r="F3064" s="2">
        <v>16</v>
      </c>
      <c r="G3064" s="2" t="s">
        <v>19</v>
      </c>
      <c r="H3064" s="2">
        <v>154</v>
      </c>
      <c r="I3064" s="3">
        <v>9.615324579641735E-4</v>
      </c>
      <c r="J3064" s="2">
        <v>160161</v>
      </c>
      <c r="K3064" s="2">
        <v>306580</v>
      </c>
    </row>
    <row r="3065" spans="1:11" x14ac:dyDescent="0.3">
      <c r="A3065" s="2">
        <v>26</v>
      </c>
      <c r="B3065" s="2" t="s">
        <v>556</v>
      </c>
      <c r="C3065" s="2">
        <v>153</v>
      </c>
      <c r="D3065" s="2" t="s">
        <v>3242</v>
      </c>
      <c r="E3065" s="2" t="s">
        <v>568</v>
      </c>
      <c r="F3065" s="2">
        <v>17</v>
      </c>
      <c r="G3065" s="2" t="s">
        <v>55</v>
      </c>
      <c r="H3065" s="2">
        <v>64</v>
      </c>
      <c r="I3065" s="3">
        <v>3.9959790460848769E-4</v>
      </c>
      <c r="J3065" s="2">
        <v>160161</v>
      </c>
      <c r="K3065" s="2">
        <v>306580</v>
      </c>
    </row>
    <row r="3066" spans="1:11" x14ac:dyDescent="0.3">
      <c r="A3066" s="2">
        <v>26</v>
      </c>
      <c r="B3066" s="2" t="s">
        <v>556</v>
      </c>
      <c r="C3066" s="2">
        <v>153</v>
      </c>
      <c r="D3066" s="2" t="s">
        <v>3242</v>
      </c>
      <c r="E3066" s="2" t="s">
        <v>563</v>
      </c>
      <c r="F3066" s="2">
        <v>18</v>
      </c>
      <c r="G3066" s="2" t="s">
        <v>564</v>
      </c>
      <c r="H3066" s="2">
        <v>60</v>
      </c>
      <c r="I3066" s="3">
        <v>3.746230355704572E-4</v>
      </c>
      <c r="J3066" s="2">
        <v>160161</v>
      </c>
      <c r="K3066" s="2">
        <v>306580</v>
      </c>
    </row>
    <row r="3067" spans="1:11" x14ac:dyDescent="0.3">
      <c r="A3067" s="2">
        <v>26</v>
      </c>
      <c r="B3067" s="2" t="s">
        <v>556</v>
      </c>
      <c r="C3067" s="2">
        <v>153</v>
      </c>
      <c r="D3067" s="2" t="s">
        <v>3242</v>
      </c>
      <c r="E3067" s="2" t="s">
        <v>566</v>
      </c>
      <c r="F3067" s="2">
        <v>19</v>
      </c>
      <c r="G3067" s="2" t="s">
        <v>567</v>
      </c>
      <c r="H3067" s="2">
        <v>35</v>
      </c>
      <c r="I3067" s="3">
        <v>2.1853010408276672E-4</v>
      </c>
      <c r="J3067" s="2">
        <v>160161</v>
      </c>
      <c r="K3067" s="2">
        <v>306580</v>
      </c>
    </row>
    <row r="3068" spans="1:11" x14ac:dyDescent="0.3">
      <c r="A3068" s="2">
        <v>26</v>
      </c>
      <c r="B3068" s="2" t="s">
        <v>556</v>
      </c>
      <c r="C3068" s="2">
        <v>153</v>
      </c>
      <c r="D3068" s="2" t="s">
        <v>3242</v>
      </c>
      <c r="E3068" s="2" t="s">
        <v>578</v>
      </c>
      <c r="F3068" s="2">
        <v>20</v>
      </c>
      <c r="G3068" s="2" t="s">
        <v>19</v>
      </c>
      <c r="H3068" s="2">
        <v>46</v>
      </c>
      <c r="I3068" s="3">
        <v>2.8721099393735054E-4</v>
      </c>
      <c r="J3068" s="2">
        <v>160161</v>
      </c>
      <c r="K3068" s="2">
        <v>306580</v>
      </c>
    </row>
    <row r="3069" spans="1:11" x14ac:dyDescent="0.3">
      <c r="A3069" s="2">
        <v>26</v>
      </c>
      <c r="B3069" s="2" t="s">
        <v>556</v>
      </c>
      <c r="C3069" s="2">
        <v>153</v>
      </c>
      <c r="D3069" s="2" t="s">
        <v>3242</v>
      </c>
      <c r="E3069" s="2" t="s">
        <v>576</v>
      </c>
      <c r="F3069" s="2">
        <v>21</v>
      </c>
      <c r="G3069" s="2" t="s">
        <v>19</v>
      </c>
      <c r="H3069" s="2">
        <v>42</v>
      </c>
      <c r="I3069" s="3">
        <v>2.6223612489932005E-4</v>
      </c>
      <c r="J3069" s="2">
        <v>160161</v>
      </c>
      <c r="K3069" s="2">
        <v>306580</v>
      </c>
    </row>
    <row r="3070" spans="1:11" x14ac:dyDescent="0.3">
      <c r="A3070" s="2">
        <v>26</v>
      </c>
      <c r="B3070" s="2" t="s">
        <v>556</v>
      </c>
      <c r="C3070" s="2">
        <v>153</v>
      </c>
      <c r="D3070" s="2" t="s">
        <v>3242</v>
      </c>
      <c r="E3070" s="2" t="s">
        <v>579</v>
      </c>
      <c r="F3070" s="2">
        <v>22</v>
      </c>
      <c r="G3070" s="2" t="s">
        <v>19</v>
      </c>
      <c r="H3070" s="2">
        <v>42</v>
      </c>
      <c r="I3070" s="3">
        <v>2.6223612489932005E-4</v>
      </c>
      <c r="J3070" s="2">
        <v>160161</v>
      </c>
      <c r="K3070" s="2">
        <v>306580</v>
      </c>
    </row>
    <row r="3071" spans="1:11" x14ac:dyDescent="0.3">
      <c r="A3071" s="2">
        <v>26</v>
      </c>
      <c r="B3071" s="2" t="s">
        <v>556</v>
      </c>
      <c r="C3071" s="2">
        <v>154</v>
      </c>
      <c r="D3071" s="2" t="s">
        <v>3243</v>
      </c>
      <c r="E3071" s="2" t="s">
        <v>557</v>
      </c>
      <c r="F3071" s="2">
        <v>1</v>
      </c>
      <c r="G3071" s="2" t="s">
        <v>9</v>
      </c>
      <c r="H3071" s="2">
        <v>108677</v>
      </c>
      <c r="I3071" s="3">
        <v>0.70502182981180306</v>
      </c>
      <c r="J3071" s="2">
        <v>154147</v>
      </c>
      <c r="K3071" s="2">
        <v>303257</v>
      </c>
    </row>
    <row r="3072" spans="1:11" x14ac:dyDescent="0.3">
      <c r="A3072" s="2">
        <v>26</v>
      </c>
      <c r="B3072" s="2" t="s">
        <v>556</v>
      </c>
      <c r="C3072" s="2">
        <v>154</v>
      </c>
      <c r="D3072" s="2" t="s">
        <v>3243</v>
      </c>
      <c r="E3072" s="2" t="s">
        <v>559</v>
      </c>
      <c r="F3072" s="2">
        <v>2</v>
      </c>
      <c r="G3072" s="2" t="s">
        <v>7</v>
      </c>
      <c r="H3072" s="2">
        <v>34071</v>
      </c>
      <c r="I3072" s="3">
        <v>0.22102927724834087</v>
      </c>
      <c r="J3072" s="2">
        <v>154147</v>
      </c>
      <c r="K3072" s="2">
        <v>303257</v>
      </c>
    </row>
    <row r="3073" spans="1:11" x14ac:dyDescent="0.3">
      <c r="A3073" s="2">
        <v>26</v>
      </c>
      <c r="B3073" s="2" t="s">
        <v>556</v>
      </c>
      <c r="C3073" s="2">
        <v>154</v>
      </c>
      <c r="D3073" s="2" t="s">
        <v>3243</v>
      </c>
      <c r="E3073" s="2" t="s">
        <v>571</v>
      </c>
      <c r="F3073" s="2">
        <v>3</v>
      </c>
      <c r="G3073" s="2" t="s">
        <v>17</v>
      </c>
      <c r="H3073" s="2">
        <v>4906</v>
      </c>
      <c r="I3073" s="3">
        <v>3.1826762765412235E-2</v>
      </c>
      <c r="J3073" s="2">
        <v>154147</v>
      </c>
      <c r="K3073" s="2">
        <v>303257</v>
      </c>
    </row>
    <row r="3074" spans="1:11" x14ac:dyDescent="0.3">
      <c r="A3074" s="2">
        <v>26</v>
      </c>
      <c r="B3074" s="2" t="s">
        <v>556</v>
      </c>
      <c r="C3074" s="2">
        <v>154</v>
      </c>
      <c r="D3074" s="2" t="s">
        <v>3243</v>
      </c>
      <c r="E3074" s="2" t="s">
        <v>7955</v>
      </c>
      <c r="F3074" s="2">
        <v>4</v>
      </c>
      <c r="G3074" s="2" t="s">
        <v>22</v>
      </c>
      <c r="H3074" s="2">
        <v>1536</v>
      </c>
      <c r="I3074" s="3">
        <v>9.9645143921062371E-3</v>
      </c>
      <c r="J3074" s="2">
        <v>154147</v>
      </c>
      <c r="K3074" s="2">
        <v>303257</v>
      </c>
    </row>
    <row r="3075" spans="1:11" x14ac:dyDescent="0.3">
      <c r="A3075" s="2">
        <v>26</v>
      </c>
      <c r="B3075" s="2" t="s">
        <v>556</v>
      </c>
      <c r="C3075" s="2">
        <v>154</v>
      </c>
      <c r="D3075" s="2" t="s">
        <v>3243</v>
      </c>
      <c r="E3075" s="2" t="s">
        <v>569</v>
      </c>
      <c r="F3075" s="2">
        <v>5</v>
      </c>
      <c r="G3075" s="2" t="s">
        <v>31</v>
      </c>
      <c r="H3075" s="2">
        <v>353</v>
      </c>
      <c r="I3075" s="3">
        <v>2.2900218622483731E-3</v>
      </c>
      <c r="J3075" s="2">
        <v>154147</v>
      </c>
      <c r="K3075" s="2">
        <v>303257</v>
      </c>
    </row>
    <row r="3076" spans="1:11" x14ac:dyDescent="0.3">
      <c r="A3076" s="2">
        <v>26</v>
      </c>
      <c r="B3076" s="2" t="s">
        <v>556</v>
      </c>
      <c r="C3076" s="2">
        <v>154</v>
      </c>
      <c r="D3076" s="2" t="s">
        <v>3243</v>
      </c>
      <c r="E3076" s="2" t="s">
        <v>558</v>
      </c>
      <c r="F3076" s="2">
        <v>6</v>
      </c>
      <c r="G3076" s="2" t="s">
        <v>11</v>
      </c>
      <c r="H3076" s="2">
        <v>1556</v>
      </c>
      <c r="I3076" s="3">
        <v>1.0094260673253454E-2</v>
      </c>
      <c r="J3076" s="2">
        <v>154147</v>
      </c>
      <c r="K3076" s="2">
        <v>303257</v>
      </c>
    </row>
    <row r="3077" spans="1:11" x14ac:dyDescent="0.3">
      <c r="A3077" s="2">
        <v>26</v>
      </c>
      <c r="B3077" s="2" t="s">
        <v>556</v>
      </c>
      <c r="C3077" s="2">
        <v>154</v>
      </c>
      <c r="D3077" s="2" t="s">
        <v>3243</v>
      </c>
      <c r="E3077" s="2" t="s">
        <v>574</v>
      </c>
      <c r="F3077" s="2">
        <v>7</v>
      </c>
      <c r="G3077" s="2" t="s">
        <v>19</v>
      </c>
      <c r="H3077" s="2">
        <v>433</v>
      </c>
      <c r="I3077" s="3">
        <v>2.8090069868372397E-3</v>
      </c>
      <c r="J3077" s="2">
        <v>154147</v>
      </c>
      <c r="K3077" s="2">
        <v>303257</v>
      </c>
    </row>
    <row r="3078" spans="1:11" x14ac:dyDescent="0.3">
      <c r="A3078" s="2">
        <v>26</v>
      </c>
      <c r="B3078" s="2" t="s">
        <v>556</v>
      </c>
      <c r="C3078" s="2">
        <v>154</v>
      </c>
      <c r="D3078" s="2" t="s">
        <v>3243</v>
      </c>
      <c r="E3078" s="2" t="s">
        <v>560</v>
      </c>
      <c r="F3078" s="2">
        <v>8</v>
      </c>
      <c r="G3078" s="2" t="s">
        <v>109</v>
      </c>
      <c r="H3078" s="2">
        <v>327</v>
      </c>
      <c r="I3078" s="3">
        <v>2.1213516967569916E-3</v>
      </c>
      <c r="J3078" s="2">
        <v>154147</v>
      </c>
      <c r="K3078" s="2">
        <v>303257</v>
      </c>
    </row>
    <row r="3079" spans="1:11" x14ac:dyDescent="0.3">
      <c r="A3079" s="2">
        <v>26</v>
      </c>
      <c r="B3079" s="2" t="s">
        <v>556</v>
      </c>
      <c r="C3079" s="2">
        <v>154</v>
      </c>
      <c r="D3079" s="2" t="s">
        <v>3243</v>
      </c>
      <c r="E3079" s="2" t="s">
        <v>575</v>
      </c>
      <c r="F3079" s="2">
        <v>9</v>
      </c>
      <c r="G3079" s="2" t="s">
        <v>19</v>
      </c>
      <c r="H3079" s="2">
        <v>332</v>
      </c>
      <c r="I3079" s="3">
        <v>2.1537882670437957E-3</v>
      </c>
      <c r="J3079" s="2">
        <v>154147</v>
      </c>
      <c r="K3079" s="2">
        <v>303257</v>
      </c>
    </row>
    <row r="3080" spans="1:11" x14ac:dyDescent="0.3">
      <c r="A3080" s="2">
        <v>26</v>
      </c>
      <c r="B3080" s="2" t="s">
        <v>556</v>
      </c>
      <c r="C3080" s="2">
        <v>154</v>
      </c>
      <c r="D3080" s="2" t="s">
        <v>3243</v>
      </c>
      <c r="E3080" s="2" t="s">
        <v>561</v>
      </c>
      <c r="F3080" s="2">
        <v>10</v>
      </c>
      <c r="G3080" s="2" t="s">
        <v>13</v>
      </c>
      <c r="H3080" s="2">
        <v>581</v>
      </c>
      <c r="I3080" s="3">
        <v>3.7691294673266426E-3</v>
      </c>
      <c r="J3080" s="2">
        <v>154147</v>
      </c>
      <c r="K3080" s="2">
        <v>303257</v>
      </c>
    </row>
    <row r="3081" spans="1:11" x14ac:dyDescent="0.3">
      <c r="A3081" s="2">
        <v>26</v>
      </c>
      <c r="B3081" s="2" t="s">
        <v>556</v>
      </c>
      <c r="C3081" s="2">
        <v>154</v>
      </c>
      <c r="D3081" s="2" t="s">
        <v>3243</v>
      </c>
      <c r="E3081" s="2" t="s">
        <v>565</v>
      </c>
      <c r="F3081" s="2">
        <v>11</v>
      </c>
      <c r="G3081" s="2" t="s">
        <v>15</v>
      </c>
      <c r="H3081" s="2">
        <v>223</v>
      </c>
      <c r="I3081" s="3">
        <v>1.4466710347914653E-3</v>
      </c>
      <c r="J3081" s="2">
        <v>154147</v>
      </c>
      <c r="K3081" s="2">
        <v>303257</v>
      </c>
    </row>
    <row r="3082" spans="1:11" x14ac:dyDescent="0.3">
      <c r="A3082" s="2">
        <v>26</v>
      </c>
      <c r="B3082" s="2" t="s">
        <v>556</v>
      </c>
      <c r="C3082" s="2">
        <v>154</v>
      </c>
      <c r="D3082" s="2" t="s">
        <v>3243</v>
      </c>
      <c r="E3082" s="2" t="s">
        <v>577</v>
      </c>
      <c r="F3082" s="2">
        <v>12</v>
      </c>
      <c r="G3082" s="2" t="s">
        <v>19</v>
      </c>
      <c r="H3082" s="2">
        <v>153</v>
      </c>
      <c r="I3082" s="3">
        <v>9.9255905077620709E-4</v>
      </c>
      <c r="J3082" s="2">
        <v>154147</v>
      </c>
      <c r="K3082" s="2">
        <v>303257</v>
      </c>
    </row>
    <row r="3083" spans="1:11" x14ac:dyDescent="0.3">
      <c r="A3083" s="2">
        <v>26</v>
      </c>
      <c r="B3083" s="2" t="s">
        <v>556</v>
      </c>
      <c r="C3083" s="2">
        <v>154</v>
      </c>
      <c r="D3083" s="2" t="s">
        <v>3243</v>
      </c>
      <c r="E3083" s="2" t="s">
        <v>570</v>
      </c>
      <c r="F3083" s="2">
        <v>13</v>
      </c>
      <c r="G3083" s="2" t="s">
        <v>29</v>
      </c>
      <c r="H3083" s="2">
        <v>166</v>
      </c>
      <c r="I3083" s="3">
        <v>1.0768941335218979E-3</v>
      </c>
      <c r="J3083" s="2">
        <v>154147</v>
      </c>
      <c r="K3083" s="2">
        <v>303257</v>
      </c>
    </row>
    <row r="3084" spans="1:11" x14ac:dyDescent="0.3">
      <c r="A3084" s="2">
        <v>26</v>
      </c>
      <c r="B3084" s="2" t="s">
        <v>556</v>
      </c>
      <c r="C3084" s="2">
        <v>154</v>
      </c>
      <c r="D3084" s="2" t="s">
        <v>3243</v>
      </c>
      <c r="E3084" s="2" t="s">
        <v>562</v>
      </c>
      <c r="F3084" s="2">
        <v>14</v>
      </c>
      <c r="G3084" s="2" t="s">
        <v>85</v>
      </c>
      <c r="H3084" s="2">
        <v>164</v>
      </c>
      <c r="I3084" s="3">
        <v>1.0639195054071764E-3</v>
      </c>
      <c r="J3084" s="2">
        <v>154147</v>
      </c>
      <c r="K3084" s="2">
        <v>303257</v>
      </c>
    </row>
    <row r="3085" spans="1:11" x14ac:dyDescent="0.3">
      <c r="A3085" s="2">
        <v>26</v>
      </c>
      <c r="B3085" s="2" t="s">
        <v>556</v>
      </c>
      <c r="C3085" s="2">
        <v>154</v>
      </c>
      <c r="D3085" s="2" t="s">
        <v>3243</v>
      </c>
      <c r="E3085" s="2" t="s">
        <v>572</v>
      </c>
      <c r="F3085" s="2">
        <v>15</v>
      </c>
      <c r="G3085" s="2" t="s">
        <v>19</v>
      </c>
      <c r="H3085" s="2">
        <v>117</v>
      </c>
      <c r="I3085" s="3">
        <v>7.5901574471121721E-4</v>
      </c>
      <c r="J3085" s="2">
        <v>154147</v>
      </c>
      <c r="K3085" s="2">
        <v>303257</v>
      </c>
    </row>
    <row r="3086" spans="1:11" x14ac:dyDescent="0.3">
      <c r="A3086" s="2">
        <v>26</v>
      </c>
      <c r="B3086" s="2" t="s">
        <v>556</v>
      </c>
      <c r="C3086" s="2">
        <v>154</v>
      </c>
      <c r="D3086" s="2" t="s">
        <v>3243</v>
      </c>
      <c r="E3086" s="2" t="s">
        <v>573</v>
      </c>
      <c r="F3086" s="2">
        <v>16</v>
      </c>
      <c r="G3086" s="2" t="s">
        <v>19</v>
      </c>
      <c r="H3086" s="2">
        <v>105</v>
      </c>
      <c r="I3086" s="3">
        <v>6.8116797602288729E-4</v>
      </c>
      <c r="J3086" s="2">
        <v>154147</v>
      </c>
      <c r="K3086" s="2">
        <v>303257</v>
      </c>
    </row>
    <row r="3087" spans="1:11" x14ac:dyDescent="0.3">
      <c r="A3087" s="2">
        <v>26</v>
      </c>
      <c r="B3087" s="2" t="s">
        <v>556</v>
      </c>
      <c r="C3087" s="2">
        <v>154</v>
      </c>
      <c r="D3087" s="2" t="s">
        <v>3243</v>
      </c>
      <c r="E3087" s="2" t="s">
        <v>568</v>
      </c>
      <c r="F3087" s="2">
        <v>17</v>
      </c>
      <c r="G3087" s="2" t="s">
        <v>55</v>
      </c>
      <c r="H3087" s="2">
        <v>87</v>
      </c>
      <c r="I3087" s="3">
        <v>5.6439632299039224E-4</v>
      </c>
      <c r="J3087" s="2">
        <v>154147</v>
      </c>
      <c r="K3087" s="2">
        <v>303257</v>
      </c>
    </row>
    <row r="3088" spans="1:11" x14ac:dyDescent="0.3">
      <c r="A3088" s="2">
        <v>26</v>
      </c>
      <c r="B3088" s="2" t="s">
        <v>556</v>
      </c>
      <c r="C3088" s="2">
        <v>154</v>
      </c>
      <c r="D3088" s="2" t="s">
        <v>3243</v>
      </c>
      <c r="E3088" s="2" t="s">
        <v>563</v>
      </c>
      <c r="F3088" s="2">
        <v>18</v>
      </c>
      <c r="G3088" s="2" t="s">
        <v>564</v>
      </c>
      <c r="H3088" s="2">
        <v>74</v>
      </c>
      <c r="I3088" s="3">
        <v>4.8006124024470146E-4</v>
      </c>
      <c r="J3088" s="2">
        <v>154147</v>
      </c>
      <c r="K3088" s="2">
        <v>303257</v>
      </c>
    </row>
    <row r="3089" spans="1:11" x14ac:dyDescent="0.3">
      <c r="A3089" s="2">
        <v>26</v>
      </c>
      <c r="B3089" s="2" t="s">
        <v>556</v>
      </c>
      <c r="C3089" s="2">
        <v>154</v>
      </c>
      <c r="D3089" s="2" t="s">
        <v>3243</v>
      </c>
      <c r="E3089" s="2" t="s">
        <v>566</v>
      </c>
      <c r="F3089" s="2">
        <v>19</v>
      </c>
      <c r="G3089" s="2" t="s">
        <v>567</v>
      </c>
      <c r="H3089" s="2">
        <v>72</v>
      </c>
      <c r="I3089" s="3">
        <v>4.6708661212997981E-4</v>
      </c>
      <c r="J3089" s="2">
        <v>154147</v>
      </c>
      <c r="K3089" s="2">
        <v>303257</v>
      </c>
    </row>
    <row r="3090" spans="1:11" x14ac:dyDescent="0.3">
      <c r="A3090" s="2">
        <v>26</v>
      </c>
      <c r="B3090" s="2" t="s">
        <v>556</v>
      </c>
      <c r="C3090" s="2">
        <v>154</v>
      </c>
      <c r="D3090" s="2" t="s">
        <v>3243</v>
      </c>
      <c r="E3090" s="2" t="s">
        <v>578</v>
      </c>
      <c r="F3090" s="2">
        <v>20</v>
      </c>
      <c r="G3090" s="2" t="s">
        <v>19</v>
      </c>
      <c r="H3090" s="2">
        <v>78</v>
      </c>
      <c r="I3090" s="3">
        <v>5.0601049647414477E-4</v>
      </c>
      <c r="J3090" s="2">
        <v>154147</v>
      </c>
      <c r="K3090" s="2">
        <v>303257</v>
      </c>
    </row>
    <row r="3091" spans="1:11" x14ac:dyDescent="0.3">
      <c r="A3091" s="2">
        <v>26</v>
      </c>
      <c r="B3091" s="2" t="s">
        <v>556</v>
      </c>
      <c r="C3091" s="2">
        <v>154</v>
      </c>
      <c r="D3091" s="2" t="s">
        <v>3243</v>
      </c>
      <c r="E3091" s="2" t="s">
        <v>576</v>
      </c>
      <c r="F3091" s="2">
        <v>21</v>
      </c>
      <c r="G3091" s="2" t="s">
        <v>19</v>
      </c>
      <c r="H3091" s="2">
        <v>66</v>
      </c>
      <c r="I3091" s="3">
        <v>4.2816272778581485E-4</v>
      </c>
      <c r="J3091" s="2">
        <v>154147</v>
      </c>
      <c r="K3091" s="2">
        <v>303257</v>
      </c>
    </row>
    <row r="3092" spans="1:11" x14ac:dyDescent="0.3">
      <c r="A3092" s="2">
        <v>26</v>
      </c>
      <c r="B3092" s="2" t="s">
        <v>556</v>
      </c>
      <c r="C3092" s="2">
        <v>154</v>
      </c>
      <c r="D3092" s="2" t="s">
        <v>3243</v>
      </c>
      <c r="E3092" s="2" t="s">
        <v>579</v>
      </c>
      <c r="F3092" s="2">
        <v>22</v>
      </c>
      <c r="G3092" s="2" t="s">
        <v>19</v>
      </c>
      <c r="H3092" s="2">
        <v>70</v>
      </c>
      <c r="I3092" s="3">
        <v>4.5411198401525815E-4</v>
      </c>
      <c r="J3092" s="2">
        <v>154147</v>
      </c>
      <c r="K3092" s="2">
        <v>303257</v>
      </c>
    </row>
    <row r="3093" spans="1:11" x14ac:dyDescent="0.3">
      <c r="A3093" s="2">
        <v>28</v>
      </c>
      <c r="B3093" s="2" t="s">
        <v>598</v>
      </c>
      <c r="C3093" s="2">
        <v>155</v>
      </c>
      <c r="D3093" s="2" t="s">
        <v>3253</v>
      </c>
      <c r="E3093" s="2" t="s">
        <v>599</v>
      </c>
      <c r="F3093" s="2">
        <v>1</v>
      </c>
      <c r="G3093" s="2" t="s">
        <v>9</v>
      </c>
      <c r="H3093" s="2">
        <v>120812</v>
      </c>
      <c r="I3093" s="3">
        <v>0.70727223763860103</v>
      </c>
      <c r="J3093" s="2">
        <v>170814</v>
      </c>
      <c r="K3093" s="2">
        <v>289810</v>
      </c>
    </row>
    <row r="3094" spans="1:11" x14ac:dyDescent="0.3">
      <c r="A3094" s="2">
        <v>28</v>
      </c>
      <c r="B3094" s="2" t="s">
        <v>598</v>
      </c>
      <c r="C3094" s="2">
        <v>155</v>
      </c>
      <c r="D3094" s="2" t="s">
        <v>3253</v>
      </c>
      <c r="E3094" s="2" t="s">
        <v>601</v>
      </c>
      <c r="F3094" s="2">
        <v>2</v>
      </c>
      <c r="G3094" s="2" t="s">
        <v>51</v>
      </c>
      <c r="H3094" s="2">
        <v>28366</v>
      </c>
      <c r="I3094" s="3">
        <v>0.16606367159600502</v>
      </c>
      <c r="J3094" s="2">
        <v>170814</v>
      </c>
      <c r="K3094" s="2">
        <v>289810</v>
      </c>
    </row>
    <row r="3095" spans="1:11" x14ac:dyDescent="0.3">
      <c r="A3095" s="2">
        <v>28</v>
      </c>
      <c r="B3095" s="2" t="s">
        <v>598</v>
      </c>
      <c r="C3095" s="2">
        <v>155</v>
      </c>
      <c r="D3095" s="2" t="s">
        <v>3253</v>
      </c>
      <c r="E3095" s="2" t="s">
        <v>606</v>
      </c>
      <c r="F3095" s="2">
        <v>3</v>
      </c>
      <c r="G3095" s="2" t="s">
        <v>17</v>
      </c>
      <c r="H3095" s="2">
        <v>15257</v>
      </c>
      <c r="I3095" s="3">
        <v>8.9319376631892003E-2</v>
      </c>
      <c r="J3095" s="2">
        <v>170814</v>
      </c>
      <c r="K3095" s="2">
        <v>289810</v>
      </c>
    </row>
    <row r="3096" spans="1:11" x14ac:dyDescent="0.3">
      <c r="A3096" s="2">
        <v>28</v>
      </c>
      <c r="B3096" s="2" t="s">
        <v>598</v>
      </c>
      <c r="C3096" s="2">
        <v>155</v>
      </c>
      <c r="D3096" s="2" t="s">
        <v>3253</v>
      </c>
      <c r="E3096" s="2" t="s">
        <v>600</v>
      </c>
      <c r="F3096" s="2">
        <v>4</v>
      </c>
      <c r="G3096" s="2" t="s">
        <v>11</v>
      </c>
      <c r="H3096" s="2">
        <v>1748</v>
      </c>
      <c r="I3096" s="3">
        <v>1.0233353238024986E-2</v>
      </c>
      <c r="J3096" s="2">
        <v>170814</v>
      </c>
      <c r="K3096" s="2">
        <v>289810</v>
      </c>
    </row>
    <row r="3097" spans="1:11" x14ac:dyDescent="0.3">
      <c r="A3097" s="2">
        <v>28</v>
      </c>
      <c r="B3097" s="2" t="s">
        <v>598</v>
      </c>
      <c r="C3097" s="2">
        <v>155</v>
      </c>
      <c r="D3097" s="2" t="s">
        <v>3253</v>
      </c>
      <c r="E3097" s="2" t="s">
        <v>602</v>
      </c>
      <c r="F3097" s="2">
        <v>5</v>
      </c>
      <c r="G3097" s="2" t="s">
        <v>13</v>
      </c>
      <c r="H3097" s="2">
        <v>595</v>
      </c>
      <c r="I3097" s="3">
        <v>3.4833210392590771E-3</v>
      </c>
      <c r="J3097" s="2">
        <v>170814</v>
      </c>
      <c r="K3097" s="2">
        <v>289810</v>
      </c>
    </row>
    <row r="3098" spans="1:11" x14ac:dyDescent="0.3">
      <c r="A3098" s="2">
        <v>28</v>
      </c>
      <c r="B3098" s="2" t="s">
        <v>598</v>
      </c>
      <c r="C3098" s="2">
        <v>155</v>
      </c>
      <c r="D3098" s="2" t="s">
        <v>3253</v>
      </c>
      <c r="E3098" s="2" t="s">
        <v>7956</v>
      </c>
      <c r="F3098" s="2">
        <v>6</v>
      </c>
      <c r="G3098" s="2" t="s">
        <v>22</v>
      </c>
      <c r="H3098" s="2">
        <v>1744</v>
      </c>
      <c r="I3098" s="3">
        <v>1.0209935953727446E-2</v>
      </c>
      <c r="J3098" s="2">
        <v>170814</v>
      </c>
      <c r="K3098" s="2">
        <v>289810</v>
      </c>
    </row>
    <row r="3099" spans="1:11" x14ac:dyDescent="0.3">
      <c r="A3099" s="2">
        <v>28</v>
      </c>
      <c r="B3099" s="2" t="s">
        <v>598</v>
      </c>
      <c r="C3099" s="2">
        <v>155</v>
      </c>
      <c r="D3099" s="2" t="s">
        <v>3253</v>
      </c>
      <c r="E3099" s="2" t="s">
        <v>615</v>
      </c>
      <c r="F3099" s="2">
        <v>7</v>
      </c>
      <c r="G3099" s="2" t="s">
        <v>19</v>
      </c>
      <c r="H3099" s="2">
        <v>472</v>
      </c>
      <c r="I3099" s="3">
        <v>2.7632395471097215E-3</v>
      </c>
      <c r="J3099" s="2">
        <v>170814</v>
      </c>
      <c r="K3099" s="2">
        <v>289810</v>
      </c>
    </row>
    <row r="3100" spans="1:11" x14ac:dyDescent="0.3">
      <c r="A3100" s="2">
        <v>28</v>
      </c>
      <c r="B3100" s="2" t="s">
        <v>598</v>
      </c>
      <c r="C3100" s="2">
        <v>155</v>
      </c>
      <c r="D3100" s="2" t="s">
        <v>3253</v>
      </c>
      <c r="E3100" s="2" t="s">
        <v>617</v>
      </c>
      <c r="F3100" s="2">
        <v>8</v>
      </c>
      <c r="G3100" s="2" t="s">
        <v>19</v>
      </c>
      <c r="H3100" s="2">
        <v>310</v>
      </c>
      <c r="I3100" s="3">
        <v>1.8148395330593512E-3</v>
      </c>
      <c r="J3100" s="2">
        <v>170814</v>
      </c>
      <c r="K3100" s="2">
        <v>289810</v>
      </c>
    </row>
    <row r="3101" spans="1:11" x14ac:dyDescent="0.3">
      <c r="A3101" s="2">
        <v>28</v>
      </c>
      <c r="B3101" s="2" t="s">
        <v>598</v>
      </c>
      <c r="C3101" s="2">
        <v>155</v>
      </c>
      <c r="D3101" s="2" t="s">
        <v>3253</v>
      </c>
      <c r="E3101" s="2" t="s">
        <v>614</v>
      </c>
      <c r="F3101" s="2">
        <v>9</v>
      </c>
      <c r="G3101" s="2" t="s">
        <v>19</v>
      </c>
      <c r="H3101" s="2">
        <v>303</v>
      </c>
      <c r="I3101" s="3">
        <v>1.7738592855386561E-3</v>
      </c>
      <c r="J3101" s="2">
        <v>170814</v>
      </c>
      <c r="K3101" s="2">
        <v>289810</v>
      </c>
    </row>
    <row r="3102" spans="1:11" x14ac:dyDescent="0.3">
      <c r="A3102" s="2">
        <v>28</v>
      </c>
      <c r="B3102" s="2" t="s">
        <v>598</v>
      </c>
      <c r="C3102" s="2">
        <v>155</v>
      </c>
      <c r="D3102" s="2" t="s">
        <v>3253</v>
      </c>
      <c r="E3102" s="2" t="s">
        <v>603</v>
      </c>
      <c r="F3102" s="2">
        <v>10</v>
      </c>
      <c r="G3102" s="2" t="s">
        <v>15</v>
      </c>
      <c r="H3102" s="2">
        <v>160</v>
      </c>
      <c r="I3102" s="3">
        <v>9.3669137190160057E-4</v>
      </c>
      <c r="J3102" s="2">
        <v>170814</v>
      </c>
      <c r="K3102" s="2">
        <v>289810</v>
      </c>
    </row>
    <row r="3103" spans="1:11" x14ac:dyDescent="0.3">
      <c r="A3103" s="2">
        <v>28</v>
      </c>
      <c r="B3103" s="2" t="s">
        <v>598</v>
      </c>
      <c r="C3103" s="2">
        <v>155</v>
      </c>
      <c r="D3103" s="2" t="s">
        <v>3253</v>
      </c>
      <c r="E3103" s="2" t="s">
        <v>613</v>
      </c>
      <c r="F3103" s="2">
        <v>11</v>
      </c>
      <c r="G3103" s="2" t="s">
        <v>19</v>
      </c>
      <c r="H3103" s="2">
        <v>166</v>
      </c>
      <c r="I3103" s="3">
        <v>9.7181729834791054E-4</v>
      </c>
      <c r="J3103" s="2">
        <v>170814</v>
      </c>
      <c r="K3103" s="2">
        <v>289810</v>
      </c>
    </row>
    <row r="3104" spans="1:11" x14ac:dyDescent="0.3">
      <c r="A3104" s="2">
        <v>28</v>
      </c>
      <c r="B3104" s="2" t="s">
        <v>598</v>
      </c>
      <c r="C3104" s="2">
        <v>155</v>
      </c>
      <c r="D3104" s="2" t="s">
        <v>3253</v>
      </c>
      <c r="E3104" s="2" t="s">
        <v>604</v>
      </c>
      <c r="F3104" s="2">
        <v>12</v>
      </c>
      <c r="G3104" s="2" t="s">
        <v>29</v>
      </c>
      <c r="H3104" s="2">
        <v>177</v>
      </c>
      <c r="I3104" s="3">
        <v>1.0362148301661456E-3</v>
      </c>
      <c r="J3104" s="2">
        <v>170814</v>
      </c>
      <c r="K3104" s="2">
        <v>289810</v>
      </c>
    </row>
    <row r="3105" spans="1:11" x14ac:dyDescent="0.3">
      <c r="A3105" s="2">
        <v>28</v>
      </c>
      <c r="B3105" s="2" t="s">
        <v>598</v>
      </c>
      <c r="C3105" s="2">
        <v>155</v>
      </c>
      <c r="D3105" s="2" t="s">
        <v>3253</v>
      </c>
      <c r="E3105" s="2" t="s">
        <v>605</v>
      </c>
      <c r="F3105" s="2">
        <v>13</v>
      </c>
      <c r="G3105" s="2" t="s">
        <v>55</v>
      </c>
      <c r="H3105" s="2">
        <v>179</v>
      </c>
      <c r="I3105" s="3">
        <v>1.0479234723149156E-3</v>
      </c>
      <c r="J3105" s="2">
        <v>170814</v>
      </c>
      <c r="K3105" s="2">
        <v>289810</v>
      </c>
    </row>
    <row r="3106" spans="1:11" x14ac:dyDescent="0.3">
      <c r="A3106" s="2">
        <v>28</v>
      </c>
      <c r="B3106" s="2" t="s">
        <v>598</v>
      </c>
      <c r="C3106" s="2">
        <v>155</v>
      </c>
      <c r="D3106" s="2" t="s">
        <v>3253</v>
      </c>
      <c r="E3106" s="2" t="s">
        <v>607</v>
      </c>
      <c r="F3106" s="2">
        <v>14</v>
      </c>
      <c r="G3106" s="2" t="s">
        <v>53</v>
      </c>
      <c r="H3106" s="2">
        <v>98</v>
      </c>
      <c r="I3106" s="3">
        <v>5.737234652897303E-4</v>
      </c>
      <c r="J3106" s="2">
        <v>170814</v>
      </c>
      <c r="K3106" s="2">
        <v>289810</v>
      </c>
    </row>
    <row r="3107" spans="1:11" x14ac:dyDescent="0.3">
      <c r="A3107" s="2">
        <v>28</v>
      </c>
      <c r="B3107" s="2" t="s">
        <v>598</v>
      </c>
      <c r="C3107" s="2">
        <v>155</v>
      </c>
      <c r="D3107" s="2" t="s">
        <v>3253</v>
      </c>
      <c r="E3107" s="2" t="s">
        <v>611</v>
      </c>
      <c r="F3107" s="2">
        <v>15</v>
      </c>
      <c r="G3107" s="2" t="s">
        <v>19</v>
      </c>
      <c r="H3107" s="2">
        <v>58</v>
      </c>
      <c r="I3107" s="3">
        <v>3.3955062231433021E-4</v>
      </c>
      <c r="J3107" s="2">
        <v>170814</v>
      </c>
      <c r="K3107" s="2">
        <v>289810</v>
      </c>
    </row>
    <row r="3108" spans="1:11" x14ac:dyDescent="0.3">
      <c r="A3108" s="2">
        <v>28</v>
      </c>
      <c r="B3108" s="2" t="s">
        <v>598</v>
      </c>
      <c r="C3108" s="2">
        <v>155</v>
      </c>
      <c r="D3108" s="2" t="s">
        <v>3253</v>
      </c>
      <c r="E3108" s="2" t="s">
        <v>612</v>
      </c>
      <c r="F3108" s="2">
        <v>16</v>
      </c>
      <c r="G3108" s="2" t="s">
        <v>19</v>
      </c>
      <c r="H3108" s="2">
        <v>122</v>
      </c>
      <c r="I3108" s="3">
        <v>7.1422717107497038E-4</v>
      </c>
      <c r="J3108" s="2">
        <v>170814</v>
      </c>
      <c r="K3108" s="2">
        <v>289810</v>
      </c>
    </row>
    <row r="3109" spans="1:11" x14ac:dyDescent="0.3">
      <c r="A3109" s="2">
        <v>28</v>
      </c>
      <c r="B3109" s="2" t="s">
        <v>598</v>
      </c>
      <c r="C3109" s="2">
        <v>155</v>
      </c>
      <c r="D3109" s="2" t="s">
        <v>3253</v>
      </c>
      <c r="E3109" s="2" t="s">
        <v>616</v>
      </c>
      <c r="F3109" s="2">
        <v>17</v>
      </c>
      <c r="G3109" s="2" t="s">
        <v>19</v>
      </c>
      <c r="H3109" s="2">
        <v>70</v>
      </c>
      <c r="I3109" s="3">
        <v>4.0980247520695025E-4</v>
      </c>
      <c r="J3109" s="2">
        <v>170814</v>
      </c>
      <c r="K3109" s="2">
        <v>289810</v>
      </c>
    </row>
    <row r="3110" spans="1:11" x14ac:dyDescent="0.3">
      <c r="A3110" s="2">
        <v>28</v>
      </c>
      <c r="B3110" s="2" t="s">
        <v>598</v>
      </c>
      <c r="C3110" s="2">
        <v>155</v>
      </c>
      <c r="D3110" s="2" t="s">
        <v>3253</v>
      </c>
      <c r="E3110" s="2" t="s">
        <v>608</v>
      </c>
      <c r="F3110" s="2">
        <v>18</v>
      </c>
      <c r="G3110" s="2" t="s">
        <v>359</v>
      </c>
      <c r="H3110" s="2">
        <v>73</v>
      </c>
      <c r="I3110" s="3">
        <v>4.2736543843010523E-4</v>
      </c>
      <c r="J3110" s="2">
        <v>170814</v>
      </c>
      <c r="K3110" s="2">
        <v>289810</v>
      </c>
    </row>
    <row r="3111" spans="1:11" x14ac:dyDescent="0.3">
      <c r="A3111" s="2">
        <v>28</v>
      </c>
      <c r="B3111" s="2" t="s">
        <v>598</v>
      </c>
      <c r="C3111" s="2">
        <v>155</v>
      </c>
      <c r="D3111" s="2" t="s">
        <v>3253</v>
      </c>
      <c r="E3111" s="2" t="s">
        <v>609</v>
      </c>
      <c r="F3111" s="2">
        <v>19</v>
      </c>
      <c r="G3111" s="2" t="s">
        <v>19</v>
      </c>
      <c r="H3111" s="2">
        <v>60</v>
      </c>
      <c r="I3111" s="3">
        <v>3.5125926446310022E-4</v>
      </c>
      <c r="J3111" s="2">
        <v>170814</v>
      </c>
      <c r="K3111" s="2">
        <v>289810</v>
      </c>
    </row>
    <row r="3112" spans="1:11" x14ac:dyDescent="0.3">
      <c r="A3112" s="2">
        <v>28</v>
      </c>
      <c r="B3112" s="2" t="s">
        <v>598</v>
      </c>
      <c r="C3112" s="2">
        <v>155</v>
      </c>
      <c r="D3112" s="2" t="s">
        <v>3253</v>
      </c>
      <c r="E3112" s="2" t="s">
        <v>610</v>
      </c>
      <c r="F3112" s="2">
        <v>20</v>
      </c>
      <c r="G3112" s="2" t="s">
        <v>19</v>
      </c>
      <c r="H3112" s="2">
        <v>44</v>
      </c>
      <c r="I3112" s="3">
        <v>2.5759012727294016E-4</v>
      </c>
      <c r="J3112" s="2">
        <v>170814</v>
      </c>
      <c r="K3112" s="2">
        <v>289810</v>
      </c>
    </row>
    <row r="3113" spans="1:11" x14ac:dyDescent="0.3">
      <c r="A3113" s="2">
        <v>28</v>
      </c>
      <c r="B3113" s="2" t="s">
        <v>598</v>
      </c>
      <c r="C3113" s="2">
        <v>156</v>
      </c>
      <c r="D3113" s="2" t="s">
        <v>3254</v>
      </c>
      <c r="E3113" s="2" t="s">
        <v>599</v>
      </c>
      <c r="F3113" s="2">
        <v>1</v>
      </c>
      <c r="G3113" s="2" t="s">
        <v>9</v>
      </c>
      <c r="H3113" s="2">
        <v>74099</v>
      </c>
      <c r="I3113" s="3">
        <v>0.58333726953537068</v>
      </c>
      <c r="J3113" s="2">
        <v>127026</v>
      </c>
      <c r="K3113" s="2">
        <v>249741</v>
      </c>
    </row>
    <row r="3114" spans="1:11" x14ac:dyDescent="0.3">
      <c r="A3114" s="2">
        <v>28</v>
      </c>
      <c r="B3114" s="2" t="s">
        <v>598</v>
      </c>
      <c r="C3114" s="2">
        <v>156</v>
      </c>
      <c r="D3114" s="2" t="s">
        <v>3254</v>
      </c>
      <c r="E3114" s="2" t="s">
        <v>601</v>
      </c>
      <c r="F3114" s="2">
        <v>2</v>
      </c>
      <c r="G3114" s="2" t="s">
        <v>51</v>
      </c>
      <c r="H3114" s="2">
        <v>32887</v>
      </c>
      <c r="I3114" s="3">
        <v>0.25889975280651206</v>
      </c>
      <c r="J3114" s="2">
        <v>127026</v>
      </c>
      <c r="K3114" s="2">
        <v>249741</v>
      </c>
    </row>
    <row r="3115" spans="1:11" x14ac:dyDescent="0.3">
      <c r="A3115" s="2">
        <v>28</v>
      </c>
      <c r="B3115" s="2" t="s">
        <v>598</v>
      </c>
      <c r="C3115" s="2">
        <v>156</v>
      </c>
      <c r="D3115" s="2" t="s">
        <v>3254</v>
      </c>
      <c r="E3115" s="2" t="s">
        <v>606</v>
      </c>
      <c r="F3115" s="2">
        <v>3</v>
      </c>
      <c r="G3115" s="2" t="s">
        <v>17</v>
      </c>
      <c r="H3115" s="2">
        <v>12569</v>
      </c>
      <c r="I3115" s="3">
        <v>9.8948246815612553E-2</v>
      </c>
      <c r="J3115" s="2">
        <v>127026</v>
      </c>
      <c r="K3115" s="2">
        <v>249741</v>
      </c>
    </row>
    <row r="3116" spans="1:11" x14ac:dyDescent="0.3">
      <c r="A3116" s="2">
        <v>28</v>
      </c>
      <c r="B3116" s="2" t="s">
        <v>598</v>
      </c>
      <c r="C3116" s="2">
        <v>156</v>
      </c>
      <c r="D3116" s="2" t="s">
        <v>3254</v>
      </c>
      <c r="E3116" s="2" t="s">
        <v>600</v>
      </c>
      <c r="F3116" s="2">
        <v>4</v>
      </c>
      <c r="G3116" s="2" t="s">
        <v>11</v>
      </c>
      <c r="H3116" s="2">
        <v>2824</v>
      </c>
      <c r="I3116" s="3">
        <v>2.2231669107111929E-2</v>
      </c>
      <c r="J3116" s="2">
        <v>127026</v>
      </c>
      <c r="K3116" s="2">
        <v>249741</v>
      </c>
    </row>
    <row r="3117" spans="1:11" x14ac:dyDescent="0.3">
      <c r="A3117" s="2">
        <v>28</v>
      </c>
      <c r="B3117" s="2" t="s">
        <v>598</v>
      </c>
      <c r="C3117" s="2">
        <v>156</v>
      </c>
      <c r="D3117" s="2" t="s">
        <v>3254</v>
      </c>
      <c r="E3117" s="2" t="s">
        <v>602</v>
      </c>
      <c r="F3117" s="2">
        <v>5</v>
      </c>
      <c r="G3117" s="2" t="s">
        <v>13</v>
      </c>
      <c r="H3117" s="2">
        <v>1284</v>
      </c>
      <c r="I3117" s="3">
        <v>1.0108166831987153E-2</v>
      </c>
      <c r="J3117" s="2">
        <v>127026</v>
      </c>
      <c r="K3117" s="2">
        <v>249741</v>
      </c>
    </row>
    <row r="3118" spans="1:11" x14ac:dyDescent="0.3">
      <c r="A3118" s="2">
        <v>28</v>
      </c>
      <c r="B3118" s="2" t="s">
        <v>598</v>
      </c>
      <c r="C3118" s="2">
        <v>156</v>
      </c>
      <c r="D3118" s="2" t="s">
        <v>3254</v>
      </c>
      <c r="E3118" s="2" t="s">
        <v>7956</v>
      </c>
      <c r="F3118" s="2">
        <v>6</v>
      </c>
      <c r="G3118" s="2" t="s">
        <v>22</v>
      </c>
      <c r="H3118" s="2">
        <v>1219</v>
      </c>
      <c r="I3118" s="3">
        <v>9.5964605671279898E-3</v>
      </c>
      <c r="J3118" s="2">
        <v>127026</v>
      </c>
      <c r="K3118" s="2">
        <v>249741</v>
      </c>
    </row>
    <row r="3119" spans="1:11" x14ac:dyDescent="0.3">
      <c r="A3119" s="2">
        <v>28</v>
      </c>
      <c r="B3119" s="2" t="s">
        <v>598</v>
      </c>
      <c r="C3119" s="2">
        <v>156</v>
      </c>
      <c r="D3119" s="2" t="s">
        <v>3254</v>
      </c>
      <c r="E3119" s="2" t="s">
        <v>615</v>
      </c>
      <c r="F3119" s="2">
        <v>7</v>
      </c>
      <c r="G3119" s="2" t="s">
        <v>19</v>
      </c>
      <c r="H3119" s="2">
        <v>372</v>
      </c>
      <c r="I3119" s="3">
        <v>2.9285343158093617E-3</v>
      </c>
      <c r="J3119" s="2">
        <v>127026</v>
      </c>
      <c r="K3119" s="2">
        <v>249741</v>
      </c>
    </row>
    <row r="3120" spans="1:11" x14ac:dyDescent="0.3">
      <c r="A3120" s="2">
        <v>28</v>
      </c>
      <c r="B3120" s="2" t="s">
        <v>598</v>
      </c>
      <c r="C3120" s="2">
        <v>156</v>
      </c>
      <c r="D3120" s="2" t="s">
        <v>3254</v>
      </c>
      <c r="E3120" s="2" t="s">
        <v>617</v>
      </c>
      <c r="F3120" s="2">
        <v>8</v>
      </c>
      <c r="G3120" s="2" t="s">
        <v>19</v>
      </c>
      <c r="H3120" s="2">
        <v>318</v>
      </c>
      <c r="I3120" s="3">
        <v>2.5034244957725191E-3</v>
      </c>
      <c r="J3120" s="2">
        <v>127026</v>
      </c>
      <c r="K3120" s="2">
        <v>249741</v>
      </c>
    </row>
    <row r="3121" spans="1:11" x14ac:dyDescent="0.3">
      <c r="A3121" s="2">
        <v>28</v>
      </c>
      <c r="B3121" s="2" t="s">
        <v>598</v>
      </c>
      <c r="C3121" s="2">
        <v>156</v>
      </c>
      <c r="D3121" s="2" t="s">
        <v>3254</v>
      </c>
      <c r="E3121" s="2" t="s">
        <v>614</v>
      </c>
      <c r="F3121" s="2">
        <v>9</v>
      </c>
      <c r="G3121" s="2" t="s">
        <v>19</v>
      </c>
      <c r="H3121" s="2">
        <v>278</v>
      </c>
      <c r="I3121" s="3">
        <v>2.1885283327822652E-3</v>
      </c>
      <c r="J3121" s="2">
        <v>127026</v>
      </c>
      <c r="K3121" s="2">
        <v>249741</v>
      </c>
    </row>
    <row r="3122" spans="1:11" x14ac:dyDescent="0.3">
      <c r="A3122" s="2">
        <v>28</v>
      </c>
      <c r="B3122" s="2" t="s">
        <v>598</v>
      </c>
      <c r="C3122" s="2">
        <v>156</v>
      </c>
      <c r="D3122" s="2" t="s">
        <v>3254</v>
      </c>
      <c r="E3122" s="2" t="s">
        <v>603</v>
      </c>
      <c r="F3122" s="2">
        <v>10</v>
      </c>
      <c r="G3122" s="2" t="s">
        <v>15</v>
      </c>
      <c r="H3122" s="2">
        <v>158</v>
      </c>
      <c r="I3122" s="3">
        <v>1.2438398438115031E-3</v>
      </c>
      <c r="J3122" s="2">
        <v>127026</v>
      </c>
      <c r="K3122" s="2">
        <v>249741</v>
      </c>
    </row>
    <row r="3123" spans="1:11" x14ac:dyDescent="0.3">
      <c r="A3123" s="2">
        <v>28</v>
      </c>
      <c r="B3123" s="2" t="s">
        <v>598</v>
      </c>
      <c r="C3123" s="2">
        <v>156</v>
      </c>
      <c r="D3123" s="2" t="s">
        <v>3254</v>
      </c>
      <c r="E3123" s="2" t="s">
        <v>613</v>
      </c>
      <c r="F3123" s="2">
        <v>11</v>
      </c>
      <c r="G3123" s="2" t="s">
        <v>19</v>
      </c>
      <c r="H3123" s="2">
        <v>178</v>
      </c>
      <c r="I3123" s="3">
        <v>1.4012879253066301E-3</v>
      </c>
      <c r="J3123" s="2">
        <v>127026</v>
      </c>
      <c r="K3123" s="2">
        <v>249741</v>
      </c>
    </row>
    <row r="3124" spans="1:11" x14ac:dyDescent="0.3">
      <c r="A3124" s="2">
        <v>28</v>
      </c>
      <c r="B3124" s="2" t="s">
        <v>598</v>
      </c>
      <c r="C3124" s="2">
        <v>156</v>
      </c>
      <c r="D3124" s="2" t="s">
        <v>3254</v>
      </c>
      <c r="E3124" s="2" t="s">
        <v>604</v>
      </c>
      <c r="F3124" s="2">
        <v>12</v>
      </c>
      <c r="G3124" s="2" t="s">
        <v>29</v>
      </c>
      <c r="H3124" s="2">
        <v>145</v>
      </c>
      <c r="I3124" s="3">
        <v>1.1414985908396707E-3</v>
      </c>
      <c r="J3124" s="2">
        <v>127026</v>
      </c>
      <c r="K3124" s="2">
        <v>249741</v>
      </c>
    </row>
    <row r="3125" spans="1:11" x14ac:dyDescent="0.3">
      <c r="A3125" s="2">
        <v>28</v>
      </c>
      <c r="B3125" s="2" t="s">
        <v>598</v>
      </c>
      <c r="C3125" s="2">
        <v>156</v>
      </c>
      <c r="D3125" s="2" t="s">
        <v>3254</v>
      </c>
      <c r="E3125" s="2" t="s">
        <v>605</v>
      </c>
      <c r="F3125" s="2">
        <v>13</v>
      </c>
      <c r="G3125" s="2" t="s">
        <v>55</v>
      </c>
      <c r="H3125" s="2">
        <v>182</v>
      </c>
      <c r="I3125" s="3">
        <v>1.4327775416056556E-3</v>
      </c>
      <c r="J3125" s="2">
        <v>127026</v>
      </c>
      <c r="K3125" s="2">
        <v>249741</v>
      </c>
    </row>
    <row r="3126" spans="1:11" x14ac:dyDescent="0.3">
      <c r="A3126" s="2">
        <v>28</v>
      </c>
      <c r="B3126" s="2" t="s">
        <v>598</v>
      </c>
      <c r="C3126" s="2">
        <v>156</v>
      </c>
      <c r="D3126" s="2" t="s">
        <v>3254</v>
      </c>
      <c r="E3126" s="2" t="s">
        <v>607</v>
      </c>
      <c r="F3126" s="2">
        <v>14</v>
      </c>
      <c r="G3126" s="2" t="s">
        <v>53</v>
      </c>
      <c r="H3126" s="2">
        <v>100</v>
      </c>
      <c r="I3126" s="3">
        <v>7.8724040747563486E-4</v>
      </c>
      <c r="J3126" s="2">
        <v>127026</v>
      </c>
      <c r="K3126" s="2">
        <v>249741</v>
      </c>
    </row>
    <row r="3127" spans="1:11" x14ac:dyDescent="0.3">
      <c r="A3127" s="2">
        <v>28</v>
      </c>
      <c r="B3127" s="2" t="s">
        <v>598</v>
      </c>
      <c r="C3127" s="2">
        <v>156</v>
      </c>
      <c r="D3127" s="2" t="s">
        <v>3254</v>
      </c>
      <c r="E3127" s="2" t="s">
        <v>611</v>
      </c>
      <c r="F3127" s="2">
        <v>15</v>
      </c>
      <c r="G3127" s="2" t="s">
        <v>19</v>
      </c>
      <c r="H3127" s="2">
        <v>69</v>
      </c>
      <c r="I3127" s="3">
        <v>5.4319588115818809E-4</v>
      </c>
      <c r="J3127" s="2">
        <v>127026</v>
      </c>
      <c r="K3127" s="2">
        <v>249741</v>
      </c>
    </row>
    <row r="3128" spans="1:11" x14ac:dyDescent="0.3">
      <c r="A3128" s="2">
        <v>28</v>
      </c>
      <c r="B3128" s="2" t="s">
        <v>598</v>
      </c>
      <c r="C3128" s="2">
        <v>156</v>
      </c>
      <c r="D3128" s="2" t="s">
        <v>3254</v>
      </c>
      <c r="E3128" s="2" t="s">
        <v>612</v>
      </c>
      <c r="F3128" s="2">
        <v>16</v>
      </c>
      <c r="G3128" s="2" t="s">
        <v>19</v>
      </c>
      <c r="H3128" s="2">
        <v>108</v>
      </c>
      <c r="I3128" s="3">
        <v>8.5021964007368572E-4</v>
      </c>
      <c r="J3128" s="2">
        <v>127026</v>
      </c>
      <c r="K3128" s="2">
        <v>249741</v>
      </c>
    </row>
    <row r="3129" spans="1:11" x14ac:dyDescent="0.3">
      <c r="A3129" s="2">
        <v>28</v>
      </c>
      <c r="B3129" s="2" t="s">
        <v>598</v>
      </c>
      <c r="C3129" s="2">
        <v>156</v>
      </c>
      <c r="D3129" s="2" t="s">
        <v>3254</v>
      </c>
      <c r="E3129" s="2" t="s">
        <v>616</v>
      </c>
      <c r="F3129" s="2">
        <v>17</v>
      </c>
      <c r="G3129" s="2" t="s">
        <v>19</v>
      </c>
      <c r="H3129" s="2">
        <v>71</v>
      </c>
      <c r="I3129" s="3">
        <v>5.5894068930770083E-4</v>
      </c>
      <c r="J3129" s="2">
        <v>127026</v>
      </c>
      <c r="K3129" s="2">
        <v>249741</v>
      </c>
    </row>
    <row r="3130" spans="1:11" x14ac:dyDescent="0.3">
      <c r="A3130" s="2">
        <v>28</v>
      </c>
      <c r="B3130" s="2" t="s">
        <v>598</v>
      </c>
      <c r="C3130" s="2">
        <v>156</v>
      </c>
      <c r="D3130" s="2" t="s">
        <v>3254</v>
      </c>
      <c r="E3130" s="2" t="s">
        <v>608</v>
      </c>
      <c r="F3130" s="2">
        <v>18</v>
      </c>
      <c r="G3130" s="2" t="s">
        <v>359</v>
      </c>
      <c r="H3130" s="2">
        <v>76</v>
      </c>
      <c r="I3130" s="3">
        <v>5.9830270968148252E-4</v>
      </c>
      <c r="J3130" s="2">
        <v>127026</v>
      </c>
      <c r="K3130" s="2">
        <v>249741</v>
      </c>
    </row>
    <row r="3131" spans="1:11" x14ac:dyDescent="0.3">
      <c r="A3131" s="2">
        <v>28</v>
      </c>
      <c r="B3131" s="2" t="s">
        <v>598</v>
      </c>
      <c r="C3131" s="2">
        <v>156</v>
      </c>
      <c r="D3131" s="2" t="s">
        <v>3254</v>
      </c>
      <c r="E3131" s="2" t="s">
        <v>609</v>
      </c>
      <c r="F3131" s="2">
        <v>19</v>
      </c>
      <c r="G3131" s="2" t="s">
        <v>19</v>
      </c>
      <c r="H3131" s="2">
        <v>47</v>
      </c>
      <c r="I3131" s="3">
        <v>3.7000299151354843E-4</v>
      </c>
      <c r="J3131" s="2">
        <v>127026</v>
      </c>
      <c r="K3131" s="2">
        <v>249741</v>
      </c>
    </row>
    <row r="3132" spans="1:11" x14ac:dyDescent="0.3">
      <c r="A3132" s="2">
        <v>28</v>
      </c>
      <c r="B3132" s="2" t="s">
        <v>598</v>
      </c>
      <c r="C3132" s="2">
        <v>156</v>
      </c>
      <c r="D3132" s="2" t="s">
        <v>3254</v>
      </c>
      <c r="E3132" s="2" t="s">
        <v>610</v>
      </c>
      <c r="F3132" s="2">
        <v>20</v>
      </c>
      <c r="G3132" s="2" t="s">
        <v>19</v>
      </c>
      <c r="H3132" s="2">
        <v>42</v>
      </c>
      <c r="I3132" s="3">
        <v>3.3064097113976669E-4</v>
      </c>
      <c r="J3132" s="2">
        <v>127026</v>
      </c>
      <c r="K3132" s="2">
        <v>249741</v>
      </c>
    </row>
    <row r="3133" spans="1:11" x14ac:dyDescent="0.3">
      <c r="A3133" s="2">
        <v>28</v>
      </c>
      <c r="B3133" s="2" t="s">
        <v>598</v>
      </c>
      <c r="C3133" s="2">
        <v>157</v>
      </c>
      <c r="D3133" s="2" t="s">
        <v>3255</v>
      </c>
      <c r="E3133" s="2" t="s">
        <v>599</v>
      </c>
      <c r="F3133" s="2">
        <v>1</v>
      </c>
      <c r="G3133" s="2" t="s">
        <v>9</v>
      </c>
      <c r="H3133" s="2">
        <v>101405</v>
      </c>
      <c r="I3133" s="3">
        <v>0.63641840878138789</v>
      </c>
      <c r="J3133" s="2">
        <v>159337</v>
      </c>
      <c r="K3133" s="2">
        <v>292504</v>
      </c>
    </row>
    <row r="3134" spans="1:11" x14ac:dyDescent="0.3">
      <c r="A3134" s="2">
        <v>28</v>
      </c>
      <c r="B3134" s="2" t="s">
        <v>598</v>
      </c>
      <c r="C3134" s="2">
        <v>157</v>
      </c>
      <c r="D3134" s="2" t="s">
        <v>3255</v>
      </c>
      <c r="E3134" s="2" t="s">
        <v>601</v>
      </c>
      <c r="F3134" s="2">
        <v>2</v>
      </c>
      <c r="G3134" s="2" t="s">
        <v>51</v>
      </c>
      <c r="H3134" s="2">
        <v>36423</v>
      </c>
      <c r="I3134" s="3">
        <v>0.22859097384788216</v>
      </c>
      <c r="J3134" s="2">
        <v>159337</v>
      </c>
      <c r="K3134" s="2">
        <v>292504</v>
      </c>
    </row>
    <row r="3135" spans="1:11" x14ac:dyDescent="0.3">
      <c r="A3135" s="2">
        <v>28</v>
      </c>
      <c r="B3135" s="2" t="s">
        <v>598</v>
      </c>
      <c r="C3135" s="2">
        <v>157</v>
      </c>
      <c r="D3135" s="2" t="s">
        <v>3255</v>
      </c>
      <c r="E3135" s="2" t="s">
        <v>606</v>
      </c>
      <c r="F3135" s="2">
        <v>3</v>
      </c>
      <c r="G3135" s="2" t="s">
        <v>17</v>
      </c>
      <c r="H3135" s="2">
        <v>13079</v>
      </c>
      <c r="I3135" s="3">
        <v>8.2083885098878484E-2</v>
      </c>
      <c r="J3135" s="2">
        <v>159337</v>
      </c>
      <c r="K3135" s="2">
        <v>292504</v>
      </c>
    </row>
    <row r="3136" spans="1:11" x14ac:dyDescent="0.3">
      <c r="A3136" s="2">
        <v>28</v>
      </c>
      <c r="B3136" s="2" t="s">
        <v>598</v>
      </c>
      <c r="C3136" s="2">
        <v>157</v>
      </c>
      <c r="D3136" s="2" t="s">
        <v>3255</v>
      </c>
      <c r="E3136" s="2" t="s">
        <v>600</v>
      </c>
      <c r="F3136" s="2">
        <v>4</v>
      </c>
      <c r="G3136" s="2" t="s">
        <v>11</v>
      </c>
      <c r="H3136" s="2">
        <v>2463</v>
      </c>
      <c r="I3136" s="3">
        <v>1.5457803272309632E-2</v>
      </c>
      <c r="J3136" s="2">
        <v>159337</v>
      </c>
      <c r="K3136" s="2">
        <v>292504</v>
      </c>
    </row>
    <row r="3137" spans="1:11" x14ac:dyDescent="0.3">
      <c r="A3137" s="2">
        <v>28</v>
      </c>
      <c r="B3137" s="2" t="s">
        <v>598</v>
      </c>
      <c r="C3137" s="2">
        <v>157</v>
      </c>
      <c r="D3137" s="2" t="s">
        <v>3255</v>
      </c>
      <c r="E3137" s="2" t="s">
        <v>602</v>
      </c>
      <c r="F3137" s="2">
        <v>5</v>
      </c>
      <c r="G3137" s="2" t="s">
        <v>13</v>
      </c>
      <c r="H3137" s="2">
        <v>1340</v>
      </c>
      <c r="I3137" s="3">
        <v>8.409848308930129E-3</v>
      </c>
      <c r="J3137" s="2">
        <v>159337</v>
      </c>
      <c r="K3137" s="2">
        <v>292504</v>
      </c>
    </row>
    <row r="3138" spans="1:11" x14ac:dyDescent="0.3">
      <c r="A3138" s="2">
        <v>28</v>
      </c>
      <c r="B3138" s="2" t="s">
        <v>598</v>
      </c>
      <c r="C3138" s="2">
        <v>157</v>
      </c>
      <c r="D3138" s="2" t="s">
        <v>3255</v>
      </c>
      <c r="E3138" s="2" t="s">
        <v>7956</v>
      </c>
      <c r="F3138" s="2">
        <v>6</v>
      </c>
      <c r="G3138" s="2" t="s">
        <v>22</v>
      </c>
      <c r="H3138" s="2">
        <v>1197</v>
      </c>
      <c r="I3138" s="3">
        <v>7.5123794222308688E-3</v>
      </c>
      <c r="J3138" s="2">
        <v>159337</v>
      </c>
      <c r="K3138" s="2">
        <v>292504</v>
      </c>
    </row>
    <row r="3139" spans="1:11" x14ac:dyDescent="0.3">
      <c r="A3139" s="2">
        <v>28</v>
      </c>
      <c r="B3139" s="2" t="s">
        <v>598</v>
      </c>
      <c r="C3139" s="2">
        <v>157</v>
      </c>
      <c r="D3139" s="2" t="s">
        <v>3255</v>
      </c>
      <c r="E3139" s="2" t="s">
        <v>615</v>
      </c>
      <c r="F3139" s="2">
        <v>7</v>
      </c>
      <c r="G3139" s="2" t="s">
        <v>19</v>
      </c>
      <c r="H3139" s="2">
        <v>578</v>
      </c>
      <c r="I3139" s="3">
        <v>3.6275315840012048E-3</v>
      </c>
      <c r="J3139" s="2">
        <v>159337</v>
      </c>
      <c r="K3139" s="2">
        <v>292504</v>
      </c>
    </row>
    <row r="3140" spans="1:11" x14ac:dyDescent="0.3">
      <c r="A3140" s="2">
        <v>28</v>
      </c>
      <c r="B3140" s="2" t="s">
        <v>598</v>
      </c>
      <c r="C3140" s="2">
        <v>157</v>
      </c>
      <c r="D3140" s="2" t="s">
        <v>3255</v>
      </c>
      <c r="E3140" s="2" t="s">
        <v>617</v>
      </c>
      <c r="F3140" s="2">
        <v>8</v>
      </c>
      <c r="G3140" s="2" t="s">
        <v>19</v>
      </c>
      <c r="H3140" s="2">
        <v>489</v>
      </c>
      <c r="I3140" s="3">
        <v>3.0689670321394275E-3</v>
      </c>
      <c r="J3140" s="2">
        <v>159337</v>
      </c>
      <c r="K3140" s="2">
        <v>292504</v>
      </c>
    </row>
    <row r="3141" spans="1:11" x14ac:dyDescent="0.3">
      <c r="A3141" s="2">
        <v>28</v>
      </c>
      <c r="B3141" s="2" t="s">
        <v>598</v>
      </c>
      <c r="C3141" s="2">
        <v>157</v>
      </c>
      <c r="D3141" s="2" t="s">
        <v>3255</v>
      </c>
      <c r="E3141" s="2" t="s">
        <v>614</v>
      </c>
      <c r="F3141" s="2">
        <v>9</v>
      </c>
      <c r="G3141" s="2" t="s">
        <v>19</v>
      </c>
      <c r="H3141" s="2">
        <v>426</v>
      </c>
      <c r="I3141" s="3">
        <v>2.6735786414956979E-3</v>
      </c>
      <c r="J3141" s="2">
        <v>159337</v>
      </c>
      <c r="K3141" s="2">
        <v>292504</v>
      </c>
    </row>
    <row r="3142" spans="1:11" x14ac:dyDescent="0.3">
      <c r="A3142" s="2">
        <v>28</v>
      </c>
      <c r="B3142" s="2" t="s">
        <v>598</v>
      </c>
      <c r="C3142" s="2">
        <v>157</v>
      </c>
      <c r="D3142" s="2" t="s">
        <v>3255</v>
      </c>
      <c r="E3142" s="2" t="s">
        <v>603</v>
      </c>
      <c r="F3142" s="2">
        <v>10</v>
      </c>
      <c r="G3142" s="2" t="s">
        <v>15</v>
      </c>
      <c r="H3142" s="2">
        <v>471</v>
      </c>
      <c r="I3142" s="3">
        <v>2.9559989205269334E-3</v>
      </c>
      <c r="J3142" s="2">
        <v>159337</v>
      </c>
      <c r="K3142" s="2">
        <v>292504</v>
      </c>
    </row>
    <row r="3143" spans="1:11" x14ac:dyDescent="0.3">
      <c r="A3143" s="2">
        <v>28</v>
      </c>
      <c r="B3143" s="2" t="s">
        <v>598</v>
      </c>
      <c r="C3143" s="2">
        <v>157</v>
      </c>
      <c r="D3143" s="2" t="s">
        <v>3255</v>
      </c>
      <c r="E3143" s="2" t="s">
        <v>613</v>
      </c>
      <c r="F3143" s="2">
        <v>11</v>
      </c>
      <c r="G3143" s="2" t="s">
        <v>19</v>
      </c>
      <c r="H3143" s="2">
        <v>265</v>
      </c>
      <c r="I3143" s="3">
        <v>1.6631416431839435E-3</v>
      </c>
      <c r="J3143" s="2">
        <v>159337</v>
      </c>
      <c r="K3143" s="2">
        <v>292504</v>
      </c>
    </row>
    <row r="3144" spans="1:11" x14ac:dyDescent="0.3">
      <c r="A3144" s="2">
        <v>28</v>
      </c>
      <c r="B3144" s="2" t="s">
        <v>598</v>
      </c>
      <c r="C3144" s="2">
        <v>157</v>
      </c>
      <c r="D3144" s="2" t="s">
        <v>3255</v>
      </c>
      <c r="E3144" s="2" t="s">
        <v>604</v>
      </c>
      <c r="F3144" s="2">
        <v>12</v>
      </c>
      <c r="G3144" s="2" t="s">
        <v>29</v>
      </c>
      <c r="H3144" s="2">
        <v>232</v>
      </c>
      <c r="I3144" s="3">
        <v>1.4560334385610373E-3</v>
      </c>
      <c r="J3144" s="2">
        <v>159337</v>
      </c>
      <c r="K3144" s="2">
        <v>292504</v>
      </c>
    </row>
    <row r="3145" spans="1:11" x14ac:dyDescent="0.3">
      <c r="A3145" s="2">
        <v>28</v>
      </c>
      <c r="B3145" s="2" t="s">
        <v>598</v>
      </c>
      <c r="C3145" s="2">
        <v>157</v>
      </c>
      <c r="D3145" s="2" t="s">
        <v>3255</v>
      </c>
      <c r="E3145" s="2" t="s">
        <v>605</v>
      </c>
      <c r="F3145" s="2">
        <v>13</v>
      </c>
      <c r="G3145" s="2" t="s">
        <v>55</v>
      </c>
      <c r="H3145" s="2">
        <v>208</v>
      </c>
      <c r="I3145" s="3">
        <v>1.3054092897443782E-3</v>
      </c>
      <c r="J3145" s="2">
        <v>159337</v>
      </c>
      <c r="K3145" s="2">
        <v>292504</v>
      </c>
    </row>
    <row r="3146" spans="1:11" x14ac:dyDescent="0.3">
      <c r="A3146" s="2">
        <v>28</v>
      </c>
      <c r="B3146" s="2" t="s">
        <v>598</v>
      </c>
      <c r="C3146" s="2">
        <v>157</v>
      </c>
      <c r="D3146" s="2" t="s">
        <v>3255</v>
      </c>
      <c r="E3146" s="2" t="s">
        <v>607</v>
      </c>
      <c r="F3146" s="2">
        <v>14</v>
      </c>
      <c r="G3146" s="2" t="s">
        <v>53</v>
      </c>
      <c r="H3146" s="2">
        <v>130</v>
      </c>
      <c r="I3146" s="3">
        <v>8.1588080609023639E-4</v>
      </c>
      <c r="J3146" s="2">
        <v>159337</v>
      </c>
      <c r="K3146" s="2">
        <v>292504</v>
      </c>
    </row>
    <row r="3147" spans="1:11" x14ac:dyDescent="0.3">
      <c r="A3147" s="2">
        <v>28</v>
      </c>
      <c r="B3147" s="2" t="s">
        <v>598</v>
      </c>
      <c r="C3147" s="2">
        <v>157</v>
      </c>
      <c r="D3147" s="2" t="s">
        <v>3255</v>
      </c>
      <c r="E3147" s="2" t="s">
        <v>611</v>
      </c>
      <c r="F3147" s="2">
        <v>15</v>
      </c>
      <c r="G3147" s="2" t="s">
        <v>19</v>
      </c>
      <c r="H3147" s="2">
        <v>94</v>
      </c>
      <c r="I3147" s="3">
        <v>5.8994458286524784E-4</v>
      </c>
      <c r="J3147" s="2">
        <v>159337</v>
      </c>
      <c r="K3147" s="2">
        <v>292504</v>
      </c>
    </row>
    <row r="3148" spans="1:11" x14ac:dyDescent="0.3">
      <c r="A3148" s="2">
        <v>28</v>
      </c>
      <c r="B3148" s="2" t="s">
        <v>598</v>
      </c>
      <c r="C3148" s="2">
        <v>157</v>
      </c>
      <c r="D3148" s="2" t="s">
        <v>3255</v>
      </c>
      <c r="E3148" s="2" t="s">
        <v>612</v>
      </c>
      <c r="F3148" s="2">
        <v>16</v>
      </c>
      <c r="G3148" s="2" t="s">
        <v>19</v>
      </c>
      <c r="H3148" s="2">
        <v>162</v>
      </c>
      <c r="I3148" s="3">
        <v>1.0167130045124484E-3</v>
      </c>
      <c r="J3148" s="2">
        <v>159337</v>
      </c>
      <c r="K3148" s="2">
        <v>292504</v>
      </c>
    </row>
    <row r="3149" spans="1:11" x14ac:dyDescent="0.3">
      <c r="A3149" s="2">
        <v>28</v>
      </c>
      <c r="B3149" s="2" t="s">
        <v>598</v>
      </c>
      <c r="C3149" s="2">
        <v>157</v>
      </c>
      <c r="D3149" s="2" t="s">
        <v>3255</v>
      </c>
      <c r="E3149" s="2" t="s">
        <v>616</v>
      </c>
      <c r="F3149" s="2">
        <v>17</v>
      </c>
      <c r="G3149" s="2" t="s">
        <v>19</v>
      </c>
      <c r="H3149" s="2">
        <v>136</v>
      </c>
      <c r="I3149" s="3">
        <v>8.5353684329440122E-4</v>
      </c>
      <c r="J3149" s="2">
        <v>159337</v>
      </c>
      <c r="K3149" s="2">
        <v>292504</v>
      </c>
    </row>
    <row r="3150" spans="1:11" x14ac:dyDescent="0.3">
      <c r="A3150" s="2">
        <v>28</v>
      </c>
      <c r="B3150" s="2" t="s">
        <v>598</v>
      </c>
      <c r="C3150" s="2">
        <v>157</v>
      </c>
      <c r="D3150" s="2" t="s">
        <v>3255</v>
      </c>
      <c r="E3150" s="2" t="s">
        <v>608</v>
      </c>
      <c r="F3150" s="2">
        <v>18</v>
      </c>
      <c r="G3150" s="2" t="s">
        <v>359</v>
      </c>
      <c r="H3150" s="2">
        <v>98</v>
      </c>
      <c r="I3150" s="3">
        <v>6.1504860766802439E-4</v>
      </c>
      <c r="J3150" s="2">
        <v>159337</v>
      </c>
      <c r="K3150" s="2">
        <v>292504</v>
      </c>
    </row>
    <row r="3151" spans="1:11" x14ac:dyDescent="0.3">
      <c r="A3151" s="2">
        <v>28</v>
      </c>
      <c r="B3151" s="2" t="s">
        <v>598</v>
      </c>
      <c r="C3151" s="2">
        <v>157</v>
      </c>
      <c r="D3151" s="2" t="s">
        <v>3255</v>
      </c>
      <c r="E3151" s="2" t="s">
        <v>609</v>
      </c>
      <c r="F3151" s="2">
        <v>19</v>
      </c>
      <c r="G3151" s="2" t="s">
        <v>19</v>
      </c>
      <c r="H3151" s="2">
        <v>82</v>
      </c>
      <c r="I3151" s="3">
        <v>5.1463250845691839E-4</v>
      </c>
      <c r="J3151" s="2">
        <v>159337</v>
      </c>
      <c r="K3151" s="2">
        <v>292504</v>
      </c>
    </row>
    <row r="3152" spans="1:11" x14ac:dyDescent="0.3">
      <c r="A3152" s="2">
        <v>28</v>
      </c>
      <c r="B3152" s="2" t="s">
        <v>598</v>
      </c>
      <c r="C3152" s="2">
        <v>157</v>
      </c>
      <c r="D3152" s="2" t="s">
        <v>3255</v>
      </c>
      <c r="E3152" s="2" t="s">
        <v>610</v>
      </c>
      <c r="F3152" s="2">
        <v>20</v>
      </c>
      <c r="G3152" s="2" t="s">
        <v>19</v>
      </c>
      <c r="H3152" s="2">
        <v>59</v>
      </c>
      <c r="I3152" s="3">
        <v>3.7028436584095347E-4</v>
      </c>
      <c r="J3152" s="2">
        <v>159337</v>
      </c>
      <c r="K3152" s="2">
        <v>292504</v>
      </c>
    </row>
    <row r="3153" spans="1:11" x14ac:dyDescent="0.3">
      <c r="A3153" s="2">
        <v>27</v>
      </c>
      <c r="B3153" s="2" t="s">
        <v>580</v>
      </c>
      <c r="C3153" s="2">
        <v>158</v>
      </c>
      <c r="D3153" s="2" t="s">
        <v>3247</v>
      </c>
      <c r="E3153" s="2" t="s">
        <v>582</v>
      </c>
      <c r="F3153" s="2">
        <v>1</v>
      </c>
      <c r="G3153" s="2" t="s">
        <v>103</v>
      </c>
      <c r="H3153" s="2">
        <v>85372</v>
      </c>
      <c r="I3153" s="3">
        <v>0.54117169770655582</v>
      </c>
      <c r="J3153" s="2">
        <v>157754</v>
      </c>
      <c r="K3153" s="2">
        <v>281207</v>
      </c>
    </row>
    <row r="3154" spans="1:11" x14ac:dyDescent="0.3">
      <c r="A3154" s="2">
        <v>27</v>
      </c>
      <c r="B3154" s="2" t="s">
        <v>580</v>
      </c>
      <c r="C3154" s="2">
        <v>158</v>
      </c>
      <c r="D3154" s="2" t="s">
        <v>3247</v>
      </c>
      <c r="E3154" s="2" t="s">
        <v>581</v>
      </c>
      <c r="F3154" s="2">
        <v>2</v>
      </c>
      <c r="G3154" s="2" t="s">
        <v>7</v>
      </c>
      <c r="H3154" s="2">
        <v>42730</v>
      </c>
      <c r="I3154" s="3">
        <v>0.27086476412642468</v>
      </c>
      <c r="J3154" s="2">
        <v>157754</v>
      </c>
      <c r="K3154" s="2">
        <v>281207</v>
      </c>
    </row>
    <row r="3155" spans="1:11" x14ac:dyDescent="0.3">
      <c r="A3155" s="2">
        <v>27</v>
      </c>
      <c r="B3155" s="2" t="s">
        <v>580</v>
      </c>
      <c r="C3155" s="2">
        <v>158</v>
      </c>
      <c r="D3155" s="2" t="s">
        <v>3247</v>
      </c>
      <c r="E3155" s="2" t="s">
        <v>584</v>
      </c>
      <c r="F3155" s="2">
        <v>3</v>
      </c>
      <c r="G3155" s="2" t="s">
        <v>302</v>
      </c>
      <c r="H3155" s="2">
        <v>16461</v>
      </c>
      <c r="I3155" s="3">
        <v>0.10434600707430557</v>
      </c>
      <c r="J3155" s="2">
        <v>157754</v>
      </c>
      <c r="K3155" s="2">
        <v>281207</v>
      </c>
    </row>
    <row r="3156" spans="1:11" x14ac:dyDescent="0.3">
      <c r="A3156" s="2">
        <v>27</v>
      </c>
      <c r="B3156" s="2" t="s">
        <v>580</v>
      </c>
      <c r="C3156" s="2">
        <v>158</v>
      </c>
      <c r="D3156" s="2" t="s">
        <v>3247</v>
      </c>
      <c r="E3156" s="2" t="s">
        <v>587</v>
      </c>
      <c r="F3156" s="2">
        <v>4</v>
      </c>
      <c r="G3156" s="2" t="s">
        <v>17</v>
      </c>
      <c r="H3156" s="2">
        <v>7246</v>
      </c>
      <c r="I3156" s="3">
        <v>4.5932274300493174E-2</v>
      </c>
      <c r="J3156" s="2">
        <v>157754</v>
      </c>
      <c r="K3156" s="2">
        <v>281207</v>
      </c>
    </row>
    <row r="3157" spans="1:11" x14ac:dyDescent="0.3">
      <c r="A3157" s="2">
        <v>27</v>
      </c>
      <c r="B3157" s="2" t="s">
        <v>580</v>
      </c>
      <c r="C3157" s="2">
        <v>158</v>
      </c>
      <c r="D3157" s="2" t="s">
        <v>3247</v>
      </c>
      <c r="E3157" s="2" t="s">
        <v>7957</v>
      </c>
      <c r="F3157" s="2">
        <v>5</v>
      </c>
      <c r="G3157" s="2" t="s">
        <v>22</v>
      </c>
      <c r="H3157" s="2">
        <v>2001</v>
      </c>
      <c r="I3157" s="3">
        <v>1.2684305944698708E-2</v>
      </c>
      <c r="J3157" s="2">
        <v>157754</v>
      </c>
      <c r="K3157" s="2">
        <v>281207</v>
      </c>
    </row>
    <row r="3158" spans="1:11" x14ac:dyDescent="0.3">
      <c r="A3158" s="2">
        <v>27</v>
      </c>
      <c r="B3158" s="2" t="s">
        <v>580</v>
      </c>
      <c r="C3158" s="2">
        <v>158</v>
      </c>
      <c r="D3158" s="2" t="s">
        <v>3247</v>
      </c>
      <c r="E3158" s="2" t="s">
        <v>583</v>
      </c>
      <c r="F3158" s="2">
        <v>6</v>
      </c>
      <c r="G3158" s="2" t="s">
        <v>11</v>
      </c>
      <c r="H3158" s="2">
        <v>2266</v>
      </c>
      <c r="I3158" s="3">
        <v>1.4364136567060107E-2</v>
      </c>
      <c r="J3158" s="2">
        <v>157754</v>
      </c>
      <c r="K3158" s="2">
        <v>281207</v>
      </c>
    </row>
    <row r="3159" spans="1:11" x14ac:dyDescent="0.3">
      <c r="A3159" s="2">
        <v>27</v>
      </c>
      <c r="B3159" s="2" t="s">
        <v>580</v>
      </c>
      <c r="C3159" s="2">
        <v>158</v>
      </c>
      <c r="D3159" s="2" t="s">
        <v>3247</v>
      </c>
      <c r="E3159" s="2" t="s">
        <v>591</v>
      </c>
      <c r="F3159" s="2">
        <v>7</v>
      </c>
      <c r="G3159" s="2" t="s">
        <v>542</v>
      </c>
      <c r="H3159" s="2">
        <v>308</v>
      </c>
      <c r="I3159" s="3">
        <v>1.9524069120275872E-3</v>
      </c>
      <c r="J3159" s="2">
        <v>157754</v>
      </c>
      <c r="K3159" s="2">
        <v>281207</v>
      </c>
    </row>
    <row r="3160" spans="1:11" x14ac:dyDescent="0.3">
      <c r="A3160" s="2">
        <v>27</v>
      </c>
      <c r="B3160" s="2" t="s">
        <v>580</v>
      </c>
      <c r="C3160" s="2">
        <v>158</v>
      </c>
      <c r="D3160" s="2" t="s">
        <v>3247</v>
      </c>
      <c r="E3160" s="2" t="s">
        <v>596</v>
      </c>
      <c r="F3160" s="2">
        <v>8</v>
      </c>
      <c r="G3160" s="2" t="s">
        <v>19</v>
      </c>
      <c r="H3160" s="2">
        <v>251</v>
      </c>
      <c r="I3160" s="3">
        <v>1.5910848536328714E-3</v>
      </c>
      <c r="J3160" s="2">
        <v>157754</v>
      </c>
      <c r="K3160" s="2">
        <v>281207</v>
      </c>
    </row>
    <row r="3161" spans="1:11" x14ac:dyDescent="0.3">
      <c r="A3161" s="2">
        <v>27</v>
      </c>
      <c r="B3161" s="2" t="s">
        <v>580</v>
      </c>
      <c r="C3161" s="2">
        <v>158</v>
      </c>
      <c r="D3161" s="2" t="s">
        <v>3247</v>
      </c>
      <c r="E3161" s="2" t="s">
        <v>597</v>
      </c>
      <c r="F3161" s="2">
        <v>9</v>
      </c>
      <c r="G3161" s="2" t="s">
        <v>19</v>
      </c>
      <c r="H3161" s="2">
        <v>262</v>
      </c>
      <c r="I3161" s="3">
        <v>1.6608136719195709E-3</v>
      </c>
      <c r="J3161" s="2">
        <v>157754</v>
      </c>
      <c r="K3161" s="2">
        <v>281207</v>
      </c>
    </row>
    <row r="3162" spans="1:11" x14ac:dyDescent="0.3">
      <c r="A3162" s="2">
        <v>27</v>
      </c>
      <c r="B3162" s="2" t="s">
        <v>580</v>
      </c>
      <c r="C3162" s="2">
        <v>158</v>
      </c>
      <c r="D3162" s="2" t="s">
        <v>3247</v>
      </c>
      <c r="E3162" s="2" t="s">
        <v>590</v>
      </c>
      <c r="F3162" s="2">
        <v>10</v>
      </c>
      <c r="G3162" s="2" t="s">
        <v>15</v>
      </c>
      <c r="H3162" s="2">
        <v>191</v>
      </c>
      <c r="I3162" s="3">
        <v>1.2107458447963284E-3</v>
      </c>
      <c r="J3162" s="2">
        <v>157754</v>
      </c>
      <c r="K3162" s="2">
        <v>281207</v>
      </c>
    </row>
    <row r="3163" spans="1:11" x14ac:dyDescent="0.3">
      <c r="A3163" s="2">
        <v>27</v>
      </c>
      <c r="B3163" s="2" t="s">
        <v>580</v>
      </c>
      <c r="C3163" s="2">
        <v>158</v>
      </c>
      <c r="D3163" s="2" t="s">
        <v>3247</v>
      </c>
      <c r="E3163" s="2" t="s">
        <v>594</v>
      </c>
      <c r="F3163" s="2">
        <v>11</v>
      </c>
      <c r="G3163" s="2" t="s">
        <v>19</v>
      </c>
      <c r="H3163" s="2">
        <v>191</v>
      </c>
      <c r="I3163" s="3">
        <v>1.2107458447963284E-3</v>
      </c>
      <c r="J3163" s="2">
        <v>157754</v>
      </c>
      <c r="K3163" s="2">
        <v>281207</v>
      </c>
    </row>
    <row r="3164" spans="1:11" x14ac:dyDescent="0.3">
      <c r="A3164" s="2">
        <v>27</v>
      </c>
      <c r="B3164" s="2" t="s">
        <v>580</v>
      </c>
      <c r="C3164" s="2">
        <v>158</v>
      </c>
      <c r="D3164" s="2" t="s">
        <v>3247</v>
      </c>
      <c r="E3164" s="2" t="s">
        <v>585</v>
      </c>
      <c r="F3164" s="2">
        <v>12</v>
      </c>
      <c r="G3164" s="2" t="s">
        <v>586</v>
      </c>
      <c r="H3164" s="2">
        <v>163</v>
      </c>
      <c r="I3164" s="3">
        <v>1.0332543073392751E-3</v>
      </c>
      <c r="J3164" s="2">
        <v>157754</v>
      </c>
      <c r="K3164" s="2">
        <v>281207</v>
      </c>
    </row>
    <row r="3165" spans="1:11" x14ac:dyDescent="0.3">
      <c r="A3165" s="2">
        <v>27</v>
      </c>
      <c r="B3165" s="2" t="s">
        <v>580</v>
      </c>
      <c r="C3165" s="2">
        <v>158</v>
      </c>
      <c r="D3165" s="2" t="s">
        <v>3247</v>
      </c>
      <c r="E3165" s="2" t="s">
        <v>588</v>
      </c>
      <c r="F3165" s="2">
        <v>13</v>
      </c>
      <c r="G3165" s="2" t="s">
        <v>589</v>
      </c>
      <c r="H3165" s="2">
        <v>123</v>
      </c>
      <c r="I3165" s="3">
        <v>7.7969496811491304E-4</v>
      </c>
      <c r="J3165" s="2">
        <v>157754</v>
      </c>
      <c r="K3165" s="2">
        <v>281207</v>
      </c>
    </row>
    <row r="3166" spans="1:11" x14ac:dyDescent="0.3">
      <c r="A3166" s="2">
        <v>27</v>
      </c>
      <c r="B3166" s="2" t="s">
        <v>580</v>
      </c>
      <c r="C3166" s="2">
        <v>158</v>
      </c>
      <c r="D3166" s="2" t="s">
        <v>3247</v>
      </c>
      <c r="E3166" s="2" t="s">
        <v>592</v>
      </c>
      <c r="F3166" s="2">
        <v>14</v>
      </c>
      <c r="G3166" s="2" t="s">
        <v>593</v>
      </c>
      <c r="H3166" s="2">
        <v>85</v>
      </c>
      <c r="I3166" s="3">
        <v>5.3881359585176926E-4</v>
      </c>
      <c r="J3166" s="2">
        <v>157754</v>
      </c>
      <c r="K3166" s="2">
        <v>281207</v>
      </c>
    </row>
    <row r="3167" spans="1:11" x14ac:dyDescent="0.3">
      <c r="A3167" s="2">
        <v>27</v>
      </c>
      <c r="B3167" s="2" t="s">
        <v>580</v>
      </c>
      <c r="C3167" s="2">
        <v>158</v>
      </c>
      <c r="D3167" s="2" t="s">
        <v>3247</v>
      </c>
      <c r="E3167" s="2" t="s">
        <v>595</v>
      </c>
      <c r="F3167" s="2">
        <v>15</v>
      </c>
      <c r="G3167" s="2" t="s">
        <v>19</v>
      </c>
      <c r="H3167" s="2">
        <v>104</v>
      </c>
      <c r="I3167" s="3">
        <v>6.5925428198334115E-4</v>
      </c>
      <c r="J3167" s="2">
        <v>157754</v>
      </c>
      <c r="K3167" s="2">
        <v>281207</v>
      </c>
    </row>
    <row r="3168" spans="1:11" x14ac:dyDescent="0.3">
      <c r="A3168" s="2">
        <v>27</v>
      </c>
      <c r="B3168" s="2" t="s">
        <v>580</v>
      </c>
      <c r="C3168" s="2">
        <v>159</v>
      </c>
      <c r="D3168" s="2" t="s">
        <v>3248</v>
      </c>
      <c r="E3168" s="2" t="s">
        <v>582</v>
      </c>
      <c r="F3168" s="2">
        <v>1</v>
      </c>
      <c r="G3168" s="2" t="s">
        <v>103</v>
      </c>
      <c r="H3168" s="2">
        <v>75736</v>
      </c>
      <c r="I3168" s="3">
        <v>0.50881436095883048</v>
      </c>
      <c r="J3168" s="2">
        <v>148848</v>
      </c>
      <c r="K3168" s="2">
        <v>289720</v>
      </c>
    </row>
    <row r="3169" spans="1:11" x14ac:dyDescent="0.3">
      <c r="A3169" s="2">
        <v>27</v>
      </c>
      <c r="B3169" s="2" t="s">
        <v>580</v>
      </c>
      <c r="C3169" s="2">
        <v>159</v>
      </c>
      <c r="D3169" s="2" t="s">
        <v>3248</v>
      </c>
      <c r="E3169" s="2" t="s">
        <v>581</v>
      </c>
      <c r="F3169" s="2">
        <v>2</v>
      </c>
      <c r="G3169" s="2" t="s">
        <v>7</v>
      </c>
      <c r="H3169" s="2">
        <v>46330</v>
      </c>
      <c r="I3169" s="3">
        <v>0.31125712135870148</v>
      </c>
      <c r="J3169" s="2">
        <v>148848</v>
      </c>
      <c r="K3169" s="2">
        <v>289720</v>
      </c>
    </row>
    <row r="3170" spans="1:11" x14ac:dyDescent="0.3">
      <c r="A3170" s="2">
        <v>27</v>
      </c>
      <c r="B3170" s="2" t="s">
        <v>580</v>
      </c>
      <c r="C3170" s="2">
        <v>159</v>
      </c>
      <c r="D3170" s="2" t="s">
        <v>3248</v>
      </c>
      <c r="E3170" s="2" t="s">
        <v>584</v>
      </c>
      <c r="F3170" s="2">
        <v>3</v>
      </c>
      <c r="G3170" s="2" t="s">
        <v>302</v>
      </c>
      <c r="H3170" s="2">
        <v>15772</v>
      </c>
      <c r="I3170" s="3">
        <v>0.10596044286789208</v>
      </c>
      <c r="J3170" s="2">
        <v>148848</v>
      </c>
      <c r="K3170" s="2">
        <v>289720</v>
      </c>
    </row>
    <row r="3171" spans="1:11" x14ac:dyDescent="0.3">
      <c r="A3171" s="2">
        <v>27</v>
      </c>
      <c r="B3171" s="2" t="s">
        <v>580</v>
      </c>
      <c r="C3171" s="2">
        <v>159</v>
      </c>
      <c r="D3171" s="2" t="s">
        <v>3248</v>
      </c>
      <c r="E3171" s="2" t="s">
        <v>587</v>
      </c>
      <c r="F3171" s="2">
        <v>4</v>
      </c>
      <c r="G3171" s="2" t="s">
        <v>17</v>
      </c>
      <c r="H3171" s="2">
        <v>5121</v>
      </c>
      <c r="I3171" s="3">
        <v>3.4404224443727829E-2</v>
      </c>
      <c r="J3171" s="2">
        <v>148848</v>
      </c>
      <c r="K3171" s="2">
        <v>289720</v>
      </c>
    </row>
    <row r="3172" spans="1:11" x14ac:dyDescent="0.3">
      <c r="A3172" s="2">
        <v>27</v>
      </c>
      <c r="B3172" s="2" t="s">
        <v>580</v>
      </c>
      <c r="C3172" s="2">
        <v>159</v>
      </c>
      <c r="D3172" s="2" t="s">
        <v>3248</v>
      </c>
      <c r="E3172" s="2" t="s">
        <v>7957</v>
      </c>
      <c r="F3172" s="2">
        <v>5</v>
      </c>
      <c r="G3172" s="2" t="s">
        <v>22</v>
      </c>
      <c r="H3172" s="2">
        <v>1600</v>
      </c>
      <c r="I3172" s="3">
        <v>1.0749220681500591E-2</v>
      </c>
      <c r="J3172" s="2">
        <v>148848</v>
      </c>
      <c r="K3172" s="2">
        <v>289720</v>
      </c>
    </row>
    <row r="3173" spans="1:11" x14ac:dyDescent="0.3">
      <c r="A3173" s="2">
        <v>27</v>
      </c>
      <c r="B3173" s="2" t="s">
        <v>580</v>
      </c>
      <c r="C3173" s="2">
        <v>159</v>
      </c>
      <c r="D3173" s="2" t="s">
        <v>3248</v>
      </c>
      <c r="E3173" s="2" t="s">
        <v>583</v>
      </c>
      <c r="F3173" s="2">
        <v>6</v>
      </c>
      <c r="G3173" s="2" t="s">
        <v>11</v>
      </c>
      <c r="H3173" s="2">
        <v>2370</v>
      </c>
      <c r="I3173" s="3">
        <v>1.5922283134472751E-2</v>
      </c>
      <c r="J3173" s="2">
        <v>148848</v>
      </c>
      <c r="K3173" s="2">
        <v>289720</v>
      </c>
    </row>
    <row r="3174" spans="1:11" x14ac:dyDescent="0.3">
      <c r="A3174" s="2">
        <v>27</v>
      </c>
      <c r="B3174" s="2" t="s">
        <v>580</v>
      </c>
      <c r="C3174" s="2">
        <v>159</v>
      </c>
      <c r="D3174" s="2" t="s">
        <v>3248</v>
      </c>
      <c r="E3174" s="2" t="s">
        <v>591</v>
      </c>
      <c r="F3174" s="2">
        <v>7</v>
      </c>
      <c r="G3174" s="2" t="s">
        <v>542</v>
      </c>
      <c r="H3174" s="2">
        <v>276</v>
      </c>
      <c r="I3174" s="3">
        <v>1.854240567558852E-3</v>
      </c>
      <c r="J3174" s="2">
        <v>148848</v>
      </c>
      <c r="K3174" s="2">
        <v>289720</v>
      </c>
    </row>
    <row r="3175" spans="1:11" x14ac:dyDescent="0.3">
      <c r="A3175" s="2">
        <v>27</v>
      </c>
      <c r="B3175" s="2" t="s">
        <v>580</v>
      </c>
      <c r="C3175" s="2">
        <v>159</v>
      </c>
      <c r="D3175" s="2" t="s">
        <v>3248</v>
      </c>
      <c r="E3175" s="2" t="s">
        <v>596</v>
      </c>
      <c r="F3175" s="2">
        <v>8</v>
      </c>
      <c r="G3175" s="2" t="s">
        <v>19</v>
      </c>
      <c r="H3175" s="2">
        <v>330</v>
      </c>
      <c r="I3175" s="3">
        <v>2.2170267655594969E-3</v>
      </c>
      <c r="J3175" s="2">
        <v>148848</v>
      </c>
      <c r="K3175" s="2">
        <v>289720</v>
      </c>
    </row>
    <row r="3176" spans="1:11" x14ac:dyDescent="0.3">
      <c r="A3176" s="2">
        <v>27</v>
      </c>
      <c r="B3176" s="2" t="s">
        <v>580</v>
      </c>
      <c r="C3176" s="2">
        <v>159</v>
      </c>
      <c r="D3176" s="2" t="s">
        <v>3248</v>
      </c>
      <c r="E3176" s="2" t="s">
        <v>597</v>
      </c>
      <c r="F3176" s="2">
        <v>9</v>
      </c>
      <c r="G3176" s="2" t="s">
        <v>19</v>
      </c>
      <c r="H3176" s="2">
        <v>337</v>
      </c>
      <c r="I3176" s="3">
        <v>2.2640546060410621E-3</v>
      </c>
      <c r="J3176" s="2">
        <v>148848</v>
      </c>
      <c r="K3176" s="2">
        <v>289720</v>
      </c>
    </row>
    <row r="3177" spans="1:11" x14ac:dyDescent="0.3">
      <c r="A3177" s="2">
        <v>27</v>
      </c>
      <c r="B3177" s="2" t="s">
        <v>580</v>
      </c>
      <c r="C3177" s="2">
        <v>159</v>
      </c>
      <c r="D3177" s="2" t="s">
        <v>3248</v>
      </c>
      <c r="E3177" s="2" t="s">
        <v>590</v>
      </c>
      <c r="F3177" s="2">
        <v>10</v>
      </c>
      <c r="G3177" s="2" t="s">
        <v>15</v>
      </c>
      <c r="H3177" s="2">
        <v>228</v>
      </c>
      <c r="I3177" s="3">
        <v>1.5317639471138342E-3</v>
      </c>
      <c r="J3177" s="2">
        <v>148848</v>
      </c>
      <c r="K3177" s="2">
        <v>289720</v>
      </c>
    </row>
    <row r="3178" spans="1:11" x14ac:dyDescent="0.3">
      <c r="A3178" s="2">
        <v>27</v>
      </c>
      <c r="B3178" s="2" t="s">
        <v>580</v>
      </c>
      <c r="C3178" s="2">
        <v>159</v>
      </c>
      <c r="D3178" s="2" t="s">
        <v>3248</v>
      </c>
      <c r="E3178" s="2" t="s">
        <v>594</v>
      </c>
      <c r="F3178" s="2">
        <v>11</v>
      </c>
      <c r="G3178" s="2" t="s">
        <v>19</v>
      </c>
      <c r="H3178" s="2">
        <v>241</v>
      </c>
      <c r="I3178" s="3">
        <v>1.6191013651510266E-3</v>
      </c>
      <c r="J3178" s="2">
        <v>148848</v>
      </c>
      <c r="K3178" s="2">
        <v>289720</v>
      </c>
    </row>
    <row r="3179" spans="1:11" x14ac:dyDescent="0.3">
      <c r="A3179" s="2">
        <v>27</v>
      </c>
      <c r="B3179" s="2" t="s">
        <v>580</v>
      </c>
      <c r="C3179" s="2">
        <v>159</v>
      </c>
      <c r="D3179" s="2" t="s">
        <v>3248</v>
      </c>
      <c r="E3179" s="2" t="s">
        <v>585</v>
      </c>
      <c r="F3179" s="2">
        <v>12</v>
      </c>
      <c r="G3179" s="2" t="s">
        <v>586</v>
      </c>
      <c r="H3179" s="2">
        <v>156</v>
      </c>
      <c r="I3179" s="3">
        <v>1.0480490164463075E-3</v>
      </c>
      <c r="J3179" s="2">
        <v>148848</v>
      </c>
      <c r="K3179" s="2">
        <v>289720</v>
      </c>
    </row>
    <row r="3180" spans="1:11" x14ac:dyDescent="0.3">
      <c r="A3180" s="2">
        <v>27</v>
      </c>
      <c r="B3180" s="2" t="s">
        <v>580</v>
      </c>
      <c r="C3180" s="2">
        <v>159</v>
      </c>
      <c r="D3180" s="2" t="s">
        <v>3248</v>
      </c>
      <c r="E3180" s="2" t="s">
        <v>588</v>
      </c>
      <c r="F3180" s="2">
        <v>13</v>
      </c>
      <c r="G3180" s="2" t="s">
        <v>589</v>
      </c>
      <c r="H3180" s="2">
        <v>126</v>
      </c>
      <c r="I3180" s="3">
        <v>8.4650112866817154E-4</v>
      </c>
      <c r="J3180" s="2">
        <v>148848</v>
      </c>
      <c r="K3180" s="2">
        <v>289720</v>
      </c>
    </row>
    <row r="3181" spans="1:11" x14ac:dyDescent="0.3">
      <c r="A3181" s="2">
        <v>27</v>
      </c>
      <c r="B3181" s="2" t="s">
        <v>580</v>
      </c>
      <c r="C3181" s="2">
        <v>159</v>
      </c>
      <c r="D3181" s="2" t="s">
        <v>3248</v>
      </c>
      <c r="E3181" s="2" t="s">
        <v>592</v>
      </c>
      <c r="F3181" s="2">
        <v>14</v>
      </c>
      <c r="G3181" s="2" t="s">
        <v>593</v>
      </c>
      <c r="H3181" s="2">
        <v>108</v>
      </c>
      <c r="I3181" s="3">
        <v>7.2557239600128988E-4</v>
      </c>
      <c r="J3181" s="2">
        <v>148848</v>
      </c>
      <c r="K3181" s="2">
        <v>289720</v>
      </c>
    </row>
    <row r="3182" spans="1:11" x14ac:dyDescent="0.3">
      <c r="A3182" s="2">
        <v>27</v>
      </c>
      <c r="B3182" s="2" t="s">
        <v>580</v>
      </c>
      <c r="C3182" s="2">
        <v>159</v>
      </c>
      <c r="D3182" s="2" t="s">
        <v>3248</v>
      </c>
      <c r="E3182" s="2" t="s">
        <v>595</v>
      </c>
      <c r="F3182" s="2">
        <v>15</v>
      </c>
      <c r="G3182" s="2" t="s">
        <v>19</v>
      </c>
      <c r="H3182" s="2">
        <v>117</v>
      </c>
      <c r="I3182" s="3">
        <v>7.8603676233473076E-4</v>
      </c>
      <c r="J3182" s="2">
        <v>148848</v>
      </c>
      <c r="K3182" s="2">
        <v>289720</v>
      </c>
    </row>
    <row r="3183" spans="1:11" x14ac:dyDescent="0.3">
      <c r="A3183" s="2">
        <v>26</v>
      </c>
      <c r="B3183" s="2" t="s">
        <v>556</v>
      </c>
      <c r="C3183" s="2">
        <v>160</v>
      </c>
      <c r="D3183" s="2" t="s">
        <v>3244</v>
      </c>
      <c r="E3183" s="2" t="s">
        <v>557</v>
      </c>
      <c r="F3183" s="2">
        <v>1</v>
      </c>
      <c r="G3183" s="2" t="s">
        <v>9</v>
      </c>
      <c r="H3183" s="2">
        <v>100511</v>
      </c>
      <c r="I3183" s="3">
        <v>0.70954784511665669</v>
      </c>
      <c r="J3183" s="2">
        <v>141655</v>
      </c>
      <c r="K3183" s="2">
        <v>262413</v>
      </c>
    </row>
    <row r="3184" spans="1:11" x14ac:dyDescent="0.3">
      <c r="A3184" s="2">
        <v>26</v>
      </c>
      <c r="B3184" s="2" t="s">
        <v>556</v>
      </c>
      <c r="C3184" s="2">
        <v>160</v>
      </c>
      <c r="D3184" s="2" t="s">
        <v>3244</v>
      </c>
      <c r="E3184" s="2" t="s">
        <v>559</v>
      </c>
      <c r="F3184" s="2">
        <v>2</v>
      </c>
      <c r="G3184" s="2" t="s">
        <v>7</v>
      </c>
      <c r="H3184" s="2">
        <v>32243</v>
      </c>
      <c r="I3184" s="3">
        <v>0.22761639193815961</v>
      </c>
      <c r="J3184" s="2">
        <v>141655</v>
      </c>
      <c r="K3184" s="2">
        <v>262413</v>
      </c>
    </row>
    <row r="3185" spans="1:11" x14ac:dyDescent="0.3">
      <c r="A3185" s="2">
        <v>26</v>
      </c>
      <c r="B3185" s="2" t="s">
        <v>556</v>
      </c>
      <c r="C3185" s="2">
        <v>160</v>
      </c>
      <c r="D3185" s="2" t="s">
        <v>3244</v>
      </c>
      <c r="E3185" s="2" t="s">
        <v>571</v>
      </c>
      <c r="F3185" s="2">
        <v>3</v>
      </c>
      <c r="G3185" s="2" t="s">
        <v>17</v>
      </c>
      <c r="H3185" s="2">
        <v>4449</v>
      </c>
      <c r="I3185" s="3">
        <v>3.1407292365253608E-2</v>
      </c>
      <c r="J3185" s="2">
        <v>141655</v>
      </c>
      <c r="K3185" s="2">
        <v>262413</v>
      </c>
    </row>
    <row r="3186" spans="1:11" x14ac:dyDescent="0.3">
      <c r="A3186" s="2">
        <v>26</v>
      </c>
      <c r="B3186" s="2" t="s">
        <v>556</v>
      </c>
      <c r="C3186" s="2">
        <v>160</v>
      </c>
      <c r="D3186" s="2" t="s">
        <v>3244</v>
      </c>
      <c r="E3186" s="2" t="s">
        <v>7955</v>
      </c>
      <c r="F3186" s="2">
        <v>4</v>
      </c>
      <c r="G3186" s="2" t="s">
        <v>22</v>
      </c>
      <c r="H3186" s="2">
        <v>1096</v>
      </c>
      <c r="I3186" s="3">
        <v>7.7371077618156791E-3</v>
      </c>
      <c r="J3186" s="2">
        <v>141655</v>
      </c>
      <c r="K3186" s="2">
        <v>262413</v>
      </c>
    </row>
    <row r="3187" spans="1:11" x14ac:dyDescent="0.3">
      <c r="A3187" s="2">
        <v>26</v>
      </c>
      <c r="B3187" s="2" t="s">
        <v>556</v>
      </c>
      <c r="C3187" s="2">
        <v>160</v>
      </c>
      <c r="D3187" s="2" t="s">
        <v>3244</v>
      </c>
      <c r="E3187" s="2" t="s">
        <v>569</v>
      </c>
      <c r="F3187" s="2">
        <v>5</v>
      </c>
      <c r="G3187" s="2" t="s">
        <v>31</v>
      </c>
      <c r="H3187" s="2">
        <v>407</v>
      </c>
      <c r="I3187" s="3">
        <v>2.8731777911122094E-3</v>
      </c>
      <c r="J3187" s="2">
        <v>141655</v>
      </c>
      <c r="K3187" s="2">
        <v>262413</v>
      </c>
    </row>
    <row r="3188" spans="1:11" x14ac:dyDescent="0.3">
      <c r="A3188" s="2">
        <v>26</v>
      </c>
      <c r="B3188" s="2" t="s">
        <v>556</v>
      </c>
      <c r="C3188" s="2">
        <v>160</v>
      </c>
      <c r="D3188" s="2" t="s">
        <v>3244</v>
      </c>
      <c r="E3188" s="2" t="s">
        <v>558</v>
      </c>
      <c r="F3188" s="2">
        <v>6</v>
      </c>
      <c r="G3188" s="2" t="s">
        <v>11</v>
      </c>
      <c r="H3188" s="2">
        <v>864</v>
      </c>
      <c r="I3188" s="3">
        <v>6.0993258268327976E-3</v>
      </c>
      <c r="J3188" s="2">
        <v>141655</v>
      </c>
      <c r="K3188" s="2">
        <v>262413</v>
      </c>
    </row>
    <row r="3189" spans="1:11" x14ac:dyDescent="0.3">
      <c r="A3189" s="2">
        <v>26</v>
      </c>
      <c r="B3189" s="2" t="s">
        <v>556</v>
      </c>
      <c r="C3189" s="2">
        <v>160</v>
      </c>
      <c r="D3189" s="2" t="s">
        <v>3244</v>
      </c>
      <c r="E3189" s="2" t="s">
        <v>574</v>
      </c>
      <c r="F3189" s="2">
        <v>7</v>
      </c>
      <c r="G3189" s="2" t="s">
        <v>19</v>
      </c>
      <c r="H3189" s="2">
        <v>304</v>
      </c>
      <c r="I3189" s="3">
        <v>2.1460590872189474E-3</v>
      </c>
      <c r="J3189" s="2">
        <v>141655</v>
      </c>
      <c r="K3189" s="2">
        <v>262413</v>
      </c>
    </row>
    <row r="3190" spans="1:11" x14ac:dyDescent="0.3">
      <c r="A3190" s="2">
        <v>26</v>
      </c>
      <c r="B3190" s="2" t="s">
        <v>556</v>
      </c>
      <c r="C3190" s="2">
        <v>160</v>
      </c>
      <c r="D3190" s="2" t="s">
        <v>3244</v>
      </c>
      <c r="E3190" s="2" t="s">
        <v>560</v>
      </c>
      <c r="F3190" s="2">
        <v>8</v>
      </c>
      <c r="G3190" s="2" t="s">
        <v>109</v>
      </c>
      <c r="H3190" s="2">
        <v>246</v>
      </c>
      <c r="I3190" s="3">
        <v>1.7366136034732273E-3</v>
      </c>
      <c r="J3190" s="2">
        <v>141655</v>
      </c>
      <c r="K3190" s="2">
        <v>262413</v>
      </c>
    </row>
    <row r="3191" spans="1:11" x14ac:dyDescent="0.3">
      <c r="A3191" s="2">
        <v>26</v>
      </c>
      <c r="B3191" s="2" t="s">
        <v>556</v>
      </c>
      <c r="C3191" s="2">
        <v>160</v>
      </c>
      <c r="D3191" s="2" t="s">
        <v>3244</v>
      </c>
      <c r="E3191" s="2" t="s">
        <v>575</v>
      </c>
      <c r="F3191" s="2">
        <v>9</v>
      </c>
      <c r="G3191" s="2" t="s">
        <v>19</v>
      </c>
      <c r="H3191" s="2">
        <v>280</v>
      </c>
      <c r="I3191" s="3">
        <v>1.9766333698069253E-3</v>
      </c>
      <c r="J3191" s="2">
        <v>141655</v>
      </c>
      <c r="K3191" s="2">
        <v>262413</v>
      </c>
    </row>
    <row r="3192" spans="1:11" x14ac:dyDescent="0.3">
      <c r="A3192" s="2">
        <v>26</v>
      </c>
      <c r="B3192" s="2" t="s">
        <v>556</v>
      </c>
      <c r="C3192" s="2">
        <v>160</v>
      </c>
      <c r="D3192" s="2" t="s">
        <v>3244</v>
      </c>
      <c r="E3192" s="2" t="s">
        <v>561</v>
      </c>
      <c r="F3192" s="2">
        <v>10</v>
      </c>
      <c r="G3192" s="2" t="s">
        <v>13</v>
      </c>
      <c r="H3192" s="2">
        <v>282</v>
      </c>
      <c r="I3192" s="3">
        <v>1.9907521795912604E-3</v>
      </c>
      <c r="J3192" s="2">
        <v>141655</v>
      </c>
      <c r="K3192" s="2">
        <v>262413</v>
      </c>
    </row>
    <row r="3193" spans="1:11" x14ac:dyDescent="0.3">
      <c r="A3193" s="2">
        <v>26</v>
      </c>
      <c r="B3193" s="2" t="s">
        <v>556</v>
      </c>
      <c r="C3193" s="2">
        <v>160</v>
      </c>
      <c r="D3193" s="2" t="s">
        <v>3244</v>
      </c>
      <c r="E3193" s="2" t="s">
        <v>565</v>
      </c>
      <c r="F3193" s="2">
        <v>11</v>
      </c>
      <c r="G3193" s="2" t="s">
        <v>15</v>
      </c>
      <c r="H3193" s="2">
        <v>179</v>
      </c>
      <c r="I3193" s="3">
        <v>1.2636334756979987E-3</v>
      </c>
      <c r="J3193" s="2">
        <v>141655</v>
      </c>
      <c r="K3193" s="2">
        <v>262413</v>
      </c>
    </row>
    <row r="3194" spans="1:11" x14ac:dyDescent="0.3">
      <c r="A3194" s="2">
        <v>26</v>
      </c>
      <c r="B3194" s="2" t="s">
        <v>556</v>
      </c>
      <c r="C3194" s="2">
        <v>160</v>
      </c>
      <c r="D3194" s="2" t="s">
        <v>3244</v>
      </c>
      <c r="E3194" s="2" t="s">
        <v>577</v>
      </c>
      <c r="F3194" s="2">
        <v>12</v>
      </c>
      <c r="G3194" s="2" t="s">
        <v>19</v>
      </c>
      <c r="H3194" s="2">
        <v>108</v>
      </c>
      <c r="I3194" s="3">
        <v>7.624157283540997E-4</v>
      </c>
      <c r="J3194" s="2">
        <v>141655</v>
      </c>
      <c r="K3194" s="2">
        <v>262413</v>
      </c>
    </row>
    <row r="3195" spans="1:11" x14ac:dyDescent="0.3">
      <c r="A3195" s="2">
        <v>26</v>
      </c>
      <c r="B3195" s="2" t="s">
        <v>556</v>
      </c>
      <c r="C3195" s="2">
        <v>160</v>
      </c>
      <c r="D3195" s="2" t="s">
        <v>3244</v>
      </c>
      <c r="E3195" s="2" t="s">
        <v>570</v>
      </c>
      <c r="F3195" s="2">
        <v>13</v>
      </c>
      <c r="G3195" s="2" t="s">
        <v>29</v>
      </c>
      <c r="H3195" s="2">
        <v>89</v>
      </c>
      <c r="I3195" s="3">
        <v>6.2828703540291557E-4</v>
      </c>
      <c r="J3195" s="2">
        <v>141655</v>
      </c>
      <c r="K3195" s="2">
        <v>262413</v>
      </c>
    </row>
    <row r="3196" spans="1:11" x14ac:dyDescent="0.3">
      <c r="A3196" s="2">
        <v>26</v>
      </c>
      <c r="B3196" s="2" t="s">
        <v>556</v>
      </c>
      <c r="C3196" s="2">
        <v>160</v>
      </c>
      <c r="D3196" s="2" t="s">
        <v>3244</v>
      </c>
      <c r="E3196" s="2" t="s">
        <v>562</v>
      </c>
      <c r="F3196" s="2">
        <v>14</v>
      </c>
      <c r="G3196" s="2" t="s">
        <v>85</v>
      </c>
      <c r="H3196" s="2">
        <v>124</v>
      </c>
      <c r="I3196" s="3">
        <v>8.7536620662878118E-4</v>
      </c>
      <c r="J3196" s="2">
        <v>141655</v>
      </c>
      <c r="K3196" s="2">
        <v>262413</v>
      </c>
    </row>
    <row r="3197" spans="1:11" x14ac:dyDescent="0.3">
      <c r="A3197" s="2">
        <v>26</v>
      </c>
      <c r="B3197" s="2" t="s">
        <v>556</v>
      </c>
      <c r="C3197" s="2">
        <v>160</v>
      </c>
      <c r="D3197" s="2" t="s">
        <v>3244</v>
      </c>
      <c r="E3197" s="2" t="s">
        <v>572</v>
      </c>
      <c r="F3197" s="2">
        <v>15</v>
      </c>
      <c r="G3197" s="2" t="s">
        <v>19</v>
      </c>
      <c r="H3197" s="2">
        <v>86</v>
      </c>
      <c r="I3197" s="3">
        <v>6.071088207264128E-4</v>
      </c>
      <c r="J3197" s="2">
        <v>141655</v>
      </c>
      <c r="K3197" s="2">
        <v>262413</v>
      </c>
    </row>
    <row r="3198" spans="1:11" x14ac:dyDescent="0.3">
      <c r="A3198" s="2">
        <v>26</v>
      </c>
      <c r="B3198" s="2" t="s">
        <v>556</v>
      </c>
      <c r="C3198" s="2">
        <v>160</v>
      </c>
      <c r="D3198" s="2" t="s">
        <v>3244</v>
      </c>
      <c r="E3198" s="2" t="s">
        <v>573</v>
      </c>
      <c r="F3198" s="2">
        <v>16</v>
      </c>
      <c r="G3198" s="2" t="s">
        <v>19</v>
      </c>
      <c r="H3198" s="2">
        <v>59</v>
      </c>
      <c r="I3198" s="3">
        <v>4.1650488863788783E-4</v>
      </c>
      <c r="J3198" s="2">
        <v>141655</v>
      </c>
      <c r="K3198" s="2">
        <v>262413</v>
      </c>
    </row>
    <row r="3199" spans="1:11" x14ac:dyDescent="0.3">
      <c r="A3199" s="2">
        <v>26</v>
      </c>
      <c r="B3199" s="2" t="s">
        <v>556</v>
      </c>
      <c r="C3199" s="2">
        <v>160</v>
      </c>
      <c r="D3199" s="2" t="s">
        <v>3244</v>
      </c>
      <c r="E3199" s="2" t="s">
        <v>568</v>
      </c>
      <c r="F3199" s="2">
        <v>17</v>
      </c>
      <c r="G3199" s="2" t="s">
        <v>55</v>
      </c>
      <c r="H3199" s="2">
        <v>56</v>
      </c>
      <c r="I3199" s="3">
        <v>3.9532667396138506E-4</v>
      </c>
      <c r="J3199" s="2">
        <v>141655</v>
      </c>
      <c r="K3199" s="2">
        <v>262413</v>
      </c>
    </row>
    <row r="3200" spans="1:11" x14ac:dyDescent="0.3">
      <c r="A3200" s="2">
        <v>26</v>
      </c>
      <c r="B3200" s="2" t="s">
        <v>556</v>
      </c>
      <c r="C3200" s="2">
        <v>160</v>
      </c>
      <c r="D3200" s="2" t="s">
        <v>3244</v>
      </c>
      <c r="E3200" s="2" t="s">
        <v>563</v>
      </c>
      <c r="F3200" s="2">
        <v>18</v>
      </c>
      <c r="G3200" s="2" t="s">
        <v>564</v>
      </c>
      <c r="H3200" s="2">
        <v>64</v>
      </c>
      <c r="I3200" s="3">
        <v>4.518019130987258E-4</v>
      </c>
      <c r="J3200" s="2">
        <v>141655</v>
      </c>
      <c r="K3200" s="2">
        <v>262413</v>
      </c>
    </row>
    <row r="3201" spans="1:11" x14ac:dyDescent="0.3">
      <c r="A3201" s="2">
        <v>26</v>
      </c>
      <c r="B3201" s="2" t="s">
        <v>556</v>
      </c>
      <c r="C3201" s="2">
        <v>160</v>
      </c>
      <c r="D3201" s="2" t="s">
        <v>3244</v>
      </c>
      <c r="E3201" s="2" t="s">
        <v>566</v>
      </c>
      <c r="F3201" s="2">
        <v>19</v>
      </c>
      <c r="G3201" s="2" t="s">
        <v>567</v>
      </c>
      <c r="H3201" s="2">
        <v>51</v>
      </c>
      <c r="I3201" s="3">
        <v>3.6002964950054709E-4</v>
      </c>
      <c r="J3201" s="2">
        <v>141655</v>
      </c>
      <c r="K3201" s="2">
        <v>262413</v>
      </c>
    </row>
    <row r="3202" spans="1:11" x14ac:dyDescent="0.3">
      <c r="A3202" s="2">
        <v>26</v>
      </c>
      <c r="B3202" s="2" t="s">
        <v>556</v>
      </c>
      <c r="C3202" s="2">
        <v>160</v>
      </c>
      <c r="D3202" s="2" t="s">
        <v>3244</v>
      </c>
      <c r="E3202" s="2" t="s">
        <v>578</v>
      </c>
      <c r="F3202" s="2">
        <v>20</v>
      </c>
      <c r="G3202" s="2" t="s">
        <v>19</v>
      </c>
      <c r="H3202" s="2">
        <v>55</v>
      </c>
      <c r="I3202" s="3">
        <v>3.8826726906921746E-4</v>
      </c>
      <c r="J3202" s="2">
        <v>141655</v>
      </c>
      <c r="K3202" s="2">
        <v>262413</v>
      </c>
    </row>
    <row r="3203" spans="1:11" x14ac:dyDescent="0.3">
      <c r="A3203" s="2">
        <v>26</v>
      </c>
      <c r="B3203" s="2" t="s">
        <v>556</v>
      </c>
      <c r="C3203" s="2">
        <v>160</v>
      </c>
      <c r="D3203" s="2" t="s">
        <v>3244</v>
      </c>
      <c r="E3203" s="2" t="s">
        <v>576</v>
      </c>
      <c r="F3203" s="2">
        <v>21</v>
      </c>
      <c r="G3203" s="2" t="s">
        <v>19</v>
      </c>
      <c r="H3203" s="2">
        <v>71</v>
      </c>
      <c r="I3203" s="3">
        <v>5.0121774734389888E-4</v>
      </c>
      <c r="J3203" s="2">
        <v>141655</v>
      </c>
      <c r="K3203" s="2">
        <v>262413</v>
      </c>
    </row>
    <row r="3204" spans="1:11" x14ac:dyDescent="0.3">
      <c r="A3204" s="2">
        <v>26</v>
      </c>
      <c r="B3204" s="2" t="s">
        <v>556</v>
      </c>
      <c r="C3204" s="2">
        <v>160</v>
      </c>
      <c r="D3204" s="2" t="s">
        <v>3244</v>
      </c>
      <c r="E3204" s="2" t="s">
        <v>579</v>
      </c>
      <c r="F3204" s="2">
        <v>22</v>
      </c>
      <c r="G3204" s="2" t="s">
        <v>19</v>
      </c>
      <c r="H3204" s="2">
        <v>31</v>
      </c>
      <c r="I3204" s="3">
        <v>2.1884155165719529E-4</v>
      </c>
      <c r="J3204" s="2">
        <v>141655</v>
      </c>
      <c r="K3204" s="2">
        <v>262413</v>
      </c>
    </row>
    <row r="3205" spans="1:11" x14ac:dyDescent="0.3">
      <c r="A3205" s="2">
        <v>26</v>
      </c>
      <c r="B3205" s="2" t="s">
        <v>556</v>
      </c>
      <c r="C3205" s="2">
        <v>161</v>
      </c>
      <c r="D3205" s="2" t="s">
        <v>3245</v>
      </c>
      <c r="E3205" s="2" t="s">
        <v>557</v>
      </c>
      <c r="F3205" s="2">
        <v>1</v>
      </c>
      <c r="G3205" s="2" t="s">
        <v>9</v>
      </c>
      <c r="H3205" s="2">
        <v>115865</v>
      </c>
      <c r="I3205" s="3">
        <v>0.72142385714107815</v>
      </c>
      <c r="J3205" s="2">
        <v>160606</v>
      </c>
      <c r="K3205" s="2">
        <v>307284</v>
      </c>
    </row>
    <row r="3206" spans="1:11" x14ac:dyDescent="0.3">
      <c r="A3206" s="2">
        <v>26</v>
      </c>
      <c r="B3206" s="2" t="s">
        <v>556</v>
      </c>
      <c r="C3206" s="2">
        <v>161</v>
      </c>
      <c r="D3206" s="2" t="s">
        <v>3245</v>
      </c>
      <c r="E3206" s="2" t="s">
        <v>559</v>
      </c>
      <c r="F3206" s="2">
        <v>2</v>
      </c>
      <c r="G3206" s="2" t="s">
        <v>7</v>
      </c>
      <c r="H3206" s="2">
        <v>32458</v>
      </c>
      <c r="I3206" s="3">
        <v>0.20209705739511599</v>
      </c>
      <c r="J3206" s="2">
        <v>160606</v>
      </c>
      <c r="K3206" s="2">
        <v>307284</v>
      </c>
    </row>
    <row r="3207" spans="1:11" x14ac:dyDescent="0.3">
      <c r="A3207" s="2">
        <v>26</v>
      </c>
      <c r="B3207" s="2" t="s">
        <v>556</v>
      </c>
      <c r="C3207" s="2">
        <v>161</v>
      </c>
      <c r="D3207" s="2" t="s">
        <v>3245</v>
      </c>
      <c r="E3207" s="2" t="s">
        <v>571</v>
      </c>
      <c r="F3207" s="2">
        <v>3</v>
      </c>
      <c r="G3207" s="2" t="s">
        <v>17</v>
      </c>
      <c r="H3207" s="2">
        <v>4673</v>
      </c>
      <c r="I3207" s="3">
        <v>2.909604871549008E-2</v>
      </c>
      <c r="J3207" s="2">
        <v>160606</v>
      </c>
      <c r="K3207" s="2">
        <v>307284</v>
      </c>
    </row>
    <row r="3208" spans="1:11" x14ac:dyDescent="0.3">
      <c r="A3208" s="2">
        <v>26</v>
      </c>
      <c r="B3208" s="2" t="s">
        <v>556</v>
      </c>
      <c r="C3208" s="2">
        <v>161</v>
      </c>
      <c r="D3208" s="2" t="s">
        <v>3245</v>
      </c>
      <c r="E3208" s="2" t="s">
        <v>7955</v>
      </c>
      <c r="F3208" s="2">
        <v>4</v>
      </c>
      <c r="G3208" s="2" t="s">
        <v>22</v>
      </c>
      <c r="H3208" s="2">
        <v>1298</v>
      </c>
      <c r="I3208" s="3">
        <v>8.0818898422225817E-3</v>
      </c>
      <c r="J3208" s="2">
        <v>160606</v>
      </c>
      <c r="K3208" s="2">
        <v>307284</v>
      </c>
    </row>
    <row r="3209" spans="1:11" x14ac:dyDescent="0.3">
      <c r="A3209" s="2">
        <v>26</v>
      </c>
      <c r="B3209" s="2" t="s">
        <v>556</v>
      </c>
      <c r="C3209" s="2">
        <v>161</v>
      </c>
      <c r="D3209" s="2" t="s">
        <v>3245</v>
      </c>
      <c r="E3209" s="2" t="s">
        <v>569</v>
      </c>
      <c r="F3209" s="2">
        <v>5</v>
      </c>
      <c r="G3209" s="2" t="s">
        <v>31</v>
      </c>
      <c r="H3209" s="2">
        <v>3649</v>
      </c>
      <c r="I3209" s="3">
        <v>2.2720197252904625E-2</v>
      </c>
      <c r="J3209" s="2">
        <v>160606</v>
      </c>
      <c r="K3209" s="2">
        <v>307284</v>
      </c>
    </row>
    <row r="3210" spans="1:11" x14ac:dyDescent="0.3">
      <c r="A3210" s="2">
        <v>26</v>
      </c>
      <c r="B3210" s="2" t="s">
        <v>556</v>
      </c>
      <c r="C3210" s="2">
        <v>161</v>
      </c>
      <c r="D3210" s="2" t="s">
        <v>3245</v>
      </c>
      <c r="E3210" s="2" t="s">
        <v>558</v>
      </c>
      <c r="F3210" s="2">
        <v>6</v>
      </c>
      <c r="G3210" s="2" t="s">
        <v>11</v>
      </c>
      <c r="H3210" s="2">
        <v>964</v>
      </c>
      <c r="I3210" s="3">
        <v>6.0022664159495908E-3</v>
      </c>
      <c r="J3210" s="2">
        <v>160606</v>
      </c>
      <c r="K3210" s="2">
        <v>307284</v>
      </c>
    </row>
    <row r="3211" spans="1:11" x14ac:dyDescent="0.3">
      <c r="A3211" s="2">
        <v>26</v>
      </c>
      <c r="B3211" s="2" t="s">
        <v>556</v>
      </c>
      <c r="C3211" s="2">
        <v>161</v>
      </c>
      <c r="D3211" s="2" t="s">
        <v>3245</v>
      </c>
      <c r="E3211" s="2" t="s">
        <v>574</v>
      </c>
      <c r="F3211" s="2">
        <v>7</v>
      </c>
      <c r="G3211" s="2" t="s">
        <v>19</v>
      </c>
      <c r="H3211" s="2">
        <v>267</v>
      </c>
      <c r="I3211" s="3">
        <v>1.6624534575296066E-3</v>
      </c>
      <c r="J3211" s="2">
        <v>160606</v>
      </c>
      <c r="K3211" s="2">
        <v>307284</v>
      </c>
    </row>
    <row r="3212" spans="1:11" x14ac:dyDescent="0.3">
      <c r="A3212" s="2">
        <v>26</v>
      </c>
      <c r="B3212" s="2" t="s">
        <v>556</v>
      </c>
      <c r="C3212" s="2">
        <v>161</v>
      </c>
      <c r="D3212" s="2" t="s">
        <v>3245</v>
      </c>
      <c r="E3212" s="2" t="s">
        <v>560</v>
      </c>
      <c r="F3212" s="2">
        <v>8</v>
      </c>
      <c r="G3212" s="2" t="s">
        <v>109</v>
      </c>
      <c r="H3212" s="2">
        <v>227</v>
      </c>
      <c r="I3212" s="3">
        <v>1.4133967597723621E-3</v>
      </c>
      <c r="J3212" s="2">
        <v>160606</v>
      </c>
      <c r="K3212" s="2">
        <v>307284</v>
      </c>
    </row>
    <row r="3213" spans="1:11" x14ac:dyDescent="0.3">
      <c r="A3213" s="2">
        <v>26</v>
      </c>
      <c r="B3213" s="2" t="s">
        <v>556</v>
      </c>
      <c r="C3213" s="2">
        <v>161</v>
      </c>
      <c r="D3213" s="2" t="s">
        <v>3245</v>
      </c>
      <c r="E3213" s="2" t="s">
        <v>575</v>
      </c>
      <c r="F3213" s="2">
        <v>9</v>
      </c>
      <c r="G3213" s="2" t="s">
        <v>19</v>
      </c>
      <c r="H3213" s="2">
        <v>237</v>
      </c>
      <c r="I3213" s="3">
        <v>1.4756609342116732E-3</v>
      </c>
      <c r="J3213" s="2">
        <v>160606</v>
      </c>
      <c r="K3213" s="2">
        <v>307284</v>
      </c>
    </row>
    <row r="3214" spans="1:11" x14ac:dyDescent="0.3">
      <c r="A3214" s="2">
        <v>26</v>
      </c>
      <c r="B3214" s="2" t="s">
        <v>556</v>
      </c>
      <c r="C3214" s="2">
        <v>161</v>
      </c>
      <c r="D3214" s="2" t="s">
        <v>3245</v>
      </c>
      <c r="E3214" s="2" t="s">
        <v>561</v>
      </c>
      <c r="F3214" s="2">
        <v>10</v>
      </c>
      <c r="G3214" s="2" t="s">
        <v>13</v>
      </c>
      <c r="H3214" s="2">
        <v>104</v>
      </c>
      <c r="I3214" s="3">
        <v>6.4754741416883557E-4</v>
      </c>
      <c r="J3214" s="2">
        <v>160606</v>
      </c>
      <c r="K3214" s="2">
        <v>307284</v>
      </c>
    </row>
    <row r="3215" spans="1:11" x14ac:dyDescent="0.3">
      <c r="A3215" s="2">
        <v>26</v>
      </c>
      <c r="B3215" s="2" t="s">
        <v>556</v>
      </c>
      <c r="C3215" s="2">
        <v>161</v>
      </c>
      <c r="D3215" s="2" t="s">
        <v>3245</v>
      </c>
      <c r="E3215" s="2" t="s">
        <v>565</v>
      </c>
      <c r="F3215" s="2">
        <v>11</v>
      </c>
      <c r="G3215" s="2" t="s">
        <v>15</v>
      </c>
      <c r="H3215" s="2">
        <v>75</v>
      </c>
      <c r="I3215" s="3">
        <v>4.6698130829483334E-4</v>
      </c>
      <c r="J3215" s="2">
        <v>160606</v>
      </c>
      <c r="K3215" s="2">
        <v>307284</v>
      </c>
    </row>
    <row r="3216" spans="1:11" x14ac:dyDescent="0.3">
      <c r="A3216" s="2">
        <v>26</v>
      </c>
      <c r="B3216" s="2" t="s">
        <v>556</v>
      </c>
      <c r="C3216" s="2">
        <v>161</v>
      </c>
      <c r="D3216" s="2" t="s">
        <v>3245</v>
      </c>
      <c r="E3216" s="2" t="s">
        <v>577</v>
      </c>
      <c r="F3216" s="2">
        <v>12</v>
      </c>
      <c r="G3216" s="2" t="s">
        <v>19</v>
      </c>
      <c r="H3216" s="2">
        <v>129</v>
      </c>
      <c r="I3216" s="3">
        <v>8.0320785026711335E-4</v>
      </c>
      <c r="J3216" s="2">
        <v>160606</v>
      </c>
      <c r="K3216" s="2">
        <v>307284</v>
      </c>
    </row>
    <row r="3217" spans="1:11" x14ac:dyDescent="0.3">
      <c r="A3217" s="2">
        <v>26</v>
      </c>
      <c r="B3217" s="2" t="s">
        <v>556</v>
      </c>
      <c r="C3217" s="2">
        <v>161</v>
      </c>
      <c r="D3217" s="2" t="s">
        <v>3245</v>
      </c>
      <c r="E3217" s="2" t="s">
        <v>570</v>
      </c>
      <c r="F3217" s="2">
        <v>13</v>
      </c>
      <c r="G3217" s="2" t="s">
        <v>29</v>
      </c>
      <c r="H3217" s="2">
        <v>113</v>
      </c>
      <c r="I3217" s="3">
        <v>7.0358517116421557E-4</v>
      </c>
      <c r="J3217" s="2">
        <v>160606</v>
      </c>
      <c r="K3217" s="2">
        <v>307284</v>
      </c>
    </row>
    <row r="3218" spans="1:11" x14ac:dyDescent="0.3">
      <c r="A3218" s="2">
        <v>26</v>
      </c>
      <c r="B3218" s="2" t="s">
        <v>556</v>
      </c>
      <c r="C3218" s="2">
        <v>161</v>
      </c>
      <c r="D3218" s="2" t="s">
        <v>3245</v>
      </c>
      <c r="E3218" s="2" t="s">
        <v>562</v>
      </c>
      <c r="F3218" s="2">
        <v>14</v>
      </c>
      <c r="G3218" s="2" t="s">
        <v>85</v>
      </c>
      <c r="H3218" s="2">
        <v>90</v>
      </c>
      <c r="I3218" s="3">
        <v>5.6037756995380001E-4</v>
      </c>
      <c r="J3218" s="2">
        <v>160606</v>
      </c>
      <c r="K3218" s="2">
        <v>307284</v>
      </c>
    </row>
    <row r="3219" spans="1:11" x14ac:dyDescent="0.3">
      <c r="A3219" s="2">
        <v>26</v>
      </c>
      <c r="B3219" s="2" t="s">
        <v>556</v>
      </c>
      <c r="C3219" s="2">
        <v>161</v>
      </c>
      <c r="D3219" s="2" t="s">
        <v>3245</v>
      </c>
      <c r="E3219" s="2" t="s">
        <v>572</v>
      </c>
      <c r="F3219" s="2">
        <v>15</v>
      </c>
      <c r="G3219" s="2" t="s">
        <v>19</v>
      </c>
      <c r="H3219" s="2">
        <v>67</v>
      </c>
      <c r="I3219" s="3">
        <v>4.1716996874338445E-4</v>
      </c>
      <c r="J3219" s="2">
        <v>160606</v>
      </c>
      <c r="K3219" s="2">
        <v>307284</v>
      </c>
    </row>
    <row r="3220" spans="1:11" x14ac:dyDescent="0.3">
      <c r="A3220" s="2">
        <v>26</v>
      </c>
      <c r="B3220" s="2" t="s">
        <v>556</v>
      </c>
      <c r="C3220" s="2">
        <v>161</v>
      </c>
      <c r="D3220" s="2" t="s">
        <v>3245</v>
      </c>
      <c r="E3220" s="2" t="s">
        <v>573</v>
      </c>
      <c r="F3220" s="2">
        <v>16</v>
      </c>
      <c r="G3220" s="2" t="s">
        <v>19</v>
      </c>
      <c r="H3220" s="2">
        <v>68</v>
      </c>
      <c r="I3220" s="3">
        <v>4.2339638618731556E-4</v>
      </c>
      <c r="J3220" s="2">
        <v>160606</v>
      </c>
      <c r="K3220" s="2">
        <v>307284</v>
      </c>
    </row>
    <row r="3221" spans="1:11" x14ac:dyDescent="0.3">
      <c r="A3221" s="2">
        <v>26</v>
      </c>
      <c r="B3221" s="2" t="s">
        <v>556</v>
      </c>
      <c r="C3221" s="2">
        <v>161</v>
      </c>
      <c r="D3221" s="2" t="s">
        <v>3245</v>
      </c>
      <c r="E3221" s="2" t="s">
        <v>568</v>
      </c>
      <c r="F3221" s="2">
        <v>17</v>
      </c>
      <c r="G3221" s="2" t="s">
        <v>55</v>
      </c>
      <c r="H3221" s="2">
        <v>102</v>
      </c>
      <c r="I3221" s="3">
        <v>6.3509457928097334E-4</v>
      </c>
      <c r="J3221" s="2">
        <v>160606</v>
      </c>
      <c r="K3221" s="2">
        <v>307284</v>
      </c>
    </row>
    <row r="3222" spans="1:11" x14ac:dyDescent="0.3">
      <c r="A3222" s="2">
        <v>26</v>
      </c>
      <c r="B3222" s="2" t="s">
        <v>556</v>
      </c>
      <c r="C3222" s="2">
        <v>161</v>
      </c>
      <c r="D3222" s="2" t="s">
        <v>3245</v>
      </c>
      <c r="E3222" s="2" t="s">
        <v>563</v>
      </c>
      <c r="F3222" s="2">
        <v>18</v>
      </c>
      <c r="G3222" s="2" t="s">
        <v>564</v>
      </c>
      <c r="H3222" s="2">
        <v>56</v>
      </c>
      <c r="I3222" s="3">
        <v>3.4867937686014223E-4</v>
      </c>
      <c r="J3222" s="2">
        <v>160606</v>
      </c>
      <c r="K3222" s="2">
        <v>307284</v>
      </c>
    </row>
    <row r="3223" spans="1:11" x14ac:dyDescent="0.3">
      <c r="A3223" s="2">
        <v>26</v>
      </c>
      <c r="B3223" s="2" t="s">
        <v>556</v>
      </c>
      <c r="C3223" s="2">
        <v>161</v>
      </c>
      <c r="D3223" s="2" t="s">
        <v>3245</v>
      </c>
      <c r="E3223" s="2" t="s">
        <v>566</v>
      </c>
      <c r="F3223" s="2">
        <v>19</v>
      </c>
      <c r="G3223" s="2" t="s">
        <v>567</v>
      </c>
      <c r="H3223" s="2">
        <v>45</v>
      </c>
      <c r="I3223" s="3">
        <v>2.801887849769E-4</v>
      </c>
      <c r="J3223" s="2">
        <v>160606</v>
      </c>
      <c r="K3223" s="2">
        <v>307284</v>
      </c>
    </row>
    <row r="3224" spans="1:11" x14ac:dyDescent="0.3">
      <c r="A3224" s="2">
        <v>26</v>
      </c>
      <c r="B3224" s="2" t="s">
        <v>556</v>
      </c>
      <c r="C3224" s="2">
        <v>161</v>
      </c>
      <c r="D3224" s="2" t="s">
        <v>3245</v>
      </c>
      <c r="E3224" s="2" t="s">
        <v>578</v>
      </c>
      <c r="F3224" s="2">
        <v>20</v>
      </c>
      <c r="G3224" s="2" t="s">
        <v>19</v>
      </c>
      <c r="H3224" s="2">
        <v>43</v>
      </c>
      <c r="I3224" s="3">
        <v>2.6773595008903778E-4</v>
      </c>
      <c r="J3224" s="2">
        <v>160606</v>
      </c>
      <c r="K3224" s="2">
        <v>307284</v>
      </c>
    </row>
    <row r="3225" spans="1:11" x14ac:dyDescent="0.3">
      <c r="A3225" s="2">
        <v>26</v>
      </c>
      <c r="B3225" s="2" t="s">
        <v>556</v>
      </c>
      <c r="C3225" s="2">
        <v>161</v>
      </c>
      <c r="D3225" s="2" t="s">
        <v>3245</v>
      </c>
      <c r="E3225" s="2" t="s">
        <v>576</v>
      </c>
      <c r="F3225" s="2">
        <v>21</v>
      </c>
      <c r="G3225" s="2" t="s">
        <v>19</v>
      </c>
      <c r="H3225" s="2">
        <v>41</v>
      </c>
      <c r="I3225" s="3">
        <v>2.5528311520117556E-4</v>
      </c>
      <c r="J3225" s="2">
        <v>160606</v>
      </c>
      <c r="K3225" s="2">
        <v>307284</v>
      </c>
    </row>
    <row r="3226" spans="1:11" x14ac:dyDescent="0.3">
      <c r="A3226" s="2">
        <v>26</v>
      </c>
      <c r="B3226" s="2" t="s">
        <v>556</v>
      </c>
      <c r="C3226" s="2">
        <v>161</v>
      </c>
      <c r="D3226" s="2" t="s">
        <v>3245</v>
      </c>
      <c r="E3226" s="2" t="s">
        <v>579</v>
      </c>
      <c r="F3226" s="2">
        <v>22</v>
      </c>
      <c r="G3226" s="2" t="s">
        <v>19</v>
      </c>
      <c r="H3226" s="2">
        <v>35</v>
      </c>
      <c r="I3226" s="3">
        <v>2.1792461053758889E-4</v>
      </c>
      <c r="J3226" s="2">
        <v>160606</v>
      </c>
      <c r="K3226" s="2">
        <v>307284</v>
      </c>
    </row>
    <row r="3227" spans="1:11" x14ac:dyDescent="0.3">
      <c r="A3227" s="2">
        <v>26</v>
      </c>
      <c r="B3227" s="2" t="s">
        <v>556</v>
      </c>
      <c r="C3227" s="2">
        <v>162</v>
      </c>
      <c r="D3227" s="2" t="s">
        <v>3246</v>
      </c>
      <c r="E3227" s="2" t="s">
        <v>557</v>
      </c>
      <c r="F3227" s="2">
        <v>1</v>
      </c>
      <c r="G3227" s="2" t="s">
        <v>9</v>
      </c>
      <c r="H3227" s="2">
        <v>83014</v>
      </c>
      <c r="I3227" s="3">
        <v>0.55715215742598845</v>
      </c>
      <c r="J3227" s="2">
        <v>148997</v>
      </c>
      <c r="K3227" s="2">
        <v>290087</v>
      </c>
    </row>
    <row r="3228" spans="1:11" x14ac:dyDescent="0.3">
      <c r="A3228" s="2">
        <v>26</v>
      </c>
      <c r="B3228" s="2" t="s">
        <v>556</v>
      </c>
      <c r="C3228" s="2">
        <v>162</v>
      </c>
      <c r="D3228" s="2" t="s">
        <v>3246</v>
      </c>
      <c r="E3228" s="2" t="s">
        <v>559</v>
      </c>
      <c r="F3228" s="2">
        <v>2</v>
      </c>
      <c r="G3228" s="2" t="s">
        <v>7</v>
      </c>
      <c r="H3228" s="2">
        <v>54242</v>
      </c>
      <c r="I3228" s="3">
        <v>0.36404759827379074</v>
      </c>
      <c r="J3228" s="2">
        <v>148997</v>
      </c>
      <c r="K3228" s="2">
        <v>290087</v>
      </c>
    </row>
    <row r="3229" spans="1:11" x14ac:dyDescent="0.3">
      <c r="A3229" s="2">
        <v>26</v>
      </c>
      <c r="B3229" s="2" t="s">
        <v>556</v>
      </c>
      <c r="C3229" s="2">
        <v>162</v>
      </c>
      <c r="D3229" s="2" t="s">
        <v>3246</v>
      </c>
      <c r="E3229" s="2" t="s">
        <v>571</v>
      </c>
      <c r="F3229" s="2">
        <v>3</v>
      </c>
      <c r="G3229" s="2" t="s">
        <v>17</v>
      </c>
      <c r="H3229" s="2">
        <v>6569</v>
      </c>
      <c r="I3229" s="3">
        <v>4.408813600273831E-2</v>
      </c>
      <c r="J3229" s="2">
        <v>148997</v>
      </c>
      <c r="K3229" s="2">
        <v>290087</v>
      </c>
    </row>
    <row r="3230" spans="1:11" x14ac:dyDescent="0.3">
      <c r="A3230" s="2">
        <v>26</v>
      </c>
      <c r="B3230" s="2" t="s">
        <v>556</v>
      </c>
      <c r="C3230" s="2">
        <v>162</v>
      </c>
      <c r="D3230" s="2" t="s">
        <v>3246</v>
      </c>
      <c r="E3230" s="2" t="s">
        <v>7955</v>
      </c>
      <c r="F3230" s="2">
        <v>4</v>
      </c>
      <c r="G3230" s="2" t="s">
        <v>22</v>
      </c>
      <c r="H3230" s="2">
        <v>1278</v>
      </c>
      <c r="I3230" s="3">
        <v>8.5773539064544924E-3</v>
      </c>
      <c r="J3230" s="2">
        <v>148997</v>
      </c>
      <c r="K3230" s="2">
        <v>290087</v>
      </c>
    </row>
    <row r="3231" spans="1:11" x14ac:dyDescent="0.3">
      <c r="A3231" s="2">
        <v>26</v>
      </c>
      <c r="B3231" s="2" t="s">
        <v>556</v>
      </c>
      <c r="C3231" s="2">
        <v>162</v>
      </c>
      <c r="D3231" s="2" t="s">
        <v>3246</v>
      </c>
      <c r="E3231" s="2" t="s">
        <v>569</v>
      </c>
      <c r="F3231" s="2">
        <v>5</v>
      </c>
      <c r="G3231" s="2" t="s">
        <v>31</v>
      </c>
      <c r="H3231" s="2">
        <v>726</v>
      </c>
      <c r="I3231" s="3">
        <v>4.8725813271408153E-3</v>
      </c>
      <c r="J3231" s="2">
        <v>148997</v>
      </c>
      <c r="K3231" s="2">
        <v>290087</v>
      </c>
    </row>
    <row r="3232" spans="1:11" x14ac:dyDescent="0.3">
      <c r="A3232" s="2">
        <v>26</v>
      </c>
      <c r="B3232" s="2" t="s">
        <v>556</v>
      </c>
      <c r="C3232" s="2">
        <v>162</v>
      </c>
      <c r="D3232" s="2" t="s">
        <v>3246</v>
      </c>
      <c r="E3232" s="2" t="s">
        <v>558</v>
      </c>
      <c r="F3232" s="2">
        <v>6</v>
      </c>
      <c r="G3232" s="2" t="s">
        <v>11</v>
      </c>
      <c r="H3232" s="2">
        <v>656</v>
      </c>
      <c r="I3232" s="3">
        <v>4.4027732101988631E-3</v>
      </c>
      <c r="J3232" s="2">
        <v>148997</v>
      </c>
      <c r="K3232" s="2">
        <v>290087</v>
      </c>
    </row>
    <row r="3233" spans="1:11" x14ac:dyDescent="0.3">
      <c r="A3233" s="2">
        <v>26</v>
      </c>
      <c r="B3233" s="2" t="s">
        <v>556</v>
      </c>
      <c r="C3233" s="2">
        <v>162</v>
      </c>
      <c r="D3233" s="2" t="s">
        <v>3246</v>
      </c>
      <c r="E3233" s="2" t="s">
        <v>574</v>
      </c>
      <c r="F3233" s="2">
        <v>7</v>
      </c>
      <c r="G3233" s="2" t="s">
        <v>19</v>
      </c>
      <c r="H3233" s="2">
        <v>452</v>
      </c>
      <c r="I3233" s="3">
        <v>3.0336181265394604E-3</v>
      </c>
      <c r="J3233" s="2">
        <v>148997</v>
      </c>
      <c r="K3233" s="2">
        <v>290087</v>
      </c>
    </row>
    <row r="3234" spans="1:11" x14ac:dyDescent="0.3">
      <c r="A3234" s="2">
        <v>26</v>
      </c>
      <c r="B3234" s="2" t="s">
        <v>556</v>
      </c>
      <c r="C3234" s="2">
        <v>162</v>
      </c>
      <c r="D3234" s="2" t="s">
        <v>3246</v>
      </c>
      <c r="E3234" s="2" t="s">
        <v>560</v>
      </c>
      <c r="F3234" s="2">
        <v>8</v>
      </c>
      <c r="G3234" s="2" t="s">
        <v>109</v>
      </c>
      <c r="H3234" s="2">
        <v>343</v>
      </c>
      <c r="I3234" s="3">
        <v>2.3020597730155643E-3</v>
      </c>
      <c r="J3234" s="2">
        <v>148997</v>
      </c>
      <c r="K3234" s="2">
        <v>290087</v>
      </c>
    </row>
    <row r="3235" spans="1:11" x14ac:dyDescent="0.3">
      <c r="A3235" s="2">
        <v>26</v>
      </c>
      <c r="B3235" s="2" t="s">
        <v>556</v>
      </c>
      <c r="C3235" s="2">
        <v>162</v>
      </c>
      <c r="D3235" s="2" t="s">
        <v>3246</v>
      </c>
      <c r="E3235" s="2" t="s">
        <v>575</v>
      </c>
      <c r="F3235" s="2">
        <v>9</v>
      </c>
      <c r="G3235" s="2" t="s">
        <v>19</v>
      </c>
      <c r="H3235" s="2">
        <v>245</v>
      </c>
      <c r="I3235" s="3">
        <v>1.6443284092968315E-3</v>
      </c>
      <c r="J3235" s="2">
        <v>148997</v>
      </c>
      <c r="K3235" s="2">
        <v>290087</v>
      </c>
    </row>
    <row r="3236" spans="1:11" x14ac:dyDescent="0.3">
      <c r="A3236" s="2">
        <v>26</v>
      </c>
      <c r="B3236" s="2" t="s">
        <v>556</v>
      </c>
      <c r="C3236" s="2">
        <v>162</v>
      </c>
      <c r="D3236" s="2" t="s">
        <v>3246</v>
      </c>
      <c r="E3236" s="2" t="s">
        <v>561</v>
      </c>
      <c r="F3236" s="2">
        <v>10</v>
      </c>
      <c r="G3236" s="2" t="s">
        <v>13</v>
      </c>
      <c r="H3236" s="2">
        <v>211</v>
      </c>
      <c r="I3236" s="3">
        <v>1.4161358953535977E-3</v>
      </c>
      <c r="J3236" s="2">
        <v>148997</v>
      </c>
      <c r="K3236" s="2">
        <v>290087</v>
      </c>
    </row>
    <row r="3237" spans="1:11" x14ac:dyDescent="0.3">
      <c r="A3237" s="2">
        <v>26</v>
      </c>
      <c r="B3237" s="2" t="s">
        <v>556</v>
      </c>
      <c r="C3237" s="2">
        <v>162</v>
      </c>
      <c r="D3237" s="2" t="s">
        <v>3246</v>
      </c>
      <c r="E3237" s="2" t="s">
        <v>565</v>
      </c>
      <c r="F3237" s="2">
        <v>11</v>
      </c>
      <c r="G3237" s="2" t="s">
        <v>15</v>
      </c>
      <c r="H3237" s="2">
        <v>201</v>
      </c>
      <c r="I3237" s="3">
        <v>1.349020450076176E-3</v>
      </c>
      <c r="J3237" s="2">
        <v>148997</v>
      </c>
      <c r="K3237" s="2">
        <v>290087</v>
      </c>
    </row>
    <row r="3238" spans="1:11" x14ac:dyDescent="0.3">
      <c r="A3238" s="2">
        <v>26</v>
      </c>
      <c r="B3238" s="2" t="s">
        <v>556</v>
      </c>
      <c r="C3238" s="2">
        <v>162</v>
      </c>
      <c r="D3238" s="2" t="s">
        <v>3246</v>
      </c>
      <c r="E3238" s="2" t="s">
        <v>577</v>
      </c>
      <c r="F3238" s="2">
        <v>12</v>
      </c>
      <c r="G3238" s="2" t="s">
        <v>19</v>
      </c>
      <c r="H3238" s="2">
        <v>188</v>
      </c>
      <c r="I3238" s="3">
        <v>1.2617703712155279E-3</v>
      </c>
      <c r="J3238" s="2">
        <v>148997</v>
      </c>
      <c r="K3238" s="2">
        <v>290087</v>
      </c>
    </row>
    <row r="3239" spans="1:11" x14ac:dyDescent="0.3">
      <c r="A3239" s="2">
        <v>26</v>
      </c>
      <c r="B3239" s="2" t="s">
        <v>556</v>
      </c>
      <c r="C3239" s="2">
        <v>162</v>
      </c>
      <c r="D3239" s="2" t="s">
        <v>3246</v>
      </c>
      <c r="E3239" s="2" t="s">
        <v>570</v>
      </c>
      <c r="F3239" s="2">
        <v>13</v>
      </c>
      <c r="G3239" s="2" t="s">
        <v>29</v>
      </c>
      <c r="H3239" s="2">
        <v>174</v>
      </c>
      <c r="I3239" s="3">
        <v>1.1678087478271375E-3</v>
      </c>
      <c r="J3239" s="2">
        <v>148997</v>
      </c>
      <c r="K3239" s="2">
        <v>290087</v>
      </c>
    </row>
    <row r="3240" spans="1:11" x14ac:dyDescent="0.3">
      <c r="A3240" s="2">
        <v>26</v>
      </c>
      <c r="B3240" s="2" t="s">
        <v>556</v>
      </c>
      <c r="C3240" s="2">
        <v>162</v>
      </c>
      <c r="D3240" s="2" t="s">
        <v>3246</v>
      </c>
      <c r="E3240" s="2" t="s">
        <v>562</v>
      </c>
      <c r="F3240" s="2">
        <v>14</v>
      </c>
      <c r="G3240" s="2" t="s">
        <v>85</v>
      </c>
      <c r="H3240" s="2">
        <v>92</v>
      </c>
      <c r="I3240" s="3">
        <v>6.1746209655227956E-4</v>
      </c>
      <c r="J3240" s="2">
        <v>148997</v>
      </c>
      <c r="K3240" s="2">
        <v>290087</v>
      </c>
    </row>
    <row r="3241" spans="1:11" x14ac:dyDescent="0.3">
      <c r="A3241" s="2">
        <v>26</v>
      </c>
      <c r="B3241" s="2" t="s">
        <v>556</v>
      </c>
      <c r="C3241" s="2">
        <v>162</v>
      </c>
      <c r="D3241" s="2" t="s">
        <v>3246</v>
      </c>
      <c r="E3241" s="2" t="s">
        <v>572</v>
      </c>
      <c r="F3241" s="2">
        <v>15</v>
      </c>
      <c r="G3241" s="2" t="s">
        <v>19</v>
      </c>
      <c r="H3241" s="2">
        <v>129</v>
      </c>
      <c r="I3241" s="3">
        <v>8.657892440787398E-4</v>
      </c>
      <c r="J3241" s="2">
        <v>148997</v>
      </c>
      <c r="K3241" s="2">
        <v>290087</v>
      </c>
    </row>
    <row r="3242" spans="1:11" x14ac:dyDescent="0.3">
      <c r="A3242" s="2">
        <v>26</v>
      </c>
      <c r="B3242" s="2" t="s">
        <v>556</v>
      </c>
      <c r="C3242" s="2">
        <v>162</v>
      </c>
      <c r="D3242" s="2" t="s">
        <v>3246</v>
      </c>
      <c r="E3242" s="2" t="s">
        <v>573</v>
      </c>
      <c r="F3242" s="2">
        <v>16</v>
      </c>
      <c r="G3242" s="2" t="s">
        <v>19</v>
      </c>
      <c r="H3242" s="2">
        <v>96</v>
      </c>
      <c r="I3242" s="3">
        <v>6.4430827466324821E-4</v>
      </c>
      <c r="J3242" s="2">
        <v>148997</v>
      </c>
      <c r="K3242" s="2">
        <v>290087</v>
      </c>
    </row>
    <row r="3243" spans="1:11" x14ac:dyDescent="0.3">
      <c r="A3243" s="2">
        <v>26</v>
      </c>
      <c r="B3243" s="2" t="s">
        <v>556</v>
      </c>
      <c r="C3243" s="2">
        <v>162</v>
      </c>
      <c r="D3243" s="2" t="s">
        <v>3246</v>
      </c>
      <c r="E3243" s="2" t="s">
        <v>568</v>
      </c>
      <c r="F3243" s="2">
        <v>17</v>
      </c>
      <c r="G3243" s="2" t="s">
        <v>55</v>
      </c>
      <c r="H3243" s="2">
        <v>80</v>
      </c>
      <c r="I3243" s="3">
        <v>5.3692356221937351E-4</v>
      </c>
      <c r="J3243" s="2">
        <v>148997</v>
      </c>
      <c r="K3243" s="2">
        <v>290087</v>
      </c>
    </row>
    <row r="3244" spans="1:11" x14ac:dyDescent="0.3">
      <c r="A3244" s="2">
        <v>26</v>
      </c>
      <c r="B3244" s="2" t="s">
        <v>556</v>
      </c>
      <c r="C3244" s="2">
        <v>162</v>
      </c>
      <c r="D3244" s="2" t="s">
        <v>3246</v>
      </c>
      <c r="E3244" s="2" t="s">
        <v>563</v>
      </c>
      <c r="F3244" s="2">
        <v>18</v>
      </c>
      <c r="G3244" s="2" t="s">
        <v>564</v>
      </c>
      <c r="H3244" s="2">
        <v>63</v>
      </c>
      <c r="I3244" s="3">
        <v>4.2282730524775667E-4</v>
      </c>
      <c r="J3244" s="2">
        <v>148997</v>
      </c>
      <c r="K3244" s="2">
        <v>290087</v>
      </c>
    </row>
    <row r="3245" spans="1:11" x14ac:dyDescent="0.3">
      <c r="A3245" s="2">
        <v>26</v>
      </c>
      <c r="B3245" s="2" t="s">
        <v>556</v>
      </c>
      <c r="C3245" s="2">
        <v>162</v>
      </c>
      <c r="D3245" s="2" t="s">
        <v>3246</v>
      </c>
      <c r="E3245" s="2" t="s">
        <v>566</v>
      </c>
      <c r="F3245" s="2">
        <v>19</v>
      </c>
      <c r="G3245" s="2" t="s">
        <v>567</v>
      </c>
      <c r="H3245" s="2">
        <v>74</v>
      </c>
      <c r="I3245" s="3">
        <v>4.9665429505292048E-4</v>
      </c>
      <c r="J3245" s="2">
        <v>148997</v>
      </c>
      <c r="K3245" s="2">
        <v>290087</v>
      </c>
    </row>
    <row r="3246" spans="1:11" x14ac:dyDescent="0.3">
      <c r="A3246" s="2">
        <v>26</v>
      </c>
      <c r="B3246" s="2" t="s">
        <v>556</v>
      </c>
      <c r="C3246" s="2">
        <v>162</v>
      </c>
      <c r="D3246" s="2" t="s">
        <v>3246</v>
      </c>
      <c r="E3246" s="2" t="s">
        <v>578</v>
      </c>
      <c r="F3246" s="2">
        <v>20</v>
      </c>
      <c r="G3246" s="2" t="s">
        <v>19</v>
      </c>
      <c r="H3246" s="2">
        <v>61</v>
      </c>
      <c r="I3246" s="3">
        <v>4.0940421619227235E-4</v>
      </c>
      <c r="J3246" s="2">
        <v>148997</v>
      </c>
      <c r="K3246" s="2">
        <v>290087</v>
      </c>
    </row>
    <row r="3247" spans="1:11" x14ac:dyDescent="0.3">
      <c r="A3247" s="2">
        <v>26</v>
      </c>
      <c r="B3247" s="2" t="s">
        <v>556</v>
      </c>
      <c r="C3247" s="2">
        <v>162</v>
      </c>
      <c r="D3247" s="2" t="s">
        <v>3246</v>
      </c>
      <c r="E3247" s="2" t="s">
        <v>576</v>
      </c>
      <c r="F3247" s="2">
        <v>21</v>
      </c>
      <c r="G3247" s="2" t="s">
        <v>19</v>
      </c>
      <c r="H3247" s="2">
        <v>47</v>
      </c>
      <c r="I3247" s="3">
        <v>3.1544259280388197E-4</v>
      </c>
      <c r="J3247" s="2">
        <v>148997</v>
      </c>
      <c r="K3247" s="2">
        <v>290087</v>
      </c>
    </row>
    <row r="3248" spans="1:11" x14ac:dyDescent="0.3">
      <c r="A3248" s="2">
        <v>26</v>
      </c>
      <c r="B3248" s="2" t="s">
        <v>556</v>
      </c>
      <c r="C3248" s="2">
        <v>162</v>
      </c>
      <c r="D3248" s="2" t="s">
        <v>3246</v>
      </c>
      <c r="E3248" s="2" t="s">
        <v>579</v>
      </c>
      <c r="F3248" s="2">
        <v>22</v>
      </c>
      <c r="G3248" s="2" t="s">
        <v>19</v>
      </c>
      <c r="H3248" s="2">
        <v>56</v>
      </c>
      <c r="I3248" s="3">
        <v>3.7584649355356146E-4</v>
      </c>
      <c r="J3248" s="2">
        <v>148997</v>
      </c>
      <c r="K3248" s="2">
        <v>290087</v>
      </c>
    </row>
    <row r="3249" spans="1:11" x14ac:dyDescent="0.3">
      <c r="A3249" s="2">
        <v>27</v>
      </c>
      <c r="B3249" s="2" t="s">
        <v>580</v>
      </c>
      <c r="C3249" s="2">
        <v>163</v>
      </c>
      <c r="D3249" s="2" t="s">
        <v>3249</v>
      </c>
      <c r="E3249" s="2" t="s">
        <v>582</v>
      </c>
      <c r="F3249" s="2">
        <v>1</v>
      </c>
      <c r="G3249" s="2" t="s">
        <v>103</v>
      </c>
      <c r="H3249" s="2">
        <v>91203</v>
      </c>
      <c r="I3249" s="3">
        <v>0.55320478215245383</v>
      </c>
      <c r="J3249" s="2">
        <v>164863</v>
      </c>
      <c r="K3249" s="2">
        <v>330257</v>
      </c>
    </row>
    <row r="3250" spans="1:11" x14ac:dyDescent="0.3">
      <c r="A3250" s="2">
        <v>27</v>
      </c>
      <c r="B3250" s="2" t="s">
        <v>580</v>
      </c>
      <c r="C3250" s="2">
        <v>163</v>
      </c>
      <c r="D3250" s="2" t="s">
        <v>3249</v>
      </c>
      <c r="E3250" s="2" t="s">
        <v>581</v>
      </c>
      <c r="F3250" s="2">
        <v>2</v>
      </c>
      <c r="G3250" s="2" t="s">
        <v>7</v>
      </c>
      <c r="H3250" s="2">
        <v>46133</v>
      </c>
      <c r="I3250" s="3">
        <v>0.27982628000218362</v>
      </c>
      <c r="J3250" s="2">
        <v>164863</v>
      </c>
      <c r="K3250" s="2">
        <v>330257</v>
      </c>
    </row>
    <row r="3251" spans="1:11" x14ac:dyDescent="0.3">
      <c r="A3251" s="2">
        <v>27</v>
      </c>
      <c r="B3251" s="2" t="s">
        <v>580</v>
      </c>
      <c r="C3251" s="2">
        <v>163</v>
      </c>
      <c r="D3251" s="2" t="s">
        <v>3249</v>
      </c>
      <c r="E3251" s="2" t="s">
        <v>584</v>
      </c>
      <c r="F3251" s="2">
        <v>3</v>
      </c>
      <c r="G3251" s="2" t="s">
        <v>302</v>
      </c>
      <c r="H3251" s="2">
        <v>12952</v>
      </c>
      <c r="I3251" s="3">
        <v>7.8562200129804749E-2</v>
      </c>
      <c r="J3251" s="2">
        <v>164863</v>
      </c>
      <c r="K3251" s="2">
        <v>330257</v>
      </c>
    </row>
    <row r="3252" spans="1:11" x14ac:dyDescent="0.3">
      <c r="A3252" s="2">
        <v>27</v>
      </c>
      <c r="B3252" s="2" t="s">
        <v>580</v>
      </c>
      <c r="C3252" s="2">
        <v>163</v>
      </c>
      <c r="D3252" s="2" t="s">
        <v>3249</v>
      </c>
      <c r="E3252" s="2" t="s">
        <v>587</v>
      </c>
      <c r="F3252" s="2">
        <v>4</v>
      </c>
      <c r="G3252" s="2" t="s">
        <v>17</v>
      </c>
      <c r="H3252" s="2">
        <v>8600</v>
      </c>
      <c r="I3252" s="3">
        <v>5.2164524483965476E-2</v>
      </c>
      <c r="J3252" s="2">
        <v>164863</v>
      </c>
      <c r="K3252" s="2">
        <v>330257</v>
      </c>
    </row>
    <row r="3253" spans="1:11" x14ac:dyDescent="0.3">
      <c r="A3253" s="2">
        <v>27</v>
      </c>
      <c r="B3253" s="2" t="s">
        <v>580</v>
      </c>
      <c r="C3253" s="2">
        <v>163</v>
      </c>
      <c r="D3253" s="2" t="s">
        <v>3249</v>
      </c>
      <c r="E3253" s="2" t="s">
        <v>7957</v>
      </c>
      <c r="F3253" s="2">
        <v>5</v>
      </c>
      <c r="G3253" s="2" t="s">
        <v>22</v>
      </c>
      <c r="H3253" s="2">
        <v>2256</v>
      </c>
      <c r="I3253" s="3">
        <v>1.3684089213468153E-2</v>
      </c>
      <c r="J3253" s="2">
        <v>164863</v>
      </c>
      <c r="K3253" s="2">
        <v>330257</v>
      </c>
    </row>
    <row r="3254" spans="1:11" x14ac:dyDescent="0.3">
      <c r="A3254" s="2">
        <v>27</v>
      </c>
      <c r="B3254" s="2" t="s">
        <v>580</v>
      </c>
      <c r="C3254" s="2">
        <v>163</v>
      </c>
      <c r="D3254" s="2" t="s">
        <v>3249</v>
      </c>
      <c r="E3254" s="2" t="s">
        <v>583</v>
      </c>
      <c r="F3254" s="2">
        <v>6</v>
      </c>
      <c r="G3254" s="2" t="s">
        <v>11</v>
      </c>
      <c r="H3254" s="2">
        <v>1923</v>
      </c>
      <c r="I3254" s="3">
        <v>1.1664230300309955E-2</v>
      </c>
      <c r="J3254" s="2">
        <v>164863</v>
      </c>
      <c r="K3254" s="2">
        <v>330257</v>
      </c>
    </row>
    <row r="3255" spans="1:11" x14ac:dyDescent="0.3">
      <c r="A3255" s="2">
        <v>27</v>
      </c>
      <c r="B3255" s="2" t="s">
        <v>580</v>
      </c>
      <c r="C3255" s="2">
        <v>163</v>
      </c>
      <c r="D3255" s="2" t="s">
        <v>3249</v>
      </c>
      <c r="E3255" s="2" t="s">
        <v>591</v>
      </c>
      <c r="F3255" s="2">
        <v>7</v>
      </c>
      <c r="G3255" s="2" t="s">
        <v>542</v>
      </c>
      <c r="H3255" s="2">
        <v>368</v>
      </c>
      <c r="I3255" s="3">
        <v>2.232156396523174E-3</v>
      </c>
      <c r="J3255" s="2">
        <v>164863</v>
      </c>
      <c r="K3255" s="2">
        <v>330257</v>
      </c>
    </row>
    <row r="3256" spans="1:11" x14ac:dyDescent="0.3">
      <c r="A3256" s="2">
        <v>27</v>
      </c>
      <c r="B3256" s="2" t="s">
        <v>580</v>
      </c>
      <c r="C3256" s="2">
        <v>163</v>
      </c>
      <c r="D3256" s="2" t="s">
        <v>3249</v>
      </c>
      <c r="E3256" s="2" t="s">
        <v>596</v>
      </c>
      <c r="F3256" s="2">
        <v>8</v>
      </c>
      <c r="G3256" s="2" t="s">
        <v>19</v>
      </c>
      <c r="H3256" s="2">
        <v>257</v>
      </c>
      <c r="I3256" s="3">
        <v>1.5588700921371078E-3</v>
      </c>
      <c r="J3256" s="2">
        <v>164863</v>
      </c>
      <c r="K3256" s="2">
        <v>330257</v>
      </c>
    </row>
    <row r="3257" spans="1:11" x14ac:dyDescent="0.3">
      <c r="A3257" s="2">
        <v>27</v>
      </c>
      <c r="B3257" s="2" t="s">
        <v>580</v>
      </c>
      <c r="C3257" s="2">
        <v>163</v>
      </c>
      <c r="D3257" s="2" t="s">
        <v>3249</v>
      </c>
      <c r="E3257" s="2" t="s">
        <v>597</v>
      </c>
      <c r="F3257" s="2">
        <v>9</v>
      </c>
      <c r="G3257" s="2" t="s">
        <v>19</v>
      </c>
      <c r="H3257" s="2">
        <v>187</v>
      </c>
      <c r="I3257" s="3">
        <v>1.1342751254071561E-3</v>
      </c>
      <c r="J3257" s="2">
        <v>164863</v>
      </c>
      <c r="K3257" s="2">
        <v>330257</v>
      </c>
    </row>
    <row r="3258" spans="1:11" x14ac:dyDescent="0.3">
      <c r="A3258" s="2">
        <v>27</v>
      </c>
      <c r="B3258" s="2" t="s">
        <v>580</v>
      </c>
      <c r="C3258" s="2">
        <v>163</v>
      </c>
      <c r="D3258" s="2" t="s">
        <v>3249</v>
      </c>
      <c r="E3258" s="2" t="s">
        <v>590</v>
      </c>
      <c r="F3258" s="2">
        <v>10</v>
      </c>
      <c r="G3258" s="2" t="s">
        <v>15</v>
      </c>
      <c r="H3258" s="2">
        <v>270</v>
      </c>
      <c r="I3258" s="3">
        <v>1.6377234431012417E-3</v>
      </c>
      <c r="J3258" s="2">
        <v>164863</v>
      </c>
      <c r="K3258" s="2">
        <v>330257</v>
      </c>
    </row>
    <row r="3259" spans="1:11" x14ac:dyDescent="0.3">
      <c r="A3259" s="2">
        <v>27</v>
      </c>
      <c r="B3259" s="2" t="s">
        <v>580</v>
      </c>
      <c r="C3259" s="2">
        <v>163</v>
      </c>
      <c r="D3259" s="2" t="s">
        <v>3249</v>
      </c>
      <c r="E3259" s="2" t="s">
        <v>594</v>
      </c>
      <c r="F3259" s="2">
        <v>11</v>
      </c>
      <c r="G3259" s="2" t="s">
        <v>19</v>
      </c>
      <c r="H3259" s="2">
        <v>187</v>
      </c>
      <c r="I3259" s="3">
        <v>1.1342751254071561E-3</v>
      </c>
      <c r="J3259" s="2">
        <v>164863</v>
      </c>
      <c r="K3259" s="2">
        <v>330257</v>
      </c>
    </row>
    <row r="3260" spans="1:11" x14ac:dyDescent="0.3">
      <c r="A3260" s="2">
        <v>27</v>
      </c>
      <c r="B3260" s="2" t="s">
        <v>580</v>
      </c>
      <c r="C3260" s="2">
        <v>163</v>
      </c>
      <c r="D3260" s="2" t="s">
        <v>3249</v>
      </c>
      <c r="E3260" s="2" t="s">
        <v>585</v>
      </c>
      <c r="F3260" s="2">
        <v>12</v>
      </c>
      <c r="G3260" s="2" t="s">
        <v>586</v>
      </c>
      <c r="H3260" s="2">
        <v>185</v>
      </c>
      <c r="I3260" s="3">
        <v>1.1221438406434432E-3</v>
      </c>
      <c r="J3260" s="2">
        <v>164863</v>
      </c>
      <c r="K3260" s="2">
        <v>330257</v>
      </c>
    </row>
    <row r="3261" spans="1:11" x14ac:dyDescent="0.3">
      <c r="A3261" s="2">
        <v>27</v>
      </c>
      <c r="B3261" s="2" t="s">
        <v>580</v>
      </c>
      <c r="C3261" s="2">
        <v>163</v>
      </c>
      <c r="D3261" s="2" t="s">
        <v>3249</v>
      </c>
      <c r="E3261" s="2" t="s">
        <v>588</v>
      </c>
      <c r="F3261" s="2">
        <v>13</v>
      </c>
      <c r="G3261" s="2" t="s">
        <v>589</v>
      </c>
      <c r="H3261" s="2">
        <v>158</v>
      </c>
      <c r="I3261" s="3">
        <v>9.5837149633331913E-4</v>
      </c>
      <c r="J3261" s="2">
        <v>164863</v>
      </c>
      <c r="K3261" s="2">
        <v>330257</v>
      </c>
    </row>
    <row r="3262" spans="1:11" x14ac:dyDescent="0.3">
      <c r="A3262" s="2">
        <v>27</v>
      </c>
      <c r="B3262" s="2" t="s">
        <v>580</v>
      </c>
      <c r="C3262" s="2">
        <v>163</v>
      </c>
      <c r="D3262" s="2" t="s">
        <v>3249</v>
      </c>
      <c r="E3262" s="2" t="s">
        <v>592</v>
      </c>
      <c r="F3262" s="2">
        <v>14</v>
      </c>
      <c r="G3262" s="2" t="s">
        <v>593</v>
      </c>
      <c r="H3262" s="2">
        <v>96</v>
      </c>
      <c r="I3262" s="3">
        <v>5.823016686582192E-4</v>
      </c>
      <c r="J3262" s="2">
        <v>164863</v>
      </c>
      <c r="K3262" s="2">
        <v>330257</v>
      </c>
    </row>
    <row r="3263" spans="1:11" x14ac:dyDescent="0.3">
      <c r="A3263" s="2">
        <v>27</v>
      </c>
      <c r="B3263" s="2" t="s">
        <v>580</v>
      </c>
      <c r="C3263" s="2">
        <v>163</v>
      </c>
      <c r="D3263" s="2" t="s">
        <v>3249</v>
      </c>
      <c r="E3263" s="2" t="s">
        <v>595</v>
      </c>
      <c r="F3263" s="2">
        <v>15</v>
      </c>
      <c r="G3263" s="2" t="s">
        <v>19</v>
      </c>
      <c r="H3263" s="2">
        <v>88</v>
      </c>
      <c r="I3263" s="3">
        <v>5.3377652960336769E-4</v>
      </c>
      <c r="J3263" s="2">
        <v>164863</v>
      </c>
      <c r="K3263" s="2">
        <v>330257</v>
      </c>
    </row>
    <row r="3264" spans="1:11" x14ac:dyDescent="0.3">
      <c r="A3264" s="2">
        <v>27</v>
      </c>
      <c r="B3264" s="2" t="s">
        <v>580</v>
      </c>
      <c r="C3264" s="2">
        <v>164</v>
      </c>
      <c r="D3264" s="2" t="s">
        <v>3250</v>
      </c>
      <c r="E3264" s="2" t="s">
        <v>582</v>
      </c>
      <c r="F3264" s="2">
        <v>1</v>
      </c>
      <c r="G3264" s="2" t="s">
        <v>103</v>
      </c>
      <c r="H3264" s="2">
        <v>58354</v>
      </c>
      <c r="I3264" s="3">
        <v>0.46444660225083967</v>
      </c>
      <c r="J3264" s="2">
        <v>125642</v>
      </c>
      <c r="K3264" s="2">
        <v>290730</v>
      </c>
    </row>
    <row r="3265" spans="1:11" x14ac:dyDescent="0.3">
      <c r="A3265" s="2">
        <v>27</v>
      </c>
      <c r="B3265" s="2" t="s">
        <v>580</v>
      </c>
      <c r="C3265" s="2">
        <v>164</v>
      </c>
      <c r="D3265" s="2" t="s">
        <v>3250</v>
      </c>
      <c r="E3265" s="2" t="s">
        <v>581</v>
      </c>
      <c r="F3265" s="2">
        <v>2</v>
      </c>
      <c r="G3265" s="2" t="s">
        <v>7</v>
      </c>
      <c r="H3265" s="2">
        <v>47969</v>
      </c>
      <c r="I3265" s="3">
        <v>0.38179112080355293</v>
      </c>
      <c r="J3265" s="2">
        <v>125642</v>
      </c>
      <c r="K3265" s="2">
        <v>290730</v>
      </c>
    </row>
    <row r="3266" spans="1:11" x14ac:dyDescent="0.3">
      <c r="A3266" s="2">
        <v>27</v>
      </c>
      <c r="B3266" s="2" t="s">
        <v>580</v>
      </c>
      <c r="C3266" s="2">
        <v>164</v>
      </c>
      <c r="D3266" s="2" t="s">
        <v>3250</v>
      </c>
      <c r="E3266" s="2" t="s">
        <v>584</v>
      </c>
      <c r="F3266" s="2">
        <v>3</v>
      </c>
      <c r="G3266" s="2" t="s">
        <v>302</v>
      </c>
      <c r="H3266" s="2">
        <v>4420</v>
      </c>
      <c r="I3266" s="3">
        <v>3.5179319017525988E-2</v>
      </c>
      <c r="J3266" s="2">
        <v>125642</v>
      </c>
      <c r="K3266" s="2">
        <v>290730</v>
      </c>
    </row>
    <row r="3267" spans="1:11" x14ac:dyDescent="0.3">
      <c r="A3267" s="2">
        <v>27</v>
      </c>
      <c r="B3267" s="2" t="s">
        <v>580</v>
      </c>
      <c r="C3267" s="2">
        <v>164</v>
      </c>
      <c r="D3267" s="2" t="s">
        <v>3250</v>
      </c>
      <c r="E3267" s="2" t="s">
        <v>587</v>
      </c>
      <c r="F3267" s="2">
        <v>4</v>
      </c>
      <c r="G3267" s="2" t="s">
        <v>17</v>
      </c>
      <c r="H3267" s="2">
        <v>11260</v>
      </c>
      <c r="I3267" s="3">
        <v>8.9619713153244934E-2</v>
      </c>
      <c r="J3267" s="2">
        <v>125642</v>
      </c>
      <c r="K3267" s="2">
        <v>290730</v>
      </c>
    </row>
    <row r="3268" spans="1:11" x14ac:dyDescent="0.3">
      <c r="A3268" s="2">
        <v>27</v>
      </c>
      <c r="B3268" s="2" t="s">
        <v>580</v>
      </c>
      <c r="C3268" s="2">
        <v>164</v>
      </c>
      <c r="D3268" s="2" t="s">
        <v>3250</v>
      </c>
      <c r="E3268" s="2" t="s">
        <v>7957</v>
      </c>
      <c r="F3268" s="2">
        <v>5</v>
      </c>
      <c r="G3268" s="2" t="s">
        <v>22</v>
      </c>
      <c r="H3268" s="2">
        <v>1346</v>
      </c>
      <c r="I3268" s="3">
        <v>1.0712978144251126E-2</v>
      </c>
      <c r="J3268" s="2">
        <v>125642</v>
      </c>
      <c r="K3268" s="2">
        <v>290730</v>
      </c>
    </row>
    <row r="3269" spans="1:11" x14ac:dyDescent="0.3">
      <c r="A3269" s="2">
        <v>27</v>
      </c>
      <c r="B3269" s="2" t="s">
        <v>580</v>
      </c>
      <c r="C3269" s="2">
        <v>164</v>
      </c>
      <c r="D3269" s="2" t="s">
        <v>3250</v>
      </c>
      <c r="E3269" s="2" t="s">
        <v>583</v>
      </c>
      <c r="F3269" s="2">
        <v>6</v>
      </c>
      <c r="G3269" s="2" t="s">
        <v>11</v>
      </c>
      <c r="H3269" s="2">
        <v>1168</v>
      </c>
      <c r="I3269" s="3">
        <v>9.2962544372104869E-3</v>
      </c>
      <c r="J3269" s="2">
        <v>125642</v>
      </c>
      <c r="K3269" s="2">
        <v>290730</v>
      </c>
    </row>
    <row r="3270" spans="1:11" x14ac:dyDescent="0.3">
      <c r="A3270" s="2">
        <v>27</v>
      </c>
      <c r="B3270" s="2" t="s">
        <v>580</v>
      </c>
      <c r="C3270" s="2">
        <v>164</v>
      </c>
      <c r="D3270" s="2" t="s">
        <v>3250</v>
      </c>
      <c r="E3270" s="2" t="s">
        <v>591</v>
      </c>
      <c r="F3270" s="2">
        <v>7</v>
      </c>
      <c r="G3270" s="2" t="s">
        <v>542</v>
      </c>
      <c r="H3270" s="2">
        <v>369</v>
      </c>
      <c r="I3270" s="3">
        <v>2.9369159994269431E-3</v>
      </c>
      <c r="J3270" s="2">
        <v>125642</v>
      </c>
      <c r="K3270" s="2">
        <v>290730</v>
      </c>
    </row>
    <row r="3271" spans="1:11" x14ac:dyDescent="0.3">
      <c r="A3271" s="2">
        <v>27</v>
      </c>
      <c r="B3271" s="2" t="s">
        <v>580</v>
      </c>
      <c r="C3271" s="2">
        <v>164</v>
      </c>
      <c r="D3271" s="2" t="s">
        <v>3250</v>
      </c>
      <c r="E3271" s="2" t="s">
        <v>596</v>
      </c>
      <c r="F3271" s="2">
        <v>8</v>
      </c>
      <c r="G3271" s="2" t="s">
        <v>19</v>
      </c>
      <c r="H3271" s="2">
        <v>191</v>
      </c>
      <c r="I3271" s="3">
        <v>1.520192292386304E-3</v>
      </c>
      <c r="J3271" s="2">
        <v>125642</v>
      </c>
      <c r="K3271" s="2">
        <v>290730</v>
      </c>
    </row>
    <row r="3272" spans="1:11" x14ac:dyDescent="0.3">
      <c r="A3272" s="2">
        <v>27</v>
      </c>
      <c r="B3272" s="2" t="s">
        <v>580</v>
      </c>
      <c r="C3272" s="2">
        <v>164</v>
      </c>
      <c r="D3272" s="2" t="s">
        <v>3250</v>
      </c>
      <c r="E3272" s="2" t="s">
        <v>597</v>
      </c>
      <c r="F3272" s="2">
        <v>9</v>
      </c>
      <c r="G3272" s="2" t="s">
        <v>19</v>
      </c>
      <c r="H3272" s="2">
        <v>156</v>
      </c>
      <c r="I3272" s="3">
        <v>1.241623024147976E-3</v>
      </c>
      <c r="J3272" s="2">
        <v>125642</v>
      </c>
      <c r="K3272" s="2">
        <v>290730</v>
      </c>
    </row>
    <row r="3273" spans="1:11" x14ac:dyDescent="0.3">
      <c r="A3273" s="2">
        <v>27</v>
      </c>
      <c r="B3273" s="2" t="s">
        <v>580</v>
      </c>
      <c r="C3273" s="2">
        <v>164</v>
      </c>
      <c r="D3273" s="2" t="s">
        <v>3250</v>
      </c>
      <c r="E3273" s="2" t="s">
        <v>590</v>
      </c>
      <c r="F3273" s="2">
        <v>10</v>
      </c>
      <c r="G3273" s="2" t="s">
        <v>15</v>
      </c>
      <c r="H3273" s="2">
        <v>48</v>
      </c>
      <c r="I3273" s="3">
        <v>3.8203785358399261E-4</v>
      </c>
      <c r="J3273" s="2">
        <v>125642</v>
      </c>
      <c r="K3273" s="2">
        <v>290730</v>
      </c>
    </row>
    <row r="3274" spans="1:11" x14ac:dyDescent="0.3">
      <c r="A3274" s="2">
        <v>27</v>
      </c>
      <c r="B3274" s="2" t="s">
        <v>580</v>
      </c>
      <c r="C3274" s="2">
        <v>164</v>
      </c>
      <c r="D3274" s="2" t="s">
        <v>3250</v>
      </c>
      <c r="E3274" s="2" t="s">
        <v>594</v>
      </c>
      <c r="F3274" s="2">
        <v>11</v>
      </c>
      <c r="G3274" s="2" t="s">
        <v>19</v>
      </c>
      <c r="H3274" s="2">
        <v>99</v>
      </c>
      <c r="I3274" s="3">
        <v>7.879530730169848E-4</v>
      </c>
      <c r="J3274" s="2">
        <v>125642</v>
      </c>
      <c r="K3274" s="2">
        <v>290730</v>
      </c>
    </row>
    <row r="3275" spans="1:11" x14ac:dyDescent="0.3">
      <c r="A3275" s="2">
        <v>27</v>
      </c>
      <c r="B3275" s="2" t="s">
        <v>580</v>
      </c>
      <c r="C3275" s="2">
        <v>164</v>
      </c>
      <c r="D3275" s="2" t="s">
        <v>3250</v>
      </c>
      <c r="E3275" s="2" t="s">
        <v>585</v>
      </c>
      <c r="F3275" s="2">
        <v>12</v>
      </c>
      <c r="G3275" s="2" t="s">
        <v>586</v>
      </c>
      <c r="H3275" s="2">
        <v>98</v>
      </c>
      <c r="I3275" s="3">
        <v>7.799939510673182E-4</v>
      </c>
      <c r="J3275" s="2">
        <v>125642</v>
      </c>
      <c r="K3275" s="2">
        <v>290730</v>
      </c>
    </row>
    <row r="3276" spans="1:11" x14ac:dyDescent="0.3">
      <c r="A3276" s="2">
        <v>27</v>
      </c>
      <c r="B3276" s="2" t="s">
        <v>580</v>
      </c>
      <c r="C3276" s="2">
        <v>164</v>
      </c>
      <c r="D3276" s="2" t="s">
        <v>3250</v>
      </c>
      <c r="E3276" s="2" t="s">
        <v>588</v>
      </c>
      <c r="F3276" s="2">
        <v>13</v>
      </c>
      <c r="G3276" s="2" t="s">
        <v>589</v>
      </c>
      <c r="H3276" s="2">
        <v>75</v>
      </c>
      <c r="I3276" s="3">
        <v>5.9693414622498842E-4</v>
      </c>
      <c r="J3276" s="2">
        <v>125642</v>
      </c>
      <c r="K3276" s="2">
        <v>290730</v>
      </c>
    </row>
    <row r="3277" spans="1:11" x14ac:dyDescent="0.3">
      <c r="A3277" s="2">
        <v>27</v>
      </c>
      <c r="B3277" s="2" t="s">
        <v>580</v>
      </c>
      <c r="C3277" s="2">
        <v>164</v>
      </c>
      <c r="D3277" s="2" t="s">
        <v>3250</v>
      </c>
      <c r="E3277" s="2" t="s">
        <v>592</v>
      </c>
      <c r="F3277" s="2">
        <v>14</v>
      </c>
      <c r="G3277" s="2" t="s">
        <v>593</v>
      </c>
      <c r="H3277" s="2">
        <v>63</v>
      </c>
      <c r="I3277" s="3">
        <v>5.0142468282899028E-4</v>
      </c>
      <c r="J3277" s="2">
        <v>125642</v>
      </c>
      <c r="K3277" s="2">
        <v>290730</v>
      </c>
    </row>
    <row r="3278" spans="1:11" x14ac:dyDescent="0.3">
      <c r="A3278" s="2">
        <v>27</v>
      </c>
      <c r="B3278" s="2" t="s">
        <v>580</v>
      </c>
      <c r="C3278" s="2">
        <v>164</v>
      </c>
      <c r="D3278" s="2" t="s">
        <v>3250</v>
      </c>
      <c r="E3278" s="2" t="s">
        <v>595</v>
      </c>
      <c r="F3278" s="2">
        <v>15</v>
      </c>
      <c r="G3278" s="2" t="s">
        <v>19</v>
      </c>
      <c r="H3278" s="2">
        <v>26</v>
      </c>
      <c r="I3278" s="3">
        <v>2.0693717069132934E-4</v>
      </c>
      <c r="J3278" s="2">
        <v>125642</v>
      </c>
      <c r="K3278" s="2">
        <v>290730</v>
      </c>
    </row>
    <row r="3279" spans="1:11" x14ac:dyDescent="0.3">
      <c r="A3279" s="2">
        <v>27</v>
      </c>
      <c r="B3279" s="2" t="s">
        <v>580</v>
      </c>
      <c r="C3279" s="2">
        <v>165</v>
      </c>
      <c r="D3279" s="2" t="s">
        <v>3251</v>
      </c>
      <c r="E3279" s="2" t="s">
        <v>582</v>
      </c>
      <c r="F3279" s="2">
        <v>1</v>
      </c>
      <c r="G3279" s="2" t="s">
        <v>103</v>
      </c>
      <c r="H3279" s="2">
        <v>74994</v>
      </c>
      <c r="I3279" s="3">
        <v>0.50582760016187778</v>
      </c>
      <c r="J3279" s="2">
        <v>148260</v>
      </c>
      <c r="K3279" s="2">
        <v>304010</v>
      </c>
    </row>
    <row r="3280" spans="1:11" x14ac:dyDescent="0.3">
      <c r="A3280" s="2">
        <v>27</v>
      </c>
      <c r="B3280" s="2" t="s">
        <v>580</v>
      </c>
      <c r="C3280" s="2">
        <v>165</v>
      </c>
      <c r="D3280" s="2" t="s">
        <v>3251</v>
      </c>
      <c r="E3280" s="2" t="s">
        <v>581</v>
      </c>
      <c r="F3280" s="2">
        <v>2</v>
      </c>
      <c r="G3280" s="2" t="s">
        <v>7</v>
      </c>
      <c r="H3280" s="2">
        <v>51717</v>
      </c>
      <c r="I3280" s="3">
        <v>0.34882638607851074</v>
      </c>
      <c r="J3280" s="2">
        <v>148260</v>
      </c>
      <c r="K3280" s="2">
        <v>304010</v>
      </c>
    </row>
    <row r="3281" spans="1:11" x14ac:dyDescent="0.3">
      <c r="A3281" s="2">
        <v>27</v>
      </c>
      <c r="B3281" s="2" t="s">
        <v>580</v>
      </c>
      <c r="C3281" s="2">
        <v>165</v>
      </c>
      <c r="D3281" s="2" t="s">
        <v>3251</v>
      </c>
      <c r="E3281" s="2" t="s">
        <v>584</v>
      </c>
      <c r="F3281" s="2">
        <v>3</v>
      </c>
      <c r="G3281" s="2" t="s">
        <v>302</v>
      </c>
      <c r="H3281" s="2">
        <v>5316</v>
      </c>
      <c r="I3281" s="3">
        <v>3.5855928773775803E-2</v>
      </c>
      <c r="J3281" s="2">
        <v>148260</v>
      </c>
      <c r="K3281" s="2">
        <v>304010</v>
      </c>
    </row>
    <row r="3282" spans="1:11" x14ac:dyDescent="0.3">
      <c r="A3282" s="2">
        <v>27</v>
      </c>
      <c r="B3282" s="2" t="s">
        <v>580</v>
      </c>
      <c r="C3282" s="2">
        <v>165</v>
      </c>
      <c r="D3282" s="2" t="s">
        <v>3251</v>
      </c>
      <c r="E3282" s="2" t="s">
        <v>587</v>
      </c>
      <c r="F3282" s="2">
        <v>4</v>
      </c>
      <c r="G3282" s="2" t="s">
        <v>17</v>
      </c>
      <c r="H3282" s="2">
        <v>12104</v>
      </c>
      <c r="I3282" s="3">
        <v>8.1640361527047081E-2</v>
      </c>
      <c r="J3282" s="2">
        <v>148260</v>
      </c>
      <c r="K3282" s="2">
        <v>304010</v>
      </c>
    </row>
    <row r="3283" spans="1:11" x14ac:dyDescent="0.3">
      <c r="A3283" s="2">
        <v>27</v>
      </c>
      <c r="B3283" s="2" t="s">
        <v>580</v>
      </c>
      <c r="C3283" s="2">
        <v>165</v>
      </c>
      <c r="D3283" s="2" t="s">
        <v>3251</v>
      </c>
      <c r="E3283" s="2" t="s">
        <v>7957</v>
      </c>
      <c r="F3283" s="2">
        <v>5</v>
      </c>
      <c r="G3283" s="2" t="s">
        <v>22</v>
      </c>
      <c r="H3283" s="2">
        <v>1966</v>
      </c>
      <c r="I3283" s="3">
        <v>1.3260488331309861E-2</v>
      </c>
      <c r="J3283" s="2">
        <v>148260</v>
      </c>
      <c r="K3283" s="2">
        <v>304010</v>
      </c>
    </row>
    <row r="3284" spans="1:11" x14ac:dyDescent="0.3">
      <c r="A3284" s="2">
        <v>27</v>
      </c>
      <c r="B3284" s="2" t="s">
        <v>580</v>
      </c>
      <c r="C3284" s="2">
        <v>165</v>
      </c>
      <c r="D3284" s="2" t="s">
        <v>3251</v>
      </c>
      <c r="E3284" s="2" t="s">
        <v>583</v>
      </c>
      <c r="F3284" s="2">
        <v>6</v>
      </c>
      <c r="G3284" s="2" t="s">
        <v>11</v>
      </c>
      <c r="H3284" s="2">
        <v>765</v>
      </c>
      <c r="I3284" s="3">
        <v>5.1598543099959527E-3</v>
      </c>
      <c r="J3284" s="2">
        <v>148260</v>
      </c>
      <c r="K3284" s="2">
        <v>304010</v>
      </c>
    </row>
    <row r="3285" spans="1:11" x14ac:dyDescent="0.3">
      <c r="A3285" s="2">
        <v>27</v>
      </c>
      <c r="B3285" s="2" t="s">
        <v>580</v>
      </c>
      <c r="C3285" s="2">
        <v>165</v>
      </c>
      <c r="D3285" s="2" t="s">
        <v>3251</v>
      </c>
      <c r="E3285" s="2" t="s">
        <v>591</v>
      </c>
      <c r="F3285" s="2">
        <v>7</v>
      </c>
      <c r="G3285" s="2" t="s">
        <v>542</v>
      </c>
      <c r="H3285" s="2">
        <v>397</v>
      </c>
      <c r="I3285" s="3">
        <v>2.6777283151220828E-3</v>
      </c>
      <c r="J3285" s="2">
        <v>148260</v>
      </c>
      <c r="K3285" s="2">
        <v>304010</v>
      </c>
    </row>
    <row r="3286" spans="1:11" x14ac:dyDescent="0.3">
      <c r="A3286" s="2">
        <v>27</v>
      </c>
      <c r="B3286" s="2" t="s">
        <v>580</v>
      </c>
      <c r="C3286" s="2">
        <v>165</v>
      </c>
      <c r="D3286" s="2" t="s">
        <v>3251</v>
      </c>
      <c r="E3286" s="2" t="s">
        <v>596</v>
      </c>
      <c r="F3286" s="2">
        <v>8</v>
      </c>
      <c r="G3286" s="2" t="s">
        <v>19</v>
      </c>
      <c r="H3286" s="2">
        <v>219</v>
      </c>
      <c r="I3286" s="3">
        <v>1.4771347632537434E-3</v>
      </c>
      <c r="J3286" s="2">
        <v>148260</v>
      </c>
      <c r="K3286" s="2">
        <v>304010</v>
      </c>
    </row>
    <row r="3287" spans="1:11" x14ac:dyDescent="0.3">
      <c r="A3287" s="2">
        <v>27</v>
      </c>
      <c r="B3287" s="2" t="s">
        <v>580</v>
      </c>
      <c r="C3287" s="2">
        <v>165</v>
      </c>
      <c r="D3287" s="2" t="s">
        <v>3251</v>
      </c>
      <c r="E3287" s="2" t="s">
        <v>597</v>
      </c>
      <c r="F3287" s="2">
        <v>9</v>
      </c>
      <c r="G3287" s="2" t="s">
        <v>19</v>
      </c>
      <c r="H3287" s="2">
        <v>193</v>
      </c>
      <c r="I3287" s="3">
        <v>1.3017671657898286E-3</v>
      </c>
      <c r="J3287" s="2">
        <v>148260</v>
      </c>
      <c r="K3287" s="2">
        <v>304010</v>
      </c>
    </row>
    <row r="3288" spans="1:11" x14ac:dyDescent="0.3">
      <c r="A3288" s="2">
        <v>27</v>
      </c>
      <c r="B3288" s="2" t="s">
        <v>580</v>
      </c>
      <c r="C3288" s="2">
        <v>165</v>
      </c>
      <c r="D3288" s="2" t="s">
        <v>3251</v>
      </c>
      <c r="E3288" s="2" t="s">
        <v>590</v>
      </c>
      <c r="F3288" s="2">
        <v>10</v>
      </c>
      <c r="G3288" s="2" t="s">
        <v>15</v>
      </c>
      <c r="H3288" s="2">
        <v>64</v>
      </c>
      <c r="I3288" s="3">
        <v>4.3167408606502089E-4</v>
      </c>
      <c r="J3288" s="2">
        <v>148260</v>
      </c>
      <c r="K3288" s="2">
        <v>304010</v>
      </c>
    </row>
    <row r="3289" spans="1:11" x14ac:dyDescent="0.3">
      <c r="A3289" s="2">
        <v>27</v>
      </c>
      <c r="B3289" s="2" t="s">
        <v>580</v>
      </c>
      <c r="C3289" s="2">
        <v>165</v>
      </c>
      <c r="D3289" s="2" t="s">
        <v>3251</v>
      </c>
      <c r="E3289" s="2" t="s">
        <v>594</v>
      </c>
      <c r="F3289" s="2">
        <v>11</v>
      </c>
      <c r="G3289" s="2" t="s">
        <v>19</v>
      </c>
      <c r="H3289" s="2">
        <v>150</v>
      </c>
      <c r="I3289" s="3">
        <v>1.0117361392148927E-3</v>
      </c>
      <c r="J3289" s="2">
        <v>148260</v>
      </c>
      <c r="K3289" s="2">
        <v>304010</v>
      </c>
    </row>
    <row r="3290" spans="1:11" x14ac:dyDescent="0.3">
      <c r="A3290" s="2">
        <v>27</v>
      </c>
      <c r="B3290" s="2" t="s">
        <v>580</v>
      </c>
      <c r="C3290" s="2">
        <v>165</v>
      </c>
      <c r="D3290" s="2" t="s">
        <v>3251</v>
      </c>
      <c r="E3290" s="2" t="s">
        <v>585</v>
      </c>
      <c r="F3290" s="2">
        <v>12</v>
      </c>
      <c r="G3290" s="2" t="s">
        <v>586</v>
      </c>
      <c r="H3290" s="2">
        <v>126</v>
      </c>
      <c r="I3290" s="3">
        <v>8.4985835694050991E-4</v>
      </c>
      <c r="J3290" s="2">
        <v>148260</v>
      </c>
      <c r="K3290" s="2">
        <v>304010</v>
      </c>
    </row>
    <row r="3291" spans="1:11" x14ac:dyDescent="0.3">
      <c r="A3291" s="2">
        <v>27</v>
      </c>
      <c r="B3291" s="2" t="s">
        <v>580</v>
      </c>
      <c r="C3291" s="2">
        <v>165</v>
      </c>
      <c r="D3291" s="2" t="s">
        <v>3251</v>
      </c>
      <c r="E3291" s="2" t="s">
        <v>588</v>
      </c>
      <c r="F3291" s="2">
        <v>13</v>
      </c>
      <c r="G3291" s="2" t="s">
        <v>589</v>
      </c>
      <c r="H3291" s="2">
        <v>102</v>
      </c>
      <c r="I3291" s="3">
        <v>6.8798057466612711E-4</v>
      </c>
      <c r="J3291" s="2">
        <v>148260</v>
      </c>
      <c r="K3291" s="2">
        <v>304010</v>
      </c>
    </row>
    <row r="3292" spans="1:11" x14ac:dyDescent="0.3">
      <c r="A3292" s="2">
        <v>27</v>
      </c>
      <c r="B3292" s="2" t="s">
        <v>580</v>
      </c>
      <c r="C3292" s="2">
        <v>165</v>
      </c>
      <c r="D3292" s="2" t="s">
        <v>3251</v>
      </c>
      <c r="E3292" s="2" t="s">
        <v>592</v>
      </c>
      <c r="F3292" s="2">
        <v>14</v>
      </c>
      <c r="G3292" s="2" t="s">
        <v>593</v>
      </c>
      <c r="H3292" s="2">
        <v>75</v>
      </c>
      <c r="I3292" s="3">
        <v>5.0586806960744636E-4</v>
      </c>
      <c r="J3292" s="2">
        <v>148260</v>
      </c>
      <c r="K3292" s="2">
        <v>304010</v>
      </c>
    </row>
    <row r="3293" spans="1:11" x14ac:dyDescent="0.3">
      <c r="A3293" s="2">
        <v>27</v>
      </c>
      <c r="B3293" s="2" t="s">
        <v>580</v>
      </c>
      <c r="C3293" s="2">
        <v>165</v>
      </c>
      <c r="D3293" s="2" t="s">
        <v>3251</v>
      </c>
      <c r="E3293" s="2" t="s">
        <v>595</v>
      </c>
      <c r="F3293" s="2">
        <v>15</v>
      </c>
      <c r="G3293" s="2" t="s">
        <v>19</v>
      </c>
      <c r="H3293" s="2">
        <v>72</v>
      </c>
      <c r="I3293" s="3">
        <v>4.8563334682314851E-4</v>
      </c>
      <c r="J3293" s="2">
        <v>148260</v>
      </c>
      <c r="K3293" s="2">
        <v>304010</v>
      </c>
    </row>
    <row r="3294" spans="1:11" x14ac:dyDescent="0.3">
      <c r="A3294" s="2">
        <v>27</v>
      </c>
      <c r="B3294" s="2" t="s">
        <v>580</v>
      </c>
      <c r="C3294" s="2">
        <v>166</v>
      </c>
      <c r="D3294" s="2" t="s">
        <v>3252</v>
      </c>
      <c r="E3294" s="2" t="s">
        <v>582</v>
      </c>
      <c r="F3294" s="2">
        <v>1</v>
      </c>
      <c r="G3294" s="2" t="s">
        <v>103</v>
      </c>
      <c r="H3294" s="2">
        <v>78863</v>
      </c>
      <c r="I3294" s="3">
        <v>0.52705339838267729</v>
      </c>
      <c r="J3294" s="2">
        <v>149630</v>
      </c>
      <c r="K3294" s="2">
        <v>279492</v>
      </c>
    </row>
    <row r="3295" spans="1:11" x14ac:dyDescent="0.3">
      <c r="A3295" s="2">
        <v>27</v>
      </c>
      <c r="B3295" s="2" t="s">
        <v>580</v>
      </c>
      <c r="C3295" s="2">
        <v>166</v>
      </c>
      <c r="D3295" s="2" t="s">
        <v>3252</v>
      </c>
      <c r="E3295" s="2" t="s">
        <v>581</v>
      </c>
      <c r="F3295" s="2">
        <v>2</v>
      </c>
      <c r="G3295" s="2" t="s">
        <v>7</v>
      </c>
      <c r="H3295" s="2">
        <v>46804</v>
      </c>
      <c r="I3295" s="3">
        <v>0.31279823564793158</v>
      </c>
      <c r="J3295" s="2">
        <v>149630</v>
      </c>
      <c r="K3295" s="2">
        <v>279492</v>
      </c>
    </row>
    <row r="3296" spans="1:11" x14ac:dyDescent="0.3">
      <c r="A3296" s="2">
        <v>27</v>
      </c>
      <c r="B3296" s="2" t="s">
        <v>580</v>
      </c>
      <c r="C3296" s="2">
        <v>166</v>
      </c>
      <c r="D3296" s="2" t="s">
        <v>3252</v>
      </c>
      <c r="E3296" s="2" t="s">
        <v>584</v>
      </c>
      <c r="F3296" s="2">
        <v>3</v>
      </c>
      <c r="G3296" s="2" t="s">
        <v>302</v>
      </c>
      <c r="H3296" s="2">
        <v>11099</v>
      </c>
      <c r="I3296" s="3">
        <v>7.4176301543808054E-2</v>
      </c>
      <c r="J3296" s="2">
        <v>149630</v>
      </c>
      <c r="K3296" s="2">
        <v>279492</v>
      </c>
    </row>
    <row r="3297" spans="1:11" x14ac:dyDescent="0.3">
      <c r="A3297" s="2">
        <v>27</v>
      </c>
      <c r="B3297" s="2" t="s">
        <v>580</v>
      </c>
      <c r="C3297" s="2">
        <v>166</v>
      </c>
      <c r="D3297" s="2" t="s">
        <v>3252</v>
      </c>
      <c r="E3297" s="2" t="s">
        <v>587</v>
      </c>
      <c r="F3297" s="2">
        <v>4</v>
      </c>
      <c r="G3297" s="2" t="s">
        <v>17</v>
      </c>
      <c r="H3297" s="2">
        <v>7504</v>
      </c>
      <c r="I3297" s="3">
        <v>5.0150370914923477E-2</v>
      </c>
      <c r="J3297" s="2">
        <v>149630</v>
      </c>
      <c r="K3297" s="2">
        <v>279492</v>
      </c>
    </row>
    <row r="3298" spans="1:11" x14ac:dyDescent="0.3">
      <c r="A3298" s="2">
        <v>27</v>
      </c>
      <c r="B3298" s="2" t="s">
        <v>580</v>
      </c>
      <c r="C3298" s="2">
        <v>166</v>
      </c>
      <c r="D3298" s="2" t="s">
        <v>3252</v>
      </c>
      <c r="E3298" s="2" t="s">
        <v>7957</v>
      </c>
      <c r="F3298" s="2">
        <v>5</v>
      </c>
      <c r="G3298" s="2" t="s">
        <v>22</v>
      </c>
      <c r="H3298" s="2">
        <v>1828</v>
      </c>
      <c r="I3298" s="3">
        <v>1.2216801443560783E-2</v>
      </c>
      <c r="J3298" s="2">
        <v>149630</v>
      </c>
      <c r="K3298" s="2">
        <v>279492</v>
      </c>
    </row>
    <row r="3299" spans="1:11" x14ac:dyDescent="0.3">
      <c r="A3299" s="2">
        <v>27</v>
      </c>
      <c r="B3299" s="2" t="s">
        <v>580</v>
      </c>
      <c r="C3299" s="2">
        <v>166</v>
      </c>
      <c r="D3299" s="2" t="s">
        <v>3252</v>
      </c>
      <c r="E3299" s="2" t="s">
        <v>583</v>
      </c>
      <c r="F3299" s="2">
        <v>6</v>
      </c>
      <c r="G3299" s="2" t="s">
        <v>11</v>
      </c>
      <c r="H3299" s="2">
        <v>1780</v>
      </c>
      <c r="I3299" s="3">
        <v>1.1896010158390697E-2</v>
      </c>
      <c r="J3299" s="2">
        <v>149630</v>
      </c>
      <c r="K3299" s="2">
        <v>279492</v>
      </c>
    </row>
    <row r="3300" spans="1:11" x14ac:dyDescent="0.3">
      <c r="A3300" s="2">
        <v>27</v>
      </c>
      <c r="B3300" s="2" t="s">
        <v>580</v>
      </c>
      <c r="C3300" s="2">
        <v>166</v>
      </c>
      <c r="D3300" s="2" t="s">
        <v>3252</v>
      </c>
      <c r="E3300" s="2" t="s">
        <v>591</v>
      </c>
      <c r="F3300" s="2">
        <v>7</v>
      </c>
      <c r="G3300" s="2" t="s">
        <v>542</v>
      </c>
      <c r="H3300" s="2">
        <v>286</v>
      </c>
      <c r="I3300" s="3">
        <v>1.9113814074717638E-3</v>
      </c>
      <c r="J3300" s="2">
        <v>149630</v>
      </c>
      <c r="K3300" s="2">
        <v>279492</v>
      </c>
    </row>
    <row r="3301" spans="1:11" x14ac:dyDescent="0.3">
      <c r="A3301" s="2">
        <v>27</v>
      </c>
      <c r="B3301" s="2" t="s">
        <v>580</v>
      </c>
      <c r="C3301" s="2">
        <v>166</v>
      </c>
      <c r="D3301" s="2" t="s">
        <v>3252</v>
      </c>
      <c r="E3301" s="2" t="s">
        <v>596</v>
      </c>
      <c r="F3301" s="2">
        <v>8</v>
      </c>
      <c r="G3301" s="2" t="s">
        <v>19</v>
      </c>
      <c r="H3301" s="2">
        <v>282</v>
      </c>
      <c r="I3301" s="3">
        <v>1.8846488003742565E-3</v>
      </c>
      <c r="J3301" s="2">
        <v>149630</v>
      </c>
      <c r="K3301" s="2">
        <v>279492</v>
      </c>
    </row>
    <row r="3302" spans="1:11" x14ac:dyDescent="0.3">
      <c r="A3302" s="2">
        <v>27</v>
      </c>
      <c r="B3302" s="2" t="s">
        <v>580</v>
      </c>
      <c r="C3302" s="2">
        <v>166</v>
      </c>
      <c r="D3302" s="2" t="s">
        <v>3252</v>
      </c>
      <c r="E3302" s="2" t="s">
        <v>597</v>
      </c>
      <c r="F3302" s="2">
        <v>9</v>
      </c>
      <c r="G3302" s="2" t="s">
        <v>19</v>
      </c>
      <c r="H3302" s="2">
        <v>231</v>
      </c>
      <c r="I3302" s="3">
        <v>1.5438080598810398E-3</v>
      </c>
      <c r="J3302" s="2">
        <v>149630</v>
      </c>
      <c r="K3302" s="2">
        <v>279492</v>
      </c>
    </row>
    <row r="3303" spans="1:11" x14ac:dyDescent="0.3">
      <c r="A3303" s="2">
        <v>27</v>
      </c>
      <c r="B3303" s="2" t="s">
        <v>580</v>
      </c>
      <c r="C3303" s="2">
        <v>166</v>
      </c>
      <c r="D3303" s="2" t="s">
        <v>3252</v>
      </c>
      <c r="E3303" s="2" t="s">
        <v>590</v>
      </c>
      <c r="F3303" s="2">
        <v>10</v>
      </c>
      <c r="G3303" s="2" t="s">
        <v>15</v>
      </c>
      <c r="H3303" s="2">
        <v>280</v>
      </c>
      <c r="I3303" s="3">
        <v>1.871282496825503E-3</v>
      </c>
      <c r="J3303" s="2">
        <v>149630</v>
      </c>
      <c r="K3303" s="2">
        <v>279492</v>
      </c>
    </row>
    <row r="3304" spans="1:11" x14ac:dyDescent="0.3">
      <c r="A3304" s="2">
        <v>27</v>
      </c>
      <c r="B3304" s="2" t="s">
        <v>580</v>
      </c>
      <c r="C3304" s="2">
        <v>166</v>
      </c>
      <c r="D3304" s="2" t="s">
        <v>3252</v>
      </c>
      <c r="E3304" s="2" t="s">
        <v>594</v>
      </c>
      <c r="F3304" s="2">
        <v>11</v>
      </c>
      <c r="G3304" s="2" t="s">
        <v>19</v>
      </c>
      <c r="H3304" s="2">
        <v>210</v>
      </c>
      <c r="I3304" s="3">
        <v>1.4034618726191271E-3</v>
      </c>
      <c r="J3304" s="2">
        <v>149630</v>
      </c>
      <c r="K3304" s="2">
        <v>279492</v>
      </c>
    </row>
    <row r="3305" spans="1:11" x14ac:dyDescent="0.3">
      <c r="A3305" s="2">
        <v>27</v>
      </c>
      <c r="B3305" s="2" t="s">
        <v>580</v>
      </c>
      <c r="C3305" s="2">
        <v>166</v>
      </c>
      <c r="D3305" s="2" t="s">
        <v>3252</v>
      </c>
      <c r="E3305" s="2" t="s">
        <v>585</v>
      </c>
      <c r="F3305" s="2">
        <v>12</v>
      </c>
      <c r="G3305" s="2" t="s">
        <v>586</v>
      </c>
      <c r="H3305" s="2">
        <v>159</v>
      </c>
      <c r="I3305" s="3">
        <v>1.0626211321259106E-3</v>
      </c>
      <c r="J3305" s="2">
        <v>149630</v>
      </c>
      <c r="K3305" s="2">
        <v>279492</v>
      </c>
    </row>
    <row r="3306" spans="1:11" x14ac:dyDescent="0.3">
      <c r="A3306" s="2">
        <v>27</v>
      </c>
      <c r="B3306" s="2" t="s">
        <v>580</v>
      </c>
      <c r="C3306" s="2">
        <v>166</v>
      </c>
      <c r="D3306" s="2" t="s">
        <v>3252</v>
      </c>
      <c r="E3306" s="2" t="s">
        <v>588</v>
      </c>
      <c r="F3306" s="2">
        <v>13</v>
      </c>
      <c r="G3306" s="2" t="s">
        <v>589</v>
      </c>
      <c r="H3306" s="2">
        <v>110</v>
      </c>
      <c r="I3306" s="3">
        <v>7.3514669518144756E-4</v>
      </c>
      <c r="J3306" s="2">
        <v>149630</v>
      </c>
      <c r="K3306" s="2">
        <v>279492</v>
      </c>
    </row>
    <row r="3307" spans="1:11" x14ac:dyDescent="0.3">
      <c r="A3307" s="2">
        <v>27</v>
      </c>
      <c r="B3307" s="2" t="s">
        <v>580</v>
      </c>
      <c r="C3307" s="2">
        <v>166</v>
      </c>
      <c r="D3307" s="2" t="s">
        <v>3252</v>
      </c>
      <c r="E3307" s="2" t="s">
        <v>592</v>
      </c>
      <c r="F3307" s="2">
        <v>14</v>
      </c>
      <c r="G3307" s="2" t="s">
        <v>593</v>
      </c>
      <c r="H3307" s="2">
        <v>87</v>
      </c>
      <c r="I3307" s="3">
        <v>5.8143420437078129E-4</v>
      </c>
      <c r="J3307" s="2">
        <v>149630</v>
      </c>
      <c r="K3307" s="2">
        <v>279492</v>
      </c>
    </row>
    <row r="3308" spans="1:11" x14ac:dyDescent="0.3">
      <c r="A3308" s="2">
        <v>27</v>
      </c>
      <c r="B3308" s="2" t="s">
        <v>580</v>
      </c>
      <c r="C3308" s="2">
        <v>166</v>
      </c>
      <c r="D3308" s="2" t="s">
        <v>3252</v>
      </c>
      <c r="E3308" s="2" t="s">
        <v>595</v>
      </c>
      <c r="F3308" s="2">
        <v>15</v>
      </c>
      <c r="G3308" s="2" t="s">
        <v>19</v>
      </c>
      <c r="H3308" s="2">
        <v>107</v>
      </c>
      <c r="I3308" s="3">
        <v>7.1509723985831717E-4</v>
      </c>
      <c r="J3308" s="2">
        <v>149630</v>
      </c>
      <c r="K3308" s="2">
        <v>279492</v>
      </c>
    </row>
    <row r="3309" spans="1:11" x14ac:dyDescent="0.3">
      <c r="A3309" s="2">
        <v>29</v>
      </c>
      <c r="B3309" s="2" t="s">
        <v>618</v>
      </c>
      <c r="C3309" s="2">
        <v>167</v>
      </c>
      <c r="D3309" s="2" t="s">
        <v>3259</v>
      </c>
      <c r="E3309" s="2" t="s">
        <v>621</v>
      </c>
      <c r="F3309" s="2">
        <v>1</v>
      </c>
      <c r="G3309" s="2" t="s">
        <v>9</v>
      </c>
      <c r="H3309" s="2">
        <v>110201</v>
      </c>
      <c r="I3309" s="3">
        <v>0.72510198710356621</v>
      </c>
      <c r="J3309" s="2">
        <v>151980</v>
      </c>
      <c r="K3309" s="2">
        <v>275371</v>
      </c>
    </row>
    <row r="3310" spans="1:11" x14ac:dyDescent="0.3">
      <c r="A3310" s="2">
        <v>29</v>
      </c>
      <c r="B3310" s="2" t="s">
        <v>618</v>
      </c>
      <c r="C3310" s="2">
        <v>167</v>
      </c>
      <c r="D3310" s="2" t="s">
        <v>3259</v>
      </c>
      <c r="E3310" s="2" t="s">
        <v>620</v>
      </c>
      <c r="F3310" s="2">
        <v>2</v>
      </c>
      <c r="G3310" s="2" t="s">
        <v>7</v>
      </c>
      <c r="H3310" s="2">
        <v>31254</v>
      </c>
      <c r="I3310" s="3">
        <v>0.20564547966837743</v>
      </c>
      <c r="J3310" s="2">
        <v>151980</v>
      </c>
      <c r="K3310" s="2">
        <v>275371</v>
      </c>
    </row>
    <row r="3311" spans="1:11" x14ac:dyDescent="0.3">
      <c r="A3311" s="2">
        <v>29</v>
      </c>
      <c r="B3311" s="2" t="s">
        <v>618</v>
      </c>
      <c r="C3311" s="2">
        <v>167</v>
      </c>
      <c r="D3311" s="2" t="s">
        <v>3259</v>
      </c>
      <c r="E3311" s="2" t="s">
        <v>627</v>
      </c>
      <c r="F3311" s="2">
        <v>3</v>
      </c>
      <c r="G3311" s="2" t="s">
        <v>17</v>
      </c>
      <c r="H3311" s="2">
        <v>5637</v>
      </c>
      <c r="I3311" s="3">
        <v>3.7090406632451639E-2</v>
      </c>
      <c r="J3311" s="2">
        <v>151980</v>
      </c>
      <c r="K3311" s="2">
        <v>275371</v>
      </c>
    </row>
    <row r="3312" spans="1:11" x14ac:dyDescent="0.3">
      <c r="A3312" s="2">
        <v>29</v>
      </c>
      <c r="B3312" s="2" t="s">
        <v>618</v>
      </c>
      <c r="C3312" s="2">
        <v>167</v>
      </c>
      <c r="D3312" s="2" t="s">
        <v>3259</v>
      </c>
      <c r="E3312" s="2" t="s">
        <v>619</v>
      </c>
      <c r="F3312" s="2">
        <v>4</v>
      </c>
      <c r="G3312" s="2" t="s">
        <v>11</v>
      </c>
      <c r="H3312" s="2">
        <v>873</v>
      </c>
      <c r="I3312" s="3">
        <v>5.7441768653770237E-3</v>
      </c>
      <c r="J3312" s="2">
        <v>151980</v>
      </c>
      <c r="K3312" s="2">
        <v>275371</v>
      </c>
    </row>
    <row r="3313" spans="1:11" x14ac:dyDescent="0.3">
      <c r="A3313" s="2">
        <v>29</v>
      </c>
      <c r="B3313" s="2" t="s">
        <v>618</v>
      </c>
      <c r="C3313" s="2">
        <v>167</v>
      </c>
      <c r="D3313" s="2" t="s">
        <v>3259</v>
      </c>
      <c r="E3313" s="2" t="s">
        <v>623</v>
      </c>
      <c r="F3313" s="2">
        <v>5</v>
      </c>
      <c r="G3313" s="2" t="s">
        <v>31</v>
      </c>
      <c r="H3313" s="2">
        <v>457</v>
      </c>
      <c r="I3313" s="3">
        <v>3.0069746019213053E-3</v>
      </c>
      <c r="J3313" s="2">
        <v>151980</v>
      </c>
      <c r="K3313" s="2">
        <v>275371</v>
      </c>
    </row>
    <row r="3314" spans="1:11" x14ac:dyDescent="0.3">
      <c r="A3314" s="2">
        <v>29</v>
      </c>
      <c r="B3314" s="2" t="s">
        <v>618</v>
      </c>
      <c r="C3314" s="2">
        <v>167</v>
      </c>
      <c r="D3314" s="2" t="s">
        <v>3259</v>
      </c>
      <c r="E3314" s="2" t="s">
        <v>7958</v>
      </c>
      <c r="F3314" s="2">
        <v>6</v>
      </c>
      <c r="G3314" s="2" t="s">
        <v>22</v>
      </c>
      <c r="H3314" s="2">
        <v>1404</v>
      </c>
      <c r="I3314" s="3">
        <v>9.238057639163048E-3</v>
      </c>
      <c r="J3314" s="2">
        <v>151980</v>
      </c>
      <c r="K3314" s="2">
        <v>275371</v>
      </c>
    </row>
    <row r="3315" spans="1:11" x14ac:dyDescent="0.3">
      <c r="A3315" s="2">
        <v>29</v>
      </c>
      <c r="B3315" s="2" t="s">
        <v>618</v>
      </c>
      <c r="C3315" s="2">
        <v>167</v>
      </c>
      <c r="D3315" s="2" t="s">
        <v>3259</v>
      </c>
      <c r="E3315" s="2" t="s">
        <v>622</v>
      </c>
      <c r="F3315" s="2">
        <v>7</v>
      </c>
      <c r="G3315" s="2" t="s">
        <v>589</v>
      </c>
      <c r="H3315" s="2">
        <v>429</v>
      </c>
      <c r="I3315" s="3">
        <v>2.8227398341887089E-3</v>
      </c>
      <c r="J3315" s="2">
        <v>151980</v>
      </c>
      <c r="K3315" s="2">
        <v>275371</v>
      </c>
    </row>
    <row r="3316" spans="1:11" x14ac:dyDescent="0.3">
      <c r="A3316" s="2">
        <v>29</v>
      </c>
      <c r="B3316" s="2" t="s">
        <v>618</v>
      </c>
      <c r="C3316" s="2">
        <v>167</v>
      </c>
      <c r="D3316" s="2" t="s">
        <v>3259</v>
      </c>
      <c r="E3316" s="2" t="s">
        <v>638</v>
      </c>
      <c r="F3316" s="2">
        <v>8</v>
      </c>
      <c r="G3316" s="2" t="s">
        <v>19</v>
      </c>
      <c r="H3316" s="2">
        <v>249</v>
      </c>
      <c r="I3316" s="3">
        <v>1.6383734701934465E-3</v>
      </c>
      <c r="J3316" s="2">
        <v>151980</v>
      </c>
      <c r="K3316" s="2">
        <v>275371</v>
      </c>
    </row>
    <row r="3317" spans="1:11" x14ac:dyDescent="0.3">
      <c r="A3317" s="2">
        <v>29</v>
      </c>
      <c r="B3317" s="2" t="s">
        <v>618</v>
      </c>
      <c r="C3317" s="2">
        <v>167</v>
      </c>
      <c r="D3317" s="2" t="s">
        <v>3259</v>
      </c>
      <c r="E3317" s="2" t="s">
        <v>635</v>
      </c>
      <c r="F3317" s="2">
        <v>9</v>
      </c>
      <c r="G3317" s="2" t="s">
        <v>19</v>
      </c>
      <c r="H3317" s="2">
        <v>198</v>
      </c>
      <c r="I3317" s="3">
        <v>1.3028030003947887E-3</v>
      </c>
      <c r="J3317" s="2">
        <v>151980</v>
      </c>
      <c r="K3317" s="2">
        <v>275371</v>
      </c>
    </row>
    <row r="3318" spans="1:11" x14ac:dyDescent="0.3">
      <c r="A3318" s="2">
        <v>29</v>
      </c>
      <c r="B3318" s="2" t="s">
        <v>618</v>
      </c>
      <c r="C3318" s="2">
        <v>167</v>
      </c>
      <c r="D3318" s="2" t="s">
        <v>3259</v>
      </c>
      <c r="E3318" s="2" t="s">
        <v>637</v>
      </c>
      <c r="F3318" s="2">
        <v>10</v>
      </c>
      <c r="G3318" s="2" t="s">
        <v>19</v>
      </c>
      <c r="H3318" s="2">
        <v>126</v>
      </c>
      <c r="I3318" s="3">
        <v>8.2905645479668382E-4</v>
      </c>
      <c r="J3318" s="2">
        <v>151980</v>
      </c>
      <c r="K3318" s="2">
        <v>275371</v>
      </c>
    </row>
    <row r="3319" spans="1:11" x14ac:dyDescent="0.3">
      <c r="A3319" s="2">
        <v>29</v>
      </c>
      <c r="B3319" s="2" t="s">
        <v>618</v>
      </c>
      <c r="C3319" s="2">
        <v>167</v>
      </c>
      <c r="D3319" s="2" t="s">
        <v>3259</v>
      </c>
      <c r="E3319" s="2" t="s">
        <v>639</v>
      </c>
      <c r="F3319" s="2">
        <v>11</v>
      </c>
      <c r="G3319" s="2" t="s">
        <v>19</v>
      </c>
      <c r="H3319" s="2">
        <v>90</v>
      </c>
      <c r="I3319" s="3">
        <v>5.921831819976313E-4</v>
      </c>
      <c r="J3319" s="2">
        <v>151980</v>
      </c>
      <c r="K3319" s="2">
        <v>275371</v>
      </c>
    </row>
    <row r="3320" spans="1:11" x14ac:dyDescent="0.3">
      <c r="A3320" s="2">
        <v>29</v>
      </c>
      <c r="B3320" s="2" t="s">
        <v>618</v>
      </c>
      <c r="C3320" s="2">
        <v>167</v>
      </c>
      <c r="D3320" s="2" t="s">
        <v>3259</v>
      </c>
      <c r="E3320" s="2" t="s">
        <v>633</v>
      </c>
      <c r="F3320" s="2">
        <v>12</v>
      </c>
      <c r="G3320" s="2" t="s">
        <v>19</v>
      </c>
      <c r="H3320" s="2">
        <v>135</v>
      </c>
      <c r="I3320" s="3">
        <v>8.8827477299644689E-4</v>
      </c>
      <c r="J3320" s="2">
        <v>151980</v>
      </c>
      <c r="K3320" s="2">
        <v>275371</v>
      </c>
    </row>
    <row r="3321" spans="1:11" x14ac:dyDescent="0.3">
      <c r="A3321" s="2">
        <v>29</v>
      </c>
      <c r="B3321" s="2" t="s">
        <v>618</v>
      </c>
      <c r="C3321" s="2">
        <v>167</v>
      </c>
      <c r="D3321" s="2" t="s">
        <v>3259</v>
      </c>
      <c r="E3321" s="2" t="s">
        <v>634</v>
      </c>
      <c r="F3321" s="2">
        <v>13</v>
      </c>
      <c r="G3321" s="2" t="s">
        <v>19</v>
      </c>
      <c r="H3321" s="2">
        <v>116</v>
      </c>
      <c r="I3321" s="3">
        <v>7.6325832346361359E-4</v>
      </c>
      <c r="J3321" s="2">
        <v>151980</v>
      </c>
      <c r="K3321" s="2">
        <v>275371</v>
      </c>
    </row>
    <row r="3322" spans="1:11" x14ac:dyDescent="0.3">
      <c r="A3322" s="2">
        <v>29</v>
      </c>
      <c r="B3322" s="2" t="s">
        <v>618</v>
      </c>
      <c r="C3322" s="2">
        <v>167</v>
      </c>
      <c r="D3322" s="2" t="s">
        <v>3259</v>
      </c>
      <c r="E3322" s="2" t="s">
        <v>628</v>
      </c>
      <c r="F3322" s="2">
        <v>14</v>
      </c>
      <c r="G3322" s="2" t="s">
        <v>85</v>
      </c>
      <c r="H3322" s="2">
        <v>109</v>
      </c>
      <c r="I3322" s="3">
        <v>7.171996315304645E-4</v>
      </c>
      <c r="J3322" s="2">
        <v>151980</v>
      </c>
      <c r="K3322" s="2">
        <v>275371</v>
      </c>
    </row>
    <row r="3323" spans="1:11" x14ac:dyDescent="0.3">
      <c r="A3323" s="2">
        <v>29</v>
      </c>
      <c r="B3323" s="2" t="s">
        <v>618</v>
      </c>
      <c r="C3323" s="2">
        <v>167</v>
      </c>
      <c r="D3323" s="2" t="s">
        <v>3259</v>
      </c>
      <c r="E3323" s="2" t="s">
        <v>625</v>
      </c>
      <c r="F3323" s="2">
        <v>15</v>
      </c>
      <c r="G3323" s="2" t="s">
        <v>29</v>
      </c>
      <c r="H3323" s="2">
        <v>154</v>
      </c>
      <c r="I3323" s="3">
        <v>1.0132912225292801E-3</v>
      </c>
      <c r="J3323" s="2">
        <v>151980</v>
      </c>
      <c r="K3323" s="2">
        <v>275371</v>
      </c>
    </row>
    <row r="3324" spans="1:11" x14ac:dyDescent="0.3">
      <c r="A3324" s="2">
        <v>29</v>
      </c>
      <c r="B3324" s="2" t="s">
        <v>618</v>
      </c>
      <c r="C3324" s="2">
        <v>167</v>
      </c>
      <c r="D3324" s="2" t="s">
        <v>3259</v>
      </c>
      <c r="E3324" s="2" t="s">
        <v>636</v>
      </c>
      <c r="F3324" s="2">
        <v>16</v>
      </c>
      <c r="G3324" s="2" t="s">
        <v>19</v>
      </c>
      <c r="H3324" s="2">
        <v>123</v>
      </c>
      <c r="I3324" s="3">
        <v>8.0931701539676269E-4</v>
      </c>
      <c r="J3324" s="2">
        <v>151980</v>
      </c>
      <c r="K3324" s="2">
        <v>275371</v>
      </c>
    </row>
    <row r="3325" spans="1:11" x14ac:dyDescent="0.3">
      <c r="A3325" s="2">
        <v>29</v>
      </c>
      <c r="B3325" s="2" t="s">
        <v>618</v>
      </c>
      <c r="C3325" s="2">
        <v>167</v>
      </c>
      <c r="D3325" s="2" t="s">
        <v>3259</v>
      </c>
      <c r="E3325" s="2" t="s">
        <v>640</v>
      </c>
      <c r="F3325" s="2">
        <v>17</v>
      </c>
      <c r="G3325" s="2" t="s">
        <v>19</v>
      </c>
      <c r="H3325" s="2">
        <v>91</v>
      </c>
      <c r="I3325" s="3">
        <v>5.9876299513093824E-4</v>
      </c>
      <c r="J3325" s="2">
        <v>151980</v>
      </c>
      <c r="K3325" s="2">
        <v>275371</v>
      </c>
    </row>
    <row r="3326" spans="1:11" x14ac:dyDescent="0.3">
      <c r="A3326" s="2">
        <v>29</v>
      </c>
      <c r="B3326" s="2" t="s">
        <v>618</v>
      </c>
      <c r="C3326" s="2">
        <v>167</v>
      </c>
      <c r="D3326" s="2" t="s">
        <v>3259</v>
      </c>
      <c r="E3326" s="2" t="s">
        <v>629</v>
      </c>
      <c r="F3326" s="2">
        <v>18</v>
      </c>
      <c r="G3326" s="2" t="s">
        <v>15</v>
      </c>
      <c r="H3326" s="2">
        <v>69</v>
      </c>
      <c r="I3326" s="3">
        <v>4.5400710619818396E-4</v>
      </c>
      <c r="J3326" s="2">
        <v>151980</v>
      </c>
      <c r="K3326" s="2">
        <v>275371</v>
      </c>
    </row>
    <row r="3327" spans="1:11" x14ac:dyDescent="0.3">
      <c r="A3327" s="2">
        <v>29</v>
      </c>
      <c r="B3327" s="2" t="s">
        <v>618</v>
      </c>
      <c r="C3327" s="2">
        <v>167</v>
      </c>
      <c r="D3327" s="2" t="s">
        <v>3259</v>
      </c>
      <c r="E3327" s="2" t="s">
        <v>624</v>
      </c>
      <c r="F3327" s="2">
        <v>19</v>
      </c>
      <c r="G3327" s="2" t="s">
        <v>53</v>
      </c>
      <c r="H3327" s="2">
        <v>70</v>
      </c>
      <c r="I3327" s="3">
        <v>4.60586919331491E-4</v>
      </c>
      <c r="J3327" s="2">
        <v>151980</v>
      </c>
      <c r="K3327" s="2">
        <v>275371</v>
      </c>
    </row>
    <row r="3328" spans="1:11" x14ac:dyDescent="0.3">
      <c r="A3328" s="2">
        <v>29</v>
      </c>
      <c r="B3328" s="2" t="s">
        <v>618</v>
      </c>
      <c r="C3328" s="2">
        <v>167</v>
      </c>
      <c r="D3328" s="2" t="s">
        <v>3259</v>
      </c>
      <c r="E3328" s="2" t="s">
        <v>626</v>
      </c>
      <c r="F3328" s="2">
        <v>20</v>
      </c>
      <c r="G3328" s="2" t="s">
        <v>33</v>
      </c>
      <c r="H3328" s="2">
        <v>69</v>
      </c>
      <c r="I3328" s="3">
        <v>4.5400710619818396E-4</v>
      </c>
      <c r="J3328" s="2">
        <v>151980</v>
      </c>
      <c r="K3328" s="2">
        <v>275371</v>
      </c>
    </row>
    <row r="3329" spans="1:11" x14ac:dyDescent="0.3">
      <c r="A3329" s="2">
        <v>29</v>
      </c>
      <c r="B3329" s="2" t="s">
        <v>618</v>
      </c>
      <c r="C3329" s="2">
        <v>167</v>
      </c>
      <c r="D3329" s="2" t="s">
        <v>3259</v>
      </c>
      <c r="E3329" s="2" t="s">
        <v>632</v>
      </c>
      <c r="F3329" s="2">
        <v>21</v>
      </c>
      <c r="G3329" s="2" t="s">
        <v>19</v>
      </c>
      <c r="H3329" s="2">
        <v>80</v>
      </c>
      <c r="I3329" s="3">
        <v>5.2638505066456118E-4</v>
      </c>
      <c r="J3329" s="2">
        <v>151980</v>
      </c>
      <c r="K3329" s="2">
        <v>275371</v>
      </c>
    </row>
    <row r="3330" spans="1:11" x14ac:dyDescent="0.3">
      <c r="A3330" s="2">
        <v>29</v>
      </c>
      <c r="B3330" s="2" t="s">
        <v>618</v>
      </c>
      <c r="C3330" s="2">
        <v>167</v>
      </c>
      <c r="D3330" s="2" t="s">
        <v>3259</v>
      </c>
      <c r="E3330" s="2" t="s">
        <v>630</v>
      </c>
      <c r="F3330" s="2">
        <v>22</v>
      </c>
      <c r="G3330" s="2" t="s">
        <v>631</v>
      </c>
      <c r="H3330" s="2">
        <v>46</v>
      </c>
      <c r="I3330" s="3">
        <v>3.0267140413212264E-4</v>
      </c>
      <c r="J3330" s="2">
        <v>151980</v>
      </c>
      <c r="K3330" s="2">
        <v>275371</v>
      </c>
    </row>
    <row r="3331" spans="1:11" x14ac:dyDescent="0.3">
      <c r="A3331" s="2">
        <v>29</v>
      </c>
      <c r="B3331" s="2" t="s">
        <v>618</v>
      </c>
      <c r="C3331" s="2">
        <v>168</v>
      </c>
      <c r="D3331" s="2" t="s">
        <v>3260</v>
      </c>
      <c r="E3331" s="2" t="s">
        <v>621</v>
      </c>
      <c r="F3331" s="2">
        <v>1</v>
      </c>
      <c r="G3331" s="2" t="s">
        <v>9</v>
      </c>
      <c r="H3331" s="2">
        <v>95083</v>
      </c>
      <c r="I3331" s="3">
        <v>0.55001012292118578</v>
      </c>
      <c r="J3331" s="2">
        <v>172875</v>
      </c>
      <c r="K3331" s="2">
        <v>405872</v>
      </c>
    </row>
    <row r="3332" spans="1:11" x14ac:dyDescent="0.3">
      <c r="A3332" s="2">
        <v>29</v>
      </c>
      <c r="B3332" s="2" t="s">
        <v>618</v>
      </c>
      <c r="C3332" s="2">
        <v>168</v>
      </c>
      <c r="D3332" s="2" t="s">
        <v>3260</v>
      </c>
      <c r="E3332" s="2" t="s">
        <v>620</v>
      </c>
      <c r="F3332" s="2">
        <v>2</v>
      </c>
      <c r="G3332" s="2" t="s">
        <v>7</v>
      </c>
      <c r="H3332" s="2">
        <v>63150</v>
      </c>
      <c r="I3332" s="3">
        <v>0.36529284164858999</v>
      </c>
      <c r="J3332" s="2">
        <v>172875</v>
      </c>
      <c r="K3332" s="2">
        <v>405872</v>
      </c>
    </row>
    <row r="3333" spans="1:11" x14ac:dyDescent="0.3">
      <c r="A3333" s="2">
        <v>29</v>
      </c>
      <c r="B3333" s="2" t="s">
        <v>618</v>
      </c>
      <c r="C3333" s="2">
        <v>168</v>
      </c>
      <c r="D3333" s="2" t="s">
        <v>3260</v>
      </c>
      <c r="E3333" s="2" t="s">
        <v>627</v>
      </c>
      <c r="F3333" s="2">
        <v>3</v>
      </c>
      <c r="G3333" s="2" t="s">
        <v>17</v>
      </c>
      <c r="H3333" s="2">
        <v>5852</v>
      </c>
      <c r="I3333" s="3">
        <v>3.3851048445408531E-2</v>
      </c>
      <c r="J3333" s="2">
        <v>172875</v>
      </c>
      <c r="K3333" s="2">
        <v>405872</v>
      </c>
    </row>
    <row r="3334" spans="1:11" x14ac:dyDescent="0.3">
      <c r="A3334" s="2">
        <v>29</v>
      </c>
      <c r="B3334" s="2" t="s">
        <v>618</v>
      </c>
      <c r="C3334" s="2">
        <v>168</v>
      </c>
      <c r="D3334" s="2" t="s">
        <v>3260</v>
      </c>
      <c r="E3334" s="2" t="s">
        <v>619</v>
      </c>
      <c r="F3334" s="2">
        <v>4</v>
      </c>
      <c r="G3334" s="2" t="s">
        <v>11</v>
      </c>
      <c r="H3334" s="2">
        <v>2490</v>
      </c>
      <c r="I3334" s="3">
        <v>1.4403470715835141E-2</v>
      </c>
      <c r="J3334" s="2">
        <v>172875</v>
      </c>
      <c r="K3334" s="2">
        <v>405872</v>
      </c>
    </row>
    <row r="3335" spans="1:11" x14ac:dyDescent="0.3">
      <c r="A3335" s="2">
        <v>29</v>
      </c>
      <c r="B3335" s="2" t="s">
        <v>618</v>
      </c>
      <c r="C3335" s="2">
        <v>168</v>
      </c>
      <c r="D3335" s="2" t="s">
        <v>3260</v>
      </c>
      <c r="E3335" s="2" t="s">
        <v>623</v>
      </c>
      <c r="F3335" s="2">
        <v>5</v>
      </c>
      <c r="G3335" s="2" t="s">
        <v>31</v>
      </c>
      <c r="H3335" s="2">
        <v>2521</v>
      </c>
      <c r="I3335" s="3">
        <v>1.4582791033984093E-2</v>
      </c>
      <c r="J3335" s="2">
        <v>172875</v>
      </c>
      <c r="K3335" s="2">
        <v>405872</v>
      </c>
    </row>
    <row r="3336" spans="1:11" x14ac:dyDescent="0.3">
      <c r="A3336" s="2">
        <v>29</v>
      </c>
      <c r="B3336" s="2" t="s">
        <v>618</v>
      </c>
      <c r="C3336" s="2">
        <v>168</v>
      </c>
      <c r="D3336" s="2" t="s">
        <v>3260</v>
      </c>
      <c r="E3336" s="2" t="s">
        <v>7958</v>
      </c>
      <c r="F3336" s="2">
        <v>6</v>
      </c>
      <c r="G3336" s="2" t="s">
        <v>22</v>
      </c>
      <c r="H3336" s="2">
        <v>987</v>
      </c>
      <c r="I3336" s="3">
        <v>5.709327548806941E-3</v>
      </c>
      <c r="J3336" s="2">
        <v>172875</v>
      </c>
      <c r="K3336" s="2">
        <v>405872</v>
      </c>
    </row>
    <row r="3337" spans="1:11" x14ac:dyDescent="0.3">
      <c r="A3337" s="2">
        <v>29</v>
      </c>
      <c r="B3337" s="2" t="s">
        <v>618</v>
      </c>
      <c r="C3337" s="2">
        <v>168</v>
      </c>
      <c r="D3337" s="2" t="s">
        <v>3260</v>
      </c>
      <c r="E3337" s="2" t="s">
        <v>622</v>
      </c>
      <c r="F3337" s="2">
        <v>7</v>
      </c>
      <c r="G3337" s="2" t="s">
        <v>589</v>
      </c>
      <c r="H3337" s="2">
        <v>423</v>
      </c>
      <c r="I3337" s="3">
        <v>2.4468546637744035E-3</v>
      </c>
      <c r="J3337" s="2">
        <v>172875</v>
      </c>
      <c r="K3337" s="2">
        <v>405872</v>
      </c>
    </row>
    <row r="3338" spans="1:11" x14ac:dyDescent="0.3">
      <c r="A3338" s="2">
        <v>29</v>
      </c>
      <c r="B3338" s="2" t="s">
        <v>618</v>
      </c>
      <c r="C3338" s="2">
        <v>168</v>
      </c>
      <c r="D3338" s="2" t="s">
        <v>3260</v>
      </c>
      <c r="E3338" s="2" t="s">
        <v>638</v>
      </c>
      <c r="F3338" s="2">
        <v>8</v>
      </c>
      <c r="G3338" s="2" t="s">
        <v>19</v>
      </c>
      <c r="H3338" s="2">
        <v>328</v>
      </c>
      <c r="I3338" s="3">
        <v>1.8973246565437455E-3</v>
      </c>
      <c r="J3338" s="2">
        <v>172875</v>
      </c>
      <c r="K3338" s="2">
        <v>405872</v>
      </c>
    </row>
    <row r="3339" spans="1:11" x14ac:dyDescent="0.3">
      <c r="A3339" s="2">
        <v>29</v>
      </c>
      <c r="B3339" s="2" t="s">
        <v>618</v>
      </c>
      <c r="C3339" s="2">
        <v>168</v>
      </c>
      <c r="D3339" s="2" t="s">
        <v>3260</v>
      </c>
      <c r="E3339" s="2" t="s">
        <v>635</v>
      </c>
      <c r="F3339" s="2">
        <v>9</v>
      </c>
      <c r="G3339" s="2" t="s">
        <v>19</v>
      </c>
      <c r="H3339" s="2">
        <v>258</v>
      </c>
      <c r="I3339" s="3">
        <v>1.492407809110629E-3</v>
      </c>
      <c r="J3339" s="2">
        <v>172875</v>
      </c>
      <c r="K3339" s="2">
        <v>405872</v>
      </c>
    </row>
    <row r="3340" spans="1:11" x14ac:dyDescent="0.3">
      <c r="A3340" s="2">
        <v>29</v>
      </c>
      <c r="B3340" s="2" t="s">
        <v>618</v>
      </c>
      <c r="C3340" s="2">
        <v>168</v>
      </c>
      <c r="D3340" s="2" t="s">
        <v>3260</v>
      </c>
      <c r="E3340" s="2" t="s">
        <v>637</v>
      </c>
      <c r="F3340" s="2">
        <v>10</v>
      </c>
      <c r="G3340" s="2" t="s">
        <v>19</v>
      </c>
      <c r="H3340" s="2">
        <v>265</v>
      </c>
      <c r="I3340" s="3">
        <v>1.5328994938539407E-3</v>
      </c>
      <c r="J3340" s="2">
        <v>172875</v>
      </c>
      <c r="K3340" s="2">
        <v>405872</v>
      </c>
    </row>
    <row r="3341" spans="1:11" x14ac:dyDescent="0.3">
      <c r="A3341" s="2">
        <v>29</v>
      </c>
      <c r="B3341" s="2" t="s">
        <v>618</v>
      </c>
      <c r="C3341" s="2">
        <v>168</v>
      </c>
      <c r="D3341" s="2" t="s">
        <v>3260</v>
      </c>
      <c r="E3341" s="2" t="s">
        <v>639</v>
      </c>
      <c r="F3341" s="2">
        <v>11</v>
      </c>
      <c r="G3341" s="2" t="s">
        <v>19</v>
      </c>
      <c r="H3341" s="2">
        <v>93</v>
      </c>
      <c r="I3341" s="3">
        <v>5.3796095444685465E-4</v>
      </c>
      <c r="J3341" s="2">
        <v>172875</v>
      </c>
      <c r="K3341" s="2">
        <v>405872</v>
      </c>
    </row>
    <row r="3342" spans="1:11" x14ac:dyDescent="0.3">
      <c r="A3342" s="2">
        <v>29</v>
      </c>
      <c r="B3342" s="2" t="s">
        <v>618</v>
      </c>
      <c r="C3342" s="2">
        <v>168</v>
      </c>
      <c r="D3342" s="2" t="s">
        <v>3260</v>
      </c>
      <c r="E3342" s="2" t="s">
        <v>633</v>
      </c>
      <c r="F3342" s="2">
        <v>12</v>
      </c>
      <c r="G3342" s="2" t="s">
        <v>19</v>
      </c>
      <c r="H3342" s="2">
        <v>187</v>
      </c>
      <c r="I3342" s="3">
        <v>1.0817064352856109E-3</v>
      </c>
      <c r="J3342" s="2">
        <v>172875</v>
      </c>
      <c r="K3342" s="2">
        <v>405872</v>
      </c>
    </row>
    <row r="3343" spans="1:11" x14ac:dyDescent="0.3">
      <c r="A3343" s="2">
        <v>29</v>
      </c>
      <c r="B3343" s="2" t="s">
        <v>618</v>
      </c>
      <c r="C3343" s="2">
        <v>168</v>
      </c>
      <c r="D3343" s="2" t="s">
        <v>3260</v>
      </c>
      <c r="E3343" s="2" t="s">
        <v>634</v>
      </c>
      <c r="F3343" s="2">
        <v>13</v>
      </c>
      <c r="G3343" s="2" t="s">
        <v>19</v>
      </c>
      <c r="H3343" s="2">
        <v>195</v>
      </c>
      <c r="I3343" s="3">
        <v>1.1279826464208242E-3</v>
      </c>
      <c r="J3343" s="2">
        <v>172875</v>
      </c>
      <c r="K3343" s="2">
        <v>405872</v>
      </c>
    </row>
    <row r="3344" spans="1:11" x14ac:dyDescent="0.3">
      <c r="A3344" s="2">
        <v>29</v>
      </c>
      <c r="B3344" s="2" t="s">
        <v>618</v>
      </c>
      <c r="C3344" s="2">
        <v>168</v>
      </c>
      <c r="D3344" s="2" t="s">
        <v>3260</v>
      </c>
      <c r="E3344" s="2" t="s">
        <v>628</v>
      </c>
      <c r="F3344" s="2">
        <v>14</v>
      </c>
      <c r="G3344" s="2" t="s">
        <v>85</v>
      </c>
      <c r="H3344" s="2">
        <v>110</v>
      </c>
      <c r="I3344" s="3">
        <v>6.3629790310918289E-4</v>
      </c>
      <c r="J3344" s="2">
        <v>172875</v>
      </c>
      <c r="K3344" s="2">
        <v>405872</v>
      </c>
    </row>
    <row r="3345" spans="1:11" x14ac:dyDescent="0.3">
      <c r="A3345" s="2">
        <v>29</v>
      </c>
      <c r="B3345" s="2" t="s">
        <v>618</v>
      </c>
      <c r="C3345" s="2">
        <v>168</v>
      </c>
      <c r="D3345" s="2" t="s">
        <v>3260</v>
      </c>
      <c r="E3345" s="2" t="s">
        <v>625</v>
      </c>
      <c r="F3345" s="2">
        <v>15</v>
      </c>
      <c r="G3345" s="2" t="s">
        <v>29</v>
      </c>
      <c r="H3345" s="2">
        <v>166</v>
      </c>
      <c r="I3345" s="3">
        <v>9.6023138105567603E-4</v>
      </c>
      <c r="J3345" s="2">
        <v>172875</v>
      </c>
      <c r="K3345" s="2">
        <v>405872</v>
      </c>
    </row>
    <row r="3346" spans="1:11" x14ac:dyDescent="0.3">
      <c r="A3346" s="2">
        <v>29</v>
      </c>
      <c r="B3346" s="2" t="s">
        <v>618</v>
      </c>
      <c r="C3346" s="2">
        <v>168</v>
      </c>
      <c r="D3346" s="2" t="s">
        <v>3260</v>
      </c>
      <c r="E3346" s="2" t="s">
        <v>636</v>
      </c>
      <c r="F3346" s="2">
        <v>16</v>
      </c>
      <c r="G3346" s="2" t="s">
        <v>19</v>
      </c>
      <c r="H3346" s="2">
        <v>137</v>
      </c>
      <c r="I3346" s="3">
        <v>7.9248011569052782E-4</v>
      </c>
      <c r="J3346" s="2">
        <v>172875</v>
      </c>
      <c r="K3346" s="2">
        <v>405872</v>
      </c>
    </row>
    <row r="3347" spans="1:11" x14ac:dyDescent="0.3">
      <c r="A3347" s="2">
        <v>29</v>
      </c>
      <c r="B3347" s="2" t="s">
        <v>618</v>
      </c>
      <c r="C3347" s="2">
        <v>168</v>
      </c>
      <c r="D3347" s="2" t="s">
        <v>3260</v>
      </c>
      <c r="E3347" s="2" t="s">
        <v>640</v>
      </c>
      <c r="F3347" s="2">
        <v>17</v>
      </c>
      <c r="G3347" s="2" t="s">
        <v>19</v>
      </c>
      <c r="H3347" s="2">
        <v>140</v>
      </c>
      <c r="I3347" s="3">
        <v>8.0983369486623284E-4</v>
      </c>
      <c r="J3347" s="2">
        <v>172875</v>
      </c>
      <c r="K3347" s="2">
        <v>405872</v>
      </c>
    </row>
    <row r="3348" spans="1:11" x14ac:dyDescent="0.3">
      <c r="A3348" s="2">
        <v>29</v>
      </c>
      <c r="B3348" s="2" t="s">
        <v>618</v>
      </c>
      <c r="C3348" s="2">
        <v>168</v>
      </c>
      <c r="D3348" s="2" t="s">
        <v>3260</v>
      </c>
      <c r="E3348" s="2" t="s">
        <v>629</v>
      </c>
      <c r="F3348" s="2">
        <v>18</v>
      </c>
      <c r="G3348" s="2" t="s">
        <v>15</v>
      </c>
      <c r="H3348" s="2">
        <v>128</v>
      </c>
      <c r="I3348" s="3">
        <v>7.4041937816341288E-4</v>
      </c>
      <c r="J3348" s="2">
        <v>172875</v>
      </c>
      <c r="K3348" s="2">
        <v>405872</v>
      </c>
    </row>
    <row r="3349" spans="1:11" x14ac:dyDescent="0.3">
      <c r="A3349" s="2">
        <v>29</v>
      </c>
      <c r="B3349" s="2" t="s">
        <v>618</v>
      </c>
      <c r="C3349" s="2">
        <v>168</v>
      </c>
      <c r="D3349" s="2" t="s">
        <v>3260</v>
      </c>
      <c r="E3349" s="2" t="s">
        <v>624</v>
      </c>
      <c r="F3349" s="2">
        <v>19</v>
      </c>
      <c r="G3349" s="2" t="s">
        <v>53</v>
      </c>
      <c r="H3349" s="2">
        <v>101</v>
      </c>
      <c r="I3349" s="3">
        <v>5.8423716558206795E-4</v>
      </c>
      <c r="J3349" s="2">
        <v>172875</v>
      </c>
      <c r="K3349" s="2">
        <v>405872</v>
      </c>
    </row>
    <row r="3350" spans="1:11" x14ac:dyDescent="0.3">
      <c r="A3350" s="2">
        <v>29</v>
      </c>
      <c r="B3350" s="2" t="s">
        <v>618</v>
      </c>
      <c r="C3350" s="2">
        <v>168</v>
      </c>
      <c r="D3350" s="2" t="s">
        <v>3260</v>
      </c>
      <c r="E3350" s="2" t="s">
        <v>626</v>
      </c>
      <c r="F3350" s="2">
        <v>20</v>
      </c>
      <c r="G3350" s="2" t="s">
        <v>33</v>
      </c>
      <c r="H3350" s="2">
        <v>123</v>
      </c>
      <c r="I3350" s="3">
        <v>7.1149674620390459E-4</v>
      </c>
      <c r="J3350" s="2">
        <v>172875</v>
      </c>
      <c r="K3350" s="2">
        <v>405872</v>
      </c>
    </row>
    <row r="3351" spans="1:11" x14ac:dyDescent="0.3">
      <c r="A3351" s="2">
        <v>29</v>
      </c>
      <c r="B3351" s="2" t="s">
        <v>618</v>
      </c>
      <c r="C3351" s="2">
        <v>168</v>
      </c>
      <c r="D3351" s="2" t="s">
        <v>3260</v>
      </c>
      <c r="E3351" s="2" t="s">
        <v>632</v>
      </c>
      <c r="F3351" s="2">
        <v>21</v>
      </c>
      <c r="G3351" s="2" t="s">
        <v>19</v>
      </c>
      <c r="H3351" s="2">
        <v>77</v>
      </c>
      <c r="I3351" s="3">
        <v>4.4540853217642804E-4</v>
      </c>
      <c r="J3351" s="2">
        <v>172875</v>
      </c>
      <c r="K3351" s="2">
        <v>405872</v>
      </c>
    </row>
    <row r="3352" spans="1:11" x14ac:dyDescent="0.3">
      <c r="A3352" s="2">
        <v>29</v>
      </c>
      <c r="B3352" s="2" t="s">
        <v>618</v>
      </c>
      <c r="C3352" s="2">
        <v>168</v>
      </c>
      <c r="D3352" s="2" t="s">
        <v>3260</v>
      </c>
      <c r="E3352" s="2" t="s">
        <v>630</v>
      </c>
      <c r="F3352" s="2">
        <v>22</v>
      </c>
      <c r="G3352" s="2" t="s">
        <v>631</v>
      </c>
      <c r="H3352" s="2">
        <v>61</v>
      </c>
      <c r="I3352" s="3">
        <v>3.5285610990600143E-4</v>
      </c>
      <c r="J3352" s="2">
        <v>172875</v>
      </c>
      <c r="K3352" s="2">
        <v>405872</v>
      </c>
    </row>
    <row r="3353" spans="1:11" x14ac:dyDescent="0.3">
      <c r="A3353" s="2">
        <v>28</v>
      </c>
      <c r="B3353" s="2" t="s">
        <v>598</v>
      </c>
      <c r="C3353" s="2">
        <v>169</v>
      </c>
      <c r="D3353" s="2" t="s">
        <v>3256</v>
      </c>
      <c r="E3353" s="2" t="s">
        <v>599</v>
      </c>
      <c r="F3353" s="2">
        <v>1</v>
      </c>
      <c r="G3353" s="2" t="s">
        <v>9</v>
      </c>
      <c r="H3353" s="2">
        <v>94465</v>
      </c>
      <c r="I3353" s="3">
        <v>0.66062674396648791</v>
      </c>
      <c r="J3353" s="2">
        <v>142993</v>
      </c>
      <c r="K3353" s="2">
        <v>293509</v>
      </c>
    </row>
    <row r="3354" spans="1:11" x14ac:dyDescent="0.3">
      <c r="A3354" s="2">
        <v>28</v>
      </c>
      <c r="B3354" s="2" t="s">
        <v>598</v>
      </c>
      <c r="C3354" s="2">
        <v>169</v>
      </c>
      <c r="D3354" s="2" t="s">
        <v>3256</v>
      </c>
      <c r="E3354" s="2" t="s">
        <v>601</v>
      </c>
      <c r="F3354" s="2">
        <v>2</v>
      </c>
      <c r="G3354" s="2" t="s">
        <v>51</v>
      </c>
      <c r="H3354" s="2">
        <v>29422</v>
      </c>
      <c r="I3354" s="3">
        <v>0.20575832383403383</v>
      </c>
      <c r="J3354" s="2">
        <v>142993</v>
      </c>
      <c r="K3354" s="2">
        <v>293509</v>
      </c>
    </row>
    <row r="3355" spans="1:11" x14ac:dyDescent="0.3">
      <c r="A3355" s="2">
        <v>28</v>
      </c>
      <c r="B3355" s="2" t="s">
        <v>598</v>
      </c>
      <c r="C3355" s="2">
        <v>169</v>
      </c>
      <c r="D3355" s="2" t="s">
        <v>3256</v>
      </c>
      <c r="E3355" s="2" t="s">
        <v>606</v>
      </c>
      <c r="F3355" s="2">
        <v>3</v>
      </c>
      <c r="G3355" s="2" t="s">
        <v>17</v>
      </c>
      <c r="H3355" s="2">
        <v>10088</v>
      </c>
      <c r="I3355" s="3">
        <v>7.054890798850294E-2</v>
      </c>
      <c r="J3355" s="2">
        <v>142993</v>
      </c>
      <c r="K3355" s="2">
        <v>293509</v>
      </c>
    </row>
    <row r="3356" spans="1:11" x14ac:dyDescent="0.3">
      <c r="A3356" s="2">
        <v>28</v>
      </c>
      <c r="B3356" s="2" t="s">
        <v>598</v>
      </c>
      <c r="C3356" s="2">
        <v>169</v>
      </c>
      <c r="D3356" s="2" t="s">
        <v>3256</v>
      </c>
      <c r="E3356" s="2" t="s">
        <v>600</v>
      </c>
      <c r="F3356" s="2">
        <v>4</v>
      </c>
      <c r="G3356" s="2" t="s">
        <v>11</v>
      </c>
      <c r="H3356" s="2">
        <v>2927</v>
      </c>
      <c r="I3356" s="3">
        <v>2.0469533473666542E-2</v>
      </c>
      <c r="J3356" s="2">
        <v>142993</v>
      </c>
      <c r="K3356" s="2">
        <v>293509</v>
      </c>
    </row>
    <row r="3357" spans="1:11" x14ac:dyDescent="0.3">
      <c r="A3357" s="2">
        <v>28</v>
      </c>
      <c r="B3357" s="2" t="s">
        <v>598</v>
      </c>
      <c r="C3357" s="2">
        <v>169</v>
      </c>
      <c r="D3357" s="2" t="s">
        <v>3256</v>
      </c>
      <c r="E3357" s="2" t="s">
        <v>602</v>
      </c>
      <c r="F3357" s="2">
        <v>5</v>
      </c>
      <c r="G3357" s="2" t="s">
        <v>13</v>
      </c>
      <c r="H3357" s="2">
        <v>1941</v>
      </c>
      <c r="I3357" s="3">
        <v>1.3574091039421509E-2</v>
      </c>
      <c r="J3357" s="2">
        <v>142993</v>
      </c>
      <c r="K3357" s="2">
        <v>293509</v>
      </c>
    </row>
    <row r="3358" spans="1:11" x14ac:dyDescent="0.3">
      <c r="A3358" s="2">
        <v>28</v>
      </c>
      <c r="B3358" s="2" t="s">
        <v>598</v>
      </c>
      <c r="C3358" s="2">
        <v>169</v>
      </c>
      <c r="D3358" s="2" t="s">
        <v>3256</v>
      </c>
      <c r="E3358" s="2" t="s">
        <v>7956</v>
      </c>
      <c r="F3358" s="2">
        <v>6</v>
      </c>
      <c r="G3358" s="2" t="s">
        <v>22</v>
      </c>
      <c r="H3358" s="2">
        <v>1039</v>
      </c>
      <c r="I3358" s="3">
        <v>7.2660899484590152E-3</v>
      </c>
      <c r="J3358" s="2">
        <v>142993</v>
      </c>
      <c r="K3358" s="2">
        <v>293509</v>
      </c>
    </row>
    <row r="3359" spans="1:11" x14ac:dyDescent="0.3">
      <c r="A3359" s="2">
        <v>28</v>
      </c>
      <c r="B3359" s="2" t="s">
        <v>598</v>
      </c>
      <c r="C3359" s="2">
        <v>169</v>
      </c>
      <c r="D3359" s="2" t="s">
        <v>3256</v>
      </c>
      <c r="E3359" s="2" t="s">
        <v>615</v>
      </c>
      <c r="F3359" s="2">
        <v>7</v>
      </c>
      <c r="G3359" s="2" t="s">
        <v>19</v>
      </c>
      <c r="H3359" s="2">
        <v>590</v>
      </c>
      <c r="I3359" s="3">
        <v>4.1260761016273526E-3</v>
      </c>
      <c r="J3359" s="2">
        <v>142993</v>
      </c>
      <c r="K3359" s="2">
        <v>293509</v>
      </c>
    </row>
    <row r="3360" spans="1:11" x14ac:dyDescent="0.3">
      <c r="A3360" s="2">
        <v>28</v>
      </c>
      <c r="B3360" s="2" t="s">
        <v>598</v>
      </c>
      <c r="C3360" s="2">
        <v>169</v>
      </c>
      <c r="D3360" s="2" t="s">
        <v>3256</v>
      </c>
      <c r="E3360" s="2" t="s">
        <v>617</v>
      </c>
      <c r="F3360" s="2">
        <v>8</v>
      </c>
      <c r="G3360" s="2" t="s">
        <v>19</v>
      </c>
      <c r="H3360" s="2">
        <v>321</v>
      </c>
      <c r="I3360" s="3">
        <v>2.2448651332582716E-3</v>
      </c>
      <c r="J3360" s="2">
        <v>142993</v>
      </c>
      <c r="K3360" s="2">
        <v>293509</v>
      </c>
    </row>
    <row r="3361" spans="1:11" x14ac:dyDescent="0.3">
      <c r="A3361" s="2">
        <v>28</v>
      </c>
      <c r="B3361" s="2" t="s">
        <v>598</v>
      </c>
      <c r="C3361" s="2">
        <v>169</v>
      </c>
      <c r="D3361" s="2" t="s">
        <v>3256</v>
      </c>
      <c r="E3361" s="2" t="s">
        <v>614</v>
      </c>
      <c r="F3361" s="2">
        <v>9</v>
      </c>
      <c r="G3361" s="2" t="s">
        <v>19</v>
      </c>
      <c r="H3361" s="2">
        <v>424</v>
      </c>
      <c r="I3361" s="3">
        <v>2.9651801137118602E-3</v>
      </c>
      <c r="J3361" s="2">
        <v>142993</v>
      </c>
      <c r="K3361" s="2">
        <v>293509</v>
      </c>
    </row>
    <row r="3362" spans="1:11" x14ac:dyDescent="0.3">
      <c r="A3362" s="2">
        <v>28</v>
      </c>
      <c r="B3362" s="2" t="s">
        <v>598</v>
      </c>
      <c r="C3362" s="2">
        <v>169</v>
      </c>
      <c r="D3362" s="2" t="s">
        <v>3256</v>
      </c>
      <c r="E3362" s="2" t="s">
        <v>603</v>
      </c>
      <c r="F3362" s="2">
        <v>10</v>
      </c>
      <c r="G3362" s="2" t="s">
        <v>15</v>
      </c>
      <c r="H3362" s="2">
        <v>305</v>
      </c>
      <c r="I3362" s="3">
        <v>2.1329715440615974E-3</v>
      </c>
      <c r="J3362" s="2">
        <v>142993</v>
      </c>
      <c r="K3362" s="2">
        <v>293509</v>
      </c>
    </row>
    <row r="3363" spans="1:11" x14ac:dyDescent="0.3">
      <c r="A3363" s="2">
        <v>28</v>
      </c>
      <c r="B3363" s="2" t="s">
        <v>598</v>
      </c>
      <c r="C3363" s="2">
        <v>169</v>
      </c>
      <c r="D3363" s="2" t="s">
        <v>3256</v>
      </c>
      <c r="E3363" s="2" t="s">
        <v>613</v>
      </c>
      <c r="F3363" s="2">
        <v>11</v>
      </c>
      <c r="G3363" s="2" t="s">
        <v>19</v>
      </c>
      <c r="H3363" s="2">
        <v>211</v>
      </c>
      <c r="I3363" s="3">
        <v>1.4755967075311379E-3</v>
      </c>
      <c r="J3363" s="2">
        <v>142993</v>
      </c>
      <c r="K3363" s="2">
        <v>293509</v>
      </c>
    </row>
    <row r="3364" spans="1:11" x14ac:dyDescent="0.3">
      <c r="A3364" s="2">
        <v>28</v>
      </c>
      <c r="B3364" s="2" t="s">
        <v>598</v>
      </c>
      <c r="C3364" s="2">
        <v>169</v>
      </c>
      <c r="D3364" s="2" t="s">
        <v>3256</v>
      </c>
      <c r="E3364" s="2" t="s">
        <v>604</v>
      </c>
      <c r="F3364" s="2">
        <v>12</v>
      </c>
      <c r="G3364" s="2" t="s">
        <v>29</v>
      </c>
      <c r="H3364" s="2">
        <v>297</v>
      </c>
      <c r="I3364" s="3">
        <v>2.0770247494632603E-3</v>
      </c>
      <c r="J3364" s="2">
        <v>142993</v>
      </c>
      <c r="K3364" s="2">
        <v>293509</v>
      </c>
    </row>
    <row r="3365" spans="1:11" x14ac:dyDescent="0.3">
      <c r="A3365" s="2">
        <v>28</v>
      </c>
      <c r="B3365" s="2" t="s">
        <v>598</v>
      </c>
      <c r="C3365" s="2">
        <v>169</v>
      </c>
      <c r="D3365" s="2" t="s">
        <v>3256</v>
      </c>
      <c r="E3365" s="2" t="s">
        <v>605</v>
      </c>
      <c r="F3365" s="2">
        <v>13</v>
      </c>
      <c r="G3365" s="2" t="s">
        <v>55</v>
      </c>
      <c r="H3365" s="2">
        <v>194</v>
      </c>
      <c r="I3365" s="3">
        <v>1.3567097690096719E-3</v>
      </c>
      <c r="J3365" s="2">
        <v>142993</v>
      </c>
      <c r="K3365" s="2">
        <v>293509</v>
      </c>
    </row>
    <row r="3366" spans="1:11" x14ac:dyDescent="0.3">
      <c r="A3366" s="2">
        <v>28</v>
      </c>
      <c r="B3366" s="2" t="s">
        <v>598</v>
      </c>
      <c r="C3366" s="2">
        <v>169</v>
      </c>
      <c r="D3366" s="2" t="s">
        <v>3256</v>
      </c>
      <c r="E3366" s="2" t="s">
        <v>607</v>
      </c>
      <c r="F3366" s="2">
        <v>14</v>
      </c>
      <c r="G3366" s="2" t="s">
        <v>53</v>
      </c>
      <c r="H3366" s="2">
        <v>149</v>
      </c>
      <c r="I3366" s="3">
        <v>1.0420090493940262E-3</v>
      </c>
      <c r="J3366" s="2">
        <v>142993</v>
      </c>
      <c r="K3366" s="2">
        <v>293509</v>
      </c>
    </row>
    <row r="3367" spans="1:11" x14ac:dyDescent="0.3">
      <c r="A3367" s="2">
        <v>28</v>
      </c>
      <c r="B3367" s="2" t="s">
        <v>598</v>
      </c>
      <c r="C3367" s="2">
        <v>169</v>
      </c>
      <c r="D3367" s="2" t="s">
        <v>3256</v>
      </c>
      <c r="E3367" s="2" t="s">
        <v>611</v>
      </c>
      <c r="F3367" s="2">
        <v>15</v>
      </c>
      <c r="G3367" s="2" t="s">
        <v>19</v>
      </c>
      <c r="H3367" s="2">
        <v>98</v>
      </c>
      <c r="I3367" s="3">
        <v>6.8534823382962798E-4</v>
      </c>
      <c r="J3367" s="2">
        <v>142993</v>
      </c>
      <c r="K3367" s="2">
        <v>293509</v>
      </c>
    </row>
    <row r="3368" spans="1:11" x14ac:dyDescent="0.3">
      <c r="A3368" s="2">
        <v>28</v>
      </c>
      <c r="B3368" s="2" t="s">
        <v>598</v>
      </c>
      <c r="C3368" s="2">
        <v>169</v>
      </c>
      <c r="D3368" s="2" t="s">
        <v>3256</v>
      </c>
      <c r="E3368" s="2" t="s">
        <v>612</v>
      </c>
      <c r="F3368" s="2">
        <v>16</v>
      </c>
      <c r="G3368" s="2" t="s">
        <v>19</v>
      </c>
      <c r="H3368" s="2">
        <v>151</v>
      </c>
      <c r="I3368" s="3">
        <v>1.0559957480436105E-3</v>
      </c>
      <c r="J3368" s="2">
        <v>142993</v>
      </c>
      <c r="K3368" s="2">
        <v>293509</v>
      </c>
    </row>
    <row r="3369" spans="1:11" x14ac:dyDescent="0.3">
      <c r="A3369" s="2">
        <v>28</v>
      </c>
      <c r="B3369" s="2" t="s">
        <v>598</v>
      </c>
      <c r="C3369" s="2">
        <v>169</v>
      </c>
      <c r="D3369" s="2" t="s">
        <v>3256</v>
      </c>
      <c r="E3369" s="2" t="s">
        <v>616</v>
      </c>
      <c r="F3369" s="2">
        <v>17</v>
      </c>
      <c r="G3369" s="2" t="s">
        <v>19</v>
      </c>
      <c r="H3369" s="2">
        <v>86</v>
      </c>
      <c r="I3369" s="3">
        <v>6.0142804193212258E-4</v>
      </c>
      <c r="J3369" s="2">
        <v>142993</v>
      </c>
      <c r="K3369" s="2">
        <v>293509</v>
      </c>
    </row>
    <row r="3370" spans="1:11" x14ac:dyDescent="0.3">
      <c r="A3370" s="2">
        <v>28</v>
      </c>
      <c r="B3370" s="2" t="s">
        <v>598</v>
      </c>
      <c r="C3370" s="2">
        <v>169</v>
      </c>
      <c r="D3370" s="2" t="s">
        <v>3256</v>
      </c>
      <c r="E3370" s="2" t="s">
        <v>608</v>
      </c>
      <c r="F3370" s="2">
        <v>18</v>
      </c>
      <c r="G3370" s="2" t="s">
        <v>359</v>
      </c>
      <c r="H3370" s="2">
        <v>125</v>
      </c>
      <c r="I3370" s="3">
        <v>8.7416866559901529E-4</v>
      </c>
      <c r="J3370" s="2">
        <v>142993</v>
      </c>
      <c r="K3370" s="2">
        <v>293509</v>
      </c>
    </row>
    <row r="3371" spans="1:11" x14ac:dyDescent="0.3">
      <c r="A3371" s="2">
        <v>28</v>
      </c>
      <c r="B3371" s="2" t="s">
        <v>598</v>
      </c>
      <c r="C3371" s="2">
        <v>169</v>
      </c>
      <c r="D3371" s="2" t="s">
        <v>3256</v>
      </c>
      <c r="E3371" s="2" t="s">
        <v>609</v>
      </c>
      <c r="F3371" s="2">
        <v>19</v>
      </c>
      <c r="G3371" s="2" t="s">
        <v>19</v>
      </c>
      <c r="H3371" s="2">
        <v>79</v>
      </c>
      <c r="I3371" s="3">
        <v>5.5247459665857764E-4</v>
      </c>
      <c r="J3371" s="2">
        <v>142993</v>
      </c>
      <c r="K3371" s="2">
        <v>293509</v>
      </c>
    </row>
    <row r="3372" spans="1:11" x14ac:dyDescent="0.3">
      <c r="A3372" s="2">
        <v>28</v>
      </c>
      <c r="B3372" s="2" t="s">
        <v>598</v>
      </c>
      <c r="C3372" s="2">
        <v>169</v>
      </c>
      <c r="D3372" s="2" t="s">
        <v>3256</v>
      </c>
      <c r="E3372" s="2" t="s">
        <v>610</v>
      </c>
      <c r="F3372" s="2">
        <v>20</v>
      </c>
      <c r="G3372" s="2" t="s">
        <v>19</v>
      </c>
      <c r="H3372" s="2">
        <v>81</v>
      </c>
      <c r="I3372" s="3">
        <v>5.6646129530816191E-4</v>
      </c>
      <c r="J3372" s="2">
        <v>142993</v>
      </c>
      <c r="K3372" s="2">
        <v>293509</v>
      </c>
    </row>
    <row r="3373" spans="1:11" x14ac:dyDescent="0.3">
      <c r="A3373" s="2">
        <v>28</v>
      </c>
      <c r="B3373" s="2" t="s">
        <v>598</v>
      </c>
      <c r="C3373" s="2">
        <v>170</v>
      </c>
      <c r="D3373" s="2" t="s">
        <v>3257</v>
      </c>
      <c r="E3373" s="2" t="s">
        <v>599</v>
      </c>
      <c r="F3373" s="2">
        <v>1</v>
      </c>
      <c r="G3373" s="2" t="s">
        <v>9</v>
      </c>
      <c r="H3373" s="2">
        <v>96038</v>
      </c>
      <c r="I3373" s="3">
        <v>0.69444303843233668</v>
      </c>
      <c r="J3373" s="2">
        <v>138295</v>
      </c>
      <c r="K3373" s="2">
        <v>242300</v>
      </c>
    </row>
    <row r="3374" spans="1:11" x14ac:dyDescent="0.3">
      <c r="A3374" s="2">
        <v>28</v>
      </c>
      <c r="B3374" s="2" t="s">
        <v>598</v>
      </c>
      <c r="C3374" s="2">
        <v>170</v>
      </c>
      <c r="D3374" s="2" t="s">
        <v>3257</v>
      </c>
      <c r="E3374" s="2" t="s">
        <v>601</v>
      </c>
      <c r="F3374" s="2">
        <v>2</v>
      </c>
      <c r="G3374" s="2" t="s">
        <v>51</v>
      </c>
      <c r="H3374" s="2">
        <v>23524</v>
      </c>
      <c r="I3374" s="3">
        <v>0.17010014823384795</v>
      </c>
      <c r="J3374" s="2">
        <v>138295</v>
      </c>
      <c r="K3374" s="2">
        <v>242300</v>
      </c>
    </row>
    <row r="3375" spans="1:11" x14ac:dyDescent="0.3">
      <c r="A3375" s="2">
        <v>28</v>
      </c>
      <c r="B3375" s="2" t="s">
        <v>598</v>
      </c>
      <c r="C3375" s="2">
        <v>170</v>
      </c>
      <c r="D3375" s="2" t="s">
        <v>3257</v>
      </c>
      <c r="E3375" s="2" t="s">
        <v>606</v>
      </c>
      <c r="F3375" s="2">
        <v>3</v>
      </c>
      <c r="G3375" s="2" t="s">
        <v>17</v>
      </c>
      <c r="H3375" s="2">
        <v>10140</v>
      </c>
      <c r="I3375" s="3">
        <v>7.3321522831628044E-2</v>
      </c>
      <c r="J3375" s="2">
        <v>138295</v>
      </c>
      <c r="K3375" s="2">
        <v>242300</v>
      </c>
    </row>
    <row r="3376" spans="1:11" x14ac:dyDescent="0.3">
      <c r="A3376" s="2">
        <v>28</v>
      </c>
      <c r="B3376" s="2" t="s">
        <v>598</v>
      </c>
      <c r="C3376" s="2">
        <v>170</v>
      </c>
      <c r="D3376" s="2" t="s">
        <v>3257</v>
      </c>
      <c r="E3376" s="2" t="s">
        <v>600</v>
      </c>
      <c r="F3376" s="2">
        <v>4</v>
      </c>
      <c r="G3376" s="2" t="s">
        <v>11</v>
      </c>
      <c r="H3376" s="2">
        <v>3416</v>
      </c>
      <c r="I3376" s="3">
        <v>2.4700820709353193E-2</v>
      </c>
      <c r="J3376" s="2">
        <v>138295</v>
      </c>
      <c r="K3376" s="2">
        <v>242300</v>
      </c>
    </row>
    <row r="3377" spans="1:11" x14ac:dyDescent="0.3">
      <c r="A3377" s="2">
        <v>28</v>
      </c>
      <c r="B3377" s="2" t="s">
        <v>598</v>
      </c>
      <c r="C3377" s="2">
        <v>170</v>
      </c>
      <c r="D3377" s="2" t="s">
        <v>3257</v>
      </c>
      <c r="E3377" s="2" t="s">
        <v>602</v>
      </c>
      <c r="F3377" s="2">
        <v>5</v>
      </c>
      <c r="G3377" s="2" t="s">
        <v>13</v>
      </c>
      <c r="H3377" s="2">
        <v>1471</v>
      </c>
      <c r="I3377" s="3">
        <v>1.0636682454174049E-2</v>
      </c>
      <c r="J3377" s="2">
        <v>138295</v>
      </c>
      <c r="K3377" s="2">
        <v>242300</v>
      </c>
    </row>
    <row r="3378" spans="1:11" x14ac:dyDescent="0.3">
      <c r="A3378" s="2">
        <v>28</v>
      </c>
      <c r="B3378" s="2" t="s">
        <v>598</v>
      </c>
      <c r="C3378" s="2">
        <v>170</v>
      </c>
      <c r="D3378" s="2" t="s">
        <v>3257</v>
      </c>
      <c r="E3378" s="2" t="s">
        <v>7956</v>
      </c>
      <c r="F3378" s="2">
        <v>6</v>
      </c>
      <c r="G3378" s="2" t="s">
        <v>22</v>
      </c>
      <c r="H3378" s="2">
        <v>1205</v>
      </c>
      <c r="I3378" s="3">
        <v>8.7132578907408078E-3</v>
      </c>
      <c r="J3378" s="2">
        <v>138295</v>
      </c>
      <c r="K3378" s="2">
        <v>242300</v>
      </c>
    </row>
    <row r="3379" spans="1:11" x14ac:dyDescent="0.3">
      <c r="A3379" s="2">
        <v>28</v>
      </c>
      <c r="B3379" s="2" t="s">
        <v>598</v>
      </c>
      <c r="C3379" s="2">
        <v>170</v>
      </c>
      <c r="D3379" s="2" t="s">
        <v>3257</v>
      </c>
      <c r="E3379" s="2" t="s">
        <v>615</v>
      </c>
      <c r="F3379" s="2">
        <v>7</v>
      </c>
      <c r="G3379" s="2" t="s">
        <v>19</v>
      </c>
      <c r="H3379" s="2">
        <v>385</v>
      </c>
      <c r="I3379" s="3">
        <v>2.7839039733902164E-3</v>
      </c>
      <c r="J3379" s="2">
        <v>138295</v>
      </c>
      <c r="K3379" s="2">
        <v>242300</v>
      </c>
    </row>
    <row r="3380" spans="1:11" x14ac:dyDescent="0.3">
      <c r="A3380" s="2">
        <v>28</v>
      </c>
      <c r="B3380" s="2" t="s">
        <v>598</v>
      </c>
      <c r="C3380" s="2">
        <v>170</v>
      </c>
      <c r="D3380" s="2" t="s">
        <v>3257</v>
      </c>
      <c r="E3380" s="2" t="s">
        <v>617</v>
      </c>
      <c r="F3380" s="2">
        <v>8</v>
      </c>
      <c r="G3380" s="2" t="s">
        <v>19</v>
      </c>
      <c r="H3380" s="2">
        <v>282</v>
      </c>
      <c r="I3380" s="3">
        <v>2.039119274015691E-3</v>
      </c>
      <c r="J3380" s="2">
        <v>138295</v>
      </c>
      <c r="K3380" s="2">
        <v>242300</v>
      </c>
    </row>
    <row r="3381" spans="1:11" x14ac:dyDescent="0.3">
      <c r="A3381" s="2">
        <v>28</v>
      </c>
      <c r="B3381" s="2" t="s">
        <v>598</v>
      </c>
      <c r="C3381" s="2">
        <v>170</v>
      </c>
      <c r="D3381" s="2" t="s">
        <v>3257</v>
      </c>
      <c r="E3381" s="2" t="s">
        <v>614</v>
      </c>
      <c r="F3381" s="2">
        <v>9</v>
      </c>
      <c r="G3381" s="2" t="s">
        <v>19</v>
      </c>
      <c r="H3381" s="2">
        <v>349</v>
      </c>
      <c r="I3381" s="3">
        <v>2.523590874579703E-3</v>
      </c>
      <c r="J3381" s="2">
        <v>138295</v>
      </c>
      <c r="K3381" s="2">
        <v>242300</v>
      </c>
    </row>
    <row r="3382" spans="1:11" x14ac:dyDescent="0.3">
      <c r="A3382" s="2">
        <v>28</v>
      </c>
      <c r="B3382" s="2" t="s">
        <v>598</v>
      </c>
      <c r="C3382" s="2">
        <v>170</v>
      </c>
      <c r="D3382" s="2" t="s">
        <v>3257</v>
      </c>
      <c r="E3382" s="2" t="s">
        <v>603</v>
      </c>
      <c r="F3382" s="2">
        <v>10</v>
      </c>
      <c r="G3382" s="2" t="s">
        <v>15</v>
      </c>
      <c r="H3382" s="2">
        <v>297</v>
      </c>
      <c r="I3382" s="3">
        <v>2.1475830651867386E-3</v>
      </c>
      <c r="J3382" s="2">
        <v>138295</v>
      </c>
      <c r="K3382" s="2">
        <v>242300</v>
      </c>
    </row>
    <row r="3383" spans="1:11" x14ac:dyDescent="0.3">
      <c r="A3383" s="2">
        <v>28</v>
      </c>
      <c r="B3383" s="2" t="s">
        <v>598</v>
      </c>
      <c r="C3383" s="2">
        <v>170</v>
      </c>
      <c r="D3383" s="2" t="s">
        <v>3257</v>
      </c>
      <c r="E3383" s="2" t="s">
        <v>613</v>
      </c>
      <c r="F3383" s="2">
        <v>11</v>
      </c>
      <c r="G3383" s="2" t="s">
        <v>19</v>
      </c>
      <c r="H3383" s="2">
        <v>175</v>
      </c>
      <c r="I3383" s="3">
        <v>1.2654108969955529E-3</v>
      </c>
      <c r="J3383" s="2">
        <v>138295</v>
      </c>
      <c r="K3383" s="2">
        <v>242300</v>
      </c>
    </row>
    <row r="3384" spans="1:11" x14ac:dyDescent="0.3">
      <c r="A3384" s="2">
        <v>28</v>
      </c>
      <c r="B3384" s="2" t="s">
        <v>598</v>
      </c>
      <c r="C3384" s="2">
        <v>170</v>
      </c>
      <c r="D3384" s="2" t="s">
        <v>3257</v>
      </c>
      <c r="E3384" s="2" t="s">
        <v>604</v>
      </c>
      <c r="F3384" s="2">
        <v>12</v>
      </c>
      <c r="G3384" s="2" t="s">
        <v>29</v>
      </c>
      <c r="H3384" s="2">
        <v>179</v>
      </c>
      <c r="I3384" s="3">
        <v>1.2943345746411657E-3</v>
      </c>
      <c r="J3384" s="2">
        <v>138295</v>
      </c>
      <c r="K3384" s="2">
        <v>242300</v>
      </c>
    </row>
    <row r="3385" spans="1:11" x14ac:dyDescent="0.3">
      <c r="A3385" s="2">
        <v>28</v>
      </c>
      <c r="B3385" s="2" t="s">
        <v>598</v>
      </c>
      <c r="C3385" s="2">
        <v>170</v>
      </c>
      <c r="D3385" s="2" t="s">
        <v>3257</v>
      </c>
      <c r="E3385" s="2" t="s">
        <v>605</v>
      </c>
      <c r="F3385" s="2">
        <v>13</v>
      </c>
      <c r="G3385" s="2" t="s">
        <v>55</v>
      </c>
      <c r="H3385" s="2">
        <v>149</v>
      </c>
      <c r="I3385" s="3">
        <v>1.0774069922990708E-3</v>
      </c>
      <c r="J3385" s="2">
        <v>138295</v>
      </c>
      <c r="K3385" s="2">
        <v>242300</v>
      </c>
    </row>
    <row r="3386" spans="1:11" x14ac:dyDescent="0.3">
      <c r="A3386" s="2">
        <v>28</v>
      </c>
      <c r="B3386" s="2" t="s">
        <v>598</v>
      </c>
      <c r="C3386" s="2">
        <v>170</v>
      </c>
      <c r="D3386" s="2" t="s">
        <v>3257</v>
      </c>
      <c r="E3386" s="2" t="s">
        <v>607</v>
      </c>
      <c r="F3386" s="2">
        <v>14</v>
      </c>
      <c r="G3386" s="2" t="s">
        <v>53</v>
      </c>
      <c r="H3386" s="2">
        <v>231</v>
      </c>
      <c r="I3386" s="3">
        <v>1.67034238403413E-3</v>
      </c>
      <c r="J3386" s="2">
        <v>138295</v>
      </c>
      <c r="K3386" s="2">
        <v>242300</v>
      </c>
    </row>
    <row r="3387" spans="1:11" x14ac:dyDescent="0.3">
      <c r="A3387" s="2">
        <v>28</v>
      </c>
      <c r="B3387" s="2" t="s">
        <v>598</v>
      </c>
      <c r="C3387" s="2">
        <v>170</v>
      </c>
      <c r="D3387" s="2" t="s">
        <v>3257</v>
      </c>
      <c r="E3387" s="2" t="s">
        <v>611</v>
      </c>
      <c r="F3387" s="2">
        <v>15</v>
      </c>
      <c r="G3387" s="2" t="s">
        <v>19</v>
      </c>
      <c r="H3387" s="2">
        <v>82</v>
      </c>
      <c r="I3387" s="3">
        <v>5.9293539173505916E-4</v>
      </c>
      <c r="J3387" s="2">
        <v>138295</v>
      </c>
      <c r="K3387" s="2">
        <v>242300</v>
      </c>
    </row>
    <row r="3388" spans="1:11" x14ac:dyDescent="0.3">
      <c r="A3388" s="2">
        <v>28</v>
      </c>
      <c r="B3388" s="2" t="s">
        <v>598</v>
      </c>
      <c r="C3388" s="2">
        <v>170</v>
      </c>
      <c r="D3388" s="2" t="s">
        <v>3257</v>
      </c>
      <c r="E3388" s="2" t="s">
        <v>612</v>
      </c>
      <c r="F3388" s="2">
        <v>16</v>
      </c>
      <c r="G3388" s="2" t="s">
        <v>19</v>
      </c>
      <c r="H3388" s="2">
        <v>109</v>
      </c>
      <c r="I3388" s="3">
        <v>7.8817021584294447E-4</v>
      </c>
      <c r="J3388" s="2">
        <v>138295</v>
      </c>
      <c r="K3388" s="2">
        <v>242300</v>
      </c>
    </row>
    <row r="3389" spans="1:11" x14ac:dyDescent="0.3">
      <c r="A3389" s="2">
        <v>28</v>
      </c>
      <c r="B3389" s="2" t="s">
        <v>598</v>
      </c>
      <c r="C3389" s="2">
        <v>170</v>
      </c>
      <c r="D3389" s="2" t="s">
        <v>3257</v>
      </c>
      <c r="E3389" s="2" t="s">
        <v>616</v>
      </c>
      <c r="F3389" s="2">
        <v>17</v>
      </c>
      <c r="G3389" s="2" t="s">
        <v>19</v>
      </c>
      <c r="H3389" s="2">
        <v>75</v>
      </c>
      <c r="I3389" s="3">
        <v>5.4231895585523694E-4</v>
      </c>
      <c r="J3389" s="2">
        <v>138295</v>
      </c>
      <c r="K3389" s="2">
        <v>242300</v>
      </c>
    </row>
    <row r="3390" spans="1:11" x14ac:dyDescent="0.3">
      <c r="A3390" s="2">
        <v>28</v>
      </c>
      <c r="B3390" s="2" t="s">
        <v>598</v>
      </c>
      <c r="C3390" s="2">
        <v>170</v>
      </c>
      <c r="D3390" s="2" t="s">
        <v>3257</v>
      </c>
      <c r="E3390" s="2" t="s">
        <v>608</v>
      </c>
      <c r="F3390" s="2">
        <v>18</v>
      </c>
      <c r="G3390" s="2" t="s">
        <v>359</v>
      </c>
      <c r="H3390" s="2">
        <v>80</v>
      </c>
      <c r="I3390" s="3">
        <v>5.784735529122528E-4</v>
      </c>
      <c r="J3390" s="2">
        <v>138295</v>
      </c>
      <c r="K3390" s="2">
        <v>242300</v>
      </c>
    </row>
    <row r="3391" spans="1:11" x14ac:dyDescent="0.3">
      <c r="A3391" s="2">
        <v>28</v>
      </c>
      <c r="B3391" s="2" t="s">
        <v>598</v>
      </c>
      <c r="C3391" s="2">
        <v>170</v>
      </c>
      <c r="D3391" s="2" t="s">
        <v>3257</v>
      </c>
      <c r="E3391" s="2" t="s">
        <v>609</v>
      </c>
      <c r="F3391" s="2">
        <v>19</v>
      </c>
      <c r="G3391" s="2" t="s">
        <v>19</v>
      </c>
      <c r="H3391" s="2">
        <v>54</v>
      </c>
      <c r="I3391" s="3">
        <v>3.9046964821577062E-4</v>
      </c>
      <c r="J3391" s="2">
        <v>138295</v>
      </c>
      <c r="K3391" s="2">
        <v>242300</v>
      </c>
    </row>
    <row r="3392" spans="1:11" x14ac:dyDescent="0.3">
      <c r="A3392" s="2">
        <v>28</v>
      </c>
      <c r="B3392" s="2" t="s">
        <v>598</v>
      </c>
      <c r="C3392" s="2">
        <v>170</v>
      </c>
      <c r="D3392" s="2" t="s">
        <v>3257</v>
      </c>
      <c r="E3392" s="2" t="s">
        <v>610</v>
      </c>
      <c r="F3392" s="2">
        <v>20</v>
      </c>
      <c r="G3392" s="2" t="s">
        <v>19</v>
      </c>
      <c r="H3392" s="2">
        <v>54</v>
      </c>
      <c r="I3392" s="3">
        <v>3.9046964821577062E-4</v>
      </c>
      <c r="J3392" s="2">
        <v>138295</v>
      </c>
      <c r="K3392" s="2">
        <v>242300</v>
      </c>
    </row>
    <row r="3393" spans="1:11" x14ac:dyDescent="0.3">
      <c r="A3393" s="2">
        <v>28</v>
      </c>
      <c r="B3393" s="2" t="s">
        <v>598</v>
      </c>
      <c r="C3393" s="2">
        <v>171</v>
      </c>
      <c r="D3393" s="2" t="s">
        <v>3258</v>
      </c>
      <c r="E3393" s="2" t="s">
        <v>599</v>
      </c>
      <c r="F3393" s="2">
        <v>1</v>
      </c>
      <c r="G3393" s="2" t="s">
        <v>9</v>
      </c>
      <c r="H3393" s="2">
        <v>38076</v>
      </c>
      <c r="I3393" s="3">
        <v>0.31045701006971338</v>
      </c>
      <c r="J3393" s="2">
        <v>122645</v>
      </c>
      <c r="K3393" s="2">
        <v>300493</v>
      </c>
    </row>
    <row r="3394" spans="1:11" x14ac:dyDescent="0.3">
      <c r="A3394" s="2">
        <v>28</v>
      </c>
      <c r="B3394" s="2" t="s">
        <v>598</v>
      </c>
      <c r="C3394" s="2">
        <v>171</v>
      </c>
      <c r="D3394" s="2" t="s">
        <v>3258</v>
      </c>
      <c r="E3394" s="2" t="s">
        <v>601</v>
      </c>
      <c r="F3394" s="2">
        <v>2</v>
      </c>
      <c r="G3394" s="2" t="s">
        <v>51</v>
      </c>
      <c r="H3394" s="2">
        <v>57379</v>
      </c>
      <c r="I3394" s="3">
        <v>0.46784622283827304</v>
      </c>
      <c r="J3394" s="2">
        <v>122645</v>
      </c>
      <c r="K3394" s="2">
        <v>300493</v>
      </c>
    </row>
    <row r="3395" spans="1:11" x14ac:dyDescent="0.3">
      <c r="A3395" s="2">
        <v>28</v>
      </c>
      <c r="B3395" s="2" t="s">
        <v>598</v>
      </c>
      <c r="C3395" s="2">
        <v>171</v>
      </c>
      <c r="D3395" s="2" t="s">
        <v>3258</v>
      </c>
      <c r="E3395" s="2" t="s">
        <v>606</v>
      </c>
      <c r="F3395" s="2">
        <v>3</v>
      </c>
      <c r="G3395" s="2" t="s">
        <v>17</v>
      </c>
      <c r="H3395" s="2">
        <v>15236</v>
      </c>
      <c r="I3395" s="3">
        <v>0.12422846426678626</v>
      </c>
      <c r="J3395" s="2">
        <v>122645</v>
      </c>
      <c r="K3395" s="2">
        <v>300493</v>
      </c>
    </row>
    <row r="3396" spans="1:11" x14ac:dyDescent="0.3">
      <c r="A3396" s="2">
        <v>28</v>
      </c>
      <c r="B3396" s="2" t="s">
        <v>598</v>
      </c>
      <c r="C3396" s="2">
        <v>171</v>
      </c>
      <c r="D3396" s="2" t="s">
        <v>3258</v>
      </c>
      <c r="E3396" s="2" t="s">
        <v>600</v>
      </c>
      <c r="F3396" s="2">
        <v>4</v>
      </c>
      <c r="G3396" s="2" t="s">
        <v>11</v>
      </c>
      <c r="H3396" s="2">
        <v>4044</v>
      </c>
      <c r="I3396" s="3">
        <v>3.2973215377716171E-2</v>
      </c>
      <c r="J3396" s="2">
        <v>122645</v>
      </c>
      <c r="K3396" s="2">
        <v>300493</v>
      </c>
    </row>
    <row r="3397" spans="1:11" x14ac:dyDescent="0.3">
      <c r="A3397" s="2">
        <v>28</v>
      </c>
      <c r="B3397" s="2" t="s">
        <v>598</v>
      </c>
      <c r="C3397" s="2">
        <v>171</v>
      </c>
      <c r="D3397" s="2" t="s">
        <v>3258</v>
      </c>
      <c r="E3397" s="2" t="s">
        <v>602</v>
      </c>
      <c r="F3397" s="2">
        <v>5</v>
      </c>
      <c r="G3397" s="2" t="s">
        <v>13</v>
      </c>
      <c r="H3397" s="2">
        <v>2198</v>
      </c>
      <c r="I3397" s="3">
        <v>1.7921643768600431E-2</v>
      </c>
      <c r="J3397" s="2">
        <v>122645</v>
      </c>
      <c r="K3397" s="2">
        <v>300493</v>
      </c>
    </row>
    <row r="3398" spans="1:11" x14ac:dyDescent="0.3">
      <c r="A3398" s="2">
        <v>28</v>
      </c>
      <c r="B3398" s="2" t="s">
        <v>598</v>
      </c>
      <c r="C3398" s="2">
        <v>171</v>
      </c>
      <c r="D3398" s="2" t="s">
        <v>3258</v>
      </c>
      <c r="E3398" s="2" t="s">
        <v>7956</v>
      </c>
      <c r="F3398" s="2">
        <v>6</v>
      </c>
      <c r="G3398" s="2" t="s">
        <v>22</v>
      </c>
      <c r="H3398" s="2">
        <v>704</v>
      </c>
      <c r="I3398" s="3">
        <v>5.740144318969383E-3</v>
      </c>
      <c r="J3398" s="2">
        <v>122645</v>
      </c>
      <c r="K3398" s="2">
        <v>300493</v>
      </c>
    </row>
    <row r="3399" spans="1:11" x14ac:dyDescent="0.3">
      <c r="A3399" s="2">
        <v>28</v>
      </c>
      <c r="B3399" s="2" t="s">
        <v>598</v>
      </c>
      <c r="C3399" s="2">
        <v>171</v>
      </c>
      <c r="D3399" s="2" t="s">
        <v>3258</v>
      </c>
      <c r="E3399" s="2" t="s">
        <v>615</v>
      </c>
      <c r="F3399" s="2">
        <v>7</v>
      </c>
      <c r="G3399" s="2" t="s">
        <v>19</v>
      </c>
      <c r="H3399" s="2">
        <v>387</v>
      </c>
      <c r="I3399" s="3">
        <v>3.1554486526152717E-3</v>
      </c>
      <c r="J3399" s="2">
        <v>122645</v>
      </c>
      <c r="K3399" s="2">
        <v>300493</v>
      </c>
    </row>
    <row r="3400" spans="1:11" x14ac:dyDescent="0.3">
      <c r="A3400" s="2">
        <v>28</v>
      </c>
      <c r="B3400" s="2" t="s">
        <v>598</v>
      </c>
      <c r="C3400" s="2">
        <v>171</v>
      </c>
      <c r="D3400" s="2" t="s">
        <v>3258</v>
      </c>
      <c r="E3400" s="2" t="s">
        <v>617</v>
      </c>
      <c r="F3400" s="2">
        <v>8</v>
      </c>
      <c r="G3400" s="2" t="s">
        <v>19</v>
      </c>
      <c r="H3400" s="2">
        <v>1032</v>
      </c>
      <c r="I3400" s="3">
        <v>8.4145297403073905E-3</v>
      </c>
      <c r="J3400" s="2">
        <v>122645</v>
      </c>
      <c r="K3400" s="2">
        <v>300493</v>
      </c>
    </row>
    <row r="3401" spans="1:11" x14ac:dyDescent="0.3">
      <c r="A3401" s="2">
        <v>28</v>
      </c>
      <c r="B3401" s="2" t="s">
        <v>598</v>
      </c>
      <c r="C3401" s="2">
        <v>171</v>
      </c>
      <c r="D3401" s="2" t="s">
        <v>3258</v>
      </c>
      <c r="E3401" s="2" t="s">
        <v>614</v>
      </c>
      <c r="F3401" s="2">
        <v>9</v>
      </c>
      <c r="G3401" s="2" t="s">
        <v>19</v>
      </c>
      <c r="H3401" s="2">
        <v>463</v>
      </c>
      <c r="I3401" s="3">
        <v>3.7751233234131027E-3</v>
      </c>
      <c r="J3401" s="2">
        <v>122645</v>
      </c>
      <c r="K3401" s="2">
        <v>300493</v>
      </c>
    </row>
    <row r="3402" spans="1:11" x14ac:dyDescent="0.3">
      <c r="A3402" s="2">
        <v>28</v>
      </c>
      <c r="B3402" s="2" t="s">
        <v>598</v>
      </c>
      <c r="C3402" s="2">
        <v>171</v>
      </c>
      <c r="D3402" s="2" t="s">
        <v>3258</v>
      </c>
      <c r="E3402" s="2" t="s">
        <v>603</v>
      </c>
      <c r="F3402" s="2">
        <v>10</v>
      </c>
      <c r="G3402" s="2" t="s">
        <v>15</v>
      </c>
      <c r="H3402" s="2">
        <v>446</v>
      </c>
      <c r="I3402" s="3">
        <v>3.6365118838925354E-3</v>
      </c>
      <c r="J3402" s="2">
        <v>122645</v>
      </c>
      <c r="K3402" s="2">
        <v>300493</v>
      </c>
    </row>
    <row r="3403" spans="1:11" x14ac:dyDescent="0.3">
      <c r="A3403" s="2">
        <v>28</v>
      </c>
      <c r="B3403" s="2" t="s">
        <v>598</v>
      </c>
      <c r="C3403" s="2">
        <v>171</v>
      </c>
      <c r="D3403" s="2" t="s">
        <v>3258</v>
      </c>
      <c r="E3403" s="2" t="s">
        <v>613</v>
      </c>
      <c r="F3403" s="2">
        <v>11</v>
      </c>
      <c r="G3403" s="2" t="s">
        <v>19</v>
      </c>
      <c r="H3403" s="2">
        <v>364</v>
      </c>
      <c r="I3403" s="3">
        <v>2.9679155285580335E-3</v>
      </c>
      <c r="J3403" s="2">
        <v>122645</v>
      </c>
      <c r="K3403" s="2">
        <v>300493</v>
      </c>
    </row>
    <row r="3404" spans="1:11" x14ac:dyDescent="0.3">
      <c r="A3404" s="2">
        <v>28</v>
      </c>
      <c r="B3404" s="2" t="s">
        <v>598</v>
      </c>
      <c r="C3404" s="2">
        <v>171</v>
      </c>
      <c r="D3404" s="2" t="s">
        <v>3258</v>
      </c>
      <c r="E3404" s="2" t="s">
        <v>604</v>
      </c>
      <c r="F3404" s="2">
        <v>12</v>
      </c>
      <c r="G3404" s="2" t="s">
        <v>29</v>
      </c>
      <c r="H3404" s="2">
        <v>295</v>
      </c>
      <c r="I3404" s="3">
        <v>2.4053161563863182E-3</v>
      </c>
      <c r="J3404" s="2">
        <v>122645</v>
      </c>
      <c r="K3404" s="2">
        <v>300493</v>
      </c>
    </row>
    <row r="3405" spans="1:11" x14ac:dyDescent="0.3">
      <c r="A3405" s="2">
        <v>28</v>
      </c>
      <c r="B3405" s="2" t="s">
        <v>598</v>
      </c>
      <c r="C3405" s="2">
        <v>171</v>
      </c>
      <c r="D3405" s="2" t="s">
        <v>3258</v>
      </c>
      <c r="E3405" s="2" t="s">
        <v>605</v>
      </c>
      <c r="F3405" s="2">
        <v>13</v>
      </c>
      <c r="G3405" s="2" t="s">
        <v>55</v>
      </c>
      <c r="H3405" s="2">
        <v>395</v>
      </c>
      <c r="I3405" s="3">
        <v>3.2206775653308328E-3</v>
      </c>
      <c r="J3405" s="2">
        <v>122645</v>
      </c>
      <c r="K3405" s="2">
        <v>300493</v>
      </c>
    </row>
    <row r="3406" spans="1:11" x14ac:dyDescent="0.3">
      <c r="A3406" s="2">
        <v>28</v>
      </c>
      <c r="B3406" s="2" t="s">
        <v>598</v>
      </c>
      <c r="C3406" s="2">
        <v>171</v>
      </c>
      <c r="D3406" s="2" t="s">
        <v>3258</v>
      </c>
      <c r="E3406" s="2" t="s">
        <v>607</v>
      </c>
      <c r="F3406" s="2">
        <v>14</v>
      </c>
      <c r="G3406" s="2" t="s">
        <v>53</v>
      </c>
      <c r="H3406" s="2">
        <v>304</v>
      </c>
      <c r="I3406" s="3">
        <v>2.4786986831913244E-3</v>
      </c>
      <c r="J3406" s="2">
        <v>122645</v>
      </c>
      <c r="K3406" s="2">
        <v>300493</v>
      </c>
    </row>
    <row r="3407" spans="1:11" x14ac:dyDescent="0.3">
      <c r="A3407" s="2">
        <v>28</v>
      </c>
      <c r="B3407" s="2" t="s">
        <v>598</v>
      </c>
      <c r="C3407" s="2">
        <v>171</v>
      </c>
      <c r="D3407" s="2" t="s">
        <v>3258</v>
      </c>
      <c r="E3407" s="2" t="s">
        <v>611</v>
      </c>
      <c r="F3407" s="2">
        <v>15</v>
      </c>
      <c r="G3407" s="2" t="s">
        <v>19</v>
      </c>
      <c r="H3407" s="2">
        <v>501</v>
      </c>
      <c r="I3407" s="3">
        <v>4.0849606588120183E-3</v>
      </c>
      <c r="J3407" s="2">
        <v>122645</v>
      </c>
      <c r="K3407" s="2">
        <v>300493</v>
      </c>
    </row>
    <row r="3408" spans="1:11" x14ac:dyDescent="0.3">
      <c r="A3408" s="2">
        <v>28</v>
      </c>
      <c r="B3408" s="2" t="s">
        <v>598</v>
      </c>
      <c r="C3408" s="2">
        <v>171</v>
      </c>
      <c r="D3408" s="2" t="s">
        <v>3258</v>
      </c>
      <c r="E3408" s="2" t="s">
        <v>612</v>
      </c>
      <c r="F3408" s="2">
        <v>16</v>
      </c>
      <c r="G3408" s="2" t="s">
        <v>19</v>
      </c>
      <c r="H3408" s="2">
        <v>229</v>
      </c>
      <c r="I3408" s="3">
        <v>1.8671776264829385E-3</v>
      </c>
      <c r="J3408" s="2">
        <v>122645</v>
      </c>
      <c r="K3408" s="2">
        <v>300493</v>
      </c>
    </row>
    <row r="3409" spans="1:11" x14ac:dyDescent="0.3">
      <c r="A3409" s="2">
        <v>28</v>
      </c>
      <c r="B3409" s="2" t="s">
        <v>598</v>
      </c>
      <c r="C3409" s="2">
        <v>171</v>
      </c>
      <c r="D3409" s="2" t="s">
        <v>3258</v>
      </c>
      <c r="E3409" s="2" t="s">
        <v>616</v>
      </c>
      <c r="F3409" s="2">
        <v>17</v>
      </c>
      <c r="G3409" s="2" t="s">
        <v>19</v>
      </c>
      <c r="H3409" s="2">
        <v>188</v>
      </c>
      <c r="I3409" s="3">
        <v>1.5328794488156875E-3</v>
      </c>
      <c r="J3409" s="2">
        <v>122645</v>
      </c>
      <c r="K3409" s="2">
        <v>300493</v>
      </c>
    </row>
    <row r="3410" spans="1:11" x14ac:dyDescent="0.3">
      <c r="A3410" s="2">
        <v>28</v>
      </c>
      <c r="B3410" s="2" t="s">
        <v>598</v>
      </c>
      <c r="C3410" s="2">
        <v>171</v>
      </c>
      <c r="D3410" s="2" t="s">
        <v>3258</v>
      </c>
      <c r="E3410" s="2" t="s">
        <v>608</v>
      </c>
      <c r="F3410" s="2">
        <v>18</v>
      </c>
      <c r="G3410" s="2" t="s">
        <v>359</v>
      </c>
      <c r="H3410" s="2">
        <v>169</v>
      </c>
      <c r="I3410" s="3">
        <v>1.3779607811162298E-3</v>
      </c>
      <c r="J3410" s="2">
        <v>122645</v>
      </c>
      <c r="K3410" s="2">
        <v>300493</v>
      </c>
    </row>
    <row r="3411" spans="1:11" x14ac:dyDescent="0.3">
      <c r="A3411" s="2">
        <v>28</v>
      </c>
      <c r="B3411" s="2" t="s">
        <v>598</v>
      </c>
      <c r="C3411" s="2">
        <v>171</v>
      </c>
      <c r="D3411" s="2" t="s">
        <v>3258</v>
      </c>
      <c r="E3411" s="2" t="s">
        <v>609</v>
      </c>
      <c r="F3411" s="2">
        <v>19</v>
      </c>
      <c r="G3411" s="2" t="s">
        <v>19</v>
      </c>
      <c r="H3411" s="2">
        <v>146</v>
      </c>
      <c r="I3411" s="3">
        <v>1.1904276570589914E-3</v>
      </c>
      <c r="J3411" s="2">
        <v>122645</v>
      </c>
      <c r="K3411" s="2">
        <v>300493</v>
      </c>
    </row>
    <row r="3412" spans="1:11" x14ac:dyDescent="0.3">
      <c r="A3412" s="2">
        <v>28</v>
      </c>
      <c r="B3412" s="2" t="s">
        <v>598</v>
      </c>
      <c r="C3412" s="2">
        <v>171</v>
      </c>
      <c r="D3412" s="2" t="s">
        <v>3258</v>
      </c>
      <c r="E3412" s="2" t="s">
        <v>610</v>
      </c>
      <c r="F3412" s="2">
        <v>20</v>
      </c>
      <c r="G3412" s="2" t="s">
        <v>19</v>
      </c>
      <c r="H3412" s="2">
        <v>89</v>
      </c>
      <c r="I3412" s="3">
        <v>7.2567165396061808E-4</v>
      </c>
      <c r="J3412" s="2">
        <v>122645</v>
      </c>
      <c r="K3412" s="2">
        <v>300493</v>
      </c>
    </row>
    <row r="3413" spans="1:11" x14ac:dyDescent="0.3">
      <c r="A3413" s="2">
        <v>30</v>
      </c>
      <c r="B3413" s="2" t="s">
        <v>641</v>
      </c>
      <c r="C3413" s="2">
        <v>172</v>
      </c>
      <c r="D3413" s="2" t="s">
        <v>3265</v>
      </c>
      <c r="E3413" s="2" t="s">
        <v>645</v>
      </c>
      <c r="F3413" s="2">
        <v>1</v>
      </c>
      <c r="G3413" s="2" t="s">
        <v>103</v>
      </c>
      <c r="H3413" s="2">
        <v>59072</v>
      </c>
      <c r="I3413" s="3">
        <v>0.45453985841797478</v>
      </c>
      <c r="J3413" s="2">
        <v>129960</v>
      </c>
      <c r="K3413" s="2">
        <v>278932</v>
      </c>
    </row>
    <row r="3414" spans="1:11" x14ac:dyDescent="0.3">
      <c r="A3414" s="2">
        <v>30</v>
      </c>
      <c r="B3414" s="2" t="s">
        <v>641</v>
      </c>
      <c r="C3414" s="2">
        <v>172</v>
      </c>
      <c r="D3414" s="2" t="s">
        <v>3265</v>
      </c>
      <c r="E3414" s="2" t="s">
        <v>644</v>
      </c>
      <c r="F3414" s="2">
        <v>2</v>
      </c>
      <c r="G3414" s="2" t="s">
        <v>7</v>
      </c>
      <c r="H3414" s="2">
        <v>49021</v>
      </c>
      <c r="I3414" s="3">
        <v>0.37720067713142508</v>
      </c>
      <c r="J3414" s="2">
        <v>129960</v>
      </c>
      <c r="K3414" s="2">
        <v>278932</v>
      </c>
    </row>
    <row r="3415" spans="1:11" x14ac:dyDescent="0.3">
      <c r="A3415" s="2">
        <v>30</v>
      </c>
      <c r="B3415" s="2" t="s">
        <v>641</v>
      </c>
      <c r="C3415" s="2">
        <v>172</v>
      </c>
      <c r="D3415" s="2" t="s">
        <v>3265</v>
      </c>
      <c r="E3415" s="2" t="s">
        <v>643</v>
      </c>
      <c r="F3415" s="2">
        <v>3</v>
      </c>
      <c r="G3415" s="2" t="s">
        <v>302</v>
      </c>
      <c r="H3415" s="2">
        <v>9261</v>
      </c>
      <c r="I3415" s="3">
        <v>7.1260387811634351E-2</v>
      </c>
      <c r="J3415" s="2">
        <v>129960</v>
      </c>
      <c r="K3415" s="2">
        <v>278932</v>
      </c>
    </row>
    <row r="3416" spans="1:11" x14ac:dyDescent="0.3">
      <c r="A3416" s="2">
        <v>30</v>
      </c>
      <c r="B3416" s="2" t="s">
        <v>641</v>
      </c>
      <c r="C3416" s="2">
        <v>172</v>
      </c>
      <c r="D3416" s="2" t="s">
        <v>3265</v>
      </c>
      <c r="E3416" s="2" t="s">
        <v>649</v>
      </c>
      <c r="F3416" s="2">
        <v>4</v>
      </c>
      <c r="G3416" s="2" t="s">
        <v>17</v>
      </c>
      <c r="H3416" s="2">
        <v>5459</v>
      </c>
      <c r="I3416" s="3">
        <v>4.2005232379193597E-2</v>
      </c>
      <c r="J3416" s="2">
        <v>129960</v>
      </c>
      <c r="K3416" s="2">
        <v>278932</v>
      </c>
    </row>
    <row r="3417" spans="1:11" x14ac:dyDescent="0.3">
      <c r="A3417" s="2">
        <v>30</v>
      </c>
      <c r="B3417" s="2" t="s">
        <v>641</v>
      </c>
      <c r="C3417" s="2">
        <v>172</v>
      </c>
      <c r="D3417" s="2" t="s">
        <v>3265</v>
      </c>
      <c r="E3417" s="2" t="s">
        <v>642</v>
      </c>
      <c r="F3417" s="2">
        <v>5</v>
      </c>
      <c r="G3417" s="2" t="s">
        <v>11</v>
      </c>
      <c r="H3417" s="2">
        <v>2375</v>
      </c>
      <c r="I3417" s="3">
        <v>1.827485380116959E-2</v>
      </c>
      <c r="J3417" s="2">
        <v>129960</v>
      </c>
      <c r="K3417" s="2">
        <v>278932</v>
      </c>
    </row>
    <row r="3418" spans="1:11" x14ac:dyDescent="0.3">
      <c r="A3418" s="2">
        <v>30</v>
      </c>
      <c r="B3418" s="2" t="s">
        <v>641</v>
      </c>
      <c r="C3418" s="2">
        <v>172</v>
      </c>
      <c r="D3418" s="2" t="s">
        <v>3265</v>
      </c>
      <c r="E3418" s="2" t="s">
        <v>7959</v>
      </c>
      <c r="F3418" s="2">
        <v>6</v>
      </c>
      <c r="G3418" s="2" t="s">
        <v>22</v>
      </c>
      <c r="H3418" s="2">
        <v>1148</v>
      </c>
      <c r="I3418" s="3">
        <v>8.8334872268390277E-3</v>
      </c>
      <c r="J3418" s="2">
        <v>129960</v>
      </c>
      <c r="K3418" s="2">
        <v>278932</v>
      </c>
    </row>
    <row r="3419" spans="1:11" x14ac:dyDescent="0.3">
      <c r="A3419" s="2">
        <v>30</v>
      </c>
      <c r="B3419" s="2" t="s">
        <v>641</v>
      </c>
      <c r="C3419" s="2">
        <v>172</v>
      </c>
      <c r="D3419" s="2" t="s">
        <v>3265</v>
      </c>
      <c r="E3419" s="2" t="s">
        <v>646</v>
      </c>
      <c r="F3419" s="2">
        <v>7</v>
      </c>
      <c r="G3419" s="2" t="s">
        <v>31</v>
      </c>
      <c r="H3419" s="2">
        <v>763</v>
      </c>
      <c r="I3419" s="3">
        <v>5.8710372422283779E-3</v>
      </c>
      <c r="J3419" s="2">
        <v>129960</v>
      </c>
      <c r="K3419" s="2">
        <v>278932</v>
      </c>
    </row>
    <row r="3420" spans="1:11" x14ac:dyDescent="0.3">
      <c r="A3420" s="2">
        <v>30</v>
      </c>
      <c r="B3420" s="2" t="s">
        <v>641</v>
      </c>
      <c r="C3420" s="2">
        <v>172</v>
      </c>
      <c r="D3420" s="2" t="s">
        <v>3265</v>
      </c>
      <c r="E3420" s="2" t="s">
        <v>657</v>
      </c>
      <c r="F3420" s="2">
        <v>8</v>
      </c>
      <c r="G3420" s="2" t="s">
        <v>19</v>
      </c>
      <c r="H3420" s="2">
        <v>322</v>
      </c>
      <c r="I3420" s="3">
        <v>2.4776854416743615E-3</v>
      </c>
      <c r="J3420" s="2">
        <v>129960</v>
      </c>
      <c r="K3420" s="2">
        <v>278932</v>
      </c>
    </row>
    <row r="3421" spans="1:11" x14ac:dyDescent="0.3">
      <c r="A3421" s="2">
        <v>30</v>
      </c>
      <c r="B3421" s="2" t="s">
        <v>641</v>
      </c>
      <c r="C3421" s="2">
        <v>172</v>
      </c>
      <c r="D3421" s="2" t="s">
        <v>3265</v>
      </c>
      <c r="E3421" s="2" t="s">
        <v>650</v>
      </c>
      <c r="F3421" s="2">
        <v>9</v>
      </c>
      <c r="G3421" s="2" t="s">
        <v>15</v>
      </c>
      <c r="H3421" s="2">
        <v>319</v>
      </c>
      <c r="I3421" s="3">
        <v>2.4546014158202522E-3</v>
      </c>
      <c r="J3421" s="2">
        <v>129960</v>
      </c>
      <c r="K3421" s="2">
        <v>278932</v>
      </c>
    </row>
    <row r="3422" spans="1:11" x14ac:dyDescent="0.3">
      <c r="A3422" s="2">
        <v>30</v>
      </c>
      <c r="B3422" s="2" t="s">
        <v>641</v>
      </c>
      <c r="C3422" s="2">
        <v>172</v>
      </c>
      <c r="D3422" s="2" t="s">
        <v>3265</v>
      </c>
      <c r="E3422" s="2" t="s">
        <v>654</v>
      </c>
      <c r="F3422" s="2">
        <v>10</v>
      </c>
      <c r="G3422" s="2" t="s">
        <v>19</v>
      </c>
      <c r="H3422" s="2">
        <v>250</v>
      </c>
      <c r="I3422" s="3">
        <v>1.9236688211757464E-3</v>
      </c>
      <c r="J3422" s="2">
        <v>129960</v>
      </c>
      <c r="K3422" s="2">
        <v>278932</v>
      </c>
    </row>
    <row r="3423" spans="1:11" x14ac:dyDescent="0.3">
      <c r="A3423" s="2">
        <v>30</v>
      </c>
      <c r="B3423" s="2" t="s">
        <v>641</v>
      </c>
      <c r="C3423" s="2">
        <v>172</v>
      </c>
      <c r="D3423" s="2" t="s">
        <v>3265</v>
      </c>
      <c r="E3423" s="2" t="s">
        <v>660</v>
      </c>
      <c r="F3423" s="2">
        <v>11</v>
      </c>
      <c r="G3423" s="2" t="s">
        <v>19</v>
      </c>
      <c r="H3423" s="2">
        <v>312</v>
      </c>
      <c r="I3423" s="3">
        <v>2.4007386888273315E-3</v>
      </c>
      <c r="J3423" s="2">
        <v>129960</v>
      </c>
      <c r="K3423" s="2">
        <v>278932</v>
      </c>
    </row>
    <row r="3424" spans="1:11" x14ac:dyDescent="0.3">
      <c r="A3424" s="2">
        <v>30</v>
      </c>
      <c r="B3424" s="2" t="s">
        <v>641</v>
      </c>
      <c r="C3424" s="2">
        <v>172</v>
      </c>
      <c r="D3424" s="2" t="s">
        <v>3265</v>
      </c>
      <c r="E3424" s="2" t="s">
        <v>656</v>
      </c>
      <c r="F3424" s="2">
        <v>12</v>
      </c>
      <c r="G3424" s="2" t="s">
        <v>19</v>
      </c>
      <c r="H3424" s="2">
        <v>373</v>
      </c>
      <c r="I3424" s="3">
        <v>2.8701138811942136E-3</v>
      </c>
      <c r="J3424" s="2">
        <v>129960</v>
      </c>
      <c r="K3424" s="2">
        <v>278932</v>
      </c>
    </row>
    <row r="3425" spans="1:11" x14ac:dyDescent="0.3">
      <c r="A3425" s="2">
        <v>30</v>
      </c>
      <c r="B3425" s="2" t="s">
        <v>641</v>
      </c>
      <c r="C3425" s="2">
        <v>172</v>
      </c>
      <c r="D3425" s="2" t="s">
        <v>3265</v>
      </c>
      <c r="E3425" s="2" t="s">
        <v>661</v>
      </c>
      <c r="F3425" s="2">
        <v>13</v>
      </c>
      <c r="G3425" s="2" t="s">
        <v>19</v>
      </c>
      <c r="H3425" s="2">
        <v>200</v>
      </c>
      <c r="I3425" s="3">
        <v>1.5389350569405972E-3</v>
      </c>
      <c r="J3425" s="2">
        <v>129960</v>
      </c>
      <c r="K3425" s="2">
        <v>278932</v>
      </c>
    </row>
    <row r="3426" spans="1:11" x14ac:dyDescent="0.3">
      <c r="A3426" s="2">
        <v>30</v>
      </c>
      <c r="B3426" s="2" t="s">
        <v>641</v>
      </c>
      <c r="C3426" s="2">
        <v>172</v>
      </c>
      <c r="D3426" s="2" t="s">
        <v>3265</v>
      </c>
      <c r="E3426" s="2" t="s">
        <v>647</v>
      </c>
      <c r="F3426" s="2">
        <v>14</v>
      </c>
      <c r="G3426" s="2" t="s">
        <v>502</v>
      </c>
      <c r="H3426" s="2">
        <v>165</v>
      </c>
      <c r="I3426" s="3">
        <v>1.2696214219759926E-3</v>
      </c>
      <c r="J3426" s="2">
        <v>129960</v>
      </c>
      <c r="K3426" s="2">
        <v>278932</v>
      </c>
    </row>
    <row r="3427" spans="1:11" x14ac:dyDescent="0.3">
      <c r="A3427" s="2">
        <v>30</v>
      </c>
      <c r="B3427" s="2" t="s">
        <v>641</v>
      </c>
      <c r="C3427" s="2">
        <v>172</v>
      </c>
      <c r="D3427" s="2" t="s">
        <v>3265</v>
      </c>
      <c r="E3427" s="2" t="s">
        <v>648</v>
      </c>
      <c r="F3427" s="2">
        <v>15</v>
      </c>
      <c r="G3427" s="2" t="s">
        <v>109</v>
      </c>
      <c r="H3427" s="2">
        <v>163</v>
      </c>
      <c r="I3427" s="3">
        <v>1.2542320714065867E-3</v>
      </c>
      <c r="J3427" s="2">
        <v>129960</v>
      </c>
      <c r="K3427" s="2">
        <v>278932</v>
      </c>
    </row>
    <row r="3428" spans="1:11" x14ac:dyDescent="0.3">
      <c r="A3428" s="2">
        <v>30</v>
      </c>
      <c r="B3428" s="2" t="s">
        <v>641</v>
      </c>
      <c r="C3428" s="2">
        <v>172</v>
      </c>
      <c r="D3428" s="2" t="s">
        <v>3265</v>
      </c>
      <c r="E3428" s="2" t="s">
        <v>659</v>
      </c>
      <c r="F3428" s="2">
        <v>16</v>
      </c>
      <c r="G3428" s="2" t="s">
        <v>19</v>
      </c>
      <c r="H3428" s="2">
        <v>155</v>
      </c>
      <c r="I3428" s="3">
        <v>1.1926746691289629E-3</v>
      </c>
      <c r="J3428" s="2">
        <v>129960</v>
      </c>
      <c r="K3428" s="2">
        <v>278932</v>
      </c>
    </row>
    <row r="3429" spans="1:11" x14ac:dyDescent="0.3">
      <c r="A3429" s="2">
        <v>30</v>
      </c>
      <c r="B3429" s="2" t="s">
        <v>641</v>
      </c>
      <c r="C3429" s="2">
        <v>172</v>
      </c>
      <c r="D3429" s="2" t="s">
        <v>3265</v>
      </c>
      <c r="E3429" s="2" t="s">
        <v>651</v>
      </c>
      <c r="F3429" s="2">
        <v>17</v>
      </c>
      <c r="G3429" s="2" t="s">
        <v>19</v>
      </c>
      <c r="H3429" s="2">
        <v>98</v>
      </c>
      <c r="I3429" s="3">
        <v>7.5407817790089262E-4</v>
      </c>
      <c r="J3429" s="2">
        <v>129960</v>
      </c>
      <c r="K3429" s="2">
        <v>278932</v>
      </c>
    </row>
    <row r="3430" spans="1:11" x14ac:dyDescent="0.3">
      <c r="A3430" s="2">
        <v>30</v>
      </c>
      <c r="B3430" s="2" t="s">
        <v>641</v>
      </c>
      <c r="C3430" s="2">
        <v>172</v>
      </c>
      <c r="D3430" s="2" t="s">
        <v>3265</v>
      </c>
      <c r="E3430" s="2" t="s">
        <v>655</v>
      </c>
      <c r="F3430" s="2">
        <v>18</v>
      </c>
      <c r="G3430" s="2" t="s">
        <v>19</v>
      </c>
      <c r="H3430" s="2">
        <v>148</v>
      </c>
      <c r="I3430" s="3">
        <v>1.1388119421360419E-3</v>
      </c>
      <c r="J3430" s="2">
        <v>129960</v>
      </c>
      <c r="K3430" s="2">
        <v>278932</v>
      </c>
    </row>
    <row r="3431" spans="1:11" x14ac:dyDescent="0.3">
      <c r="A3431" s="2">
        <v>30</v>
      </c>
      <c r="B3431" s="2" t="s">
        <v>641</v>
      </c>
      <c r="C3431" s="2">
        <v>172</v>
      </c>
      <c r="D3431" s="2" t="s">
        <v>3265</v>
      </c>
      <c r="E3431" s="2" t="s">
        <v>652</v>
      </c>
      <c r="F3431" s="2">
        <v>19</v>
      </c>
      <c r="G3431" s="2" t="s">
        <v>19</v>
      </c>
      <c r="H3431" s="2">
        <v>94</v>
      </c>
      <c r="I3431" s="3">
        <v>7.2329947676208061E-4</v>
      </c>
      <c r="J3431" s="2">
        <v>129960</v>
      </c>
      <c r="K3431" s="2">
        <v>278932</v>
      </c>
    </row>
    <row r="3432" spans="1:11" x14ac:dyDescent="0.3">
      <c r="A3432" s="2">
        <v>30</v>
      </c>
      <c r="B3432" s="2" t="s">
        <v>641</v>
      </c>
      <c r="C3432" s="2">
        <v>172</v>
      </c>
      <c r="D3432" s="2" t="s">
        <v>3265</v>
      </c>
      <c r="E3432" s="2" t="s">
        <v>653</v>
      </c>
      <c r="F3432" s="2">
        <v>20</v>
      </c>
      <c r="G3432" s="2" t="s">
        <v>19</v>
      </c>
      <c r="H3432" s="2">
        <v>111</v>
      </c>
      <c r="I3432" s="3">
        <v>8.5410895660203144E-4</v>
      </c>
      <c r="J3432" s="2">
        <v>129960</v>
      </c>
      <c r="K3432" s="2">
        <v>278932</v>
      </c>
    </row>
    <row r="3433" spans="1:11" x14ac:dyDescent="0.3">
      <c r="A3433" s="2">
        <v>30</v>
      </c>
      <c r="B3433" s="2" t="s">
        <v>641</v>
      </c>
      <c r="C3433" s="2">
        <v>172</v>
      </c>
      <c r="D3433" s="2" t="s">
        <v>3265</v>
      </c>
      <c r="E3433" s="2" t="s">
        <v>658</v>
      </c>
      <c r="F3433" s="2">
        <v>21</v>
      </c>
      <c r="G3433" s="2" t="s">
        <v>19</v>
      </c>
      <c r="H3433" s="2">
        <v>88</v>
      </c>
      <c r="I3433" s="3">
        <v>6.7713142505386275E-4</v>
      </c>
      <c r="J3433" s="2">
        <v>129960</v>
      </c>
      <c r="K3433" s="2">
        <v>278932</v>
      </c>
    </row>
    <row r="3434" spans="1:11" x14ac:dyDescent="0.3">
      <c r="A3434" s="2">
        <v>30</v>
      </c>
      <c r="B3434" s="2" t="s">
        <v>641</v>
      </c>
      <c r="C3434" s="2">
        <v>172</v>
      </c>
      <c r="D3434" s="2" t="s">
        <v>3265</v>
      </c>
      <c r="E3434" s="2" t="s">
        <v>662</v>
      </c>
      <c r="F3434" s="2">
        <v>22</v>
      </c>
      <c r="G3434" s="2" t="s">
        <v>19</v>
      </c>
      <c r="H3434" s="2">
        <v>63</v>
      </c>
      <c r="I3434" s="3">
        <v>4.847645429362881E-4</v>
      </c>
      <c r="J3434" s="2">
        <v>129960</v>
      </c>
      <c r="K3434" s="2">
        <v>278932</v>
      </c>
    </row>
    <row r="3435" spans="1:11" x14ac:dyDescent="0.3">
      <c r="A3435" s="2">
        <v>30</v>
      </c>
      <c r="B3435" s="2" t="s">
        <v>641</v>
      </c>
      <c r="C3435" s="2">
        <v>173</v>
      </c>
      <c r="D3435" s="2" t="s">
        <v>3266</v>
      </c>
      <c r="E3435" s="2" t="s">
        <v>645</v>
      </c>
      <c r="F3435" s="2">
        <v>1</v>
      </c>
      <c r="G3435" s="2" t="s">
        <v>103</v>
      </c>
      <c r="H3435" s="2">
        <v>72112</v>
      </c>
      <c r="I3435" s="3">
        <v>0.5192658040079785</v>
      </c>
      <c r="J3435" s="2">
        <v>138873</v>
      </c>
      <c r="K3435" s="2">
        <v>273756</v>
      </c>
    </row>
    <row r="3436" spans="1:11" x14ac:dyDescent="0.3">
      <c r="A3436" s="2">
        <v>30</v>
      </c>
      <c r="B3436" s="2" t="s">
        <v>641</v>
      </c>
      <c r="C3436" s="2">
        <v>173</v>
      </c>
      <c r="D3436" s="2" t="s">
        <v>3266</v>
      </c>
      <c r="E3436" s="2" t="s">
        <v>644</v>
      </c>
      <c r="F3436" s="2">
        <v>2</v>
      </c>
      <c r="G3436" s="2" t="s">
        <v>7</v>
      </c>
      <c r="H3436" s="2">
        <v>38239</v>
      </c>
      <c r="I3436" s="3">
        <v>0.27535230030315466</v>
      </c>
      <c r="J3436" s="2">
        <v>138873</v>
      </c>
      <c r="K3436" s="2">
        <v>273756</v>
      </c>
    </row>
    <row r="3437" spans="1:11" x14ac:dyDescent="0.3">
      <c r="A3437" s="2">
        <v>30</v>
      </c>
      <c r="B3437" s="2" t="s">
        <v>641</v>
      </c>
      <c r="C3437" s="2">
        <v>173</v>
      </c>
      <c r="D3437" s="2" t="s">
        <v>3266</v>
      </c>
      <c r="E3437" s="2" t="s">
        <v>643</v>
      </c>
      <c r="F3437" s="2">
        <v>3</v>
      </c>
      <c r="G3437" s="2" t="s">
        <v>302</v>
      </c>
      <c r="H3437" s="2">
        <v>11729</v>
      </c>
      <c r="I3437" s="3">
        <v>8.4458462048058291E-2</v>
      </c>
      <c r="J3437" s="2">
        <v>138873</v>
      </c>
      <c r="K3437" s="2">
        <v>273756</v>
      </c>
    </row>
    <row r="3438" spans="1:11" x14ac:dyDescent="0.3">
      <c r="A3438" s="2">
        <v>30</v>
      </c>
      <c r="B3438" s="2" t="s">
        <v>641</v>
      </c>
      <c r="C3438" s="2">
        <v>173</v>
      </c>
      <c r="D3438" s="2" t="s">
        <v>3266</v>
      </c>
      <c r="E3438" s="2" t="s">
        <v>649</v>
      </c>
      <c r="F3438" s="2">
        <v>4</v>
      </c>
      <c r="G3438" s="2" t="s">
        <v>17</v>
      </c>
      <c r="H3438" s="2">
        <v>5791</v>
      </c>
      <c r="I3438" s="3">
        <v>4.1699970476622529E-2</v>
      </c>
      <c r="J3438" s="2">
        <v>138873</v>
      </c>
      <c r="K3438" s="2">
        <v>273756</v>
      </c>
    </row>
    <row r="3439" spans="1:11" x14ac:dyDescent="0.3">
      <c r="A3439" s="2">
        <v>30</v>
      </c>
      <c r="B3439" s="2" t="s">
        <v>641</v>
      </c>
      <c r="C3439" s="2">
        <v>173</v>
      </c>
      <c r="D3439" s="2" t="s">
        <v>3266</v>
      </c>
      <c r="E3439" s="2" t="s">
        <v>642</v>
      </c>
      <c r="F3439" s="2">
        <v>5</v>
      </c>
      <c r="G3439" s="2" t="s">
        <v>11</v>
      </c>
      <c r="H3439" s="2">
        <v>5309</v>
      </c>
      <c r="I3439" s="3">
        <v>3.8229173417438957E-2</v>
      </c>
      <c r="J3439" s="2">
        <v>138873</v>
      </c>
      <c r="K3439" s="2">
        <v>273756</v>
      </c>
    </row>
    <row r="3440" spans="1:11" x14ac:dyDescent="0.3">
      <c r="A3440" s="2">
        <v>30</v>
      </c>
      <c r="B3440" s="2" t="s">
        <v>641</v>
      </c>
      <c r="C3440" s="2">
        <v>173</v>
      </c>
      <c r="D3440" s="2" t="s">
        <v>3266</v>
      </c>
      <c r="E3440" s="2" t="s">
        <v>7959</v>
      </c>
      <c r="F3440" s="2">
        <v>6</v>
      </c>
      <c r="G3440" s="2" t="s">
        <v>22</v>
      </c>
      <c r="H3440" s="2">
        <v>2014</v>
      </c>
      <c r="I3440" s="3">
        <v>1.4502459081318904E-2</v>
      </c>
      <c r="J3440" s="2">
        <v>138873</v>
      </c>
      <c r="K3440" s="2">
        <v>273756</v>
      </c>
    </row>
    <row r="3441" spans="1:11" x14ac:dyDescent="0.3">
      <c r="A3441" s="2">
        <v>30</v>
      </c>
      <c r="B3441" s="2" t="s">
        <v>641</v>
      </c>
      <c r="C3441" s="2">
        <v>173</v>
      </c>
      <c r="D3441" s="2" t="s">
        <v>3266</v>
      </c>
      <c r="E3441" s="2" t="s">
        <v>646</v>
      </c>
      <c r="F3441" s="2">
        <v>7</v>
      </c>
      <c r="G3441" s="2" t="s">
        <v>31</v>
      </c>
      <c r="H3441" s="2">
        <v>670</v>
      </c>
      <c r="I3441" s="3">
        <v>4.8245519287406476E-3</v>
      </c>
      <c r="J3441" s="2">
        <v>138873</v>
      </c>
      <c r="K3441" s="2">
        <v>273756</v>
      </c>
    </row>
    <row r="3442" spans="1:11" x14ac:dyDescent="0.3">
      <c r="A3442" s="2">
        <v>30</v>
      </c>
      <c r="B3442" s="2" t="s">
        <v>641</v>
      </c>
      <c r="C3442" s="2">
        <v>173</v>
      </c>
      <c r="D3442" s="2" t="s">
        <v>3266</v>
      </c>
      <c r="E3442" s="2" t="s">
        <v>657</v>
      </c>
      <c r="F3442" s="2">
        <v>8</v>
      </c>
      <c r="G3442" s="2" t="s">
        <v>19</v>
      </c>
      <c r="H3442" s="2">
        <v>325</v>
      </c>
      <c r="I3442" s="3">
        <v>2.3402677266279263E-3</v>
      </c>
      <c r="J3442" s="2">
        <v>138873</v>
      </c>
      <c r="K3442" s="2">
        <v>273756</v>
      </c>
    </row>
    <row r="3443" spans="1:11" x14ac:dyDescent="0.3">
      <c r="A3443" s="2">
        <v>30</v>
      </c>
      <c r="B3443" s="2" t="s">
        <v>641</v>
      </c>
      <c r="C3443" s="2">
        <v>173</v>
      </c>
      <c r="D3443" s="2" t="s">
        <v>3266</v>
      </c>
      <c r="E3443" s="2" t="s">
        <v>650</v>
      </c>
      <c r="F3443" s="2">
        <v>9</v>
      </c>
      <c r="G3443" s="2" t="s">
        <v>15</v>
      </c>
      <c r="H3443" s="2">
        <v>498</v>
      </c>
      <c r="I3443" s="3">
        <v>3.5860102395714071E-3</v>
      </c>
      <c r="J3443" s="2">
        <v>138873</v>
      </c>
      <c r="K3443" s="2">
        <v>273756</v>
      </c>
    </row>
    <row r="3444" spans="1:11" x14ac:dyDescent="0.3">
      <c r="A3444" s="2">
        <v>30</v>
      </c>
      <c r="B3444" s="2" t="s">
        <v>641</v>
      </c>
      <c r="C3444" s="2">
        <v>173</v>
      </c>
      <c r="D3444" s="2" t="s">
        <v>3266</v>
      </c>
      <c r="E3444" s="2" t="s">
        <v>654</v>
      </c>
      <c r="F3444" s="2">
        <v>10</v>
      </c>
      <c r="G3444" s="2" t="s">
        <v>19</v>
      </c>
      <c r="H3444" s="2">
        <v>297</v>
      </c>
      <c r="I3444" s="3">
        <v>2.1386446609492128E-3</v>
      </c>
      <c r="J3444" s="2">
        <v>138873</v>
      </c>
      <c r="K3444" s="2">
        <v>273756</v>
      </c>
    </row>
    <row r="3445" spans="1:11" x14ac:dyDescent="0.3">
      <c r="A3445" s="2">
        <v>30</v>
      </c>
      <c r="B3445" s="2" t="s">
        <v>641</v>
      </c>
      <c r="C3445" s="2">
        <v>173</v>
      </c>
      <c r="D3445" s="2" t="s">
        <v>3266</v>
      </c>
      <c r="E3445" s="2" t="s">
        <v>660</v>
      </c>
      <c r="F3445" s="2">
        <v>11</v>
      </c>
      <c r="G3445" s="2" t="s">
        <v>19</v>
      </c>
      <c r="H3445" s="2">
        <v>219</v>
      </c>
      <c r="I3445" s="3">
        <v>1.5769804065585103E-3</v>
      </c>
      <c r="J3445" s="2">
        <v>138873</v>
      </c>
      <c r="K3445" s="2">
        <v>273756</v>
      </c>
    </row>
    <row r="3446" spans="1:11" x14ac:dyDescent="0.3">
      <c r="A3446" s="2">
        <v>30</v>
      </c>
      <c r="B3446" s="2" t="s">
        <v>641</v>
      </c>
      <c r="C3446" s="2">
        <v>173</v>
      </c>
      <c r="D3446" s="2" t="s">
        <v>3266</v>
      </c>
      <c r="E3446" s="2" t="s">
        <v>656</v>
      </c>
      <c r="F3446" s="2">
        <v>12</v>
      </c>
      <c r="G3446" s="2" t="s">
        <v>19</v>
      </c>
      <c r="H3446" s="2">
        <v>316</v>
      </c>
      <c r="I3446" s="3">
        <v>2.2754603126597683E-3</v>
      </c>
      <c r="J3446" s="2">
        <v>138873</v>
      </c>
      <c r="K3446" s="2">
        <v>273756</v>
      </c>
    </row>
    <row r="3447" spans="1:11" x14ac:dyDescent="0.3">
      <c r="A3447" s="2">
        <v>30</v>
      </c>
      <c r="B3447" s="2" t="s">
        <v>641</v>
      </c>
      <c r="C3447" s="2">
        <v>173</v>
      </c>
      <c r="D3447" s="2" t="s">
        <v>3266</v>
      </c>
      <c r="E3447" s="2" t="s">
        <v>661</v>
      </c>
      <c r="F3447" s="2">
        <v>13</v>
      </c>
      <c r="G3447" s="2" t="s">
        <v>19</v>
      </c>
      <c r="H3447" s="2">
        <v>193</v>
      </c>
      <c r="I3447" s="3">
        <v>1.3897589884282761E-3</v>
      </c>
      <c r="J3447" s="2">
        <v>138873</v>
      </c>
      <c r="K3447" s="2">
        <v>273756</v>
      </c>
    </row>
    <row r="3448" spans="1:11" x14ac:dyDescent="0.3">
      <c r="A3448" s="2">
        <v>30</v>
      </c>
      <c r="B3448" s="2" t="s">
        <v>641</v>
      </c>
      <c r="C3448" s="2">
        <v>173</v>
      </c>
      <c r="D3448" s="2" t="s">
        <v>3266</v>
      </c>
      <c r="E3448" s="2" t="s">
        <v>647</v>
      </c>
      <c r="F3448" s="2">
        <v>14</v>
      </c>
      <c r="G3448" s="2" t="s">
        <v>502</v>
      </c>
      <c r="H3448" s="2">
        <v>147</v>
      </c>
      <c r="I3448" s="3">
        <v>1.0585210948132466E-3</v>
      </c>
      <c r="J3448" s="2">
        <v>138873</v>
      </c>
      <c r="K3448" s="2">
        <v>273756</v>
      </c>
    </row>
    <row r="3449" spans="1:11" x14ac:dyDescent="0.3">
      <c r="A3449" s="2">
        <v>30</v>
      </c>
      <c r="B3449" s="2" t="s">
        <v>641</v>
      </c>
      <c r="C3449" s="2">
        <v>173</v>
      </c>
      <c r="D3449" s="2" t="s">
        <v>3266</v>
      </c>
      <c r="E3449" s="2" t="s">
        <v>648</v>
      </c>
      <c r="F3449" s="2">
        <v>15</v>
      </c>
      <c r="G3449" s="2" t="s">
        <v>109</v>
      </c>
      <c r="H3449" s="2">
        <v>180</v>
      </c>
      <c r="I3449" s="3">
        <v>1.2961482793631591E-3</v>
      </c>
      <c r="J3449" s="2">
        <v>138873</v>
      </c>
      <c r="K3449" s="2">
        <v>273756</v>
      </c>
    </row>
    <row r="3450" spans="1:11" x14ac:dyDescent="0.3">
      <c r="A3450" s="2">
        <v>30</v>
      </c>
      <c r="B3450" s="2" t="s">
        <v>641</v>
      </c>
      <c r="C3450" s="2">
        <v>173</v>
      </c>
      <c r="D3450" s="2" t="s">
        <v>3266</v>
      </c>
      <c r="E3450" s="2" t="s">
        <v>659</v>
      </c>
      <c r="F3450" s="2">
        <v>16</v>
      </c>
      <c r="G3450" s="2" t="s">
        <v>19</v>
      </c>
      <c r="H3450" s="2">
        <v>169</v>
      </c>
      <c r="I3450" s="3">
        <v>1.2169392178465216E-3</v>
      </c>
      <c r="J3450" s="2">
        <v>138873</v>
      </c>
      <c r="K3450" s="2">
        <v>273756</v>
      </c>
    </row>
    <row r="3451" spans="1:11" x14ac:dyDescent="0.3">
      <c r="A3451" s="2">
        <v>30</v>
      </c>
      <c r="B3451" s="2" t="s">
        <v>641</v>
      </c>
      <c r="C3451" s="2">
        <v>173</v>
      </c>
      <c r="D3451" s="2" t="s">
        <v>3266</v>
      </c>
      <c r="E3451" s="2" t="s">
        <v>651</v>
      </c>
      <c r="F3451" s="2">
        <v>17</v>
      </c>
      <c r="G3451" s="2" t="s">
        <v>19</v>
      </c>
      <c r="H3451" s="2">
        <v>94</v>
      </c>
      <c r="I3451" s="3">
        <v>6.7687743477853868E-4</v>
      </c>
      <c r="J3451" s="2">
        <v>138873</v>
      </c>
      <c r="K3451" s="2">
        <v>273756</v>
      </c>
    </row>
    <row r="3452" spans="1:11" x14ac:dyDescent="0.3">
      <c r="A3452" s="2">
        <v>30</v>
      </c>
      <c r="B3452" s="2" t="s">
        <v>641</v>
      </c>
      <c r="C3452" s="2">
        <v>173</v>
      </c>
      <c r="D3452" s="2" t="s">
        <v>3266</v>
      </c>
      <c r="E3452" s="2" t="s">
        <v>655</v>
      </c>
      <c r="F3452" s="2">
        <v>18</v>
      </c>
      <c r="G3452" s="2" t="s">
        <v>19</v>
      </c>
      <c r="H3452" s="2">
        <v>121</v>
      </c>
      <c r="I3452" s="3">
        <v>8.7129967668301254E-4</v>
      </c>
      <c r="J3452" s="2">
        <v>138873</v>
      </c>
      <c r="K3452" s="2">
        <v>273756</v>
      </c>
    </row>
    <row r="3453" spans="1:11" x14ac:dyDescent="0.3">
      <c r="A3453" s="2">
        <v>30</v>
      </c>
      <c r="B3453" s="2" t="s">
        <v>641</v>
      </c>
      <c r="C3453" s="2">
        <v>173</v>
      </c>
      <c r="D3453" s="2" t="s">
        <v>3266</v>
      </c>
      <c r="E3453" s="2" t="s">
        <v>652</v>
      </c>
      <c r="F3453" s="2">
        <v>19</v>
      </c>
      <c r="G3453" s="2" t="s">
        <v>19</v>
      </c>
      <c r="H3453" s="2">
        <v>172</v>
      </c>
      <c r="I3453" s="3">
        <v>1.2385416891692409E-3</v>
      </c>
      <c r="J3453" s="2">
        <v>138873</v>
      </c>
      <c r="K3453" s="2">
        <v>273756</v>
      </c>
    </row>
    <row r="3454" spans="1:11" x14ac:dyDescent="0.3">
      <c r="A3454" s="2">
        <v>30</v>
      </c>
      <c r="B3454" s="2" t="s">
        <v>641</v>
      </c>
      <c r="C3454" s="2">
        <v>173</v>
      </c>
      <c r="D3454" s="2" t="s">
        <v>3266</v>
      </c>
      <c r="E3454" s="2" t="s">
        <v>653</v>
      </c>
      <c r="F3454" s="2">
        <v>20</v>
      </c>
      <c r="G3454" s="2" t="s">
        <v>19</v>
      </c>
      <c r="H3454" s="2">
        <v>111</v>
      </c>
      <c r="I3454" s="3">
        <v>7.992914389406148E-4</v>
      </c>
      <c r="J3454" s="2">
        <v>138873</v>
      </c>
      <c r="K3454" s="2">
        <v>273756</v>
      </c>
    </row>
    <row r="3455" spans="1:11" x14ac:dyDescent="0.3">
      <c r="A3455" s="2">
        <v>30</v>
      </c>
      <c r="B3455" s="2" t="s">
        <v>641</v>
      </c>
      <c r="C3455" s="2">
        <v>173</v>
      </c>
      <c r="D3455" s="2" t="s">
        <v>3266</v>
      </c>
      <c r="E3455" s="2" t="s">
        <v>658</v>
      </c>
      <c r="F3455" s="2">
        <v>21</v>
      </c>
      <c r="G3455" s="2" t="s">
        <v>19</v>
      </c>
      <c r="H3455" s="2">
        <v>98</v>
      </c>
      <c r="I3455" s="3">
        <v>7.056807298754978E-4</v>
      </c>
      <c r="J3455" s="2">
        <v>138873</v>
      </c>
      <c r="K3455" s="2">
        <v>273756</v>
      </c>
    </row>
    <row r="3456" spans="1:11" x14ac:dyDescent="0.3">
      <c r="A3456" s="2">
        <v>30</v>
      </c>
      <c r="B3456" s="2" t="s">
        <v>641</v>
      </c>
      <c r="C3456" s="2">
        <v>173</v>
      </c>
      <c r="D3456" s="2" t="s">
        <v>3266</v>
      </c>
      <c r="E3456" s="2" t="s">
        <v>662</v>
      </c>
      <c r="F3456" s="2">
        <v>22</v>
      </c>
      <c r="G3456" s="2" t="s">
        <v>19</v>
      </c>
      <c r="H3456" s="2">
        <v>69</v>
      </c>
      <c r="I3456" s="3">
        <v>4.9685684042254433E-4</v>
      </c>
      <c r="J3456" s="2">
        <v>138873</v>
      </c>
      <c r="K3456" s="2">
        <v>273756</v>
      </c>
    </row>
    <row r="3457" spans="1:11" x14ac:dyDescent="0.3">
      <c r="A3457" s="2">
        <v>29</v>
      </c>
      <c r="B3457" s="2" t="s">
        <v>618</v>
      </c>
      <c r="C3457" s="2">
        <v>174</v>
      </c>
      <c r="D3457" s="2" t="s">
        <v>3261</v>
      </c>
      <c r="E3457" s="2" t="s">
        <v>621</v>
      </c>
      <c r="F3457" s="2">
        <v>1</v>
      </c>
      <c r="G3457" s="2" t="s">
        <v>9</v>
      </c>
      <c r="H3457" s="2">
        <v>65664</v>
      </c>
      <c r="I3457" s="3">
        <v>0.50690134321445113</v>
      </c>
      <c r="J3457" s="2">
        <v>129540</v>
      </c>
      <c r="K3457" s="2">
        <v>283234</v>
      </c>
    </row>
    <row r="3458" spans="1:11" x14ac:dyDescent="0.3">
      <c r="A3458" s="2">
        <v>29</v>
      </c>
      <c r="B3458" s="2" t="s">
        <v>618</v>
      </c>
      <c r="C3458" s="2">
        <v>174</v>
      </c>
      <c r="D3458" s="2" t="s">
        <v>3261</v>
      </c>
      <c r="E3458" s="2" t="s">
        <v>620</v>
      </c>
      <c r="F3458" s="2">
        <v>2</v>
      </c>
      <c r="G3458" s="2" t="s">
        <v>7</v>
      </c>
      <c r="H3458" s="2">
        <v>53089</v>
      </c>
      <c r="I3458" s="3">
        <v>0.4098270804384746</v>
      </c>
      <c r="J3458" s="2">
        <v>129540</v>
      </c>
      <c r="K3458" s="2">
        <v>283234</v>
      </c>
    </row>
    <row r="3459" spans="1:11" x14ac:dyDescent="0.3">
      <c r="A3459" s="2">
        <v>29</v>
      </c>
      <c r="B3459" s="2" t="s">
        <v>618</v>
      </c>
      <c r="C3459" s="2">
        <v>174</v>
      </c>
      <c r="D3459" s="2" t="s">
        <v>3261</v>
      </c>
      <c r="E3459" s="2" t="s">
        <v>627</v>
      </c>
      <c r="F3459" s="2">
        <v>3</v>
      </c>
      <c r="G3459" s="2" t="s">
        <v>17</v>
      </c>
      <c r="H3459" s="2">
        <v>3839</v>
      </c>
      <c r="I3459" s="3">
        <v>2.9635633781071483E-2</v>
      </c>
      <c r="J3459" s="2">
        <v>129540</v>
      </c>
      <c r="K3459" s="2">
        <v>283234</v>
      </c>
    </row>
    <row r="3460" spans="1:11" x14ac:dyDescent="0.3">
      <c r="A3460" s="2">
        <v>29</v>
      </c>
      <c r="B3460" s="2" t="s">
        <v>618</v>
      </c>
      <c r="C3460" s="2">
        <v>174</v>
      </c>
      <c r="D3460" s="2" t="s">
        <v>3261</v>
      </c>
      <c r="E3460" s="2" t="s">
        <v>619</v>
      </c>
      <c r="F3460" s="2">
        <v>4</v>
      </c>
      <c r="G3460" s="2" t="s">
        <v>11</v>
      </c>
      <c r="H3460" s="2">
        <v>1983</v>
      </c>
      <c r="I3460" s="3">
        <v>1.5308012968967114E-2</v>
      </c>
      <c r="J3460" s="2">
        <v>129540</v>
      </c>
      <c r="K3460" s="2">
        <v>283234</v>
      </c>
    </row>
    <row r="3461" spans="1:11" x14ac:dyDescent="0.3">
      <c r="A3461" s="2">
        <v>29</v>
      </c>
      <c r="B3461" s="2" t="s">
        <v>618</v>
      </c>
      <c r="C3461" s="2">
        <v>174</v>
      </c>
      <c r="D3461" s="2" t="s">
        <v>3261</v>
      </c>
      <c r="E3461" s="2" t="s">
        <v>623</v>
      </c>
      <c r="F3461" s="2">
        <v>5</v>
      </c>
      <c r="G3461" s="2" t="s">
        <v>31</v>
      </c>
      <c r="H3461" s="2">
        <v>1823</v>
      </c>
      <c r="I3461" s="3">
        <v>1.4072873243785703E-2</v>
      </c>
      <c r="J3461" s="2">
        <v>129540</v>
      </c>
      <c r="K3461" s="2">
        <v>283234</v>
      </c>
    </row>
    <row r="3462" spans="1:11" x14ac:dyDescent="0.3">
      <c r="A3462" s="2">
        <v>29</v>
      </c>
      <c r="B3462" s="2" t="s">
        <v>618</v>
      </c>
      <c r="C3462" s="2">
        <v>174</v>
      </c>
      <c r="D3462" s="2" t="s">
        <v>3261</v>
      </c>
      <c r="E3462" s="2" t="s">
        <v>7958</v>
      </c>
      <c r="F3462" s="2">
        <v>6</v>
      </c>
      <c r="G3462" s="2" t="s">
        <v>22</v>
      </c>
      <c r="H3462" s="2">
        <v>997</v>
      </c>
      <c r="I3462" s="3">
        <v>7.6964644125366681E-3</v>
      </c>
      <c r="J3462" s="2">
        <v>129540</v>
      </c>
      <c r="K3462" s="2">
        <v>283234</v>
      </c>
    </row>
    <row r="3463" spans="1:11" x14ac:dyDescent="0.3">
      <c r="A3463" s="2">
        <v>29</v>
      </c>
      <c r="B3463" s="2" t="s">
        <v>618</v>
      </c>
      <c r="C3463" s="2">
        <v>174</v>
      </c>
      <c r="D3463" s="2" t="s">
        <v>3261</v>
      </c>
      <c r="E3463" s="2" t="s">
        <v>622</v>
      </c>
      <c r="F3463" s="2">
        <v>7</v>
      </c>
      <c r="G3463" s="2" t="s">
        <v>589</v>
      </c>
      <c r="H3463" s="2">
        <v>307</v>
      </c>
      <c r="I3463" s="3">
        <v>2.3699243476918326E-3</v>
      </c>
      <c r="J3463" s="2">
        <v>129540</v>
      </c>
      <c r="K3463" s="2">
        <v>283234</v>
      </c>
    </row>
    <row r="3464" spans="1:11" x14ac:dyDescent="0.3">
      <c r="A3464" s="2">
        <v>29</v>
      </c>
      <c r="B3464" s="2" t="s">
        <v>618</v>
      </c>
      <c r="C3464" s="2">
        <v>174</v>
      </c>
      <c r="D3464" s="2" t="s">
        <v>3261</v>
      </c>
      <c r="E3464" s="2" t="s">
        <v>638</v>
      </c>
      <c r="F3464" s="2">
        <v>8</v>
      </c>
      <c r="G3464" s="2" t="s">
        <v>19</v>
      </c>
      <c r="H3464" s="2">
        <v>201</v>
      </c>
      <c r="I3464" s="3">
        <v>1.5516442797591477E-3</v>
      </c>
      <c r="J3464" s="2">
        <v>129540</v>
      </c>
      <c r="K3464" s="2">
        <v>283234</v>
      </c>
    </row>
    <row r="3465" spans="1:11" x14ac:dyDescent="0.3">
      <c r="A3465" s="2">
        <v>29</v>
      </c>
      <c r="B3465" s="2" t="s">
        <v>618</v>
      </c>
      <c r="C3465" s="2">
        <v>174</v>
      </c>
      <c r="D3465" s="2" t="s">
        <v>3261</v>
      </c>
      <c r="E3465" s="2" t="s">
        <v>635</v>
      </c>
      <c r="F3465" s="2">
        <v>9</v>
      </c>
      <c r="G3465" s="2" t="s">
        <v>19</v>
      </c>
      <c r="H3465" s="2">
        <v>199</v>
      </c>
      <c r="I3465" s="3">
        <v>1.5362050331943801E-3</v>
      </c>
      <c r="J3465" s="2">
        <v>129540</v>
      </c>
      <c r="K3465" s="2">
        <v>283234</v>
      </c>
    </row>
    <row r="3466" spans="1:11" x14ac:dyDescent="0.3">
      <c r="A3466" s="2">
        <v>29</v>
      </c>
      <c r="B3466" s="2" t="s">
        <v>618</v>
      </c>
      <c r="C3466" s="2">
        <v>174</v>
      </c>
      <c r="D3466" s="2" t="s">
        <v>3261</v>
      </c>
      <c r="E3466" s="2" t="s">
        <v>637</v>
      </c>
      <c r="F3466" s="2">
        <v>10</v>
      </c>
      <c r="G3466" s="2" t="s">
        <v>19</v>
      </c>
      <c r="H3466" s="2">
        <v>158</v>
      </c>
      <c r="I3466" s="3">
        <v>1.2197004786166435E-3</v>
      </c>
      <c r="J3466" s="2">
        <v>129540</v>
      </c>
      <c r="K3466" s="2">
        <v>283234</v>
      </c>
    </row>
    <row r="3467" spans="1:11" x14ac:dyDescent="0.3">
      <c r="A3467" s="2">
        <v>29</v>
      </c>
      <c r="B3467" s="2" t="s">
        <v>618</v>
      </c>
      <c r="C3467" s="2">
        <v>174</v>
      </c>
      <c r="D3467" s="2" t="s">
        <v>3261</v>
      </c>
      <c r="E3467" s="2" t="s">
        <v>639</v>
      </c>
      <c r="F3467" s="2">
        <v>11</v>
      </c>
      <c r="G3467" s="2" t="s">
        <v>19</v>
      </c>
      <c r="H3467" s="2">
        <v>77</v>
      </c>
      <c r="I3467" s="3">
        <v>5.9441099274355411E-4</v>
      </c>
      <c r="J3467" s="2">
        <v>129540</v>
      </c>
      <c r="K3467" s="2">
        <v>283234</v>
      </c>
    </row>
    <row r="3468" spans="1:11" x14ac:dyDescent="0.3">
      <c r="A3468" s="2">
        <v>29</v>
      </c>
      <c r="B3468" s="2" t="s">
        <v>618</v>
      </c>
      <c r="C3468" s="2">
        <v>174</v>
      </c>
      <c r="D3468" s="2" t="s">
        <v>3261</v>
      </c>
      <c r="E3468" s="2" t="s">
        <v>633</v>
      </c>
      <c r="F3468" s="2">
        <v>12</v>
      </c>
      <c r="G3468" s="2" t="s">
        <v>19</v>
      </c>
      <c r="H3468" s="2">
        <v>219</v>
      </c>
      <c r="I3468" s="3">
        <v>1.6905974988420565E-3</v>
      </c>
      <c r="J3468" s="2">
        <v>129540</v>
      </c>
      <c r="K3468" s="2">
        <v>283234</v>
      </c>
    </row>
    <row r="3469" spans="1:11" x14ac:dyDescent="0.3">
      <c r="A3469" s="2">
        <v>29</v>
      </c>
      <c r="B3469" s="2" t="s">
        <v>618</v>
      </c>
      <c r="C3469" s="2">
        <v>174</v>
      </c>
      <c r="D3469" s="2" t="s">
        <v>3261</v>
      </c>
      <c r="E3469" s="2" t="s">
        <v>634</v>
      </c>
      <c r="F3469" s="2">
        <v>13</v>
      </c>
      <c r="G3469" s="2" t="s">
        <v>19</v>
      </c>
      <c r="H3469" s="2">
        <v>117</v>
      </c>
      <c r="I3469" s="3">
        <v>9.0319592403890689E-4</v>
      </c>
      <c r="J3469" s="2">
        <v>129540</v>
      </c>
      <c r="K3469" s="2">
        <v>283234</v>
      </c>
    </row>
    <row r="3470" spans="1:11" x14ac:dyDescent="0.3">
      <c r="A3470" s="2">
        <v>29</v>
      </c>
      <c r="B3470" s="2" t="s">
        <v>618</v>
      </c>
      <c r="C3470" s="2">
        <v>174</v>
      </c>
      <c r="D3470" s="2" t="s">
        <v>3261</v>
      </c>
      <c r="E3470" s="2" t="s">
        <v>628</v>
      </c>
      <c r="F3470" s="2">
        <v>14</v>
      </c>
      <c r="G3470" s="2" t="s">
        <v>85</v>
      </c>
      <c r="H3470" s="2">
        <v>109</v>
      </c>
      <c r="I3470" s="3">
        <v>8.4143893777983633E-4</v>
      </c>
      <c r="J3470" s="2">
        <v>129540</v>
      </c>
      <c r="K3470" s="2">
        <v>283234</v>
      </c>
    </row>
    <row r="3471" spans="1:11" x14ac:dyDescent="0.3">
      <c r="A3471" s="2">
        <v>29</v>
      </c>
      <c r="B3471" s="2" t="s">
        <v>618</v>
      </c>
      <c r="C3471" s="2">
        <v>174</v>
      </c>
      <c r="D3471" s="2" t="s">
        <v>3261</v>
      </c>
      <c r="E3471" s="2" t="s">
        <v>625</v>
      </c>
      <c r="F3471" s="2">
        <v>15</v>
      </c>
      <c r="G3471" s="2" t="s">
        <v>29</v>
      </c>
      <c r="H3471" s="2">
        <v>107</v>
      </c>
      <c r="I3471" s="3">
        <v>8.2599969121506869E-4</v>
      </c>
      <c r="J3471" s="2">
        <v>129540</v>
      </c>
      <c r="K3471" s="2">
        <v>283234</v>
      </c>
    </row>
    <row r="3472" spans="1:11" x14ac:dyDescent="0.3">
      <c r="A3472" s="2">
        <v>29</v>
      </c>
      <c r="B3472" s="2" t="s">
        <v>618</v>
      </c>
      <c r="C3472" s="2">
        <v>174</v>
      </c>
      <c r="D3472" s="2" t="s">
        <v>3261</v>
      </c>
      <c r="E3472" s="2" t="s">
        <v>636</v>
      </c>
      <c r="F3472" s="2">
        <v>16</v>
      </c>
      <c r="G3472" s="2" t="s">
        <v>19</v>
      </c>
      <c r="H3472" s="2">
        <v>99</v>
      </c>
      <c r="I3472" s="3">
        <v>7.6424270495599814E-4</v>
      </c>
      <c r="J3472" s="2">
        <v>129540</v>
      </c>
      <c r="K3472" s="2">
        <v>283234</v>
      </c>
    </row>
    <row r="3473" spans="1:11" x14ac:dyDescent="0.3">
      <c r="A3473" s="2">
        <v>29</v>
      </c>
      <c r="B3473" s="2" t="s">
        <v>618</v>
      </c>
      <c r="C3473" s="2">
        <v>174</v>
      </c>
      <c r="D3473" s="2" t="s">
        <v>3261</v>
      </c>
      <c r="E3473" s="2" t="s">
        <v>640</v>
      </c>
      <c r="F3473" s="2">
        <v>17</v>
      </c>
      <c r="G3473" s="2" t="s">
        <v>19</v>
      </c>
      <c r="H3473" s="2">
        <v>130</v>
      </c>
      <c r="I3473" s="3">
        <v>1.0035510267098965E-3</v>
      </c>
      <c r="J3473" s="2">
        <v>129540</v>
      </c>
      <c r="K3473" s="2">
        <v>283234</v>
      </c>
    </row>
    <row r="3474" spans="1:11" x14ac:dyDescent="0.3">
      <c r="A3474" s="2">
        <v>29</v>
      </c>
      <c r="B3474" s="2" t="s">
        <v>618</v>
      </c>
      <c r="C3474" s="2">
        <v>174</v>
      </c>
      <c r="D3474" s="2" t="s">
        <v>3261</v>
      </c>
      <c r="E3474" s="2" t="s">
        <v>629</v>
      </c>
      <c r="F3474" s="2">
        <v>18</v>
      </c>
      <c r="G3474" s="2" t="s">
        <v>15</v>
      </c>
      <c r="H3474" s="2">
        <v>156</v>
      </c>
      <c r="I3474" s="3">
        <v>1.2042612320518759E-3</v>
      </c>
      <c r="J3474" s="2">
        <v>129540</v>
      </c>
      <c r="K3474" s="2">
        <v>283234</v>
      </c>
    </row>
    <row r="3475" spans="1:11" x14ac:dyDescent="0.3">
      <c r="A3475" s="2">
        <v>29</v>
      </c>
      <c r="B3475" s="2" t="s">
        <v>618</v>
      </c>
      <c r="C3475" s="2">
        <v>174</v>
      </c>
      <c r="D3475" s="2" t="s">
        <v>3261</v>
      </c>
      <c r="E3475" s="2" t="s">
        <v>624</v>
      </c>
      <c r="F3475" s="2">
        <v>19</v>
      </c>
      <c r="G3475" s="2" t="s">
        <v>53</v>
      </c>
      <c r="H3475" s="2">
        <v>101</v>
      </c>
      <c r="I3475" s="3">
        <v>7.7968195152076578E-4</v>
      </c>
      <c r="J3475" s="2">
        <v>129540</v>
      </c>
      <c r="K3475" s="2">
        <v>283234</v>
      </c>
    </row>
    <row r="3476" spans="1:11" x14ac:dyDescent="0.3">
      <c r="A3476" s="2">
        <v>29</v>
      </c>
      <c r="B3476" s="2" t="s">
        <v>618</v>
      </c>
      <c r="C3476" s="2">
        <v>174</v>
      </c>
      <c r="D3476" s="2" t="s">
        <v>3261</v>
      </c>
      <c r="E3476" s="2" t="s">
        <v>626</v>
      </c>
      <c r="F3476" s="2">
        <v>20</v>
      </c>
      <c r="G3476" s="2" t="s">
        <v>33</v>
      </c>
      <c r="H3476" s="2">
        <v>65</v>
      </c>
      <c r="I3476" s="3">
        <v>5.0177551335494827E-4</v>
      </c>
      <c r="J3476" s="2">
        <v>129540</v>
      </c>
      <c r="K3476" s="2">
        <v>283234</v>
      </c>
    </row>
    <row r="3477" spans="1:11" x14ac:dyDescent="0.3">
      <c r="A3477" s="2">
        <v>29</v>
      </c>
      <c r="B3477" s="2" t="s">
        <v>618</v>
      </c>
      <c r="C3477" s="2">
        <v>174</v>
      </c>
      <c r="D3477" s="2" t="s">
        <v>3261</v>
      </c>
      <c r="E3477" s="2" t="s">
        <v>632</v>
      </c>
      <c r="F3477" s="2">
        <v>21</v>
      </c>
      <c r="G3477" s="2" t="s">
        <v>19</v>
      </c>
      <c r="H3477" s="2">
        <v>35</v>
      </c>
      <c r="I3477" s="3">
        <v>2.7018681488343368E-4</v>
      </c>
      <c r="J3477" s="2">
        <v>129540</v>
      </c>
      <c r="K3477" s="2">
        <v>283234</v>
      </c>
    </row>
    <row r="3478" spans="1:11" x14ac:dyDescent="0.3">
      <c r="A3478" s="2">
        <v>29</v>
      </c>
      <c r="B3478" s="2" t="s">
        <v>618</v>
      </c>
      <c r="C3478" s="2">
        <v>174</v>
      </c>
      <c r="D3478" s="2" t="s">
        <v>3261</v>
      </c>
      <c r="E3478" s="2" t="s">
        <v>630</v>
      </c>
      <c r="F3478" s="2">
        <v>22</v>
      </c>
      <c r="G3478" s="2" t="s">
        <v>631</v>
      </c>
      <c r="H3478" s="2">
        <v>65</v>
      </c>
      <c r="I3478" s="3">
        <v>5.0177551335494827E-4</v>
      </c>
      <c r="J3478" s="2">
        <v>129540</v>
      </c>
      <c r="K3478" s="2">
        <v>283234</v>
      </c>
    </row>
    <row r="3479" spans="1:11" x14ac:dyDescent="0.3">
      <c r="A3479" s="2">
        <v>29</v>
      </c>
      <c r="B3479" s="2" t="s">
        <v>618</v>
      </c>
      <c r="C3479" s="2">
        <v>175</v>
      </c>
      <c r="D3479" s="2" t="s">
        <v>3262</v>
      </c>
      <c r="E3479" s="2" t="s">
        <v>621</v>
      </c>
      <c r="F3479" s="2">
        <v>1</v>
      </c>
      <c r="G3479" s="2" t="s">
        <v>9</v>
      </c>
      <c r="H3479" s="2">
        <v>66257</v>
      </c>
      <c r="I3479" s="3">
        <v>0.53360339537243595</v>
      </c>
      <c r="J3479" s="2">
        <v>124169</v>
      </c>
      <c r="K3479" s="2">
        <v>248224</v>
      </c>
    </row>
    <row r="3480" spans="1:11" x14ac:dyDescent="0.3">
      <c r="A3480" s="2">
        <v>29</v>
      </c>
      <c r="B3480" s="2" t="s">
        <v>618</v>
      </c>
      <c r="C3480" s="2">
        <v>175</v>
      </c>
      <c r="D3480" s="2" t="s">
        <v>3262</v>
      </c>
      <c r="E3480" s="2" t="s">
        <v>620</v>
      </c>
      <c r="F3480" s="2">
        <v>2</v>
      </c>
      <c r="G3480" s="2" t="s">
        <v>7</v>
      </c>
      <c r="H3480" s="2">
        <v>45755</v>
      </c>
      <c r="I3480" s="3">
        <v>0.36848971965627492</v>
      </c>
      <c r="J3480" s="2">
        <v>124169</v>
      </c>
      <c r="K3480" s="2">
        <v>248224</v>
      </c>
    </row>
    <row r="3481" spans="1:11" x14ac:dyDescent="0.3">
      <c r="A3481" s="2">
        <v>29</v>
      </c>
      <c r="B3481" s="2" t="s">
        <v>618</v>
      </c>
      <c r="C3481" s="2">
        <v>175</v>
      </c>
      <c r="D3481" s="2" t="s">
        <v>3262</v>
      </c>
      <c r="E3481" s="2" t="s">
        <v>627</v>
      </c>
      <c r="F3481" s="2">
        <v>3</v>
      </c>
      <c r="G3481" s="2" t="s">
        <v>17</v>
      </c>
      <c r="H3481" s="2">
        <v>6104</v>
      </c>
      <c r="I3481" s="3">
        <v>4.915880775394825E-2</v>
      </c>
      <c r="J3481" s="2">
        <v>124169</v>
      </c>
      <c r="K3481" s="2">
        <v>248224</v>
      </c>
    </row>
    <row r="3482" spans="1:11" x14ac:dyDescent="0.3">
      <c r="A3482" s="2">
        <v>29</v>
      </c>
      <c r="B3482" s="2" t="s">
        <v>618</v>
      </c>
      <c r="C3482" s="2">
        <v>175</v>
      </c>
      <c r="D3482" s="2" t="s">
        <v>3262</v>
      </c>
      <c r="E3482" s="2" t="s">
        <v>619</v>
      </c>
      <c r="F3482" s="2">
        <v>4</v>
      </c>
      <c r="G3482" s="2" t="s">
        <v>11</v>
      </c>
      <c r="H3482" s="2">
        <v>1611</v>
      </c>
      <c r="I3482" s="3">
        <v>1.2974252832832671E-2</v>
      </c>
      <c r="J3482" s="2">
        <v>124169</v>
      </c>
      <c r="K3482" s="2">
        <v>248224</v>
      </c>
    </row>
    <row r="3483" spans="1:11" x14ac:dyDescent="0.3">
      <c r="A3483" s="2">
        <v>29</v>
      </c>
      <c r="B3483" s="2" t="s">
        <v>618</v>
      </c>
      <c r="C3483" s="2">
        <v>175</v>
      </c>
      <c r="D3483" s="2" t="s">
        <v>3262</v>
      </c>
      <c r="E3483" s="2" t="s">
        <v>623</v>
      </c>
      <c r="F3483" s="2">
        <v>5</v>
      </c>
      <c r="G3483" s="2" t="s">
        <v>31</v>
      </c>
      <c r="H3483" s="2">
        <v>1414</v>
      </c>
      <c r="I3483" s="3">
        <v>1.1387705465937552E-2</v>
      </c>
      <c r="J3483" s="2">
        <v>124169</v>
      </c>
      <c r="K3483" s="2">
        <v>248224</v>
      </c>
    </row>
    <row r="3484" spans="1:11" x14ac:dyDescent="0.3">
      <c r="A3484" s="2">
        <v>29</v>
      </c>
      <c r="B3484" s="2" t="s">
        <v>618</v>
      </c>
      <c r="C3484" s="2">
        <v>175</v>
      </c>
      <c r="D3484" s="2" t="s">
        <v>3262</v>
      </c>
      <c r="E3484" s="2" t="s">
        <v>7958</v>
      </c>
      <c r="F3484" s="2">
        <v>6</v>
      </c>
      <c r="G3484" s="2" t="s">
        <v>22</v>
      </c>
      <c r="H3484" s="2">
        <v>1168</v>
      </c>
      <c r="I3484" s="3">
        <v>9.4065346423020234E-3</v>
      </c>
      <c r="J3484" s="2">
        <v>124169</v>
      </c>
      <c r="K3484" s="2">
        <v>248224</v>
      </c>
    </row>
    <row r="3485" spans="1:11" x14ac:dyDescent="0.3">
      <c r="A3485" s="2">
        <v>29</v>
      </c>
      <c r="B3485" s="2" t="s">
        <v>618</v>
      </c>
      <c r="C3485" s="2">
        <v>175</v>
      </c>
      <c r="D3485" s="2" t="s">
        <v>3262</v>
      </c>
      <c r="E3485" s="2" t="s">
        <v>622</v>
      </c>
      <c r="F3485" s="2">
        <v>7</v>
      </c>
      <c r="G3485" s="2" t="s">
        <v>589</v>
      </c>
      <c r="H3485" s="2">
        <v>268</v>
      </c>
      <c r="I3485" s="3">
        <v>2.1583487021720397E-3</v>
      </c>
      <c r="J3485" s="2">
        <v>124169</v>
      </c>
      <c r="K3485" s="2">
        <v>248224</v>
      </c>
    </row>
    <row r="3486" spans="1:11" x14ac:dyDescent="0.3">
      <c r="A3486" s="2">
        <v>29</v>
      </c>
      <c r="B3486" s="2" t="s">
        <v>618</v>
      </c>
      <c r="C3486" s="2">
        <v>175</v>
      </c>
      <c r="D3486" s="2" t="s">
        <v>3262</v>
      </c>
      <c r="E3486" s="2" t="s">
        <v>638</v>
      </c>
      <c r="F3486" s="2">
        <v>8</v>
      </c>
      <c r="G3486" s="2" t="s">
        <v>19</v>
      </c>
      <c r="H3486" s="2">
        <v>190</v>
      </c>
      <c r="I3486" s="3">
        <v>1.5301725873607744E-3</v>
      </c>
      <c r="J3486" s="2">
        <v>124169</v>
      </c>
      <c r="K3486" s="2">
        <v>248224</v>
      </c>
    </row>
    <row r="3487" spans="1:11" x14ac:dyDescent="0.3">
      <c r="A3487" s="2">
        <v>29</v>
      </c>
      <c r="B3487" s="2" t="s">
        <v>618</v>
      </c>
      <c r="C3487" s="2">
        <v>175</v>
      </c>
      <c r="D3487" s="2" t="s">
        <v>3262</v>
      </c>
      <c r="E3487" s="2" t="s">
        <v>635</v>
      </c>
      <c r="F3487" s="2">
        <v>9</v>
      </c>
      <c r="G3487" s="2" t="s">
        <v>19</v>
      </c>
      <c r="H3487" s="2">
        <v>207</v>
      </c>
      <c r="I3487" s="3">
        <v>1.6670827662298964E-3</v>
      </c>
      <c r="J3487" s="2">
        <v>124169</v>
      </c>
      <c r="K3487" s="2">
        <v>248224</v>
      </c>
    </row>
    <row r="3488" spans="1:11" x14ac:dyDescent="0.3">
      <c r="A3488" s="2">
        <v>29</v>
      </c>
      <c r="B3488" s="2" t="s">
        <v>618</v>
      </c>
      <c r="C3488" s="2">
        <v>175</v>
      </c>
      <c r="D3488" s="2" t="s">
        <v>3262</v>
      </c>
      <c r="E3488" s="2" t="s">
        <v>637</v>
      </c>
      <c r="F3488" s="2">
        <v>10</v>
      </c>
      <c r="G3488" s="2" t="s">
        <v>19</v>
      </c>
      <c r="H3488" s="2">
        <v>150</v>
      </c>
      <c r="I3488" s="3">
        <v>1.208030990021664E-3</v>
      </c>
      <c r="J3488" s="2">
        <v>124169</v>
      </c>
      <c r="K3488" s="2">
        <v>248224</v>
      </c>
    </row>
    <row r="3489" spans="1:11" x14ac:dyDescent="0.3">
      <c r="A3489" s="2">
        <v>29</v>
      </c>
      <c r="B3489" s="2" t="s">
        <v>618</v>
      </c>
      <c r="C3489" s="2">
        <v>175</v>
      </c>
      <c r="D3489" s="2" t="s">
        <v>3262</v>
      </c>
      <c r="E3489" s="2" t="s">
        <v>639</v>
      </c>
      <c r="F3489" s="2">
        <v>11</v>
      </c>
      <c r="G3489" s="2" t="s">
        <v>19</v>
      </c>
      <c r="H3489" s="2">
        <v>100</v>
      </c>
      <c r="I3489" s="3">
        <v>8.0535399334777597E-4</v>
      </c>
      <c r="J3489" s="2">
        <v>124169</v>
      </c>
      <c r="K3489" s="2">
        <v>248224</v>
      </c>
    </row>
    <row r="3490" spans="1:11" x14ac:dyDescent="0.3">
      <c r="A3490" s="2">
        <v>29</v>
      </c>
      <c r="B3490" s="2" t="s">
        <v>618</v>
      </c>
      <c r="C3490" s="2">
        <v>175</v>
      </c>
      <c r="D3490" s="2" t="s">
        <v>3262</v>
      </c>
      <c r="E3490" s="2" t="s">
        <v>633</v>
      </c>
      <c r="F3490" s="2">
        <v>12</v>
      </c>
      <c r="G3490" s="2" t="s">
        <v>19</v>
      </c>
      <c r="H3490" s="2">
        <v>103</v>
      </c>
      <c r="I3490" s="3">
        <v>8.2951461314820934E-4</v>
      </c>
      <c r="J3490" s="2">
        <v>124169</v>
      </c>
      <c r="K3490" s="2">
        <v>248224</v>
      </c>
    </row>
    <row r="3491" spans="1:11" x14ac:dyDescent="0.3">
      <c r="A3491" s="2">
        <v>29</v>
      </c>
      <c r="B3491" s="2" t="s">
        <v>618</v>
      </c>
      <c r="C3491" s="2">
        <v>175</v>
      </c>
      <c r="D3491" s="2" t="s">
        <v>3262</v>
      </c>
      <c r="E3491" s="2" t="s">
        <v>634</v>
      </c>
      <c r="F3491" s="2">
        <v>13</v>
      </c>
      <c r="G3491" s="2" t="s">
        <v>19</v>
      </c>
      <c r="H3491" s="2">
        <v>106</v>
      </c>
      <c r="I3491" s="3">
        <v>8.5367523294864261E-4</v>
      </c>
      <c r="J3491" s="2">
        <v>124169</v>
      </c>
      <c r="K3491" s="2">
        <v>248224</v>
      </c>
    </row>
    <row r="3492" spans="1:11" x14ac:dyDescent="0.3">
      <c r="A3492" s="2">
        <v>29</v>
      </c>
      <c r="B3492" s="2" t="s">
        <v>618</v>
      </c>
      <c r="C3492" s="2">
        <v>175</v>
      </c>
      <c r="D3492" s="2" t="s">
        <v>3262</v>
      </c>
      <c r="E3492" s="2" t="s">
        <v>628</v>
      </c>
      <c r="F3492" s="2">
        <v>14</v>
      </c>
      <c r="G3492" s="2" t="s">
        <v>85</v>
      </c>
      <c r="H3492" s="2">
        <v>133</v>
      </c>
      <c r="I3492" s="3">
        <v>1.0711208111525421E-3</v>
      </c>
      <c r="J3492" s="2">
        <v>124169</v>
      </c>
      <c r="K3492" s="2">
        <v>248224</v>
      </c>
    </row>
    <row r="3493" spans="1:11" x14ac:dyDescent="0.3">
      <c r="A3493" s="2">
        <v>29</v>
      </c>
      <c r="B3493" s="2" t="s">
        <v>618</v>
      </c>
      <c r="C3493" s="2">
        <v>175</v>
      </c>
      <c r="D3493" s="2" t="s">
        <v>3262</v>
      </c>
      <c r="E3493" s="2" t="s">
        <v>625</v>
      </c>
      <c r="F3493" s="2">
        <v>15</v>
      </c>
      <c r="G3493" s="2" t="s">
        <v>29</v>
      </c>
      <c r="H3493" s="2">
        <v>96</v>
      </c>
      <c r="I3493" s="3">
        <v>7.7313983361386495E-4</v>
      </c>
      <c r="J3493" s="2">
        <v>124169</v>
      </c>
      <c r="K3493" s="2">
        <v>248224</v>
      </c>
    </row>
    <row r="3494" spans="1:11" x14ac:dyDescent="0.3">
      <c r="A3494" s="2">
        <v>29</v>
      </c>
      <c r="B3494" s="2" t="s">
        <v>618</v>
      </c>
      <c r="C3494" s="2">
        <v>175</v>
      </c>
      <c r="D3494" s="2" t="s">
        <v>3262</v>
      </c>
      <c r="E3494" s="2" t="s">
        <v>636</v>
      </c>
      <c r="F3494" s="2">
        <v>16</v>
      </c>
      <c r="G3494" s="2" t="s">
        <v>19</v>
      </c>
      <c r="H3494" s="2">
        <v>112</v>
      </c>
      <c r="I3494" s="3">
        <v>9.0199647254950914E-4</v>
      </c>
      <c r="J3494" s="2">
        <v>124169</v>
      </c>
      <c r="K3494" s="2">
        <v>248224</v>
      </c>
    </row>
    <row r="3495" spans="1:11" x14ac:dyDescent="0.3">
      <c r="A3495" s="2">
        <v>29</v>
      </c>
      <c r="B3495" s="2" t="s">
        <v>618</v>
      </c>
      <c r="C3495" s="2">
        <v>175</v>
      </c>
      <c r="D3495" s="2" t="s">
        <v>3262</v>
      </c>
      <c r="E3495" s="2" t="s">
        <v>640</v>
      </c>
      <c r="F3495" s="2">
        <v>17</v>
      </c>
      <c r="G3495" s="2" t="s">
        <v>19</v>
      </c>
      <c r="H3495" s="2">
        <v>90</v>
      </c>
      <c r="I3495" s="3">
        <v>7.2481859401299841E-4</v>
      </c>
      <c r="J3495" s="2">
        <v>124169</v>
      </c>
      <c r="K3495" s="2">
        <v>248224</v>
      </c>
    </row>
    <row r="3496" spans="1:11" x14ac:dyDescent="0.3">
      <c r="A3496" s="2">
        <v>29</v>
      </c>
      <c r="B3496" s="2" t="s">
        <v>618</v>
      </c>
      <c r="C3496" s="2">
        <v>175</v>
      </c>
      <c r="D3496" s="2" t="s">
        <v>3262</v>
      </c>
      <c r="E3496" s="2" t="s">
        <v>629</v>
      </c>
      <c r="F3496" s="2">
        <v>18</v>
      </c>
      <c r="G3496" s="2" t="s">
        <v>15</v>
      </c>
      <c r="H3496" s="2">
        <v>49</v>
      </c>
      <c r="I3496" s="3">
        <v>3.9462345674041023E-4</v>
      </c>
      <c r="J3496" s="2">
        <v>124169</v>
      </c>
      <c r="K3496" s="2">
        <v>248224</v>
      </c>
    </row>
    <row r="3497" spans="1:11" x14ac:dyDescent="0.3">
      <c r="A3497" s="2">
        <v>29</v>
      </c>
      <c r="B3497" s="2" t="s">
        <v>618</v>
      </c>
      <c r="C3497" s="2">
        <v>175</v>
      </c>
      <c r="D3497" s="2" t="s">
        <v>3262</v>
      </c>
      <c r="E3497" s="2" t="s">
        <v>624</v>
      </c>
      <c r="F3497" s="2">
        <v>19</v>
      </c>
      <c r="G3497" s="2" t="s">
        <v>53</v>
      </c>
      <c r="H3497" s="2">
        <v>85</v>
      </c>
      <c r="I3497" s="3">
        <v>6.8455089434560964E-4</v>
      </c>
      <c r="J3497" s="2">
        <v>124169</v>
      </c>
      <c r="K3497" s="2">
        <v>248224</v>
      </c>
    </row>
    <row r="3498" spans="1:11" x14ac:dyDescent="0.3">
      <c r="A3498" s="2">
        <v>29</v>
      </c>
      <c r="B3498" s="2" t="s">
        <v>618</v>
      </c>
      <c r="C3498" s="2">
        <v>175</v>
      </c>
      <c r="D3498" s="2" t="s">
        <v>3262</v>
      </c>
      <c r="E3498" s="2" t="s">
        <v>626</v>
      </c>
      <c r="F3498" s="2">
        <v>20</v>
      </c>
      <c r="G3498" s="2" t="s">
        <v>33</v>
      </c>
      <c r="H3498" s="2">
        <v>92</v>
      </c>
      <c r="I3498" s="3">
        <v>7.4092567387995393E-4</v>
      </c>
      <c r="J3498" s="2">
        <v>124169</v>
      </c>
      <c r="K3498" s="2">
        <v>248224</v>
      </c>
    </row>
    <row r="3499" spans="1:11" x14ac:dyDescent="0.3">
      <c r="A3499" s="2">
        <v>29</v>
      </c>
      <c r="B3499" s="2" t="s">
        <v>618</v>
      </c>
      <c r="C3499" s="2">
        <v>175</v>
      </c>
      <c r="D3499" s="2" t="s">
        <v>3262</v>
      </c>
      <c r="E3499" s="2" t="s">
        <v>632</v>
      </c>
      <c r="F3499" s="2">
        <v>21</v>
      </c>
      <c r="G3499" s="2" t="s">
        <v>19</v>
      </c>
      <c r="H3499" s="2">
        <v>37</v>
      </c>
      <c r="I3499" s="3">
        <v>2.9798097753867711E-4</v>
      </c>
      <c r="J3499" s="2">
        <v>124169</v>
      </c>
      <c r="K3499" s="2">
        <v>248224</v>
      </c>
    </row>
    <row r="3500" spans="1:11" x14ac:dyDescent="0.3">
      <c r="A3500" s="2">
        <v>29</v>
      </c>
      <c r="B3500" s="2" t="s">
        <v>618</v>
      </c>
      <c r="C3500" s="2">
        <v>175</v>
      </c>
      <c r="D3500" s="2" t="s">
        <v>3262</v>
      </c>
      <c r="E3500" s="2" t="s">
        <v>630</v>
      </c>
      <c r="F3500" s="2">
        <v>22</v>
      </c>
      <c r="G3500" s="2" t="s">
        <v>631</v>
      </c>
      <c r="H3500" s="2">
        <v>42</v>
      </c>
      <c r="I3500" s="3">
        <v>3.3824867720606594E-4</v>
      </c>
      <c r="J3500" s="2">
        <v>124169</v>
      </c>
      <c r="K3500" s="2">
        <v>248224</v>
      </c>
    </row>
    <row r="3501" spans="1:11" x14ac:dyDescent="0.3">
      <c r="A3501" s="2">
        <v>29</v>
      </c>
      <c r="B3501" s="2" t="s">
        <v>618</v>
      </c>
      <c r="C3501" s="2">
        <v>176</v>
      </c>
      <c r="D3501" s="2" t="s">
        <v>3263</v>
      </c>
      <c r="E3501" s="2" t="s">
        <v>621</v>
      </c>
      <c r="F3501" s="2">
        <v>1</v>
      </c>
      <c r="G3501" s="2" t="s">
        <v>9</v>
      </c>
      <c r="H3501" s="2">
        <v>62512</v>
      </c>
      <c r="I3501" s="3">
        <v>0.51007302843621227</v>
      </c>
      <c r="J3501" s="2">
        <v>122555</v>
      </c>
      <c r="K3501" s="2">
        <v>258812</v>
      </c>
    </row>
    <row r="3502" spans="1:11" x14ac:dyDescent="0.3">
      <c r="A3502" s="2">
        <v>29</v>
      </c>
      <c r="B3502" s="2" t="s">
        <v>618</v>
      </c>
      <c r="C3502" s="2">
        <v>176</v>
      </c>
      <c r="D3502" s="2" t="s">
        <v>3263</v>
      </c>
      <c r="E3502" s="2" t="s">
        <v>620</v>
      </c>
      <c r="F3502" s="2">
        <v>2</v>
      </c>
      <c r="G3502" s="2" t="s">
        <v>7</v>
      </c>
      <c r="H3502" s="2">
        <v>49027</v>
      </c>
      <c r="I3502" s="3">
        <v>0.40004079800905717</v>
      </c>
      <c r="J3502" s="2">
        <v>122555</v>
      </c>
      <c r="K3502" s="2">
        <v>258812</v>
      </c>
    </row>
    <row r="3503" spans="1:11" x14ac:dyDescent="0.3">
      <c r="A3503" s="2">
        <v>29</v>
      </c>
      <c r="B3503" s="2" t="s">
        <v>618</v>
      </c>
      <c r="C3503" s="2">
        <v>176</v>
      </c>
      <c r="D3503" s="2" t="s">
        <v>3263</v>
      </c>
      <c r="E3503" s="2" t="s">
        <v>627</v>
      </c>
      <c r="F3503" s="2">
        <v>3</v>
      </c>
      <c r="G3503" s="2" t="s">
        <v>17</v>
      </c>
      <c r="H3503" s="2">
        <v>3711</v>
      </c>
      <c r="I3503" s="3">
        <v>3.0280282322222674E-2</v>
      </c>
      <c r="J3503" s="2">
        <v>122555</v>
      </c>
      <c r="K3503" s="2">
        <v>258812</v>
      </c>
    </row>
    <row r="3504" spans="1:11" x14ac:dyDescent="0.3">
      <c r="A3504" s="2">
        <v>29</v>
      </c>
      <c r="B3504" s="2" t="s">
        <v>618</v>
      </c>
      <c r="C3504" s="2">
        <v>176</v>
      </c>
      <c r="D3504" s="2" t="s">
        <v>3263</v>
      </c>
      <c r="E3504" s="2" t="s">
        <v>619</v>
      </c>
      <c r="F3504" s="2">
        <v>4</v>
      </c>
      <c r="G3504" s="2" t="s">
        <v>11</v>
      </c>
      <c r="H3504" s="2">
        <v>2018</v>
      </c>
      <c r="I3504" s="3">
        <v>1.6466076455468975E-2</v>
      </c>
      <c r="J3504" s="2">
        <v>122555</v>
      </c>
      <c r="K3504" s="2">
        <v>258812</v>
      </c>
    </row>
    <row r="3505" spans="1:11" x14ac:dyDescent="0.3">
      <c r="A3505" s="2">
        <v>29</v>
      </c>
      <c r="B3505" s="2" t="s">
        <v>618</v>
      </c>
      <c r="C3505" s="2">
        <v>176</v>
      </c>
      <c r="D3505" s="2" t="s">
        <v>3263</v>
      </c>
      <c r="E3505" s="2" t="s">
        <v>623</v>
      </c>
      <c r="F3505" s="2">
        <v>5</v>
      </c>
      <c r="G3505" s="2" t="s">
        <v>31</v>
      </c>
      <c r="H3505" s="2">
        <v>2015</v>
      </c>
      <c r="I3505" s="3">
        <v>1.6441597650034678E-2</v>
      </c>
      <c r="J3505" s="2">
        <v>122555</v>
      </c>
      <c r="K3505" s="2">
        <v>258812</v>
      </c>
    </row>
    <row r="3506" spans="1:11" x14ac:dyDescent="0.3">
      <c r="A3506" s="2">
        <v>29</v>
      </c>
      <c r="B3506" s="2" t="s">
        <v>618</v>
      </c>
      <c r="C3506" s="2">
        <v>176</v>
      </c>
      <c r="D3506" s="2" t="s">
        <v>3263</v>
      </c>
      <c r="E3506" s="2" t="s">
        <v>7958</v>
      </c>
      <c r="F3506" s="2">
        <v>6</v>
      </c>
      <c r="G3506" s="2" t="s">
        <v>22</v>
      </c>
      <c r="H3506" s="2">
        <v>977</v>
      </c>
      <c r="I3506" s="3">
        <v>7.9719309697686754E-3</v>
      </c>
      <c r="J3506" s="2">
        <v>122555</v>
      </c>
      <c r="K3506" s="2">
        <v>258812</v>
      </c>
    </row>
    <row r="3507" spans="1:11" x14ac:dyDescent="0.3">
      <c r="A3507" s="2">
        <v>29</v>
      </c>
      <c r="B3507" s="2" t="s">
        <v>618</v>
      </c>
      <c r="C3507" s="2">
        <v>176</v>
      </c>
      <c r="D3507" s="2" t="s">
        <v>3263</v>
      </c>
      <c r="E3507" s="2" t="s">
        <v>622</v>
      </c>
      <c r="F3507" s="2">
        <v>7</v>
      </c>
      <c r="G3507" s="2" t="s">
        <v>589</v>
      </c>
      <c r="H3507" s="2">
        <v>374</v>
      </c>
      <c r="I3507" s="3">
        <v>3.0516910774754193E-3</v>
      </c>
      <c r="J3507" s="2">
        <v>122555</v>
      </c>
      <c r="K3507" s="2">
        <v>258812</v>
      </c>
    </row>
    <row r="3508" spans="1:11" x14ac:dyDescent="0.3">
      <c r="A3508" s="2">
        <v>29</v>
      </c>
      <c r="B3508" s="2" t="s">
        <v>618</v>
      </c>
      <c r="C3508" s="2">
        <v>176</v>
      </c>
      <c r="D3508" s="2" t="s">
        <v>3263</v>
      </c>
      <c r="E3508" s="2" t="s">
        <v>638</v>
      </c>
      <c r="F3508" s="2">
        <v>8</v>
      </c>
      <c r="G3508" s="2" t="s">
        <v>19</v>
      </c>
      <c r="H3508" s="2">
        <v>238</v>
      </c>
      <c r="I3508" s="3">
        <v>1.9419852311207213E-3</v>
      </c>
      <c r="J3508" s="2">
        <v>122555</v>
      </c>
      <c r="K3508" s="2">
        <v>258812</v>
      </c>
    </row>
    <row r="3509" spans="1:11" x14ac:dyDescent="0.3">
      <c r="A3509" s="2">
        <v>29</v>
      </c>
      <c r="B3509" s="2" t="s">
        <v>618</v>
      </c>
      <c r="C3509" s="2">
        <v>176</v>
      </c>
      <c r="D3509" s="2" t="s">
        <v>3263</v>
      </c>
      <c r="E3509" s="2" t="s">
        <v>635</v>
      </c>
      <c r="F3509" s="2">
        <v>9</v>
      </c>
      <c r="G3509" s="2" t="s">
        <v>19</v>
      </c>
      <c r="H3509" s="2">
        <v>242</v>
      </c>
      <c r="I3509" s="3">
        <v>1.9746236383664478E-3</v>
      </c>
      <c r="J3509" s="2">
        <v>122555</v>
      </c>
      <c r="K3509" s="2">
        <v>258812</v>
      </c>
    </row>
    <row r="3510" spans="1:11" x14ac:dyDescent="0.3">
      <c r="A3510" s="2">
        <v>29</v>
      </c>
      <c r="B3510" s="2" t="s">
        <v>618</v>
      </c>
      <c r="C3510" s="2">
        <v>176</v>
      </c>
      <c r="D3510" s="2" t="s">
        <v>3263</v>
      </c>
      <c r="E3510" s="2" t="s">
        <v>637</v>
      </c>
      <c r="F3510" s="2">
        <v>10</v>
      </c>
      <c r="G3510" s="2" t="s">
        <v>19</v>
      </c>
      <c r="H3510" s="2">
        <v>185</v>
      </c>
      <c r="I3510" s="3">
        <v>1.5095263351148464E-3</v>
      </c>
      <c r="J3510" s="2">
        <v>122555</v>
      </c>
      <c r="K3510" s="2">
        <v>258812</v>
      </c>
    </row>
    <row r="3511" spans="1:11" x14ac:dyDescent="0.3">
      <c r="A3511" s="2">
        <v>29</v>
      </c>
      <c r="B3511" s="2" t="s">
        <v>618</v>
      </c>
      <c r="C3511" s="2">
        <v>176</v>
      </c>
      <c r="D3511" s="2" t="s">
        <v>3263</v>
      </c>
      <c r="E3511" s="2" t="s">
        <v>639</v>
      </c>
      <c r="F3511" s="2">
        <v>11</v>
      </c>
      <c r="G3511" s="2" t="s">
        <v>19</v>
      </c>
      <c r="H3511" s="2">
        <v>115</v>
      </c>
      <c r="I3511" s="3">
        <v>9.3835420831463428E-4</v>
      </c>
      <c r="J3511" s="2">
        <v>122555</v>
      </c>
      <c r="K3511" s="2">
        <v>258812</v>
      </c>
    </row>
    <row r="3512" spans="1:11" x14ac:dyDescent="0.3">
      <c r="A3512" s="2">
        <v>29</v>
      </c>
      <c r="B3512" s="2" t="s">
        <v>618</v>
      </c>
      <c r="C3512" s="2">
        <v>176</v>
      </c>
      <c r="D3512" s="2" t="s">
        <v>3263</v>
      </c>
      <c r="E3512" s="2" t="s">
        <v>633</v>
      </c>
      <c r="F3512" s="2">
        <v>12</v>
      </c>
      <c r="G3512" s="2" t="s">
        <v>19</v>
      </c>
      <c r="H3512" s="2">
        <v>116</v>
      </c>
      <c r="I3512" s="3">
        <v>9.465138101260658E-4</v>
      </c>
      <c r="J3512" s="2">
        <v>122555</v>
      </c>
      <c r="K3512" s="2">
        <v>258812</v>
      </c>
    </row>
    <row r="3513" spans="1:11" x14ac:dyDescent="0.3">
      <c r="A3513" s="2">
        <v>29</v>
      </c>
      <c r="B3513" s="2" t="s">
        <v>618</v>
      </c>
      <c r="C3513" s="2">
        <v>176</v>
      </c>
      <c r="D3513" s="2" t="s">
        <v>3263</v>
      </c>
      <c r="E3513" s="2" t="s">
        <v>634</v>
      </c>
      <c r="F3513" s="2">
        <v>13</v>
      </c>
      <c r="G3513" s="2" t="s">
        <v>19</v>
      </c>
      <c r="H3513" s="2">
        <v>152</v>
      </c>
      <c r="I3513" s="3">
        <v>1.2402594753376035E-3</v>
      </c>
      <c r="J3513" s="2">
        <v>122555</v>
      </c>
      <c r="K3513" s="2">
        <v>258812</v>
      </c>
    </row>
    <row r="3514" spans="1:11" x14ac:dyDescent="0.3">
      <c r="A3514" s="2">
        <v>29</v>
      </c>
      <c r="B3514" s="2" t="s">
        <v>618</v>
      </c>
      <c r="C3514" s="2">
        <v>176</v>
      </c>
      <c r="D3514" s="2" t="s">
        <v>3263</v>
      </c>
      <c r="E3514" s="2" t="s">
        <v>628</v>
      </c>
      <c r="F3514" s="2">
        <v>14</v>
      </c>
      <c r="G3514" s="2" t="s">
        <v>85</v>
      </c>
      <c r="H3514" s="2">
        <v>123</v>
      </c>
      <c r="I3514" s="3">
        <v>1.0036310228060872E-3</v>
      </c>
      <c r="J3514" s="2">
        <v>122555</v>
      </c>
      <c r="K3514" s="2">
        <v>258812</v>
      </c>
    </row>
    <row r="3515" spans="1:11" x14ac:dyDescent="0.3">
      <c r="A3515" s="2">
        <v>29</v>
      </c>
      <c r="B3515" s="2" t="s">
        <v>618</v>
      </c>
      <c r="C3515" s="2">
        <v>176</v>
      </c>
      <c r="D3515" s="2" t="s">
        <v>3263</v>
      </c>
      <c r="E3515" s="2" t="s">
        <v>625</v>
      </c>
      <c r="F3515" s="2">
        <v>15</v>
      </c>
      <c r="G3515" s="2" t="s">
        <v>29</v>
      </c>
      <c r="H3515" s="2">
        <v>80</v>
      </c>
      <c r="I3515" s="3">
        <v>6.5276814491452815E-4</v>
      </c>
      <c r="J3515" s="2">
        <v>122555</v>
      </c>
      <c r="K3515" s="2">
        <v>258812</v>
      </c>
    </row>
    <row r="3516" spans="1:11" x14ac:dyDescent="0.3">
      <c r="A3516" s="2">
        <v>29</v>
      </c>
      <c r="B3516" s="2" t="s">
        <v>618</v>
      </c>
      <c r="C3516" s="2">
        <v>176</v>
      </c>
      <c r="D3516" s="2" t="s">
        <v>3263</v>
      </c>
      <c r="E3516" s="2" t="s">
        <v>636</v>
      </c>
      <c r="F3516" s="2">
        <v>16</v>
      </c>
      <c r="G3516" s="2" t="s">
        <v>19</v>
      </c>
      <c r="H3516" s="2">
        <v>81</v>
      </c>
      <c r="I3516" s="3">
        <v>6.6092774672595978E-4</v>
      </c>
      <c r="J3516" s="2">
        <v>122555</v>
      </c>
      <c r="K3516" s="2">
        <v>258812</v>
      </c>
    </row>
    <row r="3517" spans="1:11" x14ac:dyDescent="0.3">
      <c r="A3517" s="2">
        <v>29</v>
      </c>
      <c r="B3517" s="2" t="s">
        <v>618</v>
      </c>
      <c r="C3517" s="2">
        <v>176</v>
      </c>
      <c r="D3517" s="2" t="s">
        <v>3263</v>
      </c>
      <c r="E3517" s="2" t="s">
        <v>640</v>
      </c>
      <c r="F3517" s="2">
        <v>17</v>
      </c>
      <c r="G3517" s="2" t="s">
        <v>19</v>
      </c>
      <c r="H3517" s="2">
        <v>95</v>
      </c>
      <c r="I3517" s="3">
        <v>7.7516217208600216E-4</v>
      </c>
      <c r="J3517" s="2">
        <v>122555</v>
      </c>
      <c r="K3517" s="2">
        <v>258812</v>
      </c>
    </row>
    <row r="3518" spans="1:11" x14ac:dyDescent="0.3">
      <c r="A3518" s="2">
        <v>29</v>
      </c>
      <c r="B3518" s="2" t="s">
        <v>618</v>
      </c>
      <c r="C3518" s="2">
        <v>176</v>
      </c>
      <c r="D3518" s="2" t="s">
        <v>3263</v>
      </c>
      <c r="E3518" s="2" t="s">
        <v>629</v>
      </c>
      <c r="F3518" s="2">
        <v>18</v>
      </c>
      <c r="G3518" s="2" t="s">
        <v>15</v>
      </c>
      <c r="H3518" s="2">
        <v>134</v>
      </c>
      <c r="I3518" s="3">
        <v>1.0933866427318348E-3</v>
      </c>
      <c r="J3518" s="2">
        <v>122555</v>
      </c>
      <c r="K3518" s="2">
        <v>258812</v>
      </c>
    </row>
    <row r="3519" spans="1:11" x14ac:dyDescent="0.3">
      <c r="A3519" s="2">
        <v>29</v>
      </c>
      <c r="B3519" s="2" t="s">
        <v>618</v>
      </c>
      <c r="C3519" s="2">
        <v>176</v>
      </c>
      <c r="D3519" s="2" t="s">
        <v>3263</v>
      </c>
      <c r="E3519" s="2" t="s">
        <v>624</v>
      </c>
      <c r="F3519" s="2">
        <v>19</v>
      </c>
      <c r="G3519" s="2" t="s">
        <v>53</v>
      </c>
      <c r="H3519" s="2">
        <v>156</v>
      </c>
      <c r="I3519" s="3">
        <v>1.27289788258333E-3</v>
      </c>
      <c r="J3519" s="2">
        <v>122555</v>
      </c>
      <c r="K3519" s="2">
        <v>258812</v>
      </c>
    </row>
    <row r="3520" spans="1:11" x14ac:dyDescent="0.3">
      <c r="A3520" s="2">
        <v>29</v>
      </c>
      <c r="B3520" s="2" t="s">
        <v>618</v>
      </c>
      <c r="C3520" s="2">
        <v>176</v>
      </c>
      <c r="D3520" s="2" t="s">
        <v>3263</v>
      </c>
      <c r="E3520" s="2" t="s">
        <v>626</v>
      </c>
      <c r="F3520" s="2">
        <v>20</v>
      </c>
      <c r="G3520" s="2" t="s">
        <v>33</v>
      </c>
      <c r="H3520" s="2">
        <v>100</v>
      </c>
      <c r="I3520" s="3">
        <v>8.1596018114316016E-4</v>
      </c>
      <c r="J3520" s="2">
        <v>122555</v>
      </c>
      <c r="K3520" s="2">
        <v>258812</v>
      </c>
    </row>
    <row r="3521" spans="1:11" x14ac:dyDescent="0.3">
      <c r="A3521" s="2">
        <v>29</v>
      </c>
      <c r="B3521" s="2" t="s">
        <v>618</v>
      </c>
      <c r="C3521" s="2">
        <v>176</v>
      </c>
      <c r="D3521" s="2" t="s">
        <v>3263</v>
      </c>
      <c r="E3521" s="2" t="s">
        <v>632</v>
      </c>
      <c r="F3521" s="2">
        <v>21</v>
      </c>
      <c r="G3521" s="2" t="s">
        <v>19</v>
      </c>
      <c r="H3521" s="2">
        <v>49</v>
      </c>
      <c r="I3521" s="3">
        <v>3.9982048876014851E-4</v>
      </c>
      <c r="J3521" s="2">
        <v>122555</v>
      </c>
      <c r="K3521" s="2">
        <v>258812</v>
      </c>
    </row>
    <row r="3522" spans="1:11" x14ac:dyDescent="0.3">
      <c r="A3522" s="2">
        <v>29</v>
      </c>
      <c r="B3522" s="2" t="s">
        <v>618</v>
      </c>
      <c r="C3522" s="2">
        <v>176</v>
      </c>
      <c r="D3522" s="2" t="s">
        <v>3263</v>
      </c>
      <c r="E3522" s="2" t="s">
        <v>630</v>
      </c>
      <c r="F3522" s="2">
        <v>22</v>
      </c>
      <c r="G3522" s="2" t="s">
        <v>631</v>
      </c>
      <c r="H3522" s="2">
        <v>55</v>
      </c>
      <c r="I3522" s="3">
        <v>4.4877809962873814E-4</v>
      </c>
      <c r="J3522" s="2">
        <v>122555</v>
      </c>
      <c r="K3522" s="2">
        <v>258812</v>
      </c>
    </row>
    <row r="3523" spans="1:11" x14ac:dyDescent="0.3">
      <c r="A3523" s="2">
        <v>29</v>
      </c>
      <c r="B3523" s="2" t="s">
        <v>618</v>
      </c>
      <c r="C3523" s="2">
        <v>177</v>
      </c>
      <c r="D3523" s="2" t="s">
        <v>3264</v>
      </c>
      <c r="E3523" s="2" t="s">
        <v>621</v>
      </c>
      <c r="F3523" s="2">
        <v>1</v>
      </c>
      <c r="G3523" s="2" t="s">
        <v>9</v>
      </c>
      <c r="H3523" s="2">
        <v>78547</v>
      </c>
      <c r="I3523" s="3">
        <v>0.5464215154297799</v>
      </c>
      <c r="J3523" s="2">
        <v>143748</v>
      </c>
      <c r="K3523" s="2">
        <v>265571</v>
      </c>
    </row>
    <row r="3524" spans="1:11" x14ac:dyDescent="0.3">
      <c r="A3524" s="2">
        <v>29</v>
      </c>
      <c r="B3524" s="2" t="s">
        <v>618</v>
      </c>
      <c r="C3524" s="2">
        <v>177</v>
      </c>
      <c r="D3524" s="2" t="s">
        <v>3264</v>
      </c>
      <c r="E3524" s="2" t="s">
        <v>620</v>
      </c>
      <c r="F3524" s="2">
        <v>2</v>
      </c>
      <c r="G3524" s="2" t="s">
        <v>7</v>
      </c>
      <c r="H3524" s="2">
        <v>49380</v>
      </c>
      <c r="I3524" s="3">
        <v>0.34351782285666582</v>
      </c>
      <c r="J3524" s="2">
        <v>143748</v>
      </c>
      <c r="K3524" s="2">
        <v>265571</v>
      </c>
    </row>
    <row r="3525" spans="1:11" x14ac:dyDescent="0.3">
      <c r="A3525" s="2">
        <v>29</v>
      </c>
      <c r="B3525" s="2" t="s">
        <v>618</v>
      </c>
      <c r="C3525" s="2">
        <v>177</v>
      </c>
      <c r="D3525" s="2" t="s">
        <v>3264</v>
      </c>
      <c r="E3525" s="2" t="s">
        <v>627</v>
      </c>
      <c r="F3525" s="2">
        <v>3</v>
      </c>
      <c r="G3525" s="2" t="s">
        <v>17</v>
      </c>
      <c r="H3525" s="2">
        <v>9651</v>
      </c>
      <c r="I3525" s="3">
        <v>6.7138325402788218E-2</v>
      </c>
      <c r="J3525" s="2">
        <v>143748</v>
      </c>
      <c r="K3525" s="2">
        <v>265571</v>
      </c>
    </row>
    <row r="3526" spans="1:11" x14ac:dyDescent="0.3">
      <c r="A3526" s="2">
        <v>29</v>
      </c>
      <c r="B3526" s="2" t="s">
        <v>618</v>
      </c>
      <c r="C3526" s="2">
        <v>177</v>
      </c>
      <c r="D3526" s="2" t="s">
        <v>3264</v>
      </c>
      <c r="E3526" s="2" t="s">
        <v>619</v>
      </c>
      <c r="F3526" s="2">
        <v>4</v>
      </c>
      <c r="G3526" s="2" t="s">
        <v>11</v>
      </c>
      <c r="H3526" s="2">
        <v>1149</v>
      </c>
      <c r="I3526" s="3">
        <v>7.9931546873695629E-3</v>
      </c>
      <c r="J3526" s="2">
        <v>143748</v>
      </c>
      <c r="K3526" s="2">
        <v>265571</v>
      </c>
    </row>
    <row r="3527" spans="1:11" x14ac:dyDescent="0.3">
      <c r="A3527" s="2">
        <v>29</v>
      </c>
      <c r="B3527" s="2" t="s">
        <v>618</v>
      </c>
      <c r="C3527" s="2">
        <v>177</v>
      </c>
      <c r="D3527" s="2" t="s">
        <v>3264</v>
      </c>
      <c r="E3527" s="2" t="s">
        <v>623</v>
      </c>
      <c r="F3527" s="2">
        <v>5</v>
      </c>
      <c r="G3527" s="2" t="s">
        <v>31</v>
      </c>
      <c r="H3527" s="2">
        <v>1643</v>
      </c>
      <c r="I3527" s="3">
        <v>1.1429724239641595E-2</v>
      </c>
      <c r="J3527" s="2">
        <v>143748</v>
      </c>
      <c r="K3527" s="2">
        <v>265571</v>
      </c>
    </row>
    <row r="3528" spans="1:11" x14ac:dyDescent="0.3">
      <c r="A3528" s="2">
        <v>29</v>
      </c>
      <c r="B3528" s="2" t="s">
        <v>618</v>
      </c>
      <c r="C3528" s="2">
        <v>177</v>
      </c>
      <c r="D3528" s="2" t="s">
        <v>3264</v>
      </c>
      <c r="E3528" s="2" t="s">
        <v>7958</v>
      </c>
      <c r="F3528" s="2">
        <v>6</v>
      </c>
      <c r="G3528" s="2" t="s">
        <v>22</v>
      </c>
      <c r="H3528" s="2">
        <v>1398</v>
      </c>
      <c r="I3528" s="3">
        <v>9.7253527005593116E-3</v>
      </c>
      <c r="J3528" s="2">
        <v>143748</v>
      </c>
      <c r="K3528" s="2">
        <v>265571</v>
      </c>
    </row>
    <row r="3529" spans="1:11" x14ac:dyDescent="0.3">
      <c r="A3529" s="2">
        <v>29</v>
      </c>
      <c r="B3529" s="2" t="s">
        <v>618</v>
      </c>
      <c r="C3529" s="2">
        <v>177</v>
      </c>
      <c r="D3529" s="2" t="s">
        <v>3264</v>
      </c>
      <c r="E3529" s="2" t="s">
        <v>622</v>
      </c>
      <c r="F3529" s="2">
        <v>7</v>
      </c>
      <c r="G3529" s="2" t="s">
        <v>589</v>
      </c>
      <c r="H3529" s="2">
        <v>298</v>
      </c>
      <c r="I3529" s="3">
        <v>2.0730723210062051E-3</v>
      </c>
      <c r="J3529" s="2">
        <v>143748</v>
      </c>
      <c r="K3529" s="2">
        <v>265571</v>
      </c>
    </row>
    <row r="3530" spans="1:11" x14ac:dyDescent="0.3">
      <c r="A3530" s="2">
        <v>29</v>
      </c>
      <c r="B3530" s="2" t="s">
        <v>618</v>
      </c>
      <c r="C3530" s="2">
        <v>177</v>
      </c>
      <c r="D3530" s="2" t="s">
        <v>3264</v>
      </c>
      <c r="E3530" s="2" t="s">
        <v>638</v>
      </c>
      <c r="F3530" s="2">
        <v>8</v>
      </c>
      <c r="G3530" s="2" t="s">
        <v>19</v>
      </c>
      <c r="H3530" s="2">
        <v>174</v>
      </c>
      <c r="I3530" s="3">
        <v>1.2104516236747642E-3</v>
      </c>
      <c r="J3530" s="2">
        <v>143748</v>
      </c>
      <c r="K3530" s="2">
        <v>265571</v>
      </c>
    </row>
    <row r="3531" spans="1:11" x14ac:dyDescent="0.3">
      <c r="A3531" s="2">
        <v>29</v>
      </c>
      <c r="B3531" s="2" t="s">
        <v>618</v>
      </c>
      <c r="C3531" s="2">
        <v>177</v>
      </c>
      <c r="D3531" s="2" t="s">
        <v>3264</v>
      </c>
      <c r="E3531" s="2" t="s">
        <v>635</v>
      </c>
      <c r="F3531" s="2">
        <v>9</v>
      </c>
      <c r="G3531" s="2" t="s">
        <v>19</v>
      </c>
      <c r="H3531" s="2">
        <v>157</v>
      </c>
      <c r="I3531" s="3">
        <v>1.0921891087180343E-3</v>
      </c>
      <c r="J3531" s="2">
        <v>143748</v>
      </c>
      <c r="K3531" s="2">
        <v>265571</v>
      </c>
    </row>
    <row r="3532" spans="1:11" x14ac:dyDescent="0.3">
      <c r="A3532" s="2">
        <v>29</v>
      </c>
      <c r="B3532" s="2" t="s">
        <v>618</v>
      </c>
      <c r="C3532" s="2">
        <v>177</v>
      </c>
      <c r="D3532" s="2" t="s">
        <v>3264</v>
      </c>
      <c r="E3532" s="2" t="s">
        <v>637</v>
      </c>
      <c r="F3532" s="2">
        <v>10</v>
      </c>
      <c r="G3532" s="2" t="s">
        <v>19</v>
      </c>
      <c r="H3532" s="2">
        <v>138</v>
      </c>
      <c r="I3532" s="3">
        <v>9.6001335670757159E-4</v>
      </c>
      <c r="J3532" s="2">
        <v>143748</v>
      </c>
      <c r="K3532" s="2">
        <v>265571</v>
      </c>
    </row>
    <row r="3533" spans="1:11" x14ac:dyDescent="0.3">
      <c r="A3533" s="2">
        <v>29</v>
      </c>
      <c r="B3533" s="2" t="s">
        <v>618</v>
      </c>
      <c r="C3533" s="2">
        <v>177</v>
      </c>
      <c r="D3533" s="2" t="s">
        <v>3264</v>
      </c>
      <c r="E3533" s="2" t="s">
        <v>639</v>
      </c>
      <c r="F3533" s="2">
        <v>11</v>
      </c>
      <c r="G3533" s="2" t="s">
        <v>19</v>
      </c>
      <c r="H3533" s="2">
        <v>397</v>
      </c>
      <c r="I3533" s="3">
        <v>2.7617775551659848E-3</v>
      </c>
      <c r="J3533" s="2">
        <v>143748</v>
      </c>
      <c r="K3533" s="2">
        <v>265571</v>
      </c>
    </row>
    <row r="3534" spans="1:11" x14ac:dyDescent="0.3">
      <c r="A3534" s="2">
        <v>29</v>
      </c>
      <c r="B3534" s="2" t="s">
        <v>618</v>
      </c>
      <c r="C3534" s="2">
        <v>177</v>
      </c>
      <c r="D3534" s="2" t="s">
        <v>3264</v>
      </c>
      <c r="E3534" s="2" t="s">
        <v>633</v>
      </c>
      <c r="F3534" s="2">
        <v>12</v>
      </c>
      <c r="G3534" s="2" t="s">
        <v>19</v>
      </c>
      <c r="H3534" s="2">
        <v>98</v>
      </c>
      <c r="I3534" s="3">
        <v>6.8174861563291317E-4</v>
      </c>
      <c r="J3534" s="2">
        <v>143748</v>
      </c>
      <c r="K3534" s="2">
        <v>265571</v>
      </c>
    </row>
    <row r="3535" spans="1:11" x14ac:dyDescent="0.3">
      <c r="A3535" s="2">
        <v>29</v>
      </c>
      <c r="B3535" s="2" t="s">
        <v>618</v>
      </c>
      <c r="C3535" s="2">
        <v>177</v>
      </c>
      <c r="D3535" s="2" t="s">
        <v>3264</v>
      </c>
      <c r="E3535" s="2" t="s">
        <v>634</v>
      </c>
      <c r="F3535" s="2">
        <v>13</v>
      </c>
      <c r="G3535" s="2" t="s">
        <v>19</v>
      </c>
      <c r="H3535" s="2">
        <v>100</v>
      </c>
      <c r="I3535" s="3">
        <v>6.956618526866461E-4</v>
      </c>
      <c r="J3535" s="2">
        <v>143748</v>
      </c>
      <c r="K3535" s="2">
        <v>265571</v>
      </c>
    </row>
    <row r="3536" spans="1:11" x14ac:dyDescent="0.3">
      <c r="A3536" s="2">
        <v>29</v>
      </c>
      <c r="B3536" s="2" t="s">
        <v>618</v>
      </c>
      <c r="C3536" s="2">
        <v>177</v>
      </c>
      <c r="D3536" s="2" t="s">
        <v>3264</v>
      </c>
      <c r="E3536" s="2" t="s">
        <v>628</v>
      </c>
      <c r="F3536" s="2">
        <v>14</v>
      </c>
      <c r="G3536" s="2" t="s">
        <v>85</v>
      </c>
      <c r="H3536" s="2">
        <v>109</v>
      </c>
      <c r="I3536" s="3">
        <v>7.5827141942844426E-4</v>
      </c>
      <c r="J3536" s="2">
        <v>143748</v>
      </c>
      <c r="K3536" s="2">
        <v>265571</v>
      </c>
    </row>
    <row r="3537" spans="1:11" x14ac:dyDescent="0.3">
      <c r="A3537" s="2">
        <v>29</v>
      </c>
      <c r="B3537" s="2" t="s">
        <v>618</v>
      </c>
      <c r="C3537" s="2">
        <v>177</v>
      </c>
      <c r="D3537" s="2" t="s">
        <v>3264</v>
      </c>
      <c r="E3537" s="2" t="s">
        <v>625</v>
      </c>
      <c r="F3537" s="2">
        <v>15</v>
      </c>
      <c r="G3537" s="2" t="s">
        <v>29</v>
      </c>
      <c r="H3537" s="2">
        <v>54</v>
      </c>
      <c r="I3537" s="3">
        <v>3.756574004507889E-4</v>
      </c>
      <c r="J3537" s="2">
        <v>143748</v>
      </c>
      <c r="K3537" s="2">
        <v>265571</v>
      </c>
    </row>
    <row r="3538" spans="1:11" x14ac:dyDescent="0.3">
      <c r="A3538" s="2">
        <v>29</v>
      </c>
      <c r="B3538" s="2" t="s">
        <v>618</v>
      </c>
      <c r="C3538" s="2">
        <v>177</v>
      </c>
      <c r="D3538" s="2" t="s">
        <v>3264</v>
      </c>
      <c r="E3538" s="2" t="s">
        <v>636</v>
      </c>
      <c r="F3538" s="2">
        <v>16</v>
      </c>
      <c r="G3538" s="2" t="s">
        <v>19</v>
      </c>
      <c r="H3538" s="2">
        <v>100</v>
      </c>
      <c r="I3538" s="3">
        <v>6.956618526866461E-4</v>
      </c>
      <c r="J3538" s="2">
        <v>143748</v>
      </c>
      <c r="K3538" s="2">
        <v>265571</v>
      </c>
    </row>
    <row r="3539" spans="1:11" x14ac:dyDescent="0.3">
      <c r="A3539" s="2">
        <v>29</v>
      </c>
      <c r="B3539" s="2" t="s">
        <v>618</v>
      </c>
      <c r="C3539" s="2">
        <v>177</v>
      </c>
      <c r="D3539" s="2" t="s">
        <v>3264</v>
      </c>
      <c r="E3539" s="2" t="s">
        <v>640</v>
      </c>
      <c r="F3539" s="2">
        <v>17</v>
      </c>
      <c r="G3539" s="2" t="s">
        <v>19</v>
      </c>
      <c r="H3539" s="2">
        <v>79</v>
      </c>
      <c r="I3539" s="3">
        <v>5.4957286362245037E-4</v>
      </c>
      <c r="J3539" s="2">
        <v>143748</v>
      </c>
      <c r="K3539" s="2">
        <v>265571</v>
      </c>
    </row>
    <row r="3540" spans="1:11" x14ac:dyDescent="0.3">
      <c r="A3540" s="2">
        <v>29</v>
      </c>
      <c r="B3540" s="2" t="s">
        <v>618</v>
      </c>
      <c r="C3540" s="2">
        <v>177</v>
      </c>
      <c r="D3540" s="2" t="s">
        <v>3264</v>
      </c>
      <c r="E3540" s="2" t="s">
        <v>629</v>
      </c>
      <c r="F3540" s="2">
        <v>18</v>
      </c>
      <c r="G3540" s="2" t="s">
        <v>15</v>
      </c>
      <c r="H3540" s="2">
        <v>52</v>
      </c>
      <c r="I3540" s="3">
        <v>3.6174416339705597E-4</v>
      </c>
      <c r="J3540" s="2">
        <v>143748</v>
      </c>
      <c r="K3540" s="2">
        <v>265571</v>
      </c>
    </row>
    <row r="3541" spans="1:11" x14ac:dyDescent="0.3">
      <c r="A3541" s="2">
        <v>29</v>
      </c>
      <c r="B3541" s="2" t="s">
        <v>618</v>
      </c>
      <c r="C3541" s="2">
        <v>177</v>
      </c>
      <c r="D3541" s="2" t="s">
        <v>3264</v>
      </c>
      <c r="E3541" s="2" t="s">
        <v>624</v>
      </c>
      <c r="F3541" s="2">
        <v>19</v>
      </c>
      <c r="G3541" s="2" t="s">
        <v>53</v>
      </c>
      <c r="H3541" s="2">
        <v>66</v>
      </c>
      <c r="I3541" s="3">
        <v>4.591368227731864E-4</v>
      </c>
      <c r="J3541" s="2">
        <v>143748</v>
      </c>
      <c r="K3541" s="2">
        <v>265571</v>
      </c>
    </row>
    <row r="3542" spans="1:11" x14ac:dyDescent="0.3">
      <c r="A3542" s="2">
        <v>29</v>
      </c>
      <c r="B3542" s="2" t="s">
        <v>618</v>
      </c>
      <c r="C3542" s="2">
        <v>177</v>
      </c>
      <c r="D3542" s="2" t="s">
        <v>3264</v>
      </c>
      <c r="E3542" s="2" t="s">
        <v>626</v>
      </c>
      <c r="F3542" s="2">
        <v>20</v>
      </c>
      <c r="G3542" s="2" t="s">
        <v>33</v>
      </c>
      <c r="H3542" s="2">
        <v>63</v>
      </c>
      <c r="I3542" s="3">
        <v>4.3826696719258701E-4</v>
      </c>
      <c r="J3542" s="2">
        <v>143748</v>
      </c>
      <c r="K3542" s="2">
        <v>265571</v>
      </c>
    </row>
    <row r="3543" spans="1:11" x14ac:dyDescent="0.3">
      <c r="A3543" s="2">
        <v>29</v>
      </c>
      <c r="B3543" s="2" t="s">
        <v>618</v>
      </c>
      <c r="C3543" s="2">
        <v>177</v>
      </c>
      <c r="D3543" s="2" t="s">
        <v>3264</v>
      </c>
      <c r="E3543" s="2" t="s">
        <v>632</v>
      </c>
      <c r="F3543" s="2">
        <v>21</v>
      </c>
      <c r="G3543" s="2" t="s">
        <v>19</v>
      </c>
      <c r="H3543" s="2">
        <v>56</v>
      </c>
      <c r="I3543" s="3">
        <v>3.8957063750452183E-4</v>
      </c>
      <c r="J3543" s="2">
        <v>143748</v>
      </c>
      <c r="K3543" s="2">
        <v>265571</v>
      </c>
    </row>
    <row r="3544" spans="1:11" x14ac:dyDescent="0.3">
      <c r="A3544" s="2">
        <v>29</v>
      </c>
      <c r="B3544" s="2" t="s">
        <v>618</v>
      </c>
      <c r="C3544" s="2">
        <v>177</v>
      </c>
      <c r="D3544" s="2" t="s">
        <v>3264</v>
      </c>
      <c r="E3544" s="2" t="s">
        <v>630</v>
      </c>
      <c r="F3544" s="2">
        <v>22</v>
      </c>
      <c r="G3544" s="2" t="s">
        <v>631</v>
      </c>
      <c r="H3544" s="2">
        <v>39</v>
      </c>
      <c r="I3544" s="3">
        <v>2.7130812254779195E-4</v>
      </c>
      <c r="J3544" s="2">
        <v>143748</v>
      </c>
      <c r="K3544" s="2">
        <v>265571</v>
      </c>
    </row>
    <row r="3545" spans="1:11" x14ac:dyDescent="0.3">
      <c r="A3545" s="2">
        <v>30</v>
      </c>
      <c r="B3545" s="2" t="s">
        <v>641</v>
      </c>
      <c r="C3545" s="2">
        <v>178</v>
      </c>
      <c r="D3545" s="2" t="s">
        <v>3267</v>
      </c>
      <c r="E3545" s="2" t="s">
        <v>645</v>
      </c>
      <c r="F3545" s="2">
        <v>1</v>
      </c>
      <c r="G3545" s="2" t="s">
        <v>103</v>
      </c>
      <c r="H3545" s="2">
        <v>51497</v>
      </c>
      <c r="I3545" s="3">
        <v>0.44422687082165191</v>
      </c>
      <c r="J3545" s="2">
        <v>115925</v>
      </c>
      <c r="K3545" s="2">
        <v>233162</v>
      </c>
    </row>
    <row r="3546" spans="1:11" x14ac:dyDescent="0.3">
      <c r="A3546" s="2">
        <v>30</v>
      </c>
      <c r="B3546" s="2" t="s">
        <v>641</v>
      </c>
      <c r="C3546" s="2">
        <v>178</v>
      </c>
      <c r="D3546" s="2" t="s">
        <v>3267</v>
      </c>
      <c r="E3546" s="2" t="s">
        <v>644</v>
      </c>
      <c r="F3546" s="2">
        <v>2</v>
      </c>
      <c r="G3546" s="2" t="s">
        <v>7</v>
      </c>
      <c r="H3546" s="2">
        <v>48728</v>
      </c>
      <c r="I3546" s="3">
        <v>0.42034073754582707</v>
      </c>
      <c r="J3546" s="2">
        <v>115925</v>
      </c>
      <c r="K3546" s="2">
        <v>233162</v>
      </c>
    </row>
    <row r="3547" spans="1:11" x14ac:dyDescent="0.3">
      <c r="A3547" s="2">
        <v>30</v>
      </c>
      <c r="B3547" s="2" t="s">
        <v>641</v>
      </c>
      <c r="C3547" s="2">
        <v>178</v>
      </c>
      <c r="D3547" s="2" t="s">
        <v>3267</v>
      </c>
      <c r="E3547" s="2" t="s">
        <v>643</v>
      </c>
      <c r="F3547" s="2">
        <v>3</v>
      </c>
      <c r="G3547" s="2" t="s">
        <v>302</v>
      </c>
      <c r="H3547" s="2">
        <v>5085</v>
      </c>
      <c r="I3547" s="3">
        <v>4.3864567608367482E-2</v>
      </c>
      <c r="J3547" s="2">
        <v>115925</v>
      </c>
      <c r="K3547" s="2">
        <v>233162</v>
      </c>
    </row>
    <row r="3548" spans="1:11" x14ac:dyDescent="0.3">
      <c r="A3548" s="2">
        <v>30</v>
      </c>
      <c r="B3548" s="2" t="s">
        <v>641</v>
      </c>
      <c r="C3548" s="2">
        <v>178</v>
      </c>
      <c r="D3548" s="2" t="s">
        <v>3267</v>
      </c>
      <c r="E3548" s="2" t="s">
        <v>649</v>
      </c>
      <c r="F3548" s="2">
        <v>4</v>
      </c>
      <c r="G3548" s="2" t="s">
        <v>17</v>
      </c>
      <c r="H3548" s="2">
        <v>2622</v>
      </c>
      <c r="I3548" s="3">
        <v>2.2618072029329309E-2</v>
      </c>
      <c r="J3548" s="2">
        <v>115925</v>
      </c>
      <c r="K3548" s="2">
        <v>233162</v>
      </c>
    </row>
    <row r="3549" spans="1:11" x14ac:dyDescent="0.3">
      <c r="A3549" s="2">
        <v>30</v>
      </c>
      <c r="B3549" s="2" t="s">
        <v>641</v>
      </c>
      <c r="C3549" s="2">
        <v>178</v>
      </c>
      <c r="D3549" s="2" t="s">
        <v>3267</v>
      </c>
      <c r="E3549" s="2" t="s">
        <v>642</v>
      </c>
      <c r="F3549" s="2">
        <v>5</v>
      </c>
      <c r="G3549" s="2" t="s">
        <v>11</v>
      </c>
      <c r="H3549" s="2">
        <v>2587</v>
      </c>
      <c r="I3549" s="3">
        <v>2.2316152684925598E-2</v>
      </c>
      <c r="J3549" s="2">
        <v>115925</v>
      </c>
      <c r="K3549" s="2">
        <v>233162</v>
      </c>
    </row>
    <row r="3550" spans="1:11" x14ac:dyDescent="0.3">
      <c r="A3550" s="2">
        <v>30</v>
      </c>
      <c r="B3550" s="2" t="s">
        <v>641</v>
      </c>
      <c r="C3550" s="2">
        <v>178</v>
      </c>
      <c r="D3550" s="2" t="s">
        <v>3267</v>
      </c>
      <c r="E3550" s="2" t="s">
        <v>7959</v>
      </c>
      <c r="F3550" s="2">
        <v>6</v>
      </c>
      <c r="G3550" s="2" t="s">
        <v>22</v>
      </c>
      <c r="H3550" s="2">
        <v>1051</v>
      </c>
      <c r="I3550" s="3">
        <v>9.0662065990942415E-3</v>
      </c>
      <c r="J3550" s="2">
        <v>115925</v>
      </c>
      <c r="K3550" s="2">
        <v>233162</v>
      </c>
    </row>
    <row r="3551" spans="1:11" x14ac:dyDescent="0.3">
      <c r="A3551" s="2">
        <v>30</v>
      </c>
      <c r="B3551" s="2" t="s">
        <v>641</v>
      </c>
      <c r="C3551" s="2">
        <v>178</v>
      </c>
      <c r="D3551" s="2" t="s">
        <v>3267</v>
      </c>
      <c r="E3551" s="2" t="s">
        <v>646</v>
      </c>
      <c r="F3551" s="2">
        <v>7</v>
      </c>
      <c r="G3551" s="2" t="s">
        <v>31</v>
      </c>
      <c r="H3551" s="2">
        <v>2014</v>
      </c>
      <c r="I3551" s="3">
        <v>1.737330170368773E-2</v>
      </c>
      <c r="J3551" s="2">
        <v>115925</v>
      </c>
      <c r="K3551" s="2">
        <v>233162</v>
      </c>
    </row>
    <row r="3552" spans="1:11" x14ac:dyDescent="0.3">
      <c r="A3552" s="2">
        <v>30</v>
      </c>
      <c r="B3552" s="2" t="s">
        <v>641</v>
      </c>
      <c r="C3552" s="2">
        <v>178</v>
      </c>
      <c r="D3552" s="2" t="s">
        <v>3267</v>
      </c>
      <c r="E3552" s="2" t="s">
        <v>657</v>
      </c>
      <c r="F3552" s="2">
        <v>8</v>
      </c>
      <c r="G3552" s="2" t="s">
        <v>19</v>
      </c>
      <c r="H3552" s="2">
        <v>270</v>
      </c>
      <c r="I3552" s="3">
        <v>2.329092085400043E-3</v>
      </c>
      <c r="J3552" s="2">
        <v>115925</v>
      </c>
      <c r="K3552" s="2">
        <v>233162</v>
      </c>
    </row>
    <row r="3553" spans="1:11" x14ac:dyDescent="0.3">
      <c r="A3553" s="2">
        <v>30</v>
      </c>
      <c r="B3553" s="2" t="s">
        <v>641</v>
      </c>
      <c r="C3553" s="2">
        <v>178</v>
      </c>
      <c r="D3553" s="2" t="s">
        <v>3267</v>
      </c>
      <c r="E3553" s="2" t="s">
        <v>650</v>
      </c>
      <c r="F3553" s="2">
        <v>9</v>
      </c>
      <c r="G3553" s="2" t="s">
        <v>15</v>
      </c>
      <c r="H3553" s="2">
        <v>152</v>
      </c>
      <c r="I3553" s="3">
        <v>1.3111925814103947E-3</v>
      </c>
      <c r="J3553" s="2">
        <v>115925</v>
      </c>
      <c r="K3553" s="2">
        <v>233162</v>
      </c>
    </row>
    <row r="3554" spans="1:11" x14ac:dyDescent="0.3">
      <c r="A3554" s="2">
        <v>30</v>
      </c>
      <c r="B3554" s="2" t="s">
        <v>641</v>
      </c>
      <c r="C3554" s="2">
        <v>178</v>
      </c>
      <c r="D3554" s="2" t="s">
        <v>3267</v>
      </c>
      <c r="E3554" s="2" t="s">
        <v>654</v>
      </c>
      <c r="F3554" s="2">
        <v>10</v>
      </c>
      <c r="G3554" s="2" t="s">
        <v>19</v>
      </c>
      <c r="H3554" s="2">
        <v>201</v>
      </c>
      <c r="I3554" s="3">
        <v>1.7338796635755877E-3</v>
      </c>
      <c r="J3554" s="2">
        <v>115925</v>
      </c>
      <c r="K3554" s="2">
        <v>233162</v>
      </c>
    </row>
    <row r="3555" spans="1:11" x14ac:dyDescent="0.3">
      <c r="A3555" s="2">
        <v>30</v>
      </c>
      <c r="B3555" s="2" t="s">
        <v>641</v>
      </c>
      <c r="C3555" s="2">
        <v>178</v>
      </c>
      <c r="D3555" s="2" t="s">
        <v>3267</v>
      </c>
      <c r="E3555" s="2" t="s">
        <v>660</v>
      </c>
      <c r="F3555" s="2">
        <v>11</v>
      </c>
      <c r="G3555" s="2" t="s">
        <v>19</v>
      </c>
      <c r="H3555" s="2">
        <v>230</v>
      </c>
      <c r="I3555" s="3">
        <v>1.9840414060815184E-3</v>
      </c>
      <c r="J3555" s="2">
        <v>115925</v>
      </c>
      <c r="K3555" s="2">
        <v>233162</v>
      </c>
    </row>
    <row r="3556" spans="1:11" x14ac:dyDescent="0.3">
      <c r="A3556" s="2">
        <v>30</v>
      </c>
      <c r="B3556" s="2" t="s">
        <v>641</v>
      </c>
      <c r="C3556" s="2">
        <v>178</v>
      </c>
      <c r="D3556" s="2" t="s">
        <v>3267</v>
      </c>
      <c r="E3556" s="2" t="s">
        <v>656</v>
      </c>
      <c r="F3556" s="2">
        <v>12</v>
      </c>
      <c r="G3556" s="2" t="s">
        <v>19</v>
      </c>
      <c r="H3556" s="2">
        <v>102</v>
      </c>
      <c r="I3556" s="3">
        <v>8.7987923226223849E-4</v>
      </c>
      <c r="J3556" s="2">
        <v>115925</v>
      </c>
      <c r="K3556" s="2">
        <v>233162</v>
      </c>
    </row>
    <row r="3557" spans="1:11" x14ac:dyDescent="0.3">
      <c r="A3557" s="2">
        <v>30</v>
      </c>
      <c r="B3557" s="2" t="s">
        <v>641</v>
      </c>
      <c r="C3557" s="2">
        <v>178</v>
      </c>
      <c r="D3557" s="2" t="s">
        <v>3267</v>
      </c>
      <c r="E3557" s="2" t="s">
        <v>661</v>
      </c>
      <c r="F3557" s="2">
        <v>13</v>
      </c>
      <c r="G3557" s="2" t="s">
        <v>19</v>
      </c>
      <c r="H3557" s="2">
        <v>233</v>
      </c>
      <c r="I3557" s="3">
        <v>2.0099202070304077E-3</v>
      </c>
      <c r="J3557" s="2">
        <v>115925</v>
      </c>
      <c r="K3557" s="2">
        <v>233162</v>
      </c>
    </row>
    <row r="3558" spans="1:11" x14ac:dyDescent="0.3">
      <c r="A3558" s="2">
        <v>30</v>
      </c>
      <c r="B3558" s="2" t="s">
        <v>641</v>
      </c>
      <c r="C3558" s="2">
        <v>178</v>
      </c>
      <c r="D3558" s="2" t="s">
        <v>3267</v>
      </c>
      <c r="E3558" s="2" t="s">
        <v>647</v>
      </c>
      <c r="F3558" s="2">
        <v>14</v>
      </c>
      <c r="G3558" s="2" t="s">
        <v>502</v>
      </c>
      <c r="H3558" s="2">
        <v>272</v>
      </c>
      <c r="I3558" s="3">
        <v>2.3463446193659693E-3</v>
      </c>
      <c r="J3558" s="2">
        <v>115925</v>
      </c>
      <c r="K3558" s="2">
        <v>233162</v>
      </c>
    </row>
    <row r="3559" spans="1:11" x14ac:dyDescent="0.3">
      <c r="A3559" s="2">
        <v>30</v>
      </c>
      <c r="B3559" s="2" t="s">
        <v>641</v>
      </c>
      <c r="C3559" s="2">
        <v>178</v>
      </c>
      <c r="D3559" s="2" t="s">
        <v>3267</v>
      </c>
      <c r="E3559" s="2" t="s">
        <v>648</v>
      </c>
      <c r="F3559" s="2">
        <v>15</v>
      </c>
      <c r="G3559" s="2" t="s">
        <v>109</v>
      </c>
      <c r="H3559" s="2">
        <v>120</v>
      </c>
      <c r="I3559" s="3">
        <v>1.0351520379555748E-3</v>
      </c>
      <c r="J3559" s="2">
        <v>115925</v>
      </c>
      <c r="K3559" s="2">
        <v>233162</v>
      </c>
    </row>
    <row r="3560" spans="1:11" x14ac:dyDescent="0.3">
      <c r="A3560" s="2">
        <v>30</v>
      </c>
      <c r="B3560" s="2" t="s">
        <v>641</v>
      </c>
      <c r="C3560" s="2">
        <v>178</v>
      </c>
      <c r="D3560" s="2" t="s">
        <v>3267</v>
      </c>
      <c r="E3560" s="2" t="s">
        <v>659</v>
      </c>
      <c r="F3560" s="2">
        <v>16</v>
      </c>
      <c r="G3560" s="2" t="s">
        <v>19</v>
      </c>
      <c r="H3560" s="2">
        <v>111</v>
      </c>
      <c r="I3560" s="3">
        <v>9.5751563510890658E-4</v>
      </c>
      <c r="J3560" s="2">
        <v>115925</v>
      </c>
      <c r="K3560" s="2">
        <v>233162</v>
      </c>
    </row>
    <row r="3561" spans="1:11" x14ac:dyDescent="0.3">
      <c r="A3561" s="2">
        <v>30</v>
      </c>
      <c r="B3561" s="2" t="s">
        <v>641</v>
      </c>
      <c r="C3561" s="2">
        <v>178</v>
      </c>
      <c r="D3561" s="2" t="s">
        <v>3267</v>
      </c>
      <c r="E3561" s="2" t="s">
        <v>651</v>
      </c>
      <c r="F3561" s="2">
        <v>17</v>
      </c>
      <c r="G3561" s="2" t="s">
        <v>19</v>
      </c>
      <c r="H3561" s="2">
        <v>170</v>
      </c>
      <c r="I3561" s="3">
        <v>1.4664653871037309E-3</v>
      </c>
      <c r="J3561" s="2">
        <v>115925</v>
      </c>
      <c r="K3561" s="2">
        <v>233162</v>
      </c>
    </row>
    <row r="3562" spans="1:11" x14ac:dyDescent="0.3">
      <c r="A3562" s="2">
        <v>30</v>
      </c>
      <c r="B3562" s="2" t="s">
        <v>641</v>
      </c>
      <c r="C3562" s="2">
        <v>178</v>
      </c>
      <c r="D3562" s="2" t="s">
        <v>3267</v>
      </c>
      <c r="E3562" s="2" t="s">
        <v>655</v>
      </c>
      <c r="F3562" s="2">
        <v>18</v>
      </c>
      <c r="G3562" s="2" t="s">
        <v>19</v>
      </c>
      <c r="H3562" s="2">
        <v>161</v>
      </c>
      <c r="I3562" s="3">
        <v>1.3888289842570627E-3</v>
      </c>
      <c r="J3562" s="2">
        <v>115925</v>
      </c>
      <c r="K3562" s="2">
        <v>233162</v>
      </c>
    </row>
    <row r="3563" spans="1:11" x14ac:dyDescent="0.3">
      <c r="A3563" s="2">
        <v>30</v>
      </c>
      <c r="B3563" s="2" t="s">
        <v>641</v>
      </c>
      <c r="C3563" s="2">
        <v>178</v>
      </c>
      <c r="D3563" s="2" t="s">
        <v>3267</v>
      </c>
      <c r="E3563" s="2" t="s">
        <v>652</v>
      </c>
      <c r="F3563" s="2">
        <v>19</v>
      </c>
      <c r="G3563" s="2" t="s">
        <v>19</v>
      </c>
      <c r="H3563" s="2">
        <v>72</v>
      </c>
      <c r="I3563" s="3">
        <v>6.2109122277334485E-4</v>
      </c>
      <c r="J3563" s="2">
        <v>115925</v>
      </c>
      <c r="K3563" s="2">
        <v>233162</v>
      </c>
    </row>
    <row r="3564" spans="1:11" x14ac:dyDescent="0.3">
      <c r="A3564" s="2">
        <v>30</v>
      </c>
      <c r="B3564" s="2" t="s">
        <v>641</v>
      </c>
      <c r="C3564" s="2">
        <v>178</v>
      </c>
      <c r="D3564" s="2" t="s">
        <v>3267</v>
      </c>
      <c r="E3564" s="2" t="s">
        <v>653</v>
      </c>
      <c r="F3564" s="2">
        <v>20</v>
      </c>
      <c r="G3564" s="2" t="s">
        <v>19</v>
      </c>
      <c r="H3564" s="2">
        <v>89</v>
      </c>
      <c r="I3564" s="3">
        <v>7.6773776148371788E-4</v>
      </c>
      <c r="J3564" s="2">
        <v>115925</v>
      </c>
      <c r="K3564" s="2">
        <v>233162</v>
      </c>
    </row>
    <row r="3565" spans="1:11" x14ac:dyDescent="0.3">
      <c r="A3565" s="2">
        <v>30</v>
      </c>
      <c r="B3565" s="2" t="s">
        <v>641</v>
      </c>
      <c r="C3565" s="2">
        <v>178</v>
      </c>
      <c r="D3565" s="2" t="s">
        <v>3267</v>
      </c>
      <c r="E3565" s="2" t="s">
        <v>658</v>
      </c>
      <c r="F3565" s="2">
        <v>21</v>
      </c>
      <c r="G3565" s="2" t="s">
        <v>19</v>
      </c>
      <c r="H3565" s="2">
        <v>84</v>
      </c>
      <c r="I3565" s="3">
        <v>7.2460642656890231E-4</v>
      </c>
      <c r="J3565" s="2">
        <v>115925</v>
      </c>
      <c r="K3565" s="2">
        <v>233162</v>
      </c>
    </row>
    <row r="3566" spans="1:11" x14ac:dyDescent="0.3">
      <c r="A3566" s="2">
        <v>30</v>
      </c>
      <c r="B3566" s="2" t="s">
        <v>641</v>
      </c>
      <c r="C3566" s="2">
        <v>178</v>
      </c>
      <c r="D3566" s="2" t="s">
        <v>3267</v>
      </c>
      <c r="E3566" s="2" t="s">
        <v>662</v>
      </c>
      <c r="F3566" s="2">
        <v>22</v>
      </c>
      <c r="G3566" s="2" t="s">
        <v>19</v>
      </c>
      <c r="H3566" s="2">
        <v>74</v>
      </c>
      <c r="I3566" s="3">
        <v>6.3834375673927106E-4</v>
      </c>
      <c r="J3566" s="2">
        <v>115925</v>
      </c>
      <c r="K3566" s="2">
        <v>233162</v>
      </c>
    </row>
    <row r="3567" spans="1:11" x14ac:dyDescent="0.3">
      <c r="A3567" s="2">
        <v>30</v>
      </c>
      <c r="B3567" s="2" t="s">
        <v>641</v>
      </c>
      <c r="C3567" s="2">
        <v>179</v>
      </c>
      <c r="D3567" s="2" t="s">
        <v>3268</v>
      </c>
      <c r="E3567" s="2" t="s">
        <v>645</v>
      </c>
      <c r="F3567" s="2">
        <v>1</v>
      </c>
      <c r="G3567" s="2" t="s">
        <v>103</v>
      </c>
      <c r="H3567" s="2">
        <v>61787</v>
      </c>
      <c r="I3567" s="3">
        <v>0.48339826941432351</v>
      </c>
      <c r="J3567" s="2">
        <v>127818</v>
      </c>
      <c r="K3567" s="2">
        <v>246026</v>
      </c>
    </row>
    <row r="3568" spans="1:11" x14ac:dyDescent="0.3">
      <c r="A3568" s="2">
        <v>30</v>
      </c>
      <c r="B3568" s="2" t="s">
        <v>641</v>
      </c>
      <c r="C3568" s="2">
        <v>179</v>
      </c>
      <c r="D3568" s="2" t="s">
        <v>3268</v>
      </c>
      <c r="E3568" s="2" t="s">
        <v>644</v>
      </c>
      <c r="F3568" s="2">
        <v>2</v>
      </c>
      <c r="G3568" s="2" t="s">
        <v>7</v>
      </c>
      <c r="H3568" s="2">
        <v>45502</v>
      </c>
      <c r="I3568" s="3">
        <v>0.35599054906194744</v>
      </c>
      <c r="J3568" s="2">
        <v>127818</v>
      </c>
      <c r="K3568" s="2">
        <v>246026</v>
      </c>
    </row>
    <row r="3569" spans="1:11" x14ac:dyDescent="0.3">
      <c r="A3569" s="2">
        <v>30</v>
      </c>
      <c r="B3569" s="2" t="s">
        <v>641</v>
      </c>
      <c r="C3569" s="2">
        <v>179</v>
      </c>
      <c r="D3569" s="2" t="s">
        <v>3268</v>
      </c>
      <c r="E3569" s="2" t="s">
        <v>643</v>
      </c>
      <c r="F3569" s="2">
        <v>3</v>
      </c>
      <c r="G3569" s="2" t="s">
        <v>302</v>
      </c>
      <c r="H3569" s="2">
        <v>9068</v>
      </c>
      <c r="I3569" s="3">
        <v>7.09446243878014E-2</v>
      </c>
      <c r="J3569" s="2">
        <v>127818</v>
      </c>
      <c r="K3569" s="2">
        <v>246026</v>
      </c>
    </row>
    <row r="3570" spans="1:11" x14ac:dyDescent="0.3">
      <c r="A3570" s="2">
        <v>30</v>
      </c>
      <c r="B3570" s="2" t="s">
        <v>641</v>
      </c>
      <c r="C3570" s="2">
        <v>179</v>
      </c>
      <c r="D3570" s="2" t="s">
        <v>3268</v>
      </c>
      <c r="E3570" s="2" t="s">
        <v>649</v>
      </c>
      <c r="F3570" s="2">
        <v>4</v>
      </c>
      <c r="G3570" s="2" t="s">
        <v>17</v>
      </c>
      <c r="H3570" s="2">
        <v>4132</v>
      </c>
      <c r="I3570" s="3">
        <v>3.232721525919667E-2</v>
      </c>
      <c r="J3570" s="2">
        <v>127818</v>
      </c>
      <c r="K3570" s="2">
        <v>246026</v>
      </c>
    </row>
    <row r="3571" spans="1:11" x14ac:dyDescent="0.3">
      <c r="A3571" s="2">
        <v>30</v>
      </c>
      <c r="B3571" s="2" t="s">
        <v>641</v>
      </c>
      <c r="C3571" s="2">
        <v>179</v>
      </c>
      <c r="D3571" s="2" t="s">
        <v>3268</v>
      </c>
      <c r="E3571" s="2" t="s">
        <v>642</v>
      </c>
      <c r="F3571" s="2">
        <v>5</v>
      </c>
      <c r="G3571" s="2" t="s">
        <v>11</v>
      </c>
      <c r="H3571" s="2">
        <v>2729</v>
      </c>
      <c r="I3571" s="3">
        <v>2.1350670484595283E-2</v>
      </c>
      <c r="J3571" s="2">
        <v>127818</v>
      </c>
      <c r="K3571" s="2">
        <v>246026</v>
      </c>
    </row>
    <row r="3572" spans="1:11" x14ac:dyDescent="0.3">
      <c r="A3572" s="2">
        <v>30</v>
      </c>
      <c r="B3572" s="2" t="s">
        <v>641</v>
      </c>
      <c r="C3572" s="2">
        <v>179</v>
      </c>
      <c r="D3572" s="2" t="s">
        <v>3268</v>
      </c>
      <c r="E3572" s="2" t="s">
        <v>7959</v>
      </c>
      <c r="F3572" s="2">
        <v>6</v>
      </c>
      <c r="G3572" s="2" t="s">
        <v>22</v>
      </c>
      <c r="H3572" s="2">
        <v>1337</v>
      </c>
      <c r="I3572" s="3">
        <v>1.0460185576366396E-2</v>
      </c>
      <c r="J3572" s="2">
        <v>127818</v>
      </c>
      <c r="K3572" s="2">
        <v>246026</v>
      </c>
    </row>
    <row r="3573" spans="1:11" x14ac:dyDescent="0.3">
      <c r="A3573" s="2">
        <v>30</v>
      </c>
      <c r="B3573" s="2" t="s">
        <v>641</v>
      </c>
      <c r="C3573" s="2">
        <v>179</v>
      </c>
      <c r="D3573" s="2" t="s">
        <v>3268</v>
      </c>
      <c r="E3573" s="2" t="s">
        <v>646</v>
      </c>
      <c r="F3573" s="2">
        <v>7</v>
      </c>
      <c r="G3573" s="2" t="s">
        <v>31</v>
      </c>
      <c r="H3573" s="2">
        <v>820</v>
      </c>
      <c r="I3573" s="3">
        <v>6.4153718568589714E-3</v>
      </c>
      <c r="J3573" s="2">
        <v>127818</v>
      </c>
      <c r="K3573" s="2">
        <v>246026</v>
      </c>
    </row>
    <row r="3574" spans="1:11" x14ac:dyDescent="0.3">
      <c r="A3574" s="2">
        <v>30</v>
      </c>
      <c r="B3574" s="2" t="s">
        <v>641</v>
      </c>
      <c r="C3574" s="2">
        <v>179</v>
      </c>
      <c r="D3574" s="2" t="s">
        <v>3268</v>
      </c>
      <c r="E3574" s="2" t="s">
        <v>657</v>
      </c>
      <c r="F3574" s="2">
        <v>8</v>
      </c>
      <c r="G3574" s="2" t="s">
        <v>19</v>
      </c>
      <c r="H3574" s="2">
        <v>329</v>
      </c>
      <c r="I3574" s="3">
        <v>2.5739723669592702E-3</v>
      </c>
      <c r="J3574" s="2">
        <v>127818</v>
      </c>
      <c r="K3574" s="2">
        <v>246026</v>
      </c>
    </row>
    <row r="3575" spans="1:11" x14ac:dyDescent="0.3">
      <c r="A3575" s="2">
        <v>30</v>
      </c>
      <c r="B3575" s="2" t="s">
        <v>641</v>
      </c>
      <c r="C3575" s="2">
        <v>179</v>
      </c>
      <c r="D3575" s="2" t="s">
        <v>3268</v>
      </c>
      <c r="E3575" s="2" t="s">
        <v>650</v>
      </c>
      <c r="F3575" s="2">
        <v>9</v>
      </c>
      <c r="G3575" s="2" t="s">
        <v>15</v>
      </c>
      <c r="H3575" s="2">
        <v>248</v>
      </c>
      <c r="I3575" s="3">
        <v>1.9402588054890548E-3</v>
      </c>
      <c r="J3575" s="2">
        <v>127818</v>
      </c>
      <c r="K3575" s="2">
        <v>246026</v>
      </c>
    </row>
    <row r="3576" spans="1:11" x14ac:dyDescent="0.3">
      <c r="A3576" s="2">
        <v>30</v>
      </c>
      <c r="B3576" s="2" t="s">
        <v>641</v>
      </c>
      <c r="C3576" s="2">
        <v>179</v>
      </c>
      <c r="D3576" s="2" t="s">
        <v>3268</v>
      </c>
      <c r="E3576" s="2" t="s">
        <v>654</v>
      </c>
      <c r="F3576" s="2">
        <v>10</v>
      </c>
      <c r="G3576" s="2" t="s">
        <v>19</v>
      </c>
      <c r="H3576" s="2">
        <v>220</v>
      </c>
      <c r="I3576" s="3">
        <v>1.721197327449968E-3</v>
      </c>
      <c r="J3576" s="2">
        <v>127818</v>
      </c>
      <c r="K3576" s="2">
        <v>246026</v>
      </c>
    </row>
    <row r="3577" spans="1:11" x14ac:dyDescent="0.3">
      <c r="A3577" s="2">
        <v>30</v>
      </c>
      <c r="B3577" s="2" t="s">
        <v>641</v>
      </c>
      <c r="C3577" s="2">
        <v>179</v>
      </c>
      <c r="D3577" s="2" t="s">
        <v>3268</v>
      </c>
      <c r="E3577" s="2" t="s">
        <v>660</v>
      </c>
      <c r="F3577" s="2">
        <v>11</v>
      </c>
      <c r="G3577" s="2" t="s">
        <v>19</v>
      </c>
      <c r="H3577" s="2">
        <v>197</v>
      </c>
      <c r="I3577" s="3">
        <v>1.5412539704892894E-3</v>
      </c>
      <c r="J3577" s="2">
        <v>127818</v>
      </c>
      <c r="K3577" s="2">
        <v>246026</v>
      </c>
    </row>
    <row r="3578" spans="1:11" x14ac:dyDescent="0.3">
      <c r="A3578" s="2">
        <v>30</v>
      </c>
      <c r="B3578" s="2" t="s">
        <v>641</v>
      </c>
      <c r="C3578" s="2">
        <v>179</v>
      </c>
      <c r="D3578" s="2" t="s">
        <v>3268</v>
      </c>
      <c r="E3578" s="2" t="s">
        <v>656</v>
      </c>
      <c r="F3578" s="2">
        <v>12</v>
      </c>
      <c r="G3578" s="2" t="s">
        <v>19</v>
      </c>
      <c r="H3578" s="2">
        <v>182</v>
      </c>
      <c r="I3578" s="3">
        <v>1.4238996072540645E-3</v>
      </c>
      <c r="J3578" s="2">
        <v>127818</v>
      </c>
      <c r="K3578" s="2">
        <v>246026</v>
      </c>
    </row>
    <row r="3579" spans="1:11" x14ac:dyDescent="0.3">
      <c r="A3579" s="2">
        <v>30</v>
      </c>
      <c r="B3579" s="2" t="s">
        <v>641</v>
      </c>
      <c r="C3579" s="2">
        <v>179</v>
      </c>
      <c r="D3579" s="2" t="s">
        <v>3268</v>
      </c>
      <c r="E3579" s="2" t="s">
        <v>661</v>
      </c>
      <c r="F3579" s="2">
        <v>13</v>
      </c>
      <c r="G3579" s="2" t="s">
        <v>19</v>
      </c>
      <c r="H3579" s="2">
        <v>160</v>
      </c>
      <c r="I3579" s="3">
        <v>1.2517798745090675E-3</v>
      </c>
      <c r="J3579" s="2">
        <v>127818</v>
      </c>
      <c r="K3579" s="2">
        <v>246026</v>
      </c>
    </row>
    <row r="3580" spans="1:11" x14ac:dyDescent="0.3">
      <c r="A3580" s="2">
        <v>30</v>
      </c>
      <c r="B3580" s="2" t="s">
        <v>641</v>
      </c>
      <c r="C3580" s="2">
        <v>179</v>
      </c>
      <c r="D3580" s="2" t="s">
        <v>3268</v>
      </c>
      <c r="E3580" s="2" t="s">
        <v>647</v>
      </c>
      <c r="F3580" s="2">
        <v>14</v>
      </c>
      <c r="G3580" s="2" t="s">
        <v>502</v>
      </c>
      <c r="H3580" s="2">
        <v>211</v>
      </c>
      <c r="I3580" s="3">
        <v>1.650784709508833E-3</v>
      </c>
      <c r="J3580" s="2">
        <v>127818</v>
      </c>
      <c r="K3580" s="2">
        <v>246026</v>
      </c>
    </row>
    <row r="3581" spans="1:11" x14ac:dyDescent="0.3">
      <c r="A3581" s="2">
        <v>30</v>
      </c>
      <c r="B3581" s="2" t="s">
        <v>641</v>
      </c>
      <c r="C3581" s="2">
        <v>179</v>
      </c>
      <c r="D3581" s="2" t="s">
        <v>3268</v>
      </c>
      <c r="E3581" s="2" t="s">
        <v>648</v>
      </c>
      <c r="F3581" s="2">
        <v>15</v>
      </c>
      <c r="G3581" s="2" t="s">
        <v>109</v>
      </c>
      <c r="H3581" s="2">
        <v>254</v>
      </c>
      <c r="I3581" s="3">
        <v>1.987200550783145E-3</v>
      </c>
      <c r="J3581" s="2">
        <v>127818</v>
      </c>
      <c r="K3581" s="2">
        <v>246026</v>
      </c>
    </row>
    <row r="3582" spans="1:11" x14ac:dyDescent="0.3">
      <c r="A3582" s="2">
        <v>30</v>
      </c>
      <c r="B3582" s="2" t="s">
        <v>641</v>
      </c>
      <c r="C3582" s="2">
        <v>179</v>
      </c>
      <c r="D3582" s="2" t="s">
        <v>3268</v>
      </c>
      <c r="E3582" s="2" t="s">
        <v>659</v>
      </c>
      <c r="F3582" s="2">
        <v>16</v>
      </c>
      <c r="G3582" s="2" t="s">
        <v>19</v>
      </c>
      <c r="H3582" s="2">
        <v>140</v>
      </c>
      <c r="I3582" s="3">
        <v>1.0953073901954341E-3</v>
      </c>
      <c r="J3582" s="2">
        <v>127818</v>
      </c>
      <c r="K3582" s="2">
        <v>246026</v>
      </c>
    </row>
    <row r="3583" spans="1:11" x14ac:dyDescent="0.3">
      <c r="A3583" s="2">
        <v>30</v>
      </c>
      <c r="B3583" s="2" t="s">
        <v>641</v>
      </c>
      <c r="C3583" s="2">
        <v>179</v>
      </c>
      <c r="D3583" s="2" t="s">
        <v>3268</v>
      </c>
      <c r="E3583" s="2" t="s">
        <v>651</v>
      </c>
      <c r="F3583" s="2">
        <v>17</v>
      </c>
      <c r="G3583" s="2" t="s">
        <v>19</v>
      </c>
      <c r="H3583" s="2">
        <v>75</v>
      </c>
      <c r="I3583" s="3">
        <v>5.8677181617612542E-4</v>
      </c>
      <c r="J3583" s="2">
        <v>127818</v>
      </c>
      <c r="K3583" s="2">
        <v>246026</v>
      </c>
    </row>
    <row r="3584" spans="1:11" x14ac:dyDescent="0.3">
      <c r="A3584" s="2">
        <v>30</v>
      </c>
      <c r="B3584" s="2" t="s">
        <v>641</v>
      </c>
      <c r="C3584" s="2">
        <v>179</v>
      </c>
      <c r="D3584" s="2" t="s">
        <v>3268</v>
      </c>
      <c r="E3584" s="2" t="s">
        <v>655</v>
      </c>
      <c r="F3584" s="2">
        <v>18</v>
      </c>
      <c r="G3584" s="2" t="s">
        <v>19</v>
      </c>
      <c r="H3584" s="2">
        <v>121</v>
      </c>
      <c r="I3584" s="3">
        <v>9.4665853009748236E-4</v>
      </c>
      <c r="J3584" s="2">
        <v>127818</v>
      </c>
      <c r="K3584" s="2">
        <v>246026</v>
      </c>
    </row>
    <row r="3585" spans="1:11" x14ac:dyDescent="0.3">
      <c r="A3585" s="2">
        <v>30</v>
      </c>
      <c r="B3585" s="2" t="s">
        <v>641</v>
      </c>
      <c r="C3585" s="2">
        <v>179</v>
      </c>
      <c r="D3585" s="2" t="s">
        <v>3268</v>
      </c>
      <c r="E3585" s="2" t="s">
        <v>652</v>
      </c>
      <c r="F3585" s="2">
        <v>19</v>
      </c>
      <c r="G3585" s="2" t="s">
        <v>19</v>
      </c>
      <c r="H3585" s="2">
        <v>94</v>
      </c>
      <c r="I3585" s="3">
        <v>7.3542067627407719E-4</v>
      </c>
      <c r="J3585" s="2">
        <v>127818</v>
      </c>
      <c r="K3585" s="2">
        <v>246026</v>
      </c>
    </row>
    <row r="3586" spans="1:11" x14ac:dyDescent="0.3">
      <c r="A3586" s="2">
        <v>30</v>
      </c>
      <c r="B3586" s="2" t="s">
        <v>641</v>
      </c>
      <c r="C3586" s="2">
        <v>179</v>
      </c>
      <c r="D3586" s="2" t="s">
        <v>3268</v>
      </c>
      <c r="E3586" s="2" t="s">
        <v>653</v>
      </c>
      <c r="F3586" s="2">
        <v>20</v>
      </c>
      <c r="G3586" s="2" t="s">
        <v>19</v>
      </c>
      <c r="H3586" s="2">
        <v>82</v>
      </c>
      <c r="I3586" s="3">
        <v>6.4153718568589718E-4</v>
      </c>
      <c r="J3586" s="2">
        <v>127818</v>
      </c>
      <c r="K3586" s="2">
        <v>246026</v>
      </c>
    </row>
    <row r="3587" spans="1:11" x14ac:dyDescent="0.3">
      <c r="A3587" s="2">
        <v>30</v>
      </c>
      <c r="B3587" s="2" t="s">
        <v>641</v>
      </c>
      <c r="C3587" s="2">
        <v>179</v>
      </c>
      <c r="D3587" s="2" t="s">
        <v>3268</v>
      </c>
      <c r="E3587" s="2" t="s">
        <v>658</v>
      </c>
      <c r="F3587" s="2">
        <v>21</v>
      </c>
      <c r="G3587" s="2" t="s">
        <v>19</v>
      </c>
      <c r="H3587" s="2">
        <v>67</v>
      </c>
      <c r="I3587" s="3">
        <v>5.2418282245067201E-4</v>
      </c>
      <c r="J3587" s="2">
        <v>127818</v>
      </c>
      <c r="K3587" s="2">
        <v>246026</v>
      </c>
    </row>
    <row r="3588" spans="1:11" x14ac:dyDescent="0.3">
      <c r="A3588" s="2">
        <v>30</v>
      </c>
      <c r="B3588" s="2" t="s">
        <v>641</v>
      </c>
      <c r="C3588" s="2">
        <v>179</v>
      </c>
      <c r="D3588" s="2" t="s">
        <v>3268</v>
      </c>
      <c r="E3588" s="2" t="s">
        <v>662</v>
      </c>
      <c r="F3588" s="2">
        <v>22</v>
      </c>
      <c r="G3588" s="2" t="s">
        <v>19</v>
      </c>
      <c r="H3588" s="2">
        <v>63</v>
      </c>
      <c r="I3588" s="3">
        <v>4.9288832558794541E-4</v>
      </c>
      <c r="J3588" s="2">
        <v>127818</v>
      </c>
      <c r="K3588" s="2">
        <v>246026</v>
      </c>
    </row>
    <row r="3589" spans="1:11" x14ac:dyDescent="0.3">
      <c r="A3589" s="2">
        <v>30</v>
      </c>
      <c r="B3589" s="2" t="s">
        <v>641</v>
      </c>
      <c r="C3589" s="2">
        <v>180</v>
      </c>
      <c r="D3589" s="2" t="s">
        <v>3269</v>
      </c>
      <c r="E3589" s="2" t="s">
        <v>645</v>
      </c>
      <c r="F3589" s="2">
        <v>1</v>
      </c>
      <c r="G3589" s="2" t="s">
        <v>103</v>
      </c>
      <c r="H3589" s="2">
        <v>61622</v>
      </c>
      <c r="I3589" s="3">
        <v>0.52198588769451004</v>
      </c>
      <c r="J3589" s="2">
        <v>118053</v>
      </c>
      <c r="K3589" s="2">
        <v>189534</v>
      </c>
    </row>
    <row r="3590" spans="1:11" x14ac:dyDescent="0.3">
      <c r="A3590" s="2">
        <v>30</v>
      </c>
      <c r="B3590" s="2" t="s">
        <v>641</v>
      </c>
      <c r="C3590" s="2">
        <v>180</v>
      </c>
      <c r="D3590" s="2" t="s">
        <v>3269</v>
      </c>
      <c r="E3590" s="2" t="s">
        <v>644</v>
      </c>
      <c r="F3590" s="2">
        <v>2</v>
      </c>
      <c r="G3590" s="2" t="s">
        <v>7</v>
      </c>
      <c r="H3590" s="2">
        <v>34192</v>
      </c>
      <c r="I3590" s="3">
        <v>0.28963262263559586</v>
      </c>
      <c r="J3590" s="2">
        <v>118053</v>
      </c>
      <c r="K3590" s="2">
        <v>189534</v>
      </c>
    </row>
    <row r="3591" spans="1:11" x14ac:dyDescent="0.3">
      <c r="A3591" s="2">
        <v>30</v>
      </c>
      <c r="B3591" s="2" t="s">
        <v>641</v>
      </c>
      <c r="C3591" s="2">
        <v>180</v>
      </c>
      <c r="D3591" s="2" t="s">
        <v>3269</v>
      </c>
      <c r="E3591" s="2" t="s">
        <v>643</v>
      </c>
      <c r="F3591" s="2">
        <v>3</v>
      </c>
      <c r="G3591" s="2" t="s">
        <v>302</v>
      </c>
      <c r="H3591" s="2">
        <v>11988</v>
      </c>
      <c r="I3591" s="3">
        <v>0.10154760997179232</v>
      </c>
      <c r="J3591" s="2">
        <v>118053</v>
      </c>
      <c r="K3591" s="2">
        <v>189534</v>
      </c>
    </row>
    <row r="3592" spans="1:11" x14ac:dyDescent="0.3">
      <c r="A3592" s="2">
        <v>30</v>
      </c>
      <c r="B3592" s="2" t="s">
        <v>641</v>
      </c>
      <c r="C3592" s="2">
        <v>180</v>
      </c>
      <c r="D3592" s="2" t="s">
        <v>3269</v>
      </c>
      <c r="E3592" s="2" t="s">
        <v>649</v>
      </c>
      <c r="F3592" s="2">
        <v>4</v>
      </c>
      <c r="G3592" s="2" t="s">
        <v>17</v>
      </c>
      <c r="H3592" s="2">
        <v>4460</v>
      </c>
      <c r="I3592" s="3">
        <v>3.7779641347530347E-2</v>
      </c>
      <c r="J3592" s="2">
        <v>118053</v>
      </c>
      <c r="K3592" s="2">
        <v>189534</v>
      </c>
    </row>
    <row r="3593" spans="1:11" x14ac:dyDescent="0.3">
      <c r="A3593" s="2">
        <v>30</v>
      </c>
      <c r="B3593" s="2" t="s">
        <v>641</v>
      </c>
      <c r="C3593" s="2">
        <v>180</v>
      </c>
      <c r="D3593" s="2" t="s">
        <v>3269</v>
      </c>
      <c r="E3593" s="2" t="s">
        <v>642</v>
      </c>
      <c r="F3593" s="2">
        <v>5</v>
      </c>
      <c r="G3593" s="2" t="s">
        <v>11</v>
      </c>
      <c r="H3593" s="2">
        <v>1364</v>
      </c>
      <c r="I3593" s="3">
        <v>1.1554132465926322E-2</v>
      </c>
      <c r="J3593" s="2">
        <v>118053</v>
      </c>
      <c r="K3593" s="2">
        <v>189534</v>
      </c>
    </row>
    <row r="3594" spans="1:11" x14ac:dyDescent="0.3">
      <c r="A3594" s="2">
        <v>30</v>
      </c>
      <c r="B3594" s="2" t="s">
        <v>641</v>
      </c>
      <c r="C3594" s="2">
        <v>180</v>
      </c>
      <c r="D3594" s="2" t="s">
        <v>3269</v>
      </c>
      <c r="E3594" s="2" t="s">
        <v>7959</v>
      </c>
      <c r="F3594" s="2">
        <v>6</v>
      </c>
      <c r="G3594" s="2" t="s">
        <v>22</v>
      </c>
      <c r="H3594" s="2">
        <v>1979</v>
      </c>
      <c r="I3594" s="3">
        <v>1.6763657001516268E-2</v>
      </c>
      <c r="J3594" s="2">
        <v>118053</v>
      </c>
      <c r="K3594" s="2">
        <v>189534</v>
      </c>
    </row>
    <row r="3595" spans="1:11" x14ac:dyDescent="0.3">
      <c r="A3595" s="2">
        <v>30</v>
      </c>
      <c r="B3595" s="2" t="s">
        <v>641</v>
      </c>
      <c r="C3595" s="2">
        <v>180</v>
      </c>
      <c r="D3595" s="2" t="s">
        <v>3269</v>
      </c>
      <c r="E3595" s="2" t="s">
        <v>646</v>
      </c>
      <c r="F3595" s="2">
        <v>7</v>
      </c>
      <c r="G3595" s="2" t="s">
        <v>31</v>
      </c>
      <c r="H3595" s="2">
        <v>683</v>
      </c>
      <c r="I3595" s="3">
        <v>5.7855370045657457E-3</v>
      </c>
      <c r="J3595" s="2">
        <v>118053</v>
      </c>
      <c r="K3595" s="2">
        <v>189534</v>
      </c>
    </row>
    <row r="3596" spans="1:11" x14ac:dyDescent="0.3">
      <c r="A3596" s="2">
        <v>30</v>
      </c>
      <c r="B3596" s="2" t="s">
        <v>641</v>
      </c>
      <c r="C3596" s="2">
        <v>180</v>
      </c>
      <c r="D3596" s="2" t="s">
        <v>3269</v>
      </c>
      <c r="E3596" s="2" t="s">
        <v>657</v>
      </c>
      <c r="F3596" s="2">
        <v>8</v>
      </c>
      <c r="G3596" s="2" t="s">
        <v>19</v>
      </c>
      <c r="H3596" s="2">
        <v>208</v>
      </c>
      <c r="I3596" s="3">
        <v>1.7619204933377382E-3</v>
      </c>
      <c r="J3596" s="2">
        <v>118053</v>
      </c>
      <c r="K3596" s="2">
        <v>189534</v>
      </c>
    </row>
    <row r="3597" spans="1:11" x14ac:dyDescent="0.3">
      <c r="A3597" s="2">
        <v>30</v>
      </c>
      <c r="B3597" s="2" t="s">
        <v>641</v>
      </c>
      <c r="C3597" s="2">
        <v>180</v>
      </c>
      <c r="D3597" s="2" t="s">
        <v>3269</v>
      </c>
      <c r="E3597" s="2" t="s">
        <v>650</v>
      </c>
      <c r="F3597" s="2">
        <v>9</v>
      </c>
      <c r="G3597" s="2" t="s">
        <v>15</v>
      </c>
      <c r="H3597" s="2">
        <v>145</v>
      </c>
      <c r="I3597" s="3">
        <v>1.2282618823748655E-3</v>
      </c>
      <c r="J3597" s="2">
        <v>118053</v>
      </c>
      <c r="K3597" s="2">
        <v>189534</v>
      </c>
    </row>
    <row r="3598" spans="1:11" x14ac:dyDescent="0.3">
      <c r="A3598" s="2">
        <v>30</v>
      </c>
      <c r="B3598" s="2" t="s">
        <v>641</v>
      </c>
      <c r="C3598" s="2">
        <v>180</v>
      </c>
      <c r="D3598" s="2" t="s">
        <v>3269</v>
      </c>
      <c r="E3598" s="2" t="s">
        <v>654</v>
      </c>
      <c r="F3598" s="2">
        <v>10</v>
      </c>
      <c r="G3598" s="2" t="s">
        <v>19</v>
      </c>
      <c r="H3598" s="2">
        <v>207</v>
      </c>
      <c r="I3598" s="3">
        <v>1.7534497217351528E-3</v>
      </c>
      <c r="J3598" s="2">
        <v>118053</v>
      </c>
      <c r="K3598" s="2">
        <v>189534</v>
      </c>
    </row>
    <row r="3599" spans="1:11" x14ac:dyDescent="0.3">
      <c r="A3599" s="2">
        <v>30</v>
      </c>
      <c r="B3599" s="2" t="s">
        <v>641</v>
      </c>
      <c r="C3599" s="2">
        <v>180</v>
      </c>
      <c r="D3599" s="2" t="s">
        <v>3269</v>
      </c>
      <c r="E3599" s="2" t="s">
        <v>660</v>
      </c>
      <c r="F3599" s="2">
        <v>11</v>
      </c>
      <c r="G3599" s="2" t="s">
        <v>19</v>
      </c>
      <c r="H3599" s="2">
        <v>153</v>
      </c>
      <c r="I3599" s="3">
        <v>1.2960280551955479E-3</v>
      </c>
      <c r="J3599" s="2">
        <v>118053</v>
      </c>
      <c r="K3599" s="2">
        <v>189534</v>
      </c>
    </row>
    <row r="3600" spans="1:11" x14ac:dyDescent="0.3">
      <c r="A3600" s="2">
        <v>30</v>
      </c>
      <c r="B3600" s="2" t="s">
        <v>641</v>
      </c>
      <c r="C3600" s="2">
        <v>180</v>
      </c>
      <c r="D3600" s="2" t="s">
        <v>3269</v>
      </c>
      <c r="E3600" s="2" t="s">
        <v>656</v>
      </c>
      <c r="F3600" s="2">
        <v>12</v>
      </c>
      <c r="G3600" s="2" t="s">
        <v>19</v>
      </c>
      <c r="H3600" s="2">
        <v>123</v>
      </c>
      <c r="I3600" s="3">
        <v>1.0419049071179894E-3</v>
      </c>
      <c r="J3600" s="2">
        <v>118053</v>
      </c>
      <c r="K3600" s="2">
        <v>189534</v>
      </c>
    </row>
    <row r="3601" spans="1:11" x14ac:dyDescent="0.3">
      <c r="A3601" s="2">
        <v>30</v>
      </c>
      <c r="B3601" s="2" t="s">
        <v>641</v>
      </c>
      <c r="C3601" s="2">
        <v>180</v>
      </c>
      <c r="D3601" s="2" t="s">
        <v>3269</v>
      </c>
      <c r="E3601" s="2" t="s">
        <v>661</v>
      </c>
      <c r="F3601" s="2">
        <v>13</v>
      </c>
      <c r="G3601" s="2" t="s">
        <v>19</v>
      </c>
      <c r="H3601" s="2">
        <v>123</v>
      </c>
      <c r="I3601" s="3">
        <v>1.0419049071179894E-3</v>
      </c>
      <c r="J3601" s="2">
        <v>118053</v>
      </c>
      <c r="K3601" s="2">
        <v>189534</v>
      </c>
    </row>
    <row r="3602" spans="1:11" x14ac:dyDescent="0.3">
      <c r="A3602" s="2">
        <v>30</v>
      </c>
      <c r="B3602" s="2" t="s">
        <v>641</v>
      </c>
      <c r="C3602" s="2">
        <v>180</v>
      </c>
      <c r="D3602" s="2" t="s">
        <v>3269</v>
      </c>
      <c r="E3602" s="2" t="s">
        <v>647</v>
      </c>
      <c r="F3602" s="2">
        <v>14</v>
      </c>
      <c r="G3602" s="2" t="s">
        <v>502</v>
      </c>
      <c r="H3602" s="2">
        <v>111</v>
      </c>
      <c r="I3602" s="3">
        <v>9.4025564788696606E-4</v>
      </c>
      <c r="J3602" s="2">
        <v>118053</v>
      </c>
      <c r="K3602" s="2">
        <v>189534</v>
      </c>
    </row>
    <row r="3603" spans="1:11" x14ac:dyDescent="0.3">
      <c r="A3603" s="2">
        <v>30</v>
      </c>
      <c r="B3603" s="2" t="s">
        <v>641</v>
      </c>
      <c r="C3603" s="2">
        <v>180</v>
      </c>
      <c r="D3603" s="2" t="s">
        <v>3269</v>
      </c>
      <c r="E3603" s="2" t="s">
        <v>648</v>
      </c>
      <c r="F3603" s="2">
        <v>15</v>
      </c>
      <c r="G3603" s="2" t="s">
        <v>109</v>
      </c>
      <c r="H3603" s="2">
        <v>112</v>
      </c>
      <c r="I3603" s="3">
        <v>9.4872641948955127E-4</v>
      </c>
      <c r="J3603" s="2">
        <v>118053</v>
      </c>
      <c r="K3603" s="2">
        <v>189534</v>
      </c>
    </row>
    <row r="3604" spans="1:11" x14ac:dyDescent="0.3">
      <c r="A3604" s="2">
        <v>30</v>
      </c>
      <c r="B3604" s="2" t="s">
        <v>641</v>
      </c>
      <c r="C3604" s="2">
        <v>180</v>
      </c>
      <c r="D3604" s="2" t="s">
        <v>3269</v>
      </c>
      <c r="E3604" s="2" t="s">
        <v>659</v>
      </c>
      <c r="F3604" s="2">
        <v>16</v>
      </c>
      <c r="G3604" s="2" t="s">
        <v>19</v>
      </c>
      <c r="H3604" s="2">
        <v>159</v>
      </c>
      <c r="I3604" s="3">
        <v>1.3468526848110594E-3</v>
      </c>
      <c r="J3604" s="2">
        <v>118053</v>
      </c>
      <c r="K3604" s="2">
        <v>189534</v>
      </c>
    </row>
    <row r="3605" spans="1:11" x14ac:dyDescent="0.3">
      <c r="A3605" s="2">
        <v>30</v>
      </c>
      <c r="B3605" s="2" t="s">
        <v>641</v>
      </c>
      <c r="C3605" s="2">
        <v>180</v>
      </c>
      <c r="D3605" s="2" t="s">
        <v>3269</v>
      </c>
      <c r="E3605" s="2" t="s">
        <v>651</v>
      </c>
      <c r="F3605" s="2">
        <v>17</v>
      </c>
      <c r="G3605" s="2" t="s">
        <v>19</v>
      </c>
      <c r="H3605" s="2">
        <v>77</v>
      </c>
      <c r="I3605" s="3">
        <v>6.5224941339906653E-4</v>
      </c>
      <c r="J3605" s="2">
        <v>118053</v>
      </c>
      <c r="K3605" s="2">
        <v>189534</v>
      </c>
    </row>
    <row r="3606" spans="1:11" x14ac:dyDescent="0.3">
      <c r="A3606" s="2">
        <v>30</v>
      </c>
      <c r="B3606" s="2" t="s">
        <v>641</v>
      </c>
      <c r="C3606" s="2">
        <v>180</v>
      </c>
      <c r="D3606" s="2" t="s">
        <v>3269</v>
      </c>
      <c r="E3606" s="2" t="s">
        <v>655</v>
      </c>
      <c r="F3606" s="2">
        <v>18</v>
      </c>
      <c r="G3606" s="2" t="s">
        <v>19</v>
      </c>
      <c r="H3606" s="2">
        <v>83</v>
      </c>
      <c r="I3606" s="3">
        <v>7.0307404301457816E-4</v>
      </c>
      <c r="J3606" s="2">
        <v>118053</v>
      </c>
      <c r="K3606" s="2">
        <v>189534</v>
      </c>
    </row>
    <row r="3607" spans="1:11" x14ac:dyDescent="0.3">
      <c r="A3607" s="2">
        <v>30</v>
      </c>
      <c r="B3607" s="2" t="s">
        <v>641</v>
      </c>
      <c r="C3607" s="2">
        <v>180</v>
      </c>
      <c r="D3607" s="2" t="s">
        <v>3269</v>
      </c>
      <c r="E3607" s="2" t="s">
        <v>652</v>
      </c>
      <c r="F3607" s="2">
        <v>19</v>
      </c>
      <c r="G3607" s="2" t="s">
        <v>19</v>
      </c>
      <c r="H3607" s="2">
        <v>65</v>
      </c>
      <c r="I3607" s="3">
        <v>5.5060015416804318E-4</v>
      </c>
      <c r="J3607" s="2">
        <v>118053</v>
      </c>
      <c r="K3607" s="2">
        <v>189534</v>
      </c>
    </row>
    <row r="3608" spans="1:11" x14ac:dyDescent="0.3">
      <c r="A3608" s="2">
        <v>30</v>
      </c>
      <c r="B3608" s="2" t="s">
        <v>641</v>
      </c>
      <c r="C3608" s="2">
        <v>180</v>
      </c>
      <c r="D3608" s="2" t="s">
        <v>3269</v>
      </c>
      <c r="E3608" s="2" t="s">
        <v>653</v>
      </c>
      <c r="F3608" s="2">
        <v>20</v>
      </c>
      <c r="G3608" s="2" t="s">
        <v>19</v>
      </c>
      <c r="H3608" s="2">
        <v>68</v>
      </c>
      <c r="I3608" s="3">
        <v>5.7601246897579905E-4</v>
      </c>
      <c r="J3608" s="2">
        <v>118053</v>
      </c>
      <c r="K3608" s="2">
        <v>189534</v>
      </c>
    </row>
    <row r="3609" spans="1:11" x14ac:dyDescent="0.3">
      <c r="A3609" s="2">
        <v>30</v>
      </c>
      <c r="B3609" s="2" t="s">
        <v>641</v>
      </c>
      <c r="C3609" s="2">
        <v>180</v>
      </c>
      <c r="D3609" s="2" t="s">
        <v>3269</v>
      </c>
      <c r="E3609" s="2" t="s">
        <v>658</v>
      </c>
      <c r="F3609" s="2">
        <v>21</v>
      </c>
      <c r="G3609" s="2" t="s">
        <v>19</v>
      </c>
      <c r="H3609" s="2">
        <v>58</v>
      </c>
      <c r="I3609" s="3">
        <v>4.9130475294994623E-4</v>
      </c>
      <c r="J3609" s="2">
        <v>118053</v>
      </c>
      <c r="K3609" s="2">
        <v>189534</v>
      </c>
    </row>
    <row r="3610" spans="1:11" x14ac:dyDescent="0.3">
      <c r="A3610" s="2">
        <v>30</v>
      </c>
      <c r="B3610" s="2" t="s">
        <v>641</v>
      </c>
      <c r="C3610" s="2">
        <v>180</v>
      </c>
      <c r="D3610" s="2" t="s">
        <v>3269</v>
      </c>
      <c r="E3610" s="2" t="s">
        <v>662</v>
      </c>
      <c r="F3610" s="2">
        <v>22</v>
      </c>
      <c r="G3610" s="2" t="s">
        <v>19</v>
      </c>
      <c r="H3610" s="2">
        <v>73</v>
      </c>
      <c r="I3610" s="3">
        <v>6.1836632698872545E-4</v>
      </c>
      <c r="J3610" s="2">
        <v>118053</v>
      </c>
      <c r="K3610" s="2">
        <v>189534</v>
      </c>
    </row>
    <row r="3611" spans="1:11" x14ac:dyDescent="0.3">
      <c r="A3611" s="2">
        <v>30</v>
      </c>
      <c r="B3611" s="2" t="s">
        <v>641</v>
      </c>
      <c r="C3611" s="2">
        <v>181</v>
      </c>
      <c r="D3611" s="2" t="s">
        <v>3270</v>
      </c>
      <c r="E3611" s="2" t="s">
        <v>645</v>
      </c>
      <c r="F3611" s="2">
        <v>1</v>
      </c>
      <c r="G3611" s="2" t="s">
        <v>103</v>
      </c>
      <c r="H3611" s="2">
        <v>74657</v>
      </c>
      <c r="I3611" s="3">
        <v>0.54295605122871837</v>
      </c>
      <c r="J3611" s="2">
        <v>137501</v>
      </c>
      <c r="K3611" s="2">
        <v>226476</v>
      </c>
    </row>
    <row r="3612" spans="1:11" x14ac:dyDescent="0.3">
      <c r="A3612" s="2">
        <v>30</v>
      </c>
      <c r="B3612" s="2" t="s">
        <v>641</v>
      </c>
      <c r="C3612" s="2">
        <v>181</v>
      </c>
      <c r="D3612" s="2" t="s">
        <v>3270</v>
      </c>
      <c r="E3612" s="2" t="s">
        <v>644</v>
      </c>
      <c r="F3612" s="2">
        <v>2</v>
      </c>
      <c r="G3612" s="2" t="s">
        <v>7</v>
      </c>
      <c r="H3612" s="2">
        <v>27019</v>
      </c>
      <c r="I3612" s="3">
        <v>0.19650038908807935</v>
      </c>
      <c r="J3612" s="2">
        <v>137501</v>
      </c>
      <c r="K3612" s="2">
        <v>226476</v>
      </c>
    </row>
    <row r="3613" spans="1:11" x14ac:dyDescent="0.3">
      <c r="A3613" s="2">
        <v>30</v>
      </c>
      <c r="B3613" s="2" t="s">
        <v>641</v>
      </c>
      <c r="C3613" s="2">
        <v>181</v>
      </c>
      <c r="D3613" s="2" t="s">
        <v>3270</v>
      </c>
      <c r="E3613" s="2" t="s">
        <v>643</v>
      </c>
      <c r="F3613" s="2">
        <v>3</v>
      </c>
      <c r="G3613" s="2" t="s">
        <v>302</v>
      </c>
      <c r="H3613" s="2">
        <v>25895</v>
      </c>
      <c r="I3613" s="3">
        <v>0.18832590308434122</v>
      </c>
      <c r="J3613" s="2">
        <v>137501</v>
      </c>
      <c r="K3613" s="2">
        <v>226476</v>
      </c>
    </row>
    <row r="3614" spans="1:11" x14ac:dyDescent="0.3">
      <c r="A3614" s="2">
        <v>30</v>
      </c>
      <c r="B3614" s="2" t="s">
        <v>641</v>
      </c>
      <c r="C3614" s="2">
        <v>181</v>
      </c>
      <c r="D3614" s="2" t="s">
        <v>3270</v>
      </c>
      <c r="E3614" s="2" t="s">
        <v>649</v>
      </c>
      <c r="F3614" s="2">
        <v>4</v>
      </c>
      <c r="G3614" s="2" t="s">
        <v>17</v>
      </c>
      <c r="H3614" s="2">
        <v>5208</v>
      </c>
      <c r="I3614" s="3">
        <v>3.7876088173904192E-2</v>
      </c>
      <c r="J3614" s="2">
        <v>137501</v>
      </c>
      <c r="K3614" s="2">
        <v>226476</v>
      </c>
    </row>
    <row r="3615" spans="1:11" x14ac:dyDescent="0.3">
      <c r="A3615" s="2">
        <v>30</v>
      </c>
      <c r="B3615" s="2" t="s">
        <v>641</v>
      </c>
      <c r="C3615" s="2">
        <v>181</v>
      </c>
      <c r="D3615" s="2" t="s">
        <v>3270</v>
      </c>
      <c r="E3615" s="2" t="s">
        <v>642</v>
      </c>
      <c r="F3615" s="2">
        <v>5</v>
      </c>
      <c r="G3615" s="2" t="s">
        <v>11</v>
      </c>
      <c r="H3615" s="2">
        <v>390</v>
      </c>
      <c r="I3615" s="3">
        <v>2.8363430084144842E-3</v>
      </c>
      <c r="J3615" s="2">
        <v>137501</v>
      </c>
      <c r="K3615" s="2">
        <v>226476</v>
      </c>
    </row>
    <row r="3616" spans="1:11" x14ac:dyDescent="0.3">
      <c r="A3616" s="2">
        <v>30</v>
      </c>
      <c r="B3616" s="2" t="s">
        <v>641</v>
      </c>
      <c r="C3616" s="2">
        <v>181</v>
      </c>
      <c r="D3616" s="2" t="s">
        <v>3270</v>
      </c>
      <c r="E3616" s="2" t="s">
        <v>7959</v>
      </c>
      <c r="F3616" s="2">
        <v>6</v>
      </c>
      <c r="G3616" s="2" t="s">
        <v>22</v>
      </c>
      <c r="H3616" s="2">
        <v>2031</v>
      </c>
      <c r="I3616" s="3">
        <v>1.4770801666896968E-2</v>
      </c>
      <c r="J3616" s="2">
        <v>137501</v>
      </c>
      <c r="K3616" s="2">
        <v>226476</v>
      </c>
    </row>
    <row r="3617" spans="1:11" x14ac:dyDescent="0.3">
      <c r="A3617" s="2">
        <v>30</v>
      </c>
      <c r="B3617" s="2" t="s">
        <v>641</v>
      </c>
      <c r="C3617" s="2">
        <v>181</v>
      </c>
      <c r="D3617" s="2" t="s">
        <v>3270</v>
      </c>
      <c r="E3617" s="2" t="s">
        <v>646</v>
      </c>
      <c r="F3617" s="2">
        <v>7</v>
      </c>
      <c r="G3617" s="2" t="s">
        <v>31</v>
      </c>
      <c r="H3617" s="2">
        <v>622</v>
      </c>
      <c r="I3617" s="3">
        <v>4.5236034647020747E-3</v>
      </c>
      <c r="J3617" s="2">
        <v>137501</v>
      </c>
      <c r="K3617" s="2">
        <v>226476</v>
      </c>
    </row>
    <row r="3618" spans="1:11" x14ac:dyDescent="0.3">
      <c r="A3618" s="2">
        <v>30</v>
      </c>
      <c r="B3618" s="2" t="s">
        <v>641</v>
      </c>
      <c r="C3618" s="2">
        <v>181</v>
      </c>
      <c r="D3618" s="2" t="s">
        <v>3270</v>
      </c>
      <c r="E3618" s="2" t="s">
        <v>657</v>
      </c>
      <c r="F3618" s="2">
        <v>8</v>
      </c>
      <c r="G3618" s="2" t="s">
        <v>19</v>
      </c>
      <c r="H3618" s="2">
        <v>134</v>
      </c>
      <c r="I3618" s="3">
        <v>9.745383669936946E-4</v>
      </c>
      <c r="J3618" s="2">
        <v>137501</v>
      </c>
      <c r="K3618" s="2">
        <v>226476</v>
      </c>
    </row>
    <row r="3619" spans="1:11" x14ac:dyDescent="0.3">
      <c r="A3619" s="2">
        <v>30</v>
      </c>
      <c r="B3619" s="2" t="s">
        <v>641</v>
      </c>
      <c r="C3619" s="2">
        <v>181</v>
      </c>
      <c r="D3619" s="2" t="s">
        <v>3270</v>
      </c>
      <c r="E3619" s="2" t="s">
        <v>650</v>
      </c>
      <c r="F3619" s="2">
        <v>9</v>
      </c>
      <c r="G3619" s="2" t="s">
        <v>15</v>
      </c>
      <c r="H3619" s="2">
        <v>66</v>
      </c>
      <c r="I3619" s="3">
        <v>4.7999650911629736E-4</v>
      </c>
      <c r="J3619" s="2">
        <v>137501</v>
      </c>
      <c r="K3619" s="2">
        <v>226476</v>
      </c>
    </row>
    <row r="3620" spans="1:11" x14ac:dyDescent="0.3">
      <c r="A3620" s="2">
        <v>30</v>
      </c>
      <c r="B3620" s="2" t="s">
        <v>641</v>
      </c>
      <c r="C3620" s="2">
        <v>181</v>
      </c>
      <c r="D3620" s="2" t="s">
        <v>3270</v>
      </c>
      <c r="E3620" s="2" t="s">
        <v>654</v>
      </c>
      <c r="F3620" s="2">
        <v>10</v>
      </c>
      <c r="G3620" s="2" t="s">
        <v>19</v>
      </c>
      <c r="H3620" s="2">
        <v>163</v>
      </c>
      <c r="I3620" s="3">
        <v>1.1854459240296434E-3</v>
      </c>
      <c r="J3620" s="2">
        <v>137501</v>
      </c>
      <c r="K3620" s="2">
        <v>226476</v>
      </c>
    </row>
    <row r="3621" spans="1:11" x14ac:dyDescent="0.3">
      <c r="A3621" s="2">
        <v>30</v>
      </c>
      <c r="B3621" s="2" t="s">
        <v>641</v>
      </c>
      <c r="C3621" s="2">
        <v>181</v>
      </c>
      <c r="D3621" s="2" t="s">
        <v>3270</v>
      </c>
      <c r="E3621" s="2" t="s">
        <v>660</v>
      </c>
      <c r="F3621" s="2">
        <v>11</v>
      </c>
      <c r="G3621" s="2" t="s">
        <v>19</v>
      </c>
      <c r="H3621" s="2">
        <v>101</v>
      </c>
      <c r="I3621" s="3">
        <v>7.345401124355459E-4</v>
      </c>
      <c r="J3621" s="2">
        <v>137501</v>
      </c>
      <c r="K3621" s="2">
        <v>226476</v>
      </c>
    </row>
    <row r="3622" spans="1:11" x14ac:dyDescent="0.3">
      <c r="A3622" s="2">
        <v>30</v>
      </c>
      <c r="B3622" s="2" t="s">
        <v>641</v>
      </c>
      <c r="C3622" s="2">
        <v>181</v>
      </c>
      <c r="D3622" s="2" t="s">
        <v>3270</v>
      </c>
      <c r="E3622" s="2" t="s">
        <v>656</v>
      </c>
      <c r="F3622" s="2">
        <v>12</v>
      </c>
      <c r="G3622" s="2" t="s">
        <v>19</v>
      </c>
      <c r="H3622" s="2">
        <v>87</v>
      </c>
      <c r="I3622" s="3">
        <v>6.3272267110784644E-4</v>
      </c>
      <c r="J3622" s="2">
        <v>137501</v>
      </c>
      <c r="K3622" s="2">
        <v>226476</v>
      </c>
    </row>
    <row r="3623" spans="1:11" x14ac:dyDescent="0.3">
      <c r="A3623" s="2">
        <v>30</v>
      </c>
      <c r="B3623" s="2" t="s">
        <v>641</v>
      </c>
      <c r="C3623" s="2">
        <v>181</v>
      </c>
      <c r="D3623" s="2" t="s">
        <v>3270</v>
      </c>
      <c r="E3623" s="2" t="s">
        <v>661</v>
      </c>
      <c r="F3623" s="2">
        <v>13</v>
      </c>
      <c r="G3623" s="2" t="s">
        <v>19</v>
      </c>
      <c r="H3623" s="2">
        <v>174</v>
      </c>
      <c r="I3623" s="3">
        <v>1.2654453422156929E-3</v>
      </c>
      <c r="J3623" s="2">
        <v>137501</v>
      </c>
      <c r="K3623" s="2">
        <v>226476</v>
      </c>
    </row>
    <row r="3624" spans="1:11" x14ac:dyDescent="0.3">
      <c r="A3624" s="2">
        <v>30</v>
      </c>
      <c r="B3624" s="2" t="s">
        <v>641</v>
      </c>
      <c r="C3624" s="2">
        <v>181</v>
      </c>
      <c r="D3624" s="2" t="s">
        <v>3270</v>
      </c>
      <c r="E3624" s="2" t="s">
        <v>647</v>
      </c>
      <c r="F3624" s="2">
        <v>14</v>
      </c>
      <c r="G3624" s="2" t="s">
        <v>502</v>
      </c>
      <c r="H3624" s="2">
        <v>110</v>
      </c>
      <c r="I3624" s="3">
        <v>7.9999418186049557E-4</v>
      </c>
      <c r="J3624" s="2">
        <v>137501</v>
      </c>
      <c r="K3624" s="2">
        <v>226476</v>
      </c>
    </row>
    <row r="3625" spans="1:11" x14ac:dyDescent="0.3">
      <c r="A3625" s="2">
        <v>30</v>
      </c>
      <c r="B3625" s="2" t="s">
        <v>641</v>
      </c>
      <c r="C3625" s="2">
        <v>181</v>
      </c>
      <c r="D3625" s="2" t="s">
        <v>3270</v>
      </c>
      <c r="E3625" s="2" t="s">
        <v>648</v>
      </c>
      <c r="F3625" s="2">
        <v>15</v>
      </c>
      <c r="G3625" s="2" t="s">
        <v>109</v>
      </c>
      <c r="H3625" s="2">
        <v>90</v>
      </c>
      <c r="I3625" s="3">
        <v>6.5454069424949633E-4</v>
      </c>
      <c r="J3625" s="2">
        <v>137501</v>
      </c>
      <c r="K3625" s="2">
        <v>226476</v>
      </c>
    </row>
    <row r="3626" spans="1:11" x14ac:dyDescent="0.3">
      <c r="A3626" s="2">
        <v>30</v>
      </c>
      <c r="B3626" s="2" t="s">
        <v>641</v>
      </c>
      <c r="C3626" s="2">
        <v>181</v>
      </c>
      <c r="D3626" s="2" t="s">
        <v>3270</v>
      </c>
      <c r="E3626" s="2" t="s">
        <v>659</v>
      </c>
      <c r="F3626" s="2">
        <v>16</v>
      </c>
      <c r="G3626" s="2" t="s">
        <v>19</v>
      </c>
      <c r="H3626" s="2">
        <v>184</v>
      </c>
      <c r="I3626" s="3">
        <v>1.3381720860211927E-3</v>
      </c>
      <c r="J3626" s="2">
        <v>137501</v>
      </c>
      <c r="K3626" s="2">
        <v>226476</v>
      </c>
    </row>
    <row r="3627" spans="1:11" x14ac:dyDescent="0.3">
      <c r="A3627" s="2">
        <v>30</v>
      </c>
      <c r="B3627" s="2" t="s">
        <v>641</v>
      </c>
      <c r="C3627" s="2">
        <v>181</v>
      </c>
      <c r="D3627" s="2" t="s">
        <v>3270</v>
      </c>
      <c r="E3627" s="2" t="s">
        <v>651</v>
      </c>
      <c r="F3627" s="2">
        <v>17</v>
      </c>
      <c r="G3627" s="2" t="s">
        <v>19</v>
      </c>
      <c r="H3627" s="2">
        <v>285</v>
      </c>
      <c r="I3627" s="3">
        <v>2.0727121984567384E-3</v>
      </c>
      <c r="J3627" s="2">
        <v>137501</v>
      </c>
      <c r="K3627" s="2">
        <v>226476</v>
      </c>
    </row>
    <row r="3628" spans="1:11" x14ac:dyDescent="0.3">
      <c r="A3628" s="2">
        <v>30</v>
      </c>
      <c r="B3628" s="2" t="s">
        <v>641</v>
      </c>
      <c r="C3628" s="2">
        <v>181</v>
      </c>
      <c r="D3628" s="2" t="s">
        <v>3270</v>
      </c>
      <c r="E3628" s="2" t="s">
        <v>655</v>
      </c>
      <c r="F3628" s="2">
        <v>18</v>
      </c>
      <c r="G3628" s="2" t="s">
        <v>19</v>
      </c>
      <c r="H3628" s="2">
        <v>50</v>
      </c>
      <c r="I3628" s="3">
        <v>3.63633719027498E-4</v>
      </c>
      <c r="J3628" s="2">
        <v>137501</v>
      </c>
      <c r="K3628" s="2">
        <v>226476</v>
      </c>
    </row>
    <row r="3629" spans="1:11" x14ac:dyDescent="0.3">
      <c r="A3629" s="2">
        <v>30</v>
      </c>
      <c r="B3629" s="2" t="s">
        <v>641</v>
      </c>
      <c r="C3629" s="2">
        <v>181</v>
      </c>
      <c r="D3629" s="2" t="s">
        <v>3270</v>
      </c>
      <c r="E3629" s="2" t="s">
        <v>652</v>
      </c>
      <c r="F3629" s="2">
        <v>19</v>
      </c>
      <c r="G3629" s="2" t="s">
        <v>19</v>
      </c>
      <c r="H3629" s="2">
        <v>48</v>
      </c>
      <c r="I3629" s="3">
        <v>3.4908837026639806E-4</v>
      </c>
      <c r="J3629" s="2">
        <v>137501</v>
      </c>
      <c r="K3629" s="2">
        <v>226476</v>
      </c>
    </row>
    <row r="3630" spans="1:11" x14ac:dyDescent="0.3">
      <c r="A3630" s="2">
        <v>30</v>
      </c>
      <c r="B3630" s="2" t="s">
        <v>641</v>
      </c>
      <c r="C3630" s="2">
        <v>181</v>
      </c>
      <c r="D3630" s="2" t="s">
        <v>3270</v>
      </c>
      <c r="E3630" s="2" t="s">
        <v>653</v>
      </c>
      <c r="F3630" s="2">
        <v>20</v>
      </c>
      <c r="G3630" s="2" t="s">
        <v>19</v>
      </c>
      <c r="H3630" s="2">
        <v>53</v>
      </c>
      <c r="I3630" s="3">
        <v>3.8545174216914784E-4</v>
      </c>
      <c r="J3630" s="2">
        <v>137501</v>
      </c>
      <c r="K3630" s="2">
        <v>226476</v>
      </c>
    </row>
    <row r="3631" spans="1:11" x14ac:dyDescent="0.3">
      <c r="A3631" s="2">
        <v>30</v>
      </c>
      <c r="B3631" s="2" t="s">
        <v>641</v>
      </c>
      <c r="C3631" s="2">
        <v>181</v>
      </c>
      <c r="D3631" s="2" t="s">
        <v>3270</v>
      </c>
      <c r="E3631" s="2" t="s">
        <v>658</v>
      </c>
      <c r="F3631" s="2">
        <v>21</v>
      </c>
      <c r="G3631" s="2" t="s">
        <v>19</v>
      </c>
      <c r="H3631" s="2">
        <v>58</v>
      </c>
      <c r="I3631" s="3">
        <v>4.2181511407189768E-4</v>
      </c>
      <c r="J3631" s="2">
        <v>137501</v>
      </c>
      <c r="K3631" s="2">
        <v>226476</v>
      </c>
    </row>
    <row r="3632" spans="1:11" x14ac:dyDescent="0.3">
      <c r="A3632" s="2">
        <v>30</v>
      </c>
      <c r="B3632" s="2" t="s">
        <v>641</v>
      </c>
      <c r="C3632" s="2">
        <v>181</v>
      </c>
      <c r="D3632" s="2" t="s">
        <v>3270</v>
      </c>
      <c r="E3632" s="2" t="s">
        <v>662</v>
      </c>
      <c r="F3632" s="2">
        <v>22</v>
      </c>
      <c r="G3632" s="2" t="s">
        <v>19</v>
      </c>
      <c r="H3632" s="2">
        <v>76</v>
      </c>
      <c r="I3632" s="3">
        <v>5.5272325292179698E-4</v>
      </c>
      <c r="J3632" s="2">
        <v>137501</v>
      </c>
      <c r="K3632" s="2">
        <v>226476</v>
      </c>
    </row>
    <row r="3633" spans="1:11" x14ac:dyDescent="0.3">
      <c r="A3633" s="2">
        <v>31</v>
      </c>
      <c r="B3633" s="2" t="s">
        <v>663</v>
      </c>
      <c r="C3633" s="2">
        <v>182</v>
      </c>
      <c r="D3633" s="2" t="s">
        <v>3271</v>
      </c>
      <c r="E3633" s="2" t="s">
        <v>665</v>
      </c>
      <c r="F3633" s="2">
        <v>1</v>
      </c>
      <c r="G3633" s="2" t="s">
        <v>103</v>
      </c>
      <c r="H3633" s="2">
        <v>70391</v>
      </c>
      <c r="I3633" s="3">
        <v>0.5101203719137033</v>
      </c>
      <c r="J3633" s="2">
        <v>137989</v>
      </c>
      <c r="K3633" s="2">
        <v>256450</v>
      </c>
    </row>
    <row r="3634" spans="1:11" x14ac:dyDescent="0.3">
      <c r="A3634" s="2">
        <v>31</v>
      </c>
      <c r="B3634" s="2" t="s">
        <v>663</v>
      </c>
      <c r="C3634" s="2">
        <v>182</v>
      </c>
      <c r="D3634" s="2" t="s">
        <v>3271</v>
      </c>
      <c r="E3634" s="2" t="s">
        <v>666</v>
      </c>
      <c r="F3634" s="2">
        <v>2</v>
      </c>
      <c r="G3634" s="2" t="s">
        <v>7</v>
      </c>
      <c r="H3634" s="2">
        <v>35648</v>
      </c>
      <c r="I3634" s="3">
        <v>0.25833943285334338</v>
      </c>
      <c r="J3634" s="2">
        <v>137989</v>
      </c>
      <c r="K3634" s="2">
        <v>256450</v>
      </c>
    </row>
    <row r="3635" spans="1:11" x14ac:dyDescent="0.3">
      <c r="A3635" s="2">
        <v>31</v>
      </c>
      <c r="B3635" s="2" t="s">
        <v>663</v>
      </c>
      <c r="C3635" s="2">
        <v>182</v>
      </c>
      <c r="D3635" s="2" t="s">
        <v>3271</v>
      </c>
      <c r="E3635" s="2" t="s">
        <v>668</v>
      </c>
      <c r="F3635" s="2">
        <v>3</v>
      </c>
      <c r="G3635" s="2" t="s">
        <v>302</v>
      </c>
      <c r="H3635" s="2">
        <v>18673</v>
      </c>
      <c r="I3635" s="3">
        <v>0.13532238076948164</v>
      </c>
      <c r="J3635" s="2">
        <v>137989</v>
      </c>
      <c r="K3635" s="2">
        <v>256450</v>
      </c>
    </row>
    <row r="3636" spans="1:11" x14ac:dyDescent="0.3">
      <c r="A3636" s="2">
        <v>31</v>
      </c>
      <c r="B3636" s="2" t="s">
        <v>663</v>
      </c>
      <c r="C3636" s="2">
        <v>182</v>
      </c>
      <c r="D3636" s="2" t="s">
        <v>3271</v>
      </c>
      <c r="E3636" s="2" t="s">
        <v>670</v>
      </c>
      <c r="F3636" s="2">
        <v>4</v>
      </c>
      <c r="G3636" s="2" t="s">
        <v>17</v>
      </c>
      <c r="H3636" s="2">
        <v>5113</v>
      </c>
      <c r="I3636" s="3">
        <v>3.7053678191739922E-2</v>
      </c>
      <c r="J3636" s="2">
        <v>137989</v>
      </c>
      <c r="K3636" s="2">
        <v>256450</v>
      </c>
    </row>
    <row r="3637" spans="1:11" x14ac:dyDescent="0.3">
      <c r="A3637" s="2">
        <v>31</v>
      </c>
      <c r="B3637" s="2" t="s">
        <v>663</v>
      </c>
      <c r="C3637" s="2">
        <v>182</v>
      </c>
      <c r="D3637" s="2" t="s">
        <v>3271</v>
      </c>
      <c r="E3637" s="2" t="s">
        <v>7960</v>
      </c>
      <c r="F3637" s="2">
        <v>5</v>
      </c>
      <c r="G3637" s="2" t="s">
        <v>22</v>
      </c>
      <c r="H3637" s="2">
        <v>1612</v>
      </c>
      <c r="I3637" s="3">
        <v>1.1682090601424751E-2</v>
      </c>
      <c r="J3637" s="2">
        <v>137989</v>
      </c>
      <c r="K3637" s="2">
        <v>256450</v>
      </c>
    </row>
    <row r="3638" spans="1:11" x14ac:dyDescent="0.3">
      <c r="A3638" s="2">
        <v>31</v>
      </c>
      <c r="B3638" s="2" t="s">
        <v>663</v>
      </c>
      <c r="C3638" s="2">
        <v>182</v>
      </c>
      <c r="D3638" s="2" t="s">
        <v>3271</v>
      </c>
      <c r="E3638" s="2" t="s">
        <v>667</v>
      </c>
      <c r="F3638" s="2">
        <v>6</v>
      </c>
      <c r="G3638" s="2" t="s">
        <v>267</v>
      </c>
      <c r="H3638" s="2">
        <v>1104</v>
      </c>
      <c r="I3638" s="3">
        <v>8.0006377319931307E-3</v>
      </c>
      <c r="J3638" s="2">
        <v>137989</v>
      </c>
      <c r="K3638" s="2">
        <v>256450</v>
      </c>
    </row>
    <row r="3639" spans="1:11" x14ac:dyDescent="0.3">
      <c r="A3639" s="2">
        <v>31</v>
      </c>
      <c r="B3639" s="2" t="s">
        <v>663</v>
      </c>
      <c r="C3639" s="2">
        <v>182</v>
      </c>
      <c r="D3639" s="2" t="s">
        <v>3271</v>
      </c>
      <c r="E3639" s="2" t="s">
        <v>664</v>
      </c>
      <c r="F3639" s="2">
        <v>7</v>
      </c>
      <c r="G3639" s="2" t="s">
        <v>11</v>
      </c>
      <c r="H3639" s="2">
        <v>3017</v>
      </c>
      <c r="I3639" s="3">
        <v>2.1864061628100791E-2</v>
      </c>
      <c r="J3639" s="2">
        <v>137989</v>
      </c>
      <c r="K3639" s="2">
        <v>256450</v>
      </c>
    </row>
    <row r="3640" spans="1:11" x14ac:dyDescent="0.3">
      <c r="A3640" s="2">
        <v>31</v>
      </c>
      <c r="B3640" s="2" t="s">
        <v>663</v>
      </c>
      <c r="C3640" s="2">
        <v>182</v>
      </c>
      <c r="D3640" s="2" t="s">
        <v>3271</v>
      </c>
      <c r="E3640" s="2" t="s">
        <v>682</v>
      </c>
      <c r="F3640" s="2">
        <v>8</v>
      </c>
      <c r="G3640" s="2" t="s">
        <v>19</v>
      </c>
      <c r="H3640" s="2">
        <v>358</v>
      </c>
      <c r="I3640" s="3">
        <v>2.594409699323859E-3</v>
      </c>
      <c r="J3640" s="2">
        <v>137989</v>
      </c>
      <c r="K3640" s="2">
        <v>256450</v>
      </c>
    </row>
    <row r="3641" spans="1:11" x14ac:dyDescent="0.3">
      <c r="A3641" s="2">
        <v>31</v>
      </c>
      <c r="B3641" s="2" t="s">
        <v>663</v>
      </c>
      <c r="C3641" s="2">
        <v>182</v>
      </c>
      <c r="D3641" s="2" t="s">
        <v>3271</v>
      </c>
      <c r="E3641" s="2" t="s">
        <v>674</v>
      </c>
      <c r="F3641" s="2">
        <v>9</v>
      </c>
      <c r="G3641" s="2" t="s">
        <v>15</v>
      </c>
      <c r="H3641" s="2">
        <v>203</v>
      </c>
      <c r="I3641" s="3">
        <v>1.4711317568791716E-3</v>
      </c>
      <c r="J3641" s="2">
        <v>137989</v>
      </c>
      <c r="K3641" s="2">
        <v>256450</v>
      </c>
    </row>
    <row r="3642" spans="1:11" x14ac:dyDescent="0.3">
      <c r="A3642" s="2">
        <v>31</v>
      </c>
      <c r="B3642" s="2" t="s">
        <v>663</v>
      </c>
      <c r="C3642" s="2">
        <v>182</v>
      </c>
      <c r="D3642" s="2" t="s">
        <v>3271</v>
      </c>
      <c r="E3642" s="2" t="s">
        <v>680</v>
      </c>
      <c r="F3642" s="2">
        <v>10</v>
      </c>
      <c r="G3642" s="2" t="s">
        <v>19</v>
      </c>
      <c r="H3642" s="2">
        <v>233</v>
      </c>
      <c r="I3642" s="3">
        <v>1.688540390900724E-3</v>
      </c>
      <c r="J3642" s="2">
        <v>137989</v>
      </c>
      <c r="K3642" s="2">
        <v>256450</v>
      </c>
    </row>
    <row r="3643" spans="1:11" x14ac:dyDescent="0.3">
      <c r="A3643" s="2">
        <v>31</v>
      </c>
      <c r="B3643" s="2" t="s">
        <v>663</v>
      </c>
      <c r="C3643" s="2">
        <v>182</v>
      </c>
      <c r="D3643" s="2" t="s">
        <v>3271</v>
      </c>
      <c r="E3643" s="2" t="s">
        <v>683</v>
      </c>
      <c r="F3643" s="2">
        <v>11</v>
      </c>
      <c r="G3643" s="2" t="s">
        <v>19</v>
      </c>
      <c r="H3643" s="2">
        <v>255</v>
      </c>
      <c r="I3643" s="3">
        <v>1.8479733891831958E-3</v>
      </c>
      <c r="J3643" s="2">
        <v>137989</v>
      </c>
      <c r="K3643" s="2">
        <v>256450</v>
      </c>
    </row>
    <row r="3644" spans="1:11" x14ac:dyDescent="0.3">
      <c r="A3644" s="2">
        <v>31</v>
      </c>
      <c r="B3644" s="2" t="s">
        <v>663</v>
      </c>
      <c r="C3644" s="2">
        <v>182</v>
      </c>
      <c r="D3644" s="2" t="s">
        <v>3271</v>
      </c>
      <c r="E3644" s="2" t="s">
        <v>671</v>
      </c>
      <c r="F3644" s="2">
        <v>12</v>
      </c>
      <c r="G3644" s="2" t="s">
        <v>33</v>
      </c>
      <c r="H3644" s="2">
        <v>246</v>
      </c>
      <c r="I3644" s="3">
        <v>1.7827507989767301E-3</v>
      </c>
      <c r="J3644" s="2">
        <v>137989</v>
      </c>
      <c r="K3644" s="2">
        <v>256450</v>
      </c>
    </row>
    <row r="3645" spans="1:11" x14ac:dyDescent="0.3">
      <c r="A3645" s="2">
        <v>31</v>
      </c>
      <c r="B3645" s="2" t="s">
        <v>663</v>
      </c>
      <c r="C3645" s="2">
        <v>182</v>
      </c>
      <c r="D3645" s="2" t="s">
        <v>3271</v>
      </c>
      <c r="E3645" s="2" t="s">
        <v>681</v>
      </c>
      <c r="F3645" s="2">
        <v>13</v>
      </c>
      <c r="G3645" s="2" t="s">
        <v>19</v>
      </c>
      <c r="H3645" s="2">
        <v>154</v>
      </c>
      <c r="I3645" s="3">
        <v>1.1160309879773025E-3</v>
      </c>
      <c r="J3645" s="2">
        <v>137989</v>
      </c>
      <c r="K3645" s="2">
        <v>256450</v>
      </c>
    </row>
    <row r="3646" spans="1:11" x14ac:dyDescent="0.3">
      <c r="A3646" s="2">
        <v>31</v>
      </c>
      <c r="B3646" s="2" t="s">
        <v>663</v>
      </c>
      <c r="C3646" s="2">
        <v>182</v>
      </c>
      <c r="D3646" s="2" t="s">
        <v>3271</v>
      </c>
      <c r="E3646" s="2" t="s">
        <v>679</v>
      </c>
      <c r="F3646" s="2">
        <v>14</v>
      </c>
      <c r="G3646" s="2" t="s">
        <v>19</v>
      </c>
      <c r="H3646" s="2">
        <v>168</v>
      </c>
      <c r="I3646" s="3">
        <v>1.2174883505206937E-3</v>
      </c>
      <c r="J3646" s="2">
        <v>137989</v>
      </c>
      <c r="K3646" s="2">
        <v>256450</v>
      </c>
    </row>
    <row r="3647" spans="1:11" x14ac:dyDescent="0.3">
      <c r="A3647" s="2">
        <v>31</v>
      </c>
      <c r="B3647" s="2" t="s">
        <v>663</v>
      </c>
      <c r="C3647" s="2">
        <v>182</v>
      </c>
      <c r="D3647" s="2" t="s">
        <v>3271</v>
      </c>
      <c r="E3647" s="2" t="s">
        <v>669</v>
      </c>
      <c r="F3647" s="2">
        <v>15</v>
      </c>
      <c r="G3647" s="2" t="s">
        <v>589</v>
      </c>
      <c r="H3647" s="2">
        <v>164</v>
      </c>
      <c r="I3647" s="3">
        <v>1.1885005326511533E-3</v>
      </c>
      <c r="J3647" s="2">
        <v>137989</v>
      </c>
      <c r="K3647" s="2">
        <v>256450</v>
      </c>
    </row>
    <row r="3648" spans="1:11" x14ac:dyDescent="0.3">
      <c r="A3648" s="2">
        <v>31</v>
      </c>
      <c r="B3648" s="2" t="s">
        <v>663</v>
      </c>
      <c r="C3648" s="2">
        <v>182</v>
      </c>
      <c r="D3648" s="2" t="s">
        <v>3271</v>
      </c>
      <c r="E3648" s="2" t="s">
        <v>676</v>
      </c>
      <c r="F3648" s="2">
        <v>16</v>
      </c>
      <c r="G3648" s="2" t="s">
        <v>19</v>
      </c>
      <c r="H3648" s="2">
        <v>155</v>
      </c>
      <c r="I3648" s="3">
        <v>1.1232779424446876E-3</v>
      </c>
      <c r="J3648" s="2">
        <v>137989</v>
      </c>
      <c r="K3648" s="2">
        <v>256450</v>
      </c>
    </row>
    <row r="3649" spans="1:11" x14ac:dyDescent="0.3">
      <c r="A3649" s="2">
        <v>31</v>
      </c>
      <c r="B3649" s="2" t="s">
        <v>663</v>
      </c>
      <c r="C3649" s="2">
        <v>182</v>
      </c>
      <c r="D3649" s="2" t="s">
        <v>3271</v>
      </c>
      <c r="E3649" s="2" t="s">
        <v>677</v>
      </c>
      <c r="F3649" s="2">
        <v>17</v>
      </c>
      <c r="G3649" s="2" t="s">
        <v>19</v>
      </c>
      <c r="H3649" s="2">
        <v>130</v>
      </c>
      <c r="I3649" s="3">
        <v>9.4210408076006056E-4</v>
      </c>
      <c r="J3649" s="2">
        <v>137989</v>
      </c>
      <c r="K3649" s="2">
        <v>256450</v>
      </c>
    </row>
    <row r="3650" spans="1:11" x14ac:dyDescent="0.3">
      <c r="A3650" s="2">
        <v>31</v>
      </c>
      <c r="B3650" s="2" t="s">
        <v>663</v>
      </c>
      <c r="C3650" s="2">
        <v>182</v>
      </c>
      <c r="D3650" s="2" t="s">
        <v>3271</v>
      </c>
      <c r="E3650" s="2" t="s">
        <v>678</v>
      </c>
      <c r="F3650" s="2">
        <v>18</v>
      </c>
      <c r="G3650" s="2" t="s">
        <v>19</v>
      </c>
      <c r="H3650" s="2">
        <v>101</v>
      </c>
      <c r="I3650" s="3">
        <v>7.3194240120589324E-4</v>
      </c>
      <c r="J3650" s="2">
        <v>137989</v>
      </c>
      <c r="K3650" s="2">
        <v>256450</v>
      </c>
    </row>
    <row r="3651" spans="1:11" x14ac:dyDescent="0.3">
      <c r="A3651" s="2">
        <v>31</v>
      </c>
      <c r="B3651" s="2" t="s">
        <v>663</v>
      </c>
      <c r="C3651" s="2">
        <v>182</v>
      </c>
      <c r="D3651" s="2" t="s">
        <v>3271</v>
      </c>
      <c r="E3651" s="2" t="s">
        <v>684</v>
      </c>
      <c r="F3651" s="2">
        <v>19</v>
      </c>
      <c r="G3651" s="2" t="s">
        <v>19</v>
      </c>
      <c r="H3651" s="2">
        <v>91</v>
      </c>
      <c r="I3651" s="3">
        <v>6.5947285653204237E-4</v>
      </c>
      <c r="J3651" s="2">
        <v>137989</v>
      </c>
      <c r="K3651" s="2">
        <v>256450</v>
      </c>
    </row>
    <row r="3652" spans="1:11" x14ac:dyDescent="0.3">
      <c r="A3652" s="2">
        <v>31</v>
      </c>
      <c r="B3652" s="2" t="s">
        <v>663</v>
      </c>
      <c r="C3652" s="2">
        <v>182</v>
      </c>
      <c r="D3652" s="2" t="s">
        <v>3271</v>
      </c>
      <c r="E3652" s="2" t="s">
        <v>672</v>
      </c>
      <c r="F3652" s="2">
        <v>20</v>
      </c>
      <c r="G3652" s="2" t="s">
        <v>673</v>
      </c>
      <c r="H3652" s="2">
        <v>104</v>
      </c>
      <c r="I3652" s="3">
        <v>7.5368326460804847E-4</v>
      </c>
      <c r="J3652" s="2">
        <v>137989</v>
      </c>
      <c r="K3652" s="2">
        <v>256450</v>
      </c>
    </row>
    <row r="3653" spans="1:11" x14ac:dyDescent="0.3">
      <c r="A3653" s="2">
        <v>31</v>
      </c>
      <c r="B3653" s="2" t="s">
        <v>663</v>
      </c>
      <c r="C3653" s="2">
        <v>182</v>
      </c>
      <c r="D3653" s="2" t="s">
        <v>3271</v>
      </c>
      <c r="E3653" s="2" t="s">
        <v>675</v>
      </c>
      <c r="F3653" s="2">
        <v>21</v>
      </c>
      <c r="G3653" s="2" t="s">
        <v>19</v>
      </c>
      <c r="H3653" s="2">
        <v>69</v>
      </c>
      <c r="I3653" s="3">
        <v>5.0003985824957067E-4</v>
      </c>
      <c r="J3653" s="2">
        <v>137989</v>
      </c>
      <c r="K3653" s="2">
        <v>256450</v>
      </c>
    </row>
    <row r="3654" spans="1:11" x14ac:dyDescent="0.3">
      <c r="A3654" s="2">
        <v>31</v>
      </c>
      <c r="B3654" s="2" t="s">
        <v>663</v>
      </c>
      <c r="C3654" s="2">
        <v>183</v>
      </c>
      <c r="D3654" s="2" t="s">
        <v>3272</v>
      </c>
      <c r="E3654" s="2" t="s">
        <v>665</v>
      </c>
      <c r="F3654" s="2">
        <v>1</v>
      </c>
      <c r="G3654" s="2" t="s">
        <v>103</v>
      </c>
      <c r="H3654" s="2">
        <v>79554</v>
      </c>
      <c r="I3654" s="3">
        <v>0.55501370895163149</v>
      </c>
      <c r="J3654" s="2">
        <v>143337</v>
      </c>
      <c r="K3654" s="2">
        <v>265629</v>
      </c>
    </row>
    <row r="3655" spans="1:11" x14ac:dyDescent="0.3">
      <c r="A3655" s="2">
        <v>31</v>
      </c>
      <c r="B3655" s="2" t="s">
        <v>663</v>
      </c>
      <c r="C3655" s="2">
        <v>183</v>
      </c>
      <c r="D3655" s="2" t="s">
        <v>3272</v>
      </c>
      <c r="E3655" s="2" t="s">
        <v>666</v>
      </c>
      <c r="F3655" s="2">
        <v>2</v>
      </c>
      <c r="G3655" s="2" t="s">
        <v>7</v>
      </c>
      <c r="H3655" s="2">
        <v>26404</v>
      </c>
      <c r="I3655" s="3">
        <v>0.1842092411589471</v>
      </c>
      <c r="J3655" s="2">
        <v>143337</v>
      </c>
      <c r="K3655" s="2">
        <v>265629</v>
      </c>
    </row>
    <row r="3656" spans="1:11" x14ac:dyDescent="0.3">
      <c r="A3656" s="2">
        <v>31</v>
      </c>
      <c r="B3656" s="2" t="s">
        <v>663</v>
      </c>
      <c r="C3656" s="2">
        <v>183</v>
      </c>
      <c r="D3656" s="2" t="s">
        <v>3272</v>
      </c>
      <c r="E3656" s="2" t="s">
        <v>668</v>
      </c>
      <c r="F3656" s="2">
        <v>3</v>
      </c>
      <c r="G3656" s="2" t="s">
        <v>302</v>
      </c>
      <c r="H3656" s="2">
        <v>27584</v>
      </c>
      <c r="I3656" s="3">
        <v>0.1924415887035448</v>
      </c>
      <c r="J3656" s="2">
        <v>143337</v>
      </c>
      <c r="K3656" s="2">
        <v>265629</v>
      </c>
    </row>
    <row r="3657" spans="1:11" x14ac:dyDescent="0.3">
      <c r="A3657" s="2">
        <v>31</v>
      </c>
      <c r="B3657" s="2" t="s">
        <v>663</v>
      </c>
      <c r="C3657" s="2">
        <v>183</v>
      </c>
      <c r="D3657" s="2" t="s">
        <v>3272</v>
      </c>
      <c r="E3657" s="2" t="s">
        <v>670</v>
      </c>
      <c r="F3657" s="2">
        <v>4</v>
      </c>
      <c r="G3657" s="2" t="s">
        <v>17</v>
      </c>
      <c r="H3657" s="2">
        <v>3944</v>
      </c>
      <c r="I3657" s="3">
        <v>2.7515575182960435E-2</v>
      </c>
      <c r="J3657" s="2">
        <v>143337</v>
      </c>
      <c r="K3657" s="2">
        <v>265629</v>
      </c>
    </row>
    <row r="3658" spans="1:11" x14ac:dyDescent="0.3">
      <c r="A3658" s="2">
        <v>31</v>
      </c>
      <c r="B3658" s="2" t="s">
        <v>663</v>
      </c>
      <c r="C3658" s="2">
        <v>183</v>
      </c>
      <c r="D3658" s="2" t="s">
        <v>3272</v>
      </c>
      <c r="E3658" s="2" t="s">
        <v>7960</v>
      </c>
      <c r="F3658" s="2">
        <v>5</v>
      </c>
      <c r="G3658" s="2" t="s">
        <v>22</v>
      </c>
      <c r="H3658" s="2">
        <v>1705</v>
      </c>
      <c r="I3658" s="3">
        <v>1.1895044545372095E-2</v>
      </c>
      <c r="J3658" s="2">
        <v>143337</v>
      </c>
      <c r="K3658" s="2">
        <v>265629</v>
      </c>
    </row>
    <row r="3659" spans="1:11" x14ac:dyDescent="0.3">
      <c r="A3659" s="2">
        <v>31</v>
      </c>
      <c r="B3659" s="2" t="s">
        <v>663</v>
      </c>
      <c r="C3659" s="2">
        <v>183</v>
      </c>
      <c r="D3659" s="2" t="s">
        <v>3272</v>
      </c>
      <c r="E3659" s="2" t="s">
        <v>667</v>
      </c>
      <c r="F3659" s="2">
        <v>6</v>
      </c>
      <c r="G3659" s="2" t="s">
        <v>267</v>
      </c>
      <c r="H3659" s="2">
        <v>1301</v>
      </c>
      <c r="I3659" s="3">
        <v>9.0765119962047478E-3</v>
      </c>
      <c r="J3659" s="2">
        <v>143337</v>
      </c>
      <c r="K3659" s="2">
        <v>265629</v>
      </c>
    </row>
    <row r="3660" spans="1:11" x14ac:dyDescent="0.3">
      <c r="A3660" s="2">
        <v>31</v>
      </c>
      <c r="B3660" s="2" t="s">
        <v>663</v>
      </c>
      <c r="C3660" s="2">
        <v>183</v>
      </c>
      <c r="D3660" s="2" t="s">
        <v>3272</v>
      </c>
      <c r="E3660" s="2" t="s">
        <v>664</v>
      </c>
      <c r="F3660" s="2">
        <v>7</v>
      </c>
      <c r="G3660" s="2" t="s">
        <v>11</v>
      </c>
      <c r="H3660" s="2">
        <v>869</v>
      </c>
      <c r="I3660" s="3">
        <v>6.0626356069961003E-3</v>
      </c>
      <c r="J3660" s="2">
        <v>143337</v>
      </c>
      <c r="K3660" s="2">
        <v>265629</v>
      </c>
    </row>
    <row r="3661" spans="1:11" x14ac:dyDescent="0.3">
      <c r="A3661" s="2">
        <v>31</v>
      </c>
      <c r="B3661" s="2" t="s">
        <v>663</v>
      </c>
      <c r="C3661" s="2">
        <v>183</v>
      </c>
      <c r="D3661" s="2" t="s">
        <v>3272</v>
      </c>
      <c r="E3661" s="2" t="s">
        <v>682</v>
      </c>
      <c r="F3661" s="2">
        <v>8</v>
      </c>
      <c r="G3661" s="2" t="s">
        <v>19</v>
      </c>
      <c r="H3661" s="2">
        <v>306</v>
      </c>
      <c r="I3661" s="3">
        <v>2.1348291090227925E-3</v>
      </c>
      <c r="J3661" s="2">
        <v>143337</v>
      </c>
      <c r="K3661" s="2">
        <v>265629</v>
      </c>
    </row>
    <row r="3662" spans="1:11" x14ac:dyDescent="0.3">
      <c r="A3662" s="2">
        <v>31</v>
      </c>
      <c r="B3662" s="2" t="s">
        <v>663</v>
      </c>
      <c r="C3662" s="2">
        <v>183</v>
      </c>
      <c r="D3662" s="2" t="s">
        <v>3272</v>
      </c>
      <c r="E3662" s="2" t="s">
        <v>674</v>
      </c>
      <c r="F3662" s="2">
        <v>9</v>
      </c>
      <c r="G3662" s="2" t="s">
        <v>15</v>
      </c>
      <c r="H3662" s="2">
        <v>200</v>
      </c>
      <c r="I3662" s="3">
        <v>1.3953131431521518E-3</v>
      </c>
      <c r="J3662" s="2">
        <v>143337</v>
      </c>
      <c r="K3662" s="2">
        <v>265629</v>
      </c>
    </row>
    <row r="3663" spans="1:11" x14ac:dyDescent="0.3">
      <c r="A3663" s="2">
        <v>31</v>
      </c>
      <c r="B3663" s="2" t="s">
        <v>663</v>
      </c>
      <c r="C3663" s="2">
        <v>183</v>
      </c>
      <c r="D3663" s="2" t="s">
        <v>3272</v>
      </c>
      <c r="E3663" s="2" t="s">
        <v>680</v>
      </c>
      <c r="F3663" s="2">
        <v>10</v>
      </c>
      <c r="G3663" s="2" t="s">
        <v>19</v>
      </c>
      <c r="H3663" s="2">
        <v>180</v>
      </c>
      <c r="I3663" s="3">
        <v>1.2557818288369367E-3</v>
      </c>
      <c r="J3663" s="2">
        <v>143337</v>
      </c>
      <c r="K3663" s="2">
        <v>265629</v>
      </c>
    </row>
    <row r="3664" spans="1:11" x14ac:dyDescent="0.3">
      <c r="A3664" s="2">
        <v>31</v>
      </c>
      <c r="B3664" s="2" t="s">
        <v>663</v>
      </c>
      <c r="C3664" s="2">
        <v>183</v>
      </c>
      <c r="D3664" s="2" t="s">
        <v>3272</v>
      </c>
      <c r="E3664" s="2" t="s">
        <v>683</v>
      </c>
      <c r="F3664" s="2">
        <v>11</v>
      </c>
      <c r="G3664" s="2" t="s">
        <v>19</v>
      </c>
      <c r="H3664" s="2">
        <v>193</v>
      </c>
      <c r="I3664" s="3">
        <v>1.3464771831418266E-3</v>
      </c>
      <c r="J3664" s="2">
        <v>143337</v>
      </c>
      <c r="K3664" s="2">
        <v>265629</v>
      </c>
    </row>
    <row r="3665" spans="1:11" x14ac:dyDescent="0.3">
      <c r="A3665" s="2">
        <v>31</v>
      </c>
      <c r="B3665" s="2" t="s">
        <v>663</v>
      </c>
      <c r="C3665" s="2">
        <v>183</v>
      </c>
      <c r="D3665" s="2" t="s">
        <v>3272</v>
      </c>
      <c r="E3665" s="2" t="s">
        <v>671</v>
      </c>
      <c r="F3665" s="2">
        <v>12</v>
      </c>
      <c r="G3665" s="2" t="s">
        <v>33</v>
      </c>
      <c r="H3665" s="2">
        <v>109</v>
      </c>
      <c r="I3665" s="3">
        <v>7.6044566301792279E-4</v>
      </c>
      <c r="J3665" s="2">
        <v>143337</v>
      </c>
      <c r="K3665" s="2">
        <v>265629</v>
      </c>
    </row>
    <row r="3666" spans="1:11" x14ac:dyDescent="0.3">
      <c r="A3666" s="2">
        <v>31</v>
      </c>
      <c r="B3666" s="2" t="s">
        <v>663</v>
      </c>
      <c r="C3666" s="2">
        <v>183</v>
      </c>
      <c r="D3666" s="2" t="s">
        <v>3272</v>
      </c>
      <c r="E3666" s="2" t="s">
        <v>681</v>
      </c>
      <c r="F3666" s="2">
        <v>13</v>
      </c>
      <c r="G3666" s="2" t="s">
        <v>19</v>
      </c>
      <c r="H3666" s="2">
        <v>126</v>
      </c>
      <c r="I3666" s="3">
        <v>8.7904728018585573E-4</v>
      </c>
      <c r="J3666" s="2">
        <v>143337</v>
      </c>
      <c r="K3666" s="2">
        <v>265629</v>
      </c>
    </row>
    <row r="3667" spans="1:11" x14ac:dyDescent="0.3">
      <c r="A3667" s="2">
        <v>31</v>
      </c>
      <c r="B3667" s="2" t="s">
        <v>663</v>
      </c>
      <c r="C3667" s="2">
        <v>183</v>
      </c>
      <c r="D3667" s="2" t="s">
        <v>3272</v>
      </c>
      <c r="E3667" s="2" t="s">
        <v>679</v>
      </c>
      <c r="F3667" s="2">
        <v>14</v>
      </c>
      <c r="G3667" s="2" t="s">
        <v>19</v>
      </c>
      <c r="H3667" s="2">
        <v>153</v>
      </c>
      <c r="I3667" s="3">
        <v>1.0674145545113963E-3</v>
      </c>
      <c r="J3667" s="2">
        <v>143337</v>
      </c>
      <c r="K3667" s="2">
        <v>265629</v>
      </c>
    </row>
    <row r="3668" spans="1:11" x14ac:dyDescent="0.3">
      <c r="A3668" s="2">
        <v>31</v>
      </c>
      <c r="B3668" s="2" t="s">
        <v>663</v>
      </c>
      <c r="C3668" s="2">
        <v>183</v>
      </c>
      <c r="D3668" s="2" t="s">
        <v>3272</v>
      </c>
      <c r="E3668" s="2" t="s">
        <v>669</v>
      </c>
      <c r="F3668" s="2">
        <v>15</v>
      </c>
      <c r="G3668" s="2" t="s">
        <v>589</v>
      </c>
      <c r="H3668" s="2">
        <v>149</v>
      </c>
      <c r="I3668" s="3">
        <v>1.0395082916483532E-3</v>
      </c>
      <c r="J3668" s="2">
        <v>143337</v>
      </c>
      <c r="K3668" s="2">
        <v>265629</v>
      </c>
    </row>
    <row r="3669" spans="1:11" x14ac:dyDescent="0.3">
      <c r="A3669" s="2">
        <v>31</v>
      </c>
      <c r="B3669" s="2" t="s">
        <v>663</v>
      </c>
      <c r="C3669" s="2">
        <v>183</v>
      </c>
      <c r="D3669" s="2" t="s">
        <v>3272</v>
      </c>
      <c r="E3669" s="2" t="s">
        <v>676</v>
      </c>
      <c r="F3669" s="2">
        <v>16</v>
      </c>
      <c r="G3669" s="2" t="s">
        <v>19</v>
      </c>
      <c r="H3669" s="2">
        <v>156</v>
      </c>
      <c r="I3669" s="3">
        <v>1.0883442516586785E-3</v>
      </c>
      <c r="J3669" s="2">
        <v>143337</v>
      </c>
      <c r="K3669" s="2">
        <v>265629</v>
      </c>
    </row>
    <row r="3670" spans="1:11" x14ac:dyDescent="0.3">
      <c r="A3670" s="2">
        <v>31</v>
      </c>
      <c r="B3670" s="2" t="s">
        <v>663</v>
      </c>
      <c r="C3670" s="2">
        <v>183</v>
      </c>
      <c r="D3670" s="2" t="s">
        <v>3272</v>
      </c>
      <c r="E3670" s="2" t="s">
        <v>677</v>
      </c>
      <c r="F3670" s="2">
        <v>17</v>
      </c>
      <c r="G3670" s="2" t="s">
        <v>19</v>
      </c>
      <c r="H3670" s="2">
        <v>119</v>
      </c>
      <c r="I3670" s="3">
        <v>8.3021132017553037E-4</v>
      </c>
      <c r="J3670" s="2">
        <v>143337</v>
      </c>
      <c r="K3670" s="2">
        <v>265629</v>
      </c>
    </row>
    <row r="3671" spans="1:11" x14ac:dyDescent="0.3">
      <c r="A3671" s="2">
        <v>31</v>
      </c>
      <c r="B3671" s="2" t="s">
        <v>663</v>
      </c>
      <c r="C3671" s="2">
        <v>183</v>
      </c>
      <c r="D3671" s="2" t="s">
        <v>3272</v>
      </c>
      <c r="E3671" s="2" t="s">
        <v>678</v>
      </c>
      <c r="F3671" s="2">
        <v>18</v>
      </c>
      <c r="G3671" s="2" t="s">
        <v>19</v>
      </c>
      <c r="H3671" s="2">
        <v>92</v>
      </c>
      <c r="I3671" s="3">
        <v>6.4184404584998985E-4</v>
      </c>
      <c r="J3671" s="2">
        <v>143337</v>
      </c>
      <c r="K3671" s="2">
        <v>265629</v>
      </c>
    </row>
    <row r="3672" spans="1:11" x14ac:dyDescent="0.3">
      <c r="A3672" s="2">
        <v>31</v>
      </c>
      <c r="B3672" s="2" t="s">
        <v>663</v>
      </c>
      <c r="C3672" s="2">
        <v>183</v>
      </c>
      <c r="D3672" s="2" t="s">
        <v>3272</v>
      </c>
      <c r="E3672" s="2" t="s">
        <v>684</v>
      </c>
      <c r="F3672" s="2">
        <v>19</v>
      </c>
      <c r="G3672" s="2" t="s">
        <v>19</v>
      </c>
      <c r="H3672" s="2">
        <v>85</v>
      </c>
      <c r="I3672" s="3">
        <v>5.930080858396646E-4</v>
      </c>
      <c r="J3672" s="2">
        <v>143337</v>
      </c>
      <c r="K3672" s="2">
        <v>265629</v>
      </c>
    </row>
    <row r="3673" spans="1:11" x14ac:dyDescent="0.3">
      <c r="A3673" s="2">
        <v>31</v>
      </c>
      <c r="B3673" s="2" t="s">
        <v>663</v>
      </c>
      <c r="C3673" s="2">
        <v>183</v>
      </c>
      <c r="D3673" s="2" t="s">
        <v>3272</v>
      </c>
      <c r="E3673" s="2" t="s">
        <v>672</v>
      </c>
      <c r="F3673" s="2">
        <v>20</v>
      </c>
      <c r="G3673" s="2" t="s">
        <v>673</v>
      </c>
      <c r="H3673" s="2">
        <v>55</v>
      </c>
      <c r="I3673" s="3">
        <v>3.837111143668418E-4</v>
      </c>
      <c r="J3673" s="2">
        <v>143337</v>
      </c>
      <c r="K3673" s="2">
        <v>265629</v>
      </c>
    </row>
    <row r="3674" spans="1:11" x14ac:dyDescent="0.3">
      <c r="A3674" s="2">
        <v>31</v>
      </c>
      <c r="B3674" s="2" t="s">
        <v>663</v>
      </c>
      <c r="C3674" s="2">
        <v>183</v>
      </c>
      <c r="D3674" s="2" t="s">
        <v>3272</v>
      </c>
      <c r="E3674" s="2" t="s">
        <v>675</v>
      </c>
      <c r="F3674" s="2">
        <v>21</v>
      </c>
      <c r="G3674" s="2" t="s">
        <v>19</v>
      </c>
      <c r="H3674" s="2">
        <v>53</v>
      </c>
      <c r="I3674" s="3">
        <v>3.6975798293532029E-4</v>
      </c>
      <c r="J3674" s="2">
        <v>143337</v>
      </c>
      <c r="K3674" s="2">
        <v>265629</v>
      </c>
    </row>
    <row r="3675" spans="1:11" x14ac:dyDescent="0.3">
      <c r="A3675" s="2">
        <v>31</v>
      </c>
      <c r="B3675" s="2" t="s">
        <v>663</v>
      </c>
      <c r="C3675" s="2">
        <v>184</v>
      </c>
      <c r="D3675" s="2" t="s">
        <v>3273</v>
      </c>
      <c r="E3675" s="2" t="s">
        <v>665</v>
      </c>
      <c r="F3675" s="2">
        <v>1</v>
      </c>
      <c r="G3675" s="2" t="s">
        <v>103</v>
      </c>
      <c r="H3675" s="2">
        <v>40819</v>
      </c>
      <c r="I3675" s="3">
        <v>0.3294830814929614</v>
      </c>
      <c r="J3675" s="2">
        <v>123888</v>
      </c>
      <c r="K3675" s="2">
        <v>220094</v>
      </c>
    </row>
    <row r="3676" spans="1:11" x14ac:dyDescent="0.3">
      <c r="A3676" s="2">
        <v>31</v>
      </c>
      <c r="B3676" s="2" t="s">
        <v>663</v>
      </c>
      <c r="C3676" s="2">
        <v>184</v>
      </c>
      <c r="D3676" s="2" t="s">
        <v>3273</v>
      </c>
      <c r="E3676" s="2" t="s">
        <v>666</v>
      </c>
      <c r="F3676" s="2">
        <v>2</v>
      </c>
      <c r="G3676" s="2" t="s">
        <v>7</v>
      </c>
      <c r="H3676" s="2">
        <v>56935</v>
      </c>
      <c r="I3676" s="3">
        <v>0.45956831977269791</v>
      </c>
      <c r="J3676" s="2">
        <v>123888</v>
      </c>
      <c r="K3676" s="2">
        <v>220094</v>
      </c>
    </row>
    <row r="3677" spans="1:11" x14ac:dyDescent="0.3">
      <c r="A3677" s="2">
        <v>31</v>
      </c>
      <c r="B3677" s="2" t="s">
        <v>663</v>
      </c>
      <c r="C3677" s="2">
        <v>184</v>
      </c>
      <c r="D3677" s="2" t="s">
        <v>3273</v>
      </c>
      <c r="E3677" s="2" t="s">
        <v>668</v>
      </c>
      <c r="F3677" s="2">
        <v>3</v>
      </c>
      <c r="G3677" s="2" t="s">
        <v>302</v>
      </c>
      <c r="H3677" s="2">
        <v>13753</v>
      </c>
      <c r="I3677" s="3">
        <v>0.11101155882732791</v>
      </c>
      <c r="J3677" s="2">
        <v>123888</v>
      </c>
      <c r="K3677" s="2">
        <v>220094</v>
      </c>
    </row>
    <row r="3678" spans="1:11" x14ac:dyDescent="0.3">
      <c r="A3678" s="2">
        <v>31</v>
      </c>
      <c r="B3678" s="2" t="s">
        <v>663</v>
      </c>
      <c r="C3678" s="2">
        <v>184</v>
      </c>
      <c r="D3678" s="2" t="s">
        <v>3273</v>
      </c>
      <c r="E3678" s="2" t="s">
        <v>670</v>
      </c>
      <c r="F3678" s="2">
        <v>4</v>
      </c>
      <c r="G3678" s="2" t="s">
        <v>17</v>
      </c>
      <c r="H3678" s="2">
        <v>7168</v>
      </c>
      <c r="I3678" s="3">
        <v>5.7858711093891256E-2</v>
      </c>
      <c r="J3678" s="2">
        <v>123888</v>
      </c>
      <c r="K3678" s="2">
        <v>220094</v>
      </c>
    </row>
    <row r="3679" spans="1:11" x14ac:dyDescent="0.3">
      <c r="A3679" s="2">
        <v>31</v>
      </c>
      <c r="B3679" s="2" t="s">
        <v>663</v>
      </c>
      <c r="C3679" s="2">
        <v>184</v>
      </c>
      <c r="D3679" s="2" t="s">
        <v>3273</v>
      </c>
      <c r="E3679" s="2" t="s">
        <v>7960</v>
      </c>
      <c r="F3679" s="2">
        <v>5</v>
      </c>
      <c r="G3679" s="2" t="s">
        <v>22</v>
      </c>
      <c r="H3679" s="2">
        <v>1456</v>
      </c>
      <c r="I3679" s="3">
        <v>1.1752550690946661E-2</v>
      </c>
      <c r="J3679" s="2">
        <v>123888</v>
      </c>
      <c r="K3679" s="2">
        <v>220094</v>
      </c>
    </row>
    <row r="3680" spans="1:11" x14ac:dyDescent="0.3">
      <c r="A3680" s="2">
        <v>31</v>
      </c>
      <c r="B3680" s="2" t="s">
        <v>663</v>
      </c>
      <c r="C3680" s="2">
        <v>184</v>
      </c>
      <c r="D3680" s="2" t="s">
        <v>3273</v>
      </c>
      <c r="E3680" s="2" t="s">
        <v>667</v>
      </c>
      <c r="F3680" s="2">
        <v>6</v>
      </c>
      <c r="G3680" s="2" t="s">
        <v>267</v>
      </c>
      <c r="H3680" s="2">
        <v>972</v>
      </c>
      <c r="I3680" s="3">
        <v>7.8457962030220839E-3</v>
      </c>
      <c r="J3680" s="2">
        <v>123888</v>
      </c>
      <c r="K3680" s="2">
        <v>220094</v>
      </c>
    </row>
    <row r="3681" spans="1:11" x14ac:dyDescent="0.3">
      <c r="A3681" s="2">
        <v>31</v>
      </c>
      <c r="B3681" s="2" t="s">
        <v>663</v>
      </c>
      <c r="C3681" s="2">
        <v>184</v>
      </c>
      <c r="D3681" s="2" t="s">
        <v>3273</v>
      </c>
      <c r="E3681" s="2" t="s">
        <v>664</v>
      </c>
      <c r="F3681" s="2">
        <v>7</v>
      </c>
      <c r="G3681" s="2" t="s">
        <v>11</v>
      </c>
      <c r="H3681" s="2">
        <v>932</v>
      </c>
      <c r="I3681" s="3">
        <v>7.5229239312927807E-3</v>
      </c>
      <c r="J3681" s="2">
        <v>123888</v>
      </c>
      <c r="K3681" s="2">
        <v>220094</v>
      </c>
    </row>
    <row r="3682" spans="1:11" x14ac:dyDescent="0.3">
      <c r="A3682" s="2">
        <v>31</v>
      </c>
      <c r="B3682" s="2" t="s">
        <v>663</v>
      </c>
      <c r="C3682" s="2">
        <v>184</v>
      </c>
      <c r="D3682" s="2" t="s">
        <v>3273</v>
      </c>
      <c r="E3682" s="2" t="s">
        <v>682</v>
      </c>
      <c r="F3682" s="2">
        <v>8</v>
      </c>
      <c r="G3682" s="2" t="s">
        <v>19</v>
      </c>
      <c r="H3682" s="2">
        <v>181</v>
      </c>
      <c r="I3682" s="3">
        <v>1.4609970295751001E-3</v>
      </c>
      <c r="J3682" s="2">
        <v>123888</v>
      </c>
      <c r="K3682" s="2">
        <v>220094</v>
      </c>
    </row>
    <row r="3683" spans="1:11" x14ac:dyDescent="0.3">
      <c r="A3683" s="2">
        <v>31</v>
      </c>
      <c r="B3683" s="2" t="s">
        <v>663</v>
      </c>
      <c r="C3683" s="2">
        <v>184</v>
      </c>
      <c r="D3683" s="2" t="s">
        <v>3273</v>
      </c>
      <c r="E3683" s="2" t="s">
        <v>674</v>
      </c>
      <c r="F3683" s="2">
        <v>9</v>
      </c>
      <c r="G3683" s="2" t="s">
        <v>15</v>
      </c>
      <c r="H3683" s="2">
        <v>149</v>
      </c>
      <c r="I3683" s="3">
        <v>1.202699212191657E-3</v>
      </c>
      <c r="J3683" s="2">
        <v>123888</v>
      </c>
      <c r="K3683" s="2">
        <v>220094</v>
      </c>
    </row>
    <row r="3684" spans="1:11" x14ac:dyDescent="0.3">
      <c r="A3684" s="2">
        <v>31</v>
      </c>
      <c r="B3684" s="2" t="s">
        <v>663</v>
      </c>
      <c r="C3684" s="2">
        <v>184</v>
      </c>
      <c r="D3684" s="2" t="s">
        <v>3273</v>
      </c>
      <c r="E3684" s="2" t="s">
        <v>680</v>
      </c>
      <c r="F3684" s="2">
        <v>10</v>
      </c>
      <c r="G3684" s="2" t="s">
        <v>19</v>
      </c>
      <c r="H3684" s="2">
        <v>188</v>
      </c>
      <c r="I3684" s="3">
        <v>1.5174996771277283E-3</v>
      </c>
      <c r="J3684" s="2">
        <v>123888</v>
      </c>
      <c r="K3684" s="2">
        <v>220094</v>
      </c>
    </row>
    <row r="3685" spans="1:11" x14ac:dyDescent="0.3">
      <c r="A3685" s="2">
        <v>31</v>
      </c>
      <c r="B3685" s="2" t="s">
        <v>663</v>
      </c>
      <c r="C3685" s="2">
        <v>184</v>
      </c>
      <c r="D3685" s="2" t="s">
        <v>3273</v>
      </c>
      <c r="E3685" s="2" t="s">
        <v>683</v>
      </c>
      <c r="F3685" s="2">
        <v>11</v>
      </c>
      <c r="G3685" s="2" t="s">
        <v>19</v>
      </c>
      <c r="H3685" s="2">
        <v>214</v>
      </c>
      <c r="I3685" s="3">
        <v>1.7273666537517757E-3</v>
      </c>
      <c r="J3685" s="2">
        <v>123888</v>
      </c>
      <c r="K3685" s="2">
        <v>220094</v>
      </c>
    </row>
    <row r="3686" spans="1:11" x14ac:dyDescent="0.3">
      <c r="A3686" s="2">
        <v>31</v>
      </c>
      <c r="B3686" s="2" t="s">
        <v>663</v>
      </c>
      <c r="C3686" s="2">
        <v>184</v>
      </c>
      <c r="D3686" s="2" t="s">
        <v>3273</v>
      </c>
      <c r="E3686" s="2" t="s">
        <v>671</v>
      </c>
      <c r="F3686" s="2">
        <v>12</v>
      </c>
      <c r="G3686" s="2" t="s">
        <v>33</v>
      </c>
      <c r="H3686" s="2">
        <v>220</v>
      </c>
      <c r="I3686" s="3">
        <v>1.7757974945111713E-3</v>
      </c>
      <c r="J3686" s="2">
        <v>123888</v>
      </c>
      <c r="K3686" s="2">
        <v>220094</v>
      </c>
    </row>
    <row r="3687" spans="1:11" x14ac:dyDescent="0.3">
      <c r="A3687" s="2">
        <v>31</v>
      </c>
      <c r="B3687" s="2" t="s">
        <v>663</v>
      </c>
      <c r="C3687" s="2">
        <v>184</v>
      </c>
      <c r="D3687" s="2" t="s">
        <v>3273</v>
      </c>
      <c r="E3687" s="2" t="s">
        <v>681</v>
      </c>
      <c r="F3687" s="2">
        <v>13</v>
      </c>
      <c r="G3687" s="2" t="s">
        <v>19</v>
      </c>
      <c r="H3687" s="2">
        <v>119</v>
      </c>
      <c r="I3687" s="3">
        <v>9.6054500839467909E-4</v>
      </c>
      <c r="J3687" s="2">
        <v>123888</v>
      </c>
      <c r="K3687" s="2">
        <v>220094</v>
      </c>
    </row>
    <row r="3688" spans="1:11" x14ac:dyDescent="0.3">
      <c r="A3688" s="2">
        <v>31</v>
      </c>
      <c r="B3688" s="2" t="s">
        <v>663</v>
      </c>
      <c r="C3688" s="2">
        <v>184</v>
      </c>
      <c r="D3688" s="2" t="s">
        <v>3273</v>
      </c>
      <c r="E3688" s="2" t="s">
        <v>679</v>
      </c>
      <c r="F3688" s="2">
        <v>14</v>
      </c>
      <c r="G3688" s="2" t="s">
        <v>19</v>
      </c>
      <c r="H3688" s="2">
        <v>138</v>
      </c>
      <c r="I3688" s="3">
        <v>1.1139093374660984E-3</v>
      </c>
      <c r="J3688" s="2">
        <v>123888</v>
      </c>
      <c r="K3688" s="2">
        <v>220094</v>
      </c>
    </row>
    <row r="3689" spans="1:11" x14ac:dyDescent="0.3">
      <c r="A3689" s="2">
        <v>31</v>
      </c>
      <c r="B3689" s="2" t="s">
        <v>663</v>
      </c>
      <c r="C3689" s="2">
        <v>184</v>
      </c>
      <c r="D3689" s="2" t="s">
        <v>3273</v>
      </c>
      <c r="E3689" s="2" t="s">
        <v>669</v>
      </c>
      <c r="F3689" s="2">
        <v>15</v>
      </c>
      <c r="G3689" s="2" t="s">
        <v>589</v>
      </c>
      <c r="H3689" s="2">
        <v>107</v>
      </c>
      <c r="I3689" s="3">
        <v>8.6368332687588787E-4</v>
      </c>
      <c r="J3689" s="2">
        <v>123888</v>
      </c>
      <c r="K3689" s="2">
        <v>220094</v>
      </c>
    </row>
    <row r="3690" spans="1:11" x14ac:dyDescent="0.3">
      <c r="A3690" s="2">
        <v>31</v>
      </c>
      <c r="B3690" s="2" t="s">
        <v>663</v>
      </c>
      <c r="C3690" s="2">
        <v>184</v>
      </c>
      <c r="D3690" s="2" t="s">
        <v>3273</v>
      </c>
      <c r="E3690" s="2" t="s">
        <v>676</v>
      </c>
      <c r="F3690" s="2">
        <v>16</v>
      </c>
      <c r="G3690" s="2" t="s">
        <v>19</v>
      </c>
      <c r="H3690" s="2">
        <v>109</v>
      </c>
      <c r="I3690" s="3">
        <v>8.7982694046235307E-4</v>
      </c>
      <c r="J3690" s="2">
        <v>123888</v>
      </c>
      <c r="K3690" s="2">
        <v>220094</v>
      </c>
    </row>
    <row r="3691" spans="1:11" x14ac:dyDescent="0.3">
      <c r="A3691" s="2">
        <v>31</v>
      </c>
      <c r="B3691" s="2" t="s">
        <v>663</v>
      </c>
      <c r="C3691" s="2">
        <v>184</v>
      </c>
      <c r="D3691" s="2" t="s">
        <v>3273</v>
      </c>
      <c r="E3691" s="2" t="s">
        <v>677</v>
      </c>
      <c r="F3691" s="2">
        <v>17</v>
      </c>
      <c r="G3691" s="2" t="s">
        <v>19</v>
      </c>
      <c r="H3691" s="2">
        <v>95</v>
      </c>
      <c r="I3691" s="3">
        <v>7.6682164535709675E-4</v>
      </c>
      <c r="J3691" s="2">
        <v>123888</v>
      </c>
      <c r="K3691" s="2">
        <v>220094</v>
      </c>
    </row>
    <row r="3692" spans="1:11" x14ac:dyDescent="0.3">
      <c r="A3692" s="2">
        <v>31</v>
      </c>
      <c r="B3692" s="2" t="s">
        <v>663</v>
      </c>
      <c r="C3692" s="2">
        <v>184</v>
      </c>
      <c r="D3692" s="2" t="s">
        <v>3273</v>
      </c>
      <c r="E3692" s="2" t="s">
        <v>678</v>
      </c>
      <c r="F3692" s="2">
        <v>18</v>
      </c>
      <c r="G3692" s="2" t="s">
        <v>19</v>
      </c>
      <c r="H3692" s="2">
        <v>94</v>
      </c>
      <c r="I3692" s="3">
        <v>7.5874983856386415E-4</v>
      </c>
      <c r="J3692" s="2">
        <v>123888</v>
      </c>
      <c r="K3692" s="2">
        <v>220094</v>
      </c>
    </row>
    <row r="3693" spans="1:11" x14ac:dyDescent="0.3">
      <c r="A3693" s="2">
        <v>31</v>
      </c>
      <c r="B3693" s="2" t="s">
        <v>663</v>
      </c>
      <c r="C3693" s="2">
        <v>184</v>
      </c>
      <c r="D3693" s="2" t="s">
        <v>3273</v>
      </c>
      <c r="E3693" s="2" t="s">
        <v>684</v>
      </c>
      <c r="F3693" s="2">
        <v>19</v>
      </c>
      <c r="G3693" s="2" t="s">
        <v>19</v>
      </c>
      <c r="H3693" s="2">
        <v>93</v>
      </c>
      <c r="I3693" s="3">
        <v>7.5067803177063155E-4</v>
      </c>
      <c r="J3693" s="2">
        <v>123888</v>
      </c>
      <c r="K3693" s="2">
        <v>220094</v>
      </c>
    </row>
    <row r="3694" spans="1:11" x14ac:dyDescent="0.3">
      <c r="A3694" s="2">
        <v>31</v>
      </c>
      <c r="B3694" s="2" t="s">
        <v>663</v>
      </c>
      <c r="C3694" s="2">
        <v>184</v>
      </c>
      <c r="D3694" s="2" t="s">
        <v>3273</v>
      </c>
      <c r="E3694" s="2" t="s">
        <v>672</v>
      </c>
      <c r="F3694" s="2">
        <v>20</v>
      </c>
      <c r="G3694" s="2" t="s">
        <v>673</v>
      </c>
      <c r="H3694" s="2">
        <v>71</v>
      </c>
      <c r="I3694" s="3">
        <v>5.7309828231951441E-4</v>
      </c>
      <c r="J3694" s="2">
        <v>123888</v>
      </c>
      <c r="K3694" s="2">
        <v>220094</v>
      </c>
    </row>
    <row r="3695" spans="1:11" x14ac:dyDescent="0.3">
      <c r="A3695" s="2">
        <v>31</v>
      </c>
      <c r="B3695" s="2" t="s">
        <v>663</v>
      </c>
      <c r="C3695" s="2">
        <v>184</v>
      </c>
      <c r="D3695" s="2" t="s">
        <v>3273</v>
      </c>
      <c r="E3695" s="2" t="s">
        <v>675</v>
      </c>
      <c r="F3695" s="2">
        <v>21</v>
      </c>
      <c r="G3695" s="2" t="s">
        <v>19</v>
      </c>
      <c r="H3695" s="2">
        <v>75</v>
      </c>
      <c r="I3695" s="3">
        <v>6.0538550949244482E-4</v>
      </c>
      <c r="J3695" s="2">
        <v>123888</v>
      </c>
      <c r="K3695" s="2">
        <v>220094</v>
      </c>
    </row>
    <row r="3696" spans="1:11" x14ac:dyDescent="0.3">
      <c r="A3696" s="2">
        <v>31</v>
      </c>
      <c r="B3696" s="2" t="s">
        <v>663</v>
      </c>
      <c r="C3696" s="2">
        <v>185</v>
      </c>
      <c r="D3696" s="2" t="s">
        <v>3274</v>
      </c>
      <c r="E3696" s="2" t="s">
        <v>665</v>
      </c>
      <c r="F3696" s="2">
        <v>1</v>
      </c>
      <c r="G3696" s="2" t="s">
        <v>103</v>
      </c>
      <c r="H3696" s="2">
        <v>90604</v>
      </c>
      <c r="I3696" s="3">
        <v>0.62557134374525314</v>
      </c>
      <c r="J3696" s="2">
        <v>144834</v>
      </c>
      <c r="K3696" s="2">
        <v>269835</v>
      </c>
    </row>
    <row r="3697" spans="1:11" x14ac:dyDescent="0.3">
      <c r="A3697" s="2">
        <v>31</v>
      </c>
      <c r="B3697" s="2" t="s">
        <v>663</v>
      </c>
      <c r="C3697" s="2">
        <v>185</v>
      </c>
      <c r="D3697" s="2" t="s">
        <v>3274</v>
      </c>
      <c r="E3697" s="2" t="s">
        <v>666</v>
      </c>
      <c r="F3697" s="2">
        <v>2</v>
      </c>
      <c r="G3697" s="2" t="s">
        <v>7</v>
      </c>
      <c r="H3697" s="2">
        <v>29944</v>
      </c>
      <c r="I3697" s="3">
        <v>0.20674703453608959</v>
      </c>
      <c r="J3697" s="2">
        <v>144834</v>
      </c>
      <c r="K3697" s="2">
        <v>269835</v>
      </c>
    </row>
    <row r="3698" spans="1:11" x14ac:dyDescent="0.3">
      <c r="A3698" s="2">
        <v>31</v>
      </c>
      <c r="B3698" s="2" t="s">
        <v>663</v>
      </c>
      <c r="C3698" s="2">
        <v>185</v>
      </c>
      <c r="D3698" s="2" t="s">
        <v>3274</v>
      </c>
      <c r="E3698" s="2" t="s">
        <v>668</v>
      </c>
      <c r="F3698" s="2">
        <v>3</v>
      </c>
      <c r="G3698" s="2" t="s">
        <v>302</v>
      </c>
      <c r="H3698" s="2">
        <v>10789</v>
      </c>
      <c r="I3698" s="3">
        <v>7.4492177251197916E-2</v>
      </c>
      <c r="J3698" s="2">
        <v>144834</v>
      </c>
      <c r="K3698" s="2">
        <v>269835</v>
      </c>
    </row>
    <row r="3699" spans="1:11" x14ac:dyDescent="0.3">
      <c r="A3699" s="2">
        <v>31</v>
      </c>
      <c r="B3699" s="2" t="s">
        <v>663</v>
      </c>
      <c r="C3699" s="2">
        <v>185</v>
      </c>
      <c r="D3699" s="2" t="s">
        <v>3274</v>
      </c>
      <c r="E3699" s="2" t="s">
        <v>670</v>
      </c>
      <c r="F3699" s="2">
        <v>4</v>
      </c>
      <c r="G3699" s="2" t="s">
        <v>17</v>
      </c>
      <c r="H3699" s="2">
        <v>8264</v>
      </c>
      <c r="I3699" s="3">
        <v>5.7058425507822752E-2</v>
      </c>
      <c r="J3699" s="2">
        <v>144834</v>
      </c>
      <c r="K3699" s="2">
        <v>269835</v>
      </c>
    </row>
    <row r="3700" spans="1:11" x14ac:dyDescent="0.3">
      <c r="A3700" s="2">
        <v>31</v>
      </c>
      <c r="B3700" s="2" t="s">
        <v>663</v>
      </c>
      <c r="C3700" s="2">
        <v>185</v>
      </c>
      <c r="D3700" s="2" t="s">
        <v>3274</v>
      </c>
      <c r="E3700" s="2" t="s">
        <v>7960</v>
      </c>
      <c r="F3700" s="2">
        <v>5</v>
      </c>
      <c r="G3700" s="2" t="s">
        <v>22</v>
      </c>
      <c r="H3700" s="2">
        <v>2260</v>
      </c>
      <c r="I3700" s="3">
        <v>1.5604070867337779E-2</v>
      </c>
      <c r="J3700" s="2">
        <v>144834</v>
      </c>
      <c r="K3700" s="2">
        <v>269835</v>
      </c>
    </row>
    <row r="3701" spans="1:11" x14ac:dyDescent="0.3">
      <c r="A3701" s="2">
        <v>31</v>
      </c>
      <c r="B3701" s="2" t="s">
        <v>663</v>
      </c>
      <c r="C3701" s="2">
        <v>185</v>
      </c>
      <c r="D3701" s="2" t="s">
        <v>3274</v>
      </c>
      <c r="E3701" s="2" t="s">
        <v>667</v>
      </c>
      <c r="F3701" s="2">
        <v>6</v>
      </c>
      <c r="G3701" s="2" t="s">
        <v>267</v>
      </c>
      <c r="H3701" s="2">
        <v>1242</v>
      </c>
      <c r="I3701" s="3">
        <v>8.575334520899789E-3</v>
      </c>
      <c r="J3701" s="2">
        <v>144834</v>
      </c>
      <c r="K3701" s="2">
        <v>269835</v>
      </c>
    </row>
    <row r="3702" spans="1:11" x14ac:dyDescent="0.3">
      <c r="A3702" s="2">
        <v>31</v>
      </c>
      <c r="B3702" s="2" t="s">
        <v>663</v>
      </c>
      <c r="C3702" s="2">
        <v>185</v>
      </c>
      <c r="D3702" s="2" t="s">
        <v>3274</v>
      </c>
      <c r="E3702" s="2" t="s">
        <v>664</v>
      </c>
      <c r="F3702" s="2">
        <v>7</v>
      </c>
      <c r="G3702" s="2" t="s">
        <v>11</v>
      </c>
      <c r="H3702" s="2">
        <v>351</v>
      </c>
      <c r="I3702" s="3">
        <v>2.4234641037325492E-3</v>
      </c>
      <c r="J3702" s="2">
        <v>144834</v>
      </c>
      <c r="K3702" s="2">
        <v>269835</v>
      </c>
    </row>
    <row r="3703" spans="1:11" x14ac:dyDescent="0.3">
      <c r="A3703" s="2">
        <v>31</v>
      </c>
      <c r="B3703" s="2" t="s">
        <v>663</v>
      </c>
      <c r="C3703" s="2">
        <v>185</v>
      </c>
      <c r="D3703" s="2" t="s">
        <v>3274</v>
      </c>
      <c r="E3703" s="2" t="s">
        <v>682</v>
      </c>
      <c r="F3703" s="2">
        <v>8</v>
      </c>
      <c r="G3703" s="2" t="s">
        <v>19</v>
      </c>
      <c r="H3703" s="2">
        <v>186</v>
      </c>
      <c r="I3703" s="3">
        <v>1.2842288412941712E-3</v>
      </c>
      <c r="J3703" s="2">
        <v>144834</v>
      </c>
      <c r="K3703" s="2">
        <v>269835</v>
      </c>
    </row>
    <row r="3704" spans="1:11" x14ac:dyDescent="0.3">
      <c r="A3704" s="2">
        <v>31</v>
      </c>
      <c r="B3704" s="2" t="s">
        <v>663</v>
      </c>
      <c r="C3704" s="2">
        <v>185</v>
      </c>
      <c r="D3704" s="2" t="s">
        <v>3274</v>
      </c>
      <c r="E3704" s="2" t="s">
        <v>674</v>
      </c>
      <c r="F3704" s="2">
        <v>9</v>
      </c>
      <c r="G3704" s="2" t="s">
        <v>15</v>
      </c>
      <c r="H3704" s="2">
        <v>109</v>
      </c>
      <c r="I3704" s="3">
        <v>7.5258571882292832E-4</v>
      </c>
      <c r="J3704" s="2">
        <v>144834</v>
      </c>
      <c r="K3704" s="2">
        <v>269835</v>
      </c>
    </row>
    <row r="3705" spans="1:11" x14ac:dyDescent="0.3">
      <c r="A3705" s="2">
        <v>31</v>
      </c>
      <c r="B3705" s="2" t="s">
        <v>663</v>
      </c>
      <c r="C3705" s="2">
        <v>185</v>
      </c>
      <c r="D3705" s="2" t="s">
        <v>3274</v>
      </c>
      <c r="E3705" s="2" t="s">
        <v>680</v>
      </c>
      <c r="F3705" s="2">
        <v>10</v>
      </c>
      <c r="G3705" s="2" t="s">
        <v>19</v>
      </c>
      <c r="H3705" s="2">
        <v>186</v>
      </c>
      <c r="I3705" s="3">
        <v>1.2842288412941712E-3</v>
      </c>
      <c r="J3705" s="2">
        <v>144834</v>
      </c>
      <c r="K3705" s="2">
        <v>269835</v>
      </c>
    </row>
    <row r="3706" spans="1:11" x14ac:dyDescent="0.3">
      <c r="A3706" s="2">
        <v>31</v>
      </c>
      <c r="B3706" s="2" t="s">
        <v>663</v>
      </c>
      <c r="C3706" s="2">
        <v>185</v>
      </c>
      <c r="D3706" s="2" t="s">
        <v>3274</v>
      </c>
      <c r="E3706" s="2" t="s">
        <v>683</v>
      </c>
      <c r="F3706" s="2">
        <v>11</v>
      </c>
      <c r="G3706" s="2" t="s">
        <v>19</v>
      </c>
      <c r="H3706" s="2">
        <v>113</v>
      </c>
      <c r="I3706" s="3">
        <v>7.8020354336688896E-4</v>
      </c>
      <c r="J3706" s="2">
        <v>144834</v>
      </c>
      <c r="K3706" s="2">
        <v>269835</v>
      </c>
    </row>
    <row r="3707" spans="1:11" x14ac:dyDescent="0.3">
      <c r="A3707" s="2">
        <v>31</v>
      </c>
      <c r="B3707" s="2" t="s">
        <v>663</v>
      </c>
      <c r="C3707" s="2">
        <v>185</v>
      </c>
      <c r="D3707" s="2" t="s">
        <v>3274</v>
      </c>
      <c r="E3707" s="2" t="s">
        <v>671</v>
      </c>
      <c r="F3707" s="2">
        <v>12</v>
      </c>
      <c r="G3707" s="2" t="s">
        <v>33</v>
      </c>
      <c r="H3707" s="2">
        <v>68</v>
      </c>
      <c r="I3707" s="3">
        <v>4.6950301724733141E-4</v>
      </c>
      <c r="J3707" s="2">
        <v>144834</v>
      </c>
      <c r="K3707" s="2">
        <v>269835</v>
      </c>
    </row>
    <row r="3708" spans="1:11" x14ac:dyDescent="0.3">
      <c r="A3708" s="2">
        <v>31</v>
      </c>
      <c r="B3708" s="2" t="s">
        <v>663</v>
      </c>
      <c r="C3708" s="2">
        <v>185</v>
      </c>
      <c r="D3708" s="2" t="s">
        <v>3274</v>
      </c>
      <c r="E3708" s="2" t="s">
        <v>681</v>
      </c>
      <c r="F3708" s="2">
        <v>13</v>
      </c>
      <c r="G3708" s="2" t="s">
        <v>19</v>
      </c>
      <c r="H3708" s="2">
        <v>120</v>
      </c>
      <c r="I3708" s="3">
        <v>8.2853473631882017E-4</v>
      </c>
      <c r="J3708" s="2">
        <v>144834</v>
      </c>
      <c r="K3708" s="2">
        <v>269835</v>
      </c>
    </row>
    <row r="3709" spans="1:11" x14ac:dyDescent="0.3">
      <c r="A3709" s="2">
        <v>31</v>
      </c>
      <c r="B3709" s="2" t="s">
        <v>663</v>
      </c>
      <c r="C3709" s="2">
        <v>185</v>
      </c>
      <c r="D3709" s="2" t="s">
        <v>3274</v>
      </c>
      <c r="E3709" s="2" t="s">
        <v>679</v>
      </c>
      <c r="F3709" s="2">
        <v>14</v>
      </c>
      <c r="G3709" s="2" t="s">
        <v>19</v>
      </c>
      <c r="H3709" s="2">
        <v>87</v>
      </c>
      <c r="I3709" s="3">
        <v>6.0068768383114463E-4</v>
      </c>
      <c r="J3709" s="2">
        <v>144834</v>
      </c>
      <c r="K3709" s="2">
        <v>269835</v>
      </c>
    </row>
    <row r="3710" spans="1:11" x14ac:dyDescent="0.3">
      <c r="A3710" s="2">
        <v>31</v>
      </c>
      <c r="B3710" s="2" t="s">
        <v>663</v>
      </c>
      <c r="C3710" s="2">
        <v>185</v>
      </c>
      <c r="D3710" s="2" t="s">
        <v>3274</v>
      </c>
      <c r="E3710" s="2" t="s">
        <v>669</v>
      </c>
      <c r="F3710" s="2">
        <v>15</v>
      </c>
      <c r="G3710" s="2" t="s">
        <v>589</v>
      </c>
      <c r="H3710" s="2">
        <v>76</v>
      </c>
      <c r="I3710" s="3">
        <v>5.2473866633525278E-4</v>
      </c>
      <c r="J3710" s="2">
        <v>144834</v>
      </c>
      <c r="K3710" s="2">
        <v>269835</v>
      </c>
    </row>
    <row r="3711" spans="1:11" x14ac:dyDescent="0.3">
      <c r="A3711" s="2">
        <v>31</v>
      </c>
      <c r="B3711" s="2" t="s">
        <v>663</v>
      </c>
      <c r="C3711" s="2">
        <v>185</v>
      </c>
      <c r="D3711" s="2" t="s">
        <v>3274</v>
      </c>
      <c r="E3711" s="2" t="s">
        <v>676</v>
      </c>
      <c r="F3711" s="2">
        <v>16</v>
      </c>
      <c r="G3711" s="2" t="s">
        <v>19</v>
      </c>
      <c r="H3711" s="2">
        <v>83</v>
      </c>
      <c r="I3711" s="3">
        <v>5.7306985928718399E-4</v>
      </c>
      <c r="J3711" s="2">
        <v>144834</v>
      </c>
      <c r="K3711" s="2">
        <v>269835</v>
      </c>
    </row>
    <row r="3712" spans="1:11" x14ac:dyDescent="0.3">
      <c r="A3712" s="2">
        <v>31</v>
      </c>
      <c r="B3712" s="2" t="s">
        <v>663</v>
      </c>
      <c r="C3712" s="2">
        <v>185</v>
      </c>
      <c r="D3712" s="2" t="s">
        <v>3274</v>
      </c>
      <c r="E3712" s="2" t="s">
        <v>677</v>
      </c>
      <c r="F3712" s="2">
        <v>17</v>
      </c>
      <c r="G3712" s="2" t="s">
        <v>19</v>
      </c>
      <c r="H3712" s="2">
        <v>97</v>
      </c>
      <c r="I3712" s="3">
        <v>6.6973224519104632E-4</v>
      </c>
      <c r="J3712" s="2">
        <v>144834</v>
      </c>
      <c r="K3712" s="2">
        <v>269835</v>
      </c>
    </row>
    <row r="3713" spans="1:11" x14ac:dyDescent="0.3">
      <c r="A3713" s="2">
        <v>31</v>
      </c>
      <c r="B3713" s="2" t="s">
        <v>663</v>
      </c>
      <c r="C3713" s="2">
        <v>185</v>
      </c>
      <c r="D3713" s="2" t="s">
        <v>3274</v>
      </c>
      <c r="E3713" s="2" t="s">
        <v>678</v>
      </c>
      <c r="F3713" s="2">
        <v>18</v>
      </c>
      <c r="G3713" s="2" t="s">
        <v>19</v>
      </c>
      <c r="H3713" s="2">
        <v>96</v>
      </c>
      <c r="I3713" s="3">
        <v>6.6282778905505616E-4</v>
      </c>
      <c r="J3713" s="2">
        <v>144834</v>
      </c>
      <c r="K3713" s="2">
        <v>269835</v>
      </c>
    </row>
    <row r="3714" spans="1:11" x14ac:dyDescent="0.3">
      <c r="A3714" s="2">
        <v>31</v>
      </c>
      <c r="B3714" s="2" t="s">
        <v>663</v>
      </c>
      <c r="C3714" s="2">
        <v>185</v>
      </c>
      <c r="D3714" s="2" t="s">
        <v>3274</v>
      </c>
      <c r="E3714" s="2" t="s">
        <v>684</v>
      </c>
      <c r="F3714" s="2">
        <v>19</v>
      </c>
      <c r="G3714" s="2" t="s">
        <v>19</v>
      </c>
      <c r="H3714" s="2">
        <v>73</v>
      </c>
      <c r="I3714" s="3">
        <v>5.040252979272823E-4</v>
      </c>
      <c r="J3714" s="2">
        <v>144834</v>
      </c>
      <c r="K3714" s="2">
        <v>269835</v>
      </c>
    </row>
    <row r="3715" spans="1:11" x14ac:dyDescent="0.3">
      <c r="A3715" s="2">
        <v>31</v>
      </c>
      <c r="B3715" s="2" t="s">
        <v>663</v>
      </c>
      <c r="C3715" s="2">
        <v>185</v>
      </c>
      <c r="D3715" s="2" t="s">
        <v>3274</v>
      </c>
      <c r="E3715" s="2" t="s">
        <v>672</v>
      </c>
      <c r="F3715" s="2">
        <v>20</v>
      </c>
      <c r="G3715" s="2" t="s">
        <v>673</v>
      </c>
      <c r="H3715" s="2">
        <v>47</v>
      </c>
      <c r="I3715" s="3">
        <v>3.2450943839153792E-4</v>
      </c>
      <c r="J3715" s="2">
        <v>144834</v>
      </c>
      <c r="K3715" s="2">
        <v>269835</v>
      </c>
    </row>
    <row r="3716" spans="1:11" x14ac:dyDescent="0.3">
      <c r="A3716" s="2">
        <v>31</v>
      </c>
      <c r="B3716" s="2" t="s">
        <v>663</v>
      </c>
      <c r="C3716" s="2">
        <v>185</v>
      </c>
      <c r="D3716" s="2" t="s">
        <v>3274</v>
      </c>
      <c r="E3716" s="2" t="s">
        <v>675</v>
      </c>
      <c r="F3716" s="2">
        <v>21</v>
      </c>
      <c r="G3716" s="2" t="s">
        <v>19</v>
      </c>
      <c r="H3716" s="2">
        <v>39</v>
      </c>
      <c r="I3716" s="3">
        <v>2.6927378930361655E-4</v>
      </c>
      <c r="J3716" s="2">
        <v>144834</v>
      </c>
      <c r="K3716" s="2">
        <v>269835</v>
      </c>
    </row>
    <row r="3717" spans="1:11" x14ac:dyDescent="0.3">
      <c r="A3717" s="2">
        <v>31</v>
      </c>
      <c r="B3717" s="2" t="s">
        <v>663</v>
      </c>
      <c r="C3717" s="2">
        <v>186</v>
      </c>
      <c r="D3717" s="2" t="s">
        <v>3275</v>
      </c>
      <c r="E3717" s="2" t="s">
        <v>665</v>
      </c>
      <c r="F3717" s="2">
        <v>1</v>
      </c>
      <c r="G3717" s="2" t="s">
        <v>103</v>
      </c>
      <c r="H3717" s="2">
        <v>35062</v>
      </c>
      <c r="I3717" s="3">
        <v>0.32079563025517627</v>
      </c>
      <c r="J3717" s="2">
        <v>109297</v>
      </c>
      <c r="K3717" s="2">
        <v>229285</v>
      </c>
    </row>
    <row r="3718" spans="1:11" x14ac:dyDescent="0.3">
      <c r="A3718" s="2">
        <v>31</v>
      </c>
      <c r="B3718" s="2" t="s">
        <v>663</v>
      </c>
      <c r="C3718" s="2">
        <v>186</v>
      </c>
      <c r="D3718" s="2" t="s">
        <v>3275</v>
      </c>
      <c r="E3718" s="2" t="s">
        <v>666</v>
      </c>
      <c r="F3718" s="2">
        <v>2</v>
      </c>
      <c r="G3718" s="2" t="s">
        <v>7</v>
      </c>
      <c r="H3718" s="2">
        <v>58263</v>
      </c>
      <c r="I3718" s="3">
        <v>0.53307044109170421</v>
      </c>
      <c r="J3718" s="2">
        <v>109297</v>
      </c>
      <c r="K3718" s="2">
        <v>229285</v>
      </c>
    </row>
    <row r="3719" spans="1:11" x14ac:dyDescent="0.3">
      <c r="A3719" s="2">
        <v>31</v>
      </c>
      <c r="B3719" s="2" t="s">
        <v>663</v>
      </c>
      <c r="C3719" s="2">
        <v>186</v>
      </c>
      <c r="D3719" s="2" t="s">
        <v>3275</v>
      </c>
      <c r="E3719" s="2" t="s">
        <v>668</v>
      </c>
      <c r="F3719" s="2">
        <v>3</v>
      </c>
      <c r="G3719" s="2" t="s">
        <v>302</v>
      </c>
      <c r="H3719" s="2">
        <v>5291</v>
      </c>
      <c r="I3719" s="3">
        <v>4.8409379946384619E-2</v>
      </c>
      <c r="J3719" s="2">
        <v>109297</v>
      </c>
      <c r="K3719" s="2">
        <v>229285</v>
      </c>
    </row>
    <row r="3720" spans="1:11" x14ac:dyDescent="0.3">
      <c r="A3720" s="2">
        <v>31</v>
      </c>
      <c r="B3720" s="2" t="s">
        <v>663</v>
      </c>
      <c r="C3720" s="2">
        <v>186</v>
      </c>
      <c r="D3720" s="2" t="s">
        <v>3275</v>
      </c>
      <c r="E3720" s="2" t="s">
        <v>670</v>
      </c>
      <c r="F3720" s="2">
        <v>4</v>
      </c>
      <c r="G3720" s="2" t="s">
        <v>17</v>
      </c>
      <c r="H3720" s="2">
        <v>6916</v>
      </c>
      <c r="I3720" s="3">
        <v>6.3277125630163689E-2</v>
      </c>
      <c r="J3720" s="2">
        <v>109297</v>
      </c>
      <c r="K3720" s="2">
        <v>229285</v>
      </c>
    </row>
    <row r="3721" spans="1:11" x14ac:dyDescent="0.3">
      <c r="A3721" s="2">
        <v>31</v>
      </c>
      <c r="B3721" s="2" t="s">
        <v>663</v>
      </c>
      <c r="C3721" s="2">
        <v>186</v>
      </c>
      <c r="D3721" s="2" t="s">
        <v>3275</v>
      </c>
      <c r="E3721" s="2" t="s">
        <v>7960</v>
      </c>
      <c r="F3721" s="2">
        <v>5</v>
      </c>
      <c r="G3721" s="2" t="s">
        <v>22</v>
      </c>
      <c r="H3721" s="2">
        <v>1021</v>
      </c>
      <c r="I3721" s="3">
        <v>9.3415189803928746E-3</v>
      </c>
      <c r="J3721" s="2">
        <v>109297</v>
      </c>
      <c r="K3721" s="2">
        <v>229285</v>
      </c>
    </row>
    <row r="3722" spans="1:11" x14ac:dyDescent="0.3">
      <c r="A3722" s="2">
        <v>31</v>
      </c>
      <c r="B3722" s="2" t="s">
        <v>663</v>
      </c>
      <c r="C3722" s="2">
        <v>186</v>
      </c>
      <c r="D3722" s="2" t="s">
        <v>3275</v>
      </c>
      <c r="E3722" s="2" t="s">
        <v>667</v>
      </c>
      <c r="F3722" s="2">
        <v>6</v>
      </c>
      <c r="G3722" s="2" t="s">
        <v>267</v>
      </c>
      <c r="H3722" s="2">
        <v>994</v>
      </c>
      <c r="I3722" s="3">
        <v>9.0944856674931608E-3</v>
      </c>
      <c r="J3722" s="2">
        <v>109297</v>
      </c>
      <c r="K3722" s="2">
        <v>229285</v>
      </c>
    </row>
    <row r="3723" spans="1:11" x14ac:dyDescent="0.3">
      <c r="A3723" s="2">
        <v>31</v>
      </c>
      <c r="B3723" s="2" t="s">
        <v>663</v>
      </c>
      <c r="C3723" s="2">
        <v>186</v>
      </c>
      <c r="D3723" s="2" t="s">
        <v>3275</v>
      </c>
      <c r="E3723" s="2" t="s">
        <v>664</v>
      </c>
      <c r="F3723" s="2">
        <v>7</v>
      </c>
      <c r="G3723" s="2" t="s">
        <v>11</v>
      </c>
      <c r="H3723" s="2">
        <v>459</v>
      </c>
      <c r="I3723" s="3">
        <v>4.1995663192951312E-3</v>
      </c>
      <c r="J3723" s="2">
        <v>109297</v>
      </c>
      <c r="K3723" s="2">
        <v>229285</v>
      </c>
    </row>
    <row r="3724" spans="1:11" x14ac:dyDescent="0.3">
      <c r="A3724" s="2">
        <v>31</v>
      </c>
      <c r="B3724" s="2" t="s">
        <v>663</v>
      </c>
      <c r="C3724" s="2">
        <v>186</v>
      </c>
      <c r="D3724" s="2" t="s">
        <v>3275</v>
      </c>
      <c r="E3724" s="2" t="s">
        <v>682</v>
      </c>
      <c r="F3724" s="2">
        <v>8</v>
      </c>
      <c r="G3724" s="2" t="s">
        <v>19</v>
      </c>
      <c r="H3724" s="2">
        <v>139</v>
      </c>
      <c r="I3724" s="3">
        <v>1.2717640923355627E-3</v>
      </c>
      <c r="J3724" s="2">
        <v>109297</v>
      </c>
      <c r="K3724" s="2">
        <v>229285</v>
      </c>
    </row>
    <row r="3725" spans="1:11" x14ac:dyDescent="0.3">
      <c r="A3725" s="2">
        <v>31</v>
      </c>
      <c r="B3725" s="2" t="s">
        <v>663</v>
      </c>
      <c r="C3725" s="2">
        <v>186</v>
      </c>
      <c r="D3725" s="2" t="s">
        <v>3275</v>
      </c>
      <c r="E3725" s="2" t="s">
        <v>674</v>
      </c>
      <c r="F3725" s="2">
        <v>9</v>
      </c>
      <c r="G3725" s="2" t="s">
        <v>15</v>
      </c>
      <c r="H3725" s="2">
        <v>67</v>
      </c>
      <c r="I3725" s="3">
        <v>6.1300859126965971E-4</v>
      </c>
      <c r="J3725" s="2">
        <v>109297</v>
      </c>
      <c r="K3725" s="2">
        <v>229285</v>
      </c>
    </row>
    <row r="3726" spans="1:11" x14ac:dyDescent="0.3">
      <c r="A3726" s="2">
        <v>31</v>
      </c>
      <c r="B3726" s="2" t="s">
        <v>663</v>
      </c>
      <c r="C3726" s="2">
        <v>186</v>
      </c>
      <c r="D3726" s="2" t="s">
        <v>3275</v>
      </c>
      <c r="E3726" s="2" t="s">
        <v>680</v>
      </c>
      <c r="F3726" s="2">
        <v>10</v>
      </c>
      <c r="G3726" s="2" t="s">
        <v>19</v>
      </c>
      <c r="H3726" s="2">
        <v>115</v>
      </c>
      <c r="I3726" s="3">
        <v>1.052178925313595E-3</v>
      </c>
      <c r="J3726" s="2">
        <v>109297</v>
      </c>
      <c r="K3726" s="2">
        <v>229285</v>
      </c>
    </row>
    <row r="3727" spans="1:11" x14ac:dyDescent="0.3">
      <c r="A3727" s="2">
        <v>31</v>
      </c>
      <c r="B3727" s="2" t="s">
        <v>663</v>
      </c>
      <c r="C3727" s="2">
        <v>186</v>
      </c>
      <c r="D3727" s="2" t="s">
        <v>3275</v>
      </c>
      <c r="E3727" s="2" t="s">
        <v>683</v>
      </c>
      <c r="F3727" s="2">
        <v>11</v>
      </c>
      <c r="G3727" s="2" t="s">
        <v>19</v>
      </c>
      <c r="H3727" s="2">
        <v>152</v>
      </c>
      <c r="I3727" s="3">
        <v>1.3907060578057953E-3</v>
      </c>
      <c r="J3727" s="2">
        <v>109297</v>
      </c>
      <c r="K3727" s="2">
        <v>229285</v>
      </c>
    </row>
    <row r="3728" spans="1:11" x14ac:dyDescent="0.3">
      <c r="A3728" s="2">
        <v>31</v>
      </c>
      <c r="B3728" s="2" t="s">
        <v>663</v>
      </c>
      <c r="C3728" s="2">
        <v>186</v>
      </c>
      <c r="D3728" s="2" t="s">
        <v>3275</v>
      </c>
      <c r="E3728" s="2" t="s">
        <v>671</v>
      </c>
      <c r="F3728" s="2">
        <v>12</v>
      </c>
      <c r="G3728" s="2" t="s">
        <v>33</v>
      </c>
      <c r="H3728" s="2">
        <v>169</v>
      </c>
      <c r="I3728" s="3">
        <v>1.5462455511130223E-3</v>
      </c>
      <c r="J3728" s="2">
        <v>109297</v>
      </c>
      <c r="K3728" s="2">
        <v>229285</v>
      </c>
    </row>
    <row r="3729" spans="1:11" x14ac:dyDescent="0.3">
      <c r="A3729" s="2">
        <v>31</v>
      </c>
      <c r="B3729" s="2" t="s">
        <v>663</v>
      </c>
      <c r="C3729" s="2">
        <v>186</v>
      </c>
      <c r="D3729" s="2" t="s">
        <v>3275</v>
      </c>
      <c r="E3729" s="2" t="s">
        <v>681</v>
      </c>
      <c r="F3729" s="2">
        <v>13</v>
      </c>
      <c r="G3729" s="2" t="s">
        <v>19</v>
      </c>
      <c r="H3729" s="2">
        <v>108</v>
      </c>
      <c r="I3729" s="3">
        <v>9.8813325159885458E-4</v>
      </c>
      <c r="J3729" s="2">
        <v>109297</v>
      </c>
      <c r="K3729" s="2">
        <v>229285</v>
      </c>
    </row>
    <row r="3730" spans="1:11" x14ac:dyDescent="0.3">
      <c r="A3730" s="2">
        <v>31</v>
      </c>
      <c r="B3730" s="2" t="s">
        <v>663</v>
      </c>
      <c r="C3730" s="2">
        <v>186</v>
      </c>
      <c r="D3730" s="2" t="s">
        <v>3275</v>
      </c>
      <c r="E3730" s="2" t="s">
        <v>679</v>
      </c>
      <c r="F3730" s="2">
        <v>14</v>
      </c>
      <c r="G3730" s="2" t="s">
        <v>19</v>
      </c>
      <c r="H3730" s="2">
        <v>68</v>
      </c>
      <c r="I3730" s="3">
        <v>6.2215797322890841E-4</v>
      </c>
      <c r="J3730" s="2">
        <v>109297</v>
      </c>
      <c r="K3730" s="2">
        <v>229285</v>
      </c>
    </row>
    <row r="3731" spans="1:11" x14ac:dyDescent="0.3">
      <c r="A3731" s="2">
        <v>31</v>
      </c>
      <c r="B3731" s="2" t="s">
        <v>663</v>
      </c>
      <c r="C3731" s="2">
        <v>186</v>
      </c>
      <c r="D3731" s="2" t="s">
        <v>3275</v>
      </c>
      <c r="E3731" s="2" t="s">
        <v>669</v>
      </c>
      <c r="F3731" s="2">
        <v>15</v>
      </c>
      <c r="G3731" s="2" t="s">
        <v>589</v>
      </c>
      <c r="H3731" s="2">
        <v>68</v>
      </c>
      <c r="I3731" s="3">
        <v>6.2215797322890841E-4</v>
      </c>
      <c r="J3731" s="2">
        <v>109297</v>
      </c>
      <c r="K3731" s="2">
        <v>229285</v>
      </c>
    </row>
    <row r="3732" spans="1:11" x14ac:dyDescent="0.3">
      <c r="A3732" s="2">
        <v>31</v>
      </c>
      <c r="B3732" s="2" t="s">
        <v>663</v>
      </c>
      <c r="C3732" s="2">
        <v>186</v>
      </c>
      <c r="D3732" s="2" t="s">
        <v>3275</v>
      </c>
      <c r="E3732" s="2" t="s">
        <v>676</v>
      </c>
      <c r="F3732" s="2">
        <v>16</v>
      </c>
      <c r="G3732" s="2" t="s">
        <v>19</v>
      </c>
      <c r="H3732" s="2">
        <v>48</v>
      </c>
      <c r="I3732" s="3">
        <v>4.3917033404393532E-4</v>
      </c>
      <c r="J3732" s="2">
        <v>109297</v>
      </c>
      <c r="K3732" s="2">
        <v>229285</v>
      </c>
    </row>
    <row r="3733" spans="1:11" x14ac:dyDescent="0.3">
      <c r="A3733" s="2">
        <v>31</v>
      </c>
      <c r="B3733" s="2" t="s">
        <v>663</v>
      </c>
      <c r="C3733" s="2">
        <v>186</v>
      </c>
      <c r="D3733" s="2" t="s">
        <v>3275</v>
      </c>
      <c r="E3733" s="2" t="s">
        <v>677</v>
      </c>
      <c r="F3733" s="2">
        <v>17</v>
      </c>
      <c r="G3733" s="2" t="s">
        <v>19</v>
      </c>
      <c r="H3733" s="2">
        <v>65</v>
      </c>
      <c r="I3733" s="3">
        <v>5.9470982735116242E-4</v>
      </c>
      <c r="J3733" s="2">
        <v>109297</v>
      </c>
      <c r="K3733" s="2">
        <v>229285</v>
      </c>
    </row>
    <row r="3734" spans="1:11" x14ac:dyDescent="0.3">
      <c r="A3734" s="2">
        <v>31</v>
      </c>
      <c r="B3734" s="2" t="s">
        <v>663</v>
      </c>
      <c r="C3734" s="2">
        <v>186</v>
      </c>
      <c r="D3734" s="2" t="s">
        <v>3275</v>
      </c>
      <c r="E3734" s="2" t="s">
        <v>678</v>
      </c>
      <c r="F3734" s="2">
        <v>18</v>
      </c>
      <c r="G3734" s="2" t="s">
        <v>19</v>
      </c>
      <c r="H3734" s="2">
        <v>58</v>
      </c>
      <c r="I3734" s="3">
        <v>5.3066415363642186E-4</v>
      </c>
      <c r="J3734" s="2">
        <v>109297</v>
      </c>
      <c r="K3734" s="2">
        <v>229285</v>
      </c>
    </row>
    <row r="3735" spans="1:11" x14ac:dyDescent="0.3">
      <c r="A3735" s="2">
        <v>31</v>
      </c>
      <c r="B3735" s="2" t="s">
        <v>663</v>
      </c>
      <c r="C3735" s="2">
        <v>186</v>
      </c>
      <c r="D3735" s="2" t="s">
        <v>3275</v>
      </c>
      <c r="E3735" s="2" t="s">
        <v>684</v>
      </c>
      <c r="F3735" s="2">
        <v>19</v>
      </c>
      <c r="G3735" s="2" t="s">
        <v>19</v>
      </c>
      <c r="H3735" s="2">
        <v>39</v>
      </c>
      <c r="I3735" s="3">
        <v>3.5682589641069747E-4</v>
      </c>
      <c r="J3735" s="2">
        <v>109297</v>
      </c>
      <c r="K3735" s="2">
        <v>229285</v>
      </c>
    </row>
    <row r="3736" spans="1:11" x14ac:dyDescent="0.3">
      <c r="A3736" s="2">
        <v>31</v>
      </c>
      <c r="B3736" s="2" t="s">
        <v>663</v>
      </c>
      <c r="C3736" s="2">
        <v>186</v>
      </c>
      <c r="D3736" s="2" t="s">
        <v>3275</v>
      </c>
      <c r="E3736" s="2" t="s">
        <v>672</v>
      </c>
      <c r="F3736" s="2">
        <v>20</v>
      </c>
      <c r="G3736" s="2" t="s">
        <v>673</v>
      </c>
      <c r="H3736" s="2">
        <v>88</v>
      </c>
      <c r="I3736" s="3">
        <v>8.0514561241388149E-4</v>
      </c>
      <c r="J3736" s="2">
        <v>109297</v>
      </c>
      <c r="K3736" s="2">
        <v>229285</v>
      </c>
    </row>
    <row r="3737" spans="1:11" x14ac:dyDescent="0.3">
      <c r="A3737" s="2">
        <v>31</v>
      </c>
      <c r="B3737" s="2" t="s">
        <v>663</v>
      </c>
      <c r="C3737" s="2">
        <v>186</v>
      </c>
      <c r="D3737" s="2" t="s">
        <v>3275</v>
      </c>
      <c r="E3737" s="2" t="s">
        <v>675</v>
      </c>
      <c r="F3737" s="2">
        <v>21</v>
      </c>
      <c r="G3737" s="2" t="s">
        <v>19</v>
      </c>
      <c r="H3737" s="2">
        <v>107</v>
      </c>
      <c r="I3737" s="3">
        <v>9.7898386963960588E-4</v>
      </c>
      <c r="J3737" s="2">
        <v>109297</v>
      </c>
      <c r="K3737" s="2">
        <v>229285</v>
      </c>
    </row>
    <row r="3738" spans="1:11" x14ac:dyDescent="0.3">
      <c r="A3738" s="2">
        <v>31</v>
      </c>
      <c r="B3738" s="2" t="s">
        <v>663</v>
      </c>
      <c r="C3738" s="2">
        <v>187</v>
      </c>
      <c r="D3738" s="2" t="s">
        <v>3276</v>
      </c>
      <c r="E3738" s="2" t="s">
        <v>665</v>
      </c>
      <c r="F3738" s="2">
        <v>1</v>
      </c>
      <c r="G3738" s="2" t="s">
        <v>103</v>
      </c>
      <c r="H3738" s="2">
        <v>57649</v>
      </c>
      <c r="I3738" s="3">
        <v>0.48314211245296301</v>
      </c>
      <c r="J3738" s="2">
        <v>119321</v>
      </c>
      <c r="K3738" s="2">
        <v>244551</v>
      </c>
    </row>
    <row r="3739" spans="1:11" x14ac:dyDescent="0.3">
      <c r="A3739" s="2">
        <v>31</v>
      </c>
      <c r="B3739" s="2" t="s">
        <v>663</v>
      </c>
      <c r="C3739" s="2">
        <v>187</v>
      </c>
      <c r="D3739" s="2" t="s">
        <v>3276</v>
      </c>
      <c r="E3739" s="2" t="s">
        <v>666</v>
      </c>
      <c r="F3739" s="2">
        <v>2</v>
      </c>
      <c r="G3739" s="2" t="s">
        <v>7</v>
      </c>
      <c r="H3739" s="2">
        <v>38656</v>
      </c>
      <c r="I3739" s="3">
        <v>0.32396644345924019</v>
      </c>
      <c r="J3739" s="2">
        <v>119321</v>
      </c>
      <c r="K3739" s="2">
        <v>244551</v>
      </c>
    </row>
    <row r="3740" spans="1:11" x14ac:dyDescent="0.3">
      <c r="A3740" s="2">
        <v>31</v>
      </c>
      <c r="B3740" s="2" t="s">
        <v>663</v>
      </c>
      <c r="C3740" s="2">
        <v>187</v>
      </c>
      <c r="D3740" s="2" t="s">
        <v>3276</v>
      </c>
      <c r="E3740" s="2" t="s">
        <v>668</v>
      </c>
      <c r="F3740" s="2">
        <v>3</v>
      </c>
      <c r="G3740" s="2" t="s">
        <v>302</v>
      </c>
      <c r="H3740" s="2">
        <v>8407</v>
      </c>
      <c r="I3740" s="3">
        <v>7.0457002539368596E-2</v>
      </c>
      <c r="J3740" s="2">
        <v>119321</v>
      </c>
      <c r="K3740" s="2">
        <v>244551</v>
      </c>
    </row>
    <row r="3741" spans="1:11" x14ac:dyDescent="0.3">
      <c r="A3741" s="2">
        <v>31</v>
      </c>
      <c r="B3741" s="2" t="s">
        <v>663</v>
      </c>
      <c r="C3741" s="2">
        <v>187</v>
      </c>
      <c r="D3741" s="2" t="s">
        <v>3276</v>
      </c>
      <c r="E3741" s="2" t="s">
        <v>670</v>
      </c>
      <c r="F3741" s="2">
        <v>4</v>
      </c>
      <c r="G3741" s="2" t="s">
        <v>17</v>
      </c>
      <c r="H3741" s="2">
        <v>8863</v>
      </c>
      <c r="I3741" s="3">
        <v>7.4278626561963101E-2</v>
      </c>
      <c r="J3741" s="2">
        <v>119321</v>
      </c>
      <c r="K3741" s="2">
        <v>244551</v>
      </c>
    </row>
    <row r="3742" spans="1:11" x14ac:dyDescent="0.3">
      <c r="A3742" s="2">
        <v>31</v>
      </c>
      <c r="B3742" s="2" t="s">
        <v>663</v>
      </c>
      <c r="C3742" s="2">
        <v>187</v>
      </c>
      <c r="D3742" s="2" t="s">
        <v>3276</v>
      </c>
      <c r="E3742" s="2" t="s">
        <v>7960</v>
      </c>
      <c r="F3742" s="2">
        <v>5</v>
      </c>
      <c r="G3742" s="2" t="s">
        <v>22</v>
      </c>
      <c r="H3742" s="2">
        <v>1491</v>
      </c>
      <c r="I3742" s="3">
        <v>1.24957048633518E-2</v>
      </c>
      <c r="J3742" s="2">
        <v>119321</v>
      </c>
      <c r="K3742" s="2">
        <v>244551</v>
      </c>
    </row>
    <row r="3743" spans="1:11" x14ac:dyDescent="0.3">
      <c r="A3743" s="2">
        <v>31</v>
      </c>
      <c r="B3743" s="2" t="s">
        <v>663</v>
      </c>
      <c r="C3743" s="2">
        <v>187</v>
      </c>
      <c r="D3743" s="2" t="s">
        <v>3276</v>
      </c>
      <c r="E3743" s="2" t="s">
        <v>667</v>
      </c>
      <c r="F3743" s="2">
        <v>6</v>
      </c>
      <c r="G3743" s="2" t="s">
        <v>267</v>
      </c>
      <c r="H3743" s="2">
        <v>1284</v>
      </c>
      <c r="I3743" s="3">
        <v>1.0760888695200341E-2</v>
      </c>
      <c r="J3743" s="2">
        <v>119321</v>
      </c>
      <c r="K3743" s="2">
        <v>244551</v>
      </c>
    </row>
    <row r="3744" spans="1:11" x14ac:dyDescent="0.3">
      <c r="A3744" s="2">
        <v>31</v>
      </c>
      <c r="B3744" s="2" t="s">
        <v>663</v>
      </c>
      <c r="C3744" s="2">
        <v>187</v>
      </c>
      <c r="D3744" s="2" t="s">
        <v>3276</v>
      </c>
      <c r="E3744" s="2" t="s">
        <v>664</v>
      </c>
      <c r="F3744" s="2">
        <v>7</v>
      </c>
      <c r="G3744" s="2" t="s">
        <v>11</v>
      </c>
      <c r="H3744" s="2">
        <v>1030</v>
      </c>
      <c r="I3744" s="3">
        <v>8.6321770685797144E-3</v>
      </c>
      <c r="J3744" s="2">
        <v>119321</v>
      </c>
      <c r="K3744" s="2">
        <v>244551</v>
      </c>
    </row>
    <row r="3745" spans="1:11" x14ac:dyDescent="0.3">
      <c r="A3745" s="2">
        <v>31</v>
      </c>
      <c r="B3745" s="2" t="s">
        <v>663</v>
      </c>
      <c r="C3745" s="2">
        <v>187</v>
      </c>
      <c r="D3745" s="2" t="s">
        <v>3276</v>
      </c>
      <c r="E3745" s="2" t="s">
        <v>682</v>
      </c>
      <c r="F3745" s="2">
        <v>8</v>
      </c>
      <c r="G3745" s="2" t="s">
        <v>19</v>
      </c>
      <c r="H3745" s="2">
        <v>154</v>
      </c>
      <c r="I3745" s="3">
        <v>1.2906361830691999E-3</v>
      </c>
      <c r="J3745" s="2">
        <v>119321</v>
      </c>
      <c r="K3745" s="2">
        <v>244551</v>
      </c>
    </row>
    <row r="3746" spans="1:11" x14ac:dyDescent="0.3">
      <c r="A3746" s="2">
        <v>31</v>
      </c>
      <c r="B3746" s="2" t="s">
        <v>663</v>
      </c>
      <c r="C3746" s="2">
        <v>187</v>
      </c>
      <c r="D3746" s="2" t="s">
        <v>3276</v>
      </c>
      <c r="E3746" s="2" t="s">
        <v>674</v>
      </c>
      <c r="F3746" s="2">
        <v>9</v>
      </c>
      <c r="G3746" s="2" t="s">
        <v>15</v>
      </c>
      <c r="H3746" s="2">
        <v>534</v>
      </c>
      <c r="I3746" s="3">
        <v>4.4753228685646285E-3</v>
      </c>
      <c r="J3746" s="2">
        <v>119321</v>
      </c>
      <c r="K3746" s="2">
        <v>244551</v>
      </c>
    </row>
    <row r="3747" spans="1:11" x14ac:dyDescent="0.3">
      <c r="A3747" s="2">
        <v>31</v>
      </c>
      <c r="B3747" s="2" t="s">
        <v>663</v>
      </c>
      <c r="C3747" s="2">
        <v>187</v>
      </c>
      <c r="D3747" s="2" t="s">
        <v>3276</v>
      </c>
      <c r="E3747" s="2" t="s">
        <v>680</v>
      </c>
      <c r="F3747" s="2">
        <v>10</v>
      </c>
      <c r="G3747" s="2" t="s">
        <v>19</v>
      </c>
      <c r="H3747" s="2">
        <v>175</v>
      </c>
      <c r="I3747" s="3">
        <v>1.4666320262149998E-3</v>
      </c>
      <c r="J3747" s="2">
        <v>119321</v>
      </c>
      <c r="K3747" s="2">
        <v>244551</v>
      </c>
    </row>
    <row r="3748" spans="1:11" x14ac:dyDescent="0.3">
      <c r="A3748" s="2">
        <v>31</v>
      </c>
      <c r="B3748" s="2" t="s">
        <v>663</v>
      </c>
      <c r="C3748" s="2">
        <v>187</v>
      </c>
      <c r="D3748" s="2" t="s">
        <v>3276</v>
      </c>
      <c r="E3748" s="2" t="s">
        <v>683</v>
      </c>
      <c r="F3748" s="2">
        <v>11</v>
      </c>
      <c r="G3748" s="2" t="s">
        <v>19</v>
      </c>
      <c r="H3748" s="2">
        <v>132</v>
      </c>
      <c r="I3748" s="3">
        <v>1.1062595854878857E-3</v>
      </c>
      <c r="J3748" s="2">
        <v>119321</v>
      </c>
      <c r="K3748" s="2">
        <v>244551</v>
      </c>
    </row>
    <row r="3749" spans="1:11" x14ac:dyDescent="0.3">
      <c r="A3749" s="2">
        <v>31</v>
      </c>
      <c r="B3749" s="2" t="s">
        <v>663</v>
      </c>
      <c r="C3749" s="2">
        <v>187</v>
      </c>
      <c r="D3749" s="2" t="s">
        <v>3276</v>
      </c>
      <c r="E3749" s="2" t="s">
        <v>671</v>
      </c>
      <c r="F3749" s="2">
        <v>12</v>
      </c>
      <c r="G3749" s="2" t="s">
        <v>33</v>
      </c>
      <c r="H3749" s="2">
        <v>102</v>
      </c>
      <c r="I3749" s="3">
        <v>8.5483695242245708E-4</v>
      </c>
      <c r="J3749" s="2">
        <v>119321</v>
      </c>
      <c r="K3749" s="2">
        <v>244551</v>
      </c>
    </row>
    <row r="3750" spans="1:11" x14ac:dyDescent="0.3">
      <c r="A3750" s="2">
        <v>31</v>
      </c>
      <c r="B3750" s="2" t="s">
        <v>663</v>
      </c>
      <c r="C3750" s="2">
        <v>187</v>
      </c>
      <c r="D3750" s="2" t="s">
        <v>3276</v>
      </c>
      <c r="E3750" s="2" t="s">
        <v>681</v>
      </c>
      <c r="F3750" s="2">
        <v>13</v>
      </c>
      <c r="G3750" s="2" t="s">
        <v>19</v>
      </c>
      <c r="H3750" s="2">
        <v>136</v>
      </c>
      <c r="I3750" s="3">
        <v>1.1397826032299428E-3</v>
      </c>
      <c r="J3750" s="2">
        <v>119321</v>
      </c>
      <c r="K3750" s="2">
        <v>244551</v>
      </c>
    </row>
    <row r="3751" spans="1:11" x14ac:dyDescent="0.3">
      <c r="A3751" s="2">
        <v>31</v>
      </c>
      <c r="B3751" s="2" t="s">
        <v>663</v>
      </c>
      <c r="C3751" s="2">
        <v>187</v>
      </c>
      <c r="D3751" s="2" t="s">
        <v>3276</v>
      </c>
      <c r="E3751" s="2" t="s">
        <v>679</v>
      </c>
      <c r="F3751" s="2">
        <v>14</v>
      </c>
      <c r="G3751" s="2" t="s">
        <v>19</v>
      </c>
      <c r="H3751" s="2">
        <v>87</v>
      </c>
      <c r="I3751" s="3">
        <v>7.2912563588974284E-4</v>
      </c>
      <c r="J3751" s="2">
        <v>119321</v>
      </c>
      <c r="K3751" s="2">
        <v>244551</v>
      </c>
    </row>
    <row r="3752" spans="1:11" x14ac:dyDescent="0.3">
      <c r="A3752" s="2">
        <v>31</v>
      </c>
      <c r="B3752" s="2" t="s">
        <v>663</v>
      </c>
      <c r="C3752" s="2">
        <v>187</v>
      </c>
      <c r="D3752" s="2" t="s">
        <v>3276</v>
      </c>
      <c r="E3752" s="2" t="s">
        <v>669</v>
      </c>
      <c r="F3752" s="2">
        <v>15</v>
      </c>
      <c r="G3752" s="2" t="s">
        <v>589</v>
      </c>
      <c r="H3752" s="2">
        <v>113</v>
      </c>
      <c r="I3752" s="3">
        <v>9.4702525121311421E-4</v>
      </c>
      <c r="J3752" s="2">
        <v>119321</v>
      </c>
      <c r="K3752" s="2">
        <v>244551</v>
      </c>
    </row>
    <row r="3753" spans="1:11" x14ac:dyDescent="0.3">
      <c r="A3753" s="2">
        <v>31</v>
      </c>
      <c r="B3753" s="2" t="s">
        <v>663</v>
      </c>
      <c r="C3753" s="2">
        <v>187</v>
      </c>
      <c r="D3753" s="2" t="s">
        <v>3276</v>
      </c>
      <c r="E3753" s="2" t="s">
        <v>676</v>
      </c>
      <c r="F3753" s="2">
        <v>16</v>
      </c>
      <c r="G3753" s="2" t="s">
        <v>19</v>
      </c>
      <c r="H3753" s="2">
        <v>123</v>
      </c>
      <c r="I3753" s="3">
        <v>1.0308327955682571E-3</v>
      </c>
      <c r="J3753" s="2">
        <v>119321</v>
      </c>
      <c r="K3753" s="2">
        <v>244551</v>
      </c>
    </row>
    <row r="3754" spans="1:11" x14ac:dyDescent="0.3">
      <c r="A3754" s="2">
        <v>31</v>
      </c>
      <c r="B3754" s="2" t="s">
        <v>663</v>
      </c>
      <c r="C3754" s="2">
        <v>187</v>
      </c>
      <c r="D3754" s="2" t="s">
        <v>3276</v>
      </c>
      <c r="E3754" s="2" t="s">
        <v>677</v>
      </c>
      <c r="F3754" s="2">
        <v>17</v>
      </c>
      <c r="G3754" s="2" t="s">
        <v>19</v>
      </c>
      <c r="H3754" s="2">
        <v>89</v>
      </c>
      <c r="I3754" s="3">
        <v>7.4588714476077139E-4</v>
      </c>
      <c r="J3754" s="2">
        <v>119321</v>
      </c>
      <c r="K3754" s="2">
        <v>244551</v>
      </c>
    </row>
    <row r="3755" spans="1:11" x14ac:dyDescent="0.3">
      <c r="A3755" s="2">
        <v>31</v>
      </c>
      <c r="B3755" s="2" t="s">
        <v>663</v>
      </c>
      <c r="C3755" s="2">
        <v>187</v>
      </c>
      <c r="D3755" s="2" t="s">
        <v>3276</v>
      </c>
      <c r="E3755" s="2" t="s">
        <v>678</v>
      </c>
      <c r="F3755" s="2">
        <v>18</v>
      </c>
      <c r="G3755" s="2" t="s">
        <v>19</v>
      </c>
      <c r="H3755" s="2">
        <v>117</v>
      </c>
      <c r="I3755" s="3">
        <v>9.8054826895517143E-4</v>
      </c>
      <c r="J3755" s="2">
        <v>119321</v>
      </c>
      <c r="K3755" s="2">
        <v>244551</v>
      </c>
    </row>
    <row r="3756" spans="1:11" x14ac:dyDescent="0.3">
      <c r="A3756" s="2">
        <v>31</v>
      </c>
      <c r="B3756" s="2" t="s">
        <v>663</v>
      </c>
      <c r="C3756" s="2">
        <v>187</v>
      </c>
      <c r="D3756" s="2" t="s">
        <v>3276</v>
      </c>
      <c r="E3756" s="2" t="s">
        <v>684</v>
      </c>
      <c r="F3756" s="2">
        <v>19</v>
      </c>
      <c r="G3756" s="2" t="s">
        <v>19</v>
      </c>
      <c r="H3756" s="2">
        <v>73</v>
      </c>
      <c r="I3756" s="3">
        <v>6.1179507379254276E-4</v>
      </c>
      <c r="J3756" s="2">
        <v>119321</v>
      </c>
      <c r="K3756" s="2">
        <v>244551</v>
      </c>
    </row>
    <row r="3757" spans="1:11" x14ac:dyDescent="0.3">
      <c r="A3757" s="2">
        <v>31</v>
      </c>
      <c r="B3757" s="2" t="s">
        <v>663</v>
      </c>
      <c r="C3757" s="2">
        <v>187</v>
      </c>
      <c r="D3757" s="2" t="s">
        <v>3276</v>
      </c>
      <c r="E3757" s="2" t="s">
        <v>672</v>
      </c>
      <c r="F3757" s="2">
        <v>20</v>
      </c>
      <c r="G3757" s="2" t="s">
        <v>673</v>
      </c>
      <c r="H3757" s="2">
        <v>49</v>
      </c>
      <c r="I3757" s="3">
        <v>4.1065696734019999E-4</v>
      </c>
      <c r="J3757" s="2">
        <v>119321</v>
      </c>
      <c r="K3757" s="2">
        <v>244551</v>
      </c>
    </row>
    <row r="3758" spans="1:11" x14ac:dyDescent="0.3">
      <c r="A3758" s="2">
        <v>31</v>
      </c>
      <c r="B3758" s="2" t="s">
        <v>663</v>
      </c>
      <c r="C3758" s="2">
        <v>187</v>
      </c>
      <c r="D3758" s="2" t="s">
        <v>3276</v>
      </c>
      <c r="E3758" s="2" t="s">
        <v>675</v>
      </c>
      <c r="F3758" s="2">
        <v>21</v>
      </c>
      <c r="G3758" s="2" t="s">
        <v>19</v>
      </c>
      <c r="H3758" s="2">
        <v>57</v>
      </c>
      <c r="I3758" s="3">
        <v>4.7770300282431425E-4</v>
      </c>
      <c r="J3758" s="2">
        <v>119321</v>
      </c>
      <c r="K3758" s="2">
        <v>244551</v>
      </c>
    </row>
    <row r="3759" spans="1:11" x14ac:dyDescent="0.3">
      <c r="A3759" s="2">
        <v>33</v>
      </c>
      <c r="B3759" s="2" t="s">
        <v>697</v>
      </c>
      <c r="C3759" s="2">
        <v>188</v>
      </c>
      <c r="D3759" s="2" t="s">
        <v>3283</v>
      </c>
      <c r="E3759" s="2" t="s">
        <v>700</v>
      </c>
      <c r="F3759" s="2">
        <v>1</v>
      </c>
      <c r="G3759" s="2" t="s">
        <v>103</v>
      </c>
      <c r="H3759" s="2">
        <v>69979</v>
      </c>
      <c r="I3759" s="3">
        <v>0.3223516622214852</v>
      </c>
      <c r="J3759" s="2">
        <v>217089</v>
      </c>
      <c r="K3759" s="2">
        <v>371193</v>
      </c>
    </row>
    <row r="3760" spans="1:11" x14ac:dyDescent="0.3">
      <c r="A3760" s="2">
        <v>33</v>
      </c>
      <c r="B3760" s="2" t="s">
        <v>697</v>
      </c>
      <c r="C3760" s="2">
        <v>188</v>
      </c>
      <c r="D3760" s="2" t="s">
        <v>3283</v>
      </c>
      <c r="E3760" s="2" t="s">
        <v>702</v>
      </c>
      <c r="F3760" s="2">
        <v>2</v>
      </c>
      <c r="G3760" s="2" t="s">
        <v>693</v>
      </c>
      <c r="H3760" s="2">
        <v>81321</v>
      </c>
      <c r="I3760" s="3">
        <v>0.37459751530478286</v>
      </c>
      <c r="J3760" s="2">
        <v>217089</v>
      </c>
      <c r="K3760" s="2">
        <v>371193</v>
      </c>
    </row>
    <row r="3761" spans="1:11" x14ac:dyDescent="0.3">
      <c r="A3761" s="2">
        <v>33</v>
      </c>
      <c r="B3761" s="2" t="s">
        <v>697</v>
      </c>
      <c r="C3761" s="2">
        <v>188</v>
      </c>
      <c r="D3761" s="2" t="s">
        <v>3283</v>
      </c>
      <c r="E3761" s="2" t="s">
        <v>699</v>
      </c>
      <c r="F3761" s="2">
        <v>3</v>
      </c>
      <c r="G3761" s="2" t="s">
        <v>51</v>
      </c>
      <c r="H3761" s="2">
        <v>42261</v>
      </c>
      <c r="I3761" s="3">
        <v>0.19467130992357973</v>
      </c>
      <c r="J3761" s="2">
        <v>217089</v>
      </c>
      <c r="K3761" s="2">
        <v>371193</v>
      </c>
    </row>
    <row r="3762" spans="1:11" x14ac:dyDescent="0.3">
      <c r="A3762" s="2">
        <v>33</v>
      </c>
      <c r="B3762" s="2" t="s">
        <v>697</v>
      </c>
      <c r="C3762" s="2">
        <v>188</v>
      </c>
      <c r="D3762" s="2" t="s">
        <v>3283</v>
      </c>
      <c r="E3762" s="2" t="s">
        <v>704</v>
      </c>
      <c r="F3762" s="2">
        <v>4</v>
      </c>
      <c r="G3762" s="2" t="s">
        <v>17</v>
      </c>
      <c r="H3762" s="2">
        <v>7413</v>
      </c>
      <c r="I3762" s="3">
        <v>3.4147285214819731E-2</v>
      </c>
      <c r="J3762" s="2">
        <v>217089</v>
      </c>
      <c r="K3762" s="2">
        <v>371193</v>
      </c>
    </row>
    <row r="3763" spans="1:11" x14ac:dyDescent="0.3">
      <c r="A3763" s="2">
        <v>33</v>
      </c>
      <c r="B3763" s="2" t="s">
        <v>697</v>
      </c>
      <c r="C3763" s="2">
        <v>188</v>
      </c>
      <c r="D3763" s="2" t="s">
        <v>3283</v>
      </c>
      <c r="E3763" s="2" t="s">
        <v>698</v>
      </c>
      <c r="F3763" s="2">
        <v>5</v>
      </c>
      <c r="G3763" s="2" t="s">
        <v>11</v>
      </c>
      <c r="H3763" s="2">
        <v>3092</v>
      </c>
      <c r="I3763" s="3">
        <v>1.4243006324594982E-2</v>
      </c>
      <c r="J3763" s="2">
        <v>217089</v>
      </c>
      <c r="K3763" s="2">
        <v>371193</v>
      </c>
    </row>
    <row r="3764" spans="1:11" x14ac:dyDescent="0.3">
      <c r="A3764" s="2">
        <v>33</v>
      </c>
      <c r="B3764" s="2" t="s">
        <v>697</v>
      </c>
      <c r="C3764" s="2">
        <v>188</v>
      </c>
      <c r="D3764" s="2" t="s">
        <v>3283</v>
      </c>
      <c r="E3764" s="2" t="s">
        <v>703</v>
      </c>
      <c r="F3764" s="2">
        <v>6</v>
      </c>
      <c r="G3764" s="2" t="s">
        <v>212</v>
      </c>
      <c r="H3764" s="2">
        <v>1563</v>
      </c>
      <c r="I3764" s="3">
        <v>7.1998120586487567E-3</v>
      </c>
      <c r="J3764" s="2">
        <v>217089</v>
      </c>
      <c r="K3764" s="2">
        <v>371193</v>
      </c>
    </row>
    <row r="3765" spans="1:11" x14ac:dyDescent="0.3">
      <c r="A3765" s="2">
        <v>33</v>
      </c>
      <c r="B3765" s="2" t="s">
        <v>697</v>
      </c>
      <c r="C3765" s="2">
        <v>188</v>
      </c>
      <c r="D3765" s="2" t="s">
        <v>3283</v>
      </c>
      <c r="E3765" s="2" t="s">
        <v>7961</v>
      </c>
      <c r="F3765" s="2">
        <v>7</v>
      </c>
      <c r="G3765" s="2" t="s">
        <v>22</v>
      </c>
      <c r="H3765" s="2">
        <v>2712</v>
      </c>
      <c r="I3765" s="3">
        <v>1.24925721708608E-2</v>
      </c>
      <c r="J3765" s="2">
        <v>217089</v>
      </c>
      <c r="K3765" s="2">
        <v>371193</v>
      </c>
    </row>
    <row r="3766" spans="1:11" x14ac:dyDescent="0.3">
      <c r="A3766" s="2">
        <v>33</v>
      </c>
      <c r="B3766" s="2" t="s">
        <v>697</v>
      </c>
      <c r="C3766" s="2">
        <v>188</v>
      </c>
      <c r="D3766" s="2" t="s">
        <v>3283</v>
      </c>
      <c r="E3766" s="2" t="s">
        <v>701</v>
      </c>
      <c r="F3766" s="2">
        <v>8</v>
      </c>
      <c r="G3766" s="2" t="s">
        <v>15</v>
      </c>
      <c r="H3766" s="2">
        <v>1836</v>
      </c>
      <c r="I3766" s="3">
        <v>8.4573608059367363E-3</v>
      </c>
      <c r="J3766" s="2">
        <v>217089</v>
      </c>
      <c r="K3766" s="2">
        <v>371193</v>
      </c>
    </row>
    <row r="3767" spans="1:11" x14ac:dyDescent="0.3">
      <c r="A3767" s="2">
        <v>33</v>
      </c>
      <c r="B3767" s="2" t="s">
        <v>697</v>
      </c>
      <c r="C3767" s="2">
        <v>188</v>
      </c>
      <c r="D3767" s="2" t="s">
        <v>3283</v>
      </c>
      <c r="E3767" s="2" t="s">
        <v>708</v>
      </c>
      <c r="F3767" s="2">
        <v>9</v>
      </c>
      <c r="G3767" s="2" t="s">
        <v>19</v>
      </c>
      <c r="H3767" s="2">
        <v>2064</v>
      </c>
      <c r="I3767" s="3">
        <v>9.5076212981772459E-3</v>
      </c>
      <c r="J3767" s="2">
        <v>217089</v>
      </c>
      <c r="K3767" s="2">
        <v>371193</v>
      </c>
    </row>
    <row r="3768" spans="1:11" x14ac:dyDescent="0.3">
      <c r="A3768" s="2">
        <v>33</v>
      </c>
      <c r="B3768" s="2" t="s">
        <v>697</v>
      </c>
      <c r="C3768" s="2">
        <v>188</v>
      </c>
      <c r="D3768" s="2" t="s">
        <v>3283</v>
      </c>
      <c r="E3768" s="2" t="s">
        <v>713</v>
      </c>
      <c r="F3768" s="2">
        <v>10</v>
      </c>
      <c r="G3768" s="2" t="s">
        <v>19</v>
      </c>
      <c r="H3768" s="2">
        <v>699</v>
      </c>
      <c r="I3768" s="3">
        <v>3.2198775617373518E-3</v>
      </c>
      <c r="J3768" s="2">
        <v>217089</v>
      </c>
      <c r="K3768" s="2">
        <v>371193</v>
      </c>
    </row>
    <row r="3769" spans="1:11" x14ac:dyDescent="0.3">
      <c r="A3769" s="2">
        <v>33</v>
      </c>
      <c r="B3769" s="2" t="s">
        <v>697</v>
      </c>
      <c r="C3769" s="2">
        <v>188</v>
      </c>
      <c r="D3769" s="2" t="s">
        <v>3283</v>
      </c>
      <c r="E3769" s="2" t="s">
        <v>709</v>
      </c>
      <c r="F3769" s="2">
        <v>11</v>
      </c>
      <c r="G3769" s="2" t="s">
        <v>19</v>
      </c>
      <c r="H3769" s="2">
        <v>881</v>
      </c>
      <c r="I3769" s="3">
        <v>4.0582433932626711E-3</v>
      </c>
      <c r="J3769" s="2">
        <v>217089</v>
      </c>
      <c r="K3769" s="2">
        <v>371193</v>
      </c>
    </row>
    <row r="3770" spans="1:11" x14ac:dyDescent="0.3">
      <c r="A3770" s="2">
        <v>33</v>
      </c>
      <c r="B3770" s="2" t="s">
        <v>697</v>
      </c>
      <c r="C3770" s="2">
        <v>188</v>
      </c>
      <c r="D3770" s="2" t="s">
        <v>3283</v>
      </c>
      <c r="E3770" s="2" t="s">
        <v>715</v>
      </c>
      <c r="F3770" s="2">
        <v>12</v>
      </c>
      <c r="G3770" s="2" t="s">
        <v>19</v>
      </c>
      <c r="H3770" s="2">
        <v>346</v>
      </c>
      <c r="I3770" s="3">
        <v>1.5938163610316506E-3</v>
      </c>
      <c r="J3770" s="2">
        <v>217089</v>
      </c>
      <c r="K3770" s="2">
        <v>371193</v>
      </c>
    </row>
    <row r="3771" spans="1:11" x14ac:dyDescent="0.3">
      <c r="A3771" s="2">
        <v>33</v>
      </c>
      <c r="B3771" s="2" t="s">
        <v>697</v>
      </c>
      <c r="C3771" s="2">
        <v>188</v>
      </c>
      <c r="D3771" s="2" t="s">
        <v>3283</v>
      </c>
      <c r="E3771" s="2" t="s">
        <v>661</v>
      </c>
      <c r="F3771" s="2">
        <v>13</v>
      </c>
      <c r="G3771" s="2" t="s">
        <v>19</v>
      </c>
      <c r="H3771" s="2">
        <v>395</v>
      </c>
      <c r="I3771" s="3">
        <v>1.8195302387500059E-3</v>
      </c>
      <c r="J3771" s="2">
        <v>217089</v>
      </c>
      <c r="K3771" s="2">
        <v>371193</v>
      </c>
    </row>
    <row r="3772" spans="1:11" x14ac:dyDescent="0.3">
      <c r="A3772" s="2">
        <v>33</v>
      </c>
      <c r="B3772" s="2" t="s">
        <v>697</v>
      </c>
      <c r="C3772" s="2">
        <v>188</v>
      </c>
      <c r="D3772" s="2" t="s">
        <v>3283</v>
      </c>
      <c r="E3772" s="2" t="s">
        <v>712</v>
      </c>
      <c r="F3772" s="2">
        <v>13</v>
      </c>
      <c r="G3772" s="2" t="s">
        <v>19</v>
      </c>
      <c r="H3772" s="2">
        <v>567</v>
      </c>
      <c r="I3772" s="3">
        <v>2.6118320135981097E-3</v>
      </c>
      <c r="J3772" s="2">
        <v>217089</v>
      </c>
      <c r="K3772" s="2">
        <v>371193</v>
      </c>
    </row>
    <row r="3773" spans="1:11" x14ac:dyDescent="0.3">
      <c r="A3773" s="2">
        <v>33</v>
      </c>
      <c r="B3773" s="2" t="s">
        <v>697</v>
      </c>
      <c r="C3773" s="2">
        <v>188</v>
      </c>
      <c r="D3773" s="2" t="s">
        <v>3283</v>
      </c>
      <c r="E3773" s="2" t="s">
        <v>711</v>
      </c>
      <c r="F3773" s="2">
        <v>15</v>
      </c>
      <c r="G3773" s="2" t="s">
        <v>19</v>
      </c>
      <c r="H3773" s="2">
        <v>374</v>
      </c>
      <c r="I3773" s="3">
        <v>1.7227957197278535E-3</v>
      </c>
      <c r="J3773" s="2">
        <v>217089</v>
      </c>
      <c r="K3773" s="2">
        <v>371193</v>
      </c>
    </row>
    <row r="3774" spans="1:11" x14ac:dyDescent="0.3">
      <c r="A3774" s="2">
        <v>33</v>
      </c>
      <c r="B3774" s="2" t="s">
        <v>697</v>
      </c>
      <c r="C3774" s="2">
        <v>188</v>
      </c>
      <c r="D3774" s="2" t="s">
        <v>3283</v>
      </c>
      <c r="E3774" s="2" t="s">
        <v>710</v>
      </c>
      <c r="F3774" s="2">
        <v>16</v>
      </c>
      <c r="G3774" s="2" t="s">
        <v>19</v>
      </c>
      <c r="H3774" s="2">
        <v>387</v>
      </c>
      <c r="I3774" s="3">
        <v>1.7826789934082335E-3</v>
      </c>
      <c r="J3774" s="2">
        <v>217089</v>
      </c>
      <c r="K3774" s="2">
        <v>371193</v>
      </c>
    </row>
    <row r="3775" spans="1:11" x14ac:dyDescent="0.3">
      <c r="A3775" s="2">
        <v>33</v>
      </c>
      <c r="B3775" s="2" t="s">
        <v>697</v>
      </c>
      <c r="C3775" s="2">
        <v>188</v>
      </c>
      <c r="D3775" s="2" t="s">
        <v>3283</v>
      </c>
      <c r="E3775" s="2" t="s">
        <v>714</v>
      </c>
      <c r="F3775" s="2">
        <v>17</v>
      </c>
      <c r="G3775" s="2" t="s">
        <v>19</v>
      </c>
      <c r="H3775" s="2">
        <v>384</v>
      </c>
      <c r="I3775" s="3">
        <v>1.7688597764050689E-3</v>
      </c>
      <c r="J3775" s="2">
        <v>217089</v>
      </c>
      <c r="K3775" s="2">
        <v>371193</v>
      </c>
    </row>
    <row r="3776" spans="1:11" x14ac:dyDescent="0.3">
      <c r="A3776" s="2">
        <v>33</v>
      </c>
      <c r="B3776" s="2" t="s">
        <v>697</v>
      </c>
      <c r="C3776" s="2">
        <v>188</v>
      </c>
      <c r="D3776" s="2" t="s">
        <v>3283</v>
      </c>
      <c r="E3776" s="2" t="s">
        <v>705</v>
      </c>
      <c r="F3776" s="2">
        <v>18</v>
      </c>
      <c r="G3776" s="2" t="s">
        <v>55</v>
      </c>
      <c r="H3776" s="2">
        <v>298</v>
      </c>
      <c r="I3776" s="3">
        <v>1.3727088889810171E-3</v>
      </c>
      <c r="J3776" s="2">
        <v>217089</v>
      </c>
      <c r="K3776" s="2">
        <v>371193</v>
      </c>
    </row>
    <row r="3777" spans="1:11" x14ac:dyDescent="0.3">
      <c r="A3777" s="2">
        <v>33</v>
      </c>
      <c r="B3777" s="2" t="s">
        <v>697</v>
      </c>
      <c r="C3777" s="2">
        <v>188</v>
      </c>
      <c r="D3777" s="2" t="s">
        <v>3283</v>
      </c>
      <c r="E3777" s="2" t="s">
        <v>707</v>
      </c>
      <c r="F3777" s="2">
        <v>19</v>
      </c>
      <c r="G3777" s="2" t="s">
        <v>19</v>
      </c>
      <c r="H3777" s="2">
        <v>298</v>
      </c>
      <c r="I3777" s="3">
        <v>1.3727088889810171E-3</v>
      </c>
      <c r="J3777" s="2">
        <v>217089</v>
      </c>
      <c r="K3777" s="2">
        <v>371193</v>
      </c>
    </row>
    <row r="3778" spans="1:11" x14ac:dyDescent="0.3">
      <c r="A3778" s="2">
        <v>33</v>
      </c>
      <c r="B3778" s="2" t="s">
        <v>697</v>
      </c>
      <c r="C3778" s="2">
        <v>188</v>
      </c>
      <c r="D3778" s="2" t="s">
        <v>3283</v>
      </c>
      <c r="E3778" s="2" t="s">
        <v>706</v>
      </c>
      <c r="F3778" s="2">
        <v>20</v>
      </c>
      <c r="G3778" s="2" t="s">
        <v>19</v>
      </c>
      <c r="H3778" s="2">
        <v>219</v>
      </c>
      <c r="I3778" s="3">
        <v>1.0088028412310159E-3</v>
      </c>
      <c r="J3778" s="2">
        <v>217089</v>
      </c>
      <c r="K3778" s="2">
        <v>371193</v>
      </c>
    </row>
    <row r="3779" spans="1:11" x14ac:dyDescent="0.3">
      <c r="A3779" s="2">
        <v>33</v>
      </c>
      <c r="B3779" s="2" t="s">
        <v>697</v>
      </c>
      <c r="C3779" s="2">
        <v>189</v>
      </c>
      <c r="D3779" s="2" t="s">
        <v>3284</v>
      </c>
      <c r="E3779" s="2" t="s">
        <v>700</v>
      </c>
      <c r="F3779" s="2">
        <v>1</v>
      </c>
      <c r="G3779" s="2" t="s">
        <v>103</v>
      </c>
      <c r="H3779" s="2">
        <v>66100</v>
      </c>
      <c r="I3779" s="3">
        <v>0.40823889077602443</v>
      </c>
      <c r="J3779" s="2">
        <v>161915</v>
      </c>
      <c r="K3779" s="2">
        <v>236787</v>
      </c>
    </row>
    <row r="3780" spans="1:11" x14ac:dyDescent="0.3">
      <c r="A3780" s="2">
        <v>33</v>
      </c>
      <c r="B3780" s="2" t="s">
        <v>697</v>
      </c>
      <c r="C3780" s="2">
        <v>189</v>
      </c>
      <c r="D3780" s="2" t="s">
        <v>3284</v>
      </c>
      <c r="E3780" s="2" t="s">
        <v>702</v>
      </c>
      <c r="F3780" s="2">
        <v>2</v>
      </c>
      <c r="G3780" s="2" t="s">
        <v>693</v>
      </c>
      <c r="H3780" s="2">
        <v>38069</v>
      </c>
      <c r="I3780" s="3">
        <v>0.23511719111879689</v>
      </c>
      <c r="J3780" s="2">
        <v>161915</v>
      </c>
      <c r="K3780" s="2">
        <v>236787</v>
      </c>
    </row>
    <row r="3781" spans="1:11" x14ac:dyDescent="0.3">
      <c r="A3781" s="2">
        <v>33</v>
      </c>
      <c r="B3781" s="2" t="s">
        <v>697</v>
      </c>
      <c r="C3781" s="2">
        <v>189</v>
      </c>
      <c r="D3781" s="2" t="s">
        <v>3284</v>
      </c>
      <c r="E3781" s="2" t="s">
        <v>699</v>
      </c>
      <c r="F3781" s="2">
        <v>3</v>
      </c>
      <c r="G3781" s="2" t="s">
        <v>51</v>
      </c>
      <c r="H3781" s="2">
        <v>40003</v>
      </c>
      <c r="I3781" s="3">
        <v>0.24706172992001976</v>
      </c>
      <c r="J3781" s="2">
        <v>161915</v>
      </c>
      <c r="K3781" s="2">
        <v>236787</v>
      </c>
    </row>
    <row r="3782" spans="1:11" x14ac:dyDescent="0.3">
      <c r="A3782" s="2">
        <v>33</v>
      </c>
      <c r="B3782" s="2" t="s">
        <v>697</v>
      </c>
      <c r="C3782" s="2">
        <v>189</v>
      </c>
      <c r="D3782" s="2" t="s">
        <v>3284</v>
      </c>
      <c r="E3782" s="2" t="s">
        <v>704</v>
      </c>
      <c r="F3782" s="2">
        <v>4</v>
      </c>
      <c r="G3782" s="2" t="s">
        <v>17</v>
      </c>
      <c r="H3782" s="2">
        <v>1301</v>
      </c>
      <c r="I3782" s="3">
        <v>8.0350801346385451E-3</v>
      </c>
      <c r="J3782" s="2">
        <v>161915</v>
      </c>
      <c r="K3782" s="2">
        <v>236787</v>
      </c>
    </row>
    <row r="3783" spans="1:11" x14ac:dyDescent="0.3">
      <c r="A3783" s="2">
        <v>33</v>
      </c>
      <c r="B3783" s="2" t="s">
        <v>697</v>
      </c>
      <c r="C3783" s="2">
        <v>189</v>
      </c>
      <c r="D3783" s="2" t="s">
        <v>3284</v>
      </c>
      <c r="E3783" s="2" t="s">
        <v>698</v>
      </c>
      <c r="F3783" s="2">
        <v>5</v>
      </c>
      <c r="G3783" s="2" t="s">
        <v>11</v>
      </c>
      <c r="H3783" s="2">
        <v>4889</v>
      </c>
      <c r="I3783" s="3">
        <v>3.0194855325325017E-2</v>
      </c>
      <c r="J3783" s="2">
        <v>161915</v>
      </c>
      <c r="K3783" s="2">
        <v>236787</v>
      </c>
    </row>
    <row r="3784" spans="1:11" x14ac:dyDescent="0.3">
      <c r="A3784" s="2">
        <v>33</v>
      </c>
      <c r="B3784" s="2" t="s">
        <v>697</v>
      </c>
      <c r="C3784" s="2">
        <v>189</v>
      </c>
      <c r="D3784" s="2" t="s">
        <v>3284</v>
      </c>
      <c r="E3784" s="2" t="s">
        <v>703</v>
      </c>
      <c r="F3784" s="2">
        <v>6</v>
      </c>
      <c r="G3784" s="2" t="s">
        <v>212</v>
      </c>
      <c r="H3784" s="2">
        <v>1309</v>
      </c>
      <c r="I3784" s="3">
        <v>8.0844887749745228E-3</v>
      </c>
      <c r="J3784" s="2">
        <v>161915</v>
      </c>
      <c r="K3784" s="2">
        <v>236787</v>
      </c>
    </row>
    <row r="3785" spans="1:11" x14ac:dyDescent="0.3">
      <c r="A3785" s="2">
        <v>33</v>
      </c>
      <c r="B3785" s="2" t="s">
        <v>697</v>
      </c>
      <c r="C3785" s="2">
        <v>189</v>
      </c>
      <c r="D3785" s="2" t="s">
        <v>3284</v>
      </c>
      <c r="E3785" s="2" t="s">
        <v>7961</v>
      </c>
      <c r="F3785" s="2">
        <v>7</v>
      </c>
      <c r="G3785" s="2" t="s">
        <v>22</v>
      </c>
      <c r="H3785" s="2">
        <v>1221</v>
      </c>
      <c r="I3785" s="3">
        <v>7.5409937312787573E-3</v>
      </c>
      <c r="J3785" s="2">
        <v>161915</v>
      </c>
      <c r="K3785" s="2">
        <v>236787</v>
      </c>
    </row>
    <row r="3786" spans="1:11" x14ac:dyDescent="0.3">
      <c r="A3786" s="2">
        <v>33</v>
      </c>
      <c r="B3786" s="2" t="s">
        <v>697</v>
      </c>
      <c r="C3786" s="2">
        <v>189</v>
      </c>
      <c r="D3786" s="2" t="s">
        <v>3284</v>
      </c>
      <c r="E3786" s="2" t="s">
        <v>701</v>
      </c>
      <c r="F3786" s="2">
        <v>8</v>
      </c>
      <c r="G3786" s="2" t="s">
        <v>15</v>
      </c>
      <c r="H3786" s="2">
        <v>1148</v>
      </c>
      <c r="I3786" s="3">
        <v>7.0901398882129516E-3</v>
      </c>
      <c r="J3786" s="2">
        <v>161915</v>
      </c>
      <c r="K3786" s="2">
        <v>236787</v>
      </c>
    </row>
    <row r="3787" spans="1:11" x14ac:dyDescent="0.3">
      <c r="A3787" s="2">
        <v>33</v>
      </c>
      <c r="B3787" s="2" t="s">
        <v>697</v>
      </c>
      <c r="C3787" s="2">
        <v>189</v>
      </c>
      <c r="D3787" s="2" t="s">
        <v>3284</v>
      </c>
      <c r="E3787" s="2" t="s">
        <v>708</v>
      </c>
      <c r="F3787" s="2">
        <v>9</v>
      </c>
      <c r="G3787" s="2" t="s">
        <v>19</v>
      </c>
      <c r="H3787" s="2">
        <v>1431</v>
      </c>
      <c r="I3787" s="3">
        <v>8.8379705400981994E-3</v>
      </c>
      <c r="J3787" s="2">
        <v>161915</v>
      </c>
      <c r="K3787" s="2">
        <v>236787</v>
      </c>
    </row>
    <row r="3788" spans="1:11" x14ac:dyDescent="0.3">
      <c r="A3788" s="2">
        <v>33</v>
      </c>
      <c r="B3788" s="2" t="s">
        <v>697</v>
      </c>
      <c r="C3788" s="2">
        <v>189</v>
      </c>
      <c r="D3788" s="2" t="s">
        <v>3284</v>
      </c>
      <c r="E3788" s="2" t="s">
        <v>713</v>
      </c>
      <c r="F3788" s="2">
        <v>10</v>
      </c>
      <c r="G3788" s="2" t="s">
        <v>19</v>
      </c>
      <c r="H3788" s="2">
        <v>1126</v>
      </c>
      <c r="I3788" s="3">
        <v>6.9542661272890098E-3</v>
      </c>
      <c r="J3788" s="2">
        <v>161915</v>
      </c>
      <c r="K3788" s="2">
        <v>236787</v>
      </c>
    </row>
    <row r="3789" spans="1:11" x14ac:dyDescent="0.3">
      <c r="A3789" s="2">
        <v>33</v>
      </c>
      <c r="B3789" s="2" t="s">
        <v>697</v>
      </c>
      <c r="C3789" s="2">
        <v>189</v>
      </c>
      <c r="D3789" s="2" t="s">
        <v>3284</v>
      </c>
      <c r="E3789" s="2" t="s">
        <v>709</v>
      </c>
      <c r="F3789" s="2">
        <v>11</v>
      </c>
      <c r="G3789" s="2" t="s">
        <v>19</v>
      </c>
      <c r="H3789" s="2">
        <v>704</v>
      </c>
      <c r="I3789" s="3">
        <v>4.3479603495661301E-3</v>
      </c>
      <c r="J3789" s="2">
        <v>161915</v>
      </c>
      <c r="K3789" s="2">
        <v>236787</v>
      </c>
    </row>
    <row r="3790" spans="1:11" x14ac:dyDescent="0.3">
      <c r="A3790" s="2">
        <v>33</v>
      </c>
      <c r="B3790" s="2" t="s">
        <v>697</v>
      </c>
      <c r="C3790" s="2">
        <v>189</v>
      </c>
      <c r="D3790" s="2" t="s">
        <v>3284</v>
      </c>
      <c r="E3790" s="2" t="s">
        <v>715</v>
      </c>
      <c r="F3790" s="2">
        <v>12</v>
      </c>
      <c r="G3790" s="2" t="s">
        <v>19</v>
      </c>
      <c r="H3790" s="2">
        <v>701</v>
      </c>
      <c r="I3790" s="3">
        <v>4.3294321094401386E-3</v>
      </c>
      <c r="J3790" s="2">
        <v>161915</v>
      </c>
      <c r="K3790" s="2">
        <v>236787</v>
      </c>
    </row>
    <row r="3791" spans="1:11" x14ac:dyDescent="0.3">
      <c r="A3791" s="2">
        <v>33</v>
      </c>
      <c r="B3791" s="2" t="s">
        <v>697</v>
      </c>
      <c r="C3791" s="2">
        <v>189</v>
      </c>
      <c r="D3791" s="2" t="s">
        <v>3284</v>
      </c>
      <c r="E3791" s="2" t="s">
        <v>661</v>
      </c>
      <c r="F3791" s="2">
        <v>13</v>
      </c>
      <c r="G3791" s="2" t="s">
        <v>19</v>
      </c>
      <c r="H3791" s="2">
        <v>601</v>
      </c>
      <c r="I3791" s="3">
        <v>3.7118241052404039E-3</v>
      </c>
      <c r="J3791" s="2">
        <v>161915</v>
      </c>
      <c r="K3791" s="2">
        <v>236787</v>
      </c>
    </row>
    <row r="3792" spans="1:11" x14ac:dyDescent="0.3">
      <c r="A3792" s="2">
        <v>33</v>
      </c>
      <c r="B3792" s="2" t="s">
        <v>697</v>
      </c>
      <c r="C3792" s="2">
        <v>189</v>
      </c>
      <c r="D3792" s="2" t="s">
        <v>3284</v>
      </c>
      <c r="E3792" s="2" t="s">
        <v>712</v>
      </c>
      <c r="F3792" s="2">
        <v>13</v>
      </c>
      <c r="G3792" s="2" t="s">
        <v>19</v>
      </c>
      <c r="H3792" s="2">
        <v>792</v>
      </c>
      <c r="I3792" s="3">
        <v>4.8914553932618964E-3</v>
      </c>
      <c r="J3792" s="2">
        <v>161915</v>
      </c>
      <c r="K3792" s="2">
        <v>236787</v>
      </c>
    </row>
    <row r="3793" spans="1:11" x14ac:dyDescent="0.3">
      <c r="A3793" s="2">
        <v>33</v>
      </c>
      <c r="B3793" s="2" t="s">
        <v>697</v>
      </c>
      <c r="C3793" s="2">
        <v>189</v>
      </c>
      <c r="D3793" s="2" t="s">
        <v>3284</v>
      </c>
      <c r="E3793" s="2" t="s">
        <v>711</v>
      </c>
      <c r="F3793" s="2">
        <v>15</v>
      </c>
      <c r="G3793" s="2" t="s">
        <v>19</v>
      </c>
      <c r="H3793" s="2">
        <v>662</v>
      </c>
      <c r="I3793" s="3">
        <v>4.0885649878022422E-3</v>
      </c>
      <c r="J3793" s="2">
        <v>161915</v>
      </c>
      <c r="K3793" s="2">
        <v>236787</v>
      </c>
    </row>
    <row r="3794" spans="1:11" x14ac:dyDescent="0.3">
      <c r="A3794" s="2">
        <v>33</v>
      </c>
      <c r="B3794" s="2" t="s">
        <v>697</v>
      </c>
      <c r="C3794" s="2">
        <v>189</v>
      </c>
      <c r="D3794" s="2" t="s">
        <v>3284</v>
      </c>
      <c r="E3794" s="2" t="s">
        <v>710</v>
      </c>
      <c r="F3794" s="2">
        <v>16</v>
      </c>
      <c r="G3794" s="2" t="s">
        <v>19</v>
      </c>
      <c r="H3794" s="2">
        <v>617</v>
      </c>
      <c r="I3794" s="3">
        <v>3.8106413859123616E-3</v>
      </c>
      <c r="J3794" s="2">
        <v>161915</v>
      </c>
      <c r="K3794" s="2">
        <v>236787</v>
      </c>
    </row>
    <row r="3795" spans="1:11" x14ac:dyDescent="0.3">
      <c r="A3795" s="2">
        <v>33</v>
      </c>
      <c r="B3795" s="2" t="s">
        <v>697</v>
      </c>
      <c r="C3795" s="2">
        <v>189</v>
      </c>
      <c r="D3795" s="2" t="s">
        <v>3284</v>
      </c>
      <c r="E3795" s="2" t="s">
        <v>714</v>
      </c>
      <c r="F3795" s="2">
        <v>17</v>
      </c>
      <c r="G3795" s="2" t="s">
        <v>19</v>
      </c>
      <c r="H3795" s="2">
        <v>431</v>
      </c>
      <c r="I3795" s="3">
        <v>2.6618904981008554E-3</v>
      </c>
      <c r="J3795" s="2">
        <v>161915</v>
      </c>
      <c r="K3795" s="2">
        <v>236787</v>
      </c>
    </row>
    <row r="3796" spans="1:11" x14ac:dyDescent="0.3">
      <c r="A3796" s="2">
        <v>33</v>
      </c>
      <c r="B3796" s="2" t="s">
        <v>697</v>
      </c>
      <c r="C3796" s="2">
        <v>189</v>
      </c>
      <c r="D3796" s="2" t="s">
        <v>3284</v>
      </c>
      <c r="E3796" s="2" t="s">
        <v>705</v>
      </c>
      <c r="F3796" s="2">
        <v>18</v>
      </c>
      <c r="G3796" s="2" t="s">
        <v>55</v>
      </c>
      <c r="H3796" s="2">
        <v>336</v>
      </c>
      <c r="I3796" s="3">
        <v>2.0751628941111078E-3</v>
      </c>
      <c r="J3796" s="2">
        <v>161915</v>
      </c>
      <c r="K3796" s="2">
        <v>236787</v>
      </c>
    </row>
    <row r="3797" spans="1:11" x14ac:dyDescent="0.3">
      <c r="A3797" s="2">
        <v>33</v>
      </c>
      <c r="B3797" s="2" t="s">
        <v>697</v>
      </c>
      <c r="C3797" s="2">
        <v>189</v>
      </c>
      <c r="D3797" s="2" t="s">
        <v>3284</v>
      </c>
      <c r="E3797" s="2" t="s">
        <v>707</v>
      </c>
      <c r="F3797" s="2">
        <v>19</v>
      </c>
      <c r="G3797" s="2" t="s">
        <v>19</v>
      </c>
      <c r="H3797" s="2">
        <v>277</v>
      </c>
      <c r="I3797" s="3">
        <v>1.7107741716332644E-3</v>
      </c>
      <c r="J3797" s="2">
        <v>161915</v>
      </c>
      <c r="K3797" s="2">
        <v>236787</v>
      </c>
    </row>
    <row r="3798" spans="1:11" x14ac:dyDescent="0.3">
      <c r="A3798" s="2">
        <v>33</v>
      </c>
      <c r="B3798" s="2" t="s">
        <v>697</v>
      </c>
      <c r="C3798" s="2">
        <v>189</v>
      </c>
      <c r="D3798" s="2" t="s">
        <v>3284</v>
      </c>
      <c r="E3798" s="2" t="s">
        <v>706</v>
      </c>
      <c r="F3798" s="2">
        <v>20</v>
      </c>
      <c r="G3798" s="2" t="s">
        <v>19</v>
      </c>
      <c r="H3798" s="2">
        <v>197</v>
      </c>
      <c r="I3798" s="3">
        <v>1.2166877682734769E-3</v>
      </c>
      <c r="J3798" s="2">
        <v>161915</v>
      </c>
      <c r="K3798" s="2">
        <v>236787</v>
      </c>
    </row>
    <row r="3799" spans="1:11" x14ac:dyDescent="0.3">
      <c r="A3799" s="2">
        <v>33</v>
      </c>
      <c r="B3799" s="2" t="s">
        <v>697</v>
      </c>
      <c r="C3799" s="2">
        <v>190</v>
      </c>
      <c r="D3799" s="2" t="s">
        <v>3285</v>
      </c>
      <c r="E3799" s="2" t="s">
        <v>700</v>
      </c>
      <c r="F3799" s="2">
        <v>1</v>
      </c>
      <c r="G3799" s="2" t="s">
        <v>103</v>
      </c>
      <c r="H3799" s="2">
        <v>52873</v>
      </c>
      <c r="I3799" s="3">
        <v>0.29695424344710225</v>
      </c>
      <c r="J3799" s="2">
        <v>178051</v>
      </c>
      <c r="K3799" s="2">
        <v>247837</v>
      </c>
    </row>
    <row r="3800" spans="1:11" x14ac:dyDescent="0.3">
      <c r="A3800" s="2">
        <v>33</v>
      </c>
      <c r="B3800" s="2" t="s">
        <v>697</v>
      </c>
      <c r="C3800" s="2">
        <v>190</v>
      </c>
      <c r="D3800" s="2" t="s">
        <v>3285</v>
      </c>
      <c r="E3800" s="2" t="s">
        <v>702</v>
      </c>
      <c r="F3800" s="2">
        <v>2</v>
      </c>
      <c r="G3800" s="2" t="s">
        <v>693</v>
      </c>
      <c r="H3800" s="2">
        <v>75416</v>
      </c>
      <c r="I3800" s="3">
        <v>0.42356403502367301</v>
      </c>
      <c r="J3800" s="2">
        <v>178051</v>
      </c>
      <c r="K3800" s="2">
        <v>247837</v>
      </c>
    </row>
    <row r="3801" spans="1:11" x14ac:dyDescent="0.3">
      <c r="A3801" s="2">
        <v>33</v>
      </c>
      <c r="B3801" s="2" t="s">
        <v>697</v>
      </c>
      <c r="C3801" s="2">
        <v>190</v>
      </c>
      <c r="D3801" s="2" t="s">
        <v>3285</v>
      </c>
      <c r="E3801" s="2" t="s">
        <v>699</v>
      </c>
      <c r="F3801" s="2">
        <v>3</v>
      </c>
      <c r="G3801" s="2" t="s">
        <v>51</v>
      </c>
      <c r="H3801" s="2">
        <v>32941</v>
      </c>
      <c r="I3801" s="3">
        <v>0.1850087896164582</v>
      </c>
      <c r="J3801" s="2">
        <v>178051</v>
      </c>
      <c r="K3801" s="2">
        <v>247837</v>
      </c>
    </row>
    <row r="3802" spans="1:11" x14ac:dyDescent="0.3">
      <c r="A3802" s="2">
        <v>33</v>
      </c>
      <c r="B3802" s="2" t="s">
        <v>697</v>
      </c>
      <c r="C3802" s="2">
        <v>190</v>
      </c>
      <c r="D3802" s="2" t="s">
        <v>3285</v>
      </c>
      <c r="E3802" s="2" t="s">
        <v>704</v>
      </c>
      <c r="F3802" s="2">
        <v>4</v>
      </c>
      <c r="G3802" s="2" t="s">
        <v>17</v>
      </c>
      <c r="H3802" s="2">
        <v>1654</v>
      </c>
      <c r="I3802" s="3">
        <v>9.2894732408130253E-3</v>
      </c>
      <c r="J3802" s="2">
        <v>178051</v>
      </c>
      <c r="K3802" s="2">
        <v>247837</v>
      </c>
    </row>
    <row r="3803" spans="1:11" x14ac:dyDescent="0.3">
      <c r="A3803" s="2">
        <v>33</v>
      </c>
      <c r="B3803" s="2" t="s">
        <v>697</v>
      </c>
      <c r="C3803" s="2">
        <v>190</v>
      </c>
      <c r="D3803" s="2" t="s">
        <v>3285</v>
      </c>
      <c r="E3803" s="2" t="s">
        <v>698</v>
      </c>
      <c r="F3803" s="2">
        <v>5</v>
      </c>
      <c r="G3803" s="2" t="s">
        <v>11</v>
      </c>
      <c r="H3803" s="2">
        <v>1647</v>
      </c>
      <c r="I3803" s="3">
        <v>9.250158662405715E-3</v>
      </c>
      <c r="J3803" s="2">
        <v>178051</v>
      </c>
      <c r="K3803" s="2">
        <v>247837</v>
      </c>
    </row>
    <row r="3804" spans="1:11" x14ac:dyDescent="0.3">
      <c r="A3804" s="2">
        <v>33</v>
      </c>
      <c r="B3804" s="2" t="s">
        <v>697</v>
      </c>
      <c r="C3804" s="2">
        <v>190</v>
      </c>
      <c r="D3804" s="2" t="s">
        <v>3285</v>
      </c>
      <c r="E3804" s="2" t="s">
        <v>703</v>
      </c>
      <c r="F3804" s="2">
        <v>6</v>
      </c>
      <c r="G3804" s="2" t="s">
        <v>212</v>
      </c>
      <c r="H3804" s="2">
        <v>1267</v>
      </c>
      <c r="I3804" s="3">
        <v>7.1159386917231584E-3</v>
      </c>
      <c r="J3804" s="2">
        <v>178051</v>
      </c>
      <c r="K3804" s="2">
        <v>247837</v>
      </c>
    </row>
    <row r="3805" spans="1:11" x14ac:dyDescent="0.3">
      <c r="A3805" s="2">
        <v>33</v>
      </c>
      <c r="B3805" s="2" t="s">
        <v>697</v>
      </c>
      <c r="C3805" s="2">
        <v>190</v>
      </c>
      <c r="D3805" s="2" t="s">
        <v>3285</v>
      </c>
      <c r="E3805" s="2" t="s">
        <v>7961</v>
      </c>
      <c r="F3805" s="2">
        <v>7</v>
      </c>
      <c r="G3805" s="2" t="s">
        <v>22</v>
      </c>
      <c r="H3805" s="2">
        <v>1784</v>
      </c>
      <c r="I3805" s="3">
        <v>1.0019601125520215E-2</v>
      </c>
      <c r="J3805" s="2">
        <v>178051</v>
      </c>
      <c r="K3805" s="2">
        <v>247837</v>
      </c>
    </row>
    <row r="3806" spans="1:11" x14ac:dyDescent="0.3">
      <c r="A3806" s="2">
        <v>33</v>
      </c>
      <c r="B3806" s="2" t="s">
        <v>697</v>
      </c>
      <c r="C3806" s="2">
        <v>190</v>
      </c>
      <c r="D3806" s="2" t="s">
        <v>3285</v>
      </c>
      <c r="E3806" s="2" t="s">
        <v>701</v>
      </c>
      <c r="F3806" s="2">
        <v>8</v>
      </c>
      <c r="G3806" s="2" t="s">
        <v>15</v>
      </c>
      <c r="H3806" s="2">
        <v>2728</v>
      </c>
      <c r="I3806" s="3">
        <v>1.53214528421632E-2</v>
      </c>
      <c r="J3806" s="2">
        <v>178051</v>
      </c>
      <c r="K3806" s="2">
        <v>247837</v>
      </c>
    </row>
    <row r="3807" spans="1:11" x14ac:dyDescent="0.3">
      <c r="A3807" s="2">
        <v>33</v>
      </c>
      <c r="B3807" s="2" t="s">
        <v>697</v>
      </c>
      <c r="C3807" s="2">
        <v>190</v>
      </c>
      <c r="D3807" s="2" t="s">
        <v>3285</v>
      </c>
      <c r="E3807" s="2" t="s">
        <v>708</v>
      </c>
      <c r="F3807" s="2">
        <v>9</v>
      </c>
      <c r="G3807" s="2" t="s">
        <v>19</v>
      </c>
      <c r="H3807" s="2">
        <v>1972</v>
      </c>
      <c r="I3807" s="3">
        <v>1.1075478374173692E-2</v>
      </c>
      <c r="J3807" s="2">
        <v>178051</v>
      </c>
      <c r="K3807" s="2">
        <v>247837</v>
      </c>
    </row>
    <row r="3808" spans="1:11" x14ac:dyDescent="0.3">
      <c r="A3808" s="2">
        <v>33</v>
      </c>
      <c r="B3808" s="2" t="s">
        <v>697</v>
      </c>
      <c r="C3808" s="2">
        <v>190</v>
      </c>
      <c r="D3808" s="2" t="s">
        <v>3285</v>
      </c>
      <c r="E3808" s="2" t="s">
        <v>713</v>
      </c>
      <c r="F3808" s="2">
        <v>10</v>
      </c>
      <c r="G3808" s="2" t="s">
        <v>19</v>
      </c>
      <c r="H3808" s="2">
        <v>857</v>
      </c>
      <c r="I3808" s="3">
        <v>4.8132276707235563E-3</v>
      </c>
      <c r="J3808" s="2">
        <v>178051</v>
      </c>
      <c r="K3808" s="2">
        <v>247837</v>
      </c>
    </row>
    <row r="3809" spans="1:11" x14ac:dyDescent="0.3">
      <c r="A3809" s="2">
        <v>33</v>
      </c>
      <c r="B3809" s="2" t="s">
        <v>697</v>
      </c>
      <c r="C3809" s="2">
        <v>190</v>
      </c>
      <c r="D3809" s="2" t="s">
        <v>3285</v>
      </c>
      <c r="E3809" s="2" t="s">
        <v>709</v>
      </c>
      <c r="F3809" s="2">
        <v>11</v>
      </c>
      <c r="G3809" s="2" t="s">
        <v>19</v>
      </c>
      <c r="H3809" s="2">
        <v>1022</v>
      </c>
      <c r="I3809" s="3">
        <v>5.7399284474672985E-3</v>
      </c>
      <c r="J3809" s="2">
        <v>178051</v>
      </c>
      <c r="K3809" s="2">
        <v>247837</v>
      </c>
    </row>
    <row r="3810" spans="1:11" x14ac:dyDescent="0.3">
      <c r="A3810" s="2">
        <v>33</v>
      </c>
      <c r="B3810" s="2" t="s">
        <v>697</v>
      </c>
      <c r="C3810" s="2">
        <v>190</v>
      </c>
      <c r="D3810" s="2" t="s">
        <v>3285</v>
      </c>
      <c r="E3810" s="2" t="s">
        <v>715</v>
      </c>
      <c r="F3810" s="2">
        <v>12</v>
      </c>
      <c r="G3810" s="2" t="s">
        <v>19</v>
      </c>
      <c r="H3810" s="2">
        <v>574</v>
      </c>
      <c r="I3810" s="3">
        <v>3.2237954293994416E-3</v>
      </c>
      <c r="J3810" s="2">
        <v>178051</v>
      </c>
      <c r="K3810" s="2">
        <v>247837</v>
      </c>
    </row>
    <row r="3811" spans="1:11" x14ac:dyDescent="0.3">
      <c r="A3811" s="2">
        <v>33</v>
      </c>
      <c r="B3811" s="2" t="s">
        <v>697</v>
      </c>
      <c r="C3811" s="2">
        <v>190</v>
      </c>
      <c r="D3811" s="2" t="s">
        <v>3285</v>
      </c>
      <c r="E3811" s="2" t="s">
        <v>661</v>
      </c>
      <c r="F3811" s="2">
        <v>13</v>
      </c>
      <c r="G3811" s="2" t="s">
        <v>19</v>
      </c>
      <c r="H3811" s="2">
        <v>549</v>
      </c>
      <c r="I3811" s="3">
        <v>3.083386220801905E-3</v>
      </c>
      <c r="J3811" s="2">
        <v>178051</v>
      </c>
      <c r="K3811" s="2">
        <v>247837</v>
      </c>
    </row>
    <row r="3812" spans="1:11" x14ac:dyDescent="0.3">
      <c r="A3812" s="2">
        <v>33</v>
      </c>
      <c r="B3812" s="2" t="s">
        <v>697</v>
      </c>
      <c r="C3812" s="2">
        <v>190</v>
      </c>
      <c r="D3812" s="2" t="s">
        <v>3285</v>
      </c>
      <c r="E3812" s="2" t="s">
        <v>712</v>
      </c>
      <c r="F3812" s="2">
        <v>13</v>
      </c>
      <c r="G3812" s="2" t="s">
        <v>19</v>
      </c>
      <c r="H3812" s="2">
        <v>635</v>
      </c>
      <c r="I3812" s="3">
        <v>3.5663938983774312E-3</v>
      </c>
      <c r="J3812" s="2">
        <v>178051</v>
      </c>
      <c r="K3812" s="2">
        <v>247837</v>
      </c>
    </row>
    <row r="3813" spans="1:11" x14ac:dyDescent="0.3">
      <c r="A3813" s="2">
        <v>33</v>
      </c>
      <c r="B3813" s="2" t="s">
        <v>697</v>
      </c>
      <c r="C3813" s="2">
        <v>190</v>
      </c>
      <c r="D3813" s="2" t="s">
        <v>3285</v>
      </c>
      <c r="E3813" s="2" t="s">
        <v>711</v>
      </c>
      <c r="F3813" s="2">
        <v>15</v>
      </c>
      <c r="G3813" s="2" t="s">
        <v>19</v>
      </c>
      <c r="H3813" s="2">
        <v>505</v>
      </c>
      <c r="I3813" s="3">
        <v>2.8362660136702403E-3</v>
      </c>
      <c r="J3813" s="2">
        <v>178051</v>
      </c>
      <c r="K3813" s="2">
        <v>247837</v>
      </c>
    </row>
    <row r="3814" spans="1:11" x14ac:dyDescent="0.3">
      <c r="A3814" s="2">
        <v>33</v>
      </c>
      <c r="B3814" s="2" t="s">
        <v>697</v>
      </c>
      <c r="C3814" s="2">
        <v>190</v>
      </c>
      <c r="D3814" s="2" t="s">
        <v>3285</v>
      </c>
      <c r="E3814" s="2" t="s">
        <v>710</v>
      </c>
      <c r="F3814" s="2">
        <v>16</v>
      </c>
      <c r="G3814" s="2" t="s">
        <v>19</v>
      </c>
      <c r="H3814" s="2">
        <v>393</v>
      </c>
      <c r="I3814" s="3">
        <v>2.2072327591532762E-3</v>
      </c>
      <c r="J3814" s="2">
        <v>178051</v>
      </c>
      <c r="K3814" s="2">
        <v>247837</v>
      </c>
    </row>
    <row r="3815" spans="1:11" x14ac:dyDescent="0.3">
      <c r="A3815" s="2">
        <v>33</v>
      </c>
      <c r="B3815" s="2" t="s">
        <v>697</v>
      </c>
      <c r="C3815" s="2">
        <v>190</v>
      </c>
      <c r="D3815" s="2" t="s">
        <v>3285</v>
      </c>
      <c r="E3815" s="2" t="s">
        <v>714</v>
      </c>
      <c r="F3815" s="2">
        <v>17</v>
      </c>
      <c r="G3815" s="2" t="s">
        <v>19</v>
      </c>
      <c r="H3815" s="2">
        <v>472</v>
      </c>
      <c r="I3815" s="3">
        <v>2.6509258583214922E-3</v>
      </c>
      <c r="J3815" s="2">
        <v>178051</v>
      </c>
      <c r="K3815" s="2">
        <v>247837</v>
      </c>
    </row>
    <row r="3816" spans="1:11" x14ac:dyDescent="0.3">
      <c r="A3816" s="2">
        <v>33</v>
      </c>
      <c r="B3816" s="2" t="s">
        <v>697</v>
      </c>
      <c r="C3816" s="2">
        <v>190</v>
      </c>
      <c r="D3816" s="2" t="s">
        <v>3285</v>
      </c>
      <c r="E3816" s="2" t="s">
        <v>705</v>
      </c>
      <c r="F3816" s="2">
        <v>18</v>
      </c>
      <c r="G3816" s="2" t="s">
        <v>55</v>
      </c>
      <c r="H3816" s="2">
        <v>264</v>
      </c>
      <c r="I3816" s="3">
        <v>1.4827212427899871E-3</v>
      </c>
      <c r="J3816" s="2">
        <v>178051</v>
      </c>
      <c r="K3816" s="2">
        <v>247837</v>
      </c>
    </row>
    <row r="3817" spans="1:11" x14ac:dyDescent="0.3">
      <c r="A3817" s="2">
        <v>33</v>
      </c>
      <c r="B3817" s="2" t="s">
        <v>697</v>
      </c>
      <c r="C3817" s="2">
        <v>190</v>
      </c>
      <c r="D3817" s="2" t="s">
        <v>3285</v>
      </c>
      <c r="E3817" s="2" t="s">
        <v>707</v>
      </c>
      <c r="F3817" s="2">
        <v>19</v>
      </c>
      <c r="G3817" s="2" t="s">
        <v>19</v>
      </c>
      <c r="H3817" s="2">
        <v>291</v>
      </c>
      <c r="I3817" s="3">
        <v>1.6343631880753268E-3</v>
      </c>
      <c r="J3817" s="2">
        <v>178051</v>
      </c>
      <c r="K3817" s="2">
        <v>247837</v>
      </c>
    </row>
    <row r="3818" spans="1:11" x14ac:dyDescent="0.3">
      <c r="A3818" s="2">
        <v>33</v>
      </c>
      <c r="B3818" s="2" t="s">
        <v>697</v>
      </c>
      <c r="C3818" s="2">
        <v>190</v>
      </c>
      <c r="D3818" s="2" t="s">
        <v>3285</v>
      </c>
      <c r="E3818" s="2" t="s">
        <v>706</v>
      </c>
      <c r="F3818" s="2">
        <v>20</v>
      </c>
      <c r="G3818" s="2" t="s">
        <v>19</v>
      </c>
      <c r="H3818" s="2">
        <v>207</v>
      </c>
      <c r="I3818" s="3">
        <v>1.1625882471876035E-3</v>
      </c>
      <c r="J3818" s="2">
        <v>178051</v>
      </c>
      <c r="K3818" s="2">
        <v>247837</v>
      </c>
    </row>
    <row r="3819" spans="1:11" x14ac:dyDescent="0.3">
      <c r="A3819" s="2">
        <v>32</v>
      </c>
      <c r="B3819" s="2" t="s">
        <v>685</v>
      </c>
      <c r="C3819" s="2">
        <v>191</v>
      </c>
      <c r="D3819" s="2" t="s">
        <v>3277</v>
      </c>
      <c r="E3819" s="2" t="s">
        <v>686</v>
      </c>
      <c r="F3819" s="2">
        <v>1</v>
      </c>
      <c r="G3819" s="2" t="s">
        <v>103</v>
      </c>
      <c r="H3819" s="2">
        <v>68012</v>
      </c>
      <c r="I3819" s="3">
        <v>0.37208335384901553</v>
      </c>
      <c r="J3819" s="2">
        <v>182787</v>
      </c>
      <c r="K3819" s="2">
        <v>278063</v>
      </c>
    </row>
    <row r="3820" spans="1:11" x14ac:dyDescent="0.3">
      <c r="A3820" s="2">
        <v>32</v>
      </c>
      <c r="B3820" s="2" t="s">
        <v>685</v>
      </c>
      <c r="C3820" s="2">
        <v>191</v>
      </c>
      <c r="D3820" s="2" t="s">
        <v>3277</v>
      </c>
      <c r="E3820" s="2" t="s">
        <v>687</v>
      </c>
      <c r="F3820" s="2">
        <v>2</v>
      </c>
      <c r="G3820" s="2" t="s">
        <v>51</v>
      </c>
      <c r="H3820" s="2">
        <v>64375</v>
      </c>
      <c r="I3820" s="3">
        <v>0.35218587755146702</v>
      </c>
      <c r="J3820" s="2">
        <v>182787</v>
      </c>
      <c r="K3820" s="2">
        <v>278063</v>
      </c>
    </row>
    <row r="3821" spans="1:11" x14ac:dyDescent="0.3">
      <c r="A3821" s="2">
        <v>32</v>
      </c>
      <c r="B3821" s="2" t="s">
        <v>685</v>
      </c>
      <c r="C3821" s="2">
        <v>191</v>
      </c>
      <c r="D3821" s="2" t="s">
        <v>3277</v>
      </c>
      <c r="E3821" s="2" t="s">
        <v>692</v>
      </c>
      <c r="F3821" s="2">
        <v>3</v>
      </c>
      <c r="G3821" s="2" t="s">
        <v>693</v>
      </c>
      <c r="H3821" s="2">
        <v>36599</v>
      </c>
      <c r="I3821" s="3">
        <v>0.20022758730106627</v>
      </c>
      <c r="J3821" s="2">
        <v>182787</v>
      </c>
      <c r="K3821" s="2">
        <v>278063</v>
      </c>
    </row>
    <row r="3822" spans="1:11" x14ac:dyDescent="0.3">
      <c r="A3822" s="2">
        <v>32</v>
      </c>
      <c r="B3822" s="2" t="s">
        <v>685</v>
      </c>
      <c r="C3822" s="2">
        <v>191</v>
      </c>
      <c r="D3822" s="2" t="s">
        <v>3277</v>
      </c>
      <c r="E3822" s="2" t="s">
        <v>7962</v>
      </c>
      <c r="F3822" s="2">
        <v>4</v>
      </c>
      <c r="G3822" s="2" t="s">
        <v>22</v>
      </c>
      <c r="H3822" s="2">
        <v>3995</v>
      </c>
      <c r="I3822" s="3">
        <v>2.185604009037842E-2</v>
      </c>
      <c r="J3822" s="2">
        <v>182787</v>
      </c>
      <c r="K3822" s="2">
        <v>278063</v>
      </c>
    </row>
    <row r="3823" spans="1:11" x14ac:dyDescent="0.3">
      <c r="A3823" s="2">
        <v>32</v>
      </c>
      <c r="B3823" s="2" t="s">
        <v>685</v>
      </c>
      <c r="C3823" s="2">
        <v>191</v>
      </c>
      <c r="D3823" s="2" t="s">
        <v>3277</v>
      </c>
      <c r="E3823" s="2" t="s">
        <v>688</v>
      </c>
      <c r="F3823" s="2">
        <v>5</v>
      </c>
      <c r="G3823" s="2" t="s">
        <v>11</v>
      </c>
      <c r="H3823" s="2">
        <v>1623</v>
      </c>
      <c r="I3823" s="3">
        <v>8.8791872507344612E-3</v>
      </c>
      <c r="J3823" s="2">
        <v>182787</v>
      </c>
      <c r="K3823" s="2">
        <v>278063</v>
      </c>
    </row>
    <row r="3824" spans="1:11" x14ac:dyDescent="0.3">
      <c r="A3824" s="2">
        <v>32</v>
      </c>
      <c r="B3824" s="2" t="s">
        <v>685</v>
      </c>
      <c r="C3824" s="2">
        <v>191</v>
      </c>
      <c r="D3824" s="2" t="s">
        <v>3277</v>
      </c>
      <c r="E3824" s="2" t="s">
        <v>695</v>
      </c>
      <c r="F3824" s="2">
        <v>6</v>
      </c>
      <c r="G3824" s="2" t="s">
        <v>19</v>
      </c>
      <c r="H3824" s="2">
        <v>2506</v>
      </c>
      <c r="I3824" s="3">
        <v>1.3709946549809341E-2</v>
      </c>
      <c r="J3824" s="2">
        <v>182787</v>
      </c>
      <c r="K3824" s="2">
        <v>278063</v>
      </c>
    </row>
    <row r="3825" spans="1:11" x14ac:dyDescent="0.3">
      <c r="A3825" s="2">
        <v>32</v>
      </c>
      <c r="B3825" s="2" t="s">
        <v>685</v>
      </c>
      <c r="C3825" s="2">
        <v>191</v>
      </c>
      <c r="D3825" s="2" t="s">
        <v>3277</v>
      </c>
      <c r="E3825" s="2" t="s">
        <v>696</v>
      </c>
      <c r="F3825" s="2">
        <v>7</v>
      </c>
      <c r="G3825" s="2" t="s">
        <v>19</v>
      </c>
      <c r="H3825" s="2">
        <v>1721</v>
      </c>
      <c r="I3825" s="3">
        <v>9.4153304119001906E-3</v>
      </c>
      <c r="J3825" s="2">
        <v>182787</v>
      </c>
      <c r="K3825" s="2">
        <v>278063</v>
      </c>
    </row>
    <row r="3826" spans="1:11" x14ac:dyDescent="0.3">
      <c r="A3826" s="2">
        <v>32</v>
      </c>
      <c r="B3826" s="2" t="s">
        <v>685</v>
      </c>
      <c r="C3826" s="2">
        <v>191</v>
      </c>
      <c r="D3826" s="2" t="s">
        <v>3277</v>
      </c>
      <c r="E3826" s="2" t="s">
        <v>689</v>
      </c>
      <c r="F3826" s="2">
        <v>8</v>
      </c>
      <c r="G3826" s="2" t="s">
        <v>17</v>
      </c>
      <c r="H3826" s="2">
        <v>1522</v>
      </c>
      <c r="I3826" s="3">
        <v>8.3266315438187619E-3</v>
      </c>
      <c r="J3826" s="2">
        <v>182787</v>
      </c>
      <c r="K3826" s="2">
        <v>278063</v>
      </c>
    </row>
    <row r="3827" spans="1:11" x14ac:dyDescent="0.3">
      <c r="A3827" s="2">
        <v>32</v>
      </c>
      <c r="B3827" s="2" t="s">
        <v>685</v>
      </c>
      <c r="C3827" s="2">
        <v>191</v>
      </c>
      <c r="D3827" s="2" t="s">
        <v>3277</v>
      </c>
      <c r="E3827" s="2" t="s">
        <v>694</v>
      </c>
      <c r="F3827" s="2">
        <v>9</v>
      </c>
      <c r="G3827" s="2" t="s">
        <v>62</v>
      </c>
      <c r="H3827" s="2">
        <v>1126</v>
      </c>
      <c r="I3827" s="3">
        <v>6.1601755048225531E-3</v>
      </c>
      <c r="J3827" s="2">
        <v>182787</v>
      </c>
      <c r="K3827" s="2">
        <v>278063</v>
      </c>
    </row>
    <row r="3828" spans="1:11" x14ac:dyDescent="0.3">
      <c r="A3828" s="2">
        <v>32</v>
      </c>
      <c r="B3828" s="2" t="s">
        <v>685</v>
      </c>
      <c r="C3828" s="2">
        <v>191</v>
      </c>
      <c r="D3828" s="2" t="s">
        <v>3277</v>
      </c>
      <c r="E3828" s="2" t="s">
        <v>691</v>
      </c>
      <c r="F3828" s="2">
        <v>10</v>
      </c>
      <c r="G3828" s="2" t="s">
        <v>15</v>
      </c>
      <c r="H3828" s="2">
        <v>888</v>
      </c>
      <c r="I3828" s="3">
        <v>4.8581135419914984E-3</v>
      </c>
      <c r="J3828" s="2">
        <v>182787</v>
      </c>
      <c r="K3828" s="2">
        <v>278063</v>
      </c>
    </row>
    <row r="3829" spans="1:11" x14ac:dyDescent="0.3">
      <c r="A3829" s="2">
        <v>32</v>
      </c>
      <c r="B3829" s="2" t="s">
        <v>685</v>
      </c>
      <c r="C3829" s="2">
        <v>191</v>
      </c>
      <c r="D3829" s="2" t="s">
        <v>3277</v>
      </c>
      <c r="E3829" s="2" t="s">
        <v>690</v>
      </c>
      <c r="F3829" s="2">
        <v>11</v>
      </c>
      <c r="G3829" s="2" t="s">
        <v>31</v>
      </c>
      <c r="H3829" s="2">
        <v>420</v>
      </c>
      <c r="I3829" s="3">
        <v>2.2977564049959788E-3</v>
      </c>
      <c r="J3829" s="2">
        <v>182787</v>
      </c>
      <c r="K3829" s="2">
        <v>278063</v>
      </c>
    </row>
    <row r="3830" spans="1:11" x14ac:dyDescent="0.3">
      <c r="A3830" s="2">
        <v>32</v>
      </c>
      <c r="B3830" s="2" t="s">
        <v>685</v>
      </c>
      <c r="C3830" s="2">
        <v>192</v>
      </c>
      <c r="D3830" s="2" t="s">
        <v>3278</v>
      </c>
      <c r="E3830" s="2" t="s">
        <v>686</v>
      </c>
      <c r="F3830" s="2">
        <v>1</v>
      </c>
      <c r="G3830" s="2" t="s">
        <v>103</v>
      </c>
      <c r="H3830" s="2">
        <v>46997</v>
      </c>
      <c r="I3830" s="3">
        <v>0.25385670764643603</v>
      </c>
      <c r="J3830" s="2">
        <v>185132</v>
      </c>
      <c r="K3830" s="2">
        <v>272745</v>
      </c>
    </row>
    <row r="3831" spans="1:11" x14ac:dyDescent="0.3">
      <c r="A3831" s="2">
        <v>32</v>
      </c>
      <c r="B3831" s="2" t="s">
        <v>685</v>
      </c>
      <c r="C3831" s="2">
        <v>192</v>
      </c>
      <c r="D3831" s="2" t="s">
        <v>3278</v>
      </c>
      <c r="E3831" s="2" t="s">
        <v>687</v>
      </c>
      <c r="F3831" s="2">
        <v>2</v>
      </c>
      <c r="G3831" s="2" t="s">
        <v>51</v>
      </c>
      <c r="H3831" s="2">
        <v>67038</v>
      </c>
      <c r="I3831" s="3">
        <v>0.36210919776159711</v>
      </c>
      <c r="J3831" s="2">
        <v>185132</v>
      </c>
      <c r="K3831" s="2">
        <v>272745</v>
      </c>
    </row>
    <row r="3832" spans="1:11" x14ac:dyDescent="0.3">
      <c r="A3832" s="2">
        <v>32</v>
      </c>
      <c r="B3832" s="2" t="s">
        <v>685</v>
      </c>
      <c r="C3832" s="2">
        <v>192</v>
      </c>
      <c r="D3832" s="2" t="s">
        <v>3278</v>
      </c>
      <c r="E3832" s="2" t="s">
        <v>692</v>
      </c>
      <c r="F3832" s="2">
        <v>3</v>
      </c>
      <c r="G3832" s="2" t="s">
        <v>693</v>
      </c>
      <c r="H3832" s="2">
        <v>58184</v>
      </c>
      <c r="I3832" s="3">
        <v>0.31428386232525979</v>
      </c>
      <c r="J3832" s="2">
        <v>185132</v>
      </c>
      <c r="K3832" s="2">
        <v>272745</v>
      </c>
    </row>
    <row r="3833" spans="1:11" x14ac:dyDescent="0.3">
      <c r="A3833" s="2">
        <v>32</v>
      </c>
      <c r="B3833" s="2" t="s">
        <v>685</v>
      </c>
      <c r="C3833" s="2">
        <v>192</v>
      </c>
      <c r="D3833" s="2" t="s">
        <v>3278</v>
      </c>
      <c r="E3833" s="2" t="s">
        <v>7962</v>
      </c>
      <c r="F3833" s="2">
        <v>4</v>
      </c>
      <c r="G3833" s="2" t="s">
        <v>22</v>
      </c>
      <c r="H3833" s="2">
        <v>2802</v>
      </c>
      <c r="I3833" s="3">
        <v>1.5135146814165027E-2</v>
      </c>
      <c r="J3833" s="2">
        <v>185132</v>
      </c>
      <c r="K3833" s="2">
        <v>272745</v>
      </c>
    </row>
    <row r="3834" spans="1:11" x14ac:dyDescent="0.3">
      <c r="A3834" s="2">
        <v>32</v>
      </c>
      <c r="B3834" s="2" t="s">
        <v>685</v>
      </c>
      <c r="C3834" s="2">
        <v>192</v>
      </c>
      <c r="D3834" s="2" t="s">
        <v>3278</v>
      </c>
      <c r="E3834" s="2" t="s">
        <v>688</v>
      </c>
      <c r="F3834" s="2">
        <v>5</v>
      </c>
      <c r="G3834" s="2" t="s">
        <v>11</v>
      </c>
      <c r="H3834" s="2">
        <v>930</v>
      </c>
      <c r="I3834" s="3">
        <v>5.0234427327528466E-3</v>
      </c>
      <c r="J3834" s="2">
        <v>185132</v>
      </c>
      <c r="K3834" s="2">
        <v>272745</v>
      </c>
    </row>
    <row r="3835" spans="1:11" x14ac:dyDescent="0.3">
      <c r="A3835" s="2">
        <v>32</v>
      </c>
      <c r="B3835" s="2" t="s">
        <v>685</v>
      </c>
      <c r="C3835" s="2">
        <v>192</v>
      </c>
      <c r="D3835" s="2" t="s">
        <v>3278</v>
      </c>
      <c r="E3835" s="2" t="s">
        <v>695</v>
      </c>
      <c r="F3835" s="2">
        <v>6</v>
      </c>
      <c r="G3835" s="2" t="s">
        <v>19</v>
      </c>
      <c r="H3835" s="2">
        <v>2865</v>
      </c>
      <c r="I3835" s="3">
        <v>1.5475444547674091E-2</v>
      </c>
      <c r="J3835" s="2">
        <v>185132</v>
      </c>
      <c r="K3835" s="2">
        <v>272745</v>
      </c>
    </row>
    <row r="3836" spans="1:11" x14ac:dyDescent="0.3">
      <c r="A3836" s="2">
        <v>32</v>
      </c>
      <c r="B3836" s="2" t="s">
        <v>685</v>
      </c>
      <c r="C3836" s="2">
        <v>192</v>
      </c>
      <c r="D3836" s="2" t="s">
        <v>3278</v>
      </c>
      <c r="E3836" s="2" t="s">
        <v>696</v>
      </c>
      <c r="F3836" s="2">
        <v>7</v>
      </c>
      <c r="G3836" s="2" t="s">
        <v>19</v>
      </c>
      <c r="H3836" s="2">
        <v>1605</v>
      </c>
      <c r="I3836" s="3">
        <v>8.6694898774928152E-3</v>
      </c>
      <c r="J3836" s="2">
        <v>185132</v>
      </c>
      <c r="K3836" s="2">
        <v>272745</v>
      </c>
    </row>
    <row r="3837" spans="1:11" x14ac:dyDescent="0.3">
      <c r="A3837" s="2">
        <v>32</v>
      </c>
      <c r="B3837" s="2" t="s">
        <v>685</v>
      </c>
      <c r="C3837" s="2">
        <v>192</v>
      </c>
      <c r="D3837" s="2" t="s">
        <v>3278</v>
      </c>
      <c r="E3837" s="2" t="s">
        <v>689</v>
      </c>
      <c r="F3837" s="2">
        <v>8</v>
      </c>
      <c r="G3837" s="2" t="s">
        <v>17</v>
      </c>
      <c r="H3837" s="2">
        <v>2322</v>
      </c>
      <c r="I3837" s="3">
        <v>1.2542402177905495E-2</v>
      </c>
      <c r="J3837" s="2">
        <v>185132</v>
      </c>
      <c r="K3837" s="2">
        <v>272745</v>
      </c>
    </row>
    <row r="3838" spans="1:11" x14ac:dyDescent="0.3">
      <c r="A3838" s="2">
        <v>32</v>
      </c>
      <c r="B3838" s="2" t="s">
        <v>685</v>
      </c>
      <c r="C3838" s="2">
        <v>192</v>
      </c>
      <c r="D3838" s="2" t="s">
        <v>3278</v>
      </c>
      <c r="E3838" s="2" t="s">
        <v>694</v>
      </c>
      <c r="F3838" s="2">
        <v>9</v>
      </c>
      <c r="G3838" s="2" t="s">
        <v>62</v>
      </c>
      <c r="H3838" s="2">
        <v>1176</v>
      </c>
      <c r="I3838" s="3">
        <v>6.3522243588358578E-3</v>
      </c>
      <c r="J3838" s="2">
        <v>185132</v>
      </c>
      <c r="K3838" s="2">
        <v>272745</v>
      </c>
    </row>
    <row r="3839" spans="1:11" x14ac:dyDescent="0.3">
      <c r="A3839" s="2">
        <v>32</v>
      </c>
      <c r="B3839" s="2" t="s">
        <v>685</v>
      </c>
      <c r="C3839" s="2">
        <v>192</v>
      </c>
      <c r="D3839" s="2" t="s">
        <v>3278</v>
      </c>
      <c r="E3839" s="2" t="s">
        <v>691</v>
      </c>
      <c r="F3839" s="2">
        <v>10</v>
      </c>
      <c r="G3839" s="2" t="s">
        <v>15</v>
      </c>
      <c r="H3839" s="2">
        <v>476</v>
      </c>
      <c r="I3839" s="3">
        <v>2.5711384309573711E-3</v>
      </c>
      <c r="J3839" s="2">
        <v>185132</v>
      </c>
      <c r="K3839" s="2">
        <v>272745</v>
      </c>
    </row>
    <row r="3840" spans="1:11" x14ac:dyDescent="0.3">
      <c r="A3840" s="2">
        <v>32</v>
      </c>
      <c r="B3840" s="2" t="s">
        <v>685</v>
      </c>
      <c r="C3840" s="2">
        <v>192</v>
      </c>
      <c r="D3840" s="2" t="s">
        <v>3278</v>
      </c>
      <c r="E3840" s="2" t="s">
        <v>690</v>
      </c>
      <c r="F3840" s="2">
        <v>11</v>
      </c>
      <c r="G3840" s="2" t="s">
        <v>31</v>
      </c>
      <c r="H3840" s="2">
        <v>737</v>
      </c>
      <c r="I3840" s="3">
        <v>3.9809433269234924E-3</v>
      </c>
      <c r="J3840" s="2">
        <v>185132</v>
      </c>
      <c r="K3840" s="2">
        <v>272745</v>
      </c>
    </row>
    <row r="3841" spans="1:11" x14ac:dyDescent="0.3">
      <c r="A3841" s="2">
        <v>32</v>
      </c>
      <c r="B3841" s="2" t="s">
        <v>685</v>
      </c>
      <c r="C3841" s="2">
        <v>193</v>
      </c>
      <c r="D3841" s="2" t="s">
        <v>3279</v>
      </c>
      <c r="E3841" s="2" t="s">
        <v>686</v>
      </c>
      <c r="F3841" s="2">
        <v>1</v>
      </c>
      <c r="G3841" s="2" t="s">
        <v>103</v>
      </c>
      <c r="H3841" s="2">
        <v>58674</v>
      </c>
      <c r="I3841" s="3">
        <v>0.38657267097114245</v>
      </c>
      <c r="J3841" s="2">
        <v>151780</v>
      </c>
      <c r="K3841" s="2">
        <v>236486</v>
      </c>
    </row>
    <row r="3842" spans="1:11" x14ac:dyDescent="0.3">
      <c r="A3842" s="2">
        <v>32</v>
      </c>
      <c r="B3842" s="2" t="s">
        <v>685</v>
      </c>
      <c r="C3842" s="2">
        <v>193</v>
      </c>
      <c r="D3842" s="2" t="s">
        <v>3279</v>
      </c>
      <c r="E3842" s="2" t="s">
        <v>687</v>
      </c>
      <c r="F3842" s="2">
        <v>2</v>
      </c>
      <c r="G3842" s="2" t="s">
        <v>51</v>
      </c>
      <c r="H3842" s="2">
        <v>72167</v>
      </c>
      <c r="I3842" s="3">
        <v>0.47547107655817633</v>
      </c>
      <c r="J3842" s="2">
        <v>151780</v>
      </c>
      <c r="K3842" s="2">
        <v>236486</v>
      </c>
    </row>
    <row r="3843" spans="1:11" x14ac:dyDescent="0.3">
      <c r="A3843" s="2">
        <v>32</v>
      </c>
      <c r="B3843" s="2" t="s">
        <v>685</v>
      </c>
      <c r="C3843" s="2">
        <v>193</v>
      </c>
      <c r="D3843" s="2" t="s">
        <v>3279</v>
      </c>
      <c r="E3843" s="2" t="s">
        <v>692</v>
      </c>
      <c r="F3843" s="2">
        <v>3</v>
      </c>
      <c r="G3843" s="2" t="s">
        <v>693</v>
      </c>
      <c r="H3843" s="2">
        <v>11617</v>
      </c>
      <c r="I3843" s="3">
        <v>7.6538410857820524E-2</v>
      </c>
      <c r="J3843" s="2">
        <v>151780</v>
      </c>
      <c r="K3843" s="2">
        <v>236486</v>
      </c>
    </row>
    <row r="3844" spans="1:11" x14ac:dyDescent="0.3">
      <c r="A3844" s="2">
        <v>32</v>
      </c>
      <c r="B3844" s="2" t="s">
        <v>685</v>
      </c>
      <c r="C3844" s="2">
        <v>193</v>
      </c>
      <c r="D3844" s="2" t="s">
        <v>3279</v>
      </c>
      <c r="E3844" s="2" t="s">
        <v>7962</v>
      </c>
      <c r="F3844" s="2">
        <v>4</v>
      </c>
      <c r="G3844" s="2" t="s">
        <v>22</v>
      </c>
      <c r="H3844" s="2">
        <v>2590</v>
      </c>
      <c r="I3844" s="3">
        <v>1.7064171827645275E-2</v>
      </c>
      <c r="J3844" s="2">
        <v>151780</v>
      </c>
      <c r="K3844" s="2">
        <v>236486</v>
      </c>
    </row>
    <row r="3845" spans="1:11" x14ac:dyDescent="0.3">
      <c r="A3845" s="2">
        <v>32</v>
      </c>
      <c r="B3845" s="2" t="s">
        <v>685</v>
      </c>
      <c r="C3845" s="2">
        <v>193</v>
      </c>
      <c r="D3845" s="2" t="s">
        <v>3279</v>
      </c>
      <c r="E3845" s="2" t="s">
        <v>688</v>
      </c>
      <c r="F3845" s="2">
        <v>5</v>
      </c>
      <c r="G3845" s="2" t="s">
        <v>11</v>
      </c>
      <c r="H3845" s="2">
        <v>1254</v>
      </c>
      <c r="I3845" s="3">
        <v>8.2619580972460131E-3</v>
      </c>
      <c r="J3845" s="2">
        <v>151780</v>
      </c>
      <c r="K3845" s="2">
        <v>236486</v>
      </c>
    </row>
    <row r="3846" spans="1:11" x14ac:dyDescent="0.3">
      <c r="A3846" s="2">
        <v>32</v>
      </c>
      <c r="B3846" s="2" t="s">
        <v>685</v>
      </c>
      <c r="C3846" s="2">
        <v>193</v>
      </c>
      <c r="D3846" s="2" t="s">
        <v>3279</v>
      </c>
      <c r="E3846" s="2" t="s">
        <v>695</v>
      </c>
      <c r="F3846" s="2">
        <v>6</v>
      </c>
      <c r="G3846" s="2" t="s">
        <v>19</v>
      </c>
      <c r="H3846" s="2">
        <v>1159</v>
      </c>
      <c r="I3846" s="3">
        <v>7.6360521807879826E-3</v>
      </c>
      <c r="J3846" s="2">
        <v>151780</v>
      </c>
      <c r="K3846" s="2">
        <v>236486</v>
      </c>
    </row>
    <row r="3847" spans="1:11" x14ac:dyDescent="0.3">
      <c r="A3847" s="2">
        <v>32</v>
      </c>
      <c r="B3847" s="2" t="s">
        <v>685</v>
      </c>
      <c r="C3847" s="2">
        <v>193</v>
      </c>
      <c r="D3847" s="2" t="s">
        <v>3279</v>
      </c>
      <c r="E3847" s="2" t="s">
        <v>696</v>
      </c>
      <c r="F3847" s="2">
        <v>7</v>
      </c>
      <c r="G3847" s="2" t="s">
        <v>19</v>
      </c>
      <c r="H3847" s="2">
        <v>1612</v>
      </c>
      <c r="I3847" s="3">
        <v>1.0620635129793122E-2</v>
      </c>
      <c r="J3847" s="2">
        <v>151780</v>
      </c>
      <c r="K3847" s="2">
        <v>236486</v>
      </c>
    </row>
    <row r="3848" spans="1:11" x14ac:dyDescent="0.3">
      <c r="A3848" s="2">
        <v>32</v>
      </c>
      <c r="B3848" s="2" t="s">
        <v>685</v>
      </c>
      <c r="C3848" s="2">
        <v>193</v>
      </c>
      <c r="D3848" s="2" t="s">
        <v>3279</v>
      </c>
      <c r="E3848" s="2" t="s">
        <v>689</v>
      </c>
      <c r="F3848" s="2">
        <v>8</v>
      </c>
      <c r="G3848" s="2" t="s">
        <v>17</v>
      </c>
      <c r="H3848" s="2">
        <v>1010</v>
      </c>
      <c r="I3848" s="3">
        <v>6.6543681644485441E-3</v>
      </c>
      <c r="J3848" s="2">
        <v>151780</v>
      </c>
      <c r="K3848" s="2">
        <v>236486</v>
      </c>
    </row>
    <row r="3849" spans="1:11" x14ac:dyDescent="0.3">
      <c r="A3849" s="2">
        <v>32</v>
      </c>
      <c r="B3849" s="2" t="s">
        <v>685</v>
      </c>
      <c r="C3849" s="2">
        <v>193</v>
      </c>
      <c r="D3849" s="2" t="s">
        <v>3279</v>
      </c>
      <c r="E3849" s="2" t="s">
        <v>694</v>
      </c>
      <c r="F3849" s="2">
        <v>9</v>
      </c>
      <c r="G3849" s="2" t="s">
        <v>62</v>
      </c>
      <c r="H3849" s="2">
        <v>537</v>
      </c>
      <c r="I3849" s="3">
        <v>3.5380155488206615E-3</v>
      </c>
      <c r="J3849" s="2">
        <v>151780</v>
      </c>
      <c r="K3849" s="2">
        <v>236486</v>
      </c>
    </row>
    <row r="3850" spans="1:11" x14ac:dyDescent="0.3">
      <c r="A3850" s="2">
        <v>32</v>
      </c>
      <c r="B3850" s="2" t="s">
        <v>685</v>
      </c>
      <c r="C3850" s="2">
        <v>193</v>
      </c>
      <c r="D3850" s="2" t="s">
        <v>3279</v>
      </c>
      <c r="E3850" s="2" t="s">
        <v>691</v>
      </c>
      <c r="F3850" s="2">
        <v>10</v>
      </c>
      <c r="G3850" s="2" t="s">
        <v>15</v>
      </c>
      <c r="H3850" s="2">
        <v>663</v>
      </c>
      <c r="I3850" s="3">
        <v>4.3681644485439449E-3</v>
      </c>
      <c r="J3850" s="2">
        <v>151780</v>
      </c>
      <c r="K3850" s="2">
        <v>236486</v>
      </c>
    </row>
    <row r="3851" spans="1:11" x14ac:dyDescent="0.3">
      <c r="A3851" s="2">
        <v>32</v>
      </c>
      <c r="B3851" s="2" t="s">
        <v>685</v>
      </c>
      <c r="C3851" s="2">
        <v>193</v>
      </c>
      <c r="D3851" s="2" t="s">
        <v>3279</v>
      </c>
      <c r="E3851" s="2" t="s">
        <v>690</v>
      </c>
      <c r="F3851" s="2">
        <v>11</v>
      </c>
      <c r="G3851" s="2" t="s">
        <v>31</v>
      </c>
      <c r="H3851" s="2">
        <v>497</v>
      </c>
      <c r="I3851" s="3">
        <v>3.2744762155751746E-3</v>
      </c>
      <c r="J3851" s="2">
        <v>151780</v>
      </c>
      <c r="K3851" s="2">
        <v>236486</v>
      </c>
    </row>
    <row r="3852" spans="1:11" x14ac:dyDescent="0.3">
      <c r="A3852" s="2">
        <v>32</v>
      </c>
      <c r="B3852" s="2" t="s">
        <v>685</v>
      </c>
      <c r="C3852" s="2">
        <v>194</v>
      </c>
      <c r="D3852" s="2" t="s">
        <v>3280</v>
      </c>
      <c r="E3852" s="2" t="s">
        <v>686</v>
      </c>
      <c r="F3852" s="2">
        <v>1</v>
      </c>
      <c r="G3852" s="2" t="s">
        <v>103</v>
      </c>
      <c r="H3852" s="2">
        <v>82055</v>
      </c>
      <c r="I3852" s="3">
        <v>0.50505641145586488</v>
      </c>
      <c r="J3852" s="2">
        <v>162467</v>
      </c>
      <c r="K3852" s="2">
        <v>262972</v>
      </c>
    </row>
    <row r="3853" spans="1:11" x14ac:dyDescent="0.3">
      <c r="A3853" s="2">
        <v>32</v>
      </c>
      <c r="B3853" s="2" t="s">
        <v>685</v>
      </c>
      <c r="C3853" s="2">
        <v>194</v>
      </c>
      <c r="D3853" s="2" t="s">
        <v>3280</v>
      </c>
      <c r="E3853" s="2" t="s">
        <v>687</v>
      </c>
      <c r="F3853" s="2">
        <v>2</v>
      </c>
      <c r="G3853" s="2" t="s">
        <v>51</v>
      </c>
      <c r="H3853" s="2">
        <v>65227</v>
      </c>
      <c r="I3853" s="3">
        <v>0.40147845408606053</v>
      </c>
      <c r="J3853" s="2">
        <v>162467</v>
      </c>
      <c r="K3853" s="2">
        <v>262972</v>
      </c>
    </row>
    <row r="3854" spans="1:11" x14ac:dyDescent="0.3">
      <c r="A3854" s="2">
        <v>32</v>
      </c>
      <c r="B3854" s="2" t="s">
        <v>685</v>
      </c>
      <c r="C3854" s="2">
        <v>194</v>
      </c>
      <c r="D3854" s="2" t="s">
        <v>3280</v>
      </c>
      <c r="E3854" s="2" t="s">
        <v>692</v>
      </c>
      <c r="F3854" s="2">
        <v>3</v>
      </c>
      <c r="G3854" s="2" t="s">
        <v>693</v>
      </c>
      <c r="H3854" s="2">
        <v>6661</v>
      </c>
      <c r="I3854" s="3">
        <v>4.0999095200871562E-2</v>
      </c>
      <c r="J3854" s="2">
        <v>162467</v>
      </c>
      <c r="K3854" s="2">
        <v>262972</v>
      </c>
    </row>
    <row r="3855" spans="1:11" x14ac:dyDescent="0.3">
      <c r="A3855" s="2">
        <v>32</v>
      </c>
      <c r="B3855" s="2" t="s">
        <v>685</v>
      </c>
      <c r="C3855" s="2">
        <v>194</v>
      </c>
      <c r="D3855" s="2" t="s">
        <v>3280</v>
      </c>
      <c r="E3855" s="2" t="s">
        <v>7962</v>
      </c>
      <c r="F3855" s="2">
        <v>4</v>
      </c>
      <c r="G3855" s="2" t="s">
        <v>22</v>
      </c>
      <c r="H3855" s="2">
        <v>3321</v>
      </c>
      <c r="I3855" s="3">
        <v>2.0441074187373436E-2</v>
      </c>
      <c r="J3855" s="2">
        <v>162467</v>
      </c>
      <c r="K3855" s="2">
        <v>262972</v>
      </c>
    </row>
    <row r="3856" spans="1:11" x14ac:dyDescent="0.3">
      <c r="A3856" s="2">
        <v>32</v>
      </c>
      <c r="B3856" s="2" t="s">
        <v>685</v>
      </c>
      <c r="C3856" s="2">
        <v>194</v>
      </c>
      <c r="D3856" s="2" t="s">
        <v>3280</v>
      </c>
      <c r="E3856" s="2" t="s">
        <v>688</v>
      </c>
      <c r="F3856" s="2">
        <v>5</v>
      </c>
      <c r="G3856" s="2" t="s">
        <v>11</v>
      </c>
      <c r="H3856" s="2">
        <v>1171</v>
      </c>
      <c r="I3856" s="3">
        <v>7.2076175469479959E-3</v>
      </c>
      <c r="J3856" s="2">
        <v>162467</v>
      </c>
      <c r="K3856" s="2">
        <v>262972</v>
      </c>
    </row>
    <row r="3857" spans="1:11" x14ac:dyDescent="0.3">
      <c r="A3857" s="2">
        <v>32</v>
      </c>
      <c r="B3857" s="2" t="s">
        <v>685</v>
      </c>
      <c r="C3857" s="2">
        <v>194</v>
      </c>
      <c r="D3857" s="2" t="s">
        <v>3280</v>
      </c>
      <c r="E3857" s="2" t="s">
        <v>695</v>
      </c>
      <c r="F3857" s="2">
        <v>6</v>
      </c>
      <c r="G3857" s="2" t="s">
        <v>19</v>
      </c>
      <c r="H3857" s="2">
        <v>823</v>
      </c>
      <c r="I3857" s="3">
        <v>5.0656441000326222E-3</v>
      </c>
      <c r="J3857" s="2">
        <v>162467</v>
      </c>
      <c r="K3857" s="2">
        <v>262972</v>
      </c>
    </row>
    <row r="3858" spans="1:11" x14ac:dyDescent="0.3">
      <c r="A3858" s="2">
        <v>32</v>
      </c>
      <c r="B3858" s="2" t="s">
        <v>685</v>
      </c>
      <c r="C3858" s="2">
        <v>194</v>
      </c>
      <c r="D3858" s="2" t="s">
        <v>3280</v>
      </c>
      <c r="E3858" s="2" t="s">
        <v>696</v>
      </c>
      <c r="F3858" s="2">
        <v>7</v>
      </c>
      <c r="G3858" s="2" t="s">
        <v>19</v>
      </c>
      <c r="H3858" s="2">
        <v>1384</v>
      </c>
      <c r="I3858" s="3">
        <v>8.5186530187668884E-3</v>
      </c>
      <c r="J3858" s="2">
        <v>162467</v>
      </c>
      <c r="K3858" s="2">
        <v>262972</v>
      </c>
    </row>
    <row r="3859" spans="1:11" x14ac:dyDescent="0.3">
      <c r="A3859" s="2">
        <v>32</v>
      </c>
      <c r="B3859" s="2" t="s">
        <v>685</v>
      </c>
      <c r="C3859" s="2">
        <v>194</v>
      </c>
      <c r="D3859" s="2" t="s">
        <v>3280</v>
      </c>
      <c r="E3859" s="2" t="s">
        <v>689</v>
      </c>
      <c r="F3859" s="2">
        <v>8</v>
      </c>
      <c r="G3859" s="2" t="s">
        <v>17</v>
      </c>
      <c r="H3859" s="2">
        <v>640</v>
      </c>
      <c r="I3859" s="3">
        <v>3.9392615115685032E-3</v>
      </c>
      <c r="J3859" s="2">
        <v>162467</v>
      </c>
      <c r="K3859" s="2">
        <v>262972</v>
      </c>
    </row>
    <row r="3860" spans="1:11" x14ac:dyDescent="0.3">
      <c r="A3860" s="2">
        <v>32</v>
      </c>
      <c r="B3860" s="2" t="s">
        <v>685</v>
      </c>
      <c r="C3860" s="2">
        <v>194</v>
      </c>
      <c r="D3860" s="2" t="s">
        <v>3280</v>
      </c>
      <c r="E3860" s="2" t="s">
        <v>694</v>
      </c>
      <c r="F3860" s="2">
        <v>9</v>
      </c>
      <c r="G3860" s="2" t="s">
        <v>62</v>
      </c>
      <c r="H3860" s="2">
        <v>387</v>
      </c>
      <c r="I3860" s="3">
        <v>2.3820221952765793E-3</v>
      </c>
      <c r="J3860" s="2">
        <v>162467</v>
      </c>
      <c r="K3860" s="2">
        <v>262972</v>
      </c>
    </row>
    <row r="3861" spans="1:11" x14ac:dyDescent="0.3">
      <c r="A3861" s="2">
        <v>32</v>
      </c>
      <c r="B3861" s="2" t="s">
        <v>685</v>
      </c>
      <c r="C3861" s="2">
        <v>194</v>
      </c>
      <c r="D3861" s="2" t="s">
        <v>3280</v>
      </c>
      <c r="E3861" s="2" t="s">
        <v>691</v>
      </c>
      <c r="F3861" s="2">
        <v>10</v>
      </c>
      <c r="G3861" s="2" t="s">
        <v>15</v>
      </c>
      <c r="H3861" s="2">
        <v>543</v>
      </c>
      <c r="I3861" s="3">
        <v>3.342217188721402E-3</v>
      </c>
      <c r="J3861" s="2">
        <v>162467</v>
      </c>
      <c r="K3861" s="2">
        <v>262972</v>
      </c>
    </row>
    <row r="3862" spans="1:11" x14ac:dyDescent="0.3">
      <c r="A3862" s="2">
        <v>32</v>
      </c>
      <c r="B3862" s="2" t="s">
        <v>685</v>
      </c>
      <c r="C3862" s="2">
        <v>194</v>
      </c>
      <c r="D3862" s="2" t="s">
        <v>3280</v>
      </c>
      <c r="E3862" s="2" t="s">
        <v>690</v>
      </c>
      <c r="F3862" s="2">
        <v>11</v>
      </c>
      <c r="G3862" s="2" t="s">
        <v>31</v>
      </c>
      <c r="H3862" s="2">
        <v>255</v>
      </c>
      <c r="I3862" s="3">
        <v>1.5695495085155755E-3</v>
      </c>
      <c r="J3862" s="2">
        <v>162467</v>
      </c>
      <c r="K3862" s="2">
        <v>262972</v>
      </c>
    </row>
    <row r="3863" spans="1:11" x14ac:dyDescent="0.3">
      <c r="A3863" s="2">
        <v>36</v>
      </c>
      <c r="B3863" s="2" t="s">
        <v>759</v>
      </c>
      <c r="C3863" s="2">
        <v>195</v>
      </c>
      <c r="D3863" s="2" t="s">
        <v>3300</v>
      </c>
      <c r="E3863" s="2" t="s">
        <v>760</v>
      </c>
      <c r="F3863" s="2">
        <v>1</v>
      </c>
      <c r="G3863" s="2" t="s">
        <v>103</v>
      </c>
      <c r="H3863" s="2">
        <v>97309</v>
      </c>
      <c r="I3863" s="3">
        <v>0.53764848886678818</v>
      </c>
      <c r="J3863" s="2">
        <v>180990</v>
      </c>
      <c r="K3863" s="2">
        <v>268129</v>
      </c>
    </row>
    <row r="3864" spans="1:11" x14ac:dyDescent="0.3">
      <c r="A3864" s="2">
        <v>36</v>
      </c>
      <c r="B3864" s="2" t="s">
        <v>759</v>
      </c>
      <c r="C3864" s="2">
        <v>195</v>
      </c>
      <c r="D3864" s="2" t="s">
        <v>3300</v>
      </c>
      <c r="E3864" s="2" t="s">
        <v>762</v>
      </c>
      <c r="F3864" s="2">
        <v>2</v>
      </c>
      <c r="G3864" s="2" t="s">
        <v>51</v>
      </c>
      <c r="H3864" s="2">
        <v>71756</v>
      </c>
      <c r="I3864" s="3">
        <v>0.39646389303276425</v>
      </c>
      <c r="J3864" s="2">
        <v>180990</v>
      </c>
      <c r="K3864" s="2">
        <v>268129</v>
      </c>
    </row>
    <row r="3865" spans="1:11" x14ac:dyDescent="0.3">
      <c r="A3865" s="2">
        <v>36</v>
      </c>
      <c r="B3865" s="2" t="s">
        <v>759</v>
      </c>
      <c r="C3865" s="2">
        <v>195</v>
      </c>
      <c r="D3865" s="2" t="s">
        <v>3300</v>
      </c>
      <c r="E3865" s="2" t="s">
        <v>761</v>
      </c>
      <c r="F3865" s="2">
        <v>3</v>
      </c>
      <c r="G3865" s="2" t="s">
        <v>302</v>
      </c>
      <c r="H3865" s="2">
        <v>4021</v>
      </c>
      <c r="I3865" s="3">
        <v>2.2216697055085916E-2</v>
      </c>
      <c r="J3865" s="2">
        <v>180990</v>
      </c>
      <c r="K3865" s="2">
        <v>268129</v>
      </c>
    </row>
    <row r="3866" spans="1:11" x14ac:dyDescent="0.3">
      <c r="A3866" s="2">
        <v>36</v>
      </c>
      <c r="B3866" s="2" t="s">
        <v>759</v>
      </c>
      <c r="C3866" s="2">
        <v>195</v>
      </c>
      <c r="D3866" s="2" t="s">
        <v>3300</v>
      </c>
      <c r="E3866" s="2" t="s">
        <v>763</v>
      </c>
      <c r="F3866" s="2">
        <v>4</v>
      </c>
      <c r="G3866" s="2" t="s">
        <v>11</v>
      </c>
      <c r="H3866" s="2">
        <v>1206</v>
      </c>
      <c r="I3866" s="3">
        <v>6.6633515663848831E-3</v>
      </c>
      <c r="J3866" s="2">
        <v>180990</v>
      </c>
      <c r="K3866" s="2">
        <v>268129</v>
      </c>
    </row>
    <row r="3867" spans="1:11" x14ac:dyDescent="0.3">
      <c r="A3867" s="2">
        <v>36</v>
      </c>
      <c r="B3867" s="2" t="s">
        <v>759</v>
      </c>
      <c r="C3867" s="2">
        <v>195</v>
      </c>
      <c r="D3867" s="2" t="s">
        <v>3300</v>
      </c>
      <c r="E3867" s="2" t="s">
        <v>765</v>
      </c>
      <c r="F3867" s="2">
        <v>5</v>
      </c>
      <c r="G3867" s="2" t="s">
        <v>17</v>
      </c>
      <c r="H3867" s="2">
        <v>807</v>
      </c>
      <c r="I3867" s="3">
        <v>4.4588098789988401E-3</v>
      </c>
      <c r="J3867" s="2">
        <v>180990</v>
      </c>
      <c r="K3867" s="2">
        <v>268129</v>
      </c>
    </row>
    <row r="3868" spans="1:11" x14ac:dyDescent="0.3">
      <c r="A3868" s="2">
        <v>36</v>
      </c>
      <c r="B3868" s="2" t="s">
        <v>759</v>
      </c>
      <c r="C3868" s="2">
        <v>195</v>
      </c>
      <c r="D3868" s="2" t="s">
        <v>3300</v>
      </c>
      <c r="E3868" s="2" t="s">
        <v>7963</v>
      </c>
      <c r="F3868" s="2">
        <v>6</v>
      </c>
      <c r="G3868" s="2" t="s">
        <v>22</v>
      </c>
      <c r="H3868" s="2">
        <v>2188</v>
      </c>
      <c r="I3868" s="3">
        <v>1.2089065694237251E-2</v>
      </c>
      <c r="J3868" s="2">
        <v>180990</v>
      </c>
      <c r="K3868" s="2">
        <v>268129</v>
      </c>
    </row>
    <row r="3869" spans="1:11" x14ac:dyDescent="0.3">
      <c r="A3869" s="2">
        <v>36</v>
      </c>
      <c r="B3869" s="2" t="s">
        <v>759</v>
      </c>
      <c r="C3869" s="2">
        <v>195</v>
      </c>
      <c r="D3869" s="2" t="s">
        <v>3300</v>
      </c>
      <c r="E3869" s="2" t="s">
        <v>773</v>
      </c>
      <c r="F3869" s="2">
        <v>7</v>
      </c>
      <c r="G3869" s="2" t="s">
        <v>19</v>
      </c>
      <c r="H3869" s="2">
        <v>627</v>
      </c>
      <c r="I3869" s="3">
        <v>3.4642797944637823E-3</v>
      </c>
      <c r="J3869" s="2">
        <v>180990</v>
      </c>
      <c r="K3869" s="2">
        <v>268129</v>
      </c>
    </row>
    <row r="3870" spans="1:11" x14ac:dyDescent="0.3">
      <c r="A3870" s="2">
        <v>36</v>
      </c>
      <c r="B3870" s="2" t="s">
        <v>759</v>
      </c>
      <c r="C3870" s="2">
        <v>195</v>
      </c>
      <c r="D3870" s="2" t="s">
        <v>3300</v>
      </c>
      <c r="E3870" s="2" t="s">
        <v>772</v>
      </c>
      <c r="F3870" s="2">
        <v>8</v>
      </c>
      <c r="G3870" s="2" t="s">
        <v>19</v>
      </c>
      <c r="H3870" s="2">
        <v>867</v>
      </c>
      <c r="I3870" s="3">
        <v>4.7903199071771922E-3</v>
      </c>
      <c r="J3870" s="2">
        <v>180990</v>
      </c>
      <c r="K3870" s="2">
        <v>268129</v>
      </c>
    </row>
    <row r="3871" spans="1:11" x14ac:dyDescent="0.3">
      <c r="A3871" s="2">
        <v>36</v>
      </c>
      <c r="B3871" s="2" t="s">
        <v>759</v>
      </c>
      <c r="C3871" s="2">
        <v>195</v>
      </c>
      <c r="D3871" s="2" t="s">
        <v>3300</v>
      </c>
      <c r="E3871" s="2" t="s">
        <v>770</v>
      </c>
      <c r="F3871" s="2">
        <v>9</v>
      </c>
      <c r="G3871" s="2" t="s">
        <v>19</v>
      </c>
      <c r="H3871" s="2">
        <v>388</v>
      </c>
      <c r="I3871" s="3">
        <v>2.1437648488866787E-3</v>
      </c>
      <c r="J3871" s="2">
        <v>180990</v>
      </c>
      <c r="K3871" s="2">
        <v>268129</v>
      </c>
    </row>
    <row r="3872" spans="1:11" x14ac:dyDescent="0.3">
      <c r="A3872" s="2">
        <v>36</v>
      </c>
      <c r="B3872" s="2" t="s">
        <v>759</v>
      </c>
      <c r="C3872" s="2">
        <v>195</v>
      </c>
      <c r="D3872" s="2" t="s">
        <v>3300</v>
      </c>
      <c r="E3872" s="2" t="s">
        <v>771</v>
      </c>
      <c r="F3872" s="2">
        <v>10</v>
      </c>
      <c r="G3872" s="2" t="s">
        <v>19</v>
      </c>
      <c r="H3872" s="2">
        <v>477</v>
      </c>
      <c r="I3872" s="3">
        <v>2.6355047240179015E-3</v>
      </c>
      <c r="J3872" s="2">
        <v>180990</v>
      </c>
      <c r="K3872" s="2">
        <v>268129</v>
      </c>
    </row>
    <row r="3873" spans="1:11" x14ac:dyDescent="0.3">
      <c r="A3873" s="2">
        <v>36</v>
      </c>
      <c r="B3873" s="2" t="s">
        <v>759</v>
      </c>
      <c r="C3873" s="2">
        <v>195</v>
      </c>
      <c r="D3873" s="2" t="s">
        <v>3300</v>
      </c>
      <c r="E3873" s="2" t="s">
        <v>766</v>
      </c>
      <c r="F3873" s="2">
        <v>11</v>
      </c>
      <c r="G3873" s="2" t="s">
        <v>15</v>
      </c>
      <c r="H3873" s="2">
        <v>178</v>
      </c>
      <c r="I3873" s="3">
        <v>9.8347975026244548E-4</v>
      </c>
      <c r="J3873" s="2">
        <v>180990</v>
      </c>
      <c r="K3873" s="2">
        <v>268129</v>
      </c>
    </row>
    <row r="3874" spans="1:11" x14ac:dyDescent="0.3">
      <c r="A3874" s="2">
        <v>36</v>
      </c>
      <c r="B3874" s="2" t="s">
        <v>759</v>
      </c>
      <c r="C3874" s="2">
        <v>195</v>
      </c>
      <c r="D3874" s="2" t="s">
        <v>3300</v>
      </c>
      <c r="E3874" s="2" t="s">
        <v>764</v>
      </c>
      <c r="F3874" s="2">
        <v>12</v>
      </c>
      <c r="G3874" s="2" t="s">
        <v>284</v>
      </c>
      <c r="H3874" s="2">
        <v>247</v>
      </c>
      <c r="I3874" s="3">
        <v>1.3647162826675508E-3</v>
      </c>
      <c r="J3874" s="2">
        <v>180990</v>
      </c>
      <c r="K3874" s="2">
        <v>268129</v>
      </c>
    </row>
    <row r="3875" spans="1:11" x14ac:dyDescent="0.3">
      <c r="A3875" s="2">
        <v>36</v>
      </c>
      <c r="B3875" s="2" t="s">
        <v>759</v>
      </c>
      <c r="C3875" s="2">
        <v>195</v>
      </c>
      <c r="D3875" s="2" t="s">
        <v>3300</v>
      </c>
      <c r="E3875" s="2" t="s">
        <v>769</v>
      </c>
      <c r="F3875" s="2">
        <v>13</v>
      </c>
      <c r="G3875" s="2" t="s">
        <v>19</v>
      </c>
      <c r="H3875" s="2">
        <v>540</v>
      </c>
      <c r="I3875" s="3">
        <v>2.9835902536051715E-3</v>
      </c>
      <c r="J3875" s="2">
        <v>180990</v>
      </c>
      <c r="K3875" s="2">
        <v>268129</v>
      </c>
    </row>
    <row r="3876" spans="1:11" x14ac:dyDescent="0.3">
      <c r="A3876" s="2">
        <v>36</v>
      </c>
      <c r="B3876" s="2" t="s">
        <v>759</v>
      </c>
      <c r="C3876" s="2">
        <v>195</v>
      </c>
      <c r="D3876" s="2" t="s">
        <v>3300</v>
      </c>
      <c r="E3876" s="2" t="s">
        <v>767</v>
      </c>
      <c r="F3876" s="2">
        <v>14</v>
      </c>
      <c r="G3876" s="2" t="s">
        <v>85</v>
      </c>
      <c r="H3876" s="2">
        <v>167</v>
      </c>
      <c r="I3876" s="3">
        <v>9.227029117630808E-4</v>
      </c>
      <c r="J3876" s="2">
        <v>180990</v>
      </c>
      <c r="K3876" s="2">
        <v>268129</v>
      </c>
    </row>
    <row r="3877" spans="1:11" x14ac:dyDescent="0.3">
      <c r="A3877" s="2">
        <v>36</v>
      </c>
      <c r="B3877" s="2" t="s">
        <v>759</v>
      </c>
      <c r="C3877" s="2">
        <v>195</v>
      </c>
      <c r="D3877" s="2" t="s">
        <v>3300</v>
      </c>
      <c r="E3877" s="2" t="s">
        <v>768</v>
      </c>
      <c r="F3877" s="2">
        <v>15</v>
      </c>
      <c r="G3877" s="2" t="s">
        <v>19</v>
      </c>
      <c r="H3877" s="2">
        <v>212</v>
      </c>
      <c r="I3877" s="3">
        <v>1.1713354328968452E-3</v>
      </c>
      <c r="J3877" s="2">
        <v>180990</v>
      </c>
      <c r="K3877" s="2">
        <v>268129</v>
      </c>
    </row>
    <row r="3878" spans="1:11" x14ac:dyDescent="0.3">
      <c r="A3878" s="2">
        <v>36</v>
      </c>
      <c r="B3878" s="2" t="s">
        <v>759</v>
      </c>
      <c r="C3878" s="2">
        <v>196</v>
      </c>
      <c r="D3878" s="2" t="s">
        <v>3301</v>
      </c>
      <c r="E3878" s="2" t="s">
        <v>760</v>
      </c>
      <c r="F3878" s="2">
        <v>1</v>
      </c>
      <c r="G3878" s="2" t="s">
        <v>103</v>
      </c>
      <c r="H3878" s="2">
        <v>98177</v>
      </c>
      <c r="I3878" s="3">
        <v>0.52746467522699192</v>
      </c>
      <c r="J3878" s="2">
        <v>186130</v>
      </c>
      <c r="K3878" s="2">
        <v>259335</v>
      </c>
    </row>
    <row r="3879" spans="1:11" x14ac:dyDescent="0.3">
      <c r="A3879" s="2">
        <v>36</v>
      </c>
      <c r="B3879" s="2" t="s">
        <v>759</v>
      </c>
      <c r="C3879" s="2">
        <v>196</v>
      </c>
      <c r="D3879" s="2" t="s">
        <v>3301</v>
      </c>
      <c r="E3879" s="2" t="s">
        <v>762</v>
      </c>
      <c r="F3879" s="2">
        <v>2</v>
      </c>
      <c r="G3879" s="2" t="s">
        <v>51</v>
      </c>
      <c r="H3879" s="2">
        <v>79594</v>
      </c>
      <c r="I3879" s="3">
        <v>0.42762585289851179</v>
      </c>
      <c r="J3879" s="2">
        <v>186130</v>
      </c>
      <c r="K3879" s="2">
        <v>259335</v>
      </c>
    </row>
    <row r="3880" spans="1:11" x14ac:dyDescent="0.3">
      <c r="A3880" s="2">
        <v>36</v>
      </c>
      <c r="B3880" s="2" t="s">
        <v>759</v>
      </c>
      <c r="C3880" s="2">
        <v>196</v>
      </c>
      <c r="D3880" s="2" t="s">
        <v>3301</v>
      </c>
      <c r="E3880" s="2" t="s">
        <v>761</v>
      </c>
      <c r="F3880" s="2">
        <v>3</v>
      </c>
      <c r="G3880" s="2" t="s">
        <v>302</v>
      </c>
      <c r="H3880" s="2">
        <v>2088</v>
      </c>
      <c r="I3880" s="3">
        <v>1.1217965937785419E-2</v>
      </c>
      <c r="J3880" s="2">
        <v>186130</v>
      </c>
      <c r="K3880" s="2">
        <v>259335</v>
      </c>
    </row>
    <row r="3881" spans="1:11" x14ac:dyDescent="0.3">
      <c r="A3881" s="2">
        <v>36</v>
      </c>
      <c r="B3881" s="2" t="s">
        <v>759</v>
      </c>
      <c r="C3881" s="2">
        <v>196</v>
      </c>
      <c r="D3881" s="2" t="s">
        <v>3301</v>
      </c>
      <c r="E3881" s="2" t="s">
        <v>763</v>
      </c>
      <c r="F3881" s="2">
        <v>4</v>
      </c>
      <c r="G3881" s="2" t="s">
        <v>11</v>
      </c>
      <c r="H3881" s="2">
        <v>1103</v>
      </c>
      <c r="I3881" s="3">
        <v>5.9259657228818569E-3</v>
      </c>
      <c r="J3881" s="2">
        <v>186130</v>
      </c>
      <c r="K3881" s="2">
        <v>259335</v>
      </c>
    </row>
    <row r="3882" spans="1:11" x14ac:dyDescent="0.3">
      <c r="A3882" s="2">
        <v>36</v>
      </c>
      <c r="B3882" s="2" t="s">
        <v>759</v>
      </c>
      <c r="C3882" s="2">
        <v>196</v>
      </c>
      <c r="D3882" s="2" t="s">
        <v>3301</v>
      </c>
      <c r="E3882" s="2" t="s">
        <v>765</v>
      </c>
      <c r="F3882" s="2">
        <v>5</v>
      </c>
      <c r="G3882" s="2" t="s">
        <v>17</v>
      </c>
      <c r="H3882" s="2">
        <v>390</v>
      </c>
      <c r="I3882" s="3">
        <v>2.0953097297587708E-3</v>
      </c>
      <c r="J3882" s="2">
        <v>186130</v>
      </c>
      <c r="K3882" s="2">
        <v>259335</v>
      </c>
    </row>
    <row r="3883" spans="1:11" x14ac:dyDescent="0.3">
      <c r="A3883" s="2">
        <v>36</v>
      </c>
      <c r="B3883" s="2" t="s">
        <v>759</v>
      </c>
      <c r="C3883" s="2">
        <v>196</v>
      </c>
      <c r="D3883" s="2" t="s">
        <v>3301</v>
      </c>
      <c r="E3883" s="2" t="s">
        <v>7963</v>
      </c>
      <c r="F3883" s="2">
        <v>6</v>
      </c>
      <c r="G3883" s="2" t="s">
        <v>22</v>
      </c>
      <c r="H3883" s="2">
        <v>1797</v>
      </c>
      <c r="I3883" s="3">
        <v>9.6545425240423359E-3</v>
      </c>
      <c r="J3883" s="2">
        <v>186130</v>
      </c>
      <c r="K3883" s="2">
        <v>259335</v>
      </c>
    </row>
    <row r="3884" spans="1:11" x14ac:dyDescent="0.3">
      <c r="A3884" s="2">
        <v>36</v>
      </c>
      <c r="B3884" s="2" t="s">
        <v>759</v>
      </c>
      <c r="C3884" s="2">
        <v>196</v>
      </c>
      <c r="D3884" s="2" t="s">
        <v>3301</v>
      </c>
      <c r="E3884" s="2" t="s">
        <v>773</v>
      </c>
      <c r="F3884" s="2">
        <v>7</v>
      </c>
      <c r="G3884" s="2" t="s">
        <v>19</v>
      </c>
      <c r="H3884" s="2">
        <v>484</v>
      </c>
      <c r="I3884" s="3">
        <v>2.6003331005211411E-3</v>
      </c>
      <c r="J3884" s="2">
        <v>186130</v>
      </c>
      <c r="K3884" s="2">
        <v>259335</v>
      </c>
    </row>
    <row r="3885" spans="1:11" x14ac:dyDescent="0.3">
      <c r="A3885" s="2">
        <v>36</v>
      </c>
      <c r="B3885" s="2" t="s">
        <v>759</v>
      </c>
      <c r="C3885" s="2">
        <v>196</v>
      </c>
      <c r="D3885" s="2" t="s">
        <v>3301</v>
      </c>
      <c r="E3885" s="2" t="s">
        <v>772</v>
      </c>
      <c r="F3885" s="2">
        <v>8</v>
      </c>
      <c r="G3885" s="2" t="s">
        <v>19</v>
      </c>
      <c r="H3885" s="2">
        <v>842</v>
      </c>
      <c r="I3885" s="3">
        <v>4.5237199806586791E-3</v>
      </c>
      <c r="J3885" s="2">
        <v>186130</v>
      </c>
      <c r="K3885" s="2">
        <v>259335</v>
      </c>
    </row>
    <row r="3886" spans="1:11" x14ac:dyDescent="0.3">
      <c r="A3886" s="2">
        <v>36</v>
      </c>
      <c r="B3886" s="2" t="s">
        <v>759</v>
      </c>
      <c r="C3886" s="2">
        <v>196</v>
      </c>
      <c r="D3886" s="2" t="s">
        <v>3301</v>
      </c>
      <c r="E3886" s="2" t="s">
        <v>770</v>
      </c>
      <c r="F3886" s="2">
        <v>9</v>
      </c>
      <c r="G3886" s="2" t="s">
        <v>19</v>
      </c>
      <c r="H3886" s="2">
        <v>283</v>
      </c>
      <c r="I3886" s="3">
        <v>1.5204427013377746E-3</v>
      </c>
      <c r="J3886" s="2">
        <v>186130</v>
      </c>
      <c r="K3886" s="2">
        <v>259335</v>
      </c>
    </row>
    <row r="3887" spans="1:11" x14ac:dyDescent="0.3">
      <c r="A3887" s="2">
        <v>36</v>
      </c>
      <c r="B3887" s="2" t="s">
        <v>759</v>
      </c>
      <c r="C3887" s="2">
        <v>196</v>
      </c>
      <c r="D3887" s="2" t="s">
        <v>3301</v>
      </c>
      <c r="E3887" s="2" t="s">
        <v>771</v>
      </c>
      <c r="F3887" s="2">
        <v>10</v>
      </c>
      <c r="G3887" s="2" t="s">
        <v>19</v>
      </c>
      <c r="H3887" s="2">
        <v>489</v>
      </c>
      <c r="I3887" s="3">
        <v>2.6271960457744589E-3</v>
      </c>
      <c r="J3887" s="2">
        <v>186130</v>
      </c>
      <c r="K3887" s="2">
        <v>259335</v>
      </c>
    </row>
    <row r="3888" spans="1:11" x14ac:dyDescent="0.3">
      <c r="A3888" s="2">
        <v>36</v>
      </c>
      <c r="B3888" s="2" t="s">
        <v>759</v>
      </c>
      <c r="C3888" s="2">
        <v>196</v>
      </c>
      <c r="D3888" s="2" t="s">
        <v>3301</v>
      </c>
      <c r="E3888" s="2" t="s">
        <v>766</v>
      </c>
      <c r="F3888" s="2">
        <v>11</v>
      </c>
      <c r="G3888" s="2" t="s">
        <v>15</v>
      </c>
      <c r="H3888" s="2">
        <v>140</v>
      </c>
      <c r="I3888" s="3">
        <v>7.5216246709289205E-4</v>
      </c>
      <c r="J3888" s="2">
        <v>186130</v>
      </c>
      <c r="K3888" s="2">
        <v>259335</v>
      </c>
    </row>
    <row r="3889" spans="1:11" x14ac:dyDescent="0.3">
      <c r="A3889" s="2">
        <v>36</v>
      </c>
      <c r="B3889" s="2" t="s">
        <v>759</v>
      </c>
      <c r="C3889" s="2">
        <v>196</v>
      </c>
      <c r="D3889" s="2" t="s">
        <v>3301</v>
      </c>
      <c r="E3889" s="2" t="s">
        <v>764</v>
      </c>
      <c r="F3889" s="2">
        <v>12</v>
      </c>
      <c r="G3889" s="2" t="s">
        <v>284</v>
      </c>
      <c r="H3889" s="2">
        <v>240</v>
      </c>
      <c r="I3889" s="3">
        <v>1.2894213721592435E-3</v>
      </c>
      <c r="J3889" s="2">
        <v>186130</v>
      </c>
      <c r="K3889" s="2">
        <v>259335</v>
      </c>
    </row>
    <row r="3890" spans="1:11" x14ac:dyDescent="0.3">
      <c r="A3890" s="2">
        <v>36</v>
      </c>
      <c r="B3890" s="2" t="s">
        <v>759</v>
      </c>
      <c r="C3890" s="2">
        <v>196</v>
      </c>
      <c r="D3890" s="2" t="s">
        <v>3301</v>
      </c>
      <c r="E3890" s="2" t="s">
        <v>769</v>
      </c>
      <c r="F3890" s="2">
        <v>13</v>
      </c>
      <c r="G3890" s="2" t="s">
        <v>19</v>
      </c>
      <c r="H3890" s="2">
        <v>244</v>
      </c>
      <c r="I3890" s="3">
        <v>1.3109117283618976E-3</v>
      </c>
      <c r="J3890" s="2">
        <v>186130</v>
      </c>
      <c r="K3890" s="2">
        <v>259335</v>
      </c>
    </row>
    <row r="3891" spans="1:11" x14ac:dyDescent="0.3">
      <c r="A3891" s="2">
        <v>36</v>
      </c>
      <c r="B3891" s="2" t="s">
        <v>759</v>
      </c>
      <c r="C3891" s="2">
        <v>196</v>
      </c>
      <c r="D3891" s="2" t="s">
        <v>3301</v>
      </c>
      <c r="E3891" s="2" t="s">
        <v>767</v>
      </c>
      <c r="F3891" s="2">
        <v>14</v>
      </c>
      <c r="G3891" s="2" t="s">
        <v>85</v>
      </c>
      <c r="H3891" s="2">
        <v>112</v>
      </c>
      <c r="I3891" s="3">
        <v>6.0172997367431366E-4</v>
      </c>
      <c r="J3891" s="2">
        <v>186130</v>
      </c>
      <c r="K3891" s="2">
        <v>259335</v>
      </c>
    </row>
    <row r="3892" spans="1:11" x14ac:dyDescent="0.3">
      <c r="A3892" s="2">
        <v>36</v>
      </c>
      <c r="B3892" s="2" t="s">
        <v>759</v>
      </c>
      <c r="C3892" s="2">
        <v>196</v>
      </c>
      <c r="D3892" s="2" t="s">
        <v>3301</v>
      </c>
      <c r="E3892" s="2" t="s">
        <v>768</v>
      </c>
      <c r="F3892" s="2">
        <v>15</v>
      </c>
      <c r="G3892" s="2" t="s">
        <v>19</v>
      </c>
      <c r="H3892" s="2">
        <v>147</v>
      </c>
      <c r="I3892" s="3">
        <v>7.8977059044753664E-4</v>
      </c>
      <c r="J3892" s="2">
        <v>186130</v>
      </c>
      <c r="K3892" s="2">
        <v>259335</v>
      </c>
    </row>
    <row r="3893" spans="1:11" x14ac:dyDescent="0.3">
      <c r="A3893" s="2">
        <v>36</v>
      </c>
      <c r="B3893" s="2" t="s">
        <v>759</v>
      </c>
      <c r="C3893" s="2">
        <v>197</v>
      </c>
      <c r="D3893" s="2" t="s">
        <v>3302</v>
      </c>
      <c r="E3893" s="2" t="s">
        <v>760</v>
      </c>
      <c r="F3893" s="2">
        <v>1</v>
      </c>
      <c r="G3893" s="2" t="s">
        <v>103</v>
      </c>
      <c r="H3893" s="2">
        <v>111536</v>
      </c>
      <c r="I3893" s="3">
        <v>0.63726845767960594</v>
      </c>
      <c r="J3893" s="2">
        <v>175022</v>
      </c>
      <c r="K3893" s="2">
        <v>270240</v>
      </c>
    </row>
    <row r="3894" spans="1:11" x14ac:dyDescent="0.3">
      <c r="A3894" s="2">
        <v>36</v>
      </c>
      <c r="B3894" s="2" t="s">
        <v>759</v>
      </c>
      <c r="C3894" s="2">
        <v>197</v>
      </c>
      <c r="D3894" s="2" t="s">
        <v>3302</v>
      </c>
      <c r="E3894" s="2" t="s">
        <v>762</v>
      </c>
      <c r="F3894" s="2">
        <v>2</v>
      </c>
      <c r="G3894" s="2" t="s">
        <v>51</v>
      </c>
      <c r="H3894" s="2">
        <v>49875</v>
      </c>
      <c r="I3894" s="3">
        <v>0.28496417593216855</v>
      </c>
      <c r="J3894" s="2">
        <v>175022</v>
      </c>
      <c r="K3894" s="2">
        <v>270240</v>
      </c>
    </row>
    <row r="3895" spans="1:11" x14ac:dyDescent="0.3">
      <c r="A3895" s="2">
        <v>36</v>
      </c>
      <c r="B3895" s="2" t="s">
        <v>759</v>
      </c>
      <c r="C3895" s="2">
        <v>197</v>
      </c>
      <c r="D3895" s="2" t="s">
        <v>3302</v>
      </c>
      <c r="E3895" s="2" t="s">
        <v>761</v>
      </c>
      <c r="F3895" s="2">
        <v>3</v>
      </c>
      <c r="G3895" s="2" t="s">
        <v>302</v>
      </c>
      <c r="H3895" s="2">
        <v>7057</v>
      </c>
      <c r="I3895" s="3">
        <v>4.0320645404577707E-2</v>
      </c>
      <c r="J3895" s="2">
        <v>175022</v>
      </c>
      <c r="K3895" s="2">
        <v>270240</v>
      </c>
    </row>
    <row r="3896" spans="1:11" x14ac:dyDescent="0.3">
      <c r="A3896" s="2">
        <v>36</v>
      </c>
      <c r="B3896" s="2" t="s">
        <v>759</v>
      </c>
      <c r="C3896" s="2">
        <v>197</v>
      </c>
      <c r="D3896" s="2" t="s">
        <v>3302</v>
      </c>
      <c r="E3896" s="2" t="s">
        <v>763</v>
      </c>
      <c r="F3896" s="2">
        <v>4</v>
      </c>
      <c r="G3896" s="2" t="s">
        <v>11</v>
      </c>
      <c r="H3896" s="2">
        <v>1253</v>
      </c>
      <c r="I3896" s="3">
        <v>7.1590999988572863E-3</v>
      </c>
      <c r="J3896" s="2">
        <v>175022</v>
      </c>
      <c r="K3896" s="2">
        <v>270240</v>
      </c>
    </row>
    <row r="3897" spans="1:11" x14ac:dyDescent="0.3">
      <c r="A3897" s="2">
        <v>36</v>
      </c>
      <c r="B3897" s="2" t="s">
        <v>759</v>
      </c>
      <c r="C3897" s="2">
        <v>197</v>
      </c>
      <c r="D3897" s="2" t="s">
        <v>3302</v>
      </c>
      <c r="E3897" s="2" t="s">
        <v>765</v>
      </c>
      <c r="F3897" s="2">
        <v>5</v>
      </c>
      <c r="G3897" s="2" t="s">
        <v>17</v>
      </c>
      <c r="H3897" s="2">
        <v>737</v>
      </c>
      <c r="I3897" s="3">
        <v>4.2108992012432726E-3</v>
      </c>
      <c r="J3897" s="2">
        <v>175022</v>
      </c>
      <c r="K3897" s="2">
        <v>270240</v>
      </c>
    </row>
    <row r="3898" spans="1:11" x14ac:dyDescent="0.3">
      <c r="A3898" s="2">
        <v>36</v>
      </c>
      <c r="B3898" s="2" t="s">
        <v>759</v>
      </c>
      <c r="C3898" s="2">
        <v>197</v>
      </c>
      <c r="D3898" s="2" t="s">
        <v>3302</v>
      </c>
      <c r="E3898" s="2" t="s">
        <v>7963</v>
      </c>
      <c r="F3898" s="2">
        <v>6</v>
      </c>
      <c r="G3898" s="2" t="s">
        <v>22</v>
      </c>
      <c r="H3898" s="2">
        <v>1743</v>
      </c>
      <c r="I3898" s="3">
        <v>9.9587480431031529E-3</v>
      </c>
      <c r="J3898" s="2">
        <v>175022</v>
      </c>
      <c r="K3898" s="2">
        <v>270240</v>
      </c>
    </row>
    <row r="3899" spans="1:11" x14ac:dyDescent="0.3">
      <c r="A3899" s="2">
        <v>36</v>
      </c>
      <c r="B3899" s="2" t="s">
        <v>759</v>
      </c>
      <c r="C3899" s="2">
        <v>197</v>
      </c>
      <c r="D3899" s="2" t="s">
        <v>3302</v>
      </c>
      <c r="E3899" s="2" t="s">
        <v>773</v>
      </c>
      <c r="F3899" s="2">
        <v>7</v>
      </c>
      <c r="G3899" s="2" t="s">
        <v>19</v>
      </c>
      <c r="H3899" s="2">
        <v>485</v>
      </c>
      <c r="I3899" s="3">
        <v>2.7710802070596841E-3</v>
      </c>
      <c r="J3899" s="2">
        <v>175022</v>
      </c>
      <c r="K3899" s="2">
        <v>270240</v>
      </c>
    </row>
    <row r="3900" spans="1:11" x14ac:dyDescent="0.3">
      <c r="A3900" s="2">
        <v>36</v>
      </c>
      <c r="B3900" s="2" t="s">
        <v>759</v>
      </c>
      <c r="C3900" s="2">
        <v>197</v>
      </c>
      <c r="D3900" s="2" t="s">
        <v>3302</v>
      </c>
      <c r="E3900" s="2" t="s">
        <v>772</v>
      </c>
      <c r="F3900" s="2">
        <v>8</v>
      </c>
      <c r="G3900" s="2" t="s">
        <v>19</v>
      </c>
      <c r="H3900" s="2">
        <v>606</v>
      </c>
      <c r="I3900" s="3">
        <v>3.4624218669652958E-3</v>
      </c>
      <c r="J3900" s="2">
        <v>175022</v>
      </c>
      <c r="K3900" s="2">
        <v>270240</v>
      </c>
    </row>
    <row r="3901" spans="1:11" x14ac:dyDescent="0.3">
      <c r="A3901" s="2">
        <v>36</v>
      </c>
      <c r="B3901" s="2" t="s">
        <v>759</v>
      </c>
      <c r="C3901" s="2">
        <v>197</v>
      </c>
      <c r="D3901" s="2" t="s">
        <v>3302</v>
      </c>
      <c r="E3901" s="2" t="s">
        <v>770</v>
      </c>
      <c r="F3901" s="2">
        <v>9</v>
      </c>
      <c r="G3901" s="2" t="s">
        <v>19</v>
      </c>
      <c r="H3901" s="2">
        <v>477</v>
      </c>
      <c r="I3901" s="3">
        <v>2.7253716675617922E-3</v>
      </c>
      <c r="J3901" s="2">
        <v>175022</v>
      </c>
      <c r="K3901" s="2">
        <v>270240</v>
      </c>
    </row>
    <row r="3902" spans="1:11" x14ac:dyDescent="0.3">
      <c r="A3902" s="2">
        <v>36</v>
      </c>
      <c r="B3902" s="2" t="s">
        <v>759</v>
      </c>
      <c r="C3902" s="2">
        <v>197</v>
      </c>
      <c r="D3902" s="2" t="s">
        <v>3302</v>
      </c>
      <c r="E3902" s="2" t="s">
        <v>771</v>
      </c>
      <c r="F3902" s="2">
        <v>10</v>
      </c>
      <c r="G3902" s="2" t="s">
        <v>19</v>
      </c>
      <c r="H3902" s="2">
        <v>332</v>
      </c>
      <c r="I3902" s="3">
        <v>1.8969043891625052E-3</v>
      </c>
      <c r="J3902" s="2">
        <v>175022</v>
      </c>
      <c r="K3902" s="2">
        <v>270240</v>
      </c>
    </row>
    <row r="3903" spans="1:11" x14ac:dyDescent="0.3">
      <c r="A3903" s="2">
        <v>36</v>
      </c>
      <c r="B3903" s="2" t="s">
        <v>759</v>
      </c>
      <c r="C3903" s="2">
        <v>197</v>
      </c>
      <c r="D3903" s="2" t="s">
        <v>3302</v>
      </c>
      <c r="E3903" s="2" t="s">
        <v>766</v>
      </c>
      <c r="F3903" s="2">
        <v>11</v>
      </c>
      <c r="G3903" s="2" t="s">
        <v>15</v>
      </c>
      <c r="H3903" s="2">
        <v>207</v>
      </c>
      <c r="I3903" s="3">
        <v>1.1827084595079475E-3</v>
      </c>
      <c r="J3903" s="2">
        <v>175022</v>
      </c>
      <c r="K3903" s="2">
        <v>270240</v>
      </c>
    </row>
    <row r="3904" spans="1:11" x14ac:dyDescent="0.3">
      <c r="A3904" s="2">
        <v>36</v>
      </c>
      <c r="B3904" s="2" t="s">
        <v>759</v>
      </c>
      <c r="C3904" s="2">
        <v>197</v>
      </c>
      <c r="D3904" s="2" t="s">
        <v>3302</v>
      </c>
      <c r="E3904" s="2" t="s">
        <v>764</v>
      </c>
      <c r="F3904" s="2">
        <v>12</v>
      </c>
      <c r="G3904" s="2" t="s">
        <v>284</v>
      </c>
      <c r="H3904" s="2">
        <v>199</v>
      </c>
      <c r="I3904" s="3">
        <v>1.1369999200100559E-3</v>
      </c>
      <c r="J3904" s="2">
        <v>175022</v>
      </c>
      <c r="K3904" s="2">
        <v>270240</v>
      </c>
    </row>
    <row r="3905" spans="1:11" x14ac:dyDescent="0.3">
      <c r="A3905" s="2">
        <v>36</v>
      </c>
      <c r="B3905" s="2" t="s">
        <v>759</v>
      </c>
      <c r="C3905" s="2">
        <v>197</v>
      </c>
      <c r="D3905" s="2" t="s">
        <v>3302</v>
      </c>
      <c r="E3905" s="2" t="s">
        <v>769</v>
      </c>
      <c r="F3905" s="2">
        <v>13</v>
      </c>
      <c r="G3905" s="2" t="s">
        <v>19</v>
      </c>
      <c r="H3905" s="2">
        <v>228</v>
      </c>
      <c r="I3905" s="3">
        <v>1.3026933756899134E-3</v>
      </c>
      <c r="J3905" s="2">
        <v>175022</v>
      </c>
      <c r="K3905" s="2">
        <v>270240</v>
      </c>
    </row>
    <row r="3906" spans="1:11" x14ac:dyDescent="0.3">
      <c r="A3906" s="2">
        <v>36</v>
      </c>
      <c r="B3906" s="2" t="s">
        <v>759</v>
      </c>
      <c r="C3906" s="2">
        <v>197</v>
      </c>
      <c r="D3906" s="2" t="s">
        <v>3302</v>
      </c>
      <c r="E3906" s="2" t="s">
        <v>767</v>
      </c>
      <c r="F3906" s="2">
        <v>14</v>
      </c>
      <c r="G3906" s="2" t="s">
        <v>85</v>
      </c>
      <c r="H3906" s="2">
        <v>113</v>
      </c>
      <c r="I3906" s="3">
        <v>6.456331204077202E-4</v>
      </c>
      <c r="J3906" s="2">
        <v>175022</v>
      </c>
      <c r="K3906" s="2">
        <v>270240</v>
      </c>
    </row>
    <row r="3907" spans="1:11" x14ac:dyDescent="0.3">
      <c r="A3907" s="2">
        <v>36</v>
      </c>
      <c r="B3907" s="2" t="s">
        <v>759</v>
      </c>
      <c r="C3907" s="2">
        <v>197</v>
      </c>
      <c r="D3907" s="2" t="s">
        <v>3302</v>
      </c>
      <c r="E3907" s="2" t="s">
        <v>768</v>
      </c>
      <c r="F3907" s="2">
        <v>15</v>
      </c>
      <c r="G3907" s="2" t="s">
        <v>19</v>
      </c>
      <c r="H3907" s="2">
        <v>174</v>
      </c>
      <c r="I3907" s="3">
        <v>9.9416073407914427E-4</v>
      </c>
      <c r="J3907" s="2">
        <v>175022</v>
      </c>
      <c r="K3907" s="2">
        <v>270240</v>
      </c>
    </row>
    <row r="3908" spans="1:11" x14ac:dyDescent="0.3">
      <c r="A3908" s="2">
        <v>36</v>
      </c>
      <c r="B3908" s="2" t="s">
        <v>759</v>
      </c>
      <c r="C3908" s="2">
        <v>198</v>
      </c>
      <c r="D3908" s="2" t="s">
        <v>759</v>
      </c>
      <c r="E3908" s="2" t="s">
        <v>760</v>
      </c>
      <c r="F3908" s="2">
        <v>1</v>
      </c>
      <c r="G3908" s="2" t="s">
        <v>103</v>
      </c>
      <c r="H3908" s="2">
        <v>109471</v>
      </c>
      <c r="I3908" s="3">
        <v>0.60964213715291315</v>
      </c>
      <c r="J3908" s="2">
        <v>179566</v>
      </c>
      <c r="K3908" s="2">
        <v>299622</v>
      </c>
    </row>
    <row r="3909" spans="1:11" x14ac:dyDescent="0.3">
      <c r="A3909" s="2">
        <v>36</v>
      </c>
      <c r="B3909" s="2" t="s">
        <v>759</v>
      </c>
      <c r="C3909" s="2">
        <v>198</v>
      </c>
      <c r="D3909" s="2" t="s">
        <v>759</v>
      </c>
      <c r="E3909" s="2" t="s">
        <v>762</v>
      </c>
      <c r="F3909" s="2">
        <v>2</v>
      </c>
      <c r="G3909" s="2" t="s">
        <v>51</v>
      </c>
      <c r="H3909" s="2">
        <v>54171</v>
      </c>
      <c r="I3909" s="3">
        <v>0.30167737767728858</v>
      </c>
      <c r="J3909" s="2">
        <v>179566</v>
      </c>
      <c r="K3909" s="2">
        <v>299622</v>
      </c>
    </row>
    <row r="3910" spans="1:11" x14ac:dyDescent="0.3">
      <c r="A3910" s="2">
        <v>36</v>
      </c>
      <c r="B3910" s="2" t="s">
        <v>759</v>
      </c>
      <c r="C3910" s="2">
        <v>198</v>
      </c>
      <c r="D3910" s="2" t="s">
        <v>759</v>
      </c>
      <c r="E3910" s="2" t="s">
        <v>761</v>
      </c>
      <c r="F3910" s="2">
        <v>3</v>
      </c>
      <c r="G3910" s="2" t="s">
        <v>302</v>
      </c>
      <c r="H3910" s="2">
        <v>3960</v>
      </c>
      <c r="I3910" s="3">
        <v>2.2053172649610729E-2</v>
      </c>
      <c r="J3910" s="2">
        <v>179566</v>
      </c>
      <c r="K3910" s="2">
        <v>299622</v>
      </c>
    </row>
    <row r="3911" spans="1:11" x14ac:dyDescent="0.3">
      <c r="A3911" s="2">
        <v>36</v>
      </c>
      <c r="B3911" s="2" t="s">
        <v>759</v>
      </c>
      <c r="C3911" s="2">
        <v>198</v>
      </c>
      <c r="D3911" s="2" t="s">
        <v>759</v>
      </c>
      <c r="E3911" s="2" t="s">
        <v>763</v>
      </c>
      <c r="F3911" s="2">
        <v>4</v>
      </c>
      <c r="G3911" s="2" t="s">
        <v>11</v>
      </c>
      <c r="H3911" s="2">
        <v>4704</v>
      </c>
      <c r="I3911" s="3">
        <v>2.619649599590123E-2</v>
      </c>
      <c r="J3911" s="2">
        <v>179566</v>
      </c>
      <c r="K3911" s="2">
        <v>299622</v>
      </c>
    </row>
    <row r="3912" spans="1:11" x14ac:dyDescent="0.3">
      <c r="A3912" s="2">
        <v>36</v>
      </c>
      <c r="B3912" s="2" t="s">
        <v>759</v>
      </c>
      <c r="C3912" s="2">
        <v>198</v>
      </c>
      <c r="D3912" s="2" t="s">
        <v>759</v>
      </c>
      <c r="E3912" s="2" t="s">
        <v>765</v>
      </c>
      <c r="F3912" s="2">
        <v>5</v>
      </c>
      <c r="G3912" s="2" t="s">
        <v>17</v>
      </c>
      <c r="H3912" s="2">
        <v>1883</v>
      </c>
      <c r="I3912" s="3">
        <v>1.0486394974549748E-2</v>
      </c>
      <c r="J3912" s="2">
        <v>179566</v>
      </c>
      <c r="K3912" s="2">
        <v>299622</v>
      </c>
    </row>
    <row r="3913" spans="1:11" x14ac:dyDescent="0.3">
      <c r="A3913" s="2">
        <v>36</v>
      </c>
      <c r="B3913" s="2" t="s">
        <v>759</v>
      </c>
      <c r="C3913" s="2">
        <v>198</v>
      </c>
      <c r="D3913" s="2" t="s">
        <v>759</v>
      </c>
      <c r="E3913" s="2" t="s">
        <v>7963</v>
      </c>
      <c r="F3913" s="2">
        <v>6</v>
      </c>
      <c r="G3913" s="2" t="s">
        <v>22</v>
      </c>
      <c r="H3913" s="2">
        <v>1589</v>
      </c>
      <c r="I3913" s="3">
        <v>8.8491139748059205E-3</v>
      </c>
      <c r="J3913" s="2">
        <v>179566</v>
      </c>
      <c r="K3913" s="2">
        <v>299622</v>
      </c>
    </row>
    <row r="3914" spans="1:11" x14ac:dyDescent="0.3">
      <c r="A3914" s="2">
        <v>36</v>
      </c>
      <c r="B3914" s="2" t="s">
        <v>759</v>
      </c>
      <c r="C3914" s="2">
        <v>198</v>
      </c>
      <c r="D3914" s="2" t="s">
        <v>759</v>
      </c>
      <c r="E3914" s="2" t="s">
        <v>773</v>
      </c>
      <c r="F3914" s="2">
        <v>7</v>
      </c>
      <c r="G3914" s="2" t="s">
        <v>19</v>
      </c>
      <c r="H3914" s="2">
        <v>638</v>
      </c>
      <c r="I3914" s="3">
        <v>3.5530111491039506E-3</v>
      </c>
      <c r="J3914" s="2">
        <v>179566</v>
      </c>
      <c r="K3914" s="2">
        <v>299622</v>
      </c>
    </row>
    <row r="3915" spans="1:11" x14ac:dyDescent="0.3">
      <c r="A3915" s="2">
        <v>36</v>
      </c>
      <c r="B3915" s="2" t="s">
        <v>759</v>
      </c>
      <c r="C3915" s="2">
        <v>198</v>
      </c>
      <c r="D3915" s="2" t="s">
        <v>759</v>
      </c>
      <c r="E3915" s="2" t="s">
        <v>772</v>
      </c>
      <c r="F3915" s="2">
        <v>8</v>
      </c>
      <c r="G3915" s="2" t="s">
        <v>19</v>
      </c>
      <c r="H3915" s="2">
        <v>474</v>
      </c>
      <c r="I3915" s="3">
        <v>2.6396979383624961E-3</v>
      </c>
      <c r="J3915" s="2">
        <v>179566</v>
      </c>
      <c r="K3915" s="2">
        <v>299622</v>
      </c>
    </row>
    <row r="3916" spans="1:11" x14ac:dyDescent="0.3">
      <c r="A3916" s="2">
        <v>36</v>
      </c>
      <c r="B3916" s="2" t="s">
        <v>759</v>
      </c>
      <c r="C3916" s="2">
        <v>198</v>
      </c>
      <c r="D3916" s="2" t="s">
        <v>759</v>
      </c>
      <c r="E3916" s="2" t="s">
        <v>770</v>
      </c>
      <c r="F3916" s="2">
        <v>9</v>
      </c>
      <c r="G3916" s="2" t="s">
        <v>19</v>
      </c>
      <c r="H3916" s="2">
        <v>426</v>
      </c>
      <c r="I3916" s="3">
        <v>2.3723867547308509E-3</v>
      </c>
      <c r="J3916" s="2">
        <v>179566</v>
      </c>
      <c r="K3916" s="2">
        <v>299622</v>
      </c>
    </row>
    <row r="3917" spans="1:11" x14ac:dyDescent="0.3">
      <c r="A3917" s="2">
        <v>36</v>
      </c>
      <c r="B3917" s="2" t="s">
        <v>759</v>
      </c>
      <c r="C3917" s="2">
        <v>198</v>
      </c>
      <c r="D3917" s="2" t="s">
        <v>759</v>
      </c>
      <c r="E3917" s="2" t="s">
        <v>771</v>
      </c>
      <c r="F3917" s="2">
        <v>10</v>
      </c>
      <c r="G3917" s="2" t="s">
        <v>19</v>
      </c>
      <c r="H3917" s="2">
        <v>375</v>
      </c>
      <c r="I3917" s="3">
        <v>2.088368622122228E-3</v>
      </c>
      <c r="J3917" s="2">
        <v>179566</v>
      </c>
      <c r="K3917" s="2">
        <v>299622</v>
      </c>
    </row>
    <row r="3918" spans="1:11" x14ac:dyDescent="0.3">
      <c r="A3918" s="2">
        <v>36</v>
      </c>
      <c r="B3918" s="2" t="s">
        <v>759</v>
      </c>
      <c r="C3918" s="2">
        <v>198</v>
      </c>
      <c r="D3918" s="2" t="s">
        <v>759</v>
      </c>
      <c r="E3918" s="2" t="s">
        <v>766</v>
      </c>
      <c r="F3918" s="2">
        <v>11</v>
      </c>
      <c r="G3918" s="2" t="s">
        <v>15</v>
      </c>
      <c r="H3918" s="2">
        <v>502</v>
      </c>
      <c r="I3918" s="3">
        <v>2.7956294621476227E-3</v>
      </c>
      <c r="J3918" s="2">
        <v>179566</v>
      </c>
      <c r="K3918" s="2">
        <v>299622</v>
      </c>
    </row>
    <row r="3919" spans="1:11" x14ac:dyDescent="0.3">
      <c r="A3919" s="2">
        <v>36</v>
      </c>
      <c r="B3919" s="2" t="s">
        <v>759</v>
      </c>
      <c r="C3919" s="2">
        <v>198</v>
      </c>
      <c r="D3919" s="2" t="s">
        <v>759</v>
      </c>
      <c r="E3919" s="2" t="s">
        <v>764</v>
      </c>
      <c r="F3919" s="2">
        <v>12</v>
      </c>
      <c r="G3919" s="2" t="s">
        <v>284</v>
      </c>
      <c r="H3919" s="2">
        <v>544</v>
      </c>
      <c r="I3919" s="3">
        <v>3.0295267478253119E-3</v>
      </c>
      <c r="J3919" s="2">
        <v>179566</v>
      </c>
      <c r="K3919" s="2">
        <v>299622</v>
      </c>
    </row>
    <row r="3920" spans="1:11" x14ac:dyDescent="0.3">
      <c r="A3920" s="2">
        <v>36</v>
      </c>
      <c r="B3920" s="2" t="s">
        <v>759</v>
      </c>
      <c r="C3920" s="2">
        <v>198</v>
      </c>
      <c r="D3920" s="2" t="s">
        <v>759</v>
      </c>
      <c r="E3920" s="2" t="s">
        <v>769</v>
      </c>
      <c r="F3920" s="2">
        <v>13</v>
      </c>
      <c r="G3920" s="2" t="s">
        <v>19</v>
      </c>
      <c r="H3920" s="2">
        <v>289</v>
      </c>
      <c r="I3920" s="3">
        <v>1.609436084782197E-3</v>
      </c>
      <c r="J3920" s="2">
        <v>179566</v>
      </c>
      <c r="K3920" s="2">
        <v>299622</v>
      </c>
    </row>
    <row r="3921" spans="1:11" x14ac:dyDescent="0.3">
      <c r="A3921" s="2">
        <v>36</v>
      </c>
      <c r="B3921" s="2" t="s">
        <v>759</v>
      </c>
      <c r="C3921" s="2">
        <v>198</v>
      </c>
      <c r="D3921" s="2" t="s">
        <v>759</v>
      </c>
      <c r="E3921" s="2" t="s">
        <v>767</v>
      </c>
      <c r="F3921" s="2">
        <v>14</v>
      </c>
      <c r="G3921" s="2" t="s">
        <v>85</v>
      </c>
      <c r="H3921" s="2">
        <v>266</v>
      </c>
      <c r="I3921" s="3">
        <v>1.4813494759587005E-3</v>
      </c>
      <c r="J3921" s="2">
        <v>179566</v>
      </c>
      <c r="K3921" s="2">
        <v>299622</v>
      </c>
    </row>
    <row r="3922" spans="1:11" x14ac:dyDescent="0.3">
      <c r="A3922" s="2">
        <v>36</v>
      </c>
      <c r="B3922" s="2" t="s">
        <v>759</v>
      </c>
      <c r="C3922" s="2">
        <v>198</v>
      </c>
      <c r="D3922" s="2" t="s">
        <v>759</v>
      </c>
      <c r="E3922" s="2" t="s">
        <v>768</v>
      </c>
      <c r="F3922" s="2">
        <v>15</v>
      </c>
      <c r="G3922" s="2" t="s">
        <v>19</v>
      </c>
      <c r="H3922" s="2">
        <v>274</v>
      </c>
      <c r="I3922" s="3">
        <v>1.5259013398973079E-3</v>
      </c>
      <c r="J3922" s="2">
        <v>179566</v>
      </c>
      <c r="K3922" s="2">
        <v>299622</v>
      </c>
    </row>
    <row r="3923" spans="1:11" x14ac:dyDescent="0.3">
      <c r="A3923" s="2">
        <v>35</v>
      </c>
      <c r="B3923" s="2" t="s">
        <v>748</v>
      </c>
      <c r="C3923" s="2">
        <v>199</v>
      </c>
      <c r="D3923" s="2" t="s">
        <v>3295</v>
      </c>
      <c r="E3923" s="2" t="s">
        <v>750</v>
      </c>
      <c r="F3923" s="2">
        <v>1</v>
      </c>
      <c r="G3923" s="2" t="s">
        <v>51</v>
      </c>
      <c r="H3923" s="2">
        <v>57289</v>
      </c>
      <c r="I3923" s="3">
        <v>0.37994840198698776</v>
      </c>
      <c r="J3923" s="2">
        <v>150781</v>
      </c>
      <c r="K3923" s="2">
        <v>260987</v>
      </c>
    </row>
    <row r="3924" spans="1:11" x14ac:dyDescent="0.3">
      <c r="A3924" s="2">
        <v>35</v>
      </c>
      <c r="B3924" s="2" t="s">
        <v>748</v>
      </c>
      <c r="C3924" s="2">
        <v>199</v>
      </c>
      <c r="D3924" s="2" t="s">
        <v>3295</v>
      </c>
      <c r="E3924" s="2" t="s">
        <v>752</v>
      </c>
      <c r="F3924" s="2">
        <v>2</v>
      </c>
      <c r="G3924" s="2" t="s">
        <v>753</v>
      </c>
      <c r="H3924" s="2">
        <v>82837</v>
      </c>
      <c r="I3924" s="3">
        <v>0.54938619587348536</v>
      </c>
      <c r="J3924" s="2">
        <v>150781</v>
      </c>
      <c r="K3924" s="2">
        <v>260987</v>
      </c>
    </row>
    <row r="3925" spans="1:11" x14ac:dyDescent="0.3">
      <c r="A3925" s="2">
        <v>35</v>
      </c>
      <c r="B3925" s="2" t="s">
        <v>748</v>
      </c>
      <c r="C3925" s="2">
        <v>199</v>
      </c>
      <c r="D3925" s="2" t="s">
        <v>3295</v>
      </c>
      <c r="E3925" s="2" t="s">
        <v>755</v>
      </c>
      <c r="F3925" s="2">
        <v>3</v>
      </c>
      <c r="G3925" s="2" t="s">
        <v>17</v>
      </c>
      <c r="H3925" s="2">
        <v>2001</v>
      </c>
      <c r="I3925" s="3">
        <v>1.3270902832585007E-2</v>
      </c>
      <c r="J3925" s="2">
        <v>150781</v>
      </c>
      <c r="K3925" s="2">
        <v>260987</v>
      </c>
    </row>
    <row r="3926" spans="1:11" x14ac:dyDescent="0.3">
      <c r="A3926" s="2">
        <v>35</v>
      </c>
      <c r="B3926" s="2" t="s">
        <v>748</v>
      </c>
      <c r="C3926" s="2">
        <v>199</v>
      </c>
      <c r="D3926" s="2" t="s">
        <v>3295</v>
      </c>
      <c r="E3926" s="2" t="s">
        <v>749</v>
      </c>
      <c r="F3926" s="2">
        <v>4</v>
      </c>
      <c r="G3926" s="2" t="s">
        <v>11</v>
      </c>
      <c r="H3926" s="2">
        <v>4041</v>
      </c>
      <c r="I3926" s="3">
        <v>2.6800458943766124E-2</v>
      </c>
      <c r="J3926" s="2">
        <v>150781</v>
      </c>
      <c r="K3926" s="2">
        <v>260987</v>
      </c>
    </row>
    <row r="3927" spans="1:11" x14ac:dyDescent="0.3">
      <c r="A3927" s="2">
        <v>35</v>
      </c>
      <c r="B3927" s="2" t="s">
        <v>748</v>
      </c>
      <c r="C3927" s="2">
        <v>199</v>
      </c>
      <c r="D3927" s="2" t="s">
        <v>3295</v>
      </c>
      <c r="E3927" s="2" t="s">
        <v>7964</v>
      </c>
      <c r="F3927" s="2">
        <v>5</v>
      </c>
      <c r="G3927" s="2" t="s">
        <v>22</v>
      </c>
      <c r="H3927" s="2">
        <v>1120</v>
      </c>
      <c r="I3927" s="3">
        <v>7.4279915904523781E-3</v>
      </c>
      <c r="J3927" s="2">
        <v>150781</v>
      </c>
      <c r="K3927" s="2">
        <v>260987</v>
      </c>
    </row>
    <row r="3928" spans="1:11" x14ac:dyDescent="0.3">
      <c r="A3928" s="2">
        <v>35</v>
      </c>
      <c r="B3928" s="2" t="s">
        <v>748</v>
      </c>
      <c r="C3928" s="2">
        <v>199</v>
      </c>
      <c r="D3928" s="2" t="s">
        <v>3295</v>
      </c>
      <c r="E3928" s="2" t="s">
        <v>751</v>
      </c>
      <c r="F3928" s="2">
        <v>6</v>
      </c>
      <c r="G3928" s="2" t="s">
        <v>336</v>
      </c>
      <c r="H3928" s="2">
        <v>1142</v>
      </c>
      <c r="I3928" s="3">
        <v>7.5738985681219782E-3</v>
      </c>
      <c r="J3928" s="2">
        <v>150781</v>
      </c>
      <c r="K3928" s="2">
        <v>260987</v>
      </c>
    </row>
    <row r="3929" spans="1:11" x14ac:dyDescent="0.3">
      <c r="A3929" s="2">
        <v>35</v>
      </c>
      <c r="B3929" s="2" t="s">
        <v>748</v>
      </c>
      <c r="C3929" s="2">
        <v>199</v>
      </c>
      <c r="D3929" s="2" t="s">
        <v>3295</v>
      </c>
      <c r="E3929" s="2" t="s">
        <v>754</v>
      </c>
      <c r="F3929" s="2">
        <v>7</v>
      </c>
      <c r="G3929" s="2" t="s">
        <v>15</v>
      </c>
      <c r="H3929" s="2">
        <v>1037</v>
      </c>
      <c r="I3929" s="3">
        <v>6.8775243565170679E-3</v>
      </c>
      <c r="J3929" s="2">
        <v>150781</v>
      </c>
      <c r="K3929" s="2">
        <v>260987</v>
      </c>
    </row>
    <row r="3930" spans="1:11" x14ac:dyDescent="0.3">
      <c r="A3930" s="2">
        <v>35</v>
      </c>
      <c r="B3930" s="2" t="s">
        <v>748</v>
      </c>
      <c r="C3930" s="2">
        <v>199</v>
      </c>
      <c r="D3930" s="2" t="s">
        <v>3295</v>
      </c>
      <c r="E3930" s="2" t="s">
        <v>756</v>
      </c>
      <c r="F3930" s="2">
        <v>8</v>
      </c>
      <c r="G3930" s="2" t="s">
        <v>19</v>
      </c>
      <c r="H3930" s="2">
        <v>428</v>
      </c>
      <c r="I3930" s="3">
        <v>2.8385539292085874E-3</v>
      </c>
      <c r="J3930" s="2">
        <v>150781</v>
      </c>
      <c r="K3930" s="2">
        <v>260987</v>
      </c>
    </row>
    <row r="3931" spans="1:11" x14ac:dyDescent="0.3">
      <c r="A3931" s="2">
        <v>35</v>
      </c>
      <c r="B3931" s="2" t="s">
        <v>748</v>
      </c>
      <c r="C3931" s="2">
        <v>199</v>
      </c>
      <c r="D3931" s="2" t="s">
        <v>3295</v>
      </c>
      <c r="E3931" s="2" t="s">
        <v>758</v>
      </c>
      <c r="F3931" s="2">
        <v>9</v>
      </c>
      <c r="G3931" s="2" t="s">
        <v>19</v>
      </c>
      <c r="H3931" s="2">
        <v>395</v>
      </c>
      <c r="I3931" s="3">
        <v>2.6196934627041868E-3</v>
      </c>
      <c r="J3931" s="2">
        <v>150781</v>
      </c>
      <c r="K3931" s="2">
        <v>260987</v>
      </c>
    </row>
    <row r="3932" spans="1:11" x14ac:dyDescent="0.3">
      <c r="A3932" s="2">
        <v>35</v>
      </c>
      <c r="B3932" s="2" t="s">
        <v>748</v>
      </c>
      <c r="C3932" s="2">
        <v>199</v>
      </c>
      <c r="D3932" s="2" t="s">
        <v>3295</v>
      </c>
      <c r="E3932" s="2" t="s">
        <v>757</v>
      </c>
      <c r="F3932" s="2">
        <v>10</v>
      </c>
      <c r="G3932" s="2" t="s">
        <v>19</v>
      </c>
      <c r="H3932" s="2">
        <v>491</v>
      </c>
      <c r="I3932" s="3">
        <v>3.2563784561715336E-3</v>
      </c>
      <c r="J3932" s="2">
        <v>150781</v>
      </c>
      <c r="K3932" s="2">
        <v>260987</v>
      </c>
    </row>
    <row r="3933" spans="1:11" x14ac:dyDescent="0.3">
      <c r="A3933" s="2">
        <v>35</v>
      </c>
      <c r="B3933" s="2" t="s">
        <v>748</v>
      </c>
      <c r="C3933" s="2">
        <v>200</v>
      </c>
      <c r="D3933" s="2" t="s">
        <v>3296</v>
      </c>
      <c r="E3933" s="2" t="s">
        <v>750</v>
      </c>
      <c r="F3933" s="2">
        <v>1</v>
      </c>
      <c r="G3933" s="2" t="s">
        <v>51</v>
      </c>
      <c r="H3933" s="2">
        <v>87185</v>
      </c>
      <c r="I3933" s="3">
        <v>0.52398925396815854</v>
      </c>
      <c r="J3933" s="2">
        <v>166387</v>
      </c>
      <c r="K3933" s="2">
        <v>268505</v>
      </c>
    </row>
    <row r="3934" spans="1:11" x14ac:dyDescent="0.3">
      <c r="A3934" s="2">
        <v>35</v>
      </c>
      <c r="B3934" s="2" t="s">
        <v>748</v>
      </c>
      <c r="C3934" s="2">
        <v>200</v>
      </c>
      <c r="D3934" s="2" t="s">
        <v>3296</v>
      </c>
      <c r="E3934" s="2" t="s">
        <v>752</v>
      </c>
      <c r="F3934" s="2">
        <v>2</v>
      </c>
      <c r="G3934" s="2" t="s">
        <v>753</v>
      </c>
      <c r="H3934" s="2">
        <v>65492</v>
      </c>
      <c r="I3934" s="3">
        <v>0.39361248174436703</v>
      </c>
      <c r="J3934" s="2">
        <v>166387</v>
      </c>
      <c r="K3934" s="2">
        <v>268505</v>
      </c>
    </row>
    <row r="3935" spans="1:11" x14ac:dyDescent="0.3">
      <c r="A3935" s="2">
        <v>35</v>
      </c>
      <c r="B3935" s="2" t="s">
        <v>748</v>
      </c>
      <c r="C3935" s="2">
        <v>200</v>
      </c>
      <c r="D3935" s="2" t="s">
        <v>3296</v>
      </c>
      <c r="E3935" s="2" t="s">
        <v>755</v>
      </c>
      <c r="F3935" s="2">
        <v>3</v>
      </c>
      <c r="G3935" s="2" t="s">
        <v>17</v>
      </c>
      <c r="H3935" s="2">
        <v>1733</v>
      </c>
      <c r="I3935" s="3">
        <v>1.0415477170692421E-2</v>
      </c>
      <c r="J3935" s="2">
        <v>166387</v>
      </c>
      <c r="K3935" s="2">
        <v>268505</v>
      </c>
    </row>
    <row r="3936" spans="1:11" x14ac:dyDescent="0.3">
      <c r="A3936" s="2">
        <v>35</v>
      </c>
      <c r="B3936" s="2" t="s">
        <v>748</v>
      </c>
      <c r="C3936" s="2">
        <v>200</v>
      </c>
      <c r="D3936" s="2" t="s">
        <v>3296</v>
      </c>
      <c r="E3936" s="2" t="s">
        <v>749</v>
      </c>
      <c r="F3936" s="2">
        <v>4</v>
      </c>
      <c r="G3936" s="2" t="s">
        <v>11</v>
      </c>
      <c r="H3936" s="2">
        <v>4652</v>
      </c>
      <c r="I3936" s="3">
        <v>2.7958915059469791E-2</v>
      </c>
      <c r="J3936" s="2">
        <v>166387</v>
      </c>
      <c r="K3936" s="2">
        <v>268505</v>
      </c>
    </row>
    <row r="3937" spans="1:11" x14ac:dyDescent="0.3">
      <c r="A3937" s="2">
        <v>35</v>
      </c>
      <c r="B3937" s="2" t="s">
        <v>748</v>
      </c>
      <c r="C3937" s="2">
        <v>200</v>
      </c>
      <c r="D3937" s="2" t="s">
        <v>3296</v>
      </c>
      <c r="E3937" s="2" t="s">
        <v>7964</v>
      </c>
      <c r="F3937" s="2">
        <v>5</v>
      </c>
      <c r="G3937" s="2" t="s">
        <v>22</v>
      </c>
      <c r="H3937" s="2">
        <v>1347</v>
      </c>
      <c r="I3937" s="3">
        <v>8.0955843906074399E-3</v>
      </c>
      <c r="J3937" s="2">
        <v>166387</v>
      </c>
      <c r="K3937" s="2">
        <v>268505</v>
      </c>
    </row>
    <row r="3938" spans="1:11" x14ac:dyDescent="0.3">
      <c r="A3938" s="2">
        <v>35</v>
      </c>
      <c r="B3938" s="2" t="s">
        <v>748</v>
      </c>
      <c r="C3938" s="2">
        <v>200</v>
      </c>
      <c r="D3938" s="2" t="s">
        <v>3296</v>
      </c>
      <c r="E3938" s="2" t="s">
        <v>751</v>
      </c>
      <c r="F3938" s="2">
        <v>6</v>
      </c>
      <c r="G3938" s="2" t="s">
        <v>336</v>
      </c>
      <c r="H3938" s="2">
        <v>1295</v>
      </c>
      <c r="I3938" s="3">
        <v>7.7830599746374412E-3</v>
      </c>
      <c r="J3938" s="2">
        <v>166387</v>
      </c>
      <c r="K3938" s="2">
        <v>268505</v>
      </c>
    </row>
    <row r="3939" spans="1:11" x14ac:dyDescent="0.3">
      <c r="A3939" s="2">
        <v>35</v>
      </c>
      <c r="B3939" s="2" t="s">
        <v>748</v>
      </c>
      <c r="C3939" s="2">
        <v>200</v>
      </c>
      <c r="D3939" s="2" t="s">
        <v>3296</v>
      </c>
      <c r="E3939" s="2" t="s">
        <v>754</v>
      </c>
      <c r="F3939" s="2">
        <v>7</v>
      </c>
      <c r="G3939" s="2" t="s">
        <v>15</v>
      </c>
      <c r="H3939" s="2">
        <v>2992</v>
      </c>
      <c r="I3939" s="3">
        <v>1.7982174088119866E-2</v>
      </c>
      <c r="J3939" s="2">
        <v>166387</v>
      </c>
      <c r="K3939" s="2">
        <v>268505</v>
      </c>
    </row>
    <row r="3940" spans="1:11" x14ac:dyDescent="0.3">
      <c r="A3940" s="2">
        <v>35</v>
      </c>
      <c r="B3940" s="2" t="s">
        <v>748</v>
      </c>
      <c r="C3940" s="2">
        <v>200</v>
      </c>
      <c r="D3940" s="2" t="s">
        <v>3296</v>
      </c>
      <c r="E3940" s="2" t="s">
        <v>756</v>
      </c>
      <c r="F3940" s="2">
        <v>8</v>
      </c>
      <c r="G3940" s="2" t="s">
        <v>19</v>
      </c>
      <c r="H3940" s="2">
        <v>795</v>
      </c>
      <c r="I3940" s="3">
        <v>4.7780175133874643E-3</v>
      </c>
      <c r="J3940" s="2">
        <v>166387</v>
      </c>
      <c r="K3940" s="2">
        <v>268505</v>
      </c>
    </row>
    <row r="3941" spans="1:11" x14ac:dyDescent="0.3">
      <c r="A3941" s="2">
        <v>35</v>
      </c>
      <c r="B3941" s="2" t="s">
        <v>748</v>
      </c>
      <c r="C3941" s="2">
        <v>200</v>
      </c>
      <c r="D3941" s="2" t="s">
        <v>3296</v>
      </c>
      <c r="E3941" s="2" t="s">
        <v>758</v>
      </c>
      <c r="F3941" s="2">
        <v>9</v>
      </c>
      <c r="G3941" s="2" t="s">
        <v>19</v>
      </c>
      <c r="H3941" s="2">
        <v>463</v>
      </c>
      <c r="I3941" s="3">
        <v>2.7826693191174792E-3</v>
      </c>
      <c r="J3941" s="2">
        <v>166387</v>
      </c>
      <c r="K3941" s="2">
        <v>268505</v>
      </c>
    </row>
    <row r="3942" spans="1:11" x14ac:dyDescent="0.3">
      <c r="A3942" s="2">
        <v>35</v>
      </c>
      <c r="B3942" s="2" t="s">
        <v>748</v>
      </c>
      <c r="C3942" s="2">
        <v>200</v>
      </c>
      <c r="D3942" s="2" t="s">
        <v>3296</v>
      </c>
      <c r="E3942" s="2" t="s">
        <v>757</v>
      </c>
      <c r="F3942" s="2">
        <v>10</v>
      </c>
      <c r="G3942" s="2" t="s">
        <v>19</v>
      </c>
      <c r="H3942" s="2">
        <v>433</v>
      </c>
      <c r="I3942" s="3">
        <v>2.6023667714424807E-3</v>
      </c>
      <c r="J3942" s="2">
        <v>166387</v>
      </c>
      <c r="K3942" s="2">
        <v>268505</v>
      </c>
    </row>
    <row r="3943" spans="1:11" x14ac:dyDescent="0.3">
      <c r="A3943" s="2">
        <v>35</v>
      </c>
      <c r="B3943" s="2" t="s">
        <v>748</v>
      </c>
      <c r="C3943" s="2">
        <v>201</v>
      </c>
      <c r="D3943" s="2" t="s">
        <v>748</v>
      </c>
      <c r="E3943" s="2" t="s">
        <v>750</v>
      </c>
      <c r="F3943" s="2">
        <v>1</v>
      </c>
      <c r="G3943" s="2" t="s">
        <v>51</v>
      </c>
      <c r="H3943" s="2">
        <v>142628</v>
      </c>
      <c r="I3943" s="3">
        <v>0.67938476781129575</v>
      </c>
      <c r="J3943" s="2">
        <v>209937</v>
      </c>
      <c r="K3943" s="2">
        <v>299247</v>
      </c>
    </row>
    <row r="3944" spans="1:11" x14ac:dyDescent="0.3">
      <c r="A3944" s="2">
        <v>35</v>
      </c>
      <c r="B3944" s="2" t="s">
        <v>748</v>
      </c>
      <c r="C3944" s="2">
        <v>201</v>
      </c>
      <c r="D3944" s="2" t="s">
        <v>748</v>
      </c>
      <c r="E3944" s="2" t="s">
        <v>752</v>
      </c>
      <c r="F3944" s="2">
        <v>2</v>
      </c>
      <c r="G3944" s="2" t="s">
        <v>753</v>
      </c>
      <c r="H3944" s="2">
        <v>52000</v>
      </c>
      <c r="I3944" s="3">
        <v>0.24769335562573533</v>
      </c>
      <c r="J3944" s="2">
        <v>209937</v>
      </c>
      <c r="K3944" s="2">
        <v>299247</v>
      </c>
    </row>
    <row r="3945" spans="1:11" x14ac:dyDescent="0.3">
      <c r="A3945" s="2">
        <v>35</v>
      </c>
      <c r="B3945" s="2" t="s">
        <v>748</v>
      </c>
      <c r="C3945" s="2">
        <v>201</v>
      </c>
      <c r="D3945" s="2" t="s">
        <v>748</v>
      </c>
      <c r="E3945" s="2" t="s">
        <v>755</v>
      </c>
      <c r="F3945" s="2">
        <v>3</v>
      </c>
      <c r="G3945" s="2" t="s">
        <v>17</v>
      </c>
      <c r="H3945" s="2">
        <v>3239</v>
      </c>
      <c r="I3945" s="3">
        <v>1.5428438055226092E-2</v>
      </c>
      <c r="J3945" s="2">
        <v>209937</v>
      </c>
      <c r="K3945" s="2">
        <v>299247</v>
      </c>
    </row>
    <row r="3946" spans="1:11" x14ac:dyDescent="0.3">
      <c r="A3946" s="2">
        <v>35</v>
      </c>
      <c r="B3946" s="2" t="s">
        <v>748</v>
      </c>
      <c r="C3946" s="2">
        <v>201</v>
      </c>
      <c r="D3946" s="2" t="s">
        <v>748</v>
      </c>
      <c r="E3946" s="2" t="s">
        <v>749</v>
      </c>
      <c r="F3946" s="2">
        <v>4</v>
      </c>
      <c r="G3946" s="2" t="s">
        <v>11</v>
      </c>
      <c r="H3946" s="2">
        <v>5937</v>
      </c>
      <c r="I3946" s="3">
        <v>2.8279912545192128E-2</v>
      </c>
      <c r="J3946" s="2">
        <v>209937</v>
      </c>
      <c r="K3946" s="2">
        <v>299247</v>
      </c>
    </row>
    <row r="3947" spans="1:11" x14ac:dyDescent="0.3">
      <c r="A3947" s="2">
        <v>35</v>
      </c>
      <c r="B3947" s="2" t="s">
        <v>748</v>
      </c>
      <c r="C3947" s="2">
        <v>201</v>
      </c>
      <c r="D3947" s="2" t="s">
        <v>748</v>
      </c>
      <c r="E3947" s="2" t="s">
        <v>7964</v>
      </c>
      <c r="F3947" s="2">
        <v>5</v>
      </c>
      <c r="G3947" s="2" t="s">
        <v>22</v>
      </c>
      <c r="H3947" s="2">
        <v>1952</v>
      </c>
      <c r="I3947" s="3">
        <v>9.2980275034891414E-3</v>
      </c>
      <c r="J3947" s="2">
        <v>209937</v>
      </c>
      <c r="K3947" s="2">
        <v>299247</v>
      </c>
    </row>
    <row r="3948" spans="1:11" x14ac:dyDescent="0.3">
      <c r="A3948" s="2">
        <v>35</v>
      </c>
      <c r="B3948" s="2" t="s">
        <v>748</v>
      </c>
      <c r="C3948" s="2">
        <v>201</v>
      </c>
      <c r="D3948" s="2" t="s">
        <v>748</v>
      </c>
      <c r="E3948" s="2" t="s">
        <v>751</v>
      </c>
      <c r="F3948" s="2">
        <v>6</v>
      </c>
      <c r="G3948" s="2" t="s">
        <v>336</v>
      </c>
      <c r="H3948" s="2">
        <v>1548</v>
      </c>
      <c r="I3948" s="3">
        <v>7.3736406636276597E-3</v>
      </c>
      <c r="J3948" s="2">
        <v>209937</v>
      </c>
      <c r="K3948" s="2">
        <v>299247</v>
      </c>
    </row>
    <row r="3949" spans="1:11" x14ac:dyDescent="0.3">
      <c r="A3949" s="2">
        <v>35</v>
      </c>
      <c r="B3949" s="2" t="s">
        <v>748</v>
      </c>
      <c r="C3949" s="2">
        <v>201</v>
      </c>
      <c r="D3949" s="2" t="s">
        <v>748</v>
      </c>
      <c r="E3949" s="2" t="s">
        <v>754</v>
      </c>
      <c r="F3949" s="2">
        <v>7</v>
      </c>
      <c r="G3949" s="2" t="s">
        <v>15</v>
      </c>
      <c r="H3949" s="2">
        <v>910</v>
      </c>
      <c r="I3949" s="3">
        <v>4.3346337234503683E-3</v>
      </c>
      <c r="J3949" s="2">
        <v>209937</v>
      </c>
      <c r="K3949" s="2">
        <v>299247</v>
      </c>
    </row>
    <row r="3950" spans="1:11" x14ac:dyDescent="0.3">
      <c r="A3950" s="2">
        <v>35</v>
      </c>
      <c r="B3950" s="2" t="s">
        <v>748</v>
      </c>
      <c r="C3950" s="2">
        <v>201</v>
      </c>
      <c r="D3950" s="2" t="s">
        <v>748</v>
      </c>
      <c r="E3950" s="2" t="s">
        <v>756</v>
      </c>
      <c r="F3950" s="2">
        <v>8</v>
      </c>
      <c r="G3950" s="2" t="s">
        <v>19</v>
      </c>
      <c r="H3950" s="2">
        <v>589</v>
      </c>
      <c r="I3950" s="3">
        <v>2.805603585837656E-3</v>
      </c>
      <c r="J3950" s="2">
        <v>209937</v>
      </c>
      <c r="K3950" s="2">
        <v>299247</v>
      </c>
    </row>
    <row r="3951" spans="1:11" x14ac:dyDescent="0.3">
      <c r="A3951" s="2">
        <v>35</v>
      </c>
      <c r="B3951" s="2" t="s">
        <v>748</v>
      </c>
      <c r="C3951" s="2">
        <v>201</v>
      </c>
      <c r="D3951" s="2" t="s">
        <v>748</v>
      </c>
      <c r="E3951" s="2" t="s">
        <v>758</v>
      </c>
      <c r="F3951" s="2">
        <v>9</v>
      </c>
      <c r="G3951" s="2" t="s">
        <v>19</v>
      </c>
      <c r="H3951" s="2">
        <v>655</v>
      </c>
      <c r="I3951" s="3">
        <v>3.1199836141318584E-3</v>
      </c>
      <c r="J3951" s="2">
        <v>209937</v>
      </c>
      <c r="K3951" s="2">
        <v>299247</v>
      </c>
    </row>
    <row r="3952" spans="1:11" x14ac:dyDescent="0.3">
      <c r="A3952" s="2">
        <v>35</v>
      </c>
      <c r="B3952" s="2" t="s">
        <v>748</v>
      </c>
      <c r="C3952" s="2">
        <v>201</v>
      </c>
      <c r="D3952" s="2" t="s">
        <v>748</v>
      </c>
      <c r="E3952" s="2" t="s">
        <v>757</v>
      </c>
      <c r="F3952" s="2">
        <v>10</v>
      </c>
      <c r="G3952" s="2" t="s">
        <v>19</v>
      </c>
      <c r="H3952" s="2">
        <v>479</v>
      </c>
      <c r="I3952" s="3">
        <v>2.281636872013985E-3</v>
      </c>
      <c r="J3952" s="2">
        <v>209937</v>
      </c>
      <c r="K3952" s="2">
        <v>299247</v>
      </c>
    </row>
    <row r="3953" spans="1:11" x14ac:dyDescent="0.3">
      <c r="A3953" s="2">
        <v>35</v>
      </c>
      <c r="B3953" s="2" t="s">
        <v>748</v>
      </c>
      <c r="C3953" s="2">
        <v>202</v>
      </c>
      <c r="D3953" s="2" t="s">
        <v>3297</v>
      </c>
      <c r="E3953" s="2" t="s">
        <v>750</v>
      </c>
      <c r="F3953" s="2">
        <v>1</v>
      </c>
      <c r="G3953" s="2" t="s">
        <v>51</v>
      </c>
      <c r="H3953" s="2">
        <v>72431</v>
      </c>
      <c r="I3953" s="3">
        <v>0.44873089528104926</v>
      </c>
      <c r="J3953" s="2">
        <v>161413</v>
      </c>
      <c r="K3953" s="2">
        <v>282069</v>
      </c>
    </row>
    <row r="3954" spans="1:11" x14ac:dyDescent="0.3">
      <c r="A3954" s="2">
        <v>35</v>
      </c>
      <c r="B3954" s="2" t="s">
        <v>748</v>
      </c>
      <c r="C3954" s="2">
        <v>202</v>
      </c>
      <c r="D3954" s="2" t="s">
        <v>3297</v>
      </c>
      <c r="E3954" s="2" t="s">
        <v>752</v>
      </c>
      <c r="F3954" s="2">
        <v>2</v>
      </c>
      <c r="G3954" s="2" t="s">
        <v>753</v>
      </c>
      <c r="H3954" s="2">
        <v>78067</v>
      </c>
      <c r="I3954" s="3">
        <v>0.48364753768283841</v>
      </c>
      <c r="J3954" s="2">
        <v>161413</v>
      </c>
      <c r="K3954" s="2">
        <v>282069</v>
      </c>
    </row>
    <row r="3955" spans="1:11" x14ac:dyDescent="0.3">
      <c r="A3955" s="2">
        <v>35</v>
      </c>
      <c r="B3955" s="2" t="s">
        <v>748</v>
      </c>
      <c r="C3955" s="2">
        <v>202</v>
      </c>
      <c r="D3955" s="2" t="s">
        <v>3297</v>
      </c>
      <c r="E3955" s="2" t="s">
        <v>755</v>
      </c>
      <c r="F3955" s="2">
        <v>3</v>
      </c>
      <c r="G3955" s="2" t="s">
        <v>17</v>
      </c>
      <c r="H3955" s="2">
        <v>3967</v>
      </c>
      <c r="I3955" s="3">
        <v>2.4576706956688742E-2</v>
      </c>
      <c r="J3955" s="2">
        <v>161413</v>
      </c>
      <c r="K3955" s="2">
        <v>282069</v>
      </c>
    </row>
    <row r="3956" spans="1:11" x14ac:dyDescent="0.3">
      <c r="A3956" s="2">
        <v>35</v>
      </c>
      <c r="B3956" s="2" t="s">
        <v>748</v>
      </c>
      <c r="C3956" s="2">
        <v>202</v>
      </c>
      <c r="D3956" s="2" t="s">
        <v>3297</v>
      </c>
      <c r="E3956" s="2" t="s">
        <v>749</v>
      </c>
      <c r="F3956" s="2">
        <v>4</v>
      </c>
      <c r="G3956" s="2" t="s">
        <v>11</v>
      </c>
      <c r="H3956" s="2">
        <v>2096</v>
      </c>
      <c r="I3956" s="3">
        <v>1.2985323363050064E-2</v>
      </c>
      <c r="J3956" s="2">
        <v>161413</v>
      </c>
      <c r="K3956" s="2">
        <v>282069</v>
      </c>
    </row>
    <row r="3957" spans="1:11" x14ac:dyDescent="0.3">
      <c r="A3957" s="2">
        <v>35</v>
      </c>
      <c r="B3957" s="2" t="s">
        <v>748</v>
      </c>
      <c r="C3957" s="2">
        <v>202</v>
      </c>
      <c r="D3957" s="2" t="s">
        <v>3297</v>
      </c>
      <c r="E3957" s="2" t="s">
        <v>7964</v>
      </c>
      <c r="F3957" s="2">
        <v>5</v>
      </c>
      <c r="G3957" s="2" t="s">
        <v>22</v>
      </c>
      <c r="H3957" s="2">
        <v>1530</v>
      </c>
      <c r="I3957" s="3">
        <v>9.478790431997423E-3</v>
      </c>
      <c r="J3957" s="2">
        <v>161413</v>
      </c>
      <c r="K3957" s="2">
        <v>282069</v>
      </c>
    </row>
    <row r="3958" spans="1:11" x14ac:dyDescent="0.3">
      <c r="A3958" s="2">
        <v>35</v>
      </c>
      <c r="B3958" s="2" t="s">
        <v>748</v>
      </c>
      <c r="C3958" s="2">
        <v>202</v>
      </c>
      <c r="D3958" s="2" t="s">
        <v>3297</v>
      </c>
      <c r="E3958" s="2" t="s">
        <v>751</v>
      </c>
      <c r="F3958" s="2">
        <v>6</v>
      </c>
      <c r="G3958" s="2" t="s">
        <v>336</v>
      </c>
      <c r="H3958" s="2">
        <v>1197</v>
      </c>
      <c r="I3958" s="3">
        <v>7.4157595732685716E-3</v>
      </c>
      <c r="J3958" s="2">
        <v>161413</v>
      </c>
      <c r="K3958" s="2">
        <v>282069</v>
      </c>
    </row>
    <row r="3959" spans="1:11" x14ac:dyDescent="0.3">
      <c r="A3959" s="2">
        <v>35</v>
      </c>
      <c r="B3959" s="2" t="s">
        <v>748</v>
      </c>
      <c r="C3959" s="2">
        <v>202</v>
      </c>
      <c r="D3959" s="2" t="s">
        <v>3297</v>
      </c>
      <c r="E3959" s="2" t="s">
        <v>754</v>
      </c>
      <c r="F3959" s="2">
        <v>7</v>
      </c>
      <c r="G3959" s="2" t="s">
        <v>15</v>
      </c>
      <c r="H3959" s="2">
        <v>713</v>
      </c>
      <c r="I3959" s="3">
        <v>4.4172402470680798E-3</v>
      </c>
      <c r="J3959" s="2">
        <v>161413</v>
      </c>
      <c r="K3959" s="2">
        <v>282069</v>
      </c>
    </row>
    <row r="3960" spans="1:11" x14ac:dyDescent="0.3">
      <c r="A3960" s="2">
        <v>35</v>
      </c>
      <c r="B3960" s="2" t="s">
        <v>748</v>
      </c>
      <c r="C3960" s="2">
        <v>202</v>
      </c>
      <c r="D3960" s="2" t="s">
        <v>3297</v>
      </c>
      <c r="E3960" s="2" t="s">
        <v>756</v>
      </c>
      <c r="F3960" s="2">
        <v>8</v>
      </c>
      <c r="G3960" s="2" t="s">
        <v>19</v>
      </c>
      <c r="H3960" s="2">
        <v>626</v>
      </c>
      <c r="I3960" s="3">
        <v>3.8782502028956774E-3</v>
      </c>
      <c r="J3960" s="2">
        <v>161413</v>
      </c>
      <c r="K3960" s="2">
        <v>282069</v>
      </c>
    </row>
    <row r="3961" spans="1:11" x14ac:dyDescent="0.3">
      <c r="A3961" s="2">
        <v>35</v>
      </c>
      <c r="B3961" s="2" t="s">
        <v>748</v>
      </c>
      <c r="C3961" s="2">
        <v>202</v>
      </c>
      <c r="D3961" s="2" t="s">
        <v>3297</v>
      </c>
      <c r="E3961" s="2" t="s">
        <v>758</v>
      </c>
      <c r="F3961" s="2">
        <v>9</v>
      </c>
      <c r="G3961" s="2" t="s">
        <v>19</v>
      </c>
      <c r="H3961" s="2">
        <v>476</v>
      </c>
      <c r="I3961" s="3">
        <v>2.9489570232880871E-3</v>
      </c>
      <c r="J3961" s="2">
        <v>161413</v>
      </c>
      <c r="K3961" s="2">
        <v>282069</v>
      </c>
    </row>
    <row r="3962" spans="1:11" x14ac:dyDescent="0.3">
      <c r="A3962" s="2">
        <v>35</v>
      </c>
      <c r="B3962" s="2" t="s">
        <v>748</v>
      </c>
      <c r="C3962" s="2">
        <v>202</v>
      </c>
      <c r="D3962" s="2" t="s">
        <v>3297</v>
      </c>
      <c r="E3962" s="2" t="s">
        <v>757</v>
      </c>
      <c r="F3962" s="2">
        <v>10</v>
      </c>
      <c r="G3962" s="2" t="s">
        <v>19</v>
      </c>
      <c r="H3962" s="2">
        <v>310</v>
      </c>
      <c r="I3962" s="3">
        <v>1.9205392378556869E-3</v>
      </c>
      <c r="J3962" s="2">
        <v>161413</v>
      </c>
      <c r="K3962" s="2">
        <v>282069</v>
      </c>
    </row>
    <row r="3963" spans="1:11" x14ac:dyDescent="0.3">
      <c r="A3963" s="2">
        <v>35</v>
      </c>
      <c r="B3963" s="2" t="s">
        <v>748</v>
      </c>
      <c r="C3963" s="2">
        <v>203</v>
      </c>
      <c r="D3963" s="2" t="s">
        <v>3298</v>
      </c>
      <c r="E3963" s="2" t="s">
        <v>750</v>
      </c>
      <c r="F3963" s="2">
        <v>1</v>
      </c>
      <c r="G3963" s="2" t="s">
        <v>51</v>
      </c>
      <c r="H3963" s="2">
        <v>90915</v>
      </c>
      <c r="I3963" s="3">
        <v>0.5051338467180051</v>
      </c>
      <c r="J3963" s="2">
        <v>179982</v>
      </c>
      <c r="K3963" s="2">
        <v>305545</v>
      </c>
    </row>
    <row r="3964" spans="1:11" x14ac:dyDescent="0.3">
      <c r="A3964" s="2">
        <v>35</v>
      </c>
      <c r="B3964" s="2" t="s">
        <v>748</v>
      </c>
      <c r="C3964" s="2">
        <v>203</v>
      </c>
      <c r="D3964" s="2" t="s">
        <v>3298</v>
      </c>
      <c r="E3964" s="2" t="s">
        <v>752</v>
      </c>
      <c r="F3964" s="2">
        <v>2</v>
      </c>
      <c r="G3964" s="2" t="s">
        <v>753</v>
      </c>
      <c r="H3964" s="2">
        <v>74030</v>
      </c>
      <c r="I3964" s="3">
        <v>0.41131890966874463</v>
      </c>
      <c r="J3964" s="2">
        <v>179982</v>
      </c>
      <c r="K3964" s="2">
        <v>305545</v>
      </c>
    </row>
    <row r="3965" spans="1:11" x14ac:dyDescent="0.3">
      <c r="A3965" s="2">
        <v>35</v>
      </c>
      <c r="B3965" s="2" t="s">
        <v>748</v>
      </c>
      <c r="C3965" s="2">
        <v>203</v>
      </c>
      <c r="D3965" s="2" t="s">
        <v>3298</v>
      </c>
      <c r="E3965" s="2" t="s">
        <v>755</v>
      </c>
      <c r="F3965" s="2">
        <v>3</v>
      </c>
      <c r="G3965" s="2" t="s">
        <v>17</v>
      </c>
      <c r="H3965" s="2">
        <v>2988</v>
      </c>
      <c r="I3965" s="3">
        <v>1.66016601660166E-2</v>
      </c>
      <c r="J3965" s="2">
        <v>179982</v>
      </c>
      <c r="K3965" s="2">
        <v>305545</v>
      </c>
    </row>
    <row r="3966" spans="1:11" x14ac:dyDescent="0.3">
      <c r="A3966" s="2">
        <v>35</v>
      </c>
      <c r="B3966" s="2" t="s">
        <v>748</v>
      </c>
      <c r="C3966" s="2">
        <v>203</v>
      </c>
      <c r="D3966" s="2" t="s">
        <v>3298</v>
      </c>
      <c r="E3966" s="2" t="s">
        <v>749</v>
      </c>
      <c r="F3966" s="2">
        <v>4</v>
      </c>
      <c r="G3966" s="2" t="s">
        <v>11</v>
      </c>
      <c r="H3966" s="2">
        <v>3655</v>
      </c>
      <c r="I3966" s="3">
        <v>2.0307586314186974E-2</v>
      </c>
      <c r="J3966" s="2">
        <v>179982</v>
      </c>
      <c r="K3966" s="2">
        <v>305545</v>
      </c>
    </row>
    <row r="3967" spans="1:11" x14ac:dyDescent="0.3">
      <c r="A3967" s="2">
        <v>35</v>
      </c>
      <c r="B3967" s="2" t="s">
        <v>748</v>
      </c>
      <c r="C3967" s="2">
        <v>203</v>
      </c>
      <c r="D3967" s="2" t="s">
        <v>3298</v>
      </c>
      <c r="E3967" s="2" t="s">
        <v>7964</v>
      </c>
      <c r="F3967" s="2">
        <v>5</v>
      </c>
      <c r="G3967" s="2" t="s">
        <v>22</v>
      </c>
      <c r="H3967" s="2">
        <v>2013</v>
      </c>
      <c r="I3967" s="3">
        <v>1.1184451778511184E-2</v>
      </c>
      <c r="J3967" s="2">
        <v>179982</v>
      </c>
      <c r="K3967" s="2">
        <v>305545</v>
      </c>
    </row>
    <row r="3968" spans="1:11" x14ac:dyDescent="0.3">
      <c r="A3968" s="2">
        <v>35</v>
      </c>
      <c r="B3968" s="2" t="s">
        <v>748</v>
      </c>
      <c r="C3968" s="2">
        <v>203</v>
      </c>
      <c r="D3968" s="2" t="s">
        <v>3298</v>
      </c>
      <c r="E3968" s="2" t="s">
        <v>751</v>
      </c>
      <c r="F3968" s="2">
        <v>6</v>
      </c>
      <c r="G3968" s="2" t="s">
        <v>336</v>
      </c>
      <c r="H3968" s="2">
        <v>2212</v>
      </c>
      <c r="I3968" s="3">
        <v>1.2290117900678956E-2</v>
      </c>
      <c r="J3968" s="2">
        <v>179982</v>
      </c>
      <c r="K3968" s="2">
        <v>305545</v>
      </c>
    </row>
    <row r="3969" spans="1:11" x14ac:dyDescent="0.3">
      <c r="A3969" s="2">
        <v>35</v>
      </c>
      <c r="B3969" s="2" t="s">
        <v>748</v>
      </c>
      <c r="C3969" s="2">
        <v>203</v>
      </c>
      <c r="D3969" s="2" t="s">
        <v>3298</v>
      </c>
      <c r="E3969" s="2" t="s">
        <v>754</v>
      </c>
      <c r="F3969" s="2">
        <v>7</v>
      </c>
      <c r="G3969" s="2" t="s">
        <v>15</v>
      </c>
      <c r="H3969" s="2">
        <v>1351</v>
      </c>
      <c r="I3969" s="3">
        <v>7.5063061861741732E-3</v>
      </c>
      <c r="J3969" s="2">
        <v>179982</v>
      </c>
      <c r="K3969" s="2">
        <v>305545</v>
      </c>
    </row>
    <row r="3970" spans="1:11" x14ac:dyDescent="0.3">
      <c r="A3970" s="2">
        <v>35</v>
      </c>
      <c r="B3970" s="2" t="s">
        <v>748</v>
      </c>
      <c r="C3970" s="2">
        <v>203</v>
      </c>
      <c r="D3970" s="2" t="s">
        <v>3298</v>
      </c>
      <c r="E3970" s="2" t="s">
        <v>756</v>
      </c>
      <c r="F3970" s="2">
        <v>8</v>
      </c>
      <c r="G3970" s="2" t="s">
        <v>19</v>
      </c>
      <c r="H3970" s="2">
        <v>1145</v>
      </c>
      <c r="I3970" s="3">
        <v>6.3617472858396949E-3</v>
      </c>
      <c r="J3970" s="2">
        <v>179982</v>
      </c>
      <c r="K3970" s="2">
        <v>305545</v>
      </c>
    </row>
    <row r="3971" spans="1:11" x14ac:dyDescent="0.3">
      <c r="A3971" s="2">
        <v>35</v>
      </c>
      <c r="B3971" s="2" t="s">
        <v>748</v>
      </c>
      <c r="C3971" s="2">
        <v>203</v>
      </c>
      <c r="D3971" s="2" t="s">
        <v>3298</v>
      </c>
      <c r="E3971" s="2" t="s">
        <v>758</v>
      </c>
      <c r="F3971" s="2">
        <v>9</v>
      </c>
      <c r="G3971" s="2" t="s">
        <v>19</v>
      </c>
      <c r="H3971" s="2">
        <v>899</v>
      </c>
      <c r="I3971" s="3">
        <v>4.9949439388383282E-3</v>
      </c>
      <c r="J3971" s="2">
        <v>179982</v>
      </c>
      <c r="K3971" s="2">
        <v>305545</v>
      </c>
    </row>
    <row r="3972" spans="1:11" x14ac:dyDescent="0.3">
      <c r="A3972" s="2">
        <v>35</v>
      </c>
      <c r="B3972" s="2" t="s">
        <v>748</v>
      </c>
      <c r="C3972" s="2">
        <v>203</v>
      </c>
      <c r="D3972" s="2" t="s">
        <v>3298</v>
      </c>
      <c r="E3972" s="2" t="s">
        <v>757</v>
      </c>
      <c r="F3972" s="2">
        <v>10</v>
      </c>
      <c r="G3972" s="2" t="s">
        <v>19</v>
      </c>
      <c r="H3972" s="2">
        <v>774</v>
      </c>
      <c r="I3972" s="3">
        <v>4.3004300430043007E-3</v>
      </c>
      <c r="J3972" s="2">
        <v>179982</v>
      </c>
      <c r="K3972" s="2">
        <v>305545</v>
      </c>
    </row>
    <row r="3973" spans="1:11" x14ac:dyDescent="0.3">
      <c r="A3973" s="2">
        <v>33</v>
      </c>
      <c r="B3973" s="2" t="s">
        <v>697</v>
      </c>
      <c r="C3973" s="2">
        <v>204</v>
      </c>
      <c r="D3973" s="2" t="s">
        <v>3286</v>
      </c>
      <c r="E3973" s="2" t="s">
        <v>700</v>
      </c>
      <c r="F3973" s="2">
        <v>1</v>
      </c>
      <c r="G3973" s="2" t="s">
        <v>103</v>
      </c>
      <c r="H3973" s="2">
        <v>89417</v>
      </c>
      <c r="I3973" s="3">
        <v>0.4769211896228025</v>
      </c>
      <c r="J3973" s="2">
        <v>187488</v>
      </c>
      <c r="K3973" s="2">
        <v>276633</v>
      </c>
    </row>
    <row r="3974" spans="1:11" x14ac:dyDescent="0.3">
      <c r="A3974" s="2">
        <v>33</v>
      </c>
      <c r="B3974" s="2" t="s">
        <v>697</v>
      </c>
      <c r="C3974" s="2">
        <v>204</v>
      </c>
      <c r="D3974" s="2" t="s">
        <v>3286</v>
      </c>
      <c r="E3974" s="2" t="s">
        <v>702</v>
      </c>
      <c r="F3974" s="2">
        <v>2</v>
      </c>
      <c r="G3974" s="2" t="s">
        <v>693</v>
      </c>
      <c r="H3974" s="2">
        <v>48036</v>
      </c>
      <c r="I3974" s="3">
        <v>0.25620839733742962</v>
      </c>
      <c r="J3974" s="2">
        <v>187488</v>
      </c>
      <c r="K3974" s="2">
        <v>276633</v>
      </c>
    </row>
    <row r="3975" spans="1:11" x14ac:dyDescent="0.3">
      <c r="A3975" s="2">
        <v>33</v>
      </c>
      <c r="B3975" s="2" t="s">
        <v>697</v>
      </c>
      <c r="C3975" s="2">
        <v>204</v>
      </c>
      <c r="D3975" s="2" t="s">
        <v>3286</v>
      </c>
      <c r="E3975" s="2" t="s">
        <v>699</v>
      </c>
      <c r="F3975" s="2">
        <v>3</v>
      </c>
      <c r="G3975" s="2" t="s">
        <v>51</v>
      </c>
      <c r="H3975" s="2">
        <v>31441</v>
      </c>
      <c r="I3975" s="3">
        <v>0.16769606588154976</v>
      </c>
      <c r="J3975" s="2">
        <v>187488</v>
      </c>
      <c r="K3975" s="2">
        <v>276633</v>
      </c>
    </row>
    <row r="3976" spans="1:11" x14ac:dyDescent="0.3">
      <c r="A3976" s="2">
        <v>33</v>
      </c>
      <c r="B3976" s="2" t="s">
        <v>697</v>
      </c>
      <c r="C3976" s="2">
        <v>204</v>
      </c>
      <c r="D3976" s="2" t="s">
        <v>3286</v>
      </c>
      <c r="E3976" s="2" t="s">
        <v>704</v>
      </c>
      <c r="F3976" s="2">
        <v>4</v>
      </c>
      <c r="G3976" s="2" t="s">
        <v>17</v>
      </c>
      <c r="H3976" s="2">
        <v>2980</v>
      </c>
      <c r="I3976" s="3">
        <v>1.5894350571769928E-2</v>
      </c>
      <c r="J3976" s="2">
        <v>187488</v>
      </c>
      <c r="K3976" s="2">
        <v>276633</v>
      </c>
    </row>
    <row r="3977" spans="1:11" x14ac:dyDescent="0.3">
      <c r="A3977" s="2">
        <v>33</v>
      </c>
      <c r="B3977" s="2" t="s">
        <v>697</v>
      </c>
      <c r="C3977" s="2">
        <v>204</v>
      </c>
      <c r="D3977" s="2" t="s">
        <v>3286</v>
      </c>
      <c r="E3977" s="2" t="s">
        <v>698</v>
      </c>
      <c r="F3977" s="2">
        <v>5</v>
      </c>
      <c r="G3977" s="2" t="s">
        <v>11</v>
      </c>
      <c r="H3977" s="2">
        <v>3648</v>
      </c>
      <c r="I3977" s="3">
        <v>1.9457245263696878E-2</v>
      </c>
      <c r="J3977" s="2">
        <v>187488</v>
      </c>
      <c r="K3977" s="2">
        <v>276633</v>
      </c>
    </row>
    <row r="3978" spans="1:11" x14ac:dyDescent="0.3">
      <c r="A3978" s="2">
        <v>33</v>
      </c>
      <c r="B3978" s="2" t="s">
        <v>697</v>
      </c>
      <c r="C3978" s="2">
        <v>204</v>
      </c>
      <c r="D3978" s="2" t="s">
        <v>3286</v>
      </c>
      <c r="E3978" s="2" t="s">
        <v>703</v>
      </c>
      <c r="F3978" s="2">
        <v>6</v>
      </c>
      <c r="G3978" s="2" t="s">
        <v>212</v>
      </c>
      <c r="H3978" s="2">
        <v>2191</v>
      </c>
      <c r="I3978" s="3">
        <v>1.1686081242532856E-2</v>
      </c>
      <c r="J3978" s="2">
        <v>187488</v>
      </c>
      <c r="K3978" s="2">
        <v>276633</v>
      </c>
    </row>
    <row r="3979" spans="1:11" x14ac:dyDescent="0.3">
      <c r="A3979" s="2">
        <v>33</v>
      </c>
      <c r="B3979" s="2" t="s">
        <v>697</v>
      </c>
      <c r="C3979" s="2">
        <v>204</v>
      </c>
      <c r="D3979" s="2" t="s">
        <v>3286</v>
      </c>
      <c r="E3979" s="2" t="s">
        <v>7961</v>
      </c>
      <c r="F3979" s="2">
        <v>7</v>
      </c>
      <c r="G3979" s="2" t="s">
        <v>22</v>
      </c>
      <c r="H3979" s="2">
        <v>1516</v>
      </c>
      <c r="I3979" s="3">
        <v>8.085850827786312E-3</v>
      </c>
      <c r="J3979" s="2">
        <v>187488</v>
      </c>
      <c r="K3979" s="2">
        <v>276633</v>
      </c>
    </row>
    <row r="3980" spans="1:11" x14ac:dyDescent="0.3">
      <c r="A3980" s="2">
        <v>33</v>
      </c>
      <c r="B3980" s="2" t="s">
        <v>697</v>
      </c>
      <c r="C3980" s="2">
        <v>204</v>
      </c>
      <c r="D3980" s="2" t="s">
        <v>3286</v>
      </c>
      <c r="E3980" s="2" t="s">
        <v>701</v>
      </c>
      <c r="F3980" s="2">
        <v>8</v>
      </c>
      <c r="G3980" s="2" t="s">
        <v>15</v>
      </c>
      <c r="H3980" s="2">
        <v>1486</v>
      </c>
      <c r="I3980" s="3">
        <v>7.9258405871309098E-3</v>
      </c>
      <c r="J3980" s="2">
        <v>187488</v>
      </c>
      <c r="K3980" s="2">
        <v>276633</v>
      </c>
    </row>
    <row r="3981" spans="1:11" x14ac:dyDescent="0.3">
      <c r="A3981" s="2">
        <v>33</v>
      </c>
      <c r="B3981" s="2" t="s">
        <v>697</v>
      </c>
      <c r="C3981" s="2">
        <v>204</v>
      </c>
      <c r="D3981" s="2" t="s">
        <v>3286</v>
      </c>
      <c r="E3981" s="2" t="s">
        <v>708</v>
      </c>
      <c r="F3981" s="2">
        <v>9</v>
      </c>
      <c r="G3981" s="2" t="s">
        <v>19</v>
      </c>
      <c r="H3981" s="2">
        <v>1242</v>
      </c>
      <c r="I3981" s="3">
        <v>6.6244239631336405E-3</v>
      </c>
      <c r="J3981" s="2">
        <v>187488</v>
      </c>
      <c r="K3981" s="2">
        <v>276633</v>
      </c>
    </row>
    <row r="3982" spans="1:11" x14ac:dyDescent="0.3">
      <c r="A3982" s="2">
        <v>33</v>
      </c>
      <c r="B3982" s="2" t="s">
        <v>697</v>
      </c>
      <c r="C3982" s="2">
        <v>204</v>
      </c>
      <c r="D3982" s="2" t="s">
        <v>3286</v>
      </c>
      <c r="E3982" s="2" t="s">
        <v>713</v>
      </c>
      <c r="F3982" s="2">
        <v>10</v>
      </c>
      <c r="G3982" s="2" t="s">
        <v>19</v>
      </c>
      <c r="H3982" s="2">
        <v>772</v>
      </c>
      <c r="I3982" s="3">
        <v>4.1175968595323431E-3</v>
      </c>
      <c r="J3982" s="2">
        <v>187488</v>
      </c>
      <c r="K3982" s="2">
        <v>276633</v>
      </c>
    </row>
    <row r="3983" spans="1:11" x14ac:dyDescent="0.3">
      <c r="A3983" s="2">
        <v>33</v>
      </c>
      <c r="B3983" s="2" t="s">
        <v>697</v>
      </c>
      <c r="C3983" s="2">
        <v>204</v>
      </c>
      <c r="D3983" s="2" t="s">
        <v>3286</v>
      </c>
      <c r="E3983" s="2" t="s">
        <v>709</v>
      </c>
      <c r="F3983" s="2">
        <v>11</v>
      </c>
      <c r="G3983" s="2" t="s">
        <v>19</v>
      </c>
      <c r="H3983" s="2">
        <v>713</v>
      </c>
      <c r="I3983" s="3">
        <v>3.8029100529100527E-3</v>
      </c>
      <c r="J3983" s="2">
        <v>187488</v>
      </c>
      <c r="K3983" s="2">
        <v>276633</v>
      </c>
    </row>
    <row r="3984" spans="1:11" x14ac:dyDescent="0.3">
      <c r="A3984" s="2">
        <v>33</v>
      </c>
      <c r="B3984" s="2" t="s">
        <v>697</v>
      </c>
      <c r="C3984" s="2">
        <v>204</v>
      </c>
      <c r="D3984" s="2" t="s">
        <v>3286</v>
      </c>
      <c r="E3984" s="2" t="s">
        <v>715</v>
      </c>
      <c r="F3984" s="2">
        <v>12</v>
      </c>
      <c r="G3984" s="2" t="s">
        <v>19</v>
      </c>
      <c r="H3984" s="2">
        <v>965</v>
      </c>
      <c r="I3984" s="3">
        <v>5.1469960744154296E-3</v>
      </c>
      <c r="J3984" s="2">
        <v>187488</v>
      </c>
      <c r="K3984" s="2">
        <v>276633</v>
      </c>
    </row>
    <row r="3985" spans="1:11" x14ac:dyDescent="0.3">
      <c r="A3985" s="2">
        <v>33</v>
      </c>
      <c r="B3985" s="2" t="s">
        <v>697</v>
      </c>
      <c r="C3985" s="2">
        <v>204</v>
      </c>
      <c r="D3985" s="2" t="s">
        <v>3286</v>
      </c>
      <c r="E3985" s="2" t="s">
        <v>661</v>
      </c>
      <c r="F3985" s="2">
        <v>13</v>
      </c>
      <c r="G3985" s="2" t="s">
        <v>19</v>
      </c>
      <c r="H3985" s="2">
        <v>640</v>
      </c>
      <c r="I3985" s="3">
        <v>3.4135518006485747E-3</v>
      </c>
      <c r="J3985" s="2">
        <v>187488</v>
      </c>
      <c r="K3985" s="2">
        <v>276633</v>
      </c>
    </row>
    <row r="3986" spans="1:11" x14ac:dyDescent="0.3">
      <c r="A3986" s="2">
        <v>33</v>
      </c>
      <c r="B3986" s="2" t="s">
        <v>697</v>
      </c>
      <c r="C3986" s="2">
        <v>204</v>
      </c>
      <c r="D3986" s="2" t="s">
        <v>3286</v>
      </c>
      <c r="E3986" s="2" t="s">
        <v>712</v>
      </c>
      <c r="F3986" s="2">
        <v>13</v>
      </c>
      <c r="G3986" s="2" t="s">
        <v>19</v>
      </c>
      <c r="H3986" s="2">
        <v>491</v>
      </c>
      <c r="I3986" s="3">
        <v>2.6188342720600785E-3</v>
      </c>
      <c r="J3986" s="2">
        <v>187488</v>
      </c>
      <c r="K3986" s="2">
        <v>276633</v>
      </c>
    </row>
    <row r="3987" spans="1:11" x14ac:dyDescent="0.3">
      <c r="A3987" s="2">
        <v>33</v>
      </c>
      <c r="B3987" s="2" t="s">
        <v>697</v>
      </c>
      <c r="C3987" s="2">
        <v>204</v>
      </c>
      <c r="D3987" s="2" t="s">
        <v>3286</v>
      </c>
      <c r="E3987" s="2" t="s">
        <v>711</v>
      </c>
      <c r="F3987" s="2">
        <v>15</v>
      </c>
      <c r="G3987" s="2" t="s">
        <v>19</v>
      </c>
      <c r="H3987" s="2">
        <v>440</v>
      </c>
      <c r="I3987" s="3">
        <v>2.3468168629458951E-3</v>
      </c>
      <c r="J3987" s="2">
        <v>187488</v>
      </c>
      <c r="K3987" s="2">
        <v>276633</v>
      </c>
    </row>
    <row r="3988" spans="1:11" x14ac:dyDescent="0.3">
      <c r="A3988" s="2">
        <v>33</v>
      </c>
      <c r="B3988" s="2" t="s">
        <v>697</v>
      </c>
      <c r="C3988" s="2">
        <v>204</v>
      </c>
      <c r="D3988" s="2" t="s">
        <v>3286</v>
      </c>
      <c r="E3988" s="2" t="s">
        <v>710</v>
      </c>
      <c r="F3988" s="2">
        <v>16</v>
      </c>
      <c r="G3988" s="2" t="s">
        <v>19</v>
      </c>
      <c r="H3988" s="2">
        <v>306</v>
      </c>
      <c r="I3988" s="3">
        <v>1.6321044546850998E-3</v>
      </c>
      <c r="J3988" s="2">
        <v>187488</v>
      </c>
      <c r="K3988" s="2">
        <v>276633</v>
      </c>
    </row>
    <row r="3989" spans="1:11" x14ac:dyDescent="0.3">
      <c r="A3989" s="2">
        <v>33</v>
      </c>
      <c r="B3989" s="2" t="s">
        <v>697</v>
      </c>
      <c r="C3989" s="2">
        <v>204</v>
      </c>
      <c r="D3989" s="2" t="s">
        <v>3286</v>
      </c>
      <c r="E3989" s="2" t="s">
        <v>714</v>
      </c>
      <c r="F3989" s="2">
        <v>17</v>
      </c>
      <c r="G3989" s="2" t="s">
        <v>19</v>
      </c>
      <c r="H3989" s="2">
        <v>326</v>
      </c>
      <c r="I3989" s="3">
        <v>1.7387779484553678E-3</v>
      </c>
      <c r="J3989" s="2">
        <v>187488</v>
      </c>
      <c r="K3989" s="2">
        <v>276633</v>
      </c>
    </row>
    <row r="3990" spans="1:11" x14ac:dyDescent="0.3">
      <c r="A3990" s="2">
        <v>33</v>
      </c>
      <c r="B3990" s="2" t="s">
        <v>697</v>
      </c>
      <c r="C3990" s="2">
        <v>204</v>
      </c>
      <c r="D3990" s="2" t="s">
        <v>3286</v>
      </c>
      <c r="E3990" s="2" t="s">
        <v>705</v>
      </c>
      <c r="F3990" s="2">
        <v>18</v>
      </c>
      <c r="G3990" s="2" t="s">
        <v>55</v>
      </c>
      <c r="H3990" s="2">
        <v>391</v>
      </c>
      <c r="I3990" s="3">
        <v>2.0854668032087389E-3</v>
      </c>
      <c r="J3990" s="2">
        <v>187488</v>
      </c>
      <c r="K3990" s="2">
        <v>276633</v>
      </c>
    </row>
    <row r="3991" spans="1:11" x14ac:dyDescent="0.3">
      <c r="A3991" s="2">
        <v>33</v>
      </c>
      <c r="B3991" s="2" t="s">
        <v>697</v>
      </c>
      <c r="C3991" s="2">
        <v>204</v>
      </c>
      <c r="D3991" s="2" t="s">
        <v>3286</v>
      </c>
      <c r="E3991" s="2" t="s">
        <v>707</v>
      </c>
      <c r="F3991" s="2">
        <v>19</v>
      </c>
      <c r="G3991" s="2" t="s">
        <v>19</v>
      </c>
      <c r="H3991" s="2">
        <v>263</v>
      </c>
      <c r="I3991" s="3">
        <v>1.4027564430790238E-3</v>
      </c>
      <c r="J3991" s="2">
        <v>187488</v>
      </c>
      <c r="K3991" s="2">
        <v>276633</v>
      </c>
    </row>
    <row r="3992" spans="1:11" x14ac:dyDescent="0.3">
      <c r="A3992" s="2">
        <v>33</v>
      </c>
      <c r="B3992" s="2" t="s">
        <v>697</v>
      </c>
      <c r="C3992" s="2">
        <v>204</v>
      </c>
      <c r="D3992" s="2" t="s">
        <v>3286</v>
      </c>
      <c r="E3992" s="2" t="s">
        <v>706</v>
      </c>
      <c r="F3992" s="2">
        <v>20</v>
      </c>
      <c r="G3992" s="2" t="s">
        <v>19</v>
      </c>
      <c r="H3992" s="2">
        <v>224</v>
      </c>
      <c r="I3992" s="3">
        <v>1.1947431302270011E-3</v>
      </c>
      <c r="J3992" s="2">
        <v>187488</v>
      </c>
      <c r="K3992" s="2">
        <v>276633</v>
      </c>
    </row>
    <row r="3993" spans="1:11" x14ac:dyDescent="0.3">
      <c r="A3993" s="2">
        <v>33</v>
      </c>
      <c r="B3993" s="2" t="s">
        <v>697</v>
      </c>
      <c r="C3993" s="2">
        <v>205</v>
      </c>
      <c r="D3993" s="2" t="s">
        <v>3287</v>
      </c>
      <c r="E3993" s="2" t="s">
        <v>700</v>
      </c>
      <c r="F3993" s="2">
        <v>1</v>
      </c>
      <c r="G3993" s="2" t="s">
        <v>103</v>
      </c>
      <c r="H3993" s="2">
        <v>137772</v>
      </c>
      <c r="I3993" s="3">
        <v>0.55120926603852849</v>
      </c>
      <c r="J3993" s="2">
        <v>249945</v>
      </c>
      <c r="K3993" s="2">
        <v>452920</v>
      </c>
    </row>
    <row r="3994" spans="1:11" x14ac:dyDescent="0.3">
      <c r="A3994" s="2">
        <v>33</v>
      </c>
      <c r="B3994" s="2" t="s">
        <v>697</v>
      </c>
      <c r="C3994" s="2">
        <v>205</v>
      </c>
      <c r="D3994" s="2" t="s">
        <v>3287</v>
      </c>
      <c r="E3994" s="2" t="s">
        <v>702</v>
      </c>
      <c r="F3994" s="2">
        <v>2</v>
      </c>
      <c r="G3994" s="2" t="s">
        <v>693</v>
      </c>
      <c r="H3994" s="2">
        <v>73529</v>
      </c>
      <c r="I3994" s="3">
        <v>0.29418071975834681</v>
      </c>
      <c r="J3994" s="2">
        <v>249945</v>
      </c>
      <c r="K3994" s="2">
        <v>452920</v>
      </c>
    </row>
    <row r="3995" spans="1:11" x14ac:dyDescent="0.3">
      <c r="A3995" s="2">
        <v>33</v>
      </c>
      <c r="B3995" s="2" t="s">
        <v>697</v>
      </c>
      <c r="C3995" s="2">
        <v>205</v>
      </c>
      <c r="D3995" s="2" t="s">
        <v>3287</v>
      </c>
      <c r="E3995" s="2" t="s">
        <v>699</v>
      </c>
      <c r="F3995" s="2">
        <v>3</v>
      </c>
      <c r="G3995" s="2" t="s">
        <v>51</v>
      </c>
      <c r="H3995" s="2">
        <v>14520</v>
      </c>
      <c r="I3995" s="3">
        <v>5.8092780411690574E-2</v>
      </c>
      <c r="J3995" s="2">
        <v>249945</v>
      </c>
      <c r="K3995" s="2">
        <v>452920</v>
      </c>
    </row>
    <row r="3996" spans="1:11" x14ac:dyDescent="0.3">
      <c r="A3996" s="2">
        <v>33</v>
      </c>
      <c r="B3996" s="2" t="s">
        <v>697</v>
      </c>
      <c r="C3996" s="2">
        <v>205</v>
      </c>
      <c r="D3996" s="2" t="s">
        <v>3287</v>
      </c>
      <c r="E3996" s="2" t="s">
        <v>704</v>
      </c>
      <c r="F3996" s="2">
        <v>4</v>
      </c>
      <c r="G3996" s="2" t="s">
        <v>17</v>
      </c>
      <c r="H3996" s="2">
        <v>8581</v>
      </c>
      <c r="I3996" s="3">
        <v>3.4331552941647164E-2</v>
      </c>
      <c r="J3996" s="2">
        <v>249945</v>
      </c>
      <c r="K3996" s="2">
        <v>452920</v>
      </c>
    </row>
    <row r="3997" spans="1:11" x14ac:dyDescent="0.3">
      <c r="A3997" s="2">
        <v>33</v>
      </c>
      <c r="B3997" s="2" t="s">
        <v>697</v>
      </c>
      <c r="C3997" s="2">
        <v>205</v>
      </c>
      <c r="D3997" s="2" t="s">
        <v>3287</v>
      </c>
      <c r="E3997" s="2" t="s">
        <v>698</v>
      </c>
      <c r="F3997" s="2">
        <v>5</v>
      </c>
      <c r="G3997" s="2" t="s">
        <v>11</v>
      </c>
      <c r="H3997" s="2">
        <v>5801</v>
      </c>
      <c r="I3997" s="3">
        <v>2.3209106003320729E-2</v>
      </c>
      <c r="J3997" s="2">
        <v>249945</v>
      </c>
      <c r="K3997" s="2">
        <v>452920</v>
      </c>
    </row>
    <row r="3998" spans="1:11" x14ac:dyDescent="0.3">
      <c r="A3998" s="2">
        <v>33</v>
      </c>
      <c r="B3998" s="2" t="s">
        <v>697</v>
      </c>
      <c r="C3998" s="2">
        <v>205</v>
      </c>
      <c r="D3998" s="2" t="s">
        <v>3287</v>
      </c>
      <c r="E3998" s="2" t="s">
        <v>703</v>
      </c>
      <c r="F3998" s="2">
        <v>6</v>
      </c>
      <c r="G3998" s="2" t="s">
        <v>212</v>
      </c>
      <c r="H3998" s="2">
        <v>2861</v>
      </c>
      <c r="I3998" s="3">
        <v>1.1446518234011483E-2</v>
      </c>
      <c r="J3998" s="2">
        <v>249945</v>
      </c>
      <c r="K3998" s="2">
        <v>452920</v>
      </c>
    </row>
    <row r="3999" spans="1:11" x14ac:dyDescent="0.3">
      <c r="A3999" s="2">
        <v>33</v>
      </c>
      <c r="B3999" s="2" t="s">
        <v>697</v>
      </c>
      <c r="C3999" s="2">
        <v>205</v>
      </c>
      <c r="D3999" s="2" t="s">
        <v>3287</v>
      </c>
      <c r="E3999" s="2" t="s">
        <v>7961</v>
      </c>
      <c r="F3999" s="2">
        <v>7</v>
      </c>
      <c r="G3999" s="2" t="s">
        <v>22</v>
      </c>
      <c r="H3999" s="2">
        <v>2091</v>
      </c>
      <c r="I3999" s="3">
        <v>8.3658404849066802E-3</v>
      </c>
      <c r="J3999" s="2">
        <v>249945</v>
      </c>
      <c r="K3999" s="2">
        <v>452920</v>
      </c>
    </row>
    <row r="4000" spans="1:11" x14ac:dyDescent="0.3">
      <c r="A4000" s="2">
        <v>33</v>
      </c>
      <c r="B4000" s="2" t="s">
        <v>697</v>
      </c>
      <c r="C4000" s="2">
        <v>205</v>
      </c>
      <c r="D4000" s="2" t="s">
        <v>3287</v>
      </c>
      <c r="E4000" s="2" t="s">
        <v>701</v>
      </c>
      <c r="F4000" s="2">
        <v>8</v>
      </c>
      <c r="G4000" s="2" t="s">
        <v>15</v>
      </c>
      <c r="H4000" s="2">
        <v>988</v>
      </c>
      <c r="I4000" s="3">
        <v>3.9528696313188899E-3</v>
      </c>
      <c r="J4000" s="2">
        <v>249945</v>
      </c>
      <c r="K4000" s="2">
        <v>452920</v>
      </c>
    </row>
    <row r="4001" spans="1:11" x14ac:dyDescent="0.3">
      <c r="A4001" s="2">
        <v>33</v>
      </c>
      <c r="B4001" s="2" t="s">
        <v>697</v>
      </c>
      <c r="C4001" s="2">
        <v>205</v>
      </c>
      <c r="D4001" s="2" t="s">
        <v>3287</v>
      </c>
      <c r="E4001" s="2" t="s">
        <v>708</v>
      </c>
      <c r="F4001" s="2">
        <v>9</v>
      </c>
      <c r="G4001" s="2" t="s">
        <v>19</v>
      </c>
      <c r="H4001" s="2">
        <v>1182</v>
      </c>
      <c r="I4001" s="3">
        <v>4.7290403888855552E-3</v>
      </c>
      <c r="J4001" s="2">
        <v>249945</v>
      </c>
      <c r="K4001" s="2">
        <v>452920</v>
      </c>
    </row>
    <row r="4002" spans="1:11" x14ac:dyDescent="0.3">
      <c r="A4002" s="2">
        <v>33</v>
      </c>
      <c r="B4002" s="2" t="s">
        <v>697</v>
      </c>
      <c r="C4002" s="2">
        <v>205</v>
      </c>
      <c r="D4002" s="2" t="s">
        <v>3287</v>
      </c>
      <c r="E4002" s="2" t="s">
        <v>713</v>
      </c>
      <c r="F4002" s="2">
        <v>10</v>
      </c>
      <c r="G4002" s="2" t="s">
        <v>19</v>
      </c>
      <c r="H4002" s="2">
        <v>341</v>
      </c>
      <c r="I4002" s="3">
        <v>1.3643001460321271E-3</v>
      </c>
      <c r="J4002" s="2">
        <v>249945</v>
      </c>
      <c r="K4002" s="2">
        <v>452920</v>
      </c>
    </row>
    <row r="4003" spans="1:11" x14ac:dyDescent="0.3">
      <c r="A4003" s="2">
        <v>33</v>
      </c>
      <c r="B4003" s="2" t="s">
        <v>697</v>
      </c>
      <c r="C4003" s="2">
        <v>205</v>
      </c>
      <c r="D4003" s="2" t="s">
        <v>3287</v>
      </c>
      <c r="E4003" s="2" t="s">
        <v>709</v>
      </c>
      <c r="F4003" s="2">
        <v>11</v>
      </c>
      <c r="G4003" s="2" t="s">
        <v>19</v>
      </c>
      <c r="H4003" s="2">
        <v>482</v>
      </c>
      <c r="I4003" s="3">
        <v>1.9284242533357339E-3</v>
      </c>
      <c r="J4003" s="2">
        <v>249945</v>
      </c>
      <c r="K4003" s="2">
        <v>452920</v>
      </c>
    </row>
    <row r="4004" spans="1:11" x14ac:dyDescent="0.3">
      <c r="A4004" s="2">
        <v>33</v>
      </c>
      <c r="B4004" s="2" t="s">
        <v>697</v>
      </c>
      <c r="C4004" s="2">
        <v>205</v>
      </c>
      <c r="D4004" s="2" t="s">
        <v>3287</v>
      </c>
      <c r="E4004" s="2" t="s">
        <v>715</v>
      </c>
      <c r="F4004" s="2">
        <v>12</v>
      </c>
      <c r="G4004" s="2" t="s">
        <v>19</v>
      </c>
      <c r="H4004" s="2">
        <v>418</v>
      </c>
      <c r="I4004" s="3">
        <v>1.6723679209426075E-3</v>
      </c>
      <c r="J4004" s="2">
        <v>249945</v>
      </c>
      <c r="K4004" s="2">
        <v>452920</v>
      </c>
    </row>
    <row r="4005" spans="1:11" x14ac:dyDescent="0.3">
      <c r="A4005" s="2">
        <v>33</v>
      </c>
      <c r="B4005" s="2" t="s">
        <v>697</v>
      </c>
      <c r="C4005" s="2">
        <v>205</v>
      </c>
      <c r="D4005" s="2" t="s">
        <v>3287</v>
      </c>
      <c r="E4005" s="2" t="s">
        <v>661</v>
      </c>
      <c r="F4005" s="2">
        <v>13</v>
      </c>
      <c r="G4005" s="2" t="s">
        <v>19</v>
      </c>
      <c r="H4005" s="2">
        <v>150</v>
      </c>
      <c r="I4005" s="3">
        <v>6.0013202904639026E-4</v>
      </c>
      <c r="J4005" s="2">
        <v>249945</v>
      </c>
      <c r="K4005" s="2">
        <v>452920</v>
      </c>
    </row>
    <row r="4006" spans="1:11" x14ac:dyDescent="0.3">
      <c r="A4006" s="2">
        <v>33</v>
      </c>
      <c r="B4006" s="2" t="s">
        <v>697</v>
      </c>
      <c r="C4006" s="2">
        <v>205</v>
      </c>
      <c r="D4006" s="2" t="s">
        <v>3287</v>
      </c>
      <c r="E4006" s="2" t="s">
        <v>712</v>
      </c>
      <c r="F4006" s="2">
        <v>13</v>
      </c>
      <c r="G4006" s="2" t="s">
        <v>19</v>
      </c>
      <c r="H4006" s="2">
        <v>178</v>
      </c>
      <c r="I4006" s="3">
        <v>7.1215667446838308E-4</v>
      </c>
      <c r="J4006" s="2">
        <v>249945</v>
      </c>
      <c r="K4006" s="2">
        <v>452920</v>
      </c>
    </row>
    <row r="4007" spans="1:11" x14ac:dyDescent="0.3">
      <c r="A4007" s="2">
        <v>33</v>
      </c>
      <c r="B4007" s="2" t="s">
        <v>697</v>
      </c>
      <c r="C4007" s="2">
        <v>205</v>
      </c>
      <c r="D4007" s="2" t="s">
        <v>3287</v>
      </c>
      <c r="E4007" s="2" t="s">
        <v>711</v>
      </c>
      <c r="F4007" s="2">
        <v>15</v>
      </c>
      <c r="G4007" s="2" t="s">
        <v>19</v>
      </c>
      <c r="H4007" s="2">
        <v>166</v>
      </c>
      <c r="I4007" s="3">
        <v>6.6414611214467181E-4</v>
      </c>
      <c r="J4007" s="2">
        <v>249945</v>
      </c>
      <c r="K4007" s="2">
        <v>452920</v>
      </c>
    </row>
    <row r="4008" spans="1:11" x14ac:dyDescent="0.3">
      <c r="A4008" s="2">
        <v>33</v>
      </c>
      <c r="B4008" s="2" t="s">
        <v>697</v>
      </c>
      <c r="C4008" s="2">
        <v>205</v>
      </c>
      <c r="D4008" s="2" t="s">
        <v>3287</v>
      </c>
      <c r="E4008" s="2" t="s">
        <v>710</v>
      </c>
      <c r="F4008" s="2">
        <v>16</v>
      </c>
      <c r="G4008" s="2" t="s">
        <v>19</v>
      </c>
      <c r="H4008" s="2">
        <v>135</v>
      </c>
      <c r="I4008" s="3">
        <v>5.4011882614175117E-4</v>
      </c>
      <c r="J4008" s="2">
        <v>249945</v>
      </c>
      <c r="K4008" s="2">
        <v>452920</v>
      </c>
    </row>
    <row r="4009" spans="1:11" x14ac:dyDescent="0.3">
      <c r="A4009" s="2">
        <v>33</v>
      </c>
      <c r="B4009" s="2" t="s">
        <v>697</v>
      </c>
      <c r="C4009" s="2">
        <v>205</v>
      </c>
      <c r="D4009" s="2" t="s">
        <v>3287</v>
      </c>
      <c r="E4009" s="2" t="s">
        <v>714</v>
      </c>
      <c r="F4009" s="2">
        <v>17</v>
      </c>
      <c r="G4009" s="2" t="s">
        <v>19</v>
      </c>
      <c r="H4009" s="2">
        <v>182</v>
      </c>
      <c r="I4009" s="3">
        <v>7.2816019524295347E-4</v>
      </c>
      <c r="J4009" s="2">
        <v>249945</v>
      </c>
      <c r="K4009" s="2">
        <v>452920</v>
      </c>
    </row>
    <row r="4010" spans="1:11" x14ac:dyDescent="0.3">
      <c r="A4010" s="2">
        <v>33</v>
      </c>
      <c r="B4010" s="2" t="s">
        <v>697</v>
      </c>
      <c r="C4010" s="2">
        <v>205</v>
      </c>
      <c r="D4010" s="2" t="s">
        <v>3287</v>
      </c>
      <c r="E4010" s="2" t="s">
        <v>705</v>
      </c>
      <c r="F4010" s="2">
        <v>18</v>
      </c>
      <c r="G4010" s="2" t="s">
        <v>55</v>
      </c>
      <c r="H4010" s="2">
        <v>183</v>
      </c>
      <c r="I4010" s="3">
        <v>7.3216107543659604E-4</v>
      </c>
      <c r="J4010" s="2">
        <v>249945</v>
      </c>
      <c r="K4010" s="2">
        <v>452920</v>
      </c>
    </row>
    <row r="4011" spans="1:11" x14ac:dyDescent="0.3">
      <c r="A4011" s="2">
        <v>33</v>
      </c>
      <c r="B4011" s="2" t="s">
        <v>697</v>
      </c>
      <c r="C4011" s="2">
        <v>205</v>
      </c>
      <c r="D4011" s="2" t="s">
        <v>3287</v>
      </c>
      <c r="E4011" s="2" t="s">
        <v>707</v>
      </c>
      <c r="F4011" s="2">
        <v>19</v>
      </c>
      <c r="G4011" s="2" t="s">
        <v>19</v>
      </c>
      <c r="H4011" s="2">
        <v>275</v>
      </c>
      <c r="I4011" s="3">
        <v>1.1002420532517153E-3</v>
      </c>
      <c r="J4011" s="2">
        <v>249945</v>
      </c>
      <c r="K4011" s="2">
        <v>452920</v>
      </c>
    </row>
    <row r="4012" spans="1:11" x14ac:dyDescent="0.3">
      <c r="A4012" s="2">
        <v>33</v>
      </c>
      <c r="B4012" s="2" t="s">
        <v>697</v>
      </c>
      <c r="C4012" s="2">
        <v>205</v>
      </c>
      <c r="D4012" s="2" t="s">
        <v>3287</v>
      </c>
      <c r="E4012" s="2" t="s">
        <v>706</v>
      </c>
      <c r="F4012" s="2">
        <v>20</v>
      </c>
      <c r="G4012" s="2" t="s">
        <v>19</v>
      </c>
      <c r="H4012" s="2">
        <v>110</v>
      </c>
      <c r="I4012" s="3">
        <v>4.4009682130068616E-4</v>
      </c>
      <c r="J4012" s="2">
        <v>249945</v>
      </c>
      <c r="K4012" s="2">
        <v>452920</v>
      </c>
    </row>
    <row r="4013" spans="1:11" x14ac:dyDescent="0.3">
      <c r="A4013" s="2">
        <v>33</v>
      </c>
      <c r="B4013" s="2" t="s">
        <v>697</v>
      </c>
      <c r="C4013" s="2">
        <v>206</v>
      </c>
      <c r="D4013" s="2" t="s">
        <v>3288</v>
      </c>
      <c r="E4013" s="2" t="s">
        <v>700</v>
      </c>
      <c r="F4013" s="2">
        <v>1</v>
      </c>
      <c r="G4013" s="2" t="s">
        <v>103</v>
      </c>
      <c r="H4013" s="2">
        <v>95889</v>
      </c>
      <c r="I4013" s="3">
        <v>0.53431664818539959</v>
      </c>
      <c r="J4013" s="2">
        <v>179461</v>
      </c>
      <c r="K4013" s="2">
        <v>368371</v>
      </c>
    </row>
    <row r="4014" spans="1:11" x14ac:dyDescent="0.3">
      <c r="A4014" s="2">
        <v>33</v>
      </c>
      <c r="B4014" s="2" t="s">
        <v>697</v>
      </c>
      <c r="C4014" s="2">
        <v>206</v>
      </c>
      <c r="D4014" s="2" t="s">
        <v>3288</v>
      </c>
      <c r="E4014" s="2" t="s">
        <v>702</v>
      </c>
      <c r="F4014" s="2">
        <v>2</v>
      </c>
      <c r="G4014" s="2" t="s">
        <v>693</v>
      </c>
      <c r="H4014" s="2">
        <v>38359</v>
      </c>
      <c r="I4014" s="3">
        <v>0.21374560489465677</v>
      </c>
      <c r="J4014" s="2">
        <v>179461</v>
      </c>
      <c r="K4014" s="2">
        <v>368371</v>
      </c>
    </row>
    <row r="4015" spans="1:11" x14ac:dyDescent="0.3">
      <c r="A4015" s="2">
        <v>33</v>
      </c>
      <c r="B4015" s="2" t="s">
        <v>697</v>
      </c>
      <c r="C4015" s="2">
        <v>206</v>
      </c>
      <c r="D4015" s="2" t="s">
        <v>3288</v>
      </c>
      <c r="E4015" s="2" t="s">
        <v>699</v>
      </c>
      <c r="F4015" s="2">
        <v>3</v>
      </c>
      <c r="G4015" s="2" t="s">
        <v>51</v>
      </c>
      <c r="H4015" s="2">
        <v>21071</v>
      </c>
      <c r="I4015" s="3">
        <v>0.11741269690907774</v>
      </c>
      <c r="J4015" s="2">
        <v>179461</v>
      </c>
      <c r="K4015" s="2">
        <v>368371</v>
      </c>
    </row>
    <row r="4016" spans="1:11" x14ac:dyDescent="0.3">
      <c r="A4016" s="2">
        <v>33</v>
      </c>
      <c r="B4016" s="2" t="s">
        <v>697</v>
      </c>
      <c r="C4016" s="2">
        <v>206</v>
      </c>
      <c r="D4016" s="2" t="s">
        <v>3288</v>
      </c>
      <c r="E4016" s="2" t="s">
        <v>704</v>
      </c>
      <c r="F4016" s="2">
        <v>4</v>
      </c>
      <c r="G4016" s="2" t="s">
        <v>17</v>
      </c>
      <c r="H4016" s="2">
        <v>8626</v>
      </c>
      <c r="I4016" s="3">
        <v>4.8066153648982229E-2</v>
      </c>
      <c r="J4016" s="2">
        <v>179461</v>
      </c>
      <c r="K4016" s="2">
        <v>368371</v>
      </c>
    </row>
    <row r="4017" spans="1:11" x14ac:dyDescent="0.3">
      <c r="A4017" s="2">
        <v>33</v>
      </c>
      <c r="B4017" s="2" t="s">
        <v>697</v>
      </c>
      <c r="C4017" s="2">
        <v>206</v>
      </c>
      <c r="D4017" s="2" t="s">
        <v>3288</v>
      </c>
      <c r="E4017" s="2" t="s">
        <v>698</v>
      </c>
      <c r="F4017" s="2">
        <v>5</v>
      </c>
      <c r="G4017" s="2" t="s">
        <v>11</v>
      </c>
      <c r="H4017" s="2">
        <v>6897</v>
      </c>
      <c r="I4017" s="3">
        <v>3.84317484021598E-2</v>
      </c>
      <c r="J4017" s="2">
        <v>179461</v>
      </c>
      <c r="K4017" s="2">
        <v>368371</v>
      </c>
    </row>
    <row r="4018" spans="1:11" x14ac:dyDescent="0.3">
      <c r="A4018" s="2">
        <v>33</v>
      </c>
      <c r="B4018" s="2" t="s">
        <v>697</v>
      </c>
      <c r="C4018" s="2">
        <v>206</v>
      </c>
      <c r="D4018" s="2" t="s">
        <v>3288</v>
      </c>
      <c r="E4018" s="2" t="s">
        <v>703</v>
      </c>
      <c r="F4018" s="2">
        <v>6</v>
      </c>
      <c r="G4018" s="2" t="s">
        <v>212</v>
      </c>
      <c r="H4018" s="2">
        <v>2065</v>
      </c>
      <c r="I4018" s="3">
        <v>1.1506678331225168E-2</v>
      </c>
      <c r="J4018" s="2">
        <v>179461</v>
      </c>
      <c r="K4018" s="2">
        <v>368371</v>
      </c>
    </row>
    <row r="4019" spans="1:11" x14ac:dyDescent="0.3">
      <c r="A4019" s="2">
        <v>33</v>
      </c>
      <c r="B4019" s="2" t="s">
        <v>697</v>
      </c>
      <c r="C4019" s="2">
        <v>206</v>
      </c>
      <c r="D4019" s="2" t="s">
        <v>3288</v>
      </c>
      <c r="E4019" s="2" t="s">
        <v>7961</v>
      </c>
      <c r="F4019" s="2">
        <v>7</v>
      </c>
      <c r="G4019" s="2" t="s">
        <v>22</v>
      </c>
      <c r="H4019" s="2">
        <v>1854</v>
      </c>
      <c r="I4019" s="3">
        <v>1.033093541215083E-2</v>
      </c>
      <c r="J4019" s="2">
        <v>179461</v>
      </c>
      <c r="K4019" s="2">
        <v>368371</v>
      </c>
    </row>
    <row r="4020" spans="1:11" x14ac:dyDescent="0.3">
      <c r="A4020" s="2">
        <v>33</v>
      </c>
      <c r="B4020" s="2" t="s">
        <v>697</v>
      </c>
      <c r="C4020" s="2">
        <v>206</v>
      </c>
      <c r="D4020" s="2" t="s">
        <v>3288</v>
      </c>
      <c r="E4020" s="2" t="s">
        <v>701</v>
      </c>
      <c r="F4020" s="2">
        <v>8</v>
      </c>
      <c r="G4020" s="2" t="s">
        <v>15</v>
      </c>
      <c r="H4020" s="2">
        <v>753</v>
      </c>
      <c r="I4020" s="3">
        <v>4.1958977159382823E-3</v>
      </c>
      <c r="J4020" s="2">
        <v>179461</v>
      </c>
      <c r="K4020" s="2">
        <v>368371</v>
      </c>
    </row>
    <row r="4021" spans="1:11" x14ac:dyDescent="0.3">
      <c r="A4021" s="2">
        <v>33</v>
      </c>
      <c r="B4021" s="2" t="s">
        <v>697</v>
      </c>
      <c r="C4021" s="2">
        <v>206</v>
      </c>
      <c r="D4021" s="2" t="s">
        <v>3288</v>
      </c>
      <c r="E4021" s="2" t="s">
        <v>708</v>
      </c>
      <c r="F4021" s="2">
        <v>9</v>
      </c>
      <c r="G4021" s="2" t="s">
        <v>19</v>
      </c>
      <c r="H4021" s="2">
        <v>871</v>
      </c>
      <c r="I4021" s="3">
        <v>4.8534221920082917E-3</v>
      </c>
      <c r="J4021" s="2">
        <v>179461</v>
      </c>
      <c r="K4021" s="2">
        <v>368371</v>
      </c>
    </row>
    <row r="4022" spans="1:11" x14ac:dyDescent="0.3">
      <c r="A4022" s="2">
        <v>33</v>
      </c>
      <c r="B4022" s="2" t="s">
        <v>697</v>
      </c>
      <c r="C4022" s="2">
        <v>206</v>
      </c>
      <c r="D4022" s="2" t="s">
        <v>3288</v>
      </c>
      <c r="E4022" s="2" t="s">
        <v>713</v>
      </c>
      <c r="F4022" s="2">
        <v>10</v>
      </c>
      <c r="G4022" s="2" t="s">
        <v>19</v>
      </c>
      <c r="H4022" s="2">
        <v>516</v>
      </c>
      <c r="I4022" s="3">
        <v>2.8752765224756352E-3</v>
      </c>
      <c r="J4022" s="2">
        <v>179461</v>
      </c>
      <c r="K4022" s="2">
        <v>368371</v>
      </c>
    </row>
    <row r="4023" spans="1:11" x14ac:dyDescent="0.3">
      <c r="A4023" s="2">
        <v>33</v>
      </c>
      <c r="B4023" s="2" t="s">
        <v>697</v>
      </c>
      <c r="C4023" s="2">
        <v>206</v>
      </c>
      <c r="D4023" s="2" t="s">
        <v>3288</v>
      </c>
      <c r="E4023" s="2" t="s">
        <v>709</v>
      </c>
      <c r="F4023" s="2">
        <v>11</v>
      </c>
      <c r="G4023" s="2" t="s">
        <v>19</v>
      </c>
      <c r="H4023" s="2">
        <v>474</v>
      </c>
      <c r="I4023" s="3">
        <v>2.6412423869252928E-3</v>
      </c>
      <c r="J4023" s="2">
        <v>179461</v>
      </c>
      <c r="K4023" s="2">
        <v>368371</v>
      </c>
    </row>
    <row r="4024" spans="1:11" x14ac:dyDescent="0.3">
      <c r="A4024" s="2">
        <v>33</v>
      </c>
      <c r="B4024" s="2" t="s">
        <v>697</v>
      </c>
      <c r="C4024" s="2">
        <v>206</v>
      </c>
      <c r="D4024" s="2" t="s">
        <v>3288</v>
      </c>
      <c r="E4024" s="2" t="s">
        <v>715</v>
      </c>
      <c r="F4024" s="2">
        <v>12</v>
      </c>
      <c r="G4024" s="2" t="s">
        <v>19</v>
      </c>
      <c r="H4024" s="2">
        <v>425</v>
      </c>
      <c r="I4024" s="3">
        <v>2.3682025621165601E-3</v>
      </c>
      <c r="J4024" s="2">
        <v>179461</v>
      </c>
      <c r="K4024" s="2">
        <v>368371</v>
      </c>
    </row>
    <row r="4025" spans="1:11" x14ac:dyDescent="0.3">
      <c r="A4025" s="2">
        <v>33</v>
      </c>
      <c r="B4025" s="2" t="s">
        <v>697</v>
      </c>
      <c r="C4025" s="2">
        <v>206</v>
      </c>
      <c r="D4025" s="2" t="s">
        <v>3288</v>
      </c>
      <c r="E4025" s="2" t="s">
        <v>661</v>
      </c>
      <c r="F4025" s="2">
        <v>13</v>
      </c>
      <c r="G4025" s="2" t="s">
        <v>19</v>
      </c>
      <c r="H4025" s="2">
        <v>201</v>
      </c>
      <c r="I4025" s="3">
        <v>1.1200205058480672E-3</v>
      </c>
      <c r="J4025" s="2">
        <v>179461</v>
      </c>
      <c r="K4025" s="2">
        <v>368371</v>
      </c>
    </row>
    <row r="4026" spans="1:11" x14ac:dyDescent="0.3">
      <c r="A4026" s="2">
        <v>33</v>
      </c>
      <c r="B4026" s="2" t="s">
        <v>697</v>
      </c>
      <c r="C4026" s="2">
        <v>206</v>
      </c>
      <c r="D4026" s="2" t="s">
        <v>3288</v>
      </c>
      <c r="E4026" s="2" t="s">
        <v>712</v>
      </c>
      <c r="F4026" s="2">
        <v>13</v>
      </c>
      <c r="G4026" s="2" t="s">
        <v>19</v>
      </c>
      <c r="H4026" s="2">
        <v>248</v>
      </c>
      <c r="I4026" s="3">
        <v>1.3819158480115456E-3</v>
      </c>
      <c r="J4026" s="2">
        <v>179461</v>
      </c>
      <c r="K4026" s="2">
        <v>368371</v>
      </c>
    </row>
    <row r="4027" spans="1:11" x14ac:dyDescent="0.3">
      <c r="A4027" s="2">
        <v>33</v>
      </c>
      <c r="B4027" s="2" t="s">
        <v>697</v>
      </c>
      <c r="C4027" s="2">
        <v>206</v>
      </c>
      <c r="D4027" s="2" t="s">
        <v>3288</v>
      </c>
      <c r="E4027" s="2" t="s">
        <v>711</v>
      </c>
      <c r="F4027" s="2">
        <v>15</v>
      </c>
      <c r="G4027" s="2" t="s">
        <v>19</v>
      </c>
      <c r="H4027" s="2">
        <v>189</v>
      </c>
      <c r="I4027" s="3">
        <v>1.0531536099765409E-3</v>
      </c>
      <c r="J4027" s="2">
        <v>179461</v>
      </c>
      <c r="K4027" s="2">
        <v>368371</v>
      </c>
    </row>
    <row r="4028" spans="1:11" x14ac:dyDescent="0.3">
      <c r="A4028" s="2">
        <v>33</v>
      </c>
      <c r="B4028" s="2" t="s">
        <v>697</v>
      </c>
      <c r="C4028" s="2">
        <v>206</v>
      </c>
      <c r="D4028" s="2" t="s">
        <v>3288</v>
      </c>
      <c r="E4028" s="2" t="s">
        <v>710</v>
      </c>
      <c r="F4028" s="2">
        <v>16</v>
      </c>
      <c r="G4028" s="2" t="s">
        <v>19</v>
      </c>
      <c r="H4028" s="2">
        <v>186</v>
      </c>
      <c r="I4028" s="3">
        <v>1.0364368860086592E-3</v>
      </c>
      <c r="J4028" s="2">
        <v>179461</v>
      </c>
      <c r="K4028" s="2">
        <v>368371</v>
      </c>
    </row>
    <row r="4029" spans="1:11" x14ac:dyDescent="0.3">
      <c r="A4029" s="2">
        <v>33</v>
      </c>
      <c r="B4029" s="2" t="s">
        <v>697</v>
      </c>
      <c r="C4029" s="2">
        <v>206</v>
      </c>
      <c r="D4029" s="2" t="s">
        <v>3288</v>
      </c>
      <c r="E4029" s="2" t="s">
        <v>714</v>
      </c>
      <c r="F4029" s="2">
        <v>17</v>
      </c>
      <c r="G4029" s="2" t="s">
        <v>19</v>
      </c>
      <c r="H4029" s="2">
        <v>221</v>
      </c>
      <c r="I4029" s="3">
        <v>1.2314653323006112E-3</v>
      </c>
      <c r="J4029" s="2">
        <v>179461</v>
      </c>
      <c r="K4029" s="2">
        <v>368371</v>
      </c>
    </row>
    <row r="4030" spans="1:11" x14ac:dyDescent="0.3">
      <c r="A4030" s="2">
        <v>33</v>
      </c>
      <c r="B4030" s="2" t="s">
        <v>697</v>
      </c>
      <c r="C4030" s="2">
        <v>206</v>
      </c>
      <c r="D4030" s="2" t="s">
        <v>3288</v>
      </c>
      <c r="E4030" s="2" t="s">
        <v>705</v>
      </c>
      <c r="F4030" s="2">
        <v>18</v>
      </c>
      <c r="G4030" s="2" t="s">
        <v>55</v>
      </c>
      <c r="H4030" s="2">
        <v>293</v>
      </c>
      <c r="I4030" s="3">
        <v>1.6326667075297696E-3</v>
      </c>
      <c r="J4030" s="2">
        <v>179461</v>
      </c>
      <c r="K4030" s="2">
        <v>368371</v>
      </c>
    </row>
    <row r="4031" spans="1:11" x14ac:dyDescent="0.3">
      <c r="A4031" s="2">
        <v>33</v>
      </c>
      <c r="B4031" s="2" t="s">
        <v>697</v>
      </c>
      <c r="C4031" s="2">
        <v>206</v>
      </c>
      <c r="D4031" s="2" t="s">
        <v>3288</v>
      </c>
      <c r="E4031" s="2" t="s">
        <v>707</v>
      </c>
      <c r="F4031" s="2">
        <v>19</v>
      </c>
      <c r="G4031" s="2" t="s">
        <v>19</v>
      </c>
      <c r="H4031" s="2">
        <v>195</v>
      </c>
      <c r="I4031" s="3">
        <v>1.086587057912304E-3</v>
      </c>
      <c r="J4031" s="2">
        <v>179461</v>
      </c>
      <c r="K4031" s="2">
        <v>368371</v>
      </c>
    </row>
    <row r="4032" spans="1:11" x14ac:dyDescent="0.3">
      <c r="A4032" s="2">
        <v>33</v>
      </c>
      <c r="B4032" s="2" t="s">
        <v>697</v>
      </c>
      <c r="C4032" s="2">
        <v>206</v>
      </c>
      <c r="D4032" s="2" t="s">
        <v>3288</v>
      </c>
      <c r="E4032" s="2" t="s">
        <v>706</v>
      </c>
      <c r="F4032" s="2">
        <v>20</v>
      </c>
      <c r="G4032" s="2" t="s">
        <v>19</v>
      </c>
      <c r="H4032" s="2">
        <v>128</v>
      </c>
      <c r="I4032" s="3">
        <v>7.1324688929628164E-4</v>
      </c>
      <c r="J4032" s="2">
        <v>179461</v>
      </c>
      <c r="K4032" s="2">
        <v>368371</v>
      </c>
    </row>
    <row r="4033" spans="1:11" x14ac:dyDescent="0.3">
      <c r="A4033" s="2">
        <v>36</v>
      </c>
      <c r="B4033" s="2" t="s">
        <v>759</v>
      </c>
      <c r="C4033" s="2">
        <v>207</v>
      </c>
      <c r="D4033" s="2" t="s">
        <v>3303</v>
      </c>
      <c r="E4033" s="2" t="s">
        <v>760</v>
      </c>
      <c r="F4033" s="2">
        <v>1</v>
      </c>
      <c r="G4033" s="2" t="s">
        <v>103</v>
      </c>
      <c r="H4033" s="2">
        <v>119010</v>
      </c>
      <c r="I4033" s="3">
        <v>0.67194390022189221</v>
      </c>
      <c r="J4033" s="2">
        <v>177113</v>
      </c>
      <c r="K4033" s="2">
        <v>335118</v>
      </c>
    </row>
    <row r="4034" spans="1:11" x14ac:dyDescent="0.3">
      <c r="A4034" s="2">
        <v>36</v>
      </c>
      <c r="B4034" s="2" t="s">
        <v>759</v>
      </c>
      <c r="C4034" s="2">
        <v>207</v>
      </c>
      <c r="D4034" s="2" t="s">
        <v>3303</v>
      </c>
      <c r="E4034" s="2" t="s">
        <v>762</v>
      </c>
      <c r="F4034" s="2">
        <v>2</v>
      </c>
      <c r="G4034" s="2" t="s">
        <v>51</v>
      </c>
      <c r="H4034" s="2">
        <v>34408</v>
      </c>
      <c r="I4034" s="3">
        <v>0.19427145381761926</v>
      </c>
      <c r="J4034" s="2">
        <v>177113</v>
      </c>
      <c r="K4034" s="2">
        <v>335118</v>
      </c>
    </row>
    <row r="4035" spans="1:11" x14ac:dyDescent="0.3">
      <c r="A4035" s="2">
        <v>36</v>
      </c>
      <c r="B4035" s="2" t="s">
        <v>759</v>
      </c>
      <c r="C4035" s="2">
        <v>207</v>
      </c>
      <c r="D4035" s="2" t="s">
        <v>3303</v>
      </c>
      <c r="E4035" s="2" t="s">
        <v>761</v>
      </c>
      <c r="F4035" s="2">
        <v>3</v>
      </c>
      <c r="G4035" s="2" t="s">
        <v>302</v>
      </c>
      <c r="H4035" s="2">
        <v>7090</v>
      </c>
      <c r="I4035" s="3">
        <v>4.0030940698875861E-2</v>
      </c>
      <c r="J4035" s="2">
        <v>177113</v>
      </c>
      <c r="K4035" s="2">
        <v>335118</v>
      </c>
    </row>
    <row r="4036" spans="1:11" x14ac:dyDescent="0.3">
      <c r="A4036" s="2">
        <v>36</v>
      </c>
      <c r="B4036" s="2" t="s">
        <v>759</v>
      </c>
      <c r="C4036" s="2">
        <v>207</v>
      </c>
      <c r="D4036" s="2" t="s">
        <v>3303</v>
      </c>
      <c r="E4036" s="2" t="s">
        <v>763</v>
      </c>
      <c r="F4036" s="2">
        <v>4</v>
      </c>
      <c r="G4036" s="2" t="s">
        <v>11</v>
      </c>
      <c r="H4036" s="2">
        <v>7927</v>
      </c>
      <c r="I4036" s="3">
        <v>4.4756737224257957E-2</v>
      </c>
      <c r="J4036" s="2">
        <v>177113</v>
      </c>
      <c r="K4036" s="2">
        <v>335118</v>
      </c>
    </row>
    <row r="4037" spans="1:11" x14ac:dyDescent="0.3">
      <c r="A4037" s="2">
        <v>36</v>
      </c>
      <c r="B4037" s="2" t="s">
        <v>759</v>
      </c>
      <c r="C4037" s="2">
        <v>207</v>
      </c>
      <c r="D4037" s="2" t="s">
        <v>3303</v>
      </c>
      <c r="E4037" s="2" t="s">
        <v>765</v>
      </c>
      <c r="F4037" s="2">
        <v>5</v>
      </c>
      <c r="G4037" s="2" t="s">
        <v>17</v>
      </c>
      <c r="H4037" s="2">
        <v>4005</v>
      </c>
      <c r="I4037" s="3">
        <v>2.2612682298871343E-2</v>
      </c>
      <c r="J4037" s="2">
        <v>177113</v>
      </c>
      <c r="K4037" s="2">
        <v>335118</v>
      </c>
    </row>
    <row r="4038" spans="1:11" x14ac:dyDescent="0.3">
      <c r="A4038" s="2">
        <v>36</v>
      </c>
      <c r="B4038" s="2" t="s">
        <v>759</v>
      </c>
      <c r="C4038" s="2">
        <v>207</v>
      </c>
      <c r="D4038" s="2" t="s">
        <v>3303</v>
      </c>
      <c r="E4038" s="2" t="s">
        <v>7963</v>
      </c>
      <c r="F4038" s="2">
        <v>6</v>
      </c>
      <c r="G4038" s="2" t="s">
        <v>22</v>
      </c>
      <c r="H4038" s="2">
        <v>1786</v>
      </c>
      <c r="I4038" s="3">
        <v>1.0083957699321902E-2</v>
      </c>
      <c r="J4038" s="2">
        <v>177113</v>
      </c>
      <c r="K4038" s="2">
        <v>335118</v>
      </c>
    </row>
    <row r="4039" spans="1:11" x14ac:dyDescent="0.3">
      <c r="A4039" s="2">
        <v>36</v>
      </c>
      <c r="B4039" s="2" t="s">
        <v>759</v>
      </c>
      <c r="C4039" s="2">
        <v>207</v>
      </c>
      <c r="D4039" s="2" t="s">
        <v>3303</v>
      </c>
      <c r="E4039" s="2" t="s">
        <v>773</v>
      </c>
      <c r="F4039" s="2">
        <v>7</v>
      </c>
      <c r="G4039" s="2" t="s">
        <v>19</v>
      </c>
      <c r="H4039" s="2">
        <v>906</v>
      </c>
      <c r="I4039" s="3">
        <v>5.1153783177971127E-3</v>
      </c>
      <c r="J4039" s="2">
        <v>177113</v>
      </c>
      <c r="K4039" s="2">
        <v>335118</v>
      </c>
    </row>
    <row r="4040" spans="1:11" x14ac:dyDescent="0.3">
      <c r="A4040" s="2">
        <v>36</v>
      </c>
      <c r="B4040" s="2" t="s">
        <v>759</v>
      </c>
      <c r="C4040" s="2">
        <v>207</v>
      </c>
      <c r="D4040" s="2" t="s">
        <v>3303</v>
      </c>
      <c r="E4040" s="2" t="s">
        <v>772</v>
      </c>
      <c r="F4040" s="2">
        <v>8</v>
      </c>
      <c r="G4040" s="2" t="s">
        <v>19</v>
      </c>
      <c r="H4040" s="2">
        <v>204</v>
      </c>
      <c r="I4040" s="3">
        <v>1.151807038444383E-3</v>
      </c>
      <c r="J4040" s="2">
        <v>177113</v>
      </c>
      <c r="K4040" s="2">
        <v>335118</v>
      </c>
    </row>
    <row r="4041" spans="1:11" x14ac:dyDescent="0.3">
      <c r="A4041" s="2">
        <v>36</v>
      </c>
      <c r="B4041" s="2" t="s">
        <v>759</v>
      </c>
      <c r="C4041" s="2">
        <v>207</v>
      </c>
      <c r="D4041" s="2" t="s">
        <v>3303</v>
      </c>
      <c r="E4041" s="2" t="s">
        <v>770</v>
      </c>
      <c r="F4041" s="2">
        <v>9</v>
      </c>
      <c r="G4041" s="2" t="s">
        <v>19</v>
      </c>
      <c r="H4041" s="2">
        <v>262</v>
      </c>
      <c r="I4041" s="3">
        <v>1.4792815885903349E-3</v>
      </c>
      <c r="J4041" s="2">
        <v>177113</v>
      </c>
      <c r="K4041" s="2">
        <v>335118</v>
      </c>
    </row>
    <row r="4042" spans="1:11" x14ac:dyDescent="0.3">
      <c r="A4042" s="2">
        <v>36</v>
      </c>
      <c r="B4042" s="2" t="s">
        <v>759</v>
      </c>
      <c r="C4042" s="2">
        <v>207</v>
      </c>
      <c r="D4042" s="2" t="s">
        <v>3303</v>
      </c>
      <c r="E4042" s="2" t="s">
        <v>771</v>
      </c>
      <c r="F4042" s="2">
        <v>10</v>
      </c>
      <c r="G4042" s="2" t="s">
        <v>19</v>
      </c>
      <c r="H4042" s="2">
        <v>194</v>
      </c>
      <c r="I4042" s="3">
        <v>1.0953459091088741E-3</v>
      </c>
      <c r="J4042" s="2">
        <v>177113</v>
      </c>
      <c r="K4042" s="2">
        <v>335118</v>
      </c>
    </row>
    <row r="4043" spans="1:11" x14ac:dyDescent="0.3">
      <c r="A4043" s="2">
        <v>36</v>
      </c>
      <c r="B4043" s="2" t="s">
        <v>759</v>
      </c>
      <c r="C4043" s="2">
        <v>207</v>
      </c>
      <c r="D4043" s="2" t="s">
        <v>3303</v>
      </c>
      <c r="E4043" s="2" t="s">
        <v>766</v>
      </c>
      <c r="F4043" s="2">
        <v>11</v>
      </c>
      <c r="G4043" s="2" t="s">
        <v>15</v>
      </c>
      <c r="H4043" s="2">
        <v>561</v>
      </c>
      <c r="I4043" s="3">
        <v>3.167469355722053E-3</v>
      </c>
      <c r="J4043" s="2">
        <v>177113</v>
      </c>
      <c r="K4043" s="2">
        <v>335118</v>
      </c>
    </row>
    <row r="4044" spans="1:11" x14ac:dyDescent="0.3">
      <c r="A4044" s="2">
        <v>36</v>
      </c>
      <c r="B4044" s="2" t="s">
        <v>759</v>
      </c>
      <c r="C4044" s="2">
        <v>207</v>
      </c>
      <c r="D4044" s="2" t="s">
        <v>3303</v>
      </c>
      <c r="E4044" s="2" t="s">
        <v>764</v>
      </c>
      <c r="F4044" s="2">
        <v>12</v>
      </c>
      <c r="G4044" s="2" t="s">
        <v>284</v>
      </c>
      <c r="H4044" s="2">
        <v>235</v>
      </c>
      <c r="I4044" s="3">
        <v>1.3268365393844608E-3</v>
      </c>
      <c r="J4044" s="2">
        <v>177113</v>
      </c>
      <c r="K4044" s="2">
        <v>335118</v>
      </c>
    </row>
    <row r="4045" spans="1:11" x14ac:dyDescent="0.3">
      <c r="A4045" s="2">
        <v>36</v>
      </c>
      <c r="B4045" s="2" t="s">
        <v>759</v>
      </c>
      <c r="C4045" s="2">
        <v>207</v>
      </c>
      <c r="D4045" s="2" t="s">
        <v>3303</v>
      </c>
      <c r="E4045" s="2" t="s">
        <v>769</v>
      </c>
      <c r="F4045" s="2">
        <v>13</v>
      </c>
      <c r="G4045" s="2" t="s">
        <v>19</v>
      </c>
      <c r="H4045" s="2">
        <v>191</v>
      </c>
      <c r="I4045" s="3">
        <v>1.0784075703082212E-3</v>
      </c>
      <c r="J4045" s="2">
        <v>177113</v>
      </c>
      <c r="K4045" s="2">
        <v>335118</v>
      </c>
    </row>
    <row r="4046" spans="1:11" x14ac:dyDescent="0.3">
      <c r="A4046" s="2">
        <v>36</v>
      </c>
      <c r="B4046" s="2" t="s">
        <v>759</v>
      </c>
      <c r="C4046" s="2">
        <v>207</v>
      </c>
      <c r="D4046" s="2" t="s">
        <v>3303</v>
      </c>
      <c r="E4046" s="2" t="s">
        <v>767</v>
      </c>
      <c r="F4046" s="2">
        <v>14</v>
      </c>
      <c r="G4046" s="2" t="s">
        <v>85</v>
      </c>
      <c r="H4046" s="2">
        <v>201</v>
      </c>
      <c r="I4046" s="3">
        <v>1.1348686996437304E-3</v>
      </c>
      <c r="J4046" s="2">
        <v>177113</v>
      </c>
      <c r="K4046" s="2">
        <v>335118</v>
      </c>
    </row>
    <row r="4047" spans="1:11" x14ac:dyDescent="0.3">
      <c r="A4047" s="2">
        <v>36</v>
      </c>
      <c r="B4047" s="2" t="s">
        <v>759</v>
      </c>
      <c r="C4047" s="2">
        <v>207</v>
      </c>
      <c r="D4047" s="2" t="s">
        <v>3303</v>
      </c>
      <c r="E4047" s="2" t="s">
        <v>768</v>
      </c>
      <c r="F4047" s="2">
        <v>15</v>
      </c>
      <c r="G4047" s="2" t="s">
        <v>19</v>
      </c>
      <c r="H4047" s="2">
        <v>133</v>
      </c>
      <c r="I4047" s="3">
        <v>7.5093302016226928E-4</v>
      </c>
      <c r="J4047" s="2">
        <v>177113</v>
      </c>
      <c r="K4047" s="2">
        <v>335118</v>
      </c>
    </row>
    <row r="4048" spans="1:11" x14ac:dyDescent="0.3">
      <c r="A4048" s="2">
        <v>34</v>
      </c>
      <c r="B4048" s="2" t="s">
        <v>716</v>
      </c>
      <c r="C4048" s="2">
        <v>208</v>
      </c>
      <c r="D4048" s="2" t="s">
        <v>3289</v>
      </c>
      <c r="E4048" s="2" t="s">
        <v>717</v>
      </c>
      <c r="F4048" s="2">
        <v>1</v>
      </c>
      <c r="G4048" s="2" t="s">
        <v>9</v>
      </c>
      <c r="H4048" s="2">
        <v>97376</v>
      </c>
      <c r="I4048" s="3">
        <v>0.51362171456903694</v>
      </c>
      <c r="J4048" s="2">
        <v>189587</v>
      </c>
      <c r="K4048" s="2">
        <v>380934</v>
      </c>
    </row>
    <row r="4049" spans="1:11" x14ac:dyDescent="0.3">
      <c r="A4049" s="2">
        <v>34</v>
      </c>
      <c r="B4049" s="2" t="s">
        <v>716</v>
      </c>
      <c r="C4049" s="2">
        <v>208</v>
      </c>
      <c r="D4049" s="2" t="s">
        <v>3289</v>
      </c>
      <c r="E4049" s="2" t="s">
        <v>720</v>
      </c>
      <c r="F4049" s="2">
        <v>2</v>
      </c>
      <c r="G4049" s="2" t="s">
        <v>7</v>
      </c>
      <c r="H4049" s="2">
        <v>54968</v>
      </c>
      <c r="I4049" s="3">
        <v>0.28993549135752977</v>
      </c>
      <c r="J4049" s="2">
        <v>189587</v>
      </c>
      <c r="K4049" s="2">
        <v>380934</v>
      </c>
    </row>
    <row r="4050" spans="1:11" x14ac:dyDescent="0.3">
      <c r="A4050" s="2">
        <v>34</v>
      </c>
      <c r="B4050" s="2" t="s">
        <v>716</v>
      </c>
      <c r="C4050" s="2">
        <v>208</v>
      </c>
      <c r="D4050" s="2" t="s">
        <v>3289</v>
      </c>
      <c r="E4050" s="2" t="s">
        <v>719</v>
      </c>
      <c r="F4050" s="2">
        <v>3</v>
      </c>
      <c r="G4050" s="2" t="s">
        <v>302</v>
      </c>
      <c r="H4050" s="2">
        <v>18983</v>
      </c>
      <c r="I4050" s="3">
        <v>0.10012817334521881</v>
      </c>
      <c r="J4050" s="2">
        <v>189587</v>
      </c>
      <c r="K4050" s="2">
        <v>380934</v>
      </c>
    </row>
    <row r="4051" spans="1:11" x14ac:dyDescent="0.3">
      <c r="A4051" s="2">
        <v>34</v>
      </c>
      <c r="B4051" s="2" t="s">
        <v>716</v>
      </c>
      <c r="C4051" s="2">
        <v>208</v>
      </c>
      <c r="D4051" s="2" t="s">
        <v>3289</v>
      </c>
      <c r="E4051" s="2" t="s">
        <v>724</v>
      </c>
      <c r="F4051" s="2">
        <v>4</v>
      </c>
      <c r="G4051" s="2" t="s">
        <v>17</v>
      </c>
      <c r="H4051" s="2">
        <v>6370</v>
      </c>
      <c r="I4051" s="3">
        <v>3.3599350166414362E-2</v>
      </c>
      <c r="J4051" s="2">
        <v>189587</v>
      </c>
      <c r="K4051" s="2">
        <v>380934</v>
      </c>
    </row>
    <row r="4052" spans="1:11" x14ac:dyDescent="0.3">
      <c r="A4052" s="2">
        <v>34</v>
      </c>
      <c r="B4052" s="2" t="s">
        <v>716</v>
      </c>
      <c r="C4052" s="2">
        <v>208</v>
      </c>
      <c r="D4052" s="2" t="s">
        <v>3289</v>
      </c>
      <c r="E4052" s="2" t="s">
        <v>718</v>
      </c>
      <c r="F4052" s="2">
        <v>5</v>
      </c>
      <c r="G4052" s="2" t="s">
        <v>11</v>
      </c>
      <c r="H4052" s="2">
        <v>4780</v>
      </c>
      <c r="I4052" s="3">
        <v>2.5212699182960856E-2</v>
      </c>
      <c r="J4052" s="2">
        <v>189587</v>
      </c>
      <c r="K4052" s="2">
        <v>380934</v>
      </c>
    </row>
    <row r="4053" spans="1:11" x14ac:dyDescent="0.3">
      <c r="A4053" s="2">
        <v>34</v>
      </c>
      <c r="B4053" s="2" t="s">
        <v>716</v>
      </c>
      <c r="C4053" s="2">
        <v>208</v>
      </c>
      <c r="D4053" s="2" t="s">
        <v>3289</v>
      </c>
      <c r="E4053" s="2" t="s">
        <v>721</v>
      </c>
      <c r="F4053" s="2">
        <v>6</v>
      </c>
      <c r="G4053" s="2" t="s">
        <v>722</v>
      </c>
      <c r="H4053" s="2">
        <v>1449</v>
      </c>
      <c r="I4053" s="3">
        <v>7.642929103788762E-3</v>
      </c>
      <c r="J4053" s="2">
        <v>189587</v>
      </c>
      <c r="K4053" s="2">
        <v>380934</v>
      </c>
    </row>
    <row r="4054" spans="1:11" x14ac:dyDescent="0.3">
      <c r="A4054" s="2">
        <v>34</v>
      </c>
      <c r="B4054" s="2" t="s">
        <v>716</v>
      </c>
      <c r="C4054" s="2">
        <v>208</v>
      </c>
      <c r="D4054" s="2" t="s">
        <v>3289</v>
      </c>
      <c r="E4054" s="2" t="s">
        <v>7965</v>
      </c>
      <c r="F4054" s="2">
        <v>7</v>
      </c>
      <c r="G4054" s="2" t="s">
        <v>22</v>
      </c>
      <c r="H4054" s="2">
        <v>1198</v>
      </c>
      <c r="I4054" s="3">
        <v>6.3189986655203152E-3</v>
      </c>
      <c r="J4054" s="2">
        <v>189587</v>
      </c>
      <c r="K4054" s="2">
        <v>380934</v>
      </c>
    </row>
    <row r="4055" spans="1:11" x14ac:dyDescent="0.3">
      <c r="A4055" s="2">
        <v>34</v>
      </c>
      <c r="B4055" s="2" t="s">
        <v>716</v>
      </c>
      <c r="C4055" s="2">
        <v>208</v>
      </c>
      <c r="D4055" s="2" t="s">
        <v>3289</v>
      </c>
      <c r="E4055" s="2" t="s">
        <v>735</v>
      </c>
      <c r="F4055" s="2">
        <v>8</v>
      </c>
      <c r="G4055" s="2" t="s">
        <v>19</v>
      </c>
      <c r="H4055" s="2">
        <v>446</v>
      </c>
      <c r="I4055" s="3">
        <v>2.3524819739750087E-3</v>
      </c>
      <c r="J4055" s="2">
        <v>189587</v>
      </c>
      <c r="K4055" s="2">
        <v>380934</v>
      </c>
    </row>
    <row r="4056" spans="1:11" x14ac:dyDescent="0.3">
      <c r="A4056" s="2">
        <v>34</v>
      </c>
      <c r="B4056" s="2" t="s">
        <v>716</v>
      </c>
      <c r="C4056" s="2">
        <v>208</v>
      </c>
      <c r="D4056" s="2" t="s">
        <v>3289</v>
      </c>
      <c r="E4056" s="2" t="s">
        <v>734</v>
      </c>
      <c r="F4056" s="2">
        <v>9</v>
      </c>
      <c r="G4056" s="2" t="s">
        <v>19</v>
      </c>
      <c r="H4056" s="2">
        <v>372</v>
      </c>
      <c r="I4056" s="3">
        <v>1.9621598527325185E-3</v>
      </c>
      <c r="J4056" s="2">
        <v>189587</v>
      </c>
      <c r="K4056" s="2">
        <v>380934</v>
      </c>
    </row>
    <row r="4057" spans="1:11" x14ac:dyDescent="0.3">
      <c r="A4057" s="2">
        <v>34</v>
      </c>
      <c r="B4057" s="2" t="s">
        <v>716</v>
      </c>
      <c r="C4057" s="2">
        <v>208</v>
      </c>
      <c r="D4057" s="2" t="s">
        <v>3289</v>
      </c>
      <c r="E4057" s="2" t="s">
        <v>723</v>
      </c>
      <c r="F4057" s="2">
        <v>10</v>
      </c>
      <c r="G4057" s="2" t="s">
        <v>13</v>
      </c>
      <c r="H4057" s="2">
        <v>354</v>
      </c>
      <c r="I4057" s="3">
        <v>1.8672166340519129E-3</v>
      </c>
      <c r="J4057" s="2">
        <v>189587</v>
      </c>
      <c r="K4057" s="2">
        <v>380934</v>
      </c>
    </row>
    <row r="4058" spans="1:11" x14ac:dyDescent="0.3">
      <c r="A4058" s="2">
        <v>34</v>
      </c>
      <c r="B4058" s="2" t="s">
        <v>716</v>
      </c>
      <c r="C4058" s="2">
        <v>208</v>
      </c>
      <c r="D4058" s="2" t="s">
        <v>3289</v>
      </c>
      <c r="E4058" s="2" t="s">
        <v>726</v>
      </c>
      <c r="F4058" s="2">
        <v>11</v>
      </c>
      <c r="G4058" s="2" t="s">
        <v>15</v>
      </c>
      <c r="H4058" s="2">
        <v>283</v>
      </c>
      <c r="I4058" s="3">
        <v>1.4927183825895235E-3</v>
      </c>
      <c r="J4058" s="2">
        <v>189587</v>
      </c>
      <c r="K4058" s="2">
        <v>380934</v>
      </c>
    </row>
    <row r="4059" spans="1:11" x14ac:dyDescent="0.3">
      <c r="A4059" s="2">
        <v>34</v>
      </c>
      <c r="B4059" s="2" t="s">
        <v>716</v>
      </c>
      <c r="C4059" s="2">
        <v>208</v>
      </c>
      <c r="D4059" s="2" t="s">
        <v>3289</v>
      </c>
      <c r="E4059" s="2" t="s">
        <v>737</v>
      </c>
      <c r="F4059" s="2">
        <v>12</v>
      </c>
      <c r="G4059" s="2" t="s">
        <v>19</v>
      </c>
      <c r="H4059" s="2">
        <v>272</v>
      </c>
      <c r="I4059" s="3">
        <v>1.4346975267291533E-3</v>
      </c>
      <c r="J4059" s="2">
        <v>189587</v>
      </c>
      <c r="K4059" s="2">
        <v>380934</v>
      </c>
    </row>
    <row r="4060" spans="1:11" x14ac:dyDescent="0.3">
      <c r="A4060" s="2">
        <v>34</v>
      </c>
      <c r="B4060" s="2" t="s">
        <v>716</v>
      </c>
      <c r="C4060" s="2">
        <v>208</v>
      </c>
      <c r="D4060" s="2" t="s">
        <v>3289</v>
      </c>
      <c r="E4060" s="2" t="s">
        <v>725</v>
      </c>
      <c r="F4060" s="2">
        <v>13</v>
      </c>
      <c r="G4060" s="2" t="s">
        <v>31</v>
      </c>
      <c r="H4060" s="2">
        <v>480</v>
      </c>
      <c r="I4060" s="3">
        <v>2.5318191648161532E-3</v>
      </c>
      <c r="J4060" s="2">
        <v>189587</v>
      </c>
      <c r="K4060" s="2">
        <v>380934</v>
      </c>
    </row>
    <row r="4061" spans="1:11" x14ac:dyDescent="0.3">
      <c r="A4061" s="2">
        <v>34</v>
      </c>
      <c r="B4061" s="2" t="s">
        <v>716</v>
      </c>
      <c r="C4061" s="2">
        <v>208</v>
      </c>
      <c r="D4061" s="2" t="s">
        <v>3289</v>
      </c>
      <c r="E4061" s="2" t="s">
        <v>740</v>
      </c>
      <c r="F4061" s="2">
        <v>14</v>
      </c>
      <c r="G4061" s="2" t="s">
        <v>19</v>
      </c>
      <c r="H4061" s="2">
        <v>238</v>
      </c>
      <c r="I4061" s="3">
        <v>1.2553603358880091E-3</v>
      </c>
      <c r="J4061" s="2">
        <v>189587</v>
      </c>
      <c r="K4061" s="2">
        <v>380934</v>
      </c>
    </row>
    <row r="4062" spans="1:11" x14ac:dyDescent="0.3">
      <c r="A4062" s="2">
        <v>34</v>
      </c>
      <c r="B4062" s="2" t="s">
        <v>716</v>
      </c>
      <c r="C4062" s="2">
        <v>208</v>
      </c>
      <c r="D4062" s="2" t="s">
        <v>3289</v>
      </c>
      <c r="E4062" s="2" t="s">
        <v>745</v>
      </c>
      <c r="F4062" s="2">
        <v>15</v>
      </c>
      <c r="G4062" s="2" t="s">
        <v>19</v>
      </c>
      <c r="H4062" s="2">
        <v>211</v>
      </c>
      <c r="I4062" s="3">
        <v>1.1129455078671005E-3</v>
      </c>
      <c r="J4062" s="2">
        <v>189587</v>
      </c>
      <c r="K4062" s="2">
        <v>380934</v>
      </c>
    </row>
    <row r="4063" spans="1:11" x14ac:dyDescent="0.3">
      <c r="A4063" s="2">
        <v>34</v>
      </c>
      <c r="B4063" s="2" t="s">
        <v>716</v>
      </c>
      <c r="C4063" s="2">
        <v>208</v>
      </c>
      <c r="D4063" s="2" t="s">
        <v>3289</v>
      </c>
      <c r="E4063" s="2" t="s">
        <v>738</v>
      </c>
      <c r="F4063" s="2">
        <v>16</v>
      </c>
      <c r="G4063" s="2" t="s">
        <v>19</v>
      </c>
      <c r="H4063" s="2">
        <v>175</v>
      </c>
      <c r="I4063" s="3">
        <v>9.2305907050588916E-4</v>
      </c>
      <c r="J4063" s="2">
        <v>189587</v>
      </c>
      <c r="K4063" s="2">
        <v>380934</v>
      </c>
    </row>
    <row r="4064" spans="1:11" x14ac:dyDescent="0.3">
      <c r="A4064" s="2">
        <v>34</v>
      </c>
      <c r="B4064" s="2" t="s">
        <v>716</v>
      </c>
      <c r="C4064" s="2">
        <v>208</v>
      </c>
      <c r="D4064" s="2" t="s">
        <v>3289</v>
      </c>
      <c r="E4064" s="2" t="s">
        <v>736</v>
      </c>
      <c r="F4064" s="2">
        <v>17</v>
      </c>
      <c r="G4064" s="2" t="s">
        <v>19</v>
      </c>
      <c r="H4064" s="2">
        <v>149</v>
      </c>
      <c r="I4064" s="3">
        <v>7.8591886574501412E-4</v>
      </c>
      <c r="J4064" s="2">
        <v>189587</v>
      </c>
      <c r="K4064" s="2">
        <v>380934</v>
      </c>
    </row>
    <row r="4065" spans="1:11" x14ac:dyDescent="0.3">
      <c r="A4065" s="2">
        <v>34</v>
      </c>
      <c r="B4065" s="2" t="s">
        <v>716</v>
      </c>
      <c r="C4065" s="2">
        <v>208</v>
      </c>
      <c r="D4065" s="2" t="s">
        <v>3289</v>
      </c>
      <c r="E4065" s="2" t="s">
        <v>746</v>
      </c>
      <c r="F4065" s="2">
        <v>18</v>
      </c>
      <c r="G4065" s="2" t="s">
        <v>19</v>
      </c>
      <c r="H4065" s="2">
        <v>138</v>
      </c>
      <c r="I4065" s="3">
        <v>7.2789800988464404E-4</v>
      </c>
      <c r="J4065" s="2">
        <v>189587</v>
      </c>
      <c r="K4065" s="2">
        <v>380934</v>
      </c>
    </row>
    <row r="4066" spans="1:11" x14ac:dyDescent="0.3">
      <c r="A4066" s="2">
        <v>34</v>
      </c>
      <c r="B4066" s="2" t="s">
        <v>716</v>
      </c>
      <c r="C4066" s="2">
        <v>208</v>
      </c>
      <c r="D4066" s="2" t="s">
        <v>3289</v>
      </c>
      <c r="E4066" s="2" t="s">
        <v>731</v>
      </c>
      <c r="F4066" s="2">
        <v>19</v>
      </c>
      <c r="G4066" s="2" t="s">
        <v>19</v>
      </c>
      <c r="H4066" s="2">
        <v>108</v>
      </c>
      <c r="I4066" s="3">
        <v>5.6965931208363446E-4</v>
      </c>
      <c r="J4066" s="2">
        <v>189587</v>
      </c>
      <c r="K4066" s="2">
        <v>380934</v>
      </c>
    </row>
    <row r="4067" spans="1:11" x14ac:dyDescent="0.3">
      <c r="A4067" s="2">
        <v>34</v>
      </c>
      <c r="B4067" s="2" t="s">
        <v>716</v>
      </c>
      <c r="C4067" s="2">
        <v>208</v>
      </c>
      <c r="D4067" s="2" t="s">
        <v>3289</v>
      </c>
      <c r="E4067" s="2" t="s">
        <v>747</v>
      </c>
      <c r="F4067" s="2">
        <v>20</v>
      </c>
      <c r="G4067" s="2" t="s">
        <v>19</v>
      </c>
      <c r="H4067" s="2">
        <v>143</v>
      </c>
      <c r="I4067" s="3">
        <v>7.5427112618481221E-4</v>
      </c>
      <c r="J4067" s="2">
        <v>189587</v>
      </c>
      <c r="K4067" s="2">
        <v>380934</v>
      </c>
    </row>
    <row r="4068" spans="1:11" x14ac:dyDescent="0.3">
      <c r="A4068" s="2">
        <v>34</v>
      </c>
      <c r="B4068" s="2" t="s">
        <v>716</v>
      </c>
      <c r="C4068" s="2">
        <v>208</v>
      </c>
      <c r="D4068" s="2" t="s">
        <v>3289</v>
      </c>
      <c r="E4068" s="2" t="s">
        <v>739</v>
      </c>
      <c r="F4068" s="2">
        <v>21</v>
      </c>
      <c r="G4068" s="2" t="s">
        <v>19</v>
      </c>
      <c r="H4068" s="2">
        <v>183</v>
      </c>
      <c r="I4068" s="3">
        <v>9.6525605658615834E-4</v>
      </c>
      <c r="J4068" s="2">
        <v>189587</v>
      </c>
      <c r="K4068" s="2">
        <v>380934</v>
      </c>
    </row>
    <row r="4069" spans="1:11" x14ac:dyDescent="0.3">
      <c r="A4069" s="2">
        <v>34</v>
      </c>
      <c r="B4069" s="2" t="s">
        <v>716</v>
      </c>
      <c r="C4069" s="2">
        <v>208</v>
      </c>
      <c r="D4069" s="2" t="s">
        <v>3289</v>
      </c>
      <c r="E4069" s="2" t="s">
        <v>732</v>
      </c>
      <c r="F4069" s="2">
        <v>22</v>
      </c>
      <c r="G4069" s="2" t="s">
        <v>19</v>
      </c>
      <c r="H4069" s="2">
        <v>109</v>
      </c>
      <c r="I4069" s="3">
        <v>5.749339353436681E-4</v>
      </c>
      <c r="J4069" s="2">
        <v>189587</v>
      </c>
      <c r="K4069" s="2">
        <v>380934</v>
      </c>
    </row>
    <row r="4070" spans="1:11" x14ac:dyDescent="0.3">
      <c r="A4070" s="2">
        <v>34</v>
      </c>
      <c r="B4070" s="2" t="s">
        <v>716</v>
      </c>
      <c r="C4070" s="2">
        <v>208</v>
      </c>
      <c r="D4070" s="2" t="s">
        <v>3289</v>
      </c>
      <c r="E4070" s="2" t="s">
        <v>727</v>
      </c>
      <c r="F4070" s="2">
        <v>23</v>
      </c>
      <c r="G4070" s="2" t="s">
        <v>728</v>
      </c>
      <c r="H4070" s="2">
        <v>230</v>
      </c>
      <c r="I4070" s="3">
        <v>1.21316334980774E-3</v>
      </c>
      <c r="J4070" s="2">
        <v>189587</v>
      </c>
      <c r="K4070" s="2">
        <v>380934</v>
      </c>
    </row>
    <row r="4071" spans="1:11" x14ac:dyDescent="0.3">
      <c r="A4071" s="2">
        <v>34</v>
      </c>
      <c r="B4071" s="2" t="s">
        <v>716</v>
      </c>
      <c r="C4071" s="2">
        <v>208</v>
      </c>
      <c r="D4071" s="2" t="s">
        <v>3289</v>
      </c>
      <c r="E4071" s="2" t="s">
        <v>741</v>
      </c>
      <c r="F4071" s="2">
        <v>24</v>
      </c>
      <c r="G4071" s="2" t="s">
        <v>19</v>
      </c>
      <c r="H4071" s="2">
        <v>105</v>
      </c>
      <c r="I4071" s="3">
        <v>5.5383544230353345E-4</v>
      </c>
      <c r="J4071" s="2">
        <v>189587</v>
      </c>
      <c r="K4071" s="2">
        <v>380934</v>
      </c>
    </row>
    <row r="4072" spans="1:11" x14ac:dyDescent="0.3">
      <c r="A4072" s="2">
        <v>34</v>
      </c>
      <c r="B4072" s="2" t="s">
        <v>716</v>
      </c>
      <c r="C4072" s="2">
        <v>208</v>
      </c>
      <c r="D4072" s="2" t="s">
        <v>3289</v>
      </c>
      <c r="E4072" s="2" t="s">
        <v>733</v>
      </c>
      <c r="F4072" s="2">
        <v>25</v>
      </c>
      <c r="G4072" s="2" t="s">
        <v>19</v>
      </c>
      <c r="H4072" s="2">
        <v>81</v>
      </c>
      <c r="I4072" s="3">
        <v>4.2724448406272579E-4</v>
      </c>
      <c r="J4072" s="2">
        <v>189587</v>
      </c>
      <c r="K4072" s="2">
        <v>380934</v>
      </c>
    </row>
    <row r="4073" spans="1:11" x14ac:dyDescent="0.3">
      <c r="A4073" s="2">
        <v>34</v>
      </c>
      <c r="B4073" s="2" t="s">
        <v>716</v>
      </c>
      <c r="C4073" s="2">
        <v>208</v>
      </c>
      <c r="D4073" s="2" t="s">
        <v>3289</v>
      </c>
      <c r="E4073" s="2" t="s">
        <v>742</v>
      </c>
      <c r="F4073" s="2">
        <v>26</v>
      </c>
      <c r="G4073" s="2" t="s">
        <v>19</v>
      </c>
      <c r="H4073" s="2">
        <v>90</v>
      </c>
      <c r="I4073" s="3">
        <v>4.7471609340302867E-4</v>
      </c>
      <c r="J4073" s="2">
        <v>189587</v>
      </c>
      <c r="K4073" s="2">
        <v>380934</v>
      </c>
    </row>
    <row r="4074" spans="1:11" x14ac:dyDescent="0.3">
      <c r="A4074" s="2">
        <v>34</v>
      </c>
      <c r="B4074" s="2" t="s">
        <v>716</v>
      </c>
      <c r="C4074" s="2">
        <v>208</v>
      </c>
      <c r="D4074" s="2" t="s">
        <v>3289</v>
      </c>
      <c r="E4074" s="2" t="s">
        <v>744</v>
      </c>
      <c r="F4074" s="2">
        <v>27</v>
      </c>
      <c r="G4074" s="2" t="s">
        <v>19</v>
      </c>
      <c r="H4074" s="2">
        <v>92</v>
      </c>
      <c r="I4074" s="3">
        <v>4.8526533992309599E-4</v>
      </c>
      <c r="J4074" s="2">
        <v>189587</v>
      </c>
      <c r="K4074" s="2">
        <v>380934</v>
      </c>
    </row>
    <row r="4075" spans="1:11" x14ac:dyDescent="0.3">
      <c r="A4075" s="2">
        <v>34</v>
      </c>
      <c r="B4075" s="2" t="s">
        <v>716</v>
      </c>
      <c r="C4075" s="2">
        <v>208</v>
      </c>
      <c r="D4075" s="2" t="s">
        <v>3289</v>
      </c>
      <c r="E4075" s="2" t="s">
        <v>729</v>
      </c>
      <c r="F4075" s="2">
        <v>28</v>
      </c>
      <c r="G4075" s="2" t="s">
        <v>19</v>
      </c>
      <c r="H4075" s="2">
        <v>61</v>
      </c>
      <c r="I4075" s="3">
        <v>3.2175201886205278E-4</v>
      </c>
      <c r="J4075" s="2">
        <v>189587</v>
      </c>
      <c r="K4075" s="2">
        <v>380934</v>
      </c>
    </row>
    <row r="4076" spans="1:11" x14ac:dyDescent="0.3">
      <c r="A4076" s="2">
        <v>34</v>
      </c>
      <c r="B4076" s="2" t="s">
        <v>716</v>
      </c>
      <c r="C4076" s="2">
        <v>208</v>
      </c>
      <c r="D4076" s="2" t="s">
        <v>3289</v>
      </c>
      <c r="E4076" s="2" t="s">
        <v>730</v>
      </c>
      <c r="F4076" s="2">
        <v>29</v>
      </c>
      <c r="G4076" s="2" t="s">
        <v>19</v>
      </c>
      <c r="H4076" s="2">
        <v>71</v>
      </c>
      <c r="I4076" s="3">
        <v>3.7449825146238929E-4</v>
      </c>
      <c r="J4076" s="2">
        <v>189587</v>
      </c>
      <c r="K4076" s="2">
        <v>380934</v>
      </c>
    </row>
    <row r="4077" spans="1:11" x14ac:dyDescent="0.3">
      <c r="A4077" s="2">
        <v>34</v>
      </c>
      <c r="B4077" s="2" t="s">
        <v>716</v>
      </c>
      <c r="C4077" s="2">
        <v>208</v>
      </c>
      <c r="D4077" s="2" t="s">
        <v>3289</v>
      </c>
      <c r="E4077" s="2" t="s">
        <v>743</v>
      </c>
      <c r="F4077" s="2">
        <v>30</v>
      </c>
      <c r="G4077" s="2" t="s">
        <v>19</v>
      </c>
      <c r="H4077" s="2">
        <v>72</v>
      </c>
      <c r="I4077" s="3">
        <v>3.7977287472242298E-4</v>
      </c>
      <c r="J4077" s="2">
        <v>189587</v>
      </c>
      <c r="K4077" s="2">
        <v>380934</v>
      </c>
    </row>
    <row r="4078" spans="1:11" x14ac:dyDescent="0.3">
      <c r="A4078" s="2">
        <v>34</v>
      </c>
      <c r="B4078" s="2" t="s">
        <v>716</v>
      </c>
      <c r="C4078" s="2">
        <v>209</v>
      </c>
      <c r="D4078" s="2" t="s">
        <v>3290</v>
      </c>
      <c r="E4078" s="2" t="s">
        <v>717</v>
      </c>
      <c r="F4078" s="2">
        <v>1</v>
      </c>
      <c r="G4078" s="2" t="s">
        <v>9</v>
      </c>
      <c r="H4078" s="2">
        <v>78665</v>
      </c>
      <c r="I4078" s="3">
        <v>0.55327753551835701</v>
      </c>
      <c r="J4078" s="2">
        <v>142180</v>
      </c>
      <c r="K4078" s="2">
        <v>270731</v>
      </c>
    </row>
    <row r="4079" spans="1:11" x14ac:dyDescent="0.3">
      <c r="A4079" s="2">
        <v>34</v>
      </c>
      <c r="B4079" s="2" t="s">
        <v>716</v>
      </c>
      <c r="C4079" s="2">
        <v>209</v>
      </c>
      <c r="D4079" s="2" t="s">
        <v>3290</v>
      </c>
      <c r="E4079" s="2" t="s">
        <v>720</v>
      </c>
      <c r="F4079" s="2">
        <v>2</v>
      </c>
      <c r="G4079" s="2" t="s">
        <v>7</v>
      </c>
      <c r="H4079" s="2">
        <v>39524</v>
      </c>
      <c r="I4079" s="3">
        <v>0.27798565199043468</v>
      </c>
      <c r="J4079" s="2">
        <v>142180</v>
      </c>
      <c r="K4079" s="2">
        <v>270731</v>
      </c>
    </row>
    <row r="4080" spans="1:11" x14ac:dyDescent="0.3">
      <c r="A4080" s="2">
        <v>34</v>
      </c>
      <c r="B4080" s="2" t="s">
        <v>716</v>
      </c>
      <c r="C4080" s="2">
        <v>209</v>
      </c>
      <c r="D4080" s="2" t="s">
        <v>3290</v>
      </c>
      <c r="E4080" s="2" t="s">
        <v>719</v>
      </c>
      <c r="F4080" s="2">
        <v>3</v>
      </c>
      <c r="G4080" s="2" t="s">
        <v>302</v>
      </c>
      <c r="H4080" s="2">
        <v>11591</v>
      </c>
      <c r="I4080" s="3">
        <v>8.1523421015614009E-2</v>
      </c>
      <c r="J4080" s="2">
        <v>142180</v>
      </c>
      <c r="K4080" s="2">
        <v>270731</v>
      </c>
    </row>
    <row r="4081" spans="1:11" x14ac:dyDescent="0.3">
      <c r="A4081" s="2">
        <v>34</v>
      </c>
      <c r="B4081" s="2" t="s">
        <v>716</v>
      </c>
      <c r="C4081" s="2">
        <v>209</v>
      </c>
      <c r="D4081" s="2" t="s">
        <v>3290</v>
      </c>
      <c r="E4081" s="2" t="s">
        <v>724</v>
      </c>
      <c r="F4081" s="2">
        <v>4</v>
      </c>
      <c r="G4081" s="2" t="s">
        <v>17</v>
      </c>
      <c r="H4081" s="2">
        <v>4706</v>
      </c>
      <c r="I4081" s="3">
        <v>3.3098888732592487E-2</v>
      </c>
      <c r="J4081" s="2">
        <v>142180</v>
      </c>
      <c r="K4081" s="2">
        <v>270731</v>
      </c>
    </row>
    <row r="4082" spans="1:11" x14ac:dyDescent="0.3">
      <c r="A4082" s="2">
        <v>34</v>
      </c>
      <c r="B4082" s="2" t="s">
        <v>716</v>
      </c>
      <c r="C4082" s="2">
        <v>209</v>
      </c>
      <c r="D4082" s="2" t="s">
        <v>3290</v>
      </c>
      <c r="E4082" s="2" t="s">
        <v>718</v>
      </c>
      <c r="F4082" s="2">
        <v>5</v>
      </c>
      <c r="G4082" s="2" t="s">
        <v>11</v>
      </c>
      <c r="H4082" s="2">
        <v>2684</v>
      </c>
      <c r="I4082" s="3">
        <v>1.8877479251652833E-2</v>
      </c>
      <c r="J4082" s="2">
        <v>142180</v>
      </c>
      <c r="K4082" s="2">
        <v>270731</v>
      </c>
    </row>
    <row r="4083" spans="1:11" x14ac:dyDescent="0.3">
      <c r="A4083" s="2">
        <v>34</v>
      </c>
      <c r="B4083" s="2" t="s">
        <v>716</v>
      </c>
      <c r="C4083" s="2">
        <v>209</v>
      </c>
      <c r="D4083" s="2" t="s">
        <v>3290</v>
      </c>
      <c r="E4083" s="2" t="s">
        <v>721</v>
      </c>
      <c r="F4083" s="2">
        <v>6</v>
      </c>
      <c r="G4083" s="2" t="s">
        <v>722</v>
      </c>
      <c r="H4083" s="2">
        <v>1114</v>
      </c>
      <c r="I4083" s="3">
        <v>7.8351385567590384E-3</v>
      </c>
      <c r="J4083" s="2">
        <v>142180</v>
      </c>
      <c r="K4083" s="2">
        <v>270731</v>
      </c>
    </row>
    <row r="4084" spans="1:11" x14ac:dyDescent="0.3">
      <c r="A4084" s="2">
        <v>34</v>
      </c>
      <c r="B4084" s="2" t="s">
        <v>716</v>
      </c>
      <c r="C4084" s="2">
        <v>209</v>
      </c>
      <c r="D4084" s="2" t="s">
        <v>3290</v>
      </c>
      <c r="E4084" s="2" t="s">
        <v>7965</v>
      </c>
      <c r="F4084" s="2">
        <v>7</v>
      </c>
      <c r="G4084" s="2" t="s">
        <v>22</v>
      </c>
      <c r="H4084" s="2">
        <v>1041</v>
      </c>
      <c r="I4084" s="3">
        <v>7.3217048811365874E-3</v>
      </c>
      <c r="J4084" s="2">
        <v>142180</v>
      </c>
      <c r="K4084" s="2">
        <v>270731</v>
      </c>
    </row>
    <row r="4085" spans="1:11" x14ac:dyDescent="0.3">
      <c r="A4085" s="2">
        <v>34</v>
      </c>
      <c r="B4085" s="2" t="s">
        <v>716</v>
      </c>
      <c r="C4085" s="2">
        <v>209</v>
      </c>
      <c r="D4085" s="2" t="s">
        <v>3290</v>
      </c>
      <c r="E4085" s="2" t="s">
        <v>735</v>
      </c>
      <c r="F4085" s="2">
        <v>8</v>
      </c>
      <c r="G4085" s="2" t="s">
        <v>19</v>
      </c>
      <c r="H4085" s="2">
        <v>291</v>
      </c>
      <c r="I4085" s="3">
        <v>2.0467013644675765E-3</v>
      </c>
      <c r="J4085" s="2">
        <v>142180</v>
      </c>
      <c r="K4085" s="2">
        <v>270731</v>
      </c>
    </row>
    <row r="4086" spans="1:11" x14ac:dyDescent="0.3">
      <c r="A4086" s="2">
        <v>34</v>
      </c>
      <c r="B4086" s="2" t="s">
        <v>716</v>
      </c>
      <c r="C4086" s="2">
        <v>209</v>
      </c>
      <c r="D4086" s="2" t="s">
        <v>3290</v>
      </c>
      <c r="E4086" s="2" t="s">
        <v>734</v>
      </c>
      <c r="F4086" s="2">
        <v>9</v>
      </c>
      <c r="G4086" s="2" t="s">
        <v>19</v>
      </c>
      <c r="H4086" s="2">
        <v>310</v>
      </c>
      <c r="I4086" s="3">
        <v>2.1803347868898579E-3</v>
      </c>
      <c r="J4086" s="2">
        <v>142180</v>
      </c>
      <c r="K4086" s="2">
        <v>270731</v>
      </c>
    </row>
    <row r="4087" spans="1:11" x14ac:dyDescent="0.3">
      <c r="A4087" s="2">
        <v>34</v>
      </c>
      <c r="B4087" s="2" t="s">
        <v>716</v>
      </c>
      <c r="C4087" s="2">
        <v>209</v>
      </c>
      <c r="D4087" s="2" t="s">
        <v>3290</v>
      </c>
      <c r="E4087" s="2" t="s">
        <v>723</v>
      </c>
      <c r="F4087" s="2">
        <v>10</v>
      </c>
      <c r="G4087" s="2" t="s">
        <v>13</v>
      </c>
      <c r="H4087" s="2">
        <v>356</v>
      </c>
      <c r="I4087" s="3">
        <v>2.5038683359122241E-3</v>
      </c>
      <c r="J4087" s="2">
        <v>142180</v>
      </c>
      <c r="K4087" s="2">
        <v>270731</v>
      </c>
    </row>
    <row r="4088" spans="1:11" x14ac:dyDescent="0.3">
      <c r="A4088" s="2">
        <v>34</v>
      </c>
      <c r="B4088" s="2" t="s">
        <v>716</v>
      </c>
      <c r="C4088" s="2">
        <v>209</v>
      </c>
      <c r="D4088" s="2" t="s">
        <v>3290</v>
      </c>
      <c r="E4088" s="2" t="s">
        <v>726</v>
      </c>
      <c r="F4088" s="2">
        <v>11</v>
      </c>
      <c r="G4088" s="2" t="s">
        <v>15</v>
      </c>
      <c r="H4088" s="2">
        <v>211</v>
      </c>
      <c r="I4088" s="3">
        <v>1.4840343226895484E-3</v>
      </c>
      <c r="J4088" s="2">
        <v>142180</v>
      </c>
      <c r="K4088" s="2">
        <v>270731</v>
      </c>
    </row>
    <row r="4089" spans="1:11" x14ac:dyDescent="0.3">
      <c r="A4089" s="2">
        <v>34</v>
      </c>
      <c r="B4089" s="2" t="s">
        <v>716</v>
      </c>
      <c r="C4089" s="2">
        <v>209</v>
      </c>
      <c r="D4089" s="2" t="s">
        <v>3290</v>
      </c>
      <c r="E4089" s="2" t="s">
        <v>737</v>
      </c>
      <c r="F4089" s="2">
        <v>12</v>
      </c>
      <c r="G4089" s="2" t="s">
        <v>19</v>
      </c>
      <c r="H4089" s="2">
        <v>173</v>
      </c>
      <c r="I4089" s="3">
        <v>1.2167674778449853E-3</v>
      </c>
      <c r="J4089" s="2">
        <v>142180</v>
      </c>
      <c r="K4089" s="2">
        <v>270731</v>
      </c>
    </row>
    <row r="4090" spans="1:11" x14ac:dyDescent="0.3">
      <c r="A4090" s="2">
        <v>34</v>
      </c>
      <c r="B4090" s="2" t="s">
        <v>716</v>
      </c>
      <c r="C4090" s="2">
        <v>209</v>
      </c>
      <c r="D4090" s="2" t="s">
        <v>3290</v>
      </c>
      <c r="E4090" s="2" t="s">
        <v>725</v>
      </c>
      <c r="F4090" s="2">
        <v>13</v>
      </c>
      <c r="G4090" s="2" t="s">
        <v>31</v>
      </c>
      <c r="H4090" s="2">
        <v>142</v>
      </c>
      <c r="I4090" s="3">
        <v>9.9873399915599939E-4</v>
      </c>
      <c r="J4090" s="2">
        <v>142180</v>
      </c>
      <c r="K4090" s="2">
        <v>270731</v>
      </c>
    </row>
    <row r="4091" spans="1:11" x14ac:dyDescent="0.3">
      <c r="A4091" s="2">
        <v>34</v>
      </c>
      <c r="B4091" s="2" t="s">
        <v>716</v>
      </c>
      <c r="C4091" s="2">
        <v>209</v>
      </c>
      <c r="D4091" s="2" t="s">
        <v>3290</v>
      </c>
      <c r="E4091" s="2" t="s">
        <v>740</v>
      </c>
      <c r="F4091" s="2">
        <v>14</v>
      </c>
      <c r="G4091" s="2" t="s">
        <v>19</v>
      </c>
      <c r="H4091" s="2">
        <v>117</v>
      </c>
      <c r="I4091" s="3">
        <v>8.2290054860036576E-4</v>
      </c>
      <c r="J4091" s="2">
        <v>142180</v>
      </c>
      <c r="K4091" s="2">
        <v>270731</v>
      </c>
    </row>
    <row r="4092" spans="1:11" x14ac:dyDescent="0.3">
      <c r="A4092" s="2">
        <v>34</v>
      </c>
      <c r="B4092" s="2" t="s">
        <v>716</v>
      </c>
      <c r="C4092" s="2">
        <v>209</v>
      </c>
      <c r="D4092" s="2" t="s">
        <v>3290</v>
      </c>
      <c r="E4092" s="2" t="s">
        <v>745</v>
      </c>
      <c r="F4092" s="2">
        <v>15</v>
      </c>
      <c r="G4092" s="2" t="s">
        <v>19</v>
      </c>
      <c r="H4092" s="2">
        <v>108</v>
      </c>
      <c r="I4092" s="3">
        <v>7.596005064003376E-4</v>
      </c>
      <c r="J4092" s="2">
        <v>142180</v>
      </c>
      <c r="K4092" s="2">
        <v>270731</v>
      </c>
    </row>
    <row r="4093" spans="1:11" x14ac:dyDescent="0.3">
      <c r="A4093" s="2">
        <v>34</v>
      </c>
      <c r="B4093" s="2" t="s">
        <v>716</v>
      </c>
      <c r="C4093" s="2">
        <v>209</v>
      </c>
      <c r="D4093" s="2" t="s">
        <v>3290</v>
      </c>
      <c r="E4093" s="2" t="s">
        <v>738</v>
      </c>
      <c r="F4093" s="2">
        <v>16</v>
      </c>
      <c r="G4093" s="2" t="s">
        <v>19</v>
      </c>
      <c r="H4093" s="2">
        <v>135</v>
      </c>
      <c r="I4093" s="3">
        <v>9.4950063300042198E-4</v>
      </c>
      <c r="J4093" s="2">
        <v>142180</v>
      </c>
      <c r="K4093" s="2">
        <v>270731</v>
      </c>
    </row>
    <row r="4094" spans="1:11" x14ac:dyDescent="0.3">
      <c r="A4094" s="2">
        <v>34</v>
      </c>
      <c r="B4094" s="2" t="s">
        <v>716</v>
      </c>
      <c r="C4094" s="2">
        <v>209</v>
      </c>
      <c r="D4094" s="2" t="s">
        <v>3290</v>
      </c>
      <c r="E4094" s="2" t="s">
        <v>736</v>
      </c>
      <c r="F4094" s="2">
        <v>17</v>
      </c>
      <c r="G4094" s="2" t="s">
        <v>19</v>
      </c>
      <c r="H4094" s="2">
        <v>91</v>
      </c>
      <c r="I4094" s="3">
        <v>6.4003376002250666E-4</v>
      </c>
      <c r="J4094" s="2">
        <v>142180</v>
      </c>
      <c r="K4094" s="2">
        <v>270731</v>
      </c>
    </row>
    <row r="4095" spans="1:11" x14ac:dyDescent="0.3">
      <c r="A4095" s="2">
        <v>34</v>
      </c>
      <c r="B4095" s="2" t="s">
        <v>716</v>
      </c>
      <c r="C4095" s="2">
        <v>209</v>
      </c>
      <c r="D4095" s="2" t="s">
        <v>3290</v>
      </c>
      <c r="E4095" s="2" t="s">
        <v>746</v>
      </c>
      <c r="F4095" s="2">
        <v>18</v>
      </c>
      <c r="G4095" s="2" t="s">
        <v>19</v>
      </c>
      <c r="H4095" s="2">
        <v>149</v>
      </c>
      <c r="I4095" s="3">
        <v>1.0479673653115769E-3</v>
      </c>
      <c r="J4095" s="2">
        <v>142180</v>
      </c>
      <c r="K4095" s="2">
        <v>270731</v>
      </c>
    </row>
    <row r="4096" spans="1:11" x14ac:dyDescent="0.3">
      <c r="A4096" s="2">
        <v>34</v>
      </c>
      <c r="B4096" s="2" t="s">
        <v>716</v>
      </c>
      <c r="C4096" s="2">
        <v>209</v>
      </c>
      <c r="D4096" s="2" t="s">
        <v>3290</v>
      </c>
      <c r="E4096" s="2" t="s">
        <v>731</v>
      </c>
      <c r="F4096" s="2">
        <v>19</v>
      </c>
      <c r="G4096" s="2" t="s">
        <v>19</v>
      </c>
      <c r="H4096" s="2">
        <v>73</v>
      </c>
      <c r="I4096" s="3">
        <v>5.1343367562245044E-4</v>
      </c>
      <c r="J4096" s="2">
        <v>142180</v>
      </c>
      <c r="K4096" s="2">
        <v>270731</v>
      </c>
    </row>
    <row r="4097" spans="1:11" x14ac:dyDescent="0.3">
      <c r="A4097" s="2">
        <v>34</v>
      </c>
      <c r="B4097" s="2" t="s">
        <v>716</v>
      </c>
      <c r="C4097" s="2">
        <v>209</v>
      </c>
      <c r="D4097" s="2" t="s">
        <v>3290</v>
      </c>
      <c r="E4097" s="2" t="s">
        <v>747</v>
      </c>
      <c r="F4097" s="2">
        <v>20</v>
      </c>
      <c r="G4097" s="2" t="s">
        <v>19</v>
      </c>
      <c r="H4097" s="2">
        <v>95</v>
      </c>
      <c r="I4097" s="3">
        <v>6.6816711211140805E-4</v>
      </c>
      <c r="J4097" s="2">
        <v>142180</v>
      </c>
      <c r="K4097" s="2">
        <v>270731</v>
      </c>
    </row>
    <row r="4098" spans="1:11" x14ac:dyDescent="0.3">
      <c r="A4098" s="2">
        <v>34</v>
      </c>
      <c r="B4098" s="2" t="s">
        <v>716</v>
      </c>
      <c r="C4098" s="2">
        <v>209</v>
      </c>
      <c r="D4098" s="2" t="s">
        <v>3290</v>
      </c>
      <c r="E4098" s="2" t="s">
        <v>739</v>
      </c>
      <c r="F4098" s="2">
        <v>21</v>
      </c>
      <c r="G4098" s="2" t="s">
        <v>19</v>
      </c>
      <c r="H4098" s="2">
        <v>48</v>
      </c>
      <c r="I4098" s="3">
        <v>3.3760022506681671E-4</v>
      </c>
      <c r="J4098" s="2">
        <v>142180</v>
      </c>
      <c r="K4098" s="2">
        <v>270731</v>
      </c>
    </row>
    <row r="4099" spans="1:11" x14ac:dyDescent="0.3">
      <c r="A4099" s="2">
        <v>34</v>
      </c>
      <c r="B4099" s="2" t="s">
        <v>716</v>
      </c>
      <c r="C4099" s="2">
        <v>209</v>
      </c>
      <c r="D4099" s="2" t="s">
        <v>3290</v>
      </c>
      <c r="E4099" s="2" t="s">
        <v>732</v>
      </c>
      <c r="F4099" s="2">
        <v>22</v>
      </c>
      <c r="G4099" s="2" t="s">
        <v>19</v>
      </c>
      <c r="H4099" s="2">
        <v>71</v>
      </c>
      <c r="I4099" s="3">
        <v>4.9936699957799969E-4</v>
      </c>
      <c r="J4099" s="2">
        <v>142180</v>
      </c>
      <c r="K4099" s="2">
        <v>270731</v>
      </c>
    </row>
    <row r="4100" spans="1:11" x14ac:dyDescent="0.3">
      <c r="A4100" s="2">
        <v>34</v>
      </c>
      <c r="B4100" s="2" t="s">
        <v>716</v>
      </c>
      <c r="C4100" s="2">
        <v>209</v>
      </c>
      <c r="D4100" s="2" t="s">
        <v>3290</v>
      </c>
      <c r="E4100" s="2" t="s">
        <v>727</v>
      </c>
      <c r="F4100" s="2">
        <v>23</v>
      </c>
      <c r="G4100" s="2" t="s">
        <v>728</v>
      </c>
      <c r="H4100" s="2">
        <v>89</v>
      </c>
      <c r="I4100" s="3">
        <v>6.2596708397805601E-4</v>
      </c>
      <c r="J4100" s="2">
        <v>142180</v>
      </c>
      <c r="K4100" s="2">
        <v>270731</v>
      </c>
    </row>
    <row r="4101" spans="1:11" x14ac:dyDescent="0.3">
      <c r="A4101" s="2">
        <v>34</v>
      </c>
      <c r="B4101" s="2" t="s">
        <v>716</v>
      </c>
      <c r="C4101" s="2">
        <v>209</v>
      </c>
      <c r="D4101" s="2" t="s">
        <v>3290</v>
      </c>
      <c r="E4101" s="2" t="s">
        <v>741</v>
      </c>
      <c r="F4101" s="2">
        <v>24</v>
      </c>
      <c r="G4101" s="2" t="s">
        <v>19</v>
      </c>
      <c r="H4101" s="2">
        <v>71</v>
      </c>
      <c r="I4101" s="3">
        <v>4.9936699957799969E-4</v>
      </c>
      <c r="J4101" s="2">
        <v>142180</v>
      </c>
      <c r="K4101" s="2">
        <v>270731</v>
      </c>
    </row>
    <row r="4102" spans="1:11" x14ac:dyDescent="0.3">
      <c r="A4102" s="2">
        <v>34</v>
      </c>
      <c r="B4102" s="2" t="s">
        <v>716</v>
      </c>
      <c r="C4102" s="2">
        <v>209</v>
      </c>
      <c r="D4102" s="2" t="s">
        <v>3290</v>
      </c>
      <c r="E4102" s="2" t="s">
        <v>733</v>
      </c>
      <c r="F4102" s="2">
        <v>25</v>
      </c>
      <c r="G4102" s="2" t="s">
        <v>19</v>
      </c>
      <c r="H4102" s="2">
        <v>59</v>
      </c>
      <c r="I4102" s="3">
        <v>4.1496694331129551E-4</v>
      </c>
      <c r="J4102" s="2">
        <v>142180</v>
      </c>
      <c r="K4102" s="2">
        <v>270731</v>
      </c>
    </row>
    <row r="4103" spans="1:11" x14ac:dyDescent="0.3">
      <c r="A4103" s="2">
        <v>34</v>
      </c>
      <c r="B4103" s="2" t="s">
        <v>716</v>
      </c>
      <c r="C4103" s="2">
        <v>209</v>
      </c>
      <c r="D4103" s="2" t="s">
        <v>3290</v>
      </c>
      <c r="E4103" s="2" t="s">
        <v>742</v>
      </c>
      <c r="F4103" s="2">
        <v>26</v>
      </c>
      <c r="G4103" s="2" t="s">
        <v>19</v>
      </c>
      <c r="H4103" s="2">
        <v>53</v>
      </c>
      <c r="I4103" s="3">
        <v>3.7276691517794343E-4</v>
      </c>
      <c r="J4103" s="2">
        <v>142180</v>
      </c>
      <c r="K4103" s="2">
        <v>270731</v>
      </c>
    </row>
    <row r="4104" spans="1:11" x14ac:dyDescent="0.3">
      <c r="A4104" s="2">
        <v>34</v>
      </c>
      <c r="B4104" s="2" t="s">
        <v>716</v>
      </c>
      <c r="C4104" s="2">
        <v>209</v>
      </c>
      <c r="D4104" s="2" t="s">
        <v>3290</v>
      </c>
      <c r="E4104" s="2" t="s">
        <v>744</v>
      </c>
      <c r="F4104" s="2">
        <v>27</v>
      </c>
      <c r="G4104" s="2" t="s">
        <v>19</v>
      </c>
      <c r="H4104" s="2">
        <v>62</v>
      </c>
      <c r="I4104" s="3">
        <v>4.3606695737797159E-4</v>
      </c>
      <c r="J4104" s="2">
        <v>142180</v>
      </c>
      <c r="K4104" s="2">
        <v>270731</v>
      </c>
    </row>
    <row r="4105" spans="1:11" x14ac:dyDescent="0.3">
      <c r="A4105" s="2">
        <v>34</v>
      </c>
      <c r="B4105" s="2" t="s">
        <v>716</v>
      </c>
      <c r="C4105" s="2">
        <v>209</v>
      </c>
      <c r="D4105" s="2" t="s">
        <v>3290</v>
      </c>
      <c r="E4105" s="2" t="s">
        <v>729</v>
      </c>
      <c r="F4105" s="2">
        <v>28</v>
      </c>
      <c r="G4105" s="2" t="s">
        <v>19</v>
      </c>
      <c r="H4105" s="2">
        <v>49</v>
      </c>
      <c r="I4105" s="3">
        <v>3.4463356308904203E-4</v>
      </c>
      <c r="J4105" s="2">
        <v>142180</v>
      </c>
      <c r="K4105" s="2">
        <v>270731</v>
      </c>
    </row>
    <row r="4106" spans="1:11" x14ac:dyDescent="0.3">
      <c r="A4106" s="2">
        <v>34</v>
      </c>
      <c r="B4106" s="2" t="s">
        <v>716</v>
      </c>
      <c r="C4106" s="2">
        <v>209</v>
      </c>
      <c r="D4106" s="2" t="s">
        <v>3290</v>
      </c>
      <c r="E4106" s="2" t="s">
        <v>730</v>
      </c>
      <c r="F4106" s="2">
        <v>29</v>
      </c>
      <c r="G4106" s="2" t="s">
        <v>19</v>
      </c>
      <c r="H4106" s="2">
        <v>54</v>
      </c>
      <c r="I4106" s="3">
        <v>3.798002532001688E-4</v>
      </c>
      <c r="J4106" s="2">
        <v>142180</v>
      </c>
      <c r="K4106" s="2">
        <v>270731</v>
      </c>
    </row>
    <row r="4107" spans="1:11" x14ac:dyDescent="0.3">
      <c r="A4107" s="2">
        <v>34</v>
      </c>
      <c r="B4107" s="2" t="s">
        <v>716</v>
      </c>
      <c r="C4107" s="2">
        <v>209</v>
      </c>
      <c r="D4107" s="2" t="s">
        <v>3290</v>
      </c>
      <c r="E4107" s="2" t="s">
        <v>743</v>
      </c>
      <c r="F4107" s="2">
        <v>30</v>
      </c>
      <c r="G4107" s="2" t="s">
        <v>19</v>
      </c>
      <c r="H4107" s="2">
        <v>48</v>
      </c>
      <c r="I4107" s="3">
        <v>3.3760022506681671E-4</v>
      </c>
      <c r="J4107" s="2">
        <v>142180</v>
      </c>
      <c r="K4107" s="2">
        <v>270731</v>
      </c>
    </row>
    <row r="4108" spans="1:11" x14ac:dyDescent="0.3">
      <c r="A4108" s="2">
        <v>34</v>
      </c>
      <c r="B4108" s="2" t="s">
        <v>716</v>
      </c>
      <c r="C4108" s="2">
        <v>210</v>
      </c>
      <c r="D4108" s="2" t="s">
        <v>3291</v>
      </c>
      <c r="E4108" s="2" t="s">
        <v>717</v>
      </c>
      <c r="F4108" s="2">
        <v>1</v>
      </c>
      <c r="G4108" s="2" t="s">
        <v>9</v>
      </c>
      <c r="H4108" s="2">
        <v>122721</v>
      </c>
      <c r="I4108" s="3">
        <v>0.67536362685803286</v>
      </c>
      <c r="J4108" s="2">
        <v>181711</v>
      </c>
      <c r="K4108" s="2">
        <v>326052</v>
      </c>
    </row>
    <row r="4109" spans="1:11" x14ac:dyDescent="0.3">
      <c r="A4109" s="2">
        <v>34</v>
      </c>
      <c r="B4109" s="2" t="s">
        <v>716</v>
      </c>
      <c r="C4109" s="2">
        <v>210</v>
      </c>
      <c r="D4109" s="2" t="s">
        <v>3291</v>
      </c>
      <c r="E4109" s="2" t="s">
        <v>720</v>
      </c>
      <c r="F4109" s="2">
        <v>2</v>
      </c>
      <c r="G4109" s="2" t="s">
        <v>7</v>
      </c>
      <c r="H4109" s="2">
        <v>30823</v>
      </c>
      <c r="I4109" s="3">
        <v>0.16962649481869563</v>
      </c>
      <c r="J4109" s="2">
        <v>181711</v>
      </c>
      <c r="K4109" s="2">
        <v>326052</v>
      </c>
    </row>
    <row r="4110" spans="1:11" x14ac:dyDescent="0.3">
      <c r="A4110" s="2">
        <v>34</v>
      </c>
      <c r="B4110" s="2" t="s">
        <v>716</v>
      </c>
      <c r="C4110" s="2">
        <v>210</v>
      </c>
      <c r="D4110" s="2" t="s">
        <v>3291</v>
      </c>
      <c r="E4110" s="2" t="s">
        <v>719</v>
      </c>
      <c r="F4110" s="2">
        <v>3</v>
      </c>
      <c r="G4110" s="2" t="s">
        <v>302</v>
      </c>
      <c r="H4110" s="2">
        <v>16353</v>
      </c>
      <c r="I4110" s="3">
        <v>8.9994551788279184E-2</v>
      </c>
      <c r="J4110" s="2">
        <v>181711</v>
      </c>
      <c r="K4110" s="2">
        <v>326052</v>
      </c>
    </row>
    <row r="4111" spans="1:11" x14ac:dyDescent="0.3">
      <c r="A4111" s="2">
        <v>34</v>
      </c>
      <c r="B4111" s="2" t="s">
        <v>716</v>
      </c>
      <c r="C4111" s="2">
        <v>210</v>
      </c>
      <c r="D4111" s="2" t="s">
        <v>3291</v>
      </c>
      <c r="E4111" s="2" t="s">
        <v>724</v>
      </c>
      <c r="F4111" s="2">
        <v>4</v>
      </c>
      <c r="G4111" s="2" t="s">
        <v>17</v>
      </c>
      <c r="H4111" s="2">
        <v>6149</v>
      </c>
      <c r="I4111" s="3">
        <v>3.3839448354805159E-2</v>
      </c>
      <c r="J4111" s="2">
        <v>181711</v>
      </c>
      <c r="K4111" s="2">
        <v>326052</v>
      </c>
    </row>
    <row r="4112" spans="1:11" x14ac:dyDescent="0.3">
      <c r="A4112" s="2">
        <v>34</v>
      </c>
      <c r="B4112" s="2" t="s">
        <v>716</v>
      </c>
      <c r="C4112" s="2">
        <v>210</v>
      </c>
      <c r="D4112" s="2" t="s">
        <v>3291</v>
      </c>
      <c r="E4112" s="2" t="s">
        <v>718</v>
      </c>
      <c r="F4112" s="2">
        <v>5</v>
      </c>
      <c r="G4112" s="2" t="s">
        <v>11</v>
      </c>
      <c r="H4112" s="2">
        <v>738</v>
      </c>
      <c r="I4112" s="3">
        <v>4.0613941918761108E-3</v>
      </c>
      <c r="J4112" s="2">
        <v>181711</v>
      </c>
      <c r="K4112" s="2">
        <v>326052</v>
      </c>
    </row>
    <row r="4113" spans="1:11" x14ac:dyDescent="0.3">
      <c r="A4113" s="2">
        <v>34</v>
      </c>
      <c r="B4113" s="2" t="s">
        <v>716</v>
      </c>
      <c r="C4113" s="2">
        <v>210</v>
      </c>
      <c r="D4113" s="2" t="s">
        <v>3291</v>
      </c>
      <c r="E4113" s="2" t="s">
        <v>721</v>
      </c>
      <c r="F4113" s="2">
        <v>6</v>
      </c>
      <c r="G4113" s="2" t="s">
        <v>722</v>
      </c>
      <c r="H4113" s="2">
        <v>1337</v>
      </c>
      <c r="I4113" s="3">
        <v>7.3578374451739297E-3</v>
      </c>
      <c r="J4113" s="2">
        <v>181711</v>
      </c>
      <c r="K4113" s="2">
        <v>326052</v>
      </c>
    </row>
    <row r="4114" spans="1:11" x14ac:dyDescent="0.3">
      <c r="A4114" s="2">
        <v>34</v>
      </c>
      <c r="B4114" s="2" t="s">
        <v>716</v>
      </c>
      <c r="C4114" s="2">
        <v>210</v>
      </c>
      <c r="D4114" s="2" t="s">
        <v>3291</v>
      </c>
      <c r="E4114" s="2" t="s">
        <v>7965</v>
      </c>
      <c r="F4114" s="2">
        <v>7</v>
      </c>
      <c r="G4114" s="2" t="s">
        <v>22</v>
      </c>
      <c r="H4114" s="2">
        <v>1129</v>
      </c>
      <c r="I4114" s="3">
        <v>6.2131626593877089E-3</v>
      </c>
      <c r="J4114" s="2">
        <v>181711</v>
      </c>
      <c r="K4114" s="2">
        <v>326052</v>
      </c>
    </row>
    <row r="4115" spans="1:11" x14ac:dyDescent="0.3">
      <c r="A4115" s="2">
        <v>34</v>
      </c>
      <c r="B4115" s="2" t="s">
        <v>716</v>
      </c>
      <c r="C4115" s="2">
        <v>210</v>
      </c>
      <c r="D4115" s="2" t="s">
        <v>3291</v>
      </c>
      <c r="E4115" s="2" t="s">
        <v>735</v>
      </c>
      <c r="F4115" s="2">
        <v>8</v>
      </c>
      <c r="G4115" s="2" t="s">
        <v>19</v>
      </c>
      <c r="H4115" s="2">
        <v>320</v>
      </c>
      <c r="I4115" s="3">
        <v>1.7610381319788015E-3</v>
      </c>
      <c r="J4115" s="2">
        <v>181711</v>
      </c>
      <c r="K4115" s="2">
        <v>326052</v>
      </c>
    </row>
    <row r="4116" spans="1:11" x14ac:dyDescent="0.3">
      <c r="A4116" s="2">
        <v>34</v>
      </c>
      <c r="B4116" s="2" t="s">
        <v>716</v>
      </c>
      <c r="C4116" s="2">
        <v>210</v>
      </c>
      <c r="D4116" s="2" t="s">
        <v>3291</v>
      </c>
      <c r="E4116" s="2" t="s">
        <v>734</v>
      </c>
      <c r="F4116" s="2">
        <v>9</v>
      </c>
      <c r="G4116" s="2" t="s">
        <v>19</v>
      </c>
      <c r="H4116" s="2">
        <v>305</v>
      </c>
      <c r="I4116" s="3">
        <v>1.6784894695422953E-3</v>
      </c>
      <c r="J4116" s="2">
        <v>181711</v>
      </c>
      <c r="K4116" s="2">
        <v>326052</v>
      </c>
    </row>
    <row r="4117" spans="1:11" x14ac:dyDescent="0.3">
      <c r="A4117" s="2">
        <v>34</v>
      </c>
      <c r="B4117" s="2" t="s">
        <v>716</v>
      </c>
      <c r="C4117" s="2">
        <v>210</v>
      </c>
      <c r="D4117" s="2" t="s">
        <v>3291</v>
      </c>
      <c r="E4117" s="2" t="s">
        <v>723</v>
      </c>
      <c r="F4117" s="2">
        <v>10</v>
      </c>
      <c r="G4117" s="2" t="s">
        <v>13</v>
      </c>
      <c r="H4117" s="2">
        <v>197</v>
      </c>
      <c r="I4117" s="3">
        <v>1.0841390999994497E-3</v>
      </c>
      <c r="J4117" s="2">
        <v>181711</v>
      </c>
      <c r="K4117" s="2">
        <v>326052</v>
      </c>
    </row>
    <row r="4118" spans="1:11" x14ac:dyDescent="0.3">
      <c r="A4118" s="2">
        <v>34</v>
      </c>
      <c r="B4118" s="2" t="s">
        <v>716</v>
      </c>
      <c r="C4118" s="2">
        <v>210</v>
      </c>
      <c r="D4118" s="2" t="s">
        <v>3291</v>
      </c>
      <c r="E4118" s="2" t="s">
        <v>726</v>
      </c>
      <c r="F4118" s="2">
        <v>11</v>
      </c>
      <c r="G4118" s="2" t="s">
        <v>15</v>
      </c>
      <c r="H4118" s="2">
        <v>71</v>
      </c>
      <c r="I4118" s="3">
        <v>3.9073033553279658E-4</v>
      </c>
      <c r="J4118" s="2">
        <v>181711</v>
      </c>
      <c r="K4118" s="2">
        <v>326052</v>
      </c>
    </row>
    <row r="4119" spans="1:11" x14ac:dyDescent="0.3">
      <c r="A4119" s="2">
        <v>34</v>
      </c>
      <c r="B4119" s="2" t="s">
        <v>716</v>
      </c>
      <c r="C4119" s="2">
        <v>210</v>
      </c>
      <c r="D4119" s="2" t="s">
        <v>3291</v>
      </c>
      <c r="E4119" s="2" t="s">
        <v>737</v>
      </c>
      <c r="F4119" s="2">
        <v>12</v>
      </c>
      <c r="G4119" s="2" t="s">
        <v>19</v>
      </c>
      <c r="H4119" s="2">
        <v>160</v>
      </c>
      <c r="I4119" s="3">
        <v>8.8051906598940076E-4</v>
      </c>
      <c r="J4119" s="2">
        <v>181711</v>
      </c>
      <c r="K4119" s="2">
        <v>326052</v>
      </c>
    </row>
    <row r="4120" spans="1:11" x14ac:dyDescent="0.3">
      <c r="A4120" s="2">
        <v>34</v>
      </c>
      <c r="B4120" s="2" t="s">
        <v>716</v>
      </c>
      <c r="C4120" s="2">
        <v>210</v>
      </c>
      <c r="D4120" s="2" t="s">
        <v>3291</v>
      </c>
      <c r="E4120" s="2" t="s">
        <v>725</v>
      </c>
      <c r="F4120" s="2">
        <v>13</v>
      </c>
      <c r="G4120" s="2" t="s">
        <v>31</v>
      </c>
      <c r="H4120" s="2">
        <v>79</v>
      </c>
      <c r="I4120" s="3">
        <v>4.347562888322666E-4</v>
      </c>
      <c r="J4120" s="2">
        <v>181711</v>
      </c>
      <c r="K4120" s="2">
        <v>326052</v>
      </c>
    </row>
    <row r="4121" spans="1:11" x14ac:dyDescent="0.3">
      <c r="A4121" s="2">
        <v>34</v>
      </c>
      <c r="B4121" s="2" t="s">
        <v>716</v>
      </c>
      <c r="C4121" s="2">
        <v>210</v>
      </c>
      <c r="D4121" s="2" t="s">
        <v>3291</v>
      </c>
      <c r="E4121" s="2" t="s">
        <v>740</v>
      </c>
      <c r="F4121" s="2">
        <v>14</v>
      </c>
      <c r="G4121" s="2" t="s">
        <v>19</v>
      </c>
      <c r="H4121" s="2">
        <v>192</v>
      </c>
      <c r="I4121" s="3">
        <v>1.0566228791872808E-3</v>
      </c>
      <c r="J4121" s="2">
        <v>181711</v>
      </c>
      <c r="K4121" s="2">
        <v>326052</v>
      </c>
    </row>
    <row r="4122" spans="1:11" x14ac:dyDescent="0.3">
      <c r="A4122" s="2">
        <v>34</v>
      </c>
      <c r="B4122" s="2" t="s">
        <v>716</v>
      </c>
      <c r="C4122" s="2">
        <v>210</v>
      </c>
      <c r="D4122" s="2" t="s">
        <v>3291</v>
      </c>
      <c r="E4122" s="2" t="s">
        <v>745</v>
      </c>
      <c r="F4122" s="2">
        <v>15</v>
      </c>
      <c r="G4122" s="2" t="s">
        <v>19</v>
      </c>
      <c r="H4122" s="2">
        <v>132</v>
      </c>
      <c r="I4122" s="3">
        <v>7.2642822944125559E-4</v>
      </c>
      <c r="J4122" s="2">
        <v>181711</v>
      </c>
      <c r="K4122" s="2">
        <v>326052</v>
      </c>
    </row>
    <row r="4123" spans="1:11" x14ac:dyDescent="0.3">
      <c r="A4123" s="2">
        <v>34</v>
      </c>
      <c r="B4123" s="2" t="s">
        <v>716</v>
      </c>
      <c r="C4123" s="2">
        <v>210</v>
      </c>
      <c r="D4123" s="2" t="s">
        <v>3291</v>
      </c>
      <c r="E4123" s="2" t="s">
        <v>738</v>
      </c>
      <c r="F4123" s="2">
        <v>16</v>
      </c>
      <c r="G4123" s="2" t="s">
        <v>19</v>
      </c>
      <c r="H4123" s="2">
        <v>94</v>
      </c>
      <c r="I4123" s="3">
        <v>5.1730495126877296E-4</v>
      </c>
      <c r="J4123" s="2">
        <v>181711</v>
      </c>
      <c r="K4123" s="2">
        <v>326052</v>
      </c>
    </row>
    <row r="4124" spans="1:11" x14ac:dyDescent="0.3">
      <c r="A4124" s="2">
        <v>34</v>
      </c>
      <c r="B4124" s="2" t="s">
        <v>716</v>
      </c>
      <c r="C4124" s="2">
        <v>210</v>
      </c>
      <c r="D4124" s="2" t="s">
        <v>3291</v>
      </c>
      <c r="E4124" s="2" t="s">
        <v>736</v>
      </c>
      <c r="F4124" s="2">
        <v>17</v>
      </c>
      <c r="G4124" s="2" t="s">
        <v>19</v>
      </c>
      <c r="H4124" s="2">
        <v>72</v>
      </c>
      <c r="I4124" s="3">
        <v>3.9623357969523036E-4</v>
      </c>
      <c r="J4124" s="2">
        <v>181711</v>
      </c>
      <c r="K4124" s="2">
        <v>326052</v>
      </c>
    </row>
    <row r="4125" spans="1:11" x14ac:dyDescent="0.3">
      <c r="A4125" s="2">
        <v>34</v>
      </c>
      <c r="B4125" s="2" t="s">
        <v>716</v>
      </c>
      <c r="C4125" s="2">
        <v>210</v>
      </c>
      <c r="D4125" s="2" t="s">
        <v>3291</v>
      </c>
      <c r="E4125" s="2" t="s">
        <v>746</v>
      </c>
      <c r="F4125" s="2">
        <v>18</v>
      </c>
      <c r="G4125" s="2" t="s">
        <v>19</v>
      </c>
      <c r="H4125" s="2">
        <v>78</v>
      </c>
      <c r="I4125" s="3">
        <v>4.2925304466983287E-4</v>
      </c>
      <c r="J4125" s="2">
        <v>181711</v>
      </c>
      <c r="K4125" s="2">
        <v>326052</v>
      </c>
    </row>
    <row r="4126" spans="1:11" x14ac:dyDescent="0.3">
      <c r="A4126" s="2">
        <v>34</v>
      </c>
      <c r="B4126" s="2" t="s">
        <v>716</v>
      </c>
      <c r="C4126" s="2">
        <v>210</v>
      </c>
      <c r="D4126" s="2" t="s">
        <v>3291</v>
      </c>
      <c r="E4126" s="2" t="s">
        <v>731</v>
      </c>
      <c r="F4126" s="2">
        <v>19</v>
      </c>
      <c r="G4126" s="2" t="s">
        <v>19</v>
      </c>
      <c r="H4126" s="2">
        <v>97</v>
      </c>
      <c r="I4126" s="3">
        <v>5.3381468375607419E-4</v>
      </c>
      <c r="J4126" s="2">
        <v>181711</v>
      </c>
      <c r="K4126" s="2">
        <v>326052</v>
      </c>
    </row>
    <row r="4127" spans="1:11" x14ac:dyDescent="0.3">
      <c r="A4127" s="2">
        <v>34</v>
      </c>
      <c r="B4127" s="2" t="s">
        <v>716</v>
      </c>
      <c r="C4127" s="2">
        <v>210</v>
      </c>
      <c r="D4127" s="2" t="s">
        <v>3291</v>
      </c>
      <c r="E4127" s="2" t="s">
        <v>747</v>
      </c>
      <c r="F4127" s="2">
        <v>20</v>
      </c>
      <c r="G4127" s="2" t="s">
        <v>19</v>
      </c>
      <c r="H4127" s="2">
        <v>83</v>
      </c>
      <c r="I4127" s="3">
        <v>4.5676926548200166E-4</v>
      </c>
      <c r="J4127" s="2">
        <v>181711</v>
      </c>
      <c r="K4127" s="2">
        <v>326052</v>
      </c>
    </row>
    <row r="4128" spans="1:11" x14ac:dyDescent="0.3">
      <c r="A4128" s="2">
        <v>34</v>
      </c>
      <c r="B4128" s="2" t="s">
        <v>716</v>
      </c>
      <c r="C4128" s="2">
        <v>210</v>
      </c>
      <c r="D4128" s="2" t="s">
        <v>3291</v>
      </c>
      <c r="E4128" s="2" t="s">
        <v>739</v>
      </c>
      <c r="F4128" s="2">
        <v>21</v>
      </c>
      <c r="G4128" s="2" t="s">
        <v>19</v>
      </c>
      <c r="H4128" s="2">
        <v>70</v>
      </c>
      <c r="I4128" s="3">
        <v>3.852270913703628E-4</v>
      </c>
      <c r="J4128" s="2">
        <v>181711</v>
      </c>
      <c r="K4128" s="2">
        <v>326052</v>
      </c>
    </row>
    <row r="4129" spans="1:11" x14ac:dyDescent="0.3">
      <c r="A4129" s="2">
        <v>34</v>
      </c>
      <c r="B4129" s="2" t="s">
        <v>716</v>
      </c>
      <c r="C4129" s="2">
        <v>210</v>
      </c>
      <c r="D4129" s="2" t="s">
        <v>3291</v>
      </c>
      <c r="E4129" s="2" t="s">
        <v>732</v>
      </c>
      <c r="F4129" s="2">
        <v>22</v>
      </c>
      <c r="G4129" s="2" t="s">
        <v>19</v>
      </c>
      <c r="H4129" s="2">
        <v>72</v>
      </c>
      <c r="I4129" s="3">
        <v>3.9623357969523036E-4</v>
      </c>
      <c r="J4129" s="2">
        <v>181711</v>
      </c>
      <c r="K4129" s="2">
        <v>326052</v>
      </c>
    </row>
    <row r="4130" spans="1:11" x14ac:dyDescent="0.3">
      <c r="A4130" s="2">
        <v>34</v>
      </c>
      <c r="B4130" s="2" t="s">
        <v>716</v>
      </c>
      <c r="C4130" s="2">
        <v>210</v>
      </c>
      <c r="D4130" s="2" t="s">
        <v>3291</v>
      </c>
      <c r="E4130" s="2" t="s">
        <v>727</v>
      </c>
      <c r="F4130" s="2">
        <v>23</v>
      </c>
      <c r="G4130" s="2" t="s">
        <v>728</v>
      </c>
      <c r="H4130" s="2">
        <v>43</v>
      </c>
      <c r="I4130" s="3">
        <v>2.3663949898465145E-4</v>
      </c>
      <c r="J4130" s="2">
        <v>181711</v>
      </c>
      <c r="K4130" s="2">
        <v>326052</v>
      </c>
    </row>
    <row r="4131" spans="1:11" x14ac:dyDescent="0.3">
      <c r="A4131" s="2">
        <v>34</v>
      </c>
      <c r="B4131" s="2" t="s">
        <v>716</v>
      </c>
      <c r="C4131" s="2">
        <v>210</v>
      </c>
      <c r="D4131" s="2" t="s">
        <v>3291</v>
      </c>
      <c r="E4131" s="2" t="s">
        <v>741</v>
      </c>
      <c r="F4131" s="2">
        <v>24</v>
      </c>
      <c r="G4131" s="2" t="s">
        <v>19</v>
      </c>
      <c r="H4131" s="2">
        <v>65</v>
      </c>
      <c r="I4131" s="3">
        <v>3.5771087055819407E-4</v>
      </c>
      <c r="J4131" s="2">
        <v>181711</v>
      </c>
      <c r="K4131" s="2">
        <v>326052</v>
      </c>
    </row>
    <row r="4132" spans="1:11" x14ac:dyDescent="0.3">
      <c r="A4132" s="2">
        <v>34</v>
      </c>
      <c r="B4132" s="2" t="s">
        <v>716</v>
      </c>
      <c r="C4132" s="2">
        <v>210</v>
      </c>
      <c r="D4132" s="2" t="s">
        <v>3291</v>
      </c>
      <c r="E4132" s="2" t="s">
        <v>733</v>
      </c>
      <c r="F4132" s="2">
        <v>25</v>
      </c>
      <c r="G4132" s="2" t="s">
        <v>19</v>
      </c>
      <c r="H4132" s="2">
        <v>65</v>
      </c>
      <c r="I4132" s="3">
        <v>3.5771087055819407E-4</v>
      </c>
      <c r="J4132" s="2">
        <v>181711</v>
      </c>
      <c r="K4132" s="2">
        <v>326052</v>
      </c>
    </row>
    <row r="4133" spans="1:11" x14ac:dyDescent="0.3">
      <c r="A4133" s="2">
        <v>34</v>
      </c>
      <c r="B4133" s="2" t="s">
        <v>716</v>
      </c>
      <c r="C4133" s="2">
        <v>210</v>
      </c>
      <c r="D4133" s="2" t="s">
        <v>3291</v>
      </c>
      <c r="E4133" s="2" t="s">
        <v>742</v>
      </c>
      <c r="F4133" s="2">
        <v>26</v>
      </c>
      <c r="G4133" s="2" t="s">
        <v>19</v>
      </c>
      <c r="H4133" s="2">
        <v>46</v>
      </c>
      <c r="I4133" s="3">
        <v>2.531492314719527E-4</v>
      </c>
      <c r="J4133" s="2">
        <v>181711</v>
      </c>
      <c r="K4133" s="2">
        <v>326052</v>
      </c>
    </row>
    <row r="4134" spans="1:11" x14ac:dyDescent="0.3">
      <c r="A4134" s="2">
        <v>34</v>
      </c>
      <c r="B4134" s="2" t="s">
        <v>716</v>
      </c>
      <c r="C4134" s="2">
        <v>210</v>
      </c>
      <c r="D4134" s="2" t="s">
        <v>3291</v>
      </c>
      <c r="E4134" s="2" t="s">
        <v>744</v>
      </c>
      <c r="F4134" s="2">
        <v>27</v>
      </c>
      <c r="G4134" s="2" t="s">
        <v>19</v>
      </c>
      <c r="H4134" s="2">
        <v>55</v>
      </c>
      <c r="I4134" s="3">
        <v>3.026784289338565E-4</v>
      </c>
      <c r="J4134" s="2">
        <v>181711</v>
      </c>
      <c r="K4134" s="2">
        <v>326052</v>
      </c>
    </row>
    <row r="4135" spans="1:11" x14ac:dyDescent="0.3">
      <c r="A4135" s="2">
        <v>34</v>
      </c>
      <c r="B4135" s="2" t="s">
        <v>716</v>
      </c>
      <c r="C4135" s="2">
        <v>210</v>
      </c>
      <c r="D4135" s="2" t="s">
        <v>3291</v>
      </c>
      <c r="E4135" s="2" t="s">
        <v>729</v>
      </c>
      <c r="F4135" s="2">
        <v>28</v>
      </c>
      <c r="G4135" s="2" t="s">
        <v>19</v>
      </c>
      <c r="H4135" s="2">
        <v>60</v>
      </c>
      <c r="I4135" s="3">
        <v>3.3019464974602528E-4</v>
      </c>
      <c r="J4135" s="2">
        <v>181711</v>
      </c>
      <c r="K4135" s="2">
        <v>326052</v>
      </c>
    </row>
    <row r="4136" spans="1:11" x14ac:dyDescent="0.3">
      <c r="A4136" s="2">
        <v>34</v>
      </c>
      <c r="B4136" s="2" t="s">
        <v>716</v>
      </c>
      <c r="C4136" s="2">
        <v>210</v>
      </c>
      <c r="D4136" s="2" t="s">
        <v>3291</v>
      </c>
      <c r="E4136" s="2" t="s">
        <v>730</v>
      </c>
      <c r="F4136" s="2">
        <v>29</v>
      </c>
      <c r="G4136" s="2" t="s">
        <v>19</v>
      </c>
      <c r="H4136" s="2">
        <v>51</v>
      </c>
      <c r="I4136" s="3">
        <v>2.8066545228412149E-4</v>
      </c>
      <c r="J4136" s="2">
        <v>181711</v>
      </c>
      <c r="K4136" s="2">
        <v>326052</v>
      </c>
    </row>
    <row r="4137" spans="1:11" x14ac:dyDescent="0.3">
      <c r="A4137" s="2">
        <v>34</v>
      </c>
      <c r="B4137" s="2" t="s">
        <v>716</v>
      </c>
      <c r="C4137" s="2">
        <v>210</v>
      </c>
      <c r="D4137" s="2" t="s">
        <v>3291</v>
      </c>
      <c r="E4137" s="2" t="s">
        <v>743</v>
      </c>
      <c r="F4137" s="2">
        <v>30</v>
      </c>
      <c r="G4137" s="2" t="s">
        <v>19</v>
      </c>
      <c r="H4137" s="2">
        <v>54</v>
      </c>
      <c r="I4137" s="3">
        <v>2.9717518477142277E-4</v>
      </c>
      <c r="J4137" s="2">
        <v>181711</v>
      </c>
      <c r="K4137" s="2">
        <v>326052</v>
      </c>
    </row>
    <row r="4138" spans="1:11" x14ac:dyDescent="0.3">
      <c r="A4138" s="2">
        <v>35</v>
      </c>
      <c r="B4138" s="2" t="s">
        <v>748</v>
      </c>
      <c r="C4138" s="2">
        <v>211</v>
      </c>
      <c r="D4138" s="2" t="s">
        <v>3299</v>
      </c>
      <c r="E4138" s="2" t="s">
        <v>750</v>
      </c>
      <c r="F4138" s="2">
        <v>1</v>
      </c>
      <c r="G4138" s="2" t="s">
        <v>51</v>
      </c>
      <c r="H4138" s="2">
        <v>70602</v>
      </c>
      <c r="I4138" s="3">
        <v>0.35888129803586677</v>
      </c>
      <c r="J4138" s="2">
        <v>196728</v>
      </c>
      <c r="K4138" s="2">
        <v>397200</v>
      </c>
    </row>
    <row r="4139" spans="1:11" x14ac:dyDescent="0.3">
      <c r="A4139" s="2">
        <v>35</v>
      </c>
      <c r="B4139" s="2" t="s">
        <v>748</v>
      </c>
      <c r="C4139" s="2">
        <v>211</v>
      </c>
      <c r="D4139" s="2" t="s">
        <v>3299</v>
      </c>
      <c r="E4139" s="2" t="s">
        <v>752</v>
      </c>
      <c r="F4139" s="2">
        <v>2</v>
      </c>
      <c r="G4139" s="2" t="s">
        <v>753</v>
      </c>
      <c r="H4139" s="2">
        <v>98729</v>
      </c>
      <c r="I4139" s="3">
        <v>0.50185535358464484</v>
      </c>
      <c r="J4139" s="2">
        <v>196728</v>
      </c>
      <c r="K4139" s="2">
        <v>397200</v>
      </c>
    </row>
    <row r="4140" spans="1:11" x14ac:dyDescent="0.3">
      <c r="A4140" s="2">
        <v>35</v>
      </c>
      <c r="B4140" s="2" t="s">
        <v>748</v>
      </c>
      <c r="C4140" s="2">
        <v>211</v>
      </c>
      <c r="D4140" s="2" t="s">
        <v>3299</v>
      </c>
      <c r="E4140" s="2" t="s">
        <v>755</v>
      </c>
      <c r="F4140" s="2">
        <v>3</v>
      </c>
      <c r="G4140" s="2" t="s">
        <v>17</v>
      </c>
      <c r="H4140" s="2">
        <v>12402</v>
      </c>
      <c r="I4140" s="3">
        <v>6.3041356593875802E-2</v>
      </c>
      <c r="J4140" s="2">
        <v>196728</v>
      </c>
      <c r="K4140" s="2">
        <v>397200</v>
      </c>
    </row>
    <row r="4141" spans="1:11" x14ac:dyDescent="0.3">
      <c r="A4141" s="2">
        <v>35</v>
      </c>
      <c r="B4141" s="2" t="s">
        <v>748</v>
      </c>
      <c r="C4141" s="2">
        <v>211</v>
      </c>
      <c r="D4141" s="2" t="s">
        <v>3299</v>
      </c>
      <c r="E4141" s="2" t="s">
        <v>749</v>
      </c>
      <c r="F4141" s="2">
        <v>4</v>
      </c>
      <c r="G4141" s="2" t="s">
        <v>11</v>
      </c>
      <c r="H4141" s="2">
        <v>4503</v>
      </c>
      <c r="I4141" s="3">
        <v>2.2889471757960231E-2</v>
      </c>
      <c r="J4141" s="2">
        <v>196728</v>
      </c>
      <c r="K4141" s="2">
        <v>397200</v>
      </c>
    </row>
    <row r="4142" spans="1:11" x14ac:dyDescent="0.3">
      <c r="A4142" s="2">
        <v>35</v>
      </c>
      <c r="B4142" s="2" t="s">
        <v>748</v>
      </c>
      <c r="C4142" s="2">
        <v>211</v>
      </c>
      <c r="D4142" s="2" t="s">
        <v>3299</v>
      </c>
      <c r="E4142" s="2" t="s">
        <v>7964</v>
      </c>
      <c r="F4142" s="2">
        <v>5</v>
      </c>
      <c r="G4142" s="2" t="s">
        <v>22</v>
      </c>
      <c r="H4142" s="2">
        <v>6233</v>
      </c>
      <c r="I4142" s="3">
        <v>3.1683339433125943E-2</v>
      </c>
      <c r="J4142" s="2">
        <v>196728</v>
      </c>
      <c r="K4142" s="2">
        <v>397200</v>
      </c>
    </row>
    <row r="4143" spans="1:11" x14ac:dyDescent="0.3">
      <c r="A4143" s="2">
        <v>35</v>
      </c>
      <c r="B4143" s="2" t="s">
        <v>748</v>
      </c>
      <c r="C4143" s="2">
        <v>211</v>
      </c>
      <c r="D4143" s="2" t="s">
        <v>3299</v>
      </c>
      <c r="E4143" s="2" t="s">
        <v>751</v>
      </c>
      <c r="F4143" s="2">
        <v>6</v>
      </c>
      <c r="G4143" s="2" t="s">
        <v>336</v>
      </c>
      <c r="H4143" s="2">
        <v>1410</v>
      </c>
      <c r="I4143" s="3">
        <v>7.1672563132853485E-3</v>
      </c>
      <c r="J4143" s="2">
        <v>196728</v>
      </c>
      <c r="K4143" s="2">
        <v>397200</v>
      </c>
    </row>
    <row r="4144" spans="1:11" x14ac:dyDescent="0.3">
      <c r="A4144" s="2">
        <v>35</v>
      </c>
      <c r="B4144" s="2" t="s">
        <v>748</v>
      </c>
      <c r="C4144" s="2">
        <v>211</v>
      </c>
      <c r="D4144" s="2" t="s">
        <v>3299</v>
      </c>
      <c r="E4144" s="2" t="s">
        <v>754</v>
      </c>
      <c r="F4144" s="2">
        <v>7</v>
      </c>
      <c r="G4144" s="2" t="s">
        <v>15</v>
      </c>
      <c r="H4144" s="2">
        <v>838</v>
      </c>
      <c r="I4144" s="3">
        <v>4.2596885039242003E-3</v>
      </c>
      <c r="J4144" s="2">
        <v>196728</v>
      </c>
      <c r="K4144" s="2">
        <v>397200</v>
      </c>
    </row>
    <row r="4145" spans="1:11" x14ac:dyDescent="0.3">
      <c r="A4145" s="2">
        <v>35</v>
      </c>
      <c r="B4145" s="2" t="s">
        <v>748</v>
      </c>
      <c r="C4145" s="2">
        <v>211</v>
      </c>
      <c r="D4145" s="2" t="s">
        <v>3299</v>
      </c>
      <c r="E4145" s="2" t="s">
        <v>756</v>
      </c>
      <c r="F4145" s="2">
        <v>8</v>
      </c>
      <c r="G4145" s="2" t="s">
        <v>19</v>
      </c>
      <c r="H4145" s="2">
        <v>1151</v>
      </c>
      <c r="I4145" s="3">
        <v>5.8507177422634296E-3</v>
      </c>
      <c r="J4145" s="2">
        <v>196728</v>
      </c>
      <c r="K4145" s="2">
        <v>397200</v>
      </c>
    </row>
    <row r="4146" spans="1:11" x14ac:dyDescent="0.3">
      <c r="A4146" s="2">
        <v>35</v>
      </c>
      <c r="B4146" s="2" t="s">
        <v>748</v>
      </c>
      <c r="C4146" s="2">
        <v>211</v>
      </c>
      <c r="D4146" s="2" t="s">
        <v>3299</v>
      </c>
      <c r="E4146" s="2" t="s">
        <v>758</v>
      </c>
      <c r="F4146" s="2">
        <v>9</v>
      </c>
      <c r="G4146" s="2" t="s">
        <v>19</v>
      </c>
      <c r="H4146" s="2">
        <v>456</v>
      </c>
      <c r="I4146" s="3">
        <v>2.317921190679517E-3</v>
      </c>
      <c r="J4146" s="2">
        <v>196728</v>
      </c>
      <c r="K4146" s="2">
        <v>397200</v>
      </c>
    </row>
    <row r="4147" spans="1:11" x14ac:dyDescent="0.3">
      <c r="A4147" s="2">
        <v>35</v>
      </c>
      <c r="B4147" s="2" t="s">
        <v>748</v>
      </c>
      <c r="C4147" s="2">
        <v>211</v>
      </c>
      <c r="D4147" s="2" t="s">
        <v>3299</v>
      </c>
      <c r="E4147" s="2" t="s">
        <v>757</v>
      </c>
      <c r="F4147" s="2">
        <v>10</v>
      </c>
      <c r="G4147" s="2" t="s">
        <v>19</v>
      </c>
      <c r="H4147" s="2">
        <v>404</v>
      </c>
      <c r="I4147" s="3">
        <v>2.0535968443739579E-3</v>
      </c>
      <c r="J4147" s="2">
        <v>196728</v>
      </c>
      <c r="K4147" s="2">
        <v>397200</v>
      </c>
    </row>
    <row r="4148" spans="1:11" x14ac:dyDescent="0.3">
      <c r="A4148" s="2">
        <v>34</v>
      </c>
      <c r="B4148" s="2" t="s">
        <v>716</v>
      </c>
      <c r="C4148" s="2">
        <v>212</v>
      </c>
      <c r="D4148" s="2" t="s">
        <v>3292</v>
      </c>
      <c r="E4148" s="2" t="s">
        <v>717</v>
      </c>
      <c r="F4148" s="2">
        <v>1</v>
      </c>
      <c r="G4148" s="2" t="s">
        <v>9</v>
      </c>
      <c r="H4148" s="2">
        <v>107555</v>
      </c>
      <c r="I4148" s="3">
        <v>0.61213397455963126</v>
      </c>
      <c r="J4148" s="2">
        <v>175705</v>
      </c>
      <c r="K4148" s="2">
        <v>321417</v>
      </c>
    </row>
    <row r="4149" spans="1:11" x14ac:dyDescent="0.3">
      <c r="A4149" s="2">
        <v>34</v>
      </c>
      <c r="B4149" s="2" t="s">
        <v>716</v>
      </c>
      <c r="C4149" s="2">
        <v>212</v>
      </c>
      <c r="D4149" s="2" t="s">
        <v>3292</v>
      </c>
      <c r="E4149" s="2" t="s">
        <v>720</v>
      </c>
      <c r="F4149" s="2">
        <v>2</v>
      </c>
      <c r="G4149" s="2" t="s">
        <v>7</v>
      </c>
      <c r="H4149" s="2">
        <v>37877</v>
      </c>
      <c r="I4149" s="3">
        <v>0.21557155459434849</v>
      </c>
      <c r="J4149" s="2">
        <v>175705</v>
      </c>
      <c r="K4149" s="2">
        <v>321417</v>
      </c>
    </row>
    <row r="4150" spans="1:11" x14ac:dyDescent="0.3">
      <c r="A4150" s="2">
        <v>34</v>
      </c>
      <c r="B4150" s="2" t="s">
        <v>716</v>
      </c>
      <c r="C4150" s="2">
        <v>212</v>
      </c>
      <c r="D4150" s="2" t="s">
        <v>3292</v>
      </c>
      <c r="E4150" s="2" t="s">
        <v>719</v>
      </c>
      <c r="F4150" s="2">
        <v>3</v>
      </c>
      <c r="G4150" s="2" t="s">
        <v>302</v>
      </c>
      <c r="H4150" s="2">
        <v>19067</v>
      </c>
      <c r="I4150" s="3">
        <v>0.10851711675820266</v>
      </c>
      <c r="J4150" s="2">
        <v>175705</v>
      </c>
      <c r="K4150" s="2">
        <v>321417</v>
      </c>
    </row>
    <row r="4151" spans="1:11" x14ac:dyDescent="0.3">
      <c r="A4151" s="2">
        <v>34</v>
      </c>
      <c r="B4151" s="2" t="s">
        <v>716</v>
      </c>
      <c r="C4151" s="2">
        <v>212</v>
      </c>
      <c r="D4151" s="2" t="s">
        <v>3292</v>
      </c>
      <c r="E4151" s="2" t="s">
        <v>724</v>
      </c>
      <c r="F4151" s="2">
        <v>4</v>
      </c>
      <c r="G4151" s="2" t="s">
        <v>17</v>
      </c>
      <c r="H4151" s="2">
        <v>3673</v>
      </c>
      <c r="I4151" s="3">
        <v>2.0904356734298968E-2</v>
      </c>
      <c r="J4151" s="2">
        <v>175705</v>
      </c>
      <c r="K4151" s="2">
        <v>321417</v>
      </c>
    </row>
    <row r="4152" spans="1:11" x14ac:dyDescent="0.3">
      <c r="A4152" s="2">
        <v>34</v>
      </c>
      <c r="B4152" s="2" t="s">
        <v>716</v>
      </c>
      <c r="C4152" s="2">
        <v>212</v>
      </c>
      <c r="D4152" s="2" t="s">
        <v>3292</v>
      </c>
      <c r="E4152" s="2" t="s">
        <v>718</v>
      </c>
      <c r="F4152" s="2">
        <v>5</v>
      </c>
      <c r="G4152" s="2" t="s">
        <v>11</v>
      </c>
      <c r="H4152" s="2">
        <v>1775</v>
      </c>
      <c r="I4152" s="3">
        <v>1.0102159870237045E-2</v>
      </c>
      <c r="J4152" s="2">
        <v>175705</v>
      </c>
      <c r="K4152" s="2">
        <v>321417</v>
      </c>
    </row>
    <row r="4153" spans="1:11" x14ac:dyDescent="0.3">
      <c r="A4153" s="2">
        <v>34</v>
      </c>
      <c r="B4153" s="2" t="s">
        <v>716</v>
      </c>
      <c r="C4153" s="2">
        <v>212</v>
      </c>
      <c r="D4153" s="2" t="s">
        <v>3292</v>
      </c>
      <c r="E4153" s="2" t="s">
        <v>721</v>
      </c>
      <c r="F4153" s="2">
        <v>6</v>
      </c>
      <c r="G4153" s="2" t="s">
        <v>722</v>
      </c>
      <c r="H4153" s="2">
        <v>1041</v>
      </c>
      <c r="I4153" s="3">
        <v>5.9247033379812757E-3</v>
      </c>
      <c r="J4153" s="2">
        <v>175705</v>
      </c>
      <c r="K4153" s="2">
        <v>321417</v>
      </c>
    </row>
    <row r="4154" spans="1:11" x14ac:dyDescent="0.3">
      <c r="A4154" s="2">
        <v>34</v>
      </c>
      <c r="B4154" s="2" t="s">
        <v>716</v>
      </c>
      <c r="C4154" s="2">
        <v>212</v>
      </c>
      <c r="D4154" s="2" t="s">
        <v>3292</v>
      </c>
      <c r="E4154" s="2" t="s">
        <v>7965</v>
      </c>
      <c r="F4154" s="2">
        <v>7</v>
      </c>
      <c r="G4154" s="2" t="s">
        <v>22</v>
      </c>
      <c r="H4154" s="2">
        <v>1016</v>
      </c>
      <c r="I4154" s="3">
        <v>5.7824193961469508E-3</v>
      </c>
      <c r="J4154" s="2">
        <v>175705</v>
      </c>
      <c r="K4154" s="2">
        <v>321417</v>
      </c>
    </row>
    <row r="4155" spans="1:11" x14ac:dyDescent="0.3">
      <c r="A4155" s="2">
        <v>34</v>
      </c>
      <c r="B4155" s="2" t="s">
        <v>716</v>
      </c>
      <c r="C4155" s="2">
        <v>212</v>
      </c>
      <c r="D4155" s="2" t="s">
        <v>3292</v>
      </c>
      <c r="E4155" s="2" t="s">
        <v>735</v>
      </c>
      <c r="F4155" s="2">
        <v>8</v>
      </c>
      <c r="G4155" s="2" t="s">
        <v>19</v>
      </c>
      <c r="H4155" s="2">
        <v>457</v>
      </c>
      <c r="I4155" s="3">
        <v>2.6009504567314533E-3</v>
      </c>
      <c r="J4155" s="2">
        <v>175705</v>
      </c>
      <c r="K4155" s="2">
        <v>321417</v>
      </c>
    </row>
    <row r="4156" spans="1:11" x14ac:dyDescent="0.3">
      <c r="A4156" s="2">
        <v>34</v>
      </c>
      <c r="B4156" s="2" t="s">
        <v>716</v>
      </c>
      <c r="C4156" s="2">
        <v>212</v>
      </c>
      <c r="D4156" s="2" t="s">
        <v>3292</v>
      </c>
      <c r="E4156" s="2" t="s">
        <v>734</v>
      </c>
      <c r="F4156" s="2">
        <v>9</v>
      </c>
      <c r="G4156" s="2" t="s">
        <v>19</v>
      </c>
      <c r="H4156" s="2">
        <v>361</v>
      </c>
      <c r="I4156" s="3">
        <v>2.0545801200876467E-3</v>
      </c>
      <c r="J4156" s="2">
        <v>175705</v>
      </c>
      <c r="K4156" s="2">
        <v>321417</v>
      </c>
    </row>
    <row r="4157" spans="1:11" x14ac:dyDescent="0.3">
      <c r="A4157" s="2">
        <v>34</v>
      </c>
      <c r="B4157" s="2" t="s">
        <v>716</v>
      </c>
      <c r="C4157" s="2">
        <v>212</v>
      </c>
      <c r="D4157" s="2" t="s">
        <v>3292</v>
      </c>
      <c r="E4157" s="2" t="s">
        <v>723</v>
      </c>
      <c r="F4157" s="2">
        <v>10</v>
      </c>
      <c r="G4157" s="2" t="s">
        <v>13</v>
      </c>
      <c r="H4157" s="2">
        <v>493</v>
      </c>
      <c r="I4157" s="3">
        <v>2.8058393329728807E-3</v>
      </c>
      <c r="J4157" s="2">
        <v>175705</v>
      </c>
      <c r="K4157" s="2">
        <v>321417</v>
      </c>
    </row>
    <row r="4158" spans="1:11" x14ac:dyDescent="0.3">
      <c r="A4158" s="2">
        <v>34</v>
      </c>
      <c r="B4158" s="2" t="s">
        <v>716</v>
      </c>
      <c r="C4158" s="2">
        <v>212</v>
      </c>
      <c r="D4158" s="2" t="s">
        <v>3292</v>
      </c>
      <c r="E4158" s="2" t="s">
        <v>726</v>
      </c>
      <c r="F4158" s="2">
        <v>11</v>
      </c>
      <c r="G4158" s="2" t="s">
        <v>15</v>
      </c>
      <c r="H4158" s="2">
        <v>345</v>
      </c>
      <c r="I4158" s="3">
        <v>1.9635183973136794E-3</v>
      </c>
      <c r="J4158" s="2">
        <v>175705</v>
      </c>
      <c r="K4158" s="2">
        <v>321417</v>
      </c>
    </row>
    <row r="4159" spans="1:11" x14ac:dyDescent="0.3">
      <c r="A4159" s="2">
        <v>34</v>
      </c>
      <c r="B4159" s="2" t="s">
        <v>716</v>
      </c>
      <c r="C4159" s="2">
        <v>212</v>
      </c>
      <c r="D4159" s="2" t="s">
        <v>3292</v>
      </c>
      <c r="E4159" s="2" t="s">
        <v>737</v>
      </c>
      <c r="F4159" s="2">
        <v>12</v>
      </c>
      <c r="G4159" s="2" t="s">
        <v>19</v>
      </c>
      <c r="H4159" s="2">
        <v>290</v>
      </c>
      <c r="I4159" s="3">
        <v>1.6504937252781651E-3</v>
      </c>
      <c r="J4159" s="2">
        <v>175705</v>
      </c>
      <c r="K4159" s="2">
        <v>321417</v>
      </c>
    </row>
    <row r="4160" spans="1:11" x14ac:dyDescent="0.3">
      <c r="A4160" s="2">
        <v>34</v>
      </c>
      <c r="B4160" s="2" t="s">
        <v>716</v>
      </c>
      <c r="C4160" s="2">
        <v>212</v>
      </c>
      <c r="D4160" s="2" t="s">
        <v>3292</v>
      </c>
      <c r="E4160" s="2" t="s">
        <v>725</v>
      </c>
      <c r="F4160" s="2">
        <v>13</v>
      </c>
      <c r="G4160" s="2" t="s">
        <v>31</v>
      </c>
      <c r="H4160" s="2">
        <v>153</v>
      </c>
      <c r="I4160" s="3">
        <v>8.7077772402606641E-4</v>
      </c>
      <c r="J4160" s="2">
        <v>175705</v>
      </c>
      <c r="K4160" s="2">
        <v>321417</v>
      </c>
    </row>
    <row r="4161" spans="1:11" x14ac:dyDescent="0.3">
      <c r="A4161" s="2">
        <v>34</v>
      </c>
      <c r="B4161" s="2" t="s">
        <v>716</v>
      </c>
      <c r="C4161" s="2">
        <v>212</v>
      </c>
      <c r="D4161" s="2" t="s">
        <v>3292</v>
      </c>
      <c r="E4161" s="2" t="s">
        <v>740</v>
      </c>
      <c r="F4161" s="2">
        <v>14</v>
      </c>
      <c r="G4161" s="2" t="s">
        <v>19</v>
      </c>
      <c r="H4161" s="2">
        <v>253</v>
      </c>
      <c r="I4161" s="3">
        <v>1.4399134913633646E-3</v>
      </c>
      <c r="J4161" s="2">
        <v>175705</v>
      </c>
      <c r="K4161" s="2">
        <v>321417</v>
      </c>
    </row>
    <row r="4162" spans="1:11" x14ac:dyDescent="0.3">
      <c r="A4162" s="2">
        <v>34</v>
      </c>
      <c r="B4162" s="2" t="s">
        <v>716</v>
      </c>
      <c r="C4162" s="2">
        <v>212</v>
      </c>
      <c r="D4162" s="2" t="s">
        <v>3292</v>
      </c>
      <c r="E4162" s="2" t="s">
        <v>745</v>
      </c>
      <c r="F4162" s="2">
        <v>15</v>
      </c>
      <c r="G4162" s="2" t="s">
        <v>19</v>
      </c>
      <c r="H4162" s="2">
        <v>166</v>
      </c>
      <c r="I4162" s="3">
        <v>9.4476537377991519E-4</v>
      </c>
      <c r="J4162" s="2">
        <v>175705</v>
      </c>
      <c r="K4162" s="2">
        <v>321417</v>
      </c>
    </row>
    <row r="4163" spans="1:11" x14ac:dyDescent="0.3">
      <c r="A4163" s="2">
        <v>34</v>
      </c>
      <c r="B4163" s="2" t="s">
        <v>716</v>
      </c>
      <c r="C4163" s="2">
        <v>212</v>
      </c>
      <c r="D4163" s="2" t="s">
        <v>3292</v>
      </c>
      <c r="E4163" s="2" t="s">
        <v>738</v>
      </c>
      <c r="F4163" s="2">
        <v>16</v>
      </c>
      <c r="G4163" s="2" t="s">
        <v>19</v>
      </c>
      <c r="H4163" s="2">
        <v>162</v>
      </c>
      <c r="I4163" s="3">
        <v>9.2199994308642325E-4</v>
      </c>
      <c r="J4163" s="2">
        <v>175705</v>
      </c>
      <c r="K4163" s="2">
        <v>321417</v>
      </c>
    </row>
    <row r="4164" spans="1:11" x14ac:dyDescent="0.3">
      <c r="A4164" s="2">
        <v>34</v>
      </c>
      <c r="B4164" s="2" t="s">
        <v>716</v>
      </c>
      <c r="C4164" s="2">
        <v>212</v>
      </c>
      <c r="D4164" s="2" t="s">
        <v>3292</v>
      </c>
      <c r="E4164" s="2" t="s">
        <v>736</v>
      </c>
      <c r="F4164" s="2">
        <v>17</v>
      </c>
      <c r="G4164" s="2" t="s">
        <v>19</v>
      </c>
      <c r="H4164" s="2">
        <v>112</v>
      </c>
      <c r="I4164" s="3">
        <v>6.3743205941777415E-4</v>
      </c>
      <c r="J4164" s="2">
        <v>175705</v>
      </c>
      <c r="K4164" s="2">
        <v>321417</v>
      </c>
    </row>
    <row r="4165" spans="1:11" x14ac:dyDescent="0.3">
      <c r="A4165" s="2">
        <v>34</v>
      </c>
      <c r="B4165" s="2" t="s">
        <v>716</v>
      </c>
      <c r="C4165" s="2">
        <v>212</v>
      </c>
      <c r="D4165" s="2" t="s">
        <v>3292</v>
      </c>
      <c r="E4165" s="2" t="s">
        <v>746</v>
      </c>
      <c r="F4165" s="2">
        <v>18</v>
      </c>
      <c r="G4165" s="2" t="s">
        <v>19</v>
      </c>
      <c r="H4165" s="2">
        <v>83</v>
      </c>
      <c r="I4165" s="3">
        <v>4.723826868899576E-4</v>
      </c>
      <c r="J4165" s="2">
        <v>175705</v>
      </c>
      <c r="K4165" s="2">
        <v>321417</v>
      </c>
    </row>
    <row r="4166" spans="1:11" x14ac:dyDescent="0.3">
      <c r="A4166" s="2">
        <v>34</v>
      </c>
      <c r="B4166" s="2" t="s">
        <v>716</v>
      </c>
      <c r="C4166" s="2">
        <v>212</v>
      </c>
      <c r="D4166" s="2" t="s">
        <v>3292</v>
      </c>
      <c r="E4166" s="2" t="s">
        <v>731</v>
      </c>
      <c r="F4166" s="2">
        <v>19</v>
      </c>
      <c r="G4166" s="2" t="s">
        <v>19</v>
      </c>
      <c r="H4166" s="2">
        <v>105</v>
      </c>
      <c r="I4166" s="3">
        <v>5.9759255570416322E-4</v>
      </c>
      <c r="J4166" s="2">
        <v>175705</v>
      </c>
      <c r="K4166" s="2">
        <v>321417</v>
      </c>
    </row>
    <row r="4167" spans="1:11" x14ac:dyDescent="0.3">
      <c r="A4167" s="2">
        <v>34</v>
      </c>
      <c r="B4167" s="2" t="s">
        <v>716</v>
      </c>
      <c r="C4167" s="2">
        <v>212</v>
      </c>
      <c r="D4167" s="2" t="s">
        <v>3292</v>
      </c>
      <c r="E4167" s="2" t="s">
        <v>747</v>
      </c>
      <c r="F4167" s="2">
        <v>20</v>
      </c>
      <c r="G4167" s="2" t="s">
        <v>19</v>
      </c>
      <c r="H4167" s="2">
        <v>88</v>
      </c>
      <c r="I4167" s="3">
        <v>5.008394752568225E-4</v>
      </c>
      <c r="J4167" s="2">
        <v>175705</v>
      </c>
      <c r="K4167" s="2">
        <v>321417</v>
      </c>
    </row>
    <row r="4168" spans="1:11" x14ac:dyDescent="0.3">
      <c r="A4168" s="2">
        <v>34</v>
      </c>
      <c r="B4168" s="2" t="s">
        <v>716</v>
      </c>
      <c r="C4168" s="2">
        <v>212</v>
      </c>
      <c r="D4168" s="2" t="s">
        <v>3292</v>
      </c>
      <c r="E4168" s="2" t="s">
        <v>739</v>
      </c>
      <c r="F4168" s="2">
        <v>21</v>
      </c>
      <c r="G4168" s="2" t="s">
        <v>19</v>
      </c>
      <c r="H4168" s="2">
        <v>70</v>
      </c>
      <c r="I4168" s="3">
        <v>3.9839503713610881E-4</v>
      </c>
      <c r="J4168" s="2">
        <v>175705</v>
      </c>
      <c r="K4168" s="2">
        <v>321417</v>
      </c>
    </row>
    <row r="4169" spans="1:11" x14ac:dyDescent="0.3">
      <c r="A4169" s="2">
        <v>34</v>
      </c>
      <c r="B4169" s="2" t="s">
        <v>716</v>
      </c>
      <c r="C4169" s="2">
        <v>212</v>
      </c>
      <c r="D4169" s="2" t="s">
        <v>3292</v>
      </c>
      <c r="E4169" s="2" t="s">
        <v>732</v>
      </c>
      <c r="F4169" s="2">
        <v>22</v>
      </c>
      <c r="G4169" s="2" t="s">
        <v>19</v>
      </c>
      <c r="H4169" s="2">
        <v>81</v>
      </c>
      <c r="I4169" s="3">
        <v>4.6099997154321163E-4</v>
      </c>
      <c r="J4169" s="2">
        <v>175705</v>
      </c>
      <c r="K4169" s="2">
        <v>321417</v>
      </c>
    </row>
    <row r="4170" spans="1:11" x14ac:dyDescent="0.3">
      <c r="A4170" s="2">
        <v>34</v>
      </c>
      <c r="B4170" s="2" t="s">
        <v>716</v>
      </c>
      <c r="C4170" s="2">
        <v>212</v>
      </c>
      <c r="D4170" s="2" t="s">
        <v>3292</v>
      </c>
      <c r="E4170" s="2" t="s">
        <v>727</v>
      </c>
      <c r="F4170" s="2">
        <v>23</v>
      </c>
      <c r="G4170" s="2" t="s">
        <v>728</v>
      </c>
      <c r="H4170" s="2">
        <v>35</v>
      </c>
      <c r="I4170" s="3">
        <v>1.9919751856805441E-4</v>
      </c>
      <c r="J4170" s="2">
        <v>175705</v>
      </c>
      <c r="K4170" s="2">
        <v>321417</v>
      </c>
    </row>
    <row r="4171" spans="1:11" x14ac:dyDescent="0.3">
      <c r="A4171" s="2">
        <v>34</v>
      </c>
      <c r="B4171" s="2" t="s">
        <v>716</v>
      </c>
      <c r="C4171" s="2">
        <v>212</v>
      </c>
      <c r="D4171" s="2" t="s">
        <v>3292</v>
      </c>
      <c r="E4171" s="2" t="s">
        <v>741</v>
      </c>
      <c r="F4171" s="2">
        <v>24</v>
      </c>
      <c r="G4171" s="2" t="s">
        <v>19</v>
      </c>
      <c r="H4171" s="2">
        <v>76</v>
      </c>
      <c r="I4171" s="3">
        <v>4.3254318317634673E-4</v>
      </c>
      <c r="J4171" s="2">
        <v>175705</v>
      </c>
      <c r="K4171" s="2">
        <v>321417</v>
      </c>
    </row>
    <row r="4172" spans="1:11" x14ac:dyDescent="0.3">
      <c r="A4172" s="2">
        <v>34</v>
      </c>
      <c r="B4172" s="2" t="s">
        <v>716</v>
      </c>
      <c r="C4172" s="2">
        <v>212</v>
      </c>
      <c r="D4172" s="2" t="s">
        <v>3292</v>
      </c>
      <c r="E4172" s="2" t="s">
        <v>733</v>
      </c>
      <c r="F4172" s="2">
        <v>25</v>
      </c>
      <c r="G4172" s="2" t="s">
        <v>19</v>
      </c>
      <c r="H4172" s="2">
        <v>70</v>
      </c>
      <c r="I4172" s="3">
        <v>3.9839503713610881E-4</v>
      </c>
      <c r="J4172" s="2">
        <v>175705</v>
      </c>
      <c r="K4172" s="2">
        <v>321417</v>
      </c>
    </row>
    <row r="4173" spans="1:11" x14ac:dyDescent="0.3">
      <c r="A4173" s="2">
        <v>34</v>
      </c>
      <c r="B4173" s="2" t="s">
        <v>716</v>
      </c>
      <c r="C4173" s="2">
        <v>212</v>
      </c>
      <c r="D4173" s="2" t="s">
        <v>3292</v>
      </c>
      <c r="E4173" s="2" t="s">
        <v>742</v>
      </c>
      <c r="F4173" s="2">
        <v>26</v>
      </c>
      <c r="G4173" s="2" t="s">
        <v>19</v>
      </c>
      <c r="H4173" s="2">
        <v>71</v>
      </c>
      <c r="I4173" s="3">
        <v>4.0408639480948183E-4</v>
      </c>
      <c r="J4173" s="2">
        <v>175705</v>
      </c>
      <c r="K4173" s="2">
        <v>321417</v>
      </c>
    </row>
    <row r="4174" spans="1:11" x14ac:dyDescent="0.3">
      <c r="A4174" s="2">
        <v>34</v>
      </c>
      <c r="B4174" s="2" t="s">
        <v>716</v>
      </c>
      <c r="C4174" s="2">
        <v>212</v>
      </c>
      <c r="D4174" s="2" t="s">
        <v>3292</v>
      </c>
      <c r="E4174" s="2" t="s">
        <v>744</v>
      </c>
      <c r="F4174" s="2">
        <v>27</v>
      </c>
      <c r="G4174" s="2" t="s">
        <v>19</v>
      </c>
      <c r="H4174" s="2">
        <v>59</v>
      </c>
      <c r="I4174" s="3">
        <v>3.35790102729006E-4</v>
      </c>
      <c r="J4174" s="2">
        <v>175705</v>
      </c>
      <c r="K4174" s="2">
        <v>321417</v>
      </c>
    </row>
    <row r="4175" spans="1:11" x14ac:dyDescent="0.3">
      <c r="A4175" s="2">
        <v>34</v>
      </c>
      <c r="B4175" s="2" t="s">
        <v>716</v>
      </c>
      <c r="C4175" s="2">
        <v>212</v>
      </c>
      <c r="D4175" s="2" t="s">
        <v>3292</v>
      </c>
      <c r="E4175" s="2" t="s">
        <v>729</v>
      </c>
      <c r="F4175" s="2">
        <v>28</v>
      </c>
      <c r="G4175" s="2" t="s">
        <v>19</v>
      </c>
      <c r="H4175" s="2">
        <v>58</v>
      </c>
      <c r="I4175" s="3">
        <v>3.3009874505563304E-4</v>
      </c>
      <c r="J4175" s="2">
        <v>175705</v>
      </c>
      <c r="K4175" s="2">
        <v>321417</v>
      </c>
    </row>
    <row r="4176" spans="1:11" x14ac:dyDescent="0.3">
      <c r="A4176" s="2">
        <v>34</v>
      </c>
      <c r="B4176" s="2" t="s">
        <v>716</v>
      </c>
      <c r="C4176" s="2">
        <v>212</v>
      </c>
      <c r="D4176" s="2" t="s">
        <v>3292</v>
      </c>
      <c r="E4176" s="2" t="s">
        <v>730</v>
      </c>
      <c r="F4176" s="2">
        <v>29</v>
      </c>
      <c r="G4176" s="2" t="s">
        <v>19</v>
      </c>
      <c r="H4176" s="2">
        <v>67</v>
      </c>
      <c r="I4176" s="3">
        <v>3.8132096411598988E-4</v>
      </c>
      <c r="J4176" s="2">
        <v>175705</v>
      </c>
      <c r="K4176" s="2">
        <v>321417</v>
      </c>
    </row>
    <row r="4177" spans="1:11" x14ac:dyDescent="0.3">
      <c r="A4177" s="2">
        <v>34</v>
      </c>
      <c r="B4177" s="2" t="s">
        <v>716</v>
      </c>
      <c r="C4177" s="2">
        <v>212</v>
      </c>
      <c r="D4177" s="2" t="s">
        <v>3292</v>
      </c>
      <c r="E4177" s="2" t="s">
        <v>743</v>
      </c>
      <c r="F4177" s="2">
        <v>30</v>
      </c>
      <c r="G4177" s="2" t="s">
        <v>19</v>
      </c>
      <c r="H4177" s="2">
        <v>46</v>
      </c>
      <c r="I4177" s="3">
        <v>2.6180245297515722E-4</v>
      </c>
      <c r="J4177" s="2">
        <v>175705</v>
      </c>
      <c r="K4177" s="2">
        <v>321417</v>
      </c>
    </row>
    <row r="4178" spans="1:11" x14ac:dyDescent="0.3">
      <c r="A4178" s="2">
        <v>36</v>
      </c>
      <c r="B4178" s="2" t="s">
        <v>759</v>
      </c>
      <c r="C4178" s="2">
        <v>213</v>
      </c>
      <c r="D4178" s="2" t="s">
        <v>3304</v>
      </c>
      <c r="E4178" s="2" t="s">
        <v>760</v>
      </c>
      <c r="F4178" s="2">
        <v>1</v>
      </c>
      <c r="G4178" s="2" t="s">
        <v>103</v>
      </c>
      <c r="H4178" s="2">
        <v>107325</v>
      </c>
      <c r="I4178" s="3">
        <v>0.56537726058715998</v>
      </c>
      <c r="J4178" s="2">
        <v>189829</v>
      </c>
      <c r="K4178" s="2">
        <v>391668</v>
      </c>
    </row>
    <row r="4179" spans="1:11" x14ac:dyDescent="0.3">
      <c r="A4179" s="2">
        <v>36</v>
      </c>
      <c r="B4179" s="2" t="s">
        <v>759</v>
      </c>
      <c r="C4179" s="2">
        <v>213</v>
      </c>
      <c r="D4179" s="2" t="s">
        <v>3304</v>
      </c>
      <c r="E4179" s="2" t="s">
        <v>762</v>
      </c>
      <c r="F4179" s="2">
        <v>2</v>
      </c>
      <c r="G4179" s="2" t="s">
        <v>51</v>
      </c>
      <c r="H4179" s="2">
        <v>51571</v>
      </c>
      <c r="I4179" s="3">
        <v>0.27167081952704802</v>
      </c>
      <c r="J4179" s="2">
        <v>189829</v>
      </c>
      <c r="K4179" s="2">
        <v>391668</v>
      </c>
    </row>
    <row r="4180" spans="1:11" x14ac:dyDescent="0.3">
      <c r="A4180" s="2">
        <v>36</v>
      </c>
      <c r="B4180" s="2" t="s">
        <v>759</v>
      </c>
      <c r="C4180" s="2">
        <v>213</v>
      </c>
      <c r="D4180" s="2" t="s">
        <v>3304</v>
      </c>
      <c r="E4180" s="2" t="s">
        <v>761</v>
      </c>
      <c r="F4180" s="2">
        <v>3</v>
      </c>
      <c r="G4180" s="2" t="s">
        <v>302</v>
      </c>
      <c r="H4180" s="2">
        <v>12215</v>
      </c>
      <c r="I4180" s="3">
        <v>6.4347386331909243E-2</v>
      </c>
      <c r="J4180" s="2">
        <v>189829</v>
      </c>
      <c r="K4180" s="2">
        <v>391668</v>
      </c>
    </row>
    <row r="4181" spans="1:11" x14ac:dyDescent="0.3">
      <c r="A4181" s="2">
        <v>36</v>
      </c>
      <c r="B4181" s="2" t="s">
        <v>759</v>
      </c>
      <c r="C4181" s="2">
        <v>213</v>
      </c>
      <c r="D4181" s="2" t="s">
        <v>3304</v>
      </c>
      <c r="E4181" s="2" t="s">
        <v>763</v>
      </c>
      <c r="F4181" s="2">
        <v>4</v>
      </c>
      <c r="G4181" s="2" t="s">
        <v>11</v>
      </c>
      <c r="H4181" s="2">
        <v>3586</v>
      </c>
      <c r="I4181" s="3">
        <v>1.8890685827771311E-2</v>
      </c>
      <c r="J4181" s="2">
        <v>189829</v>
      </c>
      <c r="K4181" s="2">
        <v>391668</v>
      </c>
    </row>
    <row r="4182" spans="1:11" x14ac:dyDescent="0.3">
      <c r="A4182" s="2">
        <v>36</v>
      </c>
      <c r="B4182" s="2" t="s">
        <v>759</v>
      </c>
      <c r="C4182" s="2">
        <v>213</v>
      </c>
      <c r="D4182" s="2" t="s">
        <v>3304</v>
      </c>
      <c r="E4182" s="2" t="s">
        <v>765</v>
      </c>
      <c r="F4182" s="2">
        <v>5</v>
      </c>
      <c r="G4182" s="2" t="s">
        <v>17</v>
      </c>
      <c r="H4182" s="2">
        <v>8835</v>
      </c>
      <c r="I4182" s="3">
        <v>4.6541887698929037E-2</v>
      </c>
      <c r="J4182" s="2">
        <v>189829</v>
      </c>
      <c r="K4182" s="2">
        <v>391668</v>
      </c>
    </row>
    <row r="4183" spans="1:11" x14ac:dyDescent="0.3">
      <c r="A4183" s="2">
        <v>36</v>
      </c>
      <c r="B4183" s="2" t="s">
        <v>759</v>
      </c>
      <c r="C4183" s="2">
        <v>213</v>
      </c>
      <c r="D4183" s="2" t="s">
        <v>3304</v>
      </c>
      <c r="E4183" s="2" t="s">
        <v>7963</v>
      </c>
      <c r="F4183" s="2">
        <v>6</v>
      </c>
      <c r="G4183" s="2" t="s">
        <v>22</v>
      </c>
      <c r="H4183" s="2">
        <v>2885</v>
      </c>
      <c r="I4183" s="3">
        <v>1.5197888626079261E-2</v>
      </c>
      <c r="J4183" s="2">
        <v>189829</v>
      </c>
      <c r="K4183" s="2">
        <v>391668</v>
      </c>
    </row>
    <row r="4184" spans="1:11" x14ac:dyDescent="0.3">
      <c r="A4184" s="2">
        <v>36</v>
      </c>
      <c r="B4184" s="2" t="s">
        <v>759</v>
      </c>
      <c r="C4184" s="2">
        <v>213</v>
      </c>
      <c r="D4184" s="2" t="s">
        <v>3304</v>
      </c>
      <c r="E4184" s="2" t="s">
        <v>773</v>
      </c>
      <c r="F4184" s="2">
        <v>7</v>
      </c>
      <c r="G4184" s="2" t="s">
        <v>19</v>
      </c>
      <c r="H4184" s="2">
        <v>710</v>
      </c>
      <c r="I4184" s="3">
        <v>3.7402082927266117E-3</v>
      </c>
      <c r="J4184" s="2">
        <v>189829</v>
      </c>
      <c r="K4184" s="2">
        <v>391668</v>
      </c>
    </row>
    <row r="4185" spans="1:11" x14ac:dyDescent="0.3">
      <c r="A4185" s="2">
        <v>36</v>
      </c>
      <c r="B4185" s="2" t="s">
        <v>759</v>
      </c>
      <c r="C4185" s="2">
        <v>213</v>
      </c>
      <c r="D4185" s="2" t="s">
        <v>3304</v>
      </c>
      <c r="E4185" s="2" t="s">
        <v>772</v>
      </c>
      <c r="F4185" s="2">
        <v>8</v>
      </c>
      <c r="G4185" s="2" t="s">
        <v>19</v>
      </c>
      <c r="H4185" s="2">
        <v>265</v>
      </c>
      <c r="I4185" s="3">
        <v>1.395993236017679E-3</v>
      </c>
      <c r="J4185" s="2">
        <v>189829</v>
      </c>
      <c r="K4185" s="2">
        <v>391668</v>
      </c>
    </row>
    <row r="4186" spans="1:11" x14ac:dyDescent="0.3">
      <c r="A4186" s="2">
        <v>36</v>
      </c>
      <c r="B4186" s="2" t="s">
        <v>759</v>
      </c>
      <c r="C4186" s="2">
        <v>213</v>
      </c>
      <c r="D4186" s="2" t="s">
        <v>3304</v>
      </c>
      <c r="E4186" s="2" t="s">
        <v>770</v>
      </c>
      <c r="F4186" s="2">
        <v>9</v>
      </c>
      <c r="G4186" s="2" t="s">
        <v>19</v>
      </c>
      <c r="H4186" s="2">
        <v>597</v>
      </c>
      <c r="I4186" s="3">
        <v>3.1449357052926582E-3</v>
      </c>
      <c r="J4186" s="2">
        <v>189829</v>
      </c>
      <c r="K4186" s="2">
        <v>391668</v>
      </c>
    </row>
    <row r="4187" spans="1:11" x14ac:dyDescent="0.3">
      <c r="A4187" s="2">
        <v>36</v>
      </c>
      <c r="B4187" s="2" t="s">
        <v>759</v>
      </c>
      <c r="C4187" s="2">
        <v>213</v>
      </c>
      <c r="D4187" s="2" t="s">
        <v>3304</v>
      </c>
      <c r="E4187" s="2" t="s">
        <v>771</v>
      </c>
      <c r="F4187" s="2">
        <v>10</v>
      </c>
      <c r="G4187" s="2" t="s">
        <v>19</v>
      </c>
      <c r="H4187" s="2">
        <v>251</v>
      </c>
      <c r="I4187" s="3">
        <v>1.3222426499639149E-3</v>
      </c>
      <c r="J4187" s="2">
        <v>189829</v>
      </c>
      <c r="K4187" s="2">
        <v>391668</v>
      </c>
    </row>
    <row r="4188" spans="1:11" x14ac:dyDescent="0.3">
      <c r="A4188" s="2">
        <v>36</v>
      </c>
      <c r="B4188" s="2" t="s">
        <v>759</v>
      </c>
      <c r="C4188" s="2">
        <v>213</v>
      </c>
      <c r="D4188" s="2" t="s">
        <v>3304</v>
      </c>
      <c r="E4188" s="2" t="s">
        <v>766</v>
      </c>
      <c r="F4188" s="2">
        <v>11</v>
      </c>
      <c r="G4188" s="2" t="s">
        <v>15</v>
      </c>
      <c r="H4188" s="2">
        <v>338</v>
      </c>
      <c r="I4188" s="3">
        <v>1.7805498632980209E-3</v>
      </c>
      <c r="J4188" s="2">
        <v>189829</v>
      </c>
      <c r="K4188" s="2">
        <v>391668</v>
      </c>
    </row>
    <row r="4189" spans="1:11" x14ac:dyDescent="0.3">
      <c r="A4189" s="2">
        <v>36</v>
      </c>
      <c r="B4189" s="2" t="s">
        <v>759</v>
      </c>
      <c r="C4189" s="2">
        <v>213</v>
      </c>
      <c r="D4189" s="2" t="s">
        <v>3304</v>
      </c>
      <c r="E4189" s="2" t="s">
        <v>764</v>
      </c>
      <c r="F4189" s="2">
        <v>12</v>
      </c>
      <c r="G4189" s="2" t="s">
        <v>284</v>
      </c>
      <c r="H4189" s="2">
        <v>439</v>
      </c>
      <c r="I4189" s="3">
        <v>2.3126076626858909E-3</v>
      </c>
      <c r="J4189" s="2">
        <v>189829</v>
      </c>
      <c r="K4189" s="2">
        <v>391668</v>
      </c>
    </row>
    <row r="4190" spans="1:11" x14ac:dyDescent="0.3">
      <c r="A4190" s="2">
        <v>36</v>
      </c>
      <c r="B4190" s="2" t="s">
        <v>759</v>
      </c>
      <c r="C4190" s="2">
        <v>213</v>
      </c>
      <c r="D4190" s="2" t="s">
        <v>3304</v>
      </c>
      <c r="E4190" s="2" t="s">
        <v>769</v>
      </c>
      <c r="F4190" s="2">
        <v>13</v>
      </c>
      <c r="G4190" s="2" t="s">
        <v>19</v>
      </c>
      <c r="H4190" s="2">
        <v>300</v>
      </c>
      <c r="I4190" s="3">
        <v>1.5803697011520896E-3</v>
      </c>
      <c r="J4190" s="2">
        <v>189829</v>
      </c>
      <c r="K4190" s="2">
        <v>391668</v>
      </c>
    </row>
    <row r="4191" spans="1:11" x14ac:dyDescent="0.3">
      <c r="A4191" s="2">
        <v>36</v>
      </c>
      <c r="B4191" s="2" t="s">
        <v>759</v>
      </c>
      <c r="C4191" s="2">
        <v>213</v>
      </c>
      <c r="D4191" s="2" t="s">
        <v>3304</v>
      </c>
      <c r="E4191" s="2" t="s">
        <v>767</v>
      </c>
      <c r="F4191" s="2">
        <v>14</v>
      </c>
      <c r="G4191" s="2" t="s">
        <v>85</v>
      </c>
      <c r="H4191" s="2">
        <v>315</v>
      </c>
      <c r="I4191" s="3">
        <v>1.6593881862096941E-3</v>
      </c>
      <c r="J4191" s="2">
        <v>189829</v>
      </c>
      <c r="K4191" s="2">
        <v>391668</v>
      </c>
    </row>
    <row r="4192" spans="1:11" x14ac:dyDescent="0.3">
      <c r="A4192" s="2">
        <v>36</v>
      </c>
      <c r="B4192" s="2" t="s">
        <v>759</v>
      </c>
      <c r="C4192" s="2">
        <v>213</v>
      </c>
      <c r="D4192" s="2" t="s">
        <v>3304</v>
      </c>
      <c r="E4192" s="2" t="s">
        <v>768</v>
      </c>
      <c r="F4192" s="2">
        <v>15</v>
      </c>
      <c r="G4192" s="2" t="s">
        <v>19</v>
      </c>
      <c r="H4192" s="2">
        <v>197</v>
      </c>
      <c r="I4192" s="3">
        <v>1.0377761037565388E-3</v>
      </c>
      <c r="J4192" s="2">
        <v>189829</v>
      </c>
      <c r="K4192" s="2">
        <v>391668</v>
      </c>
    </row>
    <row r="4193" spans="1:11" x14ac:dyDescent="0.3">
      <c r="A4193" s="2">
        <v>34</v>
      </c>
      <c r="B4193" s="2" t="s">
        <v>716</v>
      </c>
      <c r="C4193" s="2">
        <v>214</v>
      </c>
      <c r="D4193" s="2" t="s">
        <v>3293</v>
      </c>
      <c r="E4193" s="2" t="s">
        <v>717</v>
      </c>
      <c r="F4193" s="2">
        <v>1</v>
      </c>
      <c r="G4193" s="2" t="s">
        <v>9</v>
      </c>
      <c r="H4193" s="2">
        <v>63790</v>
      </c>
      <c r="I4193" s="3">
        <v>0.45428648748735917</v>
      </c>
      <c r="J4193" s="2">
        <v>140418</v>
      </c>
      <c r="K4193" s="2">
        <v>274618</v>
      </c>
    </row>
    <row r="4194" spans="1:11" x14ac:dyDescent="0.3">
      <c r="A4194" s="2">
        <v>34</v>
      </c>
      <c r="B4194" s="2" t="s">
        <v>716</v>
      </c>
      <c r="C4194" s="2">
        <v>214</v>
      </c>
      <c r="D4194" s="2" t="s">
        <v>3293</v>
      </c>
      <c r="E4194" s="2" t="s">
        <v>720</v>
      </c>
      <c r="F4194" s="2">
        <v>2</v>
      </c>
      <c r="G4194" s="2" t="s">
        <v>7</v>
      </c>
      <c r="H4194" s="2">
        <v>49859</v>
      </c>
      <c r="I4194" s="3">
        <v>0.35507556011337577</v>
      </c>
      <c r="J4194" s="2">
        <v>140418</v>
      </c>
      <c r="K4194" s="2">
        <v>274618</v>
      </c>
    </row>
    <row r="4195" spans="1:11" x14ac:dyDescent="0.3">
      <c r="A4195" s="2">
        <v>34</v>
      </c>
      <c r="B4195" s="2" t="s">
        <v>716</v>
      </c>
      <c r="C4195" s="2">
        <v>214</v>
      </c>
      <c r="D4195" s="2" t="s">
        <v>3293</v>
      </c>
      <c r="E4195" s="2" t="s">
        <v>719</v>
      </c>
      <c r="F4195" s="2">
        <v>3</v>
      </c>
      <c r="G4195" s="2" t="s">
        <v>302</v>
      </c>
      <c r="H4195" s="2">
        <v>12712</v>
      </c>
      <c r="I4195" s="3">
        <v>9.0529704168981179E-2</v>
      </c>
      <c r="J4195" s="2">
        <v>140418</v>
      </c>
      <c r="K4195" s="2">
        <v>274618</v>
      </c>
    </row>
    <row r="4196" spans="1:11" x14ac:dyDescent="0.3">
      <c r="A4196" s="2">
        <v>34</v>
      </c>
      <c r="B4196" s="2" t="s">
        <v>716</v>
      </c>
      <c r="C4196" s="2">
        <v>214</v>
      </c>
      <c r="D4196" s="2" t="s">
        <v>3293</v>
      </c>
      <c r="E4196" s="2" t="s">
        <v>724</v>
      </c>
      <c r="F4196" s="2">
        <v>4</v>
      </c>
      <c r="G4196" s="2" t="s">
        <v>17</v>
      </c>
      <c r="H4196" s="2">
        <v>4702</v>
      </c>
      <c r="I4196" s="3">
        <v>3.3485735447022463E-2</v>
      </c>
      <c r="J4196" s="2">
        <v>140418</v>
      </c>
      <c r="K4196" s="2">
        <v>274618</v>
      </c>
    </row>
    <row r="4197" spans="1:11" x14ac:dyDescent="0.3">
      <c r="A4197" s="2">
        <v>34</v>
      </c>
      <c r="B4197" s="2" t="s">
        <v>716</v>
      </c>
      <c r="C4197" s="2">
        <v>214</v>
      </c>
      <c r="D4197" s="2" t="s">
        <v>3293</v>
      </c>
      <c r="E4197" s="2" t="s">
        <v>718</v>
      </c>
      <c r="F4197" s="2">
        <v>5</v>
      </c>
      <c r="G4197" s="2" t="s">
        <v>11</v>
      </c>
      <c r="H4197" s="2">
        <v>3996</v>
      </c>
      <c r="I4197" s="3">
        <v>2.8457890014100755E-2</v>
      </c>
      <c r="J4197" s="2">
        <v>140418</v>
      </c>
      <c r="K4197" s="2">
        <v>274618</v>
      </c>
    </row>
    <row r="4198" spans="1:11" x14ac:dyDescent="0.3">
      <c r="A4198" s="2">
        <v>34</v>
      </c>
      <c r="B4198" s="2" t="s">
        <v>716</v>
      </c>
      <c r="C4198" s="2">
        <v>214</v>
      </c>
      <c r="D4198" s="2" t="s">
        <v>3293</v>
      </c>
      <c r="E4198" s="2" t="s">
        <v>721</v>
      </c>
      <c r="F4198" s="2">
        <v>6</v>
      </c>
      <c r="G4198" s="2" t="s">
        <v>722</v>
      </c>
      <c r="H4198" s="2">
        <v>1392</v>
      </c>
      <c r="I4198" s="3">
        <v>9.9132589838909543E-3</v>
      </c>
      <c r="J4198" s="2">
        <v>140418</v>
      </c>
      <c r="K4198" s="2">
        <v>274618</v>
      </c>
    </row>
    <row r="4199" spans="1:11" x14ac:dyDescent="0.3">
      <c r="A4199" s="2">
        <v>34</v>
      </c>
      <c r="B4199" s="2" t="s">
        <v>716</v>
      </c>
      <c r="C4199" s="2">
        <v>214</v>
      </c>
      <c r="D4199" s="2" t="s">
        <v>3293</v>
      </c>
      <c r="E4199" s="2" t="s">
        <v>7965</v>
      </c>
      <c r="F4199" s="2">
        <v>7</v>
      </c>
      <c r="G4199" s="2" t="s">
        <v>22</v>
      </c>
      <c r="H4199" s="2">
        <v>951</v>
      </c>
      <c r="I4199" s="3">
        <v>6.7726359868392942E-3</v>
      </c>
      <c r="J4199" s="2">
        <v>140418</v>
      </c>
      <c r="K4199" s="2">
        <v>274618</v>
      </c>
    </row>
    <row r="4200" spans="1:11" x14ac:dyDescent="0.3">
      <c r="A4200" s="2">
        <v>34</v>
      </c>
      <c r="B4200" s="2" t="s">
        <v>716</v>
      </c>
      <c r="C4200" s="2">
        <v>214</v>
      </c>
      <c r="D4200" s="2" t="s">
        <v>3293</v>
      </c>
      <c r="E4200" s="2" t="s">
        <v>735</v>
      </c>
      <c r="F4200" s="2">
        <v>8</v>
      </c>
      <c r="G4200" s="2" t="s">
        <v>19</v>
      </c>
      <c r="H4200" s="2">
        <v>325</v>
      </c>
      <c r="I4200" s="3">
        <v>2.3145180817274137E-3</v>
      </c>
      <c r="J4200" s="2">
        <v>140418</v>
      </c>
      <c r="K4200" s="2">
        <v>274618</v>
      </c>
    </row>
    <row r="4201" spans="1:11" x14ac:dyDescent="0.3">
      <c r="A4201" s="2">
        <v>34</v>
      </c>
      <c r="B4201" s="2" t="s">
        <v>716</v>
      </c>
      <c r="C4201" s="2">
        <v>214</v>
      </c>
      <c r="D4201" s="2" t="s">
        <v>3293</v>
      </c>
      <c r="E4201" s="2" t="s">
        <v>734</v>
      </c>
      <c r="F4201" s="2">
        <v>9</v>
      </c>
      <c r="G4201" s="2" t="s">
        <v>19</v>
      </c>
      <c r="H4201" s="2">
        <v>277</v>
      </c>
      <c r="I4201" s="3">
        <v>1.9726815650415188E-3</v>
      </c>
      <c r="J4201" s="2">
        <v>140418</v>
      </c>
      <c r="K4201" s="2">
        <v>274618</v>
      </c>
    </row>
    <row r="4202" spans="1:11" x14ac:dyDescent="0.3">
      <c r="A4202" s="2">
        <v>34</v>
      </c>
      <c r="B4202" s="2" t="s">
        <v>716</v>
      </c>
      <c r="C4202" s="2">
        <v>214</v>
      </c>
      <c r="D4202" s="2" t="s">
        <v>3293</v>
      </c>
      <c r="E4202" s="2" t="s">
        <v>723</v>
      </c>
      <c r="F4202" s="2">
        <v>10</v>
      </c>
      <c r="G4202" s="2" t="s">
        <v>13</v>
      </c>
      <c r="H4202" s="2">
        <v>278</v>
      </c>
      <c r="I4202" s="3">
        <v>1.9798031591391416E-3</v>
      </c>
      <c r="J4202" s="2">
        <v>140418</v>
      </c>
      <c r="K4202" s="2">
        <v>274618</v>
      </c>
    </row>
    <row r="4203" spans="1:11" x14ac:dyDescent="0.3">
      <c r="A4203" s="2">
        <v>34</v>
      </c>
      <c r="B4203" s="2" t="s">
        <v>716</v>
      </c>
      <c r="C4203" s="2">
        <v>214</v>
      </c>
      <c r="D4203" s="2" t="s">
        <v>3293</v>
      </c>
      <c r="E4203" s="2" t="s">
        <v>726</v>
      </c>
      <c r="F4203" s="2">
        <v>11</v>
      </c>
      <c r="G4203" s="2" t="s">
        <v>15</v>
      </c>
      <c r="H4203" s="2">
        <v>306</v>
      </c>
      <c r="I4203" s="3">
        <v>2.1792077938725804E-3</v>
      </c>
      <c r="J4203" s="2">
        <v>140418</v>
      </c>
      <c r="K4203" s="2">
        <v>274618</v>
      </c>
    </row>
    <row r="4204" spans="1:11" x14ac:dyDescent="0.3">
      <c r="A4204" s="2">
        <v>34</v>
      </c>
      <c r="B4204" s="2" t="s">
        <v>716</v>
      </c>
      <c r="C4204" s="2">
        <v>214</v>
      </c>
      <c r="D4204" s="2" t="s">
        <v>3293</v>
      </c>
      <c r="E4204" s="2" t="s">
        <v>737</v>
      </c>
      <c r="F4204" s="2">
        <v>12</v>
      </c>
      <c r="G4204" s="2" t="s">
        <v>19</v>
      </c>
      <c r="H4204" s="2">
        <v>169</v>
      </c>
      <c r="I4204" s="3">
        <v>1.2035494024982551E-3</v>
      </c>
      <c r="J4204" s="2">
        <v>140418</v>
      </c>
      <c r="K4204" s="2">
        <v>274618</v>
      </c>
    </row>
    <row r="4205" spans="1:11" x14ac:dyDescent="0.3">
      <c r="A4205" s="2">
        <v>34</v>
      </c>
      <c r="B4205" s="2" t="s">
        <v>716</v>
      </c>
      <c r="C4205" s="2">
        <v>214</v>
      </c>
      <c r="D4205" s="2" t="s">
        <v>3293</v>
      </c>
      <c r="E4205" s="2" t="s">
        <v>725</v>
      </c>
      <c r="F4205" s="2">
        <v>13</v>
      </c>
      <c r="G4205" s="2" t="s">
        <v>31</v>
      </c>
      <c r="H4205" s="2">
        <v>182</v>
      </c>
      <c r="I4205" s="3">
        <v>1.2961301257673518E-3</v>
      </c>
      <c r="J4205" s="2">
        <v>140418</v>
      </c>
      <c r="K4205" s="2">
        <v>274618</v>
      </c>
    </row>
    <row r="4206" spans="1:11" x14ac:dyDescent="0.3">
      <c r="A4206" s="2">
        <v>34</v>
      </c>
      <c r="B4206" s="2" t="s">
        <v>716</v>
      </c>
      <c r="C4206" s="2">
        <v>214</v>
      </c>
      <c r="D4206" s="2" t="s">
        <v>3293</v>
      </c>
      <c r="E4206" s="2" t="s">
        <v>740</v>
      </c>
      <c r="F4206" s="2">
        <v>14</v>
      </c>
      <c r="G4206" s="2" t="s">
        <v>19</v>
      </c>
      <c r="H4206" s="2">
        <v>129</v>
      </c>
      <c r="I4206" s="3">
        <v>9.1868563859334273E-4</v>
      </c>
      <c r="J4206" s="2">
        <v>140418</v>
      </c>
      <c r="K4206" s="2">
        <v>274618</v>
      </c>
    </row>
    <row r="4207" spans="1:11" x14ac:dyDescent="0.3">
      <c r="A4207" s="2">
        <v>34</v>
      </c>
      <c r="B4207" s="2" t="s">
        <v>716</v>
      </c>
      <c r="C4207" s="2">
        <v>214</v>
      </c>
      <c r="D4207" s="2" t="s">
        <v>3293</v>
      </c>
      <c r="E4207" s="2" t="s">
        <v>745</v>
      </c>
      <c r="F4207" s="2">
        <v>15</v>
      </c>
      <c r="G4207" s="2" t="s">
        <v>19</v>
      </c>
      <c r="H4207" s="2">
        <v>142</v>
      </c>
      <c r="I4207" s="3">
        <v>1.0112663618624393E-3</v>
      </c>
      <c r="J4207" s="2">
        <v>140418</v>
      </c>
      <c r="K4207" s="2">
        <v>274618</v>
      </c>
    </row>
    <row r="4208" spans="1:11" x14ac:dyDescent="0.3">
      <c r="A4208" s="2">
        <v>34</v>
      </c>
      <c r="B4208" s="2" t="s">
        <v>716</v>
      </c>
      <c r="C4208" s="2">
        <v>214</v>
      </c>
      <c r="D4208" s="2" t="s">
        <v>3293</v>
      </c>
      <c r="E4208" s="2" t="s">
        <v>738</v>
      </c>
      <c r="F4208" s="2">
        <v>16</v>
      </c>
      <c r="G4208" s="2" t="s">
        <v>19</v>
      </c>
      <c r="H4208" s="2">
        <v>166</v>
      </c>
      <c r="I4208" s="3">
        <v>1.1821846202053868E-3</v>
      </c>
      <c r="J4208" s="2">
        <v>140418</v>
      </c>
      <c r="K4208" s="2">
        <v>274618</v>
      </c>
    </row>
    <row r="4209" spans="1:11" x14ac:dyDescent="0.3">
      <c r="A4209" s="2">
        <v>34</v>
      </c>
      <c r="B4209" s="2" t="s">
        <v>716</v>
      </c>
      <c r="C4209" s="2">
        <v>214</v>
      </c>
      <c r="D4209" s="2" t="s">
        <v>3293</v>
      </c>
      <c r="E4209" s="2" t="s">
        <v>736</v>
      </c>
      <c r="F4209" s="2">
        <v>17</v>
      </c>
      <c r="G4209" s="2" t="s">
        <v>19</v>
      </c>
      <c r="H4209" s="2">
        <v>144</v>
      </c>
      <c r="I4209" s="3">
        <v>1.0255095500576849E-3</v>
      </c>
      <c r="J4209" s="2">
        <v>140418</v>
      </c>
      <c r="K4209" s="2">
        <v>274618</v>
      </c>
    </row>
    <row r="4210" spans="1:11" x14ac:dyDescent="0.3">
      <c r="A4210" s="2">
        <v>34</v>
      </c>
      <c r="B4210" s="2" t="s">
        <v>716</v>
      </c>
      <c r="C4210" s="2">
        <v>214</v>
      </c>
      <c r="D4210" s="2" t="s">
        <v>3293</v>
      </c>
      <c r="E4210" s="2" t="s">
        <v>746</v>
      </c>
      <c r="F4210" s="2">
        <v>18</v>
      </c>
      <c r="G4210" s="2" t="s">
        <v>19</v>
      </c>
      <c r="H4210" s="2">
        <v>82</v>
      </c>
      <c r="I4210" s="3">
        <v>5.8397071600507062E-4</v>
      </c>
      <c r="J4210" s="2">
        <v>140418</v>
      </c>
      <c r="K4210" s="2">
        <v>274618</v>
      </c>
    </row>
    <row r="4211" spans="1:11" x14ac:dyDescent="0.3">
      <c r="A4211" s="2">
        <v>34</v>
      </c>
      <c r="B4211" s="2" t="s">
        <v>716</v>
      </c>
      <c r="C4211" s="2">
        <v>214</v>
      </c>
      <c r="D4211" s="2" t="s">
        <v>3293</v>
      </c>
      <c r="E4211" s="2" t="s">
        <v>731</v>
      </c>
      <c r="F4211" s="2">
        <v>19</v>
      </c>
      <c r="G4211" s="2" t="s">
        <v>19</v>
      </c>
      <c r="H4211" s="2">
        <v>81</v>
      </c>
      <c r="I4211" s="3">
        <v>5.7684912190744772E-4</v>
      </c>
      <c r="J4211" s="2">
        <v>140418</v>
      </c>
      <c r="K4211" s="2">
        <v>274618</v>
      </c>
    </row>
    <row r="4212" spans="1:11" x14ac:dyDescent="0.3">
      <c r="A4212" s="2">
        <v>34</v>
      </c>
      <c r="B4212" s="2" t="s">
        <v>716</v>
      </c>
      <c r="C4212" s="2">
        <v>214</v>
      </c>
      <c r="D4212" s="2" t="s">
        <v>3293</v>
      </c>
      <c r="E4212" s="2" t="s">
        <v>747</v>
      </c>
      <c r="F4212" s="2">
        <v>20</v>
      </c>
      <c r="G4212" s="2" t="s">
        <v>19</v>
      </c>
      <c r="H4212" s="2">
        <v>89</v>
      </c>
      <c r="I4212" s="3">
        <v>6.3382187468843021E-4</v>
      </c>
      <c r="J4212" s="2">
        <v>140418</v>
      </c>
      <c r="K4212" s="2">
        <v>274618</v>
      </c>
    </row>
    <row r="4213" spans="1:11" x14ac:dyDescent="0.3">
      <c r="A4213" s="2">
        <v>34</v>
      </c>
      <c r="B4213" s="2" t="s">
        <v>716</v>
      </c>
      <c r="C4213" s="2">
        <v>214</v>
      </c>
      <c r="D4213" s="2" t="s">
        <v>3293</v>
      </c>
      <c r="E4213" s="2" t="s">
        <v>739</v>
      </c>
      <c r="F4213" s="2">
        <v>21</v>
      </c>
      <c r="G4213" s="2" t="s">
        <v>19</v>
      </c>
      <c r="H4213" s="2">
        <v>76</v>
      </c>
      <c r="I4213" s="3">
        <v>5.412411514193337E-4</v>
      </c>
      <c r="J4213" s="2">
        <v>140418</v>
      </c>
      <c r="K4213" s="2">
        <v>274618</v>
      </c>
    </row>
    <row r="4214" spans="1:11" x14ac:dyDescent="0.3">
      <c r="A4214" s="2">
        <v>34</v>
      </c>
      <c r="B4214" s="2" t="s">
        <v>716</v>
      </c>
      <c r="C4214" s="2">
        <v>214</v>
      </c>
      <c r="D4214" s="2" t="s">
        <v>3293</v>
      </c>
      <c r="E4214" s="2" t="s">
        <v>732</v>
      </c>
      <c r="F4214" s="2">
        <v>22</v>
      </c>
      <c r="G4214" s="2" t="s">
        <v>19</v>
      </c>
      <c r="H4214" s="2">
        <v>109</v>
      </c>
      <c r="I4214" s="3">
        <v>7.7625375664088652E-4</v>
      </c>
      <c r="J4214" s="2">
        <v>140418</v>
      </c>
      <c r="K4214" s="2">
        <v>274618</v>
      </c>
    </row>
    <row r="4215" spans="1:11" x14ac:dyDescent="0.3">
      <c r="A4215" s="2">
        <v>34</v>
      </c>
      <c r="B4215" s="2" t="s">
        <v>716</v>
      </c>
      <c r="C4215" s="2">
        <v>214</v>
      </c>
      <c r="D4215" s="2" t="s">
        <v>3293</v>
      </c>
      <c r="E4215" s="2" t="s">
        <v>727</v>
      </c>
      <c r="F4215" s="2">
        <v>23</v>
      </c>
      <c r="G4215" s="2" t="s">
        <v>728</v>
      </c>
      <c r="H4215" s="2">
        <v>52</v>
      </c>
      <c r="I4215" s="3">
        <v>3.703228930763862E-4</v>
      </c>
      <c r="J4215" s="2">
        <v>140418</v>
      </c>
      <c r="K4215" s="2">
        <v>274618</v>
      </c>
    </row>
    <row r="4216" spans="1:11" x14ac:dyDescent="0.3">
      <c r="A4216" s="2">
        <v>34</v>
      </c>
      <c r="B4216" s="2" t="s">
        <v>716</v>
      </c>
      <c r="C4216" s="2">
        <v>214</v>
      </c>
      <c r="D4216" s="2" t="s">
        <v>3293</v>
      </c>
      <c r="E4216" s="2" t="s">
        <v>741</v>
      </c>
      <c r="F4216" s="2">
        <v>24</v>
      </c>
      <c r="G4216" s="2" t="s">
        <v>19</v>
      </c>
      <c r="H4216" s="2">
        <v>75</v>
      </c>
      <c r="I4216" s="3">
        <v>5.3411955732171092E-4</v>
      </c>
      <c r="J4216" s="2">
        <v>140418</v>
      </c>
      <c r="K4216" s="2">
        <v>274618</v>
      </c>
    </row>
    <row r="4217" spans="1:11" x14ac:dyDescent="0.3">
      <c r="A4217" s="2">
        <v>34</v>
      </c>
      <c r="B4217" s="2" t="s">
        <v>716</v>
      </c>
      <c r="C4217" s="2">
        <v>214</v>
      </c>
      <c r="D4217" s="2" t="s">
        <v>3293</v>
      </c>
      <c r="E4217" s="2" t="s">
        <v>733</v>
      </c>
      <c r="F4217" s="2">
        <v>25</v>
      </c>
      <c r="G4217" s="2" t="s">
        <v>19</v>
      </c>
      <c r="H4217" s="2">
        <v>62</v>
      </c>
      <c r="I4217" s="3">
        <v>4.4153883405261435E-4</v>
      </c>
      <c r="J4217" s="2">
        <v>140418</v>
      </c>
      <c r="K4217" s="2">
        <v>274618</v>
      </c>
    </row>
    <row r="4218" spans="1:11" x14ac:dyDescent="0.3">
      <c r="A4218" s="2">
        <v>34</v>
      </c>
      <c r="B4218" s="2" t="s">
        <v>716</v>
      </c>
      <c r="C4218" s="2">
        <v>214</v>
      </c>
      <c r="D4218" s="2" t="s">
        <v>3293</v>
      </c>
      <c r="E4218" s="2" t="s">
        <v>742</v>
      </c>
      <c r="F4218" s="2">
        <v>26</v>
      </c>
      <c r="G4218" s="2" t="s">
        <v>19</v>
      </c>
      <c r="H4218" s="2">
        <v>64</v>
      </c>
      <c r="I4218" s="3">
        <v>4.5578202224785997E-4</v>
      </c>
      <c r="J4218" s="2">
        <v>140418</v>
      </c>
      <c r="K4218" s="2">
        <v>274618</v>
      </c>
    </row>
    <row r="4219" spans="1:11" x14ac:dyDescent="0.3">
      <c r="A4219" s="2">
        <v>34</v>
      </c>
      <c r="B4219" s="2" t="s">
        <v>716</v>
      </c>
      <c r="C4219" s="2">
        <v>214</v>
      </c>
      <c r="D4219" s="2" t="s">
        <v>3293</v>
      </c>
      <c r="E4219" s="2" t="s">
        <v>744</v>
      </c>
      <c r="F4219" s="2">
        <v>27</v>
      </c>
      <c r="G4219" s="2" t="s">
        <v>19</v>
      </c>
      <c r="H4219" s="2">
        <v>49</v>
      </c>
      <c r="I4219" s="3">
        <v>3.4895811078351779E-4</v>
      </c>
      <c r="J4219" s="2">
        <v>140418</v>
      </c>
      <c r="K4219" s="2">
        <v>274618</v>
      </c>
    </row>
    <row r="4220" spans="1:11" x14ac:dyDescent="0.3">
      <c r="A4220" s="2">
        <v>34</v>
      </c>
      <c r="B4220" s="2" t="s">
        <v>716</v>
      </c>
      <c r="C4220" s="2">
        <v>214</v>
      </c>
      <c r="D4220" s="2" t="s">
        <v>3293</v>
      </c>
      <c r="E4220" s="2" t="s">
        <v>729</v>
      </c>
      <c r="F4220" s="2">
        <v>28</v>
      </c>
      <c r="G4220" s="2" t="s">
        <v>19</v>
      </c>
      <c r="H4220" s="2">
        <v>77</v>
      </c>
      <c r="I4220" s="3">
        <v>5.4836274551695648E-4</v>
      </c>
      <c r="J4220" s="2">
        <v>140418</v>
      </c>
      <c r="K4220" s="2">
        <v>274618</v>
      </c>
    </row>
    <row r="4221" spans="1:11" x14ac:dyDescent="0.3">
      <c r="A4221" s="2">
        <v>34</v>
      </c>
      <c r="B4221" s="2" t="s">
        <v>716</v>
      </c>
      <c r="C4221" s="2">
        <v>214</v>
      </c>
      <c r="D4221" s="2" t="s">
        <v>3293</v>
      </c>
      <c r="E4221" s="2" t="s">
        <v>730</v>
      </c>
      <c r="F4221" s="2">
        <v>29</v>
      </c>
      <c r="G4221" s="2" t="s">
        <v>19</v>
      </c>
      <c r="H4221" s="2">
        <v>37</v>
      </c>
      <c r="I4221" s="3">
        <v>2.6349898161204407E-4</v>
      </c>
      <c r="J4221" s="2">
        <v>140418</v>
      </c>
      <c r="K4221" s="2">
        <v>274618</v>
      </c>
    </row>
    <row r="4222" spans="1:11" x14ac:dyDescent="0.3">
      <c r="A4222" s="2">
        <v>34</v>
      </c>
      <c r="B4222" s="2" t="s">
        <v>716</v>
      </c>
      <c r="C4222" s="2">
        <v>214</v>
      </c>
      <c r="D4222" s="2" t="s">
        <v>3293</v>
      </c>
      <c r="E4222" s="2" t="s">
        <v>743</v>
      </c>
      <c r="F4222" s="2">
        <v>30</v>
      </c>
      <c r="G4222" s="2" t="s">
        <v>19</v>
      </c>
      <c r="H4222" s="2">
        <v>45</v>
      </c>
      <c r="I4222" s="3">
        <v>3.2047173439302655E-4</v>
      </c>
      <c r="J4222" s="2">
        <v>140418</v>
      </c>
      <c r="K4222" s="2">
        <v>274618</v>
      </c>
    </row>
    <row r="4223" spans="1:11" x14ac:dyDescent="0.3">
      <c r="A4223" s="2">
        <v>34</v>
      </c>
      <c r="B4223" s="2" t="s">
        <v>716</v>
      </c>
      <c r="C4223" s="2">
        <v>215</v>
      </c>
      <c r="D4223" s="2" t="s">
        <v>3294</v>
      </c>
      <c r="E4223" s="2" t="s">
        <v>717</v>
      </c>
      <c r="F4223" s="2">
        <v>1</v>
      </c>
      <c r="G4223" s="2" t="s">
        <v>9</v>
      </c>
      <c r="H4223" s="2">
        <v>99428</v>
      </c>
      <c r="I4223" s="3">
        <v>0.60924766234880334</v>
      </c>
      <c r="J4223" s="2">
        <v>163198</v>
      </c>
      <c r="K4223" s="2">
        <v>262083</v>
      </c>
    </row>
    <row r="4224" spans="1:11" x14ac:dyDescent="0.3">
      <c r="A4224" s="2">
        <v>34</v>
      </c>
      <c r="B4224" s="2" t="s">
        <v>716</v>
      </c>
      <c r="C4224" s="2">
        <v>215</v>
      </c>
      <c r="D4224" s="2" t="s">
        <v>3294</v>
      </c>
      <c r="E4224" s="2" t="s">
        <v>720</v>
      </c>
      <c r="F4224" s="2">
        <v>2</v>
      </c>
      <c r="G4224" s="2" t="s">
        <v>7</v>
      </c>
      <c r="H4224" s="2">
        <v>40898</v>
      </c>
      <c r="I4224" s="3">
        <v>0.25060356131815342</v>
      </c>
      <c r="J4224" s="2">
        <v>163198</v>
      </c>
      <c r="K4224" s="2">
        <v>262083</v>
      </c>
    </row>
    <row r="4225" spans="1:11" x14ac:dyDescent="0.3">
      <c r="A4225" s="2">
        <v>34</v>
      </c>
      <c r="B4225" s="2" t="s">
        <v>716</v>
      </c>
      <c r="C4225" s="2">
        <v>215</v>
      </c>
      <c r="D4225" s="2" t="s">
        <v>3294</v>
      </c>
      <c r="E4225" s="2" t="s">
        <v>719</v>
      </c>
      <c r="F4225" s="2">
        <v>3</v>
      </c>
      <c r="G4225" s="2" t="s">
        <v>302</v>
      </c>
      <c r="H4225" s="2">
        <v>14743</v>
      </c>
      <c r="I4225" s="3">
        <v>9.0338116888687356E-2</v>
      </c>
      <c r="J4225" s="2">
        <v>163198</v>
      </c>
      <c r="K4225" s="2">
        <v>262083</v>
      </c>
    </row>
    <row r="4226" spans="1:11" x14ac:dyDescent="0.3">
      <c r="A4226" s="2">
        <v>34</v>
      </c>
      <c r="B4226" s="2" t="s">
        <v>716</v>
      </c>
      <c r="C4226" s="2">
        <v>215</v>
      </c>
      <c r="D4226" s="2" t="s">
        <v>3294</v>
      </c>
      <c r="E4226" s="2" t="s">
        <v>724</v>
      </c>
      <c r="F4226" s="2">
        <v>4</v>
      </c>
      <c r="G4226" s="2" t="s">
        <v>17</v>
      </c>
      <c r="H4226" s="2">
        <v>3040</v>
      </c>
      <c r="I4226" s="3">
        <v>1.8627679260775253E-2</v>
      </c>
      <c r="J4226" s="2">
        <v>163198</v>
      </c>
      <c r="K4226" s="2">
        <v>262083</v>
      </c>
    </row>
    <row r="4227" spans="1:11" x14ac:dyDescent="0.3">
      <c r="A4227" s="2">
        <v>34</v>
      </c>
      <c r="B4227" s="2" t="s">
        <v>716</v>
      </c>
      <c r="C4227" s="2">
        <v>215</v>
      </c>
      <c r="D4227" s="2" t="s">
        <v>3294</v>
      </c>
      <c r="E4227" s="2" t="s">
        <v>718</v>
      </c>
      <c r="F4227" s="2">
        <v>5</v>
      </c>
      <c r="G4227" s="2" t="s">
        <v>11</v>
      </c>
      <c r="H4227" s="2">
        <v>753</v>
      </c>
      <c r="I4227" s="3">
        <v>4.6140271326854491E-3</v>
      </c>
      <c r="J4227" s="2">
        <v>163198</v>
      </c>
      <c r="K4227" s="2">
        <v>262083</v>
      </c>
    </row>
    <row r="4228" spans="1:11" x14ac:dyDescent="0.3">
      <c r="A4228" s="2">
        <v>34</v>
      </c>
      <c r="B4228" s="2" t="s">
        <v>716</v>
      </c>
      <c r="C4228" s="2">
        <v>215</v>
      </c>
      <c r="D4228" s="2" t="s">
        <v>3294</v>
      </c>
      <c r="E4228" s="2" t="s">
        <v>721</v>
      </c>
      <c r="F4228" s="2">
        <v>6</v>
      </c>
      <c r="G4228" s="2" t="s">
        <v>722</v>
      </c>
      <c r="H4228" s="2">
        <v>886</v>
      </c>
      <c r="I4228" s="3">
        <v>5.4289881003443665E-3</v>
      </c>
      <c r="J4228" s="2">
        <v>163198</v>
      </c>
      <c r="K4228" s="2">
        <v>262083</v>
      </c>
    </row>
    <row r="4229" spans="1:11" x14ac:dyDescent="0.3">
      <c r="A4229" s="2">
        <v>34</v>
      </c>
      <c r="B4229" s="2" t="s">
        <v>716</v>
      </c>
      <c r="C4229" s="2">
        <v>215</v>
      </c>
      <c r="D4229" s="2" t="s">
        <v>3294</v>
      </c>
      <c r="E4229" s="2" t="s">
        <v>7965</v>
      </c>
      <c r="F4229" s="2">
        <v>7</v>
      </c>
      <c r="G4229" s="2" t="s">
        <v>22</v>
      </c>
      <c r="H4229" s="2">
        <v>1101</v>
      </c>
      <c r="I4229" s="3">
        <v>6.7464062059584065E-3</v>
      </c>
      <c r="J4229" s="2">
        <v>163198</v>
      </c>
      <c r="K4229" s="2">
        <v>262083</v>
      </c>
    </row>
    <row r="4230" spans="1:11" x14ac:dyDescent="0.3">
      <c r="A4230" s="2">
        <v>34</v>
      </c>
      <c r="B4230" s="2" t="s">
        <v>716</v>
      </c>
      <c r="C4230" s="2">
        <v>215</v>
      </c>
      <c r="D4230" s="2" t="s">
        <v>3294</v>
      </c>
      <c r="E4230" s="2" t="s">
        <v>735</v>
      </c>
      <c r="F4230" s="2">
        <v>8</v>
      </c>
      <c r="G4230" s="2" t="s">
        <v>19</v>
      </c>
      <c r="H4230" s="2">
        <v>420</v>
      </c>
      <c r="I4230" s="3">
        <v>2.5735609505018442E-3</v>
      </c>
      <c r="J4230" s="2">
        <v>163198</v>
      </c>
      <c r="K4230" s="2">
        <v>262083</v>
      </c>
    </row>
    <row r="4231" spans="1:11" x14ac:dyDescent="0.3">
      <c r="A4231" s="2">
        <v>34</v>
      </c>
      <c r="B4231" s="2" t="s">
        <v>716</v>
      </c>
      <c r="C4231" s="2">
        <v>215</v>
      </c>
      <c r="D4231" s="2" t="s">
        <v>3294</v>
      </c>
      <c r="E4231" s="2" t="s">
        <v>734</v>
      </c>
      <c r="F4231" s="2">
        <v>9</v>
      </c>
      <c r="G4231" s="2" t="s">
        <v>19</v>
      </c>
      <c r="H4231" s="2">
        <v>261</v>
      </c>
      <c r="I4231" s="3">
        <v>1.5992843049547176E-3</v>
      </c>
      <c r="J4231" s="2">
        <v>163198</v>
      </c>
      <c r="K4231" s="2">
        <v>262083</v>
      </c>
    </row>
    <row r="4232" spans="1:11" x14ac:dyDescent="0.3">
      <c r="A4232" s="2">
        <v>34</v>
      </c>
      <c r="B4232" s="2" t="s">
        <v>716</v>
      </c>
      <c r="C4232" s="2">
        <v>215</v>
      </c>
      <c r="D4232" s="2" t="s">
        <v>3294</v>
      </c>
      <c r="E4232" s="2" t="s">
        <v>723</v>
      </c>
      <c r="F4232" s="2">
        <v>10</v>
      </c>
      <c r="G4232" s="2" t="s">
        <v>13</v>
      </c>
      <c r="H4232" s="2">
        <v>117</v>
      </c>
      <c r="I4232" s="3">
        <v>7.1692055049694232E-4</v>
      </c>
      <c r="J4232" s="2">
        <v>163198</v>
      </c>
      <c r="K4232" s="2">
        <v>262083</v>
      </c>
    </row>
    <row r="4233" spans="1:11" x14ac:dyDescent="0.3">
      <c r="A4233" s="2">
        <v>34</v>
      </c>
      <c r="B4233" s="2" t="s">
        <v>716</v>
      </c>
      <c r="C4233" s="2">
        <v>215</v>
      </c>
      <c r="D4233" s="2" t="s">
        <v>3294</v>
      </c>
      <c r="E4233" s="2" t="s">
        <v>726</v>
      </c>
      <c r="F4233" s="2">
        <v>11</v>
      </c>
      <c r="G4233" s="2" t="s">
        <v>15</v>
      </c>
      <c r="H4233" s="2">
        <v>108</v>
      </c>
      <c r="I4233" s="3">
        <v>6.617728158433314E-4</v>
      </c>
      <c r="J4233" s="2">
        <v>163198</v>
      </c>
      <c r="K4233" s="2">
        <v>262083</v>
      </c>
    </row>
    <row r="4234" spans="1:11" x14ac:dyDescent="0.3">
      <c r="A4234" s="2">
        <v>34</v>
      </c>
      <c r="B4234" s="2" t="s">
        <v>716</v>
      </c>
      <c r="C4234" s="2">
        <v>215</v>
      </c>
      <c r="D4234" s="2" t="s">
        <v>3294</v>
      </c>
      <c r="E4234" s="2" t="s">
        <v>737</v>
      </c>
      <c r="F4234" s="2">
        <v>12</v>
      </c>
      <c r="G4234" s="2" t="s">
        <v>19</v>
      </c>
      <c r="H4234" s="2">
        <v>166</v>
      </c>
      <c r="I4234" s="3">
        <v>1.0171693280554908E-3</v>
      </c>
      <c r="J4234" s="2">
        <v>163198</v>
      </c>
      <c r="K4234" s="2">
        <v>262083</v>
      </c>
    </row>
    <row r="4235" spans="1:11" x14ac:dyDescent="0.3">
      <c r="A4235" s="2">
        <v>34</v>
      </c>
      <c r="B4235" s="2" t="s">
        <v>716</v>
      </c>
      <c r="C4235" s="2">
        <v>215</v>
      </c>
      <c r="D4235" s="2" t="s">
        <v>3294</v>
      </c>
      <c r="E4235" s="2" t="s">
        <v>725</v>
      </c>
      <c r="F4235" s="2">
        <v>13</v>
      </c>
      <c r="G4235" s="2" t="s">
        <v>31</v>
      </c>
      <c r="H4235" s="2">
        <v>95</v>
      </c>
      <c r="I4235" s="3">
        <v>5.8211497689922666E-4</v>
      </c>
      <c r="J4235" s="2">
        <v>163198</v>
      </c>
      <c r="K4235" s="2">
        <v>262083</v>
      </c>
    </row>
    <row r="4236" spans="1:11" x14ac:dyDescent="0.3">
      <c r="A4236" s="2">
        <v>34</v>
      </c>
      <c r="B4236" s="2" t="s">
        <v>716</v>
      </c>
      <c r="C4236" s="2">
        <v>215</v>
      </c>
      <c r="D4236" s="2" t="s">
        <v>3294</v>
      </c>
      <c r="E4236" s="2" t="s">
        <v>740</v>
      </c>
      <c r="F4236" s="2">
        <v>14</v>
      </c>
      <c r="G4236" s="2" t="s">
        <v>19</v>
      </c>
      <c r="H4236" s="2">
        <v>99</v>
      </c>
      <c r="I4236" s="3">
        <v>6.0662508118972049E-4</v>
      </c>
      <c r="J4236" s="2">
        <v>163198</v>
      </c>
      <c r="K4236" s="2">
        <v>262083</v>
      </c>
    </row>
    <row r="4237" spans="1:11" x14ac:dyDescent="0.3">
      <c r="A4237" s="2">
        <v>34</v>
      </c>
      <c r="B4237" s="2" t="s">
        <v>716</v>
      </c>
      <c r="C4237" s="2">
        <v>215</v>
      </c>
      <c r="D4237" s="2" t="s">
        <v>3294</v>
      </c>
      <c r="E4237" s="2" t="s">
        <v>745</v>
      </c>
      <c r="F4237" s="2">
        <v>15</v>
      </c>
      <c r="G4237" s="2" t="s">
        <v>19</v>
      </c>
      <c r="H4237" s="2">
        <v>109</v>
      </c>
      <c r="I4237" s="3">
        <v>6.6790034191595488E-4</v>
      </c>
      <c r="J4237" s="2">
        <v>163198</v>
      </c>
      <c r="K4237" s="2">
        <v>262083</v>
      </c>
    </row>
    <row r="4238" spans="1:11" x14ac:dyDescent="0.3">
      <c r="A4238" s="2">
        <v>34</v>
      </c>
      <c r="B4238" s="2" t="s">
        <v>716</v>
      </c>
      <c r="C4238" s="2">
        <v>215</v>
      </c>
      <c r="D4238" s="2" t="s">
        <v>3294</v>
      </c>
      <c r="E4238" s="2" t="s">
        <v>738</v>
      </c>
      <c r="F4238" s="2">
        <v>16</v>
      </c>
      <c r="G4238" s="2" t="s">
        <v>19</v>
      </c>
      <c r="H4238" s="2">
        <v>108</v>
      </c>
      <c r="I4238" s="3">
        <v>6.617728158433314E-4</v>
      </c>
      <c r="J4238" s="2">
        <v>163198</v>
      </c>
      <c r="K4238" s="2">
        <v>262083</v>
      </c>
    </row>
    <row r="4239" spans="1:11" x14ac:dyDescent="0.3">
      <c r="A4239" s="2">
        <v>34</v>
      </c>
      <c r="B4239" s="2" t="s">
        <v>716</v>
      </c>
      <c r="C4239" s="2">
        <v>215</v>
      </c>
      <c r="D4239" s="2" t="s">
        <v>3294</v>
      </c>
      <c r="E4239" s="2" t="s">
        <v>736</v>
      </c>
      <c r="F4239" s="2">
        <v>17</v>
      </c>
      <c r="G4239" s="2" t="s">
        <v>19</v>
      </c>
      <c r="H4239" s="2">
        <v>125</v>
      </c>
      <c r="I4239" s="3">
        <v>7.6594075907792985E-4</v>
      </c>
      <c r="J4239" s="2">
        <v>163198</v>
      </c>
      <c r="K4239" s="2">
        <v>262083</v>
      </c>
    </row>
    <row r="4240" spans="1:11" x14ac:dyDescent="0.3">
      <c r="A4240" s="2">
        <v>34</v>
      </c>
      <c r="B4240" s="2" t="s">
        <v>716</v>
      </c>
      <c r="C4240" s="2">
        <v>215</v>
      </c>
      <c r="D4240" s="2" t="s">
        <v>3294</v>
      </c>
      <c r="E4240" s="2" t="s">
        <v>746</v>
      </c>
      <c r="F4240" s="2">
        <v>18</v>
      </c>
      <c r="G4240" s="2" t="s">
        <v>19</v>
      </c>
      <c r="H4240" s="2">
        <v>60</v>
      </c>
      <c r="I4240" s="3">
        <v>3.6765156435740633E-4</v>
      </c>
      <c r="J4240" s="2">
        <v>163198</v>
      </c>
      <c r="K4240" s="2">
        <v>262083</v>
      </c>
    </row>
    <row r="4241" spans="1:11" x14ac:dyDescent="0.3">
      <c r="A4241" s="2">
        <v>34</v>
      </c>
      <c r="B4241" s="2" t="s">
        <v>716</v>
      </c>
      <c r="C4241" s="2">
        <v>215</v>
      </c>
      <c r="D4241" s="2" t="s">
        <v>3294</v>
      </c>
      <c r="E4241" s="2" t="s">
        <v>731</v>
      </c>
      <c r="F4241" s="2">
        <v>19</v>
      </c>
      <c r="G4241" s="2" t="s">
        <v>19</v>
      </c>
      <c r="H4241" s="2">
        <v>122</v>
      </c>
      <c r="I4241" s="3">
        <v>7.4755818086005951E-4</v>
      </c>
      <c r="J4241" s="2">
        <v>163198</v>
      </c>
      <c r="K4241" s="2">
        <v>262083</v>
      </c>
    </row>
    <row r="4242" spans="1:11" x14ac:dyDescent="0.3">
      <c r="A4242" s="2">
        <v>34</v>
      </c>
      <c r="B4242" s="2" t="s">
        <v>716</v>
      </c>
      <c r="C4242" s="2">
        <v>215</v>
      </c>
      <c r="D4242" s="2" t="s">
        <v>3294</v>
      </c>
      <c r="E4242" s="2" t="s">
        <v>747</v>
      </c>
      <c r="F4242" s="2">
        <v>20</v>
      </c>
      <c r="G4242" s="2" t="s">
        <v>19</v>
      </c>
      <c r="H4242" s="2">
        <v>66</v>
      </c>
      <c r="I4242" s="3">
        <v>4.0441672079314696E-4</v>
      </c>
      <c r="J4242" s="2">
        <v>163198</v>
      </c>
      <c r="K4242" s="2">
        <v>262083</v>
      </c>
    </row>
    <row r="4243" spans="1:11" x14ac:dyDescent="0.3">
      <c r="A4243" s="2">
        <v>34</v>
      </c>
      <c r="B4243" s="2" t="s">
        <v>716</v>
      </c>
      <c r="C4243" s="2">
        <v>215</v>
      </c>
      <c r="D4243" s="2" t="s">
        <v>3294</v>
      </c>
      <c r="E4243" s="2" t="s">
        <v>739</v>
      </c>
      <c r="F4243" s="2">
        <v>21</v>
      </c>
      <c r="G4243" s="2" t="s">
        <v>19</v>
      </c>
      <c r="H4243" s="2">
        <v>65</v>
      </c>
      <c r="I4243" s="3">
        <v>3.9828919472052353E-4</v>
      </c>
      <c r="J4243" s="2">
        <v>163198</v>
      </c>
      <c r="K4243" s="2">
        <v>262083</v>
      </c>
    </row>
    <row r="4244" spans="1:11" x14ac:dyDescent="0.3">
      <c r="A4244" s="2">
        <v>34</v>
      </c>
      <c r="B4244" s="2" t="s">
        <v>716</v>
      </c>
      <c r="C4244" s="2">
        <v>215</v>
      </c>
      <c r="D4244" s="2" t="s">
        <v>3294</v>
      </c>
      <c r="E4244" s="2" t="s">
        <v>732</v>
      </c>
      <c r="F4244" s="2">
        <v>22</v>
      </c>
      <c r="G4244" s="2" t="s">
        <v>19</v>
      </c>
      <c r="H4244" s="2">
        <v>52</v>
      </c>
      <c r="I4244" s="3">
        <v>3.1863135577641884E-4</v>
      </c>
      <c r="J4244" s="2">
        <v>163198</v>
      </c>
      <c r="K4244" s="2">
        <v>262083</v>
      </c>
    </row>
    <row r="4245" spans="1:11" x14ac:dyDescent="0.3">
      <c r="A4245" s="2">
        <v>34</v>
      </c>
      <c r="B4245" s="2" t="s">
        <v>716</v>
      </c>
      <c r="C4245" s="2">
        <v>215</v>
      </c>
      <c r="D4245" s="2" t="s">
        <v>3294</v>
      </c>
      <c r="E4245" s="2" t="s">
        <v>727</v>
      </c>
      <c r="F4245" s="2">
        <v>23</v>
      </c>
      <c r="G4245" s="2" t="s">
        <v>728</v>
      </c>
      <c r="H4245" s="2">
        <v>27</v>
      </c>
      <c r="I4245" s="3">
        <v>1.6544320396083285E-4</v>
      </c>
      <c r="J4245" s="2">
        <v>163198</v>
      </c>
      <c r="K4245" s="2">
        <v>262083</v>
      </c>
    </row>
    <row r="4246" spans="1:11" x14ac:dyDescent="0.3">
      <c r="A4246" s="2">
        <v>34</v>
      </c>
      <c r="B4246" s="2" t="s">
        <v>716</v>
      </c>
      <c r="C4246" s="2">
        <v>215</v>
      </c>
      <c r="D4246" s="2" t="s">
        <v>3294</v>
      </c>
      <c r="E4246" s="2" t="s">
        <v>741</v>
      </c>
      <c r="F4246" s="2">
        <v>24</v>
      </c>
      <c r="G4246" s="2" t="s">
        <v>19</v>
      </c>
      <c r="H4246" s="2">
        <v>62</v>
      </c>
      <c r="I4246" s="3">
        <v>3.7990661650265324E-4</v>
      </c>
      <c r="J4246" s="2">
        <v>163198</v>
      </c>
      <c r="K4246" s="2">
        <v>262083</v>
      </c>
    </row>
    <row r="4247" spans="1:11" x14ac:dyDescent="0.3">
      <c r="A4247" s="2">
        <v>34</v>
      </c>
      <c r="B4247" s="2" t="s">
        <v>716</v>
      </c>
      <c r="C4247" s="2">
        <v>215</v>
      </c>
      <c r="D4247" s="2" t="s">
        <v>3294</v>
      </c>
      <c r="E4247" s="2" t="s">
        <v>733</v>
      </c>
      <c r="F4247" s="2">
        <v>25</v>
      </c>
      <c r="G4247" s="2" t="s">
        <v>19</v>
      </c>
      <c r="H4247" s="2">
        <v>43</v>
      </c>
      <c r="I4247" s="3">
        <v>2.6348362112280787E-4</v>
      </c>
      <c r="J4247" s="2">
        <v>163198</v>
      </c>
      <c r="K4247" s="2">
        <v>262083</v>
      </c>
    </row>
    <row r="4248" spans="1:11" x14ac:dyDescent="0.3">
      <c r="A4248" s="2">
        <v>34</v>
      </c>
      <c r="B4248" s="2" t="s">
        <v>716</v>
      </c>
      <c r="C4248" s="2">
        <v>215</v>
      </c>
      <c r="D4248" s="2" t="s">
        <v>3294</v>
      </c>
      <c r="E4248" s="2" t="s">
        <v>742</v>
      </c>
      <c r="F4248" s="2">
        <v>26</v>
      </c>
      <c r="G4248" s="2" t="s">
        <v>19</v>
      </c>
      <c r="H4248" s="2">
        <v>53</v>
      </c>
      <c r="I4248" s="3">
        <v>3.2475888184904227E-4</v>
      </c>
      <c r="J4248" s="2">
        <v>163198</v>
      </c>
      <c r="K4248" s="2">
        <v>262083</v>
      </c>
    </row>
    <row r="4249" spans="1:11" x14ac:dyDescent="0.3">
      <c r="A4249" s="2">
        <v>34</v>
      </c>
      <c r="B4249" s="2" t="s">
        <v>716</v>
      </c>
      <c r="C4249" s="2">
        <v>215</v>
      </c>
      <c r="D4249" s="2" t="s">
        <v>3294</v>
      </c>
      <c r="E4249" s="2" t="s">
        <v>744</v>
      </c>
      <c r="F4249" s="2">
        <v>27</v>
      </c>
      <c r="G4249" s="2" t="s">
        <v>19</v>
      </c>
      <c r="H4249" s="2">
        <v>42</v>
      </c>
      <c r="I4249" s="3">
        <v>2.5735609505018445E-4</v>
      </c>
      <c r="J4249" s="2">
        <v>163198</v>
      </c>
      <c r="K4249" s="2">
        <v>262083</v>
      </c>
    </row>
    <row r="4250" spans="1:11" x14ac:dyDescent="0.3">
      <c r="A4250" s="2">
        <v>34</v>
      </c>
      <c r="B4250" s="2" t="s">
        <v>716</v>
      </c>
      <c r="C4250" s="2">
        <v>215</v>
      </c>
      <c r="D4250" s="2" t="s">
        <v>3294</v>
      </c>
      <c r="E4250" s="2" t="s">
        <v>729</v>
      </c>
      <c r="F4250" s="2">
        <v>28</v>
      </c>
      <c r="G4250" s="2" t="s">
        <v>19</v>
      </c>
      <c r="H4250" s="2">
        <v>48</v>
      </c>
      <c r="I4250" s="3">
        <v>2.9412125148592507E-4</v>
      </c>
      <c r="J4250" s="2">
        <v>163198</v>
      </c>
      <c r="K4250" s="2">
        <v>262083</v>
      </c>
    </row>
    <row r="4251" spans="1:11" x14ac:dyDescent="0.3">
      <c r="A4251" s="2">
        <v>34</v>
      </c>
      <c r="B4251" s="2" t="s">
        <v>716</v>
      </c>
      <c r="C4251" s="2">
        <v>215</v>
      </c>
      <c r="D4251" s="2" t="s">
        <v>3294</v>
      </c>
      <c r="E4251" s="2" t="s">
        <v>730</v>
      </c>
      <c r="F4251" s="2">
        <v>29</v>
      </c>
      <c r="G4251" s="2" t="s">
        <v>19</v>
      </c>
      <c r="H4251" s="2">
        <v>63</v>
      </c>
      <c r="I4251" s="3">
        <v>3.8603414257527667E-4</v>
      </c>
      <c r="J4251" s="2">
        <v>163198</v>
      </c>
      <c r="K4251" s="2">
        <v>262083</v>
      </c>
    </row>
    <row r="4252" spans="1:11" x14ac:dyDescent="0.3">
      <c r="A4252" s="2">
        <v>34</v>
      </c>
      <c r="B4252" s="2" t="s">
        <v>716</v>
      </c>
      <c r="C4252" s="2">
        <v>215</v>
      </c>
      <c r="D4252" s="2" t="s">
        <v>3294</v>
      </c>
      <c r="E4252" s="2" t="s">
        <v>743</v>
      </c>
      <c r="F4252" s="2">
        <v>30</v>
      </c>
      <c r="G4252" s="2" t="s">
        <v>19</v>
      </c>
      <c r="H4252" s="2">
        <v>38</v>
      </c>
      <c r="I4252" s="3">
        <v>2.3284599075969068E-4</v>
      </c>
      <c r="J4252" s="2">
        <v>163198</v>
      </c>
      <c r="K4252" s="2">
        <v>262083</v>
      </c>
    </row>
    <row r="4253" spans="1:11" x14ac:dyDescent="0.3">
      <c r="A4253" s="2">
        <v>38</v>
      </c>
      <c r="B4253" s="2" t="s">
        <v>788</v>
      </c>
      <c r="C4253" s="2">
        <v>216</v>
      </c>
      <c r="D4253" s="2" t="s">
        <v>3311</v>
      </c>
      <c r="E4253" s="2" t="s">
        <v>791</v>
      </c>
      <c r="F4253" s="2">
        <v>1</v>
      </c>
      <c r="G4253" s="2" t="s">
        <v>103</v>
      </c>
      <c r="H4253" s="2">
        <v>64573</v>
      </c>
      <c r="I4253" s="3">
        <v>0.46380985900318195</v>
      </c>
      <c r="J4253" s="2">
        <v>139223</v>
      </c>
      <c r="K4253" s="2">
        <v>234376</v>
      </c>
    </row>
    <row r="4254" spans="1:11" x14ac:dyDescent="0.3">
      <c r="A4254" s="2">
        <v>38</v>
      </c>
      <c r="B4254" s="2" t="s">
        <v>788</v>
      </c>
      <c r="C4254" s="2">
        <v>216</v>
      </c>
      <c r="D4254" s="2" t="s">
        <v>3311</v>
      </c>
      <c r="E4254" s="2" t="s">
        <v>789</v>
      </c>
      <c r="F4254" s="2">
        <v>2</v>
      </c>
      <c r="G4254" s="2" t="s">
        <v>7</v>
      </c>
      <c r="H4254" s="2">
        <v>59982</v>
      </c>
      <c r="I4254" s="3">
        <v>0.43083398576384652</v>
      </c>
      <c r="J4254" s="2">
        <v>139223</v>
      </c>
      <c r="K4254" s="2">
        <v>234376</v>
      </c>
    </row>
    <row r="4255" spans="1:11" x14ac:dyDescent="0.3">
      <c r="A4255" s="2">
        <v>38</v>
      </c>
      <c r="B4255" s="2" t="s">
        <v>788</v>
      </c>
      <c r="C4255" s="2">
        <v>216</v>
      </c>
      <c r="D4255" s="2" t="s">
        <v>3311</v>
      </c>
      <c r="E4255" s="2" t="s">
        <v>792</v>
      </c>
      <c r="F4255" s="2">
        <v>3</v>
      </c>
      <c r="G4255" s="2" t="s">
        <v>17</v>
      </c>
      <c r="H4255" s="2">
        <v>2798</v>
      </c>
      <c r="I4255" s="3">
        <v>2.0097254045667742E-2</v>
      </c>
      <c r="J4255" s="2">
        <v>139223</v>
      </c>
      <c r="K4255" s="2">
        <v>234376</v>
      </c>
    </row>
    <row r="4256" spans="1:11" x14ac:dyDescent="0.3">
      <c r="A4256" s="2">
        <v>38</v>
      </c>
      <c r="B4256" s="2" t="s">
        <v>788</v>
      </c>
      <c r="C4256" s="2">
        <v>216</v>
      </c>
      <c r="D4256" s="2" t="s">
        <v>3311</v>
      </c>
      <c r="E4256" s="2" t="s">
        <v>790</v>
      </c>
      <c r="F4256" s="2">
        <v>4</v>
      </c>
      <c r="G4256" s="2" t="s">
        <v>11</v>
      </c>
      <c r="H4256" s="2">
        <v>1800</v>
      </c>
      <c r="I4256" s="3">
        <v>1.2928898242388111E-2</v>
      </c>
      <c r="J4256" s="2">
        <v>139223</v>
      </c>
      <c r="K4256" s="2">
        <v>234376</v>
      </c>
    </row>
    <row r="4257" spans="1:11" x14ac:dyDescent="0.3">
      <c r="A4257" s="2">
        <v>38</v>
      </c>
      <c r="B4257" s="2" t="s">
        <v>788</v>
      </c>
      <c r="C4257" s="2">
        <v>216</v>
      </c>
      <c r="D4257" s="2" t="s">
        <v>3311</v>
      </c>
      <c r="E4257" s="2" t="s">
        <v>7966</v>
      </c>
      <c r="F4257" s="2">
        <v>5</v>
      </c>
      <c r="G4257" s="2" t="s">
        <v>22</v>
      </c>
      <c r="H4257" s="2">
        <v>2328</v>
      </c>
      <c r="I4257" s="3">
        <v>1.6721375060155291E-2</v>
      </c>
      <c r="J4257" s="2">
        <v>139223</v>
      </c>
      <c r="K4257" s="2">
        <v>234376</v>
      </c>
    </row>
    <row r="4258" spans="1:11" x14ac:dyDescent="0.3">
      <c r="A4258" s="2">
        <v>38</v>
      </c>
      <c r="B4258" s="2" t="s">
        <v>788</v>
      </c>
      <c r="C4258" s="2">
        <v>216</v>
      </c>
      <c r="D4258" s="2" t="s">
        <v>3311</v>
      </c>
      <c r="E4258" s="2" t="s">
        <v>796</v>
      </c>
      <c r="F4258" s="2">
        <v>6</v>
      </c>
      <c r="G4258" s="2" t="s">
        <v>15</v>
      </c>
      <c r="H4258" s="2">
        <v>865</v>
      </c>
      <c r="I4258" s="3">
        <v>6.2130538775920646E-3</v>
      </c>
      <c r="J4258" s="2">
        <v>139223</v>
      </c>
      <c r="K4258" s="2">
        <v>234376</v>
      </c>
    </row>
    <row r="4259" spans="1:11" x14ac:dyDescent="0.3">
      <c r="A4259" s="2">
        <v>38</v>
      </c>
      <c r="B4259" s="2" t="s">
        <v>788</v>
      </c>
      <c r="C4259" s="2">
        <v>216</v>
      </c>
      <c r="D4259" s="2" t="s">
        <v>3311</v>
      </c>
      <c r="E4259" s="2" t="s">
        <v>801</v>
      </c>
      <c r="F4259" s="2">
        <v>7</v>
      </c>
      <c r="G4259" s="2" t="s">
        <v>19</v>
      </c>
      <c r="H4259" s="2">
        <v>1255</v>
      </c>
      <c r="I4259" s="3">
        <v>9.014315163442822E-3</v>
      </c>
      <c r="J4259" s="2">
        <v>139223</v>
      </c>
      <c r="K4259" s="2">
        <v>234376</v>
      </c>
    </row>
    <row r="4260" spans="1:11" x14ac:dyDescent="0.3">
      <c r="A4260" s="2">
        <v>38</v>
      </c>
      <c r="B4260" s="2" t="s">
        <v>788</v>
      </c>
      <c r="C4260" s="2">
        <v>216</v>
      </c>
      <c r="D4260" s="2" t="s">
        <v>3311</v>
      </c>
      <c r="E4260" s="2" t="s">
        <v>799</v>
      </c>
      <c r="F4260" s="2">
        <v>8</v>
      </c>
      <c r="G4260" s="2" t="s">
        <v>19</v>
      </c>
      <c r="H4260" s="2">
        <v>1046</v>
      </c>
      <c r="I4260" s="3">
        <v>7.5131264230766468E-3</v>
      </c>
      <c r="J4260" s="2">
        <v>139223</v>
      </c>
      <c r="K4260" s="2">
        <v>234376</v>
      </c>
    </row>
    <row r="4261" spans="1:11" x14ac:dyDescent="0.3">
      <c r="A4261" s="2">
        <v>38</v>
      </c>
      <c r="B4261" s="2" t="s">
        <v>788</v>
      </c>
      <c r="C4261" s="2">
        <v>216</v>
      </c>
      <c r="D4261" s="2" t="s">
        <v>3311</v>
      </c>
      <c r="E4261" s="2" t="s">
        <v>794</v>
      </c>
      <c r="F4261" s="2">
        <v>9</v>
      </c>
      <c r="G4261" s="2" t="s">
        <v>13</v>
      </c>
      <c r="H4261" s="2">
        <v>724</v>
      </c>
      <c r="I4261" s="3">
        <v>5.2002901819383288E-3</v>
      </c>
      <c r="J4261" s="2">
        <v>139223</v>
      </c>
      <c r="K4261" s="2">
        <v>234376</v>
      </c>
    </row>
    <row r="4262" spans="1:11" x14ac:dyDescent="0.3">
      <c r="A4262" s="2">
        <v>38</v>
      </c>
      <c r="B4262" s="2" t="s">
        <v>788</v>
      </c>
      <c r="C4262" s="2">
        <v>216</v>
      </c>
      <c r="D4262" s="2" t="s">
        <v>3311</v>
      </c>
      <c r="E4262" s="2" t="s">
        <v>802</v>
      </c>
      <c r="F4262" s="2">
        <v>10</v>
      </c>
      <c r="G4262" s="2" t="s">
        <v>19</v>
      </c>
      <c r="H4262" s="2">
        <v>791</v>
      </c>
      <c r="I4262" s="3">
        <v>5.6815325054049978E-3</v>
      </c>
      <c r="J4262" s="2">
        <v>139223</v>
      </c>
      <c r="K4262" s="2">
        <v>234376</v>
      </c>
    </row>
    <row r="4263" spans="1:11" x14ac:dyDescent="0.3">
      <c r="A4263" s="2">
        <v>38</v>
      </c>
      <c r="B4263" s="2" t="s">
        <v>788</v>
      </c>
      <c r="C4263" s="2">
        <v>216</v>
      </c>
      <c r="D4263" s="2" t="s">
        <v>3311</v>
      </c>
      <c r="E4263" s="2" t="s">
        <v>800</v>
      </c>
      <c r="F4263" s="2">
        <v>11</v>
      </c>
      <c r="G4263" s="2" t="s">
        <v>19</v>
      </c>
      <c r="H4263" s="2">
        <v>749</v>
      </c>
      <c r="I4263" s="3">
        <v>5.3798582130826084E-3</v>
      </c>
      <c r="J4263" s="2">
        <v>139223</v>
      </c>
      <c r="K4263" s="2">
        <v>234376</v>
      </c>
    </row>
    <row r="4264" spans="1:11" x14ac:dyDescent="0.3">
      <c r="A4264" s="2">
        <v>38</v>
      </c>
      <c r="B4264" s="2" t="s">
        <v>788</v>
      </c>
      <c r="C4264" s="2">
        <v>216</v>
      </c>
      <c r="D4264" s="2" t="s">
        <v>3311</v>
      </c>
      <c r="E4264" s="2" t="s">
        <v>793</v>
      </c>
      <c r="F4264" s="2">
        <v>12</v>
      </c>
      <c r="G4264" s="2" t="s">
        <v>589</v>
      </c>
      <c r="H4264" s="2">
        <v>839</v>
      </c>
      <c r="I4264" s="3">
        <v>6.0263031252020139E-3</v>
      </c>
      <c r="J4264" s="2">
        <v>139223</v>
      </c>
      <c r="K4264" s="2">
        <v>234376</v>
      </c>
    </row>
    <row r="4265" spans="1:11" x14ac:dyDescent="0.3">
      <c r="A4265" s="2">
        <v>38</v>
      </c>
      <c r="B4265" s="2" t="s">
        <v>788</v>
      </c>
      <c r="C4265" s="2">
        <v>216</v>
      </c>
      <c r="D4265" s="2" t="s">
        <v>3311</v>
      </c>
      <c r="E4265" s="2" t="s">
        <v>798</v>
      </c>
      <c r="F4265" s="2">
        <v>13</v>
      </c>
      <c r="G4265" s="2" t="s">
        <v>19</v>
      </c>
      <c r="H4265" s="2">
        <v>726</v>
      </c>
      <c r="I4265" s="3">
        <v>5.2146556244298719E-3</v>
      </c>
      <c r="J4265" s="2">
        <v>139223</v>
      </c>
      <c r="K4265" s="2">
        <v>234376</v>
      </c>
    </row>
    <row r="4266" spans="1:11" x14ac:dyDescent="0.3">
      <c r="A4266" s="2">
        <v>38</v>
      </c>
      <c r="B4266" s="2" t="s">
        <v>788</v>
      </c>
      <c r="C4266" s="2">
        <v>216</v>
      </c>
      <c r="D4266" s="2" t="s">
        <v>3311</v>
      </c>
      <c r="E4266" s="2" t="s">
        <v>797</v>
      </c>
      <c r="F4266" s="2">
        <v>14</v>
      </c>
      <c r="G4266" s="2" t="s">
        <v>19</v>
      </c>
      <c r="H4266" s="2">
        <v>398</v>
      </c>
      <c r="I4266" s="3">
        <v>2.8587230558169267E-3</v>
      </c>
      <c r="J4266" s="2">
        <v>139223</v>
      </c>
      <c r="K4266" s="2">
        <v>234376</v>
      </c>
    </row>
    <row r="4267" spans="1:11" x14ac:dyDescent="0.3">
      <c r="A4267" s="2">
        <v>38</v>
      </c>
      <c r="B4267" s="2" t="s">
        <v>788</v>
      </c>
      <c r="C4267" s="2">
        <v>216</v>
      </c>
      <c r="D4267" s="2" t="s">
        <v>3311</v>
      </c>
      <c r="E4267" s="2" t="s">
        <v>795</v>
      </c>
      <c r="F4267" s="2">
        <v>15</v>
      </c>
      <c r="G4267" s="2" t="s">
        <v>111</v>
      </c>
      <c r="H4267" s="2">
        <v>349</v>
      </c>
      <c r="I4267" s="3">
        <v>2.5067697147741395E-3</v>
      </c>
      <c r="J4267" s="2">
        <v>139223</v>
      </c>
      <c r="K4267" s="2">
        <v>234376</v>
      </c>
    </row>
    <row r="4268" spans="1:11" x14ac:dyDescent="0.3">
      <c r="A4268" s="2">
        <v>38</v>
      </c>
      <c r="B4268" s="2" t="s">
        <v>788</v>
      </c>
      <c r="C4268" s="2">
        <v>217</v>
      </c>
      <c r="D4268" s="2" t="s">
        <v>3312</v>
      </c>
      <c r="E4268" s="2" t="s">
        <v>791</v>
      </c>
      <c r="F4268" s="2">
        <v>1</v>
      </c>
      <c r="G4268" s="2" t="s">
        <v>103</v>
      </c>
      <c r="H4268" s="2">
        <v>86358</v>
      </c>
      <c r="I4268" s="3">
        <v>0.54836743246847264</v>
      </c>
      <c r="J4268" s="2">
        <v>157482</v>
      </c>
      <c r="K4268" s="2">
        <v>248614</v>
      </c>
    </row>
    <row r="4269" spans="1:11" x14ac:dyDescent="0.3">
      <c r="A4269" s="2">
        <v>38</v>
      </c>
      <c r="B4269" s="2" t="s">
        <v>788</v>
      </c>
      <c r="C4269" s="2">
        <v>217</v>
      </c>
      <c r="D4269" s="2" t="s">
        <v>3312</v>
      </c>
      <c r="E4269" s="2" t="s">
        <v>789</v>
      </c>
      <c r="F4269" s="2">
        <v>2</v>
      </c>
      <c r="G4269" s="2" t="s">
        <v>7</v>
      </c>
      <c r="H4269" s="2">
        <v>60088</v>
      </c>
      <c r="I4269" s="3">
        <v>0.38155471736452418</v>
      </c>
      <c r="J4269" s="2">
        <v>157482</v>
      </c>
      <c r="K4269" s="2">
        <v>248614</v>
      </c>
    </row>
    <row r="4270" spans="1:11" x14ac:dyDescent="0.3">
      <c r="A4270" s="2">
        <v>38</v>
      </c>
      <c r="B4270" s="2" t="s">
        <v>788</v>
      </c>
      <c r="C4270" s="2">
        <v>217</v>
      </c>
      <c r="D4270" s="2" t="s">
        <v>3312</v>
      </c>
      <c r="E4270" s="2" t="s">
        <v>792</v>
      </c>
      <c r="F4270" s="2">
        <v>3</v>
      </c>
      <c r="G4270" s="2" t="s">
        <v>17</v>
      </c>
      <c r="H4270" s="2">
        <v>1587</v>
      </c>
      <c r="I4270" s="3">
        <v>1.0077342172438756E-2</v>
      </c>
      <c r="J4270" s="2">
        <v>157482</v>
      </c>
      <c r="K4270" s="2">
        <v>248614</v>
      </c>
    </row>
    <row r="4271" spans="1:11" x14ac:dyDescent="0.3">
      <c r="A4271" s="2">
        <v>38</v>
      </c>
      <c r="B4271" s="2" t="s">
        <v>788</v>
      </c>
      <c r="C4271" s="2">
        <v>217</v>
      </c>
      <c r="D4271" s="2" t="s">
        <v>3312</v>
      </c>
      <c r="E4271" s="2" t="s">
        <v>790</v>
      </c>
      <c r="F4271" s="2">
        <v>4</v>
      </c>
      <c r="G4271" s="2" t="s">
        <v>11</v>
      </c>
      <c r="H4271" s="2">
        <v>1252</v>
      </c>
      <c r="I4271" s="3">
        <v>7.9501149337702082E-3</v>
      </c>
      <c r="J4271" s="2">
        <v>157482</v>
      </c>
      <c r="K4271" s="2">
        <v>248614</v>
      </c>
    </row>
    <row r="4272" spans="1:11" x14ac:dyDescent="0.3">
      <c r="A4272" s="2">
        <v>38</v>
      </c>
      <c r="B4272" s="2" t="s">
        <v>788</v>
      </c>
      <c r="C4272" s="2">
        <v>217</v>
      </c>
      <c r="D4272" s="2" t="s">
        <v>3312</v>
      </c>
      <c r="E4272" s="2" t="s">
        <v>7966</v>
      </c>
      <c r="F4272" s="2">
        <v>5</v>
      </c>
      <c r="G4272" s="2" t="s">
        <v>22</v>
      </c>
      <c r="H4272" s="2">
        <v>1715</v>
      </c>
      <c r="I4272" s="3">
        <v>1.0890133475571811E-2</v>
      </c>
      <c r="J4272" s="2">
        <v>157482</v>
      </c>
      <c r="K4272" s="2">
        <v>248614</v>
      </c>
    </row>
    <row r="4273" spans="1:11" x14ac:dyDescent="0.3">
      <c r="A4273" s="2">
        <v>38</v>
      </c>
      <c r="B4273" s="2" t="s">
        <v>788</v>
      </c>
      <c r="C4273" s="2">
        <v>217</v>
      </c>
      <c r="D4273" s="2" t="s">
        <v>3312</v>
      </c>
      <c r="E4273" s="2" t="s">
        <v>796</v>
      </c>
      <c r="F4273" s="2">
        <v>6</v>
      </c>
      <c r="G4273" s="2" t="s">
        <v>15</v>
      </c>
      <c r="H4273" s="2">
        <v>2780</v>
      </c>
      <c r="I4273" s="3">
        <v>1.765281111492107E-2</v>
      </c>
      <c r="J4273" s="2">
        <v>157482</v>
      </c>
      <c r="K4273" s="2">
        <v>248614</v>
      </c>
    </row>
    <row r="4274" spans="1:11" x14ac:dyDescent="0.3">
      <c r="A4274" s="2">
        <v>38</v>
      </c>
      <c r="B4274" s="2" t="s">
        <v>788</v>
      </c>
      <c r="C4274" s="2">
        <v>217</v>
      </c>
      <c r="D4274" s="2" t="s">
        <v>3312</v>
      </c>
      <c r="E4274" s="2" t="s">
        <v>801</v>
      </c>
      <c r="F4274" s="2">
        <v>7</v>
      </c>
      <c r="G4274" s="2" t="s">
        <v>19</v>
      </c>
      <c r="H4274" s="2">
        <v>769</v>
      </c>
      <c r="I4274" s="3">
        <v>4.8830977508540659E-3</v>
      </c>
      <c r="J4274" s="2">
        <v>157482</v>
      </c>
      <c r="K4274" s="2">
        <v>248614</v>
      </c>
    </row>
    <row r="4275" spans="1:11" x14ac:dyDescent="0.3">
      <c r="A4275" s="2">
        <v>38</v>
      </c>
      <c r="B4275" s="2" t="s">
        <v>788</v>
      </c>
      <c r="C4275" s="2">
        <v>217</v>
      </c>
      <c r="D4275" s="2" t="s">
        <v>3312</v>
      </c>
      <c r="E4275" s="2" t="s">
        <v>799</v>
      </c>
      <c r="F4275" s="2">
        <v>8</v>
      </c>
      <c r="G4275" s="2" t="s">
        <v>19</v>
      </c>
      <c r="H4275" s="2">
        <v>696</v>
      </c>
      <c r="I4275" s="3">
        <v>4.4195527107859945E-3</v>
      </c>
      <c r="J4275" s="2">
        <v>157482</v>
      </c>
      <c r="K4275" s="2">
        <v>248614</v>
      </c>
    </row>
    <row r="4276" spans="1:11" x14ac:dyDescent="0.3">
      <c r="A4276" s="2">
        <v>38</v>
      </c>
      <c r="B4276" s="2" t="s">
        <v>788</v>
      </c>
      <c r="C4276" s="2">
        <v>217</v>
      </c>
      <c r="D4276" s="2" t="s">
        <v>3312</v>
      </c>
      <c r="E4276" s="2" t="s">
        <v>794</v>
      </c>
      <c r="F4276" s="2">
        <v>9</v>
      </c>
      <c r="G4276" s="2" t="s">
        <v>13</v>
      </c>
      <c r="H4276" s="2">
        <v>327</v>
      </c>
      <c r="I4276" s="3">
        <v>2.0764277822227302E-3</v>
      </c>
      <c r="J4276" s="2">
        <v>157482</v>
      </c>
      <c r="K4276" s="2">
        <v>248614</v>
      </c>
    </row>
    <row r="4277" spans="1:11" x14ac:dyDescent="0.3">
      <c r="A4277" s="2">
        <v>38</v>
      </c>
      <c r="B4277" s="2" t="s">
        <v>788</v>
      </c>
      <c r="C4277" s="2">
        <v>217</v>
      </c>
      <c r="D4277" s="2" t="s">
        <v>3312</v>
      </c>
      <c r="E4277" s="2" t="s">
        <v>802</v>
      </c>
      <c r="F4277" s="2">
        <v>10</v>
      </c>
      <c r="G4277" s="2" t="s">
        <v>19</v>
      </c>
      <c r="H4277" s="2">
        <v>428</v>
      </c>
      <c r="I4277" s="3">
        <v>2.7177709198511575E-3</v>
      </c>
      <c r="J4277" s="2">
        <v>157482</v>
      </c>
      <c r="K4277" s="2">
        <v>248614</v>
      </c>
    </row>
    <row r="4278" spans="1:11" x14ac:dyDescent="0.3">
      <c r="A4278" s="2">
        <v>38</v>
      </c>
      <c r="B4278" s="2" t="s">
        <v>788</v>
      </c>
      <c r="C4278" s="2">
        <v>217</v>
      </c>
      <c r="D4278" s="2" t="s">
        <v>3312</v>
      </c>
      <c r="E4278" s="2" t="s">
        <v>800</v>
      </c>
      <c r="F4278" s="2">
        <v>11</v>
      </c>
      <c r="G4278" s="2" t="s">
        <v>19</v>
      </c>
      <c r="H4278" s="2">
        <v>480</v>
      </c>
      <c r="I4278" s="3">
        <v>3.0479673867489618E-3</v>
      </c>
      <c r="J4278" s="2">
        <v>157482</v>
      </c>
      <c r="K4278" s="2">
        <v>248614</v>
      </c>
    </row>
    <row r="4279" spans="1:11" x14ac:dyDescent="0.3">
      <c r="A4279" s="2">
        <v>38</v>
      </c>
      <c r="B4279" s="2" t="s">
        <v>788</v>
      </c>
      <c r="C4279" s="2">
        <v>217</v>
      </c>
      <c r="D4279" s="2" t="s">
        <v>3312</v>
      </c>
      <c r="E4279" s="2" t="s">
        <v>793</v>
      </c>
      <c r="F4279" s="2">
        <v>12</v>
      </c>
      <c r="G4279" s="2" t="s">
        <v>589</v>
      </c>
      <c r="H4279" s="2">
        <v>260</v>
      </c>
      <c r="I4279" s="3">
        <v>1.650982334489021E-3</v>
      </c>
      <c r="J4279" s="2">
        <v>157482</v>
      </c>
      <c r="K4279" s="2">
        <v>248614</v>
      </c>
    </row>
    <row r="4280" spans="1:11" x14ac:dyDescent="0.3">
      <c r="A4280" s="2">
        <v>38</v>
      </c>
      <c r="B4280" s="2" t="s">
        <v>788</v>
      </c>
      <c r="C4280" s="2">
        <v>217</v>
      </c>
      <c r="D4280" s="2" t="s">
        <v>3312</v>
      </c>
      <c r="E4280" s="2" t="s">
        <v>798</v>
      </c>
      <c r="F4280" s="2">
        <v>13</v>
      </c>
      <c r="G4280" s="2" t="s">
        <v>19</v>
      </c>
      <c r="H4280" s="2">
        <v>385</v>
      </c>
      <c r="I4280" s="3">
        <v>2.4447238414548964E-3</v>
      </c>
      <c r="J4280" s="2">
        <v>157482</v>
      </c>
      <c r="K4280" s="2">
        <v>248614</v>
      </c>
    </row>
    <row r="4281" spans="1:11" x14ac:dyDescent="0.3">
      <c r="A4281" s="2">
        <v>38</v>
      </c>
      <c r="B4281" s="2" t="s">
        <v>788</v>
      </c>
      <c r="C4281" s="2">
        <v>217</v>
      </c>
      <c r="D4281" s="2" t="s">
        <v>3312</v>
      </c>
      <c r="E4281" s="2" t="s">
        <v>797</v>
      </c>
      <c r="F4281" s="2">
        <v>14</v>
      </c>
      <c r="G4281" s="2" t="s">
        <v>19</v>
      </c>
      <c r="H4281" s="2">
        <v>195</v>
      </c>
      <c r="I4281" s="3">
        <v>1.2382367508667657E-3</v>
      </c>
      <c r="J4281" s="2">
        <v>157482</v>
      </c>
      <c r="K4281" s="2">
        <v>248614</v>
      </c>
    </row>
    <row r="4282" spans="1:11" x14ac:dyDescent="0.3">
      <c r="A4282" s="2">
        <v>38</v>
      </c>
      <c r="B4282" s="2" t="s">
        <v>788</v>
      </c>
      <c r="C4282" s="2">
        <v>217</v>
      </c>
      <c r="D4282" s="2" t="s">
        <v>3312</v>
      </c>
      <c r="E4282" s="2" t="s">
        <v>795</v>
      </c>
      <c r="F4282" s="2">
        <v>15</v>
      </c>
      <c r="G4282" s="2" t="s">
        <v>111</v>
      </c>
      <c r="H4282" s="2">
        <v>162</v>
      </c>
      <c r="I4282" s="3">
        <v>1.0286889930277746E-3</v>
      </c>
      <c r="J4282" s="2">
        <v>157482</v>
      </c>
      <c r="K4282" s="2">
        <v>248614</v>
      </c>
    </row>
    <row r="4283" spans="1:11" x14ac:dyDescent="0.3">
      <c r="A4283" s="2">
        <v>38</v>
      </c>
      <c r="B4283" s="2" t="s">
        <v>788</v>
      </c>
      <c r="C4283" s="2">
        <v>218</v>
      </c>
      <c r="D4283" s="2" t="s">
        <v>788</v>
      </c>
      <c r="E4283" s="2" t="s">
        <v>791</v>
      </c>
      <c r="F4283" s="2">
        <v>1</v>
      </c>
      <c r="G4283" s="2" t="s">
        <v>103</v>
      </c>
      <c r="H4283" s="2">
        <v>85924</v>
      </c>
      <c r="I4283" s="3">
        <v>0.49971502681074292</v>
      </c>
      <c r="J4283" s="2">
        <v>171946</v>
      </c>
      <c r="K4283" s="2">
        <v>244604</v>
      </c>
    </row>
    <row r="4284" spans="1:11" x14ac:dyDescent="0.3">
      <c r="A4284" s="2">
        <v>38</v>
      </c>
      <c r="B4284" s="2" t="s">
        <v>788</v>
      </c>
      <c r="C4284" s="2">
        <v>218</v>
      </c>
      <c r="D4284" s="2" t="s">
        <v>788</v>
      </c>
      <c r="E4284" s="2" t="s">
        <v>789</v>
      </c>
      <c r="F4284" s="2">
        <v>2</v>
      </c>
      <c r="G4284" s="2" t="s">
        <v>7</v>
      </c>
      <c r="H4284" s="2">
        <v>76415</v>
      </c>
      <c r="I4284" s="3">
        <v>0.44441278075674923</v>
      </c>
      <c r="J4284" s="2">
        <v>171946</v>
      </c>
      <c r="K4284" s="2">
        <v>244604</v>
      </c>
    </row>
    <row r="4285" spans="1:11" x14ac:dyDescent="0.3">
      <c r="A4285" s="2">
        <v>38</v>
      </c>
      <c r="B4285" s="2" t="s">
        <v>788</v>
      </c>
      <c r="C4285" s="2">
        <v>218</v>
      </c>
      <c r="D4285" s="2" t="s">
        <v>788</v>
      </c>
      <c r="E4285" s="2" t="s">
        <v>792</v>
      </c>
      <c r="F4285" s="2">
        <v>3</v>
      </c>
      <c r="G4285" s="2" t="s">
        <v>17</v>
      </c>
      <c r="H4285" s="2">
        <v>1341</v>
      </c>
      <c r="I4285" s="3">
        <v>7.7989601386481804E-3</v>
      </c>
      <c r="J4285" s="2">
        <v>171946</v>
      </c>
      <c r="K4285" s="2">
        <v>244604</v>
      </c>
    </row>
    <row r="4286" spans="1:11" x14ac:dyDescent="0.3">
      <c r="A4286" s="2">
        <v>38</v>
      </c>
      <c r="B4286" s="2" t="s">
        <v>788</v>
      </c>
      <c r="C4286" s="2">
        <v>218</v>
      </c>
      <c r="D4286" s="2" t="s">
        <v>788</v>
      </c>
      <c r="E4286" s="2" t="s">
        <v>790</v>
      </c>
      <c r="F4286" s="2">
        <v>4</v>
      </c>
      <c r="G4286" s="2" t="s">
        <v>11</v>
      </c>
      <c r="H4286" s="2">
        <v>1791</v>
      </c>
      <c r="I4286" s="3">
        <v>1.0416060856315355E-2</v>
      </c>
      <c r="J4286" s="2">
        <v>171946</v>
      </c>
      <c r="K4286" s="2">
        <v>244604</v>
      </c>
    </row>
    <row r="4287" spans="1:11" x14ac:dyDescent="0.3">
      <c r="A4287" s="2">
        <v>38</v>
      </c>
      <c r="B4287" s="2" t="s">
        <v>788</v>
      </c>
      <c r="C4287" s="2">
        <v>218</v>
      </c>
      <c r="D4287" s="2" t="s">
        <v>788</v>
      </c>
      <c r="E4287" s="2" t="s">
        <v>7966</v>
      </c>
      <c r="F4287" s="2">
        <v>5</v>
      </c>
      <c r="G4287" s="2" t="s">
        <v>22</v>
      </c>
      <c r="H4287" s="2">
        <v>1759</v>
      </c>
      <c r="I4287" s="3">
        <v>1.0229955916392355E-2</v>
      </c>
      <c r="J4287" s="2">
        <v>171946</v>
      </c>
      <c r="K4287" s="2">
        <v>244604</v>
      </c>
    </row>
    <row r="4288" spans="1:11" x14ac:dyDescent="0.3">
      <c r="A4288" s="2">
        <v>38</v>
      </c>
      <c r="B4288" s="2" t="s">
        <v>788</v>
      </c>
      <c r="C4288" s="2">
        <v>218</v>
      </c>
      <c r="D4288" s="2" t="s">
        <v>788</v>
      </c>
      <c r="E4288" s="2" t="s">
        <v>796</v>
      </c>
      <c r="F4288" s="2">
        <v>6</v>
      </c>
      <c r="G4288" s="2" t="s">
        <v>15</v>
      </c>
      <c r="H4288" s="2">
        <v>1604</v>
      </c>
      <c r="I4288" s="3">
        <v>9.3285101136403297E-3</v>
      </c>
      <c r="J4288" s="2">
        <v>171946</v>
      </c>
      <c r="K4288" s="2">
        <v>244604</v>
      </c>
    </row>
    <row r="4289" spans="1:11" x14ac:dyDescent="0.3">
      <c r="A4289" s="2">
        <v>38</v>
      </c>
      <c r="B4289" s="2" t="s">
        <v>788</v>
      </c>
      <c r="C4289" s="2">
        <v>218</v>
      </c>
      <c r="D4289" s="2" t="s">
        <v>788</v>
      </c>
      <c r="E4289" s="2" t="s">
        <v>801</v>
      </c>
      <c r="F4289" s="2">
        <v>7</v>
      </c>
      <c r="G4289" s="2" t="s">
        <v>19</v>
      </c>
      <c r="H4289" s="2">
        <v>680</v>
      </c>
      <c r="I4289" s="3">
        <v>3.9547299733637305E-3</v>
      </c>
      <c r="J4289" s="2">
        <v>171946</v>
      </c>
      <c r="K4289" s="2">
        <v>244604</v>
      </c>
    </row>
    <row r="4290" spans="1:11" x14ac:dyDescent="0.3">
      <c r="A4290" s="2">
        <v>38</v>
      </c>
      <c r="B4290" s="2" t="s">
        <v>788</v>
      </c>
      <c r="C4290" s="2">
        <v>218</v>
      </c>
      <c r="D4290" s="2" t="s">
        <v>788</v>
      </c>
      <c r="E4290" s="2" t="s">
        <v>799</v>
      </c>
      <c r="F4290" s="2">
        <v>8</v>
      </c>
      <c r="G4290" s="2" t="s">
        <v>19</v>
      </c>
      <c r="H4290" s="2">
        <v>525</v>
      </c>
      <c r="I4290" s="3">
        <v>3.0532841706117039E-3</v>
      </c>
      <c r="J4290" s="2">
        <v>171946</v>
      </c>
      <c r="K4290" s="2">
        <v>244604</v>
      </c>
    </row>
    <row r="4291" spans="1:11" x14ac:dyDescent="0.3">
      <c r="A4291" s="2">
        <v>38</v>
      </c>
      <c r="B4291" s="2" t="s">
        <v>788</v>
      </c>
      <c r="C4291" s="2">
        <v>218</v>
      </c>
      <c r="D4291" s="2" t="s">
        <v>788</v>
      </c>
      <c r="E4291" s="2" t="s">
        <v>794</v>
      </c>
      <c r="F4291" s="2">
        <v>9</v>
      </c>
      <c r="G4291" s="2" t="s">
        <v>13</v>
      </c>
      <c r="H4291" s="2">
        <v>416</v>
      </c>
      <c r="I4291" s="3">
        <v>2.419364218998988E-3</v>
      </c>
      <c r="J4291" s="2">
        <v>171946</v>
      </c>
      <c r="K4291" s="2">
        <v>244604</v>
      </c>
    </row>
    <row r="4292" spans="1:11" x14ac:dyDescent="0.3">
      <c r="A4292" s="2">
        <v>38</v>
      </c>
      <c r="B4292" s="2" t="s">
        <v>788</v>
      </c>
      <c r="C4292" s="2">
        <v>218</v>
      </c>
      <c r="D4292" s="2" t="s">
        <v>788</v>
      </c>
      <c r="E4292" s="2" t="s">
        <v>802</v>
      </c>
      <c r="F4292" s="2">
        <v>10</v>
      </c>
      <c r="G4292" s="2" t="s">
        <v>19</v>
      </c>
      <c r="H4292" s="2">
        <v>417</v>
      </c>
      <c r="I4292" s="3">
        <v>2.425179998371582E-3</v>
      </c>
      <c r="J4292" s="2">
        <v>171946</v>
      </c>
      <c r="K4292" s="2">
        <v>244604</v>
      </c>
    </row>
    <row r="4293" spans="1:11" x14ac:dyDescent="0.3">
      <c r="A4293" s="2">
        <v>38</v>
      </c>
      <c r="B4293" s="2" t="s">
        <v>788</v>
      </c>
      <c r="C4293" s="2">
        <v>218</v>
      </c>
      <c r="D4293" s="2" t="s">
        <v>788</v>
      </c>
      <c r="E4293" s="2" t="s">
        <v>800</v>
      </c>
      <c r="F4293" s="2">
        <v>11</v>
      </c>
      <c r="G4293" s="2" t="s">
        <v>19</v>
      </c>
      <c r="H4293" s="2">
        <v>313</v>
      </c>
      <c r="I4293" s="3">
        <v>1.8203389436218347E-3</v>
      </c>
      <c r="J4293" s="2">
        <v>171946</v>
      </c>
      <c r="K4293" s="2">
        <v>244604</v>
      </c>
    </row>
    <row r="4294" spans="1:11" x14ac:dyDescent="0.3">
      <c r="A4294" s="2">
        <v>38</v>
      </c>
      <c r="B4294" s="2" t="s">
        <v>788</v>
      </c>
      <c r="C4294" s="2">
        <v>218</v>
      </c>
      <c r="D4294" s="2" t="s">
        <v>788</v>
      </c>
      <c r="E4294" s="2" t="s">
        <v>793</v>
      </c>
      <c r="F4294" s="2">
        <v>12</v>
      </c>
      <c r="G4294" s="2" t="s">
        <v>589</v>
      </c>
      <c r="H4294" s="2">
        <v>197</v>
      </c>
      <c r="I4294" s="3">
        <v>1.1457085364009632E-3</v>
      </c>
      <c r="J4294" s="2">
        <v>171946</v>
      </c>
      <c r="K4294" s="2">
        <v>244604</v>
      </c>
    </row>
    <row r="4295" spans="1:11" x14ac:dyDescent="0.3">
      <c r="A4295" s="2">
        <v>38</v>
      </c>
      <c r="B4295" s="2" t="s">
        <v>788</v>
      </c>
      <c r="C4295" s="2">
        <v>218</v>
      </c>
      <c r="D4295" s="2" t="s">
        <v>788</v>
      </c>
      <c r="E4295" s="2" t="s">
        <v>798</v>
      </c>
      <c r="F4295" s="2">
        <v>13</v>
      </c>
      <c r="G4295" s="2" t="s">
        <v>19</v>
      </c>
      <c r="H4295" s="2">
        <v>196</v>
      </c>
      <c r="I4295" s="3">
        <v>1.1398927570283695E-3</v>
      </c>
      <c r="J4295" s="2">
        <v>171946</v>
      </c>
      <c r="K4295" s="2">
        <v>244604</v>
      </c>
    </row>
    <row r="4296" spans="1:11" x14ac:dyDescent="0.3">
      <c r="A4296" s="2">
        <v>38</v>
      </c>
      <c r="B4296" s="2" t="s">
        <v>788</v>
      </c>
      <c r="C4296" s="2">
        <v>218</v>
      </c>
      <c r="D4296" s="2" t="s">
        <v>788</v>
      </c>
      <c r="E4296" s="2" t="s">
        <v>797</v>
      </c>
      <c r="F4296" s="2">
        <v>14</v>
      </c>
      <c r="G4296" s="2" t="s">
        <v>19</v>
      </c>
      <c r="H4296" s="2">
        <v>244</v>
      </c>
      <c r="I4296" s="3">
        <v>1.4190501669128679E-3</v>
      </c>
      <c r="J4296" s="2">
        <v>171946</v>
      </c>
      <c r="K4296" s="2">
        <v>244604</v>
      </c>
    </row>
    <row r="4297" spans="1:11" x14ac:dyDescent="0.3">
      <c r="A4297" s="2">
        <v>38</v>
      </c>
      <c r="B4297" s="2" t="s">
        <v>788</v>
      </c>
      <c r="C4297" s="2">
        <v>218</v>
      </c>
      <c r="D4297" s="2" t="s">
        <v>788</v>
      </c>
      <c r="E4297" s="2" t="s">
        <v>795</v>
      </c>
      <c r="F4297" s="2">
        <v>15</v>
      </c>
      <c r="G4297" s="2" t="s">
        <v>111</v>
      </c>
      <c r="H4297" s="2">
        <v>124</v>
      </c>
      <c r="I4297" s="3">
        <v>7.2115664220162145E-4</v>
      </c>
      <c r="J4297" s="2">
        <v>171946</v>
      </c>
      <c r="K4297" s="2">
        <v>244604</v>
      </c>
    </row>
    <row r="4298" spans="1:11" x14ac:dyDescent="0.3">
      <c r="A4298" s="2">
        <v>38</v>
      </c>
      <c r="B4298" s="2" t="s">
        <v>788</v>
      </c>
      <c r="C4298" s="2">
        <v>219</v>
      </c>
      <c r="D4298" s="2" t="s">
        <v>3313</v>
      </c>
      <c r="E4298" s="2" t="s">
        <v>791</v>
      </c>
      <c r="F4298" s="2">
        <v>1</v>
      </c>
      <c r="G4298" s="2" t="s">
        <v>103</v>
      </c>
      <c r="H4298" s="2">
        <v>100944</v>
      </c>
      <c r="I4298" s="3">
        <v>0.64582253699545111</v>
      </c>
      <c r="J4298" s="2">
        <v>156303</v>
      </c>
      <c r="K4298" s="2">
        <v>238985</v>
      </c>
    </row>
    <row r="4299" spans="1:11" x14ac:dyDescent="0.3">
      <c r="A4299" s="2">
        <v>38</v>
      </c>
      <c r="B4299" s="2" t="s">
        <v>788</v>
      </c>
      <c r="C4299" s="2">
        <v>219</v>
      </c>
      <c r="D4299" s="2" t="s">
        <v>3313</v>
      </c>
      <c r="E4299" s="2" t="s">
        <v>789</v>
      </c>
      <c r="F4299" s="2">
        <v>2</v>
      </c>
      <c r="G4299" s="2" t="s">
        <v>7</v>
      </c>
      <c r="H4299" s="2">
        <v>45317</v>
      </c>
      <c r="I4299" s="3">
        <v>0.28993045558946406</v>
      </c>
      <c r="J4299" s="2">
        <v>156303</v>
      </c>
      <c r="K4299" s="2">
        <v>238985</v>
      </c>
    </row>
    <row r="4300" spans="1:11" x14ac:dyDescent="0.3">
      <c r="A4300" s="2">
        <v>38</v>
      </c>
      <c r="B4300" s="2" t="s">
        <v>788</v>
      </c>
      <c r="C4300" s="2">
        <v>219</v>
      </c>
      <c r="D4300" s="2" t="s">
        <v>3313</v>
      </c>
      <c r="E4300" s="2" t="s">
        <v>792</v>
      </c>
      <c r="F4300" s="2">
        <v>3</v>
      </c>
      <c r="G4300" s="2" t="s">
        <v>17</v>
      </c>
      <c r="H4300" s="2">
        <v>1629</v>
      </c>
      <c r="I4300" s="3">
        <v>1.0422064835607762E-2</v>
      </c>
      <c r="J4300" s="2">
        <v>156303</v>
      </c>
      <c r="K4300" s="2">
        <v>238985</v>
      </c>
    </row>
    <row r="4301" spans="1:11" x14ac:dyDescent="0.3">
      <c r="A4301" s="2">
        <v>38</v>
      </c>
      <c r="B4301" s="2" t="s">
        <v>788</v>
      </c>
      <c r="C4301" s="2">
        <v>219</v>
      </c>
      <c r="D4301" s="2" t="s">
        <v>3313</v>
      </c>
      <c r="E4301" s="2" t="s">
        <v>790</v>
      </c>
      <c r="F4301" s="2">
        <v>4</v>
      </c>
      <c r="G4301" s="2" t="s">
        <v>11</v>
      </c>
      <c r="H4301" s="2">
        <v>2210</v>
      </c>
      <c r="I4301" s="3">
        <v>1.4139203982009303E-2</v>
      </c>
      <c r="J4301" s="2">
        <v>156303</v>
      </c>
      <c r="K4301" s="2">
        <v>238985</v>
      </c>
    </row>
    <row r="4302" spans="1:11" x14ac:dyDescent="0.3">
      <c r="A4302" s="2">
        <v>38</v>
      </c>
      <c r="B4302" s="2" t="s">
        <v>788</v>
      </c>
      <c r="C4302" s="2">
        <v>219</v>
      </c>
      <c r="D4302" s="2" t="s">
        <v>3313</v>
      </c>
      <c r="E4302" s="2" t="s">
        <v>7966</v>
      </c>
      <c r="F4302" s="2">
        <v>5</v>
      </c>
      <c r="G4302" s="2" t="s">
        <v>22</v>
      </c>
      <c r="H4302" s="2">
        <v>1422</v>
      </c>
      <c r="I4302" s="3">
        <v>9.0977140553924109E-3</v>
      </c>
      <c r="J4302" s="2">
        <v>156303</v>
      </c>
      <c r="K4302" s="2">
        <v>238985</v>
      </c>
    </row>
    <row r="4303" spans="1:11" x14ac:dyDescent="0.3">
      <c r="A4303" s="2">
        <v>38</v>
      </c>
      <c r="B4303" s="2" t="s">
        <v>788</v>
      </c>
      <c r="C4303" s="2">
        <v>219</v>
      </c>
      <c r="D4303" s="2" t="s">
        <v>3313</v>
      </c>
      <c r="E4303" s="2" t="s">
        <v>796</v>
      </c>
      <c r="F4303" s="2">
        <v>6</v>
      </c>
      <c r="G4303" s="2" t="s">
        <v>15</v>
      </c>
      <c r="H4303" s="2">
        <v>1196</v>
      </c>
      <c r="I4303" s="3">
        <v>7.6518045079109163E-3</v>
      </c>
      <c r="J4303" s="2">
        <v>156303</v>
      </c>
      <c r="K4303" s="2">
        <v>238985</v>
      </c>
    </row>
    <row r="4304" spans="1:11" x14ac:dyDescent="0.3">
      <c r="A4304" s="2">
        <v>38</v>
      </c>
      <c r="B4304" s="2" t="s">
        <v>788</v>
      </c>
      <c r="C4304" s="2">
        <v>219</v>
      </c>
      <c r="D4304" s="2" t="s">
        <v>3313</v>
      </c>
      <c r="E4304" s="2" t="s">
        <v>801</v>
      </c>
      <c r="F4304" s="2">
        <v>7</v>
      </c>
      <c r="G4304" s="2" t="s">
        <v>19</v>
      </c>
      <c r="H4304" s="2">
        <v>565</v>
      </c>
      <c r="I4304" s="3">
        <v>3.6147738687037356E-3</v>
      </c>
      <c r="J4304" s="2">
        <v>156303</v>
      </c>
      <c r="K4304" s="2">
        <v>238985</v>
      </c>
    </row>
    <row r="4305" spans="1:11" x14ac:dyDescent="0.3">
      <c r="A4305" s="2">
        <v>38</v>
      </c>
      <c r="B4305" s="2" t="s">
        <v>788</v>
      </c>
      <c r="C4305" s="2">
        <v>219</v>
      </c>
      <c r="D4305" s="2" t="s">
        <v>3313</v>
      </c>
      <c r="E4305" s="2" t="s">
        <v>799</v>
      </c>
      <c r="F4305" s="2">
        <v>8</v>
      </c>
      <c r="G4305" s="2" t="s">
        <v>19</v>
      </c>
      <c r="H4305" s="2">
        <v>613</v>
      </c>
      <c r="I4305" s="3">
        <v>3.9218697017971505E-3</v>
      </c>
      <c r="J4305" s="2">
        <v>156303</v>
      </c>
      <c r="K4305" s="2">
        <v>238985</v>
      </c>
    </row>
    <row r="4306" spans="1:11" x14ac:dyDescent="0.3">
      <c r="A4306" s="2">
        <v>38</v>
      </c>
      <c r="B4306" s="2" t="s">
        <v>788</v>
      </c>
      <c r="C4306" s="2">
        <v>219</v>
      </c>
      <c r="D4306" s="2" t="s">
        <v>3313</v>
      </c>
      <c r="E4306" s="2" t="s">
        <v>794</v>
      </c>
      <c r="F4306" s="2">
        <v>9</v>
      </c>
      <c r="G4306" s="2" t="s">
        <v>13</v>
      </c>
      <c r="H4306" s="2">
        <v>656</v>
      </c>
      <c r="I4306" s="3">
        <v>4.1969763856100012E-3</v>
      </c>
      <c r="J4306" s="2">
        <v>156303</v>
      </c>
      <c r="K4306" s="2">
        <v>238985</v>
      </c>
    </row>
    <row r="4307" spans="1:11" x14ac:dyDescent="0.3">
      <c r="A4307" s="2">
        <v>38</v>
      </c>
      <c r="B4307" s="2" t="s">
        <v>788</v>
      </c>
      <c r="C4307" s="2">
        <v>219</v>
      </c>
      <c r="D4307" s="2" t="s">
        <v>3313</v>
      </c>
      <c r="E4307" s="2" t="s">
        <v>802</v>
      </c>
      <c r="F4307" s="2">
        <v>10</v>
      </c>
      <c r="G4307" s="2" t="s">
        <v>19</v>
      </c>
      <c r="H4307" s="2">
        <v>406</v>
      </c>
      <c r="I4307" s="3">
        <v>2.5975189215817996E-3</v>
      </c>
      <c r="J4307" s="2">
        <v>156303</v>
      </c>
      <c r="K4307" s="2">
        <v>238985</v>
      </c>
    </row>
    <row r="4308" spans="1:11" x14ac:dyDescent="0.3">
      <c r="A4308" s="2">
        <v>38</v>
      </c>
      <c r="B4308" s="2" t="s">
        <v>788</v>
      </c>
      <c r="C4308" s="2">
        <v>219</v>
      </c>
      <c r="D4308" s="2" t="s">
        <v>3313</v>
      </c>
      <c r="E4308" s="2" t="s">
        <v>800</v>
      </c>
      <c r="F4308" s="2">
        <v>11</v>
      </c>
      <c r="G4308" s="2" t="s">
        <v>19</v>
      </c>
      <c r="H4308" s="2">
        <v>375</v>
      </c>
      <c r="I4308" s="3">
        <v>2.3991861960423024E-3</v>
      </c>
      <c r="J4308" s="2">
        <v>156303</v>
      </c>
      <c r="K4308" s="2">
        <v>238985</v>
      </c>
    </row>
    <row r="4309" spans="1:11" x14ac:dyDescent="0.3">
      <c r="A4309" s="2">
        <v>38</v>
      </c>
      <c r="B4309" s="2" t="s">
        <v>788</v>
      </c>
      <c r="C4309" s="2">
        <v>219</v>
      </c>
      <c r="D4309" s="2" t="s">
        <v>3313</v>
      </c>
      <c r="E4309" s="2" t="s">
        <v>793</v>
      </c>
      <c r="F4309" s="2">
        <v>12</v>
      </c>
      <c r="G4309" s="2" t="s">
        <v>589</v>
      </c>
      <c r="H4309" s="2">
        <v>286</v>
      </c>
      <c r="I4309" s="3">
        <v>1.8297793388482627E-3</v>
      </c>
      <c r="J4309" s="2">
        <v>156303</v>
      </c>
      <c r="K4309" s="2">
        <v>238985</v>
      </c>
    </row>
    <row r="4310" spans="1:11" x14ac:dyDescent="0.3">
      <c r="A4310" s="2">
        <v>38</v>
      </c>
      <c r="B4310" s="2" t="s">
        <v>788</v>
      </c>
      <c r="C4310" s="2">
        <v>219</v>
      </c>
      <c r="D4310" s="2" t="s">
        <v>3313</v>
      </c>
      <c r="E4310" s="2" t="s">
        <v>798</v>
      </c>
      <c r="F4310" s="2">
        <v>13</v>
      </c>
      <c r="G4310" s="2" t="s">
        <v>19</v>
      </c>
      <c r="H4310" s="2">
        <v>298</v>
      </c>
      <c r="I4310" s="3">
        <v>1.9065532971216164E-3</v>
      </c>
      <c r="J4310" s="2">
        <v>156303</v>
      </c>
      <c r="K4310" s="2">
        <v>238985</v>
      </c>
    </row>
    <row r="4311" spans="1:11" x14ac:dyDescent="0.3">
      <c r="A4311" s="2">
        <v>38</v>
      </c>
      <c r="B4311" s="2" t="s">
        <v>788</v>
      </c>
      <c r="C4311" s="2">
        <v>219</v>
      </c>
      <c r="D4311" s="2" t="s">
        <v>3313</v>
      </c>
      <c r="E4311" s="2" t="s">
        <v>797</v>
      </c>
      <c r="F4311" s="2">
        <v>14</v>
      </c>
      <c r="G4311" s="2" t="s">
        <v>19</v>
      </c>
      <c r="H4311" s="2">
        <v>226</v>
      </c>
      <c r="I4311" s="3">
        <v>1.4459095474814944E-3</v>
      </c>
      <c r="J4311" s="2">
        <v>156303</v>
      </c>
      <c r="K4311" s="2">
        <v>238985</v>
      </c>
    </row>
    <row r="4312" spans="1:11" x14ac:dyDescent="0.3">
      <c r="A4312" s="2">
        <v>38</v>
      </c>
      <c r="B4312" s="2" t="s">
        <v>788</v>
      </c>
      <c r="C4312" s="2">
        <v>219</v>
      </c>
      <c r="D4312" s="2" t="s">
        <v>3313</v>
      </c>
      <c r="E4312" s="2" t="s">
        <v>795</v>
      </c>
      <c r="F4312" s="2">
        <v>15</v>
      </c>
      <c r="G4312" s="2" t="s">
        <v>111</v>
      </c>
      <c r="H4312" s="2">
        <v>160</v>
      </c>
      <c r="I4312" s="3">
        <v>1.0236527769780491E-3</v>
      </c>
      <c r="J4312" s="2">
        <v>156303</v>
      </c>
      <c r="K4312" s="2">
        <v>238985</v>
      </c>
    </row>
    <row r="4313" spans="1:11" x14ac:dyDescent="0.3">
      <c r="A4313" s="2">
        <v>38</v>
      </c>
      <c r="B4313" s="2" t="s">
        <v>788</v>
      </c>
      <c r="C4313" s="2">
        <v>220</v>
      </c>
      <c r="D4313" s="2" t="s">
        <v>3314</v>
      </c>
      <c r="E4313" s="2" t="s">
        <v>791</v>
      </c>
      <c r="F4313" s="2">
        <v>1</v>
      </c>
      <c r="G4313" s="2" t="s">
        <v>103</v>
      </c>
      <c r="H4313" s="2">
        <v>106597</v>
      </c>
      <c r="I4313" s="3">
        <v>0.62041369837500582</v>
      </c>
      <c r="J4313" s="2">
        <v>171816</v>
      </c>
      <c r="K4313" s="2">
        <v>260794</v>
      </c>
    </row>
    <row r="4314" spans="1:11" x14ac:dyDescent="0.3">
      <c r="A4314" s="2">
        <v>38</v>
      </c>
      <c r="B4314" s="2" t="s">
        <v>788</v>
      </c>
      <c r="C4314" s="2">
        <v>220</v>
      </c>
      <c r="D4314" s="2" t="s">
        <v>3314</v>
      </c>
      <c r="E4314" s="2" t="s">
        <v>789</v>
      </c>
      <c r="F4314" s="2">
        <v>2</v>
      </c>
      <c r="G4314" s="2" t="s">
        <v>7</v>
      </c>
      <c r="H4314" s="2">
        <v>54151</v>
      </c>
      <c r="I4314" s="3">
        <v>0.31516855240489827</v>
      </c>
      <c r="J4314" s="2">
        <v>171816</v>
      </c>
      <c r="K4314" s="2">
        <v>260794</v>
      </c>
    </row>
    <row r="4315" spans="1:11" x14ac:dyDescent="0.3">
      <c r="A4315" s="2">
        <v>38</v>
      </c>
      <c r="B4315" s="2" t="s">
        <v>788</v>
      </c>
      <c r="C4315" s="2">
        <v>220</v>
      </c>
      <c r="D4315" s="2" t="s">
        <v>3314</v>
      </c>
      <c r="E4315" s="2" t="s">
        <v>792</v>
      </c>
      <c r="F4315" s="2">
        <v>3</v>
      </c>
      <c r="G4315" s="2" t="s">
        <v>17</v>
      </c>
      <c r="H4315" s="2">
        <v>2166</v>
      </c>
      <c r="I4315" s="3">
        <v>1.2606509289006845E-2</v>
      </c>
      <c r="J4315" s="2">
        <v>171816</v>
      </c>
      <c r="K4315" s="2">
        <v>260794</v>
      </c>
    </row>
    <row r="4316" spans="1:11" x14ac:dyDescent="0.3">
      <c r="A4316" s="2">
        <v>38</v>
      </c>
      <c r="B4316" s="2" t="s">
        <v>788</v>
      </c>
      <c r="C4316" s="2">
        <v>220</v>
      </c>
      <c r="D4316" s="2" t="s">
        <v>3314</v>
      </c>
      <c r="E4316" s="2" t="s">
        <v>790</v>
      </c>
      <c r="F4316" s="2">
        <v>4</v>
      </c>
      <c r="G4316" s="2" t="s">
        <v>11</v>
      </c>
      <c r="H4316" s="2">
        <v>2132</v>
      </c>
      <c r="I4316" s="3">
        <v>1.2408623178283746E-2</v>
      </c>
      <c r="J4316" s="2">
        <v>171816</v>
      </c>
      <c r="K4316" s="2">
        <v>260794</v>
      </c>
    </row>
    <row r="4317" spans="1:11" x14ac:dyDescent="0.3">
      <c r="A4317" s="2">
        <v>38</v>
      </c>
      <c r="B4317" s="2" t="s">
        <v>788</v>
      </c>
      <c r="C4317" s="2">
        <v>220</v>
      </c>
      <c r="D4317" s="2" t="s">
        <v>3314</v>
      </c>
      <c r="E4317" s="2" t="s">
        <v>7966</v>
      </c>
      <c r="F4317" s="2">
        <v>5</v>
      </c>
      <c r="G4317" s="2" t="s">
        <v>22</v>
      </c>
      <c r="H4317" s="2">
        <v>1456</v>
      </c>
      <c r="I4317" s="3">
        <v>8.4741816827303626E-3</v>
      </c>
      <c r="J4317" s="2">
        <v>171816</v>
      </c>
      <c r="K4317" s="2">
        <v>260794</v>
      </c>
    </row>
    <row r="4318" spans="1:11" x14ac:dyDescent="0.3">
      <c r="A4318" s="2">
        <v>38</v>
      </c>
      <c r="B4318" s="2" t="s">
        <v>788</v>
      </c>
      <c r="C4318" s="2">
        <v>220</v>
      </c>
      <c r="D4318" s="2" t="s">
        <v>3314</v>
      </c>
      <c r="E4318" s="2" t="s">
        <v>796</v>
      </c>
      <c r="F4318" s="2">
        <v>6</v>
      </c>
      <c r="G4318" s="2" t="s">
        <v>15</v>
      </c>
      <c r="H4318" s="2">
        <v>2042</v>
      </c>
      <c r="I4318" s="3">
        <v>1.1884807002840248E-2</v>
      </c>
      <c r="J4318" s="2">
        <v>171816</v>
      </c>
      <c r="K4318" s="2">
        <v>260794</v>
      </c>
    </row>
    <row r="4319" spans="1:11" x14ac:dyDescent="0.3">
      <c r="A4319" s="2">
        <v>38</v>
      </c>
      <c r="B4319" s="2" t="s">
        <v>788</v>
      </c>
      <c r="C4319" s="2">
        <v>220</v>
      </c>
      <c r="D4319" s="2" t="s">
        <v>3314</v>
      </c>
      <c r="E4319" s="2" t="s">
        <v>801</v>
      </c>
      <c r="F4319" s="2">
        <v>7</v>
      </c>
      <c r="G4319" s="2" t="s">
        <v>19</v>
      </c>
      <c r="H4319" s="2">
        <v>548</v>
      </c>
      <c r="I4319" s="3">
        <v>3.1894584904781859E-3</v>
      </c>
      <c r="J4319" s="2">
        <v>171816</v>
      </c>
      <c r="K4319" s="2">
        <v>260794</v>
      </c>
    </row>
    <row r="4320" spans="1:11" x14ac:dyDescent="0.3">
      <c r="A4320" s="2">
        <v>38</v>
      </c>
      <c r="B4320" s="2" t="s">
        <v>788</v>
      </c>
      <c r="C4320" s="2">
        <v>220</v>
      </c>
      <c r="D4320" s="2" t="s">
        <v>3314</v>
      </c>
      <c r="E4320" s="2" t="s">
        <v>799</v>
      </c>
      <c r="F4320" s="2">
        <v>8</v>
      </c>
      <c r="G4320" s="2" t="s">
        <v>19</v>
      </c>
      <c r="H4320" s="2">
        <v>643</v>
      </c>
      <c r="I4320" s="3">
        <v>3.7423755645574334E-3</v>
      </c>
      <c r="J4320" s="2">
        <v>171816</v>
      </c>
      <c r="K4320" s="2">
        <v>260794</v>
      </c>
    </row>
    <row r="4321" spans="1:11" x14ac:dyDescent="0.3">
      <c r="A4321" s="2">
        <v>38</v>
      </c>
      <c r="B4321" s="2" t="s">
        <v>788</v>
      </c>
      <c r="C4321" s="2">
        <v>220</v>
      </c>
      <c r="D4321" s="2" t="s">
        <v>3314</v>
      </c>
      <c r="E4321" s="2" t="s">
        <v>794</v>
      </c>
      <c r="F4321" s="2">
        <v>9</v>
      </c>
      <c r="G4321" s="2" t="s">
        <v>13</v>
      </c>
      <c r="H4321" s="2">
        <v>505</v>
      </c>
      <c r="I4321" s="3">
        <v>2.9391907622107372E-3</v>
      </c>
      <c r="J4321" s="2">
        <v>171816</v>
      </c>
      <c r="K4321" s="2">
        <v>260794</v>
      </c>
    </row>
    <row r="4322" spans="1:11" x14ac:dyDescent="0.3">
      <c r="A4322" s="2">
        <v>38</v>
      </c>
      <c r="B4322" s="2" t="s">
        <v>788</v>
      </c>
      <c r="C4322" s="2">
        <v>220</v>
      </c>
      <c r="D4322" s="2" t="s">
        <v>3314</v>
      </c>
      <c r="E4322" s="2" t="s">
        <v>802</v>
      </c>
      <c r="F4322" s="2">
        <v>10</v>
      </c>
      <c r="G4322" s="2" t="s">
        <v>19</v>
      </c>
      <c r="H4322" s="2">
        <v>387</v>
      </c>
      <c r="I4322" s="3">
        <v>2.2524095544070402E-3</v>
      </c>
      <c r="J4322" s="2">
        <v>171816</v>
      </c>
      <c r="K4322" s="2">
        <v>260794</v>
      </c>
    </row>
    <row r="4323" spans="1:11" x14ac:dyDescent="0.3">
      <c r="A4323" s="2">
        <v>38</v>
      </c>
      <c r="B4323" s="2" t="s">
        <v>788</v>
      </c>
      <c r="C4323" s="2">
        <v>220</v>
      </c>
      <c r="D4323" s="2" t="s">
        <v>3314</v>
      </c>
      <c r="E4323" s="2" t="s">
        <v>800</v>
      </c>
      <c r="F4323" s="2">
        <v>11</v>
      </c>
      <c r="G4323" s="2" t="s">
        <v>19</v>
      </c>
      <c r="H4323" s="2">
        <v>378</v>
      </c>
      <c r="I4323" s="3">
        <v>2.2000279368626905E-3</v>
      </c>
      <c r="J4323" s="2">
        <v>171816</v>
      </c>
      <c r="K4323" s="2">
        <v>260794</v>
      </c>
    </row>
    <row r="4324" spans="1:11" x14ac:dyDescent="0.3">
      <c r="A4324" s="2">
        <v>38</v>
      </c>
      <c r="B4324" s="2" t="s">
        <v>788</v>
      </c>
      <c r="C4324" s="2">
        <v>220</v>
      </c>
      <c r="D4324" s="2" t="s">
        <v>3314</v>
      </c>
      <c r="E4324" s="2" t="s">
        <v>793</v>
      </c>
      <c r="F4324" s="2">
        <v>12</v>
      </c>
      <c r="G4324" s="2" t="s">
        <v>589</v>
      </c>
      <c r="H4324" s="2">
        <v>231</v>
      </c>
      <c r="I4324" s="3">
        <v>1.344461516971644E-3</v>
      </c>
      <c r="J4324" s="2">
        <v>171816</v>
      </c>
      <c r="K4324" s="2">
        <v>260794</v>
      </c>
    </row>
    <row r="4325" spans="1:11" x14ac:dyDescent="0.3">
      <c r="A4325" s="2">
        <v>38</v>
      </c>
      <c r="B4325" s="2" t="s">
        <v>788</v>
      </c>
      <c r="C4325" s="2">
        <v>220</v>
      </c>
      <c r="D4325" s="2" t="s">
        <v>3314</v>
      </c>
      <c r="E4325" s="2" t="s">
        <v>798</v>
      </c>
      <c r="F4325" s="2">
        <v>13</v>
      </c>
      <c r="G4325" s="2" t="s">
        <v>19</v>
      </c>
      <c r="H4325" s="2">
        <v>238</v>
      </c>
      <c r="I4325" s="3">
        <v>1.385202775061694E-3</v>
      </c>
      <c r="J4325" s="2">
        <v>171816</v>
      </c>
      <c r="K4325" s="2">
        <v>260794</v>
      </c>
    </row>
    <row r="4326" spans="1:11" x14ac:dyDescent="0.3">
      <c r="A4326" s="2">
        <v>38</v>
      </c>
      <c r="B4326" s="2" t="s">
        <v>788</v>
      </c>
      <c r="C4326" s="2">
        <v>220</v>
      </c>
      <c r="D4326" s="2" t="s">
        <v>3314</v>
      </c>
      <c r="E4326" s="2" t="s">
        <v>797</v>
      </c>
      <c r="F4326" s="2">
        <v>14</v>
      </c>
      <c r="G4326" s="2" t="s">
        <v>19</v>
      </c>
      <c r="H4326" s="2">
        <v>180</v>
      </c>
      <c r="I4326" s="3">
        <v>1.0476323508869954E-3</v>
      </c>
      <c r="J4326" s="2">
        <v>171816</v>
      </c>
      <c r="K4326" s="2">
        <v>260794</v>
      </c>
    </row>
    <row r="4327" spans="1:11" x14ac:dyDescent="0.3">
      <c r="A4327" s="2">
        <v>38</v>
      </c>
      <c r="B4327" s="2" t="s">
        <v>788</v>
      </c>
      <c r="C4327" s="2">
        <v>220</v>
      </c>
      <c r="D4327" s="2" t="s">
        <v>3314</v>
      </c>
      <c r="E4327" s="2" t="s">
        <v>795</v>
      </c>
      <c r="F4327" s="2">
        <v>15</v>
      </c>
      <c r="G4327" s="2" t="s">
        <v>111</v>
      </c>
      <c r="H4327" s="2">
        <v>162</v>
      </c>
      <c r="I4327" s="3">
        <v>9.428691157982958E-4</v>
      </c>
      <c r="J4327" s="2">
        <v>171816</v>
      </c>
      <c r="K4327" s="2">
        <v>260794</v>
      </c>
    </row>
    <row r="4328" spans="1:11" x14ac:dyDescent="0.3">
      <c r="A4328" s="2">
        <v>38</v>
      </c>
      <c r="B4328" s="2" t="s">
        <v>788</v>
      </c>
      <c r="C4328" s="2">
        <v>221</v>
      </c>
      <c r="D4328" s="2" t="s">
        <v>3315</v>
      </c>
      <c r="E4328" s="2" t="s">
        <v>791</v>
      </c>
      <c r="F4328" s="2">
        <v>1</v>
      </c>
      <c r="G4328" s="2" t="s">
        <v>103</v>
      </c>
      <c r="H4328" s="2">
        <v>88181</v>
      </c>
      <c r="I4328" s="3">
        <v>0.65230352704462069</v>
      </c>
      <c r="J4328" s="2">
        <v>135184</v>
      </c>
      <c r="K4328" s="2">
        <v>234894</v>
      </c>
    </row>
    <row r="4329" spans="1:11" x14ac:dyDescent="0.3">
      <c r="A4329" s="2">
        <v>38</v>
      </c>
      <c r="B4329" s="2" t="s">
        <v>788</v>
      </c>
      <c r="C4329" s="2">
        <v>221</v>
      </c>
      <c r="D4329" s="2" t="s">
        <v>3315</v>
      </c>
      <c r="E4329" s="2" t="s">
        <v>789</v>
      </c>
      <c r="F4329" s="2">
        <v>2</v>
      </c>
      <c r="G4329" s="2" t="s">
        <v>7</v>
      </c>
      <c r="H4329" s="2">
        <v>36759</v>
      </c>
      <c r="I4329" s="3">
        <v>0.27191827435199434</v>
      </c>
      <c r="J4329" s="2">
        <v>135184</v>
      </c>
      <c r="K4329" s="2">
        <v>234894</v>
      </c>
    </row>
    <row r="4330" spans="1:11" x14ac:dyDescent="0.3">
      <c r="A4330" s="2">
        <v>38</v>
      </c>
      <c r="B4330" s="2" t="s">
        <v>788</v>
      </c>
      <c r="C4330" s="2">
        <v>221</v>
      </c>
      <c r="D4330" s="2" t="s">
        <v>3315</v>
      </c>
      <c r="E4330" s="2" t="s">
        <v>792</v>
      </c>
      <c r="F4330" s="2">
        <v>3</v>
      </c>
      <c r="G4330" s="2" t="s">
        <v>17</v>
      </c>
      <c r="H4330" s="2">
        <v>2046</v>
      </c>
      <c r="I4330" s="3">
        <v>1.5134927210320748E-2</v>
      </c>
      <c r="J4330" s="2">
        <v>135184</v>
      </c>
      <c r="K4330" s="2">
        <v>234894</v>
      </c>
    </row>
    <row r="4331" spans="1:11" x14ac:dyDescent="0.3">
      <c r="A4331" s="2">
        <v>38</v>
      </c>
      <c r="B4331" s="2" t="s">
        <v>788</v>
      </c>
      <c r="C4331" s="2">
        <v>221</v>
      </c>
      <c r="D4331" s="2" t="s">
        <v>3315</v>
      </c>
      <c r="E4331" s="2" t="s">
        <v>790</v>
      </c>
      <c r="F4331" s="2">
        <v>4</v>
      </c>
      <c r="G4331" s="2" t="s">
        <v>11</v>
      </c>
      <c r="H4331" s="2">
        <v>1192</v>
      </c>
      <c r="I4331" s="3">
        <v>8.817611551662918E-3</v>
      </c>
      <c r="J4331" s="2">
        <v>135184</v>
      </c>
      <c r="K4331" s="2">
        <v>234894</v>
      </c>
    </row>
    <row r="4332" spans="1:11" x14ac:dyDescent="0.3">
      <c r="A4332" s="2">
        <v>38</v>
      </c>
      <c r="B4332" s="2" t="s">
        <v>788</v>
      </c>
      <c r="C4332" s="2">
        <v>221</v>
      </c>
      <c r="D4332" s="2" t="s">
        <v>3315</v>
      </c>
      <c r="E4332" s="2" t="s">
        <v>7966</v>
      </c>
      <c r="F4332" s="2">
        <v>5</v>
      </c>
      <c r="G4332" s="2" t="s">
        <v>22</v>
      </c>
      <c r="H4332" s="2">
        <v>1193</v>
      </c>
      <c r="I4332" s="3">
        <v>8.8250088767901531E-3</v>
      </c>
      <c r="J4332" s="2">
        <v>135184</v>
      </c>
      <c r="K4332" s="2">
        <v>234894</v>
      </c>
    </row>
    <row r="4333" spans="1:11" x14ac:dyDescent="0.3">
      <c r="A4333" s="2">
        <v>38</v>
      </c>
      <c r="B4333" s="2" t="s">
        <v>788</v>
      </c>
      <c r="C4333" s="2">
        <v>221</v>
      </c>
      <c r="D4333" s="2" t="s">
        <v>3315</v>
      </c>
      <c r="E4333" s="2" t="s">
        <v>796</v>
      </c>
      <c r="F4333" s="2">
        <v>6</v>
      </c>
      <c r="G4333" s="2" t="s">
        <v>15</v>
      </c>
      <c r="H4333" s="2">
        <v>805</v>
      </c>
      <c r="I4333" s="3">
        <v>5.9548467274233635E-3</v>
      </c>
      <c r="J4333" s="2">
        <v>135184</v>
      </c>
      <c r="K4333" s="2">
        <v>234894</v>
      </c>
    </row>
    <row r="4334" spans="1:11" x14ac:dyDescent="0.3">
      <c r="A4334" s="2">
        <v>38</v>
      </c>
      <c r="B4334" s="2" t="s">
        <v>788</v>
      </c>
      <c r="C4334" s="2">
        <v>221</v>
      </c>
      <c r="D4334" s="2" t="s">
        <v>3315</v>
      </c>
      <c r="E4334" s="2" t="s">
        <v>801</v>
      </c>
      <c r="F4334" s="2">
        <v>7</v>
      </c>
      <c r="G4334" s="2" t="s">
        <v>19</v>
      </c>
      <c r="H4334" s="2">
        <v>911</v>
      </c>
      <c r="I4334" s="3">
        <v>6.7389631909101667E-3</v>
      </c>
      <c r="J4334" s="2">
        <v>135184</v>
      </c>
      <c r="K4334" s="2">
        <v>234894</v>
      </c>
    </row>
    <row r="4335" spans="1:11" x14ac:dyDescent="0.3">
      <c r="A4335" s="2">
        <v>38</v>
      </c>
      <c r="B4335" s="2" t="s">
        <v>788</v>
      </c>
      <c r="C4335" s="2">
        <v>221</v>
      </c>
      <c r="D4335" s="2" t="s">
        <v>3315</v>
      </c>
      <c r="E4335" s="2" t="s">
        <v>799</v>
      </c>
      <c r="F4335" s="2">
        <v>8</v>
      </c>
      <c r="G4335" s="2" t="s">
        <v>19</v>
      </c>
      <c r="H4335" s="2">
        <v>795</v>
      </c>
      <c r="I4335" s="3">
        <v>5.880873476151024E-3</v>
      </c>
      <c r="J4335" s="2">
        <v>135184</v>
      </c>
      <c r="K4335" s="2">
        <v>234894</v>
      </c>
    </row>
    <row r="4336" spans="1:11" x14ac:dyDescent="0.3">
      <c r="A4336" s="2">
        <v>38</v>
      </c>
      <c r="B4336" s="2" t="s">
        <v>788</v>
      </c>
      <c r="C4336" s="2">
        <v>221</v>
      </c>
      <c r="D4336" s="2" t="s">
        <v>3315</v>
      </c>
      <c r="E4336" s="2" t="s">
        <v>794</v>
      </c>
      <c r="F4336" s="2">
        <v>9</v>
      </c>
      <c r="G4336" s="2" t="s">
        <v>13</v>
      </c>
      <c r="H4336" s="2">
        <v>564</v>
      </c>
      <c r="I4336" s="3">
        <v>4.1720913717599719E-3</v>
      </c>
      <c r="J4336" s="2">
        <v>135184</v>
      </c>
      <c r="K4336" s="2">
        <v>234894</v>
      </c>
    </row>
    <row r="4337" spans="1:11" x14ac:dyDescent="0.3">
      <c r="A4337" s="2">
        <v>38</v>
      </c>
      <c r="B4337" s="2" t="s">
        <v>788</v>
      </c>
      <c r="C4337" s="2">
        <v>221</v>
      </c>
      <c r="D4337" s="2" t="s">
        <v>3315</v>
      </c>
      <c r="E4337" s="2" t="s">
        <v>802</v>
      </c>
      <c r="F4337" s="2">
        <v>10</v>
      </c>
      <c r="G4337" s="2" t="s">
        <v>19</v>
      </c>
      <c r="H4337" s="2">
        <v>525</v>
      </c>
      <c r="I4337" s="3">
        <v>3.8835956917978461E-3</v>
      </c>
      <c r="J4337" s="2">
        <v>135184</v>
      </c>
      <c r="K4337" s="2">
        <v>234894</v>
      </c>
    </row>
    <row r="4338" spans="1:11" x14ac:dyDescent="0.3">
      <c r="A4338" s="2">
        <v>38</v>
      </c>
      <c r="B4338" s="2" t="s">
        <v>788</v>
      </c>
      <c r="C4338" s="2">
        <v>221</v>
      </c>
      <c r="D4338" s="2" t="s">
        <v>3315</v>
      </c>
      <c r="E4338" s="2" t="s">
        <v>800</v>
      </c>
      <c r="F4338" s="2">
        <v>11</v>
      </c>
      <c r="G4338" s="2" t="s">
        <v>19</v>
      </c>
      <c r="H4338" s="2">
        <v>579</v>
      </c>
      <c r="I4338" s="3">
        <v>4.2830512486684812E-3</v>
      </c>
      <c r="J4338" s="2">
        <v>135184</v>
      </c>
      <c r="K4338" s="2">
        <v>234894</v>
      </c>
    </row>
    <row r="4339" spans="1:11" x14ac:dyDescent="0.3">
      <c r="A4339" s="2">
        <v>38</v>
      </c>
      <c r="B4339" s="2" t="s">
        <v>788</v>
      </c>
      <c r="C4339" s="2">
        <v>221</v>
      </c>
      <c r="D4339" s="2" t="s">
        <v>3315</v>
      </c>
      <c r="E4339" s="2" t="s">
        <v>793</v>
      </c>
      <c r="F4339" s="2">
        <v>12</v>
      </c>
      <c r="G4339" s="2" t="s">
        <v>589</v>
      </c>
      <c r="H4339" s="2">
        <v>521</v>
      </c>
      <c r="I4339" s="3">
        <v>3.8540063912889098E-3</v>
      </c>
      <c r="J4339" s="2">
        <v>135184</v>
      </c>
      <c r="K4339" s="2">
        <v>234894</v>
      </c>
    </row>
    <row r="4340" spans="1:11" x14ac:dyDescent="0.3">
      <c r="A4340" s="2">
        <v>38</v>
      </c>
      <c r="B4340" s="2" t="s">
        <v>788</v>
      </c>
      <c r="C4340" s="2">
        <v>221</v>
      </c>
      <c r="D4340" s="2" t="s">
        <v>3315</v>
      </c>
      <c r="E4340" s="2" t="s">
        <v>798</v>
      </c>
      <c r="F4340" s="2">
        <v>13</v>
      </c>
      <c r="G4340" s="2" t="s">
        <v>19</v>
      </c>
      <c r="H4340" s="2">
        <v>386</v>
      </c>
      <c r="I4340" s="3">
        <v>2.8553674991123211E-3</v>
      </c>
      <c r="J4340" s="2">
        <v>135184</v>
      </c>
      <c r="K4340" s="2">
        <v>234894</v>
      </c>
    </row>
    <row r="4341" spans="1:11" x14ac:dyDescent="0.3">
      <c r="A4341" s="2">
        <v>38</v>
      </c>
      <c r="B4341" s="2" t="s">
        <v>788</v>
      </c>
      <c r="C4341" s="2">
        <v>221</v>
      </c>
      <c r="D4341" s="2" t="s">
        <v>3315</v>
      </c>
      <c r="E4341" s="2" t="s">
        <v>797</v>
      </c>
      <c r="F4341" s="2">
        <v>14</v>
      </c>
      <c r="G4341" s="2" t="s">
        <v>19</v>
      </c>
      <c r="H4341" s="2">
        <v>255</v>
      </c>
      <c r="I4341" s="3">
        <v>1.886317907444668E-3</v>
      </c>
      <c r="J4341" s="2">
        <v>135184</v>
      </c>
      <c r="K4341" s="2">
        <v>234894</v>
      </c>
    </row>
    <row r="4342" spans="1:11" x14ac:dyDescent="0.3">
      <c r="A4342" s="2">
        <v>38</v>
      </c>
      <c r="B4342" s="2" t="s">
        <v>788</v>
      </c>
      <c r="C4342" s="2">
        <v>221</v>
      </c>
      <c r="D4342" s="2" t="s">
        <v>3315</v>
      </c>
      <c r="E4342" s="2" t="s">
        <v>795</v>
      </c>
      <c r="F4342" s="2">
        <v>15</v>
      </c>
      <c r="G4342" s="2" t="s">
        <v>111</v>
      </c>
      <c r="H4342" s="2">
        <v>472</v>
      </c>
      <c r="I4342" s="3">
        <v>3.4915374600544445E-3</v>
      </c>
      <c r="J4342" s="2">
        <v>135184</v>
      </c>
      <c r="K4342" s="2">
        <v>234894</v>
      </c>
    </row>
    <row r="4343" spans="1:11" x14ac:dyDescent="0.3">
      <c r="A4343" s="2">
        <v>37</v>
      </c>
      <c r="B4343" s="2" t="s">
        <v>774</v>
      </c>
      <c r="C4343" s="2">
        <v>222</v>
      </c>
      <c r="D4343" s="2" t="s">
        <v>3305</v>
      </c>
      <c r="E4343" s="2" t="s">
        <v>776</v>
      </c>
      <c r="F4343" s="2">
        <v>1</v>
      </c>
      <c r="G4343" s="2" t="s">
        <v>9</v>
      </c>
      <c r="H4343" s="2">
        <v>89764</v>
      </c>
      <c r="I4343" s="3">
        <v>0.44753111040204213</v>
      </c>
      <c r="J4343" s="2">
        <v>200576</v>
      </c>
      <c r="K4343" s="2">
        <v>308531</v>
      </c>
    </row>
    <row r="4344" spans="1:11" x14ac:dyDescent="0.3">
      <c r="A4344" s="2">
        <v>37</v>
      </c>
      <c r="B4344" s="2" t="s">
        <v>774</v>
      </c>
      <c r="C4344" s="2">
        <v>222</v>
      </c>
      <c r="D4344" s="2" t="s">
        <v>3305</v>
      </c>
      <c r="E4344" s="2" t="s">
        <v>777</v>
      </c>
      <c r="F4344" s="2">
        <v>2</v>
      </c>
      <c r="G4344" s="2" t="s">
        <v>51</v>
      </c>
      <c r="H4344" s="2">
        <v>101543</v>
      </c>
      <c r="I4344" s="3">
        <v>0.50625697989789409</v>
      </c>
      <c r="J4344" s="2">
        <v>200576</v>
      </c>
      <c r="K4344" s="2">
        <v>308531</v>
      </c>
    </row>
    <row r="4345" spans="1:11" x14ac:dyDescent="0.3">
      <c r="A4345" s="2">
        <v>37</v>
      </c>
      <c r="B4345" s="2" t="s">
        <v>774</v>
      </c>
      <c r="C4345" s="2">
        <v>222</v>
      </c>
      <c r="D4345" s="2" t="s">
        <v>3305</v>
      </c>
      <c r="E4345" s="2" t="s">
        <v>783</v>
      </c>
      <c r="F4345" s="2">
        <v>3</v>
      </c>
      <c r="G4345" s="2" t="s">
        <v>19</v>
      </c>
      <c r="H4345" s="2">
        <v>930</v>
      </c>
      <c r="I4345" s="3">
        <v>4.6366464582003825E-3</v>
      </c>
      <c r="J4345" s="2">
        <v>200576</v>
      </c>
      <c r="K4345" s="2">
        <v>308531</v>
      </c>
    </row>
    <row r="4346" spans="1:11" x14ac:dyDescent="0.3">
      <c r="A4346" s="2">
        <v>37</v>
      </c>
      <c r="B4346" s="2" t="s">
        <v>774</v>
      </c>
      <c r="C4346" s="2">
        <v>222</v>
      </c>
      <c r="D4346" s="2" t="s">
        <v>3305</v>
      </c>
      <c r="E4346" s="2" t="s">
        <v>775</v>
      </c>
      <c r="F4346" s="2">
        <v>4</v>
      </c>
      <c r="G4346" s="2" t="s">
        <v>11</v>
      </c>
      <c r="H4346" s="2">
        <v>1250</v>
      </c>
      <c r="I4346" s="3">
        <v>6.2320516911295466E-3</v>
      </c>
      <c r="J4346" s="2">
        <v>200576</v>
      </c>
      <c r="K4346" s="2">
        <v>308531</v>
      </c>
    </row>
    <row r="4347" spans="1:11" x14ac:dyDescent="0.3">
      <c r="A4347" s="2">
        <v>37</v>
      </c>
      <c r="B4347" s="2" t="s">
        <v>774</v>
      </c>
      <c r="C4347" s="2">
        <v>222</v>
      </c>
      <c r="D4347" s="2" t="s">
        <v>3305</v>
      </c>
      <c r="E4347" s="2" t="s">
        <v>7967</v>
      </c>
      <c r="F4347" s="2">
        <v>5</v>
      </c>
      <c r="G4347" s="2" t="s">
        <v>22</v>
      </c>
      <c r="H4347" s="2">
        <v>1552</v>
      </c>
      <c r="I4347" s="3">
        <v>7.7377153797064451E-3</v>
      </c>
      <c r="J4347" s="2">
        <v>200576</v>
      </c>
      <c r="K4347" s="2">
        <v>308531</v>
      </c>
    </row>
    <row r="4348" spans="1:11" x14ac:dyDescent="0.3">
      <c r="A4348" s="2">
        <v>37</v>
      </c>
      <c r="B4348" s="2" t="s">
        <v>774</v>
      </c>
      <c r="C4348" s="2">
        <v>222</v>
      </c>
      <c r="D4348" s="2" t="s">
        <v>3305</v>
      </c>
      <c r="E4348" s="2" t="s">
        <v>780</v>
      </c>
      <c r="F4348" s="2">
        <v>6</v>
      </c>
      <c r="G4348" s="2" t="s">
        <v>17</v>
      </c>
      <c r="H4348" s="2">
        <v>836</v>
      </c>
      <c r="I4348" s="3">
        <v>4.1679961710274407E-3</v>
      </c>
      <c r="J4348" s="2">
        <v>200576</v>
      </c>
      <c r="K4348" s="2">
        <v>308531</v>
      </c>
    </row>
    <row r="4349" spans="1:11" x14ac:dyDescent="0.3">
      <c r="A4349" s="2">
        <v>37</v>
      </c>
      <c r="B4349" s="2" t="s">
        <v>774</v>
      </c>
      <c r="C4349" s="2">
        <v>222</v>
      </c>
      <c r="D4349" s="2" t="s">
        <v>3305</v>
      </c>
      <c r="E4349" s="2" t="s">
        <v>778</v>
      </c>
      <c r="F4349" s="2">
        <v>7</v>
      </c>
      <c r="G4349" s="2" t="s">
        <v>15</v>
      </c>
      <c r="H4349" s="2">
        <v>1014</v>
      </c>
      <c r="I4349" s="3">
        <v>5.0554403318442886E-3</v>
      </c>
      <c r="J4349" s="2">
        <v>200576</v>
      </c>
      <c r="K4349" s="2">
        <v>308531</v>
      </c>
    </row>
    <row r="4350" spans="1:11" x14ac:dyDescent="0.3">
      <c r="A4350" s="2">
        <v>37</v>
      </c>
      <c r="B4350" s="2" t="s">
        <v>774</v>
      </c>
      <c r="C4350" s="2">
        <v>222</v>
      </c>
      <c r="D4350" s="2" t="s">
        <v>3305</v>
      </c>
      <c r="E4350" s="2" t="s">
        <v>787</v>
      </c>
      <c r="F4350" s="2">
        <v>8</v>
      </c>
      <c r="G4350" s="2" t="s">
        <v>19</v>
      </c>
      <c r="H4350" s="2">
        <v>1354</v>
      </c>
      <c r="I4350" s="3">
        <v>6.7505583918315249E-3</v>
      </c>
      <c r="J4350" s="2">
        <v>200576</v>
      </c>
      <c r="K4350" s="2">
        <v>308531</v>
      </c>
    </row>
    <row r="4351" spans="1:11" x14ac:dyDescent="0.3">
      <c r="A4351" s="2">
        <v>37</v>
      </c>
      <c r="B4351" s="2" t="s">
        <v>774</v>
      </c>
      <c r="C4351" s="2">
        <v>222</v>
      </c>
      <c r="D4351" s="2" t="s">
        <v>3305</v>
      </c>
      <c r="E4351" s="2" t="s">
        <v>786</v>
      </c>
      <c r="F4351" s="2">
        <v>9</v>
      </c>
      <c r="G4351" s="2" t="s">
        <v>19</v>
      </c>
      <c r="H4351" s="2">
        <v>825</v>
      </c>
      <c r="I4351" s="3">
        <v>4.1131541161455011E-3</v>
      </c>
      <c r="J4351" s="2">
        <v>200576</v>
      </c>
      <c r="K4351" s="2">
        <v>308531</v>
      </c>
    </row>
    <row r="4352" spans="1:11" x14ac:dyDescent="0.3">
      <c r="A4352" s="2">
        <v>37</v>
      </c>
      <c r="B4352" s="2" t="s">
        <v>774</v>
      </c>
      <c r="C4352" s="2">
        <v>222</v>
      </c>
      <c r="D4352" s="2" t="s">
        <v>3305</v>
      </c>
      <c r="E4352" s="2" t="s">
        <v>782</v>
      </c>
      <c r="F4352" s="2">
        <v>10</v>
      </c>
      <c r="G4352" s="2" t="s">
        <v>19</v>
      </c>
      <c r="H4352" s="2">
        <v>270</v>
      </c>
      <c r="I4352" s="3">
        <v>1.3461231652839821E-3</v>
      </c>
      <c r="J4352" s="2">
        <v>200576</v>
      </c>
      <c r="K4352" s="2">
        <v>308531</v>
      </c>
    </row>
    <row r="4353" spans="1:11" x14ac:dyDescent="0.3">
      <c r="A4353" s="2">
        <v>37</v>
      </c>
      <c r="B4353" s="2" t="s">
        <v>774</v>
      </c>
      <c r="C4353" s="2">
        <v>222</v>
      </c>
      <c r="D4353" s="2" t="s">
        <v>3305</v>
      </c>
      <c r="E4353" s="2" t="s">
        <v>785</v>
      </c>
      <c r="F4353" s="2">
        <v>11</v>
      </c>
      <c r="G4353" s="2" t="s">
        <v>19</v>
      </c>
      <c r="H4353" s="2">
        <v>521</v>
      </c>
      <c r="I4353" s="3">
        <v>2.5975191448627953E-3</v>
      </c>
      <c r="J4353" s="2">
        <v>200576</v>
      </c>
      <c r="K4353" s="2">
        <v>308531</v>
      </c>
    </row>
    <row r="4354" spans="1:11" x14ac:dyDescent="0.3">
      <c r="A4354" s="2">
        <v>37</v>
      </c>
      <c r="B4354" s="2" t="s">
        <v>774</v>
      </c>
      <c r="C4354" s="2">
        <v>222</v>
      </c>
      <c r="D4354" s="2" t="s">
        <v>3305</v>
      </c>
      <c r="E4354" s="2" t="s">
        <v>784</v>
      </c>
      <c r="F4354" s="2">
        <v>12</v>
      </c>
      <c r="G4354" s="2" t="s">
        <v>19</v>
      </c>
      <c r="H4354" s="2">
        <v>334</v>
      </c>
      <c r="I4354" s="3">
        <v>1.6652042118698149E-3</v>
      </c>
      <c r="J4354" s="2">
        <v>200576</v>
      </c>
      <c r="K4354" s="2">
        <v>308531</v>
      </c>
    </row>
    <row r="4355" spans="1:11" x14ac:dyDescent="0.3">
      <c r="A4355" s="2">
        <v>37</v>
      </c>
      <c r="B4355" s="2" t="s">
        <v>774</v>
      </c>
      <c r="C4355" s="2">
        <v>222</v>
      </c>
      <c r="D4355" s="2" t="s">
        <v>3305</v>
      </c>
      <c r="E4355" s="2" t="s">
        <v>779</v>
      </c>
      <c r="F4355" s="2">
        <v>13</v>
      </c>
      <c r="G4355" s="2" t="s">
        <v>728</v>
      </c>
      <c r="H4355" s="2">
        <v>250</v>
      </c>
      <c r="I4355" s="3">
        <v>1.2464103382259094E-3</v>
      </c>
      <c r="J4355" s="2">
        <v>200576</v>
      </c>
      <c r="K4355" s="2">
        <v>308531</v>
      </c>
    </row>
    <row r="4356" spans="1:11" x14ac:dyDescent="0.3">
      <c r="A4356" s="2">
        <v>37</v>
      </c>
      <c r="B4356" s="2" t="s">
        <v>774</v>
      </c>
      <c r="C4356" s="2">
        <v>222</v>
      </c>
      <c r="D4356" s="2" t="s">
        <v>3305</v>
      </c>
      <c r="E4356" s="2" t="s">
        <v>781</v>
      </c>
      <c r="F4356" s="2">
        <v>14</v>
      </c>
      <c r="G4356" s="2" t="s">
        <v>29</v>
      </c>
      <c r="H4356" s="2">
        <v>133</v>
      </c>
      <c r="I4356" s="3">
        <v>6.6309029993618382E-4</v>
      </c>
      <c r="J4356" s="2">
        <v>200576</v>
      </c>
      <c r="K4356" s="2">
        <v>308531</v>
      </c>
    </row>
    <row r="4357" spans="1:11" x14ac:dyDescent="0.3">
      <c r="A4357" s="2">
        <v>37</v>
      </c>
      <c r="B4357" s="2" t="s">
        <v>774</v>
      </c>
      <c r="C4357" s="2">
        <v>223</v>
      </c>
      <c r="D4357" s="2" t="s">
        <v>3306</v>
      </c>
      <c r="E4357" s="2" t="s">
        <v>776</v>
      </c>
      <c r="F4357" s="2">
        <v>1</v>
      </c>
      <c r="G4357" s="2" t="s">
        <v>9</v>
      </c>
      <c r="H4357" s="2">
        <v>101751</v>
      </c>
      <c r="I4357" s="3">
        <v>0.58748708118500903</v>
      </c>
      <c r="J4357" s="2">
        <v>173197</v>
      </c>
      <c r="K4357" s="2">
        <v>267550</v>
      </c>
    </row>
    <row r="4358" spans="1:11" x14ac:dyDescent="0.3">
      <c r="A4358" s="2">
        <v>37</v>
      </c>
      <c r="B4358" s="2" t="s">
        <v>774</v>
      </c>
      <c r="C4358" s="2">
        <v>223</v>
      </c>
      <c r="D4358" s="2" t="s">
        <v>3306</v>
      </c>
      <c r="E4358" s="2" t="s">
        <v>777</v>
      </c>
      <c r="F4358" s="2">
        <v>2</v>
      </c>
      <c r="G4358" s="2" t="s">
        <v>51</v>
      </c>
      <c r="H4358" s="2">
        <v>60350</v>
      </c>
      <c r="I4358" s="3">
        <v>0.34844714400364901</v>
      </c>
      <c r="J4358" s="2">
        <v>173197</v>
      </c>
      <c r="K4358" s="2">
        <v>267550</v>
      </c>
    </row>
    <row r="4359" spans="1:11" x14ac:dyDescent="0.3">
      <c r="A4359" s="2">
        <v>37</v>
      </c>
      <c r="B4359" s="2" t="s">
        <v>774</v>
      </c>
      <c r="C4359" s="2">
        <v>223</v>
      </c>
      <c r="D4359" s="2" t="s">
        <v>3306</v>
      </c>
      <c r="E4359" s="2" t="s">
        <v>783</v>
      </c>
      <c r="F4359" s="2">
        <v>3</v>
      </c>
      <c r="G4359" s="2" t="s">
        <v>19</v>
      </c>
      <c r="H4359" s="2">
        <v>3905</v>
      </c>
      <c r="I4359" s="3">
        <v>2.2546579906118466E-2</v>
      </c>
      <c r="J4359" s="2">
        <v>173197</v>
      </c>
      <c r="K4359" s="2">
        <v>267550</v>
      </c>
    </row>
    <row r="4360" spans="1:11" x14ac:dyDescent="0.3">
      <c r="A4360" s="2">
        <v>37</v>
      </c>
      <c r="B4360" s="2" t="s">
        <v>774</v>
      </c>
      <c r="C4360" s="2">
        <v>223</v>
      </c>
      <c r="D4360" s="2" t="s">
        <v>3306</v>
      </c>
      <c r="E4360" s="2" t="s">
        <v>775</v>
      </c>
      <c r="F4360" s="2">
        <v>4</v>
      </c>
      <c r="G4360" s="2" t="s">
        <v>11</v>
      </c>
      <c r="H4360" s="2">
        <v>990</v>
      </c>
      <c r="I4360" s="3">
        <v>5.7160343423962312E-3</v>
      </c>
      <c r="J4360" s="2">
        <v>173197</v>
      </c>
      <c r="K4360" s="2">
        <v>267550</v>
      </c>
    </row>
    <row r="4361" spans="1:11" x14ac:dyDescent="0.3">
      <c r="A4361" s="2">
        <v>37</v>
      </c>
      <c r="B4361" s="2" t="s">
        <v>774</v>
      </c>
      <c r="C4361" s="2">
        <v>223</v>
      </c>
      <c r="D4361" s="2" t="s">
        <v>3306</v>
      </c>
      <c r="E4361" s="2" t="s">
        <v>7967</v>
      </c>
      <c r="F4361" s="2">
        <v>5</v>
      </c>
      <c r="G4361" s="2" t="s">
        <v>22</v>
      </c>
      <c r="H4361" s="2">
        <v>1266</v>
      </c>
      <c r="I4361" s="3">
        <v>7.3095954317915438E-3</v>
      </c>
      <c r="J4361" s="2">
        <v>173197</v>
      </c>
      <c r="K4361" s="2">
        <v>267550</v>
      </c>
    </row>
    <row r="4362" spans="1:11" x14ac:dyDescent="0.3">
      <c r="A4362" s="2">
        <v>37</v>
      </c>
      <c r="B4362" s="2" t="s">
        <v>774</v>
      </c>
      <c r="C4362" s="2">
        <v>223</v>
      </c>
      <c r="D4362" s="2" t="s">
        <v>3306</v>
      </c>
      <c r="E4362" s="2" t="s">
        <v>780</v>
      </c>
      <c r="F4362" s="2">
        <v>6</v>
      </c>
      <c r="G4362" s="2" t="s">
        <v>17</v>
      </c>
      <c r="H4362" s="2">
        <v>1398</v>
      </c>
      <c r="I4362" s="3">
        <v>8.0717333441110411E-3</v>
      </c>
      <c r="J4362" s="2">
        <v>173197</v>
      </c>
      <c r="K4362" s="2">
        <v>267550</v>
      </c>
    </row>
    <row r="4363" spans="1:11" x14ac:dyDescent="0.3">
      <c r="A4363" s="2">
        <v>37</v>
      </c>
      <c r="B4363" s="2" t="s">
        <v>774</v>
      </c>
      <c r="C4363" s="2">
        <v>223</v>
      </c>
      <c r="D4363" s="2" t="s">
        <v>3306</v>
      </c>
      <c r="E4363" s="2" t="s">
        <v>778</v>
      </c>
      <c r="F4363" s="2">
        <v>7</v>
      </c>
      <c r="G4363" s="2" t="s">
        <v>15</v>
      </c>
      <c r="H4363" s="2">
        <v>923</v>
      </c>
      <c r="I4363" s="3">
        <v>5.3291916141734556E-3</v>
      </c>
      <c r="J4363" s="2">
        <v>173197</v>
      </c>
      <c r="K4363" s="2">
        <v>267550</v>
      </c>
    </row>
    <row r="4364" spans="1:11" x14ac:dyDescent="0.3">
      <c r="A4364" s="2">
        <v>37</v>
      </c>
      <c r="B4364" s="2" t="s">
        <v>774</v>
      </c>
      <c r="C4364" s="2">
        <v>223</v>
      </c>
      <c r="D4364" s="2" t="s">
        <v>3306</v>
      </c>
      <c r="E4364" s="2" t="s">
        <v>787</v>
      </c>
      <c r="F4364" s="2">
        <v>8</v>
      </c>
      <c r="G4364" s="2" t="s">
        <v>19</v>
      </c>
      <c r="H4364" s="2">
        <v>755</v>
      </c>
      <c r="I4364" s="3">
        <v>4.3591979075850041E-3</v>
      </c>
      <c r="J4364" s="2">
        <v>173197</v>
      </c>
      <c r="K4364" s="2">
        <v>267550</v>
      </c>
    </row>
    <row r="4365" spans="1:11" x14ac:dyDescent="0.3">
      <c r="A4365" s="2">
        <v>37</v>
      </c>
      <c r="B4365" s="2" t="s">
        <v>774</v>
      </c>
      <c r="C4365" s="2">
        <v>223</v>
      </c>
      <c r="D4365" s="2" t="s">
        <v>3306</v>
      </c>
      <c r="E4365" s="2" t="s">
        <v>786</v>
      </c>
      <c r="F4365" s="2">
        <v>9</v>
      </c>
      <c r="G4365" s="2" t="s">
        <v>19</v>
      </c>
      <c r="H4365" s="2">
        <v>500</v>
      </c>
      <c r="I4365" s="3">
        <v>2.8868860315132477E-3</v>
      </c>
      <c r="J4365" s="2">
        <v>173197</v>
      </c>
      <c r="K4365" s="2">
        <v>267550</v>
      </c>
    </row>
    <row r="4366" spans="1:11" x14ac:dyDescent="0.3">
      <c r="A4366" s="2">
        <v>37</v>
      </c>
      <c r="B4366" s="2" t="s">
        <v>774</v>
      </c>
      <c r="C4366" s="2">
        <v>223</v>
      </c>
      <c r="D4366" s="2" t="s">
        <v>3306</v>
      </c>
      <c r="E4366" s="2" t="s">
        <v>782</v>
      </c>
      <c r="F4366" s="2">
        <v>10</v>
      </c>
      <c r="G4366" s="2" t="s">
        <v>19</v>
      </c>
      <c r="H4366" s="2">
        <v>310</v>
      </c>
      <c r="I4366" s="3">
        <v>1.7898693395382137E-3</v>
      </c>
      <c r="J4366" s="2">
        <v>173197</v>
      </c>
      <c r="K4366" s="2">
        <v>267550</v>
      </c>
    </row>
    <row r="4367" spans="1:11" x14ac:dyDescent="0.3">
      <c r="A4367" s="2">
        <v>37</v>
      </c>
      <c r="B4367" s="2" t="s">
        <v>774</v>
      </c>
      <c r="C4367" s="2">
        <v>223</v>
      </c>
      <c r="D4367" s="2" t="s">
        <v>3306</v>
      </c>
      <c r="E4367" s="2" t="s">
        <v>785</v>
      </c>
      <c r="F4367" s="2">
        <v>11</v>
      </c>
      <c r="G4367" s="2" t="s">
        <v>19</v>
      </c>
      <c r="H4367" s="2">
        <v>363</v>
      </c>
      <c r="I4367" s="3">
        <v>2.0958792588786179E-3</v>
      </c>
      <c r="J4367" s="2">
        <v>173197</v>
      </c>
      <c r="K4367" s="2">
        <v>267550</v>
      </c>
    </row>
    <row r="4368" spans="1:11" x14ac:dyDescent="0.3">
      <c r="A4368" s="2">
        <v>37</v>
      </c>
      <c r="B4368" s="2" t="s">
        <v>774</v>
      </c>
      <c r="C4368" s="2">
        <v>223</v>
      </c>
      <c r="D4368" s="2" t="s">
        <v>3306</v>
      </c>
      <c r="E4368" s="2" t="s">
        <v>784</v>
      </c>
      <c r="F4368" s="2">
        <v>12</v>
      </c>
      <c r="G4368" s="2" t="s">
        <v>19</v>
      </c>
      <c r="H4368" s="2">
        <v>312</v>
      </c>
      <c r="I4368" s="3">
        <v>1.8014168836642667E-3</v>
      </c>
      <c r="J4368" s="2">
        <v>173197</v>
      </c>
      <c r="K4368" s="2">
        <v>267550</v>
      </c>
    </row>
    <row r="4369" spans="1:11" x14ac:dyDescent="0.3">
      <c r="A4369" s="2">
        <v>37</v>
      </c>
      <c r="B4369" s="2" t="s">
        <v>774</v>
      </c>
      <c r="C4369" s="2">
        <v>223</v>
      </c>
      <c r="D4369" s="2" t="s">
        <v>3306</v>
      </c>
      <c r="E4369" s="2" t="s">
        <v>779</v>
      </c>
      <c r="F4369" s="2">
        <v>13</v>
      </c>
      <c r="G4369" s="2" t="s">
        <v>728</v>
      </c>
      <c r="H4369" s="2">
        <v>214</v>
      </c>
      <c r="I4369" s="3">
        <v>1.23558722148767E-3</v>
      </c>
      <c r="J4369" s="2">
        <v>173197</v>
      </c>
      <c r="K4369" s="2">
        <v>267550</v>
      </c>
    </row>
    <row r="4370" spans="1:11" x14ac:dyDescent="0.3">
      <c r="A4370" s="2">
        <v>37</v>
      </c>
      <c r="B4370" s="2" t="s">
        <v>774</v>
      </c>
      <c r="C4370" s="2">
        <v>223</v>
      </c>
      <c r="D4370" s="2" t="s">
        <v>3306</v>
      </c>
      <c r="E4370" s="2" t="s">
        <v>781</v>
      </c>
      <c r="F4370" s="2">
        <v>14</v>
      </c>
      <c r="G4370" s="2" t="s">
        <v>29</v>
      </c>
      <c r="H4370" s="2">
        <v>160</v>
      </c>
      <c r="I4370" s="3">
        <v>9.2380353008423937E-4</v>
      </c>
      <c r="J4370" s="2">
        <v>173197</v>
      </c>
      <c r="K4370" s="2">
        <v>267550</v>
      </c>
    </row>
    <row r="4371" spans="1:11" x14ac:dyDescent="0.3">
      <c r="A4371" s="2">
        <v>37</v>
      </c>
      <c r="B4371" s="2" t="s">
        <v>774</v>
      </c>
      <c r="C4371" s="2">
        <v>224</v>
      </c>
      <c r="D4371" s="2" t="s">
        <v>3307</v>
      </c>
      <c r="E4371" s="2" t="s">
        <v>776</v>
      </c>
      <c r="F4371" s="2">
        <v>1</v>
      </c>
      <c r="G4371" s="2" t="s">
        <v>9</v>
      </c>
      <c r="H4371" s="2">
        <v>103008</v>
      </c>
      <c r="I4371" s="3">
        <v>0.579530110721037</v>
      </c>
      <c r="J4371" s="2">
        <v>177744</v>
      </c>
      <c r="K4371" s="2">
        <v>288401</v>
      </c>
    </row>
    <row r="4372" spans="1:11" x14ac:dyDescent="0.3">
      <c r="A4372" s="2">
        <v>37</v>
      </c>
      <c r="B4372" s="2" t="s">
        <v>774</v>
      </c>
      <c r="C4372" s="2">
        <v>224</v>
      </c>
      <c r="D4372" s="2" t="s">
        <v>3307</v>
      </c>
      <c r="E4372" s="2" t="s">
        <v>777</v>
      </c>
      <c r="F4372" s="2">
        <v>2</v>
      </c>
      <c r="G4372" s="2" t="s">
        <v>51</v>
      </c>
      <c r="H4372" s="2">
        <v>61921</v>
      </c>
      <c r="I4372" s="3">
        <v>0.34837181564497255</v>
      </c>
      <c r="J4372" s="2">
        <v>177744</v>
      </c>
      <c r="K4372" s="2">
        <v>288401</v>
      </c>
    </row>
    <row r="4373" spans="1:11" x14ac:dyDescent="0.3">
      <c r="A4373" s="2">
        <v>37</v>
      </c>
      <c r="B4373" s="2" t="s">
        <v>774</v>
      </c>
      <c r="C4373" s="2">
        <v>224</v>
      </c>
      <c r="D4373" s="2" t="s">
        <v>3307</v>
      </c>
      <c r="E4373" s="2" t="s">
        <v>783</v>
      </c>
      <c r="F4373" s="2">
        <v>3</v>
      </c>
      <c r="G4373" s="2" t="s">
        <v>19</v>
      </c>
      <c r="H4373" s="2">
        <v>3902</v>
      </c>
      <c r="I4373" s="3">
        <v>2.1952921055000449E-2</v>
      </c>
      <c r="J4373" s="2">
        <v>177744</v>
      </c>
      <c r="K4373" s="2">
        <v>288401</v>
      </c>
    </row>
    <row r="4374" spans="1:11" x14ac:dyDescent="0.3">
      <c r="A4374" s="2">
        <v>37</v>
      </c>
      <c r="B4374" s="2" t="s">
        <v>774</v>
      </c>
      <c r="C4374" s="2">
        <v>224</v>
      </c>
      <c r="D4374" s="2" t="s">
        <v>3307</v>
      </c>
      <c r="E4374" s="2" t="s">
        <v>775</v>
      </c>
      <c r="F4374" s="2">
        <v>4</v>
      </c>
      <c r="G4374" s="2" t="s">
        <v>11</v>
      </c>
      <c r="H4374" s="2">
        <v>1350</v>
      </c>
      <c r="I4374" s="3">
        <v>7.5951930866864706E-3</v>
      </c>
      <c r="J4374" s="2">
        <v>177744</v>
      </c>
      <c r="K4374" s="2">
        <v>288401</v>
      </c>
    </row>
    <row r="4375" spans="1:11" x14ac:dyDescent="0.3">
      <c r="A4375" s="2">
        <v>37</v>
      </c>
      <c r="B4375" s="2" t="s">
        <v>774</v>
      </c>
      <c r="C4375" s="2">
        <v>224</v>
      </c>
      <c r="D4375" s="2" t="s">
        <v>3307</v>
      </c>
      <c r="E4375" s="2" t="s">
        <v>7967</v>
      </c>
      <c r="F4375" s="2">
        <v>5</v>
      </c>
      <c r="G4375" s="2" t="s">
        <v>22</v>
      </c>
      <c r="H4375" s="2">
        <v>1265</v>
      </c>
      <c r="I4375" s="3">
        <v>7.116977225672878E-3</v>
      </c>
      <c r="J4375" s="2">
        <v>177744</v>
      </c>
      <c r="K4375" s="2">
        <v>288401</v>
      </c>
    </row>
    <row r="4376" spans="1:11" x14ac:dyDescent="0.3">
      <c r="A4376" s="2">
        <v>37</v>
      </c>
      <c r="B4376" s="2" t="s">
        <v>774</v>
      </c>
      <c r="C4376" s="2">
        <v>224</v>
      </c>
      <c r="D4376" s="2" t="s">
        <v>3307</v>
      </c>
      <c r="E4376" s="2" t="s">
        <v>780</v>
      </c>
      <c r="F4376" s="2">
        <v>6</v>
      </c>
      <c r="G4376" s="2" t="s">
        <v>17</v>
      </c>
      <c r="H4376" s="2">
        <v>1153</v>
      </c>
      <c r="I4376" s="3">
        <v>6.4868575029255558E-3</v>
      </c>
      <c r="J4376" s="2">
        <v>177744</v>
      </c>
      <c r="K4376" s="2">
        <v>288401</v>
      </c>
    </row>
    <row r="4377" spans="1:11" x14ac:dyDescent="0.3">
      <c r="A4377" s="2">
        <v>37</v>
      </c>
      <c r="B4377" s="2" t="s">
        <v>774</v>
      </c>
      <c r="C4377" s="2">
        <v>224</v>
      </c>
      <c r="D4377" s="2" t="s">
        <v>3307</v>
      </c>
      <c r="E4377" s="2" t="s">
        <v>778</v>
      </c>
      <c r="F4377" s="2">
        <v>7</v>
      </c>
      <c r="G4377" s="2" t="s">
        <v>15</v>
      </c>
      <c r="H4377" s="2">
        <v>1066</v>
      </c>
      <c r="I4377" s="3">
        <v>5.9973895040057613E-3</v>
      </c>
      <c r="J4377" s="2">
        <v>177744</v>
      </c>
      <c r="K4377" s="2">
        <v>288401</v>
      </c>
    </row>
    <row r="4378" spans="1:11" x14ac:dyDescent="0.3">
      <c r="A4378" s="2">
        <v>37</v>
      </c>
      <c r="B4378" s="2" t="s">
        <v>774</v>
      </c>
      <c r="C4378" s="2">
        <v>224</v>
      </c>
      <c r="D4378" s="2" t="s">
        <v>3307</v>
      </c>
      <c r="E4378" s="2" t="s">
        <v>787</v>
      </c>
      <c r="F4378" s="2">
        <v>8</v>
      </c>
      <c r="G4378" s="2" t="s">
        <v>19</v>
      </c>
      <c r="H4378" s="2">
        <v>1197</v>
      </c>
      <c r="I4378" s="3">
        <v>6.7344045368620039E-3</v>
      </c>
      <c r="J4378" s="2">
        <v>177744</v>
      </c>
      <c r="K4378" s="2">
        <v>288401</v>
      </c>
    </row>
    <row r="4379" spans="1:11" x14ac:dyDescent="0.3">
      <c r="A4379" s="2">
        <v>37</v>
      </c>
      <c r="B4379" s="2" t="s">
        <v>774</v>
      </c>
      <c r="C4379" s="2">
        <v>224</v>
      </c>
      <c r="D4379" s="2" t="s">
        <v>3307</v>
      </c>
      <c r="E4379" s="2" t="s">
        <v>786</v>
      </c>
      <c r="F4379" s="2">
        <v>9</v>
      </c>
      <c r="G4379" s="2" t="s">
        <v>19</v>
      </c>
      <c r="H4379" s="2">
        <v>724</v>
      </c>
      <c r="I4379" s="3">
        <v>4.073273922045189E-3</v>
      </c>
      <c r="J4379" s="2">
        <v>177744</v>
      </c>
      <c r="K4379" s="2">
        <v>288401</v>
      </c>
    </row>
    <row r="4380" spans="1:11" x14ac:dyDescent="0.3">
      <c r="A4380" s="2">
        <v>37</v>
      </c>
      <c r="B4380" s="2" t="s">
        <v>774</v>
      </c>
      <c r="C4380" s="2">
        <v>224</v>
      </c>
      <c r="D4380" s="2" t="s">
        <v>3307</v>
      </c>
      <c r="E4380" s="2" t="s">
        <v>782</v>
      </c>
      <c r="F4380" s="2">
        <v>10</v>
      </c>
      <c r="G4380" s="2" t="s">
        <v>19</v>
      </c>
      <c r="H4380" s="2">
        <v>535</v>
      </c>
      <c r="I4380" s="3">
        <v>3.0099468899090825E-3</v>
      </c>
      <c r="J4380" s="2">
        <v>177744</v>
      </c>
      <c r="K4380" s="2">
        <v>288401</v>
      </c>
    </row>
    <row r="4381" spans="1:11" x14ac:dyDescent="0.3">
      <c r="A4381" s="2">
        <v>37</v>
      </c>
      <c r="B4381" s="2" t="s">
        <v>774</v>
      </c>
      <c r="C4381" s="2">
        <v>224</v>
      </c>
      <c r="D4381" s="2" t="s">
        <v>3307</v>
      </c>
      <c r="E4381" s="2" t="s">
        <v>785</v>
      </c>
      <c r="F4381" s="2">
        <v>11</v>
      </c>
      <c r="G4381" s="2" t="s">
        <v>19</v>
      </c>
      <c r="H4381" s="2">
        <v>522</v>
      </c>
      <c r="I4381" s="3">
        <v>2.9368079935187686E-3</v>
      </c>
      <c r="J4381" s="2">
        <v>177744</v>
      </c>
      <c r="K4381" s="2">
        <v>288401</v>
      </c>
    </row>
    <row r="4382" spans="1:11" x14ac:dyDescent="0.3">
      <c r="A4382" s="2">
        <v>37</v>
      </c>
      <c r="B4382" s="2" t="s">
        <v>774</v>
      </c>
      <c r="C4382" s="2">
        <v>224</v>
      </c>
      <c r="D4382" s="2" t="s">
        <v>3307</v>
      </c>
      <c r="E4382" s="2" t="s">
        <v>784</v>
      </c>
      <c r="F4382" s="2">
        <v>12</v>
      </c>
      <c r="G4382" s="2" t="s">
        <v>19</v>
      </c>
      <c r="H4382" s="2">
        <v>596</v>
      </c>
      <c r="I4382" s="3">
        <v>3.3531370960482492E-3</v>
      </c>
      <c r="J4382" s="2">
        <v>177744</v>
      </c>
      <c r="K4382" s="2">
        <v>288401</v>
      </c>
    </row>
    <row r="4383" spans="1:11" x14ac:dyDescent="0.3">
      <c r="A4383" s="2">
        <v>37</v>
      </c>
      <c r="B4383" s="2" t="s">
        <v>774</v>
      </c>
      <c r="C4383" s="2">
        <v>224</v>
      </c>
      <c r="D4383" s="2" t="s">
        <v>3307</v>
      </c>
      <c r="E4383" s="2" t="s">
        <v>779</v>
      </c>
      <c r="F4383" s="2">
        <v>13</v>
      </c>
      <c r="G4383" s="2" t="s">
        <v>728</v>
      </c>
      <c r="H4383" s="2">
        <v>290</v>
      </c>
      <c r="I4383" s="3">
        <v>1.6315599963993158E-3</v>
      </c>
      <c r="J4383" s="2">
        <v>177744</v>
      </c>
      <c r="K4383" s="2">
        <v>288401</v>
      </c>
    </row>
    <row r="4384" spans="1:11" x14ac:dyDescent="0.3">
      <c r="A4384" s="2">
        <v>37</v>
      </c>
      <c r="B4384" s="2" t="s">
        <v>774</v>
      </c>
      <c r="C4384" s="2">
        <v>224</v>
      </c>
      <c r="D4384" s="2" t="s">
        <v>3307</v>
      </c>
      <c r="E4384" s="2" t="s">
        <v>781</v>
      </c>
      <c r="F4384" s="2">
        <v>14</v>
      </c>
      <c r="G4384" s="2" t="s">
        <v>29</v>
      </c>
      <c r="H4384" s="2">
        <v>215</v>
      </c>
      <c r="I4384" s="3">
        <v>1.2096048249167343E-3</v>
      </c>
      <c r="J4384" s="2">
        <v>177744</v>
      </c>
      <c r="K4384" s="2">
        <v>288401</v>
      </c>
    </row>
    <row r="4385" spans="1:11" x14ac:dyDescent="0.3">
      <c r="A4385" s="2">
        <v>37</v>
      </c>
      <c r="B4385" s="2" t="s">
        <v>774</v>
      </c>
      <c r="C4385" s="2">
        <v>225</v>
      </c>
      <c r="D4385" s="2" t="s">
        <v>3308</v>
      </c>
      <c r="E4385" s="2" t="s">
        <v>776</v>
      </c>
      <c r="F4385" s="2">
        <v>1</v>
      </c>
      <c r="G4385" s="2" t="s">
        <v>9</v>
      </c>
      <c r="H4385" s="2">
        <v>89258</v>
      </c>
      <c r="I4385" s="3">
        <v>0.60752377127844215</v>
      </c>
      <c r="J4385" s="2">
        <v>146921</v>
      </c>
      <c r="K4385" s="2">
        <v>261302</v>
      </c>
    </row>
    <row r="4386" spans="1:11" x14ac:dyDescent="0.3">
      <c r="A4386" s="2">
        <v>37</v>
      </c>
      <c r="B4386" s="2" t="s">
        <v>774</v>
      </c>
      <c r="C4386" s="2">
        <v>225</v>
      </c>
      <c r="D4386" s="2" t="s">
        <v>3308</v>
      </c>
      <c r="E4386" s="2" t="s">
        <v>777</v>
      </c>
      <c r="F4386" s="2">
        <v>2</v>
      </c>
      <c r="G4386" s="2" t="s">
        <v>51</v>
      </c>
      <c r="H4386" s="2">
        <v>50993</v>
      </c>
      <c r="I4386" s="3">
        <v>0.34707768120282328</v>
      </c>
      <c r="J4386" s="2">
        <v>146921</v>
      </c>
      <c r="K4386" s="2">
        <v>261302</v>
      </c>
    </row>
    <row r="4387" spans="1:11" x14ac:dyDescent="0.3">
      <c r="A4387" s="2">
        <v>37</v>
      </c>
      <c r="B4387" s="2" t="s">
        <v>774</v>
      </c>
      <c r="C4387" s="2">
        <v>225</v>
      </c>
      <c r="D4387" s="2" t="s">
        <v>3308</v>
      </c>
      <c r="E4387" s="2" t="s">
        <v>783</v>
      </c>
      <c r="F4387" s="2">
        <v>3</v>
      </c>
      <c r="G4387" s="2" t="s">
        <v>19</v>
      </c>
      <c r="H4387" s="2">
        <v>1280</v>
      </c>
      <c r="I4387" s="3">
        <v>8.7121650410764973E-3</v>
      </c>
      <c r="J4387" s="2">
        <v>146921</v>
      </c>
      <c r="K4387" s="2">
        <v>261302</v>
      </c>
    </row>
    <row r="4388" spans="1:11" x14ac:dyDescent="0.3">
      <c r="A4388" s="2">
        <v>37</v>
      </c>
      <c r="B4388" s="2" t="s">
        <v>774</v>
      </c>
      <c r="C4388" s="2">
        <v>225</v>
      </c>
      <c r="D4388" s="2" t="s">
        <v>3308</v>
      </c>
      <c r="E4388" s="2" t="s">
        <v>775</v>
      </c>
      <c r="F4388" s="2">
        <v>4</v>
      </c>
      <c r="G4388" s="2" t="s">
        <v>11</v>
      </c>
      <c r="H4388" s="2">
        <v>679</v>
      </c>
      <c r="I4388" s="3">
        <v>4.6215312991335477E-3</v>
      </c>
      <c r="J4388" s="2">
        <v>146921</v>
      </c>
      <c r="K4388" s="2">
        <v>261302</v>
      </c>
    </row>
    <row r="4389" spans="1:11" x14ac:dyDescent="0.3">
      <c r="A4389" s="2">
        <v>37</v>
      </c>
      <c r="B4389" s="2" t="s">
        <v>774</v>
      </c>
      <c r="C4389" s="2">
        <v>225</v>
      </c>
      <c r="D4389" s="2" t="s">
        <v>3308</v>
      </c>
      <c r="E4389" s="2" t="s">
        <v>7967</v>
      </c>
      <c r="F4389" s="2">
        <v>5</v>
      </c>
      <c r="G4389" s="2" t="s">
        <v>22</v>
      </c>
      <c r="H4389" s="2">
        <v>1162</v>
      </c>
      <c r="I4389" s="3">
        <v>7.9090123263522577E-3</v>
      </c>
      <c r="J4389" s="2">
        <v>146921</v>
      </c>
      <c r="K4389" s="2">
        <v>261302</v>
      </c>
    </row>
    <row r="4390" spans="1:11" x14ac:dyDescent="0.3">
      <c r="A4390" s="2">
        <v>37</v>
      </c>
      <c r="B4390" s="2" t="s">
        <v>774</v>
      </c>
      <c r="C4390" s="2">
        <v>225</v>
      </c>
      <c r="D4390" s="2" t="s">
        <v>3308</v>
      </c>
      <c r="E4390" s="2" t="s">
        <v>780</v>
      </c>
      <c r="F4390" s="2">
        <v>6</v>
      </c>
      <c r="G4390" s="2" t="s">
        <v>17</v>
      </c>
      <c r="H4390" s="2">
        <v>1920</v>
      </c>
      <c r="I4390" s="3">
        <v>1.3068247561614746E-2</v>
      </c>
      <c r="J4390" s="2">
        <v>146921</v>
      </c>
      <c r="K4390" s="2">
        <v>261302</v>
      </c>
    </row>
    <row r="4391" spans="1:11" x14ac:dyDescent="0.3">
      <c r="A4391" s="2">
        <v>37</v>
      </c>
      <c r="B4391" s="2" t="s">
        <v>774</v>
      </c>
      <c r="C4391" s="2">
        <v>225</v>
      </c>
      <c r="D4391" s="2" t="s">
        <v>3308</v>
      </c>
      <c r="E4391" s="2" t="s">
        <v>778</v>
      </c>
      <c r="F4391" s="2">
        <v>7</v>
      </c>
      <c r="G4391" s="2" t="s">
        <v>15</v>
      </c>
      <c r="H4391" s="2">
        <v>708</v>
      </c>
      <c r="I4391" s="3">
        <v>4.8189162883454373E-3</v>
      </c>
      <c r="J4391" s="2">
        <v>146921</v>
      </c>
      <c r="K4391" s="2">
        <v>261302</v>
      </c>
    </row>
    <row r="4392" spans="1:11" x14ac:dyDescent="0.3">
      <c r="A4392" s="2">
        <v>37</v>
      </c>
      <c r="B4392" s="2" t="s">
        <v>774</v>
      </c>
      <c r="C4392" s="2">
        <v>225</v>
      </c>
      <c r="D4392" s="2" t="s">
        <v>3308</v>
      </c>
      <c r="E4392" s="2" t="s">
        <v>787</v>
      </c>
      <c r="F4392" s="2">
        <v>8</v>
      </c>
      <c r="G4392" s="2" t="s">
        <v>19</v>
      </c>
      <c r="H4392" s="2">
        <v>270</v>
      </c>
      <c r="I4392" s="3">
        <v>1.8377223133520736E-3</v>
      </c>
      <c r="J4392" s="2">
        <v>146921</v>
      </c>
      <c r="K4392" s="2">
        <v>261302</v>
      </c>
    </row>
    <row r="4393" spans="1:11" x14ac:dyDescent="0.3">
      <c r="A4393" s="2">
        <v>37</v>
      </c>
      <c r="B4393" s="2" t="s">
        <v>774</v>
      </c>
      <c r="C4393" s="2">
        <v>225</v>
      </c>
      <c r="D4393" s="2" t="s">
        <v>3308</v>
      </c>
      <c r="E4393" s="2" t="s">
        <v>786</v>
      </c>
      <c r="F4393" s="2">
        <v>9</v>
      </c>
      <c r="G4393" s="2" t="s">
        <v>19</v>
      </c>
      <c r="H4393" s="2">
        <v>176</v>
      </c>
      <c r="I4393" s="3">
        <v>1.1979226931480183E-3</v>
      </c>
      <c r="J4393" s="2">
        <v>146921</v>
      </c>
      <c r="K4393" s="2">
        <v>261302</v>
      </c>
    </row>
    <row r="4394" spans="1:11" x14ac:dyDescent="0.3">
      <c r="A4394" s="2">
        <v>37</v>
      </c>
      <c r="B4394" s="2" t="s">
        <v>774</v>
      </c>
      <c r="C4394" s="2">
        <v>225</v>
      </c>
      <c r="D4394" s="2" t="s">
        <v>3308</v>
      </c>
      <c r="E4394" s="2" t="s">
        <v>782</v>
      </c>
      <c r="F4394" s="2">
        <v>10</v>
      </c>
      <c r="G4394" s="2" t="s">
        <v>19</v>
      </c>
      <c r="H4394" s="2">
        <v>83</v>
      </c>
      <c r="I4394" s="3">
        <v>5.6492945188230408E-4</v>
      </c>
      <c r="J4394" s="2">
        <v>146921</v>
      </c>
      <c r="K4394" s="2">
        <v>261302</v>
      </c>
    </row>
    <row r="4395" spans="1:11" x14ac:dyDescent="0.3">
      <c r="A4395" s="2">
        <v>37</v>
      </c>
      <c r="B4395" s="2" t="s">
        <v>774</v>
      </c>
      <c r="C4395" s="2">
        <v>225</v>
      </c>
      <c r="D4395" s="2" t="s">
        <v>3308</v>
      </c>
      <c r="E4395" s="2" t="s">
        <v>785</v>
      </c>
      <c r="F4395" s="2">
        <v>11</v>
      </c>
      <c r="G4395" s="2" t="s">
        <v>19</v>
      </c>
      <c r="H4395" s="2">
        <v>121</v>
      </c>
      <c r="I4395" s="3">
        <v>8.2357185153926254E-4</v>
      </c>
      <c r="J4395" s="2">
        <v>146921</v>
      </c>
      <c r="K4395" s="2">
        <v>261302</v>
      </c>
    </row>
    <row r="4396" spans="1:11" x14ac:dyDescent="0.3">
      <c r="A4396" s="2">
        <v>37</v>
      </c>
      <c r="B4396" s="2" t="s">
        <v>774</v>
      </c>
      <c r="C4396" s="2">
        <v>225</v>
      </c>
      <c r="D4396" s="2" t="s">
        <v>3308</v>
      </c>
      <c r="E4396" s="2" t="s">
        <v>784</v>
      </c>
      <c r="F4396" s="2">
        <v>12</v>
      </c>
      <c r="G4396" s="2" t="s">
        <v>19</v>
      </c>
      <c r="H4396" s="2">
        <v>104</v>
      </c>
      <c r="I4396" s="3">
        <v>7.0786340958746538E-4</v>
      </c>
      <c r="J4396" s="2">
        <v>146921</v>
      </c>
      <c r="K4396" s="2">
        <v>261302</v>
      </c>
    </row>
    <row r="4397" spans="1:11" x14ac:dyDescent="0.3">
      <c r="A4397" s="2">
        <v>37</v>
      </c>
      <c r="B4397" s="2" t="s">
        <v>774</v>
      </c>
      <c r="C4397" s="2">
        <v>225</v>
      </c>
      <c r="D4397" s="2" t="s">
        <v>3308</v>
      </c>
      <c r="E4397" s="2" t="s">
        <v>779</v>
      </c>
      <c r="F4397" s="2">
        <v>13</v>
      </c>
      <c r="G4397" s="2" t="s">
        <v>728</v>
      </c>
      <c r="H4397" s="2">
        <v>102</v>
      </c>
      <c r="I4397" s="3">
        <v>6.9425065171078331E-4</v>
      </c>
      <c r="J4397" s="2">
        <v>146921</v>
      </c>
      <c r="K4397" s="2">
        <v>261302</v>
      </c>
    </row>
    <row r="4398" spans="1:11" x14ac:dyDescent="0.3">
      <c r="A4398" s="2">
        <v>37</v>
      </c>
      <c r="B4398" s="2" t="s">
        <v>774</v>
      </c>
      <c r="C4398" s="2">
        <v>225</v>
      </c>
      <c r="D4398" s="2" t="s">
        <v>3308</v>
      </c>
      <c r="E4398" s="2" t="s">
        <v>781</v>
      </c>
      <c r="F4398" s="2">
        <v>14</v>
      </c>
      <c r="G4398" s="2" t="s">
        <v>29</v>
      </c>
      <c r="H4398" s="2">
        <v>65</v>
      </c>
      <c r="I4398" s="3">
        <v>4.4241463099216588E-4</v>
      </c>
      <c r="J4398" s="2">
        <v>146921</v>
      </c>
      <c r="K4398" s="2">
        <v>261302</v>
      </c>
    </row>
    <row r="4399" spans="1:11" x14ac:dyDescent="0.3">
      <c r="A4399" s="2">
        <v>37</v>
      </c>
      <c r="B4399" s="2" t="s">
        <v>774</v>
      </c>
      <c r="C4399" s="2">
        <v>226</v>
      </c>
      <c r="D4399" s="2" t="s">
        <v>3309</v>
      </c>
      <c r="E4399" s="2" t="s">
        <v>776</v>
      </c>
      <c r="F4399" s="2">
        <v>1</v>
      </c>
      <c r="G4399" s="2" t="s">
        <v>9</v>
      </c>
      <c r="H4399" s="2">
        <v>113643</v>
      </c>
      <c r="I4399" s="3">
        <v>0.63512191850489852</v>
      </c>
      <c r="J4399" s="2">
        <v>178931</v>
      </c>
      <c r="K4399" s="2">
        <v>288301</v>
      </c>
    </row>
    <row r="4400" spans="1:11" x14ac:dyDescent="0.3">
      <c r="A4400" s="2">
        <v>37</v>
      </c>
      <c r="B4400" s="2" t="s">
        <v>774</v>
      </c>
      <c r="C4400" s="2">
        <v>226</v>
      </c>
      <c r="D4400" s="2" t="s">
        <v>3309</v>
      </c>
      <c r="E4400" s="2" t="s">
        <v>777</v>
      </c>
      <c r="F4400" s="2">
        <v>2</v>
      </c>
      <c r="G4400" s="2" t="s">
        <v>51</v>
      </c>
      <c r="H4400" s="2">
        <v>55389</v>
      </c>
      <c r="I4400" s="3">
        <v>0.30955507989113124</v>
      </c>
      <c r="J4400" s="2">
        <v>178931</v>
      </c>
      <c r="K4400" s="2">
        <v>288301</v>
      </c>
    </row>
    <row r="4401" spans="1:11" x14ac:dyDescent="0.3">
      <c r="A4401" s="2">
        <v>37</v>
      </c>
      <c r="B4401" s="2" t="s">
        <v>774</v>
      </c>
      <c r="C4401" s="2">
        <v>226</v>
      </c>
      <c r="D4401" s="2" t="s">
        <v>3309</v>
      </c>
      <c r="E4401" s="2" t="s">
        <v>783</v>
      </c>
      <c r="F4401" s="2">
        <v>3</v>
      </c>
      <c r="G4401" s="2" t="s">
        <v>19</v>
      </c>
      <c r="H4401" s="2">
        <v>1187</v>
      </c>
      <c r="I4401" s="3">
        <v>6.6338420955563875E-3</v>
      </c>
      <c r="J4401" s="2">
        <v>178931</v>
      </c>
      <c r="K4401" s="2">
        <v>288301</v>
      </c>
    </row>
    <row r="4402" spans="1:11" x14ac:dyDescent="0.3">
      <c r="A4402" s="2">
        <v>37</v>
      </c>
      <c r="B4402" s="2" t="s">
        <v>774</v>
      </c>
      <c r="C4402" s="2">
        <v>226</v>
      </c>
      <c r="D4402" s="2" t="s">
        <v>3309</v>
      </c>
      <c r="E4402" s="2" t="s">
        <v>775</v>
      </c>
      <c r="F4402" s="2">
        <v>4</v>
      </c>
      <c r="G4402" s="2" t="s">
        <v>11</v>
      </c>
      <c r="H4402" s="2">
        <v>1820</v>
      </c>
      <c r="I4402" s="3">
        <v>1.0171518630086458E-2</v>
      </c>
      <c r="J4402" s="2">
        <v>178931</v>
      </c>
      <c r="K4402" s="2">
        <v>288301</v>
      </c>
    </row>
    <row r="4403" spans="1:11" x14ac:dyDescent="0.3">
      <c r="A4403" s="2">
        <v>37</v>
      </c>
      <c r="B4403" s="2" t="s">
        <v>774</v>
      </c>
      <c r="C4403" s="2">
        <v>226</v>
      </c>
      <c r="D4403" s="2" t="s">
        <v>3309</v>
      </c>
      <c r="E4403" s="2" t="s">
        <v>7967</v>
      </c>
      <c r="F4403" s="2">
        <v>5</v>
      </c>
      <c r="G4403" s="2" t="s">
        <v>22</v>
      </c>
      <c r="H4403" s="2">
        <v>1018</v>
      </c>
      <c r="I4403" s="3">
        <v>5.6893439370483594E-3</v>
      </c>
      <c r="J4403" s="2">
        <v>178931</v>
      </c>
      <c r="K4403" s="2">
        <v>288301</v>
      </c>
    </row>
    <row r="4404" spans="1:11" x14ac:dyDescent="0.3">
      <c r="A4404" s="2">
        <v>37</v>
      </c>
      <c r="B4404" s="2" t="s">
        <v>774</v>
      </c>
      <c r="C4404" s="2">
        <v>226</v>
      </c>
      <c r="D4404" s="2" t="s">
        <v>3309</v>
      </c>
      <c r="E4404" s="2" t="s">
        <v>780</v>
      </c>
      <c r="F4404" s="2">
        <v>6</v>
      </c>
      <c r="G4404" s="2" t="s">
        <v>17</v>
      </c>
      <c r="H4404" s="2">
        <v>1013</v>
      </c>
      <c r="I4404" s="3">
        <v>5.661400204548122E-3</v>
      </c>
      <c r="J4404" s="2">
        <v>178931</v>
      </c>
      <c r="K4404" s="2">
        <v>288301</v>
      </c>
    </row>
    <row r="4405" spans="1:11" x14ac:dyDescent="0.3">
      <c r="A4405" s="2">
        <v>37</v>
      </c>
      <c r="B4405" s="2" t="s">
        <v>774</v>
      </c>
      <c r="C4405" s="2">
        <v>226</v>
      </c>
      <c r="D4405" s="2" t="s">
        <v>3309</v>
      </c>
      <c r="E4405" s="2" t="s">
        <v>778</v>
      </c>
      <c r="F4405" s="2">
        <v>7</v>
      </c>
      <c r="G4405" s="2" t="s">
        <v>15</v>
      </c>
      <c r="H4405" s="2">
        <v>1063</v>
      </c>
      <c r="I4405" s="3">
        <v>5.9408375295504972E-3</v>
      </c>
      <c r="J4405" s="2">
        <v>178931</v>
      </c>
      <c r="K4405" s="2">
        <v>288301</v>
      </c>
    </row>
    <row r="4406" spans="1:11" x14ac:dyDescent="0.3">
      <c r="A4406" s="2">
        <v>37</v>
      </c>
      <c r="B4406" s="2" t="s">
        <v>774</v>
      </c>
      <c r="C4406" s="2">
        <v>226</v>
      </c>
      <c r="D4406" s="2" t="s">
        <v>3309</v>
      </c>
      <c r="E4406" s="2" t="s">
        <v>787</v>
      </c>
      <c r="F4406" s="2">
        <v>8</v>
      </c>
      <c r="G4406" s="2" t="s">
        <v>19</v>
      </c>
      <c r="H4406" s="2">
        <v>811</v>
      </c>
      <c r="I4406" s="3">
        <v>4.5324734115385259E-3</v>
      </c>
      <c r="J4406" s="2">
        <v>178931</v>
      </c>
      <c r="K4406" s="2">
        <v>288301</v>
      </c>
    </row>
    <row r="4407" spans="1:11" x14ac:dyDescent="0.3">
      <c r="A4407" s="2">
        <v>37</v>
      </c>
      <c r="B4407" s="2" t="s">
        <v>774</v>
      </c>
      <c r="C4407" s="2">
        <v>226</v>
      </c>
      <c r="D4407" s="2" t="s">
        <v>3309</v>
      </c>
      <c r="E4407" s="2" t="s">
        <v>786</v>
      </c>
      <c r="F4407" s="2">
        <v>9</v>
      </c>
      <c r="G4407" s="2" t="s">
        <v>19</v>
      </c>
      <c r="H4407" s="2">
        <v>539</v>
      </c>
      <c r="I4407" s="3">
        <v>3.0123343635256048E-3</v>
      </c>
      <c r="J4407" s="2">
        <v>178931</v>
      </c>
      <c r="K4407" s="2">
        <v>288301</v>
      </c>
    </row>
    <row r="4408" spans="1:11" x14ac:dyDescent="0.3">
      <c r="A4408" s="2">
        <v>37</v>
      </c>
      <c r="B4408" s="2" t="s">
        <v>774</v>
      </c>
      <c r="C4408" s="2">
        <v>226</v>
      </c>
      <c r="D4408" s="2" t="s">
        <v>3309</v>
      </c>
      <c r="E4408" s="2" t="s">
        <v>782</v>
      </c>
      <c r="F4408" s="2">
        <v>10</v>
      </c>
      <c r="G4408" s="2" t="s">
        <v>19</v>
      </c>
      <c r="H4408" s="2">
        <v>1238</v>
      </c>
      <c r="I4408" s="3">
        <v>6.9188681670588103E-3</v>
      </c>
      <c r="J4408" s="2">
        <v>178931</v>
      </c>
      <c r="K4408" s="2">
        <v>288301</v>
      </c>
    </row>
    <row r="4409" spans="1:11" x14ac:dyDescent="0.3">
      <c r="A4409" s="2">
        <v>37</v>
      </c>
      <c r="B4409" s="2" t="s">
        <v>774</v>
      </c>
      <c r="C4409" s="2">
        <v>226</v>
      </c>
      <c r="D4409" s="2" t="s">
        <v>3309</v>
      </c>
      <c r="E4409" s="2" t="s">
        <v>785</v>
      </c>
      <c r="F4409" s="2">
        <v>11</v>
      </c>
      <c r="G4409" s="2" t="s">
        <v>19</v>
      </c>
      <c r="H4409" s="2">
        <v>376</v>
      </c>
      <c r="I4409" s="3">
        <v>2.1013686840178616E-3</v>
      </c>
      <c r="J4409" s="2">
        <v>178931</v>
      </c>
      <c r="K4409" s="2">
        <v>288301</v>
      </c>
    </row>
    <row r="4410" spans="1:11" x14ac:dyDescent="0.3">
      <c r="A4410" s="2">
        <v>37</v>
      </c>
      <c r="B4410" s="2" t="s">
        <v>774</v>
      </c>
      <c r="C4410" s="2">
        <v>226</v>
      </c>
      <c r="D4410" s="2" t="s">
        <v>3309</v>
      </c>
      <c r="E4410" s="2" t="s">
        <v>784</v>
      </c>
      <c r="F4410" s="2">
        <v>12</v>
      </c>
      <c r="G4410" s="2" t="s">
        <v>19</v>
      </c>
      <c r="H4410" s="2">
        <v>416</v>
      </c>
      <c r="I4410" s="3">
        <v>2.324918544019762E-3</v>
      </c>
      <c r="J4410" s="2">
        <v>178931</v>
      </c>
      <c r="K4410" s="2">
        <v>288301</v>
      </c>
    </row>
    <row r="4411" spans="1:11" x14ac:dyDescent="0.3">
      <c r="A4411" s="2">
        <v>37</v>
      </c>
      <c r="B4411" s="2" t="s">
        <v>774</v>
      </c>
      <c r="C4411" s="2">
        <v>226</v>
      </c>
      <c r="D4411" s="2" t="s">
        <v>3309</v>
      </c>
      <c r="E4411" s="2" t="s">
        <v>779</v>
      </c>
      <c r="F4411" s="2">
        <v>13</v>
      </c>
      <c r="G4411" s="2" t="s">
        <v>728</v>
      </c>
      <c r="H4411" s="2">
        <v>254</v>
      </c>
      <c r="I4411" s="3">
        <v>1.4195416110120661E-3</v>
      </c>
      <c r="J4411" s="2">
        <v>178931</v>
      </c>
      <c r="K4411" s="2">
        <v>288301</v>
      </c>
    </row>
    <row r="4412" spans="1:11" x14ac:dyDescent="0.3">
      <c r="A4412" s="2">
        <v>37</v>
      </c>
      <c r="B4412" s="2" t="s">
        <v>774</v>
      </c>
      <c r="C4412" s="2">
        <v>226</v>
      </c>
      <c r="D4412" s="2" t="s">
        <v>3309</v>
      </c>
      <c r="E4412" s="2" t="s">
        <v>781</v>
      </c>
      <c r="F4412" s="2">
        <v>14</v>
      </c>
      <c r="G4412" s="2" t="s">
        <v>29</v>
      </c>
      <c r="H4412" s="2">
        <v>164</v>
      </c>
      <c r="I4412" s="3">
        <v>9.1655442600779076E-4</v>
      </c>
      <c r="J4412" s="2">
        <v>178931</v>
      </c>
      <c r="K4412" s="2">
        <v>288301</v>
      </c>
    </row>
    <row r="4413" spans="1:11" x14ac:dyDescent="0.3">
      <c r="A4413" s="2">
        <v>37</v>
      </c>
      <c r="B4413" s="2" t="s">
        <v>774</v>
      </c>
      <c r="C4413" s="2">
        <v>227</v>
      </c>
      <c r="D4413" s="2" t="s">
        <v>3310</v>
      </c>
      <c r="E4413" s="2" t="s">
        <v>776</v>
      </c>
      <c r="F4413" s="2">
        <v>1</v>
      </c>
      <c r="G4413" s="2" t="s">
        <v>9</v>
      </c>
      <c r="H4413" s="2">
        <v>106552</v>
      </c>
      <c r="I4413" s="3">
        <v>0.58167287178871285</v>
      </c>
      <c r="J4413" s="2">
        <v>183182</v>
      </c>
      <c r="K4413" s="2">
        <v>290920</v>
      </c>
    </row>
    <row r="4414" spans="1:11" x14ac:dyDescent="0.3">
      <c r="A4414" s="2">
        <v>37</v>
      </c>
      <c r="B4414" s="2" t="s">
        <v>774</v>
      </c>
      <c r="C4414" s="2">
        <v>227</v>
      </c>
      <c r="D4414" s="2" t="s">
        <v>3310</v>
      </c>
      <c r="E4414" s="2" t="s">
        <v>777</v>
      </c>
      <c r="F4414" s="2">
        <v>2</v>
      </c>
      <c r="G4414" s="2" t="s">
        <v>51</v>
      </c>
      <c r="H4414" s="2">
        <v>65373</v>
      </c>
      <c r="I4414" s="3">
        <v>0.3568745837473114</v>
      </c>
      <c r="J4414" s="2">
        <v>183182</v>
      </c>
      <c r="K4414" s="2">
        <v>290920</v>
      </c>
    </row>
    <row r="4415" spans="1:11" x14ac:dyDescent="0.3">
      <c r="A4415" s="2">
        <v>37</v>
      </c>
      <c r="B4415" s="2" t="s">
        <v>774</v>
      </c>
      <c r="C4415" s="2">
        <v>227</v>
      </c>
      <c r="D4415" s="2" t="s">
        <v>3310</v>
      </c>
      <c r="E4415" s="2" t="s">
        <v>783</v>
      </c>
      <c r="F4415" s="2">
        <v>3</v>
      </c>
      <c r="G4415" s="2" t="s">
        <v>19</v>
      </c>
      <c r="H4415" s="2">
        <v>1455</v>
      </c>
      <c r="I4415" s="3">
        <v>7.9429201559105145E-3</v>
      </c>
      <c r="J4415" s="2">
        <v>183182</v>
      </c>
      <c r="K4415" s="2">
        <v>290920</v>
      </c>
    </row>
    <row r="4416" spans="1:11" x14ac:dyDescent="0.3">
      <c r="A4416" s="2">
        <v>37</v>
      </c>
      <c r="B4416" s="2" t="s">
        <v>774</v>
      </c>
      <c r="C4416" s="2">
        <v>227</v>
      </c>
      <c r="D4416" s="2" t="s">
        <v>3310</v>
      </c>
      <c r="E4416" s="2" t="s">
        <v>775</v>
      </c>
      <c r="F4416" s="2">
        <v>4</v>
      </c>
      <c r="G4416" s="2" t="s">
        <v>11</v>
      </c>
      <c r="H4416" s="2">
        <v>2292</v>
      </c>
      <c r="I4416" s="3">
        <v>1.2512146389929141E-2</v>
      </c>
      <c r="J4416" s="2">
        <v>183182</v>
      </c>
      <c r="K4416" s="2">
        <v>290920</v>
      </c>
    </row>
    <row r="4417" spans="1:11" x14ac:dyDescent="0.3">
      <c r="A4417" s="2">
        <v>37</v>
      </c>
      <c r="B4417" s="2" t="s">
        <v>774</v>
      </c>
      <c r="C4417" s="2">
        <v>227</v>
      </c>
      <c r="D4417" s="2" t="s">
        <v>3310</v>
      </c>
      <c r="E4417" s="2" t="s">
        <v>7967</v>
      </c>
      <c r="F4417" s="2">
        <v>5</v>
      </c>
      <c r="G4417" s="2" t="s">
        <v>22</v>
      </c>
      <c r="H4417" s="2">
        <v>1205</v>
      </c>
      <c r="I4417" s="3">
        <v>6.5781572425238286E-3</v>
      </c>
      <c r="J4417" s="2">
        <v>183182</v>
      </c>
      <c r="K4417" s="2">
        <v>290920</v>
      </c>
    </row>
    <row r="4418" spans="1:11" x14ac:dyDescent="0.3">
      <c r="A4418" s="2">
        <v>37</v>
      </c>
      <c r="B4418" s="2" t="s">
        <v>774</v>
      </c>
      <c r="C4418" s="2">
        <v>227</v>
      </c>
      <c r="D4418" s="2" t="s">
        <v>3310</v>
      </c>
      <c r="E4418" s="2" t="s">
        <v>780</v>
      </c>
      <c r="F4418" s="2">
        <v>6</v>
      </c>
      <c r="G4418" s="2" t="s">
        <v>17</v>
      </c>
      <c r="H4418" s="2">
        <v>778</v>
      </c>
      <c r="I4418" s="3">
        <v>4.2471421864593685E-3</v>
      </c>
      <c r="J4418" s="2">
        <v>183182</v>
      </c>
      <c r="K4418" s="2">
        <v>290920</v>
      </c>
    </row>
    <row r="4419" spans="1:11" x14ac:dyDescent="0.3">
      <c r="A4419" s="2">
        <v>37</v>
      </c>
      <c r="B4419" s="2" t="s">
        <v>774</v>
      </c>
      <c r="C4419" s="2">
        <v>227</v>
      </c>
      <c r="D4419" s="2" t="s">
        <v>3310</v>
      </c>
      <c r="E4419" s="2" t="s">
        <v>778</v>
      </c>
      <c r="F4419" s="2">
        <v>7</v>
      </c>
      <c r="G4419" s="2" t="s">
        <v>15</v>
      </c>
      <c r="H4419" s="2">
        <v>1226</v>
      </c>
      <c r="I4419" s="3">
        <v>6.6927973272483104E-3</v>
      </c>
      <c r="J4419" s="2">
        <v>183182</v>
      </c>
      <c r="K4419" s="2">
        <v>290920</v>
      </c>
    </row>
    <row r="4420" spans="1:11" x14ac:dyDescent="0.3">
      <c r="A4420" s="2">
        <v>37</v>
      </c>
      <c r="B4420" s="2" t="s">
        <v>774</v>
      </c>
      <c r="C4420" s="2">
        <v>227</v>
      </c>
      <c r="D4420" s="2" t="s">
        <v>3310</v>
      </c>
      <c r="E4420" s="2" t="s">
        <v>787</v>
      </c>
      <c r="F4420" s="2">
        <v>8</v>
      </c>
      <c r="G4420" s="2" t="s">
        <v>19</v>
      </c>
      <c r="H4420" s="2">
        <v>1261</v>
      </c>
      <c r="I4420" s="3">
        <v>6.8838641351224462E-3</v>
      </c>
      <c r="J4420" s="2">
        <v>183182</v>
      </c>
      <c r="K4420" s="2">
        <v>290920</v>
      </c>
    </row>
    <row r="4421" spans="1:11" x14ac:dyDescent="0.3">
      <c r="A4421" s="2">
        <v>37</v>
      </c>
      <c r="B4421" s="2" t="s">
        <v>774</v>
      </c>
      <c r="C4421" s="2">
        <v>227</v>
      </c>
      <c r="D4421" s="2" t="s">
        <v>3310</v>
      </c>
      <c r="E4421" s="2" t="s">
        <v>786</v>
      </c>
      <c r="F4421" s="2">
        <v>9</v>
      </c>
      <c r="G4421" s="2" t="s">
        <v>19</v>
      </c>
      <c r="H4421" s="2">
        <v>733</v>
      </c>
      <c r="I4421" s="3">
        <v>4.0014848620497645E-3</v>
      </c>
      <c r="J4421" s="2">
        <v>183182</v>
      </c>
      <c r="K4421" s="2">
        <v>290920</v>
      </c>
    </row>
    <row r="4422" spans="1:11" x14ac:dyDescent="0.3">
      <c r="A4422" s="2">
        <v>37</v>
      </c>
      <c r="B4422" s="2" t="s">
        <v>774</v>
      </c>
      <c r="C4422" s="2">
        <v>227</v>
      </c>
      <c r="D4422" s="2" t="s">
        <v>3310</v>
      </c>
      <c r="E4422" s="2" t="s">
        <v>782</v>
      </c>
      <c r="F4422" s="2">
        <v>10</v>
      </c>
      <c r="G4422" s="2" t="s">
        <v>19</v>
      </c>
      <c r="H4422" s="2">
        <v>650</v>
      </c>
      <c r="I4422" s="3">
        <v>3.5483835748053847E-3</v>
      </c>
      <c r="J4422" s="2">
        <v>183182</v>
      </c>
      <c r="K4422" s="2">
        <v>290920</v>
      </c>
    </row>
    <row r="4423" spans="1:11" x14ac:dyDescent="0.3">
      <c r="A4423" s="2">
        <v>37</v>
      </c>
      <c r="B4423" s="2" t="s">
        <v>774</v>
      </c>
      <c r="C4423" s="2">
        <v>227</v>
      </c>
      <c r="D4423" s="2" t="s">
        <v>3310</v>
      </c>
      <c r="E4423" s="2" t="s">
        <v>785</v>
      </c>
      <c r="F4423" s="2">
        <v>11</v>
      </c>
      <c r="G4423" s="2" t="s">
        <v>19</v>
      </c>
      <c r="H4423" s="2">
        <v>621</v>
      </c>
      <c r="I4423" s="3">
        <v>3.3900710768525293E-3</v>
      </c>
      <c r="J4423" s="2">
        <v>183182</v>
      </c>
      <c r="K4423" s="2">
        <v>290920</v>
      </c>
    </row>
    <row r="4424" spans="1:11" x14ac:dyDescent="0.3">
      <c r="A4424" s="2">
        <v>37</v>
      </c>
      <c r="B4424" s="2" t="s">
        <v>774</v>
      </c>
      <c r="C4424" s="2">
        <v>227</v>
      </c>
      <c r="D4424" s="2" t="s">
        <v>3310</v>
      </c>
      <c r="E4424" s="2" t="s">
        <v>784</v>
      </c>
      <c r="F4424" s="2">
        <v>12</v>
      </c>
      <c r="G4424" s="2" t="s">
        <v>19</v>
      </c>
      <c r="H4424" s="2">
        <v>440</v>
      </c>
      <c r="I4424" s="3">
        <v>2.4019827275605682E-3</v>
      </c>
      <c r="J4424" s="2">
        <v>183182</v>
      </c>
      <c r="K4424" s="2">
        <v>290920</v>
      </c>
    </row>
    <row r="4425" spans="1:11" x14ac:dyDescent="0.3">
      <c r="A4425" s="2">
        <v>37</v>
      </c>
      <c r="B4425" s="2" t="s">
        <v>774</v>
      </c>
      <c r="C4425" s="2">
        <v>227</v>
      </c>
      <c r="D4425" s="2" t="s">
        <v>3310</v>
      </c>
      <c r="E4425" s="2" t="s">
        <v>779</v>
      </c>
      <c r="F4425" s="2">
        <v>13</v>
      </c>
      <c r="G4425" s="2" t="s">
        <v>728</v>
      </c>
      <c r="H4425" s="2">
        <v>274</v>
      </c>
      <c r="I4425" s="3">
        <v>1.4957801530718084E-3</v>
      </c>
      <c r="J4425" s="2">
        <v>183182</v>
      </c>
      <c r="K4425" s="2">
        <v>290920</v>
      </c>
    </row>
    <row r="4426" spans="1:11" x14ac:dyDescent="0.3">
      <c r="A4426" s="2">
        <v>37</v>
      </c>
      <c r="B4426" s="2" t="s">
        <v>774</v>
      </c>
      <c r="C4426" s="2">
        <v>227</v>
      </c>
      <c r="D4426" s="2" t="s">
        <v>3310</v>
      </c>
      <c r="E4426" s="2" t="s">
        <v>781</v>
      </c>
      <c r="F4426" s="2">
        <v>14</v>
      </c>
      <c r="G4426" s="2" t="s">
        <v>29</v>
      </c>
      <c r="H4426" s="2">
        <v>322</v>
      </c>
      <c r="I4426" s="3">
        <v>1.7578146324420522E-3</v>
      </c>
      <c r="J4426" s="2">
        <v>183182</v>
      </c>
      <c r="K4426" s="2">
        <v>290920</v>
      </c>
    </row>
    <row r="4427" spans="1:11" x14ac:dyDescent="0.3">
      <c r="A4427" s="2">
        <v>39</v>
      </c>
      <c r="B4427" s="2" t="s">
        <v>803</v>
      </c>
      <c r="C4427" s="2">
        <v>228</v>
      </c>
      <c r="D4427" s="2" t="s">
        <v>3316</v>
      </c>
      <c r="E4427" s="2" t="s">
        <v>805</v>
      </c>
      <c r="F4427" s="2">
        <v>1</v>
      </c>
      <c r="G4427" s="2" t="s">
        <v>9</v>
      </c>
      <c r="H4427" s="2">
        <v>111585</v>
      </c>
      <c r="I4427" s="3">
        <v>0.52802305442775621</v>
      </c>
      <c r="J4427" s="2">
        <v>211326</v>
      </c>
      <c r="K4427" s="2">
        <v>305641</v>
      </c>
    </row>
    <row r="4428" spans="1:11" x14ac:dyDescent="0.3">
      <c r="A4428" s="2">
        <v>39</v>
      </c>
      <c r="B4428" s="2" t="s">
        <v>803</v>
      </c>
      <c r="C4428" s="2">
        <v>228</v>
      </c>
      <c r="D4428" s="2" t="s">
        <v>3316</v>
      </c>
      <c r="E4428" s="2" t="s">
        <v>804</v>
      </c>
      <c r="F4428" s="2">
        <v>2</v>
      </c>
      <c r="G4428" s="2" t="s">
        <v>51</v>
      </c>
      <c r="H4428" s="2">
        <v>80058</v>
      </c>
      <c r="I4428" s="3">
        <v>0.37883648959427613</v>
      </c>
      <c r="J4428" s="2">
        <v>211326</v>
      </c>
      <c r="K4428" s="2">
        <v>305641</v>
      </c>
    </row>
    <row r="4429" spans="1:11" x14ac:dyDescent="0.3">
      <c r="A4429" s="2">
        <v>39</v>
      </c>
      <c r="B4429" s="2" t="s">
        <v>803</v>
      </c>
      <c r="C4429" s="2">
        <v>228</v>
      </c>
      <c r="D4429" s="2" t="s">
        <v>3316</v>
      </c>
      <c r="E4429" s="2" t="s">
        <v>806</v>
      </c>
      <c r="F4429" s="2">
        <v>3</v>
      </c>
      <c r="G4429" s="2" t="s">
        <v>11</v>
      </c>
      <c r="H4429" s="2">
        <v>2432</v>
      </c>
      <c r="I4429" s="3">
        <v>1.1508285776478049E-2</v>
      </c>
      <c r="J4429" s="2">
        <v>211326</v>
      </c>
      <c r="K4429" s="2">
        <v>305641</v>
      </c>
    </row>
    <row r="4430" spans="1:11" x14ac:dyDescent="0.3">
      <c r="A4430" s="2">
        <v>39</v>
      </c>
      <c r="B4430" s="2" t="s">
        <v>803</v>
      </c>
      <c r="C4430" s="2">
        <v>228</v>
      </c>
      <c r="D4430" s="2" t="s">
        <v>3316</v>
      </c>
      <c r="E4430" s="2" t="s">
        <v>842</v>
      </c>
      <c r="F4430" s="2">
        <v>4</v>
      </c>
      <c r="G4430" s="2" t="s">
        <v>19</v>
      </c>
      <c r="H4430" s="2">
        <v>1678</v>
      </c>
      <c r="I4430" s="3">
        <v>7.9403386237377315E-3</v>
      </c>
      <c r="J4430" s="2">
        <v>211326</v>
      </c>
      <c r="K4430" s="2">
        <v>305641</v>
      </c>
    </row>
    <row r="4431" spans="1:11" x14ac:dyDescent="0.3">
      <c r="A4431" s="2">
        <v>39</v>
      </c>
      <c r="B4431" s="2" t="s">
        <v>803</v>
      </c>
      <c r="C4431" s="2">
        <v>228</v>
      </c>
      <c r="D4431" s="2" t="s">
        <v>3316</v>
      </c>
      <c r="E4431" s="2" t="s">
        <v>820</v>
      </c>
      <c r="F4431" s="2">
        <v>5</v>
      </c>
      <c r="G4431" s="2" t="s">
        <v>19</v>
      </c>
      <c r="H4431" s="2">
        <v>1208</v>
      </c>
      <c r="I4431" s="3">
        <v>5.7162866850269251E-3</v>
      </c>
      <c r="J4431" s="2">
        <v>211326</v>
      </c>
      <c r="K4431" s="2">
        <v>305641</v>
      </c>
    </row>
    <row r="4432" spans="1:11" x14ac:dyDescent="0.3">
      <c r="A4432" s="2">
        <v>39</v>
      </c>
      <c r="B4432" s="2" t="s">
        <v>803</v>
      </c>
      <c r="C4432" s="2">
        <v>228</v>
      </c>
      <c r="D4432" s="2" t="s">
        <v>3316</v>
      </c>
      <c r="E4432" s="2" t="s">
        <v>828</v>
      </c>
      <c r="F4432" s="2">
        <v>6</v>
      </c>
      <c r="G4432" s="2" t="s">
        <v>19</v>
      </c>
      <c r="H4432" s="2">
        <v>1089</v>
      </c>
      <c r="I4432" s="3">
        <v>5.1531756622469546E-3</v>
      </c>
      <c r="J4432" s="2">
        <v>211326</v>
      </c>
      <c r="K4432" s="2">
        <v>305641</v>
      </c>
    </row>
    <row r="4433" spans="1:11" x14ac:dyDescent="0.3">
      <c r="A4433" s="2">
        <v>39</v>
      </c>
      <c r="B4433" s="2" t="s">
        <v>803</v>
      </c>
      <c r="C4433" s="2">
        <v>228</v>
      </c>
      <c r="D4433" s="2" t="s">
        <v>3316</v>
      </c>
      <c r="E4433" s="2" t="s">
        <v>811</v>
      </c>
      <c r="F4433" s="2">
        <v>7</v>
      </c>
      <c r="G4433" s="2" t="s">
        <v>17</v>
      </c>
      <c r="H4433" s="2">
        <v>561</v>
      </c>
      <c r="I4433" s="3">
        <v>2.6546662502484313E-3</v>
      </c>
      <c r="J4433" s="2">
        <v>211326</v>
      </c>
      <c r="K4433" s="2">
        <v>305641</v>
      </c>
    </row>
    <row r="4434" spans="1:11" x14ac:dyDescent="0.3">
      <c r="A4434" s="2">
        <v>39</v>
      </c>
      <c r="B4434" s="2" t="s">
        <v>803</v>
      </c>
      <c r="C4434" s="2">
        <v>228</v>
      </c>
      <c r="D4434" s="2" t="s">
        <v>3316</v>
      </c>
      <c r="E4434" s="2" t="s">
        <v>818</v>
      </c>
      <c r="F4434" s="2">
        <v>8</v>
      </c>
      <c r="G4434" s="2" t="s">
        <v>19</v>
      </c>
      <c r="H4434" s="2">
        <v>754</v>
      </c>
      <c r="I4434" s="3">
        <v>3.5679471527403158E-3</v>
      </c>
      <c r="J4434" s="2">
        <v>211326</v>
      </c>
      <c r="K4434" s="2">
        <v>305641</v>
      </c>
    </row>
    <row r="4435" spans="1:11" x14ac:dyDescent="0.3">
      <c r="A4435" s="2">
        <v>39</v>
      </c>
      <c r="B4435" s="2" t="s">
        <v>803</v>
      </c>
      <c r="C4435" s="2">
        <v>228</v>
      </c>
      <c r="D4435" s="2" t="s">
        <v>3316</v>
      </c>
      <c r="E4435" s="2" t="s">
        <v>836</v>
      </c>
      <c r="F4435" s="2">
        <v>9</v>
      </c>
      <c r="G4435" s="2" t="s">
        <v>19</v>
      </c>
      <c r="H4435" s="2">
        <v>681</v>
      </c>
      <c r="I4435" s="3">
        <v>3.2225092984299142E-3</v>
      </c>
      <c r="J4435" s="2">
        <v>211326</v>
      </c>
      <c r="K4435" s="2">
        <v>305641</v>
      </c>
    </row>
    <row r="4436" spans="1:11" x14ac:dyDescent="0.3">
      <c r="A4436" s="2">
        <v>39</v>
      </c>
      <c r="B4436" s="2" t="s">
        <v>803</v>
      </c>
      <c r="C4436" s="2">
        <v>228</v>
      </c>
      <c r="D4436" s="2" t="s">
        <v>3316</v>
      </c>
      <c r="E4436" s="2" t="s">
        <v>837</v>
      </c>
      <c r="F4436" s="2">
        <v>10</v>
      </c>
      <c r="G4436" s="2" t="s">
        <v>19</v>
      </c>
      <c r="H4436" s="2">
        <v>652</v>
      </c>
      <c r="I4436" s="3">
        <v>3.0852805617860557E-3</v>
      </c>
      <c r="J4436" s="2">
        <v>211326</v>
      </c>
      <c r="K4436" s="2">
        <v>305641</v>
      </c>
    </row>
    <row r="4437" spans="1:11" x14ac:dyDescent="0.3">
      <c r="A4437" s="2">
        <v>39</v>
      </c>
      <c r="B4437" s="2" t="s">
        <v>803</v>
      </c>
      <c r="C4437" s="2">
        <v>228</v>
      </c>
      <c r="D4437" s="2" t="s">
        <v>3316</v>
      </c>
      <c r="E4437" s="2" t="s">
        <v>821</v>
      </c>
      <c r="F4437" s="2">
        <v>11</v>
      </c>
      <c r="G4437" s="2" t="s">
        <v>19</v>
      </c>
      <c r="H4437" s="2">
        <v>682</v>
      </c>
      <c r="I4437" s="3">
        <v>3.2272413238314261E-3</v>
      </c>
      <c r="J4437" s="2">
        <v>211326</v>
      </c>
      <c r="K4437" s="2">
        <v>305641</v>
      </c>
    </row>
    <row r="4438" spans="1:11" x14ac:dyDescent="0.3">
      <c r="A4438" s="2">
        <v>39</v>
      </c>
      <c r="B4438" s="2" t="s">
        <v>803</v>
      </c>
      <c r="C4438" s="2">
        <v>228</v>
      </c>
      <c r="D4438" s="2" t="s">
        <v>3316</v>
      </c>
      <c r="E4438" s="2" t="s">
        <v>822</v>
      </c>
      <c r="F4438" s="2">
        <v>12</v>
      </c>
      <c r="G4438" s="2" t="s">
        <v>19</v>
      </c>
      <c r="H4438" s="2">
        <v>706</v>
      </c>
      <c r="I4438" s="3">
        <v>3.340809933467723E-3</v>
      </c>
      <c r="J4438" s="2">
        <v>211326</v>
      </c>
      <c r="K4438" s="2">
        <v>305641</v>
      </c>
    </row>
    <row r="4439" spans="1:11" x14ac:dyDescent="0.3">
      <c r="A4439" s="2">
        <v>39</v>
      </c>
      <c r="B4439" s="2" t="s">
        <v>803</v>
      </c>
      <c r="C4439" s="2">
        <v>228</v>
      </c>
      <c r="D4439" s="2" t="s">
        <v>3316</v>
      </c>
      <c r="E4439" s="2" t="s">
        <v>807</v>
      </c>
      <c r="F4439" s="2">
        <v>13</v>
      </c>
      <c r="G4439" s="2" t="s">
        <v>13</v>
      </c>
      <c r="H4439" s="2">
        <v>652</v>
      </c>
      <c r="I4439" s="3">
        <v>3.0852805617860557E-3</v>
      </c>
      <c r="J4439" s="2">
        <v>211326</v>
      </c>
      <c r="K4439" s="2">
        <v>305641</v>
      </c>
    </row>
    <row r="4440" spans="1:11" x14ac:dyDescent="0.3">
      <c r="A4440" s="2">
        <v>39</v>
      </c>
      <c r="B4440" s="2" t="s">
        <v>803</v>
      </c>
      <c r="C4440" s="2">
        <v>228</v>
      </c>
      <c r="D4440" s="2" t="s">
        <v>3316</v>
      </c>
      <c r="E4440" s="2" t="s">
        <v>823</v>
      </c>
      <c r="F4440" s="2">
        <v>14</v>
      </c>
      <c r="G4440" s="2" t="s">
        <v>19</v>
      </c>
      <c r="H4440" s="2">
        <v>761</v>
      </c>
      <c r="I4440" s="3">
        <v>3.6010713305509026E-3</v>
      </c>
      <c r="J4440" s="2">
        <v>211326</v>
      </c>
      <c r="K4440" s="2">
        <v>305641</v>
      </c>
    </row>
    <row r="4441" spans="1:11" x14ac:dyDescent="0.3">
      <c r="A4441" s="2">
        <v>39</v>
      </c>
      <c r="B4441" s="2" t="s">
        <v>803</v>
      </c>
      <c r="C4441" s="2">
        <v>228</v>
      </c>
      <c r="D4441" s="2" t="s">
        <v>3316</v>
      </c>
      <c r="E4441" s="2" t="s">
        <v>819</v>
      </c>
      <c r="F4441" s="2">
        <v>15</v>
      </c>
      <c r="G4441" s="2" t="s">
        <v>19</v>
      </c>
      <c r="H4441" s="2">
        <v>619</v>
      </c>
      <c r="I4441" s="3">
        <v>2.9291237235361482E-3</v>
      </c>
      <c r="J4441" s="2">
        <v>211326</v>
      </c>
      <c r="K4441" s="2">
        <v>305641</v>
      </c>
    </row>
    <row r="4442" spans="1:11" x14ac:dyDescent="0.3">
      <c r="A4442" s="2">
        <v>39</v>
      </c>
      <c r="B4442" s="2" t="s">
        <v>803</v>
      </c>
      <c r="C4442" s="2">
        <v>228</v>
      </c>
      <c r="D4442" s="2" t="s">
        <v>3316</v>
      </c>
      <c r="E4442" s="2" t="s">
        <v>830</v>
      </c>
      <c r="F4442" s="2">
        <v>16</v>
      </c>
      <c r="G4442" s="2" t="s">
        <v>19</v>
      </c>
      <c r="H4442" s="2">
        <v>571</v>
      </c>
      <c r="I4442" s="3">
        <v>2.7019865042635549E-3</v>
      </c>
      <c r="J4442" s="2">
        <v>211326</v>
      </c>
      <c r="K4442" s="2">
        <v>305641</v>
      </c>
    </row>
    <row r="4443" spans="1:11" x14ac:dyDescent="0.3">
      <c r="A4443" s="2">
        <v>39</v>
      </c>
      <c r="B4443" s="2" t="s">
        <v>803</v>
      </c>
      <c r="C4443" s="2">
        <v>228</v>
      </c>
      <c r="D4443" s="2" t="s">
        <v>3316</v>
      </c>
      <c r="E4443" s="2" t="s">
        <v>835</v>
      </c>
      <c r="F4443" s="2">
        <v>17</v>
      </c>
      <c r="G4443" s="2" t="s">
        <v>19</v>
      </c>
      <c r="H4443" s="2">
        <v>588</v>
      </c>
      <c r="I4443" s="3">
        <v>2.7824309360892649E-3</v>
      </c>
      <c r="J4443" s="2">
        <v>211326</v>
      </c>
      <c r="K4443" s="2">
        <v>305641</v>
      </c>
    </row>
    <row r="4444" spans="1:11" x14ac:dyDescent="0.3">
      <c r="A4444" s="2">
        <v>39</v>
      </c>
      <c r="B4444" s="2" t="s">
        <v>803</v>
      </c>
      <c r="C4444" s="2">
        <v>228</v>
      </c>
      <c r="D4444" s="2" t="s">
        <v>3316</v>
      </c>
      <c r="E4444" s="2" t="s">
        <v>7968</v>
      </c>
      <c r="F4444" s="2">
        <v>18</v>
      </c>
      <c r="G4444" s="2" t="s">
        <v>22</v>
      </c>
      <c r="H4444" s="2">
        <v>372</v>
      </c>
      <c r="I4444" s="3">
        <v>1.7603134493625961E-3</v>
      </c>
      <c r="J4444" s="2">
        <v>211326</v>
      </c>
      <c r="K4444" s="2">
        <v>305641</v>
      </c>
    </row>
    <row r="4445" spans="1:11" x14ac:dyDescent="0.3">
      <c r="A4445" s="2">
        <v>39</v>
      </c>
      <c r="B4445" s="2" t="s">
        <v>803</v>
      </c>
      <c r="C4445" s="2">
        <v>228</v>
      </c>
      <c r="D4445" s="2" t="s">
        <v>3316</v>
      </c>
      <c r="E4445" s="2" t="s">
        <v>808</v>
      </c>
      <c r="F4445" s="2">
        <v>19</v>
      </c>
      <c r="G4445" s="2" t="s">
        <v>55</v>
      </c>
      <c r="H4445" s="2">
        <v>442</v>
      </c>
      <c r="I4445" s="3">
        <v>2.0915552274684609E-3</v>
      </c>
      <c r="J4445" s="2">
        <v>211326</v>
      </c>
      <c r="K4445" s="2">
        <v>305641</v>
      </c>
    </row>
    <row r="4446" spans="1:11" x14ac:dyDescent="0.3">
      <c r="A4446" s="2">
        <v>39</v>
      </c>
      <c r="B4446" s="2" t="s">
        <v>803</v>
      </c>
      <c r="C4446" s="2">
        <v>228</v>
      </c>
      <c r="D4446" s="2" t="s">
        <v>3316</v>
      </c>
      <c r="E4446" s="2" t="s">
        <v>832</v>
      </c>
      <c r="F4446" s="2">
        <v>20</v>
      </c>
      <c r="G4446" s="2" t="s">
        <v>19</v>
      </c>
      <c r="H4446" s="2">
        <v>421</v>
      </c>
      <c r="I4446" s="3">
        <v>1.9921826940367017E-3</v>
      </c>
      <c r="J4446" s="2">
        <v>211326</v>
      </c>
      <c r="K4446" s="2">
        <v>305641</v>
      </c>
    </row>
    <row r="4447" spans="1:11" x14ac:dyDescent="0.3">
      <c r="A4447" s="2">
        <v>39</v>
      </c>
      <c r="B4447" s="2" t="s">
        <v>803</v>
      </c>
      <c r="C4447" s="2">
        <v>228</v>
      </c>
      <c r="D4447" s="2" t="s">
        <v>3316</v>
      </c>
      <c r="E4447" s="2" t="s">
        <v>813</v>
      </c>
      <c r="F4447" s="2">
        <v>21</v>
      </c>
      <c r="G4447" s="2" t="s">
        <v>109</v>
      </c>
      <c r="H4447" s="2">
        <v>377</v>
      </c>
      <c r="I4447" s="3">
        <v>1.7839735763701579E-3</v>
      </c>
      <c r="J4447" s="2">
        <v>211326</v>
      </c>
      <c r="K4447" s="2">
        <v>305641</v>
      </c>
    </row>
    <row r="4448" spans="1:11" x14ac:dyDescent="0.3">
      <c r="A4448" s="2">
        <v>39</v>
      </c>
      <c r="B4448" s="2" t="s">
        <v>803</v>
      </c>
      <c r="C4448" s="2">
        <v>228</v>
      </c>
      <c r="D4448" s="2" t="s">
        <v>3316</v>
      </c>
      <c r="E4448" s="2" t="s">
        <v>816</v>
      </c>
      <c r="F4448" s="2">
        <v>22</v>
      </c>
      <c r="G4448" s="2" t="s">
        <v>35</v>
      </c>
      <c r="H4448" s="2">
        <v>314</v>
      </c>
      <c r="I4448" s="3">
        <v>1.4858559760748797E-3</v>
      </c>
      <c r="J4448" s="2">
        <v>211326</v>
      </c>
      <c r="K4448" s="2">
        <v>305641</v>
      </c>
    </row>
    <row r="4449" spans="1:11" x14ac:dyDescent="0.3">
      <c r="A4449" s="2">
        <v>39</v>
      </c>
      <c r="B4449" s="2" t="s">
        <v>803</v>
      </c>
      <c r="C4449" s="2">
        <v>228</v>
      </c>
      <c r="D4449" s="2" t="s">
        <v>3316</v>
      </c>
      <c r="E4449" s="2" t="s">
        <v>812</v>
      </c>
      <c r="F4449" s="2">
        <v>23</v>
      </c>
      <c r="G4449" s="2" t="s">
        <v>31</v>
      </c>
      <c r="H4449" s="2">
        <v>318</v>
      </c>
      <c r="I4449" s="3">
        <v>1.5047840776809291E-3</v>
      </c>
      <c r="J4449" s="2">
        <v>211326</v>
      </c>
      <c r="K4449" s="2">
        <v>305641</v>
      </c>
    </row>
    <row r="4450" spans="1:11" x14ac:dyDescent="0.3">
      <c r="A4450" s="2">
        <v>39</v>
      </c>
      <c r="B4450" s="2" t="s">
        <v>803</v>
      </c>
      <c r="C4450" s="2">
        <v>228</v>
      </c>
      <c r="D4450" s="2" t="s">
        <v>3316</v>
      </c>
      <c r="E4450" s="2" t="s">
        <v>817</v>
      </c>
      <c r="F4450" s="2">
        <v>24</v>
      </c>
      <c r="G4450" s="2" t="s">
        <v>15</v>
      </c>
      <c r="H4450" s="2">
        <v>301</v>
      </c>
      <c r="I4450" s="3">
        <v>1.4243396458552189E-3</v>
      </c>
      <c r="J4450" s="2">
        <v>211326</v>
      </c>
      <c r="K4450" s="2">
        <v>305641</v>
      </c>
    </row>
    <row r="4451" spans="1:11" x14ac:dyDescent="0.3">
      <c r="A4451" s="2">
        <v>39</v>
      </c>
      <c r="B4451" s="2" t="s">
        <v>803</v>
      </c>
      <c r="C4451" s="2">
        <v>228</v>
      </c>
      <c r="D4451" s="2" t="s">
        <v>3316</v>
      </c>
      <c r="E4451" s="2" t="s">
        <v>827</v>
      </c>
      <c r="F4451" s="2">
        <v>25</v>
      </c>
      <c r="G4451" s="2" t="s">
        <v>19</v>
      </c>
      <c r="H4451" s="2">
        <v>332</v>
      </c>
      <c r="I4451" s="3">
        <v>1.5710324333021019E-3</v>
      </c>
      <c r="J4451" s="2">
        <v>211326</v>
      </c>
      <c r="K4451" s="2">
        <v>305641</v>
      </c>
    </row>
    <row r="4452" spans="1:11" x14ac:dyDescent="0.3">
      <c r="A4452" s="2">
        <v>39</v>
      </c>
      <c r="B4452" s="2" t="s">
        <v>803</v>
      </c>
      <c r="C4452" s="2">
        <v>228</v>
      </c>
      <c r="D4452" s="2" t="s">
        <v>3316</v>
      </c>
      <c r="E4452" s="2" t="s">
        <v>843</v>
      </c>
      <c r="F4452" s="2">
        <v>26</v>
      </c>
      <c r="G4452" s="2" t="s">
        <v>19</v>
      </c>
      <c r="H4452" s="2">
        <v>286</v>
      </c>
      <c r="I4452" s="3">
        <v>1.3533592648325337E-3</v>
      </c>
      <c r="J4452" s="2">
        <v>211326</v>
      </c>
      <c r="K4452" s="2">
        <v>305641</v>
      </c>
    </row>
    <row r="4453" spans="1:11" x14ac:dyDescent="0.3">
      <c r="A4453" s="2">
        <v>39</v>
      </c>
      <c r="B4453" s="2" t="s">
        <v>803</v>
      </c>
      <c r="C4453" s="2">
        <v>228</v>
      </c>
      <c r="D4453" s="2" t="s">
        <v>3316</v>
      </c>
      <c r="E4453" s="2" t="s">
        <v>809</v>
      </c>
      <c r="F4453" s="2">
        <v>27</v>
      </c>
      <c r="G4453" s="2" t="s">
        <v>105</v>
      </c>
      <c r="H4453" s="2">
        <v>202</v>
      </c>
      <c r="I4453" s="3">
        <v>9.5586913110549574E-4</v>
      </c>
      <c r="J4453" s="2">
        <v>211326</v>
      </c>
      <c r="K4453" s="2">
        <v>305641</v>
      </c>
    </row>
    <row r="4454" spans="1:11" x14ac:dyDescent="0.3">
      <c r="A4454" s="2">
        <v>39</v>
      </c>
      <c r="B4454" s="2" t="s">
        <v>803</v>
      </c>
      <c r="C4454" s="2">
        <v>228</v>
      </c>
      <c r="D4454" s="2" t="s">
        <v>3316</v>
      </c>
      <c r="E4454" s="2" t="s">
        <v>838</v>
      </c>
      <c r="F4454" s="2">
        <v>28</v>
      </c>
      <c r="G4454" s="2" t="s">
        <v>19</v>
      </c>
      <c r="H4454" s="2">
        <v>251</v>
      </c>
      <c r="I4454" s="3">
        <v>1.1877383757796013E-3</v>
      </c>
      <c r="J4454" s="2">
        <v>211326</v>
      </c>
      <c r="K4454" s="2">
        <v>305641</v>
      </c>
    </row>
    <row r="4455" spans="1:11" x14ac:dyDescent="0.3">
      <c r="A4455" s="2">
        <v>39</v>
      </c>
      <c r="B4455" s="2" t="s">
        <v>803</v>
      </c>
      <c r="C4455" s="2">
        <v>228</v>
      </c>
      <c r="D4455" s="2" t="s">
        <v>3316</v>
      </c>
      <c r="E4455" s="2" t="s">
        <v>824</v>
      </c>
      <c r="F4455" s="2">
        <v>29</v>
      </c>
      <c r="G4455" s="2" t="s">
        <v>19</v>
      </c>
      <c r="H4455" s="2">
        <v>262</v>
      </c>
      <c r="I4455" s="3">
        <v>1.2397906551962371E-3</v>
      </c>
      <c r="J4455" s="2">
        <v>211326</v>
      </c>
      <c r="K4455" s="2">
        <v>305641</v>
      </c>
    </row>
    <row r="4456" spans="1:11" x14ac:dyDescent="0.3">
      <c r="A4456" s="2">
        <v>39</v>
      </c>
      <c r="B4456" s="2" t="s">
        <v>803</v>
      </c>
      <c r="C4456" s="2">
        <v>228</v>
      </c>
      <c r="D4456" s="2" t="s">
        <v>3316</v>
      </c>
      <c r="E4456" s="2" t="s">
        <v>810</v>
      </c>
      <c r="F4456" s="2">
        <v>30</v>
      </c>
      <c r="G4456" s="2" t="s">
        <v>29</v>
      </c>
      <c r="H4456" s="2">
        <v>239</v>
      </c>
      <c r="I4456" s="3">
        <v>1.1309540709614528E-3</v>
      </c>
      <c r="J4456" s="2">
        <v>211326</v>
      </c>
      <c r="K4456" s="2">
        <v>305641</v>
      </c>
    </row>
    <row r="4457" spans="1:11" x14ac:dyDescent="0.3">
      <c r="A4457" s="2">
        <v>39</v>
      </c>
      <c r="B4457" s="2" t="s">
        <v>803</v>
      </c>
      <c r="C4457" s="2">
        <v>228</v>
      </c>
      <c r="D4457" s="2" t="s">
        <v>3316</v>
      </c>
      <c r="E4457" s="2" t="s">
        <v>829</v>
      </c>
      <c r="F4457" s="2">
        <v>31</v>
      </c>
      <c r="G4457" s="2" t="s">
        <v>19</v>
      </c>
      <c r="H4457" s="2">
        <v>277</v>
      </c>
      <c r="I4457" s="3">
        <v>1.3107710362189225E-3</v>
      </c>
      <c r="J4457" s="2">
        <v>211326</v>
      </c>
      <c r="K4457" s="2">
        <v>305641</v>
      </c>
    </row>
    <row r="4458" spans="1:11" x14ac:dyDescent="0.3">
      <c r="A4458" s="2">
        <v>39</v>
      </c>
      <c r="B4458" s="2" t="s">
        <v>803</v>
      </c>
      <c r="C4458" s="2">
        <v>228</v>
      </c>
      <c r="D4458" s="2" t="s">
        <v>3316</v>
      </c>
      <c r="E4458" s="2" t="s">
        <v>825</v>
      </c>
      <c r="F4458" s="2">
        <v>32</v>
      </c>
      <c r="G4458" s="2" t="s">
        <v>19</v>
      </c>
      <c r="H4458" s="2">
        <v>266</v>
      </c>
      <c r="I4458" s="3">
        <v>1.2587187568022865E-3</v>
      </c>
      <c r="J4458" s="2">
        <v>211326</v>
      </c>
      <c r="K4458" s="2">
        <v>305641</v>
      </c>
    </row>
    <row r="4459" spans="1:11" x14ac:dyDescent="0.3">
      <c r="A4459" s="2">
        <v>39</v>
      </c>
      <c r="B4459" s="2" t="s">
        <v>803</v>
      </c>
      <c r="C4459" s="2">
        <v>228</v>
      </c>
      <c r="D4459" s="2" t="s">
        <v>3316</v>
      </c>
      <c r="E4459" s="2" t="s">
        <v>814</v>
      </c>
      <c r="F4459" s="2">
        <v>33</v>
      </c>
      <c r="G4459" s="2" t="s">
        <v>815</v>
      </c>
      <c r="H4459" s="2">
        <v>222</v>
      </c>
      <c r="I4459" s="3">
        <v>1.0505096391357428E-3</v>
      </c>
      <c r="J4459" s="2">
        <v>211326</v>
      </c>
      <c r="K4459" s="2">
        <v>305641</v>
      </c>
    </row>
    <row r="4460" spans="1:11" x14ac:dyDescent="0.3">
      <c r="A4460" s="2">
        <v>39</v>
      </c>
      <c r="B4460" s="2" t="s">
        <v>803</v>
      </c>
      <c r="C4460" s="2">
        <v>228</v>
      </c>
      <c r="D4460" s="2" t="s">
        <v>3316</v>
      </c>
      <c r="E4460" s="2" t="s">
        <v>834</v>
      </c>
      <c r="F4460" s="2">
        <v>34</v>
      </c>
      <c r="G4460" s="2" t="s">
        <v>19</v>
      </c>
      <c r="H4460" s="2">
        <v>235</v>
      </c>
      <c r="I4460" s="3">
        <v>1.1120259693554034E-3</v>
      </c>
      <c r="J4460" s="2">
        <v>211326</v>
      </c>
      <c r="K4460" s="2">
        <v>305641</v>
      </c>
    </row>
    <row r="4461" spans="1:11" x14ac:dyDescent="0.3">
      <c r="A4461" s="2">
        <v>39</v>
      </c>
      <c r="B4461" s="2" t="s">
        <v>803</v>
      </c>
      <c r="C4461" s="2">
        <v>228</v>
      </c>
      <c r="D4461" s="2" t="s">
        <v>3316</v>
      </c>
      <c r="E4461" s="2" t="s">
        <v>826</v>
      </c>
      <c r="F4461" s="2">
        <v>35</v>
      </c>
      <c r="G4461" s="2" t="s">
        <v>19</v>
      </c>
      <c r="H4461" s="2">
        <v>208</v>
      </c>
      <c r="I4461" s="3">
        <v>9.8426128351456984E-4</v>
      </c>
      <c r="J4461" s="2">
        <v>211326</v>
      </c>
      <c r="K4461" s="2">
        <v>305641</v>
      </c>
    </row>
    <row r="4462" spans="1:11" x14ac:dyDescent="0.3">
      <c r="A4462" s="2">
        <v>39</v>
      </c>
      <c r="B4462" s="2" t="s">
        <v>803</v>
      </c>
      <c r="C4462" s="2">
        <v>228</v>
      </c>
      <c r="D4462" s="2" t="s">
        <v>3316</v>
      </c>
      <c r="E4462" s="2" t="s">
        <v>833</v>
      </c>
      <c r="F4462" s="2">
        <v>36</v>
      </c>
      <c r="G4462" s="2" t="s">
        <v>19</v>
      </c>
      <c r="H4462" s="2">
        <v>230</v>
      </c>
      <c r="I4462" s="3">
        <v>1.0883658423478416E-3</v>
      </c>
      <c r="J4462" s="2">
        <v>211326</v>
      </c>
      <c r="K4462" s="2">
        <v>305641</v>
      </c>
    </row>
    <row r="4463" spans="1:11" x14ac:dyDescent="0.3">
      <c r="A4463" s="2">
        <v>39</v>
      </c>
      <c r="B4463" s="2" t="s">
        <v>803</v>
      </c>
      <c r="C4463" s="2">
        <v>228</v>
      </c>
      <c r="D4463" s="2" t="s">
        <v>3316</v>
      </c>
      <c r="E4463" s="2" t="s">
        <v>831</v>
      </c>
      <c r="F4463" s="2">
        <v>37</v>
      </c>
      <c r="G4463" s="2" t="s">
        <v>19</v>
      </c>
      <c r="H4463" s="2">
        <v>177</v>
      </c>
      <c r="I4463" s="3">
        <v>8.3756849606768694E-4</v>
      </c>
      <c r="J4463" s="2">
        <v>211326</v>
      </c>
      <c r="K4463" s="2">
        <v>305641</v>
      </c>
    </row>
    <row r="4464" spans="1:11" x14ac:dyDescent="0.3">
      <c r="A4464" s="2">
        <v>39</v>
      </c>
      <c r="B4464" s="2" t="s">
        <v>803</v>
      </c>
      <c r="C4464" s="2">
        <v>228</v>
      </c>
      <c r="D4464" s="2" t="s">
        <v>3316</v>
      </c>
      <c r="E4464" s="2" t="s">
        <v>841</v>
      </c>
      <c r="F4464" s="2">
        <v>38</v>
      </c>
      <c r="G4464" s="2" t="s">
        <v>19</v>
      </c>
      <c r="H4464" s="2">
        <v>126</v>
      </c>
      <c r="I4464" s="3">
        <v>5.9623520059055672E-4</v>
      </c>
      <c r="J4464" s="2">
        <v>211326</v>
      </c>
      <c r="K4464" s="2">
        <v>305641</v>
      </c>
    </row>
    <row r="4465" spans="1:11" x14ac:dyDescent="0.3">
      <c r="A4465" s="2">
        <v>39</v>
      </c>
      <c r="B4465" s="2" t="s">
        <v>803</v>
      </c>
      <c r="C4465" s="2">
        <v>228</v>
      </c>
      <c r="D4465" s="2" t="s">
        <v>3316</v>
      </c>
      <c r="E4465" s="2" t="s">
        <v>839</v>
      </c>
      <c r="F4465" s="2">
        <v>39</v>
      </c>
      <c r="G4465" s="2" t="s">
        <v>19</v>
      </c>
      <c r="H4465" s="2">
        <v>91</v>
      </c>
      <c r="I4465" s="3">
        <v>4.3061431153762432E-4</v>
      </c>
      <c r="J4465" s="2">
        <v>211326</v>
      </c>
      <c r="K4465" s="2">
        <v>305641</v>
      </c>
    </row>
    <row r="4466" spans="1:11" x14ac:dyDescent="0.3">
      <c r="A4466" s="2">
        <v>39</v>
      </c>
      <c r="B4466" s="2" t="s">
        <v>803</v>
      </c>
      <c r="C4466" s="2">
        <v>228</v>
      </c>
      <c r="D4466" s="2" t="s">
        <v>3316</v>
      </c>
      <c r="E4466" s="2" t="s">
        <v>840</v>
      </c>
      <c r="F4466" s="2">
        <v>40</v>
      </c>
      <c r="G4466" s="2" t="s">
        <v>19</v>
      </c>
      <c r="H4466" s="2">
        <v>100</v>
      </c>
      <c r="I4466" s="3">
        <v>4.7320254015123552E-4</v>
      </c>
      <c r="J4466" s="2">
        <v>211326</v>
      </c>
      <c r="K4466" s="2">
        <v>305641</v>
      </c>
    </row>
    <row r="4467" spans="1:11" x14ac:dyDescent="0.3">
      <c r="A4467" s="2">
        <v>39</v>
      </c>
      <c r="B4467" s="2" t="s">
        <v>803</v>
      </c>
      <c r="C4467" s="2">
        <v>229</v>
      </c>
      <c r="D4467" s="2" t="s">
        <v>3317</v>
      </c>
      <c r="E4467" s="2" t="s">
        <v>805</v>
      </c>
      <c r="F4467" s="2">
        <v>1</v>
      </c>
      <c r="G4467" s="2" t="s">
        <v>9</v>
      </c>
      <c r="H4467" s="2">
        <v>105176</v>
      </c>
      <c r="I4467" s="3">
        <v>0.54151070654440425</v>
      </c>
      <c r="J4467" s="2">
        <v>194227</v>
      </c>
      <c r="K4467" s="2">
        <v>286166</v>
      </c>
    </row>
    <row r="4468" spans="1:11" x14ac:dyDescent="0.3">
      <c r="A4468" s="2">
        <v>39</v>
      </c>
      <c r="B4468" s="2" t="s">
        <v>803</v>
      </c>
      <c r="C4468" s="2">
        <v>229</v>
      </c>
      <c r="D4468" s="2" t="s">
        <v>3317</v>
      </c>
      <c r="E4468" s="2" t="s">
        <v>804</v>
      </c>
      <c r="F4468" s="2">
        <v>2</v>
      </c>
      <c r="G4468" s="2" t="s">
        <v>51</v>
      </c>
      <c r="H4468" s="2">
        <v>70558</v>
      </c>
      <c r="I4468" s="3">
        <v>0.36327596060279982</v>
      </c>
      <c r="J4468" s="2">
        <v>194227</v>
      </c>
      <c r="K4468" s="2">
        <v>286166</v>
      </c>
    </row>
    <row r="4469" spans="1:11" x14ac:dyDescent="0.3">
      <c r="A4469" s="2">
        <v>39</v>
      </c>
      <c r="B4469" s="2" t="s">
        <v>803</v>
      </c>
      <c r="C4469" s="2">
        <v>229</v>
      </c>
      <c r="D4469" s="2" t="s">
        <v>3317</v>
      </c>
      <c r="E4469" s="2" t="s">
        <v>806</v>
      </c>
      <c r="F4469" s="2">
        <v>3</v>
      </c>
      <c r="G4469" s="2" t="s">
        <v>11</v>
      </c>
      <c r="H4469" s="2">
        <v>2495</v>
      </c>
      <c r="I4469" s="3">
        <v>1.2845793839167572E-2</v>
      </c>
      <c r="J4469" s="2">
        <v>194227</v>
      </c>
      <c r="K4469" s="2">
        <v>286166</v>
      </c>
    </row>
    <row r="4470" spans="1:11" x14ac:dyDescent="0.3">
      <c r="A4470" s="2">
        <v>39</v>
      </c>
      <c r="B4470" s="2" t="s">
        <v>803</v>
      </c>
      <c r="C4470" s="2">
        <v>229</v>
      </c>
      <c r="D4470" s="2" t="s">
        <v>3317</v>
      </c>
      <c r="E4470" s="2" t="s">
        <v>842</v>
      </c>
      <c r="F4470" s="2">
        <v>4</v>
      </c>
      <c r="G4470" s="2" t="s">
        <v>19</v>
      </c>
      <c r="H4470" s="2">
        <v>1775</v>
      </c>
      <c r="I4470" s="3">
        <v>9.1387912082254268E-3</v>
      </c>
      <c r="J4470" s="2">
        <v>194227</v>
      </c>
      <c r="K4470" s="2">
        <v>286166</v>
      </c>
    </row>
    <row r="4471" spans="1:11" x14ac:dyDescent="0.3">
      <c r="A4471" s="2">
        <v>39</v>
      </c>
      <c r="B4471" s="2" t="s">
        <v>803</v>
      </c>
      <c r="C4471" s="2">
        <v>229</v>
      </c>
      <c r="D4471" s="2" t="s">
        <v>3317</v>
      </c>
      <c r="E4471" s="2" t="s">
        <v>820</v>
      </c>
      <c r="F4471" s="2">
        <v>5</v>
      </c>
      <c r="G4471" s="2" t="s">
        <v>19</v>
      </c>
      <c r="H4471" s="2">
        <v>917</v>
      </c>
      <c r="I4471" s="3">
        <v>4.7212797396860373E-3</v>
      </c>
      <c r="J4471" s="2">
        <v>194227</v>
      </c>
      <c r="K4471" s="2">
        <v>286166</v>
      </c>
    </row>
    <row r="4472" spans="1:11" x14ac:dyDescent="0.3">
      <c r="A4472" s="2">
        <v>39</v>
      </c>
      <c r="B4472" s="2" t="s">
        <v>803</v>
      </c>
      <c r="C4472" s="2">
        <v>229</v>
      </c>
      <c r="D4472" s="2" t="s">
        <v>3317</v>
      </c>
      <c r="E4472" s="2" t="s">
        <v>828</v>
      </c>
      <c r="F4472" s="2">
        <v>6</v>
      </c>
      <c r="G4472" s="2" t="s">
        <v>19</v>
      </c>
      <c r="H4472" s="2">
        <v>1073</v>
      </c>
      <c r="I4472" s="3">
        <v>5.5244636430568355E-3</v>
      </c>
      <c r="J4472" s="2">
        <v>194227</v>
      </c>
      <c r="K4472" s="2">
        <v>286166</v>
      </c>
    </row>
    <row r="4473" spans="1:11" x14ac:dyDescent="0.3">
      <c r="A4473" s="2">
        <v>39</v>
      </c>
      <c r="B4473" s="2" t="s">
        <v>803</v>
      </c>
      <c r="C4473" s="2">
        <v>229</v>
      </c>
      <c r="D4473" s="2" t="s">
        <v>3317</v>
      </c>
      <c r="E4473" s="2" t="s">
        <v>811</v>
      </c>
      <c r="F4473" s="2">
        <v>7</v>
      </c>
      <c r="G4473" s="2" t="s">
        <v>17</v>
      </c>
      <c r="H4473" s="2">
        <v>594</v>
      </c>
      <c r="I4473" s="3">
        <v>3.0582771705272697E-3</v>
      </c>
      <c r="J4473" s="2">
        <v>194227</v>
      </c>
      <c r="K4473" s="2">
        <v>286166</v>
      </c>
    </row>
    <row r="4474" spans="1:11" x14ac:dyDescent="0.3">
      <c r="A4474" s="2">
        <v>39</v>
      </c>
      <c r="B4474" s="2" t="s">
        <v>803</v>
      </c>
      <c r="C4474" s="2">
        <v>229</v>
      </c>
      <c r="D4474" s="2" t="s">
        <v>3317</v>
      </c>
      <c r="E4474" s="2" t="s">
        <v>818</v>
      </c>
      <c r="F4474" s="2">
        <v>8</v>
      </c>
      <c r="G4474" s="2" t="s">
        <v>19</v>
      </c>
      <c r="H4474" s="2">
        <v>745</v>
      </c>
      <c r="I4474" s="3">
        <v>3.8357180000720805E-3</v>
      </c>
      <c r="J4474" s="2">
        <v>194227</v>
      </c>
      <c r="K4474" s="2">
        <v>286166</v>
      </c>
    </row>
    <row r="4475" spans="1:11" x14ac:dyDescent="0.3">
      <c r="A4475" s="2">
        <v>39</v>
      </c>
      <c r="B4475" s="2" t="s">
        <v>803</v>
      </c>
      <c r="C4475" s="2">
        <v>229</v>
      </c>
      <c r="D4475" s="2" t="s">
        <v>3317</v>
      </c>
      <c r="E4475" s="2" t="s">
        <v>836</v>
      </c>
      <c r="F4475" s="2">
        <v>9</v>
      </c>
      <c r="G4475" s="2" t="s">
        <v>19</v>
      </c>
      <c r="H4475" s="2">
        <v>617</v>
      </c>
      <c r="I4475" s="3">
        <v>3.1766953101268103E-3</v>
      </c>
      <c r="J4475" s="2">
        <v>194227</v>
      </c>
      <c r="K4475" s="2">
        <v>286166</v>
      </c>
    </row>
    <row r="4476" spans="1:11" x14ac:dyDescent="0.3">
      <c r="A4476" s="2">
        <v>39</v>
      </c>
      <c r="B4476" s="2" t="s">
        <v>803</v>
      </c>
      <c r="C4476" s="2">
        <v>229</v>
      </c>
      <c r="D4476" s="2" t="s">
        <v>3317</v>
      </c>
      <c r="E4476" s="2" t="s">
        <v>837</v>
      </c>
      <c r="F4476" s="2">
        <v>10</v>
      </c>
      <c r="G4476" s="2" t="s">
        <v>19</v>
      </c>
      <c r="H4476" s="2">
        <v>697</v>
      </c>
      <c r="I4476" s="3">
        <v>3.5885844913426043E-3</v>
      </c>
      <c r="J4476" s="2">
        <v>194227</v>
      </c>
      <c r="K4476" s="2">
        <v>286166</v>
      </c>
    </row>
    <row r="4477" spans="1:11" x14ac:dyDescent="0.3">
      <c r="A4477" s="2">
        <v>39</v>
      </c>
      <c r="B4477" s="2" t="s">
        <v>803</v>
      </c>
      <c r="C4477" s="2">
        <v>229</v>
      </c>
      <c r="D4477" s="2" t="s">
        <v>3317</v>
      </c>
      <c r="E4477" s="2" t="s">
        <v>821</v>
      </c>
      <c r="F4477" s="2">
        <v>11</v>
      </c>
      <c r="G4477" s="2" t="s">
        <v>19</v>
      </c>
      <c r="H4477" s="2">
        <v>508</v>
      </c>
      <c r="I4477" s="3">
        <v>2.6154963007202913E-3</v>
      </c>
      <c r="J4477" s="2">
        <v>194227</v>
      </c>
      <c r="K4477" s="2">
        <v>286166</v>
      </c>
    </row>
    <row r="4478" spans="1:11" x14ac:dyDescent="0.3">
      <c r="A4478" s="2">
        <v>39</v>
      </c>
      <c r="B4478" s="2" t="s">
        <v>803</v>
      </c>
      <c r="C4478" s="2">
        <v>229</v>
      </c>
      <c r="D4478" s="2" t="s">
        <v>3317</v>
      </c>
      <c r="E4478" s="2" t="s">
        <v>822</v>
      </c>
      <c r="F4478" s="2">
        <v>12</v>
      </c>
      <c r="G4478" s="2" t="s">
        <v>19</v>
      </c>
      <c r="H4478" s="2">
        <v>575</v>
      </c>
      <c r="I4478" s="3">
        <v>2.9604534899885186E-3</v>
      </c>
      <c r="J4478" s="2">
        <v>194227</v>
      </c>
      <c r="K4478" s="2">
        <v>286166</v>
      </c>
    </row>
    <row r="4479" spans="1:11" x14ac:dyDescent="0.3">
      <c r="A4479" s="2">
        <v>39</v>
      </c>
      <c r="B4479" s="2" t="s">
        <v>803</v>
      </c>
      <c r="C4479" s="2">
        <v>229</v>
      </c>
      <c r="D4479" s="2" t="s">
        <v>3317</v>
      </c>
      <c r="E4479" s="2" t="s">
        <v>807</v>
      </c>
      <c r="F4479" s="2">
        <v>13</v>
      </c>
      <c r="G4479" s="2" t="s">
        <v>13</v>
      </c>
      <c r="H4479" s="2">
        <v>694</v>
      </c>
      <c r="I4479" s="3">
        <v>3.5731386470470119E-3</v>
      </c>
      <c r="J4479" s="2">
        <v>194227</v>
      </c>
      <c r="K4479" s="2">
        <v>286166</v>
      </c>
    </row>
    <row r="4480" spans="1:11" x14ac:dyDescent="0.3">
      <c r="A4480" s="2">
        <v>39</v>
      </c>
      <c r="B4480" s="2" t="s">
        <v>803</v>
      </c>
      <c r="C4480" s="2">
        <v>229</v>
      </c>
      <c r="D4480" s="2" t="s">
        <v>3317</v>
      </c>
      <c r="E4480" s="2" t="s">
        <v>823</v>
      </c>
      <c r="F4480" s="2">
        <v>14</v>
      </c>
      <c r="G4480" s="2" t="s">
        <v>19</v>
      </c>
      <c r="H4480" s="2">
        <v>548</v>
      </c>
      <c r="I4480" s="3">
        <v>2.8214408913281881E-3</v>
      </c>
      <c r="J4480" s="2">
        <v>194227</v>
      </c>
      <c r="K4480" s="2">
        <v>286166</v>
      </c>
    </row>
    <row r="4481" spans="1:11" x14ac:dyDescent="0.3">
      <c r="A4481" s="2">
        <v>39</v>
      </c>
      <c r="B4481" s="2" t="s">
        <v>803</v>
      </c>
      <c r="C4481" s="2">
        <v>229</v>
      </c>
      <c r="D4481" s="2" t="s">
        <v>3317</v>
      </c>
      <c r="E4481" s="2" t="s">
        <v>819</v>
      </c>
      <c r="F4481" s="2">
        <v>15</v>
      </c>
      <c r="G4481" s="2" t="s">
        <v>19</v>
      </c>
      <c r="H4481" s="2">
        <v>481</v>
      </c>
      <c r="I4481" s="3">
        <v>2.4764837020599608E-3</v>
      </c>
      <c r="J4481" s="2">
        <v>194227</v>
      </c>
      <c r="K4481" s="2">
        <v>286166</v>
      </c>
    </row>
    <row r="4482" spans="1:11" x14ac:dyDescent="0.3">
      <c r="A4482" s="2">
        <v>39</v>
      </c>
      <c r="B4482" s="2" t="s">
        <v>803</v>
      </c>
      <c r="C4482" s="2">
        <v>229</v>
      </c>
      <c r="D4482" s="2" t="s">
        <v>3317</v>
      </c>
      <c r="E4482" s="2" t="s">
        <v>830</v>
      </c>
      <c r="F4482" s="2">
        <v>16</v>
      </c>
      <c r="G4482" s="2" t="s">
        <v>19</v>
      </c>
      <c r="H4482" s="2">
        <v>488</v>
      </c>
      <c r="I4482" s="3">
        <v>2.5125240054163426E-3</v>
      </c>
      <c r="J4482" s="2">
        <v>194227</v>
      </c>
      <c r="K4482" s="2">
        <v>286166</v>
      </c>
    </row>
    <row r="4483" spans="1:11" x14ac:dyDescent="0.3">
      <c r="A4483" s="2">
        <v>39</v>
      </c>
      <c r="B4483" s="2" t="s">
        <v>803</v>
      </c>
      <c r="C4483" s="2">
        <v>229</v>
      </c>
      <c r="D4483" s="2" t="s">
        <v>3317</v>
      </c>
      <c r="E4483" s="2" t="s">
        <v>835</v>
      </c>
      <c r="F4483" s="2">
        <v>17</v>
      </c>
      <c r="G4483" s="2" t="s">
        <v>19</v>
      </c>
      <c r="H4483" s="2">
        <v>423</v>
      </c>
      <c r="I4483" s="3">
        <v>2.1778640456785103E-3</v>
      </c>
      <c r="J4483" s="2">
        <v>194227</v>
      </c>
      <c r="K4483" s="2">
        <v>286166</v>
      </c>
    </row>
    <row r="4484" spans="1:11" x14ac:dyDescent="0.3">
      <c r="A4484" s="2">
        <v>39</v>
      </c>
      <c r="B4484" s="2" t="s">
        <v>803</v>
      </c>
      <c r="C4484" s="2">
        <v>229</v>
      </c>
      <c r="D4484" s="2" t="s">
        <v>3317</v>
      </c>
      <c r="E4484" s="2" t="s">
        <v>7968</v>
      </c>
      <c r="F4484" s="2">
        <v>18</v>
      </c>
      <c r="G4484" s="2" t="s">
        <v>22</v>
      </c>
      <c r="H4484" s="2">
        <v>375</v>
      </c>
      <c r="I4484" s="3">
        <v>1.9307305369490339E-3</v>
      </c>
      <c r="J4484" s="2">
        <v>194227</v>
      </c>
      <c r="K4484" s="2">
        <v>286166</v>
      </c>
    </row>
    <row r="4485" spans="1:11" x14ac:dyDescent="0.3">
      <c r="A4485" s="2">
        <v>39</v>
      </c>
      <c r="B4485" s="2" t="s">
        <v>803</v>
      </c>
      <c r="C4485" s="2">
        <v>229</v>
      </c>
      <c r="D4485" s="2" t="s">
        <v>3317</v>
      </c>
      <c r="E4485" s="2" t="s">
        <v>808</v>
      </c>
      <c r="F4485" s="2">
        <v>19</v>
      </c>
      <c r="G4485" s="2" t="s">
        <v>55</v>
      </c>
      <c r="H4485" s="2">
        <v>442</v>
      </c>
      <c r="I4485" s="3">
        <v>2.2756877262172614E-3</v>
      </c>
      <c r="J4485" s="2">
        <v>194227</v>
      </c>
      <c r="K4485" s="2">
        <v>286166</v>
      </c>
    </row>
    <row r="4486" spans="1:11" x14ac:dyDescent="0.3">
      <c r="A4486" s="2">
        <v>39</v>
      </c>
      <c r="B4486" s="2" t="s">
        <v>803</v>
      </c>
      <c r="C4486" s="2">
        <v>229</v>
      </c>
      <c r="D4486" s="2" t="s">
        <v>3317</v>
      </c>
      <c r="E4486" s="2" t="s">
        <v>832</v>
      </c>
      <c r="F4486" s="2">
        <v>20</v>
      </c>
      <c r="G4486" s="2" t="s">
        <v>19</v>
      </c>
      <c r="H4486" s="2">
        <v>336</v>
      </c>
      <c r="I4486" s="3">
        <v>1.7299345611063344E-3</v>
      </c>
      <c r="J4486" s="2">
        <v>194227</v>
      </c>
      <c r="K4486" s="2">
        <v>286166</v>
      </c>
    </row>
    <row r="4487" spans="1:11" x14ac:dyDescent="0.3">
      <c r="A4487" s="2">
        <v>39</v>
      </c>
      <c r="B4487" s="2" t="s">
        <v>803</v>
      </c>
      <c r="C4487" s="2">
        <v>229</v>
      </c>
      <c r="D4487" s="2" t="s">
        <v>3317</v>
      </c>
      <c r="E4487" s="2" t="s">
        <v>813</v>
      </c>
      <c r="F4487" s="2">
        <v>21</v>
      </c>
      <c r="G4487" s="2" t="s">
        <v>109</v>
      </c>
      <c r="H4487" s="2">
        <v>357</v>
      </c>
      <c r="I4487" s="3">
        <v>1.8380554711754803E-3</v>
      </c>
      <c r="J4487" s="2">
        <v>194227</v>
      </c>
      <c r="K4487" s="2">
        <v>286166</v>
      </c>
    </row>
    <row r="4488" spans="1:11" x14ac:dyDescent="0.3">
      <c r="A4488" s="2">
        <v>39</v>
      </c>
      <c r="B4488" s="2" t="s">
        <v>803</v>
      </c>
      <c r="C4488" s="2">
        <v>229</v>
      </c>
      <c r="D4488" s="2" t="s">
        <v>3317</v>
      </c>
      <c r="E4488" s="2" t="s">
        <v>816</v>
      </c>
      <c r="F4488" s="2">
        <v>22</v>
      </c>
      <c r="G4488" s="2" t="s">
        <v>35</v>
      </c>
      <c r="H4488" s="2">
        <v>712</v>
      </c>
      <c r="I4488" s="3">
        <v>3.6658137128205656E-3</v>
      </c>
      <c r="J4488" s="2">
        <v>194227</v>
      </c>
      <c r="K4488" s="2">
        <v>286166</v>
      </c>
    </row>
    <row r="4489" spans="1:11" x14ac:dyDescent="0.3">
      <c r="A4489" s="2">
        <v>39</v>
      </c>
      <c r="B4489" s="2" t="s">
        <v>803</v>
      </c>
      <c r="C4489" s="2">
        <v>229</v>
      </c>
      <c r="D4489" s="2" t="s">
        <v>3317</v>
      </c>
      <c r="E4489" s="2" t="s">
        <v>812</v>
      </c>
      <c r="F4489" s="2">
        <v>23</v>
      </c>
      <c r="G4489" s="2" t="s">
        <v>31</v>
      </c>
      <c r="H4489" s="2">
        <v>319</v>
      </c>
      <c r="I4489" s="3">
        <v>1.6424081100979782E-3</v>
      </c>
      <c r="J4489" s="2">
        <v>194227</v>
      </c>
      <c r="K4489" s="2">
        <v>286166</v>
      </c>
    </row>
    <row r="4490" spans="1:11" x14ac:dyDescent="0.3">
      <c r="A4490" s="2">
        <v>39</v>
      </c>
      <c r="B4490" s="2" t="s">
        <v>803</v>
      </c>
      <c r="C4490" s="2">
        <v>229</v>
      </c>
      <c r="D4490" s="2" t="s">
        <v>3317</v>
      </c>
      <c r="E4490" s="2" t="s">
        <v>817</v>
      </c>
      <c r="F4490" s="2">
        <v>24</v>
      </c>
      <c r="G4490" s="2" t="s">
        <v>15</v>
      </c>
      <c r="H4490" s="2">
        <v>266</v>
      </c>
      <c r="I4490" s="3">
        <v>1.3695315275425147E-3</v>
      </c>
      <c r="J4490" s="2">
        <v>194227</v>
      </c>
      <c r="K4490" s="2">
        <v>286166</v>
      </c>
    </row>
    <row r="4491" spans="1:11" x14ac:dyDescent="0.3">
      <c r="A4491" s="2">
        <v>39</v>
      </c>
      <c r="B4491" s="2" t="s">
        <v>803</v>
      </c>
      <c r="C4491" s="2">
        <v>229</v>
      </c>
      <c r="D4491" s="2" t="s">
        <v>3317</v>
      </c>
      <c r="E4491" s="2" t="s">
        <v>827</v>
      </c>
      <c r="F4491" s="2">
        <v>25</v>
      </c>
      <c r="G4491" s="2" t="s">
        <v>19</v>
      </c>
      <c r="H4491" s="2">
        <v>284</v>
      </c>
      <c r="I4491" s="3">
        <v>1.4622065933160683E-3</v>
      </c>
      <c r="J4491" s="2">
        <v>194227</v>
      </c>
      <c r="K4491" s="2">
        <v>286166</v>
      </c>
    </row>
    <row r="4492" spans="1:11" x14ac:dyDescent="0.3">
      <c r="A4492" s="2">
        <v>39</v>
      </c>
      <c r="B4492" s="2" t="s">
        <v>803</v>
      </c>
      <c r="C4492" s="2">
        <v>229</v>
      </c>
      <c r="D4492" s="2" t="s">
        <v>3317</v>
      </c>
      <c r="E4492" s="2" t="s">
        <v>843</v>
      </c>
      <c r="F4492" s="2">
        <v>26</v>
      </c>
      <c r="G4492" s="2" t="s">
        <v>19</v>
      </c>
      <c r="H4492" s="2">
        <v>287</v>
      </c>
      <c r="I4492" s="3">
        <v>1.4776524376116605E-3</v>
      </c>
      <c r="J4492" s="2">
        <v>194227</v>
      </c>
      <c r="K4492" s="2">
        <v>286166</v>
      </c>
    </row>
    <row r="4493" spans="1:11" x14ac:dyDescent="0.3">
      <c r="A4493" s="2">
        <v>39</v>
      </c>
      <c r="B4493" s="2" t="s">
        <v>803</v>
      </c>
      <c r="C4493" s="2">
        <v>229</v>
      </c>
      <c r="D4493" s="2" t="s">
        <v>3317</v>
      </c>
      <c r="E4493" s="2" t="s">
        <v>809</v>
      </c>
      <c r="F4493" s="2">
        <v>27</v>
      </c>
      <c r="G4493" s="2" t="s">
        <v>105</v>
      </c>
      <c r="H4493" s="2">
        <v>175</v>
      </c>
      <c r="I4493" s="3">
        <v>9.0100758390954919E-4</v>
      </c>
      <c r="J4493" s="2">
        <v>194227</v>
      </c>
      <c r="K4493" s="2">
        <v>286166</v>
      </c>
    </row>
    <row r="4494" spans="1:11" x14ac:dyDescent="0.3">
      <c r="A4494" s="2">
        <v>39</v>
      </c>
      <c r="B4494" s="2" t="s">
        <v>803</v>
      </c>
      <c r="C4494" s="2">
        <v>229</v>
      </c>
      <c r="D4494" s="2" t="s">
        <v>3317</v>
      </c>
      <c r="E4494" s="2" t="s">
        <v>838</v>
      </c>
      <c r="F4494" s="2">
        <v>28</v>
      </c>
      <c r="G4494" s="2" t="s">
        <v>19</v>
      </c>
      <c r="H4494" s="2">
        <v>193</v>
      </c>
      <c r="I4494" s="3">
        <v>9.9368264968310274E-4</v>
      </c>
      <c r="J4494" s="2">
        <v>194227</v>
      </c>
      <c r="K4494" s="2">
        <v>286166</v>
      </c>
    </row>
    <row r="4495" spans="1:11" x14ac:dyDescent="0.3">
      <c r="A4495" s="2">
        <v>39</v>
      </c>
      <c r="B4495" s="2" t="s">
        <v>803</v>
      </c>
      <c r="C4495" s="2">
        <v>229</v>
      </c>
      <c r="D4495" s="2" t="s">
        <v>3317</v>
      </c>
      <c r="E4495" s="2" t="s">
        <v>824</v>
      </c>
      <c r="F4495" s="2">
        <v>29</v>
      </c>
      <c r="G4495" s="2" t="s">
        <v>19</v>
      </c>
      <c r="H4495" s="2">
        <v>248</v>
      </c>
      <c r="I4495" s="3">
        <v>1.276856461768961E-3</v>
      </c>
      <c r="J4495" s="2">
        <v>194227</v>
      </c>
      <c r="K4495" s="2">
        <v>286166</v>
      </c>
    </row>
    <row r="4496" spans="1:11" x14ac:dyDescent="0.3">
      <c r="A4496" s="2">
        <v>39</v>
      </c>
      <c r="B4496" s="2" t="s">
        <v>803</v>
      </c>
      <c r="C4496" s="2">
        <v>229</v>
      </c>
      <c r="D4496" s="2" t="s">
        <v>3317</v>
      </c>
      <c r="E4496" s="2" t="s">
        <v>810</v>
      </c>
      <c r="F4496" s="2">
        <v>30</v>
      </c>
      <c r="G4496" s="2" t="s">
        <v>29</v>
      </c>
      <c r="H4496" s="2">
        <v>180</v>
      </c>
      <c r="I4496" s="3">
        <v>9.2675065773553623E-4</v>
      </c>
      <c r="J4496" s="2">
        <v>194227</v>
      </c>
      <c r="K4496" s="2">
        <v>286166</v>
      </c>
    </row>
    <row r="4497" spans="1:11" x14ac:dyDescent="0.3">
      <c r="A4497" s="2">
        <v>39</v>
      </c>
      <c r="B4497" s="2" t="s">
        <v>803</v>
      </c>
      <c r="C4497" s="2">
        <v>229</v>
      </c>
      <c r="D4497" s="2" t="s">
        <v>3317</v>
      </c>
      <c r="E4497" s="2" t="s">
        <v>829</v>
      </c>
      <c r="F4497" s="2">
        <v>31</v>
      </c>
      <c r="G4497" s="2" t="s">
        <v>19</v>
      </c>
      <c r="H4497" s="2">
        <v>210</v>
      </c>
      <c r="I4497" s="3">
        <v>1.0812091006914589E-3</v>
      </c>
      <c r="J4497" s="2">
        <v>194227</v>
      </c>
      <c r="K4497" s="2">
        <v>286166</v>
      </c>
    </row>
    <row r="4498" spans="1:11" x14ac:dyDescent="0.3">
      <c r="A4498" s="2">
        <v>39</v>
      </c>
      <c r="B4498" s="2" t="s">
        <v>803</v>
      </c>
      <c r="C4498" s="2">
        <v>229</v>
      </c>
      <c r="D4498" s="2" t="s">
        <v>3317</v>
      </c>
      <c r="E4498" s="2" t="s">
        <v>825</v>
      </c>
      <c r="F4498" s="2">
        <v>32</v>
      </c>
      <c r="G4498" s="2" t="s">
        <v>19</v>
      </c>
      <c r="H4498" s="2">
        <v>220</v>
      </c>
      <c r="I4498" s="3">
        <v>1.1326952483434332E-3</v>
      </c>
      <c r="J4498" s="2">
        <v>194227</v>
      </c>
      <c r="K4498" s="2">
        <v>286166</v>
      </c>
    </row>
    <row r="4499" spans="1:11" x14ac:dyDescent="0.3">
      <c r="A4499" s="2">
        <v>39</v>
      </c>
      <c r="B4499" s="2" t="s">
        <v>803</v>
      </c>
      <c r="C4499" s="2">
        <v>229</v>
      </c>
      <c r="D4499" s="2" t="s">
        <v>3317</v>
      </c>
      <c r="E4499" s="2" t="s">
        <v>814</v>
      </c>
      <c r="F4499" s="2">
        <v>33</v>
      </c>
      <c r="G4499" s="2" t="s">
        <v>815</v>
      </c>
      <c r="H4499" s="2">
        <v>205</v>
      </c>
      <c r="I4499" s="3">
        <v>1.0554660268654718E-3</v>
      </c>
      <c r="J4499" s="2">
        <v>194227</v>
      </c>
      <c r="K4499" s="2">
        <v>286166</v>
      </c>
    </row>
    <row r="4500" spans="1:11" x14ac:dyDescent="0.3">
      <c r="A4500" s="2">
        <v>39</v>
      </c>
      <c r="B4500" s="2" t="s">
        <v>803</v>
      </c>
      <c r="C4500" s="2">
        <v>229</v>
      </c>
      <c r="D4500" s="2" t="s">
        <v>3317</v>
      </c>
      <c r="E4500" s="2" t="s">
        <v>834</v>
      </c>
      <c r="F4500" s="2">
        <v>34</v>
      </c>
      <c r="G4500" s="2" t="s">
        <v>19</v>
      </c>
      <c r="H4500" s="2">
        <v>185</v>
      </c>
      <c r="I4500" s="3">
        <v>9.5249373156152338E-4</v>
      </c>
      <c r="J4500" s="2">
        <v>194227</v>
      </c>
      <c r="K4500" s="2">
        <v>286166</v>
      </c>
    </row>
    <row r="4501" spans="1:11" x14ac:dyDescent="0.3">
      <c r="A4501" s="2">
        <v>39</v>
      </c>
      <c r="B4501" s="2" t="s">
        <v>803</v>
      </c>
      <c r="C4501" s="2">
        <v>229</v>
      </c>
      <c r="D4501" s="2" t="s">
        <v>3317</v>
      </c>
      <c r="E4501" s="2" t="s">
        <v>826</v>
      </c>
      <c r="F4501" s="2">
        <v>35</v>
      </c>
      <c r="G4501" s="2" t="s">
        <v>19</v>
      </c>
      <c r="H4501" s="2">
        <v>192</v>
      </c>
      <c r="I4501" s="3">
        <v>9.8853403491790527E-4</v>
      </c>
      <c r="J4501" s="2">
        <v>194227</v>
      </c>
      <c r="K4501" s="2">
        <v>286166</v>
      </c>
    </row>
    <row r="4502" spans="1:11" x14ac:dyDescent="0.3">
      <c r="A4502" s="2">
        <v>39</v>
      </c>
      <c r="B4502" s="2" t="s">
        <v>803</v>
      </c>
      <c r="C4502" s="2">
        <v>229</v>
      </c>
      <c r="D4502" s="2" t="s">
        <v>3317</v>
      </c>
      <c r="E4502" s="2" t="s">
        <v>833</v>
      </c>
      <c r="F4502" s="2">
        <v>36</v>
      </c>
      <c r="G4502" s="2" t="s">
        <v>19</v>
      </c>
      <c r="H4502" s="2">
        <v>160</v>
      </c>
      <c r="I4502" s="3">
        <v>8.2377836243158783E-4</v>
      </c>
      <c r="J4502" s="2">
        <v>194227</v>
      </c>
      <c r="K4502" s="2">
        <v>286166</v>
      </c>
    </row>
    <row r="4503" spans="1:11" x14ac:dyDescent="0.3">
      <c r="A4503" s="2">
        <v>39</v>
      </c>
      <c r="B4503" s="2" t="s">
        <v>803</v>
      </c>
      <c r="C4503" s="2">
        <v>229</v>
      </c>
      <c r="D4503" s="2" t="s">
        <v>3317</v>
      </c>
      <c r="E4503" s="2" t="s">
        <v>831</v>
      </c>
      <c r="F4503" s="2">
        <v>37</v>
      </c>
      <c r="G4503" s="2" t="s">
        <v>19</v>
      </c>
      <c r="H4503" s="2">
        <v>167</v>
      </c>
      <c r="I4503" s="3">
        <v>8.5981866578796972E-4</v>
      </c>
      <c r="J4503" s="2">
        <v>194227</v>
      </c>
      <c r="K4503" s="2">
        <v>286166</v>
      </c>
    </row>
    <row r="4504" spans="1:11" x14ac:dyDescent="0.3">
      <c r="A4504" s="2">
        <v>39</v>
      </c>
      <c r="B4504" s="2" t="s">
        <v>803</v>
      </c>
      <c r="C4504" s="2">
        <v>229</v>
      </c>
      <c r="D4504" s="2" t="s">
        <v>3317</v>
      </c>
      <c r="E4504" s="2" t="s">
        <v>841</v>
      </c>
      <c r="F4504" s="2">
        <v>38</v>
      </c>
      <c r="G4504" s="2" t="s">
        <v>19</v>
      </c>
      <c r="H4504" s="2">
        <v>134</v>
      </c>
      <c r="I4504" s="3">
        <v>6.8991437853645481E-4</v>
      </c>
      <c r="J4504" s="2">
        <v>194227</v>
      </c>
      <c r="K4504" s="2">
        <v>286166</v>
      </c>
    </row>
    <row r="4505" spans="1:11" x14ac:dyDescent="0.3">
      <c r="A4505" s="2">
        <v>39</v>
      </c>
      <c r="B4505" s="2" t="s">
        <v>803</v>
      </c>
      <c r="C4505" s="2">
        <v>229</v>
      </c>
      <c r="D4505" s="2" t="s">
        <v>3317</v>
      </c>
      <c r="E4505" s="2" t="s">
        <v>839</v>
      </c>
      <c r="F4505" s="2">
        <v>39</v>
      </c>
      <c r="G4505" s="2" t="s">
        <v>19</v>
      </c>
      <c r="H4505" s="2">
        <v>149</v>
      </c>
      <c r="I4505" s="3">
        <v>7.6714360001441616E-4</v>
      </c>
      <c r="J4505" s="2">
        <v>194227</v>
      </c>
      <c r="K4505" s="2">
        <v>286166</v>
      </c>
    </row>
    <row r="4506" spans="1:11" x14ac:dyDescent="0.3">
      <c r="A4506" s="2">
        <v>39</v>
      </c>
      <c r="B4506" s="2" t="s">
        <v>803</v>
      </c>
      <c r="C4506" s="2">
        <v>229</v>
      </c>
      <c r="D4506" s="2" t="s">
        <v>3317</v>
      </c>
      <c r="E4506" s="2" t="s">
        <v>840</v>
      </c>
      <c r="F4506" s="2">
        <v>40</v>
      </c>
      <c r="G4506" s="2" t="s">
        <v>19</v>
      </c>
      <c r="H4506" s="2">
        <v>67</v>
      </c>
      <c r="I4506" s="3">
        <v>3.449571892682274E-4</v>
      </c>
      <c r="J4506" s="2">
        <v>194227</v>
      </c>
      <c r="K4506" s="2">
        <v>286166</v>
      </c>
    </row>
    <row r="4507" spans="1:11" x14ac:dyDescent="0.3">
      <c r="A4507" s="2">
        <v>39</v>
      </c>
      <c r="B4507" s="2" t="s">
        <v>803</v>
      </c>
      <c r="C4507" s="2">
        <v>230</v>
      </c>
      <c r="D4507" s="2" t="s">
        <v>803</v>
      </c>
      <c r="E4507" s="2" t="s">
        <v>805</v>
      </c>
      <c r="F4507" s="2">
        <v>1</v>
      </c>
      <c r="G4507" s="2" t="s">
        <v>9</v>
      </c>
      <c r="H4507" s="2">
        <v>84826</v>
      </c>
      <c r="I4507" s="3">
        <v>0.47146771602776805</v>
      </c>
      <c r="J4507" s="2">
        <v>179919</v>
      </c>
      <c r="K4507" s="2">
        <v>278214</v>
      </c>
    </row>
    <row r="4508" spans="1:11" x14ac:dyDescent="0.3">
      <c r="A4508" s="2">
        <v>39</v>
      </c>
      <c r="B4508" s="2" t="s">
        <v>803</v>
      </c>
      <c r="C4508" s="2">
        <v>230</v>
      </c>
      <c r="D4508" s="2" t="s">
        <v>803</v>
      </c>
      <c r="E4508" s="2" t="s">
        <v>804</v>
      </c>
      <c r="F4508" s="2">
        <v>2</v>
      </c>
      <c r="G4508" s="2" t="s">
        <v>51</v>
      </c>
      <c r="H4508" s="2">
        <v>80941</v>
      </c>
      <c r="I4508" s="3">
        <v>0.44987466582184205</v>
      </c>
      <c r="J4508" s="2">
        <v>179919</v>
      </c>
      <c r="K4508" s="2">
        <v>278214</v>
      </c>
    </row>
    <row r="4509" spans="1:11" x14ac:dyDescent="0.3">
      <c r="A4509" s="2">
        <v>39</v>
      </c>
      <c r="B4509" s="2" t="s">
        <v>803</v>
      </c>
      <c r="C4509" s="2">
        <v>230</v>
      </c>
      <c r="D4509" s="2" t="s">
        <v>803</v>
      </c>
      <c r="E4509" s="2" t="s">
        <v>806</v>
      </c>
      <c r="F4509" s="2">
        <v>3</v>
      </c>
      <c r="G4509" s="2" t="s">
        <v>11</v>
      </c>
      <c r="H4509" s="2">
        <v>1956</v>
      </c>
      <c r="I4509" s="3">
        <v>1.0871558868157338E-2</v>
      </c>
      <c r="J4509" s="2">
        <v>179919</v>
      </c>
      <c r="K4509" s="2">
        <v>278214</v>
      </c>
    </row>
    <row r="4510" spans="1:11" x14ac:dyDescent="0.3">
      <c r="A4510" s="2">
        <v>39</v>
      </c>
      <c r="B4510" s="2" t="s">
        <v>803</v>
      </c>
      <c r="C4510" s="2">
        <v>230</v>
      </c>
      <c r="D4510" s="2" t="s">
        <v>803</v>
      </c>
      <c r="E4510" s="2" t="s">
        <v>842</v>
      </c>
      <c r="F4510" s="2">
        <v>4</v>
      </c>
      <c r="G4510" s="2" t="s">
        <v>19</v>
      </c>
      <c r="H4510" s="2">
        <v>1347</v>
      </c>
      <c r="I4510" s="3">
        <v>7.4867023493905595E-3</v>
      </c>
      <c r="J4510" s="2">
        <v>179919</v>
      </c>
      <c r="K4510" s="2">
        <v>278214</v>
      </c>
    </row>
    <row r="4511" spans="1:11" x14ac:dyDescent="0.3">
      <c r="A4511" s="2">
        <v>39</v>
      </c>
      <c r="B4511" s="2" t="s">
        <v>803</v>
      </c>
      <c r="C4511" s="2">
        <v>230</v>
      </c>
      <c r="D4511" s="2" t="s">
        <v>803</v>
      </c>
      <c r="E4511" s="2" t="s">
        <v>820</v>
      </c>
      <c r="F4511" s="2">
        <v>5</v>
      </c>
      <c r="G4511" s="2" t="s">
        <v>19</v>
      </c>
      <c r="H4511" s="2">
        <v>691</v>
      </c>
      <c r="I4511" s="3">
        <v>3.8406171666138652E-3</v>
      </c>
      <c r="J4511" s="2">
        <v>179919</v>
      </c>
      <c r="K4511" s="2">
        <v>278214</v>
      </c>
    </row>
    <row r="4512" spans="1:11" x14ac:dyDescent="0.3">
      <c r="A4512" s="2">
        <v>39</v>
      </c>
      <c r="B4512" s="2" t="s">
        <v>803</v>
      </c>
      <c r="C4512" s="2">
        <v>230</v>
      </c>
      <c r="D4512" s="2" t="s">
        <v>803</v>
      </c>
      <c r="E4512" s="2" t="s">
        <v>828</v>
      </c>
      <c r="F4512" s="2">
        <v>6</v>
      </c>
      <c r="G4512" s="2" t="s">
        <v>19</v>
      </c>
      <c r="H4512" s="2">
        <v>681</v>
      </c>
      <c r="I4512" s="3">
        <v>3.7850365998032447E-3</v>
      </c>
      <c r="J4512" s="2">
        <v>179919</v>
      </c>
      <c r="K4512" s="2">
        <v>278214</v>
      </c>
    </row>
    <row r="4513" spans="1:11" x14ac:dyDescent="0.3">
      <c r="A4513" s="2">
        <v>39</v>
      </c>
      <c r="B4513" s="2" t="s">
        <v>803</v>
      </c>
      <c r="C4513" s="2">
        <v>230</v>
      </c>
      <c r="D4513" s="2" t="s">
        <v>803</v>
      </c>
      <c r="E4513" s="2" t="s">
        <v>811</v>
      </c>
      <c r="F4513" s="2">
        <v>7</v>
      </c>
      <c r="G4513" s="2" t="s">
        <v>17</v>
      </c>
      <c r="H4513" s="2">
        <v>787</v>
      </c>
      <c r="I4513" s="3">
        <v>4.3741906079958204E-3</v>
      </c>
      <c r="J4513" s="2">
        <v>179919</v>
      </c>
      <c r="K4513" s="2">
        <v>278214</v>
      </c>
    </row>
    <row r="4514" spans="1:11" x14ac:dyDescent="0.3">
      <c r="A4514" s="2">
        <v>39</v>
      </c>
      <c r="B4514" s="2" t="s">
        <v>803</v>
      </c>
      <c r="C4514" s="2">
        <v>230</v>
      </c>
      <c r="D4514" s="2" t="s">
        <v>803</v>
      </c>
      <c r="E4514" s="2" t="s">
        <v>818</v>
      </c>
      <c r="F4514" s="2">
        <v>8</v>
      </c>
      <c r="G4514" s="2" t="s">
        <v>19</v>
      </c>
      <c r="H4514" s="2">
        <v>514</v>
      </c>
      <c r="I4514" s="3">
        <v>2.8568411340658853E-3</v>
      </c>
      <c r="J4514" s="2">
        <v>179919</v>
      </c>
      <c r="K4514" s="2">
        <v>278214</v>
      </c>
    </row>
    <row r="4515" spans="1:11" x14ac:dyDescent="0.3">
      <c r="A4515" s="2">
        <v>39</v>
      </c>
      <c r="B4515" s="2" t="s">
        <v>803</v>
      </c>
      <c r="C4515" s="2">
        <v>230</v>
      </c>
      <c r="D4515" s="2" t="s">
        <v>803</v>
      </c>
      <c r="E4515" s="2" t="s">
        <v>836</v>
      </c>
      <c r="F4515" s="2">
        <v>9</v>
      </c>
      <c r="G4515" s="2" t="s">
        <v>19</v>
      </c>
      <c r="H4515" s="2">
        <v>1208</v>
      </c>
      <c r="I4515" s="3">
        <v>6.7141324707229366E-3</v>
      </c>
      <c r="J4515" s="2">
        <v>179919</v>
      </c>
      <c r="K4515" s="2">
        <v>278214</v>
      </c>
    </row>
    <row r="4516" spans="1:11" x14ac:dyDescent="0.3">
      <c r="A4516" s="2">
        <v>39</v>
      </c>
      <c r="B4516" s="2" t="s">
        <v>803</v>
      </c>
      <c r="C4516" s="2">
        <v>230</v>
      </c>
      <c r="D4516" s="2" t="s">
        <v>803</v>
      </c>
      <c r="E4516" s="2" t="s">
        <v>837</v>
      </c>
      <c r="F4516" s="2">
        <v>10</v>
      </c>
      <c r="G4516" s="2" t="s">
        <v>19</v>
      </c>
      <c r="H4516" s="2">
        <v>477</v>
      </c>
      <c r="I4516" s="3">
        <v>2.6511930368665901E-3</v>
      </c>
      <c r="J4516" s="2">
        <v>179919</v>
      </c>
      <c r="K4516" s="2">
        <v>278214</v>
      </c>
    </row>
    <row r="4517" spans="1:11" x14ac:dyDescent="0.3">
      <c r="A4517" s="2">
        <v>39</v>
      </c>
      <c r="B4517" s="2" t="s">
        <v>803</v>
      </c>
      <c r="C4517" s="2">
        <v>230</v>
      </c>
      <c r="D4517" s="2" t="s">
        <v>803</v>
      </c>
      <c r="E4517" s="2" t="s">
        <v>821</v>
      </c>
      <c r="F4517" s="2">
        <v>11</v>
      </c>
      <c r="G4517" s="2" t="s">
        <v>19</v>
      </c>
      <c r="H4517" s="2">
        <v>456</v>
      </c>
      <c r="I4517" s="3">
        <v>2.5344738465642872E-3</v>
      </c>
      <c r="J4517" s="2">
        <v>179919</v>
      </c>
      <c r="K4517" s="2">
        <v>278214</v>
      </c>
    </row>
    <row r="4518" spans="1:11" x14ac:dyDescent="0.3">
      <c r="A4518" s="2">
        <v>39</v>
      </c>
      <c r="B4518" s="2" t="s">
        <v>803</v>
      </c>
      <c r="C4518" s="2">
        <v>230</v>
      </c>
      <c r="D4518" s="2" t="s">
        <v>803</v>
      </c>
      <c r="E4518" s="2" t="s">
        <v>822</v>
      </c>
      <c r="F4518" s="2">
        <v>12</v>
      </c>
      <c r="G4518" s="2" t="s">
        <v>19</v>
      </c>
      <c r="H4518" s="2">
        <v>374</v>
      </c>
      <c r="I4518" s="3">
        <v>2.0787131987172005E-3</v>
      </c>
      <c r="J4518" s="2">
        <v>179919</v>
      </c>
      <c r="K4518" s="2">
        <v>278214</v>
      </c>
    </row>
    <row r="4519" spans="1:11" x14ac:dyDescent="0.3">
      <c r="A4519" s="2">
        <v>39</v>
      </c>
      <c r="B4519" s="2" t="s">
        <v>803</v>
      </c>
      <c r="C4519" s="2">
        <v>230</v>
      </c>
      <c r="D4519" s="2" t="s">
        <v>803</v>
      </c>
      <c r="E4519" s="2" t="s">
        <v>807</v>
      </c>
      <c r="F4519" s="2">
        <v>13</v>
      </c>
      <c r="G4519" s="2" t="s">
        <v>13</v>
      </c>
      <c r="H4519" s="2">
        <v>295</v>
      </c>
      <c r="I4519" s="3">
        <v>1.6396267209132999E-3</v>
      </c>
      <c r="J4519" s="2">
        <v>179919</v>
      </c>
      <c r="K4519" s="2">
        <v>278214</v>
      </c>
    </row>
    <row r="4520" spans="1:11" x14ac:dyDescent="0.3">
      <c r="A4520" s="2">
        <v>39</v>
      </c>
      <c r="B4520" s="2" t="s">
        <v>803</v>
      </c>
      <c r="C4520" s="2">
        <v>230</v>
      </c>
      <c r="D4520" s="2" t="s">
        <v>803</v>
      </c>
      <c r="E4520" s="2" t="s">
        <v>823</v>
      </c>
      <c r="F4520" s="2">
        <v>14</v>
      </c>
      <c r="G4520" s="2" t="s">
        <v>19</v>
      </c>
      <c r="H4520" s="2">
        <v>426</v>
      </c>
      <c r="I4520" s="3">
        <v>2.3677321461324265E-3</v>
      </c>
      <c r="J4520" s="2">
        <v>179919</v>
      </c>
      <c r="K4520" s="2">
        <v>278214</v>
      </c>
    </row>
    <row r="4521" spans="1:11" x14ac:dyDescent="0.3">
      <c r="A4521" s="2">
        <v>39</v>
      </c>
      <c r="B4521" s="2" t="s">
        <v>803</v>
      </c>
      <c r="C4521" s="2">
        <v>230</v>
      </c>
      <c r="D4521" s="2" t="s">
        <v>803</v>
      </c>
      <c r="E4521" s="2" t="s">
        <v>819</v>
      </c>
      <c r="F4521" s="2">
        <v>15</v>
      </c>
      <c r="G4521" s="2" t="s">
        <v>19</v>
      </c>
      <c r="H4521" s="2">
        <v>385</v>
      </c>
      <c r="I4521" s="3">
        <v>2.1398518222088829E-3</v>
      </c>
      <c r="J4521" s="2">
        <v>179919</v>
      </c>
      <c r="K4521" s="2">
        <v>278214</v>
      </c>
    </row>
    <row r="4522" spans="1:11" x14ac:dyDescent="0.3">
      <c r="A4522" s="2">
        <v>39</v>
      </c>
      <c r="B4522" s="2" t="s">
        <v>803</v>
      </c>
      <c r="C4522" s="2">
        <v>230</v>
      </c>
      <c r="D4522" s="2" t="s">
        <v>803</v>
      </c>
      <c r="E4522" s="2" t="s">
        <v>830</v>
      </c>
      <c r="F4522" s="2">
        <v>16</v>
      </c>
      <c r="G4522" s="2" t="s">
        <v>19</v>
      </c>
      <c r="H4522" s="2">
        <v>315</v>
      </c>
      <c r="I4522" s="3">
        <v>1.7507878545345405E-3</v>
      </c>
      <c r="J4522" s="2">
        <v>179919</v>
      </c>
      <c r="K4522" s="2">
        <v>278214</v>
      </c>
    </row>
    <row r="4523" spans="1:11" x14ac:dyDescent="0.3">
      <c r="A4523" s="2">
        <v>39</v>
      </c>
      <c r="B4523" s="2" t="s">
        <v>803</v>
      </c>
      <c r="C4523" s="2">
        <v>230</v>
      </c>
      <c r="D4523" s="2" t="s">
        <v>803</v>
      </c>
      <c r="E4523" s="2" t="s">
        <v>835</v>
      </c>
      <c r="F4523" s="2">
        <v>17</v>
      </c>
      <c r="G4523" s="2" t="s">
        <v>19</v>
      </c>
      <c r="H4523" s="2">
        <v>324</v>
      </c>
      <c r="I4523" s="3">
        <v>1.8008103646640987E-3</v>
      </c>
      <c r="J4523" s="2">
        <v>179919</v>
      </c>
      <c r="K4523" s="2">
        <v>278214</v>
      </c>
    </row>
    <row r="4524" spans="1:11" x14ac:dyDescent="0.3">
      <c r="A4524" s="2">
        <v>39</v>
      </c>
      <c r="B4524" s="2" t="s">
        <v>803</v>
      </c>
      <c r="C4524" s="2">
        <v>230</v>
      </c>
      <c r="D4524" s="2" t="s">
        <v>803</v>
      </c>
      <c r="E4524" s="2" t="s">
        <v>7968</v>
      </c>
      <c r="F4524" s="2">
        <v>18</v>
      </c>
      <c r="G4524" s="2" t="s">
        <v>22</v>
      </c>
      <c r="H4524" s="2">
        <v>410</v>
      </c>
      <c r="I4524" s="3">
        <v>2.2788032392354338E-3</v>
      </c>
      <c r="J4524" s="2">
        <v>179919</v>
      </c>
      <c r="K4524" s="2">
        <v>278214</v>
      </c>
    </row>
    <row r="4525" spans="1:11" x14ac:dyDescent="0.3">
      <c r="A4525" s="2">
        <v>39</v>
      </c>
      <c r="B4525" s="2" t="s">
        <v>803</v>
      </c>
      <c r="C4525" s="2">
        <v>230</v>
      </c>
      <c r="D4525" s="2" t="s">
        <v>803</v>
      </c>
      <c r="E4525" s="2" t="s">
        <v>808</v>
      </c>
      <c r="F4525" s="2">
        <v>19</v>
      </c>
      <c r="G4525" s="2" t="s">
        <v>55</v>
      </c>
      <c r="H4525" s="2">
        <v>251</v>
      </c>
      <c r="I4525" s="3">
        <v>1.3950722269465705E-3</v>
      </c>
      <c r="J4525" s="2">
        <v>179919</v>
      </c>
      <c r="K4525" s="2">
        <v>278214</v>
      </c>
    </row>
    <row r="4526" spans="1:11" x14ac:dyDescent="0.3">
      <c r="A4526" s="2">
        <v>39</v>
      </c>
      <c r="B4526" s="2" t="s">
        <v>803</v>
      </c>
      <c r="C4526" s="2">
        <v>230</v>
      </c>
      <c r="D4526" s="2" t="s">
        <v>803</v>
      </c>
      <c r="E4526" s="2" t="s">
        <v>832</v>
      </c>
      <c r="F4526" s="2">
        <v>20</v>
      </c>
      <c r="G4526" s="2" t="s">
        <v>19</v>
      </c>
      <c r="H4526" s="2">
        <v>220</v>
      </c>
      <c r="I4526" s="3">
        <v>1.2227724698336473E-3</v>
      </c>
      <c r="J4526" s="2">
        <v>179919</v>
      </c>
      <c r="K4526" s="2">
        <v>278214</v>
      </c>
    </row>
    <row r="4527" spans="1:11" x14ac:dyDescent="0.3">
      <c r="A4527" s="2">
        <v>39</v>
      </c>
      <c r="B4527" s="2" t="s">
        <v>803</v>
      </c>
      <c r="C4527" s="2">
        <v>230</v>
      </c>
      <c r="D4527" s="2" t="s">
        <v>803</v>
      </c>
      <c r="E4527" s="2" t="s">
        <v>813</v>
      </c>
      <c r="F4527" s="2">
        <v>21</v>
      </c>
      <c r="G4527" s="2" t="s">
        <v>109</v>
      </c>
      <c r="H4527" s="2">
        <v>225</v>
      </c>
      <c r="I4527" s="3">
        <v>1.2505627532389575E-3</v>
      </c>
      <c r="J4527" s="2">
        <v>179919</v>
      </c>
      <c r="K4527" s="2">
        <v>278214</v>
      </c>
    </row>
    <row r="4528" spans="1:11" x14ac:dyDescent="0.3">
      <c r="A4528" s="2">
        <v>39</v>
      </c>
      <c r="B4528" s="2" t="s">
        <v>803</v>
      </c>
      <c r="C4528" s="2">
        <v>230</v>
      </c>
      <c r="D4528" s="2" t="s">
        <v>803</v>
      </c>
      <c r="E4528" s="2" t="s">
        <v>816</v>
      </c>
      <c r="F4528" s="2">
        <v>22</v>
      </c>
      <c r="G4528" s="2" t="s">
        <v>35</v>
      </c>
      <c r="H4528" s="2">
        <v>173</v>
      </c>
      <c r="I4528" s="3">
        <v>9.6154380582373178E-4</v>
      </c>
      <c r="J4528" s="2">
        <v>179919</v>
      </c>
      <c r="K4528" s="2">
        <v>278214</v>
      </c>
    </row>
    <row r="4529" spans="1:11" x14ac:dyDescent="0.3">
      <c r="A4529" s="2">
        <v>39</v>
      </c>
      <c r="B4529" s="2" t="s">
        <v>803</v>
      </c>
      <c r="C4529" s="2">
        <v>230</v>
      </c>
      <c r="D4529" s="2" t="s">
        <v>803</v>
      </c>
      <c r="E4529" s="2" t="s">
        <v>812</v>
      </c>
      <c r="F4529" s="2">
        <v>23</v>
      </c>
      <c r="G4529" s="2" t="s">
        <v>31</v>
      </c>
      <c r="H4529" s="2">
        <v>184</v>
      </c>
      <c r="I4529" s="3">
        <v>1.0226824293154142E-3</v>
      </c>
      <c r="J4529" s="2">
        <v>179919</v>
      </c>
      <c r="K4529" s="2">
        <v>278214</v>
      </c>
    </row>
    <row r="4530" spans="1:11" x14ac:dyDescent="0.3">
      <c r="A4530" s="2">
        <v>39</v>
      </c>
      <c r="B4530" s="2" t="s">
        <v>803</v>
      </c>
      <c r="C4530" s="2">
        <v>230</v>
      </c>
      <c r="D4530" s="2" t="s">
        <v>803</v>
      </c>
      <c r="E4530" s="2" t="s">
        <v>817</v>
      </c>
      <c r="F4530" s="2">
        <v>24</v>
      </c>
      <c r="G4530" s="2" t="s">
        <v>15</v>
      </c>
      <c r="H4530" s="2">
        <v>216</v>
      </c>
      <c r="I4530" s="3">
        <v>1.2005402431093993E-3</v>
      </c>
      <c r="J4530" s="2">
        <v>179919</v>
      </c>
      <c r="K4530" s="2">
        <v>278214</v>
      </c>
    </row>
    <row r="4531" spans="1:11" x14ac:dyDescent="0.3">
      <c r="A4531" s="2">
        <v>39</v>
      </c>
      <c r="B4531" s="2" t="s">
        <v>803</v>
      </c>
      <c r="C4531" s="2">
        <v>230</v>
      </c>
      <c r="D4531" s="2" t="s">
        <v>803</v>
      </c>
      <c r="E4531" s="2" t="s">
        <v>827</v>
      </c>
      <c r="F4531" s="2">
        <v>25</v>
      </c>
      <c r="G4531" s="2" t="s">
        <v>19</v>
      </c>
      <c r="H4531" s="2">
        <v>160</v>
      </c>
      <c r="I4531" s="3">
        <v>8.892890689699254E-4</v>
      </c>
      <c r="J4531" s="2">
        <v>179919</v>
      </c>
      <c r="K4531" s="2">
        <v>278214</v>
      </c>
    </row>
    <row r="4532" spans="1:11" x14ac:dyDescent="0.3">
      <c r="A4532" s="2">
        <v>39</v>
      </c>
      <c r="B4532" s="2" t="s">
        <v>803</v>
      </c>
      <c r="C4532" s="2">
        <v>230</v>
      </c>
      <c r="D4532" s="2" t="s">
        <v>803</v>
      </c>
      <c r="E4532" s="2" t="s">
        <v>843</v>
      </c>
      <c r="F4532" s="2">
        <v>26</v>
      </c>
      <c r="G4532" s="2" t="s">
        <v>19</v>
      </c>
      <c r="H4532" s="2">
        <v>186</v>
      </c>
      <c r="I4532" s="3">
        <v>1.0337985426775382E-3</v>
      </c>
      <c r="J4532" s="2">
        <v>179919</v>
      </c>
      <c r="K4532" s="2">
        <v>278214</v>
      </c>
    </row>
    <row r="4533" spans="1:11" x14ac:dyDescent="0.3">
      <c r="A4533" s="2">
        <v>39</v>
      </c>
      <c r="B4533" s="2" t="s">
        <v>803</v>
      </c>
      <c r="C4533" s="2">
        <v>230</v>
      </c>
      <c r="D4533" s="2" t="s">
        <v>803</v>
      </c>
      <c r="E4533" s="2" t="s">
        <v>809</v>
      </c>
      <c r="F4533" s="2">
        <v>27</v>
      </c>
      <c r="G4533" s="2" t="s">
        <v>105</v>
      </c>
      <c r="H4533" s="2">
        <v>410</v>
      </c>
      <c r="I4533" s="3">
        <v>2.2788032392354338E-3</v>
      </c>
      <c r="J4533" s="2">
        <v>179919</v>
      </c>
      <c r="K4533" s="2">
        <v>278214</v>
      </c>
    </row>
    <row r="4534" spans="1:11" x14ac:dyDescent="0.3">
      <c r="A4534" s="2">
        <v>39</v>
      </c>
      <c r="B4534" s="2" t="s">
        <v>803</v>
      </c>
      <c r="C4534" s="2">
        <v>230</v>
      </c>
      <c r="D4534" s="2" t="s">
        <v>803</v>
      </c>
      <c r="E4534" s="2" t="s">
        <v>838</v>
      </c>
      <c r="F4534" s="2">
        <v>28</v>
      </c>
      <c r="G4534" s="2" t="s">
        <v>19</v>
      </c>
      <c r="H4534" s="2">
        <v>140</v>
      </c>
      <c r="I4534" s="3">
        <v>7.7812793534868467E-4</v>
      </c>
      <c r="J4534" s="2">
        <v>179919</v>
      </c>
      <c r="K4534" s="2">
        <v>278214</v>
      </c>
    </row>
    <row r="4535" spans="1:11" x14ac:dyDescent="0.3">
      <c r="A4535" s="2">
        <v>39</v>
      </c>
      <c r="B4535" s="2" t="s">
        <v>803</v>
      </c>
      <c r="C4535" s="2">
        <v>230</v>
      </c>
      <c r="D4535" s="2" t="s">
        <v>803</v>
      </c>
      <c r="E4535" s="2" t="s">
        <v>824</v>
      </c>
      <c r="F4535" s="2">
        <v>29</v>
      </c>
      <c r="G4535" s="2" t="s">
        <v>19</v>
      </c>
      <c r="H4535" s="2">
        <v>164</v>
      </c>
      <c r="I4535" s="3">
        <v>9.1152129569417345E-4</v>
      </c>
      <c r="J4535" s="2">
        <v>179919</v>
      </c>
      <c r="K4535" s="2">
        <v>278214</v>
      </c>
    </row>
    <row r="4536" spans="1:11" x14ac:dyDescent="0.3">
      <c r="A4536" s="2">
        <v>39</v>
      </c>
      <c r="B4536" s="2" t="s">
        <v>803</v>
      </c>
      <c r="C4536" s="2">
        <v>230</v>
      </c>
      <c r="D4536" s="2" t="s">
        <v>803</v>
      </c>
      <c r="E4536" s="2" t="s">
        <v>810</v>
      </c>
      <c r="F4536" s="2">
        <v>30</v>
      </c>
      <c r="G4536" s="2" t="s">
        <v>29</v>
      </c>
      <c r="H4536" s="2">
        <v>155</v>
      </c>
      <c r="I4536" s="3">
        <v>8.6149878556461524E-4</v>
      </c>
      <c r="J4536" s="2">
        <v>179919</v>
      </c>
      <c r="K4536" s="2">
        <v>278214</v>
      </c>
    </row>
    <row r="4537" spans="1:11" x14ac:dyDescent="0.3">
      <c r="A4537" s="2">
        <v>39</v>
      </c>
      <c r="B4537" s="2" t="s">
        <v>803</v>
      </c>
      <c r="C4537" s="2">
        <v>230</v>
      </c>
      <c r="D4537" s="2" t="s">
        <v>803</v>
      </c>
      <c r="E4537" s="2" t="s">
        <v>829</v>
      </c>
      <c r="F4537" s="2">
        <v>31</v>
      </c>
      <c r="G4537" s="2" t="s">
        <v>19</v>
      </c>
      <c r="H4537" s="2">
        <v>167</v>
      </c>
      <c r="I4537" s="3">
        <v>9.2819546573735963E-4</v>
      </c>
      <c r="J4537" s="2">
        <v>179919</v>
      </c>
      <c r="K4537" s="2">
        <v>278214</v>
      </c>
    </row>
    <row r="4538" spans="1:11" x14ac:dyDescent="0.3">
      <c r="A4538" s="2">
        <v>39</v>
      </c>
      <c r="B4538" s="2" t="s">
        <v>803</v>
      </c>
      <c r="C4538" s="2">
        <v>230</v>
      </c>
      <c r="D4538" s="2" t="s">
        <v>803</v>
      </c>
      <c r="E4538" s="2" t="s">
        <v>825</v>
      </c>
      <c r="F4538" s="2">
        <v>32</v>
      </c>
      <c r="G4538" s="2" t="s">
        <v>19</v>
      </c>
      <c r="H4538" s="2">
        <v>122</v>
      </c>
      <c r="I4538" s="3">
        <v>6.7808291508956813E-4</v>
      </c>
      <c r="J4538" s="2">
        <v>179919</v>
      </c>
      <c r="K4538" s="2">
        <v>278214</v>
      </c>
    </row>
    <row r="4539" spans="1:11" x14ac:dyDescent="0.3">
      <c r="A4539" s="2">
        <v>39</v>
      </c>
      <c r="B4539" s="2" t="s">
        <v>803</v>
      </c>
      <c r="C4539" s="2">
        <v>230</v>
      </c>
      <c r="D4539" s="2" t="s">
        <v>803</v>
      </c>
      <c r="E4539" s="2" t="s">
        <v>814</v>
      </c>
      <c r="F4539" s="2">
        <v>33</v>
      </c>
      <c r="G4539" s="2" t="s">
        <v>815</v>
      </c>
      <c r="H4539" s="2">
        <v>100</v>
      </c>
      <c r="I4539" s="3">
        <v>5.5580566810620332E-4</v>
      </c>
      <c r="J4539" s="2">
        <v>179919</v>
      </c>
      <c r="K4539" s="2">
        <v>278214</v>
      </c>
    </row>
    <row r="4540" spans="1:11" x14ac:dyDescent="0.3">
      <c r="A4540" s="2">
        <v>39</v>
      </c>
      <c r="B4540" s="2" t="s">
        <v>803</v>
      </c>
      <c r="C4540" s="2">
        <v>230</v>
      </c>
      <c r="D4540" s="2" t="s">
        <v>803</v>
      </c>
      <c r="E4540" s="2" t="s">
        <v>834</v>
      </c>
      <c r="F4540" s="2">
        <v>34</v>
      </c>
      <c r="G4540" s="2" t="s">
        <v>19</v>
      </c>
      <c r="H4540" s="2">
        <v>129</v>
      </c>
      <c r="I4540" s="3">
        <v>7.1698931185700237E-4</v>
      </c>
      <c r="J4540" s="2">
        <v>179919</v>
      </c>
      <c r="K4540" s="2">
        <v>278214</v>
      </c>
    </row>
    <row r="4541" spans="1:11" x14ac:dyDescent="0.3">
      <c r="A4541" s="2">
        <v>39</v>
      </c>
      <c r="B4541" s="2" t="s">
        <v>803</v>
      </c>
      <c r="C4541" s="2">
        <v>230</v>
      </c>
      <c r="D4541" s="2" t="s">
        <v>803</v>
      </c>
      <c r="E4541" s="2" t="s">
        <v>826</v>
      </c>
      <c r="F4541" s="2">
        <v>35</v>
      </c>
      <c r="G4541" s="2" t="s">
        <v>19</v>
      </c>
      <c r="H4541" s="2">
        <v>136</v>
      </c>
      <c r="I4541" s="3">
        <v>7.558957086244365E-4</v>
      </c>
      <c r="J4541" s="2">
        <v>179919</v>
      </c>
      <c r="K4541" s="2">
        <v>278214</v>
      </c>
    </row>
    <row r="4542" spans="1:11" x14ac:dyDescent="0.3">
      <c r="A4542" s="2">
        <v>39</v>
      </c>
      <c r="B4542" s="2" t="s">
        <v>803</v>
      </c>
      <c r="C4542" s="2">
        <v>230</v>
      </c>
      <c r="D4542" s="2" t="s">
        <v>803</v>
      </c>
      <c r="E4542" s="2" t="s">
        <v>833</v>
      </c>
      <c r="F4542" s="2">
        <v>36</v>
      </c>
      <c r="G4542" s="2" t="s">
        <v>19</v>
      </c>
      <c r="H4542" s="2">
        <v>106</v>
      </c>
      <c r="I4542" s="3">
        <v>5.8915400819257557E-4</v>
      </c>
      <c r="J4542" s="2">
        <v>179919</v>
      </c>
      <c r="K4542" s="2">
        <v>278214</v>
      </c>
    </row>
    <row r="4543" spans="1:11" x14ac:dyDescent="0.3">
      <c r="A4543" s="2">
        <v>39</v>
      </c>
      <c r="B4543" s="2" t="s">
        <v>803</v>
      </c>
      <c r="C4543" s="2">
        <v>230</v>
      </c>
      <c r="D4543" s="2" t="s">
        <v>803</v>
      </c>
      <c r="E4543" s="2" t="s">
        <v>831</v>
      </c>
      <c r="F4543" s="2">
        <v>37</v>
      </c>
      <c r="G4543" s="2" t="s">
        <v>19</v>
      </c>
      <c r="H4543" s="2">
        <v>86</v>
      </c>
      <c r="I4543" s="3">
        <v>4.7799287457133489E-4</v>
      </c>
      <c r="J4543" s="2">
        <v>179919</v>
      </c>
      <c r="K4543" s="2">
        <v>278214</v>
      </c>
    </row>
    <row r="4544" spans="1:11" x14ac:dyDescent="0.3">
      <c r="A4544" s="2">
        <v>39</v>
      </c>
      <c r="B4544" s="2" t="s">
        <v>803</v>
      </c>
      <c r="C4544" s="2">
        <v>230</v>
      </c>
      <c r="D4544" s="2" t="s">
        <v>803</v>
      </c>
      <c r="E4544" s="2" t="s">
        <v>841</v>
      </c>
      <c r="F4544" s="2">
        <v>38</v>
      </c>
      <c r="G4544" s="2" t="s">
        <v>19</v>
      </c>
      <c r="H4544" s="2">
        <v>73</v>
      </c>
      <c r="I4544" s="3">
        <v>4.0573813771752846E-4</v>
      </c>
      <c r="J4544" s="2">
        <v>179919</v>
      </c>
      <c r="K4544" s="2">
        <v>278214</v>
      </c>
    </row>
    <row r="4545" spans="1:11" x14ac:dyDescent="0.3">
      <c r="A4545" s="2">
        <v>39</v>
      </c>
      <c r="B4545" s="2" t="s">
        <v>803</v>
      </c>
      <c r="C4545" s="2">
        <v>230</v>
      </c>
      <c r="D4545" s="2" t="s">
        <v>803</v>
      </c>
      <c r="E4545" s="2" t="s">
        <v>839</v>
      </c>
      <c r="F4545" s="2">
        <v>39</v>
      </c>
      <c r="G4545" s="2" t="s">
        <v>19</v>
      </c>
      <c r="H4545" s="2">
        <v>58</v>
      </c>
      <c r="I4545" s="3">
        <v>3.2236728750159794E-4</v>
      </c>
      <c r="J4545" s="2">
        <v>179919</v>
      </c>
      <c r="K4545" s="2">
        <v>278214</v>
      </c>
    </row>
    <row r="4546" spans="1:11" x14ac:dyDescent="0.3">
      <c r="A4546" s="2">
        <v>39</v>
      </c>
      <c r="B4546" s="2" t="s">
        <v>803</v>
      </c>
      <c r="C4546" s="2">
        <v>230</v>
      </c>
      <c r="D4546" s="2" t="s">
        <v>803</v>
      </c>
      <c r="E4546" s="2" t="s">
        <v>840</v>
      </c>
      <c r="F4546" s="2">
        <v>40</v>
      </c>
      <c r="G4546" s="2" t="s">
        <v>19</v>
      </c>
      <c r="H4546" s="2">
        <v>45</v>
      </c>
      <c r="I4546" s="3">
        <v>2.501125506477915E-4</v>
      </c>
      <c r="J4546" s="2">
        <v>179919</v>
      </c>
      <c r="K4546" s="2">
        <v>278214</v>
      </c>
    </row>
    <row r="4547" spans="1:11" x14ac:dyDescent="0.3">
      <c r="A4547" s="2">
        <v>39</v>
      </c>
      <c r="B4547" s="2" t="s">
        <v>803</v>
      </c>
      <c r="C4547" s="2">
        <v>231</v>
      </c>
      <c r="D4547" s="2" t="s">
        <v>3318</v>
      </c>
      <c r="E4547" s="2" t="s">
        <v>805</v>
      </c>
      <c r="F4547" s="2">
        <v>1</v>
      </c>
      <c r="G4547" s="2" t="s">
        <v>9</v>
      </c>
      <c r="H4547" s="2">
        <v>119250</v>
      </c>
      <c r="I4547" s="3">
        <v>0.49127244713414109</v>
      </c>
      <c r="J4547" s="2">
        <v>242737</v>
      </c>
      <c r="K4547" s="2">
        <v>335219</v>
      </c>
    </row>
    <row r="4548" spans="1:11" x14ac:dyDescent="0.3">
      <c r="A4548" s="2">
        <v>39</v>
      </c>
      <c r="B4548" s="2" t="s">
        <v>803</v>
      </c>
      <c r="C4548" s="2">
        <v>231</v>
      </c>
      <c r="D4548" s="2" t="s">
        <v>3318</v>
      </c>
      <c r="E4548" s="2" t="s">
        <v>804</v>
      </c>
      <c r="F4548" s="2">
        <v>2</v>
      </c>
      <c r="G4548" s="2" t="s">
        <v>51</v>
      </c>
      <c r="H4548" s="2">
        <v>110884</v>
      </c>
      <c r="I4548" s="3">
        <v>0.45680716166056268</v>
      </c>
      <c r="J4548" s="2">
        <v>242737</v>
      </c>
      <c r="K4548" s="2">
        <v>335219</v>
      </c>
    </row>
    <row r="4549" spans="1:11" x14ac:dyDescent="0.3">
      <c r="A4549" s="2">
        <v>39</v>
      </c>
      <c r="B4549" s="2" t="s">
        <v>803</v>
      </c>
      <c r="C4549" s="2">
        <v>231</v>
      </c>
      <c r="D4549" s="2" t="s">
        <v>3318</v>
      </c>
      <c r="E4549" s="2" t="s">
        <v>806</v>
      </c>
      <c r="F4549" s="2">
        <v>3</v>
      </c>
      <c r="G4549" s="2" t="s">
        <v>11</v>
      </c>
      <c r="H4549" s="2">
        <v>1385</v>
      </c>
      <c r="I4549" s="3">
        <v>5.7057638514111985E-3</v>
      </c>
      <c r="J4549" s="2">
        <v>242737</v>
      </c>
      <c r="K4549" s="2">
        <v>335219</v>
      </c>
    </row>
    <row r="4550" spans="1:11" x14ac:dyDescent="0.3">
      <c r="A4550" s="2">
        <v>39</v>
      </c>
      <c r="B4550" s="2" t="s">
        <v>803</v>
      </c>
      <c r="C4550" s="2">
        <v>231</v>
      </c>
      <c r="D4550" s="2" t="s">
        <v>3318</v>
      </c>
      <c r="E4550" s="2" t="s">
        <v>842</v>
      </c>
      <c r="F4550" s="2">
        <v>4</v>
      </c>
      <c r="G4550" s="2" t="s">
        <v>19</v>
      </c>
      <c r="H4550" s="2">
        <v>1132</v>
      </c>
      <c r="I4550" s="3">
        <v>4.6634835233194775E-3</v>
      </c>
      <c r="J4550" s="2">
        <v>242737</v>
      </c>
      <c r="K4550" s="2">
        <v>335219</v>
      </c>
    </row>
    <row r="4551" spans="1:11" x14ac:dyDescent="0.3">
      <c r="A4551" s="2">
        <v>39</v>
      </c>
      <c r="B4551" s="2" t="s">
        <v>803</v>
      </c>
      <c r="C4551" s="2">
        <v>231</v>
      </c>
      <c r="D4551" s="2" t="s">
        <v>3318</v>
      </c>
      <c r="E4551" s="2" t="s">
        <v>820</v>
      </c>
      <c r="F4551" s="2">
        <v>5</v>
      </c>
      <c r="G4551" s="2" t="s">
        <v>19</v>
      </c>
      <c r="H4551" s="2">
        <v>1262</v>
      </c>
      <c r="I4551" s="3">
        <v>5.1990425851847887E-3</v>
      </c>
      <c r="J4551" s="2">
        <v>242737</v>
      </c>
      <c r="K4551" s="2">
        <v>335219</v>
      </c>
    </row>
    <row r="4552" spans="1:11" x14ac:dyDescent="0.3">
      <c r="A4552" s="2">
        <v>39</v>
      </c>
      <c r="B4552" s="2" t="s">
        <v>803</v>
      </c>
      <c r="C4552" s="2">
        <v>231</v>
      </c>
      <c r="D4552" s="2" t="s">
        <v>3318</v>
      </c>
      <c r="E4552" s="2" t="s">
        <v>828</v>
      </c>
      <c r="F4552" s="2">
        <v>6</v>
      </c>
      <c r="G4552" s="2" t="s">
        <v>19</v>
      </c>
      <c r="H4552" s="2">
        <v>497</v>
      </c>
      <c r="I4552" s="3">
        <v>2.0474834903619968E-3</v>
      </c>
      <c r="J4552" s="2">
        <v>242737</v>
      </c>
      <c r="K4552" s="2">
        <v>335219</v>
      </c>
    </row>
    <row r="4553" spans="1:11" x14ac:dyDescent="0.3">
      <c r="A4553" s="2">
        <v>39</v>
      </c>
      <c r="B4553" s="2" t="s">
        <v>803</v>
      </c>
      <c r="C4553" s="2">
        <v>231</v>
      </c>
      <c r="D4553" s="2" t="s">
        <v>3318</v>
      </c>
      <c r="E4553" s="2" t="s">
        <v>811</v>
      </c>
      <c r="F4553" s="2">
        <v>7</v>
      </c>
      <c r="G4553" s="2" t="s">
        <v>17</v>
      </c>
      <c r="H4553" s="2">
        <v>320</v>
      </c>
      <c r="I4553" s="3">
        <v>1.3182992292069195E-3</v>
      </c>
      <c r="J4553" s="2">
        <v>242737</v>
      </c>
      <c r="K4553" s="2">
        <v>335219</v>
      </c>
    </row>
    <row r="4554" spans="1:11" x14ac:dyDescent="0.3">
      <c r="A4554" s="2">
        <v>39</v>
      </c>
      <c r="B4554" s="2" t="s">
        <v>803</v>
      </c>
      <c r="C4554" s="2">
        <v>231</v>
      </c>
      <c r="D4554" s="2" t="s">
        <v>3318</v>
      </c>
      <c r="E4554" s="2" t="s">
        <v>818</v>
      </c>
      <c r="F4554" s="2">
        <v>8</v>
      </c>
      <c r="G4554" s="2" t="s">
        <v>19</v>
      </c>
      <c r="H4554" s="2">
        <v>601</v>
      </c>
      <c r="I4554" s="3">
        <v>2.4759307398542455E-3</v>
      </c>
      <c r="J4554" s="2">
        <v>242737</v>
      </c>
      <c r="K4554" s="2">
        <v>335219</v>
      </c>
    </row>
    <row r="4555" spans="1:11" x14ac:dyDescent="0.3">
      <c r="A4555" s="2">
        <v>39</v>
      </c>
      <c r="B4555" s="2" t="s">
        <v>803</v>
      </c>
      <c r="C4555" s="2">
        <v>231</v>
      </c>
      <c r="D4555" s="2" t="s">
        <v>3318</v>
      </c>
      <c r="E4555" s="2" t="s">
        <v>836</v>
      </c>
      <c r="F4555" s="2">
        <v>9</v>
      </c>
      <c r="G4555" s="2" t="s">
        <v>19</v>
      </c>
      <c r="H4555" s="2">
        <v>364</v>
      </c>
      <c r="I4555" s="3">
        <v>1.4995653732228708E-3</v>
      </c>
      <c r="J4555" s="2">
        <v>242737</v>
      </c>
      <c r="K4555" s="2">
        <v>335219</v>
      </c>
    </row>
    <row r="4556" spans="1:11" x14ac:dyDescent="0.3">
      <c r="A4556" s="2">
        <v>39</v>
      </c>
      <c r="B4556" s="2" t="s">
        <v>803</v>
      </c>
      <c r="C4556" s="2">
        <v>231</v>
      </c>
      <c r="D4556" s="2" t="s">
        <v>3318</v>
      </c>
      <c r="E4556" s="2" t="s">
        <v>837</v>
      </c>
      <c r="F4556" s="2">
        <v>10</v>
      </c>
      <c r="G4556" s="2" t="s">
        <v>19</v>
      </c>
      <c r="H4556" s="2">
        <v>650</v>
      </c>
      <c r="I4556" s="3">
        <v>2.677795309326555E-3</v>
      </c>
      <c r="J4556" s="2">
        <v>242737</v>
      </c>
      <c r="K4556" s="2">
        <v>335219</v>
      </c>
    </row>
    <row r="4557" spans="1:11" x14ac:dyDescent="0.3">
      <c r="A4557" s="2">
        <v>39</v>
      </c>
      <c r="B4557" s="2" t="s">
        <v>803</v>
      </c>
      <c r="C4557" s="2">
        <v>231</v>
      </c>
      <c r="D4557" s="2" t="s">
        <v>3318</v>
      </c>
      <c r="E4557" s="2" t="s">
        <v>821</v>
      </c>
      <c r="F4557" s="2">
        <v>11</v>
      </c>
      <c r="G4557" s="2" t="s">
        <v>19</v>
      </c>
      <c r="H4557" s="2">
        <v>597</v>
      </c>
      <c r="I4557" s="3">
        <v>2.4594519994891591E-3</v>
      </c>
      <c r="J4557" s="2">
        <v>242737</v>
      </c>
      <c r="K4557" s="2">
        <v>335219</v>
      </c>
    </row>
    <row r="4558" spans="1:11" x14ac:dyDescent="0.3">
      <c r="A4558" s="2">
        <v>39</v>
      </c>
      <c r="B4558" s="2" t="s">
        <v>803</v>
      </c>
      <c r="C4558" s="2">
        <v>231</v>
      </c>
      <c r="D4558" s="2" t="s">
        <v>3318</v>
      </c>
      <c r="E4558" s="2" t="s">
        <v>822</v>
      </c>
      <c r="F4558" s="2">
        <v>12</v>
      </c>
      <c r="G4558" s="2" t="s">
        <v>19</v>
      </c>
      <c r="H4558" s="2">
        <v>579</v>
      </c>
      <c r="I4558" s="3">
        <v>2.3852976678462698E-3</v>
      </c>
      <c r="J4558" s="2">
        <v>242737</v>
      </c>
      <c r="K4558" s="2">
        <v>335219</v>
      </c>
    </row>
    <row r="4559" spans="1:11" x14ac:dyDescent="0.3">
      <c r="A4559" s="2">
        <v>39</v>
      </c>
      <c r="B4559" s="2" t="s">
        <v>803</v>
      </c>
      <c r="C4559" s="2">
        <v>231</v>
      </c>
      <c r="D4559" s="2" t="s">
        <v>3318</v>
      </c>
      <c r="E4559" s="2" t="s">
        <v>807</v>
      </c>
      <c r="F4559" s="2">
        <v>13</v>
      </c>
      <c r="G4559" s="2" t="s">
        <v>13</v>
      </c>
      <c r="H4559" s="2">
        <v>307</v>
      </c>
      <c r="I4559" s="3">
        <v>1.2647433230203882E-3</v>
      </c>
      <c r="J4559" s="2">
        <v>242737</v>
      </c>
      <c r="K4559" s="2">
        <v>335219</v>
      </c>
    </row>
    <row r="4560" spans="1:11" x14ac:dyDescent="0.3">
      <c r="A4560" s="2">
        <v>39</v>
      </c>
      <c r="B4560" s="2" t="s">
        <v>803</v>
      </c>
      <c r="C4560" s="2">
        <v>231</v>
      </c>
      <c r="D4560" s="2" t="s">
        <v>3318</v>
      </c>
      <c r="E4560" s="2" t="s">
        <v>823</v>
      </c>
      <c r="F4560" s="2">
        <v>14</v>
      </c>
      <c r="G4560" s="2" t="s">
        <v>19</v>
      </c>
      <c r="H4560" s="2">
        <v>372</v>
      </c>
      <c r="I4560" s="3">
        <v>1.5325228539530438E-3</v>
      </c>
      <c r="J4560" s="2">
        <v>242737</v>
      </c>
      <c r="K4560" s="2">
        <v>335219</v>
      </c>
    </row>
    <row r="4561" spans="1:11" x14ac:dyDescent="0.3">
      <c r="A4561" s="2">
        <v>39</v>
      </c>
      <c r="B4561" s="2" t="s">
        <v>803</v>
      </c>
      <c r="C4561" s="2">
        <v>231</v>
      </c>
      <c r="D4561" s="2" t="s">
        <v>3318</v>
      </c>
      <c r="E4561" s="2" t="s">
        <v>819</v>
      </c>
      <c r="F4561" s="2">
        <v>15</v>
      </c>
      <c r="G4561" s="2" t="s">
        <v>19</v>
      </c>
      <c r="H4561" s="2">
        <v>667</v>
      </c>
      <c r="I4561" s="3">
        <v>2.7478299558781729E-3</v>
      </c>
      <c r="J4561" s="2">
        <v>242737</v>
      </c>
      <c r="K4561" s="2">
        <v>335219</v>
      </c>
    </row>
    <row r="4562" spans="1:11" x14ac:dyDescent="0.3">
      <c r="A4562" s="2">
        <v>39</v>
      </c>
      <c r="B4562" s="2" t="s">
        <v>803</v>
      </c>
      <c r="C4562" s="2">
        <v>231</v>
      </c>
      <c r="D4562" s="2" t="s">
        <v>3318</v>
      </c>
      <c r="E4562" s="2" t="s">
        <v>830</v>
      </c>
      <c r="F4562" s="2">
        <v>16</v>
      </c>
      <c r="G4562" s="2" t="s">
        <v>19</v>
      </c>
      <c r="H4562" s="2">
        <v>285</v>
      </c>
      <c r="I4562" s="3">
        <v>1.1741102510124126E-3</v>
      </c>
      <c r="J4562" s="2">
        <v>242737</v>
      </c>
      <c r="K4562" s="2">
        <v>335219</v>
      </c>
    </row>
    <row r="4563" spans="1:11" x14ac:dyDescent="0.3">
      <c r="A4563" s="2">
        <v>39</v>
      </c>
      <c r="B4563" s="2" t="s">
        <v>803</v>
      </c>
      <c r="C4563" s="2">
        <v>231</v>
      </c>
      <c r="D4563" s="2" t="s">
        <v>3318</v>
      </c>
      <c r="E4563" s="2" t="s">
        <v>835</v>
      </c>
      <c r="F4563" s="2">
        <v>17</v>
      </c>
      <c r="G4563" s="2" t="s">
        <v>19</v>
      </c>
      <c r="H4563" s="2">
        <v>328</v>
      </c>
      <c r="I4563" s="3">
        <v>1.3512567099370923E-3</v>
      </c>
      <c r="J4563" s="2">
        <v>242737</v>
      </c>
      <c r="K4563" s="2">
        <v>335219</v>
      </c>
    </row>
    <row r="4564" spans="1:11" x14ac:dyDescent="0.3">
      <c r="A4564" s="2">
        <v>39</v>
      </c>
      <c r="B4564" s="2" t="s">
        <v>803</v>
      </c>
      <c r="C4564" s="2">
        <v>231</v>
      </c>
      <c r="D4564" s="2" t="s">
        <v>3318</v>
      </c>
      <c r="E4564" s="2" t="s">
        <v>7968</v>
      </c>
      <c r="F4564" s="2">
        <v>18</v>
      </c>
      <c r="G4564" s="2" t="s">
        <v>22</v>
      </c>
      <c r="H4564" s="2">
        <v>312</v>
      </c>
      <c r="I4564" s="3">
        <v>1.2853417484767465E-3</v>
      </c>
      <c r="J4564" s="2">
        <v>242737</v>
      </c>
      <c r="K4564" s="2">
        <v>335219</v>
      </c>
    </row>
    <row r="4565" spans="1:11" x14ac:dyDescent="0.3">
      <c r="A4565" s="2">
        <v>39</v>
      </c>
      <c r="B4565" s="2" t="s">
        <v>803</v>
      </c>
      <c r="C4565" s="2">
        <v>231</v>
      </c>
      <c r="D4565" s="2" t="s">
        <v>3318</v>
      </c>
      <c r="E4565" s="2" t="s">
        <v>808</v>
      </c>
      <c r="F4565" s="2">
        <v>19</v>
      </c>
      <c r="G4565" s="2" t="s">
        <v>55</v>
      </c>
      <c r="H4565" s="2">
        <v>313</v>
      </c>
      <c r="I4565" s="3">
        <v>1.2894614335680181E-3</v>
      </c>
      <c r="J4565" s="2">
        <v>242737</v>
      </c>
      <c r="K4565" s="2">
        <v>335219</v>
      </c>
    </row>
    <row r="4566" spans="1:11" x14ac:dyDescent="0.3">
      <c r="A4566" s="2">
        <v>39</v>
      </c>
      <c r="B4566" s="2" t="s">
        <v>803</v>
      </c>
      <c r="C4566" s="2">
        <v>231</v>
      </c>
      <c r="D4566" s="2" t="s">
        <v>3318</v>
      </c>
      <c r="E4566" s="2" t="s">
        <v>832</v>
      </c>
      <c r="F4566" s="2">
        <v>20</v>
      </c>
      <c r="G4566" s="2" t="s">
        <v>19</v>
      </c>
      <c r="H4566" s="2">
        <v>235</v>
      </c>
      <c r="I4566" s="3">
        <v>9.6812599644883145E-4</v>
      </c>
      <c r="J4566" s="2">
        <v>242737</v>
      </c>
      <c r="K4566" s="2">
        <v>335219</v>
      </c>
    </row>
    <row r="4567" spans="1:11" x14ac:dyDescent="0.3">
      <c r="A4567" s="2">
        <v>39</v>
      </c>
      <c r="B4567" s="2" t="s">
        <v>803</v>
      </c>
      <c r="C4567" s="2">
        <v>231</v>
      </c>
      <c r="D4567" s="2" t="s">
        <v>3318</v>
      </c>
      <c r="E4567" s="2" t="s">
        <v>813</v>
      </c>
      <c r="F4567" s="2">
        <v>21</v>
      </c>
      <c r="G4567" s="2" t="s">
        <v>109</v>
      </c>
      <c r="H4567" s="2">
        <v>209</v>
      </c>
      <c r="I4567" s="3">
        <v>8.6101418407576928E-4</v>
      </c>
      <c r="J4567" s="2">
        <v>242737</v>
      </c>
      <c r="K4567" s="2">
        <v>335219</v>
      </c>
    </row>
    <row r="4568" spans="1:11" x14ac:dyDescent="0.3">
      <c r="A4568" s="2">
        <v>39</v>
      </c>
      <c r="B4568" s="2" t="s">
        <v>803</v>
      </c>
      <c r="C4568" s="2">
        <v>231</v>
      </c>
      <c r="D4568" s="2" t="s">
        <v>3318</v>
      </c>
      <c r="E4568" s="2" t="s">
        <v>816</v>
      </c>
      <c r="F4568" s="2">
        <v>22</v>
      </c>
      <c r="G4568" s="2" t="s">
        <v>35</v>
      </c>
      <c r="H4568" s="2">
        <v>171</v>
      </c>
      <c r="I4568" s="3">
        <v>7.0446615060744758E-4</v>
      </c>
      <c r="J4568" s="2">
        <v>242737</v>
      </c>
      <c r="K4568" s="2">
        <v>335219</v>
      </c>
    </row>
    <row r="4569" spans="1:11" x14ac:dyDescent="0.3">
      <c r="A4569" s="2">
        <v>39</v>
      </c>
      <c r="B4569" s="2" t="s">
        <v>803</v>
      </c>
      <c r="C4569" s="2">
        <v>231</v>
      </c>
      <c r="D4569" s="2" t="s">
        <v>3318</v>
      </c>
      <c r="E4569" s="2" t="s">
        <v>812</v>
      </c>
      <c r="F4569" s="2">
        <v>23</v>
      </c>
      <c r="G4569" s="2" t="s">
        <v>31</v>
      </c>
      <c r="H4569" s="2">
        <v>166</v>
      </c>
      <c r="I4569" s="3">
        <v>6.8386772515108946E-4</v>
      </c>
      <c r="J4569" s="2">
        <v>242737</v>
      </c>
      <c r="K4569" s="2">
        <v>335219</v>
      </c>
    </row>
    <row r="4570" spans="1:11" x14ac:dyDescent="0.3">
      <c r="A4570" s="2">
        <v>39</v>
      </c>
      <c r="B4570" s="2" t="s">
        <v>803</v>
      </c>
      <c r="C4570" s="2">
        <v>231</v>
      </c>
      <c r="D4570" s="2" t="s">
        <v>3318</v>
      </c>
      <c r="E4570" s="2" t="s">
        <v>817</v>
      </c>
      <c r="F4570" s="2">
        <v>24</v>
      </c>
      <c r="G4570" s="2" t="s">
        <v>15</v>
      </c>
      <c r="H4570" s="2">
        <v>211</v>
      </c>
      <c r="I4570" s="3">
        <v>8.6925355425831248E-4</v>
      </c>
      <c r="J4570" s="2">
        <v>242737</v>
      </c>
      <c r="K4570" s="2">
        <v>335219</v>
      </c>
    </row>
    <row r="4571" spans="1:11" x14ac:dyDescent="0.3">
      <c r="A4571" s="2">
        <v>39</v>
      </c>
      <c r="B4571" s="2" t="s">
        <v>803</v>
      </c>
      <c r="C4571" s="2">
        <v>231</v>
      </c>
      <c r="D4571" s="2" t="s">
        <v>3318</v>
      </c>
      <c r="E4571" s="2" t="s">
        <v>827</v>
      </c>
      <c r="F4571" s="2">
        <v>25</v>
      </c>
      <c r="G4571" s="2" t="s">
        <v>19</v>
      </c>
      <c r="H4571" s="2">
        <v>123</v>
      </c>
      <c r="I4571" s="3">
        <v>5.0672126622640964E-4</v>
      </c>
      <c r="J4571" s="2">
        <v>242737</v>
      </c>
      <c r="K4571" s="2">
        <v>335219</v>
      </c>
    </row>
    <row r="4572" spans="1:11" x14ac:dyDescent="0.3">
      <c r="A4572" s="2">
        <v>39</v>
      </c>
      <c r="B4572" s="2" t="s">
        <v>803</v>
      </c>
      <c r="C4572" s="2">
        <v>231</v>
      </c>
      <c r="D4572" s="2" t="s">
        <v>3318</v>
      </c>
      <c r="E4572" s="2" t="s">
        <v>843</v>
      </c>
      <c r="F4572" s="2">
        <v>26</v>
      </c>
      <c r="G4572" s="2" t="s">
        <v>19</v>
      </c>
      <c r="H4572" s="2">
        <v>174</v>
      </c>
      <c r="I4572" s="3">
        <v>7.1682520588126249E-4</v>
      </c>
      <c r="J4572" s="2">
        <v>242737</v>
      </c>
      <c r="K4572" s="2">
        <v>335219</v>
      </c>
    </row>
    <row r="4573" spans="1:11" x14ac:dyDescent="0.3">
      <c r="A4573" s="2">
        <v>39</v>
      </c>
      <c r="B4573" s="2" t="s">
        <v>803</v>
      </c>
      <c r="C4573" s="2">
        <v>231</v>
      </c>
      <c r="D4573" s="2" t="s">
        <v>3318</v>
      </c>
      <c r="E4573" s="2" t="s">
        <v>809</v>
      </c>
      <c r="F4573" s="2">
        <v>27</v>
      </c>
      <c r="G4573" s="2" t="s">
        <v>105</v>
      </c>
      <c r="H4573" s="2">
        <v>122</v>
      </c>
      <c r="I4573" s="3">
        <v>5.0260158113513804E-4</v>
      </c>
      <c r="J4573" s="2">
        <v>242737</v>
      </c>
      <c r="K4573" s="2">
        <v>335219</v>
      </c>
    </row>
    <row r="4574" spans="1:11" x14ac:dyDescent="0.3">
      <c r="A4574" s="2">
        <v>39</v>
      </c>
      <c r="B4574" s="2" t="s">
        <v>803</v>
      </c>
      <c r="C4574" s="2">
        <v>231</v>
      </c>
      <c r="D4574" s="2" t="s">
        <v>3318</v>
      </c>
      <c r="E4574" s="2" t="s">
        <v>838</v>
      </c>
      <c r="F4574" s="2">
        <v>28</v>
      </c>
      <c r="G4574" s="2" t="s">
        <v>19</v>
      </c>
      <c r="H4574" s="2">
        <v>174</v>
      </c>
      <c r="I4574" s="3">
        <v>7.1682520588126249E-4</v>
      </c>
      <c r="J4574" s="2">
        <v>242737</v>
      </c>
      <c r="K4574" s="2">
        <v>335219</v>
      </c>
    </row>
    <row r="4575" spans="1:11" x14ac:dyDescent="0.3">
      <c r="A4575" s="2">
        <v>39</v>
      </c>
      <c r="B4575" s="2" t="s">
        <v>803</v>
      </c>
      <c r="C4575" s="2">
        <v>231</v>
      </c>
      <c r="D4575" s="2" t="s">
        <v>3318</v>
      </c>
      <c r="E4575" s="2" t="s">
        <v>824</v>
      </c>
      <c r="F4575" s="2">
        <v>29</v>
      </c>
      <c r="G4575" s="2" t="s">
        <v>19</v>
      </c>
      <c r="H4575" s="2">
        <v>102</v>
      </c>
      <c r="I4575" s="3">
        <v>4.2020787930970558E-4</v>
      </c>
      <c r="J4575" s="2">
        <v>242737</v>
      </c>
      <c r="K4575" s="2">
        <v>335219</v>
      </c>
    </row>
    <row r="4576" spans="1:11" x14ac:dyDescent="0.3">
      <c r="A4576" s="2">
        <v>39</v>
      </c>
      <c r="B4576" s="2" t="s">
        <v>803</v>
      </c>
      <c r="C4576" s="2">
        <v>231</v>
      </c>
      <c r="D4576" s="2" t="s">
        <v>3318</v>
      </c>
      <c r="E4576" s="2" t="s">
        <v>810</v>
      </c>
      <c r="F4576" s="2">
        <v>30</v>
      </c>
      <c r="G4576" s="2" t="s">
        <v>29</v>
      </c>
      <c r="H4576" s="2">
        <v>119</v>
      </c>
      <c r="I4576" s="3">
        <v>4.9024252586132313E-4</v>
      </c>
      <c r="J4576" s="2">
        <v>242737</v>
      </c>
      <c r="K4576" s="2">
        <v>335219</v>
      </c>
    </row>
    <row r="4577" spans="1:11" x14ac:dyDescent="0.3">
      <c r="A4577" s="2">
        <v>39</v>
      </c>
      <c r="B4577" s="2" t="s">
        <v>803</v>
      </c>
      <c r="C4577" s="2">
        <v>231</v>
      </c>
      <c r="D4577" s="2" t="s">
        <v>3318</v>
      </c>
      <c r="E4577" s="2" t="s">
        <v>829</v>
      </c>
      <c r="F4577" s="2">
        <v>31</v>
      </c>
      <c r="G4577" s="2" t="s">
        <v>19</v>
      </c>
      <c r="H4577" s="2">
        <v>78</v>
      </c>
      <c r="I4577" s="3">
        <v>3.2133543711918662E-4</v>
      </c>
      <c r="J4577" s="2">
        <v>242737</v>
      </c>
      <c r="K4577" s="2">
        <v>335219</v>
      </c>
    </row>
    <row r="4578" spans="1:11" x14ac:dyDescent="0.3">
      <c r="A4578" s="2">
        <v>39</v>
      </c>
      <c r="B4578" s="2" t="s">
        <v>803</v>
      </c>
      <c r="C4578" s="2">
        <v>231</v>
      </c>
      <c r="D4578" s="2" t="s">
        <v>3318</v>
      </c>
      <c r="E4578" s="2" t="s">
        <v>825</v>
      </c>
      <c r="F4578" s="2">
        <v>32</v>
      </c>
      <c r="G4578" s="2" t="s">
        <v>19</v>
      </c>
      <c r="H4578" s="2">
        <v>106</v>
      </c>
      <c r="I4578" s="3">
        <v>4.3668661967479204E-4</v>
      </c>
      <c r="J4578" s="2">
        <v>242737</v>
      </c>
      <c r="K4578" s="2">
        <v>335219</v>
      </c>
    </row>
    <row r="4579" spans="1:11" x14ac:dyDescent="0.3">
      <c r="A4579" s="2">
        <v>39</v>
      </c>
      <c r="B4579" s="2" t="s">
        <v>803</v>
      </c>
      <c r="C4579" s="2">
        <v>231</v>
      </c>
      <c r="D4579" s="2" t="s">
        <v>3318</v>
      </c>
      <c r="E4579" s="2" t="s">
        <v>814</v>
      </c>
      <c r="F4579" s="2">
        <v>33</v>
      </c>
      <c r="G4579" s="2" t="s">
        <v>815</v>
      </c>
      <c r="H4579" s="2">
        <v>113</v>
      </c>
      <c r="I4579" s="3">
        <v>4.6552441531369341E-4</v>
      </c>
      <c r="J4579" s="2">
        <v>242737</v>
      </c>
      <c r="K4579" s="2">
        <v>335219</v>
      </c>
    </row>
    <row r="4580" spans="1:11" x14ac:dyDescent="0.3">
      <c r="A4580" s="2">
        <v>39</v>
      </c>
      <c r="B4580" s="2" t="s">
        <v>803</v>
      </c>
      <c r="C4580" s="2">
        <v>231</v>
      </c>
      <c r="D4580" s="2" t="s">
        <v>3318</v>
      </c>
      <c r="E4580" s="2" t="s">
        <v>834</v>
      </c>
      <c r="F4580" s="2">
        <v>34</v>
      </c>
      <c r="G4580" s="2" t="s">
        <v>19</v>
      </c>
      <c r="H4580" s="2">
        <v>116</v>
      </c>
      <c r="I4580" s="3">
        <v>4.7788347058750827E-4</v>
      </c>
      <c r="J4580" s="2">
        <v>242737</v>
      </c>
      <c r="K4580" s="2">
        <v>335219</v>
      </c>
    </row>
    <row r="4581" spans="1:11" x14ac:dyDescent="0.3">
      <c r="A4581" s="2">
        <v>39</v>
      </c>
      <c r="B4581" s="2" t="s">
        <v>803</v>
      </c>
      <c r="C4581" s="2">
        <v>231</v>
      </c>
      <c r="D4581" s="2" t="s">
        <v>3318</v>
      </c>
      <c r="E4581" s="2" t="s">
        <v>826</v>
      </c>
      <c r="F4581" s="2">
        <v>35</v>
      </c>
      <c r="G4581" s="2" t="s">
        <v>19</v>
      </c>
      <c r="H4581" s="2">
        <v>86</v>
      </c>
      <c r="I4581" s="3">
        <v>3.5429291784935959E-4</v>
      </c>
      <c r="J4581" s="2">
        <v>242737</v>
      </c>
      <c r="K4581" s="2">
        <v>335219</v>
      </c>
    </row>
    <row r="4582" spans="1:11" x14ac:dyDescent="0.3">
      <c r="A4582" s="2">
        <v>39</v>
      </c>
      <c r="B4582" s="2" t="s">
        <v>803</v>
      </c>
      <c r="C4582" s="2">
        <v>231</v>
      </c>
      <c r="D4582" s="2" t="s">
        <v>3318</v>
      </c>
      <c r="E4582" s="2" t="s">
        <v>833</v>
      </c>
      <c r="F4582" s="2">
        <v>36</v>
      </c>
      <c r="G4582" s="2" t="s">
        <v>19</v>
      </c>
      <c r="H4582" s="2">
        <v>102</v>
      </c>
      <c r="I4582" s="3">
        <v>4.2020787930970558E-4</v>
      </c>
      <c r="J4582" s="2">
        <v>242737</v>
      </c>
      <c r="K4582" s="2">
        <v>335219</v>
      </c>
    </row>
    <row r="4583" spans="1:11" x14ac:dyDescent="0.3">
      <c r="A4583" s="2">
        <v>39</v>
      </c>
      <c r="B4583" s="2" t="s">
        <v>803</v>
      </c>
      <c r="C4583" s="2">
        <v>231</v>
      </c>
      <c r="D4583" s="2" t="s">
        <v>3318</v>
      </c>
      <c r="E4583" s="2" t="s">
        <v>831</v>
      </c>
      <c r="F4583" s="2">
        <v>37</v>
      </c>
      <c r="G4583" s="2" t="s">
        <v>19</v>
      </c>
      <c r="H4583" s="2">
        <v>87</v>
      </c>
      <c r="I4583" s="3">
        <v>3.5841260294063124E-4</v>
      </c>
      <c r="J4583" s="2">
        <v>242737</v>
      </c>
      <c r="K4583" s="2">
        <v>335219</v>
      </c>
    </row>
    <row r="4584" spans="1:11" x14ac:dyDescent="0.3">
      <c r="A4584" s="2">
        <v>39</v>
      </c>
      <c r="B4584" s="2" t="s">
        <v>803</v>
      </c>
      <c r="C4584" s="2">
        <v>231</v>
      </c>
      <c r="D4584" s="2" t="s">
        <v>3318</v>
      </c>
      <c r="E4584" s="2" t="s">
        <v>841</v>
      </c>
      <c r="F4584" s="2">
        <v>38</v>
      </c>
      <c r="G4584" s="2" t="s">
        <v>19</v>
      </c>
      <c r="H4584" s="2">
        <v>52</v>
      </c>
      <c r="I4584" s="3">
        <v>2.1422362474612439E-4</v>
      </c>
      <c r="J4584" s="2">
        <v>242737</v>
      </c>
      <c r="K4584" s="2">
        <v>335219</v>
      </c>
    </row>
    <row r="4585" spans="1:11" x14ac:dyDescent="0.3">
      <c r="A4585" s="2">
        <v>39</v>
      </c>
      <c r="B4585" s="2" t="s">
        <v>803</v>
      </c>
      <c r="C4585" s="2">
        <v>231</v>
      </c>
      <c r="D4585" s="2" t="s">
        <v>3318</v>
      </c>
      <c r="E4585" s="2" t="s">
        <v>839</v>
      </c>
      <c r="F4585" s="2">
        <v>39</v>
      </c>
      <c r="G4585" s="2" t="s">
        <v>19</v>
      </c>
      <c r="H4585" s="2">
        <v>56</v>
      </c>
      <c r="I4585" s="3">
        <v>2.3070236511121091E-4</v>
      </c>
      <c r="J4585" s="2">
        <v>242737</v>
      </c>
      <c r="K4585" s="2">
        <v>335219</v>
      </c>
    </row>
    <row r="4586" spans="1:11" x14ac:dyDescent="0.3">
      <c r="A4586" s="2">
        <v>39</v>
      </c>
      <c r="B4586" s="2" t="s">
        <v>803</v>
      </c>
      <c r="C4586" s="2">
        <v>231</v>
      </c>
      <c r="D4586" s="2" t="s">
        <v>3318</v>
      </c>
      <c r="E4586" s="2" t="s">
        <v>840</v>
      </c>
      <c r="F4586" s="2">
        <v>40</v>
      </c>
      <c r="G4586" s="2" t="s">
        <v>19</v>
      </c>
      <c r="H4586" s="2">
        <v>30</v>
      </c>
      <c r="I4586" s="3">
        <v>1.2359055273814871E-4</v>
      </c>
      <c r="J4586" s="2">
        <v>242737</v>
      </c>
      <c r="K4586" s="2">
        <v>335219</v>
      </c>
    </row>
    <row r="4587" spans="1:11" x14ac:dyDescent="0.3">
      <c r="A4587" s="2">
        <v>39</v>
      </c>
      <c r="B4587" s="2" t="s">
        <v>803</v>
      </c>
      <c r="C4587" s="2">
        <v>232</v>
      </c>
      <c r="D4587" s="2" t="s">
        <v>3319</v>
      </c>
      <c r="E4587" s="2" t="s">
        <v>805</v>
      </c>
      <c r="F4587" s="2">
        <v>1</v>
      </c>
      <c r="G4587" s="2" t="s">
        <v>9</v>
      </c>
      <c r="H4587" s="2">
        <v>114518</v>
      </c>
      <c r="I4587" s="3">
        <v>0.53409758691130238</v>
      </c>
      <c r="J4587" s="2">
        <v>214414</v>
      </c>
      <c r="K4587" s="2">
        <v>318404</v>
      </c>
    </row>
    <row r="4588" spans="1:11" x14ac:dyDescent="0.3">
      <c r="A4588" s="2">
        <v>39</v>
      </c>
      <c r="B4588" s="2" t="s">
        <v>803</v>
      </c>
      <c r="C4588" s="2">
        <v>232</v>
      </c>
      <c r="D4588" s="2" t="s">
        <v>3319</v>
      </c>
      <c r="E4588" s="2" t="s">
        <v>804</v>
      </c>
      <c r="F4588" s="2">
        <v>2</v>
      </c>
      <c r="G4588" s="2" t="s">
        <v>51</v>
      </c>
      <c r="H4588" s="2">
        <v>81928</v>
      </c>
      <c r="I4588" s="3">
        <v>0.3821019149868945</v>
      </c>
      <c r="J4588" s="2">
        <v>214414</v>
      </c>
      <c r="K4588" s="2">
        <v>318404</v>
      </c>
    </row>
    <row r="4589" spans="1:11" x14ac:dyDescent="0.3">
      <c r="A4589" s="2">
        <v>39</v>
      </c>
      <c r="B4589" s="2" t="s">
        <v>803</v>
      </c>
      <c r="C4589" s="2">
        <v>232</v>
      </c>
      <c r="D4589" s="2" t="s">
        <v>3319</v>
      </c>
      <c r="E4589" s="2" t="s">
        <v>806</v>
      </c>
      <c r="F4589" s="2">
        <v>3</v>
      </c>
      <c r="G4589" s="2" t="s">
        <v>11</v>
      </c>
      <c r="H4589" s="2">
        <v>3339</v>
      </c>
      <c r="I4589" s="3">
        <v>1.5572677157275177E-2</v>
      </c>
      <c r="J4589" s="2">
        <v>214414</v>
      </c>
      <c r="K4589" s="2">
        <v>318404</v>
      </c>
    </row>
    <row r="4590" spans="1:11" x14ac:dyDescent="0.3">
      <c r="A4590" s="2">
        <v>39</v>
      </c>
      <c r="B4590" s="2" t="s">
        <v>803</v>
      </c>
      <c r="C4590" s="2">
        <v>232</v>
      </c>
      <c r="D4590" s="2" t="s">
        <v>3319</v>
      </c>
      <c r="E4590" s="2" t="s">
        <v>842</v>
      </c>
      <c r="F4590" s="2">
        <v>4</v>
      </c>
      <c r="G4590" s="2" t="s">
        <v>19</v>
      </c>
      <c r="H4590" s="2">
        <v>1524</v>
      </c>
      <c r="I4590" s="3">
        <v>7.10774483009505E-3</v>
      </c>
      <c r="J4590" s="2">
        <v>214414</v>
      </c>
      <c r="K4590" s="2">
        <v>318404</v>
      </c>
    </row>
    <row r="4591" spans="1:11" x14ac:dyDescent="0.3">
      <c r="A4591" s="2">
        <v>39</v>
      </c>
      <c r="B4591" s="2" t="s">
        <v>803</v>
      </c>
      <c r="C4591" s="2">
        <v>232</v>
      </c>
      <c r="D4591" s="2" t="s">
        <v>3319</v>
      </c>
      <c r="E4591" s="2" t="s">
        <v>820</v>
      </c>
      <c r="F4591" s="2">
        <v>5</v>
      </c>
      <c r="G4591" s="2" t="s">
        <v>19</v>
      </c>
      <c r="H4591" s="2">
        <v>625</v>
      </c>
      <c r="I4591" s="3">
        <v>2.9149216002686391E-3</v>
      </c>
      <c r="J4591" s="2">
        <v>214414</v>
      </c>
      <c r="K4591" s="2">
        <v>318404</v>
      </c>
    </row>
    <row r="4592" spans="1:11" x14ac:dyDescent="0.3">
      <c r="A4592" s="2">
        <v>39</v>
      </c>
      <c r="B4592" s="2" t="s">
        <v>803</v>
      </c>
      <c r="C4592" s="2">
        <v>232</v>
      </c>
      <c r="D4592" s="2" t="s">
        <v>3319</v>
      </c>
      <c r="E4592" s="2" t="s">
        <v>828</v>
      </c>
      <c r="F4592" s="2">
        <v>6</v>
      </c>
      <c r="G4592" s="2" t="s">
        <v>19</v>
      </c>
      <c r="H4592" s="2">
        <v>1105</v>
      </c>
      <c r="I4592" s="3">
        <v>5.1535813892749542E-3</v>
      </c>
      <c r="J4592" s="2">
        <v>214414</v>
      </c>
      <c r="K4592" s="2">
        <v>318404</v>
      </c>
    </row>
    <row r="4593" spans="1:11" x14ac:dyDescent="0.3">
      <c r="A4593" s="2">
        <v>39</v>
      </c>
      <c r="B4593" s="2" t="s">
        <v>803</v>
      </c>
      <c r="C4593" s="2">
        <v>232</v>
      </c>
      <c r="D4593" s="2" t="s">
        <v>3319</v>
      </c>
      <c r="E4593" s="2" t="s">
        <v>811</v>
      </c>
      <c r="F4593" s="2">
        <v>7</v>
      </c>
      <c r="G4593" s="2" t="s">
        <v>17</v>
      </c>
      <c r="H4593" s="2">
        <v>1105</v>
      </c>
      <c r="I4593" s="3">
        <v>5.1535813892749542E-3</v>
      </c>
      <c r="J4593" s="2">
        <v>214414</v>
      </c>
      <c r="K4593" s="2">
        <v>318404</v>
      </c>
    </row>
    <row r="4594" spans="1:11" x14ac:dyDescent="0.3">
      <c r="A4594" s="2">
        <v>39</v>
      </c>
      <c r="B4594" s="2" t="s">
        <v>803</v>
      </c>
      <c r="C4594" s="2">
        <v>232</v>
      </c>
      <c r="D4594" s="2" t="s">
        <v>3319</v>
      </c>
      <c r="E4594" s="2" t="s">
        <v>818</v>
      </c>
      <c r="F4594" s="2">
        <v>8</v>
      </c>
      <c r="G4594" s="2" t="s">
        <v>19</v>
      </c>
      <c r="H4594" s="2">
        <v>658</v>
      </c>
      <c r="I4594" s="3">
        <v>3.0688294607628232E-3</v>
      </c>
      <c r="J4594" s="2">
        <v>214414</v>
      </c>
      <c r="K4594" s="2">
        <v>318404</v>
      </c>
    </row>
    <row r="4595" spans="1:11" x14ac:dyDescent="0.3">
      <c r="A4595" s="2">
        <v>39</v>
      </c>
      <c r="B4595" s="2" t="s">
        <v>803</v>
      </c>
      <c r="C4595" s="2">
        <v>232</v>
      </c>
      <c r="D4595" s="2" t="s">
        <v>3319</v>
      </c>
      <c r="E4595" s="2" t="s">
        <v>836</v>
      </c>
      <c r="F4595" s="2">
        <v>9</v>
      </c>
      <c r="G4595" s="2" t="s">
        <v>19</v>
      </c>
      <c r="H4595" s="2">
        <v>470</v>
      </c>
      <c r="I4595" s="3">
        <v>2.1920210434020165E-3</v>
      </c>
      <c r="J4595" s="2">
        <v>214414</v>
      </c>
      <c r="K4595" s="2">
        <v>318404</v>
      </c>
    </row>
    <row r="4596" spans="1:11" x14ac:dyDescent="0.3">
      <c r="A4596" s="2">
        <v>39</v>
      </c>
      <c r="B4596" s="2" t="s">
        <v>803</v>
      </c>
      <c r="C4596" s="2">
        <v>232</v>
      </c>
      <c r="D4596" s="2" t="s">
        <v>3319</v>
      </c>
      <c r="E4596" s="2" t="s">
        <v>837</v>
      </c>
      <c r="F4596" s="2">
        <v>10</v>
      </c>
      <c r="G4596" s="2" t="s">
        <v>19</v>
      </c>
      <c r="H4596" s="2">
        <v>691</v>
      </c>
      <c r="I4596" s="3">
        <v>3.2227373212570074E-3</v>
      </c>
      <c r="J4596" s="2">
        <v>214414</v>
      </c>
      <c r="K4596" s="2">
        <v>318404</v>
      </c>
    </row>
    <row r="4597" spans="1:11" x14ac:dyDescent="0.3">
      <c r="A4597" s="2">
        <v>39</v>
      </c>
      <c r="B4597" s="2" t="s">
        <v>803</v>
      </c>
      <c r="C4597" s="2">
        <v>232</v>
      </c>
      <c r="D4597" s="2" t="s">
        <v>3319</v>
      </c>
      <c r="E4597" s="2" t="s">
        <v>821</v>
      </c>
      <c r="F4597" s="2">
        <v>11</v>
      </c>
      <c r="G4597" s="2" t="s">
        <v>19</v>
      </c>
      <c r="H4597" s="2">
        <v>573</v>
      </c>
      <c r="I4597" s="3">
        <v>2.6724001231262884E-3</v>
      </c>
      <c r="J4597" s="2">
        <v>214414</v>
      </c>
      <c r="K4597" s="2">
        <v>318404</v>
      </c>
    </row>
    <row r="4598" spans="1:11" x14ac:dyDescent="0.3">
      <c r="A4598" s="2">
        <v>39</v>
      </c>
      <c r="B4598" s="2" t="s">
        <v>803</v>
      </c>
      <c r="C4598" s="2">
        <v>232</v>
      </c>
      <c r="D4598" s="2" t="s">
        <v>3319</v>
      </c>
      <c r="E4598" s="2" t="s">
        <v>822</v>
      </c>
      <c r="F4598" s="2">
        <v>12</v>
      </c>
      <c r="G4598" s="2" t="s">
        <v>19</v>
      </c>
      <c r="H4598" s="2">
        <v>541</v>
      </c>
      <c r="I4598" s="3">
        <v>2.5231561371925342E-3</v>
      </c>
      <c r="J4598" s="2">
        <v>214414</v>
      </c>
      <c r="K4598" s="2">
        <v>318404</v>
      </c>
    </row>
    <row r="4599" spans="1:11" x14ac:dyDescent="0.3">
      <c r="A4599" s="2">
        <v>39</v>
      </c>
      <c r="B4599" s="2" t="s">
        <v>803</v>
      </c>
      <c r="C4599" s="2">
        <v>232</v>
      </c>
      <c r="D4599" s="2" t="s">
        <v>3319</v>
      </c>
      <c r="E4599" s="2" t="s">
        <v>807</v>
      </c>
      <c r="F4599" s="2">
        <v>13</v>
      </c>
      <c r="G4599" s="2" t="s">
        <v>13</v>
      </c>
      <c r="H4599" s="2">
        <v>843</v>
      </c>
      <c r="I4599" s="3">
        <v>3.9316462544423409E-3</v>
      </c>
      <c r="J4599" s="2">
        <v>214414</v>
      </c>
      <c r="K4599" s="2">
        <v>318404</v>
      </c>
    </row>
    <row r="4600" spans="1:11" x14ac:dyDescent="0.3">
      <c r="A4600" s="2">
        <v>39</v>
      </c>
      <c r="B4600" s="2" t="s">
        <v>803</v>
      </c>
      <c r="C4600" s="2">
        <v>232</v>
      </c>
      <c r="D4600" s="2" t="s">
        <v>3319</v>
      </c>
      <c r="E4600" s="2" t="s">
        <v>823</v>
      </c>
      <c r="F4600" s="2">
        <v>14</v>
      </c>
      <c r="G4600" s="2" t="s">
        <v>19</v>
      </c>
      <c r="H4600" s="2">
        <v>548</v>
      </c>
      <c r="I4600" s="3">
        <v>2.555803259115543E-3</v>
      </c>
      <c r="J4600" s="2">
        <v>214414</v>
      </c>
      <c r="K4600" s="2">
        <v>318404</v>
      </c>
    </row>
    <row r="4601" spans="1:11" x14ac:dyDescent="0.3">
      <c r="A4601" s="2">
        <v>39</v>
      </c>
      <c r="B4601" s="2" t="s">
        <v>803</v>
      </c>
      <c r="C4601" s="2">
        <v>232</v>
      </c>
      <c r="D4601" s="2" t="s">
        <v>3319</v>
      </c>
      <c r="E4601" s="2" t="s">
        <v>819</v>
      </c>
      <c r="F4601" s="2">
        <v>15</v>
      </c>
      <c r="G4601" s="2" t="s">
        <v>19</v>
      </c>
      <c r="H4601" s="2">
        <v>326</v>
      </c>
      <c r="I4601" s="3">
        <v>1.5204231067001222E-3</v>
      </c>
      <c r="J4601" s="2">
        <v>214414</v>
      </c>
      <c r="K4601" s="2">
        <v>318404</v>
      </c>
    </row>
    <row r="4602" spans="1:11" x14ac:dyDescent="0.3">
      <c r="A4602" s="2">
        <v>39</v>
      </c>
      <c r="B4602" s="2" t="s">
        <v>803</v>
      </c>
      <c r="C4602" s="2">
        <v>232</v>
      </c>
      <c r="D4602" s="2" t="s">
        <v>3319</v>
      </c>
      <c r="E4602" s="2" t="s">
        <v>830</v>
      </c>
      <c r="F4602" s="2">
        <v>16</v>
      </c>
      <c r="G4602" s="2" t="s">
        <v>19</v>
      </c>
      <c r="H4602" s="2">
        <v>605</v>
      </c>
      <c r="I4602" s="3">
        <v>2.8216441090600426E-3</v>
      </c>
      <c r="J4602" s="2">
        <v>214414</v>
      </c>
      <c r="K4602" s="2">
        <v>318404</v>
      </c>
    </row>
    <row r="4603" spans="1:11" x14ac:dyDescent="0.3">
      <c r="A4603" s="2">
        <v>39</v>
      </c>
      <c r="B4603" s="2" t="s">
        <v>803</v>
      </c>
      <c r="C4603" s="2">
        <v>232</v>
      </c>
      <c r="D4603" s="2" t="s">
        <v>3319</v>
      </c>
      <c r="E4603" s="2" t="s">
        <v>835</v>
      </c>
      <c r="F4603" s="2">
        <v>17</v>
      </c>
      <c r="G4603" s="2" t="s">
        <v>19</v>
      </c>
      <c r="H4603" s="2">
        <v>413</v>
      </c>
      <c r="I4603" s="3">
        <v>1.9261801934575167E-3</v>
      </c>
      <c r="J4603" s="2">
        <v>214414</v>
      </c>
      <c r="K4603" s="2">
        <v>318404</v>
      </c>
    </row>
    <row r="4604" spans="1:11" x14ac:dyDescent="0.3">
      <c r="A4604" s="2">
        <v>39</v>
      </c>
      <c r="B4604" s="2" t="s">
        <v>803</v>
      </c>
      <c r="C4604" s="2">
        <v>232</v>
      </c>
      <c r="D4604" s="2" t="s">
        <v>3319</v>
      </c>
      <c r="E4604" s="2" t="s">
        <v>7968</v>
      </c>
      <c r="F4604" s="2">
        <v>18</v>
      </c>
      <c r="G4604" s="2" t="s">
        <v>22</v>
      </c>
      <c r="H4604" s="2">
        <v>480</v>
      </c>
      <c r="I4604" s="3">
        <v>2.2386597890063148E-3</v>
      </c>
      <c r="J4604" s="2">
        <v>214414</v>
      </c>
      <c r="K4604" s="2">
        <v>318404</v>
      </c>
    </row>
    <row r="4605" spans="1:11" x14ac:dyDescent="0.3">
      <c r="A4605" s="2">
        <v>39</v>
      </c>
      <c r="B4605" s="2" t="s">
        <v>803</v>
      </c>
      <c r="C4605" s="2">
        <v>232</v>
      </c>
      <c r="D4605" s="2" t="s">
        <v>3319</v>
      </c>
      <c r="E4605" s="2" t="s">
        <v>808</v>
      </c>
      <c r="F4605" s="2">
        <v>19</v>
      </c>
      <c r="G4605" s="2" t="s">
        <v>55</v>
      </c>
      <c r="H4605" s="2">
        <v>293</v>
      </c>
      <c r="I4605" s="3">
        <v>1.366515246205938E-3</v>
      </c>
      <c r="J4605" s="2">
        <v>214414</v>
      </c>
      <c r="K4605" s="2">
        <v>318404</v>
      </c>
    </row>
    <row r="4606" spans="1:11" x14ac:dyDescent="0.3">
      <c r="A4606" s="2">
        <v>39</v>
      </c>
      <c r="B4606" s="2" t="s">
        <v>803</v>
      </c>
      <c r="C4606" s="2">
        <v>232</v>
      </c>
      <c r="D4606" s="2" t="s">
        <v>3319</v>
      </c>
      <c r="E4606" s="2" t="s">
        <v>832</v>
      </c>
      <c r="F4606" s="2">
        <v>20</v>
      </c>
      <c r="G4606" s="2" t="s">
        <v>19</v>
      </c>
      <c r="H4606" s="2">
        <v>291</v>
      </c>
      <c r="I4606" s="3">
        <v>1.3571874970850783E-3</v>
      </c>
      <c r="J4606" s="2">
        <v>214414</v>
      </c>
      <c r="K4606" s="2">
        <v>318404</v>
      </c>
    </row>
    <row r="4607" spans="1:11" x14ac:dyDescent="0.3">
      <c r="A4607" s="2">
        <v>39</v>
      </c>
      <c r="B4607" s="2" t="s">
        <v>803</v>
      </c>
      <c r="C4607" s="2">
        <v>232</v>
      </c>
      <c r="D4607" s="2" t="s">
        <v>3319</v>
      </c>
      <c r="E4607" s="2" t="s">
        <v>813</v>
      </c>
      <c r="F4607" s="2">
        <v>21</v>
      </c>
      <c r="G4607" s="2" t="s">
        <v>109</v>
      </c>
      <c r="H4607" s="2">
        <v>355</v>
      </c>
      <c r="I4607" s="3">
        <v>1.6556754689525869E-3</v>
      </c>
      <c r="J4607" s="2">
        <v>214414</v>
      </c>
      <c r="K4607" s="2">
        <v>318404</v>
      </c>
    </row>
    <row r="4608" spans="1:11" x14ac:dyDescent="0.3">
      <c r="A4608" s="2">
        <v>39</v>
      </c>
      <c r="B4608" s="2" t="s">
        <v>803</v>
      </c>
      <c r="C4608" s="2">
        <v>232</v>
      </c>
      <c r="D4608" s="2" t="s">
        <v>3319</v>
      </c>
      <c r="E4608" s="2" t="s">
        <v>816</v>
      </c>
      <c r="F4608" s="2">
        <v>22</v>
      </c>
      <c r="G4608" s="2" t="s">
        <v>35</v>
      </c>
      <c r="H4608" s="2">
        <v>105</v>
      </c>
      <c r="I4608" s="3">
        <v>4.8970682884513143E-4</v>
      </c>
      <c r="J4608" s="2">
        <v>214414</v>
      </c>
      <c r="K4608" s="2">
        <v>318404</v>
      </c>
    </row>
    <row r="4609" spans="1:11" x14ac:dyDescent="0.3">
      <c r="A4609" s="2">
        <v>39</v>
      </c>
      <c r="B4609" s="2" t="s">
        <v>803</v>
      </c>
      <c r="C4609" s="2">
        <v>232</v>
      </c>
      <c r="D4609" s="2" t="s">
        <v>3319</v>
      </c>
      <c r="E4609" s="2" t="s">
        <v>812</v>
      </c>
      <c r="F4609" s="2">
        <v>23</v>
      </c>
      <c r="G4609" s="2" t="s">
        <v>31</v>
      </c>
      <c r="H4609" s="2">
        <v>370</v>
      </c>
      <c r="I4609" s="3">
        <v>1.7256335873590343E-3</v>
      </c>
      <c r="J4609" s="2">
        <v>214414</v>
      </c>
      <c r="K4609" s="2">
        <v>318404</v>
      </c>
    </row>
    <row r="4610" spans="1:11" x14ac:dyDescent="0.3">
      <c r="A4610" s="2">
        <v>39</v>
      </c>
      <c r="B4610" s="2" t="s">
        <v>803</v>
      </c>
      <c r="C4610" s="2">
        <v>232</v>
      </c>
      <c r="D4610" s="2" t="s">
        <v>3319</v>
      </c>
      <c r="E4610" s="2" t="s">
        <v>817</v>
      </c>
      <c r="F4610" s="2">
        <v>24</v>
      </c>
      <c r="G4610" s="2" t="s">
        <v>15</v>
      </c>
      <c r="H4610" s="2">
        <v>269</v>
      </c>
      <c r="I4610" s="3">
        <v>1.2545822567556224E-3</v>
      </c>
      <c r="J4610" s="2">
        <v>214414</v>
      </c>
      <c r="K4610" s="2">
        <v>318404</v>
      </c>
    </row>
    <row r="4611" spans="1:11" x14ac:dyDescent="0.3">
      <c r="A4611" s="2">
        <v>39</v>
      </c>
      <c r="B4611" s="2" t="s">
        <v>803</v>
      </c>
      <c r="C4611" s="2">
        <v>232</v>
      </c>
      <c r="D4611" s="2" t="s">
        <v>3319</v>
      </c>
      <c r="E4611" s="2" t="s">
        <v>827</v>
      </c>
      <c r="F4611" s="2">
        <v>25</v>
      </c>
      <c r="G4611" s="2" t="s">
        <v>19</v>
      </c>
      <c r="H4611" s="2">
        <v>212</v>
      </c>
      <c r="I4611" s="3">
        <v>9.8874140681112234E-4</v>
      </c>
      <c r="J4611" s="2">
        <v>214414</v>
      </c>
      <c r="K4611" s="2">
        <v>318404</v>
      </c>
    </row>
    <row r="4612" spans="1:11" x14ac:dyDescent="0.3">
      <c r="A4612" s="2">
        <v>39</v>
      </c>
      <c r="B4612" s="2" t="s">
        <v>803</v>
      </c>
      <c r="C4612" s="2">
        <v>232</v>
      </c>
      <c r="D4612" s="2" t="s">
        <v>3319</v>
      </c>
      <c r="E4612" s="2" t="s">
        <v>843</v>
      </c>
      <c r="F4612" s="2">
        <v>26</v>
      </c>
      <c r="G4612" s="2" t="s">
        <v>19</v>
      </c>
      <c r="H4612" s="2">
        <v>177</v>
      </c>
      <c r="I4612" s="3">
        <v>8.2550579719607861E-4</v>
      </c>
      <c r="J4612" s="2">
        <v>214414</v>
      </c>
      <c r="K4612" s="2">
        <v>318404</v>
      </c>
    </row>
    <row r="4613" spans="1:11" x14ac:dyDescent="0.3">
      <c r="A4613" s="2">
        <v>39</v>
      </c>
      <c r="B4613" s="2" t="s">
        <v>803</v>
      </c>
      <c r="C4613" s="2">
        <v>232</v>
      </c>
      <c r="D4613" s="2" t="s">
        <v>3319</v>
      </c>
      <c r="E4613" s="2" t="s">
        <v>809</v>
      </c>
      <c r="F4613" s="2">
        <v>27</v>
      </c>
      <c r="G4613" s="2" t="s">
        <v>105</v>
      </c>
      <c r="H4613" s="2">
        <v>131</v>
      </c>
      <c r="I4613" s="3">
        <v>6.1096756741630678E-4</v>
      </c>
      <c r="J4613" s="2">
        <v>214414</v>
      </c>
      <c r="K4613" s="2">
        <v>318404</v>
      </c>
    </row>
    <row r="4614" spans="1:11" x14ac:dyDescent="0.3">
      <c r="A4614" s="2">
        <v>39</v>
      </c>
      <c r="B4614" s="2" t="s">
        <v>803</v>
      </c>
      <c r="C4614" s="2">
        <v>232</v>
      </c>
      <c r="D4614" s="2" t="s">
        <v>3319</v>
      </c>
      <c r="E4614" s="2" t="s">
        <v>838</v>
      </c>
      <c r="F4614" s="2">
        <v>28</v>
      </c>
      <c r="G4614" s="2" t="s">
        <v>19</v>
      </c>
      <c r="H4614" s="2">
        <v>241</v>
      </c>
      <c r="I4614" s="3">
        <v>1.1239937690635873E-3</v>
      </c>
      <c r="J4614" s="2">
        <v>214414</v>
      </c>
      <c r="K4614" s="2">
        <v>318404</v>
      </c>
    </row>
    <row r="4615" spans="1:11" x14ac:dyDescent="0.3">
      <c r="A4615" s="2">
        <v>39</v>
      </c>
      <c r="B4615" s="2" t="s">
        <v>803</v>
      </c>
      <c r="C4615" s="2">
        <v>232</v>
      </c>
      <c r="D4615" s="2" t="s">
        <v>3319</v>
      </c>
      <c r="E4615" s="2" t="s">
        <v>824</v>
      </c>
      <c r="F4615" s="2">
        <v>29</v>
      </c>
      <c r="G4615" s="2" t="s">
        <v>19</v>
      </c>
      <c r="H4615" s="2">
        <v>200</v>
      </c>
      <c r="I4615" s="3">
        <v>9.3277491208596452E-4</v>
      </c>
      <c r="J4615" s="2">
        <v>214414</v>
      </c>
      <c r="K4615" s="2">
        <v>318404</v>
      </c>
    </row>
    <row r="4616" spans="1:11" x14ac:dyDescent="0.3">
      <c r="A4616" s="2">
        <v>39</v>
      </c>
      <c r="B4616" s="2" t="s">
        <v>803</v>
      </c>
      <c r="C4616" s="2">
        <v>232</v>
      </c>
      <c r="D4616" s="2" t="s">
        <v>3319</v>
      </c>
      <c r="E4616" s="2" t="s">
        <v>810</v>
      </c>
      <c r="F4616" s="2">
        <v>30</v>
      </c>
      <c r="G4616" s="2" t="s">
        <v>29</v>
      </c>
      <c r="H4616" s="2">
        <v>236</v>
      </c>
      <c r="I4616" s="3">
        <v>1.1006743962614382E-3</v>
      </c>
      <c r="J4616" s="2">
        <v>214414</v>
      </c>
      <c r="K4616" s="2">
        <v>318404</v>
      </c>
    </row>
    <row r="4617" spans="1:11" x14ac:dyDescent="0.3">
      <c r="A4617" s="2">
        <v>39</v>
      </c>
      <c r="B4617" s="2" t="s">
        <v>803</v>
      </c>
      <c r="C4617" s="2">
        <v>232</v>
      </c>
      <c r="D4617" s="2" t="s">
        <v>3319</v>
      </c>
      <c r="E4617" s="2" t="s">
        <v>829</v>
      </c>
      <c r="F4617" s="2">
        <v>31</v>
      </c>
      <c r="G4617" s="2" t="s">
        <v>19</v>
      </c>
      <c r="H4617" s="2">
        <v>177</v>
      </c>
      <c r="I4617" s="3">
        <v>8.2550579719607861E-4</v>
      </c>
      <c r="J4617" s="2">
        <v>214414</v>
      </c>
      <c r="K4617" s="2">
        <v>318404</v>
      </c>
    </row>
    <row r="4618" spans="1:11" x14ac:dyDescent="0.3">
      <c r="A4618" s="2">
        <v>39</v>
      </c>
      <c r="B4618" s="2" t="s">
        <v>803</v>
      </c>
      <c r="C4618" s="2">
        <v>232</v>
      </c>
      <c r="D4618" s="2" t="s">
        <v>3319</v>
      </c>
      <c r="E4618" s="2" t="s">
        <v>825</v>
      </c>
      <c r="F4618" s="2">
        <v>32</v>
      </c>
      <c r="G4618" s="2" t="s">
        <v>19</v>
      </c>
      <c r="H4618" s="2">
        <v>153</v>
      </c>
      <c r="I4618" s="3">
        <v>7.1357280774576285E-4</v>
      </c>
      <c r="J4618" s="2">
        <v>214414</v>
      </c>
      <c r="K4618" s="2">
        <v>318404</v>
      </c>
    </row>
    <row r="4619" spans="1:11" x14ac:dyDescent="0.3">
      <c r="A4619" s="2">
        <v>39</v>
      </c>
      <c r="B4619" s="2" t="s">
        <v>803</v>
      </c>
      <c r="C4619" s="2">
        <v>232</v>
      </c>
      <c r="D4619" s="2" t="s">
        <v>3319</v>
      </c>
      <c r="E4619" s="2" t="s">
        <v>814</v>
      </c>
      <c r="F4619" s="2">
        <v>33</v>
      </c>
      <c r="G4619" s="2" t="s">
        <v>815</v>
      </c>
      <c r="H4619" s="2">
        <v>209</v>
      </c>
      <c r="I4619" s="3">
        <v>9.7474978312983292E-4</v>
      </c>
      <c r="J4619" s="2">
        <v>214414</v>
      </c>
      <c r="K4619" s="2">
        <v>318404</v>
      </c>
    </row>
    <row r="4620" spans="1:11" x14ac:dyDescent="0.3">
      <c r="A4620" s="2">
        <v>39</v>
      </c>
      <c r="B4620" s="2" t="s">
        <v>803</v>
      </c>
      <c r="C4620" s="2">
        <v>232</v>
      </c>
      <c r="D4620" s="2" t="s">
        <v>3319</v>
      </c>
      <c r="E4620" s="2" t="s">
        <v>834</v>
      </c>
      <c r="F4620" s="2">
        <v>34</v>
      </c>
      <c r="G4620" s="2" t="s">
        <v>19</v>
      </c>
      <c r="H4620" s="2">
        <v>143</v>
      </c>
      <c r="I4620" s="3">
        <v>6.669340621414646E-4</v>
      </c>
      <c r="J4620" s="2">
        <v>214414</v>
      </c>
      <c r="K4620" s="2">
        <v>318404</v>
      </c>
    </row>
    <row r="4621" spans="1:11" x14ac:dyDescent="0.3">
      <c r="A4621" s="2">
        <v>39</v>
      </c>
      <c r="B4621" s="2" t="s">
        <v>803</v>
      </c>
      <c r="C4621" s="2">
        <v>232</v>
      </c>
      <c r="D4621" s="2" t="s">
        <v>3319</v>
      </c>
      <c r="E4621" s="2" t="s">
        <v>826</v>
      </c>
      <c r="F4621" s="2">
        <v>35</v>
      </c>
      <c r="G4621" s="2" t="s">
        <v>19</v>
      </c>
      <c r="H4621" s="2">
        <v>135</v>
      </c>
      <c r="I4621" s="3">
        <v>6.2962306565802605E-4</v>
      </c>
      <c r="J4621" s="2">
        <v>214414</v>
      </c>
      <c r="K4621" s="2">
        <v>318404</v>
      </c>
    </row>
    <row r="4622" spans="1:11" x14ac:dyDescent="0.3">
      <c r="A4622" s="2">
        <v>39</v>
      </c>
      <c r="B4622" s="2" t="s">
        <v>803</v>
      </c>
      <c r="C4622" s="2">
        <v>232</v>
      </c>
      <c r="D4622" s="2" t="s">
        <v>3319</v>
      </c>
      <c r="E4622" s="2" t="s">
        <v>833</v>
      </c>
      <c r="F4622" s="2">
        <v>36</v>
      </c>
      <c r="G4622" s="2" t="s">
        <v>19</v>
      </c>
      <c r="H4622" s="2">
        <v>143</v>
      </c>
      <c r="I4622" s="3">
        <v>6.669340621414646E-4</v>
      </c>
      <c r="J4622" s="2">
        <v>214414</v>
      </c>
      <c r="K4622" s="2">
        <v>318404</v>
      </c>
    </row>
    <row r="4623" spans="1:11" x14ac:dyDescent="0.3">
      <c r="A4623" s="2">
        <v>39</v>
      </c>
      <c r="B4623" s="2" t="s">
        <v>803</v>
      </c>
      <c r="C4623" s="2">
        <v>232</v>
      </c>
      <c r="D4623" s="2" t="s">
        <v>3319</v>
      </c>
      <c r="E4623" s="2" t="s">
        <v>831</v>
      </c>
      <c r="F4623" s="2">
        <v>37</v>
      </c>
      <c r="G4623" s="2" t="s">
        <v>19</v>
      </c>
      <c r="H4623" s="2">
        <v>107</v>
      </c>
      <c r="I4623" s="3">
        <v>4.9903457796599102E-4</v>
      </c>
      <c r="J4623" s="2">
        <v>214414</v>
      </c>
      <c r="K4623" s="2">
        <v>318404</v>
      </c>
    </row>
    <row r="4624" spans="1:11" x14ac:dyDescent="0.3">
      <c r="A4624" s="2">
        <v>39</v>
      </c>
      <c r="B4624" s="2" t="s">
        <v>803</v>
      </c>
      <c r="C4624" s="2">
        <v>232</v>
      </c>
      <c r="D4624" s="2" t="s">
        <v>3319</v>
      </c>
      <c r="E4624" s="2" t="s">
        <v>841</v>
      </c>
      <c r="F4624" s="2">
        <v>38</v>
      </c>
      <c r="G4624" s="2" t="s">
        <v>19</v>
      </c>
      <c r="H4624" s="2">
        <v>73</v>
      </c>
      <c r="I4624" s="3">
        <v>3.4046284291137707E-4</v>
      </c>
      <c r="J4624" s="2">
        <v>214414</v>
      </c>
      <c r="K4624" s="2">
        <v>318404</v>
      </c>
    </row>
    <row r="4625" spans="1:11" x14ac:dyDescent="0.3">
      <c r="A4625" s="2">
        <v>39</v>
      </c>
      <c r="B4625" s="2" t="s">
        <v>803</v>
      </c>
      <c r="C4625" s="2">
        <v>232</v>
      </c>
      <c r="D4625" s="2" t="s">
        <v>3319</v>
      </c>
      <c r="E4625" s="2" t="s">
        <v>839</v>
      </c>
      <c r="F4625" s="2">
        <v>39</v>
      </c>
      <c r="G4625" s="2" t="s">
        <v>19</v>
      </c>
      <c r="H4625" s="2">
        <v>59</v>
      </c>
      <c r="I4625" s="3">
        <v>2.7516859906535955E-4</v>
      </c>
      <c r="J4625" s="2">
        <v>214414</v>
      </c>
      <c r="K4625" s="2">
        <v>318404</v>
      </c>
    </row>
    <row r="4626" spans="1:11" x14ac:dyDescent="0.3">
      <c r="A4626" s="2">
        <v>39</v>
      </c>
      <c r="B4626" s="2" t="s">
        <v>803</v>
      </c>
      <c r="C4626" s="2">
        <v>232</v>
      </c>
      <c r="D4626" s="2" t="s">
        <v>3319</v>
      </c>
      <c r="E4626" s="2" t="s">
        <v>840</v>
      </c>
      <c r="F4626" s="2">
        <v>40</v>
      </c>
      <c r="G4626" s="2" t="s">
        <v>19</v>
      </c>
      <c r="H4626" s="2">
        <v>43</v>
      </c>
      <c r="I4626" s="3">
        <v>2.0054660609848237E-4</v>
      </c>
      <c r="J4626" s="2">
        <v>214414</v>
      </c>
      <c r="K4626" s="2">
        <v>318404</v>
      </c>
    </row>
    <row r="4627" spans="1:11" x14ac:dyDescent="0.3">
      <c r="A4627" s="2">
        <v>39</v>
      </c>
      <c r="B4627" s="2" t="s">
        <v>803</v>
      </c>
      <c r="C4627" s="2">
        <v>233</v>
      </c>
      <c r="D4627" s="2" t="s">
        <v>3320</v>
      </c>
      <c r="E4627" s="2" t="s">
        <v>805</v>
      </c>
      <c r="F4627" s="2">
        <v>1</v>
      </c>
      <c r="G4627" s="2" t="s">
        <v>9</v>
      </c>
      <c r="H4627" s="2">
        <v>100071</v>
      </c>
      <c r="I4627" s="3">
        <v>0.52993322283238986</v>
      </c>
      <c r="J4627" s="2">
        <v>188837</v>
      </c>
      <c r="K4627" s="2">
        <v>269008</v>
      </c>
    </row>
    <row r="4628" spans="1:11" x14ac:dyDescent="0.3">
      <c r="A4628" s="2">
        <v>39</v>
      </c>
      <c r="B4628" s="2" t="s">
        <v>803</v>
      </c>
      <c r="C4628" s="2">
        <v>233</v>
      </c>
      <c r="D4628" s="2" t="s">
        <v>3320</v>
      </c>
      <c r="E4628" s="2" t="s">
        <v>804</v>
      </c>
      <c r="F4628" s="2">
        <v>2</v>
      </c>
      <c r="G4628" s="2" t="s">
        <v>51</v>
      </c>
      <c r="H4628" s="2">
        <v>75018</v>
      </c>
      <c r="I4628" s="3">
        <v>0.39726324819818148</v>
      </c>
      <c r="J4628" s="2">
        <v>188837</v>
      </c>
      <c r="K4628" s="2">
        <v>269008</v>
      </c>
    </row>
    <row r="4629" spans="1:11" x14ac:dyDescent="0.3">
      <c r="A4629" s="2">
        <v>39</v>
      </c>
      <c r="B4629" s="2" t="s">
        <v>803</v>
      </c>
      <c r="C4629" s="2">
        <v>233</v>
      </c>
      <c r="D4629" s="2" t="s">
        <v>3320</v>
      </c>
      <c r="E4629" s="2" t="s">
        <v>806</v>
      </c>
      <c r="F4629" s="2">
        <v>3</v>
      </c>
      <c r="G4629" s="2" t="s">
        <v>11</v>
      </c>
      <c r="H4629" s="2">
        <v>2555</v>
      </c>
      <c r="I4629" s="3">
        <v>1.3530187410306243E-2</v>
      </c>
      <c r="J4629" s="2">
        <v>188837</v>
      </c>
      <c r="K4629" s="2">
        <v>269008</v>
      </c>
    </row>
    <row r="4630" spans="1:11" x14ac:dyDescent="0.3">
      <c r="A4630" s="2">
        <v>39</v>
      </c>
      <c r="B4630" s="2" t="s">
        <v>803</v>
      </c>
      <c r="C4630" s="2">
        <v>233</v>
      </c>
      <c r="D4630" s="2" t="s">
        <v>3320</v>
      </c>
      <c r="E4630" s="2" t="s">
        <v>842</v>
      </c>
      <c r="F4630" s="2">
        <v>4</v>
      </c>
      <c r="G4630" s="2" t="s">
        <v>19</v>
      </c>
      <c r="H4630" s="2">
        <v>1178</v>
      </c>
      <c r="I4630" s="3">
        <v>6.2381842541451094E-3</v>
      </c>
      <c r="J4630" s="2">
        <v>188837</v>
      </c>
      <c r="K4630" s="2">
        <v>269008</v>
      </c>
    </row>
    <row r="4631" spans="1:11" x14ac:dyDescent="0.3">
      <c r="A4631" s="2">
        <v>39</v>
      </c>
      <c r="B4631" s="2" t="s">
        <v>803</v>
      </c>
      <c r="C4631" s="2">
        <v>233</v>
      </c>
      <c r="D4631" s="2" t="s">
        <v>3320</v>
      </c>
      <c r="E4631" s="2" t="s">
        <v>820</v>
      </c>
      <c r="F4631" s="2">
        <v>5</v>
      </c>
      <c r="G4631" s="2" t="s">
        <v>19</v>
      </c>
      <c r="H4631" s="2">
        <v>680</v>
      </c>
      <c r="I4631" s="3">
        <v>3.6009892129190784E-3</v>
      </c>
      <c r="J4631" s="2">
        <v>188837</v>
      </c>
      <c r="K4631" s="2">
        <v>269008</v>
      </c>
    </row>
    <row r="4632" spans="1:11" x14ac:dyDescent="0.3">
      <c r="A4632" s="2">
        <v>39</v>
      </c>
      <c r="B4632" s="2" t="s">
        <v>803</v>
      </c>
      <c r="C4632" s="2">
        <v>233</v>
      </c>
      <c r="D4632" s="2" t="s">
        <v>3320</v>
      </c>
      <c r="E4632" s="2" t="s">
        <v>828</v>
      </c>
      <c r="F4632" s="2">
        <v>6</v>
      </c>
      <c r="G4632" s="2" t="s">
        <v>19</v>
      </c>
      <c r="H4632" s="2">
        <v>912</v>
      </c>
      <c r="I4632" s="3">
        <v>4.8295620032091169E-3</v>
      </c>
      <c r="J4632" s="2">
        <v>188837</v>
      </c>
      <c r="K4632" s="2">
        <v>269008</v>
      </c>
    </row>
    <row r="4633" spans="1:11" x14ac:dyDescent="0.3">
      <c r="A4633" s="2">
        <v>39</v>
      </c>
      <c r="B4633" s="2" t="s">
        <v>803</v>
      </c>
      <c r="C4633" s="2">
        <v>233</v>
      </c>
      <c r="D4633" s="2" t="s">
        <v>3320</v>
      </c>
      <c r="E4633" s="2" t="s">
        <v>811</v>
      </c>
      <c r="F4633" s="2">
        <v>7</v>
      </c>
      <c r="G4633" s="2" t="s">
        <v>17</v>
      </c>
      <c r="H4633" s="2">
        <v>904</v>
      </c>
      <c r="I4633" s="3">
        <v>4.7871974242335979E-3</v>
      </c>
      <c r="J4633" s="2">
        <v>188837</v>
      </c>
      <c r="K4633" s="2">
        <v>269008</v>
      </c>
    </row>
    <row r="4634" spans="1:11" x14ac:dyDescent="0.3">
      <c r="A4634" s="2">
        <v>39</v>
      </c>
      <c r="B4634" s="2" t="s">
        <v>803</v>
      </c>
      <c r="C4634" s="2">
        <v>233</v>
      </c>
      <c r="D4634" s="2" t="s">
        <v>3320</v>
      </c>
      <c r="E4634" s="2" t="s">
        <v>818</v>
      </c>
      <c r="F4634" s="2">
        <v>8</v>
      </c>
      <c r="G4634" s="2" t="s">
        <v>19</v>
      </c>
      <c r="H4634" s="2">
        <v>486</v>
      </c>
      <c r="I4634" s="3">
        <v>2.5736481727627529E-3</v>
      </c>
      <c r="J4634" s="2">
        <v>188837</v>
      </c>
      <c r="K4634" s="2">
        <v>269008</v>
      </c>
    </row>
    <row r="4635" spans="1:11" x14ac:dyDescent="0.3">
      <c r="A4635" s="2">
        <v>39</v>
      </c>
      <c r="B4635" s="2" t="s">
        <v>803</v>
      </c>
      <c r="C4635" s="2">
        <v>233</v>
      </c>
      <c r="D4635" s="2" t="s">
        <v>3320</v>
      </c>
      <c r="E4635" s="2" t="s">
        <v>836</v>
      </c>
      <c r="F4635" s="2">
        <v>9</v>
      </c>
      <c r="G4635" s="2" t="s">
        <v>19</v>
      </c>
      <c r="H4635" s="2">
        <v>392</v>
      </c>
      <c r="I4635" s="3">
        <v>2.0758643698004101E-3</v>
      </c>
      <c r="J4635" s="2">
        <v>188837</v>
      </c>
      <c r="K4635" s="2">
        <v>269008</v>
      </c>
    </row>
    <row r="4636" spans="1:11" x14ac:dyDescent="0.3">
      <c r="A4636" s="2">
        <v>39</v>
      </c>
      <c r="B4636" s="2" t="s">
        <v>803</v>
      </c>
      <c r="C4636" s="2">
        <v>233</v>
      </c>
      <c r="D4636" s="2" t="s">
        <v>3320</v>
      </c>
      <c r="E4636" s="2" t="s">
        <v>837</v>
      </c>
      <c r="F4636" s="2">
        <v>10</v>
      </c>
      <c r="G4636" s="2" t="s">
        <v>19</v>
      </c>
      <c r="H4636" s="2">
        <v>450</v>
      </c>
      <c r="I4636" s="3">
        <v>2.3830075673729194E-3</v>
      </c>
      <c r="J4636" s="2">
        <v>188837</v>
      </c>
      <c r="K4636" s="2">
        <v>269008</v>
      </c>
    </row>
    <row r="4637" spans="1:11" x14ac:dyDescent="0.3">
      <c r="A4637" s="2">
        <v>39</v>
      </c>
      <c r="B4637" s="2" t="s">
        <v>803</v>
      </c>
      <c r="C4637" s="2">
        <v>233</v>
      </c>
      <c r="D4637" s="2" t="s">
        <v>3320</v>
      </c>
      <c r="E4637" s="2" t="s">
        <v>821</v>
      </c>
      <c r="F4637" s="2">
        <v>11</v>
      </c>
      <c r="G4637" s="2" t="s">
        <v>19</v>
      </c>
      <c r="H4637" s="2">
        <v>448</v>
      </c>
      <c r="I4637" s="3">
        <v>2.3724164226290399E-3</v>
      </c>
      <c r="J4637" s="2">
        <v>188837</v>
      </c>
      <c r="K4637" s="2">
        <v>269008</v>
      </c>
    </row>
    <row r="4638" spans="1:11" x14ac:dyDescent="0.3">
      <c r="A4638" s="2">
        <v>39</v>
      </c>
      <c r="B4638" s="2" t="s">
        <v>803</v>
      </c>
      <c r="C4638" s="2">
        <v>233</v>
      </c>
      <c r="D4638" s="2" t="s">
        <v>3320</v>
      </c>
      <c r="E4638" s="2" t="s">
        <v>822</v>
      </c>
      <c r="F4638" s="2">
        <v>12</v>
      </c>
      <c r="G4638" s="2" t="s">
        <v>19</v>
      </c>
      <c r="H4638" s="2">
        <v>472</v>
      </c>
      <c r="I4638" s="3">
        <v>2.4995101595555957E-3</v>
      </c>
      <c r="J4638" s="2">
        <v>188837</v>
      </c>
      <c r="K4638" s="2">
        <v>269008</v>
      </c>
    </row>
    <row r="4639" spans="1:11" x14ac:dyDescent="0.3">
      <c r="A4639" s="2">
        <v>39</v>
      </c>
      <c r="B4639" s="2" t="s">
        <v>803</v>
      </c>
      <c r="C4639" s="2">
        <v>233</v>
      </c>
      <c r="D4639" s="2" t="s">
        <v>3320</v>
      </c>
      <c r="E4639" s="2" t="s">
        <v>807</v>
      </c>
      <c r="F4639" s="2">
        <v>13</v>
      </c>
      <c r="G4639" s="2" t="s">
        <v>13</v>
      </c>
      <c r="H4639" s="2">
        <v>371</v>
      </c>
      <c r="I4639" s="3">
        <v>1.9646573499896738E-3</v>
      </c>
      <c r="J4639" s="2">
        <v>188837</v>
      </c>
      <c r="K4639" s="2">
        <v>269008</v>
      </c>
    </row>
    <row r="4640" spans="1:11" x14ac:dyDescent="0.3">
      <c r="A4640" s="2">
        <v>39</v>
      </c>
      <c r="B4640" s="2" t="s">
        <v>803</v>
      </c>
      <c r="C4640" s="2">
        <v>233</v>
      </c>
      <c r="D4640" s="2" t="s">
        <v>3320</v>
      </c>
      <c r="E4640" s="2" t="s">
        <v>823</v>
      </c>
      <c r="F4640" s="2">
        <v>14</v>
      </c>
      <c r="G4640" s="2" t="s">
        <v>19</v>
      </c>
      <c r="H4640" s="2">
        <v>385</v>
      </c>
      <c r="I4640" s="3">
        <v>2.038795363196831E-3</v>
      </c>
      <c r="J4640" s="2">
        <v>188837</v>
      </c>
      <c r="K4640" s="2">
        <v>269008</v>
      </c>
    </row>
    <row r="4641" spans="1:11" x14ac:dyDescent="0.3">
      <c r="A4641" s="2">
        <v>39</v>
      </c>
      <c r="B4641" s="2" t="s">
        <v>803</v>
      </c>
      <c r="C4641" s="2">
        <v>233</v>
      </c>
      <c r="D4641" s="2" t="s">
        <v>3320</v>
      </c>
      <c r="E4641" s="2" t="s">
        <v>819</v>
      </c>
      <c r="F4641" s="2">
        <v>15</v>
      </c>
      <c r="G4641" s="2" t="s">
        <v>19</v>
      </c>
      <c r="H4641" s="2">
        <v>319</v>
      </c>
      <c r="I4641" s="3">
        <v>1.6892875866488029E-3</v>
      </c>
      <c r="J4641" s="2">
        <v>188837</v>
      </c>
      <c r="K4641" s="2">
        <v>269008</v>
      </c>
    </row>
    <row r="4642" spans="1:11" x14ac:dyDescent="0.3">
      <c r="A4642" s="2">
        <v>39</v>
      </c>
      <c r="B4642" s="2" t="s">
        <v>803</v>
      </c>
      <c r="C4642" s="2">
        <v>233</v>
      </c>
      <c r="D4642" s="2" t="s">
        <v>3320</v>
      </c>
      <c r="E4642" s="2" t="s">
        <v>830</v>
      </c>
      <c r="F4642" s="2">
        <v>16</v>
      </c>
      <c r="G4642" s="2" t="s">
        <v>19</v>
      </c>
      <c r="H4642" s="2">
        <v>434</v>
      </c>
      <c r="I4642" s="3">
        <v>2.2982784094218822E-3</v>
      </c>
      <c r="J4642" s="2">
        <v>188837</v>
      </c>
      <c r="K4642" s="2">
        <v>269008</v>
      </c>
    </row>
    <row r="4643" spans="1:11" x14ac:dyDescent="0.3">
      <c r="A4643" s="2">
        <v>39</v>
      </c>
      <c r="B4643" s="2" t="s">
        <v>803</v>
      </c>
      <c r="C4643" s="2">
        <v>233</v>
      </c>
      <c r="D4643" s="2" t="s">
        <v>3320</v>
      </c>
      <c r="E4643" s="2" t="s">
        <v>835</v>
      </c>
      <c r="F4643" s="2">
        <v>17</v>
      </c>
      <c r="G4643" s="2" t="s">
        <v>19</v>
      </c>
      <c r="H4643" s="2">
        <v>406</v>
      </c>
      <c r="I4643" s="3">
        <v>2.1500023830075673E-3</v>
      </c>
      <c r="J4643" s="2">
        <v>188837</v>
      </c>
      <c r="K4643" s="2">
        <v>269008</v>
      </c>
    </row>
    <row r="4644" spans="1:11" x14ac:dyDescent="0.3">
      <c r="A4644" s="2">
        <v>39</v>
      </c>
      <c r="B4644" s="2" t="s">
        <v>803</v>
      </c>
      <c r="C4644" s="2">
        <v>233</v>
      </c>
      <c r="D4644" s="2" t="s">
        <v>3320</v>
      </c>
      <c r="E4644" s="2" t="s">
        <v>7968</v>
      </c>
      <c r="F4644" s="2">
        <v>18</v>
      </c>
      <c r="G4644" s="2" t="s">
        <v>22</v>
      </c>
      <c r="H4644" s="2">
        <v>373</v>
      </c>
      <c r="I4644" s="3">
        <v>1.9752484947335534E-3</v>
      </c>
      <c r="J4644" s="2">
        <v>188837</v>
      </c>
      <c r="K4644" s="2">
        <v>269008</v>
      </c>
    </row>
    <row r="4645" spans="1:11" x14ac:dyDescent="0.3">
      <c r="A4645" s="2">
        <v>39</v>
      </c>
      <c r="B4645" s="2" t="s">
        <v>803</v>
      </c>
      <c r="C4645" s="2">
        <v>233</v>
      </c>
      <c r="D4645" s="2" t="s">
        <v>3320</v>
      </c>
      <c r="E4645" s="2" t="s">
        <v>808</v>
      </c>
      <c r="F4645" s="2">
        <v>19</v>
      </c>
      <c r="G4645" s="2" t="s">
        <v>55</v>
      </c>
      <c r="H4645" s="2">
        <v>189</v>
      </c>
      <c r="I4645" s="3">
        <v>1.0008631782966262E-3</v>
      </c>
      <c r="J4645" s="2">
        <v>188837</v>
      </c>
      <c r="K4645" s="2">
        <v>269008</v>
      </c>
    </row>
    <row r="4646" spans="1:11" x14ac:dyDescent="0.3">
      <c r="A4646" s="2">
        <v>39</v>
      </c>
      <c r="B4646" s="2" t="s">
        <v>803</v>
      </c>
      <c r="C4646" s="2">
        <v>233</v>
      </c>
      <c r="D4646" s="2" t="s">
        <v>3320</v>
      </c>
      <c r="E4646" s="2" t="s">
        <v>832</v>
      </c>
      <c r="F4646" s="2">
        <v>20</v>
      </c>
      <c r="G4646" s="2" t="s">
        <v>19</v>
      </c>
      <c r="H4646" s="2">
        <v>231</v>
      </c>
      <c r="I4646" s="3">
        <v>1.2232772179180988E-3</v>
      </c>
      <c r="J4646" s="2">
        <v>188837</v>
      </c>
      <c r="K4646" s="2">
        <v>269008</v>
      </c>
    </row>
    <row r="4647" spans="1:11" x14ac:dyDescent="0.3">
      <c r="A4647" s="2">
        <v>39</v>
      </c>
      <c r="B4647" s="2" t="s">
        <v>803</v>
      </c>
      <c r="C4647" s="2">
        <v>233</v>
      </c>
      <c r="D4647" s="2" t="s">
        <v>3320</v>
      </c>
      <c r="E4647" s="2" t="s">
        <v>813</v>
      </c>
      <c r="F4647" s="2">
        <v>21</v>
      </c>
      <c r="G4647" s="2" t="s">
        <v>109</v>
      </c>
      <c r="H4647" s="2">
        <v>210</v>
      </c>
      <c r="I4647" s="3">
        <v>1.1120701981073625E-3</v>
      </c>
      <c r="J4647" s="2">
        <v>188837</v>
      </c>
      <c r="K4647" s="2">
        <v>269008</v>
      </c>
    </row>
    <row r="4648" spans="1:11" x14ac:dyDescent="0.3">
      <c r="A4648" s="2">
        <v>39</v>
      </c>
      <c r="B4648" s="2" t="s">
        <v>803</v>
      </c>
      <c r="C4648" s="2">
        <v>233</v>
      </c>
      <c r="D4648" s="2" t="s">
        <v>3320</v>
      </c>
      <c r="E4648" s="2" t="s">
        <v>816</v>
      </c>
      <c r="F4648" s="2">
        <v>22</v>
      </c>
      <c r="G4648" s="2" t="s">
        <v>35</v>
      </c>
      <c r="H4648" s="2">
        <v>153</v>
      </c>
      <c r="I4648" s="3">
        <v>8.1022257290679263E-4</v>
      </c>
      <c r="J4648" s="2">
        <v>188837</v>
      </c>
      <c r="K4648" s="2">
        <v>269008</v>
      </c>
    </row>
    <row r="4649" spans="1:11" x14ac:dyDescent="0.3">
      <c r="A4649" s="2">
        <v>39</v>
      </c>
      <c r="B4649" s="2" t="s">
        <v>803</v>
      </c>
      <c r="C4649" s="2">
        <v>233</v>
      </c>
      <c r="D4649" s="2" t="s">
        <v>3320</v>
      </c>
      <c r="E4649" s="2" t="s">
        <v>812</v>
      </c>
      <c r="F4649" s="2">
        <v>23</v>
      </c>
      <c r="G4649" s="2" t="s">
        <v>31</v>
      </c>
      <c r="H4649" s="2">
        <v>227</v>
      </c>
      <c r="I4649" s="3">
        <v>1.2020949284303395E-3</v>
      </c>
      <c r="J4649" s="2">
        <v>188837</v>
      </c>
      <c r="K4649" s="2">
        <v>269008</v>
      </c>
    </row>
    <row r="4650" spans="1:11" x14ac:dyDescent="0.3">
      <c r="A4650" s="2">
        <v>39</v>
      </c>
      <c r="B4650" s="2" t="s">
        <v>803</v>
      </c>
      <c r="C4650" s="2">
        <v>233</v>
      </c>
      <c r="D4650" s="2" t="s">
        <v>3320</v>
      </c>
      <c r="E4650" s="2" t="s">
        <v>817</v>
      </c>
      <c r="F4650" s="2">
        <v>24</v>
      </c>
      <c r="G4650" s="2" t="s">
        <v>15</v>
      </c>
      <c r="H4650" s="2">
        <v>269</v>
      </c>
      <c r="I4650" s="3">
        <v>1.4245089680518118E-3</v>
      </c>
      <c r="J4650" s="2">
        <v>188837</v>
      </c>
      <c r="K4650" s="2">
        <v>269008</v>
      </c>
    </row>
    <row r="4651" spans="1:11" x14ac:dyDescent="0.3">
      <c r="A4651" s="2">
        <v>39</v>
      </c>
      <c r="B4651" s="2" t="s">
        <v>803</v>
      </c>
      <c r="C4651" s="2">
        <v>233</v>
      </c>
      <c r="D4651" s="2" t="s">
        <v>3320</v>
      </c>
      <c r="E4651" s="2" t="s">
        <v>827</v>
      </c>
      <c r="F4651" s="2">
        <v>25</v>
      </c>
      <c r="G4651" s="2" t="s">
        <v>19</v>
      </c>
      <c r="H4651" s="2">
        <v>159</v>
      </c>
      <c r="I4651" s="3">
        <v>8.4199600713843158E-4</v>
      </c>
      <c r="J4651" s="2">
        <v>188837</v>
      </c>
      <c r="K4651" s="2">
        <v>269008</v>
      </c>
    </row>
    <row r="4652" spans="1:11" x14ac:dyDescent="0.3">
      <c r="A4652" s="2">
        <v>39</v>
      </c>
      <c r="B4652" s="2" t="s">
        <v>803</v>
      </c>
      <c r="C4652" s="2">
        <v>233</v>
      </c>
      <c r="D4652" s="2" t="s">
        <v>3320</v>
      </c>
      <c r="E4652" s="2" t="s">
        <v>843</v>
      </c>
      <c r="F4652" s="2">
        <v>26</v>
      </c>
      <c r="G4652" s="2" t="s">
        <v>19</v>
      </c>
      <c r="H4652" s="2">
        <v>154</v>
      </c>
      <c r="I4652" s="3">
        <v>8.1551814527873251E-4</v>
      </c>
      <c r="J4652" s="2">
        <v>188837</v>
      </c>
      <c r="K4652" s="2">
        <v>269008</v>
      </c>
    </row>
    <row r="4653" spans="1:11" x14ac:dyDescent="0.3">
      <c r="A4653" s="2">
        <v>39</v>
      </c>
      <c r="B4653" s="2" t="s">
        <v>803</v>
      </c>
      <c r="C4653" s="2">
        <v>233</v>
      </c>
      <c r="D4653" s="2" t="s">
        <v>3320</v>
      </c>
      <c r="E4653" s="2" t="s">
        <v>809</v>
      </c>
      <c r="F4653" s="2">
        <v>27</v>
      </c>
      <c r="G4653" s="2" t="s">
        <v>105</v>
      </c>
      <c r="H4653" s="2">
        <v>122</v>
      </c>
      <c r="I4653" s="3">
        <v>6.4605982937665821E-4</v>
      </c>
      <c r="J4653" s="2">
        <v>188837</v>
      </c>
      <c r="K4653" s="2">
        <v>269008</v>
      </c>
    </row>
    <row r="4654" spans="1:11" x14ac:dyDescent="0.3">
      <c r="A4654" s="2">
        <v>39</v>
      </c>
      <c r="B4654" s="2" t="s">
        <v>803</v>
      </c>
      <c r="C4654" s="2">
        <v>233</v>
      </c>
      <c r="D4654" s="2" t="s">
        <v>3320</v>
      </c>
      <c r="E4654" s="2" t="s">
        <v>838</v>
      </c>
      <c r="F4654" s="2">
        <v>28</v>
      </c>
      <c r="G4654" s="2" t="s">
        <v>19</v>
      </c>
      <c r="H4654" s="2">
        <v>123</v>
      </c>
      <c r="I4654" s="3">
        <v>6.5135540174859799E-4</v>
      </c>
      <c r="J4654" s="2">
        <v>188837</v>
      </c>
      <c r="K4654" s="2">
        <v>269008</v>
      </c>
    </row>
    <row r="4655" spans="1:11" x14ac:dyDescent="0.3">
      <c r="A4655" s="2">
        <v>39</v>
      </c>
      <c r="B4655" s="2" t="s">
        <v>803</v>
      </c>
      <c r="C4655" s="2">
        <v>233</v>
      </c>
      <c r="D4655" s="2" t="s">
        <v>3320</v>
      </c>
      <c r="E4655" s="2" t="s">
        <v>824</v>
      </c>
      <c r="F4655" s="2">
        <v>29</v>
      </c>
      <c r="G4655" s="2" t="s">
        <v>19</v>
      </c>
      <c r="H4655" s="2">
        <v>99</v>
      </c>
      <c r="I4655" s="3">
        <v>5.2426166482204229E-4</v>
      </c>
      <c r="J4655" s="2">
        <v>188837</v>
      </c>
      <c r="K4655" s="2">
        <v>269008</v>
      </c>
    </row>
    <row r="4656" spans="1:11" x14ac:dyDescent="0.3">
      <c r="A4656" s="2">
        <v>39</v>
      </c>
      <c r="B4656" s="2" t="s">
        <v>803</v>
      </c>
      <c r="C4656" s="2">
        <v>233</v>
      </c>
      <c r="D4656" s="2" t="s">
        <v>3320</v>
      </c>
      <c r="E4656" s="2" t="s">
        <v>810</v>
      </c>
      <c r="F4656" s="2">
        <v>30</v>
      </c>
      <c r="G4656" s="2" t="s">
        <v>29</v>
      </c>
      <c r="H4656" s="2">
        <v>136</v>
      </c>
      <c r="I4656" s="3">
        <v>7.2019784258381566E-4</v>
      </c>
      <c r="J4656" s="2">
        <v>188837</v>
      </c>
      <c r="K4656" s="2">
        <v>269008</v>
      </c>
    </row>
    <row r="4657" spans="1:11" x14ac:dyDescent="0.3">
      <c r="A4657" s="2">
        <v>39</v>
      </c>
      <c r="B4657" s="2" t="s">
        <v>803</v>
      </c>
      <c r="C4657" s="2">
        <v>233</v>
      </c>
      <c r="D4657" s="2" t="s">
        <v>3320</v>
      </c>
      <c r="E4657" s="2" t="s">
        <v>829</v>
      </c>
      <c r="F4657" s="2">
        <v>31</v>
      </c>
      <c r="G4657" s="2" t="s">
        <v>19</v>
      </c>
      <c r="H4657" s="2">
        <v>127</v>
      </c>
      <c r="I4657" s="3">
        <v>6.7253769123635729E-4</v>
      </c>
      <c r="J4657" s="2">
        <v>188837</v>
      </c>
      <c r="K4657" s="2">
        <v>269008</v>
      </c>
    </row>
    <row r="4658" spans="1:11" x14ac:dyDescent="0.3">
      <c r="A4658" s="2">
        <v>39</v>
      </c>
      <c r="B4658" s="2" t="s">
        <v>803</v>
      </c>
      <c r="C4658" s="2">
        <v>233</v>
      </c>
      <c r="D4658" s="2" t="s">
        <v>3320</v>
      </c>
      <c r="E4658" s="2" t="s">
        <v>825</v>
      </c>
      <c r="F4658" s="2">
        <v>32</v>
      </c>
      <c r="G4658" s="2" t="s">
        <v>19</v>
      </c>
      <c r="H4658" s="2">
        <v>151</v>
      </c>
      <c r="I4658" s="3">
        <v>7.9963142816291298E-4</v>
      </c>
      <c r="J4658" s="2">
        <v>188837</v>
      </c>
      <c r="K4658" s="2">
        <v>269008</v>
      </c>
    </row>
    <row r="4659" spans="1:11" x14ac:dyDescent="0.3">
      <c r="A4659" s="2">
        <v>39</v>
      </c>
      <c r="B4659" s="2" t="s">
        <v>803</v>
      </c>
      <c r="C4659" s="2">
        <v>233</v>
      </c>
      <c r="D4659" s="2" t="s">
        <v>3320</v>
      </c>
      <c r="E4659" s="2" t="s">
        <v>814</v>
      </c>
      <c r="F4659" s="2">
        <v>33</v>
      </c>
      <c r="G4659" s="2" t="s">
        <v>815</v>
      </c>
      <c r="H4659" s="2">
        <v>95</v>
      </c>
      <c r="I4659" s="3">
        <v>5.0307937533428299E-4</v>
      </c>
      <c r="J4659" s="2">
        <v>188837</v>
      </c>
      <c r="K4659" s="2">
        <v>269008</v>
      </c>
    </row>
    <row r="4660" spans="1:11" x14ac:dyDescent="0.3">
      <c r="A4660" s="2">
        <v>39</v>
      </c>
      <c r="B4660" s="2" t="s">
        <v>803</v>
      </c>
      <c r="C4660" s="2">
        <v>233</v>
      </c>
      <c r="D4660" s="2" t="s">
        <v>3320</v>
      </c>
      <c r="E4660" s="2" t="s">
        <v>834</v>
      </c>
      <c r="F4660" s="2">
        <v>34</v>
      </c>
      <c r="G4660" s="2" t="s">
        <v>19</v>
      </c>
      <c r="H4660" s="2">
        <v>123</v>
      </c>
      <c r="I4660" s="3">
        <v>6.5135540174859799E-4</v>
      </c>
      <c r="J4660" s="2">
        <v>188837</v>
      </c>
      <c r="K4660" s="2">
        <v>269008</v>
      </c>
    </row>
    <row r="4661" spans="1:11" x14ac:dyDescent="0.3">
      <c r="A4661" s="2">
        <v>39</v>
      </c>
      <c r="B4661" s="2" t="s">
        <v>803</v>
      </c>
      <c r="C4661" s="2">
        <v>233</v>
      </c>
      <c r="D4661" s="2" t="s">
        <v>3320</v>
      </c>
      <c r="E4661" s="2" t="s">
        <v>826</v>
      </c>
      <c r="F4661" s="2">
        <v>35</v>
      </c>
      <c r="G4661" s="2" t="s">
        <v>19</v>
      </c>
      <c r="H4661" s="2">
        <v>91</v>
      </c>
      <c r="I4661" s="3">
        <v>4.8189708584652375E-4</v>
      </c>
      <c r="J4661" s="2">
        <v>188837</v>
      </c>
      <c r="K4661" s="2">
        <v>269008</v>
      </c>
    </row>
    <row r="4662" spans="1:11" x14ac:dyDescent="0.3">
      <c r="A4662" s="2">
        <v>39</v>
      </c>
      <c r="B4662" s="2" t="s">
        <v>803</v>
      </c>
      <c r="C4662" s="2">
        <v>233</v>
      </c>
      <c r="D4662" s="2" t="s">
        <v>3320</v>
      </c>
      <c r="E4662" s="2" t="s">
        <v>833</v>
      </c>
      <c r="F4662" s="2">
        <v>36</v>
      </c>
      <c r="G4662" s="2" t="s">
        <v>19</v>
      </c>
      <c r="H4662" s="2">
        <v>105</v>
      </c>
      <c r="I4662" s="3">
        <v>5.5603509905368124E-4</v>
      </c>
      <c r="J4662" s="2">
        <v>188837</v>
      </c>
      <c r="K4662" s="2">
        <v>269008</v>
      </c>
    </row>
    <row r="4663" spans="1:11" x14ac:dyDescent="0.3">
      <c r="A4663" s="2">
        <v>39</v>
      </c>
      <c r="B4663" s="2" t="s">
        <v>803</v>
      </c>
      <c r="C4663" s="2">
        <v>233</v>
      </c>
      <c r="D4663" s="2" t="s">
        <v>3320</v>
      </c>
      <c r="E4663" s="2" t="s">
        <v>831</v>
      </c>
      <c r="F4663" s="2">
        <v>37</v>
      </c>
      <c r="G4663" s="2" t="s">
        <v>19</v>
      </c>
      <c r="H4663" s="2">
        <v>89</v>
      </c>
      <c r="I4663" s="3">
        <v>4.713059411026441E-4</v>
      </c>
      <c r="J4663" s="2">
        <v>188837</v>
      </c>
      <c r="K4663" s="2">
        <v>269008</v>
      </c>
    </row>
    <row r="4664" spans="1:11" x14ac:dyDescent="0.3">
      <c r="A4664" s="2">
        <v>39</v>
      </c>
      <c r="B4664" s="2" t="s">
        <v>803</v>
      </c>
      <c r="C4664" s="2">
        <v>233</v>
      </c>
      <c r="D4664" s="2" t="s">
        <v>3320</v>
      </c>
      <c r="E4664" s="2" t="s">
        <v>841</v>
      </c>
      <c r="F4664" s="2">
        <v>38</v>
      </c>
      <c r="G4664" s="2" t="s">
        <v>19</v>
      </c>
      <c r="H4664" s="2">
        <v>62</v>
      </c>
      <c r="I4664" s="3">
        <v>3.2832548706026893E-4</v>
      </c>
      <c r="J4664" s="2">
        <v>188837</v>
      </c>
      <c r="K4664" s="2">
        <v>269008</v>
      </c>
    </row>
    <row r="4665" spans="1:11" x14ac:dyDescent="0.3">
      <c r="A4665" s="2">
        <v>39</v>
      </c>
      <c r="B4665" s="2" t="s">
        <v>803</v>
      </c>
      <c r="C4665" s="2">
        <v>233</v>
      </c>
      <c r="D4665" s="2" t="s">
        <v>3320</v>
      </c>
      <c r="E4665" s="2" t="s">
        <v>839</v>
      </c>
      <c r="F4665" s="2">
        <v>39</v>
      </c>
      <c r="G4665" s="2" t="s">
        <v>19</v>
      </c>
      <c r="H4665" s="2">
        <v>39</v>
      </c>
      <c r="I4665" s="3">
        <v>2.0652732250565301E-4</v>
      </c>
      <c r="J4665" s="2">
        <v>188837</v>
      </c>
      <c r="K4665" s="2">
        <v>269008</v>
      </c>
    </row>
    <row r="4666" spans="1:11" x14ac:dyDescent="0.3">
      <c r="A4666" s="2">
        <v>39</v>
      </c>
      <c r="B4666" s="2" t="s">
        <v>803</v>
      </c>
      <c r="C4666" s="2">
        <v>233</v>
      </c>
      <c r="D4666" s="2" t="s">
        <v>3320</v>
      </c>
      <c r="E4666" s="2" t="s">
        <v>840</v>
      </c>
      <c r="F4666" s="2">
        <v>40</v>
      </c>
      <c r="G4666" s="2" t="s">
        <v>19</v>
      </c>
      <c r="H4666" s="2">
        <v>29</v>
      </c>
      <c r="I4666" s="3">
        <v>1.5357159878625482E-4</v>
      </c>
      <c r="J4666" s="2">
        <v>188837</v>
      </c>
      <c r="K4666" s="2">
        <v>269008</v>
      </c>
    </row>
    <row r="4667" spans="1:11" x14ac:dyDescent="0.3">
      <c r="A4667" s="2">
        <v>41</v>
      </c>
      <c r="B4667" s="2" t="s">
        <v>871</v>
      </c>
      <c r="C4667" s="2">
        <v>234</v>
      </c>
      <c r="D4667" s="2" t="s">
        <v>3327</v>
      </c>
      <c r="E4667" s="2" t="s">
        <v>874</v>
      </c>
      <c r="F4667" s="2">
        <v>1</v>
      </c>
      <c r="G4667" s="2" t="s">
        <v>9</v>
      </c>
      <c r="H4667" s="2">
        <v>101685</v>
      </c>
      <c r="I4667" s="3">
        <v>0.53302126633503</v>
      </c>
      <c r="J4667" s="2">
        <v>190771</v>
      </c>
      <c r="K4667" s="2">
        <v>286660</v>
      </c>
    </row>
    <row r="4668" spans="1:11" x14ac:dyDescent="0.3">
      <c r="A4668" s="2">
        <v>41</v>
      </c>
      <c r="B4668" s="2" t="s">
        <v>871</v>
      </c>
      <c r="C4668" s="2">
        <v>234</v>
      </c>
      <c r="D4668" s="2" t="s">
        <v>3327</v>
      </c>
      <c r="E4668" s="2" t="s">
        <v>873</v>
      </c>
      <c r="F4668" s="2">
        <v>2</v>
      </c>
      <c r="G4668" s="2" t="s">
        <v>7</v>
      </c>
      <c r="H4668" s="2">
        <v>74628</v>
      </c>
      <c r="I4668" s="3">
        <v>0.39119153330432821</v>
      </c>
      <c r="J4668" s="2">
        <v>190771</v>
      </c>
      <c r="K4668" s="2">
        <v>286660</v>
      </c>
    </row>
    <row r="4669" spans="1:11" x14ac:dyDescent="0.3">
      <c r="A4669" s="2">
        <v>41</v>
      </c>
      <c r="B4669" s="2" t="s">
        <v>871</v>
      </c>
      <c r="C4669" s="2">
        <v>234</v>
      </c>
      <c r="D4669" s="2" t="s">
        <v>3327</v>
      </c>
      <c r="E4669" s="2" t="s">
        <v>872</v>
      </c>
      <c r="F4669" s="2">
        <v>3</v>
      </c>
      <c r="G4669" s="2" t="s">
        <v>11</v>
      </c>
      <c r="H4669" s="2">
        <v>2978</v>
      </c>
      <c r="I4669" s="3">
        <v>1.5610339097661595E-2</v>
      </c>
      <c r="J4669" s="2">
        <v>190771</v>
      </c>
      <c r="K4669" s="2">
        <v>286660</v>
      </c>
    </row>
    <row r="4670" spans="1:11" x14ac:dyDescent="0.3">
      <c r="A4670" s="2">
        <v>41</v>
      </c>
      <c r="B4670" s="2" t="s">
        <v>871</v>
      </c>
      <c r="C4670" s="2">
        <v>234</v>
      </c>
      <c r="D4670" s="2" t="s">
        <v>3327</v>
      </c>
      <c r="E4670" s="2" t="s">
        <v>7945</v>
      </c>
      <c r="F4670" s="2">
        <v>4</v>
      </c>
      <c r="G4670" s="2" t="s">
        <v>22</v>
      </c>
      <c r="H4670" s="2">
        <v>2828</v>
      </c>
      <c r="I4670" s="3">
        <v>1.4824056067221958E-2</v>
      </c>
      <c r="J4670" s="2">
        <v>190771</v>
      </c>
      <c r="K4670" s="2">
        <v>286660</v>
      </c>
    </row>
    <row r="4671" spans="1:11" x14ac:dyDescent="0.3">
      <c r="A4671" s="2">
        <v>41</v>
      </c>
      <c r="B4671" s="2" t="s">
        <v>871</v>
      </c>
      <c r="C4671" s="2">
        <v>234</v>
      </c>
      <c r="D4671" s="2" t="s">
        <v>3327</v>
      </c>
      <c r="E4671" s="2" t="s">
        <v>875</v>
      </c>
      <c r="F4671" s="2">
        <v>5</v>
      </c>
      <c r="G4671" s="2" t="s">
        <v>17</v>
      </c>
      <c r="H4671" s="2">
        <v>1635</v>
      </c>
      <c r="I4671" s="3">
        <v>8.5704850317920439E-3</v>
      </c>
      <c r="J4671" s="2">
        <v>190771</v>
      </c>
      <c r="K4671" s="2">
        <v>286660</v>
      </c>
    </row>
    <row r="4672" spans="1:11" x14ac:dyDescent="0.3">
      <c r="A4672" s="2">
        <v>41</v>
      </c>
      <c r="B4672" s="2" t="s">
        <v>871</v>
      </c>
      <c r="C4672" s="2">
        <v>234</v>
      </c>
      <c r="D4672" s="2" t="s">
        <v>3327</v>
      </c>
      <c r="E4672" s="2" t="s">
        <v>890</v>
      </c>
      <c r="F4672" s="2">
        <v>6</v>
      </c>
      <c r="G4672" s="2" t="s">
        <v>19</v>
      </c>
      <c r="H4672" s="2">
        <v>2178</v>
      </c>
      <c r="I4672" s="3">
        <v>1.1416829601983531E-2</v>
      </c>
      <c r="J4672" s="2">
        <v>190771</v>
      </c>
      <c r="K4672" s="2">
        <v>286660</v>
      </c>
    </row>
    <row r="4673" spans="1:11" x14ac:dyDescent="0.3">
      <c r="A4673" s="2">
        <v>41</v>
      </c>
      <c r="B4673" s="2" t="s">
        <v>871</v>
      </c>
      <c r="C4673" s="2">
        <v>234</v>
      </c>
      <c r="D4673" s="2" t="s">
        <v>3327</v>
      </c>
      <c r="E4673" s="2" t="s">
        <v>888</v>
      </c>
      <c r="F4673" s="2">
        <v>7</v>
      </c>
      <c r="G4673" s="2" t="s">
        <v>19</v>
      </c>
      <c r="H4673" s="2">
        <v>684</v>
      </c>
      <c r="I4673" s="3">
        <v>3.5854506188047449E-3</v>
      </c>
      <c r="J4673" s="2">
        <v>190771</v>
      </c>
      <c r="K4673" s="2">
        <v>286660</v>
      </c>
    </row>
    <row r="4674" spans="1:11" x14ac:dyDescent="0.3">
      <c r="A4674" s="2">
        <v>41</v>
      </c>
      <c r="B4674" s="2" t="s">
        <v>871</v>
      </c>
      <c r="C4674" s="2">
        <v>234</v>
      </c>
      <c r="D4674" s="2" t="s">
        <v>3327</v>
      </c>
      <c r="E4674" s="2" t="s">
        <v>880</v>
      </c>
      <c r="F4674" s="2">
        <v>8</v>
      </c>
      <c r="G4674" s="2" t="s">
        <v>15</v>
      </c>
      <c r="H4674" s="2">
        <v>436</v>
      </c>
      <c r="I4674" s="3">
        <v>2.2854626751445451E-3</v>
      </c>
      <c r="J4674" s="2">
        <v>190771</v>
      </c>
      <c r="K4674" s="2">
        <v>286660</v>
      </c>
    </row>
    <row r="4675" spans="1:11" x14ac:dyDescent="0.3">
      <c r="A4675" s="2">
        <v>41</v>
      </c>
      <c r="B4675" s="2" t="s">
        <v>871</v>
      </c>
      <c r="C4675" s="2">
        <v>234</v>
      </c>
      <c r="D4675" s="2" t="s">
        <v>3327</v>
      </c>
      <c r="E4675" s="2" t="s">
        <v>877</v>
      </c>
      <c r="F4675" s="2">
        <v>9</v>
      </c>
      <c r="G4675" s="2" t="s">
        <v>109</v>
      </c>
      <c r="H4675" s="2">
        <v>589</v>
      </c>
      <c r="I4675" s="3">
        <v>3.0874713661929749E-3</v>
      </c>
      <c r="J4675" s="2">
        <v>190771</v>
      </c>
      <c r="K4675" s="2">
        <v>286660</v>
      </c>
    </row>
    <row r="4676" spans="1:11" x14ac:dyDescent="0.3">
      <c r="A4676" s="2">
        <v>41</v>
      </c>
      <c r="B4676" s="2" t="s">
        <v>871</v>
      </c>
      <c r="C4676" s="2">
        <v>234</v>
      </c>
      <c r="D4676" s="2" t="s">
        <v>3327</v>
      </c>
      <c r="E4676" s="2" t="s">
        <v>884</v>
      </c>
      <c r="F4676" s="2">
        <v>10</v>
      </c>
      <c r="G4676" s="2" t="s">
        <v>19</v>
      </c>
      <c r="H4676" s="2">
        <v>352</v>
      </c>
      <c r="I4676" s="3">
        <v>1.8451441780983483E-3</v>
      </c>
      <c r="J4676" s="2">
        <v>190771</v>
      </c>
      <c r="K4676" s="2">
        <v>286660</v>
      </c>
    </row>
    <row r="4677" spans="1:11" x14ac:dyDescent="0.3">
      <c r="A4677" s="2">
        <v>41</v>
      </c>
      <c r="B4677" s="2" t="s">
        <v>871</v>
      </c>
      <c r="C4677" s="2">
        <v>234</v>
      </c>
      <c r="D4677" s="2" t="s">
        <v>3327</v>
      </c>
      <c r="E4677" s="2" t="s">
        <v>887</v>
      </c>
      <c r="F4677" s="2">
        <v>11</v>
      </c>
      <c r="G4677" s="2" t="s">
        <v>19</v>
      </c>
      <c r="H4677" s="2">
        <v>417</v>
      </c>
      <c r="I4677" s="3">
        <v>2.1858668246221911E-3</v>
      </c>
      <c r="J4677" s="2">
        <v>190771</v>
      </c>
      <c r="K4677" s="2">
        <v>286660</v>
      </c>
    </row>
    <row r="4678" spans="1:11" x14ac:dyDescent="0.3">
      <c r="A4678" s="2">
        <v>41</v>
      </c>
      <c r="B4678" s="2" t="s">
        <v>871</v>
      </c>
      <c r="C4678" s="2">
        <v>234</v>
      </c>
      <c r="D4678" s="2" t="s">
        <v>3327</v>
      </c>
      <c r="E4678" s="2" t="s">
        <v>886</v>
      </c>
      <c r="F4678" s="2">
        <v>12</v>
      </c>
      <c r="G4678" s="2" t="s">
        <v>19</v>
      </c>
      <c r="H4678" s="2">
        <v>392</v>
      </c>
      <c r="I4678" s="3">
        <v>2.0548196528822516E-3</v>
      </c>
      <c r="J4678" s="2">
        <v>190771</v>
      </c>
      <c r="K4678" s="2">
        <v>286660</v>
      </c>
    </row>
    <row r="4679" spans="1:11" x14ac:dyDescent="0.3">
      <c r="A4679" s="2">
        <v>41</v>
      </c>
      <c r="B4679" s="2" t="s">
        <v>871</v>
      </c>
      <c r="C4679" s="2">
        <v>234</v>
      </c>
      <c r="D4679" s="2" t="s">
        <v>3327</v>
      </c>
      <c r="E4679" s="2" t="s">
        <v>876</v>
      </c>
      <c r="F4679" s="2">
        <v>13</v>
      </c>
      <c r="G4679" s="2" t="s">
        <v>31</v>
      </c>
      <c r="H4679" s="2">
        <v>353</v>
      </c>
      <c r="I4679" s="3">
        <v>1.8503860649679458E-3</v>
      </c>
      <c r="J4679" s="2">
        <v>190771</v>
      </c>
      <c r="K4679" s="2">
        <v>286660</v>
      </c>
    </row>
    <row r="4680" spans="1:11" x14ac:dyDescent="0.3">
      <c r="A4680" s="2">
        <v>41</v>
      </c>
      <c r="B4680" s="2" t="s">
        <v>871</v>
      </c>
      <c r="C4680" s="2">
        <v>234</v>
      </c>
      <c r="D4680" s="2" t="s">
        <v>3327</v>
      </c>
      <c r="E4680" s="2" t="s">
        <v>889</v>
      </c>
      <c r="F4680" s="2">
        <v>14</v>
      </c>
      <c r="G4680" s="2" t="s">
        <v>19</v>
      </c>
      <c r="H4680" s="2">
        <v>345</v>
      </c>
      <c r="I4680" s="3">
        <v>1.8084509700111652E-3</v>
      </c>
      <c r="J4680" s="2">
        <v>190771</v>
      </c>
      <c r="K4680" s="2">
        <v>286660</v>
      </c>
    </row>
    <row r="4681" spans="1:11" x14ac:dyDescent="0.3">
      <c r="A4681" s="2">
        <v>41</v>
      </c>
      <c r="B4681" s="2" t="s">
        <v>871</v>
      </c>
      <c r="C4681" s="2">
        <v>234</v>
      </c>
      <c r="D4681" s="2" t="s">
        <v>3327</v>
      </c>
      <c r="E4681" s="2" t="s">
        <v>881</v>
      </c>
      <c r="F4681" s="2">
        <v>15</v>
      </c>
      <c r="G4681" s="2" t="s">
        <v>19</v>
      </c>
      <c r="H4681" s="2">
        <v>334</v>
      </c>
      <c r="I4681" s="3">
        <v>1.7507902144455918E-3</v>
      </c>
      <c r="J4681" s="2">
        <v>190771</v>
      </c>
      <c r="K4681" s="2">
        <v>286660</v>
      </c>
    </row>
    <row r="4682" spans="1:11" x14ac:dyDescent="0.3">
      <c r="A4682" s="2">
        <v>41</v>
      </c>
      <c r="B4682" s="2" t="s">
        <v>871</v>
      </c>
      <c r="C4682" s="2">
        <v>234</v>
      </c>
      <c r="D4682" s="2" t="s">
        <v>3327</v>
      </c>
      <c r="E4682" s="2" t="s">
        <v>878</v>
      </c>
      <c r="F4682" s="2">
        <v>16</v>
      </c>
      <c r="G4682" s="2" t="s">
        <v>879</v>
      </c>
      <c r="H4682" s="2">
        <v>275</v>
      </c>
      <c r="I4682" s="3">
        <v>1.4415188891393346E-3</v>
      </c>
      <c r="J4682" s="2">
        <v>190771</v>
      </c>
      <c r="K4682" s="2">
        <v>286660</v>
      </c>
    </row>
    <row r="4683" spans="1:11" x14ac:dyDescent="0.3">
      <c r="A4683" s="2">
        <v>41</v>
      </c>
      <c r="B4683" s="2" t="s">
        <v>871</v>
      </c>
      <c r="C4683" s="2">
        <v>234</v>
      </c>
      <c r="D4683" s="2" t="s">
        <v>3327</v>
      </c>
      <c r="E4683" s="2" t="s">
        <v>885</v>
      </c>
      <c r="F4683" s="2">
        <v>17</v>
      </c>
      <c r="G4683" s="2" t="s">
        <v>19</v>
      </c>
      <c r="H4683" s="2">
        <v>243</v>
      </c>
      <c r="I4683" s="3">
        <v>1.2737785093122121E-3</v>
      </c>
      <c r="J4683" s="2">
        <v>190771</v>
      </c>
      <c r="K4683" s="2">
        <v>286660</v>
      </c>
    </row>
    <row r="4684" spans="1:11" x14ac:dyDescent="0.3">
      <c r="A4684" s="2">
        <v>41</v>
      </c>
      <c r="B4684" s="2" t="s">
        <v>871</v>
      </c>
      <c r="C4684" s="2">
        <v>234</v>
      </c>
      <c r="D4684" s="2" t="s">
        <v>3327</v>
      </c>
      <c r="E4684" s="2" t="s">
        <v>883</v>
      </c>
      <c r="F4684" s="2">
        <v>18</v>
      </c>
      <c r="G4684" s="2" t="s">
        <v>19</v>
      </c>
      <c r="H4684" s="2">
        <v>257</v>
      </c>
      <c r="I4684" s="3">
        <v>1.3471649254865781E-3</v>
      </c>
      <c r="J4684" s="2">
        <v>190771</v>
      </c>
      <c r="K4684" s="2">
        <v>286660</v>
      </c>
    </row>
    <row r="4685" spans="1:11" x14ac:dyDescent="0.3">
      <c r="A4685" s="2">
        <v>41</v>
      </c>
      <c r="B4685" s="2" t="s">
        <v>871</v>
      </c>
      <c r="C4685" s="2">
        <v>234</v>
      </c>
      <c r="D4685" s="2" t="s">
        <v>3327</v>
      </c>
      <c r="E4685" s="2" t="s">
        <v>882</v>
      </c>
      <c r="F4685" s="2">
        <v>19</v>
      </c>
      <c r="G4685" s="2" t="s">
        <v>19</v>
      </c>
      <c r="H4685" s="2">
        <v>162</v>
      </c>
      <c r="I4685" s="3">
        <v>8.4918567287480798E-4</v>
      </c>
      <c r="J4685" s="2">
        <v>190771</v>
      </c>
      <c r="K4685" s="2">
        <v>286660</v>
      </c>
    </row>
    <row r="4686" spans="1:11" x14ac:dyDescent="0.3">
      <c r="A4686" s="2">
        <v>41</v>
      </c>
      <c r="B4686" s="2" t="s">
        <v>871</v>
      </c>
      <c r="C4686" s="2">
        <v>235</v>
      </c>
      <c r="D4686" s="2" t="s">
        <v>3328</v>
      </c>
      <c r="E4686" s="2" t="s">
        <v>874</v>
      </c>
      <c r="F4686" s="2">
        <v>1</v>
      </c>
      <c r="G4686" s="2" t="s">
        <v>9</v>
      </c>
      <c r="H4686" s="2">
        <v>94763</v>
      </c>
      <c r="I4686" s="3">
        <v>0.50393252750642126</v>
      </c>
      <c r="J4686" s="2">
        <v>188047</v>
      </c>
      <c r="K4686" s="2">
        <v>319437</v>
      </c>
    </row>
    <row r="4687" spans="1:11" x14ac:dyDescent="0.3">
      <c r="A4687" s="2">
        <v>41</v>
      </c>
      <c r="B4687" s="2" t="s">
        <v>871</v>
      </c>
      <c r="C4687" s="2">
        <v>235</v>
      </c>
      <c r="D4687" s="2" t="s">
        <v>3328</v>
      </c>
      <c r="E4687" s="2" t="s">
        <v>873</v>
      </c>
      <c r="F4687" s="2">
        <v>2</v>
      </c>
      <c r="G4687" s="2" t="s">
        <v>7</v>
      </c>
      <c r="H4687" s="2">
        <v>82022</v>
      </c>
      <c r="I4687" s="3">
        <v>0.43617818949517939</v>
      </c>
      <c r="J4687" s="2">
        <v>188047</v>
      </c>
      <c r="K4687" s="2">
        <v>319437</v>
      </c>
    </row>
    <row r="4688" spans="1:11" x14ac:dyDescent="0.3">
      <c r="A4688" s="2">
        <v>41</v>
      </c>
      <c r="B4688" s="2" t="s">
        <v>871</v>
      </c>
      <c r="C4688" s="2">
        <v>235</v>
      </c>
      <c r="D4688" s="2" t="s">
        <v>3328</v>
      </c>
      <c r="E4688" s="2" t="s">
        <v>872</v>
      </c>
      <c r="F4688" s="2">
        <v>3</v>
      </c>
      <c r="G4688" s="2" t="s">
        <v>11</v>
      </c>
      <c r="H4688" s="2">
        <v>3418</v>
      </c>
      <c r="I4688" s="3">
        <v>1.8176306987083016E-2</v>
      </c>
      <c r="J4688" s="2">
        <v>188047</v>
      </c>
      <c r="K4688" s="2">
        <v>319437</v>
      </c>
    </row>
    <row r="4689" spans="1:11" x14ac:dyDescent="0.3">
      <c r="A4689" s="2">
        <v>41</v>
      </c>
      <c r="B4689" s="2" t="s">
        <v>871</v>
      </c>
      <c r="C4689" s="2">
        <v>235</v>
      </c>
      <c r="D4689" s="2" t="s">
        <v>3328</v>
      </c>
      <c r="E4689" s="2" t="s">
        <v>7945</v>
      </c>
      <c r="F4689" s="2">
        <v>4</v>
      </c>
      <c r="G4689" s="2" t="s">
        <v>22</v>
      </c>
      <c r="H4689" s="2">
        <v>1535</v>
      </c>
      <c r="I4689" s="3">
        <v>8.1628529037953285E-3</v>
      </c>
      <c r="J4689" s="2">
        <v>188047</v>
      </c>
      <c r="K4689" s="2">
        <v>319437</v>
      </c>
    </row>
    <row r="4690" spans="1:11" x14ac:dyDescent="0.3">
      <c r="A4690" s="2">
        <v>41</v>
      </c>
      <c r="B4690" s="2" t="s">
        <v>871</v>
      </c>
      <c r="C4690" s="2">
        <v>235</v>
      </c>
      <c r="D4690" s="2" t="s">
        <v>3328</v>
      </c>
      <c r="E4690" s="2" t="s">
        <v>875</v>
      </c>
      <c r="F4690" s="2">
        <v>5</v>
      </c>
      <c r="G4690" s="2" t="s">
        <v>17</v>
      </c>
      <c r="H4690" s="2">
        <v>1891</v>
      </c>
      <c r="I4690" s="3">
        <v>1.0055996639138087E-2</v>
      </c>
      <c r="J4690" s="2">
        <v>188047</v>
      </c>
      <c r="K4690" s="2">
        <v>319437</v>
      </c>
    </row>
    <row r="4691" spans="1:11" x14ac:dyDescent="0.3">
      <c r="A4691" s="2">
        <v>41</v>
      </c>
      <c r="B4691" s="2" t="s">
        <v>871</v>
      </c>
      <c r="C4691" s="2">
        <v>235</v>
      </c>
      <c r="D4691" s="2" t="s">
        <v>3328</v>
      </c>
      <c r="E4691" s="2" t="s">
        <v>890</v>
      </c>
      <c r="F4691" s="2">
        <v>6</v>
      </c>
      <c r="G4691" s="2" t="s">
        <v>19</v>
      </c>
      <c r="H4691" s="2">
        <v>1252</v>
      </c>
      <c r="I4691" s="3">
        <v>6.6579099905874593E-3</v>
      </c>
      <c r="J4691" s="2">
        <v>188047</v>
      </c>
      <c r="K4691" s="2">
        <v>319437</v>
      </c>
    </row>
    <row r="4692" spans="1:11" x14ac:dyDescent="0.3">
      <c r="A4692" s="2">
        <v>41</v>
      </c>
      <c r="B4692" s="2" t="s">
        <v>871</v>
      </c>
      <c r="C4692" s="2">
        <v>235</v>
      </c>
      <c r="D4692" s="2" t="s">
        <v>3328</v>
      </c>
      <c r="E4692" s="2" t="s">
        <v>888</v>
      </c>
      <c r="F4692" s="2">
        <v>7</v>
      </c>
      <c r="G4692" s="2" t="s">
        <v>19</v>
      </c>
      <c r="H4692" s="2">
        <v>520</v>
      </c>
      <c r="I4692" s="3">
        <v>2.7652661302759417E-3</v>
      </c>
      <c r="J4692" s="2">
        <v>188047</v>
      </c>
      <c r="K4692" s="2">
        <v>319437</v>
      </c>
    </row>
    <row r="4693" spans="1:11" x14ac:dyDescent="0.3">
      <c r="A4693" s="2">
        <v>41</v>
      </c>
      <c r="B4693" s="2" t="s">
        <v>871</v>
      </c>
      <c r="C4693" s="2">
        <v>235</v>
      </c>
      <c r="D4693" s="2" t="s">
        <v>3328</v>
      </c>
      <c r="E4693" s="2" t="s">
        <v>880</v>
      </c>
      <c r="F4693" s="2">
        <v>8</v>
      </c>
      <c r="G4693" s="2" t="s">
        <v>15</v>
      </c>
      <c r="H4693" s="2">
        <v>308</v>
      </c>
      <c r="I4693" s="3">
        <v>1.6378884002403655E-3</v>
      </c>
      <c r="J4693" s="2">
        <v>188047</v>
      </c>
      <c r="K4693" s="2">
        <v>319437</v>
      </c>
    </row>
    <row r="4694" spans="1:11" x14ac:dyDescent="0.3">
      <c r="A4694" s="2">
        <v>41</v>
      </c>
      <c r="B4694" s="2" t="s">
        <v>871</v>
      </c>
      <c r="C4694" s="2">
        <v>235</v>
      </c>
      <c r="D4694" s="2" t="s">
        <v>3328</v>
      </c>
      <c r="E4694" s="2" t="s">
        <v>877</v>
      </c>
      <c r="F4694" s="2">
        <v>9</v>
      </c>
      <c r="G4694" s="2" t="s">
        <v>109</v>
      </c>
      <c r="H4694" s="2">
        <v>229</v>
      </c>
      <c r="I4694" s="3">
        <v>1.2177806612176743E-3</v>
      </c>
      <c r="J4694" s="2">
        <v>188047</v>
      </c>
      <c r="K4694" s="2">
        <v>319437</v>
      </c>
    </row>
    <row r="4695" spans="1:11" x14ac:dyDescent="0.3">
      <c r="A4695" s="2">
        <v>41</v>
      </c>
      <c r="B4695" s="2" t="s">
        <v>871</v>
      </c>
      <c r="C4695" s="2">
        <v>235</v>
      </c>
      <c r="D4695" s="2" t="s">
        <v>3328</v>
      </c>
      <c r="E4695" s="2" t="s">
        <v>884</v>
      </c>
      <c r="F4695" s="2">
        <v>10</v>
      </c>
      <c r="G4695" s="2" t="s">
        <v>19</v>
      </c>
      <c r="H4695" s="2">
        <v>268</v>
      </c>
      <c r="I4695" s="3">
        <v>1.42517562098837E-3</v>
      </c>
      <c r="J4695" s="2">
        <v>188047</v>
      </c>
      <c r="K4695" s="2">
        <v>319437</v>
      </c>
    </row>
    <row r="4696" spans="1:11" x14ac:dyDescent="0.3">
      <c r="A4696" s="2">
        <v>41</v>
      </c>
      <c r="B4696" s="2" t="s">
        <v>871</v>
      </c>
      <c r="C4696" s="2">
        <v>235</v>
      </c>
      <c r="D4696" s="2" t="s">
        <v>3328</v>
      </c>
      <c r="E4696" s="2" t="s">
        <v>887</v>
      </c>
      <c r="F4696" s="2">
        <v>11</v>
      </c>
      <c r="G4696" s="2" t="s">
        <v>19</v>
      </c>
      <c r="H4696" s="2">
        <v>311</v>
      </c>
      <c r="I4696" s="3">
        <v>1.653841858684265E-3</v>
      </c>
      <c r="J4696" s="2">
        <v>188047</v>
      </c>
      <c r="K4696" s="2">
        <v>319437</v>
      </c>
    </row>
    <row r="4697" spans="1:11" x14ac:dyDescent="0.3">
      <c r="A4697" s="2">
        <v>41</v>
      </c>
      <c r="B4697" s="2" t="s">
        <v>871</v>
      </c>
      <c r="C4697" s="2">
        <v>235</v>
      </c>
      <c r="D4697" s="2" t="s">
        <v>3328</v>
      </c>
      <c r="E4697" s="2" t="s">
        <v>886</v>
      </c>
      <c r="F4697" s="2">
        <v>12</v>
      </c>
      <c r="G4697" s="2" t="s">
        <v>19</v>
      </c>
      <c r="H4697" s="2">
        <v>244</v>
      </c>
      <c r="I4697" s="3">
        <v>1.2975479534371726E-3</v>
      </c>
      <c r="J4697" s="2">
        <v>188047</v>
      </c>
      <c r="K4697" s="2">
        <v>319437</v>
      </c>
    </row>
    <row r="4698" spans="1:11" x14ac:dyDescent="0.3">
      <c r="A4698" s="2">
        <v>41</v>
      </c>
      <c r="B4698" s="2" t="s">
        <v>871</v>
      </c>
      <c r="C4698" s="2">
        <v>235</v>
      </c>
      <c r="D4698" s="2" t="s">
        <v>3328</v>
      </c>
      <c r="E4698" s="2" t="s">
        <v>876</v>
      </c>
      <c r="F4698" s="2">
        <v>13</v>
      </c>
      <c r="G4698" s="2" t="s">
        <v>31</v>
      </c>
      <c r="H4698" s="2">
        <v>245</v>
      </c>
      <c r="I4698" s="3">
        <v>1.3028657729184726E-3</v>
      </c>
      <c r="J4698" s="2">
        <v>188047</v>
      </c>
      <c r="K4698" s="2">
        <v>319437</v>
      </c>
    </row>
    <row r="4699" spans="1:11" x14ac:dyDescent="0.3">
      <c r="A4699" s="2">
        <v>41</v>
      </c>
      <c r="B4699" s="2" t="s">
        <v>871</v>
      </c>
      <c r="C4699" s="2">
        <v>235</v>
      </c>
      <c r="D4699" s="2" t="s">
        <v>3328</v>
      </c>
      <c r="E4699" s="2" t="s">
        <v>889</v>
      </c>
      <c r="F4699" s="2">
        <v>14</v>
      </c>
      <c r="G4699" s="2" t="s">
        <v>19</v>
      </c>
      <c r="H4699" s="2">
        <v>256</v>
      </c>
      <c r="I4699" s="3">
        <v>1.3613617872127713E-3</v>
      </c>
      <c r="J4699" s="2">
        <v>188047</v>
      </c>
      <c r="K4699" s="2">
        <v>319437</v>
      </c>
    </row>
    <row r="4700" spans="1:11" x14ac:dyDescent="0.3">
      <c r="A4700" s="2">
        <v>41</v>
      </c>
      <c r="B4700" s="2" t="s">
        <v>871</v>
      </c>
      <c r="C4700" s="2">
        <v>235</v>
      </c>
      <c r="D4700" s="2" t="s">
        <v>3328</v>
      </c>
      <c r="E4700" s="2" t="s">
        <v>881</v>
      </c>
      <c r="F4700" s="2">
        <v>15</v>
      </c>
      <c r="G4700" s="2" t="s">
        <v>19</v>
      </c>
      <c r="H4700" s="2">
        <v>190</v>
      </c>
      <c r="I4700" s="3">
        <v>1.0103857014469788E-3</v>
      </c>
      <c r="J4700" s="2">
        <v>188047</v>
      </c>
      <c r="K4700" s="2">
        <v>319437</v>
      </c>
    </row>
    <row r="4701" spans="1:11" x14ac:dyDescent="0.3">
      <c r="A4701" s="2">
        <v>41</v>
      </c>
      <c r="B4701" s="2" t="s">
        <v>871</v>
      </c>
      <c r="C4701" s="2">
        <v>235</v>
      </c>
      <c r="D4701" s="2" t="s">
        <v>3328</v>
      </c>
      <c r="E4701" s="2" t="s">
        <v>878</v>
      </c>
      <c r="F4701" s="2">
        <v>16</v>
      </c>
      <c r="G4701" s="2" t="s">
        <v>879</v>
      </c>
      <c r="H4701" s="2">
        <v>131</v>
      </c>
      <c r="I4701" s="3">
        <v>6.9663435205028531E-4</v>
      </c>
      <c r="J4701" s="2">
        <v>188047</v>
      </c>
      <c r="K4701" s="2">
        <v>319437</v>
      </c>
    </row>
    <row r="4702" spans="1:11" x14ac:dyDescent="0.3">
      <c r="A4702" s="2">
        <v>41</v>
      </c>
      <c r="B4702" s="2" t="s">
        <v>871</v>
      </c>
      <c r="C4702" s="2">
        <v>235</v>
      </c>
      <c r="D4702" s="2" t="s">
        <v>3328</v>
      </c>
      <c r="E4702" s="2" t="s">
        <v>885</v>
      </c>
      <c r="F4702" s="2">
        <v>17</v>
      </c>
      <c r="G4702" s="2" t="s">
        <v>19</v>
      </c>
      <c r="H4702" s="2">
        <v>157</v>
      </c>
      <c r="I4702" s="3">
        <v>8.3489765856408242E-4</v>
      </c>
      <c r="J4702" s="2">
        <v>188047</v>
      </c>
      <c r="K4702" s="2">
        <v>319437</v>
      </c>
    </row>
    <row r="4703" spans="1:11" x14ac:dyDescent="0.3">
      <c r="A4703" s="2">
        <v>41</v>
      </c>
      <c r="B4703" s="2" t="s">
        <v>871</v>
      </c>
      <c r="C4703" s="2">
        <v>235</v>
      </c>
      <c r="D4703" s="2" t="s">
        <v>3328</v>
      </c>
      <c r="E4703" s="2" t="s">
        <v>883</v>
      </c>
      <c r="F4703" s="2">
        <v>18</v>
      </c>
      <c r="G4703" s="2" t="s">
        <v>19</v>
      </c>
      <c r="H4703" s="2">
        <v>169</v>
      </c>
      <c r="I4703" s="3">
        <v>8.9871149233968102E-4</v>
      </c>
      <c r="J4703" s="2">
        <v>188047</v>
      </c>
      <c r="K4703" s="2">
        <v>319437</v>
      </c>
    </row>
    <row r="4704" spans="1:11" x14ac:dyDescent="0.3">
      <c r="A4704" s="2">
        <v>41</v>
      </c>
      <c r="B4704" s="2" t="s">
        <v>871</v>
      </c>
      <c r="C4704" s="2">
        <v>235</v>
      </c>
      <c r="D4704" s="2" t="s">
        <v>3328</v>
      </c>
      <c r="E4704" s="2" t="s">
        <v>882</v>
      </c>
      <c r="F4704" s="2">
        <v>19</v>
      </c>
      <c r="G4704" s="2" t="s">
        <v>19</v>
      </c>
      <c r="H4704" s="2">
        <v>138</v>
      </c>
      <c r="I4704" s="3">
        <v>7.3385908841938456E-4</v>
      </c>
      <c r="J4704" s="2">
        <v>188047</v>
      </c>
      <c r="K4704" s="2">
        <v>319437</v>
      </c>
    </row>
    <row r="4705" spans="1:11" x14ac:dyDescent="0.3">
      <c r="A4705" s="2">
        <v>41</v>
      </c>
      <c r="B4705" s="2" t="s">
        <v>871</v>
      </c>
      <c r="C4705" s="2">
        <v>236</v>
      </c>
      <c r="D4705" s="2" t="s">
        <v>3329</v>
      </c>
      <c r="E4705" s="2" t="s">
        <v>874</v>
      </c>
      <c r="F4705" s="2">
        <v>1</v>
      </c>
      <c r="G4705" s="2" t="s">
        <v>9</v>
      </c>
      <c r="H4705" s="2">
        <v>112186</v>
      </c>
      <c r="I4705" s="3">
        <v>0.62365746814613865</v>
      </c>
      <c r="J4705" s="2">
        <v>179884</v>
      </c>
      <c r="K4705" s="2">
        <v>283771</v>
      </c>
    </row>
    <row r="4706" spans="1:11" x14ac:dyDescent="0.3">
      <c r="A4706" s="2">
        <v>41</v>
      </c>
      <c r="B4706" s="2" t="s">
        <v>871</v>
      </c>
      <c r="C4706" s="2">
        <v>236</v>
      </c>
      <c r="D4706" s="2" t="s">
        <v>3329</v>
      </c>
      <c r="E4706" s="2" t="s">
        <v>873</v>
      </c>
      <c r="F4706" s="2">
        <v>2</v>
      </c>
      <c r="G4706" s="2" t="s">
        <v>7</v>
      </c>
      <c r="H4706" s="2">
        <v>55727</v>
      </c>
      <c r="I4706" s="3">
        <v>0.30979408952436016</v>
      </c>
      <c r="J4706" s="2">
        <v>179884</v>
      </c>
      <c r="K4706" s="2">
        <v>283771</v>
      </c>
    </row>
    <row r="4707" spans="1:11" x14ac:dyDescent="0.3">
      <c r="A4707" s="2">
        <v>41</v>
      </c>
      <c r="B4707" s="2" t="s">
        <v>871</v>
      </c>
      <c r="C4707" s="2">
        <v>236</v>
      </c>
      <c r="D4707" s="2" t="s">
        <v>3329</v>
      </c>
      <c r="E4707" s="2" t="s">
        <v>872</v>
      </c>
      <c r="F4707" s="2">
        <v>3</v>
      </c>
      <c r="G4707" s="2" t="s">
        <v>11</v>
      </c>
      <c r="H4707" s="2">
        <v>2949</v>
      </c>
      <c r="I4707" s="3">
        <v>1.6393898290009118E-2</v>
      </c>
      <c r="J4707" s="2">
        <v>179884</v>
      </c>
      <c r="K4707" s="2">
        <v>283771</v>
      </c>
    </row>
    <row r="4708" spans="1:11" x14ac:dyDescent="0.3">
      <c r="A4708" s="2">
        <v>41</v>
      </c>
      <c r="B4708" s="2" t="s">
        <v>871</v>
      </c>
      <c r="C4708" s="2">
        <v>236</v>
      </c>
      <c r="D4708" s="2" t="s">
        <v>3329</v>
      </c>
      <c r="E4708" s="2" t="s">
        <v>7945</v>
      </c>
      <c r="F4708" s="2">
        <v>4</v>
      </c>
      <c r="G4708" s="2" t="s">
        <v>22</v>
      </c>
      <c r="H4708" s="2">
        <v>2427</v>
      </c>
      <c r="I4708" s="3">
        <v>1.34920281959485E-2</v>
      </c>
      <c r="J4708" s="2">
        <v>179884</v>
      </c>
      <c r="K4708" s="2">
        <v>283771</v>
      </c>
    </row>
    <row r="4709" spans="1:11" x14ac:dyDescent="0.3">
      <c r="A4709" s="2">
        <v>41</v>
      </c>
      <c r="B4709" s="2" t="s">
        <v>871</v>
      </c>
      <c r="C4709" s="2">
        <v>236</v>
      </c>
      <c r="D4709" s="2" t="s">
        <v>3329</v>
      </c>
      <c r="E4709" s="2" t="s">
        <v>875</v>
      </c>
      <c r="F4709" s="2">
        <v>5</v>
      </c>
      <c r="G4709" s="2" t="s">
        <v>17</v>
      </c>
      <c r="H4709" s="2">
        <v>1360</v>
      </c>
      <c r="I4709" s="3">
        <v>7.5604278312690404E-3</v>
      </c>
      <c r="J4709" s="2">
        <v>179884</v>
      </c>
      <c r="K4709" s="2">
        <v>283771</v>
      </c>
    </row>
    <row r="4710" spans="1:11" x14ac:dyDescent="0.3">
      <c r="A4710" s="2">
        <v>41</v>
      </c>
      <c r="B4710" s="2" t="s">
        <v>871</v>
      </c>
      <c r="C4710" s="2">
        <v>236</v>
      </c>
      <c r="D4710" s="2" t="s">
        <v>3329</v>
      </c>
      <c r="E4710" s="2" t="s">
        <v>890</v>
      </c>
      <c r="F4710" s="2">
        <v>6</v>
      </c>
      <c r="G4710" s="2" t="s">
        <v>19</v>
      </c>
      <c r="H4710" s="2">
        <v>1418</v>
      </c>
      <c r="I4710" s="3">
        <v>7.8828578417202196E-3</v>
      </c>
      <c r="J4710" s="2">
        <v>179884</v>
      </c>
      <c r="K4710" s="2">
        <v>283771</v>
      </c>
    </row>
    <row r="4711" spans="1:11" x14ac:dyDescent="0.3">
      <c r="A4711" s="2">
        <v>41</v>
      </c>
      <c r="B4711" s="2" t="s">
        <v>871</v>
      </c>
      <c r="C4711" s="2">
        <v>236</v>
      </c>
      <c r="D4711" s="2" t="s">
        <v>3329</v>
      </c>
      <c r="E4711" s="2" t="s">
        <v>888</v>
      </c>
      <c r="F4711" s="2">
        <v>7</v>
      </c>
      <c r="G4711" s="2" t="s">
        <v>19</v>
      </c>
      <c r="H4711" s="2">
        <v>457</v>
      </c>
      <c r="I4711" s="3">
        <v>2.5405261168308466E-3</v>
      </c>
      <c r="J4711" s="2">
        <v>179884</v>
      </c>
      <c r="K4711" s="2">
        <v>283771</v>
      </c>
    </row>
    <row r="4712" spans="1:11" x14ac:dyDescent="0.3">
      <c r="A4712" s="2">
        <v>41</v>
      </c>
      <c r="B4712" s="2" t="s">
        <v>871</v>
      </c>
      <c r="C4712" s="2">
        <v>236</v>
      </c>
      <c r="D4712" s="2" t="s">
        <v>3329</v>
      </c>
      <c r="E4712" s="2" t="s">
        <v>880</v>
      </c>
      <c r="F4712" s="2">
        <v>8</v>
      </c>
      <c r="G4712" s="2" t="s">
        <v>15</v>
      </c>
      <c r="H4712" s="2">
        <v>407</v>
      </c>
      <c r="I4712" s="3">
        <v>2.2625692112694848E-3</v>
      </c>
      <c r="J4712" s="2">
        <v>179884</v>
      </c>
      <c r="K4712" s="2">
        <v>283771</v>
      </c>
    </row>
    <row r="4713" spans="1:11" x14ac:dyDescent="0.3">
      <c r="A4713" s="2">
        <v>41</v>
      </c>
      <c r="B4713" s="2" t="s">
        <v>871</v>
      </c>
      <c r="C4713" s="2">
        <v>236</v>
      </c>
      <c r="D4713" s="2" t="s">
        <v>3329</v>
      </c>
      <c r="E4713" s="2" t="s">
        <v>877</v>
      </c>
      <c r="F4713" s="2">
        <v>9</v>
      </c>
      <c r="G4713" s="2" t="s">
        <v>109</v>
      </c>
      <c r="H4713" s="2">
        <v>459</v>
      </c>
      <c r="I4713" s="3">
        <v>2.5516443930533009E-3</v>
      </c>
      <c r="J4713" s="2">
        <v>179884</v>
      </c>
      <c r="K4713" s="2">
        <v>283771</v>
      </c>
    </row>
    <row r="4714" spans="1:11" x14ac:dyDescent="0.3">
      <c r="A4714" s="2">
        <v>41</v>
      </c>
      <c r="B4714" s="2" t="s">
        <v>871</v>
      </c>
      <c r="C4714" s="2">
        <v>236</v>
      </c>
      <c r="D4714" s="2" t="s">
        <v>3329</v>
      </c>
      <c r="E4714" s="2" t="s">
        <v>884</v>
      </c>
      <c r="F4714" s="2">
        <v>10</v>
      </c>
      <c r="G4714" s="2" t="s">
        <v>19</v>
      </c>
      <c r="H4714" s="2">
        <v>431</v>
      </c>
      <c r="I4714" s="3">
        <v>2.3959885259389386E-3</v>
      </c>
      <c r="J4714" s="2">
        <v>179884</v>
      </c>
      <c r="K4714" s="2">
        <v>283771</v>
      </c>
    </row>
    <row r="4715" spans="1:11" x14ac:dyDescent="0.3">
      <c r="A4715" s="2">
        <v>41</v>
      </c>
      <c r="B4715" s="2" t="s">
        <v>871</v>
      </c>
      <c r="C4715" s="2">
        <v>236</v>
      </c>
      <c r="D4715" s="2" t="s">
        <v>3329</v>
      </c>
      <c r="E4715" s="2" t="s">
        <v>887</v>
      </c>
      <c r="F4715" s="2">
        <v>11</v>
      </c>
      <c r="G4715" s="2" t="s">
        <v>19</v>
      </c>
      <c r="H4715" s="2">
        <v>267</v>
      </c>
      <c r="I4715" s="3">
        <v>1.4842898756976719E-3</v>
      </c>
      <c r="J4715" s="2">
        <v>179884</v>
      </c>
      <c r="K4715" s="2">
        <v>283771</v>
      </c>
    </row>
    <row r="4716" spans="1:11" x14ac:dyDescent="0.3">
      <c r="A4716" s="2">
        <v>41</v>
      </c>
      <c r="B4716" s="2" t="s">
        <v>871</v>
      </c>
      <c r="C4716" s="2">
        <v>236</v>
      </c>
      <c r="D4716" s="2" t="s">
        <v>3329</v>
      </c>
      <c r="E4716" s="2" t="s">
        <v>886</v>
      </c>
      <c r="F4716" s="2">
        <v>12</v>
      </c>
      <c r="G4716" s="2" t="s">
        <v>19</v>
      </c>
      <c r="H4716" s="2">
        <v>272</v>
      </c>
      <c r="I4716" s="3">
        <v>1.512085566253808E-3</v>
      </c>
      <c r="J4716" s="2">
        <v>179884</v>
      </c>
      <c r="K4716" s="2">
        <v>283771</v>
      </c>
    </row>
    <row r="4717" spans="1:11" x14ac:dyDescent="0.3">
      <c r="A4717" s="2">
        <v>41</v>
      </c>
      <c r="B4717" s="2" t="s">
        <v>871</v>
      </c>
      <c r="C4717" s="2">
        <v>236</v>
      </c>
      <c r="D4717" s="2" t="s">
        <v>3329</v>
      </c>
      <c r="E4717" s="2" t="s">
        <v>876</v>
      </c>
      <c r="F4717" s="2">
        <v>13</v>
      </c>
      <c r="G4717" s="2" t="s">
        <v>31</v>
      </c>
      <c r="H4717" s="2">
        <v>274</v>
      </c>
      <c r="I4717" s="3">
        <v>1.5232038424762625E-3</v>
      </c>
      <c r="J4717" s="2">
        <v>179884</v>
      </c>
      <c r="K4717" s="2">
        <v>283771</v>
      </c>
    </row>
    <row r="4718" spans="1:11" x14ac:dyDescent="0.3">
      <c r="A4718" s="2">
        <v>41</v>
      </c>
      <c r="B4718" s="2" t="s">
        <v>871</v>
      </c>
      <c r="C4718" s="2">
        <v>236</v>
      </c>
      <c r="D4718" s="2" t="s">
        <v>3329</v>
      </c>
      <c r="E4718" s="2" t="s">
        <v>889</v>
      </c>
      <c r="F4718" s="2">
        <v>14</v>
      </c>
      <c r="G4718" s="2" t="s">
        <v>19</v>
      </c>
      <c r="H4718" s="2">
        <v>284</v>
      </c>
      <c r="I4718" s="3">
        <v>1.5787952235885349E-3</v>
      </c>
      <c r="J4718" s="2">
        <v>179884</v>
      </c>
      <c r="K4718" s="2">
        <v>283771</v>
      </c>
    </row>
    <row r="4719" spans="1:11" x14ac:dyDescent="0.3">
      <c r="A4719" s="2">
        <v>41</v>
      </c>
      <c r="B4719" s="2" t="s">
        <v>871</v>
      </c>
      <c r="C4719" s="2">
        <v>236</v>
      </c>
      <c r="D4719" s="2" t="s">
        <v>3329</v>
      </c>
      <c r="E4719" s="2" t="s">
        <v>881</v>
      </c>
      <c r="F4719" s="2">
        <v>15</v>
      </c>
      <c r="G4719" s="2" t="s">
        <v>19</v>
      </c>
      <c r="H4719" s="2">
        <v>288</v>
      </c>
      <c r="I4719" s="3">
        <v>1.6010317760334438E-3</v>
      </c>
      <c r="J4719" s="2">
        <v>179884</v>
      </c>
      <c r="K4719" s="2">
        <v>283771</v>
      </c>
    </row>
    <row r="4720" spans="1:11" x14ac:dyDescent="0.3">
      <c r="A4720" s="2">
        <v>41</v>
      </c>
      <c r="B4720" s="2" t="s">
        <v>871</v>
      </c>
      <c r="C4720" s="2">
        <v>236</v>
      </c>
      <c r="D4720" s="2" t="s">
        <v>3329</v>
      </c>
      <c r="E4720" s="2" t="s">
        <v>878</v>
      </c>
      <c r="F4720" s="2">
        <v>16</v>
      </c>
      <c r="G4720" s="2" t="s">
        <v>879</v>
      </c>
      <c r="H4720" s="2">
        <v>196</v>
      </c>
      <c r="I4720" s="3">
        <v>1.0895910698005382E-3</v>
      </c>
      <c r="J4720" s="2">
        <v>179884</v>
      </c>
      <c r="K4720" s="2">
        <v>283771</v>
      </c>
    </row>
    <row r="4721" spans="1:11" x14ac:dyDescent="0.3">
      <c r="A4721" s="2">
        <v>41</v>
      </c>
      <c r="B4721" s="2" t="s">
        <v>871</v>
      </c>
      <c r="C4721" s="2">
        <v>236</v>
      </c>
      <c r="D4721" s="2" t="s">
        <v>3329</v>
      </c>
      <c r="E4721" s="2" t="s">
        <v>885</v>
      </c>
      <c r="F4721" s="2">
        <v>17</v>
      </c>
      <c r="G4721" s="2" t="s">
        <v>19</v>
      </c>
      <c r="H4721" s="2">
        <v>176</v>
      </c>
      <c r="I4721" s="3">
        <v>9.7840830757599338E-4</v>
      </c>
      <c r="J4721" s="2">
        <v>179884</v>
      </c>
      <c r="K4721" s="2">
        <v>283771</v>
      </c>
    </row>
    <row r="4722" spans="1:11" x14ac:dyDescent="0.3">
      <c r="A4722" s="2">
        <v>41</v>
      </c>
      <c r="B4722" s="2" t="s">
        <v>871</v>
      </c>
      <c r="C4722" s="2">
        <v>236</v>
      </c>
      <c r="D4722" s="2" t="s">
        <v>3329</v>
      </c>
      <c r="E4722" s="2" t="s">
        <v>883</v>
      </c>
      <c r="F4722" s="2">
        <v>18</v>
      </c>
      <c r="G4722" s="2" t="s">
        <v>19</v>
      </c>
      <c r="H4722" s="2">
        <v>163</v>
      </c>
      <c r="I4722" s="3">
        <v>9.0613951213003936E-4</v>
      </c>
      <c r="J4722" s="2">
        <v>179884</v>
      </c>
      <c r="K4722" s="2">
        <v>283771</v>
      </c>
    </row>
    <row r="4723" spans="1:11" x14ac:dyDescent="0.3">
      <c r="A4723" s="2">
        <v>41</v>
      </c>
      <c r="B4723" s="2" t="s">
        <v>871</v>
      </c>
      <c r="C4723" s="2">
        <v>236</v>
      </c>
      <c r="D4723" s="2" t="s">
        <v>3329</v>
      </c>
      <c r="E4723" s="2" t="s">
        <v>882</v>
      </c>
      <c r="F4723" s="2">
        <v>19</v>
      </c>
      <c r="G4723" s="2" t="s">
        <v>19</v>
      </c>
      <c r="H4723" s="2">
        <v>143</v>
      </c>
      <c r="I4723" s="3">
        <v>7.9495674990549467E-4</v>
      </c>
      <c r="J4723" s="2">
        <v>179884</v>
      </c>
      <c r="K4723" s="2">
        <v>283771</v>
      </c>
    </row>
    <row r="4724" spans="1:11" x14ac:dyDescent="0.3">
      <c r="A4724" s="2">
        <v>41</v>
      </c>
      <c r="B4724" s="2" t="s">
        <v>871</v>
      </c>
      <c r="C4724" s="2">
        <v>237</v>
      </c>
      <c r="D4724" s="2" t="s">
        <v>3330</v>
      </c>
      <c r="E4724" s="2" t="s">
        <v>874</v>
      </c>
      <c r="F4724" s="2">
        <v>1</v>
      </c>
      <c r="G4724" s="2" t="s">
        <v>9</v>
      </c>
      <c r="H4724" s="2">
        <v>100045</v>
      </c>
      <c r="I4724" s="3">
        <v>0.6073935110981592</v>
      </c>
      <c r="J4724" s="2">
        <v>164712</v>
      </c>
      <c r="K4724" s="2">
        <v>265258</v>
      </c>
    </row>
    <row r="4725" spans="1:11" x14ac:dyDescent="0.3">
      <c r="A4725" s="2">
        <v>41</v>
      </c>
      <c r="B4725" s="2" t="s">
        <v>871</v>
      </c>
      <c r="C4725" s="2">
        <v>237</v>
      </c>
      <c r="D4725" s="2" t="s">
        <v>3330</v>
      </c>
      <c r="E4725" s="2" t="s">
        <v>873</v>
      </c>
      <c r="F4725" s="2">
        <v>2</v>
      </c>
      <c r="G4725" s="2" t="s">
        <v>7</v>
      </c>
      <c r="H4725" s="2">
        <v>53247</v>
      </c>
      <c r="I4725" s="3">
        <v>0.32327334984700568</v>
      </c>
      <c r="J4725" s="2">
        <v>164712</v>
      </c>
      <c r="K4725" s="2">
        <v>265258</v>
      </c>
    </row>
    <row r="4726" spans="1:11" x14ac:dyDescent="0.3">
      <c r="A4726" s="2">
        <v>41</v>
      </c>
      <c r="B4726" s="2" t="s">
        <v>871</v>
      </c>
      <c r="C4726" s="2">
        <v>237</v>
      </c>
      <c r="D4726" s="2" t="s">
        <v>3330</v>
      </c>
      <c r="E4726" s="2" t="s">
        <v>872</v>
      </c>
      <c r="F4726" s="2">
        <v>3</v>
      </c>
      <c r="G4726" s="2" t="s">
        <v>11</v>
      </c>
      <c r="H4726" s="2">
        <v>2400</v>
      </c>
      <c r="I4726" s="3">
        <v>1.4570887367040652E-2</v>
      </c>
      <c r="J4726" s="2">
        <v>164712</v>
      </c>
      <c r="K4726" s="2">
        <v>265258</v>
      </c>
    </row>
    <row r="4727" spans="1:11" x14ac:dyDescent="0.3">
      <c r="A4727" s="2">
        <v>41</v>
      </c>
      <c r="B4727" s="2" t="s">
        <v>871</v>
      </c>
      <c r="C4727" s="2">
        <v>237</v>
      </c>
      <c r="D4727" s="2" t="s">
        <v>3330</v>
      </c>
      <c r="E4727" s="2" t="s">
        <v>7945</v>
      </c>
      <c r="F4727" s="2">
        <v>4</v>
      </c>
      <c r="G4727" s="2" t="s">
        <v>22</v>
      </c>
      <c r="H4727" s="2">
        <v>2161</v>
      </c>
      <c r="I4727" s="3">
        <v>1.3119869833406187E-2</v>
      </c>
      <c r="J4727" s="2">
        <v>164712</v>
      </c>
      <c r="K4727" s="2">
        <v>265258</v>
      </c>
    </row>
    <row r="4728" spans="1:11" x14ac:dyDescent="0.3">
      <c r="A4728" s="2">
        <v>41</v>
      </c>
      <c r="B4728" s="2" t="s">
        <v>871</v>
      </c>
      <c r="C4728" s="2">
        <v>237</v>
      </c>
      <c r="D4728" s="2" t="s">
        <v>3330</v>
      </c>
      <c r="E4728" s="2" t="s">
        <v>875</v>
      </c>
      <c r="F4728" s="2">
        <v>5</v>
      </c>
      <c r="G4728" s="2" t="s">
        <v>17</v>
      </c>
      <c r="H4728" s="2">
        <v>1771</v>
      </c>
      <c r="I4728" s="3">
        <v>1.0752100636262082E-2</v>
      </c>
      <c r="J4728" s="2">
        <v>164712</v>
      </c>
      <c r="K4728" s="2">
        <v>265258</v>
      </c>
    </row>
    <row r="4729" spans="1:11" x14ac:dyDescent="0.3">
      <c r="A4729" s="2">
        <v>41</v>
      </c>
      <c r="B4729" s="2" t="s">
        <v>871</v>
      </c>
      <c r="C4729" s="2">
        <v>237</v>
      </c>
      <c r="D4729" s="2" t="s">
        <v>3330</v>
      </c>
      <c r="E4729" s="2" t="s">
        <v>890</v>
      </c>
      <c r="F4729" s="2">
        <v>6</v>
      </c>
      <c r="G4729" s="2" t="s">
        <v>19</v>
      </c>
      <c r="H4729" s="2">
        <v>1143</v>
      </c>
      <c r="I4729" s="3">
        <v>6.9393851085531111E-3</v>
      </c>
      <c r="J4729" s="2">
        <v>164712</v>
      </c>
      <c r="K4729" s="2">
        <v>265258</v>
      </c>
    </row>
    <row r="4730" spans="1:11" x14ac:dyDescent="0.3">
      <c r="A4730" s="2">
        <v>41</v>
      </c>
      <c r="B4730" s="2" t="s">
        <v>871</v>
      </c>
      <c r="C4730" s="2">
        <v>237</v>
      </c>
      <c r="D4730" s="2" t="s">
        <v>3330</v>
      </c>
      <c r="E4730" s="2" t="s">
        <v>888</v>
      </c>
      <c r="F4730" s="2">
        <v>7</v>
      </c>
      <c r="G4730" s="2" t="s">
        <v>19</v>
      </c>
      <c r="H4730" s="2">
        <v>534</v>
      </c>
      <c r="I4730" s="3">
        <v>3.2420224391665454E-3</v>
      </c>
      <c r="J4730" s="2">
        <v>164712</v>
      </c>
      <c r="K4730" s="2">
        <v>265258</v>
      </c>
    </row>
    <row r="4731" spans="1:11" x14ac:dyDescent="0.3">
      <c r="A4731" s="2">
        <v>41</v>
      </c>
      <c r="B4731" s="2" t="s">
        <v>871</v>
      </c>
      <c r="C4731" s="2">
        <v>237</v>
      </c>
      <c r="D4731" s="2" t="s">
        <v>3330</v>
      </c>
      <c r="E4731" s="2" t="s">
        <v>880</v>
      </c>
      <c r="F4731" s="2">
        <v>8</v>
      </c>
      <c r="G4731" s="2" t="s">
        <v>15</v>
      </c>
      <c r="H4731" s="2">
        <v>733</v>
      </c>
      <c r="I4731" s="3">
        <v>4.4501918500169995E-3</v>
      </c>
      <c r="J4731" s="2">
        <v>164712</v>
      </c>
      <c r="K4731" s="2">
        <v>265258</v>
      </c>
    </row>
    <row r="4732" spans="1:11" x14ac:dyDescent="0.3">
      <c r="A4732" s="2">
        <v>41</v>
      </c>
      <c r="B4732" s="2" t="s">
        <v>871</v>
      </c>
      <c r="C4732" s="2">
        <v>237</v>
      </c>
      <c r="D4732" s="2" t="s">
        <v>3330</v>
      </c>
      <c r="E4732" s="2" t="s">
        <v>877</v>
      </c>
      <c r="F4732" s="2">
        <v>9</v>
      </c>
      <c r="G4732" s="2" t="s">
        <v>109</v>
      </c>
      <c r="H4732" s="2">
        <v>524</v>
      </c>
      <c r="I4732" s="3">
        <v>3.1813104084705427E-3</v>
      </c>
      <c r="J4732" s="2">
        <v>164712</v>
      </c>
      <c r="K4732" s="2">
        <v>265258</v>
      </c>
    </row>
    <row r="4733" spans="1:11" x14ac:dyDescent="0.3">
      <c r="A4733" s="2">
        <v>41</v>
      </c>
      <c r="B4733" s="2" t="s">
        <v>871</v>
      </c>
      <c r="C4733" s="2">
        <v>237</v>
      </c>
      <c r="D4733" s="2" t="s">
        <v>3330</v>
      </c>
      <c r="E4733" s="2" t="s">
        <v>884</v>
      </c>
      <c r="F4733" s="2">
        <v>10</v>
      </c>
      <c r="G4733" s="2" t="s">
        <v>19</v>
      </c>
      <c r="H4733" s="2">
        <v>227</v>
      </c>
      <c r="I4733" s="3">
        <v>1.3781630967992617E-3</v>
      </c>
      <c r="J4733" s="2">
        <v>164712</v>
      </c>
      <c r="K4733" s="2">
        <v>265258</v>
      </c>
    </row>
    <row r="4734" spans="1:11" x14ac:dyDescent="0.3">
      <c r="A4734" s="2">
        <v>41</v>
      </c>
      <c r="B4734" s="2" t="s">
        <v>871</v>
      </c>
      <c r="C4734" s="2">
        <v>237</v>
      </c>
      <c r="D4734" s="2" t="s">
        <v>3330</v>
      </c>
      <c r="E4734" s="2" t="s">
        <v>887</v>
      </c>
      <c r="F4734" s="2">
        <v>11</v>
      </c>
      <c r="G4734" s="2" t="s">
        <v>19</v>
      </c>
      <c r="H4734" s="2">
        <v>273</v>
      </c>
      <c r="I4734" s="3">
        <v>1.6574384380008743E-3</v>
      </c>
      <c r="J4734" s="2">
        <v>164712</v>
      </c>
      <c r="K4734" s="2">
        <v>265258</v>
      </c>
    </row>
    <row r="4735" spans="1:11" x14ac:dyDescent="0.3">
      <c r="A4735" s="2">
        <v>41</v>
      </c>
      <c r="B4735" s="2" t="s">
        <v>871</v>
      </c>
      <c r="C4735" s="2">
        <v>237</v>
      </c>
      <c r="D4735" s="2" t="s">
        <v>3330</v>
      </c>
      <c r="E4735" s="2" t="s">
        <v>886</v>
      </c>
      <c r="F4735" s="2">
        <v>12</v>
      </c>
      <c r="G4735" s="2" t="s">
        <v>19</v>
      </c>
      <c r="H4735" s="2">
        <v>246</v>
      </c>
      <c r="I4735" s="3">
        <v>1.4935159551216668E-3</v>
      </c>
      <c r="J4735" s="2">
        <v>164712</v>
      </c>
      <c r="K4735" s="2">
        <v>265258</v>
      </c>
    </row>
    <row r="4736" spans="1:11" x14ac:dyDescent="0.3">
      <c r="A4736" s="2">
        <v>41</v>
      </c>
      <c r="B4736" s="2" t="s">
        <v>871</v>
      </c>
      <c r="C4736" s="2">
        <v>237</v>
      </c>
      <c r="D4736" s="2" t="s">
        <v>3330</v>
      </c>
      <c r="E4736" s="2" t="s">
        <v>876</v>
      </c>
      <c r="F4736" s="2">
        <v>13</v>
      </c>
      <c r="G4736" s="2" t="s">
        <v>31</v>
      </c>
      <c r="H4736" s="2">
        <v>321</v>
      </c>
      <c r="I4736" s="3">
        <v>1.9488561853416872E-3</v>
      </c>
      <c r="J4736" s="2">
        <v>164712</v>
      </c>
      <c r="K4736" s="2">
        <v>265258</v>
      </c>
    </row>
    <row r="4737" spans="1:11" x14ac:dyDescent="0.3">
      <c r="A4737" s="2">
        <v>41</v>
      </c>
      <c r="B4737" s="2" t="s">
        <v>871</v>
      </c>
      <c r="C4737" s="2">
        <v>237</v>
      </c>
      <c r="D4737" s="2" t="s">
        <v>3330</v>
      </c>
      <c r="E4737" s="2" t="s">
        <v>889</v>
      </c>
      <c r="F4737" s="2">
        <v>14</v>
      </c>
      <c r="G4737" s="2" t="s">
        <v>19</v>
      </c>
      <c r="H4737" s="2">
        <v>225</v>
      </c>
      <c r="I4737" s="3">
        <v>1.3660206906600612E-3</v>
      </c>
      <c r="J4737" s="2">
        <v>164712</v>
      </c>
      <c r="K4737" s="2">
        <v>265258</v>
      </c>
    </row>
    <row r="4738" spans="1:11" x14ac:dyDescent="0.3">
      <c r="A4738" s="2">
        <v>41</v>
      </c>
      <c r="B4738" s="2" t="s">
        <v>871</v>
      </c>
      <c r="C4738" s="2">
        <v>237</v>
      </c>
      <c r="D4738" s="2" t="s">
        <v>3330</v>
      </c>
      <c r="E4738" s="2" t="s">
        <v>881</v>
      </c>
      <c r="F4738" s="2">
        <v>15</v>
      </c>
      <c r="G4738" s="2" t="s">
        <v>19</v>
      </c>
      <c r="H4738" s="2">
        <v>190</v>
      </c>
      <c r="I4738" s="3">
        <v>1.1535285832240518E-3</v>
      </c>
      <c r="J4738" s="2">
        <v>164712</v>
      </c>
      <c r="K4738" s="2">
        <v>265258</v>
      </c>
    </row>
    <row r="4739" spans="1:11" x14ac:dyDescent="0.3">
      <c r="A4739" s="2">
        <v>41</v>
      </c>
      <c r="B4739" s="2" t="s">
        <v>871</v>
      </c>
      <c r="C4739" s="2">
        <v>237</v>
      </c>
      <c r="D4739" s="2" t="s">
        <v>3330</v>
      </c>
      <c r="E4739" s="2" t="s">
        <v>878</v>
      </c>
      <c r="F4739" s="2">
        <v>16</v>
      </c>
      <c r="G4739" s="2" t="s">
        <v>879</v>
      </c>
      <c r="H4739" s="2">
        <v>192</v>
      </c>
      <c r="I4739" s="3">
        <v>1.1656709893632523E-3</v>
      </c>
      <c r="J4739" s="2">
        <v>164712</v>
      </c>
      <c r="K4739" s="2">
        <v>265258</v>
      </c>
    </row>
    <row r="4740" spans="1:11" x14ac:dyDescent="0.3">
      <c r="A4740" s="2">
        <v>41</v>
      </c>
      <c r="B4740" s="2" t="s">
        <v>871</v>
      </c>
      <c r="C4740" s="2">
        <v>237</v>
      </c>
      <c r="D4740" s="2" t="s">
        <v>3330</v>
      </c>
      <c r="E4740" s="2" t="s">
        <v>885</v>
      </c>
      <c r="F4740" s="2">
        <v>17</v>
      </c>
      <c r="G4740" s="2" t="s">
        <v>19</v>
      </c>
      <c r="H4740" s="2">
        <v>197</v>
      </c>
      <c r="I4740" s="3">
        <v>1.1960270047112536E-3</v>
      </c>
      <c r="J4740" s="2">
        <v>164712</v>
      </c>
      <c r="K4740" s="2">
        <v>265258</v>
      </c>
    </row>
    <row r="4741" spans="1:11" x14ac:dyDescent="0.3">
      <c r="A4741" s="2">
        <v>41</v>
      </c>
      <c r="B4741" s="2" t="s">
        <v>871</v>
      </c>
      <c r="C4741" s="2">
        <v>237</v>
      </c>
      <c r="D4741" s="2" t="s">
        <v>3330</v>
      </c>
      <c r="E4741" s="2" t="s">
        <v>883</v>
      </c>
      <c r="F4741" s="2">
        <v>18</v>
      </c>
      <c r="G4741" s="2" t="s">
        <v>19</v>
      </c>
      <c r="H4741" s="2">
        <v>163</v>
      </c>
      <c r="I4741" s="3">
        <v>9.8960610034484428E-4</v>
      </c>
      <c r="J4741" s="2">
        <v>164712</v>
      </c>
      <c r="K4741" s="2">
        <v>265258</v>
      </c>
    </row>
    <row r="4742" spans="1:11" x14ac:dyDescent="0.3">
      <c r="A4742" s="2">
        <v>41</v>
      </c>
      <c r="B4742" s="2" t="s">
        <v>871</v>
      </c>
      <c r="C4742" s="2">
        <v>237</v>
      </c>
      <c r="D4742" s="2" t="s">
        <v>3330</v>
      </c>
      <c r="E4742" s="2" t="s">
        <v>882</v>
      </c>
      <c r="F4742" s="2">
        <v>19</v>
      </c>
      <c r="G4742" s="2" t="s">
        <v>19</v>
      </c>
      <c r="H4742" s="2">
        <v>120</v>
      </c>
      <c r="I4742" s="3">
        <v>7.285443683520326E-4</v>
      </c>
      <c r="J4742" s="2">
        <v>164712</v>
      </c>
      <c r="K4742" s="2">
        <v>265258</v>
      </c>
    </row>
    <row r="4743" spans="1:11" x14ac:dyDescent="0.3">
      <c r="A4743" s="2">
        <v>41</v>
      </c>
      <c r="B4743" s="2" t="s">
        <v>871</v>
      </c>
      <c r="C4743" s="2">
        <v>238</v>
      </c>
      <c r="D4743" s="2" t="s">
        <v>3331</v>
      </c>
      <c r="E4743" s="2" t="s">
        <v>874</v>
      </c>
      <c r="F4743" s="2">
        <v>1</v>
      </c>
      <c r="G4743" s="2" t="s">
        <v>9</v>
      </c>
      <c r="H4743" s="2">
        <v>110629</v>
      </c>
      <c r="I4743" s="3">
        <v>0.60297155439764982</v>
      </c>
      <c r="J4743" s="2">
        <v>183473</v>
      </c>
      <c r="K4743" s="2">
        <v>279251</v>
      </c>
    </row>
    <row r="4744" spans="1:11" x14ac:dyDescent="0.3">
      <c r="A4744" s="2">
        <v>41</v>
      </c>
      <c r="B4744" s="2" t="s">
        <v>871</v>
      </c>
      <c r="C4744" s="2">
        <v>238</v>
      </c>
      <c r="D4744" s="2" t="s">
        <v>3331</v>
      </c>
      <c r="E4744" s="2" t="s">
        <v>873</v>
      </c>
      <c r="F4744" s="2">
        <v>2</v>
      </c>
      <c r="G4744" s="2" t="s">
        <v>7</v>
      </c>
      <c r="H4744" s="2">
        <v>59967</v>
      </c>
      <c r="I4744" s="3">
        <v>0.32684373177524756</v>
      </c>
      <c r="J4744" s="2">
        <v>183473</v>
      </c>
      <c r="K4744" s="2">
        <v>279251</v>
      </c>
    </row>
    <row r="4745" spans="1:11" x14ac:dyDescent="0.3">
      <c r="A4745" s="2">
        <v>41</v>
      </c>
      <c r="B4745" s="2" t="s">
        <v>871</v>
      </c>
      <c r="C4745" s="2">
        <v>238</v>
      </c>
      <c r="D4745" s="2" t="s">
        <v>3331</v>
      </c>
      <c r="E4745" s="2" t="s">
        <v>872</v>
      </c>
      <c r="F4745" s="2">
        <v>3</v>
      </c>
      <c r="G4745" s="2" t="s">
        <v>11</v>
      </c>
      <c r="H4745" s="2">
        <v>2144</v>
      </c>
      <c r="I4745" s="3">
        <v>1.1685643119151047E-2</v>
      </c>
      <c r="J4745" s="2">
        <v>183473</v>
      </c>
      <c r="K4745" s="2">
        <v>279251</v>
      </c>
    </row>
    <row r="4746" spans="1:11" x14ac:dyDescent="0.3">
      <c r="A4746" s="2">
        <v>41</v>
      </c>
      <c r="B4746" s="2" t="s">
        <v>871</v>
      </c>
      <c r="C4746" s="2">
        <v>238</v>
      </c>
      <c r="D4746" s="2" t="s">
        <v>3331</v>
      </c>
      <c r="E4746" s="2" t="s">
        <v>7945</v>
      </c>
      <c r="F4746" s="2">
        <v>4</v>
      </c>
      <c r="G4746" s="2" t="s">
        <v>22</v>
      </c>
      <c r="H4746" s="2">
        <v>3030</v>
      </c>
      <c r="I4746" s="3">
        <v>1.6514691534994248E-2</v>
      </c>
      <c r="J4746" s="2">
        <v>183473</v>
      </c>
      <c r="K4746" s="2">
        <v>279251</v>
      </c>
    </row>
    <row r="4747" spans="1:11" x14ac:dyDescent="0.3">
      <c r="A4747" s="2">
        <v>41</v>
      </c>
      <c r="B4747" s="2" t="s">
        <v>871</v>
      </c>
      <c r="C4747" s="2">
        <v>238</v>
      </c>
      <c r="D4747" s="2" t="s">
        <v>3331</v>
      </c>
      <c r="E4747" s="2" t="s">
        <v>875</v>
      </c>
      <c r="F4747" s="2">
        <v>5</v>
      </c>
      <c r="G4747" s="2" t="s">
        <v>17</v>
      </c>
      <c r="H4747" s="2">
        <v>1729</v>
      </c>
      <c r="I4747" s="3">
        <v>9.4237299221138805E-3</v>
      </c>
      <c r="J4747" s="2">
        <v>183473</v>
      </c>
      <c r="K4747" s="2">
        <v>279251</v>
      </c>
    </row>
    <row r="4748" spans="1:11" x14ac:dyDescent="0.3">
      <c r="A4748" s="2">
        <v>41</v>
      </c>
      <c r="B4748" s="2" t="s">
        <v>871</v>
      </c>
      <c r="C4748" s="2">
        <v>238</v>
      </c>
      <c r="D4748" s="2" t="s">
        <v>3331</v>
      </c>
      <c r="E4748" s="2" t="s">
        <v>890</v>
      </c>
      <c r="F4748" s="2">
        <v>6</v>
      </c>
      <c r="G4748" s="2" t="s">
        <v>19</v>
      </c>
      <c r="H4748" s="2">
        <v>1746</v>
      </c>
      <c r="I4748" s="3">
        <v>9.516386607293717E-3</v>
      </c>
      <c r="J4748" s="2">
        <v>183473</v>
      </c>
      <c r="K4748" s="2">
        <v>279251</v>
      </c>
    </row>
    <row r="4749" spans="1:11" x14ac:dyDescent="0.3">
      <c r="A4749" s="2">
        <v>41</v>
      </c>
      <c r="B4749" s="2" t="s">
        <v>871</v>
      </c>
      <c r="C4749" s="2">
        <v>238</v>
      </c>
      <c r="D4749" s="2" t="s">
        <v>3331</v>
      </c>
      <c r="E4749" s="2" t="s">
        <v>888</v>
      </c>
      <c r="F4749" s="2">
        <v>7</v>
      </c>
      <c r="G4749" s="2" t="s">
        <v>19</v>
      </c>
      <c r="H4749" s="2">
        <v>641</v>
      </c>
      <c r="I4749" s="3">
        <v>3.4937020706043943E-3</v>
      </c>
      <c r="J4749" s="2">
        <v>183473</v>
      </c>
      <c r="K4749" s="2">
        <v>279251</v>
      </c>
    </row>
    <row r="4750" spans="1:11" x14ac:dyDescent="0.3">
      <c r="A4750" s="2">
        <v>41</v>
      </c>
      <c r="B4750" s="2" t="s">
        <v>871</v>
      </c>
      <c r="C4750" s="2">
        <v>238</v>
      </c>
      <c r="D4750" s="2" t="s">
        <v>3331</v>
      </c>
      <c r="E4750" s="2" t="s">
        <v>880</v>
      </c>
      <c r="F4750" s="2">
        <v>8</v>
      </c>
      <c r="G4750" s="2" t="s">
        <v>15</v>
      </c>
      <c r="H4750" s="2">
        <v>394</v>
      </c>
      <c r="I4750" s="3">
        <v>2.1474549388738398E-3</v>
      </c>
      <c r="J4750" s="2">
        <v>183473</v>
      </c>
      <c r="K4750" s="2">
        <v>279251</v>
      </c>
    </row>
    <row r="4751" spans="1:11" x14ac:dyDescent="0.3">
      <c r="A4751" s="2">
        <v>41</v>
      </c>
      <c r="B4751" s="2" t="s">
        <v>871</v>
      </c>
      <c r="C4751" s="2">
        <v>238</v>
      </c>
      <c r="D4751" s="2" t="s">
        <v>3331</v>
      </c>
      <c r="E4751" s="2" t="s">
        <v>877</v>
      </c>
      <c r="F4751" s="2">
        <v>9</v>
      </c>
      <c r="G4751" s="2" t="s">
        <v>109</v>
      </c>
      <c r="H4751" s="2">
        <v>453</v>
      </c>
      <c r="I4751" s="3">
        <v>2.4690281403803283E-3</v>
      </c>
      <c r="J4751" s="2">
        <v>183473</v>
      </c>
      <c r="K4751" s="2">
        <v>279251</v>
      </c>
    </row>
    <row r="4752" spans="1:11" x14ac:dyDescent="0.3">
      <c r="A4752" s="2">
        <v>41</v>
      </c>
      <c r="B4752" s="2" t="s">
        <v>871</v>
      </c>
      <c r="C4752" s="2">
        <v>238</v>
      </c>
      <c r="D4752" s="2" t="s">
        <v>3331</v>
      </c>
      <c r="E4752" s="2" t="s">
        <v>884</v>
      </c>
      <c r="F4752" s="2">
        <v>10</v>
      </c>
      <c r="G4752" s="2" t="s">
        <v>19</v>
      </c>
      <c r="H4752" s="2">
        <v>298</v>
      </c>
      <c r="I4752" s="3">
        <v>1.6242171872700615E-3</v>
      </c>
      <c r="J4752" s="2">
        <v>183473</v>
      </c>
      <c r="K4752" s="2">
        <v>279251</v>
      </c>
    </row>
    <row r="4753" spans="1:11" x14ac:dyDescent="0.3">
      <c r="A4753" s="2">
        <v>41</v>
      </c>
      <c r="B4753" s="2" t="s">
        <v>871</v>
      </c>
      <c r="C4753" s="2">
        <v>238</v>
      </c>
      <c r="D4753" s="2" t="s">
        <v>3331</v>
      </c>
      <c r="E4753" s="2" t="s">
        <v>887</v>
      </c>
      <c r="F4753" s="2">
        <v>11</v>
      </c>
      <c r="G4753" s="2" t="s">
        <v>19</v>
      </c>
      <c r="H4753" s="2">
        <v>412</v>
      </c>
      <c r="I4753" s="3">
        <v>2.2455620172995481E-3</v>
      </c>
      <c r="J4753" s="2">
        <v>183473</v>
      </c>
      <c r="K4753" s="2">
        <v>279251</v>
      </c>
    </row>
    <row r="4754" spans="1:11" x14ac:dyDescent="0.3">
      <c r="A4754" s="2">
        <v>41</v>
      </c>
      <c r="B4754" s="2" t="s">
        <v>871</v>
      </c>
      <c r="C4754" s="2">
        <v>238</v>
      </c>
      <c r="D4754" s="2" t="s">
        <v>3331</v>
      </c>
      <c r="E4754" s="2" t="s">
        <v>886</v>
      </c>
      <c r="F4754" s="2">
        <v>12</v>
      </c>
      <c r="G4754" s="2" t="s">
        <v>19</v>
      </c>
      <c r="H4754" s="2">
        <v>361</v>
      </c>
      <c r="I4754" s="3">
        <v>1.9675919617600408E-3</v>
      </c>
      <c r="J4754" s="2">
        <v>183473</v>
      </c>
      <c r="K4754" s="2">
        <v>279251</v>
      </c>
    </row>
    <row r="4755" spans="1:11" x14ac:dyDescent="0.3">
      <c r="A4755" s="2">
        <v>41</v>
      </c>
      <c r="B4755" s="2" t="s">
        <v>871</v>
      </c>
      <c r="C4755" s="2">
        <v>238</v>
      </c>
      <c r="D4755" s="2" t="s">
        <v>3331</v>
      </c>
      <c r="E4755" s="2" t="s">
        <v>876</v>
      </c>
      <c r="F4755" s="2">
        <v>13</v>
      </c>
      <c r="G4755" s="2" t="s">
        <v>31</v>
      </c>
      <c r="H4755" s="2">
        <v>317</v>
      </c>
      <c r="I4755" s="3">
        <v>1.7277746589416426E-3</v>
      </c>
      <c r="J4755" s="2">
        <v>183473</v>
      </c>
      <c r="K4755" s="2">
        <v>279251</v>
      </c>
    </row>
    <row r="4756" spans="1:11" x14ac:dyDescent="0.3">
      <c r="A4756" s="2">
        <v>41</v>
      </c>
      <c r="B4756" s="2" t="s">
        <v>871</v>
      </c>
      <c r="C4756" s="2">
        <v>238</v>
      </c>
      <c r="D4756" s="2" t="s">
        <v>3331</v>
      </c>
      <c r="E4756" s="2" t="s">
        <v>889</v>
      </c>
      <c r="F4756" s="2">
        <v>14</v>
      </c>
      <c r="G4756" s="2" t="s">
        <v>19</v>
      </c>
      <c r="H4756" s="2">
        <v>362</v>
      </c>
      <c r="I4756" s="3">
        <v>1.9730423550059135E-3</v>
      </c>
      <c r="J4756" s="2">
        <v>183473</v>
      </c>
      <c r="K4756" s="2">
        <v>279251</v>
      </c>
    </row>
    <row r="4757" spans="1:11" x14ac:dyDescent="0.3">
      <c r="A4757" s="2">
        <v>41</v>
      </c>
      <c r="B4757" s="2" t="s">
        <v>871</v>
      </c>
      <c r="C4757" s="2">
        <v>238</v>
      </c>
      <c r="D4757" s="2" t="s">
        <v>3331</v>
      </c>
      <c r="E4757" s="2" t="s">
        <v>881</v>
      </c>
      <c r="F4757" s="2">
        <v>15</v>
      </c>
      <c r="G4757" s="2" t="s">
        <v>19</v>
      </c>
      <c r="H4757" s="2">
        <v>209</v>
      </c>
      <c r="I4757" s="3">
        <v>1.1391321883873922E-3</v>
      </c>
      <c r="J4757" s="2">
        <v>183473</v>
      </c>
      <c r="K4757" s="2">
        <v>279251</v>
      </c>
    </row>
    <row r="4758" spans="1:11" x14ac:dyDescent="0.3">
      <c r="A4758" s="2">
        <v>41</v>
      </c>
      <c r="B4758" s="2" t="s">
        <v>871</v>
      </c>
      <c r="C4758" s="2">
        <v>238</v>
      </c>
      <c r="D4758" s="2" t="s">
        <v>3331</v>
      </c>
      <c r="E4758" s="2" t="s">
        <v>878</v>
      </c>
      <c r="F4758" s="2">
        <v>16</v>
      </c>
      <c r="G4758" s="2" t="s">
        <v>879</v>
      </c>
      <c r="H4758" s="2">
        <v>186</v>
      </c>
      <c r="I4758" s="3">
        <v>1.0137731437323202E-3</v>
      </c>
      <c r="J4758" s="2">
        <v>183473</v>
      </c>
      <c r="K4758" s="2">
        <v>279251</v>
      </c>
    </row>
    <row r="4759" spans="1:11" x14ac:dyDescent="0.3">
      <c r="A4759" s="2">
        <v>41</v>
      </c>
      <c r="B4759" s="2" t="s">
        <v>871</v>
      </c>
      <c r="C4759" s="2">
        <v>238</v>
      </c>
      <c r="D4759" s="2" t="s">
        <v>3331</v>
      </c>
      <c r="E4759" s="2" t="s">
        <v>885</v>
      </c>
      <c r="F4759" s="2">
        <v>17</v>
      </c>
      <c r="G4759" s="2" t="s">
        <v>19</v>
      </c>
      <c r="H4759" s="2">
        <v>234</v>
      </c>
      <c r="I4759" s="3">
        <v>1.2753920195342093E-3</v>
      </c>
      <c r="J4759" s="2">
        <v>183473</v>
      </c>
      <c r="K4759" s="2">
        <v>279251</v>
      </c>
    </row>
    <row r="4760" spans="1:11" x14ac:dyDescent="0.3">
      <c r="A4760" s="2">
        <v>41</v>
      </c>
      <c r="B4760" s="2" t="s">
        <v>871</v>
      </c>
      <c r="C4760" s="2">
        <v>238</v>
      </c>
      <c r="D4760" s="2" t="s">
        <v>3331</v>
      </c>
      <c r="E4760" s="2" t="s">
        <v>883</v>
      </c>
      <c r="F4760" s="2">
        <v>18</v>
      </c>
      <c r="G4760" s="2" t="s">
        <v>19</v>
      </c>
      <c r="H4760" s="2">
        <v>197</v>
      </c>
      <c r="I4760" s="3">
        <v>1.0737274694369199E-3</v>
      </c>
      <c r="J4760" s="2">
        <v>183473</v>
      </c>
      <c r="K4760" s="2">
        <v>279251</v>
      </c>
    </row>
    <row r="4761" spans="1:11" x14ac:dyDescent="0.3">
      <c r="A4761" s="2">
        <v>41</v>
      </c>
      <c r="B4761" s="2" t="s">
        <v>871</v>
      </c>
      <c r="C4761" s="2">
        <v>238</v>
      </c>
      <c r="D4761" s="2" t="s">
        <v>3331</v>
      </c>
      <c r="E4761" s="2" t="s">
        <v>882</v>
      </c>
      <c r="F4761" s="2">
        <v>19</v>
      </c>
      <c r="G4761" s="2" t="s">
        <v>19</v>
      </c>
      <c r="H4761" s="2">
        <v>164</v>
      </c>
      <c r="I4761" s="3">
        <v>8.9386449232312115E-4</v>
      </c>
      <c r="J4761" s="2">
        <v>183473</v>
      </c>
      <c r="K4761" s="2">
        <v>279251</v>
      </c>
    </row>
    <row r="4762" spans="1:11" x14ac:dyDescent="0.3">
      <c r="A4762" s="2">
        <v>40</v>
      </c>
      <c r="B4762" s="2" t="s">
        <v>844</v>
      </c>
      <c r="C4762" s="2">
        <v>239</v>
      </c>
      <c r="D4762" s="2" t="s">
        <v>3321</v>
      </c>
      <c r="E4762" s="2" t="s">
        <v>845</v>
      </c>
      <c r="F4762" s="2">
        <v>1</v>
      </c>
      <c r="G4762" s="2" t="s">
        <v>19</v>
      </c>
      <c r="H4762" s="2">
        <v>1165</v>
      </c>
      <c r="I4762" s="3">
        <v>7.0582960728004171E-3</v>
      </c>
      <c r="J4762" s="2">
        <v>165054</v>
      </c>
      <c r="K4762" s="2">
        <v>251834</v>
      </c>
    </row>
    <row r="4763" spans="1:11" x14ac:dyDescent="0.3">
      <c r="A4763" s="2">
        <v>40</v>
      </c>
      <c r="B4763" s="2" t="s">
        <v>844</v>
      </c>
      <c r="C4763" s="2">
        <v>239</v>
      </c>
      <c r="D4763" s="2" t="s">
        <v>3321</v>
      </c>
      <c r="E4763" s="2" t="s">
        <v>845</v>
      </c>
      <c r="F4763" s="2">
        <v>1</v>
      </c>
      <c r="G4763" s="2" t="s">
        <v>103</v>
      </c>
      <c r="H4763" s="2">
        <v>98709</v>
      </c>
      <c r="I4763" s="3">
        <v>0.59804064124468359</v>
      </c>
      <c r="J4763" s="2">
        <v>165054</v>
      </c>
      <c r="K4763" s="2">
        <v>251834</v>
      </c>
    </row>
    <row r="4764" spans="1:11" x14ac:dyDescent="0.3">
      <c r="A4764" s="2">
        <v>40</v>
      </c>
      <c r="B4764" s="2" t="s">
        <v>844</v>
      </c>
      <c r="C4764" s="2">
        <v>239</v>
      </c>
      <c r="D4764" s="2" t="s">
        <v>3321</v>
      </c>
      <c r="E4764" s="2" t="s">
        <v>847</v>
      </c>
      <c r="F4764" s="2">
        <v>2</v>
      </c>
      <c r="G4764" s="2" t="s">
        <v>51</v>
      </c>
      <c r="H4764" s="2">
        <v>44203</v>
      </c>
      <c r="I4764" s="3">
        <v>0.26780932300943933</v>
      </c>
      <c r="J4764" s="2">
        <v>165054</v>
      </c>
      <c r="K4764" s="2">
        <v>251834</v>
      </c>
    </row>
    <row r="4765" spans="1:11" x14ac:dyDescent="0.3">
      <c r="A4765" s="2">
        <v>40</v>
      </c>
      <c r="B4765" s="2" t="s">
        <v>844</v>
      </c>
      <c r="C4765" s="2">
        <v>239</v>
      </c>
      <c r="D4765" s="2" t="s">
        <v>3321</v>
      </c>
      <c r="E4765" s="2" t="s">
        <v>846</v>
      </c>
      <c r="F4765" s="2">
        <v>3</v>
      </c>
      <c r="G4765" s="2" t="s">
        <v>11</v>
      </c>
      <c r="H4765" s="2">
        <v>5519</v>
      </c>
      <c r="I4765" s="3">
        <v>3.3437541653034766E-2</v>
      </c>
      <c r="J4765" s="2">
        <v>165054</v>
      </c>
      <c r="K4765" s="2">
        <v>251834</v>
      </c>
    </row>
    <row r="4766" spans="1:11" x14ac:dyDescent="0.3">
      <c r="A4766" s="2">
        <v>40</v>
      </c>
      <c r="B4766" s="2" t="s">
        <v>844</v>
      </c>
      <c r="C4766" s="2">
        <v>239</v>
      </c>
      <c r="D4766" s="2" t="s">
        <v>3321</v>
      </c>
      <c r="E4766" s="2" t="s">
        <v>867</v>
      </c>
      <c r="F4766" s="2">
        <v>4</v>
      </c>
      <c r="G4766" s="2" t="s">
        <v>19</v>
      </c>
      <c r="H4766" s="2">
        <v>2588</v>
      </c>
      <c r="I4766" s="3">
        <v>1.5679716941122298E-2</v>
      </c>
      <c r="J4766" s="2">
        <v>165054</v>
      </c>
      <c r="K4766" s="2">
        <v>251834</v>
      </c>
    </row>
    <row r="4767" spans="1:11" x14ac:dyDescent="0.3">
      <c r="A4767" s="2">
        <v>40</v>
      </c>
      <c r="B4767" s="2" t="s">
        <v>844</v>
      </c>
      <c r="C4767" s="2">
        <v>239</v>
      </c>
      <c r="D4767" s="2" t="s">
        <v>3321</v>
      </c>
      <c r="E4767" s="2" t="s">
        <v>860</v>
      </c>
      <c r="F4767" s="2">
        <v>5</v>
      </c>
      <c r="G4767" s="2" t="s">
        <v>19</v>
      </c>
      <c r="H4767" s="2">
        <v>1883</v>
      </c>
      <c r="I4767" s="3">
        <v>1.1408387558011317E-2</v>
      </c>
      <c r="J4767" s="2">
        <v>165054</v>
      </c>
      <c r="K4767" s="2">
        <v>251834</v>
      </c>
    </row>
    <row r="4768" spans="1:11" x14ac:dyDescent="0.3">
      <c r="A4768" s="2">
        <v>40</v>
      </c>
      <c r="B4768" s="2" t="s">
        <v>844</v>
      </c>
      <c r="C4768" s="2">
        <v>239</v>
      </c>
      <c r="D4768" s="2" t="s">
        <v>3321</v>
      </c>
      <c r="E4768" s="2" t="s">
        <v>858</v>
      </c>
      <c r="F4768" s="2">
        <v>6</v>
      </c>
      <c r="G4768" s="2" t="s">
        <v>19</v>
      </c>
      <c r="H4768" s="2">
        <v>942</v>
      </c>
      <c r="I4768" s="3">
        <v>5.7072230906248861E-3</v>
      </c>
      <c r="J4768" s="2">
        <v>165054</v>
      </c>
      <c r="K4768" s="2">
        <v>251834</v>
      </c>
    </row>
    <row r="4769" spans="1:11" x14ac:dyDescent="0.3">
      <c r="A4769" s="2">
        <v>40</v>
      </c>
      <c r="B4769" s="2" t="s">
        <v>844</v>
      </c>
      <c r="C4769" s="2">
        <v>239</v>
      </c>
      <c r="D4769" s="2" t="s">
        <v>3321</v>
      </c>
      <c r="E4769" s="2" t="s">
        <v>861</v>
      </c>
      <c r="F4769" s="2">
        <v>8</v>
      </c>
      <c r="G4769" s="2" t="s">
        <v>19</v>
      </c>
      <c r="H4769" s="2">
        <v>1218</v>
      </c>
      <c r="I4769" s="3">
        <v>7.3794031044385477E-3</v>
      </c>
      <c r="J4769" s="2">
        <v>165054</v>
      </c>
      <c r="K4769" s="2">
        <v>251834</v>
      </c>
    </row>
    <row r="4770" spans="1:11" x14ac:dyDescent="0.3">
      <c r="A4770" s="2">
        <v>40</v>
      </c>
      <c r="B4770" s="2" t="s">
        <v>844</v>
      </c>
      <c r="C4770" s="2">
        <v>239</v>
      </c>
      <c r="D4770" s="2" t="s">
        <v>3321</v>
      </c>
      <c r="E4770" s="2" t="s">
        <v>7969</v>
      </c>
      <c r="F4770" s="2">
        <v>9</v>
      </c>
      <c r="G4770" s="2" t="s">
        <v>22</v>
      </c>
      <c r="H4770" s="2">
        <v>720</v>
      </c>
      <c r="I4770" s="3">
        <v>4.3622087316878113E-3</v>
      </c>
      <c r="J4770" s="2">
        <v>165054</v>
      </c>
      <c r="K4770" s="2">
        <v>251834</v>
      </c>
    </row>
    <row r="4771" spans="1:11" x14ac:dyDescent="0.3">
      <c r="A4771" s="2">
        <v>40</v>
      </c>
      <c r="B4771" s="2" t="s">
        <v>844</v>
      </c>
      <c r="C4771" s="2">
        <v>239</v>
      </c>
      <c r="D4771" s="2" t="s">
        <v>3321</v>
      </c>
      <c r="E4771" s="2" t="s">
        <v>853</v>
      </c>
      <c r="F4771" s="2">
        <v>10</v>
      </c>
      <c r="G4771" s="2" t="s">
        <v>17</v>
      </c>
      <c r="H4771" s="2">
        <v>627</v>
      </c>
      <c r="I4771" s="3">
        <v>3.7987567705114688E-3</v>
      </c>
      <c r="J4771" s="2">
        <v>165054</v>
      </c>
      <c r="K4771" s="2">
        <v>251834</v>
      </c>
    </row>
    <row r="4772" spans="1:11" x14ac:dyDescent="0.3">
      <c r="A4772" s="2">
        <v>40</v>
      </c>
      <c r="B4772" s="2" t="s">
        <v>844</v>
      </c>
      <c r="C4772" s="2">
        <v>239</v>
      </c>
      <c r="D4772" s="2" t="s">
        <v>3321</v>
      </c>
      <c r="E4772" s="2" t="s">
        <v>848</v>
      </c>
      <c r="F4772" s="2">
        <v>11</v>
      </c>
      <c r="G4772" s="2" t="s">
        <v>593</v>
      </c>
      <c r="H4772" s="2">
        <v>644</v>
      </c>
      <c r="I4772" s="3">
        <v>3.9017533655652092E-3</v>
      </c>
      <c r="J4772" s="2">
        <v>165054</v>
      </c>
      <c r="K4772" s="2">
        <v>251834</v>
      </c>
    </row>
    <row r="4773" spans="1:11" x14ac:dyDescent="0.3">
      <c r="A4773" s="2">
        <v>40</v>
      </c>
      <c r="B4773" s="2" t="s">
        <v>844</v>
      </c>
      <c r="C4773" s="2">
        <v>239</v>
      </c>
      <c r="D4773" s="2" t="s">
        <v>3321</v>
      </c>
      <c r="E4773" s="2" t="s">
        <v>862</v>
      </c>
      <c r="F4773" s="2">
        <v>12</v>
      </c>
      <c r="G4773" s="2" t="s">
        <v>19</v>
      </c>
      <c r="H4773" s="2">
        <v>661</v>
      </c>
      <c r="I4773" s="3">
        <v>4.0047499606189491E-3</v>
      </c>
      <c r="J4773" s="2">
        <v>165054</v>
      </c>
      <c r="K4773" s="2">
        <v>251834</v>
      </c>
    </row>
    <row r="4774" spans="1:11" x14ac:dyDescent="0.3">
      <c r="A4774" s="2">
        <v>40</v>
      </c>
      <c r="B4774" s="2" t="s">
        <v>844</v>
      </c>
      <c r="C4774" s="2">
        <v>239</v>
      </c>
      <c r="D4774" s="2" t="s">
        <v>3321</v>
      </c>
      <c r="E4774" s="2" t="s">
        <v>850</v>
      </c>
      <c r="F4774" s="2">
        <v>13</v>
      </c>
      <c r="G4774" s="2" t="s">
        <v>13</v>
      </c>
      <c r="H4774" s="2">
        <v>576</v>
      </c>
      <c r="I4774" s="3">
        <v>3.4897669853502489E-3</v>
      </c>
      <c r="J4774" s="2">
        <v>165054</v>
      </c>
      <c r="K4774" s="2">
        <v>251834</v>
      </c>
    </row>
    <row r="4775" spans="1:11" x14ac:dyDescent="0.3">
      <c r="A4775" s="2">
        <v>40</v>
      </c>
      <c r="B4775" s="2" t="s">
        <v>844</v>
      </c>
      <c r="C4775" s="2">
        <v>239</v>
      </c>
      <c r="D4775" s="2" t="s">
        <v>3321</v>
      </c>
      <c r="E4775" s="2" t="s">
        <v>857</v>
      </c>
      <c r="F4775" s="2">
        <v>14</v>
      </c>
      <c r="G4775" s="2" t="s">
        <v>19</v>
      </c>
      <c r="H4775" s="2">
        <v>509</v>
      </c>
      <c r="I4775" s="3">
        <v>3.0838392283737445E-3</v>
      </c>
      <c r="J4775" s="2">
        <v>165054</v>
      </c>
      <c r="K4775" s="2">
        <v>251834</v>
      </c>
    </row>
    <row r="4776" spans="1:11" x14ac:dyDescent="0.3">
      <c r="A4776" s="2">
        <v>40</v>
      </c>
      <c r="B4776" s="2" t="s">
        <v>844</v>
      </c>
      <c r="C4776" s="2">
        <v>239</v>
      </c>
      <c r="D4776" s="2" t="s">
        <v>3321</v>
      </c>
      <c r="E4776" s="2" t="s">
        <v>863</v>
      </c>
      <c r="F4776" s="2">
        <v>15</v>
      </c>
      <c r="G4776" s="2" t="s">
        <v>19</v>
      </c>
      <c r="H4776" s="2">
        <v>656</v>
      </c>
      <c r="I4776" s="3">
        <v>3.9744568444266722E-3</v>
      </c>
      <c r="J4776" s="2">
        <v>165054</v>
      </c>
      <c r="K4776" s="2">
        <v>251834</v>
      </c>
    </row>
    <row r="4777" spans="1:11" x14ac:dyDescent="0.3">
      <c r="A4777" s="2">
        <v>40</v>
      </c>
      <c r="B4777" s="2" t="s">
        <v>844</v>
      </c>
      <c r="C4777" s="2">
        <v>239</v>
      </c>
      <c r="D4777" s="2" t="s">
        <v>3321</v>
      </c>
      <c r="E4777" s="2" t="s">
        <v>859</v>
      </c>
      <c r="F4777" s="2">
        <v>16</v>
      </c>
      <c r="G4777" s="2" t="s">
        <v>19</v>
      </c>
      <c r="H4777" s="2">
        <v>410</v>
      </c>
      <c r="I4777" s="3">
        <v>2.4840355277666701E-3</v>
      </c>
      <c r="J4777" s="2">
        <v>165054</v>
      </c>
      <c r="K4777" s="2">
        <v>251834</v>
      </c>
    </row>
    <row r="4778" spans="1:11" x14ac:dyDescent="0.3">
      <c r="A4778" s="2">
        <v>40</v>
      </c>
      <c r="B4778" s="2" t="s">
        <v>844</v>
      </c>
      <c r="C4778" s="2">
        <v>239</v>
      </c>
      <c r="D4778" s="2" t="s">
        <v>3321</v>
      </c>
      <c r="E4778" s="2" t="s">
        <v>854</v>
      </c>
      <c r="F4778" s="2">
        <v>17</v>
      </c>
      <c r="G4778" s="2" t="s">
        <v>31</v>
      </c>
      <c r="H4778" s="2">
        <v>390</v>
      </c>
      <c r="I4778" s="3">
        <v>2.3628630629975644E-3</v>
      </c>
      <c r="J4778" s="2">
        <v>165054</v>
      </c>
      <c r="K4778" s="2">
        <v>251834</v>
      </c>
    </row>
    <row r="4779" spans="1:11" x14ac:dyDescent="0.3">
      <c r="A4779" s="2">
        <v>40</v>
      </c>
      <c r="B4779" s="2" t="s">
        <v>844</v>
      </c>
      <c r="C4779" s="2">
        <v>239</v>
      </c>
      <c r="D4779" s="2" t="s">
        <v>3321</v>
      </c>
      <c r="E4779" s="2" t="s">
        <v>865</v>
      </c>
      <c r="F4779" s="2">
        <v>18</v>
      </c>
      <c r="G4779" s="2" t="s">
        <v>19</v>
      </c>
      <c r="H4779" s="2">
        <v>640</v>
      </c>
      <c r="I4779" s="3">
        <v>3.8775188726113876E-3</v>
      </c>
      <c r="J4779" s="2">
        <v>165054</v>
      </c>
      <c r="K4779" s="2">
        <v>251834</v>
      </c>
    </row>
    <row r="4780" spans="1:11" x14ac:dyDescent="0.3">
      <c r="A4780" s="2">
        <v>40</v>
      </c>
      <c r="B4780" s="2" t="s">
        <v>844</v>
      </c>
      <c r="C4780" s="2">
        <v>239</v>
      </c>
      <c r="D4780" s="2" t="s">
        <v>3321</v>
      </c>
      <c r="E4780" s="2" t="s">
        <v>869</v>
      </c>
      <c r="F4780" s="2">
        <v>19</v>
      </c>
      <c r="G4780" s="2" t="s">
        <v>19</v>
      </c>
      <c r="H4780" s="2">
        <v>433</v>
      </c>
      <c r="I4780" s="3">
        <v>2.623383862251142E-3</v>
      </c>
      <c r="J4780" s="2">
        <v>165054</v>
      </c>
      <c r="K4780" s="2">
        <v>251834</v>
      </c>
    </row>
    <row r="4781" spans="1:11" x14ac:dyDescent="0.3">
      <c r="A4781" s="2">
        <v>40</v>
      </c>
      <c r="B4781" s="2" t="s">
        <v>844</v>
      </c>
      <c r="C4781" s="2">
        <v>239</v>
      </c>
      <c r="D4781" s="2" t="s">
        <v>3321</v>
      </c>
      <c r="E4781" s="2" t="s">
        <v>870</v>
      </c>
      <c r="F4781" s="2">
        <v>20</v>
      </c>
      <c r="G4781" s="2" t="s">
        <v>19</v>
      </c>
      <c r="H4781" s="2">
        <v>391</v>
      </c>
      <c r="I4781" s="3">
        <v>2.3689216862360198E-3</v>
      </c>
      <c r="J4781" s="2">
        <v>165054</v>
      </c>
      <c r="K4781" s="2">
        <v>251834</v>
      </c>
    </row>
    <row r="4782" spans="1:11" x14ac:dyDescent="0.3">
      <c r="A4782" s="2">
        <v>40</v>
      </c>
      <c r="B4782" s="2" t="s">
        <v>844</v>
      </c>
      <c r="C4782" s="2">
        <v>239</v>
      </c>
      <c r="D4782" s="2" t="s">
        <v>3321</v>
      </c>
      <c r="E4782" s="2" t="s">
        <v>851</v>
      </c>
      <c r="F4782" s="2">
        <v>21</v>
      </c>
      <c r="G4782" s="2" t="s">
        <v>53</v>
      </c>
      <c r="H4782" s="2">
        <v>375</v>
      </c>
      <c r="I4782" s="3">
        <v>2.2719837144207352E-3</v>
      </c>
      <c r="J4782" s="2">
        <v>165054</v>
      </c>
      <c r="K4782" s="2">
        <v>251834</v>
      </c>
    </row>
    <row r="4783" spans="1:11" x14ac:dyDescent="0.3">
      <c r="A4783" s="2">
        <v>40</v>
      </c>
      <c r="B4783" s="2" t="s">
        <v>844</v>
      </c>
      <c r="C4783" s="2">
        <v>239</v>
      </c>
      <c r="D4783" s="2" t="s">
        <v>3321</v>
      </c>
      <c r="E4783" s="2" t="s">
        <v>856</v>
      </c>
      <c r="F4783" s="2">
        <v>22</v>
      </c>
      <c r="G4783" s="2" t="s">
        <v>19</v>
      </c>
      <c r="H4783" s="2">
        <v>276</v>
      </c>
      <c r="I4783" s="3">
        <v>1.672180013813661E-3</v>
      </c>
      <c r="J4783" s="2">
        <v>165054</v>
      </c>
      <c r="K4783" s="2">
        <v>251834</v>
      </c>
    </row>
    <row r="4784" spans="1:11" x14ac:dyDescent="0.3">
      <c r="A4784" s="2">
        <v>40</v>
      </c>
      <c r="B4784" s="2" t="s">
        <v>844</v>
      </c>
      <c r="C4784" s="2">
        <v>239</v>
      </c>
      <c r="D4784" s="2" t="s">
        <v>3321</v>
      </c>
      <c r="E4784" s="2" t="s">
        <v>855</v>
      </c>
      <c r="F4784" s="2">
        <v>23</v>
      </c>
      <c r="G4784" s="2" t="s">
        <v>15</v>
      </c>
      <c r="H4784" s="2">
        <v>253</v>
      </c>
      <c r="I4784" s="3">
        <v>1.5328316793291892E-3</v>
      </c>
      <c r="J4784" s="2">
        <v>165054</v>
      </c>
      <c r="K4784" s="2">
        <v>251834</v>
      </c>
    </row>
    <row r="4785" spans="1:11" x14ac:dyDescent="0.3">
      <c r="A4785" s="2">
        <v>40</v>
      </c>
      <c r="B4785" s="2" t="s">
        <v>844</v>
      </c>
      <c r="C4785" s="2">
        <v>239</v>
      </c>
      <c r="D4785" s="2" t="s">
        <v>3321</v>
      </c>
      <c r="E4785" s="2" t="s">
        <v>868</v>
      </c>
      <c r="F4785" s="2">
        <v>24</v>
      </c>
      <c r="G4785" s="2" t="s">
        <v>19</v>
      </c>
      <c r="H4785" s="2">
        <v>305</v>
      </c>
      <c r="I4785" s="3">
        <v>1.8478800877288644E-3</v>
      </c>
      <c r="J4785" s="2">
        <v>165054</v>
      </c>
      <c r="K4785" s="2">
        <v>251834</v>
      </c>
    </row>
    <row r="4786" spans="1:11" x14ac:dyDescent="0.3">
      <c r="A4786" s="2">
        <v>40</v>
      </c>
      <c r="B4786" s="2" t="s">
        <v>844</v>
      </c>
      <c r="C4786" s="2">
        <v>239</v>
      </c>
      <c r="D4786" s="2" t="s">
        <v>3321</v>
      </c>
      <c r="E4786" s="2" t="s">
        <v>864</v>
      </c>
      <c r="F4786" s="2">
        <v>25</v>
      </c>
      <c r="G4786" s="2" t="s">
        <v>19</v>
      </c>
      <c r="H4786" s="2">
        <v>247</v>
      </c>
      <c r="I4786" s="3">
        <v>1.4964799398984575E-3</v>
      </c>
      <c r="J4786" s="2">
        <v>165054</v>
      </c>
      <c r="K4786" s="2">
        <v>251834</v>
      </c>
    </row>
    <row r="4787" spans="1:11" x14ac:dyDescent="0.3">
      <c r="A4787" s="2">
        <v>40</v>
      </c>
      <c r="B4787" s="2" t="s">
        <v>844</v>
      </c>
      <c r="C4787" s="2">
        <v>239</v>
      </c>
      <c r="D4787" s="2" t="s">
        <v>3321</v>
      </c>
      <c r="E4787" s="2" t="s">
        <v>866</v>
      </c>
      <c r="F4787" s="2">
        <v>26</v>
      </c>
      <c r="G4787" s="2" t="s">
        <v>19</v>
      </c>
      <c r="H4787" s="2">
        <v>249</v>
      </c>
      <c r="I4787" s="3">
        <v>1.508597186375368E-3</v>
      </c>
      <c r="J4787" s="2">
        <v>165054</v>
      </c>
      <c r="K4787" s="2">
        <v>251834</v>
      </c>
    </row>
    <row r="4788" spans="1:11" x14ac:dyDescent="0.3">
      <c r="A4788" s="2">
        <v>40</v>
      </c>
      <c r="B4788" s="2" t="s">
        <v>844</v>
      </c>
      <c r="C4788" s="2">
        <v>239</v>
      </c>
      <c r="D4788" s="2" t="s">
        <v>3321</v>
      </c>
      <c r="E4788" s="2" t="s">
        <v>852</v>
      </c>
      <c r="F4788" s="2">
        <v>27</v>
      </c>
      <c r="G4788" s="2" t="s">
        <v>29</v>
      </c>
      <c r="H4788" s="2">
        <v>232</v>
      </c>
      <c r="I4788" s="3">
        <v>1.4056005913216281E-3</v>
      </c>
      <c r="J4788" s="2">
        <v>165054</v>
      </c>
      <c r="K4788" s="2">
        <v>251834</v>
      </c>
    </row>
    <row r="4789" spans="1:11" x14ac:dyDescent="0.3">
      <c r="A4789" s="2">
        <v>40</v>
      </c>
      <c r="B4789" s="2" t="s">
        <v>844</v>
      </c>
      <c r="C4789" s="2">
        <v>239</v>
      </c>
      <c r="D4789" s="2" t="s">
        <v>3321</v>
      </c>
      <c r="E4789" s="2" t="s">
        <v>849</v>
      </c>
      <c r="F4789" s="2">
        <v>28</v>
      </c>
      <c r="G4789" s="2" t="s">
        <v>336</v>
      </c>
      <c r="H4789" s="2">
        <v>233</v>
      </c>
      <c r="I4789" s="3">
        <v>1.4116592145600835E-3</v>
      </c>
      <c r="J4789" s="2">
        <v>165054</v>
      </c>
      <c r="K4789" s="2">
        <v>251834</v>
      </c>
    </row>
    <row r="4790" spans="1:11" x14ac:dyDescent="0.3">
      <c r="A4790" s="2">
        <v>40</v>
      </c>
      <c r="B4790" s="2" t="s">
        <v>844</v>
      </c>
      <c r="C4790" s="2">
        <v>240</v>
      </c>
      <c r="D4790" s="2" t="s">
        <v>3322</v>
      </c>
      <c r="E4790" s="2" t="s">
        <v>845</v>
      </c>
      <c r="F4790" s="2">
        <v>1</v>
      </c>
      <c r="G4790" s="2" t="s">
        <v>103</v>
      </c>
      <c r="H4790" s="2">
        <v>96091</v>
      </c>
      <c r="I4790" s="3">
        <v>0.55295261770765003</v>
      </c>
      <c r="J4790" s="2">
        <v>173778</v>
      </c>
      <c r="K4790" s="2">
        <v>278053</v>
      </c>
    </row>
    <row r="4791" spans="1:11" x14ac:dyDescent="0.3">
      <c r="A4791" s="2">
        <v>40</v>
      </c>
      <c r="B4791" s="2" t="s">
        <v>844</v>
      </c>
      <c r="C4791" s="2">
        <v>240</v>
      </c>
      <c r="D4791" s="2" t="s">
        <v>3322</v>
      </c>
      <c r="E4791" s="2" t="s">
        <v>845</v>
      </c>
      <c r="F4791" s="2">
        <v>1</v>
      </c>
      <c r="G4791" s="2" t="s">
        <v>19</v>
      </c>
      <c r="H4791" s="2">
        <v>1469</v>
      </c>
      <c r="I4791" s="3">
        <v>8.4533139983196948E-3</v>
      </c>
      <c r="J4791" s="2">
        <v>173778</v>
      </c>
      <c r="K4791" s="2">
        <v>278053</v>
      </c>
    </row>
    <row r="4792" spans="1:11" x14ac:dyDescent="0.3">
      <c r="A4792" s="2">
        <v>40</v>
      </c>
      <c r="B4792" s="2" t="s">
        <v>844</v>
      </c>
      <c r="C4792" s="2">
        <v>240</v>
      </c>
      <c r="D4792" s="2" t="s">
        <v>3322</v>
      </c>
      <c r="E4792" s="2" t="s">
        <v>847</v>
      </c>
      <c r="F4792" s="2">
        <v>2</v>
      </c>
      <c r="G4792" s="2" t="s">
        <v>51</v>
      </c>
      <c r="H4792" s="2">
        <v>56688</v>
      </c>
      <c r="I4792" s="3">
        <v>0.32620930152263233</v>
      </c>
      <c r="J4792" s="2">
        <v>173778</v>
      </c>
      <c r="K4792" s="2">
        <v>278053</v>
      </c>
    </row>
    <row r="4793" spans="1:11" x14ac:dyDescent="0.3">
      <c r="A4793" s="2">
        <v>40</v>
      </c>
      <c r="B4793" s="2" t="s">
        <v>844</v>
      </c>
      <c r="C4793" s="2">
        <v>240</v>
      </c>
      <c r="D4793" s="2" t="s">
        <v>3322</v>
      </c>
      <c r="E4793" s="2" t="s">
        <v>846</v>
      </c>
      <c r="F4793" s="2">
        <v>3</v>
      </c>
      <c r="G4793" s="2" t="s">
        <v>11</v>
      </c>
      <c r="H4793" s="2">
        <v>4173</v>
      </c>
      <c r="I4793" s="3">
        <v>2.4013396402306392E-2</v>
      </c>
      <c r="J4793" s="2">
        <v>173778</v>
      </c>
      <c r="K4793" s="2">
        <v>278053</v>
      </c>
    </row>
    <row r="4794" spans="1:11" x14ac:dyDescent="0.3">
      <c r="A4794" s="2">
        <v>40</v>
      </c>
      <c r="B4794" s="2" t="s">
        <v>844</v>
      </c>
      <c r="C4794" s="2">
        <v>240</v>
      </c>
      <c r="D4794" s="2" t="s">
        <v>3322</v>
      </c>
      <c r="E4794" s="2" t="s">
        <v>867</v>
      </c>
      <c r="F4794" s="2">
        <v>4</v>
      </c>
      <c r="G4794" s="2" t="s">
        <v>19</v>
      </c>
      <c r="H4794" s="2">
        <v>3930</v>
      </c>
      <c r="I4794" s="3">
        <v>2.2615060594551668E-2</v>
      </c>
      <c r="J4794" s="2">
        <v>173778</v>
      </c>
      <c r="K4794" s="2">
        <v>278053</v>
      </c>
    </row>
    <row r="4795" spans="1:11" x14ac:dyDescent="0.3">
      <c r="A4795" s="2">
        <v>40</v>
      </c>
      <c r="B4795" s="2" t="s">
        <v>844</v>
      </c>
      <c r="C4795" s="2">
        <v>240</v>
      </c>
      <c r="D4795" s="2" t="s">
        <v>3322</v>
      </c>
      <c r="E4795" s="2" t="s">
        <v>860</v>
      </c>
      <c r="F4795" s="2">
        <v>5</v>
      </c>
      <c r="G4795" s="2" t="s">
        <v>19</v>
      </c>
      <c r="H4795" s="2">
        <v>1619</v>
      </c>
      <c r="I4795" s="3">
        <v>9.3164842500201399E-3</v>
      </c>
      <c r="J4795" s="2">
        <v>173778</v>
      </c>
      <c r="K4795" s="2">
        <v>278053</v>
      </c>
    </row>
    <row r="4796" spans="1:11" x14ac:dyDescent="0.3">
      <c r="A4796" s="2">
        <v>40</v>
      </c>
      <c r="B4796" s="2" t="s">
        <v>844</v>
      </c>
      <c r="C4796" s="2">
        <v>240</v>
      </c>
      <c r="D4796" s="2" t="s">
        <v>3322</v>
      </c>
      <c r="E4796" s="2" t="s">
        <v>858</v>
      </c>
      <c r="F4796" s="2">
        <v>6</v>
      </c>
      <c r="G4796" s="2" t="s">
        <v>19</v>
      </c>
      <c r="H4796" s="2">
        <v>1038</v>
      </c>
      <c r="I4796" s="3">
        <v>5.9731381417670818E-3</v>
      </c>
      <c r="J4796" s="2">
        <v>173778</v>
      </c>
      <c r="K4796" s="2">
        <v>278053</v>
      </c>
    </row>
    <row r="4797" spans="1:11" x14ac:dyDescent="0.3">
      <c r="A4797" s="2">
        <v>40</v>
      </c>
      <c r="B4797" s="2" t="s">
        <v>844</v>
      </c>
      <c r="C4797" s="2">
        <v>240</v>
      </c>
      <c r="D4797" s="2" t="s">
        <v>3322</v>
      </c>
      <c r="E4797" s="2" t="s">
        <v>861</v>
      </c>
      <c r="F4797" s="2">
        <v>8</v>
      </c>
      <c r="G4797" s="2" t="s">
        <v>19</v>
      </c>
      <c r="H4797" s="2">
        <v>1053</v>
      </c>
      <c r="I4797" s="3">
        <v>6.0594551669371265E-3</v>
      </c>
      <c r="J4797" s="2">
        <v>173778</v>
      </c>
      <c r="K4797" s="2">
        <v>278053</v>
      </c>
    </row>
    <row r="4798" spans="1:11" x14ac:dyDescent="0.3">
      <c r="A4798" s="2">
        <v>40</v>
      </c>
      <c r="B4798" s="2" t="s">
        <v>844</v>
      </c>
      <c r="C4798" s="2">
        <v>240</v>
      </c>
      <c r="D4798" s="2" t="s">
        <v>3322</v>
      </c>
      <c r="E4798" s="2" t="s">
        <v>7969</v>
      </c>
      <c r="F4798" s="2">
        <v>9</v>
      </c>
      <c r="G4798" s="2" t="s">
        <v>22</v>
      </c>
      <c r="H4798" s="2">
        <v>747</v>
      </c>
      <c r="I4798" s="3">
        <v>4.2985878534682184E-3</v>
      </c>
      <c r="J4798" s="2">
        <v>173778</v>
      </c>
      <c r="K4798" s="2">
        <v>278053</v>
      </c>
    </row>
    <row r="4799" spans="1:11" x14ac:dyDescent="0.3">
      <c r="A4799" s="2">
        <v>40</v>
      </c>
      <c r="B4799" s="2" t="s">
        <v>844</v>
      </c>
      <c r="C4799" s="2">
        <v>240</v>
      </c>
      <c r="D4799" s="2" t="s">
        <v>3322</v>
      </c>
      <c r="E4799" s="2" t="s">
        <v>853</v>
      </c>
      <c r="F4799" s="2">
        <v>10</v>
      </c>
      <c r="G4799" s="2" t="s">
        <v>17</v>
      </c>
      <c r="H4799" s="2">
        <v>432</v>
      </c>
      <c r="I4799" s="3">
        <v>2.4859303248972826E-3</v>
      </c>
      <c r="J4799" s="2">
        <v>173778</v>
      </c>
      <c r="K4799" s="2">
        <v>278053</v>
      </c>
    </row>
    <row r="4800" spans="1:11" x14ac:dyDescent="0.3">
      <c r="A4800" s="2">
        <v>40</v>
      </c>
      <c r="B4800" s="2" t="s">
        <v>844</v>
      </c>
      <c r="C4800" s="2">
        <v>240</v>
      </c>
      <c r="D4800" s="2" t="s">
        <v>3322</v>
      </c>
      <c r="E4800" s="2" t="s">
        <v>848</v>
      </c>
      <c r="F4800" s="2">
        <v>11</v>
      </c>
      <c r="G4800" s="2" t="s">
        <v>593</v>
      </c>
      <c r="H4800" s="2">
        <v>659</v>
      </c>
      <c r="I4800" s="3">
        <v>3.79219463913729E-3</v>
      </c>
      <c r="J4800" s="2">
        <v>173778</v>
      </c>
      <c r="K4800" s="2">
        <v>278053</v>
      </c>
    </row>
    <row r="4801" spans="1:11" x14ac:dyDescent="0.3">
      <c r="A4801" s="2">
        <v>40</v>
      </c>
      <c r="B4801" s="2" t="s">
        <v>844</v>
      </c>
      <c r="C4801" s="2">
        <v>240</v>
      </c>
      <c r="D4801" s="2" t="s">
        <v>3322</v>
      </c>
      <c r="E4801" s="2" t="s">
        <v>862</v>
      </c>
      <c r="F4801" s="2">
        <v>12</v>
      </c>
      <c r="G4801" s="2" t="s">
        <v>19</v>
      </c>
      <c r="H4801" s="2">
        <v>663</v>
      </c>
      <c r="I4801" s="3">
        <v>3.8152125125159686E-3</v>
      </c>
      <c r="J4801" s="2">
        <v>173778</v>
      </c>
      <c r="K4801" s="2">
        <v>278053</v>
      </c>
    </row>
    <row r="4802" spans="1:11" x14ac:dyDescent="0.3">
      <c r="A4802" s="2">
        <v>40</v>
      </c>
      <c r="B4802" s="2" t="s">
        <v>844</v>
      </c>
      <c r="C4802" s="2">
        <v>240</v>
      </c>
      <c r="D4802" s="2" t="s">
        <v>3322</v>
      </c>
      <c r="E4802" s="2" t="s">
        <v>850</v>
      </c>
      <c r="F4802" s="2">
        <v>13</v>
      </c>
      <c r="G4802" s="2" t="s">
        <v>13</v>
      </c>
      <c r="H4802" s="2">
        <v>495</v>
      </c>
      <c r="I4802" s="3">
        <v>2.8484618306114698E-3</v>
      </c>
      <c r="J4802" s="2">
        <v>173778</v>
      </c>
      <c r="K4802" s="2">
        <v>278053</v>
      </c>
    </row>
    <row r="4803" spans="1:11" x14ac:dyDescent="0.3">
      <c r="A4803" s="2">
        <v>40</v>
      </c>
      <c r="B4803" s="2" t="s">
        <v>844</v>
      </c>
      <c r="C4803" s="2">
        <v>240</v>
      </c>
      <c r="D4803" s="2" t="s">
        <v>3322</v>
      </c>
      <c r="E4803" s="2" t="s">
        <v>857</v>
      </c>
      <c r="F4803" s="2">
        <v>14</v>
      </c>
      <c r="G4803" s="2" t="s">
        <v>19</v>
      </c>
      <c r="H4803" s="2">
        <v>589</v>
      </c>
      <c r="I4803" s="3">
        <v>3.3893818550104157E-3</v>
      </c>
      <c r="J4803" s="2">
        <v>173778</v>
      </c>
      <c r="K4803" s="2">
        <v>278053</v>
      </c>
    </row>
    <row r="4804" spans="1:11" x14ac:dyDescent="0.3">
      <c r="A4804" s="2">
        <v>40</v>
      </c>
      <c r="B4804" s="2" t="s">
        <v>844</v>
      </c>
      <c r="C4804" s="2">
        <v>240</v>
      </c>
      <c r="D4804" s="2" t="s">
        <v>3322</v>
      </c>
      <c r="E4804" s="2" t="s">
        <v>863</v>
      </c>
      <c r="F4804" s="2">
        <v>15</v>
      </c>
      <c r="G4804" s="2" t="s">
        <v>19</v>
      </c>
      <c r="H4804" s="2">
        <v>489</v>
      </c>
      <c r="I4804" s="3">
        <v>2.813935020543452E-3</v>
      </c>
      <c r="J4804" s="2">
        <v>173778</v>
      </c>
      <c r="K4804" s="2">
        <v>278053</v>
      </c>
    </row>
    <row r="4805" spans="1:11" x14ac:dyDescent="0.3">
      <c r="A4805" s="2">
        <v>40</v>
      </c>
      <c r="B4805" s="2" t="s">
        <v>844</v>
      </c>
      <c r="C4805" s="2">
        <v>240</v>
      </c>
      <c r="D4805" s="2" t="s">
        <v>3322</v>
      </c>
      <c r="E4805" s="2" t="s">
        <v>859</v>
      </c>
      <c r="F4805" s="2">
        <v>16</v>
      </c>
      <c r="G4805" s="2" t="s">
        <v>19</v>
      </c>
      <c r="H4805" s="2">
        <v>448</v>
      </c>
      <c r="I4805" s="3">
        <v>2.5780018184119969E-3</v>
      </c>
      <c r="J4805" s="2">
        <v>173778</v>
      </c>
      <c r="K4805" s="2">
        <v>278053</v>
      </c>
    </row>
    <row r="4806" spans="1:11" x14ac:dyDescent="0.3">
      <c r="A4806" s="2">
        <v>40</v>
      </c>
      <c r="B4806" s="2" t="s">
        <v>844</v>
      </c>
      <c r="C4806" s="2">
        <v>240</v>
      </c>
      <c r="D4806" s="2" t="s">
        <v>3322</v>
      </c>
      <c r="E4806" s="2" t="s">
        <v>854</v>
      </c>
      <c r="F4806" s="2">
        <v>17</v>
      </c>
      <c r="G4806" s="2" t="s">
        <v>31</v>
      </c>
      <c r="H4806" s="2">
        <v>354</v>
      </c>
      <c r="I4806" s="3">
        <v>2.0370817940130511E-3</v>
      </c>
      <c r="J4806" s="2">
        <v>173778</v>
      </c>
      <c r="K4806" s="2">
        <v>278053</v>
      </c>
    </row>
    <row r="4807" spans="1:11" x14ac:dyDescent="0.3">
      <c r="A4807" s="2">
        <v>40</v>
      </c>
      <c r="B4807" s="2" t="s">
        <v>844</v>
      </c>
      <c r="C4807" s="2">
        <v>240</v>
      </c>
      <c r="D4807" s="2" t="s">
        <v>3322</v>
      </c>
      <c r="E4807" s="2" t="s">
        <v>865</v>
      </c>
      <c r="F4807" s="2">
        <v>18</v>
      </c>
      <c r="G4807" s="2" t="s">
        <v>19</v>
      </c>
      <c r="H4807" s="2">
        <v>286</v>
      </c>
      <c r="I4807" s="3">
        <v>1.6457779465755158E-3</v>
      </c>
      <c r="J4807" s="2">
        <v>173778</v>
      </c>
      <c r="K4807" s="2">
        <v>278053</v>
      </c>
    </row>
    <row r="4808" spans="1:11" x14ac:dyDescent="0.3">
      <c r="A4808" s="2">
        <v>40</v>
      </c>
      <c r="B4808" s="2" t="s">
        <v>844</v>
      </c>
      <c r="C4808" s="2">
        <v>240</v>
      </c>
      <c r="D4808" s="2" t="s">
        <v>3322</v>
      </c>
      <c r="E4808" s="2" t="s">
        <v>869</v>
      </c>
      <c r="F4808" s="2">
        <v>19</v>
      </c>
      <c r="G4808" s="2" t="s">
        <v>19</v>
      </c>
      <c r="H4808" s="2">
        <v>320</v>
      </c>
      <c r="I4808" s="3">
        <v>1.8414298702942836E-3</v>
      </c>
      <c r="J4808" s="2">
        <v>173778</v>
      </c>
      <c r="K4808" s="2">
        <v>278053</v>
      </c>
    </row>
    <row r="4809" spans="1:11" x14ac:dyDescent="0.3">
      <c r="A4809" s="2">
        <v>40</v>
      </c>
      <c r="B4809" s="2" t="s">
        <v>844</v>
      </c>
      <c r="C4809" s="2">
        <v>240</v>
      </c>
      <c r="D4809" s="2" t="s">
        <v>3322</v>
      </c>
      <c r="E4809" s="2" t="s">
        <v>870</v>
      </c>
      <c r="F4809" s="2">
        <v>20</v>
      </c>
      <c r="G4809" s="2" t="s">
        <v>19</v>
      </c>
      <c r="H4809" s="2">
        <v>321</v>
      </c>
      <c r="I4809" s="3">
        <v>1.8471843386389532E-3</v>
      </c>
      <c r="J4809" s="2">
        <v>173778</v>
      </c>
      <c r="K4809" s="2">
        <v>278053</v>
      </c>
    </row>
    <row r="4810" spans="1:11" x14ac:dyDescent="0.3">
      <c r="A4810" s="2">
        <v>40</v>
      </c>
      <c r="B4810" s="2" t="s">
        <v>844</v>
      </c>
      <c r="C4810" s="2">
        <v>240</v>
      </c>
      <c r="D4810" s="2" t="s">
        <v>3322</v>
      </c>
      <c r="E4810" s="2" t="s">
        <v>851</v>
      </c>
      <c r="F4810" s="2">
        <v>21</v>
      </c>
      <c r="G4810" s="2" t="s">
        <v>53</v>
      </c>
      <c r="H4810" s="2">
        <v>247</v>
      </c>
      <c r="I4810" s="3">
        <v>1.4213536811334001E-3</v>
      </c>
      <c r="J4810" s="2">
        <v>173778</v>
      </c>
      <c r="K4810" s="2">
        <v>278053</v>
      </c>
    </row>
    <row r="4811" spans="1:11" x14ac:dyDescent="0.3">
      <c r="A4811" s="2">
        <v>40</v>
      </c>
      <c r="B4811" s="2" t="s">
        <v>844</v>
      </c>
      <c r="C4811" s="2">
        <v>240</v>
      </c>
      <c r="D4811" s="2" t="s">
        <v>3322</v>
      </c>
      <c r="E4811" s="2" t="s">
        <v>856</v>
      </c>
      <c r="F4811" s="2">
        <v>22</v>
      </c>
      <c r="G4811" s="2" t="s">
        <v>19</v>
      </c>
      <c r="H4811" s="2">
        <v>335</v>
      </c>
      <c r="I4811" s="3">
        <v>1.9277468954643281E-3</v>
      </c>
      <c r="J4811" s="2">
        <v>173778</v>
      </c>
      <c r="K4811" s="2">
        <v>278053</v>
      </c>
    </row>
    <row r="4812" spans="1:11" x14ac:dyDescent="0.3">
      <c r="A4812" s="2">
        <v>40</v>
      </c>
      <c r="B4812" s="2" t="s">
        <v>844</v>
      </c>
      <c r="C4812" s="2">
        <v>240</v>
      </c>
      <c r="D4812" s="2" t="s">
        <v>3322</v>
      </c>
      <c r="E4812" s="2" t="s">
        <v>855</v>
      </c>
      <c r="F4812" s="2">
        <v>23</v>
      </c>
      <c r="G4812" s="2" t="s">
        <v>15</v>
      </c>
      <c r="H4812" s="2">
        <v>188</v>
      </c>
      <c r="I4812" s="3">
        <v>1.0818400487978917E-3</v>
      </c>
      <c r="J4812" s="2">
        <v>173778</v>
      </c>
      <c r="K4812" s="2">
        <v>278053</v>
      </c>
    </row>
    <row r="4813" spans="1:11" x14ac:dyDescent="0.3">
      <c r="A4813" s="2">
        <v>40</v>
      </c>
      <c r="B4813" s="2" t="s">
        <v>844</v>
      </c>
      <c r="C4813" s="2">
        <v>240</v>
      </c>
      <c r="D4813" s="2" t="s">
        <v>3322</v>
      </c>
      <c r="E4813" s="2" t="s">
        <v>868</v>
      </c>
      <c r="F4813" s="2">
        <v>24</v>
      </c>
      <c r="G4813" s="2" t="s">
        <v>19</v>
      </c>
      <c r="H4813" s="2">
        <v>319</v>
      </c>
      <c r="I4813" s="3">
        <v>1.8356754019496139E-3</v>
      </c>
      <c r="J4813" s="2">
        <v>173778</v>
      </c>
      <c r="K4813" s="2">
        <v>278053</v>
      </c>
    </row>
    <row r="4814" spans="1:11" x14ac:dyDescent="0.3">
      <c r="A4814" s="2">
        <v>40</v>
      </c>
      <c r="B4814" s="2" t="s">
        <v>844</v>
      </c>
      <c r="C4814" s="2">
        <v>240</v>
      </c>
      <c r="D4814" s="2" t="s">
        <v>3322</v>
      </c>
      <c r="E4814" s="2" t="s">
        <v>864</v>
      </c>
      <c r="F4814" s="2">
        <v>25</v>
      </c>
      <c r="G4814" s="2" t="s">
        <v>19</v>
      </c>
      <c r="H4814" s="2">
        <v>171</v>
      </c>
      <c r="I4814" s="3">
        <v>9.8401408693850768E-4</v>
      </c>
      <c r="J4814" s="2">
        <v>173778</v>
      </c>
      <c r="K4814" s="2">
        <v>278053</v>
      </c>
    </row>
    <row r="4815" spans="1:11" x14ac:dyDescent="0.3">
      <c r="A4815" s="2">
        <v>40</v>
      </c>
      <c r="B4815" s="2" t="s">
        <v>844</v>
      </c>
      <c r="C4815" s="2">
        <v>240</v>
      </c>
      <c r="D4815" s="2" t="s">
        <v>3322</v>
      </c>
      <c r="E4815" s="2" t="s">
        <v>866</v>
      </c>
      <c r="F4815" s="2">
        <v>26</v>
      </c>
      <c r="G4815" s="2" t="s">
        <v>19</v>
      </c>
      <c r="H4815" s="2">
        <v>261</v>
      </c>
      <c r="I4815" s="3">
        <v>1.5019162379587749E-3</v>
      </c>
      <c r="J4815" s="2">
        <v>173778</v>
      </c>
      <c r="K4815" s="2">
        <v>278053</v>
      </c>
    </row>
    <row r="4816" spans="1:11" x14ac:dyDescent="0.3">
      <c r="A4816" s="2">
        <v>40</v>
      </c>
      <c r="B4816" s="2" t="s">
        <v>844</v>
      </c>
      <c r="C4816" s="2">
        <v>240</v>
      </c>
      <c r="D4816" s="2" t="s">
        <v>3322</v>
      </c>
      <c r="E4816" s="2" t="s">
        <v>852</v>
      </c>
      <c r="F4816" s="2">
        <v>27</v>
      </c>
      <c r="G4816" s="2" t="s">
        <v>29</v>
      </c>
      <c r="H4816" s="2">
        <v>203</v>
      </c>
      <c r="I4816" s="3">
        <v>1.1681570739679361E-3</v>
      </c>
      <c r="J4816" s="2">
        <v>173778</v>
      </c>
      <c r="K4816" s="2">
        <v>278053</v>
      </c>
    </row>
    <row r="4817" spans="1:11" x14ac:dyDescent="0.3">
      <c r="A4817" s="2">
        <v>40</v>
      </c>
      <c r="B4817" s="2" t="s">
        <v>844</v>
      </c>
      <c r="C4817" s="2">
        <v>240</v>
      </c>
      <c r="D4817" s="2" t="s">
        <v>3322</v>
      </c>
      <c r="E4817" s="2" t="s">
        <v>849</v>
      </c>
      <c r="F4817" s="2">
        <v>28</v>
      </c>
      <c r="G4817" s="2" t="s">
        <v>336</v>
      </c>
      <c r="H4817" s="2">
        <v>190</v>
      </c>
      <c r="I4817" s="3">
        <v>1.0933489854872307E-3</v>
      </c>
      <c r="J4817" s="2">
        <v>173778</v>
      </c>
      <c r="K4817" s="2">
        <v>278053</v>
      </c>
    </row>
    <row r="4818" spans="1:11" x14ac:dyDescent="0.3">
      <c r="A4818" s="2">
        <v>40</v>
      </c>
      <c r="B4818" s="2" t="s">
        <v>844</v>
      </c>
      <c r="C4818" s="2">
        <v>241</v>
      </c>
      <c r="D4818" s="2" t="s">
        <v>3323</v>
      </c>
      <c r="E4818" s="2" t="s">
        <v>845</v>
      </c>
      <c r="F4818" s="2">
        <v>1</v>
      </c>
      <c r="G4818" s="2" t="s">
        <v>19</v>
      </c>
      <c r="H4818" s="2">
        <v>1321</v>
      </c>
      <c r="I4818" s="3">
        <v>6.3372511393619572E-3</v>
      </c>
      <c r="J4818" s="2">
        <v>208450</v>
      </c>
      <c r="K4818" s="2">
        <v>341469</v>
      </c>
    </row>
    <row r="4819" spans="1:11" x14ac:dyDescent="0.3">
      <c r="A4819" s="2">
        <v>40</v>
      </c>
      <c r="B4819" s="2" t="s">
        <v>844</v>
      </c>
      <c r="C4819" s="2">
        <v>241</v>
      </c>
      <c r="D4819" s="2" t="s">
        <v>3323</v>
      </c>
      <c r="E4819" s="2" t="s">
        <v>845</v>
      </c>
      <c r="F4819" s="2">
        <v>1</v>
      </c>
      <c r="G4819" s="2" t="s">
        <v>103</v>
      </c>
      <c r="H4819" s="2">
        <v>106351</v>
      </c>
      <c r="I4819" s="3">
        <v>0.51019908851043416</v>
      </c>
      <c r="J4819" s="2">
        <v>208450</v>
      </c>
      <c r="K4819" s="2">
        <v>341469</v>
      </c>
    </row>
    <row r="4820" spans="1:11" x14ac:dyDescent="0.3">
      <c r="A4820" s="2">
        <v>40</v>
      </c>
      <c r="B4820" s="2" t="s">
        <v>844</v>
      </c>
      <c r="C4820" s="2">
        <v>241</v>
      </c>
      <c r="D4820" s="2" t="s">
        <v>3323</v>
      </c>
      <c r="E4820" s="2" t="s">
        <v>847</v>
      </c>
      <c r="F4820" s="2">
        <v>2</v>
      </c>
      <c r="G4820" s="2" t="s">
        <v>51</v>
      </c>
      <c r="H4820" s="2">
        <v>71763</v>
      </c>
      <c r="I4820" s="3">
        <v>0.34426960901894937</v>
      </c>
      <c r="J4820" s="2">
        <v>208450</v>
      </c>
      <c r="K4820" s="2">
        <v>341469</v>
      </c>
    </row>
    <row r="4821" spans="1:11" x14ac:dyDescent="0.3">
      <c r="A4821" s="2">
        <v>40</v>
      </c>
      <c r="B4821" s="2" t="s">
        <v>844</v>
      </c>
      <c r="C4821" s="2">
        <v>241</v>
      </c>
      <c r="D4821" s="2" t="s">
        <v>3323</v>
      </c>
      <c r="E4821" s="2" t="s">
        <v>846</v>
      </c>
      <c r="F4821" s="2">
        <v>3</v>
      </c>
      <c r="G4821" s="2" t="s">
        <v>11</v>
      </c>
      <c r="H4821" s="2">
        <v>5882</v>
      </c>
      <c r="I4821" s="3">
        <v>2.8217798033101465E-2</v>
      </c>
      <c r="J4821" s="2">
        <v>208450</v>
      </c>
      <c r="K4821" s="2">
        <v>341469</v>
      </c>
    </row>
    <row r="4822" spans="1:11" x14ac:dyDescent="0.3">
      <c r="A4822" s="2">
        <v>40</v>
      </c>
      <c r="B4822" s="2" t="s">
        <v>844</v>
      </c>
      <c r="C4822" s="2">
        <v>241</v>
      </c>
      <c r="D4822" s="2" t="s">
        <v>3323</v>
      </c>
      <c r="E4822" s="2" t="s">
        <v>867</v>
      </c>
      <c r="F4822" s="2">
        <v>4</v>
      </c>
      <c r="G4822" s="2" t="s">
        <v>19</v>
      </c>
      <c r="H4822" s="2">
        <v>8243</v>
      </c>
      <c r="I4822" s="3">
        <v>3.9544255217078439E-2</v>
      </c>
      <c r="J4822" s="2">
        <v>208450</v>
      </c>
      <c r="K4822" s="2">
        <v>341469</v>
      </c>
    </row>
    <row r="4823" spans="1:11" x14ac:dyDescent="0.3">
      <c r="A4823" s="2">
        <v>40</v>
      </c>
      <c r="B4823" s="2" t="s">
        <v>844</v>
      </c>
      <c r="C4823" s="2">
        <v>241</v>
      </c>
      <c r="D4823" s="2" t="s">
        <v>3323</v>
      </c>
      <c r="E4823" s="2" t="s">
        <v>860</v>
      </c>
      <c r="F4823" s="2">
        <v>5</v>
      </c>
      <c r="G4823" s="2" t="s">
        <v>19</v>
      </c>
      <c r="H4823" s="2">
        <v>1882</v>
      </c>
      <c r="I4823" s="3">
        <v>9.0285440153514036E-3</v>
      </c>
      <c r="J4823" s="2">
        <v>208450</v>
      </c>
      <c r="K4823" s="2">
        <v>341469</v>
      </c>
    </row>
    <row r="4824" spans="1:11" x14ac:dyDescent="0.3">
      <c r="A4824" s="2">
        <v>40</v>
      </c>
      <c r="B4824" s="2" t="s">
        <v>844</v>
      </c>
      <c r="C4824" s="2">
        <v>241</v>
      </c>
      <c r="D4824" s="2" t="s">
        <v>3323</v>
      </c>
      <c r="E4824" s="2" t="s">
        <v>858</v>
      </c>
      <c r="F4824" s="2">
        <v>6</v>
      </c>
      <c r="G4824" s="2" t="s">
        <v>19</v>
      </c>
      <c r="H4824" s="2">
        <v>1499</v>
      </c>
      <c r="I4824" s="3">
        <v>7.1911729431518353E-3</v>
      </c>
      <c r="J4824" s="2">
        <v>208450</v>
      </c>
      <c r="K4824" s="2">
        <v>341469</v>
      </c>
    </row>
    <row r="4825" spans="1:11" x14ac:dyDescent="0.3">
      <c r="A4825" s="2">
        <v>40</v>
      </c>
      <c r="B4825" s="2" t="s">
        <v>844</v>
      </c>
      <c r="C4825" s="2">
        <v>241</v>
      </c>
      <c r="D4825" s="2" t="s">
        <v>3323</v>
      </c>
      <c r="E4825" s="2" t="s">
        <v>861</v>
      </c>
      <c r="F4825" s="2">
        <v>8</v>
      </c>
      <c r="G4825" s="2" t="s">
        <v>19</v>
      </c>
      <c r="H4825" s="2">
        <v>1373</v>
      </c>
      <c r="I4825" s="3">
        <v>6.586711441592708E-3</v>
      </c>
      <c r="J4825" s="2">
        <v>208450</v>
      </c>
      <c r="K4825" s="2">
        <v>341469</v>
      </c>
    </row>
    <row r="4826" spans="1:11" x14ac:dyDescent="0.3">
      <c r="A4826" s="2">
        <v>40</v>
      </c>
      <c r="B4826" s="2" t="s">
        <v>844</v>
      </c>
      <c r="C4826" s="2">
        <v>241</v>
      </c>
      <c r="D4826" s="2" t="s">
        <v>3323</v>
      </c>
      <c r="E4826" s="2" t="s">
        <v>7969</v>
      </c>
      <c r="F4826" s="2">
        <v>9</v>
      </c>
      <c r="G4826" s="2" t="s">
        <v>22</v>
      </c>
      <c r="H4826" s="2">
        <v>919</v>
      </c>
      <c r="I4826" s="3">
        <v>4.4087311105780761E-3</v>
      </c>
      <c r="J4826" s="2">
        <v>208450</v>
      </c>
      <c r="K4826" s="2">
        <v>341469</v>
      </c>
    </row>
    <row r="4827" spans="1:11" x14ac:dyDescent="0.3">
      <c r="A4827" s="2">
        <v>40</v>
      </c>
      <c r="B4827" s="2" t="s">
        <v>844</v>
      </c>
      <c r="C4827" s="2">
        <v>241</v>
      </c>
      <c r="D4827" s="2" t="s">
        <v>3323</v>
      </c>
      <c r="E4827" s="2" t="s">
        <v>853</v>
      </c>
      <c r="F4827" s="2">
        <v>10</v>
      </c>
      <c r="G4827" s="2" t="s">
        <v>17</v>
      </c>
      <c r="H4827" s="2">
        <v>524</v>
      </c>
      <c r="I4827" s="3">
        <v>2.5137922763252578E-3</v>
      </c>
      <c r="J4827" s="2">
        <v>208450</v>
      </c>
      <c r="K4827" s="2">
        <v>341469</v>
      </c>
    </row>
    <row r="4828" spans="1:11" x14ac:dyDescent="0.3">
      <c r="A4828" s="2">
        <v>40</v>
      </c>
      <c r="B4828" s="2" t="s">
        <v>844</v>
      </c>
      <c r="C4828" s="2">
        <v>241</v>
      </c>
      <c r="D4828" s="2" t="s">
        <v>3323</v>
      </c>
      <c r="E4828" s="2" t="s">
        <v>848</v>
      </c>
      <c r="F4828" s="2">
        <v>11</v>
      </c>
      <c r="G4828" s="2" t="s">
        <v>593</v>
      </c>
      <c r="H4828" s="2">
        <v>821</v>
      </c>
      <c r="I4828" s="3">
        <v>3.9385943871431996E-3</v>
      </c>
      <c r="J4828" s="2">
        <v>208450</v>
      </c>
      <c r="K4828" s="2">
        <v>341469</v>
      </c>
    </row>
    <row r="4829" spans="1:11" x14ac:dyDescent="0.3">
      <c r="A4829" s="2">
        <v>40</v>
      </c>
      <c r="B4829" s="2" t="s">
        <v>844</v>
      </c>
      <c r="C4829" s="2">
        <v>241</v>
      </c>
      <c r="D4829" s="2" t="s">
        <v>3323</v>
      </c>
      <c r="E4829" s="2" t="s">
        <v>862</v>
      </c>
      <c r="F4829" s="2">
        <v>12</v>
      </c>
      <c r="G4829" s="2" t="s">
        <v>19</v>
      </c>
      <c r="H4829" s="2">
        <v>849</v>
      </c>
      <c r="I4829" s="3">
        <v>4.0729191652674503E-3</v>
      </c>
      <c r="J4829" s="2">
        <v>208450</v>
      </c>
      <c r="K4829" s="2">
        <v>341469</v>
      </c>
    </row>
    <row r="4830" spans="1:11" x14ac:dyDescent="0.3">
      <c r="A4830" s="2">
        <v>40</v>
      </c>
      <c r="B4830" s="2" t="s">
        <v>844</v>
      </c>
      <c r="C4830" s="2">
        <v>241</v>
      </c>
      <c r="D4830" s="2" t="s">
        <v>3323</v>
      </c>
      <c r="E4830" s="2" t="s">
        <v>850</v>
      </c>
      <c r="F4830" s="2">
        <v>13</v>
      </c>
      <c r="G4830" s="2" t="s">
        <v>13</v>
      </c>
      <c r="H4830" s="2">
        <v>1003</v>
      </c>
      <c r="I4830" s="3">
        <v>4.8117054449508274E-3</v>
      </c>
      <c r="J4830" s="2">
        <v>208450</v>
      </c>
      <c r="K4830" s="2">
        <v>341469</v>
      </c>
    </row>
    <row r="4831" spans="1:11" x14ac:dyDescent="0.3">
      <c r="A4831" s="2">
        <v>40</v>
      </c>
      <c r="B4831" s="2" t="s">
        <v>844</v>
      </c>
      <c r="C4831" s="2">
        <v>241</v>
      </c>
      <c r="D4831" s="2" t="s">
        <v>3323</v>
      </c>
      <c r="E4831" s="2" t="s">
        <v>857</v>
      </c>
      <c r="F4831" s="2">
        <v>14</v>
      </c>
      <c r="G4831" s="2" t="s">
        <v>19</v>
      </c>
      <c r="H4831" s="2">
        <v>737</v>
      </c>
      <c r="I4831" s="3">
        <v>3.5356200527704483E-3</v>
      </c>
      <c r="J4831" s="2">
        <v>208450</v>
      </c>
      <c r="K4831" s="2">
        <v>341469</v>
      </c>
    </row>
    <row r="4832" spans="1:11" x14ac:dyDescent="0.3">
      <c r="A4832" s="2">
        <v>40</v>
      </c>
      <c r="B4832" s="2" t="s">
        <v>844</v>
      </c>
      <c r="C4832" s="2">
        <v>241</v>
      </c>
      <c r="D4832" s="2" t="s">
        <v>3323</v>
      </c>
      <c r="E4832" s="2" t="s">
        <v>863</v>
      </c>
      <c r="F4832" s="2">
        <v>15</v>
      </c>
      <c r="G4832" s="2" t="s">
        <v>19</v>
      </c>
      <c r="H4832" s="2">
        <v>701</v>
      </c>
      <c r="I4832" s="3">
        <v>3.3629167666106982E-3</v>
      </c>
      <c r="J4832" s="2">
        <v>208450</v>
      </c>
      <c r="K4832" s="2">
        <v>341469</v>
      </c>
    </row>
    <row r="4833" spans="1:11" x14ac:dyDescent="0.3">
      <c r="A4833" s="2">
        <v>40</v>
      </c>
      <c r="B4833" s="2" t="s">
        <v>844</v>
      </c>
      <c r="C4833" s="2">
        <v>241</v>
      </c>
      <c r="D4833" s="2" t="s">
        <v>3323</v>
      </c>
      <c r="E4833" s="2" t="s">
        <v>859</v>
      </c>
      <c r="F4833" s="2">
        <v>16</v>
      </c>
      <c r="G4833" s="2" t="s">
        <v>19</v>
      </c>
      <c r="H4833" s="2">
        <v>486</v>
      </c>
      <c r="I4833" s="3">
        <v>2.3314943631566323E-3</v>
      </c>
      <c r="J4833" s="2">
        <v>208450</v>
      </c>
      <c r="K4833" s="2">
        <v>341469</v>
      </c>
    </row>
    <row r="4834" spans="1:11" x14ac:dyDescent="0.3">
      <c r="A4834" s="2">
        <v>40</v>
      </c>
      <c r="B4834" s="2" t="s">
        <v>844</v>
      </c>
      <c r="C4834" s="2">
        <v>241</v>
      </c>
      <c r="D4834" s="2" t="s">
        <v>3323</v>
      </c>
      <c r="E4834" s="2" t="s">
        <v>854</v>
      </c>
      <c r="F4834" s="2">
        <v>17</v>
      </c>
      <c r="G4834" s="2" t="s">
        <v>31</v>
      </c>
      <c r="H4834" s="2">
        <v>447</v>
      </c>
      <c r="I4834" s="3">
        <v>2.1443991364835692E-3</v>
      </c>
      <c r="J4834" s="2">
        <v>208450</v>
      </c>
      <c r="K4834" s="2">
        <v>341469</v>
      </c>
    </row>
    <row r="4835" spans="1:11" x14ac:dyDescent="0.3">
      <c r="A4835" s="2">
        <v>40</v>
      </c>
      <c r="B4835" s="2" t="s">
        <v>844</v>
      </c>
      <c r="C4835" s="2">
        <v>241</v>
      </c>
      <c r="D4835" s="2" t="s">
        <v>3323</v>
      </c>
      <c r="E4835" s="2" t="s">
        <v>865</v>
      </c>
      <c r="F4835" s="2">
        <v>18</v>
      </c>
      <c r="G4835" s="2" t="s">
        <v>19</v>
      </c>
      <c r="H4835" s="2">
        <v>383</v>
      </c>
      <c r="I4835" s="3">
        <v>1.8373710721995683E-3</v>
      </c>
      <c r="J4835" s="2">
        <v>208450</v>
      </c>
      <c r="K4835" s="2">
        <v>341469</v>
      </c>
    </row>
    <row r="4836" spans="1:11" x14ac:dyDescent="0.3">
      <c r="A4836" s="2">
        <v>40</v>
      </c>
      <c r="B4836" s="2" t="s">
        <v>844</v>
      </c>
      <c r="C4836" s="2">
        <v>241</v>
      </c>
      <c r="D4836" s="2" t="s">
        <v>3323</v>
      </c>
      <c r="E4836" s="2" t="s">
        <v>869</v>
      </c>
      <c r="F4836" s="2">
        <v>19</v>
      </c>
      <c r="G4836" s="2" t="s">
        <v>19</v>
      </c>
      <c r="H4836" s="2">
        <v>364</v>
      </c>
      <c r="I4836" s="3">
        <v>1.7462221156152554E-3</v>
      </c>
      <c r="J4836" s="2">
        <v>208450</v>
      </c>
      <c r="K4836" s="2">
        <v>341469</v>
      </c>
    </row>
    <row r="4837" spans="1:11" x14ac:dyDescent="0.3">
      <c r="A4837" s="2">
        <v>40</v>
      </c>
      <c r="B4837" s="2" t="s">
        <v>844</v>
      </c>
      <c r="C4837" s="2">
        <v>241</v>
      </c>
      <c r="D4837" s="2" t="s">
        <v>3323</v>
      </c>
      <c r="E4837" s="2" t="s">
        <v>870</v>
      </c>
      <c r="F4837" s="2">
        <v>20</v>
      </c>
      <c r="G4837" s="2" t="s">
        <v>19</v>
      </c>
      <c r="H4837" s="2">
        <v>389</v>
      </c>
      <c r="I4837" s="3">
        <v>1.8661549532261934E-3</v>
      </c>
      <c r="J4837" s="2">
        <v>208450</v>
      </c>
      <c r="K4837" s="2">
        <v>341469</v>
      </c>
    </row>
    <row r="4838" spans="1:11" x14ac:dyDescent="0.3">
      <c r="A4838" s="2">
        <v>40</v>
      </c>
      <c r="B4838" s="2" t="s">
        <v>844</v>
      </c>
      <c r="C4838" s="2">
        <v>241</v>
      </c>
      <c r="D4838" s="2" t="s">
        <v>3323</v>
      </c>
      <c r="E4838" s="2" t="s">
        <v>851</v>
      </c>
      <c r="F4838" s="2">
        <v>21</v>
      </c>
      <c r="G4838" s="2" t="s">
        <v>53</v>
      </c>
      <c r="H4838" s="2">
        <v>275</v>
      </c>
      <c r="I4838" s="3">
        <v>1.3192612137203166E-3</v>
      </c>
      <c r="J4838" s="2">
        <v>208450</v>
      </c>
      <c r="K4838" s="2">
        <v>341469</v>
      </c>
    </row>
    <row r="4839" spans="1:11" x14ac:dyDescent="0.3">
      <c r="A4839" s="2">
        <v>40</v>
      </c>
      <c r="B4839" s="2" t="s">
        <v>844</v>
      </c>
      <c r="C4839" s="2">
        <v>241</v>
      </c>
      <c r="D4839" s="2" t="s">
        <v>3323</v>
      </c>
      <c r="E4839" s="2" t="s">
        <v>856</v>
      </c>
      <c r="F4839" s="2">
        <v>22</v>
      </c>
      <c r="G4839" s="2" t="s">
        <v>19</v>
      </c>
      <c r="H4839" s="2">
        <v>362</v>
      </c>
      <c r="I4839" s="3">
        <v>1.7366274886063805E-3</v>
      </c>
      <c r="J4839" s="2">
        <v>208450</v>
      </c>
      <c r="K4839" s="2">
        <v>341469</v>
      </c>
    </row>
    <row r="4840" spans="1:11" x14ac:dyDescent="0.3">
      <c r="A4840" s="2">
        <v>40</v>
      </c>
      <c r="B4840" s="2" t="s">
        <v>844</v>
      </c>
      <c r="C4840" s="2">
        <v>241</v>
      </c>
      <c r="D4840" s="2" t="s">
        <v>3323</v>
      </c>
      <c r="E4840" s="2" t="s">
        <v>855</v>
      </c>
      <c r="F4840" s="2">
        <v>23</v>
      </c>
      <c r="G4840" s="2" t="s">
        <v>15</v>
      </c>
      <c r="H4840" s="2">
        <v>309</v>
      </c>
      <c r="I4840" s="3">
        <v>1.4823698728711921E-3</v>
      </c>
      <c r="J4840" s="2">
        <v>208450</v>
      </c>
      <c r="K4840" s="2">
        <v>341469</v>
      </c>
    </row>
    <row r="4841" spans="1:11" x14ac:dyDescent="0.3">
      <c r="A4841" s="2">
        <v>40</v>
      </c>
      <c r="B4841" s="2" t="s">
        <v>844</v>
      </c>
      <c r="C4841" s="2">
        <v>241</v>
      </c>
      <c r="D4841" s="2" t="s">
        <v>3323</v>
      </c>
      <c r="E4841" s="2" t="s">
        <v>868</v>
      </c>
      <c r="F4841" s="2">
        <v>24</v>
      </c>
      <c r="G4841" s="2" t="s">
        <v>19</v>
      </c>
      <c r="H4841" s="2">
        <v>378</v>
      </c>
      <c r="I4841" s="3">
        <v>1.8133845046773807E-3</v>
      </c>
      <c r="J4841" s="2">
        <v>208450</v>
      </c>
      <c r="K4841" s="2">
        <v>341469</v>
      </c>
    </row>
    <row r="4842" spans="1:11" x14ac:dyDescent="0.3">
      <c r="A4842" s="2">
        <v>40</v>
      </c>
      <c r="B4842" s="2" t="s">
        <v>844</v>
      </c>
      <c r="C4842" s="2">
        <v>241</v>
      </c>
      <c r="D4842" s="2" t="s">
        <v>3323</v>
      </c>
      <c r="E4842" s="2" t="s">
        <v>864</v>
      </c>
      <c r="F4842" s="2">
        <v>25</v>
      </c>
      <c r="G4842" s="2" t="s">
        <v>19</v>
      </c>
      <c r="H4842" s="2">
        <v>435</v>
      </c>
      <c r="I4842" s="3">
        <v>2.0868313744303191E-3</v>
      </c>
      <c r="J4842" s="2">
        <v>208450</v>
      </c>
      <c r="K4842" s="2">
        <v>341469</v>
      </c>
    </row>
    <row r="4843" spans="1:11" x14ac:dyDescent="0.3">
      <c r="A4843" s="2">
        <v>40</v>
      </c>
      <c r="B4843" s="2" t="s">
        <v>844</v>
      </c>
      <c r="C4843" s="2">
        <v>241</v>
      </c>
      <c r="D4843" s="2" t="s">
        <v>3323</v>
      </c>
      <c r="E4843" s="2" t="s">
        <v>866</v>
      </c>
      <c r="F4843" s="2">
        <v>26</v>
      </c>
      <c r="G4843" s="2" t="s">
        <v>19</v>
      </c>
      <c r="H4843" s="2">
        <v>254</v>
      </c>
      <c r="I4843" s="3">
        <v>1.2185176301271288E-3</v>
      </c>
      <c r="J4843" s="2">
        <v>208450</v>
      </c>
      <c r="K4843" s="2">
        <v>341469</v>
      </c>
    </row>
    <row r="4844" spans="1:11" x14ac:dyDescent="0.3">
      <c r="A4844" s="2">
        <v>40</v>
      </c>
      <c r="B4844" s="2" t="s">
        <v>844</v>
      </c>
      <c r="C4844" s="2">
        <v>241</v>
      </c>
      <c r="D4844" s="2" t="s">
        <v>3323</v>
      </c>
      <c r="E4844" s="2" t="s">
        <v>852</v>
      </c>
      <c r="F4844" s="2">
        <v>27</v>
      </c>
      <c r="G4844" s="2" t="s">
        <v>29</v>
      </c>
      <c r="H4844" s="2">
        <v>269</v>
      </c>
      <c r="I4844" s="3">
        <v>1.2904773326936915E-3</v>
      </c>
      <c r="J4844" s="2">
        <v>208450</v>
      </c>
      <c r="K4844" s="2">
        <v>341469</v>
      </c>
    </row>
    <row r="4845" spans="1:11" x14ac:dyDescent="0.3">
      <c r="A4845" s="2">
        <v>40</v>
      </c>
      <c r="B4845" s="2" t="s">
        <v>844</v>
      </c>
      <c r="C4845" s="2">
        <v>241</v>
      </c>
      <c r="D4845" s="2" t="s">
        <v>3323</v>
      </c>
      <c r="E4845" s="2" t="s">
        <v>849</v>
      </c>
      <c r="F4845" s="2">
        <v>28</v>
      </c>
      <c r="G4845" s="2" t="s">
        <v>336</v>
      </c>
      <c r="H4845" s="2">
        <v>231</v>
      </c>
      <c r="I4845" s="3">
        <v>1.1081794195250659E-3</v>
      </c>
      <c r="J4845" s="2">
        <v>208450</v>
      </c>
      <c r="K4845" s="2">
        <v>341469</v>
      </c>
    </row>
    <row r="4846" spans="1:11" x14ac:dyDescent="0.3">
      <c r="A4846" s="2">
        <v>40</v>
      </c>
      <c r="B4846" s="2" t="s">
        <v>844</v>
      </c>
      <c r="C4846" s="2">
        <v>242</v>
      </c>
      <c r="D4846" s="2" t="s">
        <v>844</v>
      </c>
      <c r="E4846" s="2" t="s">
        <v>845</v>
      </c>
      <c r="F4846" s="2">
        <v>1</v>
      </c>
      <c r="G4846" s="2" t="s">
        <v>103</v>
      </c>
      <c r="H4846" s="2">
        <v>103579</v>
      </c>
      <c r="I4846" s="3">
        <v>0.49586852032707146</v>
      </c>
      <c r="J4846" s="2">
        <v>208884</v>
      </c>
      <c r="K4846" s="2">
        <v>318410</v>
      </c>
    </row>
    <row r="4847" spans="1:11" x14ac:dyDescent="0.3">
      <c r="A4847" s="2">
        <v>40</v>
      </c>
      <c r="B4847" s="2" t="s">
        <v>844</v>
      </c>
      <c r="C4847" s="2">
        <v>242</v>
      </c>
      <c r="D4847" s="2" t="s">
        <v>844</v>
      </c>
      <c r="E4847" s="2" t="s">
        <v>845</v>
      </c>
      <c r="F4847" s="2">
        <v>1</v>
      </c>
      <c r="G4847" s="2" t="s">
        <v>19</v>
      </c>
      <c r="H4847" s="2">
        <v>894</v>
      </c>
      <c r="I4847" s="3">
        <v>4.279887401620038E-3</v>
      </c>
      <c r="J4847" s="2">
        <v>208884</v>
      </c>
      <c r="K4847" s="2">
        <v>318410</v>
      </c>
    </row>
    <row r="4848" spans="1:11" x14ac:dyDescent="0.3">
      <c r="A4848" s="2">
        <v>40</v>
      </c>
      <c r="B4848" s="2" t="s">
        <v>844</v>
      </c>
      <c r="C4848" s="2">
        <v>242</v>
      </c>
      <c r="D4848" s="2" t="s">
        <v>844</v>
      </c>
      <c r="E4848" s="2" t="s">
        <v>847</v>
      </c>
      <c r="F4848" s="2">
        <v>2</v>
      </c>
      <c r="G4848" s="2" t="s">
        <v>51</v>
      </c>
      <c r="H4848" s="2">
        <v>83408</v>
      </c>
      <c r="I4848" s="3">
        <v>0.39930296240975854</v>
      </c>
      <c r="J4848" s="2">
        <v>208884</v>
      </c>
      <c r="K4848" s="2">
        <v>318410</v>
      </c>
    </row>
    <row r="4849" spans="1:11" x14ac:dyDescent="0.3">
      <c r="A4849" s="2">
        <v>40</v>
      </c>
      <c r="B4849" s="2" t="s">
        <v>844</v>
      </c>
      <c r="C4849" s="2">
        <v>242</v>
      </c>
      <c r="D4849" s="2" t="s">
        <v>844</v>
      </c>
      <c r="E4849" s="2" t="s">
        <v>846</v>
      </c>
      <c r="F4849" s="2">
        <v>3</v>
      </c>
      <c r="G4849" s="2" t="s">
        <v>11</v>
      </c>
      <c r="H4849" s="2">
        <v>5320</v>
      </c>
      <c r="I4849" s="3">
        <v>2.5468681181900002E-2</v>
      </c>
      <c r="J4849" s="2">
        <v>208884</v>
      </c>
      <c r="K4849" s="2">
        <v>318410</v>
      </c>
    </row>
    <row r="4850" spans="1:11" x14ac:dyDescent="0.3">
      <c r="A4850" s="2">
        <v>40</v>
      </c>
      <c r="B4850" s="2" t="s">
        <v>844</v>
      </c>
      <c r="C4850" s="2">
        <v>242</v>
      </c>
      <c r="D4850" s="2" t="s">
        <v>844</v>
      </c>
      <c r="E4850" s="2" t="s">
        <v>867</v>
      </c>
      <c r="F4850" s="2">
        <v>4</v>
      </c>
      <c r="G4850" s="2" t="s">
        <v>19</v>
      </c>
      <c r="H4850" s="2">
        <v>4375</v>
      </c>
      <c r="I4850" s="3">
        <v>2.0944639129851974E-2</v>
      </c>
      <c r="J4850" s="2">
        <v>208884</v>
      </c>
      <c r="K4850" s="2">
        <v>318410</v>
      </c>
    </row>
    <row r="4851" spans="1:11" x14ac:dyDescent="0.3">
      <c r="A4851" s="2">
        <v>40</v>
      </c>
      <c r="B4851" s="2" t="s">
        <v>844</v>
      </c>
      <c r="C4851" s="2">
        <v>242</v>
      </c>
      <c r="D4851" s="2" t="s">
        <v>844</v>
      </c>
      <c r="E4851" s="2" t="s">
        <v>860</v>
      </c>
      <c r="F4851" s="2">
        <v>5</v>
      </c>
      <c r="G4851" s="2" t="s">
        <v>19</v>
      </c>
      <c r="H4851" s="2">
        <v>1387</v>
      </c>
      <c r="I4851" s="3">
        <v>6.6400490224239293E-3</v>
      </c>
      <c r="J4851" s="2">
        <v>208884</v>
      </c>
      <c r="K4851" s="2">
        <v>318410</v>
      </c>
    </row>
    <row r="4852" spans="1:11" x14ac:dyDescent="0.3">
      <c r="A4852" s="2">
        <v>40</v>
      </c>
      <c r="B4852" s="2" t="s">
        <v>844</v>
      </c>
      <c r="C4852" s="2">
        <v>242</v>
      </c>
      <c r="D4852" s="2" t="s">
        <v>844</v>
      </c>
      <c r="E4852" s="2" t="s">
        <v>858</v>
      </c>
      <c r="F4852" s="2">
        <v>6</v>
      </c>
      <c r="G4852" s="2" t="s">
        <v>19</v>
      </c>
      <c r="H4852" s="2">
        <v>1162</v>
      </c>
      <c r="I4852" s="3">
        <v>5.5628961528886847E-3</v>
      </c>
      <c r="J4852" s="2">
        <v>208884</v>
      </c>
      <c r="K4852" s="2">
        <v>318410</v>
      </c>
    </row>
    <row r="4853" spans="1:11" x14ac:dyDescent="0.3">
      <c r="A4853" s="2">
        <v>40</v>
      </c>
      <c r="B4853" s="2" t="s">
        <v>844</v>
      </c>
      <c r="C4853" s="2">
        <v>242</v>
      </c>
      <c r="D4853" s="2" t="s">
        <v>844</v>
      </c>
      <c r="E4853" s="2" t="s">
        <v>861</v>
      </c>
      <c r="F4853" s="2">
        <v>8</v>
      </c>
      <c r="G4853" s="2" t="s">
        <v>19</v>
      </c>
      <c r="H4853" s="2">
        <v>1084</v>
      </c>
      <c r="I4853" s="3">
        <v>5.1894831581164669E-3</v>
      </c>
      <c r="J4853" s="2">
        <v>208884</v>
      </c>
      <c r="K4853" s="2">
        <v>318410</v>
      </c>
    </row>
    <row r="4854" spans="1:11" x14ac:dyDescent="0.3">
      <c r="A4854" s="2">
        <v>40</v>
      </c>
      <c r="B4854" s="2" t="s">
        <v>844</v>
      </c>
      <c r="C4854" s="2">
        <v>242</v>
      </c>
      <c r="D4854" s="2" t="s">
        <v>844</v>
      </c>
      <c r="E4854" s="2" t="s">
        <v>7969</v>
      </c>
      <c r="F4854" s="2">
        <v>9</v>
      </c>
      <c r="G4854" s="2" t="s">
        <v>22</v>
      </c>
      <c r="H4854" s="2">
        <v>806</v>
      </c>
      <c r="I4854" s="3">
        <v>3.8586009459795866E-3</v>
      </c>
      <c r="J4854" s="2">
        <v>208884</v>
      </c>
      <c r="K4854" s="2">
        <v>318410</v>
      </c>
    </row>
    <row r="4855" spans="1:11" x14ac:dyDescent="0.3">
      <c r="A4855" s="2">
        <v>40</v>
      </c>
      <c r="B4855" s="2" t="s">
        <v>844</v>
      </c>
      <c r="C4855" s="2">
        <v>242</v>
      </c>
      <c r="D4855" s="2" t="s">
        <v>844</v>
      </c>
      <c r="E4855" s="2" t="s">
        <v>853</v>
      </c>
      <c r="F4855" s="2">
        <v>10</v>
      </c>
      <c r="G4855" s="2" t="s">
        <v>17</v>
      </c>
      <c r="H4855" s="2">
        <v>752</v>
      </c>
      <c r="I4855" s="3">
        <v>3.600084257291128E-3</v>
      </c>
      <c r="J4855" s="2">
        <v>208884</v>
      </c>
      <c r="K4855" s="2">
        <v>318410</v>
      </c>
    </row>
    <row r="4856" spans="1:11" x14ac:dyDescent="0.3">
      <c r="A4856" s="2">
        <v>40</v>
      </c>
      <c r="B4856" s="2" t="s">
        <v>844</v>
      </c>
      <c r="C4856" s="2">
        <v>242</v>
      </c>
      <c r="D4856" s="2" t="s">
        <v>844</v>
      </c>
      <c r="E4856" s="2" t="s">
        <v>848</v>
      </c>
      <c r="F4856" s="2">
        <v>11</v>
      </c>
      <c r="G4856" s="2" t="s">
        <v>593</v>
      </c>
      <c r="H4856" s="2">
        <v>755</v>
      </c>
      <c r="I4856" s="3">
        <v>3.6144462955515978E-3</v>
      </c>
      <c r="J4856" s="2">
        <v>208884</v>
      </c>
      <c r="K4856" s="2">
        <v>318410</v>
      </c>
    </row>
    <row r="4857" spans="1:11" x14ac:dyDescent="0.3">
      <c r="A4857" s="2">
        <v>40</v>
      </c>
      <c r="B4857" s="2" t="s">
        <v>844</v>
      </c>
      <c r="C4857" s="2">
        <v>242</v>
      </c>
      <c r="D4857" s="2" t="s">
        <v>844</v>
      </c>
      <c r="E4857" s="2" t="s">
        <v>862</v>
      </c>
      <c r="F4857" s="2">
        <v>12</v>
      </c>
      <c r="G4857" s="2" t="s">
        <v>19</v>
      </c>
      <c r="H4857" s="2">
        <v>665</v>
      </c>
      <c r="I4857" s="3">
        <v>3.1835851477375002E-3</v>
      </c>
      <c r="J4857" s="2">
        <v>208884</v>
      </c>
      <c r="K4857" s="2">
        <v>318410</v>
      </c>
    </row>
    <row r="4858" spans="1:11" x14ac:dyDescent="0.3">
      <c r="A4858" s="2">
        <v>40</v>
      </c>
      <c r="B4858" s="2" t="s">
        <v>844</v>
      </c>
      <c r="C4858" s="2">
        <v>242</v>
      </c>
      <c r="D4858" s="2" t="s">
        <v>844</v>
      </c>
      <c r="E4858" s="2" t="s">
        <v>850</v>
      </c>
      <c r="F4858" s="2">
        <v>13</v>
      </c>
      <c r="G4858" s="2" t="s">
        <v>13</v>
      </c>
      <c r="H4858" s="2">
        <v>601</v>
      </c>
      <c r="I4858" s="3">
        <v>2.8771949981808084E-3</v>
      </c>
      <c r="J4858" s="2">
        <v>208884</v>
      </c>
      <c r="K4858" s="2">
        <v>318410</v>
      </c>
    </row>
    <row r="4859" spans="1:11" x14ac:dyDescent="0.3">
      <c r="A4859" s="2">
        <v>40</v>
      </c>
      <c r="B4859" s="2" t="s">
        <v>844</v>
      </c>
      <c r="C4859" s="2">
        <v>242</v>
      </c>
      <c r="D4859" s="2" t="s">
        <v>844</v>
      </c>
      <c r="E4859" s="2" t="s">
        <v>857</v>
      </c>
      <c r="F4859" s="2">
        <v>14</v>
      </c>
      <c r="G4859" s="2" t="s">
        <v>19</v>
      </c>
      <c r="H4859" s="2">
        <v>465</v>
      </c>
      <c r="I4859" s="3">
        <v>2.2261159303728385E-3</v>
      </c>
      <c r="J4859" s="2">
        <v>208884</v>
      </c>
      <c r="K4859" s="2">
        <v>318410</v>
      </c>
    </row>
    <row r="4860" spans="1:11" x14ac:dyDescent="0.3">
      <c r="A4860" s="2">
        <v>40</v>
      </c>
      <c r="B4860" s="2" t="s">
        <v>844</v>
      </c>
      <c r="C4860" s="2">
        <v>242</v>
      </c>
      <c r="D4860" s="2" t="s">
        <v>844</v>
      </c>
      <c r="E4860" s="2" t="s">
        <v>863</v>
      </c>
      <c r="F4860" s="2">
        <v>15</v>
      </c>
      <c r="G4860" s="2" t="s">
        <v>19</v>
      </c>
      <c r="H4860" s="2">
        <v>486</v>
      </c>
      <c r="I4860" s="3">
        <v>2.3266501981961279E-3</v>
      </c>
      <c r="J4860" s="2">
        <v>208884</v>
      </c>
      <c r="K4860" s="2">
        <v>318410</v>
      </c>
    </row>
    <row r="4861" spans="1:11" x14ac:dyDescent="0.3">
      <c r="A4861" s="2">
        <v>40</v>
      </c>
      <c r="B4861" s="2" t="s">
        <v>844</v>
      </c>
      <c r="C4861" s="2">
        <v>242</v>
      </c>
      <c r="D4861" s="2" t="s">
        <v>844</v>
      </c>
      <c r="E4861" s="2" t="s">
        <v>859</v>
      </c>
      <c r="F4861" s="2">
        <v>16</v>
      </c>
      <c r="G4861" s="2" t="s">
        <v>19</v>
      </c>
      <c r="H4861" s="2">
        <v>293</v>
      </c>
      <c r="I4861" s="3">
        <v>1.4026924034392294E-3</v>
      </c>
      <c r="J4861" s="2">
        <v>208884</v>
      </c>
      <c r="K4861" s="2">
        <v>318410</v>
      </c>
    </row>
    <row r="4862" spans="1:11" x14ac:dyDescent="0.3">
      <c r="A4862" s="2">
        <v>40</v>
      </c>
      <c r="B4862" s="2" t="s">
        <v>844</v>
      </c>
      <c r="C4862" s="2">
        <v>242</v>
      </c>
      <c r="D4862" s="2" t="s">
        <v>844</v>
      </c>
      <c r="E4862" s="2" t="s">
        <v>854</v>
      </c>
      <c r="F4862" s="2">
        <v>17</v>
      </c>
      <c r="G4862" s="2" t="s">
        <v>31</v>
      </c>
      <c r="H4862" s="2">
        <v>322</v>
      </c>
      <c r="I4862" s="3">
        <v>1.5415254399571054E-3</v>
      </c>
      <c r="J4862" s="2">
        <v>208884</v>
      </c>
      <c r="K4862" s="2">
        <v>318410</v>
      </c>
    </row>
    <row r="4863" spans="1:11" x14ac:dyDescent="0.3">
      <c r="A4863" s="2">
        <v>40</v>
      </c>
      <c r="B4863" s="2" t="s">
        <v>844</v>
      </c>
      <c r="C4863" s="2">
        <v>242</v>
      </c>
      <c r="D4863" s="2" t="s">
        <v>844</v>
      </c>
      <c r="E4863" s="2" t="s">
        <v>865</v>
      </c>
      <c r="F4863" s="2">
        <v>18</v>
      </c>
      <c r="G4863" s="2" t="s">
        <v>19</v>
      </c>
      <c r="H4863" s="2">
        <v>270</v>
      </c>
      <c r="I4863" s="3">
        <v>1.2925834434422932E-3</v>
      </c>
      <c r="J4863" s="2">
        <v>208884</v>
      </c>
      <c r="K4863" s="2">
        <v>318410</v>
      </c>
    </row>
    <row r="4864" spans="1:11" x14ac:dyDescent="0.3">
      <c r="A4864" s="2">
        <v>40</v>
      </c>
      <c r="B4864" s="2" t="s">
        <v>844</v>
      </c>
      <c r="C4864" s="2">
        <v>242</v>
      </c>
      <c r="D4864" s="2" t="s">
        <v>844</v>
      </c>
      <c r="E4864" s="2" t="s">
        <v>869</v>
      </c>
      <c r="F4864" s="2">
        <v>19</v>
      </c>
      <c r="G4864" s="2" t="s">
        <v>19</v>
      </c>
      <c r="H4864" s="2">
        <v>239</v>
      </c>
      <c r="I4864" s="3">
        <v>1.1441757147507708E-3</v>
      </c>
      <c r="J4864" s="2">
        <v>208884</v>
      </c>
      <c r="K4864" s="2">
        <v>318410</v>
      </c>
    </row>
    <row r="4865" spans="1:11" x14ac:dyDescent="0.3">
      <c r="A4865" s="2">
        <v>40</v>
      </c>
      <c r="B4865" s="2" t="s">
        <v>844</v>
      </c>
      <c r="C4865" s="2">
        <v>242</v>
      </c>
      <c r="D4865" s="2" t="s">
        <v>844</v>
      </c>
      <c r="E4865" s="2" t="s">
        <v>870</v>
      </c>
      <c r="F4865" s="2">
        <v>20</v>
      </c>
      <c r="G4865" s="2" t="s">
        <v>19</v>
      </c>
      <c r="H4865" s="2">
        <v>246</v>
      </c>
      <c r="I4865" s="3">
        <v>1.177687137358534E-3</v>
      </c>
      <c r="J4865" s="2">
        <v>208884</v>
      </c>
      <c r="K4865" s="2">
        <v>318410</v>
      </c>
    </row>
    <row r="4866" spans="1:11" x14ac:dyDescent="0.3">
      <c r="A4866" s="2">
        <v>40</v>
      </c>
      <c r="B4866" s="2" t="s">
        <v>844</v>
      </c>
      <c r="C4866" s="2">
        <v>242</v>
      </c>
      <c r="D4866" s="2" t="s">
        <v>844</v>
      </c>
      <c r="E4866" s="2" t="s">
        <v>851</v>
      </c>
      <c r="F4866" s="2">
        <v>21</v>
      </c>
      <c r="G4866" s="2" t="s">
        <v>53</v>
      </c>
      <c r="H4866" s="2">
        <v>266</v>
      </c>
      <c r="I4866" s="3">
        <v>1.2734340590950001E-3</v>
      </c>
      <c r="J4866" s="2">
        <v>208884</v>
      </c>
      <c r="K4866" s="2">
        <v>318410</v>
      </c>
    </row>
    <row r="4867" spans="1:11" x14ac:dyDescent="0.3">
      <c r="A4867" s="2">
        <v>40</v>
      </c>
      <c r="B4867" s="2" t="s">
        <v>844</v>
      </c>
      <c r="C4867" s="2">
        <v>242</v>
      </c>
      <c r="D4867" s="2" t="s">
        <v>844</v>
      </c>
      <c r="E4867" s="2" t="s">
        <v>856</v>
      </c>
      <c r="F4867" s="2">
        <v>22</v>
      </c>
      <c r="G4867" s="2" t="s">
        <v>19</v>
      </c>
      <c r="H4867" s="2">
        <v>192</v>
      </c>
      <c r="I4867" s="3">
        <v>9.1917044867007524E-4</v>
      </c>
      <c r="J4867" s="2">
        <v>208884</v>
      </c>
      <c r="K4867" s="2">
        <v>318410</v>
      </c>
    </row>
    <row r="4868" spans="1:11" x14ac:dyDescent="0.3">
      <c r="A4868" s="2">
        <v>40</v>
      </c>
      <c r="B4868" s="2" t="s">
        <v>844</v>
      </c>
      <c r="C4868" s="2">
        <v>242</v>
      </c>
      <c r="D4868" s="2" t="s">
        <v>844</v>
      </c>
      <c r="E4868" s="2" t="s">
        <v>855</v>
      </c>
      <c r="F4868" s="2">
        <v>23</v>
      </c>
      <c r="G4868" s="2" t="s">
        <v>15</v>
      </c>
      <c r="H4868" s="2">
        <v>363</v>
      </c>
      <c r="I4868" s="3">
        <v>1.7378066295168611E-3</v>
      </c>
      <c r="J4868" s="2">
        <v>208884</v>
      </c>
      <c r="K4868" s="2">
        <v>318410</v>
      </c>
    </row>
    <row r="4869" spans="1:11" x14ac:dyDescent="0.3">
      <c r="A4869" s="2">
        <v>40</v>
      </c>
      <c r="B4869" s="2" t="s">
        <v>844</v>
      </c>
      <c r="C4869" s="2">
        <v>242</v>
      </c>
      <c r="D4869" s="2" t="s">
        <v>844</v>
      </c>
      <c r="E4869" s="2" t="s">
        <v>868</v>
      </c>
      <c r="F4869" s="2">
        <v>24</v>
      </c>
      <c r="G4869" s="2" t="s">
        <v>19</v>
      </c>
      <c r="H4869" s="2">
        <v>156</v>
      </c>
      <c r="I4869" s="3">
        <v>7.468259895444362E-4</v>
      </c>
      <c r="J4869" s="2">
        <v>208884</v>
      </c>
      <c r="K4869" s="2">
        <v>318410</v>
      </c>
    </row>
    <row r="4870" spans="1:11" x14ac:dyDescent="0.3">
      <c r="A4870" s="2">
        <v>40</v>
      </c>
      <c r="B4870" s="2" t="s">
        <v>844</v>
      </c>
      <c r="C4870" s="2">
        <v>242</v>
      </c>
      <c r="D4870" s="2" t="s">
        <v>844</v>
      </c>
      <c r="E4870" s="2" t="s">
        <v>864</v>
      </c>
      <c r="F4870" s="2">
        <v>25</v>
      </c>
      <c r="G4870" s="2" t="s">
        <v>19</v>
      </c>
      <c r="H4870" s="2">
        <v>222</v>
      </c>
      <c r="I4870" s="3">
        <v>1.0627908312747746E-3</v>
      </c>
      <c r="J4870" s="2">
        <v>208884</v>
      </c>
      <c r="K4870" s="2">
        <v>318410</v>
      </c>
    </row>
    <row r="4871" spans="1:11" x14ac:dyDescent="0.3">
      <c r="A4871" s="2">
        <v>40</v>
      </c>
      <c r="B4871" s="2" t="s">
        <v>844</v>
      </c>
      <c r="C4871" s="2">
        <v>242</v>
      </c>
      <c r="D4871" s="2" t="s">
        <v>844</v>
      </c>
      <c r="E4871" s="2" t="s">
        <v>866</v>
      </c>
      <c r="F4871" s="2">
        <v>26</v>
      </c>
      <c r="G4871" s="2" t="s">
        <v>19</v>
      </c>
      <c r="H4871" s="2">
        <v>216</v>
      </c>
      <c r="I4871" s="3">
        <v>1.0340667547538347E-3</v>
      </c>
      <c r="J4871" s="2">
        <v>208884</v>
      </c>
      <c r="K4871" s="2">
        <v>318410</v>
      </c>
    </row>
    <row r="4872" spans="1:11" x14ac:dyDescent="0.3">
      <c r="A4872" s="2">
        <v>40</v>
      </c>
      <c r="B4872" s="2" t="s">
        <v>844</v>
      </c>
      <c r="C4872" s="2">
        <v>242</v>
      </c>
      <c r="D4872" s="2" t="s">
        <v>844</v>
      </c>
      <c r="E4872" s="2" t="s">
        <v>852</v>
      </c>
      <c r="F4872" s="2">
        <v>27</v>
      </c>
      <c r="G4872" s="2" t="s">
        <v>29</v>
      </c>
      <c r="H4872" s="2">
        <v>178</v>
      </c>
      <c r="I4872" s="3">
        <v>8.5214760345454896E-4</v>
      </c>
      <c r="J4872" s="2">
        <v>208884</v>
      </c>
      <c r="K4872" s="2">
        <v>318410</v>
      </c>
    </row>
    <row r="4873" spans="1:11" x14ac:dyDescent="0.3">
      <c r="A4873" s="2">
        <v>40</v>
      </c>
      <c r="B4873" s="2" t="s">
        <v>844</v>
      </c>
      <c r="C4873" s="2">
        <v>242</v>
      </c>
      <c r="D4873" s="2" t="s">
        <v>844</v>
      </c>
      <c r="E4873" s="2" t="s">
        <v>849</v>
      </c>
      <c r="F4873" s="2">
        <v>28</v>
      </c>
      <c r="G4873" s="2" t="s">
        <v>336</v>
      </c>
      <c r="H4873" s="2">
        <v>182</v>
      </c>
      <c r="I4873" s="3">
        <v>8.712969878018422E-4</v>
      </c>
      <c r="J4873" s="2">
        <v>208884</v>
      </c>
      <c r="K4873" s="2">
        <v>318410</v>
      </c>
    </row>
    <row r="4874" spans="1:11" x14ac:dyDescent="0.3">
      <c r="A4874" s="2">
        <v>40</v>
      </c>
      <c r="B4874" s="2" t="s">
        <v>844</v>
      </c>
      <c r="C4874" s="2">
        <v>243</v>
      </c>
      <c r="D4874" s="2" t="s">
        <v>3324</v>
      </c>
      <c r="E4874" s="2" t="s">
        <v>845</v>
      </c>
      <c r="F4874" s="2">
        <v>1</v>
      </c>
      <c r="G4874" s="2" t="s">
        <v>19</v>
      </c>
      <c r="H4874" s="2">
        <v>1167</v>
      </c>
      <c r="I4874" s="3">
        <v>6.317362190018893E-3</v>
      </c>
      <c r="J4874" s="2">
        <v>184729</v>
      </c>
      <c r="K4874" s="2">
        <v>287401</v>
      </c>
    </row>
    <row r="4875" spans="1:11" x14ac:dyDescent="0.3">
      <c r="A4875" s="2">
        <v>40</v>
      </c>
      <c r="B4875" s="2" t="s">
        <v>844</v>
      </c>
      <c r="C4875" s="2">
        <v>243</v>
      </c>
      <c r="D4875" s="2" t="s">
        <v>3324</v>
      </c>
      <c r="E4875" s="2" t="s">
        <v>845</v>
      </c>
      <c r="F4875" s="2">
        <v>1</v>
      </c>
      <c r="G4875" s="2" t="s">
        <v>103</v>
      </c>
      <c r="H4875" s="2">
        <v>96634</v>
      </c>
      <c r="I4875" s="3">
        <v>0.52311223467890799</v>
      </c>
      <c r="J4875" s="2">
        <v>184729</v>
      </c>
      <c r="K4875" s="2">
        <v>287401</v>
      </c>
    </row>
    <row r="4876" spans="1:11" x14ac:dyDescent="0.3">
      <c r="A4876" s="2">
        <v>40</v>
      </c>
      <c r="B4876" s="2" t="s">
        <v>844</v>
      </c>
      <c r="C4876" s="2">
        <v>243</v>
      </c>
      <c r="D4876" s="2" t="s">
        <v>3324</v>
      </c>
      <c r="E4876" s="2" t="s">
        <v>847</v>
      </c>
      <c r="F4876" s="2">
        <v>2</v>
      </c>
      <c r="G4876" s="2" t="s">
        <v>51</v>
      </c>
      <c r="H4876" s="2">
        <v>66628</v>
      </c>
      <c r="I4876" s="3">
        <v>0.36067969836896208</v>
      </c>
      <c r="J4876" s="2">
        <v>184729</v>
      </c>
      <c r="K4876" s="2">
        <v>287401</v>
      </c>
    </row>
    <row r="4877" spans="1:11" x14ac:dyDescent="0.3">
      <c r="A4877" s="2">
        <v>40</v>
      </c>
      <c r="B4877" s="2" t="s">
        <v>844</v>
      </c>
      <c r="C4877" s="2">
        <v>243</v>
      </c>
      <c r="D4877" s="2" t="s">
        <v>3324</v>
      </c>
      <c r="E4877" s="2" t="s">
        <v>846</v>
      </c>
      <c r="F4877" s="2">
        <v>3</v>
      </c>
      <c r="G4877" s="2" t="s">
        <v>11</v>
      </c>
      <c r="H4877" s="2">
        <v>3535</v>
      </c>
      <c r="I4877" s="3">
        <v>1.9136139967195188E-2</v>
      </c>
      <c r="J4877" s="2">
        <v>184729</v>
      </c>
      <c r="K4877" s="2">
        <v>287401</v>
      </c>
    </row>
    <row r="4878" spans="1:11" x14ac:dyDescent="0.3">
      <c r="A4878" s="2">
        <v>40</v>
      </c>
      <c r="B4878" s="2" t="s">
        <v>844</v>
      </c>
      <c r="C4878" s="2">
        <v>243</v>
      </c>
      <c r="D4878" s="2" t="s">
        <v>3324</v>
      </c>
      <c r="E4878" s="2" t="s">
        <v>867</v>
      </c>
      <c r="F4878" s="2">
        <v>4</v>
      </c>
      <c r="G4878" s="2" t="s">
        <v>19</v>
      </c>
      <c r="H4878" s="2">
        <v>3304</v>
      </c>
      <c r="I4878" s="3">
        <v>1.7885659533695305E-2</v>
      </c>
      <c r="J4878" s="2">
        <v>184729</v>
      </c>
      <c r="K4878" s="2">
        <v>287401</v>
      </c>
    </row>
    <row r="4879" spans="1:11" x14ac:dyDescent="0.3">
      <c r="A4879" s="2">
        <v>40</v>
      </c>
      <c r="B4879" s="2" t="s">
        <v>844</v>
      </c>
      <c r="C4879" s="2">
        <v>243</v>
      </c>
      <c r="D4879" s="2" t="s">
        <v>3324</v>
      </c>
      <c r="E4879" s="2" t="s">
        <v>860</v>
      </c>
      <c r="F4879" s="2">
        <v>5</v>
      </c>
      <c r="G4879" s="2" t="s">
        <v>19</v>
      </c>
      <c r="H4879" s="2">
        <v>1888</v>
      </c>
      <c r="I4879" s="3">
        <v>1.0220376876397317E-2</v>
      </c>
      <c r="J4879" s="2">
        <v>184729</v>
      </c>
      <c r="K4879" s="2">
        <v>287401</v>
      </c>
    </row>
    <row r="4880" spans="1:11" x14ac:dyDescent="0.3">
      <c r="A4880" s="2">
        <v>40</v>
      </c>
      <c r="B4880" s="2" t="s">
        <v>844</v>
      </c>
      <c r="C4880" s="2">
        <v>243</v>
      </c>
      <c r="D4880" s="2" t="s">
        <v>3324</v>
      </c>
      <c r="E4880" s="2" t="s">
        <v>858</v>
      </c>
      <c r="F4880" s="2">
        <v>6</v>
      </c>
      <c r="G4880" s="2" t="s">
        <v>19</v>
      </c>
      <c r="H4880" s="2">
        <v>1569</v>
      </c>
      <c r="I4880" s="3">
        <v>8.4935229444212876E-3</v>
      </c>
      <c r="J4880" s="2">
        <v>184729</v>
      </c>
      <c r="K4880" s="2">
        <v>287401</v>
      </c>
    </row>
    <row r="4881" spans="1:11" x14ac:dyDescent="0.3">
      <c r="A4881" s="2">
        <v>40</v>
      </c>
      <c r="B4881" s="2" t="s">
        <v>844</v>
      </c>
      <c r="C4881" s="2">
        <v>243</v>
      </c>
      <c r="D4881" s="2" t="s">
        <v>3324</v>
      </c>
      <c r="E4881" s="2" t="s">
        <v>861</v>
      </c>
      <c r="F4881" s="2">
        <v>8</v>
      </c>
      <c r="G4881" s="2" t="s">
        <v>19</v>
      </c>
      <c r="H4881" s="2">
        <v>1361</v>
      </c>
      <c r="I4881" s="3">
        <v>7.3675492207503964E-3</v>
      </c>
      <c r="J4881" s="2">
        <v>184729</v>
      </c>
      <c r="K4881" s="2">
        <v>287401</v>
      </c>
    </row>
    <row r="4882" spans="1:11" x14ac:dyDescent="0.3">
      <c r="A4882" s="2">
        <v>40</v>
      </c>
      <c r="B4882" s="2" t="s">
        <v>844</v>
      </c>
      <c r="C4882" s="2">
        <v>243</v>
      </c>
      <c r="D4882" s="2" t="s">
        <v>3324</v>
      </c>
      <c r="E4882" s="2" t="s">
        <v>7969</v>
      </c>
      <c r="F4882" s="2">
        <v>9</v>
      </c>
      <c r="G4882" s="2" t="s">
        <v>22</v>
      </c>
      <c r="H4882" s="2">
        <v>727</v>
      </c>
      <c r="I4882" s="3">
        <v>3.935494697638162E-3</v>
      </c>
      <c r="J4882" s="2">
        <v>184729</v>
      </c>
      <c r="K4882" s="2">
        <v>287401</v>
      </c>
    </row>
    <row r="4883" spans="1:11" x14ac:dyDescent="0.3">
      <c r="A4883" s="2">
        <v>40</v>
      </c>
      <c r="B4883" s="2" t="s">
        <v>844</v>
      </c>
      <c r="C4883" s="2">
        <v>243</v>
      </c>
      <c r="D4883" s="2" t="s">
        <v>3324</v>
      </c>
      <c r="E4883" s="2" t="s">
        <v>853</v>
      </c>
      <c r="F4883" s="2">
        <v>10</v>
      </c>
      <c r="G4883" s="2" t="s">
        <v>17</v>
      </c>
      <c r="H4883" s="2">
        <v>681</v>
      </c>
      <c r="I4883" s="3">
        <v>3.6864812779801763E-3</v>
      </c>
      <c r="J4883" s="2">
        <v>184729</v>
      </c>
      <c r="K4883" s="2">
        <v>287401</v>
      </c>
    </row>
    <row r="4884" spans="1:11" x14ac:dyDescent="0.3">
      <c r="A4884" s="2">
        <v>40</v>
      </c>
      <c r="B4884" s="2" t="s">
        <v>844</v>
      </c>
      <c r="C4884" s="2">
        <v>243</v>
      </c>
      <c r="D4884" s="2" t="s">
        <v>3324</v>
      </c>
      <c r="E4884" s="2" t="s">
        <v>848</v>
      </c>
      <c r="F4884" s="2">
        <v>11</v>
      </c>
      <c r="G4884" s="2" t="s">
        <v>593</v>
      </c>
      <c r="H4884" s="2">
        <v>769</v>
      </c>
      <c r="I4884" s="3">
        <v>4.1628547764563225E-3</v>
      </c>
      <c r="J4884" s="2">
        <v>184729</v>
      </c>
      <c r="K4884" s="2">
        <v>287401</v>
      </c>
    </row>
    <row r="4885" spans="1:11" x14ac:dyDescent="0.3">
      <c r="A4885" s="2">
        <v>40</v>
      </c>
      <c r="B4885" s="2" t="s">
        <v>844</v>
      </c>
      <c r="C4885" s="2">
        <v>243</v>
      </c>
      <c r="D4885" s="2" t="s">
        <v>3324</v>
      </c>
      <c r="E4885" s="2" t="s">
        <v>862</v>
      </c>
      <c r="F4885" s="2">
        <v>12</v>
      </c>
      <c r="G4885" s="2" t="s">
        <v>19</v>
      </c>
      <c r="H4885" s="2">
        <v>728</v>
      </c>
      <c r="I4885" s="3">
        <v>3.9409080328481182E-3</v>
      </c>
      <c r="J4885" s="2">
        <v>184729</v>
      </c>
      <c r="K4885" s="2">
        <v>287401</v>
      </c>
    </row>
    <row r="4886" spans="1:11" x14ac:dyDescent="0.3">
      <c r="A4886" s="2">
        <v>40</v>
      </c>
      <c r="B4886" s="2" t="s">
        <v>844</v>
      </c>
      <c r="C4886" s="2">
        <v>243</v>
      </c>
      <c r="D4886" s="2" t="s">
        <v>3324</v>
      </c>
      <c r="E4886" s="2" t="s">
        <v>850</v>
      </c>
      <c r="F4886" s="2">
        <v>13</v>
      </c>
      <c r="G4886" s="2" t="s">
        <v>13</v>
      </c>
      <c r="H4886" s="2">
        <v>564</v>
      </c>
      <c r="I4886" s="3">
        <v>3.0531210584153002E-3</v>
      </c>
      <c r="J4886" s="2">
        <v>184729</v>
      </c>
      <c r="K4886" s="2">
        <v>287401</v>
      </c>
    </row>
    <row r="4887" spans="1:11" x14ac:dyDescent="0.3">
      <c r="A4887" s="2">
        <v>40</v>
      </c>
      <c r="B4887" s="2" t="s">
        <v>844</v>
      </c>
      <c r="C4887" s="2">
        <v>243</v>
      </c>
      <c r="D4887" s="2" t="s">
        <v>3324</v>
      </c>
      <c r="E4887" s="2" t="s">
        <v>857</v>
      </c>
      <c r="F4887" s="2">
        <v>14</v>
      </c>
      <c r="G4887" s="2" t="s">
        <v>19</v>
      </c>
      <c r="H4887" s="2">
        <v>767</v>
      </c>
      <c r="I4887" s="3">
        <v>4.15202810603641E-3</v>
      </c>
      <c r="J4887" s="2">
        <v>184729</v>
      </c>
      <c r="K4887" s="2">
        <v>287401</v>
      </c>
    </row>
    <row r="4888" spans="1:11" x14ac:dyDescent="0.3">
      <c r="A4888" s="2">
        <v>40</v>
      </c>
      <c r="B4888" s="2" t="s">
        <v>844</v>
      </c>
      <c r="C4888" s="2">
        <v>243</v>
      </c>
      <c r="D4888" s="2" t="s">
        <v>3324</v>
      </c>
      <c r="E4888" s="2" t="s">
        <v>863</v>
      </c>
      <c r="F4888" s="2">
        <v>15</v>
      </c>
      <c r="G4888" s="2" t="s">
        <v>19</v>
      </c>
      <c r="H4888" s="2">
        <v>573</v>
      </c>
      <c r="I4888" s="3">
        <v>3.1018410753049061E-3</v>
      </c>
      <c r="J4888" s="2">
        <v>184729</v>
      </c>
      <c r="K4888" s="2">
        <v>287401</v>
      </c>
    </row>
    <row r="4889" spans="1:11" x14ac:dyDescent="0.3">
      <c r="A4889" s="2">
        <v>40</v>
      </c>
      <c r="B4889" s="2" t="s">
        <v>844</v>
      </c>
      <c r="C4889" s="2">
        <v>243</v>
      </c>
      <c r="D4889" s="2" t="s">
        <v>3324</v>
      </c>
      <c r="E4889" s="2" t="s">
        <v>859</v>
      </c>
      <c r="F4889" s="2">
        <v>16</v>
      </c>
      <c r="G4889" s="2" t="s">
        <v>19</v>
      </c>
      <c r="H4889" s="2">
        <v>383</v>
      </c>
      <c r="I4889" s="3">
        <v>2.0733073854132269E-3</v>
      </c>
      <c r="J4889" s="2">
        <v>184729</v>
      </c>
      <c r="K4889" s="2">
        <v>287401</v>
      </c>
    </row>
    <row r="4890" spans="1:11" x14ac:dyDescent="0.3">
      <c r="A4890" s="2">
        <v>40</v>
      </c>
      <c r="B4890" s="2" t="s">
        <v>844</v>
      </c>
      <c r="C4890" s="2">
        <v>243</v>
      </c>
      <c r="D4890" s="2" t="s">
        <v>3324</v>
      </c>
      <c r="E4890" s="2" t="s">
        <v>854</v>
      </c>
      <c r="F4890" s="2">
        <v>17</v>
      </c>
      <c r="G4890" s="2" t="s">
        <v>31</v>
      </c>
      <c r="H4890" s="2">
        <v>467</v>
      </c>
      <c r="I4890" s="3">
        <v>2.5280275430495484E-3</v>
      </c>
      <c r="J4890" s="2">
        <v>184729</v>
      </c>
      <c r="K4890" s="2">
        <v>287401</v>
      </c>
    </row>
    <row r="4891" spans="1:11" x14ac:dyDescent="0.3">
      <c r="A4891" s="2">
        <v>40</v>
      </c>
      <c r="B4891" s="2" t="s">
        <v>844</v>
      </c>
      <c r="C4891" s="2">
        <v>243</v>
      </c>
      <c r="D4891" s="2" t="s">
        <v>3324</v>
      </c>
      <c r="E4891" s="2" t="s">
        <v>865</v>
      </c>
      <c r="F4891" s="2">
        <v>18</v>
      </c>
      <c r="G4891" s="2" t="s">
        <v>19</v>
      </c>
      <c r="H4891" s="2">
        <v>353</v>
      </c>
      <c r="I4891" s="3">
        <v>1.9109073291145408E-3</v>
      </c>
      <c r="J4891" s="2">
        <v>184729</v>
      </c>
      <c r="K4891" s="2">
        <v>287401</v>
      </c>
    </row>
    <row r="4892" spans="1:11" x14ac:dyDescent="0.3">
      <c r="A4892" s="2">
        <v>40</v>
      </c>
      <c r="B4892" s="2" t="s">
        <v>844</v>
      </c>
      <c r="C4892" s="2">
        <v>243</v>
      </c>
      <c r="D4892" s="2" t="s">
        <v>3324</v>
      </c>
      <c r="E4892" s="2" t="s">
        <v>869</v>
      </c>
      <c r="F4892" s="2">
        <v>19</v>
      </c>
      <c r="G4892" s="2" t="s">
        <v>19</v>
      </c>
      <c r="H4892" s="2">
        <v>293</v>
      </c>
      <c r="I4892" s="3">
        <v>1.5861072165171684E-3</v>
      </c>
      <c r="J4892" s="2">
        <v>184729</v>
      </c>
      <c r="K4892" s="2">
        <v>287401</v>
      </c>
    </row>
    <row r="4893" spans="1:11" x14ac:dyDescent="0.3">
      <c r="A4893" s="2">
        <v>40</v>
      </c>
      <c r="B4893" s="2" t="s">
        <v>844</v>
      </c>
      <c r="C4893" s="2">
        <v>243</v>
      </c>
      <c r="D4893" s="2" t="s">
        <v>3324</v>
      </c>
      <c r="E4893" s="2" t="s">
        <v>870</v>
      </c>
      <c r="F4893" s="2">
        <v>20</v>
      </c>
      <c r="G4893" s="2" t="s">
        <v>19</v>
      </c>
      <c r="H4893" s="2">
        <v>349</v>
      </c>
      <c r="I4893" s="3">
        <v>1.889253988274716E-3</v>
      </c>
      <c r="J4893" s="2">
        <v>184729</v>
      </c>
      <c r="K4893" s="2">
        <v>287401</v>
      </c>
    </row>
    <row r="4894" spans="1:11" x14ac:dyDescent="0.3">
      <c r="A4894" s="2">
        <v>40</v>
      </c>
      <c r="B4894" s="2" t="s">
        <v>844</v>
      </c>
      <c r="C4894" s="2">
        <v>243</v>
      </c>
      <c r="D4894" s="2" t="s">
        <v>3324</v>
      </c>
      <c r="E4894" s="2" t="s">
        <v>851</v>
      </c>
      <c r="F4894" s="2">
        <v>21</v>
      </c>
      <c r="G4894" s="2" t="s">
        <v>53</v>
      </c>
      <c r="H4894" s="2">
        <v>279</v>
      </c>
      <c r="I4894" s="3">
        <v>1.5103205235777815E-3</v>
      </c>
      <c r="J4894" s="2">
        <v>184729</v>
      </c>
      <c r="K4894" s="2">
        <v>287401</v>
      </c>
    </row>
    <row r="4895" spans="1:11" x14ac:dyDescent="0.3">
      <c r="A4895" s="2">
        <v>40</v>
      </c>
      <c r="B4895" s="2" t="s">
        <v>844</v>
      </c>
      <c r="C4895" s="2">
        <v>243</v>
      </c>
      <c r="D4895" s="2" t="s">
        <v>3324</v>
      </c>
      <c r="E4895" s="2" t="s">
        <v>856</v>
      </c>
      <c r="F4895" s="2">
        <v>22</v>
      </c>
      <c r="G4895" s="2" t="s">
        <v>19</v>
      </c>
      <c r="H4895" s="2">
        <v>301</v>
      </c>
      <c r="I4895" s="3">
        <v>1.629413898196818E-3</v>
      </c>
      <c r="J4895" s="2">
        <v>184729</v>
      </c>
      <c r="K4895" s="2">
        <v>287401</v>
      </c>
    </row>
    <row r="4896" spans="1:11" x14ac:dyDescent="0.3">
      <c r="A4896" s="2">
        <v>40</v>
      </c>
      <c r="B4896" s="2" t="s">
        <v>844</v>
      </c>
      <c r="C4896" s="2">
        <v>243</v>
      </c>
      <c r="D4896" s="2" t="s">
        <v>3324</v>
      </c>
      <c r="E4896" s="2" t="s">
        <v>855</v>
      </c>
      <c r="F4896" s="2">
        <v>23</v>
      </c>
      <c r="G4896" s="2" t="s">
        <v>15</v>
      </c>
      <c r="H4896" s="2">
        <v>260</v>
      </c>
      <c r="I4896" s="3">
        <v>1.4074671545886135E-3</v>
      </c>
      <c r="J4896" s="2">
        <v>184729</v>
      </c>
      <c r="K4896" s="2">
        <v>287401</v>
      </c>
    </row>
    <row r="4897" spans="1:11" x14ac:dyDescent="0.3">
      <c r="A4897" s="2">
        <v>40</v>
      </c>
      <c r="B4897" s="2" t="s">
        <v>844</v>
      </c>
      <c r="C4897" s="2">
        <v>243</v>
      </c>
      <c r="D4897" s="2" t="s">
        <v>3324</v>
      </c>
      <c r="E4897" s="2" t="s">
        <v>868</v>
      </c>
      <c r="F4897" s="2">
        <v>24</v>
      </c>
      <c r="G4897" s="2" t="s">
        <v>19</v>
      </c>
      <c r="H4897" s="2">
        <v>191</v>
      </c>
      <c r="I4897" s="3">
        <v>1.0339470251016353E-3</v>
      </c>
      <c r="J4897" s="2">
        <v>184729</v>
      </c>
      <c r="K4897" s="2">
        <v>287401</v>
      </c>
    </row>
    <row r="4898" spans="1:11" x14ac:dyDescent="0.3">
      <c r="A4898" s="2">
        <v>40</v>
      </c>
      <c r="B4898" s="2" t="s">
        <v>844</v>
      </c>
      <c r="C4898" s="2">
        <v>243</v>
      </c>
      <c r="D4898" s="2" t="s">
        <v>3324</v>
      </c>
      <c r="E4898" s="2" t="s">
        <v>864</v>
      </c>
      <c r="F4898" s="2">
        <v>25</v>
      </c>
      <c r="G4898" s="2" t="s">
        <v>19</v>
      </c>
      <c r="H4898" s="2">
        <v>189</v>
      </c>
      <c r="I4898" s="3">
        <v>1.023120354681723E-3</v>
      </c>
      <c r="J4898" s="2">
        <v>184729</v>
      </c>
      <c r="K4898" s="2">
        <v>287401</v>
      </c>
    </row>
    <row r="4899" spans="1:11" x14ac:dyDescent="0.3">
      <c r="A4899" s="2">
        <v>40</v>
      </c>
      <c r="B4899" s="2" t="s">
        <v>844</v>
      </c>
      <c r="C4899" s="2">
        <v>243</v>
      </c>
      <c r="D4899" s="2" t="s">
        <v>3324</v>
      </c>
      <c r="E4899" s="2" t="s">
        <v>866</v>
      </c>
      <c r="F4899" s="2">
        <v>26</v>
      </c>
      <c r="G4899" s="2" t="s">
        <v>19</v>
      </c>
      <c r="H4899" s="2">
        <v>221</v>
      </c>
      <c r="I4899" s="3">
        <v>1.1963470814003215E-3</v>
      </c>
      <c r="J4899" s="2">
        <v>184729</v>
      </c>
      <c r="K4899" s="2">
        <v>287401</v>
      </c>
    </row>
    <row r="4900" spans="1:11" x14ac:dyDescent="0.3">
      <c r="A4900" s="2">
        <v>40</v>
      </c>
      <c r="B4900" s="2" t="s">
        <v>844</v>
      </c>
      <c r="C4900" s="2">
        <v>243</v>
      </c>
      <c r="D4900" s="2" t="s">
        <v>3324</v>
      </c>
      <c r="E4900" s="2" t="s">
        <v>852</v>
      </c>
      <c r="F4900" s="2">
        <v>27</v>
      </c>
      <c r="G4900" s="2" t="s">
        <v>29</v>
      </c>
      <c r="H4900" s="2">
        <v>245</v>
      </c>
      <c r="I4900" s="3">
        <v>1.3262671264392704E-3</v>
      </c>
      <c r="J4900" s="2">
        <v>184729</v>
      </c>
      <c r="K4900" s="2">
        <v>287401</v>
      </c>
    </row>
    <row r="4901" spans="1:11" x14ac:dyDescent="0.3">
      <c r="A4901" s="2">
        <v>40</v>
      </c>
      <c r="B4901" s="2" t="s">
        <v>844</v>
      </c>
      <c r="C4901" s="2">
        <v>243</v>
      </c>
      <c r="D4901" s="2" t="s">
        <v>3324</v>
      </c>
      <c r="E4901" s="2" t="s">
        <v>849</v>
      </c>
      <c r="F4901" s="2">
        <v>28</v>
      </c>
      <c r="G4901" s="2" t="s">
        <v>336</v>
      </c>
      <c r="H4901" s="2">
        <v>303</v>
      </c>
      <c r="I4901" s="3">
        <v>1.6402405686167304E-3</v>
      </c>
      <c r="J4901" s="2">
        <v>184729</v>
      </c>
      <c r="K4901" s="2">
        <v>287401</v>
      </c>
    </row>
    <row r="4902" spans="1:11" x14ac:dyDescent="0.3">
      <c r="A4902" s="2">
        <v>43</v>
      </c>
      <c r="B4902" s="2" t="s">
        <v>908</v>
      </c>
      <c r="C4902" s="2">
        <v>244</v>
      </c>
      <c r="D4902" s="2" t="s">
        <v>3338</v>
      </c>
      <c r="E4902" s="2" t="s">
        <v>910</v>
      </c>
      <c r="F4902" s="2">
        <v>1</v>
      </c>
      <c r="G4902" s="2" t="s">
        <v>51</v>
      </c>
      <c r="H4902" s="2">
        <v>66846</v>
      </c>
      <c r="I4902" s="3">
        <v>0.40262126039740526</v>
      </c>
      <c r="J4902" s="2">
        <v>166027</v>
      </c>
      <c r="K4902" s="2">
        <v>273399</v>
      </c>
    </row>
    <row r="4903" spans="1:11" x14ac:dyDescent="0.3">
      <c r="A4903" s="2">
        <v>43</v>
      </c>
      <c r="B4903" s="2" t="s">
        <v>908</v>
      </c>
      <c r="C4903" s="2">
        <v>244</v>
      </c>
      <c r="D4903" s="2" t="s">
        <v>3338</v>
      </c>
      <c r="E4903" s="2" t="s">
        <v>913</v>
      </c>
      <c r="F4903" s="2">
        <v>2</v>
      </c>
      <c r="G4903" s="2" t="s">
        <v>914</v>
      </c>
      <c r="H4903" s="2">
        <v>81469</v>
      </c>
      <c r="I4903" s="3">
        <v>0.49069729622290348</v>
      </c>
      <c r="J4903" s="2">
        <v>166027</v>
      </c>
      <c r="K4903" s="2">
        <v>273399</v>
      </c>
    </row>
    <row r="4904" spans="1:11" x14ac:dyDescent="0.3">
      <c r="A4904" s="2">
        <v>43</v>
      </c>
      <c r="B4904" s="2" t="s">
        <v>908</v>
      </c>
      <c r="C4904" s="2">
        <v>244</v>
      </c>
      <c r="D4904" s="2" t="s">
        <v>3338</v>
      </c>
      <c r="E4904" s="2" t="s">
        <v>930</v>
      </c>
      <c r="F4904" s="2">
        <v>3</v>
      </c>
      <c r="G4904" s="2" t="s">
        <v>19</v>
      </c>
      <c r="H4904" s="2">
        <v>2152</v>
      </c>
      <c r="I4904" s="3">
        <v>1.2961747185698713E-2</v>
      </c>
      <c r="J4904" s="2">
        <v>166027</v>
      </c>
      <c r="K4904" s="2">
        <v>273399</v>
      </c>
    </row>
    <row r="4905" spans="1:11" x14ac:dyDescent="0.3">
      <c r="A4905" s="2">
        <v>43</v>
      </c>
      <c r="B4905" s="2" t="s">
        <v>908</v>
      </c>
      <c r="C4905" s="2">
        <v>244</v>
      </c>
      <c r="D4905" s="2" t="s">
        <v>3338</v>
      </c>
      <c r="E4905" s="2" t="s">
        <v>909</v>
      </c>
      <c r="F4905" s="2">
        <v>4</v>
      </c>
      <c r="G4905" s="2" t="s">
        <v>11</v>
      </c>
      <c r="H4905" s="2">
        <v>1620</v>
      </c>
      <c r="I4905" s="3">
        <v>9.7574490896059074E-3</v>
      </c>
      <c r="J4905" s="2">
        <v>166027</v>
      </c>
      <c r="K4905" s="2">
        <v>273399</v>
      </c>
    </row>
    <row r="4906" spans="1:11" x14ac:dyDescent="0.3">
      <c r="A4906" s="2">
        <v>43</v>
      </c>
      <c r="B4906" s="2" t="s">
        <v>908</v>
      </c>
      <c r="C4906" s="2">
        <v>244</v>
      </c>
      <c r="D4906" s="2" t="s">
        <v>3338</v>
      </c>
      <c r="E4906" s="2" t="s">
        <v>911</v>
      </c>
      <c r="F4906" s="2">
        <v>5</v>
      </c>
      <c r="G4906" s="2" t="s">
        <v>912</v>
      </c>
      <c r="H4906" s="2">
        <v>1415</v>
      </c>
      <c r="I4906" s="3">
        <v>8.5227101616002221E-3</v>
      </c>
      <c r="J4906" s="2">
        <v>166027</v>
      </c>
      <c r="K4906" s="2">
        <v>273399</v>
      </c>
    </row>
    <row r="4907" spans="1:11" x14ac:dyDescent="0.3">
      <c r="A4907" s="2">
        <v>43</v>
      </c>
      <c r="B4907" s="2" t="s">
        <v>908</v>
      </c>
      <c r="C4907" s="2">
        <v>244</v>
      </c>
      <c r="D4907" s="2" t="s">
        <v>3338</v>
      </c>
      <c r="E4907" s="2" t="s">
        <v>922</v>
      </c>
      <c r="F4907" s="2">
        <v>6</v>
      </c>
      <c r="G4907" s="2" t="s">
        <v>19</v>
      </c>
      <c r="H4907" s="2">
        <v>1445</v>
      </c>
      <c r="I4907" s="3">
        <v>8.7034036632595898E-3</v>
      </c>
      <c r="J4907" s="2">
        <v>166027</v>
      </c>
      <c r="K4907" s="2">
        <v>273399</v>
      </c>
    </row>
    <row r="4908" spans="1:11" x14ac:dyDescent="0.3">
      <c r="A4908" s="2">
        <v>43</v>
      </c>
      <c r="B4908" s="2" t="s">
        <v>908</v>
      </c>
      <c r="C4908" s="2">
        <v>244</v>
      </c>
      <c r="D4908" s="2" t="s">
        <v>3338</v>
      </c>
      <c r="E4908" s="2" t="s">
        <v>915</v>
      </c>
      <c r="F4908" s="2">
        <v>7</v>
      </c>
      <c r="G4908" s="2" t="s">
        <v>17</v>
      </c>
      <c r="H4908" s="2">
        <v>1539</v>
      </c>
      <c r="I4908" s="3">
        <v>9.2695766351256117E-3</v>
      </c>
      <c r="J4908" s="2">
        <v>166027</v>
      </c>
      <c r="K4908" s="2">
        <v>273399</v>
      </c>
    </row>
    <row r="4909" spans="1:11" x14ac:dyDescent="0.3">
      <c r="A4909" s="2">
        <v>43</v>
      </c>
      <c r="B4909" s="2" t="s">
        <v>908</v>
      </c>
      <c r="C4909" s="2">
        <v>244</v>
      </c>
      <c r="D4909" s="2" t="s">
        <v>3338</v>
      </c>
      <c r="E4909" s="2" t="s">
        <v>919</v>
      </c>
      <c r="F4909" s="2">
        <v>8</v>
      </c>
      <c r="G4909" s="2" t="s">
        <v>19</v>
      </c>
      <c r="H4909" s="2">
        <v>899</v>
      </c>
      <c r="I4909" s="3">
        <v>5.414781933059081E-3</v>
      </c>
      <c r="J4909" s="2">
        <v>166027</v>
      </c>
      <c r="K4909" s="2">
        <v>273399</v>
      </c>
    </row>
    <row r="4910" spans="1:11" x14ac:dyDescent="0.3">
      <c r="A4910" s="2">
        <v>43</v>
      </c>
      <c r="B4910" s="2" t="s">
        <v>908</v>
      </c>
      <c r="C4910" s="2">
        <v>244</v>
      </c>
      <c r="D4910" s="2" t="s">
        <v>3338</v>
      </c>
      <c r="E4910" s="2" t="s">
        <v>931</v>
      </c>
      <c r="F4910" s="2">
        <v>9</v>
      </c>
      <c r="G4910" s="2" t="s">
        <v>19</v>
      </c>
      <c r="H4910" s="2">
        <v>1304</v>
      </c>
      <c r="I4910" s="3">
        <v>7.854144205460557E-3</v>
      </c>
      <c r="J4910" s="2">
        <v>166027</v>
      </c>
      <c r="K4910" s="2">
        <v>273399</v>
      </c>
    </row>
    <row r="4911" spans="1:11" x14ac:dyDescent="0.3">
      <c r="A4911" s="2">
        <v>43</v>
      </c>
      <c r="B4911" s="2" t="s">
        <v>908</v>
      </c>
      <c r="C4911" s="2">
        <v>244</v>
      </c>
      <c r="D4911" s="2" t="s">
        <v>3338</v>
      </c>
      <c r="E4911" s="2" t="s">
        <v>928</v>
      </c>
      <c r="F4911" s="2">
        <v>10</v>
      </c>
      <c r="G4911" s="2" t="s">
        <v>19</v>
      </c>
      <c r="H4911" s="2">
        <v>735</v>
      </c>
      <c r="I4911" s="3">
        <v>4.4269907906545319E-3</v>
      </c>
      <c r="J4911" s="2">
        <v>166027</v>
      </c>
      <c r="K4911" s="2">
        <v>273399</v>
      </c>
    </row>
    <row r="4912" spans="1:11" x14ac:dyDescent="0.3">
      <c r="A4912" s="2">
        <v>43</v>
      </c>
      <c r="B4912" s="2" t="s">
        <v>908</v>
      </c>
      <c r="C4912" s="2">
        <v>244</v>
      </c>
      <c r="D4912" s="2" t="s">
        <v>3338</v>
      </c>
      <c r="E4912" s="2" t="s">
        <v>7970</v>
      </c>
      <c r="F4912" s="2">
        <v>11</v>
      </c>
      <c r="G4912" s="2" t="s">
        <v>22</v>
      </c>
      <c r="H4912" s="2">
        <v>611</v>
      </c>
      <c r="I4912" s="3">
        <v>3.6801243171291419E-3</v>
      </c>
      <c r="J4912" s="2">
        <v>166027</v>
      </c>
      <c r="K4912" s="2">
        <v>273399</v>
      </c>
    </row>
    <row r="4913" spans="1:11" x14ac:dyDescent="0.3">
      <c r="A4913" s="2">
        <v>43</v>
      </c>
      <c r="B4913" s="2" t="s">
        <v>908</v>
      </c>
      <c r="C4913" s="2">
        <v>244</v>
      </c>
      <c r="D4913" s="2" t="s">
        <v>3338</v>
      </c>
      <c r="E4913" s="2" t="s">
        <v>927</v>
      </c>
      <c r="F4913" s="2">
        <v>12</v>
      </c>
      <c r="G4913" s="2" t="s">
        <v>19</v>
      </c>
      <c r="H4913" s="2">
        <v>558</v>
      </c>
      <c r="I4913" s="3">
        <v>3.360899130864257E-3</v>
      </c>
      <c r="J4913" s="2">
        <v>166027</v>
      </c>
      <c r="K4913" s="2">
        <v>273399</v>
      </c>
    </row>
    <row r="4914" spans="1:11" x14ac:dyDescent="0.3">
      <c r="A4914" s="2">
        <v>43</v>
      </c>
      <c r="B4914" s="2" t="s">
        <v>908</v>
      </c>
      <c r="C4914" s="2">
        <v>244</v>
      </c>
      <c r="D4914" s="2" t="s">
        <v>3338</v>
      </c>
      <c r="E4914" s="2" t="s">
        <v>926</v>
      </c>
      <c r="F4914" s="2">
        <v>13</v>
      </c>
      <c r="G4914" s="2" t="s">
        <v>19</v>
      </c>
      <c r="H4914" s="2">
        <v>487</v>
      </c>
      <c r="I4914" s="3">
        <v>2.9332578436037514E-3</v>
      </c>
      <c r="J4914" s="2">
        <v>166027</v>
      </c>
      <c r="K4914" s="2">
        <v>273399</v>
      </c>
    </row>
    <row r="4915" spans="1:11" x14ac:dyDescent="0.3">
      <c r="A4915" s="2">
        <v>43</v>
      </c>
      <c r="B4915" s="2" t="s">
        <v>908</v>
      </c>
      <c r="C4915" s="2">
        <v>244</v>
      </c>
      <c r="D4915" s="2" t="s">
        <v>3338</v>
      </c>
      <c r="E4915" s="2" t="s">
        <v>916</v>
      </c>
      <c r="F4915" s="2">
        <v>14</v>
      </c>
      <c r="G4915" s="2" t="s">
        <v>15</v>
      </c>
      <c r="H4915" s="2">
        <v>976</v>
      </c>
      <c r="I4915" s="3">
        <v>5.8785619206514605E-3</v>
      </c>
      <c r="J4915" s="2">
        <v>166027</v>
      </c>
      <c r="K4915" s="2">
        <v>273399</v>
      </c>
    </row>
    <row r="4916" spans="1:11" x14ac:dyDescent="0.3">
      <c r="A4916" s="2">
        <v>43</v>
      </c>
      <c r="B4916" s="2" t="s">
        <v>908</v>
      </c>
      <c r="C4916" s="2">
        <v>244</v>
      </c>
      <c r="D4916" s="2" t="s">
        <v>3338</v>
      </c>
      <c r="E4916" s="2" t="s">
        <v>929</v>
      </c>
      <c r="F4916" s="2">
        <v>15</v>
      </c>
      <c r="G4916" s="2" t="s">
        <v>19</v>
      </c>
      <c r="H4916" s="2">
        <v>544</v>
      </c>
      <c r="I4916" s="3">
        <v>3.2765754967565516E-3</v>
      </c>
      <c r="J4916" s="2">
        <v>166027</v>
      </c>
      <c r="K4916" s="2">
        <v>273399</v>
      </c>
    </row>
    <row r="4917" spans="1:11" x14ac:dyDescent="0.3">
      <c r="A4917" s="2">
        <v>43</v>
      </c>
      <c r="B4917" s="2" t="s">
        <v>908</v>
      </c>
      <c r="C4917" s="2">
        <v>244</v>
      </c>
      <c r="D4917" s="2" t="s">
        <v>3338</v>
      </c>
      <c r="E4917" s="2" t="s">
        <v>923</v>
      </c>
      <c r="F4917" s="2">
        <v>16</v>
      </c>
      <c r="G4917" s="2" t="s">
        <v>19</v>
      </c>
      <c r="H4917" s="2">
        <v>373</v>
      </c>
      <c r="I4917" s="3">
        <v>2.2466225372981502E-3</v>
      </c>
      <c r="J4917" s="2">
        <v>166027</v>
      </c>
      <c r="K4917" s="2">
        <v>273399</v>
      </c>
    </row>
    <row r="4918" spans="1:11" x14ac:dyDescent="0.3">
      <c r="A4918" s="2">
        <v>43</v>
      </c>
      <c r="B4918" s="2" t="s">
        <v>908</v>
      </c>
      <c r="C4918" s="2">
        <v>244</v>
      </c>
      <c r="D4918" s="2" t="s">
        <v>3338</v>
      </c>
      <c r="E4918" s="2" t="s">
        <v>934</v>
      </c>
      <c r="F4918" s="2">
        <v>17</v>
      </c>
      <c r="G4918" s="2" t="s">
        <v>19</v>
      </c>
      <c r="H4918" s="2">
        <v>394</v>
      </c>
      <c r="I4918" s="3">
        <v>2.3731079884597083E-3</v>
      </c>
      <c r="J4918" s="2">
        <v>166027</v>
      </c>
      <c r="K4918" s="2">
        <v>273399</v>
      </c>
    </row>
    <row r="4919" spans="1:11" x14ac:dyDescent="0.3">
      <c r="A4919" s="2">
        <v>43</v>
      </c>
      <c r="B4919" s="2" t="s">
        <v>908</v>
      </c>
      <c r="C4919" s="2">
        <v>244</v>
      </c>
      <c r="D4919" s="2" t="s">
        <v>3338</v>
      </c>
      <c r="E4919" s="2" t="s">
        <v>933</v>
      </c>
      <c r="F4919" s="2">
        <v>18</v>
      </c>
      <c r="G4919" s="2" t="s">
        <v>19</v>
      </c>
      <c r="H4919" s="2">
        <v>383</v>
      </c>
      <c r="I4919" s="3">
        <v>2.3068537045179398E-3</v>
      </c>
      <c r="J4919" s="2">
        <v>166027</v>
      </c>
      <c r="K4919" s="2">
        <v>273399</v>
      </c>
    </row>
    <row r="4920" spans="1:11" x14ac:dyDescent="0.3">
      <c r="A4920" s="2">
        <v>43</v>
      </c>
      <c r="B4920" s="2" t="s">
        <v>908</v>
      </c>
      <c r="C4920" s="2">
        <v>244</v>
      </c>
      <c r="D4920" s="2" t="s">
        <v>3338</v>
      </c>
      <c r="E4920" s="2" t="s">
        <v>924</v>
      </c>
      <c r="F4920" s="2">
        <v>19</v>
      </c>
      <c r="G4920" s="2" t="s">
        <v>19</v>
      </c>
      <c r="H4920" s="2">
        <v>249</v>
      </c>
      <c r="I4920" s="3">
        <v>1.49975606377276E-3</v>
      </c>
      <c r="J4920" s="2">
        <v>166027</v>
      </c>
      <c r="K4920" s="2">
        <v>273399</v>
      </c>
    </row>
    <row r="4921" spans="1:11" x14ac:dyDescent="0.3">
      <c r="A4921" s="2">
        <v>43</v>
      </c>
      <c r="B4921" s="2" t="s">
        <v>908</v>
      </c>
      <c r="C4921" s="2">
        <v>244</v>
      </c>
      <c r="D4921" s="2" t="s">
        <v>3338</v>
      </c>
      <c r="E4921" s="2" t="s">
        <v>921</v>
      </c>
      <c r="F4921" s="2">
        <v>20</v>
      </c>
      <c r="G4921" s="2" t="s">
        <v>19</v>
      </c>
      <c r="H4921" s="2">
        <v>413</v>
      </c>
      <c r="I4921" s="3">
        <v>2.4875472061773084E-3</v>
      </c>
      <c r="J4921" s="2">
        <v>166027</v>
      </c>
      <c r="K4921" s="2">
        <v>273399</v>
      </c>
    </row>
    <row r="4922" spans="1:11" x14ac:dyDescent="0.3">
      <c r="A4922" s="2">
        <v>43</v>
      </c>
      <c r="B4922" s="2" t="s">
        <v>908</v>
      </c>
      <c r="C4922" s="2">
        <v>244</v>
      </c>
      <c r="D4922" s="2" t="s">
        <v>3338</v>
      </c>
      <c r="E4922" s="2" t="s">
        <v>918</v>
      </c>
      <c r="F4922" s="2">
        <v>21</v>
      </c>
      <c r="G4922" s="2" t="s">
        <v>19</v>
      </c>
      <c r="H4922" s="2">
        <v>347</v>
      </c>
      <c r="I4922" s="3">
        <v>2.0900215025266974E-3</v>
      </c>
      <c r="J4922" s="2">
        <v>166027</v>
      </c>
      <c r="K4922" s="2">
        <v>273399</v>
      </c>
    </row>
    <row r="4923" spans="1:11" x14ac:dyDescent="0.3">
      <c r="A4923" s="2">
        <v>43</v>
      </c>
      <c r="B4923" s="2" t="s">
        <v>908</v>
      </c>
      <c r="C4923" s="2">
        <v>244</v>
      </c>
      <c r="D4923" s="2" t="s">
        <v>3338</v>
      </c>
      <c r="E4923" s="2" t="s">
        <v>920</v>
      </c>
      <c r="F4923" s="2">
        <v>22</v>
      </c>
      <c r="G4923" s="2" t="s">
        <v>19</v>
      </c>
      <c r="H4923" s="2">
        <v>393</v>
      </c>
      <c r="I4923" s="3">
        <v>2.3670848717377295E-3</v>
      </c>
      <c r="J4923" s="2">
        <v>166027</v>
      </c>
      <c r="K4923" s="2">
        <v>273399</v>
      </c>
    </row>
    <row r="4924" spans="1:11" x14ac:dyDescent="0.3">
      <c r="A4924" s="2">
        <v>43</v>
      </c>
      <c r="B4924" s="2" t="s">
        <v>908</v>
      </c>
      <c r="C4924" s="2">
        <v>244</v>
      </c>
      <c r="D4924" s="2" t="s">
        <v>3338</v>
      </c>
      <c r="E4924" s="2" t="s">
        <v>917</v>
      </c>
      <c r="F4924" s="2">
        <v>23</v>
      </c>
      <c r="G4924" s="2" t="s">
        <v>276</v>
      </c>
      <c r="H4924" s="2">
        <v>282</v>
      </c>
      <c r="I4924" s="3">
        <v>1.6985189155980655E-3</v>
      </c>
      <c r="J4924" s="2">
        <v>166027</v>
      </c>
      <c r="K4924" s="2">
        <v>273399</v>
      </c>
    </row>
    <row r="4925" spans="1:11" x14ac:dyDescent="0.3">
      <c r="A4925" s="2">
        <v>43</v>
      </c>
      <c r="B4925" s="2" t="s">
        <v>908</v>
      </c>
      <c r="C4925" s="2">
        <v>244</v>
      </c>
      <c r="D4925" s="2" t="s">
        <v>3338</v>
      </c>
      <c r="E4925" s="2" t="s">
        <v>932</v>
      </c>
      <c r="F4925" s="2">
        <v>24</v>
      </c>
      <c r="G4925" s="2" t="s">
        <v>19</v>
      </c>
      <c r="H4925" s="2">
        <v>322</v>
      </c>
      <c r="I4925" s="3">
        <v>1.9394435844772237E-3</v>
      </c>
      <c r="J4925" s="2">
        <v>166027</v>
      </c>
      <c r="K4925" s="2">
        <v>273399</v>
      </c>
    </row>
    <row r="4926" spans="1:11" x14ac:dyDescent="0.3">
      <c r="A4926" s="2">
        <v>43</v>
      </c>
      <c r="B4926" s="2" t="s">
        <v>908</v>
      </c>
      <c r="C4926" s="2">
        <v>244</v>
      </c>
      <c r="D4926" s="2" t="s">
        <v>3338</v>
      </c>
      <c r="E4926" s="2" t="s">
        <v>925</v>
      </c>
      <c r="F4926" s="2">
        <v>25</v>
      </c>
      <c r="G4926" s="2" t="s">
        <v>19</v>
      </c>
      <c r="H4926" s="2">
        <v>271</v>
      </c>
      <c r="I4926" s="3">
        <v>1.632264631656297E-3</v>
      </c>
      <c r="J4926" s="2">
        <v>166027</v>
      </c>
      <c r="K4926" s="2">
        <v>273399</v>
      </c>
    </row>
    <row r="4927" spans="1:11" x14ac:dyDescent="0.3">
      <c r="A4927" s="2">
        <v>43</v>
      </c>
      <c r="B4927" s="2" t="s">
        <v>908</v>
      </c>
      <c r="C4927" s="2">
        <v>245</v>
      </c>
      <c r="D4927" s="2" t="s">
        <v>908</v>
      </c>
      <c r="E4927" s="2" t="s">
        <v>910</v>
      </c>
      <c r="F4927" s="2">
        <v>1</v>
      </c>
      <c r="G4927" s="2" t="s">
        <v>51</v>
      </c>
      <c r="H4927" s="2">
        <v>97823</v>
      </c>
      <c r="I4927" s="3">
        <v>0.48784173307666989</v>
      </c>
      <c r="J4927" s="2">
        <v>200522</v>
      </c>
      <c r="K4927" s="2">
        <v>291473</v>
      </c>
    </row>
    <row r="4928" spans="1:11" x14ac:dyDescent="0.3">
      <c r="A4928" s="2">
        <v>43</v>
      </c>
      <c r="B4928" s="2" t="s">
        <v>908</v>
      </c>
      <c r="C4928" s="2">
        <v>245</v>
      </c>
      <c r="D4928" s="2" t="s">
        <v>908</v>
      </c>
      <c r="E4928" s="2" t="s">
        <v>913</v>
      </c>
      <c r="F4928" s="2">
        <v>2</v>
      </c>
      <c r="G4928" s="2" t="s">
        <v>914</v>
      </c>
      <c r="H4928" s="2">
        <v>83598</v>
      </c>
      <c r="I4928" s="3">
        <v>0.41690188607733814</v>
      </c>
      <c r="J4928" s="2">
        <v>200522</v>
      </c>
      <c r="K4928" s="2">
        <v>291473</v>
      </c>
    </row>
    <row r="4929" spans="1:11" x14ac:dyDescent="0.3">
      <c r="A4929" s="2">
        <v>43</v>
      </c>
      <c r="B4929" s="2" t="s">
        <v>908</v>
      </c>
      <c r="C4929" s="2">
        <v>245</v>
      </c>
      <c r="D4929" s="2" t="s">
        <v>908</v>
      </c>
      <c r="E4929" s="2" t="s">
        <v>930</v>
      </c>
      <c r="F4929" s="2">
        <v>3</v>
      </c>
      <c r="G4929" s="2" t="s">
        <v>19</v>
      </c>
      <c r="H4929" s="2">
        <v>3666</v>
      </c>
      <c r="I4929" s="3">
        <v>1.8282283240741663E-2</v>
      </c>
      <c r="J4929" s="2">
        <v>200522</v>
      </c>
      <c r="K4929" s="2">
        <v>291473</v>
      </c>
    </row>
    <row r="4930" spans="1:11" x14ac:dyDescent="0.3">
      <c r="A4930" s="2">
        <v>43</v>
      </c>
      <c r="B4930" s="2" t="s">
        <v>908</v>
      </c>
      <c r="C4930" s="2">
        <v>245</v>
      </c>
      <c r="D4930" s="2" t="s">
        <v>908</v>
      </c>
      <c r="E4930" s="2" t="s">
        <v>909</v>
      </c>
      <c r="F4930" s="2">
        <v>4</v>
      </c>
      <c r="G4930" s="2" t="s">
        <v>11</v>
      </c>
      <c r="H4930" s="2">
        <v>2538</v>
      </c>
      <c r="I4930" s="3">
        <v>1.265696532051346E-2</v>
      </c>
      <c r="J4930" s="2">
        <v>200522</v>
      </c>
      <c r="K4930" s="2">
        <v>291473</v>
      </c>
    </row>
    <row r="4931" spans="1:11" x14ac:dyDescent="0.3">
      <c r="A4931" s="2">
        <v>43</v>
      </c>
      <c r="B4931" s="2" t="s">
        <v>908</v>
      </c>
      <c r="C4931" s="2">
        <v>245</v>
      </c>
      <c r="D4931" s="2" t="s">
        <v>908</v>
      </c>
      <c r="E4931" s="2" t="s">
        <v>911</v>
      </c>
      <c r="F4931" s="2">
        <v>5</v>
      </c>
      <c r="G4931" s="2" t="s">
        <v>912</v>
      </c>
      <c r="H4931" s="2">
        <v>1586</v>
      </c>
      <c r="I4931" s="3">
        <v>7.9093565793279547E-3</v>
      </c>
      <c r="J4931" s="2">
        <v>200522</v>
      </c>
      <c r="K4931" s="2">
        <v>291473</v>
      </c>
    </row>
    <row r="4932" spans="1:11" x14ac:dyDescent="0.3">
      <c r="A4932" s="2">
        <v>43</v>
      </c>
      <c r="B4932" s="2" t="s">
        <v>908</v>
      </c>
      <c r="C4932" s="2">
        <v>245</v>
      </c>
      <c r="D4932" s="2" t="s">
        <v>908</v>
      </c>
      <c r="E4932" s="2" t="s">
        <v>922</v>
      </c>
      <c r="F4932" s="2">
        <v>6</v>
      </c>
      <c r="G4932" s="2" t="s">
        <v>19</v>
      </c>
      <c r="H4932" s="2">
        <v>1441</v>
      </c>
      <c r="I4932" s="3">
        <v>7.1862439034120944E-3</v>
      </c>
      <c r="J4932" s="2">
        <v>200522</v>
      </c>
      <c r="K4932" s="2">
        <v>291473</v>
      </c>
    </row>
    <row r="4933" spans="1:11" x14ac:dyDescent="0.3">
      <c r="A4933" s="2">
        <v>43</v>
      </c>
      <c r="B4933" s="2" t="s">
        <v>908</v>
      </c>
      <c r="C4933" s="2">
        <v>245</v>
      </c>
      <c r="D4933" s="2" t="s">
        <v>908</v>
      </c>
      <c r="E4933" s="2" t="s">
        <v>915</v>
      </c>
      <c r="F4933" s="2">
        <v>7</v>
      </c>
      <c r="G4933" s="2" t="s">
        <v>17</v>
      </c>
      <c r="H4933" s="2">
        <v>875</v>
      </c>
      <c r="I4933" s="3">
        <v>4.3636109753543255E-3</v>
      </c>
      <c r="J4933" s="2">
        <v>200522</v>
      </c>
      <c r="K4933" s="2">
        <v>291473</v>
      </c>
    </row>
    <row r="4934" spans="1:11" x14ac:dyDescent="0.3">
      <c r="A4934" s="2">
        <v>43</v>
      </c>
      <c r="B4934" s="2" t="s">
        <v>908</v>
      </c>
      <c r="C4934" s="2">
        <v>245</v>
      </c>
      <c r="D4934" s="2" t="s">
        <v>908</v>
      </c>
      <c r="E4934" s="2" t="s">
        <v>919</v>
      </c>
      <c r="F4934" s="2">
        <v>8</v>
      </c>
      <c r="G4934" s="2" t="s">
        <v>19</v>
      </c>
      <c r="H4934" s="2">
        <v>1316</v>
      </c>
      <c r="I4934" s="3">
        <v>6.5628709069329048E-3</v>
      </c>
      <c r="J4934" s="2">
        <v>200522</v>
      </c>
      <c r="K4934" s="2">
        <v>291473</v>
      </c>
    </row>
    <row r="4935" spans="1:11" x14ac:dyDescent="0.3">
      <c r="A4935" s="2">
        <v>43</v>
      </c>
      <c r="B4935" s="2" t="s">
        <v>908</v>
      </c>
      <c r="C4935" s="2">
        <v>245</v>
      </c>
      <c r="D4935" s="2" t="s">
        <v>908</v>
      </c>
      <c r="E4935" s="2" t="s">
        <v>931</v>
      </c>
      <c r="F4935" s="2">
        <v>9</v>
      </c>
      <c r="G4935" s="2" t="s">
        <v>19</v>
      </c>
      <c r="H4935" s="2">
        <v>1201</v>
      </c>
      <c r="I4935" s="3">
        <v>5.989367750172051E-3</v>
      </c>
      <c r="J4935" s="2">
        <v>200522</v>
      </c>
      <c r="K4935" s="2">
        <v>291473</v>
      </c>
    </row>
    <row r="4936" spans="1:11" x14ac:dyDescent="0.3">
      <c r="A4936" s="2">
        <v>43</v>
      </c>
      <c r="B4936" s="2" t="s">
        <v>908</v>
      </c>
      <c r="C4936" s="2">
        <v>245</v>
      </c>
      <c r="D4936" s="2" t="s">
        <v>908</v>
      </c>
      <c r="E4936" s="2" t="s">
        <v>928</v>
      </c>
      <c r="F4936" s="2">
        <v>10</v>
      </c>
      <c r="G4936" s="2" t="s">
        <v>19</v>
      </c>
      <c r="H4936" s="2">
        <v>725</v>
      </c>
      <c r="I4936" s="3">
        <v>3.6155633795792981E-3</v>
      </c>
      <c r="J4936" s="2">
        <v>200522</v>
      </c>
      <c r="K4936" s="2">
        <v>291473</v>
      </c>
    </row>
    <row r="4937" spans="1:11" x14ac:dyDescent="0.3">
      <c r="A4937" s="2">
        <v>43</v>
      </c>
      <c r="B4937" s="2" t="s">
        <v>908</v>
      </c>
      <c r="C4937" s="2">
        <v>245</v>
      </c>
      <c r="D4937" s="2" t="s">
        <v>908</v>
      </c>
      <c r="E4937" s="2" t="s">
        <v>7970</v>
      </c>
      <c r="F4937" s="2">
        <v>11</v>
      </c>
      <c r="G4937" s="2" t="s">
        <v>22</v>
      </c>
      <c r="H4937" s="2">
        <v>484</v>
      </c>
      <c r="I4937" s="3">
        <v>2.4137002423674212E-3</v>
      </c>
      <c r="J4937" s="2">
        <v>200522</v>
      </c>
      <c r="K4937" s="2">
        <v>291473</v>
      </c>
    </row>
    <row r="4938" spans="1:11" x14ac:dyDescent="0.3">
      <c r="A4938" s="2">
        <v>43</v>
      </c>
      <c r="B4938" s="2" t="s">
        <v>908</v>
      </c>
      <c r="C4938" s="2">
        <v>245</v>
      </c>
      <c r="D4938" s="2" t="s">
        <v>908</v>
      </c>
      <c r="E4938" s="2" t="s">
        <v>927</v>
      </c>
      <c r="F4938" s="2">
        <v>12</v>
      </c>
      <c r="G4938" s="2" t="s">
        <v>19</v>
      </c>
      <c r="H4938" s="2">
        <v>527</v>
      </c>
      <c r="I4938" s="3">
        <v>2.6281405531562623E-3</v>
      </c>
      <c r="J4938" s="2">
        <v>200522</v>
      </c>
      <c r="K4938" s="2">
        <v>291473</v>
      </c>
    </row>
    <row r="4939" spans="1:11" x14ac:dyDescent="0.3">
      <c r="A4939" s="2">
        <v>43</v>
      </c>
      <c r="B4939" s="2" t="s">
        <v>908</v>
      </c>
      <c r="C4939" s="2">
        <v>245</v>
      </c>
      <c r="D4939" s="2" t="s">
        <v>908</v>
      </c>
      <c r="E4939" s="2" t="s">
        <v>926</v>
      </c>
      <c r="F4939" s="2">
        <v>13</v>
      </c>
      <c r="G4939" s="2" t="s">
        <v>19</v>
      </c>
      <c r="H4939" s="2">
        <v>539</v>
      </c>
      <c r="I4939" s="3">
        <v>2.6879843608182642E-3</v>
      </c>
      <c r="J4939" s="2">
        <v>200522</v>
      </c>
      <c r="K4939" s="2">
        <v>291473</v>
      </c>
    </row>
    <row r="4940" spans="1:11" x14ac:dyDescent="0.3">
      <c r="A4940" s="2">
        <v>43</v>
      </c>
      <c r="B4940" s="2" t="s">
        <v>908</v>
      </c>
      <c r="C4940" s="2">
        <v>245</v>
      </c>
      <c r="D4940" s="2" t="s">
        <v>908</v>
      </c>
      <c r="E4940" s="2" t="s">
        <v>916</v>
      </c>
      <c r="F4940" s="2">
        <v>14</v>
      </c>
      <c r="G4940" s="2" t="s">
        <v>15</v>
      </c>
      <c r="H4940" s="2">
        <v>419</v>
      </c>
      <c r="I4940" s="3">
        <v>2.0895462841982425E-3</v>
      </c>
      <c r="J4940" s="2">
        <v>200522</v>
      </c>
      <c r="K4940" s="2">
        <v>291473</v>
      </c>
    </row>
    <row r="4941" spans="1:11" x14ac:dyDescent="0.3">
      <c r="A4941" s="2">
        <v>43</v>
      </c>
      <c r="B4941" s="2" t="s">
        <v>908</v>
      </c>
      <c r="C4941" s="2">
        <v>245</v>
      </c>
      <c r="D4941" s="2" t="s">
        <v>908</v>
      </c>
      <c r="E4941" s="2" t="s">
        <v>929</v>
      </c>
      <c r="F4941" s="2">
        <v>15</v>
      </c>
      <c r="G4941" s="2" t="s">
        <v>19</v>
      </c>
      <c r="H4941" s="2">
        <v>539</v>
      </c>
      <c r="I4941" s="3">
        <v>2.6879843608182642E-3</v>
      </c>
      <c r="J4941" s="2">
        <v>200522</v>
      </c>
      <c r="K4941" s="2">
        <v>291473</v>
      </c>
    </row>
    <row r="4942" spans="1:11" x14ac:dyDescent="0.3">
      <c r="A4942" s="2">
        <v>43</v>
      </c>
      <c r="B4942" s="2" t="s">
        <v>908</v>
      </c>
      <c r="C4942" s="2">
        <v>245</v>
      </c>
      <c r="D4942" s="2" t="s">
        <v>908</v>
      </c>
      <c r="E4942" s="2" t="s">
        <v>923</v>
      </c>
      <c r="F4942" s="2">
        <v>16</v>
      </c>
      <c r="G4942" s="2" t="s">
        <v>19</v>
      </c>
      <c r="H4942" s="2">
        <v>398</v>
      </c>
      <c r="I4942" s="3">
        <v>1.9848196207897387E-3</v>
      </c>
      <c r="J4942" s="2">
        <v>200522</v>
      </c>
      <c r="K4942" s="2">
        <v>291473</v>
      </c>
    </row>
    <row r="4943" spans="1:11" x14ac:dyDescent="0.3">
      <c r="A4943" s="2">
        <v>43</v>
      </c>
      <c r="B4943" s="2" t="s">
        <v>908</v>
      </c>
      <c r="C4943" s="2">
        <v>245</v>
      </c>
      <c r="D4943" s="2" t="s">
        <v>908</v>
      </c>
      <c r="E4943" s="2" t="s">
        <v>934</v>
      </c>
      <c r="F4943" s="2">
        <v>17</v>
      </c>
      <c r="G4943" s="2" t="s">
        <v>19</v>
      </c>
      <c r="H4943" s="2">
        <v>388</v>
      </c>
      <c r="I4943" s="3">
        <v>1.9349497810714036E-3</v>
      </c>
      <c r="J4943" s="2">
        <v>200522</v>
      </c>
      <c r="K4943" s="2">
        <v>291473</v>
      </c>
    </row>
    <row r="4944" spans="1:11" x14ac:dyDescent="0.3">
      <c r="A4944" s="2">
        <v>43</v>
      </c>
      <c r="B4944" s="2" t="s">
        <v>908</v>
      </c>
      <c r="C4944" s="2">
        <v>245</v>
      </c>
      <c r="D4944" s="2" t="s">
        <v>908</v>
      </c>
      <c r="E4944" s="2" t="s">
        <v>933</v>
      </c>
      <c r="F4944" s="2">
        <v>18</v>
      </c>
      <c r="G4944" s="2" t="s">
        <v>19</v>
      </c>
      <c r="H4944" s="2">
        <v>362</v>
      </c>
      <c r="I4944" s="3">
        <v>1.8052881978037323E-3</v>
      </c>
      <c r="J4944" s="2">
        <v>200522</v>
      </c>
      <c r="K4944" s="2">
        <v>291473</v>
      </c>
    </row>
    <row r="4945" spans="1:11" x14ac:dyDescent="0.3">
      <c r="A4945" s="2">
        <v>43</v>
      </c>
      <c r="B4945" s="2" t="s">
        <v>908</v>
      </c>
      <c r="C4945" s="2">
        <v>245</v>
      </c>
      <c r="D4945" s="2" t="s">
        <v>908</v>
      </c>
      <c r="E4945" s="2" t="s">
        <v>924</v>
      </c>
      <c r="F4945" s="2">
        <v>19</v>
      </c>
      <c r="G4945" s="2" t="s">
        <v>19</v>
      </c>
      <c r="H4945" s="2">
        <v>241</v>
      </c>
      <c r="I4945" s="3">
        <v>1.2018631372118769E-3</v>
      </c>
      <c r="J4945" s="2">
        <v>200522</v>
      </c>
      <c r="K4945" s="2">
        <v>291473</v>
      </c>
    </row>
    <row r="4946" spans="1:11" x14ac:dyDescent="0.3">
      <c r="A4946" s="2">
        <v>43</v>
      </c>
      <c r="B4946" s="2" t="s">
        <v>908</v>
      </c>
      <c r="C4946" s="2">
        <v>245</v>
      </c>
      <c r="D4946" s="2" t="s">
        <v>908</v>
      </c>
      <c r="E4946" s="2" t="s">
        <v>921</v>
      </c>
      <c r="F4946" s="2">
        <v>20</v>
      </c>
      <c r="G4946" s="2" t="s">
        <v>19</v>
      </c>
      <c r="H4946" s="2">
        <v>313</v>
      </c>
      <c r="I4946" s="3">
        <v>1.5609259831838901E-3</v>
      </c>
      <c r="J4946" s="2">
        <v>200522</v>
      </c>
      <c r="K4946" s="2">
        <v>291473</v>
      </c>
    </row>
    <row r="4947" spans="1:11" x14ac:dyDescent="0.3">
      <c r="A4947" s="2">
        <v>43</v>
      </c>
      <c r="B4947" s="2" t="s">
        <v>908</v>
      </c>
      <c r="C4947" s="2">
        <v>245</v>
      </c>
      <c r="D4947" s="2" t="s">
        <v>908</v>
      </c>
      <c r="E4947" s="2" t="s">
        <v>918</v>
      </c>
      <c r="F4947" s="2">
        <v>21</v>
      </c>
      <c r="G4947" s="2" t="s">
        <v>19</v>
      </c>
      <c r="H4947" s="2">
        <v>325</v>
      </c>
      <c r="I4947" s="3">
        <v>1.6207697908458922E-3</v>
      </c>
      <c r="J4947" s="2">
        <v>200522</v>
      </c>
      <c r="K4947" s="2">
        <v>291473</v>
      </c>
    </row>
    <row r="4948" spans="1:11" x14ac:dyDescent="0.3">
      <c r="A4948" s="2">
        <v>43</v>
      </c>
      <c r="B4948" s="2" t="s">
        <v>908</v>
      </c>
      <c r="C4948" s="2">
        <v>245</v>
      </c>
      <c r="D4948" s="2" t="s">
        <v>908</v>
      </c>
      <c r="E4948" s="2" t="s">
        <v>920</v>
      </c>
      <c r="F4948" s="2">
        <v>22</v>
      </c>
      <c r="G4948" s="2" t="s">
        <v>19</v>
      </c>
      <c r="H4948" s="2">
        <v>409</v>
      </c>
      <c r="I4948" s="3">
        <v>2.0396764444799076E-3</v>
      </c>
      <c r="J4948" s="2">
        <v>200522</v>
      </c>
      <c r="K4948" s="2">
        <v>291473</v>
      </c>
    </row>
    <row r="4949" spans="1:11" x14ac:dyDescent="0.3">
      <c r="A4949" s="2">
        <v>43</v>
      </c>
      <c r="B4949" s="2" t="s">
        <v>908</v>
      </c>
      <c r="C4949" s="2">
        <v>245</v>
      </c>
      <c r="D4949" s="2" t="s">
        <v>908</v>
      </c>
      <c r="E4949" s="2" t="s">
        <v>917</v>
      </c>
      <c r="F4949" s="2">
        <v>23</v>
      </c>
      <c r="G4949" s="2" t="s">
        <v>276</v>
      </c>
      <c r="H4949" s="2">
        <v>256</v>
      </c>
      <c r="I4949" s="3">
        <v>1.2766678967893797E-3</v>
      </c>
      <c r="J4949" s="2">
        <v>200522</v>
      </c>
      <c r="K4949" s="2">
        <v>291473</v>
      </c>
    </row>
    <row r="4950" spans="1:11" x14ac:dyDescent="0.3">
      <c r="A4950" s="2">
        <v>43</v>
      </c>
      <c r="B4950" s="2" t="s">
        <v>908</v>
      </c>
      <c r="C4950" s="2">
        <v>245</v>
      </c>
      <c r="D4950" s="2" t="s">
        <v>908</v>
      </c>
      <c r="E4950" s="2" t="s">
        <v>932</v>
      </c>
      <c r="F4950" s="2">
        <v>24</v>
      </c>
      <c r="G4950" s="2" t="s">
        <v>19</v>
      </c>
      <c r="H4950" s="2">
        <v>298</v>
      </c>
      <c r="I4950" s="3">
        <v>1.4861212236063873E-3</v>
      </c>
      <c r="J4950" s="2">
        <v>200522</v>
      </c>
      <c r="K4950" s="2">
        <v>291473</v>
      </c>
    </row>
    <row r="4951" spans="1:11" x14ac:dyDescent="0.3">
      <c r="A4951" s="2">
        <v>43</v>
      </c>
      <c r="B4951" s="2" t="s">
        <v>908</v>
      </c>
      <c r="C4951" s="2">
        <v>245</v>
      </c>
      <c r="D4951" s="2" t="s">
        <v>908</v>
      </c>
      <c r="E4951" s="2" t="s">
        <v>925</v>
      </c>
      <c r="F4951" s="2">
        <v>25</v>
      </c>
      <c r="G4951" s="2" t="s">
        <v>19</v>
      </c>
      <c r="H4951" s="2">
        <v>255</v>
      </c>
      <c r="I4951" s="3">
        <v>1.2716809128175462E-3</v>
      </c>
      <c r="J4951" s="2">
        <v>200522</v>
      </c>
      <c r="K4951" s="2">
        <v>291473</v>
      </c>
    </row>
    <row r="4952" spans="1:11" x14ac:dyDescent="0.3">
      <c r="A4952" s="2">
        <v>40</v>
      </c>
      <c r="B4952" s="2" t="s">
        <v>844</v>
      </c>
      <c r="C4952" s="2">
        <v>246</v>
      </c>
      <c r="D4952" s="2" t="s">
        <v>3325</v>
      </c>
      <c r="E4952" s="2" t="s">
        <v>845</v>
      </c>
      <c r="F4952" s="2">
        <v>1</v>
      </c>
      <c r="G4952" s="2" t="s">
        <v>103</v>
      </c>
      <c r="H4952" s="2">
        <v>104987</v>
      </c>
      <c r="I4952" s="3">
        <v>0.59972694764021073</v>
      </c>
      <c r="J4952" s="2">
        <v>175058</v>
      </c>
      <c r="K4952" s="2">
        <v>282019</v>
      </c>
    </row>
    <row r="4953" spans="1:11" x14ac:dyDescent="0.3">
      <c r="A4953" s="2">
        <v>40</v>
      </c>
      <c r="B4953" s="2" t="s">
        <v>844</v>
      </c>
      <c r="C4953" s="2">
        <v>246</v>
      </c>
      <c r="D4953" s="2" t="s">
        <v>3325</v>
      </c>
      <c r="E4953" s="2" t="s">
        <v>845</v>
      </c>
      <c r="F4953" s="2">
        <v>1</v>
      </c>
      <c r="G4953" s="2" t="s">
        <v>19</v>
      </c>
      <c r="H4953" s="2">
        <v>1150</v>
      </c>
      <c r="I4953" s="3">
        <v>6.5692513338436401E-3</v>
      </c>
      <c r="J4953" s="2">
        <v>175058</v>
      </c>
      <c r="K4953" s="2">
        <v>282019</v>
      </c>
    </row>
    <row r="4954" spans="1:11" x14ac:dyDescent="0.3">
      <c r="A4954" s="2">
        <v>40</v>
      </c>
      <c r="B4954" s="2" t="s">
        <v>844</v>
      </c>
      <c r="C4954" s="2">
        <v>246</v>
      </c>
      <c r="D4954" s="2" t="s">
        <v>3325</v>
      </c>
      <c r="E4954" s="2" t="s">
        <v>847</v>
      </c>
      <c r="F4954" s="2">
        <v>2</v>
      </c>
      <c r="G4954" s="2" t="s">
        <v>51</v>
      </c>
      <c r="H4954" s="2">
        <v>49896</v>
      </c>
      <c r="I4954" s="3">
        <v>0.28502553439431505</v>
      </c>
      <c r="J4954" s="2">
        <v>175058</v>
      </c>
      <c r="K4954" s="2">
        <v>282019</v>
      </c>
    </row>
    <row r="4955" spans="1:11" x14ac:dyDescent="0.3">
      <c r="A4955" s="2">
        <v>40</v>
      </c>
      <c r="B4955" s="2" t="s">
        <v>844</v>
      </c>
      <c r="C4955" s="2">
        <v>246</v>
      </c>
      <c r="D4955" s="2" t="s">
        <v>3325</v>
      </c>
      <c r="E4955" s="2" t="s">
        <v>846</v>
      </c>
      <c r="F4955" s="2">
        <v>3</v>
      </c>
      <c r="G4955" s="2" t="s">
        <v>11</v>
      </c>
      <c r="H4955" s="2">
        <v>3877</v>
      </c>
      <c r="I4955" s="3">
        <v>2.2146945583749387E-2</v>
      </c>
      <c r="J4955" s="2">
        <v>175058</v>
      </c>
      <c r="K4955" s="2">
        <v>282019</v>
      </c>
    </row>
    <row r="4956" spans="1:11" x14ac:dyDescent="0.3">
      <c r="A4956" s="2">
        <v>40</v>
      </c>
      <c r="B4956" s="2" t="s">
        <v>844</v>
      </c>
      <c r="C4956" s="2">
        <v>246</v>
      </c>
      <c r="D4956" s="2" t="s">
        <v>3325</v>
      </c>
      <c r="E4956" s="2" t="s">
        <v>867</v>
      </c>
      <c r="F4956" s="2">
        <v>4</v>
      </c>
      <c r="G4956" s="2" t="s">
        <v>19</v>
      </c>
      <c r="H4956" s="2">
        <v>4417</v>
      </c>
      <c r="I4956" s="3">
        <v>2.5231637514423789E-2</v>
      </c>
      <c r="J4956" s="2">
        <v>175058</v>
      </c>
      <c r="K4956" s="2">
        <v>282019</v>
      </c>
    </row>
    <row r="4957" spans="1:11" x14ac:dyDescent="0.3">
      <c r="A4957" s="2">
        <v>40</v>
      </c>
      <c r="B4957" s="2" t="s">
        <v>844</v>
      </c>
      <c r="C4957" s="2">
        <v>246</v>
      </c>
      <c r="D4957" s="2" t="s">
        <v>3325</v>
      </c>
      <c r="E4957" s="2" t="s">
        <v>860</v>
      </c>
      <c r="F4957" s="2">
        <v>5</v>
      </c>
      <c r="G4957" s="2" t="s">
        <v>19</v>
      </c>
      <c r="H4957" s="2">
        <v>1551</v>
      </c>
      <c r="I4957" s="3">
        <v>8.8599207119925971E-3</v>
      </c>
      <c r="J4957" s="2">
        <v>175058</v>
      </c>
      <c r="K4957" s="2">
        <v>282019</v>
      </c>
    </row>
    <row r="4958" spans="1:11" x14ac:dyDescent="0.3">
      <c r="A4958" s="2">
        <v>40</v>
      </c>
      <c r="B4958" s="2" t="s">
        <v>844</v>
      </c>
      <c r="C4958" s="2">
        <v>246</v>
      </c>
      <c r="D4958" s="2" t="s">
        <v>3325</v>
      </c>
      <c r="E4958" s="2" t="s">
        <v>858</v>
      </c>
      <c r="F4958" s="2">
        <v>6</v>
      </c>
      <c r="G4958" s="2" t="s">
        <v>19</v>
      </c>
      <c r="H4958" s="2">
        <v>1035</v>
      </c>
      <c r="I4958" s="3">
        <v>5.9123262004592766E-3</v>
      </c>
      <c r="J4958" s="2">
        <v>175058</v>
      </c>
      <c r="K4958" s="2">
        <v>282019</v>
      </c>
    </row>
    <row r="4959" spans="1:11" x14ac:dyDescent="0.3">
      <c r="A4959" s="2">
        <v>40</v>
      </c>
      <c r="B4959" s="2" t="s">
        <v>844</v>
      </c>
      <c r="C4959" s="2">
        <v>246</v>
      </c>
      <c r="D4959" s="2" t="s">
        <v>3325</v>
      </c>
      <c r="E4959" s="2" t="s">
        <v>861</v>
      </c>
      <c r="F4959" s="2">
        <v>8</v>
      </c>
      <c r="G4959" s="2" t="s">
        <v>19</v>
      </c>
      <c r="H4959" s="2">
        <v>949</v>
      </c>
      <c r="I4959" s="3">
        <v>5.4210604485370566E-3</v>
      </c>
      <c r="J4959" s="2">
        <v>175058</v>
      </c>
      <c r="K4959" s="2">
        <v>282019</v>
      </c>
    </row>
    <row r="4960" spans="1:11" x14ac:dyDescent="0.3">
      <c r="A4960" s="2">
        <v>40</v>
      </c>
      <c r="B4960" s="2" t="s">
        <v>844</v>
      </c>
      <c r="C4960" s="2">
        <v>246</v>
      </c>
      <c r="D4960" s="2" t="s">
        <v>3325</v>
      </c>
      <c r="E4960" s="2" t="s">
        <v>7969</v>
      </c>
      <c r="F4960" s="2">
        <v>9</v>
      </c>
      <c r="G4960" s="2" t="s">
        <v>22</v>
      </c>
      <c r="H4960" s="2">
        <v>692</v>
      </c>
      <c r="I4960" s="3">
        <v>3.9529755852346082E-3</v>
      </c>
      <c r="J4960" s="2">
        <v>175058</v>
      </c>
      <c r="K4960" s="2">
        <v>282019</v>
      </c>
    </row>
    <row r="4961" spans="1:11" x14ac:dyDescent="0.3">
      <c r="A4961" s="2">
        <v>40</v>
      </c>
      <c r="B4961" s="2" t="s">
        <v>844</v>
      </c>
      <c r="C4961" s="2">
        <v>246</v>
      </c>
      <c r="D4961" s="2" t="s">
        <v>3325</v>
      </c>
      <c r="E4961" s="2" t="s">
        <v>853</v>
      </c>
      <c r="F4961" s="2">
        <v>10</v>
      </c>
      <c r="G4961" s="2" t="s">
        <v>17</v>
      </c>
      <c r="H4961" s="2">
        <v>1204</v>
      </c>
      <c r="I4961" s="3">
        <v>6.8777205269110811E-3</v>
      </c>
      <c r="J4961" s="2">
        <v>175058</v>
      </c>
      <c r="K4961" s="2">
        <v>282019</v>
      </c>
    </row>
    <row r="4962" spans="1:11" x14ac:dyDescent="0.3">
      <c r="A4962" s="2">
        <v>40</v>
      </c>
      <c r="B4962" s="2" t="s">
        <v>844</v>
      </c>
      <c r="C4962" s="2">
        <v>246</v>
      </c>
      <c r="D4962" s="2" t="s">
        <v>3325</v>
      </c>
      <c r="E4962" s="2" t="s">
        <v>848</v>
      </c>
      <c r="F4962" s="2">
        <v>11</v>
      </c>
      <c r="G4962" s="2" t="s">
        <v>593</v>
      </c>
      <c r="H4962" s="2">
        <v>478</v>
      </c>
      <c r="I4962" s="3">
        <v>2.7305235978932695E-3</v>
      </c>
      <c r="J4962" s="2">
        <v>175058</v>
      </c>
      <c r="K4962" s="2">
        <v>282019</v>
      </c>
    </row>
    <row r="4963" spans="1:11" x14ac:dyDescent="0.3">
      <c r="A4963" s="2">
        <v>40</v>
      </c>
      <c r="B4963" s="2" t="s">
        <v>844</v>
      </c>
      <c r="C4963" s="2">
        <v>246</v>
      </c>
      <c r="D4963" s="2" t="s">
        <v>3325</v>
      </c>
      <c r="E4963" s="2" t="s">
        <v>862</v>
      </c>
      <c r="F4963" s="2">
        <v>12</v>
      </c>
      <c r="G4963" s="2" t="s">
        <v>19</v>
      </c>
      <c r="H4963" s="2">
        <v>526</v>
      </c>
      <c r="I4963" s="3">
        <v>3.0047184361754391E-3</v>
      </c>
      <c r="J4963" s="2">
        <v>175058</v>
      </c>
      <c r="K4963" s="2">
        <v>282019</v>
      </c>
    </row>
    <row r="4964" spans="1:11" x14ac:dyDescent="0.3">
      <c r="A4964" s="2">
        <v>40</v>
      </c>
      <c r="B4964" s="2" t="s">
        <v>844</v>
      </c>
      <c r="C4964" s="2">
        <v>246</v>
      </c>
      <c r="D4964" s="2" t="s">
        <v>3325</v>
      </c>
      <c r="E4964" s="2" t="s">
        <v>850</v>
      </c>
      <c r="F4964" s="2">
        <v>13</v>
      </c>
      <c r="G4964" s="2" t="s">
        <v>13</v>
      </c>
      <c r="H4964" s="2">
        <v>483</v>
      </c>
      <c r="I4964" s="3">
        <v>2.759085560214329E-3</v>
      </c>
      <c r="J4964" s="2">
        <v>175058</v>
      </c>
      <c r="K4964" s="2">
        <v>282019</v>
      </c>
    </row>
    <row r="4965" spans="1:11" x14ac:dyDescent="0.3">
      <c r="A4965" s="2">
        <v>40</v>
      </c>
      <c r="B4965" s="2" t="s">
        <v>844</v>
      </c>
      <c r="C4965" s="2">
        <v>246</v>
      </c>
      <c r="D4965" s="2" t="s">
        <v>3325</v>
      </c>
      <c r="E4965" s="2" t="s">
        <v>857</v>
      </c>
      <c r="F4965" s="2">
        <v>14</v>
      </c>
      <c r="G4965" s="2" t="s">
        <v>19</v>
      </c>
      <c r="H4965" s="2">
        <v>399</v>
      </c>
      <c r="I4965" s="3">
        <v>2.2792445932205327E-3</v>
      </c>
      <c r="J4965" s="2">
        <v>175058</v>
      </c>
      <c r="K4965" s="2">
        <v>282019</v>
      </c>
    </row>
    <row r="4966" spans="1:11" x14ac:dyDescent="0.3">
      <c r="A4966" s="2">
        <v>40</v>
      </c>
      <c r="B4966" s="2" t="s">
        <v>844</v>
      </c>
      <c r="C4966" s="2">
        <v>246</v>
      </c>
      <c r="D4966" s="2" t="s">
        <v>3325</v>
      </c>
      <c r="E4966" s="2" t="s">
        <v>863</v>
      </c>
      <c r="F4966" s="2">
        <v>15</v>
      </c>
      <c r="G4966" s="2" t="s">
        <v>19</v>
      </c>
      <c r="H4966" s="2">
        <v>456</v>
      </c>
      <c r="I4966" s="3">
        <v>2.6048509636806085E-3</v>
      </c>
      <c r="J4966" s="2">
        <v>175058</v>
      </c>
      <c r="K4966" s="2">
        <v>282019</v>
      </c>
    </row>
    <row r="4967" spans="1:11" x14ac:dyDescent="0.3">
      <c r="A4967" s="2">
        <v>40</v>
      </c>
      <c r="B4967" s="2" t="s">
        <v>844</v>
      </c>
      <c r="C4967" s="2">
        <v>246</v>
      </c>
      <c r="D4967" s="2" t="s">
        <v>3325</v>
      </c>
      <c r="E4967" s="2" t="s">
        <v>859</v>
      </c>
      <c r="F4967" s="2">
        <v>16</v>
      </c>
      <c r="G4967" s="2" t="s">
        <v>19</v>
      </c>
      <c r="H4967" s="2">
        <v>332</v>
      </c>
      <c r="I4967" s="3">
        <v>1.8965142981183379E-3</v>
      </c>
      <c r="J4967" s="2">
        <v>175058</v>
      </c>
      <c r="K4967" s="2">
        <v>282019</v>
      </c>
    </row>
    <row r="4968" spans="1:11" x14ac:dyDescent="0.3">
      <c r="A4968" s="2">
        <v>40</v>
      </c>
      <c r="B4968" s="2" t="s">
        <v>844</v>
      </c>
      <c r="C4968" s="2">
        <v>246</v>
      </c>
      <c r="D4968" s="2" t="s">
        <v>3325</v>
      </c>
      <c r="E4968" s="2" t="s">
        <v>854</v>
      </c>
      <c r="F4968" s="2">
        <v>17</v>
      </c>
      <c r="G4968" s="2" t="s">
        <v>31</v>
      </c>
      <c r="H4968" s="2">
        <v>277</v>
      </c>
      <c r="I4968" s="3">
        <v>1.5823327125866855E-3</v>
      </c>
      <c r="J4968" s="2">
        <v>175058</v>
      </c>
      <c r="K4968" s="2">
        <v>282019</v>
      </c>
    </row>
    <row r="4969" spans="1:11" x14ac:dyDescent="0.3">
      <c r="A4969" s="2">
        <v>40</v>
      </c>
      <c r="B4969" s="2" t="s">
        <v>844</v>
      </c>
      <c r="C4969" s="2">
        <v>246</v>
      </c>
      <c r="D4969" s="2" t="s">
        <v>3325</v>
      </c>
      <c r="E4969" s="2" t="s">
        <v>865</v>
      </c>
      <c r="F4969" s="2">
        <v>18</v>
      </c>
      <c r="G4969" s="2" t="s">
        <v>19</v>
      </c>
      <c r="H4969" s="2">
        <v>319</v>
      </c>
      <c r="I4969" s="3">
        <v>1.8222531960835836E-3</v>
      </c>
      <c r="J4969" s="2">
        <v>175058</v>
      </c>
      <c r="K4969" s="2">
        <v>282019</v>
      </c>
    </row>
    <row r="4970" spans="1:11" x14ac:dyDescent="0.3">
      <c r="A4970" s="2">
        <v>40</v>
      </c>
      <c r="B4970" s="2" t="s">
        <v>844</v>
      </c>
      <c r="C4970" s="2">
        <v>246</v>
      </c>
      <c r="D4970" s="2" t="s">
        <v>3325</v>
      </c>
      <c r="E4970" s="2" t="s">
        <v>869</v>
      </c>
      <c r="F4970" s="2">
        <v>19</v>
      </c>
      <c r="G4970" s="2" t="s">
        <v>19</v>
      </c>
      <c r="H4970" s="2">
        <v>329</v>
      </c>
      <c r="I4970" s="3">
        <v>1.8793771207257024E-3</v>
      </c>
      <c r="J4970" s="2">
        <v>175058</v>
      </c>
      <c r="K4970" s="2">
        <v>282019</v>
      </c>
    </row>
    <row r="4971" spans="1:11" x14ac:dyDescent="0.3">
      <c r="A4971" s="2">
        <v>40</v>
      </c>
      <c r="B4971" s="2" t="s">
        <v>844</v>
      </c>
      <c r="C4971" s="2">
        <v>246</v>
      </c>
      <c r="D4971" s="2" t="s">
        <v>3325</v>
      </c>
      <c r="E4971" s="2" t="s">
        <v>870</v>
      </c>
      <c r="F4971" s="2">
        <v>20</v>
      </c>
      <c r="G4971" s="2" t="s">
        <v>19</v>
      </c>
      <c r="H4971" s="2">
        <v>267</v>
      </c>
      <c r="I4971" s="3">
        <v>1.5252087879445669E-3</v>
      </c>
      <c r="J4971" s="2">
        <v>175058</v>
      </c>
      <c r="K4971" s="2">
        <v>282019</v>
      </c>
    </row>
    <row r="4972" spans="1:11" x14ac:dyDescent="0.3">
      <c r="A4972" s="2">
        <v>40</v>
      </c>
      <c r="B4972" s="2" t="s">
        <v>844</v>
      </c>
      <c r="C4972" s="2">
        <v>246</v>
      </c>
      <c r="D4972" s="2" t="s">
        <v>3325</v>
      </c>
      <c r="E4972" s="2" t="s">
        <v>851</v>
      </c>
      <c r="F4972" s="2">
        <v>21</v>
      </c>
      <c r="G4972" s="2" t="s">
        <v>53</v>
      </c>
      <c r="H4972" s="2">
        <v>258</v>
      </c>
      <c r="I4972" s="3">
        <v>1.4737972557666602E-3</v>
      </c>
      <c r="J4972" s="2">
        <v>175058</v>
      </c>
      <c r="K4972" s="2">
        <v>282019</v>
      </c>
    </row>
    <row r="4973" spans="1:11" x14ac:dyDescent="0.3">
      <c r="A4973" s="2">
        <v>40</v>
      </c>
      <c r="B4973" s="2" t="s">
        <v>844</v>
      </c>
      <c r="C4973" s="2">
        <v>246</v>
      </c>
      <c r="D4973" s="2" t="s">
        <v>3325</v>
      </c>
      <c r="E4973" s="2" t="s">
        <v>856</v>
      </c>
      <c r="F4973" s="2">
        <v>22</v>
      </c>
      <c r="G4973" s="2" t="s">
        <v>19</v>
      </c>
      <c r="H4973" s="2">
        <v>174</v>
      </c>
      <c r="I4973" s="3">
        <v>9.9395628877286374E-4</v>
      </c>
      <c r="J4973" s="2">
        <v>175058</v>
      </c>
      <c r="K4973" s="2">
        <v>282019</v>
      </c>
    </row>
    <row r="4974" spans="1:11" x14ac:dyDescent="0.3">
      <c r="A4974" s="2">
        <v>40</v>
      </c>
      <c r="B4974" s="2" t="s">
        <v>844</v>
      </c>
      <c r="C4974" s="2">
        <v>246</v>
      </c>
      <c r="D4974" s="2" t="s">
        <v>3325</v>
      </c>
      <c r="E4974" s="2" t="s">
        <v>855</v>
      </c>
      <c r="F4974" s="2">
        <v>23</v>
      </c>
      <c r="G4974" s="2" t="s">
        <v>15</v>
      </c>
      <c r="H4974" s="2">
        <v>154</v>
      </c>
      <c r="I4974" s="3">
        <v>8.7970843948862658E-4</v>
      </c>
      <c r="J4974" s="2">
        <v>175058</v>
      </c>
      <c r="K4974" s="2">
        <v>282019</v>
      </c>
    </row>
    <row r="4975" spans="1:11" x14ac:dyDescent="0.3">
      <c r="A4975" s="2">
        <v>40</v>
      </c>
      <c r="B4975" s="2" t="s">
        <v>844</v>
      </c>
      <c r="C4975" s="2">
        <v>246</v>
      </c>
      <c r="D4975" s="2" t="s">
        <v>3325</v>
      </c>
      <c r="E4975" s="2" t="s">
        <v>868</v>
      </c>
      <c r="F4975" s="2">
        <v>24</v>
      </c>
      <c r="G4975" s="2" t="s">
        <v>19</v>
      </c>
      <c r="H4975" s="2">
        <v>133</v>
      </c>
      <c r="I4975" s="3">
        <v>7.5974819774017751E-4</v>
      </c>
      <c r="J4975" s="2">
        <v>175058</v>
      </c>
      <c r="K4975" s="2">
        <v>282019</v>
      </c>
    </row>
    <row r="4976" spans="1:11" x14ac:dyDescent="0.3">
      <c r="A4976" s="2">
        <v>40</v>
      </c>
      <c r="B4976" s="2" t="s">
        <v>844</v>
      </c>
      <c r="C4976" s="2">
        <v>246</v>
      </c>
      <c r="D4976" s="2" t="s">
        <v>3325</v>
      </c>
      <c r="E4976" s="2" t="s">
        <v>864</v>
      </c>
      <c r="F4976" s="2">
        <v>25</v>
      </c>
      <c r="G4976" s="2" t="s">
        <v>19</v>
      </c>
      <c r="H4976" s="2">
        <v>165</v>
      </c>
      <c r="I4976" s="3">
        <v>9.4254475659495706E-4</v>
      </c>
      <c r="J4976" s="2">
        <v>175058</v>
      </c>
      <c r="K4976" s="2">
        <v>282019</v>
      </c>
    </row>
    <row r="4977" spans="1:11" x14ac:dyDescent="0.3">
      <c r="A4977" s="2">
        <v>40</v>
      </c>
      <c r="B4977" s="2" t="s">
        <v>844</v>
      </c>
      <c r="C4977" s="2">
        <v>246</v>
      </c>
      <c r="D4977" s="2" t="s">
        <v>3325</v>
      </c>
      <c r="E4977" s="2" t="s">
        <v>866</v>
      </c>
      <c r="F4977" s="2">
        <v>26</v>
      </c>
      <c r="G4977" s="2" t="s">
        <v>19</v>
      </c>
      <c r="H4977" s="2">
        <v>215</v>
      </c>
      <c r="I4977" s="3">
        <v>1.2281643798055502E-3</v>
      </c>
      <c r="J4977" s="2">
        <v>175058</v>
      </c>
      <c r="K4977" s="2">
        <v>282019</v>
      </c>
    </row>
    <row r="4978" spans="1:11" x14ac:dyDescent="0.3">
      <c r="A4978" s="2">
        <v>40</v>
      </c>
      <c r="B4978" s="2" t="s">
        <v>844</v>
      </c>
      <c r="C4978" s="2">
        <v>246</v>
      </c>
      <c r="D4978" s="2" t="s">
        <v>3325</v>
      </c>
      <c r="E4978" s="2" t="s">
        <v>852</v>
      </c>
      <c r="F4978" s="2">
        <v>27</v>
      </c>
      <c r="G4978" s="2" t="s">
        <v>29</v>
      </c>
      <c r="H4978" s="2">
        <v>186</v>
      </c>
      <c r="I4978" s="3">
        <v>1.0625049983434061E-3</v>
      </c>
      <c r="J4978" s="2">
        <v>175058</v>
      </c>
      <c r="K4978" s="2">
        <v>282019</v>
      </c>
    </row>
    <row r="4979" spans="1:11" x14ac:dyDescent="0.3">
      <c r="A4979" s="2">
        <v>40</v>
      </c>
      <c r="B4979" s="2" t="s">
        <v>844</v>
      </c>
      <c r="C4979" s="2">
        <v>246</v>
      </c>
      <c r="D4979" s="2" t="s">
        <v>3325</v>
      </c>
      <c r="E4979" s="2" t="s">
        <v>849</v>
      </c>
      <c r="F4979" s="2">
        <v>28</v>
      </c>
      <c r="G4979" s="2" t="s">
        <v>336</v>
      </c>
      <c r="H4979" s="2">
        <v>149</v>
      </c>
      <c r="I4979" s="3">
        <v>8.5114647716756728E-4</v>
      </c>
      <c r="J4979" s="2">
        <v>175058</v>
      </c>
      <c r="K4979" s="2">
        <v>282019</v>
      </c>
    </row>
    <row r="4980" spans="1:11" x14ac:dyDescent="0.3">
      <c r="A4980" s="2">
        <v>42</v>
      </c>
      <c r="B4980" s="2" t="s">
        <v>891</v>
      </c>
      <c r="C4980" s="2">
        <v>247</v>
      </c>
      <c r="D4980" s="2" t="s">
        <v>3332</v>
      </c>
      <c r="E4980" s="2" t="s">
        <v>892</v>
      </c>
      <c r="F4980" s="2">
        <v>1</v>
      </c>
      <c r="G4980" s="2" t="s">
        <v>9</v>
      </c>
      <c r="H4980" s="2">
        <v>88634</v>
      </c>
      <c r="I4980" s="3">
        <v>0.50481267584777134</v>
      </c>
      <c r="J4980" s="2">
        <v>175578</v>
      </c>
      <c r="K4980" s="2">
        <v>281776</v>
      </c>
    </row>
    <row r="4981" spans="1:11" x14ac:dyDescent="0.3">
      <c r="A4981" s="2">
        <v>42</v>
      </c>
      <c r="B4981" s="2" t="s">
        <v>891</v>
      </c>
      <c r="C4981" s="2">
        <v>247</v>
      </c>
      <c r="D4981" s="2" t="s">
        <v>3332</v>
      </c>
      <c r="E4981" s="2" t="s">
        <v>893</v>
      </c>
      <c r="F4981" s="2">
        <v>2</v>
      </c>
      <c r="G4981" s="2" t="s">
        <v>7</v>
      </c>
      <c r="H4981" s="2">
        <v>75192</v>
      </c>
      <c r="I4981" s="3">
        <v>0.42825410928476232</v>
      </c>
      <c r="J4981" s="2">
        <v>175578</v>
      </c>
      <c r="K4981" s="2">
        <v>281776</v>
      </c>
    </row>
    <row r="4982" spans="1:11" x14ac:dyDescent="0.3">
      <c r="A4982" s="2">
        <v>42</v>
      </c>
      <c r="B4982" s="2" t="s">
        <v>891</v>
      </c>
      <c r="C4982" s="2">
        <v>247</v>
      </c>
      <c r="D4982" s="2" t="s">
        <v>3332</v>
      </c>
      <c r="E4982" s="2" t="s">
        <v>894</v>
      </c>
      <c r="F4982" s="2">
        <v>3</v>
      </c>
      <c r="G4982" s="2" t="s">
        <v>11</v>
      </c>
      <c r="H4982" s="2">
        <v>3101</v>
      </c>
      <c r="I4982" s="3">
        <v>1.7661666040164486E-2</v>
      </c>
      <c r="J4982" s="2">
        <v>175578</v>
      </c>
      <c r="K4982" s="2">
        <v>281776</v>
      </c>
    </row>
    <row r="4983" spans="1:11" x14ac:dyDescent="0.3">
      <c r="A4983" s="2">
        <v>42</v>
      </c>
      <c r="B4983" s="2" t="s">
        <v>891</v>
      </c>
      <c r="C4983" s="2">
        <v>247</v>
      </c>
      <c r="D4983" s="2" t="s">
        <v>3332</v>
      </c>
      <c r="E4983" s="2" t="s">
        <v>7971</v>
      </c>
      <c r="F4983" s="2">
        <v>4</v>
      </c>
      <c r="G4983" s="2" t="s">
        <v>22</v>
      </c>
      <c r="H4983" s="2">
        <v>2275</v>
      </c>
      <c r="I4983" s="3">
        <v>1.2957204205538279E-2</v>
      </c>
      <c r="J4983" s="2">
        <v>175578</v>
      </c>
      <c r="K4983" s="2">
        <v>281776</v>
      </c>
    </row>
    <row r="4984" spans="1:11" x14ac:dyDescent="0.3">
      <c r="A4984" s="2">
        <v>42</v>
      </c>
      <c r="B4984" s="2" t="s">
        <v>891</v>
      </c>
      <c r="C4984" s="2">
        <v>247</v>
      </c>
      <c r="D4984" s="2" t="s">
        <v>3332</v>
      </c>
      <c r="E4984" s="2" t="s">
        <v>895</v>
      </c>
      <c r="F4984" s="2">
        <v>5</v>
      </c>
      <c r="G4984" s="2" t="s">
        <v>17</v>
      </c>
      <c r="H4984" s="2">
        <v>981</v>
      </c>
      <c r="I4984" s="3">
        <v>5.5872603629156274E-3</v>
      </c>
      <c r="J4984" s="2">
        <v>175578</v>
      </c>
      <c r="K4984" s="2">
        <v>281776</v>
      </c>
    </row>
    <row r="4985" spans="1:11" x14ac:dyDescent="0.3">
      <c r="A4985" s="2">
        <v>42</v>
      </c>
      <c r="B4985" s="2" t="s">
        <v>891</v>
      </c>
      <c r="C4985" s="2">
        <v>247</v>
      </c>
      <c r="D4985" s="2" t="s">
        <v>3332</v>
      </c>
      <c r="E4985" s="2" t="s">
        <v>907</v>
      </c>
      <c r="F4985" s="2">
        <v>6</v>
      </c>
      <c r="G4985" s="2" t="s">
        <v>19</v>
      </c>
      <c r="H4985" s="2">
        <v>1142</v>
      </c>
      <c r="I4985" s="3">
        <v>6.5042317374614132E-3</v>
      </c>
      <c r="J4985" s="2">
        <v>175578</v>
      </c>
      <c r="K4985" s="2">
        <v>281776</v>
      </c>
    </row>
    <row r="4986" spans="1:11" x14ac:dyDescent="0.3">
      <c r="A4986" s="2">
        <v>42</v>
      </c>
      <c r="B4986" s="2" t="s">
        <v>891</v>
      </c>
      <c r="C4986" s="2">
        <v>247</v>
      </c>
      <c r="D4986" s="2" t="s">
        <v>3332</v>
      </c>
      <c r="E4986" s="2" t="s">
        <v>906</v>
      </c>
      <c r="F4986" s="2">
        <v>7</v>
      </c>
      <c r="G4986" s="2" t="s">
        <v>19</v>
      </c>
      <c r="H4986" s="2">
        <v>562</v>
      </c>
      <c r="I4986" s="3">
        <v>3.2008565993461597E-3</v>
      </c>
      <c r="J4986" s="2">
        <v>175578</v>
      </c>
      <c r="K4986" s="2">
        <v>281776</v>
      </c>
    </row>
    <row r="4987" spans="1:11" x14ac:dyDescent="0.3">
      <c r="A4987" s="2">
        <v>42</v>
      </c>
      <c r="B4987" s="2" t="s">
        <v>891</v>
      </c>
      <c r="C4987" s="2">
        <v>247</v>
      </c>
      <c r="D4987" s="2" t="s">
        <v>3332</v>
      </c>
      <c r="E4987" s="2" t="s">
        <v>897</v>
      </c>
      <c r="F4987" s="2">
        <v>8</v>
      </c>
      <c r="G4987" s="2" t="s">
        <v>13</v>
      </c>
      <c r="H4987" s="2">
        <v>636</v>
      </c>
      <c r="I4987" s="3">
        <v>3.6223217031746574E-3</v>
      </c>
      <c r="J4987" s="2">
        <v>175578</v>
      </c>
      <c r="K4987" s="2">
        <v>281776</v>
      </c>
    </row>
    <row r="4988" spans="1:11" x14ac:dyDescent="0.3">
      <c r="A4988" s="2">
        <v>42</v>
      </c>
      <c r="B4988" s="2" t="s">
        <v>891</v>
      </c>
      <c r="C4988" s="2">
        <v>247</v>
      </c>
      <c r="D4988" s="2" t="s">
        <v>3332</v>
      </c>
      <c r="E4988" s="2" t="s">
        <v>905</v>
      </c>
      <c r="F4988" s="2">
        <v>9</v>
      </c>
      <c r="G4988" s="2" t="s">
        <v>19</v>
      </c>
      <c r="H4988" s="2">
        <v>418</v>
      </c>
      <c r="I4988" s="3">
        <v>2.3807082891934071E-3</v>
      </c>
      <c r="J4988" s="2">
        <v>175578</v>
      </c>
      <c r="K4988" s="2">
        <v>281776</v>
      </c>
    </row>
    <row r="4989" spans="1:11" x14ac:dyDescent="0.3">
      <c r="A4989" s="2">
        <v>42</v>
      </c>
      <c r="B4989" s="2" t="s">
        <v>891</v>
      </c>
      <c r="C4989" s="2">
        <v>247</v>
      </c>
      <c r="D4989" s="2" t="s">
        <v>3332</v>
      </c>
      <c r="E4989" s="2" t="s">
        <v>898</v>
      </c>
      <c r="F4989" s="2">
        <v>10</v>
      </c>
      <c r="G4989" s="2" t="s">
        <v>19</v>
      </c>
      <c r="H4989" s="2">
        <v>564</v>
      </c>
      <c r="I4989" s="3">
        <v>3.2122475480982813E-3</v>
      </c>
      <c r="J4989" s="2">
        <v>175578</v>
      </c>
      <c r="K4989" s="2">
        <v>281776</v>
      </c>
    </row>
    <row r="4990" spans="1:11" x14ac:dyDescent="0.3">
      <c r="A4990" s="2">
        <v>42</v>
      </c>
      <c r="B4990" s="2" t="s">
        <v>891</v>
      </c>
      <c r="C4990" s="2">
        <v>247</v>
      </c>
      <c r="D4990" s="2" t="s">
        <v>3332</v>
      </c>
      <c r="E4990" s="2" t="s">
        <v>901</v>
      </c>
      <c r="F4990" s="2">
        <v>11</v>
      </c>
      <c r="G4990" s="2" t="s">
        <v>19</v>
      </c>
      <c r="H4990" s="2">
        <v>434</v>
      </c>
      <c r="I4990" s="3">
        <v>2.4718358792103793E-3</v>
      </c>
      <c r="J4990" s="2">
        <v>175578</v>
      </c>
      <c r="K4990" s="2">
        <v>281776</v>
      </c>
    </row>
    <row r="4991" spans="1:11" x14ac:dyDescent="0.3">
      <c r="A4991" s="2">
        <v>42</v>
      </c>
      <c r="B4991" s="2" t="s">
        <v>891</v>
      </c>
      <c r="C4991" s="2">
        <v>247</v>
      </c>
      <c r="D4991" s="2" t="s">
        <v>3332</v>
      </c>
      <c r="E4991" s="2" t="s">
        <v>902</v>
      </c>
      <c r="F4991" s="2">
        <v>12</v>
      </c>
      <c r="G4991" s="2" t="s">
        <v>19</v>
      </c>
      <c r="H4991" s="2">
        <v>353</v>
      </c>
      <c r="I4991" s="3">
        <v>2.0105024547494559E-3</v>
      </c>
      <c r="J4991" s="2">
        <v>175578</v>
      </c>
      <c r="K4991" s="2">
        <v>281776</v>
      </c>
    </row>
    <row r="4992" spans="1:11" x14ac:dyDescent="0.3">
      <c r="A4992" s="2">
        <v>42</v>
      </c>
      <c r="B4992" s="2" t="s">
        <v>891</v>
      </c>
      <c r="C4992" s="2">
        <v>247</v>
      </c>
      <c r="D4992" s="2" t="s">
        <v>3332</v>
      </c>
      <c r="E4992" s="2" t="s">
        <v>896</v>
      </c>
      <c r="F4992" s="2">
        <v>13</v>
      </c>
      <c r="G4992" s="2" t="s">
        <v>15</v>
      </c>
      <c r="H4992" s="2">
        <v>212</v>
      </c>
      <c r="I4992" s="3">
        <v>1.2074405677248857E-3</v>
      </c>
      <c r="J4992" s="2">
        <v>175578</v>
      </c>
      <c r="K4992" s="2">
        <v>281776</v>
      </c>
    </row>
    <row r="4993" spans="1:11" x14ac:dyDescent="0.3">
      <c r="A4993" s="2">
        <v>42</v>
      </c>
      <c r="B4993" s="2" t="s">
        <v>891</v>
      </c>
      <c r="C4993" s="2">
        <v>247</v>
      </c>
      <c r="D4993" s="2" t="s">
        <v>3332</v>
      </c>
      <c r="E4993" s="2" t="s">
        <v>903</v>
      </c>
      <c r="F4993" s="2">
        <v>14</v>
      </c>
      <c r="G4993" s="2" t="s">
        <v>19</v>
      </c>
      <c r="H4993" s="2">
        <v>316</v>
      </c>
      <c r="I4993" s="3">
        <v>1.7997699028352071E-3</v>
      </c>
      <c r="J4993" s="2">
        <v>175578</v>
      </c>
      <c r="K4993" s="2">
        <v>281776</v>
      </c>
    </row>
    <row r="4994" spans="1:11" x14ac:dyDescent="0.3">
      <c r="A4994" s="2">
        <v>42</v>
      </c>
      <c r="B4994" s="2" t="s">
        <v>891</v>
      </c>
      <c r="C4994" s="2">
        <v>247</v>
      </c>
      <c r="D4994" s="2" t="s">
        <v>3332</v>
      </c>
      <c r="E4994" s="2" t="s">
        <v>904</v>
      </c>
      <c r="F4994" s="2">
        <v>15</v>
      </c>
      <c r="G4994" s="2" t="s">
        <v>19</v>
      </c>
      <c r="H4994" s="2">
        <v>299</v>
      </c>
      <c r="I4994" s="3">
        <v>1.7029468384421739E-3</v>
      </c>
      <c r="J4994" s="2">
        <v>175578</v>
      </c>
      <c r="K4994" s="2">
        <v>281776</v>
      </c>
    </row>
    <row r="4995" spans="1:11" x14ac:dyDescent="0.3">
      <c r="A4995" s="2">
        <v>42</v>
      </c>
      <c r="B4995" s="2" t="s">
        <v>891</v>
      </c>
      <c r="C4995" s="2">
        <v>247</v>
      </c>
      <c r="D4995" s="2" t="s">
        <v>3332</v>
      </c>
      <c r="E4995" s="2" t="s">
        <v>900</v>
      </c>
      <c r="F4995" s="2">
        <v>16</v>
      </c>
      <c r="G4995" s="2" t="s">
        <v>19</v>
      </c>
      <c r="H4995" s="2">
        <v>288</v>
      </c>
      <c r="I4995" s="3">
        <v>1.6402966203055052E-3</v>
      </c>
      <c r="J4995" s="2">
        <v>175578</v>
      </c>
      <c r="K4995" s="2">
        <v>281776</v>
      </c>
    </row>
    <row r="4996" spans="1:11" x14ac:dyDescent="0.3">
      <c r="A4996" s="2">
        <v>42</v>
      </c>
      <c r="B4996" s="2" t="s">
        <v>891</v>
      </c>
      <c r="C4996" s="2">
        <v>247</v>
      </c>
      <c r="D4996" s="2" t="s">
        <v>3332</v>
      </c>
      <c r="E4996" s="2" t="s">
        <v>899</v>
      </c>
      <c r="F4996" s="2">
        <v>17</v>
      </c>
      <c r="G4996" s="2" t="s">
        <v>19</v>
      </c>
      <c r="H4996" s="2">
        <v>171</v>
      </c>
      <c r="I4996" s="3">
        <v>9.7392611830639372E-4</v>
      </c>
      <c r="J4996" s="2">
        <v>175578</v>
      </c>
      <c r="K4996" s="2">
        <v>281776</v>
      </c>
    </row>
    <row r="4997" spans="1:11" x14ac:dyDescent="0.3">
      <c r="A4997" s="2">
        <v>42</v>
      </c>
      <c r="B4997" s="2" t="s">
        <v>891</v>
      </c>
      <c r="C4997" s="2">
        <v>248</v>
      </c>
      <c r="D4997" s="2" t="s">
        <v>3333</v>
      </c>
      <c r="E4997" s="2" t="s">
        <v>892</v>
      </c>
      <c r="F4997" s="2">
        <v>1</v>
      </c>
      <c r="G4997" s="2" t="s">
        <v>9</v>
      </c>
      <c r="H4997" s="2">
        <v>90069</v>
      </c>
      <c r="I4997" s="3">
        <v>0.60636192271442035</v>
      </c>
      <c r="J4997" s="2">
        <v>148540</v>
      </c>
      <c r="K4997" s="2">
        <v>264943</v>
      </c>
    </row>
    <row r="4998" spans="1:11" x14ac:dyDescent="0.3">
      <c r="A4998" s="2">
        <v>42</v>
      </c>
      <c r="B4998" s="2" t="s">
        <v>891</v>
      </c>
      <c r="C4998" s="2">
        <v>248</v>
      </c>
      <c r="D4998" s="2" t="s">
        <v>3333</v>
      </c>
      <c r="E4998" s="2" t="s">
        <v>893</v>
      </c>
      <c r="F4998" s="2">
        <v>2</v>
      </c>
      <c r="G4998" s="2" t="s">
        <v>7</v>
      </c>
      <c r="H4998" s="2">
        <v>48156</v>
      </c>
      <c r="I4998" s="3">
        <v>0.32419550289484311</v>
      </c>
      <c r="J4998" s="2">
        <v>148540</v>
      </c>
      <c r="K4998" s="2">
        <v>264943</v>
      </c>
    </row>
    <row r="4999" spans="1:11" x14ac:dyDescent="0.3">
      <c r="A4999" s="2">
        <v>42</v>
      </c>
      <c r="B4999" s="2" t="s">
        <v>891</v>
      </c>
      <c r="C4999" s="2">
        <v>248</v>
      </c>
      <c r="D4999" s="2" t="s">
        <v>3333</v>
      </c>
      <c r="E4999" s="2" t="s">
        <v>894</v>
      </c>
      <c r="F4999" s="2">
        <v>3</v>
      </c>
      <c r="G4999" s="2" t="s">
        <v>11</v>
      </c>
      <c r="H4999" s="2">
        <v>4904</v>
      </c>
      <c r="I4999" s="3">
        <v>3.3014676181499933E-2</v>
      </c>
      <c r="J4999" s="2">
        <v>148540</v>
      </c>
      <c r="K4999" s="2">
        <v>264943</v>
      </c>
    </row>
    <row r="5000" spans="1:11" x14ac:dyDescent="0.3">
      <c r="A5000" s="2">
        <v>42</v>
      </c>
      <c r="B5000" s="2" t="s">
        <v>891</v>
      </c>
      <c r="C5000" s="2">
        <v>248</v>
      </c>
      <c r="D5000" s="2" t="s">
        <v>3333</v>
      </c>
      <c r="E5000" s="2" t="s">
        <v>7971</v>
      </c>
      <c r="F5000" s="2">
        <v>4</v>
      </c>
      <c r="G5000" s="2" t="s">
        <v>22</v>
      </c>
      <c r="H5000" s="2">
        <v>2100</v>
      </c>
      <c r="I5000" s="3">
        <v>1.413760603204524E-2</v>
      </c>
      <c r="J5000" s="2">
        <v>148540</v>
      </c>
      <c r="K5000" s="2">
        <v>264943</v>
      </c>
    </row>
    <row r="5001" spans="1:11" x14ac:dyDescent="0.3">
      <c r="A5001" s="2">
        <v>42</v>
      </c>
      <c r="B5001" s="2" t="s">
        <v>891</v>
      </c>
      <c r="C5001" s="2">
        <v>248</v>
      </c>
      <c r="D5001" s="2" t="s">
        <v>3333</v>
      </c>
      <c r="E5001" s="2" t="s">
        <v>895</v>
      </c>
      <c r="F5001" s="2">
        <v>5</v>
      </c>
      <c r="G5001" s="2" t="s">
        <v>17</v>
      </c>
      <c r="H5001" s="2">
        <v>1205</v>
      </c>
      <c r="I5001" s="3">
        <v>8.1122929850545311E-3</v>
      </c>
      <c r="J5001" s="2">
        <v>148540</v>
      </c>
      <c r="K5001" s="2">
        <v>264943</v>
      </c>
    </row>
    <row r="5002" spans="1:11" x14ac:dyDescent="0.3">
      <c r="A5002" s="2">
        <v>42</v>
      </c>
      <c r="B5002" s="2" t="s">
        <v>891</v>
      </c>
      <c r="C5002" s="2">
        <v>248</v>
      </c>
      <c r="D5002" s="2" t="s">
        <v>3333</v>
      </c>
      <c r="E5002" s="2" t="s">
        <v>907</v>
      </c>
      <c r="F5002" s="2">
        <v>6</v>
      </c>
      <c r="G5002" s="2" t="s">
        <v>19</v>
      </c>
      <c r="H5002" s="2">
        <v>634</v>
      </c>
      <c r="I5002" s="3">
        <v>4.2682105830079437E-3</v>
      </c>
      <c r="J5002" s="2">
        <v>148540</v>
      </c>
      <c r="K5002" s="2">
        <v>264943</v>
      </c>
    </row>
    <row r="5003" spans="1:11" x14ac:dyDescent="0.3">
      <c r="A5003" s="2">
        <v>42</v>
      </c>
      <c r="B5003" s="2" t="s">
        <v>891</v>
      </c>
      <c r="C5003" s="2">
        <v>248</v>
      </c>
      <c r="D5003" s="2" t="s">
        <v>3333</v>
      </c>
      <c r="E5003" s="2" t="s">
        <v>906</v>
      </c>
      <c r="F5003" s="2">
        <v>7</v>
      </c>
      <c r="G5003" s="2" t="s">
        <v>19</v>
      </c>
      <c r="H5003" s="2">
        <v>274</v>
      </c>
      <c r="I5003" s="3">
        <v>1.8446209775144743E-3</v>
      </c>
      <c r="J5003" s="2">
        <v>148540</v>
      </c>
      <c r="K5003" s="2">
        <v>264943</v>
      </c>
    </row>
    <row r="5004" spans="1:11" x14ac:dyDescent="0.3">
      <c r="A5004" s="2">
        <v>42</v>
      </c>
      <c r="B5004" s="2" t="s">
        <v>891</v>
      </c>
      <c r="C5004" s="2">
        <v>248</v>
      </c>
      <c r="D5004" s="2" t="s">
        <v>3333</v>
      </c>
      <c r="E5004" s="2" t="s">
        <v>897</v>
      </c>
      <c r="F5004" s="2">
        <v>8</v>
      </c>
      <c r="G5004" s="2" t="s">
        <v>13</v>
      </c>
      <c r="H5004" s="2">
        <v>215</v>
      </c>
      <c r="I5004" s="3">
        <v>1.4474215699474889E-3</v>
      </c>
      <c r="J5004" s="2">
        <v>148540</v>
      </c>
      <c r="K5004" s="2">
        <v>264943</v>
      </c>
    </row>
    <row r="5005" spans="1:11" x14ac:dyDescent="0.3">
      <c r="A5005" s="2">
        <v>42</v>
      </c>
      <c r="B5005" s="2" t="s">
        <v>891</v>
      </c>
      <c r="C5005" s="2">
        <v>248</v>
      </c>
      <c r="D5005" s="2" t="s">
        <v>3333</v>
      </c>
      <c r="E5005" s="2" t="s">
        <v>905</v>
      </c>
      <c r="F5005" s="2">
        <v>9</v>
      </c>
      <c r="G5005" s="2" t="s">
        <v>19</v>
      </c>
      <c r="H5005" s="2">
        <v>140</v>
      </c>
      <c r="I5005" s="3">
        <v>9.42507068803016E-4</v>
      </c>
      <c r="J5005" s="2">
        <v>148540</v>
      </c>
      <c r="K5005" s="2">
        <v>264943</v>
      </c>
    </row>
    <row r="5006" spans="1:11" x14ac:dyDescent="0.3">
      <c r="A5006" s="2">
        <v>42</v>
      </c>
      <c r="B5006" s="2" t="s">
        <v>891</v>
      </c>
      <c r="C5006" s="2">
        <v>248</v>
      </c>
      <c r="D5006" s="2" t="s">
        <v>3333</v>
      </c>
      <c r="E5006" s="2" t="s">
        <v>898</v>
      </c>
      <c r="F5006" s="2">
        <v>10</v>
      </c>
      <c r="G5006" s="2" t="s">
        <v>19</v>
      </c>
      <c r="H5006" s="2">
        <v>67</v>
      </c>
      <c r="I5006" s="3">
        <v>4.5105695435572907E-4</v>
      </c>
      <c r="J5006" s="2">
        <v>148540</v>
      </c>
      <c r="K5006" s="2">
        <v>264943</v>
      </c>
    </row>
    <row r="5007" spans="1:11" x14ac:dyDescent="0.3">
      <c r="A5007" s="2">
        <v>42</v>
      </c>
      <c r="B5007" s="2" t="s">
        <v>891</v>
      </c>
      <c r="C5007" s="2">
        <v>248</v>
      </c>
      <c r="D5007" s="2" t="s">
        <v>3333</v>
      </c>
      <c r="E5007" s="2" t="s">
        <v>901</v>
      </c>
      <c r="F5007" s="2">
        <v>11</v>
      </c>
      <c r="G5007" s="2" t="s">
        <v>19</v>
      </c>
      <c r="H5007" s="2">
        <v>88</v>
      </c>
      <c r="I5007" s="3">
        <v>5.9243301467618145E-4</v>
      </c>
      <c r="J5007" s="2">
        <v>148540</v>
      </c>
      <c r="K5007" s="2">
        <v>264943</v>
      </c>
    </row>
    <row r="5008" spans="1:11" x14ac:dyDescent="0.3">
      <c r="A5008" s="2">
        <v>42</v>
      </c>
      <c r="B5008" s="2" t="s">
        <v>891</v>
      </c>
      <c r="C5008" s="2">
        <v>248</v>
      </c>
      <c r="D5008" s="2" t="s">
        <v>3333</v>
      </c>
      <c r="E5008" s="2" t="s">
        <v>902</v>
      </c>
      <c r="F5008" s="2">
        <v>12</v>
      </c>
      <c r="G5008" s="2" t="s">
        <v>19</v>
      </c>
      <c r="H5008" s="2">
        <v>111</v>
      </c>
      <c r="I5008" s="3">
        <v>7.472734616938198E-4</v>
      </c>
      <c r="J5008" s="2">
        <v>148540</v>
      </c>
      <c r="K5008" s="2">
        <v>264943</v>
      </c>
    </row>
    <row r="5009" spans="1:11" x14ac:dyDescent="0.3">
      <c r="A5009" s="2">
        <v>42</v>
      </c>
      <c r="B5009" s="2" t="s">
        <v>891</v>
      </c>
      <c r="C5009" s="2">
        <v>248</v>
      </c>
      <c r="D5009" s="2" t="s">
        <v>3333</v>
      </c>
      <c r="E5009" s="2" t="s">
        <v>896</v>
      </c>
      <c r="F5009" s="2">
        <v>13</v>
      </c>
      <c r="G5009" s="2" t="s">
        <v>15</v>
      </c>
      <c r="H5009" s="2">
        <v>139</v>
      </c>
      <c r="I5009" s="3">
        <v>9.3577487545442304E-4</v>
      </c>
      <c r="J5009" s="2">
        <v>148540</v>
      </c>
      <c r="K5009" s="2">
        <v>264943</v>
      </c>
    </row>
    <row r="5010" spans="1:11" x14ac:dyDescent="0.3">
      <c r="A5010" s="2">
        <v>42</v>
      </c>
      <c r="B5010" s="2" t="s">
        <v>891</v>
      </c>
      <c r="C5010" s="2">
        <v>248</v>
      </c>
      <c r="D5010" s="2" t="s">
        <v>3333</v>
      </c>
      <c r="E5010" s="2" t="s">
        <v>903</v>
      </c>
      <c r="F5010" s="2">
        <v>14</v>
      </c>
      <c r="G5010" s="2" t="s">
        <v>19</v>
      </c>
      <c r="H5010" s="2">
        <v>83</v>
      </c>
      <c r="I5010" s="3">
        <v>5.5877204793321666E-4</v>
      </c>
      <c r="J5010" s="2">
        <v>148540</v>
      </c>
      <c r="K5010" s="2">
        <v>264943</v>
      </c>
    </row>
    <row r="5011" spans="1:11" x14ac:dyDescent="0.3">
      <c r="A5011" s="2">
        <v>42</v>
      </c>
      <c r="B5011" s="2" t="s">
        <v>891</v>
      </c>
      <c r="C5011" s="2">
        <v>248</v>
      </c>
      <c r="D5011" s="2" t="s">
        <v>3333</v>
      </c>
      <c r="E5011" s="2" t="s">
        <v>904</v>
      </c>
      <c r="F5011" s="2">
        <v>15</v>
      </c>
      <c r="G5011" s="2" t="s">
        <v>19</v>
      </c>
      <c r="H5011" s="2">
        <v>118</v>
      </c>
      <c r="I5011" s="3">
        <v>7.9439881513397061E-4</v>
      </c>
      <c r="J5011" s="2">
        <v>148540</v>
      </c>
      <c r="K5011" s="2">
        <v>264943</v>
      </c>
    </row>
    <row r="5012" spans="1:11" x14ac:dyDescent="0.3">
      <c r="A5012" s="2">
        <v>42</v>
      </c>
      <c r="B5012" s="2" t="s">
        <v>891</v>
      </c>
      <c r="C5012" s="2">
        <v>248</v>
      </c>
      <c r="D5012" s="2" t="s">
        <v>3333</v>
      </c>
      <c r="E5012" s="2" t="s">
        <v>900</v>
      </c>
      <c r="F5012" s="2">
        <v>16</v>
      </c>
      <c r="G5012" s="2" t="s">
        <v>19</v>
      </c>
      <c r="H5012" s="2">
        <v>144</v>
      </c>
      <c r="I5012" s="3">
        <v>9.6943584219738794E-4</v>
      </c>
      <c r="J5012" s="2">
        <v>148540</v>
      </c>
      <c r="K5012" s="2">
        <v>264943</v>
      </c>
    </row>
    <row r="5013" spans="1:11" x14ac:dyDescent="0.3">
      <c r="A5013" s="2">
        <v>42</v>
      </c>
      <c r="B5013" s="2" t="s">
        <v>891</v>
      </c>
      <c r="C5013" s="2">
        <v>248</v>
      </c>
      <c r="D5013" s="2" t="s">
        <v>3333</v>
      </c>
      <c r="E5013" s="2" t="s">
        <v>899</v>
      </c>
      <c r="F5013" s="2">
        <v>17</v>
      </c>
      <c r="G5013" s="2" t="s">
        <v>19</v>
      </c>
      <c r="H5013" s="2">
        <v>93</v>
      </c>
      <c r="I5013" s="3">
        <v>6.2609398141914635E-4</v>
      </c>
      <c r="J5013" s="2">
        <v>148540</v>
      </c>
      <c r="K5013" s="2">
        <v>264943</v>
      </c>
    </row>
    <row r="5014" spans="1:11" x14ac:dyDescent="0.3">
      <c r="A5014" s="2">
        <v>42</v>
      </c>
      <c r="B5014" s="2" t="s">
        <v>891</v>
      </c>
      <c r="C5014" s="2">
        <v>249</v>
      </c>
      <c r="D5014" s="2" t="s">
        <v>3334</v>
      </c>
      <c r="E5014" s="2" t="s">
        <v>892</v>
      </c>
      <c r="F5014" s="2">
        <v>1</v>
      </c>
      <c r="G5014" s="2" t="s">
        <v>9</v>
      </c>
      <c r="H5014" s="2">
        <v>75181</v>
      </c>
      <c r="I5014" s="3">
        <v>0.53345963627590809</v>
      </c>
      <c r="J5014" s="2">
        <v>140931</v>
      </c>
      <c r="K5014" s="2">
        <v>267963</v>
      </c>
    </row>
    <row r="5015" spans="1:11" x14ac:dyDescent="0.3">
      <c r="A5015" s="2">
        <v>42</v>
      </c>
      <c r="B5015" s="2" t="s">
        <v>891</v>
      </c>
      <c r="C5015" s="2">
        <v>249</v>
      </c>
      <c r="D5015" s="2" t="s">
        <v>3334</v>
      </c>
      <c r="E5015" s="2" t="s">
        <v>893</v>
      </c>
      <c r="F5015" s="2">
        <v>2</v>
      </c>
      <c r="G5015" s="2" t="s">
        <v>7</v>
      </c>
      <c r="H5015" s="2">
        <v>55813</v>
      </c>
      <c r="I5015" s="3">
        <v>0.39603068168110633</v>
      </c>
      <c r="J5015" s="2">
        <v>140931</v>
      </c>
      <c r="K5015" s="2">
        <v>267963</v>
      </c>
    </row>
    <row r="5016" spans="1:11" x14ac:dyDescent="0.3">
      <c r="A5016" s="2">
        <v>42</v>
      </c>
      <c r="B5016" s="2" t="s">
        <v>891</v>
      </c>
      <c r="C5016" s="2">
        <v>249</v>
      </c>
      <c r="D5016" s="2" t="s">
        <v>3334</v>
      </c>
      <c r="E5016" s="2" t="s">
        <v>894</v>
      </c>
      <c r="F5016" s="2">
        <v>3</v>
      </c>
      <c r="G5016" s="2" t="s">
        <v>11</v>
      </c>
      <c r="H5016" s="2">
        <v>1686</v>
      </c>
      <c r="I5016" s="3">
        <v>1.1963301189944014E-2</v>
      </c>
      <c r="J5016" s="2">
        <v>140931</v>
      </c>
      <c r="K5016" s="2">
        <v>267963</v>
      </c>
    </row>
    <row r="5017" spans="1:11" x14ac:dyDescent="0.3">
      <c r="A5017" s="2">
        <v>42</v>
      </c>
      <c r="B5017" s="2" t="s">
        <v>891</v>
      </c>
      <c r="C5017" s="2">
        <v>249</v>
      </c>
      <c r="D5017" s="2" t="s">
        <v>3334</v>
      </c>
      <c r="E5017" s="2" t="s">
        <v>7971</v>
      </c>
      <c r="F5017" s="2">
        <v>4</v>
      </c>
      <c r="G5017" s="2" t="s">
        <v>22</v>
      </c>
      <c r="H5017" s="2">
        <v>2272</v>
      </c>
      <c r="I5017" s="3">
        <v>1.6121364355606644E-2</v>
      </c>
      <c r="J5017" s="2">
        <v>140931</v>
      </c>
      <c r="K5017" s="2">
        <v>267963</v>
      </c>
    </row>
    <row r="5018" spans="1:11" x14ac:dyDescent="0.3">
      <c r="A5018" s="2">
        <v>42</v>
      </c>
      <c r="B5018" s="2" t="s">
        <v>891</v>
      </c>
      <c r="C5018" s="2">
        <v>249</v>
      </c>
      <c r="D5018" s="2" t="s">
        <v>3334</v>
      </c>
      <c r="E5018" s="2" t="s">
        <v>895</v>
      </c>
      <c r="F5018" s="2">
        <v>5</v>
      </c>
      <c r="G5018" s="2" t="s">
        <v>17</v>
      </c>
      <c r="H5018" s="2">
        <v>3711</v>
      </c>
      <c r="I5018" s="3">
        <v>2.6332034825552929E-2</v>
      </c>
      <c r="J5018" s="2">
        <v>140931</v>
      </c>
      <c r="K5018" s="2">
        <v>267963</v>
      </c>
    </row>
    <row r="5019" spans="1:11" x14ac:dyDescent="0.3">
      <c r="A5019" s="2">
        <v>42</v>
      </c>
      <c r="B5019" s="2" t="s">
        <v>891</v>
      </c>
      <c r="C5019" s="2">
        <v>249</v>
      </c>
      <c r="D5019" s="2" t="s">
        <v>3334</v>
      </c>
      <c r="E5019" s="2" t="s">
        <v>907</v>
      </c>
      <c r="F5019" s="2">
        <v>6</v>
      </c>
      <c r="G5019" s="2" t="s">
        <v>19</v>
      </c>
      <c r="H5019" s="2">
        <v>690</v>
      </c>
      <c r="I5019" s="3">
        <v>4.8960129425037781E-3</v>
      </c>
      <c r="J5019" s="2">
        <v>140931</v>
      </c>
      <c r="K5019" s="2">
        <v>267963</v>
      </c>
    </row>
    <row r="5020" spans="1:11" x14ac:dyDescent="0.3">
      <c r="A5020" s="2">
        <v>42</v>
      </c>
      <c r="B5020" s="2" t="s">
        <v>891</v>
      </c>
      <c r="C5020" s="2">
        <v>249</v>
      </c>
      <c r="D5020" s="2" t="s">
        <v>3334</v>
      </c>
      <c r="E5020" s="2" t="s">
        <v>906</v>
      </c>
      <c r="F5020" s="2">
        <v>7</v>
      </c>
      <c r="G5020" s="2" t="s">
        <v>19</v>
      </c>
      <c r="H5020" s="2">
        <v>353</v>
      </c>
      <c r="I5020" s="3">
        <v>2.5047718387012086E-3</v>
      </c>
      <c r="J5020" s="2">
        <v>140931</v>
      </c>
      <c r="K5020" s="2">
        <v>267963</v>
      </c>
    </row>
    <row r="5021" spans="1:11" x14ac:dyDescent="0.3">
      <c r="A5021" s="2">
        <v>42</v>
      </c>
      <c r="B5021" s="2" t="s">
        <v>891</v>
      </c>
      <c r="C5021" s="2">
        <v>249</v>
      </c>
      <c r="D5021" s="2" t="s">
        <v>3334</v>
      </c>
      <c r="E5021" s="2" t="s">
        <v>897</v>
      </c>
      <c r="F5021" s="2">
        <v>8</v>
      </c>
      <c r="G5021" s="2" t="s">
        <v>13</v>
      </c>
      <c r="H5021" s="2">
        <v>126</v>
      </c>
      <c r="I5021" s="3">
        <v>8.9405453732677696E-4</v>
      </c>
      <c r="J5021" s="2">
        <v>140931</v>
      </c>
      <c r="K5021" s="2">
        <v>267963</v>
      </c>
    </row>
    <row r="5022" spans="1:11" x14ac:dyDescent="0.3">
      <c r="A5022" s="2">
        <v>42</v>
      </c>
      <c r="B5022" s="2" t="s">
        <v>891</v>
      </c>
      <c r="C5022" s="2">
        <v>249</v>
      </c>
      <c r="D5022" s="2" t="s">
        <v>3334</v>
      </c>
      <c r="E5022" s="2" t="s">
        <v>905</v>
      </c>
      <c r="F5022" s="2">
        <v>9</v>
      </c>
      <c r="G5022" s="2" t="s">
        <v>19</v>
      </c>
      <c r="H5022" s="2">
        <v>154</v>
      </c>
      <c r="I5022" s="3">
        <v>1.0927333233993941E-3</v>
      </c>
      <c r="J5022" s="2">
        <v>140931</v>
      </c>
      <c r="K5022" s="2">
        <v>267963</v>
      </c>
    </row>
    <row r="5023" spans="1:11" x14ac:dyDescent="0.3">
      <c r="A5023" s="2">
        <v>42</v>
      </c>
      <c r="B5023" s="2" t="s">
        <v>891</v>
      </c>
      <c r="C5023" s="2">
        <v>249</v>
      </c>
      <c r="D5023" s="2" t="s">
        <v>3334</v>
      </c>
      <c r="E5023" s="2" t="s">
        <v>898</v>
      </c>
      <c r="F5023" s="2">
        <v>10</v>
      </c>
      <c r="G5023" s="2" t="s">
        <v>19</v>
      </c>
      <c r="H5023" s="2">
        <v>120</v>
      </c>
      <c r="I5023" s="3">
        <v>8.5148051173978753E-4</v>
      </c>
      <c r="J5023" s="2">
        <v>140931</v>
      </c>
      <c r="K5023" s="2">
        <v>267963</v>
      </c>
    </row>
    <row r="5024" spans="1:11" x14ac:dyDescent="0.3">
      <c r="A5024" s="2">
        <v>42</v>
      </c>
      <c r="B5024" s="2" t="s">
        <v>891</v>
      </c>
      <c r="C5024" s="2">
        <v>249</v>
      </c>
      <c r="D5024" s="2" t="s">
        <v>3334</v>
      </c>
      <c r="E5024" s="2" t="s">
        <v>901</v>
      </c>
      <c r="F5024" s="2">
        <v>11</v>
      </c>
      <c r="G5024" s="2" t="s">
        <v>19</v>
      </c>
      <c r="H5024" s="2">
        <v>77</v>
      </c>
      <c r="I5024" s="3">
        <v>5.4636666169969705E-4</v>
      </c>
      <c r="J5024" s="2">
        <v>140931</v>
      </c>
      <c r="K5024" s="2">
        <v>267963</v>
      </c>
    </row>
    <row r="5025" spans="1:11" x14ac:dyDescent="0.3">
      <c r="A5025" s="2">
        <v>42</v>
      </c>
      <c r="B5025" s="2" t="s">
        <v>891</v>
      </c>
      <c r="C5025" s="2">
        <v>249</v>
      </c>
      <c r="D5025" s="2" t="s">
        <v>3334</v>
      </c>
      <c r="E5025" s="2" t="s">
        <v>902</v>
      </c>
      <c r="F5025" s="2">
        <v>12</v>
      </c>
      <c r="G5025" s="2" t="s">
        <v>19</v>
      </c>
      <c r="H5025" s="2">
        <v>92</v>
      </c>
      <c r="I5025" s="3">
        <v>6.528017256671705E-4</v>
      </c>
      <c r="J5025" s="2">
        <v>140931</v>
      </c>
      <c r="K5025" s="2">
        <v>267963</v>
      </c>
    </row>
    <row r="5026" spans="1:11" x14ac:dyDescent="0.3">
      <c r="A5026" s="2">
        <v>42</v>
      </c>
      <c r="B5026" s="2" t="s">
        <v>891</v>
      </c>
      <c r="C5026" s="2">
        <v>249</v>
      </c>
      <c r="D5026" s="2" t="s">
        <v>3334</v>
      </c>
      <c r="E5026" s="2" t="s">
        <v>896</v>
      </c>
      <c r="F5026" s="2">
        <v>13</v>
      </c>
      <c r="G5026" s="2" t="s">
        <v>15</v>
      </c>
      <c r="H5026" s="2">
        <v>249</v>
      </c>
      <c r="I5026" s="3">
        <v>1.7668220618600591E-3</v>
      </c>
      <c r="J5026" s="2">
        <v>140931</v>
      </c>
      <c r="K5026" s="2">
        <v>267963</v>
      </c>
    </row>
    <row r="5027" spans="1:11" x14ac:dyDescent="0.3">
      <c r="A5027" s="2">
        <v>42</v>
      </c>
      <c r="B5027" s="2" t="s">
        <v>891</v>
      </c>
      <c r="C5027" s="2">
        <v>249</v>
      </c>
      <c r="D5027" s="2" t="s">
        <v>3334</v>
      </c>
      <c r="E5027" s="2" t="s">
        <v>903</v>
      </c>
      <c r="F5027" s="2">
        <v>14</v>
      </c>
      <c r="G5027" s="2" t="s">
        <v>19</v>
      </c>
      <c r="H5027" s="2">
        <v>130</v>
      </c>
      <c r="I5027" s="3">
        <v>9.2243722105143651E-4</v>
      </c>
      <c r="J5027" s="2">
        <v>140931</v>
      </c>
      <c r="K5027" s="2">
        <v>267963</v>
      </c>
    </row>
    <row r="5028" spans="1:11" x14ac:dyDescent="0.3">
      <c r="A5028" s="2">
        <v>42</v>
      </c>
      <c r="B5028" s="2" t="s">
        <v>891</v>
      </c>
      <c r="C5028" s="2">
        <v>249</v>
      </c>
      <c r="D5028" s="2" t="s">
        <v>3334</v>
      </c>
      <c r="E5028" s="2" t="s">
        <v>904</v>
      </c>
      <c r="F5028" s="2">
        <v>15</v>
      </c>
      <c r="G5028" s="2" t="s">
        <v>19</v>
      </c>
      <c r="H5028" s="2">
        <v>124</v>
      </c>
      <c r="I5028" s="3">
        <v>8.7986319546444719E-4</v>
      </c>
      <c r="J5028" s="2">
        <v>140931</v>
      </c>
      <c r="K5028" s="2">
        <v>267963</v>
      </c>
    </row>
    <row r="5029" spans="1:11" x14ac:dyDescent="0.3">
      <c r="A5029" s="2">
        <v>42</v>
      </c>
      <c r="B5029" s="2" t="s">
        <v>891</v>
      </c>
      <c r="C5029" s="2">
        <v>249</v>
      </c>
      <c r="D5029" s="2" t="s">
        <v>3334</v>
      </c>
      <c r="E5029" s="2" t="s">
        <v>900</v>
      </c>
      <c r="F5029" s="2">
        <v>16</v>
      </c>
      <c r="G5029" s="2" t="s">
        <v>19</v>
      </c>
      <c r="H5029" s="2">
        <v>87</v>
      </c>
      <c r="I5029" s="3">
        <v>6.1732337101134602E-4</v>
      </c>
      <c r="J5029" s="2">
        <v>140931</v>
      </c>
      <c r="K5029" s="2">
        <v>267963</v>
      </c>
    </row>
    <row r="5030" spans="1:11" x14ac:dyDescent="0.3">
      <c r="A5030" s="2">
        <v>42</v>
      </c>
      <c r="B5030" s="2" t="s">
        <v>891</v>
      </c>
      <c r="C5030" s="2">
        <v>249</v>
      </c>
      <c r="D5030" s="2" t="s">
        <v>3334</v>
      </c>
      <c r="E5030" s="2" t="s">
        <v>899</v>
      </c>
      <c r="F5030" s="2">
        <v>17</v>
      </c>
      <c r="G5030" s="2" t="s">
        <v>19</v>
      </c>
      <c r="H5030" s="2">
        <v>66</v>
      </c>
      <c r="I5030" s="3">
        <v>4.6831428145688314E-4</v>
      </c>
      <c r="J5030" s="2">
        <v>140931</v>
      </c>
      <c r="K5030" s="2">
        <v>267963</v>
      </c>
    </row>
    <row r="5031" spans="1:11" x14ac:dyDescent="0.3">
      <c r="A5031" s="2">
        <v>42</v>
      </c>
      <c r="B5031" s="2" t="s">
        <v>891</v>
      </c>
      <c r="C5031" s="2">
        <v>250</v>
      </c>
      <c r="D5031" s="2" t="s">
        <v>3335</v>
      </c>
      <c r="E5031" s="2" t="s">
        <v>892</v>
      </c>
      <c r="F5031" s="2">
        <v>1</v>
      </c>
      <c r="G5031" s="2" t="s">
        <v>9</v>
      </c>
      <c r="H5031" s="2">
        <v>94268</v>
      </c>
      <c r="I5031" s="3">
        <v>0.54092142787465647</v>
      </c>
      <c r="J5031" s="2">
        <v>174273</v>
      </c>
      <c r="K5031" s="2">
        <v>317931</v>
      </c>
    </row>
    <row r="5032" spans="1:11" x14ac:dyDescent="0.3">
      <c r="A5032" s="2">
        <v>42</v>
      </c>
      <c r="B5032" s="2" t="s">
        <v>891</v>
      </c>
      <c r="C5032" s="2">
        <v>250</v>
      </c>
      <c r="D5032" s="2" t="s">
        <v>3335</v>
      </c>
      <c r="E5032" s="2" t="s">
        <v>893</v>
      </c>
      <c r="F5032" s="2">
        <v>2</v>
      </c>
      <c r="G5032" s="2" t="s">
        <v>7</v>
      </c>
      <c r="H5032" s="2">
        <v>68460</v>
      </c>
      <c r="I5032" s="3">
        <v>0.39283193610025652</v>
      </c>
      <c r="J5032" s="2">
        <v>174273</v>
      </c>
      <c r="K5032" s="2">
        <v>317931</v>
      </c>
    </row>
    <row r="5033" spans="1:11" x14ac:dyDescent="0.3">
      <c r="A5033" s="2">
        <v>42</v>
      </c>
      <c r="B5033" s="2" t="s">
        <v>891</v>
      </c>
      <c r="C5033" s="2">
        <v>250</v>
      </c>
      <c r="D5033" s="2" t="s">
        <v>3335</v>
      </c>
      <c r="E5033" s="2" t="s">
        <v>894</v>
      </c>
      <c r="F5033" s="2">
        <v>3</v>
      </c>
      <c r="G5033" s="2" t="s">
        <v>11</v>
      </c>
      <c r="H5033" s="2">
        <v>3569</v>
      </c>
      <c r="I5033" s="3">
        <v>2.0479362838764469E-2</v>
      </c>
      <c r="J5033" s="2">
        <v>174273</v>
      </c>
      <c r="K5033" s="2">
        <v>317931</v>
      </c>
    </row>
    <row r="5034" spans="1:11" x14ac:dyDescent="0.3">
      <c r="A5034" s="2">
        <v>42</v>
      </c>
      <c r="B5034" s="2" t="s">
        <v>891</v>
      </c>
      <c r="C5034" s="2">
        <v>250</v>
      </c>
      <c r="D5034" s="2" t="s">
        <v>3335</v>
      </c>
      <c r="E5034" s="2" t="s">
        <v>7971</v>
      </c>
      <c r="F5034" s="2">
        <v>4</v>
      </c>
      <c r="G5034" s="2" t="s">
        <v>22</v>
      </c>
      <c r="H5034" s="2">
        <v>2600</v>
      </c>
      <c r="I5034" s="3">
        <v>1.4919121149001853E-2</v>
      </c>
      <c r="J5034" s="2">
        <v>174273</v>
      </c>
      <c r="K5034" s="2">
        <v>317931</v>
      </c>
    </row>
    <row r="5035" spans="1:11" x14ac:dyDescent="0.3">
      <c r="A5035" s="2">
        <v>42</v>
      </c>
      <c r="B5035" s="2" t="s">
        <v>891</v>
      </c>
      <c r="C5035" s="2">
        <v>250</v>
      </c>
      <c r="D5035" s="2" t="s">
        <v>3335</v>
      </c>
      <c r="E5035" s="2" t="s">
        <v>895</v>
      </c>
      <c r="F5035" s="2">
        <v>5</v>
      </c>
      <c r="G5035" s="2" t="s">
        <v>17</v>
      </c>
      <c r="H5035" s="2">
        <v>787</v>
      </c>
      <c r="I5035" s="3">
        <v>4.5159032093324844E-3</v>
      </c>
      <c r="J5035" s="2">
        <v>174273</v>
      </c>
      <c r="K5035" s="2">
        <v>317931</v>
      </c>
    </row>
    <row r="5036" spans="1:11" x14ac:dyDescent="0.3">
      <c r="A5036" s="2">
        <v>42</v>
      </c>
      <c r="B5036" s="2" t="s">
        <v>891</v>
      </c>
      <c r="C5036" s="2">
        <v>250</v>
      </c>
      <c r="D5036" s="2" t="s">
        <v>3335</v>
      </c>
      <c r="E5036" s="2" t="s">
        <v>907</v>
      </c>
      <c r="F5036" s="2">
        <v>6</v>
      </c>
      <c r="G5036" s="2" t="s">
        <v>19</v>
      </c>
      <c r="H5036" s="2">
        <v>1091</v>
      </c>
      <c r="I5036" s="3">
        <v>6.260292759061932E-3</v>
      </c>
      <c r="J5036" s="2">
        <v>174273</v>
      </c>
      <c r="K5036" s="2">
        <v>317931</v>
      </c>
    </row>
    <row r="5037" spans="1:11" x14ac:dyDescent="0.3">
      <c r="A5037" s="2">
        <v>42</v>
      </c>
      <c r="B5037" s="2" t="s">
        <v>891</v>
      </c>
      <c r="C5037" s="2">
        <v>250</v>
      </c>
      <c r="D5037" s="2" t="s">
        <v>3335</v>
      </c>
      <c r="E5037" s="2" t="s">
        <v>906</v>
      </c>
      <c r="F5037" s="2">
        <v>7</v>
      </c>
      <c r="G5037" s="2" t="s">
        <v>19</v>
      </c>
      <c r="H5037" s="2">
        <v>548</v>
      </c>
      <c r="I5037" s="3">
        <v>3.144491688328083E-3</v>
      </c>
      <c r="J5037" s="2">
        <v>174273</v>
      </c>
      <c r="K5037" s="2">
        <v>317931</v>
      </c>
    </row>
    <row r="5038" spans="1:11" x14ac:dyDescent="0.3">
      <c r="A5038" s="2">
        <v>42</v>
      </c>
      <c r="B5038" s="2" t="s">
        <v>891</v>
      </c>
      <c r="C5038" s="2">
        <v>250</v>
      </c>
      <c r="D5038" s="2" t="s">
        <v>3335</v>
      </c>
      <c r="E5038" s="2" t="s">
        <v>897</v>
      </c>
      <c r="F5038" s="2">
        <v>8</v>
      </c>
      <c r="G5038" s="2" t="s">
        <v>13</v>
      </c>
      <c r="H5038" s="2">
        <v>625</v>
      </c>
      <c r="I5038" s="3">
        <v>3.5863271992792917E-3</v>
      </c>
      <c r="J5038" s="2">
        <v>174273</v>
      </c>
      <c r="K5038" s="2">
        <v>317931</v>
      </c>
    </row>
    <row r="5039" spans="1:11" x14ac:dyDescent="0.3">
      <c r="A5039" s="2">
        <v>42</v>
      </c>
      <c r="B5039" s="2" t="s">
        <v>891</v>
      </c>
      <c r="C5039" s="2">
        <v>250</v>
      </c>
      <c r="D5039" s="2" t="s">
        <v>3335</v>
      </c>
      <c r="E5039" s="2" t="s">
        <v>905</v>
      </c>
      <c r="F5039" s="2">
        <v>9</v>
      </c>
      <c r="G5039" s="2" t="s">
        <v>19</v>
      </c>
      <c r="H5039" s="2">
        <v>338</v>
      </c>
      <c r="I5039" s="3">
        <v>1.9394857493702409E-3</v>
      </c>
      <c r="J5039" s="2">
        <v>174273</v>
      </c>
      <c r="K5039" s="2">
        <v>317931</v>
      </c>
    </row>
    <row r="5040" spans="1:11" x14ac:dyDescent="0.3">
      <c r="A5040" s="2">
        <v>42</v>
      </c>
      <c r="B5040" s="2" t="s">
        <v>891</v>
      </c>
      <c r="C5040" s="2">
        <v>250</v>
      </c>
      <c r="D5040" s="2" t="s">
        <v>3335</v>
      </c>
      <c r="E5040" s="2" t="s">
        <v>898</v>
      </c>
      <c r="F5040" s="2">
        <v>10</v>
      </c>
      <c r="G5040" s="2" t="s">
        <v>19</v>
      </c>
      <c r="H5040" s="2">
        <v>224</v>
      </c>
      <c r="I5040" s="3">
        <v>1.2853396682216982E-3</v>
      </c>
      <c r="J5040" s="2">
        <v>174273</v>
      </c>
      <c r="K5040" s="2">
        <v>317931</v>
      </c>
    </row>
    <row r="5041" spans="1:11" x14ac:dyDescent="0.3">
      <c r="A5041" s="2">
        <v>42</v>
      </c>
      <c r="B5041" s="2" t="s">
        <v>891</v>
      </c>
      <c r="C5041" s="2">
        <v>250</v>
      </c>
      <c r="D5041" s="2" t="s">
        <v>3335</v>
      </c>
      <c r="E5041" s="2" t="s">
        <v>901</v>
      </c>
      <c r="F5041" s="2">
        <v>11</v>
      </c>
      <c r="G5041" s="2" t="s">
        <v>19</v>
      </c>
      <c r="H5041" s="2">
        <v>246</v>
      </c>
      <c r="I5041" s="3">
        <v>1.4115783856363292E-3</v>
      </c>
      <c r="J5041" s="2">
        <v>174273</v>
      </c>
      <c r="K5041" s="2">
        <v>317931</v>
      </c>
    </row>
    <row r="5042" spans="1:11" x14ac:dyDescent="0.3">
      <c r="A5042" s="2">
        <v>42</v>
      </c>
      <c r="B5042" s="2" t="s">
        <v>891</v>
      </c>
      <c r="C5042" s="2">
        <v>250</v>
      </c>
      <c r="D5042" s="2" t="s">
        <v>3335</v>
      </c>
      <c r="E5042" s="2" t="s">
        <v>902</v>
      </c>
      <c r="F5042" s="2">
        <v>12</v>
      </c>
      <c r="G5042" s="2" t="s">
        <v>19</v>
      </c>
      <c r="H5042" s="2">
        <v>300</v>
      </c>
      <c r="I5042" s="3">
        <v>1.7214370556540601E-3</v>
      </c>
      <c r="J5042" s="2">
        <v>174273</v>
      </c>
      <c r="K5042" s="2">
        <v>317931</v>
      </c>
    </row>
    <row r="5043" spans="1:11" x14ac:dyDescent="0.3">
      <c r="A5043" s="2">
        <v>42</v>
      </c>
      <c r="B5043" s="2" t="s">
        <v>891</v>
      </c>
      <c r="C5043" s="2">
        <v>250</v>
      </c>
      <c r="D5043" s="2" t="s">
        <v>3335</v>
      </c>
      <c r="E5043" s="2" t="s">
        <v>896</v>
      </c>
      <c r="F5043" s="2">
        <v>13</v>
      </c>
      <c r="G5043" s="2" t="s">
        <v>15</v>
      </c>
      <c r="H5043" s="2">
        <v>273</v>
      </c>
      <c r="I5043" s="3">
        <v>1.5665077206451945E-3</v>
      </c>
      <c r="J5043" s="2">
        <v>174273</v>
      </c>
      <c r="K5043" s="2">
        <v>317931</v>
      </c>
    </row>
    <row r="5044" spans="1:11" x14ac:dyDescent="0.3">
      <c r="A5044" s="2">
        <v>42</v>
      </c>
      <c r="B5044" s="2" t="s">
        <v>891</v>
      </c>
      <c r="C5044" s="2">
        <v>250</v>
      </c>
      <c r="D5044" s="2" t="s">
        <v>3335</v>
      </c>
      <c r="E5044" s="2" t="s">
        <v>903</v>
      </c>
      <c r="F5044" s="2">
        <v>14</v>
      </c>
      <c r="G5044" s="2" t="s">
        <v>19</v>
      </c>
      <c r="H5044" s="2">
        <v>285</v>
      </c>
      <c r="I5044" s="3">
        <v>1.635365202871357E-3</v>
      </c>
      <c r="J5044" s="2">
        <v>174273</v>
      </c>
      <c r="K5044" s="2">
        <v>317931</v>
      </c>
    </row>
    <row r="5045" spans="1:11" x14ac:dyDescent="0.3">
      <c r="A5045" s="2">
        <v>42</v>
      </c>
      <c r="B5045" s="2" t="s">
        <v>891</v>
      </c>
      <c r="C5045" s="2">
        <v>250</v>
      </c>
      <c r="D5045" s="2" t="s">
        <v>3335</v>
      </c>
      <c r="E5045" s="2" t="s">
        <v>904</v>
      </c>
      <c r="F5045" s="2">
        <v>15</v>
      </c>
      <c r="G5045" s="2" t="s">
        <v>19</v>
      </c>
      <c r="H5045" s="2">
        <v>270</v>
      </c>
      <c r="I5045" s="3">
        <v>1.549293350088654E-3</v>
      </c>
      <c r="J5045" s="2">
        <v>174273</v>
      </c>
      <c r="K5045" s="2">
        <v>317931</v>
      </c>
    </row>
    <row r="5046" spans="1:11" x14ac:dyDescent="0.3">
      <c r="A5046" s="2">
        <v>42</v>
      </c>
      <c r="B5046" s="2" t="s">
        <v>891</v>
      </c>
      <c r="C5046" s="2">
        <v>250</v>
      </c>
      <c r="D5046" s="2" t="s">
        <v>3335</v>
      </c>
      <c r="E5046" s="2" t="s">
        <v>900</v>
      </c>
      <c r="F5046" s="2">
        <v>16</v>
      </c>
      <c r="G5046" s="2" t="s">
        <v>19</v>
      </c>
      <c r="H5046" s="2">
        <v>242</v>
      </c>
      <c r="I5046" s="3">
        <v>1.3886258915609417E-3</v>
      </c>
      <c r="J5046" s="2">
        <v>174273</v>
      </c>
      <c r="K5046" s="2">
        <v>317931</v>
      </c>
    </row>
    <row r="5047" spans="1:11" x14ac:dyDescent="0.3">
      <c r="A5047" s="2">
        <v>42</v>
      </c>
      <c r="B5047" s="2" t="s">
        <v>891</v>
      </c>
      <c r="C5047" s="2">
        <v>250</v>
      </c>
      <c r="D5047" s="2" t="s">
        <v>3335</v>
      </c>
      <c r="E5047" s="2" t="s">
        <v>899</v>
      </c>
      <c r="F5047" s="2">
        <v>17</v>
      </c>
      <c r="G5047" s="2" t="s">
        <v>19</v>
      </c>
      <c r="H5047" s="2">
        <v>147</v>
      </c>
      <c r="I5047" s="3">
        <v>8.435041572704894E-4</v>
      </c>
      <c r="J5047" s="2">
        <v>174273</v>
      </c>
      <c r="K5047" s="2">
        <v>317931</v>
      </c>
    </row>
    <row r="5048" spans="1:11" x14ac:dyDescent="0.3">
      <c r="A5048" s="2">
        <v>42</v>
      </c>
      <c r="B5048" s="2" t="s">
        <v>891</v>
      </c>
      <c r="C5048" s="2">
        <v>251</v>
      </c>
      <c r="D5048" s="2" t="s">
        <v>3336</v>
      </c>
      <c r="E5048" s="2" t="s">
        <v>892</v>
      </c>
      <c r="F5048" s="2">
        <v>1</v>
      </c>
      <c r="G5048" s="2" t="s">
        <v>9</v>
      </c>
      <c r="H5048" s="2">
        <v>81692</v>
      </c>
      <c r="I5048" s="3">
        <v>0.55946527140489533</v>
      </c>
      <c r="J5048" s="2">
        <v>146018</v>
      </c>
      <c r="K5048" s="2">
        <v>281630</v>
      </c>
    </row>
    <row r="5049" spans="1:11" x14ac:dyDescent="0.3">
      <c r="A5049" s="2">
        <v>42</v>
      </c>
      <c r="B5049" s="2" t="s">
        <v>891</v>
      </c>
      <c r="C5049" s="2">
        <v>251</v>
      </c>
      <c r="D5049" s="2" t="s">
        <v>3336</v>
      </c>
      <c r="E5049" s="2" t="s">
        <v>893</v>
      </c>
      <c r="F5049" s="2">
        <v>2</v>
      </c>
      <c r="G5049" s="2" t="s">
        <v>7</v>
      </c>
      <c r="H5049" s="2">
        <v>53871</v>
      </c>
      <c r="I5049" s="3">
        <v>0.36893396704515879</v>
      </c>
      <c r="J5049" s="2">
        <v>146018</v>
      </c>
      <c r="K5049" s="2">
        <v>281630</v>
      </c>
    </row>
    <row r="5050" spans="1:11" x14ac:dyDescent="0.3">
      <c r="A5050" s="2">
        <v>42</v>
      </c>
      <c r="B5050" s="2" t="s">
        <v>891</v>
      </c>
      <c r="C5050" s="2">
        <v>251</v>
      </c>
      <c r="D5050" s="2" t="s">
        <v>3336</v>
      </c>
      <c r="E5050" s="2" t="s">
        <v>894</v>
      </c>
      <c r="F5050" s="2">
        <v>3</v>
      </c>
      <c r="G5050" s="2" t="s">
        <v>11</v>
      </c>
      <c r="H5050" s="2">
        <v>3647</v>
      </c>
      <c r="I5050" s="3">
        <v>2.4976372775959127E-2</v>
      </c>
      <c r="J5050" s="2">
        <v>146018</v>
      </c>
      <c r="K5050" s="2">
        <v>281630</v>
      </c>
    </row>
    <row r="5051" spans="1:11" x14ac:dyDescent="0.3">
      <c r="A5051" s="2">
        <v>42</v>
      </c>
      <c r="B5051" s="2" t="s">
        <v>891</v>
      </c>
      <c r="C5051" s="2">
        <v>251</v>
      </c>
      <c r="D5051" s="2" t="s">
        <v>3336</v>
      </c>
      <c r="E5051" s="2" t="s">
        <v>7971</v>
      </c>
      <c r="F5051" s="2">
        <v>4</v>
      </c>
      <c r="G5051" s="2" t="s">
        <v>22</v>
      </c>
      <c r="H5051" s="2">
        <v>2093</v>
      </c>
      <c r="I5051" s="3">
        <v>1.4333849251462149E-2</v>
      </c>
      <c r="J5051" s="2">
        <v>146018</v>
      </c>
      <c r="K5051" s="2">
        <v>281630</v>
      </c>
    </row>
    <row r="5052" spans="1:11" x14ac:dyDescent="0.3">
      <c r="A5052" s="2">
        <v>42</v>
      </c>
      <c r="B5052" s="2" t="s">
        <v>891</v>
      </c>
      <c r="C5052" s="2">
        <v>251</v>
      </c>
      <c r="D5052" s="2" t="s">
        <v>3336</v>
      </c>
      <c r="E5052" s="2" t="s">
        <v>895</v>
      </c>
      <c r="F5052" s="2">
        <v>5</v>
      </c>
      <c r="G5052" s="2" t="s">
        <v>17</v>
      </c>
      <c r="H5052" s="2">
        <v>1565</v>
      </c>
      <c r="I5052" s="3">
        <v>1.0717856702598309E-2</v>
      </c>
      <c r="J5052" s="2">
        <v>146018</v>
      </c>
      <c r="K5052" s="2">
        <v>281630</v>
      </c>
    </row>
    <row r="5053" spans="1:11" x14ac:dyDescent="0.3">
      <c r="A5053" s="2">
        <v>42</v>
      </c>
      <c r="B5053" s="2" t="s">
        <v>891</v>
      </c>
      <c r="C5053" s="2">
        <v>251</v>
      </c>
      <c r="D5053" s="2" t="s">
        <v>3336</v>
      </c>
      <c r="E5053" s="2" t="s">
        <v>907</v>
      </c>
      <c r="F5053" s="2">
        <v>6</v>
      </c>
      <c r="G5053" s="2" t="s">
        <v>19</v>
      </c>
      <c r="H5053" s="2">
        <v>772</v>
      </c>
      <c r="I5053" s="3">
        <v>5.2870194085660668E-3</v>
      </c>
      <c r="J5053" s="2">
        <v>146018</v>
      </c>
      <c r="K5053" s="2">
        <v>281630</v>
      </c>
    </row>
    <row r="5054" spans="1:11" x14ac:dyDescent="0.3">
      <c r="A5054" s="2">
        <v>42</v>
      </c>
      <c r="B5054" s="2" t="s">
        <v>891</v>
      </c>
      <c r="C5054" s="2">
        <v>251</v>
      </c>
      <c r="D5054" s="2" t="s">
        <v>3336</v>
      </c>
      <c r="E5054" s="2" t="s">
        <v>906</v>
      </c>
      <c r="F5054" s="2">
        <v>7</v>
      </c>
      <c r="G5054" s="2" t="s">
        <v>19</v>
      </c>
      <c r="H5054" s="2">
        <v>365</v>
      </c>
      <c r="I5054" s="3">
        <v>2.4996918188168581E-3</v>
      </c>
      <c r="J5054" s="2">
        <v>146018</v>
      </c>
      <c r="K5054" s="2">
        <v>281630</v>
      </c>
    </row>
    <row r="5055" spans="1:11" x14ac:dyDescent="0.3">
      <c r="A5055" s="2">
        <v>42</v>
      </c>
      <c r="B5055" s="2" t="s">
        <v>891</v>
      </c>
      <c r="C5055" s="2">
        <v>251</v>
      </c>
      <c r="D5055" s="2" t="s">
        <v>3336</v>
      </c>
      <c r="E5055" s="2" t="s">
        <v>897</v>
      </c>
      <c r="F5055" s="2">
        <v>8</v>
      </c>
      <c r="G5055" s="2" t="s">
        <v>13</v>
      </c>
      <c r="H5055" s="2">
        <v>244</v>
      </c>
      <c r="I5055" s="3">
        <v>1.6710268597022284E-3</v>
      </c>
      <c r="J5055" s="2">
        <v>146018</v>
      </c>
      <c r="K5055" s="2">
        <v>281630</v>
      </c>
    </row>
    <row r="5056" spans="1:11" x14ac:dyDescent="0.3">
      <c r="A5056" s="2">
        <v>42</v>
      </c>
      <c r="B5056" s="2" t="s">
        <v>891</v>
      </c>
      <c r="C5056" s="2">
        <v>251</v>
      </c>
      <c r="D5056" s="2" t="s">
        <v>3336</v>
      </c>
      <c r="E5056" s="2" t="s">
        <v>905</v>
      </c>
      <c r="F5056" s="2">
        <v>9</v>
      </c>
      <c r="G5056" s="2" t="s">
        <v>19</v>
      </c>
      <c r="H5056" s="2">
        <v>231</v>
      </c>
      <c r="I5056" s="3">
        <v>1.5819967401279294E-3</v>
      </c>
      <c r="J5056" s="2">
        <v>146018</v>
      </c>
      <c r="K5056" s="2">
        <v>281630</v>
      </c>
    </row>
    <row r="5057" spans="1:11" x14ac:dyDescent="0.3">
      <c r="A5057" s="2">
        <v>42</v>
      </c>
      <c r="B5057" s="2" t="s">
        <v>891</v>
      </c>
      <c r="C5057" s="2">
        <v>251</v>
      </c>
      <c r="D5057" s="2" t="s">
        <v>3336</v>
      </c>
      <c r="E5057" s="2" t="s">
        <v>898</v>
      </c>
      <c r="F5057" s="2">
        <v>10</v>
      </c>
      <c r="G5057" s="2" t="s">
        <v>19</v>
      </c>
      <c r="H5057" s="2">
        <v>159</v>
      </c>
      <c r="I5057" s="3">
        <v>1.0889068471010423E-3</v>
      </c>
      <c r="J5057" s="2">
        <v>146018</v>
      </c>
      <c r="K5057" s="2">
        <v>281630</v>
      </c>
    </row>
    <row r="5058" spans="1:11" x14ac:dyDescent="0.3">
      <c r="A5058" s="2">
        <v>42</v>
      </c>
      <c r="B5058" s="2" t="s">
        <v>891</v>
      </c>
      <c r="C5058" s="2">
        <v>251</v>
      </c>
      <c r="D5058" s="2" t="s">
        <v>3336</v>
      </c>
      <c r="E5058" s="2" t="s">
        <v>901</v>
      </c>
      <c r="F5058" s="2">
        <v>11</v>
      </c>
      <c r="G5058" s="2" t="s">
        <v>19</v>
      </c>
      <c r="H5058" s="2">
        <v>180</v>
      </c>
      <c r="I5058" s="3">
        <v>1.2327247325672178E-3</v>
      </c>
      <c r="J5058" s="2">
        <v>146018</v>
      </c>
      <c r="K5058" s="2">
        <v>281630</v>
      </c>
    </row>
    <row r="5059" spans="1:11" x14ac:dyDescent="0.3">
      <c r="A5059" s="2">
        <v>42</v>
      </c>
      <c r="B5059" s="2" t="s">
        <v>891</v>
      </c>
      <c r="C5059" s="2">
        <v>251</v>
      </c>
      <c r="D5059" s="2" t="s">
        <v>3336</v>
      </c>
      <c r="E5059" s="2" t="s">
        <v>902</v>
      </c>
      <c r="F5059" s="2">
        <v>12</v>
      </c>
      <c r="G5059" s="2" t="s">
        <v>19</v>
      </c>
      <c r="H5059" s="2">
        <v>190</v>
      </c>
      <c r="I5059" s="3">
        <v>1.3012094399320632E-3</v>
      </c>
      <c r="J5059" s="2">
        <v>146018</v>
      </c>
      <c r="K5059" s="2">
        <v>281630</v>
      </c>
    </row>
    <row r="5060" spans="1:11" x14ac:dyDescent="0.3">
      <c r="A5060" s="2">
        <v>42</v>
      </c>
      <c r="B5060" s="2" t="s">
        <v>891</v>
      </c>
      <c r="C5060" s="2">
        <v>251</v>
      </c>
      <c r="D5060" s="2" t="s">
        <v>3336</v>
      </c>
      <c r="E5060" s="2" t="s">
        <v>896</v>
      </c>
      <c r="F5060" s="2">
        <v>13</v>
      </c>
      <c r="G5060" s="2" t="s">
        <v>15</v>
      </c>
      <c r="H5060" s="2">
        <v>286</v>
      </c>
      <c r="I5060" s="3">
        <v>1.9586626306345792E-3</v>
      </c>
      <c r="J5060" s="2">
        <v>146018</v>
      </c>
      <c r="K5060" s="2">
        <v>281630</v>
      </c>
    </row>
    <row r="5061" spans="1:11" x14ac:dyDescent="0.3">
      <c r="A5061" s="2">
        <v>42</v>
      </c>
      <c r="B5061" s="2" t="s">
        <v>891</v>
      </c>
      <c r="C5061" s="2">
        <v>251</v>
      </c>
      <c r="D5061" s="2" t="s">
        <v>3336</v>
      </c>
      <c r="E5061" s="2" t="s">
        <v>903</v>
      </c>
      <c r="F5061" s="2">
        <v>14</v>
      </c>
      <c r="G5061" s="2" t="s">
        <v>19</v>
      </c>
      <c r="H5061" s="2">
        <v>198</v>
      </c>
      <c r="I5061" s="3">
        <v>1.3559972058239396E-3</v>
      </c>
      <c r="J5061" s="2">
        <v>146018</v>
      </c>
      <c r="K5061" s="2">
        <v>281630</v>
      </c>
    </row>
    <row r="5062" spans="1:11" x14ac:dyDescent="0.3">
      <c r="A5062" s="2">
        <v>42</v>
      </c>
      <c r="B5062" s="2" t="s">
        <v>891</v>
      </c>
      <c r="C5062" s="2">
        <v>251</v>
      </c>
      <c r="D5062" s="2" t="s">
        <v>3336</v>
      </c>
      <c r="E5062" s="2" t="s">
        <v>904</v>
      </c>
      <c r="F5062" s="2">
        <v>15</v>
      </c>
      <c r="G5062" s="2" t="s">
        <v>19</v>
      </c>
      <c r="H5062" s="2">
        <v>210</v>
      </c>
      <c r="I5062" s="3">
        <v>1.4381788546617539E-3</v>
      </c>
      <c r="J5062" s="2">
        <v>146018</v>
      </c>
      <c r="K5062" s="2">
        <v>281630</v>
      </c>
    </row>
    <row r="5063" spans="1:11" x14ac:dyDescent="0.3">
      <c r="A5063" s="2">
        <v>42</v>
      </c>
      <c r="B5063" s="2" t="s">
        <v>891</v>
      </c>
      <c r="C5063" s="2">
        <v>251</v>
      </c>
      <c r="D5063" s="2" t="s">
        <v>3336</v>
      </c>
      <c r="E5063" s="2" t="s">
        <v>900</v>
      </c>
      <c r="F5063" s="2">
        <v>16</v>
      </c>
      <c r="G5063" s="2" t="s">
        <v>19</v>
      </c>
      <c r="H5063" s="2">
        <v>199</v>
      </c>
      <c r="I5063" s="3">
        <v>1.3628456765604241E-3</v>
      </c>
      <c r="J5063" s="2">
        <v>146018</v>
      </c>
      <c r="K5063" s="2">
        <v>281630</v>
      </c>
    </row>
    <row r="5064" spans="1:11" x14ac:dyDescent="0.3">
      <c r="A5064" s="2">
        <v>42</v>
      </c>
      <c r="B5064" s="2" t="s">
        <v>891</v>
      </c>
      <c r="C5064" s="2">
        <v>251</v>
      </c>
      <c r="D5064" s="2" t="s">
        <v>3336</v>
      </c>
      <c r="E5064" s="2" t="s">
        <v>899</v>
      </c>
      <c r="F5064" s="2">
        <v>17</v>
      </c>
      <c r="G5064" s="2" t="s">
        <v>19</v>
      </c>
      <c r="H5064" s="2">
        <v>116</v>
      </c>
      <c r="I5064" s="3">
        <v>7.94422605432207E-4</v>
      </c>
      <c r="J5064" s="2">
        <v>146018</v>
      </c>
      <c r="K5064" s="2">
        <v>281630</v>
      </c>
    </row>
    <row r="5065" spans="1:11" x14ac:dyDescent="0.3">
      <c r="A5065" s="2">
        <v>42</v>
      </c>
      <c r="B5065" s="2" t="s">
        <v>891</v>
      </c>
      <c r="C5065" s="2">
        <v>252</v>
      </c>
      <c r="D5065" s="2" t="s">
        <v>3337</v>
      </c>
      <c r="E5065" s="2" t="s">
        <v>892</v>
      </c>
      <c r="F5065" s="2">
        <v>1</v>
      </c>
      <c r="G5065" s="2" t="s">
        <v>9</v>
      </c>
      <c r="H5065" s="2">
        <v>87332</v>
      </c>
      <c r="I5065" s="3">
        <v>0.53021352550831458</v>
      </c>
      <c r="J5065" s="2">
        <v>164711</v>
      </c>
      <c r="K5065" s="2">
        <v>288496</v>
      </c>
    </row>
    <row r="5066" spans="1:11" x14ac:dyDescent="0.3">
      <c r="A5066" s="2">
        <v>42</v>
      </c>
      <c r="B5066" s="2" t="s">
        <v>891</v>
      </c>
      <c r="C5066" s="2">
        <v>252</v>
      </c>
      <c r="D5066" s="2" t="s">
        <v>3337</v>
      </c>
      <c r="E5066" s="2" t="s">
        <v>893</v>
      </c>
      <c r="F5066" s="2">
        <v>2</v>
      </c>
      <c r="G5066" s="2" t="s">
        <v>7</v>
      </c>
      <c r="H5066" s="2">
        <v>66303</v>
      </c>
      <c r="I5066" s="3">
        <v>0.40254142103441787</v>
      </c>
      <c r="J5066" s="2">
        <v>164711</v>
      </c>
      <c r="K5066" s="2">
        <v>288496</v>
      </c>
    </row>
    <row r="5067" spans="1:11" x14ac:dyDescent="0.3">
      <c r="A5067" s="2">
        <v>42</v>
      </c>
      <c r="B5067" s="2" t="s">
        <v>891</v>
      </c>
      <c r="C5067" s="2">
        <v>252</v>
      </c>
      <c r="D5067" s="2" t="s">
        <v>3337</v>
      </c>
      <c r="E5067" s="2" t="s">
        <v>894</v>
      </c>
      <c r="F5067" s="2">
        <v>3</v>
      </c>
      <c r="G5067" s="2" t="s">
        <v>11</v>
      </c>
      <c r="H5067" s="2">
        <v>2123</v>
      </c>
      <c r="I5067" s="3">
        <v>1.2889242369969219E-2</v>
      </c>
      <c r="J5067" s="2">
        <v>164711</v>
      </c>
      <c r="K5067" s="2">
        <v>288496</v>
      </c>
    </row>
    <row r="5068" spans="1:11" x14ac:dyDescent="0.3">
      <c r="A5068" s="2">
        <v>42</v>
      </c>
      <c r="B5068" s="2" t="s">
        <v>891</v>
      </c>
      <c r="C5068" s="2">
        <v>252</v>
      </c>
      <c r="D5068" s="2" t="s">
        <v>3337</v>
      </c>
      <c r="E5068" s="2" t="s">
        <v>7971</v>
      </c>
      <c r="F5068" s="2">
        <v>4</v>
      </c>
      <c r="G5068" s="2" t="s">
        <v>22</v>
      </c>
      <c r="H5068" s="2">
        <v>2429</v>
      </c>
      <c r="I5068" s="3">
        <v>1.4747041788344434E-2</v>
      </c>
      <c r="J5068" s="2">
        <v>164711</v>
      </c>
      <c r="K5068" s="2">
        <v>288496</v>
      </c>
    </row>
    <row r="5069" spans="1:11" x14ac:dyDescent="0.3">
      <c r="A5069" s="2">
        <v>42</v>
      </c>
      <c r="B5069" s="2" t="s">
        <v>891</v>
      </c>
      <c r="C5069" s="2">
        <v>252</v>
      </c>
      <c r="D5069" s="2" t="s">
        <v>3337</v>
      </c>
      <c r="E5069" s="2" t="s">
        <v>895</v>
      </c>
      <c r="F5069" s="2">
        <v>5</v>
      </c>
      <c r="G5069" s="2" t="s">
        <v>17</v>
      </c>
      <c r="H5069" s="2">
        <v>1000</v>
      </c>
      <c r="I5069" s="3">
        <v>6.0712399293307668E-3</v>
      </c>
      <c r="J5069" s="2">
        <v>164711</v>
      </c>
      <c r="K5069" s="2">
        <v>288496</v>
      </c>
    </row>
    <row r="5070" spans="1:11" x14ac:dyDescent="0.3">
      <c r="A5070" s="2">
        <v>42</v>
      </c>
      <c r="B5070" s="2" t="s">
        <v>891</v>
      </c>
      <c r="C5070" s="2">
        <v>252</v>
      </c>
      <c r="D5070" s="2" t="s">
        <v>3337</v>
      </c>
      <c r="E5070" s="2" t="s">
        <v>907</v>
      </c>
      <c r="F5070" s="2">
        <v>6</v>
      </c>
      <c r="G5070" s="2" t="s">
        <v>19</v>
      </c>
      <c r="H5070" s="2">
        <v>1158</v>
      </c>
      <c r="I5070" s="3">
        <v>7.0304958381650282E-3</v>
      </c>
      <c r="J5070" s="2">
        <v>164711</v>
      </c>
      <c r="K5070" s="2">
        <v>288496</v>
      </c>
    </row>
    <row r="5071" spans="1:11" x14ac:dyDescent="0.3">
      <c r="A5071" s="2">
        <v>42</v>
      </c>
      <c r="B5071" s="2" t="s">
        <v>891</v>
      </c>
      <c r="C5071" s="2">
        <v>252</v>
      </c>
      <c r="D5071" s="2" t="s">
        <v>3337</v>
      </c>
      <c r="E5071" s="2" t="s">
        <v>906</v>
      </c>
      <c r="F5071" s="2">
        <v>7</v>
      </c>
      <c r="G5071" s="2" t="s">
        <v>19</v>
      </c>
      <c r="H5071" s="2">
        <v>604</v>
      </c>
      <c r="I5071" s="3">
        <v>3.6670289173157834E-3</v>
      </c>
      <c r="J5071" s="2">
        <v>164711</v>
      </c>
      <c r="K5071" s="2">
        <v>288496</v>
      </c>
    </row>
    <row r="5072" spans="1:11" x14ac:dyDescent="0.3">
      <c r="A5072" s="2">
        <v>42</v>
      </c>
      <c r="B5072" s="2" t="s">
        <v>891</v>
      </c>
      <c r="C5072" s="2">
        <v>252</v>
      </c>
      <c r="D5072" s="2" t="s">
        <v>3337</v>
      </c>
      <c r="E5072" s="2" t="s">
        <v>897</v>
      </c>
      <c r="F5072" s="2">
        <v>8</v>
      </c>
      <c r="G5072" s="2" t="s">
        <v>13</v>
      </c>
      <c r="H5072" s="2">
        <v>612</v>
      </c>
      <c r="I5072" s="3">
        <v>3.7155988367504294E-3</v>
      </c>
      <c r="J5072" s="2">
        <v>164711</v>
      </c>
      <c r="K5072" s="2">
        <v>288496</v>
      </c>
    </row>
    <row r="5073" spans="1:11" x14ac:dyDescent="0.3">
      <c r="A5073" s="2">
        <v>42</v>
      </c>
      <c r="B5073" s="2" t="s">
        <v>891</v>
      </c>
      <c r="C5073" s="2">
        <v>252</v>
      </c>
      <c r="D5073" s="2" t="s">
        <v>3337</v>
      </c>
      <c r="E5073" s="2" t="s">
        <v>905</v>
      </c>
      <c r="F5073" s="2">
        <v>9</v>
      </c>
      <c r="G5073" s="2" t="s">
        <v>19</v>
      </c>
      <c r="H5073" s="2">
        <v>402</v>
      </c>
      <c r="I5073" s="3">
        <v>2.4406384515909684E-3</v>
      </c>
      <c r="J5073" s="2">
        <v>164711</v>
      </c>
      <c r="K5073" s="2">
        <v>288496</v>
      </c>
    </row>
    <row r="5074" spans="1:11" x14ac:dyDescent="0.3">
      <c r="A5074" s="2">
        <v>42</v>
      </c>
      <c r="B5074" s="2" t="s">
        <v>891</v>
      </c>
      <c r="C5074" s="2">
        <v>252</v>
      </c>
      <c r="D5074" s="2" t="s">
        <v>3337</v>
      </c>
      <c r="E5074" s="2" t="s">
        <v>898</v>
      </c>
      <c r="F5074" s="2">
        <v>10</v>
      </c>
      <c r="G5074" s="2" t="s">
        <v>19</v>
      </c>
      <c r="H5074" s="2">
        <v>519</v>
      </c>
      <c r="I5074" s="3">
        <v>3.1509735233226682E-3</v>
      </c>
      <c r="J5074" s="2">
        <v>164711</v>
      </c>
      <c r="K5074" s="2">
        <v>288496</v>
      </c>
    </row>
    <row r="5075" spans="1:11" x14ac:dyDescent="0.3">
      <c r="A5075" s="2">
        <v>42</v>
      </c>
      <c r="B5075" s="2" t="s">
        <v>891</v>
      </c>
      <c r="C5075" s="2">
        <v>252</v>
      </c>
      <c r="D5075" s="2" t="s">
        <v>3337</v>
      </c>
      <c r="E5075" s="2" t="s">
        <v>901</v>
      </c>
      <c r="F5075" s="2">
        <v>11</v>
      </c>
      <c r="G5075" s="2" t="s">
        <v>19</v>
      </c>
      <c r="H5075" s="2">
        <v>479</v>
      </c>
      <c r="I5075" s="3">
        <v>2.9081239261494374E-3</v>
      </c>
      <c r="J5075" s="2">
        <v>164711</v>
      </c>
      <c r="K5075" s="2">
        <v>288496</v>
      </c>
    </row>
    <row r="5076" spans="1:11" x14ac:dyDescent="0.3">
      <c r="A5076" s="2">
        <v>42</v>
      </c>
      <c r="B5076" s="2" t="s">
        <v>891</v>
      </c>
      <c r="C5076" s="2">
        <v>252</v>
      </c>
      <c r="D5076" s="2" t="s">
        <v>3337</v>
      </c>
      <c r="E5076" s="2" t="s">
        <v>902</v>
      </c>
      <c r="F5076" s="2">
        <v>12</v>
      </c>
      <c r="G5076" s="2" t="s">
        <v>19</v>
      </c>
      <c r="H5076" s="2">
        <v>414</v>
      </c>
      <c r="I5076" s="3">
        <v>2.5134933307429377E-3</v>
      </c>
      <c r="J5076" s="2">
        <v>164711</v>
      </c>
      <c r="K5076" s="2">
        <v>288496</v>
      </c>
    </row>
    <row r="5077" spans="1:11" x14ac:dyDescent="0.3">
      <c r="A5077" s="2">
        <v>42</v>
      </c>
      <c r="B5077" s="2" t="s">
        <v>891</v>
      </c>
      <c r="C5077" s="2">
        <v>252</v>
      </c>
      <c r="D5077" s="2" t="s">
        <v>3337</v>
      </c>
      <c r="E5077" s="2" t="s">
        <v>896</v>
      </c>
      <c r="F5077" s="2">
        <v>13</v>
      </c>
      <c r="G5077" s="2" t="s">
        <v>15</v>
      </c>
      <c r="H5077" s="2">
        <v>239</v>
      </c>
      <c r="I5077" s="3">
        <v>1.4510263431100534E-3</v>
      </c>
      <c r="J5077" s="2">
        <v>164711</v>
      </c>
      <c r="K5077" s="2">
        <v>288496</v>
      </c>
    </row>
    <row r="5078" spans="1:11" x14ac:dyDescent="0.3">
      <c r="A5078" s="2">
        <v>42</v>
      </c>
      <c r="B5078" s="2" t="s">
        <v>891</v>
      </c>
      <c r="C5078" s="2">
        <v>252</v>
      </c>
      <c r="D5078" s="2" t="s">
        <v>3337</v>
      </c>
      <c r="E5078" s="2" t="s">
        <v>903</v>
      </c>
      <c r="F5078" s="2">
        <v>14</v>
      </c>
      <c r="G5078" s="2" t="s">
        <v>19</v>
      </c>
      <c r="H5078" s="2">
        <v>321</v>
      </c>
      <c r="I5078" s="3">
        <v>1.9488680173151763E-3</v>
      </c>
      <c r="J5078" s="2">
        <v>164711</v>
      </c>
      <c r="K5078" s="2">
        <v>288496</v>
      </c>
    </row>
    <row r="5079" spans="1:11" x14ac:dyDescent="0.3">
      <c r="A5079" s="2">
        <v>42</v>
      </c>
      <c r="B5079" s="2" t="s">
        <v>891</v>
      </c>
      <c r="C5079" s="2">
        <v>252</v>
      </c>
      <c r="D5079" s="2" t="s">
        <v>3337</v>
      </c>
      <c r="E5079" s="2" t="s">
        <v>904</v>
      </c>
      <c r="F5079" s="2">
        <v>15</v>
      </c>
      <c r="G5079" s="2" t="s">
        <v>19</v>
      </c>
      <c r="H5079" s="2">
        <v>265</v>
      </c>
      <c r="I5079" s="3">
        <v>1.6088785812726533E-3</v>
      </c>
      <c r="J5079" s="2">
        <v>164711</v>
      </c>
      <c r="K5079" s="2">
        <v>288496</v>
      </c>
    </row>
    <row r="5080" spans="1:11" x14ac:dyDescent="0.3">
      <c r="A5080" s="2">
        <v>42</v>
      </c>
      <c r="B5080" s="2" t="s">
        <v>891</v>
      </c>
      <c r="C5080" s="2">
        <v>252</v>
      </c>
      <c r="D5080" s="2" t="s">
        <v>3337</v>
      </c>
      <c r="E5080" s="2" t="s">
        <v>900</v>
      </c>
      <c r="F5080" s="2">
        <v>16</v>
      </c>
      <c r="G5080" s="2" t="s">
        <v>19</v>
      </c>
      <c r="H5080" s="2">
        <v>280</v>
      </c>
      <c r="I5080" s="3">
        <v>1.6999471802126148E-3</v>
      </c>
      <c r="J5080" s="2">
        <v>164711</v>
      </c>
      <c r="K5080" s="2">
        <v>288496</v>
      </c>
    </row>
    <row r="5081" spans="1:11" x14ac:dyDescent="0.3">
      <c r="A5081" s="2">
        <v>42</v>
      </c>
      <c r="B5081" s="2" t="s">
        <v>891</v>
      </c>
      <c r="C5081" s="2">
        <v>252</v>
      </c>
      <c r="D5081" s="2" t="s">
        <v>3337</v>
      </c>
      <c r="E5081" s="2" t="s">
        <v>899</v>
      </c>
      <c r="F5081" s="2">
        <v>17</v>
      </c>
      <c r="G5081" s="2" t="s">
        <v>19</v>
      </c>
      <c r="H5081" s="2">
        <v>231</v>
      </c>
      <c r="I5081" s="3">
        <v>1.4024564236754073E-3</v>
      </c>
      <c r="J5081" s="2">
        <v>164711</v>
      </c>
      <c r="K5081" s="2">
        <v>288496</v>
      </c>
    </row>
    <row r="5082" spans="1:11" x14ac:dyDescent="0.3">
      <c r="A5082" s="2">
        <v>43</v>
      </c>
      <c r="B5082" s="2" t="s">
        <v>908</v>
      </c>
      <c r="C5082" s="2">
        <v>253</v>
      </c>
      <c r="D5082" s="2" t="s">
        <v>3339</v>
      </c>
      <c r="E5082" s="2" t="s">
        <v>910</v>
      </c>
      <c r="F5082" s="2">
        <v>1</v>
      </c>
      <c r="G5082" s="2" t="s">
        <v>51</v>
      </c>
      <c r="H5082" s="2">
        <v>66701</v>
      </c>
      <c r="I5082" s="3">
        <v>0.39694706459963697</v>
      </c>
      <c r="J5082" s="2">
        <v>168035</v>
      </c>
      <c r="K5082" s="2">
        <v>266550</v>
      </c>
    </row>
    <row r="5083" spans="1:11" x14ac:dyDescent="0.3">
      <c r="A5083" s="2">
        <v>43</v>
      </c>
      <c r="B5083" s="2" t="s">
        <v>908</v>
      </c>
      <c r="C5083" s="2">
        <v>253</v>
      </c>
      <c r="D5083" s="2" t="s">
        <v>3339</v>
      </c>
      <c r="E5083" s="2" t="s">
        <v>913</v>
      </c>
      <c r="F5083" s="2">
        <v>2</v>
      </c>
      <c r="G5083" s="2" t="s">
        <v>914</v>
      </c>
      <c r="H5083" s="2">
        <v>81177</v>
      </c>
      <c r="I5083" s="3">
        <v>0.48309578361650846</v>
      </c>
      <c r="J5083" s="2">
        <v>168035</v>
      </c>
      <c r="K5083" s="2">
        <v>266550</v>
      </c>
    </row>
    <row r="5084" spans="1:11" x14ac:dyDescent="0.3">
      <c r="A5084" s="2">
        <v>43</v>
      </c>
      <c r="B5084" s="2" t="s">
        <v>908</v>
      </c>
      <c r="C5084" s="2">
        <v>253</v>
      </c>
      <c r="D5084" s="2" t="s">
        <v>3339</v>
      </c>
      <c r="E5084" s="2" t="s">
        <v>930</v>
      </c>
      <c r="F5084" s="2">
        <v>3</v>
      </c>
      <c r="G5084" s="2" t="s">
        <v>19</v>
      </c>
      <c r="H5084" s="2">
        <v>2018</v>
      </c>
      <c r="I5084" s="3">
        <v>1.2009402802987472E-2</v>
      </c>
      <c r="J5084" s="2">
        <v>168035</v>
      </c>
      <c r="K5084" s="2">
        <v>266550</v>
      </c>
    </row>
    <row r="5085" spans="1:11" x14ac:dyDescent="0.3">
      <c r="A5085" s="2">
        <v>43</v>
      </c>
      <c r="B5085" s="2" t="s">
        <v>908</v>
      </c>
      <c r="C5085" s="2">
        <v>253</v>
      </c>
      <c r="D5085" s="2" t="s">
        <v>3339</v>
      </c>
      <c r="E5085" s="2" t="s">
        <v>909</v>
      </c>
      <c r="F5085" s="2">
        <v>4</v>
      </c>
      <c r="G5085" s="2" t="s">
        <v>11</v>
      </c>
      <c r="H5085" s="2">
        <v>3133</v>
      </c>
      <c r="I5085" s="3">
        <v>1.8644925164400274E-2</v>
      </c>
      <c r="J5085" s="2">
        <v>168035</v>
      </c>
      <c r="K5085" s="2">
        <v>266550</v>
      </c>
    </row>
    <row r="5086" spans="1:11" x14ac:dyDescent="0.3">
      <c r="A5086" s="2">
        <v>43</v>
      </c>
      <c r="B5086" s="2" t="s">
        <v>908</v>
      </c>
      <c r="C5086" s="2">
        <v>253</v>
      </c>
      <c r="D5086" s="2" t="s">
        <v>3339</v>
      </c>
      <c r="E5086" s="2" t="s">
        <v>911</v>
      </c>
      <c r="F5086" s="2">
        <v>5</v>
      </c>
      <c r="G5086" s="2" t="s">
        <v>912</v>
      </c>
      <c r="H5086" s="2">
        <v>1534</v>
      </c>
      <c r="I5086" s="3">
        <v>9.1290504954324985E-3</v>
      </c>
      <c r="J5086" s="2">
        <v>168035</v>
      </c>
      <c r="K5086" s="2">
        <v>266550</v>
      </c>
    </row>
    <row r="5087" spans="1:11" x14ac:dyDescent="0.3">
      <c r="A5087" s="2">
        <v>43</v>
      </c>
      <c r="B5087" s="2" t="s">
        <v>908</v>
      </c>
      <c r="C5087" s="2">
        <v>253</v>
      </c>
      <c r="D5087" s="2" t="s">
        <v>3339</v>
      </c>
      <c r="E5087" s="2" t="s">
        <v>922</v>
      </c>
      <c r="F5087" s="2">
        <v>6</v>
      </c>
      <c r="G5087" s="2" t="s">
        <v>19</v>
      </c>
      <c r="H5087" s="2">
        <v>2242</v>
      </c>
      <c r="I5087" s="3">
        <v>1.3342458416401345E-2</v>
      </c>
      <c r="J5087" s="2">
        <v>168035</v>
      </c>
      <c r="K5087" s="2">
        <v>266550</v>
      </c>
    </row>
    <row r="5088" spans="1:11" x14ac:dyDescent="0.3">
      <c r="A5088" s="2">
        <v>43</v>
      </c>
      <c r="B5088" s="2" t="s">
        <v>908</v>
      </c>
      <c r="C5088" s="2">
        <v>253</v>
      </c>
      <c r="D5088" s="2" t="s">
        <v>3339</v>
      </c>
      <c r="E5088" s="2" t="s">
        <v>915</v>
      </c>
      <c r="F5088" s="2">
        <v>7</v>
      </c>
      <c r="G5088" s="2" t="s">
        <v>17</v>
      </c>
      <c r="H5088" s="2">
        <v>970</v>
      </c>
      <c r="I5088" s="3">
        <v>5.7726068973725708E-3</v>
      </c>
      <c r="J5088" s="2">
        <v>168035</v>
      </c>
      <c r="K5088" s="2">
        <v>266550</v>
      </c>
    </row>
    <row r="5089" spans="1:11" x14ac:dyDescent="0.3">
      <c r="A5089" s="2">
        <v>43</v>
      </c>
      <c r="B5089" s="2" t="s">
        <v>908</v>
      </c>
      <c r="C5089" s="2">
        <v>253</v>
      </c>
      <c r="D5089" s="2" t="s">
        <v>3339</v>
      </c>
      <c r="E5089" s="2" t="s">
        <v>919</v>
      </c>
      <c r="F5089" s="2">
        <v>8</v>
      </c>
      <c r="G5089" s="2" t="s">
        <v>19</v>
      </c>
      <c r="H5089" s="2">
        <v>1046</v>
      </c>
      <c r="I5089" s="3">
        <v>6.2248936233522782E-3</v>
      </c>
      <c r="J5089" s="2">
        <v>168035</v>
      </c>
      <c r="K5089" s="2">
        <v>266550</v>
      </c>
    </row>
    <row r="5090" spans="1:11" x14ac:dyDescent="0.3">
      <c r="A5090" s="2">
        <v>43</v>
      </c>
      <c r="B5090" s="2" t="s">
        <v>908</v>
      </c>
      <c r="C5090" s="2">
        <v>253</v>
      </c>
      <c r="D5090" s="2" t="s">
        <v>3339</v>
      </c>
      <c r="E5090" s="2" t="s">
        <v>931</v>
      </c>
      <c r="F5090" s="2">
        <v>9</v>
      </c>
      <c r="G5090" s="2" t="s">
        <v>19</v>
      </c>
      <c r="H5090" s="2">
        <v>1323</v>
      </c>
      <c r="I5090" s="3">
        <v>7.8733597167256822E-3</v>
      </c>
      <c r="J5090" s="2">
        <v>168035</v>
      </c>
      <c r="K5090" s="2">
        <v>266550</v>
      </c>
    </row>
    <row r="5091" spans="1:11" x14ac:dyDescent="0.3">
      <c r="A5091" s="2">
        <v>43</v>
      </c>
      <c r="B5091" s="2" t="s">
        <v>908</v>
      </c>
      <c r="C5091" s="2">
        <v>253</v>
      </c>
      <c r="D5091" s="2" t="s">
        <v>3339</v>
      </c>
      <c r="E5091" s="2" t="s">
        <v>928</v>
      </c>
      <c r="F5091" s="2">
        <v>10</v>
      </c>
      <c r="G5091" s="2" t="s">
        <v>19</v>
      </c>
      <c r="H5091" s="2">
        <v>607</v>
      </c>
      <c r="I5091" s="3">
        <v>3.6123426667063409E-3</v>
      </c>
      <c r="J5091" s="2">
        <v>168035</v>
      </c>
      <c r="K5091" s="2">
        <v>266550</v>
      </c>
    </row>
    <row r="5092" spans="1:11" x14ac:dyDescent="0.3">
      <c r="A5092" s="2">
        <v>43</v>
      </c>
      <c r="B5092" s="2" t="s">
        <v>908</v>
      </c>
      <c r="C5092" s="2">
        <v>253</v>
      </c>
      <c r="D5092" s="2" t="s">
        <v>3339</v>
      </c>
      <c r="E5092" s="2" t="s">
        <v>7970</v>
      </c>
      <c r="F5092" s="2">
        <v>11</v>
      </c>
      <c r="G5092" s="2" t="s">
        <v>22</v>
      </c>
      <c r="H5092" s="2">
        <v>585</v>
      </c>
      <c r="I5092" s="3">
        <v>3.4814175618174785E-3</v>
      </c>
      <c r="J5092" s="2">
        <v>168035</v>
      </c>
      <c r="K5092" s="2">
        <v>266550</v>
      </c>
    </row>
    <row r="5093" spans="1:11" x14ac:dyDescent="0.3">
      <c r="A5093" s="2">
        <v>43</v>
      </c>
      <c r="B5093" s="2" t="s">
        <v>908</v>
      </c>
      <c r="C5093" s="2">
        <v>253</v>
      </c>
      <c r="D5093" s="2" t="s">
        <v>3339</v>
      </c>
      <c r="E5093" s="2" t="s">
        <v>927</v>
      </c>
      <c r="F5093" s="2">
        <v>12</v>
      </c>
      <c r="G5093" s="2" t="s">
        <v>19</v>
      </c>
      <c r="H5093" s="2">
        <v>970</v>
      </c>
      <c r="I5093" s="3">
        <v>5.7726068973725708E-3</v>
      </c>
      <c r="J5093" s="2">
        <v>168035</v>
      </c>
      <c r="K5093" s="2">
        <v>266550</v>
      </c>
    </row>
    <row r="5094" spans="1:11" x14ac:dyDescent="0.3">
      <c r="A5094" s="2">
        <v>43</v>
      </c>
      <c r="B5094" s="2" t="s">
        <v>908</v>
      </c>
      <c r="C5094" s="2">
        <v>253</v>
      </c>
      <c r="D5094" s="2" t="s">
        <v>3339</v>
      </c>
      <c r="E5094" s="2" t="s">
        <v>926</v>
      </c>
      <c r="F5094" s="2">
        <v>13</v>
      </c>
      <c r="G5094" s="2" t="s">
        <v>19</v>
      </c>
      <c r="H5094" s="2">
        <v>596</v>
      </c>
      <c r="I5094" s="3">
        <v>3.5468801142619099E-3</v>
      </c>
      <c r="J5094" s="2">
        <v>168035</v>
      </c>
      <c r="K5094" s="2">
        <v>266550</v>
      </c>
    </row>
    <row r="5095" spans="1:11" x14ac:dyDescent="0.3">
      <c r="A5095" s="2">
        <v>43</v>
      </c>
      <c r="B5095" s="2" t="s">
        <v>908</v>
      </c>
      <c r="C5095" s="2">
        <v>253</v>
      </c>
      <c r="D5095" s="2" t="s">
        <v>3339</v>
      </c>
      <c r="E5095" s="2" t="s">
        <v>916</v>
      </c>
      <c r="F5095" s="2">
        <v>14</v>
      </c>
      <c r="G5095" s="2" t="s">
        <v>15</v>
      </c>
      <c r="H5095" s="2">
        <v>305</v>
      </c>
      <c r="I5095" s="3">
        <v>1.8150980450501383E-3</v>
      </c>
      <c r="J5095" s="2">
        <v>168035</v>
      </c>
      <c r="K5095" s="2">
        <v>266550</v>
      </c>
    </row>
    <row r="5096" spans="1:11" x14ac:dyDescent="0.3">
      <c r="A5096" s="2">
        <v>43</v>
      </c>
      <c r="B5096" s="2" t="s">
        <v>908</v>
      </c>
      <c r="C5096" s="2">
        <v>253</v>
      </c>
      <c r="D5096" s="2" t="s">
        <v>3339</v>
      </c>
      <c r="E5096" s="2" t="s">
        <v>929</v>
      </c>
      <c r="F5096" s="2">
        <v>15</v>
      </c>
      <c r="G5096" s="2" t="s">
        <v>19</v>
      </c>
      <c r="H5096" s="2">
        <v>482</v>
      </c>
      <c r="I5096" s="3">
        <v>2.8684500252923496E-3</v>
      </c>
      <c r="J5096" s="2">
        <v>168035</v>
      </c>
      <c r="K5096" s="2">
        <v>266550</v>
      </c>
    </row>
    <row r="5097" spans="1:11" x14ac:dyDescent="0.3">
      <c r="A5097" s="2">
        <v>43</v>
      </c>
      <c r="B5097" s="2" t="s">
        <v>908</v>
      </c>
      <c r="C5097" s="2">
        <v>253</v>
      </c>
      <c r="D5097" s="2" t="s">
        <v>3339</v>
      </c>
      <c r="E5097" s="2" t="s">
        <v>923</v>
      </c>
      <c r="F5097" s="2">
        <v>16</v>
      </c>
      <c r="G5097" s="2" t="s">
        <v>19</v>
      </c>
      <c r="H5097" s="2">
        <v>614</v>
      </c>
      <c r="I5097" s="3">
        <v>3.6540006546255245E-3</v>
      </c>
      <c r="J5097" s="2">
        <v>168035</v>
      </c>
      <c r="K5097" s="2">
        <v>266550</v>
      </c>
    </row>
    <row r="5098" spans="1:11" x14ac:dyDescent="0.3">
      <c r="A5098" s="2">
        <v>43</v>
      </c>
      <c r="B5098" s="2" t="s">
        <v>908</v>
      </c>
      <c r="C5098" s="2">
        <v>253</v>
      </c>
      <c r="D5098" s="2" t="s">
        <v>3339</v>
      </c>
      <c r="E5098" s="2" t="s">
        <v>934</v>
      </c>
      <c r="F5098" s="2">
        <v>17</v>
      </c>
      <c r="G5098" s="2" t="s">
        <v>19</v>
      </c>
      <c r="H5098" s="2">
        <v>425</v>
      </c>
      <c r="I5098" s="3">
        <v>2.5292349808075697E-3</v>
      </c>
      <c r="J5098" s="2">
        <v>168035</v>
      </c>
      <c r="K5098" s="2">
        <v>266550</v>
      </c>
    </row>
    <row r="5099" spans="1:11" x14ac:dyDescent="0.3">
      <c r="A5099" s="2">
        <v>43</v>
      </c>
      <c r="B5099" s="2" t="s">
        <v>908</v>
      </c>
      <c r="C5099" s="2">
        <v>253</v>
      </c>
      <c r="D5099" s="2" t="s">
        <v>3339</v>
      </c>
      <c r="E5099" s="2" t="s">
        <v>933</v>
      </c>
      <c r="F5099" s="2">
        <v>18</v>
      </c>
      <c r="G5099" s="2" t="s">
        <v>19</v>
      </c>
      <c r="H5099" s="2">
        <v>478</v>
      </c>
      <c r="I5099" s="3">
        <v>2.8446454607671022E-3</v>
      </c>
      <c r="J5099" s="2">
        <v>168035</v>
      </c>
      <c r="K5099" s="2">
        <v>266550</v>
      </c>
    </row>
    <row r="5100" spans="1:11" x14ac:dyDescent="0.3">
      <c r="A5100" s="2">
        <v>43</v>
      </c>
      <c r="B5100" s="2" t="s">
        <v>908</v>
      </c>
      <c r="C5100" s="2">
        <v>253</v>
      </c>
      <c r="D5100" s="2" t="s">
        <v>3339</v>
      </c>
      <c r="E5100" s="2" t="s">
        <v>924</v>
      </c>
      <c r="F5100" s="2">
        <v>19</v>
      </c>
      <c r="G5100" s="2" t="s">
        <v>19</v>
      </c>
      <c r="H5100" s="2">
        <v>713</v>
      </c>
      <c r="I5100" s="3">
        <v>4.2431636266254055E-3</v>
      </c>
      <c r="J5100" s="2">
        <v>168035</v>
      </c>
      <c r="K5100" s="2">
        <v>266550</v>
      </c>
    </row>
    <row r="5101" spans="1:11" x14ac:dyDescent="0.3">
      <c r="A5101" s="2">
        <v>43</v>
      </c>
      <c r="B5101" s="2" t="s">
        <v>908</v>
      </c>
      <c r="C5101" s="2">
        <v>253</v>
      </c>
      <c r="D5101" s="2" t="s">
        <v>3339</v>
      </c>
      <c r="E5101" s="2" t="s">
        <v>921</v>
      </c>
      <c r="F5101" s="2">
        <v>20</v>
      </c>
      <c r="G5101" s="2" t="s">
        <v>19</v>
      </c>
      <c r="H5101" s="2">
        <v>470</v>
      </c>
      <c r="I5101" s="3">
        <v>2.7970363317166066E-3</v>
      </c>
      <c r="J5101" s="2">
        <v>168035</v>
      </c>
      <c r="K5101" s="2">
        <v>266550</v>
      </c>
    </row>
    <row r="5102" spans="1:11" x14ac:dyDescent="0.3">
      <c r="A5102" s="2">
        <v>43</v>
      </c>
      <c r="B5102" s="2" t="s">
        <v>908</v>
      </c>
      <c r="C5102" s="2">
        <v>253</v>
      </c>
      <c r="D5102" s="2" t="s">
        <v>3339</v>
      </c>
      <c r="E5102" s="2" t="s">
        <v>918</v>
      </c>
      <c r="F5102" s="2">
        <v>21</v>
      </c>
      <c r="G5102" s="2" t="s">
        <v>19</v>
      </c>
      <c r="H5102" s="2">
        <v>347</v>
      </c>
      <c r="I5102" s="3">
        <v>2.0650459725652394E-3</v>
      </c>
      <c r="J5102" s="2">
        <v>168035</v>
      </c>
      <c r="K5102" s="2">
        <v>266550</v>
      </c>
    </row>
    <row r="5103" spans="1:11" x14ac:dyDescent="0.3">
      <c r="A5103" s="2">
        <v>43</v>
      </c>
      <c r="B5103" s="2" t="s">
        <v>908</v>
      </c>
      <c r="C5103" s="2">
        <v>253</v>
      </c>
      <c r="D5103" s="2" t="s">
        <v>3339</v>
      </c>
      <c r="E5103" s="2" t="s">
        <v>920</v>
      </c>
      <c r="F5103" s="2">
        <v>22</v>
      </c>
      <c r="G5103" s="2" t="s">
        <v>19</v>
      </c>
      <c r="H5103" s="2">
        <v>367</v>
      </c>
      <c r="I5103" s="3">
        <v>2.1840687951914781E-3</v>
      </c>
      <c r="J5103" s="2">
        <v>168035</v>
      </c>
      <c r="K5103" s="2">
        <v>266550</v>
      </c>
    </row>
    <row r="5104" spans="1:11" x14ac:dyDescent="0.3">
      <c r="A5104" s="2">
        <v>43</v>
      </c>
      <c r="B5104" s="2" t="s">
        <v>908</v>
      </c>
      <c r="C5104" s="2">
        <v>253</v>
      </c>
      <c r="D5104" s="2" t="s">
        <v>3339</v>
      </c>
      <c r="E5104" s="2" t="s">
        <v>917</v>
      </c>
      <c r="F5104" s="2">
        <v>23</v>
      </c>
      <c r="G5104" s="2" t="s">
        <v>276</v>
      </c>
      <c r="H5104" s="2">
        <v>242</v>
      </c>
      <c r="I5104" s="3">
        <v>1.4401761537774869E-3</v>
      </c>
      <c r="J5104" s="2">
        <v>168035</v>
      </c>
      <c r="K5104" s="2">
        <v>266550</v>
      </c>
    </row>
    <row r="5105" spans="1:11" x14ac:dyDescent="0.3">
      <c r="A5105" s="2">
        <v>43</v>
      </c>
      <c r="B5105" s="2" t="s">
        <v>908</v>
      </c>
      <c r="C5105" s="2">
        <v>253</v>
      </c>
      <c r="D5105" s="2" t="s">
        <v>3339</v>
      </c>
      <c r="E5105" s="2" t="s">
        <v>932</v>
      </c>
      <c r="F5105" s="2">
        <v>24</v>
      </c>
      <c r="G5105" s="2" t="s">
        <v>19</v>
      </c>
      <c r="H5105" s="2">
        <v>383</v>
      </c>
      <c r="I5105" s="3">
        <v>2.279287053292469E-3</v>
      </c>
      <c r="J5105" s="2">
        <v>168035</v>
      </c>
      <c r="K5105" s="2">
        <v>266550</v>
      </c>
    </row>
    <row r="5106" spans="1:11" x14ac:dyDescent="0.3">
      <c r="A5106" s="2">
        <v>43</v>
      </c>
      <c r="B5106" s="2" t="s">
        <v>908</v>
      </c>
      <c r="C5106" s="2">
        <v>253</v>
      </c>
      <c r="D5106" s="2" t="s">
        <v>3339</v>
      </c>
      <c r="E5106" s="2" t="s">
        <v>925</v>
      </c>
      <c r="F5106" s="2">
        <v>25</v>
      </c>
      <c r="G5106" s="2" t="s">
        <v>19</v>
      </c>
      <c r="H5106" s="2">
        <v>307</v>
      </c>
      <c r="I5106" s="3">
        <v>1.8270003273127622E-3</v>
      </c>
      <c r="J5106" s="2">
        <v>168035</v>
      </c>
      <c r="K5106" s="2">
        <v>266550</v>
      </c>
    </row>
    <row r="5107" spans="1:11" x14ac:dyDescent="0.3">
      <c r="A5107" s="2">
        <v>43</v>
      </c>
      <c r="B5107" s="2" t="s">
        <v>908</v>
      </c>
      <c r="C5107" s="2">
        <v>254</v>
      </c>
      <c r="D5107" s="2" t="s">
        <v>3340</v>
      </c>
      <c r="E5107" s="2" t="s">
        <v>910</v>
      </c>
      <c r="F5107" s="2">
        <v>1</v>
      </c>
      <c r="G5107" s="2" t="s">
        <v>51</v>
      </c>
      <c r="H5107" s="2">
        <v>104780</v>
      </c>
      <c r="I5107" s="3">
        <v>0.5242092834772516</v>
      </c>
      <c r="J5107" s="2">
        <v>199882</v>
      </c>
      <c r="K5107" s="2">
        <v>291653</v>
      </c>
    </row>
    <row r="5108" spans="1:11" x14ac:dyDescent="0.3">
      <c r="A5108" s="2">
        <v>43</v>
      </c>
      <c r="B5108" s="2" t="s">
        <v>908</v>
      </c>
      <c r="C5108" s="2">
        <v>254</v>
      </c>
      <c r="D5108" s="2" t="s">
        <v>3340</v>
      </c>
      <c r="E5108" s="2" t="s">
        <v>913</v>
      </c>
      <c r="F5108" s="2">
        <v>2</v>
      </c>
      <c r="G5108" s="2" t="s">
        <v>914</v>
      </c>
      <c r="H5108" s="2">
        <v>65711</v>
      </c>
      <c r="I5108" s="3">
        <v>0.32874896188751362</v>
      </c>
      <c r="J5108" s="2">
        <v>199882</v>
      </c>
      <c r="K5108" s="2">
        <v>291653</v>
      </c>
    </row>
    <row r="5109" spans="1:11" x14ac:dyDescent="0.3">
      <c r="A5109" s="2">
        <v>43</v>
      </c>
      <c r="B5109" s="2" t="s">
        <v>908</v>
      </c>
      <c r="C5109" s="2">
        <v>254</v>
      </c>
      <c r="D5109" s="2" t="s">
        <v>3340</v>
      </c>
      <c r="E5109" s="2" t="s">
        <v>930</v>
      </c>
      <c r="F5109" s="2">
        <v>3</v>
      </c>
      <c r="G5109" s="2" t="s">
        <v>19</v>
      </c>
      <c r="H5109" s="2">
        <v>12506</v>
      </c>
      <c r="I5109" s="3">
        <v>6.2566914479542934E-2</v>
      </c>
      <c r="J5109" s="2">
        <v>199882</v>
      </c>
      <c r="K5109" s="2">
        <v>291653</v>
      </c>
    </row>
    <row r="5110" spans="1:11" x14ac:dyDescent="0.3">
      <c r="A5110" s="2">
        <v>43</v>
      </c>
      <c r="B5110" s="2" t="s">
        <v>908</v>
      </c>
      <c r="C5110" s="2">
        <v>254</v>
      </c>
      <c r="D5110" s="2" t="s">
        <v>3340</v>
      </c>
      <c r="E5110" s="2" t="s">
        <v>909</v>
      </c>
      <c r="F5110" s="2">
        <v>4</v>
      </c>
      <c r="G5110" s="2" t="s">
        <v>11</v>
      </c>
      <c r="H5110" s="2">
        <v>2638</v>
      </c>
      <c r="I5110" s="3">
        <v>1.3197786694149548E-2</v>
      </c>
      <c r="J5110" s="2">
        <v>199882</v>
      </c>
      <c r="K5110" s="2">
        <v>291653</v>
      </c>
    </row>
    <row r="5111" spans="1:11" x14ac:dyDescent="0.3">
      <c r="A5111" s="2">
        <v>43</v>
      </c>
      <c r="B5111" s="2" t="s">
        <v>908</v>
      </c>
      <c r="C5111" s="2">
        <v>254</v>
      </c>
      <c r="D5111" s="2" t="s">
        <v>3340</v>
      </c>
      <c r="E5111" s="2" t="s">
        <v>911</v>
      </c>
      <c r="F5111" s="2">
        <v>5</v>
      </c>
      <c r="G5111" s="2" t="s">
        <v>912</v>
      </c>
      <c r="H5111" s="2">
        <v>1455</v>
      </c>
      <c r="I5111" s="3">
        <v>7.2792947839225141E-3</v>
      </c>
      <c r="J5111" s="2">
        <v>199882</v>
      </c>
      <c r="K5111" s="2">
        <v>291653</v>
      </c>
    </row>
    <row r="5112" spans="1:11" x14ac:dyDescent="0.3">
      <c r="A5112" s="2">
        <v>43</v>
      </c>
      <c r="B5112" s="2" t="s">
        <v>908</v>
      </c>
      <c r="C5112" s="2">
        <v>254</v>
      </c>
      <c r="D5112" s="2" t="s">
        <v>3340</v>
      </c>
      <c r="E5112" s="2" t="s">
        <v>922</v>
      </c>
      <c r="F5112" s="2">
        <v>6</v>
      </c>
      <c r="G5112" s="2" t="s">
        <v>19</v>
      </c>
      <c r="H5112" s="2">
        <v>1345</v>
      </c>
      <c r="I5112" s="3">
        <v>6.7289700923544894E-3</v>
      </c>
      <c r="J5112" s="2">
        <v>199882</v>
      </c>
      <c r="K5112" s="2">
        <v>291653</v>
      </c>
    </row>
    <row r="5113" spans="1:11" x14ac:dyDescent="0.3">
      <c r="A5113" s="2">
        <v>43</v>
      </c>
      <c r="B5113" s="2" t="s">
        <v>908</v>
      </c>
      <c r="C5113" s="2">
        <v>254</v>
      </c>
      <c r="D5113" s="2" t="s">
        <v>3340</v>
      </c>
      <c r="E5113" s="2" t="s">
        <v>915</v>
      </c>
      <c r="F5113" s="2">
        <v>7</v>
      </c>
      <c r="G5113" s="2" t="s">
        <v>17</v>
      </c>
      <c r="H5113" s="2">
        <v>878</v>
      </c>
      <c r="I5113" s="3">
        <v>4.3925916290611464E-3</v>
      </c>
      <c r="J5113" s="2">
        <v>199882</v>
      </c>
      <c r="K5113" s="2">
        <v>291653</v>
      </c>
    </row>
    <row r="5114" spans="1:11" x14ac:dyDescent="0.3">
      <c r="A5114" s="2">
        <v>43</v>
      </c>
      <c r="B5114" s="2" t="s">
        <v>908</v>
      </c>
      <c r="C5114" s="2">
        <v>254</v>
      </c>
      <c r="D5114" s="2" t="s">
        <v>3340</v>
      </c>
      <c r="E5114" s="2" t="s">
        <v>919</v>
      </c>
      <c r="F5114" s="2">
        <v>8</v>
      </c>
      <c r="G5114" s="2" t="s">
        <v>19</v>
      </c>
      <c r="H5114" s="2">
        <v>1657</v>
      </c>
      <c r="I5114" s="3">
        <v>8.2898910357110701E-3</v>
      </c>
      <c r="J5114" s="2">
        <v>199882</v>
      </c>
      <c r="K5114" s="2">
        <v>291653</v>
      </c>
    </row>
    <row r="5115" spans="1:11" x14ac:dyDescent="0.3">
      <c r="A5115" s="2">
        <v>43</v>
      </c>
      <c r="B5115" s="2" t="s">
        <v>908</v>
      </c>
      <c r="C5115" s="2">
        <v>254</v>
      </c>
      <c r="D5115" s="2" t="s">
        <v>3340</v>
      </c>
      <c r="E5115" s="2" t="s">
        <v>931</v>
      </c>
      <c r="F5115" s="2">
        <v>9</v>
      </c>
      <c r="G5115" s="2" t="s">
        <v>19</v>
      </c>
      <c r="H5115" s="2">
        <v>1080</v>
      </c>
      <c r="I5115" s="3">
        <v>5.4031878808497016E-3</v>
      </c>
      <c r="J5115" s="2">
        <v>199882</v>
      </c>
      <c r="K5115" s="2">
        <v>291653</v>
      </c>
    </row>
    <row r="5116" spans="1:11" x14ac:dyDescent="0.3">
      <c r="A5116" s="2">
        <v>43</v>
      </c>
      <c r="B5116" s="2" t="s">
        <v>908</v>
      </c>
      <c r="C5116" s="2">
        <v>254</v>
      </c>
      <c r="D5116" s="2" t="s">
        <v>3340</v>
      </c>
      <c r="E5116" s="2" t="s">
        <v>928</v>
      </c>
      <c r="F5116" s="2">
        <v>10</v>
      </c>
      <c r="G5116" s="2" t="s">
        <v>19</v>
      </c>
      <c r="H5116" s="2">
        <v>866</v>
      </c>
      <c r="I5116" s="3">
        <v>4.3325562081628164E-3</v>
      </c>
      <c r="J5116" s="2">
        <v>199882</v>
      </c>
      <c r="K5116" s="2">
        <v>291653</v>
      </c>
    </row>
    <row r="5117" spans="1:11" x14ac:dyDescent="0.3">
      <c r="A5117" s="2">
        <v>43</v>
      </c>
      <c r="B5117" s="2" t="s">
        <v>908</v>
      </c>
      <c r="C5117" s="2">
        <v>254</v>
      </c>
      <c r="D5117" s="2" t="s">
        <v>3340</v>
      </c>
      <c r="E5117" s="2" t="s">
        <v>7970</v>
      </c>
      <c r="F5117" s="2">
        <v>11</v>
      </c>
      <c r="G5117" s="2" t="s">
        <v>22</v>
      </c>
      <c r="H5117" s="2">
        <v>697</v>
      </c>
      <c r="I5117" s="3">
        <v>3.4870573638446684E-3</v>
      </c>
      <c r="J5117" s="2">
        <v>199882</v>
      </c>
      <c r="K5117" s="2">
        <v>291653</v>
      </c>
    </row>
    <row r="5118" spans="1:11" x14ac:dyDescent="0.3">
      <c r="A5118" s="2">
        <v>43</v>
      </c>
      <c r="B5118" s="2" t="s">
        <v>908</v>
      </c>
      <c r="C5118" s="2">
        <v>254</v>
      </c>
      <c r="D5118" s="2" t="s">
        <v>3340</v>
      </c>
      <c r="E5118" s="2" t="s">
        <v>927</v>
      </c>
      <c r="F5118" s="2">
        <v>12</v>
      </c>
      <c r="G5118" s="2" t="s">
        <v>19</v>
      </c>
      <c r="H5118" s="2">
        <v>611</v>
      </c>
      <c r="I5118" s="3">
        <v>3.0568035140733033E-3</v>
      </c>
      <c r="J5118" s="2">
        <v>199882</v>
      </c>
      <c r="K5118" s="2">
        <v>291653</v>
      </c>
    </row>
    <row r="5119" spans="1:11" x14ac:dyDescent="0.3">
      <c r="A5119" s="2">
        <v>43</v>
      </c>
      <c r="B5119" s="2" t="s">
        <v>908</v>
      </c>
      <c r="C5119" s="2">
        <v>254</v>
      </c>
      <c r="D5119" s="2" t="s">
        <v>3340</v>
      </c>
      <c r="E5119" s="2" t="s">
        <v>926</v>
      </c>
      <c r="F5119" s="2">
        <v>13</v>
      </c>
      <c r="G5119" s="2" t="s">
        <v>19</v>
      </c>
      <c r="H5119" s="2">
        <v>616</v>
      </c>
      <c r="I5119" s="3">
        <v>3.0818182727809407E-3</v>
      </c>
      <c r="J5119" s="2">
        <v>199882</v>
      </c>
      <c r="K5119" s="2">
        <v>291653</v>
      </c>
    </row>
    <row r="5120" spans="1:11" x14ac:dyDescent="0.3">
      <c r="A5120" s="2">
        <v>43</v>
      </c>
      <c r="B5120" s="2" t="s">
        <v>908</v>
      </c>
      <c r="C5120" s="2">
        <v>254</v>
      </c>
      <c r="D5120" s="2" t="s">
        <v>3340</v>
      </c>
      <c r="E5120" s="2" t="s">
        <v>916</v>
      </c>
      <c r="F5120" s="2">
        <v>14</v>
      </c>
      <c r="G5120" s="2" t="s">
        <v>15</v>
      </c>
      <c r="H5120" s="2">
        <v>912</v>
      </c>
      <c r="I5120" s="3">
        <v>4.5626919882730812E-3</v>
      </c>
      <c r="J5120" s="2">
        <v>199882</v>
      </c>
      <c r="K5120" s="2">
        <v>291653</v>
      </c>
    </row>
    <row r="5121" spans="1:11" x14ac:dyDescent="0.3">
      <c r="A5121" s="2">
        <v>43</v>
      </c>
      <c r="B5121" s="2" t="s">
        <v>908</v>
      </c>
      <c r="C5121" s="2">
        <v>254</v>
      </c>
      <c r="D5121" s="2" t="s">
        <v>3340</v>
      </c>
      <c r="E5121" s="2" t="s">
        <v>929</v>
      </c>
      <c r="F5121" s="2">
        <v>15</v>
      </c>
      <c r="G5121" s="2" t="s">
        <v>19</v>
      </c>
      <c r="H5121" s="2">
        <v>501</v>
      </c>
      <c r="I5121" s="3">
        <v>2.5064788225052782E-3</v>
      </c>
      <c r="J5121" s="2">
        <v>199882</v>
      </c>
      <c r="K5121" s="2">
        <v>291653</v>
      </c>
    </row>
    <row r="5122" spans="1:11" x14ac:dyDescent="0.3">
      <c r="A5122" s="2">
        <v>43</v>
      </c>
      <c r="B5122" s="2" t="s">
        <v>908</v>
      </c>
      <c r="C5122" s="2">
        <v>254</v>
      </c>
      <c r="D5122" s="2" t="s">
        <v>3340</v>
      </c>
      <c r="E5122" s="2" t="s">
        <v>923</v>
      </c>
      <c r="F5122" s="2">
        <v>16</v>
      </c>
      <c r="G5122" s="2" t="s">
        <v>19</v>
      </c>
      <c r="H5122" s="2">
        <v>461</v>
      </c>
      <c r="I5122" s="3">
        <v>2.306360752844178E-3</v>
      </c>
      <c r="J5122" s="2">
        <v>199882</v>
      </c>
      <c r="K5122" s="2">
        <v>291653</v>
      </c>
    </row>
    <row r="5123" spans="1:11" x14ac:dyDescent="0.3">
      <c r="A5123" s="2">
        <v>43</v>
      </c>
      <c r="B5123" s="2" t="s">
        <v>908</v>
      </c>
      <c r="C5123" s="2">
        <v>254</v>
      </c>
      <c r="D5123" s="2" t="s">
        <v>3340</v>
      </c>
      <c r="E5123" s="2" t="s">
        <v>934</v>
      </c>
      <c r="F5123" s="2">
        <v>17</v>
      </c>
      <c r="G5123" s="2" t="s">
        <v>19</v>
      </c>
      <c r="H5123" s="2">
        <v>441</v>
      </c>
      <c r="I5123" s="3">
        <v>2.2063017180136281E-3</v>
      </c>
      <c r="J5123" s="2">
        <v>199882</v>
      </c>
      <c r="K5123" s="2">
        <v>291653</v>
      </c>
    </row>
    <row r="5124" spans="1:11" x14ac:dyDescent="0.3">
      <c r="A5124" s="2">
        <v>43</v>
      </c>
      <c r="B5124" s="2" t="s">
        <v>908</v>
      </c>
      <c r="C5124" s="2">
        <v>254</v>
      </c>
      <c r="D5124" s="2" t="s">
        <v>3340</v>
      </c>
      <c r="E5124" s="2" t="s">
        <v>933</v>
      </c>
      <c r="F5124" s="2">
        <v>18</v>
      </c>
      <c r="G5124" s="2" t="s">
        <v>19</v>
      </c>
      <c r="H5124" s="2">
        <v>398</v>
      </c>
      <c r="I5124" s="3">
        <v>1.9911747931279453E-3</v>
      </c>
      <c r="J5124" s="2">
        <v>199882</v>
      </c>
      <c r="K5124" s="2">
        <v>291653</v>
      </c>
    </row>
    <row r="5125" spans="1:11" x14ac:dyDescent="0.3">
      <c r="A5125" s="2">
        <v>43</v>
      </c>
      <c r="B5125" s="2" t="s">
        <v>908</v>
      </c>
      <c r="C5125" s="2">
        <v>254</v>
      </c>
      <c r="D5125" s="2" t="s">
        <v>3340</v>
      </c>
      <c r="E5125" s="2" t="s">
        <v>924</v>
      </c>
      <c r="F5125" s="2">
        <v>19</v>
      </c>
      <c r="G5125" s="2" t="s">
        <v>19</v>
      </c>
      <c r="H5125" s="2">
        <v>321</v>
      </c>
      <c r="I5125" s="3">
        <v>1.6059475090303278E-3</v>
      </c>
      <c r="J5125" s="2">
        <v>199882</v>
      </c>
      <c r="K5125" s="2">
        <v>291653</v>
      </c>
    </row>
    <row r="5126" spans="1:11" x14ac:dyDescent="0.3">
      <c r="A5126" s="2">
        <v>43</v>
      </c>
      <c r="B5126" s="2" t="s">
        <v>908</v>
      </c>
      <c r="C5126" s="2">
        <v>254</v>
      </c>
      <c r="D5126" s="2" t="s">
        <v>3340</v>
      </c>
      <c r="E5126" s="2" t="s">
        <v>921</v>
      </c>
      <c r="F5126" s="2">
        <v>20</v>
      </c>
      <c r="G5126" s="2" t="s">
        <v>19</v>
      </c>
      <c r="H5126" s="2">
        <v>399</v>
      </c>
      <c r="I5126" s="3">
        <v>1.996177744869473E-3</v>
      </c>
      <c r="J5126" s="2">
        <v>199882</v>
      </c>
      <c r="K5126" s="2">
        <v>291653</v>
      </c>
    </row>
    <row r="5127" spans="1:11" x14ac:dyDescent="0.3">
      <c r="A5127" s="2">
        <v>43</v>
      </c>
      <c r="B5127" s="2" t="s">
        <v>908</v>
      </c>
      <c r="C5127" s="2">
        <v>254</v>
      </c>
      <c r="D5127" s="2" t="s">
        <v>3340</v>
      </c>
      <c r="E5127" s="2" t="s">
        <v>918</v>
      </c>
      <c r="F5127" s="2">
        <v>21</v>
      </c>
      <c r="G5127" s="2" t="s">
        <v>19</v>
      </c>
      <c r="H5127" s="2">
        <v>366</v>
      </c>
      <c r="I5127" s="3">
        <v>1.8310803373990654E-3</v>
      </c>
      <c r="J5127" s="2">
        <v>199882</v>
      </c>
      <c r="K5127" s="2">
        <v>291653</v>
      </c>
    </row>
    <row r="5128" spans="1:11" x14ac:dyDescent="0.3">
      <c r="A5128" s="2">
        <v>43</v>
      </c>
      <c r="B5128" s="2" t="s">
        <v>908</v>
      </c>
      <c r="C5128" s="2">
        <v>254</v>
      </c>
      <c r="D5128" s="2" t="s">
        <v>3340</v>
      </c>
      <c r="E5128" s="2" t="s">
        <v>920</v>
      </c>
      <c r="F5128" s="2">
        <v>22</v>
      </c>
      <c r="G5128" s="2" t="s">
        <v>19</v>
      </c>
      <c r="H5128" s="2">
        <v>306</v>
      </c>
      <c r="I5128" s="3">
        <v>1.5309032329074153E-3</v>
      </c>
      <c r="J5128" s="2">
        <v>199882</v>
      </c>
      <c r="K5128" s="2">
        <v>291653</v>
      </c>
    </row>
    <row r="5129" spans="1:11" x14ac:dyDescent="0.3">
      <c r="A5129" s="2">
        <v>43</v>
      </c>
      <c r="B5129" s="2" t="s">
        <v>908</v>
      </c>
      <c r="C5129" s="2">
        <v>254</v>
      </c>
      <c r="D5129" s="2" t="s">
        <v>3340</v>
      </c>
      <c r="E5129" s="2" t="s">
        <v>917</v>
      </c>
      <c r="F5129" s="2">
        <v>23</v>
      </c>
      <c r="G5129" s="2" t="s">
        <v>276</v>
      </c>
      <c r="H5129" s="2">
        <v>276</v>
      </c>
      <c r="I5129" s="3">
        <v>1.3808146806615904E-3</v>
      </c>
      <c r="J5129" s="2">
        <v>199882</v>
      </c>
      <c r="K5129" s="2">
        <v>291653</v>
      </c>
    </row>
    <row r="5130" spans="1:11" x14ac:dyDescent="0.3">
      <c r="A5130" s="2">
        <v>43</v>
      </c>
      <c r="B5130" s="2" t="s">
        <v>908</v>
      </c>
      <c r="C5130" s="2">
        <v>254</v>
      </c>
      <c r="D5130" s="2" t="s">
        <v>3340</v>
      </c>
      <c r="E5130" s="2" t="s">
        <v>932</v>
      </c>
      <c r="F5130" s="2">
        <v>24</v>
      </c>
      <c r="G5130" s="2" t="s">
        <v>19</v>
      </c>
      <c r="H5130" s="2">
        <v>319</v>
      </c>
      <c r="I5130" s="3">
        <v>1.5959416055472729E-3</v>
      </c>
      <c r="J5130" s="2">
        <v>199882</v>
      </c>
      <c r="K5130" s="2">
        <v>291653</v>
      </c>
    </row>
    <row r="5131" spans="1:11" x14ac:dyDescent="0.3">
      <c r="A5131" s="2">
        <v>43</v>
      </c>
      <c r="B5131" s="2" t="s">
        <v>908</v>
      </c>
      <c r="C5131" s="2">
        <v>254</v>
      </c>
      <c r="D5131" s="2" t="s">
        <v>3340</v>
      </c>
      <c r="E5131" s="2" t="s">
        <v>925</v>
      </c>
      <c r="F5131" s="2">
        <v>25</v>
      </c>
      <c r="G5131" s="2" t="s">
        <v>19</v>
      </c>
      <c r="H5131" s="2">
        <v>342</v>
      </c>
      <c r="I5131" s="3">
        <v>1.7110094956024053E-3</v>
      </c>
      <c r="J5131" s="2">
        <v>199882</v>
      </c>
      <c r="K5131" s="2">
        <v>291653</v>
      </c>
    </row>
    <row r="5132" spans="1:11" x14ac:dyDescent="0.3">
      <c r="A5132" s="2">
        <v>43</v>
      </c>
      <c r="B5132" s="2" t="s">
        <v>908</v>
      </c>
      <c r="C5132" s="2">
        <v>255</v>
      </c>
      <c r="D5132" s="2" t="s">
        <v>3341</v>
      </c>
      <c r="E5132" s="2" t="s">
        <v>910</v>
      </c>
      <c r="F5132" s="2">
        <v>1</v>
      </c>
      <c r="G5132" s="2" t="s">
        <v>51</v>
      </c>
      <c r="H5132" s="2">
        <v>79144</v>
      </c>
      <c r="I5132" s="3">
        <v>0.44323228476543031</v>
      </c>
      <c r="J5132" s="2">
        <v>178561</v>
      </c>
      <c r="K5132" s="2">
        <v>299121</v>
      </c>
    </row>
    <row r="5133" spans="1:11" x14ac:dyDescent="0.3">
      <c r="A5133" s="2">
        <v>43</v>
      </c>
      <c r="B5133" s="2" t="s">
        <v>908</v>
      </c>
      <c r="C5133" s="2">
        <v>255</v>
      </c>
      <c r="D5133" s="2" t="s">
        <v>3341</v>
      </c>
      <c r="E5133" s="2" t="s">
        <v>913</v>
      </c>
      <c r="F5133" s="2">
        <v>2</v>
      </c>
      <c r="G5133" s="2" t="s">
        <v>914</v>
      </c>
      <c r="H5133" s="2">
        <v>79750</v>
      </c>
      <c r="I5133" s="3">
        <v>0.44662608296324507</v>
      </c>
      <c r="J5133" s="2">
        <v>178561</v>
      </c>
      <c r="K5133" s="2">
        <v>299121</v>
      </c>
    </row>
    <row r="5134" spans="1:11" x14ac:dyDescent="0.3">
      <c r="A5134" s="2">
        <v>43</v>
      </c>
      <c r="B5134" s="2" t="s">
        <v>908</v>
      </c>
      <c r="C5134" s="2">
        <v>255</v>
      </c>
      <c r="D5134" s="2" t="s">
        <v>3341</v>
      </c>
      <c r="E5134" s="2" t="s">
        <v>930</v>
      </c>
      <c r="F5134" s="2">
        <v>3</v>
      </c>
      <c r="G5134" s="2" t="s">
        <v>19</v>
      </c>
      <c r="H5134" s="2">
        <v>2614</v>
      </c>
      <c r="I5134" s="3">
        <v>1.4639254932488058E-2</v>
      </c>
      <c r="J5134" s="2">
        <v>178561</v>
      </c>
      <c r="K5134" s="2">
        <v>299121</v>
      </c>
    </row>
    <row r="5135" spans="1:11" x14ac:dyDescent="0.3">
      <c r="A5135" s="2">
        <v>43</v>
      </c>
      <c r="B5135" s="2" t="s">
        <v>908</v>
      </c>
      <c r="C5135" s="2">
        <v>255</v>
      </c>
      <c r="D5135" s="2" t="s">
        <v>3341</v>
      </c>
      <c r="E5135" s="2" t="s">
        <v>909</v>
      </c>
      <c r="F5135" s="2">
        <v>4</v>
      </c>
      <c r="G5135" s="2" t="s">
        <v>11</v>
      </c>
      <c r="H5135" s="2">
        <v>3329</v>
      </c>
      <c r="I5135" s="3">
        <v>1.8643488779744737E-2</v>
      </c>
      <c r="J5135" s="2">
        <v>178561</v>
      </c>
      <c r="K5135" s="2">
        <v>299121</v>
      </c>
    </row>
    <row r="5136" spans="1:11" x14ac:dyDescent="0.3">
      <c r="A5136" s="2">
        <v>43</v>
      </c>
      <c r="B5136" s="2" t="s">
        <v>908</v>
      </c>
      <c r="C5136" s="2">
        <v>255</v>
      </c>
      <c r="D5136" s="2" t="s">
        <v>3341</v>
      </c>
      <c r="E5136" s="2" t="s">
        <v>911</v>
      </c>
      <c r="F5136" s="2">
        <v>5</v>
      </c>
      <c r="G5136" s="2" t="s">
        <v>912</v>
      </c>
      <c r="H5136" s="2">
        <v>1380</v>
      </c>
      <c r="I5136" s="3">
        <v>7.7284513415583466E-3</v>
      </c>
      <c r="J5136" s="2">
        <v>178561</v>
      </c>
      <c r="K5136" s="2">
        <v>299121</v>
      </c>
    </row>
    <row r="5137" spans="1:11" x14ac:dyDescent="0.3">
      <c r="A5137" s="2">
        <v>43</v>
      </c>
      <c r="B5137" s="2" t="s">
        <v>908</v>
      </c>
      <c r="C5137" s="2">
        <v>255</v>
      </c>
      <c r="D5137" s="2" t="s">
        <v>3341</v>
      </c>
      <c r="E5137" s="2" t="s">
        <v>922</v>
      </c>
      <c r="F5137" s="2">
        <v>6</v>
      </c>
      <c r="G5137" s="2" t="s">
        <v>19</v>
      </c>
      <c r="H5137" s="2">
        <v>950</v>
      </c>
      <c r="I5137" s="3">
        <v>5.3203107061452386E-3</v>
      </c>
      <c r="J5137" s="2">
        <v>178561</v>
      </c>
      <c r="K5137" s="2">
        <v>299121</v>
      </c>
    </row>
    <row r="5138" spans="1:11" x14ac:dyDescent="0.3">
      <c r="A5138" s="2">
        <v>43</v>
      </c>
      <c r="B5138" s="2" t="s">
        <v>908</v>
      </c>
      <c r="C5138" s="2">
        <v>255</v>
      </c>
      <c r="D5138" s="2" t="s">
        <v>3341</v>
      </c>
      <c r="E5138" s="2" t="s">
        <v>915</v>
      </c>
      <c r="F5138" s="2">
        <v>7</v>
      </c>
      <c r="G5138" s="2" t="s">
        <v>17</v>
      </c>
      <c r="H5138" s="2">
        <v>1589</v>
      </c>
      <c r="I5138" s="3">
        <v>8.8989196969103002E-3</v>
      </c>
      <c r="J5138" s="2">
        <v>178561</v>
      </c>
      <c r="K5138" s="2">
        <v>299121</v>
      </c>
    </row>
    <row r="5139" spans="1:11" x14ac:dyDescent="0.3">
      <c r="A5139" s="2">
        <v>43</v>
      </c>
      <c r="B5139" s="2" t="s">
        <v>908</v>
      </c>
      <c r="C5139" s="2">
        <v>255</v>
      </c>
      <c r="D5139" s="2" t="s">
        <v>3341</v>
      </c>
      <c r="E5139" s="2" t="s">
        <v>919</v>
      </c>
      <c r="F5139" s="2">
        <v>8</v>
      </c>
      <c r="G5139" s="2" t="s">
        <v>19</v>
      </c>
      <c r="H5139" s="2">
        <v>1098</v>
      </c>
      <c r="I5139" s="3">
        <v>6.1491591108920763E-3</v>
      </c>
      <c r="J5139" s="2">
        <v>178561</v>
      </c>
      <c r="K5139" s="2">
        <v>299121</v>
      </c>
    </row>
    <row r="5140" spans="1:11" x14ac:dyDescent="0.3">
      <c r="A5140" s="2">
        <v>43</v>
      </c>
      <c r="B5140" s="2" t="s">
        <v>908</v>
      </c>
      <c r="C5140" s="2">
        <v>255</v>
      </c>
      <c r="D5140" s="2" t="s">
        <v>3341</v>
      </c>
      <c r="E5140" s="2" t="s">
        <v>931</v>
      </c>
      <c r="F5140" s="2">
        <v>9</v>
      </c>
      <c r="G5140" s="2" t="s">
        <v>19</v>
      </c>
      <c r="H5140" s="2">
        <v>929</v>
      </c>
      <c r="I5140" s="3">
        <v>5.2027038379041336E-3</v>
      </c>
      <c r="J5140" s="2">
        <v>178561</v>
      </c>
      <c r="K5140" s="2">
        <v>299121</v>
      </c>
    </row>
    <row r="5141" spans="1:11" x14ac:dyDescent="0.3">
      <c r="A5141" s="2">
        <v>43</v>
      </c>
      <c r="B5141" s="2" t="s">
        <v>908</v>
      </c>
      <c r="C5141" s="2">
        <v>255</v>
      </c>
      <c r="D5141" s="2" t="s">
        <v>3341</v>
      </c>
      <c r="E5141" s="2" t="s">
        <v>928</v>
      </c>
      <c r="F5141" s="2">
        <v>10</v>
      </c>
      <c r="G5141" s="2" t="s">
        <v>19</v>
      </c>
      <c r="H5141" s="2">
        <v>829</v>
      </c>
      <c r="I5141" s="3">
        <v>4.6426711319941085E-3</v>
      </c>
      <c r="J5141" s="2">
        <v>178561</v>
      </c>
      <c r="K5141" s="2">
        <v>299121</v>
      </c>
    </row>
    <row r="5142" spans="1:11" x14ac:dyDescent="0.3">
      <c r="A5142" s="2">
        <v>43</v>
      </c>
      <c r="B5142" s="2" t="s">
        <v>908</v>
      </c>
      <c r="C5142" s="2">
        <v>255</v>
      </c>
      <c r="D5142" s="2" t="s">
        <v>3341</v>
      </c>
      <c r="E5142" s="2" t="s">
        <v>7970</v>
      </c>
      <c r="F5142" s="2">
        <v>11</v>
      </c>
      <c r="G5142" s="2" t="s">
        <v>22</v>
      </c>
      <c r="H5142" s="2">
        <v>1022</v>
      </c>
      <c r="I5142" s="3">
        <v>5.723534254400457E-3</v>
      </c>
      <c r="J5142" s="2">
        <v>178561</v>
      </c>
      <c r="K5142" s="2">
        <v>299121</v>
      </c>
    </row>
    <row r="5143" spans="1:11" x14ac:dyDescent="0.3">
      <c r="A5143" s="2">
        <v>43</v>
      </c>
      <c r="B5143" s="2" t="s">
        <v>908</v>
      </c>
      <c r="C5143" s="2">
        <v>255</v>
      </c>
      <c r="D5143" s="2" t="s">
        <v>3341</v>
      </c>
      <c r="E5143" s="2" t="s">
        <v>927</v>
      </c>
      <c r="F5143" s="2">
        <v>12</v>
      </c>
      <c r="G5143" s="2" t="s">
        <v>19</v>
      </c>
      <c r="H5143" s="2">
        <v>822</v>
      </c>
      <c r="I5143" s="3">
        <v>4.6034688425804068E-3</v>
      </c>
      <c r="J5143" s="2">
        <v>178561</v>
      </c>
      <c r="K5143" s="2">
        <v>299121</v>
      </c>
    </row>
    <row r="5144" spans="1:11" x14ac:dyDescent="0.3">
      <c r="A5144" s="2">
        <v>43</v>
      </c>
      <c r="B5144" s="2" t="s">
        <v>908</v>
      </c>
      <c r="C5144" s="2">
        <v>255</v>
      </c>
      <c r="D5144" s="2" t="s">
        <v>3341</v>
      </c>
      <c r="E5144" s="2" t="s">
        <v>926</v>
      </c>
      <c r="F5144" s="2">
        <v>13</v>
      </c>
      <c r="G5144" s="2" t="s">
        <v>19</v>
      </c>
      <c r="H5144" s="2">
        <v>568</v>
      </c>
      <c r="I5144" s="3">
        <v>3.1809857695689427E-3</v>
      </c>
      <c r="J5144" s="2">
        <v>178561</v>
      </c>
      <c r="K5144" s="2">
        <v>299121</v>
      </c>
    </row>
    <row r="5145" spans="1:11" x14ac:dyDescent="0.3">
      <c r="A5145" s="2">
        <v>43</v>
      </c>
      <c r="B5145" s="2" t="s">
        <v>908</v>
      </c>
      <c r="C5145" s="2">
        <v>255</v>
      </c>
      <c r="D5145" s="2" t="s">
        <v>3341</v>
      </c>
      <c r="E5145" s="2" t="s">
        <v>916</v>
      </c>
      <c r="F5145" s="2">
        <v>14</v>
      </c>
      <c r="G5145" s="2" t="s">
        <v>15</v>
      </c>
      <c r="H5145" s="2">
        <v>312</v>
      </c>
      <c r="I5145" s="3">
        <v>1.7473020424392785E-3</v>
      </c>
      <c r="J5145" s="2">
        <v>178561</v>
      </c>
      <c r="K5145" s="2">
        <v>299121</v>
      </c>
    </row>
    <row r="5146" spans="1:11" x14ac:dyDescent="0.3">
      <c r="A5146" s="2">
        <v>43</v>
      </c>
      <c r="B5146" s="2" t="s">
        <v>908</v>
      </c>
      <c r="C5146" s="2">
        <v>255</v>
      </c>
      <c r="D5146" s="2" t="s">
        <v>3341</v>
      </c>
      <c r="E5146" s="2" t="s">
        <v>929</v>
      </c>
      <c r="F5146" s="2">
        <v>15</v>
      </c>
      <c r="G5146" s="2" t="s">
        <v>19</v>
      </c>
      <c r="H5146" s="2">
        <v>537</v>
      </c>
      <c r="I5146" s="3">
        <v>3.0073756307368352E-3</v>
      </c>
      <c r="J5146" s="2">
        <v>178561</v>
      </c>
      <c r="K5146" s="2">
        <v>299121</v>
      </c>
    </row>
    <row r="5147" spans="1:11" x14ac:dyDescent="0.3">
      <c r="A5147" s="2">
        <v>43</v>
      </c>
      <c r="B5147" s="2" t="s">
        <v>908</v>
      </c>
      <c r="C5147" s="2">
        <v>255</v>
      </c>
      <c r="D5147" s="2" t="s">
        <v>3341</v>
      </c>
      <c r="E5147" s="2" t="s">
        <v>923</v>
      </c>
      <c r="F5147" s="2">
        <v>16</v>
      </c>
      <c r="G5147" s="2" t="s">
        <v>19</v>
      </c>
      <c r="H5147" s="2">
        <v>485</v>
      </c>
      <c r="I5147" s="3">
        <v>2.7161586236636218E-3</v>
      </c>
      <c r="J5147" s="2">
        <v>178561</v>
      </c>
      <c r="K5147" s="2">
        <v>299121</v>
      </c>
    </row>
    <row r="5148" spans="1:11" x14ac:dyDescent="0.3">
      <c r="A5148" s="2">
        <v>43</v>
      </c>
      <c r="B5148" s="2" t="s">
        <v>908</v>
      </c>
      <c r="C5148" s="2">
        <v>255</v>
      </c>
      <c r="D5148" s="2" t="s">
        <v>3341</v>
      </c>
      <c r="E5148" s="2" t="s">
        <v>934</v>
      </c>
      <c r="F5148" s="2">
        <v>17</v>
      </c>
      <c r="G5148" s="2" t="s">
        <v>19</v>
      </c>
      <c r="H5148" s="2">
        <v>386</v>
      </c>
      <c r="I5148" s="3">
        <v>2.1617262448126971E-3</v>
      </c>
      <c r="J5148" s="2">
        <v>178561</v>
      </c>
      <c r="K5148" s="2">
        <v>299121</v>
      </c>
    </row>
    <row r="5149" spans="1:11" x14ac:dyDescent="0.3">
      <c r="A5149" s="2">
        <v>43</v>
      </c>
      <c r="B5149" s="2" t="s">
        <v>908</v>
      </c>
      <c r="C5149" s="2">
        <v>255</v>
      </c>
      <c r="D5149" s="2" t="s">
        <v>3341</v>
      </c>
      <c r="E5149" s="2" t="s">
        <v>933</v>
      </c>
      <c r="F5149" s="2">
        <v>18</v>
      </c>
      <c r="G5149" s="2" t="s">
        <v>19</v>
      </c>
      <c r="H5149" s="2">
        <v>349</v>
      </c>
      <c r="I5149" s="3">
        <v>1.9545141436259879E-3</v>
      </c>
      <c r="J5149" s="2">
        <v>178561</v>
      </c>
      <c r="K5149" s="2">
        <v>299121</v>
      </c>
    </row>
    <row r="5150" spans="1:11" x14ac:dyDescent="0.3">
      <c r="A5150" s="2">
        <v>43</v>
      </c>
      <c r="B5150" s="2" t="s">
        <v>908</v>
      </c>
      <c r="C5150" s="2">
        <v>255</v>
      </c>
      <c r="D5150" s="2" t="s">
        <v>3341</v>
      </c>
      <c r="E5150" s="2" t="s">
        <v>924</v>
      </c>
      <c r="F5150" s="2">
        <v>19</v>
      </c>
      <c r="G5150" s="2" t="s">
        <v>19</v>
      </c>
      <c r="H5150" s="2">
        <v>355</v>
      </c>
      <c r="I5150" s="3">
        <v>1.9881161059805892E-3</v>
      </c>
      <c r="J5150" s="2">
        <v>178561</v>
      </c>
      <c r="K5150" s="2">
        <v>299121</v>
      </c>
    </row>
    <row r="5151" spans="1:11" x14ac:dyDescent="0.3">
      <c r="A5151" s="2">
        <v>43</v>
      </c>
      <c r="B5151" s="2" t="s">
        <v>908</v>
      </c>
      <c r="C5151" s="2">
        <v>255</v>
      </c>
      <c r="D5151" s="2" t="s">
        <v>3341</v>
      </c>
      <c r="E5151" s="2" t="s">
        <v>921</v>
      </c>
      <c r="F5151" s="2">
        <v>20</v>
      </c>
      <c r="G5151" s="2" t="s">
        <v>19</v>
      </c>
      <c r="H5151" s="2">
        <v>316</v>
      </c>
      <c r="I5151" s="3">
        <v>1.7697033506756795E-3</v>
      </c>
      <c r="J5151" s="2">
        <v>178561</v>
      </c>
      <c r="K5151" s="2">
        <v>299121</v>
      </c>
    </row>
    <row r="5152" spans="1:11" x14ac:dyDescent="0.3">
      <c r="A5152" s="2">
        <v>43</v>
      </c>
      <c r="B5152" s="2" t="s">
        <v>908</v>
      </c>
      <c r="C5152" s="2">
        <v>255</v>
      </c>
      <c r="D5152" s="2" t="s">
        <v>3341</v>
      </c>
      <c r="E5152" s="2" t="s">
        <v>918</v>
      </c>
      <c r="F5152" s="2">
        <v>21</v>
      </c>
      <c r="G5152" s="2" t="s">
        <v>19</v>
      </c>
      <c r="H5152" s="2">
        <v>383</v>
      </c>
      <c r="I5152" s="3">
        <v>2.1449252636353963E-3</v>
      </c>
      <c r="J5152" s="2">
        <v>178561</v>
      </c>
      <c r="K5152" s="2">
        <v>299121</v>
      </c>
    </row>
    <row r="5153" spans="1:11" x14ac:dyDescent="0.3">
      <c r="A5153" s="2">
        <v>43</v>
      </c>
      <c r="B5153" s="2" t="s">
        <v>908</v>
      </c>
      <c r="C5153" s="2">
        <v>255</v>
      </c>
      <c r="D5153" s="2" t="s">
        <v>3341</v>
      </c>
      <c r="E5153" s="2" t="s">
        <v>920</v>
      </c>
      <c r="F5153" s="2">
        <v>22</v>
      </c>
      <c r="G5153" s="2" t="s">
        <v>19</v>
      </c>
      <c r="H5153" s="2">
        <v>314</v>
      </c>
      <c r="I5153" s="3">
        <v>1.7585026965574789E-3</v>
      </c>
      <c r="J5153" s="2">
        <v>178561</v>
      </c>
      <c r="K5153" s="2">
        <v>299121</v>
      </c>
    </row>
    <row r="5154" spans="1:11" x14ac:dyDescent="0.3">
      <c r="A5154" s="2">
        <v>43</v>
      </c>
      <c r="B5154" s="2" t="s">
        <v>908</v>
      </c>
      <c r="C5154" s="2">
        <v>255</v>
      </c>
      <c r="D5154" s="2" t="s">
        <v>3341</v>
      </c>
      <c r="E5154" s="2" t="s">
        <v>917</v>
      </c>
      <c r="F5154" s="2">
        <v>23</v>
      </c>
      <c r="G5154" s="2" t="s">
        <v>276</v>
      </c>
      <c r="H5154" s="2">
        <v>543</v>
      </c>
      <c r="I5154" s="3">
        <v>3.0409775930914365E-3</v>
      </c>
      <c r="J5154" s="2">
        <v>178561</v>
      </c>
      <c r="K5154" s="2">
        <v>299121</v>
      </c>
    </row>
    <row r="5155" spans="1:11" x14ac:dyDescent="0.3">
      <c r="A5155" s="2">
        <v>43</v>
      </c>
      <c r="B5155" s="2" t="s">
        <v>908</v>
      </c>
      <c r="C5155" s="2">
        <v>255</v>
      </c>
      <c r="D5155" s="2" t="s">
        <v>3341</v>
      </c>
      <c r="E5155" s="2" t="s">
        <v>932</v>
      </c>
      <c r="F5155" s="2">
        <v>24</v>
      </c>
      <c r="G5155" s="2" t="s">
        <v>19</v>
      </c>
      <c r="H5155" s="2">
        <v>299</v>
      </c>
      <c r="I5155" s="3">
        <v>1.6744977906709751E-3</v>
      </c>
      <c r="J5155" s="2">
        <v>178561</v>
      </c>
      <c r="K5155" s="2">
        <v>299121</v>
      </c>
    </row>
    <row r="5156" spans="1:11" x14ac:dyDescent="0.3">
      <c r="A5156" s="2">
        <v>43</v>
      </c>
      <c r="B5156" s="2" t="s">
        <v>908</v>
      </c>
      <c r="C5156" s="2">
        <v>255</v>
      </c>
      <c r="D5156" s="2" t="s">
        <v>3341</v>
      </c>
      <c r="E5156" s="2" t="s">
        <v>925</v>
      </c>
      <c r="F5156" s="2">
        <v>25</v>
      </c>
      <c r="G5156" s="2" t="s">
        <v>19</v>
      </c>
      <c r="H5156" s="2">
        <v>258</v>
      </c>
      <c r="I5156" s="3">
        <v>1.4448843812478649E-3</v>
      </c>
      <c r="J5156" s="2">
        <v>178561</v>
      </c>
      <c r="K5156" s="2">
        <v>299121</v>
      </c>
    </row>
    <row r="5157" spans="1:11" x14ac:dyDescent="0.3">
      <c r="A5157" s="2">
        <v>45</v>
      </c>
      <c r="B5157" s="2" t="s">
        <v>953</v>
      </c>
      <c r="C5157" s="2">
        <v>256</v>
      </c>
      <c r="D5157" s="2" t="s">
        <v>3348</v>
      </c>
      <c r="E5157" s="2" t="s">
        <v>954</v>
      </c>
      <c r="F5157" s="2">
        <v>1</v>
      </c>
      <c r="G5157" s="2" t="s">
        <v>51</v>
      </c>
      <c r="H5157" s="2">
        <v>90033</v>
      </c>
      <c r="I5157" s="3">
        <v>0.50036402034067862</v>
      </c>
      <c r="J5157" s="2">
        <v>179935</v>
      </c>
      <c r="K5157" s="2">
        <v>309020</v>
      </c>
    </row>
    <row r="5158" spans="1:11" x14ac:dyDescent="0.3">
      <c r="A5158" s="2">
        <v>45</v>
      </c>
      <c r="B5158" s="2" t="s">
        <v>953</v>
      </c>
      <c r="C5158" s="2">
        <v>256</v>
      </c>
      <c r="D5158" s="2" t="s">
        <v>3348</v>
      </c>
      <c r="E5158" s="2" t="s">
        <v>965</v>
      </c>
      <c r="F5158" s="2">
        <v>2</v>
      </c>
      <c r="G5158" s="2" t="s">
        <v>19</v>
      </c>
      <c r="H5158" s="2">
        <v>41263</v>
      </c>
      <c r="I5158" s="3">
        <v>0.22932169950259815</v>
      </c>
      <c r="J5158" s="2">
        <v>179935</v>
      </c>
      <c r="K5158" s="2">
        <v>309020</v>
      </c>
    </row>
    <row r="5159" spans="1:11" x14ac:dyDescent="0.3">
      <c r="A5159" s="2">
        <v>45</v>
      </c>
      <c r="B5159" s="2" t="s">
        <v>953</v>
      </c>
      <c r="C5159" s="2">
        <v>256</v>
      </c>
      <c r="D5159" s="2" t="s">
        <v>3348</v>
      </c>
      <c r="E5159" s="2" t="s">
        <v>960</v>
      </c>
      <c r="F5159" s="2">
        <v>3</v>
      </c>
      <c r="G5159" s="2" t="s">
        <v>17</v>
      </c>
      <c r="H5159" s="2">
        <v>6808</v>
      </c>
      <c r="I5159" s="3">
        <v>3.7835885180759719E-2</v>
      </c>
      <c r="J5159" s="2">
        <v>179935</v>
      </c>
      <c r="K5159" s="2">
        <v>309020</v>
      </c>
    </row>
    <row r="5160" spans="1:11" x14ac:dyDescent="0.3">
      <c r="A5160" s="2">
        <v>45</v>
      </c>
      <c r="B5160" s="2" t="s">
        <v>953</v>
      </c>
      <c r="C5160" s="2">
        <v>256</v>
      </c>
      <c r="D5160" s="2" t="s">
        <v>3348</v>
      </c>
      <c r="E5160" s="2" t="s">
        <v>957</v>
      </c>
      <c r="F5160" s="2">
        <v>4</v>
      </c>
      <c r="G5160" s="2" t="s">
        <v>958</v>
      </c>
      <c r="H5160" s="2">
        <v>14684</v>
      </c>
      <c r="I5160" s="3">
        <v>8.1607247061438848E-2</v>
      </c>
      <c r="J5160" s="2">
        <v>179935</v>
      </c>
      <c r="K5160" s="2">
        <v>309020</v>
      </c>
    </row>
    <row r="5161" spans="1:11" x14ac:dyDescent="0.3">
      <c r="A5161" s="2">
        <v>45</v>
      </c>
      <c r="B5161" s="2" t="s">
        <v>953</v>
      </c>
      <c r="C5161" s="2">
        <v>256</v>
      </c>
      <c r="D5161" s="2" t="s">
        <v>3348</v>
      </c>
      <c r="E5161" s="2" t="s">
        <v>972</v>
      </c>
      <c r="F5161" s="2">
        <v>5</v>
      </c>
      <c r="G5161" s="2" t="s">
        <v>19</v>
      </c>
      <c r="H5161" s="2">
        <v>4680</v>
      </c>
      <c r="I5161" s="3">
        <v>2.6009392280545753E-2</v>
      </c>
      <c r="J5161" s="2">
        <v>179935</v>
      </c>
      <c r="K5161" s="2">
        <v>309020</v>
      </c>
    </row>
    <row r="5162" spans="1:11" x14ac:dyDescent="0.3">
      <c r="A5162" s="2">
        <v>45</v>
      </c>
      <c r="B5162" s="2" t="s">
        <v>953</v>
      </c>
      <c r="C5162" s="2">
        <v>256</v>
      </c>
      <c r="D5162" s="2" t="s">
        <v>3348</v>
      </c>
      <c r="E5162" s="2" t="s">
        <v>970</v>
      </c>
      <c r="F5162" s="2">
        <v>6</v>
      </c>
      <c r="G5162" s="2" t="s">
        <v>19</v>
      </c>
      <c r="H5162" s="2">
        <v>2746</v>
      </c>
      <c r="I5162" s="3">
        <v>1.5261066496234751E-2</v>
      </c>
      <c r="J5162" s="2">
        <v>179935</v>
      </c>
      <c r="K5162" s="2">
        <v>309020</v>
      </c>
    </row>
    <row r="5163" spans="1:11" x14ac:dyDescent="0.3">
      <c r="A5163" s="2">
        <v>45</v>
      </c>
      <c r="B5163" s="2" t="s">
        <v>953</v>
      </c>
      <c r="C5163" s="2">
        <v>256</v>
      </c>
      <c r="D5163" s="2" t="s">
        <v>3348</v>
      </c>
      <c r="E5163" s="2" t="s">
        <v>955</v>
      </c>
      <c r="F5163" s="2">
        <v>7</v>
      </c>
      <c r="G5163" s="2" t="s">
        <v>11</v>
      </c>
      <c r="H5163" s="2">
        <v>2290</v>
      </c>
      <c r="I5163" s="3">
        <v>1.2726818017617473E-2</v>
      </c>
      <c r="J5163" s="2">
        <v>179935</v>
      </c>
      <c r="K5163" s="2">
        <v>309020</v>
      </c>
    </row>
    <row r="5164" spans="1:11" x14ac:dyDescent="0.3">
      <c r="A5164" s="2">
        <v>45</v>
      </c>
      <c r="B5164" s="2" t="s">
        <v>953</v>
      </c>
      <c r="C5164" s="2">
        <v>256</v>
      </c>
      <c r="D5164" s="2" t="s">
        <v>3348</v>
      </c>
      <c r="E5164" s="2" t="s">
        <v>956</v>
      </c>
      <c r="F5164" s="2">
        <v>8</v>
      </c>
      <c r="G5164" s="2" t="s">
        <v>15</v>
      </c>
      <c r="H5164" s="2">
        <v>1051</v>
      </c>
      <c r="I5164" s="3">
        <v>5.840998138216578E-3</v>
      </c>
      <c r="J5164" s="2">
        <v>179935</v>
      </c>
      <c r="K5164" s="2">
        <v>309020</v>
      </c>
    </row>
    <row r="5165" spans="1:11" x14ac:dyDescent="0.3">
      <c r="A5165" s="2">
        <v>45</v>
      </c>
      <c r="B5165" s="2" t="s">
        <v>953</v>
      </c>
      <c r="C5165" s="2">
        <v>256</v>
      </c>
      <c r="D5165" s="2" t="s">
        <v>3348</v>
      </c>
      <c r="E5165" s="2" t="s">
        <v>959</v>
      </c>
      <c r="F5165" s="2">
        <v>9</v>
      </c>
      <c r="G5165" s="2" t="s">
        <v>13</v>
      </c>
      <c r="H5165" s="2">
        <v>2548</v>
      </c>
      <c r="I5165" s="3">
        <v>1.4160669130519355E-2</v>
      </c>
      <c r="J5165" s="2">
        <v>179935</v>
      </c>
      <c r="K5165" s="2">
        <v>309020</v>
      </c>
    </row>
    <row r="5166" spans="1:11" x14ac:dyDescent="0.3">
      <c r="A5166" s="2">
        <v>45</v>
      </c>
      <c r="B5166" s="2" t="s">
        <v>953</v>
      </c>
      <c r="C5166" s="2">
        <v>256</v>
      </c>
      <c r="D5166" s="2" t="s">
        <v>3348</v>
      </c>
      <c r="E5166" s="2" t="s">
        <v>971</v>
      </c>
      <c r="F5166" s="2">
        <v>10</v>
      </c>
      <c r="G5166" s="2" t="s">
        <v>19</v>
      </c>
      <c r="H5166" s="2">
        <v>2171</v>
      </c>
      <c r="I5166" s="3">
        <v>1.2065468085697613E-2</v>
      </c>
      <c r="J5166" s="2">
        <v>179935</v>
      </c>
      <c r="K5166" s="2">
        <v>309020</v>
      </c>
    </row>
    <row r="5167" spans="1:11" x14ac:dyDescent="0.3">
      <c r="A5167" s="2">
        <v>45</v>
      </c>
      <c r="B5167" s="2" t="s">
        <v>953</v>
      </c>
      <c r="C5167" s="2">
        <v>256</v>
      </c>
      <c r="D5167" s="2" t="s">
        <v>3348</v>
      </c>
      <c r="E5167" s="2" t="s">
        <v>964</v>
      </c>
      <c r="F5167" s="2">
        <v>11</v>
      </c>
      <c r="G5167" s="2" t="s">
        <v>19</v>
      </c>
      <c r="H5167" s="2">
        <v>2196</v>
      </c>
      <c r="I5167" s="3">
        <v>1.2204407147025314E-2</v>
      </c>
      <c r="J5167" s="2">
        <v>179935</v>
      </c>
      <c r="K5167" s="2">
        <v>309020</v>
      </c>
    </row>
    <row r="5168" spans="1:11" x14ac:dyDescent="0.3">
      <c r="A5168" s="2">
        <v>45</v>
      </c>
      <c r="B5168" s="2" t="s">
        <v>953</v>
      </c>
      <c r="C5168" s="2">
        <v>256</v>
      </c>
      <c r="D5168" s="2" t="s">
        <v>3348</v>
      </c>
      <c r="E5168" s="2" t="s">
        <v>7972</v>
      </c>
      <c r="F5168" s="2">
        <v>12</v>
      </c>
      <c r="G5168" s="2" t="s">
        <v>22</v>
      </c>
      <c r="H5168" s="2">
        <v>2098</v>
      </c>
      <c r="I5168" s="3">
        <v>1.1659766026620725E-2</v>
      </c>
      <c r="J5168" s="2">
        <v>179935</v>
      </c>
      <c r="K5168" s="2">
        <v>309020</v>
      </c>
    </row>
    <row r="5169" spans="1:11" x14ac:dyDescent="0.3">
      <c r="A5169" s="2">
        <v>45</v>
      </c>
      <c r="B5169" s="2" t="s">
        <v>953</v>
      </c>
      <c r="C5169" s="2">
        <v>256</v>
      </c>
      <c r="D5169" s="2" t="s">
        <v>3348</v>
      </c>
      <c r="E5169" s="2" t="s">
        <v>962</v>
      </c>
      <c r="F5169" s="2">
        <v>13</v>
      </c>
      <c r="G5169" s="2" t="s">
        <v>19</v>
      </c>
      <c r="H5169" s="2">
        <v>3234</v>
      </c>
      <c r="I5169" s="3">
        <v>1.7973156973351487E-2</v>
      </c>
      <c r="J5169" s="2">
        <v>179935</v>
      </c>
      <c r="K5169" s="2">
        <v>309020</v>
      </c>
    </row>
    <row r="5170" spans="1:11" x14ac:dyDescent="0.3">
      <c r="A5170" s="2">
        <v>45</v>
      </c>
      <c r="B5170" s="2" t="s">
        <v>953</v>
      </c>
      <c r="C5170" s="2">
        <v>256</v>
      </c>
      <c r="D5170" s="2" t="s">
        <v>3348</v>
      </c>
      <c r="E5170" s="2" t="s">
        <v>968</v>
      </c>
      <c r="F5170" s="2">
        <v>14</v>
      </c>
      <c r="G5170" s="2" t="s">
        <v>19</v>
      </c>
      <c r="H5170" s="2">
        <v>1174</v>
      </c>
      <c r="I5170" s="3">
        <v>6.5245783199488708E-3</v>
      </c>
      <c r="J5170" s="2">
        <v>179935</v>
      </c>
      <c r="K5170" s="2">
        <v>309020</v>
      </c>
    </row>
    <row r="5171" spans="1:11" x14ac:dyDescent="0.3">
      <c r="A5171" s="2">
        <v>45</v>
      </c>
      <c r="B5171" s="2" t="s">
        <v>953</v>
      </c>
      <c r="C5171" s="2">
        <v>256</v>
      </c>
      <c r="D5171" s="2" t="s">
        <v>3348</v>
      </c>
      <c r="E5171" s="2" t="s">
        <v>961</v>
      </c>
      <c r="F5171" s="2">
        <v>15</v>
      </c>
      <c r="G5171" s="2" t="s">
        <v>19</v>
      </c>
      <c r="H5171" s="2">
        <v>769</v>
      </c>
      <c r="I5171" s="3">
        <v>4.273765526440103E-3</v>
      </c>
      <c r="J5171" s="2">
        <v>179935</v>
      </c>
      <c r="K5171" s="2">
        <v>309020</v>
      </c>
    </row>
    <row r="5172" spans="1:11" x14ac:dyDescent="0.3">
      <c r="A5172" s="2">
        <v>45</v>
      </c>
      <c r="B5172" s="2" t="s">
        <v>953</v>
      </c>
      <c r="C5172" s="2">
        <v>256</v>
      </c>
      <c r="D5172" s="2" t="s">
        <v>3348</v>
      </c>
      <c r="E5172" s="2" t="s">
        <v>969</v>
      </c>
      <c r="F5172" s="2">
        <v>16</v>
      </c>
      <c r="G5172" s="2" t="s">
        <v>19</v>
      </c>
      <c r="H5172" s="2">
        <v>560</v>
      </c>
      <c r="I5172" s="3">
        <v>3.1122349737405172E-3</v>
      </c>
      <c r="J5172" s="2">
        <v>179935</v>
      </c>
      <c r="K5172" s="2">
        <v>309020</v>
      </c>
    </row>
    <row r="5173" spans="1:11" x14ac:dyDescent="0.3">
      <c r="A5173" s="2">
        <v>45</v>
      </c>
      <c r="B5173" s="2" t="s">
        <v>953</v>
      </c>
      <c r="C5173" s="2">
        <v>256</v>
      </c>
      <c r="D5173" s="2" t="s">
        <v>3348</v>
      </c>
      <c r="E5173" s="2" t="s">
        <v>967</v>
      </c>
      <c r="F5173" s="2">
        <v>17</v>
      </c>
      <c r="G5173" s="2" t="s">
        <v>19</v>
      </c>
      <c r="H5173" s="2">
        <v>698</v>
      </c>
      <c r="I5173" s="3">
        <v>3.8791785922694306E-3</v>
      </c>
      <c r="J5173" s="2">
        <v>179935</v>
      </c>
      <c r="K5173" s="2">
        <v>309020</v>
      </c>
    </row>
    <row r="5174" spans="1:11" x14ac:dyDescent="0.3">
      <c r="A5174" s="2">
        <v>45</v>
      </c>
      <c r="B5174" s="2" t="s">
        <v>953</v>
      </c>
      <c r="C5174" s="2">
        <v>256</v>
      </c>
      <c r="D5174" s="2" t="s">
        <v>3348</v>
      </c>
      <c r="E5174" s="2" t="s">
        <v>963</v>
      </c>
      <c r="F5174" s="2">
        <v>18</v>
      </c>
      <c r="G5174" s="2" t="s">
        <v>19</v>
      </c>
      <c r="H5174" s="2">
        <v>478</v>
      </c>
      <c r="I5174" s="3">
        <v>2.6565148525856557E-3</v>
      </c>
      <c r="J5174" s="2">
        <v>179935</v>
      </c>
      <c r="K5174" s="2">
        <v>309020</v>
      </c>
    </row>
    <row r="5175" spans="1:11" x14ac:dyDescent="0.3">
      <c r="A5175" s="2">
        <v>45</v>
      </c>
      <c r="B5175" s="2" t="s">
        <v>953</v>
      </c>
      <c r="C5175" s="2">
        <v>256</v>
      </c>
      <c r="D5175" s="2" t="s">
        <v>3348</v>
      </c>
      <c r="E5175" s="2" t="s">
        <v>966</v>
      </c>
      <c r="F5175" s="2">
        <v>19</v>
      </c>
      <c r="G5175" s="2" t="s">
        <v>19</v>
      </c>
      <c r="H5175" s="2">
        <v>454</v>
      </c>
      <c r="I5175" s="3">
        <v>2.5231333537110625E-3</v>
      </c>
      <c r="J5175" s="2">
        <v>179935</v>
      </c>
      <c r="K5175" s="2">
        <v>309020</v>
      </c>
    </row>
    <row r="5176" spans="1:11" x14ac:dyDescent="0.3">
      <c r="A5176" s="2">
        <v>45</v>
      </c>
      <c r="B5176" s="2" t="s">
        <v>953</v>
      </c>
      <c r="C5176" s="2">
        <v>257</v>
      </c>
      <c r="D5176" s="2" t="s">
        <v>3349</v>
      </c>
      <c r="E5176" s="2" t="s">
        <v>954</v>
      </c>
      <c r="F5176" s="2">
        <v>1</v>
      </c>
      <c r="G5176" s="2" t="s">
        <v>51</v>
      </c>
      <c r="H5176" s="2">
        <v>93050</v>
      </c>
      <c r="I5176" s="3">
        <v>0.61404145522215692</v>
      </c>
      <c r="J5176" s="2">
        <v>151537</v>
      </c>
      <c r="K5176" s="2">
        <v>288418</v>
      </c>
    </row>
    <row r="5177" spans="1:11" x14ac:dyDescent="0.3">
      <c r="A5177" s="2">
        <v>45</v>
      </c>
      <c r="B5177" s="2" t="s">
        <v>953</v>
      </c>
      <c r="C5177" s="2">
        <v>257</v>
      </c>
      <c r="D5177" s="2" t="s">
        <v>3349</v>
      </c>
      <c r="E5177" s="2" t="s">
        <v>965</v>
      </c>
      <c r="F5177" s="2">
        <v>2</v>
      </c>
      <c r="G5177" s="2" t="s">
        <v>19</v>
      </c>
      <c r="H5177" s="2">
        <v>13183</v>
      </c>
      <c r="I5177" s="3">
        <v>8.6995255284188014E-2</v>
      </c>
      <c r="J5177" s="2">
        <v>151537</v>
      </c>
      <c r="K5177" s="2">
        <v>288418</v>
      </c>
    </row>
    <row r="5178" spans="1:11" x14ac:dyDescent="0.3">
      <c r="A5178" s="2">
        <v>45</v>
      </c>
      <c r="B5178" s="2" t="s">
        <v>953</v>
      </c>
      <c r="C5178" s="2">
        <v>257</v>
      </c>
      <c r="D5178" s="2" t="s">
        <v>3349</v>
      </c>
      <c r="E5178" s="2" t="s">
        <v>960</v>
      </c>
      <c r="F5178" s="2">
        <v>3</v>
      </c>
      <c r="G5178" s="2" t="s">
        <v>17</v>
      </c>
      <c r="H5178" s="2">
        <v>15770</v>
      </c>
      <c r="I5178" s="3">
        <v>0.1040669935395316</v>
      </c>
      <c r="J5178" s="2">
        <v>151537</v>
      </c>
      <c r="K5178" s="2">
        <v>288418</v>
      </c>
    </row>
    <row r="5179" spans="1:11" x14ac:dyDescent="0.3">
      <c r="A5179" s="2">
        <v>45</v>
      </c>
      <c r="B5179" s="2" t="s">
        <v>953</v>
      </c>
      <c r="C5179" s="2">
        <v>257</v>
      </c>
      <c r="D5179" s="2" t="s">
        <v>3349</v>
      </c>
      <c r="E5179" s="2" t="s">
        <v>957</v>
      </c>
      <c r="F5179" s="2">
        <v>4</v>
      </c>
      <c r="G5179" s="2" t="s">
        <v>958</v>
      </c>
      <c r="H5179" s="2">
        <v>8545</v>
      </c>
      <c r="I5179" s="3">
        <v>5.6388868725129833E-2</v>
      </c>
      <c r="J5179" s="2">
        <v>151537</v>
      </c>
      <c r="K5179" s="2">
        <v>288418</v>
      </c>
    </row>
    <row r="5180" spans="1:11" x14ac:dyDescent="0.3">
      <c r="A5180" s="2">
        <v>45</v>
      </c>
      <c r="B5180" s="2" t="s">
        <v>953</v>
      </c>
      <c r="C5180" s="2">
        <v>257</v>
      </c>
      <c r="D5180" s="2" t="s">
        <v>3349</v>
      </c>
      <c r="E5180" s="2" t="s">
        <v>972</v>
      </c>
      <c r="F5180" s="2">
        <v>5</v>
      </c>
      <c r="G5180" s="2" t="s">
        <v>19</v>
      </c>
      <c r="H5180" s="2">
        <v>2894</v>
      </c>
      <c r="I5180" s="3">
        <v>1.9097646119429577E-2</v>
      </c>
      <c r="J5180" s="2">
        <v>151537</v>
      </c>
      <c r="K5180" s="2">
        <v>288418</v>
      </c>
    </row>
    <row r="5181" spans="1:11" x14ac:dyDescent="0.3">
      <c r="A5181" s="2">
        <v>45</v>
      </c>
      <c r="B5181" s="2" t="s">
        <v>953</v>
      </c>
      <c r="C5181" s="2">
        <v>257</v>
      </c>
      <c r="D5181" s="2" t="s">
        <v>3349</v>
      </c>
      <c r="E5181" s="2" t="s">
        <v>970</v>
      </c>
      <c r="F5181" s="2">
        <v>6</v>
      </c>
      <c r="G5181" s="2" t="s">
        <v>19</v>
      </c>
      <c r="H5181" s="2">
        <v>1839</v>
      </c>
      <c r="I5181" s="3">
        <v>1.2135650039264338E-2</v>
      </c>
      <c r="J5181" s="2">
        <v>151537</v>
      </c>
      <c r="K5181" s="2">
        <v>288418</v>
      </c>
    </row>
    <row r="5182" spans="1:11" x14ac:dyDescent="0.3">
      <c r="A5182" s="2">
        <v>45</v>
      </c>
      <c r="B5182" s="2" t="s">
        <v>953</v>
      </c>
      <c r="C5182" s="2">
        <v>257</v>
      </c>
      <c r="D5182" s="2" t="s">
        <v>3349</v>
      </c>
      <c r="E5182" s="2" t="s">
        <v>955</v>
      </c>
      <c r="F5182" s="2">
        <v>7</v>
      </c>
      <c r="G5182" s="2" t="s">
        <v>11</v>
      </c>
      <c r="H5182" s="2">
        <v>2003</v>
      </c>
      <c r="I5182" s="3">
        <v>1.3217893979688129E-2</v>
      </c>
      <c r="J5182" s="2">
        <v>151537</v>
      </c>
      <c r="K5182" s="2">
        <v>288418</v>
      </c>
    </row>
    <row r="5183" spans="1:11" x14ac:dyDescent="0.3">
      <c r="A5183" s="2">
        <v>45</v>
      </c>
      <c r="B5183" s="2" t="s">
        <v>953</v>
      </c>
      <c r="C5183" s="2">
        <v>257</v>
      </c>
      <c r="D5183" s="2" t="s">
        <v>3349</v>
      </c>
      <c r="E5183" s="2" t="s">
        <v>956</v>
      </c>
      <c r="F5183" s="2">
        <v>8</v>
      </c>
      <c r="G5183" s="2" t="s">
        <v>15</v>
      </c>
      <c r="H5183" s="2">
        <v>1011</v>
      </c>
      <c r="I5183" s="3">
        <v>6.6716379498076381E-3</v>
      </c>
      <c r="J5183" s="2">
        <v>151537</v>
      </c>
      <c r="K5183" s="2">
        <v>288418</v>
      </c>
    </row>
    <row r="5184" spans="1:11" x14ac:dyDescent="0.3">
      <c r="A5184" s="2">
        <v>45</v>
      </c>
      <c r="B5184" s="2" t="s">
        <v>953</v>
      </c>
      <c r="C5184" s="2">
        <v>257</v>
      </c>
      <c r="D5184" s="2" t="s">
        <v>3349</v>
      </c>
      <c r="E5184" s="2" t="s">
        <v>959</v>
      </c>
      <c r="F5184" s="2">
        <v>9</v>
      </c>
      <c r="G5184" s="2" t="s">
        <v>13</v>
      </c>
      <c r="H5184" s="2">
        <v>1867</v>
      </c>
      <c r="I5184" s="3">
        <v>1.2320423394946449E-2</v>
      </c>
      <c r="J5184" s="2">
        <v>151537</v>
      </c>
      <c r="K5184" s="2">
        <v>288418</v>
      </c>
    </row>
    <row r="5185" spans="1:11" x14ac:dyDescent="0.3">
      <c r="A5185" s="2">
        <v>45</v>
      </c>
      <c r="B5185" s="2" t="s">
        <v>953</v>
      </c>
      <c r="C5185" s="2">
        <v>257</v>
      </c>
      <c r="D5185" s="2" t="s">
        <v>3349</v>
      </c>
      <c r="E5185" s="2" t="s">
        <v>971</v>
      </c>
      <c r="F5185" s="2">
        <v>10</v>
      </c>
      <c r="G5185" s="2" t="s">
        <v>19</v>
      </c>
      <c r="H5185" s="2">
        <v>1957</v>
      </c>
      <c r="I5185" s="3">
        <v>1.2914337752496089E-2</v>
      </c>
      <c r="J5185" s="2">
        <v>151537</v>
      </c>
      <c r="K5185" s="2">
        <v>288418</v>
      </c>
    </row>
    <row r="5186" spans="1:11" x14ac:dyDescent="0.3">
      <c r="A5186" s="2">
        <v>45</v>
      </c>
      <c r="B5186" s="2" t="s">
        <v>953</v>
      </c>
      <c r="C5186" s="2">
        <v>257</v>
      </c>
      <c r="D5186" s="2" t="s">
        <v>3349</v>
      </c>
      <c r="E5186" s="2" t="s">
        <v>964</v>
      </c>
      <c r="F5186" s="2">
        <v>11</v>
      </c>
      <c r="G5186" s="2" t="s">
        <v>19</v>
      </c>
      <c r="H5186" s="2">
        <v>2551</v>
      </c>
      <c r="I5186" s="3">
        <v>1.6834172512323723E-2</v>
      </c>
      <c r="J5186" s="2">
        <v>151537</v>
      </c>
      <c r="K5186" s="2">
        <v>288418</v>
      </c>
    </row>
    <row r="5187" spans="1:11" x14ac:dyDescent="0.3">
      <c r="A5187" s="2">
        <v>45</v>
      </c>
      <c r="B5187" s="2" t="s">
        <v>953</v>
      </c>
      <c r="C5187" s="2">
        <v>257</v>
      </c>
      <c r="D5187" s="2" t="s">
        <v>3349</v>
      </c>
      <c r="E5187" s="2" t="s">
        <v>7972</v>
      </c>
      <c r="F5187" s="2">
        <v>12</v>
      </c>
      <c r="G5187" s="2" t="s">
        <v>22</v>
      </c>
      <c r="H5187" s="2">
        <v>1865</v>
      </c>
      <c r="I5187" s="3">
        <v>1.2307225298112012E-2</v>
      </c>
      <c r="J5187" s="2">
        <v>151537</v>
      </c>
      <c r="K5187" s="2">
        <v>288418</v>
      </c>
    </row>
    <row r="5188" spans="1:11" x14ac:dyDescent="0.3">
      <c r="A5188" s="2">
        <v>45</v>
      </c>
      <c r="B5188" s="2" t="s">
        <v>953</v>
      </c>
      <c r="C5188" s="2">
        <v>257</v>
      </c>
      <c r="D5188" s="2" t="s">
        <v>3349</v>
      </c>
      <c r="E5188" s="2" t="s">
        <v>962</v>
      </c>
      <c r="F5188" s="2">
        <v>13</v>
      </c>
      <c r="G5188" s="2" t="s">
        <v>19</v>
      </c>
      <c r="H5188" s="2">
        <v>1471</v>
      </c>
      <c r="I5188" s="3">
        <v>9.7072002217280275E-3</v>
      </c>
      <c r="J5188" s="2">
        <v>151537</v>
      </c>
      <c r="K5188" s="2">
        <v>288418</v>
      </c>
    </row>
    <row r="5189" spans="1:11" x14ac:dyDescent="0.3">
      <c r="A5189" s="2">
        <v>45</v>
      </c>
      <c r="B5189" s="2" t="s">
        <v>953</v>
      </c>
      <c r="C5189" s="2">
        <v>257</v>
      </c>
      <c r="D5189" s="2" t="s">
        <v>3349</v>
      </c>
      <c r="E5189" s="2" t="s">
        <v>968</v>
      </c>
      <c r="F5189" s="2">
        <v>14</v>
      </c>
      <c r="G5189" s="2" t="s">
        <v>19</v>
      </c>
      <c r="H5189" s="2">
        <v>1439</v>
      </c>
      <c r="I5189" s="3">
        <v>9.4960306723770437E-3</v>
      </c>
      <c r="J5189" s="2">
        <v>151537</v>
      </c>
      <c r="K5189" s="2">
        <v>288418</v>
      </c>
    </row>
    <row r="5190" spans="1:11" x14ac:dyDescent="0.3">
      <c r="A5190" s="2">
        <v>45</v>
      </c>
      <c r="B5190" s="2" t="s">
        <v>953</v>
      </c>
      <c r="C5190" s="2">
        <v>257</v>
      </c>
      <c r="D5190" s="2" t="s">
        <v>3349</v>
      </c>
      <c r="E5190" s="2" t="s">
        <v>961</v>
      </c>
      <c r="F5190" s="2">
        <v>15</v>
      </c>
      <c r="G5190" s="2" t="s">
        <v>19</v>
      </c>
      <c r="H5190" s="2">
        <v>563</v>
      </c>
      <c r="I5190" s="3">
        <v>3.7152642588938675E-3</v>
      </c>
      <c r="J5190" s="2">
        <v>151537</v>
      </c>
      <c r="K5190" s="2">
        <v>288418</v>
      </c>
    </row>
    <row r="5191" spans="1:11" x14ac:dyDescent="0.3">
      <c r="A5191" s="2">
        <v>45</v>
      </c>
      <c r="B5191" s="2" t="s">
        <v>953</v>
      </c>
      <c r="C5191" s="2">
        <v>257</v>
      </c>
      <c r="D5191" s="2" t="s">
        <v>3349</v>
      </c>
      <c r="E5191" s="2" t="s">
        <v>969</v>
      </c>
      <c r="F5191" s="2">
        <v>16</v>
      </c>
      <c r="G5191" s="2" t="s">
        <v>19</v>
      </c>
      <c r="H5191" s="2">
        <v>379</v>
      </c>
      <c r="I5191" s="3">
        <v>2.5010393501257119E-3</v>
      </c>
      <c r="J5191" s="2">
        <v>151537</v>
      </c>
      <c r="K5191" s="2">
        <v>288418</v>
      </c>
    </row>
    <row r="5192" spans="1:11" x14ac:dyDescent="0.3">
      <c r="A5192" s="2">
        <v>45</v>
      </c>
      <c r="B5192" s="2" t="s">
        <v>953</v>
      </c>
      <c r="C5192" s="2">
        <v>257</v>
      </c>
      <c r="D5192" s="2" t="s">
        <v>3349</v>
      </c>
      <c r="E5192" s="2" t="s">
        <v>967</v>
      </c>
      <c r="F5192" s="2">
        <v>17</v>
      </c>
      <c r="G5192" s="2" t="s">
        <v>19</v>
      </c>
      <c r="H5192" s="2">
        <v>484</v>
      </c>
      <c r="I5192" s="3">
        <v>3.1939394339336267E-3</v>
      </c>
      <c r="J5192" s="2">
        <v>151537</v>
      </c>
      <c r="K5192" s="2">
        <v>288418</v>
      </c>
    </row>
    <row r="5193" spans="1:11" x14ac:dyDescent="0.3">
      <c r="A5193" s="2">
        <v>45</v>
      </c>
      <c r="B5193" s="2" t="s">
        <v>953</v>
      </c>
      <c r="C5193" s="2">
        <v>257</v>
      </c>
      <c r="D5193" s="2" t="s">
        <v>3349</v>
      </c>
      <c r="E5193" s="2" t="s">
        <v>963</v>
      </c>
      <c r="F5193" s="2">
        <v>18</v>
      </c>
      <c r="G5193" s="2" t="s">
        <v>19</v>
      </c>
      <c r="H5193" s="2">
        <v>373</v>
      </c>
      <c r="I5193" s="3">
        <v>2.4614450596224025E-3</v>
      </c>
      <c r="J5193" s="2">
        <v>151537</v>
      </c>
      <c r="K5193" s="2">
        <v>288418</v>
      </c>
    </row>
    <row r="5194" spans="1:11" x14ac:dyDescent="0.3">
      <c r="A5194" s="2">
        <v>45</v>
      </c>
      <c r="B5194" s="2" t="s">
        <v>953</v>
      </c>
      <c r="C5194" s="2">
        <v>257</v>
      </c>
      <c r="D5194" s="2" t="s">
        <v>3349</v>
      </c>
      <c r="E5194" s="2" t="s">
        <v>966</v>
      </c>
      <c r="F5194" s="2">
        <v>19</v>
      </c>
      <c r="G5194" s="2" t="s">
        <v>19</v>
      </c>
      <c r="H5194" s="2">
        <v>293</v>
      </c>
      <c r="I5194" s="3">
        <v>1.9335211862449434E-3</v>
      </c>
      <c r="J5194" s="2">
        <v>151537</v>
      </c>
      <c r="K5194" s="2">
        <v>288418</v>
      </c>
    </row>
    <row r="5195" spans="1:11" x14ac:dyDescent="0.3">
      <c r="A5195" s="2">
        <v>43</v>
      </c>
      <c r="B5195" s="2" t="s">
        <v>908</v>
      </c>
      <c r="C5195" s="2">
        <v>258</v>
      </c>
      <c r="D5195" s="2" t="s">
        <v>3342</v>
      </c>
      <c r="E5195" s="2" t="s">
        <v>910</v>
      </c>
      <c r="F5195" s="2">
        <v>1</v>
      </c>
      <c r="G5195" s="2" t="s">
        <v>51</v>
      </c>
      <c r="H5195" s="2">
        <v>73966</v>
      </c>
      <c r="I5195" s="3">
        <v>0.44788247974519518</v>
      </c>
      <c r="J5195" s="2">
        <v>165146</v>
      </c>
      <c r="K5195" s="2">
        <v>305126</v>
      </c>
    </row>
    <row r="5196" spans="1:11" x14ac:dyDescent="0.3">
      <c r="A5196" s="2">
        <v>43</v>
      </c>
      <c r="B5196" s="2" t="s">
        <v>908</v>
      </c>
      <c r="C5196" s="2">
        <v>258</v>
      </c>
      <c r="D5196" s="2" t="s">
        <v>3342</v>
      </c>
      <c r="E5196" s="2" t="s">
        <v>913</v>
      </c>
      <c r="F5196" s="2">
        <v>2</v>
      </c>
      <c r="G5196" s="2" t="s">
        <v>914</v>
      </c>
      <c r="H5196" s="2">
        <v>72314</v>
      </c>
      <c r="I5196" s="3">
        <v>0.43787920991123008</v>
      </c>
      <c r="J5196" s="2">
        <v>165146</v>
      </c>
      <c r="K5196" s="2">
        <v>305126</v>
      </c>
    </row>
    <row r="5197" spans="1:11" x14ac:dyDescent="0.3">
      <c r="A5197" s="2">
        <v>43</v>
      </c>
      <c r="B5197" s="2" t="s">
        <v>908</v>
      </c>
      <c r="C5197" s="2">
        <v>258</v>
      </c>
      <c r="D5197" s="2" t="s">
        <v>3342</v>
      </c>
      <c r="E5197" s="2" t="s">
        <v>930</v>
      </c>
      <c r="F5197" s="2">
        <v>3</v>
      </c>
      <c r="G5197" s="2" t="s">
        <v>19</v>
      </c>
      <c r="H5197" s="2">
        <v>2225</v>
      </c>
      <c r="I5197" s="3">
        <v>1.3472926985818609E-2</v>
      </c>
      <c r="J5197" s="2">
        <v>165146</v>
      </c>
      <c r="K5197" s="2">
        <v>305126</v>
      </c>
    </row>
    <row r="5198" spans="1:11" x14ac:dyDescent="0.3">
      <c r="A5198" s="2">
        <v>43</v>
      </c>
      <c r="B5198" s="2" t="s">
        <v>908</v>
      </c>
      <c r="C5198" s="2">
        <v>258</v>
      </c>
      <c r="D5198" s="2" t="s">
        <v>3342</v>
      </c>
      <c r="E5198" s="2" t="s">
        <v>909</v>
      </c>
      <c r="F5198" s="2">
        <v>4</v>
      </c>
      <c r="G5198" s="2" t="s">
        <v>11</v>
      </c>
      <c r="H5198" s="2">
        <v>2516</v>
      </c>
      <c r="I5198" s="3">
        <v>1.5235004178121177E-2</v>
      </c>
      <c r="J5198" s="2">
        <v>165146</v>
      </c>
      <c r="K5198" s="2">
        <v>305126</v>
      </c>
    </row>
    <row r="5199" spans="1:11" x14ac:dyDescent="0.3">
      <c r="A5199" s="2">
        <v>43</v>
      </c>
      <c r="B5199" s="2" t="s">
        <v>908</v>
      </c>
      <c r="C5199" s="2">
        <v>258</v>
      </c>
      <c r="D5199" s="2" t="s">
        <v>3342</v>
      </c>
      <c r="E5199" s="2" t="s">
        <v>911</v>
      </c>
      <c r="F5199" s="2">
        <v>5</v>
      </c>
      <c r="G5199" s="2" t="s">
        <v>912</v>
      </c>
      <c r="H5199" s="2">
        <v>1469</v>
      </c>
      <c r="I5199" s="3">
        <v>8.8951594346820383E-3</v>
      </c>
      <c r="J5199" s="2">
        <v>165146</v>
      </c>
      <c r="K5199" s="2">
        <v>305126</v>
      </c>
    </row>
    <row r="5200" spans="1:11" x14ac:dyDescent="0.3">
      <c r="A5200" s="2">
        <v>43</v>
      </c>
      <c r="B5200" s="2" t="s">
        <v>908</v>
      </c>
      <c r="C5200" s="2">
        <v>258</v>
      </c>
      <c r="D5200" s="2" t="s">
        <v>3342</v>
      </c>
      <c r="E5200" s="2" t="s">
        <v>922</v>
      </c>
      <c r="F5200" s="2">
        <v>6</v>
      </c>
      <c r="G5200" s="2" t="s">
        <v>19</v>
      </c>
      <c r="H5200" s="2">
        <v>1406</v>
      </c>
      <c r="I5200" s="3">
        <v>8.5136788054206575E-3</v>
      </c>
      <c r="J5200" s="2">
        <v>165146</v>
      </c>
      <c r="K5200" s="2">
        <v>305126</v>
      </c>
    </row>
    <row r="5201" spans="1:11" x14ac:dyDescent="0.3">
      <c r="A5201" s="2">
        <v>43</v>
      </c>
      <c r="B5201" s="2" t="s">
        <v>908</v>
      </c>
      <c r="C5201" s="2">
        <v>258</v>
      </c>
      <c r="D5201" s="2" t="s">
        <v>3342</v>
      </c>
      <c r="E5201" s="2" t="s">
        <v>915</v>
      </c>
      <c r="F5201" s="2">
        <v>7</v>
      </c>
      <c r="G5201" s="2" t="s">
        <v>17</v>
      </c>
      <c r="H5201" s="2">
        <v>1277</v>
      </c>
      <c r="I5201" s="3">
        <v>7.7325518026473547E-3</v>
      </c>
      <c r="J5201" s="2">
        <v>165146</v>
      </c>
      <c r="K5201" s="2">
        <v>305126</v>
      </c>
    </row>
    <row r="5202" spans="1:11" x14ac:dyDescent="0.3">
      <c r="A5202" s="2">
        <v>43</v>
      </c>
      <c r="B5202" s="2" t="s">
        <v>908</v>
      </c>
      <c r="C5202" s="2">
        <v>258</v>
      </c>
      <c r="D5202" s="2" t="s">
        <v>3342</v>
      </c>
      <c r="E5202" s="2" t="s">
        <v>919</v>
      </c>
      <c r="F5202" s="2">
        <v>8</v>
      </c>
      <c r="G5202" s="2" t="s">
        <v>19</v>
      </c>
      <c r="H5202" s="2">
        <v>1099</v>
      </c>
      <c r="I5202" s="3">
        <v>6.6547176437818656E-3</v>
      </c>
      <c r="J5202" s="2">
        <v>165146</v>
      </c>
      <c r="K5202" s="2">
        <v>305126</v>
      </c>
    </row>
    <row r="5203" spans="1:11" x14ac:dyDescent="0.3">
      <c r="A5203" s="2">
        <v>43</v>
      </c>
      <c r="B5203" s="2" t="s">
        <v>908</v>
      </c>
      <c r="C5203" s="2">
        <v>258</v>
      </c>
      <c r="D5203" s="2" t="s">
        <v>3342</v>
      </c>
      <c r="E5203" s="2" t="s">
        <v>931</v>
      </c>
      <c r="F5203" s="2">
        <v>9</v>
      </c>
      <c r="G5203" s="2" t="s">
        <v>19</v>
      </c>
      <c r="H5203" s="2">
        <v>1049</v>
      </c>
      <c r="I5203" s="3">
        <v>6.3519552396061668E-3</v>
      </c>
      <c r="J5203" s="2">
        <v>165146</v>
      </c>
      <c r="K5203" s="2">
        <v>305126</v>
      </c>
    </row>
    <row r="5204" spans="1:11" x14ac:dyDescent="0.3">
      <c r="A5204" s="2">
        <v>43</v>
      </c>
      <c r="B5204" s="2" t="s">
        <v>908</v>
      </c>
      <c r="C5204" s="2">
        <v>258</v>
      </c>
      <c r="D5204" s="2" t="s">
        <v>3342</v>
      </c>
      <c r="E5204" s="2" t="s">
        <v>928</v>
      </c>
      <c r="F5204" s="2">
        <v>10</v>
      </c>
      <c r="G5204" s="2" t="s">
        <v>19</v>
      </c>
      <c r="H5204" s="2">
        <v>863</v>
      </c>
      <c r="I5204" s="3">
        <v>5.2256790960725661E-3</v>
      </c>
      <c r="J5204" s="2">
        <v>165146</v>
      </c>
      <c r="K5204" s="2">
        <v>305126</v>
      </c>
    </row>
    <row r="5205" spans="1:11" x14ac:dyDescent="0.3">
      <c r="A5205" s="2">
        <v>43</v>
      </c>
      <c r="B5205" s="2" t="s">
        <v>908</v>
      </c>
      <c r="C5205" s="2">
        <v>258</v>
      </c>
      <c r="D5205" s="2" t="s">
        <v>3342</v>
      </c>
      <c r="E5205" s="2" t="s">
        <v>7970</v>
      </c>
      <c r="F5205" s="2">
        <v>11</v>
      </c>
      <c r="G5205" s="2" t="s">
        <v>22</v>
      </c>
      <c r="H5205" s="2">
        <v>802</v>
      </c>
      <c r="I5205" s="3">
        <v>4.8563089629782129E-3</v>
      </c>
      <c r="J5205" s="2">
        <v>165146</v>
      </c>
      <c r="K5205" s="2">
        <v>305126</v>
      </c>
    </row>
    <row r="5206" spans="1:11" x14ac:dyDescent="0.3">
      <c r="A5206" s="2">
        <v>43</v>
      </c>
      <c r="B5206" s="2" t="s">
        <v>908</v>
      </c>
      <c r="C5206" s="2">
        <v>258</v>
      </c>
      <c r="D5206" s="2" t="s">
        <v>3342</v>
      </c>
      <c r="E5206" s="2" t="s">
        <v>927</v>
      </c>
      <c r="F5206" s="2">
        <v>12</v>
      </c>
      <c r="G5206" s="2" t="s">
        <v>19</v>
      </c>
      <c r="H5206" s="2">
        <v>651</v>
      </c>
      <c r="I5206" s="3">
        <v>3.9419665023676023E-3</v>
      </c>
      <c r="J5206" s="2">
        <v>165146</v>
      </c>
      <c r="K5206" s="2">
        <v>305126</v>
      </c>
    </row>
    <row r="5207" spans="1:11" x14ac:dyDescent="0.3">
      <c r="A5207" s="2">
        <v>43</v>
      </c>
      <c r="B5207" s="2" t="s">
        <v>908</v>
      </c>
      <c r="C5207" s="2">
        <v>258</v>
      </c>
      <c r="D5207" s="2" t="s">
        <v>3342</v>
      </c>
      <c r="E5207" s="2" t="s">
        <v>926</v>
      </c>
      <c r="F5207" s="2">
        <v>13</v>
      </c>
      <c r="G5207" s="2" t="s">
        <v>19</v>
      </c>
      <c r="H5207" s="2">
        <v>561</v>
      </c>
      <c r="I5207" s="3">
        <v>3.3969941748513439E-3</v>
      </c>
      <c r="J5207" s="2">
        <v>165146</v>
      </c>
      <c r="K5207" s="2">
        <v>305126</v>
      </c>
    </row>
    <row r="5208" spans="1:11" x14ac:dyDescent="0.3">
      <c r="A5208" s="2">
        <v>43</v>
      </c>
      <c r="B5208" s="2" t="s">
        <v>908</v>
      </c>
      <c r="C5208" s="2">
        <v>258</v>
      </c>
      <c r="D5208" s="2" t="s">
        <v>3342</v>
      </c>
      <c r="E5208" s="2" t="s">
        <v>916</v>
      </c>
      <c r="F5208" s="2">
        <v>14</v>
      </c>
      <c r="G5208" s="2" t="s">
        <v>15</v>
      </c>
      <c r="H5208" s="2">
        <v>361</v>
      </c>
      <c r="I5208" s="3">
        <v>2.1859445581485473E-3</v>
      </c>
      <c r="J5208" s="2">
        <v>165146</v>
      </c>
      <c r="K5208" s="2">
        <v>305126</v>
      </c>
    </row>
    <row r="5209" spans="1:11" x14ac:dyDescent="0.3">
      <c r="A5209" s="2">
        <v>43</v>
      </c>
      <c r="B5209" s="2" t="s">
        <v>908</v>
      </c>
      <c r="C5209" s="2">
        <v>258</v>
      </c>
      <c r="D5209" s="2" t="s">
        <v>3342</v>
      </c>
      <c r="E5209" s="2" t="s">
        <v>929</v>
      </c>
      <c r="F5209" s="2">
        <v>15</v>
      </c>
      <c r="G5209" s="2" t="s">
        <v>19</v>
      </c>
      <c r="H5209" s="2">
        <v>489</v>
      </c>
      <c r="I5209" s="3">
        <v>2.9610163128383372E-3</v>
      </c>
      <c r="J5209" s="2">
        <v>165146</v>
      </c>
      <c r="K5209" s="2">
        <v>305126</v>
      </c>
    </row>
    <row r="5210" spans="1:11" x14ac:dyDescent="0.3">
      <c r="A5210" s="2">
        <v>43</v>
      </c>
      <c r="B5210" s="2" t="s">
        <v>908</v>
      </c>
      <c r="C5210" s="2">
        <v>258</v>
      </c>
      <c r="D5210" s="2" t="s">
        <v>3342</v>
      </c>
      <c r="E5210" s="2" t="s">
        <v>923</v>
      </c>
      <c r="F5210" s="2">
        <v>16</v>
      </c>
      <c r="G5210" s="2" t="s">
        <v>19</v>
      </c>
      <c r="H5210" s="2">
        <v>483</v>
      </c>
      <c r="I5210" s="3">
        <v>2.9246848243372533E-3</v>
      </c>
      <c r="J5210" s="2">
        <v>165146</v>
      </c>
      <c r="K5210" s="2">
        <v>305126</v>
      </c>
    </row>
    <row r="5211" spans="1:11" x14ac:dyDescent="0.3">
      <c r="A5211" s="2">
        <v>43</v>
      </c>
      <c r="B5211" s="2" t="s">
        <v>908</v>
      </c>
      <c r="C5211" s="2">
        <v>258</v>
      </c>
      <c r="D5211" s="2" t="s">
        <v>3342</v>
      </c>
      <c r="E5211" s="2" t="s">
        <v>934</v>
      </c>
      <c r="F5211" s="2">
        <v>17</v>
      </c>
      <c r="G5211" s="2" t="s">
        <v>19</v>
      </c>
      <c r="H5211" s="2">
        <v>485</v>
      </c>
      <c r="I5211" s="3">
        <v>2.936795320504281E-3</v>
      </c>
      <c r="J5211" s="2">
        <v>165146</v>
      </c>
      <c r="K5211" s="2">
        <v>305126</v>
      </c>
    </row>
    <row r="5212" spans="1:11" x14ac:dyDescent="0.3">
      <c r="A5212" s="2">
        <v>43</v>
      </c>
      <c r="B5212" s="2" t="s">
        <v>908</v>
      </c>
      <c r="C5212" s="2">
        <v>258</v>
      </c>
      <c r="D5212" s="2" t="s">
        <v>3342</v>
      </c>
      <c r="E5212" s="2" t="s">
        <v>933</v>
      </c>
      <c r="F5212" s="2">
        <v>18</v>
      </c>
      <c r="G5212" s="2" t="s">
        <v>19</v>
      </c>
      <c r="H5212" s="2">
        <v>366</v>
      </c>
      <c r="I5212" s="3">
        <v>2.2162207985661174E-3</v>
      </c>
      <c r="J5212" s="2">
        <v>165146</v>
      </c>
      <c r="K5212" s="2">
        <v>305126</v>
      </c>
    </row>
    <row r="5213" spans="1:11" x14ac:dyDescent="0.3">
      <c r="A5213" s="2">
        <v>43</v>
      </c>
      <c r="B5213" s="2" t="s">
        <v>908</v>
      </c>
      <c r="C5213" s="2">
        <v>258</v>
      </c>
      <c r="D5213" s="2" t="s">
        <v>3342</v>
      </c>
      <c r="E5213" s="2" t="s">
        <v>924</v>
      </c>
      <c r="F5213" s="2">
        <v>19</v>
      </c>
      <c r="G5213" s="2" t="s">
        <v>19</v>
      </c>
      <c r="H5213" s="2">
        <v>421</v>
      </c>
      <c r="I5213" s="3">
        <v>2.5492594431593863E-3</v>
      </c>
      <c r="J5213" s="2">
        <v>165146</v>
      </c>
      <c r="K5213" s="2">
        <v>305126</v>
      </c>
    </row>
    <row r="5214" spans="1:11" x14ac:dyDescent="0.3">
      <c r="A5214" s="2">
        <v>43</v>
      </c>
      <c r="B5214" s="2" t="s">
        <v>908</v>
      </c>
      <c r="C5214" s="2">
        <v>258</v>
      </c>
      <c r="D5214" s="2" t="s">
        <v>3342</v>
      </c>
      <c r="E5214" s="2" t="s">
        <v>921</v>
      </c>
      <c r="F5214" s="2">
        <v>20</v>
      </c>
      <c r="G5214" s="2" t="s">
        <v>19</v>
      </c>
      <c r="H5214" s="2">
        <v>364</v>
      </c>
      <c r="I5214" s="3">
        <v>2.2041103023990893E-3</v>
      </c>
      <c r="J5214" s="2">
        <v>165146</v>
      </c>
      <c r="K5214" s="2">
        <v>305126</v>
      </c>
    </row>
    <row r="5215" spans="1:11" x14ac:dyDescent="0.3">
      <c r="A5215" s="2">
        <v>43</v>
      </c>
      <c r="B5215" s="2" t="s">
        <v>908</v>
      </c>
      <c r="C5215" s="2">
        <v>258</v>
      </c>
      <c r="D5215" s="2" t="s">
        <v>3342</v>
      </c>
      <c r="E5215" s="2" t="s">
        <v>918</v>
      </c>
      <c r="F5215" s="2">
        <v>21</v>
      </c>
      <c r="G5215" s="2" t="s">
        <v>19</v>
      </c>
      <c r="H5215" s="2">
        <v>421</v>
      </c>
      <c r="I5215" s="3">
        <v>2.5492594431593863E-3</v>
      </c>
      <c r="J5215" s="2">
        <v>165146</v>
      </c>
      <c r="K5215" s="2">
        <v>305126</v>
      </c>
    </row>
    <row r="5216" spans="1:11" x14ac:dyDescent="0.3">
      <c r="A5216" s="2">
        <v>43</v>
      </c>
      <c r="B5216" s="2" t="s">
        <v>908</v>
      </c>
      <c r="C5216" s="2">
        <v>258</v>
      </c>
      <c r="D5216" s="2" t="s">
        <v>3342</v>
      </c>
      <c r="E5216" s="2" t="s">
        <v>920</v>
      </c>
      <c r="F5216" s="2">
        <v>22</v>
      </c>
      <c r="G5216" s="2" t="s">
        <v>19</v>
      </c>
      <c r="H5216" s="2">
        <v>328</v>
      </c>
      <c r="I5216" s="3">
        <v>1.9861213713925859E-3</v>
      </c>
      <c r="J5216" s="2">
        <v>165146</v>
      </c>
      <c r="K5216" s="2">
        <v>305126</v>
      </c>
    </row>
    <row r="5217" spans="1:11" x14ac:dyDescent="0.3">
      <c r="A5217" s="2">
        <v>43</v>
      </c>
      <c r="B5217" s="2" t="s">
        <v>908</v>
      </c>
      <c r="C5217" s="2">
        <v>258</v>
      </c>
      <c r="D5217" s="2" t="s">
        <v>3342</v>
      </c>
      <c r="E5217" s="2" t="s">
        <v>917</v>
      </c>
      <c r="F5217" s="2">
        <v>23</v>
      </c>
      <c r="G5217" s="2" t="s">
        <v>276</v>
      </c>
      <c r="H5217" s="2">
        <v>389</v>
      </c>
      <c r="I5217" s="3">
        <v>2.3554915044869387E-3</v>
      </c>
      <c r="J5217" s="2">
        <v>165146</v>
      </c>
      <c r="K5217" s="2">
        <v>305126</v>
      </c>
    </row>
    <row r="5218" spans="1:11" x14ac:dyDescent="0.3">
      <c r="A5218" s="2">
        <v>43</v>
      </c>
      <c r="B5218" s="2" t="s">
        <v>908</v>
      </c>
      <c r="C5218" s="2">
        <v>258</v>
      </c>
      <c r="D5218" s="2" t="s">
        <v>3342</v>
      </c>
      <c r="E5218" s="2" t="s">
        <v>932</v>
      </c>
      <c r="F5218" s="2">
        <v>24</v>
      </c>
      <c r="G5218" s="2" t="s">
        <v>19</v>
      </c>
      <c r="H5218" s="2">
        <v>348</v>
      </c>
      <c r="I5218" s="3">
        <v>2.1072263330628657E-3</v>
      </c>
      <c r="J5218" s="2">
        <v>165146</v>
      </c>
      <c r="K5218" s="2">
        <v>305126</v>
      </c>
    </row>
    <row r="5219" spans="1:11" x14ac:dyDescent="0.3">
      <c r="A5219" s="2">
        <v>43</v>
      </c>
      <c r="B5219" s="2" t="s">
        <v>908</v>
      </c>
      <c r="C5219" s="2">
        <v>258</v>
      </c>
      <c r="D5219" s="2" t="s">
        <v>3342</v>
      </c>
      <c r="E5219" s="2" t="s">
        <v>925</v>
      </c>
      <c r="F5219" s="2">
        <v>25</v>
      </c>
      <c r="G5219" s="2" t="s">
        <v>19</v>
      </c>
      <c r="H5219" s="2">
        <v>493</v>
      </c>
      <c r="I5219" s="3">
        <v>2.985237305172393E-3</v>
      </c>
      <c r="J5219" s="2">
        <v>165146</v>
      </c>
      <c r="K5219" s="2">
        <v>305126</v>
      </c>
    </row>
    <row r="5220" spans="1:11" x14ac:dyDescent="0.3">
      <c r="A5220" s="2">
        <v>45</v>
      </c>
      <c r="B5220" s="2" t="s">
        <v>953</v>
      </c>
      <c r="C5220" s="2">
        <v>259</v>
      </c>
      <c r="D5220" s="2" t="s">
        <v>3350</v>
      </c>
      <c r="E5220" s="2" t="s">
        <v>954</v>
      </c>
      <c r="F5220" s="2">
        <v>1</v>
      </c>
      <c r="G5220" s="2" t="s">
        <v>51</v>
      </c>
      <c r="H5220" s="2">
        <v>93620</v>
      </c>
      <c r="I5220" s="3">
        <v>0.59403176375784417</v>
      </c>
      <c r="J5220" s="2">
        <v>157601</v>
      </c>
      <c r="K5220" s="2">
        <v>272222</v>
      </c>
    </row>
    <row r="5221" spans="1:11" x14ac:dyDescent="0.3">
      <c r="A5221" s="2">
        <v>45</v>
      </c>
      <c r="B5221" s="2" t="s">
        <v>953</v>
      </c>
      <c r="C5221" s="2">
        <v>259</v>
      </c>
      <c r="D5221" s="2" t="s">
        <v>3350</v>
      </c>
      <c r="E5221" s="2" t="s">
        <v>965</v>
      </c>
      <c r="F5221" s="2">
        <v>2</v>
      </c>
      <c r="G5221" s="2" t="s">
        <v>19</v>
      </c>
      <c r="H5221" s="2">
        <v>21032</v>
      </c>
      <c r="I5221" s="3">
        <v>0.13345092987988655</v>
      </c>
      <c r="J5221" s="2">
        <v>157601</v>
      </c>
      <c r="K5221" s="2">
        <v>272222</v>
      </c>
    </row>
    <row r="5222" spans="1:11" x14ac:dyDescent="0.3">
      <c r="A5222" s="2">
        <v>45</v>
      </c>
      <c r="B5222" s="2" t="s">
        <v>953</v>
      </c>
      <c r="C5222" s="2">
        <v>259</v>
      </c>
      <c r="D5222" s="2" t="s">
        <v>3350</v>
      </c>
      <c r="E5222" s="2" t="s">
        <v>960</v>
      </c>
      <c r="F5222" s="2">
        <v>3</v>
      </c>
      <c r="G5222" s="2" t="s">
        <v>17</v>
      </c>
      <c r="H5222" s="2">
        <v>12436</v>
      </c>
      <c r="I5222" s="3">
        <v>7.8908128755528203E-2</v>
      </c>
      <c r="J5222" s="2">
        <v>157601</v>
      </c>
      <c r="K5222" s="2">
        <v>272222</v>
      </c>
    </row>
    <row r="5223" spans="1:11" x14ac:dyDescent="0.3">
      <c r="A5223" s="2">
        <v>45</v>
      </c>
      <c r="B5223" s="2" t="s">
        <v>953</v>
      </c>
      <c r="C5223" s="2">
        <v>259</v>
      </c>
      <c r="D5223" s="2" t="s">
        <v>3350</v>
      </c>
      <c r="E5223" s="2" t="s">
        <v>957</v>
      </c>
      <c r="F5223" s="2">
        <v>4</v>
      </c>
      <c r="G5223" s="2" t="s">
        <v>958</v>
      </c>
      <c r="H5223" s="2">
        <v>9070</v>
      </c>
      <c r="I5223" s="3">
        <v>5.7550396253830877E-2</v>
      </c>
      <c r="J5223" s="2">
        <v>157601</v>
      </c>
      <c r="K5223" s="2">
        <v>272222</v>
      </c>
    </row>
    <row r="5224" spans="1:11" x14ac:dyDescent="0.3">
      <c r="A5224" s="2">
        <v>45</v>
      </c>
      <c r="B5224" s="2" t="s">
        <v>953</v>
      </c>
      <c r="C5224" s="2">
        <v>259</v>
      </c>
      <c r="D5224" s="2" t="s">
        <v>3350</v>
      </c>
      <c r="E5224" s="2" t="s">
        <v>972</v>
      </c>
      <c r="F5224" s="2">
        <v>5</v>
      </c>
      <c r="G5224" s="2" t="s">
        <v>19</v>
      </c>
      <c r="H5224" s="2">
        <v>2457</v>
      </c>
      <c r="I5224" s="3">
        <v>1.5590002601506336E-2</v>
      </c>
      <c r="J5224" s="2">
        <v>157601</v>
      </c>
      <c r="K5224" s="2">
        <v>272222</v>
      </c>
    </row>
    <row r="5225" spans="1:11" x14ac:dyDescent="0.3">
      <c r="A5225" s="2">
        <v>45</v>
      </c>
      <c r="B5225" s="2" t="s">
        <v>953</v>
      </c>
      <c r="C5225" s="2">
        <v>259</v>
      </c>
      <c r="D5225" s="2" t="s">
        <v>3350</v>
      </c>
      <c r="E5225" s="2" t="s">
        <v>970</v>
      </c>
      <c r="F5225" s="2">
        <v>6</v>
      </c>
      <c r="G5225" s="2" t="s">
        <v>19</v>
      </c>
      <c r="H5225" s="2">
        <v>2204</v>
      </c>
      <c r="I5225" s="3">
        <v>1.3984682838306863E-2</v>
      </c>
      <c r="J5225" s="2">
        <v>157601</v>
      </c>
      <c r="K5225" s="2">
        <v>272222</v>
      </c>
    </row>
    <row r="5226" spans="1:11" x14ac:dyDescent="0.3">
      <c r="A5226" s="2">
        <v>45</v>
      </c>
      <c r="B5226" s="2" t="s">
        <v>953</v>
      </c>
      <c r="C5226" s="2">
        <v>259</v>
      </c>
      <c r="D5226" s="2" t="s">
        <v>3350</v>
      </c>
      <c r="E5226" s="2" t="s">
        <v>955</v>
      </c>
      <c r="F5226" s="2">
        <v>7</v>
      </c>
      <c r="G5226" s="2" t="s">
        <v>11</v>
      </c>
      <c r="H5226" s="2">
        <v>2369</v>
      </c>
      <c r="I5226" s="3">
        <v>1.5031630509958694E-2</v>
      </c>
      <c r="J5226" s="2">
        <v>157601</v>
      </c>
      <c r="K5226" s="2">
        <v>272222</v>
      </c>
    </row>
    <row r="5227" spans="1:11" x14ac:dyDescent="0.3">
      <c r="A5227" s="2">
        <v>45</v>
      </c>
      <c r="B5227" s="2" t="s">
        <v>953</v>
      </c>
      <c r="C5227" s="2">
        <v>259</v>
      </c>
      <c r="D5227" s="2" t="s">
        <v>3350</v>
      </c>
      <c r="E5227" s="2" t="s">
        <v>956</v>
      </c>
      <c r="F5227" s="2">
        <v>8</v>
      </c>
      <c r="G5227" s="2" t="s">
        <v>15</v>
      </c>
      <c r="H5227" s="2">
        <v>1889</v>
      </c>
      <c r="I5227" s="3">
        <v>1.1985964556062462E-2</v>
      </c>
      <c r="J5227" s="2">
        <v>157601</v>
      </c>
      <c r="K5227" s="2">
        <v>272222</v>
      </c>
    </row>
    <row r="5228" spans="1:11" x14ac:dyDescent="0.3">
      <c r="A5228" s="2">
        <v>45</v>
      </c>
      <c r="B5228" s="2" t="s">
        <v>953</v>
      </c>
      <c r="C5228" s="2">
        <v>259</v>
      </c>
      <c r="D5228" s="2" t="s">
        <v>3350</v>
      </c>
      <c r="E5228" s="2" t="s">
        <v>959</v>
      </c>
      <c r="F5228" s="2">
        <v>9</v>
      </c>
      <c r="G5228" s="2" t="s">
        <v>13</v>
      </c>
      <c r="H5228" s="2">
        <v>2051</v>
      </c>
      <c r="I5228" s="3">
        <v>1.301387681550244E-2</v>
      </c>
      <c r="J5228" s="2">
        <v>157601</v>
      </c>
      <c r="K5228" s="2">
        <v>272222</v>
      </c>
    </row>
    <row r="5229" spans="1:11" x14ac:dyDescent="0.3">
      <c r="A5229" s="2">
        <v>45</v>
      </c>
      <c r="B5229" s="2" t="s">
        <v>953</v>
      </c>
      <c r="C5229" s="2">
        <v>259</v>
      </c>
      <c r="D5229" s="2" t="s">
        <v>3350</v>
      </c>
      <c r="E5229" s="2" t="s">
        <v>971</v>
      </c>
      <c r="F5229" s="2">
        <v>10</v>
      </c>
      <c r="G5229" s="2" t="s">
        <v>19</v>
      </c>
      <c r="H5229" s="2">
        <v>2232</v>
      </c>
      <c r="I5229" s="3">
        <v>1.4162346685617477E-2</v>
      </c>
      <c r="J5229" s="2">
        <v>157601</v>
      </c>
      <c r="K5229" s="2">
        <v>272222</v>
      </c>
    </row>
    <row r="5230" spans="1:11" x14ac:dyDescent="0.3">
      <c r="A5230" s="2">
        <v>45</v>
      </c>
      <c r="B5230" s="2" t="s">
        <v>953</v>
      </c>
      <c r="C5230" s="2">
        <v>259</v>
      </c>
      <c r="D5230" s="2" t="s">
        <v>3350</v>
      </c>
      <c r="E5230" s="2" t="s">
        <v>964</v>
      </c>
      <c r="F5230" s="2">
        <v>11</v>
      </c>
      <c r="G5230" s="2" t="s">
        <v>19</v>
      </c>
      <c r="H5230" s="2">
        <v>1446</v>
      </c>
      <c r="I5230" s="3">
        <v>9.1750686861123976E-3</v>
      </c>
      <c r="J5230" s="2">
        <v>157601</v>
      </c>
      <c r="K5230" s="2">
        <v>272222</v>
      </c>
    </row>
    <row r="5231" spans="1:11" x14ac:dyDescent="0.3">
      <c r="A5231" s="2">
        <v>45</v>
      </c>
      <c r="B5231" s="2" t="s">
        <v>953</v>
      </c>
      <c r="C5231" s="2">
        <v>259</v>
      </c>
      <c r="D5231" s="2" t="s">
        <v>3350</v>
      </c>
      <c r="E5231" s="2" t="s">
        <v>7972</v>
      </c>
      <c r="F5231" s="2">
        <v>12</v>
      </c>
      <c r="G5231" s="2" t="s">
        <v>22</v>
      </c>
      <c r="H5231" s="2">
        <v>1527</v>
      </c>
      <c r="I5231" s="3">
        <v>9.689024815832387E-3</v>
      </c>
      <c r="J5231" s="2">
        <v>157601</v>
      </c>
      <c r="K5231" s="2">
        <v>272222</v>
      </c>
    </row>
    <row r="5232" spans="1:11" x14ac:dyDescent="0.3">
      <c r="A5232" s="2">
        <v>45</v>
      </c>
      <c r="B5232" s="2" t="s">
        <v>953</v>
      </c>
      <c r="C5232" s="2">
        <v>259</v>
      </c>
      <c r="D5232" s="2" t="s">
        <v>3350</v>
      </c>
      <c r="E5232" s="2" t="s">
        <v>962</v>
      </c>
      <c r="F5232" s="2">
        <v>13</v>
      </c>
      <c r="G5232" s="2" t="s">
        <v>19</v>
      </c>
      <c r="H5232" s="2">
        <v>1302</v>
      </c>
      <c r="I5232" s="3">
        <v>8.2613688999435275E-3</v>
      </c>
      <c r="J5232" s="2">
        <v>157601</v>
      </c>
      <c r="K5232" s="2">
        <v>272222</v>
      </c>
    </row>
    <row r="5233" spans="1:11" x14ac:dyDescent="0.3">
      <c r="A5233" s="2">
        <v>45</v>
      </c>
      <c r="B5233" s="2" t="s">
        <v>953</v>
      </c>
      <c r="C5233" s="2">
        <v>259</v>
      </c>
      <c r="D5233" s="2" t="s">
        <v>3350</v>
      </c>
      <c r="E5233" s="2" t="s">
        <v>968</v>
      </c>
      <c r="F5233" s="2">
        <v>14</v>
      </c>
      <c r="G5233" s="2" t="s">
        <v>19</v>
      </c>
      <c r="H5233" s="2">
        <v>1537</v>
      </c>
      <c r="I5233" s="3">
        <v>9.752476189871892E-3</v>
      </c>
      <c r="J5233" s="2">
        <v>157601</v>
      </c>
      <c r="K5233" s="2">
        <v>272222</v>
      </c>
    </row>
    <row r="5234" spans="1:11" x14ac:dyDescent="0.3">
      <c r="A5234" s="2">
        <v>45</v>
      </c>
      <c r="B5234" s="2" t="s">
        <v>953</v>
      </c>
      <c r="C5234" s="2">
        <v>259</v>
      </c>
      <c r="D5234" s="2" t="s">
        <v>3350</v>
      </c>
      <c r="E5234" s="2" t="s">
        <v>961</v>
      </c>
      <c r="F5234" s="2">
        <v>15</v>
      </c>
      <c r="G5234" s="2" t="s">
        <v>19</v>
      </c>
      <c r="H5234" s="2">
        <v>685</v>
      </c>
      <c r="I5234" s="3">
        <v>4.3464191217060808E-3</v>
      </c>
      <c r="J5234" s="2">
        <v>157601</v>
      </c>
      <c r="K5234" s="2">
        <v>272222</v>
      </c>
    </row>
    <row r="5235" spans="1:11" x14ac:dyDescent="0.3">
      <c r="A5235" s="2">
        <v>45</v>
      </c>
      <c r="B5235" s="2" t="s">
        <v>953</v>
      </c>
      <c r="C5235" s="2">
        <v>259</v>
      </c>
      <c r="D5235" s="2" t="s">
        <v>3350</v>
      </c>
      <c r="E5235" s="2" t="s">
        <v>969</v>
      </c>
      <c r="F5235" s="2">
        <v>16</v>
      </c>
      <c r="G5235" s="2" t="s">
        <v>19</v>
      </c>
      <c r="H5235" s="2">
        <v>507</v>
      </c>
      <c r="I5235" s="3">
        <v>3.2169846638028946E-3</v>
      </c>
      <c r="J5235" s="2">
        <v>157601</v>
      </c>
      <c r="K5235" s="2">
        <v>272222</v>
      </c>
    </row>
    <row r="5236" spans="1:11" x14ac:dyDescent="0.3">
      <c r="A5236" s="2">
        <v>45</v>
      </c>
      <c r="B5236" s="2" t="s">
        <v>953</v>
      </c>
      <c r="C5236" s="2">
        <v>259</v>
      </c>
      <c r="D5236" s="2" t="s">
        <v>3350</v>
      </c>
      <c r="E5236" s="2" t="s">
        <v>967</v>
      </c>
      <c r="F5236" s="2">
        <v>17</v>
      </c>
      <c r="G5236" s="2" t="s">
        <v>19</v>
      </c>
      <c r="H5236" s="2">
        <v>494</v>
      </c>
      <c r="I5236" s="3">
        <v>3.1344978775515384E-3</v>
      </c>
      <c r="J5236" s="2">
        <v>157601</v>
      </c>
      <c r="K5236" s="2">
        <v>272222</v>
      </c>
    </row>
    <row r="5237" spans="1:11" x14ac:dyDescent="0.3">
      <c r="A5237" s="2">
        <v>45</v>
      </c>
      <c r="B5237" s="2" t="s">
        <v>953</v>
      </c>
      <c r="C5237" s="2">
        <v>259</v>
      </c>
      <c r="D5237" s="2" t="s">
        <v>3350</v>
      </c>
      <c r="E5237" s="2" t="s">
        <v>963</v>
      </c>
      <c r="F5237" s="2">
        <v>18</v>
      </c>
      <c r="G5237" s="2" t="s">
        <v>19</v>
      </c>
      <c r="H5237" s="2">
        <v>398</v>
      </c>
      <c r="I5237" s="3">
        <v>2.5253646867722922E-3</v>
      </c>
      <c r="J5237" s="2">
        <v>157601</v>
      </c>
      <c r="K5237" s="2">
        <v>272222</v>
      </c>
    </row>
    <row r="5238" spans="1:11" x14ac:dyDescent="0.3">
      <c r="A5238" s="2">
        <v>45</v>
      </c>
      <c r="B5238" s="2" t="s">
        <v>953</v>
      </c>
      <c r="C5238" s="2">
        <v>259</v>
      </c>
      <c r="D5238" s="2" t="s">
        <v>3350</v>
      </c>
      <c r="E5238" s="2" t="s">
        <v>966</v>
      </c>
      <c r="F5238" s="2">
        <v>19</v>
      </c>
      <c r="G5238" s="2" t="s">
        <v>19</v>
      </c>
      <c r="H5238" s="2">
        <v>345</v>
      </c>
      <c r="I5238" s="3">
        <v>2.1890724043629167E-3</v>
      </c>
      <c r="J5238" s="2">
        <v>157601</v>
      </c>
      <c r="K5238" s="2">
        <v>272222</v>
      </c>
    </row>
    <row r="5239" spans="1:11" x14ac:dyDescent="0.3">
      <c r="A5239" s="2">
        <v>45</v>
      </c>
      <c r="B5239" s="2" t="s">
        <v>953</v>
      </c>
      <c r="C5239" s="2">
        <v>260</v>
      </c>
      <c r="D5239" s="2" t="s">
        <v>3351</v>
      </c>
      <c r="E5239" s="2" t="s">
        <v>954</v>
      </c>
      <c r="F5239" s="2">
        <v>1</v>
      </c>
      <c r="G5239" s="2" t="s">
        <v>51</v>
      </c>
      <c r="H5239" s="2">
        <v>61648</v>
      </c>
      <c r="I5239" s="3">
        <v>0.38950913306922935</v>
      </c>
      <c r="J5239" s="2">
        <v>158271</v>
      </c>
      <c r="K5239" s="2">
        <v>270654</v>
      </c>
    </row>
    <row r="5240" spans="1:11" x14ac:dyDescent="0.3">
      <c r="A5240" s="2">
        <v>45</v>
      </c>
      <c r="B5240" s="2" t="s">
        <v>953</v>
      </c>
      <c r="C5240" s="2">
        <v>260</v>
      </c>
      <c r="D5240" s="2" t="s">
        <v>3351</v>
      </c>
      <c r="E5240" s="2" t="s">
        <v>965</v>
      </c>
      <c r="F5240" s="2">
        <v>2</v>
      </c>
      <c r="G5240" s="2" t="s">
        <v>19</v>
      </c>
      <c r="H5240" s="2">
        <v>52584</v>
      </c>
      <c r="I5240" s="3">
        <v>0.33224027143317475</v>
      </c>
      <c r="J5240" s="2">
        <v>158271</v>
      </c>
      <c r="K5240" s="2">
        <v>270654</v>
      </c>
    </row>
    <row r="5241" spans="1:11" x14ac:dyDescent="0.3">
      <c r="A5241" s="2">
        <v>45</v>
      </c>
      <c r="B5241" s="2" t="s">
        <v>953</v>
      </c>
      <c r="C5241" s="2">
        <v>260</v>
      </c>
      <c r="D5241" s="2" t="s">
        <v>3351</v>
      </c>
      <c r="E5241" s="2" t="s">
        <v>960</v>
      </c>
      <c r="F5241" s="2">
        <v>3</v>
      </c>
      <c r="G5241" s="2" t="s">
        <v>17</v>
      </c>
      <c r="H5241" s="2">
        <v>8843</v>
      </c>
      <c r="I5241" s="3">
        <v>5.5872522445678613E-2</v>
      </c>
      <c r="J5241" s="2">
        <v>158271</v>
      </c>
      <c r="K5241" s="2">
        <v>270654</v>
      </c>
    </row>
    <row r="5242" spans="1:11" x14ac:dyDescent="0.3">
      <c r="A5242" s="2">
        <v>45</v>
      </c>
      <c r="B5242" s="2" t="s">
        <v>953</v>
      </c>
      <c r="C5242" s="2">
        <v>260</v>
      </c>
      <c r="D5242" s="2" t="s">
        <v>3351</v>
      </c>
      <c r="E5242" s="2" t="s">
        <v>957</v>
      </c>
      <c r="F5242" s="2">
        <v>4</v>
      </c>
      <c r="G5242" s="2" t="s">
        <v>958</v>
      </c>
      <c r="H5242" s="2">
        <v>7608</v>
      </c>
      <c r="I5242" s="3">
        <v>4.8069450499459786E-2</v>
      </c>
      <c r="J5242" s="2">
        <v>158271</v>
      </c>
      <c r="K5242" s="2">
        <v>270654</v>
      </c>
    </row>
    <row r="5243" spans="1:11" x14ac:dyDescent="0.3">
      <c r="A5243" s="2">
        <v>45</v>
      </c>
      <c r="B5243" s="2" t="s">
        <v>953</v>
      </c>
      <c r="C5243" s="2">
        <v>260</v>
      </c>
      <c r="D5243" s="2" t="s">
        <v>3351</v>
      </c>
      <c r="E5243" s="2" t="s">
        <v>972</v>
      </c>
      <c r="F5243" s="2">
        <v>5</v>
      </c>
      <c r="G5243" s="2" t="s">
        <v>19</v>
      </c>
      <c r="H5243" s="2">
        <v>2394</v>
      </c>
      <c r="I5243" s="3">
        <v>1.5125954849593419E-2</v>
      </c>
      <c r="J5243" s="2">
        <v>158271</v>
      </c>
      <c r="K5243" s="2">
        <v>270654</v>
      </c>
    </row>
    <row r="5244" spans="1:11" x14ac:dyDescent="0.3">
      <c r="A5244" s="2">
        <v>45</v>
      </c>
      <c r="B5244" s="2" t="s">
        <v>953</v>
      </c>
      <c r="C5244" s="2">
        <v>260</v>
      </c>
      <c r="D5244" s="2" t="s">
        <v>3351</v>
      </c>
      <c r="E5244" s="2" t="s">
        <v>970</v>
      </c>
      <c r="F5244" s="2">
        <v>6</v>
      </c>
      <c r="G5244" s="2" t="s">
        <v>19</v>
      </c>
      <c r="H5244" s="2">
        <v>1830</v>
      </c>
      <c r="I5244" s="3">
        <v>1.1562446689538829E-2</v>
      </c>
      <c r="J5244" s="2">
        <v>158271</v>
      </c>
      <c r="K5244" s="2">
        <v>270654</v>
      </c>
    </row>
    <row r="5245" spans="1:11" x14ac:dyDescent="0.3">
      <c r="A5245" s="2">
        <v>45</v>
      </c>
      <c r="B5245" s="2" t="s">
        <v>953</v>
      </c>
      <c r="C5245" s="2">
        <v>260</v>
      </c>
      <c r="D5245" s="2" t="s">
        <v>3351</v>
      </c>
      <c r="E5245" s="2" t="s">
        <v>955</v>
      </c>
      <c r="F5245" s="2">
        <v>7</v>
      </c>
      <c r="G5245" s="2" t="s">
        <v>11</v>
      </c>
      <c r="H5245" s="2">
        <v>3334</v>
      </c>
      <c r="I5245" s="3">
        <v>2.106513511635107E-2</v>
      </c>
      <c r="J5245" s="2">
        <v>158271</v>
      </c>
      <c r="K5245" s="2">
        <v>270654</v>
      </c>
    </row>
    <row r="5246" spans="1:11" x14ac:dyDescent="0.3">
      <c r="A5246" s="2">
        <v>45</v>
      </c>
      <c r="B5246" s="2" t="s">
        <v>953</v>
      </c>
      <c r="C5246" s="2">
        <v>260</v>
      </c>
      <c r="D5246" s="2" t="s">
        <v>3351</v>
      </c>
      <c r="E5246" s="2" t="s">
        <v>956</v>
      </c>
      <c r="F5246" s="2">
        <v>8</v>
      </c>
      <c r="G5246" s="2" t="s">
        <v>15</v>
      </c>
      <c r="H5246" s="2">
        <v>6583</v>
      </c>
      <c r="I5246" s="3">
        <v>4.1593216697942137E-2</v>
      </c>
      <c r="J5246" s="2">
        <v>158271</v>
      </c>
      <c r="K5246" s="2">
        <v>270654</v>
      </c>
    </row>
    <row r="5247" spans="1:11" x14ac:dyDescent="0.3">
      <c r="A5247" s="2">
        <v>45</v>
      </c>
      <c r="B5247" s="2" t="s">
        <v>953</v>
      </c>
      <c r="C5247" s="2">
        <v>260</v>
      </c>
      <c r="D5247" s="2" t="s">
        <v>3351</v>
      </c>
      <c r="E5247" s="2" t="s">
        <v>959</v>
      </c>
      <c r="F5247" s="2">
        <v>9</v>
      </c>
      <c r="G5247" s="2" t="s">
        <v>13</v>
      </c>
      <c r="H5247" s="2">
        <v>2475</v>
      </c>
      <c r="I5247" s="3">
        <v>1.5637735276835301E-2</v>
      </c>
      <c r="J5247" s="2">
        <v>158271</v>
      </c>
      <c r="K5247" s="2">
        <v>270654</v>
      </c>
    </row>
    <row r="5248" spans="1:11" x14ac:dyDescent="0.3">
      <c r="A5248" s="2">
        <v>45</v>
      </c>
      <c r="B5248" s="2" t="s">
        <v>953</v>
      </c>
      <c r="C5248" s="2">
        <v>260</v>
      </c>
      <c r="D5248" s="2" t="s">
        <v>3351</v>
      </c>
      <c r="E5248" s="2" t="s">
        <v>971</v>
      </c>
      <c r="F5248" s="2">
        <v>10</v>
      </c>
      <c r="G5248" s="2" t="s">
        <v>19</v>
      </c>
      <c r="H5248" s="2">
        <v>1410</v>
      </c>
      <c r="I5248" s="3">
        <v>8.9087704001364742E-3</v>
      </c>
      <c r="J5248" s="2">
        <v>158271</v>
      </c>
      <c r="K5248" s="2">
        <v>270654</v>
      </c>
    </row>
    <row r="5249" spans="1:11" x14ac:dyDescent="0.3">
      <c r="A5249" s="2">
        <v>45</v>
      </c>
      <c r="B5249" s="2" t="s">
        <v>953</v>
      </c>
      <c r="C5249" s="2">
        <v>260</v>
      </c>
      <c r="D5249" s="2" t="s">
        <v>3351</v>
      </c>
      <c r="E5249" s="2" t="s">
        <v>964</v>
      </c>
      <c r="F5249" s="2">
        <v>11</v>
      </c>
      <c r="G5249" s="2" t="s">
        <v>19</v>
      </c>
      <c r="H5249" s="2">
        <v>2272</v>
      </c>
      <c r="I5249" s="3">
        <v>1.435512507029083E-2</v>
      </c>
      <c r="J5249" s="2">
        <v>158271</v>
      </c>
      <c r="K5249" s="2">
        <v>270654</v>
      </c>
    </row>
    <row r="5250" spans="1:11" x14ac:dyDescent="0.3">
      <c r="A5250" s="2">
        <v>45</v>
      </c>
      <c r="B5250" s="2" t="s">
        <v>953</v>
      </c>
      <c r="C5250" s="2">
        <v>260</v>
      </c>
      <c r="D5250" s="2" t="s">
        <v>3351</v>
      </c>
      <c r="E5250" s="2" t="s">
        <v>7972</v>
      </c>
      <c r="F5250" s="2">
        <v>12</v>
      </c>
      <c r="G5250" s="2" t="s">
        <v>22</v>
      </c>
      <c r="H5250" s="2">
        <v>1350</v>
      </c>
      <c r="I5250" s="3">
        <v>8.5296737873647097E-3</v>
      </c>
      <c r="J5250" s="2">
        <v>158271</v>
      </c>
      <c r="K5250" s="2">
        <v>270654</v>
      </c>
    </row>
    <row r="5251" spans="1:11" x14ac:dyDescent="0.3">
      <c r="A5251" s="2">
        <v>45</v>
      </c>
      <c r="B5251" s="2" t="s">
        <v>953</v>
      </c>
      <c r="C5251" s="2">
        <v>260</v>
      </c>
      <c r="D5251" s="2" t="s">
        <v>3351</v>
      </c>
      <c r="E5251" s="2" t="s">
        <v>962</v>
      </c>
      <c r="F5251" s="2">
        <v>13</v>
      </c>
      <c r="G5251" s="2" t="s">
        <v>19</v>
      </c>
      <c r="H5251" s="2">
        <v>1216</v>
      </c>
      <c r="I5251" s="3">
        <v>7.6830246855077687E-3</v>
      </c>
      <c r="J5251" s="2">
        <v>158271</v>
      </c>
      <c r="K5251" s="2">
        <v>270654</v>
      </c>
    </row>
    <row r="5252" spans="1:11" x14ac:dyDescent="0.3">
      <c r="A5252" s="2">
        <v>45</v>
      </c>
      <c r="B5252" s="2" t="s">
        <v>953</v>
      </c>
      <c r="C5252" s="2">
        <v>260</v>
      </c>
      <c r="D5252" s="2" t="s">
        <v>3351</v>
      </c>
      <c r="E5252" s="2" t="s">
        <v>968</v>
      </c>
      <c r="F5252" s="2">
        <v>14</v>
      </c>
      <c r="G5252" s="2" t="s">
        <v>19</v>
      </c>
      <c r="H5252" s="2">
        <v>1759</v>
      </c>
      <c r="I5252" s="3">
        <v>1.111384903109224E-2</v>
      </c>
      <c r="J5252" s="2">
        <v>158271</v>
      </c>
      <c r="K5252" s="2">
        <v>270654</v>
      </c>
    </row>
    <row r="5253" spans="1:11" x14ac:dyDescent="0.3">
      <c r="A5253" s="2">
        <v>45</v>
      </c>
      <c r="B5253" s="2" t="s">
        <v>953</v>
      </c>
      <c r="C5253" s="2">
        <v>260</v>
      </c>
      <c r="D5253" s="2" t="s">
        <v>3351</v>
      </c>
      <c r="E5253" s="2" t="s">
        <v>961</v>
      </c>
      <c r="F5253" s="2">
        <v>15</v>
      </c>
      <c r="G5253" s="2" t="s">
        <v>19</v>
      </c>
      <c r="H5253" s="2">
        <v>848</v>
      </c>
      <c r="I5253" s="3">
        <v>5.3578987938409433E-3</v>
      </c>
      <c r="J5253" s="2">
        <v>158271</v>
      </c>
      <c r="K5253" s="2">
        <v>270654</v>
      </c>
    </row>
    <row r="5254" spans="1:11" x14ac:dyDescent="0.3">
      <c r="A5254" s="2">
        <v>45</v>
      </c>
      <c r="B5254" s="2" t="s">
        <v>953</v>
      </c>
      <c r="C5254" s="2">
        <v>260</v>
      </c>
      <c r="D5254" s="2" t="s">
        <v>3351</v>
      </c>
      <c r="E5254" s="2" t="s">
        <v>969</v>
      </c>
      <c r="F5254" s="2">
        <v>16</v>
      </c>
      <c r="G5254" s="2" t="s">
        <v>19</v>
      </c>
      <c r="H5254" s="2">
        <v>832</v>
      </c>
      <c r="I5254" s="3">
        <v>5.256806363768473E-3</v>
      </c>
      <c r="J5254" s="2">
        <v>158271</v>
      </c>
      <c r="K5254" s="2">
        <v>270654</v>
      </c>
    </row>
    <row r="5255" spans="1:11" x14ac:dyDescent="0.3">
      <c r="A5255" s="2">
        <v>45</v>
      </c>
      <c r="B5255" s="2" t="s">
        <v>953</v>
      </c>
      <c r="C5255" s="2">
        <v>260</v>
      </c>
      <c r="D5255" s="2" t="s">
        <v>3351</v>
      </c>
      <c r="E5255" s="2" t="s">
        <v>967</v>
      </c>
      <c r="F5255" s="2">
        <v>17</v>
      </c>
      <c r="G5255" s="2" t="s">
        <v>19</v>
      </c>
      <c r="H5255" s="2">
        <v>532</v>
      </c>
      <c r="I5255" s="3">
        <v>3.3613232999096486E-3</v>
      </c>
      <c r="J5255" s="2">
        <v>158271</v>
      </c>
      <c r="K5255" s="2">
        <v>270654</v>
      </c>
    </row>
    <row r="5256" spans="1:11" x14ac:dyDescent="0.3">
      <c r="A5256" s="2">
        <v>45</v>
      </c>
      <c r="B5256" s="2" t="s">
        <v>953</v>
      </c>
      <c r="C5256" s="2">
        <v>260</v>
      </c>
      <c r="D5256" s="2" t="s">
        <v>3351</v>
      </c>
      <c r="E5256" s="2" t="s">
        <v>963</v>
      </c>
      <c r="F5256" s="2">
        <v>18</v>
      </c>
      <c r="G5256" s="2" t="s">
        <v>19</v>
      </c>
      <c r="H5256" s="2">
        <v>371</v>
      </c>
      <c r="I5256" s="3">
        <v>2.3440807223054127E-3</v>
      </c>
      <c r="J5256" s="2">
        <v>158271</v>
      </c>
      <c r="K5256" s="2">
        <v>270654</v>
      </c>
    </row>
    <row r="5257" spans="1:11" x14ac:dyDescent="0.3">
      <c r="A5257" s="2">
        <v>45</v>
      </c>
      <c r="B5257" s="2" t="s">
        <v>953</v>
      </c>
      <c r="C5257" s="2">
        <v>260</v>
      </c>
      <c r="D5257" s="2" t="s">
        <v>3351</v>
      </c>
      <c r="E5257" s="2" t="s">
        <v>966</v>
      </c>
      <c r="F5257" s="2">
        <v>19</v>
      </c>
      <c r="G5257" s="2" t="s">
        <v>19</v>
      </c>
      <c r="H5257" s="2">
        <v>382</v>
      </c>
      <c r="I5257" s="3">
        <v>2.4135817679802364E-3</v>
      </c>
      <c r="J5257" s="2">
        <v>158271</v>
      </c>
      <c r="K5257" s="2">
        <v>270654</v>
      </c>
    </row>
    <row r="5258" spans="1:11" x14ac:dyDescent="0.3">
      <c r="A5258" s="2">
        <v>45</v>
      </c>
      <c r="B5258" s="2" t="s">
        <v>953</v>
      </c>
      <c r="C5258" s="2">
        <v>261</v>
      </c>
      <c r="D5258" s="2" t="s">
        <v>3352</v>
      </c>
      <c r="E5258" s="2" t="s">
        <v>954</v>
      </c>
      <c r="F5258" s="2">
        <v>1</v>
      </c>
      <c r="G5258" s="2" t="s">
        <v>51</v>
      </c>
      <c r="H5258" s="2">
        <v>71832</v>
      </c>
      <c r="I5258" s="3">
        <v>0.48857329415605616</v>
      </c>
      <c r="J5258" s="2">
        <v>147024</v>
      </c>
      <c r="K5258" s="2">
        <v>274180</v>
      </c>
    </row>
    <row r="5259" spans="1:11" x14ac:dyDescent="0.3">
      <c r="A5259" s="2">
        <v>45</v>
      </c>
      <c r="B5259" s="2" t="s">
        <v>953</v>
      </c>
      <c r="C5259" s="2">
        <v>261</v>
      </c>
      <c r="D5259" s="2" t="s">
        <v>3352</v>
      </c>
      <c r="E5259" s="2" t="s">
        <v>965</v>
      </c>
      <c r="F5259" s="2">
        <v>2</v>
      </c>
      <c r="G5259" s="2" t="s">
        <v>19</v>
      </c>
      <c r="H5259" s="2">
        <v>16508</v>
      </c>
      <c r="I5259" s="3">
        <v>0.11228098813799108</v>
      </c>
      <c r="J5259" s="2">
        <v>147024</v>
      </c>
      <c r="K5259" s="2">
        <v>274180</v>
      </c>
    </row>
    <row r="5260" spans="1:11" x14ac:dyDescent="0.3">
      <c r="A5260" s="2">
        <v>45</v>
      </c>
      <c r="B5260" s="2" t="s">
        <v>953</v>
      </c>
      <c r="C5260" s="2">
        <v>261</v>
      </c>
      <c r="D5260" s="2" t="s">
        <v>3352</v>
      </c>
      <c r="E5260" s="2" t="s">
        <v>960</v>
      </c>
      <c r="F5260" s="2">
        <v>3</v>
      </c>
      <c r="G5260" s="2" t="s">
        <v>17</v>
      </c>
      <c r="H5260" s="2">
        <v>6818</v>
      </c>
      <c r="I5260" s="3">
        <v>4.6373381216672109E-2</v>
      </c>
      <c r="J5260" s="2">
        <v>147024</v>
      </c>
      <c r="K5260" s="2">
        <v>274180</v>
      </c>
    </row>
    <row r="5261" spans="1:11" x14ac:dyDescent="0.3">
      <c r="A5261" s="2">
        <v>45</v>
      </c>
      <c r="B5261" s="2" t="s">
        <v>953</v>
      </c>
      <c r="C5261" s="2">
        <v>261</v>
      </c>
      <c r="D5261" s="2" t="s">
        <v>3352</v>
      </c>
      <c r="E5261" s="2" t="s">
        <v>957</v>
      </c>
      <c r="F5261" s="2">
        <v>4</v>
      </c>
      <c r="G5261" s="2" t="s">
        <v>958</v>
      </c>
      <c r="H5261" s="2">
        <v>24940</v>
      </c>
      <c r="I5261" s="3">
        <v>0.16963216889759494</v>
      </c>
      <c r="J5261" s="2">
        <v>147024</v>
      </c>
      <c r="K5261" s="2">
        <v>274180</v>
      </c>
    </row>
    <row r="5262" spans="1:11" x14ac:dyDescent="0.3">
      <c r="A5262" s="2">
        <v>45</v>
      </c>
      <c r="B5262" s="2" t="s">
        <v>953</v>
      </c>
      <c r="C5262" s="2">
        <v>261</v>
      </c>
      <c r="D5262" s="2" t="s">
        <v>3352</v>
      </c>
      <c r="E5262" s="2" t="s">
        <v>972</v>
      </c>
      <c r="F5262" s="2">
        <v>5</v>
      </c>
      <c r="G5262" s="2" t="s">
        <v>19</v>
      </c>
      <c r="H5262" s="2">
        <v>3961</v>
      </c>
      <c r="I5262" s="3">
        <v>2.6941179671346176E-2</v>
      </c>
      <c r="J5262" s="2">
        <v>147024</v>
      </c>
      <c r="K5262" s="2">
        <v>274180</v>
      </c>
    </row>
    <row r="5263" spans="1:11" x14ac:dyDescent="0.3">
      <c r="A5263" s="2">
        <v>45</v>
      </c>
      <c r="B5263" s="2" t="s">
        <v>953</v>
      </c>
      <c r="C5263" s="2">
        <v>261</v>
      </c>
      <c r="D5263" s="2" t="s">
        <v>3352</v>
      </c>
      <c r="E5263" s="2" t="s">
        <v>970</v>
      </c>
      <c r="F5263" s="2">
        <v>6</v>
      </c>
      <c r="G5263" s="2" t="s">
        <v>19</v>
      </c>
      <c r="H5263" s="2">
        <v>3795</v>
      </c>
      <c r="I5263" s="3">
        <v>2.5812112308194579E-2</v>
      </c>
      <c r="J5263" s="2">
        <v>147024</v>
      </c>
      <c r="K5263" s="2">
        <v>274180</v>
      </c>
    </row>
    <row r="5264" spans="1:11" x14ac:dyDescent="0.3">
      <c r="A5264" s="2">
        <v>45</v>
      </c>
      <c r="B5264" s="2" t="s">
        <v>953</v>
      </c>
      <c r="C5264" s="2">
        <v>261</v>
      </c>
      <c r="D5264" s="2" t="s">
        <v>3352</v>
      </c>
      <c r="E5264" s="2" t="s">
        <v>955</v>
      </c>
      <c r="F5264" s="2">
        <v>7</v>
      </c>
      <c r="G5264" s="2" t="s">
        <v>11</v>
      </c>
      <c r="H5264" s="2">
        <v>2862</v>
      </c>
      <c r="I5264" s="3">
        <v>1.9466209598432909E-2</v>
      </c>
      <c r="J5264" s="2">
        <v>147024</v>
      </c>
      <c r="K5264" s="2">
        <v>274180</v>
      </c>
    </row>
    <row r="5265" spans="1:11" x14ac:dyDescent="0.3">
      <c r="A5265" s="2">
        <v>45</v>
      </c>
      <c r="B5265" s="2" t="s">
        <v>953</v>
      </c>
      <c r="C5265" s="2">
        <v>261</v>
      </c>
      <c r="D5265" s="2" t="s">
        <v>3352</v>
      </c>
      <c r="E5265" s="2" t="s">
        <v>956</v>
      </c>
      <c r="F5265" s="2">
        <v>8</v>
      </c>
      <c r="G5265" s="2" t="s">
        <v>15</v>
      </c>
      <c r="H5265" s="2">
        <v>2300</v>
      </c>
      <c r="I5265" s="3">
        <v>1.5643704429208836E-2</v>
      </c>
      <c r="J5265" s="2">
        <v>147024</v>
      </c>
      <c r="K5265" s="2">
        <v>274180</v>
      </c>
    </row>
    <row r="5266" spans="1:11" x14ac:dyDescent="0.3">
      <c r="A5266" s="2">
        <v>45</v>
      </c>
      <c r="B5266" s="2" t="s">
        <v>953</v>
      </c>
      <c r="C5266" s="2">
        <v>261</v>
      </c>
      <c r="D5266" s="2" t="s">
        <v>3352</v>
      </c>
      <c r="E5266" s="2" t="s">
        <v>959</v>
      </c>
      <c r="F5266" s="2">
        <v>9</v>
      </c>
      <c r="G5266" s="2" t="s">
        <v>13</v>
      </c>
      <c r="H5266" s="2">
        <v>1993</v>
      </c>
      <c r="I5266" s="3">
        <v>1.3555609968440527E-2</v>
      </c>
      <c r="J5266" s="2">
        <v>147024</v>
      </c>
      <c r="K5266" s="2">
        <v>274180</v>
      </c>
    </row>
    <row r="5267" spans="1:11" x14ac:dyDescent="0.3">
      <c r="A5267" s="2">
        <v>45</v>
      </c>
      <c r="B5267" s="2" t="s">
        <v>953</v>
      </c>
      <c r="C5267" s="2">
        <v>261</v>
      </c>
      <c r="D5267" s="2" t="s">
        <v>3352</v>
      </c>
      <c r="E5267" s="2" t="s">
        <v>971</v>
      </c>
      <c r="F5267" s="2">
        <v>10</v>
      </c>
      <c r="G5267" s="2" t="s">
        <v>19</v>
      </c>
      <c r="H5267" s="2">
        <v>2270</v>
      </c>
      <c r="I5267" s="3">
        <v>1.5439656110566982E-2</v>
      </c>
      <c r="J5267" s="2">
        <v>147024</v>
      </c>
      <c r="K5267" s="2">
        <v>274180</v>
      </c>
    </row>
    <row r="5268" spans="1:11" x14ac:dyDescent="0.3">
      <c r="A5268" s="2">
        <v>45</v>
      </c>
      <c r="B5268" s="2" t="s">
        <v>953</v>
      </c>
      <c r="C5268" s="2">
        <v>261</v>
      </c>
      <c r="D5268" s="2" t="s">
        <v>3352</v>
      </c>
      <c r="E5268" s="2" t="s">
        <v>964</v>
      </c>
      <c r="F5268" s="2">
        <v>11</v>
      </c>
      <c r="G5268" s="2" t="s">
        <v>19</v>
      </c>
      <c r="H5268" s="2">
        <v>1103</v>
      </c>
      <c r="I5268" s="3">
        <v>7.5021765153988462E-3</v>
      </c>
      <c r="J5268" s="2">
        <v>147024</v>
      </c>
      <c r="K5268" s="2">
        <v>274180</v>
      </c>
    </row>
    <row r="5269" spans="1:11" x14ac:dyDescent="0.3">
      <c r="A5269" s="2">
        <v>45</v>
      </c>
      <c r="B5269" s="2" t="s">
        <v>953</v>
      </c>
      <c r="C5269" s="2">
        <v>261</v>
      </c>
      <c r="D5269" s="2" t="s">
        <v>3352</v>
      </c>
      <c r="E5269" s="2" t="s">
        <v>7972</v>
      </c>
      <c r="F5269" s="2">
        <v>12</v>
      </c>
      <c r="G5269" s="2" t="s">
        <v>22</v>
      </c>
      <c r="H5269" s="2">
        <v>1426</v>
      </c>
      <c r="I5269" s="3">
        <v>9.6990967461094788E-3</v>
      </c>
      <c r="J5269" s="2">
        <v>147024</v>
      </c>
      <c r="K5269" s="2">
        <v>274180</v>
      </c>
    </row>
    <row r="5270" spans="1:11" x14ac:dyDescent="0.3">
      <c r="A5270" s="2">
        <v>45</v>
      </c>
      <c r="B5270" s="2" t="s">
        <v>953</v>
      </c>
      <c r="C5270" s="2">
        <v>261</v>
      </c>
      <c r="D5270" s="2" t="s">
        <v>3352</v>
      </c>
      <c r="E5270" s="2" t="s">
        <v>962</v>
      </c>
      <c r="F5270" s="2">
        <v>13</v>
      </c>
      <c r="G5270" s="2" t="s">
        <v>19</v>
      </c>
      <c r="H5270" s="2">
        <v>1886</v>
      </c>
      <c r="I5270" s="3">
        <v>1.2827837631951246E-2</v>
      </c>
      <c r="J5270" s="2">
        <v>147024</v>
      </c>
      <c r="K5270" s="2">
        <v>274180</v>
      </c>
    </row>
    <row r="5271" spans="1:11" x14ac:dyDescent="0.3">
      <c r="A5271" s="2">
        <v>45</v>
      </c>
      <c r="B5271" s="2" t="s">
        <v>953</v>
      </c>
      <c r="C5271" s="2">
        <v>261</v>
      </c>
      <c r="D5271" s="2" t="s">
        <v>3352</v>
      </c>
      <c r="E5271" s="2" t="s">
        <v>968</v>
      </c>
      <c r="F5271" s="2">
        <v>14</v>
      </c>
      <c r="G5271" s="2" t="s">
        <v>19</v>
      </c>
      <c r="H5271" s="2">
        <v>1185</v>
      </c>
      <c r="I5271" s="3">
        <v>8.0599085863532482E-3</v>
      </c>
      <c r="J5271" s="2">
        <v>147024</v>
      </c>
      <c r="K5271" s="2">
        <v>274180</v>
      </c>
    </row>
    <row r="5272" spans="1:11" x14ac:dyDescent="0.3">
      <c r="A5272" s="2">
        <v>45</v>
      </c>
      <c r="B5272" s="2" t="s">
        <v>953</v>
      </c>
      <c r="C5272" s="2">
        <v>261</v>
      </c>
      <c r="D5272" s="2" t="s">
        <v>3352</v>
      </c>
      <c r="E5272" s="2" t="s">
        <v>961</v>
      </c>
      <c r="F5272" s="2">
        <v>15</v>
      </c>
      <c r="G5272" s="2" t="s">
        <v>19</v>
      </c>
      <c r="H5272" s="2">
        <v>1270</v>
      </c>
      <c r="I5272" s="3">
        <v>8.6380454891718354E-3</v>
      </c>
      <c r="J5272" s="2">
        <v>147024</v>
      </c>
      <c r="K5272" s="2">
        <v>274180</v>
      </c>
    </row>
    <row r="5273" spans="1:11" x14ac:dyDescent="0.3">
      <c r="A5273" s="2">
        <v>45</v>
      </c>
      <c r="B5273" s="2" t="s">
        <v>953</v>
      </c>
      <c r="C5273" s="2">
        <v>261</v>
      </c>
      <c r="D5273" s="2" t="s">
        <v>3352</v>
      </c>
      <c r="E5273" s="2" t="s">
        <v>969</v>
      </c>
      <c r="F5273" s="2">
        <v>16</v>
      </c>
      <c r="G5273" s="2" t="s">
        <v>19</v>
      </c>
      <c r="H5273" s="2">
        <v>922</v>
      </c>
      <c r="I5273" s="3">
        <v>6.271084992926325E-3</v>
      </c>
      <c r="J5273" s="2">
        <v>147024</v>
      </c>
      <c r="K5273" s="2">
        <v>274180</v>
      </c>
    </row>
    <row r="5274" spans="1:11" x14ac:dyDescent="0.3">
      <c r="A5274" s="2">
        <v>45</v>
      </c>
      <c r="B5274" s="2" t="s">
        <v>953</v>
      </c>
      <c r="C5274" s="2">
        <v>261</v>
      </c>
      <c r="D5274" s="2" t="s">
        <v>3352</v>
      </c>
      <c r="E5274" s="2" t="s">
        <v>967</v>
      </c>
      <c r="F5274" s="2">
        <v>17</v>
      </c>
      <c r="G5274" s="2" t="s">
        <v>19</v>
      </c>
      <c r="H5274" s="2">
        <v>1038</v>
      </c>
      <c r="I5274" s="3">
        <v>7.0600718250081618E-3</v>
      </c>
      <c r="J5274" s="2">
        <v>147024</v>
      </c>
      <c r="K5274" s="2">
        <v>274180</v>
      </c>
    </row>
    <row r="5275" spans="1:11" x14ac:dyDescent="0.3">
      <c r="A5275" s="2">
        <v>45</v>
      </c>
      <c r="B5275" s="2" t="s">
        <v>953</v>
      </c>
      <c r="C5275" s="2">
        <v>261</v>
      </c>
      <c r="D5275" s="2" t="s">
        <v>3352</v>
      </c>
      <c r="E5275" s="2" t="s">
        <v>963</v>
      </c>
      <c r="F5275" s="2">
        <v>18</v>
      </c>
      <c r="G5275" s="2" t="s">
        <v>19</v>
      </c>
      <c r="H5275" s="2">
        <v>418</v>
      </c>
      <c r="I5275" s="3">
        <v>2.8430732397431713E-3</v>
      </c>
      <c r="J5275" s="2">
        <v>147024</v>
      </c>
      <c r="K5275" s="2">
        <v>274180</v>
      </c>
    </row>
    <row r="5276" spans="1:11" x14ac:dyDescent="0.3">
      <c r="A5276" s="2">
        <v>45</v>
      </c>
      <c r="B5276" s="2" t="s">
        <v>953</v>
      </c>
      <c r="C5276" s="2">
        <v>261</v>
      </c>
      <c r="D5276" s="2" t="s">
        <v>3352</v>
      </c>
      <c r="E5276" s="2" t="s">
        <v>966</v>
      </c>
      <c r="F5276" s="2">
        <v>19</v>
      </c>
      <c r="G5276" s="2" t="s">
        <v>19</v>
      </c>
      <c r="H5276" s="2">
        <v>497</v>
      </c>
      <c r="I5276" s="3">
        <v>3.3804004788333879E-3</v>
      </c>
      <c r="J5276" s="2">
        <v>147024</v>
      </c>
      <c r="K5276" s="2">
        <v>274180</v>
      </c>
    </row>
    <row r="5277" spans="1:11" x14ac:dyDescent="0.3">
      <c r="A5277" s="2">
        <v>45</v>
      </c>
      <c r="B5277" s="2" t="s">
        <v>953</v>
      </c>
      <c r="C5277" s="2">
        <v>262</v>
      </c>
      <c r="D5277" s="2" t="s">
        <v>953</v>
      </c>
      <c r="E5277" s="2" t="s">
        <v>954</v>
      </c>
      <c r="F5277" s="2">
        <v>1</v>
      </c>
      <c r="G5277" s="2" t="s">
        <v>51</v>
      </c>
      <c r="H5277" s="2">
        <v>111970</v>
      </c>
      <c r="I5277" s="3">
        <v>0.61745551199122095</v>
      </c>
      <c r="J5277" s="2">
        <v>181341</v>
      </c>
      <c r="K5277" s="2">
        <v>305504</v>
      </c>
    </row>
    <row r="5278" spans="1:11" x14ac:dyDescent="0.3">
      <c r="A5278" s="2">
        <v>45</v>
      </c>
      <c r="B5278" s="2" t="s">
        <v>953</v>
      </c>
      <c r="C5278" s="2">
        <v>262</v>
      </c>
      <c r="D5278" s="2" t="s">
        <v>953</v>
      </c>
      <c r="E5278" s="2" t="s">
        <v>965</v>
      </c>
      <c r="F5278" s="2">
        <v>2</v>
      </c>
      <c r="G5278" s="2" t="s">
        <v>19</v>
      </c>
      <c r="H5278" s="2">
        <v>11219</v>
      </c>
      <c r="I5278" s="3">
        <v>6.1866869599263269E-2</v>
      </c>
      <c r="J5278" s="2">
        <v>181341</v>
      </c>
      <c r="K5278" s="2">
        <v>305504</v>
      </c>
    </row>
    <row r="5279" spans="1:11" x14ac:dyDescent="0.3">
      <c r="A5279" s="2">
        <v>45</v>
      </c>
      <c r="B5279" s="2" t="s">
        <v>953</v>
      </c>
      <c r="C5279" s="2">
        <v>262</v>
      </c>
      <c r="D5279" s="2" t="s">
        <v>953</v>
      </c>
      <c r="E5279" s="2" t="s">
        <v>960</v>
      </c>
      <c r="F5279" s="2">
        <v>3</v>
      </c>
      <c r="G5279" s="2" t="s">
        <v>17</v>
      </c>
      <c r="H5279" s="2">
        <v>31677</v>
      </c>
      <c r="I5279" s="3">
        <v>0.17468195278508444</v>
      </c>
      <c r="J5279" s="2">
        <v>181341</v>
      </c>
      <c r="K5279" s="2">
        <v>305504</v>
      </c>
    </row>
    <row r="5280" spans="1:11" x14ac:dyDescent="0.3">
      <c r="A5280" s="2">
        <v>45</v>
      </c>
      <c r="B5280" s="2" t="s">
        <v>953</v>
      </c>
      <c r="C5280" s="2">
        <v>262</v>
      </c>
      <c r="D5280" s="2" t="s">
        <v>953</v>
      </c>
      <c r="E5280" s="2" t="s">
        <v>957</v>
      </c>
      <c r="F5280" s="2">
        <v>4</v>
      </c>
      <c r="G5280" s="2" t="s">
        <v>958</v>
      </c>
      <c r="H5280" s="2">
        <v>6783</v>
      </c>
      <c r="I5280" s="3">
        <v>3.7404668552616344E-2</v>
      </c>
      <c r="J5280" s="2">
        <v>181341</v>
      </c>
      <c r="K5280" s="2">
        <v>305504</v>
      </c>
    </row>
    <row r="5281" spans="1:11" x14ac:dyDescent="0.3">
      <c r="A5281" s="2">
        <v>45</v>
      </c>
      <c r="B5281" s="2" t="s">
        <v>953</v>
      </c>
      <c r="C5281" s="2">
        <v>262</v>
      </c>
      <c r="D5281" s="2" t="s">
        <v>953</v>
      </c>
      <c r="E5281" s="2" t="s">
        <v>972</v>
      </c>
      <c r="F5281" s="2">
        <v>5</v>
      </c>
      <c r="G5281" s="2" t="s">
        <v>19</v>
      </c>
      <c r="H5281" s="2">
        <v>1821</v>
      </c>
      <c r="I5281" s="3">
        <v>1.0041854848048704E-2</v>
      </c>
      <c r="J5281" s="2">
        <v>181341</v>
      </c>
      <c r="K5281" s="2">
        <v>305504</v>
      </c>
    </row>
    <row r="5282" spans="1:11" x14ac:dyDescent="0.3">
      <c r="A5282" s="2">
        <v>45</v>
      </c>
      <c r="B5282" s="2" t="s">
        <v>953</v>
      </c>
      <c r="C5282" s="2">
        <v>262</v>
      </c>
      <c r="D5282" s="2" t="s">
        <v>953</v>
      </c>
      <c r="E5282" s="2" t="s">
        <v>970</v>
      </c>
      <c r="F5282" s="2">
        <v>6</v>
      </c>
      <c r="G5282" s="2" t="s">
        <v>19</v>
      </c>
      <c r="H5282" s="2">
        <v>2658</v>
      </c>
      <c r="I5282" s="3">
        <v>1.4657468526146872E-2</v>
      </c>
      <c r="J5282" s="2">
        <v>181341</v>
      </c>
      <c r="K5282" s="2">
        <v>305504</v>
      </c>
    </row>
    <row r="5283" spans="1:11" x14ac:dyDescent="0.3">
      <c r="A5283" s="2">
        <v>45</v>
      </c>
      <c r="B5283" s="2" t="s">
        <v>953</v>
      </c>
      <c r="C5283" s="2">
        <v>262</v>
      </c>
      <c r="D5283" s="2" t="s">
        <v>953</v>
      </c>
      <c r="E5283" s="2" t="s">
        <v>955</v>
      </c>
      <c r="F5283" s="2">
        <v>7</v>
      </c>
      <c r="G5283" s="2" t="s">
        <v>11</v>
      </c>
      <c r="H5283" s="2">
        <v>1633</v>
      </c>
      <c r="I5283" s="3">
        <v>9.0051339741150649E-3</v>
      </c>
      <c r="J5283" s="2">
        <v>181341</v>
      </c>
      <c r="K5283" s="2">
        <v>305504</v>
      </c>
    </row>
    <row r="5284" spans="1:11" x14ac:dyDescent="0.3">
      <c r="A5284" s="2">
        <v>45</v>
      </c>
      <c r="B5284" s="2" t="s">
        <v>953</v>
      </c>
      <c r="C5284" s="2">
        <v>262</v>
      </c>
      <c r="D5284" s="2" t="s">
        <v>953</v>
      </c>
      <c r="E5284" s="2" t="s">
        <v>956</v>
      </c>
      <c r="F5284" s="2">
        <v>8</v>
      </c>
      <c r="G5284" s="2" t="s">
        <v>15</v>
      </c>
      <c r="H5284" s="2">
        <v>906</v>
      </c>
      <c r="I5284" s="3">
        <v>4.9961122967227493E-3</v>
      </c>
      <c r="J5284" s="2">
        <v>181341</v>
      </c>
      <c r="K5284" s="2">
        <v>305504</v>
      </c>
    </row>
    <row r="5285" spans="1:11" x14ac:dyDescent="0.3">
      <c r="A5285" s="2">
        <v>45</v>
      </c>
      <c r="B5285" s="2" t="s">
        <v>953</v>
      </c>
      <c r="C5285" s="2">
        <v>262</v>
      </c>
      <c r="D5285" s="2" t="s">
        <v>953</v>
      </c>
      <c r="E5285" s="2" t="s">
        <v>959</v>
      </c>
      <c r="F5285" s="2">
        <v>9</v>
      </c>
      <c r="G5285" s="2" t="s">
        <v>13</v>
      </c>
      <c r="H5285" s="2">
        <v>1331</v>
      </c>
      <c r="I5285" s="3">
        <v>7.3397632085408157E-3</v>
      </c>
      <c r="J5285" s="2">
        <v>181341</v>
      </c>
      <c r="K5285" s="2">
        <v>305504</v>
      </c>
    </row>
    <row r="5286" spans="1:11" x14ac:dyDescent="0.3">
      <c r="A5286" s="2">
        <v>45</v>
      </c>
      <c r="B5286" s="2" t="s">
        <v>953</v>
      </c>
      <c r="C5286" s="2">
        <v>262</v>
      </c>
      <c r="D5286" s="2" t="s">
        <v>953</v>
      </c>
      <c r="E5286" s="2" t="s">
        <v>971</v>
      </c>
      <c r="F5286" s="2">
        <v>10</v>
      </c>
      <c r="G5286" s="2" t="s">
        <v>19</v>
      </c>
      <c r="H5286" s="2">
        <v>2080</v>
      </c>
      <c r="I5286" s="3">
        <v>1.1470103286074302E-2</v>
      </c>
      <c r="J5286" s="2">
        <v>181341</v>
      </c>
      <c r="K5286" s="2">
        <v>305504</v>
      </c>
    </row>
    <row r="5287" spans="1:11" x14ac:dyDescent="0.3">
      <c r="A5287" s="2">
        <v>45</v>
      </c>
      <c r="B5287" s="2" t="s">
        <v>953</v>
      </c>
      <c r="C5287" s="2">
        <v>262</v>
      </c>
      <c r="D5287" s="2" t="s">
        <v>953</v>
      </c>
      <c r="E5287" s="2" t="s">
        <v>964</v>
      </c>
      <c r="F5287" s="2">
        <v>11</v>
      </c>
      <c r="G5287" s="2" t="s">
        <v>19</v>
      </c>
      <c r="H5287" s="2">
        <v>1734</v>
      </c>
      <c r="I5287" s="3">
        <v>9.5620957202177115E-3</v>
      </c>
      <c r="J5287" s="2">
        <v>181341</v>
      </c>
      <c r="K5287" s="2">
        <v>305504</v>
      </c>
    </row>
    <row r="5288" spans="1:11" x14ac:dyDescent="0.3">
      <c r="A5288" s="2">
        <v>45</v>
      </c>
      <c r="B5288" s="2" t="s">
        <v>953</v>
      </c>
      <c r="C5288" s="2">
        <v>262</v>
      </c>
      <c r="D5288" s="2" t="s">
        <v>953</v>
      </c>
      <c r="E5288" s="2" t="s">
        <v>7972</v>
      </c>
      <c r="F5288" s="2">
        <v>12</v>
      </c>
      <c r="G5288" s="2" t="s">
        <v>22</v>
      </c>
      <c r="H5288" s="2">
        <v>2286</v>
      </c>
      <c r="I5288" s="3">
        <v>1.2606084669214352E-2</v>
      </c>
      <c r="J5288" s="2">
        <v>181341</v>
      </c>
      <c r="K5288" s="2">
        <v>305504</v>
      </c>
    </row>
    <row r="5289" spans="1:11" x14ac:dyDescent="0.3">
      <c r="A5289" s="2">
        <v>45</v>
      </c>
      <c r="B5289" s="2" t="s">
        <v>953</v>
      </c>
      <c r="C5289" s="2">
        <v>262</v>
      </c>
      <c r="D5289" s="2" t="s">
        <v>953</v>
      </c>
      <c r="E5289" s="2" t="s">
        <v>962</v>
      </c>
      <c r="F5289" s="2">
        <v>13</v>
      </c>
      <c r="G5289" s="2" t="s">
        <v>19</v>
      </c>
      <c r="H5289" s="2">
        <v>932</v>
      </c>
      <c r="I5289" s="3">
        <v>5.139488587798678E-3</v>
      </c>
      <c r="J5289" s="2">
        <v>181341</v>
      </c>
      <c r="K5289" s="2">
        <v>305504</v>
      </c>
    </row>
    <row r="5290" spans="1:11" x14ac:dyDescent="0.3">
      <c r="A5290" s="2">
        <v>45</v>
      </c>
      <c r="B5290" s="2" t="s">
        <v>953</v>
      </c>
      <c r="C5290" s="2">
        <v>262</v>
      </c>
      <c r="D5290" s="2" t="s">
        <v>953</v>
      </c>
      <c r="E5290" s="2" t="s">
        <v>968</v>
      </c>
      <c r="F5290" s="2">
        <v>14</v>
      </c>
      <c r="G5290" s="2" t="s">
        <v>19</v>
      </c>
      <c r="H5290" s="2">
        <v>2301</v>
      </c>
      <c r="I5290" s="3">
        <v>1.2688801760219696E-2</v>
      </c>
      <c r="J5290" s="2">
        <v>181341</v>
      </c>
      <c r="K5290" s="2">
        <v>305504</v>
      </c>
    </row>
    <row r="5291" spans="1:11" x14ac:dyDescent="0.3">
      <c r="A5291" s="2">
        <v>45</v>
      </c>
      <c r="B5291" s="2" t="s">
        <v>953</v>
      </c>
      <c r="C5291" s="2">
        <v>262</v>
      </c>
      <c r="D5291" s="2" t="s">
        <v>953</v>
      </c>
      <c r="E5291" s="2" t="s">
        <v>961</v>
      </c>
      <c r="F5291" s="2">
        <v>15</v>
      </c>
      <c r="G5291" s="2" t="s">
        <v>19</v>
      </c>
      <c r="H5291" s="2">
        <v>576</v>
      </c>
      <c r="I5291" s="3">
        <v>3.1763362946051915E-3</v>
      </c>
      <c r="J5291" s="2">
        <v>181341</v>
      </c>
      <c r="K5291" s="2">
        <v>305504</v>
      </c>
    </row>
    <row r="5292" spans="1:11" x14ac:dyDescent="0.3">
      <c r="A5292" s="2">
        <v>45</v>
      </c>
      <c r="B5292" s="2" t="s">
        <v>953</v>
      </c>
      <c r="C5292" s="2">
        <v>262</v>
      </c>
      <c r="D5292" s="2" t="s">
        <v>953</v>
      </c>
      <c r="E5292" s="2" t="s">
        <v>969</v>
      </c>
      <c r="F5292" s="2">
        <v>16</v>
      </c>
      <c r="G5292" s="2" t="s">
        <v>19</v>
      </c>
      <c r="H5292" s="2">
        <v>449</v>
      </c>
      <c r="I5292" s="3">
        <v>2.4759982574266161E-3</v>
      </c>
      <c r="J5292" s="2">
        <v>181341</v>
      </c>
      <c r="K5292" s="2">
        <v>305504</v>
      </c>
    </row>
    <row r="5293" spans="1:11" x14ac:dyDescent="0.3">
      <c r="A5293" s="2">
        <v>45</v>
      </c>
      <c r="B5293" s="2" t="s">
        <v>953</v>
      </c>
      <c r="C5293" s="2">
        <v>262</v>
      </c>
      <c r="D5293" s="2" t="s">
        <v>953</v>
      </c>
      <c r="E5293" s="2" t="s">
        <v>967</v>
      </c>
      <c r="F5293" s="2">
        <v>17</v>
      </c>
      <c r="G5293" s="2" t="s">
        <v>19</v>
      </c>
      <c r="H5293" s="2">
        <v>398</v>
      </c>
      <c r="I5293" s="3">
        <v>2.194760148008448E-3</v>
      </c>
      <c r="J5293" s="2">
        <v>181341</v>
      </c>
      <c r="K5293" s="2">
        <v>305504</v>
      </c>
    </row>
    <row r="5294" spans="1:11" x14ac:dyDescent="0.3">
      <c r="A5294" s="2">
        <v>45</v>
      </c>
      <c r="B5294" s="2" t="s">
        <v>953</v>
      </c>
      <c r="C5294" s="2">
        <v>262</v>
      </c>
      <c r="D5294" s="2" t="s">
        <v>953</v>
      </c>
      <c r="E5294" s="2" t="s">
        <v>963</v>
      </c>
      <c r="F5294" s="2">
        <v>18</v>
      </c>
      <c r="G5294" s="2" t="s">
        <v>19</v>
      </c>
      <c r="H5294" s="2">
        <v>396</v>
      </c>
      <c r="I5294" s="3">
        <v>2.1837312025410689E-3</v>
      </c>
      <c r="J5294" s="2">
        <v>181341</v>
      </c>
      <c r="K5294" s="2">
        <v>305504</v>
      </c>
    </row>
    <row r="5295" spans="1:11" x14ac:dyDescent="0.3">
      <c r="A5295" s="2">
        <v>45</v>
      </c>
      <c r="B5295" s="2" t="s">
        <v>953</v>
      </c>
      <c r="C5295" s="2">
        <v>262</v>
      </c>
      <c r="D5295" s="2" t="s">
        <v>953</v>
      </c>
      <c r="E5295" s="2" t="s">
        <v>966</v>
      </c>
      <c r="F5295" s="2">
        <v>19</v>
      </c>
      <c r="G5295" s="2" t="s">
        <v>19</v>
      </c>
      <c r="H5295" s="2">
        <v>191</v>
      </c>
      <c r="I5295" s="3">
        <v>1.0532642921347076E-3</v>
      </c>
      <c r="J5295" s="2">
        <v>181341</v>
      </c>
      <c r="K5295" s="2">
        <v>305504</v>
      </c>
    </row>
    <row r="5296" spans="1:11" x14ac:dyDescent="0.3">
      <c r="A5296" s="2">
        <v>32</v>
      </c>
      <c r="B5296" s="2" t="s">
        <v>685</v>
      </c>
      <c r="C5296" s="2">
        <v>263</v>
      </c>
      <c r="D5296" s="2" t="s">
        <v>3281</v>
      </c>
      <c r="E5296" s="2" t="s">
        <v>686</v>
      </c>
      <c r="F5296" s="2">
        <v>1</v>
      </c>
      <c r="G5296" s="2" t="s">
        <v>103</v>
      </c>
      <c r="H5296" s="2">
        <v>79664</v>
      </c>
      <c r="I5296" s="3">
        <v>0.4914497223935842</v>
      </c>
      <c r="J5296" s="2">
        <v>162100</v>
      </c>
      <c r="K5296" s="2">
        <v>258470</v>
      </c>
    </row>
    <row r="5297" spans="1:11" x14ac:dyDescent="0.3">
      <c r="A5297" s="2">
        <v>32</v>
      </c>
      <c r="B5297" s="2" t="s">
        <v>685</v>
      </c>
      <c r="C5297" s="2">
        <v>263</v>
      </c>
      <c r="D5297" s="2" t="s">
        <v>3281</v>
      </c>
      <c r="E5297" s="2" t="s">
        <v>687</v>
      </c>
      <c r="F5297" s="2">
        <v>2</v>
      </c>
      <c r="G5297" s="2" t="s">
        <v>51</v>
      </c>
      <c r="H5297" s="2">
        <v>62077</v>
      </c>
      <c r="I5297" s="3">
        <v>0.38295496607032697</v>
      </c>
      <c r="J5297" s="2">
        <v>162100</v>
      </c>
      <c r="K5297" s="2">
        <v>258470</v>
      </c>
    </row>
    <row r="5298" spans="1:11" x14ac:dyDescent="0.3">
      <c r="A5298" s="2">
        <v>32</v>
      </c>
      <c r="B5298" s="2" t="s">
        <v>685</v>
      </c>
      <c r="C5298" s="2">
        <v>263</v>
      </c>
      <c r="D5298" s="2" t="s">
        <v>3281</v>
      </c>
      <c r="E5298" s="2" t="s">
        <v>692</v>
      </c>
      <c r="F5298" s="2">
        <v>3</v>
      </c>
      <c r="G5298" s="2" t="s">
        <v>693</v>
      </c>
      <c r="H5298" s="2">
        <v>7801</v>
      </c>
      <c r="I5298" s="3">
        <v>4.8124614435533619E-2</v>
      </c>
      <c r="J5298" s="2">
        <v>162100</v>
      </c>
      <c r="K5298" s="2">
        <v>258470</v>
      </c>
    </row>
    <row r="5299" spans="1:11" x14ac:dyDescent="0.3">
      <c r="A5299" s="2">
        <v>32</v>
      </c>
      <c r="B5299" s="2" t="s">
        <v>685</v>
      </c>
      <c r="C5299" s="2">
        <v>263</v>
      </c>
      <c r="D5299" s="2" t="s">
        <v>3281</v>
      </c>
      <c r="E5299" s="2" t="s">
        <v>7962</v>
      </c>
      <c r="F5299" s="2">
        <v>4</v>
      </c>
      <c r="G5299" s="2" t="s">
        <v>22</v>
      </c>
      <c r="H5299" s="2">
        <v>4067</v>
      </c>
      <c r="I5299" s="3">
        <v>2.5089450956199875E-2</v>
      </c>
      <c r="J5299" s="2">
        <v>162100</v>
      </c>
      <c r="K5299" s="2">
        <v>258470</v>
      </c>
    </row>
    <row r="5300" spans="1:11" x14ac:dyDescent="0.3">
      <c r="A5300" s="2">
        <v>32</v>
      </c>
      <c r="B5300" s="2" t="s">
        <v>685</v>
      </c>
      <c r="C5300" s="2">
        <v>263</v>
      </c>
      <c r="D5300" s="2" t="s">
        <v>3281</v>
      </c>
      <c r="E5300" s="2" t="s">
        <v>688</v>
      </c>
      <c r="F5300" s="2">
        <v>5</v>
      </c>
      <c r="G5300" s="2" t="s">
        <v>11</v>
      </c>
      <c r="H5300" s="2">
        <v>3429</v>
      </c>
      <c r="I5300" s="3">
        <v>2.1153608883405305E-2</v>
      </c>
      <c r="J5300" s="2">
        <v>162100</v>
      </c>
      <c r="K5300" s="2">
        <v>258470</v>
      </c>
    </row>
    <row r="5301" spans="1:11" x14ac:dyDescent="0.3">
      <c r="A5301" s="2">
        <v>32</v>
      </c>
      <c r="B5301" s="2" t="s">
        <v>685</v>
      </c>
      <c r="C5301" s="2">
        <v>263</v>
      </c>
      <c r="D5301" s="2" t="s">
        <v>3281</v>
      </c>
      <c r="E5301" s="2" t="s">
        <v>695</v>
      </c>
      <c r="F5301" s="2">
        <v>6</v>
      </c>
      <c r="G5301" s="2" t="s">
        <v>19</v>
      </c>
      <c r="H5301" s="2">
        <v>1254</v>
      </c>
      <c r="I5301" s="3">
        <v>7.7359654534238124E-3</v>
      </c>
      <c r="J5301" s="2">
        <v>162100</v>
      </c>
      <c r="K5301" s="2">
        <v>258470</v>
      </c>
    </row>
    <row r="5302" spans="1:11" x14ac:dyDescent="0.3">
      <c r="A5302" s="2">
        <v>32</v>
      </c>
      <c r="B5302" s="2" t="s">
        <v>685</v>
      </c>
      <c r="C5302" s="2">
        <v>263</v>
      </c>
      <c r="D5302" s="2" t="s">
        <v>3281</v>
      </c>
      <c r="E5302" s="2" t="s">
        <v>696</v>
      </c>
      <c r="F5302" s="2">
        <v>7</v>
      </c>
      <c r="G5302" s="2" t="s">
        <v>19</v>
      </c>
      <c r="H5302" s="2">
        <v>1809</v>
      </c>
      <c r="I5302" s="3">
        <v>1.1159777914867365E-2</v>
      </c>
      <c r="J5302" s="2">
        <v>162100</v>
      </c>
      <c r="K5302" s="2">
        <v>258470</v>
      </c>
    </row>
    <row r="5303" spans="1:11" x14ac:dyDescent="0.3">
      <c r="A5303" s="2">
        <v>32</v>
      </c>
      <c r="B5303" s="2" t="s">
        <v>685</v>
      </c>
      <c r="C5303" s="2">
        <v>263</v>
      </c>
      <c r="D5303" s="2" t="s">
        <v>3281</v>
      </c>
      <c r="E5303" s="2" t="s">
        <v>689</v>
      </c>
      <c r="F5303" s="2">
        <v>8</v>
      </c>
      <c r="G5303" s="2" t="s">
        <v>17</v>
      </c>
      <c r="H5303" s="2">
        <v>689</v>
      </c>
      <c r="I5303" s="3">
        <v>4.2504626773596545E-3</v>
      </c>
      <c r="J5303" s="2">
        <v>162100</v>
      </c>
      <c r="K5303" s="2">
        <v>258470</v>
      </c>
    </row>
    <row r="5304" spans="1:11" x14ac:dyDescent="0.3">
      <c r="A5304" s="2">
        <v>32</v>
      </c>
      <c r="B5304" s="2" t="s">
        <v>685</v>
      </c>
      <c r="C5304" s="2">
        <v>263</v>
      </c>
      <c r="D5304" s="2" t="s">
        <v>3281</v>
      </c>
      <c r="E5304" s="2" t="s">
        <v>694</v>
      </c>
      <c r="F5304" s="2">
        <v>9</v>
      </c>
      <c r="G5304" s="2" t="s">
        <v>62</v>
      </c>
      <c r="H5304" s="2">
        <v>505</v>
      </c>
      <c r="I5304" s="3">
        <v>3.1153608883405307E-3</v>
      </c>
      <c r="J5304" s="2">
        <v>162100</v>
      </c>
      <c r="K5304" s="2">
        <v>258470</v>
      </c>
    </row>
    <row r="5305" spans="1:11" x14ac:dyDescent="0.3">
      <c r="A5305" s="2">
        <v>32</v>
      </c>
      <c r="B5305" s="2" t="s">
        <v>685</v>
      </c>
      <c r="C5305" s="2">
        <v>263</v>
      </c>
      <c r="D5305" s="2" t="s">
        <v>3281</v>
      </c>
      <c r="E5305" s="2" t="s">
        <v>691</v>
      </c>
      <c r="F5305" s="2">
        <v>10</v>
      </c>
      <c r="G5305" s="2" t="s">
        <v>15</v>
      </c>
      <c r="H5305" s="2">
        <v>395</v>
      </c>
      <c r="I5305" s="3">
        <v>2.4367674275138805E-3</v>
      </c>
      <c r="J5305" s="2">
        <v>162100</v>
      </c>
      <c r="K5305" s="2">
        <v>258470</v>
      </c>
    </row>
    <row r="5306" spans="1:11" x14ac:dyDescent="0.3">
      <c r="A5306" s="2">
        <v>32</v>
      </c>
      <c r="B5306" s="2" t="s">
        <v>685</v>
      </c>
      <c r="C5306" s="2">
        <v>263</v>
      </c>
      <c r="D5306" s="2" t="s">
        <v>3281</v>
      </c>
      <c r="E5306" s="2" t="s">
        <v>690</v>
      </c>
      <c r="F5306" s="2">
        <v>11</v>
      </c>
      <c r="G5306" s="2" t="s">
        <v>31</v>
      </c>
      <c r="H5306" s="2">
        <v>410</v>
      </c>
      <c r="I5306" s="3">
        <v>2.5293028994447871E-3</v>
      </c>
      <c r="J5306" s="2">
        <v>162100</v>
      </c>
      <c r="K5306" s="2">
        <v>258470</v>
      </c>
    </row>
    <row r="5307" spans="1:11" x14ac:dyDescent="0.3">
      <c r="A5307" s="2">
        <v>32</v>
      </c>
      <c r="B5307" s="2" t="s">
        <v>685</v>
      </c>
      <c r="C5307" s="2">
        <v>264</v>
      </c>
      <c r="D5307" s="2" t="s">
        <v>3282</v>
      </c>
      <c r="E5307" s="2" t="s">
        <v>686</v>
      </c>
      <c r="F5307" s="2">
        <v>1</v>
      </c>
      <c r="G5307" s="2" t="s">
        <v>103</v>
      </c>
      <c r="H5307" s="2">
        <v>60549</v>
      </c>
      <c r="I5307" s="3">
        <v>0.42291385825341726</v>
      </c>
      <c r="J5307" s="2">
        <v>143171</v>
      </c>
      <c r="K5307" s="2">
        <v>224045</v>
      </c>
    </row>
    <row r="5308" spans="1:11" x14ac:dyDescent="0.3">
      <c r="A5308" s="2">
        <v>32</v>
      </c>
      <c r="B5308" s="2" t="s">
        <v>685</v>
      </c>
      <c r="C5308" s="2">
        <v>264</v>
      </c>
      <c r="D5308" s="2" t="s">
        <v>3282</v>
      </c>
      <c r="E5308" s="2" t="s">
        <v>687</v>
      </c>
      <c r="F5308" s="2">
        <v>2</v>
      </c>
      <c r="G5308" s="2" t="s">
        <v>51</v>
      </c>
      <c r="H5308" s="2">
        <v>63123</v>
      </c>
      <c r="I5308" s="3">
        <v>0.44089235948620881</v>
      </c>
      <c r="J5308" s="2">
        <v>143171</v>
      </c>
      <c r="K5308" s="2">
        <v>224045</v>
      </c>
    </row>
    <row r="5309" spans="1:11" x14ac:dyDescent="0.3">
      <c r="A5309" s="2">
        <v>32</v>
      </c>
      <c r="B5309" s="2" t="s">
        <v>685</v>
      </c>
      <c r="C5309" s="2">
        <v>264</v>
      </c>
      <c r="D5309" s="2" t="s">
        <v>3282</v>
      </c>
      <c r="E5309" s="2" t="s">
        <v>692</v>
      </c>
      <c r="F5309" s="2">
        <v>3</v>
      </c>
      <c r="G5309" s="2" t="s">
        <v>693</v>
      </c>
      <c r="H5309" s="2">
        <v>8847</v>
      </c>
      <c r="I5309" s="3">
        <v>6.1793240251168183E-2</v>
      </c>
      <c r="J5309" s="2">
        <v>143171</v>
      </c>
      <c r="K5309" s="2">
        <v>224045</v>
      </c>
    </row>
    <row r="5310" spans="1:11" x14ac:dyDescent="0.3">
      <c r="A5310" s="2">
        <v>32</v>
      </c>
      <c r="B5310" s="2" t="s">
        <v>685</v>
      </c>
      <c r="C5310" s="2">
        <v>264</v>
      </c>
      <c r="D5310" s="2" t="s">
        <v>3282</v>
      </c>
      <c r="E5310" s="2" t="s">
        <v>7962</v>
      </c>
      <c r="F5310" s="2">
        <v>4</v>
      </c>
      <c r="G5310" s="2" t="s">
        <v>22</v>
      </c>
      <c r="H5310" s="2">
        <v>3583</v>
      </c>
      <c r="I5310" s="3">
        <v>2.5026017838808139E-2</v>
      </c>
      <c r="J5310" s="2">
        <v>143171</v>
      </c>
      <c r="K5310" s="2">
        <v>224045</v>
      </c>
    </row>
    <row r="5311" spans="1:11" x14ac:dyDescent="0.3">
      <c r="A5311" s="2">
        <v>32</v>
      </c>
      <c r="B5311" s="2" t="s">
        <v>685</v>
      </c>
      <c r="C5311" s="2">
        <v>264</v>
      </c>
      <c r="D5311" s="2" t="s">
        <v>3282</v>
      </c>
      <c r="E5311" s="2" t="s">
        <v>688</v>
      </c>
      <c r="F5311" s="2">
        <v>5</v>
      </c>
      <c r="G5311" s="2" t="s">
        <v>11</v>
      </c>
      <c r="H5311" s="2">
        <v>2100</v>
      </c>
      <c r="I5311" s="3">
        <v>1.466777489854789E-2</v>
      </c>
      <c r="J5311" s="2">
        <v>143171</v>
      </c>
      <c r="K5311" s="2">
        <v>224045</v>
      </c>
    </row>
    <row r="5312" spans="1:11" x14ac:dyDescent="0.3">
      <c r="A5312" s="2">
        <v>32</v>
      </c>
      <c r="B5312" s="2" t="s">
        <v>685</v>
      </c>
      <c r="C5312" s="2">
        <v>264</v>
      </c>
      <c r="D5312" s="2" t="s">
        <v>3282</v>
      </c>
      <c r="E5312" s="2" t="s">
        <v>695</v>
      </c>
      <c r="F5312" s="2">
        <v>6</v>
      </c>
      <c r="G5312" s="2" t="s">
        <v>19</v>
      </c>
      <c r="H5312" s="2">
        <v>1345</v>
      </c>
      <c r="I5312" s="3">
        <v>9.3943605897842432E-3</v>
      </c>
      <c r="J5312" s="2">
        <v>143171</v>
      </c>
      <c r="K5312" s="2">
        <v>224045</v>
      </c>
    </row>
    <row r="5313" spans="1:11" x14ac:dyDescent="0.3">
      <c r="A5313" s="2">
        <v>32</v>
      </c>
      <c r="B5313" s="2" t="s">
        <v>685</v>
      </c>
      <c r="C5313" s="2">
        <v>264</v>
      </c>
      <c r="D5313" s="2" t="s">
        <v>3282</v>
      </c>
      <c r="E5313" s="2" t="s">
        <v>696</v>
      </c>
      <c r="F5313" s="2">
        <v>7</v>
      </c>
      <c r="G5313" s="2" t="s">
        <v>19</v>
      </c>
      <c r="H5313" s="2">
        <v>1716</v>
      </c>
      <c r="I5313" s="3">
        <v>1.1985667488527705E-2</v>
      </c>
      <c r="J5313" s="2">
        <v>143171</v>
      </c>
      <c r="K5313" s="2">
        <v>224045</v>
      </c>
    </row>
    <row r="5314" spans="1:11" x14ac:dyDescent="0.3">
      <c r="A5314" s="2">
        <v>32</v>
      </c>
      <c r="B5314" s="2" t="s">
        <v>685</v>
      </c>
      <c r="C5314" s="2">
        <v>264</v>
      </c>
      <c r="D5314" s="2" t="s">
        <v>3282</v>
      </c>
      <c r="E5314" s="2" t="s">
        <v>689</v>
      </c>
      <c r="F5314" s="2">
        <v>8</v>
      </c>
      <c r="G5314" s="2" t="s">
        <v>17</v>
      </c>
      <c r="H5314" s="2">
        <v>566</v>
      </c>
      <c r="I5314" s="3">
        <v>3.953314567894336E-3</v>
      </c>
      <c r="J5314" s="2">
        <v>143171</v>
      </c>
      <c r="K5314" s="2">
        <v>224045</v>
      </c>
    </row>
    <row r="5315" spans="1:11" x14ac:dyDescent="0.3">
      <c r="A5315" s="2">
        <v>32</v>
      </c>
      <c r="B5315" s="2" t="s">
        <v>685</v>
      </c>
      <c r="C5315" s="2">
        <v>264</v>
      </c>
      <c r="D5315" s="2" t="s">
        <v>3282</v>
      </c>
      <c r="E5315" s="2" t="s">
        <v>694</v>
      </c>
      <c r="F5315" s="2">
        <v>9</v>
      </c>
      <c r="G5315" s="2" t="s">
        <v>62</v>
      </c>
      <c r="H5315" s="2">
        <v>555</v>
      </c>
      <c r="I5315" s="3">
        <v>3.8764833660447995E-3</v>
      </c>
      <c r="J5315" s="2">
        <v>143171</v>
      </c>
      <c r="K5315" s="2">
        <v>224045</v>
      </c>
    </row>
    <row r="5316" spans="1:11" x14ac:dyDescent="0.3">
      <c r="A5316" s="2">
        <v>32</v>
      </c>
      <c r="B5316" s="2" t="s">
        <v>685</v>
      </c>
      <c r="C5316" s="2">
        <v>264</v>
      </c>
      <c r="D5316" s="2" t="s">
        <v>3282</v>
      </c>
      <c r="E5316" s="2" t="s">
        <v>691</v>
      </c>
      <c r="F5316" s="2">
        <v>10</v>
      </c>
      <c r="G5316" s="2" t="s">
        <v>15</v>
      </c>
      <c r="H5316" s="2">
        <v>343</v>
      </c>
      <c r="I5316" s="3">
        <v>2.3957365667628219E-3</v>
      </c>
      <c r="J5316" s="2">
        <v>143171</v>
      </c>
      <c r="K5316" s="2">
        <v>224045</v>
      </c>
    </row>
    <row r="5317" spans="1:11" x14ac:dyDescent="0.3">
      <c r="A5317" s="2">
        <v>32</v>
      </c>
      <c r="B5317" s="2" t="s">
        <v>685</v>
      </c>
      <c r="C5317" s="2">
        <v>264</v>
      </c>
      <c r="D5317" s="2" t="s">
        <v>3282</v>
      </c>
      <c r="E5317" s="2" t="s">
        <v>690</v>
      </c>
      <c r="F5317" s="2">
        <v>11</v>
      </c>
      <c r="G5317" s="2" t="s">
        <v>31</v>
      </c>
      <c r="H5317" s="2">
        <v>444</v>
      </c>
      <c r="I5317" s="3">
        <v>3.1011866928358396E-3</v>
      </c>
      <c r="J5317" s="2">
        <v>143171</v>
      </c>
      <c r="K5317" s="2">
        <v>224045</v>
      </c>
    </row>
    <row r="5318" spans="1:11" x14ac:dyDescent="0.3">
      <c r="A5318" s="2">
        <v>46</v>
      </c>
      <c r="B5318" s="2" t="s">
        <v>973</v>
      </c>
      <c r="C5318" s="2">
        <v>265</v>
      </c>
      <c r="D5318" s="2" t="s">
        <v>3353</v>
      </c>
      <c r="E5318" s="2" t="s">
        <v>976</v>
      </c>
      <c r="F5318" s="2">
        <v>1</v>
      </c>
      <c r="G5318" s="2" t="s">
        <v>103</v>
      </c>
      <c r="H5318" s="2">
        <v>85132</v>
      </c>
      <c r="I5318" s="3">
        <v>0.55602944346110894</v>
      </c>
      <c r="J5318" s="2">
        <v>153107</v>
      </c>
      <c r="K5318" s="2">
        <v>243934</v>
      </c>
    </row>
    <row r="5319" spans="1:11" x14ac:dyDescent="0.3">
      <c r="A5319" s="2">
        <v>46</v>
      </c>
      <c r="B5319" s="2" t="s">
        <v>973</v>
      </c>
      <c r="C5319" s="2">
        <v>265</v>
      </c>
      <c r="D5319" s="2" t="s">
        <v>3353</v>
      </c>
      <c r="E5319" s="2" t="s">
        <v>975</v>
      </c>
      <c r="F5319" s="2">
        <v>2</v>
      </c>
      <c r="G5319" s="2" t="s">
        <v>7</v>
      </c>
      <c r="H5319" s="2">
        <v>53992</v>
      </c>
      <c r="I5319" s="3">
        <v>0.35264226978518293</v>
      </c>
      <c r="J5319" s="2">
        <v>153107</v>
      </c>
      <c r="K5319" s="2">
        <v>243934</v>
      </c>
    </row>
    <row r="5320" spans="1:11" x14ac:dyDescent="0.3">
      <c r="A5320" s="2">
        <v>46</v>
      </c>
      <c r="B5320" s="2" t="s">
        <v>973</v>
      </c>
      <c r="C5320" s="2">
        <v>265</v>
      </c>
      <c r="D5320" s="2" t="s">
        <v>3353</v>
      </c>
      <c r="E5320" s="2" t="s">
        <v>974</v>
      </c>
      <c r="F5320" s="2">
        <v>3</v>
      </c>
      <c r="G5320" s="2" t="s">
        <v>11</v>
      </c>
      <c r="H5320" s="2">
        <v>3713</v>
      </c>
      <c r="I5320" s="3">
        <v>2.4251013996747374E-2</v>
      </c>
      <c r="J5320" s="2">
        <v>153107</v>
      </c>
      <c r="K5320" s="2">
        <v>243934</v>
      </c>
    </row>
    <row r="5321" spans="1:11" x14ac:dyDescent="0.3">
      <c r="A5321" s="2">
        <v>46</v>
      </c>
      <c r="B5321" s="2" t="s">
        <v>973</v>
      </c>
      <c r="C5321" s="2">
        <v>265</v>
      </c>
      <c r="D5321" s="2" t="s">
        <v>3353</v>
      </c>
      <c r="E5321" s="2" t="s">
        <v>977</v>
      </c>
      <c r="F5321" s="2">
        <v>4</v>
      </c>
      <c r="G5321" s="2" t="s">
        <v>17</v>
      </c>
      <c r="H5321" s="2">
        <v>3091</v>
      </c>
      <c r="I5321" s="3">
        <v>2.0188495627241079E-2</v>
      </c>
      <c r="J5321" s="2">
        <v>153107</v>
      </c>
      <c r="K5321" s="2">
        <v>243934</v>
      </c>
    </row>
    <row r="5322" spans="1:11" x14ac:dyDescent="0.3">
      <c r="A5322" s="2">
        <v>46</v>
      </c>
      <c r="B5322" s="2" t="s">
        <v>973</v>
      </c>
      <c r="C5322" s="2">
        <v>265</v>
      </c>
      <c r="D5322" s="2" t="s">
        <v>3353</v>
      </c>
      <c r="E5322" s="2" t="s">
        <v>7973</v>
      </c>
      <c r="F5322" s="2">
        <v>5</v>
      </c>
      <c r="G5322" s="2" t="s">
        <v>22</v>
      </c>
      <c r="H5322" s="2">
        <v>2935</v>
      </c>
      <c r="I5322" s="3">
        <v>1.9169600344856864E-2</v>
      </c>
      <c r="J5322" s="2">
        <v>153107</v>
      </c>
      <c r="K5322" s="2">
        <v>243934</v>
      </c>
    </row>
    <row r="5323" spans="1:11" x14ac:dyDescent="0.3">
      <c r="A5323" s="2">
        <v>46</v>
      </c>
      <c r="B5323" s="2" t="s">
        <v>973</v>
      </c>
      <c r="C5323" s="2">
        <v>265</v>
      </c>
      <c r="D5323" s="2" t="s">
        <v>3353</v>
      </c>
      <c r="E5323" s="2" t="s">
        <v>984</v>
      </c>
      <c r="F5323" s="2">
        <v>6</v>
      </c>
      <c r="G5323" s="2" t="s">
        <v>19</v>
      </c>
      <c r="H5323" s="2">
        <v>1342</v>
      </c>
      <c r="I5323" s="3">
        <v>8.7651119805103612E-3</v>
      </c>
      <c r="J5323" s="2">
        <v>153107</v>
      </c>
      <c r="K5323" s="2">
        <v>243934</v>
      </c>
    </row>
    <row r="5324" spans="1:11" x14ac:dyDescent="0.3">
      <c r="A5324" s="2">
        <v>46</v>
      </c>
      <c r="B5324" s="2" t="s">
        <v>973</v>
      </c>
      <c r="C5324" s="2">
        <v>265</v>
      </c>
      <c r="D5324" s="2" t="s">
        <v>3353</v>
      </c>
      <c r="E5324" s="2" t="s">
        <v>983</v>
      </c>
      <c r="F5324" s="2">
        <v>7</v>
      </c>
      <c r="G5324" s="2" t="s">
        <v>19</v>
      </c>
      <c r="H5324" s="2">
        <v>1411</v>
      </c>
      <c r="I5324" s="3">
        <v>9.2157772015649189E-3</v>
      </c>
      <c r="J5324" s="2">
        <v>153107</v>
      </c>
      <c r="K5324" s="2">
        <v>243934</v>
      </c>
    </row>
    <row r="5325" spans="1:11" x14ac:dyDescent="0.3">
      <c r="A5325" s="2">
        <v>46</v>
      </c>
      <c r="B5325" s="2" t="s">
        <v>973</v>
      </c>
      <c r="C5325" s="2">
        <v>265</v>
      </c>
      <c r="D5325" s="2" t="s">
        <v>3353</v>
      </c>
      <c r="E5325" s="2" t="s">
        <v>978</v>
      </c>
      <c r="F5325" s="2">
        <v>8</v>
      </c>
      <c r="G5325" s="2" t="s">
        <v>284</v>
      </c>
      <c r="H5325" s="2">
        <v>451</v>
      </c>
      <c r="I5325" s="3">
        <v>2.9456523868928268E-3</v>
      </c>
      <c r="J5325" s="2">
        <v>153107</v>
      </c>
      <c r="K5325" s="2">
        <v>243934</v>
      </c>
    </row>
    <row r="5326" spans="1:11" x14ac:dyDescent="0.3">
      <c r="A5326" s="2">
        <v>46</v>
      </c>
      <c r="B5326" s="2" t="s">
        <v>973</v>
      </c>
      <c r="C5326" s="2">
        <v>265</v>
      </c>
      <c r="D5326" s="2" t="s">
        <v>3353</v>
      </c>
      <c r="E5326" s="2" t="s">
        <v>982</v>
      </c>
      <c r="F5326" s="2">
        <v>9</v>
      </c>
      <c r="G5326" s="2" t="s">
        <v>19</v>
      </c>
      <c r="H5326" s="2">
        <v>449</v>
      </c>
      <c r="I5326" s="3">
        <v>2.9325896268622598E-3</v>
      </c>
      <c r="J5326" s="2">
        <v>153107</v>
      </c>
      <c r="K5326" s="2">
        <v>243934</v>
      </c>
    </row>
    <row r="5327" spans="1:11" x14ac:dyDescent="0.3">
      <c r="A5327" s="2">
        <v>46</v>
      </c>
      <c r="B5327" s="2" t="s">
        <v>973</v>
      </c>
      <c r="C5327" s="2">
        <v>265</v>
      </c>
      <c r="D5327" s="2" t="s">
        <v>3353</v>
      </c>
      <c r="E5327" s="2" t="s">
        <v>979</v>
      </c>
      <c r="F5327" s="2">
        <v>10</v>
      </c>
      <c r="G5327" s="2" t="s">
        <v>15</v>
      </c>
      <c r="H5327" s="2">
        <v>335</v>
      </c>
      <c r="I5327" s="3">
        <v>2.1880123051199489E-3</v>
      </c>
      <c r="J5327" s="2">
        <v>153107</v>
      </c>
      <c r="K5327" s="2">
        <v>243934</v>
      </c>
    </row>
    <row r="5328" spans="1:11" x14ac:dyDescent="0.3">
      <c r="A5328" s="2">
        <v>46</v>
      </c>
      <c r="B5328" s="2" t="s">
        <v>973</v>
      </c>
      <c r="C5328" s="2">
        <v>265</v>
      </c>
      <c r="D5328" s="2" t="s">
        <v>3353</v>
      </c>
      <c r="E5328" s="2" t="s">
        <v>980</v>
      </c>
      <c r="F5328" s="2">
        <v>11</v>
      </c>
      <c r="G5328" s="2" t="s">
        <v>981</v>
      </c>
      <c r="H5328" s="2">
        <v>256</v>
      </c>
      <c r="I5328" s="3">
        <v>1.6720332839125578E-3</v>
      </c>
      <c r="J5328" s="2">
        <v>153107</v>
      </c>
      <c r="K5328" s="2">
        <v>243934</v>
      </c>
    </row>
    <row r="5329" spans="1:11" x14ac:dyDescent="0.3">
      <c r="A5329" s="2">
        <v>46</v>
      </c>
      <c r="B5329" s="2" t="s">
        <v>973</v>
      </c>
      <c r="C5329" s="2">
        <v>266</v>
      </c>
      <c r="D5329" s="2" t="s">
        <v>3354</v>
      </c>
      <c r="E5329" s="2" t="s">
        <v>976</v>
      </c>
      <c r="F5329" s="2">
        <v>1</v>
      </c>
      <c r="G5329" s="2" t="s">
        <v>103</v>
      </c>
      <c r="H5329" s="2">
        <v>94134</v>
      </c>
      <c r="I5329" s="3">
        <v>0.55981492934963606</v>
      </c>
      <c r="J5329" s="2">
        <v>168152</v>
      </c>
      <c r="K5329" s="2">
        <v>258239</v>
      </c>
    </row>
    <row r="5330" spans="1:11" x14ac:dyDescent="0.3">
      <c r="A5330" s="2">
        <v>46</v>
      </c>
      <c r="B5330" s="2" t="s">
        <v>973</v>
      </c>
      <c r="C5330" s="2">
        <v>266</v>
      </c>
      <c r="D5330" s="2" t="s">
        <v>3354</v>
      </c>
      <c r="E5330" s="2" t="s">
        <v>975</v>
      </c>
      <c r="F5330" s="2">
        <v>2</v>
      </c>
      <c r="G5330" s="2" t="s">
        <v>7</v>
      </c>
      <c r="H5330" s="2">
        <v>62569</v>
      </c>
      <c r="I5330" s="3">
        <v>0.37209786383748039</v>
      </c>
      <c r="J5330" s="2">
        <v>168152</v>
      </c>
      <c r="K5330" s="2">
        <v>258239</v>
      </c>
    </row>
    <row r="5331" spans="1:11" x14ac:dyDescent="0.3">
      <c r="A5331" s="2">
        <v>46</v>
      </c>
      <c r="B5331" s="2" t="s">
        <v>973</v>
      </c>
      <c r="C5331" s="2">
        <v>266</v>
      </c>
      <c r="D5331" s="2" t="s">
        <v>3354</v>
      </c>
      <c r="E5331" s="2" t="s">
        <v>974</v>
      </c>
      <c r="F5331" s="2">
        <v>3</v>
      </c>
      <c r="G5331" s="2" t="s">
        <v>11</v>
      </c>
      <c r="H5331" s="2">
        <v>2933</v>
      </c>
      <c r="I5331" s="3">
        <v>1.7442551976782912E-2</v>
      </c>
      <c r="J5331" s="2">
        <v>168152</v>
      </c>
      <c r="K5331" s="2">
        <v>258239</v>
      </c>
    </row>
    <row r="5332" spans="1:11" x14ac:dyDescent="0.3">
      <c r="A5332" s="2">
        <v>46</v>
      </c>
      <c r="B5332" s="2" t="s">
        <v>973</v>
      </c>
      <c r="C5332" s="2">
        <v>266</v>
      </c>
      <c r="D5332" s="2" t="s">
        <v>3354</v>
      </c>
      <c r="E5332" s="2" t="s">
        <v>977</v>
      </c>
      <c r="F5332" s="2">
        <v>4</v>
      </c>
      <c r="G5332" s="2" t="s">
        <v>17</v>
      </c>
      <c r="H5332" s="2">
        <v>2739</v>
      </c>
      <c r="I5332" s="3">
        <v>1.6288833912174699E-2</v>
      </c>
      <c r="J5332" s="2">
        <v>168152</v>
      </c>
      <c r="K5332" s="2">
        <v>258239</v>
      </c>
    </row>
    <row r="5333" spans="1:11" x14ac:dyDescent="0.3">
      <c r="A5333" s="2">
        <v>46</v>
      </c>
      <c r="B5333" s="2" t="s">
        <v>973</v>
      </c>
      <c r="C5333" s="2">
        <v>266</v>
      </c>
      <c r="D5333" s="2" t="s">
        <v>3354</v>
      </c>
      <c r="E5333" s="2" t="s">
        <v>7973</v>
      </c>
      <c r="F5333" s="2">
        <v>5</v>
      </c>
      <c r="G5333" s="2" t="s">
        <v>22</v>
      </c>
      <c r="H5333" s="2">
        <v>2404</v>
      </c>
      <c r="I5333" s="3">
        <v>1.4296588800608972E-2</v>
      </c>
      <c r="J5333" s="2">
        <v>168152</v>
      </c>
      <c r="K5333" s="2">
        <v>258239</v>
      </c>
    </row>
    <row r="5334" spans="1:11" x14ac:dyDescent="0.3">
      <c r="A5334" s="2">
        <v>46</v>
      </c>
      <c r="B5334" s="2" t="s">
        <v>973</v>
      </c>
      <c r="C5334" s="2">
        <v>266</v>
      </c>
      <c r="D5334" s="2" t="s">
        <v>3354</v>
      </c>
      <c r="E5334" s="2" t="s">
        <v>984</v>
      </c>
      <c r="F5334" s="2">
        <v>6</v>
      </c>
      <c r="G5334" s="2" t="s">
        <v>19</v>
      </c>
      <c r="H5334" s="2">
        <v>1072</v>
      </c>
      <c r="I5334" s="3">
        <v>6.375184357010324E-3</v>
      </c>
      <c r="J5334" s="2">
        <v>168152</v>
      </c>
      <c r="K5334" s="2">
        <v>258239</v>
      </c>
    </row>
    <row r="5335" spans="1:11" x14ac:dyDescent="0.3">
      <c r="A5335" s="2">
        <v>46</v>
      </c>
      <c r="B5335" s="2" t="s">
        <v>973</v>
      </c>
      <c r="C5335" s="2">
        <v>266</v>
      </c>
      <c r="D5335" s="2" t="s">
        <v>3354</v>
      </c>
      <c r="E5335" s="2" t="s">
        <v>983</v>
      </c>
      <c r="F5335" s="2">
        <v>7</v>
      </c>
      <c r="G5335" s="2" t="s">
        <v>19</v>
      </c>
      <c r="H5335" s="2">
        <v>1045</v>
      </c>
      <c r="I5335" s="3">
        <v>6.2146153480184593E-3</v>
      </c>
      <c r="J5335" s="2">
        <v>168152</v>
      </c>
      <c r="K5335" s="2">
        <v>258239</v>
      </c>
    </row>
    <row r="5336" spans="1:11" x14ac:dyDescent="0.3">
      <c r="A5336" s="2">
        <v>46</v>
      </c>
      <c r="B5336" s="2" t="s">
        <v>973</v>
      </c>
      <c r="C5336" s="2">
        <v>266</v>
      </c>
      <c r="D5336" s="2" t="s">
        <v>3354</v>
      </c>
      <c r="E5336" s="2" t="s">
        <v>978</v>
      </c>
      <c r="F5336" s="2">
        <v>8</v>
      </c>
      <c r="G5336" s="2" t="s">
        <v>284</v>
      </c>
      <c r="H5336" s="2">
        <v>283</v>
      </c>
      <c r="I5336" s="3">
        <v>1.6830010942480613E-3</v>
      </c>
      <c r="J5336" s="2">
        <v>168152</v>
      </c>
      <c r="K5336" s="2">
        <v>258239</v>
      </c>
    </row>
    <row r="5337" spans="1:11" x14ac:dyDescent="0.3">
      <c r="A5337" s="2">
        <v>46</v>
      </c>
      <c r="B5337" s="2" t="s">
        <v>973</v>
      </c>
      <c r="C5337" s="2">
        <v>266</v>
      </c>
      <c r="D5337" s="2" t="s">
        <v>3354</v>
      </c>
      <c r="E5337" s="2" t="s">
        <v>982</v>
      </c>
      <c r="F5337" s="2">
        <v>9</v>
      </c>
      <c r="G5337" s="2" t="s">
        <v>19</v>
      </c>
      <c r="H5337" s="2">
        <v>321</v>
      </c>
      <c r="I5337" s="3">
        <v>1.9089871069032779E-3</v>
      </c>
      <c r="J5337" s="2">
        <v>168152</v>
      </c>
      <c r="K5337" s="2">
        <v>258239</v>
      </c>
    </row>
    <row r="5338" spans="1:11" x14ac:dyDescent="0.3">
      <c r="A5338" s="2">
        <v>46</v>
      </c>
      <c r="B5338" s="2" t="s">
        <v>973</v>
      </c>
      <c r="C5338" s="2">
        <v>266</v>
      </c>
      <c r="D5338" s="2" t="s">
        <v>3354</v>
      </c>
      <c r="E5338" s="2" t="s">
        <v>979</v>
      </c>
      <c r="F5338" s="2">
        <v>10</v>
      </c>
      <c r="G5338" s="2" t="s">
        <v>15</v>
      </c>
      <c r="H5338" s="2">
        <v>443</v>
      </c>
      <c r="I5338" s="3">
        <v>2.6345211475331844E-3</v>
      </c>
      <c r="J5338" s="2">
        <v>168152</v>
      </c>
      <c r="K5338" s="2">
        <v>258239</v>
      </c>
    </row>
    <row r="5339" spans="1:11" x14ac:dyDescent="0.3">
      <c r="A5339" s="2">
        <v>46</v>
      </c>
      <c r="B5339" s="2" t="s">
        <v>973</v>
      </c>
      <c r="C5339" s="2">
        <v>266</v>
      </c>
      <c r="D5339" s="2" t="s">
        <v>3354</v>
      </c>
      <c r="E5339" s="2" t="s">
        <v>980</v>
      </c>
      <c r="F5339" s="2">
        <v>11</v>
      </c>
      <c r="G5339" s="2" t="s">
        <v>981</v>
      </c>
      <c r="H5339" s="2">
        <v>209</v>
      </c>
      <c r="I5339" s="3">
        <v>1.2429230696036919E-3</v>
      </c>
      <c r="J5339" s="2">
        <v>168152</v>
      </c>
      <c r="K5339" s="2">
        <v>258239</v>
      </c>
    </row>
    <row r="5340" spans="1:11" x14ac:dyDescent="0.3">
      <c r="A5340" s="2">
        <v>46</v>
      </c>
      <c r="B5340" s="2" t="s">
        <v>973</v>
      </c>
      <c r="C5340" s="2">
        <v>267</v>
      </c>
      <c r="D5340" s="2" t="s">
        <v>3355</v>
      </c>
      <c r="E5340" s="2" t="s">
        <v>976</v>
      </c>
      <c r="F5340" s="2">
        <v>1</v>
      </c>
      <c r="G5340" s="2" t="s">
        <v>103</v>
      </c>
      <c r="H5340" s="2">
        <v>77884</v>
      </c>
      <c r="I5340" s="3">
        <v>0.53659813702254311</v>
      </c>
      <c r="J5340" s="2">
        <v>145144</v>
      </c>
      <c r="K5340" s="2">
        <v>229183</v>
      </c>
    </row>
    <row r="5341" spans="1:11" x14ac:dyDescent="0.3">
      <c r="A5341" s="2">
        <v>46</v>
      </c>
      <c r="B5341" s="2" t="s">
        <v>973</v>
      </c>
      <c r="C5341" s="2">
        <v>267</v>
      </c>
      <c r="D5341" s="2" t="s">
        <v>3355</v>
      </c>
      <c r="E5341" s="2" t="s">
        <v>975</v>
      </c>
      <c r="F5341" s="2">
        <v>2</v>
      </c>
      <c r="G5341" s="2" t="s">
        <v>7</v>
      </c>
      <c r="H5341" s="2">
        <v>55569</v>
      </c>
      <c r="I5341" s="3">
        <v>0.38285426886402468</v>
      </c>
      <c r="J5341" s="2">
        <v>145144</v>
      </c>
      <c r="K5341" s="2">
        <v>229183</v>
      </c>
    </row>
    <row r="5342" spans="1:11" x14ac:dyDescent="0.3">
      <c r="A5342" s="2">
        <v>46</v>
      </c>
      <c r="B5342" s="2" t="s">
        <v>973</v>
      </c>
      <c r="C5342" s="2">
        <v>267</v>
      </c>
      <c r="D5342" s="2" t="s">
        <v>3355</v>
      </c>
      <c r="E5342" s="2" t="s">
        <v>974</v>
      </c>
      <c r="F5342" s="2">
        <v>3</v>
      </c>
      <c r="G5342" s="2" t="s">
        <v>11</v>
      </c>
      <c r="H5342" s="2">
        <v>2704</v>
      </c>
      <c r="I5342" s="3">
        <v>1.8629774568704183E-2</v>
      </c>
      <c r="J5342" s="2">
        <v>145144</v>
      </c>
      <c r="K5342" s="2">
        <v>229183</v>
      </c>
    </row>
    <row r="5343" spans="1:11" x14ac:dyDescent="0.3">
      <c r="A5343" s="2">
        <v>46</v>
      </c>
      <c r="B5343" s="2" t="s">
        <v>973</v>
      </c>
      <c r="C5343" s="2">
        <v>267</v>
      </c>
      <c r="D5343" s="2" t="s">
        <v>3355</v>
      </c>
      <c r="E5343" s="2" t="s">
        <v>977</v>
      </c>
      <c r="F5343" s="2">
        <v>4</v>
      </c>
      <c r="G5343" s="2" t="s">
        <v>17</v>
      </c>
      <c r="H5343" s="2">
        <v>2405</v>
      </c>
      <c r="I5343" s="3">
        <v>1.6569751419280163E-2</v>
      </c>
      <c r="J5343" s="2">
        <v>145144</v>
      </c>
      <c r="K5343" s="2">
        <v>229183</v>
      </c>
    </row>
    <row r="5344" spans="1:11" x14ac:dyDescent="0.3">
      <c r="A5344" s="2">
        <v>46</v>
      </c>
      <c r="B5344" s="2" t="s">
        <v>973</v>
      </c>
      <c r="C5344" s="2">
        <v>267</v>
      </c>
      <c r="D5344" s="2" t="s">
        <v>3355</v>
      </c>
      <c r="E5344" s="2" t="s">
        <v>7973</v>
      </c>
      <c r="F5344" s="2">
        <v>5</v>
      </c>
      <c r="G5344" s="2" t="s">
        <v>22</v>
      </c>
      <c r="H5344" s="2">
        <v>2189</v>
      </c>
      <c r="I5344" s="3">
        <v>1.508157416083338E-2</v>
      </c>
      <c r="J5344" s="2">
        <v>145144</v>
      </c>
      <c r="K5344" s="2">
        <v>229183</v>
      </c>
    </row>
    <row r="5345" spans="1:11" x14ac:dyDescent="0.3">
      <c r="A5345" s="2">
        <v>46</v>
      </c>
      <c r="B5345" s="2" t="s">
        <v>973</v>
      </c>
      <c r="C5345" s="2">
        <v>267</v>
      </c>
      <c r="D5345" s="2" t="s">
        <v>3355</v>
      </c>
      <c r="E5345" s="2" t="s">
        <v>984</v>
      </c>
      <c r="F5345" s="2">
        <v>6</v>
      </c>
      <c r="G5345" s="2" t="s">
        <v>19</v>
      </c>
      <c r="H5345" s="2">
        <v>1536</v>
      </c>
      <c r="I5345" s="3">
        <v>1.0582593837843797E-2</v>
      </c>
      <c r="J5345" s="2">
        <v>145144</v>
      </c>
      <c r="K5345" s="2">
        <v>229183</v>
      </c>
    </row>
    <row r="5346" spans="1:11" x14ac:dyDescent="0.3">
      <c r="A5346" s="2">
        <v>46</v>
      </c>
      <c r="B5346" s="2" t="s">
        <v>973</v>
      </c>
      <c r="C5346" s="2">
        <v>267</v>
      </c>
      <c r="D5346" s="2" t="s">
        <v>3355</v>
      </c>
      <c r="E5346" s="2" t="s">
        <v>983</v>
      </c>
      <c r="F5346" s="2">
        <v>7</v>
      </c>
      <c r="G5346" s="2" t="s">
        <v>19</v>
      </c>
      <c r="H5346" s="2">
        <v>1355</v>
      </c>
      <c r="I5346" s="3">
        <v>9.3355564129416306E-3</v>
      </c>
      <c r="J5346" s="2">
        <v>145144</v>
      </c>
      <c r="K5346" s="2">
        <v>229183</v>
      </c>
    </row>
    <row r="5347" spans="1:11" x14ac:dyDescent="0.3">
      <c r="A5347" s="2">
        <v>46</v>
      </c>
      <c r="B5347" s="2" t="s">
        <v>973</v>
      </c>
      <c r="C5347" s="2">
        <v>267</v>
      </c>
      <c r="D5347" s="2" t="s">
        <v>3355</v>
      </c>
      <c r="E5347" s="2" t="s">
        <v>978</v>
      </c>
      <c r="F5347" s="2">
        <v>8</v>
      </c>
      <c r="G5347" s="2" t="s">
        <v>284</v>
      </c>
      <c r="H5347" s="2">
        <v>509</v>
      </c>
      <c r="I5347" s="3">
        <v>3.5068621506917268E-3</v>
      </c>
      <c r="J5347" s="2">
        <v>145144</v>
      </c>
      <c r="K5347" s="2">
        <v>229183</v>
      </c>
    </row>
    <row r="5348" spans="1:11" x14ac:dyDescent="0.3">
      <c r="A5348" s="2">
        <v>46</v>
      </c>
      <c r="B5348" s="2" t="s">
        <v>973</v>
      </c>
      <c r="C5348" s="2">
        <v>267</v>
      </c>
      <c r="D5348" s="2" t="s">
        <v>3355</v>
      </c>
      <c r="E5348" s="2" t="s">
        <v>982</v>
      </c>
      <c r="F5348" s="2">
        <v>9</v>
      </c>
      <c r="G5348" s="2" t="s">
        <v>19</v>
      </c>
      <c r="H5348" s="2">
        <v>432</v>
      </c>
      <c r="I5348" s="3">
        <v>2.9763545168935679E-3</v>
      </c>
      <c r="J5348" s="2">
        <v>145144</v>
      </c>
      <c r="K5348" s="2">
        <v>229183</v>
      </c>
    </row>
    <row r="5349" spans="1:11" x14ac:dyDescent="0.3">
      <c r="A5349" s="2">
        <v>46</v>
      </c>
      <c r="B5349" s="2" t="s">
        <v>973</v>
      </c>
      <c r="C5349" s="2">
        <v>267</v>
      </c>
      <c r="D5349" s="2" t="s">
        <v>3355</v>
      </c>
      <c r="E5349" s="2" t="s">
        <v>979</v>
      </c>
      <c r="F5349" s="2">
        <v>10</v>
      </c>
      <c r="G5349" s="2" t="s">
        <v>15</v>
      </c>
      <c r="H5349" s="2">
        <v>302</v>
      </c>
      <c r="I5349" s="3">
        <v>2.0806922780135591E-3</v>
      </c>
      <c r="J5349" s="2">
        <v>145144</v>
      </c>
      <c r="K5349" s="2">
        <v>229183</v>
      </c>
    </row>
    <row r="5350" spans="1:11" x14ac:dyDescent="0.3">
      <c r="A5350" s="2">
        <v>46</v>
      </c>
      <c r="B5350" s="2" t="s">
        <v>973</v>
      </c>
      <c r="C5350" s="2">
        <v>267</v>
      </c>
      <c r="D5350" s="2" t="s">
        <v>3355</v>
      </c>
      <c r="E5350" s="2" t="s">
        <v>980</v>
      </c>
      <c r="F5350" s="2">
        <v>11</v>
      </c>
      <c r="G5350" s="2" t="s">
        <v>981</v>
      </c>
      <c r="H5350" s="2">
        <v>259</v>
      </c>
      <c r="I5350" s="3">
        <v>1.7844347682301714E-3</v>
      </c>
      <c r="J5350" s="2">
        <v>145144</v>
      </c>
      <c r="K5350" s="2">
        <v>229183</v>
      </c>
    </row>
    <row r="5351" spans="1:11" x14ac:dyDescent="0.3">
      <c r="A5351" s="2">
        <v>46</v>
      </c>
      <c r="B5351" s="2" t="s">
        <v>973</v>
      </c>
      <c r="C5351" s="2">
        <v>268</v>
      </c>
      <c r="D5351" s="2" t="s">
        <v>3356</v>
      </c>
      <c r="E5351" s="2" t="s">
        <v>976</v>
      </c>
      <c r="F5351" s="2">
        <v>1</v>
      </c>
      <c r="G5351" s="2" t="s">
        <v>103</v>
      </c>
      <c r="H5351" s="2">
        <v>72641</v>
      </c>
      <c r="I5351" s="3">
        <v>0.4784647710132327</v>
      </c>
      <c r="J5351" s="2">
        <v>151821</v>
      </c>
      <c r="K5351" s="2">
        <v>219579</v>
      </c>
    </row>
    <row r="5352" spans="1:11" x14ac:dyDescent="0.3">
      <c r="A5352" s="2">
        <v>46</v>
      </c>
      <c r="B5352" s="2" t="s">
        <v>973</v>
      </c>
      <c r="C5352" s="2">
        <v>268</v>
      </c>
      <c r="D5352" s="2" t="s">
        <v>3356</v>
      </c>
      <c r="E5352" s="2" t="s">
        <v>975</v>
      </c>
      <c r="F5352" s="2">
        <v>2</v>
      </c>
      <c r="G5352" s="2" t="s">
        <v>7</v>
      </c>
      <c r="H5352" s="2">
        <v>71264</v>
      </c>
      <c r="I5352" s="3">
        <v>0.46939487949624886</v>
      </c>
      <c r="J5352" s="2">
        <v>151821</v>
      </c>
      <c r="K5352" s="2">
        <v>219579</v>
      </c>
    </row>
    <row r="5353" spans="1:11" x14ac:dyDescent="0.3">
      <c r="A5353" s="2">
        <v>46</v>
      </c>
      <c r="B5353" s="2" t="s">
        <v>973</v>
      </c>
      <c r="C5353" s="2">
        <v>268</v>
      </c>
      <c r="D5353" s="2" t="s">
        <v>3356</v>
      </c>
      <c r="E5353" s="2" t="s">
        <v>974</v>
      </c>
      <c r="F5353" s="2">
        <v>3</v>
      </c>
      <c r="G5353" s="2" t="s">
        <v>11</v>
      </c>
      <c r="H5353" s="2">
        <v>1248</v>
      </c>
      <c r="I5353" s="3">
        <v>8.220206690774003E-3</v>
      </c>
      <c r="J5353" s="2">
        <v>151821</v>
      </c>
      <c r="K5353" s="2">
        <v>219579</v>
      </c>
    </row>
    <row r="5354" spans="1:11" x14ac:dyDescent="0.3">
      <c r="A5354" s="2">
        <v>46</v>
      </c>
      <c r="B5354" s="2" t="s">
        <v>973</v>
      </c>
      <c r="C5354" s="2">
        <v>268</v>
      </c>
      <c r="D5354" s="2" t="s">
        <v>3356</v>
      </c>
      <c r="E5354" s="2" t="s">
        <v>977</v>
      </c>
      <c r="F5354" s="2">
        <v>4</v>
      </c>
      <c r="G5354" s="2" t="s">
        <v>17</v>
      </c>
      <c r="H5354" s="2">
        <v>1497</v>
      </c>
      <c r="I5354" s="3">
        <v>9.8602960064813165E-3</v>
      </c>
      <c r="J5354" s="2">
        <v>151821</v>
      </c>
      <c r="K5354" s="2">
        <v>219579</v>
      </c>
    </row>
    <row r="5355" spans="1:11" x14ac:dyDescent="0.3">
      <c r="A5355" s="2">
        <v>46</v>
      </c>
      <c r="B5355" s="2" t="s">
        <v>973</v>
      </c>
      <c r="C5355" s="2">
        <v>268</v>
      </c>
      <c r="D5355" s="2" t="s">
        <v>3356</v>
      </c>
      <c r="E5355" s="2" t="s">
        <v>7973</v>
      </c>
      <c r="F5355" s="2">
        <v>5</v>
      </c>
      <c r="G5355" s="2" t="s">
        <v>22</v>
      </c>
      <c r="H5355" s="2">
        <v>1758</v>
      </c>
      <c r="I5355" s="3">
        <v>1.157942577113838E-2</v>
      </c>
      <c r="J5355" s="2">
        <v>151821</v>
      </c>
      <c r="K5355" s="2">
        <v>219579</v>
      </c>
    </row>
    <row r="5356" spans="1:11" x14ac:dyDescent="0.3">
      <c r="A5356" s="2">
        <v>46</v>
      </c>
      <c r="B5356" s="2" t="s">
        <v>973</v>
      </c>
      <c r="C5356" s="2">
        <v>268</v>
      </c>
      <c r="D5356" s="2" t="s">
        <v>3356</v>
      </c>
      <c r="E5356" s="2" t="s">
        <v>984</v>
      </c>
      <c r="F5356" s="2">
        <v>6</v>
      </c>
      <c r="G5356" s="2" t="s">
        <v>19</v>
      </c>
      <c r="H5356" s="2">
        <v>1287</v>
      </c>
      <c r="I5356" s="3">
        <v>8.4770881498606905E-3</v>
      </c>
      <c r="J5356" s="2">
        <v>151821</v>
      </c>
      <c r="K5356" s="2">
        <v>219579</v>
      </c>
    </row>
    <row r="5357" spans="1:11" x14ac:dyDescent="0.3">
      <c r="A5357" s="2">
        <v>46</v>
      </c>
      <c r="B5357" s="2" t="s">
        <v>973</v>
      </c>
      <c r="C5357" s="2">
        <v>268</v>
      </c>
      <c r="D5357" s="2" t="s">
        <v>3356</v>
      </c>
      <c r="E5357" s="2" t="s">
        <v>983</v>
      </c>
      <c r="F5357" s="2">
        <v>7</v>
      </c>
      <c r="G5357" s="2" t="s">
        <v>19</v>
      </c>
      <c r="H5357" s="2">
        <v>809</v>
      </c>
      <c r="I5357" s="3">
        <v>5.3286436000289815E-3</v>
      </c>
      <c r="J5357" s="2">
        <v>151821</v>
      </c>
      <c r="K5357" s="2">
        <v>219579</v>
      </c>
    </row>
    <row r="5358" spans="1:11" x14ac:dyDescent="0.3">
      <c r="A5358" s="2">
        <v>46</v>
      </c>
      <c r="B5358" s="2" t="s">
        <v>973</v>
      </c>
      <c r="C5358" s="2">
        <v>268</v>
      </c>
      <c r="D5358" s="2" t="s">
        <v>3356</v>
      </c>
      <c r="E5358" s="2" t="s">
        <v>978</v>
      </c>
      <c r="F5358" s="2">
        <v>8</v>
      </c>
      <c r="G5358" s="2" t="s">
        <v>284</v>
      </c>
      <c r="H5358" s="2">
        <v>381</v>
      </c>
      <c r="I5358" s="3">
        <v>2.5095342541545636E-3</v>
      </c>
      <c r="J5358" s="2">
        <v>151821</v>
      </c>
      <c r="K5358" s="2">
        <v>219579</v>
      </c>
    </row>
    <row r="5359" spans="1:11" x14ac:dyDescent="0.3">
      <c r="A5359" s="2">
        <v>46</v>
      </c>
      <c r="B5359" s="2" t="s">
        <v>973</v>
      </c>
      <c r="C5359" s="2">
        <v>268</v>
      </c>
      <c r="D5359" s="2" t="s">
        <v>3356</v>
      </c>
      <c r="E5359" s="2" t="s">
        <v>982</v>
      </c>
      <c r="F5359" s="2">
        <v>9</v>
      </c>
      <c r="G5359" s="2" t="s">
        <v>19</v>
      </c>
      <c r="H5359" s="2">
        <v>337</v>
      </c>
      <c r="I5359" s="3">
        <v>2.2197192746721468E-3</v>
      </c>
      <c r="J5359" s="2">
        <v>151821</v>
      </c>
      <c r="K5359" s="2">
        <v>219579</v>
      </c>
    </row>
    <row r="5360" spans="1:11" x14ac:dyDescent="0.3">
      <c r="A5360" s="2">
        <v>46</v>
      </c>
      <c r="B5360" s="2" t="s">
        <v>973</v>
      </c>
      <c r="C5360" s="2">
        <v>268</v>
      </c>
      <c r="D5360" s="2" t="s">
        <v>3356</v>
      </c>
      <c r="E5360" s="2" t="s">
        <v>979</v>
      </c>
      <c r="F5360" s="2">
        <v>10</v>
      </c>
      <c r="G5360" s="2" t="s">
        <v>15</v>
      </c>
      <c r="H5360" s="2">
        <v>384</v>
      </c>
      <c r="I5360" s="3">
        <v>2.529294366392001E-3</v>
      </c>
      <c r="J5360" s="2">
        <v>151821</v>
      </c>
      <c r="K5360" s="2">
        <v>219579</v>
      </c>
    </row>
    <row r="5361" spans="1:11" x14ac:dyDescent="0.3">
      <c r="A5361" s="2">
        <v>46</v>
      </c>
      <c r="B5361" s="2" t="s">
        <v>973</v>
      </c>
      <c r="C5361" s="2">
        <v>268</v>
      </c>
      <c r="D5361" s="2" t="s">
        <v>3356</v>
      </c>
      <c r="E5361" s="2" t="s">
        <v>980</v>
      </c>
      <c r="F5361" s="2">
        <v>11</v>
      </c>
      <c r="G5361" s="2" t="s">
        <v>981</v>
      </c>
      <c r="H5361" s="2">
        <v>215</v>
      </c>
      <c r="I5361" s="3">
        <v>1.4161413770163549E-3</v>
      </c>
      <c r="J5361" s="2">
        <v>151821</v>
      </c>
      <c r="K5361" s="2">
        <v>219579</v>
      </c>
    </row>
    <row r="5362" spans="1:11" x14ac:dyDescent="0.3">
      <c r="A5362" s="2">
        <v>46</v>
      </c>
      <c r="B5362" s="2" t="s">
        <v>973</v>
      </c>
      <c r="C5362" s="2">
        <v>269</v>
      </c>
      <c r="D5362" s="2" t="s">
        <v>3357</v>
      </c>
      <c r="E5362" s="2" t="s">
        <v>976</v>
      </c>
      <c r="F5362" s="2">
        <v>1</v>
      </c>
      <c r="G5362" s="2" t="s">
        <v>103</v>
      </c>
      <c r="H5362" s="2">
        <v>74123</v>
      </c>
      <c r="I5362" s="3">
        <v>0.55604482986256976</v>
      </c>
      <c r="J5362" s="2">
        <v>133304</v>
      </c>
      <c r="K5362" s="2">
        <v>200277</v>
      </c>
    </row>
    <row r="5363" spans="1:11" x14ac:dyDescent="0.3">
      <c r="A5363" s="2">
        <v>46</v>
      </c>
      <c r="B5363" s="2" t="s">
        <v>973</v>
      </c>
      <c r="C5363" s="2">
        <v>269</v>
      </c>
      <c r="D5363" s="2" t="s">
        <v>3357</v>
      </c>
      <c r="E5363" s="2" t="s">
        <v>975</v>
      </c>
      <c r="F5363" s="2">
        <v>2</v>
      </c>
      <c r="G5363" s="2" t="s">
        <v>7</v>
      </c>
      <c r="H5363" s="2">
        <v>52240</v>
      </c>
      <c r="I5363" s="3">
        <v>0.39188621496729281</v>
      </c>
      <c r="J5363" s="2">
        <v>133304</v>
      </c>
      <c r="K5363" s="2">
        <v>200277</v>
      </c>
    </row>
    <row r="5364" spans="1:11" x14ac:dyDescent="0.3">
      <c r="A5364" s="2">
        <v>46</v>
      </c>
      <c r="B5364" s="2" t="s">
        <v>973</v>
      </c>
      <c r="C5364" s="2">
        <v>269</v>
      </c>
      <c r="D5364" s="2" t="s">
        <v>3357</v>
      </c>
      <c r="E5364" s="2" t="s">
        <v>974</v>
      </c>
      <c r="F5364" s="2">
        <v>3</v>
      </c>
      <c r="G5364" s="2" t="s">
        <v>11</v>
      </c>
      <c r="H5364" s="2">
        <v>1167</v>
      </c>
      <c r="I5364" s="3">
        <v>8.7544259737142166E-3</v>
      </c>
      <c r="J5364" s="2">
        <v>133304</v>
      </c>
      <c r="K5364" s="2">
        <v>200277</v>
      </c>
    </row>
    <row r="5365" spans="1:11" x14ac:dyDescent="0.3">
      <c r="A5365" s="2">
        <v>46</v>
      </c>
      <c r="B5365" s="2" t="s">
        <v>973</v>
      </c>
      <c r="C5365" s="2">
        <v>269</v>
      </c>
      <c r="D5365" s="2" t="s">
        <v>3357</v>
      </c>
      <c r="E5365" s="2" t="s">
        <v>977</v>
      </c>
      <c r="F5365" s="2">
        <v>4</v>
      </c>
      <c r="G5365" s="2" t="s">
        <v>17</v>
      </c>
      <c r="H5365" s="2">
        <v>1357</v>
      </c>
      <c r="I5365" s="3">
        <v>1.0179739542699394E-2</v>
      </c>
      <c r="J5365" s="2">
        <v>133304</v>
      </c>
      <c r="K5365" s="2">
        <v>200277</v>
      </c>
    </row>
    <row r="5366" spans="1:11" x14ac:dyDescent="0.3">
      <c r="A5366" s="2">
        <v>46</v>
      </c>
      <c r="B5366" s="2" t="s">
        <v>973</v>
      </c>
      <c r="C5366" s="2">
        <v>269</v>
      </c>
      <c r="D5366" s="2" t="s">
        <v>3357</v>
      </c>
      <c r="E5366" s="2" t="s">
        <v>7973</v>
      </c>
      <c r="F5366" s="2">
        <v>5</v>
      </c>
      <c r="G5366" s="2" t="s">
        <v>22</v>
      </c>
      <c r="H5366" s="2">
        <v>1438</v>
      </c>
      <c r="I5366" s="3">
        <v>1.0787373222108864E-2</v>
      </c>
      <c r="J5366" s="2">
        <v>133304</v>
      </c>
      <c r="K5366" s="2">
        <v>200277</v>
      </c>
    </row>
    <row r="5367" spans="1:11" x14ac:dyDescent="0.3">
      <c r="A5367" s="2">
        <v>46</v>
      </c>
      <c r="B5367" s="2" t="s">
        <v>973</v>
      </c>
      <c r="C5367" s="2">
        <v>269</v>
      </c>
      <c r="D5367" s="2" t="s">
        <v>3357</v>
      </c>
      <c r="E5367" s="2" t="s">
        <v>984</v>
      </c>
      <c r="F5367" s="2">
        <v>6</v>
      </c>
      <c r="G5367" s="2" t="s">
        <v>19</v>
      </c>
      <c r="H5367" s="2">
        <v>1008</v>
      </c>
      <c r="I5367" s="3">
        <v>7.5616635659845168E-3</v>
      </c>
      <c r="J5367" s="2">
        <v>133304</v>
      </c>
      <c r="K5367" s="2">
        <v>200277</v>
      </c>
    </row>
    <row r="5368" spans="1:11" x14ac:dyDescent="0.3">
      <c r="A5368" s="2">
        <v>46</v>
      </c>
      <c r="B5368" s="2" t="s">
        <v>973</v>
      </c>
      <c r="C5368" s="2">
        <v>269</v>
      </c>
      <c r="D5368" s="2" t="s">
        <v>3357</v>
      </c>
      <c r="E5368" s="2" t="s">
        <v>983</v>
      </c>
      <c r="F5368" s="2">
        <v>7</v>
      </c>
      <c r="G5368" s="2" t="s">
        <v>19</v>
      </c>
      <c r="H5368" s="2">
        <v>703</v>
      </c>
      <c r="I5368" s="3">
        <v>5.2736602052451537E-3</v>
      </c>
      <c r="J5368" s="2">
        <v>133304</v>
      </c>
      <c r="K5368" s="2">
        <v>200277</v>
      </c>
    </row>
    <row r="5369" spans="1:11" x14ac:dyDescent="0.3">
      <c r="A5369" s="2">
        <v>46</v>
      </c>
      <c r="B5369" s="2" t="s">
        <v>973</v>
      </c>
      <c r="C5369" s="2">
        <v>269</v>
      </c>
      <c r="D5369" s="2" t="s">
        <v>3357</v>
      </c>
      <c r="E5369" s="2" t="s">
        <v>978</v>
      </c>
      <c r="F5369" s="2">
        <v>8</v>
      </c>
      <c r="G5369" s="2" t="s">
        <v>284</v>
      </c>
      <c r="H5369" s="2">
        <v>459</v>
      </c>
      <c r="I5369" s="3">
        <v>3.4432575166536638E-3</v>
      </c>
      <c r="J5369" s="2">
        <v>133304</v>
      </c>
      <c r="K5369" s="2">
        <v>200277</v>
      </c>
    </row>
    <row r="5370" spans="1:11" x14ac:dyDescent="0.3">
      <c r="A5370" s="2">
        <v>46</v>
      </c>
      <c r="B5370" s="2" t="s">
        <v>973</v>
      </c>
      <c r="C5370" s="2">
        <v>269</v>
      </c>
      <c r="D5370" s="2" t="s">
        <v>3357</v>
      </c>
      <c r="E5370" s="2" t="s">
        <v>982</v>
      </c>
      <c r="F5370" s="2">
        <v>9</v>
      </c>
      <c r="G5370" s="2" t="s">
        <v>19</v>
      </c>
      <c r="H5370" s="2">
        <v>309</v>
      </c>
      <c r="I5370" s="3">
        <v>2.318009962191682E-3</v>
      </c>
      <c r="J5370" s="2">
        <v>133304</v>
      </c>
      <c r="K5370" s="2">
        <v>200277</v>
      </c>
    </row>
    <row r="5371" spans="1:11" x14ac:dyDescent="0.3">
      <c r="A5371" s="2">
        <v>46</v>
      </c>
      <c r="B5371" s="2" t="s">
        <v>973</v>
      </c>
      <c r="C5371" s="2">
        <v>269</v>
      </c>
      <c r="D5371" s="2" t="s">
        <v>3357</v>
      </c>
      <c r="E5371" s="2" t="s">
        <v>979</v>
      </c>
      <c r="F5371" s="2">
        <v>10</v>
      </c>
      <c r="G5371" s="2" t="s">
        <v>15</v>
      </c>
      <c r="H5371" s="2">
        <v>275</v>
      </c>
      <c r="I5371" s="3">
        <v>2.0629538498469664E-3</v>
      </c>
      <c r="J5371" s="2">
        <v>133304</v>
      </c>
      <c r="K5371" s="2">
        <v>200277</v>
      </c>
    </row>
    <row r="5372" spans="1:11" x14ac:dyDescent="0.3">
      <c r="A5372" s="2">
        <v>46</v>
      </c>
      <c r="B5372" s="2" t="s">
        <v>973</v>
      </c>
      <c r="C5372" s="2">
        <v>269</v>
      </c>
      <c r="D5372" s="2" t="s">
        <v>3357</v>
      </c>
      <c r="E5372" s="2" t="s">
        <v>980</v>
      </c>
      <c r="F5372" s="2">
        <v>11</v>
      </c>
      <c r="G5372" s="2" t="s">
        <v>981</v>
      </c>
      <c r="H5372" s="2">
        <v>225</v>
      </c>
      <c r="I5372" s="3">
        <v>1.6878713316929724E-3</v>
      </c>
      <c r="J5372" s="2">
        <v>133304</v>
      </c>
      <c r="K5372" s="2">
        <v>200277</v>
      </c>
    </row>
    <row r="5373" spans="1:11" x14ac:dyDescent="0.3">
      <c r="A5373" s="2">
        <v>46</v>
      </c>
      <c r="B5373" s="2" t="s">
        <v>973</v>
      </c>
      <c r="C5373" s="2">
        <v>270</v>
      </c>
      <c r="D5373" s="2" t="s">
        <v>3358</v>
      </c>
      <c r="E5373" s="2" t="s">
        <v>976</v>
      </c>
      <c r="F5373" s="2">
        <v>1</v>
      </c>
      <c r="G5373" s="2" t="s">
        <v>103</v>
      </c>
      <c r="H5373" s="2">
        <v>88986</v>
      </c>
      <c r="I5373" s="3">
        <v>0.61586695180948026</v>
      </c>
      <c r="J5373" s="2">
        <v>144489</v>
      </c>
      <c r="K5373" s="2">
        <v>216150</v>
      </c>
    </row>
    <row r="5374" spans="1:11" x14ac:dyDescent="0.3">
      <c r="A5374" s="2">
        <v>46</v>
      </c>
      <c r="B5374" s="2" t="s">
        <v>973</v>
      </c>
      <c r="C5374" s="2">
        <v>270</v>
      </c>
      <c r="D5374" s="2" t="s">
        <v>3358</v>
      </c>
      <c r="E5374" s="2" t="s">
        <v>975</v>
      </c>
      <c r="F5374" s="2">
        <v>2</v>
      </c>
      <c r="G5374" s="2" t="s">
        <v>7</v>
      </c>
      <c r="H5374" s="2">
        <v>47365</v>
      </c>
      <c r="I5374" s="3">
        <v>0.32781042155458201</v>
      </c>
      <c r="J5374" s="2">
        <v>144489</v>
      </c>
      <c r="K5374" s="2">
        <v>216150</v>
      </c>
    </row>
    <row r="5375" spans="1:11" x14ac:dyDescent="0.3">
      <c r="A5375" s="2">
        <v>46</v>
      </c>
      <c r="B5375" s="2" t="s">
        <v>973</v>
      </c>
      <c r="C5375" s="2">
        <v>270</v>
      </c>
      <c r="D5375" s="2" t="s">
        <v>3358</v>
      </c>
      <c r="E5375" s="2" t="s">
        <v>974</v>
      </c>
      <c r="F5375" s="2">
        <v>3</v>
      </c>
      <c r="G5375" s="2" t="s">
        <v>11</v>
      </c>
      <c r="H5375" s="2">
        <v>1319</v>
      </c>
      <c r="I5375" s="3">
        <v>9.1287226017205455E-3</v>
      </c>
      <c r="J5375" s="2">
        <v>144489</v>
      </c>
      <c r="K5375" s="2">
        <v>216150</v>
      </c>
    </row>
    <row r="5376" spans="1:11" x14ac:dyDescent="0.3">
      <c r="A5376" s="2">
        <v>46</v>
      </c>
      <c r="B5376" s="2" t="s">
        <v>973</v>
      </c>
      <c r="C5376" s="2">
        <v>270</v>
      </c>
      <c r="D5376" s="2" t="s">
        <v>3358</v>
      </c>
      <c r="E5376" s="2" t="s">
        <v>977</v>
      </c>
      <c r="F5376" s="2">
        <v>4</v>
      </c>
      <c r="G5376" s="2" t="s">
        <v>17</v>
      </c>
      <c r="H5376" s="2">
        <v>1604</v>
      </c>
      <c r="I5376" s="3">
        <v>1.1101191094131733E-2</v>
      </c>
      <c r="J5376" s="2">
        <v>144489</v>
      </c>
      <c r="K5376" s="2">
        <v>216150</v>
      </c>
    </row>
    <row r="5377" spans="1:11" x14ac:dyDescent="0.3">
      <c r="A5377" s="2">
        <v>46</v>
      </c>
      <c r="B5377" s="2" t="s">
        <v>973</v>
      </c>
      <c r="C5377" s="2">
        <v>270</v>
      </c>
      <c r="D5377" s="2" t="s">
        <v>3358</v>
      </c>
      <c r="E5377" s="2" t="s">
        <v>7973</v>
      </c>
      <c r="F5377" s="2">
        <v>5</v>
      </c>
      <c r="G5377" s="2" t="s">
        <v>22</v>
      </c>
      <c r="H5377" s="2">
        <v>1668</v>
      </c>
      <c r="I5377" s="3">
        <v>1.1544131387164421E-2</v>
      </c>
      <c r="J5377" s="2">
        <v>144489</v>
      </c>
      <c r="K5377" s="2">
        <v>216150</v>
      </c>
    </row>
    <row r="5378" spans="1:11" x14ac:dyDescent="0.3">
      <c r="A5378" s="2">
        <v>46</v>
      </c>
      <c r="B5378" s="2" t="s">
        <v>973</v>
      </c>
      <c r="C5378" s="2">
        <v>270</v>
      </c>
      <c r="D5378" s="2" t="s">
        <v>3358</v>
      </c>
      <c r="E5378" s="2" t="s">
        <v>984</v>
      </c>
      <c r="F5378" s="2">
        <v>6</v>
      </c>
      <c r="G5378" s="2" t="s">
        <v>19</v>
      </c>
      <c r="H5378" s="2">
        <v>1083</v>
      </c>
      <c r="I5378" s="3">
        <v>7.4953802711625103E-3</v>
      </c>
      <c r="J5378" s="2">
        <v>144489</v>
      </c>
      <c r="K5378" s="2">
        <v>216150</v>
      </c>
    </row>
    <row r="5379" spans="1:11" x14ac:dyDescent="0.3">
      <c r="A5379" s="2">
        <v>46</v>
      </c>
      <c r="B5379" s="2" t="s">
        <v>973</v>
      </c>
      <c r="C5379" s="2">
        <v>270</v>
      </c>
      <c r="D5379" s="2" t="s">
        <v>3358</v>
      </c>
      <c r="E5379" s="2" t="s">
        <v>983</v>
      </c>
      <c r="F5379" s="2">
        <v>7</v>
      </c>
      <c r="G5379" s="2" t="s">
        <v>19</v>
      </c>
      <c r="H5379" s="2">
        <v>676</v>
      </c>
      <c r="I5379" s="3">
        <v>4.6785568451577627E-3</v>
      </c>
      <c r="J5379" s="2">
        <v>144489</v>
      </c>
      <c r="K5379" s="2">
        <v>216150</v>
      </c>
    </row>
    <row r="5380" spans="1:11" x14ac:dyDescent="0.3">
      <c r="A5380" s="2">
        <v>46</v>
      </c>
      <c r="B5380" s="2" t="s">
        <v>973</v>
      </c>
      <c r="C5380" s="2">
        <v>270</v>
      </c>
      <c r="D5380" s="2" t="s">
        <v>3358</v>
      </c>
      <c r="E5380" s="2" t="s">
        <v>978</v>
      </c>
      <c r="F5380" s="2">
        <v>8</v>
      </c>
      <c r="G5380" s="2" t="s">
        <v>284</v>
      </c>
      <c r="H5380" s="2">
        <v>821</v>
      </c>
      <c r="I5380" s="3">
        <v>5.6820934465599453E-3</v>
      </c>
      <c r="J5380" s="2">
        <v>144489</v>
      </c>
      <c r="K5380" s="2">
        <v>216150</v>
      </c>
    </row>
    <row r="5381" spans="1:11" x14ac:dyDescent="0.3">
      <c r="A5381" s="2">
        <v>46</v>
      </c>
      <c r="B5381" s="2" t="s">
        <v>973</v>
      </c>
      <c r="C5381" s="2">
        <v>270</v>
      </c>
      <c r="D5381" s="2" t="s">
        <v>3358</v>
      </c>
      <c r="E5381" s="2" t="s">
        <v>982</v>
      </c>
      <c r="F5381" s="2">
        <v>9</v>
      </c>
      <c r="G5381" s="2" t="s">
        <v>19</v>
      </c>
      <c r="H5381" s="2">
        <v>483</v>
      </c>
      <c r="I5381" s="3">
        <v>3.3428150239810644E-3</v>
      </c>
      <c r="J5381" s="2">
        <v>144489</v>
      </c>
      <c r="K5381" s="2">
        <v>216150</v>
      </c>
    </row>
    <row r="5382" spans="1:11" x14ac:dyDescent="0.3">
      <c r="A5382" s="2">
        <v>46</v>
      </c>
      <c r="B5382" s="2" t="s">
        <v>973</v>
      </c>
      <c r="C5382" s="2">
        <v>270</v>
      </c>
      <c r="D5382" s="2" t="s">
        <v>3358</v>
      </c>
      <c r="E5382" s="2" t="s">
        <v>979</v>
      </c>
      <c r="F5382" s="2">
        <v>10</v>
      </c>
      <c r="G5382" s="2" t="s">
        <v>15</v>
      </c>
      <c r="H5382" s="2">
        <v>253</v>
      </c>
      <c r="I5382" s="3">
        <v>1.7509983458948433E-3</v>
      </c>
      <c r="J5382" s="2">
        <v>144489</v>
      </c>
      <c r="K5382" s="2">
        <v>216150</v>
      </c>
    </row>
    <row r="5383" spans="1:11" x14ac:dyDescent="0.3">
      <c r="A5383" s="2">
        <v>46</v>
      </c>
      <c r="B5383" s="2" t="s">
        <v>973</v>
      </c>
      <c r="C5383" s="2">
        <v>270</v>
      </c>
      <c r="D5383" s="2" t="s">
        <v>3358</v>
      </c>
      <c r="E5383" s="2" t="s">
        <v>980</v>
      </c>
      <c r="F5383" s="2">
        <v>11</v>
      </c>
      <c r="G5383" s="2" t="s">
        <v>981</v>
      </c>
      <c r="H5383" s="2">
        <v>231</v>
      </c>
      <c r="I5383" s="3">
        <v>1.5987376201648568E-3</v>
      </c>
      <c r="J5383" s="2">
        <v>144489</v>
      </c>
      <c r="K5383" s="2">
        <v>216150</v>
      </c>
    </row>
    <row r="5384" spans="1:11" x14ac:dyDescent="0.3">
      <c r="A5384" s="2">
        <v>47</v>
      </c>
      <c r="B5384" s="2" t="s">
        <v>985</v>
      </c>
      <c r="C5384" s="2">
        <v>271</v>
      </c>
      <c r="D5384" s="2" t="s">
        <v>3359</v>
      </c>
      <c r="E5384" s="2" t="s">
        <v>987</v>
      </c>
      <c r="F5384" s="2">
        <v>1</v>
      </c>
      <c r="G5384" s="2" t="s">
        <v>51</v>
      </c>
      <c r="H5384" s="2">
        <v>82205</v>
      </c>
      <c r="I5384" s="3">
        <v>0.4129120078759933</v>
      </c>
      <c r="J5384" s="2">
        <v>199086</v>
      </c>
      <c r="K5384" s="2">
        <v>298416</v>
      </c>
    </row>
    <row r="5385" spans="1:11" x14ac:dyDescent="0.3">
      <c r="A5385" s="2">
        <v>47</v>
      </c>
      <c r="B5385" s="2" t="s">
        <v>985</v>
      </c>
      <c r="C5385" s="2">
        <v>271</v>
      </c>
      <c r="D5385" s="2" t="s">
        <v>3359</v>
      </c>
      <c r="E5385" s="2" t="s">
        <v>988</v>
      </c>
      <c r="F5385" s="2">
        <v>2</v>
      </c>
      <c r="G5385" s="2" t="s">
        <v>103</v>
      </c>
      <c r="H5385" s="2">
        <v>101753</v>
      </c>
      <c r="I5385" s="3">
        <v>0.51110073033764303</v>
      </c>
      <c r="J5385" s="2">
        <v>199086</v>
      </c>
      <c r="K5385" s="2">
        <v>298416</v>
      </c>
    </row>
    <row r="5386" spans="1:11" x14ac:dyDescent="0.3">
      <c r="A5386" s="2">
        <v>47</v>
      </c>
      <c r="B5386" s="2" t="s">
        <v>985</v>
      </c>
      <c r="C5386" s="2">
        <v>271</v>
      </c>
      <c r="D5386" s="2" t="s">
        <v>3359</v>
      </c>
      <c r="E5386" s="2" t="s">
        <v>993</v>
      </c>
      <c r="F5386" s="2">
        <v>3</v>
      </c>
      <c r="G5386" s="2" t="s">
        <v>693</v>
      </c>
      <c r="H5386" s="2">
        <v>671</v>
      </c>
      <c r="I5386" s="3">
        <v>3.3704027405241956E-3</v>
      </c>
      <c r="J5386" s="2">
        <v>199086</v>
      </c>
      <c r="K5386" s="2">
        <v>298416</v>
      </c>
    </row>
    <row r="5387" spans="1:11" x14ac:dyDescent="0.3">
      <c r="A5387" s="2">
        <v>47</v>
      </c>
      <c r="B5387" s="2" t="s">
        <v>985</v>
      </c>
      <c r="C5387" s="2">
        <v>271</v>
      </c>
      <c r="D5387" s="2" t="s">
        <v>3359</v>
      </c>
      <c r="E5387" s="2" t="s">
        <v>1000</v>
      </c>
      <c r="F5387" s="2">
        <v>4</v>
      </c>
      <c r="G5387" s="2" t="s">
        <v>19</v>
      </c>
      <c r="H5387" s="2">
        <v>2530</v>
      </c>
      <c r="I5387" s="3">
        <v>1.2708075906894508E-2</v>
      </c>
      <c r="J5387" s="2">
        <v>199086</v>
      </c>
      <c r="K5387" s="2">
        <v>298416</v>
      </c>
    </row>
    <row r="5388" spans="1:11" x14ac:dyDescent="0.3">
      <c r="A5388" s="2">
        <v>47</v>
      </c>
      <c r="B5388" s="2" t="s">
        <v>985</v>
      </c>
      <c r="C5388" s="2">
        <v>271</v>
      </c>
      <c r="D5388" s="2" t="s">
        <v>3359</v>
      </c>
      <c r="E5388" s="2" t="s">
        <v>986</v>
      </c>
      <c r="F5388" s="2">
        <v>5</v>
      </c>
      <c r="G5388" s="2" t="s">
        <v>11</v>
      </c>
      <c r="H5388" s="2">
        <v>1607</v>
      </c>
      <c r="I5388" s="3">
        <v>8.0718885305847716E-3</v>
      </c>
      <c r="J5388" s="2">
        <v>199086</v>
      </c>
      <c r="K5388" s="2">
        <v>298416</v>
      </c>
    </row>
    <row r="5389" spans="1:11" x14ac:dyDescent="0.3">
      <c r="A5389" s="2">
        <v>47</v>
      </c>
      <c r="B5389" s="2" t="s">
        <v>985</v>
      </c>
      <c r="C5389" s="2">
        <v>271</v>
      </c>
      <c r="D5389" s="2" t="s">
        <v>3359</v>
      </c>
      <c r="E5389" s="2" t="s">
        <v>989</v>
      </c>
      <c r="F5389" s="2">
        <v>6</v>
      </c>
      <c r="G5389" s="2" t="s">
        <v>15</v>
      </c>
      <c r="H5389" s="2">
        <v>1450</v>
      </c>
      <c r="I5389" s="3">
        <v>7.2832846106707658E-3</v>
      </c>
      <c r="J5389" s="2">
        <v>199086</v>
      </c>
      <c r="K5389" s="2">
        <v>298416</v>
      </c>
    </row>
    <row r="5390" spans="1:11" x14ac:dyDescent="0.3">
      <c r="A5390" s="2">
        <v>47</v>
      </c>
      <c r="B5390" s="2" t="s">
        <v>985</v>
      </c>
      <c r="C5390" s="2">
        <v>271</v>
      </c>
      <c r="D5390" s="2" t="s">
        <v>3359</v>
      </c>
      <c r="E5390" s="2" t="s">
        <v>990</v>
      </c>
      <c r="F5390" s="2">
        <v>7</v>
      </c>
      <c r="G5390" s="2" t="s">
        <v>13</v>
      </c>
      <c r="H5390" s="2">
        <v>2326</v>
      </c>
      <c r="I5390" s="3">
        <v>1.168339310649669E-2</v>
      </c>
      <c r="J5390" s="2">
        <v>199086</v>
      </c>
      <c r="K5390" s="2">
        <v>298416</v>
      </c>
    </row>
    <row r="5391" spans="1:11" x14ac:dyDescent="0.3">
      <c r="A5391" s="2">
        <v>47</v>
      </c>
      <c r="B5391" s="2" t="s">
        <v>985</v>
      </c>
      <c r="C5391" s="2">
        <v>271</v>
      </c>
      <c r="D5391" s="2" t="s">
        <v>3359</v>
      </c>
      <c r="E5391" s="2" t="s">
        <v>7974</v>
      </c>
      <c r="F5391" s="2">
        <v>8</v>
      </c>
      <c r="G5391" s="2" t="s">
        <v>22</v>
      </c>
      <c r="H5391" s="2">
        <v>1264</v>
      </c>
      <c r="I5391" s="3">
        <v>6.3490149985433427E-3</v>
      </c>
      <c r="J5391" s="2">
        <v>199086</v>
      </c>
      <c r="K5391" s="2">
        <v>298416</v>
      </c>
    </row>
    <row r="5392" spans="1:11" x14ac:dyDescent="0.3">
      <c r="A5392" s="2">
        <v>47</v>
      </c>
      <c r="B5392" s="2" t="s">
        <v>985</v>
      </c>
      <c r="C5392" s="2">
        <v>271</v>
      </c>
      <c r="D5392" s="2" t="s">
        <v>3359</v>
      </c>
      <c r="E5392" s="2" t="s">
        <v>999</v>
      </c>
      <c r="F5392" s="2">
        <v>9</v>
      </c>
      <c r="G5392" s="2" t="s">
        <v>19</v>
      </c>
      <c r="H5392" s="2">
        <v>1689</v>
      </c>
      <c r="I5392" s="3">
        <v>8.4837708327054635E-3</v>
      </c>
      <c r="J5392" s="2">
        <v>199086</v>
      </c>
      <c r="K5392" s="2">
        <v>298416</v>
      </c>
    </row>
    <row r="5393" spans="1:11" x14ac:dyDescent="0.3">
      <c r="A5393" s="2">
        <v>47</v>
      </c>
      <c r="B5393" s="2" t="s">
        <v>985</v>
      </c>
      <c r="C5393" s="2">
        <v>271</v>
      </c>
      <c r="D5393" s="2" t="s">
        <v>3359</v>
      </c>
      <c r="E5393" s="2" t="s">
        <v>998</v>
      </c>
      <c r="F5393" s="2">
        <v>10</v>
      </c>
      <c r="G5393" s="2" t="s">
        <v>19</v>
      </c>
      <c r="H5393" s="2">
        <v>1374</v>
      </c>
      <c r="I5393" s="3">
        <v>6.9015400379735387E-3</v>
      </c>
      <c r="J5393" s="2">
        <v>199086</v>
      </c>
      <c r="K5393" s="2">
        <v>298416</v>
      </c>
    </row>
    <row r="5394" spans="1:11" x14ac:dyDescent="0.3">
      <c r="A5394" s="2">
        <v>47</v>
      </c>
      <c r="B5394" s="2" t="s">
        <v>985</v>
      </c>
      <c r="C5394" s="2">
        <v>271</v>
      </c>
      <c r="D5394" s="2" t="s">
        <v>3359</v>
      </c>
      <c r="E5394" s="2" t="s">
        <v>991</v>
      </c>
      <c r="F5394" s="2">
        <v>11</v>
      </c>
      <c r="G5394" s="2" t="s">
        <v>17</v>
      </c>
      <c r="H5394" s="2">
        <v>1043</v>
      </c>
      <c r="I5394" s="3">
        <v>5.2389419647790401E-3</v>
      </c>
      <c r="J5394" s="2">
        <v>199086</v>
      </c>
      <c r="K5394" s="2">
        <v>298416</v>
      </c>
    </row>
    <row r="5395" spans="1:11" x14ac:dyDescent="0.3">
      <c r="A5395" s="2">
        <v>47</v>
      </c>
      <c r="B5395" s="2" t="s">
        <v>985</v>
      </c>
      <c r="C5395" s="2">
        <v>271</v>
      </c>
      <c r="D5395" s="2" t="s">
        <v>3359</v>
      </c>
      <c r="E5395" s="2" t="s">
        <v>997</v>
      </c>
      <c r="F5395" s="2">
        <v>12</v>
      </c>
      <c r="G5395" s="2" t="s">
        <v>19</v>
      </c>
      <c r="H5395" s="2">
        <v>324</v>
      </c>
      <c r="I5395" s="3">
        <v>1.6274373888671228E-3</v>
      </c>
      <c r="J5395" s="2">
        <v>199086</v>
      </c>
      <c r="K5395" s="2">
        <v>298416</v>
      </c>
    </row>
    <row r="5396" spans="1:11" x14ac:dyDescent="0.3">
      <c r="A5396" s="2">
        <v>47</v>
      </c>
      <c r="B5396" s="2" t="s">
        <v>985</v>
      </c>
      <c r="C5396" s="2">
        <v>271</v>
      </c>
      <c r="D5396" s="2" t="s">
        <v>3359</v>
      </c>
      <c r="E5396" s="2" t="s">
        <v>994</v>
      </c>
      <c r="F5396" s="2">
        <v>13</v>
      </c>
      <c r="G5396" s="2" t="s">
        <v>19</v>
      </c>
      <c r="H5396" s="2">
        <v>220</v>
      </c>
      <c r="I5396" s="3">
        <v>1.105050078860392E-3</v>
      </c>
      <c r="J5396" s="2">
        <v>199086</v>
      </c>
      <c r="K5396" s="2">
        <v>298416</v>
      </c>
    </row>
    <row r="5397" spans="1:11" x14ac:dyDescent="0.3">
      <c r="A5397" s="2">
        <v>47</v>
      </c>
      <c r="B5397" s="2" t="s">
        <v>985</v>
      </c>
      <c r="C5397" s="2">
        <v>271</v>
      </c>
      <c r="D5397" s="2" t="s">
        <v>3359</v>
      </c>
      <c r="E5397" s="2" t="s">
        <v>996</v>
      </c>
      <c r="F5397" s="2">
        <v>14</v>
      </c>
      <c r="G5397" s="2" t="s">
        <v>19</v>
      </c>
      <c r="H5397" s="2">
        <v>241</v>
      </c>
      <c r="I5397" s="3">
        <v>1.2105321318425202E-3</v>
      </c>
      <c r="J5397" s="2">
        <v>199086</v>
      </c>
      <c r="K5397" s="2">
        <v>298416</v>
      </c>
    </row>
    <row r="5398" spans="1:11" x14ac:dyDescent="0.3">
      <c r="A5398" s="2">
        <v>47</v>
      </c>
      <c r="B5398" s="2" t="s">
        <v>985</v>
      </c>
      <c r="C5398" s="2">
        <v>271</v>
      </c>
      <c r="D5398" s="2" t="s">
        <v>3359</v>
      </c>
      <c r="E5398" s="2" t="s">
        <v>995</v>
      </c>
      <c r="F5398" s="2">
        <v>15</v>
      </c>
      <c r="G5398" s="2" t="s">
        <v>19</v>
      </c>
      <c r="H5398" s="2">
        <v>211</v>
      </c>
      <c r="I5398" s="3">
        <v>1.0598434847251942E-3</v>
      </c>
      <c r="J5398" s="2">
        <v>199086</v>
      </c>
      <c r="K5398" s="2">
        <v>298416</v>
      </c>
    </row>
    <row r="5399" spans="1:11" x14ac:dyDescent="0.3">
      <c r="A5399" s="2">
        <v>47</v>
      </c>
      <c r="B5399" s="2" t="s">
        <v>985</v>
      </c>
      <c r="C5399" s="2">
        <v>271</v>
      </c>
      <c r="D5399" s="2" t="s">
        <v>3359</v>
      </c>
      <c r="E5399" s="2" t="s">
        <v>992</v>
      </c>
      <c r="F5399" s="2">
        <v>16</v>
      </c>
      <c r="G5399" s="2" t="s">
        <v>316</v>
      </c>
      <c r="H5399" s="2">
        <v>178</v>
      </c>
      <c r="I5399" s="3">
        <v>8.9408597289613537E-4</v>
      </c>
      <c r="J5399" s="2">
        <v>199086</v>
      </c>
      <c r="K5399" s="2">
        <v>298416</v>
      </c>
    </row>
    <row r="5400" spans="1:11" x14ac:dyDescent="0.3">
      <c r="A5400" s="2">
        <v>47</v>
      </c>
      <c r="B5400" s="2" t="s">
        <v>985</v>
      </c>
      <c r="C5400" s="2">
        <v>272</v>
      </c>
      <c r="D5400" s="2" t="s">
        <v>3360</v>
      </c>
      <c r="E5400" s="2" t="s">
        <v>987</v>
      </c>
      <c r="F5400" s="2">
        <v>1</v>
      </c>
      <c r="G5400" s="2" t="s">
        <v>51</v>
      </c>
      <c r="H5400" s="2">
        <v>117292</v>
      </c>
      <c r="I5400" s="3">
        <v>0.51900722588752746</v>
      </c>
      <c r="J5400" s="2">
        <v>225993</v>
      </c>
      <c r="K5400" s="2">
        <v>305283</v>
      </c>
    </row>
    <row r="5401" spans="1:11" x14ac:dyDescent="0.3">
      <c r="A5401" s="2">
        <v>47</v>
      </c>
      <c r="B5401" s="2" t="s">
        <v>985</v>
      </c>
      <c r="C5401" s="2">
        <v>272</v>
      </c>
      <c r="D5401" s="2" t="s">
        <v>3360</v>
      </c>
      <c r="E5401" s="2" t="s">
        <v>988</v>
      </c>
      <c r="F5401" s="2">
        <v>2</v>
      </c>
      <c r="G5401" s="2" t="s">
        <v>103</v>
      </c>
      <c r="H5401" s="2">
        <v>93004</v>
      </c>
      <c r="I5401" s="3">
        <v>0.41153487054908783</v>
      </c>
      <c r="J5401" s="2">
        <v>225993</v>
      </c>
      <c r="K5401" s="2">
        <v>305283</v>
      </c>
    </row>
    <row r="5402" spans="1:11" x14ac:dyDescent="0.3">
      <c r="A5402" s="2">
        <v>47</v>
      </c>
      <c r="B5402" s="2" t="s">
        <v>985</v>
      </c>
      <c r="C5402" s="2">
        <v>272</v>
      </c>
      <c r="D5402" s="2" t="s">
        <v>3360</v>
      </c>
      <c r="E5402" s="2" t="s">
        <v>993</v>
      </c>
      <c r="F5402" s="2">
        <v>3</v>
      </c>
      <c r="G5402" s="2" t="s">
        <v>693</v>
      </c>
      <c r="H5402" s="2">
        <v>2675</v>
      </c>
      <c r="I5402" s="3">
        <v>1.1836649807737408E-2</v>
      </c>
      <c r="J5402" s="2">
        <v>225993</v>
      </c>
      <c r="K5402" s="2">
        <v>305283</v>
      </c>
    </row>
    <row r="5403" spans="1:11" x14ac:dyDescent="0.3">
      <c r="A5403" s="2">
        <v>47</v>
      </c>
      <c r="B5403" s="2" t="s">
        <v>985</v>
      </c>
      <c r="C5403" s="2">
        <v>272</v>
      </c>
      <c r="D5403" s="2" t="s">
        <v>3360</v>
      </c>
      <c r="E5403" s="2" t="s">
        <v>1000</v>
      </c>
      <c r="F5403" s="2">
        <v>4</v>
      </c>
      <c r="G5403" s="2" t="s">
        <v>19</v>
      </c>
      <c r="H5403" s="2">
        <v>2599</v>
      </c>
      <c r="I5403" s="3">
        <v>1.1500356205723187E-2</v>
      </c>
      <c r="J5403" s="2">
        <v>225993</v>
      </c>
      <c r="K5403" s="2">
        <v>305283</v>
      </c>
    </row>
    <row r="5404" spans="1:11" x14ac:dyDescent="0.3">
      <c r="A5404" s="2">
        <v>47</v>
      </c>
      <c r="B5404" s="2" t="s">
        <v>985</v>
      </c>
      <c r="C5404" s="2">
        <v>272</v>
      </c>
      <c r="D5404" s="2" t="s">
        <v>3360</v>
      </c>
      <c r="E5404" s="2" t="s">
        <v>986</v>
      </c>
      <c r="F5404" s="2">
        <v>5</v>
      </c>
      <c r="G5404" s="2" t="s">
        <v>11</v>
      </c>
      <c r="H5404" s="2">
        <v>1660</v>
      </c>
      <c r="I5404" s="3">
        <v>7.3453602545211581E-3</v>
      </c>
      <c r="J5404" s="2">
        <v>225993</v>
      </c>
      <c r="K5404" s="2">
        <v>305283</v>
      </c>
    </row>
    <row r="5405" spans="1:11" x14ac:dyDescent="0.3">
      <c r="A5405" s="2">
        <v>47</v>
      </c>
      <c r="B5405" s="2" t="s">
        <v>985</v>
      </c>
      <c r="C5405" s="2">
        <v>272</v>
      </c>
      <c r="D5405" s="2" t="s">
        <v>3360</v>
      </c>
      <c r="E5405" s="2" t="s">
        <v>989</v>
      </c>
      <c r="F5405" s="2">
        <v>6</v>
      </c>
      <c r="G5405" s="2" t="s">
        <v>15</v>
      </c>
      <c r="H5405" s="2">
        <v>2200</v>
      </c>
      <c r="I5405" s="3">
        <v>9.734814795148523E-3</v>
      </c>
      <c r="J5405" s="2">
        <v>225993</v>
      </c>
      <c r="K5405" s="2">
        <v>305283</v>
      </c>
    </row>
    <row r="5406" spans="1:11" x14ac:dyDescent="0.3">
      <c r="A5406" s="2">
        <v>47</v>
      </c>
      <c r="B5406" s="2" t="s">
        <v>985</v>
      </c>
      <c r="C5406" s="2">
        <v>272</v>
      </c>
      <c r="D5406" s="2" t="s">
        <v>3360</v>
      </c>
      <c r="E5406" s="2" t="s">
        <v>990</v>
      </c>
      <c r="F5406" s="2">
        <v>7</v>
      </c>
      <c r="G5406" s="2" t="s">
        <v>13</v>
      </c>
      <c r="H5406" s="2">
        <v>1666</v>
      </c>
      <c r="I5406" s="3">
        <v>7.3719097494170174E-3</v>
      </c>
      <c r="J5406" s="2">
        <v>225993</v>
      </c>
      <c r="K5406" s="2">
        <v>305283</v>
      </c>
    </row>
    <row r="5407" spans="1:11" x14ac:dyDescent="0.3">
      <c r="A5407" s="2">
        <v>47</v>
      </c>
      <c r="B5407" s="2" t="s">
        <v>985</v>
      </c>
      <c r="C5407" s="2">
        <v>272</v>
      </c>
      <c r="D5407" s="2" t="s">
        <v>3360</v>
      </c>
      <c r="E5407" s="2" t="s">
        <v>7974</v>
      </c>
      <c r="F5407" s="2">
        <v>8</v>
      </c>
      <c r="G5407" s="2" t="s">
        <v>22</v>
      </c>
      <c r="H5407" s="2">
        <v>919</v>
      </c>
      <c r="I5407" s="3">
        <v>4.066497634882496E-3</v>
      </c>
      <c r="J5407" s="2">
        <v>225993</v>
      </c>
      <c r="K5407" s="2">
        <v>305283</v>
      </c>
    </row>
    <row r="5408" spans="1:11" x14ac:dyDescent="0.3">
      <c r="A5408" s="2">
        <v>47</v>
      </c>
      <c r="B5408" s="2" t="s">
        <v>985</v>
      </c>
      <c r="C5408" s="2">
        <v>272</v>
      </c>
      <c r="D5408" s="2" t="s">
        <v>3360</v>
      </c>
      <c r="E5408" s="2" t="s">
        <v>999</v>
      </c>
      <c r="F5408" s="2">
        <v>9</v>
      </c>
      <c r="G5408" s="2" t="s">
        <v>19</v>
      </c>
      <c r="H5408" s="2">
        <v>1281</v>
      </c>
      <c r="I5408" s="3">
        <v>5.6683171602660261E-3</v>
      </c>
      <c r="J5408" s="2">
        <v>225993</v>
      </c>
      <c r="K5408" s="2">
        <v>305283</v>
      </c>
    </row>
    <row r="5409" spans="1:11" x14ac:dyDescent="0.3">
      <c r="A5409" s="2">
        <v>47</v>
      </c>
      <c r="B5409" s="2" t="s">
        <v>985</v>
      </c>
      <c r="C5409" s="2">
        <v>272</v>
      </c>
      <c r="D5409" s="2" t="s">
        <v>3360</v>
      </c>
      <c r="E5409" s="2" t="s">
        <v>998</v>
      </c>
      <c r="F5409" s="2">
        <v>10</v>
      </c>
      <c r="G5409" s="2" t="s">
        <v>19</v>
      </c>
      <c r="H5409" s="2">
        <v>1378</v>
      </c>
      <c r="I5409" s="3">
        <v>6.0975339944157559E-3</v>
      </c>
      <c r="J5409" s="2">
        <v>225993</v>
      </c>
      <c r="K5409" s="2">
        <v>305283</v>
      </c>
    </row>
    <row r="5410" spans="1:11" x14ac:dyDescent="0.3">
      <c r="A5410" s="2">
        <v>47</v>
      </c>
      <c r="B5410" s="2" t="s">
        <v>985</v>
      </c>
      <c r="C5410" s="2">
        <v>272</v>
      </c>
      <c r="D5410" s="2" t="s">
        <v>3360</v>
      </c>
      <c r="E5410" s="2" t="s">
        <v>991</v>
      </c>
      <c r="F5410" s="2">
        <v>11</v>
      </c>
      <c r="G5410" s="2" t="s">
        <v>17</v>
      </c>
      <c r="H5410" s="2">
        <v>450</v>
      </c>
      <c r="I5410" s="3">
        <v>1.9912121171894704E-3</v>
      </c>
      <c r="J5410" s="2">
        <v>225993</v>
      </c>
      <c r="K5410" s="2">
        <v>305283</v>
      </c>
    </row>
    <row r="5411" spans="1:11" x14ac:dyDescent="0.3">
      <c r="A5411" s="2">
        <v>47</v>
      </c>
      <c r="B5411" s="2" t="s">
        <v>985</v>
      </c>
      <c r="C5411" s="2">
        <v>272</v>
      </c>
      <c r="D5411" s="2" t="s">
        <v>3360</v>
      </c>
      <c r="E5411" s="2" t="s">
        <v>997</v>
      </c>
      <c r="F5411" s="2">
        <v>12</v>
      </c>
      <c r="G5411" s="2" t="s">
        <v>19</v>
      </c>
      <c r="H5411" s="2">
        <v>275</v>
      </c>
      <c r="I5411" s="3">
        <v>1.2168518493935654E-3</v>
      </c>
      <c r="J5411" s="2">
        <v>225993</v>
      </c>
      <c r="K5411" s="2">
        <v>305283</v>
      </c>
    </row>
    <row r="5412" spans="1:11" x14ac:dyDescent="0.3">
      <c r="A5412" s="2">
        <v>47</v>
      </c>
      <c r="B5412" s="2" t="s">
        <v>985</v>
      </c>
      <c r="C5412" s="2">
        <v>272</v>
      </c>
      <c r="D5412" s="2" t="s">
        <v>3360</v>
      </c>
      <c r="E5412" s="2" t="s">
        <v>994</v>
      </c>
      <c r="F5412" s="2">
        <v>13</v>
      </c>
      <c r="G5412" s="2" t="s">
        <v>19</v>
      </c>
      <c r="H5412" s="2">
        <v>153</v>
      </c>
      <c r="I5412" s="3">
        <v>6.7701211984441993E-4</v>
      </c>
      <c r="J5412" s="2">
        <v>225993</v>
      </c>
      <c r="K5412" s="2">
        <v>305283</v>
      </c>
    </row>
    <row r="5413" spans="1:11" x14ac:dyDescent="0.3">
      <c r="A5413" s="2">
        <v>47</v>
      </c>
      <c r="B5413" s="2" t="s">
        <v>985</v>
      </c>
      <c r="C5413" s="2">
        <v>272</v>
      </c>
      <c r="D5413" s="2" t="s">
        <v>3360</v>
      </c>
      <c r="E5413" s="2" t="s">
        <v>996</v>
      </c>
      <c r="F5413" s="2">
        <v>14</v>
      </c>
      <c r="G5413" s="2" t="s">
        <v>19</v>
      </c>
      <c r="H5413" s="2">
        <v>166</v>
      </c>
      <c r="I5413" s="3">
        <v>7.3453602545211583E-4</v>
      </c>
      <c r="J5413" s="2">
        <v>225993</v>
      </c>
      <c r="K5413" s="2">
        <v>305283</v>
      </c>
    </row>
    <row r="5414" spans="1:11" x14ac:dyDescent="0.3">
      <c r="A5414" s="2">
        <v>47</v>
      </c>
      <c r="B5414" s="2" t="s">
        <v>985</v>
      </c>
      <c r="C5414" s="2">
        <v>272</v>
      </c>
      <c r="D5414" s="2" t="s">
        <v>3360</v>
      </c>
      <c r="E5414" s="2" t="s">
        <v>995</v>
      </c>
      <c r="F5414" s="2">
        <v>15</v>
      </c>
      <c r="G5414" s="2" t="s">
        <v>19</v>
      </c>
      <c r="H5414" s="2">
        <v>157</v>
      </c>
      <c r="I5414" s="3">
        <v>6.9471178310832632E-4</v>
      </c>
      <c r="J5414" s="2">
        <v>225993</v>
      </c>
      <c r="K5414" s="2">
        <v>305283</v>
      </c>
    </row>
    <row r="5415" spans="1:11" x14ac:dyDescent="0.3">
      <c r="A5415" s="2">
        <v>47</v>
      </c>
      <c r="B5415" s="2" t="s">
        <v>985</v>
      </c>
      <c r="C5415" s="2">
        <v>272</v>
      </c>
      <c r="D5415" s="2" t="s">
        <v>3360</v>
      </c>
      <c r="E5415" s="2" t="s">
        <v>992</v>
      </c>
      <c r="F5415" s="2">
        <v>16</v>
      </c>
      <c r="G5415" s="2" t="s">
        <v>316</v>
      </c>
      <c r="H5415" s="2">
        <v>118</v>
      </c>
      <c r="I5415" s="3">
        <v>5.2214006628523895E-4</v>
      </c>
      <c r="J5415" s="2">
        <v>225993</v>
      </c>
      <c r="K5415" s="2">
        <v>305283</v>
      </c>
    </row>
    <row r="5416" spans="1:11" x14ac:dyDescent="0.3">
      <c r="A5416" s="2">
        <v>47</v>
      </c>
      <c r="B5416" s="2" t="s">
        <v>985</v>
      </c>
      <c r="C5416" s="2">
        <v>273</v>
      </c>
      <c r="D5416" s="2" t="s">
        <v>3361</v>
      </c>
      <c r="E5416" s="2" t="s">
        <v>987</v>
      </c>
      <c r="F5416" s="2">
        <v>1</v>
      </c>
      <c r="G5416" s="2" t="s">
        <v>51</v>
      </c>
      <c r="H5416" s="2">
        <v>105627</v>
      </c>
      <c r="I5416" s="3">
        <v>0.4573310126253442</v>
      </c>
      <c r="J5416" s="2">
        <v>230964</v>
      </c>
      <c r="K5416" s="2">
        <v>298720</v>
      </c>
    </row>
    <row r="5417" spans="1:11" x14ac:dyDescent="0.3">
      <c r="A5417" s="2">
        <v>47</v>
      </c>
      <c r="B5417" s="2" t="s">
        <v>985</v>
      </c>
      <c r="C5417" s="2">
        <v>273</v>
      </c>
      <c r="D5417" s="2" t="s">
        <v>3361</v>
      </c>
      <c r="E5417" s="2" t="s">
        <v>988</v>
      </c>
      <c r="F5417" s="2">
        <v>2</v>
      </c>
      <c r="G5417" s="2" t="s">
        <v>103</v>
      </c>
      <c r="H5417" s="2">
        <v>114773</v>
      </c>
      <c r="I5417" s="3">
        <v>0.49693025752931191</v>
      </c>
      <c r="J5417" s="2">
        <v>230964</v>
      </c>
      <c r="K5417" s="2">
        <v>298720</v>
      </c>
    </row>
    <row r="5418" spans="1:11" x14ac:dyDescent="0.3">
      <c r="A5418" s="2">
        <v>47</v>
      </c>
      <c r="B5418" s="2" t="s">
        <v>985</v>
      </c>
      <c r="C5418" s="2">
        <v>273</v>
      </c>
      <c r="D5418" s="2" t="s">
        <v>3361</v>
      </c>
      <c r="E5418" s="2" t="s">
        <v>993</v>
      </c>
      <c r="F5418" s="2">
        <v>3</v>
      </c>
      <c r="G5418" s="2" t="s">
        <v>693</v>
      </c>
      <c r="H5418" s="2">
        <v>546</v>
      </c>
      <c r="I5418" s="3">
        <v>2.3640047799657091E-3</v>
      </c>
      <c r="J5418" s="2">
        <v>230964</v>
      </c>
      <c r="K5418" s="2">
        <v>298720</v>
      </c>
    </row>
    <row r="5419" spans="1:11" x14ac:dyDescent="0.3">
      <c r="A5419" s="2">
        <v>47</v>
      </c>
      <c r="B5419" s="2" t="s">
        <v>985</v>
      </c>
      <c r="C5419" s="2">
        <v>273</v>
      </c>
      <c r="D5419" s="2" t="s">
        <v>3361</v>
      </c>
      <c r="E5419" s="2" t="s">
        <v>1000</v>
      </c>
      <c r="F5419" s="2">
        <v>4</v>
      </c>
      <c r="G5419" s="2" t="s">
        <v>19</v>
      </c>
      <c r="H5419" s="2">
        <v>2175</v>
      </c>
      <c r="I5419" s="3">
        <v>9.4170520081051593E-3</v>
      </c>
      <c r="J5419" s="2">
        <v>230964</v>
      </c>
      <c r="K5419" s="2">
        <v>298720</v>
      </c>
    </row>
    <row r="5420" spans="1:11" x14ac:dyDescent="0.3">
      <c r="A5420" s="2">
        <v>47</v>
      </c>
      <c r="B5420" s="2" t="s">
        <v>985</v>
      </c>
      <c r="C5420" s="2">
        <v>273</v>
      </c>
      <c r="D5420" s="2" t="s">
        <v>3361</v>
      </c>
      <c r="E5420" s="2" t="s">
        <v>986</v>
      </c>
      <c r="F5420" s="2">
        <v>5</v>
      </c>
      <c r="G5420" s="2" t="s">
        <v>11</v>
      </c>
      <c r="H5420" s="2">
        <v>1184</v>
      </c>
      <c r="I5420" s="3">
        <v>5.1263400356765555E-3</v>
      </c>
      <c r="J5420" s="2">
        <v>230964</v>
      </c>
      <c r="K5420" s="2">
        <v>298720</v>
      </c>
    </row>
    <row r="5421" spans="1:11" x14ac:dyDescent="0.3">
      <c r="A5421" s="2">
        <v>47</v>
      </c>
      <c r="B5421" s="2" t="s">
        <v>985</v>
      </c>
      <c r="C5421" s="2">
        <v>273</v>
      </c>
      <c r="D5421" s="2" t="s">
        <v>3361</v>
      </c>
      <c r="E5421" s="2" t="s">
        <v>989</v>
      </c>
      <c r="F5421" s="2">
        <v>6</v>
      </c>
      <c r="G5421" s="2" t="s">
        <v>15</v>
      </c>
      <c r="H5421" s="2">
        <v>1357</v>
      </c>
      <c r="I5421" s="3">
        <v>5.8753745172407824E-3</v>
      </c>
      <c r="J5421" s="2">
        <v>230964</v>
      </c>
      <c r="K5421" s="2">
        <v>298720</v>
      </c>
    </row>
    <row r="5422" spans="1:11" x14ac:dyDescent="0.3">
      <c r="A5422" s="2">
        <v>47</v>
      </c>
      <c r="B5422" s="2" t="s">
        <v>985</v>
      </c>
      <c r="C5422" s="2">
        <v>273</v>
      </c>
      <c r="D5422" s="2" t="s">
        <v>3361</v>
      </c>
      <c r="E5422" s="2" t="s">
        <v>990</v>
      </c>
      <c r="F5422" s="2">
        <v>7</v>
      </c>
      <c r="G5422" s="2" t="s">
        <v>13</v>
      </c>
      <c r="H5422" s="2">
        <v>884</v>
      </c>
      <c r="I5422" s="3">
        <v>3.8274363104206714E-3</v>
      </c>
      <c r="J5422" s="2">
        <v>230964</v>
      </c>
      <c r="K5422" s="2">
        <v>298720</v>
      </c>
    </row>
    <row r="5423" spans="1:11" x14ac:dyDescent="0.3">
      <c r="A5423" s="2">
        <v>47</v>
      </c>
      <c r="B5423" s="2" t="s">
        <v>985</v>
      </c>
      <c r="C5423" s="2">
        <v>273</v>
      </c>
      <c r="D5423" s="2" t="s">
        <v>3361</v>
      </c>
      <c r="E5423" s="2" t="s">
        <v>7974</v>
      </c>
      <c r="F5423" s="2">
        <v>8</v>
      </c>
      <c r="G5423" s="2" t="s">
        <v>22</v>
      </c>
      <c r="H5423" s="2">
        <v>943</v>
      </c>
      <c r="I5423" s="3">
        <v>4.0828873763876618E-3</v>
      </c>
      <c r="J5423" s="2">
        <v>230964</v>
      </c>
      <c r="K5423" s="2">
        <v>298720</v>
      </c>
    </row>
    <row r="5424" spans="1:11" x14ac:dyDescent="0.3">
      <c r="A5424" s="2">
        <v>47</v>
      </c>
      <c r="B5424" s="2" t="s">
        <v>985</v>
      </c>
      <c r="C5424" s="2">
        <v>273</v>
      </c>
      <c r="D5424" s="2" t="s">
        <v>3361</v>
      </c>
      <c r="E5424" s="2" t="s">
        <v>999</v>
      </c>
      <c r="F5424" s="2">
        <v>9</v>
      </c>
      <c r="G5424" s="2" t="s">
        <v>19</v>
      </c>
      <c r="H5424" s="2">
        <v>1175</v>
      </c>
      <c r="I5424" s="3">
        <v>5.0873729239188795E-3</v>
      </c>
      <c r="J5424" s="2">
        <v>230964</v>
      </c>
      <c r="K5424" s="2">
        <v>298720</v>
      </c>
    </row>
    <row r="5425" spans="1:11" x14ac:dyDescent="0.3">
      <c r="A5425" s="2">
        <v>47</v>
      </c>
      <c r="B5425" s="2" t="s">
        <v>985</v>
      </c>
      <c r="C5425" s="2">
        <v>273</v>
      </c>
      <c r="D5425" s="2" t="s">
        <v>3361</v>
      </c>
      <c r="E5425" s="2" t="s">
        <v>998</v>
      </c>
      <c r="F5425" s="2">
        <v>10</v>
      </c>
      <c r="G5425" s="2" t="s">
        <v>19</v>
      </c>
      <c r="H5425" s="2">
        <v>1055</v>
      </c>
      <c r="I5425" s="3">
        <v>4.5678114338165259E-3</v>
      </c>
      <c r="J5425" s="2">
        <v>230964</v>
      </c>
      <c r="K5425" s="2">
        <v>298720</v>
      </c>
    </row>
    <row r="5426" spans="1:11" x14ac:dyDescent="0.3">
      <c r="A5426" s="2">
        <v>47</v>
      </c>
      <c r="B5426" s="2" t="s">
        <v>985</v>
      </c>
      <c r="C5426" s="2">
        <v>273</v>
      </c>
      <c r="D5426" s="2" t="s">
        <v>3361</v>
      </c>
      <c r="E5426" s="2" t="s">
        <v>991</v>
      </c>
      <c r="F5426" s="2">
        <v>11</v>
      </c>
      <c r="G5426" s="2" t="s">
        <v>17</v>
      </c>
      <c r="H5426" s="2">
        <v>662</v>
      </c>
      <c r="I5426" s="3">
        <v>2.8662475537313175E-3</v>
      </c>
      <c r="J5426" s="2">
        <v>230964</v>
      </c>
      <c r="K5426" s="2">
        <v>298720</v>
      </c>
    </row>
    <row r="5427" spans="1:11" x14ac:dyDescent="0.3">
      <c r="A5427" s="2">
        <v>47</v>
      </c>
      <c r="B5427" s="2" t="s">
        <v>985</v>
      </c>
      <c r="C5427" s="2">
        <v>273</v>
      </c>
      <c r="D5427" s="2" t="s">
        <v>3361</v>
      </c>
      <c r="E5427" s="2" t="s">
        <v>997</v>
      </c>
      <c r="F5427" s="2">
        <v>12</v>
      </c>
      <c r="G5427" s="2" t="s">
        <v>19</v>
      </c>
      <c r="H5427" s="2">
        <v>176</v>
      </c>
      <c r="I5427" s="3">
        <v>7.6202351881678534E-4</v>
      </c>
      <c r="J5427" s="2">
        <v>230964</v>
      </c>
      <c r="K5427" s="2">
        <v>298720</v>
      </c>
    </row>
    <row r="5428" spans="1:11" x14ac:dyDescent="0.3">
      <c r="A5428" s="2">
        <v>47</v>
      </c>
      <c r="B5428" s="2" t="s">
        <v>985</v>
      </c>
      <c r="C5428" s="2">
        <v>273</v>
      </c>
      <c r="D5428" s="2" t="s">
        <v>3361</v>
      </c>
      <c r="E5428" s="2" t="s">
        <v>994</v>
      </c>
      <c r="F5428" s="2">
        <v>13</v>
      </c>
      <c r="G5428" s="2" t="s">
        <v>19</v>
      </c>
      <c r="H5428" s="2">
        <v>102</v>
      </c>
      <c r="I5428" s="3">
        <v>4.4162726658700057E-4</v>
      </c>
      <c r="J5428" s="2">
        <v>230964</v>
      </c>
      <c r="K5428" s="2">
        <v>298720</v>
      </c>
    </row>
    <row r="5429" spans="1:11" x14ac:dyDescent="0.3">
      <c r="A5429" s="2">
        <v>47</v>
      </c>
      <c r="B5429" s="2" t="s">
        <v>985</v>
      </c>
      <c r="C5429" s="2">
        <v>273</v>
      </c>
      <c r="D5429" s="2" t="s">
        <v>3361</v>
      </c>
      <c r="E5429" s="2" t="s">
        <v>996</v>
      </c>
      <c r="F5429" s="2">
        <v>14</v>
      </c>
      <c r="G5429" s="2" t="s">
        <v>19</v>
      </c>
      <c r="H5429" s="2">
        <v>104</v>
      </c>
      <c r="I5429" s="3">
        <v>4.5028662475537313E-4</v>
      </c>
      <c r="J5429" s="2">
        <v>230964</v>
      </c>
      <c r="K5429" s="2">
        <v>298720</v>
      </c>
    </row>
    <row r="5430" spans="1:11" x14ac:dyDescent="0.3">
      <c r="A5430" s="2">
        <v>47</v>
      </c>
      <c r="B5430" s="2" t="s">
        <v>985</v>
      </c>
      <c r="C5430" s="2">
        <v>273</v>
      </c>
      <c r="D5430" s="2" t="s">
        <v>3361</v>
      </c>
      <c r="E5430" s="2" t="s">
        <v>995</v>
      </c>
      <c r="F5430" s="2">
        <v>15</v>
      </c>
      <c r="G5430" s="2" t="s">
        <v>19</v>
      </c>
      <c r="H5430" s="2">
        <v>113</v>
      </c>
      <c r="I5430" s="3">
        <v>4.892537365130497E-4</v>
      </c>
      <c r="J5430" s="2">
        <v>230964</v>
      </c>
      <c r="K5430" s="2">
        <v>298720</v>
      </c>
    </row>
    <row r="5431" spans="1:11" x14ac:dyDescent="0.3">
      <c r="A5431" s="2">
        <v>47</v>
      </c>
      <c r="B5431" s="2" t="s">
        <v>985</v>
      </c>
      <c r="C5431" s="2">
        <v>273</v>
      </c>
      <c r="D5431" s="2" t="s">
        <v>3361</v>
      </c>
      <c r="E5431" s="2" t="s">
        <v>992</v>
      </c>
      <c r="F5431" s="2">
        <v>16</v>
      </c>
      <c r="G5431" s="2" t="s">
        <v>316</v>
      </c>
      <c r="H5431" s="2">
        <v>88</v>
      </c>
      <c r="I5431" s="3">
        <v>3.8101175940839267E-4</v>
      </c>
      <c r="J5431" s="2">
        <v>230964</v>
      </c>
      <c r="K5431" s="2">
        <v>298720</v>
      </c>
    </row>
    <row r="5432" spans="1:11" x14ac:dyDescent="0.3">
      <c r="A5432" s="2">
        <v>47</v>
      </c>
      <c r="B5432" s="2" t="s">
        <v>985</v>
      </c>
      <c r="C5432" s="2">
        <v>274</v>
      </c>
      <c r="D5432" s="2" t="s">
        <v>3362</v>
      </c>
      <c r="E5432" s="2" t="s">
        <v>987</v>
      </c>
      <c r="F5432" s="2">
        <v>1</v>
      </c>
      <c r="G5432" s="2" t="s">
        <v>51</v>
      </c>
      <c r="H5432" s="2">
        <v>99605</v>
      </c>
      <c r="I5432" s="3">
        <v>0.49147365616334265</v>
      </c>
      <c r="J5432" s="2">
        <v>202666</v>
      </c>
      <c r="K5432" s="2">
        <v>300394</v>
      </c>
    </row>
    <row r="5433" spans="1:11" x14ac:dyDescent="0.3">
      <c r="A5433" s="2">
        <v>47</v>
      </c>
      <c r="B5433" s="2" t="s">
        <v>985</v>
      </c>
      <c r="C5433" s="2">
        <v>274</v>
      </c>
      <c r="D5433" s="2" t="s">
        <v>3362</v>
      </c>
      <c r="E5433" s="2" t="s">
        <v>988</v>
      </c>
      <c r="F5433" s="2">
        <v>2</v>
      </c>
      <c r="G5433" s="2" t="s">
        <v>103</v>
      </c>
      <c r="H5433" s="2">
        <v>92351</v>
      </c>
      <c r="I5433" s="3">
        <v>0.4556807752657081</v>
      </c>
      <c r="J5433" s="2">
        <v>202666</v>
      </c>
      <c r="K5433" s="2">
        <v>300394</v>
      </c>
    </row>
    <row r="5434" spans="1:11" x14ac:dyDescent="0.3">
      <c r="A5434" s="2">
        <v>47</v>
      </c>
      <c r="B5434" s="2" t="s">
        <v>985</v>
      </c>
      <c r="C5434" s="2">
        <v>274</v>
      </c>
      <c r="D5434" s="2" t="s">
        <v>3362</v>
      </c>
      <c r="E5434" s="2" t="s">
        <v>993</v>
      </c>
      <c r="F5434" s="2">
        <v>3</v>
      </c>
      <c r="G5434" s="2" t="s">
        <v>693</v>
      </c>
      <c r="H5434" s="2">
        <v>1434</v>
      </c>
      <c r="I5434" s="3">
        <v>7.075681170003849E-3</v>
      </c>
      <c r="J5434" s="2">
        <v>202666</v>
      </c>
      <c r="K5434" s="2">
        <v>300394</v>
      </c>
    </row>
    <row r="5435" spans="1:11" x14ac:dyDescent="0.3">
      <c r="A5435" s="2">
        <v>47</v>
      </c>
      <c r="B5435" s="2" t="s">
        <v>985</v>
      </c>
      <c r="C5435" s="2">
        <v>274</v>
      </c>
      <c r="D5435" s="2" t="s">
        <v>3362</v>
      </c>
      <c r="E5435" s="2" t="s">
        <v>1000</v>
      </c>
      <c r="F5435" s="2">
        <v>4</v>
      </c>
      <c r="G5435" s="2" t="s">
        <v>19</v>
      </c>
      <c r="H5435" s="2">
        <v>962</v>
      </c>
      <c r="I5435" s="3">
        <v>4.7467261405465151E-3</v>
      </c>
      <c r="J5435" s="2">
        <v>202666</v>
      </c>
      <c r="K5435" s="2">
        <v>300394</v>
      </c>
    </row>
    <row r="5436" spans="1:11" x14ac:dyDescent="0.3">
      <c r="A5436" s="2">
        <v>47</v>
      </c>
      <c r="B5436" s="2" t="s">
        <v>985</v>
      </c>
      <c r="C5436" s="2">
        <v>274</v>
      </c>
      <c r="D5436" s="2" t="s">
        <v>3362</v>
      </c>
      <c r="E5436" s="2" t="s">
        <v>986</v>
      </c>
      <c r="F5436" s="2">
        <v>5</v>
      </c>
      <c r="G5436" s="2" t="s">
        <v>11</v>
      </c>
      <c r="H5436" s="2">
        <v>1964</v>
      </c>
      <c r="I5436" s="3">
        <v>9.6908213513860249E-3</v>
      </c>
      <c r="J5436" s="2">
        <v>202666</v>
      </c>
      <c r="K5436" s="2">
        <v>300394</v>
      </c>
    </row>
    <row r="5437" spans="1:11" x14ac:dyDescent="0.3">
      <c r="A5437" s="2">
        <v>47</v>
      </c>
      <c r="B5437" s="2" t="s">
        <v>985</v>
      </c>
      <c r="C5437" s="2">
        <v>274</v>
      </c>
      <c r="D5437" s="2" t="s">
        <v>3362</v>
      </c>
      <c r="E5437" s="2" t="s">
        <v>989</v>
      </c>
      <c r="F5437" s="2">
        <v>6</v>
      </c>
      <c r="G5437" s="2" t="s">
        <v>15</v>
      </c>
      <c r="H5437" s="2">
        <v>933</v>
      </c>
      <c r="I5437" s="3">
        <v>4.6036335645840941E-3</v>
      </c>
      <c r="J5437" s="2">
        <v>202666</v>
      </c>
      <c r="K5437" s="2">
        <v>300394</v>
      </c>
    </row>
    <row r="5438" spans="1:11" x14ac:dyDescent="0.3">
      <c r="A5438" s="2">
        <v>47</v>
      </c>
      <c r="B5438" s="2" t="s">
        <v>985</v>
      </c>
      <c r="C5438" s="2">
        <v>274</v>
      </c>
      <c r="D5438" s="2" t="s">
        <v>3362</v>
      </c>
      <c r="E5438" s="2" t="s">
        <v>990</v>
      </c>
      <c r="F5438" s="2">
        <v>7</v>
      </c>
      <c r="G5438" s="2" t="s">
        <v>13</v>
      </c>
      <c r="H5438" s="2">
        <v>811</v>
      </c>
      <c r="I5438" s="3">
        <v>4.0016579001904608E-3</v>
      </c>
      <c r="J5438" s="2">
        <v>202666</v>
      </c>
      <c r="K5438" s="2">
        <v>300394</v>
      </c>
    </row>
    <row r="5439" spans="1:11" x14ac:dyDescent="0.3">
      <c r="A5439" s="2">
        <v>47</v>
      </c>
      <c r="B5439" s="2" t="s">
        <v>985</v>
      </c>
      <c r="C5439" s="2">
        <v>274</v>
      </c>
      <c r="D5439" s="2" t="s">
        <v>3362</v>
      </c>
      <c r="E5439" s="2" t="s">
        <v>7974</v>
      </c>
      <c r="F5439" s="2">
        <v>8</v>
      </c>
      <c r="G5439" s="2" t="s">
        <v>22</v>
      </c>
      <c r="H5439" s="2">
        <v>1422</v>
      </c>
      <c r="I5439" s="3">
        <v>7.0164704489159508E-3</v>
      </c>
      <c r="J5439" s="2">
        <v>202666</v>
      </c>
      <c r="K5439" s="2">
        <v>300394</v>
      </c>
    </row>
    <row r="5440" spans="1:11" x14ac:dyDescent="0.3">
      <c r="A5440" s="2">
        <v>47</v>
      </c>
      <c r="B5440" s="2" t="s">
        <v>985</v>
      </c>
      <c r="C5440" s="2">
        <v>274</v>
      </c>
      <c r="D5440" s="2" t="s">
        <v>3362</v>
      </c>
      <c r="E5440" s="2" t="s">
        <v>999</v>
      </c>
      <c r="F5440" s="2">
        <v>9</v>
      </c>
      <c r="G5440" s="2" t="s">
        <v>19</v>
      </c>
      <c r="H5440" s="2">
        <v>569</v>
      </c>
      <c r="I5440" s="3">
        <v>2.8075750249178452E-3</v>
      </c>
      <c r="J5440" s="2">
        <v>202666</v>
      </c>
      <c r="K5440" s="2">
        <v>300394</v>
      </c>
    </row>
    <row r="5441" spans="1:11" x14ac:dyDescent="0.3">
      <c r="A5441" s="2">
        <v>47</v>
      </c>
      <c r="B5441" s="2" t="s">
        <v>985</v>
      </c>
      <c r="C5441" s="2">
        <v>274</v>
      </c>
      <c r="D5441" s="2" t="s">
        <v>3362</v>
      </c>
      <c r="E5441" s="2" t="s">
        <v>998</v>
      </c>
      <c r="F5441" s="2">
        <v>10</v>
      </c>
      <c r="G5441" s="2" t="s">
        <v>19</v>
      </c>
      <c r="H5441" s="2">
        <v>561</v>
      </c>
      <c r="I5441" s="3">
        <v>2.7681012108592461E-3</v>
      </c>
      <c r="J5441" s="2">
        <v>202666</v>
      </c>
      <c r="K5441" s="2">
        <v>300394</v>
      </c>
    </row>
    <row r="5442" spans="1:11" x14ac:dyDescent="0.3">
      <c r="A5442" s="2">
        <v>47</v>
      </c>
      <c r="B5442" s="2" t="s">
        <v>985</v>
      </c>
      <c r="C5442" s="2">
        <v>274</v>
      </c>
      <c r="D5442" s="2" t="s">
        <v>3362</v>
      </c>
      <c r="E5442" s="2" t="s">
        <v>991</v>
      </c>
      <c r="F5442" s="2">
        <v>11</v>
      </c>
      <c r="G5442" s="2" t="s">
        <v>17</v>
      </c>
      <c r="H5442" s="2">
        <v>1334</v>
      </c>
      <c r="I5442" s="3">
        <v>6.5822584942713631E-3</v>
      </c>
      <c r="J5442" s="2">
        <v>202666</v>
      </c>
      <c r="K5442" s="2">
        <v>300394</v>
      </c>
    </row>
    <row r="5443" spans="1:11" x14ac:dyDescent="0.3">
      <c r="A5443" s="2">
        <v>47</v>
      </c>
      <c r="B5443" s="2" t="s">
        <v>985</v>
      </c>
      <c r="C5443" s="2">
        <v>274</v>
      </c>
      <c r="D5443" s="2" t="s">
        <v>3362</v>
      </c>
      <c r="E5443" s="2" t="s">
        <v>997</v>
      </c>
      <c r="F5443" s="2">
        <v>12</v>
      </c>
      <c r="G5443" s="2" t="s">
        <v>19</v>
      </c>
      <c r="H5443" s="2">
        <v>212</v>
      </c>
      <c r="I5443" s="3">
        <v>1.0460560725528702E-3</v>
      </c>
      <c r="J5443" s="2">
        <v>202666</v>
      </c>
      <c r="K5443" s="2">
        <v>300394</v>
      </c>
    </row>
    <row r="5444" spans="1:11" x14ac:dyDescent="0.3">
      <c r="A5444" s="2">
        <v>47</v>
      </c>
      <c r="B5444" s="2" t="s">
        <v>985</v>
      </c>
      <c r="C5444" s="2">
        <v>274</v>
      </c>
      <c r="D5444" s="2" t="s">
        <v>3362</v>
      </c>
      <c r="E5444" s="2" t="s">
        <v>994</v>
      </c>
      <c r="F5444" s="2">
        <v>13</v>
      </c>
      <c r="G5444" s="2" t="s">
        <v>19</v>
      </c>
      <c r="H5444" s="2">
        <v>125</v>
      </c>
      <c r="I5444" s="3">
        <v>6.1677834466560748E-4</v>
      </c>
      <c r="J5444" s="2">
        <v>202666</v>
      </c>
      <c r="K5444" s="2">
        <v>300394</v>
      </c>
    </row>
    <row r="5445" spans="1:11" x14ac:dyDescent="0.3">
      <c r="A5445" s="2">
        <v>47</v>
      </c>
      <c r="B5445" s="2" t="s">
        <v>985</v>
      </c>
      <c r="C5445" s="2">
        <v>274</v>
      </c>
      <c r="D5445" s="2" t="s">
        <v>3362</v>
      </c>
      <c r="E5445" s="2" t="s">
        <v>996</v>
      </c>
      <c r="F5445" s="2">
        <v>14</v>
      </c>
      <c r="G5445" s="2" t="s">
        <v>19</v>
      </c>
      <c r="H5445" s="2">
        <v>145</v>
      </c>
      <c r="I5445" s="3">
        <v>7.1546287981210461E-4</v>
      </c>
      <c r="J5445" s="2">
        <v>202666</v>
      </c>
      <c r="K5445" s="2">
        <v>300394</v>
      </c>
    </row>
    <row r="5446" spans="1:11" x14ac:dyDescent="0.3">
      <c r="A5446" s="2">
        <v>47</v>
      </c>
      <c r="B5446" s="2" t="s">
        <v>985</v>
      </c>
      <c r="C5446" s="2">
        <v>274</v>
      </c>
      <c r="D5446" s="2" t="s">
        <v>3362</v>
      </c>
      <c r="E5446" s="2" t="s">
        <v>995</v>
      </c>
      <c r="F5446" s="2">
        <v>15</v>
      </c>
      <c r="G5446" s="2" t="s">
        <v>19</v>
      </c>
      <c r="H5446" s="2">
        <v>107</v>
      </c>
      <c r="I5446" s="3">
        <v>5.2796226303376001E-4</v>
      </c>
      <c r="J5446" s="2">
        <v>202666</v>
      </c>
      <c r="K5446" s="2">
        <v>300394</v>
      </c>
    </row>
    <row r="5447" spans="1:11" x14ac:dyDescent="0.3">
      <c r="A5447" s="2">
        <v>47</v>
      </c>
      <c r="B5447" s="2" t="s">
        <v>985</v>
      </c>
      <c r="C5447" s="2">
        <v>274</v>
      </c>
      <c r="D5447" s="2" t="s">
        <v>3362</v>
      </c>
      <c r="E5447" s="2" t="s">
        <v>992</v>
      </c>
      <c r="F5447" s="2">
        <v>16</v>
      </c>
      <c r="G5447" s="2" t="s">
        <v>316</v>
      </c>
      <c r="H5447" s="2">
        <v>131</v>
      </c>
      <c r="I5447" s="3">
        <v>6.463837052095566E-4</v>
      </c>
      <c r="J5447" s="2">
        <v>202666</v>
      </c>
      <c r="K5447" s="2">
        <v>300394</v>
      </c>
    </row>
    <row r="5448" spans="1:11" x14ac:dyDescent="0.3">
      <c r="A5448" s="2">
        <v>47</v>
      </c>
      <c r="B5448" s="2" t="s">
        <v>985</v>
      </c>
      <c r="C5448" s="2">
        <v>275</v>
      </c>
      <c r="D5448" s="2" t="s">
        <v>3363</v>
      </c>
      <c r="E5448" s="2" t="s">
        <v>987</v>
      </c>
      <c r="F5448" s="2">
        <v>1</v>
      </c>
      <c r="G5448" s="2" t="s">
        <v>51</v>
      </c>
      <c r="H5448" s="2">
        <v>119944</v>
      </c>
      <c r="I5448" s="3">
        <v>0.53761956414554779</v>
      </c>
      <c r="J5448" s="2">
        <v>223102</v>
      </c>
      <c r="K5448" s="2">
        <v>283860</v>
      </c>
    </row>
    <row r="5449" spans="1:11" x14ac:dyDescent="0.3">
      <c r="A5449" s="2">
        <v>47</v>
      </c>
      <c r="B5449" s="2" t="s">
        <v>985</v>
      </c>
      <c r="C5449" s="2">
        <v>275</v>
      </c>
      <c r="D5449" s="2" t="s">
        <v>3363</v>
      </c>
      <c r="E5449" s="2" t="s">
        <v>988</v>
      </c>
      <c r="F5449" s="2">
        <v>2</v>
      </c>
      <c r="G5449" s="2" t="s">
        <v>103</v>
      </c>
      <c r="H5449" s="2">
        <v>85365</v>
      </c>
      <c r="I5449" s="3">
        <v>0.38262767702665151</v>
      </c>
      <c r="J5449" s="2">
        <v>223102</v>
      </c>
      <c r="K5449" s="2">
        <v>283860</v>
      </c>
    </row>
    <row r="5450" spans="1:11" x14ac:dyDescent="0.3">
      <c r="A5450" s="2">
        <v>47</v>
      </c>
      <c r="B5450" s="2" t="s">
        <v>985</v>
      </c>
      <c r="C5450" s="2">
        <v>275</v>
      </c>
      <c r="D5450" s="2" t="s">
        <v>3363</v>
      </c>
      <c r="E5450" s="2" t="s">
        <v>993</v>
      </c>
      <c r="F5450" s="2">
        <v>3</v>
      </c>
      <c r="G5450" s="2" t="s">
        <v>693</v>
      </c>
      <c r="H5450" s="2">
        <v>6644</v>
      </c>
      <c r="I5450" s="3">
        <v>2.9780100581796667E-2</v>
      </c>
      <c r="J5450" s="2">
        <v>223102</v>
      </c>
      <c r="K5450" s="2">
        <v>283860</v>
      </c>
    </row>
    <row r="5451" spans="1:11" x14ac:dyDescent="0.3">
      <c r="A5451" s="2">
        <v>47</v>
      </c>
      <c r="B5451" s="2" t="s">
        <v>985</v>
      </c>
      <c r="C5451" s="2">
        <v>275</v>
      </c>
      <c r="D5451" s="2" t="s">
        <v>3363</v>
      </c>
      <c r="E5451" s="2" t="s">
        <v>1000</v>
      </c>
      <c r="F5451" s="2">
        <v>4</v>
      </c>
      <c r="G5451" s="2" t="s">
        <v>19</v>
      </c>
      <c r="H5451" s="2">
        <v>2133</v>
      </c>
      <c r="I5451" s="3">
        <v>9.5606493890686775E-3</v>
      </c>
      <c r="J5451" s="2">
        <v>223102</v>
      </c>
      <c r="K5451" s="2">
        <v>283860</v>
      </c>
    </row>
    <row r="5452" spans="1:11" x14ac:dyDescent="0.3">
      <c r="A5452" s="2">
        <v>47</v>
      </c>
      <c r="B5452" s="2" t="s">
        <v>985</v>
      </c>
      <c r="C5452" s="2">
        <v>275</v>
      </c>
      <c r="D5452" s="2" t="s">
        <v>3363</v>
      </c>
      <c r="E5452" s="2" t="s">
        <v>986</v>
      </c>
      <c r="F5452" s="2">
        <v>5</v>
      </c>
      <c r="G5452" s="2" t="s">
        <v>11</v>
      </c>
      <c r="H5452" s="2">
        <v>1568</v>
      </c>
      <c r="I5452" s="3">
        <v>7.0281754533800681E-3</v>
      </c>
      <c r="J5452" s="2">
        <v>223102</v>
      </c>
      <c r="K5452" s="2">
        <v>283860</v>
      </c>
    </row>
    <row r="5453" spans="1:11" x14ac:dyDescent="0.3">
      <c r="A5453" s="2">
        <v>47</v>
      </c>
      <c r="B5453" s="2" t="s">
        <v>985</v>
      </c>
      <c r="C5453" s="2">
        <v>275</v>
      </c>
      <c r="D5453" s="2" t="s">
        <v>3363</v>
      </c>
      <c r="E5453" s="2" t="s">
        <v>989</v>
      </c>
      <c r="F5453" s="2">
        <v>6</v>
      </c>
      <c r="G5453" s="2" t="s">
        <v>15</v>
      </c>
      <c r="H5453" s="2">
        <v>2120</v>
      </c>
      <c r="I5453" s="3">
        <v>9.5023800772740721E-3</v>
      </c>
      <c r="J5453" s="2">
        <v>223102</v>
      </c>
      <c r="K5453" s="2">
        <v>283860</v>
      </c>
    </row>
    <row r="5454" spans="1:11" x14ac:dyDescent="0.3">
      <c r="A5454" s="2">
        <v>47</v>
      </c>
      <c r="B5454" s="2" t="s">
        <v>985</v>
      </c>
      <c r="C5454" s="2">
        <v>275</v>
      </c>
      <c r="D5454" s="2" t="s">
        <v>3363</v>
      </c>
      <c r="E5454" s="2" t="s">
        <v>990</v>
      </c>
      <c r="F5454" s="2">
        <v>7</v>
      </c>
      <c r="G5454" s="2" t="s">
        <v>13</v>
      </c>
      <c r="H5454" s="2">
        <v>808</v>
      </c>
      <c r="I5454" s="3">
        <v>3.6216618407723822E-3</v>
      </c>
      <c r="J5454" s="2">
        <v>223102</v>
      </c>
      <c r="K5454" s="2">
        <v>283860</v>
      </c>
    </row>
    <row r="5455" spans="1:11" x14ac:dyDescent="0.3">
      <c r="A5455" s="2">
        <v>47</v>
      </c>
      <c r="B5455" s="2" t="s">
        <v>985</v>
      </c>
      <c r="C5455" s="2">
        <v>275</v>
      </c>
      <c r="D5455" s="2" t="s">
        <v>3363</v>
      </c>
      <c r="E5455" s="2" t="s">
        <v>7974</v>
      </c>
      <c r="F5455" s="2">
        <v>8</v>
      </c>
      <c r="G5455" s="2" t="s">
        <v>22</v>
      </c>
      <c r="H5455" s="2">
        <v>847</v>
      </c>
      <c r="I5455" s="3">
        <v>3.7964697761561977E-3</v>
      </c>
      <c r="J5455" s="2">
        <v>223102</v>
      </c>
      <c r="K5455" s="2">
        <v>283860</v>
      </c>
    </row>
    <row r="5456" spans="1:11" x14ac:dyDescent="0.3">
      <c r="A5456" s="2">
        <v>47</v>
      </c>
      <c r="B5456" s="2" t="s">
        <v>985</v>
      </c>
      <c r="C5456" s="2">
        <v>275</v>
      </c>
      <c r="D5456" s="2" t="s">
        <v>3363</v>
      </c>
      <c r="E5456" s="2" t="s">
        <v>999</v>
      </c>
      <c r="F5456" s="2">
        <v>9</v>
      </c>
      <c r="G5456" s="2" t="s">
        <v>19</v>
      </c>
      <c r="H5456" s="2">
        <v>1070</v>
      </c>
      <c r="I5456" s="3">
        <v>4.7960125861713472E-3</v>
      </c>
      <c r="J5456" s="2">
        <v>223102</v>
      </c>
      <c r="K5456" s="2">
        <v>283860</v>
      </c>
    </row>
    <row r="5457" spans="1:11" x14ac:dyDescent="0.3">
      <c r="A5457" s="2">
        <v>47</v>
      </c>
      <c r="B5457" s="2" t="s">
        <v>985</v>
      </c>
      <c r="C5457" s="2">
        <v>275</v>
      </c>
      <c r="D5457" s="2" t="s">
        <v>3363</v>
      </c>
      <c r="E5457" s="2" t="s">
        <v>998</v>
      </c>
      <c r="F5457" s="2">
        <v>10</v>
      </c>
      <c r="G5457" s="2" t="s">
        <v>19</v>
      </c>
      <c r="H5457" s="2">
        <v>1112</v>
      </c>
      <c r="I5457" s="3">
        <v>4.9842672858154569E-3</v>
      </c>
      <c r="J5457" s="2">
        <v>223102</v>
      </c>
      <c r="K5457" s="2">
        <v>283860</v>
      </c>
    </row>
    <row r="5458" spans="1:11" x14ac:dyDescent="0.3">
      <c r="A5458" s="2">
        <v>47</v>
      </c>
      <c r="B5458" s="2" t="s">
        <v>985</v>
      </c>
      <c r="C5458" s="2">
        <v>275</v>
      </c>
      <c r="D5458" s="2" t="s">
        <v>3363</v>
      </c>
      <c r="E5458" s="2" t="s">
        <v>991</v>
      </c>
      <c r="F5458" s="2">
        <v>11</v>
      </c>
      <c r="G5458" s="2" t="s">
        <v>17</v>
      </c>
      <c r="H5458" s="2">
        <v>493</v>
      </c>
      <c r="I5458" s="3">
        <v>2.2097515934415648E-3</v>
      </c>
      <c r="J5458" s="2">
        <v>223102</v>
      </c>
      <c r="K5458" s="2">
        <v>283860</v>
      </c>
    </row>
    <row r="5459" spans="1:11" x14ac:dyDescent="0.3">
      <c r="A5459" s="2">
        <v>47</v>
      </c>
      <c r="B5459" s="2" t="s">
        <v>985</v>
      </c>
      <c r="C5459" s="2">
        <v>275</v>
      </c>
      <c r="D5459" s="2" t="s">
        <v>3363</v>
      </c>
      <c r="E5459" s="2" t="s">
        <v>997</v>
      </c>
      <c r="F5459" s="2">
        <v>12</v>
      </c>
      <c r="G5459" s="2" t="s">
        <v>19</v>
      </c>
      <c r="H5459" s="2">
        <v>272</v>
      </c>
      <c r="I5459" s="3">
        <v>1.2191732929332771E-3</v>
      </c>
      <c r="J5459" s="2">
        <v>223102</v>
      </c>
      <c r="K5459" s="2">
        <v>283860</v>
      </c>
    </row>
    <row r="5460" spans="1:11" x14ac:dyDescent="0.3">
      <c r="A5460" s="2">
        <v>47</v>
      </c>
      <c r="B5460" s="2" t="s">
        <v>985</v>
      </c>
      <c r="C5460" s="2">
        <v>275</v>
      </c>
      <c r="D5460" s="2" t="s">
        <v>3363</v>
      </c>
      <c r="E5460" s="2" t="s">
        <v>994</v>
      </c>
      <c r="F5460" s="2">
        <v>13</v>
      </c>
      <c r="G5460" s="2" t="s">
        <v>19</v>
      </c>
      <c r="H5460" s="2">
        <v>225</v>
      </c>
      <c r="I5460" s="3">
        <v>1.0085073195220124E-3</v>
      </c>
      <c r="J5460" s="2">
        <v>223102</v>
      </c>
      <c r="K5460" s="2">
        <v>283860</v>
      </c>
    </row>
    <row r="5461" spans="1:11" x14ac:dyDescent="0.3">
      <c r="A5461" s="2">
        <v>47</v>
      </c>
      <c r="B5461" s="2" t="s">
        <v>985</v>
      </c>
      <c r="C5461" s="2">
        <v>275</v>
      </c>
      <c r="D5461" s="2" t="s">
        <v>3363</v>
      </c>
      <c r="E5461" s="2" t="s">
        <v>996</v>
      </c>
      <c r="F5461" s="2">
        <v>14</v>
      </c>
      <c r="G5461" s="2" t="s">
        <v>19</v>
      </c>
      <c r="H5461" s="2">
        <v>175</v>
      </c>
      <c r="I5461" s="3">
        <v>7.843945818504541E-4</v>
      </c>
      <c r="J5461" s="2">
        <v>223102</v>
      </c>
      <c r="K5461" s="2">
        <v>283860</v>
      </c>
    </row>
    <row r="5462" spans="1:11" x14ac:dyDescent="0.3">
      <c r="A5462" s="2">
        <v>47</v>
      </c>
      <c r="B5462" s="2" t="s">
        <v>985</v>
      </c>
      <c r="C5462" s="2">
        <v>275</v>
      </c>
      <c r="D5462" s="2" t="s">
        <v>3363</v>
      </c>
      <c r="E5462" s="2" t="s">
        <v>995</v>
      </c>
      <c r="F5462" s="2">
        <v>15</v>
      </c>
      <c r="G5462" s="2" t="s">
        <v>19</v>
      </c>
      <c r="H5462" s="2">
        <v>190</v>
      </c>
      <c r="I5462" s="3">
        <v>8.5162840315192157E-4</v>
      </c>
      <c r="J5462" s="2">
        <v>223102</v>
      </c>
      <c r="K5462" s="2">
        <v>283860</v>
      </c>
    </row>
    <row r="5463" spans="1:11" x14ac:dyDescent="0.3">
      <c r="A5463" s="2">
        <v>47</v>
      </c>
      <c r="B5463" s="2" t="s">
        <v>985</v>
      </c>
      <c r="C5463" s="2">
        <v>275</v>
      </c>
      <c r="D5463" s="2" t="s">
        <v>3363</v>
      </c>
      <c r="E5463" s="2" t="s">
        <v>992</v>
      </c>
      <c r="F5463" s="2">
        <v>16</v>
      </c>
      <c r="G5463" s="2" t="s">
        <v>316</v>
      </c>
      <c r="H5463" s="2">
        <v>136</v>
      </c>
      <c r="I5463" s="3">
        <v>6.0958664646663854E-4</v>
      </c>
      <c r="J5463" s="2">
        <v>223102</v>
      </c>
      <c r="K5463" s="2">
        <v>283860</v>
      </c>
    </row>
    <row r="5464" spans="1:11" x14ac:dyDescent="0.3">
      <c r="A5464" s="2">
        <v>47</v>
      </c>
      <c r="B5464" s="2" t="s">
        <v>985</v>
      </c>
      <c r="C5464" s="2">
        <v>276</v>
      </c>
      <c r="D5464" s="2" t="s">
        <v>3364</v>
      </c>
      <c r="E5464" s="2" t="s">
        <v>987</v>
      </c>
      <c r="F5464" s="2">
        <v>1</v>
      </c>
      <c r="G5464" s="2" t="s">
        <v>51</v>
      </c>
      <c r="H5464" s="2">
        <v>82511</v>
      </c>
      <c r="I5464" s="3">
        <v>0.46570340059263438</v>
      </c>
      <c r="J5464" s="2">
        <v>177175</v>
      </c>
      <c r="K5464" s="2">
        <v>271620</v>
      </c>
    </row>
    <row r="5465" spans="1:11" x14ac:dyDescent="0.3">
      <c r="A5465" s="2">
        <v>47</v>
      </c>
      <c r="B5465" s="2" t="s">
        <v>985</v>
      </c>
      <c r="C5465" s="2">
        <v>276</v>
      </c>
      <c r="D5465" s="2" t="s">
        <v>3364</v>
      </c>
      <c r="E5465" s="2" t="s">
        <v>988</v>
      </c>
      <c r="F5465" s="2">
        <v>2</v>
      </c>
      <c r="G5465" s="2" t="s">
        <v>103</v>
      </c>
      <c r="H5465" s="2">
        <v>86396</v>
      </c>
      <c r="I5465" s="3">
        <v>0.48763087343022438</v>
      </c>
      <c r="J5465" s="2">
        <v>177175</v>
      </c>
      <c r="K5465" s="2">
        <v>271620</v>
      </c>
    </row>
    <row r="5466" spans="1:11" x14ac:dyDescent="0.3">
      <c r="A5466" s="2">
        <v>47</v>
      </c>
      <c r="B5466" s="2" t="s">
        <v>985</v>
      </c>
      <c r="C5466" s="2">
        <v>276</v>
      </c>
      <c r="D5466" s="2" t="s">
        <v>3364</v>
      </c>
      <c r="E5466" s="2" t="s">
        <v>993</v>
      </c>
      <c r="F5466" s="2">
        <v>3</v>
      </c>
      <c r="G5466" s="2" t="s">
        <v>693</v>
      </c>
      <c r="H5466" s="2">
        <v>1184</v>
      </c>
      <c r="I5466" s="3">
        <v>6.6826583885988434E-3</v>
      </c>
      <c r="J5466" s="2">
        <v>177175</v>
      </c>
      <c r="K5466" s="2">
        <v>271620</v>
      </c>
    </row>
    <row r="5467" spans="1:11" x14ac:dyDescent="0.3">
      <c r="A5467" s="2">
        <v>47</v>
      </c>
      <c r="B5467" s="2" t="s">
        <v>985</v>
      </c>
      <c r="C5467" s="2">
        <v>276</v>
      </c>
      <c r="D5467" s="2" t="s">
        <v>3364</v>
      </c>
      <c r="E5467" s="2" t="s">
        <v>1000</v>
      </c>
      <c r="F5467" s="2">
        <v>4</v>
      </c>
      <c r="G5467" s="2" t="s">
        <v>19</v>
      </c>
      <c r="H5467" s="2">
        <v>564</v>
      </c>
      <c r="I5467" s="3">
        <v>3.1832933540285029E-3</v>
      </c>
      <c r="J5467" s="2">
        <v>177175</v>
      </c>
      <c r="K5467" s="2">
        <v>271620</v>
      </c>
    </row>
    <row r="5468" spans="1:11" x14ac:dyDescent="0.3">
      <c r="A5468" s="2">
        <v>47</v>
      </c>
      <c r="B5468" s="2" t="s">
        <v>985</v>
      </c>
      <c r="C5468" s="2">
        <v>276</v>
      </c>
      <c r="D5468" s="2" t="s">
        <v>3364</v>
      </c>
      <c r="E5468" s="2" t="s">
        <v>986</v>
      </c>
      <c r="F5468" s="2">
        <v>5</v>
      </c>
      <c r="G5468" s="2" t="s">
        <v>11</v>
      </c>
      <c r="H5468" s="2">
        <v>1302</v>
      </c>
      <c r="I5468" s="3">
        <v>7.3486665725977143E-3</v>
      </c>
      <c r="J5468" s="2">
        <v>177175</v>
      </c>
      <c r="K5468" s="2">
        <v>271620</v>
      </c>
    </row>
    <row r="5469" spans="1:11" x14ac:dyDescent="0.3">
      <c r="A5469" s="2">
        <v>47</v>
      </c>
      <c r="B5469" s="2" t="s">
        <v>985</v>
      </c>
      <c r="C5469" s="2">
        <v>276</v>
      </c>
      <c r="D5469" s="2" t="s">
        <v>3364</v>
      </c>
      <c r="E5469" s="2" t="s">
        <v>989</v>
      </c>
      <c r="F5469" s="2">
        <v>6</v>
      </c>
      <c r="G5469" s="2" t="s">
        <v>15</v>
      </c>
      <c r="H5469" s="2">
        <v>573</v>
      </c>
      <c r="I5469" s="3">
        <v>3.234090588401298E-3</v>
      </c>
      <c r="J5469" s="2">
        <v>177175</v>
      </c>
      <c r="K5469" s="2">
        <v>271620</v>
      </c>
    </row>
    <row r="5470" spans="1:11" x14ac:dyDescent="0.3">
      <c r="A5470" s="2">
        <v>47</v>
      </c>
      <c r="B5470" s="2" t="s">
        <v>985</v>
      </c>
      <c r="C5470" s="2">
        <v>276</v>
      </c>
      <c r="D5470" s="2" t="s">
        <v>3364</v>
      </c>
      <c r="E5470" s="2" t="s">
        <v>990</v>
      </c>
      <c r="F5470" s="2">
        <v>7</v>
      </c>
      <c r="G5470" s="2" t="s">
        <v>13</v>
      </c>
      <c r="H5470" s="2">
        <v>571</v>
      </c>
      <c r="I5470" s="3">
        <v>3.2228023140962324E-3</v>
      </c>
      <c r="J5470" s="2">
        <v>177175</v>
      </c>
      <c r="K5470" s="2">
        <v>271620</v>
      </c>
    </row>
    <row r="5471" spans="1:11" x14ac:dyDescent="0.3">
      <c r="A5471" s="2">
        <v>47</v>
      </c>
      <c r="B5471" s="2" t="s">
        <v>985</v>
      </c>
      <c r="C5471" s="2">
        <v>276</v>
      </c>
      <c r="D5471" s="2" t="s">
        <v>3364</v>
      </c>
      <c r="E5471" s="2" t="s">
        <v>7974</v>
      </c>
      <c r="F5471" s="2">
        <v>8</v>
      </c>
      <c r="G5471" s="2" t="s">
        <v>22</v>
      </c>
      <c r="H5471" s="2">
        <v>1606</v>
      </c>
      <c r="I5471" s="3">
        <v>9.0644842669676869E-3</v>
      </c>
      <c r="J5471" s="2">
        <v>177175</v>
      </c>
      <c r="K5471" s="2">
        <v>271620</v>
      </c>
    </row>
    <row r="5472" spans="1:11" x14ac:dyDescent="0.3">
      <c r="A5472" s="2">
        <v>47</v>
      </c>
      <c r="B5472" s="2" t="s">
        <v>985</v>
      </c>
      <c r="C5472" s="2">
        <v>276</v>
      </c>
      <c r="D5472" s="2" t="s">
        <v>3364</v>
      </c>
      <c r="E5472" s="2" t="s">
        <v>999</v>
      </c>
      <c r="F5472" s="2">
        <v>9</v>
      </c>
      <c r="G5472" s="2" t="s">
        <v>19</v>
      </c>
      <c r="H5472" s="2">
        <v>330</v>
      </c>
      <c r="I5472" s="3">
        <v>1.8625652603358261E-3</v>
      </c>
      <c r="J5472" s="2">
        <v>177175</v>
      </c>
      <c r="K5472" s="2">
        <v>271620</v>
      </c>
    </row>
    <row r="5473" spans="1:11" x14ac:dyDescent="0.3">
      <c r="A5473" s="2">
        <v>47</v>
      </c>
      <c r="B5473" s="2" t="s">
        <v>985</v>
      </c>
      <c r="C5473" s="2">
        <v>276</v>
      </c>
      <c r="D5473" s="2" t="s">
        <v>3364</v>
      </c>
      <c r="E5473" s="2" t="s">
        <v>998</v>
      </c>
      <c r="F5473" s="2">
        <v>10</v>
      </c>
      <c r="G5473" s="2" t="s">
        <v>19</v>
      </c>
      <c r="H5473" s="2">
        <v>196</v>
      </c>
      <c r="I5473" s="3">
        <v>1.10625088189643E-3</v>
      </c>
      <c r="J5473" s="2">
        <v>177175</v>
      </c>
      <c r="K5473" s="2">
        <v>271620</v>
      </c>
    </row>
    <row r="5474" spans="1:11" x14ac:dyDescent="0.3">
      <c r="A5474" s="2">
        <v>47</v>
      </c>
      <c r="B5474" s="2" t="s">
        <v>985</v>
      </c>
      <c r="C5474" s="2">
        <v>276</v>
      </c>
      <c r="D5474" s="2" t="s">
        <v>3364</v>
      </c>
      <c r="E5474" s="2" t="s">
        <v>991</v>
      </c>
      <c r="F5474" s="2">
        <v>11</v>
      </c>
      <c r="G5474" s="2" t="s">
        <v>17</v>
      </c>
      <c r="H5474" s="2">
        <v>1487</v>
      </c>
      <c r="I5474" s="3">
        <v>8.3928319458162828E-3</v>
      </c>
      <c r="J5474" s="2">
        <v>177175</v>
      </c>
      <c r="K5474" s="2">
        <v>271620</v>
      </c>
    </row>
    <row r="5475" spans="1:11" x14ac:dyDescent="0.3">
      <c r="A5475" s="2">
        <v>47</v>
      </c>
      <c r="B5475" s="2" t="s">
        <v>985</v>
      </c>
      <c r="C5475" s="2">
        <v>276</v>
      </c>
      <c r="D5475" s="2" t="s">
        <v>3364</v>
      </c>
      <c r="E5475" s="2" t="s">
        <v>997</v>
      </c>
      <c r="F5475" s="2">
        <v>12</v>
      </c>
      <c r="G5475" s="2" t="s">
        <v>19</v>
      </c>
      <c r="H5475" s="2">
        <v>156</v>
      </c>
      <c r="I5475" s="3">
        <v>8.8048539579511779E-4</v>
      </c>
      <c r="J5475" s="2">
        <v>177175</v>
      </c>
      <c r="K5475" s="2">
        <v>271620</v>
      </c>
    </row>
    <row r="5476" spans="1:11" x14ac:dyDescent="0.3">
      <c r="A5476" s="2">
        <v>47</v>
      </c>
      <c r="B5476" s="2" t="s">
        <v>985</v>
      </c>
      <c r="C5476" s="2">
        <v>276</v>
      </c>
      <c r="D5476" s="2" t="s">
        <v>3364</v>
      </c>
      <c r="E5476" s="2" t="s">
        <v>994</v>
      </c>
      <c r="F5476" s="2">
        <v>13</v>
      </c>
      <c r="G5476" s="2" t="s">
        <v>19</v>
      </c>
      <c r="H5476" s="2">
        <v>90</v>
      </c>
      <c r="I5476" s="3">
        <v>5.0797234372795255E-4</v>
      </c>
      <c r="J5476" s="2">
        <v>177175</v>
      </c>
      <c r="K5476" s="2">
        <v>271620</v>
      </c>
    </row>
    <row r="5477" spans="1:11" x14ac:dyDescent="0.3">
      <c r="A5477" s="2">
        <v>47</v>
      </c>
      <c r="B5477" s="2" t="s">
        <v>985</v>
      </c>
      <c r="C5477" s="2">
        <v>276</v>
      </c>
      <c r="D5477" s="2" t="s">
        <v>3364</v>
      </c>
      <c r="E5477" s="2" t="s">
        <v>996</v>
      </c>
      <c r="F5477" s="2">
        <v>14</v>
      </c>
      <c r="G5477" s="2" t="s">
        <v>19</v>
      </c>
      <c r="H5477" s="2">
        <v>67</v>
      </c>
      <c r="I5477" s="3">
        <v>3.7815718921969802E-4</v>
      </c>
      <c r="J5477" s="2">
        <v>177175</v>
      </c>
      <c r="K5477" s="2">
        <v>271620</v>
      </c>
    </row>
    <row r="5478" spans="1:11" x14ac:dyDescent="0.3">
      <c r="A5478" s="2">
        <v>47</v>
      </c>
      <c r="B5478" s="2" t="s">
        <v>985</v>
      </c>
      <c r="C5478" s="2">
        <v>276</v>
      </c>
      <c r="D5478" s="2" t="s">
        <v>3364</v>
      </c>
      <c r="E5478" s="2" t="s">
        <v>995</v>
      </c>
      <c r="F5478" s="2">
        <v>15</v>
      </c>
      <c r="G5478" s="2" t="s">
        <v>19</v>
      </c>
      <c r="H5478" s="2">
        <v>57</v>
      </c>
      <c r="I5478" s="3">
        <v>3.2171581769436998E-4</v>
      </c>
      <c r="J5478" s="2">
        <v>177175</v>
      </c>
      <c r="K5478" s="2">
        <v>271620</v>
      </c>
    </row>
    <row r="5479" spans="1:11" x14ac:dyDescent="0.3">
      <c r="A5479" s="2">
        <v>47</v>
      </c>
      <c r="B5479" s="2" t="s">
        <v>985</v>
      </c>
      <c r="C5479" s="2">
        <v>276</v>
      </c>
      <c r="D5479" s="2" t="s">
        <v>3364</v>
      </c>
      <c r="E5479" s="2" t="s">
        <v>992</v>
      </c>
      <c r="F5479" s="2">
        <v>16</v>
      </c>
      <c r="G5479" s="2" t="s">
        <v>316</v>
      </c>
      <c r="H5479" s="2">
        <v>85</v>
      </c>
      <c r="I5479" s="3">
        <v>4.7975165796528853E-4</v>
      </c>
      <c r="J5479" s="2">
        <v>177175</v>
      </c>
      <c r="K5479" s="2">
        <v>271620</v>
      </c>
    </row>
    <row r="5480" spans="1:11" x14ac:dyDescent="0.3">
      <c r="A5480" s="2">
        <v>48</v>
      </c>
      <c r="B5480" s="2" t="s">
        <v>1001</v>
      </c>
      <c r="C5480" s="2">
        <v>277</v>
      </c>
      <c r="D5480" s="2" t="s">
        <v>3365</v>
      </c>
      <c r="E5480" s="2" t="s">
        <v>1007</v>
      </c>
      <c r="F5480" s="2">
        <v>1</v>
      </c>
      <c r="G5480" s="2" t="s">
        <v>914</v>
      </c>
      <c r="H5480" s="2">
        <v>106193</v>
      </c>
      <c r="I5480" s="3">
        <v>0.5780563614886749</v>
      </c>
      <c r="J5480" s="2">
        <v>183707</v>
      </c>
      <c r="K5480" s="2">
        <v>266142</v>
      </c>
    </row>
    <row r="5481" spans="1:11" x14ac:dyDescent="0.3">
      <c r="A5481" s="2">
        <v>48</v>
      </c>
      <c r="B5481" s="2" t="s">
        <v>1001</v>
      </c>
      <c r="C5481" s="2">
        <v>277</v>
      </c>
      <c r="D5481" s="2" t="s">
        <v>3365</v>
      </c>
      <c r="E5481" s="2" t="s">
        <v>1002</v>
      </c>
      <c r="F5481" s="2">
        <v>2</v>
      </c>
      <c r="G5481" s="2" t="s">
        <v>7</v>
      </c>
      <c r="H5481" s="2">
        <v>63213</v>
      </c>
      <c r="I5481" s="3">
        <v>0.34409684987507283</v>
      </c>
      <c r="J5481" s="2">
        <v>183707</v>
      </c>
      <c r="K5481" s="2">
        <v>266142</v>
      </c>
    </row>
    <row r="5482" spans="1:11" x14ac:dyDescent="0.3">
      <c r="A5482" s="2">
        <v>48</v>
      </c>
      <c r="B5482" s="2" t="s">
        <v>1001</v>
      </c>
      <c r="C5482" s="2">
        <v>277</v>
      </c>
      <c r="D5482" s="2" t="s">
        <v>3365</v>
      </c>
      <c r="E5482" s="2" t="s">
        <v>1012</v>
      </c>
      <c r="F5482" s="2">
        <v>3</v>
      </c>
      <c r="G5482" s="2" t="s">
        <v>19</v>
      </c>
      <c r="H5482" s="2">
        <v>2760</v>
      </c>
      <c r="I5482" s="3">
        <v>1.5023923965880452E-2</v>
      </c>
      <c r="J5482" s="2">
        <v>183707</v>
      </c>
      <c r="K5482" s="2">
        <v>266142</v>
      </c>
    </row>
    <row r="5483" spans="1:11" x14ac:dyDescent="0.3">
      <c r="A5483" s="2">
        <v>48</v>
      </c>
      <c r="B5483" s="2" t="s">
        <v>1001</v>
      </c>
      <c r="C5483" s="2">
        <v>277</v>
      </c>
      <c r="D5483" s="2" t="s">
        <v>3365</v>
      </c>
      <c r="E5483" s="2" t="s">
        <v>1003</v>
      </c>
      <c r="F5483" s="2">
        <v>4</v>
      </c>
      <c r="G5483" s="2" t="s">
        <v>11</v>
      </c>
      <c r="H5483" s="2">
        <v>1495</v>
      </c>
      <c r="I5483" s="3">
        <v>8.1379588148519106E-3</v>
      </c>
      <c r="J5483" s="2">
        <v>183707</v>
      </c>
      <c r="K5483" s="2">
        <v>266142</v>
      </c>
    </row>
    <row r="5484" spans="1:11" x14ac:dyDescent="0.3">
      <c r="A5484" s="2">
        <v>48</v>
      </c>
      <c r="B5484" s="2" t="s">
        <v>1001</v>
      </c>
      <c r="C5484" s="2">
        <v>277</v>
      </c>
      <c r="D5484" s="2" t="s">
        <v>3365</v>
      </c>
      <c r="E5484" s="2" t="s">
        <v>7975</v>
      </c>
      <c r="F5484" s="2">
        <v>5</v>
      </c>
      <c r="G5484" s="2" t="s">
        <v>22</v>
      </c>
      <c r="H5484" s="2">
        <v>1948</v>
      </c>
      <c r="I5484" s="3">
        <v>1.0603841987512724E-2</v>
      </c>
      <c r="J5484" s="2">
        <v>183707</v>
      </c>
      <c r="K5484" s="2">
        <v>266142</v>
      </c>
    </row>
    <row r="5485" spans="1:11" x14ac:dyDescent="0.3">
      <c r="A5485" s="2">
        <v>48</v>
      </c>
      <c r="B5485" s="2" t="s">
        <v>1001</v>
      </c>
      <c r="C5485" s="2">
        <v>277</v>
      </c>
      <c r="D5485" s="2" t="s">
        <v>3365</v>
      </c>
      <c r="E5485" s="2" t="s">
        <v>1006</v>
      </c>
      <c r="F5485" s="2">
        <v>6</v>
      </c>
      <c r="G5485" s="2" t="s">
        <v>17</v>
      </c>
      <c r="H5485" s="2">
        <v>1809</v>
      </c>
      <c r="I5485" s="3">
        <v>9.8472023385064254E-3</v>
      </c>
      <c r="J5485" s="2">
        <v>183707</v>
      </c>
      <c r="K5485" s="2">
        <v>266142</v>
      </c>
    </row>
    <row r="5486" spans="1:11" x14ac:dyDescent="0.3">
      <c r="A5486" s="2">
        <v>48</v>
      </c>
      <c r="B5486" s="2" t="s">
        <v>1001</v>
      </c>
      <c r="C5486" s="2">
        <v>277</v>
      </c>
      <c r="D5486" s="2" t="s">
        <v>3365</v>
      </c>
      <c r="E5486" s="2" t="s">
        <v>1005</v>
      </c>
      <c r="F5486" s="2">
        <v>7</v>
      </c>
      <c r="G5486" s="2" t="s">
        <v>15</v>
      </c>
      <c r="H5486" s="2">
        <v>967</v>
      </c>
      <c r="I5486" s="3">
        <v>5.2638168387704335E-3</v>
      </c>
      <c r="J5486" s="2">
        <v>183707</v>
      </c>
      <c r="K5486" s="2">
        <v>266142</v>
      </c>
    </row>
    <row r="5487" spans="1:11" x14ac:dyDescent="0.3">
      <c r="A5487" s="2">
        <v>48</v>
      </c>
      <c r="B5487" s="2" t="s">
        <v>1001</v>
      </c>
      <c r="C5487" s="2">
        <v>277</v>
      </c>
      <c r="D5487" s="2" t="s">
        <v>3365</v>
      </c>
      <c r="E5487" s="2" t="s">
        <v>1004</v>
      </c>
      <c r="F5487" s="2">
        <v>8</v>
      </c>
      <c r="G5487" s="2" t="s">
        <v>13</v>
      </c>
      <c r="H5487" s="2">
        <v>791</v>
      </c>
      <c r="I5487" s="3">
        <v>4.3057695134099405E-3</v>
      </c>
      <c r="J5487" s="2">
        <v>183707</v>
      </c>
      <c r="K5487" s="2">
        <v>266142</v>
      </c>
    </row>
    <row r="5488" spans="1:11" x14ac:dyDescent="0.3">
      <c r="A5488" s="2">
        <v>48</v>
      </c>
      <c r="B5488" s="2" t="s">
        <v>1001</v>
      </c>
      <c r="C5488" s="2">
        <v>277</v>
      </c>
      <c r="D5488" s="2" t="s">
        <v>3365</v>
      </c>
      <c r="E5488" s="2" t="s">
        <v>1008</v>
      </c>
      <c r="F5488" s="2">
        <v>9</v>
      </c>
      <c r="G5488" s="2" t="s">
        <v>29</v>
      </c>
      <c r="H5488" s="2">
        <v>894</v>
      </c>
      <c r="I5488" s="3">
        <v>4.8664449367743197E-3</v>
      </c>
      <c r="J5488" s="2">
        <v>183707</v>
      </c>
      <c r="K5488" s="2">
        <v>266142</v>
      </c>
    </row>
    <row r="5489" spans="1:11" x14ac:dyDescent="0.3">
      <c r="A5489" s="2">
        <v>48</v>
      </c>
      <c r="B5489" s="2" t="s">
        <v>1001</v>
      </c>
      <c r="C5489" s="2">
        <v>277</v>
      </c>
      <c r="D5489" s="2" t="s">
        <v>3365</v>
      </c>
      <c r="E5489" s="2" t="s">
        <v>1010</v>
      </c>
      <c r="F5489" s="2">
        <v>10</v>
      </c>
      <c r="G5489" s="2" t="s">
        <v>19</v>
      </c>
      <c r="H5489" s="2">
        <v>997</v>
      </c>
      <c r="I5489" s="3">
        <v>5.4271203601386989E-3</v>
      </c>
      <c r="J5489" s="2">
        <v>183707</v>
      </c>
      <c r="K5489" s="2">
        <v>266142</v>
      </c>
    </row>
    <row r="5490" spans="1:11" x14ac:dyDescent="0.3">
      <c r="A5490" s="2">
        <v>48</v>
      </c>
      <c r="B5490" s="2" t="s">
        <v>1001</v>
      </c>
      <c r="C5490" s="2">
        <v>277</v>
      </c>
      <c r="D5490" s="2" t="s">
        <v>3365</v>
      </c>
      <c r="E5490" s="2" t="s">
        <v>1013</v>
      </c>
      <c r="F5490" s="2">
        <v>11</v>
      </c>
      <c r="G5490" s="2" t="s">
        <v>19</v>
      </c>
      <c r="H5490" s="2">
        <v>817</v>
      </c>
      <c r="I5490" s="3">
        <v>4.4472992319291044E-3</v>
      </c>
      <c r="J5490" s="2">
        <v>183707</v>
      </c>
      <c r="K5490" s="2">
        <v>266142</v>
      </c>
    </row>
    <row r="5491" spans="1:11" x14ac:dyDescent="0.3">
      <c r="A5491" s="2">
        <v>48</v>
      </c>
      <c r="B5491" s="2" t="s">
        <v>1001</v>
      </c>
      <c r="C5491" s="2">
        <v>277</v>
      </c>
      <c r="D5491" s="2" t="s">
        <v>3365</v>
      </c>
      <c r="E5491" s="2" t="s">
        <v>1009</v>
      </c>
      <c r="F5491" s="2">
        <v>12</v>
      </c>
      <c r="G5491" s="2" t="s">
        <v>19</v>
      </c>
      <c r="H5491" s="2">
        <v>651</v>
      </c>
      <c r="I5491" s="3">
        <v>3.5436864136913671E-3</v>
      </c>
      <c r="J5491" s="2">
        <v>183707</v>
      </c>
      <c r="K5491" s="2">
        <v>266142</v>
      </c>
    </row>
    <row r="5492" spans="1:11" x14ac:dyDescent="0.3">
      <c r="A5492" s="2">
        <v>48</v>
      </c>
      <c r="B5492" s="2" t="s">
        <v>1001</v>
      </c>
      <c r="C5492" s="2">
        <v>277</v>
      </c>
      <c r="D5492" s="2" t="s">
        <v>3365</v>
      </c>
      <c r="E5492" s="2" t="s">
        <v>994</v>
      </c>
      <c r="F5492" s="2">
        <v>13</v>
      </c>
      <c r="G5492" s="2" t="s">
        <v>19</v>
      </c>
      <c r="H5492" s="2">
        <v>490</v>
      </c>
      <c r="I5492" s="3">
        <v>2.6672908490150077E-3</v>
      </c>
      <c r="J5492" s="2">
        <v>183707</v>
      </c>
      <c r="K5492" s="2">
        <v>266142</v>
      </c>
    </row>
    <row r="5493" spans="1:11" x14ac:dyDescent="0.3">
      <c r="A5493" s="2">
        <v>48</v>
      </c>
      <c r="B5493" s="2" t="s">
        <v>1001</v>
      </c>
      <c r="C5493" s="2">
        <v>277</v>
      </c>
      <c r="D5493" s="2" t="s">
        <v>3365</v>
      </c>
      <c r="E5493" s="2" t="s">
        <v>1011</v>
      </c>
      <c r="F5493" s="2">
        <v>13</v>
      </c>
      <c r="G5493" s="2" t="s">
        <v>19</v>
      </c>
      <c r="H5493" s="2">
        <v>682</v>
      </c>
      <c r="I5493" s="3">
        <v>3.7124333857719086E-3</v>
      </c>
      <c r="J5493" s="2">
        <v>183707</v>
      </c>
      <c r="K5493" s="2">
        <v>266142</v>
      </c>
    </row>
    <row r="5494" spans="1:11" x14ac:dyDescent="0.3">
      <c r="A5494" s="2">
        <v>48</v>
      </c>
      <c r="B5494" s="2" t="s">
        <v>1001</v>
      </c>
      <c r="C5494" s="2">
        <v>278</v>
      </c>
      <c r="D5494" s="2" t="s">
        <v>3366</v>
      </c>
      <c r="E5494" s="2" t="s">
        <v>1007</v>
      </c>
      <c r="F5494" s="2">
        <v>1</v>
      </c>
      <c r="G5494" s="2" t="s">
        <v>914</v>
      </c>
      <c r="H5494" s="2">
        <v>127050</v>
      </c>
      <c r="I5494" s="3">
        <v>0.56556654588189204</v>
      </c>
      <c r="J5494" s="2">
        <v>224642</v>
      </c>
      <c r="K5494" s="2">
        <v>299494</v>
      </c>
    </row>
    <row r="5495" spans="1:11" x14ac:dyDescent="0.3">
      <c r="A5495" s="2">
        <v>48</v>
      </c>
      <c r="B5495" s="2" t="s">
        <v>1001</v>
      </c>
      <c r="C5495" s="2">
        <v>278</v>
      </c>
      <c r="D5495" s="2" t="s">
        <v>3366</v>
      </c>
      <c r="E5495" s="2" t="s">
        <v>1002</v>
      </c>
      <c r="F5495" s="2">
        <v>2</v>
      </c>
      <c r="G5495" s="2" t="s">
        <v>7</v>
      </c>
      <c r="H5495" s="2">
        <v>78918</v>
      </c>
      <c r="I5495" s="3">
        <v>0.35130563296266948</v>
      </c>
      <c r="J5495" s="2">
        <v>224642</v>
      </c>
      <c r="K5495" s="2">
        <v>299494</v>
      </c>
    </row>
    <row r="5496" spans="1:11" x14ac:dyDescent="0.3">
      <c r="A5496" s="2">
        <v>48</v>
      </c>
      <c r="B5496" s="2" t="s">
        <v>1001</v>
      </c>
      <c r="C5496" s="2">
        <v>278</v>
      </c>
      <c r="D5496" s="2" t="s">
        <v>3366</v>
      </c>
      <c r="E5496" s="2" t="s">
        <v>1012</v>
      </c>
      <c r="F5496" s="2">
        <v>3</v>
      </c>
      <c r="G5496" s="2" t="s">
        <v>19</v>
      </c>
      <c r="H5496" s="2">
        <v>5466</v>
      </c>
      <c r="I5496" s="3">
        <v>2.4332048325780575E-2</v>
      </c>
      <c r="J5496" s="2">
        <v>224642</v>
      </c>
      <c r="K5496" s="2">
        <v>299494</v>
      </c>
    </row>
    <row r="5497" spans="1:11" x14ac:dyDescent="0.3">
      <c r="A5497" s="2">
        <v>48</v>
      </c>
      <c r="B5497" s="2" t="s">
        <v>1001</v>
      </c>
      <c r="C5497" s="2">
        <v>278</v>
      </c>
      <c r="D5497" s="2" t="s">
        <v>3366</v>
      </c>
      <c r="E5497" s="2" t="s">
        <v>1003</v>
      </c>
      <c r="F5497" s="2">
        <v>4</v>
      </c>
      <c r="G5497" s="2" t="s">
        <v>11</v>
      </c>
      <c r="H5497" s="2">
        <v>3320</v>
      </c>
      <c r="I5497" s="3">
        <v>1.477907069915688E-2</v>
      </c>
      <c r="J5497" s="2">
        <v>224642</v>
      </c>
      <c r="K5497" s="2">
        <v>299494</v>
      </c>
    </row>
    <row r="5498" spans="1:11" x14ac:dyDescent="0.3">
      <c r="A5498" s="2">
        <v>48</v>
      </c>
      <c r="B5498" s="2" t="s">
        <v>1001</v>
      </c>
      <c r="C5498" s="2">
        <v>278</v>
      </c>
      <c r="D5498" s="2" t="s">
        <v>3366</v>
      </c>
      <c r="E5498" s="2" t="s">
        <v>7975</v>
      </c>
      <c r="F5498" s="2">
        <v>5</v>
      </c>
      <c r="G5498" s="2" t="s">
        <v>22</v>
      </c>
      <c r="H5498" s="2">
        <v>1709</v>
      </c>
      <c r="I5498" s="3">
        <v>7.6076601882105752E-3</v>
      </c>
      <c r="J5498" s="2">
        <v>224642</v>
      </c>
      <c r="K5498" s="2">
        <v>299494</v>
      </c>
    </row>
    <row r="5499" spans="1:11" x14ac:dyDescent="0.3">
      <c r="A5499" s="2">
        <v>48</v>
      </c>
      <c r="B5499" s="2" t="s">
        <v>1001</v>
      </c>
      <c r="C5499" s="2">
        <v>278</v>
      </c>
      <c r="D5499" s="2" t="s">
        <v>3366</v>
      </c>
      <c r="E5499" s="2" t="s">
        <v>1006</v>
      </c>
      <c r="F5499" s="2">
        <v>6</v>
      </c>
      <c r="G5499" s="2" t="s">
        <v>17</v>
      </c>
      <c r="H5499" s="2">
        <v>1534</v>
      </c>
      <c r="I5499" s="3">
        <v>6.8286429073815226E-3</v>
      </c>
      <c r="J5499" s="2">
        <v>224642</v>
      </c>
      <c r="K5499" s="2">
        <v>299494</v>
      </c>
    </row>
    <row r="5500" spans="1:11" x14ac:dyDescent="0.3">
      <c r="A5500" s="2">
        <v>48</v>
      </c>
      <c r="B5500" s="2" t="s">
        <v>1001</v>
      </c>
      <c r="C5500" s="2">
        <v>278</v>
      </c>
      <c r="D5500" s="2" t="s">
        <v>3366</v>
      </c>
      <c r="E5500" s="2" t="s">
        <v>1005</v>
      </c>
      <c r="F5500" s="2">
        <v>7</v>
      </c>
      <c r="G5500" s="2" t="s">
        <v>15</v>
      </c>
      <c r="H5500" s="2">
        <v>2415</v>
      </c>
      <c r="I5500" s="3">
        <v>1.0750438475440924E-2</v>
      </c>
      <c r="J5500" s="2">
        <v>224642</v>
      </c>
      <c r="K5500" s="2">
        <v>299494</v>
      </c>
    </row>
    <row r="5501" spans="1:11" x14ac:dyDescent="0.3">
      <c r="A5501" s="2">
        <v>48</v>
      </c>
      <c r="B5501" s="2" t="s">
        <v>1001</v>
      </c>
      <c r="C5501" s="2">
        <v>278</v>
      </c>
      <c r="D5501" s="2" t="s">
        <v>3366</v>
      </c>
      <c r="E5501" s="2" t="s">
        <v>1004</v>
      </c>
      <c r="F5501" s="2">
        <v>8</v>
      </c>
      <c r="G5501" s="2" t="s">
        <v>13</v>
      </c>
      <c r="H5501" s="2">
        <v>813</v>
      </c>
      <c r="I5501" s="3">
        <v>3.6190917103658266E-3</v>
      </c>
      <c r="J5501" s="2">
        <v>224642</v>
      </c>
      <c r="K5501" s="2">
        <v>299494</v>
      </c>
    </row>
    <row r="5502" spans="1:11" x14ac:dyDescent="0.3">
      <c r="A5502" s="2">
        <v>48</v>
      </c>
      <c r="B5502" s="2" t="s">
        <v>1001</v>
      </c>
      <c r="C5502" s="2">
        <v>278</v>
      </c>
      <c r="D5502" s="2" t="s">
        <v>3366</v>
      </c>
      <c r="E5502" s="2" t="s">
        <v>1008</v>
      </c>
      <c r="F5502" s="2">
        <v>9</v>
      </c>
      <c r="G5502" s="2" t="s">
        <v>29</v>
      </c>
      <c r="H5502" s="2">
        <v>811</v>
      </c>
      <c r="I5502" s="3">
        <v>3.6101886557277801E-3</v>
      </c>
      <c r="J5502" s="2">
        <v>224642</v>
      </c>
      <c r="K5502" s="2">
        <v>299494</v>
      </c>
    </row>
    <row r="5503" spans="1:11" x14ac:dyDescent="0.3">
      <c r="A5503" s="2">
        <v>48</v>
      </c>
      <c r="B5503" s="2" t="s">
        <v>1001</v>
      </c>
      <c r="C5503" s="2">
        <v>278</v>
      </c>
      <c r="D5503" s="2" t="s">
        <v>3366</v>
      </c>
      <c r="E5503" s="2" t="s">
        <v>1010</v>
      </c>
      <c r="F5503" s="2">
        <v>10</v>
      </c>
      <c r="G5503" s="2" t="s">
        <v>19</v>
      </c>
      <c r="H5503" s="2">
        <v>606</v>
      </c>
      <c r="I5503" s="3">
        <v>2.6976255553280331E-3</v>
      </c>
      <c r="J5503" s="2">
        <v>224642</v>
      </c>
      <c r="K5503" s="2">
        <v>299494</v>
      </c>
    </row>
    <row r="5504" spans="1:11" x14ac:dyDescent="0.3">
      <c r="A5504" s="2">
        <v>48</v>
      </c>
      <c r="B5504" s="2" t="s">
        <v>1001</v>
      </c>
      <c r="C5504" s="2">
        <v>278</v>
      </c>
      <c r="D5504" s="2" t="s">
        <v>3366</v>
      </c>
      <c r="E5504" s="2" t="s">
        <v>1013</v>
      </c>
      <c r="F5504" s="2">
        <v>11</v>
      </c>
      <c r="G5504" s="2" t="s">
        <v>19</v>
      </c>
      <c r="H5504" s="2">
        <v>524</v>
      </c>
      <c r="I5504" s="3">
        <v>2.332600315168134E-3</v>
      </c>
      <c r="J5504" s="2">
        <v>224642</v>
      </c>
      <c r="K5504" s="2">
        <v>299494</v>
      </c>
    </row>
    <row r="5505" spans="1:11" x14ac:dyDescent="0.3">
      <c r="A5505" s="2">
        <v>48</v>
      </c>
      <c r="B5505" s="2" t="s">
        <v>1001</v>
      </c>
      <c r="C5505" s="2">
        <v>278</v>
      </c>
      <c r="D5505" s="2" t="s">
        <v>3366</v>
      </c>
      <c r="E5505" s="2" t="s">
        <v>1009</v>
      </c>
      <c r="F5505" s="2">
        <v>12</v>
      </c>
      <c r="G5505" s="2" t="s">
        <v>19</v>
      </c>
      <c r="H5505" s="2">
        <v>532</v>
      </c>
      <c r="I5505" s="3">
        <v>2.3682125337203194E-3</v>
      </c>
      <c r="J5505" s="2">
        <v>224642</v>
      </c>
      <c r="K5505" s="2">
        <v>299494</v>
      </c>
    </row>
    <row r="5506" spans="1:11" x14ac:dyDescent="0.3">
      <c r="A5506" s="2">
        <v>48</v>
      </c>
      <c r="B5506" s="2" t="s">
        <v>1001</v>
      </c>
      <c r="C5506" s="2">
        <v>278</v>
      </c>
      <c r="D5506" s="2" t="s">
        <v>3366</v>
      </c>
      <c r="E5506" s="2" t="s">
        <v>994</v>
      </c>
      <c r="F5506" s="2">
        <v>13</v>
      </c>
      <c r="G5506" s="2" t="s">
        <v>19</v>
      </c>
      <c r="H5506" s="2">
        <v>500</v>
      </c>
      <c r="I5506" s="3">
        <v>2.2257636595115786E-3</v>
      </c>
      <c r="J5506" s="2">
        <v>224642</v>
      </c>
      <c r="K5506" s="2">
        <v>299494</v>
      </c>
    </row>
    <row r="5507" spans="1:11" x14ac:dyDescent="0.3">
      <c r="A5507" s="2">
        <v>48</v>
      </c>
      <c r="B5507" s="2" t="s">
        <v>1001</v>
      </c>
      <c r="C5507" s="2">
        <v>278</v>
      </c>
      <c r="D5507" s="2" t="s">
        <v>3366</v>
      </c>
      <c r="E5507" s="2" t="s">
        <v>1011</v>
      </c>
      <c r="F5507" s="2">
        <v>13</v>
      </c>
      <c r="G5507" s="2" t="s">
        <v>19</v>
      </c>
      <c r="H5507" s="2">
        <v>444</v>
      </c>
      <c r="I5507" s="3">
        <v>1.9764781296462818E-3</v>
      </c>
      <c r="J5507" s="2">
        <v>224642</v>
      </c>
      <c r="K5507" s="2">
        <v>299494</v>
      </c>
    </row>
    <row r="5508" spans="1:11" x14ac:dyDescent="0.3">
      <c r="A5508" s="2">
        <v>48</v>
      </c>
      <c r="B5508" s="2" t="s">
        <v>1001</v>
      </c>
      <c r="C5508" s="2">
        <v>279</v>
      </c>
      <c r="D5508" s="2" t="s">
        <v>3367</v>
      </c>
      <c r="E5508" s="2" t="s">
        <v>1007</v>
      </c>
      <c r="F5508" s="2">
        <v>1</v>
      </c>
      <c r="G5508" s="2" t="s">
        <v>914</v>
      </c>
      <c r="H5508" s="2">
        <v>97691</v>
      </c>
      <c r="I5508" s="3">
        <v>0.50760965014834791</v>
      </c>
      <c r="J5508" s="2">
        <v>192453</v>
      </c>
      <c r="K5508" s="2">
        <v>265264</v>
      </c>
    </row>
    <row r="5509" spans="1:11" x14ac:dyDescent="0.3">
      <c r="A5509" s="2">
        <v>48</v>
      </c>
      <c r="B5509" s="2" t="s">
        <v>1001</v>
      </c>
      <c r="C5509" s="2">
        <v>279</v>
      </c>
      <c r="D5509" s="2" t="s">
        <v>3367</v>
      </c>
      <c r="E5509" s="2" t="s">
        <v>1002</v>
      </c>
      <c r="F5509" s="2">
        <v>2</v>
      </c>
      <c r="G5509" s="2" t="s">
        <v>7</v>
      </c>
      <c r="H5509" s="2">
        <v>77879</v>
      </c>
      <c r="I5509" s="3">
        <v>0.40466503509947882</v>
      </c>
      <c r="J5509" s="2">
        <v>192453</v>
      </c>
      <c r="K5509" s="2">
        <v>265264</v>
      </c>
    </row>
    <row r="5510" spans="1:11" x14ac:dyDescent="0.3">
      <c r="A5510" s="2">
        <v>48</v>
      </c>
      <c r="B5510" s="2" t="s">
        <v>1001</v>
      </c>
      <c r="C5510" s="2">
        <v>279</v>
      </c>
      <c r="D5510" s="2" t="s">
        <v>3367</v>
      </c>
      <c r="E5510" s="2" t="s">
        <v>1012</v>
      </c>
      <c r="F5510" s="2">
        <v>3</v>
      </c>
      <c r="G5510" s="2" t="s">
        <v>19</v>
      </c>
      <c r="H5510" s="2">
        <v>7411</v>
      </c>
      <c r="I5510" s="3">
        <v>3.8508103277163773E-2</v>
      </c>
      <c r="J5510" s="2">
        <v>192453</v>
      </c>
      <c r="K5510" s="2">
        <v>265264</v>
      </c>
    </row>
    <row r="5511" spans="1:11" x14ac:dyDescent="0.3">
      <c r="A5511" s="2">
        <v>48</v>
      </c>
      <c r="B5511" s="2" t="s">
        <v>1001</v>
      </c>
      <c r="C5511" s="2">
        <v>279</v>
      </c>
      <c r="D5511" s="2" t="s">
        <v>3367</v>
      </c>
      <c r="E5511" s="2" t="s">
        <v>1003</v>
      </c>
      <c r="F5511" s="2">
        <v>4</v>
      </c>
      <c r="G5511" s="2" t="s">
        <v>11</v>
      </c>
      <c r="H5511" s="2">
        <v>1282</v>
      </c>
      <c r="I5511" s="3">
        <v>6.6613666713431332E-3</v>
      </c>
      <c r="J5511" s="2">
        <v>192453</v>
      </c>
      <c r="K5511" s="2">
        <v>265264</v>
      </c>
    </row>
    <row r="5512" spans="1:11" x14ac:dyDescent="0.3">
      <c r="A5512" s="2">
        <v>48</v>
      </c>
      <c r="B5512" s="2" t="s">
        <v>1001</v>
      </c>
      <c r="C5512" s="2">
        <v>279</v>
      </c>
      <c r="D5512" s="2" t="s">
        <v>3367</v>
      </c>
      <c r="E5512" s="2" t="s">
        <v>7975</v>
      </c>
      <c r="F5512" s="2">
        <v>5</v>
      </c>
      <c r="G5512" s="2" t="s">
        <v>22</v>
      </c>
      <c r="H5512" s="2">
        <v>2004</v>
      </c>
      <c r="I5512" s="3">
        <v>1.0412931988589422E-2</v>
      </c>
      <c r="J5512" s="2">
        <v>192453</v>
      </c>
      <c r="K5512" s="2">
        <v>265264</v>
      </c>
    </row>
    <row r="5513" spans="1:11" x14ac:dyDescent="0.3">
      <c r="A5513" s="2">
        <v>48</v>
      </c>
      <c r="B5513" s="2" t="s">
        <v>1001</v>
      </c>
      <c r="C5513" s="2">
        <v>279</v>
      </c>
      <c r="D5513" s="2" t="s">
        <v>3367</v>
      </c>
      <c r="E5513" s="2" t="s">
        <v>1006</v>
      </c>
      <c r="F5513" s="2">
        <v>6</v>
      </c>
      <c r="G5513" s="2" t="s">
        <v>17</v>
      </c>
      <c r="H5513" s="2">
        <v>1550</v>
      </c>
      <c r="I5513" s="3">
        <v>8.053914462232338E-3</v>
      </c>
      <c r="J5513" s="2">
        <v>192453</v>
      </c>
      <c r="K5513" s="2">
        <v>265264</v>
      </c>
    </row>
    <row r="5514" spans="1:11" x14ac:dyDescent="0.3">
      <c r="A5514" s="2">
        <v>48</v>
      </c>
      <c r="B5514" s="2" t="s">
        <v>1001</v>
      </c>
      <c r="C5514" s="2">
        <v>279</v>
      </c>
      <c r="D5514" s="2" t="s">
        <v>3367</v>
      </c>
      <c r="E5514" s="2" t="s">
        <v>1005</v>
      </c>
      <c r="F5514" s="2">
        <v>7</v>
      </c>
      <c r="G5514" s="2" t="s">
        <v>15</v>
      </c>
      <c r="H5514" s="2">
        <v>1429</v>
      </c>
      <c r="I5514" s="3">
        <v>7.4251895267935545E-3</v>
      </c>
      <c r="J5514" s="2">
        <v>192453</v>
      </c>
      <c r="K5514" s="2">
        <v>265264</v>
      </c>
    </row>
    <row r="5515" spans="1:11" x14ac:dyDescent="0.3">
      <c r="A5515" s="2">
        <v>48</v>
      </c>
      <c r="B5515" s="2" t="s">
        <v>1001</v>
      </c>
      <c r="C5515" s="2">
        <v>279</v>
      </c>
      <c r="D5515" s="2" t="s">
        <v>3367</v>
      </c>
      <c r="E5515" s="2" t="s">
        <v>1004</v>
      </c>
      <c r="F5515" s="2">
        <v>8</v>
      </c>
      <c r="G5515" s="2" t="s">
        <v>13</v>
      </c>
      <c r="H5515" s="2">
        <v>916</v>
      </c>
      <c r="I5515" s="3">
        <v>4.759603643486981E-3</v>
      </c>
      <c r="J5515" s="2">
        <v>192453</v>
      </c>
      <c r="K5515" s="2">
        <v>265264</v>
      </c>
    </row>
    <row r="5516" spans="1:11" x14ac:dyDescent="0.3">
      <c r="A5516" s="2">
        <v>48</v>
      </c>
      <c r="B5516" s="2" t="s">
        <v>1001</v>
      </c>
      <c r="C5516" s="2">
        <v>279</v>
      </c>
      <c r="D5516" s="2" t="s">
        <v>3367</v>
      </c>
      <c r="E5516" s="2" t="s">
        <v>1008</v>
      </c>
      <c r="F5516" s="2">
        <v>9</v>
      </c>
      <c r="G5516" s="2" t="s">
        <v>29</v>
      </c>
      <c r="H5516" s="2">
        <v>541</v>
      </c>
      <c r="I5516" s="3">
        <v>2.8110759510114156E-3</v>
      </c>
      <c r="J5516" s="2">
        <v>192453</v>
      </c>
      <c r="K5516" s="2">
        <v>265264</v>
      </c>
    </row>
    <row r="5517" spans="1:11" x14ac:dyDescent="0.3">
      <c r="A5517" s="2">
        <v>48</v>
      </c>
      <c r="B5517" s="2" t="s">
        <v>1001</v>
      </c>
      <c r="C5517" s="2">
        <v>279</v>
      </c>
      <c r="D5517" s="2" t="s">
        <v>3367</v>
      </c>
      <c r="E5517" s="2" t="s">
        <v>1010</v>
      </c>
      <c r="F5517" s="2">
        <v>10</v>
      </c>
      <c r="G5517" s="2" t="s">
        <v>19</v>
      </c>
      <c r="H5517" s="2">
        <v>357</v>
      </c>
      <c r="I5517" s="3">
        <v>1.8549983632367383E-3</v>
      </c>
      <c r="J5517" s="2">
        <v>192453</v>
      </c>
      <c r="K5517" s="2">
        <v>265264</v>
      </c>
    </row>
    <row r="5518" spans="1:11" x14ac:dyDescent="0.3">
      <c r="A5518" s="2">
        <v>48</v>
      </c>
      <c r="B5518" s="2" t="s">
        <v>1001</v>
      </c>
      <c r="C5518" s="2">
        <v>279</v>
      </c>
      <c r="D5518" s="2" t="s">
        <v>3367</v>
      </c>
      <c r="E5518" s="2" t="s">
        <v>1013</v>
      </c>
      <c r="F5518" s="2">
        <v>11</v>
      </c>
      <c r="G5518" s="2" t="s">
        <v>19</v>
      </c>
      <c r="H5518" s="2">
        <v>329</v>
      </c>
      <c r="I5518" s="3">
        <v>1.709508295531896E-3</v>
      </c>
      <c r="J5518" s="2">
        <v>192453</v>
      </c>
      <c r="K5518" s="2">
        <v>265264</v>
      </c>
    </row>
    <row r="5519" spans="1:11" x14ac:dyDescent="0.3">
      <c r="A5519" s="2">
        <v>48</v>
      </c>
      <c r="B5519" s="2" t="s">
        <v>1001</v>
      </c>
      <c r="C5519" s="2">
        <v>279</v>
      </c>
      <c r="D5519" s="2" t="s">
        <v>3367</v>
      </c>
      <c r="E5519" s="2" t="s">
        <v>1009</v>
      </c>
      <c r="F5519" s="2">
        <v>12</v>
      </c>
      <c r="G5519" s="2" t="s">
        <v>19</v>
      </c>
      <c r="H5519" s="2">
        <v>413</v>
      </c>
      <c r="I5519" s="3">
        <v>2.145978498646423E-3</v>
      </c>
      <c r="J5519" s="2">
        <v>192453</v>
      </c>
      <c r="K5519" s="2">
        <v>265264</v>
      </c>
    </row>
    <row r="5520" spans="1:11" x14ac:dyDescent="0.3">
      <c r="A5520" s="2">
        <v>48</v>
      </c>
      <c r="B5520" s="2" t="s">
        <v>1001</v>
      </c>
      <c r="C5520" s="2">
        <v>279</v>
      </c>
      <c r="D5520" s="2" t="s">
        <v>3367</v>
      </c>
      <c r="E5520" s="2" t="s">
        <v>994</v>
      </c>
      <c r="F5520" s="2">
        <v>13</v>
      </c>
      <c r="G5520" s="2" t="s">
        <v>19</v>
      </c>
      <c r="H5520" s="2">
        <v>349</v>
      </c>
      <c r="I5520" s="3">
        <v>1.8134297724639262E-3</v>
      </c>
      <c r="J5520" s="2">
        <v>192453</v>
      </c>
      <c r="K5520" s="2">
        <v>265264</v>
      </c>
    </row>
    <row r="5521" spans="1:11" x14ac:dyDescent="0.3">
      <c r="A5521" s="2">
        <v>48</v>
      </c>
      <c r="B5521" s="2" t="s">
        <v>1001</v>
      </c>
      <c r="C5521" s="2">
        <v>279</v>
      </c>
      <c r="D5521" s="2" t="s">
        <v>3367</v>
      </c>
      <c r="E5521" s="2" t="s">
        <v>1011</v>
      </c>
      <c r="F5521" s="2">
        <v>13</v>
      </c>
      <c r="G5521" s="2" t="s">
        <v>19</v>
      </c>
      <c r="H5521" s="2">
        <v>302</v>
      </c>
      <c r="I5521" s="3">
        <v>1.5692143016736554E-3</v>
      </c>
      <c r="J5521" s="2">
        <v>192453</v>
      </c>
      <c r="K5521" s="2">
        <v>265264</v>
      </c>
    </row>
    <row r="5522" spans="1:11" x14ac:dyDescent="0.3">
      <c r="A5522" s="2">
        <v>48</v>
      </c>
      <c r="B5522" s="2" t="s">
        <v>1001</v>
      </c>
      <c r="C5522" s="2">
        <v>280</v>
      </c>
      <c r="D5522" s="2" t="s">
        <v>3368</v>
      </c>
      <c r="E5522" s="2" t="s">
        <v>1007</v>
      </c>
      <c r="F5522" s="2">
        <v>1</v>
      </c>
      <c r="G5522" s="2" t="s">
        <v>914</v>
      </c>
      <c r="H5522" s="2">
        <v>111126</v>
      </c>
      <c r="I5522" s="3">
        <v>0.51339314588780993</v>
      </c>
      <c r="J5522" s="2">
        <v>216454</v>
      </c>
      <c r="K5522" s="2">
        <v>284592</v>
      </c>
    </row>
    <row r="5523" spans="1:11" x14ac:dyDescent="0.3">
      <c r="A5523" s="2">
        <v>48</v>
      </c>
      <c r="B5523" s="2" t="s">
        <v>1001</v>
      </c>
      <c r="C5523" s="2">
        <v>280</v>
      </c>
      <c r="D5523" s="2" t="s">
        <v>3368</v>
      </c>
      <c r="E5523" s="2" t="s">
        <v>1002</v>
      </c>
      <c r="F5523" s="2">
        <v>2</v>
      </c>
      <c r="G5523" s="2" t="s">
        <v>7</v>
      </c>
      <c r="H5523" s="2">
        <v>87573</v>
      </c>
      <c r="I5523" s="3">
        <v>0.40458018793831485</v>
      </c>
      <c r="J5523" s="2">
        <v>216454</v>
      </c>
      <c r="K5523" s="2">
        <v>284592</v>
      </c>
    </row>
    <row r="5524" spans="1:11" x14ac:dyDescent="0.3">
      <c r="A5524" s="2">
        <v>48</v>
      </c>
      <c r="B5524" s="2" t="s">
        <v>1001</v>
      </c>
      <c r="C5524" s="2">
        <v>280</v>
      </c>
      <c r="D5524" s="2" t="s">
        <v>3368</v>
      </c>
      <c r="E5524" s="2" t="s">
        <v>1012</v>
      </c>
      <c r="F5524" s="2">
        <v>3</v>
      </c>
      <c r="G5524" s="2" t="s">
        <v>19</v>
      </c>
      <c r="H5524" s="2">
        <v>7251</v>
      </c>
      <c r="I5524" s="3">
        <v>3.3499034436878045E-2</v>
      </c>
      <c r="J5524" s="2">
        <v>216454</v>
      </c>
      <c r="K5524" s="2">
        <v>284592</v>
      </c>
    </row>
    <row r="5525" spans="1:11" x14ac:dyDescent="0.3">
      <c r="A5525" s="2">
        <v>48</v>
      </c>
      <c r="B5525" s="2" t="s">
        <v>1001</v>
      </c>
      <c r="C5525" s="2">
        <v>280</v>
      </c>
      <c r="D5525" s="2" t="s">
        <v>3368</v>
      </c>
      <c r="E5525" s="2" t="s">
        <v>1003</v>
      </c>
      <c r="F5525" s="2">
        <v>4</v>
      </c>
      <c r="G5525" s="2" t="s">
        <v>11</v>
      </c>
      <c r="H5525" s="2">
        <v>2852</v>
      </c>
      <c r="I5525" s="3">
        <v>1.3176009683350734E-2</v>
      </c>
      <c r="J5525" s="2">
        <v>216454</v>
      </c>
      <c r="K5525" s="2">
        <v>284592</v>
      </c>
    </row>
    <row r="5526" spans="1:11" x14ac:dyDescent="0.3">
      <c r="A5526" s="2">
        <v>48</v>
      </c>
      <c r="B5526" s="2" t="s">
        <v>1001</v>
      </c>
      <c r="C5526" s="2">
        <v>280</v>
      </c>
      <c r="D5526" s="2" t="s">
        <v>3368</v>
      </c>
      <c r="E5526" s="2" t="s">
        <v>7975</v>
      </c>
      <c r="F5526" s="2">
        <v>5</v>
      </c>
      <c r="G5526" s="2" t="s">
        <v>22</v>
      </c>
      <c r="H5526" s="2">
        <v>1723</v>
      </c>
      <c r="I5526" s="3">
        <v>7.9601208570874177E-3</v>
      </c>
      <c r="J5526" s="2">
        <v>216454</v>
      </c>
      <c r="K5526" s="2">
        <v>284592</v>
      </c>
    </row>
    <row r="5527" spans="1:11" x14ac:dyDescent="0.3">
      <c r="A5527" s="2">
        <v>48</v>
      </c>
      <c r="B5527" s="2" t="s">
        <v>1001</v>
      </c>
      <c r="C5527" s="2">
        <v>280</v>
      </c>
      <c r="D5527" s="2" t="s">
        <v>3368</v>
      </c>
      <c r="E5527" s="2" t="s">
        <v>1006</v>
      </c>
      <c r="F5527" s="2">
        <v>6</v>
      </c>
      <c r="G5527" s="2" t="s">
        <v>17</v>
      </c>
      <c r="H5527" s="2">
        <v>1277</v>
      </c>
      <c r="I5527" s="3">
        <v>5.8996368743474362E-3</v>
      </c>
      <c r="J5527" s="2">
        <v>216454</v>
      </c>
      <c r="K5527" s="2">
        <v>284592</v>
      </c>
    </row>
    <row r="5528" spans="1:11" x14ac:dyDescent="0.3">
      <c r="A5528" s="2">
        <v>48</v>
      </c>
      <c r="B5528" s="2" t="s">
        <v>1001</v>
      </c>
      <c r="C5528" s="2">
        <v>280</v>
      </c>
      <c r="D5528" s="2" t="s">
        <v>3368</v>
      </c>
      <c r="E5528" s="2" t="s">
        <v>1005</v>
      </c>
      <c r="F5528" s="2">
        <v>7</v>
      </c>
      <c r="G5528" s="2" t="s">
        <v>15</v>
      </c>
      <c r="H5528" s="2">
        <v>941</v>
      </c>
      <c r="I5528" s="3">
        <v>4.3473440084267328E-3</v>
      </c>
      <c r="J5528" s="2">
        <v>216454</v>
      </c>
      <c r="K5528" s="2">
        <v>284592</v>
      </c>
    </row>
    <row r="5529" spans="1:11" x14ac:dyDescent="0.3">
      <c r="A5529" s="2">
        <v>48</v>
      </c>
      <c r="B5529" s="2" t="s">
        <v>1001</v>
      </c>
      <c r="C5529" s="2">
        <v>280</v>
      </c>
      <c r="D5529" s="2" t="s">
        <v>3368</v>
      </c>
      <c r="E5529" s="2" t="s">
        <v>1004</v>
      </c>
      <c r="F5529" s="2">
        <v>8</v>
      </c>
      <c r="G5529" s="2" t="s">
        <v>13</v>
      </c>
      <c r="H5529" s="2">
        <v>1227</v>
      </c>
      <c r="I5529" s="3">
        <v>5.6686409121568552E-3</v>
      </c>
      <c r="J5529" s="2">
        <v>216454</v>
      </c>
      <c r="K5529" s="2">
        <v>284592</v>
      </c>
    </row>
    <row r="5530" spans="1:11" x14ac:dyDescent="0.3">
      <c r="A5530" s="2">
        <v>48</v>
      </c>
      <c r="B5530" s="2" t="s">
        <v>1001</v>
      </c>
      <c r="C5530" s="2">
        <v>280</v>
      </c>
      <c r="D5530" s="2" t="s">
        <v>3368</v>
      </c>
      <c r="E5530" s="2" t="s">
        <v>1008</v>
      </c>
      <c r="F5530" s="2">
        <v>9</v>
      </c>
      <c r="G5530" s="2" t="s">
        <v>29</v>
      </c>
      <c r="H5530" s="2">
        <v>572</v>
      </c>
      <c r="I5530" s="3">
        <v>2.6425938074602457E-3</v>
      </c>
      <c r="J5530" s="2">
        <v>216454</v>
      </c>
      <c r="K5530" s="2">
        <v>284592</v>
      </c>
    </row>
    <row r="5531" spans="1:11" x14ac:dyDescent="0.3">
      <c r="A5531" s="2">
        <v>48</v>
      </c>
      <c r="B5531" s="2" t="s">
        <v>1001</v>
      </c>
      <c r="C5531" s="2">
        <v>280</v>
      </c>
      <c r="D5531" s="2" t="s">
        <v>3368</v>
      </c>
      <c r="E5531" s="2" t="s">
        <v>1010</v>
      </c>
      <c r="F5531" s="2">
        <v>10</v>
      </c>
      <c r="G5531" s="2" t="s">
        <v>19</v>
      </c>
      <c r="H5531" s="2">
        <v>378</v>
      </c>
      <c r="I5531" s="3">
        <v>1.7463294741607916E-3</v>
      </c>
      <c r="J5531" s="2">
        <v>216454</v>
      </c>
      <c r="K5531" s="2">
        <v>284592</v>
      </c>
    </row>
    <row r="5532" spans="1:11" x14ac:dyDescent="0.3">
      <c r="A5532" s="2">
        <v>48</v>
      </c>
      <c r="B5532" s="2" t="s">
        <v>1001</v>
      </c>
      <c r="C5532" s="2">
        <v>280</v>
      </c>
      <c r="D5532" s="2" t="s">
        <v>3368</v>
      </c>
      <c r="E5532" s="2" t="s">
        <v>1013</v>
      </c>
      <c r="F5532" s="2">
        <v>11</v>
      </c>
      <c r="G5532" s="2" t="s">
        <v>19</v>
      </c>
      <c r="H5532" s="2">
        <v>409</v>
      </c>
      <c r="I5532" s="3">
        <v>1.8895469707189518E-3</v>
      </c>
      <c r="J5532" s="2">
        <v>216454</v>
      </c>
      <c r="K5532" s="2">
        <v>284592</v>
      </c>
    </row>
    <row r="5533" spans="1:11" x14ac:dyDescent="0.3">
      <c r="A5533" s="2">
        <v>48</v>
      </c>
      <c r="B5533" s="2" t="s">
        <v>1001</v>
      </c>
      <c r="C5533" s="2">
        <v>280</v>
      </c>
      <c r="D5533" s="2" t="s">
        <v>3368</v>
      </c>
      <c r="E5533" s="2" t="s">
        <v>1009</v>
      </c>
      <c r="F5533" s="2">
        <v>12</v>
      </c>
      <c r="G5533" s="2" t="s">
        <v>19</v>
      </c>
      <c r="H5533" s="2">
        <v>430</v>
      </c>
      <c r="I5533" s="3">
        <v>1.9865652748389958E-3</v>
      </c>
      <c r="J5533" s="2">
        <v>216454</v>
      </c>
      <c r="K5533" s="2">
        <v>284592</v>
      </c>
    </row>
    <row r="5534" spans="1:11" x14ac:dyDescent="0.3">
      <c r="A5534" s="2">
        <v>48</v>
      </c>
      <c r="B5534" s="2" t="s">
        <v>1001</v>
      </c>
      <c r="C5534" s="2">
        <v>280</v>
      </c>
      <c r="D5534" s="2" t="s">
        <v>3368</v>
      </c>
      <c r="E5534" s="2" t="s">
        <v>994</v>
      </c>
      <c r="F5534" s="2">
        <v>13</v>
      </c>
      <c r="G5534" s="2" t="s">
        <v>19</v>
      </c>
      <c r="H5534" s="2">
        <v>355</v>
      </c>
      <c r="I5534" s="3">
        <v>1.6400713315531245E-3</v>
      </c>
      <c r="J5534" s="2">
        <v>216454</v>
      </c>
      <c r="K5534" s="2">
        <v>284592</v>
      </c>
    </row>
    <row r="5535" spans="1:11" x14ac:dyDescent="0.3">
      <c r="A5535" s="2">
        <v>48</v>
      </c>
      <c r="B5535" s="2" t="s">
        <v>1001</v>
      </c>
      <c r="C5535" s="2">
        <v>280</v>
      </c>
      <c r="D5535" s="2" t="s">
        <v>3368</v>
      </c>
      <c r="E5535" s="2" t="s">
        <v>1011</v>
      </c>
      <c r="F5535" s="2">
        <v>13</v>
      </c>
      <c r="G5535" s="2" t="s">
        <v>19</v>
      </c>
      <c r="H5535" s="2">
        <v>340</v>
      </c>
      <c r="I5535" s="3">
        <v>1.5707725428959502E-3</v>
      </c>
      <c r="J5535" s="2">
        <v>216454</v>
      </c>
      <c r="K5535" s="2">
        <v>284592</v>
      </c>
    </row>
    <row r="5536" spans="1:11" x14ac:dyDescent="0.3">
      <c r="A5536" s="2">
        <v>44</v>
      </c>
      <c r="B5536" s="2" t="s">
        <v>935</v>
      </c>
      <c r="C5536" s="2">
        <v>281</v>
      </c>
      <c r="D5536" s="2" t="s">
        <v>3343</v>
      </c>
      <c r="E5536" s="2" t="s">
        <v>938</v>
      </c>
      <c r="F5536" s="2">
        <v>1</v>
      </c>
      <c r="G5536" s="2" t="s">
        <v>9</v>
      </c>
      <c r="H5536" s="2">
        <v>110333</v>
      </c>
      <c r="I5536" s="3">
        <v>0.59706912133166656</v>
      </c>
      <c r="J5536" s="2">
        <v>184791</v>
      </c>
      <c r="K5536" s="2">
        <v>292582</v>
      </c>
    </row>
    <row r="5537" spans="1:11" x14ac:dyDescent="0.3">
      <c r="A5537" s="2">
        <v>44</v>
      </c>
      <c r="B5537" s="2" t="s">
        <v>935</v>
      </c>
      <c r="C5537" s="2">
        <v>281</v>
      </c>
      <c r="D5537" s="2" t="s">
        <v>3343</v>
      </c>
      <c r="E5537" s="2" t="s">
        <v>936</v>
      </c>
      <c r="F5537" s="2">
        <v>2</v>
      </c>
      <c r="G5537" s="2" t="s">
        <v>7</v>
      </c>
      <c r="H5537" s="2">
        <v>64121</v>
      </c>
      <c r="I5537" s="3">
        <v>0.3469920071864972</v>
      </c>
      <c r="J5537" s="2">
        <v>184791</v>
      </c>
      <c r="K5537" s="2">
        <v>292582</v>
      </c>
    </row>
    <row r="5538" spans="1:11" x14ac:dyDescent="0.3">
      <c r="A5538" s="2">
        <v>44</v>
      </c>
      <c r="B5538" s="2" t="s">
        <v>935</v>
      </c>
      <c r="C5538" s="2">
        <v>281</v>
      </c>
      <c r="D5538" s="2" t="s">
        <v>3343</v>
      </c>
      <c r="E5538" s="2" t="s">
        <v>937</v>
      </c>
      <c r="F5538" s="2">
        <v>3</v>
      </c>
      <c r="G5538" s="2" t="s">
        <v>11</v>
      </c>
      <c r="H5538" s="2">
        <v>1515</v>
      </c>
      <c r="I5538" s="3">
        <v>8.1984512232738602E-3</v>
      </c>
      <c r="J5538" s="2">
        <v>184791</v>
      </c>
      <c r="K5538" s="2">
        <v>292582</v>
      </c>
    </row>
    <row r="5539" spans="1:11" x14ac:dyDescent="0.3">
      <c r="A5539" s="2">
        <v>44</v>
      </c>
      <c r="B5539" s="2" t="s">
        <v>935</v>
      </c>
      <c r="C5539" s="2">
        <v>281</v>
      </c>
      <c r="D5539" s="2" t="s">
        <v>3343</v>
      </c>
      <c r="E5539" s="2" t="s">
        <v>939</v>
      </c>
      <c r="F5539" s="2">
        <v>4</v>
      </c>
      <c r="G5539" s="2" t="s">
        <v>15</v>
      </c>
      <c r="H5539" s="2">
        <v>1777</v>
      </c>
      <c r="I5539" s="3">
        <v>9.6162691905991096E-3</v>
      </c>
      <c r="J5539" s="2">
        <v>184791</v>
      </c>
      <c r="K5539" s="2">
        <v>292582</v>
      </c>
    </row>
    <row r="5540" spans="1:11" x14ac:dyDescent="0.3">
      <c r="A5540" s="2">
        <v>44</v>
      </c>
      <c r="B5540" s="2" t="s">
        <v>935</v>
      </c>
      <c r="C5540" s="2">
        <v>281</v>
      </c>
      <c r="D5540" s="2" t="s">
        <v>3343</v>
      </c>
      <c r="E5540" s="2" t="s">
        <v>952</v>
      </c>
      <c r="F5540" s="2">
        <v>5</v>
      </c>
      <c r="G5540" s="2" t="s">
        <v>19</v>
      </c>
      <c r="H5540" s="2">
        <v>1350</v>
      </c>
      <c r="I5540" s="3">
        <v>7.3055505949965096E-3</v>
      </c>
      <c r="J5540" s="2">
        <v>184791</v>
      </c>
      <c r="K5540" s="2">
        <v>292582</v>
      </c>
    </row>
    <row r="5541" spans="1:11" x14ac:dyDescent="0.3">
      <c r="A5541" s="2">
        <v>44</v>
      </c>
      <c r="B5541" s="2" t="s">
        <v>935</v>
      </c>
      <c r="C5541" s="2">
        <v>281</v>
      </c>
      <c r="D5541" s="2" t="s">
        <v>3343</v>
      </c>
      <c r="E5541" s="2" t="s">
        <v>7976</v>
      </c>
      <c r="F5541" s="2">
        <v>6</v>
      </c>
      <c r="G5541" s="2" t="s">
        <v>22</v>
      </c>
      <c r="H5541" s="2">
        <v>1010</v>
      </c>
      <c r="I5541" s="3">
        <v>5.4656341488492407E-3</v>
      </c>
      <c r="J5541" s="2">
        <v>184791</v>
      </c>
      <c r="K5541" s="2">
        <v>292582</v>
      </c>
    </row>
    <row r="5542" spans="1:11" x14ac:dyDescent="0.3">
      <c r="A5542" s="2">
        <v>44</v>
      </c>
      <c r="B5542" s="2" t="s">
        <v>935</v>
      </c>
      <c r="C5542" s="2">
        <v>281</v>
      </c>
      <c r="D5542" s="2" t="s">
        <v>3343</v>
      </c>
      <c r="E5542" s="2" t="s">
        <v>941</v>
      </c>
      <c r="F5542" s="2">
        <v>7</v>
      </c>
      <c r="G5542" s="2" t="s">
        <v>17</v>
      </c>
      <c r="H5542" s="2">
        <v>1199</v>
      </c>
      <c r="I5542" s="3">
        <v>6.488411232148752E-3</v>
      </c>
      <c r="J5542" s="2">
        <v>184791</v>
      </c>
      <c r="K5542" s="2">
        <v>292582</v>
      </c>
    </row>
    <row r="5543" spans="1:11" x14ac:dyDescent="0.3">
      <c r="A5543" s="2">
        <v>44</v>
      </c>
      <c r="B5543" s="2" t="s">
        <v>935</v>
      </c>
      <c r="C5543" s="2">
        <v>281</v>
      </c>
      <c r="D5543" s="2" t="s">
        <v>3343</v>
      </c>
      <c r="E5543" s="2" t="s">
        <v>944</v>
      </c>
      <c r="F5543" s="2">
        <v>8</v>
      </c>
      <c r="G5543" s="2" t="s">
        <v>19</v>
      </c>
      <c r="H5543" s="2">
        <v>552</v>
      </c>
      <c r="I5543" s="3">
        <v>2.9871584655096839E-3</v>
      </c>
      <c r="J5543" s="2">
        <v>184791</v>
      </c>
      <c r="K5543" s="2">
        <v>292582</v>
      </c>
    </row>
    <row r="5544" spans="1:11" x14ac:dyDescent="0.3">
      <c r="A5544" s="2">
        <v>44</v>
      </c>
      <c r="B5544" s="2" t="s">
        <v>935</v>
      </c>
      <c r="C5544" s="2">
        <v>281</v>
      </c>
      <c r="D5544" s="2" t="s">
        <v>3343</v>
      </c>
      <c r="E5544" s="2" t="s">
        <v>951</v>
      </c>
      <c r="F5544" s="2">
        <v>9</v>
      </c>
      <c r="G5544" s="2" t="s">
        <v>19</v>
      </c>
      <c r="H5544" s="2">
        <v>583</v>
      </c>
      <c r="I5544" s="3">
        <v>3.1549155532466407E-3</v>
      </c>
      <c r="J5544" s="2">
        <v>184791</v>
      </c>
      <c r="K5544" s="2">
        <v>292582</v>
      </c>
    </row>
    <row r="5545" spans="1:11" x14ac:dyDescent="0.3">
      <c r="A5545" s="2">
        <v>44</v>
      </c>
      <c r="B5545" s="2" t="s">
        <v>935</v>
      </c>
      <c r="C5545" s="2">
        <v>281</v>
      </c>
      <c r="D5545" s="2" t="s">
        <v>3343</v>
      </c>
      <c r="E5545" s="2" t="s">
        <v>949</v>
      </c>
      <c r="F5545" s="2">
        <v>10</v>
      </c>
      <c r="G5545" s="2" t="s">
        <v>19</v>
      </c>
      <c r="H5545" s="2">
        <v>355</v>
      </c>
      <c r="I5545" s="3">
        <v>1.9210892305361192E-3</v>
      </c>
      <c r="J5545" s="2">
        <v>184791</v>
      </c>
      <c r="K5545" s="2">
        <v>292582</v>
      </c>
    </row>
    <row r="5546" spans="1:11" x14ac:dyDescent="0.3">
      <c r="A5546" s="2">
        <v>44</v>
      </c>
      <c r="B5546" s="2" t="s">
        <v>935</v>
      </c>
      <c r="C5546" s="2">
        <v>281</v>
      </c>
      <c r="D5546" s="2" t="s">
        <v>3343</v>
      </c>
      <c r="E5546" s="2" t="s">
        <v>940</v>
      </c>
      <c r="F5546" s="2">
        <v>11</v>
      </c>
      <c r="G5546" s="2" t="s">
        <v>336</v>
      </c>
      <c r="H5546" s="2">
        <v>506</v>
      </c>
      <c r="I5546" s="3">
        <v>2.7382285933838769E-3</v>
      </c>
      <c r="J5546" s="2">
        <v>184791</v>
      </c>
      <c r="K5546" s="2">
        <v>292582</v>
      </c>
    </row>
    <row r="5547" spans="1:11" x14ac:dyDescent="0.3">
      <c r="A5547" s="2">
        <v>44</v>
      </c>
      <c r="B5547" s="2" t="s">
        <v>935</v>
      </c>
      <c r="C5547" s="2">
        <v>281</v>
      </c>
      <c r="D5547" s="2" t="s">
        <v>3343</v>
      </c>
      <c r="E5547" s="2" t="s">
        <v>948</v>
      </c>
      <c r="F5547" s="2">
        <v>12</v>
      </c>
      <c r="G5547" s="2" t="s">
        <v>19</v>
      </c>
      <c r="H5547" s="2">
        <v>265</v>
      </c>
      <c r="I5547" s="3">
        <v>1.4340525242030186E-3</v>
      </c>
      <c r="J5547" s="2">
        <v>184791</v>
      </c>
      <c r="K5547" s="2">
        <v>292582</v>
      </c>
    </row>
    <row r="5548" spans="1:11" x14ac:dyDescent="0.3">
      <c r="A5548" s="2">
        <v>44</v>
      </c>
      <c r="B5548" s="2" t="s">
        <v>935</v>
      </c>
      <c r="C5548" s="2">
        <v>281</v>
      </c>
      <c r="D5548" s="2" t="s">
        <v>3343</v>
      </c>
      <c r="E5548" s="2" t="s">
        <v>945</v>
      </c>
      <c r="F5548" s="2">
        <v>13</v>
      </c>
      <c r="G5548" s="2" t="s">
        <v>19</v>
      </c>
      <c r="H5548" s="2">
        <v>207</v>
      </c>
      <c r="I5548" s="3">
        <v>1.1201844245661314E-3</v>
      </c>
      <c r="J5548" s="2">
        <v>184791</v>
      </c>
      <c r="K5548" s="2">
        <v>292582</v>
      </c>
    </row>
    <row r="5549" spans="1:11" x14ac:dyDescent="0.3">
      <c r="A5549" s="2">
        <v>44</v>
      </c>
      <c r="B5549" s="2" t="s">
        <v>935</v>
      </c>
      <c r="C5549" s="2">
        <v>281</v>
      </c>
      <c r="D5549" s="2" t="s">
        <v>3343</v>
      </c>
      <c r="E5549" s="2" t="s">
        <v>947</v>
      </c>
      <c r="F5549" s="2">
        <v>14</v>
      </c>
      <c r="G5549" s="2" t="s">
        <v>19</v>
      </c>
      <c r="H5549" s="2">
        <v>321</v>
      </c>
      <c r="I5549" s="3">
        <v>1.7370975859213923E-3</v>
      </c>
      <c r="J5549" s="2">
        <v>184791</v>
      </c>
      <c r="K5549" s="2">
        <v>292582</v>
      </c>
    </row>
    <row r="5550" spans="1:11" x14ac:dyDescent="0.3">
      <c r="A5550" s="2">
        <v>44</v>
      </c>
      <c r="B5550" s="2" t="s">
        <v>935</v>
      </c>
      <c r="C5550" s="2">
        <v>281</v>
      </c>
      <c r="D5550" s="2" t="s">
        <v>3343</v>
      </c>
      <c r="E5550" s="2" t="s">
        <v>950</v>
      </c>
      <c r="F5550" s="2">
        <v>15</v>
      </c>
      <c r="G5550" s="2" t="s">
        <v>19</v>
      </c>
      <c r="H5550" s="2">
        <v>229</v>
      </c>
      <c r="I5550" s="3">
        <v>1.2392378416697784E-3</v>
      </c>
      <c r="J5550" s="2">
        <v>184791</v>
      </c>
      <c r="K5550" s="2">
        <v>292582</v>
      </c>
    </row>
    <row r="5551" spans="1:11" x14ac:dyDescent="0.3">
      <c r="A5551" s="2">
        <v>44</v>
      </c>
      <c r="B5551" s="2" t="s">
        <v>935</v>
      </c>
      <c r="C5551" s="2">
        <v>281</v>
      </c>
      <c r="D5551" s="2" t="s">
        <v>3343</v>
      </c>
      <c r="E5551" s="2" t="s">
        <v>943</v>
      </c>
      <c r="F5551" s="2">
        <v>16</v>
      </c>
      <c r="G5551" s="2" t="s">
        <v>19</v>
      </c>
      <c r="H5551" s="2">
        <v>171</v>
      </c>
      <c r="I5551" s="3">
        <v>9.2536974203289118E-4</v>
      </c>
      <c r="J5551" s="2">
        <v>184791</v>
      </c>
      <c r="K5551" s="2">
        <v>292582</v>
      </c>
    </row>
    <row r="5552" spans="1:11" x14ac:dyDescent="0.3">
      <c r="A5552" s="2">
        <v>44</v>
      </c>
      <c r="B5552" s="2" t="s">
        <v>935</v>
      </c>
      <c r="C5552" s="2">
        <v>281</v>
      </c>
      <c r="D5552" s="2" t="s">
        <v>3343</v>
      </c>
      <c r="E5552" s="2" t="s">
        <v>946</v>
      </c>
      <c r="F5552" s="2">
        <v>17</v>
      </c>
      <c r="G5552" s="2" t="s">
        <v>19</v>
      </c>
      <c r="H5552" s="2">
        <v>180</v>
      </c>
      <c r="I5552" s="3">
        <v>9.7407341266620123E-4</v>
      </c>
      <c r="J5552" s="2">
        <v>184791</v>
      </c>
      <c r="K5552" s="2">
        <v>292582</v>
      </c>
    </row>
    <row r="5553" spans="1:11" x14ac:dyDescent="0.3">
      <c r="A5553" s="2">
        <v>44</v>
      </c>
      <c r="B5553" s="2" t="s">
        <v>935</v>
      </c>
      <c r="C5553" s="2">
        <v>281</v>
      </c>
      <c r="D5553" s="2" t="s">
        <v>3343</v>
      </c>
      <c r="E5553" s="2" t="s">
        <v>942</v>
      </c>
      <c r="F5553" s="2">
        <v>18</v>
      </c>
      <c r="G5553" s="2" t="s">
        <v>316</v>
      </c>
      <c r="H5553" s="2">
        <v>117</v>
      </c>
      <c r="I5553" s="3">
        <v>6.331477182330308E-4</v>
      </c>
      <c r="J5553" s="2">
        <v>184791</v>
      </c>
      <c r="K5553" s="2">
        <v>292582</v>
      </c>
    </row>
    <row r="5554" spans="1:11" x14ac:dyDescent="0.3">
      <c r="A5554" s="2">
        <v>44</v>
      </c>
      <c r="B5554" s="2" t="s">
        <v>935</v>
      </c>
      <c r="C5554" s="2">
        <v>282</v>
      </c>
      <c r="D5554" s="2" t="s">
        <v>935</v>
      </c>
      <c r="E5554" s="2" t="s">
        <v>938</v>
      </c>
      <c r="F5554" s="2">
        <v>1</v>
      </c>
      <c r="G5554" s="2" t="s">
        <v>9</v>
      </c>
      <c r="H5554" s="2">
        <v>110546</v>
      </c>
      <c r="I5554" s="3">
        <v>0.58700835275938423</v>
      </c>
      <c r="J5554" s="2">
        <v>188321</v>
      </c>
      <c r="K5554" s="2">
        <v>316791</v>
      </c>
    </row>
    <row r="5555" spans="1:11" x14ac:dyDescent="0.3">
      <c r="A5555" s="2">
        <v>44</v>
      </c>
      <c r="B5555" s="2" t="s">
        <v>935</v>
      </c>
      <c r="C5555" s="2">
        <v>282</v>
      </c>
      <c r="D5555" s="2" t="s">
        <v>935</v>
      </c>
      <c r="E5555" s="2" t="s">
        <v>936</v>
      </c>
      <c r="F5555" s="2">
        <v>2</v>
      </c>
      <c r="G5555" s="2" t="s">
        <v>7</v>
      </c>
      <c r="H5555" s="2">
        <v>67790</v>
      </c>
      <c r="I5555" s="3">
        <v>0.35997047594267234</v>
      </c>
      <c r="J5555" s="2">
        <v>188321</v>
      </c>
      <c r="K5555" s="2">
        <v>316791</v>
      </c>
    </row>
    <row r="5556" spans="1:11" x14ac:dyDescent="0.3">
      <c r="A5556" s="2">
        <v>44</v>
      </c>
      <c r="B5556" s="2" t="s">
        <v>935</v>
      </c>
      <c r="C5556" s="2">
        <v>282</v>
      </c>
      <c r="D5556" s="2" t="s">
        <v>935</v>
      </c>
      <c r="E5556" s="2" t="s">
        <v>937</v>
      </c>
      <c r="F5556" s="2">
        <v>3</v>
      </c>
      <c r="G5556" s="2" t="s">
        <v>11</v>
      </c>
      <c r="H5556" s="2">
        <v>2089</v>
      </c>
      <c r="I5556" s="3">
        <v>1.1092761826880699E-2</v>
      </c>
      <c r="J5556" s="2">
        <v>188321</v>
      </c>
      <c r="K5556" s="2">
        <v>316791</v>
      </c>
    </row>
    <row r="5557" spans="1:11" x14ac:dyDescent="0.3">
      <c r="A5557" s="2">
        <v>44</v>
      </c>
      <c r="B5557" s="2" t="s">
        <v>935</v>
      </c>
      <c r="C5557" s="2">
        <v>282</v>
      </c>
      <c r="D5557" s="2" t="s">
        <v>935</v>
      </c>
      <c r="E5557" s="2" t="s">
        <v>939</v>
      </c>
      <c r="F5557" s="2">
        <v>4</v>
      </c>
      <c r="G5557" s="2" t="s">
        <v>15</v>
      </c>
      <c r="H5557" s="2">
        <v>1646</v>
      </c>
      <c r="I5557" s="3">
        <v>8.7403953887245714E-3</v>
      </c>
      <c r="J5557" s="2">
        <v>188321</v>
      </c>
      <c r="K5557" s="2">
        <v>316791</v>
      </c>
    </row>
    <row r="5558" spans="1:11" x14ac:dyDescent="0.3">
      <c r="A5558" s="2">
        <v>44</v>
      </c>
      <c r="B5558" s="2" t="s">
        <v>935</v>
      </c>
      <c r="C5558" s="2">
        <v>282</v>
      </c>
      <c r="D5558" s="2" t="s">
        <v>935</v>
      </c>
      <c r="E5558" s="2" t="s">
        <v>952</v>
      </c>
      <c r="F5558" s="2">
        <v>5</v>
      </c>
      <c r="G5558" s="2" t="s">
        <v>19</v>
      </c>
      <c r="H5558" s="2">
        <v>1021</v>
      </c>
      <c r="I5558" s="3">
        <v>5.4215939804907578E-3</v>
      </c>
      <c r="J5558" s="2">
        <v>188321</v>
      </c>
      <c r="K5558" s="2">
        <v>316791</v>
      </c>
    </row>
    <row r="5559" spans="1:11" x14ac:dyDescent="0.3">
      <c r="A5559" s="2">
        <v>44</v>
      </c>
      <c r="B5559" s="2" t="s">
        <v>935</v>
      </c>
      <c r="C5559" s="2">
        <v>282</v>
      </c>
      <c r="D5559" s="2" t="s">
        <v>935</v>
      </c>
      <c r="E5559" s="2" t="s">
        <v>7976</v>
      </c>
      <c r="F5559" s="2">
        <v>6</v>
      </c>
      <c r="G5559" s="2" t="s">
        <v>22</v>
      </c>
      <c r="H5559" s="2">
        <v>1285</v>
      </c>
      <c r="I5559" s="3">
        <v>6.8234556953287208E-3</v>
      </c>
      <c r="J5559" s="2">
        <v>188321</v>
      </c>
      <c r="K5559" s="2">
        <v>316791</v>
      </c>
    </row>
    <row r="5560" spans="1:11" x14ac:dyDescent="0.3">
      <c r="A5560" s="2">
        <v>44</v>
      </c>
      <c r="B5560" s="2" t="s">
        <v>935</v>
      </c>
      <c r="C5560" s="2">
        <v>282</v>
      </c>
      <c r="D5560" s="2" t="s">
        <v>935</v>
      </c>
      <c r="E5560" s="2" t="s">
        <v>941</v>
      </c>
      <c r="F5560" s="2">
        <v>7</v>
      </c>
      <c r="G5560" s="2" t="s">
        <v>17</v>
      </c>
      <c r="H5560" s="2">
        <v>1352</v>
      </c>
      <c r="I5560" s="3">
        <v>7.1792312062913853E-3</v>
      </c>
      <c r="J5560" s="2">
        <v>188321</v>
      </c>
      <c r="K5560" s="2">
        <v>316791</v>
      </c>
    </row>
    <row r="5561" spans="1:11" x14ac:dyDescent="0.3">
      <c r="A5561" s="2">
        <v>44</v>
      </c>
      <c r="B5561" s="2" t="s">
        <v>935</v>
      </c>
      <c r="C5561" s="2">
        <v>282</v>
      </c>
      <c r="D5561" s="2" t="s">
        <v>935</v>
      </c>
      <c r="E5561" s="2" t="s">
        <v>944</v>
      </c>
      <c r="F5561" s="2">
        <v>8</v>
      </c>
      <c r="G5561" s="2" t="s">
        <v>19</v>
      </c>
      <c r="H5561" s="2">
        <v>297</v>
      </c>
      <c r="I5561" s="3">
        <v>1.5770944291927081E-3</v>
      </c>
      <c r="J5561" s="2">
        <v>188321</v>
      </c>
      <c r="K5561" s="2">
        <v>316791</v>
      </c>
    </row>
    <row r="5562" spans="1:11" x14ac:dyDescent="0.3">
      <c r="A5562" s="2">
        <v>44</v>
      </c>
      <c r="B5562" s="2" t="s">
        <v>935</v>
      </c>
      <c r="C5562" s="2">
        <v>282</v>
      </c>
      <c r="D5562" s="2" t="s">
        <v>935</v>
      </c>
      <c r="E5562" s="2" t="s">
        <v>951</v>
      </c>
      <c r="F5562" s="2">
        <v>9</v>
      </c>
      <c r="G5562" s="2" t="s">
        <v>19</v>
      </c>
      <c r="H5562" s="2">
        <v>472</v>
      </c>
      <c r="I5562" s="3">
        <v>2.5063588234981761E-3</v>
      </c>
      <c r="J5562" s="2">
        <v>188321</v>
      </c>
      <c r="K5562" s="2">
        <v>316791</v>
      </c>
    </row>
    <row r="5563" spans="1:11" x14ac:dyDescent="0.3">
      <c r="A5563" s="2">
        <v>44</v>
      </c>
      <c r="B5563" s="2" t="s">
        <v>935</v>
      </c>
      <c r="C5563" s="2">
        <v>282</v>
      </c>
      <c r="D5563" s="2" t="s">
        <v>935</v>
      </c>
      <c r="E5563" s="2" t="s">
        <v>949</v>
      </c>
      <c r="F5563" s="2">
        <v>10</v>
      </c>
      <c r="G5563" s="2" t="s">
        <v>19</v>
      </c>
      <c r="H5563" s="2">
        <v>213</v>
      </c>
      <c r="I5563" s="3">
        <v>1.1310475199260836E-3</v>
      </c>
      <c r="J5563" s="2">
        <v>188321</v>
      </c>
      <c r="K5563" s="2">
        <v>316791</v>
      </c>
    </row>
    <row r="5564" spans="1:11" x14ac:dyDescent="0.3">
      <c r="A5564" s="2">
        <v>44</v>
      </c>
      <c r="B5564" s="2" t="s">
        <v>935</v>
      </c>
      <c r="C5564" s="2">
        <v>282</v>
      </c>
      <c r="D5564" s="2" t="s">
        <v>935</v>
      </c>
      <c r="E5564" s="2" t="s">
        <v>940</v>
      </c>
      <c r="F5564" s="2">
        <v>11</v>
      </c>
      <c r="G5564" s="2" t="s">
        <v>336</v>
      </c>
      <c r="H5564" s="2">
        <v>622</v>
      </c>
      <c r="I5564" s="3">
        <v>3.3028711614742912E-3</v>
      </c>
      <c r="J5564" s="2">
        <v>188321</v>
      </c>
      <c r="K5564" s="2">
        <v>316791</v>
      </c>
    </row>
    <row r="5565" spans="1:11" x14ac:dyDescent="0.3">
      <c r="A5565" s="2">
        <v>44</v>
      </c>
      <c r="B5565" s="2" t="s">
        <v>935</v>
      </c>
      <c r="C5565" s="2">
        <v>282</v>
      </c>
      <c r="D5565" s="2" t="s">
        <v>935</v>
      </c>
      <c r="E5565" s="2" t="s">
        <v>948</v>
      </c>
      <c r="F5565" s="2">
        <v>12</v>
      </c>
      <c r="G5565" s="2" t="s">
        <v>19</v>
      </c>
      <c r="H5565" s="2">
        <v>168</v>
      </c>
      <c r="I5565" s="3">
        <v>8.9209381853324905E-4</v>
      </c>
      <c r="J5565" s="2">
        <v>188321</v>
      </c>
      <c r="K5565" s="2">
        <v>316791</v>
      </c>
    </row>
    <row r="5566" spans="1:11" x14ac:dyDescent="0.3">
      <c r="A5566" s="2">
        <v>44</v>
      </c>
      <c r="B5566" s="2" t="s">
        <v>935</v>
      </c>
      <c r="C5566" s="2">
        <v>282</v>
      </c>
      <c r="D5566" s="2" t="s">
        <v>935</v>
      </c>
      <c r="E5566" s="2" t="s">
        <v>945</v>
      </c>
      <c r="F5566" s="2">
        <v>13</v>
      </c>
      <c r="G5566" s="2" t="s">
        <v>19</v>
      </c>
      <c r="H5566" s="2">
        <v>177</v>
      </c>
      <c r="I5566" s="3">
        <v>9.3988455881181604E-4</v>
      </c>
      <c r="J5566" s="2">
        <v>188321</v>
      </c>
      <c r="K5566" s="2">
        <v>316791</v>
      </c>
    </row>
    <row r="5567" spans="1:11" x14ac:dyDescent="0.3">
      <c r="A5567" s="2">
        <v>44</v>
      </c>
      <c r="B5567" s="2" t="s">
        <v>935</v>
      </c>
      <c r="C5567" s="2">
        <v>282</v>
      </c>
      <c r="D5567" s="2" t="s">
        <v>935</v>
      </c>
      <c r="E5567" s="2" t="s">
        <v>947</v>
      </c>
      <c r="F5567" s="2">
        <v>14</v>
      </c>
      <c r="G5567" s="2" t="s">
        <v>19</v>
      </c>
      <c r="H5567" s="2">
        <v>166</v>
      </c>
      <c r="I5567" s="3">
        <v>8.8147365402690091E-4</v>
      </c>
      <c r="J5567" s="2">
        <v>188321</v>
      </c>
      <c r="K5567" s="2">
        <v>316791</v>
      </c>
    </row>
    <row r="5568" spans="1:11" x14ac:dyDescent="0.3">
      <c r="A5568" s="2">
        <v>44</v>
      </c>
      <c r="B5568" s="2" t="s">
        <v>935</v>
      </c>
      <c r="C5568" s="2">
        <v>282</v>
      </c>
      <c r="D5568" s="2" t="s">
        <v>935</v>
      </c>
      <c r="E5568" s="2" t="s">
        <v>950</v>
      </c>
      <c r="F5568" s="2">
        <v>15</v>
      </c>
      <c r="G5568" s="2" t="s">
        <v>19</v>
      </c>
      <c r="H5568" s="2">
        <v>137</v>
      </c>
      <c r="I5568" s="3">
        <v>7.2748126868485191E-4</v>
      </c>
      <c r="J5568" s="2">
        <v>188321</v>
      </c>
      <c r="K5568" s="2">
        <v>316791</v>
      </c>
    </row>
    <row r="5569" spans="1:11" x14ac:dyDescent="0.3">
      <c r="A5569" s="2">
        <v>44</v>
      </c>
      <c r="B5569" s="2" t="s">
        <v>935</v>
      </c>
      <c r="C5569" s="2">
        <v>282</v>
      </c>
      <c r="D5569" s="2" t="s">
        <v>935</v>
      </c>
      <c r="E5569" s="2" t="s">
        <v>943</v>
      </c>
      <c r="F5569" s="2">
        <v>16</v>
      </c>
      <c r="G5569" s="2" t="s">
        <v>19</v>
      </c>
      <c r="H5569" s="2">
        <v>103</v>
      </c>
      <c r="I5569" s="3">
        <v>5.4693847207693252E-4</v>
      </c>
      <c r="J5569" s="2">
        <v>188321</v>
      </c>
      <c r="K5569" s="2">
        <v>316791</v>
      </c>
    </row>
    <row r="5570" spans="1:11" x14ac:dyDescent="0.3">
      <c r="A5570" s="2">
        <v>44</v>
      </c>
      <c r="B5570" s="2" t="s">
        <v>935</v>
      </c>
      <c r="C5570" s="2">
        <v>282</v>
      </c>
      <c r="D5570" s="2" t="s">
        <v>935</v>
      </c>
      <c r="E5570" s="2" t="s">
        <v>946</v>
      </c>
      <c r="F5570" s="2">
        <v>17</v>
      </c>
      <c r="G5570" s="2" t="s">
        <v>19</v>
      </c>
      <c r="H5570" s="2">
        <v>113</v>
      </c>
      <c r="I5570" s="3">
        <v>6.0003929460867352E-4</v>
      </c>
      <c r="J5570" s="2">
        <v>188321</v>
      </c>
      <c r="K5570" s="2">
        <v>316791</v>
      </c>
    </row>
    <row r="5571" spans="1:11" x14ac:dyDescent="0.3">
      <c r="A5571" s="2">
        <v>44</v>
      </c>
      <c r="B5571" s="2" t="s">
        <v>935</v>
      </c>
      <c r="C5571" s="2">
        <v>282</v>
      </c>
      <c r="D5571" s="2" t="s">
        <v>935</v>
      </c>
      <c r="E5571" s="2" t="s">
        <v>942</v>
      </c>
      <c r="F5571" s="2">
        <v>18</v>
      </c>
      <c r="G5571" s="2" t="s">
        <v>316</v>
      </c>
      <c r="H5571" s="2">
        <v>124</v>
      </c>
      <c r="I5571" s="3">
        <v>6.5845019939358865E-4</v>
      </c>
      <c r="J5571" s="2">
        <v>188321</v>
      </c>
      <c r="K5571" s="2">
        <v>316791</v>
      </c>
    </row>
    <row r="5572" spans="1:11" x14ac:dyDescent="0.3">
      <c r="A5572" s="2">
        <v>48</v>
      </c>
      <c r="B5572" s="2" t="s">
        <v>1001</v>
      </c>
      <c r="C5572" s="2">
        <v>283</v>
      </c>
      <c r="D5572" s="2" t="s">
        <v>3369</v>
      </c>
      <c r="E5572" s="2" t="s">
        <v>1007</v>
      </c>
      <c r="F5572" s="2">
        <v>1</v>
      </c>
      <c r="G5572" s="2" t="s">
        <v>914</v>
      </c>
      <c r="H5572" s="2">
        <v>95392</v>
      </c>
      <c r="I5572" s="3">
        <v>0.54019831584431466</v>
      </c>
      <c r="J5572" s="2">
        <v>176587</v>
      </c>
      <c r="K5572" s="2">
        <v>244067</v>
      </c>
    </row>
    <row r="5573" spans="1:11" x14ac:dyDescent="0.3">
      <c r="A5573" s="2">
        <v>48</v>
      </c>
      <c r="B5573" s="2" t="s">
        <v>1001</v>
      </c>
      <c r="C5573" s="2">
        <v>283</v>
      </c>
      <c r="D5573" s="2" t="s">
        <v>3369</v>
      </c>
      <c r="E5573" s="2" t="s">
        <v>1002</v>
      </c>
      <c r="F5573" s="2">
        <v>2</v>
      </c>
      <c r="G5573" s="2" t="s">
        <v>7</v>
      </c>
      <c r="H5573" s="2">
        <v>71947</v>
      </c>
      <c r="I5573" s="3">
        <v>0.40743089808423044</v>
      </c>
      <c r="J5573" s="2">
        <v>176587</v>
      </c>
      <c r="K5573" s="2">
        <v>244067</v>
      </c>
    </row>
    <row r="5574" spans="1:11" x14ac:dyDescent="0.3">
      <c r="A5574" s="2">
        <v>48</v>
      </c>
      <c r="B5574" s="2" t="s">
        <v>1001</v>
      </c>
      <c r="C5574" s="2">
        <v>283</v>
      </c>
      <c r="D5574" s="2" t="s">
        <v>3369</v>
      </c>
      <c r="E5574" s="2" t="s">
        <v>1012</v>
      </c>
      <c r="F5574" s="2">
        <v>3</v>
      </c>
      <c r="G5574" s="2" t="s">
        <v>19</v>
      </c>
      <c r="H5574" s="2">
        <v>1652</v>
      </c>
      <c r="I5574" s="3">
        <v>9.3551620447711332E-3</v>
      </c>
      <c r="J5574" s="2">
        <v>176587</v>
      </c>
      <c r="K5574" s="2">
        <v>244067</v>
      </c>
    </row>
    <row r="5575" spans="1:11" x14ac:dyDescent="0.3">
      <c r="A5575" s="2">
        <v>48</v>
      </c>
      <c r="B5575" s="2" t="s">
        <v>1001</v>
      </c>
      <c r="C5575" s="2">
        <v>283</v>
      </c>
      <c r="D5575" s="2" t="s">
        <v>3369</v>
      </c>
      <c r="E5575" s="2" t="s">
        <v>1003</v>
      </c>
      <c r="F5575" s="2">
        <v>4</v>
      </c>
      <c r="G5575" s="2" t="s">
        <v>11</v>
      </c>
      <c r="H5575" s="2">
        <v>1119</v>
      </c>
      <c r="I5575" s="3">
        <v>6.3368198111978802E-3</v>
      </c>
      <c r="J5575" s="2">
        <v>176587</v>
      </c>
      <c r="K5575" s="2">
        <v>244067</v>
      </c>
    </row>
    <row r="5576" spans="1:11" x14ac:dyDescent="0.3">
      <c r="A5576" s="2">
        <v>48</v>
      </c>
      <c r="B5576" s="2" t="s">
        <v>1001</v>
      </c>
      <c r="C5576" s="2">
        <v>283</v>
      </c>
      <c r="D5576" s="2" t="s">
        <v>3369</v>
      </c>
      <c r="E5576" s="2" t="s">
        <v>7975</v>
      </c>
      <c r="F5576" s="2">
        <v>5</v>
      </c>
      <c r="G5576" s="2" t="s">
        <v>22</v>
      </c>
      <c r="H5576" s="2">
        <v>1450</v>
      </c>
      <c r="I5576" s="3">
        <v>8.2112499787640094E-3</v>
      </c>
      <c r="J5576" s="2">
        <v>176587</v>
      </c>
      <c r="K5576" s="2">
        <v>244067</v>
      </c>
    </row>
    <row r="5577" spans="1:11" x14ac:dyDescent="0.3">
      <c r="A5577" s="2">
        <v>48</v>
      </c>
      <c r="B5577" s="2" t="s">
        <v>1001</v>
      </c>
      <c r="C5577" s="2">
        <v>283</v>
      </c>
      <c r="D5577" s="2" t="s">
        <v>3369</v>
      </c>
      <c r="E5577" s="2" t="s">
        <v>1006</v>
      </c>
      <c r="F5577" s="2">
        <v>6</v>
      </c>
      <c r="G5577" s="2" t="s">
        <v>17</v>
      </c>
      <c r="H5577" s="2">
        <v>1558</v>
      </c>
      <c r="I5577" s="3">
        <v>8.8228465289064313E-3</v>
      </c>
      <c r="J5577" s="2">
        <v>176587</v>
      </c>
      <c r="K5577" s="2">
        <v>244067</v>
      </c>
    </row>
    <row r="5578" spans="1:11" x14ac:dyDescent="0.3">
      <c r="A5578" s="2">
        <v>48</v>
      </c>
      <c r="B5578" s="2" t="s">
        <v>1001</v>
      </c>
      <c r="C5578" s="2">
        <v>283</v>
      </c>
      <c r="D5578" s="2" t="s">
        <v>3369</v>
      </c>
      <c r="E5578" s="2" t="s">
        <v>1005</v>
      </c>
      <c r="F5578" s="2">
        <v>7</v>
      </c>
      <c r="G5578" s="2" t="s">
        <v>15</v>
      </c>
      <c r="H5578" s="2">
        <v>365</v>
      </c>
      <c r="I5578" s="3">
        <v>2.0669698222405952E-3</v>
      </c>
      <c r="J5578" s="2">
        <v>176587</v>
      </c>
      <c r="K5578" s="2">
        <v>244067</v>
      </c>
    </row>
    <row r="5579" spans="1:11" x14ac:dyDescent="0.3">
      <c r="A5579" s="2">
        <v>48</v>
      </c>
      <c r="B5579" s="2" t="s">
        <v>1001</v>
      </c>
      <c r="C5579" s="2">
        <v>283</v>
      </c>
      <c r="D5579" s="2" t="s">
        <v>3369</v>
      </c>
      <c r="E5579" s="2" t="s">
        <v>1004</v>
      </c>
      <c r="F5579" s="2">
        <v>8</v>
      </c>
      <c r="G5579" s="2" t="s">
        <v>13</v>
      </c>
      <c r="H5579" s="2">
        <v>726</v>
      </c>
      <c r="I5579" s="3">
        <v>4.1112879204018415E-3</v>
      </c>
      <c r="J5579" s="2">
        <v>176587</v>
      </c>
      <c r="K5579" s="2">
        <v>244067</v>
      </c>
    </row>
    <row r="5580" spans="1:11" x14ac:dyDescent="0.3">
      <c r="A5580" s="2">
        <v>48</v>
      </c>
      <c r="B5580" s="2" t="s">
        <v>1001</v>
      </c>
      <c r="C5580" s="2">
        <v>283</v>
      </c>
      <c r="D5580" s="2" t="s">
        <v>3369</v>
      </c>
      <c r="E5580" s="2" t="s">
        <v>1008</v>
      </c>
      <c r="F5580" s="2">
        <v>9</v>
      </c>
      <c r="G5580" s="2" t="s">
        <v>29</v>
      </c>
      <c r="H5580" s="2">
        <v>606</v>
      </c>
      <c r="I5580" s="3">
        <v>3.4317361980213718E-3</v>
      </c>
      <c r="J5580" s="2">
        <v>176587</v>
      </c>
      <c r="K5580" s="2">
        <v>244067</v>
      </c>
    </row>
    <row r="5581" spans="1:11" x14ac:dyDescent="0.3">
      <c r="A5581" s="2">
        <v>48</v>
      </c>
      <c r="B5581" s="2" t="s">
        <v>1001</v>
      </c>
      <c r="C5581" s="2">
        <v>283</v>
      </c>
      <c r="D5581" s="2" t="s">
        <v>3369</v>
      </c>
      <c r="E5581" s="2" t="s">
        <v>1010</v>
      </c>
      <c r="F5581" s="2">
        <v>10</v>
      </c>
      <c r="G5581" s="2" t="s">
        <v>19</v>
      </c>
      <c r="H5581" s="2">
        <v>465</v>
      </c>
      <c r="I5581" s="3">
        <v>2.6332629242243198E-3</v>
      </c>
      <c r="J5581" s="2">
        <v>176587</v>
      </c>
      <c r="K5581" s="2">
        <v>244067</v>
      </c>
    </row>
    <row r="5582" spans="1:11" x14ac:dyDescent="0.3">
      <c r="A5582" s="2">
        <v>48</v>
      </c>
      <c r="B5582" s="2" t="s">
        <v>1001</v>
      </c>
      <c r="C5582" s="2">
        <v>283</v>
      </c>
      <c r="D5582" s="2" t="s">
        <v>3369</v>
      </c>
      <c r="E5582" s="2" t="s">
        <v>1013</v>
      </c>
      <c r="F5582" s="2">
        <v>11</v>
      </c>
      <c r="G5582" s="2" t="s">
        <v>19</v>
      </c>
      <c r="H5582" s="2">
        <v>435</v>
      </c>
      <c r="I5582" s="3">
        <v>2.4633749936292027E-3</v>
      </c>
      <c r="J5582" s="2">
        <v>176587</v>
      </c>
      <c r="K5582" s="2">
        <v>244067</v>
      </c>
    </row>
    <row r="5583" spans="1:11" x14ac:dyDescent="0.3">
      <c r="A5583" s="2">
        <v>48</v>
      </c>
      <c r="B5583" s="2" t="s">
        <v>1001</v>
      </c>
      <c r="C5583" s="2">
        <v>283</v>
      </c>
      <c r="D5583" s="2" t="s">
        <v>3369</v>
      </c>
      <c r="E5583" s="2" t="s">
        <v>1009</v>
      </c>
      <c r="F5583" s="2">
        <v>12</v>
      </c>
      <c r="G5583" s="2" t="s">
        <v>19</v>
      </c>
      <c r="H5583" s="2">
        <v>280</v>
      </c>
      <c r="I5583" s="3">
        <v>1.5856206855544292E-3</v>
      </c>
      <c r="J5583" s="2">
        <v>176587</v>
      </c>
      <c r="K5583" s="2">
        <v>244067</v>
      </c>
    </row>
    <row r="5584" spans="1:11" x14ac:dyDescent="0.3">
      <c r="A5584" s="2">
        <v>48</v>
      </c>
      <c r="B5584" s="2" t="s">
        <v>1001</v>
      </c>
      <c r="C5584" s="2">
        <v>283</v>
      </c>
      <c r="D5584" s="2" t="s">
        <v>3369</v>
      </c>
      <c r="E5584" s="2" t="s">
        <v>994</v>
      </c>
      <c r="F5584" s="2">
        <v>13</v>
      </c>
      <c r="G5584" s="2" t="s">
        <v>19</v>
      </c>
      <c r="H5584" s="2">
        <v>310</v>
      </c>
      <c r="I5584" s="3">
        <v>1.7555086161495468E-3</v>
      </c>
      <c r="J5584" s="2">
        <v>176587</v>
      </c>
      <c r="K5584" s="2">
        <v>244067</v>
      </c>
    </row>
    <row r="5585" spans="1:11" x14ac:dyDescent="0.3">
      <c r="A5585" s="2">
        <v>48</v>
      </c>
      <c r="B5585" s="2" t="s">
        <v>1001</v>
      </c>
      <c r="C5585" s="2">
        <v>283</v>
      </c>
      <c r="D5585" s="2" t="s">
        <v>3369</v>
      </c>
      <c r="E5585" s="2" t="s">
        <v>1011</v>
      </c>
      <c r="F5585" s="2">
        <v>13</v>
      </c>
      <c r="G5585" s="2" t="s">
        <v>19</v>
      </c>
      <c r="H5585" s="2">
        <v>282</v>
      </c>
      <c r="I5585" s="3">
        <v>1.5969465475941037E-3</v>
      </c>
      <c r="J5585" s="2">
        <v>176587</v>
      </c>
      <c r="K5585" s="2">
        <v>244067</v>
      </c>
    </row>
    <row r="5586" spans="1:11" x14ac:dyDescent="0.3">
      <c r="A5586" s="2">
        <v>48</v>
      </c>
      <c r="B5586" s="2" t="s">
        <v>1001</v>
      </c>
      <c r="C5586" s="2">
        <v>284</v>
      </c>
      <c r="D5586" s="2" t="s">
        <v>3370</v>
      </c>
      <c r="E5586" s="2" t="s">
        <v>1007</v>
      </c>
      <c r="F5586" s="2">
        <v>1</v>
      </c>
      <c r="G5586" s="2" t="s">
        <v>914</v>
      </c>
      <c r="H5586" s="2">
        <v>101739</v>
      </c>
      <c r="I5586" s="3">
        <v>0.52746210157400297</v>
      </c>
      <c r="J5586" s="2">
        <v>192884</v>
      </c>
      <c r="K5586" s="2">
        <v>271045</v>
      </c>
    </row>
    <row r="5587" spans="1:11" x14ac:dyDescent="0.3">
      <c r="A5587" s="2">
        <v>48</v>
      </c>
      <c r="B5587" s="2" t="s">
        <v>1001</v>
      </c>
      <c r="C5587" s="2">
        <v>284</v>
      </c>
      <c r="D5587" s="2" t="s">
        <v>3370</v>
      </c>
      <c r="E5587" s="2" t="s">
        <v>1002</v>
      </c>
      <c r="F5587" s="2">
        <v>2</v>
      </c>
      <c r="G5587" s="2" t="s">
        <v>7</v>
      </c>
      <c r="H5587" s="2">
        <v>82305</v>
      </c>
      <c r="I5587" s="3">
        <v>0.42670724373198399</v>
      </c>
      <c r="J5587" s="2">
        <v>192884</v>
      </c>
      <c r="K5587" s="2">
        <v>271045</v>
      </c>
    </row>
    <row r="5588" spans="1:11" x14ac:dyDescent="0.3">
      <c r="A5588" s="2">
        <v>48</v>
      </c>
      <c r="B5588" s="2" t="s">
        <v>1001</v>
      </c>
      <c r="C5588" s="2">
        <v>284</v>
      </c>
      <c r="D5588" s="2" t="s">
        <v>3370</v>
      </c>
      <c r="E5588" s="2" t="s">
        <v>1012</v>
      </c>
      <c r="F5588" s="2">
        <v>3</v>
      </c>
      <c r="G5588" s="2" t="s">
        <v>19</v>
      </c>
      <c r="H5588" s="2">
        <v>1085</v>
      </c>
      <c r="I5588" s="3">
        <v>5.625142572738019E-3</v>
      </c>
      <c r="J5588" s="2">
        <v>192884</v>
      </c>
      <c r="K5588" s="2">
        <v>271045</v>
      </c>
    </row>
    <row r="5589" spans="1:11" x14ac:dyDescent="0.3">
      <c r="A5589" s="2">
        <v>48</v>
      </c>
      <c r="B5589" s="2" t="s">
        <v>1001</v>
      </c>
      <c r="C5589" s="2">
        <v>284</v>
      </c>
      <c r="D5589" s="2" t="s">
        <v>3370</v>
      </c>
      <c r="E5589" s="2" t="s">
        <v>1003</v>
      </c>
      <c r="F5589" s="2">
        <v>4</v>
      </c>
      <c r="G5589" s="2" t="s">
        <v>11</v>
      </c>
      <c r="H5589" s="2">
        <v>1413</v>
      </c>
      <c r="I5589" s="3">
        <v>7.3256465025611246E-3</v>
      </c>
      <c r="J5589" s="2">
        <v>192884</v>
      </c>
      <c r="K5589" s="2">
        <v>271045</v>
      </c>
    </row>
    <row r="5590" spans="1:11" x14ac:dyDescent="0.3">
      <c r="A5590" s="2">
        <v>48</v>
      </c>
      <c r="B5590" s="2" t="s">
        <v>1001</v>
      </c>
      <c r="C5590" s="2">
        <v>284</v>
      </c>
      <c r="D5590" s="2" t="s">
        <v>3370</v>
      </c>
      <c r="E5590" s="2" t="s">
        <v>7975</v>
      </c>
      <c r="F5590" s="2">
        <v>5</v>
      </c>
      <c r="G5590" s="2" t="s">
        <v>22</v>
      </c>
      <c r="H5590" s="2">
        <v>1201</v>
      </c>
      <c r="I5590" s="3">
        <v>6.2265403040169219E-3</v>
      </c>
      <c r="J5590" s="2">
        <v>192884</v>
      </c>
      <c r="K5590" s="2">
        <v>271045</v>
      </c>
    </row>
    <row r="5591" spans="1:11" x14ac:dyDescent="0.3">
      <c r="A5591" s="2">
        <v>48</v>
      </c>
      <c r="B5591" s="2" t="s">
        <v>1001</v>
      </c>
      <c r="C5591" s="2">
        <v>284</v>
      </c>
      <c r="D5591" s="2" t="s">
        <v>3370</v>
      </c>
      <c r="E5591" s="2" t="s">
        <v>1006</v>
      </c>
      <c r="F5591" s="2">
        <v>6</v>
      </c>
      <c r="G5591" s="2" t="s">
        <v>17</v>
      </c>
      <c r="H5591" s="2">
        <v>1251</v>
      </c>
      <c r="I5591" s="3">
        <v>6.4857634640509325E-3</v>
      </c>
      <c r="J5591" s="2">
        <v>192884</v>
      </c>
      <c r="K5591" s="2">
        <v>271045</v>
      </c>
    </row>
    <row r="5592" spans="1:11" x14ac:dyDescent="0.3">
      <c r="A5592" s="2">
        <v>48</v>
      </c>
      <c r="B5592" s="2" t="s">
        <v>1001</v>
      </c>
      <c r="C5592" s="2">
        <v>284</v>
      </c>
      <c r="D5592" s="2" t="s">
        <v>3370</v>
      </c>
      <c r="E5592" s="2" t="s">
        <v>1005</v>
      </c>
      <c r="F5592" s="2">
        <v>7</v>
      </c>
      <c r="G5592" s="2" t="s">
        <v>15</v>
      </c>
      <c r="H5592" s="2">
        <v>457</v>
      </c>
      <c r="I5592" s="3">
        <v>2.3692996827108523E-3</v>
      </c>
      <c r="J5592" s="2">
        <v>192884</v>
      </c>
      <c r="K5592" s="2">
        <v>271045</v>
      </c>
    </row>
    <row r="5593" spans="1:11" x14ac:dyDescent="0.3">
      <c r="A5593" s="2">
        <v>48</v>
      </c>
      <c r="B5593" s="2" t="s">
        <v>1001</v>
      </c>
      <c r="C5593" s="2">
        <v>284</v>
      </c>
      <c r="D5593" s="2" t="s">
        <v>3370</v>
      </c>
      <c r="E5593" s="2" t="s">
        <v>1004</v>
      </c>
      <c r="F5593" s="2">
        <v>8</v>
      </c>
      <c r="G5593" s="2" t="s">
        <v>13</v>
      </c>
      <c r="H5593" s="2">
        <v>710</v>
      </c>
      <c r="I5593" s="3">
        <v>3.6809688724829433E-3</v>
      </c>
      <c r="J5593" s="2">
        <v>192884</v>
      </c>
      <c r="K5593" s="2">
        <v>271045</v>
      </c>
    </row>
    <row r="5594" spans="1:11" x14ac:dyDescent="0.3">
      <c r="A5594" s="2">
        <v>48</v>
      </c>
      <c r="B5594" s="2" t="s">
        <v>1001</v>
      </c>
      <c r="C5594" s="2">
        <v>284</v>
      </c>
      <c r="D5594" s="2" t="s">
        <v>3370</v>
      </c>
      <c r="E5594" s="2" t="s">
        <v>1008</v>
      </c>
      <c r="F5594" s="2">
        <v>9</v>
      </c>
      <c r="G5594" s="2" t="s">
        <v>29</v>
      </c>
      <c r="H5594" s="2">
        <v>746</v>
      </c>
      <c r="I5594" s="3">
        <v>3.8676095477074303E-3</v>
      </c>
      <c r="J5594" s="2">
        <v>192884</v>
      </c>
      <c r="K5594" s="2">
        <v>271045</v>
      </c>
    </row>
    <row r="5595" spans="1:11" x14ac:dyDescent="0.3">
      <c r="A5595" s="2">
        <v>48</v>
      </c>
      <c r="B5595" s="2" t="s">
        <v>1001</v>
      </c>
      <c r="C5595" s="2">
        <v>284</v>
      </c>
      <c r="D5595" s="2" t="s">
        <v>3370</v>
      </c>
      <c r="E5595" s="2" t="s">
        <v>1010</v>
      </c>
      <c r="F5595" s="2">
        <v>10</v>
      </c>
      <c r="G5595" s="2" t="s">
        <v>19</v>
      </c>
      <c r="H5595" s="2">
        <v>514</v>
      </c>
      <c r="I5595" s="3">
        <v>2.6648140851496236E-3</v>
      </c>
      <c r="J5595" s="2">
        <v>192884</v>
      </c>
      <c r="K5595" s="2">
        <v>271045</v>
      </c>
    </row>
    <row r="5596" spans="1:11" x14ac:dyDescent="0.3">
      <c r="A5596" s="2">
        <v>48</v>
      </c>
      <c r="B5596" s="2" t="s">
        <v>1001</v>
      </c>
      <c r="C5596" s="2">
        <v>284</v>
      </c>
      <c r="D5596" s="2" t="s">
        <v>3370</v>
      </c>
      <c r="E5596" s="2" t="s">
        <v>1013</v>
      </c>
      <c r="F5596" s="2">
        <v>11</v>
      </c>
      <c r="G5596" s="2" t="s">
        <v>19</v>
      </c>
      <c r="H5596" s="2">
        <v>485</v>
      </c>
      <c r="I5596" s="3">
        <v>2.5144646523298977E-3</v>
      </c>
      <c r="J5596" s="2">
        <v>192884</v>
      </c>
      <c r="K5596" s="2">
        <v>271045</v>
      </c>
    </row>
    <row r="5597" spans="1:11" x14ac:dyDescent="0.3">
      <c r="A5597" s="2">
        <v>48</v>
      </c>
      <c r="B5597" s="2" t="s">
        <v>1001</v>
      </c>
      <c r="C5597" s="2">
        <v>284</v>
      </c>
      <c r="D5597" s="2" t="s">
        <v>3370</v>
      </c>
      <c r="E5597" s="2" t="s">
        <v>1009</v>
      </c>
      <c r="F5597" s="2">
        <v>12</v>
      </c>
      <c r="G5597" s="2" t="s">
        <v>19</v>
      </c>
      <c r="H5597" s="2">
        <v>331</v>
      </c>
      <c r="I5597" s="3">
        <v>1.7160573194251467E-3</v>
      </c>
      <c r="J5597" s="2">
        <v>192884</v>
      </c>
      <c r="K5597" s="2">
        <v>271045</v>
      </c>
    </row>
    <row r="5598" spans="1:11" x14ac:dyDescent="0.3">
      <c r="A5598" s="2">
        <v>48</v>
      </c>
      <c r="B5598" s="2" t="s">
        <v>1001</v>
      </c>
      <c r="C5598" s="2">
        <v>284</v>
      </c>
      <c r="D5598" s="2" t="s">
        <v>3370</v>
      </c>
      <c r="E5598" s="2" t="s">
        <v>994</v>
      </c>
      <c r="F5598" s="2">
        <v>13</v>
      </c>
      <c r="G5598" s="2" t="s">
        <v>19</v>
      </c>
      <c r="H5598" s="2">
        <v>336</v>
      </c>
      <c r="I5598" s="3">
        <v>1.7419796354285477E-3</v>
      </c>
      <c r="J5598" s="2">
        <v>192884</v>
      </c>
      <c r="K5598" s="2">
        <v>271045</v>
      </c>
    </row>
    <row r="5599" spans="1:11" x14ac:dyDescent="0.3">
      <c r="A5599" s="2">
        <v>48</v>
      </c>
      <c r="B5599" s="2" t="s">
        <v>1001</v>
      </c>
      <c r="C5599" s="2">
        <v>284</v>
      </c>
      <c r="D5599" s="2" t="s">
        <v>3370</v>
      </c>
      <c r="E5599" s="2" t="s">
        <v>1011</v>
      </c>
      <c r="F5599" s="2">
        <v>13</v>
      </c>
      <c r="G5599" s="2" t="s">
        <v>19</v>
      </c>
      <c r="H5599" s="2">
        <v>311</v>
      </c>
      <c r="I5599" s="3">
        <v>1.6123680554115426E-3</v>
      </c>
      <c r="J5599" s="2">
        <v>192884</v>
      </c>
      <c r="K5599" s="2">
        <v>271045</v>
      </c>
    </row>
    <row r="5600" spans="1:11" x14ac:dyDescent="0.3">
      <c r="A5600" s="2">
        <v>44</v>
      </c>
      <c r="B5600" s="2" t="s">
        <v>935</v>
      </c>
      <c r="C5600" s="2">
        <v>285</v>
      </c>
      <c r="D5600" s="2" t="s">
        <v>3344</v>
      </c>
      <c r="E5600" s="2" t="s">
        <v>938</v>
      </c>
      <c r="F5600" s="2">
        <v>1</v>
      </c>
      <c r="G5600" s="2" t="s">
        <v>9</v>
      </c>
      <c r="H5600" s="2">
        <v>90536</v>
      </c>
      <c r="I5600" s="3">
        <v>0.55997723870903893</v>
      </c>
      <c r="J5600" s="2">
        <v>161678</v>
      </c>
      <c r="K5600" s="2">
        <v>247768</v>
      </c>
    </row>
    <row r="5601" spans="1:11" x14ac:dyDescent="0.3">
      <c r="A5601" s="2">
        <v>44</v>
      </c>
      <c r="B5601" s="2" t="s">
        <v>935</v>
      </c>
      <c r="C5601" s="2">
        <v>285</v>
      </c>
      <c r="D5601" s="2" t="s">
        <v>3344</v>
      </c>
      <c r="E5601" s="2" t="s">
        <v>936</v>
      </c>
      <c r="F5601" s="2">
        <v>2</v>
      </c>
      <c r="G5601" s="2" t="s">
        <v>7</v>
      </c>
      <c r="H5601" s="2">
        <v>62709</v>
      </c>
      <c r="I5601" s="3">
        <v>0.38786353121636835</v>
      </c>
      <c r="J5601" s="2">
        <v>161678</v>
      </c>
      <c r="K5601" s="2">
        <v>247768</v>
      </c>
    </row>
    <row r="5602" spans="1:11" x14ac:dyDescent="0.3">
      <c r="A5602" s="2">
        <v>44</v>
      </c>
      <c r="B5602" s="2" t="s">
        <v>935</v>
      </c>
      <c r="C5602" s="2">
        <v>285</v>
      </c>
      <c r="D5602" s="2" t="s">
        <v>3344</v>
      </c>
      <c r="E5602" s="2" t="s">
        <v>937</v>
      </c>
      <c r="F5602" s="2">
        <v>3</v>
      </c>
      <c r="G5602" s="2" t="s">
        <v>11</v>
      </c>
      <c r="H5602" s="2">
        <v>1513</v>
      </c>
      <c r="I5602" s="3">
        <v>9.3581068543648494E-3</v>
      </c>
      <c r="J5602" s="2">
        <v>161678</v>
      </c>
      <c r="K5602" s="2">
        <v>247768</v>
      </c>
    </row>
    <row r="5603" spans="1:11" x14ac:dyDescent="0.3">
      <c r="A5603" s="2">
        <v>44</v>
      </c>
      <c r="B5603" s="2" t="s">
        <v>935</v>
      </c>
      <c r="C5603" s="2">
        <v>285</v>
      </c>
      <c r="D5603" s="2" t="s">
        <v>3344</v>
      </c>
      <c r="E5603" s="2" t="s">
        <v>939</v>
      </c>
      <c r="F5603" s="2">
        <v>4</v>
      </c>
      <c r="G5603" s="2" t="s">
        <v>15</v>
      </c>
      <c r="H5603" s="2">
        <v>1003</v>
      </c>
      <c r="I5603" s="3">
        <v>6.2036888135677086E-3</v>
      </c>
      <c r="J5603" s="2">
        <v>161678</v>
      </c>
      <c r="K5603" s="2">
        <v>247768</v>
      </c>
    </row>
    <row r="5604" spans="1:11" x14ac:dyDescent="0.3">
      <c r="A5604" s="2">
        <v>44</v>
      </c>
      <c r="B5604" s="2" t="s">
        <v>935</v>
      </c>
      <c r="C5604" s="2">
        <v>285</v>
      </c>
      <c r="D5604" s="2" t="s">
        <v>3344</v>
      </c>
      <c r="E5604" s="2" t="s">
        <v>952</v>
      </c>
      <c r="F5604" s="2">
        <v>5</v>
      </c>
      <c r="G5604" s="2" t="s">
        <v>19</v>
      </c>
      <c r="H5604" s="2">
        <v>1506</v>
      </c>
      <c r="I5604" s="3">
        <v>9.3148109204715546E-3</v>
      </c>
      <c r="J5604" s="2">
        <v>161678</v>
      </c>
      <c r="K5604" s="2">
        <v>247768</v>
      </c>
    </row>
    <row r="5605" spans="1:11" x14ac:dyDescent="0.3">
      <c r="A5605" s="2">
        <v>44</v>
      </c>
      <c r="B5605" s="2" t="s">
        <v>935</v>
      </c>
      <c r="C5605" s="2">
        <v>285</v>
      </c>
      <c r="D5605" s="2" t="s">
        <v>3344</v>
      </c>
      <c r="E5605" s="2" t="s">
        <v>7976</v>
      </c>
      <c r="F5605" s="2">
        <v>6</v>
      </c>
      <c r="G5605" s="2" t="s">
        <v>22</v>
      </c>
      <c r="H5605" s="2">
        <v>924</v>
      </c>
      <c r="I5605" s="3">
        <v>5.7150632739148182E-3</v>
      </c>
      <c r="J5605" s="2">
        <v>161678</v>
      </c>
      <c r="K5605" s="2">
        <v>247768</v>
      </c>
    </row>
    <row r="5606" spans="1:11" x14ac:dyDescent="0.3">
      <c r="A5606" s="2">
        <v>44</v>
      </c>
      <c r="B5606" s="2" t="s">
        <v>935</v>
      </c>
      <c r="C5606" s="2">
        <v>285</v>
      </c>
      <c r="D5606" s="2" t="s">
        <v>3344</v>
      </c>
      <c r="E5606" s="2" t="s">
        <v>941</v>
      </c>
      <c r="F5606" s="2">
        <v>7</v>
      </c>
      <c r="G5606" s="2" t="s">
        <v>17</v>
      </c>
      <c r="H5606" s="2">
        <v>635</v>
      </c>
      <c r="I5606" s="3">
        <v>3.927559717463106E-3</v>
      </c>
      <c r="J5606" s="2">
        <v>161678</v>
      </c>
      <c r="K5606" s="2">
        <v>247768</v>
      </c>
    </row>
    <row r="5607" spans="1:11" x14ac:dyDescent="0.3">
      <c r="A5607" s="2">
        <v>44</v>
      </c>
      <c r="B5607" s="2" t="s">
        <v>935</v>
      </c>
      <c r="C5607" s="2">
        <v>285</v>
      </c>
      <c r="D5607" s="2" t="s">
        <v>3344</v>
      </c>
      <c r="E5607" s="2" t="s">
        <v>944</v>
      </c>
      <c r="F5607" s="2">
        <v>8</v>
      </c>
      <c r="G5607" s="2" t="s">
        <v>19</v>
      </c>
      <c r="H5607" s="2">
        <v>411</v>
      </c>
      <c r="I5607" s="3">
        <v>2.5420898328776952E-3</v>
      </c>
      <c r="J5607" s="2">
        <v>161678</v>
      </c>
      <c r="K5607" s="2">
        <v>247768</v>
      </c>
    </row>
    <row r="5608" spans="1:11" x14ac:dyDescent="0.3">
      <c r="A5608" s="2">
        <v>44</v>
      </c>
      <c r="B5608" s="2" t="s">
        <v>935</v>
      </c>
      <c r="C5608" s="2">
        <v>285</v>
      </c>
      <c r="D5608" s="2" t="s">
        <v>3344</v>
      </c>
      <c r="E5608" s="2" t="s">
        <v>951</v>
      </c>
      <c r="F5608" s="2">
        <v>9</v>
      </c>
      <c r="G5608" s="2" t="s">
        <v>19</v>
      </c>
      <c r="H5608" s="2">
        <v>547</v>
      </c>
      <c r="I5608" s="3">
        <v>3.383267977090266E-3</v>
      </c>
      <c r="J5608" s="2">
        <v>161678</v>
      </c>
      <c r="K5608" s="2">
        <v>247768</v>
      </c>
    </row>
    <row r="5609" spans="1:11" x14ac:dyDescent="0.3">
      <c r="A5609" s="2">
        <v>44</v>
      </c>
      <c r="B5609" s="2" t="s">
        <v>935</v>
      </c>
      <c r="C5609" s="2">
        <v>285</v>
      </c>
      <c r="D5609" s="2" t="s">
        <v>3344</v>
      </c>
      <c r="E5609" s="2" t="s">
        <v>949</v>
      </c>
      <c r="F5609" s="2">
        <v>10</v>
      </c>
      <c r="G5609" s="2" t="s">
        <v>19</v>
      </c>
      <c r="H5609" s="2">
        <v>262</v>
      </c>
      <c r="I5609" s="3">
        <v>1.6205049542918641E-3</v>
      </c>
      <c r="J5609" s="2">
        <v>161678</v>
      </c>
      <c r="K5609" s="2">
        <v>247768</v>
      </c>
    </row>
    <row r="5610" spans="1:11" x14ac:dyDescent="0.3">
      <c r="A5610" s="2">
        <v>44</v>
      </c>
      <c r="B5610" s="2" t="s">
        <v>935</v>
      </c>
      <c r="C5610" s="2">
        <v>285</v>
      </c>
      <c r="D5610" s="2" t="s">
        <v>3344</v>
      </c>
      <c r="E5610" s="2" t="s">
        <v>940</v>
      </c>
      <c r="F5610" s="2">
        <v>11</v>
      </c>
      <c r="G5610" s="2" t="s">
        <v>336</v>
      </c>
      <c r="H5610" s="2">
        <v>332</v>
      </c>
      <c r="I5610" s="3">
        <v>2.0534642932248048E-3</v>
      </c>
      <c r="J5610" s="2">
        <v>161678</v>
      </c>
      <c r="K5610" s="2">
        <v>247768</v>
      </c>
    </row>
    <row r="5611" spans="1:11" x14ac:dyDescent="0.3">
      <c r="A5611" s="2">
        <v>44</v>
      </c>
      <c r="B5611" s="2" t="s">
        <v>935</v>
      </c>
      <c r="C5611" s="2">
        <v>285</v>
      </c>
      <c r="D5611" s="2" t="s">
        <v>3344</v>
      </c>
      <c r="E5611" s="2" t="s">
        <v>948</v>
      </c>
      <c r="F5611" s="2">
        <v>12</v>
      </c>
      <c r="G5611" s="2" t="s">
        <v>19</v>
      </c>
      <c r="H5611" s="2">
        <v>256</v>
      </c>
      <c r="I5611" s="3">
        <v>1.5833941538118978E-3</v>
      </c>
      <c r="J5611" s="2">
        <v>161678</v>
      </c>
      <c r="K5611" s="2">
        <v>247768</v>
      </c>
    </row>
    <row r="5612" spans="1:11" x14ac:dyDescent="0.3">
      <c r="A5612" s="2">
        <v>44</v>
      </c>
      <c r="B5612" s="2" t="s">
        <v>935</v>
      </c>
      <c r="C5612" s="2">
        <v>285</v>
      </c>
      <c r="D5612" s="2" t="s">
        <v>3344</v>
      </c>
      <c r="E5612" s="2" t="s">
        <v>945</v>
      </c>
      <c r="F5612" s="2">
        <v>13</v>
      </c>
      <c r="G5612" s="2" t="s">
        <v>19</v>
      </c>
      <c r="H5612" s="2">
        <v>198</v>
      </c>
      <c r="I5612" s="3">
        <v>1.2246564158388895E-3</v>
      </c>
      <c r="J5612" s="2">
        <v>161678</v>
      </c>
      <c r="K5612" s="2">
        <v>247768</v>
      </c>
    </row>
    <row r="5613" spans="1:11" x14ac:dyDescent="0.3">
      <c r="A5613" s="2">
        <v>44</v>
      </c>
      <c r="B5613" s="2" t="s">
        <v>935</v>
      </c>
      <c r="C5613" s="2">
        <v>285</v>
      </c>
      <c r="D5613" s="2" t="s">
        <v>3344</v>
      </c>
      <c r="E5613" s="2" t="s">
        <v>947</v>
      </c>
      <c r="F5613" s="2">
        <v>14</v>
      </c>
      <c r="G5613" s="2" t="s">
        <v>19</v>
      </c>
      <c r="H5613" s="2">
        <v>209</v>
      </c>
      <c r="I5613" s="3">
        <v>1.2926928833854945E-3</v>
      </c>
      <c r="J5613" s="2">
        <v>161678</v>
      </c>
      <c r="K5613" s="2">
        <v>247768</v>
      </c>
    </row>
    <row r="5614" spans="1:11" x14ac:dyDescent="0.3">
      <c r="A5614" s="2">
        <v>44</v>
      </c>
      <c r="B5614" s="2" t="s">
        <v>935</v>
      </c>
      <c r="C5614" s="2">
        <v>285</v>
      </c>
      <c r="D5614" s="2" t="s">
        <v>3344</v>
      </c>
      <c r="E5614" s="2" t="s">
        <v>950</v>
      </c>
      <c r="F5614" s="2">
        <v>15</v>
      </c>
      <c r="G5614" s="2" t="s">
        <v>19</v>
      </c>
      <c r="H5614" s="2">
        <v>225</v>
      </c>
      <c r="I5614" s="3">
        <v>1.3916550179987382E-3</v>
      </c>
      <c r="J5614" s="2">
        <v>161678</v>
      </c>
      <c r="K5614" s="2">
        <v>247768</v>
      </c>
    </row>
    <row r="5615" spans="1:11" x14ac:dyDescent="0.3">
      <c r="A5615" s="2">
        <v>44</v>
      </c>
      <c r="B5615" s="2" t="s">
        <v>935</v>
      </c>
      <c r="C5615" s="2">
        <v>285</v>
      </c>
      <c r="D5615" s="2" t="s">
        <v>3344</v>
      </c>
      <c r="E5615" s="2" t="s">
        <v>943</v>
      </c>
      <c r="F5615" s="2">
        <v>16</v>
      </c>
      <c r="G5615" s="2" t="s">
        <v>19</v>
      </c>
      <c r="H5615" s="2">
        <v>159</v>
      </c>
      <c r="I5615" s="3">
        <v>9.8343621271910825E-4</v>
      </c>
      <c r="J5615" s="2">
        <v>161678</v>
      </c>
      <c r="K5615" s="2">
        <v>247768</v>
      </c>
    </row>
    <row r="5616" spans="1:11" x14ac:dyDescent="0.3">
      <c r="A5616" s="2">
        <v>44</v>
      </c>
      <c r="B5616" s="2" t="s">
        <v>935</v>
      </c>
      <c r="C5616" s="2">
        <v>285</v>
      </c>
      <c r="D5616" s="2" t="s">
        <v>3344</v>
      </c>
      <c r="E5616" s="2" t="s">
        <v>946</v>
      </c>
      <c r="F5616" s="2">
        <v>17</v>
      </c>
      <c r="G5616" s="2" t="s">
        <v>19</v>
      </c>
      <c r="H5616" s="2">
        <v>144</v>
      </c>
      <c r="I5616" s="3">
        <v>8.9065921151919249E-4</v>
      </c>
      <c r="J5616" s="2">
        <v>161678</v>
      </c>
      <c r="K5616" s="2">
        <v>247768</v>
      </c>
    </row>
    <row r="5617" spans="1:11" x14ac:dyDescent="0.3">
      <c r="A5617" s="2">
        <v>44</v>
      </c>
      <c r="B5617" s="2" t="s">
        <v>935</v>
      </c>
      <c r="C5617" s="2">
        <v>285</v>
      </c>
      <c r="D5617" s="2" t="s">
        <v>3344</v>
      </c>
      <c r="E5617" s="2" t="s">
        <v>942</v>
      </c>
      <c r="F5617" s="2">
        <v>18</v>
      </c>
      <c r="G5617" s="2" t="s">
        <v>316</v>
      </c>
      <c r="H5617" s="2">
        <v>109</v>
      </c>
      <c r="I5617" s="3">
        <v>6.7417954205272205E-4</v>
      </c>
      <c r="J5617" s="2">
        <v>161678</v>
      </c>
      <c r="K5617" s="2">
        <v>247768</v>
      </c>
    </row>
    <row r="5618" spans="1:11" x14ac:dyDescent="0.3">
      <c r="A5618" s="2">
        <v>44</v>
      </c>
      <c r="B5618" s="2" t="s">
        <v>935</v>
      </c>
      <c r="C5618" s="2">
        <v>286</v>
      </c>
      <c r="D5618" s="2" t="s">
        <v>3345</v>
      </c>
      <c r="E5618" s="2" t="s">
        <v>938</v>
      </c>
      <c r="F5618" s="2">
        <v>1</v>
      </c>
      <c r="G5618" s="2" t="s">
        <v>9</v>
      </c>
      <c r="H5618" s="2">
        <v>103489</v>
      </c>
      <c r="I5618" s="3">
        <v>0.57670745842806825</v>
      </c>
      <c r="J5618" s="2">
        <v>179448</v>
      </c>
      <c r="K5618" s="2">
        <v>289508</v>
      </c>
    </row>
    <row r="5619" spans="1:11" x14ac:dyDescent="0.3">
      <c r="A5619" s="2">
        <v>44</v>
      </c>
      <c r="B5619" s="2" t="s">
        <v>935</v>
      </c>
      <c r="C5619" s="2">
        <v>286</v>
      </c>
      <c r="D5619" s="2" t="s">
        <v>3345</v>
      </c>
      <c r="E5619" s="2" t="s">
        <v>936</v>
      </c>
      <c r="F5619" s="2">
        <v>2</v>
      </c>
      <c r="G5619" s="2" t="s">
        <v>7</v>
      </c>
      <c r="H5619" s="2">
        <v>65032</v>
      </c>
      <c r="I5619" s="3">
        <v>0.36240024965449602</v>
      </c>
      <c r="J5619" s="2">
        <v>179448</v>
      </c>
      <c r="K5619" s="2">
        <v>289508</v>
      </c>
    </row>
    <row r="5620" spans="1:11" x14ac:dyDescent="0.3">
      <c r="A5620" s="2">
        <v>44</v>
      </c>
      <c r="B5620" s="2" t="s">
        <v>935</v>
      </c>
      <c r="C5620" s="2">
        <v>286</v>
      </c>
      <c r="D5620" s="2" t="s">
        <v>3345</v>
      </c>
      <c r="E5620" s="2" t="s">
        <v>937</v>
      </c>
      <c r="F5620" s="2">
        <v>3</v>
      </c>
      <c r="G5620" s="2" t="s">
        <v>11</v>
      </c>
      <c r="H5620" s="2">
        <v>1390</v>
      </c>
      <c r="I5620" s="3">
        <v>7.7459765503098393E-3</v>
      </c>
      <c r="J5620" s="2">
        <v>179448</v>
      </c>
      <c r="K5620" s="2">
        <v>289508</v>
      </c>
    </row>
    <row r="5621" spans="1:11" x14ac:dyDescent="0.3">
      <c r="A5621" s="2">
        <v>44</v>
      </c>
      <c r="B5621" s="2" t="s">
        <v>935</v>
      </c>
      <c r="C5621" s="2">
        <v>286</v>
      </c>
      <c r="D5621" s="2" t="s">
        <v>3345</v>
      </c>
      <c r="E5621" s="2" t="s">
        <v>939</v>
      </c>
      <c r="F5621" s="2">
        <v>4</v>
      </c>
      <c r="G5621" s="2" t="s">
        <v>15</v>
      </c>
      <c r="H5621" s="2">
        <v>1339</v>
      </c>
      <c r="I5621" s="3">
        <v>7.4617716552984707E-3</v>
      </c>
      <c r="J5621" s="2">
        <v>179448</v>
      </c>
      <c r="K5621" s="2">
        <v>289508</v>
      </c>
    </row>
    <row r="5622" spans="1:11" x14ac:dyDescent="0.3">
      <c r="A5622" s="2">
        <v>44</v>
      </c>
      <c r="B5622" s="2" t="s">
        <v>935</v>
      </c>
      <c r="C5622" s="2">
        <v>286</v>
      </c>
      <c r="D5622" s="2" t="s">
        <v>3345</v>
      </c>
      <c r="E5622" s="2" t="s">
        <v>952</v>
      </c>
      <c r="F5622" s="2">
        <v>5</v>
      </c>
      <c r="G5622" s="2" t="s">
        <v>19</v>
      </c>
      <c r="H5622" s="2">
        <v>1621</v>
      </c>
      <c r="I5622" s="3">
        <v>9.0332575453613301E-3</v>
      </c>
      <c r="J5622" s="2">
        <v>179448</v>
      </c>
      <c r="K5622" s="2">
        <v>289508</v>
      </c>
    </row>
    <row r="5623" spans="1:11" x14ac:dyDescent="0.3">
      <c r="A5623" s="2">
        <v>44</v>
      </c>
      <c r="B5623" s="2" t="s">
        <v>935</v>
      </c>
      <c r="C5623" s="2">
        <v>286</v>
      </c>
      <c r="D5623" s="2" t="s">
        <v>3345</v>
      </c>
      <c r="E5623" s="2" t="s">
        <v>7976</v>
      </c>
      <c r="F5623" s="2">
        <v>6</v>
      </c>
      <c r="G5623" s="2" t="s">
        <v>22</v>
      </c>
      <c r="H5623" s="2">
        <v>956</v>
      </c>
      <c r="I5623" s="3">
        <v>5.3274486202130981E-3</v>
      </c>
      <c r="J5623" s="2">
        <v>179448</v>
      </c>
      <c r="K5623" s="2">
        <v>289508</v>
      </c>
    </row>
    <row r="5624" spans="1:11" x14ac:dyDescent="0.3">
      <c r="A5624" s="2">
        <v>44</v>
      </c>
      <c r="B5624" s="2" t="s">
        <v>935</v>
      </c>
      <c r="C5624" s="2">
        <v>286</v>
      </c>
      <c r="D5624" s="2" t="s">
        <v>3345</v>
      </c>
      <c r="E5624" s="2" t="s">
        <v>941</v>
      </c>
      <c r="F5624" s="2">
        <v>7</v>
      </c>
      <c r="G5624" s="2" t="s">
        <v>17</v>
      </c>
      <c r="H5624" s="2">
        <v>604</v>
      </c>
      <c r="I5624" s="3">
        <v>3.365877580134635E-3</v>
      </c>
      <c r="J5624" s="2">
        <v>179448</v>
      </c>
      <c r="K5624" s="2">
        <v>289508</v>
      </c>
    </row>
    <row r="5625" spans="1:11" x14ac:dyDescent="0.3">
      <c r="A5625" s="2">
        <v>44</v>
      </c>
      <c r="B5625" s="2" t="s">
        <v>935</v>
      </c>
      <c r="C5625" s="2">
        <v>286</v>
      </c>
      <c r="D5625" s="2" t="s">
        <v>3345</v>
      </c>
      <c r="E5625" s="2" t="s">
        <v>944</v>
      </c>
      <c r="F5625" s="2">
        <v>8</v>
      </c>
      <c r="G5625" s="2" t="s">
        <v>19</v>
      </c>
      <c r="H5625" s="2">
        <v>1091</v>
      </c>
      <c r="I5625" s="3">
        <v>6.0797556952431903E-3</v>
      </c>
      <c r="J5625" s="2">
        <v>179448</v>
      </c>
      <c r="K5625" s="2">
        <v>289508</v>
      </c>
    </row>
    <row r="5626" spans="1:11" x14ac:dyDescent="0.3">
      <c r="A5626" s="2">
        <v>44</v>
      </c>
      <c r="B5626" s="2" t="s">
        <v>935</v>
      </c>
      <c r="C5626" s="2">
        <v>286</v>
      </c>
      <c r="D5626" s="2" t="s">
        <v>3345</v>
      </c>
      <c r="E5626" s="2" t="s">
        <v>951</v>
      </c>
      <c r="F5626" s="2">
        <v>9</v>
      </c>
      <c r="G5626" s="2" t="s">
        <v>19</v>
      </c>
      <c r="H5626" s="2">
        <v>870</v>
      </c>
      <c r="I5626" s="3">
        <v>4.8482011501939284E-3</v>
      </c>
      <c r="J5626" s="2">
        <v>179448</v>
      </c>
      <c r="K5626" s="2">
        <v>289508</v>
      </c>
    </row>
    <row r="5627" spans="1:11" x14ac:dyDescent="0.3">
      <c r="A5627" s="2">
        <v>44</v>
      </c>
      <c r="B5627" s="2" t="s">
        <v>935</v>
      </c>
      <c r="C5627" s="2">
        <v>286</v>
      </c>
      <c r="D5627" s="2" t="s">
        <v>3345</v>
      </c>
      <c r="E5627" s="2" t="s">
        <v>949</v>
      </c>
      <c r="F5627" s="2">
        <v>10</v>
      </c>
      <c r="G5627" s="2" t="s">
        <v>19</v>
      </c>
      <c r="H5627" s="2">
        <v>496</v>
      </c>
      <c r="I5627" s="3">
        <v>2.7640319201105612E-3</v>
      </c>
      <c r="J5627" s="2">
        <v>179448</v>
      </c>
      <c r="K5627" s="2">
        <v>289508</v>
      </c>
    </row>
    <row r="5628" spans="1:11" x14ac:dyDescent="0.3">
      <c r="A5628" s="2">
        <v>44</v>
      </c>
      <c r="B5628" s="2" t="s">
        <v>935</v>
      </c>
      <c r="C5628" s="2">
        <v>286</v>
      </c>
      <c r="D5628" s="2" t="s">
        <v>3345</v>
      </c>
      <c r="E5628" s="2" t="s">
        <v>940</v>
      </c>
      <c r="F5628" s="2">
        <v>11</v>
      </c>
      <c r="G5628" s="2" t="s">
        <v>336</v>
      </c>
      <c r="H5628" s="2">
        <v>354</v>
      </c>
      <c r="I5628" s="3">
        <v>1.9727163300789084E-3</v>
      </c>
      <c r="J5628" s="2">
        <v>179448</v>
      </c>
      <c r="K5628" s="2">
        <v>289508</v>
      </c>
    </row>
    <row r="5629" spans="1:11" x14ac:dyDescent="0.3">
      <c r="A5629" s="2">
        <v>44</v>
      </c>
      <c r="B5629" s="2" t="s">
        <v>935</v>
      </c>
      <c r="C5629" s="2">
        <v>286</v>
      </c>
      <c r="D5629" s="2" t="s">
        <v>3345</v>
      </c>
      <c r="E5629" s="2" t="s">
        <v>948</v>
      </c>
      <c r="F5629" s="2">
        <v>12</v>
      </c>
      <c r="G5629" s="2" t="s">
        <v>19</v>
      </c>
      <c r="H5629" s="2">
        <v>363</v>
      </c>
      <c r="I5629" s="3">
        <v>2.0228701350809147E-3</v>
      </c>
      <c r="J5629" s="2">
        <v>179448</v>
      </c>
      <c r="K5629" s="2">
        <v>289508</v>
      </c>
    </row>
    <row r="5630" spans="1:11" x14ac:dyDescent="0.3">
      <c r="A5630" s="2">
        <v>44</v>
      </c>
      <c r="B5630" s="2" t="s">
        <v>935</v>
      </c>
      <c r="C5630" s="2">
        <v>286</v>
      </c>
      <c r="D5630" s="2" t="s">
        <v>3345</v>
      </c>
      <c r="E5630" s="2" t="s">
        <v>945</v>
      </c>
      <c r="F5630" s="2">
        <v>13</v>
      </c>
      <c r="G5630" s="2" t="s">
        <v>19</v>
      </c>
      <c r="H5630" s="2">
        <v>465</v>
      </c>
      <c r="I5630" s="3">
        <v>2.5912799251036514E-3</v>
      </c>
      <c r="J5630" s="2">
        <v>179448</v>
      </c>
      <c r="K5630" s="2">
        <v>289508</v>
      </c>
    </row>
    <row r="5631" spans="1:11" x14ac:dyDescent="0.3">
      <c r="A5631" s="2">
        <v>44</v>
      </c>
      <c r="B5631" s="2" t="s">
        <v>935</v>
      </c>
      <c r="C5631" s="2">
        <v>286</v>
      </c>
      <c r="D5631" s="2" t="s">
        <v>3345</v>
      </c>
      <c r="E5631" s="2" t="s">
        <v>947</v>
      </c>
      <c r="F5631" s="2">
        <v>14</v>
      </c>
      <c r="G5631" s="2" t="s">
        <v>19</v>
      </c>
      <c r="H5631" s="2">
        <v>280</v>
      </c>
      <c r="I5631" s="3">
        <v>1.5603406000624137E-3</v>
      </c>
      <c r="J5631" s="2">
        <v>179448</v>
      </c>
      <c r="K5631" s="2">
        <v>289508</v>
      </c>
    </row>
    <row r="5632" spans="1:11" x14ac:dyDescent="0.3">
      <c r="A5632" s="2">
        <v>44</v>
      </c>
      <c r="B5632" s="2" t="s">
        <v>935</v>
      </c>
      <c r="C5632" s="2">
        <v>286</v>
      </c>
      <c r="D5632" s="2" t="s">
        <v>3345</v>
      </c>
      <c r="E5632" s="2" t="s">
        <v>950</v>
      </c>
      <c r="F5632" s="2">
        <v>15</v>
      </c>
      <c r="G5632" s="2" t="s">
        <v>19</v>
      </c>
      <c r="H5632" s="2">
        <v>352</v>
      </c>
      <c r="I5632" s="3">
        <v>1.9615710400784627E-3</v>
      </c>
      <c r="J5632" s="2">
        <v>179448</v>
      </c>
      <c r="K5632" s="2">
        <v>289508</v>
      </c>
    </row>
    <row r="5633" spans="1:11" x14ac:dyDescent="0.3">
      <c r="A5633" s="2">
        <v>44</v>
      </c>
      <c r="B5633" s="2" t="s">
        <v>935</v>
      </c>
      <c r="C5633" s="2">
        <v>286</v>
      </c>
      <c r="D5633" s="2" t="s">
        <v>3345</v>
      </c>
      <c r="E5633" s="2" t="s">
        <v>943</v>
      </c>
      <c r="F5633" s="2">
        <v>16</v>
      </c>
      <c r="G5633" s="2" t="s">
        <v>19</v>
      </c>
      <c r="H5633" s="2">
        <v>388</v>
      </c>
      <c r="I5633" s="3">
        <v>2.1621862600864875E-3</v>
      </c>
      <c r="J5633" s="2">
        <v>179448</v>
      </c>
      <c r="K5633" s="2">
        <v>289508</v>
      </c>
    </row>
    <row r="5634" spans="1:11" x14ac:dyDescent="0.3">
      <c r="A5634" s="2">
        <v>44</v>
      </c>
      <c r="B5634" s="2" t="s">
        <v>935</v>
      </c>
      <c r="C5634" s="2">
        <v>286</v>
      </c>
      <c r="D5634" s="2" t="s">
        <v>3345</v>
      </c>
      <c r="E5634" s="2" t="s">
        <v>946</v>
      </c>
      <c r="F5634" s="2">
        <v>17</v>
      </c>
      <c r="G5634" s="2" t="s">
        <v>19</v>
      </c>
      <c r="H5634" s="2">
        <v>192</v>
      </c>
      <c r="I5634" s="3">
        <v>1.0699478400427978E-3</v>
      </c>
      <c r="J5634" s="2">
        <v>179448</v>
      </c>
      <c r="K5634" s="2">
        <v>289508</v>
      </c>
    </row>
    <row r="5635" spans="1:11" x14ac:dyDescent="0.3">
      <c r="A5635" s="2">
        <v>44</v>
      </c>
      <c r="B5635" s="2" t="s">
        <v>935</v>
      </c>
      <c r="C5635" s="2">
        <v>286</v>
      </c>
      <c r="D5635" s="2" t="s">
        <v>3345</v>
      </c>
      <c r="E5635" s="2" t="s">
        <v>942</v>
      </c>
      <c r="F5635" s="2">
        <v>18</v>
      </c>
      <c r="G5635" s="2" t="s">
        <v>316</v>
      </c>
      <c r="H5635" s="2">
        <v>166</v>
      </c>
      <c r="I5635" s="3">
        <v>9.2505907003700234E-4</v>
      </c>
      <c r="J5635" s="2">
        <v>179448</v>
      </c>
      <c r="K5635" s="2">
        <v>289508</v>
      </c>
    </row>
    <row r="5636" spans="1:11" x14ac:dyDescent="0.3">
      <c r="A5636" s="2">
        <v>44</v>
      </c>
      <c r="B5636" s="2" t="s">
        <v>935</v>
      </c>
      <c r="C5636" s="2">
        <v>287</v>
      </c>
      <c r="D5636" s="2" t="s">
        <v>3346</v>
      </c>
      <c r="E5636" s="2" t="s">
        <v>938</v>
      </c>
      <c r="F5636" s="2">
        <v>1</v>
      </c>
      <c r="G5636" s="2" t="s">
        <v>9</v>
      </c>
      <c r="H5636" s="2">
        <v>106826</v>
      </c>
      <c r="I5636" s="3">
        <v>0.57532313657906076</v>
      </c>
      <c r="J5636" s="2">
        <v>185680</v>
      </c>
      <c r="K5636" s="2">
        <v>262073</v>
      </c>
    </row>
    <row r="5637" spans="1:11" x14ac:dyDescent="0.3">
      <c r="A5637" s="2">
        <v>44</v>
      </c>
      <c r="B5637" s="2" t="s">
        <v>935</v>
      </c>
      <c r="C5637" s="2">
        <v>287</v>
      </c>
      <c r="D5637" s="2" t="s">
        <v>3346</v>
      </c>
      <c r="E5637" s="2" t="s">
        <v>936</v>
      </c>
      <c r="F5637" s="2">
        <v>2</v>
      </c>
      <c r="G5637" s="2" t="s">
        <v>7</v>
      </c>
      <c r="H5637" s="2">
        <v>68698</v>
      </c>
      <c r="I5637" s="3">
        <v>0.36998061180525638</v>
      </c>
      <c r="J5637" s="2">
        <v>185680</v>
      </c>
      <c r="K5637" s="2">
        <v>262073</v>
      </c>
    </row>
    <row r="5638" spans="1:11" x14ac:dyDescent="0.3">
      <c r="A5638" s="2">
        <v>44</v>
      </c>
      <c r="B5638" s="2" t="s">
        <v>935</v>
      </c>
      <c r="C5638" s="2">
        <v>287</v>
      </c>
      <c r="D5638" s="2" t="s">
        <v>3346</v>
      </c>
      <c r="E5638" s="2" t="s">
        <v>937</v>
      </c>
      <c r="F5638" s="2">
        <v>3</v>
      </c>
      <c r="G5638" s="2" t="s">
        <v>11</v>
      </c>
      <c r="H5638" s="2">
        <v>1291</v>
      </c>
      <c r="I5638" s="3">
        <v>6.9528220594571302E-3</v>
      </c>
      <c r="J5638" s="2">
        <v>185680</v>
      </c>
      <c r="K5638" s="2">
        <v>262073</v>
      </c>
    </row>
    <row r="5639" spans="1:11" x14ac:dyDescent="0.3">
      <c r="A5639" s="2">
        <v>44</v>
      </c>
      <c r="B5639" s="2" t="s">
        <v>935</v>
      </c>
      <c r="C5639" s="2">
        <v>287</v>
      </c>
      <c r="D5639" s="2" t="s">
        <v>3346</v>
      </c>
      <c r="E5639" s="2" t="s">
        <v>939</v>
      </c>
      <c r="F5639" s="2">
        <v>4</v>
      </c>
      <c r="G5639" s="2" t="s">
        <v>15</v>
      </c>
      <c r="H5639" s="2">
        <v>1292</v>
      </c>
      <c r="I5639" s="3">
        <v>6.9582076691081431E-3</v>
      </c>
      <c r="J5639" s="2">
        <v>185680</v>
      </c>
      <c r="K5639" s="2">
        <v>262073</v>
      </c>
    </row>
    <row r="5640" spans="1:11" x14ac:dyDescent="0.3">
      <c r="A5640" s="2">
        <v>44</v>
      </c>
      <c r="B5640" s="2" t="s">
        <v>935</v>
      </c>
      <c r="C5640" s="2">
        <v>287</v>
      </c>
      <c r="D5640" s="2" t="s">
        <v>3346</v>
      </c>
      <c r="E5640" s="2" t="s">
        <v>952</v>
      </c>
      <c r="F5640" s="2">
        <v>5</v>
      </c>
      <c r="G5640" s="2" t="s">
        <v>19</v>
      </c>
      <c r="H5640" s="2">
        <v>1641</v>
      </c>
      <c r="I5640" s="3">
        <v>8.8377854373115038E-3</v>
      </c>
      <c r="J5640" s="2">
        <v>185680</v>
      </c>
      <c r="K5640" s="2">
        <v>262073</v>
      </c>
    </row>
    <row r="5641" spans="1:11" x14ac:dyDescent="0.3">
      <c r="A5641" s="2">
        <v>44</v>
      </c>
      <c r="B5641" s="2" t="s">
        <v>935</v>
      </c>
      <c r="C5641" s="2">
        <v>287</v>
      </c>
      <c r="D5641" s="2" t="s">
        <v>3346</v>
      </c>
      <c r="E5641" s="2" t="s">
        <v>7976</v>
      </c>
      <c r="F5641" s="2">
        <v>6</v>
      </c>
      <c r="G5641" s="2" t="s">
        <v>22</v>
      </c>
      <c r="H5641" s="2">
        <v>997</v>
      </c>
      <c r="I5641" s="3">
        <v>5.3694528220594572E-3</v>
      </c>
      <c r="J5641" s="2">
        <v>185680</v>
      </c>
      <c r="K5641" s="2">
        <v>262073</v>
      </c>
    </row>
    <row r="5642" spans="1:11" x14ac:dyDescent="0.3">
      <c r="A5642" s="2">
        <v>44</v>
      </c>
      <c r="B5642" s="2" t="s">
        <v>935</v>
      </c>
      <c r="C5642" s="2">
        <v>287</v>
      </c>
      <c r="D5642" s="2" t="s">
        <v>3346</v>
      </c>
      <c r="E5642" s="2" t="s">
        <v>941</v>
      </c>
      <c r="F5642" s="2">
        <v>7</v>
      </c>
      <c r="G5642" s="2" t="s">
        <v>17</v>
      </c>
      <c r="H5642" s="2">
        <v>471</v>
      </c>
      <c r="I5642" s="3">
        <v>2.5366221456268848E-3</v>
      </c>
      <c r="J5642" s="2">
        <v>185680</v>
      </c>
      <c r="K5642" s="2">
        <v>262073</v>
      </c>
    </row>
    <row r="5643" spans="1:11" x14ac:dyDescent="0.3">
      <c r="A5643" s="2">
        <v>44</v>
      </c>
      <c r="B5643" s="2" t="s">
        <v>935</v>
      </c>
      <c r="C5643" s="2">
        <v>287</v>
      </c>
      <c r="D5643" s="2" t="s">
        <v>3346</v>
      </c>
      <c r="E5643" s="2" t="s">
        <v>944</v>
      </c>
      <c r="F5643" s="2">
        <v>8</v>
      </c>
      <c r="G5643" s="2" t="s">
        <v>19</v>
      </c>
      <c r="H5643" s="2">
        <v>752</v>
      </c>
      <c r="I5643" s="3">
        <v>4.049978457561396E-3</v>
      </c>
      <c r="J5643" s="2">
        <v>185680</v>
      </c>
      <c r="K5643" s="2">
        <v>262073</v>
      </c>
    </row>
    <row r="5644" spans="1:11" x14ac:dyDescent="0.3">
      <c r="A5644" s="2">
        <v>44</v>
      </c>
      <c r="B5644" s="2" t="s">
        <v>935</v>
      </c>
      <c r="C5644" s="2">
        <v>287</v>
      </c>
      <c r="D5644" s="2" t="s">
        <v>3346</v>
      </c>
      <c r="E5644" s="2" t="s">
        <v>951</v>
      </c>
      <c r="F5644" s="2">
        <v>9</v>
      </c>
      <c r="G5644" s="2" t="s">
        <v>19</v>
      </c>
      <c r="H5644" s="2">
        <v>965</v>
      </c>
      <c r="I5644" s="3">
        <v>5.1971133132270569E-3</v>
      </c>
      <c r="J5644" s="2">
        <v>185680</v>
      </c>
      <c r="K5644" s="2">
        <v>262073</v>
      </c>
    </row>
    <row r="5645" spans="1:11" x14ac:dyDescent="0.3">
      <c r="A5645" s="2">
        <v>44</v>
      </c>
      <c r="B5645" s="2" t="s">
        <v>935</v>
      </c>
      <c r="C5645" s="2">
        <v>287</v>
      </c>
      <c r="D5645" s="2" t="s">
        <v>3346</v>
      </c>
      <c r="E5645" s="2" t="s">
        <v>949</v>
      </c>
      <c r="F5645" s="2">
        <v>10</v>
      </c>
      <c r="G5645" s="2" t="s">
        <v>19</v>
      </c>
      <c r="H5645" s="2">
        <v>602</v>
      </c>
      <c r="I5645" s="3">
        <v>3.242137009909522E-3</v>
      </c>
      <c r="J5645" s="2">
        <v>185680</v>
      </c>
      <c r="K5645" s="2">
        <v>262073</v>
      </c>
    </row>
    <row r="5646" spans="1:11" x14ac:dyDescent="0.3">
      <c r="A5646" s="2">
        <v>44</v>
      </c>
      <c r="B5646" s="2" t="s">
        <v>935</v>
      </c>
      <c r="C5646" s="2">
        <v>287</v>
      </c>
      <c r="D5646" s="2" t="s">
        <v>3346</v>
      </c>
      <c r="E5646" s="2" t="s">
        <v>940</v>
      </c>
      <c r="F5646" s="2">
        <v>11</v>
      </c>
      <c r="G5646" s="2" t="s">
        <v>336</v>
      </c>
      <c r="H5646" s="2">
        <v>367</v>
      </c>
      <c r="I5646" s="3">
        <v>1.9765187419215854E-3</v>
      </c>
      <c r="J5646" s="2">
        <v>185680</v>
      </c>
      <c r="K5646" s="2">
        <v>262073</v>
      </c>
    </row>
    <row r="5647" spans="1:11" x14ac:dyDescent="0.3">
      <c r="A5647" s="2">
        <v>44</v>
      </c>
      <c r="B5647" s="2" t="s">
        <v>935</v>
      </c>
      <c r="C5647" s="2">
        <v>287</v>
      </c>
      <c r="D5647" s="2" t="s">
        <v>3346</v>
      </c>
      <c r="E5647" s="2" t="s">
        <v>948</v>
      </c>
      <c r="F5647" s="2">
        <v>12</v>
      </c>
      <c r="G5647" s="2" t="s">
        <v>19</v>
      </c>
      <c r="H5647" s="2">
        <v>355</v>
      </c>
      <c r="I5647" s="3">
        <v>1.9118914261094357E-3</v>
      </c>
      <c r="J5647" s="2">
        <v>185680</v>
      </c>
      <c r="K5647" s="2">
        <v>262073</v>
      </c>
    </row>
    <row r="5648" spans="1:11" x14ac:dyDescent="0.3">
      <c r="A5648" s="2">
        <v>44</v>
      </c>
      <c r="B5648" s="2" t="s">
        <v>935</v>
      </c>
      <c r="C5648" s="2">
        <v>287</v>
      </c>
      <c r="D5648" s="2" t="s">
        <v>3346</v>
      </c>
      <c r="E5648" s="2" t="s">
        <v>945</v>
      </c>
      <c r="F5648" s="2">
        <v>13</v>
      </c>
      <c r="G5648" s="2" t="s">
        <v>19</v>
      </c>
      <c r="H5648" s="2">
        <v>288</v>
      </c>
      <c r="I5648" s="3">
        <v>1.5510555794915986E-3</v>
      </c>
      <c r="J5648" s="2">
        <v>185680</v>
      </c>
      <c r="K5648" s="2">
        <v>262073</v>
      </c>
    </row>
    <row r="5649" spans="1:11" x14ac:dyDescent="0.3">
      <c r="A5649" s="2">
        <v>44</v>
      </c>
      <c r="B5649" s="2" t="s">
        <v>935</v>
      </c>
      <c r="C5649" s="2">
        <v>287</v>
      </c>
      <c r="D5649" s="2" t="s">
        <v>3346</v>
      </c>
      <c r="E5649" s="2" t="s">
        <v>947</v>
      </c>
      <c r="F5649" s="2">
        <v>14</v>
      </c>
      <c r="G5649" s="2" t="s">
        <v>19</v>
      </c>
      <c r="H5649" s="2">
        <v>288</v>
      </c>
      <c r="I5649" s="3">
        <v>1.5510555794915986E-3</v>
      </c>
      <c r="J5649" s="2">
        <v>185680</v>
      </c>
      <c r="K5649" s="2">
        <v>262073</v>
      </c>
    </row>
    <row r="5650" spans="1:11" x14ac:dyDescent="0.3">
      <c r="A5650" s="2">
        <v>44</v>
      </c>
      <c r="B5650" s="2" t="s">
        <v>935</v>
      </c>
      <c r="C5650" s="2">
        <v>287</v>
      </c>
      <c r="D5650" s="2" t="s">
        <v>3346</v>
      </c>
      <c r="E5650" s="2" t="s">
        <v>950</v>
      </c>
      <c r="F5650" s="2">
        <v>15</v>
      </c>
      <c r="G5650" s="2" t="s">
        <v>19</v>
      </c>
      <c r="H5650" s="2">
        <v>321</v>
      </c>
      <c r="I5650" s="3">
        <v>1.7287806979750108E-3</v>
      </c>
      <c r="J5650" s="2">
        <v>185680</v>
      </c>
      <c r="K5650" s="2">
        <v>262073</v>
      </c>
    </row>
    <row r="5651" spans="1:11" x14ac:dyDescent="0.3">
      <c r="A5651" s="2">
        <v>44</v>
      </c>
      <c r="B5651" s="2" t="s">
        <v>935</v>
      </c>
      <c r="C5651" s="2">
        <v>287</v>
      </c>
      <c r="D5651" s="2" t="s">
        <v>3346</v>
      </c>
      <c r="E5651" s="2" t="s">
        <v>943</v>
      </c>
      <c r="F5651" s="2">
        <v>16</v>
      </c>
      <c r="G5651" s="2" t="s">
        <v>19</v>
      </c>
      <c r="H5651" s="2">
        <v>233</v>
      </c>
      <c r="I5651" s="3">
        <v>1.2548470486859113E-3</v>
      </c>
      <c r="J5651" s="2">
        <v>185680</v>
      </c>
      <c r="K5651" s="2">
        <v>262073</v>
      </c>
    </row>
    <row r="5652" spans="1:11" x14ac:dyDescent="0.3">
      <c r="A5652" s="2">
        <v>44</v>
      </c>
      <c r="B5652" s="2" t="s">
        <v>935</v>
      </c>
      <c r="C5652" s="2">
        <v>287</v>
      </c>
      <c r="D5652" s="2" t="s">
        <v>3346</v>
      </c>
      <c r="E5652" s="2" t="s">
        <v>946</v>
      </c>
      <c r="F5652" s="2">
        <v>17</v>
      </c>
      <c r="G5652" s="2" t="s">
        <v>19</v>
      </c>
      <c r="H5652" s="2">
        <v>153</v>
      </c>
      <c r="I5652" s="3">
        <v>8.2399827660491166E-4</v>
      </c>
      <c r="J5652" s="2">
        <v>185680</v>
      </c>
      <c r="K5652" s="2">
        <v>262073</v>
      </c>
    </row>
    <row r="5653" spans="1:11" x14ac:dyDescent="0.3">
      <c r="A5653" s="2">
        <v>44</v>
      </c>
      <c r="B5653" s="2" t="s">
        <v>935</v>
      </c>
      <c r="C5653" s="2">
        <v>287</v>
      </c>
      <c r="D5653" s="2" t="s">
        <v>3346</v>
      </c>
      <c r="E5653" s="2" t="s">
        <v>942</v>
      </c>
      <c r="F5653" s="2">
        <v>18</v>
      </c>
      <c r="G5653" s="2" t="s">
        <v>316</v>
      </c>
      <c r="H5653" s="2">
        <v>140</v>
      </c>
      <c r="I5653" s="3">
        <v>7.5398535114174923E-4</v>
      </c>
      <c r="J5653" s="2">
        <v>185680</v>
      </c>
      <c r="K5653" s="2">
        <v>262073</v>
      </c>
    </row>
    <row r="5654" spans="1:11" x14ac:dyDescent="0.3">
      <c r="A5654" s="2">
        <v>44</v>
      </c>
      <c r="B5654" s="2" t="s">
        <v>935</v>
      </c>
      <c r="C5654" s="2">
        <v>288</v>
      </c>
      <c r="D5654" s="2" t="s">
        <v>3347</v>
      </c>
      <c r="E5654" s="2" t="s">
        <v>938</v>
      </c>
      <c r="F5654" s="2">
        <v>1</v>
      </c>
      <c r="G5654" s="2" t="s">
        <v>9</v>
      </c>
      <c r="H5654" s="2">
        <v>87672</v>
      </c>
      <c r="I5654" s="3">
        <v>0.61330106120278982</v>
      </c>
      <c r="J5654" s="2">
        <v>142951</v>
      </c>
      <c r="K5654" s="2">
        <v>240385</v>
      </c>
    </row>
    <row r="5655" spans="1:11" x14ac:dyDescent="0.3">
      <c r="A5655" s="2">
        <v>44</v>
      </c>
      <c r="B5655" s="2" t="s">
        <v>935</v>
      </c>
      <c r="C5655" s="2">
        <v>288</v>
      </c>
      <c r="D5655" s="2" t="s">
        <v>3347</v>
      </c>
      <c r="E5655" s="2" t="s">
        <v>936</v>
      </c>
      <c r="F5655" s="2">
        <v>2</v>
      </c>
      <c r="G5655" s="2" t="s">
        <v>7</v>
      </c>
      <c r="H5655" s="2">
        <v>42428</v>
      </c>
      <c r="I5655" s="3">
        <v>0.29680100174185559</v>
      </c>
      <c r="J5655" s="2">
        <v>142951</v>
      </c>
      <c r="K5655" s="2">
        <v>240385</v>
      </c>
    </row>
    <row r="5656" spans="1:11" x14ac:dyDescent="0.3">
      <c r="A5656" s="2">
        <v>44</v>
      </c>
      <c r="B5656" s="2" t="s">
        <v>935</v>
      </c>
      <c r="C5656" s="2">
        <v>288</v>
      </c>
      <c r="D5656" s="2" t="s">
        <v>3347</v>
      </c>
      <c r="E5656" s="2" t="s">
        <v>937</v>
      </c>
      <c r="F5656" s="2">
        <v>3</v>
      </c>
      <c r="G5656" s="2" t="s">
        <v>11</v>
      </c>
      <c r="H5656" s="2">
        <v>3565</v>
      </c>
      <c r="I5656" s="3">
        <v>2.4938615329728367E-2</v>
      </c>
      <c r="J5656" s="2">
        <v>142951</v>
      </c>
      <c r="K5656" s="2">
        <v>240385</v>
      </c>
    </row>
    <row r="5657" spans="1:11" x14ac:dyDescent="0.3">
      <c r="A5657" s="2">
        <v>44</v>
      </c>
      <c r="B5657" s="2" t="s">
        <v>935</v>
      </c>
      <c r="C5657" s="2">
        <v>288</v>
      </c>
      <c r="D5657" s="2" t="s">
        <v>3347</v>
      </c>
      <c r="E5657" s="2" t="s">
        <v>939</v>
      </c>
      <c r="F5657" s="2">
        <v>4</v>
      </c>
      <c r="G5657" s="2" t="s">
        <v>15</v>
      </c>
      <c r="H5657" s="2">
        <v>1330</v>
      </c>
      <c r="I5657" s="3">
        <v>9.3038873460136694E-3</v>
      </c>
      <c r="J5657" s="2">
        <v>142951</v>
      </c>
      <c r="K5657" s="2">
        <v>240385</v>
      </c>
    </row>
    <row r="5658" spans="1:11" x14ac:dyDescent="0.3">
      <c r="A5658" s="2">
        <v>44</v>
      </c>
      <c r="B5658" s="2" t="s">
        <v>935</v>
      </c>
      <c r="C5658" s="2">
        <v>288</v>
      </c>
      <c r="D5658" s="2" t="s">
        <v>3347</v>
      </c>
      <c r="E5658" s="2" t="s">
        <v>952</v>
      </c>
      <c r="F5658" s="2">
        <v>5</v>
      </c>
      <c r="G5658" s="2" t="s">
        <v>19</v>
      </c>
      <c r="H5658" s="2">
        <v>1212</v>
      </c>
      <c r="I5658" s="3">
        <v>8.4784296717056902E-3</v>
      </c>
      <c r="J5658" s="2">
        <v>142951</v>
      </c>
      <c r="K5658" s="2">
        <v>240385</v>
      </c>
    </row>
    <row r="5659" spans="1:11" x14ac:dyDescent="0.3">
      <c r="A5659" s="2">
        <v>44</v>
      </c>
      <c r="B5659" s="2" t="s">
        <v>935</v>
      </c>
      <c r="C5659" s="2">
        <v>288</v>
      </c>
      <c r="D5659" s="2" t="s">
        <v>3347</v>
      </c>
      <c r="E5659" s="2" t="s">
        <v>7976</v>
      </c>
      <c r="F5659" s="2">
        <v>6</v>
      </c>
      <c r="G5659" s="2" t="s">
        <v>22</v>
      </c>
      <c r="H5659" s="2">
        <v>910</v>
      </c>
      <c r="I5659" s="3">
        <v>6.365817657798826E-3</v>
      </c>
      <c r="J5659" s="2">
        <v>142951</v>
      </c>
      <c r="K5659" s="2">
        <v>240385</v>
      </c>
    </row>
    <row r="5660" spans="1:11" x14ac:dyDescent="0.3">
      <c r="A5660" s="2">
        <v>44</v>
      </c>
      <c r="B5660" s="2" t="s">
        <v>935</v>
      </c>
      <c r="C5660" s="2">
        <v>288</v>
      </c>
      <c r="D5660" s="2" t="s">
        <v>3347</v>
      </c>
      <c r="E5660" s="2" t="s">
        <v>941</v>
      </c>
      <c r="F5660" s="2">
        <v>7</v>
      </c>
      <c r="G5660" s="2" t="s">
        <v>17</v>
      </c>
      <c r="H5660" s="2">
        <v>384</v>
      </c>
      <c r="I5660" s="3">
        <v>2.6862351435107137E-3</v>
      </c>
      <c r="J5660" s="2">
        <v>142951</v>
      </c>
      <c r="K5660" s="2">
        <v>240385</v>
      </c>
    </row>
    <row r="5661" spans="1:11" x14ac:dyDescent="0.3">
      <c r="A5661" s="2">
        <v>44</v>
      </c>
      <c r="B5661" s="2" t="s">
        <v>935</v>
      </c>
      <c r="C5661" s="2">
        <v>288</v>
      </c>
      <c r="D5661" s="2" t="s">
        <v>3347</v>
      </c>
      <c r="E5661" s="2" t="s">
        <v>944</v>
      </c>
      <c r="F5661" s="2">
        <v>8</v>
      </c>
      <c r="G5661" s="2" t="s">
        <v>19</v>
      </c>
      <c r="H5661" s="2">
        <v>1206</v>
      </c>
      <c r="I5661" s="3">
        <v>8.4364572475883349E-3</v>
      </c>
      <c r="J5661" s="2">
        <v>142951</v>
      </c>
      <c r="K5661" s="2">
        <v>240385</v>
      </c>
    </row>
    <row r="5662" spans="1:11" x14ac:dyDescent="0.3">
      <c r="A5662" s="2">
        <v>44</v>
      </c>
      <c r="B5662" s="2" t="s">
        <v>935</v>
      </c>
      <c r="C5662" s="2">
        <v>288</v>
      </c>
      <c r="D5662" s="2" t="s">
        <v>3347</v>
      </c>
      <c r="E5662" s="2" t="s">
        <v>951</v>
      </c>
      <c r="F5662" s="2">
        <v>9</v>
      </c>
      <c r="G5662" s="2" t="s">
        <v>19</v>
      </c>
      <c r="H5662" s="2">
        <v>872</v>
      </c>
      <c r="I5662" s="3">
        <v>6.0999923050555783E-3</v>
      </c>
      <c r="J5662" s="2">
        <v>142951</v>
      </c>
      <c r="K5662" s="2">
        <v>240385</v>
      </c>
    </row>
    <row r="5663" spans="1:11" x14ac:dyDescent="0.3">
      <c r="A5663" s="2">
        <v>44</v>
      </c>
      <c r="B5663" s="2" t="s">
        <v>935</v>
      </c>
      <c r="C5663" s="2">
        <v>288</v>
      </c>
      <c r="D5663" s="2" t="s">
        <v>3347</v>
      </c>
      <c r="E5663" s="2" t="s">
        <v>949</v>
      </c>
      <c r="F5663" s="2">
        <v>10</v>
      </c>
      <c r="G5663" s="2" t="s">
        <v>19</v>
      </c>
      <c r="H5663" s="2">
        <v>553</v>
      </c>
      <c r="I5663" s="3">
        <v>3.86845842281621E-3</v>
      </c>
      <c r="J5663" s="2">
        <v>142951</v>
      </c>
      <c r="K5663" s="2">
        <v>240385</v>
      </c>
    </row>
    <row r="5664" spans="1:11" x14ac:dyDescent="0.3">
      <c r="A5664" s="2">
        <v>44</v>
      </c>
      <c r="B5664" s="2" t="s">
        <v>935</v>
      </c>
      <c r="C5664" s="2">
        <v>288</v>
      </c>
      <c r="D5664" s="2" t="s">
        <v>3347</v>
      </c>
      <c r="E5664" s="2" t="s">
        <v>940</v>
      </c>
      <c r="F5664" s="2">
        <v>11</v>
      </c>
      <c r="G5664" s="2" t="s">
        <v>336</v>
      </c>
      <c r="H5664" s="2">
        <v>272</v>
      </c>
      <c r="I5664" s="3">
        <v>1.9027498933200887E-3</v>
      </c>
      <c r="J5664" s="2">
        <v>142951</v>
      </c>
      <c r="K5664" s="2">
        <v>240385</v>
      </c>
    </row>
    <row r="5665" spans="1:11" x14ac:dyDescent="0.3">
      <c r="A5665" s="2">
        <v>44</v>
      </c>
      <c r="B5665" s="2" t="s">
        <v>935</v>
      </c>
      <c r="C5665" s="2">
        <v>288</v>
      </c>
      <c r="D5665" s="2" t="s">
        <v>3347</v>
      </c>
      <c r="E5665" s="2" t="s">
        <v>948</v>
      </c>
      <c r="F5665" s="2">
        <v>12</v>
      </c>
      <c r="G5665" s="2" t="s">
        <v>19</v>
      </c>
      <c r="H5665" s="2">
        <v>437</v>
      </c>
      <c r="I5665" s="3">
        <v>3.0569915565473484E-3</v>
      </c>
      <c r="J5665" s="2">
        <v>142951</v>
      </c>
      <c r="K5665" s="2">
        <v>240385</v>
      </c>
    </row>
    <row r="5666" spans="1:11" x14ac:dyDescent="0.3">
      <c r="A5666" s="2">
        <v>44</v>
      </c>
      <c r="B5666" s="2" t="s">
        <v>935</v>
      </c>
      <c r="C5666" s="2">
        <v>288</v>
      </c>
      <c r="D5666" s="2" t="s">
        <v>3347</v>
      </c>
      <c r="E5666" s="2" t="s">
        <v>945</v>
      </c>
      <c r="F5666" s="2">
        <v>13</v>
      </c>
      <c r="G5666" s="2" t="s">
        <v>19</v>
      </c>
      <c r="H5666" s="2">
        <v>438</v>
      </c>
      <c r="I5666" s="3">
        <v>3.0639869605669076E-3</v>
      </c>
      <c r="J5666" s="2">
        <v>142951</v>
      </c>
      <c r="K5666" s="2">
        <v>240385</v>
      </c>
    </row>
    <row r="5667" spans="1:11" x14ac:dyDescent="0.3">
      <c r="A5667" s="2">
        <v>44</v>
      </c>
      <c r="B5667" s="2" t="s">
        <v>935</v>
      </c>
      <c r="C5667" s="2">
        <v>288</v>
      </c>
      <c r="D5667" s="2" t="s">
        <v>3347</v>
      </c>
      <c r="E5667" s="2" t="s">
        <v>947</v>
      </c>
      <c r="F5667" s="2">
        <v>14</v>
      </c>
      <c r="G5667" s="2" t="s">
        <v>19</v>
      </c>
      <c r="H5667" s="2">
        <v>437</v>
      </c>
      <c r="I5667" s="3">
        <v>3.0569915565473484E-3</v>
      </c>
      <c r="J5667" s="2">
        <v>142951</v>
      </c>
      <c r="K5667" s="2">
        <v>240385</v>
      </c>
    </row>
    <row r="5668" spans="1:11" x14ac:dyDescent="0.3">
      <c r="A5668" s="2">
        <v>44</v>
      </c>
      <c r="B5668" s="2" t="s">
        <v>935</v>
      </c>
      <c r="C5668" s="2">
        <v>288</v>
      </c>
      <c r="D5668" s="2" t="s">
        <v>3347</v>
      </c>
      <c r="E5668" s="2" t="s">
        <v>950</v>
      </c>
      <c r="F5668" s="2">
        <v>15</v>
      </c>
      <c r="G5668" s="2" t="s">
        <v>19</v>
      </c>
      <c r="H5668" s="2">
        <v>397</v>
      </c>
      <c r="I5668" s="3">
        <v>2.7771753957649822E-3</v>
      </c>
      <c r="J5668" s="2">
        <v>142951</v>
      </c>
      <c r="K5668" s="2">
        <v>240385</v>
      </c>
    </row>
    <row r="5669" spans="1:11" x14ac:dyDescent="0.3">
      <c r="A5669" s="2">
        <v>44</v>
      </c>
      <c r="B5669" s="2" t="s">
        <v>935</v>
      </c>
      <c r="C5669" s="2">
        <v>288</v>
      </c>
      <c r="D5669" s="2" t="s">
        <v>3347</v>
      </c>
      <c r="E5669" s="2" t="s">
        <v>943</v>
      </c>
      <c r="F5669" s="2">
        <v>16</v>
      </c>
      <c r="G5669" s="2" t="s">
        <v>19</v>
      </c>
      <c r="H5669" s="2">
        <v>435</v>
      </c>
      <c r="I5669" s="3">
        <v>3.0430007485082299E-3</v>
      </c>
      <c r="J5669" s="2">
        <v>142951</v>
      </c>
      <c r="K5669" s="2">
        <v>240385</v>
      </c>
    </row>
    <row r="5670" spans="1:11" x14ac:dyDescent="0.3">
      <c r="A5670" s="2">
        <v>44</v>
      </c>
      <c r="B5670" s="2" t="s">
        <v>935</v>
      </c>
      <c r="C5670" s="2">
        <v>288</v>
      </c>
      <c r="D5670" s="2" t="s">
        <v>3347</v>
      </c>
      <c r="E5670" s="2" t="s">
        <v>946</v>
      </c>
      <c r="F5670" s="2">
        <v>17</v>
      </c>
      <c r="G5670" s="2" t="s">
        <v>19</v>
      </c>
      <c r="H5670" s="2">
        <v>212</v>
      </c>
      <c r="I5670" s="3">
        <v>1.4830256521465397E-3</v>
      </c>
      <c r="J5670" s="2">
        <v>142951</v>
      </c>
      <c r="K5670" s="2">
        <v>240385</v>
      </c>
    </row>
    <row r="5671" spans="1:11" x14ac:dyDescent="0.3">
      <c r="A5671" s="2">
        <v>44</v>
      </c>
      <c r="B5671" s="2" t="s">
        <v>935</v>
      </c>
      <c r="C5671" s="2">
        <v>288</v>
      </c>
      <c r="D5671" s="2" t="s">
        <v>3347</v>
      </c>
      <c r="E5671" s="2" t="s">
        <v>942</v>
      </c>
      <c r="F5671" s="2">
        <v>18</v>
      </c>
      <c r="G5671" s="2" t="s">
        <v>316</v>
      </c>
      <c r="H5671" s="2">
        <v>191</v>
      </c>
      <c r="I5671" s="3">
        <v>1.3361221677357976E-3</v>
      </c>
      <c r="J5671" s="2">
        <v>142951</v>
      </c>
      <c r="K5671" s="2">
        <v>240385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AD0A4-25B1-4969-A3A2-06D03C42F459}">
  <sheetPr codeName="Sheet6">
    <tabColor rgb="FFFFC000"/>
  </sheetPr>
  <dimension ref="A1:K5491"/>
  <sheetViews>
    <sheetView showGridLines="0" workbookViewId="0"/>
  </sheetViews>
  <sheetFormatPr defaultColWidth="9.109375" defaultRowHeight="14.4" x14ac:dyDescent="0.3"/>
  <cols>
    <col min="1" max="1" width="5.88671875" style="1" bestFit="1" customWidth="1"/>
    <col min="2" max="2" width="17.88671875" style="1" bestFit="1" customWidth="1"/>
    <col min="3" max="3" width="5.88671875" style="1" bestFit="1" customWidth="1"/>
    <col min="4" max="4" width="22.109375" style="1" bestFit="1" customWidth="1"/>
    <col min="5" max="5" width="52.6640625" style="1" bestFit="1" customWidth="1"/>
    <col min="6" max="6" width="5.21875" style="1" bestFit="1" customWidth="1"/>
    <col min="7" max="7" width="8.21875" style="1" bestFit="1" customWidth="1"/>
    <col min="8" max="8" width="6.77734375" style="1" bestFit="1" customWidth="1"/>
    <col min="9" max="9" width="7.77734375" style="1" bestFit="1" customWidth="1"/>
    <col min="10" max="10" width="8.5546875" style="1" bestFit="1" customWidth="1"/>
    <col min="11" max="11" width="14.44140625" style="1" bestFit="1" customWidth="1"/>
    <col min="12" max="16384" width="9.109375" style="1"/>
  </cols>
  <sheetData>
    <row r="1" spans="1:11" x14ac:dyDescent="0.3">
      <c r="A1" s="4" t="s">
        <v>3371</v>
      </c>
      <c r="B1" s="4" t="s">
        <v>0</v>
      </c>
      <c r="C1" s="4" t="s">
        <v>3097</v>
      </c>
      <c r="D1" s="4" t="s">
        <v>3098</v>
      </c>
      <c r="E1" s="4" t="s">
        <v>3099</v>
      </c>
      <c r="F1" s="4" t="s">
        <v>7588</v>
      </c>
      <c r="G1" s="4" t="s">
        <v>3100</v>
      </c>
      <c r="H1" s="4" t="s">
        <v>7924</v>
      </c>
      <c r="I1" s="4" t="s">
        <v>7925</v>
      </c>
      <c r="J1" s="4" t="s">
        <v>3528</v>
      </c>
      <c r="K1" s="4" t="s">
        <v>3372</v>
      </c>
    </row>
    <row r="2" spans="1:11" x14ac:dyDescent="0.3">
      <c r="A2" s="2">
        <v>1</v>
      </c>
      <c r="B2" s="2" t="s">
        <v>5</v>
      </c>
      <c r="C2" s="2">
        <v>1</v>
      </c>
      <c r="D2" s="2" t="s">
        <v>3102</v>
      </c>
      <c r="E2" s="2" t="s">
        <v>1021</v>
      </c>
      <c r="F2" s="2">
        <v>1</v>
      </c>
      <c r="G2" s="2" t="s">
        <v>9</v>
      </c>
      <c r="H2" s="2">
        <v>91473</v>
      </c>
      <c r="I2" s="3">
        <v>0.45293753558961153</v>
      </c>
      <c r="J2" s="2">
        <v>201955</v>
      </c>
      <c r="K2" s="2">
        <v>274596</v>
      </c>
    </row>
    <row r="3" spans="1:11" x14ac:dyDescent="0.3">
      <c r="A3" s="2">
        <v>1</v>
      </c>
      <c r="B3" s="2" t="s">
        <v>5</v>
      </c>
      <c r="C3" s="2">
        <v>1</v>
      </c>
      <c r="D3" s="2" t="s">
        <v>3102</v>
      </c>
      <c r="E3" s="2" t="s">
        <v>1017</v>
      </c>
      <c r="F3" s="2">
        <v>2</v>
      </c>
      <c r="G3" s="2" t="s">
        <v>7</v>
      </c>
      <c r="H3" s="2">
        <v>91632</v>
      </c>
      <c r="I3" s="3">
        <v>0.45372483969201061</v>
      </c>
      <c r="J3" s="2">
        <v>201955</v>
      </c>
      <c r="K3" s="2">
        <v>274596</v>
      </c>
    </row>
    <row r="4" spans="1:11" x14ac:dyDescent="0.3">
      <c r="A4" s="2">
        <v>1</v>
      </c>
      <c r="B4" s="2" t="s">
        <v>5</v>
      </c>
      <c r="C4" s="2">
        <v>1</v>
      </c>
      <c r="D4" s="2" t="s">
        <v>3102</v>
      </c>
      <c r="E4" s="2" t="s">
        <v>1022</v>
      </c>
      <c r="F4" s="2">
        <v>3</v>
      </c>
      <c r="G4" s="2" t="s">
        <v>1023</v>
      </c>
      <c r="H4" s="2">
        <v>2286</v>
      </c>
      <c r="I4" s="3">
        <v>1.1319353321284444E-2</v>
      </c>
      <c r="J4" s="2">
        <v>201955</v>
      </c>
      <c r="K4" s="2">
        <v>274596</v>
      </c>
    </row>
    <row r="5" spans="1:11" x14ac:dyDescent="0.3">
      <c r="A5" s="2">
        <v>1</v>
      </c>
      <c r="B5" s="2" t="s">
        <v>5</v>
      </c>
      <c r="C5" s="2">
        <v>1</v>
      </c>
      <c r="D5" s="2" t="s">
        <v>3102</v>
      </c>
      <c r="E5" s="2" t="str">
        <f>"NOTA"&amp;B5</f>
        <v xml:space="preserve">NOTANandurbar </v>
      </c>
      <c r="F5" s="2">
        <v>4</v>
      </c>
      <c r="G5" s="2" t="s">
        <v>22</v>
      </c>
      <c r="H5" s="2">
        <v>4659</v>
      </c>
      <c r="I5" s="3">
        <v>2.3069495679730632E-2</v>
      </c>
      <c r="J5" s="2">
        <v>201955</v>
      </c>
      <c r="K5" s="2">
        <v>274596</v>
      </c>
    </row>
    <row r="6" spans="1:11" x14ac:dyDescent="0.3">
      <c r="A6" s="2">
        <v>1</v>
      </c>
      <c r="B6" s="2" t="s">
        <v>5</v>
      </c>
      <c r="C6" s="2">
        <v>1</v>
      </c>
      <c r="D6" s="2" t="s">
        <v>3102</v>
      </c>
      <c r="E6" s="2" t="s">
        <v>1031</v>
      </c>
      <c r="F6" s="2">
        <v>5</v>
      </c>
      <c r="G6" s="2" t="s">
        <v>19</v>
      </c>
      <c r="H6" s="2">
        <v>1767</v>
      </c>
      <c r="I6" s="3">
        <v>8.7494738926988686E-3</v>
      </c>
      <c r="J6" s="2">
        <v>201955</v>
      </c>
      <c r="K6" s="2">
        <v>274596</v>
      </c>
    </row>
    <row r="7" spans="1:11" x14ac:dyDescent="0.3">
      <c r="A7" s="2">
        <v>1</v>
      </c>
      <c r="B7" s="2" t="s">
        <v>5</v>
      </c>
      <c r="C7" s="2">
        <v>1</v>
      </c>
      <c r="D7" s="2" t="s">
        <v>3102</v>
      </c>
      <c r="E7" s="2" t="s">
        <v>1019</v>
      </c>
      <c r="F7" s="2">
        <v>6</v>
      </c>
      <c r="G7" s="2" t="s">
        <v>11</v>
      </c>
      <c r="H7" s="2">
        <v>3005</v>
      </c>
      <c r="I7" s="3">
        <v>1.4879552375529202E-2</v>
      </c>
      <c r="J7" s="2">
        <v>201955</v>
      </c>
      <c r="K7" s="2">
        <v>274596</v>
      </c>
    </row>
    <row r="8" spans="1:11" x14ac:dyDescent="0.3">
      <c r="A8" s="2">
        <v>1</v>
      </c>
      <c r="B8" s="2" t="s">
        <v>5</v>
      </c>
      <c r="C8" s="2">
        <v>1</v>
      </c>
      <c r="D8" s="2" t="s">
        <v>3102</v>
      </c>
      <c r="E8" s="2" t="s">
        <v>1030</v>
      </c>
      <c r="F8" s="2">
        <v>7</v>
      </c>
      <c r="G8" s="2" t="s">
        <v>19</v>
      </c>
      <c r="H8" s="2">
        <v>1753</v>
      </c>
      <c r="I8" s="3">
        <v>8.6801515189027251E-3</v>
      </c>
      <c r="J8" s="2">
        <v>201955</v>
      </c>
      <c r="K8" s="2">
        <v>274596</v>
      </c>
    </row>
    <row r="9" spans="1:11" x14ac:dyDescent="0.3">
      <c r="A9" s="2">
        <v>1</v>
      </c>
      <c r="B9" s="2" t="s">
        <v>5</v>
      </c>
      <c r="C9" s="2">
        <v>1</v>
      </c>
      <c r="D9" s="2" t="s">
        <v>3102</v>
      </c>
      <c r="E9" s="2" t="s">
        <v>1029</v>
      </c>
      <c r="F9" s="2">
        <v>8</v>
      </c>
      <c r="G9" s="2" t="s">
        <v>19</v>
      </c>
      <c r="H9" s="2">
        <v>1564</v>
      </c>
      <c r="I9" s="3">
        <v>7.7442994726547995E-3</v>
      </c>
      <c r="J9" s="2">
        <v>201955</v>
      </c>
      <c r="K9" s="2">
        <v>274596</v>
      </c>
    </row>
    <row r="10" spans="1:11" x14ac:dyDescent="0.3">
      <c r="A10" s="2">
        <v>1</v>
      </c>
      <c r="B10" s="2" t="s">
        <v>5</v>
      </c>
      <c r="C10" s="2">
        <v>1</v>
      </c>
      <c r="D10" s="2" t="s">
        <v>3102</v>
      </c>
      <c r="E10" s="2" t="s">
        <v>1027</v>
      </c>
      <c r="F10" s="2">
        <v>9</v>
      </c>
      <c r="G10" s="2" t="s">
        <v>19</v>
      </c>
      <c r="H10" s="2">
        <v>1230</v>
      </c>
      <c r="I10" s="3">
        <v>6.0904656978039663E-3</v>
      </c>
      <c r="J10" s="2">
        <v>201955</v>
      </c>
      <c r="K10" s="2">
        <v>274596</v>
      </c>
    </row>
    <row r="11" spans="1:11" x14ac:dyDescent="0.3">
      <c r="A11" s="2">
        <v>1</v>
      </c>
      <c r="B11" s="2" t="s">
        <v>5</v>
      </c>
      <c r="C11" s="2">
        <v>1</v>
      </c>
      <c r="D11" s="2" t="s">
        <v>3102</v>
      </c>
      <c r="E11" s="2" t="s">
        <v>1024</v>
      </c>
      <c r="F11" s="2">
        <v>10</v>
      </c>
      <c r="G11" s="2" t="s">
        <v>1025</v>
      </c>
      <c r="H11" s="2">
        <v>1301</v>
      </c>
      <c r="I11" s="3">
        <v>6.4420291649129758E-3</v>
      </c>
      <c r="J11" s="2">
        <v>201955</v>
      </c>
      <c r="K11" s="2">
        <v>274596</v>
      </c>
    </row>
    <row r="12" spans="1:11" x14ac:dyDescent="0.3">
      <c r="A12" s="2">
        <v>1</v>
      </c>
      <c r="B12" s="2" t="s">
        <v>5</v>
      </c>
      <c r="C12" s="2">
        <v>1</v>
      </c>
      <c r="D12" s="2" t="s">
        <v>3102</v>
      </c>
      <c r="E12" s="2" t="s">
        <v>1028</v>
      </c>
      <c r="F12" s="2">
        <v>11</v>
      </c>
      <c r="G12" s="2" t="s">
        <v>19</v>
      </c>
      <c r="H12" s="2">
        <v>754</v>
      </c>
      <c r="I12" s="3">
        <v>3.7335049887351141E-3</v>
      </c>
      <c r="J12" s="2">
        <v>201955</v>
      </c>
      <c r="K12" s="2">
        <v>274596</v>
      </c>
    </row>
    <row r="13" spans="1:11" x14ac:dyDescent="0.3">
      <c r="A13" s="2">
        <v>1</v>
      </c>
      <c r="B13" s="2" t="s">
        <v>5</v>
      </c>
      <c r="C13" s="2">
        <v>1</v>
      </c>
      <c r="D13" s="2" t="s">
        <v>3102</v>
      </c>
      <c r="E13" s="2" t="s">
        <v>1026</v>
      </c>
      <c r="F13" s="2">
        <v>12</v>
      </c>
      <c r="G13" s="2" t="s">
        <v>15</v>
      </c>
      <c r="H13" s="2">
        <v>531</v>
      </c>
      <c r="I13" s="3">
        <v>2.6292986061251271E-3</v>
      </c>
      <c r="J13" s="2">
        <v>201955</v>
      </c>
      <c r="K13" s="2">
        <v>274596</v>
      </c>
    </row>
    <row r="14" spans="1:11" x14ac:dyDescent="0.3">
      <c r="A14" s="2">
        <v>1</v>
      </c>
      <c r="B14" s="2" t="s">
        <v>5</v>
      </c>
      <c r="C14" s="2">
        <v>2</v>
      </c>
      <c r="D14" s="2" t="s">
        <v>3103</v>
      </c>
      <c r="E14" s="2" t="s">
        <v>1021</v>
      </c>
      <c r="F14" s="2">
        <v>1</v>
      </c>
      <c r="G14" s="2" t="s">
        <v>9</v>
      </c>
      <c r="H14" s="2">
        <v>102876</v>
      </c>
      <c r="I14" s="3">
        <v>0.46265723447218238</v>
      </c>
      <c r="J14" s="2">
        <v>222359</v>
      </c>
      <c r="K14" s="2">
        <v>316894</v>
      </c>
    </row>
    <row r="15" spans="1:11" x14ac:dyDescent="0.3">
      <c r="A15" s="2">
        <v>1</v>
      </c>
      <c r="B15" s="2" t="s">
        <v>5</v>
      </c>
      <c r="C15" s="2">
        <v>2</v>
      </c>
      <c r="D15" s="2" t="s">
        <v>3103</v>
      </c>
      <c r="E15" s="2" t="s">
        <v>1017</v>
      </c>
      <c r="F15" s="2">
        <v>2</v>
      </c>
      <c r="G15" s="2" t="s">
        <v>7</v>
      </c>
      <c r="H15" s="2">
        <v>101199</v>
      </c>
      <c r="I15" s="3">
        <v>0.45511537648577299</v>
      </c>
      <c r="J15" s="2">
        <v>222359</v>
      </c>
      <c r="K15" s="2">
        <v>316894</v>
      </c>
    </row>
    <row r="16" spans="1:11" x14ac:dyDescent="0.3">
      <c r="A16" s="2">
        <v>1</v>
      </c>
      <c r="B16" s="2" t="s">
        <v>5</v>
      </c>
      <c r="C16" s="2">
        <v>2</v>
      </c>
      <c r="D16" s="2" t="s">
        <v>3103</v>
      </c>
      <c r="E16" s="2" t="s">
        <v>1022</v>
      </c>
      <c r="F16" s="2">
        <v>3</v>
      </c>
      <c r="G16" s="2" t="s">
        <v>1023</v>
      </c>
      <c r="H16" s="2">
        <v>4574</v>
      </c>
      <c r="I16" s="3">
        <v>2.0570338956372353E-2</v>
      </c>
      <c r="J16" s="2">
        <v>222359</v>
      </c>
      <c r="K16" s="2">
        <v>316894</v>
      </c>
    </row>
    <row r="17" spans="1:11" x14ac:dyDescent="0.3">
      <c r="A17" s="2">
        <v>1</v>
      </c>
      <c r="B17" s="2" t="s">
        <v>5</v>
      </c>
      <c r="C17" s="2">
        <v>2</v>
      </c>
      <c r="D17" s="2" t="s">
        <v>3103</v>
      </c>
      <c r="E17" s="2" t="str">
        <f>"NOTA"&amp;B17</f>
        <v xml:space="preserve">NOTANandurbar </v>
      </c>
      <c r="F17" s="2">
        <v>4</v>
      </c>
      <c r="G17" s="2" t="s">
        <v>22</v>
      </c>
      <c r="H17" s="2">
        <v>4084</v>
      </c>
      <c r="I17" s="3">
        <v>1.8366695299043438E-2</v>
      </c>
      <c r="J17" s="2">
        <v>222359</v>
      </c>
      <c r="K17" s="2">
        <v>316894</v>
      </c>
    </row>
    <row r="18" spans="1:11" x14ac:dyDescent="0.3">
      <c r="A18" s="2">
        <v>1</v>
      </c>
      <c r="B18" s="2" t="s">
        <v>5</v>
      </c>
      <c r="C18" s="2">
        <v>2</v>
      </c>
      <c r="D18" s="2" t="s">
        <v>3103</v>
      </c>
      <c r="E18" s="2" t="s">
        <v>1031</v>
      </c>
      <c r="F18" s="2">
        <v>5</v>
      </c>
      <c r="G18" s="2" t="s">
        <v>19</v>
      </c>
      <c r="H18" s="2">
        <v>3215</v>
      </c>
      <c r="I18" s="3">
        <v>1.4458600731249915E-2</v>
      </c>
      <c r="J18" s="2">
        <v>222359</v>
      </c>
      <c r="K18" s="2">
        <v>316894</v>
      </c>
    </row>
    <row r="19" spans="1:11" x14ac:dyDescent="0.3">
      <c r="A19" s="2">
        <v>1</v>
      </c>
      <c r="B19" s="2" t="s">
        <v>5</v>
      </c>
      <c r="C19" s="2">
        <v>2</v>
      </c>
      <c r="D19" s="2" t="s">
        <v>3103</v>
      </c>
      <c r="E19" s="2" t="s">
        <v>1019</v>
      </c>
      <c r="F19" s="2">
        <v>6</v>
      </c>
      <c r="G19" s="2" t="s">
        <v>11</v>
      </c>
      <c r="H19" s="2">
        <v>1720</v>
      </c>
      <c r="I19" s="3">
        <v>7.7352389604198619E-3</v>
      </c>
      <c r="J19" s="2">
        <v>222359</v>
      </c>
      <c r="K19" s="2">
        <v>316894</v>
      </c>
    </row>
    <row r="20" spans="1:11" x14ac:dyDescent="0.3">
      <c r="A20" s="2">
        <v>1</v>
      </c>
      <c r="B20" s="2" t="s">
        <v>5</v>
      </c>
      <c r="C20" s="2">
        <v>2</v>
      </c>
      <c r="D20" s="2" t="s">
        <v>3103</v>
      </c>
      <c r="E20" s="2" t="s">
        <v>1030</v>
      </c>
      <c r="F20" s="2">
        <v>7</v>
      </c>
      <c r="G20" s="2" t="s">
        <v>19</v>
      </c>
      <c r="H20" s="2">
        <v>1243</v>
      </c>
      <c r="I20" s="3">
        <v>5.5900593184894697E-3</v>
      </c>
      <c r="J20" s="2">
        <v>222359</v>
      </c>
      <c r="K20" s="2">
        <v>316894</v>
      </c>
    </row>
    <row r="21" spans="1:11" x14ac:dyDescent="0.3">
      <c r="A21" s="2">
        <v>1</v>
      </c>
      <c r="B21" s="2" t="s">
        <v>5</v>
      </c>
      <c r="C21" s="2">
        <v>2</v>
      </c>
      <c r="D21" s="2" t="s">
        <v>3103</v>
      </c>
      <c r="E21" s="2" t="s">
        <v>1029</v>
      </c>
      <c r="F21" s="2">
        <v>8</v>
      </c>
      <c r="G21" s="2" t="s">
        <v>19</v>
      </c>
      <c r="H21" s="2">
        <v>900</v>
      </c>
      <c r="I21" s="3">
        <v>4.0475087583592296E-3</v>
      </c>
      <c r="J21" s="2">
        <v>222359</v>
      </c>
      <c r="K21" s="2">
        <v>316894</v>
      </c>
    </row>
    <row r="22" spans="1:11" x14ac:dyDescent="0.3">
      <c r="A22" s="2">
        <v>1</v>
      </c>
      <c r="B22" s="2" t="s">
        <v>5</v>
      </c>
      <c r="C22" s="2">
        <v>2</v>
      </c>
      <c r="D22" s="2" t="s">
        <v>3103</v>
      </c>
      <c r="E22" s="2" t="s">
        <v>1027</v>
      </c>
      <c r="F22" s="2">
        <v>9</v>
      </c>
      <c r="G22" s="2" t="s">
        <v>19</v>
      </c>
      <c r="H22" s="2">
        <v>841</v>
      </c>
      <c r="I22" s="3">
        <v>3.7821720730890139E-3</v>
      </c>
      <c r="J22" s="2">
        <v>222359</v>
      </c>
      <c r="K22" s="2">
        <v>316894</v>
      </c>
    </row>
    <row r="23" spans="1:11" x14ac:dyDescent="0.3">
      <c r="A23" s="2">
        <v>1</v>
      </c>
      <c r="B23" s="2" t="s">
        <v>5</v>
      </c>
      <c r="C23" s="2">
        <v>2</v>
      </c>
      <c r="D23" s="2" t="s">
        <v>3103</v>
      </c>
      <c r="E23" s="2" t="s">
        <v>1024</v>
      </c>
      <c r="F23" s="2">
        <v>10</v>
      </c>
      <c r="G23" s="2" t="s">
        <v>1025</v>
      </c>
      <c r="H23" s="2">
        <v>737</v>
      </c>
      <c r="I23" s="3">
        <v>3.314459949900836E-3</v>
      </c>
      <c r="J23" s="2">
        <v>222359</v>
      </c>
      <c r="K23" s="2">
        <v>316894</v>
      </c>
    </row>
    <row r="24" spans="1:11" x14ac:dyDescent="0.3">
      <c r="A24" s="2">
        <v>1</v>
      </c>
      <c r="B24" s="2" t="s">
        <v>5</v>
      </c>
      <c r="C24" s="2">
        <v>2</v>
      </c>
      <c r="D24" s="2" t="s">
        <v>3103</v>
      </c>
      <c r="E24" s="2" t="s">
        <v>1028</v>
      </c>
      <c r="F24" s="2">
        <v>11</v>
      </c>
      <c r="G24" s="2" t="s">
        <v>19</v>
      </c>
      <c r="H24" s="2">
        <v>537</v>
      </c>
      <c r="I24" s="3">
        <v>2.4150135591543406E-3</v>
      </c>
      <c r="J24" s="2">
        <v>222359</v>
      </c>
      <c r="K24" s="2">
        <v>316894</v>
      </c>
    </row>
    <row r="25" spans="1:11" x14ac:dyDescent="0.3">
      <c r="A25" s="2">
        <v>1</v>
      </c>
      <c r="B25" s="2" t="s">
        <v>5</v>
      </c>
      <c r="C25" s="2">
        <v>2</v>
      </c>
      <c r="D25" s="2" t="s">
        <v>3103</v>
      </c>
      <c r="E25" s="2" t="s">
        <v>1026</v>
      </c>
      <c r="F25" s="2">
        <v>12</v>
      </c>
      <c r="G25" s="2" t="s">
        <v>15</v>
      </c>
      <c r="H25" s="2">
        <v>433</v>
      </c>
      <c r="I25" s="3">
        <v>1.9473014359661629E-3</v>
      </c>
      <c r="J25" s="2">
        <v>222359</v>
      </c>
      <c r="K25" s="2">
        <v>316894</v>
      </c>
    </row>
    <row r="26" spans="1:11" x14ac:dyDescent="0.3">
      <c r="A26" s="2">
        <v>1</v>
      </c>
      <c r="B26" s="2" t="s">
        <v>5</v>
      </c>
      <c r="C26" s="2">
        <v>3</v>
      </c>
      <c r="D26" s="2" t="s">
        <v>5</v>
      </c>
      <c r="E26" s="2" t="s">
        <v>1021</v>
      </c>
      <c r="F26" s="2">
        <v>1</v>
      </c>
      <c r="G26" s="2" t="s">
        <v>9</v>
      </c>
      <c r="H26" s="2">
        <v>132264</v>
      </c>
      <c r="I26" s="3">
        <v>0.63058527375707996</v>
      </c>
      <c r="J26" s="2">
        <v>209748</v>
      </c>
      <c r="K26" s="2">
        <v>336331</v>
      </c>
    </row>
    <row r="27" spans="1:11" x14ac:dyDescent="0.3">
      <c r="A27" s="2">
        <v>1</v>
      </c>
      <c r="B27" s="2" t="s">
        <v>5</v>
      </c>
      <c r="C27" s="2">
        <v>3</v>
      </c>
      <c r="D27" s="2" t="s">
        <v>5</v>
      </c>
      <c r="E27" s="2" t="s">
        <v>1017</v>
      </c>
      <c r="F27" s="2">
        <v>2</v>
      </c>
      <c r="G27" s="2" t="s">
        <v>7</v>
      </c>
      <c r="H27" s="2">
        <v>61982</v>
      </c>
      <c r="I27" s="3">
        <v>0.29550698933958847</v>
      </c>
      <c r="J27" s="2">
        <v>209748</v>
      </c>
      <c r="K27" s="2">
        <v>336331</v>
      </c>
    </row>
    <row r="28" spans="1:11" x14ac:dyDescent="0.3">
      <c r="A28" s="2">
        <v>1</v>
      </c>
      <c r="B28" s="2" t="s">
        <v>5</v>
      </c>
      <c r="C28" s="2">
        <v>3</v>
      </c>
      <c r="D28" s="2" t="s">
        <v>5</v>
      </c>
      <c r="E28" s="2" t="s">
        <v>1022</v>
      </c>
      <c r="F28" s="2">
        <v>3</v>
      </c>
      <c r="G28" s="2" t="s">
        <v>1023</v>
      </c>
      <c r="H28" s="2">
        <v>7466</v>
      </c>
      <c r="I28" s="3">
        <v>3.5595095066460705E-2</v>
      </c>
      <c r="J28" s="2">
        <v>209748</v>
      </c>
      <c r="K28" s="2">
        <v>336331</v>
      </c>
    </row>
    <row r="29" spans="1:11" x14ac:dyDescent="0.3">
      <c r="A29" s="2">
        <v>1</v>
      </c>
      <c r="B29" s="2" t="s">
        <v>5</v>
      </c>
      <c r="C29" s="2">
        <v>3</v>
      </c>
      <c r="D29" s="2" t="s">
        <v>5</v>
      </c>
      <c r="E29" s="2" t="str">
        <f>"NOTA"&amp;B29</f>
        <v xml:space="preserve">NOTANandurbar </v>
      </c>
      <c r="F29" s="2">
        <v>4</v>
      </c>
      <c r="G29" s="2" t="s">
        <v>22</v>
      </c>
      <c r="H29" s="2">
        <v>2328</v>
      </c>
      <c r="I29" s="3">
        <v>1.1099033125464843E-2</v>
      </c>
      <c r="J29" s="2">
        <v>209748</v>
      </c>
      <c r="K29" s="2">
        <v>336331</v>
      </c>
    </row>
    <row r="30" spans="1:11" x14ac:dyDescent="0.3">
      <c r="A30" s="2">
        <v>1</v>
      </c>
      <c r="B30" s="2" t="s">
        <v>5</v>
      </c>
      <c r="C30" s="2">
        <v>3</v>
      </c>
      <c r="D30" s="2" t="s">
        <v>5</v>
      </c>
      <c r="E30" s="2" t="s">
        <v>1031</v>
      </c>
      <c r="F30" s="2">
        <v>5</v>
      </c>
      <c r="G30" s="2" t="s">
        <v>19</v>
      </c>
      <c r="H30" s="2">
        <v>1682</v>
      </c>
      <c r="I30" s="3">
        <v>8.0191467856666095E-3</v>
      </c>
      <c r="J30" s="2">
        <v>209748</v>
      </c>
      <c r="K30" s="2">
        <v>336331</v>
      </c>
    </row>
    <row r="31" spans="1:11" x14ac:dyDescent="0.3">
      <c r="A31" s="2">
        <v>1</v>
      </c>
      <c r="B31" s="2" t="s">
        <v>5</v>
      </c>
      <c r="C31" s="2">
        <v>3</v>
      </c>
      <c r="D31" s="2" t="s">
        <v>5</v>
      </c>
      <c r="E31" s="2" t="s">
        <v>1019</v>
      </c>
      <c r="F31" s="2">
        <v>6</v>
      </c>
      <c r="G31" s="2" t="s">
        <v>11</v>
      </c>
      <c r="H31" s="2">
        <v>1228</v>
      </c>
      <c r="I31" s="3">
        <v>5.8546446211644445E-3</v>
      </c>
      <c r="J31" s="2">
        <v>209748</v>
      </c>
      <c r="K31" s="2">
        <v>336331</v>
      </c>
    </row>
    <row r="32" spans="1:11" x14ac:dyDescent="0.3">
      <c r="A32" s="2">
        <v>1</v>
      </c>
      <c r="B32" s="2" t="s">
        <v>5</v>
      </c>
      <c r="C32" s="2">
        <v>3</v>
      </c>
      <c r="D32" s="2" t="s">
        <v>5</v>
      </c>
      <c r="E32" s="2" t="s">
        <v>1030</v>
      </c>
      <c r="F32" s="2">
        <v>7</v>
      </c>
      <c r="G32" s="2" t="s">
        <v>19</v>
      </c>
      <c r="H32" s="2">
        <v>1064</v>
      </c>
      <c r="I32" s="3">
        <v>5.0727539714323852E-3</v>
      </c>
      <c r="J32" s="2">
        <v>209748</v>
      </c>
      <c r="K32" s="2">
        <v>336331</v>
      </c>
    </row>
    <row r="33" spans="1:11" x14ac:dyDescent="0.3">
      <c r="A33" s="2">
        <v>1</v>
      </c>
      <c r="B33" s="2" t="s">
        <v>5</v>
      </c>
      <c r="C33" s="2">
        <v>3</v>
      </c>
      <c r="D33" s="2" t="s">
        <v>5</v>
      </c>
      <c r="E33" s="2" t="s">
        <v>1029</v>
      </c>
      <c r="F33" s="2">
        <v>8</v>
      </c>
      <c r="G33" s="2" t="s">
        <v>19</v>
      </c>
      <c r="H33" s="2">
        <v>440</v>
      </c>
      <c r="I33" s="3">
        <v>2.0977554017201595E-3</v>
      </c>
      <c r="J33" s="2">
        <v>209748</v>
      </c>
      <c r="K33" s="2">
        <v>336331</v>
      </c>
    </row>
    <row r="34" spans="1:11" x14ac:dyDescent="0.3">
      <c r="A34" s="2">
        <v>1</v>
      </c>
      <c r="B34" s="2" t="s">
        <v>5</v>
      </c>
      <c r="C34" s="2">
        <v>3</v>
      </c>
      <c r="D34" s="2" t="s">
        <v>5</v>
      </c>
      <c r="E34" s="2" t="s">
        <v>1027</v>
      </c>
      <c r="F34" s="2">
        <v>9</v>
      </c>
      <c r="G34" s="2" t="s">
        <v>19</v>
      </c>
      <c r="H34" s="2">
        <v>390</v>
      </c>
      <c r="I34" s="3">
        <v>1.8593741060701414E-3</v>
      </c>
      <c r="J34" s="2">
        <v>209748</v>
      </c>
      <c r="K34" s="2">
        <v>336331</v>
      </c>
    </row>
    <row r="35" spans="1:11" x14ac:dyDescent="0.3">
      <c r="A35" s="2">
        <v>1</v>
      </c>
      <c r="B35" s="2" t="s">
        <v>5</v>
      </c>
      <c r="C35" s="2">
        <v>3</v>
      </c>
      <c r="D35" s="2" t="s">
        <v>5</v>
      </c>
      <c r="E35" s="2" t="s">
        <v>1024</v>
      </c>
      <c r="F35" s="2">
        <v>10</v>
      </c>
      <c r="G35" s="2" t="s">
        <v>1025</v>
      </c>
      <c r="H35" s="2">
        <v>407</v>
      </c>
      <c r="I35" s="3">
        <v>1.9404237465911476E-3</v>
      </c>
      <c r="J35" s="2">
        <v>209748</v>
      </c>
      <c r="K35" s="2">
        <v>336331</v>
      </c>
    </row>
    <row r="36" spans="1:11" x14ac:dyDescent="0.3">
      <c r="A36" s="2">
        <v>1</v>
      </c>
      <c r="B36" s="2" t="s">
        <v>5</v>
      </c>
      <c r="C36" s="2">
        <v>3</v>
      </c>
      <c r="D36" s="2" t="s">
        <v>5</v>
      </c>
      <c r="E36" s="2" t="s">
        <v>1028</v>
      </c>
      <c r="F36" s="2">
        <v>11</v>
      </c>
      <c r="G36" s="2" t="s">
        <v>19</v>
      </c>
      <c r="H36" s="2">
        <v>264</v>
      </c>
      <c r="I36" s="3">
        <v>1.2586532410320957E-3</v>
      </c>
      <c r="J36" s="2">
        <v>209748</v>
      </c>
      <c r="K36" s="2">
        <v>336331</v>
      </c>
    </row>
    <row r="37" spans="1:11" x14ac:dyDescent="0.3">
      <c r="A37" s="2">
        <v>1</v>
      </c>
      <c r="B37" s="2" t="s">
        <v>5</v>
      </c>
      <c r="C37" s="2">
        <v>3</v>
      </c>
      <c r="D37" s="2" t="s">
        <v>5</v>
      </c>
      <c r="E37" s="2" t="s">
        <v>1026</v>
      </c>
      <c r="F37" s="2">
        <v>12</v>
      </c>
      <c r="G37" s="2" t="s">
        <v>15</v>
      </c>
      <c r="H37" s="2">
        <v>233</v>
      </c>
      <c r="I37" s="3">
        <v>1.1108568377290844E-3</v>
      </c>
      <c r="J37" s="2">
        <v>209748</v>
      </c>
      <c r="K37" s="2">
        <v>336331</v>
      </c>
    </row>
    <row r="38" spans="1:11" x14ac:dyDescent="0.3">
      <c r="A38" s="2">
        <v>1</v>
      </c>
      <c r="B38" s="2" t="s">
        <v>5</v>
      </c>
      <c r="C38" s="2">
        <v>4</v>
      </c>
      <c r="D38" s="2" t="s">
        <v>3104</v>
      </c>
      <c r="E38" s="2" t="s">
        <v>1021</v>
      </c>
      <c r="F38" s="2">
        <v>1</v>
      </c>
      <c r="G38" s="2" t="s">
        <v>9</v>
      </c>
      <c r="H38" s="2">
        <v>95913</v>
      </c>
      <c r="I38" s="3">
        <v>0.44399850014581915</v>
      </c>
      <c r="J38" s="2">
        <v>216021</v>
      </c>
      <c r="K38" s="2">
        <v>287032</v>
      </c>
    </row>
    <row r="39" spans="1:11" x14ac:dyDescent="0.3">
      <c r="A39" s="2">
        <v>1</v>
      </c>
      <c r="B39" s="2" t="s">
        <v>5</v>
      </c>
      <c r="C39" s="2">
        <v>4</v>
      </c>
      <c r="D39" s="2" t="s">
        <v>3104</v>
      </c>
      <c r="E39" s="2" t="s">
        <v>1017</v>
      </c>
      <c r="F39" s="2">
        <v>2</v>
      </c>
      <c r="G39" s="2" t="s">
        <v>7</v>
      </c>
      <c r="H39" s="2">
        <v>103246</v>
      </c>
      <c r="I39" s="3">
        <v>0.47794427393633027</v>
      </c>
      <c r="J39" s="2">
        <v>216021</v>
      </c>
      <c r="K39" s="2">
        <v>287032</v>
      </c>
    </row>
    <row r="40" spans="1:11" x14ac:dyDescent="0.3">
      <c r="A40" s="2">
        <v>1</v>
      </c>
      <c r="B40" s="2" t="s">
        <v>5</v>
      </c>
      <c r="C40" s="2">
        <v>4</v>
      </c>
      <c r="D40" s="2" t="s">
        <v>3104</v>
      </c>
      <c r="E40" s="2" t="s">
        <v>1022</v>
      </c>
      <c r="F40" s="2">
        <v>3</v>
      </c>
      <c r="G40" s="2" t="s">
        <v>1023</v>
      </c>
      <c r="H40" s="2">
        <v>2047</v>
      </c>
      <c r="I40" s="3">
        <v>9.4759305808231609E-3</v>
      </c>
      <c r="J40" s="2">
        <v>216021</v>
      </c>
      <c r="K40" s="2">
        <v>287032</v>
      </c>
    </row>
    <row r="41" spans="1:11" x14ac:dyDescent="0.3">
      <c r="A41" s="2">
        <v>1</v>
      </c>
      <c r="B41" s="2" t="s">
        <v>5</v>
      </c>
      <c r="C41" s="2">
        <v>4</v>
      </c>
      <c r="D41" s="2" t="s">
        <v>3104</v>
      </c>
      <c r="E41" s="2" t="str">
        <f>"NOTA"&amp;B41</f>
        <v xml:space="preserve">NOTANandurbar </v>
      </c>
      <c r="F41" s="2">
        <v>4</v>
      </c>
      <c r="G41" s="2" t="s">
        <v>22</v>
      </c>
      <c r="H41" s="2">
        <v>4260</v>
      </c>
      <c r="I41" s="3">
        <v>1.9720304970350103E-2</v>
      </c>
      <c r="J41" s="2">
        <v>216021</v>
      </c>
      <c r="K41" s="2">
        <v>287032</v>
      </c>
    </row>
    <row r="42" spans="1:11" x14ac:dyDescent="0.3">
      <c r="A42" s="2">
        <v>1</v>
      </c>
      <c r="B42" s="2" t="s">
        <v>5</v>
      </c>
      <c r="C42" s="2">
        <v>4</v>
      </c>
      <c r="D42" s="2" t="s">
        <v>3104</v>
      </c>
      <c r="E42" s="2" t="s">
        <v>1031</v>
      </c>
      <c r="F42" s="2">
        <v>5</v>
      </c>
      <c r="G42" s="2" t="s">
        <v>19</v>
      </c>
      <c r="H42" s="2">
        <v>3388</v>
      </c>
      <c r="I42" s="3">
        <v>1.5683660384869989E-2</v>
      </c>
      <c r="J42" s="2">
        <v>216021</v>
      </c>
      <c r="K42" s="2">
        <v>287032</v>
      </c>
    </row>
    <row r="43" spans="1:11" x14ac:dyDescent="0.3">
      <c r="A43" s="2">
        <v>1</v>
      </c>
      <c r="B43" s="2" t="s">
        <v>5</v>
      </c>
      <c r="C43" s="2">
        <v>4</v>
      </c>
      <c r="D43" s="2" t="s">
        <v>3104</v>
      </c>
      <c r="E43" s="2" t="s">
        <v>1019</v>
      </c>
      <c r="F43" s="2">
        <v>6</v>
      </c>
      <c r="G43" s="2" t="s">
        <v>11</v>
      </c>
      <c r="H43" s="2">
        <v>2015</v>
      </c>
      <c r="I43" s="3">
        <v>9.3277968345670103E-3</v>
      </c>
      <c r="J43" s="2">
        <v>216021</v>
      </c>
      <c r="K43" s="2">
        <v>287032</v>
      </c>
    </row>
    <row r="44" spans="1:11" x14ac:dyDescent="0.3">
      <c r="A44" s="2">
        <v>1</v>
      </c>
      <c r="B44" s="2" t="s">
        <v>5</v>
      </c>
      <c r="C44" s="2">
        <v>4</v>
      </c>
      <c r="D44" s="2" t="s">
        <v>3104</v>
      </c>
      <c r="E44" s="2" t="s">
        <v>1030</v>
      </c>
      <c r="F44" s="2">
        <v>7</v>
      </c>
      <c r="G44" s="2" t="s">
        <v>19</v>
      </c>
      <c r="H44" s="2">
        <v>1269</v>
      </c>
      <c r="I44" s="3">
        <v>5.8744288749704894E-3</v>
      </c>
      <c r="J44" s="2">
        <v>216021</v>
      </c>
      <c r="K44" s="2">
        <v>287032</v>
      </c>
    </row>
    <row r="45" spans="1:11" x14ac:dyDescent="0.3">
      <c r="A45" s="2">
        <v>1</v>
      </c>
      <c r="B45" s="2" t="s">
        <v>5</v>
      </c>
      <c r="C45" s="2">
        <v>4</v>
      </c>
      <c r="D45" s="2" t="s">
        <v>3104</v>
      </c>
      <c r="E45" s="2" t="s">
        <v>1029</v>
      </c>
      <c r="F45" s="2">
        <v>8</v>
      </c>
      <c r="G45" s="2" t="s">
        <v>19</v>
      </c>
      <c r="H45" s="2">
        <v>862</v>
      </c>
      <c r="I45" s="3">
        <v>3.9903527897750682E-3</v>
      </c>
      <c r="J45" s="2">
        <v>216021</v>
      </c>
      <c r="K45" s="2">
        <v>287032</v>
      </c>
    </row>
    <row r="46" spans="1:11" x14ac:dyDescent="0.3">
      <c r="A46" s="2">
        <v>1</v>
      </c>
      <c r="B46" s="2" t="s">
        <v>5</v>
      </c>
      <c r="C46" s="2">
        <v>4</v>
      </c>
      <c r="D46" s="2" t="s">
        <v>3104</v>
      </c>
      <c r="E46" s="2" t="s">
        <v>1027</v>
      </c>
      <c r="F46" s="2">
        <v>9</v>
      </c>
      <c r="G46" s="2" t="s">
        <v>19</v>
      </c>
      <c r="H46" s="2">
        <v>1193</v>
      </c>
      <c r="I46" s="3">
        <v>5.5226112276121307E-3</v>
      </c>
      <c r="J46" s="2">
        <v>216021</v>
      </c>
      <c r="K46" s="2">
        <v>287032</v>
      </c>
    </row>
    <row r="47" spans="1:11" x14ac:dyDescent="0.3">
      <c r="A47" s="2">
        <v>1</v>
      </c>
      <c r="B47" s="2" t="s">
        <v>5</v>
      </c>
      <c r="C47" s="2">
        <v>4</v>
      </c>
      <c r="D47" s="2" t="s">
        <v>3104</v>
      </c>
      <c r="E47" s="2" t="s">
        <v>1024</v>
      </c>
      <c r="F47" s="2">
        <v>10</v>
      </c>
      <c r="G47" s="2" t="s">
        <v>1025</v>
      </c>
      <c r="H47" s="2">
        <v>860</v>
      </c>
      <c r="I47" s="3">
        <v>3.9810944306340589E-3</v>
      </c>
      <c r="J47" s="2">
        <v>216021</v>
      </c>
      <c r="K47" s="2">
        <v>287032</v>
      </c>
    </row>
    <row r="48" spans="1:11" x14ac:dyDescent="0.3">
      <c r="A48" s="2">
        <v>1</v>
      </c>
      <c r="B48" s="2" t="s">
        <v>5</v>
      </c>
      <c r="C48" s="2">
        <v>4</v>
      </c>
      <c r="D48" s="2" t="s">
        <v>3104</v>
      </c>
      <c r="E48" s="2" t="s">
        <v>1028</v>
      </c>
      <c r="F48" s="2">
        <v>11</v>
      </c>
      <c r="G48" s="2" t="s">
        <v>19</v>
      </c>
      <c r="H48" s="2">
        <v>587</v>
      </c>
      <c r="I48" s="3">
        <v>2.7173284078862705E-3</v>
      </c>
      <c r="J48" s="2">
        <v>216021</v>
      </c>
      <c r="K48" s="2">
        <v>287032</v>
      </c>
    </row>
    <row r="49" spans="1:11" x14ac:dyDescent="0.3">
      <c r="A49" s="2">
        <v>1</v>
      </c>
      <c r="B49" s="2" t="s">
        <v>5</v>
      </c>
      <c r="C49" s="2">
        <v>4</v>
      </c>
      <c r="D49" s="2" t="s">
        <v>3104</v>
      </c>
      <c r="E49" s="2" t="s">
        <v>1026</v>
      </c>
      <c r="F49" s="2">
        <v>12</v>
      </c>
      <c r="G49" s="2" t="s">
        <v>15</v>
      </c>
      <c r="H49" s="2">
        <v>381</v>
      </c>
      <c r="I49" s="3">
        <v>1.7637174163622981E-3</v>
      </c>
      <c r="J49" s="2">
        <v>216021</v>
      </c>
      <c r="K49" s="2">
        <v>287032</v>
      </c>
    </row>
    <row r="50" spans="1:11" x14ac:dyDescent="0.3">
      <c r="A50" s="2">
        <v>1</v>
      </c>
      <c r="B50" s="2" t="s">
        <v>5</v>
      </c>
      <c r="C50" s="2">
        <v>5</v>
      </c>
      <c r="D50" s="2" t="s">
        <v>3105</v>
      </c>
      <c r="E50" s="2" t="s">
        <v>1021</v>
      </c>
      <c r="F50" s="2">
        <v>1</v>
      </c>
      <c r="G50" s="2" t="s">
        <v>9</v>
      </c>
      <c r="H50" s="2">
        <v>97312</v>
      </c>
      <c r="I50" s="3">
        <v>0.43966927212759227</v>
      </c>
      <c r="J50" s="2">
        <v>221330</v>
      </c>
      <c r="K50" s="2">
        <v>339037</v>
      </c>
    </row>
    <row r="51" spans="1:11" x14ac:dyDescent="0.3">
      <c r="A51" s="2">
        <v>1</v>
      </c>
      <c r="B51" s="2" t="s">
        <v>5</v>
      </c>
      <c r="C51" s="2">
        <v>5</v>
      </c>
      <c r="D51" s="2" t="s">
        <v>3105</v>
      </c>
      <c r="E51" s="2" t="s">
        <v>1017</v>
      </c>
      <c r="F51" s="2">
        <v>2</v>
      </c>
      <c r="G51" s="2" t="s">
        <v>7</v>
      </c>
      <c r="H51" s="2">
        <v>107189</v>
      </c>
      <c r="I51" s="3">
        <v>0.48429494420096686</v>
      </c>
      <c r="J51" s="2">
        <v>221330</v>
      </c>
      <c r="K51" s="2">
        <v>339037</v>
      </c>
    </row>
    <row r="52" spans="1:11" x14ac:dyDescent="0.3">
      <c r="A52" s="2">
        <v>1</v>
      </c>
      <c r="B52" s="2" t="s">
        <v>5</v>
      </c>
      <c r="C52" s="2">
        <v>5</v>
      </c>
      <c r="D52" s="2" t="s">
        <v>3105</v>
      </c>
      <c r="E52" s="2" t="s">
        <v>1022</v>
      </c>
      <c r="F52" s="2">
        <v>3</v>
      </c>
      <c r="G52" s="2" t="s">
        <v>1023</v>
      </c>
      <c r="H52" s="2">
        <v>4426</v>
      </c>
      <c r="I52" s="3">
        <v>1.9997289115799937E-2</v>
      </c>
      <c r="J52" s="2">
        <v>221330</v>
      </c>
      <c r="K52" s="2">
        <v>339037</v>
      </c>
    </row>
    <row r="53" spans="1:11" x14ac:dyDescent="0.3">
      <c r="A53" s="2">
        <v>1</v>
      </c>
      <c r="B53" s="2" t="s">
        <v>5</v>
      </c>
      <c r="C53" s="2">
        <v>5</v>
      </c>
      <c r="D53" s="2" t="s">
        <v>3105</v>
      </c>
      <c r="E53" s="2" t="str">
        <f>"NOTA"&amp;B53</f>
        <v xml:space="preserve">NOTANandurbar </v>
      </c>
      <c r="F53" s="2">
        <v>4</v>
      </c>
      <c r="G53" s="2" t="s">
        <v>22</v>
      </c>
      <c r="H53" s="2">
        <v>3942</v>
      </c>
      <c r="I53" s="3">
        <v>1.781050919441558E-2</v>
      </c>
      <c r="J53" s="2">
        <v>221330</v>
      </c>
      <c r="K53" s="2">
        <v>339037</v>
      </c>
    </row>
    <row r="54" spans="1:11" x14ac:dyDescent="0.3">
      <c r="A54" s="2">
        <v>1</v>
      </c>
      <c r="B54" s="2" t="s">
        <v>5</v>
      </c>
      <c r="C54" s="2">
        <v>5</v>
      </c>
      <c r="D54" s="2" t="s">
        <v>3105</v>
      </c>
      <c r="E54" s="2" t="s">
        <v>1031</v>
      </c>
      <c r="F54" s="2">
        <v>5</v>
      </c>
      <c r="G54" s="2" t="s">
        <v>19</v>
      </c>
      <c r="H54" s="2">
        <v>2547</v>
      </c>
      <c r="I54" s="3">
        <v>1.1507703429268512E-2</v>
      </c>
      <c r="J54" s="2">
        <v>221330</v>
      </c>
      <c r="K54" s="2">
        <v>339037</v>
      </c>
    </row>
    <row r="55" spans="1:11" x14ac:dyDescent="0.3">
      <c r="A55" s="2">
        <v>1</v>
      </c>
      <c r="B55" s="2" t="s">
        <v>5</v>
      </c>
      <c r="C55" s="2">
        <v>5</v>
      </c>
      <c r="D55" s="2" t="s">
        <v>3105</v>
      </c>
      <c r="E55" s="2" t="s">
        <v>1019</v>
      </c>
      <c r="F55" s="2">
        <v>6</v>
      </c>
      <c r="G55" s="2" t="s">
        <v>11</v>
      </c>
      <c r="H55" s="2">
        <v>2133</v>
      </c>
      <c r="I55" s="3">
        <v>9.6371933312248675E-3</v>
      </c>
      <c r="J55" s="2">
        <v>221330</v>
      </c>
      <c r="K55" s="2">
        <v>339037</v>
      </c>
    </row>
    <row r="56" spans="1:11" x14ac:dyDescent="0.3">
      <c r="A56" s="2">
        <v>1</v>
      </c>
      <c r="B56" s="2" t="s">
        <v>5</v>
      </c>
      <c r="C56" s="2">
        <v>5</v>
      </c>
      <c r="D56" s="2" t="s">
        <v>3105</v>
      </c>
      <c r="E56" s="2" t="s">
        <v>1030</v>
      </c>
      <c r="F56" s="2">
        <v>7</v>
      </c>
      <c r="G56" s="2" t="s">
        <v>19</v>
      </c>
      <c r="H56" s="2">
        <v>1037</v>
      </c>
      <c r="I56" s="3">
        <v>4.6853115257759906E-3</v>
      </c>
      <c r="J56" s="2">
        <v>221330</v>
      </c>
      <c r="K56" s="2">
        <v>339037</v>
      </c>
    </row>
    <row r="57" spans="1:11" x14ac:dyDescent="0.3">
      <c r="A57" s="2">
        <v>1</v>
      </c>
      <c r="B57" s="2" t="s">
        <v>5</v>
      </c>
      <c r="C57" s="2">
        <v>5</v>
      </c>
      <c r="D57" s="2" t="s">
        <v>3105</v>
      </c>
      <c r="E57" s="2" t="s">
        <v>1029</v>
      </c>
      <c r="F57" s="2">
        <v>8</v>
      </c>
      <c r="G57" s="2" t="s">
        <v>19</v>
      </c>
      <c r="H57" s="2">
        <v>712</v>
      </c>
      <c r="I57" s="3">
        <v>3.2169159174083948E-3</v>
      </c>
      <c r="J57" s="2">
        <v>221330</v>
      </c>
      <c r="K57" s="2">
        <v>339037</v>
      </c>
    </row>
    <row r="58" spans="1:11" x14ac:dyDescent="0.3">
      <c r="A58" s="2">
        <v>1</v>
      </c>
      <c r="B58" s="2" t="s">
        <v>5</v>
      </c>
      <c r="C58" s="2">
        <v>5</v>
      </c>
      <c r="D58" s="2" t="s">
        <v>3105</v>
      </c>
      <c r="E58" s="2" t="s">
        <v>1027</v>
      </c>
      <c r="F58" s="2">
        <v>9</v>
      </c>
      <c r="G58" s="2" t="s">
        <v>19</v>
      </c>
      <c r="H58" s="2">
        <v>424</v>
      </c>
      <c r="I58" s="3">
        <v>1.9156915013780328E-3</v>
      </c>
      <c r="J58" s="2">
        <v>221330</v>
      </c>
      <c r="K58" s="2">
        <v>339037</v>
      </c>
    </row>
    <row r="59" spans="1:11" x14ac:dyDescent="0.3">
      <c r="A59" s="2">
        <v>1</v>
      </c>
      <c r="B59" s="2" t="s">
        <v>5</v>
      </c>
      <c r="C59" s="2">
        <v>5</v>
      </c>
      <c r="D59" s="2" t="s">
        <v>3105</v>
      </c>
      <c r="E59" s="2" t="s">
        <v>1024</v>
      </c>
      <c r="F59" s="2">
        <v>10</v>
      </c>
      <c r="G59" s="2" t="s">
        <v>1025</v>
      </c>
      <c r="H59" s="2">
        <v>754</v>
      </c>
      <c r="I59" s="3">
        <v>3.4066778114128227E-3</v>
      </c>
      <c r="J59" s="2">
        <v>221330</v>
      </c>
      <c r="K59" s="2">
        <v>339037</v>
      </c>
    </row>
    <row r="60" spans="1:11" x14ac:dyDescent="0.3">
      <c r="A60" s="2">
        <v>1</v>
      </c>
      <c r="B60" s="2" t="s">
        <v>5</v>
      </c>
      <c r="C60" s="2">
        <v>5</v>
      </c>
      <c r="D60" s="2" t="s">
        <v>3105</v>
      </c>
      <c r="E60" s="2" t="s">
        <v>1028</v>
      </c>
      <c r="F60" s="2">
        <v>11</v>
      </c>
      <c r="G60" s="2" t="s">
        <v>19</v>
      </c>
      <c r="H60" s="2">
        <v>471</v>
      </c>
      <c r="I60" s="3">
        <v>2.1280440970496543E-3</v>
      </c>
      <c r="J60" s="2">
        <v>221330</v>
      </c>
      <c r="K60" s="2">
        <v>339037</v>
      </c>
    </row>
    <row r="61" spans="1:11" x14ac:dyDescent="0.3">
      <c r="A61" s="2">
        <v>1</v>
      </c>
      <c r="B61" s="2" t="s">
        <v>5</v>
      </c>
      <c r="C61" s="2">
        <v>5</v>
      </c>
      <c r="D61" s="2" t="s">
        <v>3105</v>
      </c>
      <c r="E61" s="2" t="s">
        <v>1026</v>
      </c>
      <c r="F61" s="2">
        <v>12</v>
      </c>
      <c r="G61" s="2" t="s">
        <v>15</v>
      </c>
      <c r="H61" s="2">
        <v>383</v>
      </c>
      <c r="I61" s="3">
        <v>1.7304477477070438E-3</v>
      </c>
      <c r="J61" s="2">
        <v>221330</v>
      </c>
      <c r="K61" s="2">
        <v>339037</v>
      </c>
    </row>
    <row r="62" spans="1:11" x14ac:dyDescent="0.3">
      <c r="A62" s="2">
        <v>2</v>
      </c>
      <c r="B62" s="2" t="s">
        <v>23</v>
      </c>
      <c r="C62" s="2">
        <v>6</v>
      </c>
      <c r="D62" s="2" t="s">
        <v>3107</v>
      </c>
      <c r="E62" s="2" t="s">
        <v>1034</v>
      </c>
      <c r="F62" s="2">
        <v>1</v>
      </c>
      <c r="G62" s="2" t="s">
        <v>9</v>
      </c>
      <c r="H62" s="2">
        <v>153995</v>
      </c>
      <c r="I62" s="3">
        <v>0.67508504594234409</v>
      </c>
      <c r="J62" s="2">
        <v>228112</v>
      </c>
      <c r="K62" s="2">
        <v>370225</v>
      </c>
    </row>
    <row r="63" spans="1:11" x14ac:dyDescent="0.3">
      <c r="A63" s="2">
        <v>2</v>
      </c>
      <c r="B63" s="2" t="s">
        <v>23</v>
      </c>
      <c r="C63" s="2">
        <v>6</v>
      </c>
      <c r="D63" s="2" t="s">
        <v>3107</v>
      </c>
      <c r="E63" s="2" t="s">
        <v>1033</v>
      </c>
      <c r="F63" s="2">
        <v>2</v>
      </c>
      <c r="G63" s="2" t="s">
        <v>7</v>
      </c>
      <c r="H63" s="2">
        <v>54864</v>
      </c>
      <c r="I63" s="3">
        <v>0.24051343199831662</v>
      </c>
      <c r="J63" s="2">
        <v>228112</v>
      </c>
      <c r="K63" s="2">
        <v>370225</v>
      </c>
    </row>
    <row r="64" spans="1:11" x14ac:dyDescent="0.3">
      <c r="A64" s="2">
        <v>2</v>
      </c>
      <c r="B64" s="2" t="s">
        <v>23</v>
      </c>
      <c r="C64" s="2">
        <v>6</v>
      </c>
      <c r="D64" s="2" t="s">
        <v>3107</v>
      </c>
      <c r="E64" s="2" t="s">
        <v>1044</v>
      </c>
      <c r="F64" s="2">
        <v>3</v>
      </c>
      <c r="G64" s="2" t="s">
        <v>1023</v>
      </c>
      <c r="H64" s="2">
        <v>7677</v>
      </c>
      <c r="I64" s="3">
        <v>3.365452058637862E-2</v>
      </c>
      <c r="J64" s="2">
        <v>228112</v>
      </c>
      <c r="K64" s="2">
        <v>370225</v>
      </c>
    </row>
    <row r="65" spans="1:11" x14ac:dyDescent="0.3">
      <c r="A65" s="2">
        <v>2</v>
      </c>
      <c r="B65" s="2" t="s">
        <v>23</v>
      </c>
      <c r="C65" s="2">
        <v>6</v>
      </c>
      <c r="D65" s="2" t="s">
        <v>3107</v>
      </c>
      <c r="E65" s="2" t="s">
        <v>1035</v>
      </c>
      <c r="F65" s="2">
        <v>4</v>
      </c>
      <c r="G65" s="2" t="s">
        <v>1036</v>
      </c>
      <c r="H65" s="2">
        <v>1812</v>
      </c>
      <c r="I65" s="3">
        <v>7.9434663673984707E-3</v>
      </c>
      <c r="J65" s="2">
        <v>228112</v>
      </c>
      <c r="K65" s="2">
        <v>370225</v>
      </c>
    </row>
    <row r="66" spans="1:11" x14ac:dyDescent="0.3">
      <c r="A66" s="2">
        <v>2</v>
      </c>
      <c r="B66" s="2" t="s">
        <v>23</v>
      </c>
      <c r="C66" s="2">
        <v>6</v>
      </c>
      <c r="D66" s="2" t="s">
        <v>3107</v>
      </c>
      <c r="E66" s="2" t="s">
        <v>1032</v>
      </c>
      <c r="F66" s="2">
        <v>5</v>
      </c>
      <c r="G66" s="2" t="s">
        <v>11</v>
      </c>
      <c r="H66" s="2">
        <v>930</v>
      </c>
      <c r="I66" s="3">
        <v>4.0769446587641161E-3</v>
      </c>
      <c r="J66" s="2">
        <v>228112</v>
      </c>
      <c r="K66" s="2">
        <v>370225</v>
      </c>
    </row>
    <row r="67" spans="1:11" x14ac:dyDescent="0.3">
      <c r="A67" s="2">
        <v>2</v>
      </c>
      <c r="B67" s="2" t="s">
        <v>23</v>
      </c>
      <c r="C67" s="2">
        <v>6</v>
      </c>
      <c r="D67" s="2" t="s">
        <v>3107</v>
      </c>
      <c r="E67" s="2" t="s">
        <v>1059</v>
      </c>
      <c r="F67" s="2">
        <v>6</v>
      </c>
      <c r="G67" s="2" t="s">
        <v>19</v>
      </c>
      <c r="H67" s="2">
        <v>950</v>
      </c>
      <c r="I67" s="3">
        <v>4.1646208879848497E-3</v>
      </c>
      <c r="J67" s="2">
        <v>228112</v>
      </c>
      <c r="K67" s="2">
        <v>370225</v>
      </c>
    </row>
    <row r="68" spans="1:11" x14ac:dyDescent="0.3">
      <c r="A68" s="2">
        <v>2</v>
      </c>
      <c r="B68" s="2" t="s">
        <v>23</v>
      </c>
      <c r="C68" s="2">
        <v>6</v>
      </c>
      <c r="D68" s="2" t="s">
        <v>3107</v>
      </c>
      <c r="E68" s="2" t="s">
        <v>1055</v>
      </c>
      <c r="F68" s="2">
        <v>7</v>
      </c>
      <c r="G68" s="2" t="s">
        <v>19</v>
      </c>
      <c r="H68" s="2">
        <v>792</v>
      </c>
      <c r="I68" s="3">
        <v>3.4719786771410534E-3</v>
      </c>
      <c r="J68" s="2">
        <v>228112</v>
      </c>
      <c r="K68" s="2">
        <v>370225</v>
      </c>
    </row>
    <row r="69" spans="1:11" x14ac:dyDescent="0.3">
      <c r="A69" s="2">
        <v>2</v>
      </c>
      <c r="B69" s="2" t="s">
        <v>23</v>
      </c>
      <c r="C69" s="2">
        <v>6</v>
      </c>
      <c r="D69" s="2" t="s">
        <v>3107</v>
      </c>
      <c r="E69" s="2" t="s">
        <v>1047</v>
      </c>
      <c r="F69" s="2">
        <v>8</v>
      </c>
      <c r="G69" s="2" t="s">
        <v>1025</v>
      </c>
      <c r="H69" s="2">
        <v>1522</v>
      </c>
      <c r="I69" s="3">
        <v>6.6721610436978329E-3</v>
      </c>
      <c r="J69" s="2">
        <v>228112</v>
      </c>
      <c r="K69" s="2">
        <v>370225</v>
      </c>
    </row>
    <row r="70" spans="1:11" x14ac:dyDescent="0.3">
      <c r="A70" s="2">
        <v>2</v>
      </c>
      <c r="B70" s="2" t="s">
        <v>23</v>
      </c>
      <c r="C70" s="2">
        <v>6</v>
      </c>
      <c r="D70" s="2" t="s">
        <v>3107</v>
      </c>
      <c r="E70" s="2" t="str">
        <f>"NOTA"&amp;B70</f>
        <v>NOTADhule</v>
      </c>
      <c r="F70" s="2">
        <v>9</v>
      </c>
      <c r="G70" s="2" t="s">
        <v>22</v>
      </c>
      <c r="H70" s="2">
        <v>510</v>
      </c>
      <c r="I70" s="3">
        <v>2.2357438451287089E-3</v>
      </c>
      <c r="J70" s="2">
        <v>228112</v>
      </c>
      <c r="K70" s="2">
        <v>370225</v>
      </c>
    </row>
    <row r="71" spans="1:11" x14ac:dyDescent="0.3">
      <c r="A71" s="2">
        <v>2</v>
      </c>
      <c r="B71" s="2" t="s">
        <v>23</v>
      </c>
      <c r="C71" s="2">
        <v>6</v>
      </c>
      <c r="D71" s="2" t="s">
        <v>3107</v>
      </c>
      <c r="E71" s="2" t="s">
        <v>1052</v>
      </c>
      <c r="F71" s="2">
        <v>10</v>
      </c>
      <c r="G71" s="2" t="s">
        <v>1053</v>
      </c>
      <c r="H71" s="2">
        <v>661</v>
      </c>
      <c r="I71" s="3">
        <v>2.897699375745248E-3</v>
      </c>
      <c r="J71" s="2">
        <v>228112</v>
      </c>
      <c r="K71" s="2">
        <v>370225</v>
      </c>
    </row>
    <row r="72" spans="1:11" x14ac:dyDescent="0.3">
      <c r="A72" s="2">
        <v>2</v>
      </c>
      <c r="B72" s="2" t="s">
        <v>23</v>
      </c>
      <c r="C72" s="2">
        <v>6</v>
      </c>
      <c r="D72" s="2" t="s">
        <v>3107</v>
      </c>
      <c r="E72" s="2" t="s">
        <v>1064</v>
      </c>
      <c r="F72" s="2">
        <v>11</v>
      </c>
      <c r="G72" s="2" t="s">
        <v>19</v>
      </c>
      <c r="H72" s="2">
        <v>355</v>
      </c>
      <c r="I72" s="3">
        <v>1.5562530686680227E-3</v>
      </c>
      <c r="J72" s="2">
        <v>228112</v>
      </c>
      <c r="K72" s="2">
        <v>370225</v>
      </c>
    </row>
    <row r="73" spans="1:11" x14ac:dyDescent="0.3">
      <c r="A73" s="2">
        <v>2</v>
      </c>
      <c r="B73" s="2" t="s">
        <v>23</v>
      </c>
      <c r="C73" s="2">
        <v>6</v>
      </c>
      <c r="D73" s="2" t="s">
        <v>3107</v>
      </c>
      <c r="E73" s="2" t="s">
        <v>1058</v>
      </c>
      <c r="F73" s="2">
        <v>12</v>
      </c>
      <c r="G73" s="2" t="s">
        <v>19</v>
      </c>
      <c r="H73" s="2">
        <v>483</v>
      </c>
      <c r="I73" s="3">
        <v>2.1173809356807181E-3</v>
      </c>
      <c r="J73" s="2">
        <v>228112</v>
      </c>
      <c r="K73" s="2">
        <v>370225</v>
      </c>
    </row>
    <row r="74" spans="1:11" x14ac:dyDescent="0.3">
      <c r="A74" s="2">
        <v>2</v>
      </c>
      <c r="B74" s="2" t="s">
        <v>23</v>
      </c>
      <c r="C74" s="2">
        <v>6</v>
      </c>
      <c r="D74" s="2" t="s">
        <v>3107</v>
      </c>
      <c r="E74" s="2" t="s">
        <v>1054</v>
      </c>
      <c r="F74" s="2">
        <v>13</v>
      </c>
      <c r="G74" s="2" t="s">
        <v>19</v>
      </c>
      <c r="H74" s="2">
        <v>422</v>
      </c>
      <c r="I74" s="3">
        <v>1.8499684365574805E-3</v>
      </c>
      <c r="J74" s="2">
        <v>228112</v>
      </c>
      <c r="K74" s="2">
        <v>370225</v>
      </c>
    </row>
    <row r="75" spans="1:11" x14ac:dyDescent="0.3">
      <c r="A75" s="2">
        <v>2</v>
      </c>
      <c r="B75" s="2" t="s">
        <v>23</v>
      </c>
      <c r="C75" s="2">
        <v>6</v>
      </c>
      <c r="D75" s="2" t="s">
        <v>3107</v>
      </c>
      <c r="E75" s="2" t="s">
        <v>1063</v>
      </c>
      <c r="F75" s="2">
        <v>14</v>
      </c>
      <c r="G75" s="2" t="s">
        <v>19</v>
      </c>
      <c r="H75" s="2">
        <v>584</v>
      </c>
      <c r="I75" s="3">
        <v>2.5601458932454232E-3</v>
      </c>
      <c r="J75" s="2">
        <v>228112</v>
      </c>
      <c r="K75" s="2">
        <v>370225</v>
      </c>
    </row>
    <row r="76" spans="1:11" x14ac:dyDescent="0.3">
      <c r="A76" s="2">
        <v>2</v>
      </c>
      <c r="B76" s="2" t="s">
        <v>23</v>
      </c>
      <c r="C76" s="2">
        <v>6</v>
      </c>
      <c r="D76" s="2" t="s">
        <v>3107</v>
      </c>
      <c r="E76" s="2" t="s">
        <v>1057</v>
      </c>
      <c r="F76" s="2">
        <v>15</v>
      </c>
      <c r="G76" s="2" t="s">
        <v>19</v>
      </c>
      <c r="H76" s="2">
        <v>293</v>
      </c>
      <c r="I76" s="3">
        <v>1.2844567580837483E-3</v>
      </c>
      <c r="J76" s="2">
        <v>228112</v>
      </c>
      <c r="K76" s="2">
        <v>370225</v>
      </c>
    </row>
    <row r="77" spans="1:11" x14ac:dyDescent="0.3">
      <c r="A77" s="2">
        <v>2</v>
      </c>
      <c r="B77" s="2" t="s">
        <v>23</v>
      </c>
      <c r="C77" s="2">
        <v>6</v>
      </c>
      <c r="D77" s="2" t="s">
        <v>3107</v>
      </c>
      <c r="E77" s="2" t="s">
        <v>1037</v>
      </c>
      <c r="F77" s="2">
        <v>16</v>
      </c>
      <c r="G77" s="2" t="s">
        <v>1038</v>
      </c>
      <c r="H77" s="2">
        <v>296</v>
      </c>
      <c r="I77" s="3">
        <v>1.2976081924668584E-3</v>
      </c>
      <c r="J77" s="2">
        <v>228112</v>
      </c>
      <c r="K77" s="2">
        <v>370225</v>
      </c>
    </row>
    <row r="78" spans="1:11" x14ac:dyDescent="0.3">
      <c r="A78" s="2">
        <v>2</v>
      </c>
      <c r="B78" s="2" t="s">
        <v>23</v>
      </c>
      <c r="C78" s="2">
        <v>6</v>
      </c>
      <c r="D78" s="2" t="s">
        <v>3107</v>
      </c>
      <c r="E78" s="2" t="s">
        <v>1056</v>
      </c>
      <c r="F78" s="2">
        <v>17</v>
      </c>
      <c r="G78" s="2" t="s">
        <v>19</v>
      </c>
      <c r="H78" s="2">
        <v>210</v>
      </c>
      <c r="I78" s="3">
        <v>9.2060040681770359E-4</v>
      </c>
      <c r="J78" s="2">
        <v>228112</v>
      </c>
      <c r="K78" s="2">
        <v>370225</v>
      </c>
    </row>
    <row r="79" spans="1:11" x14ac:dyDescent="0.3">
      <c r="A79" s="2">
        <v>2</v>
      </c>
      <c r="B79" s="2" t="s">
        <v>23</v>
      </c>
      <c r="C79" s="2">
        <v>6</v>
      </c>
      <c r="D79" s="2" t="s">
        <v>3107</v>
      </c>
      <c r="E79" s="2" t="s">
        <v>1067</v>
      </c>
      <c r="F79" s="2">
        <v>18</v>
      </c>
      <c r="G79" s="2" t="s">
        <v>19</v>
      </c>
      <c r="H79" s="2">
        <v>186</v>
      </c>
      <c r="I79" s="3">
        <v>8.1538893175282312E-4</v>
      </c>
      <c r="J79" s="2">
        <v>228112</v>
      </c>
      <c r="K79" s="2">
        <v>370225</v>
      </c>
    </row>
    <row r="80" spans="1:11" x14ac:dyDescent="0.3">
      <c r="A80" s="2">
        <v>2</v>
      </c>
      <c r="B80" s="2" t="s">
        <v>23</v>
      </c>
      <c r="C80" s="2">
        <v>6</v>
      </c>
      <c r="D80" s="2" t="s">
        <v>3107</v>
      </c>
      <c r="E80" s="2" t="s">
        <v>1050</v>
      </c>
      <c r="F80" s="2">
        <v>19</v>
      </c>
      <c r="G80" s="2" t="s">
        <v>1051</v>
      </c>
      <c r="H80" s="2">
        <v>239</v>
      </c>
      <c r="I80" s="3">
        <v>1.0477309391877675E-3</v>
      </c>
      <c r="J80" s="2">
        <v>228112</v>
      </c>
      <c r="K80" s="2">
        <v>370225</v>
      </c>
    </row>
    <row r="81" spans="1:11" x14ac:dyDescent="0.3">
      <c r="A81" s="2">
        <v>2</v>
      </c>
      <c r="B81" s="2" t="s">
        <v>23</v>
      </c>
      <c r="C81" s="2">
        <v>6</v>
      </c>
      <c r="D81" s="2" t="s">
        <v>3107</v>
      </c>
      <c r="E81" s="2" t="s">
        <v>1066</v>
      </c>
      <c r="F81" s="2">
        <v>20</v>
      </c>
      <c r="G81" s="2" t="s">
        <v>19</v>
      </c>
      <c r="H81" s="2">
        <v>175</v>
      </c>
      <c r="I81" s="3">
        <v>7.6716700568141966E-4</v>
      </c>
      <c r="J81" s="2">
        <v>228112</v>
      </c>
      <c r="K81" s="2">
        <v>370225</v>
      </c>
    </row>
    <row r="82" spans="1:11" x14ac:dyDescent="0.3">
      <c r="A82" s="2">
        <v>2</v>
      </c>
      <c r="B82" s="2" t="s">
        <v>23</v>
      </c>
      <c r="C82" s="2">
        <v>6</v>
      </c>
      <c r="D82" s="2" t="s">
        <v>3107</v>
      </c>
      <c r="E82" s="2" t="s">
        <v>1048</v>
      </c>
      <c r="F82" s="2">
        <v>21</v>
      </c>
      <c r="G82" s="2" t="s">
        <v>1049</v>
      </c>
      <c r="H82" s="2">
        <v>191</v>
      </c>
      <c r="I82" s="3">
        <v>8.3730798905800664E-4</v>
      </c>
      <c r="J82" s="2">
        <v>228112</v>
      </c>
      <c r="K82" s="2">
        <v>370225</v>
      </c>
    </row>
    <row r="83" spans="1:11" x14ac:dyDescent="0.3">
      <c r="A83" s="2">
        <v>2</v>
      </c>
      <c r="B83" s="2" t="s">
        <v>23</v>
      </c>
      <c r="C83" s="2">
        <v>6</v>
      </c>
      <c r="D83" s="2" t="s">
        <v>3107</v>
      </c>
      <c r="E83" s="2" t="s">
        <v>1043</v>
      </c>
      <c r="F83" s="2">
        <v>22</v>
      </c>
      <c r="G83" s="2" t="s">
        <v>15</v>
      </c>
      <c r="H83" s="2">
        <v>188</v>
      </c>
      <c r="I83" s="3">
        <v>8.2415655467489655E-4</v>
      </c>
      <c r="J83" s="2">
        <v>228112</v>
      </c>
      <c r="K83" s="2">
        <v>370225</v>
      </c>
    </row>
    <row r="84" spans="1:11" x14ac:dyDescent="0.3">
      <c r="A84" s="2">
        <v>2</v>
      </c>
      <c r="B84" s="2" t="s">
        <v>23</v>
      </c>
      <c r="C84" s="2">
        <v>6</v>
      </c>
      <c r="D84" s="2" t="s">
        <v>3107</v>
      </c>
      <c r="E84" s="2" t="s">
        <v>1045</v>
      </c>
      <c r="F84" s="2">
        <v>23</v>
      </c>
      <c r="G84" s="2" t="s">
        <v>1046</v>
      </c>
      <c r="H84" s="2">
        <v>164</v>
      </c>
      <c r="I84" s="3">
        <v>7.1894507961001608E-4</v>
      </c>
      <c r="J84" s="2">
        <v>228112</v>
      </c>
      <c r="K84" s="2">
        <v>370225</v>
      </c>
    </row>
    <row r="85" spans="1:11" x14ac:dyDescent="0.3">
      <c r="A85" s="2">
        <v>2</v>
      </c>
      <c r="B85" s="2" t="s">
        <v>23</v>
      </c>
      <c r="C85" s="2">
        <v>6</v>
      </c>
      <c r="D85" s="2" t="s">
        <v>3107</v>
      </c>
      <c r="E85" s="2" t="s">
        <v>1039</v>
      </c>
      <c r="F85" s="2">
        <v>24</v>
      </c>
      <c r="G85" s="2" t="s">
        <v>1040</v>
      </c>
      <c r="H85" s="2">
        <v>151</v>
      </c>
      <c r="I85" s="3">
        <v>6.6195553061653919E-4</v>
      </c>
      <c r="J85" s="2">
        <v>228112</v>
      </c>
      <c r="K85" s="2">
        <v>370225</v>
      </c>
    </row>
    <row r="86" spans="1:11" x14ac:dyDescent="0.3">
      <c r="A86" s="2">
        <v>2</v>
      </c>
      <c r="B86" s="2" t="s">
        <v>23</v>
      </c>
      <c r="C86" s="2">
        <v>6</v>
      </c>
      <c r="D86" s="2" t="s">
        <v>3107</v>
      </c>
      <c r="E86" s="2" t="s">
        <v>1060</v>
      </c>
      <c r="F86" s="2">
        <v>25</v>
      </c>
      <c r="G86" s="2" t="s">
        <v>19</v>
      </c>
      <c r="H86" s="2">
        <v>89</v>
      </c>
      <c r="I86" s="3">
        <v>3.9015922003226487E-4</v>
      </c>
      <c r="J86" s="2">
        <v>228112</v>
      </c>
      <c r="K86" s="2">
        <v>370225</v>
      </c>
    </row>
    <row r="87" spans="1:11" x14ac:dyDescent="0.3">
      <c r="A87" s="2">
        <v>2</v>
      </c>
      <c r="B87" s="2" t="s">
        <v>23</v>
      </c>
      <c r="C87" s="2">
        <v>6</v>
      </c>
      <c r="D87" s="2" t="s">
        <v>3107</v>
      </c>
      <c r="E87" s="2" t="s">
        <v>1065</v>
      </c>
      <c r="F87" s="2">
        <v>26</v>
      </c>
      <c r="G87" s="2" t="s">
        <v>19</v>
      </c>
      <c r="H87" s="2">
        <v>101</v>
      </c>
      <c r="I87" s="3">
        <v>4.4276495756470505E-4</v>
      </c>
      <c r="J87" s="2">
        <v>228112</v>
      </c>
      <c r="K87" s="2">
        <v>370225</v>
      </c>
    </row>
    <row r="88" spans="1:11" x14ac:dyDescent="0.3">
      <c r="A88" s="2">
        <v>2</v>
      </c>
      <c r="B88" s="2" t="s">
        <v>23</v>
      </c>
      <c r="C88" s="2">
        <v>6</v>
      </c>
      <c r="D88" s="2" t="s">
        <v>3107</v>
      </c>
      <c r="E88" s="2" t="s">
        <v>1062</v>
      </c>
      <c r="F88" s="2">
        <v>27</v>
      </c>
      <c r="G88" s="2" t="s">
        <v>19</v>
      </c>
      <c r="H88" s="2">
        <v>116</v>
      </c>
      <c r="I88" s="3">
        <v>5.0852212948025526E-4</v>
      </c>
      <c r="J88" s="2">
        <v>228112</v>
      </c>
      <c r="K88" s="2">
        <v>370225</v>
      </c>
    </row>
    <row r="89" spans="1:11" x14ac:dyDescent="0.3">
      <c r="A89" s="2">
        <v>2</v>
      </c>
      <c r="B89" s="2" t="s">
        <v>23</v>
      </c>
      <c r="C89" s="2">
        <v>6</v>
      </c>
      <c r="D89" s="2" t="s">
        <v>3107</v>
      </c>
      <c r="E89" s="2" t="s">
        <v>1061</v>
      </c>
      <c r="F89" s="2">
        <v>28</v>
      </c>
      <c r="G89" s="2" t="s">
        <v>19</v>
      </c>
      <c r="H89" s="2">
        <v>77</v>
      </c>
      <c r="I89" s="3">
        <v>3.3755348249982464E-4</v>
      </c>
      <c r="J89" s="2">
        <v>228112</v>
      </c>
      <c r="K89" s="2">
        <v>370225</v>
      </c>
    </row>
    <row r="90" spans="1:11" x14ac:dyDescent="0.3">
      <c r="A90" s="2">
        <v>2</v>
      </c>
      <c r="B90" s="2" t="s">
        <v>23</v>
      </c>
      <c r="C90" s="2">
        <v>6</v>
      </c>
      <c r="D90" s="2" t="s">
        <v>3107</v>
      </c>
      <c r="E90" s="2" t="s">
        <v>1041</v>
      </c>
      <c r="F90" s="2">
        <v>29</v>
      </c>
      <c r="G90" s="2" t="s">
        <v>1042</v>
      </c>
      <c r="H90" s="2">
        <v>79</v>
      </c>
      <c r="I90" s="3">
        <v>3.4632110542189801E-4</v>
      </c>
      <c r="J90" s="2">
        <v>228112</v>
      </c>
      <c r="K90" s="2">
        <v>370225</v>
      </c>
    </row>
    <row r="91" spans="1:11" x14ac:dyDescent="0.3">
      <c r="A91" s="2">
        <v>2</v>
      </c>
      <c r="B91" s="2" t="s">
        <v>23</v>
      </c>
      <c r="C91" s="2">
        <v>7</v>
      </c>
      <c r="D91" s="2" t="s">
        <v>3108</v>
      </c>
      <c r="E91" s="2" t="s">
        <v>1034</v>
      </c>
      <c r="F91" s="2">
        <v>1</v>
      </c>
      <c r="G91" s="2" t="s">
        <v>9</v>
      </c>
      <c r="H91" s="2">
        <v>86878</v>
      </c>
      <c r="I91" s="3">
        <v>0.56059364413615098</v>
      </c>
      <c r="J91" s="2">
        <v>154975</v>
      </c>
      <c r="K91" s="2">
        <v>316047</v>
      </c>
    </row>
    <row r="92" spans="1:11" x14ac:dyDescent="0.3">
      <c r="A92" s="2">
        <v>2</v>
      </c>
      <c r="B92" s="2" t="s">
        <v>23</v>
      </c>
      <c r="C92" s="2">
        <v>7</v>
      </c>
      <c r="D92" s="2" t="s">
        <v>3108</v>
      </c>
      <c r="E92" s="2" t="s">
        <v>1033</v>
      </c>
      <c r="F92" s="2">
        <v>2</v>
      </c>
      <c r="G92" s="2" t="s">
        <v>7</v>
      </c>
      <c r="H92" s="2">
        <v>57423</v>
      </c>
      <c r="I92" s="3">
        <v>0.37053073076302628</v>
      </c>
      <c r="J92" s="2">
        <v>154975</v>
      </c>
      <c r="K92" s="2">
        <v>316047</v>
      </c>
    </row>
    <row r="93" spans="1:11" x14ac:dyDescent="0.3">
      <c r="A93" s="2">
        <v>2</v>
      </c>
      <c r="B93" s="2" t="s">
        <v>23</v>
      </c>
      <c r="C93" s="2">
        <v>7</v>
      </c>
      <c r="D93" s="2" t="s">
        <v>3108</v>
      </c>
      <c r="E93" s="2" t="s">
        <v>1044</v>
      </c>
      <c r="F93" s="2">
        <v>3</v>
      </c>
      <c r="G93" s="2" t="s">
        <v>1023</v>
      </c>
      <c r="H93" s="2">
        <v>4283</v>
      </c>
      <c r="I93" s="3">
        <v>2.7636715599290207E-2</v>
      </c>
      <c r="J93" s="2">
        <v>154975</v>
      </c>
      <c r="K93" s="2">
        <v>316047</v>
      </c>
    </row>
    <row r="94" spans="1:11" x14ac:dyDescent="0.3">
      <c r="A94" s="2">
        <v>2</v>
      </c>
      <c r="B94" s="2" t="s">
        <v>23</v>
      </c>
      <c r="C94" s="2">
        <v>7</v>
      </c>
      <c r="D94" s="2" t="s">
        <v>3108</v>
      </c>
      <c r="E94" s="2" t="s">
        <v>1035</v>
      </c>
      <c r="F94" s="2">
        <v>4</v>
      </c>
      <c r="G94" s="2" t="s">
        <v>1036</v>
      </c>
      <c r="H94" s="2">
        <v>3720</v>
      </c>
      <c r="I94" s="3">
        <v>2.4003871592192288E-2</v>
      </c>
      <c r="J94" s="2">
        <v>154975</v>
      </c>
      <c r="K94" s="2">
        <v>316047</v>
      </c>
    </row>
    <row r="95" spans="1:11" x14ac:dyDescent="0.3">
      <c r="A95" s="2">
        <v>2</v>
      </c>
      <c r="B95" s="2" t="s">
        <v>23</v>
      </c>
      <c r="C95" s="2">
        <v>7</v>
      </c>
      <c r="D95" s="2" t="s">
        <v>3108</v>
      </c>
      <c r="E95" s="2" t="s">
        <v>1032</v>
      </c>
      <c r="F95" s="2">
        <v>5</v>
      </c>
      <c r="G95" s="2" t="s">
        <v>11</v>
      </c>
      <c r="H95" s="2">
        <v>580</v>
      </c>
      <c r="I95" s="3">
        <v>3.7425391192127764E-3</v>
      </c>
      <c r="J95" s="2">
        <v>154975</v>
      </c>
      <c r="K95" s="2">
        <v>316047</v>
      </c>
    </row>
    <row r="96" spans="1:11" x14ac:dyDescent="0.3">
      <c r="A96" s="2">
        <v>2</v>
      </c>
      <c r="B96" s="2" t="s">
        <v>23</v>
      </c>
      <c r="C96" s="2">
        <v>7</v>
      </c>
      <c r="D96" s="2" t="s">
        <v>3108</v>
      </c>
      <c r="E96" s="2" t="s">
        <v>1059</v>
      </c>
      <c r="F96" s="2">
        <v>6</v>
      </c>
      <c r="G96" s="2" t="s">
        <v>19</v>
      </c>
      <c r="H96" s="2">
        <v>160</v>
      </c>
      <c r="I96" s="3">
        <v>1.0324245846104209E-3</v>
      </c>
      <c r="J96" s="2">
        <v>154975</v>
      </c>
      <c r="K96" s="2">
        <v>316047</v>
      </c>
    </row>
    <row r="97" spans="1:11" x14ac:dyDescent="0.3">
      <c r="A97" s="2">
        <v>2</v>
      </c>
      <c r="B97" s="2" t="s">
        <v>23</v>
      </c>
      <c r="C97" s="2">
        <v>7</v>
      </c>
      <c r="D97" s="2" t="s">
        <v>3108</v>
      </c>
      <c r="E97" s="2" t="s">
        <v>1055</v>
      </c>
      <c r="F97" s="2">
        <v>7</v>
      </c>
      <c r="G97" s="2" t="s">
        <v>19</v>
      </c>
      <c r="H97" s="2">
        <v>215</v>
      </c>
      <c r="I97" s="3">
        <v>1.3873205355702533E-3</v>
      </c>
      <c r="J97" s="2">
        <v>154975</v>
      </c>
      <c r="K97" s="2">
        <v>316047</v>
      </c>
    </row>
    <row r="98" spans="1:11" x14ac:dyDescent="0.3">
      <c r="A98" s="2">
        <v>2</v>
      </c>
      <c r="B98" s="2" t="s">
        <v>23</v>
      </c>
      <c r="C98" s="2">
        <v>7</v>
      </c>
      <c r="D98" s="2" t="s">
        <v>3108</v>
      </c>
      <c r="E98" s="2" t="s">
        <v>1047</v>
      </c>
      <c r="F98" s="2">
        <v>8</v>
      </c>
      <c r="G98" s="2" t="s">
        <v>1025</v>
      </c>
      <c r="H98" s="2">
        <v>61</v>
      </c>
      <c r="I98" s="3">
        <v>3.9361187288272301E-4</v>
      </c>
      <c r="J98" s="2">
        <v>154975</v>
      </c>
      <c r="K98" s="2">
        <v>316047</v>
      </c>
    </row>
    <row r="99" spans="1:11" x14ac:dyDescent="0.3">
      <c r="A99" s="2">
        <v>2</v>
      </c>
      <c r="B99" s="2" t="s">
        <v>23</v>
      </c>
      <c r="C99" s="2">
        <v>7</v>
      </c>
      <c r="D99" s="2" t="s">
        <v>3108</v>
      </c>
      <c r="E99" s="2" t="str">
        <f>"NOTA"&amp;B99</f>
        <v>NOTADhule</v>
      </c>
      <c r="F99" s="2">
        <v>9</v>
      </c>
      <c r="G99" s="2" t="s">
        <v>22</v>
      </c>
      <c r="H99" s="2">
        <v>311</v>
      </c>
      <c r="I99" s="3">
        <v>2.0067752863365059E-3</v>
      </c>
      <c r="J99" s="2">
        <v>154975</v>
      </c>
      <c r="K99" s="2">
        <v>316047</v>
      </c>
    </row>
    <row r="100" spans="1:11" x14ac:dyDescent="0.3">
      <c r="A100" s="2">
        <v>2</v>
      </c>
      <c r="B100" s="2" t="s">
        <v>23</v>
      </c>
      <c r="C100" s="2">
        <v>7</v>
      </c>
      <c r="D100" s="2" t="s">
        <v>3108</v>
      </c>
      <c r="E100" s="2" t="s">
        <v>1052</v>
      </c>
      <c r="F100" s="2">
        <v>10</v>
      </c>
      <c r="G100" s="2" t="s">
        <v>1053</v>
      </c>
      <c r="H100" s="2">
        <v>107</v>
      </c>
      <c r="I100" s="3">
        <v>6.9043394095821907E-4</v>
      </c>
      <c r="J100" s="2">
        <v>154975</v>
      </c>
      <c r="K100" s="2">
        <v>316047</v>
      </c>
    </row>
    <row r="101" spans="1:11" x14ac:dyDescent="0.3">
      <c r="A101" s="2">
        <v>2</v>
      </c>
      <c r="B101" s="2" t="s">
        <v>23</v>
      </c>
      <c r="C101" s="2">
        <v>7</v>
      </c>
      <c r="D101" s="2" t="s">
        <v>3108</v>
      </c>
      <c r="E101" s="2" t="s">
        <v>1064</v>
      </c>
      <c r="F101" s="2">
        <v>11</v>
      </c>
      <c r="G101" s="2" t="s">
        <v>19</v>
      </c>
      <c r="H101" s="2">
        <v>165</v>
      </c>
      <c r="I101" s="3">
        <v>1.0646878528794968E-3</v>
      </c>
      <c r="J101" s="2">
        <v>154975</v>
      </c>
      <c r="K101" s="2">
        <v>316047</v>
      </c>
    </row>
    <row r="102" spans="1:11" x14ac:dyDescent="0.3">
      <c r="A102" s="2">
        <v>2</v>
      </c>
      <c r="B102" s="2" t="s">
        <v>23</v>
      </c>
      <c r="C102" s="2">
        <v>7</v>
      </c>
      <c r="D102" s="2" t="s">
        <v>3108</v>
      </c>
      <c r="E102" s="2" t="s">
        <v>1058</v>
      </c>
      <c r="F102" s="2">
        <v>12</v>
      </c>
      <c r="G102" s="2" t="s">
        <v>19</v>
      </c>
      <c r="H102" s="2">
        <v>122</v>
      </c>
      <c r="I102" s="3">
        <v>7.8722374576544601E-4</v>
      </c>
      <c r="J102" s="2">
        <v>154975</v>
      </c>
      <c r="K102" s="2">
        <v>316047</v>
      </c>
    </row>
    <row r="103" spans="1:11" x14ac:dyDescent="0.3">
      <c r="A103" s="2">
        <v>2</v>
      </c>
      <c r="B103" s="2" t="s">
        <v>23</v>
      </c>
      <c r="C103" s="2">
        <v>7</v>
      </c>
      <c r="D103" s="2" t="s">
        <v>3108</v>
      </c>
      <c r="E103" s="2" t="s">
        <v>1054</v>
      </c>
      <c r="F103" s="2">
        <v>13</v>
      </c>
      <c r="G103" s="2" t="s">
        <v>19</v>
      </c>
      <c r="H103" s="2">
        <v>86</v>
      </c>
      <c r="I103" s="3">
        <v>5.5492821422810129E-4</v>
      </c>
      <c r="J103" s="2">
        <v>154975</v>
      </c>
      <c r="K103" s="2">
        <v>316047</v>
      </c>
    </row>
    <row r="104" spans="1:11" x14ac:dyDescent="0.3">
      <c r="A104" s="2">
        <v>2</v>
      </c>
      <c r="B104" s="2" t="s">
        <v>23</v>
      </c>
      <c r="C104" s="2">
        <v>7</v>
      </c>
      <c r="D104" s="2" t="s">
        <v>3108</v>
      </c>
      <c r="E104" s="2" t="s">
        <v>1063</v>
      </c>
      <c r="F104" s="2">
        <v>14</v>
      </c>
      <c r="G104" s="2" t="s">
        <v>19</v>
      </c>
      <c r="H104" s="2">
        <v>68</v>
      </c>
      <c r="I104" s="3">
        <v>4.3878044845942893E-4</v>
      </c>
      <c r="J104" s="2">
        <v>154975</v>
      </c>
      <c r="K104" s="2">
        <v>316047</v>
      </c>
    </row>
    <row r="105" spans="1:11" x14ac:dyDescent="0.3">
      <c r="A105" s="2">
        <v>2</v>
      </c>
      <c r="B105" s="2" t="s">
        <v>23</v>
      </c>
      <c r="C105" s="2">
        <v>7</v>
      </c>
      <c r="D105" s="2" t="s">
        <v>3108</v>
      </c>
      <c r="E105" s="2" t="s">
        <v>1057</v>
      </c>
      <c r="F105" s="2">
        <v>15</v>
      </c>
      <c r="G105" s="2" t="s">
        <v>19</v>
      </c>
      <c r="H105" s="2">
        <v>131</v>
      </c>
      <c r="I105" s="3">
        <v>8.4529762864978225E-4</v>
      </c>
      <c r="J105" s="2">
        <v>154975</v>
      </c>
      <c r="K105" s="2">
        <v>316047</v>
      </c>
    </row>
    <row r="106" spans="1:11" x14ac:dyDescent="0.3">
      <c r="A106" s="2">
        <v>2</v>
      </c>
      <c r="B106" s="2" t="s">
        <v>23</v>
      </c>
      <c r="C106" s="2">
        <v>7</v>
      </c>
      <c r="D106" s="2" t="s">
        <v>3108</v>
      </c>
      <c r="E106" s="2" t="s">
        <v>1037</v>
      </c>
      <c r="F106" s="2">
        <v>16</v>
      </c>
      <c r="G106" s="2" t="s">
        <v>1038</v>
      </c>
      <c r="H106" s="2">
        <v>100</v>
      </c>
      <c r="I106" s="3">
        <v>6.4526536538151314E-4</v>
      </c>
      <c r="J106" s="2">
        <v>154975</v>
      </c>
      <c r="K106" s="2">
        <v>316047</v>
      </c>
    </row>
    <row r="107" spans="1:11" x14ac:dyDescent="0.3">
      <c r="A107" s="2">
        <v>2</v>
      </c>
      <c r="B107" s="2" t="s">
        <v>23</v>
      </c>
      <c r="C107" s="2">
        <v>7</v>
      </c>
      <c r="D107" s="2" t="s">
        <v>3108</v>
      </c>
      <c r="E107" s="2" t="s">
        <v>1056</v>
      </c>
      <c r="F107" s="2">
        <v>17</v>
      </c>
      <c r="G107" s="2" t="s">
        <v>19</v>
      </c>
      <c r="H107" s="2">
        <v>99</v>
      </c>
      <c r="I107" s="3">
        <v>6.3881271172769804E-4</v>
      </c>
      <c r="J107" s="2">
        <v>154975</v>
      </c>
      <c r="K107" s="2">
        <v>316047</v>
      </c>
    </row>
    <row r="108" spans="1:11" x14ac:dyDescent="0.3">
      <c r="A108" s="2">
        <v>2</v>
      </c>
      <c r="B108" s="2" t="s">
        <v>23</v>
      </c>
      <c r="C108" s="2">
        <v>7</v>
      </c>
      <c r="D108" s="2" t="s">
        <v>3108</v>
      </c>
      <c r="E108" s="2" t="s">
        <v>1067</v>
      </c>
      <c r="F108" s="2">
        <v>18</v>
      </c>
      <c r="G108" s="2" t="s">
        <v>19</v>
      </c>
      <c r="H108" s="2">
        <v>70</v>
      </c>
      <c r="I108" s="3">
        <v>4.5168575576705919E-4</v>
      </c>
      <c r="J108" s="2">
        <v>154975</v>
      </c>
      <c r="K108" s="2">
        <v>316047</v>
      </c>
    </row>
    <row r="109" spans="1:11" x14ac:dyDescent="0.3">
      <c r="A109" s="2">
        <v>2</v>
      </c>
      <c r="B109" s="2" t="s">
        <v>23</v>
      </c>
      <c r="C109" s="2">
        <v>7</v>
      </c>
      <c r="D109" s="2" t="s">
        <v>3108</v>
      </c>
      <c r="E109" s="2" t="s">
        <v>1050</v>
      </c>
      <c r="F109" s="2">
        <v>19</v>
      </c>
      <c r="G109" s="2" t="s">
        <v>1051</v>
      </c>
      <c r="H109" s="2">
        <v>38</v>
      </c>
      <c r="I109" s="3">
        <v>2.4520083884497498E-4</v>
      </c>
      <c r="J109" s="2">
        <v>154975</v>
      </c>
      <c r="K109" s="2">
        <v>316047</v>
      </c>
    </row>
    <row r="110" spans="1:11" x14ac:dyDescent="0.3">
      <c r="A110" s="2">
        <v>2</v>
      </c>
      <c r="B110" s="2" t="s">
        <v>23</v>
      </c>
      <c r="C110" s="2">
        <v>7</v>
      </c>
      <c r="D110" s="2" t="s">
        <v>3108</v>
      </c>
      <c r="E110" s="2" t="s">
        <v>1066</v>
      </c>
      <c r="F110" s="2">
        <v>20</v>
      </c>
      <c r="G110" s="2" t="s">
        <v>19</v>
      </c>
      <c r="H110" s="2">
        <v>23</v>
      </c>
      <c r="I110" s="3">
        <v>1.4841103403774803E-4</v>
      </c>
      <c r="J110" s="2">
        <v>154975</v>
      </c>
      <c r="K110" s="2">
        <v>316047</v>
      </c>
    </row>
    <row r="111" spans="1:11" x14ac:dyDescent="0.3">
      <c r="A111" s="2">
        <v>2</v>
      </c>
      <c r="B111" s="2" t="s">
        <v>23</v>
      </c>
      <c r="C111" s="2">
        <v>7</v>
      </c>
      <c r="D111" s="2" t="s">
        <v>3108</v>
      </c>
      <c r="E111" s="2" t="s">
        <v>1048</v>
      </c>
      <c r="F111" s="2">
        <v>21</v>
      </c>
      <c r="G111" s="2" t="s">
        <v>1049</v>
      </c>
      <c r="H111" s="2">
        <v>54</v>
      </c>
      <c r="I111" s="3">
        <v>3.4844329730601708E-4</v>
      </c>
      <c r="J111" s="2">
        <v>154975</v>
      </c>
      <c r="K111" s="2">
        <v>316047</v>
      </c>
    </row>
    <row r="112" spans="1:11" x14ac:dyDescent="0.3">
      <c r="A112" s="2">
        <v>2</v>
      </c>
      <c r="B112" s="2" t="s">
        <v>23</v>
      </c>
      <c r="C112" s="2">
        <v>7</v>
      </c>
      <c r="D112" s="2" t="s">
        <v>3108</v>
      </c>
      <c r="E112" s="2" t="s">
        <v>1043</v>
      </c>
      <c r="F112" s="2">
        <v>22</v>
      </c>
      <c r="G112" s="2" t="s">
        <v>15</v>
      </c>
      <c r="H112" s="2">
        <v>44</v>
      </c>
      <c r="I112" s="3">
        <v>2.839167607678658E-4</v>
      </c>
      <c r="J112" s="2">
        <v>154975</v>
      </c>
      <c r="K112" s="2">
        <v>316047</v>
      </c>
    </row>
    <row r="113" spans="1:11" x14ac:dyDescent="0.3">
      <c r="A113" s="2">
        <v>2</v>
      </c>
      <c r="B113" s="2" t="s">
        <v>23</v>
      </c>
      <c r="C113" s="2">
        <v>7</v>
      </c>
      <c r="D113" s="2" t="s">
        <v>3108</v>
      </c>
      <c r="E113" s="2" t="s">
        <v>1045</v>
      </c>
      <c r="F113" s="2">
        <v>23</v>
      </c>
      <c r="G113" s="2" t="s">
        <v>1046</v>
      </c>
      <c r="H113" s="2">
        <v>37</v>
      </c>
      <c r="I113" s="3">
        <v>2.3874818519115988E-4</v>
      </c>
      <c r="J113" s="2">
        <v>154975</v>
      </c>
      <c r="K113" s="2">
        <v>316047</v>
      </c>
    </row>
    <row r="114" spans="1:11" x14ac:dyDescent="0.3">
      <c r="A114" s="2">
        <v>2</v>
      </c>
      <c r="B114" s="2" t="s">
        <v>23</v>
      </c>
      <c r="C114" s="2">
        <v>7</v>
      </c>
      <c r="D114" s="2" t="s">
        <v>3108</v>
      </c>
      <c r="E114" s="2" t="s">
        <v>1039</v>
      </c>
      <c r="F114" s="2">
        <v>24</v>
      </c>
      <c r="G114" s="2" t="s">
        <v>1040</v>
      </c>
      <c r="H114" s="2">
        <v>48</v>
      </c>
      <c r="I114" s="3">
        <v>3.0972737538312631E-4</v>
      </c>
      <c r="J114" s="2">
        <v>154975</v>
      </c>
      <c r="K114" s="2">
        <v>316047</v>
      </c>
    </row>
    <row r="115" spans="1:11" x14ac:dyDescent="0.3">
      <c r="A115" s="2">
        <v>2</v>
      </c>
      <c r="B115" s="2" t="s">
        <v>23</v>
      </c>
      <c r="C115" s="2">
        <v>7</v>
      </c>
      <c r="D115" s="2" t="s">
        <v>3108</v>
      </c>
      <c r="E115" s="2" t="s">
        <v>1060</v>
      </c>
      <c r="F115" s="2">
        <v>25</v>
      </c>
      <c r="G115" s="2" t="s">
        <v>19</v>
      </c>
      <c r="H115" s="2">
        <v>63</v>
      </c>
      <c r="I115" s="3">
        <v>4.0651718019035326E-4</v>
      </c>
      <c r="J115" s="2">
        <v>154975</v>
      </c>
      <c r="K115" s="2">
        <v>316047</v>
      </c>
    </row>
    <row r="116" spans="1:11" x14ac:dyDescent="0.3">
      <c r="A116" s="2">
        <v>2</v>
      </c>
      <c r="B116" s="2" t="s">
        <v>23</v>
      </c>
      <c r="C116" s="2">
        <v>7</v>
      </c>
      <c r="D116" s="2" t="s">
        <v>3108</v>
      </c>
      <c r="E116" s="2" t="s">
        <v>1065</v>
      </c>
      <c r="F116" s="2">
        <v>26</v>
      </c>
      <c r="G116" s="2" t="s">
        <v>19</v>
      </c>
      <c r="H116" s="2">
        <v>30</v>
      </c>
      <c r="I116" s="3">
        <v>1.9357960961445395E-4</v>
      </c>
      <c r="J116" s="2">
        <v>154975</v>
      </c>
      <c r="K116" s="2">
        <v>316047</v>
      </c>
    </row>
    <row r="117" spans="1:11" x14ac:dyDescent="0.3">
      <c r="A117" s="2">
        <v>2</v>
      </c>
      <c r="B117" s="2" t="s">
        <v>23</v>
      </c>
      <c r="C117" s="2">
        <v>7</v>
      </c>
      <c r="D117" s="2" t="s">
        <v>3108</v>
      </c>
      <c r="E117" s="2" t="s">
        <v>1062</v>
      </c>
      <c r="F117" s="2">
        <v>27</v>
      </c>
      <c r="G117" s="2" t="s">
        <v>19</v>
      </c>
      <c r="H117" s="2">
        <v>17</v>
      </c>
      <c r="I117" s="3">
        <v>1.0969511211485723E-4</v>
      </c>
      <c r="J117" s="2">
        <v>154975</v>
      </c>
      <c r="K117" s="2">
        <v>316047</v>
      </c>
    </row>
    <row r="118" spans="1:11" x14ac:dyDescent="0.3">
      <c r="A118" s="2">
        <v>2</v>
      </c>
      <c r="B118" s="2" t="s">
        <v>23</v>
      </c>
      <c r="C118" s="2">
        <v>7</v>
      </c>
      <c r="D118" s="2" t="s">
        <v>3108</v>
      </c>
      <c r="E118" s="2" t="s">
        <v>1061</v>
      </c>
      <c r="F118" s="2">
        <v>28</v>
      </c>
      <c r="G118" s="2" t="s">
        <v>19</v>
      </c>
      <c r="H118" s="2">
        <v>24</v>
      </c>
      <c r="I118" s="3">
        <v>1.5486368769156316E-4</v>
      </c>
      <c r="J118" s="2">
        <v>154975</v>
      </c>
      <c r="K118" s="2">
        <v>316047</v>
      </c>
    </row>
    <row r="119" spans="1:11" x14ac:dyDescent="0.3">
      <c r="A119" s="2">
        <v>2</v>
      </c>
      <c r="B119" s="2" t="s">
        <v>23</v>
      </c>
      <c r="C119" s="2">
        <v>7</v>
      </c>
      <c r="D119" s="2" t="s">
        <v>3108</v>
      </c>
      <c r="E119" s="2" t="s">
        <v>1041</v>
      </c>
      <c r="F119" s="2">
        <v>29</v>
      </c>
      <c r="G119" s="2" t="s">
        <v>1042</v>
      </c>
      <c r="H119" s="2">
        <v>18</v>
      </c>
      <c r="I119" s="3">
        <v>1.1614776576867236E-4</v>
      </c>
      <c r="J119" s="2">
        <v>154975</v>
      </c>
      <c r="K119" s="2">
        <v>316047</v>
      </c>
    </row>
    <row r="120" spans="1:11" x14ac:dyDescent="0.3">
      <c r="A120" s="2">
        <v>2</v>
      </c>
      <c r="B120" s="2" t="s">
        <v>23</v>
      </c>
      <c r="C120" s="2">
        <v>8</v>
      </c>
      <c r="D120" s="2" t="s">
        <v>3373</v>
      </c>
      <c r="E120" s="2" t="s">
        <v>1034</v>
      </c>
      <c r="F120" s="2">
        <v>1</v>
      </c>
      <c r="G120" s="2" t="s">
        <v>9</v>
      </c>
      <c r="H120" s="2">
        <v>113667</v>
      </c>
      <c r="I120" s="3">
        <v>0.61017467764619993</v>
      </c>
      <c r="J120" s="2">
        <v>186286</v>
      </c>
      <c r="K120" s="2">
        <v>324272</v>
      </c>
    </row>
    <row r="121" spans="1:11" x14ac:dyDescent="0.3">
      <c r="A121" s="2">
        <v>2</v>
      </c>
      <c r="B121" s="2" t="s">
        <v>23</v>
      </c>
      <c r="C121" s="2">
        <v>8</v>
      </c>
      <c r="D121" s="2" t="s">
        <v>3373</v>
      </c>
      <c r="E121" s="2" t="s">
        <v>1033</v>
      </c>
      <c r="F121" s="2">
        <v>2</v>
      </c>
      <c r="G121" s="2" t="s">
        <v>7</v>
      </c>
      <c r="H121" s="2">
        <v>60078</v>
      </c>
      <c r="I121" s="3">
        <v>0.32250410658879358</v>
      </c>
      <c r="J121" s="2">
        <v>186286</v>
      </c>
      <c r="K121" s="2">
        <v>324272</v>
      </c>
    </row>
    <row r="122" spans="1:11" x14ac:dyDescent="0.3">
      <c r="A122" s="2">
        <v>2</v>
      </c>
      <c r="B122" s="2" t="s">
        <v>23</v>
      </c>
      <c r="C122" s="2">
        <v>8</v>
      </c>
      <c r="D122" s="2" t="s">
        <v>3373</v>
      </c>
      <c r="E122" s="2" t="s">
        <v>1044</v>
      </c>
      <c r="F122" s="2">
        <v>3</v>
      </c>
      <c r="G122" s="2" t="s">
        <v>1023</v>
      </c>
      <c r="H122" s="2">
        <v>4205</v>
      </c>
      <c r="I122" s="3">
        <v>2.2572818139849477E-2</v>
      </c>
      <c r="J122" s="2">
        <v>186286</v>
      </c>
      <c r="K122" s="2">
        <v>324272</v>
      </c>
    </row>
    <row r="123" spans="1:11" x14ac:dyDescent="0.3">
      <c r="A123" s="2">
        <v>2</v>
      </c>
      <c r="B123" s="2" t="s">
        <v>23</v>
      </c>
      <c r="C123" s="2">
        <v>8</v>
      </c>
      <c r="D123" s="2" t="s">
        <v>3373</v>
      </c>
      <c r="E123" s="2" t="s">
        <v>1035</v>
      </c>
      <c r="F123" s="2">
        <v>4</v>
      </c>
      <c r="G123" s="2" t="s">
        <v>1036</v>
      </c>
      <c r="H123" s="2">
        <v>979</v>
      </c>
      <c r="I123" s="3">
        <v>5.2553600377913531E-3</v>
      </c>
      <c r="J123" s="2">
        <v>186286</v>
      </c>
      <c r="K123" s="2">
        <v>324272</v>
      </c>
    </row>
    <row r="124" spans="1:11" x14ac:dyDescent="0.3">
      <c r="A124" s="2">
        <v>2</v>
      </c>
      <c r="B124" s="2" t="s">
        <v>23</v>
      </c>
      <c r="C124" s="2">
        <v>8</v>
      </c>
      <c r="D124" s="2" t="s">
        <v>3373</v>
      </c>
      <c r="E124" s="2" t="s">
        <v>1032</v>
      </c>
      <c r="F124" s="2">
        <v>5</v>
      </c>
      <c r="G124" s="2" t="s">
        <v>11</v>
      </c>
      <c r="H124" s="2">
        <v>985</v>
      </c>
      <c r="I124" s="3">
        <v>5.287568577348808E-3</v>
      </c>
      <c r="J124" s="2">
        <v>186286</v>
      </c>
      <c r="K124" s="2">
        <v>324272</v>
      </c>
    </row>
    <row r="125" spans="1:11" x14ac:dyDescent="0.3">
      <c r="A125" s="2">
        <v>2</v>
      </c>
      <c r="B125" s="2" t="s">
        <v>23</v>
      </c>
      <c r="C125" s="2">
        <v>8</v>
      </c>
      <c r="D125" s="2" t="s">
        <v>3373</v>
      </c>
      <c r="E125" s="2" t="s">
        <v>1059</v>
      </c>
      <c r="F125" s="2">
        <v>6</v>
      </c>
      <c r="G125" s="2" t="s">
        <v>19</v>
      </c>
      <c r="H125" s="2">
        <v>682</v>
      </c>
      <c r="I125" s="3">
        <v>3.6610373296973469E-3</v>
      </c>
      <c r="J125" s="2">
        <v>186286</v>
      </c>
      <c r="K125" s="2">
        <v>324272</v>
      </c>
    </row>
    <row r="126" spans="1:11" x14ac:dyDescent="0.3">
      <c r="A126" s="2">
        <v>2</v>
      </c>
      <c r="B126" s="2" t="s">
        <v>23</v>
      </c>
      <c r="C126" s="2">
        <v>8</v>
      </c>
      <c r="D126" s="2" t="s">
        <v>3373</v>
      </c>
      <c r="E126" s="2" t="s">
        <v>1055</v>
      </c>
      <c r="F126" s="2">
        <v>7</v>
      </c>
      <c r="G126" s="2" t="s">
        <v>19</v>
      </c>
      <c r="H126" s="2">
        <v>656</v>
      </c>
      <c r="I126" s="3">
        <v>3.5214669916150436E-3</v>
      </c>
      <c r="J126" s="2">
        <v>186286</v>
      </c>
      <c r="K126" s="2">
        <v>324272</v>
      </c>
    </row>
    <row r="127" spans="1:11" x14ac:dyDescent="0.3">
      <c r="A127" s="2">
        <v>2</v>
      </c>
      <c r="B127" s="2" t="s">
        <v>23</v>
      </c>
      <c r="C127" s="2">
        <v>8</v>
      </c>
      <c r="D127" s="2" t="s">
        <v>3373</v>
      </c>
      <c r="E127" s="2" t="s">
        <v>1047</v>
      </c>
      <c r="F127" s="2">
        <v>8</v>
      </c>
      <c r="G127" s="2" t="s">
        <v>1025</v>
      </c>
      <c r="H127" s="2">
        <v>573</v>
      </c>
      <c r="I127" s="3">
        <v>3.0759155277369208E-3</v>
      </c>
      <c r="J127" s="2">
        <v>186286</v>
      </c>
      <c r="K127" s="2">
        <v>324272</v>
      </c>
    </row>
    <row r="128" spans="1:11" x14ac:dyDescent="0.3">
      <c r="A128" s="2">
        <v>2</v>
      </c>
      <c r="B128" s="2" t="s">
        <v>23</v>
      </c>
      <c r="C128" s="2">
        <v>8</v>
      </c>
      <c r="D128" s="2" t="s">
        <v>3373</v>
      </c>
      <c r="E128" s="2" t="str">
        <f>"NOTA"&amp;B128</f>
        <v>NOTADhule</v>
      </c>
      <c r="F128" s="2">
        <v>9</v>
      </c>
      <c r="G128" s="2" t="s">
        <v>22</v>
      </c>
      <c r="H128" s="2">
        <v>388</v>
      </c>
      <c r="I128" s="3">
        <v>2.0828188913820686E-3</v>
      </c>
      <c r="J128" s="2">
        <v>186286</v>
      </c>
      <c r="K128" s="2">
        <v>324272</v>
      </c>
    </row>
    <row r="129" spans="1:11" x14ac:dyDescent="0.3">
      <c r="A129" s="2">
        <v>2</v>
      </c>
      <c r="B129" s="2" t="s">
        <v>23</v>
      </c>
      <c r="C129" s="2">
        <v>8</v>
      </c>
      <c r="D129" s="2" t="s">
        <v>3373</v>
      </c>
      <c r="E129" s="2" t="s">
        <v>1052</v>
      </c>
      <c r="F129" s="2">
        <v>10</v>
      </c>
      <c r="G129" s="2" t="s">
        <v>1053</v>
      </c>
      <c r="H129" s="2">
        <v>518</v>
      </c>
      <c r="I129" s="3">
        <v>2.7806705817935862E-3</v>
      </c>
      <c r="J129" s="2">
        <v>186286</v>
      </c>
      <c r="K129" s="2">
        <v>324272</v>
      </c>
    </row>
    <row r="130" spans="1:11" x14ac:dyDescent="0.3">
      <c r="A130" s="2">
        <v>2</v>
      </c>
      <c r="B130" s="2" t="s">
        <v>23</v>
      </c>
      <c r="C130" s="2">
        <v>8</v>
      </c>
      <c r="D130" s="2" t="s">
        <v>3373</v>
      </c>
      <c r="E130" s="2" t="s">
        <v>1064</v>
      </c>
      <c r="F130" s="2">
        <v>11</v>
      </c>
      <c r="G130" s="2" t="s">
        <v>19</v>
      </c>
      <c r="H130" s="2">
        <v>291</v>
      </c>
      <c r="I130" s="3">
        <v>1.5621141685365513E-3</v>
      </c>
      <c r="J130" s="2">
        <v>186286</v>
      </c>
      <c r="K130" s="2">
        <v>324272</v>
      </c>
    </row>
    <row r="131" spans="1:11" x14ac:dyDescent="0.3">
      <c r="A131" s="2">
        <v>2</v>
      </c>
      <c r="B131" s="2" t="s">
        <v>23</v>
      </c>
      <c r="C131" s="2">
        <v>8</v>
      </c>
      <c r="D131" s="2" t="s">
        <v>3373</v>
      </c>
      <c r="E131" s="2" t="s">
        <v>1058</v>
      </c>
      <c r="F131" s="2">
        <v>12</v>
      </c>
      <c r="G131" s="2" t="s">
        <v>19</v>
      </c>
      <c r="H131" s="2">
        <v>395</v>
      </c>
      <c r="I131" s="3">
        <v>2.1203955208657656E-3</v>
      </c>
      <c r="J131" s="2">
        <v>186286</v>
      </c>
      <c r="K131" s="2">
        <v>324272</v>
      </c>
    </row>
    <row r="132" spans="1:11" x14ac:dyDescent="0.3">
      <c r="A132" s="2">
        <v>2</v>
      </c>
      <c r="B132" s="2" t="s">
        <v>23</v>
      </c>
      <c r="C132" s="2">
        <v>8</v>
      </c>
      <c r="D132" s="2" t="s">
        <v>3373</v>
      </c>
      <c r="E132" s="2" t="s">
        <v>1054</v>
      </c>
      <c r="F132" s="2">
        <v>13</v>
      </c>
      <c r="G132" s="2" t="s">
        <v>19</v>
      </c>
      <c r="H132" s="2">
        <v>365</v>
      </c>
      <c r="I132" s="3">
        <v>1.9593528230784922E-3</v>
      </c>
      <c r="J132" s="2">
        <v>186286</v>
      </c>
      <c r="K132" s="2">
        <v>324272</v>
      </c>
    </row>
    <row r="133" spans="1:11" x14ac:dyDescent="0.3">
      <c r="A133" s="2">
        <v>2</v>
      </c>
      <c r="B133" s="2" t="s">
        <v>23</v>
      </c>
      <c r="C133" s="2">
        <v>8</v>
      </c>
      <c r="D133" s="2" t="s">
        <v>3373</v>
      </c>
      <c r="E133" s="2" t="s">
        <v>1063</v>
      </c>
      <c r="F133" s="2">
        <v>14</v>
      </c>
      <c r="G133" s="2" t="s">
        <v>19</v>
      </c>
      <c r="H133" s="2">
        <v>307</v>
      </c>
      <c r="I133" s="3">
        <v>1.6480036073564304E-3</v>
      </c>
      <c r="J133" s="2">
        <v>186286</v>
      </c>
      <c r="K133" s="2">
        <v>324272</v>
      </c>
    </row>
    <row r="134" spans="1:11" x14ac:dyDescent="0.3">
      <c r="A134" s="2">
        <v>2</v>
      </c>
      <c r="B134" s="2" t="s">
        <v>23</v>
      </c>
      <c r="C134" s="2">
        <v>8</v>
      </c>
      <c r="D134" s="2" t="s">
        <v>3373</v>
      </c>
      <c r="E134" s="2" t="s">
        <v>1057</v>
      </c>
      <c r="F134" s="2">
        <v>15</v>
      </c>
      <c r="G134" s="2" t="s">
        <v>19</v>
      </c>
      <c r="H134" s="2">
        <v>293</v>
      </c>
      <c r="I134" s="3">
        <v>1.5728503483890361E-3</v>
      </c>
      <c r="J134" s="2">
        <v>186286</v>
      </c>
      <c r="K134" s="2">
        <v>324272</v>
      </c>
    </row>
    <row r="135" spans="1:11" x14ac:dyDescent="0.3">
      <c r="A135" s="2">
        <v>2</v>
      </c>
      <c r="B135" s="2" t="s">
        <v>23</v>
      </c>
      <c r="C135" s="2">
        <v>8</v>
      </c>
      <c r="D135" s="2" t="s">
        <v>3373</v>
      </c>
      <c r="E135" s="2" t="s">
        <v>1037</v>
      </c>
      <c r="F135" s="2">
        <v>16</v>
      </c>
      <c r="G135" s="2" t="s">
        <v>1038</v>
      </c>
      <c r="H135" s="2">
        <v>199</v>
      </c>
      <c r="I135" s="3">
        <v>1.0682498953222465E-3</v>
      </c>
      <c r="J135" s="2">
        <v>186286</v>
      </c>
      <c r="K135" s="2">
        <v>324272</v>
      </c>
    </row>
    <row r="136" spans="1:11" x14ac:dyDescent="0.3">
      <c r="A136" s="2">
        <v>2</v>
      </c>
      <c r="B136" s="2" t="s">
        <v>23</v>
      </c>
      <c r="C136" s="2">
        <v>8</v>
      </c>
      <c r="D136" s="2" t="s">
        <v>3373</v>
      </c>
      <c r="E136" s="2" t="s">
        <v>1056</v>
      </c>
      <c r="F136" s="2">
        <v>17</v>
      </c>
      <c r="G136" s="2" t="s">
        <v>19</v>
      </c>
      <c r="H136" s="2">
        <v>191</v>
      </c>
      <c r="I136" s="3">
        <v>1.0253051759123069E-3</v>
      </c>
      <c r="J136" s="2">
        <v>186286</v>
      </c>
      <c r="K136" s="2">
        <v>324272</v>
      </c>
    </row>
    <row r="137" spans="1:11" x14ac:dyDescent="0.3">
      <c r="A137" s="2">
        <v>2</v>
      </c>
      <c r="B137" s="2" t="s">
        <v>23</v>
      </c>
      <c r="C137" s="2">
        <v>8</v>
      </c>
      <c r="D137" s="2" t="s">
        <v>3373</v>
      </c>
      <c r="E137" s="2" t="s">
        <v>1067</v>
      </c>
      <c r="F137" s="2">
        <v>18</v>
      </c>
      <c r="G137" s="2" t="s">
        <v>19</v>
      </c>
      <c r="H137" s="2">
        <v>224</v>
      </c>
      <c r="I137" s="3">
        <v>1.2024521434783075E-3</v>
      </c>
      <c r="J137" s="2">
        <v>186286</v>
      </c>
      <c r="K137" s="2">
        <v>324272</v>
      </c>
    </row>
    <row r="138" spans="1:11" x14ac:dyDescent="0.3">
      <c r="A138" s="2">
        <v>2</v>
      </c>
      <c r="B138" s="2" t="s">
        <v>23</v>
      </c>
      <c r="C138" s="2">
        <v>8</v>
      </c>
      <c r="D138" s="2" t="s">
        <v>3373</v>
      </c>
      <c r="E138" s="2" t="s">
        <v>1050</v>
      </c>
      <c r="F138" s="2">
        <v>19</v>
      </c>
      <c r="G138" s="2" t="s">
        <v>1051</v>
      </c>
      <c r="H138" s="2">
        <v>194</v>
      </c>
      <c r="I138" s="3">
        <v>1.0414094456910343E-3</v>
      </c>
      <c r="J138" s="2">
        <v>186286</v>
      </c>
      <c r="K138" s="2">
        <v>324272</v>
      </c>
    </row>
    <row r="139" spans="1:11" x14ac:dyDescent="0.3">
      <c r="A139" s="2">
        <v>2</v>
      </c>
      <c r="B139" s="2" t="s">
        <v>23</v>
      </c>
      <c r="C139" s="2">
        <v>8</v>
      </c>
      <c r="D139" s="2" t="s">
        <v>3373</v>
      </c>
      <c r="E139" s="2" t="s">
        <v>1066</v>
      </c>
      <c r="F139" s="2">
        <v>20</v>
      </c>
      <c r="G139" s="2" t="s">
        <v>19</v>
      </c>
      <c r="H139" s="2">
        <v>159</v>
      </c>
      <c r="I139" s="3">
        <v>8.5352629827254865E-4</v>
      </c>
      <c r="J139" s="2">
        <v>186286</v>
      </c>
      <c r="K139" s="2">
        <v>324272</v>
      </c>
    </row>
    <row r="140" spans="1:11" x14ac:dyDescent="0.3">
      <c r="A140" s="2">
        <v>2</v>
      </c>
      <c r="B140" s="2" t="s">
        <v>23</v>
      </c>
      <c r="C140" s="2">
        <v>8</v>
      </c>
      <c r="D140" s="2" t="s">
        <v>3373</v>
      </c>
      <c r="E140" s="2" t="s">
        <v>1048</v>
      </c>
      <c r="F140" s="2">
        <v>21</v>
      </c>
      <c r="G140" s="2" t="s">
        <v>1049</v>
      </c>
      <c r="H140" s="2">
        <v>175</v>
      </c>
      <c r="I140" s="3">
        <v>9.3941573709242776E-4</v>
      </c>
      <c r="J140" s="2">
        <v>186286</v>
      </c>
      <c r="K140" s="2">
        <v>324272</v>
      </c>
    </row>
    <row r="141" spans="1:11" x14ac:dyDescent="0.3">
      <c r="A141" s="2">
        <v>2</v>
      </c>
      <c r="B141" s="2" t="s">
        <v>23</v>
      </c>
      <c r="C141" s="2">
        <v>8</v>
      </c>
      <c r="D141" s="2" t="s">
        <v>3373</v>
      </c>
      <c r="E141" s="2" t="s">
        <v>1043</v>
      </c>
      <c r="F141" s="2">
        <v>22</v>
      </c>
      <c r="G141" s="2" t="s">
        <v>15</v>
      </c>
      <c r="H141" s="2">
        <v>146</v>
      </c>
      <c r="I141" s="3">
        <v>7.8374112923139687E-4</v>
      </c>
      <c r="J141" s="2">
        <v>186286</v>
      </c>
      <c r="K141" s="2">
        <v>324272</v>
      </c>
    </row>
    <row r="142" spans="1:11" x14ac:dyDescent="0.3">
      <c r="A142" s="2">
        <v>2</v>
      </c>
      <c r="B142" s="2" t="s">
        <v>23</v>
      </c>
      <c r="C142" s="2">
        <v>8</v>
      </c>
      <c r="D142" s="2" t="s">
        <v>3373</v>
      </c>
      <c r="E142" s="2" t="s">
        <v>1045</v>
      </c>
      <c r="F142" s="2">
        <v>23</v>
      </c>
      <c r="G142" s="2" t="s">
        <v>1046</v>
      </c>
      <c r="H142" s="2">
        <v>119</v>
      </c>
      <c r="I142" s="3">
        <v>6.3880270122285089E-4</v>
      </c>
      <c r="J142" s="2">
        <v>186286</v>
      </c>
      <c r="K142" s="2">
        <v>324272</v>
      </c>
    </row>
    <row r="143" spans="1:11" x14ac:dyDescent="0.3">
      <c r="A143" s="2">
        <v>2</v>
      </c>
      <c r="B143" s="2" t="s">
        <v>23</v>
      </c>
      <c r="C143" s="2">
        <v>8</v>
      </c>
      <c r="D143" s="2" t="s">
        <v>3373</v>
      </c>
      <c r="E143" s="2" t="s">
        <v>1039</v>
      </c>
      <c r="F143" s="2">
        <v>24</v>
      </c>
      <c r="G143" s="2" t="s">
        <v>1040</v>
      </c>
      <c r="H143" s="2">
        <v>110</v>
      </c>
      <c r="I143" s="3">
        <v>5.9048989188666893E-4</v>
      </c>
      <c r="J143" s="2">
        <v>186286</v>
      </c>
      <c r="K143" s="2">
        <v>324272</v>
      </c>
    </row>
    <row r="144" spans="1:11" x14ac:dyDescent="0.3">
      <c r="A144" s="2">
        <v>2</v>
      </c>
      <c r="B144" s="2" t="s">
        <v>23</v>
      </c>
      <c r="C144" s="2">
        <v>8</v>
      </c>
      <c r="D144" s="2" t="s">
        <v>3373</v>
      </c>
      <c r="E144" s="2" t="s">
        <v>1060</v>
      </c>
      <c r="F144" s="2">
        <v>25</v>
      </c>
      <c r="G144" s="2" t="s">
        <v>19</v>
      </c>
      <c r="H144" s="2">
        <v>84</v>
      </c>
      <c r="I144" s="3">
        <v>4.5091955380436531E-4</v>
      </c>
      <c r="J144" s="2">
        <v>186286</v>
      </c>
      <c r="K144" s="2">
        <v>324272</v>
      </c>
    </row>
    <row r="145" spans="1:11" x14ac:dyDescent="0.3">
      <c r="A145" s="2">
        <v>2</v>
      </c>
      <c r="B145" s="2" t="s">
        <v>23</v>
      </c>
      <c r="C145" s="2">
        <v>8</v>
      </c>
      <c r="D145" s="2" t="s">
        <v>3373</v>
      </c>
      <c r="E145" s="2" t="s">
        <v>1065</v>
      </c>
      <c r="F145" s="2">
        <v>26</v>
      </c>
      <c r="G145" s="2" t="s">
        <v>19</v>
      </c>
      <c r="H145" s="2">
        <v>90</v>
      </c>
      <c r="I145" s="3">
        <v>4.8312809336182E-4</v>
      </c>
      <c r="J145" s="2">
        <v>186286</v>
      </c>
      <c r="K145" s="2">
        <v>324272</v>
      </c>
    </row>
    <row r="146" spans="1:11" x14ac:dyDescent="0.3">
      <c r="A146" s="2">
        <v>2</v>
      </c>
      <c r="B146" s="2" t="s">
        <v>23</v>
      </c>
      <c r="C146" s="2">
        <v>8</v>
      </c>
      <c r="D146" s="2" t="s">
        <v>3373</v>
      </c>
      <c r="E146" s="2" t="s">
        <v>1062</v>
      </c>
      <c r="F146" s="2">
        <v>27</v>
      </c>
      <c r="G146" s="2" t="s">
        <v>19</v>
      </c>
      <c r="H146" s="2">
        <v>68</v>
      </c>
      <c r="I146" s="3">
        <v>3.650301149844862E-4</v>
      </c>
      <c r="J146" s="2">
        <v>186286</v>
      </c>
      <c r="K146" s="2">
        <v>324272</v>
      </c>
    </row>
    <row r="147" spans="1:11" x14ac:dyDescent="0.3">
      <c r="A147" s="2">
        <v>2</v>
      </c>
      <c r="B147" s="2" t="s">
        <v>23</v>
      </c>
      <c r="C147" s="2">
        <v>8</v>
      </c>
      <c r="D147" s="2" t="s">
        <v>3373</v>
      </c>
      <c r="E147" s="2" t="s">
        <v>1061</v>
      </c>
      <c r="F147" s="2">
        <v>28</v>
      </c>
      <c r="G147" s="2" t="s">
        <v>19</v>
      </c>
      <c r="H147" s="2">
        <v>57</v>
      </c>
      <c r="I147" s="3">
        <v>3.0598112579581933E-4</v>
      </c>
      <c r="J147" s="2">
        <v>186286</v>
      </c>
      <c r="K147" s="2">
        <v>324272</v>
      </c>
    </row>
    <row r="148" spans="1:11" x14ac:dyDescent="0.3">
      <c r="A148" s="2">
        <v>2</v>
      </c>
      <c r="B148" s="2" t="s">
        <v>23</v>
      </c>
      <c r="C148" s="2">
        <v>8</v>
      </c>
      <c r="D148" s="2" t="s">
        <v>3373</v>
      </c>
      <c r="E148" s="2" t="s">
        <v>1041</v>
      </c>
      <c r="F148" s="2">
        <v>29</v>
      </c>
      <c r="G148" s="2" t="s">
        <v>1042</v>
      </c>
      <c r="H148" s="2">
        <v>88</v>
      </c>
      <c r="I148" s="3">
        <v>4.7239191350933508E-4</v>
      </c>
      <c r="J148" s="2">
        <v>186286</v>
      </c>
      <c r="K148" s="2">
        <v>324272</v>
      </c>
    </row>
    <row r="149" spans="1:11" x14ac:dyDescent="0.3">
      <c r="A149" s="2">
        <v>1</v>
      </c>
      <c r="B149" s="2" t="s">
        <v>5</v>
      </c>
      <c r="C149" s="2">
        <v>9</v>
      </c>
      <c r="D149" s="2" t="s">
        <v>3106</v>
      </c>
      <c r="E149" s="2" t="s">
        <v>1021</v>
      </c>
      <c r="F149" s="2">
        <v>1</v>
      </c>
      <c r="G149" s="2" t="s">
        <v>9</v>
      </c>
      <c r="H149" s="2">
        <v>117388</v>
      </c>
      <c r="I149" s="3">
        <v>0.56825024930050638</v>
      </c>
      <c r="J149" s="2">
        <v>206578</v>
      </c>
      <c r="K149" s="2">
        <v>317209</v>
      </c>
    </row>
    <row r="150" spans="1:11" x14ac:dyDescent="0.3">
      <c r="A150" s="2">
        <v>1</v>
      </c>
      <c r="B150" s="2" t="s">
        <v>5</v>
      </c>
      <c r="C150" s="2">
        <v>9</v>
      </c>
      <c r="D150" s="2" t="s">
        <v>3106</v>
      </c>
      <c r="E150" s="2" t="s">
        <v>1017</v>
      </c>
      <c r="F150" s="2">
        <v>2</v>
      </c>
      <c r="G150" s="2" t="s">
        <v>7</v>
      </c>
      <c r="H150" s="2">
        <v>76682</v>
      </c>
      <c r="I150" s="3">
        <v>0.37120119276980124</v>
      </c>
      <c r="J150" s="2">
        <v>206578</v>
      </c>
      <c r="K150" s="2">
        <v>317209</v>
      </c>
    </row>
    <row r="151" spans="1:11" x14ac:dyDescent="0.3">
      <c r="A151" s="2">
        <v>1</v>
      </c>
      <c r="B151" s="2" t="s">
        <v>5</v>
      </c>
      <c r="C151" s="2">
        <v>9</v>
      </c>
      <c r="D151" s="2" t="s">
        <v>3106</v>
      </c>
      <c r="E151" s="2" t="s">
        <v>1022</v>
      </c>
      <c r="F151" s="2">
        <v>3</v>
      </c>
      <c r="G151" s="2" t="s">
        <v>1023</v>
      </c>
      <c r="H151" s="2">
        <v>4795</v>
      </c>
      <c r="I151" s="3">
        <v>2.3211571416123691E-2</v>
      </c>
      <c r="J151" s="2">
        <v>206578</v>
      </c>
      <c r="K151" s="2">
        <v>317209</v>
      </c>
    </row>
    <row r="152" spans="1:11" x14ac:dyDescent="0.3">
      <c r="A152" s="2">
        <v>1</v>
      </c>
      <c r="B152" s="2" t="s">
        <v>5</v>
      </c>
      <c r="C152" s="2">
        <v>9</v>
      </c>
      <c r="D152" s="2" t="s">
        <v>3106</v>
      </c>
      <c r="E152" s="2" t="str">
        <f>"NOTA"&amp;B152</f>
        <v xml:space="preserve">NOTANandurbar </v>
      </c>
      <c r="F152" s="2">
        <v>4</v>
      </c>
      <c r="G152" s="2" t="s">
        <v>22</v>
      </c>
      <c r="H152" s="2">
        <v>2629</v>
      </c>
      <c r="I152" s="3">
        <v>1.2726427789987317E-2</v>
      </c>
      <c r="J152" s="2">
        <v>206578</v>
      </c>
      <c r="K152" s="2">
        <v>317209</v>
      </c>
    </row>
    <row r="153" spans="1:11" x14ac:dyDescent="0.3">
      <c r="A153" s="2">
        <v>1</v>
      </c>
      <c r="B153" s="2" t="s">
        <v>5</v>
      </c>
      <c r="C153" s="2">
        <v>9</v>
      </c>
      <c r="D153" s="2" t="s">
        <v>3106</v>
      </c>
      <c r="E153" s="2" t="s">
        <v>1031</v>
      </c>
      <c r="F153" s="2">
        <v>5</v>
      </c>
      <c r="G153" s="2" t="s">
        <v>19</v>
      </c>
      <c r="H153" s="2">
        <v>1123</v>
      </c>
      <c r="I153" s="3">
        <v>5.4362032743080092E-3</v>
      </c>
      <c r="J153" s="2">
        <v>206578</v>
      </c>
      <c r="K153" s="2">
        <v>317209</v>
      </c>
    </row>
    <row r="154" spans="1:11" x14ac:dyDescent="0.3">
      <c r="A154" s="2">
        <v>1</v>
      </c>
      <c r="B154" s="2" t="s">
        <v>5</v>
      </c>
      <c r="C154" s="2">
        <v>9</v>
      </c>
      <c r="D154" s="2" t="s">
        <v>3106</v>
      </c>
      <c r="E154" s="2" t="s">
        <v>1019</v>
      </c>
      <c r="F154" s="2">
        <v>6</v>
      </c>
      <c r="G154" s="2" t="s">
        <v>11</v>
      </c>
      <c r="H154" s="2">
        <v>1351</v>
      </c>
      <c r="I154" s="3">
        <v>6.539902603374996E-3</v>
      </c>
      <c r="J154" s="2">
        <v>206578</v>
      </c>
      <c r="K154" s="2">
        <v>317209</v>
      </c>
    </row>
    <row r="155" spans="1:11" x14ac:dyDescent="0.3">
      <c r="A155" s="2">
        <v>1</v>
      </c>
      <c r="B155" s="2" t="s">
        <v>5</v>
      </c>
      <c r="C155" s="2">
        <v>9</v>
      </c>
      <c r="D155" s="2" t="s">
        <v>3106</v>
      </c>
      <c r="E155" s="2" t="s">
        <v>1030</v>
      </c>
      <c r="F155" s="2">
        <v>7</v>
      </c>
      <c r="G155" s="2" t="s">
        <v>19</v>
      </c>
      <c r="H155" s="2">
        <v>817</v>
      </c>
      <c r="I155" s="3">
        <v>3.9549225958233694E-3</v>
      </c>
      <c r="J155" s="2">
        <v>206578</v>
      </c>
      <c r="K155" s="2">
        <v>317209</v>
      </c>
    </row>
    <row r="156" spans="1:11" x14ac:dyDescent="0.3">
      <c r="A156" s="2">
        <v>1</v>
      </c>
      <c r="B156" s="2" t="s">
        <v>5</v>
      </c>
      <c r="C156" s="2">
        <v>9</v>
      </c>
      <c r="D156" s="2" t="s">
        <v>3106</v>
      </c>
      <c r="E156" s="2" t="s">
        <v>1029</v>
      </c>
      <c r="F156" s="2">
        <v>8</v>
      </c>
      <c r="G156" s="2" t="s">
        <v>19</v>
      </c>
      <c r="H156" s="2">
        <v>451</v>
      </c>
      <c r="I156" s="3">
        <v>2.1831947254789957E-3</v>
      </c>
      <c r="J156" s="2">
        <v>206578</v>
      </c>
      <c r="K156" s="2">
        <v>317209</v>
      </c>
    </row>
    <row r="157" spans="1:11" x14ac:dyDescent="0.3">
      <c r="A157" s="2">
        <v>1</v>
      </c>
      <c r="B157" s="2" t="s">
        <v>5</v>
      </c>
      <c r="C157" s="2">
        <v>9</v>
      </c>
      <c r="D157" s="2" t="s">
        <v>3106</v>
      </c>
      <c r="E157" s="2" t="s">
        <v>1027</v>
      </c>
      <c r="F157" s="2">
        <v>9</v>
      </c>
      <c r="G157" s="2" t="s">
        <v>19</v>
      </c>
      <c r="H157" s="2">
        <v>414</v>
      </c>
      <c r="I157" s="3">
        <v>2.00408562383216E-3</v>
      </c>
      <c r="J157" s="2">
        <v>206578</v>
      </c>
      <c r="K157" s="2">
        <v>317209</v>
      </c>
    </row>
    <row r="158" spans="1:11" x14ac:dyDescent="0.3">
      <c r="A158" s="2">
        <v>1</v>
      </c>
      <c r="B158" s="2" t="s">
        <v>5</v>
      </c>
      <c r="C158" s="2">
        <v>9</v>
      </c>
      <c r="D158" s="2" t="s">
        <v>3106</v>
      </c>
      <c r="E158" s="2" t="s">
        <v>1024</v>
      </c>
      <c r="F158" s="2">
        <v>10</v>
      </c>
      <c r="G158" s="2" t="s">
        <v>1025</v>
      </c>
      <c r="H158" s="2">
        <v>374</v>
      </c>
      <c r="I158" s="3">
        <v>1.810454162592338E-3</v>
      </c>
      <c r="J158" s="2">
        <v>206578</v>
      </c>
      <c r="K158" s="2">
        <v>317209</v>
      </c>
    </row>
    <row r="159" spans="1:11" x14ac:dyDescent="0.3">
      <c r="A159" s="2">
        <v>1</v>
      </c>
      <c r="B159" s="2" t="s">
        <v>5</v>
      </c>
      <c r="C159" s="2">
        <v>9</v>
      </c>
      <c r="D159" s="2" t="s">
        <v>3106</v>
      </c>
      <c r="E159" s="2" t="s">
        <v>1028</v>
      </c>
      <c r="F159" s="2">
        <v>11</v>
      </c>
      <c r="G159" s="2" t="s">
        <v>19</v>
      </c>
      <c r="H159" s="2">
        <v>322</v>
      </c>
      <c r="I159" s="3">
        <v>1.558733262980569E-3</v>
      </c>
      <c r="J159" s="2">
        <v>206578</v>
      </c>
      <c r="K159" s="2">
        <v>317209</v>
      </c>
    </row>
    <row r="160" spans="1:11" x14ac:dyDescent="0.3">
      <c r="A160" s="2">
        <v>1</v>
      </c>
      <c r="B160" s="2" t="s">
        <v>5</v>
      </c>
      <c r="C160" s="2">
        <v>9</v>
      </c>
      <c r="D160" s="2" t="s">
        <v>3106</v>
      </c>
      <c r="E160" s="2" t="s">
        <v>1026</v>
      </c>
      <c r="F160" s="2">
        <v>12</v>
      </c>
      <c r="G160" s="2" t="s">
        <v>15</v>
      </c>
      <c r="H160" s="2">
        <v>232</v>
      </c>
      <c r="I160" s="3">
        <v>1.123062475190969E-3</v>
      </c>
      <c r="J160" s="2">
        <v>206578</v>
      </c>
      <c r="K160" s="2">
        <v>317209</v>
      </c>
    </row>
    <row r="161" spans="1:11" x14ac:dyDescent="0.3">
      <c r="A161" s="2">
        <v>4</v>
      </c>
      <c r="B161" s="2" t="s">
        <v>73</v>
      </c>
      <c r="C161" s="2">
        <v>10</v>
      </c>
      <c r="D161" s="2" t="s">
        <v>3119</v>
      </c>
      <c r="E161" s="2" t="s">
        <v>1085</v>
      </c>
      <c r="F161" s="2">
        <v>1</v>
      </c>
      <c r="G161" s="2" t="s">
        <v>9</v>
      </c>
      <c r="H161" s="2">
        <v>126707</v>
      </c>
      <c r="I161" s="3">
        <v>0.67268528349968149</v>
      </c>
      <c r="J161" s="2">
        <v>188360</v>
      </c>
      <c r="K161" s="2">
        <v>307785</v>
      </c>
    </row>
    <row r="162" spans="1:11" x14ac:dyDescent="0.3">
      <c r="A162" s="2">
        <v>4</v>
      </c>
      <c r="B162" s="2" t="s">
        <v>73</v>
      </c>
      <c r="C162" s="2">
        <v>10</v>
      </c>
      <c r="D162" s="2" t="s">
        <v>3119</v>
      </c>
      <c r="E162" s="2" t="s">
        <v>1084</v>
      </c>
      <c r="F162" s="2">
        <v>2</v>
      </c>
      <c r="G162" s="2" t="s">
        <v>7</v>
      </c>
      <c r="H162" s="2">
        <v>49375</v>
      </c>
      <c r="I162" s="3">
        <v>0.26213102569547675</v>
      </c>
      <c r="J162" s="2">
        <v>188360</v>
      </c>
      <c r="K162" s="2">
        <v>307785</v>
      </c>
    </row>
    <row r="163" spans="1:11" x14ac:dyDescent="0.3">
      <c r="A163" s="2">
        <v>4</v>
      </c>
      <c r="B163" s="2" t="s">
        <v>73</v>
      </c>
      <c r="C163" s="2">
        <v>10</v>
      </c>
      <c r="D163" s="2" t="s">
        <v>3119</v>
      </c>
      <c r="E163" s="2" t="s">
        <v>1090</v>
      </c>
      <c r="F163" s="2">
        <v>3</v>
      </c>
      <c r="G163" s="2" t="s">
        <v>1023</v>
      </c>
      <c r="H163" s="2">
        <v>5931</v>
      </c>
      <c r="I163" s="3">
        <v>3.1487576980250585E-2</v>
      </c>
      <c r="J163" s="2">
        <v>188360</v>
      </c>
      <c r="K163" s="2">
        <v>307785</v>
      </c>
    </row>
    <row r="164" spans="1:11" x14ac:dyDescent="0.3">
      <c r="A164" s="2">
        <v>4</v>
      </c>
      <c r="B164" s="2" t="s">
        <v>73</v>
      </c>
      <c r="C164" s="2">
        <v>10</v>
      </c>
      <c r="D164" s="2" t="s">
        <v>3119</v>
      </c>
      <c r="E164" s="2" t="str">
        <f>"NOTA"&amp;B164</f>
        <v>NOTARaver</v>
      </c>
      <c r="F164" s="2">
        <v>4</v>
      </c>
      <c r="G164" s="2" t="s">
        <v>22</v>
      </c>
      <c r="H164" s="2">
        <v>1845</v>
      </c>
      <c r="I164" s="3">
        <v>9.795073263962624E-3</v>
      </c>
      <c r="J164" s="2">
        <v>188360</v>
      </c>
      <c r="K164" s="2">
        <v>307785</v>
      </c>
    </row>
    <row r="165" spans="1:11" x14ac:dyDescent="0.3">
      <c r="A165" s="2">
        <v>4</v>
      </c>
      <c r="B165" s="2" t="s">
        <v>73</v>
      </c>
      <c r="C165" s="2">
        <v>10</v>
      </c>
      <c r="D165" s="2" t="s">
        <v>3119</v>
      </c>
      <c r="E165" s="2" t="s">
        <v>1086</v>
      </c>
      <c r="F165" s="2">
        <v>5</v>
      </c>
      <c r="G165" s="2" t="s">
        <v>11</v>
      </c>
      <c r="H165" s="2">
        <v>1115</v>
      </c>
      <c r="I165" s="3">
        <v>5.9195158207687405E-3</v>
      </c>
      <c r="J165" s="2">
        <v>188360</v>
      </c>
      <c r="K165" s="2">
        <v>307785</v>
      </c>
    </row>
    <row r="166" spans="1:11" x14ac:dyDescent="0.3">
      <c r="A166" s="2">
        <v>4</v>
      </c>
      <c r="B166" s="2" t="s">
        <v>73</v>
      </c>
      <c r="C166" s="2">
        <v>10</v>
      </c>
      <c r="D166" s="2" t="s">
        <v>3119</v>
      </c>
      <c r="E166" s="2" t="s">
        <v>1096</v>
      </c>
      <c r="F166" s="2">
        <v>6</v>
      </c>
      <c r="G166" s="2" t="s">
        <v>19</v>
      </c>
      <c r="H166" s="2">
        <v>1032</v>
      </c>
      <c r="I166" s="3">
        <v>5.4788702484603949E-3</v>
      </c>
      <c r="J166" s="2">
        <v>188360</v>
      </c>
      <c r="K166" s="2">
        <v>307785</v>
      </c>
    </row>
    <row r="167" spans="1:11" x14ac:dyDescent="0.3">
      <c r="A167" s="2">
        <v>4</v>
      </c>
      <c r="B167" s="2" t="s">
        <v>73</v>
      </c>
      <c r="C167" s="2">
        <v>10</v>
      </c>
      <c r="D167" s="2" t="s">
        <v>3119</v>
      </c>
      <c r="E167" s="2" t="s">
        <v>1095</v>
      </c>
      <c r="F167" s="2">
        <v>7</v>
      </c>
      <c r="G167" s="2" t="s">
        <v>19</v>
      </c>
      <c r="H167" s="2">
        <v>678</v>
      </c>
      <c r="I167" s="3">
        <v>3.5994903376513061E-3</v>
      </c>
      <c r="J167" s="2">
        <v>188360</v>
      </c>
      <c r="K167" s="2">
        <v>307785</v>
      </c>
    </row>
    <row r="168" spans="1:11" x14ac:dyDescent="0.3">
      <c r="A168" s="2">
        <v>4</v>
      </c>
      <c r="B168" s="2" t="s">
        <v>73</v>
      </c>
      <c r="C168" s="2">
        <v>10</v>
      </c>
      <c r="D168" s="2" t="s">
        <v>3119</v>
      </c>
      <c r="E168" s="2" t="s">
        <v>1089</v>
      </c>
      <c r="F168" s="2">
        <v>8</v>
      </c>
      <c r="G168" s="2" t="s">
        <v>109</v>
      </c>
      <c r="H168" s="2">
        <v>411</v>
      </c>
      <c r="I168" s="3">
        <v>2.1819919303461455E-3</v>
      </c>
      <c r="J168" s="2">
        <v>188360</v>
      </c>
      <c r="K168" s="2">
        <v>307785</v>
      </c>
    </row>
    <row r="169" spans="1:11" x14ac:dyDescent="0.3">
      <c r="A169" s="2">
        <v>4</v>
      </c>
      <c r="B169" s="2" t="s">
        <v>73</v>
      </c>
      <c r="C169" s="2">
        <v>10</v>
      </c>
      <c r="D169" s="2" t="s">
        <v>3119</v>
      </c>
      <c r="E169" s="2" t="s">
        <v>1091</v>
      </c>
      <c r="F169" s="2">
        <v>9</v>
      </c>
      <c r="G169" s="2" t="s">
        <v>62</v>
      </c>
      <c r="H169" s="2">
        <v>280</v>
      </c>
      <c r="I169" s="3">
        <v>1.4865151836908049E-3</v>
      </c>
      <c r="J169" s="2">
        <v>188360</v>
      </c>
      <c r="K169" s="2">
        <v>307785</v>
      </c>
    </row>
    <row r="170" spans="1:11" x14ac:dyDescent="0.3">
      <c r="A170" s="2">
        <v>4</v>
      </c>
      <c r="B170" s="2" t="s">
        <v>73</v>
      </c>
      <c r="C170" s="2">
        <v>10</v>
      </c>
      <c r="D170" s="2" t="s">
        <v>3119</v>
      </c>
      <c r="E170" s="2" t="s">
        <v>1087</v>
      </c>
      <c r="F170" s="2">
        <v>10</v>
      </c>
      <c r="G170" s="2" t="s">
        <v>1088</v>
      </c>
      <c r="H170" s="2">
        <v>280</v>
      </c>
      <c r="I170" s="3">
        <v>1.4865151836908049E-3</v>
      </c>
      <c r="J170" s="2">
        <v>188360</v>
      </c>
      <c r="K170" s="2">
        <v>307785</v>
      </c>
    </row>
    <row r="171" spans="1:11" x14ac:dyDescent="0.3">
      <c r="A171" s="2">
        <v>4</v>
      </c>
      <c r="B171" s="2" t="s">
        <v>73</v>
      </c>
      <c r="C171" s="2">
        <v>10</v>
      </c>
      <c r="D171" s="2" t="s">
        <v>3119</v>
      </c>
      <c r="E171" s="2" t="s">
        <v>1094</v>
      </c>
      <c r="F171" s="2">
        <v>11</v>
      </c>
      <c r="G171" s="2" t="s">
        <v>19</v>
      </c>
      <c r="H171" s="2">
        <v>249</v>
      </c>
      <c r="I171" s="3">
        <v>1.3219367169250372E-3</v>
      </c>
      <c r="J171" s="2">
        <v>188360</v>
      </c>
      <c r="K171" s="2">
        <v>307785</v>
      </c>
    </row>
    <row r="172" spans="1:11" x14ac:dyDescent="0.3">
      <c r="A172" s="2">
        <v>4</v>
      </c>
      <c r="B172" s="2" t="s">
        <v>73</v>
      </c>
      <c r="C172" s="2">
        <v>10</v>
      </c>
      <c r="D172" s="2" t="s">
        <v>3119</v>
      </c>
      <c r="E172" s="2" t="s">
        <v>1092</v>
      </c>
      <c r="F172" s="2">
        <v>12</v>
      </c>
      <c r="G172" s="2" t="s">
        <v>359</v>
      </c>
      <c r="H172" s="2">
        <v>244</v>
      </c>
      <c r="I172" s="3">
        <v>1.2953918029305585E-3</v>
      </c>
      <c r="J172" s="2">
        <v>188360</v>
      </c>
      <c r="K172" s="2">
        <v>307785</v>
      </c>
    </row>
    <row r="173" spans="1:11" x14ac:dyDescent="0.3">
      <c r="A173" s="2">
        <v>4</v>
      </c>
      <c r="B173" s="2" t="s">
        <v>73</v>
      </c>
      <c r="C173" s="2">
        <v>10</v>
      </c>
      <c r="D173" s="2" t="s">
        <v>3119</v>
      </c>
      <c r="E173" s="2" t="s">
        <v>1093</v>
      </c>
      <c r="F173" s="2">
        <v>13</v>
      </c>
      <c r="G173" s="2" t="s">
        <v>19</v>
      </c>
      <c r="H173" s="2">
        <v>213</v>
      </c>
      <c r="I173" s="3">
        <v>1.1308133361647909E-3</v>
      </c>
      <c r="J173" s="2">
        <v>188360</v>
      </c>
      <c r="K173" s="2">
        <v>307785</v>
      </c>
    </row>
    <row r="174" spans="1:11" x14ac:dyDescent="0.3">
      <c r="A174" s="2">
        <v>4</v>
      </c>
      <c r="B174" s="2" t="s">
        <v>73</v>
      </c>
      <c r="C174" s="2">
        <v>11</v>
      </c>
      <c r="D174" s="2" t="s">
        <v>73</v>
      </c>
      <c r="E174" s="2" t="s">
        <v>1085</v>
      </c>
      <c r="F174" s="2">
        <v>1</v>
      </c>
      <c r="G174" s="2" t="s">
        <v>9</v>
      </c>
      <c r="H174" s="2">
        <v>108008</v>
      </c>
      <c r="I174" s="3">
        <v>0.5522700195836806</v>
      </c>
      <c r="J174" s="2">
        <v>195571</v>
      </c>
      <c r="K174" s="2">
        <v>297409</v>
      </c>
    </row>
    <row r="175" spans="1:11" x14ac:dyDescent="0.3">
      <c r="A175" s="2">
        <v>4</v>
      </c>
      <c r="B175" s="2" t="s">
        <v>73</v>
      </c>
      <c r="C175" s="2">
        <v>11</v>
      </c>
      <c r="D175" s="2" t="s">
        <v>73</v>
      </c>
      <c r="E175" s="2" t="s">
        <v>1084</v>
      </c>
      <c r="F175" s="2">
        <v>2</v>
      </c>
      <c r="G175" s="2" t="s">
        <v>7</v>
      </c>
      <c r="H175" s="2">
        <v>68679</v>
      </c>
      <c r="I175" s="3">
        <v>0.35117169723527519</v>
      </c>
      <c r="J175" s="2">
        <v>195571</v>
      </c>
      <c r="K175" s="2">
        <v>297409</v>
      </c>
    </row>
    <row r="176" spans="1:11" x14ac:dyDescent="0.3">
      <c r="A176" s="2">
        <v>4</v>
      </c>
      <c r="B176" s="2" t="s">
        <v>73</v>
      </c>
      <c r="C176" s="2">
        <v>11</v>
      </c>
      <c r="D176" s="2" t="s">
        <v>73</v>
      </c>
      <c r="E176" s="2" t="s">
        <v>1090</v>
      </c>
      <c r="F176" s="2">
        <v>3</v>
      </c>
      <c r="G176" s="2" t="s">
        <v>1023</v>
      </c>
      <c r="H176" s="2">
        <v>13629</v>
      </c>
      <c r="I176" s="3">
        <v>6.9688246212373003E-2</v>
      </c>
      <c r="J176" s="2">
        <v>195571</v>
      </c>
      <c r="K176" s="2">
        <v>297409</v>
      </c>
    </row>
    <row r="177" spans="1:11" x14ac:dyDescent="0.3">
      <c r="A177" s="2">
        <v>4</v>
      </c>
      <c r="B177" s="2" t="s">
        <v>73</v>
      </c>
      <c r="C177" s="2">
        <v>11</v>
      </c>
      <c r="D177" s="2" t="s">
        <v>73</v>
      </c>
      <c r="E177" s="2" t="str">
        <f>"NOTA"&amp;B177</f>
        <v>NOTARaver</v>
      </c>
      <c r="F177" s="2">
        <v>4</v>
      </c>
      <c r="G177" s="2" t="s">
        <v>22</v>
      </c>
      <c r="H177" s="2">
        <v>1591</v>
      </c>
      <c r="I177" s="3">
        <v>8.1351529623512695E-3</v>
      </c>
      <c r="J177" s="2">
        <v>195571</v>
      </c>
      <c r="K177" s="2">
        <v>297409</v>
      </c>
    </row>
    <row r="178" spans="1:11" x14ac:dyDescent="0.3">
      <c r="A178" s="2">
        <v>4</v>
      </c>
      <c r="B178" s="2" t="s">
        <v>73</v>
      </c>
      <c r="C178" s="2">
        <v>11</v>
      </c>
      <c r="D178" s="2" t="s">
        <v>73</v>
      </c>
      <c r="E178" s="2" t="s">
        <v>1086</v>
      </c>
      <c r="F178" s="2">
        <v>5</v>
      </c>
      <c r="G178" s="2" t="s">
        <v>11</v>
      </c>
      <c r="H178" s="2">
        <v>989</v>
      </c>
      <c r="I178" s="3">
        <v>5.0569869765967343E-3</v>
      </c>
      <c r="J178" s="2">
        <v>195571</v>
      </c>
      <c r="K178" s="2">
        <v>297409</v>
      </c>
    </row>
    <row r="179" spans="1:11" x14ac:dyDescent="0.3">
      <c r="A179" s="2">
        <v>4</v>
      </c>
      <c r="B179" s="2" t="s">
        <v>73</v>
      </c>
      <c r="C179" s="2">
        <v>11</v>
      </c>
      <c r="D179" s="2" t="s">
        <v>73</v>
      </c>
      <c r="E179" s="2" t="s">
        <v>1096</v>
      </c>
      <c r="F179" s="2">
        <v>6</v>
      </c>
      <c r="G179" s="2" t="s">
        <v>19</v>
      </c>
      <c r="H179" s="2">
        <v>784</v>
      </c>
      <c r="I179" s="3">
        <v>4.0087743070291604E-3</v>
      </c>
      <c r="J179" s="2">
        <v>195571</v>
      </c>
      <c r="K179" s="2">
        <v>297409</v>
      </c>
    </row>
    <row r="180" spans="1:11" x14ac:dyDescent="0.3">
      <c r="A180" s="2">
        <v>4</v>
      </c>
      <c r="B180" s="2" t="s">
        <v>73</v>
      </c>
      <c r="C180" s="2">
        <v>11</v>
      </c>
      <c r="D180" s="2" t="s">
        <v>73</v>
      </c>
      <c r="E180" s="2" t="s">
        <v>1095</v>
      </c>
      <c r="F180" s="2">
        <v>7</v>
      </c>
      <c r="G180" s="2" t="s">
        <v>19</v>
      </c>
      <c r="H180" s="2">
        <v>451</v>
      </c>
      <c r="I180" s="3">
        <v>2.3060678730486626E-3</v>
      </c>
      <c r="J180" s="2">
        <v>195571</v>
      </c>
      <c r="K180" s="2">
        <v>297409</v>
      </c>
    </row>
    <row r="181" spans="1:11" x14ac:dyDescent="0.3">
      <c r="A181" s="2">
        <v>4</v>
      </c>
      <c r="B181" s="2" t="s">
        <v>73</v>
      </c>
      <c r="C181" s="2">
        <v>11</v>
      </c>
      <c r="D181" s="2" t="s">
        <v>73</v>
      </c>
      <c r="E181" s="2" t="s">
        <v>1089</v>
      </c>
      <c r="F181" s="2">
        <v>8</v>
      </c>
      <c r="G181" s="2" t="s">
        <v>109</v>
      </c>
      <c r="H181" s="2">
        <v>295</v>
      </c>
      <c r="I181" s="3">
        <v>1.5084035976704112E-3</v>
      </c>
      <c r="J181" s="2">
        <v>195571</v>
      </c>
      <c r="K181" s="2">
        <v>297409</v>
      </c>
    </row>
    <row r="182" spans="1:11" x14ac:dyDescent="0.3">
      <c r="A182" s="2">
        <v>4</v>
      </c>
      <c r="B182" s="2" t="s">
        <v>73</v>
      </c>
      <c r="C182" s="2">
        <v>11</v>
      </c>
      <c r="D182" s="2" t="s">
        <v>73</v>
      </c>
      <c r="E182" s="2" t="s">
        <v>1091</v>
      </c>
      <c r="F182" s="2">
        <v>9</v>
      </c>
      <c r="G182" s="2" t="s">
        <v>62</v>
      </c>
      <c r="H182" s="2">
        <v>300</v>
      </c>
      <c r="I182" s="3">
        <v>1.5339697603427912E-3</v>
      </c>
      <c r="J182" s="2">
        <v>195571</v>
      </c>
      <c r="K182" s="2">
        <v>297409</v>
      </c>
    </row>
    <row r="183" spans="1:11" x14ac:dyDescent="0.3">
      <c r="A183" s="2">
        <v>4</v>
      </c>
      <c r="B183" s="2" t="s">
        <v>73</v>
      </c>
      <c r="C183" s="2">
        <v>11</v>
      </c>
      <c r="D183" s="2" t="s">
        <v>73</v>
      </c>
      <c r="E183" s="2" t="s">
        <v>1087</v>
      </c>
      <c r="F183" s="2">
        <v>10</v>
      </c>
      <c r="G183" s="2" t="s">
        <v>1088</v>
      </c>
      <c r="H183" s="2">
        <v>325</v>
      </c>
      <c r="I183" s="3">
        <v>1.6618005737046903E-3</v>
      </c>
      <c r="J183" s="2">
        <v>195571</v>
      </c>
      <c r="K183" s="2">
        <v>297409</v>
      </c>
    </row>
    <row r="184" spans="1:11" x14ac:dyDescent="0.3">
      <c r="A184" s="2">
        <v>4</v>
      </c>
      <c r="B184" s="2" t="s">
        <v>73</v>
      </c>
      <c r="C184" s="2">
        <v>11</v>
      </c>
      <c r="D184" s="2" t="s">
        <v>73</v>
      </c>
      <c r="E184" s="2" t="s">
        <v>1094</v>
      </c>
      <c r="F184" s="2">
        <v>11</v>
      </c>
      <c r="G184" s="2" t="s">
        <v>19</v>
      </c>
      <c r="H184" s="2">
        <v>179</v>
      </c>
      <c r="I184" s="3">
        <v>9.1526862367119868E-4</v>
      </c>
      <c r="J184" s="2">
        <v>195571</v>
      </c>
      <c r="K184" s="2">
        <v>297409</v>
      </c>
    </row>
    <row r="185" spans="1:11" x14ac:dyDescent="0.3">
      <c r="A185" s="2">
        <v>4</v>
      </c>
      <c r="B185" s="2" t="s">
        <v>73</v>
      </c>
      <c r="C185" s="2">
        <v>11</v>
      </c>
      <c r="D185" s="2" t="s">
        <v>73</v>
      </c>
      <c r="E185" s="2" t="s">
        <v>1092</v>
      </c>
      <c r="F185" s="2">
        <v>12</v>
      </c>
      <c r="G185" s="2" t="s">
        <v>359</v>
      </c>
      <c r="H185" s="2">
        <v>197</v>
      </c>
      <c r="I185" s="3">
        <v>1.0073068092917661E-3</v>
      </c>
      <c r="J185" s="2">
        <v>195571</v>
      </c>
      <c r="K185" s="2">
        <v>297409</v>
      </c>
    </row>
    <row r="186" spans="1:11" x14ac:dyDescent="0.3">
      <c r="A186" s="2">
        <v>4</v>
      </c>
      <c r="B186" s="2" t="s">
        <v>73</v>
      </c>
      <c r="C186" s="2">
        <v>11</v>
      </c>
      <c r="D186" s="2" t="s">
        <v>73</v>
      </c>
      <c r="E186" s="2" t="s">
        <v>1093</v>
      </c>
      <c r="F186" s="2">
        <v>13</v>
      </c>
      <c r="G186" s="2" t="s">
        <v>19</v>
      </c>
      <c r="H186" s="2">
        <v>144</v>
      </c>
      <c r="I186" s="3">
        <v>7.363054849645397E-4</v>
      </c>
      <c r="J186" s="2">
        <v>195571</v>
      </c>
      <c r="K186" s="2">
        <v>297409</v>
      </c>
    </row>
    <row r="187" spans="1:11" x14ac:dyDescent="0.3">
      <c r="A187" s="2">
        <v>4</v>
      </c>
      <c r="B187" s="2" t="s">
        <v>73</v>
      </c>
      <c r="C187" s="2">
        <v>12</v>
      </c>
      <c r="D187" s="2" t="s">
        <v>3120</v>
      </c>
      <c r="E187" s="2" t="s">
        <v>1085</v>
      </c>
      <c r="F187" s="2">
        <v>1</v>
      </c>
      <c r="G187" s="2" t="s">
        <v>9</v>
      </c>
      <c r="H187" s="2">
        <v>95394</v>
      </c>
      <c r="I187" s="3">
        <v>0.60040784985083273</v>
      </c>
      <c r="J187" s="2">
        <v>158882</v>
      </c>
      <c r="K187" s="2">
        <v>303581</v>
      </c>
    </row>
    <row r="188" spans="1:11" x14ac:dyDescent="0.3">
      <c r="A188" s="2">
        <v>4</v>
      </c>
      <c r="B188" s="2" t="s">
        <v>73</v>
      </c>
      <c r="C188" s="2">
        <v>12</v>
      </c>
      <c r="D188" s="2" t="s">
        <v>3120</v>
      </c>
      <c r="E188" s="2" t="s">
        <v>1084</v>
      </c>
      <c r="F188" s="2">
        <v>2</v>
      </c>
      <c r="G188" s="2" t="s">
        <v>7</v>
      </c>
      <c r="H188" s="2">
        <v>44506</v>
      </c>
      <c r="I188" s="3">
        <v>0.28011983736357798</v>
      </c>
      <c r="J188" s="2">
        <v>158882</v>
      </c>
      <c r="K188" s="2">
        <v>303581</v>
      </c>
    </row>
    <row r="189" spans="1:11" x14ac:dyDescent="0.3">
      <c r="A189" s="2">
        <v>4</v>
      </c>
      <c r="B189" s="2" t="s">
        <v>73</v>
      </c>
      <c r="C189" s="2">
        <v>12</v>
      </c>
      <c r="D189" s="2" t="s">
        <v>3120</v>
      </c>
      <c r="E189" s="2" t="s">
        <v>1090</v>
      </c>
      <c r="F189" s="2">
        <v>3</v>
      </c>
      <c r="G189" s="2" t="s">
        <v>1023</v>
      </c>
      <c r="H189" s="2">
        <v>15639</v>
      </c>
      <c r="I189" s="3">
        <v>9.8431540388464397E-2</v>
      </c>
      <c r="J189" s="2">
        <v>158882</v>
      </c>
      <c r="K189" s="2">
        <v>303581</v>
      </c>
    </row>
    <row r="190" spans="1:11" x14ac:dyDescent="0.3">
      <c r="A190" s="2">
        <v>4</v>
      </c>
      <c r="B190" s="2" t="s">
        <v>73</v>
      </c>
      <c r="C190" s="2">
        <v>12</v>
      </c>
      <c r="D190" s="2" t="s">
        <v>3120</v>
      </c>
      <c r="E190" s="2" t="str">
        <f>"NOTA"&amp;B190</f>
        <v>NOTARaver</v>
      </c>
      <c r="F190" s="2">
        <v>4</v>
      </c>
      <c r="G190" s="2" t="s">
        <v>22</v>
      </c>
      <c r="H190" s="2">
        <v>1126</v>
      </c>
      <c r="I190" s="3">
        <v>7.0870205561360004E-3</v>
      </c>
      <c r="J190" s="2">
        <v>158882</v>
      </c>
      <c r="K190" s="2">
        <v>303581</v>
      </c>
    </row>
    <row r="191" spans="1:11" x14ac:dyDescent="0.3">
      <c r="A191" s="2">
        <v>4</v>
      </c>
      <c r="B191" s="2" t="s">
        <v>73</v>
      </c>
      <c r="C191" s="2">
        <v>12</v>
      </c>
      <c r="D191" s="2" t="s">
        <v>3120</v>
      </c>
      <c r="E191" s="2" t="s">
        <v>1086</v>
      </c>
      <c r="F191" s="2">
        <v>5</v>
      </c>
      <c r="G191" s="2" t="s">
        <v>11</v>
      </c>
      <c r="H191" s="2">
        <v>804</v>
      </c>
      <c r="I191" s="3">
        <v>5.0603592603315666E-3</v>
      </c>
      <c r="J191" s="2">
        <v>158882</v>
      </c>
      <c r="K191" s="2">
        <v>303581</v>
      </c>
    </row>
    <row r="192" spans="1:11" x14ac:dyDescent="0.3">
      <c r="A192" s="2">
        <v>4</v>
      </c>
      <c r="B192" s="2" t="s">
        <v>73</v>
      </c>
      <c r="C192" s="2">
        <v>12</v>
      </c>
      <c r="D192" s="2" t="s">
        <v>3120</v>
      </c>
      <c r="E192" s="2" t="s">
        <v>1096</v>
      </c>
      <c r="F192" s="2">
        <v>6</v>
      </c>
      <c r="G192" s="2" t="s">
        <v>19</v>
      </c>
      <c r="H192" s="2">
        <v>305</v>
      </c>
      <c r="I192" s="3">
        <v>1.9196636497526467E-3</v>
      </c>
      <c r="J192" s="2">
        <v>158882</v>
      </c>
      <c r="K192" s="2">
        <v>303581</v>
      </c>
    </row>
    <row r="193" spans="1:11" x14ac:dyDescent="0.3">
      <c r="A193" s="2">
        <v>4</v>
      </c>
      <c r="B193" s="2" t="s">
        <v>73</v>
      </c>
      <c r="C193" s="2">
        <v>12</v>
      </c>
      <c r="D193" s="2" t="s">
        <v>3120</v>
      </c>
      <c r="E193" s="2" t="s">
        <v>1095</v>
      </c>
      <c r="F193" s="2">
        <v>7</v>
      </c>
      <c r="G193" s="2" t="s">
        <v>19</v>
      </c>
      <c r="H193" s="2">
        <v>226</v>
      </c>
      <c r="I193" s="3">
        <v>1.4224392945708137E-3</v>
      </c>
      <c r="J193" s="2">
        <v>158882</v>
      </c>
      <c r="K193" s="2">
        <v>303581</v>
      </c>
    </row>
    <row r="194" spans="1:11" x14ac:dyDescent="0.3">
      <c r="A194" s="2">
        <v>4</v>
      </c>
      <c r="B194" s="2" t="s">
        <v>73</v>
      </c>
      <c r="C194" s="2">
        <v>12</v>
      </c>
      <c r="D194" s="2" t="s">
        <v>3120</v>
      </c>
      <c r="E194" s="2" t="s">
        <v>1089</v>
      </c>
      <c r="F194" s="2">
        <v>8</v>
      </c>
      <c r="G194" s="2" t="s">
        <v>109</v>
      </c>
      <c r="H194" s="2">
        <v>179</v>
      </c>
      <c r="I194" s="3">
        <v>1.1266222731335204E-3</v>
      </c>
      <c r="J194" s="2">
        <v>158882</v>
      </c>
      <c r="K194" s="2">
        <v>303581</v>
      </c>
    </row>
    <row r="195" spans="1:11" x14ac:dyDescent="0.3">
      <c r="A195" s="2">
        <v>4</v>
      </c>
      <c r="B195" s="2" t="s">
        <v>73</v>
      </c>
      <c r="C195" s="2">
        <v>12</v>
      </c>
      <c r="D195" s="2" t="s">
        <v>3120</v>
      </c>
      <c r="E195" s="2" t="s">
        <v>1091</v>
      </c>
      <c r="F195" s="2">
        <v>9</v>
      </c>
      <c r="G195" s="2" t="s">
        <v>62</v>
      </c>
      <c r="H195" s="2">
        <v>187</v>
      </c>
      <c r="I195" s="3">
        <v>1.1769741065696556E-3</v>
      </c>
      <c r="J195" s="2">
        <v>158882</v>
      </c>
      <c r="K195" s="2">
        <v>303581</v>
      </c>
    </row>
    <row r="196" spans="1:11" x14ac:dyDescent="0.3">
      <c r="A196" s="2">
        <v>4</v>
      </c>
      <c r="B196" s="2" t="s">
        <v>73</v>
      </c>
      <c r="C196" s="2">
        <v>12</v>
      </c>
      <c r="D196" s="2" t="s">
        <v>3120</v>
      </c>
      <c r="E196" s="2" t="s">
        <v>1087</v>
      </c>
      <c r="F196" s="2">
        <v>10</v>
      </c>
      <c r="G196" s="2" t="s">
        <v>1088</v>
      </c>
      <c r="H196" s="2">
        <v>141</v>
      </c>
      <c r="I196" s="3">
        <v>8.8745106431187921E-4</v>
      </c>
      <c r="J196" s="2">
        <v>158882</v>
      </c>
      <c r="K196" s="2">
        <v>303581</v>
      </c>
    </row>
    <row r="197" spans="1:11" x14ac:dyDescent="0.3">
      <c r="A197" s="2">
        <v>4</v>
      </c>
      <c r="B197" s="2" t="s">
        <v>73</v>
      </c>
      <c r="C197" s="2">
        <v>12</v>
      </c>
      <c r="D197" s="2" t="s">
        <v>3120</v>
      </c>
      <c r="E197" s="2" t="s">
        <v>1094</v>
      </c>
      <c r="F197" s="2">
        <v>11</v>
      </c>
      <c r="G197" s="2" t="s">
        <v>19</v>
      </c>
      <c r="H197" s="2">
        <v>106</v>
      </c>
      <c r="I197" s="3">
        <v>6.6716179302878868E-4</v>
      </c>
      <c r="J197" s="2">
        <v>158882</v>
      </c>
      <c r="K197" s="2">
        <v>303581</v>
      </c>
    </row>
    <row r="198" spans="1:11" x14ac:dyDescent="0.3">
      <c r="A198" s="2">
        <v>4</v>
      </c>
      <c r="B198" s="2" t="s">
        <v>73</v>
      </c>
      <c r="C198" s="2">
        <v>12</v>
      </c>
      <c r="D198" s="2" t="s">
        <v>3120</v>
      </c>
      <c r="E198" s="2" t="s">
        <v>1092</v>
      </c>
      <c r="F198" s="2">
        <v>12</v>
      </c>
      <c r="G198" s="2" t="s">
        <v>359</v>
      </c>
      <c r="H198" s="2">
        <v>133</v>
      </c>
      <c r="I198" s="3">
        <v>8.3709923087574431E-4</v>
      </c>
      <c r="J198" s="2">
        <v>158882</v>
      </c>
      <c r="K198" s="2">
        <v>303581</v>
      </c>
    </row>
    <row r="199" spans="1:11" x14ac:dyDescent="0.3">
      <c r="A199" s="2">
        <v>4</v>
      </c>
      <c r="B199" s="2" t="s">
        <v>73</v>
      </c>
      <c r="C199" s="2">
        <v>12</v>
      </c>
      <c r="D199" s="2" t="s">
        <v>3120</v>
      </c>
      <c r="E199" s="2" t="s">
        <v>1093</v>
      </c>
      <c r="F199" s="2">
        <v>13</v>
      </c>
      <c r="G199" s="2" t="s">
        <v>19</v>
      </c>
      <c r="H199" s="2">
        <v>136</v>
      </c>
      <c r="I199" s="3">
        <v>8.559811684142949E-4</v>
      </c>
      <c r="J199" s="2">
        <v>158882</v>
      </c>
      <c r="K199" s="2">
        <v>303581</v>
      </c>
    </row>
    <row r="200" spans="1:11" x14ac:dyDescent="0.3">
      <c r="A200" s="2">
        <v>3</v>
      </c>
      <c r="B200" s="2" t="s">
        <v>47</v>
      </c>
      <c r="C200" s="2">
        <v>13</v>
      </c>
      <c r="D200" s="2" t="s">
        <v>3113</v>
      </c>
      <c r="E200" s="2" t="s">
        <v>1068</v>
      </c>
      <c r="F200" s="2">
        <v>1</v>
      </c>
      <c r="G200" s="2" t="s">
        <v>9</v>
      </c>
      <c r="H200" s="2">
        <v>126655</v>
      </c>
      <c r="I200" s="3">
        <v>0.65864262052970146</v>
      </c>
      <c r="J200" s="2">
        <v>192297</v>
      </c>
      <c r="K200" s="2">
        <v>391576</v>
      </c>
    </row>
    <row r="201" spans="1:11" x14ac:dyDescent="0.3">
      <c r="A201" s="2">
        <v>3</v>
      </c>
      <c r="B201" s="2" t="s">
        <v>47</v>
      </c>
      <c r="C201" s="2">
        <v>13</v>
      </c>
      <c r="D201" s="2" t="s">
        <v>3113</v>
      </c>
      <c r="E201" s="2" t="s">
        <v>1069</v>
      </c>
      <c r="F201" s="2">
        <v>2</v>
      </c>
      <c r="G201" s="2" t="s">
        <v>51</v>
      </c>
      <c r="H201" s="2">
        <v>55265</v>
      </c>
      <c r="I201" s="3">
        <v>0.28739397910523823</v>
      </c>
      <c r="J201" s="2">
        <v>192297</v>
      </c>
      <c r="K201" s="2">
        <v>391576</v>
      </c>
    </row>
    <row r="202" spans="1:11" x14ac:dyDescent="0.3">
      <c r="A202" s="2">
        <v>3</v>
      </c>
      <c r="B202" s="2" t="s">
        <v>47</v>
      </c>
      <c r="C202" s="2">
        <v>13</v>
      </c>
      <c r="D202" s="2" t="s">
        <v>3113</v>
      </c>
      <c r="E202" s="2" t="s">
        <v>1072</v>
      </c>
      <c r="F202" s="2">
        <v>3</v>
      </c>
      <c r="G202" s="2" t="s">
        <v>1023</v>
      </c>
      <c r="H202" s="2">
        <v>6637</v>
      </c>
      <c r="I202" s="3">
        <v>3.4514318996136183E-2</v>
      </c>
      <c r="J202" s="2">
        <v>192297</v>
      </c>
      <c r="K202" s="2">
        <v>391576</v>
      </c>
    </row>
    <row r="203" spans="1:11" x14ac:dyDescent="0.3">
      <c r="A203" s="2">
        <v>3</v>
      </c>
      <c r="B203" s="2" t="s">
        <v>47</v>
      </c>
      <c r="C203" s="2">
        <v>13</v>
      </c>
      <c r="D203" s="2" t="s">
        <v>3113</v>
      </c>
      <c r="E203" s="2" t="str">
        <f>"NOTA"&amp;B203</f>
        <v>NOTAJalgaon</v>
      </c>
      <c r="F203" s="2">
        <v>4</v>
      </c>
      <c r="G203" s="2" t="s">
        <v>22</v>
      </c>
      <c r="H203" s="2">
        <v>1276</v>
      </c>
      <c r="I203" s="3">
        <v>6.6355689376329328E-3</v>
      </c>
      <c r="J203" s="2">
        <v>192297</v>
      </c>
      <c r="K203" s="2">
        <v>391576</v>
      </c>
    </row>
    <row r="204" spans="1:11" x14ac:dyDescent="0.3">
      <c r="A204" s="2">
        <v>3</v>
      </c>
      <c r="B204" s="2" t="s">
        <v>47</v>
      </c>
      <c r="C204" s="2">
        <v>13</v>
      </c>
      <c r="D204" s="2" t="s">
        <v>3113</v>
      </c>
      <c r="E204" s="2" t="s">
        <v>1078</v>
      </c>
      <c r="F204" s="2">
        <v>5</v>
      </c>
      <c r="G204" s="2" t="s">
        <v>19</v>
      </c>
      <c r="H204" s="2">
        <v>602</v>
      </c>
      <c r="I204" s="3">
        <v>3.1305740599177315E-3</v>
      </c>
      <c r="J204" s="2">
        <v>192297</v>
      </c>
      <c r="K204" s="2">
        <v>391576</v>
      </c>
    </row>
    <row r="205" spans="1:11" x14ac:dyDescent="0.3">
      <c r="A205" s="2">
        <v>3</v>
      </c>
      <c r="B205" s="2" t="s">
        <v>47</v>
      </c>
      <c r="C205" s="2">
        <v>13</v>
      </c>
      <c r="D205" s="2" t="s">
        <v>3113</v>
      </c>
      <c r="E205" s="2" t="s">
        <v>1070</v>
      </c>
      <c r="F205" s="2">
        <v>6</v>
      </c>
      <c r="G205" s="2" t="s">
        <v>11</v>
      </c>
      <c r="H205" s="2">
        <v>521</v>
      </c>
      <c r="I205" s="3">
        <v>2.7093506398955781E-3</v>
      </c>
      <c r="J205" s="2">
        <v>192297</v>
      </c>
      <c r="K205" s="2">
        <v>391576</v>
      </c>
    </row>
    <row r="206" spans="1:11" x14ac:dyDescent="0.3">
      <c r="A206" s="2">
        <v>3</v>
      </c>
      <c r="B206" s="2" t="s">
        <v>47</v>
      </c>
      <c r="C206" s="2">
        <v>13</v>
      </c>
      <c r="D206" s="2" t="s">
        <v>3113</v>
      </c>
      <c r="E206" s="2" t="s">
        <v>1083</v>
      </c>
      <c r="F206" s="2">
        <v>7</v>
      </c>
      <c r="G206" s="2" t="s">
        <v>19</v>
      </c>
      <c r="H206" s="2">
        <v>226</v>
      </c>
      <c r="I206" s="3">
        <v>1.1752653447531683E-3</v>
      </c>
      <c r="J206" s="2">
        <v>192297</v>
      </c>
      <c r="K206" s="2">
        <v>391576</v>
      </c>
    </row>
    <row r="207" spans="1:11" x14ac:dyDescent="0.3">
      <c r="A207" s="2">
        <v>3</v>
      </c>
      <c r="B207" s="2" t="s">
        <v>47</v>
      </c>
      <c r="C207" s="2">
        <v>13</v>
      </c>
      <c r="D207" s="2" t="s">
        <v>3113</v>
      </c>
      <c r="E207" s="2" t="s">
        <v>1079</v>
      </c>
      <c r="F207" s="2">
        <v>8</v>
      </c>
      <c r="G207" s="2" t="s">
        <v>19</v>
      </c>
      <c r="H207" s="2">
        <v>165</v>
      </c>
      <c r="I207" s="3">
        <v>8.580477074525344E-4</v>
      </c>
      <c r="J207" s="2">
        <v>192297</v>
      </c>
      <c r="K207" s="2">
        <v>391576</v>
      </c>
    </row>
    <row r="208" spans="1:11" x14ac:dyDescent="0.3">
      <c r="A208" s="2">
        <v>3</v>
      </c>
      <c r="B208" s="2" t="s">
        <v>47</v>
      </c>
      <c r="C208" s="2">
        <v>13</v>
      </c>
      <c r="D208" s="2" t="s">
        <v>3113</v>
      </c>
      <c r="E208" s="2" t="s">
        <v>1082</v>
      </c>
      <c r="F208" s="2">
        <v>9</v>
      </c>
      <c r="G208" s="2" t="s">
        <v>19</v>
      </c>
      <c r="H208" s="2">
        <v>111</v>
      </c>
      <c r="I208" s="3">
        <v>5.7723209410443226E-4</v>
      </c>
      <c r="J208" s="2">
        <v>192297</v>
      </c>
      <c r="K208" s="2">
        <v>391576</v>
      </c>
    </row>
    <row r="209" spans="1:11" x14ac:dyDescent="0.3">
      <c r="A209" s="2">
        <v>3</v>
      </c>
      <c r="B209" s="2" t="s">
        <v>47</v>
      </c>
      <c r="C209" s="2">
        <v>13</v>
      </c>
      <c r="D209" s="2" t="s">
        <v>3113</v>
      </c>
      <c r="E209" s="2" t="s">
        <v>1080</v>
      </c>
      <c r="F209" s="2">
        <v>10</v>
      </c>
      <c r="G209" s="2" t="s">
        <v>19</v>
      </c>
      <c r="H209" s="2">
        <v>162</v>
      </c>
      <c r="I209" s="3">
        <v>8.4244684004430642E-4</v>
      </c>
      <c r="J209" s="2">
        <v>192297</v>
      </c>
      <c r="K209" s="2">
        <v>391576</v>
      </c>
    </row>
    <row r="210" spans="1:11" x14ac:dyDescent="0.3">
      <c r="A210" s="2">
        <v>3</v>
      </c>
      <c r="B210" s="2" t="s">
        <v>47</v>
      </c>
      <c r="C210" s="2">
        <v>13</v>
      </c>
      <c r="D210" s="2" t="s">
        <v>3113</v>
      </c>
      <c r="E210" s="2" t="s">
        <v>1073</v>
      </c>
      <c r="F210" s="2">
        <v>11</v>
      </c>
      <c r="G210" s="2" t="s">
        <v>593</v>
      </c>
      <c r="H210" s="2">
        <v>136</v>
      </c>
      <c r="I210" s="3">
        <v>7.0723932250633134E-4</v>
      </c>
      <c r="J210" s="2">
        <v>192297</v>
      </c>
      <c r="K210" s="2">
        <v>391576</v>
      </c>
    </row>
    <row r="211" spans="1:11" x14ac:dyDescent="0.3">
      <c r="A211" s="2">
        <v>3</v>
      </c>
      <c r="B211" s="2" t="s">
        <v>47</v>
      </c>
      <c r="C211" s="2">
        <v>13</v>
      </c>
      <c r="D211" s="2" t="s">
        <v>3113</v>
      </c>
      <c r="E211" s="2" t="s">
        <v>1071</v>
      </c>
      <c r="F211" s="2">
        <v>12</v>
      </c>
      <c r="G211" s="2" t="s">
        <v>15</v>
      </c>
      <c r="H211" s="2">
        <v>177</v>
      </c>
      <c r="I211" s="3">
        <v>9.20451177085446E-4</v>
      </c>
      <c r="J211" s="2">
        <v>192297</v>
      </c>
      <c r="K211" s="2">
        <v>391576</v>
      </c>
    </row>
    <row r="212" spans="1:11" x14ac:dyDescent="0.3">
      <c r="A212" s="2">
        <v>3</v>
      </c>
      <c r="B212" s="2" t="s">
        <v>47</v>
      </c>
      <c r="C212" s="2">
        <v>13</v>
      </c>
      <c r="D212" s="2" t="s">
        <v>3113</v>
      </c>
      <c r="E212" s="2" t="s">
        <v>1081</v>
      </c>
      <c r="F212" s="2">
        <v>13</v>
      </c>
      <c r="G212" s="2" t="s">
        <v>19</v>
      </c>
      <c r="H212" s="2">
        <v>169</v>
      </c>
      <c r="I212" s="3">
        <v>8.7884886399683827E-4</v>
      </c>
      <c r="J212" s="2">
        <v>192297</v>
      </c>
      <c r="K212" s="2">
        <v>391576</v>
      </c>
    </row>
    <row r="213" spans="1:11" x14ac:dyDescent="0.3">
      <c r="A213" s="2">
        <v>3</v>
      </c>
      <c r="B213" s="2" t="s">
        <v>47</v>
      </c>
      <c r="C213" s="2">
        <v>13</v>
      </c>
      <c r="D213" s="2" t="s">
        <v>3113</v>
      </c>
      <c r="E213" s="2" t="s">
        <v>1076</v>
      </c>
      <c r="F213" s="2">
        <v>14</v>
      </c>
      <c r="G213" s="2" t="s">
        <v>1077</v>
      </c>
      <c r="H213" s="2">
        <v>79</v>
      </c>
      <c r="I213" s="3">
        <v>4.1082284175000128E-4</v>
      </c>
      <c r="J213" s="2">
        <v>192297</v>
      </c>
      <c r="K213" s="2">
        <v>391576</v>
      </c>
    </row>
    <row r="214" spans="1:11" x14ac:dyDescent="0.3">
      <c r="A214" s="2">
        <v>3</v>
      </c>
      <c r="B214" s="2" t="s">
        <v>47</v>
      </c>
      <c r="C214" s="2">
        <v>13</v>
      </c>
      <c r="D214" s="2" t="s">
        <v>3113</v>
      </c>
      <c r="E214" s="2" t="s">
        <v>1074</v>
      </c>
      <c r="F214" s="2">
        <v>15</v>
      </c>
      <c r="G214" s="2" t="s">
        <v>1075</v>
      </c>
      <c r="H214" s="2">
        <v>116</v>
      </c>
      <c r="I214" s="3">
        <v>6.0323353978481201E-4</v>
      </c>
      <c r="J214" s="2">
        <v>192297</v>
      </c>
      <c r="K214" s="2">
        <v>391576</v>
      </c>
    </row>
    <row r="215" spans="1:11" x14ac:dyDescent="0.3">
      <c r="A215" s="2">
        <v>3</v>
      </c>
      <c r="B215" s="2" t="s">
        <v>47</v>
      </c>
      <c r="C215" s="2">
        <v>14</v>
      </c>
      <c r="D215" s="2" t="s">
        <v>3114</v>
      </c>
      <c r="E215" s="2" t="s">
        <v>1068</v>
      </c>
      <c r="F215" s="2">
        <v>1</v>
      </c>
      <c r="G215" s="2" t="s">
        <v>9</v>
      </c>
      <c r="H215" s="2">
        <v>121742</v>
      </c>
      <c r="I215" s="3">
        <v>0.64049791133979395</v>
      </c>
      <c r="J215" s="2">
        <v>190074</v>
      </c>
      <c r="K215" s="2">
        <v>314920</v>
      </c>
    </row>
    <row r="216" spans="1:11" x14ac:dyDescent="0.3">
      <c r="A216" s="2">
        <v>3</v>
      </c>
      <c r="B216" s="2" t="s">
        <v>47</v>
      </c>
      <c r="C216" s="2">
        <v>14</v>
      </c>
      <c r="D216" s="2" t="s">
        <v>3114</v>
      </c>
      <c r="E216" s="2" t="s">
        <v>1069</v>
      </c>
      <c r="F216" s="2">
        <v>2</v>
      </c>
      <c r="G216" s="2" t="s">
        <v>51</v>
      </c>
      <c r="H216" s="2">
        <v>57024</v>
      </c>
      <c r="I216" s="3">
        <v>0.30000946999589634</v>
      </c>
      <c r="J216" s="2">
        <v>190074</v>
      </c>
      <c r="K216" s="2">
        <v>314920</v>
      </c>
    </row>
    <row r="217" spans="1:11" x14ac:dyDescent="0.3">
      <c r="A217" s="2">
        <v>3</v>
      </c>
      <c r="B217" s="2" t="s">
        <v>47</v>
      </c>
      <c r="C217" s="2">
        <v>14</v>
      </c>
      <c r="D217" s="2" t="s">
        <v>3114</v>
      </c>
      <c r="E217" s="2" t="s">
        <v>1072</v>
      </c>
      <c r="F217" s="2">
        <v>3</v>
      </c>
      <c r="G217" s="2" t="s">
        <v>1023</v>
      </c>
      <c r="H217" s="2">
        <v>5166</v>
      </c>
      <c r="I217" s="3">
        <v>2.7178888222481771E-2</v>
      </c>
      <c r="J217" s="2">
        <v>190074</v>
      </c>
      <c r="K217" s="2">
        <v>314920</v>
      </c>
    </row>
    <row r="218" spans="1:11" x14ac:dyDescent="0.3">
      <c r="A218" s="2">
        <v>3</v>
      </c>
      <c r="B218" s="2" t="s">
        <v>47</v>
      </c>
      <c r="C218" s="2">
        <v>14</v>
      </c>
      <c r="D218" s="2" t="s">
        <v>3114</v>
      </c>
      <c r="E218" s="2" t="str">
        <f>"NOTA"&amp;B218</f>
        <v>NOTAJalgaon</v>
      </c>
      <c r="F218" s="2">
        <v>4</v>
      </c>
      <c r="G218" s="2" t="s">
        <v>22</v>
      </c>
      <c r="H218" s="2">
        <v>1758</v>
      </c>
      <c r="I218" s="3">
        <v>9.2490293254206251E-3</v>
      </c>
      <c r="J218" s="2">
        <v>190074</v>
      </c>
      <c r="K218" s="2">
        <v>314920</v>
      </c>
    </row>
    <row r="219" spans="1:11" x14ac:dyDescent="0.3">
      <c r="A219" s="2">
        <v>3</v>
      </c>
      <c r="B219" s="2" t="s">
        <v>47</v>
      </c>
      <c r="C219" s="2">
        <v>14</v>
      </c>
      <c r="D219" s="2" t="s">
        <v>3114</v>
      </c>
      <c r="E219" s="2" t="s">
        <v>1078</v>
      </c>
      <c r="F219" s="2">
        <v>5</v>
      </c>
      <c r="G219" s="2" t="s">
        <v>19</v>
      </c>
      <c r="H219" s="2">
        <v>1333</v>
      </c>
      <c r="I219" s="3">
        <v>7.0130580721192801E-3</v>
      </c>
      <c r="J219" s="2">
        <v>190074</v>
      </c>
      <c r="K219" s="2">
        <v>314920</v>
      </c>
    </row>
    <row r="220" spans="1:11" x14ac:dyDescent="0.3">
      <c r="A220" s="2">
        <v>3</v>
      </c>
      <c r="B220" s="2" t="s">
        <v>47</v>
      </c>
      <c r="C220" s="2">
        <v>14</v>
      </c>
      <c r="D220" s="2" t="s">
        <v>3114</v>
      </c>
      <c r="E220" s="2" t="s">
        <v>1070</v>
      </c>
      <c r="F220" s="2">
        <v>6</v>
      </c>
      <c r="G220" s="2" t="s">
        <v>11</v>
      </c>
      <c r="H220" s="2">
        <v>658</v>
      </c>
      <c r="I220" s="3">
        <v>3.4618096109936131E-3</v>
      </c>
      <c r="J220" s="2">
        <v>190074</v>
      </c>
      <c r="K220" s="2">
        <v>314920</v>
      </c>
    </row>
    <row r="221" spans="1:11" x14ac:dyDescent="0.3">
      <c r="A221" s="2">
        <v>3</v>
      </c>
      <c r="B221" s="2" t="s">
        <v>47</v>
      </c>
      <c r="C221" s="2">
        <v>14</v>
      </c>
      <c r="D221" s="2" t="s">
        <v>3114</v>
      </c>
      <c r="E221" s="2" t="s">
        <v>1083</v>
      </c>
      <c r="F221" s="2">
        <v>7</v>
      </c>
      <c r="G221" s="2" t="s">
        <v>19</v>
      </c>
      <c r="H221" s="2">
        <v>626</v>
      </c>
      <c r="I221" s="3">
        <v>3.2934541283920998E-3</v>
      </c>
      <c r="J221" s="2">
        <v>190074</v>
      </c>
      <c r="K221" s="2">
        <v>314920</v>
      </c>
    </row>
    <row r="222" spans="1:11" x14ac:dyDescent="0.3">
      <c r="A222" s="2">
        <v>3</v>
      </c>
      <c r="B222" s="2" t="s">
        <v>47</v>
      </c>
      <c r="C222" s="2">
        <v>14</v>
      </c>
      <c r="D222" s="2" t="s">
        <v>3114</v>
      </c>
      <c r="E222" s="2" t="s">
        <v>1079</v>
      </c>
      <c r="F222" s="2">
        <v>8</v>
      </c>
      <c r="G222" s="2" t="s">
        <v>19</v>
      </c>
      <c r="H222" s="2">
        <v>429</v>
      </c>
      <c r="I222" s="3">
        <v>2.2570156886265349E-3</v>
      </c>
      <c r="J222" s="2">
        <v>190074</v>
      </c>
      <c r="K222" s="2">
        <v>314920</v>
      </c>
    </row>
    <row r="223" spans="1:11" x14ac:dyDescent="0.3">
      <c r="A223" s="2">
        <v>3</v>
      </c>
      <c r="B223" s="2" t="s">
        <v>47</v>
      </c>
      <c r="C223" s="2">
        <v>14</v>
      </c>
      <c r="D223" s="2" t="s">
        <v>3114</v>
      </c>
      <c r="E223" s="2" t="s">
        <v>1082</v>
      </c>
      <c r="F223" s="2">
        <v>9</v>
      </c>
      <c r="G223" s="2" t="s">
        <v>19</v>
      </c>
      <c r="H223" s="2">
        <v>255</v>
      </c>
      <c r="I223" s="3">
        <v>1.3415827519808075E-3</v>
      </c>
      <c r="J223" s="2">
        <v>190074</v>
      </c>
      <c r="K223" s="2">
        <v>314920</v>
      </c>
    </row>
    <row r="224" spans="1:11" x14ac:dyDescent="0.3">
      <c r="A224" s="2">
        <v>3</v>
      </c>
      <c r="B224" s="2" t="s">
        <v>47</v>
      </c>
      <c r="C224" s="2">
        <v>14</v>
      </c>
      <c r="D224" s="2" t="s">
        <v>3114</v>
      </c>
      <c r="E224" s="2" t="s">
        <v>1080</v>
      </c>
      <c r="F224" s="2">
        <v>10</v>
      </c>
      <c r="G224" s="2" t="s">
        <v>19</v>
      </c>
      <c r="H224" s="2">
        <v>235</v>
      </c>
      <c r="I224" s="3">
        <v>1.2363605753548618E-3</v>
      </c>
      <c r="J224" s="2">
        <v>190074</v>
      </c>
      <c r="K224" s="2">
        <v>314920</v>
      </c>
    </row>
    <row r="225" spans="1:11" x14ac:dyDescent="0.3">
      <c r="A225" s="2">
        <v>3</v>
      </c>
      <c r="B225" s="2" t="s">
        <v>47</v>
      </c>
      <c r="C225" s="2">
        <v>14</v>
      </c>
      <c r="D225" s="2" t="s">
        <v>3114</v>
      </c>
      <c r="E225" s="2" t="s">
        <v>1073</v>
      </c>
      <c r="F225" s="2">
        <v>11</v>
      </c>
      <c r="G225" s="2" t="s">
        <v>593</v>
      </c>
      <c r="H225" s="2">
        <v>214</v>
      </c>
      <c r="I225" s="3">
        <v>1.1258772898976189E-3</v>
      </c>
      <c r="J225" s="2">
        <v>190074</v>
      </c>
      <c r="K225" s="2">
        <v>314920</v>
      </c>
    </row>
    <row r="226" spans="1:11" x14ac:dyDescent="0.3">
      <c r="A226" s="2">
        <v>3</v>
      </c>
      <c r="B226" s="2" t="s">
        <v>47</v>
      </c>
      <c r="C226" s="2">
        <v>14</v>
      </c>
      <c r="D226" s="2" t="s">
        <v>3114</v>
      </c>
      <c r="E226" s="2" t="s">
        <v>1071</v>
      </c>
      <c r="F226" s="2">
        <v>12</v>
      </c>
      <c r="G226" s="2" t="s">
        <v>15</v>
      </c>
      <c r="H226" s="2">
        <v>202</v>
      </c>
      <c r="I226" s="3">
        <v>1.0627439839220514E-3</v>
      </c>
      <c r="J226" s="2">
        <v>190074</v>
      </c>
      <c r="K226" s="2">
        <v>314920</v>
      </c>
    </row>
    <row r="227" spans="1:11" x14ac:dyDescent="0.3">
      <c r="A227" s="2">
        <v>3</v>
      </c>
      <c r="B227" s="2" t="s">
        <v>47</v>
      </c>
      <c r="C227" s="2">
        <v>14</v>
      </c>
      <c r="D227" s="2" t="s">
        <v>3114</v>
      </c>
      <c r="E227" s="2" t="s">
        <v>1081</v>
      </c>
      <c r="F227" s="2">
        <v>13</v>
      </c>
      <c r="G227" s="2" t="s">
        <v>19</v>
      </c>
      <c r="H227" s="2">
        <v>171</v>
      </c>
      <c r="I227" s="3">
        <v>8.9964961015183561E-4</v>
      </c>
      <c r="J227" s="2">
        <v>190074</v>
      </c>
      <c r="K227" s="2">
        <v>314920</v>
      </c>
    </row>
    <row r="228" spans="1:11" x14ac:dyDescent="0.3">
      <c r="A228" s="2">
        <v>3</v>
      </c>
      <c r="B228" s="2" t="s">
        <v>47</v>
      </c>
      <c r="C228" s="2">
        <v>14</v>
      </c>
      <c r="D228" s="2" t="s">
        <v>3114</v>
      </c>
      <c r="E228" s="2" t="s">
        <v>1076</v>
      </c>
      <c r="F228" s="2">
        <v>14</v>
      </c>
      <c r="G228" s="2" t="s">
        <v>1077</v>
      </c>
      <c r="H228" s="2">
        <v>132</v>
      </c>
      <c r="I228" s="3">
        <v>6.9446636573124154E-4</v>
      </c>
      <c r="J228" s="2">
        <v>190074</v>
      </c>
      <c r="K228" s="2">
        <v>314920</v>
      </c>
    </row>
    <row r="229" spans="1:11" x14ac:dyDescent="0.3">
      <c r="A229" s="2">
        <v>3</v>
      </c>
      <c r="B229" s="2" t="s">
        <v>47</v>
      </c>
      <c r="C229" s="2">
        <v>14</v>
      </c>
      <c r="D229" s="2" t="s">
        <v>3114</v>
      </c>
      <c r="E229" s="2" t="s">
        <v>1074</v>
      </c>
      <c r="F229" s="2">
        <v>15</v>
      </c>
      <c r="G229" s="2" t="s">
        <v>1075</v>
      </c>
      <c r="H229" s="2">
        <v>129</v>
      </c>
      <c r="I229" s="3">
        <v>6.7868303923734961E-4</v>
      </c>
      <c r="J229" s="2">
        <v>190074</v>
      </c>
      <c r="K229" s="2">
        <v>314920</v>
      </c>
    </row>
    <row r="230" spans="1:11" x14ac:dyDescent="0.3">
      <c r="A230" s="2">
        <v>3</v>
      </c>
      <c r="B230" s="2" t="s">
        <v>47</v>
      </c>
      <c r="C230" s="2">
        <v>15</v>
      </c>
      <c r="D230" s="2" t="s">
        <v>3115</v>
      </c>
      <c r="E230" s="2" t="s">
        <v>1068</v>
      </c>
      <c r="F230" s="2">
        <v>1</v>
      </c>
      <c r="G230" s="2" t="s">
        <v>9</v>
      </c>
      <c r="H230" s="2">
        <v>103747</v>
      </c>
      <c r="I230" s="3">
        <v>0.66401479755763493</v>
      </c>
      <c r="J230" s="2">
        <v>156242</v>
      </c>
      <c r="K230" s="2">
        <v>293019</v>
      </c>
    </row>
    <row r="231" spans="1:11" x14ac:dyDescent="0.3">
      <c r="A231" s="2">
        <v>3</v>
      </c>
      <c r="B231" s="2" t="s">
        <v>47</v>
      </c>
      <c r="C231" s="2">
        <v>15</v>
      </c>
      <c r="D231" s="2" t="s">
        <v>3115</v>
      </c>
      <c r="E231" s="2" t="s">
        <v>1069</v>
      </c>
      <c r="F231" s="2">
        <v>2</v>
      </c>
      <c r="G231" s="2" t="s">
        <v>51</v>
      </c>
      <c r="H231" s="2">
        <v>42913</v>
      </c>
      <c r="I231" s="3">
        <v>0.27465726245183752</v>
      </c>
      <c r="J231" s="2">
        <v>156242</v>
      </c>
      <c r="K231" s="2">
        <v>293019</v>
      </c>
    </row>
    <row r="232" spans="1:11" x14ac:dyDescent="0.3">
      <c r="A232" s="2">
        <v>3</v>
      </c>
      <c r="B232" s="2" t="s">
        <v>47</v>
      </c>
      <c r="C232" s="2">
        <v>15</v>
      </c>
      <c r="D232" s="2" t="s">
        <v>3115</v>
      </c>
      <c r="E232" s="2" t="s">
        <v>1072</v>
      </c>
      <c r="F232" s="2">
        <v>3</v>
      </c>
      <c r="G232" s="2" t="s">
        <v>1023</v>
      </c>
      <c r="H232" s="2">
        <v>3885</v>
      </c>
      <c r="I232" s="3">
        <v>2.4865273101982822E-2</v>
      </c>
      <c r="J232" s="2">
        <v>156242</v>
      </c>
      <c r="K232" s="2">
        <v>293019</v>
      </c>
    </row>
    <row r="233" spans="1:11" x14ac:dyDescent="0.3">
      <c r="A233" s="2">
        <v>3</v>
      </c>
      <c r="B233" s="2" t="s">
        <v>47</v>
      </c>
      <c r="C233" s="2">
        <v>15</v>
      </c>
      <c r="D233" s="2" t="s">
        <v>3115</v>
      </c>
      <c r="E233" s="2" t="str">
        <f>"NOTA"&amp;B233</f>
        <v>NOTAJalgaon</v>
      </c>
      <c r="F233" s="2">
        <v>4</v>
      </c>
      <c r="G233" s="2" t="s">
        <v>22</v>
      </c>
      <c r="H233" s="2">
        <v>1544</v>
      </c>
      <c r="I233" s="3">
        <v>9.8821059638253481E-3</v>
      </c>
      <c r="J233" s="2">
        <v>156242</v>
      </c>
      <c r="K233" s="2">
        <v>293019</v>
      </c>
    </row>
    <row r="234" spans="1:11" x14ac:dyDescent="0.3">
      <c r="A234" s="2">
        <v>3</v>
      </c>
      <c r="B234" s="2" t="s">
        <v>47</v>
      </c>
      <c r="C234" s="2">
        <v>15</v>
      </c>
      <c r="D234" s="2" t="s">
        <v>3115</v>
      </c>
      <c r="E234" s="2" t="s">
        <v>1078</v>
      </c>
      <c r="F234" s="2">
        <v>5</v>
      </c>
      <c r="G234" s="2" t="s">
        <v>19</v>
      </c>
      <c r="H234" s="2">
        <v>1043</v>
      </c>
      <c r="I234" s="3">
        <v>6.6755417877395326E-3</v>
      </c>
      <c r="J234" s="2">
        <v>156242</v>
      </c>
      <c r="K234" s="2">
        <v>293019</v>
      </c>
    </row>
    <row r="235" spans="1:11" x14ac:dyDescent="0.3">
      <c r="A235" s="2">
        <v>3</v>
      </c>
      <c r="B235" s="2" t="s">
        <v>47</v>
      </c>
      <c r="C235" s="2">
        <v>15</v>
      </c>
      <c r="D235" s="2" t="s">
        <v>3115</v>
      </c>
      <c r="E235" s="2" t="s">
        <v>1070</v>
      </c>
      <c r="F235" s="2">
        <v>6</v>
      </c>
      <c r="G235" s="2" t="s">
        <v>11</v>
      </c>
      <c r="H235" s="2">
        <v>587</v>
      </c>
      <c r="I235" s="3">
        <v>3.7569923580087301E-3</v>
      </c>
      <c r="J235" s="2">
        <v>156242</v>
      </c>
      <c r="K235" s="2">
        <v>293019</v>
      </c>
    </row>
    <row r="236" spans="1:11" x14ac:dyDescent="0.3">
      <c r="A236" s="2">
        <v>3</v>
      </c>
      <c r="B236" s="2" t="s">
        <v>47</v>
      </c>
      <c r="C236" s="2">
        <v>15</v>
      </c>
      <c r="D236" s="2" t="s">
        <v>3115</v>
      </c>
      <c r="E236" s="2" t="s">
        <v>1083</v>
      </c>
      <c r="F236" s="2">
        <v>7</v>
      </c>
      <c r="G236" s="2" t="s">
        <v>19</v>
      </c>
      <c r="H236" s="2">
        <v>575</v>
      </c>
      <c r="I236" s="3">
        <v>3.6801884256473932E-3</v>
      </c>
      <c r="J236" s="2">
        <v>156242</v>
      </c>
      <c r="K236" s="2">
        <v>293019</v>
      </c>
    </row>
    <row r="237" spans="1:11" x14ac:dyDescent="0.3">
      <c r="A237" s="2">
        <v>3</v>
      </c>
      <c r="B237" s="2" t="s">
        <v>47</v>
      </c>
      <c r="C237" s="2">
        <v>15</v>
      </c>
      <c r="D237" s="2" t="s">
        <v>3115</v>
      </c>
      <c r="E237" s="2" t="s">
        <v>1079</v>
      </c>
      <c r="F237" s="2">
        <v>8</v>
      </c>
      <c r="G237" s="2" t="s">
        <v>19</v>
      </c>
      <c r="H237" s="2">
        <v>398</v>
      </c>
      <c r="I237" s="3">
        <v>2.5473304233176739E-3</v>
      </c>
      <c r="J237" s="2">
        <v>156242</v>
      </c>
      <c r="K237" s="2">
        <v>293019</v>
      </c>
    </row>
    <row r="238" spans="1:11" x14ac:dyDescent="0.3">
      <c r="A238" s="2">
        <v>3</v>
      </c>
      <c r="B238" s="2" t="s">
        <v>47</v>
      </c>
      <c r="C238" s="2">
        <v>15</v>
      </c>
      <c r="D238" s="2" t="s">
        <v>3115</v>
      </c>
      <c r="E238" s="2" t="s">
        <v>1082</v>
      </c>
      <c r="F238" s="2">
        <v>9</v>
      </c>
      <c r="G238" s="2" t="s">
        <v>19</v>
      </c>
      <c r="H238" s="2">
        <v>337</v>
      </c>
      <c r="I238" s="3">
        <v>2.1569104338142113E-3</v>
      </c>
      <c r="J238" s="2">
        <v>156242</v>
      </c>
      <c r="K238" s="2">
        <v>293019</v>
      </c>
    </row>
    <row r="239" spans="1:11" x14ac:dyDescent="0.3">
      <c r="A239" s="2">
        <v>3</v>
      </c>
      <c r="B239" s="2" t="s">
        <v>47</v>
      </c>
      <c r="C239" s="2">
        <v>15</v>
      </c>
      <c r="D239" s="2" t="s">
        <v>3115</v>
      </c>
      <c r="E239" s="2" t="s">
        <v>1080</v>
      </c>
      <c r="F239" s="2">
        <v>10</v>
      </c>
      <c r="G239" s="2" t="s">
        <v>19</v>
      </c>
      <c r="H239" s="2">
        <v>223</v>
      </c>
      <c r="I239" s="3">
        <v>1.4272730763815107E-3</v>
      </c>
      <c r="J239" s="2">
        <v>156242</v>
      </c>
      <c r="K239" s="2">
        <v>293019</v>
      </c>
    </row>
    <row r="240" spans="1:11" x14ac:dyDescent="0.3">
      <c r="A240" s="2">
        <v>3</v>
      </c>
      <c r="B240" s="2" t="s">
        <v>47</v>
      </c>
      <c r="C240" s="2">
        <v>15</v>
      </c>
      <c r="D240" s="2" t="s">
        <v>3115</v>
      </c>
      <c r="E240" s="2" t="s">
        <v>1073</v>
      </c>
      <c r="F240" s="2">
        <v>11</v>
      </c>
      <c r="G240" s="2" t="s">
        <v>593</v>
      </c>
      <c r="H240" s="2">
        <v>376</v>
      </c>
      <c r="I240" s="3">
        <v>2.4065232139885563E-3</v>
      </c>
      <c r="J240" s="2">
        <v>156242</v>
      </c>
      <c r="K240" s="2">
        <v>293019</v>
      </c>
    </row>
    <row r="241" spans="1:11" x14ac:dyDescent="0.3">
      <c r="A241" s="2">
        <v>3</v>
      </c>
      <c r="B241" s="2" t="s">
        <v>47</v>
      </c>
      <c r="C241" s="2">
        <v>15</v>
      </c>
      <c r="D241" s="2" t="s">
        <v>3115</v>
      </c>
      <c r="E241" s="2" t="s">
        <v>1071</v>
      </c>
      <c r="F241" s="2">
        <v>12</v>
      </c>
      <c r="G241" s="2" t="s">
        <v>15</v>
      </c>
      <c r="H241" s="2">
        <v>201</v>
      </c>
      <c r="I241" s="3">
        <v>1.2864658670523931E-3</v>
      </c>
      <c r="J241" s="2">
        <v>156242</v>
      </c>
      <c r="K241" s="2">
        <v>293019</v>
      </c>
    </row>
    <row r="242" spans="1:11" x14ac:dyDescent="0.3">
      <c r="A242" s="2">
        <v>3</v>
      </c>
      <c r="B242" s="2" t="s">
        <v>47</v>
      </c>
      <c r="C242" s="2">
        <v>15</v>
      </c>
      <c r="D242" s="2" t="s">
        <v>3115</v>
      </c>
      <c r="E242" s="2" t="s">
        <v>1081</v>
      </c>
      <c r="F242" s="2">
        <v>13</v>
      </c>
      <c r="G242" s="2" t="s">
        <v>19</v>
      </c>
      <c r="H242" s="2">
        <v>172</v>
      </c>
      <c r="I242" s="3">
        <v>1.100856363845829E-3</v>
      </c>
      <c r="J242" s="2">
        <v>156242</v>
      </c>
      <c r="K242" s="2">
        <v>293019</v>
      </c>
    </row>
    <row r="243" spans="1:11" x14ac:dyDescent="0.3">
      <c r="A243" s="2">
        <v>3</v>
      </c>
      <c r="B243" s="2" t="s">
        <v>47</v>
      </c>
      <c r="C243" s="2">
        <v>15</v>
      </c>
      <c r="D243" s="2" t="s">
        <v>3115</v>
      </c>
      <c r="E243" s="2" t="s">
        <v>1076</v>
      </c>
      <c r="F243" s="2">
        <v>14</v>
      </c>
      <c r="G243" s="2" t="s">
        <v>1077</v>
      </c>
      <c r="H243" s="2">
        <v>138</v>
      </c>
      <c r="I243" s="3">
        <v>8.8324522215537434E-4</v>
      </c>
      <c r="J243" s="2">
        <v>156242</v>
      </c>
      <c r="K243" s="2">
        <v>293019</v>
      </c>
    </row>
    <row r="244" spans="1:11" x14ac:dyDescent="0.3">
      <c r="A244" s="2">
        <v>3</v>
      </c>
      <c r="B244" s="2" t="s">
        <v>47</v>
      </c>
      <c r="C244" s="2">
        <v>15</v>
      </c>
      <c r="D244" s="2" t="s">
        <v>3115</v>
      </c>
      <c r="E244" s="2" t="s">
        <v>1074</v>
      </c>
      <c r="F244" s="2">
        <v>15</v>
      </c>
      <c r="G244" s="2" t="s">
        <v>1075</v>
      </c>
      <c r="H244" s="2">
        <v>103</v>
      </c>
      <c r="I244" s="3">
        <v>6.5923375276814172E-4</v>
      </c>
      <c r="J244" s="2">
        <v>156242</v>
      </c>
      <c r="K244" s="2">
        <v>293019</v>
      </c>
    </row>
    <row r="245" spans="1:11" x14ac:dyDescent="0.3">
      <c r="A245" s="2">
        <v>3</v>
      </c>
      <c r="B245" s="2" t="s">
        <v>47</v>
      </c>
      <c r="C245" s="2">
        <v>16</v>
      </c>
      <c r="D245" s="2" t="s">
        <v>3116</v>
      </c>
      <c r="E245" s="2" t="s">
        <v>1068</v>
      </c>
      <c r="F245" s="2">
        <v>1</v>
      </c>
      <c r="G245" s="2" t="s">
        <v>9</v>
      </c>
      <c r="H245" s="2">
        <v>115007</v>
      </c>
      <c r="I245" s="3">
        <v>0.69418070536538845</v>
      </c>
      <c r="J245" s="2">
        <v>165673</v>
      </c>
      <c r="K245" s="2">
        <v>279854</v>
      </c>
    </row>
    <row r="246" spans="1:11" x14ac:dyDescent="0.3">
      <c r="A246" s="2">
        <v>3</v>
      </c>
      <c r="B246" s="2" t="s">
        <v>47</v>
      </c>
      <c r="C246" s="2">
        <v>16</v>
      </c>
      <c r="D246" s="2" t="s">
        <v>3116</v>
      </c>
      <c r="E246" s="2" t="s">
        <v>1069</v>
      </c>
      <c r="F246" s="2">
        <v>2</v>
      </c>
      <c r="G246" s="2" t="s">
        <v>51</v>
      </c>
      <c r="H246" s="2">
        <v>41703</v>
      </c>
      <c r="I246" s="3">
        <v>0.25171874717063131</v>
      </c>
      <c r="J246" s="2">
        <v>165673</v>
      </c>
      <c r="K246" s="2">
        <v>279854</v>
      </c>
    </row>
    <row r="247" spans="1:11" x14ac:dyDescent="0.3">
      <c r="A247" s="2">
        <v>3</v>
      </c>
      <c r="B247" s="2" t="s">
        <v>47</v>
      </c>
      <c r="C247" s="2">
        <v>16</v>
      </c>
      <c r="D247" s="2" t="s">
        <v>3116</v>
      </c>
      <c r="E247" s="2" t="s">
        <v>1072</v>
      </c>
      <c r="F247" s="2">
        <v>3</v>
      </c>
      <c r="G247" s="2" t="s">
        <v>1023</v>
      </c>
      <c r="H247" s="2">
        <v>3714</v>
      </c>
      <c r="I247" s="3">
        <v>2.2417654053466768E-2</v>
      </c>
      <c r="J247" s="2">
        <v>165673</v>
      </c>
      <c r="K247" s="2">
        <v>279854</v>
      </c>
    </row>
    <row r="248" spans="1:11" x14ac:dyDescent="0.3">
      <c r="A248" s="2">
        <v>3</v>
      </c>
      <c r="B248" s="2" t="s">
        <v>47</v>
      </c>
      <c r="C248" s="2">
        <v>16</v>
      </c>
      <c r="D248" s="2" t="s">
        <v>3116</v>
      </c>
      <c r="E248" s="2" t="str">
        <f>"NOTA"&amp;B248</f>
        <v>NOTAJalgaon</v>
      </c>
      <c r="F248" s="2">
        <v>4</v>
      </c>
      <c r="G248" s="2" t="s">
        <v>22</v>
      </c>
      <c r="H248" s="2">
        <v>1689</v>
      </c>
      <c r="I248" s="3">
        <v>1.0194781286027296E-2</v>
      </c>
      <c r="J248" s="2">
        <v>165673</v>
      </c>
      <c r="K248" s="2">
        <v>279854</v>
      </c>
    </row>
    <row r="249" spans="1:11" x14ac:dyDescent="0.3">
      <c r="A249" s="2">
        <v>3</v>
      </c>
      <c r="B249" s="2" t="s">
        <v>47</v>
      </c>
      <c r="C249" s="2">
        <v>16</v>
      </c>
      <c r="D249" s="2" t="s">
        <v>3116</v>
      </c>
      <c r="E249" s="2" t="s">
        <v>1078</v>
      </c>
      <c r="F249" s="2">
        <v>5</v>
      </c>
      <c r="G249" s="2" t="s">
        <v>19</v>
      </c>
      <c r="H249" s="2">
        <v>1026</v>
      </c>
      <c r="I249" s="3">
        <v>6.1929222021693334E-3</v>
      </c>
      <c r="J249" s="2">
        <v>165673</v>
      </c>
      <c r="K249" s="2">
        <v>279854</v>
      </c>
    </row>
    <row r="250" spans="1:11" x14ac:dyDescent="0.3">
      <c r="A250" s="2">
        <v>3</v>
      </c>
      <c r="B250" s="2" t="s">
        <v>47</v>
      </c>
      <c r="C250" s="2">
        <v>16</v>
      </c>
      <c r="D250" s="2" t="s">
        <v>3116</v>
      </c>
      <c r="E250" s="2" t="s">
        <v>1070</v>
      </c>
      <c r="F250" s="2">
        <v>6</v>
      </c>
      <c r="G250" s="2" t="s">
        <v>11</v>
      </c>
      <c r="H250" s="2">
        <v>450</v>
      </c>
      <c r="I250" s="3">
        <v>2.7161939483198831E-3</v>
      </c>
      <c r="J250" s="2">
        <v>165673</v>
      </c>
      <c r="K250" s="2">
        <v>279854</v>
      </c>
    </row>
    <row r="251" spans="1:11" x14ac:dyDescent="0.3">
      <c r="A251" s="2">
        <v>3</v>
      </c>
      <c r="B251" s="2" t="s">
        <v>47</v>
      </c>
      <c r="C251" s="2">
        <v>16</v>
      </c>
      <c r="D251" s="2" t="s">
        <v>3116</v>
      </c>
      <c r="E251" s="2" t="s">
        <v>1083</v>
      </c>
      <c r="F251" s="2">
        <v>7</v>
      </c>
      <c r="G251" s="2" t="s">
        <v>19</v>
      </c>
      <c r="H251" s="2">
        <v>501</v>
      </c>
      <c r="I251" s="3">
        <v>3.0240292624628034E-3</v>
      </c>
      <c r="J251" s="2">
        <v>165673</v>
      </c>
      <c r="K251" s="2">
        <v>279854</v>
      </c>
    </row>
    <row r="252" spans="1:11" x14ac:dyDescent="0.3">
      <c r="A252" s="2">
        <v>3</v>
      </c>
      <c r="B252" s="2" t="s">
        <v>47</v>
      </c>
      <c r="C252" s="2">
        <v>16</v>
      </c>
      <c r="D252" s="2" t="s">
        <v>3116</v>
      </c>
      <c r="E252" s="2" t="s">
        <v>1079</v>
      </c>
      <c r="F252" s="2">
        <v>8</v>
      </c>
      <c r="G252" s="2" t="s">
        <v>19</v>
      </c>
      <c r="H252" s="2">
        <v>399</v>
      </c>
      <c r="I252" s="3">
        <v>2.4083586341769629E-3</v>
      </c>
      <c r="J252" s="2">
        <v>165673</v>
      </c>
      <c r="K252" s="2">
        <v>279854</v>
      </c>
    </row>
    <row r="253" spans="1:11" x14ac:dyDescent="0.3">
      <c r="A253" s="2">
        <v>3</v>
      </c>
      <c r="B253" s="2" t="s">
        <v>47</v>
      </c>
      <c r="C253" s="2">
        <v>16</v>
      </c>
      <c r="D253" s="2" t="s">
        <v>3116</v>
      </c>
      <c r="E253" s="2" t="s">
        <v>1082</v>
      </c>
      <c r="F253" s="2">
        <v>9</v>
      </c>
      <c r="G253" s="2" t="s">
        <v>19</v>
      </c>
      <c r="H253" s="2">
        <v>252</v>
      </c>
      <c r="I253" s="3">
        <v>1.5210686110591345E-3</v>
      </c>
      <c r="J253" s="2">
        <v>165673</v>
      </c>
      <c r="K253" s="2">
        <v>279854</v>
      </c>
    </row>
    <row r="254" spans="1:11" x14ac:dyDescent="0.3">
      <c r="A254" s="2">
        <v>3</v>
      </c>
      <c r="B254" s="2" t="s">
        <v>47</v>
      </c>
      <c r="C254" s="2">
        <v>16</v>
      </c>
      <c r="D254" s="2" t="s">
        <v>3116</v>
      </c>
      <c r="E254" s="2" t="s">
        <v>1080</v>
      </c>
      <c r="F254" s="2">
        <v>10</v>
      </c>
      <c r="G254" s="2" t="s">
        <v>19</v>
      </c>
      <c r="H254" s="2">
        <v>204</v>
      </c>
      <c r="I254" s="3">
        <v>1.2313412565716803E-3</v>
      </c>
      <c r="J254" s="2">
        <v>165673</v>
      </c>
      <c r="K254" s="2">
        <v>279854</v>
      </c>
    </row>
    <row r="255" spans="1:11" x14ac:dyDescent="0.3">
      <c r="A255" s="2">
        <v>3</v>
      </c>
      <c r="B255" s="2" t="s">
        <v>47</v>
      </c>
      <c r="C255" s="2">
        <v>16</v>
      </c>
      <c r="D255" s="2" t="s">
        <v>3116</v>
      </c>
      <c r="E255" s="2" t="s">
        <v>1073</v>
      </c>
      <c r="F255" s="2">
        <v>11</v>
      </c>
      <c r="G255" s="2" t="s">
        <v>593</v>
      </c>
      <c r="H255" s="2">
        <v>173</v>
      </c>
      <c r="I255" s="3">
        <v>1.0442256734651996E-3</v>
      </c>
      <c r="J255" s="2">
        <v>165673</v>
      </c>
      <c r="K255" s="2">
        <v>279854</v>
      </c>
    </row>
    <row r="256" spans="1:11" x14ac:dyDescent="0.3">
      <c r="A256" s="2">
        <v>3</v>
      </c>
      <c r="B256" s="2" t="s">
        <v>47</v>
      </c>
      <c r="C256" s="2">
        <v>16</v>
      </c>
      <c r="D256" s="2" t="s">
        <v>3116</v>
      </c>
      <c r="E256" s="2" t="s">
        <v>1071</v>
      </c>
      <c r="F256" s="2">
        <v>12</v>
      </c>
      <c r="G256" s="2" t="s">
        <v>15</v>
      </c>
      <c r="H256" s="2">
        <v>163</v>
      </c>
      <c r="I256" s="3">
        <v>9.8386580794697994E-4</v>
      </c>
      <c r="J256" s="2">
        <v>165673</v>
      </c>
      <c r="K256" s="2">
        <v>279854</v>
      </c>
    </row>
    <row r="257" spans="1:11" x14ac:dyDescent="0.3">
      <c r="A257" s="2">
        <v>3</v>
      </c>
      <c r="B257" s="2" t="s">
        <v>47</v>
      </c>
      <c r="C257" s="2">
        <v>16</v>
      </c>
      <c r="D257" s="2" t="s">
        <v>3116</v>
      </c>
      <c r="E257" s="2" t="s">
        <v>1081</v>
      </c>
      <c r="F257" s="2">
        <v>13</v>
      </c>
      <c r="G257" s="2" t="s">
        <v>19</v>
      </c>
      <c r="H257" s="2">
        <v>173</v>
      </c>
      <c r="I257" s="3">
        <v>1.0442256734651996E-3</v>
      </c>
      <c r="J257" s="2">
        <v>165673</v>
      </c>
      <c r="K257" s="2">
        <v>279854</v>
      </c>
    </row>
    <row r="258" spans="1:11" x14ac:dyDescent="0.3">
      <c r="A258" s="2">
        <v>3</v>
      </c>
      <c r="B258" s="2" t="s">
        <v>47</v>
      </c>
      <c r="C258" s="2">
        <v>16</v>
      </c>
      <c r="D258" s="2" t="s">
        <v>3116</v>
      </c>
      <c r="E258" s="2" t="s">
        <v>1076</v>
      </c>
      <c r="F258" s="2">
        <v>14</v>
      </c>
      <c r="G258" s="2" t="s">
        <v>1077</v>
      </c>
      <c r="H258" s="2">
        <v>133</v>
      </c>
      <c r="I258" s="3">
        <v>8.0278621139232107E-4</v>
      </c>
      <c r="J258" s="2">
        <v>165673</v>
      </c>
      <c r="K258" s="2">
        <v>279854</v>
      </c>
    </row>
    <row r="259" spans="1:11" x14ac:dyDescent="0.3">
      <c r="A259" s="2">
        <v>3</v>
      </c>
      <c r="B259" s="2" t="s">
        <v>47</v>
      </c>
      <c r="C259" s="2">
        <v>16</v>
      </c>
      <c r="D259" s="2" t="s">
        <v>3116</v>
      </c>
      <c r="E259" s="2" t="s">
        <v>1074</v>
      </c>
      <c r="F259" s="2">
        <v>15</v>
      </c>
      <c r="G259" s="2" t="s">
        <v>1075</v>
      </c>
      <c r="H259" s="2">
        <v>86</v>
      </c>
      <c r="I259" s="3">
        <v>5.1909484345668883E-4</v>
      </c>
      <c r="J259" s="2">
        <v>165673</v>
      </c>
      <c r="K259" s="2">
        <v>279854</v>
      </c>
    </row>
    <row r="260" spans="1:11" x14ac:dyDescent="0.3">
      <c r="A260" s="2">
        <v>3</v>
      </c>
      <c r="B260" s="2" t="s">
        <v>47</v>
      </c>
      <c r="C260" s="2">
        <v>17</v>
      </c>
      <c r="D260" s="2" t="s">
        <v>3117</v>
      </c>
      <c r="E260" s="2" t="s">
        <v>1068</v>
      </c>
      <c r="F260" s="2">
        <v>1</v>
      </c>
      <c r="G260" s="2" t="s">
        <v>9</v>
      </c>
      <c r="H260" s="2">
        <v>121811</v>
      </c>
      <c r="I260" s="3">
        <v>0.61659284756143862</v>
      </c>
      <c r="J260" s="2">
        <v>197555</v>
      </c>
      <c r="K260" s="2">
        <v>341034</v>
      </c>
    </row>
    <row r="261" spans="1:11" x14ac:dyDescent="0.3">
      <c r="A261" s="2">
        <v>3</v>
      </c>
      <c r="B261" s="2" t="s">
        <v>47</v>
      </c>
      <c r="C261" s="2">
        <v>17</v>
      </c>
      <c r="D261" s="2" t="s">
        <v>3117</v>
      </c>
      <c r="E261" s="2" t="s">
        <v>1069</v>
      </c>
      <c r="F261" s="2">
        <v>2</v>
      </c>
      <c r="G261" s="2" t="s">
        <v>51</v>
      </c>
      <c r="H261" s="2">
        <v>56900</v>
      </c>
      <c r="I261" s="3">
        <v>0.28802105742704565</v>
      </c>
      <c r="J261" s="2">
        <v>197555</v>
      </c>
      <c r="K261" s="2">
        <v>341034</v>
      </c>
    </row>
    <row r="262" spans="1:11" x14ac:dyDescent="0.3">
      <c r="A262" s="2">
        <v>3</v>
      </c>
      <c r="B262" s="2" t="s">
        <v>47</v>
      </c>
      <c r="C262" s="2">
        <v>17</v>
      </c>
      <c r="D262" s="2" t="s">
        <v>3117</v>
      </c>
      <c r="E262" s="2" t="s">
        <v>1072</v>
      </c>
      <c r="F262" s="2">
        <v>3</v>
      </c>
      <c r="G262" s="2" t="s">
        <v>1023</v>
      </c>
      <c r="H262" s="2">
        <v>11059</v>
      </c>
      <c r="I262" s="3">
        <v>5.5979347523474478E-2</v>
      </c>
      <c r="J262" s="2">
        <v>197555</v>
      </c>
      <c r="K262" s="2">
        <v>341034</v>
      </c>
    </row>
    <row r="263" spans="1:11" x14ac:dyDescent="0.3">
      <c r="A263" s="2">
        <v>3</v>
      </c>
      <c r="B263" s="2" t="s">
        <v>47</v>
      </c>
      <c r="C263" s="2">
        <v>17</v>
      </c>
      <c r="D263" s="2" t="s">
        <v>3117</v>
      </c>
      <c r="E263" s="2" t="str">
        <f>"NOTA"&amp;B263</f>
        <v>NOTAJalgaon</v>
      </c>
      <c r="F263" s="2">
        <v>4</v>
      </c>
      <c r="G263" s="2" t="s">
        <v>22</v>
      </c>
      <c r="H263" s="2">
        <v>2200</v>
      </c>
      <c r="I263" s="3">
        <v>1.1136139302978918E-2</v>
      </c>
      <c r="J263" s="2">
        <v>197555</v>
      </c>
      <c r="K263" s="2">
        <v>341034</v>
      </c>
    </row>
    <row r="264" spans="1:11" x14ac:dyDescent="0.3">
      <c r="A264" s="2">
        <v>3</v>
      </c>
      <c r="B264" s="2" t="s">
        <v>47</v>
      </c>
      <c r="C264" s="2">
        <v>17</v>
      </c>
      <c r="D264" s="2" t="s">
        <v>3117</v>
      </c>
      <c r="E264" s="2" t="s">
        <v>1078</v>
      </c>
      <c r="F264" s="2">
        <v>5</v>
      </c>
      <c r="G264" s="2" t="s">
        <v>19</v>
      </c>
      <c r="H264" s="2">
        <v>1402</v>
      </c>
      <c r="I264" s="3">
        <v>7.0967578648983825E-3</v>
      </c>
      <c r="J264" s="2">
        <v>197555</v>
      </c>
      <c r="K264" s="2">
        <v>341034</v>
      </c>
    </row>
    <row r="265" spans="1:11" x14ac:dyDescent="0.3">
      <c r="A265" s="2">
        <v>3</v>
      </c>
      <c r="B265" s="2" t="s">
        <v>47</v>
      </c>
      <c r="C265" s="2">
        <v>17</v>
      </c>
      <c r="D265" s="2" t="s">
        <v>3117</v>
      </c>
      <c r="E265" s="2" t="s">
        <v>1070</v>
      </c>
      <c r="F265" s="2">
        <v>6</v>
      </c>
      <c r="G265" s="2" t="s">
        <v>11</v>
      </c>
      <c r="H265" s="2">
        <v>649</v>
      </c>
      <c r="I265" s="3">
        <v>3.2851610943787804E-3</v>
      </c>
      <c r="J265" s="2">
        <v>197555</v>
      </c>
      <c r="K265" s="2">
        <v>341034</v>
      </c>
    </row>
    <row r="266" spans="1:11" x14ac:dyDescent="0.3">
      <c r="A266" s="2">
        <v>3</v>
      </c>
      <c r="B266" s="2" t="s">
        <v>47</v>
      </c>
      <c r="C266" s="2">
        <v>17</v>
      </c>
      <c r="D266" s="2" t="s">
        <v>3117</v>
      </c>
      <c r="E266" s="2" t="s">
        <v>1083</v>
      </c>
      <c r="F266" s="2">
        <v>7</v>
      </c>
      <c r="G266" s="2" t="s">
        <v>19</v>
      </c>
      <c r="H266" s="2">
        <v>663</v>
      </c>
      <c r="I266" s="3">
        <v>3.3560274353977375E-3</v>
      </c>
      <c r="J266" s="2">
        <v>197555</v>
      </c>
      <c r="K266" s="2">
        <v>341034</v>
      </c>
    </row>
    <row r="267" spans="1:11" x14ac:dyDescent="0.3">
      <c r="A267" s="2">
        <v>3</v>
      </c>
      <c r="B267" s="2" t="s">
        <v>47</v>
      </c>
      <c r="C267" s="2">
        <v>17</v>
      </c>
      <c r="D267" s="2" t="s">
        <v>3117</v>
      </c>
      <c r="E267" s="2" t="s">
        <v>1079</v>
      </c>
      <c r="F267" s="2">
        <v>8</v>
      </c>
      <c r="G267" s="2" t="s">
        <v>19</v>
      </c>
      <c r="H267" s="2">
        <v>1220</v>
      </c>
      <c r="I267" s="3">
        <v>6.1754954316519447E-3</v>
      </c>
      <c r="J267" s="2">
        <v>197555</v>
      </c>
      <c r="K267" s="2">
        <v>341034</v>
      </c>
    </row>
    <row r="268" spans="1:11" x14ac:dyDescent="0.3">
      <c r="A268" s="2">
        <v>3</v>
      </c>
      <c r="B268" s="2" t="s">
        <v>47</v>
      </c>
      <c r="C268" s="2">
        <v>17</v>
      </c>
      <c r="D268" s="2" t="s">
        <v>3117</v>
      </c>
      <c r="E268" s="2" t="s">
        <v>1082</v>
      </c>
      <c r="F268" s="2">
        <v>9</v>
      </c>
      <c r="G268" s="2" t="s">
        <v>19</v>
      </c>
      <c r="H268" s="2">
        <v>370</v>
      </c>
      <c r="I268" s="3">
        <v>1.8728961555009996E-3</v>
      </c>
      <c r="J268" s="2">
        <v>197555</v>
      </c>
      <c r="K268" s="2">
        <v>341034</v>
      </c>
    </row>
    <row r="269" spans="1:11" x14ac:dyDescent="0.3">
      <c r="A269" s="2">
        <v>3</v>
      </c>
      <c r="B269" s="2" t="s">
        <v>47</v>
      </c>
      <c r="C269" s="2">
        <v>17</v>
      </c>
      <c r="D269" s="2" t="s">
        <v>3117</v>
      </c>
      <c r="E269" s="2" t="s">
        <v>1080</v>
      </c>
      <c r="F269" s="2">
        <v>10</v>
      </c>
      <c r="G269" s="2" t="s">
        <v>19</v>
      </c>
      <c r="H269" s="2">
        <v>310</v>
      </c>
      <c r="I269" s="3">
        <v>1.5691832654197565E-3</v>
      </c>
      <c r="J269" s="2">
        <v>197555</v>
      </c>
      <c r="K269" s="2">
        <v>341034</v>
      </c>
    </row>
    <row r="270" spans="1:11" x14ac:dyDescent="0.3">
      <c r="A270" s="2">
        <v>3</v>
      </c>
      <c r="B270" s="2" t="s">
        <v>47</v>
      </c>
      <c r="C270" s="2">
        <v>17</v>
      </c>
      <c r="D270" s="2" t="s">
        <v>3117</v>
      </c>
      <c r="E270" s="2" t="s">
        <v>1073</v>
      </c>
      <c r="F270" s="2">
        <v>11</v>
      </c>
      <c r="G270" s="2" t="s">
        <v>593</v>
      </c>
      <c r="H270" s="2">
        <v>195</v>
      </c>
      <c r="I270" s="3">
        <v>9.8706689276404041E-4</v>
      </c>
      <c r="J270" s="2">
        <v>197555</v>
      </c>
      <c r="K270" s="2">
        <v>341034</v>
      </c>
    </row>
    <row r="271" spans="1:11" x14ac:dyDescent="0.3">
      <c r="A271" s="2">
        <v>3</v>
      </c>
      <c r="B271" s="2" t="s">
        <v>47</v>
      </c>
      <c r="C271" s="2">
        <v>17</v>
      </c>
      <c r="D271" s="2" t="s">
        <v>3117</v>
      </c>
      <c r="E271" s="2" t="s">
        <v>1071</v>
      </c>
      <c r="F271" s="2">
        <v>12</v>
      </c>
      <c r="G271" s="2" t="s">
        <v>15</v>
      </c>
      <c r="H271" s="2">
        <v>243</v>
      </c>
      <c r="I271" s="3">
        <v>1.230037204829035E-3</v>
      </c>
      <c r="J271" s="2">
        <v>197555</v>
      </c>
      <c r="K271" s="2">
        <v>341034</v>
      </c>
    </row>
    <row r="272" spans="1:11" x14ac:dyDescent="0.3">
      <c r="A272" s="2">
        <v>3</v>
      </c>
      <c r="B272" s="2" t="s">
        <v>47</v>
      </c>
      <c r="C272" s="2">
        <v>17</v>
      </c>
      <c r="D272" s="2" t="s">
        <v>3117</v>
      </c>
      <c r="E272" s="2" t="s">
        <v>1081</v>
      </c>
      <c r="F272" s="2">
        <v>13</v>
      </c>
      <c r="G272" s="2" t="s">
        <v>19</v>
      </c>
      <c r="H272" s="2">
        <v>229</v>
      </c>
      <c r="I272" s="3">
        <v>1.1591708638100781E-3</v>
      </c>
      <c r="J272" s="2">
        <v>197555</v>
      </c>
      <c r="K272" s="2">
        <v>341034</v>
      </c>
    </row>
    <row r="273" spans="1:11" x14ac:dyDescent="0.3">
      <c r="A273" s="2">
        <v>3</v>
      </c>
      <c r="B273" s="2" t="s">
        <v>47</v>
      </c>
      <c r="C273" s="2">
        <v>17</v>
      </c>
      <c r="D273" s="2" t="s">
        <v>3117</v>
      </c>
      <c r="E273" s="2" t="s">
        <v>1076</v>
      </c>
      <c r="F273" s="2">
        <v>14</v>
      </c>
      <c r="G273" s="2" t="s">
        <v>1077</v>
      </c>
      <c r="H273" s="2">
        <v>189</v>
      </c>
      <c r="I273" s="3">
        <v>9.5669560375591606E-4</v>
      </c>
      <c r="J273" s="2">
        <v>197555</v>
      </c>
      <c r="K273" s="2">
        <v>341034</v>
      </c>
    </row>
    <row r="274" spans="1:11" x14ac:dyDescent="0.3">
      <c r="A274" s="2">
        <v>3</v>
      </c>
      <c r="B274" s="2" t="s">
        <v>47</v>
      </c>
      <c r="C274" s="2">
        <v>17</v>
      </c>
      <c r="D274" s="2" t="s">
        <v>3117</v>
      </c>
      <c r="E274" s="2" t="s">
        <v>1074</v>
      </c>
      <c r="F274" s="2">
        <v>15</v>
      </c>
      <c r="G274" s="2" t="s">
        <v>1075</v>
      </c>
      <c r="H274" s="2">
        <v>115</v>
      </c>
      <c r="I274" s="3">
        <v>5.8211637265571611E-4</v>
      </c>
      <c r="J274" s="2">
        <v>197555</v>
      </c>
      <c r="K274" s="2">
        <v>341034</v>
      </c>
    </row>
    <row r="275" spans="1:11" x14ac:dyDescent="0.3">
      <c r="A275" s="2">
        <v>3</v>
      </c>
      <c r="B275" s="2" t="s">
        <v>47</v>
      </c>
      <c r="C275" s="2">
        <v>18</v>
      </c>
      <c r="D275" s="2" t="s">
        <v>3118</v>
      </c>
      <c r="E275" s="2" t="s">
        <v>1068</v>
      </c>
      <c r="F275" s="2">
        <v>1</v>
      </c>
      <c r="G275" s="2" t="s">
        <v>9</v>
      </c>
      <c r="H275" s="2">
        <v>120548</v>
      </c>
      <c r="I275" s="3">
        <v>0.67445100288136073</v>
      </c>
      <c r="J275" s="2">
        <v>178735</v>
      </c>
      <c r="K275" s="2">
        <v>310997</v>
      </c>
    </row>
    <row r="276" spans="1:11" x14ac:dyDescent="0.3">
      <c r="A276" s="2">
        <v>3</v>
      </c>
      <c r="B276" s="2" t="s">
        <v>47</v>
      </c>
      <c r="C276" s="2">
        <v>18</v>
      </c>
      <c r="D276" s="2" t="s">
        <v>3118</v>
      </c>
      <c r="E276" s="2" t="s">
        <v>1069</v>
      </c>
      <c r="F276" s="2">
        <v>2</v>
      </c>
      <c r="G276" s="2" t="s">
        <v>51</v>
      </c>
      <c r="H276" s="2">
        <v>45435</v>
      </c>
      <c r="I276" s="3">
        <v>0.25420314991467813</v>
      </c>
      <c r="J276" s="2">
        <v>178735</v>
      </c>
      <c r="K276" s="2">
        <v>310997</v>
      </c>
    </row>
    <row r="277" spans="1:11" x14ac:dyDescent="0.3">
      <c r="A277" s="2">
        <v>3</v>
      </c>
      <c r="B277" s="2" t="s">
        <v>47</v>
      </c>
      <c r="C277" s="2">
        <v>18</v>
      </c>
      <c r="D277" s="2" t="s">
        <v>3118</v>
      </c>
      <c r="E277" s="2" t="s">
        <v>1072</v>
      </c>
      <c r="F277" s="2">
        <v>3</v>
      </c>
      <c r="G277" s="2" t="s">
        <v>1023</v>
      </c>
      <c r="H277" s="2">
        <v>6703</v>
      </c>
      <c r="I277" s="3">
        <v>3.7502447757853809E-2</v>
      </c>
      <c r="J277" s="2">
        <v>178735</v>
      </c>
      <c r="K277" s="2">
        <v>310997</v>
      </c>
    </row>
    <row r="278" spans="1:11" x14ac:dyDescent="0.3">
      <c r="A278" s="2">
        <v>3</v>
      </c>
      <c r="B278" s="2" t="s">
        <v>47</v>
      </c>
      <c r="C278" s="2">
        <v>18</v>
      </c>
      <c r="D278" s="2" t="s">
        <v>3118</v>
      </c>
      <c r="E278" s="2" t="str">
        <f>"NOTA"&amp;B278</f>
        <v>NOTAJalgaon</v>
      </c>
      <c r="F278" s="2">
        <v>4</v>
      </c>
      <c r="G278" s="2" t="s">
        <v>22</v>
      </c>
      <c r="H278" s="2">
        <v>1828</v>
      </c>
      <c r="I278" s="3">
        <v>1.0227431672587909E-2</v>
      </c>
      <c r="J278" s="2">
        <v>178735</v>
      </c>
      <c r="K278" s="2">
        <v>310997</v>
      </c>
    </row>
    <row r="279" spans="1:11" x14ac:dyDescent="0.3">
      <c r="A279" s="2">
        <v>3</v>
      </c>
      <c r="B279" s="2" t="s">
        <v>47</v>
      </c>
      <c r="C279" s="2">
        <v>18</v>
      </c>
      <c r="D279" s="2" t="s">
        <v>3118</v>
      </c>
      <c r="E279" s="2" t="s">
        <v>1078</v>
      </c>
      <c r="F279" s="2">
        <v>5</v>
      </c>
      <c r="G279" s="2" t="s">
        <v>19</v>
      </c>
      <c r="H279" s="2">
        <v>1151</v>
      </c>
      <c r="I279" s="3">
        <v>6.4397012336699583E-3</v>
      </c>
      <c r="J279" s="2">
        <v>178735</v>
      </c>
      <c r="K279" s="2">
        <v>310997</v>
      </c>
    </row>
    <row r="280" spans="1:11" x14ac:dyDescent="0.3">
      <c r="A280" s="2">
        <v>3</v>
      </c>
      <c r="B280" s="2" t="s">
        <v>47</v>
      </c>
      <c r="C280" s="2">
        <v>18</v>
      </c>
      <c r="D280" s="2" t="s">
        <v>3118</v>
      </c>
      <c r="E280" s="2" t="s">
        <v>1070</v>
      </c>
      <c r="F280" s="2">
        <v>6</v>
      </c>
      <c r="G280" s="2" t="s">
        <v>11</v>
      </c>
      <c r="H280" s="2">
        <v>538</v>
      </c>
      <c r="I280" s="3">
        <v>3.0100428007944721E-3</v>
      </c>
      <c r="J280" s="2">
        <v>178735</v>
      </c>
      <c r="K280" s="2">
        <v>310997</v>
      </c>
    </row>
    <row r="281" spans="1:11" x14ac:dyDescent="0.3">
      <c r="A281" s="2">
        <v>3</v>
      </c>
      <c r="B281" s="2" t="s">
        <v>47</v>
      </c>
      <c r="C281" s="2">
        <v>18</v>
      </c>
      <c r="D281" s="2" t="s">
        <v>3118</v>
      </c>
      <c r="E281" s="2" t="s">
        <v>1083</v>
      </c>
      <c r="F281" s="2">
        <v>7</v>
      </c>
      <c r="G281" s="2" t="s">
        <v>19</v>
      </c>
      <c r="H281" s="2">
        <v>558</v>
      </c>
      <c r="I281" s="3">
        <v>3.1219403026827427E-3</v>
      </c>
      <c r="J281" s="2">
        <v>178735</v>
      </c>
      <c r="K281" s="2">
        <v>310997</v>
      </c>
    </row>
    <row r="282" spans="1:11" x14ac:dyDescent="0.3">
      <c r="A282" s="2">
        <v>3</v>
      </c>
      <c r="B282" s="2" t="s">
        <v>47</v>
      </c>
      <c r="C282" s="2">
        <v>18</v>
      </c>
      <c r="D282" s="2" t="s">
        <v>3118</v>
      </c>
      <c r="E282" s="2" t="s">
        <v>1079</v>
      </c>
      <c r="F282" s="2">
        <v>8</v>
      </c>
      <c r="G282" s="2" t="s">
        <v>19</v>
      </c>
      <c r="H282" s="2">
        <v>526</v>
      </c>
      <c r="I282" s="3">
        <v>2.9429042996615101E-3</v>
      </c>
      <c r="J282" s="2">
        <v>178735</v>
      </c>
      <c r="K282" s="2">
        <v>310997</v>
      </c>
    </row>
    <row r="283" spans="1:11" x14ac:dyDescent="0.3">
      <c r="A283" s="2">
        <v>3</v>
      </c>
      <c r="B283" s="2" t="s">
        <v>47</v>
      </c>
      <c r="C283" s="2">
        <v>18</v>
      </c>
      <c r="D283" s="2" t="s">
        <v>3118</v>
      </c>
      <c r="E283" s="2" t="s">
        <v>1082</v>
      </c>
      <c r="F283" s="2">
        <v>9</v>
      </c>
      <c r="G283" s="2" t="s">
        <v>19</v>
      </c>
      <c r="H283" s="2">
        <v>303</v>
      </c>
      <c r="I283" s="3">
        <v>1.6952471536072957E-3</v>
      </c>
      <c r="J283" s="2">
        <v>178735</v>
      </c>
      <c r="K283" s="2">
        <v>310997</v>
      </c>
    </row>
    <row r="284" spans="1:11" x14ac:dyDescent="0.3">
      <c r="A284" s="2">
        <v>3</v>
      </c>
      <c r="B284" s="2" t="s">
        <v>47</v>
      </c>
      <c r="C284" s="2">
        <v>18</v>
      </c>
      <c r="D284" s="2" t="s">
        <v>3118</v>
      </c>
      <c r="E284" s="2" t="s">
        <v>1080</v>
      </c>
      <c r="F284" s="2">
        <v>10</v>
      </c>
      <c r="G284" s="2" t="s">
        <v>19</v>
      </c>
      <c r="H284" s="2">
        <v>247</v>
      </c>
      <c r="I284" s="3">
        <v>1.3819341483201387E-3</v>
      </c>
      <c r="J284" s="2">
        <v>178735</v>
      </c>
      <c r="K284" s="2">
        <v>310997</v>
      </c>
    </row>
    <row r="285" spans="1:11" x14ac:dyDescent="0.3">
      <c r="A285" s="2">
        <v>3</v>
      </c>
      <c r="B285" s="2" t="s">
        <v>47</v>
      </c>
      <c r="C285" s="2">
        <v>18</v>
      </c>
      <c r="D285" s="2" t="s">
        <v>3118</v>
      </c>
      <c r="E285" s="2" t="s">
        <v>1073</v>
      </c>
      <c r="F285" s="2">
        <v>11</v>
      </c>
      <c r="G285" s="2" t="s">
        <v>593</v>
      </c>
      <c r="H285" s="2">
        <v>194</v>
      </c>
      <c r="I285" s="3">
        <v>1.0854057683162223E-3</v>
      </c>
      <c r="J285" s="2">
        <v>178735</v>
      </c>
      <c r="K285" s="2">
        <v>310997</v>
      </c>
    </row>
    <row r="286" spans="1:11" x14ac:dyDescent="0.3">
      <c r="A286" s="2">
        <v>3</v>
      </c>
      <c r="B286" s="2" t="s">
        <v>47</v>
      </c>
      <c r="C286" s="2">
        <v>18</v>
      </c>
      <c r="D286" s="2" t="s">
        <v>3118</v>
      </c>
      <c r="E286" s="2" t="s">
        <v>1071</v>
      </c>
      <c r="F286" s="2">
        <v>12</v>
      </c>
      <c r="G286" s="2" t="s">
        <v>15</v>
      </c>
      <c r="H286" s="2">
        <v>252</v>
      </c>
      <c r="I286" s="3">
        <v>1.4099085237922063E-3</v>
      </c>
      <c r="J286" s="2">
        <v>178735</v>
      </c>
      <c r="K286" s="2">
        <v>310997</v>
      </c>
    </row>
    <row r="287" spans="1:11" x14ac:dyDescent="0.3">
      <c r="A287" s="2">
        <v>3</v>
      </c>
      <c r="B287" s="2" t="s">
        <v>47</v>
      </c>
      <c r="C287" s="2">
        <v>18</v>
      </c>
      <c r="D287" s="2" t="s">
        <v>3118</v>
      </c>
      <c r="E287" s="2" t="s">
        <v>1081</v>
      </c>
      <c r="F287" s="2">
        <v>13</v>
      </c>
      <c r="G287" s="2" t="s">
        <v>19</v>
      </c>
      <c r="H287" s="2">
        <v>194</v>
      </c>
      <c r="I287" s="3">
        <v>1.0854057683162223E-3</v>
      </c>
      <c r="J287" s="2">
        <v>178735</v>
      </c>
      <c r="K287" s="2">
        <v>310997</v>
      </c>
    </row>
    <row r="288" spans="1:11" x14ac:dyDescent="0.3">
      <c r="A288" s="2">
        <v>3</v>
      </c>
      <c r="B288" s="2" t="s">
        <v>47</v>
      </c>
      <c r="C288" s="2">
        <v>18</v>
      </c>
      <c r="D288" s="2" t="s">
        <v>3118</v>
      </c>
      <c r="E288" s="2" t="s">
        <v>1076</v>
      </c>
      <c r="F288" s="2">
        <v>14</v>
      </c>
      <c r="G288" s="2" t="s">
        <v>1077</v>
      </c>
      <c r="H288" s="2">
        <v>143</v>
      </c>
      <c r="I288" s="3">
        <v>8.0006713850113299E-4</v>
      </c>
      <c r="J288" s="2">
        <v>178735</v>
      </c>
      <c r="K288" s="2">
        <v>310997</v>
      </c>
    </row>
    <row r="289" spans="1:11" x14ac:dyDescent="0.3">
      <c r="A289" s="2">
        <v>3</v>
      </c>
      <c r="B289" s="2" t="s">
        <v>47</v>
      </c>
      <c r="C289" s="2">
        <v>18</v>
      </c>
      <c r="D289" s="2" t="s">
        <v>3118</v>
      </c>
      <c r="E289" s="2" t="s">
        <v>1074</v>
      </c>
      <c r="F289" s="2">
        <v>15</v>
      </c>
      <c r="G289" s="2" t="s">
        <v>1075</v>
      </c>
      <c r="H289" s="2">
        <v>115</v>
      </c>
      <c r="I289" s="3">
        <v>6.4341063585755451E-4</v>
      </c>
      <c r="J289" s="2">
        <v>178735</v>
      </c>
      <c r="K289" s="2">
        <v>310997</v>
      </c>
    </row>
    <row r="290" spans="1:11" x14ac:dyDescent="0.3">
      <c r="A290" s="2">
        <v>4</v>
      </c>
      <c r="B290" s="2" t="s">
        <v>73</v>
      </c>
      <c r="C290" s="2">
        <v>19</v>
      </c>
      <c r="D290" s="2" t="s">
        <v>3374</v>
      </c>
      <c r="E290" s="2" t="s">
        <v>1085</v>
      </c>
      <c r="F290" s="2">
        <v>1</v>
      </c>
      <c r="G290" s="2" t="s">
        <v>9</v>
      </c>
      <c r="H290" s="2">
        <v>107632</v>
      </c>
      <c r="I290" s="3">
        <v>0.58334597957812129</v>
      </c>
      <c r="J290" s="2">
        <v>184508</v>
      </c>
      <c r="K290" s="2">
        <v>307647</v>
      </c>
    </row>
    <row r="291" spans="1:11" x14ac:dyDescent="0.3">
      <c r="A291" s="2">
        <v>4</v>
      </c>
      <c r="B291" s="2" t="s">
        <v>73</v>
      </c>
      <c r="C291" s="2">
        <v>19</v>
      </c>
      <c r="D291" s="2" t="s">
        <v>3374</v>
      </c>
      <c r="E291" s="2" t="s">
        <v>1084</v>
      </c>
      <c r="F291" s="2">
        <v>2</v>
      </c>
      <c r="G291" s="2" t="s">
        <v>7</v>
      </c>
      <c r="H291" s="2">
        <v>62061</v>
      </c>
      <c r="I291" s="3">
        <v>0.33635939905044765</v>
      </c>
      <c r="J291" s="2">
        <v>184508</v>
      </c>
      <c r="K291" s="2">
        <v>307647</v>
      </c>
    </row>
    <row r="292" spans="1:11" x14ac:dyDescent="0.3">
      <c r="A292" s="2">
        <v>4</v>
      </c>
      <c r="B292" s="2" t="s">
        <v>73</v>
      </c>
      <c r="C292" s="2">
        <v>19</v>
      </c>
      <c r="D292" s="2" t="s">
        <v>3374</v>
      </c>
      <c r="E292" s="2" t="s">
        <v>1090</v>
      </c>
      <c r="F292" s="2">
        <v>3</v>
      </c>
      <c r="G292" s="2" t="s">
        <v>1023</v>
      </c>
      <c r="H292" s="2">
        <v>9571</v>
      </c>
      <c r="I292" s="3">
        <v>5.1873089513733824E-2</v>
      </c>
      <c r="J292" s="2">
        <v>184508</v>
      </c>
      <c r="K292" s="2">
        <v>307647</v>
      </c>
    </row>
    <row r="293" spans="1:11" x14ac:dyDescent="0.3">
      <c r="A293" s="2">
        <v>4</v>
      </c>
      <c r="B293" s="2" t="s">
        <v>73</v>
      </c>
      <c r="C293" s="2">
        <v>19</v>
      </c>
      <c r="D293" s="2" t="s">
        <v>3374</v>
      </c>
      <c r="E293" s="2" t="str">
        <f>"NOTA"&amp;B293</f>
        <v>NOTARaver</v>
      </c>
      <c r="F293" s="2">
        <v>4</v>
      </c>
      <c r="G293" s="2" t="s">
        <v>22</v>
      </c>
      <c r="H293" s="2">
        <v>1692</v>
      </c>
      <c r="I293" s="3">
        <v>9.1703340776551692E-3</v>
      </c>
      <c r="J293" s="2">
        <v>184508</v>
      </c>
      <c r="K293" s="2">
        <v>307647</v>
      </c>
    </row>
    <row r="294" spans="1:11" x14ac:dyDescent="0.3">
      <c r="A294" s="2">
        <v>4</v>
      </c>
      <c r="B294" s="2" t="s">
        <v>73</v>
      </c>
      <c r="C294" s="2">
        <v>19</v>
      </c>
      <c r="D294" s="2" t="s">
        <v>3374</v>
      </c>
      <c r="E294" s="2" t="s">
        <v>1086</v>
      </c>
      <c r="F294" s="2">
        <v>5</v>
      </c>
      <c r="G294" s="2" t="s">
        <v>11</v>
      </c>
      <c r="H294" s="2">
        <v>852</v>
      </c>
      <c r="I294" s="3">
        <v>4.6176859539965743E-3</v>
      </c>
      <c r="J294" s="2">
        <v>184508</v>
      </c>
      <c r="K294" s="2">
        <v>307647</v>
      </c>
    </row>
    <row r="295" spans="1:11" x14ac:dyDescent="0.3">
      <c r="A295" s="2">
        <v>4</v>
      </c>
      <c r="B295" s="2" t="s">
        <v>73</v>
      </c>
      <c r="C295" s="2">
        <v>19</v>
      </c>
      <c r="D295" s="2" t="s">
        <v>3374</v>
      </c>
      <c r="E295" s="2" t="s">
        <v>1096</v>
      </c>
      <c r="F295" s="2">
        <v>6</v>
      </c>
      <c r="G295" s="2" t="s">
        <v>19</v>
      </c>
      <c r="H295" s="2">
        <v>818</v>
      </c>
      <c r="I295" s="3">
        <v>4.433412101372298E-3</v>
      </c>
      <c r="J295" s="2">
        <v>184508</v>
      </c>
      <c r="K295" s="2">
        <v>307647</v>
      </c>
    </row>
    <row r="296" spans="1:11" x14ac:dyDescent="0.3">
      <c r="A296" s="2">
        <v>4</v>
      </c>
      <c r="B296" s="2" t="s">
        <v>73</v>
      </c>
      <c r="C296" s="2">
        <v>19</v>
      </c>
      <c r="D296" s="2" t="s">
        <v>3374</v>
      </c>
      <c r="E296" s="2" t="s">
        <v>1095</v>
      </c>
      <c r="F296" s="2">
        <v>7</v>
      </c>
      <c r="G296" s="2" t="s">
        <v>19</v>
      </c>
      <c r="H296" s="2">
        <v>500</v>
      </c>
      <c r="I296" s="3">
        <v>2.7099095974158303E-3</v>
      </c>
      <c r="J296" s="2">
        <v>184508</v>
      </c>
      <c r="K296" s="2">
        <v>307647</v>
      </c>
    </row>
    <row r="297" spans="1:11" x14ac:dyDescent="0.3">
      <c r="A297" s="2">
        <v>4</v>
      </c>
      <c r="B297" s="2" t="s">
        <v>73</v>
      </c>
      <c r="C297" s="2">
        <v>19</v>
      </c>
      <c r="D297" s="2" t="s">
        <v>3374</v>
      </c>
      <c r="E297" s="2" t="s">
        <v>1089</v>
      </c>
      <c r="F297" s="2">
        <v>8</v>
      </c>
      <c r="G297" s="2" t="s">
        <v>109</v>
      </c>
      <c r="H297" s="2">
        <v>280</v>
      </c>
      <c r="I297" s="3">
        <v>1.5175493745528648E-3</v>
      </c>
      <c r="J297" s="2">
        <v>184508</v>
      </c>
      <c r="K297" s="2">
        <v>307647</v>
      </c>
    </row>
    <row r="298" spans="1:11" x14ac:dyDescent="0.3">
      <c r="A298" s="2">
        <v>4</v>
      </c>
      <c r="B298" s="2" t="s">
        <v>73</v>
      </c>
      <c r="C298" s="2">
        <v>19</v>
      </c>
      <c r="D298" s="2" t="s">
        <v>3374</v>
      </c>
      <c r="E298" s="2" t="s">
        <v>1091</v>
      </c>
      <c r="F298" s="2">
        <v>9</v>
      </c>
      <c r="G298" s="2" t="s">
        <v>62</v>
      </c>
      <c r="H298" s="2">
        <v>232</v>
      </c>
      <c r="I298" s="3">
        <v>1.2573980532009452E-3</v>
      </c>
      <c r="J298" s="2">
        <v>184508</v>
      </c>
      <c r="K298" s="2">
        <v>307647</v>
      </c>
    </row>
    <row r="299" spans="1:11" x14ac:dyDescent="0.3">
      <c r="A299" s="2">
        <v>4</v>
      </c>
      <c r="B299" s="2" t="s">
        <v>73</v>
      </c>
      <c r="C299" s="2">
        <v>19</v>
      </c>
      <c r="D299" s="2" t="s">
        <v>3374</v>
      </c>
      <c r="E299" s="2" t="s">
        <v>1087</v>
      </c>
      <c r="F299" s="2">
        <v>10</v>
      </c>
      <c r="G299" s="2" t="s">
        <v>1088</v>
      </c>
      <c r="H299" s="2">
        <v>234</v>
      </c>
      <c r="I299" s="3">
        <v>1.2682376915906085E-3</v>
      </c>
      <c r="J299" s="2">
        <v>184508</v>
      </c>
      <c r="K299" s="2">
        <v>307647</v>
      </c>
    </row>
    <row r="300" spans="1:11" x14ac:dyDescent="0.3">
      <c r="A300" s="2">
        <v>4</v>
      </c>
      <c r="B300" s="2" t="s">
        <v>73</v>
      </c>
      <c r="C300" s="2">
        <v>19</v>
      </c>
      <c r="D300" s="2" t="s">
        <v>3374</v>
      </c>
      <c r="E300" s="2" t="s">
        <v>1094</v>
      </c>
      <c r="F300" s="2">
        <v>11</v>
      </c>
      <c r="G300" s="2" t="s">
        <v>19</v>
      </c>
      <c r="H300" s="2">
        <v>283</v>
      </c>
      <c r="I300" s="3">
        <v>1.5338088321373599E-3</v>
      </c>
      <c r="J300" s="2">
        <v>184508</v>
      </c>
      <c r="K300" s="2">
        <v>307647</v>
      </c>
    </row>
    <row r="301" spans="1:11" x14ac:dyDescent="0.3">
      <c r="A301" s="2">
        <v>4</v>
      </c>
      <c r="B301" s="2" t="s">
        <v>73</v>
      </c>
      <c r="C301" s="2">
        <v>19</v>
      </c>
      <c r="D301" s="2" t="s">
        <v>3374</v>
      </c>
      <c r="E301" s="2" t="s">
        <v>1092</v>
      </c>
      <c r="F301" s="2">
        <v>12</v>
      </c>
      <c r="G301" s="2" t="s">
        <v>359</v>
      </c>
      <c r="H301" s="2">
        <v>160</v>
      </c>
      <c r="I301" s="3">
        <v>8.6717107117306562E-4</v>
      </c>
      <c r="J301" s="2">
        <v>184508</v>
      </c>
      <c r="K301" s="2">
        <v>307647</v>
      </c>
    </row>
    <row r="302" spans="1:11" x14ac:dyDescent="0.3">
      <c r="A302" s="2">
        <v>4</v>
      </c>
      <c r="B302" s="2" t="s">
        <v>73</v>
      </c>
      <c r="C302" s="2">
        <v>19</v>
      </c>
      <c r="D302" s="2" t="s">
        <v>3374</v>
      </c>
      <c r="E302" s="2" t="s">
        <v>1093</v>
      </c>
      <c r="F302" s="2">
        <v>13</v>
      </c>
      <c r="G302" s="2" t="s">
        <v>19</v>
      </c>
      <c r="H302" s="2">
        <v>193</v>
      </c>
      <c r="I302" s="3">
        <v>1.0460251046025104E-3</v>
      </c>
      <c r="J302" s="2">
        <v>184508</v>
      </c>
      <c r="K302" s="2">
        <v>307647</v>
      </c>
    </row>
    <row r="303" spans="1:11" x14ac:dyDescent="0.3">
      <c r="A303" s="2">
        <v>4</v>
      </c>
      <c r="B303" s="2" t="s">
        <v>73</v>
      </c>
      <c r="C303" s="2">
        <v>20</v>
      </c>
      <c r="D303" s="2" t="s">
        <v>3122</v>
      </c>
      <c r="E303" s="2" t="s">
        <v>1085</v>
      </c>
      <c r="F303" s="2">
        <v>1</v>
      </c>
      <c r="G303" s="2" t="s">
        <v>9</v>
      </c>
      <c r="H303" s="2">
        <v>107386</v>
      </c>
      <c r="I303" s="3">
        <v>0.58848092941692243</v>
      </c>
      <c r="J303" s="2">
        <v>182480</v>
      </c>
      <c r="K303" s="2">
        <v>291282</v>
      </c>
    </row>
    <row r="304" spans="1:11" x14ac:dyDescent="0.3">
      <c r="A304" s="2">
        <v>4</v>
      </c>
      <c r="B304" s="2" t="s">
        <v>73</v>
      </c>
      <c r="C304" s="2">
        <v>20</v>
      </c>
      <c r="D304" s="2" t="s">
        <v>3122</v>
      </c>
      <c r="E304" s="2" t="s">
        <v>1084</v>
      </c>
      <c r="F304" s="2">
        <v>2</v>
      </c>
      <c r="G304" s="2" t="s">
        <v>7</v>
      </c>
      <c r="H304" s="2">
        <v>47530</v>
      </c>
      <c r="I304" s="3">
        <v>0.26046690048224463</v>
      </c>
      <c r="J304" s="2">
        <v>182480</v>
      </c>
      <c r="K304" s="2">
        <v>291282</v>
      </c>
    </row>
    <row r="305" spans="1:11" x14ac:dyDescent="0.3">
      <c r="A305" s="2">
        <v>4</v>
      </c>
      <c r="B305" s="2" t="s">
        <v>73</v>
      </c>
      <c r="C305" s="2">
        <v>20</v>
      </c>
      <c r="D305" s="2" t="s">
        <v>3122</v>
      </c>
      <c r="E305" s="2" t="s">
        <v>1090</v>
      </c>
      <c r="F305" s="2">
        <v>3</v>
      </c>
      <c r="G305" s="2" t="s">
        <v>1023</v>
      </c>
      <c r="H305" s="2">
        <v>22636</v>
      </c>
      <c r="I305" s="3">
        <v>0.12404647084612012</v>
      </c>
      <c r="J305" s="2">
        <v>182480</v>
      </c>
      <c r="K305" s="2">
        <v>291282</v>
      </c>
    </row>
    <row r="306" spans="1:11" x14ac:dyDescent="0.3">
      <c r="A306" s="2">
        <v>4</v>
      </c>
      <c r="B306" s="2" t="s">
        <v>73</v>
      </c>
      <c r="C306" s="2">
        <v>20</v>
      </c>
      <c r="D306" s="2" t="s">
        <v>3122</v>
      </c>
      <c r="E306" s="2" t="str">
        <f>"NOTA"&amp;B306</f>
        <v>NOTARaver</v>
      </c>
      <c r="F306" s="2">
        <v>4</v>
      </c>
      <c r="G306" s="2" t="s">
        <v>22</v>
      </c>
      <c r="H306" s="2">
        <v>1564</v>
      </c>
      <c r="I306" s="3">
        <v>8.5708022797018855E-3</v>
      </c>
      <c r="J306" s="2">
        <v>182480</v>
      </c>
      <c r="K306" s="2">
        <v>291282</v>
      </c>
    </row>
    <row r="307" spans="1:11" x14ac:dyDescent="0.3">
      <c r="A307" s="2">
        <v>4</v>
      </c>
      <c r="B307" s="2" t="s">
        <v>73</v>
      </c>
      <c r="C307" s="2">
        <v>20</v>
      </c>
      <c r="D307" s="2" t="s">
        <v>3122</v>
      </c>
      <c r="E307" s="2" t="s">
        <v>1086</v>
      </c>
      <c r="F307" s="2">
        <v>5</v>
      </c>
      <c r="G307" s="2" t="s">
        <v>11</v>
      </c>
      <c r="H307" s="2">
        <v>913</v>
      </c>
      <c r="I307" s="3">
        <v>5.0032880315651028E-3</v>
      </c>
      <c r="J307" s="2">
        <v>182480</v>
      </c>
      <c r="K307" s="2">
        <v>291282</v>
      </c>
    </row>
    <row r="308" spans="1:11" x14ac:dyDescent="0.3">
      <c r="A308" s="2">
        <v>4</v>
      </c>
      <c r="B308" s="2" t="s">
        <v>73</v>
      </c>
      <c r="C308" s="2">
        <v>20</v>
      </c>
      <c r="D308" s="2" t="s">
        <v>3122</v>
      </c>
      <c r="E308" s="2" t="s">
        <v>1096</v>
      </c>
      <c r="F308" s="2">
        <v>6</v>
      </c>
      <c r="G308" s="2" t="s">
        <v>19</v>
      </c>
      <c r="H308" s="2">
        <v>782</v>
      </c>
      <c r="I308" s="3">
        <v>4.2854011398509428E-3</v>
      </c>
      <c r="J308" s="2">
        <v>182480</v>
      </c>
      <c r="K308" s="2">
        <v>291282</v>
      </c>
    </row>
    <row r="309" spans="1:11" x14ac:dyDescent="0.3">
      <c r="A309" s="2">
        <v>4</v>
      </c>
      <c r="B309" s="2" t="s">
        <v>73</v>
      </c>
      <c r="C309" s="2">
        <v>20</v>
      </c>
      <c r="D309" s="2" t="s">
        <v>3122</v>
      </c>
      <c r="E309" s="2" t="s">
        <v>1095</v>
      </c>
      <c r="F309" s="2">
        <v>7</v>
      </c>
      <c r="G309" s="2" t="s">
        <v>19</v>
      </c>
      <c r="H309" s="2">
        <v>406</v>
      </c>
      <c r="I309" s="3">
        <v>2.2249013590530469E-3</v>
      </c>
      <c r="J309" s="2">
        <v>182480</v>
      </c>
      <c r="K309" s="2">
        <v>291282</v>
      </c>
    </row>
    <row r="310" spans="1:11" x14ac:dyDescent="0.3">
      <c r="A310" s="2">
        <v>4</v>
      </c>
      <c r="B310" s="2" t="s">
        <v>73</v>
      </c>
      <c r="C310" s="2">
        <v>20</v>
      </c>
      <c r="D310" s="2" t="s">
        <v>3122</v>
      </c>
      <c r="E310" s="2" t="s">
        <v>1089</v>
      </c>
      <c r="F310" s="2">
        <v>8</v>
      </c>
      <c r="G310" s="2" t="s">
        <v>109</v>
      </c>
      <c r="H310" s="2">
        <v>280</v>
      </c>
      <c r="I310" s="3">
        <v>1.5344147303814116E-3</v>
      </c>
      <c r="J310" s="2">
        <v>182480</v>
      </c>
      <c r="K310" s="2">
        <v>291282</v>
      </c>
    </row>
    <row r="311" spans="1:11" x14ac:dyDescent="0.3">
      <c r="A311" s="2">
        <v>4</v>
      </c>
      <c r="B311" s="2" t="s">
        <v>73</v>
      </c>
      <c r="C311" s="2">
        <v>20</v>
      </c>
      <c r="D311" s="2" t="s">
        <v>3122</v>
      </c>
      <c r="E311" s="2" t="s">
        <v>1091</v>
      </c>
      <c r="F311" s="2">
        <v>9</v>
      </c>
      <c r="G311" s="2" t="s">
        <v>62</v>
      </c>
      <c r="H311" s="2">
        <v>301</v>
      </c>
      <c r="I311" s="3">
        <v>1.6494958351600175E-3</v>
      </c>
      <c r="J311" s="2">
        <v>182480</v>
      </c>
      <c r="K311" s="2">
        <v>291282</v>
      </c>
    </row>
    <row r="312" spans="1:11" x14ac:dyDescent="0.3">
      <c r="A312" s="2">
        <v>4</v>
      </c>
      <c r="B312" s="2" t="s">
        <v>73</v>
      </c>
      <c r="C312" s="2">
        <v>20</v>
      </c>
      <c r="D312" s="2" t="s">
        <v>3122</v>
      </c>
      <c r="E312" s="2" t="s">
        <v>1087</v>
      </c>
      <c r="F312" s="2">
        <v>10</v>
      </c>
      <c r="G312" s="2" t="s">
        <v>1088</v>
      </c>
      <c r="H312" s="2">
        <v>217</v>
      </c>
      <c r="I312" s="3">
        <v>1.189171416045594E-3</v>
      </c>
      <c r="J312" s="2">
        <v>182480</v>
      </c>
      <c r="K312" s="2">
        <v>291282</v>
      </c>
    </row>
    <row r="313" spans="1:11" x14ac:dyDescent="0.3">
      <c r="A313" s="2">
        <v>4</v>
      </c>
      <c r="B313" s="2" t="s">
        <v>73</v>
      </c>
      <c r="C313" s="2">
        <v>20</v>
      </c>
      <c r="D313" s="2" t="s">
        <v>3122</v>
      </c>
      <c r="E313" s="2" t="s">
        <v>1094</v>
      </c>
      <c r="F313" s="2">
        <v>11</v>
      </c>
      <c r="G313" s="2" t="s">
        <v>19</v>
      </c>
      <c r="H313" s="2">
        <v>162</v>
      </c>
      <c r="I313" s="3">
        <v>8.8776852257781678E-4</v>
      </c>
      <c r="J313" s="2">
        <v>182480</v>
      </c>
      <c r="K313" s="2">
        <v>291282</v>
      </c>
    </row>
    <row r="314" spans="1:11" x14ac:dyDescent="0.3">
      <c r="A314" s="2">
        <v>4</v>
      </c>
      <c r="B314" s="2" t="s">
        <v>73</v>
      </c>
      <c r="C314" s="2">
        <v>20</v>
      </c>
      <c r="D314" s="2" t="s">
        <v>3122</v>
      </c>
      <c r="E314" s="2" t="s">
        <v>1092</v>
      </c>
      <c r="F314" s="2">
        <v>12</v>
      </c>
      <c r="G314" s="2" t="s">
        <v>359</v>
      </c>
      <c r="H314" s="2">
        <v>173</v>
      </c>
      <c r="I314" s="3">
        <v>9.4804910127137222E-4</v>
      </c>
      <c r="J314" s="2">
        <v>182480</v>
      </c>
      <c r="K314" s="2">
        <v>291282</v>
      </c>
    </row>
    <row r="315" spans="1:11" x14ac:dyDescent="0.3">
      <c r="A315" s="2">
        <v>4</v>
      </c>
      <c r="B315" s="2" t="s">
        <v>73</v>
      </c>
      <c r="C315" s="2">
        <v>20</v>
      </c>
      <c r="D315" s="2" t="s">
        <v>3122</v>
      </c>
      <c r="E315" s="2" t="s">
        <v>1093</v>
      </c>
      <c r="F315" s="2">
        <v>13</v>
      </c>
      <c r="G315" s="2" t="s">
        <v>19</v>
      </c>
      <c r="H315" s="2">
        <v>130</v>
      </c>
      <c r="I315" s="3">
        <v>7.1240683910565547E-4</v>
      </c>
      <c r="J315" s="2">
        <v>182480</v>
      </c>
      <c r="K315" s="2">
        <v>291282</v>
      </c>
    </row>
    <row r="316" spans="1:11" x14ac:dyDescent="0.3">
      <c r="A316" s="2">
        <v>4</v>
      </c>
      <c r="B316" s="2" t="s">
        <v>73</v>
      </c>
      <c r="C316" s="2">
        <v>21</v>
      </c>
      <c r="D316" s="2" t="s">
        <v>3123</v>
      </c>
      <c r="E316" s="2" t="s">
        <v>1085</v>
      </c>
      <c r="F316" s="2">
        <v>1</v>
      </c>
      <c r="G316" s="2" t="s">
        <v>9</v>
      </c>
      <c r="H316" s="2">
        <v>107085</v>
      </c>
      <c r="I316" s="3">
        <v>0.59860139078326591</v>
      </c>
      <c r="J316" s="2">
        <v>178892</v>
      </c>
      <c r="K316" s="2">
        <v>267347</v>
      </c>
    </row>
    <row r="317" spans="1:11" x14ac:dyDescent="0.3">
      <c r="A317" s="2">
        <v>4</v>
      </c>
      <c r="B317" s="2" t="s">
        <v>73</v>
      </c>
      <c r="C317" s="2">
        <v>21</v>
      </c>
      <c r="D317" s="2" t="s">
        <v>3123</v>
      </c>
      <c r="E317" s="2" t="s">
        <v>1084</v>
      </c>
      <c r="F317" s="2">
        <v>2</v>
      </c>
      <c r="G317" s="2" t="s">
        <v>7</v>
      </c>
      <c r="H317" s="2">
        <v>46589</v>
      </c>
      <c r="I317" s="3">
        <v>0.26043087449410818</v>
      </c>
      <c r="J317" s="2">
        <v>178892</v>
      </c>
      <c r="K317" s="2">
        <v>267347</v>
      </c>
    </row>
    <row r="318" spans="1:11" x14ac:dyDescent="0.3">
      <c r="A318" s="2">
        <v>4</v>
      </c>
      <c r="B318" s="2" t="s">
        <v>73</v>
      </c>
      <c r="C318" s="2">
        <v>21</v>
      </c>
      <c r="D318" s="2" t="s">
        <v>3123</v>
      </c>
      <c r="E318" s="2" t="s">
        <v>1090</v>
      </c>
      <c r="F318" s="2">
        <v>3</v>
      </c>
      <c r="G318" s="2" t="s">
        <v>1023</v>
      </c>
      <c r="H318" s="2">
        <v>20702</v>
      </c>
      <c r="I318" s="3">
        <v>0.11572345325671354</v>
      </c>
      <c r="J318" s="2">
        <v>178892</v>
      </c>
      <c r="K318" s="2">
        <v>267347</v>
      </c>
    </row>
    <row r="319" spans="1:11" x14ac:dyDescent="0.3">
      <c r="A319" s="2">
        <v>4</v>
      </c>
      <c r="B319" s="2" t="s">
        <v>73</v>
      </c>
      <c r="C319" s="2">
        <v>21</v>
      </c>
      <c r="D319" s="2" t="s">
        <v>3123</v>
      </c>
      <c r="E319" s="2" t="str">
        <f>"NOTA"&amp;B319</f>
        <v>NOTARaver</v>
      </c>
      <c r="F319" s="2">
        <v>4</v>
      </c>
      <c r="G319" s="2" t="s">
        <v>22</v>
      </c>
      <c r="H319" s="2">
        <v>1370</v>
      </c>
      <c r="I319" s="3">
        <v>7.6582519061780289E-3</v>
      </c>
      <c r="J319" s="2">
        <v>178892</v>
      </c>
      <c r="K319" s="2">
        <v>267347</v>
      </c>
    </row>
    <row r="320" spans="1:11" x14ac:dyDescent="0.3">
      <c r="A320" s="2">
        <v>4</v>
      </c>
      <c r="B320" s="2" t="s">
        <v>73</v>
      </c>
      <c r="C320" s="2">
        <v>21</v>
      </c>
      <c r="D320" s="2" t="s">
        <v>3123</v>
      </c>
      <c r="E320" s="2" t="s">
        <v>1086</v>
      </c>
      <c r="F320" s="2">
        <v>5</v>
      </c>
      <c r="G320" s="2" t="s">
        <v>11</v>
      </c>
      <c r="H320" s="2">
        <v>1017</v>
      </c>
      <c r="I320" s="3">
        <v>5.6849942982358072E-3</v>
      </c>
      <c r="J320" s="2">
        <v>178892</v>
      </c>
      <c r="K320" s="2">
        <v>267347</v>
      </c>
    </row>
    <row r="321" spans="1:11" x14ac:dyDescent="0.3">
      <c r="A321" s="2">
        <v>4</v>
      </c>
      <c r="B321" s="2" t="s">
        <v>73</v>
      </c>
      <c r="C321" s="2">
        <v>21</v>
      </c>
      <c r="D321" s="2" t="s">
        <v>3123</v>
      </c>
      <c r="E321" s="2" t="s">
        <v>1096</v>
      </c>
      <c r="F321" s="2">
        <v>6</v>
      </c>
      <c r="G321" s="2" t="s">
        <v>19</v>
      </c>
      <c r="H321" s="2">
        <v>549</v>
      </c>
      <c r="I321" s="3">
        <v>3.0688907273662322E-3</v>
      </c>
      <c r="J321" s="2">
        <v>178892</v>
      </c>
      <c r="K321" s="2">
        <v>267347</v>
      </c>
    </row>
    <row r="322" spans="1:11" x14ac:dyDescent="0.3">
      <c r="A322" s="2">
        <v>4</v>
      </c>
      <c r="B322" s="2" t="s">
        <v>73</v>
      </c>
      <c r="C322" s="2">
        <v>21</v>
      </c>
      <c r="D322" s="2" t="s">
        <v>3123</v>
      </c>
      <c r="E322" s="2" t="s">
        <v>1095</v>
      </c>
      <c r="F322" s="2">
        <v>7</v>
      </c>
      <c r="G322" s="2" t="s">
        <v>19</v>
      </c>
      <c r="H322" s="2">
        <v>319</v>
      </c>
      <c r="I322" s="3">
        <v>1.7831988015115266E-3</v>
      </c>
      <c r="J322" s="2">
        <v>178892</v>
      </c>
      <c r="K322" s="2">
        <v>267347</v>
      </c>
    </row>
    <row r="323" spans="1:11" x14ac:dyDescent="0.3">
      <c r="A323" s="2">
        <v>4</v>
      </c>
      <c r="B323" s="2" t="s">
        <v>73</v>
      </c>
      <c r="C323" s="2">
        <v>21</v>
      </c>
      <c r="D323" s="2" t="s">
        <v>3123</v>
      </c>
      <c r="E323" s="2" t="s">
        <v>1089</v>
      </c>
      <c r="F323" s="2">
        <v>8</v>
      </c>
      <c r="G323" s="2" t="s">
        <v>109</v>
      </c>
      <c r="H323" s="2">
        <v>225</v>
      </c>
      <c r="I323" s="3">
        <v>1.2577421013796033E-3</v>
      </c>
      <c r="J323" s="2">
        <v>178892</v>
      </c>
      <c r="K323" s="2">
        <v>267347</v>
      </c>
    </row>
    <row r="324" spans="1:11" x14ac:dyDescent="0.3">
      <c r="A324" s="2">
        <v>4</v>
      </c>
      <c r="B324" s="2" t="s">
        <v>73</v>
      </c>
      <c r="C324" s="2">
        <v>21</v>
      </c>
      <c r="D324" s="2" t="s">
        <v>3123</v>
      </c>
      <c r="E324" s="2" t="s">
        <v>1091</v>
      </c>
      <c r="F324" s="2">
        <v>9</v>
      </c>
      <c r="G324" s="2" t="s">
        <v>62</v>
      </c>
      <c r="H324" s="2">
        <v>306</v>
      </c>
      <c r="I324" s="3">
        <v>1.7105292578762606E-3</v>
      </c>
      <c r="J324" s="2">
        <v>178892</v>
      </c>
      <c r="K324" s="2">
        <v>267347</v>
      </c>
    </row>
    <row r="325" spans="1:11" x14ac:dyDescent="0.3">
      <c r="A325" s="2">
        <v>4</v>
      </c>
      <c r="B325" s="2" t="s">
        <v>73</v>
      </c>
      <c r="C325" s="2">
        <v>21</v>
      </c>
      <c r="D325" s="2" t="s">
        <v>3123</v>
      </c>
      <c r="E325" s="2" t="s">
        <v>1087</v>
      </c>
      <c r="F325" s="2">
        <v>10</v>
      </c>
      <c r="G325" s="2" t="s">
        <v>1088</v>
      </c>
      <c r="H325" s="2">
        <v>211</v>
      </c>
      <c r="I325" s="3">
        <v>1.1794825928493169E-3</v>
      </c>
      <c r="J325" s="2">
        <v>178892</v>
      </c>
      <c r="K325" s="2">
        <v>267347</v>
      </c>
    </row>
    <row r="326" spans="1:11" x14ac:dyDescent="0.3">
      <c r="A326" s="2">
        <v>4</v>
      </c>
      <c r="B326" s="2" t="s">
        <v>73</v>
      </c>
      <c r="C326" s="2">
        <v>21</v>
      </c>
      <c r="D326" s="2" t="s">
        <v>3123</v>
      </c>
      <c r="E326" s="2" t="s">
        <v>1094</v>
      </c>
      <c r="F326" s="2">
        <v>11</v>
      </c>
      <c r="G326" s="2" t="s">
        <v>19</v>
      </c>
      <c r="H326" s="2">
        <v>161</v>
      </c>
      <c r="I326" s="3">
        <v>8.9998434809829395E-4</v>
      </c>
      <c r="J326" s="2">
        <v>178892</v>
      </c>
      <c r="K326" s="2">
        <v>267347</v>
      </c>
    </row>
    <row r="327" spans="1:11" x14ac:dyDescent="0.3">
      <c r="A327" s="2">
        <v>4</v>
      </c>
      <c r="B327" s="2" t="s">
        <v>73</v>
      </c>
      <c r="C327" s="2">
        <v>21</v>
      </c>
      <c r="D327" s="2" t="s">
        <v>3123</v>
      </c>
      <c r="E327" s="2" t="s">
        <v>1092</v>
      </c>
      <c r="F327" s="2">
        <v>12</v>
      </c>
      <c r="G327" s="2" t="s">
        <v>359</v>
      </c>
      <c r="H327" s="2">
        <v>195</v>
      </c>
      <c r="I327" s="3">
        <v>1.0900431545289896E-3</v>
      </c>
      <c r="J327" s="2">
        <v>178892</v>
      </c>
      <c r="K327" s="2">
        <v>267347</v>
      </c>
    </row>
    <row r="328" spans="1:11" x14ac:dyDescent="0.3">
      <c r="A328" s="2">
        <v>4</v>
      </c>
      <c r="B328" s="2" t="s">
        <v>73</v>
      </c>
      <c r="C328" s="2">
        <v>21</v>
      </c>
      <c r="D328" s="2" t="s">
        <v>3123</v>
      </c>
      <c r="E328" s="2" t="s">
        <v>1093</v>
      </c>
      <c r="F328" s="2">
        <v>13</v>
      </c>
      <c r="G328" s="2" t="s">
        <v>19</v>
      </c>
      <c r="H328" s="2">
        <v>163</v>
      </c>
      <c r="I328" s="3">
        <v>9.1116427788833485E-4</v>
      </c>
      <c r="J328" s="2">
        <v>178892</v>
      </c>
      <c r="K328" s="2">
        <v>267347</v>
      </c>
    </row>
    <row r="329" spans="1:11" x14ac:dyDescent="0.3">
      <c r="A329" s="2">
        <v>5</v>
      </c>
      <c r="B329" s="2" t="s">
        <v>99</v>
      </c>
      <c r="C329" s="2">
        <v>22</v>
      </c>
      <c r="D329" s="2" t="s">
        <v>99</v>
      </c>
      <c r="E329" s="2" t="s">
        <v>1098</v>
      </c>
      <c r="F329" s="2">
        <v>1</v>
      </c>
      <c r="G329" s="2" t="s">
        <v>103</v>
      </c>
      <c r="H329" s="2">
        <v>82030</v>
      </c>
      <c r="I329" s="3">
        <v>0.48706195299789806</v>
      </c>
      <c r="J329" s="2">
        <v>168418</v>
      </c>
      <c r="K329" s="2">
        <v>304844</v>
      </c>
    </row>
    <row r="330" spans="1:11" x14ac:dyDescent="0.3">
      <c r="A330" s="2">
        <v>5</v>
      </c>
      <c r="B330" s="2" t="s">
        <v>99</v>
      </c>
      <c r="C330" s="2">
        <v>22</v>
      </c>
      <c r="D330" s="2" t="s">
        <v>99</v>
      </c>
      <c r="E330" s="2" t="s">
        <v>1099</v>
      </c>
      <c r="F330" s="2">
        <v>2</v>
      </c>
      <c r="G330" s="2" t="s">
        <v>51</v>
      </c>
      <c r="H330" s="2">
        <v>56237</v>
      </c>
      <c r="I330" s="3">
        <v>0.33391323967746916</v>
      </c>
      <c r="J330" s="2">
        <v>168418</v>
      </c>
      <c r="K330" s="2">
        <v>304844</v>
      </c>
    </row>
    <row r="331" spans="1:11" x14ac:dyDescent="0.3">
      <c r="A331" s="2">
        <v>5</v>
      </c>
      <c r="B331" s="2" t="s">
        <v>99</v>
      </c>
      <c r="C331" s="2">
        <v>22</v>
      </c>
      <c r="D331" s="2" t="s">
        <v>99</v>
      </c>
      <c r="E331" s="2" t="s">
        <v>1101</v>
      </c>
      <c r="F331" s="2">
        <v>3</v>
      </c>
      <c r="G331" s="2" t="s">
        <v>1023</v>
      </c>
      <c r="H331" s="2">
        <v>24917</v>
      </c>
      <c r="I331" s="3">
        <v>0.14794736904606395</v>
      </c>
      <c r="J331" s="2">
        <v>168418</v>
      </c>
      <c r="K331" s="2">
        <v>304844</v>
      </c>
    </row>
    <row r="332" spans="1:11" x14ac:dyDescent="0.3">
      <c r="A332" s="2">
        <v>5</v>
      </c>
      <c r="B332" s="2" t="s">
        <v>99</v>
      </c>
      <c r="C332" s="2">
        <v>22</v>
      </c>
      <c r="D332" s="2" t="s">
        <v>99</v>
      </c>
      <c r="E332" s="2" t="str">
        <f>"NOTA"&amp;B332</f>
        <v>NOTABuldhana</v>
      </c>
      <c r="F332" s="2">
        <v>4</v>
      </c>
      <c r="G332" s="2" t="s">
        <v>22</v>
      </c>
      <c r="H332" s="2">
        <v>1163</v>
      </c>
      <c r="I332" s="3">
        <v>6.9054376610576066E-3</v>
      </c>
      <c r="J332" s="2">
        <v>168418</v>
      </c>
      <c r="K332" s="2">
        <v>304844</v>
      </c>
    </row>
    <row r="333" spans="1:11" x14ac:dyDescent="0.3">
      <c r="A333" s="2">
        <v>5</v>
      </c>
      <c r="B333" s="2" t="s">
        <v>99</v>
      </c>
      <c r="C333" s="2">
        <v>22</v>
      </c>
      <c r="D333" s="2" t="s">
        <v>99</v>
      </c>
      <c r="E333" s="2" t="s">
        <v>1097</v>
      </c>
      <c r="F333" s="2">
        <v>5</v>
      </c>
      <c r="G333" s="2" t="s">
        <v>11</v>
      </c>
      <c r="H333" s="2">
        <v>843</v>
      </c>
      <c r="I333" s="3">
        <v>5.0054032229334159E-3</v>
      </c>
      <c r="J333" s="2">
        <v>168418</v>
      </c>
      <c r="K333" s="2">
        <v>304844</v>
      </c>
    </row>
    <row r="334" spans="1:11" x14ac:dyDescent="0.3">
      <c r="A334" s="2">
        <v>5</v>
      </c>
      <c r="B334" s="2" t="s">
        <v>99</v>
      </c>
      <c r="C334" s="2">
        <v>22</v>
      </c>
      <c r="D334" s="2" t="s">
        <v>99</v>
      </c>
      <c r="E334" s="2" t="s">
        <v>1100</v>
      </c>
      <c r="F334" s="2">
        <v>6</v>
      </c>
      <c r="G334" s="2" t="s">
        <v>15</v>
      </c>
      <c r="H334" s="2">
        <v>571</v>
      </c>
      <c r="I334" s="3">
        <v>3.3903739505278534E-3</v>
      </c>
      <c r="J334" s="2">
        <v>168418</v>
      </c>
      <c r="K334" s="2">
        <v>304844</v>
      </c>
    </row>
    <row r="335" spans="1:11" x14ac:dyDescent="0.3">
      <c r="A335" s="2">
        <v>5</v>
      </c>
      <c r="B335" s="2" t="s">
        <v>99</v>
      </c>
      <c r="C335" s="2">
        <v>22</v>
      </c>
      <c r="D335" s="2" t="s">
        <v>99</v>
      </c>
      <c r="E335" s="2" t="s">
        <v>1104</v>
      </c>
      <c r="F335" s="2">
        <v>7</v>
      </c>
      <c r="G335" s="2" t="s">
        <v>19</v>
      </c>
      <c r="H335" s="2">
        <v>687</v>
      </c>
      <c r="I335" s="3">
        <v>4.0791364343478725E-3</v>
      </c>
      <c r="J335" s="2">
        <v>168418</v>
      </c>
      <c r="K335" s="2">
        <v>304844</v>
      </c>
    </row>
    <row r="336" spans="1:11" x14ac:dyDescent="0.3">
      <c r="A336" s="2">
        <v>5</v>
      </c>
      <c r="B336" s="2" t="s">
        <v>99</v>
      </c>
      <c r="C336" s="2">
        <v>22</v>
      </c>
      <c r="D336" s="2" t="s">
        <v>99</v>
      </c>
      <c r="E336" s="2" t="s">
        <v>1107</v>
      </c>
      <c r="F336" s="2">
        <v>8</v>
      </c>
      <c r="G336" s="2" t="s">
        <v>19</v>
      </c>
      <c r="H336" s="2">
        <v>572</v>
      </c>
      <c r="I336" s="3">
        <v>3.3963115581469912E-3</v>
      </c>
      <c r="J336" s="2">
        <v>168418</v>
      </c>
      <c r="K336" s="2">
        <v>304844</v>
      </c>
    </row>
    <row r="337" spans="1:11" x14ac:dyDescent="0.3">
      <c r="A337" s="2">
        <v>5</v>
      </c>
      <c r="B337" s="2" t="s">
        <v>99</v>
      </c>
      <c r="C337" s="2">
        <v>22</v>
      </c>
      <c r="D337" s="2" t="s">
        <v>99</v>
      </c>
      <c r="E337" s="2" t="s">
        <v>1108</v>
      </c>
      <c r="F337" s="2">
        <v>9</v>
      </c>
      <c r="G337" s="2" t="s">
        <v>19</v>
      </c>
      <c r="H337" s="2">
        <v>424</v>
      </c>
      <c r="I337" s="3">
        <v>2.5175456305145533E-3</v>
      </c>
      <c r="J337" s="2">
        <v>168418</v>
      </c>
      <c r="K337" s="2">
        <v>304844</v>
      </c>
    </row>
    <row r="338" spans="1:11" x14ac:dyDescent="0.3">
      <c r="A338" s="2">
        <v>5</v>
      </c>
      <c r="B338" s="2" t="s">
        <v>99</v>
      </c>
      <c r="C338" s="2">
        <v>22</v>
      </c>
      <c r="D338" s="2" t="s">
        <v>99</v>
      </c>
      <c r="E338" s="2" t="s">
        <v>1105</v>
      </c>
      <c r="F338" s="2">
        <v>10</v>
      </c>
      <c r="G338" s="2" t="s">
        <v>19</v>
      </c>
      <c r="H338" s="2">
        <v>287</v>
      </c>
      <c r="I338" s="3">
        <v>1.7040933866926337E-3</v>
      </c>
      <c r="J338" s="2">
        <v>168418</v>
      </c>
      <c r="K338" s="2">
        <v>304844</v>
      </c>
    </row>
    <row r="339" spans="1:11" x14ac:dyDescent="0.3">
      <c r="A339" s="2">
        <v>5</v>
      </c>
      <c r="B339" s="2" t="s">
        <v>99</v>
      </c>
      <c r="C339" s="2">
        <v>22</v>
      </c>
      <c r="D339" s="2" t="s">
        <v>99</v>
      </c>
      <c r="E339" s="2" t="s">
        <v>1102</v>
      </c>
      <c r="F339" s="2">
        <v>11</v>
      </c>
      <c r="G339" s="2" t="s">
        <v>19</v>
      </c>
      <c r="H339" s="2">
        <v>270</v>
      </c>
      <c r="I339" s="3">
        <v>1.6031540571672862E-3</v>
      </c>
      <c r="J339" s="2">
        <v>168418</v>
      </c>
      <c r="K339" s="2">
        <v>304844</v>
      </c>
    </row>
    <row r="340" spans="1:11" x14ac:dyDescent="0.3">
      <c r="A340" s="2">
        <v>5</v>
      </c>
      <c r="B340" s="2" t="s">
        <v>99</v>
      </c>
      <c r="C340" s="2">
        <v>22</v>
      </c>
      <c r="D340" s="2" t="s">
        <v>99</v>
      </c>
      <c r="E340" s="2" t="s">
        <v>1106</v>
      </c>
      <c r="F340" s="2">
        <v>12</v>
      </c>
      <c r="G340" s="2" t="s">
        <v>19</v>
      </c>
      <c r="H340" s="2">
        <v>228</v>
      </c>
      <c r="I340" s="3">
        <v>1.3537745371634861E-3</v>
      </c>
      <c r="J340" s="2">
        <v>168418</v>
      </c>
      <c r="K340" s="2">
        <v>304844</v>
      </c>
    </row>
    <row r="341" spans="1:11" x14ac:dyDescent="0.3">
      <c r="A341" s="2">
        <v>5</v>
      </c>
      <c r="B341" s="2" t="s">
        <v>99</v>
      </c>
      <c r="C341" s="2">
        <v>22</v>
      </c>
      <c r="D341" s="2" t="s">
        <v>99</v>
      </c>
      <c r="E341" s="2" t="s">
        <v>1103</v>
      </c>
      <c r="F341" s="2">
        <v>13</v>
      </c>
      <c r="G341" s="2" t="s">
        <v>19</v>
      </c>
      <c r="H341" s="2">
        <v>189</v>
      </c>
      <c r="I341" s="3">
        <v>1.1222078400171002E-3</v>
      </c>
      <c r="J341" s="2">
        <v>168418</v>
      </c>
      <c r="K341" s="2">
        <v>304844</v>
      </c>
    </row>
    <row r="342" spans="1:11" x14ac:dyDescent="0.3">
      <c r="A342" s="2">
        <v>5</v>
      </c>
      <c r="B342" s="2" t="s">
        <v>99</v>
      </c>
      <c r="C342" s="2">
        <v>23</v>
      </c>
      <c r="D342" s="2" t="s">
        <v>3124</v>
      </c>
      <c r="E342" s="2" t="s">
        <v>1098</v>
      </c>
      <c r="F342" s="2">
        <v>1</v>
      </c>
      <c r="G342" s="2" t="s">
        <v>103</v>
      </c>
      <c r="H342" s="2">
        <v>89474</v>
      </c>
      <c r="I342" s="3">
        <v>0.48750640208353768</v>
      </c>
      <c r="J342" s="2">
        <v>183534</v>
      </c>
      <c r="K342" s="2">
        <v>293027</v>
      </c>
    </row>
    <row r="343" spans="1:11" x14ac:dyDescent="0.3">
      <c r="A343" s="2">
        <v>5</v>
      </c>
      <c r="B343" s="2" t="s">
        <v>99</v>
      </c>
      <c r="C343" s="2">
        <v>23</v>
      </c>
      <c r="D343" s="2" t="s">
        <v>3124</v>
      </c>
      <c r="E343" s="2" t="s">
        <v>1099</v>
      </c>
      <c r="F343" s="2">
        <v>2</v>
      </c>
      <c r="G343" s="2" t="s">
        <v>51</v>
      </c>
      <c r="H343" s="2">
        <v>65613</v>
      </c>
      <c r="I343" s="3">
        <v>0.35749779332439768</v>
      </c>
      <c r="J343" s="2">
        <v>183534</v>
      </c>
      <c r="K343" s="2">
        <v>293027</v>
      </c>
    </row>
    <row r="344" spans="1:11" x14ac:dyDescent="0.3">
      <c r="A344" s="2">
        <v>5</v>
      </c>
      <c r="B344" s="2" t="s">
        <v>99</v>
      </c>
      <c r="C344" s="2">
        <v>23</v>
      </c>
      <c r="D344" s="2" t="s">
        <v>3124</v>
      </c>
      <c r="E344" s="2" t="s">
        <v>1101</v>
      </c>
      <c r="F344" s="2">
        <v>3</v>
      </c>
      <c r="G344" s="2" t="s">
        <v>1023</v>
      </c>
      <c r="H344" s="2">
        <v>21658</v>
      </c>
      <c r="I344" s="3">
        <v>0.11800538319875337</v>
      </c>
      <c r="J344" s="2">
        <v>183534</v>
      </c>
      <c r="K344" s="2">
        <v>293027</v>
      </c>
    </row>
    <row r="345" spans="1:11" x14ac:dyDescent="0.3">
      <c r="A345" s="2">
        <v>5</v>
      </c>
      <c r="B345" s="2" t="s">
        <v>99</v>
      </c>
      <c r="C345" s="2">
        <v>23</v>
      </c>
      <c r="D345" s="2" t="s">
        <v>3124</v>
      </c>
      <c r="E345" s="2" t="str">
        <f>"NOTA"&amp;B345</f>
        <v>NOTABuldhana</v>
      </c>
      <c r="F345" s="2">
        <v>4</v>
      </c>
      <c r="G345" s="2" t="s">
        <v>22</v>
      </c>
      <c r="H345" s="2">
        <v>1229</v>
      </c>
      <c r="I345" s="3">
        <v>6.6963069513005765E-3</v>
      </c>
      <c r="J345" s="2">
        <v>183534</v>
      </c>
      <c r="K345" s="2">
        <v>293027</v>
      </c>
    </row>
    <row r="346" spans="1:11" x14ac:dyDescent="0.3">
      <c r="A346" s="2">
        <v>5</v>
      </c>
      <c r="B346" s="2" t="s">
        <v>99</v>
      </c>
      <c r="C346" s="2">
        <v>23</v>
      </c>
      <c r="D346" s="2" t="s">
        <v>3124</v>
      </c>
      <c r="E346" s="2" t="s">
        <v>1097</v>
      </c>
      <c r="F346" s="2">
        <v>5</v>
      </c>
      <c r="G346" s="2" t="s">
        <v>11</v>
      </c>
      <c r="H346" s="2">
        <v>1237</v>
      </c>
      <c r="I346" s="3">
        <v>6.7398956051739735E-3</v>
      </c>
      <c r="J346" s="2">
        <v>183534</v>
      </c>
      <c r="K346" s="2">
        <v>293027</v>
      </c>
    </row>
    <row r="347" spans="1:11" x14ac:dyDescent="0.3">
      <c r="A347" s="2">
        <v>5</v>
      </c>
      <c r="B347" s="2" t="s">
        <v>99</v>
      </c>
      <c r="C347" s="2">
        <v>23</v>
      </c>
      <c r="D347" s="2" t="s">
        <v>3124</v>
      </c>
      <c r="E347" s="2" t="s">
        <v>1100</v>
      </c>
      <c r="F347" s="2">
        <v>6</v>
      </c>
      <c r="G347" s="2" t="s">
        <v>15</v>
      </c>
      <c r="H347" s="2">
        <v>844</v>
      </c>
      <c r="I347" s="3">
        <v>4.598602983643358E-3</v>
      </c>
      <c r="J347" s="2">
        <v>183534</v>
      </c>
      <c r="K347" s="2">
        <v>293027</v>
      </c>
    </row>
    <row r="348" spans="1:11" x14ac:dyDescent="0.3">
      <c r="A348" s="2">
        <v>5</v>
      </c>
      <c r="B348" s="2" t="s">
        <v>99</v>
      </c>
      <c r="C348" s="2">
        <v>23</v>
      </c>
      <c r="D348" s="2" t="s">
        <v>3124</v>
      </c>
      <c r="E348" s="2" t="s">
        <v>1104</v>
      </c>
      <c r="F348" s="2">
        <v>7</v>
      </c>
      <c r="G348" s="2" t="s">
        <v>19</v>
      </c>
      <c r="H348" s="2">
        <v>813</v>
      </c>
      <c r="I348" s="3">
        <v>4.4296969498839453E-3</v>
      </c>
      <c r="J348" s="2">
        <v>183534</v>
      </c>
      <c r="K348" s="2">
        <v>293027</v>
      </c>
    </row>
    <row r="349" spans="1:11" x14ac:dyDescent="0.3">
      <c r="A349" s="2">
        <v>5</v>
      </c>
      <c r="B349" s="2" t="s">
        <v>99</v>
      </c>
      <c r="C349" s="2">
        <v>23</v>
      </c>
      <c r="D349" s="2" t="s">
        <v>3124</v>
      </c>
      <c r="E349" s="2" t="s">
        <v>1107</v>
      </c>
      <c r="F349" s="2">
        <v>8</v>
      </c>
      <c r="G349" s="2" t="s">
        <v>19</v>
      </c>
      <c r="H349" s="2">
        <v>798</v>
      </c>
      <c r="I349" s="3">
        <v>4.3479682238713267E-3</v>
      </c>
      <c r="J349" s="2">
        <v>183534</v>
      </c>
      <c r="K349" s="2">
        <v>293027</v>
      </c>
    </row>
    <row r="350" spans="1:11" x14ac:dyDescent="0.3">
      <c r="A350" s="2">
        <v>5</v>
      </c>
      <c r="B350" s="2" t="s">
        <v>99</v>
      </c>
      <c r="C350" s="2">
        <v>23</v>
      </c>
      <c r="D350" s="2" t="s">
        <v>3124</v>
      </c>
      <c r="E350" s="2" t="s">
        <v>1108</v>
      </c>
      <c r="F350" s="2">
        <v>9</v>
      </c>
      <c r="G350" s="2" t="s">
        <v>19</v>
      </c>
      <c r="H350" s="2">
        <v>580</v>
      </c>
      <c r="I350" s="3">
        <v>3.1601774058212647E-3</v>
      </c>
      <c r="J350" s="2">
        <v>183534</v>
      </c>
      <c r="K350" s="2">
        <v>293027</v>
      </c>
    </row>
    <row r="351" spans="1:11" x14ac:dyDescent="0.3">
      <c r="A351" s="2">
        <v>5</v>
      </c>
      <c r="B351" s="2" t="s">
        <v>99</v>
      </c>
      <c r="C351" s="2">
        <v>23</v>
      </c>
      <c r="D351" s="2" t="s">
        <v>3124</v>
      </c>
      <c r="E351" s="2" t="s">
        <v>1105</v>
      </c>
      <c r="F351" s="2">
        <v>10</v>
      </c>
      <c r="G351" s="2" t="s">
        <v>19</v>
      </c>
      <c r="H351" s="2">
        <v>404</v>
      </c>
      <c r="I351" s="3">
        <v>2.2012270206065361E-3</v>
      </c>
      <c r="J351" s="2">
        <v>183534</v>
      </c>
      <c r="K351" s="2">
        <v>293027</v>
      </c>
    </row>
    <row r="352" spans="1:11" x14ac:dyDescent="0.3">
      <c r="A352" s="2">
        <v>5</v>
      </c>
      <c r="B352" s="2" t="s">
        <v>99</v>
      </c>
      <c r="C352" s="2">
        <v>23</v>
      </c>
      <c r="D352" s="2" t="s">
        <v>3124</v>
      </c>
      <c r="E352" s="2" t="s">
        <v>1102</v>
      </c>
      <c r="F352" s="2">
        <v>11</v>
      </c>
      <c r="G352" s="2" t="s">
        <v>19</v>
      </c>
      <c r="H352" s="2">
        <v>268</v>
      </c>
      <c r="I352" s="3">
        <v>1.4602199047587913E-3</v>
      </c>
      <c r="J352" s="2">
        <v>183534</v>
      </c>
      <c r="K352" s="2">
        <v>293027</v>
      </c>
    </row>
    <row r="353" spans="1:11" x14ac:dyDescent="0.3">
      <c r="A353" s="2">
        <v>5</v>
      </c>
      <c r="B353" s="2" t="s">
        <v>99</v>
      </c>
      <c r="C353" s="2">
        <v>23</v>
      </c>
      <c r="D353" s="2" t="s">
        <v>3124</v>
      </c>
      <c r="E353" s="2" t="s">
        <v>1106</v>
      </c>
      <c r="F353" s="2">
        <v>12</v>
      </c>
      <c r="G353" s="2" t="s">
        <v>19</v>
      </c>
      <c r="H353" s="2">
        <v>347</v>
      </c>
      <c r="I353" s="3">
        <v>1.8906578617585842E-3</v>
      </c>
      <c r="J353" s="2">
        <v>183534</v>
      </c>
      <c r="K353" s="2">
        <v>293027</v>
      </c>
    </row>
    <row r="354" spans="1:11" x14ac:dyDescent="0.3">
      <c r="A354" s="2">
        <v>5</v>
      </c>
      <c r="B354" s="2" t="s">
        <v>99</v>
      </c>
      <c r="C354" s="2">
        <v>23</v>
      </c>
      <c r="D354" s="2" t="s">
        <v>3124</v>
      </c>
      <c r="E354" s="2" t="s">
        <v>1103</v>
      </c>
      <c r="F354" s="2">
        <v>13</v>
      </c>
      <c r="G354" s="2" t="s">
        <v>19</v>
      </c>
      <c r="H354" s="2">
        <v>269</v>
      </c>
      <c r="I354" s="3">
        <v>1.465668486492966E-3</v>
      </c>
      <c r="J354" s="2">
        <v>183534</v>
      </c>
      <c r="K354" s="2">
        <v>293027</v>
      </c>
    </row>
    <row r="355" spans="1:11" x14ac:dyDescent="0.3">
      <c r="A355" s="2">
        <v>5</v>
      </c>
      <c r="B355" s="2" t="s">
        <v>99</v>
      </c>
      <c r="C355" s="2">
        <v>24</v>
      </c>
      <c r="D355" s="2" t="s">
        <v>3125</v>
      </c>
      <c r="E355" s="2" t="s">
        <v>1098</v>
      </c>
      <c r="F355" s="2">
        <v>1</v>
      </c>
      <c r="G355" s="2" t="s">
        <v>103</v>
      </c>
      <c r="H355" s="2">
        <v>83647</v>
      </c>
      <c r="I355" s="3">
        <v>0.42336191276356677</v>
      </c>
      <c r="J355" s="2">
        <v>197578</v>
      </c>
      <c r="K355" s="2">
        <v>310669</v>
      </c>
    </row>
    <row r="356" spans="1:11" x14ac:dyDescent="0.3">
      <c r="A356" s="2">
        <v>5</v>
      </c>
      <c r="B356" s="2" t="s">
        <v>99</v>
      </c>
      <c r="C356" s="2">
        <v>24</v>
      </c>
      <c r="D356" s="2" t="s">
        <v>3125</v>
      </c>
      <c r="E356" s="2" t="s">
        <v>1099</v>
      </c>
      <c r="F356" s="2">
        <v>2</v>
      </c>
      <c r="G356" s="2" t="s">
        <v>51</v>
      </c>
      <c r="H356" s="2">
        <v>77655</v>
      </c>
      <c r="I356" s="3">
        <v>0.39303464960673762</v>
      </c>
      <c r="J356" s="2">
        <v>197578</v>
      </c>
      <c r="K356" s="2">
        <v>310669</v>
      </c>
    </row>
    <row r="357" spans="1:11" x14ac:dyDescent="0.3">
      <c r="A357" s="2">
        <v>5</v>
      </c>
      <c r="B357" s="2" t="s">
        <v>99</v>
      </c>
      <c r="C357" s="2">
        <v>24</v>
      </c>
      <c r="D357" s="2" t="s">
        <v>3125</v>
      </c>
      <c r="E357" s="2" t="s">
        <v>1101</v>
      </c>
      <c r="F357" s="2">
        <v>3</v>
      </c>
      <c r="G357" s="2" t="s">
        <v>1023</v>
      </c>
      <c r="H357" s="2">
        <v>30552</v>
      </c>
      <c r="I357" s="3">
        <v>0.15463260079563515</v>
      </c>
      <c r="J357" s="2">
        <v>197578</v>
      </c>
      <c r="K357" s="2">
        <v>310669</v>
      </c>
    </row>
    <row r="358" spans="1:11" x14ac:dyDescent="0.3">
      <c r="A358" s="2">
        <v>5</v>
      </c>
      <c r="B358" s="2" t="s">
        <v>99</v>
      </c>
      <c r="C358" s="2">
        <v>24</v>
      </c>
      <c r="D358" s="2" t="s">
        <v>3125</v>
      </c>
      <c r="E358" s="2" t="str">
        <f>"NOTA"&amp;B358</f>
        <v>NOTABuldhana</v>
      </c>
      <c r="F358" s="2">
        <v>4</v>
      </c>
      <c r="G358" s="2" t="s">
        <v>22</v>
      </c>
      <c r="H358" s="2">
        <v>1060</v>
      </c>
      <c r="I358" s="3">
        <v>5.3649697840852731E-3</v>
      </c>
      <c r="J358" s="2">
        <v>197578</v>
      </c>
      <c r="K358" s="2">
        <v>310669</v>
      </c>
    </row>
    <row r="359" spans="1:11" x14ac:dyDescent="0.3">
      <c r="A359" s="2">
        <v>5</v>
      </c>
      <c r="B359" s="2" t="s">
        <v>99</v>
      </c>
      <c r="C359" s="2">
        <v>24</v>
      </c>
      <c r="D359" s="2" t="s">
        <v>3125</v>
      </c>
      <c r="E359" s="2" t="s">
        <v>1097</v>
      </c>
      <c r="F359" s="2">
        <v>5</v>
      </c>
      <c r="G359" s="2" t="s">
        <v>11</v>
      </c>
      <c r="H359" s="2">
        <v>1286</v>
      </c>
      <c r="I359" s="3">
        <v>6.5088218323902458E-3</v>
      </c>
      <c r="J359" s="2">
        <v>197578</v>
      </c>
      <c r="K359" s="2">
        <v>310669</v>
      </c>
    </row>
    <row r="360" spans="1:11" x14ac:dyDescent="0.3">
      <c r="A360" s="2">
        <v>5</v>
      </c>
      <c r="B360" s="2" t="s">
        <v>99</v>
      </c>
      <c r="C360" s="2">
        <v>24</v>
      </c>
      <c r="D360" s="2" t="s">
        <v>3125</v>
      </c>
      <c r="E360" s="2" t="s">
        <v>1100</v>
      </c>
      <c r="F360" s="2">
        <v>6</v>
      </c>
      <c r="G360" s="2" t="s">
        <v>15</v>
      </c>
      <c r="H360" s="2">
        <v>653</v>
      </c>
      <c r="I360" s="3">
        <v>3.3050238386864933E-3</v>
      </c>
      <c r="J360" s="2">
        <v>197578</v>
      </c>
      <c r="K360" s="2">
        <v>310669</v>
      </c>
    </row>
    <row r="361" spans="1:11" x14ac:dyDescent="0.3">
      <c r="A361" s="2">
        <v>5</v>
      </c>
      <c r="B361" s="2" t="s">
        <v>99</v>
      </c>
      <c r="C361" s="2">
        <v>24</v>
      </c>
      <c r="D361" s="2" t="s">
        <v>3125</v>
      </c>
      <c r="E361" s="2" t="s">
        <v>1104</v>
      </c>
      <c r="F361" s="2">
        <v>7</v>
      </c>
      <c r="G361" s="2" t="s">
        <v>19</v>
      </c>
      <c r="H361" s="2">
        <v>509</v>
      </c>
      <c r="I361" s="3">
        <v>2.5761977548107583E-3</v>
      </c>
      <c r="J361" s="2">
        <v>197578</v>
      </c>
      <c r="K361" s="2">
        <v>310669</v>
      </c>
    </row>
    <row r="362" spans="1:11" x14ac:dyDescent="0.3">
      <c r="A362" s="2">
        <v>5</v>
      </c>
      <c r="B362" s="2" t="s">
        <v>99</v>
      </c>
      <c r="C362" s="2">
        <v>24</v>
      </c>
      <c r="D362" s="2" t="s">
        <v>3125</v>
      </c>
      <c r="E362" s="2" t="s">
        <v>1107</v>
      </c>
      <c r="F362" s="2">
        <v>8</v>
      </c>
      <c r="G362" s="2" t="s">
        <v>19</v>
      </c>
      <c r="H362" s="2">
        <v>577</v>
      </c>
      <c r="I362" s="3">
        <v>2.9203656277520776E-3</v>
      </c>
      <c r="J362" s="2">
        <v>197578</v>
      </c>
      <c r="K362" s="2">
        <v>310669</v>
      </c>
    </row>
    <row r="363" spans="1:11" x14ac:dyDescent="0.3">
      <c r="A363" s="2">
        <v>5</v>
      </c>
      <c r="B363" s="2" t="s">
        <v>99</v>
      </c>
      <c r="C363" s="2">
        <v>24</v>
      </c>
      <c r="D363" s="2" t="s">
        <v>3125</v>
      </c>
      <c r="E363" s="2" t="s">
        <v>1108</v>
      </c>
      <c r="F363" s="2">
        <v>9</v>
      </c>
      <c r="G363" s="2" t="s">
        <v>19</v>
      </c>
      <c r="H363" s="2">
        <v>475</v>
      </c>
      <c r="I363" s="3">
        <v>2.4041138183400986E-3</v>
      </c>
      <c r="J363" s="2">
        <v>197578</v>
      </c>
      <c r="K363" s="2">
        <v>310669</v>
      </c>
    </row>
    <row r="364" spans="1:11" x14ac:dyDescent="0.3">
      <c r="A364" s="2">
        <v>5</v>
      </c>
      <c r="B364" s="2" t="s">
        <v>99</v>
      </c>
      <c r="C364" s="2">
        <v>24</v>
      </c>
      <c r="D364" s="2" t="s">
        <v>3125</v>
      </c>
      <c r="E364" s="2" t="s">
        <v>1105</v>
      </c>
      <c r="F364" s="2">
        <v>10</v>
      </c>
      <c r="G364" s="2" t="s">
        <v>19</v>
      </c>
      <c r="H364" s="2">
        <v>396</v>
      </c>
      <c r="I364" s="3">
        <v>2.0042717306582715E-3</v>
      </c>
      <c r="J364" s="2">
        <v>197578</v>
      </c>
      <c r="K364" s="2">
        <v>310669</v>
      </c>
    </row>
    <row r="365" spans="1:11" x14ac:dyDescent="0.3">
      <c r="A365" s="2">
        <v>5</v>
      </c>
      <c r="B365" s="2" t="s">
        <v>99</v>
      </c>
      <c r="C365" s="2">
        <v>24</v>
      </c>
      <c r="D365" s="2" t="s">
        <v>3125</v>
      </c>
      <c r="E365" s="2" t="s">
        <v>1102</v>
      </c>
      <c r="F365" s="2">
        <v>11</v>
      </c>
      <c r="G365" s="2" t="s">
        <v>19</v>
      </c>
      <c r="H365" s="2">
        <v>319</v>
      </c>
      <c r="I365" s="3">
        <v>1.6145522274747187E-3</v>
      </c>
      <c r="J365" s="2">
        <v>197578</v>
      </c>
      <c r="K365" s="2">
        <v>310669</v>
      </c>
    </row>
    <row r="366" spans="1:11" x14ac:dyDescent="0.3">
      <c r="A366" s="2">
        <v>5</v>
      </c>
      <c r="B366" s="2" t="s">
        <v>99</v>
      </c>
      <c r="C366" s="2">
        <v>24</v>
      </c>
      <c r="D366" s="2" t="s">
        <v>3125</v>
      </c>
      <c r="E366" s="2" t="s">
        <v>1106</v>
      </c>
      <c r="F366" s="2">
        <v>12</v>
      </c>
      <c r="G366" s="2" t="s">
        <v>19</v>
      </c>
      <c r="H366" s="2">
        <v>283</v>
      </c>
      <c r="I366" s="3">
        <v>1.4323457065057851E-3</v>
      </c>
      <c r="J366" s="2">
        <v>197578</v>
      </c>
      <c r="K366" s="2">
        <v>310669</v>
      </c>
    </row>
    <row r="367" spans="1:11" x14ac:dyDescent="0.3">
      <c r="A367" s="2">
        <v>5</v>
      </c>
      <c r="B367" s="2" t="s">
        <v>99</v>
      </c>
      <c r="C367" s="2">
        <v>24</v>
      </c>
      <c r="D367" s="2" t="s">
        <v>3125</v>
      </c>
      <c r="E367" s="2" t="s">
        <v>1103</v>
      </c>
      <c r="F367" s="2">
        <v>13</v>
      </c>
      <c r="G367" s="2" t="s">
        <v>19</v>
      </c>
      <c r="H367" s="2">
        <v>166</v>
      </c>
      <c r="I367" s="3">
        <v>8.4017451335675029E-4</v>
      </c>
      <c r="J367" s="2">
        <v>197578</v>
      </c>
      <c r="K367" s="2">
        <v>310669</v>
      </c>
    </row>
    <row r="368" spans="1:11" x14ac:dyDescent="0.3">
      <c r="A368" s="2">
        <v>5</v>
      </c>
      <c r="B368" s="2" t="s">
        <v>99</v>
      </c>
      <c r="C368" s="2">
        <v>25</v>
      </c>
      <c r="D368" s="2" t="s">
        <v>3126</v>
      </c>
      <c r="E368" s="2" t="s">
        <v>1098</v>
      </c>
      <c r="F368" s="2">
        <v>1</v>
      </c>
      <c r="G368" s="2" t="s">
        <v>103</v>
      </c>
      <c r="H368" s="2">
        <v>84190</v>
      </c>
      <c r="I368" s="3">
        <v>0.44969206856214983</v>
      </c>
      <c r="J368" s="2">
        <v>187217</v>
      </c>
      <c r="K368" s="2">
        <v>290113</v>
      </c>
    </row>
    <row r="369" spans="1:11" x14ac:dyDescent="0.3">
      <c r="A369" s="2">
        <v>5</v>
      </c>
      <c r="B369" s="2" t="s">
        <v>99</v>
      </c>
      <c r="C369" s="2">
        <v>25</v>
      </c>
      <c r="D369" s="2" t="s">
        <v>3126</v>
      </c>
      <c r="E369" s="2" t="s">
        <v>1099</v>
      </c>
      <c r="F369" s="2">
        <v>2</v>
      </c>
      <c r="G369" s="2" t="s">
        <v>51</v>
      </c>
      <c r="H369" s="2">
        <v>77855</v>
      </c>
      <c r="I369" s="3">
        <v>0.4158543294679436</v>
      </c>
      <c r="J369" s="2">
        <v>187217</v>
      </c>
      <c r="K369" s="2">
        <v>290113</v>
      </c>
    </row>
    <row r="370" spans="1:11" x14ac:dyDescent="0.3">
      <c r="A370" s="2">
        <v>5</v>
      </c>
      <c r="B370" s="2" t="s">
        <v>99</v>
      </c>
      <c r="C370" s="2">
        <v>25</v>
      </c>
      <c r="D370" s="2" t="s">
        <v>3126</v>
      </c>
      <c r="E370" s="2" t="s">
        <v>1101</v>
      </c>
      <c r="F370" s="2">
        <v>3</v>
      </c>
      <c r="G370" s="2" t="s">
        <v>1023</v>
      </c>
      <c r="H370" s="2">
        <v>19759</v>
      </c>
      <c r="I370" s="3">
        <v>0.1055406293231918</v>
      </c>
      <c r="J370" s="2">
        <v>187217</v>
      </c>
      <c r="K370" s="2">
        <v>290113</v>
      </c>
    </row>
    <row r="371" spans="1:11" x14ac:dyDescent="0.3">
      <c r="A371" s="2">
        <v>5</v>
      </c>
      <c r="B371" s="2" t="s">
        <v>99</v>
      </c>
      <c r="C371" s="2">
        <v>25</v>
      </c>
      <c r="D371" s="2" t="s">
        <v>3126</v>
      </c>
      <c r="E371" s="2" t="str">
        <f>"NOTA"&amp;B371</f>
        <v>NOTABuldhana</v>
      </c>
      <c r="F371" s="2">
        <v>4</v>
      </c>
      <c r="G371" s="2" t="s">
        <v>22</v>
      </c>
      <c r="H371" s="2">
        <v>1199</v>
      </c>
      <c r="I371" s="3">
        <v>6.4043329398505476E-3</v>
      </c>
      <c r="J371" s="2">
        <v>187217</v>
      </c>
      <c r="K371" s="2">
        <v>290113</v>
      </c>
    </row>
    <row r="372" spans="1:11" x14ac:dyDescent="0.3">
      <c r="A372" s="2">
        <v>5</v>
      </c>
      <c r="B372" s="2" t="s">
        <v>99</v>
      </c>
      <c r="C372" s="2">
        <v>25</v>
      </c>
      <c r="D372" s="2" t="s">
        <v>3126</v>
      </c>
      <c r="E372" s="2" t="s">
        <v>1097</v>
      </c>
      <c r="F372" s="2">
        <v>5</v>
      </c>
      <c r="G372" s="2" t="s">
        <v>11</v>
      </c>
      <c r="H372" s="2">
        <v>863</v>
      </c>
      <c r="I372" s="3">
        <v>4.609624126014197E-3</v>
      </c>
      <c r="J372" s="2">
        <v>187217</v>
      </c>
      <c r="K372" s="2">
        <v>290113</v>
      </c>
    </row>
    <row r="373" spans="1:11" x14ac:dyDescent="0.3">
      <c r="A373" s="2">
        <v>5</v>
      </c>
      <c r="B373" s="2" t="s">
        <v>99</v>
      </c>
      <c r="C373" s="2">
        <v>25</v>
      </c>
      <c r="D373" s="2" t="s">
        <v>3126</v>
      </c>
      <c r="E373" s="2" t="s">
        <v>1100</v>
      </c>
      <c r="F373" s="2">
        <v>6</v>
      </c>
      <c r="G373" s="2" t="s">
        <v>15</v>
      </c>
      <c r="H373" s="2">
        <v>711</v>
      </c>
      <c r="I373" s="3">
        <v>3.7977320435644197E-3</v>
      </c>
      <c r="J373" s="2">
        <v>187217</v>
      </c>
      <c r="K373" s="2">
        <v>290113</v>
      </c>
    </row>
    <row r="374" spans="1:11" x14ac:dyDescent="0.3">
      <c r="A374" s="2">
        <v>5</v>
      </c>
      <c r="B374" s="2" t="s">
        <v>99</v>
      </c>
      <c r="C374" s="2">
        <v>25</v>
      </c>
      <c r="D374" s="2" t="s">
        <v>3126</v>
      </c>
      <c r="E374" s="2" t="s">
        <v>1104</v>
      </c>
      <c r="F374" s="2">
        <v>7</v>
      </c>
      <c r="G374" s="2" t="s">
        <v>19</v>
      </c>
      <c r="H374" s="2">
        <v>489</v>
      </c>
      <c r="I374" s="3">
        <v>2.6119422915654028E-3</v>
      </c>
      <c r="J374" s="2">
        <v>187217</v>
      </c>
      <c r="K374" s="2">
        <v>290113</v>
      </c>
    </row>
    <row r="375" spans="1:11" x14ac:dyDescent="0.3">
      <c r="A375" s="2">
        <v>5</v>
      </c>
      <c r="B375" s="2" t="s">
        <v>99</v>
      </c>
      <c r="C375" s="2">
        <v>25</v>
      </c>
      <c r="D375" s="2" t="s">
        <v>3126</v>
      </c>
      <c r="E375" s="2" t="s">
        <v>1107</v>
      </c>
      <c r="F375" s="2">
        <v>8</v>
      </c>
      <c r="G375" s="2" t="s">
        <v>19</v>
      </c>
      <c r="H375" s="2">
        <v>611</v>
      </c>
      <c r="I375" s="3">
        <v>3.2635925156369347E-3</v>
      </c>
      <c r="J375" s="2">
        <v>187217</v>
      </c>
      <c r="K375" s="2">
        <v>290113</v>
      </c>
    </row>
    <row r="376" spans="1:11" x14ac:dyDescent="0.3">
      <c r="A376" s="2">
        <v>5</v>
      </c>
      <c r="B376" s="2" t="s">
        <v>99</v>
      </c>
      <c r="C376" s="2">
        <v>25</v>
      </c>
      <c r="D376" s="2" t="s">
        <v>3126</v>
      </c>
      <c r="E376" s="2" t="s">
        <v>1108</v>
      </c>
      <c r="F376" s="2">
        <v>9</v>
      </c>
      <c r="G376" s="2" t="s">
        <v>19</v>
      </c>
      <c r="H376" s="2">
        <v>445</v>
      </c>
      <c r="I376" s="3">
        <v>2.3769208992773091E-3</v>
      </c>
      <c r="J376" s="2">
        <v>187217</v>
      </c>
      <c r="K376" s="2">
        <v>290113</v>
      </c>
    </row>
    <row r="377" spans="1:11" x14ac:dyDescent="0.3">
      <c r="A377" s="2">
        <v>5</v>
      </c>
      <c r="B377" s="2" t="s">
        <v>99</v>
      </c>
      <c r="C377" s="2">
        <v>25</v>
      </c>
      <c r="D377" s="2" t="s">
        <v>3126</v>
      </c>
      <c r="E377" s="2" t="s">
        <v>1105</v>
      </c>
      <c r="F377" s="2">
        <v>10</v>
      </c>
      <c r="G377" s="2" t="s">
        <v>19</v>
      </c>
      <c r="H377" s="2">
        <v>307</v>
      </c>
      <c r="I377" s="3">
        <v>1.6398083507373797E-3</v>
      </c>
      <c r="J377" s="2">
        <v>187217</v>
      </c>
      <c r="K377" s="2">
        <v>290113</v>
      </c>
    </row>
    <row r="378" spans="1:11" x14ac:dyDescent="0.3">
      <c r="A378" s="2">
        <v>5</v>
      </c>
      <c r="B378" s="2" t="s">
        <v>99</v>
      </c>
      <c r="C378" s="2">
        <v>25</v>
      </c>
      <c r="D378" s="2" t="s">
        <v>3126</v>
      </c>
      <c r="E378" s="2" t="s">
        <v>1102</v>
      </c>
      <c r="F378" s="2">
        <v>11</v>
      </c>
      <c r="G378" s="2" t="s">
        <v>19</v>
      </c>
      <c r="H378" s="2">
        <v>252</v>
      </c>
      <c r="I378" s="3">
        <v>1.3460316103772628E-3</v>
      </c>
      <c r="J378" s="2">
        <v>187217</v>
      </c>
      <c r="K378" s="2">
        <v>290113</v>
      </c>
    </row>
    <row r="379" spans="1:11" x14ac:dyDescent="0.3">
      <c r="A379" s="2">
        <v>5</v>
      </c>
      <c r="B379" s="2" t="s">
        <v>99</v>
      </c>
      <c r="C379" s="2">
        <v>25</v>
      </c>
      <c r="D379" s="2" t="s">
        <v>3126</v>
      </c>
      <c r="E379" s="2" t="s">
        <v>1106</v>
      </c>
      <c r="F379" s="2">
        <v>12</v>
      </c>
      <c r="G379" s="2" t="s">
        <v>19</v>
      </c>
      <c r="H379" s="2">
        <v>347</v>
      </c>
      <c r="I379" s="3">
        <v>1.8534641619083736E-3</v>
      </c>
      <c r="J379" s="2">
        <v>187217</v>
      </c>
      <c r="K379" s="2">
        <v>290113</v>
      </c>
    </row>
    <row r="380" spans="1:11" x14ac:dyDescent="0.3">
      <c r="A380" s="2">
        <v>5</v>
      </c>
      <c r="B380" s="2" t="s">
        <v>99</v>
      </c>
      <c r="C380" s="2">
        <v>25</v>
      </c>
      <c r="D380" s="2" t="s">
        <v>3126</v>
      </c>
      <c r="E380" s="2" t="s">
        <v>1103</v>
      </c>
      <c r="F380" s="2">
        <v>13</v>
      </c>
      <c r="G380" s="2" t="s">
        <v>19</v>
      </c>
      <c r="H380" s="2">
        <v>189</v>
      </c>
      <c r="I380" s="3">
        <v>1.0095237077829471E-3</v>
      </c>
      <c r="J380" s="2">
        <v>187217</v>
      </c>
      <c r="K380" s="2">
        <v>290113</v>
      </c>
    </row>
    <row r="381" spans="1:11" x14ac:dyDescent="0.3">
      <c r="A381" s="2">
        <v>5</v>
      </c>
      <c r="B381" s="2" t="s">
        <v>99</v>
      </c>
      <c r="C381" s="2">
        <v>26</v>
      </c>
      <c r="D381" s="2" t="s">
        <v>3127</v>
      </c>
      <c r="E381" s="2" t="s">
        <v>1098</v>
      </c>
      <c r="F381" s="2">
        <v>1</v>
      </c>
      <c r="G381" s="2" t="s">
        <v>103</v>
      </c>
      <c r="H381" s="2">
        <v>88252</v>
      </c>
      <c r="I381" s="3">
        <v>0.46788499567912034</v>
      </c>
      <c r="J381" s="2">
        <v>188619</v>
      </c>
      <c r="K381" s="2">
        <v>278698</v>
      </c>
    </row>
    <row r="382" spans="1:11" x14ac:dyDescent="0.3">
      <c r="A382" s="2">
        <v>5</v>
      </c>
      <c r="B382" s="2" t="s">
        <v>99</v>
      </c>
      <c r="C382" s="2">
        <v>26</v>
      </c>
      <c r="D382" s="2" t="s">
        <v>3127</v>
      </c>
      <c r="E382" s="2" t="s">
        <v>1099</v>
      </c>
      <c r="F382" s="2">
        <v>2</v>
      </c>
      <c r="G382" s="2" t="s">
        <v>51</v>
      </c>
      <c r="H382" s="2">
        <v>54973</v>
      </c>
      <c r="I382" s="3">
        <v>0.29144995997221912</v>
      </c>
      <c r="J382" s="2">
        <v>188619</v>
      </c>
      <c r="K382" s="2">
        <v>278698</v>
      </c>
    </row>
    <row r="383" spans="1:11" x14ac:dyDescent="0.3">
      <c r="A383" s="2">
        <v>5</v>
      </c>
      <c r="B383" s="2" t="s">
        <v>99</v>
      </c>
      <c r="C383" s="2">
        <v>26</v>
      </c>
      <c r="D383" s="2" t="s">
        <v>3127</v>
      </c>
      <c r="E383" s="2" t="s">
        <v>1101</v>
      </c>
      <c r="F383" s="2">
        <v>3</v>
      </c>
      <c r="G383" s="2" t="s">
        <v>1023</v>
      </c>
      <c r="H383" s="2">
        <v>38732</v>
      </c>
      <c r="I383" s="3">
        <v>0.20534516671173106</v>
      </c>
      <c r="J383" s="2">
        <v>188619</v>
      </c>
      <c r="K383" s="2">
        <v>278698</v>
      </c>
    </row>
    <row r="384" spans="1:11" x14ac:dyDescent="0.3">
      <c r="A384" s="2">
        <v>5</v>
      </c>
      <c r="B384" s="2" t="s">
        <v>99</v>
      </c>
      <c r="C384" s="2">
        <v>26</v>
      </c>
      <c r="D384" s="2" t="s">
        <v>3127</v>
      </c>
      <c r="E384" s="2" t="str">
        <f>"NOTA"&amp;B384</f>
        <v>NOTABuldhana</v>
      </c>
      <c r="F384" s="2">
        <v>4</v>
      </c>
      <c r="G384" s="2" t="s">
        <v>22</v>
      </c>
      <c r="H384" s="2">
        <v>1479</v>
      </c>
      <c r="I384" s="3">
        <v>7.8412036963402421E-3</v>
      </c>
      <c r="J384" s="2">
        <v>188619</v>
      </c>
      <c r="K384" s="2">
        <v>278698</v>
      </c>
    </row>
    <row r="385" spans="1:11" x14ac:dyDescent="0.3">
      <c r="A385" s="2">
        <v>5</v>
      </c>
      <c r="B385" s="2" t="s">
        <v>99</v>
      </c>
      <c r="C385" s="2">
        <v>26</v>
      </c>
      <c r="D385" s="2" t="s">
        <v>3127</v>
      </c>
      <c r="E385" s="2" t="s">
        <v>1097</v>
      </c>
      <c r="F385" s="2">
        <v>5</v>
      </c>
      <c r="G385" s="2" t="s">
        <v>11</v>
      </c>
      <c r="H385" s="2">
        <v>1219</v>
      </c>
      <c r="I385" s="3">
        <v>6.462763560404837E-3</v>
      </c>
      <c r="J385" s="2">
        <v>188619</v>
      </c>
      <c r="K385" s="2">
        <v>278698</v>
      </c>
    </row>
    <row r="386" spans="1:11" x14ac:dyDescent="0.3">
      <c r="A386" s="2">
        <v>5</v>
      </c>
      <c r="B386" s="2" t="s">
        <v>99</v>
      </c>
      <c r="C386" s="2">
        <v>26</v>
      </c>
      <c r="D386" s="2" t="s">
        <v>3127</v>
      </c>
      <c r="E386" s="2" t="s">
        <v>1100</v>
      </c>
      <c r="F386" s="2">
        <v>6</v>
      </c>
      <c r="G386" s="2" t="s">
        <v>15</v>
      </c>
      <c r="H386" s="2">
        <v>807</v>
      </c>
      <c r="I386" s="3">
        <v>4.2784661142302735E-3</v>
      </c>
      <c r="J386" s="2">
        <v>188619</v>
      </c>
      <c r="K386" s="2">
        <v>278698</v>
      </c>
    </row>
    <row r="387" spans="1:11" x14ac:dyDescent="0.3">
      <c r="A387" s="2">
        <v>5</v>
      </c>
      <c r="B387" s="2" t="s">
        <v>99</v>
      </c>
      <c r="C387" s="2">
        <v>26</v>
      </c>
      <c r="D387" s="2" t="s">
        <v>3127</v>
      </c>
      <c r="E387" s="2" t="s">
        <v>1104</v>
      </c>
      <c r="F387" s="2">
        <v>7</v>
      </c>
      <c r="G387" s="2" t="s">
        <v>19</v>
      </c>
      <c r="H387" s="2">
        <v>716</v>
      </c>
      <c r="I387" s="3">
        <v>3.7960120666528821E-3</v>
      </c>
      <c r="J387" s="2">
        <v>188619</v>
      </c>
      <c r="K387" s="2">
        <v>278698</v>
      </c>
    </row>
    <row r="388" spans="1:11" x14ac:dyDescent="0.3">
      <c r="A388" s="2">
        <v>5</v>
      </c>
      <c r="B388" s="2" t="s">
        <v>99</v>
      </c>
      <c r="C388" s="2">
        <v>26</v>
      </c>
      <c r="D388" s="2" t="s">
        <v>3127</v>
      </c>
      <c r="E388" s="2" t="s">
        <v>1107</v>
      </c>
      <c r="F388" s="2">
        <v>8</v>
      </c>
      <c r="G388" s="2" t="s">
        <v>19</v>
      </c>
      <c r="H388" s="2">
        <v>716</v>
      </c>
      <c r="I388" s="3">
        <v>3.7960120666528821E-3</v>
      </c>
      <c r="J388" s="2">
        <v>188619</v>
      </c>
      <c r="K388" s="2">
        <v>278698</v>
      </c>
    </row>
    <row r="389" spans="1:11" x14ac:dyDescent="0.3">
      <c r="A389" s="2">
        <v>5</v>
      </c>
      <c r="B389" s="2" t="s">
        <v>99</v>
      </c>
      <c r="C389" s="2">
        <v>26</v>
      </c>
      <c r="D389" s="2" t="s">
        <v>3127</v>
      </c>
      <c r="E389" s="2" t="s">
        <v>1108</v>
      </c>
      <c r="F389" s="2">
        <v>9</v>
      </c>
      <c r="G389" s="2" t="s">
        <v>19</v>
      </c>
      <c r="H389" s="2">
        <v>471</v>
      </c>
      <c r="I389" s="3">
        <v>2.4970973231752897E-3</v>
      </c>
      <c r="J389" s="2">
        <v>188619</v>
      </c>
      <c r="K389" s="2">
        <v>278698</v>
      </c>
    </row>
    <row r="390" spans="1:11" x14ac:dyDescent="0.3">
      <c r="A390" s="2">
        <v>5</v>
      </c>
      <c r="B390" s="2" t="s">
        <v>99</v>
      </c>
      <c r="C390" s="2">
        <v>26</v>
      </c>
      <c r="D390" s="2" t="s">
        <v>3127</v>
      </c>
      <c r="E390" s="2" t="s">
        <v>1105</v>
      </c>
      <c r="F390" s="2">
        <v>10</v>
      </c>
      <c r="G390" s="2" t="s">
        <v>19</v>
      </c>
      <c r="H390" s="2">
        <v>385</v>
      </c>
      <c r="I390" s="3">
        <v>2.0411517397505023E-3</v>
      </c>
      <c r="J390" s="2">
        <v>188619</v>
      </c>
      <c r="K390" s="2">
        <v>278698</v>
      </c>
    </row>
    <row r="391" spans="1:11" x14ac:dyDescent="0.3">
      <c r="A391" s="2">
        <v>5</v>
      </c>
      <c r="B391" s="2" t="s">
        <v>99</v>
      </c>
      <c r="C391" s="2">
        <v>26</v>
      </c>
      <c r="D391" s="2" t="s">
        <v>3127</v>
      </c>
      <c r="E391" s="2" t="s">
        <v>1102</v>
      </c>
      <c r="F391" s="2">
        <v>11</v>
      </c>
      <c r="G391" s="2" t="s">
        <v>19</v>
      </c>
      <c r="H391" s="2">
        <v>373</v>
      </c>
      <c r="I391" s="3">
        <v>1.9775314257842527E-3</v>
      </c>
      <c r="J391" s="2">
        <v>188619</v>
      </c>
      <c r="K391" s="2">
        <v>278698</v>
      </c>
    </row>
    <row r="392" spans="1:11" x14ac:dyDescent="0.3">
      <c r="A392" s="2">
        <v>5</v>
      </c>
      <c r="B392" s="2" t="s">
        <v>99</v>
      </c>
      <c r="C392" s="2">
        <v>26</v>
      </c>
      <c r="D392" s="2" t="s">
        <v>3127</v>
      </c>
      <c r="E392" s="2" t="s">
        <v>1106</v>
      </c>
      <c r="F392" s="2">
        <v>12</v>
      </c>
      <c r="G392" s="2" t="s">
        <v>19</v>
      </c>
      <c r="H392" s="2">
        <v>292</v>
      </c>
      <c r="I392" s="3">
        <v>1.5480943065120693E-3</v>
      </c>
      <c r="J392" s="2">
        <v>188619</v>
      </c>
      <c r="K392" s="2">
        <v>278698</v>
      </c>
    </row>
    <row r="393" spans="1:11" x14ac:dyDescent="0.3">
      <c r="A393" s="2">
        <v>5</v>
      </c>
      <c r="B393" s="2" t="s">
        <v>99</v>
      </c>
      <c r="C393" s="2">
        <v>26</v>
      </c>
      <c r="D393" s="2" t="s">
        <v>3127</v>
      </c>
      <c r="E393" s="2" t="s">
        <v>1103</v>
      </c>
      <c r="F393" s="2">
        <v>13</v>
      </c>
      <c r="G393" s="2" t="s">
        <v>19</v>
      </c>
      <c r="H393" s="2">
        <v>204</v>
      </c>
      <c r="I393" s="3">
        <v>1.0815453374262401E-3</v>
      </c>
      <c r="J393" s="2">
        <v>188619</v>
      </c>
      <c r="K393" s="2">
        <v>278698</v>
      </c>
    </row>
    <row r="394" spans="1:11" x14ac:dyDescent="0.3">
      <c r="A394" s="2">
        <v>5</v>
      </c>
      <c r="B394" s="2" t="s">
        <v>99</v>
      </c>
      <c r="C394" s="2">
        <v>27</v>
      </c>
      <c r="D394" s="2" t="s">
        <v>3128</v>
      </c>
      <c r="E394" s="2" t="s">
        <v>1098</v>
      </c>
      <c r="F394" s="2">
        <v>1</v>
      </c>
      <c r="G394" s="2" t="s">
        <v>103</v>
      </c>
      <c r="H394" s="2">
        <v>92944</v>
      </c>
      <c r="I394" s="3">
        <v>0.48231734845850871</v>
      </c>
      <c r="J394" s="2">
        <v>192703</v>
      </c>
      <c r="K394" s="2">
        <v>285567</v>
      </c>
    </row>
    <row r="395" spans="1:11" x14ac:dyDescent="0.3">
      <c r="A395" s="2">
        <v>5</v>
      </c>
      <c r="B395" s="2" t="s">
        <v>99</v>
      </c>
      <c r="C395" s="2">
        <v>27</v>
      </c>
      <c r="D395" s="2" t="s">
        <v>3128</v>
      </c>
      <c r="E395" s="2" t="s">
        <v>1099</v>
      </c>
      <c r="F395" s="2">
        <v>2</v>
      </c>
      <c r="G395" s="2" t="s">
        <v>51</v>
      </c>
      <c r="H395" s="2">
        <v>55960</v>
      </c>
      <c r="I395" s="3">
        <v>0.2903950639066335</v>
      </c>
      <c r="J395" s="2">
        <v>192703</v>
      </c>
      <c r="K395" s="2">
        <v>285567</v>
      </c>
    </row>
    <row r="396" spans="1:11" x14ac:dyDescent="0.3">
      <c r="A396" s="2">
        <v>5</v>
      </c>
      <c r="B396" s="2" t="s">
        <v>99</v>
      </c>
      <c r="C396" s="2">
        <v>27</v>
      </c>
      <c r="D396" s="2" t="s">
        <v>3128</v>
      </c>
      <c r="E396" s="2" t="s">
        <v>1101</v>
      </c>
      <c r="F396" s="2">
        <v>3</v>
      </c>
      <c r="G396" s="2" t="s">
        <v>1023</v>
      </c>
      <c r="H396" s="2">
        <v>36688</v>
      </c>
      <c r="I396" s="3">
        <v>0.1903862420408608</v>
      </c>
      <c r="J396" s="2">
        <v>192703</v>
      </c>
      <c r="K396" s="2">
        <v>285567</v>
      </c>
    </row>
    <row r="397" spans="1:11" x14ac:dyDescent="0.3">
      <c r="A397" s="2">
        <v>5</v>
      </c>
      <c r="B397" s="2" t="s">
        <v>99</v>
      </c>
      <c r="C397" s="2">
        <v>27</v>
      </c>
      <c r="D397" s="2" t="s">
        <v>3128</v>
      </c>
      <c r="E397" s="2" t="str">
        <f>"NOTA"&amp;B397</f>
        <v>NOTABuldhana</v>
      </c>
      <c r="F397" s="2">
        <v>4</v>
      </c>
      <c r="G397" s="2" t="s">
        <v>22</v>
      </c>
      <c r="H397" s="2">
        <v>1536</v>
      </c>
      <c r="I397" s="3">
        <v>7.9708151922907276E-3</v>
      </c>
      <c r="J397" s="2">
        <v>192703</v>
      </c>
      <c r="K397" s="2">
        <v>285567</v>
      </c>
    </row>
    <row r="398" spans="1:11" x14ac:dyDescent="0.3">
      <c r="A398" s="2">
        <v>5</v>
      </c>
      <c r="B398" s="2" t="s">
        <v>99</v>
      </c>
      <c r="C398" s="2">
        <v>27</v>
      </c>
      <c r="D398" s="2" t="s">
        <v>3128</v>
      </c>
      <c r="E398" s="2" t="s">
        <v>1097</v>
      </c>
      <c r="F398" s="2">
        <v>5</v>
      </c>
      <c r="G398" s="2" t="s">
        <v>11</v>
      </c>
      <c r="H398" s="2">
        <v>1055</v>
      </c>
      <c r="I398" s="3">
        <v>5.4747461118923937E-3</v>
      </c>
      <c r="J398" s="2">
        <v>192703</v>
      </c>
      <c r="K398" s="2">
        <v>285567</v>
      </c>
    </row>
    <row r="399" spans="1:11" x14ac:dyDescent="0.3">
      <c r="A399" s="2">
        <v>5</v>
      </c>
      <c r="B399" s="2" t="s">
        <v>99</v>
      </c>
      <c r="C399" s="2">
        <v>27</v>
      </c>
      <c r="D399" s="2" t="s">
        <v>3128</v>
      </c>
      <c r="E399" s="2" t="s">
        <v>1100</v>
      </c>
      <c r="F399" s="2">
        <v>6</v>
      </c>
      <c r="G399" s="2" t="s">
        <v>15</v>
      </c>
      <c r="H399" s="2">
        <v>703</v>
      </c>
      <c r="I399" s="3">
        <v>3.6481009636591022E-3</v>
      </c>
      <c r="J399" s="2">
        <v>192703</v>
      </c>
      <c r="K399" s="2">
        <v>285567</v>
      </c>
    </row>
    <row r="400" spans="1:11" x14ac:dyDescent="0.3">
      <c r="A400" s="2">
        <v>5</v>
      </c>
      <c r="B400" s="2" t="s">
        <v>99</v>
      </c>
      <c r="C400" s="2">
        <v>27</v>
      </c>
      <c r="D400" s="2" t="s">
        <v>3128</v>
      </c>
      <c r="E400" s="2" t="s">
        <v>1104</v>
      </c>
      <c r="F400" s="2">
        <v>7</v>
      </c>
      <c r="G400" s="2" t="s">
        <v>19</v>
      </c>
      <c r="H400" s="2">
        <v>946</v>
      </c>
      <c r="I400" s="3">
        <v>4.9091088358769715E-3</v>
      </c>
      <c r="J400" s="2">
        <v>192703</v>
      </c>
      <c r="K400" s="2">
        <v>285567</v>
      </c>
    </row>
    <row r="401" spans="1:11" x14ac:dyDescent="0.3">
      <c r="A401" s="2">
        <v>5</v>
      </c>
      <c r="B401" s="2" t="s">
        <v>99</v>
      </c>
      <c r="C401" s="2">
        <v>27</v>
      </c>
      <c r="D401" s="2" t="s">
        <v>3128</v>
      </c>
      <c r="E401" s="2" t="s">
        <v>1107</v>
      </c>
      <c r="F401" s="2">
        <v>8</v>
      </c>
      <c r="G401" s="2" t="s">
        <v>19</v>
      </c>
      <c r="H401" s="2">
        <v>838</v>
      </c>
      <c r="I401" s="3">
        <v>4.3486608926690297E-3</v>
      </c>
      <c r="J401" s="2">
        <v>192703</v>
      </c>
      <c r="K401" s="2">
        <v>285567</v>
      </c>
    </row>
    <row r="402" spans="1:11" x14ac:dyDescent="0.3">
      <c r="A402" s="2">
        <v>5</v>
      </c>
      <c r="B402" s="2" t="s">
        <v>99</v>
      </c>
      <c r="C402" s="2">
        <v>27</v>
      </c>
      <c r="D402" s="2" t="s">
        <v>3128</v>
      </c>
      <c r="E402" s="2" t="s">
        <v>1108</v>
      </c>
      <c r="F402" s="2">
        <v>9</v>
      </c>
      <c r="G402" s="2" t="s">
        <v>19</v>
      </c>
      <c r="H402" s="2">
        <v>579</v>
      </c>
      <c r="I402" s="3">
        <v>3.0046236955314654E-3</v>
      </c>
      <c r="J402" s="2">
        <v>192703</v>
      </c>
      <c r="K402" s="2">
        <v>285567</v>
      </c>
    </row>
    <row r="403" spans="1:11" x14ac:dyDescent="0.3">
      <c r="A403" s="2">
        <v>5</v>
      </c>
      <c r="B403" s="2" t="s">
        <v>99</v>
      </c>
      <c r="C403" s="2">
        <v>27</v>
      </c>
      <c r="D403" s="2" t="s">
        <v>3128</v>
      </c>
      <c r="E403" s="2" t="s">
        <v>1105</v>
      </c>
      <c r="F403" s="2">
        <v>10</v>
      </c>
      <c r="G403" s="2" t="s">
        <v>19</v>
      </c>
      <c r="H403" s="2">
        <v>457</v>
      </c>
      <c r="I403" s="3">
        <v>2.3715250930187908E-3</v>
      </c>
      <c r="J403" s="2">
        <v>192703</v>
      </c>
      <c r="K403" s="2">
        <v>285567</v>
      </c>
    </row>
    <row r="404" spans="1:11" x14ac:dyDescent="0.3">
      <c r="A404" s="2">
        <v>5</v>
      </c>
      <c r="B404" s="2" t="s">
        <v>99</v>
      </c>
      <c r="C404" s="2">
        <v>27</v>
      </c>
      <c r="D404" s="2" t="s">
        <v>3128</v>
      </c>
      <c r="E404" s="2" t="s">
        <v>1102</v>
      </c>
      <c r="F404" s="2">
        <v>11</v>
      </c>
      <c r="G404" s="2" t="s">
        <v>19</v>
      </c>
      <c r="H404" s="2">
        <v>406</v>
      </c>
      <c r="I404" s="3">
        <v>2.1068691198372624E-3</v>
      </c>
      <c r="J404" s="2">
        <v>192703</v>
      </c>
      <c r="K404" s="2">
        <v>285567</v>
      </c>
    </row>
    <row r="405" spans="1:11" x14ac:dyDescent="0.3">
      <c r="A405" s="2">
        <v>5</v>
      </c>
      <c r="B405" s="2" t="s">
        <v>99</v>
      </c>
      <c r="C405" s="2">
        <v>27</v>
      </c>
      <c r="D405" s="2" t="s">
        <v>3128</v>
      </c>
      <c r="E405" s="2" t="s">
        <v>1106</v>
      </c>
      <c r="F405" s="2">
        <v>12</v>
      </c>
      <c r="G405" s="2" t="s">
        <v>19</v>
      </c>
      <c r="H405" s="2">
        <v>352</v>
      </c>
      <c r="I405" s="3">
        <v>1.8266451482332917E-3</v>
      </c>
      <c r="J405" s="2">
        <v>192703</v>
      </c>
      <c r="K405" s="2">
        <v>285567</v>
      </c>
    </row>
    <row r="406" spans="1:11" x14ac:dyDescent="0.3">
      <c r="A406" s="2">
        <v>5</v>
      </c>
      <c r="B406" s="2" t="s">
        <v>99</v>
      </c>
      <c r="C406" s="2">
        <v>27</v>
      </c>
      <c r="D406" s="2" t="s">
        <v>3128</v>
      </c>
      <c r="E406" s="2" t="s">
        <v>1103</v>
      </c>
      <c r="F406" s="2">
        <v>13</v>
      </c>
      <c r="G406" s="2" t="s">
        <v>19</v>
      </c>
      <c r="H406" s="2">
        <v>239</v>
      </c>
      <c r="I406" s="3">
        <v>1.2402505409879452E-3</v>
      </c>
      <c r="J406" s="2">
        <v>192703</v>
      </c>
      <c r="K406" s="2">
        <v>285567</v>
      </c>
    </row>
    <row r="407" spans="1:11" x14ac:dyDescent="0.3">
      <c r="A407" s="2">
        <v>6</v>
      </c>
      <c r="B407" s="2" t="s">
        <v>122</v>
      </c>
      <c r="C407" s="2">
        <v>28</v>
      </c>
      <c r="D407" s="2" t="s">
        <v>3129</v>
      </c>
      <c r="E407" s="2" t="s">
        <v>1110</v>
      </c>
      <c r="F407" s="2">
        <v>1</v>
      </c>
      <c r="G407" s="2" t="s">
        <v>9</v>
      </c>
      <c r="H407" s="2">
        <v>96706</v>
      </c>
      <c r="I407" s="3">
        <v>0.51888974142972888</v>
      </c>
      <c r="J407" s="2">
        <v>186371</v>
      </c>
      <c r="K407" s="2">
        <v>281641</v>
      </c>
    </row>
    <row r="408" spans="1:11" x14ac:dyDescent="0.3">
      <c r="A408" s="2">
        <v>6</v>
      </c>
      <c r="B408" s="2" t="s">
        <v>122</v>
      </c>
      <c r="C408" s="2">
        <v>28</v>
      </c>
      <c r="D408" s="2" t="s">
        <v>3129</v>
      </c>
      <c r="E408" s="2" t="s">
        <v>1114</v>
      </c>
      <c r="F408" s="2">
        <v>2</v>
      </c>
      <c r="G408" s="2" t="s">
        <v>1023</v>
      </c>
      <c r="H408" s="2">
        <v>39177</v>
      </c>
      <c r="I408" s="3">
        <v>0.21020974293210853</v>
      </c>
      <c r="J408" s="2">
        <v>186371</v>
      </c>
      <c r="K408" s="2">
        <v>281641</v>
      </c>
    </row>
    <row r="409" spans="1:11" x14ac:dyDescent="0.3">
      <c r="A409" s="2">
        <v>6</v>
      </c>
      <c r="B409" s="2" t="s">
        <v>122</v>
      </c>
      <c r="C409" s="2">
        <v>28</v>
      </c>
      <c r="D409" s="2" t="s">
        <v>3129</v>
      </c>
      <c r="E409" s="2" t="s">
        <v>1111</v>
      </c>
      <c r="F409" s="2">
        <v>3</v>
      </c>
      <c r="G409" s="2" t="s">
        <v>7</v>
      </c>
      <c r="H409" s="2">
        <v>44495</v>
      </c>
      <c r="I409" s="3">
        <v>0.2387442252281739</v>
      </c>
      <c r="J409" s="2">
        <v>186371</v>
      </c>
      <c r="K409" s="2">
        <v>281641</v>
      </c>
    </row>
    <row r="410" spans="1:11" x14ac:dyDescent="0.3">
      <c r="A410" s="2">
        <v>6</v>
      </c>
      <c r="B410" s="2" t="s">
        <v>122</v>
      </c>
      <c r="C410" s="2">
        <v>28</v>
      </c>
      <c r="D410" s="2" t="s">
        <v>3129</v>
      </c>
      <c r="E410" s="2" t="str">
        <f>"NOTA"&amp;B410</f>
        <v>NOTAAkola</v>
      </c>
      <c r="F410" s="2">
        <v>4</v>
      </c>
      <c r="G410" s="2" t="s">
        <v>22</v>
      </c>
      <c r="H410" s="2">
        <v>1684</v>
      </c>
      <c r="I410" s="3">
        <v>9.0357405390323609E-3</v>
      </c>
      <c r="J410" s="2">
        <v>186371</v>
      </c>
      <c r="K410" s="2">
        <v>281641</v>
      </c>
    </row>
    <row r="411" spans="1:11" x14ac:dyDescent="0.3">
      <c r="A411" s="2">
        <v>6</v>
      </c>
      <c r="B411" s="2" t="s">
        <v>122</v>
      </c>
      <c r="C411" s="2">
        <v>28</v>
      </c>
      <c r="D411" s="2" t="s">
        <v>3129</v>
      </c>
      <c r="E411" s="2" t="s">
        <v>1109</v>
      </c>
      <c r="F411" s="2">
        <v>5</v>
      </c>
      <c r="G411" s="2" t="s">
        <v>11</v>
      </c>
      <c r="H411" s="2">
        <v>1255</v>
      </c>
      <c r="I411" s="3">
        <v>6.7338802710722161E-3</v>
      </c>
      <c r="J411" s="2">
        <v>186371</v>
      </c>
      <c r="K411" s="2">
        <v>281641</v>
      </c>
    </row>
    <row r="412" spans="1:11" x14ac:dyDescent="0.3">
      <c r="A412" s="2">
        <v>6</v>
      </c>
      <c r="B412" s="2" t="s">
        <v>122</v>
      </c>
      <c r="C412" s="2">
        <v>28</v>
      </c>
      <c r="D412" s="2" t="s">
        <v>3129</v>
      </c>
      <c r="E412" s="2" t="s">
        <v>1115</v>
      </c>
      <c r="F412" s="2">
        <v>6</v>
      </c>
      <c r="G412" s="2" t="s">
        <v>15</v>
      </c>
      <c r="H412" s="2">
        <v>1267</v>
      </c>
      <c r="I412" s="3">
        <v>6.798267970875297E-3</v>
      </c>
      <c r="J412" s="2">
        <v>186371</v>
      </c>
      <c r="K412" s="2">
        <v>281641</v>
      </c>
    </row>
    <row r="413" spans="1:11" x14ac:dyDescent="0.3">
      <c r="A413" s="2">
        <v>6</v>
      </c>
      <c r="B413" s="2" t="s">
        <v>122</v>
      </c>
      <c r="C413" s="2">
        <v>28</v>
      </c>
      <c r="D413" s="2" t="s">
        <v>3129</v>
      </c>
      <c r="E413" s="2" t="s">
        <v>1112</v>
      </c>
      <c r="F413" s="2">
        <v>7</v>
      </c>
      <c r="G413" s="2" t="s">
        <v>1113</v>
      </c>
      <c r="H413" s="2">
        <v>507</v>
      </c>
      <c r="I413" s="3">
        <v>2.72038031668017E-3</v>
      </c>
      <c r="J413" s="2">
        <v>186371</v>
      </c>
      <c r="K413" s="2">
        <v>281641</v>
      </c>
    </row>
    <row r="414" spans="1:11" x14ac:dyDescent="0.3">
      <c r="A414" s="2">
        <v>6</v>
      </c>
      <c r="B414" s="2" t="s">
        <v>122</v>
      </c>
      <c r="C414" s="2">
        <v>28</v>
      </c>
      <c r="D414" s="2" t="s">
        <v>3129</v>
      </c>
      <c r="E414" s="2" t="s">
        <v>1120</v>
      </c>
      <c r="F414" s="2">
        <v>8</v>
      </c>
      <c r="G414" s="2" t="s">
        <v>19</v>
      </c>
      <c r="H414" s="2">
        <v>442</v>
      </c>
      <c r="I414" s="3">
        <v>2.3716136094134818E-3</v>
      </c>
      <c r="J414" s="2">
        <v>186371</v>
      </c>
      <c r="K414" s="2">
        <v>281641</v>
      </c>
    </row>
    <row r="415" spans="1:11" x14ac:dyDescent="0.3">
      <c r="A415" s="2">
        <v>6</v>
      </c>
      <c r="B415" s="2" t="s">
        <v>122</v>
      </c>
      <c r="C415" s="2">
        <v>28</v>
      </c>
      <c r="D415" s="2" t="s">
        <v>3129</v>
      </c>
      <c r="E415" s="2" t="s">
        <v>1119</v>
      </c>
      <c r="F415" s="2">
        <v>9</v>
      </c>
      <c r="G415" s="2" t="s">
        <v>19</v>
      </c>
      <c r="H415" s="2">
        <v>305</v>
      </c>
      <c r="I415" s="3">
        <v>1.6365207033283075E-3</v>
      </c>
      <c r="J415" s="2">
        <v>186371</v>
      </c>
      <c r="K415" s="2">
        <v>281641</v>
      </c>
    </row>
    <row r="416" spans="1:11" x14ac:dyDescent="0.3">
      <c r="A416" s="2">
        <v>6</v>
      </c>
      <c r="B416" s="2" t="s">
        <v>122</v>
      </c>
      <c r="C416" s="2">
        <v>28</v>
      </c>
      <c r="D416" s="2" t="s">
        <v>3129</v>
      </c>
      <c r="E416" s="2" t="s">
        <v>1116</v>
      </c>
      <c r="F416" s="2">
        <v>10</v>
      </c>
      <c r="G416" s="2" t="s">
        <v>19</v>
      </c>
      <c r="H416" s="2">
        <v>176</v>
      </c>
      <c r="I416" s="3">
        <v>9.4435293044518723E-4</v>
      </c>
      <c r="J416" s="2">
        <v>186371</v>
      </c>
      <c r="K416" s="2">
        <v>281641</v>
      </c>
    </row>
    <row r="417" spans="1:11" x14ac:dyDescent="0.3">
      <c r="A417" s="2">
        <v>6</v>
      </c>
      <c r="B417" s="2" t="s">
        <v>122</v>
      </c>
      <c r="C417" s="2">
        <v>28</v>
      </c>
      <c r="D417" s="2" t="s">
        <v>3129</v>
      </c>
      <c r="E417" s="2" t="s">
        <v>1117</v>
      </c>
      <c r="F417" s="2">
        <v>11</v>
      </c>
      <c r="G417" s="2" t="s">
        <v>19</v>
      </c>
      <c r="H417" s="2">
        <v>220</v>
      </c>
      <c r="I417" s="3">
        <v>1.1804411630564841E-3</v>
      </c>
      <c r="J417" s="2">
        <v>186371</v>
      </c>
      <c r="K417" s="2">
        <v>281641</v>
      </c>
    </row>
    <row r="418" spans="1:11" x14ac:dyDescent="0.3">
      <c r="A418" s="2">
        <v>6</v>
      </c>
      <c r="B418" s="2" t="s">
        <v>122</v>
      </c>
      <c r="C418" s="2">
        <v>28</v>
      </c>
      <c r="D418" s="2" t="s">
        <v>3129</v>
      </c>
      <c r="E418" s="2" t="s">
        <v>1118</v>
      </c>
      <c r="F418" s="2">
        <v>12</v>
      </c>
      <c r="G418" s="2" t="s">
        <v>19</v>
      </c>
      <c r="H418" s="2">
        <v>137</v>
      </c>
      <c r="I418" s="3">
        <v>7.3509290608517425E-4</v>
      </c>
      <c r="J418" s="2">
        <v>186371</v>
      </c>
      <c r="K418" s="2">
        <v>281641</v>
      </c>
    </row>
    <row r="419" spans="1:11" x14ac:dyDescent="0.3">
      <c r="A419" s="2">
        <v>6</v>
      </c>
      <c r="B419" s="2" t="s">
        <v>122</v>
      </c>
      <c r="C419" s="2">
        <v>29</v>
      </c>
      <c r="D419" s="2" t="s">
        <v>3130</v>
      </c>
      <c r="E419" s="2" t="s">
        <v>1110</v>
      </c>
      <c r="F419" s="2">
        <v>1</v>
      </c>
      <c r="G419" s="2" t="s">
        <v>9</v>
      </c>
      <c r="H419" s="2">
        <v>80488</v>
      </c>
      <c r="I419" s="3">
        <v>0.4221789781220987</v>
      </c>
      <c r="J419" s="2">
        <v>190649</v>
      </c>
      <c r="K419" s="2">
        <v>294781</v>
      </c>
    </row>
    <row r="420" spans="1:11" x14ac:dyDescent="0.3">
      <c r="A420" s="2">
        <v>6</v>
      </c>
      <c r="B420" s="2" t="s">
        <v>122</v>
      </c>
      <c r="C420" s="2">
        <v>29</v>
      </c>
      <c r="D420" s="2" t="s">
        <v>3130</v>
      </c>
      <c r="E420" s="2" t="s">
        <v>1114</v>
      </c>
      <c r="F420" s="2">
        <v>2</v>
      </c>
      <c r="G420" s="2" t="s">
        <v>1023</v>
      </c>
      <c r="H420" s="2">
        <v>56981</v>
      </c>
      <c r="I420" s="3">
        <v>0.29887909194383394</v>
      </c>
      <c r="J420" s="2">
        <v>190649</v>
      </c>
      <c r="K420" s="2">
        <v>294781</v>
      </c>
    </row>
    <row r="421" spans="1:11" x14ac:dyDescent="0.3">
      <c r="A421" s="2">
        <v>6</v>
      </c>
      <c r="B421" s="2" t="s">
        <v>122</v>
      </c>
      <c r="C421" s="2">
        <v>29</v>
      </c>
      <c r="D421" s="2" t="s">
        <v>3130</v>
      </c>
      <c r="E421" s="2" t="s">
        <v>1111</v>
      </c>
      <c r="F421" s="2">
        <v>3</v>
      </c>
      <c r="G421" s="2" t="s">
        <v>7</v>
      </c>
      <c r="H421" s="2">
        <v>48061</v>
      </c>
      <c r="I421" s="3">
        <v>0.25209153995038003</v>
      </c>
      <c r="J421" s="2">
        <v>190649</v>
      </c>
      <c r="K421" s="2">
        <v>294781</v>
      </c>
    </row>
    <row r="422" spans="1:11" x14ac:dyDescent="0.3">
      <c r="A422" s="2">
        <v>6</v>
      </c>
      <c r="B422" s="2" t="s">
        <v>122</v>
      </c>
      <c r="C422" s="2">
        <v>29</v>
      </c>
      <c r="D422" s="2" t="s">
        <v>3130</v>
      </c>
      <c r="E422" s="2" t="str">
        <f>"NOTA"&amp;B422</f>
        <v>NOTAAkola</v>
      </c>
      <c r="F422" s="2">
        <v>4</v>
      </c>
      <c r="G422" s="2" t="s">
        <v>22</v>
      </c>
      <c r="H422" s="2">
        <v>1239</v>
      </c>
      <c r="I422" s="3">
        <v>6.4988539147858102E-3</v>
      </c>
      <c r="J422" s="2">
        <v>190649</v>
      </c>
      <c r="K422" s="2">
        <v>294781</v>
      </c>
    </row>
    <row r="423" spans="1:11" x14ac:dyDescent="0.3">
      <c r="A423" s="2">
        <v>6</v>
      </c>
      <c r="B423" s="2" t="s">
        <v>122</v>
      </c>
      <c r="C423" s="2">
        <v>29</v>
      </c>
      <c r="D423" s="2" t="s">
        <v>3130</v>
      </c>
      <c r="E423" s="2" t="s">
        <v>1109</v>
      </c>
      <c r="F423" s="2">
        <v>5</v>
      </c>
      <c r="G423" s="2" t="s">
        <v>11</v>
      </c>
      <c r="H423" s="2">
        <v>1059</v>
      </c>
      <c r="I423" s="3">
        <v>5.5547104889089377E-3</v>
      </c>
      <c r="J423" s="2">
        <v>190649</v>
      </c>
      <c r="K423" s="2">
        <v>294781</v>
      </c>
    </row>
    <row r="424" spans="1:11" x14ac:dyDescent="0.3">
      <c r="A424" s="2">
        <v>6</v>
      </c>
      <c r="B424" s="2" t="s">
        <v>122</v>
      </c>
      <c r="C424" s="2">
        <v>29</v>
      </c>
      <c r="D424" s="2" t="s">
        <v>3130</v>
      </c>
      <c r="E424" s="2" t="s">
        <v>1115</v>
      </c>
      <c r="F424" s="2">
        <v>6</v>
      </c>
      <c r="G424" s="2" t="s">
        <v>15</v>
      </c>
      <c r="H424" s="2">
        <v>704</v>
      </c>
      <c r="I424" s="3">
        <v>3.6926498434295485E-3</v>
      </c>
      <c r="J424" s="2">
        <v>190649</v>
      </c>
      <c r="K424" s="2">
        <v>294781</v>
      </c>
    </row>
    <row r="425" spans="1:11" x14ac:dyDescent="0.3">
      <c r="A425" s="2">
        <v>6</v>
      </c>
      <c r="B425" s="2" t="s">
        <v>122</v>
      </c>
      <c r="C425" s="2">
        <v>29</v>
      </c>
      <c r="D425" s="2" t="s">
        <v>3130</v>
      </c>
      <c r="E425" s="2" t="s">
        <v>1112</v>
      </c>
      <c r="F425" s="2">
        <v>7</v>
      </c>
      <c r="G425" s="2" t="s">
        <v>1113</v>
      </c>
      <c r="H425" s="2">
        <v>564</v>
      </c>
      <c r="I425" s="3">
        <v>2.9583160677475362E-3</v>
      </c>
      <c r="J425" s="2">
        <v>190649</v>
      </c>
      <c r="K425" s="2">
        <v>294781</v>
      </c>
    </row>
    <row r="426" spans="1:11" x14ac:dyDescent="0.3">
      <c r="A426" s="2">
        <v>6</v>
      </c>
      <c r="B426" s="2" t="s">
        <v>122</v>
      </c>
      <c r="C426" s="2">
        <v>29</v>
      </c>
      <c r="D426" s="2" t="s">
        <v>3130</v>
      </c>
      <c r="E426" s="2" t="s">
        <v>1120</v>
      </c>
      <c r="F426" s="2">
        <v>8</v>
      </c>
      <c r="G426" s="2" t="s">
        <v>19</v>
      </c>
      <c r="H426" s="2">
        <v>481</v>
      </c>
      <c r="I426" s="3">
        <v>2.5229610435932E-3</v>
      </c>
      <c r="J426" s="2">
        <v>190649</v>
      </c>
      <c r="K426" s="2">
        <v>294781</v>
      </c>
    </row>
    <row r="427" spans="1:11" x14ac:dyDescent="0.3">
      <c r="A427" s="2">
        <v>6</v>
      </c>
      <c r="B427" s="2" t="s">
        <v>122</v>
      </c>
      <c r="C427" s="2">
        <v>29</v>
      </c>
      <c r="D427" s="2" t="s">
        <v>3130</v>
      </c>
      <c r="E427" s="2" t="s">
        <v>1119</v>
      </c>
      <c r="F427" s="2">
        <v>9</v>
      </c>
      <c r="G427" s="2" t="s">
        <v>19</v>
      </c>
      <c r="H427" s="2">
        <v>426</v>
      </c>
      <c r="I427" s="3">
        <v>2.2344727745752667E-3</v>
      </c>
      <c r="J427" s="2">
        <v>190649</v>
      </c>
      <c r="K427" s="2">
        <v>294781</v>
      </c>
    </row>
    <row r="428" spans="1:11" x14ac:dyDescent="0.3">
      <c r="A428" s="2">
        <v>6</v>
      </c>
      <c r="B428" s="2" t="s">
        <v>122</v>
      </c>
      <c r="C428" s="2">
        <v>29</v>
      </c>
      <c r="D428" s="2" t="s">
        <v>3130</v>
      </c>
      <c r="E428" s="2" t="s">
        <v>1116</v>
      </c>
      <c r="F428" s="2">
        <v>10</v>
      </c>
      <c r="G428" s="2" t="s">
        <v>19</v>
      </c>
      <c r="H428" s="2">
        <v>216</v>
      </c>
      <c r="I428" s="3">
        <v>1.1329721110522478E-3</v>
      </c>
      <c r="J428" s="2">
        <v>190649</v>
      </c>
      <c r="K428" s="2">
        <v>294781</v>
      </c>
    </row>
    <row r="429" spans="1:11" x14ac:dyDescent="0.3">
      <c r="A429" s="2">
        <v>6</v>
      </c>
      <c r="B429" s="2" t="s">
        <v>122</v>
      </c>
      <c r="C429" s="2">
        <v>29</v>
      </c>
      <c r="D429" s="2" t="s">
        <v>3130</v>
      </c>
      <c r="E429" s="2" t="s">
        <v>1117</v>
      </c>
      <c r="F429" s="2">
        <v>11</v>
      </c>
      <c r="G429" s="2" t="s">
        <v>19</v>
      </c>
      <c r="H429" s="2">
        <v>248</v>
      </c>
      <c r="I429" s="3">
        <v>1.3008198312081363E-3</v>
      </c>
      <c r="J429" s="2">
        <v>190649</v>
      </c>
      <c r="K429" s="2">
        <v>294781</v>
      </c>
    </row>
    <row r="430" spans="1:11" x14ac:dyDescent="0.3">
      <c r="A430" s="2">
        <v>6</v>
      </c>
      <c r="B430" s="2" t="s">
        <v>122</v>
      </c>
      <c r="C430" s="2">
        <v>29</v>
      </c>
      <c r="D430" s="2" t="s">
        <v>3130</v>
      </c>
      <c r="E430" s="2" t="s">
        <v>1118</v>
      </c>
      <c r="F430" s="2">
        <v>12</v>
      </c>
      <c r="G430" s="2" t="s">
        <v>19</v>
      </c>
      <c r="H430" s="2">
        <v>182</v>
      </c>
      <c r="I430" s="3">
        <v>9.5463390838661623E-4</v>
      </c>
      <c r="J430" s="2">
        <v>190649</v>
      </c>
      <c r="K430" s="2">
        <v>294781</v>
      </c>
    </row>
    <row r="431" spans="1:11" x14ac:dyDescent="0.3">
      <c r="A431" s="2">
        <v>6</v>
      </c>
      <c r="B431" s="2" t="s">
        <v>122</v>
      </c>
      <c r="C431" s="2">
        <v>30</v>
      </c>
      <c r="D431" s="2" t="s">
        <v>3131</v>
      </c>
      <c r="E431" s="2" t="s">
        <v>1110</v>
      </c>
      <c r="F431" s="2">
        <v>1</v>
      </c>
      <c r="G431" s="2" t="s">
        <v>9</v>
      </c>
      <c r="H431" s="2">
        <v>78769</v>
      </c>
      <c r="I431" s="3">
        <v>0.46524635866419384</v>
      </c>
      <c r="J431" s="2">
        <v>169306</v>
      </c>
      <c r="K431" s="2">
        <v>327408</v>
      </c>
    </row>
    <row r="432" spans="1:11" x14ac:dyDescent="0.3">
      <c r="A432" s="2">
        <v>6</v>
      </c>
      <c r="B432" s="2" t="s">
        <v>122</v>
      </c>
      <c r="C432" s="2">
        <v>30</v>
      </c>
      <c r="D432" s="2" t="s">
        <v>3131</v>
      </c>
      <c r="E432" s="2" t="s">
        <v>1114</v>
      </c>
      <c r="F432" s="2">
        <v>2</v>
      </c>
      <c r="G432" s="2" t="s">
        <v>1023</v>
      </c>
      <c r="H432" s="2">
        <v>23741</v>
      </c>
      <c r="I432" s="3">
        <v>0.14022539071267409</v>
      </c>
      <c r="J432" s="2">
        <v>169306</v>
      </c>
      <c r="K432" s="2">
        <v>327408</v>
      </c>
    </row>
    <row r="433" spans="1:11" x14ac:dyDescent="0.3">
      <c r="A433" s="2">
        <v>6</v>
      </c>
      <c r="B433" s="2" t="s">
        <v>122</v>
      </c>
      <c r="C433" s="2">
        <v>30</v>
      </c>
      <c r="D433" s="2" t="s">
        <v>3131</v>
      </c>
      <c r="E433" s="2" t="s">
        <v>1111</v>
      </c>
      <c r="F433" s="2">
        <v>3</v>
      </c>
      <c r="G433" s="2" t="s">
        <v>7</v>
      </c>
      <c r="H433" s="2">
        <v>63638</v>
      </c>
      <c r="I433" s="3">
        <v>0.37587563346839453</v>
      </c>
      <c r="J433" s="2">
        <v>169306</v>
      </c>
      <c r="K433" s="2">
        <v>327408</v>
      </c>
    </row>
    <row r="434" spans="1:11" x14ac:dyDescent="0.3">
      <c r="A434" s="2">
        <v>6</v>
      </c>
      <c r="B434" s="2" t="s">
        <v>122</v>
      </c>
      <c r="C434" s="2">
        <v>30</v>
      </c>
      <c r="D434" s="2" t="s">
        <v>3131</v>
      </c>
      <c r="E434" s="2" t="str">
        <f>"NOTA"&amp;B434</f>
        <v>NOTAAkola</v>
      </c>
      <c r="F434" s="2">
        <v>4</v>
      </c>
      <c r="G434" s="2" t="s">
        <v>22</v>
      </c>
      <c r="H434" s="2">
        <v>1274</v>
      </c>
      <c r="I434" s="3">
        <v>7.5248366862367549E-3</v>
      </c>
      <c r="J434" s="2">
        <v>169306</v>
      </c>
      <c r="K434" s="2">
        <v>327408</v>
      </c>
    </row>
    <row r="435" spans="1:11" x14ac:dyDescent="0.3">
      <c r="A435" s="2">
        <v>6</v>
      </c>
      <c r="B435" s="2" t="s">
        <v>122</v>
      </c>
      <c r="C435" s="2">
        <v>30</v>
      </c>
      <c r="D435" s="2" t="s">
        <v>3131</v>
      </c>
      <c r="E435" s="2" t="s">
        <v>1109</v>
      </c>
      <c r="F435" s="2">
        <v>5</v>
      </c>
      <c r="G435" s="2" t="s">
        <v>11</v>
      </c>
      <c r="H435" s="2">
        <v>665</v>
      </c>
      <c r="I435" s="3">
        <v>3.9277993691895149E-3</v>
      </c>
      <c r="J435" s="2">
        <v>169306</v>
      </c>
      <c r="K435" s="2">
        <v>327408</v>
      </c>
    </row>
    <row r="436" spans="1:11" x14ac:dyDescent="0.3">
      <c r="A436" s="2">
        <v>6</v>
      </c>
      <c r="B436" s="2" t="s">
        <v>122</v>
      </c>
      <c r="C436" s="2">
        <v>30</v>
      </c>
      <c r="D436" s="2" t="s">
        <v>3131</v>
      </c>
      <c r="E436" s="2" t="s">
        <v>1115</v>
      </c>
      <c r="F436" s="2">
        <v>6</v>
      </c>
      <c r="G436" s="2" t="s">
        <v>15</v>
      </c>
      <c r="H436" s="2">
        <v>165</v>
      </c>
      <c r="I436" s="3">
        <v>9.7456676077634574E-4</v>
      </c>
      <c r="J436" s="2">
        <v>169306</v>
      </c>
      <c r="K436" s="2">
        <v>327408</v>
      </c>
    </row>
    <row r="437" spans="1:11" x14ac:dyDescent="0.3">
      <c r="A437" s="2">
        <v>6</v>
      </c>
      <c r="B437" s="2" t="s">
        <v>122</v>
      </c>
      <c r="C437" s="2">
        <v>30</v>
      </c>
      <c r="D437" s="2" t="s">
        <v>3131</v>
      </c>
      <c r="E437" s="2" t="s">
        <v>1112</v>
      </c>
      <c r="F437" s="2">
        <v>7</v>
      </c>
      <c r="G437" s="2" t="s">
        <v>1113</v>
      </c>
      <c r="H437" s="2">
        <v>378</v>
      </c>
      <c r="I437" s="3">
        <v>2.2326438519603559E-3</v>
      </c>
      <c r="J437" s="2">
        <v>169306</v>
      </c>
      <c r="K437" s="2">
        <v>327408</v>
      </c>
    </row>
    <row r="438" spans="1:11" x14ac:dyDescent="0.3">
      <c r="A438" s="2">
        <v>6</v>
      </c>
      <c r="B438" s="2" t="s">
        <v>122</v>
      </c>
      <c r="C438" s="2">
        <v>30</v>
      </c>
      <c r="D438" s="2" t="s">
        <v>3131</v>
      </c>
      <c r="E438" s="2" t="s">
        <v>1120</v>
      </c>
      <c r="F438" s="2">
        <v>8</v>
      </c>
      <c r="G438" s="2" t="s">
        <v>19</v>
      </c>
      <c r="H438" s="2">
        <v>205</v>
      </c>
      <c r="I438" s="3">
        <v>1.2108253694493993E-3</v>
      </c>
      <c r="J438" s="2">
        <v>169306</v>
      </c>
      <c r="K438" s="2">
        <v>327408</v>
      </c>
    </row>
    <row r="439" spans="1:11" x14ac:dyDescent="0.3">
      <c r="A439" s="2">
        <v>6</v>
      </c>
      <c r="B439" s="2" t="s">
        <v>122</v>
      </c>
      <c r="C439" s="2">
        <v>30</v>
      </c>
      <c r="D439" s="2" t="s">
        <v>3131</v>
      </c>
      <c r="E439" s="2" t="s">
        <v>1119</v>
      </c>
      <c r="F439" s="2">
        <v>9</v>
      </c>
      <c r="G439" s="2" t="s">
        <v>19</v>
      </c>
      <c r="H439" s="2">
        <v>205</v>
      </c>
      <c r="I439" s="3">
        <v>1.2108253694493993E-3</v>
      </c>
      <c r="J439" s="2">
        <v>169306</v>
      </c>
      <c r="K439" s="2">
        <v>327408</v>
      </c>
    </row>
    <row r="440" spans="1:11" x14ac:dyDescent="0.3">
      <c r="A440" s="2">
        <v>6</v>
      </c>
      <c r="B440" s="2" t="s">
        <v>122</v>
      </c>
      <c r="C440" s="2">
        <v>30</v>
      </c>
      <c r="D440" s="2" t="s">
        <v>3131</v>
      </c>
      <c r="E440" s="2" t="s">
        <v>1116</v>
      </c>
      <c r="F440" s="2">
        <v>10</v>
      </c>
      <c r="G440" s="2" t="s">
        <v>19</v>
      </c>
      <c r="H440" s="2">
        <v>87</v>
      </c>
      <c r="I440" s="3">
        <v>5.138624738638914E-4</v>
      </c>
      <c r="J440" s="2">
        <v>169306</v>
      </c>
      <c r="K440" s="2">
        <v>327408</v>
      </c>
    </row>
    <row r="441" spans="1:11" x14ac:dyDescent="0.3">
      <c r="A441" s="2">
        <v>6</v>
      </c>
      <c r="B441" s="2" t="s">
        <v>122</v>
      </c>
      <c r="C441" s="2">
        <v>30</v>
      </c>
      <c r="D441" s="2" t="s">
        <v>3131</v>
      </c>
      <c r="E441" s="2" t="s">
        <v>1117</v>
      </c>
      <c r="F441" s="2">
        <v>11</v>
      </c>
      <c r="G441" s="2" t="s">
        <v>19</v>
      </c>
      <c r="H441" s="2">
        <v>111</v>
      </c>
      <c r="I441" s="3">
        <v>6.5561763906772349E-4</v>
      </c>
      <c r="J441" s="2">
        <v>169306</v>
      </c>
      <c r="K441" s="2">
        <v>327408</v>
      </c>
    </row>
    <row r="442" spans="1:11" x14ac:dyDescent="0.3">
      <c r="A442" s="2">
        <v>6</v>
      </c>
      <c r="B442" s="2" t="s">
        <v>122</v>
      </c>
      <c r="C442" s="2">
        <v>30</v>
      </c>
      <c r="D442" s="2" t="s">
        <v>3131</v>
      </c>
      <c r="E442" s="2" t="s">
        <v>1118</v>
      </c>
      <c r="F442" s="2">
        <v>12</v>
      </c>
      <c r="G442" s="2" t="s">
        <v>19</v>
      </c>
      <c r="H442" s="2">
        <v>68</v>
      </c>
      <c r="I442" s="3">
        <v>4.0163963474419099E-4</v>
      </c>
      <c r="J442" s="2">
        <v>169306</v>
      </c>
      <c r="K442" s="2">
        <v>327408</v>
      </c>
    </row>
    <row r="443" spans="1:11" x14ac:dyDescent="0.3">
      <c r="A443" s="2">
        <v>6</v>
      </c>
      <c r="B443" s="2" t="s">
        <v>122</v>
      </c>
      <c r="C443" s="2">
        <v>31</v>
      </c>
      <c r="D443" s="2" t="s">
        <v>3132</v>
      </c>
      <c r="E443" s="2" t="s">
        <v>1110</v>
      </c>
      <c r="F443" s="2">
        <v>1</v>
      </c>
      <c r="G443" s="2" t="s">
        <v>9</v>
      </c>
      <c r="H443" s="2">
        <v>111115</v>
      </c>
      <c r="I443" s="3">
        <v>0.55883580693345669</v>
      </c>
      <c r="J443" s="2">
        <v>198833</v>
      </c>
      <c r="K443" s="2">
        <v>337936</v>
      </c>
    </row>
    <row r="444" spans="1:11" x14ac:dyDescent="0.3">
      <c r="A444" s="2">
        <v>6</v>
      </c>
      <c r="B444" s="2" t="s">
        <v>122</v>
      </c>
      <c r="C444" s="2">
        <v>31</v>
      </c>
      <c r="D444" s="2" t="s">
        <v>3132</v>
      </c>
      <c r="E444" s="2" t="s">
        <v>1114</v>
      </c>
      <c r="F444" s="2">
        <v>2</v>
      </c>
      <c r="G444" s="2" t="s">
        <v>1023</v>
      </c>
      <c r="H444" s="2">
        <v>61712</v>
      </c>
      <c r="I444" s="3">
        <v>0.31037101487177682</v>
      </c>
      <c r="J444" s="2">
        <v>198833</v>
      </c>
      <c r="K444" s="2">
        <v>337936</v>
      </c>
    </row>
    <row r="445" spans="1:11" x14ac:dyDescent="0.3">
      <c r="A445" s="2">
        <v>6</v>
      </c>
      <c r="B445" s="2" t="s">
        <v>122</v>
      </c>
      <c r="C445" s="2">
        <v>31</v>
      </c>
      <c r="D445" s="2" t="s">
        <v>3132</v>
      </c>
      <c r="E445" s="2" t="s">
        <v>1111</v>
      </c>
      <c r="F445" s="2">
        <v>3</v>
      </c>
      <c r="G445" s="2" t="s">
        <v>7</v>
      </c>
      <c r="H445" s="2">
        <v>20867</v>
      </c>
      <c r="I445" s="3">
        <v>0.10494736789164777</v>
      </c>
      <c r="J445" s="2">
        <v>198833</v>
      </c>
      <c r="K445" s="2">
        <v>337936</v>
      </c>
    </row>
    <row r="446" spans="1:11" x14ac:dyDescent="0.3">
      <c r="A446" s="2">
        <v>6</v>
      </c>
      <c r="B446" s="2" t="s">
        <v>122</v>
      </c>
      <c r="C446" s="2">
        <v>31</v>
      </c>
      <c r="D446" s="2" t="s">
        <v>3132</v>
      </c>
      <c r="E446" s="2" t="str">
        <f>"NOTA"&amp;B446</f>
        <v>NOTAAkola</v>
      </c>
      <c r="F446" s="2">
        <v>4</v>
      </c>
      <c r="G446" s="2" t="s">
        <v>22</v>
      </c>
      <c r="H446" s="2">
        <v>1708</v>
      </c>
      <c r="I446" s="3">
        <v>8.5901233698631521E-3</v>
      </c>
      <c r="J446" s="2">
        <v>198833</v>
      </c>
      <c r="K446" s="2">
        <v>337936</v>
      </c>
    </row>
    <row r="447" spans="1:11" x14ac:dyDescent="0.3">
      <c r="A447" s="2">
        <v>6</v>
      </c>
      <c r="B447" s="2" t="s">
        <v>122</v>
      </c>
      <c r="C447" s="2">
        <v>31</v>
      </c>
      <c r="D447" s="2" t="s">
        <v>3132</v>
      </c>
      <c r="E447" s="2" t="s">
        <v>1109</v>
      </c>
      <c r="F447" s="2">
        <v>5</v>
      </c>
      <c r="G447" s="2" t="s">
        <v>11</v>
      </c>
      <c r="H447" s="2">
        <v>1286</v>
      </c>
      <c r="I447" s="3">
        <v>6.467739258573778E-3</v>
      </c>
      <c r="J447" s="2">
        <v>198833</v>
      </c>
      <c r="K447" s="2">
        <v>337936</v>
      </c>
    </row>
    <row r="448" spans="1:11" x14ac:dyDescent="0.3">
      <c r="A448" s="2">
        <v>6</v>
      </c>
      <c r="B448" s="2" t="s">
        <v>122</v>
      </c>
      <c r="C448" s="2">
        <v>31</v>
      </c>
      <c r="D448" s="2" t="s">
        <v>3132</v>
      </c>
      <c r="E448" s="2" t="s">
        <v>1115</v>
      </c>
      <c r="F448" s="2">
        <v>6</v>
      </c>
      <c r="G448" s="2" t="s">
        <v>15</v>
      </c>
      <c r="H448" s="2">
        <v>406</v>
      </c>
      <c r="I448" s="3">
        <v>2.0419145715248476E-3</v>
      </c>
      <c r="J448" s="2">
        <v>198833</v>
      </c>
      <c r="K448" s="2">
        <v>337936</v>
      </c>
    </row>
    <row r="449" spans="1:11" x14ac:dyDescent="0.3">
      <c r="A449" s="2">
        <v>6</v>
      </c>
      <c r="B449" s="2" t="s">
        <v>122</v>
      </c>
      <c r="C449" s="2">
        <v>31</v>
      </c>
      <c r="D449" s="2" t="s">
        <v>3132</v>
      </c>
      <c r="E449" s="2" t="s">
        <v>1112</v>
      </c>
      <c r="F449" s="2">
        <v>7</v>
      </c>
      <c r="G449" s="2" t="s">
        <v>1113</v>
      </c>
      <c r="H449" s="2">
        <v>398</v>
      </c>
      <c r="I449" s="3">
        <v>2.0016798016425845E-3</v>
      </c>
      <c r="J449" s="2">
        <v>198833</v>
      </c>
      <c r="K449" s="2">
        <v>337936</v>
      </c>
    </row>
    <row r="450" spans="1:11" x14ac:dyDescent="0.3">
      <c r="A450" s="2">
        <v>6</v>
      </c>
      <c r="B450" s="2" t="s">
        <v>122</v>
      </c>
      <c r="C450" s="2">
        <v>31</v>
      </c>
      <c r="D450" s="2" t="s">
        <v>3132</v>
      </c>
      <c r="E450" s="2" t="s">
        <v>1120</v>
      </c>
      <c r="F450" s="2">
        <v>8</v>
      </c>
      <c r="G450" s="2" t="s">
        <v>19</v>
      </c>
      <c r="H450" s="2">
        <v>350</v>
      </c>
      <c r="I450" s="3">
        <v>1.7602711823490064E-3</v>
      </c>
      <c r="J450" s="2">
        <v>198833</v>
      </c>
      <c r="K450" s="2">
        <v>337936</v>
      </c>
    </row>
    <row r="451" spans="1:11" x14ac:dyDescent="0.3">
      <c r="A451" s="2">
        <v>6</v>
      </c>
      <c r="B451" s="2" t="s">
        <v>122</v>
      </c>
      <c r="C451" s="2">
        <v>31</v>
      </c>
      <c r="D451" s="2" t="s">
        <v>3132</v>
      </c>
      <c r="E451" s="2" t="s">
        <v>1119</v>
      </c>
      <c r="F451" s="2">
        <v>9</v>
      </c>
      <c r="G451" s="2" t="s">
        <v>19</v>
      </c>
      <c r="H451" s="2">
        <v>214</v>
      </c>
      <c r="I451" s="3">
        <v>1.0762800943505354E-3</v>
      </c>
      <c r="J451" s="2">
        <v>198833</v>
      </c>
      <c r="K451" s="2">
        <v>337936</v>
      </c>
    </row>
    <row r="452" spans="1:11" x14ac:dyDescent="0.3">
      <c r="A452" s="2">
        <v>6</v>
      </c>
      <c r="B452" s="2" t="s">
        <v>122</v>
      </c>
      <c r="C452" s="2">
        <v>31</v>
      </c>
      <c r="D452" s="2" t="s">
        <v>3132</v>
      </c>
      <c r="E452" s="2" t="s">
        <v>1116</v>
      </c>
      <c r="F452" s="2">
        <v>10</v>
      </c>
      <c r="G452" s="2" t="s">
        <v>19</v>
      </c>
      <c r="H452" s="2">
        <v>394</v>
      </c>
      <c r="I452" s="3">
        <v>1.9815624167014529E-3</v>
      </c>
      <c r="J452" s="2">
        <v>198833</v>
      </c>
      <c r="K452" s="2">
        <v>337936</v>
      </c>
    </row>
    <row r="453" spans="1:11" x14ac:dyDescent="0.3">
      <c r="A453" s="2">
        <v>6</v>
      </c>
      <c r="B453" s="2" t="s">
        <v>122</v>
      </c>
      <c r="C453" s="2">
        <v>31</v>
      </c>
      <c r="D453" s="2" t="s">
        <v>3132</v>
      </c>
      <c r="E453" s="2" t="s">
        <v>1117</v>
      </c>
      <c r="F453" s="2">
        <v>11</v>
      </c>
      <c r="G453" s="2" t="s">
        <v>19</v>
      </c>
      <c r="H453" s="2">
        <v>267</v>
      </c>
      <c r="I453" s="3">
        <v>1.3428354448205278E-3</v>
      </c>
      <c r="J453" s="2">
        <v>198833</v>
      </c>
      <c r="K453" s="2">
        <v>337936</v>
      </c>
    </row>
    <row r="454" spans="1:11" x14ac:dyDescent="0.3">
      <c r="A454" s="2">
        <v>6</v>
      </c>
      <c r="B454" s="2" t="s">
        <v>122</v>
      </c>
      <c r="C454" s="2">
        <v>31</v>
      </c>
      <c r="D454" s="2" t="s">
        <v>3132</v>
      </c>
      <c r="E454" s="2" t="s">
        <v>1118</v>
      </c>
      <c r="F454" s="2">
        <v>12</v>
      </c>
      <c r="G454" s="2" t="s">
        <v>19</v>
      </c>
      <c r="H454" s="2">
        <v>116</v>
      </c>
      <c r="I454" s="3">
        <v>5.8340416329281356E-4</v>
      </c>
      <c r="J454" s="2">
        <v>198833</v>
      </c>
      <c r="K454" s="2">
        <v>337936</v>
      </c>
    </row>
    <row r="455" spans="1:11" x14ac:dyDescent="0.3">
      <c r="A455" s="2">
        <v>6</v>
      </c>
      <c r="B455" s="2" t="s">
        <v>122</v>
      </c>
      <c r="C455" s="2">
        <v>32</v>
      </c>
      <c r="D455" s="2" t="s">
        <v>3133</v>
      </c>
      <c r="E455" s="2" t="s">
        <v>1110</v>
      </c>
      <c r="F455" s="2">
        <v>1</v>
      </c>
      <c r="G455" s="2" t="s">
        <v>9</v>
      </c>
      <c r="H455" s="2">
        <v>90115</v>
      </c>
      <c r="I455" s="3">
        <v>0.48649276050833001</v>
      </c>
      <c r="J455" s="2">
        <v>185234</v>
      </c>
      <c r="K455" s="2">
        <v>318823</v>
      </c>
    </row>
    <row r="456" spans="1:11" x14ac:dyDescent="0.3">
      <c r="A456" s="2">
        <v>6</v>
      </c>
      <c r="B456" s="2" t="s">
        <v>122</v>
      </c>
      <c r="C456" s="2">
        <v>32</v>
      </c>
      <c r="D456" s="2" t="s">
        <v>3133</v>
      </c>
      <c r="E456" s="2" t="s">
        <v>1114</v>
      </c>
      <c r="F456" s="2">
        <v>2</v>
      </c>
      <c r="G456" s="2" t="s">
        <v>1023</v>
      </c>
      <c r="H456" s="2">
        <v>52230</v>
      </c>
      <c r="I456" s="3">
        <v>0.28196767332131251</v>
      </c>
      <c r="J456" s="2">
        <v>185234</v>
      </c>
      <c r="K456" s="2">
        <v>318823</v>
      </c>
    </row>
    <row r="457" spans="1:11" x14ac:dyDescent="0.3">
      <c r="A457" s="2">
        <v>6</v>
      </c>
      <c r="B457" s="2" t="s">
        <v>122</v>
      </c>
      <c r="C457" s="2">
        <v>32</v>
      </c>
      <c r="D457" s="2" t="s">
        <v>3133</v>
      </c>
      <c r="E457" s="2" t="s">
        <v>1111</v>
      </c>
      <c r="F457" s="2">
        <v>3</v>
      </c>
      <c r="G457" s="2" t="s">
        <v>7</v>
      </c>
      <c r="H457" s="2">
        <v>37450</v>
      </c>
      <c r="I457" s="3">
        <v>0.20217670622024034</v>
      </c>
      <c r="J457" s="2">
        <v>185234</v>
      </c>
      <c r="K457" s="2">
        <v>318823</v>
      </c>
    </row>
    <row r="458" spans="1:11" x14ac:dyDescent="0.3">
      <c r="A458" s="2">
        <v>6</v>
      </c>
      <c r="B458" s="2" t="s">
        <v>122</v>
      </c>
      <c r="C458" s="2">
        <v>32</v>
      </c>
      <c r="D458" s="2" t="s">
        <v>3133</v>
      </c>
      <c r="E458" s="2" t="str">
        <f>"NOTA"&amp;B458</f>
        <v>NOTAAkola</v>
      </c>
      <c r="F458" s="2">
        <v>4</v>
      </c>
      <c r="G458" s="2" t="s">
        <v>22</v>
      </c>
      <c r="H458" s="2">
        <v>1441</v>
      </c>
      <c r="I458" s="3">
        <v>7.7793493635077791E-3</v>
      </c>
      <c r="J458" s="2">
        <v>185234</v>
      </c>
      <c r="K458" s="2">
        <v>318823</v>
      </c>
    </row>
    <row r="459" spans="1:11" x14ac:dyDescent="0.3">
      <c r="A459" s="2">
        <v>6</v>
      </c>
      <c r="B459" s="2" t="s">
        <v>122</v>
      </c>
      <c r="C459" s="2">
        <v>32</v>
      </c>
      <c r="D459" s="2" t="s">
        <v>3133</v>
      </c>
      <c r="E459" s="2" t="s">
        <v>1109</v>
      </c>
      <c r="F459" s="2">
        <v>5</v>
      </c>
      <c r="G459" s="2" t="s">
        <v>11</v>
      </c>
      <c r="H459" s="2">
        <v>1503</v>
      </c>
      <c r="I459" s="3">
        <v>8.114061133485213E-3</v>
      </c>
      <c r="J459" s="2">
        <v>185234</v>
      </c>
      <c r="K459" s="2">
        <v>318823</v>
      </c>
    </row>
    <row r="460" spans="1:11" x14ac:dyDescent="0.3">
      <c r="A460" s="2">
        <v>6</v>
      </c>
      <c r="B460" s="2" t="s">
        <v>122</v>
      </c>
      <c r="C460" s="2">
        <v>32</v>
      </c>
      <c r="D460" s="2" t="s">
        <v>3133</v>
      </c>
      <c r="E460" s="2" t="s">
        <v>1115</v>
      </c>
      <c r="F460" s="2">
        <v>6</v>
      </c>
      <c r="G460" s="2" t="s">
        <v>15</v>
      </c>
      <c r="H460" s="2">
        <v>575</v>
      </c>
      <c r="I460" s="3">
        <v>3.1041817376939438E-3</v>
      </c>
      <c r="J460" s="2">
        <v>185234</v>
      </c>
      <c r="K460" s="2">
        <v>318823</v>
      </c>
    </row>
    <row r="461" spans="1:11" x14ac:dyDescent="0.3">
      <c r="A461" s="2">
        <v>6</v>
      </c>
      <c r="B461" s="2" t="s">
        <v>122</v>
      </c>
      <c r="C461" s="2">
        <v>32</v>
      </c>
      <c r="D461" s="2" t="s">
        <v>3133</v>
      </c>
      <c r="E461" s="2" t="s">
        <v>1112</v>
      </c>
      <c r="F461" s="2">
        <v>7</v>
      </c>
      <c r="G461" s="2" t="s">
        <v>1113</v>
      </c>
      <c r="H461" s="2">
        <v>515</v>
      </c>
      <c r="I461" s="3">
        <v>2.7802671215867497E-3</v>
      </c>
      <c r="J461" s="2">
        <v>185234</v>
      </c>
      <c r="K461" s="2">
        <v>318823</v>
      </c>
    </row>
    <row r="462" spans="1:11" x14ac:dyDescent="0.3">
      <c r="A462" s="2">
        <v>6</v>
      </c>
      <c r="B462" s="2" t="s">
        <v>122</v>
      </c>
      <c r="C462" s="2">
        <v>32</v>
      </c>
      <c r="D462" s="2" t="s">
        <v>3133</v>
      </c>
      <c r="E462" s="2" t="s">
        <v>1120</v>
      </c>
      <c r="F462" s="2">
        <v>8</v>
      </c>
      <c r="G462" s="2" t="s">
        <v>19</v>
      </c>
      <c r="H462" s="2">
        <v>449</v>
      </c>
      <c r="I462" s="3">
        <v>2.4239610438688362E-3</v>
      </c>
      <c r="J462" s="2">
        <v>185234</v>
      </c>
      <c r="K462" s="2">
        <v>318823</v>
      </c>
    </row>
    <row r="463" spans="1:11" x14ac:dyDescent="0.3">
      <c r="A463" s="2">
        <v>6</v>
      </c>
      <c r="B463" s="2" t="s">
        <v>122</v>
      </c>
      <c r="C463" s="2">
        <v>32</v>
      </c>
      <c r="D463" s="2" t="s">
        <v>3133</v>
      </c>
      <c r="E463" s="2" t="s">
        <v>1119</v>
      </c>
      <c r="F463" s="2">
        <v>9</v>
      </c>
      <c r="G463" s="2" t="s">
        <v>19</v>
      </c>
      <c r="H463" s="2">
        <v>364</v>
      </c>
      <c r="I463" s="3">
        <v>1.9650820043836444E-3</v>
      </c>
      <c r="J463" s="2">
        <v>185234</v>
      </c>
      <c r="K463" s="2">
        <v>318823</v>
      </c>
    </row>
    <row r="464" spans="1:11" x14ac:dyDescent="0.3">
      <c r="A464" s="2">
        <v>6</v>
      </c>
      <c r="B464" s="2" t="s">
        <v>122</v>
      </c>
      <c r="C464" s="2">
        <v>32</v>
      </c>
      <c r="D464" s="2" t="s">
        <v>3133</v>
      </c>
      <c r="E464" s="2" t="s">
        <v>1116</v>
      </c>
      <c r="F464" s="2">
        <v>10</v>
      </c>
      <c r="G464" s="2" t="s">
        <v>19</v>
      </c>
      <c r="H464" s="2">
        <v>193</v>
      </c>
      <c r="I464" s="3">
        <v>1.0419253484781411E-3</v>
      </c>
      <c r="J464" s="2">
        <v>185234</v>
      </c>
      <c r="K464" s="2">
        <v>318823</v>
      </c>
    </row>
    <row r="465" spans="1:11" x14ac:dyDescent="0.3">
      <c r="A465" s="2">
        <v>6</v>
      </c>
      <c r="B465" s="2" t="s">
        <v>122</v>
      </c>
      <c r="C465" s="2">
        <v>32</v>
      </c>
      <c r="D465" s="2" t="s">
        <v>3133</v>
      </c>
      <c r="E465" s="2" t="s">
        <v>1117</v>
      </c>
      <c r="F465" s="2">
        <v>11</v>
      </c>
      <c r="G465" s="2" t="s">
        <v>19</v>
      </c>
      <c r="H465" s="2">
        <v>202</v>
      </c>
      <c r="I465" s="3">
        <v>1.0905125408942203E-3</v>
      </c>
      <c r="J465" s="2">
        <v>185234</v>
      </c>
      <c r="K465" s="2">
        <v>318823</v>
      </c>
    </row>
    <row r="466" spans="1:11" x14ac:dyDescent="0.3">
      <c r="A466" s="2">
        <v>6</v>
      </c>
      <c r="B466" s="2" t="s">
        <v>122</v>
      </c>
      <c r="C466" s="2">
        <v>32</v>
      </c>
      <c r="D466" s="2" t="s">
        <v>3133</v>
      </c>
      <c r="E466" s="2" t="s">
        <v>1118</v>
      </c>
      <c r="F466" s="2">
        <v>12</v>
      </c>
      <c r="G466" s="2" t="s">
        <v>19</v>
      </c>
      <c r="H466" s="2">
        <v>197</v>
      </c>
      <c r="I466" s="3">
        <v>1.0635196562186209E-3</v>
      </c>
      <c r="J466" s="2">
        <v>185234</v>
      </c>
      <c r="K466" s="2">
        <v>318823</v>
      </c>
    </row>
    <row r="467" spans="1:11" x14ac:dyDescent="0.3">
      <c r="A467" s="2">
        <v>6</v>
      </c>
      <c r="B467" s="2" t="s">
        <v>122</v>
      </c>
      <c r="C467" s="2">
        <v>33</v>
      </c>
      <c r="D467" s="2" t="s">
        <v>3134</v>
      </c>
      <c r="E467" s="2" t="s">
        <v>1110</v>
      </c>
      <c r="F467" s="2">
        <v>1</v>
      </c>
      <c r="G467" s="2" t="s">
        <v>9</v>
      </c>
      <c r="H467" s="2">
        <v>95705</v>
      </c>
      <c r="I467" s="3">
        <v>0.51313877614485093</v>
      </c>
      <c r="J467" s="2">
        <v>186509</v>
      </c>
      <c r="K467" s="2">
        <v>304580</v>
      </c>
    </row>
    <row r="468" spans="1:11" x14ac:dyDescent="0.3">
      <c r="A468" s="2">
        <v>6</v>
      </c>
      <c r="B468" s="2" t="s">
        <v>122</v>
      </c>
      <c r="C468" s="2">
        <v>33</v>
      </c>
      <c r="D468" s="2" t="s">
        <v>3134</v>
      </c>
      <c r="E468" s="2" t="s">
        <v>1114</v>
      </c>
      <c r="F468" s="2">
        <v>2</v>
      </c>
      <c r="G468" s="2" t="s">
        <v>1023</v>
      </c>
      <c r="H468" s="2">
        <v>44400</v>
      </c>
      <c r="I468" s="3">
        <v>0.2380582170297412</v>
      </c>
      <c r="J468" s="2">
        <v>186509</v>
      </c>
      <c r="K468" s="2">
        <v>304580</v>
      </c>
    </row>
    <row r="469" spans="1:11" x14ac:dyDescent="0.3">
      <c r="A469" s="2">
        <v>6</v>
      </c>
      <c r="B469" s="2" t="s">
        <v>122</v>
      </c>
      <c r="C469" s="2">
        <v>33</v>
      </c>
      <c r="D469" s="2" t="s">
        <v>3134</v>
      </c>
      <c r="E469" s="2" t="s">
        <v>1111</v>
      </c>
      <c r="F469" s="2">
        <v>3</v>
      </c>
      <c r="G469" s="2" t="s">
        <v>7</v>
      </c>
      <c r="H469" s="2">
        <v>39583</v>
      </c>
      <c r="I469" s="3">
        <v>0.21223104515063615</v>
      </c>
      <c r="J469" s="2">
        <v>186509</v>
      </c>
      <c r="K469" s="2">
        <v>304580</v>
      </c>
    </row>
    <row r="470" spans="1:11" x14ac:dyDescent="0.3">
      <c r="A470" s="2">
        <v>6</v>
      </c>
      <c r="B470" s="2" t="s">
        <v>122</v>
      </c>
      <c r="C470" s="2">
        <v>33</v>
      </c>
      <c r="D470" s="2" t="s">
        <v>3134</v>
      </c>
      <c r="E470" s="2" t="str">
        <f>"NOTA"&amp;B470</f>
        <v>NOTAAkola</v>
      </c>
      <c r="F470" s="2">
        <v>4</v>
      </c>
      <c r="G470" s="2" t="s">
        <v>22</v>
      </c>
      <c r="H470" s="2">
        <v>1498</v>
      </c>
      <c r="I470" s="3">
        <v>8.0317839889764032E-3</v>
      </c>
      <c r="J470" s="2">
        <v>186509</v>
      </c>
      <c r="K470" s="2">
        <v>304580</v>
      </c>
    </row>
    <row r="471" spans="1:11" x14ac:dyDescent="0.3">
      <c r="A471" s="2">
        <v>6</v>
      </c>
      <c r="B471" s="2" t="s">
        <v>122</v>
      </c>
      <c r="C471" s="2">
        <v>33</v>
      </c>
      <c r="D471" s="2" t="s">
        <v>3134</v>
      </c>
      <c r="E471" s="2" t="s">
        <v>1109</v>
      </c>
      <c r="F471" s="2">
        <v>5</v>
      </c>
      <c r="G471" s="2" t="s">
        <v>11</v>
      </c>
      <c r="H471" s="2">
        <v>1968</v>
      </c>
      <c r="I471" s="3">
        <v>1.0551769619696637E-2</v>
      </c>
      <c r="J471" s="2">
        <v>186509</v>
      </c>
      <c r="K471" s="2">
        <v>304580</v>
      </c>
    </row>
    <row r="472" spans="1:11" x14ac:dyDescent="0.3">
      <c r="A472" s="2">
        <v>6</v>
      </c>
      <c r="B472" s="2" t="s">
        <v>122</v>
      </c>
      <c r="C472" s="2">
        <v>33</v>
      </c>
      <c r="D472" s="2" t="s">
        <v>3134</v>
      </c>
      <c r="E472" s="2" t="s">
        <v>1115</v>
      </c>
      <c r="F472" s="2">
        <v>6</v>
      </c>
      <c r="G472" s="2" t="s">
        <v>15</v>
      </c>
      <c r="H472" s="2">
        <v>462</v>
      </c>
      <c r="I472" s="3">
        <v>2.4770922582824421E-3</v>
      </c>
      <c r="J472" s="2">
        <v>186509</v>
      </c>
      <c r="K472" s="2">
        <v>304580</v>
      </c>
    </row>
    <row r="473" spans="1:11" x14ac:dyDescent="0.3">
      <c r="A473" s="2">
        <v>6</v>
      </c>
      <c r="B473" s="2" t="s">
        <v>122</v>
      </c>
      <c r="C473" s="2">
        <v>33</v>
      </c>
      <c r="D473" s="2" t="s">
        <v>3134</v>
      </c>
      <c r="E473" s="2" t="s">
        <v>1112</v>
      </c>
      <c r="F473" s="2">
        <v>7</v>
      </c>
      <c r="G473" s="2" t="s">
        <v>1113</v>
      </c>
      <c r="H473" s="2">
        <v>676</v>
      </c>
      <c r="I473" s="3">
        <v>3.6244899709933567E-3</v>
      </c>
      <c r="J473" s="2">
        <v>186509</v>
      </c>
      <c r="K473" s="2">
        <v>304580</v>
      </c>
    </row>
    <row r="474" spans="1:11" x14ac:dyDescent="0.3">
      <c r="A474" s="2">
        <v>6</v>
      </c>
      <c r="B474" s="2" t="s">
        <v>122</v>
      </c>
      <c r="C474" s="2">
        <v>33</v>
      </c>
      <c r="D474" s="2" t="s">
        <v>3134</v>
      </c>
      <c r="E474" s="2" t="s">
        <v>1120</v>
      </c>
      <c r="F474" s="2">
        <v>8</v>
      </c>
      <c r="G474" s="2" t="s">
        <v>19</v>
      </c>
      <c r="H474" s="2">
        <v>648</v>
      </c>
      <c r="I474" s="3">
        <v>3.4743631674610878E-3</v>
      </c>
      <c r="J474" s="2">
        <v>186509</v>
      </c>
      <c r="K474" s="2">
        <v>304580</v>
      </c>
    </row>
    <row r="475" spans="1:11" x14ac:dyDescent="0.3">
      <c r="A475" s="2">
        <v>6</v>
      </c>
      <c r="B475" s="2" t="s">
        <v>122</v>
      </c>
      <c r="C475" s="2">
        <v>33</v>
      </c>
      <c r="D475" s="2" t="s">
        <v>3134</v>
      </c>
      <c r="E475" s="2" t="s">
        <v>1119</v>
      </c>
      <c r="F475" s="2">
        <v>9</v>
      </c>
      <c r="G475" s="2" t="s">
        <v>19</v>
      </c>
      <c r="H475" s="2">
        <v>620</v>
      </c>
      <c r="I475" s="3">
        <v>3.3242363639288184E-3</v>
      </c>
      <c r="J475" s="2">
        <v>186509</v>
      </c>
      <c r="K475" s="2">
        <v>304580</v>
      </c>
    </row>
    <row r="476" spans="1:11" x14ac:dyDescent="0.3">
      <c r="A476" s="2">
        <v>6</v>
      </c>
      <c r="B476" s="2" t="s">
        <v>122</v>
      </c>
      <c r="C476" s="2">
        <v>33</v>
      </c>
      <c r="D476" s="2" t="s">
        <v>3134</v>
      </c>
      <c r="E476" s="2" t="s">
        <v>1116</v>
      </c>
      <c r="F476" s="2">
        <v>10</v>
      </c>
      <c r="G476" s="2" t="s">
        <v>19</v>
      </c>
      <c r="H476" s="2">
        <v>462</v>
      </c>
      <c r="I476" s="3">
        <v>2.4770922582824421E-3</v>
      </c>
      <c r="J476" s="2">
        <v>186509</v>
      </c>
      <c r="K476" s="2">
        <v>304580</v>
      </c>
    </row>
    <row r="477" spans="1:11" x14ac:dyDescent="0.3">
      <c r="A477" s="2">
        <v>6</v>
      </c>
      <c r="B477" s="2" t="s">
        <v>122</v>
      </c>
      <c r="C477" s="2">
        <v>33</v>
      </c>
      <c r="D477" s="2" t="s">
        <v>3134</v>
      </c>
      <c r="E477" s="2" t="s">
        <v>1117</v>
      </c>
      <c r="F477" s="2">
        <v>11</v>
      </c>
      <c r="G477" s="2" t="s">
        <v>19</v>
      </c>
      <c r="H477" s="2">
        <v>224</v>
      </c>
      <c r="I477" s="3">
        <v>1.2010144282581538E-3</v>
      </c>
      <c r="J477" s="2">
        <v>186509</v>
      </c>
      <c r="K477" s="2">
        <v>304580</v>
      </c>
    </row>
    <row r="478" spans="1:11" x14ac:dyDescent="0.3">
      <c r="A478" s="2">
        <v>6</v>
      </c>
      <c r="B478" s="2" t="s">
        <v>122</v>
      </c>
      <c r="C478" s="2">
        <v>33</v>
      </c>
      <c r="D478" s="2" t="s">
        <v>3134</v>
      </c>
      <c r="E478" s="2" t="s">
        <v>1118</v>
      </c>
      <c r="F478" s="2">
        <v>12</v>
      </c>
      <c r="G478" s="2" t="s">
        <v>19</v>
      </c>
      <c r="H478" s="2">
        <v>263</v>
      </c>
      <c r="I478" s="3">
        <v>1.4101196188923859E-3</v>
      </c>
      <c r="J478" s="2">
        <v>186509</v>
      </c>
      <c r="K478" s="2">
        <v>304580</v>
      </c>
    </row>
    <row r="479" spans="1:11" x14ac:dyDescent="0.3">
      <c r="A479" s="2">
        <v>14</v>
      </c>
      <c r="B479" s="2" t="s">
        <v>299</v>
      </c>
      <c r="C479" s="2">
        <v>34</v>
      </c>
      <c r="D479" s="2" t="s">
        <v>3394</v>
      </c>
      <c r="E479" s="2" t="s">
        <v>1247</v>
      </c>
      <c r="F479" s="2">
        <v>1</v>
      </c>
      <c r="G479" s="2" t="s">
        <v>103</v>
      </c>
      <c r="H479" s="2">
        <v>95078</v>
      </c>
      <c r="I479" s="3">
        <v>0.45478157301865946</v>
      </c>
      <c r="J479" s="2">
        <v>209063</v>
      </c>
      <c r="K479" s="2">
        <v>345815</v>
      </c>
    </row>
    <row r="480" spans="1:11" x14ac:dyDescent="0.3">
      <c r="A480" s="2">
        <v>14</v>
      </c>
      <c r="B480" s="2" t="s">
        <v>299</v>
      </c>
      <c r="C480" s="2">
        <v>34</v>
      </c>
      <c r="D480" s="2" t="s">
        <v>3394</v>
      </c>
      <c r="E480" s="2" t="s">
        <v>1246</v>
      </c>
      <c r="F480" s="2">
        <v>2</v>
      </c>
      <c r="G480" s="2" t="s">
        <v>7</v>
      </c>
      <c r="H480" s="2">
        <v>71021</v>
      </c>
      <c r="I480" s="3">
        <v>0.339710996206885</v>
      </c>
      <c r="J480" s="2">
        <v>209063</v>
      </c>
      <c r="K480" s="2">
        <v>345815</v>
      </c>
    </row>
    <row r="481" spans="1:11" x14ac:dyDescent="0.3">
      <c r="A481" s="2">
        <v>14</v>
      </c>
      <c r="B481" s="2" t="s">
        <v>299</v>
      </c>
      <c r="C481" s="2">
        <v>34</v>
      </c>
      <c r="D481" s="2" t="s">
        <v>3394</v>
      </c>
      <c r="E481" s="2" t="s">
        <v>1253</v>
      </c>
      <c r="F481" s="2">
        <v>3</v>
      </c>
      <c r="G481" s="2" t="s">
        <v>1023</v>
      </c>
      <c r="H481" s="2">
        <v>28351</v>
      </c>
      <c r="I481" s="3">
        <v>0.1356098400960476</v>
      </c>
      <c r="J481" s="2">
        <v>209063</v>
      </c>
      <c r="K481" s="2">
        <v>345815</v>
      </c>
    </row>
    <row r="482" spans="1:11" x14ac:dyDescent="0.3">
      <c r="A482" s="2">
        <v>14</v>
      </c>
      <c r="B482" s="2" t="s">
        <v>299</v>
      </c>
      <c r="C482" s="2">
        <v>34</v>
      </c>
      <c r="D482" s="2" t="s">
        <v>3394</v>
      </c>
      <c r="E482" s="2" t="s">
        <v>1262</v>
      </c>
      <c r="F482" s="2">
        <v>4</v>
      </c>
      <c r="G482" s="2" t="s">
        <v>19</v>
      </c>
      <c r="H482" s="2">
        <v>867</v>
      </c>
      <c r="I482" s="3">
        <v>4.1470752835269754E-3</v>
      </c>
      <c r="J482" s="2">
        <v>209063</v>
      </c>
      <c r="K482" s="2">
        <v>345815</v>
      </c>
    </row>
    <row r="483" spans="1:11" x14ac:dyDescent="0.3">
      <c r="A483" s="2">
        <v>14</v>
      </c>
      <c r="B483" s="2" t="s">
        <v>299</v>
      </c>
      <c r="C483" s="2">
        <v>34</v>
      </c>
      <c r="D483" s="2" t="s">
        <v>3394</v>
      </c>
      <c r="E483" s="2" t="s">
        <v>1256</v>
      </c>
      <c r="F483" s="2">
        <v>5</v>
      </c>
      <c r="G483" s="2" t="s">
        <v>1257</v>
      </c>
      <c r="H483" s="2">
        <v>3018</v>
      </c>
      <c r="I483" s="3">
        <v>1.4435839914284211E-2</v>
      </c>
      <c r="J483" s="2">
        <v>209063</v>
      </c>
      <c r="K483" s="2">
        <v>345815</v>
      </c>
    </row>
    <row r="484" spans="1:11" x14ac:dyDescent="0.3">
      <c r="A484" s="2">
        <v>14</v>
      </c>
      <c r="B484" s="2" t="s">
        <v>299</v>
      </c>
      <c r="C484" s="2">
        <v>34</v>
      </c>
      <c r="D484" s="2" t="s">
        <v>3394</v>
      </c>
      <c r="E484" s="2" t="s">
        <v>1258</v>
      </c>
      <c r="F484" s="2">
        <v>6</v>
      </c>
      <c r="G484" s="2" t="s">
        <v>19</v>
      </c>
      <c r="H484" s="2">
        <v>3132</v>
      </c>
      <c r="I484" s="3">
        <v>1.4981130089972879E-2</v>
      </c>
      <c r="J484" s="2">
        <v>209063</v>
      </c>
      <c r="K484" s="2">
        <v>345815</v>
      </c>
    </row>
    <row r="485" spans="1:11" x14ac:dyDescent="0.3">
      <c r="A485" s="2">
        <v>14</v>
      </c>
      <c r="B485" s="2" t="s">
        <v>299</v>
      </c>
      <c r="C485" s="2">
        <v>34</v>
      </c>
      <c r="D485" s="2" t="s">
        <v>3394</v>
      </c>
      <c r="E485" s="2" t="s">
        <v>1245</v>
      </c>
      <c r="F485" s="2">
        <v>7</v>
      </c>
      <c r="G485" s="2" t="s">
        <v>11</v>
      </c>
      <c r="H485" s="2">
        <v>953</v>
      </c>
      <c r="I485" s="3">
        <v>4.5584345388710581E-3</v>
      </c>
      <c r="J485" s="2">
        <v>209063</v>
      </c>
      <c r="K485" s="2">
        <v>345815</v>
      </c>
    </row>
    <row r="486" spans="1:11" x14ac:dyDescent="0.3">
      <c r="A486" s="2">
        <v>14</v>
      </c>
      <c r="B486" s="2" t="s">
        <v>299</v>
      </c>
      <c r="C486" s="2">
        <v>34</v>
      </c>
      <c r="D486" s="2" t="s">
        <v>3394</v>
      </c>
      <c r="E486" s="2" t="s">
        <v>1248</v>
      </c>
      <c r="F486" s="2">
        <v>8</v>
      </c>
      <c r="G486" s="2" t="s">
        <v>55</v>
      </c>
      <c r="H486" s="2">
        <v>798</v>
      </c>
      <c r="I486" s="3">
        <v>3.8170312298206762E-3</v>
      </c>
      <c r="J486" s="2">
        <v>209063</v>
      </c>
      <c r="K486" s="2">
        <v>345815</v>
      </c>
    </row>
    <row r="487" spans="1:11" x14ac:dyDescent="0.3">
      <c r="A487" s="2">
        <v>14</v>
      </c>
      <c r="B487" s="2" t="s">
        <v>299</v>
      </c>
      <c r="C487" s="2">
        <v>34</v>
      </c>
      <c r="D487" s="2" t="s">
        <v>3394</v>
      </c>
      <c r="E487" s="2" t="str">
        <f>"NOTA"&amp;B487</f>
        <v>NOTAYavatmal-Washim</v>
      </c>
      <c r="F487" s="2">
        <v>9</v>
      </c>
      <c r="G487" s="2" t="s">
        <v>22</v>
      </c>
      <c r="H487" s="2">
        <v>606</v>
      </c>
      <c r="I487" s="3">
        <v>2.8986477760292351E-3</v>
      </c>
      <c r="J487" s="2">
        <v>209063</v>
      </c>
      <c r="K487" s="2">
        <v>345815</v>
      </c>
    </row>
    <row r="488" spans="1:11" x14ac:dyDescent="0.3">
      <c r="A488" s="2">
        <v>14</v>
      </c>
      <c r="B488" s="2" t="s">
        <v>299</v>
      </c>
      <c r="C488" s="2">
        <v>34</v>
      </c>
      <c r="D488" s="2" t="s">
        <v>3394</v>
      </c>
      <c r="E488" s="2" t="s">
        <v>1263</v>
      </c>
      <c r="F488" s="2">
        <v>10</v>
      </c>
      <c r="G488" s="2" t="s">
        <v>19</v>
      </c>
      <c r="H488" s="2">
        <v>551</v>
      </c>
      <c r="I488" s="3">
        <v>2.6355691824952285E-3</v>
      </c>
      <c r="J488" s="2">
        <v>209063</v>
      </c>
      <c r="K488" s="2">
        <v>345815</v>
      </c>
    </row>
    <row r="489" spans="1:11" x14ac:dyDescent="0.3">
      <c r="A489" s="2">
        <v>14</v>
      </c>
      <c r="B489" s="2" t="s">
        <v>299</v>
      </c>
      <c r="C489" s="2">
        <v>34</v>
      </c>
      <c r="D489" s="2" t="s">
        <v>3394</v>
      </c>
      <c r="E489" s="2" t="s">
        <v>1266</v>
      </c>
      <c r="F489" s="2">
        <v>11</v>
      </c>
      <c r="G489" s="2" t="s">
        <v>19</v>
      </c>
      <c r="H489" s="2">
        <v>548</v>
      </c>
      <c r="I489" s="3">
        <v>2.6212194410297376E-3</v>
      </c>
      <c r="J489" s="2">
        <v>209063</v>
      </c>
      <c r="K489" s="2">
        <v>345815</v>
      </c>
    </row>
    <row r="490" spans="1:11" x14ac:dyDescent="0.3">
      <c r="A490" s="2">
        <v>14</v>
      </c>
      <c r="B490" s="2" t="s">
        <v>299</v>
      </c>
      <c r="C490" s="2">
        <v>34</v>
      </c>
      <c r="D490" s="2" t="s">
        <v>3394</v>
      </c>
      <c r="E490" s="2" t="s">
        <v>1254</v>
      </c>
      <c r="F490" s="2">
        <v>12</v>
      </c>
      <c r="G490" s="2" t="s">
        <v>15</v>
      </c>
      <c r="H490" s="2">
        <v>473</v>
      </c>
      <c r="I490" s="3">
        <v>2.2624759043924558E-3</v>
      </c>
      <c r="J490" s="2">
        <v>209063</v>
      </c>
      <c r="K490" s="2">
        <v>345815</v>
      </c>
    </row>
    <row r="491" spans="1:11" x14ac:dyDescent="0.3">
      <c r="A491" s="2">
        <v>14</v>
      </c>
      <c r="B491" s="2" t="s">
        <v>299</v>
      </c>
      <c r="C491" s="2">
        <v>34</v>
      </c>
      <c r="D491" s="2" t="s">
        <v>3394</v>
      </c>
      <c r="E491" s="2" t="s">
        <v>1268</v>
      </c>
      <c r="F491" s="2">
        <v>13</v>
      </c>
      <c r="G491" s="2" t="s">
        <v>19</v>
      </c>
      <c r="H491" s="2">
        <v>326</v>
      </c>
      <c r="I491" s="3">
        <v>1.5593385725833839E-3</v>
      </c>
      <c r="J491" s="2">
        <v>209063</v>
      </c>
      <c r="K491" s="2">
        <v>345815</v>
      </c>
    </row>
    <row r="492" spans="1:11" x14ac:dyDescent="0.3">
      <c r="A492" s="2">
        <v>14</v>
      </c>
      <c r="B492" s="2" t="s">
        <v>299</v>
      </c>
      <c r="C492" s="2">
        <v>34</v>
      </c>
      <c r="D492" s="2" t="s">
        <v>3394</v>
      </c>
      <c r="E492" s="2" t="s">
        <v>1255</v>
      </c>
      <c r="F492" s="2">
        <v>14</v>
      </c>
      <c r="G492" s="2" t="s">
        <v>159</v>
      </c>
      <c r="H492" s="2">
        <v>185</v>
      </c>
      <c r="I492" s="3">
        <v>8.8490072370529457E-4</v>
      </c>
      <c r="J492" s="2">
        <v>209063</v>
      </c>
      <c r="K492" s="2">
        <v>345815</v>
      </c>
    </row>
    <row r="493" spans="1:11" x14ac:dyDescent="0.3">
      <c r="A493" s="2">
        <v>14</v>
      </c>
      <c r="B493" s="2" t="s">
        <v>299</v>
      </c>
      <c r="C493" s="2">
        <v>34</v>
      </c>
      <c r="D493" s="2" t="s">
        <v>3394</v>
      </c>
      <c r="E493" s="2" t="s">
        <v>1264</v>
      </c>
      <c r="F493" s="2">
        <v>15</v>
      </c>
      <c r="G493" s="2" t="s">
        <v>19</v>
      </c>
      <c r="H493" s="2">
        <v>455</v>
      </c>
      <c r="I493" s="3">
        <v>2.1763774555995084E-3</v>
      </c>
      <c r="J493" s="2">
        <v>209063</v>
      </c>
      <c r="K493" s="2">
        <v>345815</v>
      </c>
    </row>
    <row r="494" spans="1:11" x14ac:dyDescent="0.3">
      <c r="A494" s="2">
        <v>14</v>
      </c>
      <c r="B494" s="2" t="s">
        <v>299</v>
      </c>
      <c r="C494" s="2">
        <v>34</v>
      </c>
      <c r="D494" s="2" t="s">
        <v>3394</v>
      </c>
      <c r="E494" s="2" t="s">
        <v>1265</v>
      </c>
      <c r="F494" s="2">
        <v>16</v>
      </c>
      <c r="G494" s="2" t="s">
        <v>19</v>
      </c>
      <c r="H494" s="2">
        <v>421</v>
      </c>
      <c r="I494" s="3">
        <v>2.0137470523239405E-3</v>
      </c>
      <c r="J494" s="2">
        <v>209063</v>
      </c>
      <c r="K494" s="2">
        <v>345815</v>
      </c>
    </row>
    <row r="495" spans="1:11" x14ac:dyDescent="0.3">
      <c r="A495" s="2">
        <v>14</v>
      </c>
      <c r="B495" s="2" t="s">
        <v>299</v>
      </c>
      <c r="C495" s="2">
        <v>34</v>
      </c>
      <c r="D495" s="2" t="s">
        <v>3394</v>
      </c>
      <c r="E495" s="2" t="s">
        <v>1261</v>
      </c>
      <c r="F495" s="2">
        <v>17</v>
      </c>
      <c r="G495" s="2" t="s">
        <v>19</v>
      </c>
      <c r="H495" s="2">
        <v>390</v>
      </c>
      <c r="I495" s="3">
        <v>1.8654663905138642E-3</v>
      </c>
      <c r="J495" s="2">
        <v>209063</v>
      </c>
      <c r="K495" s="2">
        <v>345815</v>
      </c>
    </row>
    <row r="496" spans="1:11" x14ac:dyDescent="0.3">
      <c r="A496" s="2">
        <v>14</v>
      </c>
      <c r="B496" s="2" t="s">
        <v>299</v>
      </c>
      <c r="C496" s="2">
        <v>34</v>
      </c>
      <c r="D496" s="2" t="s">
        <v>3394</v>
      </c>
      <c r="E496" s="2" t="s">
        <v>1251</v>
      </c>
      <c r="F496" s="2">
        <v>18</v>
      </c>
      <c r="G496" s="2" t="s">
        <v>1252</v>
      </c>
      <c r="H496" s="2">
        <v>331</v>
      </c>
      <c r="I496" s="3">
        <v>1.5832548083592028E-3</v>
      </c>
      <c r="J496" s="2">
        <v>209063</v>
      </c>
      <c r="K496" s="2">
        <v>345815</v>
      </c>
    </row>
    <row r="497" spans="1:11" x14ac:dyDescent="0.3">
      <c r="A497" s="2">
        <v>14</v>
      </c>
      <c r="B497" s="2" t="s">
        <v>299</v>
      </c>
      <c r="C497" s="2">
        <v>34</v>
      </c>
      <c r="D497" s="2" t="s">
        <v>3394</v>
      </c>
      <c r="E497" s="2" t="s">
        <v>1260</v>
      </c>
      <c r="F497" s="2">
        <v>19</v>
      </c>
      <c r="G497" s="2" t="s">
        <v>19</v>
      </c>
      <c r="H497" s="2">
        <v>302</v>
      </c>
      <c r="I497" s="3">
        <v>1.4445406408594538E-3</v>
      </c>
      <c r="J497" s="2">
        <v>209063</v>
      </c>
      <c r="K497" s="2">
        <v>345815</v>
      </c>
    </row>
    <row r="498" spans="1:11" x14ac:dyDescent="0.3">
      <c r="A498" s="2">
        <v>14</v>
      </c>
      <c r="B498" s="2" t="s">
        <v>299</v>
      </c>
      <c r="C498" s="2">
        <v>34</v>
      </c>
      <c r="D498" s="2" t="s">
        <v>3394</v>
      </c>
      <c r="E498" s="2" t="s">
        <v>1271</v>
      </c>
      <c r="F498" s="2">
        <v>20</v>
      </c>
      <c r="G498" s="2" t="s">
        <v>19</v>
      </c>
      <c r="H498" s="2">
        <v>266</v>
      </c>
      <c r="I498" s="3">
        <v>1.2723437432735586E-3</v>
      </c>
      <c r="J498" s="2">
        <v>209063</v>
      </c>
      <c r="K498" s="2">
        <v>345815</v>
      </c>
    </row>
    <row r="499" spans="1:11" x14ac:dyDescent="0.3">
      <c r="A499" s="2">
        <v>14</v>
      </c>
      <c r="B499" s="2" t="s">
        <v>299</v>
      </c>
      <c r="C499" s="2">
        <v>34</v>
      </c>
      <c r="D499" s="2" t="s">
        <v>3394</v>
      </c>
      <c r="E499" s="2" t="s">
        <v>1249</v>
      </c>
      <c r="F499" s="2">
        <v>21</v>
      </c>
      <c r="G499" s="2" t="s">
        <v>1250</v>
      </c>
      <c r="H499" s="2">
        <v>186</v>
      </c>
      <c r="I499" s="3">
        <v>8.8968397086045838E-4</v>
      </c>
      <c r="J499" s="2">
        <v>209063</v>
      </c>
      <c r="K499" s="2">
        <v>345815</v>
      </c>
    </row>
    <row r="500" spans="1:11" x14ac:dyDescent="0.3">
      <c r="A500" s="2">
        <v>14</v>
      </c>
      <c r="B500" s="2" t="s">
        <v>299</v>
      </c>
      <c r="C500" s="2">
        <v>34</v>
      </c>
      <c r="D500" s="2" t="s">
        <v>3394</v>
      </c>
      <c r="E500" s="2" t="s">
        <v>1259</v>
      </c>
      <c r="F500" s="2">
        <v>22</v>
      </c>
      <c r="G500" s="2" t="s">
        <v>19</v>
      </c>
      <c r="H500" s="2">
        <v>244</v>
      </c>
      <c r="I500" s="3">
        <v>1.1671123058599562E-3</v>
      </c>
      <c r="J500" s="2">
        <v>209063</v>
      </c>
      <c r="K500" s="2">
        <v>345815</v>
      </c>
    </row>
    <row r="501" spans="1:11" x14ac:dyDescent="0.3">
      <c r="A501" s="2">
        <v>14</v>
      </c>
      <c r="B501" s="2" t="s">
        <v>299</v>
      </c>
      <c r="C501" s="2">
        <v>34</v>
      </c>
      <c r="D501" s="2" t="s">
        <v>3394</v>
      </c>
      <c r="E501" s="2" t="s">
        <v>1270</v>
      </c>
      <c r="F501" s="2">
        <v>23</v>
      </c>
      <c r="G501" s="2" t="s">
        <v>19</v>
      </c>
      <c r="H501" s="2">
        <v>238</v>
      </c>
      <c r="I501" s="3">
        <v>1.1384128229289736E-3</v>
      </c>
      <c r="J501" s="2">
        <v>209063</v>
      </c>
      <c r="K501" s="2">
        <v>345815</v>
      </c>
    </row>
    <row r="502" spans="1:11" x14ac:dyDescent="0.3">
      <c r="A502" s="2">
        <v>14</v>
      </c>
      <c r="B502" s="2" t="s">
        <v>299</v>
      </c>
      <c r="C502" s="2">
        <v>34</v>
      </c>
      <c r="D502" s="2" t="s">
        <v>3394</v>
      </c>
      <c r="E502" s="2" t="s">
        <v>1267</v>
      </c>
      <c r="F502" s="2">
        <v>24</v>
      </c>
      <c r="G502" s="2" t="s">
        <v>19</v>
      </c>
      <c r="H502" s="2">
        <v>195</v>
      </c>
      <c r="I502" s="3">
        <v>9.3273319525693209E-4</v>
      </c>
      <c r="J502" s="2">
        <v>209063</v>
      </c>
      <c r="K502" s="2">
        <v>345815</v>
      </c>
    </row>
    <row r="503" spans="1:11" x14ac:dyDescent="0.3">
      <c r="A503" s="2">
        <v>14</v>
      </c>
      <c r="B503" s="2" t="s">
        <v>299</v>
      </c>
      <c r="C503" s="2">
        <v>34</v>
      </c>
      <c r="D503" s="2" t="s">
        <v>3394</v>
      </c>
      <c r="E503" s="2" t="s">
        <v>1269</v>
      </c>
      <c r="F503" s="2">
        <v>25</v>
      </c>
      <c r="G503" s="2" t="s">
        <v>19</v>
      </c>
      <c r="H503" s="2">
        <v>128</v>
      </c>
      <c r="I503" s="3">
        <v>6.1225563586096059E-4</v>
      </c>
      <c r="J503" s="2">
        <v>209063</v>
      </c>
      <c r="K503" s="2">
        <v>345815</v>
      </c>
    </row>
    <row r="504" spans="1:11" x14ac:dyDescent="0.3">
      <c r="A504" s="2">
        <v>14</v>
      </c>
      <c r="B504" s="2" t="s">
        <v>299</v>
      </c>
      <c r="C504" s="2">
        <v>35</v>
      </c>
      <c r="D504" s="2" t="s">
        <v>3175</v>
      </c>
      <c r="E504" s="2" t="s">
        <v>1247</v>
      </c>
      <c r="F504" s="2">
        <v>1</v>
      </c>
      <c r="G504" s="2" t="s">
        <v>103</v>
      </c>
      <c r="H504" s="2">
        <v>71056</v>
      </c>
      <c r="I504" s="3">
        <v>0.41412510709227712</v>
      </c>
      <c r="J504" s="2">
        <v>171581</v>
      </c>
      <c r="K504" s="2">
        <v>298875</v>
      </c>
    </row>
    <row r="505" spans="1:11" x14ac:dyDescent="0.3">
      <c r="A505" s="2">
        <v>14</v>
      </c>
      <c r="B505" s="2" t="s">
        <v>299</v>
      </c>
      <c r="C505" s="2">
        <v>35</v>
      </c>
      <c r="D505" s="2" t="s">
        <v>3175</v>
      </c>
      <c r="E505" s="2" t="s">
        <v>1246</v>
      </c>
      <c r="F505" s="2">
        <v>2</v>
      </c>
      <c r="G505" s="2" t="s">
        <v>7</v>
      </c>
      <c r="H505" s="2">
        <v>67422</v>
      </c>
      <c r="I505" s="3">
        <v>0.3929456058654513</v>
      </c>
      <c r="J505" s="2">
        <v>171581</v>
      </c>
      <c r="K505" s="2">
        <v>298875</v>
      </c>
    </row>
    <row r="506" spans="1:11" x14ac:dyDescent="0.3">
      <c r="A506" s="2">
        <v>14</v>
      </c>
      <c r="B506" s="2" t="s">
        <v>299</v>
      </c>
      <c r="C506" s="2">
        <v>35</v>
      </c>
      <c r="D506" s="2" t="s">
        <v>3175</v>
      </c>
      <c r="E506" s="2" t="s">
        <v>1253</v>
      </c>
      <c r="F506" s="2">
        <v>3</v>
      </c>
      <c r="G506" s="2" t="s">
        <v>1023</v>
      </c>
      <c r="H506" s="2">
        <v>18355</v>
      </c>
      <c r="I506" s="3">
        <v>0.1069757140942179</v>
      </c>
      <c r="J506" s="2">
        <v>171581</v>
      </c>
      <c r="K506" s="2">
        <v>298875</v>
      </c>
    </row>
    <row r="507" spans="1:11" x14ac:dyDescent="0.3">
      <c r="A507" s="2">
        <v>14</v>
      </c>
      <c r="B507" s="2" t="s">
        <v>299</v>
      </c>
      <c r="C507" s="2">
        <v>35</v>
      </c>
      <c r="D507" s="2" t="s">
        <v>3175</v>
      </c>
      <c r="E507" s="2" t="s">
        <v>1262</v>
      </c>
      <c r="F507" s="2">
        <v>4</v>
      </c>
      <c r="G507" s="2" t="s">
        <v>19</v>
      </c>
      <c r="H507" s="2">
        <v>3715</v>
      </c>
      <c r="I507" s="3">
        <v>2.165158146881065E-2</v>
      </c>
      <c r="J507" s="2">
        <v>171581</v>
      </c>
      <c r="K507" s="2">
        <v>298875</v>
      </c>
    </row>
    <row r="508" spans="1:11" x14ac:dyDescent="0.3">
      <c r="A508" s="2">
        <v>14</v>
      </c>
      <c r="B508" s="2" t="s">
        <v>299</v>
      </c>
      <c r="C508" s="2">
        <v>35</v>
      </c>
      <c r="D508" s="2" t="s">
        <v>3175</v>
      </c>
      <c r="E508" s="2" t="s">
        <v>1256</v>
      </c>
      <c r="F508" s="2">
        <v>5</v>
      </c>
      <c r="G508" s="2" t="s">
        <v>1257</v>
      </c>
      <c r="H508" s="2">
        <v>1942</v>
      </c>
      <c r="I508" s="3">
        <v>1.1318269505364813E-2</v>
      </c>
      <c r="J508" s="2">
        <v>171581</v>
      </c>
      <c r="K508" s="2">
        <v>298875</v>
      </c>
    </row>
    <row r="509" spans="1:11" x14ac:dyDescent="0.3">
      <c r="A509" s="2">
        <v>14</v>
      </c>
      <c r="B509" s="2" t="s">
        <v>299</v>
      </c>
      <c r="C509" s="2">
        <v>35</v>
      </c>
      <c r="D509" s="2" t="s">
        <v>3175</v>
      </c>
      <c r="E509" s="2" t="s">
        <v>1258</v>
      </c>
      <c r="F509" s="2">
        <v>6</v>
      </c>
      <c r="G509" s="2" t="s">
        <v>19</v>
      </c>
      <c r="H509" s="2">
        <v>3131</v>
      </c>
      <c r="I509" s="3">
        <v>1.8247941205611344E-2</v>
      </c>
      <c r="J509" s="2">
        <v>171581</v>
      </c>
      <c r="K509" s="2">
        <v>298875</v>
      </c>
    </row>
    <row r="510" spans="1:11" x14ac:dyDescent="0.3">
      <c r="A510" s="2">
        <v>14</v>
      </c>
      <c r="B510" s="2" t="s">
        <v>299</v>
      </c>
      <c r="C510" s="2">
        <v>35</v>
      </c>
      <c r="D510" s="2" t="s">
        <v>3175</v>
      </c>
      <c r="E510" s="2" t="s">
        <v>1245</v>
      </c>
      <c r="F510" s="2">
        <v>7</v>
      </c>
      <c r="G510" s="2" t="s">
        <v>11</v>
      </c>
      <c r="H510" s="2">
        <v>993</v>
      </c>
      <c r="I510" s="3">
        <v>5.787354077665942E-3</v>
      </c>
      <c r="J510" s="2">
        <v>171581</v>
      </c>
      <c r="K510" s="2">
        <v>298875</v>
      </c>
    </row>
    <row r="511" spans="1:11" x14ac:dyDescent="0.3">
      <c r="A511" s="2">
        <v>14</v>
      </c>
      <c r="B511" s="2" t="s">
        <v>299</v>
      </c>
      <c r="C511" s="2">
        <v>35</v>
      </c>
      <c r="D511" s="2" t="s">
        <v>3175</v>
      </c>
      <c r="E511" s="2" t="s">
        <v>1248</v>
      </c>
      <c r="F511" s="2">
        <v>8</v>
      </c>
      <c r="G511" s="2" t="s">
        <v>55</v>
      </c>
      <c r="H511" s="2">
        <v>692</v>
      </c>
      <c r="I511" s="3">
        <v>4.0330805858457518E-3</v>
      </c>
      <c r="J511" s="2">
        <v>171581</v>
      </c>
      <c r="K511" s="2">
        <v>298875</v>
      </c>
    </row>
    <row r="512" spans="1:11" x14ac:dyDescent="0.3">
      <c r="A512" s="2">
        <v>14</v>
      </c>
      <c r="B512" s="2" t="s">
        <v>299</v>
      </c>
      <c r="C512" s="2">
        <v>35</v>
      </c>
      <c r="D512" s="2" t="s">
        <v>3175</v>
      </c>
      <c r="E512" s="2" t="str">
        <f>"NOTA"&amp;B512</f>
        <v>NOTAYavatmal-Washim</v>
      </c>
      <c r="F512" s="2">
        <v>9</v>
      </c>
      <c r="G512" s="2" t="s">
        <v>22</v>
      </c>
      <c r="H512" s="2">
        <v>402</v>
      </c>
      <c r="I512" s="3">
        <v>2.3429167565173301E-3</v>
      </c>
      <c r="J512" s="2">
        <v>171581</v>
      </c>
      <c r="K512" s="2">
        <v>298875</v>
      </c>
    </row>
    <row r="513" spans="1:11" x14ac:dyDescent="0.3">
      <c r="A513" s="2">
        <v>14</v>
      </c>
      <c r="B513" s="2" t="s">
        <v>299</v>
      </c>
      <c r="C513" s="2">
        <v>35</v>
      </c>
      <c r="D513" s="2" t="s">
        <v>3175</v>
      </c>
      <c r="E513" s="2" t="s">
        <v>1263</v>
      </c>
      <c r="F513" s="2">
        <v>10</v>
      </c>
      <c r="G513" s="2" t="s">
        <v>19</v>
      </c>
      <c r="H513" s="2">
        <v>417</v>
      </c>
      <c r="I513" s="3">
        <v>2.4303390235515588E-3</v>
      </c>
      <c r="J513" s="2">
        <v>171581</v>
      </c>
      <c r="K513" s="2">
        <v>298875</v>
      </c>
    </row>
    <row r="514" spans="1:11" x14ac:dyDescent="0.3">
      <c r="A514" s="2">
        <v>14</v>
      </c>
      <c r="B514" s="2" t="s">
        <v>299</v>
      </c>
      <c r="C514" s="2">
        <v>35</v>
      </c>
      <c r="D514" s="2" t="s">
        <v>3175</v>
      </c>
      <c r="E514" s="2" t="s">
        <v>1266</v>
      </c>
      <c r="F514" s="2">
        <v>11</v>
      </c>
      <c r="G514" s="2" t="s">
        <v>19</v>
      </c>
      <c r="H514" s="2">
        <v>423</v>
      </c>
      <c r="I514" s="3">
        <v>2.46530793036525E-3</v>
      </c>
      <c r="J514" s="2">
        <v>171581</v>
      </c>
      <c r="K514" s="2">
        <v>298875</v>
      </c>
    </row>
    <row r="515" spans="1:11" x14ac:dyDescent="0.3">
      <c r="A515" s="2">
        <v>14</v>
      </c>
      <c r="B515" s="2" t="s">
        <v>299</v>
      </c>
      <c r="C515" s="2">
        <v>35</v>
      </c>
      <c r="D515" s="2" t="s">
        <v>3175</v>
      </c>
      <c r="E515" s="2" t="s">
        <v>1254</v>
      </c>
      <c r="F515" s="2">
        <v>12</v>
      </c>
      <c r="G515" s="2" t="s">
        <v>15</v>
      </c>
      <c r="H515" s="2">
        <v>368</v>
      </c>
      <c r="I515" s="3">
        <v>2.1447596179064114E-3</v>
      </c>
      <c r="J515" s="2">
        <v>171581</v>
      </c>
      <c r="K515" s="2">
        <v>298875</v>
      </c>
    </row>
    <row r="516" spans="1:11" x14ac:dyDescent="0.3">
      <c r="A516" s="2">
        <v>14</v>
      </c>
      <c r="B516" s="2" t="s">
        <v>299</v>
      </c>
      <c r="C516" s="2">
        <v>35</v>
      </c>
      <c r="D516" s="2" t="s">
        <v>3175</v>
      </c>
      <c r="E516" s="2" t="s">
        <v>1268</v>
      </c>
      <c r="F516" s="2">
        <v>13</v>
      </c>
      <c r="G516" s="2" t="s">
        <v>19</v>
      </c>
      <c r="H516" s="2">
        <v>248</v>
      </c>
      <c r="I516" s="3">
        <v>1.4453814816325816E-3</v>
      </c>
      <c r="J516" s="2">
        <v>171581</v>
      </c>
      <c r="K516" s="2">
        <v>298875</v>
      </c>
    </row>
    <row r="517" spans="1:11" x14ac:dyDescent="0.3">
      <c r="A517" s="2">
        <v>14</v>
      </c>
      <c r="B517" s="2" t="s">
        <v>299</v>
      </c>
      <c r="C517" s="2">
        <v>35</v>
      </c>
      <c r="D517" s="2" t="s">
        <v>3175</v>
      </c>
      <c r="E517" s="2" t="s">
        <v>1255</v>
      </c>
      <c r="F517" s="2">
        <v>14</v>
      </c>
      <c r="G517" s="2" t="s">
        <v>159</v>
      </c>
      <c r="H517" s="2">
        <v>145</v>
      </c>
      <c r="I517" s="3">
        <v>8.4508191466421104E-4</v>
      </c>
      <c r="J517" s="2">
        <v>171581</v>
      </c>
      <c r="K517" s="2">
        <v>298875</v>
      </c>
    </row>
    <row r="518" spans="1:11" x14ac:dyDescent="0.3">
      <c r="A518" s="2">
        <v>14</v>
      </c>
      <c r="B518" s="2" t="s">
        <v>299</v>
      </c>
      <c r="C518" s="2">
        <v>35</v>
      </c>
      <c r="D518" s="2" t="s">
        <v>3175</v>
      </c>
      <c r="E518" s="2" t="s">
        <v>1264</v>
      </c>
      <c r="F518" s="2">
        <v>15</v>
      </c>
      <c r="G518" s="2" t="s">
        <v>19</v>
      </c>
      <c r="H518" s="2">
        <v>306</v>
      </c>
      <c r="I518" s="3">
        <v>1.7834142474982661E-3</v>
      </c>
      <c r="J518" s="2">
        <v>171581</v>
      </c>
      <c r="K518" s="2">
        <v>298875</v>
      </c>
    </row>
    <row r="519" spans="1:11" x14ac:dyDescent="0.3">
      <c r="A519" s="2">
        <v>14</v>
      </c>
      <c r="B519" s="2" t="s">
        <v>299</v>
      </c>
      <c r="C519" s="2">
        <v>35</v>
      </c>
      <c r="D519" s="2" t="s">
        <v>3175</v>
      </c>
      <c r="E519" s="2" t="s">
        <v>1265</v>
      </c>
      <c r="F519" s="2">
        <v>16</v>
      </c>
      <c r="G519" s="2" t="s">
        <v>19</v>
      </c>
      <c r="H519" s="2">
        <v>349</v>
      </c>
      <c r="I519" s="3">
        <v>2.0340247463297217E-3</v>
      </c>
      <c r="J519" s="2">
        <v>171581</v>
      </c>
      <c r="K519" s="2">
        <v>298875</v>
      </c>
    </row>
    <row r="520" spans="1:11" x14ac:dyDescent="0.3">
      <c r="A520" s="2">
        <v>14</v>
      </c>
      <c r="B520" s="2" t="s">
        <v>299</v>
      </c>
      <c r="C520" s="2">
        <v>35</v>
      </c>
      <c r="D520" s="2" t="s">
        <v>3175</v>
      </c>
      <c r="E520" s="2" t="s">
        <v>1261</v>
      </c>
      <c r="F520" s="2">
        <v>17</v>
      </c>
      <c r="G520" s="2" t="s">
        <v>19</v>
      </c>
      <c r="H520" s="2">
        <v>263</v>
      </c>
      <c r="I520" s="3">
        <v>1.5328037486668105E-3</v>
      </c>
      <c r="J520" s="2">
        <v>171581</v>
      </c>
      <c r="K520" s="2">
        <v>298875</v>
      </c>
    </row>
    <row r="521" spans="1:11" x14ac:dyDescent="0.3">
      <c r="A521" s="2">
        <v>14</v>
      </c>
      <c r="B521" s="2" t="s">
        <v>299</v>
      </c>
      <c r="C521" s="2">
        <v>35</v>
      </c>
      <c r="D521" s="2" t="s">
        <v>3175</v>
      </c>
      <c r="E521" s="2" t="s">
        <v>1251</v>
      </c>
      <c r="F521" s="2">
        <v>18</v>
      </c>
      <c r="G521" s="2" t="s">
        <v>1252</v>
      </c>
      <c r="H521" s="2">
        <v>273</v>
      </c>
      <c r="I521" s="3">
        <v>1.5910852600229629E-3</v>
      </c>
      <c r="J521" s="2">
        <v>171581</v>
      </c>
      <c r="K521" s="2">
        <v>298875</v>
      </c>
    </row>
    <row r="522" spans="1:11" x14ac:dyDescent="0.3">
      <c r="A522" s="2">
        <v>14</v>
      </c>
      <c r="B522" s="2" t="s">
        <v>299</v>
      </c>
      <c r="C522" s="2">
        <v>35</v>
      </c>
      <c r="D522" s="2" t="s">
        <v>3175</v>
      </c>
      <c r="E522" s="2" t="s">
        <v>1260</v>
      </c>
      <c r="F522" s="2">
        <v>19</v>
      </c>
      <c r="G522" s="2" t="s">
        <v>19</v>
      </c>
      <c r="H522" s="2">
        <v>181</v>
      </c>
      <c r="I522" s="3">
        <v>1.0548953555463601E-3</v>
      </c>
      <c r="J522" s="2">
        <v>171581</v>
      </c>
      <c r="K522" s="2">
        <v>298875</v>
      </c>
    </row>
    <row r="523" spans="1:11" x14ac:dyDescent="0.3">
      <c r="A523" s="2">
        <v>14</v>
      </c>
      <c r="B523" s="2" t="s">
        <v>299</v>
      </c>
      <c r="C523" s="2">
        <v>35</v>
      </c>
      <c r="D523" s="2" t="s">
        <v>3175</v>
      </c>
      <c r="E523" s="2" t="s">
        <v>1271</v>
      </c>
      <c r="F523" s="2">
        <v>20</v>
      </c>
      <c r="G523" s="2" t="s">
        <v>19</v>
      </c>
      <c r="H523" s="2">
        <v>188</v>
      </c>
      <c r="I523" s="3">
        <v>1.0956924134956669E-3</v>
      </c>
      <c r="J523" s="2">
        <v>171581</v>
      </c>
      <c r="K523" s="2">
        <v>298875</v>
      </c>
    </row>
    <row r="524" spans="1:11" x14ac:dyDescent="0.3">
      <c r="A524" s="2">
        <v>14</v>
      </c>
      <c r="B524" s="2" t="s">
        <v>299</v>
      </c>
      <c r="C524" s="2">
        <v>35</v>
      </c>
      <c r="D524" s="2" t="s">
        <v>3175</v>
      </c>
      <c r="E524" s="2" t="s">
        <v>1249</v>
      </c>
      <c r="F524" s="2">
        <v>21</v>
      </c>
      <c r="G524" s="2" t="s">
        <v>1250</v>
      </c>
      <c r="H524" s="2">
        <v>171</v>
      </c>
      <c r="I524" s="3">
        <v>9.9661384419020746E-4</v>
      </c>
      <c r="J524" s="2">
        <v>171581</v>
      </c>
      <c r="K524" s="2">
        <v>298875</v>
      </c>
    </row>
    <row r="525" spans="1:11" x14ac:dyDescent="0.3">
      <c r="A525" s="2">
        <v>14</v>
      </c>
      <c r="B525" s="2" t="s">
        <v>299</v>
      </c>
      <c r="C525" s="2">
        <v>35</v>
      </c>
      <c r="D525" s="2" t="s">
        <v>3175</v>
      </c>
      <c r="E525" s="2" t="s">
        <v>1259</v>
      </c>
      <c r="F525" s="2">
        <v>22</v>
      </c>
      <c r="G525" s="2" t="s">
        <v>19</v>
      </c>
      <c r="H525" s="2">
        <v>156</v>
      </c>
      <c r="I525" s="3">
        <v>9.0919157715597877E-4</v>
      </c>
      <c r="J525" s="2">
        <v>171581</v>
      </c>
      <c r="K525" s="2">
        <v>298875</v>
      </c>
    </row>
    <row r="526" spans="1:11" x14ac:dyDescent="0.3">
      <c r="A526" s="2">
        <v>14</v>
      </c>
      <c r="B526" s="2" t="s">
        <v>299</v>
      </c>
      <c r="C526" s="2">
        <v>35</v>
      </c>
      <c r="D526" s="2" t="s">
        <v>3175</v>
      </c>
      <c r="E526" s="2" t="s">
        <v>1270</v>
      </c>
      <c r="F526" s="2">
        <v>23</v>
      </c>
      <c r="G526" s="2" t="s">
        <v>19</v>
      </c>
      <c r="H526" s="2">
        <v>164</v>
      </c>
      <c r="I526" s="3">
        <v>9.5581678624090079E-4</v>
      </c>
      <c r="J526" s="2">
        <v>171581</v>
      </c>
      <c r="K526" s="2">
        <v>298875</v>
      </c>
    </row>
    <row r="527" spans="1:11" x14ac:dyDescent="0.3">
      <c r="A527" s="2">
        <v>14</v>
      </c>
      <c r="B527" s="2" t="s">
        <v>299</v>
      </c>
      <c r="C527" s="2">
        <v>35</v>
      </c>
      <c r="D527" s="2" t="s">
        <v>3175</v>
      </c>
      <c r="E527" s="2" t="s">
        <v>1267</v>
      </c>
      <c r="F527" s="2">
        <v>24</v>
      </c>
      <c r="G527" s="2" t="s">
        <v>19</v>
      </c>
      <c r="H527" s="2">
        <v>132</v>
      </c>
      <c r="I527" s="3">
        <v>7.6931594990121283E-4</v>
      </c>
      <c r="J527" s="2">
        <v>171581</v>
      </c>
      <c r="K527" s="2">
        <v>298875</v>
      </c>
    </row>
    <row r="528" spans="1:11" x14ac:dyDescent="0.3">
      <c r="A528" s="2">
        <v>14</v>
      </c>
      <c r="B528" s="2" t="s">
        <v>299</v>
      </c>
      <c r="C528" s="2">
        <v>35</v>
      </c>
      <c r="D528" s="2" t="s">
        <v>3175</v>
      </c>
      <c r="E528" s="2" t="s">
        <v>1269</v>
      </c>
      <c r="F528" s="2">
        <v>25</v>
      </c>
      <c r="G528" s="2" t="s">
        <v>19</v>
      </c>
      <c r="H528" s="2">
        <v>89</v>
      </c>
      <c r="I528" s="3">
        <v>5.1870545106975712E-4</v>
      </c>
      <c r="J528" s="2">
        <v>171581</v>
      </c>
      <c r="K528" s="2">
        <v>298875</v>
      </c>
    </row>
    <row r="529" spans="1:11" x14ac:dyDescent="0.3">
      <c r="A529" s="2">
        <v>8</v>
      </c>
      <c r="B529" s="2" t="s">
        <v>151</v>
      </c>
      <c r="C529" s="2">
        <v>36</v>
      </c>
      <c r="D529" s="2" t="s">
        <v>3375</v>
      </c>
      <c r="E529" s="2" t="s">
        <v>1148</v>
      </c>
      <c r="F529" s="2">
        <v>1</v>
      </c>
      <c r="G529" s="2" t="s">
        <v>9</v>
      </c>
      <c r="H529" s="2">
        <v>94469</v>
      </c>
      <c r="I529" s="3">
        <v>0.49346016025741479</v>
      </c>
      <c r="J529" s="2">
        <v>191442</v>
      </c>
      <c r="K529" s="2">
        <v>311833</v>
      </c>
    </row>
    <row r="530" spans="1:11" x14ac:dyDescent="0.3">
      <c r="A530" s="2">
        <v>8</v>
      </c>
      <c r="B530" s="2" t="s">
        <v>151</v>
      </c>
      <c r="C530" s="2">
        <v>36</v>
      </c>
      <c r="D530" s="2" t="s">
        <v>3375</v>
      </c>
      <c r="E530" s="2" t="s">
        <v>1147</v>
      </c>
      <c r="F530" s="2">
        <v>2</v>
      </c>
      <c r="G530" s="2" t="s">
        <v>7</v>
      </c>
      <c r="H530" s="2">
        <v>75485</v>
      </c>
      <c r="I530" s="3">
        <v>0.3942969672276721</v>
      </c>
      <c r="J530" s="2">
        <v>191442</v>
      </c>
      <c r="K530" s="2">
        <v>311833</v>
      </c>
    </row>
    <row r="531" spans="1:11" x14ac:dyDescent="0.3">
      <c r="A531" s="2">
        <v>8</v>
      </c>
      <c r="B531" s="2" t="s">
        <v>151</v>
      </c>
      <c r="C531" s="2">
        <v>36</v>
      </c>
      <c r="D531" s="2" t="s">
        <v>3375</v>
      </c>
      <c r="E531" s="2" t="s">
        <v>1146</v>
      </c>
      <c r="F531" s="2">
        <v>3</v>
      </c>
      <c r="G531" s="2" t="s">
        <v>11</v>
      </c>
      <c r="H531" s="2">
        <v>4611</v>
      </c>
      <c r="I531" s="3">
        <v>2.408562384429749E-2</v>
      </c>
      <c r="J531" s="2">
        <v>191442</v>
      </c>
      <c r="K531" s="2">
        <v>311833</v>
      </c>
    </row>
    <row r="532" spans="1:11" x14ac:dyDescent="0.3">
      <c r="A532" s="2">
        <v>8</v>
      </c>
      <c r="B532" s="2" t="s">
        <v>151</v>
      </c>
      <c r="C532" s="2">
        <v>36</v>
      </c>
      <c r="D532" s="2" t="s">
        <v>3375</v>
      </c>
      <c r="E532" s="2" t="s">
        <v>1152</v>
      </c>
      <c r="F532" s="2">
        <v>4</v>
      </c>
      <c r="G532" s="2" t="s">
        <v>1023</v>
      </c>
      <c r="H532" s="2">
        <v>10894</v>
      </c>
      <c r="I532" s="3">
        <v>5.6904963383165662E-2</v>
      </c>
      <c r="J532" s="2">
        <v>191442</v>
      </c>
      <c r="K532" s="2">
        <v>311833</v>
      </c>
    </row>
    <row r="533" spans="1:11" x14ac:dyDescent="0.3">
      <c r="A533" s="2">
        <v>8</v>
      </c>
      <c r="B533" s="2" t="s">
        <v>151</v>
      </c>
      <c r="C533" s="2">
        <v>36</v>
      </c>
      <c r="D533" s="2" t="s">
        <v>3375</v>
      </c>
      <c r="E533" s="2" t="str">
        <f>"NOTA"&amp;B533</f>
        <v>NOTAWardha</v>
      </c>
      <c r="F533" s="2">
        <v>5</v>
      </c>
      <c r="G533" s="2" t="s">
        <v>22</v>
      </c>
      <c r="H533" s="2">
        <v>1396</v>
      </c>
      <c r="I533" s="3">
        <v>7.2920257832659501E-3</v>
      </c>
      <c r="J533" s="2">
        <v>191442</v>
      </c>
      <c r="K533" s="2">
        <v>311833</v>
      </c>
    </row>
    <row r="534" spans="1:11" x14ac:dyDescent="0.3">
      <c r="A534" s="2">
        <v>8</v>
      </c>
      <c r="B534" s="2" t="s">
        <v>151</v>
      </c>
      <c r="C534" s="2">
        <v>36</v>
      </c>
      <c r="D534" s="2" t="s">
        <v>3375</v>
      </c>
      <c r="E534" s="2" t="s">
        <v>1149</v>
      </c>
      <c r="F534" s="2">
        <v>6</v>
      </c>
      <c r="G534" s="2" t="s">
        <v>109</v>
      </c>
      <c r="H534" s="2">
        <v>1108</v>
      </c>
      <c r="I534" s="3">
        <v>5.7876537019044931E-3</v>
      </c>
      <c r="J534" s="2">
        <v>191442</v>
      </c>
      <c r="K534" s="2">
        <v>311833</v>
      </c>
    </row>
    <row r="535" spans="1:11" x14ac:dyDescent="0.3">
      <c r="A535" s="2">
        <v>8</v>
      </c>
      <c r="B535" s="2" t="s">
        <v>151</v>
      </c>
      <c r="C535" s="2">
        <v>36</v>
      </c>
      <c r="D535" s="2" t="s">
        <v>3375</v>
      </c>
      <c r="E535" s="2" t="s">
        <v>1150</v>
      </c>
      <c r="F535" s="2">
        <v>7</v>
      </c>
      <c r="G535" s="2" t="s">
        <v>105</v>
      </c>
      <c r="H535" s="2">
        <v>739</v>
      </c>
      <c r="I535" s="3">
        <v>3.8601769726601268E-3</v>
      </c>
      <c r="J535" s="2">
        <v>191442</v>
      </c>
      <c r="K535" s="2">
        <v>311833</v>
      </c>
    </row>
    <row r="536" spans="1:11" x14ac:dyDescent="0.3">
      <c r="A536" s="2">
        <v>8</v>
      </c>
      <c r="B536" s="2" t="s">
        <v>151</v>
      </c>
      <c r="C536" s="2">
        <v>36</v>
      </c>
      <c r="D536" s="2" t="s">
        <v>3375</v>
      </c>
      <c r="E536" s="2" t="s">
        <v>1156</v>
      </c>
      <c r="F536" s="2">
        <v>8</v>
      </c>
      <c r="G536" s="2" t="s">
        <v>19</v>
      </c>
      <c r="H536" s="2">
        <v>596</v>
      </c>
      <c r="I536" s="3">
        <v>3.1132144461507925E-3</v>
      </c>
      <c r="J536" s="2">
        <v>191442</v>
      </c>
      <c r="K536" s="2">
        <v>311833</v>
      </c>
    </row>
    <row r="537" spans="1:11" x14ac:dyDescent="0.3">
      <c r="A537" s="2">
        <v>8</v>
      </c>
      <c r="B537" s="2" t="s">
        <v>151</v>
      </c>
      <c r="C537" s="2">
        <v>36</v>
      </c>
      <c r="D537" s="2" t="s">
        <v>3375</v>
      </c>
      <c r="E537" s="2" t="s">
        <v>1160</v>
      </c>
      <c r="F537" s="2">
        <v>9</v>
      </c>
      <c r="G537" s="2" t="s">
        <v>19</v>
      </c>
      <c r="H537" s="2">
        <v>521</v>
      </c>
      <c r="I537" s="3">
        <v>2.7214508832962463E-3</v>
      </c>
      <c r="J537" s="2">
        <v>191442</v>
      </c>
      <c r="K537" s="2">
        <v>311833</v>
      </c>
    </row>
    <row r="538" spans="1:11" x14ac:dyDescent="0.3">
      <c r="A538" s="2">
        <v>8</v>
      </c>
      <c r="B538" s="2" t="s">
        <v>151</v>
      </c>
      <c r="C538" s="2">
        <v>36</v>
      </c>
      <c r="D538" s="2" t="s">
        <v>3375</v>
      </c>
      <c r="E538" s="2" t="s">
        <v>1159</v>
      </c>
      <c r="F538" s="2">
        <v>10</v>
      </c>
      <c r="G538" s="2" t="s">
        <v>19</v>
      </c>
      <c r="H538" s="2">
        <v>447</v>
      </c>
      <c r="I538" s="3">
        <v>2.3349108346130943E-3</v>
      </c>
      <c r="J538" s="2">
        <v>191442</v>
      </c>
      <c r="K538" s="2">
        <v>311833</v>
      </c>
    </row>
    <row r="539" spans="1:11" x14ac:dyDescent="0.3">
      <c r="A539" s="2">
        <v>8</v>
      </c>
      <c r="B539" s="2" t="s">
        <v>151</v>
      </c>
      <c r="C539" s="2">
        <v>36</v>
      </c>
      <c r="D539" s="2" t="s">
        <v>3375</v>
      </c>
      <c r="E539" s="2" t="s">
        <v>1151</v>
      </c>
      <c r="F539" s="2">
        <v>11</v>
      </c>
      <c r="G539" s="2" t="s">
        <v>15</v>
      </c>
      <c r="H539" s="2">
        <v>252</v>
      </c>
      <c r="I539" s="3">
        <v>1.3163255711912745E-3</v>
      </c>
      <c r="J539" s="2">
        <v>191442</v>
      </c>
      <c r="K539" s="2">
        <v>311833</v>
      </c>
    </row>
    <row r="540" spans="1:11" x14ac:dyDescent="0.3">
      <c r="A540" s="2">
        <v>8</v>
      </c>
      <c r="B540" s="2" t="s">
        <v>151</v>
      </c>
      <c r="C540" s="2">
        <v>36</v>
      </c>
      <c r="D540" s="2" t="s">
        <v>3375</v>
      </c>
      <c r="E540" s="2" t="s">
        <v>1158</v>
      </c>
      <c r="F540" s="2">
        <v>12</v>
      </c>
      <c r="G540" s="2" t="s">
        <v>19</v>
      </c>
      <c r="H540" s="2">
        <v>327</v>
      </c>
      <c r="I540" s="3">
        <v>1.7080891340458208E-3</v>
      </c>
      <c r="J540" s="2">
        <v>191442</v>
      </c>
      <c r="K540" s="2">
        <v>311833</v>
      </c>
    </row>
    <row r="541" spans="1:11" x14ac:dyDescent="0.3">
      <c r="A541" s="2">
        <v>8</v>
      </c>
      <c r="B541" s="2" t="s">
        <v>151</v>
      </c>
      <c r="C541" s="2">
        <v>36</v>
      </c>
      <c r="D541" s="2" t="s">
        <v>3375</v>
      </c>
      <c r="E541" s="2" t="s">
        <v>1157</v>
      </c>
      <c r="F541" s="2">
        <v>13</v>
      </c>
      <c r="G541" s="2" t="s">
        <v>19</v>
      </c>
      <c r="H541" s="2">
        <v>216</v>
      </c>
      <c r="I541" s="3">
        <v>1.1282790610210925E-3</v>
      </c>
      <c r="J541" s="2">
        <v>191442</v>
      </c>
      <c r="K541" s="2">
        <v>311833</v>
      </c>
    </row>
    <row r="542" spans="1:11" x14ac:dyDescent="0.3">
      <c r="A542" s="2">
        <v>8</v>
      </c>
      <c r="B542" s="2" t="s">
        <v>151</v>
      </c>
      <c r="C542" s="2">
        <v>36</v>
      </c>
      <c r="D542" s="2" t="s">
        <v>3375</v>
      </c>
      <c r="E542" s="2" t="s">
        <v>1153</v>
      </c>
      <c r="F542" s="2">
        <v>14</v>
      </c>
      <c r="G542" s="2" t="s">
        <v>1154</v>
      </c>
      <c r="H542" s="2">
        <v>220</v>
      </c>
      <c r="I542" s="3">
        <v>1.1491731177066683E-3</v>
      </c>
      <c r="J542" s="2">
        <v>191442</v>
      </c>
      <c r="K542" s="2">
        <v>311833</v>
      </c>
    </row>
    <row r="543" spans="1:11" x14ac:dyDescent="0.3">
      <c r="A543" s="2">
        <v>8</v>
      </c>
      <c r="B543" s="2" t="s">
        <v>151</v>
      </c>
      <c r="C543" s="2">
        <v>36</v>
      </c>
      <c r="D543" s="2" t="s">
        <v>3375</v>
      </c>
      <c r="E543" s="2" t="s">
        <v>1155</v>
      </c>
      <c r="F543" s="2">
        <v>15</v>
      </c>
      <c r="G543" s="2" t="s">
        <v>19</v>
      </c>
      <c r="H543" s="2">
        <v>161</v>
      </c>
      <c r="I543" s="3">
        <v>8.4098578159442551E-4</v>
      </c>
      <c r="J543" s="2">
        <v>191442</v>
      </c>
      <c r="K543" s="2">
        <v>311833</v>
      </c>
    </row>
    <row r="544" spans="1:11" x14ac:dyDescent="0.3">
      <c r="A544" s="2">
        <v>7</v>
      </c>
      <c r="B544" s="2" t="s">
        <v>130</v>
      </c>
      <c r="C544" s="2">
        <v>37</v>
      </c>
      <c r="D544" s="2" t="s">
        <v>3135</v>
      </c>
      <c r="E544" s="2" t="s">
        <v>1133</v>
      </c>
      <c r="F544" s="2">
        <v>1</v>
      </c>
      <c r="G544" s="2" t="s">
        <v>19</v>
      </c>
      <c r="H544" s="2">
        <v>76010</v>
      </c>
      <c r="I544" s="3">
        <v>0.41135404264530795</v>
      </c>
      <c r="J544" s="2">
        <v>184780</v>
      </c>
      <c r="K544" s="2">
        <v>353320</v>
      </c>
    </row>
    <row r="545" spans="1:11" x14ac:dyDescent="0.3">
      <c r="A545" s="2">
        <v>7</v>
      </c>
      <c r="B545" s="2" t="s">
        <v>130</v>
      </c>
      <c r="C545" s="2">
        <v>37</v>
      </c>
      <c r="D545" s="2" t="s">
        <v>3135</v>
      </c>
      <c r="E545" s="2" t="s">
        <v>1121</v>
      </c>
      <c r="F545" s="2">
        <v>2</v>
      </c>
      <c r="G545" s="2" t="s">
        <v>103</v>
      </c>
      <c r="H545" s="2">
        <v>86439</v>
      </c>
      <c r="I545" s="3">
        <v>0.46779413356423855</v>
      </c>
      <c r="J545" s="2">
        <v>184780</v>
      </c>
      <c r="K545" s="2">
        <v>353320</v>
      </c>
    </row>
    <row r="546" spans="1:11" x14ac:dyDescent="0.3">
      <c r="A546" s="2">
        <v>7</v>
      </c>
      <c r="B546" s="2" t="s">
        <v>130</v>
      </c>
      <c r="C546" s="2">
        <v>37</v>
      </c>
      <c r="D546" s="2" t="s">
        <v>3135</v>
      </c>
      <c r="E546" s="2" t="s">
        <v>1125</v>
      </c>
      <c r="F546" s="2">
        <v>3</v>
      </c>
      <c r="G546" s="2" t="s">
        <v>1023</v>
      </c>
      <c r="H546" s="2">
        <v>13300</v>
      </c>
      <c r="I546" s="3">
        <v>7.1977486740989291E-2</v>
      </c>
      <c r="J546" s="2">
        <v>184780</v>
      </c>
      <c r="K546" s="2">
        <v>353320</v>
      </c>
    </row>
    <row r="547" spans="1:11" x14ac:dyDescent="0.3">
      <c r="A547" s="2">
        <v>7</v>
      </c>
      <c r="B547" s="2" t="s">
        <v>130</v>
      </c>
      <c r="C547" s="2">
        <v>37</v>
      </c>
      <c r="D547" s="2" t="s">
        <v>3135</v>
      </c>
      <c r="E547" s="2" t="s">
        <v>1122</v>
      </c>
      <c r="F547" s="2">
        <v>4</v>
      </c>
      <c r="G547" s="2" t="s">
        <v>11</v>
      </c>
      <c r="H547" s="2">
        <v>3810</v>
      </c>
      <c r="I547" s="3">
        <v>2.0619114622794674E-2</v>
      </c>
      <c r="J547" s="2">
        <v>184780</v>
      </c>
      <c r="K547" s="2">
        <v>353320</v>
      </c>
    </row>
    <row r="548" spans="1:11" x14ac:dyDescent="0.3">
      <c r="A548" s="2">
        <v>7</v>
      </c>
      <c r="B548" s="2" t="s">
        <v>130</v>
      </c>
      <c r="C548" s="2">
        <v>37</v>
      </c>
      <c r="D548" s="2" t="s">
        <v>3135</v>
      </c>
      <c r="E548" s="2" t="s">
        <v>1142</v>
      </c>
      <c r="F548" s="2">
        <v>5</v>
      </c>
      <c r="G548" s="2" t="s">
        <v>19</v>
      </c>
      <c r="H548" s="2">
        <v>1088</v>
      </c>
      <c r="I548" s="3">
        <v>5.8880831258794238E-3</v>
      </c>
      <c r="J548" s="2">
        <v>184780</v>
      </c>
      <c r="K548" s="2">
        <v>353320</v>
      </c>
    </row>
    <row r="549" spans="1:11" x14ac:dyDescent="0.3">
      <c r="A549" s="2">
        <v>7</v>
      </c>
      <c r="B549" s="2" t="s">
        <v>130</v>
      </c>
      <c r="C549" s="2">
        <v>37</v>
      </c>
      <c r="D549" s="2" t="s">
        <v>3135</v>
      </c>
      <c r="E549" s="2" t="s">
        <v>1137</v>
      </c>
      <c r="F549" s="2">
        <v>6</v>
      </c>
      <c r="G549" s="2" t="s">
        <v>19</v>
      </c>
      <c r="H549" s="2">
        <v>592</v>
      </c>
      <c r="I549" s="3">
        <v>3.2038099361402748E-3</v>
      </c>
      <c r="J549" s="2">
        <v>184780</v>
      </c>
      <c r="K549" s="2">
        <v>353320</v>
      </c>
    </row>
    <row r="550" spans="1:11" x14ac:dyDescent="0.3">
      <c r="A550" s="2">
        <v>7</v>
      </c>
      <c r="B550" s="2" t="s">
        <v>130</v>
      </c>
      <c r="C550" s="2">
        <v>37</v>
      </c>
      <c r="D550" s="2" t="s">
        <v>3135</v>
      </c>
      <c r="E550" s="2" t="str">
        <f>"NOTA"&amp;B550</f>
        <v xml:space="preserve">NOTAAmravati </v>
      </c>
      <c r="F550" s="2">
        <v>7</v>
      </c>
      <c r="G550" s="2" t="s">
        <v>22</v>
      </c>
      <c r="H550" s="2">
        <v>919</v>
      </c>
      <c r="I550" s="3">
        <v>4.9734819785691095E-3</v>
      </c>
      <c r="J550" s="2">
        <v>184780</v>
      </c>
      <c r="K550" s="2">
        <v>353320</v>
      </c>
    </row>
    <row r="551" spans="1:11" x14ac:dyDescent="0.3">
      <c r="A551" s="2">
        <v>7</v>
      </c>
      <c r="B551" s="2" t="s">
        <v>130</v>
      </c>
      <c r="C551" s="2">
        <v>37</v>
      </c>
      <c r="D551" s="2" t="s">
        <v>3135</v>
      </c>
      <c r="E551" s="2" t="s">
        <v>1132</v>
      </c>
      <c r="F551" s="2">
        <v>8</v>
      </c>
      <c r="G551" s="2" t="s">
        <v>19</v>
      </c>
      <c r="H551" s="2">
        <v>527</v>
      </c>
      <c r="I551" s="3">
        <v>2.8520402640978462E-3</v>
      </c>
      <c r="J551" s="2">
        <v>184780</v>
      </c>
      <c r="K551" s="2">
        <v>353320</v>
      </c>
    </row>
    <row r="552" spans="1:11" x14ac:dyDescent="0.3">
      <c r="A552" s="2">
        <v>7</v>
      </c>
      <c r="B552" s="2" t="s">
        <v>130</v>
      </c>
      <c r="C552" s="2">
        <v>37</v>
      </c>
      <c r="D552" s="2" t="s">
        <v>3135</v>
      </c>
      <c r="E552" s="2" t="s">
        <v>1138</v>
      </c>
      <c r="F552" s="2">
        <v>9</v>
      </c>
      <c r="G552" s="2" t="s">
        <v>19</v>
      </c>
      <c r="H552" s="2">
        <v>294</v>
      </c>
      <c r="I552" s="3">
        <v>1.5910812858534473E-3</v>
      </c>
      <c r="J552" s="2">
        <v>184780</v>
      </c>
      <c r="K552" s="2">
        <v>353320</v>
      </c>
    </row>
    <row r="553" spans="1:11" x14ac:dyDescent="0.3">
      <c r="A553" s="2">
        <v>7</v>
      </c>
      <c r="B553" s="2" t="s">
        <v>130</v>
      </c>
      <c r="C553" s="2">
        <v>37</v>
      </c>
      <c r="D553" s="2" t="s">
        <v>3135</v>
      </c>
      <c r="E553" s="2" t="s">
        <v>1134</v>
      </c>
      <c r="F553" s="2">
        <v>10</v>
      </c>
      <c r="G553" s="2" t="s">
        <v>19</v>
      </c>
      <c r="H553" s="2">
        <v>311</v>
      </c>
      <c r="I553" s="3">
        <v>1.6830825846953132E-3</v>
      </c>
      <c r="J553" s="2">
        <v>184780</v>
      </c>
      <c r="K553" s="2">
        <v>353320</v>
      </c>
    </row>
    <row r="554" spans="1:11" x14ac:dyDescent="0.3">
      <c r="A554" s="2">
        <v>7</v>
      </c>
      <c r="B554" s="2" t="s">
        <v>130</v>
      </c>
      <c r="C554" s="2">
        <v>37</v>
      </c>
      <c r="D554" s="2" t="s">
        <v>3135</v>
      </c>
      <c r="E554" s="2" t="s">
        <v>1136</v>
      </c>
      <c r="F554" s="2">
        <v>11</v>
      </c>
      <c r="G554" s="2" t="s">
        <v>19</v>
      </c>
      <c r="H554" s="2">
        <v>125</v>
      </c>
      <c r="I554" s="3">
        <v>6.764801385431324E-4</v>
      </c>
      <c r="J554" s="2">
        <v>184780</v>
      </c>
      <c r="K554" s="2">
        <v>353320</v>
      </c>
    </row>
    <row r="555" spans="1:11" x14ac:dyDescent="0.3">
      <c r="A555" s="2">
        <v>7</v>
      </c>
      <c r="B555" s="2" t="s">
        <v>130</v>
      </c>
      <c r="C555" s="2">
        <v>37</v>
      </c>
      <c r="D555" s="2" t="s">
        <v>3135</v>
      </c>
      <c r="E555" s="2" t="s">
        <v>1126</v>
      </c>
      <c r="F555" s="2">
        <v>12</v>
      </c>
      <c r="G555" s="2" t="s">
        <v>1127</v>
      </c>
      <c r="H555" s="2">
        <v>170</v>
      </c>
      <c r="I555" s="3">
        <v>9.2001298841866007E-4</v>
      </c>
      <c r="J555" s="2">
        <v>184780</v>
      </c>
      <c r="K555" s="2">
        <v>353320</v>
      </c>
    </row>
    <row r="556" spans="1:11" x14ac:dyDescent="0.3">
      <c r="A556" s="2">
        <v>7</v>
      </c>
      <c r="B556" s="2" t="s">
        <v>130</v>
      </c>
      <c r="C556" s="2">
        <v>37</v>
      </c>
      <c r="D556" s="2" t="s">
        <v>3135</v>
      </c>
      <c r="E556" s="2" t="s">
        <v>1123</v>
      </c>
      <c r="F556" s="2">
        <v>13</v>
      </c>
      <c r="G556" s="2" t="s">
        <v>1049</v>
      </c>
      <c r="H556" s="2">
        <v>159</v>
      </c>
      <c r="I556" s="3">
        <v>8.6048273622686439E-4</v>
      </c>
      <c r="J556" s="2">
        <v>184780</v>
      </c>
      <c r="K556" s="2">
        <v>353320</v>
      </c>
    </row>
    <row r="557" spans="1:11" x14ac:dyDescent="0.3">
      <c r="A557" s="2">
        <v>7</v>
      </c>
      <c r="B557" s="2" t="s">
        <v>130</v>
      </c>
      <c r="C557" s="2">
        <v>37</v>
      </c>
      <c r="D557" s="2" t="s">
        <v>3135</v>
      </c>
      <c r="E557" s="2" t="s">
        <v>1130</v>
      </c>
      <c r="F557" s="2">
        <v>14</v>
      </c>
      <c r="G557" s="2" t="s">
        <v>15</v>
      </c>
      <c r="H557" s="2">
        <v>133</v>
      </c>
      <c r="I557" s="3">
        <v>7.1977486740989289E-4</v>
      </c>
      <c r="J557" s="2">
        <v>184780</v>
      </c>
      <c r="K557" s="2">
        <v>353320</v>
      </c>
    </row>
    <row r="558" spans="1:11" x14ac:dyDescent="0.3">
      <c r="A558" s="2">
        <v>7</v>
      </c>
      <c r="B558" s="2" t="s">
        <v>130</v>
      </c>
      <c r="C558" s="2">
        <v>37</v>
      </c>
      <c r="D558" s="2" t="s">
        <v>3135</v>
      </c>
      <c r="E558" s="2" t="s">
        <v>1129</v>
      </c>
      <c r="F558" s="2">
        <v>15</v>
      </c>
      <c r="G558" s="2" t="s">
        <v>109</v>
      </c>
      <c r="H558" s="2">
        <v>106</v>
      </c>
      <c r="I558" s="3">
        <v>5.7365515748457622E-4</v>
      </c>
      <c r="J558" s="2">
        <v>184780</v>
      </c>
      <c r="K558" s="2">
        <v>353320</v>
      </c>
    </row>
    <row r="559" spans="1:11" x14ac:dyDescent="0.3">
      <c r="A559" s="2">
        <v>7</v>
      </c>
      <c r="B559" s="2" t="s">
        <v>130</v>
      </c>
      <c r="C559" s="2">
        <v>37</v>
      </c>
      <c r="D559" s="2" t="s">
        <v>3135</v>
      </c>
      <c r="E559" s="2" t="s">
        <v>1124</v>
      </c>
      <c r="F559" s="2">
        <v>16</v>
      </c>
      <c r="G559" s="2" t="s">
        <v>105</v>
      </c>
      <c r="H559" s="2">
        <v>157</v>
      </c>
      <c r="I559" s="3">
        <v>8.4965905401017427E-4</v>
      </c>
      <c r="J559" s="2">
        <v>184780</v>
      </c>
      <c r="K559" s="2">
        <v>353320</v>
      </c>
    </row>
    <row r="560" spans="1:11" x14ac:dyDescent="0.3">
      <c r="A560" s="2">
        <v>7</v>
      </c>
      <c r="B560" s="2" t="s">
        <v>130</v>
      </c>
      <c r="C560" s="2">
        <v>37</v>
      </c>
      <c r="D560" s="2" t="s">
        <v>3135</v>
      </c>
      <c r="E560" s="2" t="s">
        <v>1135</v>
      </c>
      <c r="F560" s="2">
        <v>17</v>
      </c>
      <c r="G560" s="2" t="s">
        <v>19</v>
      </c>
      <c r="H560" s="2">
        <v>88</v>
      </c>
      <c r="I560" s="3">
        <v>4.7624201753436517E-4</v>
      </c>
      <c r="J560" s="2">
        <v>184780</v>
      </c>
      <c r="K560" s="2">
        <v>353320</v>
      </c>
    </row>
    <row r="561" spans="1:11" x14ac:dyDescent="0.3">
      <c r="A561" s="2">
        <v>7</v>
      </c>
      <c r="B561" s="2" t="s">
        <v>130</v>
      </c>
      <c r="C561" s="2">
        <v>37</v>
      </c>
      <c r="D561" s="2" t="s">
        <v>3135</v>
      </c>
      <c r="E561" s="2" t="s">
        <v>1131</v>
      </c>
      <c r="F561" s="2">
        <v>18</v>
      </c>
      <c r="G561" s="2" t="s">
        <v>19</v>
      </c>
      <c r="H561" s="2">
        <v>96</v>
      </c>
      <c r="I561" s="3">
        <v>5.1953674640112571E-4</v>
      </c>
      <c r="J561" s="2">
        <v>184780</v>
      </c>
      <c r="K561" s="2">
        <v>353320</v>
      </c>
    </row>
    <row r="562" spans="1:11" x14ac:dyDescent="0.3">
      <c r="A562" s="2">
        <v>7</v>
      </c>
      <c r="B562" s="2" t="s">
        <v>130</v>
      </c>
      <c r="C562" s="2">
        <v>37</v>
      </c>
      <c r="D562" s="2" t="s">
        <v>3135</v>
      </c>
      <c r="E562" s="2" t="s">
        <v>1144</v>
      </c>
      <c r="F562" s="2">
        <v>19</v>
      </c>
      <c r="G562" s="2" t="s">
        <v>19</v>
      </c>
      <c r="H562" s="2">
        <v>71</v>
      </c>
      <c r="I562" s="3">
        <v>3.8424071869249917E-4</v>
      </c>
      <c r="J562" s="2">
        <v>184780</v>
      </c>
      <c r="K562" s="2">
        <v>353320</v>
      </c>
    </row>
    <row r="563" spans="1:11" x14ac:dyDescent="0.3">
      <c r="A563" s="2">
        <v>7</v>
      </c>
      <c r="B563" s="2" t="s">
        <v>130</v>
      </c>
      <c r="C563" s="2">
        <v>37</v>
      </c>
      <c r="D563" s="2" t="s">
        <v>3135</v>
      </c>
      <c r="E563" s="2" t="s">
        <v>1128</v>
      </c>
      <c r="F563" s="2">
        <v>20</v>
      </c>
      <c r="G563" s="2" t="s">
        <v>1113</v>
      </c>
      <c r="H563" s="2">
        <v>93</v>
      </c>
      <c r="I563" s="3">
        <v>5.0330122307609053E-4</v>
      </c>
      <c r="J563" s="2">
        <v>184780</v>
      </c>
      <c r="K563" s="2">
        <v>353320</v>
      </c>
    </row>
    <row r="564" spans="1:11" x14ac:dyDescent="0.3">
      <c r="A564" s="2">
        <v>7</v>
      </c>
      <c r="B564" s="2" t="s">
        <v>130</v>
      </c>
      <c r="C564" s="2">
        <v>37</v>
      </c>
      <c r="D564" s="2" t="s">
        <v>3135</v>
      </c>
      <c r="E564" s="2" t="s">
        <v>1143</v>
      </c>
      <c r="F564" s="2">
        <v>21</v>
      </c>
      <c r="G564" s="2" t="s">
        <v>19</v>
      </c>
      <c r="H564" s="2">
        <v>75</v>
      </c>
      <c r="I564" s="3">
        <v>4.0588808312587942E-4</v>
      </c>
      <c r="J564" s="2">
        <v>184780</v>
      </c>
      <c r="K564" s="2">
        <v>353320</v>
      </c>
    </row>
    <row r="565" spans="1:11" x14ac:dyDescent="0.3">
      <c r="A565" s="2">
        <v>7</v>
      </c>
      <c r="B565" s="2" t="s">
        <v>130</v>
      </c>
      <c r="C565" s="2">
        <v>37</v>
      </c>
      <c r="D565" s="2" t="s">
        <v>3135</v>
      </c>
      <c r="E565" s="2" t="s">
        <v>1139</v>
      </c>
      <c r="F565" s="2">
        <v>22</v>
      </c>
      <c r="G565" s="2" t="s">
        <v>19</v>
      </c>
      <c r="H565" s="2">
        <v>60</v>
      </c>
      <c r="I565" s="3">
        <v>3.2471046650070354E-4</v>
      </c>
      <c r="J565" s="2">
        <v>184780</v>
      </c>
      <c r="K565" s="2">
        <v>353320</v>
      </c>
    </row>
    <row r="566" spans="1:11" x14ac:dyDescent="0.3">
      <c r="A566" s="2">
        <v>7</v>
      </c>
      <c r="B566" s="2" t="s">
        <v>130</v>
      </c>
      <c r="C566" s="2">
        <v>37</v>
      </c>
      <c r="D566" s="2" t="s">
        <v>3135</v>
      </c>
      <c r="E566" s="2" t="s">
        <v>1141</v>
      </c>
      <c r="F566" s="2">
        <v>23</v>
      </c>
      <c r="G566" s="2" t="s">
        <v>19</v>
      </c>
      <c r="H566" s="2">
        <v>73</v>
      </c>
      <c r="I566" s="3">
        <v>3.9506440090918929E-4</v>
      </c>
      <c r="J566" s="2">
        <v>184780</v>
      </c>
      <c r="K566" s="2">
        <v>353320</v>
      </c>
    </row>
    <row r="567" spans="1:11" x14ac:dyDescent="0.3">
      <c r="A567" s="2">
        <v>7</v>
      </c>
      <c r="B567" s="2" t="s">
        <v>130</v>
      </c>
      <c r="C567" s="2">
        <v>37</v>
      </c>
      <c r="D567" s="2" t="s">
        <v>3135</v>
      </c>
      <c r="E567" s="2" t="s">
        <v>1145</v>
      </c>
      <c r="F567" s="2">
        <v>24</v>
      </c>
      <c r="G567" s="2" t="s">
        <v>19</v>
      </c>
      <c r="H567" s="2">
        <v>54</v>
      </c>
      <c r="I567" s="3">
        <v>2.9223941985063317E-4</v>
      </c>
      <c r="J567" s="2">
        <v>184780</v>
      </c>
      <c r="K567" s="2">
        <v>353320</v>
      </c>
    </row>
    <row r="568" spans="1:11" x14ac:dyDescent="0.3">
      <c r="A568" s="2">
        <v>7</v>
      </c>
      <c r="B568" s="2" t="s">
        <v>130</v>
      </c>
      <c r="C568" s="2">
        <v>37</v>
      </c>
      <c r="D568" s="2" t="s">
        <v>3135</v>
      </c>
      <c r="E568" s="2" t="s">
        <v>1140</v>
      </c>
      <c r="F568" s="2">
        <v>25</v>
      </c>
      <c r="G568" s="2" t="s">
        <v>19</v>
      </c>
      <c r="H568" s="2">
        <v>30</v>
      </c>
      <c r="I568" s="3">
        <v>1.6235523325035177E-4</v>
      </c>
      <c r="J568" s="2">
        <v>184780</v>
      </c>
      <c r="K568" s="2">
        <v>353320</v>
      </c>
    </row>
    <row r="569" spans="1:11" x14ac:dyDescent="0.3">
      <c r="A569" s="2">
        <v>7</v>
      </c>
      <c r="B569" s="2" t="s">
        <v>130</v>
      </c>
      <c r="C569" s="2">
        <v>38</v>
      </c>
      <c r="D569" s="2" t="s">
        <v>2054</v>
      </c>
      <c r="E569" s="2" t="s">
        <v>1133</v>
      </c>
      <c r="F569" s="2">
        <v>1</v>
      </c>
      <c r="G569" s="2" t="s">
        <v>19</v>
      </c>
      <c r="H569" s="2">
        <v>96644</v>
      </c>
      <c r="I569" s="3">
        <v>0.53102849544490482</v>
      </c>
      <c r="J569" s="2">
        <v>181994</v>
      </c>
      <c r="K569" s="2">
        <v>341741</v>
      </c>
    </row>
    <row r="570" spans="1:11" x14ac:dyDescent="0.3">
      <c r="A570" s="2">
        <v>7</v>
      </c>
      <c r="B570" s="2" t="s">
        <v>130</v>
      </c>
      <c r="C570" s="2">
        <v>38</v>
      </c>
      <c r="D570" s="2" t="s">
        <v>2054</v>
      </c>
      <c r="E570" s="2" t="s">
        <v>1121</v>
      </c>
      <c r="F570" s="2">
        <v>2</v>
      </c>
      <c r="G570" s="2" t="s">
        <v>103</v>
      </c>
      <c r="H570" s="2">
        <v>68876</v>
      </c>
      <c r="I570" s="3">
        <v>0.37845203688033674</v>
      </c>
      <c r="J570" s="2">
        <v>181994</v>
      </c>
      <c r="K570" s="2">
        <v>341741</v>
      </c>
    </row>
    <row r="571" spans="1:11" x14ac:dyDescent="0.3">
      <c r="A571" s="2">
        <v>7</v>
      </c>
      <c r="B571" s="2" t="s">
        <v>130</v>
      </c>
      <c r="C571" s="2">
        <v>38</v>
      </c>
      <c r="D571" s="2" t="s">
        <v>2054</v>
      </c>
      <c r="E571" s="2" t="s">
        <v>1125</v>
      </c>
      <c r="F571" s="2">
        <v>3</v>
      </c>
      <c r="G571" s="2" t="s">
        <v>1023</v>
      </c>
      <c r="H571" s="2">
        <v>10108</v>
      </c>
      <c r="I571" s="3">
        <v>5.5540292537116606E-2</v>
      </c>
      <c r="J571" s="2">
        <v>181994</v>
      </c>
      <c r="K571" s="2">
        <v>341741</v>
      </c>
    </row>
    <row r="572" spans="1:11" x14ac:dyDescent="0.3">
      <c r="A572" s="2">
        <v>7</v>
      </c>
      <c r="B572" s="2" t="s">
        <v>130</v>
      </c>
      <c r="C572" s="2">
        <v>38</v>
      </c>
      <c r="D572" s="2" t="s">
        <v>2054</v>
      </c>
      <c r="E572" s="2" t="s">
        <v>1122</v>
      </c>
      <c r="F572" s="2">
        <v>4</v>
      </c>
      <c r="G572" s="2" t="s">
        <v>11</v>
      </c>
      <c r="H572" s="2">
        <v>1240</v>
      </c>
      <c r="I572" s="3">
        <v>6.8134114311460816E-3</v>
      </c>
      <c r="J572" s="2">
        <v>181994</v>
      </c>
      <c r="K572" s="2">
        <v>341741</v>
      </c>
    </row>
    <row r="573" spans="1:11" x14ac:dyDescent="0.3">
      <c r="A573" s="2">
        <v>7</v>
      </c>
      <c r="B573" s="2" t="s">
        <v>130</v>
      </c>
      <c r="C573" s="2">
        <v>38</v>
      </c>
      <c r="D573" s="2" t="s">
        <v>2054</v>
      </c>
      <c r="E573" s="2" t="s">
        <v>1142</v>
      </c>
      <c r="F573" s="2">
        <v>5</v>
      </c>
      <c r="G573" s="2" t="s">
        <v>19</v>
      </c>
      <c r="H573" s="2">
        <v>1395</v>
      </c>
      <c r="I573" s="3">
        <v>7.6650878600393419E-3</v>
      </c>
      <c r="J573" s="2">
        <v>181994</v>
      </c>
      <c r="K573" s="2">
        <v>341741</v>
      </c>
    </row>
    <row r="574" spans="1:11" x14ac:dyDescent="0.3">
      <c r="A574" s="2">
        <v>7</v>
      </c>
      <c r="B574" s="2" t="s">
        <v>130</v>
      </c>
      <c r="C574" s="2">
        <v>38</v>
      </c>
      <c r="D574" s="2" t="s">
        <v>2054</v>
      </c>
      <c r="E574" s="2" t="s">
        <v>1137</v>
      </c>
      <c r="F574" s="2">
        <v>6</v>
      </c>
      <c r="G574" s="2" t="s">
        <v>19</v>
      </c>
      <c r="H574" s="2">
        <v>423</v>
      </c>
      <c r="I574" s="3">
        <v>2.3242524478828972E-3</v>
      </c>
      <c r="J574" s="2">
        <v>181994</v>
      </c>
      <c r="K574" s="2">
        <v>341741</v>
      </c>
    </row>
    <row r="575" spans="1:11" x14ac:dyDescent="0.3">
      <c r="A575" s="2">
        <v>7</v>
      </c>
      <c r="B575" s="2" t="s">
        <v>130</v>
      </c>
      <c r="C575" s="2">
        <v>38</v>
      </c>
      <c r="D575" s="2" t="s">
        <v>2054</v>
      </c>
      <c r="E575" s="2" t="str">
        <f>"NOTA"&amp;B575</f>
        <v xml:space="preserve">NOTAAmravati </v>
      </c>
      <c r="F575" s="2">
        <v>7</v>
      </c>
      <c r="G575" s="2" t="s">
        <v>22</v>
      </c>
      <c r="H575" s="2">
        <v>931</v>
      </c>
      <c r="I575" s="3">
        <v>5.1155532599975826E-3</v>
      </c>
      <c r="J575" s="2">
        <v>181994</v>
      </c>
      <c r="K575" s="2">
        <v>341741</v>
      </c>
    </row>
    <row r="576" spans="1:11" x14ac:dyDescent="0.3">
      <c r="A576" s="2">
        <v>7</v>
      </c>
      <c r="B576" s="2" t="s">
        <v>130</v>
      </c>
      <c r="C576" s="2">
        <v>38</v>
      </c>
      <c r="D576" s="2" t="s">
        <v>2054</v>
      </c>
      <c r="E576" s="2" t="s">
        <v>1132</v>
      </c>
      <c r="F576" s="2">
        <v>8</v>
      </c>
      <c r="G576" s="2" t="s">
        <v>19</v>
      </c>
      <c r="H576" s="2">
        <v>667</v>
      </c>
      <c r="I576" s="3">
        <v>3.6649559875600295E-3</v>
      </c>
      <c r="J576" s="2">
        <v>181994</v>
      </c>
      <c r="K576" s="2">
        <v>341741</v>
      </c>
    </row>
    <row r="577" spans="1:11" x14ac:dyDescent="0.3">
      <c r="A577" s="2">
        <v>7</v>
      </c>
      <c r="B577" s="2" t="s">
        <v>130</v>
      </c>
      <c r="C577" s="2">
        <v>38</v>
      </c>
      <c r="D577" s="2" t="s">
        <v>2054</v>
      </c>
      <c r="E577" s="2" t="s">
        <v>1138</v>
      </c>
      <c r="F577" s="2">
        <v>9</v>
      </c>
      <c r="G577" s="2" t="s">
        <v>19</v>
      </c>
      <c r="H577" s="2">
        <v>205</v>
      </c>
      <c r="I577" s="3">
        <v>1.1264107607943119E-3</v>
      </c>
      <c r="J577" s="2">
        <v>181994</v>
      </c>
      <c r="K577" s="2">
        <v>341741</v>
      </c>
    </row>
    <row r="578" spans="1:11" x14ac:dyDescent="0.3">
      <c r="A578" s="2">
        <v>7</v>
      </c>
      <c r="B578" s="2" t="s">
        <v>130</v>
      </c>
      <c r="C578" s="2">
        <v>38</v>
      </c>
      <c r="D578" s="2" t="s">
        <v>2054</v>
      </c>
      <c r="E578" s="2" t="s">
        <v>1134</v>
      </c>
      <c r="F578" s="2">
        <v>10</v>
      </c>
      <c r="G578" s="2" t="s">
        <v>19</v>
      </c>
      <c r="H578" s="2">
        <v>274</v>
      </c>
      <c r="I578" s="3">
        <v>1.5055441388177632E-3</v>
      </c>
      <c r="J578" s="2">
        <v>181994</v>
      </c>
      <c r="K578" s="2">
        <v>341741</v>
      </c>
    </row>
    <row r="579" spans="1:11" x14ac:dyDescent="0.3">
      <c r="A579" s="2">
        <v>7</v>
      </c>
      <c r="B579" s="2" t="s">
        <v>130</v>
      </c>
      <c r="C579" s="2">
        <v>38</v>
      </c>
      <c r="D579" s="2" t="s">
        <v>2054</v>
      </c>
      <c r="E579" s="2" t="s">
        <v>1136</v>
      </c>
      <c r="F579" s="2">
        <v>11</v>
      </c>
      <c r="G579" s="2" t="s">
        <v>19</v>
      </c>
      <c r="H579" s="2">
        <v>107</v>
      </c>
      <c r="I579" s="3">
        <v>5.8793147026825064E-4</v>
      </c>
      <c r="J579" s="2">
        <v>181994</v>
      </c>
      <c r="K579" s="2">
        <v>341741</v>
      </c>
    </row>
    <row r="580" spans="1:11" x14ac:dyDescent="0.3">
      <c r="A580" s="2">
        <v>7</v>
      </c>
      <c r="B580" s="2" t="s">
        <v>130</v>
      </c>
      <c r="C580" s="2">
        <v>38</v>
      </c>
      <c r="D580" s="2" t="s">
        <v>2054</v>
      </c>
      <c r="E580" s="2" t="s">
        <v>1126</v>
      </c>
      <c r="F580" s="2">
        <v>12</v>
      </c>
      <c r="G580" s="2" t="s">
        <v>1127</v>
      </c>
      <c r="H580" s="2">
        <v>121</v>
      </c>
      <c r="I580" s="3">
        <v>6.6485708320054512E-4</v>
      </c>
      <c r="J580" s="2">
        <v>181994</v>
      </c>
      <c r="K580" s="2">
        <v>341741</v>
      </c>
    </row>
    <row r="581" spans="1:11" x14ac:dyDescent="0.3">
      <c r="A581" s="2">
        <v>7</v>
      </c>
      <c r="B581" s="2" t="s">
        <v>130</v>
      </c>
      <c r="C581" s="2">
        <v>38</v>
      </c>
      <c r="D581" s="2" t="s">
        <v>2054</v>
      </c>
      <c r="E581" s="2" t="s">
        <v>1123</v>
      </c>
      <c r="F581" s="2">
        <v>13</v>
      </c>
      <c r="G581" s="2" t="s">
        <v>1049</v>
      </c>
      <c r="H581" s="2">
        <v>119</v>
      </c>
      <c r="I581" s="3">
        <v>6.5386770992450301E-4</v>
      </c>
      <c r="J581" s="2">
        <v>181994</v>
      </c>
      <c r="K581" s="2">
        <v>341741</v>
      </c>
    </row>
    <row r="582" spans="1:11" x14ac:dyDescent="0.3">
      <c r="A582" s="2">
        <v>7</v>
      </c>
      <c r="B582" s="2" t="s">
        <v>130</v>
      </c>
      <c r="C582" s="2">
        <v>38</v>
      </c>
      <c r="D582" s="2" t="s">
        <v>2054</v>
      </c>
      <c r="E582" s="2" t="s">
        <v>1130</v>
      </c>
      <c r="F582" s="2">
        <v>14</v>
      </c>
      <c r="G582" s="2" t="s">
        <v>15</v>
      </c>
      <c r="H582" s="2">
        <v>93</v>
      </c>
      <c r="I582" s="3">
        <v>5.1100585733595617E-4</v>
      </c>
      <c r="J582" s="2">
        <v>181994</v>
      </c>
      <c r="K582" s="2">
        <v>341741</v>
      </c>
    </row>
    <row r="583" spans="1:11" x14ac:dyDescent="0.3">
      <c r="A583" s="2">
        <v>7</v>
      </c>
      <c r="B583" s="2" t="s">
        <v>130</v>
      </c>
      <c r="C583" s="2">
        <v>38</v>
      </c>
      <c r="D583" s="2" t="s">
        <v>2054</v>
      </c>
      <c r="E583" s="2" t="s">
        <v>1129</v>
      </c>
      <c r="F583" s="2">
        <v>15</v>
      </c>
      <c r="G583" s="2" t="s">
        <v>109</v>
      </c>
      <c r="H583" s="2">
        <v>64</v>
      </c>
      <c r="I583" s="3">
        <v>3.5165994483334615E-4</v>
      </c>
      <c r="J583" s="2">
        <v>181994</v>
      </c>
      <c r="K583" s="2">
        <v>341741</v>
      </c>
    </row>
    <row r="584" spans="1:11" x14ac:dyDescent="0.3">
      <c r="A584" s="2">
        <v>7</v>
      </c>
      <c r="B584" s="2" t="s">
        <v>130</v>
      </c>
      <c r="C584" s="2">
        <v>38</v>
      </c>
      <c r="D584" s="2" t="s">
        <v>2054</v>
      </c>
      <c r="E584" s="2" t="s">
        <v>1124</v>
      </c>
      <c r="F584" s="2">
        <v>16</v>
      </c>
      <c r="G584" s="2" t="s">
        <v>105</v>
      </c>
      <c r="H584" s="2">
        <v>100</v>
      </c>
      <c r="I584" s="3">
        <v>5.4946866380210335E-4</v>
      </c>
      <c r="J584" s="2">
        <v>181994</v>
      </c>
      <c r="K584" s="2">
        <v>341741</v>
      </c>
    </row>
    <row r="585" spans="1:11" x14ac:dyDescent="0.3">
      <c r="A585" s="2">
        <v>7</v>
      </c>
      <c r="B585" s="2" t="s">
        <v>130</v>
      </c>
      <c r="C585" s="2">
        <v>38</v>
      </c>
      <c r="D585" s="2" t="s">
        <v>2054</v>
      </c>
      <c r="E585" s="2" t="s">
        <v>1135</v>
      </c>
      <c r="F585" s="2">
        <v>17</v>
      </c>
      <c r="G585" s="2" t="s">
        <v>19</v>
      </c>
      <c r="H585" s="2">
        <v>72</v>
      </c>
      <c r="I585" s="3">
        <v>3.9561743793751445E-4</v>
      </c>
      <c r="J585" s="2">
        <v>181994</v>
      </c>
      <c r="K585" s="2">
        <v>341741</v>
      </c>
    </row>
    <row r="586" spans="1:11" x14ac:dyDescent="0.3">
      <c r="A586" s="2">
        <v>7</v>
      </c>
      <c r="B586" s="2" t="s">
        <v>130</v>
      </c>
      <c r="C586" s="2">
        <v>38</v>
      </c>
      <c r="D586" s="2" t="s">
        <v>2054</v>
      </c>
      <c r="E586" s="2" t="s">
        <v>1131</v>
      </c>
      <c r="F586" s="2">
        <v>18</v>
      </c>
      <c r="G586" s="2" t="s">
        <v>19</v>
      </c>
      <c r="H586" s="2">
        <v>90</v>
      </c>
      <c r="I586" s="3">
        <v>4.9452179742189299E-4</v>
      </c>
      <c r="J586" s="2">
        <v>181994</v>
      </c>
      <c r="K586" s="2">
        <v>341741</v>
      </c>
    </row>
    <row r="587" spans="1:11" x14ac:dyDescent="0.3">
      <c r="A587" s="2">
        <v>7</v>
      </c>
      <c r="B587" s="2" t="s">
        <v>130</v>
      </c>
      <c r="C587" s="2">
        <v>38</v>
      </c>
      <c r="D587" s="2" t="s">
        <v>2054</v>
      </c>
      <c r="E587" s="2" t="s">
        <v>1144</v>
      </c>
      <c r="F587" s="2">
        <v>19</v>
      </c>
      <c r="G587" s="2" t="s">
        <v>19</v>
      </c>
      <c r="H587" s="2">
        <v>69</v>
      </c>
      <c r="I587" s="3">
        <v>3.7913337802345133E-4</v>
      </c>
      <c r="J587" s="2">
        <v>181994</v>
      </c>
      <c r="K587" s="2">
        <v>341741</v>
      </c>
    </row>
    <row r="588" spans="1:11" x14ac:dyDescent="0.3">
      <c r="A588" s="2">
        <v>7</v>
      </c>
      <c r="B588" s="2" t="s">
        <v>130</v>
      </c>
      <c r="C588" s="2">
        <v>38</v>
      </c>
      <c r="D588" s="2" t="s">
        <v>2054</v>
      </c>
      <c r="E588" s="2" t="s">
        <v>1128</v>
      </c>
      <c r="F588" s="2">
        <v>20</v>
      </c>
      <c r="G588" s="2" t="s">
        <v>1113</v>
      </c>
      <c r="H588" s="2">
        <v>109</v>
      </c>
      <c r="I588" s="3">
        <v>5.9892084354429265E-4</v>
      </c>
      <c r="J588" s="2">
        <v>181994</v>
      </c>
      <c r="K588" s="2">
        <v>341741</v>
      </c>
    </row>
    <row r="589" spans="1:11" x14ac:dyDescent="0.3">
      <c r="A589" s="2">
        <v>7</v>
      </c>
      <c r="B589" s="2" t="s">
        <v>130</v>
      </c>
      <c r="C589" s="2">
        <v>38</v>
      </c>
      <c r="D589" s="2" t="s">
        <v>2054</v>
      </c>
      <c r="E589" s="2" t="s">
        <v>1143</v>
      </c>
      <c r="F589" s="2">
        <v>21</v>
      </c>
      <c r="G589" s="2" t="s">
        <v>19</v>
      </c>
      <c r="H589" s="2">
        <v>81</v>
      </c>
      <c r="I589" s="3">
        <v>4.4506961767970375E-4</v>
      </c>
      <c r="J589" s="2">
        <v>181994</v>
      </c>
      <c r="K589" s="2">
        <v>341741</v>
      </c>
    </row>
    <row r="590" spans="1:11" x14ac:dyDescent="0.3">
      <c r="A590" s="2">
        <v>7</v>
      </c>
      <c r="B590" s="2" t="s">
        <v>130</v>
      </c>
      <c r="C590" s="2">
        <v>38</v>
      </c>
      <c r="D590" s="2" t="s">
        <v>2054</v>
      </c>
      <c r="E590" s="2" t="s">
        <v>1139</v>
      </c>
      <c r="F590" s="2">
        <v>22</v>
      </c>
      <c r="G590" s="2" t="s">
        <v>19</v>
      </c>
      <c r="H590" s="2">
        <v>51</v>
      </c>
      <c r="I590" s="3">
        <v>2.8022901853907273E-4</v>
      </c>
      <c r="J590" s="2">
        <v>181994</v>
      </c>
      <c r="K590" s="2">
        <v>341741</v>
      </c>
    </row>
    <row r="591" spans="1:11" x14ac:dyDescent="0.3">
      <c r="A591" s="2">
        <v>7</v>
      </c>
      <c r="B591" s="2" t="s">
        <v>130</v>
      </c>
      <c r="C591" s="2">
        <v>38</v>
      </c>
      <c r="D591" s="2" t="s">
        <v>2054</v>
      </c>
      <c r="E591" s="2" t="s">
        <v>1141</v>
      </c>
      <c r="F591" s="2">
        <v>23</v>
      </c>
      <c r="G591" s="2" t="s">
        <v>19</v>
      </c>
      <c r="H591" s="2">
        <v>57</v>
      </c>
      <c r="I591" s="3">
        <v>3.1319713836719891E-4</v>
      </c>
      <c r="J591" s="2">
        <v>181994</v>
      </c>
      <c r="K591" s="2">
        <v>341741</v>
      </c>
    </row>
    <row r="592" spans="1:11" x14ac:dyDescent="0.3">
      <c r="A592" s="2">
        <v>7</v>
      </c>
      <c r="B592" s="2" t="s">
        <v>130</v>
      </c>
      <c r="C592" s="2">
        <v>38</v>
      </c>
      <c r="D592" s="2" t="s">
        <v>2054</v>
      </c>
      <c r="E592" s="2" t="s">
        <v>1145</v>
      </c>
      <c r="F592" s="2">
        <v>24</v>
      </c>
      <c r="G592" s="2" t="s">
        <v>19</v>
      </c>
      <c r="H592" s="2">
        <v>60</v>
      </c>
      <c r="I592" s="3">
        <v>3.2968119828126203E-4</v>
      </c>
      <c r="J592" s="2">
        <v>181994</v>
      </c>
      <c r="K592" s="2">
        <v>341741</v>
      </c>
    </row>
    <row r="593" spans="1:11" x14ac:dyDescent="0.3">
      <c r="A593" s="2">
        <v>7</v>
      </c>
      <c r="B593" s="2" t="s">
        <v>130</v>
      </c>
      <c r="C593" s="2">
        <v>38</v>
      </c>
      <c r="D593" s="2" t="s">
        <v>2054</v>
      </c>
      <c r="E593" s="2" t="s">
        <v>1140</v>
      </c>
      <c r="F593" s="2">
        <v>25</v>
      </c>
      <c r="G593" s="2" t="s">
        <v>19</v>
      </c>
      <c r="H593" s="2">
        <v>38</v>
      </c>
      <c r="I593" s="3">
        <v>2.0879809224479929E-4</v>
      </c>
      <c r="J593" s="2">
        <v>181994</v>
      </c>
      <c r="K593" s="2">
        <v>341741</v>
      </c>
    </row>
    <row r="594" spans="1:11" x14ac:dyDescent="0.3">
      <c r="A594" s="2">
        <v>7</v>
      </c>
      <c r="B594" s="2" t="s">
        <v>130</v>
      </c>
      <c r="C594" s="2">
        <v>39</v>
      </c>
      <c r="D594" s="2" t="s">
        <v>3136</v>
      </c>
      <c r="E594" s="2" t="s">
        <v>1133</v>
      </c>
      <c r="F594" s="2">
        <v>1</v>
      </c>
      <c r="G594" s="2" t="s">
        <v>19</v>
      </c>
      <c r="H594" s="2">
        <v>76547</v>
      </c>
      <c r="I594" s="3">
        <v>0.4410583510512639</v>
      </c>
      <c r="J594" s="2">
        <v>173553</v>
      </c>
      <c r="K594" s="2">
        <v>293452</v>
      </c>
    </row>
    <row r="595" spans="1:11" x14ac:dyDescent="0.3">
      <c r="A595" s="2">
        <v>7</v>
      </c>
      <c r="B595" s="2" t="s">
        <v>130</v>
      </c>
      <c r="C595" s="2">
        <v>39</v>
      </c>
      <c r="D595" s="2" t="s">
        <v>3136</v>
      </c>
      <c r="E595" s="2" t="s">
        <v>1121</v>
      </c>
      <c r="F595" s="2">
        <v>2</v>
      </c>
      <c r="G595" s="2" t="s">
        <v>103</v>
      </c>
      <c r="H595" s="2">
        <v>72032</v>
      </c>
      <c r="I595" s="3">
        <v>0.4150432432743888</v>
      </c>
      <c r="J595" s="2">
        <v>173553</v>
      </c>
      <c r="K595" s="2">
        <v>293452</v>
      </c>
    </row>
    <row r="596" spans="1:11" x14ac:dyDescent="0.3">
      <c r="A596" s="2">
        <v>7</v>
      </c>
      <c r="B596" s="2" t="s">
        <v>130</v>
      </c>
      <c r="C596" s="2">
        <v>39</v>
      </c>
      <c r="D596" s="2" t="s">
        <v>3136</v>
      </c>
      <c r="E596" s="2" t="s">
        <v>1125</v>
      </c>
      <c r="F596" s="2">
        <v>3</v>
      </c>
      <c r="G596" s="2" t="s">
        <v>1023</v>
      </c>
      <c r="H596" s="2">
        <v>15068</v>
      </c>
      <c r="I596" s="3">
        <v>8.6820740638306457E-2</v>
      </c>
      <c r="J596" s="2">
        <v>173553</v>
      </c>
      <c r="K596" s="2">
        <v>293452</v>
      </c>
    </row>
    <row r="597" spans="1:11" x14ac:dyDescent="0.3">
      <c r="A597" s="2">
        <v>7</v>
      </c>
      <c r="B597" s="2" t="s">
        <v>130</v>
      </c>
      <c r="C597" s="2">
        <v>39</v>
      </c>
      <c r="D597" s="2" t="s">
        <v>3136</v>
      </c>
      <c r="E597" s="2" t="s">
        <v>1122</v>
      </c>
      <c r="F597" s="2">
        <v>4</v>
      </c>
      <c r="G597" s="2" t="s">
        <v>11</v>
      </c>
      <c r="H597" s="2">
        <v>2344</v>
      </c>
      <c r="I597" s="3">
        <v>1.3505960715170582E-2</v>
      </c>
      <c r="J597" s="2">
        <v>173553</v>
      </c>
      <c r="K597" s="2">
        <v>293452</v>
      </c>
    </row>
    <row r="598" spans="1:11" x14ac:dyDescent="0.3">
      <c r="A598" s="2">
        <v>7</v>
      </c>
      <c r="B598" s="2" t="s">
        <v>130</v>
      </c>
      <c r="C598" s="2">
        <v>39</v>
      </c>
      <c r="D598" s="2" t="s">
        <v>3136</v>
      </c>
      <c r="E598" s="2" t="s">
        <v>1142</v>
      </c>
      <c r="F598" s="2">
        <v>5</v>
      </c>
      <c r="G598" s="2" t="s">
        <v>19</v>
      </c>
      <c r="H598" s="2">
        <v>1742</v>
      </c>
      <c r="I598" s="3">
        <v>1.0037279678253906E-2</v>
      </c>
      <c r="J598" s="2">
        <v>173553</v>
      </c>
      <c r="K598" s="2">
        <v>293452</v>
      </c>
    </row>
    <row r="599" spans="1:11" x14ac:dyDescent="0.3">
      <c r="A599" s="2">
        <v>7</v>
      </c>
      <c r="B599" s="2" t="s">
        <v>130</v>
      </c>
      <c r="C599" s="2">
        <v>39</v>
      </c>
      <c r="D599" s="2" t="s">
        <v>3136</v>
      </c>
      <c r="E599" s="2" t="s">
        <v>1137</v>
      </c>
      <c r="F599" s="2">
        <v>6</v>
      </c>
      <c r="G599" s="2" t="s">
        <v>19</v>
      </c>
      <c r="H599" s="2">
        <v>846</v>
      </c>
      <c r="I599" s="3">
        <v>4.8745916233081535E-3</v>
      </c>
      <c r="J599" s="2">
        <v>173553</v>
      </c>
      <c r="K599" s="2">
        <v>293452</v>
      </c>
    </row>
    <row r="600" spans="1:11" x14ac:dyDescent="0.3">
      <c r="A600" s="2">
        <v>7</v>
      </c>
      <c r="B600" s="2" t="s">
        <v>130</v>
      </c>
      <c r="C600" s="2">
        <v>39</v>
      </c>
      <c r="D600" s="2" t="s">
        <v>3136</v>
      </c>
      <c r="E600" s="2" t="str">
        <f>"NOTA"&amp;B600</f>
        <v xml:space="preserve">NOTAAmravati </v>
      </c>
      <c r="F600" s="2">
        <v>7</v>
      </c>
      <c r="G600" s="2" t="s">
        <v>22</v>
      </c>
      <c r="H600" s="2">
        <v>600</v>
      </c>
      <c r="I600" s="3">
        <v>3.457157179651173E-3</v>
      </c>
      <c r="J600" s="2">
        <v>173553</v>
      </c>
      <c r="K600" s="2">
        <v>293452</v>
      </c>
    </row>
    <row r="601" spans="1:11" x14ac:dyDescent="0.3">
      <c r="A601" s="2">
        <v>7</v>
      </c>
      <c r="B601" s="2" t="s">
        <v>130</v>
      </c>
      <c r="C601" s="2">
        <v>39</v>
      </c>
      <c r="D601" s="2" t="s">
        <v>3136</v>
      </c>
      <c r="E601" s="2" t="s">
        <v>1132</v>
      </c>
      <c r="F601" s="2">
        <v>8</v>
      </c>
      <c r="G601" s="2" t="s">
        <v>19</v>
      </c>
      <c r="H601" s="2">
        <v>718</v>
      </c>
      <c r="I601" s="3">
        <v>4.1370647583159033E-3</v>
      </c>
      <c r="J601" s="2">
        <v>173553</v>
      </c>
      <c r="K601" s="2">
        <v>293452</v>
      </c>
    </row>
    <row r="602" spans="1:11" x14ac:dyDescent="0.3">
      <c r="A602" s="2">
        <v>7</v>
      </c>
      <c r="B602" s="2" t="s">
        <v>130</v>
      </c>
      <c r="C602" s="2">
        <v>39</v>
      </c>
      <c r="D602" s="2" t="s">
        <v>3136</v>
      </c>
      <c r="E602" s="2" t="s">
        <v>1138</v>
      </c>
      <c r="F602" s="2">
        <v>9</v>
      </c>
      <c r="G602" s="2" t="s">
        <v>19</v>
      </c>
      <c r="H602" s="2">
        <v>545</v>
      </c>
      <c r="I602" s="3">
        <v>3.1402511048498152E-3</v>
      </c>
      <c r="J602" s="2">
        <v>173553</v>
      </c>
      <c r="K602" s="2">
        <v>293452</v>
      </c>
    </row>
    <row r="603" spans="1:11" x14ac:dyDescent="0.3">
      <c r="A603" s="2">
        <v>7</v>
      </c>
      <c r="B603" s="2" t="s">
        <v>130</v>
      </c>
      <c r="C603" s="2">
        <v>39</v>
      </c>
      <c r="D603" s="2" t="s">
        <v>3136</v>
      </c>
      <c r="E603" s="2" t="s">
        <v>1134</v>
      </c>
      <c r="F603" s="2">
        <v>10</v>
      </c>
      <c r="G603" s="2" t="s">
        <v>19</v>
      </c>
      <c r="H603" s="2">
        <v>335</v>
      </c>
      <c r="I603" s="3">
        <v>1.9302460919719047E-3</v>
      </c>
      <c r="J603" s="2">
        <v>173553</v>
      </c>
      <c r="K603" s="2">
        <v>293452</v>
      </c>
    </row>
    <row r="604" spans="1:11" x14ac:dyDescent="0.3">
      <c r="A604" s="2">
        <v>7</v>
      </c>
      <c r="B604" s="2" t="s">
        <v>130</v>
      </c>
      <c r="C604" s="2">
        <v>39</v>
      </c>
      <c r="D604" s="2" t="s">
        <v>3136</v>
      </c>
      <c r="E604" s="2" t="s">
        <v>1136</v>
      </c>
      <c r="F604" s="2">
        <v>11</v>
      </c>
      <c r="G604" s="2" t="s">
        <v>19</v>
      </c>
      <c r="H604" s="2">
        <v>244</v>
      </c>
      <c r="I604" s="3">
        <v>1.4059105863914771E-3</v>
      </c>
      <c r="J604" s="2">
        <v>173553</v>
      </c>
      <c r="K604" s="2">
        <v>293452</v>
      </c>
    </row>
    <row r="605" spans="1:11" x14ac:dyDescent="0.3">
      <c r="A605" s="2">
        <v>7</v>
      </c>
      <c r="B605" s="2" t="s">
        <v>130</v>
      </c>
      <c r="C605" s="2">
        <v>39</v>
      </c>
      <c r="D605" s="2" t="s">
        <v>3136</v>
      </c>
      <c r="E605" s="2" t="s">
        <v>1126</v>
      </c>
      <c r="F605" s="2">
        <v>12</v>
      </c>
      <c r="G605" s="2" t="s">
        <v>1127</v>
      </c>
      <c r="H605" s="2">
        <v>300</v>
      </c>
      <c r="I605" s="3">
        <v>1.7285785898255865E-3</v>
      </c>
      <c r="J605" s="2">
        <v>173553</v>
      </c>
      <c r="K605" s="2">
        <v>293452</v>
      </c>
    </row>
    <row r="606" spans="1:11" x14ac:dyDescent="0.3">
      <c r="A606" s="2">
        <v>7</v>
      </c>
      <c r="B606" s="2" t="s">
        <v>130</v>
      </c>
      <c r="C606" s="2">
        <v>39</v>
      </c>
      <c r="D606" s="2" t="s">
        <v>3136</v>
      </c>
      <c r="E606" s="2" t="s">
        <v>1123</v>
      </c>
      <c r="F606" s="2">
        <v>13</v>
      </c>
      <c r="G606" s="2" t="s">
        <v>1049</v>
      </c>
      <c r="H606" s="2">
        <v>262</v>
      </c>
      <c r="I606" s="3">
        <v>1.5096253017810122E-3</v>
      </c>
      <c r="J606" s="2">
        <v>173553</v>
      </c>
      <c r="K606" s="2">
        <v>293452</v>
      </c>
    </row>
    <row r="607" spans="1:11" x14ac:dyDescent="0.3">
      <c r="A607" s="2">
        <v>7</v>
      </c>
      <c r="B607" s="2" t="s">
        <v>130</v>
      </c>
      <c r="C607" s="2">
        <v>39</v>
      </c>
      <c r="D607" s="2" t="s">
        <v>3136</v>
      </c>
      <c r="E607" s="2" t="s">
        <v>1130</v>
      </c>
      <c r="F607" s="2">
        <v>14</v>
      </c>
      <c r="G607" s="2" t="s">
        <v>15</v>
      </c>
      <c r="H607" s="2">
        <v>274</v>
      </c>
      <c r="I607" s="3">
        <v>1.5787684453740355E-3</v>
      </c>
      <c r="J607" s="2">
        <v>173553</v>
      </c>
      <c r="K607" s="2">
        <v>293452</v>
      </c>
    </row>
    <row r="608" spans="1:11" x14ac:dyDescent="0.3">
      <c r="A608" s="2">
        <v>7</v>
      </c>
      <c r="B608" s="2" t="s">
        <v>130</v>
      </c>
      <c r="C608" s="2">
        <v>39</v>
      </c>
      <c r="D608" s="2" t="s">
        <v>3136</v>
      </c>
      <c r="E608" s="2" t="s">
        <v>1129</v>
      </c>
      <c r="F608" s="2">
        <v>15</v>
      </c>
      <c r="G608" s="2" t="s">
        <v>109</v>
      </c>
      <c r="H608" s="2">
        <v>253</v>
      </c>
      <c r="I608" s="3">
        <v>1.4577679440862445E-3</v>
      </c>
      <c r="J608" s="2">
        <v>173553</v>
      </c>
      <c r="K608" s="2">
        <v>293452</v>
      </c>
    </row>
    <row r="609" spans="1:11" x14ac:dyDescent="0.3">
      <c r="A609" s="2">
        <v>7</v>
      </c>
      <c r="B609" s="2" t="s">
        <v>130</v>
      </c>
      <c r="C609" s="2">
        <v>39</v>
      </c>
      <c r="D609" s="2" t="s">
        <v>3136</v>
      </c>
      <c r="E609" s="2" t="s">
        <v>1124</v>
      </c>
      <c r="F609" s="2">
        <v>16</v>
      </c>
      <c r="G609" s="2" t="s">
        <v>105</v>
      </c>
      <c r="H609" s="2">
        <v>247</v>
      </c>
      <c r="I609" s="3">
        <v>1.4231963722897327E-3</v>
      </c>
      <c r="J609" s="2">
        <v>173553</v>
      </c>
      <c r="K609" s="2">
        <v>293452</v>
      </c>
    </row>
    <row r="610" spans="1:11" x14ac:dyDescent="0.3">
      <c r="A610" s="2">
        <v>7</v>
      </c>
      <c r="B610" s="2" t="s">
        <v>130</v>
      </c>
      <c r="C610" s="2">
        <v>39</v>
      </c>
      <c r="D610" s="2" t="s">
        <v>3136</v>
      </c>
      <c r="E610" s="2" t="s">
        <v>1135</v>
      </c>
      <c r="F610" s="2">
        <v>17</v>
      </c>
      <c r="G610" s="2" t="s">
        <v>19</v>
      </c>
      <c r="H610" s="2">
        <v>146</v>
      </c>
      <c r="I610" s="3">
        <v>8.4124158038178544E-4</v>
      </c>
      <c r="J610" s="2">
        <v>173553</v>
      </c>
      <c r="K610" s="2">
        <v>293452</v>
      </c>
    </row>
    <row r="611" spans="1:11" x14ac:dyDescent="0.3">
      <c r="A611" s="2">
        <v>7</v>
      </c>
      <c r="B611" s="2" t="s">
        <v>130</v>
      </c>
      <c r="C611" s="2">
        <v>39</v>
      </c>
      <c r="D611" s="2" t="s">
        <v>3136</v>
      </c>
      <c r="E611" s="2" t="s">
        <v>1131</v>
      </c>
      <c r="F611" s="2">
        <v>18</v>
      </c>
      <c r="G611" s="2" t="s">
        <v>19</v>
      </c>
      <c r="H611" s="2">
        <v>165</v>
      </c>
      <c r="I611" s="3">
        <v>9.507182244040725E-4</v>
      </c>
      <c r="J611" s="2">
        <v>173553</v>
      </c>
      <c r="K611" s="2">
        <v>293452</v>
      </c>
    </row>
    <row r="612" spans="1:11" x14ac:dyDescent="0.3">
      <c r="A612" s="2">
        <v>7</v>
      </c>
      <c r="B612" s="2" t="s">
        <v>130</v>
      </c>
      <c r="C612" s="2">
        <v>39</v>
      </c>
      <c r="D612" s="2" t="s">
        <v>3136</v>
      </c>
      <c r="E612" s="2" t="s">
        <v>1144</v>
      </c>
      <c r="F612" s="2">
        <v>19</v>
      </c>
      <c r="G612" s="2" t="s">
        <v>19</v>
      </c>
      <c r="H612" s="2">
        <v>151</v>
      </c>
      <c r="I612" s="3">
        <v>8.7005122354554519E-4</v>
      </c>
      <c r="J612" s="2">
        <v>173553</v>
      </c>
      <c r="K612" s="2">
        <v>293452</v>
      </c>
    </row>
    <row r="613" spans="1:11" x14ac:dyDescent="0.3">
      <c r="A613" s="2">
        <v>7</v>
      </c>
      <c r="B613" s="2" t="s">
        <v>130</v>
      </c>
      <c r="C613" s="2">
        <v>39</v>
      </c>
      <c r="D613" s="2" t="s">
        <v>3136</v>
      </c>
      <c r="E613" s="2" t="s">
        <v>1128</v>
      </c>
      <c r="F613" s="2">
        <v>20</v>
      </c>
      <c r="G613" s="2" t="s">
        <v>1113</v>
      </c>
      <c r="H613" s="2">
        <v>135</v>
      </c>
      <c r="I613" s="3">
        <v>7.7786036542151391E-4</v>
      </c>
      <c r="J613" s="2">
        <v>173553</v>
      </c>
      <c r="K613" s="2">
        <v>293452</v>
      </c>
    </row>
    <row r="614" spans="1:11" x14ac:dyDescent="0.3">
      <c r="A614" s="2">
        <v>7</v>
      </c>
      <c r="B614" s="2" t="s">
        <v>130</v>
      </c>
      <c r="C614" s="2">
        <v>39</v>
      </c>
      <c r="D614" s="2" t="s">
        <v>3136</v>
      </c>
      <c r="E614" s="2" t="s">
        <v>1143</v>
      </c>
      <c r="F614" s="2">
        <v>21</v>
      </c>
      <c r="G614" s="2" t="s">
        <v>19</v>
      </c>
      <c r="H614" s="2">
        <v>173</v>
      </c>
      <c r="I614" s="3">
        <v>9.9681365346608814E-4</v>
      </c>
      <c r="J614" s="2">
        <v>173553</v>
      </c>
      <c r="K614" s="2">
        <v>293452</v>
      </c>
    </row>
    <row r="615" spans="1:11" x14ac:dyDescent="0.3">
      <c r="A615" s="2">
        <v>7</v>
      </c>
      <c r="B615" s="2" t="s">
        <v>130</v>
      </c>
      <c r="C615" s="2">
        <v>39</v>
      </c>
      <c r="D615" s="2" t="s">
        <v>3136</v>
      </c>
      <c r="E615" s="2" t="s">
        <v>1139</v>
      </c>
      <c r="F615" s="2">
        <v>22</v>
      </c>
      <c r="G615" s="2" t="s">
        <v>19</v>
      </c>
      <c r="H615" s="2">
        <v>140</v>
      </c>
      <c r="I615" s="3">
        <v>8.0667000858527366E-4</v>
      </c>
      <c r="J615" s="2">
        <v>173553</v>
      </c>
      <c r="K615" s="2">
        <v>293452</v>
      </c>
    </row>
    <row r="616" spans="1:11" x14ac:dyDescent="0.3">
      <c r="A616" s="2">
        <v>7</v>
      </c>
      <c r="B616" s="2" t="s">
        <v>130</v>
      </c>
      <c r="C616" s="2">
        <v>39</v>
      </c>
      <c r="D616" s="2" t="s">
        <v>3136</v>
      </c>
      <c r="E616" s="2" t="s">
        <v>1141</v>
      </c>
      <c r="F616" s="2">
        <v>23</v>
      </c>
      <c r="G616" s="2" t="s">
        <v>19</v>
      </c>
      <c r="H616" s="2">
        <v>142</v>
      </c>
      <c r="I616" s="3">
        <v>8.1819386585077762E-4</v>
      </c>
      <c r="J616" s="2">
        <v>173553</v>
      </c>
      <c r="K616" s="2">
        <v>293452</v>
      </c>
    </row>
    <row r="617" spans="1:11" x14ac:dyDescent="0.3">
      <c r="A617" s="2">
        <v>7</v>
      </c>
      <c r="B617" s="2" t="s">
        <v>130</v>
      </c>
      <c r="C617" s="2">
        <v>39</v>
      </c>
      <c r="D617" s="2" t="s">
        <v>3136</v>
      </c>
      <c r="E617" s="2" t="s">
        <v>1145</v>
      </c>
      <c r="F617" s="2">
        <v>24</v>
      </c>
      <c r="G617" s="2" t="s">
        <v>19</v>
      </c>
      <c r="H617" s="2">
        <v>88</v>
      </c>
      <c r="I617" s="3">
        <v>5.0704971968217201E-4</v>
      </c>
      <c r="J617" s="2">
        <v>173553</v>
      </c>
      <c r="K617" s="2">
        <v>293452</v>
      </c>
    </row>
    <row r="618" spans="1:11" x14ac:dyDescent="0.3">
      <c r="A618" s="2">
        <v>7</v>
      </c>
      <c r="B618" s="2" t="s">
        <v>130</v>
      </c>
      <c r="C618" s="2">
        <v>39</v>
      </c>
      <c r="D618" s="2" t="s">
        <v>3136</v>
      </c>
      <c r="E618" s="2" t="s">
        <v>1140</v>
      </c>
      <c r="F618" s="2">
        <v>25</v>
      </c>
      <c r="G618" s="2" t="s">
        <v>19</v>
      </c>
      <c r="H618" s="2">
        <v>56</v>
      </c>
      <c r="I618" s="3">
        <v>3.2266800343410946E-4</v>
      </c>
      <c r="J618" s="2">
        <v>173553</v>
      </c>
      <c r="K618" s="2">
        <v>293452</v>
      </c>
    </row>
    <row r="619" spans="1:11" x14ac:dyDescent="0.3">
      <c r="A619" s="2">
        <v>7</v>
      </c>
      <c r="B619" s="2" t="s">
        <v>130</v>
      </c>
      <c r="C619" s="2">
        <v>40</v>
      </c>
      <c r="D619" s="2" t="s">
        <v>3137</v>
      </c>
      <c r="E619" s="2" t="s">
        <v>1133</v>
      </c>
      <c r="F619" s="2">
        <v>1</v>
      </c>
      <c r="G619" s="2" t="s">
        <v>19</v>
      </c>
      <c r="H619" s="2">
        <v>89797</v>
      </c>
      <c r="I619" s="3">
        <v>0.46655790343279629</v>
      </c>
      <c r="J619" s="2">
        <v>192467</v>
      </c>
      <c r="K619" s="2">
        <v>295647</v>
      </c>
    </row>
    <row r="620" spans="1:11" x14ac:dyDescent="0.3">
      <c r="A620" s="2">
        <v>7</v>
      </c>
      <c r="B620" s="2" t="s">
        <v>130</v>
      </c>
      <c r="C620" s="2">
        <v>40</v>
      </c>
      <c r="D620" s="2" t="s">
        <v>3137</v>
      </c>
      <c r="E620" s="2" t="s">
        <v>1121</v>
      </c>
      <c r="F620" s="2">
        <v>2</v>
      </c>
      <c r="G620" s="2" t="s">
        <v>103</v>
      </c>
      <c r="H620" s="2">
        <v>78662</v>
      </c>
      <c r="I620" s="3">
        <v>0.40870382974743724</v>
      </c>
      <c r="J620" s="2">
        <v>192467</v>
      </c>
      <c r="K620" s="2">
        <v>295647</v>
      </c>
    </row>
    <row r="621" spans="1:11" x14ac:dyDescent="0.3">
      <c r="A621" s="2">
        <v>7</v>
      </c>
      <c r="B621" s="2" t="s">
        <v>130</v>
      </c>
      <c r="C621" s="2">
        <v>40</v>
      </c>
      <c r="D621" s="2" t="s">
        <v>3137</v>
      </c>
      <c r="E621" s="2" t="s">
        <v>1125</v>
      </c>
      <c r="F621" s="2">
        <v>3</v>
      </c>
      <c r="G621" s="2" t="s">
        <v>1023</v>
      </c>
      <c r="H621" s="2">
        <v>14725</v>
      </c>
      <c r="I621" s="3">
        <v>7.6506621914406103E-2</v>
      </c>
      <c r="J621" s="2">
        <v>192467</v>
      </c>
      <c r="K621" s="2">
        <v>295647</v>
      </c>
    </row>
    <row r="622" spans="1:11" x14ac:dyDescent="0.3">
      <c r="A622" s="2">
        <v>7</v>
      </c>
      <c r="B622" s="2" t="s">
        <v>130</v>
      </c>
      <c r="C622" s="2">
        <v>40</v>
      </c>
      <c r="D622" s="2" t="s">
        <v>3137</v>
      </c>
      <c r="E622" s="2" t="s">
        <v>1122</v>
      </c>
      <c r="F622" s="2">
        <v>4</v>
      </c>
      <c r="G622" s="2" t="s">
        <v>11</v>
      </c>
      <c r="H622" s="2">
        <v>1532</v>
      </c>
      <c r="I622" s="3">
        <v>7.9598060966295514E-3</v>
      </c>
      <c r="J622" s="2">
        <v>192467</v>
      </c>
      <c r="K622" s="2">
        <v>295647</v>
      </c>
    </row>
    <row r="623" spans="1:11" x14ac:dyDescent="0.3">
      <c r="A623" s="2">
        <v>7</v>
      </c>
      <c r="B623" s="2" t="s">
        <v>130</v>
      </c>
      <c r="C623" s="2">
        <v>40</v>
      </c>
      <c r="D623" s="2" t="s">
        <v>3137</v>
      </c>
      <c r="E623" s="2" t="s">
        <v>1142</v>
      </c>
      <c r="F623" s="2">
        <v>5</v>
      </c>
      <c r="G623" s="2" t="s">
        <v>19</v>
      </c>
      <c r="H623" s="2">
        <v>1826</v>
      </c>
      <c r="I623" s="3">
        <v>9.4873406869749096E-3</v>
      </c>
      <c r="J623" s="2">
        <v>192467</v>
      </c>
      <c r="K623" s="2">
        <v>295647</v>
      </c>
    </row>
    <row r="624" spans="1:11" x14ac:dyDescent="0.3">
      <c r="A624" s="2">
        <v>7</v>
      </c>
      <c r="B624" s="2" t="s">
        <v>130</v>
      </c>
      <c r="C624" s="2">
        <v>40</v>
      </c>
      <c r="D624" s="2" t="s">
        <v>3137</v>
      </c>
      <c r="E624" s="2" t="s">
        <v>1137</v>
      </c>
      <c r="F624" s="2">
        <v>6</v>
      </c>
      <c r="G624" s="2" t="s">
        <v>19</v>
      </c>
      <c r="H624" s="2">
        <v>819</v>
      </c>
      <c r="I624" s="3">
        <v>4.2552749302477823E-3</v>
      </c>
      <c r="J624" s="2">
        <v>192467</v>
      </c>
      <c r="K624" s="2">
        <v>295647</v>
      </c>
    </row>
    <row r="625" spans="1:11" x14ac:dyDescent="0.3">
      <c r="A625" s="2">
        <v>7</v>
      </c>
      <c r="B625" s="2" t="s">
        <v>130</v>
      </c>
      <c r="C625" s="2">
        <v>40</v>
      </c>
      <c r="D625" s="2" t="s">
        <v>3137</v>
      </c>
      <c r="E625" s="2" t="str">
        <f>"NOTA"&amp;B625</f>
        <v xml:space="preserve">NOTAAmravati </v>
      </c>
      <c r="F625" s="2">
        <v>7</v>
      </c>
      <c r="G625" s="2" t="s">
        <v>22</v>
      </c>
      <c r="H625" s="2">
        <v>666</v>
      </c>
      <c r="I625" s="3">
        <v>3.4603334597619333E-3</v>
      </c>
      <c r="J625" s="2">
        <v>192467</v>
      </c>
      <c r="K625" s="2">
        <v>295647</v>
      </c>
    </row>
    <row r="626" spans="1:11" x14ac:dyDescent="0.3">
      <c r="A626" s="2">
        <v>7</v>
      </c>
      <c r="B626" s="2" t="s">
        <v>130</v>
      </c>
      <c r="C626" s="2">
        <v>40</v>
      </c>
      <c r="D626" s="2" t="s">
        <v>3137</v>
      </c>
      <c r="E626" s="2" t="s">
        <v>1132</v>
      </c>
      <c r="F626" s="2">
        <v>8</v>
      </c>
      <c r="G626" s="2" t="s">
        <v>19</v>
      </c>
      <c r="H626" s="2">
        <v>782</v>
      </c>
      <c r="I626" s="3">
        <v>4.0630341824832309E-3</v>
      </c>
      <c r="J626" s="2">
        <v>192467</v>
      </c>
      <c r="K626" s="2">
        <v>295647</v>
      </c>
    </row>
    <row r="627" spans="1:11" x14ac:dyDescent="0.3">
      <c r="A627" s="2">
        <v>7</v>
      </c>
      <c r="B627" s="2" t="s">
        <v>130</v>
      </c>
      <c r="C627" s="2">
        <v>40</v>
      </c>
      <c r="D627" s="2" t="s">
        <v>3137</v>
      </c>
      <c r="E627" s="2" t="s">
        <v>1138</v>
      </c>
      <c r="F627" s="2">
        <v>9</v>
      </c>
      <c r="G627" s="2" t="s">
        <v>19</v>
      </c>
      <c r="H627" s="2">
        <v>556</v>
      </c>
      <c r="I627" s="3">
        <v>2.8888069123538061E-3</v>
      </c>
      <c r="J627" s="2">
        <v>192467</v>
      </c>
      <c r="K627" s="2">
        <v>295647</v>
      </c>
    </row>
    <row r="628" spans="1:11" x14ac:dyDescent="0.3">
      <c r="A628" s="2">
        <v>7</v>
      </c>
      <c r="B628" s="2" t="s">
        <v>130</v>
      </c>
      <c r="C628" s="2">
        <v>40</v>
      </c>
      <c r="D628" s="2" t="s">
        <v>3137</v>
      </c>
      <c r="E628" s="2" t="s">
        <v>1134</v>
      </c>
      <c r="F628" s="2">
        <v>10</v>
      </c>
      <c r="G628" s="2" t="s">
        <v>19</v>
      </c>
      <c r="H628" s="2">
        <v>357</v>
      </c>
      <c r="I628" s="3">
        <v>1.854863431133649E-3</v>
      </c>
      <c r="J628" s="2">
        <v>192467</v>
      </c>
      <c r="K628" s="2">
        <v>295647</v>
      </c>
    </row>
    <row r="629" spans="1:11" x14ac:dyDescent="0.3">
      <c r="A629" s="2">
        <v>7</v>
      </c>
      <c r="B629" s="2" t="s">
        <v>130</v>
      </c>
      <c r="C629" s="2">
        <v>40</v>
      </c>
      <c r="D629" s="2" t="s">
        <v>3137</v>
      </c>
      <c r="E629" s="2" t="s">
        <v>1136</v>
      </c>
      <c r="F629" s="2">
        <v>11</v>
      </c>
      <c r="G629" s="2" t="s">
        <v>19</v>
      </c>
      <c r="H629" s="2">
        <v>219</v>
      </c>
      <c r="I629" s="3">
        <v>1.1378573989307258E-3</v>
      </c>
      <c r="J629" s="2">
        <v>192467</v>
      </c>
      <c r="K629" s="2">
        <v>295647</v>
      </c>
    </row>
    <row r="630" spans="1:11" x14ac:dyDescent="0.3">
      <c r="A630" s="2">
        <v>7</v>
      </c>
      <c r="B630" s="2" t="s">
        <v>130</v>
      </c>
      <c r="C630" s="2">
        <v>40</v>
      </c>
      <c r="D630" s="2" t="s">
        <v>3137</v>
      </c>
      <c r="E630" s="2" t="s">
        <v>1126</v>
      </c>
      <c r="F630" s="2">
        <v>12</v>
      </c>
      <c r="G630" s="2" t="s">
        <v>1127</v>
      </c>
      <c r="H630" s="2">
        <v>443</v>
      </c>
      <c r="I630" s="3">
        <v>2.3016932772890937E-3</v>
      </c>
      <c r="J630" s="2">
        <v>192467</v>
      </c>
      <c r="K630" s="2">
        <v>295647</v>
      </c>
    </row>
    <row r="631" spans="1:11" x14ac:dyDescent="0.3">
      <c r="A631" s="2">
        <v>7</v>
      </c>
      <c r="B631" s="2" t="s">
        <v>130</v>
      </c>
      <c r="C631" s="2">
        <v>40</v>
      </c>
      <c r="D631" s="2" t="s">
        <v>3137</v>
      </c>
      <c r="E631" s="2" t="s">
        <v>1123</v>
      </c>
      <c r="F631" s="2">
        <v>13</v>
      </c>
      <c r="G631" s="2" t="s">
        <v>1049</v>
      </c>
      <c r="H631" s="2">
        <v>240</v>
      </c>
      <c r="I631" s="3">
        <v>1.2469670125268228E-3</v>
      </c>
      <c r="J631" s="2">
        <v>192467</v>
      </c>
      <c r="K631" s="2">
        <v>295647</v>
      </c>
    </row>
    <row r="632" spans="1:11" x14ac:dyDescent="0.3">
      <c r="A632" s="2">
        <v>7</v>
      </c>
      <c r="B632" s="2" t="s">
        <v>130</v>
      </c>
      <c r="C632" s="2">
        <v>40</v>
      </c>
      <c r="D632" s="2" t="s">
        <v>3137</v>
      </c>
      <c r="E632" s="2" t="s">
        <v>1130</v>
      </c>
      <c r="F632" s="2">
        <v>14</v>
      </c>
      <c r="G632" s="2" t="s">
        <v>15</v>
      </c>
      <c r="H632" s="2">
        <v>249</v>
      </c>
      <c r="I632" s="3">
        <v>1.2937282754965787E-3</v>
      </c>
      <c r="J632" s="2">
        <v>192467</v>
      </c>
      <c r="K632" s="2">
        <v>295647</v>
      </c>
    </row>
    <row r="633" spans="1:11" x14ac:dyDescent="0.3">
      <c r="A633" s="2">
        <v>7</v>
      </c>
      <c r="B633" s="2" t="s">
        <v>130</v>
      </c>
      <c r="C633" s="2">
        <v>40</v>
      </c>
      <c r="D633" s="2" t="s">
        <v>3137</v>
      </c>
      <c r="E633" s="2" t="s">
        <v>1129</v>
      </c>
      <c r="F633" s="2">
        <v>15</v>
      </c>
      <c r="G633" s="2" t="s">
        <v>109</v>
      </c>
      <c r="H633" s="2">
        <v>153</v>
      </c>
      <c r="I633" s="3">
        <v>7.9494147048584957E-4</v>
      </c>
      <c r="J633" s="2">
        <v>192467</v>
      </c>
      <c r="K633" s="2">
        <v>295647</v>
      </c>
    </row>
    <row r="634" spans="1:11" x14ac:dyDescent="0.3">
      <c r="A634" s="2">
        <v>7</v>
      </c>
      <c r="B634" s="2" t="s">
        <v>130</v>
      </c>
      <c r="C634" s="2">
        <v>40</v>
      </c>
      <c r="D634" s="2" t="s">
        <v>3137</v>
      </c>
      <c r="E634" s="2" t="s">
        <v>1124</v>
      </c>
      <c r="F634" s="2">
        <v>16</v>
      </c>
      <c r="G634" s="2" t="s">
        <v>105</v>
      </c>
      <c r="H634" s="2">
        <v>214</v>
      </c>
      <c r="I634" s="3">
        <v>1.1118789195030837E-3</v>
      </c>
      <c r="J634" s="2">
        <v>192467</v>
      </c>
      <c r="K634" s="2">
        <v>295647</v>
      </c>
    </row>
    <row r="635" spans="1:11" x14ac:dyDescent="0.3">
      <c r="A635" s="2">
        <v>7</v>
      </c>
      <c r="B635" s="2" t="s">
        <v>130</v>
      </c>
      <c r="C635" s="2">
        <v>40</v>
      </c>
      <c r="D635" s="2" t="s">
        <v>3137</v>
      </c>
      <c r="E635" s="2" t="s">
        <v>1135</v>
      </c>
      <c r="F635" s="2">
        <v>17</v>
      </c>
      <c r="G635" s="2" t="s">
        <v>19</v>
      </c>
      <c r="H635" s="2">
        <v>153</v>
      </c>
      <c r="I635" s="3">
        <v>7.9494147048584957E-4</v>
      </c>
      <c r="J635" s="2">
        <v>192467</v>
      </c>
      <c r="K635" s="2">
        <v>295647</v>
      </c>
    </row>
    <row r="636" spans="1:11" x14ac:dyDescent="0.3">
      <c r="A636" s="2">
        <v>7</v>
      </c>
      <c r="B636" s="2" t="s">
        <v>130</v>
      </c>
      <c r="C636" s="2">
        <v>40</v>
      </c>
      <c r="D636" s="2" t="s">
        <v>3137</v>
      </c>
      <c r="E636" s="2" t="s">
        <v>1131</v>
      </c>
      <c r="F636" s="2">
        <v>18</v>
      </c>
      <c r="G636" s="2" t="s">
        <v>19</v>
      </c>
      <c r="H636" s="2">
        <v>163</v>
      </c>
      <c r="I636" s="3">
        <v>8.4689842934113383E-4</v>
      </c>
      <c r="J636" s="2">
        <v>192467</v>
      </c>
      <c r="K636" s="2">
        <v>295647</v>
      </c>
    </row>
    <row r="637" spans="1:11" x14ac:dyDescent="0.3">
      <c r="A637" s="2">
        <v>7</v>
      </c>
      <c r="B637" s="2" t="s">
        <v>130</v>
      </c>
      <c r="C637" s="2">
        <v>40</v>
      </c>
      <c r="D637" s="2" t="s">
        <v>3137</v>
      </c>
      <c r="E637" s="2" t="s">
        <v>1144</v>
      </c>
      <c r="F637" s="2">
        <v>19</v>
      </c>
      <c r="G637" s="2" t="s">
        <v>19</v>
      </c>
      <c r="H637" s="2">
        <v>172</v>
      </c>
      <c r="I637" s="3">
        <v>8.936596923108897E-4</v>
      </c>
      <c r="J637" s="2">
        <v>192467</v>
      </c>
      <c r="K637" s="2">
        <v>295647</v>
      </c>
    </row>
    <row r="638" spans="1:11" x14ac:dyDescent="0.3">
      <c r="A638" s="2">
        <v>7</v>
      </c>
      <c r="B638" s="2" t="s">
        <v>130</v>
      </c>
      <c r="C638" s="2">
        <v>40</v>
      </c>
      <c r="D638" s="2" t="s">
        <v>3137</v>
      </c>
      <c r="E638" s="2" t="s">
        <v>1128</v>
      </c>
      <c r="F638" s="2">
        <v>20</v>
      </c>
      <c r="G638" s="2" t="s">
        <v>1113</v>
      </c>
      <c r="H638" s="2">
        <v>174</v>
      </c>
      <c r="I638" s="3">
        <v>9.0405108408194649E-4</v>
      </c>
      <c r="J638" s="2">
        <v>192467</v>
      </c>
      <c r="K638" s="2">
        <v>295647</v>
      </c>
    </row>
    <row r="639" spans="1:11" x14ac:dyDescent="0.3">
      <c r="A639" s="2">
        <v>7</v>
      </c>
      <c r="B639" s="2" t="s">
        <v>130</v>
      </c>
      <c r="C639" s="2">
        <v>40</v>
      </c>
      <c r="D639" s="2" t="s">
        <v>3137</v>
      </c>
      <c r="E639" s="2" t="s">
        <v>1143</v>
      </c>
      <c r="F639" s="2">
        <v>21</v>
      </c>
      <c r="G639" s="2" t="s">
        <v>19</v>
      </c>
      <c r="H639" s="2">
        <v>154</v>
      </c>
      <c r="I639" s="3">
        <v>8.0013716637137796E-4</v>
      </c>
      <c r="J639" s="2">
        <v>192467</v>
      </c>
      <c r="K639" s="2">
        <v>295647</v>
      </c>
    </row>
    <row r="640" spans="1:11" x14ac:dyDescent="0.3">
      <c r="A640" s="2">
        <v>7</v>
      </c>
      <c r="B640" s="2" t="s">
        <v>130</v>
      </c>
      <c r="C640" s="2">
        <v>40</v>
      </c>
      <c r="D640" s="2" t="s">
        <v>3137</v>
      </c>
      <c r="E640" s="2" t="s">
        <v>1139</v>
      </c>
      <c r="F640" s="2">
        <v>22</v>
      </c>
      <c r="G640" s="2" t="s">
        <v>19</v>
      </c>
      <c r="H640" s="2">
        <v>114</v>
      </c>
      <c r="I640" s="3">
        <v>5.923093309502408E-4</v>
      </c>
      <c r="J640" s="2">
        <v>192467</v>
      </c>
      <c r="K640" s="2">
        <v>295647</v>
      </c>
    </row>
    <row r="641" spans="1:11" x14ac:dyDescent="0.3">
      <c r="A641" s="2">
        <v>7</v>
      </c>
      <c r="B641" s="2" t="s">
        <v>130</v>
      </c>
      <c r="C641" s="2">
        <v>40</v>
      </c>
      <c r="D641" s="2" t="s">
        <v>3137</v>
      </c>
      <c r="E641" s="2" t="s">
        <v>1141</v>
      </c>
      <c r="F641" s="2">
        <v>23</v>
      </c>
      <c r="G641" s="2" t="s">
        <v>19</v>
      </c>
      <c r="H641" s="2">
        <v>141</v>
      </c>
      <c r="I641" s="3">
        <v>7.3259311985950841E-4</v>
      </c>
      <c r="J641" s="2">
        <v>192467</v>
      </c>
      <c r="K641" s="2">
        <v>295647</v>
      </c>
    </row>
    <row r="642" spans="1:11" x14ac:dyDescent="0.3">
      <c r="A642" s="2">
        <v>7</v>
      </c>
      <c r="B642" s="2" t="s">
        <v>130</v>
      </c>
      <c r="C642" s="2">
        <v>40</v>
      </c>
      <c r="D642" s="2" t="s">
        <v>3137</v>
      </c>
      <c r="E642" s="2" t="s">
        <v>1145</v>
      </c>
      <c r="F642" s="2">
        <v>24</v>
      </c>
      <c r="G642" s="2" t="s">
        <v>19</v>
      </c>
      <c r="H642" s="2">
        <v>81</v>
      </c>
      <c r="I642" s="3">
        <v>4.2085136672780267E-4</v>
      </c>
      <c r="J642" s="2">
        <v>192467</v>
      </c>
      <c r="K642" s="2">
        <v>295647</v>
      </c>
    </row>
    <row r="643" spans="1:11" x14ac:dyDescent="0.3">
      <c r="A643" s="2">
        <v>7</v>
      </c>
      <c r="B643" s="2" t="s">
        <v>130</v>
      </c>
      <c r="C643" s="2">
        <v>40</v>
      </c>
      <c r="D643" s="2" t="s">
        <v>3137</v>
      </c>
      <c r="E643" s="2" t="s">
        <v>1140</v>
      </c>
      <c r="F643" s="2">
        <v>25</v>
      </c>
      <c r="G643" s="2" t="s">
        <v>19</v>
      </c>
      <c r="H643" s="2">
        <v>75</v>
      </c>
      <c r="I643" s="3">
        <v>3.8967719141463214E-4</v>
      </c>
      <c r="J643" s="2">
        <v>192467</v>
      </c>
      <c r="K643" s="2">
        <v>295647</v>
      </c>
    </row>
    <row r="644" spans="1:11" x14ac:dyDescent="0.3">
      <c r="A644" s="2">
        <v>7</v>
      </c>
      <c r="B644" s="2" t="s">
        <v>130</v>
      </c>
      <c r="C644" s="2">
        <v>41</v>
      </c>
      <c r="D644" s="2" t="s">
        <v>3138</v>
      </c>
      <c r="E644" s="2" t="s">
        <v>1133</v>
      </c>
      <c r="F644" s="2">
        <v>1</v>
      </c>
      <c r="G644" s="2" t="s">
        <v>19</v>
      </c>
      <c r="H644" s="2">
        <v>91008</v>
      </c>
      <c r="I644" s="3">
        <v>0.47242279680857141</v>
      </c>
      <c r="J644" s="2">
        <v>192641</v>
      </c>
      <c r="K644" s="2">
        <v>275633</v>
      </c>
    </row>
    <row r="645" spans="1:11" x14ac:dyDescent="0.3">
      <c r="A645" s="2">
        <v>7</v>
      </c>
      <c r="B645" s="2" t="s">
        <v>130</v>
      </c>
      <c r="C645" s="2">
        <v>41</v>
      </c>
      <c r="D645" s="2" t="s">
        <v>3138</v>
      </c>
      <c r="E645" s="2" t="s">
        <v>1121</v>
      </c>
      <c r="F645" s="2">
        <v>2</v>
      </c>
      <c r="G645" s="2" t="s">
        <v>103</v>
      </c>
      <c r="H645" s="2">
        <v>78862</v>
      </c>
      <c r="I645" s="3">
        <v>0.40937287493316582</v>
      </c>
      <c r="J645" s="2">
        <v>192641</v>
      </c>
      <c r="K645" s="2">
        <v>275633</v>
      </c>
    </row>
    <row r="646" spans="1:11" x14ac:dyDescent="0.3">
      <c r="A646" s="2">
        <v>7</v>
      </c>
      <c r="B646" s="2" t="s">
        <v>130</v>
      </c>
      <c r="C646" s="2">
        <v>41</v>
      </c>
      <c r="D646" s="2" t="s">
        <v>3138</v>
      </c>
      <c r="E646" s="2" t="s">
        <v>1125</v>
      </c>
      <c r="F646" s="2">
        <v>3</v>
      </c>
      <c r="G646" s="2" t="s">
        <v>1023</v>
      </c>
      <c r="H646" s="2">
        <v>3040</v>
      </c>
      <c r="I646" s="3">
        <v>1.5780648979189269E-2</v>
      </c>
      <c r="J646" s="2">
        <v>192641</v>
      </c>
      <c r="K646" s="2">
        <v>275633</v>
      </c>
    </row>
    <row r="647" spans="1:11" x14ac:dyDescent="0.3">
      <c r="A647" s="2">
        <v>7</v>
      </c>
      <c r="B647" s="2" t="s">
        <v>130</v>
      </c>
      <c r="C647" s="2">
        <v>41</v>
      </c>
      <c r="D647" s="2" t="s">
        <v>3138</v>
      </c>
      <c r="E647" s="2" t="s">
        <v>1122</v>
      </c>
      <c r="F647" s="2">
        <v>4</v>
      </c>
      <c r="G647" s="2" t="s">
        <v>11</v>
      </c>
      <c r="H647" s="2">
        <v>1995</v>
      </c>
      <c r="I647" s="3">
        <v>1.0356050892592958E-2</v>
      </c>
      <c r="J647" s="2">
        <v>192641</v>
      </c>
      <c r="K647" s="2">
        <v>275633</v>
      </c>
    </row>
    <row r="648" spans="1:11" x14ac:dyDescent="0.3">
      <c r="A648" s="2">
        <v>7</v>
      </c>
      <c r="B648" s="2" t="s">
        <v>130</v>
      </c>
      <c r="C648" s="2">
        <v>41</v>
      </c>
      <c r="D648" s="2" t="s">
        <v>3138</v>
      </c>
      <c r="E648" s="2" t="s">
        <v>1142</v>
      </c>
      <c r="F648" s="2">
        <v>5</v>
      </c>
      <c r="G648" s="2" t="s">
        <v>19</v>
      </c>
      <c r="H648" s="2">
        <v>3210</v>
      </c>
      <c r="I648" s="3">
        <v>1.6663119481314985E-2</v>
      </c>
      <c r="J648" s="2">
        <v>192641</v>
      </c>
      <c r="K648" s="2">
        <v>275633</v>
      </c>
    </row>
    <row r="649" spans="1:11" x14ac:dyDescent="0.3">
      <c r="A649" s="2">
        <v>7</v>
      </c>
      <c r="B649" s="2" t="s">
        <v>130</v>
      </c>
      <c r="C649" s="2">
        <v>41</v>
      </c>
      <c r="D649" s="2" t="s">
        <v>3138</v>
      </c>
      <c r="E649" s="2" t="s">
        <v>1137</v>
      </c>
      <c r="F649" s="2">
        <v>6</v>
      </c>
      <c r="G649" s="2" t="s">
        <v>19</v>
      </c>
      <c r="H649" s="2">
        <v>2996</v>
      </c>
      <c r="I649" s="3">
        <v>1.5552244849227318E-2</v>
      </c>
      <c r="J649" s="2">
        <v>192641</v>
      </c>
      <c r="K649" s="2">
        <v>275633</v>
      </c>
    </row>
    <row r="650" spans="1:11" x14ac:dyDescent="0.3">
      <c r="A650" s="2">
        <v>7</v>
      </c>
      <c r="B650" s="2" t="s">
        <v>130</v>
      </c>
      <c r="C650" s="2">
        <v>41</v>
      </c>
      <c r="D650" s="2" t="s">
        <v>3138</v>
      </c>
      <c r="E650" s="2" t="str">
        <f>"NOTA"&amp;B650</f>
        <v xml:space="preserve">NOTAAmravati </v>
      </c>
      <c r="F650" s="2">
        <v>7</v>
      </c>
      <c r="G650" s="2" t="s">
        <v>22</v>
      </c>
      <c r="H650" s="2">
        <v>1496</v>
      </c>
      <c r="I650" s="3">
        <v>7.7657404187062981E-3</v>
      </c>
      <c r="J650" s="2">
        <v>192641</v>
      </c>
      <c r="K650" s="2">
        <v>275633</v>
      </c>
    </row>
    <row r="651" spans="1:11" x14ac:dyDescent="0.3">
      <c r="A651" s="2">
        <v>7</v>
      </c>
      <c r="B651" s="2" t="s">
        <v>130</v>
      </c>
      <c r="C651" s="2">
        <v>41</v>
      </c>
      <c r="D651" s="2" t="s">
        <v>3138</v>
      </c>
      <c r="E651" s="2" t="s">
        <v>1132</v>
      </c>
      <c r="F651" s="2">
        <v>8</v>
      </c>
      <c r="G651" s="2" t="s">
        <v>19</v>
      </c>
      <c r="H651" s="2">
        <v>1453</v>
      </c>
      <c r="I651" s="3">
        <v>7.5425272916980288E-3</v>
      </c>
      <c r="J651" s="2">
        <v>192641</v>
      </c>
      <c r="K651" s="2">
        <v>275633</v>
      </c>
    </row>
    <row r="652" spans="1:11" x14ac:dyDescent="0.3">
      <c r="A652" s="2">
        <v>7</v>
      </c>
      <c r="B652" s="2" t="s">
        <v>130</v>
      </c>
      <c r="C652" s="2">
        <v>41</v>
      </c>
      <c r="D652" s="2" t="s">
        <v>3138</v>
      </c>
      <c r="E652" s="2" t="s">
        <v>1138</v>
      </c>
      <c r="F652" s="2">
        <v>9</v>
      </c>
      <c r="G652" s="2" t="s">
        <v>19</v>
      </c>
      <c r="H652" s="2">
        <v>1462</v>
      </c>
      <c r="I652" s="3">
        <v>7.5892463182811549E-3</v>
      </c>
      <c r="J652" s="2">
        <v>192641</v>
      </c>
      <c r="K652" s="2">
        <v>275633</v>
      </c>
    </row>
    <row r="653" spans="1:11" x14ac:dyDescent="0.3">
      <c r="A653" s="2">
        <v>7</v>
      </c>
      <c r="B653" s="2" t="s">
        <v>130</v>
      </c>
      <c r="C653" s="2">
        <v>41</v>
      </c>
      <c r="D653" s="2" t="s">
        <v>3138</v>
      </c>
      <c r="E653" s="2" t="s">
        <v>1134</v>
      </c>
      <c r="F653" s="2">
        <v>10</v>
      </c>
      <c r="G653" s="2" t="s">
        <v>19</v>
      </c>
      <c r="H653" s="2">
        <v>803</v>
      </c>
      <c r="I653" s="3">
        <v>4.1683753718055865E-3</v>
      </c>
      <c r="J653" s="2">
        <v>192641</v>
      </c>
      <c r="K653" s="2">
        <v>275633</v>
      </c>
    </row>
    <row r="654" spans="1:11" x14ac:dyDescent="0.3">
      <c r="A654" s="2">
        <v>7</v>
      </c>
      <c r="B654" s="2" t="s">
        <v>130</v>
      </c>
      <c r="C654" s="2">
        <v>41</v>
      </c>
      <c r="D654" s="2" t="s">
        <v>3138</v>
      </c>
      <c r="E654" s="2" t="s">
        <v>1136</v>
      </c>
      <c r="F654" s="2">
        <v>11</v>
      </c>
      <c r="G654" s="2" t="s">
        <v>19</v>
      </c>
      <c r="H654" s="2">
        <v>812</v>
      </c>
      <c r="I654" s="3">
        <v>4.2150943983887126E-3</v>
      </c>
      <c r="J654" s="2">
        <v>192641</v>
      </c>
      <c r="K654" s="2">
        <v>275633</v>
      </c>
    </row>
    <row r="655" spans="1:11" x14ac:dyDescent="0.3">
      <c r="A655" s="2">
        <v>7</v>
      </c>
      <c r="B655" s="2" t="s">
        <v>130</v>
      </c>
      <c r="C655" s="2">
        <v>41</v>
      </c>
      <c r="D655" s="2" t="s">
        <v>3138</v>
      </c>
      <c r="E655" s="2" t="s">
        <v>1126</v>
      </c>
      <c r="F655" s="2">
        <v>12</v>
      </c>
      <c r="G655" s="2" t="s">
        <v>1127</v>
      </c>
      <c r="H655" s="2">
        <v>415</v>
      </c>
      <c r="I655" s="3">
        <v>2.1542662257774824E-3</v>
      </c>
      <c r="J655" s="2">
        <v>192641</v>
      </c>
      <c r="K655" s="2">
        <v>275633</v>
      </c>
    </row>
    <row r="656" spans="1:11" x14ac:dyDescent="0.3">
      <c r="A656" s="2">
        <v>7</v>
      </c>
      <c r="B656" s="2" t="s">
        <v>130</v>
      </c>
      <c r="C656" s="2">
        <v>41</v>
      </c>
      <c r="D656" s="2" t="s">
        <v>3138</v>
      </c>
      <c r="E656" s="2" t="s">
        <v>1123</v>
      </c>
      <c r="F656" s="2">
        <v>13</v>
      </c>
      <c r="G656" s="2" t="s">
        <v>1049</v>
      </c>
      <c r="H656" s="2">
        <v>539</v>
      </c>
      <c r="I656" s="3">
        <v>2.7979505920338868E-3</v>
      </c>
      <c r="J656" s="2">
        <v>192641</v>
      </c>
      <c r="K656" s="2">
        <v>275633</v>
      </c>
    </row>
    <row r="657" spans="1:11" x14ac:dyDescent="0.3">
      <c r="A657" s="2">
        <v>7</v>
      </c>
      <c r="B657" s="2" t="s">
        <v>130</v>
      </c>
      <c r="C657" s="2">
        <v>41</v>
      </c>
      <c r="D657" s="2" t="s">
        <v>3138</v>
      </c>
      <c r="E657" s="2" t="s">
        <v>1130</v>
      </c>
      <c r="F657" s="2">
        <v>14</v>
      </c>
      <c r="G657" s="2" t="s">
        <v>15</v>
      </c>
      <c r="H657" s="2">
        <v>438</v>
      </c>
      <c r="I657" s="3">
        <v>2.2736592937121383E-3</v>
      </c>
      <c r="J657" s="2">
        <v>192641</v>
      </c>
      <c r="K657" s="2">
        <v>275633</v>
      </c>
    </row>
    <row r="658" spans="1:11" x14ac:dyDescent="0.3">
      <c r="A658" s="2">
        <v>7</v>
      </c>
      <c r="B658" s="2" t="s">
        <v>130</v>
      </c>
      <c r="C658" s="2">
        <v>41</v>
      </c>
      <c r="D658" s="2" t="s">
        <v>3138</v>
      </c>
      <c r="E658" s="2" t="s">
        <v>1129</v>
      </c>
      <c r="F658" s="2">
        <v>15</v>
      </c>
      <c r="G658" s="2" t="s">
        <v>109</v>
      </c>
      <c r="H658" s="2">
        <v>498</v>
      </c>
      <c r="I658" s="3">
        <v>2.5851194709329791E-3</v>
      </c>
      <c r="J658" s="2">
        <v>192641</v>
      </c>
      <c r="K658" s="2">
        <v>275633</v>
      </c>
    </row>
    <row r="659" spans="1:11" x14ac:dyDescent="0.3">
      <c r="A659" s="2">
        <v>7</v>
      </c>
      <c r="B659" s="2" t="s">
        <v>130</v>
      </c>
      <c r="C659" s="2">
        <v>41</v>
      </c>
      <c r="D659" s="2" t="s">
        <v>3138</v>
      </c>
      <c r="E659" s="2" t="s">
        <v>1124</v>
      </c>
      <c r="F659" s="2">
        <v>16</v>
      </c>
      <c r="G659" s="2" t="s">
        <v>105</v>
      </c>
      <c r="H659" s="2">
        <v>358</v>
      </c>
      <c r="I659" s="3">
        <v>1.8583790574176837E-3</v>
      </c>
      <c r="J659" s="2">
        <v>192641</v>
      </c>
      <c r="K659" s="2">
        <v>275633</v>
      </c>
    </row>
    <row r="660" spans="1:11" x14ac:dyDescent="0.3">
      <c r="A660" s="2">
        <v>7</v>
      </c>
      <c r="B660" s="2" t="s">
        <v>130</v>
      </c>
      <c r="C660" s="2">
        <v>41</v>
      </c>
      <c r="D660" s="2" t="s">
        <v>3138</v>
      </c>
      <c r="E660" s="2" t="s">
        <v>1135</v>
      </c>
      <c r="F660" s="2">
        <v>17</v>
      </c>
      <c r="G660" s="2" t="s">
        <v>19</v>
      </c>
      <c r="H660" s="2">
        <v>526</v>
      </c>
      <c r="I660" s="3">
        <v>2.7304675536360379E-3</v>
      </c>
      <c r="J660" s="2">
        <v>192641</v>
      </c>
      <c r="K660" s="2">
        <v>275633</v>
      </c>
    </row>
    <row r="661" spans="1:11" x14ac:dyDescent="0.3">
      <c r="A661" s="2">
        <v>7</v>
      </c>
      <c r="B661" s="2" t="s">
        <v>130</v>
      </c>
      <c r="C661" s="2">
        <v>41</v>
      </c>
      <c r="D661" s="2" t="s">
        <v>3138</v>
      </c>
      <c r="E661" s="2" t="s">
        <v>1131</v>
      </c>
      <c r="F661" s="2">
        <v>18</v>
      </c>
      <c r="G661" s="2" t="s">
        <v>19</v>
      </c>
      <c r="H661" s="2">
        <v>412</v>
      </c>
      <c r="I661" s="3">
        <v>2.1386932169164402E-3</v>
      </c>
      <c r="J661" s="2">
        <v>192641</v>
      </c>
      <c r="K661" s="2">
        <v>275633</v>
      </c>
    </row>
    <row r="662" spans="1:11" x14ac:dyDescent="0.3">
      <c r="A662" s="2">
        <v>7</v>
      </c>
      <c r="B662" s="2" t="s">
        <v>130</v>
      </c>
      <c r="C662" s="2">
        <v>41</v>
      </c>
      <c r="D662" s="2" t="s">
        <v>3138</v>
      </c>
      <c r="E662" s="2" t="s">
        <v>1144</v>
      </c>
      <c r="F662" s="2">
        <v>19</v>
      </c>
      <c r="G662" s="2" t="s">
        <v>19</v>
      </c>
      <c r="H662" s="2">
        <v>425</v>
      </c>
      <c r="I662" s="3">
        <v>2.2061762553142895E-3</v>
      </c>
      <c r="J662" s="2">
        <v>192641</v>
      </c>
      <c r="K662" s="2">
        <v>275633</v>
      </c>
    </row>
    <row r="663" spans="1:11" x14ac:dyDescent="0.3">
      <c r="A663" s="2">
        <v>7</v>
      </c>
      <c r="B663" s="2" t="s">
        <v>130</v>
      </c>
      <c r="C663" s="2">
        <v>41</v>
      </c>
      <c r="D663" s="2" t="s">
        <v>3138</v>
      </c>
      <c r="E663" s="2" t="s">
        <v>1128</v>
      </c>
      <c r="F663" s="2">
        <v>20</v>
      </c>
      <c r="G663" s="2" t="s">
        <v>1113</v>
      </c>
      <c r="H663" s="2">
        <v>342</v>
      </c>
      <c r="I663" s="3">
        <v>1.7753230101587927E-3</v>
      </c>
      <c r="J663" s="2">
        <v>192641</v>
      </c>
      <c r="K663" s="2">
        <v>275633</v>
      </c>
    </row>
    <row r="664" spans="1:11" x14ac:dyDescent="0.3">
      <c r="A664" s="2">
        <v>7</v>
      </c>
      <c r="B664" s="2" t="s">
        <v>130</v>
      </c>
      <c r="C664" s="2">
        <v>41</v>
      </c>
      <c r="D664" s="2" t="s">
        <v>3138</v>
      </c>
      <c r="E664" s="2" t="s">
        <v>1143</v>
      </c>
      <c r="F664" s="2">
        <v>21</v>
      </c>
      <c r="G664" s="2" t="s">
        <v>19</v>
      </c>
      <c r="H664" s="2">
        <v>346</v>
      </c>
      <c r="I664" s="3">
        <v>1.7960870219735155E-3</v>
      </c>
      <c r="J664" s="2">
        <v>192641</v>
      </c>
      <c r="K664" s="2">
        <v>275633</v>
      </c>
    </row>
    <row r="665" spans="1:11" x14ac:dyDescent="0.3">
      <c r="A665" s="2">
        <v>7</v>
      </c>
      <c r="B665" s="2" t="s">
        <v>130</v>
      </c>
      <c r="C665" s="2">
        <v>41</v>
      </c>
      <c r="D665" s="2" t="s">
        <v>3138</v>
      </c>
      <c r="E665" s="2" t="s">
        <v>1139</v>
      </c>
      <c r="F665" s="2">
        <v>22</v>
      </c>
      <c r="G665" s="2" t="s">
        <v>19</v>
      </c>
      <c r="H665" s="2">
        <v>400</v>
      </c>
      <c r="I665" s="3">
        <v>2.0764011814722724E-3</v>
      </c>
      <c r="J665" s="2">
        <v>192641</v>
      </c>
      <c r="K665" s="2">
        <v>275633</v>
      </c>
    </row>
    <row r="666" spans="1:11" x14ac:dyDescent="0.3">
      <c r="A666" s="2">
        <v>7</v>
      </c>
      <c r="B666" s="2" t="s">
        <v>130</v>
      </c>
      <c r="C666" s="2">
        <v>41</v>
      </c>
      <c r="D666" s="2" t="s">
        <v>3138</v>
      </c>
      <c r="E666" s="2" t="s">
        <v>1141</v>
      </c>
      <c r="F666" s="2">
        <v>23</v>
      </c>
      <c r="G666" s="2" t="s">
        <v>19</v>
      </c>
      <c r="H666" s="2">
        <v>281</v>
      </c>
      <c r="I666" s="3">
        <v>1.4586718299842713E-3</v>
      </c>
      <c r="J666" s="2">
        <v>192641</v>
      </c>
      <c r="K666" s="2">
        <v>275633</v>
      </c>
    </row>
    <row r="667" spans="1:11" x14ac:dyDescent="0.3">
      <c r="A667" s="2">
        <v>7</v>
      </c>
      <c r="B667" s="2" t="s">
        <v>130</v>
      </c>
      <c r="C667" s="2">
        <v>41</v>
      </c>
      <c r="D667" s="2" t="s">
        <v>3138</v>
      </c>
      <c r="E667" s="2" t="s">
        <v>1145</v>
      </c>
      <c r="F667" s="2">
        <v>24</v>
      </c>
      <c r="G667" s="2" t="s">
        <v>19</v>
      </c>
      <c r="H667" s="2">
        <v>298</v>
      </c>
      <c r="I667" s="3">
        <v>1.5469188801968429E-3</v>
      </c>
      <c r="J667" s="2">
        <v>192641</v>
      </c>
      <c r="K667" s="2">
        <v>275633</v>
      </c>
    </row>
    <row r="668" spans="1:11" x14ac:dyDescent="0.3">
      <c r="A668" s="2">
        <v>7</v>
      </c>
      <c r="B668" s="2" t="s">
        <v>130</v>
      </c>
      <c r="C668" s="2">
        <v>41</v>
      </c>
      <c r="D668" s="2" t="s">
        <v>3138</v>
      </c>
      <c r="E668" s="2" t="s">
        <v>1140</v>
      </c>
      <c r="F668" s="2">
        <v>25</v>
      </c>
      <c r="G668" s="2" t="s">
        <v>19</v>
      </c>
      <c r="H668" s="2">
        <v>226</v>
      </c>
      <c r="I668" s="3">
        <v>1.1731666675318339E-3</v>
      </c>
      <c r="J668" s="2">
        <v>192641</v>
      </c>
      <c r="K668" s="2">
        <v>275633</v>
      </c>
    </row>
    <row r="669" spans="1:11" x14ac:dyDescent="0.3">
      <c r="A669" s="2">
        <v>7</v>
      </c>
      <c r="B669" s="2" t="s">
        <v>130</v>
      </c>
      <c r="C669" s="2">
        <v>42</v>
      </c>
      <c r="D669" s="2" t="s">
        <v>3139</v>
      </c>
      <c r="E669" s="2" t="s">
        <v>1133</v>
      </c>
      <c r="F669" s="2">
        <v>1</v>
      </c>
      <c r="G669" s="2" t="s">
        <v>19</v>
      </c>
      <c r="H669" s="2">
        <v>77838</v>
      </c>
      <c r="I669" s="3">
        <v>0.43360889522706003</v>
      </c>
      <c r="J669" s="2">
        <v>179512</v>
      </c>
      <c r="K669" s="2">
        <v>273298</v>
      </c>
    </row>
    <row r="670" spans="1:11" x14ac:dyDescent="0.3">
      <c r="A670" s="2">
        <v>7</v>
      </c>
      <c r="B670" s="2" t="s">
        <v>130</v>
      </c>
      <c r="C670" s="2">
        <v>42</v>
      </c>
      <c r="D670" s="2" t="s">
        <v>3139</v>
      </c>
      <c r="E670" s="2" t="s">
        <v>1121</v>
      </c>
      <c r="F670" s="2">
        <v>2</v>
      </c>
      <c r="G670" s="2" t="s">
        <v>103</v>
      </c>
      <c r="H670" s="2">
        <v>85678</v>
      </c>
      <c r="I670" s="3">
        <v>0.4772828557422345</v>
      </c>
      <c r="J670" s="2">
        <v>179512</v>
      </c>
      <c r="K670" s="2">
        <v>273298</v>
      </c>
    </row>
    <row r="671" spans="1:11" x14ac:dyDescent="0.3">
      <c r="A671" s="2">
        <v>7</v>
      </c>
      <c r="B671" s="2" t="s">
        <v>130</v>
      </c>
      <c r="C671" s="2">
        <v>42</v>
      </c>
      <c r="D671" s="2" t="s">
        <v>3139</v>
      </c>
      <c r="E671" s="2" t="s">
        <v>1125</v>
      </c>
      <c r="F671" s="2">
        <v>3</v>
      </c>
      <c r="G671" s="2" t="s">
        <v>1023</v>
      </c>
      <c r="H671" s="2">
        <v>8344</v>
      </c>
      <c r="I671" s="3">
        <v>4.6481572262578548E-2</v>
      </c>
      <c r="J671" s="2">
        <v>179512</v>
      </c>
      <c r="K671" s="2">
        <v>273298</v>
      </c>
    </row>
    <row r="672" spans="1:11" x14ac:dyDescent="0.3">
      <c r="A672" s="2">
        <v>7</v>
      </c>
      <c r="B672" s="2" t="s">
        <v>130</v>
      </c>
      <c r="C672" s="2">
        <v>42</v>
      </c>
      <c r="D672" s="2" t="s">
        <v>3139</v>
      </c>
      <c r="E672" s="2" t="s">
        <v>1122</v>
      </c>
      <c r="F672" s="2">
        <v>4</v>
      </c>
      <c r="G672" s="2" t="s">
        <v>11</v>
      </c>
      <c r="H672" s="2">
        <v>1311</v>
      </c>
      <c r="I672" s="3">
        <v>7.3031329381879765E-3</v>
      </c>
      <c r="J672" s="2">
        <v>179512</v>
      </c>
      <c r="K672" s="2">
        <v>273298</v>
      </c>
    </row>
    <row r="673" spans="1:11" x14ac:dyDescent="0.3">
      <c r="A673" s="2">
        <v>7</v>
      </c>
      <c r="B673" s="2" t="s">
        <v>130</v>
      </c>
      <c r="C673" s="2">
        <v>42</v>
      </c>
      <c r="D673" s="2" t="s">
        <v>3139</v>
      </c>
      <c r="E673" s="2" t="s">
        <v>1142</v>
      </c>
      <c r="F673" s="2">
        <v>5</v>
      </c>
      <c r="G673" s="2" t="s">
        <v>19</v>
      </c>
      <c r="H673" s="2">
        <v>1289</v>
      </c>
      <c r="I673" s="3">
        <v>7.1805784571504971E-3</v>
      </c>
      <c r="J673" s="2">
        <v>179512</v>
      </c>
      <c r="K673" s="2">
        <v>273298</v>
      </c>
    </row>
    <row r="674" spans="1:11" x14ac:dyDescent="0.3">
      <c r="A674" s="2">
        <v>7</v>
      </c>
      <c r="B674" s="2" t="s">
        <v>130</v>
      </c>
      <c r="C674" s="2">
        <v>42</v>
      </c>
      <c r="D674" s="2" t="s">
        <v>3139</v>
      </c>
      <c r="E674" s="2" t="s">
        <v>1137</v>
      </c>
      <c r="F674" s="2">
        <v>6</v>
      </c>
      <c r="G674" s="2" t="s">
        <v>19</v>
      </c>
      <c r="H674" s="2">
        <v>924</v>
      </c>
      <c r="I674" s="3">
        <v>5.147288203574134E-3</v>
      </c>
      <c r="J674" s="2">
        <v>179512</v>
      </c>
      <c r="K674" s="2">
        <v>273298</v>
      </c>
    </row>
    <row r="675" spans="1:11" x14ac:dyDescent="0.3">
      <c r="A675" s="2">
        <v>7</v>
      </c>
      <c r="B675" s="2" t="s">
        <v>130</v>
      </c>
      <c r="C675" s="2">
        <v>42</v>
      </c>
      <c r="D675" s="2" t="s">
        <v>3139</v>
      </c>
      <c r="E675" s="2" t="str">
        <f>"NOTA"&amp;B675</f>
        <v xml:space="preserve">NOTAAmravati </v>
      </c>
      <c r="F675" s="2">
        <v>7</v>
      </c>
      <c r="G675" s="2" t="s">
        <v>22</v>
      </c>
      <c r="H675" s="2">
        <v>588</v>
      </c>
      <c r="I675" s="3">
        <v>3.2755470386380855E-3</v>
      </c>
      <c r="J675" s="2">
        <v>179512</v>
      </c>
      <c r="K675" s="2">
        <v>273298</v>
      </c>
    </row>
    <row r="676" spans="1:11" x14ac:dyDescent="0.3">
      <c r="A676" s="2">
        <v>7</v>
      </c>
      <c r="B676" s="2" t="s">
        <v>130</v>
      </c>
      <c r="C676" s="2">
        <v>42</v>
      </c>
      <c r="D676" s="2" t="s">
        <v>3139</v>
      </c>
      <c r="E676" s="2" t="s">
        <v>1132</v>
      </c>
      <c r="F676" s="2">
        <v>8</v>
      </c>
      <c r="G676" s="2" t="s">
        <v>19</v>
      </c>
      <c r="H676" s="2">
        <v>603</v>
      </c>
      <c r="I676" s="3">
        <v>3.3591069120727304E-3</v>
      </c>
      <c r="J676" s="2">
        <v>179512</v>
      </c>
      <c r="K676" s="2">
        <v>273298</v>
      </c>
    </row>
    <row r="677" spans="1:11" x14ac:dyDescent="0.3">
      <c r="A677" s="2">
        <v>7</v>
      </c>
      <c r="B677" s="2" t="s">
        <v>130</v>
      </c>
      <c r="C677" s="2">
        <v>42</v>
      </c>
      <c r="D677" s="2" t="s">
        <v>3139</v>
      </c>
      <c r="E677" s="2" t="s">
        <v>1138</v>
      </c>
      <c r="F677" s="2">
        <v>9</v>
      </c>
      <c r="G677" s="2" t="s">
        <v>19</v>
      </c>
      <c r="H677" s="2">
        <v>493</v>
      </c>
      <c r="I677" s="3">
        <v>2.7463345068853336E-3</v>
      </c>
      <c r="J677" s="2">
        <v>179512</v>
      </c>
      <c r="K677" s="2">
        <v>273298</v>
      </c>
    </row>
    <row r="678" spans="1:11" x14ac:dyDescent="0.3">
      <c r="A678" s="2">
        <v>7</v>
      </c>
      <c r="B678" s="2" t="s">
        <v>130</v>
      </c>
      <c r="C678" s="2">
        <v>42</v>
      </c>
      <c r="D678" s="2" t="s">
        <v>3139</v>
      </c>
      <c r="E678" s="2" t="s">
        <v>1134</v>
      </c>
      <c r="F678" s="2">
        <v>10</v>
      </c>
      <c r="G678" s="2" t="s">
        <v>19</v>
      </c>
      <c r="H678" s="2">
        <v>274</v>
      </c>
      <c r="I678" s="3">
        <v>1.526360354739516E-3</v>
      </c>
      <c r="J678" s="2">
        <v>179512</v>
      </c>
      <c r="K678" s="2">
        <v>273298</v>
      </c>
    </row>
    <row r="679" spans="1:11" x14ac:dyDescent="0.3">
      <c r="A679" s="2">
        <v>7</v>
      </c>
      <c r="B679" s="2" t="s">
        <v>130</v>
      </c>
      <c r="C679" s="2">
        <v>42</v>
      </c>
      <c r="D679" s="2" t="s">
        <v>3139</v>
      </c>
      <c r="E679" s="2" t="s">
        <v>1136</v>
      </c>
      <c r="F679" s="2">
        <v>11</v>
      </c>
      <c r="G679" s="2" t="s">
        <v>19</v>
      </c>
      <c r="H679" s="2">
        <v>224</v>
      </c>
      <c r="I679" s="3">
        <v>1.2478274432906993E-3</v>
      </c>
      <c r="J679" s="2">
        <v>179512</v>
      </c>
      <c r="K679" s="2">
        <v>273298</v>
      </c>
    </row>
    <row r="680" spans="1:11" x14ac:dyDescent="0.3">
      <c r="A680" s="2">
        <v>7</v>
      </c>
      <c r="B680" s="2" t="s">
        <v>130</v>
      </c>
      <c r="C680" s="2">
        <v>42</v>
      </c>
      <c r="D680" s="2" t="s">
        <v>3139</v>
      </c>
      <c r="E680" s="2" t="s">
        <v>1126</v>
      </c>
      <c r="F680" s="2">
        <v>12</v>
      </c>
      <c r="G680" s="2" t="s">
        <v>1127</v>
      </c>
      <c r="H680" s="2">
        <v>195</v>
      </c>
      <c r="I680" s="3">
        <v>1.0862783546503854E-3</v>
      </c>
      <c r="J680" s="2">
        <v>179512</v>
      </c>
      <c r="K680" s="2">
        <v>273298</v>
      </c>
    </row>
    <row r="681" spans="1:11" x14ac:dyDescent="0.3">
      <c r="A681" s="2">
        <v>7</v>
      </c>
      <c r="B681" s="2" t="s">
        <v>130</v>
      </c>
      <c r="C681" s="2">
        <v>42</v>
      </c>
      <c r="D681" s="2" t="s">
        <v>3139</v>
      </c>
      <c r="E681" s="2" t="s">
        <v>1123</v>
      </c>
      <c r="F681" s="2">
        <v>13</v>
      </c>
      <c r="G681" s="2" t="s">
        <v>1049</v>
      </c>
      <c r="H681" s="2">
        <v>186</v>
      </c>
      <c r="I681" s="3">
        <v>1.0361424305895984E-3</v>
      </c>
      <c r="J681" s="2">
        <v>179512</v>
      </c>
      <c r="K681" s="2">
        <v>273298</v>
      </c>
    </row>
    <row r="682" spans="1:11" x14ac:dyDescent="0.3">
      <c r="A682" s="2">
        <v>7</v>
      </c>
      <c r="B682" s="2" t="s">
        <v>130</v>
      </c>
      <c r="C682" s="2">
        <v>42</v>
      </c>
      <c r="D682" s="2" t="s">
        <v>3139</v>
      </c>
      <c r="E682" s="2" t="s">
        <v>1130</v>
      </c>
      <c r="F682" s="2">
        <v>14</v>
      </c>
      <c r="G682" s="2" t="s">
        <v>15</v>
      </c>
      <c r="H682" s="2">
        <v>301</v>
      </c>
      <c r="I682" s="3">
        <v>1.676768126921877E-3</v>
      </c>
      <c r="J682" s="2">
        <v>179512</v>
      </c>
      <c r="K682" s="2">
        <v>273298</v>
      </c>
    </row>
    <row r="683" spans="1:11" x14ac:dyDescent="0.3">
      <c r="A683" s="2">
        <v>7</v>
      </c>
      <c r="B683" s="2" t="s">
        <v>130</v>
      </c>
      <c r="C683" s="2">
        <v>42</v>
      </c>
      <c r="D683" s="2" t="s">
        <v>3139</v>
      </c>
      <c r="E683" s="2" t="s">
        <v>1129</v>
      </c>
      <c r="F683" s="2">
        <v>15</v>
      </c>
      <c r="G683" s="2" t="s">
        <v>109</v>
      </c>
      <c r="H683" s="2">
        <v>150</v>
      </c>
      <c r="I683" s="3">
        <v>8.3559873434645041E-4</v>
      </c>
      <c r="J683" s="2">
        <v>179512</v>
      </c>
      <c r="K683" s="2">
        <v>273298</v>
      </c>
    </row>
    <row r="684" spans="1:11" x14ac:dyDescent="0.3">
      <c r="A684" s="2">
        <v>7</v>
      </c>
      <c r="B684" s="2" t="s">
        <v>130</v>
      </c>
      <c r="C684" s="2">
        <v>42</v>
      </c>
      <c r="D684" s="2" t="s">
        <v>3139</v>
      </c>
      <c r="E684" s="2" t="s">
        <v>1124</v>
      </c>
      <c r="F684" s="2">
        <v>16</v>
      </c>
      <c r="G684" s="2" t="s">
        <v>105</v>
      </c>
      <c r="H684" s="2">
        <v>122</v>
      </c>
      <c r="I684" s="3">
        <v>6.79620303935113E-4</v>
      </c>
      <c r="J684" s="2">
        <v>179512</v>
      </c>
      <c r="K684" s="2">
        <v>273298</v>
      </c>
    </row>
    <row r="685" spans="1:11" x14ac:dyDescent="0.3">
      <c r="A685" s="2">
        <v>7</v>
      </c>
      <c r="B685" s="2" t="s">
        <v>130</v>
      </c>
      <c r="C685" s="2">
        <v>42</v>
      </c>
      <c r="D685" s="2" t="s">
        <v>3139</v>
      </c>
      <c r="E685" s="2" t="s">
        <v>1135</v>
      </c>
      <c r="F685" s="2">
        <v>17</v>
      </c>
      <c r="G685" s="2" t="s">
        <v>19</v>
      </c>
      <c r="H685" s="2">
        <v>101</v>
      </c>
      <c r="I685" s="3">
        <v>5.6263648112660995E-4</v>
      </c>
      <c r="J685" s="2">
        <v>179512</v>
      </c>
      <c r="K685" s="2">
        <v>273298</v>
      </c>
    </row>
    <row r="686" spans="1:11" x14ac:dyDescent="0.3">
      <c r="A686" s="2">
        <v>7</v>
      </c>
      <c r="B686" s="2" t="s">
        <v>130</v>
      </c>
      <c r="C686" s="2">
        <v>42</v>
      </c>
      <c r="D686" s="2" t="s">
        <v>3139</v>
      </c>
      <c r="E686" s="2" t="s">
        <v>1131</v>
      </c>
      <c r="F686" s="2">
        <v>18</v>
      </c>
      <c r="G686" s="2" t="s">
        <v>19</v>
      </c>
      <c r="H686" s="2">
        <v>153</v>
      </c>
      <c r="I686" s="3">
        <v>8.5231070903337943E-4</v>
      </c>
      <c r="J686" s="2">
        <v>179512</v>
      </c>
      <c r="K686" s="2">
        <v>273298</v>
      </c>
    </row>
    <row r="687" spans="1:11" x14ac:dyDescent="0.3">
      <c r="A687" s="2">
        <v>7</v>
      </c>
      <c r="B687" s="2" t="s">
        <v>130</v>
      </c>
      <c r="C687" s="2">
        <v>42</v>
      </c>
      <c r="D687" s="2" t="s">
        <v>3139</v>
      </c>
      <c r="E687" s="2" t="s">
        <v>1144</v>
      </c>
      <c r="F687" s="2">
        <v>19</v>
      </c>
      <c r="G687" s="2" t="s">
        <v>19</v>
      </c>
      <c r="H687" s="2">
        <v>119</v>
      </c>
      <c r="I687" s="3">
        <v>6.6290832924818398E-4</v>
      </c>
      <c r="J687" s="2">
        <v>179512</v>
      </c>
      <c r="K687" s="2">
        <v>273298</v>
      </c>
    </row>
    <row r="688" spans="1:11" x14ac:dyDescent="0.3">
      <c r="A688" s="2">
        <v>7</v>
      </c>
      <c r="B688" s="2" t="s">
        <v>130</v>
      </c>
      <c r="C688" s="2">
        <v>42</v>
      </c>
      <c r="D688" s="2" t="s">
        <v>3139</v>
      </c>
      <c r="E688" s="2" t="s">
        <v>1128</v>
      </c>
      <c r="F688" s="2">
        <v>20</v>
      </c>
      <c r="G688" s="2" t="s">
        <v>1113</v>
      </c>
      <c r="H688" s="2">
        <v>126</v>
      </c>
      <c r="I688" s="3">
        <v>7.0190293685101833E-4</v>
      </c>
      <c r="J688" s="2">
        <v>179512</v>
      </c>
      <c r="K688" s="2">
        <v>273298</v>
      </c>
    </row>
    <row r="689" spans="1:11" x14ac:dyDescent="0.3">
      <c r="A689" s="2">
        <v>7</v>
      </c>
      <c r="B689" s="2" t="s">
        <v>130</v>
      </c>
      <c r="C689" s="2">
        <v>42</v>
      </c>
      <c r="D689" s="2" t="s">
        <v>3139</v>
      </c>
      <c r="E689" s="2" t="s">
        <v>1143</v>
      </c>
      <c r="F689" s="2">
        <v>21</v>
      </c>
      <c r="G689" s="2" t="s">
        <v>19</v>
      </c>
      <c r="H689" s="2">
        <v>121</v>
      </c>
      <c r="I689" s="3">
        <v>6.7404964570613659E-4</v>
      </c>
      <c r="J689" s="2">
        <v>179512</v>
      </c>
      <c r="K689" s="2">
        <v>273298</v>
      </c>
    </row>
    <row r="690" spans="1:11" x14ac:dyDescent="0.3">
      <c r="A690" s="2">
        <v>7</v>
      </c>
      <c r="B690" s="2" t="s">
        <v>130</v>
      </c>
      <c r="C690" s="2">
        <v>42</v>
      </c>
      <c r="D690" s="2" t="s">
        <v>3139</v>
      </c>
      <c r="E690" s="2" t="s">
        <v>1139</v>
      </c>
      <c r="F690" s="2">
        <v>22</v>
      </c>
      <c r="G690" s="2" t="s">
        <v>19</v>
      </c>
      <c r="H690" s="2">
        <v>134</v>
      </c>
      <c r="I690" s="3">
        <v>7.4646820268282899E-4</v>
      </c>
      <c r="J690" s="2">
        <v>179512</v>
      </c>
      <c r="K690" s="2">
        <v>273298</v>
      </c>
    </row>
    <row r="691" spans="1:11" x14ac:dyDescent="0.3">
      <c r="A691" s="2">
        <v>7</v>
      </c>
      <c r="B691" s="2" t="s">
        <v>130</v>
      </c>
      <c r="C691" s="2">
        <v>42</v>
      </c>
      <c r="D691" s="2" t="s">
        <v>3139</v>
      </c>
      <c r="E691" s="2" t="s">
        <v>1141</v>
      </c>
      <c r="F691" s="2">
        <v>23</v>
      </c>
      <c r="G691" s="2" t="s">
        <v>19</v>
      </c>
      <c r="H691" s="2">
        <v>80</v>
      </c>
      <c r="I691" s="3">
        <v>4.4565265831810689E-4</v>
      </c>
      <c r="J691" s="2">
        <v>179512</v>
      </c>
      <c r="K691" s="2">
        <v>273298</v>
      </c>
    </row>
    <row r="692" spans="1:11" x14ac:dyDescent="0.3">
      <c r="A692" s="2">
        <v>7</v>
      </c>
      <c r="B692" s="2" t="s">
        <v>130</v>
      </c>
      <c r="C692" s="2">
        <v>42</v>
      </c>
      <c r="D692" s="2" t="s">
        <v>3139</v>
      </c>
      <c r="E692" s="2" t="s">
        <v>1145</v>
      </c>
      <c r="F692" s="2">
        <v>24</v>
      </c>
      <c r="G692" s="2" t="s">
        <v>19</v>
      </c>
      <c r="H692" s="2">
        <v>94</v>
      </c>
      <c r="I692" s="3">
        <v>5.2364187352377559E-4</v>
      </c>
      <c r="J692" s="2">
        <v>179512</v>
      </c>
      <c r="K692" s="2">
        <v>273298</v>
      </c>
    </row>
    <row r="693" spans="1:11" x14ac:dyDescent="0.3">
      <c r="A693" s="2">
        <v>7</v>
      </c>
      <c r="B693" s="2" t="s">
        <v>130</v>
      </c>
      <c r="C693" s="2">
        <v>42</v>
      </c>
      <c r="D693" s="2" t="s">
        <v>3139</v>
      </c>
      <c r="E693" s="2" t="s">
        <v>1140</v>
      </c>
      <c r="F693" s="2">
        <v>25</v>
      </c>
      <c r="G693" s="2" t="s">
        <v>19</v>
      </c>
      <c r="H693" s="2">
        <v>64</v>
      </c>
      <c r="I693" s="3">
        <v>3.5652212665448547E-4</v>
      </c>
      <c r="J693" s="2">
        <v>179512</v>
      </c>
      <c r="K693" s="2">
        <v>273298</v>
      </c>
    </row>
    <row r="694" spans="1:11" x14ac:dyDescent="0.3">
      <c r="A694" s="2">
        <v>8</v>
      </c>
      <c r="B694" s="2" t="s">
        <v>151</v>
      </c>
      <c r="C694" s="2">
        <v>43</v>
      </c>
      <c r="D694" s="2" t="s">
        <v>3141</v>
      </c>
      <c r="E694" s="2" t="s">
        <v>1148</v>
      </c>
      <c r="F694" s="2">
        <v>1</v>
      </c>
      <c r="G694" s="2" t="s">
        <v>9</v>
      </c>
      <c r="H694" s="2">
        <v>106450</v>
      </c>
      <c r="I694" s="3">
        <v>0.59203684031968318</v>
      </c>
      <c r="J694" s="2">
        <v>179803</v>
      </c>
      <c r="K694" s="2">
        <v>287945</v>
      </c>
    </row>
    <row r="695" spans="1:11" x14ac:dyDescent="0.3">
      <c r="A695" s="2">
        <v>8</v>
      </c>
      <c r="B695" s="2" t="s">
        <v>151</v>
      </c>
      <c r="C695" s="2">
        <v>43</v>
      </c>
      <c r="D695" s="2" t="s">
        <v>3141</v>
      </c>
      <c r="E695" s="2" t="s">
        <v>1147</v>
      </c>
      <c r="F695" s="2">
        <v>2</v>
      </c>
      <c r="G695" s="2" t="s">
        <v>7</v>
      </c>
      <c r="H695" s="2">
        <v>57761</v>
      </c>
      <c r="I695" s="3">
        <v>0.32124603037769112</v>
      </c>
      <c r="J695" s="2">
        <v>179803</v>
      </c>
      <c r="K695" s="2">
        <v>287945</v>
      </c>
    </row>
    <row r="696" spans="1:11" x14ac:dyDescent="0.3">
      <c r="A696" s="2">
        <v>8</v>
      </c>
      <c r="B696" s="2" t="s">
        <v>151</v>
      </c>
      <c r="C696" s="2">
        <v>43</v>
      </c>
      <c r="D696" s="2" t="s">
        <v>3141</v>
      </c>
      <c r="E696" s="2" t="s">
        <v>1146</v>
      </c>
      <c r="F696" s="2">
        <v>3</v>
      </c>
      <c r="G696" s="2" t="s">
        <v>11</v>
      </c>
      <c r="H696" s="2">
        <v>5900</v>
      </c>
      <c r="I696" s="3">
        <v>3.2813690539090001E-2</v>
      </c>
      <c r="J696" s="2">
        <v>179803</v>
      </c>
      <c r="K696" s="2">
        <v>287945</v>
      </c>
    </row>
    <row r="697" spans="1:11" x14ac:dyDescent="0.3">
      <c r="A697" s="2">
        <v>8</v>
      </c>
      <c r="B697" s="2" t="s">
        <v>151</v>
      </c>
      <c r="C697" s="2">
        <v>43</v>
      </c>
      <c r="D697" s="2" t="s">
        <v>3141</v>
      </c>
      <c r="E697" s="2" t="s">
        <v>1152</v>
      </c>
      <c r="F697" s="2">
        <v>4</v>
      </c>
      <c r="G697" s="2" t="s">
        <v>1023</v>
      </c>
      <c r="H697" s="2">
        <v>4177</v>
      </c>
      <c r="I697" s="3">
        <v>2.3230980573182871E-2</v>
      </c>
      <c r="J697" s="2">
        <v>179803</v>
      </c>
      <c r="K697" s="2">
        <v>287945</v>
      </c>
    </row>
    <row r="698" spans="1:11" x14ac:dyDescent="0.3">
      <c r="A698" s="2">
        <v>8</v>
      </c>
      <c r="B698" s="2" t="s">
        <v>151</v>
      </c>
      <c r="C698" s="2">
        <v>43</v>
      </c>
      <c r="D698" s="2" t="s">
        <v>3141</v>
      </c>
      <c r="E698" s="2" t="str">
        <f>"NOTA"&amp;B698</f>
        <v>NOTAWardha</v>
      </c>
      <c r="F698" s="2">
        <v>5</v>
      </c>
      <c r="G698" s="2" t="s">
        <v>22</v>
      </c>
      <c r="H698" s="2">
        <v>1216</v>
      </c>
      <c r="I698" s="3">
        <v>6.7629572365310925E-3</v>
      </c>
      <c r="J698" s="2">
        <v>179803</v>
      </c>
      <c r="K698" s="2">
        <v>287945</v>
      </c>
    </row>
    <row r="699" spans="1:11" x14ac:dyDescent="0.3">
      <c r="A699" s="2">
        <v>8</v>
      </c>
      <c r="B699" s="2" t="s">
        <v>151</v>
      </c>
      <c r="C699" s="2">
        <v>43</v>
      </c>
      <c r="D699" s="2" t="s">
        <v>3141</v>
      </c>
      <c r="E699" s="2" t="s">
        <v>1149</v>
      </c>
      <c r="F699" s="2">
        <v>6</v>
      </c>
      <c r="G699" s="2" t="s">
        <v>109</v>
      </c>
      <c r="H699" s="2">
        <v>1128</v>
      </c>
      <c r="I699" s="3">
        <v>6.2735326996768686E-3</v>
      </c>
      <c r="J699" s="2">
        <v>179803</v>
      </c>
      <c r="K699" s="2">
        <v>287945</v>
      </c>
    </row>
    <row r="700" spans="1:11" x14ac:dyDescent="0.3">
      <c r="A700" s="2">
        <v>8</v>
      </c>
      <c r="B700" s="2" t="s">
        <v>151</v>
      </c>
      <c r="C700" s="2">
        <v>43</v>
      </c>
      <c r="D700" s="2" t="s">
        <v>3141</v>
      </c>
      <c r="E700" s="2" t="s">
        <v>1150</v>
      </c>
      <c r="F700" s="2">
        <v>7</v>
      </c>
      <c r="G700" s="2" t="s">
        <v>105</v>
      </c>
      <c r="H700" s="2">
        <v>524</v>
      </c>
      <c r="I700" s="3">
        <v>2.9143006512683325E-3</v>
      </c>
      <c r="J700" s="2">
        <v>179803</v>
      </c>
      <c r="K700" s="2">
        <v>287945</v>
      </c>
    </row>
    <row r="701" spans="1:11" x14ac:dyDescent="0.3">
      <c r="A701" s="2">
        <v>8</v>
      </c>
      <c r="B701" s="2" t="s">
        <v>151</v>
      </c>
      <c r="C701" s="2">
        <v>43</v>
      </c>
      <c r="D701" s="2" t="s">
        <v>3141</v>
      </c>
      <c r="E701" s="2" t="s">
        <v>1156</v>
      </c>
      <c r="F701" s="2">
        <v>8</v>
      </c>
      <c r="G701" s="2" t="s">
        <v>19</v>
      </c>
      <c r="H701" s="2">
        <v>230</v>
      </c>
      <c r="I701" s="3">
        <v>1.2791777667780849E-3</v>
      </c>
      <c r="J701" s="2">
        <v>179803</v>
      </c>
      <c r="K701" s="2">
        <v>287945</v>
      </c>
    </row>
    <row r="702" spans="1:11" x14ac:dyDescent="0.3">
      <c r="A702" s="2">
        <v>8</v>
      </c>
      <c r="B702" s="2" t="s">
        <v>151</v>
      </c>
      <c r="C702" s="2">
        <v>43</v>
      </c>
      <c r="D702" s="2" t="s">
        <v>3141</v>
      </c>
      <c r="E702" s="2" t="s">
        <v>1160</v>
      </c>
      <c r="F702" s="2">
        <v>9</v>
      </c>
      <c r="G702" s="2" t="s">
        <v>19</v>
      </c>
      <c r="H702" s="2">
        <v>439</v>
      </c>
      <c r="I702" s="3">
        <v>2.4415610418068662E-3</v>
      </c>
      <c r="J702" s="2">
        <v>179803</v>
      </c>
      <c r="K702" s="2">
        <v>287945</v>
      </c>
    </row>
    <row r="703" spans="1:11" x14ac:dyDescent="0.3">
      <c r="A703" s="2">
        <v>8</v>
      </c>
      <c r="B703" s="2" t="s">
        <v>151</v>
      </c>
      <c r="C703" s="2">
        <v>43</v>
      </c>
      <c r="D703" s="2" t="s">
        <v>3141</v>
      </c>
      <c r="E703" s="2" t="s">
        <v>1159</v>
      </c>
      <c r="F703" s="2">
        <v>10</v>
      </c>
      <c r="G703" s="2" t="s">
        <v>19</v>
      </c>
      <c r="H703" s="2">
        <v>503</v>
      </c>
      <c r="I703" s="3">
        <v>2.797506159519029E-3</v>
      </c>
      <c r="J703" s="2">
        <v>179803</v>
      </c>
      <c r="K703" s="2">
        <v>287945</v>
      </c>
    </row>
    <row r="704" spans="1:11" x14ac:dyDescent="0.3">
      <c r="A704" s="2">
        <v>8</v>
      </c>
      <c r="B704" s="2" t="s">
        <v>151</v>
      </c>
      <c r="C704" s="2">
        <v>43</v>
      </c>
      <c r="D704" s="2" t="s">
        <v>3141</v>
      </c>
      <c r="E704" s="2" t="s">
        <v>1151</v>
      </c>
      <c r="F704" s="2">
        <v>11</v>
      </c>
      <c r="G704" s="2" t="s">
        <v>15</v>
      </c>
      <c r="H704" s="2">
        <v>451</v>
      </c>
      <c r="I704" s="3">
        <v>2.5083007513778967E-3</v>
      </c>
      <c r="J704" s="2">
        <v>179803</v>
      </c>
      <c r="K704" s="2">
        <v>287945</v>
      </c>
    </row>
    <row r="705" spans="1:11" x14ac:dyDescent="0.3">
      <c r="A705" s="2">
        <v>8</v>
      </c>
      <c r="B705" s="2" t="s">
        <v>151</v>
      </c>
      <c r="C705" s="2">
        <v>43</v>
      </c>
      <c r="D705" s="2" t="s">
        <v>3141</v>
      </c>
      <c r="E705" s="2" t="s">
        <v>1158</v>
      </c>
      <c r="F705" s="2">
        <v>12</v>
      </c>
      <c r="G705" s="2" t="s">
        <v>19</v>
      </c>
      <c r="H705" s="2">
        <v>444</v>
      </c>
      <c r="I705" s="3">
        <v>2.469369254128129E-3</v>
      </c>
      <c r="J705" s="2">
        <v>179803</v>
      </c>
      <c r="K705" s="2">
        <v>287945</v>
      </c>
    </row>
    <row r="706" spans="1:11" x14ac:dyDescent="0.3">
      <c r="A706" s="2">
        <v>8</v>
      </c>
      <c r="B706" s="2" t="s">
        <v>151</v>
      </c>
      <c r="C706" s="2">
        <v>43</v>
      </c>
      <c r="D706" s="2" t="s">
        <v>3141</v>
      </c>
      <c r="E706" s="2" t="s">
        <v>1157</v>
      </c>
      <c r="F706" s="2">
        <v>13</v>
      </c>
      <c r="G706" s="2" t="s">
        <v>19</v>
      </c>
      <c r="H706" s="2">
        <v>265</v>
      </c>
      <c r="I706" s="3">
        <v>1.473835253026924E-3</v>
      </c>
      <c r="J706" s="2">
        <v>179803</v>
      </c>
      <c r="K706" s="2">
        <v>287945</v>
      </c>
    </row>
    <row r="707" spans="1:11" x14ac:dyDescent="0.3">
      <c r="A707" s="2">
        <v>8</v>
      </c>
      <c r="B707" s="2" t="s">
        <v>151</v>
      </c>
      <c r="C707" s="2">
        <v>43</v>
      </c>
      <c r="D707" s="2" t="s">
        <v>3141</v>
      </c>
      <c r="E707" s="2" t="s">
        <v>1153</v>
      </c>
      <c r="F707" s="2">
        <v>14</v>
      </c>
      <c r="G707" s="2" t="s">
        <v>1154</v>
      </c>
      <c r="H707" s="2">
        <v>160</v>
      </c>
      <c r="I707" s="3">
        <v>8.8986279428040691E-4</v>
      </c>
      <c r="J707" s="2">
        <v>179803</v>
      </c>
      <c r="K707" s="2">
        <v>287945</v>
      </c>
    </row>
    <row r="708" spans="1:11" x14ac:dyDescent="0.3">
      <c r="A708" s="2">
        <v>8</v>
      </c>
      <c r="B708" s="2" t="s">
        <v>151</v>
      </c>
      <c r="C708" s="2">
        <v>43</v>
      </c>
      <c r="D708" s="2" t="s">
        <v>3141</v>
      </c>
      <c r="E708" s="2" t="s">
        <v>1155</v>
      </c>
      <c r="F708" s="2">
        <v>15</v>
      </c>
      <c r="G708" s="2" t="s">
        <v>19</v>
      </c>
      <c r="H708" s="2">
        <v>155</v>
      </c>
      <c r="I708" s="3">
        <v>8.6205458195914419E-4</v>
      </c>
      <c r="J708" s="2">
        <v>179803</v>
      </c>
      <c r="K708" s="2">
        <v>287945</v>
      </c>
    </row>
    <row r="709" spans="1:11" x14ac:dyDescent="0.3">
      <c r="A709" s="2">
        <v>8</v>
      </c>
      <c r="B709" s="2" t="s">
        <v>151</v>
      </c>
      <c r="C709" s="2">
        <v>44</v>
      </c>
      <c r="D709" s="2" t="s">
        <v>3376</v>
      </c>
      <c r="E709" s="2" t="s">
        <v>1148</v>
      </c>
      <c r="F709" s="2">
        <v>1</v>
      </c>
      <c r="G709" s="2" t="s">
        <v>9</v>
      </c>
      <c r="H709" s="2">
        <v>91065</v>
      </c>
      <c r="I709" s="3">
        <v>0.54157002676181976</v>
      </c>
      <c r="J709" s="2">
        <v>168150</v>
      </c>
      <c r="K709" s="2">
        <v>260513</v>
      </c>
    </row>
    <row r="710" spans="1:11" x14ac:dyDescent="0.3">
      <c r="A710" s="2">
        <v>8</v>
      </c>
      <c r="B710" s="2" t="s">
        <v>151</v>
      </c>
      <c r="C710" s="2">
        <v>44</v>
      </c>
      <c r="D710" s="2" t="s">
        <v>3376</v>
      </c>
      <c r="E710" s="2" t="s">
        <v>1147</v>
      </c>
      <c r="F710" s="2">
        <v>2</v>
      </c>
      <c r="G710" s="2" t="s">
        <v>7</v>
      </c>
      <c r="H710" s="2">
        <v>64828</v>
      </c>
      <c r="I710" s="3">
        <v>0.3855367231638418</v>
      </c>
      <c r="J710" s="2">
        <v>168150</v>
      </c>
      <c r="K710" s="2">
        <v>260513</v>
      </c>
    </row>
    <row r="711" spans="1:11" x14ac:dyDescent="0.3">
      <c r="A711" s="2">
        <v>8</v>
      </c>
      <c r="B711" s="2" t="s">
        <v>151</v>
      </c>
      <c r="C711" s="2">
        <v>44</v>
      </c>
      <c r="D711" s="2" t="s">
        <v>3376</v>
      </c>
      <c r="E711" s="2" t="s">
        <v>1146</v>
      </c>
      <c r="F711" s="2">
        <v>3</v>
      </c>
      <c r="G711" s="2" t="s">
        <v>11</v>
      </c>
      <c r="H711" s="2">
        <v>4168</v>
      </c>
      <c r="I711" s="3">
        <v>2.47873922093369E-2</v>
      </c>
      <c r="J711" s="2">
        <v>168150</v>
      </c>
      <c r="K711" s="2">
        <v>260513</v>
      </c>
    </row>
    <row r="712" spans="1:11" x14ac:dyDescent="0.3">
      <c r="A712" s="2">
        <v>8</v>
      </c>
      <c r="B712" s="2" t="s">
        <v>151</v>
      </c>
      <c r="C712" s="2">
        <v>44</v>
      </c>
      <c r="D712" s="2" t="s">
        <v>3376</v>
      </c>
      <c r="E712" s="2" t="s">
        <v>1152</v>
      </c>
      <c r="F712" s="2">
        <v>4</v>
      </c>
      <c r="G712" s="2" t="s">
        <v>1023</v>
      </c>
      <c r="H712" s="2">
        <v>3501</v>
      </c>
      <c r="I712" s="3">
        <v>2.0820695807314899E-2</v>
      </c>
      <c r="J712" s="2">
        <v>168150</v>
      </c>
      <c r="K712" s="2">
        <v>260513</v>
      </c>
    </row>
    <row r="713" spans="1:11" x14ac:dyDescent="0.3">
      <c r="A713" s="2">
        <v>8</v>
      </c>
      <c r="B713" s="2" t="s">
        <v>151</v>
      </c>
      <c r="C713" s="2">
        <v>44</v>
      </c>
      <c r="D713" s="2" t="s">
        <v>3376</v>
      </c>
      <c r="E713" s="2" t="str">
        <f>"NOTA"&amp;B713</f>
        <v>NOTAWardha</v>
      </c>
      <c r="F713" s="2">
        <v>5</v>
      </c>
      <c r="G713" s="2" t="s">
        <v>22</v>
      </c>
      <c r="H713" s="2">
        <v>1132</v>
      </c>
      <c r="I713" s="3">
        <v>6.7320844484091589E-3</v>
      </c>
      <c r="J713" s="2">
        <v>168150</v>
      </c>
      <c r="K713" s="2">
        <v>260513</v>
      </c>
    </row>
    <row r="714" spans="1:11" x14ac:dyDescent="0.3">
      <c r="A714" s="2">
        <v>8</v>
      </c>
      <c r="B714" s="2" t="s">
        <v>151</v>
      </c>
      <c r="C714" s="2">
        <v>44</v>
      </c>
      <c r="D714" s="2" t="s">
        <v>3376</v>
      </c>
      <c r="E714" s="2" t="s">
        <v>1149</v>
      </c>
      <c r="F714" s="2">
        <v>6</v>
      </c>
      <c r="G714" s="2" t="s">
        <v>109</v>
      </c>
      <c r="H714" s="2">
        <v>1026</v>
      </c>
      <c r="I714" s="3">
        <v>6.1016949152542374E-3</v>
      </c>
      <c r="J714" s="2">
        <v>168150</v>
      </c>
      <c r="K714" s="2">
        <v>260513</v>
      </c>
    </row>
    <row r="715" spans="1:11" x14ac:dyDescent="0.3">
      <c r="A715" s="2">
        <v>8</v>
      </c>
      <c r="B715" s="2" t="s">
        <v>151</v>
      </c>
      <c r="C715" s="2">
        <v>44</v>
      </c>
      <c r="D715" s="2" t="s">
        <v>3376</v>
      </c>
      <c r="E715" s="2" t="s">
        <v>1150</v>
      </c>
      <c r="F715" s="2">
        <v>7</v>
      </c>
      <c r="G715" s="2" t="s">
        <v>105</v>
      </c>
      <c r="H715" s="2">
        <v>381</v>
      </c>
      <c r="I715" s="3">
        <v>2.2658340767172168E-3</v>
      </c>
      <c r="J715" s="2">
        <v>168150</v>
      </c>
      <c r="K715" s="2">
        <v>260513</v>
      </c>
    </row>
    <row r="716" spans="1:11" x14ac:dyDescent="0.3">
      <c r="A716" s="2">
        <v>8</v>
      </c>
      <c r="B716" s="2" t="s">
        <v>151</v>
      </c>
      <c r="C716" s="2">
        <v>44</v>
      </c>
      <c r="D716" s="2" t="s">
        <v>3376</v>
      </c>
      <c r="E716" s="2" t="s">
        <v>1156</v>
      </c>
      <c r="F716" s="2">
        <v>8</v>
      </c>
      <c r="G716" s="2" t="s">
        <v>19</v>
      </c>
      <c r="H716" s="2">
        <v>402</v>
      </c>
      <c r="I716" s="3">
        <v>2.3907225691347012E-3</v>
      </c>
      <c r="J716" s="2">
        <v>168150</v>
      </c>
      <c r="K716" s="2">
        <v>260513</v>
      </c>
    </row>
    <row r="717" spans="1:11" x14ac:dyDescent="0.3">
      <c r="A717" s="2">
        <v>8</v>
      </c>
      <c r="B717" s="2" t="s">
        <v>151</v>
      </c>
      <c r="C717" s="2">
        <v>44</v>
      </c>
      <c r="D717" s="2" t="s">
        <v>3376</v>
      </c>
      <c r="E717" s="2" t="s">
        <v>1160</v>
      </c>
      <c r="F717" s="2">
        <v>9</v>
      </c>
      <c r="G717" s="2" t="s">
        <v>19</v>
      </c>
      <c r="H717" s="2">
        <v>407</v>
      </c>
      <c r="I717" s="3">
        <v>2.4204579244721976E-3</v>
      </c>
      <c r="J717" s="2">
        <v>168150</v>
      </c>
      <c r="K717" s="2">
        <v>260513</v>
      </c>
    </row>
    <row r="718" spans="1:11" x14ac:dyDescent="0.3">
      <c r="A718" s="2">
        <v>8</v>
      </c>
      <c r="B718" s="2" t="s">
        <v>151</v>
      </c>
      <c r="C718" s="2">
        <v>44</v>
      </c>
      <c r="D718" s="2" t="s">
        <v>3376</v>
      </c>
      <c r="E718" s="2" t="s">
        <v>1159</v>
      </c>
      <c r="F718" s="2">
        <v>10</v>
      </c>
      <c r="G718" s="2" t="s">
        <v>19</v>
      </c>
      <c r="H718" s="2">
        <v>416</v>
      </c>
      <c r="I718" s="3">
        <v>2.4739815640796906E-3</v>
      </c>
      <c r="J718" s="2">
        <v>168150</v>
      </c>
      <c r="K718" s="2">
        <v>260513</v>
      </c>
    </row>
    <row r="719" spans="1:11" x14ac:dyDescent="0.3">
      <c r="A719" s="2">
        <v>8</v>
      </c>
      <c r="B719" s="2" t="s">
        <v>151</v>
      </c>
      <c r="C719" s="2">
        <v>44</v>
      </c>
      <c r="D719" s="2" t="s">
        <v>3376</v>
      </c>
      <c r="E719" s="2" t="s">
        <v>1151</v>
      </c>
      <c r="F719" s="2">
        <v>11</v>
      </c>
      <c r="G719" s="2" t="s">
        <v>15</v>
      </c>
      <c r="H719" s="2">
        <v>127</v>
      </c>
      <c r="I719" s="3">
        <v>7.5527802557240559E-4</v>
      </c>
      <c r="J719" s="2">
        <v>168150</v>
      </c>
      <c r="K719" s="2">
        <v>260513</v>
      </c>
    </row>
    <row r="720" spans="1:11" x14ac:dyDescent="0.3">
      <c r="A720" s="2">
        <v>8</v>
      </c>
      <c r="B720" s="2" t="s">
        <v>151</v>
      </c>
      <c r="C720" s="2">
        <v>44</v>
      </c>
      <c r="D720" s="2" t="s">
        <v>3376</v>
      </c>
      <c r="E720" s="2" t="s">
        <v>1158</v>
      </c>
      <c r="F720" s="2">
        <v>12</v>
      </c>
      <c r="G720" s="2" t="s">
        <v>19</v>
      </c>
      <c r="H720" s="2">
        <v>264</v>
      </c>
      <c r="I720" s="3">
        <v>1.5700267618198038E-3</v>
      </c>
      <c r="J720" s="2">
        <v>168150</v>
      </c>
      <c r="K720" s="2">
        <v>260513</v>
      </c>
    </row>
    <row r="721" spans="1:11" x14ac:dyDescent="0.3">
      <c r="A721" s="2">
        <v>8</v>
      </c>
      <c r="B721" s="2" t="s">
        <v>151</v>
      </c>
      <c r="C721" s="2">
        <v>44</v>
      </c>
      <c r="D721" s="2" t="s">
        <v>3376</v>
      </c>
      <c r="E721" s="2" t="s">
        <v>1157</v>
      </c>
      <c r="F721" s="2">
        <v>13</v>
      </c>
      <c r="G721" s="2" t="s">
        <v>19</v>
      </c>
      <c r="H721" s="2">
        <v>158</v>
      </c>
      <c r="I721" s="3">
        <v>9.396372286648825E-4</v>
      </c>
      <c r="J721" s="2">
        <v>168150</v>
      </c>
      <c r="K721" s="2">
        <v>260513</v>
      </c>
    </row>
    <row r="722" spans="1:11" x14ac:dyDescent="0.3">
      <c r="A722" s="2">
        <v>8</v>
      </c>
      <c r="B722" s="2" t="s">
        <v>151</v>
      </c>
      <c r="C722" s="2">
        <v>44</v>
      </c>
      <c r="D722" s="2" t="s">
        <v>3376</v>
      </c>
      <c r="E722" s="2" t="s">
        <v>1153</v>
      </c>
      <c r="F722" s="2">
        <v>14</v>
      </c>
      <c r="G722" s="2" t="s">
        <v>1154</v>
      </c>
      <c r="H722" s="2">
        <v>125</v>
      </c>
      <c r="I722" s="3">
        <v>7.4338388343740713E-4</v>
      </c>
      <c r="J722" s="2">
        <v>168150</v>
      </c>
      <c r="K722" s="2">
        <v>260513</v>
      </c>
    </row>
    <row r="723" spans="1:11" x14ac:dyDescent="0.3">
      <c r="A723" s="2">
        <v>8</v>
      </c>
      <c r="B723" s="2" t="s">
        <v>151</v>
      </c>
      <c r="C723" s="2">
        <v>44</v>
      </c>
      <c r="D723" s="2" t="s">
        <v>3376</v>
      </c>
      <c r="E723" s="2" t="s">
        <v>1155</v>
      </c>
      <c r="F723" s="2">
        <v>15</v>
      </c>
      <c r="G723" s="2" t="s">
        <v>19</v>
      </c>
      <c r="H723" s="2">
        <v>150</v>
      </c>
      <c r="I723" s="3">
        <v>8.9206066012488853E-4</v>
      </c>
      <c r="J723" s="2">
        <v>168150</v>
      </c>
      <c r="K723" s="2">
        <v>260513</v>
      </c>
    </row>
    <row r="724" spans="1:11" x14ac:dyDescent="0.3">
      <c r="A724" s="2">
        <v>8</v>
      </c>
      <c r="B724" s="2" t="s">
        <v>151</v>
      </c>
      <c r="C724" s="2">
        <v>45</v>
      </c>
      <c r="D724" s="2" t="s">
        <v>3377</v>
      </c>
      <c r="E724" s="2" t="s">
        <v>1148</v>
      </c>
      <c r="F724" s="2">
        <v>1</v>
      </c>
      <c r="G724" s="2" t="s">
        <v>9</v>
      </c>
      <c r="H724" s="2">
        <v>85300</v>
      </c>
      <c r="I724" s="3">
        <v>0.49488866455483227</v>
      </c>
      <c r="J724" s="2">
        <v>172362</v>
      </c>
      <c r="K724" s="2">
        <v>272491</v>
      </c>
    </row>
    <row r="725" spans="1:11" x14ac:dyDescent="0.3">
      <c r="A725" s="2">
        <v>8</v>
      </c>
      <c r="B725" s="2" t="s">
        <v>151</v>
      </c>
      <c r="C725" s="2">
        <v>45</v>
      </c>
      <c r="D725" s="2" t="s">
        <v>3377</v>
      </c>
      <c r="E725" s="2" t="s">
        <v>1147</v>
      </c>
      <c r="F725" s="2">
        <v>2</v>
      </c>
      <c r="G725" s="2" t="s">
        <v>7</v>
      </c>
      <c r="H725" s="2">
        <v>68500</v>
      </c>
      <c r="I725" s="3">
        <v>0.39741938478318889</v>
      </c>
      <c r="J725" s="2">
        <v>172362</v>
      </c>
      <c r="K725" s="2">
        <v>272491</v>
      </c>
    </row>
    <row r="726" spans="1:11" x14ac:dyDescent="0.3">
      <c r="A726" s="2">
        <v>8</v>
      </c>
      <c r="B726" s="2" t="s">
        <v>151</v>
      </c>
      <c r="C726" s="2">
        <v>45</v>
      </c>
      <c r="D726" s="2" t="s">
        <v>3377</v>
      </c>
      <c r="E726" s="2" t="s">
        <v>1146</v>
      </c>
      <c r="F726" s="2">
        <v>3</v>
      </c>
      <c r="G726" s="2" t="s">
        <v>11</v>
      </c>
      <c r="H726" s="2">
        <v>7696</v>
      </c>
      <c r="I726" s="3">
        <v>4.465021292396236E-2</v>
      </c>
      <c r="J726" s="2">
        <v>172362</v>
      </c>
      <c r="K726" s="2">
        <v>272491</v>
      </c>
    </row>
    <row r="727" spans="1:11" x14ac:dyDescent="0.3">
      <c r="A727" s="2">
        <v>8</v>
      </c>
      <c r="B727" s="2" t="s">
        <v>151</v>
      </c>
      <c r="C727" s="2">
        <v>45</v>
      </c>
      <c r="D727" s="2" t="s">
        <v>3377</v>
      </c>
      <c r="E727" s="2" t="s">
        <v>1152</v>
      </c>
      <c r="F727" s="2">
        <v>4</v>
      </c>
      <c r="G727" s="2" t="s">
        <v>1023</v>
      </c>
      <c r="H727" s="2">
        <v>6832</v>
      </c>
      <c r="I727" s="3">
        <v>3.9637507107134984E-2</v>
      </c>
      <c r="J727" s="2">
        <v>172362</v>
      </c>
      <c r="K727" s="2">
        <v>272491</v>
      </c>
    </row>
    <row r="728" spans="1:11" x14ac:dyDescent="0.3">
      <c r="A728" s="2">
        <v>8</v>
      </c>
      <c r="B728" s="2" t="s">
        <v>151</v>
      </c>
      <c r="C728" s="2">
        <v>45</v>
      </c>
      <c r="D728" s="2" t="s">
        <v>3377</v>
      </c>
      <c r="E728" s="2" t="str">
        <f>"NOTA"&amp;B728</f>
        <v>NOTAWardha</v>
      </c>
      <c r="F728" s="2">
        <v>5</v>
      </c>
      <c r="G728" s="2" t="s">
        <v>22</v>
      </c>
      <c r="H728" s="2">
        <v>748</v>
      </c>
      <c r="I728" s="3">
        <v>4.3397036469755516E-3</v>
      </c>
      <c r="J728" s="2">
        <v>172362</v>
      </c>
      <c r="K728" s="2">
        <v>272491</v>
      </c>
    </row>
    <row r="729" spans="1:11" x14ac:dyDescent="0.3">
      <c r="A729" s="2">
        <v>8</v>
      </c>
      <c r="B729" s="2" t="s">
        <v>151</v>
      </c>
      <c r="C729" s="2">
        <v>45</v>
      </c>
      <c r="D729" s="2" t="s">
        <v>3377</v>
      </c>
      <c r="E729" s="2" t="s">
        <v>1149</v>
      </c>
      <c r="F729" s="2">
        <v>6</v>
      </c>
      <c r="G729" s="2" t="s">
        <v>109</v>
      </c>
      <c r="H729" s="2">
        <v>868</v>
      </c>
      <c r="I729" s="3">
        <v>5.0359127882015761E-3</v>
      </c>
      <c r="J729" s="2">
        <v>172362</v>
      </c>
      <c r="K729" s="2">
        <v>272491</v>
      </c>
    </row>
    <row r="730" spans="1:11" x14ac:dyDescent="0.3">
      <c r="A730" s="2">
        <v>8</v>
      </c>
      <c r="B730" s="2" t="s">
        <v>151</v>
      </c>
      <c r="C730" s="2">
        <v>45</v>
      </c>
      <c r="D730" s="2" t="s">
        <v>3377</v>
      </c>
      <c r="E730" s="2" t="s">
        <v>1150</v>
      </c>
      <c r="F730" s="2">
        <v>7</v>
      </c>
      <c r="G730" s="2" t="s">
        <v>105</v>
      </c>
      <c r="H730" s="2">
        <v>459</v>
      </c>
      <c r="I730" s="3">
        <v>2.662999965189543E-3</v>
      </c>
      <c r="J730" s="2">
        <v>172362</v>
      </c>
      <c r="K730" s="2">
        <v>272491</v>
      </c>
    </row>
    <row r="731" spans="1:11" x14ac:dyDescent="0.3">
      <c r="A731" s="2">
        <v>8</v>
      </c>
      <c r="B731" s="2" t="s">
        <v>151</v>
      </c>
      <c r="C731" s="2">
        <v>45</v>
      </c>
      <c r="D731" s="2" t="s">
        <v>3377</v>
      </c>
      <c r="E731" s="2" t="s">
        <v>1156</v>
      </c>
      <c r="F731" s="2">
        <v>8</v>
      </c>
      <c r="G731" s="2" t="s">
        <v>19</v>
      </c>
      <c r="H731" s="2">
        <v>553</v>
      </c>
      <c r="I731" s="3">
        <v>3.2083637924832618E-3</v>
      </c>
      <c r="J731" s="2">
        <v>172362</v>
      </c>
      <c r="K731" s="2">
        <v>272491</v>
      </c>
    </row>
    <row r="732" spans="1:11" x14ac:dyDescent="0.3">
      <c r="A732" s="2">
        <v>8</v>
      </c>
      <c r="B732" s="2" t="s">
        <v>151</v>
      </c>
      <c r="C732" s="2">
        <v>45</v>
      </c>
      <c r="D732" s="2" t="s">
        <v>3377</v>
      </c>
      <c r="E732" s="2" t="s">
        <v>1160</v>
      </c>
      <c r="F732" s="2">
        <v>9</v>
      </c>
      <c r="G732" s="2" t="s">
        <v>19</v>
      </c>
      <c r="H732" s="2">
        <v>338</v>
      </c>
      <c r="I732" s="3">
        <v>1.9609890811199686E-3</v>
      </c>
      <c r="J732" s="2">
        <v>172362</v>
      </c>
      <c r="K732" s="2">
        <v>272491</v>
      </c>
    </row>
    <row r="733" spans="1:11" x14ac:dyDescent="0.3">
      <c r="A733" s="2">
        <v>8</v>
      </c>
      <c r="B733" s="2" t="s">
        <v>151</v>
      </c>
      <c r="C733" s="2">
        <v>45</v>
      </c>
      <c r="D733" s="2" t="s">
        <v>3377</v>
      </c>
      <c r="E733" s="2" t="s">
        <v>1159</v>
      </c>
      <c r="F733" s="2">
        <v>10</v>
      </c>
      <c r="G733" s="2" t="s">
        <v>19</v>
      </c>
      <c r="H733" s="2">
        <v>238</v>
      </c>
      <c r="I733" s="3">
        <v>1.3808147967649482E-3</v>
      </c>
      <c r="J733" s="2">
        <v>172362</v>
      </c>
      <c r="K733" s="2">
        <v>272491</v>
      </c>
    </row>
    <row r="734" spans="1:11" x14ac:dyDescent="0.3">
      <c r="A734" s="2">
        <v>8</v>
      </c>
      <c r="B734" s="2" t="s">
        <v>151</v>
      </c>
      <c r="C734" s="2">
        <v>45</v>
      </c>
      <c r="D734" s="2" t="s">
        <v>3377</v>
      </c>
      <c r="E734" s="2" t="s">
        <v>1151</v>
      </c>
      <c r="F734" s="2">
        <v>11</v>
      </c>
      <c r="G734" s="2" t="s">
        <v>15</v>
      </c>
      <c r="H734" s="2">
        <v>303</v>
      </c>
      <c r="I734" s="3">
        <v>1.7579280815957113E-3</v>
      </c>
      <c r="J734" s="2">
        <v>172362</v>
      </c>
      <c r="K734" s="2">
        <v>272491</v>
      </c>
    </row>
    <row r="735" spans="1:11" x14ac:dyDescent="0.3">
      <c r="A735" s="2">
        <v>8</v>
      </c>
      <c r="B735" s="2" t="s">
        <v>151</v>
      </c>
      <c r="C735" s="2">
        <v>45</v>
      </c>
      <c r="D735" s="2" t="s">
        <v>3377</v>
      </c>
      <c r="E735" s="2" t="s">
        <v>1158</v>
      </c>
      <c r="F735" s="2">
        <v>12</v>
      </c>
      <c r="G735" s="2" t="s">
        <v>19</v>
      </c>
      <c r="H735" s="2">
        <v>166</v>
      </c>
      <c r="I735" s="3">
        <v>9.6308931202933356E-4</v>
      </c>
      <c r="J735" s="2">
        <v>172362</v>
      </c>
      <c r="K735" s="2">
        <v>272491</v>
      </c>
    </row>
    <row r="736" spans="1:11" x14ac:dyDescent="0.3">
      <c r="A736" s="2">
        <v>8</v>
      </c>
      <c r="B736" s="2" t="s">
        <v>151</v>
      </c>
      <c r="C736" s="2">
        <v>45</v>
      </c>
      <c r="D736" s="2" t="s">
        <v>3377</v>
      </c>
      <c r="E736" s="2" t="s">
        <v>1157</v>
      </c>
      <c r="F736" s="2">
        <v>13</v>
      </c>
      <c r="G736" s="2" t="s">
        <v>19</v>
      </c>
      <c r="H736" s="2">
        <v>152</v>
      </c>
      <c r="I736" s="3">
        <v>8.8186491221963078E-4</v>
      </c>
      <c r="J736" s="2">
        <v>172362</v>
      </c>
      <c r="K736" s="2">
        <v>272491</v>
      </c>
    </row>
    <row r="737" spans="1:11" x14ac:dyDescent="0.3">
      <c r="A737" s="2">
        <v>8</v>
      </c>
      <c r="B737" s="2" t="s">
        <v>151</v>
      </c>
      <c r="C737" s="2">
        <v>45</v>
      </c>
      <c r="D737" s="2" t="s">
        <v>3377</v>
      </c>
      <c r="E737" s="2" t="s">
        <v>1153</v>
      </c>
      <c r="F737" s="2">
        <v>14</v>
      </c>
      <c r="G737" s="2" t="s">
        <v>1154</v>
      </c>
      <c r="H737" s="2">
        <v>139</v>
      </c>
      <c r="I737" s="3">
        <v>8.0644225525347817E-4</v>
      </c>
      <c r="J737" s="2">
        <v>172362</v>
      </c>
      <c r="K737" s="2">
        <v>272491</v>
      </c>
    </row>
    <row r="738" spans="1:11" x14ac:dyDescent="0.3">
      <c r="A738" s="2">
        <v>8</v>
      </c>
      <c r="B738" s="2" t="s">
        <v>151</v>
      </c>
      <c r="C738" s="2">
        <v>45</v>
      </c>
      <c r="D738" s="2" t="s">
        <v>3377</v>
      </c>
      <c r="E738" s="2" t="s">
        <v>1155</v>
      </c>
      <c r="F738" s="2">
        <v>15</v>
      </c>
      <c r="G738" s="2" t="s">
        <v>19</v>
      </c>
      <c r="H738" s="2">
        <v>70</v>
      </c>
      <c r="I738" s="3">
        <v>4.0612199904851417E-4</v>
      </c>
      <c r="J738" s="2">
        <v>172362</v>
      </c>
      <c r="K738" s="2">
        <v>272491</v>
      </c>
    </row>
    <row r="739" spans="1:11" x14ac:dyDescent="0.3">
      <c r="A739" s="2">
        <v>8</v>
      </c>
      <c r="B739" s="2" t="s">
        <v>151</v>
      </c>
      <c r="C739" s="2">
        <v>46</v>
      </c>
      <c r="D739" s="2" t="s">
        <v>3144</v>
      </c>
      <c r="E739" s="2" t="s">
        <v>1148</v>
      </c>
      <c r="F739" s="2">
        <v>1</v>
      </c>
      <c r="G739" s="2" t="s">
        <v>9</v>
      </c>
      <c r="H739" s="2">
        <v>103610</v>
      </c>
      <c r="I739" s="3">
        <v>0.55325647584008375</v>
      </c>
      <c r="J739" s="2">
        <v>187273</v>
      </c>
      <c r="K739" s="2">
        <v>296107</v>
      </c>
    </row>
    <row r="740" spans="1:11" x14ac:dyDescent="0.3">
      <c r="A740" s="2">
        <v>8</v>
      </c>
      <c r="B740" s="2" t="s">
        <v>151</v>
      </c>
      <c r="C740" s="2">
        <v>46</v>
      </c>
      <c r="D740" s="2" t="s">
        <v>3144</v>
      </c>
      <c r="E740" s="2" t="s">
        <v>1147</v>
      </c>
      <c r="F740" s="2">
        <v>2</v>
      </c>
      <c r="G740" s="2" t="s">
        <v>7</v>
      </c>
      <c r="H740" s="2">
        <v>65332</v>
      </c>
      <c r="I740" s="3">
        <v>0.34885968612667068</v>
      </c>
      <c r="J740" s="2">
        <v>187273</v>
      </c>
      <c r="K740" s="2">
        <v>296107</v>
      </c>
    </row>
    <row r="741" spans="1:11" x14ac:dyDescent="0.3">
      <c r="A741" s="2">
        <v>8</v>
      </c>
      <c r="B741" s="2" t="s">
        <v>151</v>
      </c>
      <c r="C741" s="2">
        <v>46</v>
      </c>
      <c r="D741" s="2" t="s">
        <v>3144</v>
      </c>
      <c r="E741" s="2" t="s">
        <v>1146</v>
      </c>
      <c r="F741" s="2">
        <v>3</v>
      </c>
      <c r="G741" s="2" t="s">
        <v>11</v>
      </c>
      <c r="H741" s="2">
        <v>7144</v>
      </c>
      <c r="I741" s="3">
        <v>3.8147517260897192E-2</v>
      </c>
      <c r="J741" s="2">
        <v>187273</v>
      </c>
      <c r="K741" s="2">
        <v>296107</v>
      </c>
    </row>
    <row r="742" spans="1:11" x14ac:dyDescent="0.3">
      <c r="A742" s="2">
        <v>8</v>
      </c>
      <c r="B742" s="2" t="s">
        <v>151</v>
      </c>
      <c r="C742" s="2">
        <v>46</v>
      </c>
      <c r="D742" s="2" t="s">
        <v>3144</v>
      </c>
      <c r="E742" s="2" t="s">
        <v>1152</v>
      </c>
      <c r="F742" s="2">
        <v>4</v>
      </c>
      <c r="G742" s="2" t="s">
        <v>1023</v>
      </c>
      <c r="H742" s="2">
        <v>5231</v>
      </c>
      <c r="I742" s="3">
        <v>2.7932483593470496E-2</v>
      </c>
      <c r="J742" s="2">
        <v>187273</v>
      </c>
      <c r="K742" s="2">
        <v>296107</v>
      </c>
    </row>
    <row r="743" spans="1:11" x14ac:dyDescent="0.3">
      <c r="A743" s="2">
        <v>8</v>
      </c>
      <c r="B743" s="2" t="s">
        <v>151</v>
      </c>
      <c r="C743" s="2">
        <v>46</v>
      </c>
      <c r="D743" s="2" t="s">
        <v>3144</v>
      </c>
      <c r="E743" s="2" t="str">
        <f>"NOTA"&amp;B743</f>
        <v>NOTAWardha</v>
      </c>
      <c r="F743" s="2">
        <v>5</v>
      </c>
      <c r="G743" s="2" t="s">
        <v>22</v>
      </c>
      <c r="H743" s="2">
        <v>1002</v>
      </c>
      <c r="I743" s="3">
        <v>5.3504776449354689E-3</v>
      </c>
      <c r="J743" s="2">
        <v>187273</v>
      </c>
      <c r="K743" s="2">
        <v>296107</v>
      </c>
    </row>
    <row r="744" spans="1:11" x14ac:dyDescent="0.3">
      <c r="A744" s="2">
        <v>8</v>
      </c>
      <c r="B744" s="2" t="s">
        <v>151</v>
      </c>
      <c r="C744" s="2">
        <v>46</v>
      </c>
      <c r="D744" s="2" t="s">
        <v>3144</v>
      </c>
      <c r="E744" s="2" t="s">
        <v>1149</v>
      </c>
      <c r="F744" s="2">
        <v>6</v>
      </c>
      <c r="G744" s="2" t="s">
        <v>109</v>
      </c>
      <c r="H744" s="2">
        <v>1319</v>
      </c>
      <c r="I744" s="3">
        <v>7.043193626417049E-3</v>
      </c>
      <c r="J744" s="2">
        <v>187273</v>
      </c>
      <c r="K744" s="2">
        <v>296107</v>
      </c>
    </row>
    <row r="745" spans="1:11" x14ac:dyDescent="0.3">
      <c r="A745" s="2">
        <v>8</v>
      </c>
      <c r="B745" s="2" t="s">
        <v>151</v>
      </c>
      <c r="C745" s="2">
        <v>46</v>
      </c>
      <c r="D745" s="2" t="s">
        <v>3144</v>
      </c>
      <c r="E745" s="2" t="s">
        <v>1150</v>
      </c>
      <c r="F745" s="2">
        <v>7</v>
      </c>
      <c r="G745" s="2" t="s">
        <v>105</v>
      </c>
      <c r="H745" s="2">
        <v>708</v>
      </c>
      <c r="I745" s="3">
        <v>3.7805770185771574E-3</v>
      </c>
      <c r="J745" s="2">
        <v>187273</v>
      </c>
      <c r="K745" s="2">
        <v>296107</v>
      </c>
    </row>
    <row r="746" spans="1:11" x14ac:dyDescent="0.3">
      <c r="A746" s="2">
        <v>8</v>
      </c>
      <c r="B746" s="2" t="s">
        <v>151</v>
      </c>
      <c r="C746" s="2">
        <v>46</v>
      </c>
      <c r="D746" s="2" t="s">
        <v>3144</v>
      </c>
      <c r="E746" s="2" t="s">
        <v>1156</v>
      </c>
      <c r="F746" s="2">
        <v>8</v>
      </c>
      <c r="G746" s="2" t="s">
        <v>19</v>
      </c>
      <c r="H746" s="2">
        <v>626</v>
      </c>
      <c r="I746" s="3">
        <v>3.3427135785724584E-3</v>
      </c>
      <c r="J746" s="2">
        <v>187273</v>
      </c>
      <c r="K746" s="2">
        <v>296107</v>
      </c>
    </row>
    <row r="747" spans="1:11" x14ac:dyDescent="0.3">
      <c r="A747" s="2">
        <v>8</v>
      </c>
      <c r="B747" s="2" t="s">
        <v>151</v>
      </c>
      <c r="C747" s="2">
        <v>46</v>
      </c>
      <c r="D747" s="2" t="s">
        <v>3144</v>
      </c>
      <c r="E747" s="2" t="s">
        <v>1160</v>
      </c>
      <c r="F747" s="2">
        <v>9</v>
      </c>
      <c r="G747" s="2" t="s">
        <v>19</v>
      </c>
      <c r="H747" s="2">
        <v>449</v>
      </c>
      <c r="I747" s="3">
        <v>2.397569323928169E-3</v>
      </c>
      <c r="J747" s="2">
        <v>187273</v>
      </c>
      <c r="K747" s="2">
        <v>296107</v>
      </c>
    </row>
    <row r="748" spans="1:11" x14ac:dyDescent="0.3">
      <c r="A748" s="2">
        <v>8</v>
      </c>
      <c r="B748" s="2" t="s">
        <v>151</v>
      </c>
      <c r="C748" s="2">
        <v>46</v>
      </c>
      <c r="D748" s="2" t="s">
        <v>3144</v>
      </c>
      <c r="E748" s="2" t="s">
        <v>1159</v>
      </c>
      <c r="F748" s="2">
        <v>10</v>
      </c>
      <c r="G748" s="2" t="s">
        <v>19</v>
      </c>
      <c r="H748" s="2">
        <v>354</v>
      </c>
      <c r="I748" s="3">
        <v>1.8902885092885787E-3</v>
      </c>
      <c r="J748" s="2">
        <v>187273</v>
      </c>
      <c r="K748" s="2">
        <v>296107</v>
      </c>
    </row>
    <row r="749" spans="1:11" x14ac:dyDescent="0.3">
      <c r="A749" s="2">
        <v>8</v>
      </c>
      <c r="B749" s="2" t="s">
        <v>151</v>
      </c>
      <c r="C749" s="2">
        <v>46</v>
      </c>
      <c r="D749" s="2" t="s">
        <v>3144</v>
      </c>
      <c r="E749" s="2" t="s">
        <v>1151</v>
      </c>
      <c r="F749" s="2">
        <v>11</v>
      </c>
      <c r="G749" s="2" t="s">
        <v>15</v>
      </c>
      <c r="H749" s="2">
        <v>346</v>
      </c>
      <c r="I749" s="3">
        <v>1.8475701248978763E-3</v>
      </c>
      <c r="J749" s="2">
        <v>187273</v>
      </c>
      <c r="K749" s="2">
        <v>296107</v>
      </c>
    </row>
    <row r="750" spans="1:11" x14ac:dyDescent="0.3">
      <c r="A750" s="2">
        <v>8</v>
      </c>
      <c r="B750" s="2" t="s">
        <v>151</v>
      </c>
      <c r="C750" s="2">
        <v>46</v>
      </c>
      <c r="D750" s="2" t="s">
        <v>3144</v>
      </c>
      <c r="E750" s="2" t="s">
        <v>1158</v>
      </c>
      <c r="F750" s="2">
        <v>12</v>
      </c>
      <c r="G750" s="2" t="s">
        <v>19</v>
      </c>
      <c r="H750" s="2">
        <v>288</v>
      </c>
      <c r="I750" s="3">
        <v>1.5378618380652844E-3</v>
      </c>
      <c r="J750" s="2">
        <v>187273</v>
      </c>
      <c r="K750" s="2">
        <v>296107</v>
      </c>
    </row>
    <row r="751" spans="1:11" x14ac:dyDescent="0.3">
      <c r="A751" s="2">
        <v>8</v>
      </c>
      <c r="B751" s="2" t="s">
        <v>151</v>
      </c>
      <c r="C751" s="2">
        <v>46</v>
      </c>
      <c r="D751" s="2" t="s">
        <v>3144</v>
      </c>
      <c r="E751" s="2" t="s">
        <v>1157</v>
      </c>
      <c r="F751" s="2">
        <v>13</v>
      </c>
      <c r="G751" s="2" t="s">
        <v>19</v>
      </c>
      <c r="H751" s="2">
        <v>393</v>
      </c>
      <c r="I751" s="3">
        <v>2.0985406331932525E-3</v>
      </c>
      <c r="J751" s="2">
        <v>187273</v>
      </c>
      <c r="K751" s="2">
        <v>296107</v>
      </c>
    </row>
    <row r="752" spans="1:11" x14ac:dyDescent="0.3">
      <c r="A752" s="2">
        <v>8</v>
      </c>
      <c r="B752" s="2" t="s">
        <v>151</v>
      </c>
      <c r="C752" s="2">
        <v>46</v>
      </c>
      <c r="D752" s="2" t="s">
        <v>3144</v>
      </c>
      <c r="E752" s="2" t="s">
        <v>1153</v>
      </c>
      <c r="F752" s="2">
        <v>14</v>
      </c>
      <c r="G752" s="2" t="s">
        <v>1154</v>
      </c>
      <c r="H752" s="2">
        <v>327</v>
      </c>
      <c r="I752" s="3">
        <v>1.7461139619699582E-3</v>
      </c>
      <c r="J752" s="2">
        <v>187273</v>
      </c>
      <c r="K752" s="2">
        <v>296107</v>
      </c>
    </row>
    <row r="753" spans="1:11" x14ac:dyDescent="0.3">
      <c r="A753" s="2">
        <v>8</v>
      </c>
      <c r="B753" s="2" t="s">
        <v>151</v>
      </c>
      <c r="C753" s="2">
        <v>46</v>
      </c>
      <c r="D753" s="2" t="s">
        <v>3144</v>
      </c>
      <c r="E753" s="2" t="s">
        <v>1155</v>
      </c>
      <c r="F753" s="2">
        <v>15</v>
      </c>
      <c r="G753" s="2" t="s">
        <v>19</v>
      </c>
      <c r="H753" s="2">
        <v>144</v>
      </c>
      <c r="I753" s="3">
        <v>7.6893091903264222E-4</v>
      </c>
      <c r="J753" s="2">
        <v>187273</v>
      </c>
      <c r="K753" s="2">
        <v>296107</v>
      </c>
    </row>
    <row r="754" spans="1:11" x14ac:dyDescent="0.3">
      <c r="A754" s="2">
        <v>8</v>
      </c>
      <c r="B754" s="2" t="s">
        <v>151</v>
      </c>
      <c r="C754" s="2">
        <v>47</v>
      </c>
      <c r="D754" s="2" t="s">
        <v>151</v>
      </c>
      <c r="E754" s="2" t="s">
        <v>1148</v>
      </c>
      <c r="F754" s="2">
        <v>1</v>
      </c>
      <c r="G754" s="2" t="s">
        <v>9</v>
      </c>
      <c r="H754" s="2">
        <v>94594</v>
      </c>
      <c r="I754" s="3">
        <v>0.56263085268366964</v>
      </c>
      <c r="J754" s="2">
        <v>168128</v>
      </c>
      <c r="K754" s="2">
        <v>314394</v>
      </c>
    </row>
    <row r="755" spans="1:11" x14ac:dyDescent="0.3">
      <c r="A755" s="2">
        <v>8</v>
      </c>
      <c r="B755" s="2" t="s">
        <v>151</v>
      </c>
      <c r="C755" s="2">
        <v>47</v>
      </c>
      <c r="D755" s="2" t="s">
        <v>151</v>
      </c>
      <c r="E755" s="2" t="s">
        <v>1147</v>
      </c>
      <c r="F755" s="2">
        <v>2</v>
      </c>
      <c r="G755" s="2" t="s">
        <v>7</v>
      </c>
      <c r="H755" s="2">
        <v>57337</v>
      </c>
      <c r="I755" s="3">
        <v>0.34103183288922728</v>
      </c>
      <c r="J755" s="2">
        <v>168128</v>
      </c>
      <c r="K755" s="2">
        <v>314394</v>
      </c>
    </row>
    <row r="756" spans="1:11" x14ac:dyDescent="0.3">
      <c r="A756" s="2">
        <v>8</v>
      </c>
      <c r="B756" s="2" t="s">
        <v>151</v>
      </c>
      <c r="C756" s="2">
        <v>47</v>
      </c>
      <c r="D756" s="2" t="s">
        <v>151</v>
      </c>
      <c r="E756" s="2" t="s">
        <v>1146</v>
      </c>
      <c r="F756" s="2">
        <v>3</v>
      </c>
      <c r="G756" s="2" t="s">
        <v>11</v>
      </c>
      <c r="H756" s="2">
        <v>6777</v>
      </c>
      <c r="I756" s="3">
        <v>4.0308574419489915E-2</v>
      </c>
      <c r="J756" s="2">
        <v>168128</v>
      </c>
      <c r="K756" s="2">
        <v>314394</v>
      </c>
    </row>
    <row r="757" spans="1:11" x14ac:dyDescent="0.3">
      <c r="A757" s="2">
        <v>8</v>
      </c>
      <c r="B757" s="2" t="s">
        <v>151</v>
      </c>
      <c r="C757" s="2">
        <v>47</v>
      </c>
      <c r="D757" s="2" t="s">
        <v>151</v>
      </c>
      <c r="E757" s="2" t="s">
        <v>1152</v>
      </c>
      <c r="F757" s="2">
        <v>4</v>
      </c>
      <c r="G757" s="2" t="s">
        <v>1023</v>
      </c>
      <c r="H757" s="2">
        <v>5514</v>
      </c>
      <c r="I757" s="3">
        <v>3.2796440807004189E-2</v>
      </c>
      <c r="J757" s="2">
        <v>168128</v>
      </c>
      <c r="K757" s="2">
        <v>314394</v>
      </c>
    </row>
    <row r="758" spans="1:11" x14ac:dyDescent="0.3">
      <c r="A758" s="2">
        <v>8</v>
      </c>
      <c r="B758" s="2" t="s">
        <v>151</v>
      </c>
      <c r="C758" s="2">
        <v>47</v>
      </c>
      <c r="D758" s="2" t="s">
        <v>151</v>
      </c>
      <c r="E758" s="2" t="str">
        <f>"NOTA"&amp;B758</f>
        <v>NOTAWardha</v>
      </c>
      <c r="F758" s="2">
        <v>5</v>
      </c>
      <c r="G758" s="2" t="s">
        <v>22</v>
      </c>
      <c r="H758" s="2">
        <v>908</v>
      </c>
      <c r="I758" s="3">
        <v>5.4006471259992386E-3</v>
      </c>
      <c r="J758" s="2">
        <v>168128</v>
      </c>
      <c r="K758" s="2">
        <v>314394</v>
      </c>
    </row>
    <row r="759" spans="1:11" x14ac:dyDescent="0.3">
      <c r="A759" s="2">
        <v>8</v>
      </c>
      <c r="B759" s="2" t="s">
        <v>151</v>
      </c>
      <c r="C759" s="2">
        <v>47</v>
      </c>
      <c r="D759" s="2" t="s">
        <v>151</v>
      </c>
      <c r="E759" s="2" t="s">
        <v>1149</v>
      </c>
      <c r="F759" s="2">
        <v>6</v>
      </c>
      <c r="G759" s="2" t="s">
        <v>109</v>
      </c>
      <c r="H759" s="2">
        <v>666</v>
      </c>
      <c r="I759" s="3">
        <v>3.9612676056338027E-3</v>
      </c>
      <c r="J759" s="2">
        <v>168128</v>
      </c>
      <c r="K759" s="2">
        <v>314394</v>
      </c>
    </row>
    <row r="760" spans="1:11" x14ac:dyDescent="0.3">
      <c r="A760" s="2">
        <v>8</v>
      </c>
      <c r="B760" s="2" t="s">
        <v>151</v>
      </c>
      <c r="C760" s="2">
        <v>47</v>
      </c>
      <c r="D760" s="2" t="s">
        <v>151</v>
      </c>
      <c r="E760" s="2" t="s">
        <v>1150</v>
      </c>
      <c r="F760" s="2">
        <v>7</v>
      </c>
      <c r="G760" s="2" t="s">
        <v>105</v>
      </c>
      <c r="H760" s="2">
        <v>367</v>
      </c>
      <c r="I760" s="3">
        <v>2.1828606775789873E-3</v>
      </c>
      <c r="J760" s="2">
        <v>168128</v>
      </c>
      <c r="K760" s="2">
        <v>314394</v>
      </c>
    </row>
    <row r="761" spans="1:11" x14ac:dyDescent="0.3">
      <c r="A761" s="2">
        <v>8</v>
      </c>
      <c r="B761" s="2" t="s">
        <v>151</v>
      </c>
      <c r="C761" s="2">
        <v>47</v>
      </c>
      <c r="D761" s="2" t="s">
        <v>151</v>
      </c>
      <c r="E761" s="2" t="s">
        <v>1156</v>
      </c>
      <c r="F761" s="2">
        <v>8</v>
      </c>
      <c r="G761" s="2" t="s">
        <v>19</v>
      </c>
      <c r="H761" s="2">
        <v>599</v>
      </c>
      <c r="I761" s="3">
        <v>3.562761705367339E-3</v>
      </c>
      <c r="J761" s="2">
        <v>168128</v>
      </c>
      <c r="K761" s="2">
        <v>314394</v>
      </c>
    </row>
    <row r="762" spans="1:11" x14ac:dyDescent="0.3">
      <c r="A762" s="2">
        <v>8</v>
      </c>
      <c r="B762" s="2" t="s">
        <v>151</v>
      </c>
      <c r="C762" s="2">
        <v>47</v>
      </c>
      <c r="D762" s="2" t="s">
        <v>151</v>
      </c>
      <c r="E762" s="2" t="s">
        <v>1160</v>
      </c>
      <c r="F762" s="2">
        <v>9</v>
      </c>
      <c r="G762" s="2" t="s">
        <v>19</v>
      </c>
      <c r="H762" s="2">
        <v>460</v>
      </c>
      <c r="I762" s="3">
        <v>2.7360106585458698E-3</v>
      </c>
      <c r="J762" s="2">
        <v>168128</v>
      </c>
      <c r="K762" s="2">
        <v>314394</v>
      </c>
    </row>
    <row r="763" spans="1:11" x14ac:dyDescent="0.3">
      <c r="A763" s="2">
        <v>8</v>
      </c>
      <c r="B763" s="2" t="s">
        <v>151</v>
      </c>
      <c r="C763" s="2">
        <v>47</v>
      </c>
      <c r="D763" s="2" t="s">
        <v>151</v>
      </c>
      <c r="E763" s="2" t="s">
        <v>1159</v>
      </c>
      <c r="F763" s="2">
        <v>10</v>
      </c>
      <c r="G763" s="2" t="s">
        <v>19</v>
      </c>
      <c r="H763" s="2">
        <v>171</v>
      </c>
      <c r="I763" s="3">
        <v>1.0170822230681385E-3</v>
      </c>
      <c r="J763" s="2">
        <v>168128</v>
      </c>
      <c r="K763" s="2">
        <v>314394</v>
      </c>
    </row>
    <row r="764" spans="1:11" x14ac:dyDescent="0.3">
      <c r="A764" s="2">
        <v>8</v>
      </c>
      <c r="B764" s="2" t="s">
        <v>151</v>
      </c>
      <c r="C764" s="2">
        <v>47</v>
      </c>
      <c r="D764" s="2" t="s">
        <v>151</v>
      </c>
      <c r="E764" s="2" t="s">
        <v>1151</v>
      </c>
      <c r="F764" s="2">
        <v>11</v>
      </c>
      <c r="G764" s="2" t="s">
        <v>15</v>
      </c>
      <c r="H764" s="2">
        <v>229</v>
      </c>
      <c r="I764" s="3">
        <v>1.3620574800152264E-3</v>
      </c>
      <c r="J764" s="2">
        <v>168128</v>
      </c>
      <c r="K764" s="2">
        <v>314394</v>
      </c>
    </row>
    <row r="765" spans="1:11" x14ac:dyDescent="0.3">
      <c r="A765" s="2">
        <v>8</v>
      </c>
      <c r="B765" s="2" t="s">
        <v>151</v>
      </c>
      <c r="C765" s="2">
        <v>47</v>
      </c>
      <c r="D765" s="2" t="s">
        <v>151</v>
      </c>
      <c r="E765" s="2" t="s">
        <v>1158</v>
      </c>
      <c r="F765" s="2">
        <v>12</v>
      </c>
      <c r="G765" s="2" t="s">
        <v>19</v>
      </c>
      <c r="H765" s="2">
        <v>151</v>
      </c>
      <c r="I765" s="3">
        <v>8.9812523791397026E-4</v>
      </c>
      <c r="J765" s="2">
        <v>168128</v>
      </c>
      <c r="K765" s="2">
        <v>314394</v>
      </c>
    </row>
    <row r="766" spans="1:11" x14ac:dyDescent="0.3">
      <c r="A766" s="2">
        <v>8</v>
      </c>
      <c r="B766" s="2" t="s">
        <v>151</v>
      </c>
      <c r="C766" s="2">
        <v>47</v>
      </c>
      <c r="D766" s="2" t="s">
        <v>151</v>
      </c>
      <c r="E766" s="2" t="s">
        <v>1157</v>
      </c>
      <c r="F766" s="2">
        <v>13</v>
      </c>
      <c r="G766" s="2" t="s">
        <v>19</v>
      </c>
      <c r="H766" s="2">
        <v>132</v>
      </c>
      <c r="I766" s="3">
        <v>7.8511610201751042E-4</v>
      </c>
      <c r="J766" s="2">
        <v>168128</v>
      </c>
      <c r="K766" s="2">
        <v>314394</v>
      </c>
    </row>
    <row r="767" spans="1:11" x14ac:dyDescent="0.3">
      <c r="A767" s="2">
        <v>8</v>
      </c>
      <c r="B767" s="2" t="s">
        <v>151</v>
      </c>
      <c r="C767" s="2">
        <v>47</v>
      </c>
      <c r="D767" s="2" t="s">
        <v>151</v>
      </c>
      <c r="E767" s="2" t="s">
        <v>1153</v>
      </c>
      <c r="F767" s="2">
        <v>14</v>
      </c>
      <c r="G767" s="2" t="s">
        <v>1154</v>
      </c>
      <c r="H767" s="2">
        <v>151</v>
      </c>
      <c r="I767" s="3">
        <v>8.9812523791397026E-4</v>
      </c>
      <c r="J767" s="2">
        <v>168128</v>
      </c>
      <c r="K767" s="2">
        <v>314394</v>
      </c>
    </row>
    <row r="768" spans="1:11" x14ac:dyDescent="0.3">
      <c r="A768" s="2">
        <v>8</v>
      </c>
      <c r="B768" s="2" t="s">
        <v>151</v>
      </c>
      <c r="C768" s="2">
        <v>47</v>
      </c>
      <c r="D768" s="2" t="s">
        <v>151</v>
      </c>
      <c r="E768" s="2" t="s">
        <v>1155</v>
      </c>
      <c r="F768" s="2">
        <v>15</v>
      </c>
      <c r="G768" s="2" t="s">
        <v>19</v>
      </c>
      <c r="H768" s="2">
        <v>72</v>
      </c>
      <c r="I768" s="3">
        <v>4.2824514655500571E-4</v>
      </c>
      <c r="J768" s="2">
        <v>168128</v>
      </c>
      <c r="K768" s="2">
        <v>314394</v>
      </c>
    </row>
    <row r="769" spans="1:11" x14ac:dyDescent="0.3">
      <c r="A769" s="2">
        <v>9</v>
      </c>
      <c r="B769" s="2" t="s">
        <v>174</v>
      </c>
      <c r="C769" s="2">
        <v>48</v>
      </c>
      <c r="D769" s="2" t="s">
        <v>3145</v>
      </c>
      <c r="E769" s="2" t="s">
        <v>1162</v>
      </c>
      <c r="F769" s="2">
        <v>1</v>
      </c>
      <c r="G769" s="2" t="s">
        <v>103</v>
      </c>
      <c r="H769" s="2">
        <v>90368</v>
      </c>
      <c r="I769" s="3">
        <v>0.5192130906416621</v>
      </c>
      <c r="J769" s="2">
        <v>174048</v>
      </c>
      <c r="K769" s="2">
        <v>271121</v>
      </c>
    </row>
    <row r="770" spans="1:11" x14ac:dyDescent="0.3">
      <c r="A770" s="2">
        <v>9</v>
      </c>
      <c r="B770" s="2" t="s">
        <v>174</v>
      </c>
      <c r="C770" s="2">
        <v>48</v>
      </c>
      <c r="D770" s="2" t="s">
        <v>3145</v>
      </c>
      <c r="E770" s="2" t="s">
        <v>1161</v>
      </c>
      <c r="F770" s="2">
        <v>2</v>
      </c>
      <c r="G770" s="2" t="s">
        <v>7</v>
      </c>
      <c r="H770" s="2">
        <v>68165</v>
      </c>
      <c r="I770" s="3">
        <v>0.39164483360911934</v>
      </c>
      <c r="J770" s="2">
        <v>174048</v>
      </c>
      <c r="K770" s="2">
        <v>271121</v>
      </c>
    </row>
    <row r="771" spans="1:11" x14ac:dyDescent="0.3">
      <c r="A771" s="2">
        <v>9</v>
      </c>
      <c r="B771" s="2" t="s">
        <v>174</v>
      </c>
      <c r="C771" s="2">
        <v>48</v>
      </c>
      <c r="D771" s="2" t="s">
        <v>3145</v>
      </c>
      <c r="E771" s="2" t="s">
        <v>1163</v>
      </c>
      <c r="F771" s="2">
        <v>3</v>
      </c>
      <c r="G771" s="2" t="s">
        <v>11</v>
      </c>
      <c r="H771" s="2">
        <v>3647</v>
      </c>
      <c r="I771" s="3">
        <v>2.0953989703989703E-2</v>
      </c>
      <c r="J771" s="2">
        <v>174048</v>
      </c>
      <c r="K771" s="2">
        <v>271121</v>
      </c>
    </row>
    <row r="772" spans="1:11" x14ac:dyDescent="0.3">
      <c r="A772" s="2">
        <v>9</v>
      </c>
      <c r="B772" s="2" t="s">
        <v>174</v>
      </c>
      <c r="C772" s="2">
        <v>48</v>
      </c>
      <c r="D772" s="2" t="s">
        <v>3145</v>
      </c>
      <c r="E772" s="2" t="s">
        <v>1167</v>
      </c>
      <c r="F772" s="2">
        <v>4</v>
      </c>
      <c r="G772" s="2" t="s">
        <v>1023</v>
      </c>
      <c r="H772" s="2">
        <v>3822</v>
      </c>
      <c r="I772" s="3">
        <v>2.1959459459459461E-2</v>
      </c>
      <c r="J772" s="2">
        <v>174048</v>
      </c>
      <c r="K772" s="2">
        <v>271121</v>
      </c>
    </row>
    <row r="773" spans="1:11" x14ac:dyDescent="0.3">
      <c r="A773" s="2">
        <v>9</v>
      </c>
      <c r="B773" s="2" t="s">
        <v>174</v>
      </c>
      <c r="C773" s="2">
        <v>48</v>
      </c>
      <c r="D773" s="2" t="s">
        <v>3145</v>
      </c>
      <c r="E773" s="2" t="str">
        <f>"NOTA"&amp;B773</f>
        <v xml:space="preserve">NOTARamtek </v>
      </c>
      <c r="F773" s="2">
        <v>5</v>
      </c>
      <c r="G773" s="2" t="s">
        <v>22</v>
      </c>
      <c r="H773" s="2">
        <v>1644</v>
      </c>
      <c r="I773" s="3">
        <v>9.4456701599558747E-3</v>
      </c>
      <c r="J773" s="2">
        <v>174048</v>
      </c>
      <c r="K773" s="2">
        <v>271121</v>
      </c>
    </row>
    <row r="774" spans="1:11" x14ac:dyDescent="0.3">
      <c r="A774" s="2">
        <v>9</v>
      </c>
      <c r="B774" s="2" t="s">
        <v>174</v>
      </c>
      <c r="C774" s="2">
        <v>48</v>
      </c>
      <c r="D774" s="2" t="s">
        <v>3145</v>
      </c>
      <c r="E774" s="2" t="s">
        <v>1164</v>
      </c>
      <c r="F774" s="2">
        <v>6</v>
      </c>
      <c r="G774" s="2" t="s">
        <v>1165</v>
      </c>
      <c r="H774" s="2">
        <v>1605</v>
      </c>
      <c r="I774" s="3">
        <v>9.2215940430226146E-3</v>
      </c>
      <c r="J774" s="2">
        <v>174048</v>
      </c>
      <c r="K774" s="2">
        <v>271121</v>
      </c>
    </row>
    <row r="775" spans="1:11" x14ac:dyDescent="0.3">
      <c r="A775" s="2">
        <v>9</v>
      </c>
      <c r="B775" s="2" t="s">
        <v>174</v>
      </c>
      <c r="C775" s="2">
        <v>48</v>
      </c>
      <c r="D775" s="2" t="s">
        <v>3145</v>
      </c>
      <c r="E775" s="2" t="s">
        <v>1178</v>
      </c>
      <c r="F775" s="2">
        <v>7</v>
      </c>
      <c r="G775" s="2" t="s">
        <v>19</v>
      </c>
      <c r="H775" s="2">
        <v>1382</v>
      </c>
      <c r="I775" s="3">
        <v>7.9403382974811542E-3</v>
      </c>
      <c r="J775" s="2">
        <v>174048</v>
      </c>
      <c r="K775" s="2">
        <v>271121</v>
      </c>
    </row>
    <row r="776" spans="1:11" x14ac:dyDescent="0.3">
      <c r="A776" s="2">
        <v>9</v>
      </c>
      <c r="B776" s="2" t="s">
        <v>174</v>
      </c>
      <c r="C776" s="2">
        <v>48</v>
      </c>
      <c r="D776" s="2" t="s">
        <v>3145</v>
      </c>
      <c r="E776" s="2" t="s">
        <v>1177</v>
      </c>
      <c r="F776" s="2">
        <v>8</v>
      </c>
      <c r="G776" s="2" t="s">
        <v>19</v>
      </c>
      <c r="H776" s="2">
        <v>629</v>
      </c>
      <c r="I776" s="3">
        <v>3.6139455782312926E-3</v>
      </c>
      <c r="J776" s="2">
        <v>174048</v>
      </c>
      <c r="K776" s="2">
        <v>271121</v>
      </c>
    </row>
    <row r="777" spans="1:11" x14ac:dyDescent="0.3">
      <c r="A777" s="2">
        <v>9</v>
      </c>
      <c r="B777" s="2" t="s">
        <v>174</v>
      </c>
      <c r="C777" s="2">
        <v>48</v>
      </c>
      <c r="D777" s="2" t="s">
        <v>3145</v>
      </c>
      <c r="E777" s="2" t="s">
        <v>1170</v>
      </c>
      <c r="F777" s="2">
        <v>9</v>
      </c>
      <c r="G777" s="2" t="s">
        <v>109</v>
      </c>
      <c r="H777" s="2">
        <v>559</v>
      </c>
      <c r="I777" s="3">
        <v>3.2117576760433905E-3</v>
      </c>
      <c r="J777" s="2">
        <v>174048</v>
      </c>
      <c r="K777" s="2">
        <v>271121</v>
      </c>
    </row>
    <row r="778" spans="1:11" x14ac:dyDescent="0.3">
      <c r="A778" s="2">
        <v>9</v>
      </c>
      <c r="B778" s="2" t="s">
        <v>174</v>
      </c>
      <c r="C778" s="2">
        <v>48</v>
      </c>
      <c r="D778" s="2" t="s">
        <v>3145</v>
      </c>
      <c r="E778" s="2" t="s">
        <v>1175</v>
      </c>
      <c r="F778" s="2">
        <v>10</v>
      </c>
      <c r="G778" s="2" t="s">
        <v>19</v>
      </c>
      <c r="H778" s="2">
        <v>327</v>
      </c>
      <c r="I778" s="3">
        <v>1.8787920573634859E-3</v>
      </c>
      <c r="J778" s="2">
        <v>174048</v>
      </c>
      <c r="K778" s="2">
        <v>271121</v>
      </c>
    </row>
    <row r="779" spans="1:11" x14ac:dyDescent="0.3">
      <c r="A779" s="2">
        <v>9</v>
      </c>
      <c r="B779" s="2" t="s">
        <v>174</v>
      </c>
      <c r="C779" s="2">
        <v>48</v>
      </c>
      <c r="D779" s="2" t="s">
        <v>3145</v>
      </c>
      <c r="E779" s="2" t="s">
        <v>1176</v>
      </c>
      <c r="F779" s="2">
        <v>11</v>
      </c>
      <c r="G779" s="2" t="s">
        <v>19</v>
      </c>
      <c r="H779" s="2">
        <v>398</v>
      </c>
      <c r="I779" s="3">
        <v>2.2867255010112155E-3</v>
      </c>
      <c r="J779" s="2">
        <v>174048</v>
      </c>
      <c r="K779" s="2">
        <v>271121</v>
      </c>
    </row>
    <row r="780" spans="1:11" x14ac:dyDescent="0.3">
      <c r="A780" s="2">
        <v>9</v>
      </c>
      <c r="B780" s="2" t="s">
        <v>174</v>
      </c>
      <c r="C780" s="2">
        <v>48</v>
      </c>
      <c r="D780" s="2" t="s">
        <v>3145</v>
      </c>
      <c r="E780" s="2" t="s">
        <v>1168</v>
      </c>
      <c r="F780" s="2">
        <v>12</v>
      </c>
      <c r="G780" s="2" t="s">
        <v>1127</v>
      </c>
      <c r="H780" s="2">
        <v>216</v>
      </c>
      <c r="I780" s="3">
        <v>1.2410369553226695E-3</v>
      </c>
      <c r="J780" s="2">
        <v>174048</v>
      </c>
      <c r="K780" s="2">
        <v>271121</v>
      </c>
    </row>
    <row r="781" spans="1:11" x14ac:dyDescent="0.3">
      <c r="A781" s="2">
        <v>9</v>
      </c>
      <c r="B781" s="2" t="s">
        <v>174</v>
      </c>
      <c r="C781" s="2">
        <v>48</v>
      </c>
      <c r="D781" s="2" t="s">
        <v>3145</v>
      </c>
      <c r="E781" s="2" t="s">
        <v>1173</v>
      </c>
      <c r="F781" s="2">
        <v>13</v>
      </c>
      <c r="G781" s="2" t="s">
        <v>19</v>
      </c>
      <c r="H781" s="2">
        <v>327</v>
      </c>
      <c r="I781" s="3">
        <v>1.8787920573634859E-3</v>
      </c>
      <c r="J781" s="2">
        <v>174048</v>
      </c>
      <c r="K781" s="2">
        <v>271121</v>
      </c>
    </row>
    <row r="782" spans="1:11" x14ac:dyDescent="0.3">
      <c r="A782" s="2">
        <v>9</v>
      </c>
      <c r="B782" s="2" t="s">
        <v>174</v>
      </c>
      <c r="C782" s="2">
        <v>48</v>
      </c>
      <c r="D782" s="2" t="s">
        <v>3145</v>
      </c>
      <c r="E782" s="2" t="s">
        <v>1166</v>
      </c>
      <c r="F782" s="2">
        <v>14</v>
      </c>
      <c r="G782" s="2" t="s">
        <v>1113</v>
      </c>
      <c r="H782" s="2">
        <v>256</v>
      </c>
      <c r="I782" s="3">
        <v>1.4708586137157566E-3</v>
      </c>
      <c r="J782" s="2">
        <v>174048</v>
      </c>
      <c r="K782" s="2">
        <v>271121</v>
      </c>
    </row>
    <row r="783" spans="1:11" x14ac:dyDescent="0.3">
      <c r="A783" s="2">
        <v>9</v>
      </c>
      <c r="B783" s="2" t="s">
        <v>174</v>
      </c>
      <c r="C783" s="2">
        <v>48</v>
      </c>
      <c r="D783" s="2" t="s">
        <v>3145</v>
      </c>
      <c r="E783" s="2" t="s">
        <v>1169</v>
      </c>
      <c r="F783" s="2">
        <v>15</v>
      </c>
      <c r="G783" s="2" t="s">
        <v>184</v>
      </c>
      <c r="H783" s="2">
        <v>260</v>
      </c>
      <c r="I783" s="3">
        <v>1.4938407795550652E-3</v>
      </c>
      <c r="J783" s="2">
        <v>174048</v>
      </c>
      <c r="K783" s="2">
        <v>271121</v>
      </c>
    </row>
    <row r="784" spans="1:11" x14ac:dyDescent="0.3">
      <c r="A784" s="2">
        <v>9</v>
      </c>
      <c r="B784" s="2" t="s">
        <v>174</v>
      </c>
      <c r="C784" s="2">
        <v>48</v>
      </c>
      <c r="D784" s="2" t="s">
        <v>3145</v>
      </c>
      <c r="E784" s="2" t="s">
        <v>1174</v>
      </c>
      <c r="F784" s="2">
        <v>16</v>
      </c>
      <c r="G784" s="2" t="s">
        <v>19</v>
      </c>
      <c r="H784" s="2">
        <v>253</v>
      </c>
      <c r="I784" s="3">
        <v>1.453621989336275E-3</v>
      </c>
      <c r="J784" s="2">
        <v>174048</v>
      </c>
      <c r="K784" s="2">
        <v>271121</v>
      </c>
    </row>
    <row r="785" spans="1:11" x14ac:dyDescent="0.3">
      <c r="A785" s="2">
        <v>9</v>
      </c>
      <c r="B785" s="2" t="s">
        <v>174</v>
      </c>
      <c r="C785" s="2">
        <v>48</v>
      </c>
      <c r="D785" s="2" t="s">
        <v>3145</v>
      </c>
      <c r="E785" s="2" t="s">
        <v>1171</v>
      </c>
      <c r="F785" s="2">
        <v>17</v>
      </c>
      <c r="G785" s="2" t="s">
        <v>1172</v>
      </c>
      <c r="H785" s="2">
        <v>190</v>
      </c>
      <c r="I785" s="3">
        <v>1.0916528773671631E-3</v>
      </c>
      <c r="J785" s="2">
        <v>174048</v>
      </c>
      <c r="K785" s="2">
        <v>271121</v>
      </c>
    </row>
    <row r="786" spans="1:11" x14ac:dyDescent="0.3">
      <c r="A786" s="2">
        <v>9</v>
      </c>
      <c r="B786" s="2" t="s">
        <v>174</v>
      </c>
      <c r="C786" s="2">
        <v>49</v>
      </c>
      <c r="D786" s="2" t="s">
        <v>3146</v>
      </c>
      <c r="E786" s="2" t="s">
        <v>1162</v>
      </c>
      <c r="F786" s="2">
        <v>1</v>
      </c>
      <c r="G786" s="2" t="s">
        <v>103</v>
      </c>
      <c r="H786" s="2">
        <v>88117</v>
      </c>
      <c r="I786" s="3">
        <v>0.46530674749437623</v>
      </c>
      <c r="J786" s="2">
        <v>189374</v>
      </c>
      <c r="K786" s="2">
        <v>303351</v>
      </c>
    </row>
    <row r="787" spans="1:11" x14ac:dyDescent="0.3">
      <c r="A787" s="2">
        <v>9</v>
      </c>
      <c r="B787" s="2" t="s">
        <v>174</v>
      </c>
      <c r="C787" s="2">
        <v>49</v>
      </c>
      <c r="D787" s="2" t="s">
        <v>3146</v>
      </c>
      <c r="E787" s="2" t="s">
        <v>1161</v>
      </c>
      <c r="F787" s="2">
        <v>2</v>
      </c>
      <c r="G787" s="2" t="s">
        <v>7</v>
      </c>
      <c r="H787" s="2">
        <v>80661</v>
      </c>
      <c r="I787" s="3">
        <v>0.42593492242863329</v>
      </c>
      <c r="J787" s="2">
        <v>189374</v>
      </c>
      <c r="K787" s="2">
        <v>303351</v>
      </c>
    </row>
    <row r="788" spans="1:11" x14ac:dyDescent="0.3">
      <c r="A788" s="2">
        <v>9</v>
      </c>
      <c r="B788" s="2" t="s">
        <v>174</v>
      </c>
      <c r="C788" s="2">
        <v>49</v>
      </c>
      <c r="D788" s="2" t="s">
        <v>3146</v>
      </c>
      <c r="E788" s="2" t="s">
        <v>1163</v>
      </c>
      <c r="F788" s="2">
        <v>3</v>
      </c>
      <c r="G788" s="2" t="s">
        <v>11</v>
      </c>
      <c r="H788" s="2">
        <v>6370</v>
      </c>
      <c r="I788" s="3">
        <v>3.3637141318237987E-2</v>
      </c>
      <c r="J788" s="2">
        <v>189374</v>
      </c>
      <c r="K788" s="2">
        <v>303351</v>
      </c>
    </row>
    <row r="789" spans="1:11" x14ac:dyDescent="0.3">
      <c r="A789" s="2">
        <v>9</v>
      </c>
      <c r="B789" s="2" t="s">
        <v>174</v>
      </c>
      <c r="C789" s="2">
        <v>49</v>
      </c>
      <c r="D789" s="2" t="s">
        <v>3146</v>
      </c>
      <c r="E789" s="2" t="s">
        <v>1167</v>
      </c>
      <c r="F789" s="2">
        <v>4</v>
      </c>
      <c r="G789" s="2" t="s">
        <v>1023</v>
      </c>
      <c r="H789" s="2">
        <v>6115</v>
      </c>
      <c r="I789" s="3">
        <v>3.2290599554321078E-2</v>
      </c>
      <c r="J789" s="2">
        <v>189374</v>
      </c>
      <c r="K789" s="2">
        <v>303351</v>
      </c>
    </row>
    <row r="790" spans="1:11" x14ac:dyDescent="0.3">
      <c r="A790" s="2">
        <v>9</v>
      </c>
      <c r="B790" s="2" t="s">
        <v>174</v>
      </c>
      <c r="C790" s="2">
        <v>49</v>
      </c>
      <c r="D790" s="2" t="s">
        <v>3146</v>
      </c>
      <c r="E790" s="2" t="str">
        <f>"NOTA"&amp;B790</f>
        <v xml:space="preserve">NOTARamtek </v>
      </c>
      <c r="F790" s="2">
        <v>5</v>
      </c>
      <c r="G790" s="2" t="s">
        <v>22</v>
      </c>
      <c r="H790" s="2">
        <v>2027</v>
      </c>
      <c r="I790" s="3">
        <v>1.0703686884155164E-2</v>
      </c>
      <c r="J790" s="2">
        <v>189374</v>
      </c>
      <c r="K790" s="2">
        <v>303351</v>
      </c>
    </row>
    <row r="791" spans="1:11" x14ac:dyDescent="0.3">
      <c r="A791" s="2">
        <v>9</v>
      </c>
      <c r="B791" s="2" t="s">
        <v>174</v>
      </c>
      <c r="C791" s="2">
        <v>49</v>
      </c>
      <c r="D791" s="2" t="s">
        <v>3146</v>
      </c>
      <c r="E791" s="2" t="s">
        <v>1164</v>
      </c>
      <c r="F791" s="2">
        <v>6</v>
      </c>
      <c r="G791" s="2" t="s">
        <v>1165</v>
      </c>
      <c r="H791" s="2">
        <v>1172</v>
      </c>
      <c r="I791" s="3">
        <v>6.1888115580808348E-3</v>
      </c>
      <c r="J791" s="2">
        <v>189374</v>
      </c>
      <c r="K791" s="2">
        <v>303351</v>
      </c>
    </row>
    <row r="792" spans="1:11" x14ac:dyDescent="0.3">
      <c r="A792" s="2">
        <v>9</v>
      </c>
      <c r="B792" s="2" t="s">
        <v>174</v>
      </c>
      <c r="C792" s="2">
        <v>49</v>
      </c>
      <c r="D792" s="2" t="s">
        <v>3146</v>
      </c>
      <c r="E792" s="2" t="s">
        <v>1178</v>
      </c>
      <c r="F792" s="2">
        <v>7</v>
      </c>
      <c r="G792" s="2" t="s">
        <v>19</v>
      </c>
      <c r="H792" s="2">
        <v>1362</v>
      </c>
      <c r="I792" s="3">
        <v>7.1921171860973524E-3</v>
      </c>
      <c r="J792" s="2">
        <v>189374</v>
      </c>
      <c r="K792" s="2">
        <v>303351</v>
      </c>
    </row>
    <row r="793" spans="1:11" x14ac:dyDescent="0.3">
      <c r="A793" s="2">
        <v>9</v>
      </c>
      <c r="B793" s="2" t="s">
        <v>174</v>
      </c>
      <c r="C793" s="2">
        <v>49</v>
      </c>
      <c r="D793" s="2" t="s">
        <v>3146</v>
      </c>
      <c r="E793" s="2" t="s">
        <v>1177</v>
      </c>
      <c r="F793" s="2">
        <v>8</v>
      </c>
      <c r="G793" s="2" t="s">
        <v>19</v>
      </c>
      <c r="H793" s="2">
        <v>718</v>
      </c>
      <c r="I793" s="3">
        <v>3.7914391627150508E-3</v>
      </c>
      <c r="J793" s="2">
        <v>189374</v>
      </c>
      <c r="K793" s="2">
        <v>303351</v>
      </c>
    </row>
    <row r="794" spans="1:11" x14ac:dyDescent="0.3">
      <c r="A794" s="2">
        <v>9</v>
      </c>
      <c r="B794" s="2" t="s">
        <v>174</v>
      </c>
      <c r="C794" s="2">
        <v>49</v>
      </c>
      <c r="D794" s="2" t="s">
        <v>3146</v>
      </c>
      <c r="E794" s="2" t="s">
        <v>1170</v>
      </c>
      <c r="F794" s="2">
        <v>9</v>
      </c>
      <c r="G794" s="2" t="s">
        <v>109</v>
      </c>
      <c r="H794" s="2">
        <v>386</v>
      </c>
      <c r="I794" s="3">
        <v>2.0382945916546094E-3</v>
      </c>
      <c r="J794" s="2">
        <v>189374</v>
      </c>
      <c r="K794" s="2">
        <v>303351</v>
      </c>
    </row>
    <row r="795" spans="1:11" x14ac:dyDescent="0.3">
      <c r="A795" s="2">
        <v>9</v>
      </c>
      <c r="B795" s="2" t="s">
        <v>174</v>
      </c>
      <c r="C795" s="2">
        <v>49</v>
      </c>
      <c r="D795" s="2" t="s">
        <v>3146</v>
      </c>
      <c r="E795" s="2" t="s">
        <v>1175</v>
      </c>
      <c r="F795" s="2">
        <v>10</v>
      </c>
      <c r="G795" s="2" t="s">
        <v>19</v>
      </c>
      <c r="H795" s="2">
        <v>863</v>
      </c>
      <c r="I795" s="3">
        <v>4.5571197735697613E-3</v>
      </c>
      <c r="J795" s="2">
        <v>189374</v>
      </c>
      <c r="K795" s="2">
        <v>303351</v>
      </c>
    </row>
    <row r="796" spans="1:11" x14ac:dyDescent="0.3">
      <c r="A796" s="2">
        <v>9</v>
      </c>
      <c r="B796" s="2" t="s">
        <v>174</v>
      </c>
      <c r="C796" s="2">
        <v>49</v>
      </c>
      <c r="D796" s="2" t="s">
        <v>3146</v>
      </c>
      <c r="E796" s="2" t="s">
        <v>1176</v>
      </c>
      <c r="F796" s="2">
        <v>11</v>
      </c>
      <c r="G796" s="2" t="s">
        <v>19</v>
      </c>
      <c r="H796" s="2">
        <v>373</v>
      </c>
      <c r="I796" s="3">
        <v>1.9696473644745319E-3</v>
      </c>
      <c r="J796" s="2">
        <v>189374</v>
      </c>
      <c r="K796" s="2">
        <v>303351</v>
      </c>
    </row>
    <row r="797" spans="1:11" x14ac:dyDescent="0.3">
      <c r="A797" s="2">
        <v>9</v>
      </c>
      <c r="B797" s="2" t="s">
        <v>174</v>
      </c>
      <c r="C797" s="2">
        <v>49</v>
      </c>
      <c r="D797" s="2" t="s">
        <v>3146</v>
      </c>
      <c r="E797" s="2" t="s">
        <v>1168</v>
      </c>
      <c r="F797" s="2">
        <v>12</v>
      </c>
      <c r="G797" s="2" t="s">
        <v>1127</v>
      </c>
      <c r="H797" s="2">
        <v>219</v>
      </c>
      <c r="I797" s="3">
        <v>1.1564417501874597E-3</v>
      </c>
      <c r="J797" s="2">
        <v>189374</v>
      </c>
      <c r="K797" s="2">
        <v>303351</v>
      </c>
    </row>
    <row r="798" spans="1:11" x14ac:dyDescent="0.3">
      <c r="A798" s="2">
        <v>9</v>
      </c>
      <c r="B798" s="2" t="s">
        <v>174</v>
      </c>
      <c r="C798" s="2">
        <v>49</v>
      </c>
      <c r="D798" s="2" t="s">
        <v>3146</v>
      </c>
      <c r="E798" s="2" t="s">
        <v>1173</v>
      </c>
      <c r="F798" s="2">
        <v>13</v>
      </c>
      <c r="G798" s="2" t="s">
        <v>19</v>
      </c>
      <c r="H798" s="2">
        <v>222</v>
      </c>
      <c r="I798" s="3">
        <v>1.1722834179982468E-3</v>
      </c>
      <c r="J798" s="2">
        <v>189374</v>
      </c>
      <c r="K798" s="2">
        <v>303351</v>
      </c>
    </row>
    <row r="799" spans="1:11" x14ac:dyDescent="0.3">
      <c r="A799" s="2">
        <v>9</v>
      </c>
      <c r="B799" s="2" t="s">
        <v>174</v>
      </c>
      <c r="C799" s="2">
        <v>49</v>
      </c>
      <c r="D799" s="2" t="s">
        <v>3146</v>
      </c>
      <c r="E799" s="2" t="s">
        <v>1166</v>
      </c>
      <c r="F799" s="2">
        <v>14</v>
      </c>
      <c r="G799" s="2" t="s">
        <v>1113</v>
      </c>
      <c r="H799" s="2">
        <v>213</v>
      </c>
      <c r="I799" s="3">
        <v>1.1247584145658855E-3</v>
      </c>
      <c r="J799" s="2">
        <v>189374</v>
      </c>
      <c r="K799" s="2">
        <v>303351</v>
      </c>
    </row>
    <row r="800" spans="1:11" x14ac:dyDescent="0.3">
      <c r="A800" s="2">
        <v>9</v>
      </c>
      <c r="B800" s="2" t="s">
        <v>174</v>
      </c>
      <c r="C800" s="2">
        <v>49</v>
      </c>
      <c r="D800" s="2" t="s">
        <v>3146</v>
      </c>
      <c r="E800" s="2" t="s">
        <v>1169</v>
      </c>
      <c r="F800" s="2">
        <v>15</v>
      </c>
      <c r="G800" s="2" t="s">
        <v>184</v>
      </c>
      <c r="H800" s="2">
        <v>191</v>
      </c>
      <c r="I800" s="3">
        <v>1.0085861839534466E-3</v>
      </c>
      <c r="J800" s="2">
        <v>189374</v>
      </c>
      <c r="K800" s="2">
        <v>303351</v>
      </c>
    </row>
    <row r="801" spans="1:11" x14ac:dyDescent="0.3">
      <c r="A801" s="2">
        <v>9</v>
      </c>
      <c r="B801" s="2" t="s">
        <v>174</v>
      </c>
      <c r="C801" s="2">
        <v>49</v>
      </c>
      <c r="D801" s="2" t="s">
        <v>3146</v>
      </c>
      <c r="E801" s="2" t="s">
        <v>1174</v>
      </c>
      <c r="F801" s="2">
        <v>16</v>
      </c>
      <c r="G801" s="2" t="s">
        <v>19</v>
      </c>
      <c r="H801" s="2">
        <v>207</v>
      </c>
      <c r="I801" s="3">
        <v>1.0930750789443112E-3</v>
      </c>
      <c r="J801" s="2">
        <v>189374</v>
      </c>
      <c r="K801" s="2">
        <v>303351</v>
      </c>
    </row>
    <row r="802" spans="1:11" x14ac:dyDescent="0.3">
      <c r="A802" s="2">
        <v>9</v>
      </c>
      <c r="B802" s="2" t="s">
        <v>174</v>
      </c>
      <c r="C802" s="2">
        <v>49</v>
      </c>
      <c r="D802" s="2" t="s">
        <v>3146</v>
      </c>
      <c r="E802" s="2" t="s">
        <v>1171</v>
      </c>
      <c r="F802" s="2">
        <v>17</v>
      </c>
      <c r="G802" s="2" t="s">
        <v>1172</v>
      </c>
      <c r="H802" s="2">
        <v>158</v>
      </c>
      <c r="I802" s="3">
        <v>8.3432783803478832E-4</v>
      </c>
      <c r="J802" s="2">
        <v>189374</v>
      </c>
      <c r="K802" s="2">
        <v>303351</v>
      </c>
    </row>
    <row r="803" spans="1:11" x14ac:dyDescent="0.3">
      <c r="A803" s="2">
        <v>9</v>
      </c>
      <c r="B803" s="2" t="s">
        <v>174</v>
      </c>
      <c r="C803" s="2">
        <v>50</v>
      </c>
      <c r="D803" s="2" t="s">
        <v>3147</v>
      </c>
      <c r="E803" s="2" t="s">
        <v>1162</v>
      </c>
      <c r="F803" s="2">
        <v>1</v>
      </c>
      <c r="G803" s="2" t="s">
        <v>103</v>
      </c>
      <c r="H803" s="2">
        <v>105603</v>
      </c>
      <c r="I803" s="3">
        <v>0.49077271269698897</v>
      </c>
      <c r="J803" s="2">
        <v>215177</v>
      </c>
      <c r="K803" s="2">
        <v>369016</v>
      </c>
    </row>
    <row r="804" spans="1:11" x14ac:dyDescent="0.3">
      <c r="A804" s="2">
        <v>9</v>
      </c>
      <c r="B804" s="2" t="s">
        <v>174</v>
      </c>
      <c r="C804" s="2">
        <v>50</v>
      </c>
      <c r="D804" s="2" t="s">
        <v>3147</v>
      </c>
      <c r="E804" s="2" t="s">
        <v>1161</v>
      </c>
      <c r="F804" s="2">
        <v>2</v>
      </c>
      <c r="G804" s="2" t="s">
        <v>7</v>
      </c>
      <c r="H804" s="2">
        <v>79684</v>
      </c>
      <c r="I804" s="3">
        <v>0.37031838904715653</v>
      </c>
      <c r="J804" s="2">
        <v>215177</v>
      </c>
      <c r="K804" s="2">
        <v>369016</v>
      </c>
    </row>
    <row r="805" spans="1:11" x14ac:dyDescent="0.3">
      <c r="A805" s="2">
        <v>9</v>
      </c>
      <c r="B805" s="2" t="s">
        <v>174</v>
      </c>
      <c r="C805" s="2">
        <v>50</v>
      </c>
      <c r="D805" s="2" t="s">
        <v>3147</v>
      </c>
      <c r="E805" s="2" t="s">
        <v>1163</v>
      </c>
      <c r="F805" s="2">
        <v>3</v>
      </c>
      <c r="G805" s="2" t="s">
        <v>11</v>
      </c>
      <c r="H805" s="2">
        <v>10848</v>
      </c>
      <c r="I805" s="3">
        <v>5.0414310079608879E-2</v>
      </c>
      <c r="J805" s="2">
        <v>215177</v>
      </c>
      <c r="K805" s="2">
        <v>369016</v>
      </c>
    </row>
    <row r="806" spans="1:11" x14ac:dyDescent="0.3">
      <c r="A806" s="2">
        <v>9</v>
      </c>
      <c r="B806" s="2" t="s">
        <v>174</v>
      </c>
      <c r="C806" s="2">
        <v>50</v>
      </c>
      <c r="D806" s="2" t="s">
        <v>3147</v>
      </c>
      <c r="E806" s="2" t="s">
        <v>1167</v>
      </c>
      <c r="F806" s="2">
        <v>4</v>
      </c>
      <c r="G806" s="2" t="s">
        <v>1023</v>
      </c>
      <c r="H806" s="2">
        <v>11211</v>
      </c>
      <c r="I806" s="3">
        <v>5.2101293353843579E-2</v>
      </c>
      <c r="J806" s="2">
        <v>215177</v>
      </c>
      <c r="K806" s="2">
        <v>369016</v>
      </c>
    </row>
    <row r="807" spans="1:11" x14ac:dyDescent="0.3">
      <c r="A807" s="2">
        <v>9</v>
      </c>
      <c r="B807" s="2" t="s">
        <v>174</v>
      </c>
      <c r="C807" s="2">
        <v>50</v>
      </c>
      <c r="D807" s="2" t="s">
        <v>3147</v>
      </c>
      <c r="E807" s="2" t="str">
        <f>"NOTA"&amp;B807</f>
        <v xml:space="preserve">NOTARamtek </v>
      </c>
      <c r="F807" s="2">
        <v>5</v>
      </c>
      <c r="G807" s="2" t="s">
        <v>22</v>
      </c>
      <c r="H807" s="2">
        <v>1887</v>
      </c>
      <c r="I807" s="3">
        <v>8.7695246239142665E-3</v>
      </c>
      <c r="J807" s="2">
        <v>215177</v>
      </c>
      <c r="K807" s="2">
        <v>369016</v>
      </c>
    </row>
    <row r="808" spans="1:11" x14ac:dyDescent="0.3">
      <c r="A808" s="2">
        <v>9</v>
      </c>
      <c r="B808" s="2" t="s">
        <v>174</v>
      </c>
      <c r="C808" s="2">
        <v>50</v>
      </c>
      <c r="D808" s="2" t="s">
        <v>3147</v>
      </c>
      <c r="E808" s="2" t="s">
        <v>1164</v>
      </c>
      <c r="F808" s="2">
        <v>6</v>
      </c>
      <c r="G808" s="2" t="s">
        <v>1165</v>
      </c>
      <c r="H808" s="2">
        <v>1914</v>
      </c>
      <c r="I808" s="3">
        <v>8.8950027186920529E-3</v>
      </c>
      <c r="J808" s="2">
        <v>215177</v>
      </c>
      <c r="K808" s="2">
        <v>369016</v>
      </c>
    </row>
    <row r="809" spans="1:11" x14ac:dyDescent="0.3">
      <c r="A809" s="2">
        <v>9</v>
      </c>
      <c r="B809" s="2" t="s">
        <v>174</v>
      </c>
      <c r="C809" s="2">
        <v>50</v>
      </c>
      <c r="D809" s="2" t="s">
        <v>3147</v>
      </c>
      <c r="E809" s="2" t="s">
        <v>1178</v>
      </c>
      <c r="F809" s="2">
        <v>7</v>
      </c>
      <c r="G809" s="2" t="s">
        <v>19</v>
      </c>
      <c r="H809" s="2">
        <v>1140</v>
      </c>
      <c r="I809" s="3">
        <v>5.2979640017288094E-3</v>
      </c>
      <c r="J809" s="2">
        <v>215177</v>
      </c>
      <c r="K809" s="2">
        <v>369016</v>
      </c>
    </row>
    <row r="810" spans="1:11" x14ac:dyDescent="0.3">
      <c r="A810" s="2">
        <v>9</v>
      </c>
      <c r="B810" s="2" t="s">
        <v>174</v>
      </c>
      <c r="C810" s="2">
        <v>50</v>
      </c>
      <c r="D810" s="2" t="s">
        <v>3147</v>
      </c>
      <c r="E810" s="2" t="s">
        <v>1177</v>
      </c>
      <c r="F810" s="2">
        <v>8</v>
      </c>
      <c r="G810" s="2" t="s">
        <v>19</v>
      </c>
      <c r="H810" s="2">
        <v>462</v>
      </c>
      <c r="I810" s="3">
        <v>2.1470696217532545E-3</v>
      </c>
      <c r="J810" s="2">
        <v>215177</v>
      </c>
      <c r="K810" s="2">
        <v>369016</v>
      </c>
    </row>
    <row r="811" spans="1:11" x14ac:dyDescent="0.3">
      <c r="A811" s="2">
        <v>9</v>
      </c>
      <c r="B811" s="2" t="s">
        <v>174</v>
      </c>
      <c r="C811" s="2">
        <v>50</v>
      </c>
      <c r="D811" s="2" t="s">
        <v>3147</v>
      </c>
      <c r="E811" s="2" t="s">
        <v>1170</v>
      </c>
      <c r="F811" s="2">
        <v>9</v>
      </c>
      <c r="G811" s="2" t="s">
        <v>109</v>
      </c>
      <c r="H811" s="2">
        <v>454</v>
      </c>
      <c r="I811" s="3">
        <v>2.1098909270042803E-3</v>
      </c>
      <c r="J811" s="2">
        <v>215177</v>
      </c>
      <c r="K811" s="2">
        <v>369016</v>
      </c>
    </row>
    <row r="812" spans="1:11" x14ac:dyDescent="0.3">
      <c r="A812" s="2">
        <v>9</v>
      </c>
      <c r="B812" s="2" t="s">
        <v>174</v>
      </c>
      <c r="C812" s="2">
        <v>50</v>
      </c>
      <c r="D812" s="2" t="s">
        <v>3147</v>
      </c>
      <c r="E812" s="2" t="s">
        <v>1175</v>
      </c>
      <c r="F812" s="2">
        <v>10</v>
      </c>
      <c r="G812" s="2" t="s">
        <v>19</v>
      </c>
      <c r="H812" s="2">
        <v>276</v>
      </c>
      <c r="I812" s="3">
        <v>1.2826649688396064E-3</v>
      </c>
      <c r="J812" s="2">
        <v>215177</v>
      </c>
      <c r="K812" s="2">
        <v>369016</v>
      </c>
    </row>
    <row r="813" spans="1:11" x14ac:dyDescent="0.3">
      <c r="A813" s="2">
        <v>9</v>
      </c>
      <c r="B813" s="2" t="s">
        <v>174</v>
      </c>
      <c r="C813" s="2">
        <v>50</v>
      </c>
      <c r="D813" s="2" t="s">
        <v>3147</v>
      </c>
      <c r="E813" s="2" t="s">
        <v>1176</v>
      </c>
      <c r="F813" s="2">
        <v>11</v>
      </c>
      <c r="G813" s="2" t="s">
        <v>19</v>
      </c>
      <c r="H813" s="2">
        <v>271</v>
      </c>
      <c r="I813" s="3">
        <v>1.2594282846214977E-3</v>
      </c>
      <c r="J813" s="2">
        <v>215177</v>
      </c>
      <c r="K813" s="2">
        <v>369016</v>
      </c>
    </row>
    <row r="814" spans="1:11" x14ac:dyDescent="0.3">
      <c r="A814" s="2">
        <v>9</v>
      </c>
      <c r="B814" s="2" t="s">
        <v>174</v>
      </c>
      <c r="C814" s="2">
        <v>50</v>
      </c>
      <c r="D814" s="2" t="s">
        <v>3147</v>
      </c>
      <c r="E814" s="2" t="s">
        <v>1168</v>
      </c>
      <c r="F814" s="2">
        <v>12</v>
      </c>
      <c r="G814" s="2" t="s">
        <v>1127</v>
      </c>
      <c r="H814" s="2">
        <v>293</v>
      </c>
      <c r="I814" s="3">
        <v>1.3616696951811763E-3</v>
      </c>
      <c r="J814" s="2">
        <v>215177</v>
      </c>
      <c r="K814" s="2">
        <v>369016</v>
      </c>
    </row>
    <row r="815" spans="1:11" x14ac:dyDescent="0.3">
      <c r="A815" s="2">
        <v>9</v>
      </c>
      <c r="B815" s="2" t="s">
        <v>174</v>
      </c>
      <c r="C815" s="2">
        <v>50</v>
      </c>
      <c r="D815" s="2" t="s">
        <v>3147</v>
      </c>
      <c r="E815" s="2" t="s">
        <v>1173</v>
      </c>
      <c r="F815" s="2">
        <v>13</v>
      </c>
      <c r="G815" s="2" t="s">
        <v>19</v>
      </c>
      <c r="H815" s="2">
        <v>267</v>
      </c>
      <c r="I815" s="3">
        <v>1.2408389372470107E-3</v>
      </c>
      <c r="J815" s="2">
        <v>215177</v>
      </c>
      <c r="K815" s="2">
        <v>369016</v>
      </c>
    </row>
    <row r="816" spans="1:11" x14ac:dyDescent="0.3">
      <c r="A816" s="2">
        <v>9</v>
      </c>
      <c r="B816" s="2" t="s">
        <v>174</v>
      </c>
      <c r="C816" s="2">
        <v>50</v>
      </c>
      <c r="D816" s="2" t="s">
        <v>3147</v>
      </c>
      <c r="E816" s="2" t="s">
        <v>1166</v>
      </c>
      <c r="F816" s="2">
        <v>14</v>
      </c>
      <c r="G816" s="2" t="s">
        <v>1113</v>
      </c>
      <c r="H816" s="2">
        <v>293</v>
      </c>
      <c r="I816" s="3">
        <v>1.3616696951811763E-3</v>
      </c>
      <c r="J816" s="2">
        <v>215177</v>
      </c>
      <c r="K816" s="2">
        <v>369016</v>
      </c>
    </row>
    <row r="817" spans="1:11" x14ac:dyDescent="0.3">
      <c r="A817" s="2">
        <v>9</v>
      </c>
      <c r="B817" s="2" t="s">
        <v>174</v>
      </c>
      <c r="C817" s="2">
        <v>50</v>
      </c>
      <c r="D817" s="2" t="s">
        <v>3147</v>
      </c>
      <c r="E817" s="2" t="s">
        <v>1169</v>
      </c>
      <c r="F817" s="2">
        <v>15</v>
      </c>
      <c r="G817" s="2" t="s">
        <v>184</v>
      </c>
      <c r="H817" s="2">
        <v>222</v>
      </c>
      <c r="I817" s="3">
        <v>1.0317087792840313E-3</v>
      </c>
      <c r="J817" s="2">
        <v>215177</v>
      </c>
      <c r="K817" s="2">
        <v>369016</v>
      </c>
    </row>
    <row r="818" spans="1:11" x14ac:dyDescent="0.3">
      <c r="A818" s="2">
        <v>9</v>
      </c>
      <c r="B818" s="2" t="s">
        <v>174</v>
      </c>
      <c r="C818" s="2">
        <v>50</v>
      </c>
      <c r="D818" s="2" t="s">
        <v>3147</v>
      </c>
      <c r="E818" s="2" t="s">
        <v>1174</v>
      </c>
      <c r="F818" s="2">
        <v>16</v>
      </c>
      <c r="G818" s="2" t="s">
        <v>19</v>
      </c>
      <c r="H818" s="2">
        <v>176</v>
      </c>
      <c r="I818" s="3">
        <v>8.1793128447743026E-4</v>
      </c>
      <c r="J818" s="2">
        <v>215177</v>
      </c>
      <c r="K818" s="2">
        <v>369016</v>
      </c>
    </row>
    <row r="819" spans="1:11" x14ac:dyDescent="0.3">
      <c r="A819" s="2">
        <v>9</v>
      </c>
      <c r="B819" s="2" t="s">
        <v>174</v>
      </c>
      <c r="C819" s="2">
        <v>50</v>
      </c>
      <c r="D819" s="2" t="s">
        <v>3147</v>
      </c>
      <c r="E819" s="2" t="s">
        <v>1171</v>
      </c>
      <c r="F819" s="2">
        <v>17</v>
      </c>
      <c r="G819" s="2" t="s">
        <v>1172</v>
      </c>
      <c r="H819" s="2">
        <v>176</v>
      </c>
      <c r="I819" s="3">
        <v>8.1793128447743026E-4</v>
      </c>
      <c r="J819" s="2">
        <v>215177</v>
      </c>
      <c r="K819" s="2">
        <v>369016</v>
      </c>
    </row>
    <row r="820" spans="1:11" x14ac:dyDescent="0.3">
      <c r="A820" s="2">
        <v>9</v>
      </c>
      <c r="B820" s="2" t="s">
        <v>174</v>
      </c>
      <c r="C820" s="2">
        <v>51</v>
      </c>
      <c r="D820" s="2" t="s">
        <v>3378</v>
      </c>
      <c r="E820" s="2" t="s">
        <v>1162</v>
      </c>
      <c r="F820" s="2">
        <v>1</v>
      </c>
      <c r="G820" s="2" t="s">
        <v>103</v>
      </c>
      <c r="H820" s="2">
        <v>93648</v>
      </c>
      <c r="I820" s="3">
        <v>0.49197276624359082</v>
      </c>
      <c r="J820" s="2">
        <v>190352</v>
      </c>
      <c r="K820" s="2">
        <v>283437</v>
      </c>
    </row>
    <row r="821" spans="1:11" x14ac:dyDescent="0.3">
      <c r="A821" s="2">
        <v>9</v>
      </c>
      <c r="B821" s="2" t="s">
        <v>174</v>
      </c>
      <c r="C821" s="2">
        <v>51</v>
      </c>
      <c r="D821" s="2" t="s">
        <v>3378</v>
      </c>
      <c r="E821" s="2" t="s">
        <v>1161</v>
      </c>
      <c r="F821" s="2">
        <v>2</v>
      </c>
      <c r="G821" s="2" t="s">
        <v>7</v>
      </c>
      <c r="H821" s="2">
        <v>70678</v>
      </c>
      <c r="I821" s="3">
        <v>0.37130158863579055</v>
      </c>
      <c r="J821" s="2">
        <v>190352</v>
      </c>
      <c r="K821" s="2">
        <v>283437</v>
      </c>
    </row>
    <row r="822" spans="1:11" x14ac:dyDescent="0.3">
      <c r="A822" s="2">
        <v>9</v>
      </c>
      <c r="B822" s="2" t="s">
        <v>174</v>
      </c>
      <c r="C822" s="2">
        <v>51</v>
      </c>
      <c r="D822" s="2" t="s">
        <v>3378</v>
      </c>
      <c r="E822" s="2" t="s">
        <v>1163</v>
      </c>
      <c r="F822" s="2">
        <v>3</v>
      </c>
      <c r="G822" s="2" t="s">
        <v>11</v>
      </c>
      <c r="H822" s="2">
        <v>11343</v>
      </c>
      <c r="I822" s="3">
        <v>5.9589602420778348E-2</v>
      </c>
      <c r="J822" s="2">
        <v>190352</v>
      </c>
      <c r="K822" s="2">
        <v>283437</v>
      </c>
    </row>
    <row r="823" spans="1:11" x14ac:dyDescent="0.3">
      <c r="A823" s="2">
        <v>9</v>
      </c>
      <c r="B823" s="2" t="s">
        <v>174</v>
      </c>
      <c r="C823" s="2">
        <v>51</v>
      </c>
      <c r="D823" s="2" t="s">
        <v>3378</v>
      </c>
      <c r="E823" s="2" t="s">
        <v>1167</v>
      </c>
      <c r="F823" s="2">
        <v>4</v>
      </c>
      <c r="G823" s="2" t="s">
        <v>1023</v>
      </c>
      <c r="H823" s="2">
        <v>5959</v>
      </c>
      <c r="I823" s="3">
        <v>3.1305160964949147E-2</v>
      </c>
      <c r="J823" s="2">
        <v>190352</v>
      </c>
      <c r="K823" s="2">
        <v>283437</v>
      </c>
    </row>
    <row r="824" spans="1:11" x14ac:dyDescent="0.3">
      <c r="A824" s="2">
        <v>9</v>
      </c>
      <c r="B824" s="2" t="s">
        <v>174</v>
      </c>
      <c r="C824" s="2">
        <v>51</v>
      </c>
      <c r="D824" s="2" t="s">
        <v>3378</v>
      </c>
      <c r="E824" s="2" t="str">
        <f>"NOTA"&amp;B824</f>
        <v xml:space="preserve">NOTARamtek </v>
      </c>
      <c r="F824" s="2">
        <v>5</v>
      </c>
      <c r="G824" s="2" t="s">
        <v>22</v>
      </c>
      <c r="H824" s="2">
        <v>2115</v>
      </c>
      <c r="I824" s="3">
        <v>1.111099436832815E-2</v>
      </c>
      <c r="J824" s="2">
        <v>190352</v>
      </c>
      <c r="K824" s="2">
        <v>283437</v>
      </c>
    </row>
    <row r="825" spans="1:11" x14ac:dyDescent="0.3">
      <c r="A825" s="2">
        <v>9</v>
      </c>
      <c r="B825" s="2" t="s">
        <v>174</v>
      </c>
      <c r="C825" s="2">
        <v>51</v>
      </c>
      <c r="D825" s="2" t="s">
        <v>3378</v>
      </c>
      <c r="E825" s="2" t="s">
        <v>1164</v>
      </c>
      <c r="F825" s="2">
        <v>6</v>
      </c>
      <c r="G825" s="2" t="s">
        <v>1165</v>
      </c>
      <c r="H825" s="2">
        <v>1466</v>
      </c>
      <c r="I825" s="3">
        <v>7.7015213919475502E-3</v>
      </c>
      <c r="J825" s="2">
        <v>190352</v>
      </c>
      <c r="K825" s="2">
        <v>283437</v>
      </c>
    </row>
    <row r="826" spans="1:11" x14ac:dyDescent="0.3">
      <c r="A826" s="2">
        <v>9</v>
      </c>
      <c r="B826" s="2" t="s">
        <v>174</v>
      </c>
      <c r="C826" s="2">
        <v>51</v>
      </c>
      <c r="D826" s="2" t="s">
        <v>3378</v>
      </c>
      <c r="E826" s="2" t="s">
        <v>1178</v>
      </c>
      <c r="F826" s="2">
        <v>7</v>
      </c>
      <c r="G826" s="2" t="s">
        <v>19</v>
      </c>
      <c r="H826" s="2">
        <v>1363</v>
      </c>
      <c r="I826" s="3">
        <v>7.1604185929225852E-3</v>
      </c>
      <c r="J826" s="2">
        <v>190352</v>
      </c>
      <c r="K826" s="2">
        <v>283437</v>
      </c>
    </row>
    <row r="827" spans="1:11" x14ac:dyDescent="0.3">
      <c r="A827" s="2">
        <v>9</v>
      </c>
      <c r="B827" s="2" t="s">
        <v>174</v>
      </c>
      <c r="C827" s="2">
        <v>51</v>
      </c>
      <c r="D827" s="2" t="s">
        <v>3378</v>
      </c>
      <c r="E827" s="2" t="s">
        <v>1177</v>
      </c>
      <c r="F827" s="2">
        <v>8</v>
      </c>
      <c r="G827" s="2" t="s">
        <v>19</v>
      </c>
      <c r="H827" s="2">
        <v>665</v>
      </c>
      <c r="I827" s="3">
        <v>3.4935277801126335E-3</v>
      </c>
      <c r="J827" s="2">
        <v>190352</v>
      </c>
      <c r="K827" s="2">
        <v>283437</v>
      </c>
    </row>
    <row r="828" spans="1:11" x14ac:dyDescent="0.3">
      <c r="A828" s="2">
        <v>9</v>
      </c>
      <c r="B828" s="2" t="s">
        <v>174</v>
      </c>
      <c r="C828" s="2">
        <v>51</v>
      </c>
      <c r="D828" s="2" t="s">
        <v>3378</v>
      </c>
      <c r="E828" s="2" t="s">
        <v>1170</v>
      </c>
      <c r="F828" s="2">
        <v>9</v>
      </c>
      <c r="G828" s="2" t="s">
        <v>109</v>
      </c>
      <c r="H828" s="2">
        <v>562</v>
      </c>
      <c r="I828" s="3">
        <v>2.9524249810876694E-3</v>
      </c>
      <c r="J828" s="2">
        <v>190352</v>
      </c>
      <c r="K828" s="2">
        <v>283437</v>
      </c>
    </row>
    <row r="829" spans="1:11" x14ac:dyDescent="0.3">
      <c r="A829" s="2">
        <v>9</v>
      </c>
      <c r="B829" s="2" t="s">
        <v>174</v>
      </c>
      <c r="C829" s="2">
        <v>51</v>
      </c>
      <c r="D829" s="2" t="s">
        <v>3378</v>
      </c>
      <c r="E829" s="2" t="s">
        <v>1175</v>
      </c>
      <c r="F829" s="2">
        <v>10</v>
      </c>
      <c r="G829" s="2" t="s">
        <v>19</v>
      </c>
      <c r="H829" s="2">
        <v>343</v>
      </c>
      <c r="I829" s="3">
        <v>1.8019248550054637E-3</v>
      </c>
      <c r="J829" s="2">
        <v>190352</v>
      </c>
      <c r="K829" s="2">
        <v>283437</v>
      </c>
    </row>
    <row r="830" spans="1:11" x14ac:dyDescent="0.3">
      <c r="A830" s="2">
        <v>9</v>
      </c>
      <c r="B830" s="2" t="s">
        <v>174</v>
      </c>
      <c r="C830" s="2">
        <v>51</v>
      </c>
      <c r="D830" s="2" t="s">
        <v>3378</v>
      </c>
      <c r="E830" s="2" t="s">
        <v>1176</v>
      </c>
      <c r="F830" s="2">
        <v>11</v>
      </c>
      <c r="G830" s="2" t="s">
        <v>19</v>
      </c>
      <c r="H830" s="2">
        <v>445</v>
      </c>
      <c r="I830" s="3">
        <v>2.3377742287971756E-3</v>
      </c>
      <c r="J830" s="2">
        <v>190352</v>
      </c>
      <c r="K830" s="2">
        <v>283437</v>
      </c>
    </row>
    <row r="831" spans="1:11" x14ac:dyDescent="0.3">
      <c r="A831" s="2">
        <v>9</v>
      </c>
      <c r="B831" s="2" t="s">
        <v>174</v>
      </c>
      <c r="C831" s="2">
        <v>51</v>
      </c>
      <c r="D831" s="2" t="s">
        <v>3378</v>
      </c>
      <c r="E831" s="2" t="s">
        <v>1168</v>
      </c>
      <c r="F831" s="2">
        <v>12</v>
      </c>
      <c r="G831" s="2" t="s">
        <v>1127</v>
      </c>
      <c r="H831" s="2">
        <v>295</v>
      </c>
      <c r="I831" s="3">
        <v>1.5497604438093637E-3</v>
      </c>
      <c r="J831" s="2">
        <v>190352</v>
      </c>
      <c r="K831" s="2">
        <v>283437</v>
      </c>
    </row>
    <row r="832" spans="1:11" x14ac:dyDescent="0.3">
      <c r="A832" s="2">
        <v>9</v>
      </c>
      <c r="B832" s="2" t="s">
        <v>174</v>
      </c>
      <c r="C832" s="2">
        <v>51</v>
      </c>
      <c r="D832" s="2" t="s">
        <v>3378</v>
      </c>
      <c r="E832" s="2" t="s">
        <v>1173</v>
      </c>
      <c r="F832" s="2">
        <v>13</v>
      </c>
      <c r="G832" s="2" t="s">
        <v>19</v>
      </c>
      <c r="H832" s="2">
        <v>351</v>
      </c>
      <c r="I832" s="3">
        <v>1.8439522568714803E-3</v>
      </c>
      <c r="J832" s="2">
        <v>190352</v>
      </c>
      <c r="K832" s="2">
        <v>283437</v>
      </c>
    </row>
    <row r="833" spans="1:11" x14ac:dyDescent="0.3">
      <c r="A833" s="2">
        <v>9</v>
      </c>
      <c r="B833" s="2" t="s">
        <v>174</v>
      </c>
      <c r="C833" s="2">
        <v>51</v>
      </c>
      <c r="D833" s="2" t="s">
        <v>3378</v>
      </c>
      <c r="E833" s="2" t="s">
        <v>1166</v>
      </c>
      <c r="F833" s="2">
        <v>14</v>
      </c>
      <c r="G833" s="2" t="s">
        <v>1113</v>
      </c>
      <c r="H833" s="2">
        <v>288</v>
      </c>
      <c r="I833" s="3">
        <v>1.5129864671765991E-3</v>
      </c>
      <c r="J833" s="2">
        <v>190352</v>
      </c>
      <c r="K833" s="2">
        <v>283437</v>
      </c>
    </row>
    <row r="834" spans="1:11" x14ac:dyDescent="0.3">
      <c r="A834" s="2">
        <v>9</v>
      </c>
      <c r="B834" s="2" t="s">
        <v>174</v>
      </c>
      <c r="C834" s="2">
        <v>51</v>
      </c>
      <c r="D834" s="2" t="s">
        <v>3378</v>
      </c>
      <c r="E834" s="2" t="s">
        <v>1169</v>
      </c>
      <c r="F834" s="2">
        <v>15</v>
      </c>
      <c r="G834" s="2" t="s">
        <v>184</v>
      </c>
      <c r="H834" s="2">
        <v>288</v>
      </c>
      <c r="I834" s="3">
        <v>1.5129864671765991E-3</v>
      </c>
      <c r="J834" s="2">
        <v>190352</v>
      </c>
      <c r="K834" s="2">
        <v>283437</v>
      </c>
    </row>
    <row r="835" spans="1:11" x14ac:dyDescent="0.3">
      <c r="A835" s="2">
        <v>9</v>
      </c>
      <c r="B835" s="2" t="s">
        <v>174</v>
      </c>
      <c r="C835" s="2">
        <v>51</v>
      </c>
      <c r="D835" s="2" t="s">
        <v>3378</v>
      </c>
      <c r="E835" s="2" t="s">
        <v>1174</v>
      </c>
      <c r="F835" s="2">
        <v>16</v>
      </c>
      <c r="G835" s="2" t="s">
        <v>19</v>
      </c>
      <c r="H835" s="2">
        <v>303</v>
      </c>
      <c r="I835" s="3">
        <v>1.5917878456753803E-3</v>
      </c>
      <c r="J835" s="2">
        <v>190352</v>
      </c>
      <c r="K835" s="2">
        <v>283437</v>
      </c>
    </row>
    <row r="836" spans="1:11" x14ac:dyDescent="0.3">
      <c r="A836" s="2">
        <v>9</v>
      </c>
      <c r="B836" s="2" t="s">
        <v>174</v>
      </c>
      <c r="C836" s="2">
        <v>51</v>
      </c>
      <c r="D836" s="2" t="s">
        <v>3378</v>
      </c>
      <c r="E836" s="2" t="s">
        <v>1171</v>
      </c>
      <c r="F836" s="2">
        <v>17</v>
      </c>
      <c r="G836" s="2" t="s">
        <v>1172</v>
      </c>
      <c r="H836" s="2">
        <v>240</v>
      </c>
      <c r="I836" s="3">
        <v>1.2608220559804993E-3</v>
      </c>
      <c r="J836" s="2">
        <v>190352</v>
      </c>
      <c r="K836" s="2">
        <v>283437</v>
      </c>
    </row>
    <row r="837" spans="1:11" x14ac:dyDescent="0.3">
      <c r="A837" s="2">
        <v>10</v>
      </c>
      <c r="B837" s="2" t="s">
        <v>199</v>
      </c>
      <c r="C837" s="2">
        <v>52</v>
      </c>
      <c r="D837" s="2" t="s">
        <v>3150</v>
      </c>
      <c r="E837" s="2" t="s">
        <v>1180</v>
      </c>
      <c r="F837" s="2">
        <v>1</v>
      </c>
      <c r="G837" s="2" t="s">
        <v>9</v>
      </c>
      <c r="H837" s="2">
        <v>120185</v>
      </c>
      <c r="I837" s="3">
        <v>0.59735579910037528</v>
      </c>
      <c r="J837" s="2">
        <v>201195</v>
      </c>
      <c r="K837" s="2">
        <v>374039</v>
      </c>
    </row>
    <row r="838" spans="1:11" x14ac:dyDescent="0.3">
      <c r="A838" s="2">
        <v>10</v>
      </c>
      <c r="B838" s="2" t="s">
        <v>199</v>
      </c>
      <c r="C838" s="2">
        <v>52</v>
      </c>
      <c r="D838" s="2" t="s">
        <v>3150</v>
      </c>
      <c r="E838" s="2" t="s">
        <v>1179</v>
      </c>
      <c r="F838" s="2">
        <v>2</v>
      </c>
      <c r="G838" s="2" t="s">
        <v>7</v>
      </c>
      <c r="H838" s="2">
        <v>65069</v>
      </c>
      <c r="I838" s="3">
        <v>0.32341260965729762</v>
      </c>
      <c r="J838" s="2">
        <v>201195</v>
      </c>
      <c r="K838" s="2">
        <v>374039</v>
      </c>
    </row>
    <row r="839" spans="1:11" x14ac:dyDescent="0.3">
      <c r="A839" s="2">
        <v>10</v>
      </c>
      <c r="B839" s="2" t="s">
        <v>199</v>
      </c>
      <c r="C839" s="2">
        <v>52</v>
      </c>
      <c r="D839" s="2" t="s">
        <v>3150</v>
      </c>
      <c r="E839" s="2" t="s">
        <v>1181</v>
      </c>
      <c r="F839" s="2">
        <v>3</v>
      </c>
      <c r="G839" s="2" t="s">
        <v>11</v>
      </c>
      <c r="H839" s="2">
        <v>5962</v>
      </c>
      <c r="I839" s="3">
        <v>2.9632943164591564E-2</v>
      </c>
      <c r="J839" s="2">
        <v>201195</v>
      </c>
      <c r="K839" s="2">
        <v>374039</v>
      </c>
    </row>
    <row r="840" spans="1:11" x14ac:dyDescent="0.3">
      <c r="A840" s="2">
        <v>10</v>
      </c>
      <c r="B840" s="2" t="s">
        <v>199</v>
      </c>
      <c r="C840" s="2">
        <v>52</v>
      </c>
      <c r="D840" s="2" t="s">
        <v>3150</v>
      </c>
      <c r="E840" s="2" t="s">
        <v>1189</v>
      </c>
      <c r="F840" s="2">
        <v>4</v>
      </c>
      <c r="G840" s="2" t="s">
        <v>1023</v>
      </c>
      <c r="H840" s="2">
        <v>6056</v>
      </c>
      <c r="I840" s="3">
        <v>3.0100151594224508E-2</v>
      </c>
      <c r="J840" s="2">
        <v>201195</v>
      </c>
      <c r="K840" s="2">
        <v>374039</v>
      </c>
    </row>
    <row r="841" spans="1:11" x14ac:dyDescent="0.3">
      <c r="A841" s="2">
        <v>10</v>
      </c>
      <c r="B841" s="2" t="s">
        <v>199</v>
      </c>
      <c r="C841" s="2">
        <v>52</v>
      </c>
      <c r="D841" s="2" t="s">
        <v>3150</v>
      </c>
      <c r="E841" s="2" t="str">
        <f>"NOTA"&amp;B841</f>
        <v xml:space="preserve">NOTANagpur </v>
      </c>
      <c r="F841" s="2">
        <v>5</v>
      </c>
      <c r="G841" s="2" t="s">
        <v>22</v>
      </c>
      <c r="H841" s="2">
        <v>995</v>
      </c>
      <c r="I841" s="3">
        <v>4.9454509306891322E-3</v>
      </c>
      <c r="J841" s="2">
        <v>201195</v>
      </c>
      <c r="K841" s="2">
        <v>374039</v>
      </c>
    </row>
    <row r="842" spans="1:11" x14ac:dyDescent="0.3">
      <c r="A842" s="2">
        <v>10</v>
      </c>
      <c r="B842" s="2" t="s">
        <v>199</v>
      </c>
      <c r="C842" s="2">
        <v>52</v>
      </c>
      <c r="D842" s="2" t="s">
        <v>3150</v>
      </c>
      <c r="E842" s="2" t="s">
        <v>1190</v>
      </c>
      <c r="F842" s="2">
        <v>6</v>
      </c>
      <c r="G842" s="2" t="s">
        <v>1053</v>
      </c>
      <c r="H842" s="2">
        <v>668</v>
      </c>
      <c r="I842" s="3">
        <v>3.3201620318596388E-3</v>
      </c>
      <c r="J842" s="2">
        <v>201195</v>
      </c>
      <c r="K842" s="2">
        <v>374039</v>
      </c>
    </row>
    <row r="843" spans="1:11" x14ac:dyDescent="0.3">
      <c r="A843" s="2">
        <v>10</v>
      </c>
      <c r="B843" s="2" t="s">
        <v>199</v>
      </c>
      <c r="C843" s="2">
        <v>52</v>
      </c>
      <c r="D843" s="2" t="s">
        <v>3150</v>
      </c>
      <c r="E843" s="2" t="s">
        <v>231</v>
      </c>
      <c r="F843" s="2">
        <v>7</v>
      </c>
      <c r="G843" s="2" t="s">
        <v>1165</v>
      </c>
      <c r="H843" s="2">
        <v>311</v>
      </c>
      <c r="I843" s="3">
        <v>1.5457640597430354E-3</v>
      </c>
      <c r="J843" s="2">
        <v>201195</v>
      </c>
      <c r="K843" s="2">
        <v>374039</v>
      </c>
    </row>
    <row r="844" spans="1:11" x14ac:dyDescent="0.3">
      <c r="A844" s="2">
        <v>10</v>
      </c>
      <c r="B844" s="2" t="s">
        <v>199</v>
      </c>
      <c r="C844" s="2">
        <v>52</v>
      </c>
      <c r="D844" s="2" t="s">
        <v>3150</v>
      </c>
      <c r="E844" s="2" t="s">
        <v>1198</v>
      </c>
      <c r="F844" s="2">
        <v>8</v>
      </c>
      <c r="G844" s="2" t="s">
        <v>1199</v>
      </c>
      <c r="H844" s="2">
        <v>233</v>
      </c>
      <c r="I844" s="3">
        <v>1.1580804691965507E-3</v>
      </c>
      <c r="J844" s="2">
        <v>201195</v>
      </c>
      <c r="K844" s="2">
        <v>374039</v>
      </c>
    </row>
    <row r="845" spans="1:11" x14ac:dyDescent="0.3">
      <c r="A845" s="2">
        <v>10</v>
      </c>
      <c r="B845" s="2" t="s">
        <v>199</v>
      </c>
      <c r="C845" s="2">
        <v>52</v>
      </c>
      <c r="D845" s="2" t="s">
        <v>3150</v>
      </c>
      <c r="E845" s="2" t="s">
        <v>1200</v>
      </c>
      <c r="F845" s="2">
        <v>9</v>
      </c>
      <c r="G845" s="2" t="s">
        <v>19</v>
      </c>
      <c r="H845" s="2">
        <v>218</v>
      </c>
      <c r="I845" s="3">
        <v>1.0835259325529959E-3</v>
      </c>
      <c r="J845" s="2">
        <v>201195</v>
      </c>
      <c r="K845" s="2">
        <v>374039</v>
      </c>
    </row>
    <row r="846" spans="1:11" x14ac:dyDescent="0.3">
      <c r="A846" s="2">
        <v>10</v>
      </c>
      <c r="B846" s="2" t="s">
        <v>199</v>
      </c>
      <c r="C846" s="2">
        <v>52</v>
      </c>
      <c r="D846" s="2" t="s">
        <v>3150</v>
      </c>
      <c r="E846" s="2" t="s">
        <v>1193</v>
      </c>
      <c r="F846" s="2">
        <v>10</v>
      </c>
      <c r="G846" s="2" t="s">
        <v>109</v>
      </c>
      <c r="H846" s="2">
        <v>186</v>
      </c>
      <c r="I846" s="3">
        <v>9.2447625438007899E-4</v>
      </c>
      <c r="J846" s="2">
        <v>201195</v>
      </c>
      <c r="K846" s="2">
        <v>374039</v>
      </c>
    </row>
    <row r="847" spans="1:11" x14ac:dyDescent="0.3">
      <c r="A847" s="2">
        <v>10</v>
      </c>
      <c r="B847" s="2" t="s">
        <v>199</v>
      </c>
      <c r="C847" s="2">
        <v>52</v>
      </c>
      <c r="D847" s="2" t="s">
        <v>3150</v>
      </c>
      <c r="E847" s="2" t="s">
        <v>1184</v>
      </c>
      <c r="F847" s="2">
        <v>11</v>
      </c>
      <c r="G847" s="2" t="s">
        <v>1185</v>
      </c>
      <c r="H847" s="2">
        <v>147</v>
      </c>
      <c r="I847" s="3">
        <v>7.3063445910683661E-4</v>
      </c>
      <c r="J847" s="2">
        <v>201195</v>
      </c>
      <c r="K847" s="2">
        <v>374039</v>
      </c>
    </row>
    <row r="848" spans="1:11" x14ac:dyDescent="0.3">
      <c r="A848" s="2">
        <v>10</v>
      </c>
      <c r="B848" s="2" t="s">
        <v>199</v>
      </c>
      <c r="C848" s="2">
        <v>52</v>
      </c>
      <c r="D848" s="2" t="s">
        <v>3150</v>
      </c>
      <c r="E848" s="2" t="s">
        <v>1196</v>
      </c>
      <c r="F848" s="2">
        <v>12</v>
      </c>
      <c r="G848" s="2" t="s">
        <v>1197</v>
      </c>
      <c r="H848" s="2">
        <v>86</v>
      </c>
      <c r="I848" s="3">
        <v>4.2744601008971395E-4</v>
      </c>
      <c r="J848" s="2">
        <v>201195</v>
      </c>
      <c r="K848" s="2">
        <v>374039</v>
      </c>
    </row>
    <row r="849" spans="1:11" x14ac:dyDescent="0.3">
      <c r="A849" s="2">
        <v>10</v>
      </c>
      <c r="B849" s="2" t="s">
        <v>199</v>
      </c>
      <c r="C849" s="2">
        <v>52</v>
      </c>
      <c r="D849" s="2" t="s">
        <v>3150</v>
      </c>
      <c r="E849" s="2" t="s">
        <v>1182</v>
      </c>
      <c r="F849" s="2">
        <v>13</v>
      </c>
      <c r="G849" s="2" t="s">
        <v>15</v>
      </c>
      <c r="H849" s="2">
        <v>155</v>
      </c>
      <c r="I849" s="3">
        <v>7.7039687865006581E-4</v>
      </c>
      <c r="J849" s="2">
        <v>201195</v>
      </c>
      <c r="K849" s="2">
        <v>374039</v>
      </c>
    </row>
    <row r="850" spans="1:11" x14ac:dyDescent="0.3">
      <c r="A850" s="2">
        <v>10</v>
      </c>
      <c r="B850" s="2" t="s">
        <v>199</v>
      </c>
      <c r="C850" s="2">
        <v>52</v>
      </c>
      <c r="D850" s="2" t="s">
        <v>3150</v>
      </c>
      <c r="E850" s="2" t="s">
        <v>1183</v>
      </c>
      <c r="F850" s="2">
        <v>14</v>
      </c>
      <c r="G850" s="2" t="s">
        <v>80</v>
      </c>
      <c r="H850" s="2">
        <v>36</v>
      </c>
      <c r="I850" s="3">
        <v>1.7893088794453143E-4</v>
      </c>
      <c r="J850" s="2">
        <v>201195</v>
      </c>
      <c r="K850" s="2">
        <v>374039</v>
      </c>
    </row>
    <row r="851" spans="1:11" x14ac:dyDescent="0.3">
      <c r="A851" s="2">
        <v>10</v>
      </c>
      <c r="B851" s="2" t="s">
        <v>199</v>
      </c>
      <c r="C851" s="2">
        <v>52</v>
      </c>
      <c r="D851" s="2" t="s">
        <v>3150</v>
      </c>
      <c r="E851" s="2" t="s">
        <v>1208</v>
      </c>
      <c r="F851" s="2">
        <v>15</v>
      </c>
      <c r="G851" s="2" t="s">
        <v>19</v>
      </c>
      <c r="H851" s="2">
        <v>98</v>
      </c>
      <c r="I851" s="3">
        <v>4.8708963940455774E-4</v>
      </c>
      <c r="J851" s="2">
        <v>201195</v>
      </c>
      <c r="K851" s="2">
        <v>374039</v>
      </c>
    </row>
    <row r="852" spans="1:11" x14ac:dyDescent="0.3">
      <c r="A852" s="2">
        <v>10</v>
      </c>
      <c r="B852" s="2" t="s">
        <v>199</v>
      </c>
      <c r="C852" s="2">
        <v>52</v>
      </c>
      <c r="D852" s="2" t="s">
        <v>3150</v>
      </c>
      <c r="E852" s="2" t="s">
        <v>1207</v>
      </c>
      <c r="F852" s="2">
        <v>16</v>
      </c>
      <c r="G852" s="2" t="s">
        <v>19</v>
      </c>
      <c r="H852" s="2">
        <v>91</v>
      </c>
      <c r="I852" s="3">
        <v>4.522975223042322E-4</v>
      </c>
      <c r="J852" s="2">
        <v>201195</v>
      </c>
      <c r="K852" s="2">
        <v>374039</v>
      </c>
    </row>
    <row r="853" spans="1:11" x14ac:dyDescent="0.3">
      <c r="A853" s="2">
        <v>10</v>
      </c>
      <c r="B853" s="2" t="s">
        <v>199</v>
      </c>
      <c r="C853" s="2">
        <v>52</v>
      </c>
      <c r="D853" s="2" t="s">
        <v>3150</v>
      </c>
      <c r="E853" s="2" t="s">
        <v>1194</v>
      </c>
      <c r="F853" s="2">
        <v>17</v>
      </c>
      <c r="G853" s="2" t="s">
        <v>1195</v>
      </c>
      <c r="H853" s="2">
        <v>52</v>
      </c>
      <c r="I853" s="3">
        <v>2.5845572703098982E-4</v>
      </c>
      <c r="J853" s="2">
        <v>201195</v>
      </c>
      <c r="K853" s="2">
        <v>374039</v>
      </c>
    </row>
    <row r="854" spans="1:11" x14ac:dyDescent="0.3">
      <c r="A854" s="2">
        <v>10</v>
      </c>
      <c r="B854" s="2" t="s">
        <v>199</v>
      </c>
      <c r="C854" s="2">
        <v>52</v>
      </c>
      <c r="D854" s="2" t="s">
        <v>3150</v>
      </c>
      <c r="E854" s="2" t="s">
        <v>1192</v>
      </c>
      <c r="F854" s="2">
        <v>18</v>
      </c>
      <c r="G854" s="2" t="s">
        <v>241</v>
      </c>
      <c r="H854" s="2">
        <v>56</v>
      </c>
      <c r="I854" s="3">
        <v>2.7833693680260442E-4</v>
      </c>
      <c r="J854" s="2">
        <v>201195</v>
      </c>
      <c r="K854" s="2">
        <v>374039</v>
      </c>
    </row>
    <row r="855" spans="1:11" x14ac:dyDescent="0.3">
      <c r="A855" s="2">
        <v>10</v>
      </c>
      <c r="B855" s="2" t="s">
        <v>199</v>
      </c>
      <c r="C855" s="2">
        <v>52</v>
      </c>
      <c r="D855" s="2" t="s">
        <v>3150</v>
      </c>
      <c r="E855" s="2" t="s">
        <v>1212</v>
      </c>
      <c r="F855" s="2">
        <v>19</v>
      </c>
      <c r="G855" s="2" t="s">
        <v>19</v>
      </c>
      <c r="H855" s="2">
        <v>58</v>
      </c>
      <c r="I855" s="3">
        <v>2.8827754168841171E-4</v>
      </c>
      <c r="J855" s="2">
        <v>201195</v>
      </c>
      <c r="K855" s="2">
        <v>374039</v>
      </c>
    </row>
    <row r="856" spans="1:11" x14ac:dyDescent="0.3">
      <c r="A856" s="2">
        <v>10</v>
      </c>
      <c r="B856" s="2" t="s">
        <v>199</v>
      </c>
      <c r="C856" s="2">
        <v>52</v>
      </c>
      <c r="D856" s="2" t="s">
        <v>3150</v>
      </c>
      <c r="E856" s="2" t="s">
        <v>1188</v>
      </c>
      <c r="F856" s="2">
        <v>20</v>
      </c>
      <c r="G856" s="2" t="s">
        <v>1113</v>
      </c>
      <c r="H856" s="2">
        <v>82</v>
      </c>
      <c r="I856" s="3">
        <v>4.0756480031809935E-4</v>
      </c>
      <c r="J856" s="2">
        <v>201195</v>
      </c>
      <c r="K856" s="2">
        <v>374039</v>
      </c>
    </row>
    <row r="857" spans="1:11" x14ac:dyDescent="0.3">
      <c r="A857" s="2">
        <v>10</v>
      </c>
      <c r="B857" s="2" t="s">
        <v>199</v>
      </c>
      <c r="C857" s="2">
        <v>52</v>
      </c>
      <c r="D857" s="2" t="s">
        <v>3150</v>
      </c>
      <c r="E857" s="2" t="s">
        <v>1204</v>
      </c>
      <c r="F857" s="2">
        <v>21</v>
      </c>
      <c r="G857" s="2" t="s">
        <v>19</v>
      </c>
      <c r="H857" s="2">
        <v>55</v>
      </c>
      <c r="I857" s="3">
        <v>2.7336663435970077E-4</v>
      </c>
      <c r="J857" s="2">
        <v>201195</v>
      </c>
      <c r="K857" s="2">
        <v>374039</v>
      </c>
    </row>
    <row r="858" spans="1:11" x14ac:dyDescent="0.3">
      <c r="A858" s="2">
        <v>10</v>
      </c>
      <c r="B858" s="2" t="s">
        <v>199</v>
      </c>
      <c r="C858" s="2">
        <v>52</v>
      </c>
      <c r="D858" s="2" t="s">
        <v>3150</v>
      </c>
      <c r="E858" s="2" t="s">
        <v>1206</v>
      </c>
      <c r="F858" s="2">
        <v>22</v>
      </c>
      <c r="G858" s="2" t="s">
        <v>19</v>
      </c>
      <c r="H858" s="2">
        <v>34</v>
      </c>
      <c r="I858" s="3">
        <v>1.6899028305872413E-4</v>
      </c>
      <c r="J858" s="2">
        <v>201195</v>
      </c>
      <c r="K858" s="2">
        <v>374039</v>
      </c>
    </row>
    <row r="859" spans="1:11" x14ac:dyDescent="0.3">
      <c r="A859" s="2">
        <v>10</v>
      </c>
      <c r="B859" s="2" t="s">
        <v>199</v>
      </c>
      <c r="C859" s="2">
        <v>52</v>
      </c>
      <c r="D859" s="2" t="s">
        <v>3150</v>
      </c>
      <c r="E859" s="2" t="s">
        <v>1201</v>
      </c>
      <c r="F859" s="2">
        <v>23</v>
      </c>
      <c r="G859" s="2" t="s">
        <v>19</v>
      </c>
      <c r="H859" s="2">
        <v>56</v>
      </c>
      <c r="I859" s="3">
        <v>2.7833693680260442E-4</v>
      </c>
      <c r="J859" s="2">
        <v>201195</v>
      </c>
      <c r="K859" s="2">
        <v>374039</v>
      </c>
    </row>
    <row r="860" spans="1:11" x14ac:dyDescent="0.3">
      <c r="A860" s="2">
        <v>10</v>
      </c>
      <c r="B860" s="2" t="s">
        <v>199</v>
      </c>
      <c r="C860" s="2">
        <v>52</v>
      </c>
      <c r="D860" s="2" t="s">
        <v>3150</v>
      </c>
      <c r="E860" s="2" t="s">
        <v>1191</v>
      </c>
      <c r="F860" s="2">
        <v>24</v>
      </c>
      <c r="G860" s="2" t="s">
        <v>184</v>
      </c>
      <c r="H860" s="2">
        <v>33</v>
      </c>
      <c r="I860" s="3">
        <v>1.6401998061582048E-4</v>
      </c>
      <c r="J860" s="2">
        <v>201195</v>
      </c>
      <c r="K860" s="2">
        <v>374039</v>
      </c>
    </row>
    <row r="861" spans="1:11" x14ac:dyDescent="0.3">
      <c r="A861" s="2">
        <v>10</v>
      </c>
      <c r="B861" s="2" t="s">
        <v>199</v>
      </c>
      <c r="C861" s="2">
        <v>52</v>
      </c>
      <c r="D861" s="2" t="s">
        <v>3150</v>
      </c>
      <c r="E861" s="2" t="s">
        <v>1186</v>
      </c>
      <c r="F861" s="2">
        <v>25</v>
      </c>
      <c r="G861" s="2" t="s">
        <v>1187</v>
      </c>
      <c r="H861" s="2">
        <v>61</v>
      </c>
      <c r="I861" s="3">
        <v>3.0318844901712272E-4</v>
      </c>
      <c r="J861" s="2">
        <v>201195</v>
      </c>
      <c r="K861" s="2">
        <v>374039</v>
      </c>
    </row>
    <row r="862" spans="1:11" x14ac:dyDescent="0.3">
      <c r="A862" s="2">
        <v>10</v>
      </c>
      <c r="B862" s="2" t="s">
        <v>199</v>
      </c>
      <c r="C862" s="2">
        <v>52</v>
      </c>
      <c r="D862" s="2" t="s">
        <v>3150</v>
      </c>
      <c r="E862" s="2" t="s">
        <v>1211</v>
      </c>
      <c r="F862" s="2">
        <v>26</v>
      </c>
      <c r="G862" s="2" t="s">
        <v>19</v>
      </c>
      <c r="H862" s="2">
        <v>32</v>
      </c>
      <c r="I862" s="3">
        <v>1.5904967817291683E-4</v>
      </c>
      <c r="J862" s="2">
        <v>201195</v>
      </c>
      <c r="K862" s="2">
        <v>374039</v>
      </c>
    </row>
    <row r="863" spans="1:11" x14ac:dyDescent="0.3">
      <c r="A863" s="2">
        <v>10</v>
      </c>
      <c r="B863" s="2" t="s">
        <v>199</v>
      </c>
      <c r="C863" s="2">
        <v>52</v>
      </c>
      <c r="D863" s="2" t="s">
        <v>3150</v>
      </c>
      <c r="E863" s="2" t="s">
        <v>1210</v>
      </c>
      <c r="F863" s="2">
        <v>27</v>
      </c>
      <c r="G863" s="2" t="s">
        <v>19</v>
      </c>
      <c r="H863" s="2">
        <v>36</v>
      </c>
      <c r="I863" s="3">
        <v>1.7893088794453143E-4</v>
      </c>
      <c r="J863" s="2">
        <v>201195</v>
      </c>
      <c r="K863" s="2">
        <v>374039</v>
      </c>
    </row>
    <row r="864" spans="1:11" x14ac:dyDescent="0.3">
      <c r="A864" s="2">
        <v>10</v>
      </c>
      <c r="B864" s="2" t="s">
        <v>199</v>
      </c>
      <c r="C864" s="2">
        <v>52</v>
      </c>
      <c r="D864" s="2" t="s">
        <v>3150</v>
      </c>
      <c r="E864" s="2" t="s">
        <v>1203</v>
      </c>
      <c r="F864" s="2">
        <v>28</v>
      </c>
      <c r="G864" s="2" t="s">
        <v>19</v>
      </c>
      <c r="H864" s="2">
        <v>28</v>
      </c>
      <c r="I864" s="3">
        <v>1.3916846840130221E-4</v>
      </c>
      <c r="J864" s="2">
        <v>201195</v>
      </c>
      <c r="K864" s="2">
        <v>374039</v>
      </c>
    </row>
    <row r="865" spans="1:11" x14ac:dyDescent="0.3">
      <c r="A865" s="2">
        <v>10</v>
      </c>
      <c r="B865" s="2" t="s">
        <v>199</v>
      </c>
      <c r="C865" s="2">
        <v>52</v>
      </c>
      <c r="D865" s="2" t="s">
        <v>3150</v>
      </c>
      <c r="E865" s="2" t="s">
        <v>1209</v>
      </c>
      <c r="F865" s="2">
        <v>29</v>
      </c>
      <c r="G865" s="2" t="s">
        <v>19</v>
      </c>
      <c r="H865" s="2">
        <v>64</v>
      </c>
      <c r="I865" s="3">
        <v>3.1809935634583366E-4</v>
      </c>
      <c r="J865" s="2">
        <v>201195</v>
      </c>
      <c r="K865" s="2">
        <v>374039</v>
      </c>
    </row>
    <row r="866" spans="1:11" x14ac:dyDescent="0.3">
      <c r="A866" s="2">
        <v>10</v>
      </c>
      <c r="B866" s="2" t="s">
        <v>199</v>
      </c>
      <c r="C866" s="2">
        <v>52</v>
      </c>
      <c r="D866" s="2" t="s">
        <v>3150</v>
      </c>
      <c r="E866" s="2" t="s">
        <v>1202</v>
      </c>
      <c r="F866" s="2">
        <v>30</v>
      </c>
      <c r="G866" s="2" t="s">
        <v>19</v>
      </c>
      <c r="H866" s="2">
        <v>25</v>
      </c>
      <c r="I866" s="3">
        <v>1.2425756107259126E-4</v>
      </c>
      <c r="J866" s="2">
        <v>201195</v>
      </c>
      <c r="K866" s="2">
        <v>374039</v>
      </c>
    </row>
    <row r="867" spans="1:11" x14ac:dyDescent="0.3">
      <c r="A867" s="2">
        <v>10</v>
      </c>
      <c r="B867" s="2" t="s">
        <v>199</v>
      </c>
      <c r="C867" s="2">
        <v>52</v>
      </c>
      <c r="D867" s="2" t="s">
        <v>3150</v>
      </c>
      <c r="E867" s="2" t="s">
        <v>1205</v>
      </c>
      <c r="F867" s="2">
        <v>31</v>
      </c>
      <c r="G867" s="2" t="s">
        <v>19</v>
      </c>
      <c r="H867" s="2">
        <v>27</v>
      </c>
      <c r="I867" s="3">
        <v>1.3419816595839856E-4</v>
      </c>
      <c r="J867" s="2">
        <v>201195</v>
      </c>
      <c r="K867" s="2">
        <v>374039</v>
      </c>
    </row>
    <row r="868" spans="1:11" x14ac:dyDescent="0.3">
      <c r="A868" s="2">
        <v>10</v>
      </c>
      <c r="B868" s="2" t="s">
        <v>199</v>
      </c>
      <c r="C868" s="2">
        <v>53</v>
      </c>
      <c r="D868" s="2" t="s">
        <v>3151</v>
      </c>
      <c r="E868" s="2" t="s">
        <v>1180</v>
      </c>
      <c r="F868" s="2">
        <v>1</v>
      </c>
      <c r="G868" s="2" t="s">
        <v>9</v>
      </c>
      <c r="H868" s="2">
        <v>114945</v>
      </c>
      <c r="I868" s="3">
        <v>0.57575271860270583</v>
      </c>
      <c r="J868" s="2">
        <v>199643</v>
      </c>
      <c r="K868" s="2">
        <v>375858</v>
      </c>
    </row>
    <row r="869" spans="1:11" x14ac:dyDescent="0.3">
      <c r="A869" s="2">
        <v>10</v>
      </c>
      <c r="B869" s="2" t="s">
        <v>199</v>
      </c>
      <c r="C869" s="2">
        <v>53</v>
      </c>
      <c r="D869" s="2" t="s">
        <v>3151</v>
      </c>
      <c r="E869" s="2" t="s">
        <v>1179</v>
      </c>
      <c r="F869" s="2">
        <v>2</v>
      </c>
      <c r="G869" s="2" t="s">
        <v>7</v>
      </c>
      <c r="H869" s="2">
        <v>71421</v>
      </c>
      <c r="I869" s="3">
        <v>0.3577435722765136</v>
      </c>
      <c r="J869" s="2">
        <v>199643</v>
      </c>
      <c r="K869" s="2">
        <v>375858</v>
      </c>
    </row>
    <row r="870" spans="1:11" x14ac:dyDescent="0.3">
      <c r="A870" s="2">
        <v>10</v>
      </c>
      <c r="B870" s="2" t="s">
        <v>199</v>
      </c>
      <c r="C870" s="2">
        <v>53</v>
      </c>
      <c r="D870" s="2" t="s">
        <v>3151</v>
      </c>
      <c r="E870" s="2" t="s">
        <v>1181</v>
      </c>
      <c r="F870" s="2">
        <v>3</v>
      </c>
      <c r="G870" s="2" t="s">
        <v>11</v>
      </c>
      <c r="H870" s="2">
        <v>5472</v>
      </c>
      <c r="I870" s="3">
        <v>2.7408924931001839E-2</v>
      </c>
      <c r="J870" s="2">
        <v>199643</v>
      </c>
      <c r="K870" s="2">
        <v>375858</v>
      </c>
    </row>
    <row r="871" spans="1:11" x14ac:dyDescent="0.3">
      <c r="A871" s="2">
        <v>10</v>
      </c>
      <c r="B871" s="2" t="s">
        <v>199</v>
      </c>
      <c r="C871" s="2">
        <v>53</v>
      </c>
      <c r="D871" s="2" t="s">
        <v>3151</v>
      </c>
      <c r="E871" s="2" t="s">
        <v>1189</v>
      </c>
      <c r="F871" s="2">
        <v>4</v>
      </c>
      <c r="G871" s="2" t="s">
        <v>1023</v>
      </c>
      <c r="H871" s="2">
        <v>4282</v>
      </c>
      <c r="I871" s="3">
        <v>2.1448285189062475E-2</v>
      </c>
      <c r="J871" s="2">
        <v>199643</v>
      </c>
      <c r="K871" s="2">
        <v>375858</v>
      </c>
    </row>
    <row r="872" spans="1:11" x14ac:dyDescent="0.3">
      <c r="A872" s="2">
        <v>10</v>
      </c>
      <c r="B872" s="2" t="s">
        <v>199</v>
      </c>
      <c r="C872" s="2">
        <v>53</v>
      </c>
      <c r="D872" s="2" t="s">
        <v>3151</v>
      </c>
      <c r="E872" s="2" t="str">
        <f>"NOTA"&amp;B872</f>
        <v xml:space="preserve">NOTANagpur </v>
      </c>
      <c r="F872" s="2">
        <v>5</v>
      </c>
      <c r="G872" s="2" t="s">
        <v>22</v>
      </c>
      <c r="H872" s="2">
        <v>801</v>
      </c>
      <c r="I872" s="3">
        <v>4.0121617086499401E-3</v>
      </c>
      <c r="J872" s="2">
        <v>199643</v>
      </c>
      <c r="K872" s="2">
        <v>375858</v>
      </c>
    </row>
    <row r="873" spans="1:11" x14ac:dyDescent="0.3">
      <c r="A873" s="2">
        <v>10</v>
      </c>
      <c r="B873" s="2" t="s">
        <v>199</v>
      </c>
      <c r="C873" s="2">
        <v>53</v>
      </c>
      <c r="D873" s="2" t="s">
        <v>3151</v>
      </c>
      <c r="E873" s="2" t="s">
        <v>1190</v>
      </c>
      <c r="F873" s="2">
        <v>6</v>
      </c>
      <c r="G873" s="2" t="s">
        <v>1053</v>
      </c>
      <c r="H873" s="2">
        <v>625</v>
      </c>
      <c r="I873" s="3">
        <v>3.1305880997580682E-3</v>
      </c>
      <c r="J873" s="2">
        <v>199643</v>
      </c>
      <c r="K873" s="2">
        <v>375858</v>
      </c>
    </row>
    <row r="874" spans="1:11" x14ac:dyDescent="0.3">
      <c r="A874" s="2">
        <v>10</v>
      </c>
      <c r="B874" s="2" t="s">
        <v>199</v>
      </c>
      <c r="C874" s="2">
        <v>53</v>
      </c>
      <c r="D874" s="2" t="s">
        <v>3151</v>
      </c>
      <c r="E874" s="2" t="s">
        <v>231</v>
      </c>
      <c r="F874" s="2">
        <v>7</v>
      </c>
      <c r="G874" s="2" t="s">
        <v>1165</v>
      </c>
      <c r="H874" s="2">
        <v>260</v>
      </c>
      <c r="I874" s="3">
        <v>1.3023246494993563E-3</v>
      </c>
      <c r="J874" s="2">
        <v>199643</v>
      </c>
      <c r="K874" s="2">
        <v>375858</v>
      </c>
    </row>
    <row r="875" spans="1:11" x14ac:dyDescent="0.3">
      <c r="A875" s="2">
        <v>10</v>
      </c>
      <c r="B875" s="2" t="s">
        <v>199</v>
      </c>
      <c r="C875" s="2">
        <v>53</v>
      </c>
      <c r="D875" s="2" t="s">
        <v>3151</v>
      </c>
      <c r="E875" s="2" t="s">
        <v>1198</v>
      </c>
      <c r="F875" s="2">
        <v>8</v>
      </c>
      <c r="G875" s="2" t="s">
        <v>1199</v>
      </c>
      <c r="H875" s="2">
        <v>268</v>
      </c>
      <c r="I875" s="3">
        <v>1.3423961771762596E-3</v>
      </c>
      <c r="J875" s="2">
        <v>199643</v>
      </c>
      <c r="K875" s="2">
        <v>375858</v>
      </c>
    </row>
    <row r="876" spans="1:11" x14ac:dyDescent="0.3">
      <c r="A876" s="2">
        <v>10</v>
      </c>
      <c r="B876" s="2" t="s">
        <v>199</v>
      </c>
      <c r="C876" s="2">
        <v>53</v>
      </c>
      <c r="D876" s="2" t="s">
        <v>3151</v>
      </c>
      <c r="E876" s="2" t="s">
        <v>1200</v>
      </c>
      <c r="F876" s="2">
        <v>9</v>
      </c>
      <c r="G876" s="2" t="s">
        <v>19</v>
      </c>
      <c r="H876" s="2">
        <v>164</v>
      </c>
      <c r="I876" s="3">
        <v>8.2146631737651707E-4</v>
      </c>
      <c r="J876" s="2">
        <v>199643</v>
      </c>
      <c r="K876" s="2">
        <v>375858</v>
      </c>
    </row>
    <row r="877" spans="1:11" x14ac:dyDescent="0.3">
      <c r="A877" s="2">
        <v>10</v>
      </c>
      <c r="B877" s="2" t="s">
        <v>199</v>
      </c>
      <c r="C877" s="2">
        <v>53</v>
      </c>
      <c r="D877" s="2" t="s">
        <v>3151</v>
      </c>
      <c r="E877" s="2" t="s">
        <v>1193</v>
      </c>
      <c r="F877" s="2">
        <v>10</v>
      </c>
      <c r="G877" s="2" t="s">
        <v>109</v>
      </c>
      <c r="H877" s="2">
        <v>191</v>
      </c>
      <c r="I877" s="3">
        <v>9.5670772328606559E-4</v>
      </c>
      <c r="J877" s="2">
        <v>199643</v>
      </c>
      <c r="K877" s="2">
        <v>375858</v>
      </c>
    </row>
    <row r="878" spans="1:11" x14ac:dyDescent="0.3">
      <c r="A878" s="2">
        <v>10</v>
      </c>
      <c r="B878" s="2" t="s">
        <v>199</v>
      </c>
      <c r="C878" s="2">
        <v>53</v>
      </c>
      <c r="D878" s="2" t="s">
        <v>3151</v>
      </c>
      <c r="E878" s="2" t="s">
        <v>1184</v>
      </c>
      <c r="F878" s="2">
        <v>11</v>
      </c>
      <c r="G878" s="2" t="s">
        <v>1185</v>
      </c>
      <c r="H878" s="2">
        <v>163</v>
      </c>
      <c r="I878" s="3">
        <v>8.1645737641690419E-4</v>
      </c>
      <c r="J878" s="2">
        <v>199643</v>
      </c>
      <c r="K878" s="2">
        <v>375858</v>
      </c>
    </row>
    <row r="879" spans="1:11" x14ac:dyDescent="0.3">
      <c r="A879" s="2">
        <v>10</v>
      </c>
      <c r="B879" s="2" t="s">
        <v>199</v>
      </c>
      <c r="C879" s="2">
        <v>53</v>
      </c>
      <c r="D879" s="2" t="s">
        <v>3151</v>
      </c>
      <c r="E879" s="2" t="s">
        <v>1196</v>
      </c>
      <c r="F879" s="2">
        <v>12</v>
      </c>
      <c r="G879" s="2" t="s">
        <v>1197</v>
      </c>
      <c r="H879" s="2">
        <v>97</v>
      </c>
      <c r="I879" s="3">
        <v>4.8586727308245217E-4</v>
      </c>
      <c r="J879" s="2">
        <v>199643</v>
      </c>
      <c r="K879" s="2">
        <v>375858</v>
      </c>
    </row>
    <row r="880" spans="1:11" x14ac:dyDescent="0.3">
      <c r="A880" s="2">
        <v>10</v>
      </c>
      <c r="B880" s="2" t="s">
        <v>199</v>
      </c>
      <c r="C880" s="2">
        <v>53</v>
      </c>
      <c r="D880" s="2" t="s">
        <v>3151</v>
      </c>
      <c r="E880" s="2" t="s">
        <v>1182</v>
      </c>
      <c r="F880" s="2">
        <v>13</v>
      </c>
      <c r="G880" s="2" t="s">
        <v>15</v>
      </c>
      <c r="H880" s="2">
        <v>120</v>
      </c>
      <c r="I880" s="3">
        <v>6.010729151535491E-4</v>
      </c>
      <c r="J880" s="2">
        <v>199643</v>
      </c>
      <c r="K880" s="2">
        <v>375858</v>
      </c>
    </row>
    <row r="881" spans="1:11" x14ac:dyDescent="0.3">
      <c r="A881" s="2">
        <v>10</v>
      </c>
      <c r="B881" s="2" t="s">
        <v>199</v>
      </c>
      <c r="C881" s="2">
        <v>53</v>
      </c>
      <c r="D881" s="2" t="s">
        <v>3151</v>
      </c>
      <c r="E881" s="2" t="s">
        <v>1183</v>
      </c>
      <c r="F881" s="2">
        <v>14</v>
      </c>
      <c r="G881" s="2" t="s">
        <v>80</v>
      </c>
      <c r="H881" s="2">
        <v>56</v>
      </c>
      <c r="I881" s="3">
        <v>2.8050069373832291E-4</v>
      </c>
      <c r="J881" s="2">
        <v>199643</v>
      </c>
      <c r="K881" s="2">
        <v>375858</v>
      </c>
    </row>
    <row r="882" spans="1:11" x14ac:dyDescent="0.3">
      <c r="A882" s="2">
        <v>10</v>
      </c>
      <c r="B882" s="2" t="s">
        <v>199</v>
      </c>
      <c r="C882" s="2">
        <v>53</v>
      </c>
      <c r="D882" s="2" t="s">
        <v>3151</v>
      </c>
      <c r="E882" s="2" t="s">
        <v>1208</v>
      </c>
      <c r="F882" s="2">
        <v>15</v>
      </c>
      <c r="G882" s="2" t="s">
        <v>19</v>
      </c>
      <c r="H882" s="2">
        <v>82</v>
      </c>
      <c r="I882" s="3">
        <v>4.1073315868825854E-4</v>
      </c>
      <c r="J882" s="2">
        <v>199643</v>
      </c>
      <c r="K882" s="2">
        <v>375858</v>
      </c>
    </row>
    <row r="883" spans="1:11" x14ac:dyDescent="0.3">
      <c r="A883" s="2">
        <v>10</v>
      </c>
      <c r="B883" s="2" t="s">
        <v>199</v>
      </c>
      <c r="C883" s="2">
        <v>53</v>
      </c>
      <c r="D883" s="2" t="s">
        <v>3151</v>
      </c>
      <c r="E883" s="2" t="s">
        <v>1207</v>
      </c>
      <c r="F883" s="2">
        <v>16</v>
      </c>
      <c r="G883" s="2" t="s">
        <v>19</v>
      </c>
      <c r="H883" s="2">
        <v>55</v>
      </c>
      <c r="I883" s="3">
        <v>2.7549175277871002E-4</v>
      </c>
      <c r="J883" s="2">
        <v>199643</v>
      </c>
      <c r="K883" s="2">
        <v>375858</v>
      </c>
    </row>
    <row r="884" spans="1:11" x14ac:dyDescent="0.3">
      <c r="A884" s="2">
        <v>10</v>
      </c>
      <c r="B884" s="2" t="s">
        <v>199</v>
      </c>
      <c r="C884" s="2">
        <v>53</v>
      </c>
      <c r="D884" s="2" t="s">
        <v>3151</v>
      </c>
      <c r="E884" s="2" t="s">
        <v>1194</v>
      </c>
      <c r="F884" s="2">
        <v>17</v>
      </c>
      <c r="G884" s="2" t="s">
        <v>1195</v>
      </c>
      <c r="H884" s="2">
        <v>84</v>
      </c>
      <c r="I884" s="3">
        <v>4.2075104060748436E-4</v>
      </c>
      <c r="J884" s="2">
        <v>199643</v>
      </c>
      <c r="K884" s="2">
        <v>375858</v>
      </c>
    </row>
    <row r="885" spans="1:11" x14ac:dyDescent="0.3">
      <c r="A885" s="2">
        <v>10</v>
      </c>
      <c r="B885" s="2" t="s">
        <v>199</v>
      </c>
      <c r="C885" s="2">
        <v>53</v>
      </c>
      <c r="D885" s="2" t="s">
        <v>3151</v>
      </c>
      <c r="E885" s="2" t="s">
        <v>1192</v>
      </c>
      <c r="F885" s="2">
        <v>18</v>
      </c>
      <c r="G885" s="2" t="s">
        <v>241</v>
      </c>
      <c r="H885" s="2">
        <v>57</v>
      </c>
      <c r="I885" s="3">
        <v>2.8550963469793579E-4</v>
      </c>
      <c r="J885" s="2">
        <v>199643</v>
      </c>
      <c r="K885" s="2">
        <v>375858</v>
      </c>
    </row>
    <row r="886" spans="1:11" x14ac:dyDescent="0.3">
      <c r="A886" s="2">
        <v>10</v>
      </c>
      <c r="B886" s="2" t="s">
        <v>199</v>
      </c>
      <c r="C886" s="2">
        <v>53</v>
      </c>
      <c r="D886" s="2" t="s">
        <v>3151</v>
      </c>
      <c r="E886" s="2" t="s">
        <v>1212</v>
      </c>
      <c r="F886" s="2">
        <v>19</v>
      </c>
      <c r="G886" s="2" t="s">
        <v>19</v>
      </c>
      <c r="H886" s="2">
        <v>53</v>
      </c>
      <c r="I886" s="3">
        <v>2.654738708594842E-4</v>
      </c>
      <c r="J886" s="2">
        <v>199643</v>
      </c>
      <c r="K886" s="2">
        <v>375858</v>
      </c>
    </row>
    <row r="887" spans="1:11" x14ac:dyDescent="0.3">
      <c r="A887" s="2">
        <v>10</v>
      </c>
      <c r="B887" s="2" t="s">
        <v>199</v>
      </c>
      <c r="C887" s="2">
        <v>53</v>
      </c>
      <c r="D887" s="2" t="s">
        <v>3151</v>
      </c>
      <c r="E887" s="2" t="s">
        <v>1188</v>
      </c>
      <c r="F887" s="2">
        <v>20</v>
      </c>
      <c r="G887" s="2" t="s">
        <v>1113</v>
      </c>
      <c r="H887" s="2">
        <v>62</v>
      </c>
      <c r="I887" s="3">
        <v>3.1055433949600037E-4</v>
      </c>
      <c r="J887" s="2">
        <v>199643</v>
      </c>
      <c r="K887" s="2">
        <v>375858</v>
      </c>
    </row>
    <row r="888" spans="1:11" x14ac:dyDescent="0.3">
      <c r="A888" s="2">
        <v>10</v>
      </c>
      <c r="B888" s="2" t="s">
        <v>199</v>
      </c>
      <c r="C888" s="2">
        <v>53</v>
      </c>
      <c r="D888" s="2" t="s">
        <v>3151</v>
      </c>
      <c r="E888" s="2" t="s">
        <v>1204</v>
      </c>
      <c r="F888" s="2">
        <v>21</v>
      </c>
      <c r="G888" s="2" t="s">
        <v>19</v>
      </c>
      <c r="H888" s="2">
        <v>25</v>
      </c>
      <c r="I888" s="3">
        <v>1.2522352399032272E-4</v>
      </c>
      <c r="J888" s="2">
        <v>199643</v>
      </c>
      <c r="K888" s="2">
        <v>375858</v>
      </c>
    </row>
    <row r="889" spans="1:11" x14ac:dyDescent="0.3">
      <c r="A889" s="2">
        <v>10</v>
      </c>
      <c r="B889" s="2" t="s">
        <v>199</v>
      </c>
      <c r="C889" s="2">
        <v>53</v>
      </c>
      <c r="D889" s="2" t="s">
        <v>3151</v>
      </c>
      <c r="E889" s="2" t="s">
        <v>1206</v>
      </c>
      <c r="F889" s="2">
        <v>22</v>
      </c>
      <c r="G889" s="2" t="s">
        <v>19</v>
      </c>
      <c r="H889" s="2">
        <v>81</v>
      </c>
      <c r="I889" s="3">
        <v>4.0572421772864565E-4</v>
      </c>
      <c r="J889" s="2">
        <v>199643</v>
      </c>
      <c r="K889" s="2">
        <v>375858</v>
      </c>
    </row>
    <row r="890" spans="1:11" x14ac:dyDescent="0.3">
      <c r="A890" s="2">
        <v>10</v>
      </c>
      <c r="B890" s="2" t="s">
        <v>199</v>
      </c>
      <c r="C890" s="2">
        <v>53</v>
      </c>
      <c r="D890" s="2" t="s">
        <v>3151</v>
      </c>
      <c r="E890" s="2" t="s">
        <v>1201</v>
      </c>
      <c r="F890" s="2">
        <v>23</v>
      </c>
      <c r="G890" s="2" t="s">
        <v>19</v>
      </c>
      <c r="H890" s="2">
        <v>42</v>
      </c>
      <c r="I890" s="3">
        <v>2.1037552030374218E-4</v>
      </c>
      <c r="J890" s="2">
        <v>199643</v>
      </c>
      <c r="K890" s="2">
        <v>375858</v>
      </c>
    </row>
    <row r="891" spans="1:11" x14ac:dyDescent="0.3">
      <c r="A891" s="2">
        <v>10</v>
      </c>
      <c r="B891" s="2" t="s">
        <v>199</v>
      </c>
      <c r="C891" s="2">
        <v>53</v>
      </c>
      <c r="D891" s="2" t="s">
        <v>3151</v>
      </c>
      <c r="E891" s="2" t="s">
        <v>1191</v>
      </c>
      <c r="F891" s="2">
        <v>24</v>
      </c>
      <c r="G891" s="2" t="s">
        <v>184</v>
      </c>
      <c r="H891" s="2">
        <v>41</v>
      </c>
      <c r="I891" s="3">
        <v>2.0536657934412927E-4</v>
      </c>
      <c r="J891" s="2">
        <v>199643</v>
      </c>
      <c r="K891" s="2">
        <v>375858</v>
      </c>
    </row>
    <row r="892" spans="1:11" x14ac:dyDescent="0.3">
      <c r="A892" s="2">
        <v>10</v>
      </c>
      <c r="B892" s="2" t="s">
        <v>199</v>
      </c>
      <c r="C892" s="2">
        <v>53</v>
      </c>
      <c r="D892" s="2" t="s">
        <v>3151</v>
      </c>
      <c r="E892" s="2" t="s">
        <v>1186</v>
      </c>
      <c r="F892" s="2">
        <v>25</v>
      </c>
      <c r="G892" s="2" t="s">
        <v>1187</v>
      </c>
      <c r="H892" s="2">
        <v>30</v>
      </c>
      <c r="I892" s="3">
        <v>1.5026822878838727E-4</v>
      </c>
      <c r="J892" s="2">
        <v>199643</v>
      </c>
      <c r="K892" s="2">
        <v>375858</v>
      </c>
    </row>
    <row r="893" spans="1:11" x14ac:dyDescent="0.3">
      <c r="A893" s="2">
        <v>10</v>
      </c>
      <c r="B893" s="2" t="s">
        <v>199</v>
      </c>
      <c r="C893" s="2">
        <v>53</v>
      </c>
      <c r="D893" s="2" t="s">
        <v>3151</v>
      </c>
      <c r="E893" s="2" t="s">
        <v>1211</v>
      </c>
      <c r="F893" s="2">
        <v>26</v>
      </c>
      <c r="G893" s="2" t="s">
        <v>19</v>
      </c>
      <c r="H893" s="2">
        <v>37</v>
      </c>
      <c r="I893" s="3">
        <v>1.8533081550567762E-4</v>
      </c>
      <c r="J893" s="2">
        <v>199643</v>
      </c>
      <c r="K893" s="2">
        <v>375858</v>
      </c>
    </row>
    <row r="894" spans="1:11" x14ac:dyDescent="0.3">
      <c r="A894" s="2">
        <v>10</v>
      </c>
      <c r="B894" s="2" t="s">
        <v>199</v>
      </c>
      <c r="C894" s="2">
        <v>53</v>
      </c>
      <c r="D894" s="2" t="s">
        <v>3151</v>
      </c>
      <c r="E894" s="2" t="s">
        <v>1210</v>
      </c>
      <c r="F894" s="2">
        <v>27</v>
      </c>
      <c r="G894" s="2" t="s">
        <v>19</v>
      </c>
      <c r="H894" s="2">
        <v>39</v>
      </c>
      <c r="I894" s="3">
        <v>1.9534869742490345E-4</v>
      </c>
      <c r="J894" s="2">
        <v>199643</v>
      </c>
      <c r="K894" s="2">
        <v>375858</v>
      </c>
    </row>
    <row r="895" spans="1:11" x14ac:dyDescent="0.3">
      <c r="A895" s="2">
        <v>10</v>
      </c>
      <c r="B895" s="2" t="s">
        <v>199</v>
      </c>
      <c r="C895" s="2">
        <v>53</v>
      </c>
      <c r="D895" s="2" t="s">
        <v>3151</v>
      </c>
      <c r="E895" s="2" t="s">
        <v>1203</v>
      </c>
      <c r="F895" s="2">
        <v>28</v>
      </c>
      <c r="G895" s="2" t="s">
        <v>19</v>
      </c>
      <c r="H895" s="2">
        <v>34</v>
      </c>
      <c r="I895" s="3">
        <v>1.7030399262683892E-4</v>
      </c>
      <c r="J895" s="2">
        <v>199643</v>
      </c>
      <c r="K895" s="2">
        <v>375858</v>
      </c>
    </row>
    <row r="896" spans="1:11" x14ac:dyDescent="0.3">
      <c r="A896" s="2">
        <v>10</v>
      </c>
      <c r="B896" s="2" t="s">
        <v>199</v>
      </c>
      <c r="C896" s="2">
        <v>53</v>
      </c>
      <c r="D896" s="2" t="s">
        <v>3151</v>
      </c>
      <c r="E896" s="2" t="s">
        <v>1209</v>
      </c>
      <c r="F896" s="2">
        <v>29</v>
      </c>
      <c r="G896" s="2" t="s">
        <v>19</v>
      </c>
      <c r="H896" s="2">
        <v>17</v>
      </c>
      <c r="I896" s="3">
        <v>8.5151996313419459E-5</v>
      </c>
      <c r="J896" s="2">
        <v>199643</v>
      </c>
      <c r="K896" s="2">
        <v>375858</v>
      </c>
    </row>
    <row r="897" spans="1:11" x14ac:dyDescent="0.3">
      <c r="A897" s="2">
        <v>10</v>
      </c>
      <c r="B897" s="2" t="s">
        <v>199</v>
      </c>
      <c r="C897" s="2">
        <v>53</v>
      </c>
      <c r="D897" s="2" t="s">
        <v>3151</v>
      </c>
      <c r="E897" s="2" t="s">
        <v>1202</v>
      </c>
      <c r="F897" s="2">
        <v>30</v>
      </c>
      <c r="G897" s="2" t="s">
        <v>19</v>
      </c>
      <c r="H897" s="2">
        <v>22</v>
      </c>
      <c r="I897" s="3">
        <v>1.10196701111484E-4</v>
      </c>
      <c r="J897" s="2">
        <v>199643</v>
      </c>
      <c r="K897" s="2">
        <v>375858</v>
      </c>
    </row>
    <row r="898" spans="1:11" x14ac:dyDescent="0.3">
      <c r="A898" s="2">
        <v>10</v>
      </c>
      <c r="B898" s="2" t="s">
        <v>199</v>
      </c>
      <c r="C898" s="2">
        <v>53</v>
      </c>
      <c r="D898" s="2" t="s">
        <v>3151</v>
      </c>
      <c r="E898" s="2" t="s">
        <v>1205</v>
      </c>
      <c r="F898" s="2">
        <v>31</v>
      </c>
      <c r="G898" s="2" t="s">
        <v>19</v>
      </c>
      <c r="H898" s="2">
        <v>17</v>
      </c>
      <c r="I898" s="3">
        <v>8.5151996313419459E-5</v>
      </c>
      <c r="J898" s="2">
        <v>199643</v>
      </c>
      <c r="K898" s="2">
        <v>375858</v>
      </c>
    </row>
    <row r="899" spans="1:11" x14ac:dyDescent="0.3">
      <c r="A899" s="2">
        <v>10</v>
      </c>
      <c r="B899" s="2" t="s">
        <v>199</v>
      </c>
      <c r="C899" s="2">
        <v>54</v>
      </c>
      <c r="D899" s="2" t="s">
        <v>3152</v>
      </c>
      <c r="E899" s="2" t="s">
        <v>1180</v>
      </c>
      <c r="F899" s="2">
        <v>1</v>
      </c>
      <c r="G899" s="2" t="s">
        <v>9</v>
      </c>
      <c r="H899" s="2">
        <v>135451</v>
      </c>
      <c r="I899" s="3">
        <v>0.6522729461619956</v>
      </c>
      <c r="J899" s="2">
        <v>207660</v>
      </c>
      <c r="K899" s="2">
        <v>364287</v>
      </c>
    </row>
    <row r="900" spans="1:11" x14ac:dyDescent="0.3">
      <c r="A900" s="2">
        <v>10</v>
      </c>
      <c r="B900" s="2" t="s">
        <v>199</v>
      </c>
      <c r="C900" s="2">
        <v>54</v>
      </c>
      <c r="D900" s="2" t="s">
        <v>3152</v>
      </c>
      <c r="E900" s="2" t="s">
        <v>1179</v>
      </c>
      <c r="F900" s="2">
        <v>2</v>
      </c>
      <c r="G900" s="2" t="s">
        <v>7</v>
      </c>
      <c r="H900" s="2">
        <v>60071</v>
      </c>
      <c r="I900" s="3">
        <v>0.28927573918905902</v>
      </c>
      <c r="J900" s="2">
        <v>207660</v>
      </c>
      <c r="K900" s="2">
        <v>364287</v>
      </c>
    </row>
    <row r="901" spans="1:11" x14ac:dyDescent="0.3">
      <c r="A901" s="2">
        <v>10</v>
      </c>
      <c r="B901" s="2" t="s">
        <v>199</v>
      </c>
      <c r="C901" s="2">
        <v>54</v>
      </c>
      <c r="D901" s="2" t="s">
        <v>3152</v>
      </c>
      <c r="E901" s="2" t="s">
        <v>1181</v>
      </c>
      <c r="F901" s="2">
        <v>3</v>
      </c>
      <c r="G901" s="2" t="s">
        <v>11</v>
      </c>
      <c r="H901" s="2">
        <v>3981</v>
      </c>
      <c r="I901" s="3">
        <v>1.9170759895983821E-2</v>
      </c>
      <c r="J901" s="2">
        <v>207660</v>
      </c>
      <c r="K901" s="2">
        <v>364287</v>
      </c>
    </row>
    <row r="902" spans="1:11" x14ac:dyDescent="0.3">
      <c r="A902" s="2">
        <v>10</v>
      </c>
      <c r="B902" s="2" t="s">
        <v>199</v>
      </c>
      <c r="C902" s="2">
        <v>54</v>
      </c>
      <c r="D902" s="2" t="s">
        <v>3152</v>
      </c>
      <c r="E902" s="2" t="s">
        <v>1189</v>
      </c>
      <c r="F902" s="2">
        <v>4</v>
      </c>
      <c r="G902" s="2" t="s">
        <v>1023</v>
      </c>
      <c r="H902" s="2">
        <v>3594</v>
      </c>
      <c r="I902" s="3">
        <v>1.7307136665703556E-2</v>
      </c>
      <c r="J902" s="2">
        <v>207660</v>
      </c>
      <c r="K902" s="2">
        <v>364287</v>
      </c>
    </row>
    <row r="903" spans="1:11" x14ac:dyDescent="0.3">
      <c r="A903" s="2">
        <v>10</v>
      </c>
      <c r="B903" s="2" t="s">
        <v>199</v>
      </c>
      <c r="C903" s="2">
        <v>54</v>
      </c>
      <c r="D903" s="2" t="s">
        <v>3152</v>
      </c>
      <c r="E903" s="2" t="str">
        <f>"NOTA"&amp;B903</f>
        <v xml:space="preserve">NOTANagpur </v>
      </c>
      <c r="F903" s="2">
        <v>5</v>
      </c>
      <c r="G903" s="2" t="s">
        <v>22</v>
      </c>
      <c r="H903" s="2">
        <v>718</v>
      </c>
      <c r="I903" s="3">
        <v>3.4575748820186844E-3</v>
      </c>
      <c r="J903" s="2">
        <v>207660</v>
      </c>
      <c r="K903" s="2">
        <v>364287</v>
      </c>
    </row>
    <row r="904" spans="1:11" x14ac:dyDescent="0.3">
      <c r="A904" s="2">
        <v>10</v>
      </c>
      <c r="B904" s="2" t="s">
        <v>199</v>
      </c>
      <c r="C904" s="2">
        <v>54</v>
      </c>
      <c r="D904" s="2" t="s">
        <v>3152</v>
      </c>
      <c r="E904" s="2" t="s">
        <v>1190</v>
      </c>
      <c r="F904" s="2">
        <v>6</v>
      </c>
      <c r="G904" s="2" t="s">
        <v>1053</v>
      </c>
      <c r="H904" s="2">
        <v>478</v>
      </c>
      <c r="I904" s="3">
        <v>2.3018395454107677E-3</v>
      </c>
      <c r="J904" s="2">
        <v>207660</v>
      </c>
      <c r="K904" s="2">
        <v>364287</v>
      </c>
    </row>
    <row r="905" spans="1:11" x14ac:dyDescent="0.3">
      <c r="A905" s="2">
        <v>10</v>
      </c>
      <c r="B905" s="2" t="s">
        <v>199</v>
      </c>
      <c r="C905" s="2">
        <v>54</v>
      </c>
      <c r="D905" s="2" t="s">
        <v>3152</v>
      </c>
      <c r="E905" s="2" t="s">
        <v>231</v>
      </c>
      <c r="F905" s="2">
        <v>7</v>
      </c>
      <c r="G905" s="2" t="s">
        <v>1165</v>
      </c>
      <c r="H905" s="2">
        <v>412</v>
      </c>
      <c r="I905" s="3">
        <v>1.9840123278435907E-3</v>
      </c>
      <c r="J905" s="2">
        <v>207660</v>
      </c>
      <c r="K905" s="2">
        <v>364287</v>
      </c>
    </row>
    <row r="906" spans="1:11" x14ac:dyDescent="0.3">
      <c r="A906" s="2">
        <v>10</v>
      </c>
      <c r="B906" s="2" t="s">
        <v>199</v>
      </c>
      <c r="C906" s="2">
        <v>54</v>
      </c>
      <c r="D906" s="2" t="s">
        <v>3152</v>
      </c>
      <c r="E906" s="2" t="s">
        <v>1198</v>
      </c>
      <c r="F906" s="2">
        <v>8</v>
      </c>
      <c r="G906" s="2" t="s">
        <v>1199</v>
      </c>
      <c r="H906" s="2">
        <v>504</v>
      </c>
      <c r="I906" s="3">
        <v>2.4270442068766254E-3</v>
      </c>
      <c r="J906" s="2">
        <v>207660</v>
      </c>
      <c r="K906" s="2">
        <v>364287</v>
      </c>
    </row>
    <row r="907" spans="1:11" x14ac:dyDescent="0.3">
      <c r="A907" s="2">
        <v>10</v>
      </c>
      <c r="B907" s="2" t="s">
        <v>199</v>
      </c>
      <c r="C907" s="2">
        <v>54</v>
      </c>
      <c r="D907" s="2" t="s">
        <v>3152</v>
      </c>
      <c r="E907" s="2" t="s">
        <v>1200</v>
      </c>
      <c r="F907" s="2">
        <v>9</v>
      </c>
      <c r="G907" s="2" t="s">
        <v>19</v>
      </c>
      <c r="H907" s="2">
        <v>358</v>
      </c>
      <c r="I907" s="3">
        <v>1.7239718771068092E-3</v>
      </c>
      <c r="J907" s="2">
        <v>207660</v>
      </c>
      <c r="K907" s="2">
        <v>364287</v>
      </c>
    </row>
    <row r="908" spans="1:11" x14ac:dyDescent="0.3">
      <c r="A908" s="2">
        <v>10</v>
      </c>
      <c r="B908" s="2" t="s">
        <v>199</v>
      </c>
      <c r="C908" s="2">
        <v>54</v>
      </c>
      <c r="D908" s="2" t="s">
        <v>3152</v>
      </c>
      <c r="E908" s="2" t="s">
        <v>1193</v>
      </c>
      <c r="F908" s="2">
        <v>10</v>
      </c>
      <c r="G908" s="2" t="s">
        <v>109</v>
      </c>
      <c r="H908" s="2">
        <v>190</v>
      </c>
      <c r="I908" s="3">
        <v>9.1495714148126745E-4</v>
      </c>
      <c r="J908" s="2">
        <v>207660</v>
      </c>
      <c r="K908" s="2">
        <v>364287</v>
      </c>
    </row>
    <row r="909" spans="1:11" x14ac:dyDescent="0.3">
      <c r="A909" s="2">
        <v>10</v>
      </c>
      <c r="B909" s="2" t="s">
        <v>199</v>
      </c>
      <c r="C909" s="2">
        <v>54</v>
      </c>
      <c r="D909" s="2" t="s">
        <v>3152</v>
      </c>
      <c r="E909" s="2" t="s">
        <v>1184</v>
      </c>
      <c r="F909" s="2">
        <v>11</v>
      </c>
      <c r="G909" s="2" t="s">
        <v>1185</v>
      </c>
      <c r="H909" s="2">
        <v>278</v>
      </c>
      <c r="I909" s="3">
        <v>1.3387267649041703E-3</v>
      </c>
      <c r="J909" s="2">
        <v>207660</v>
      </c>
      <c r="K909" s="2">
        <v>364287</v>
      </c>
    </row>
    <row r="910" spans="1:11" x14ac:dyDescent="0.3">
      <c r="A910" s="2">
        <v>10</v>
      </c>
      <c r="B910" s="2" t="s">
        <v>199</v>
      </c>
      <c r="C910" s="2">
        <v>54</v>
      </c>
      <c r="D910" s="2" t="s">
        <v>3152</v>
      </c>
      <c r="E910" s="2" t="s">
        <v>1196</v>
      </c>
      <c r="F910" s="2">
        <v>12</v>
      </c>
      <c r="G910" s="2" t="s">
        <v>1197</v>
      </c>
      <c r="H910" s="2">
        <v>214</v>
      </c>
      <c r="I910" s="3">
        <v>1.0305306751420592E-3</v>
      </c>
      <c r="J910" s="2">
        <v>207660</v>
      </c>
      <c r="K910" s="2">
        <v>364287</v>
      </c>
    </row>
    <row r="911" spans="1:11" x14ac:dyDescent="0.3">
      <c r="A911" s="2">
        <v>10</v>
      </c>
      <c r="B911" s="2" t="s">
        <v>199</v>
      </c>
      <c r="C911" s="2">
        <v>54</v>
      </c>
      <c r="D911" s="2" t="s">
        <v>3152</v>
      </c>
      <c r="E911" s="2" t="s">
        <v>1182</v>
      </c>
      <c r="F911" s="2">
        <v>13</v>
      </c>
      <c r="G911" s="2" t="s">
        <v>15</v>
      </c>
      <c r="H911" s="2">
        <v>104</v>
      </c>
      <c r="I911" s="3">
        <v>5.0081864586343065E-4</v>
      </c>
      <c r="J911" s="2">
        <v>207660</v>
      </c>
      <c r="K911" s="2">
        <v>364287</v>
      </c>
    </row>
    <row r="912" spans="1:11" x14ac:dyDescent="0.3">
      <c r="A912" s="2">
        <v>10</v>
      </c>
      <c r="B912" s="2" t="s">
        <v>199</v>
      </c>
      <c r="C912" s="2">
        <v>54</v>
      </c>
      <c r="D912" s="2" t="s">
        <v>3152</v>
      </c>
      <c r="E912" s="2" t="s">
        <v>1183</v>
      </c>
      <c r="F912" s="2">
        <v>14</v>
      </c>
      <c r="G912" s="2" t="s">
        <v>80</v>
      </c>
      <c r="H912" s="2">
        <v>105</v>
      </c>
      <c r="I912" s="3">
        <v>5.0563420976596364E-4</v>
      </c>
      <c r="J912" s="2">
        <v>207660</v>
      </c>
      <c r="K912" s="2">
        <v>364287</v>
      </c>
    </row>
    <row r="913" spans="1:11" x14ac:dyDescent="0.3">
      <c r="A913" s="2">
        <v>10</v>
      </c>
      <c r="B913" s="2" t="s">
        <v>199</v>
      </c>
      <c r="C913" s="2">
        <v>54</v>
      </c>
      <c r="D913" s="2" t="s">
        <v>3152</v>
      </c>
      <c r="E913" s="2" t="s">
        <v>1208</v>
      </c>
      <c r="F913" s="2">
        <v>15</v>
      </c>
      <c r="G913" s="2" t="s">
        <v>19</v>
      </c>
      <c r="H913" s="2">
        <v>121</v>
      </c>
      <c r="I913" s="3">
        <v>5.8268323220649141E-4</v>
      </c>
      <c r="J913" s="2">
        <v>207660</v>
      </c>
      <c r="K913" s="2">
        <v>364287</v>
      </c>
    </row>
    <row r="914" spans="1:11" x14ac:dyDescent="0.3">
      <c r="A914" s="2">
        <v>10</v>
      </c>
      <c r="B914" s="2" t="s">
        <v>199</v>
      </c>
      <c r="C914" s="2">
        <v>54</v>
      </c>
      <c r="D914" s="2" t="s">
        <v>3152</v>
      </c>
      <c r="E914" s="2" t="s">
        <v>1207</v>
      </c>
      <c r="F914" s="2">
        <v>16</v>
      </c>
      <c r="G914" s="2" t="s">
        <v>19</v>
      </c>
      <c r="H914" s="2">
        <v>60</v>
      </c>
      <c r="I914" s="3">
        <v>2.8893383415197921E-4</v>
      </c>
      <c r="J914" s="2">
        <v>207660</v>
      </c>
      <c r="K914" s="2">
        <v>364287</v>
      </c>
    </row>
    <row r="915" spans="1:11" x14ac:dyDescent="0.3">
      <c r="A915" s="2">
        <v>10</v>
      </c>
      <c r="B915" s="2" t="s">
        <v>199</v>
      </c>
      <c r="C915" s="2">
        <v>54</v>
      </c>
      <c r="D915" s="2" t="s">
        <v>3152</v>
      </c>
      <c r="E915" s="2" t="s">
        <v>1194</v>
      </c>
      <c r="F915" s="2">
        <v>17</v>
      </c>
      <c r="G915" s="2" t="s">
        <v>1195</v>
      </c>
      <c r="H915" s="2">
        <v>123</v>
      </c>
      <c r="I915" s="3">
        <v>5.9231436001155738E-4</v>
      </c>
      <c r="J915" s="2">
        <v>207660</v>
      </c>
      <c r="K915" s="2">
        <v>364287</v>
      </c>
    </row>
    <row r="916" spans="1:11" x14ac:dyDescent="0.3">
      <c r="A916" s="2">
        <v>10</v>
      </c>
      <c r="B916" s="2" t="s">
        <v>199</v>
      </c>
      <c r="C916" s="2">
        <v>54</v>
      </c>
      <c r="D916" s="2" t="s">
        <v>3152</v>
      </c>
      <c r="E916" s="2" t="s">
        <v>1192</v>
      </c>
      <c r="F916" s="2">
        <v>18</v>
      </c>
      <c r="G916" s="2" t="s">
        <v>241</v>
      </c>
      <c r="H916" s="2">
        <v>134</v>
      </c>
      <c r="I916" s="3">
        <v>6.4528556293942023E-4</v>
      </c>
      <c r="J916" s="2">
        <v>207660</v>
      </c>
      <c r="K916" s="2">
        <v>364287</v>
      </c>
    </row>
    <row r="917" spans="1:11" x14ac:dyDescent="0.3">
      <c r="A917" s="2">
        <v>10</v>
      </c>
      <c r="B917" s="2" t="s">
        <v>199</v>
      </c>
      <c r="C917" s="2">
        <v>54</v>
      </c>
      <c r="D917" s="2" t="s">
        <v>3152</v>
      </c>
      <c r="E917" s="2" t="s">
        <v>1212</v>
      </c>
      <c r="F917" s="2">
        <v>19</v>
      </c>
      <c r="G917" s="2" t="s">
        <v>19</v>
      </c>
      <c r="H917" s="2">
        <v>109</v>
      </c>
      <c r="I917" s="3">
        <v>5.2489646537609558E-4</v>
      </c>
      <c r="J917" s="2">
        <v>207660</v>
      </c>
      <c r="K917" s="2">
        <v>364287</v>
      </c>
    </row>
    <row r="918" spans="1:11" x14ac:dyDescent="0.3">
      <c r="A918" s="2">
        <v>10</v>
      </c>
      <c r="B918" s="2" t="s">
        <v>199</v>
      </c>
      <c r="C918" s="2">
        <v>54</v>
      </c>
      <c r="D918" s="2" t="s">
        <v>3152</v>
      </c>
      <c r="E918" s="2" t="s">
        <v>1188</v>
      </c>
      <c r="F918" s="2">
        <v>20</v>
      </c>
      <c r="G918" s="2" t="s">
        <v>1113</v>
      </c>
      <c r="H918" s="2">
        <v>80</v>
      </c>
      <c r="I918" s="3">
        <v>3.8524511220263893E-4</v>
      </c>
      <c r="J918" s="2">
        <v>207660</v>
      </c>
      <c r="K918" s="2">
        <v>364287</v>
      </c>
    </row>
    <row r="919" spans="1:11" x14ac:dyDescent="0.3">
      <c r="A919" s="2">
        <v>10</v>
      </c>
      <c r="B919" s="2" t="s">
        <v>199</v>
      </c>
      <c r="C919" s="2">
        <v>54</v>
      </c>
      <c r="D919" s="2" t="s">
        <v>3152</v>
      </c>
      <c r="E919" s="2" t="s">
        <v>1204</v>
      </c>
      <c r="F919" s="2">
        <v>21</v>
      </c>
      <c r="G919" s="2" t="s">
        <v>19</v>
      </c>
      <c r="H919" s="2">
        <v>71</v>
      </c>
      <c r="I919" s="3">
        <v>3.4190503707984206E-4</v>
      </c>
      <c r="J919" s="2">
        <v>207660</v>
      </c>
      <c r="K919" s="2">
        <v>364287</v>
      </c>
    </row>
    <row r="920" spans="1:11" x14ac:dyDescent="0.3">
      <c r="A920" s="2">
        <v>10</v>
      </c>
      <c r="B920" s="2" t="s">
        <v>199</v>
      </c>
      <c r="C920" s="2">
        <v>54</v>
      </c>
      <c r="D920" s="2" t="s">
        <v>3152</v>
      </c>
      <c r="E920" s="2" t="s">
        <v>1206</v>
      </c>
      <c r="F920" s="2">
        <v>22</v>
      </c>
      <c r="G920" s="2" t="s">
        <v>19</v>
      </c>
      <c r="H920" s="2">
        <v>61</v>
      </c>
      <c r="I920" s="3">
        <v>2.937493980545122E-4</v>
      </c>
      <c r="J920" s="2">
        <v>207660</v>
      </c>
      <c r="K920" s="2">
        <v>364287</v>
      </c>
    </row>
    <row r="921" spans="1:11" x14ac:dyDescent="0.3">
      <c r="A921" s="2">
        <v>10</v>
      </c>
      <c r="B921" s="2" t="s">
        <v>199</v>
      </c>
      <c r="C921" s="2">
        <v>54</v>
      </c>
      <c r="D921" s="2" t="s">
        <v>3152</v>
      </c>
      <c r="E921" s="2" t="s">
        <v>1201</v>
      </c>
      <c r="F921" s="2">
        <v>23</v>
      </c>
      <c r="G921" s="2" t="s">
        <v>19</v>
      </c>
      <c r="H921" s="2">
        <v>63</v>
      </c>
      <c r="I921" s="3">
        <v>3.0338052585957817E-4</v>
      </c>
      <c r="J921" s="2">
        <v>207660</v>
      </c>
      <c r="K921" s="2">
        <v>364287</v>
      </c>
    </row>
    <row r="922" spans="1:11" x14ac:dyDescent="0.3">
      <c r="A922" s="2">
        <v>10</v>
      </c>
      <c r="B922" s="2" t="s">
        <v>199</v>
      </c>
      <c r="C922" s="2">
        <v>54</v>
      </c>
      <c r="D922" s="2" t="s">
        <v>3152</v>
      </c>
      <c r="E922" s="2" t="s">
        <v>1191</v>
      </c>
      <c r="F922" s="2">
        <v>24</v>
      </c>
      <c r="G922" s="2" t="s">
        <v>184</v>
      </c>
      <c r="H922" s="2">
        <v>64</v>
      </c>
      <c r="I922" s="3">
        <v>3.0819608976211116E-4</v>
      </c>
      <c r="J922" s="2">
        <v>207660</v>
      </c>
      <c r="K922" s="2">
        <v>364287</v>
      </c>
    </row>
    <row r="923" spans="1:11" x14ac:dyDescent="0.3">
      <c r="A923" s="2">
        <v>10</v>
      </c>
      <c r="B923" s="2" t="s">
        <v>199</v>
      </c>
      <c r="C923" s="2">
        <v>54</v>
      </c>
      <c r="D923" s="2" t="s">
        <v>3152</v>
      </c>
      <c r="E923" s="2" t="s">
        <v>1186</v>
      </c>
      <c r="F923" s="2">
        <v>25</v>
      </c>
      <c r="G923" s="2" t="s">
        <v>1187</v>
      </c>
      <c r="H923" s="2">
        <v>30</v>
      </c>
      <c r="I923" s="3">
        <v>1.4446691707598961E-4</v>
      </c>
      <c r="J923" s="2">
        <v>207660</v>
      </c>
      <c r="K923" s="2">
        <v>364287</v>
      </c>
    </row>
    <row r="924" spans="1:11" x14ac:dyDescent="0.3">
      <c r="A924" s="2">
        <v>10</v>
      </c>
      <c r="B924" s="2" t="s">
        <v>199</v>
      </c>
      <c r="C924" s="2">
        <v>54</v>
      </c>
      <c r="D924" s="2" t="s">
        <v>3152</v>
      </c>
      <c r="E924" s="2" t="s">
        <v>1211</v>
      </c>
      <c r="F924" s="2">
        <v>26</v>
      </c>
      <c r="G924" s="2" t="s">
        <v>19</v>
      </c>
      <c r="H924" s="2">
        <v>58</v>
      </c>
      <c r="I924" s="3">
        <v>2.7930270634691324E-4</v>
      </c>
      <c r="J924" s="2">
        <v>207660</v>
      </c>
      <c r="K924" s="2">
        <v>364287</v>
      </c>
    </row>
    <row r="925" spans="1:11" x14ac:dyDescent="0.3">
      <c r="A925" s="2">
        <v>10</v>
      </c>
      <c r="B925" s="2" t="s">
        <v>199</v>
      </c>
      <c r="C925" s="2">
        <v>54</v>
      </c>
      <c r="D925" s="2" t="s">
        <v>3152</v>
      </c>
      <c r="E925" s="2" t="s">
        <v>1210</v>
      </c>
      <c r="F925" s="2">
        <v>27</v>
      </c>
      <c r="G925" s="2" t="s">
        <v>19</v>
      </c>
      <c r="H925" s="2">
        <v>64</v>
      </c>
      <c r="I925" s="3">
        <v>3.0819608976211116E-4</v>
      </c>
      <c r="J925" s="2">
        <v>207660</v>
      </c>
      <c r="K925" s="2">
        <v>364287</v>
      </c>
    </row>
    <row r="926" spans="1:11" x14ac:dyDescent="0.3">
      <c r="A926" s="2">
        <v>10</v>
      </c>
      <c r="B926" s="2" t="s">
        <v>199</v>
      </c>
      <c r="C926" s="2">
        <v>54</v>
      </c>
      <c r="D926" s="2" t="s">
        <v>3152</v>
      </c>
      <c r="E926" s="2" t="s">
        <v>1203</v>
      </c>
      <c r="F926" s="2">
        <v>28</v>
      </c>
      <c r="G926" s="2" t="s">
        <v>19</v>
      </c>
      <c r="H926" s="2">
        <v>49</v>
      </c>
      <c r="I926" s="3">
        <v>2.3596263122411634E-4</v>
      </c>
      <c r="J926" s="2">
        <v>207660</v>
      </c>
      <c r="K926" s="2">
        <v>364287</v>
      </c>
    </row>
    <row r="927" spans="1:11" x14ac:dyDescent="0.3">
      <c r="A927" s="2">
        <v>10</v>
      </c>
      <c r="B927" s="2" t="s">
        <v>199</v>
      </c>
      <c r="C927" s="2">
        <v>54</v>
      </c>
      <c r="D927" s="2" t="s">
        <v>3152</v>
      </c>
      <c r="E927" s="2" t="s">
        <v>1209</v>
      </c>
      <c r="F927" s="2">
        <v>29</v>
      </c>
      <c r="G927" s="2" t="s">
        <v>19</v>
      </c>
      <c r="H927" s="2">
        <v>40</v>
      </c>
      <c r="I927" s="3">
        <v>1.9262255610131947E-4</v>
      </c>
      <c r="J927" s="2">
        <v>207660</v>
      </c>
      <c r="K927" s="2">
        <v>364287</v>
      </c>
    </row>
    <row r="928" spans="1:11" x14ac:dyDescent="0.3">
      <c r="A928" s="2">
        <v>10</v>
      </c>
      <c r="B928" s="2" t="s">
        <v>199</v>
      </c>
      <c r="C928" s="2">
        <v>54</v>
      </c>
      <c r="D928" s="2" t="s">
        <v>3152</v>
      </c>
      <c r="E928" s="2" t="s">
        <v>1202</v>
      </c>
      <c r="F928" s="2">
        <v>30</v>
      </c>
      <c r="G928" s="2" t="s">
        <v>19</v>
      </c>
      <c r="H928" s="2">
        <v>35</v>
      </c>
      <c r="I928" s="3">
        <v>1.6854473658865454E-4</v>
      </c>
      <c r="J928" s="2">
        <v>207660</v>
      </c>
      <c r="K928" s="2">
        <v>364287</v>
      </c>
    </row>
    <row r="929" spans="1:11" x14ac:dyDescent="0.3">
      <c r="A929" s="2">
        <v>10</v>
      </c>
      <c r="B929" s="2" t="s">
        <v>199</v>
      </c>
      <c r="C929" s="2">
        <v>54</v>
      </c>
      <c r="D929" s="2" t="s">
        <v>3152</v>
      </c>
      <c r="E929" s="2" t="s">
        <v>1205</v>
      </c>
      <c r="F929" s="2">
        <v>31</v>
      </c>
      <c r="G929" s="2" t="s">
        <v>19</v>
      </c>
      <c r="H929" s="2">
        <v>40</v>
      </c>
      <c r="I929" s="3">
        <v>1.9262255610131947E-4</v>
      </c>
      <c r="J929" s="2">
        <v>207660</v>
      </c>
      <c r="K929" s="2">
        <v>364287</v>
      </c>
    </row>
    <row r="930" spans="1:11" x14ac:dyDescent="0.3">
      <c r="A930" s="2">
        <v>10</v>
      </c>
      <c r="B930" s="2" t="s">
        <v>199</v>
      </c>
      <c r="C930" s="2">
        <v>55</v>
      </c>
      <c r="D930" s="2" t="s">
        <v>3379</v>
      </c>
      <c r="E930" s="2" t="s">
        <v>1180</v>
      </c>
      <c r="F930" s="2">
        <v>1</v>
      </c>
      <c r="G930" s="2" t="s">
        <v>9</v>
      </c>
      <c r="H930" s="2">
        <v>96346</v>
      </c>
      <c r="I930" s="3">
        <v>0.547887404037532</v>
      </c>
      <c r="J930" s="2">
        <v>175850</v>
      </c>
      <c r="K930" s="2">
        <v>317104</v>
      </c>
    </row>
    <row r="931" spans="1:11" x14ac:dyDescent="0.3">
      <c r="A931" s="2">
        <v>10</v>
      </c>
      <c r="B931" s="2" t="s">
        <v>199</v>
      </c>
      <c r="C931" s="2">
        <v>55</v>
      </c>
      <c r="D931" s="2" t="s">
        <v>3379</v>
      </c>
      <c r="E931" s="2" t="s">
        <v>1179</v>
      </c>
      <c r="F931" s="2">
        <v>2</v>
      </c>
      <c r="G931" s="2" t="s">
        <v>7</v>
      </c>
      <c r="H931" s="2">
        <v>73849</v>
      </c>
      <c r="I931" s="3">
        <v>0.4199545066818311</v>
      </c>
      <c r="J931" s="2">
        <v>175850</v>
      </c>
      <c r="K931" s="2">
        <v>317104</v>
      </c>
    </row>
    <row r="932" spans="1:11" x14ac:dyDescent="0.3">
      <c r="A932" s="2">
        <v>10</v>
      </c>
      <c r="B932" s="2" t="s">
        <v>199</v>
      </c>
      <c r="C932" s="2">
        <v>55</v>
      </c>
      <c r="D932" s="2" t="s">
        <v>3379</v>
      </c>
      <c r="E932" s="2" t="s">
        <v>1181</v>
      </c>
      <c r="F932" s="2">
        <v>3</v>
      </c>
      <c r="G932" s="2" t="s">
        <v>11</v>
      </c>
      <c r="H932" s="2">
        <v>1692</v>
      </c>
      <c r="I932" s="3">
        <v>9.6218367927210693E-3</v>
      </c>
      <c r="J932" s="2">
        <v>175850</v>
      </c>
      <c r="K932" s="2">
        <v>317104</v>
      </c>
    </row>
    <row r="933" spans="1:11" x14ac:dyDescent="0.3">
      <c r="A933" s="2">
        <v>10</v>
      </c>
      <c r="B933" s="2" t="s">
        <v>199</v>
      </c>
      <c r="C933" s="2">
        <v>55</v>
      </c>
      <c r="D933" s="2" t="s">
        <v>3379</v>
      </c>
      <c r="E933" s="2" t="s">
        <v>1189</v>
      </c>
      <c r="F933" s="2">
        <v>4</v>
      </c>
      <c r="G933" s="2" t="s">
        <v>1023</v>
      </c>
      <c r="H933" s="2">
        <v>1129</v>
      </c>
      <c r="I933" s="3">
        <v>6.4202445265851577E-3</v>
      </c>
      <c r="J933" s="2">
        <v>175850</v>
      </c>
      <c r="K933" s="2">
        <v>317104</v>
      </c>
    </row>
    <row r="934" spans="1:11" x14ac:dyDescent="0.3">
      <c r="A934" s="2">
        <v>10</v>
      </c>
      <c r="B934" s="2" t="s">
        <v>199</v>
      </c>
      <c r="C934" s="2">
        <v>55</v>
      </c>
      <c r="D934" s="2" t="s">
        <v>3379</v>
      </c>
      <c r="E934" s="2" t="str">
        <f>"NOTA"&amp;B934</f>
        <v xml:space="preserve">NOTANagpur </v>
      </c>
      <c r="F934" s="2">
        <v>5</v>
      </c>
      <c r="G934" s="2" t="s">
        <v>22</v>
      </c>
      <c r="H934" s="2">
        <v>543</v>
      </c>
      <c r="I934" s="3">
        <v>3.0878589707136763E-3</v>
      </c>
      <c r="J934" s="2">
        <v>175850</v>
      </c>
      <c r="K934" s="2">
        <v>317104</v>
      </c>
    </row>
    <row r="935" spans="1:11" x14ac:dyDescent="0.3">
      <c r="A935" s="2">
        <v>10</v>
      </c>
      <c r="B935" s="2" t="s">
        <v>199</v>
      </c>
      <c r="C935" s="2">
        <v>55</v>
      </c>
      <c r="D935" s="2" t="s">
        <v>3379</v>
      </c>
      <c r="E935" s="2" t="s">
        <v>1190</v>
      </c>
      <c r="F935" s="2">
        <v>6</v>
      </c>
      <c r="G935" s="2" t="s">
        <v>1053</v>
      </c>
      <c r="H935" s="2">
        <v>125</v>
      </c>
      <c r="I935" s="3">
        <v>7.108330963889679E-4</v>
      </c>
      <c r="J935" s="2">
        <v>175850</v>
      </c>
      <c r="K935" s="2">
        <v>317104</v>
      </c>
    </row>
    <row r="936" spans="1:11" x14ac:dyDescent="0.3">
      <c r="A936" s="2">
        <v>10</v>
      </c>
      <c r="B936" s="2" t="s">
        <v>199</v>
      </c>
      <c r="C936" s="2">
        <v>55</v>
      </c>
      <c r="D936" s="2" t="s">
        <v>3379</v>
      </c>
      <c r="E936" s="2" t="s">
        <v>231</v>
      </c>
      <c r="F936" s="2">
        <v>7</v>
      </c>
      <c r="G936" s="2" t="s">
        <v>1165</v>
      </c>
      <c r="H936" s="2">
        <v>331</v>
      </c>
      <c r="I936" s="3">
        <v>1.8822860392379869E-3</v>
      </c>
      <c r="J936" s="2">
        <v>175850</v>
      </c>
      <c r="K936" s="2">
        <v>317104</v>
      </c>
    </row>
    <row r="937" spans="1:11" x14ac:dyDescent="0.3">
      <c r="A937" s="2">
        <v>10</v>
      </c>
      <c r="B937" s="2" t="s">
        <v>199</v>
      </c>
      <c r="C937" s="2">
        <v>55</v>
      </c>
      <c r="D937" s="2" t="s">
        <v>3379</v>
      </c>
      <c r="E937" s="2" t="s">
        <v>1198</v>
      </c>
      <c r="F937" s="2">
        <v>8</v>
      </c>
      <c r="G937" s="2" t="s">
        <v>1199</v>
      </c>
      <c r="H937" s="2">
        <v>351</v>
      </c>
      <c r="I937" s="3">
        <v>1.9960193346602218E-3</v>
      </c>
      <c r="J937" s="2">
        <v>175850</v>
      </c>
      <c r="K937" s="2">
        <v>317104</v>
      </c>
    </row>
    <row r="938" spans="1:11" x14ac:dyDescent="0.3">
      <c r="A938" s="2">
        <v>10</v>
      </c>
      <c r="B938" s="2" t="s">
        <v>199</v>
      </c>
      <c r="C938" s="2">
        <v>55</v>
      </c>
      <c r="D938" s="2" t="s">
        <v>3379</v>
      </c>
      <c r="E938" s="2" t="s">
        <v>1200</v>
      </c>
      <c r="F938" s="2">
        <v>9</v>
      </c>
      <c r="G938" s="2" t="s">
        <v>19</v>
      </c>
      <c r="H938" s="2">
        <v>176</v>
      </c>
      <c r="I938" s="3">
        <v>1.0008529997156668E-3</v>
      </c>
      <c r="J938" s="2">
        <v>175850</v>
      </c>
      <c r="K938" s="2">
        <v>317104</v>
      </c>
    </row>
    <row r="939" spans="1:11" x14ac:dyDescent="0.3">
      <c r="A939" s="2">
        <v>10</v>
      </c>
      <c r="B939" s="2" t="s">
        <v>199</v>
      </c>
      <c r="C939" s="2">
        <v>55</v>
      </c>
      <c r="D939" s="2" t="s">
        <v>3379</v>
      </c>
      <c r="E939" s="2" t="s">
        <v>1193</v>
      </c>
      <c r="F939" s="2">
        <v>10</v>
      </c>
      <c r="G939" s="2" t="s">
        <v>109</v>
      </c>
      <c r="H939" s="2">
        <v>124</v>
      </c>
      <c r="I939" s="3">
        <v>7.0514643161785618E-4</v>
      </c>
      <c r="J939" s="2">
        <v>175850</v>
      </c>
      <c r="K939" s="2">
        <v>317104</v>
      </c>
    </row>
    <row r="940" spans="1:11" x14ac:dyDescent="0.3">
      <c r="A940" s="2">
        <v>10</v>
      </c>
      <c r="B940" s="2" t="s">
        <v>199</v>
      </c>
      <c r="C940" s="2">
        <v>55</v>
      </c>
      <c r="D940" s="2" t="s">
        <v>3379</v>
      </c>
      <c r="E940" s="2" t="s">
        <v>1184</v>
      </c>
      <c r="F940" s="2">
        <v>11</v>
      </c>
      <c r="G940" s="2" t="s">
        <v>1185</v>
      </c>
      <c r="H940" s="2">
        <v>145</v>
      </c>
      <c r="I940" s="3">
        <v>8.2456639181120272E-4</v>
      </c>
      <c r="J940" s="2">
        <v>175850</v>
      </c>
      <c r="K940" s="2">
        <v>317104</v>
      </c>
    </row>
    <row r="941" spans="1:11" x14ac:dyDescent="0.3">
      <c r="A941" s="2">
        <v>10</v>
      </c>
      <c r="B941" s="2" t="s">
        <v>199</v>
      </c>
      <c r="C941" s="2">
        <v>55</v>
      </c>
      <c r="D941" s="2" t="s">
        <v>3379</v>
      </c>
      <c r="E941" s="2" t="s">
        <v>1196</v>
      </c>
      <c r="F941" s="2">
        <v>12</v>
      </c>
      <c r="G941" s="2" t="s">
        <v>1197</v>
      </c>
      <c r="H941" s="2">
        <v>129</v>
      </c>
      <c r="I941" s="3">
        <v>7.3357975547341488E-4</v>
      </c>
      <c r="J941" s="2">
        <v>175850</v>
      </c>
      <c r="K941" s="2">
        <v>317104</v>
      </c>
    </row>
    <row r="942" spans="1:11" x14ac:dyDescent="0.3">
      <c r="A942" s="2">
        <v>10</v>
      </c>
      <c r="B942" s="2" t="s">
        <v>199</v>
      </c>
      <c r="C942" s="2">
        <v>55</v>
      </c>
      <c r="D942" s="2" t="s">
        <v>3379</v>
      </c>
      <c r="E942" s="2" t="s">
        <v>1182</v>
      </c>
      <c r="F942" s="2">
        <v>13</v>
      </c>
      <c r="G942" s="2" t="s">
        <v>15</v>
      </c>
      <c r="H942" s="2">
        <v>62</v>
      </c>
      <c r="I942" s="3">
        <v>3.5257321580892809E-4</v>
      </c>
      <c r="J942" s="2">
        <v>175850</v>
      </c>
      <c r="K942" s="2">
        <v>317104</v>
      </c>
    </row>
    <row r="943" spans="1:11" x14ac:dyDescent="0.3">
      <c r="A943" s="2">
        <v>10</v>
      </c>
      <c r="B943" s="2" t="s">
        <v>199</v>
      </c>
      <c r="C943" s="2">
        <v>55</v>
      </c>
      <c r="D943" s="2" t="s">
        <v>3379</v>
      </c>
      <c r="E943" s="2" t="s">
        <v>1183</v>
      </c>
      <c r="F943" s="2">
        <v>14</v>
      </c>
      <c r="G943" s="2" t="s">
        <v>80</v>
      </c>
      <c r="H943" s="2">
        <v>173</v>
      </c>
      <c r="I943" s="3">
        <v>9.8379300540233153E-4</v>
      </c>
      <c r="J943" s="2">
        <v>175850</v>
      </c>
      <c r="K943" s="2">
        <v>317104</v>
      </c>
    </row>
    <row r="944" spans="1:11" x14ac:dyDescent="0.3">
      <c r="A944" s="2">
        <v>10</v>
      </c>
      <c r="B944" s="2" t="s">
        <v>199</v>
      </c>
      <c r="C944" s="2">
        <v>55</v>
      </c>
      <c r="D944" s="2" t="s">
        <v>3379</v>
      </c>
      <c r="E944" s="2" t="s">
        <v>1208</v>
      </c>
      <c r="F944" s="2">
        <v>15</v>
      </c>
      <c r="G944" s="2" t="s">
        <v>19</v>
      </c>
      <c r="H944" s="2">
        <v>89</v>
      </c>
      <c r="I944" s="3">
        <v>5.0611316462894512E-4</v>
      </c>
      <c r="J944" s="2">
        <v>175850</v>
      </c>
      <c r="K944" s="2">
        <v>317104</v>
      </c>
    </row>
    <row r="945" spans="1:11" x14ac:dyDescent="0.3">
      <c r="A945" s="2">
        <v>10</v>
      </c>
      <c r="B945" s="2" t="s">
        <v>199</v>
      </c>
      <c r="C945" s="2">
        <v>55</v>
      </c>
      <c r="D945" s="2" t="s">
        <v>3379</v>
      </c>
      <c r="E945" s="2" t="s">
        <v>1207</v>
      </c>
      <c r="F945" s="2">
        <v>16</v>
      </c>
      <c r="G945" s="2" t="s">
        <v>19</v>
      </c>
      <c r="H945" s="2">
        <v>37</v>
      </c>
      <c r="I945" s="3">
        <v>2.104065965311345E-4</v>
      </c>
      <c r="J945" s="2">
        <v>175850</v>
      </c>
      <c r="K945" s="2">
        <v>317104</v>
      </c>
    </row>
    <row r="946" spans="1:11" x14ac:dyDescent="0.3">
      <c r="A946" s="2">
        <v>10</v>
      </c>
      <c r="B946" s="2" t="s">
        <v>199</v>
      </c>
      <c r="C946" s="2">
        <v>55</v>
      </c>
      <c r="D946" s="2" t="s">
        <v>3379</v>
      </c>
      <c r="E946" s="2" t="s">
        <v>1194</v>
      </c>
      <c r="F946" s="2">
        <v>17</v>
      </c>
      <c r="G946" s="2" t="s">
        <v>1195</v>
      </c>
      <c r="H946" s="2">
        <v>83</v>
      </c>
      <c r="I946" s="3">
        <v>4.7199317600227469E-4</v>
      </c>
      <c r="J946" s="2">
        <v>175850</v>
      </c>
      <c r="K946" s="2">
        <v>317104</v>
      </c>
    </row>
    <row r="947" spans="1:11" x14ac:dyDescent="0.3">
      <c r="A947" s="2">
        <v>10</v>
      </c>
      <c r="B947" s="2" t="s">
        <v>199</v>
      </c>
      <c r="C947" s="2">
        <v>55</v>
      </c>
      <c r="D947" s="2" t="s">
        <v>3379</v>
      </c>
      <c r="E947" s="2" t="s">
        <v>1192</v>
      </c>
      <c r="F947" s="2">
        <v>18</v>
      </c>
      <c r="G947" s="2" t="s">
        <v>241</v>
      </c>
      <c r="H947" s="2">
        <v>57</v>
      </c>
      <c r="I947" s="3">
        <v>3.2413989195336933E-4</v>
      </c>
      <c r="J947" s="2">
        <v>175850</v>
      </c>
      <c r="K947" s="2">
        <v>317104</v>
      </c>
    </row>
    <row r="948" spans="1:11" x14ac:dyDescent="0.3">
      <c r="A948" s="2">
        <v>10</v>
      </c>
      <c r="B948" s="2" t="s">
        <v>199</v>
      </c>
      <c r="C948" s="2">
        <v>55</v>
      </c>
      <c r="D948" s="2" t="s">
        <v>3379</v>
      </c>
      <c r="E948" s="2" t="s">
        <v>1212</v>
      </c>
      <c r="F948" s="2">
        <v>19</v>
      </c>
      <c r="G948" s="2" t="s">
        <v>19</v>
      </c>
      <c r="H948" s="2">
        <v>45</v>
      </c>
      <c r="I948" s="3">
        <v>2.5589991470002842E-4</v>
      </c>
      <c r="J948" s="2">
        <v>175850</v>
      </c>
      <c r="K948" s="2">
        <v>317104</v>
      </c>
    </row>
    <row r="949" spans="1:11" x14ac:dyDescent="0.3">
      <c r="A949" s="2">
        <v>10</v>
      </c>
      <c r="B949" s="2" t="s">
        <v>199</v>
      </c>
      <c r="C949" s="2">
        <v>55</v>
      </c>
      <c r="D949" s="2" t="s">
        <v>3379</v>
      </c>
      <c r="E949" s="2" t="s">
        <v>1188</v>
      </c>
      <c r="F949" s="2">
        <v>20</v>
      </c>
      <c r="G949" s="2" t="s">
        <v>1113</v>
      </c>
      <c r="H949" s="2">
        <v>23</v>
      </c>
      <c r="I949" s="3">
        <v>1.307932897355701E-4</v>
      </c>
      <c r="J949" s="2">
        <v>175850</v>
      </c>
      <c r="K949" s="2">
        <v>317104</v>
      </c>
    </row>
    <row r="950" spans="1:11" x14ac:dyDescent="0.3">
      <c r="A950" s="2">
        <v>10</v>
      </c>
      <c r="B950" s="2" t="s">
        <v>199</v>
      </c>
      <c r="C950" s="2">
        <v>55</v>
      </c>
      <c r="D950" s="2" t="s">
        <v>3379</v>
      </c>
      <c r="E950" s="2" t="s">
        <v>1204</v>
      </c>
      <c r="F950" s="2">
        <v>21</v>
      </c>
      <c r="G950" s="2" t="s">
        <v>19</v>
      </c>
      <c r="H950" s="2">
        <v>18</v>
      </c>
      <c r="I950" s="3">
        <v>1.0235996588001138E-4</v>
      </c>
      <c r="J950" s="2">
        <v>175850</v>
      </c>
      <c r="K950" s="2">
        <v>317104</v>
      </c>
    </row>
    <row r="951" spans="1:11" x14ac:dyDescent="0.3">
      <c r="A951" s="2">
        <v>10</v>
      </c>
      <c r="B951" s="2" t="s">
        <v>199</v>
      </c>
      <c r="C951" s="2">
        <v>55</v>
      </c>
      <c r="D951" s="2" t="s">
        <v>3379</v>
      </c>
      <c r="E951" s="2" t="s">
        <v>1206</v>
      </c>
      <c r="F951" s="2">
        <v>22</v>
      </c>
      <c r="G951" s="2" t="s">
        <v>19</v>
      </c>
      <c r="H951" s="2">
        <v>34</v>
      </c>
      <c r="I951" s="3">
        <v>1.9334660221779926E-4</v>
      </c>
      <c r="J951" s="2">
        <v>175850</v>
      </c>
      <c r="K951" s="2">
        <v>317104</v>
      </c>
    </row>
    <row r="952" spans="1:11" x14ac:dyDescent="0.3">
      <c r="A952" s="2">
        <v>10</v>
      </c>
      <c r="B952" s="2" t="s">
        <v>199</v>
      </c>
      <c r="C952" s="2">
        <v>55</v>
      </c>
      <c r="D952" s="2" t="s">
        <v>3379</v>
      </c>
      <c r="E952" s="2" t="s">
        <v>1201</v>
      </c>
      <c r="F952" s="2">
        <v>23</v>
      </c>
      <c r="G952" s="2" t="s">
        <v>19</v>
      </c>
      <c r="H952" s="2">
        <v>35</v>
      </c>
      <c r="I952" s="3">
        <v>1.99033266988911E-4</v>
      </c>
      <c r="J952" s="2">
        <v>175850</v>
      </c>
      <c r="K952" s="2">
        <v>317104</v>
      </c>
    </row>
    <row r="953" spans="1:11" x14ac:dyDescent="0.3">
      <c r="A953" s="2">
        <v>10</v>
      </c>
      <c r="B953" s="2" t="s">
        <v>199</v>
      </c>
      <c r="C953" s="2">
        <v>55</v>
      </c>
      <c r="D953" s="2" t="s">
        <v>3379</v>
      </c>
      <c r="E953" s="2" t="s">
        <v>1191</v>
      </c>
      <c r="F953" s="2">
        <v>24</v>
      </c>
      <c r="G953" s="2" t="s">
        <v>184</v>
      </c>
      <c r="H953" s="2">
        <v>30</v>
      </c>
      <c r="I953" s="3">
        <v>1.705999431333523E-4</v>
      </c>
      <c r="J953" s="2">
        <v>175850</v>
      </c>
      <c r="K953" s="2">
        <v>317104</v>
      </c>
    </row>
    <row r="954" spans="1:11" x14ac:dyDescent="0.3">
      <c r="A954" s="2">
        <v>10</v>
      </c>
      <c r="B954" s="2" t="s">
        <v>199</v>
      </c>
      <c r="C954" s="2">
        <v>55</v>
      </c>
      <c r="D954" s="2" t="s">
        <v>3379</v>
      </c>
      <c r="E954" s="2" t="s">
        <v>1186</v>
      </c>
      <c r="F954" s="2">
        <v>25</v>
      </c>
      <c r="G954" s="2" t="s">
        <v>1187</v>
      </c>
      <c r="H954" s="2">
        <v>73</v>
      </c>
      <c r="I954" s="3">
        <v>4.1512652829115722E-4</v>
      </c>
      <c r="J954" s="2">
        <v>175850</v>
      </c>
      <c r="K954" s="2">
        <v>317104</v>
      </c>
    </row>
    <row r="955" spans="1:11" x14ac:dyDescent="0.3">
      <c r="A955" s="2">
        <v>10</v>
      </c>
      <c r="B955" s="2" t="s">
        <v>199</v>
      </c>
      <c r="C955" s="2">
        <v>55</v>
      </c>
      <c r="D955" s="2" t="s">
        <v>3379</v>
      </c>
      <c r="E955" s="2" t="s">
        <v>1211</v>
      </c>
      <c r="F955" s="2">
        <v>26</v>
      </c>
      <c r="G955" s="2" t="s">
        <v>19</v>
      </c>
      <c r="H955" s="2">
        <v>28</v>
      </c>
      <c r="I955" s="3">
        <v>1.592266135911288E-4</v>
      </c>
      <c r="J955" s="2">
        <v>175850</v>
      </c>
      <c r="K955" s="2">
        <v>317104</v>
      </c>
    </row>
    <row r="956" spans="1:11" x14ac:dyDescent="0.3">
      <c r="A956" s="2">
        <v>10</v>
      </c>
      <c r="B956" s="2" t="s">
        <v>199</v>
      </c>
      <c r="C956" s="2">
        <v>55</v>
      </c>
      <c r="D956" s="2" t="s">
        <v>3379</v>
      </c>
      <c r="E956" s="2" t="s">
        <v>1210</v>
      </c>
      <c r="F956" s="2">
        <v>27</v>
      </c>
      <c r="G956" s="2" t="s">
        <v>19</v>
      </c>
      <c r="H956" s="2">
        <v>18</v>
      </c>
      <c r="I956" s="3">
        <v>1.0235996588001138E-4</v>
      </c>
      <c r="J956" s="2">
        <v>175850</v>
      </c>
      <c r="K956" s="2">
        <v>317104</v>
      </c>
    </row>
    <row r="957" spans="1:11" x14ac:dyDescent="0.3">
      <c r="A957" s="2">
        <v>10</v>
      </c>
      <c r="B957" s="2" t="s">
        <v>199</v>
      </c>
      <c r="C957" s="2">
        <v>55</v>
      </c>
      <c r="D957" s="2" t="s">
        <v>3379</v>
      </c>
      <c r="E957" s="2" t="s">
        <v>1203</v>
      </c>
      <c r="F957" s="2">
        <v>28</v>
      </c>
      <c r="G957" s="2" t="s">
        <v>19</v>
      </c>
      <c r="H957" s="2">
        <v>37</v>
      </c>
      <c r="I957" s="3">
        <v>2.104065965311345E-4</v>
      </c>
      <c r="J957" s="2">
        <v>175850</v>
      </c>
      <c r="K957" s="2">
        <v>317104</v>
      </c>
    </row>
    <row r="958" spans="1:11" x14ac:dyDescent="0.3">
      <c r="A958" s="2">
        <v>10</v>
      </c>
      <c r="B958" s="2" t="s">
        <v>199</v>
      </c>
      <c r="C958" s="2">
        <v>55</v>
      </c>
      <c r="D958" s="2" t="s">
        <v>3379</v>
      </c>
      <c r="E958" s="2" t="s">
        <v>1209</v>
      </c>
      <c r="F958" s="2">
        <v>29</v>
      </c>
      <c r="G958" s="2" t="s">
        <v>19</v>
      </c>
      <c r="H958" s="2">
        <v>23</v>
      </c>
      <c r="I958" s="3">
        <v>1.307932897355701E-4</v>
      </c>
      <c r="J958" s="2">
        <v>175850</v>
      </c>
      <c r="K958" s="2">
        <v>317104</v>
      </c>
    </row>
    <row r="959" spans="1:11" x14ac:dyDescent="0.3">
      <c r="A959" s="2">
        <v>10</v>
      </c>
      <c r="B959" s="2" t="s">
        <v>199</v>
      </c>
      <c r="C959" s="2">
        <v>55</v>
      </c>
      <c r="D959" s="2" t="s">
        <v>3379</v>
      </c>
      <c r="E959" s="2" t="s">
        <v>1202</v>
      </c>
      <c r="F959" s="2">
        <v>30</v>
      </c>
      <c r="G959" s="2" t="s">
        <v>19</v>
      </c>
      <c r="H959" s="2">
        <v>28</v>
      </c>
      <c r="I959" s="3">
        <v>1.592266135911288E-4</v>
      </c>
      <c r="J959" s="2">
        <v>175850</v>
      </c>
      <c r="K959" s="2">
        <v>317104</v>
      </c>
    </row>
    <row r="960" spans="1:11" x14ac:dyDescent="0.3">
      <c r="A960" s="2">
        <v>10</v>
      </c>
      <c r="B960" s="2" t="s">
        <v>199</v>
      </c>
      <c r="C960" s="2">
        <v>55</v>
      </c>
      <c r="D960" s="2" t="s">
        <v>3379</v>
      </c>
      <c r="E960" s="2" t="s">
        <v>1205</v>
      </c>
      <c r="F960" s="2">
        <v>31</v>
      </c>
      <c r="G960" s="2" t="s">
        <v>19</v>
      </c>
      <c r="H960" s="2">
        <v>17</v>
      </c>
      <c r="I960" s="3">
        <v>9.6673301108899629E-5</v>
      </c>
      <c r="J960" s="2">
        <v>175850</v>
      </c>
      <c r="K960" s="2">
        <v>317104</v>
      </c>
    </row>
    <row r="961" spans="1:11" x14ac:dyDescent="0.3">
      <c r="A961" s="2">
        <v>10</v>
      </c>
      <c r="B961" s="2" t="s">
        <v>199</v>
      </c>
      <c r="C961" s="2">
        <v>56</v>
      </c>
      <c r="D961" s="2" t="s">
        <v>3154</v>
      </c>
      <c r="E961" s="2" t="s">
        <v>1180</v>
      </c>
      <c r="F961" s="2">
        <v>1</v>
      </c>
      <c r="G961" s="2" t="s">
        <v>9</v>
      </c>
      <c r="H961" s="2">
        <v>102916</v>
      </c>
      <c r="I961" s="3">
        <v>0.53799910086045566</v>
      </c>
      <c r="J961" s="2">
        <v>191294</v>
      </c>
      <c r="K961" s="2">
        <v>354486</v>
      </c>
    </row>
    <row r="962" spans="1:11" x14ac:dyDescent="0.3">
      <c r="A962" s="2">
        <v>10</v>
      </c>
      <c r="B962" s="2" t="s">
        <v>199</v>
      </c>
      <c r="C962" s="2">
        <v>56</v>
      </c>
      <c r="D962" s="2" t="s">
        <v>3154</v>
      </c>
      <c r="E962" s="2" t="s">
        <v>1179</v>
      </c>
      <c r="F962" s="2">
        <v>2</v>
      </c>
      <c r="G962" s="2" t="s">
        <v>7</v>
      </c>
      <c r="H962" s="2">
        <v>75664</v>
      </c>
      <c r="I962" s="3">
        <v>0.39553775863330787</v>
      </c>
      <c r="J962" s="2">
        <v>191294</v>
      </c>
      <c r="K962" s="2">
        <v>354486</v>
      </c>
    </row>
    <row r="963" spans="1:11" x14ac:dyDescent="0.3">
      <c r="A963" s="2">
        <v>10</v>
      </c>
      <c r="B963" s="2" t="s">
        <v>199</v>
      </c>
      <c r="C963" s="2">
        <v>56</v>
      </c>
      <c r="D963" s="2" t="s">
        <v>3154</v>
      </c>
      <c r="E963" s="2" t="s">
        <v>1181</v>
      </c>
      <c r="F963" s="2">
        <v>3</v>
      </c>
      <c r="G963" s="2" t="s">
        <v>11</v>
      </c>
      <c r="H963" s="2">
        <v>4596</v>
      </c>
      <c r="I963" s="3">
        <v>2.4025845034345041E-2</v>
      </c>
      <c r="J963" s="2">
        <v>191294</v>
      </c>
      <c r="K963" s="2">
        <v>354486</v>
      </c>
    </row>
    <row r="964" spans="1:11" x14ac:dyDescent="0.3">
      <c r="A964" s="2">
        <v>10</v>
      </c>
      <c r="B964" s="2" t="s">
        <v>199</v>
      </c>
      <c r="C964" s="2">
        <v>56</v>
      </c>
      <c r="D964" s="2" t="s">
        <v>3154</v>
      </c>
      <c r="E964" s="2" t="s">
        <v>1189</v>
      </c>
      <c r="F964" s="2">
        <v>4</v>
      </c>
      <c r="G964" s="2" t="s">
        <v>1023</v>
      </c>
      <c r="H964" s="2">
        <v>4359</v>
      </c>
      <c r="I964" s="3">
        <v>2.2786914383096178E-2</v>
      </c>
      <c r="J964" s="2">
        <v>191294</v>
      </c>
      <c r="K964" s="2">
        <v>354486</v>
      </c>
    </row>
    <row r="965" spans="1:11" x14ac:dyDescent="0.3">
      <c r="A965" s="2">
        <v>10</v>
      </c>
      <c r="B965" s="2" t="s">
        <v>199</v>
      </c>
      <c r="C965" s="2">
        <v>56</v>
      </c>
      <c r="D965" s="2" t="s">
        <v>3154</v>
      </c>
      <c r="E965" s="2" t="str">
        <f>"NOTA"&amp;B965</f>
        <v xml:space="preserve">NOTANagpur </v>
      </c>
      <c r="F965" s="2">
        <v>5</v>
      </c>
      <c r="G965" s="2" t="s">
        <v>22</v>
      </c>
      <c r="H965" s="2">
        <v>843</v>
      </c>
      <c r="I965" s="3">
        <v>4.4068292784927915E-3</v>
      </c>
      <c r="J965" s="2">
        <v>191294</v>
      </c>
      <c r="K965" s="2">
        <v>354486</v>
      </c>
    </row>
    <row r="966" spans="1:11" x14ac:dyDescent="0.3">
      <c r="A966" s="2">
        <v>10</v>
      </c>
      <c r="B966" s="2" t="s">
        <v>199</v>
      </c>
      <c r="C966" s="2">
        <v>56</v>
      </c>
      <c r="D966" s="2" t="s">
        <v>3154</v>
      </c>
      <c r="E966" s="2" t="s">
        <v>1190</v>
      </c>
      <c r="F966" s="2">
        <v>6</v>
      </c>
      <c r="G966" s="2" t="s">
        <v>1053</v>
      </c>
      <c r="H966" s="2">
        <v>451</v>
      </c>
      <c r="I966" s="3">
        <v>2.3576275262161906E-3</v>
      </c>
      <c r="J966" s="2">
        <v>191294</v>
      </c>
      <c r="K966" s="2">
        <v>354486</v>
      </c>
    </row>
    <row r="967" spans="1:11" x14ac:dyDescent="0.3">
      <c r="A967" s="2">
        <v>10</v>
      </c>
      <c r="B967" s="2" t="s">
        <v>199</v>
      </c>
      <c r="C967" s="2">
        <v>56</v>
      </c>
      <c r="D967" s="2" t="s">
        <v>3154</v>
      </c>
      <c r="E967" s="2" t="s">
        <v>231</v>
      </c>
      <c r="F967" s="2">
        <v>7</v>
      </c>
      <c r="G967" s="2" t="s">
        <v>1165</v>
      </c>
      <c r="H967" s="2">
        <v>327</v>
      </c>
      <c r="I967" s="3">
        <v>1.7094106453940008E-3</v>
      </c>
      <c r="J967" s="2">
        <v>191294</v>
      </c>
      <c r="K967" s="2">
        <v>354486</v>
      </c>
    </row>
    <row r="968" spans="1:11" x14ac:dyDescent="0.3">
      <c r="A968" s="2">
        <v>10</v>
      </c>
      <c r="B968" s="2" t="s">
        <v>199</v>
      </c>
      <c r="C968" s="2">
        <v>56</v>
      </c>
      <c r="D968" s="2" t="s">
        <v>3154</v>
      </c>
      <c r="E968" s="2" t="s">
        <v>1198</v>
      </c>
      <c r="F968" s="2">
        <v>8</v>
      </c>
      <c r="G968" s="2" t="s">
        <v>1199</v>
      </c>
      <c r="H968" s="2">
        <v>252</v>
      </c>
      <c r="I968" s="3">
        <v>1.3173439836063859E-3</v>
      </c>
      <c r="J968" s="2">
        <v>191294</v>
      </c>
      <c r="K968" s="2">
        <v>354486</v>
      </c>
    </row>
    <row r="969" spans="1:11" x14ac:dyDescent="0.3">
      <c r="A969" s="2">
        <v>10</v>
      </c>
      <c r="B969" s="2" t="s">
        <v>199</v>
      </c>
      <c r="C969" s="2">
        <v>56</v>
      </c>
      <c r="D969" s="2" t="s">
        <v>3154</v>
      </c>
      <c r="E969" s="2" t="s">
        <v>1200</v>
      </c>
      <c r="F969" s="2">
        <v>9</v>
      </c>
      <c r="G969" s="2" t="s">
        <v>19</v>
      </c>
      <c r="H969" s="2">
        <v>173</v>
      </c>
      <c r="I969" s="3">
        <v>9.04367099856765E-4</v>
      </c>
      <c r="J969" s="2">
        <v>191294</v>
      </c>
      <c r="K969" s="2">
        <v>354486</v>
      </c>
    </row>
    <row r="970" spans="1:11" x14ac:dyDescent="0.3">
      <c r="A970" s="2">
        <v>10</v>
      </c>
      <c r="B970" s="2" t="s">
        <v>199</v>
      </c>
      <c r="C970" s="2">
        <v>56</v>
      </c>
      <c r="D970" s="2" t="s">
        <v>3154</v>
      </c>
      <c r="E970" s="2" t="s">
        <v>1193</v>
      </c>
      <c r="F970" s="2">
        <v>10</v>
      </c>
      <c r="G970" s="2" t="s">
        <v>109</v>
      </c>
      <c r="H970" s="2">
        <v>166</v>
      </c>
      <c r="I970" s="3">
        <v>8.6777421142325421E-4</v>
      </c>
      <c r="J970" s="2">
        <v>191294</v>
      </c>
      <c r="K970" s="2">
        <v>354486</v>
      </c>
    </row>
    <row r="971" spans="1:11" x14ac:dyDescent="0.3">
      <c r="A971" s="2">
        <v>10</v>
      </c>
      <c r="B971" s="2" t="s">
        <v>199</v>
      </c>
      <c r="C971" s="2">
        <v>56</v>
      </c>
      <c r="D971" s="2" t="s">
        <v>3154</v>
      </c>
      <c r="E971" s="2" t="s">
        <v>1184</v>
      </c>
      <c r="F971" s="2">
        <v>11</v>
      </c>
      <c r="G971" s="2" t="s">
        <v>1185</v>
      </c>
      <c r="H971" s="2">
        <v>218</v>
      </c>
      <c r="I971" s="3">
        <v>1.1396070969293339E-3</v>
      </c>
      <c r="J971" s="2">
        <v>191294</v>
      </c>
      <c r="K971" s="2">
        <v>354486</v>
      </c>
    </row>
    <row r="972" spans="1:11" x14ac:dyDescent="0.3">
      <c r="A972" s="2">
        <v>10</v>
      </c>
      <c r="B972" s="2" t="s">
        <v>199</v>
      </c>
      <c r="C972" s="2">
        <v>56</v>
      </c>
      <c r="D972" s="2" t="s">
        <v>3154</v>
      </c>
      <c r="E972" s="2" t="s">
        <v>1196</v>
      </c>
      <c r="F972" s="2">
        <v>12</v>
      </c>
      <c r="G972" s="2" t="s">
        <v>1197</v>
      </c>
      <c r="H972" s="2">
        <v>82</v>
      </c>
      <c r="I972" s="3">
        <v>4.2865955022112562E-4</v>
      </c>
      <c r="J972" s="2">
        <v>191294</v>
      </c>
      <c r="K972" s="2">
        <v>354486</v>
      </c>
    </row>
    <row r="973" spans="1:11" x14ac:dyDescent="0.3">
      <c r="A973" s="2">
        <v>10</v>
      </c>
      <c r="B973" s="2" t="s">
        <v>199</v>
      </c>
      <c r="C973" s="2">
        <v>56</v>
      </c>
      <c r="D973" s="2" t="s">
        <v>3154</v>
      </c>
      <c r="E973" s="2" t="s">
        <v>1182</v>
      </c>
      <c r="F973" s="2">
        <v>13</v>
      </c>
      <c r="G973" s="2" t="s">
        <v>15</v>
      </c>
      <c r="H973" s="2">
        <v>105</v>
      </c>
      <c r="I973" s="3">
        <v>5.488933265026608E-4</v>
      </c>
      <c r="J973" s="2">
        <v>191294</v>
      </c>
      <c r="K973" s="2">
        <v>354486</v>
      </c>
    </row>
    <row r="974" spans="1:11" x14ac:dyDescent="0.3">
      <c r="A974" s="2">
        <v>10</v>
      </c>
      <c r="B974" s="2" t="s">
        <v>199</v>
      </c>
      <c r="C974" s="2">
        <v>56</v>
      </c>
      <c r="D974" s="2" t="s">
        <v>3154</v>
      </c>
      <c r="E974" s="2" t="s">
        <v>1183</v>
      </c>
      <c r="F974" s="2">
        <v>14</v>
      </c>
      <c r="G974" s="2" t="s">
        <v>80</v>
      </c>
      <c r="H974" s="2">
        <v>180</v>
      </c>
      <c r="I974" s="3">
        <v>9.4095998829027568E-4</v>
      </c>
      <c r="J974" s="2">
        <v>191294</v>
      </c>
      <c r="K974" s="2">
        <v>354486</v>
      </c>
    </row>
    <row r="975" spans="1:11" x14ac:dyDescent="0.3">
      <c r="A975" s="2">
        <v>10</v>
      </c>
      <c r="B975" s="2" t="s">
        <v>199</v>
      </c>
      <c r="C975" s="2">
        <v>56</v>
      </c>
      <c r="D975" s="2" t="s">
        <v>3154</v>
      </c>
      <c r="E975" s="2" t="s">
        <v>1208</v>
      </c>
      <c r="F975" s="2">
        <v>15</v>
      </c>
      <c r="G975" s="2" t="s">
        <v>19</v>
      </c>
      <c r="H975" s="2">
        <v>88</v>
      </c>
      <c r="I975" s="3">
        <v>4.6002488316413477E-4</v>
      </c>
      <c r="J975" s="2">
        <v>191294</v>
      </c>
      <c r="K975" s="2">
        <v>354486</v>
      </c>
    </row>
    <row r="976" spans="1:11" x14ac:dyDescent="0.3">
      <c r="A976" s="2">
        <v>10</v>
      </c>
      <c r="B976" s="2" t="s">
        <v>199</v>
      </c>
      <c r="C976" s="2">
        <v>56</v>
      </c>
      <c r="D976" s="2" t="s">
        <v>3154</v>
      </c>
      <c r="E976" s="2" t="s">
        <v>1207</v>
      </c>
      <c r="F976" s="2">
        <v>16</v>
      </c>
      <c r="G976" s="2" t="s">
        <v>19</v>
      </c>
      <c r="H976" s="2">
        <v>160</v>
      </c>
      <c r="I976" s="3">
        <v>8.3640887848024511E-4</v>
      </c>
      <c r="J976" s="2">
        <v>191294</v>
      </c>
      <c r="K976" s="2">
        <v>354486</v>
      </c>
    </row>
    <row r="977" spans="1:11" x14ac:dyDescent="0.3">
      <c r="A977" s="2">
        <v>10</v>
      </c>
      <c r="B977" s="2" t="s">
        <v>199</v>
      </c>
      <c r="C977" s="2">
        <v>56</v>
      </c>
      <c r="D977" s="2" t="s">
        <v>3154</v>
      </c>
      <c r="E977" s="2" t="s">
        <v>1194</v>
      </c>
      <c r="F977" s="2">
        <v>17</v>
      </c>
      <c r="G977" s="2" t="s">
        <v>1195</v>
      </c>
      <c r="H977" s="2">
        <v>58</v>
      </c>
      <c r="I977" s="3">
        <v>3.0319821844908886E-4</v>
      </c>
      <c r="J977" s="2">
        <v>191294</v>
      </c>
      <c r="K977" s="2">
        <v>354486</v>
      </c>
    </row>
    <row r="978" spans="1:11" x14ac:dyDescent="0.3">
      <c r="A978" s="2">
        <v>10</v>
      </c>
      <c r="B978" s="2" t="s">
        <v>199</v>
      </c>
      <c r="C978" s="2">
        <v>56</v>
      </c>
      <c r="D978" s="2" t="s">
        <v>3154</v>
      </c>
      <c r="E978" s="2" t="s">
        <v>1192</v>
      </c>
      <c r="F978" s="2">
        <v>18</v>
      </c>
      <c r="G978" s="2" t="s">
        <v>241</v>
      </c>
      <c r="H978" s="2">
        <v>65</v>
      </c>
      <c r="I978" s="3">
        <v>3.3979110688259955E-4</v>
      </c>
      <c r="J978" s="2">
        <v>191294</v>
      </c>
      <c r="K978" s="2">
        <v>354486</v>
      </c>
    </row>
    <row r="979" spans="1:11" x14ac:dyDescent="0.3">
      <c r="A979" s="2">
        <v>10</v>
      </c>
      <c r="B979" s="2" t="s">
        <v>199</v>
      </c>
      <c r="C979" s="2">
        <v>56</v>
      </c>
      <c r="D979" s="2" t="s">
        <v>3154</v>
      </c>
      <c r="E979" s="2" t="s">
        <v>1212</v>
      </c>
      <c r="F979" s="2">
        <v>19</v>
      </c>
      <c r="G979" s="2" t="s">
        <v>19</v>
      </c>
      <c r="H979" s="2">
        <v>57</v>
      </c>
      <c r="I979" s="3">
        <v>2.9797066295858733E-4</v>
      </c>
      <c r="J979" s="2">
        <v>191294</v>
      </c>
      <c r="K979" s="2">
        <v>354486</v>
      </c>
    </row>
    <row r="980" spans="1:11" x14ac:dyDescent="0.3">
      <c r="A980" s="2">
        <v>10</v>
      </c>
      <c r="B980" s="2" t="s">
        <v>199</v>
      </c>
      <c r="C980" s="2">
        <v>56</v>
      </c>
      <c r="D980" s="2" t="s">
        <v>3154</v>
      </c>
      <c r="E980" s="2" t="s">
        <v>1188</v>
      </c>
      <c r="F980" s="2">
        <v>20</v>
      </c>
      <c r="G980" s="2" t="s">
        <v>1113</v>
      </c>
      <c r="H980" s="2">
        <v>80</v>
      </c>
      <c r="I980" s="3">
        <v>4.1820443924012255E-4</v>
      </c>
      <c r="J980" s="2">
        <v>191294</v>
      </c>
      <c r="K980" s="2">
        <v>354486</v>
      </c>
    </row>
    <row r="981" spans="1:11" x14ac:dyDescent="0.3">
      <c r="A981" s="2">
        <v>10</v>
      </c>
      <c r="B981" s="2" t="s">
        <v>199</v>
      </c>
      <c r="C981" s="2">
        <v>56</v>
      </c>
      <c r="D981" s="2" t="s">
        <v>3154</v>
      </c>
      <c r="E981" s="2" t="s">
        <v>1204</v>
      </c>
      <c r="F981" s="2">
        <v>21</v>
      </c>
      <c r="G981" s="2" t="s">
        <v>19</v>
      </c>
      <c r="H981" s="2">
        <v>57</v>
      </c>
      <c r="I981" s="3">
        <v>2.9797066295858733E-4</v>
      </c>
      <c r="J981" s="2">
        <v>191294</v>
      </c>
      <c r="K981" s="2">
        <v>354486</v>
      </c>
    </row>
    <row r="982" spans="1:11" x14ac:dyDescent="0.3">
      <c r="A982" s="2">
        <v>10</v>
      </c>
      <c r="B982" s="2" t="s">
        <v>199</v>
      </c>
      <c r="C982" s="2">
        <v>56</v>
      </c>
      <c r="D982" s="2" t="s">
        <v>3154</v>
      </c>
      <c r="E982" s="2" t="s">
        <v>1206</v>
      </c>
      <c r="F982" s="2">
        <v>22</v>
      </c>
      <c r="G982" s="2" t="s">
        <v>19</v>
      </c>
      <c r="H982" s="2">
        <v>65</v>
      </c>
      <c r="I982" s="3">
        <v>3.3979110688259955E-4</v>
      </c>
      <c r="J982" s="2">
        <v>191294</v>
      </c>
      <c r="K982" s="2">
        <v>354486</v>
      </c>
    </row>
    <row r="983" spans="1:11" x14ac:dyDescent="0.3">
      <c r="A983" s="2">
        <v>10</v>
      </c>
      <c r="B983" s="2" t="s">
        <v>199</v>
      </c>
      <c r="C983" s="2">
        <v>56</v>
      </c>
      <c r="D983" s="2" t="s">
        <v>3154</v>
      </c>
      <c r="E983" s="2" t="s">
        <v>1201</v>
      </c>
      <c r="F983" s="2">
        <v>23</v>
      </c>
      <c r="G983" s="2" t="s">
        <v>19</v>
      </c>
      <c r="H983" s="2">
        <v>43</v>
      </c>
      <c r="I983" s="3">
        <v>2.2478488609156585E-4</v>
      </c>
      <c r="J983" s="2">
        <v>191294</v>
      </c>
      <c r="K983" s="2">
        <v>354486</v>
      </c>
    </row>
    <row r="984" spans="1:11" x14ac:dyDescent="0.3">
      <c r="A984" s="2">
        <v>10</v>
      </c>
      <c r="B984" s="2" t="s">
        <v>199</v>
      </c>
      <c r="C984" s="2">
        <v>56</v>
      </c>
      <c r="D984" s="2" t="s">
        <v>3154</v>
      </c>
      <c r="E984" s="2" t="s">
        <v>1191</v>
      </c>
      <c r="F984" s="2">
        <v>24</v>
      </c>
      <c r="G984" s="2" t="s">
        <v>184</v>
      </c>
      <c r="H984" s="2">
        <v>63</v>
      </c>
      <c r="I984" s="3">
        <v>3.2933599590159648E-4</v>
      </c>
      <c r="J984" s="2">
        <v>191294</v>
      </c>
      <c r="K984" s="2">
        <v>354486</v>
      </c>
    </row>
    <row r="985" spans="1:11" x14ac:dyDescent="0.3">
      <c r="A985" s="2">
        <v>10</v>
      </c>
      <c r="B985" s="2" t="s">
        <v>199</v>
      </c>
      <c r="C985" s="2">
        <v>56</v>
      </c>
      <c r="D985" s="2" t="s">
        <v>3154</v>
      </c>
      <c r="E985" s="2" t="s">
        <v>1186</v>
      </c>
      <c r="F985" s="2">
        <v>25</v>
      </c>
      <c r="G985" s="2" t="s">
        <v>1187</v>
      </c>
      <c r="H985" s="2">
        <v>35</v>
      </c>
      <c r="I985" s="3">
        <v>1.8296444216755361E-4</v>
      </c>
      <c r="J985" s="2">
        <v>191294</v>
      </c>
      <c r="K985" s="2">
        <v>354486</v>
      </c>
    </row>
    <row r="986" spans="1:11" x14ac:dyDescent="0.3">
      <c r="A986" s="2">
        <v>10</v>
      </c>
      <c r="B986" s="2" t="s">
        <v>199</v>
      </c>
      <c r="C986" s="2">
        <v>56</v>
      </c>
      <c r="D986" s="2" t="s">
        <v>3154</v>
      </c>
      <c r="E986" s="2" t="s">
        <v>1211</v>
      </c>
      <c r="F986" s="2">
        <v>26</v>
      </c>
      <c r="G986" s="2" t="s">
        <v>19</v>
      </c>
      <c r="H986" s="2">
        <v>30</v>
      </c>
      <c r="I986" s="3">
        <v>1.5682666471504594E-4</v>
      </c>
      <c r="J986" s="2">
        <v>191294</v>
      </c>
      <c r="K986" s="2">
        <v>354486</v>
      </c>
    </row>
    <row r="987" spans="1:11" x14ac:dyDescent="0.3">
      <c r="A987" s="2">
        <v>10</v>
      </c>
      <c r="B987" s="2" t="s">
        <v>199</v>
      </c>
      <c r="C987" s="2">
        <v>56</v>
      </c>
      <c r="D987" s="2" t="s">
        <v>3154</v>
      </c>
      <c r="E987" s="2" t="s">
        <v>1210</v>
      </c>
      <c r="F987" s="2">
        <v>27</v>
      </c>
      <c r="G987" s="2" t="s">
        <v>19</v>
      </c>
      <c r="H987" s="2">
        <v>33</v>
      </c>
      <c r="I987" s="3">
        <v>1.7250933118655054E-4</v>
      </c>
      <c r="J987" s="2">
        <v>191294</v>
      </c>
      <c r="K987" s="2">
        <v>354486</v>
      </c>
    </row>
    <row r="988" spans="1:11" x14ac:dyDescent="0.3">
      <c r="A988" s="2">
        <v>10</v>
      </c>
      <c r="B988" s="2" t="s">
        <v>199</v>
      </c>
      <c r="C988" s="2">
        <v>56</v>
      </c>
      <c r="D988" s="2" t="s">
        <v>3154</v>
      </c>
      <c r="E988" s="2" t="s">
        <v>1203</v>
      </c>
      <c r="F988" s="2">
        <v>28</v>
      </c>
      <c r="G988" s="2" t="s">
        <v>19</v>
      </c>
      <c r="H988" s="2">
        <v>40</v>
      </c>
      <c r="I988" s="3">
        <v>2.0910221962006128E-4</v>
      </c>
      <c r="J988" s="2">
        <v>191294</v>
      </c>
      <c r="K988" s="2">
        <v>354486</v>
      </c>
    </row>
    <row r="989" spans="1:11" x14ac:dyDescent="0.3">
      <c r="A989" s="2">
        <v>10</v>
      </c>
      <c r="B989" s="2" t="s">
        <v>199</v>
      </c>
      <c r="C989" s="2">
        <v>56</v>
      </c>
      <c r="D989" s="2" t="s">
        <v>3154</v>
      </c>
      <c r="E989" s="2" t="s">
        <v>1209</v>
      </c>
      <c r="F989" s="2">
        <v>29</v>
      </c>
      <c r="G989" s="2" t="s">
        <v>19</v>
      </c>
      <c r="H989" s="2">
        <v>31</v>
      </c>
      <c r="I989" s="3">
        <v>1.6205422020554747E-4</v>
      </c>
      <c r="J989" s="2">
        <v>191294</v>
      </c>
      <c r="K989" s="2">
        <v>354486</v>
      </c>
    </row>
    <row r="990" spans="1:11" x14ac:dyDescent="0.3">
      <c r="A990" s="2">
        <v>10</v>
      </c>
      <c r="B990" s="2" t="s">
        <v>199</v>
      </c>
      <c r="C990" s="2">
        <v>56</v>
      </c>
      <c r="D990" s="2" t="s">
        <v>3154</v>
      </c>
      <c r="E990" s="2" t="s">
        <v>1202</v>
      </c>
      <c r="F990" s="2">
        <v>30</v>
      </c>
      <c r="G990" s="2" t="s">
        <v>19</v>
      </c>
      <c r="H990" s="2">
        <v>31</v>
      </c>
      <c r="I990" s="3">
        <v>1.6205422020554747E-4</v>
      </c>
      <c r="J990" s="2">
        <v>191294</v>
      </c>
      <c r="K990" s="2">
        <v>354486</v>
      </c>
    </row>
    <row r="991" spans="1:11" x14ac:dyDescent="0.3">
      <c r="A991" s="2">
        <v>10</v>
      </c>
      <c r="B991" s="2" t="s">
        <v>199</v>
      </c>
      <c r="C991" s="2">
        <v>56</v>
      </c>
      <c r="D991" s="2" t="s">
        <v>3154</v>
      </c>
      <c r="E991" s="2" t="s">
        <v>1205</v>
      </c>
      <c r="F991" s="2">
        <v>31</v>
      </c>
      <c r="G991" s="2" t="s">
        <v>19</v>
      </c>
      <c r="H991" s="2">
        <v>26</v>
      </c>
      <c r="I991" s="3">
        <v>1.3591644275303983E-4</v>
      </c>
      <c r="J991" s="2">
        <v>191294</v>
      </c>
      <c r="K991" s="2">
        <v>354486</v>
      </c>
    </row>
    <row r="992" spans="1:11" x14ac:dyDescent="0.3">
      <c r="A992" s="2">
        <v>10</v>
      </c>
      <c r="B992" s="2" t="s">
        <v>199</v>
      </c>
      <c r="C992" s="2">
        <v>57</v>
      </c>
      <c r="D992" s="2" t="s">
        <v>3380</v>
      </c>
      <c r="E992" s="2" t="s">
        <v>1180</v>
      </c>
      <c r="F992" s="2">
        <v>1</v>
      </c>
      <c r="G992" s="2" t="s">
        <v>9</v>
      </c>
      <c r="H992" s="2">
        <v>87781</v>
      </c>
      <c r="I992" s="3">
        <v>0.42597040854454488</v>
      </c>
      <c r="J992" s="2">
        <v>206073</v>
      </c>
      <c r="K992" s="2">
        <v>375322</v>
      </c>
    </row>
    <row r="993" spans="1:11" x14ac:dyDescent="0.3">
      <c r="A993" s="2">
        <v>10</v>
      </c>
      <c r="B993" s="2" t="s">
        <v>199</v>
      </c>
      <c r="C993" s="2">
        <v>57</v>
      </c>
      <c r="D993" s="2" t="s">
        <v>3380</v>
      </c>
      <c r="E993" s="2" t="s">
        <v>1179</v>
      </c>
      <c r="F993" s="2">
        <v>2</v>
      </c>
      <c r="G993" s="2" t="s">
        <v>7</v>
      </c>
      <c r="H993" s="2">
        <v>96691</v>
      </c>
      <c r="I993" s="3">
        <v>0.46920751384218212</v>
      </c>
      <c r="J993" s="2">
        <v>206073</v>
      </c>
      <c r="K993" s="2">
        <v>375322</v>
      </c>
    </row>
    <row r="994" spans="1:11" x14ac:dyDescent="0.3">
      <c r="A994" s="2">
        <v>10</v>
      </c>
      <c r="B994" s="2" t="s">
        <v>199</v>
      </c>
      <c r="C994" s="2">
        <v>57</v>
      </c>
      <c r="D994" s="2" t="s">
        <v>3380</v>
      </c>
      <c r="E994" s="2" t="s">
        <v>1181</v>
      </c>
      <c r="F994" s="2">
        <v>3</v>
      </c>
      <c r="G994" s="2" t="s">
        <v>11</v>
      </c>
      <c r="H994" s="2">
        <v>9951</v>
      </c>
      <c r="I994" s="3">
        <v>4.8288713222984087E-2</v>
      </c>
      <c r="J994" s="2">
        <v>206073</v>
      </c>
      <c r="K994" s="2">
        <v>375322</v>
      </c>
    </row>
    <row r="995" spans="1:11" x14ac:dyDescent="0.3">
      <c r="A995" s="2">
        <v>10</v>
      </c>
      <c r="B995" s="2" t="s">
        <v>199</v>
      </c>
      <c r="C995" s="2">
        <v>57</v>
      </c>
      <c r="D995" s="2" t="s">
        <v>3380</v>
      </c>
      <c r="E995" s="2" t="s">
        <v>1189</v>
      </c>
      <c r="F995" s="2">
        <v>4</v>
      </c>
      <c r="G995" s="2" t="s">
        <v>1023</v>
      </c>
      <c r="H995" s="2">
        <v>6573</v>
      </c>
      <c r="I995" s="3">
        <v>3.1896463874452261E-2</v>
      </c>
      <c r="J995" s="2">
        <v>206073</v>
      </c>
      <c r="K995" s="2">
        <v>375322</v>
      </c>
    </row>
    <row r="996" spans="1:11" x14ac:dyDescent="0.3">
      <c r="A996" s="2">
        <v>10</v>
      </c>
      <c r="B996" s="2" t="s">
        <v>199</v>
      </c>
      <c r="C996" s="2">
        <v>57</v>
      </c>
      <c r="D996" s="2" t="s">
        <v>3380</v>
      </c>
      <c r="E996" s="2" t="str">
        <f>"NOTA"&amp;B996</f>
        <v xml:space="preserve">NOTANagpur </v>
      </c>
      <c r="F996" s="2">
        <v>5</v>
      </c>
      <c r="G996" s="2" t="s">
        <v>22</v>
      </c>
      <c r="H996" s="2">
        <v>638</v>
      </c>
      <c r="I996" s="3">
        <v>3.095990255880198E-3</v>
      </c>
      <c r="J996" s="2">
        <v>206073</v>
      </c>
      <c r="K996" s="2">
        <v>375322</v>
      </c>
    </row>
    <row r="997" spans="1:11" x14ac:dyDescent="0.3">
      <c r="A997" s="2">
        <v>10</v>
      </c>
      <c r="B997" s="2" t="s">
        <v>199</v>
      </c>
      <c r="C997" s="2">
        <v>57</v>
      </c>
      <c r="D997" s="2" t="s">
        <v>3380</v>
      </c>
      <c r="E997" s="2" t="s">
        <v>1190</v>
      </c>
      <c r="F997" s="2">
        <v>6</v>
      </c>
      <c r="G997" s="2" t="s">
        <v>1053</v>
      </c>
      <c r="H997" s="2">
        <v>1040</v>
      </c>
      <c r="I997" s="3">
        <v>5.0467552760429558E-3</v>
      </c>
      <c r="J997" s="2">
        <v>206073</v>
      </c>
      <c r="K997" s="2">
        <v>375322</v>
      </c>
    </row>
    <row r="998" spans="1:11" x14ac:dyDescent="0.3">
      <c r="A998" s="2">
        <v>10</v>
      </c>
      <c r="B998" s="2" t="s">
        <v>199</v>
      </c>
      <c r="C998" s="2">
        <v>57</v>
      </c>
      <c r="D998" s="2" t="s">
        <v>3380</v>
      </c>
      <c r="E998" s="2" t="s">
        <v>231</v>
      </c>
      <c r="F998" s="2">
        <v>7</v>
      </c>
      <c r="G998" s="2" t="s">
        <v>1165</v>
      </c>
      <c r="H998" s="2">
        <v>480</v>
      </c>
      <c r="I998" s="3">
        <v>2.3292716658659795E-3</v>
      </c>
      <c r="J998" s="2">
        <v>206073</v>
      </c>
      <c r="K998" s="2">
        <v>375322</v>
      </c>
    </row>
    <row r="999" spans="1:11" x14ac:dyDescent="0.3">
      <c r="A999" s="2">
        <v>10</v>
      </c>
      <c r="B999" s="2" t="s">
        <v>199</v>
      </c>
      <c r="C999" s="2">
        <v>57</v>
      </c>
      <c r="D999" s="2" t="s">
        <v>3380</v>
      </c>
      <c r="E999" s="2" t="s">
        <v>1198</v>
      </c>
      <c r="F999" s="2">
        <v>8</v>
      </c>
      <c r="G999" s="2" t="s">
        <v>1199</v>
      </c>
      <c r="H999" s="2">
        <v>395</v>
      </c>
      <c r="I999" s="3">
        <v>1.9167964750355457E-3</v>
      </c>
      <c r="J999" s="2">
        <v>206073</v>
      </c>
      <c r="K999" s="2">
        <v>375322</v>
      </c>
    </row>
    <row r="1000" spans="1:11" x14ac:dyDescent="0.3">
      <c r="A1000" s="2">
        <v>10</v>
      </c>
      <c r="B1000" s="2" t="s">
        <v>199</v>
      </c>
      <c r="C1000" s="2">
        <v>57</v>
      </c>
      <c r="D1000" s="2" t="s">
        <v>3380</v>
      </c>
      <c r="E1000" s="2" t="s">
        <v>1200</v>
      </c>
      <c r="F1000" s="2">
        <v>9</v>
      </c>
      <c r="G1000" s="2" t="s">
        <v>19</v>
      </c>
      <c r="H1000" s="2">
        <v>232</v>
      </c>
      <c r="I1000" s="3">
        <v>1.1258146385018902E-3</v>
      </c>
      <c r="J1000" s="2">
        <v>206073</v>
      </c>
      <c r="K1000" s="2">
        <v>375322</v>
      </c>
    </row>
    <row r="1001" spans="1:11" x14ac:dyDescent="0.3">
      <c r="A1001" s="2">
        <v>10</v>
      </c>
      <c r="B1001" s="2" t="s">
        <v>199</v>
      </c>
      <c r="C1001" s="2">
        <v>57</v>
      </c>
      <c r="D1001" s="2" t="s">
        <v>3380</v>
      </c>
      <c r="E1001" s="2" t="s">
        <v>1193</v>
      </c>
      <c r="F1001" s="2">
        <v>10</v>
      </c>
      <c r="G1001" s="2" t="s">
        <v>109</v>
      </c>
      <c r="H1001" s="2">
        <v>321</v>
      </c>
      <c r="I1001" s="3">
        <v>1.5577004265478738E-3</v>
      </c>
      <c r="J1001" s="2">
        <v>206073</v>
      </c>
      <c r="K1001" s="2">
        <v>375322</v>
      </c>
    </row>
    <row r="1002" spans="1:11" x14ac:dyDescent="0.3">
      <c r="A1002" s="2">
        <v>10</v>
      </c>
      <c r="B1002" s="2" t="s">
        <v>199</v>
      </c>
      <c r="C1002" s="2">
        <v>57</v>
      </c>
      <c r="D1002" s="2" t="s">
        <v>3380</v>
      </c>
      <c r="E1002" s="2" t="s">
        <v>1184</v>
      </c>
      <c r="F1002" s="2">
        <v>11</v>
      </c>
      <c r="G1002" s="2" t="s">
        <v>1185</v>
      </c>
      <c r="H1002" s="2">
        <v>218</v>
      </c>
      <c r="I1002" s="3">
        <v>1.0578775482474657E-3</v>
      </c>
      <c r="J1002" s="2">
        <v>206073</v>
      </c>
      <c r="K1002" s="2">
        <v>375322</v>
      </c>
    </row>
    <row r="1003" spans="1:11" x14ac:dyDescent="0.3">
      <c r="A1003" s="2">
        <v>10</v>
      </c>
      <c r="B1003" s="2" t="s">
        <v>199</v>
      </c>
      <c r="C1003" s="2">
        <v>57</v>
      </c>
      <c r="D1003" s="2" t="s">
        <v>3380</v>
      </c>
      <c r="E1003" s="2" t="s">
        <v>1196</v>
      </c>
      <c r="F1003" s="2">
        <v>12</v>
      </c>
      <c r="G1003" s="2" t="s">
        <v>1197</v>
      </c>
      <c r="H1003" s="2">
        <v>126</v>
      </c>
      <c r="I1003" s="3">
        <v>6.1143381228981959E-4</v>
      </c>
      <c r="J1003" s="2">
        <v>206073</v>
      </c>
      <c r="K1003" s="2">
        <v>375322</v>
      </c>
    </row>
    <row r="1004" spans="1:11" x14ac:dyDescent="0.3">
      <c r="A1004" s="2">
        <v>10</v>
      </c>
      <c r="B1004" s="2" t="s">
        <v>199</v>
      </c>
      <c r="C1004" s="2">
        <v>57</v>
      </c>
      <c r="D1004" s="2" t="s">
        <v>3380</v>
      </c>
      <c r="E1004" s="2" t="s">
        <v>1182</v>
      </c>
      <c r="F1004" s="2">
        <v>13</v>
      </c>
      <c r="G1004" s="2" t="s">
        <v>15</v>
      </c>
      <c r="H1004" s="2">
        <v>173</v>
      </c>
      <c r="I1004" s="3">
        <v>8.3950832957253017E-4</v>
      </c>
      <c r="J1004" s="2">
        <v>206073</v>
      </c>
      <c r="K1004" s="2">
        <v>375322</v>
      </c>
    </row>
    <row r="1005" spans="1:11" x14ac:dyDescent="0.3">
      <c r="A1005" s="2">
        <v>10</v>
      </c>
      <c r="B1005" s="2" t="s">
        <v>199</v>
      </c>
      <c r="C1005" s="2">
        <v>57</v>
      </c>
      <c r="D1005" s="2" t="s">
        <v>3380</v>
      </c>
      <c r="E1005" s="2" t="s">
        <v>1183</v>
      </c>
      <c r="F1005" s="2">
        <v>14</v>
      </c>
      <c r="G1005" s="2" t="s">
        <v>80</v>
      </c>
      <c r="H1005" s="2">
        <v>122</v>
      </c>
      <c r="I1005" s="3">
        <v>5.9202321507426982E-4</v>
      </c>
      <c r="J1005" s="2">
        <v>206073</v>
      </c>
      <c r="K1005" s="2">
        <v>375322</v>
      </c>
    </row>
    <row r="1006" spans="1:11" x14ac:dyDescent="0.3">
      <c r="A1006" s="2">
        <v>10</v>
      </c>
      <c r="B1006" s="2" t="s">
        <v>199</v>
      </c>
      <c r="C1006" s="2">
        <v>57</v>
      </c>
      <c r="D1006" s="2" t="s">
        <v>3380</v>
      </c>
      <c r="E1006" s="2" t="s">
        <v>1208</v>
      </c>
      <c r="F1006" s="2">
        <v>15</v>
      </c>
      <c r="G1006" s="2" t="s">
        <v>19</v>
      </c>
      <c r="H1006" s="2">
        <v>154</v>
      </c>
      <c r="I1006" s="3">
        <v>7.4730799279866848E-4</v>
      </c>
      <c r="J1006" s="2">
        <v>206073</v>
      </c>
      <c r="K1006" s="2">
        <v>375322</v>
      </c>
    </row>
    <row r="1007" spans="1:11" x14ac:dyDescent="0.3">
      <c r="A1007" s="2">
        <v>10</v>
      </c>
      <c r="B1007" s="2" t="s">
        <v>199</v>
      </c>
      <c r="C1007" s="2">
        <v>57</v>
      </c>
      <c r="D1007" s="2" t="s">
        <v>3380</v>
      </c>
      <c r="E1007" s="2" t="s">
        <v>1207</v>
      </c>
      <c r="F1007" s="2">
        <v>16</v>
      </c>
      <c r="G1007" s="2" t="s">
        <v>19</v>
      </c>
      <c r="H1007" s="2">
        <v>205</v>
      </c>
      <c r="I1007" s="3">
        <v>9.9479310729692883E-4</v>
      </c>
      <c r="J1007" s="2">
        <v>206073</v>
      </c>
      <c r="K1007" s="2">
        <v>375322</v>
      </c>
    </row>
    <row r="1008" spans="1:11" x14ac:dyDescent="0.3">
      <c r="A1008" s="2">
        <v>10</v>
      </c>
      <c r="B1008" s="2" t="s">
        <v>199</v>
      </c>
      <c r="C1008" s="2">
        <v>57</v>
      </c>
      <c r="D1008" s="2" t="s">
        <v>3380</v>
      </c>
      <c r="E1008" s="2" t="s">
        <v>1194</v>
      </c>
      <c r="F1008" s="2">
        <v>17</v>
      </c>
      <c r="G1008" s="2" t="s">
        <v>1195</v>
      </c>
      <c r="H1008" s="2">
        <v>82</v>
      </c>
      <c r="I1008" s="3">
        <v>3.9791724291877149E-4</v>
      </c>
      <c r="J1008" s="2">
        <v>206073</v>
      </c>
      <c r="K1008" s="2">
        <v>375322</v>
      </c>
    </row>
    <row r="1009" spans="1:11" x14ac:dyDescent="0.3">
      <c r="A1009" s="2">
        <v>10</v>
      </c>
      <c r="B1009" s="2" t="s">
        <v>199</v>
      </c>
      <c r="C1009" s="2">
        <v>57</v>
      </c>
      <c r="D1009" s="2" t="s">
        <v>3380</v>
      </c>
      <c r="E1009" s="2" t="s">
        <v>1192</v>
      </c>
      <c r="F1009" s="2">
        <v>18</v>
      </c>
      <c r="G1009" s="2" t="s">
        <v>241</v>
      </c>
      <c r="H1009" s="2">
        <v>111</v>
      </c>
      <c r="I1009" s="3">
        <v>5.3864407273150779E-4</v>
      </c>
      <c r="J1009" s="2">
        <v>206073</v>
      </c>
      <c r="K1009" s="2">
        <v>375322</v>
      </c>
    </row>
    <row r="1010" spans="1:11" x14ac:dyDescent="0.3">
      <c r="A1010" s="2">
        <v>10</v>
      </c>
      <c r="B1010" s="2" t="s">
        <v>199</v>
      </c>
      <c r="C1010" s="2">
        <v>57</v>
      </c>
      <c r="D1010" s="2" t="s">
        <v>3380</v>
      </c>
      <c r="E1010" s="2" t="s">
        <v>1212</v>
      </c>
      <c r="F1010" s="2">
        <v>19</v>
      </c>
      <c r="G1010" s="2" t="s">
        <v>19</v>
      </c>
      <c r="H1010" s="2">
        <v>95</v>
      </c>
      <c r="I1010" s="3">
        <v>4.6100168386930846E-4</v>
      </c>
      <c r="J1010" s="2">
        <v>206073</v>
      </c>
      <c r="K1010" s="2">
        <v>375322</v>
      </c>
    </row>
    <row r="1011" spans="1:11" x14ac:dyDescent="0.3">
      <c r="A1011" s="2">
        <v>10</v>
      </c>
      <c r="B1011" s="2" t="s">
        <v>199</v>
      </c>
      <c r="C1011" s="2">
        <v>57</v>
      </c>
      <c r="D1011" s="2" t="s">
        <v>3380</v>
      </c>
      <c r="E1011" s="2" t="s">
        <v>1188</v>
      </c>
      <c r="F1011" s="2">
        <v>20</v>
      </c>
      <c r="G1011" s="2" t="s">
        <v>1113</v>
      </c>
      <c r="H1011" s="2">
        <v>70</v>
      </c>
      <c r="I1011" s="3">
        <v>3.3968545127212199E-4</v>
      </c>
      <c r="J1011" s="2">
        <v>206073</v>
      </c>
      <c r="K1011" s="2">
        <v>375322</v>
      </c>
    </row>
    <row r="1012" spans="1:11" x14ac:dyDescent="0.3">
      <c r="A1012" s="2">
        <v>10</v>
      </c>
      <c r="B1012" s="2" t="s">
        <v>199</v>
      </c>
      <c r="C1012" s="2">
        <v>57</v>
      </c>
      <c r="D1012" s="2" t="s">
        <v>3380</v>
      </c>
      <c r="E1012" s="2" t="s">
        <v>1204</v>
      </c>
      <c r="F1012" s="2">
        <v>21</v>
      </c>
      <c r="G1012" s="2" t="s">
        <v>19</v>
      </c>
      <c r="H1012" s="2">
        <v>132</v>
      </c>
      <c r="I1012" s="3">
        <v>6.4054970811314442E-4</v>
      </c>
      <c r="J1012" s="2">
        <v>206073</v>
      </c>
      <c r="K1012" s="2">
        <v>375322</v>
      </c>
    </row>
    <row r="1013" spans="1:11" x14ac:dyDescent="0.3">
      <c r="A1013" s="2">
        <v>10</v>
      </c>
      <c r="B1013" s="2" t="s">
        <v>199</v>
      </c>
      <c r="C1013" s="2">
        <v>57</v>
      </c>
      <c r="D1013" s="2" t="s">
        <v>3380</v>
      </c>
      <c r="E1013" s="2" t="s">
        <v>1206</v>
      </c>
      <c r="F1013" s="2">
        <v>22</v>
      </c>
      <c r="G1013" s="2" t="s">
        <v>19</v>
      </c>
      <c r="H1013" s="2">
        <v>56</v>
      </c>
      <c r="I1013" s="3">
        <v>2.717483610176976E-4</v>
      </c>
      <c r="J1013" s="2">
        <v>206073</v>
      </c>
      <c r="K1013" s="2">
        <v>375322</v>
      </c>
    </row>
    <row r="1014" spans="1:11" x14ac:dyDescent="0.3">
      <c r="A1014" s="2">
        <v>10</v>
      </c>
      <c r="B1014" s="2" t="s">
        <v>199</v>
      </c>
      <c r="C1014" s="2">
        <v>57</v>
      </c>
      <c r="D1014" s="2" t="s">
        <v>3380</v>
      </c>
      <c r="E1014" s="2" t="s">
        <v>1201</v>
      </c>
      <c r="F1014" s="2">
        <v>23</v>
      </c>
      <c r="G1014" s="2" t="s">
        <v>19</v>
      </c>
      <c r="H1014" s="2">
        <v>60</v>
      </c>
      <c r="I1014" s="3">
        <v>2.9115895823324744E-4</v>
      </c>
      <c r="J1014" s="2">
        <v>206073</v>
      </c>
      <c r="K1014" s="2">
        <v>375322</v>
      </c>
    </row>
    <row r="1015" spans="1:11" x14ac:dyDescent="0.3">
      <c r="A1015" s="2">
        <v>10</v>
      </c>
      <c r="B1015" s="2" t="s">
        <v>199</v>
      </c>
      <c r="C1015" s="2">
        <v>57</v>
      </c>
      <c r="D1015" s="2" t="s">
        <v>3380</v>
      </c>
      <c r="E1015" s="2" t="s">
        <v>1191</v>
      </c>
      <c r="F1015" s="2">
        <v>24</v>
      </c>
      <c r="G1015" s="2" t="s">
        <v>184</v>
      </c>
      <c r="H1015" s="2">
        <v>50</v>
      </c>
      <c r="I1015" s="3">
        <v>2.4263246519437288E-4</v>
      </c>
      <c r="J1015" s="2">
        <v>206073</v>
      </c>
      <c r="K1015" s="2">
        <v>375322</v>
      </c>
    </row>
    <row r="1016" spans="1:11" x14ac:dyDescent="0.3">
      <c r="A1016" s="2">
        <v>10</v>
      </c>
      <c r="B1016" s="2" t="s">
        <v>199</v>
      </c>
      <c r="C1016" s="2">
        <v>57</v>
      </c>
      <c r="D1016" s="2" t="s">
        <v>3380</v>
      </c>
      <c r="E1016" s="2" t="s">
        <v>1186</v>
      </c>
      <c r="F1016" s="2">
        <v>25</v>
      </c>
      <c r="G1016" s="2" t="s">
        <v>1187</v>
      </c>
      <c r="H1016" s="2">
        <v>44</v>
      </c>
      <c r="I1016" s="3">
        <v>2.1351656937104813E-4</v>
      </c>
      <c r="J1016" s="2">
        <v>206073</v>
      </c>
      <c r="K1016" s="2">
        <v>375322</v>
      </c>
    </row>
    <row r="1017" spans="1:11" x14ac:dyDescent="0.3">
      <c r="A1017" s="2">
        <v>10</v>
      </c>
      <c r="B1017" s="2" t="s">
        <v>199</v>
      </c>
      <c r="C1017" s="2">
        <v>57</v>
      </c>
      <c r="D1017" s="2" t="s">
        <v>3380</v>
      </c>
      <c r="E1017" s="2" t="s">
        <v>1211</v>
      </c>
      <c r="F1017" s="2">
        <v>26</v>
      </c>
      <c r="G1017" s="2" t="s">
        <v>19</v>
      </c>
      <c r="H1017" s="2">
        <v>62</v>
      </c>
      <c r="I1017" s="3">
        <v>3.0086425684102238E-4</v>
      </c>
      <c r="J1017" s="2">
        <v>206073</v>
      </c>
      <c r="K1017" s="2">
        <v>375322</v>
      </c>
    </row>
    <row r="1018" spans="1:11" x14ac:dyDescent="0.3">
      <c r="A1018" s="2">
        <v>10</v>
      </c>
      <c r="B1018" s="2" t="s">
        <v>199</v>
      </c>
      <c r="C1018" s="2">
        <v>57</v>
      </c>
      <c r="D1018" s="2" t="s">
        <v>3380</v>
      </c>
      <c r="E1018" s="2" t="s">
        <v>1210</v>
      </c>
      <c r="F1018" s="2">
        <v>27</v>
      </c>
      <c r="G1018" s="2" t="s">
        <v>19</v>
      </c>
      <c r="H1018" s="2">
        <v>45</v>
      </c>
      <c r="I1018" s="3">
        <v>2.1836921867493558E-4</v>
      </c>
      <c r="J1018" s="2">
        <v>206073</v>
      </c>
      <c r="K1018" s="2">
        <v>375322</v>
      </c>
    </row>
    <row r="1019" spans="1:11" x14ac:dyDescent="0.3">
      <c r="A1019" s="2">
        <v>10</v>
      </c>
      <c r="B1019" s="2" t="s">
        <v>199</v>
      </c>
      <c r="C1019" s="2">
        <v>57</v>
      </c>
      <c r="D1019" s="2" t="s">
        <v>3380</v>
      </c>
      <c r="E1019" s="2" t="s">
        <v>1203</v>
      </c>
      <c r="F1019" s="2">
        <v>28</v>
      </c>
      <c r="G1019" s="2" t="s">
        <v>19</v>
      </c>
      <c r="H1019" s="2">
        <v>45</v>
      </c>
      <c r="I1019" s="3">
        <v>2.1836921867493558E-4</v>
      </c>
      <c r="J1019" s="2">
        <v>206073</v>
      </c>
      <c r="K1019" s="2">
        <v>375322</v>
      </c>
    </row>
    <row r="1020" spans="1:11" x14ac:dyDescent="0.3">
      <c r="A1020" s="2">
        <v>10</v>
      </c>
      <c r="B1020" s="2" t="s">
        <v>199</v>
      </c>
      <c r="C1020" s="2">
        <v>57</v>
      </c>
      <c r="D1020" s="2" t="s">
        <v>3380</v>
      </c>
      <c r="E1020" s="2" t="s">
        <v>1209</v>
      </c>
      <c r="F1020" s="2">
        <v>29</v>
      </c>
      <c r="G1020" s="2" t="s">
        <v>19</v>
      </c>
      <c r="H1020" s="2">
        <v>52</v>
      </c>
      <c r="I1020" s="3">
        <v>2.5233776380214777E-4</v>
      </c>
      <c r="J1020" s="2">
        <v>206073</v>
      </c>
      <c r="K1020" s="2">
        <v>375322</v>
      </c>
    </row>
    <row r="1021" spans="1:11" x14ac:dyDescent="0.3">
      <c r="A1021" s="2">
        <v>10</v>
      </c>
      <c r="B1021" s="2" t="s">
        <v>199</v>
      </c>
      <c r="C1021" s="2">
        <v>57</v>
      </c>
      <c r="D1021" s="2" t="s">
        <v>3380</v>
      </c>
      <c r="E1021" s="2" t="s">
        <v>1202</v>
      </c>
      <c r="F1021" s="2">
        <v>30</v>
      </c>
      <c r="G1021" s="2" t="s">
        <v>19</v>
      </c>
      <c r="H1021" s="2">
        <v>40</v>
      </c>
      <c r="I1021" s="3">
        <v>1.941059721554983E-4</v>
      </c>
      <c r="J1021" s="2">
        <v>206073</v>
      </c>
      <c r="K1021" s="2">
        <v>375322</v>
      </c>
    </row>
    <row r="1022" spans="1:11" x14ac:dyDescent="0.3">
      <c r="A1022" s="2">
        <v>10</v>
      </c>
      <c r="B1022" s="2" t="s">
        <v>199</v>
      </c>
      <c r="C1022" s="2">
        <v>57</v>
      </c>
      <c r="D1022" s="2" t="s">
        <v>3380</v>
      </c>
      <c r="E1022" s="2" t="s">
        <v>1205</v>
      </c>
      <c r="F1022" s="2">
        <v>31</v>
      </c>
      <c r="G1022" s="2" t="s">
        <v>19</v>
      </c>
      <c r="H1022" s="2">
        <v>29</v>
      </c>
      <c r="I1022" s="3">
        <v>1.4072682981273627E-4</v>
      </c>
      <c r="J1022" s="2">
        <v>206073</v>
      </c>
      <c r="K1022" s="2">
        <v>375322</v>
      </c>
    </row>
    <row r="1023" spans="1:11" x14ac:dyDescent="0.3">
      <c r="A1023" s="2">
        <v>9</v>
      </c>
      <c r="B1023" s="2" t="s">
        <v>174</v>
      </c>
      <c r="C1023" s="2">
        <v>58</v>
      </c>
      <c r="D1023" s="2" t="s">
        <v>3149</v>
      </c>
      <c r="E1023" s="2" t="s">
        <v>1162</v>
      </c>
      <c r="F1023" s="2">
        <v>1</v>
      </c>
      <c r="G1023" s="2" t="s">
        <v>103</v>
      </c>
      <c r="H1023" s="2">
        <v>123895</v>
      </c>
      <c r="I1023" s="3">
        <v>0.5070681356820117</v>
      </c>
      <c r="J1023" s="2">
        <v>244336</v>
      </c>
      <c r="K1023" s="2">
        <v>417596</v>
      </c>
    </row>
    <row r="1024" spans="1:11" x14ac:dyDescent="0.3">
      <c r="A1024" s="2">
        <v>9</v>
      </c>
      <c r="B1024" s="2" t="s">
        <v>174</v>
      </c>
      <c r="C1024" s="2">
        <v>58</v>
      </c>
      <c r="D1024" s="2" t="s">
        <v>3149</v>
      </c>
      <c r="E1024" s="2" t="s">
        <v>1161</v>
      </c>
      <c r="F1024" s="2">
        <v>2</v>
      </c>
      <c r="G1024" s="2" t="s">
        <v>7</v>
      </c>
      <c r="H1024" s="2">
        <v>99431</v>
      </c>
      <c r="I1024" s="3">
        <v>0.40694371684892933</v>
      </c>
      <c r="J1024" s="2">
        <v>244336</v>
      </c>
      <c r="K1024" s="2">
        <v>417596</v>
      </c>
    </row>
    <row r="1025" spans="1:11" x14ac:dyDescent="0.3">
      <c r="A1025" s="2">
        <v>9</v>
      </c>
      <c r="B1025" s="2" t="s">
        <v>174</v>
      </c>
      <c r="C1025" s="2">
        <v>58</v>
      </c>
      <c r="D1025" s="2" t="s">
        <v>3149</v>
      </c>
      <c r="E1025" s="2" t="s">
        <v>1163</v>
      </c>
      <c r="F1025" s="2">
        <v>3</v>
      </c>
      <c r="G1025" s="2" t="s">
        <v>11</v>
      </c>
      <c r="H1025" s="2">
        <v>6990</v>
      </c>
      <c r="I1025" s="3">
        <v>2.8608146159387074E-2</v>
      </c>
      <c r="J1025" s="2">
        <v>244336</v>
      </c>
      <c r="K1025" s="2">
        <v>417596</v>
      </c>
    </row>
    <row r="1026" spans="1:11" x14ac:dyDescent="0.3">
      <c r="A1026" s="2">
        <v>9</v>
      </c>
      <c r="B1026" s="2" t="s">
        <v>174</v>
      </c>
      <c r="C1026" s="2">
        <v>58</v>
      </c>
      <c r="D1026" s="2" t="s">
        <v>3149</v>
      </c>
      <c r="E1026" s="2" t="s">
        <v>1167</v>
      </c>
      <c r="F1026" s="2">
        <v>4</v>
      </c>
      <c r="G1026" s="2" t="s">
        <v>1023</v>
      </c>
      <c r="H1026" s="2">
        <v>6457</v>
      </c>
      <c r="I1026" s="3">
        <v>2.6426723855674152E-2</v>
      </c>
      <c r="J1026" s="2">
        <v>244336</v>
      </c>
      <c r="K1026" s="2">
        <v>417596</v>
      </c>
    </row>
    <row r="1027" spans="1:11" x14ac:dyDescent="0.3">
      <c r="A1027" s="2">
        <v>9</v>
      </c>
      <c r="B1027" s="2" t="s">
        <v>174</v>
      </c>
      <c r="C1027" s="2">
        <v>58</v>
      </c>
      <c r="D1027" s="2" t="s">
        <v>3149</v>
      </c>
      <c r="E1027" s="2" t="str">
        <f>"NOTA"&amp;B1027</f>
        <v xml:space="preserve">NOTARamtek </v>
      </c>
      <c r="F1027" s="2">
        <v>5</v>
      </c>
      <c r="G1027" s="2" t="s">
        <v>22</v>
      </c>
      <c r="H1027" s="2">
        <v>2254</v>
      </c>
      <c r="I1027" s="3">
        <v>9.2250016370899086E-3</v>
      </c>
      <c r="J1027" s="2">
        <v>244336</v>
      </c>
      <c r="K1027" s="2">
        <v>417596</v>
      </c>
    </row>
    <row r="1028" spans="1:11" x14ac:dyDescent="0.3">
      <c r="A1028" s="2">
        <v>9</v>
      </c>
      <c r="B1028" s="2" t="s">
        <v>174</v>
      </c>
      <c r="C1028" s="2">
        <v>58</v>
      </c>
      <c r="D1028" s="2" t="s">
        <v>3149</v>
      </c>
      <c r="E1028" s="2" t="s">
        <v>1164</v>
      </c>
      <c r="F1028" s="2">
        <v>6</v>
      </c>
      <c r="G1028" s="2" t="s">
        <v>1165</v>
      </c>
      <c r="H1028" s="2">
        <v>1195</v>
      </c>
      <c r="I1028" s="3">
        <v>4.8908061030711811E-3</v>
      </c>
      <c r="J1028" s="2">
        <v>244336</v>
      </c>
      <c r="K1028" s="2">
        <v>417596</v>
      </c>
    </row>
    <row r="1029" spans="1:11" x14ac:dyDescent="0.3">
      <c r="A1029" s="2">
        <v>9</v>
      </c>
      <c r="B1029" s="2" t="s">
        <v>174</v>
      </c>
      <c r="C1029" s="2">
        <v>58</v>
      </c>
      <c r="D1029" s="2" t="s">
        <v>3149</v>
      </c>
      <c r="E1029" s="2" t="s">
        <v>1178</v>
      </c>
      <c r="F1029" s="2">
        <v>7</v>
      </c>
      <c r="G1029" s="2" t="s">
        <v>19</v>
      </c>
      <c r="H1029" s="2">
        <v>1110</v>
      </c>
      <c r="I1029" s="3">
        <v>4.5429244974133981E-3</v>
      </c>
      <c r="J1029" s="2">
        <v>244336</v>
      </c>
      <c r="K1029" s="2">
        <v>417596</v>
      </c>
    </row>
    <row r="1030" spans="1:11" x14ac:dyDescent="0.3">
      <c r="A1030" s="2">
        <v>9</v>
      </c>
      <c r="B1030" s="2" t="s">
        <v>174</v>
      </c>
      <c r="C1030" s="2">
        <v>58</v>
      </c>
      <c r="D1030" s="2" t="s">
        <v>3149</v>
      </c>
      <c r="E1030" s="2" t="s">
        <v>1177</v>
      </c>
      <c r="F1030" s="2">
        <v>8</v>
      </c>
      <c r="G1030" s="2" t="s">
        <v>19</v>
      </c>
      <c r="H1030" s="2">
        <v>659</v>
      </c>
      <c r="I1030" s="3">
        <v>2.6971056250409274E-3</v>
      </c>
      <c r="J1030" s="2">
        <v>244336</v>
      </c>
      <c r="K1030" s="2">
        <v>417596</v>
      </c>
    </row>
    <row r="1031" spans="1:11" x14ac:dyDescent="0.3">
      <c r="A1031" s="2">
        <v>9</v>
      </c>
      <c r="B1031" s="2" t="s">
        <v>174</v>
      </c>
      <c r="C1031" s="2">
        <v>58</v>
      </c>
      <c r="D1031" s="2" t="s">
        <v>3149</v>
      </c>
      <c r="E1031" s="2" t="s">
        <v>1170</v>
      </c>
      <c r="F1031" s="2">
        <v>9</v>
      </c>
      <c r="G1031" s="2" t="s">
        <v>109</v>
      </c>
      <c r="H1031" s="2">
        <v>342</v>
      </c>
      <c r="I1031" s="3">
        <v>1.3997118721760199E-3</v>
      </c>
      <c r="J1031" s="2">
        <v>244336</v>
      </c>
      <c r="K1031" s="2">
        <v>417596</v>
      </c>
    </row>
    <row r="1032" spans="1:11" x14ac:dyDescent="0.3">
      <c r="A1032" s="2">
        <v>9</v>
      </c>
      <c r="B1032" s="2" t="s">
        <v>174</v>
      </c>
      <c r="C1032" s="2">
        <v>58</v>
      </c>
      <c r="D1032" s="2" t="s">
        <v>3149</v>
      </c>
      <c r="E1032" s="2" t="s">
        <v>1175</v>
      </c>
      <c r="F1032" s="2">
        <v>10</v>
      </c>
      <c r="G1032" s="2" t="s">
        <v>19</v>
      </c>
      <c r="H1032" s="2">
        <v>247</v>
      </c>
      <c r="I1032" s="3">
        <v>1.0109030187937921E-3</v>
      </c>
      <c r="J1032" s="2">
        <v>244336</v>
      </c>
      <c r="K1032" s="2">
        <v>417596</v>
      </c>
    </row>
    <row r="1033" spans="1:11" x14ac:dyDescent="0.3">
      <c r="A1033" s="2">
        <v>9</v>
      </c>
      <c r="B1033" s="2" t="s">
        <v>174</v>
      </c>
      <c r="C1033" s="2">
        <v>58</v>
      </c>
      <c r="D1033" s="2" t="s">
        <v>3149</v>
      </c>
      <c r="E1033" s="2" t="s">
        <v>1176</v>
      </c>
      <c r="F1033" s="2">
        <v>11</v>
      </c>
      <c r="G1033" s="2" t="s">
        <v>19</v>
      </c>
      <c r="H1033" s="2">
        <v>313</v>
      </c>
      <c r="I1033" s="3">
        <v>1.2810228537751293E-3</v>
      </c>
      <c r="J1033" s="2">
        <v>244336</v>
      </c>
      <c r="K1033" s="2">
        <v>417596</v>
      </c>
    </row>
    <row r="1034" spans="1:11" x14ac:dyDescent="0.3">
      <c r="A1034" s="2">
        <v>9</v>
      </c>
      <c r="B1034" s="2" t="s">
        <v>174</v>
      </c>
      <c r="C1034" s="2">
        <v>58</v>
      </c>
      <c r="D1034" s="2" t="s">
        <v>3149</v>
      </c>
      <c r="E1034" s="2" t="s">
        <v>1168</v>
      </c>
      <c r="F1034" s="2">
        <v>12</v>
      </c>
      <c r="G1034" s="2" t="s">
        <v>1127</v>
      </c>
      <c r="H1034" s="2">
        <v>443</v>
      </c>
      <c r="I1034" s="3">
        <v>1.8130770741929146E-3</v>
      </c>
      <c r="J1034" s="2">
        <v>244336</v>
      </c>
      <c r="K1034" s="2">
        <v>417596</v>
      </c>
    </row>
    <row r="1035" spans="1:11" x14ac:dyDescent="0.3">
      <c r="A1035" s="2">
        <v>9</v>
      </c>
      <c r="B1035" s="2" t="s">
        <v>174</v>
      </c>
      <c r="C1035" s="2">
        <v>58</v>
      </c>
      <c r="D1035" s="2" t="s">
        <v>3149</v>
      </c>
      <c r="E1035" s="2" t="s">
        <v>1173</v>
      </c>
      <c r="F1035" s="2">
        <v>13</v>
      </c>
      <c r="G1035" s="2" t="s">
        <v>19</v>
      </c>
      <c r="H1035" s="2">
        <v>231</v>
      </c>
      <c r="I1035" s="3">
        <v>9.4541942243468009E-4</v>
      </c>
      <c r="J1035" s="2">
        <v>244336</v>
      </c>
      <c r="K1035" s="2">
        <v>417596</v>
      </c>
    </row>
    <row r="1036" spans="1:11" x14ac:dyDescent="0.3">
      <c r="A1036" s="2">
        <v>9</v>
      </c>
      <c r="B1036" s="2" t="s">
        <v>174</v>
      </c>
      <c r="C1036" s="2">
        <v>58</v>
      </c>
      <c r="D1036" s="2" t="s">
        <v>3149</v>
      </c>
      <c r="E1036" s="2" t="s">
        <v>1166</v>
      </c>
      <c r="F1036" s="2">
        <v>14</v>
      </c>
      <c r="G1036" s="2" t="s">
        <v>1113</v>
      </c>
      <c r="H1036" s="2">
        <v>225</v>
      </c>
      <c r="I1036" s="3">
        <v>9.2086307380001315E-4</v>
      </c>
      <c r="J1036" s="2">
        <v>244336</v>
      </c>
      <c r="K1036" s="2">
        <v>417596</v>
      </c>
    </row>
    <row r="1037" spans="1:11" x14ac:dyDescent="0.3">
      <c r="A1037" s="2">
        <v>9</v>
      </c>
      <c r="B1037" s="2" t="s">
        <v>174</v>
      </c>
      <c r="C1037" s="2">
        <v>58</v>
      </c>
      <c r="D1037" s="2" t="s">
        <v>3149</v>
      </c>
      <c r="E1037" s="2" t="s">
        <v>1169</v>
      </c>
      <c r="F1037" s="2">
        <v>15</v>
      </c>
      <c r="G1037" s="2" t="s">
        <v>184</v>
      </c>
      <c r="H1037" s="2">
        <v>163</v>
      </c>
      <c r="I1037" s="3">
        <v>6.6711413790845398E-4</v>
      </c>
      <c r="J1037" s="2">
        <v>244336</v>
      </c>
      <c r="K1037" s="2">
        <v>417596</v>
      </c>
    </row>
    <row r="1038" spans="1:11" x14ac:dyDescent="0.3">
      <c r="A1038" s="2">
        <v>9</v>
      </c>
      <c r="B1038" s="2" t="s">
        <v>174</v>
      </c>
      <c r="C1038" s="2">
        <v>58</v>
      </c>
      <c r="D1038" s="2" t="s">
        <v>3149</v>
      </c>
      <c r="E1038" s="2" t="s">
        <v>1174</v>
      </c>
      <c r="F1038" s="2">
        <v>16</v>
      </c>
      <c r="G1038" s="2" t="s">
        <v>19</v>
      </c>
      <c r="H1038" s="2">
        <v>237</v>
      </c>
      <c r="I1038" s="3">
        <v>9.6997577106934713E-4</v>
      </c>
      <c r="J1038" s="2">
        <v>244336</v>
      </c>
      <c r="K1038" s="2">
        <v>417596</v>
      </c>
    </row>
    <row r="1039" spans="1:11" x14ac:dyDescent="0.3">
      <c r="A1039" s="2">
        <v>9</v>
      </c>
      <c r="B1039" s="2" t="s">
        <v>174</v>
      </c>
      <c r="C1039" s="2">
        <v>58</v>
      </c>
      <c r="D1039" s="2" t="s">
        <v>3149</v>
      </c>
      <c r="E1039" s="2" t="s">
        <v>1171</v>
      </c>
      <c r="F1039" s="2">
        <v>17</v>
      </c>
      <c r="G1039" s="2" t="s">
        <v>1172</v>
      </c>
      <c r="H1039" s="2">
        <v>144</v>
      </c>
      <c r="I1039" s="3">
        <v>5.8935236723200838E-4</v>
      </c>
      <c r="J1039" s="2">
        <v>244336</v>
      </c>
      <c r="K1039" s="2">
        <v>417596</v>
      </c>
    </row>
    <row r="1040" spans="1:11" x14ac:dyDescent="0.3">
      <c r="A1040" s="2">
        <v>9</v>
      </c>
      <c r="B1040" s="2" t="s">
        <v>174</v>
      </c>
      <c r="C1040" s="2">
        <v>59</v>
      </c>
      <c r="D1040" s="2" t="s">
        <v>2121</v>
      </c>
      <c r="E1040" s="2" t="s">
        <v>1162</v>
      </c>
      <c r="F1040" s="2">
        <v>1</v>
      </c>
      <c r="G1040" s="2" t="s">
        <v>103</v>
      </c>
      <c r="H1040" s="2">
        <v>93196</v>
      </c>
      <c r="I1040" s="3">
        <v>0.52023534402875926</v>
      </c>
      <c r="J1040" s="2">
        <v>179142</v>
      </c>
      <c r="K1040" s="2">
        <v>278243</v>
      </c>
    </row>
    <row r="1041" spans="1:11" x14ac:dyDescent="0.3">
      <c r="A1041" s="2">
        <v>9</v>
      </c>
      <c r="B1041" s="2" t="s">
        <v>174</v>
      </c>
      <c r="C1041" s="2">
        <v>59</v>
      </c>
      <c r="D1041" s="2" t="s">
        <v>2121</v>
      </c>
      <c r="E1041" s="2" t="s">
        <v>1161</v>
      </c>
      <c r="F1041" s="2">
        <v>2</v>
      </c>
      <c r="G1041" s="2" t="s">
        <v>7</v>
      </c>
      <c r="H1041" s="2">
        <v>70119</v>
      </c>
      <c r="I1041" s="3">
        <v>0.39141574840071003</v>
      </c>
      <c r="J1041" s="2">
        <v>179142</v>
      </c>
      <c r="K1041" s="2">
        <v>278243</v>
      </c>
    </row>
    <row r="1042" spans="1:11" x14ac:dyDescent="0.3">
      <c r="A1042" s="2">
        <v>9</v>
      </c>
      <c r="B1042" s="2" t="s">
        <v>174</v>
      </c>
      <c r="C1042" s="2">
        <v>59</v>
      </c>
      <c r="D1042" s="2" t="s">
        <v>2121</v>
      </c>
      <c r="E1042" s="2" t="s">
        <v>1163</v>
      </c>
      <c r="F1042" s="2">
        <v>3</v>
      </c>
      <c r="G1042" s="2" t="s">
        <v>11</v>
      </c>
      <c r="H1042" s="2">
        <v>5044</v>
      </c>
      <c r="I1042" s="3">
        <v>2.8156434560292952E-2</v>
      </c>
      <c r="J1042" s="2">
        <v>179142</v>
      </c>
      <c r="K1042" s="2">
        <v>278243</v>
      </c>
    </row>
    <row r="1043" spans="1:11" x14ac:dyDescent="0.3">
      <c r="A1043" s="2">
        <v>9</v>
      </c>
      <c r="B1043" s="2" t="s">
        <v>174</v>
      </c>
      <c r="C1043" s="2">
        <v>59</v>
      </c>
      <c r="D1043" s="2" t="s">
        <v>2121</v>
      </c>
      <c r="E1043" s="2" t="s">
        <v>1167</v>
      </c>
      <c r="F1043" s="2">
        <v>4</v>
      </c>
      <c r="G1043" s="2" t="s">
        <v>1023</v>
      </c>
      <c r="H1043" s="2">
        <v>2654</v>
      </c>
      <c r="I1043" s="3">
        <v>1.4815062910986814E-2</v>
      </c>
      <c r="J1043" s="2">
        <v>179142</v>
      </c>
      <c r="K1043" s="2">
        <v>278243</v>
      </c>
    </row>
    <row r="1044" spans="1:11" x14ac:dyDescent="0.3">
      <c r="A1044" s="2">
        <v>9</v>
      </c>
      <c r="B1044" s="2" t="s">
        <v>174</v>
      </c>
      <c r="C1044" s="2">
        <v>59</v>
      </c>
      <c r="D1044" s="2" t="s">
        <v>2121</v>
      </c>
      <c r="E1044" s="2" t="str">
        <f>"NOTA"&amp;B1044</f>
        <v xml:space="preserve">NOTARamtek </v>
      </c>
      <c r="F1044" s="2">
        <v>5</v>
      </c>
      <c r="G1044" s="2" t="s">
        <v>22</v>
      </c>
      <c r="H1044" s="2">
        <v>1873</v>
      </c>
      <c r="I1044" s="3">
        <v>1.0455392928514809E-2</v>
      </c>
      <c r="J1044" s="2">
        <v>179142</v>
      </c>
      <c r="K1044" s="2">
        <v>278243</v>
      </c>
    </row>
    <row r="1045" spans="1:11" x14ac:dyDescent="0.3">
      <c r="A1045" s="2">
        <v>9</v>
      </c>
      <c r="B1045" s="2" t="s">
        <v>174</v>
      </c>
      <c r="C1045" s="2">
        <v>59</v>
      </c>
      <c r="D1045" s="2" t="s">
        <v>2121</v>
      </c>
      <c r="E1045" s="2" t="s">
        <v>1164</v>
      </c>
      <c r="F1045" s="2">
        <v>6</v>
      </c>
      <c r="G1045" s="2" t="s">
        <v>1165</v>
      </c>
      <c r="H1045" s="2">
        <v>1346</v>
      </c>
      <c r="I1045" s="3">
        <v>7.5135925690234563E-3</v>
      </c>
      <c r="J1045" s="2">
        <v>179142</v>
      </c>
      <c r="K1045" s="2">
        <v>278243</v>
      </c>
    </row>
    <row r="1046" spans="1:11" x14ac:dyDescent="0.3">
      <c r="A1046" s="2">
        <v>9</v>
      </c>
      <c r="B1046" s="2" t="s">
        <v>174</v>
      </c>
      <c r="C1046" s="2">
        <v>59</v>
      </c>
      <c r="D1046" s="2" t="s">
        <v>2121</v>
      </c>
      <c r="E1046" s="2" t="s">
        <v>1178</v>
      </c>
      <c r="F1046" s="2">
        <v>7</v>
      </c>
      <c r="G1046" s="2" t="s">
        <v>19</v>
      </c>
      <c r="H1046" s="2">
        <v>1504</v>
      </c>
      <c r="I1046" s="3">
        <v>8.3955744604838622E-3</v>
      </c>
      <c r="J1046" s="2">
        <v>179142</v>
      </c>
      <c r="K1046" s="2">
        <v>278243</v>
      </c>
    </row>
    <row r="1047" spans="1:11" x14ac:dyDescent="0.3">
      <c r="A1047" s="2">
        <v>9</v>
      </c>
      <c r="B1047" s="2" t="s">
        <v>174</v>
      </c>
      <c r="C1047" s="2">
        <v>59</v>
      </c>
      <c r="D1047" s="2" t="s">
        <v>2121</v>
      </c>
      <c r="E1047" s="2" t="s">
        <v>1177</v>
      </c>
      <c r="F1047" s="2">
        <v>8</v>
      </c>
      <c r="G1047" s="2" t="s">
        <v>19</v>
      </c>
      <c r="H1047" s="2">
        <v>693</v>
      </c>
      <c r="I1047" s="3">
        <v>3.8684395619117797E-3</v>
      </c>
      <c r="J1047" s="2">
        <v>179142</v>
      </c>
      <c r="K1047" s="2">
        <v>278243</v>
      </c>
    </row>
    <row r="1048" spans="1:11" x14ac:dyDescent="0.3">
      <c r="A1048" s="2">
        <v>9</v>
      </c>
      <c r="B1048" s="2" t="s">
        <v>174</v>
      </c>
      <c r="C1048" s="2">
        <v>59</v>
      </c>
      <c r="D1048" s="2" t="s">
        <v>2121</v>
      </c>
      <c r="E1048" s="2" t="s">
        <v>1170</v>
      </c>
      <c r="F1048" s="2">
        <v>9</v>
      </c>
      <c r="G1048" s="2" t="s">
        <v>109</v>
      </c>
      <c r="H1048" s="2">
        <v>468</v>
      </c>
      <c r="I1048" s="3">
        <v>2.6124526911612015E-3</v>
      </c>
      <c r="J1048" s="2">
        <v>179142</v>
      </c>
      <c r="K1048" s="2">
        <v>278243</v>
      </c>
    </row>
    <row r="1049" spans="1:11" x14ac:dyDescent="0.3">
      <c r="A1049" s="2">
        <v>9</v>
      </c>
      <c r="B1049" s="2" t="s">
        <v>174</v>
      </c>
      <c r="C1049" s="2">
        <v>59</v>
      </c>
      <c r="D1049" s="2" t="s">
        <v>2121</v>
      </c>
      <c r="E1049" s="2" t="s">
        <v>1175</v>
      </c>
      <c r="F1049" s="2">
        <v>10</v>
      </c>
      <c r="G1049" s="2" t="s">
        <v>19</v>
      </c>
      <c r="H1049" s="2">
        <v>338</v>
      </c>
      <c r="I1049" s="3">
        <v>1.8867713880608679E-3</v>
      </c>
      <c r="J1049" s="2">
        <v>179142</v>
      </c>
      <c r="K1049" s="2">
        <v>278243</v>
      </c>
    </row>
    <row r="1050" spans="1:11" x14ac:dyDescent="0.3">
      <c r="A1050" s="2">
        <v>9</v>
      </c>
      <c r="B1050" s="2" t="s">
        <v>174</v>
      </c>
      <c r="C1050" s="2">
        <v>59</v>
      </c>
      <c r="D1050" s="2" t="s">
        <v>2121</v>
      </c>
      <c r="E1050" s="2" t="s">
        <v>1176</v>
      </c>
      <c r="F1050" s="2">
        <v>11</v>
      </c>
      <c r="G1050" s="2" t="s">
        <v>19</v>
      </c>
      <c r="H1050" s="2">
        <v>418</v>
      </c>
      <c r="I1050" s="3">
        <v>2.3333444976610732E-3</v>
      </c>
      <c r="J1050" s="2">
        <v>179142</v>
      </c>
      <c r="K1050" s="2">
        <v>278243</v>
      </c>
    </row>
    <row r="1051" spans="1:11" x14ac:dyDescent="0.3">
      <c r="A1051" s="2">
        <v>9</v>
      </c>
      <c r="B1051" s="2" t="s">
        <v>174</v>
      </c>
      <c r="C1051" s="2">
        <v>59</v>
      </c>
      <c r="D1051" s="2" t="s">
        <v>2121</v>
      </c>
      <c r="E1051" s="2" t="s">
        <v>1168</v>
      </c>
      <c r="F1051" s="2">
        <v>12</v>
      </c>
      <c r="G1051" s="2" t="s">
        <v>1127</v>
      </c>
      <c r="H1051" s="2">
        <v>308</v>
      </c>
      <c r="I1051" s="3">
        <v>1.7193064719607909E-3</v>
      </c>
      <c r="J1051" s="2">
        <v>179142</v>
      </c>
      <c r="K1051" s="2">
        <v>278243</v>
      </c>
    </row>
    <row r="1052" spans="1:11" x14ac:dyDescent="0.3">
      <c r="A1052" s="2">
        <v>9</v>
      </c>
      <c r="B1052" s="2" t="s">
        <v>174</v>
      </c>
      <c r="C1052" s="2">
        <v>59</v>
      </c>
      <c r="D1052" s="2" t="s">
        <v>2121</v>
      </c>
      <c r="E1052" s="2" t="s">
        <v>1173</v>
      </c>
      <c r="F1052" s="2">
        <v>13</v>
      </c>
      <c r="G1052" s="2" t="s">
        <v>19</v>
      </c>
      <c r="H1052" s="2">
        <v>256</v>
      </c>
      <c r="I1052" s="3">
        <v>1.4290339507206573E-3</v>
      </c>
      <c r="J1052" s="2">
        <v>179142</v>
      </c>
      <c r="K1052" s="2">
        <v>278243</v>
      </c>
    </row>
    <row r="1053" spans="1:11" x14ac:dyDescent="0.3">
      <c r="A1053" s="2">
        <v>9</v>
      </c>
      <c r="B1053" s="2" t="s">
        <v>174</v>
      </c>
      <c r="C1053" s="2">
        <v>59</v>
      </c>
      <c r="D1053" s="2" t="s">
        <v>2121</v>
      </c>
      <c r="E1053" s="2" t="s">
        <v>1166</v>
      </c>
      <c r="F1053" s="2">
        <v>14</v>
      </c>
      <c r="G1053" s="2" t="s">
        <v>1113</v>
      </c>
      <c r="H1053" s="2">
        <v>223</v>
      </c>
      <c r="I1053" s="3">
        <v>1.2448225430105725E-3</v>
      </c>
      <c r="J1053" s="2">
        <v>179142</v>
      </c>
      <c r="K1053" s="2">
        <v>278243</v>
      </c>
    </row>
    <row r="1054" spans="1:11" x14ac:dyDescent="0.3">
      <c r="A1054" s="2">
        <v>9</v>
      </c>
      <c r="B1054" s="2" t="s">
        <v>174</v>
      </c>
      <c r="C1054" s="2">
        <v>59</v>
      </c>
      <c r="D1054" s="2" t="s">
        <v>2121</v>
      </c>
      <c r="E1054" s="2" t="s">
        <v>1169</v>
      </c>
      <c r="F1054" s="2">
        <v>15</v>
      </c>
      <c r="G1054" s="2" t="s">
        <v>184</v>
      </c>
      <c r="H1054" s="2">
        <v>293</v>
      </c>
      <c r="I1054" s="3">
        <v>1.6355740139107524E-3</v>
      </c>
      <c r="J1054" s="2">
        <v>179142</v>
      </c>
      <c r="K1054" s="2">
        <v>278243</v>
      </c>
    </row>
    <row r="1055" spans="1:11" x14ac:dyDescent="0.3">
      <c r="A1055" s="2">
        <v>9</v>
      </c>
      <c r="B1055" s="2" t="s">
        <v>174</v>
      </c>
      <c r="C1055" s="2">
        <v>59</v>
      </c>
      <c r="D1055" s="2" t="s">
        <v>2121</v>
      </c>
      <c r="E1055" s="2" t="s">
        <v>1174</v>
      </c>
      <c r="F1055" s="2">
        <v>16</v>
      </c>
      <c r="G1055" s="2" t="s">
        <v>19</v>
      </c>
      <c r="H1055" s="2">
        <v>234</v>
      </c>
      <c r="I1055" s="3">
        <v>1.3062263455806008E-3</v>
      </c>
      <c r="J1055" s="2">
        <v>179142</v>
      </c>
      <c r="K1055" s="2">
        <v>278243</v>
      </c>
    </row>
    <row r="1056" spans="1:11" x14ac:dyDescent="0.3">
      <c r="A1056" s="2">
        <v>9</v>
      </c>
      <c r="B1056" s="2" t="s">
        <v>174</v>
      </c>
      <c r="C1056" s="2">
        <v>59</v>
      </c>
      <c r="D1056" s="2" t="s">
        <v>2121</v>
      </c>
      <c r="E1056" s="2" t="s">
        <v>1171</v>
      </c>
      <c r="F1056" s="2">
        <v>17</v>
      </c>
      <c r="G1056" s="2" t="s">
        <v>1172</v>
      </c>
      <c r="H1056" s="2">
        <v>175</v>
      </c>
      <c r="I1056" s="3">
        <v>9.7687867725044933E-4</v>
      </c>
      <c r="J1056" s="2">
        <v>179142</v>
      </c>
      <c r="K1056" s="2">
        <v>278243</v>
      </c>
    </row>
    <row r="1057" spans="1:11" x14ac:dyDescent="0.3">
      <c r="A1057" s="2">
        <v>11</v>
      </c>
      <c r="B1057" s="2" t="s">
        <v>235</v>
      </c>
      <c r="C1057" s="2">
        <v>60</v>
      </c>
      <c r="D1057" s="2" t="s">
        <v>3156</v>
      </c>
      <c r="E1057" s="2" t="s">
        <v>1215</v>
      </c>
      <c r="F1057" s="2">
        <v>1</v>
      </c>
      <c r="G1057" s="2" t="s">
        <v>9</v>
      </c>
      <c r="H1057" s="2">
        <v>110772</v>
      </c>
      <c r="I1057" s="3">
        <v>0.52671320159004886</v>
      </c>
      <c r="J1057" s="2">
        <v>210308</v>
      </c>
      <c r="K1057" s="2">
        <v>300038</v>
      </c>
    </row>
    <row r="1058" spans="1:11" x14ac:dyDescent="0.3">
      <c r="A1058" s="2">
        <v>11</v>
      </c>
      <c r="B1058" s="2" t="s">
        <v>235</v>
      </c>
      <c r="C1058" s="2">
        <v>60</v>
      </c>
      <c r="D1058" s="2" t="s">
        <v>3156</v>
      </c>
      <c r="E1058" s="2" t="s">
        <v>1213</v>
      </c>
      <c r="F1058" s="2">
        <v>2</v>
      </c>
      <c r="G1058" s="2" t="s">
        <v>51</v>
      </c>
      <c r="H1058" s="2">
        <v>74116</v>
      </c>
      <c r="I1058" s="3">
        <v>0.35241645586473175</v>
      </c>
      <c r="J1058" s="2">
        <v>210308</v>
      </c>
      <c r="K1058" s="2">
        <v>300038</v>
      </c>
    </row>
    <row r="1059" spans="1:11" x14ac:dyDescent="0.3">
      <c r="A1059" s="2">
        <v>11</v>
      </c>
      <c r="B1059" s="2" t="s">
        <v>235</v>
      </c>
      <c r="C1059" s="2">
        <v>60</v>
      </c>
      <c r="D1059" s="2" t="s">
        <v>3156</v>
      </c>
      <c r="E1059" s="2" t="s">
        <v>1214</v>
      </c>
      <c r="F1059" s="2">
        <v>3</v>
      </c>
      <c r="G1059" s="2" t="s">
        <v>11</v>
      </c>
      <c r="H1059" s="2">
        <v>7731</v>
      </c>
      <c r="I1059" s="3">
        <v>3.6760370504212866E-2</v>
      </c>
      <c r="J1059" s="2">
        <v>210308</v>
      </c>
      <c r="K1059" s="2">
        <v>300038</v>
      </c>
    </row>
    <row r="1060" spans="1:11" x14ac:dyDescent="0.3">
      <c r="A1060" s="2">
        <v>11</v>
      </c>
      <c r="B1060" s="2" t="s">
        <v>235</v>
      </c>
      <c r="C1060" s="2">
        <v>60</v>
      </c>
      <c r="D1060" s="2" t="s">
        <v>3156</v>
      </c>
      <c r="E1060" s="2" t="s">
        <v>1216</v>
      </c>
      <c r="F1060" s="2">
        <v>4</v>
      </c>
      <c r="G1060" s="2" t="s">
        <v>1023</v>
      </c>
      <c r="H1060" s="2">
        <v>3503</v>
      </c>
      <c r="I1060" s="3">
        <v>1.6656522814158282E-2</v>
      </c>
      <c r="J1060" s="2">
        <v>210308</v>
      </c>
      <c r="K1060" s="2">
        <v>300038</v>
      </c>
    </row>
    <row r="1061" spans="1:11" x14ac:dyDescent="0.3">
      <c r="A1061" s="2">
        <v>11</v>
      </c>
      <c r="B1061" s="2" t="s">
        <v>235</v>
      </c>
      <c r="C1061" s="2">
        <v>60</v>
      </c>
      <c r="D1061" s="2" t="s">
        <v>3156</v>
      </c>
      <c r="E1061" s="2" t="s">
        <v>1224</v>
      </c>
      <c r="F1061" s="2">
        <v>5</v>
      </c>
      <c r="G1061" s="2" t="s">
        <v>19</v>
      </c>
      <c r="H1061" s="2">
        <v>9221</v>
      </c>
      <c r="I1061" s="3">
        <v>4.3845217490537686E-2</v>
      </c>
      <c r="J1061" s="2">
        <v>210308</v>
      </c>
      <c r="K1061" s="2">
        <v>300038</v>
      </c>
    </row>
    <row r="1062" spans="1:11" x14ac:dyDescent="0.3">
      <c r="A1062" s="2">
        <v>11</v>
      </c>
      <c r="B1062" s="2" t="s">
        <v>235</v>
      </c>
      <c r="C1062" s="2">
        <v>60</v>
      </c>
      <c r="D1062" s="2" t="s">
        <v>3156</v>
      </c>
      <c r="E1062" s="2" t="str">
        <f>"NOTA"&amp;B1062</f>
        <v>NOTABhandara - gondiya</v>
      </c>
      <c r="F1062" s="2">
        <v>6</v>
      </c>
      <c r="G1062" s="2" t="s">
        <v>22</v>
      </c>
      <c r="H1062" s="2">
        <v>1777</v>
      </c>
      <c r="I1062" s="3">
        <v>8.4495121440934257E-3</v>
      </c>
      <c r="J1062" s="2">
        <v>210308</v>
      </c>
      <c r="K1062" s="2">
        <v>300038</v>
      </c>
    </row>
    <row r="1063" spans="1:11" x14ac:dyDescent="0.3">
      <c r="A1063" s="2">
        <v>11</v>
      </c>
      <c r="B1063" s="2" t="s">
        <v>235</v>
      </c>
      <c r="C1063" s="2">
        <v>60</v>
      </c>
      <c r="D1063" s="2" t="s">
        <v>3156</v>
      </c>
      <c r="E1063" s="2" t="s">
        <v>1227</v>
      </c>
      <c r="F1063" s="2">
        <v>7</v>
      </c>
      <c r="G1063" s="2" t="s">
        <v>19</v>
      </c>
      <c r="H1063" s="2">
        <v>1131</v>
      </c>
      <c r="I1063" s="3">
        <v>5.3778268063982351E-3</v>
      </c>
      <c r="J1063" s="2">
        <v>210308</v>
      </c>
      <c r="K1063" s="2">
        <v>300038</v>
      </c>
    </row>
    <row r="1064" spans="1:11" x14ac:dyDescent="0.3">
      <c r="A1064" s="2">
        <v>11</v>
      </c>
      <c r="B1064" s="2" t="s">
        <v>235</v>
      </c>
      <c r="C1064" s="2">
        <v>60</v>
      </c>
      <c r="D1064" s="2" t="s">
        <v>3156</v>
      </c>
      <c r="E1064" s="2" t="s">
        <v>1226</v>
      </c>
      <c r="F1064" s="2">
        <v>8</v>
      </c>
      <c r="G1064" s="2" t="s">
        <v>19</v>
      </c>
      <c r="H1064" s="2">
        <v>502</v>
      </c>
      <c r="I1064" s="3">
        <v>2.3869752933792345E-3</v>
      </c>
      <c r="J1064" s="2">
        <v>210308</v>
      </c>
      <c r="K1064" s="2">
        <v>300038</v>
      </c>
    </row>
    <row r="1065" spans="1:11" x14ac:dyDescent="0.3">
      <c r="A1065" s="2">
        <v>11</v>
      </c>
      <c r="B1065" s="2" t="s">
        <v>235</v>
      </c>
      <c r="C1065" s="2">
        <v>60</v>
      </c>
      <c r="D1065" s="2" t="s">
        <v>3156</v>
      </c>
      <c r="E1065" s="2" t="s">
        <v>1222</v>
      </c>
      <c r="F1065" s="2">
        <v>9</v>
      </c>
      <c r="G1065" s="2" t="s">
        <v>19</v>
      </c>
      <c r="H1065" s="2">
        <v>382</v>
      </c>
      <c r="I1065" s="3">
        <v>1.8163835897826045E-3</v>
      </c>
      <c r="J1065" s="2">
        <v>210308</v>
      </c>
      <c r="K1065" s="2">
        <v>300038</v>
      </c>
    </row>
    <row r="1066" spans="1:11" x14ac:dyDescent="0.3">
      <c r="A1066" s="2">
        <v>11</v>
      </c>
      <c r="B1066" s="2" t="s">
        <v>235</v>
      </c>
      <c r="C1066" s="2">
        <v>60</v>
      </c>
      <c r="D1066" s="2" t="s">
        <v>3156</v>
      </c>
      <c r="E1066" s="2" t="s">
        <v>1223</v>
      </c>
      <c r="F1066" s="2">
        <v>10</v>
      </c>
      <c r="G1066" s="2" t="s">
        <v>19</v>
      </c>
      <c r="H1066" s="2">
        <v>283</v>
      </c>
      <c r="I1066" s="3">
        <v>1.345645434315385E-3</v>
      </c>
      <c r="J1066" s="2">
        <v>210308</v>
      </c>
      <c r="K1066" s="2">
        <v>300038</v>
      </c>
    </row>
    <row r="1067" spans="1:11" x14ac:dyDescent="0.3">
      <c r="A1067" s="2">
        <v>11</v>
      </c>
      <c r="B1067" s="2" t="s">
        <v>235</v>
      </c>
      <c r="C1067" s="2">
        <v>60</v>
      </c>
      <c r="D1067" s="2" t="s">
        <v>3156</v>
      </c>
      <c r="E1067" s="2" t="s">
        <v>1225</v>
      </c>
      <c r="F1067" s="2">
        <v>11</v>
      </c>
      <c r="G1067" s="2" t="s">
        <v>19</v>
      </c>
      <c r="H1067" s="2">
        <v>393</v>
      </c>
      <c r="I1067" s="3">
        <v>1.8686878292789623E-3</v>
      </c>
      <c r="J1067" s="2">
        <v>210308</v>
      </c>
      <c r="K1067" s="2">
        <v>300038</v>
      </c>
    </row>
    <row r="1068" spans="1:11" x14ac:dyDescent="0.3">
      <c r="A1068" s="2">
        <v>11</v>
      </c>
      <c r="B1068" s="2" t="s">
        <v>235</v>
      </c>
      <c r="C1068" s="2">
        <v>60</v>
      </c>
      <c r="D1068" s="2" t="s">
        <v>3156</v>
      </c>
      <c r="E1068" s="2" t="s">
        <v>1217</v>
      </c>
      <c r="F1068" s="2">
        <v>12</v>
      </c>
      <c r="G1068" s="2" t="s">
        <v>1113</v>
      </c>
      <c r="H1068" s="2">
        <v>175</v>
      </c>
      <c r="I1068" s="3">
        <v>8.3211290107841835E-4</v>
      </c>
      <c r="J1068" s="2">
        <v>210308</v>
      </c>
      <c r="K1068" s="2">
        <v>300038</v>
      </c>
    </row>
    <row r="1069" spans="1:11" x14ac:dyDescent="0.3">
      <c r="A1069" s="2">
        <v>11</v>
      </c>
      <c r="B1069" s="2" t="s">
        <v>235</v>
      </c>
      <c r="C1069" s="2">
        <v>60</v>
      </c>
      <c r="D1069" s="2" t="s">
        <v>3156</v>
      </c>
      <c r="E1069" s="2" t="s">
        <v>1221</v>
      </c>
      <c r="F1069" s="2">
        <v>13</v>
      </c>
      <c r="G1069" s="2" t="s">
        <v>19</v>
      </c>
      <c r="H1069" s="2">
        <v>125</v>
      </c>
      <c r="I1069" s="3">
        <v>5.9436635791315596E-4</v>
      </c>
      <c r="J1069" s="2">
        <v>210308</v>
      </c>
      <c r="K1069" s="2">
        <v>300038</v>
      </c>
    </row>
    <row r="1070" spans="1:11" x14ac:dyDescent="0.3">
      <c r="A1070" s="2">
        <v>11</v>
      </c>
      <c r="B1070" s="2" t="s">
        <v>235</v>
      </c>
      <c r="C1070" s="2">
        <v>60</v>
      </c>
      <c r="D1070" s="2" t="s">
        <v>3156</v>
      </c>
      <c r="E1070" s="2" t="s">
        <v>1218</v>
      </c>
      <c r="F1070" s="2">
        <v>14</v>
      </c>
      <c r="G1070" s="2" t="s">
        <v>1219</v>
      </c>
      <c r="H1070" s="2">
        <v>96</v>
      </c>
      <c r="I1070" s="3">
        <v>4.5647336287730377E-4</v>
      </c>
      <c r="J1070" s="2">
        <v>210308</v>
      </c>
      <c r="K1070" s="2">
        <v>300038</v>
      </c>
    </row>
    <row r="1071" spans="1:11" x14ac:dyDescent="0.3">
      <c r="A1071" s="2">
        <v>11</v>
      </c>
      <c r="B1071" s="2" t="s">
        <v>235</v>
      </c>
      <c r="C1071" s="2">
        <v>60</v>
      </c>
      <c r="D1071" s="2" t="s">
        <v>3156</v>
      </c>
      <c r="E1071" s="2" t="s">
        <v>1220</v>
      </c>
      <c r="F1071" s="2">
        <v>15</v>
      </c>
      <c r="G1071" s="2" t="s">
        <v>19</v>
      </c>
      <c r="H1071" s="2">
        <v>101</v>
      </c>
      <c r="I1071" s="3">
        <v>4.8024801719382998E-4</v>
      </c>
      <c r="J1071" s="2">
        <v>210308</v>
      </c>
      <c r="K1071" s="2">
        <v>300038</v>
      </c>
    </row>
    <row r="1072" spans="1:11" x14ac:dyDescent="0.3">
      <c r="A1072" s="2">
        <v>11</v>
      </c>
      <c r="B1072" s="2" t="s">
        <v>235</v>
      </c>
      <c r="C1072" s="2">
        <v>61</v>
      </c>
      <c r="D1072" s="2" t="s">
        <v>3381</v>
      </c>
      <c r="E1072" s="2" t="s">
        <v>1215</v>
      </c>
      <c r="F1072" s="2">
        <v>1</v>
      </c>
      <c r="G1072" s="2" t="s">
        <v>9</v>
      </c>
      <c r="H1072" s="2">
        <v>132009</v>
      </c>
      <c r="I1072" s="3">
        <v>0.54536328220212593</v>
      </c>
      <c r="J1072" s="2">
        <v>242057</v>
      </c>
      <c r="K1072" s="2">
        <v>368228</v>
      </c>
    </row>
    <row r="1073" spans="1:11" x14ac:dyDescent="0.3">
      <c r="A1073" s="2">
        <v>11</v>
      </c>
      <c r="B1073" s="2" t="s">
        <v>235</v>
      </c>
      <c r="C1073" s="2">
        <v>61</v>
      </c>
      <c r="D1073" s="2" t="s">
        <v>3381</v>
      </c>
      <c r="E1073" s="2" t="s">
        <v>1213</v>
      </c>
      <c r="F1073" s="2">
        <v>2</v>
      </c>
      <c r="G1073" s="2" t="s">
        <v>51</v>
      </c>
      <c r="H1073" s="2">
        <v>77456</v>
      </c>
      <c r="I1073" s="3">
        <v>0.31999074598131844</v>
      </c>
      <c r="J1073" s="2">
        <v>242057</v>
      </c>
      <c r="K1073" s="2">
        <v>368228</v>
      </c>
    </row>
    <row r="1074" spans="1:11" x14ac:dyDescent="0.3">
      <c r="A1074" s="2">
        <v>11</v>
      </c>
      <c r="B1074" s="2" t="s">
        <v>235</v>
      </c>
      <c r="C1074" s="2">
        <v>61</v>
      </c>
      <c r="D1074" s="2" t="s">
        <v>3381</v>
      </c>
      <c r="E1074" s="2" t="s">
        <v>1214</v>
      </c>
      <c r="F1074" s="2">
        <v>3</v>
      </c>
      <c r="G1074" s="2" t="s">
        <v>11</v>
      </c>
      <c r="H1074" s="2">
        <v>12913</v>
      </c>
      <c r="I1074" s="3">
        <v>5.3346938944132991E-2</v>
      </c>
      <c r="J1074" s="2">
        <v>242057</v>
      </c>
      <c r="K1074" s="2">
        <v>368228</v>
      </c>
    </row>
    <row r="1075" spans="1:11" x14ac:dyDescent="0.3">
      <c r="A1075" s="2">
        <v>11</v>
      </c>
      <c r="B1075" s="2" t="s">
        <v>235</v>
      </c>
      <c r="C1075" s="2">
        <v>61</v>
      </c>
      <c r="D1075" s="2" t="s">
        <v>3381</v>
      </c>
      <c r="E1075" s="2" t="s">
        <v>1216</v>
      </c>
      <c r="F1075" s="2">
        <v>4</v>
      </c>
      <c r="G1075" s="2" t="s">
        <v>1023</v>
      </c>
      <c r="H1075" s="2">
        <v>13631</v>
      </c>
      <c r="I1075" s="3">
        <v>5.6313182432237034E-2</v>
      </c>
      <c r="J1075" s="2">
        <v>242057</v>
      </c>
      <c r="K1075" s="2">
        <v>368228</v>
      </c>
    </row>
    <row r="1076" spans="1:11" x14ac:dyDescent="0.3">
      <c r="A1076" s="2">
        <v>11</v>
      </c>
      <c r="B1076" s="2" t="s">
        <v>235</v>
      </c>
      <c r="C1076" s="2">
        <v>61</v>
      </c>
      <c r="D1076" s="2" t="s">
        <v>3381</v>
      </c>
      <c r="E1076" s="2" t="s">
        <v>1224</v>
      </c>
      <c r="F1076" s="2">
        <v>5</v>
      </c>
      <c r="G1076" s="2" t="s">
        <v>19</v>
      </c>
      <c r="H1076" s="2">
        <v>441</v>
      </c>
      <c r="I1076" s="3">
        <v>1.8218849279301984E-3</v>
      </c>
      <c r="J1076" s="2">
        <v>242057</v>
      </c>
      <c r="K1076" s="2">
        <v>368228</v>
      </c>
    </row>
    <row r="1077" spans="1:11" x14ac:dyDescent="0.3">
      <c r="A1077" s="2">
        <v>11</v>
      </c>
      <c r="B1077" s="2" t="s">
        <v>235</v>
      </c>
      <c r="C1077" s="2">
        <v>61</v>
      </c>
      <c r="D1077" s="2" t="s">
        <v>3381</v>
      </c>
      <c r="E1077" s="2" t="str">
        <f>"NOTA"&amp;B1077</f>
        <v>NOTABhandara - gondiya</v>
      </c>
      <c r="F1077" s="2">
        <v>6</v>
      </c>
      <c r="G1077" s="2" t="s">
        <v>22</v>
      </c>
      <c r="H1077" s="2">
        <v>1968</v>
      </c>
      <c r="I1077" s="3">
        <v>8.1303164130762592E-3</v>
      </c>
      <c r="J1077" s="2">
        <v>242057</v>
      </c>
      <c r="K1077" s="2">
        <v>368228</v>
      </c>
    </row>
    <row r="1078" spans="1:11" x14ac:dyDescent="0.3">
      <c r="A1078" s="2">
        <v>11</v>
      </c>
      <c r="B1078" s="2" t="s">
        <v>235</v>
      </c>
      <c r="C1078" s="2">
        <v>61</v>
      </c>
      <c r="D1078" s="2" t="s">
        <v>3381</v>
      </c>
      <c r="E1078" s="2" t="s">
        <v>1227</v>
      </c>
      <c r="F1078" s="2">
        <v>7</v>
      </c>
      <c r="G1078" s="2" t="s">
        <v>19</v>
      </c>
      <c r="H1078" s="2">
        <v>1062</v>
      </c>
      <c r="I1078" s="3">
        <v>4.3873963570563957E-3</v>
      </c>
      <c r="J1078" s="2">
        <v>242057</v>
      </c>
      <c r="K1078" s="2">
        <v>368228</v>
      </c>
    </row>
    <row r="1079" spans="1:11" x14ac:dyDescent="0.3">
      <c r="A1079" s="2">
        <v>11</v>
      </c>
      <c r="B1079" s="2" t="s">
        <v>235</v>
      </c>
      <c r="C1079" s="2">
        <v>61</v>
      </c>
      <c r="D1079" s="2" t="s">
        <v>3381</v>
      </c>
      <c r="E1079" s="2" t="s">
        <v>1226</v>
      </c>
      <c r="F1079" s="2">
        <v>8</v>
      </c>
      <c r="G1079" s="2" t="s">
        <v>19</v>
      </c>
      <c r="H1079" s="2">
        <v>559</v>
      </c>
      <c r="I1079" s="3">
        <v>2.3093734120475757E-3</v>
      </c>
      <c r="J1079" s="2">
        <v>242057</v>
      </c>
      <c r="K1079" s="2">
        <v>368228</v>
      </c>
    </row>
    <row r="1080" spans="1:11" x14ac:dyDescent="0.3">
      <c r="A1080" s="2">
        <v>11</v>
      </c>
      <c r="B1080" s="2" t="s">
        <v>235</v>
      </c>
      <c r="C1080" s="2">
        <v>61</v>
      </c>
      <c r="D1080" s="2" t="s">
        <v>3381</v>
      </c>
      <c r="E1080" s="2" t="s">
        <v>1222</v>
      </c>
      <c r="F1080" s="2">
        <v>9</v>
      </c>
      <c r="G1080" s="2" t="s">
        <v>19</v>
      </c>
      <c r="H1080" s="2">
        <v>493</v>
      </c>
      <c r="I1080" s="3">
        <v>2.0367103616090424E-3</v>
      </c>
      <c r="J1080" s="2">
        <v>242057</v>
      </c>
      <c r="K1080" s="2">
        <v>368228</v>
      </c>
    </row>
    <row r="1081" spans="1:11" x14ac:dyDescent="0.3">
      <c r="A1081" s="2">
        <v>11</v>
      </c>
      <c r="B1081" s="2" t="s">
        <v>235</v>
      </c>
      <c r="C1081" s="2">
        <v>61</v>
      </c>
      <c r="D1081" s="2" t="s">
        <v>3381</v>
      </c>
      <c r="E1081" s="2" t="s">
        <v>1223</v>
      </c>
      <c r="F1081" s="2">
        <v>10</v>
      </c>
      <c r="G1081" s="2" t="s">
        <v>19</v>
      </c>
      <c r="H1081" s="2">
        <v>512</v>
      </c>
      <c r="I1081" s="3">
        <v>2.1152042700686201E-3</v>
      </c>
      <c r="J1081" s="2">
        <v>242057</v>
      </c>
      <c r="K1081" s="2">
        <v>368228</v>
      </c>
    </row>
    <row r="1082" spans="1:11" x14ac:dyDescent="0.3">
      <c r="A1082" s="2">
        <v>11</v>
      </c>
      <c r="B1082" s="2" t="s">
        <v>235</v>
      </c>
      <c r="C1082" s="2">
        <v>61</v>
      </c>
      <c r="D1082" s="2" t="s">
        <v>3381</v>
      </c>
      <c r="E1082" s="2" t="s">
        <v>1225</v>
      </c>
      <c r="F1082" s="2">
        <v>11</v>
      </c>
      <c r="G1082" s="2" t="s">
        <v>19</v>
      </c>
      <c r="H1082" s="2">
        <v>242</v>
      </c>
      <c r="I1082" s="3">
        <v>9.9976451827462134E-4</v>
      </c>
      <c r="J1082" s="2">
        <v>242057</v>
      </c>
      <c r="K1082" s="2">
        <v>368228</v>
      </c>
    </row>
    <row r="1083" spans="1:11" x14ac:dyDescent="0.3">
      <c r="A1083" s="2">
        <v>11</v>
      </c>
      <c r="B1083" s="2" t="s">
        <v>235</v>
      </c>
      <c r="C1083" s="2">
        <v>61</v>
      </c>
      <c r="D1083" s="2" t="s">
        <v>3381</v>
      </c>
      <c r="E1083" s="2" t="s">
        <v>1217</v>
      </c>
      <c r="F1083" s="2">
        <v>12</v>
      </c>
      <c r="G1083" s="2" t="s">
        <v>1113</v>
      </c>
      <c r="H1083" s="2">
        <v>352</v>
      </c>
      <c r="I1083" s="3">
        <v>1.4542029356721764E-3</v>
      </c>
      <c r="J1083" s="2">
        <v>242057</v>
      </c>
      <c r="K1083" s="2">
        <v>368228</v>
      </c>
    </row>
    <row r="1084" spans="1:11" x14ac:dyDescent="0.3">
      <c r="A1084" s="2">
        <v>11</v>
      </c>
      <c r="B1084" s="2" t="s">
        <v>235</v>
      </c>
      <c r="C1084" s="2">
        <v>61</v>
      </c>
      <c r="D1084" s="2" t="s">
        <v>3381</v>
      </c>
      <c r="E1084" s="2" t="s">
        <v>1221</v>
      </c>
      <c r="F1084" s="2">
        <v>13</v>
      </c>
      <c r="G1084" s="2" t="s">
        <v>19</v>
      </c>
      <c r="H1084" s="2">
        <v>195</v>
      </c>
      <c r="I1084" s="3">
        <v>8.0559537629566595E-4</v>
      </c>
      <c r="J1084" s="2">
        <v>242057</v>
      </c>
      <c r="K1084" s="2">
        <v>368228</v>
      </c>
    </row>
    <row r="1085" spans="1:11" x14ac:dyDescent="0.3">
      <c r="A1085" s="2">
        <v>11</v>
      </c>
      <c r="B1085" s="2" t="s">
        <v>235</v>
      </c>
      <c r="C1085" s="2">
        <v>61</v>
      </c>
      <c r="D1085" s="2" t="s">
        <v>3381</v>
      </c>
      <c r="E1085" s="2" t="s">
        <v>1218</v>
      </c>
      <c r="F1085" s="2">
        <v>14</v>
      </c>
      <c r="G1085" s="2" t="s">
        <v>1219</v>
      </c>
      <c r="H1085" s="2">
        <v>114</v>
      </c>
      <c r="I1085" s="3">
        <v>4.7096345075746621E-4</v>
      </c>
      <c r="J1085" s="2">
        <v>242057</v>
      </c>
      <c r="K1085" s="2">
        <v>368228</v>
      </c>
    </row>
    <row r="1086" spans="1:11" x14ac:dyDescent="0.3">
      <c r="A1086" s="2">
        <v>11</v>
      </c>
      <c r="B1086" s="2" t="s">
        <v>235</v>
      </c>
      <c r="C1086" s="2">
        <v>61</v>
      </c>
      <c r="D1086" s="2" t="s">
        <v>3381</v>
      </c>
      <c r="E1086" s="2" t="s">
        <v>1220</v>
      </c>
      <c r="F1086" s="2">
        <v>15</v>
      </c>
      <c r="G1086" s="2" t="s">
        <v>19</v>
      </c>
      <c r="H1086" s="2">
        <v>110</v>
      </c>
      <c r="I1086" s="3">
        <v>4.5443841739755515E-4</v>
      </c>
      <c r="J1086" s="2">
        <v>242057</v>
      </c>
      <c r="K1086" s="2">
        <v>368228</v>
      </c>
    </row>
    <row r="1087" spans="1:11" x14ac:dyDescent="0.3">
      <c r="A1087" s="2">
        <v>11</v>
      </c>
      <c r="B1087" s="2" t="s">
        <v>235</v>
      </c>
      <c r="C1087" s="2">
        <v>62</v>
      </c>
      <c r="D1087" s="2" t="s">
        <v>3158</v>
      </c>
      <c r="E1087" s="2" t="s">
        <v>1215</v>
      </c>
      <c r="F1087" s="2">
        <v>1</v>
      </c>
      <c r="G1087" s="2" t="s">
        <v>9</v>
      </c>
      <c r="H1087" s="2">
        <v>115272</v>
      </c>
      <c r="I1087" s="3">
        <v>0.50851629809028465</v>
      </c>
      <c r="J1087" s="2">
        <v>226683</v>
      </c>
      <c r="K1087" s="2">
        <v>316798</v>
      </c>
    </row>
    <row r="1088" spans="1:11" x14ac:dyDescent="0.3">
      <c r="A1088" s="2">
        <v>11</v>
      </c>
      <c r="B1088" s="2" t="s">
        <v>235</v>
      </c>
      <c r="C1088" s="2">
        <v>62</v>
      </c>
      <c r="D1088" s="2" t="s">
        <v>3158</v>
      </c>
      <c r="E1088" s="2" t="s">
        <v>1213</v>
      </c>
      <c r="F1088" s="2">
        <v>2</v>
      </c>
      <c r="G1088" s="2" t="s">
        <v>51</v>
      </c>
      <c r="H1088" s="2">
        <v>82836</v>
      </c>
      <c r="I1088" s="3">
        <v>0.36542660896494222</v>
      </c>
      <c r="J1088" s="2">
        <v>226683</v>
      </c>
      <c r="K1088" s="2">
        <v>316798</v>
      </c>
    </row>
    <row r="1089" spans="1:11" x14ac:dyDescent="0.3">
      <c r="A1089" s="2">
        <v>11</v>
      </c>
      <c r="B1089" s="2" t="s">
        <v>235</v>
      </c>
      <c r="C1089" s="2">
        <v>62</v>
      </c>
      <c r="D1089" s="2" t="s">
        <v>3158</v>
      </c>
      <c r="E1089" s="2" t="s">
        <v>1214</v>
      </c>
      <c r="F1089" s="2">
        <v>3</v>
      </c>
      <c r="G1089" s="2" t="s">
        <v>11</v>
      </c>
      <c r="H1089" s="2">
        <v>10675</v>
      </c>
      <c r="I1089" s="3">
        <v>4.709219482713746E-2</v>
      </c>
      <c r="J1089" s="2">
        <v>226683</v>
      </c>
      <c r="K1089" s="2">
        <v>316798</v>
      </c>
    </row>
    <row r="1090" spans="1:11" x14ac:dyDescent="0.3">
      <c r="A1090" s="2">
        <v>11</v>
      </c>
      <c r="B1090" s="2" t="s">
        <v>235</v>
      </c>
      <c r="C1090" s="2">
        <v>62</v>
      </c>
      <c r="D1090" s="2" t="s">
        <v>3158</v>
      </c>
      <c r="E1090" s="2" t="s">
        <v>1216</v>
      </c>
      <c r="F1090" s="2">
        <v>4</v>
      </c>
      <c r="G1090" s="2" t="s">
        <v>1023</v>
      </c>
      <c r="H1090" s="2">
        <v>11981</v>
      </c>
      <c r="I1090" s="3">
        <v>5.2853544376949307E-2</v>
      </c>
      <c r="J1090" s="2">
        <v>226683</v>
      </c>
      <c r="K1090" s="2">
        <v>316798</v>
      </c>
    </row>
    <row r="1091" spans="1:11" x14ac:dyDescent="0.3">
      <c r="A1091" s="2">
        <v>11</v>
      </c>
      <c r="B1091" s="2" t="s">
        <v>235</v>
      </c>
      <c r="C1091" s="2">
        <v>62</v>
      </c>
      <c r="D1091" s="2" t="s">
        <v>3158</v>
      </c>
      <c r="E1091" s="2" t="s">
        <v>1224</v>
      </c>
      <c r="F1091" s="2">
        <v>5</v>
      </c>
      <c r="G1091" s="2" t="s">
        <v>19</v>
      </c>
      <c r="H1091" s="2">
        <v>578</v>
      </c>
      <c r="I1091" s="3">
        <v>2.5498162632398547E-3</v>
      </c>
      <c r="J1091" s="2">
        <v>226683</v>
      </c>
      <c r="K1091" s="2">
        <v>316798</v>
      </c>
    </row>
    <row r="1092" spans="1:11" x14ac:dyDescent="0.3">
      <c r="A1092" s="2">
        <v>11</v>
      </c>
      <c r="B1092" s="2" t="s">
        <v>235</v>
      </c>
      <c r="C1092" s="2">
        <v>62</v>
      </c>
      <c r="D1092" s="2" t="s">
        <v>3158</v>
      </c>
      <c r="E1092" s="2" t="str">
        <f>"NOTA"&amp;B1092</f>
        <v>NOTABhandara - gondiya</v>
      </c>
      <c r="F1092" s="2">
        <v>6</v>
      </c>
      <c r="G1092" s="2" t="s">
        <v>22</v>
      </c>
      <c r="H1092" s="2">
        <v>1643</v>
      </c>
      <c r="I1092" s="3">
        <v>7.2480071288980649E-3</v>
      </c>
      <c r="J1092" s="2">
        <v>226683</v>
      </c>
      <c r="K1092" s="2">
        <v>316798</v>
      </c>
    </row>
    <row r="1093" spans="1:11" x14ac:dyDescent="0.3">
      <c r="A1093" s="2">
        <v>11</v>
      </c>
      <c r="B1093" s="2" t="s">
        <v>235</v>
      </c>
      <c r="C1093" s="2">
        <v>62</v>
      </c>
      <c r="D1093" s="2" t="s">
        <v>3158</v>
      </c>
      <c r="E1093" s="2" t="s">
        <v>1227</v>
      </c>
      <c r="F1093" s="2">
        <v>7</v>
      </c>
      <c r="G1093" s="2" t="s">
        <v>19</v>
      </c>
      <c r="H1093" s="2">
        <v>1404</v>
      </c>
      <c r="I1093" s="3">
        <v>6.1936713383888512E-3</v>
      </c>
      <c r="J1093" s="2">
        <v>226683</v>
      </c>
      <c r="K1093" s="2">
        <v>316798</v>
      </c>
    </row>
    <row r="1094" spans="1:11" x14ac:dyDescent="0.3">
      <c r="A1094" s="2">
        <v>11</v>
      </c>
      <c r="B1094" s="2" t="s">
        <v>235</v>
      </c>
      <c r="C1094" s="2">
        <v>62</v>
      </c>
      <c r="D1094" s="2" t="s">
        <v>3158</v>
      </c>
      <c r="E1094" s="2" t="s">
        <v>1226</v>
      </c>
      <c r="F1094" s="2">
        <v>8</v>
      </c>
      <c r="G1094" s="2" t="s">
        <v>19</v>
      </c>
      <c r="H1094" s="2">
        <v>443</v>
      </c>
      <c r="I1094" s="3">
        <v>1.9542709422409269E-3</v>
      </c>
      <c r="J1094" s="2">
        <v>226683</v>
      </c>
      <c r="K1094" s="2">
        <v>316798</v>
      </c>
    </row>
    <row r="1095" spans="1:11" x14ac:dyDescent="0.3">
      <c r="A1095" s="2">
        <v>11</v>
      </c>
      <c r="B1095" s="2" t="s">
        <v>235</v>
      </c>
      <c r="C1095" s="2">
        <v>62</v>
      </c>
      <c r="D1095" s="2" t="s">
        <v>3158</v>
      </c>
      <c r="E1095" s="2" t="s">
        <v>1222</v>
      </c>
      <c r="F1095" s="2">
        <v>9</v>
      </c>
      <c r="G1095" s="2" t="s">
        <v>19</v>
      </c>
      <c r="H1095" s="2">
        <v>522</v>
      </c>
      <c r="I1095" s="3">
        <v>2.3027752411958549E-3</v>
      </c>
      <c r="J1095" s="2">
        <v>226683</v>
      </c>
      <c r="K1095" s="2">
        <v>316798</v>
      </c>
    </row>
    <row r="1096" spans="1:11" x14ac:dyDescent="0.3">
      <c r="A1096" s="2">
        <v>11</v>
      </c>
      <c r="B1096" s="2" t="s">
        <v>235</v>
      </c>
      <c r="C1096" s="2">
        <v>62</v>
      </c>
      <c r="D1096" s="2" t="s">
        <v>3158</v>
      </c>
      <c r="E1096" s="2" t="s">
        <v>1223</v>
      </c>
      <c r="F1096" s="2">
        <v>10</v>
      </c>
      <c r="G1096" s="2" t="s">
        <v>19</v>
      </c>
      <c r="H1096" s="2">
        <v>273</v>
      </c>
      <c r="I1096" s="3">
        <v>1.204324982464499E-3</v>
      </c>
      <c r="J1096" s="2">
        <v>226683</v>
      </c>
      <c r="K1096" s="2">
        <v>316798</v>
      </c>
    </row>
    <row r="1097" spans="1:11" x14ac:dyDescent="0.3">
      <c r="A1097" s="2">
        <v>11</v>
      </c>
      <c r="B1097" s="2" t="s">
        <v>235</v>
      </c>
      <c r="C1097" s="2">
        <v>62</v>
      </c>
      <c r="D1097" s="2" t="s">
        <v>3158</v>
      </c>
      <c r="E1097" s="2" t="s">
        <v>1225</v>
      </c>
      <c r="F1097" s="2">
        <v>11</v>
      </c>
      <c r="G1097" s="2" t="s">
        <v>19</v>
      </c>
      <c r="H1097" s="2">
        <v>243</v>
      </c>
      <c r="I1097" s="3">
        <v>1.0719815777980705E-3</v>
      </c>
      <c r="J1097" s="2">
        <v>226683</v>
      </c>
      <c r="K1097" s="2">
        <v>316798</v>
      </c>
    </row>
    <row r="1098" spans="1:11" x14ac:dyDescent="0.3">
      <c r="A1098" s="2">
        <v>11</v>
      </c>
      <c r="B1098" s="2" t="s">
        <v>235</v>
      </c>
      <c r="C1098" s="2">
        <v>62</v>
      </c>
      <c r="D1098" s="2" t="s">
        <v>3158</v>
      </c>
      <c r="E1098" s="2" t="s">
        <v>1217</v>
      </c>
      <c r="F1098" s="2">
        <v>12</v>
      </c>
      <c r="G1098" s="2" t="s">
        <v>1113</v>
      </c>
      <c r="H1098" s="2">
        <v>362</v>
      </c>
      <c r="I1098" s="3">
        <v>1.5969437496415699E-3</v>
      </c>
      <c r="J1098" s="2">
        <v>226683</v>
      </c>
      <c r="K1098" s="2">
        <v>316798</v>
      </c>
    </row>
    <row r="1099" spans="1:11" x14ac:dyDescent="0.3">
      <c r="A1099" s="2">
        <v>11</v>
      </c>
      <c r="B1099" s="2" t="s">
        <v>235</v>
      </c>
      <c r="C1099" s="2">
        <v>62</v>
      </c>
      <c r="D1099" s="2" t="s">
        <v>3158</v>
      </c>
      <c r="E1099" s="2" t="s">
        <v>1221</v>
      </c>
      <c r="F1099" s="2">
        <v>13</v>
      </c>
      <c r="G1099" s="2" t="s">
        <v>19</v>
      </c>
      <c r="H1099" s="2">
        <v>223</v>
      </c>
      <c r="I1099" s="3">
        <v>9.8375264135378481E-4</v>
      </c>
      <c r="J1099" s="2">
        <v>226683</v>
      </c>
      <c r="K1099" s="2">
        <v>316798</v>
      </c>
    </row>
    <row r="1100" spans="1:11" x14ac:dyDescent="0.3">
      <c r="A1100" s="2">
        <v>11</v>
      </c>
      <c r="B1100" s="2" t="s">
        <v>235</v>
      </c>
      <c r="C1100" s="2">
        <v>62</v>
      </c>
      <c r="D1100" s="2" t="s">
        <v>3158</v>
      </c>
      <c r="E1100" s="2" t="s">
        <v>1218</v>
      </c>
      <c r="F1100" s="2">
        <v>14</v>
      </c>
      <c r="G1100" s="2" t="s">
        <v>1219</v>
      </c>
      <c r="H1100" s="2">
        <v>135</v>
      </c>
      <c r="I1100" s="3">
        <v>5.9554532099892802E-4</v>
      </c>
      <c r="J1100" s="2">
        <v>226683</v>
      </c>
      <c r="K1100" s="2">
        <v>316798</v>
      </c>
    </row>
    <row r="1101" spans="1:11" x14ac:dyDescent="0.3">
      <c r="A1101" s="2">
        <v>11</v>
      </c>
      <c r="B1101" s="2" t="s">
        <v>235</v>
      </c>
      <c r="C1101" s="2">
        <v>62</v>
      </c>
      <c r="D1101" s="2" t="s">
        <v>3158</v>
      </c>
      <c r="E1101" s="2" t="s">
        <v>1220</v>
      </c>
      <c r="F1101" s="2">
        <v>15</v>
      </c>
      <c r="G1101" s="2" t="s">
        <v>19</v>
      </c>
      <c r="H1101" s="2">
        <v>93</v>
      </c>
      <c r="I1101" s="3">
        <v>4.1026455446592817E-4</v>
      </c>
      <c r="J1101" s="2">
        <v>226683</v>
      </c>
      <c r="K1101" s="2">
        <v>316798</v>
      </c>
    </row>
    <row r="1102" spans="1:11" x14ac:dyDescent="0.3">
      <c r="A1102" s="2">
        <v>11</v>
      </c>
      <c r="B1102" s="2" t="s">
        <v>235</v>
      </c>
      <c r="C1102" s="2">
        <v>63</v>
      </c>
      <c r="D1102" s="2" t="s">
        <v>3382</v>
      </c>
      <c r="E1102" s="2" t="s">
        <v>1215</v>
      </c>
      <c r="F1102" s="2">
        <v>1</v>
      </c>
      <c r="G1102" s="2" t="s">
        <v>9</v>
      </c>
      <c r="H1102" s="2">
        <v>86842</v>
      </c>
      <c r="I1102" s="3">
        <v>0.47981656445107462</v>
      </c>
      <c r="J1102" s="2">
        <v>180990</v>
      </c>
      <c r="K1102" s="2">
        <v>253103</v>
      </c>
    </row>
    <row r="1103" spans="1:11" x14ac:dyDescent="0.3">
      <c r="A1103" s="2">
        <v>11</v>
      </c>
      <c r="B1103" s="2" t="s">
        <v>235</v>
      </c>
      <c r="C1103" s="2">
        <v>63</v>
      </c>
      <c r="D1103" s="2" t="s">
        <v>3382</v>
      </c>
      <c r="E1103" s="2" t="s">
        <v>1213</v>
      </c>
      <c r="F1103" s="2">
        <v>2</v>
      </c>
      <c r="G1103" s="2" t="s">
        <v>51</v>
      </c>
      <c r="H1103" s="2">
        <v>71743</v>
      </c>
      <c r="I1103" s="3">
        <v>0.39639206585999226</v>
      </c>
      <c r="J1103" s="2">
        <v>180990</v>
      </c>
      <c r="K1103" s="2">
        <v>253103</v>
      </c>
    </row>
    <row r="1104" spans="1:11" x14ac:dyDescent="0.3">
      <c r="A1104" s="2">
        <v>11</v>
      </c>
      <c r="B1104" s="2" t="s">
        <v>235</v>
      </c>
      <c r="C1104" s="2">
        <v>63</v>
      </c>
      <c r="D1104" s="2" t="s">
        <v>3382</v>
      </c>
      <c r="E1104" s="2" t="s">
        <v>1214</v>
      </c>
      <c r="F1104" s="2">
        <v>3</v>
      </c>
      <c r="G1104" s="2" t="s">
        <v>11</v>
      </c>
      <c r="H1104" s="2">
        <v>6905</v>
      </c>
      <c r="I1104" s="3">
        <v>3.8151279076192056E-2</v>
      </c>
      <c r="J1104" s="2">
        <v>180990</v>
      </c>
      <c r="K1104" s="2">
        <v>253103</v>
      </c>
    </row>
    <row r="1105" spans="1:11" x14ac:dyDescent="0.3">
      <c r="A1105" s="2">
        <v>11</v>
      </c>
      <c r="B1105" s="2" t="s">
        <v>235</v>
      </c>
      <c r="C1105" s="2">
        <v>63</v>
      </c>
      <c r="D1105" s="2" t="s">
        <v>3382</v>
      </c>
      <c r="E1105" s="2" t="s">
        <v>1216</v>
      </c>
      <c r="F1105" s="2">
        <v>4</v>
      </c>
      <c r="G1105" s="2" t="s">
        <v>1023</v>
      </c>
      <c r="H1105" s="2">
        <v>10380</v>
      </c>
      <c r="I1105" s="3">
        <v>5.7351234874854967E-2</v>
      </c>
      <c r="J1105" s="2">
        <v>180990</v>
      </c>
      <c r="K1105" s="2">
        <v>253103</v>
      </c>
    </row>
    <row r="1106" spans="1:11" x14ac:dyDescent="0.3">
      <c r="A1106" s="2">
        <v>11</v>
      </c>
      <c r="B1106" s="2" t="s">
        <v>235</v>
      </c>
      <c r="C1106" s="2">
        <v>63</v>
      </c>
      <c r="D1106" s="2" t="s">
        <v>3382</v>
      </c>
      <c r="E1106" s="2" t="s">
        <v>1224</v>
      </c>
      <c r="F1106" s="2">
        <v>5</v>
      </c>
      <c r="G1106" s="2" t="s">
        <v>19</v>
      </c>
      <c r="H1106" s="2">
        <v>347</v>
      </c>
      <c r="I1106" s="3">
        <v>1.917232996298138E-3</v>
      </c>
      <c r="J1106" s="2">
        <v>180990</v>
      </c>
      <c r="K1106" s="2">
        <v>253103</v>
      </c>
    </row>
    <row r="1107" spans="1:11" x14ac:dyDescent="0.3">
      <c r="A1107" s="2">
        <v>11</v>
      </c>
      <c r="B1107" s="2" t="s">
        <v>235</v>
      </c>
      <c r="C1107" s="2">
        <v>63</v>
      </c>
      <c r="D1107" s="2" t="s">
        <v>3382</v>
      </c>
      <c r="E1107" s="2" t="str">
        <f>"NOTA"&amp;B1107</f>
        <v>NOTABhandara - gondiya</v>
      </c>
      <c r="F1107" s="2">
        <v>6</v>
      </c>
      <c r="G1107" s="2" t="s">
        <v>22</v>
      </c>
      <c r="H1107" s="2">
        <v>1598</v>
      </c>
      <c r="I1107" s="3">
        <v>8.8292170838167854E-3</v>
      </c>
      <c r="J1107" s="2">
        <v>180990</v>
      </c>
      <c r="K1107" s="2">
        <v>253103</v>
      </c>
    </row>
    <row r="1108" spans="1:11" x14ac:dyDescent="0.3">
      <c r="A1108" s="2">
        <v>11</v>
      </c>
      <c r="B1108" s="2" t="s">
        <v>235</v>
      </c>
      <c r="C1108" s="2">
        <v>63</v>
      </c>
      <c r="D1108" s="2" t="s">
        <v>3382</v>
      </c>
      <c r="E1108" s="2" t="s">
        <v>1227</v>
      </c>
      <c r="F1108" s="2">
        <v>7</v>
      </c>
      <c r="G1108" s="2" t="s">
        <v>19</v>
      </c>
      <c r="H1108" s="2">
        <v>1281</v>
      </c>
      <c r="I1108" s="3">
        <v>7.0777391016078233E-3</v>
      </c>
      <c r="J1108" s="2">
        <v>180990</v>
      </c>
      <c r="K1108" s="2">
        <v>253103</v>
      </c>
    </row>
    <row r="1109" spans="1:11" x14ac:dyDescent="0.3">
      <c r="A1109" s="2">
        <v>11</v>
      </c>
      <c r="B1109" s="2" t="s">
        <v>235</v>
      </c>
      <c r="C1109" s="2">
        <v>63</v>
      </c>
      <c r="D1109" s="2" t="s">
        <v>3382</v>
      </c>
      <c r="E1109" s="2" t="s">
        <v>1226</v>
      </c>
      <c r="F1109" s="2">
        <v>8</v>
      </c>
      <c r="G1109" s="2" t="s">
        <v>19</v>
      </c>
      <c r="H1109" s="2">
        <v>465</v>
      </c>
      <c r="I1109" s="3">
        <v>2.5692027183822309E-3</v>
      </c>
      <c r="J1109" s="2">
        <v>180990</v>
      </c>
      <c r="K1109" s="2">
        <v>253103</v>
      </c>
    </row>
    <row r="1110" spans="1:11" x14ac:dyDescent="0.3">
      <c r="A1110" s="2">
        <v>11</v>
      </c>
      <c r="B1110" s="2" t="s">
        <v>235</v>
      </c>
      <c r="C1110" s="2">
        <v>63</v>
      </c>
      <c r="D1110" s="2" t="s">
        <v>3382</v>
      </c>
      <c r="E1110" s="2" t="s">
        <v>1222</v>
      </c>
      <c r="F1110" s="2">
        <v>9</v>
      </c>
      <c r="G1110" s="2" t="s">
        <v>19</v>
      </c>
      <c r="H1110" s="2">
        <v>388</v>
      </c>
      <c r="I1110" s="3">
        <v>2.1437648488866787E-3</v>
      </c>
      <c r="J1110" s="2">
        <v>180990</v>
      </c>
      <c r="K1110" s="2">
        <v>253103</v>
      </c>
    </row>
    <row r="1111" spans="1:11" x14ac:dyDescent="0.3">
      <c r="A1111" s="2">
        <v>11</v>
      </c>
      <c r="B1111" s="2" t="s">
        <v>235</v>
      </c>
      <c r="C1111" s="2">
        <v>63</v>
      </c>
      <c r="D1111" s="2" t="s">
        <v>3382</v>
      </c>
      <c r="E1111" s="2" t="s">
        <v>1223</v>
      </c>
      <c r="F1111" s="2">
        <v>10</v>
      </c>
      <c r="G1111" s="2" t="s">
        <v>19</v>
      </c>
      <c r="H1111" s="2">
        <v>157</v>
      </c>
      <c r="I1111" s="3">
        <v>8.6745124040002214E-4</v>
      </c>
      <c r="J1111" s="2">
        <v>180990</v>
      </c>
      <c r="K1111" s="2">
        <v>253103</v>
      </c>
    </row>
    <row r="1112" spans="1:11" x14ac:dyDescent="0.3">
      <c r="A1112" s="2">
        <v>11</v>
      </c>
      <c r="B1112" s="2" t="s">
        <v>235</v>
      </c>
      <c r="C1112" s="2">
        <v>63</v>
      </c>
      <c r="D1112" s="2" t="s">
        <v>3382</v>
      </c>
      <c r="E1112" s="2" t="s">
        <v>1225</v>
      </c>
      <c r="F1112" s="2">
        <v>11</v>
      </c>
      <c r="G1112" s="2" t="s">
        <v>19</v>
      </c>
      <c r="H1112" s="2">
        <v>228</v>
      </c>
      <c r="I1112" s="3">
        <v>1.2597381070777391E-3</v>
      </c>
      <c r="J1112" s="2">
        <v>180990</v>
      </c>
      <c r="K1112" s="2">
        <v>253103</v>
      </c>
    </row>
    <row r="1113" spans="1:11" x14ac:dyDescent="0.3">
      <c r="A1113" s="2">
        <v>11</v>
      </c>
      <c r="B1113" s="2" t="s">
        <v>235</v>
      </c>
      <c r="C1113" s="2">
        <v>63</v>
      </c>
      <c r="D1113" s="2" t="s">
        <v>3382</v>
      </c>
      <c r="E1113" s="2" t="s">
        <v>1217</v>
      </c>
      <c r="F1113" s="2">
        <v>12</v>
      </c>
      <c r="G1113" s="2" t="s">
        <v>1113</v>
      </c>
      <c r="H1113" s="2">
        <v>265</v>
      </c>
      <c r="I1113" s="3">
        <v>1.4641692911210565E-3</v>
      </c>
      <c r="J1113" s="2">
        <v>180990</v>
      </c>
      <c r="K1113" s="2">
        <v>253103</v>
      </c>
    </row>
    <row r="1114" spans="1:11" x14ac:dyDescent="0.3">
      <c r="A1114" s="2">
        <v>11</v>
      </c>
      <c r="B1114" s="2" t="s">
        <v>235</v>
      </c>
      <c r="C1114" s="2">
        <v>63</v>
      </c>
      <c r="D1114" s="2" t="s">
        <v>3382</v>
      </c>
      <c r="E1114" s="2" t="s">
        <v>1221</v>
      </c>
      <c r="F1114" s="2">
        <v>13</v>
      </c>
      <c r="G1114" s="2" t="s">
        <v>19</v>
      </c>
      <c r="H1114" s="2">
        <v>200</v>
      </c>
      <c r="I1114" s="3">
        <v>1.1050334272611746E-3</v>
      </c>
      <c r="J1114" s="2">
        <v>180990</v>
      </c>
      <c r="K1114" s="2">
        <v>253103</v>
      </c>
    </row>
    <row r="1115" spans="1:11" x14ac:dyDescent="0.3">
      <c r="A1115" s="2">
        <v>11</v>
      </c>
      <c r="B1115" s="2" t="s">
        <v>235</v>
      </c>
      <c r="C1115" s="2">
        <v>63</v>
      </c>
      <c r="D1115" s="2" t="s">
        <v>3382</v>
      </c>
      <c r="E1115" s="2" t="s">
        <v>1218</v>
      </c>
      <c r="F1115" s="2">
        <v>14</v>
      </c>
      <c r="G1115" s="2" t="s">
        <v>1219</v>
      </c>
      <c r="H1115" s="2">
        <v>111</v>
      </c>
      <c r="I1115" s="3">
        <v>6.1329355212995189E-4</v>
      </c>
      <c r="J1115" s="2">
        <v>180990</v>
      </c>
      <c r="K1115" s="2">
        <v>253103</v>
      </c>
    </row>
    <row r="1116" spans="1:11" x14ac:dyDescent="0.3">
      <c r="A1116" s="2">
        <v>11</v>
      </c>
      <c r="B1116" s="2" t="s">
        <v>235</v>
      </c>
      <c r="C1116" s="2">
        <v>63</v>
      </c>
      <c r="D1116" s="2" t="s">
        <v>3382</v>
      </c>
      <c r="E1116" s="2" t="s">
        <v>1220</v>
      </c>
      <c r="F1116" s="2">
        <v>15</v>
      </c>
      <c r="G1116" s="2" t="s">
        <v>19</v>
      </c>
      <c r="H1116" s="2">
        <v>80</v>
      </c>
      <c r="I1116" s="3">
        <v>4.4201337090446984E-4</v>
      </c>
      <c r="J1116" s="2">
        <v>180990</v>
      </c>
      <c r="K1116" s="2">
        <v>253103</v>
      </c>
    </row>
    <row r="1117" spans="1:11" x14ac:dyDescent="0.3">
      <c r="A1117" s="2">
        <v>11</v>
      </c>
      <c r="B1117" s="2" t="s">
        <v>235</v>
      </c>
      <c r="C1117" s="2">
        <v>64</v>
      </c>
      <c r="D1117" s="2" t="s">
        <v>3383</v>
      </c>
      <c r="E1117" s="2" t="s">
        <v>1215</v>
      </c>
      <c r="F1117" s="2">
        <v>1</v>
      </c>
      <c r="G1117" s="2" t="s">
        <v>9</v>
      </c>
      <c r="H1117" s="2">
        <v>89144</v>
      </c>
      <c r="I1117" s="3">
        <v>0.52174014830942472</v>
      </c>
      <c r="J1117" s="2">
        <v>170859</v>
      </c>
      <c r="K1117" s="2">
        <v>255223</v>
      </c>
    </row>
    <row r="1118" spans="1:11" x14ac:dyDescent="0.3">
      <c r="A1118" s="2">
        <v>11</v>
      </c>
      <c r="B1118" s="2" t="s">
        <v>235</v>
      </c>
      <c r="C1118" s="2">
        <v>64</v>
      </c>
      <c r="D1118" s="2" t="s">
        <v>3383</v>
      </c>
      <c r="E1118" s="2" t="s">
        <v>1213</v>
      </c>
      <c r="F1118" s="2">
        <v>2</v>
      </c>
      <c r="G1118" s="2" t="s">
        <v>51</v>
      </c>
      <c r="H1118" s="2">
        <v>68437</v>
      </c>
      <c r="I1118" s="3">
        <v>0.40054664957655145</v>
      </c>
      <c r="J1118" s="2">
        <v>170859</v>
      </c>
      <c r="K1118" s="2">
        <v>255223</v>
      </c>
    </row>
    <row r="1119" spans="1:11" x14ac:dyDescent="0.3">
      <c r="A1119" s="2">
        <v>11</v>
      </c>
      <c r="B1119" s="2" t="s">
        <v>235</v>
      </c>
      <c r="C1119" s="2">
        <v>64</v>
      </c>
      <c r="D1119" s="2" t="s">
        <v>3383</v>
      </c>
      <c r="E1119" s="2" t="s">
        <v>1214</v>
      </c>
      <c r="F1119" s="2">
        <v>3</v>
      </c>
      <c r="G1119" s="2" t="s">
        <v>11</v>
      </c>
      <c r="H1119" s="2">
        <v>4974</v>
      </c>
      <c r="I1119" s="3">
        <v>2.9111723701999895E-2</v>
      </c>
      <c r="J1119" s="2">
        <v>170859</v>
      </c>
      <c r="K1119" s="2">
        <v>255223</v>
      </c>
    </row>
    <row r="1120" spans="1:11" x14ac:dyDescent="0.3">
      <c r="A1120" s="2">
        <v>11</v>
      </c>
      <c r="B1120" s="2" t="s">
        <v>235</v>
      </c>
      <c r="C1120" s="2">
        <v>64</v>
      </c>
      <c r="D1120" s="2" t="s">
        <v>3383</v>
      </c>
      <c r="E1120" s="2" t="s">
        <v>1216</v>
      </c>
      <c r="F1120" s="2">
        <v>4</v>
      </c>
      <c r="G1120" s="2" t="s">
        <v>1023</v>
      </c>
      <c r="H1120" s="2">
        <v>2304</v>
      </c>
      <c r="I1120" s="3">
        <v>1.3484803258827454E-2</v>
      </c>
      <c r="J1120" s="2">
        <v>170859</v>
      </c>
      <c r="K1120" s="2">
        <v>255223</v>
      </c>
    </row>
    <row r="1121" spans="1:11" x14ac:dyDescent="0.3">
      <c r="A1121" s="2">
        <v>11</v>
      </c>
      <c r="B1121" s="2" t="s">
        <v>235</v>
      </c>
      <c r="C1121" s="2">
        <v>64</v>
      </c>
      <c r="D1121" s="2" t="s">
        <v>3383</v>
      </c>
      <c r="E1121" s="2" t="s">
        <v>1224</v>
      </c>
      <c r="F1121" s="2">
        <v>5</v>
      </c>
      <c r="G1121" s="2" t="s">
        <v>19</v>
      </c>
      <c r="H1121" s="2">
        <v>1615</v>
      </c>
      <c r="I1121" s="3">
        <v>9.4522383954020565E-3</v>
      </c>
      <c r="J1121" s="2">
        <v>170859</v>
      </c>
      <c r="K1121" s="2">
        <v>255223</v>
      </c>
    </row>
    <row r="1122" spans="1:11" x14ac:dyDescent="0.3">
      <c r="A1122" s="2">
        <v>11</v>
      </c>
      <c r="B1122" s="2" t="s">
        <v>235</v>
      </c>
      <c r="C1122" s="2">
        <v>64</v>
      </c>
      <c r="D1122" s="2" t="s">
        <v>3383</v>
      </c>
      <c r="E1122" s="2" t="str">
        <f>"NOTA"&amp;B1122</f>
        <v>NOTABhandara - gondiya</v>
      </c>
      <c r="F1122" s="2">
        <v>6</v>
      </c>
      <c r="G1122" s="2" t="s">
        <v>22</v>
      </c>
      <c r="H1122" s="2">
        <v>1561</v>
      </c>
      <c r="I1122" s="3">
        <v>9.1361883190232886E-3</v>
      </c>
      <c r="J1122" s="2">
        <v>170859</v>
      </c>
      <c r="K1122" s="2">
        <v>255223</v>
      </c>
    </row>
    <row r="1123" spans="1:11" x14ac:dyDescent="0.3">
      <c r="A1123" s="2">
        <v>11</v>
      </c>
      <c r="B1123" s="2" t="s">
        <v>235</v>
      </c>
      <c r="C1123" s="2">
        <v>64</v>
      </c>
      <c r="D1123" s="2" t="s">
        <v>3383</v>
      </c>
      <c r="E1123" s="2" t="s">
        <v>1227</v>
      </c>
      <c r="F1123" s="2">
        <v>7</v>
      </c>
      <c r="G1123" s="2" t="s">
        <v>19</v>
      </c>
      <c r="H1123" s="2">
        <v>1115</v>
      </c>
      <c r="I1123" s="3">
        <v>6.525848799302349E-3</v>
      </c>
      <c r="J1123" s="2">
        <v>170859</v>
      </c>
      <c r="K1123" s="2">
        <v>255223</v>
      </c>
    </row>
    <row r="1124" spans="1:11" x14ac:dyDescent="0.3">
      <c r="A1124" s="2">
        <v>11</v>
      </c>
      <c r="B1124" s="2" t="s">
        <v>235</v>
      </c>
      <c r="C1124" s="2">
        <v>64</v>
      </c>
      <c r="D1124" s="2" t="s">
        <v>3383</v>
      </c>
      <c r="E1124" s="2" t="s">
        <v>1226</v>
      </c>
      <c r="F1124" s="2">
        <v>8</v>
      </c>
      <c r="G1124" s="2" t="s">
        <v>19</v>
      </c>
      <c r="H1124" s="2">
        <v>457</v>
      </c>
      <c r="I1124" s="3">
        <v>2.674720090835133E-3</v>
      </c>
      <c r="J1124" s="2">
        <v>170859</v>
      </c>
      <c r="K1124" s="2">
        <v>255223</v>
      </c>
    </row>
    <row r="1125" spans="1:11" x14ac:dyDescent="0.3">
      <c r="A1125" s="2">
        <v>11</v>
      </c>
      <c r="B1125" s="2" t="s">
        <v>235</v>
      </c>
      <c r="C1125" s="2">
        <v>64</v>
      </c>
      <c r="D1125" s="2" t="s">
        <v>3383</v>
      </c>
      <c r="E1125" s="2" t="s">
        <v>1222</v>
      </c>
      <c r="F1125" s="2">
        <v>9</v>
      </c>
      <c r="G1125" s="2" t="s">
        <v>19</v>
      </c>
      <c r="H1125" s="2">
        <v>359</v>
      </c>
      <c r="I1125" s="3">
        <v>2.1011477299995901E-3</v>
      </c>
      <c r="J1125" s="2">
        <v>170859</v>
      </c>
      <c r="K1125" s="2">
        <v>255223</v>
      </c>
    </row>
    <row r="1126" spans="1:11" x14ac:dyDescent="0.3">
      <c r="A1126" s="2">
        <v>11</v>
      </c>
      <c r="B1126" s="2" t="s">
        <v>235</v>
      </c>
      <c r="C1126" s="2">
        <v>64</v>
      </c>
      <c r="D1126" s="2" t="s">
        <v>3383</v>
      </c>
      <c r="E1126" s="2" t="s">
        <v>1223</v>
      </c>
      <c r="F1126" s="2">
        <v>10</v>
      </c>
      <c r="G1126" s="2" t="s">
        <v>19</v>
      </c>
      <c r="H1126" s="2">
        <v>148</v>
      </c>
      <c r="I1126" s="3">
        <v>8.6621132044551353E-4</v>
      </c>
      <c r="J1126" s="2">
        <v>170859</v>
      </c>
      <c r="K1126" s="2">
        <v>255223</v>
      </c>
    </row>
    <row r="1127" spans="1:11" x14ac:dyDescent="0.3">
      <c r="A1127" s="2">
        <v>11</v>
      </c>
      <c r="B1127" s="2" t="s">
        <v>235</v>
      </c>
      <c r="C1127" s="2">
        <v>64</v>
      </c>
      <c r="D1127" s="2" t="s">
        <v>3383</v>
      </c>
      <c r="E1127" s="2" t="s">
        <v>1225</v>
      </c>
      <c r="F1127" s="2">
        <v>11</v>
      </c>
      <c r="G1127" s="2" t="s">
        <v>19</v>
      </c>
      <c r="H1127" s="2">
        <v>209</v>
      </c>
      <c r="I1127" s="3">
        <v>1.223230851169678E-3</v>
      </c>
      <c r="J1127" s="2">
        <v>170859</v>
      </c>
      <c r="K1127" s="2">
        <v>255223</v>
      </c>
    </row>
    <row r="1128" spans="1:11" x14ac:dyDescent="0.3">
      <c r="A1128" s="2">
        <v>11</v>
      </c>
      <c r="B1128" s="2" t="s">
        <v>235</v>
      </c>
      <c r="C1128" s="2">
        <v>64</v>
      </c>
      <c r="D1128" s="2" t="s">
        <v>3383</v>
      </c>
      <c r="E1128" s="2" t="s">
        <v>1217</v>
      </c>
      <c r="F1128" s="2">
        <v>12</v>
      </c>
      <c r="G1128" s="2" t="s">
        <v>1113</v>
      </c>
      <c r="H1128" s="2">
        <v>143</v>
      </c>
      <c r="I1128" s="3">
        <v>8.3694742448451643E-4</v>
      </c>
      <c r="J1128" s="2">
        <v>170859</v>
      </c>
      <c r="K1128" s="2">
        <v>255223</v>
      </c>
    </row>
    <row r="1129" spans="1:11" x14ac:dyDescent="0.3">
      <c r="A1129" s="2">
        <v>11</v>
      </c>
      <c r="B1129" s="2" t="s">
        <v>235</v>
      </c>
      <c r="C1129" s="2">
        <v>64</v>
      </c>
      <c r="D1129" s="2" t="s">
        <v>3383</v>
      </c>
      <c r="E1129" s="2" t="s">
        <v>1221</v>
      </c>
      <c r="F1129" s="2">
        <v>13</v>
      </c>
      <c r="G1129" s="2" t="s">
        <v>19</v>
      </c>
      <c r="H1129" s="2">
        <v>111</v>
      </c>
      <c r="I1129" s="3">
        <v>6.4965849033413517E-4</v>
      </c>
      <c r="J1129" s="2">
        <v>170859</v>
      </c>
      <c r="K1129" s="2">
        <v>255223</v>
      </c>
    </row>
    <row r="1130" spans="1:11" x14ac:dyDescent="0.3">
      <c r="A1130" s="2">
        <v>11</v>
      </c>
      <c r="B1130" s="2" t="s">
        <v>235</v>
      </c>
      <c r="C1130" s="2">
        <v>64</v>
      </c>
      <c r="D1130" s="2" t="s">
        <v>3383</v>
      </c>
      <c r="E1130" s="2" t="s">
        <v>1218</v>
      </c>
      <c r="F1130" s="2">
        <v>14</v>
      </c>
      <c r="G1130" s="2" t="s">
        <v>1219</v>
      </c>
      <c r="H1130" s="2">
        <v>202</v>
      </c>
      <c r="I1130" s="3">
        <v>1.182261396824282E-3</v>
      </c>
      <c r="J1130" s="2">
        <v>170859</v>
      </c>
      <c r="K1130" s="2">
        <v>255223</v>
      </c>
    </row>
    <row r="1131" spans="1:11" x14ac:dyDescent="0.3">
      <c r="A1131" s="2">
        <v>11</v>
      </c>
      <c r="B1131" s="2" t="s">
        <v>235</v>
      </c>
      <c r="C1131" s="2">
        <v>64</v>
      </c>
      <c r="D1131" s="2" t="s">
        <v>3383</v>
      </c>
      <c r="E1131" s="2" t="s">
        <v>1220</v>
      </c>
      <c r="F1131" s="2">
        <v>15</v>
      </c>
      <c r="G1131" s="2" t="s">
        <v>19</v>
      </c>
      <c r="H1131" s="2">
        <v>80</v>
      </c>
      <c r="I1131" s="3">
        <v>4.6822233537595326E-4</v>
      </c>
      <c r="J1131" s="2">
        <v>170859</v>
      </c>
      <c r="K1131" s="2">
        <v>255223</v>
      </c>
    </row>
    <row r="1132" spans="1:11" x14ac:dyDescent="0.3">
      <c r="A1132" s="2">
        <v>11</v>
      </c>
      <c r="B1132" s="2" t="s">
        <v>235</v>
      </c>
      <c r="C1132" s="2">
        <v>65</v>
      </c>
      <c r="D1132" s="2" t="s">
        <v>3384</v>
      </c>
      <c r="E1132" s="2" t="s">
        <v>1215</v>
      </c>
      <c r="F1132" s="2">
        <v>1</v>
      </c>
      <c r="G1132" s="2" t="s">
        <v>9</v>
      </c>
      <c r="H1132" s="2">
        <v>112113</v>
      </c>
      <c r="I1132" s="3">
        <v>0.54779320150686739</v>
      </c>
      <c r="J1132" s="2">
        <v>204663</v>
      </c>
      <c r="K1132" s="2">
        <v>318166</v>
      </c>
    </row>
    <row r="1133" spans="1:11" x14ac:dyDescent="0.3">
      <c r="A1133" s="2">
        <v>11</v>
      </c>
      <c r="B1133" s="2" t="s">
        <v>235</v>
      </c>
      <c r="C1133" s="2">
        <v>65</v>
      </c>
      <c r="D1133" s="2" t="s">
        <v>3384</v>
      </c>
      <c r="E1133" s="2" t="s">
        <v>1213</v>
      </c>
      <c r="F1133" s="2">
        <v>2</v>
      </c>
      <c r="G1133" s="2" t="s">
        <v>51</v>
      </c>
      <c r="H1133" s="2">
        <v>73697</v>
      </c>
      <c r="I1133" s="3">
        <v>0.36008951300430464</v>
      </c>
      <c r="J1133" s="2">
        <v>204663</v>
      </c>
      <c r="K1133" s="2">
        <v>318166</v>
      </c>
    </row>
    <row r="1134" spans="1:11" x14ac:dyDescent="0.3">
      <c r="A1134" s="2">
        <v>11</v>
      </c>
      <c r="B1134" s="2" t="s">
        <v>235</v>
      </c>
      <c r="C1134" s="2">
        <v>65</v>
      </c>
      <c r="D1134" s="2" t="s">
        <v>3384</v>
      </c>
      <c r="E1134" s="2" t="s">
        <v>1214</v>
      </c>
      <c r="F1134" s="2">
        <v>3</v>
      </c>
      <c r="G1134" s="2" t="s">
        <v>11</v>
      </c>
      <c r="H1134" s="2">
        <v>9235</v>
      </c>
      <c r="I1134" s="3">
        <v>4.5122958228893353E-2</v>
      </c>
      <c r="J1134" s="2">
        <v>204663</v>
      </c>
      <c r="K1134" s="2">
        <v>318166</v>
      </c>
    </row>
    <row r="1135" spans="1:11" x14ac:dyDescent="0.3">
      <c r="A1135" s="2">
        <v>11</v>
      </c>
      <c r="B1135" s="2" t="s">
        <v>235</v>
      </c>
      <c r="C1135" s="2">
        <v>65</v>
      </c>
      <c r="D1135" s="2" t="s">
        <v>3384</v>
      </c>
      <c r="E1135" s="2" t="s">
        <v>1216</v>
      </c>
      <c r="F1135" s="2">
        <v>4</v>
      </c>
      <c r="G1135" s="2" t="s">
        <v>1023</v>
      </c>
      <c r="H1135" s="2">
        <v>3788</v>
      </c>
      <c r="I1135" s="3">
        <v>1.8508474907530915E-2</v>
      </c>
      <c r="J1135" s="2">
        <v>204663</v>
      </c>
      <c r="K1135" s="2">
        <v>318166</v>
      </c>
    </row>
    <row r="1136" spans="1:11" x14ac:dyDescent="0.3">
      <c r="A1136" s="2">
        <v>11</v>
      </c>
      <c r="B1136" s="2" t="s">
        <v>235</v>
      </c>
      <c r="C1136" s="2">
        <v>65</v>
      </c>
      <c r="D1136" s="2" t="s">
        <v>3384</v>
      </c>
      <c r="E1136" s="2" t="s">
        <v>1224</v>
      </c>
      <c r="F1136" s="2">
        <v>5</v>
      </c>
      <c r="G1136" s="2" t="s">
        <v>19</v>
      </c>
      <c r="H1136" s="2">
        <v>877</v>
      </c>
      <c r="I1136" s="3">
        <v>4.285093055413045E-3</v>
      </c>
      <c r="J1136" s="2">
        <v>204663</v>
      </c>
      <c r="K1136" s="2">
        <v>318166</v>
      </c>
    </row>
    <row r="1137" spans="1:11" x14ac:dyDescent="0.3">
      <c r="A1137" s="2">
        <v>11</v>
      </c>
      <c r="B1137" s="2" t="s">
        <v>235</v>
      </c>
      <c r="C1137" s="2">
        <v>65</v>
      </c>
      <c r="D1137" s="2" t="s">
        <v>3384</v>
      </c>
      <c r="E1137" s="2" t="str">
        <f>"NOTA"&amp;B1137</f>
        <v>NOTABhandara - gondiya</v>
      </c>
      <c r="F1137" s="2">
        <v>6</v>
      </c>
      <c r="G1137" s="2" t="s">
        <v>22</v>
      </c>
      <c r="H1137" s="2">
        <v>1865</v>
      </c>
      <c r="I1137" s="3">
        <v>9.1125411041565896E-3</v>
      </c>
      <c r="J1137" s="2">
        <v>204663</v>
      </c>
      <c r="K1137" s="2">
        <v>318166</v>
      </c>
    </row>
    <row r="1138" spans="1:11" x14ac:dyDescent="0.3">
      <c r="A1138" s="2">
        <v>11</v>
      </c>
      <c r="B1138" s="2" t="s">
        <v>235</v>
      </c>
      <c r="C1138" s="2">
        <v>65</v>
      </c>
      <c r="D1138" s="2" t="s">
        <v>3384</v>
      </c>
      <c r="E1138" s="2" t="s">
        <v>1227</v>
      </c>
      <c r="F1138" s="2">
        <v>7</v>
      </c>
      <c r="G1138" s="2" t="s">
        <v>19</v>
      </c>
      <c r="H1138" s="2">
        <v>987</v>
      </c>
      <c r="I1138" s="3">
        <v>4.8225619677225492E-3</v>
      </c>
      <c r="J1138" s="2">
        <v>204663</v>
      </c>
      <c r="K1138" s="2">
        <v>318166</v>
      </c>
    </row>
    <row r="1139" spans="1:11" x14ac:dyDescent="0.3">
      <c r="A1139" s="2">
        <v>11</v>
      </c>
      <c r="B1139" s="2" t="s">
        <v>235</v>
      </c>
      <c r="C1139" s="2">
        <v>65</v>
      </c>
      <c r="D1139" s="2" t="s">
        <v>3384</v>
      </c>
      <c r="E1139" s="2" t="s">
        <v>1226</v>
      </c>
      <c r="F1139" s="2">
        <v>8</v>
      </c>
      <c r="G1139" s="2" t="s">
        <v>19</v>
      </c>
      <c r="H1139" s="2">
        <v>602</v>
      </c>
      <c r="I1139" s="3">
        <v>2.9414207746392852E-3</v>
      </c>
      <c r="J1139" s="2">
        <v>204663</v>
      </c>
      <c r="K1139" s="2">
        <v>318166</v>
      </c>
    </row>
    <row r="1140" spans="1:11" x14ac:dyDescent="0.3">
      <c r="A1140" s="2">
        <v>11</v>
      </c>
      <c r="B1140" s="2" t="s">
        <v>235</v>
      </c>
      <c r="C1140" s="2">
        <v>65</v>
      </c>
      <c r="D1140" s="2" t="s">
        <v>3384</v>
      </c>
      <c r="E1140" s="2" t="s">
        <v>1222</v>
      </c>
      <c r="F1140" s="2">
        <v>9</v>
      </c>
      <c r="G1140" s="2" t="s">
        <v>19</v>
      </c>
      <c r="H1140" s="2">
        <v>546</v>
      </c>
      <c r="I1140" s="3">
        <v>2.6678002374635377E-3</v>
      </c>
      <c r="J1140" s="2">
        <v>204663</v>
      </c>
      <c r="K1140" s="2">
        <v>318166</v>
      </c>
    </row>
    <row r="1141" spans="1:11" x14ac:dyDescent="0.3">
      <c r="A1141" s="2">
        <v>11</v>
      </c>
      <c r="B1141" s="2" t="s">
        <v>235</v>
      </c>
      <c r="C1141" s="2">
        <v>65</v>
      </c>
      <c r="D1141" s="2" t="s">
        <v>3384</v>
      </c>
      <c r="E1141" s="2" t="s">
        <v>1223</v>
      </c>
      <c r="F1141" s="2">
        <v>10</v>
      </c>
      <c r="G1141" s="2" t="s">
        <v>19</v>
      </c>
      <c r="H1141" s="2">
        <v>169</v>
      </c>
      <c r="I1141" s="3">
        <v>8.2574769254823788E-4</v>
      </c>
      <c r="J1141" s="2">
        <v>204663</v>
      </c>
      <c r="K1141" s="2">
        <v>318166</v>
      </c>
    </row>
    <row r="1142" spans="1:11" x14ac:dyDescent="0.3">
      <c r="A1142" s="2">
        <v>11</v>
      </c>
      <c r="B1142" s="2" t="s">
        <v>235</v>
      </c>
      <c r="C1142" s="2">
        <v>65</v>
      </c>
      <c r="D1142" s="2" t="s">
        <v>3384</v>
      </c>
      <c r="E1142" s="2" t="s">
        <v>1225</v>
      </c>
      <c r="F1142" s="2">
        <v>11</v>
      </c>
      <c r="G1142" s="2" t="s">
        <v>19</v>
      </c>
      <c r="H1142" s="2">
        <v>189</v>
      </c>
      <c r="I1142" s="3">
        <v>9.234693129681476E-4</v>
      </c>
      <c r="J1142" s="2">
        <v>204663</v>
      </c>
      <c r="K1142" s="2">
        <v>318166</v>
      </c>
    </row>
    <row r="1143" spans="1:11" x14ac:dyDescent="0.3">
      <c r="A1143" s="2">
        <v>11</v>
      </c>
      <c r="B1143" s="2" t="s">
        <v>235</v>
      </c>
      <c r="C1143" s="2">
        <v>65</v>
      </c>
      <c r="D1143" s="2" t="s">
        <v>3384</v>
      </c>
      <c r="E1143" s="2" t="s">
        <v>1217</v>
      </c>
      <c r="F1143" s="2">
        <v>12</v>
      </c>
      <c r="G1143" s="2" t="s">
        <v>1113</v>
      </c>
      <c r="H1143" s="2">
        <v>165</v>
      </c>
      <c r="I1143" s="3">
        <v>8.0620336846425587E-4</v>
      </c>
      <c r="J1143" s="2">
        <v>204663</v>
      </c>
      <c r="K1143" s="2">
        <v>318166</v>
      </c>
    </row>
    <row r="1144" spans="1:11" x14ac:dyDescent="0.3">
      <c r="A1144" s="2">
        <v>11</v>
      </c>
      <c r="B1144" s="2" t="s">
        <v>235</v>
      </c>
      <c r="C1144" s="2">
        <v>65</v>
      </c>
      <c r="D1144" s="2" t="s">
        <v>3384</v>
      </c>
      <c r="E1144" s="2" t="s">
        <v>1221</v>
      </c>
      <c r="F1144" s="2">
        <v>13</v>
      </c>
      <c r="G1144" s="2" t="s">
        <v>19</v>
      </c>
      <c r="H1144" s="2">
        <v>124</v>
      </c>
      <c r="I1144" s="3">
        <v>6.0587404660344079E-4</v>
      </c>
      <c r="J1144" s="2">
        <v>204663</v>
      </c>
      <c r="K1144" s="2">
        <v>318166</v>
      </c>
    </row>
    <row r="1145" spans="1:11" x14ac:dyDescent="0.3">
      <c r="A1145" s="2">
        <v>11</v>
      </c>
      <c r="B1145" s="2" t="s">
        <v>235</v>
      </c>
      <c r="C1145" s="2">
        <v>65</v>
      </c>
      <c r="D1145" s="2" t="s">
        <v>3384</v>
      </c>
      <c r="E1145" s="2" t="s">
        <v>1218</v>
      </c>
      <c r="F1145" s="2">
        <v>14</v>
      </c>
      <c r="G1145" s="2" t="s">
        <v>1219</v>
      </c>
      <c r="H1145" s="2">
        <v>224</v>
      </c>
      <c r="I1145" s="3">
        <v>1.0944821487029897E-3</v>
      </c>
      <c r="J1145" s="2">
        <v>204663</v>
      </c>
      <c r="K1145" s="2">
        <v>318166</v>
      </c>
    </row>
    <row r="1146" spans="1:11" x14ac:dyDescent="0.3">
      <c r="A1146" s="2">
        <v>11</v>
      </c>
      <c r="B1146" s="2" t="s">
        <v>235</v>
      </c>
      <c r="C1146" s="2">
        <v>65</v>
      </c>
      <c r="D1146" s="2" t="s">
        <v>3384</v>
      </c>
      <c r="E1146" s="2" t="s">
        <v>1220</v>
      </c>
      <c r="F1146" s="2">
        <v>15</v>
      </c>
      <c r="G1146" s="2" t="s">
        <v>19</v>
      </c>
      <c r="H1146" s="2">
        <v>82</v>
      </c>
      <c r="I1146" s="3">
        <v>4.0065864372163017E-4</v>
      </c>
      <c r="J1146" s="2">
        <v>204663</v>
      </c>
      <c r="K1146" s="2">
        <v>318166</v>
      </c>
    </row>
    <row r="1147" spans="1:11" x14ac:dyDescent="0.3">
      <c r="A1147" s="2">
        <v>12</v>
      </c>
      <c r="B1147" s="2" t="s">
        <v>264</v>
      </c>
      <c r="C1147" s="2">
        <v>66</v>
      </c>
      <c r="D1147" s="2" t="s">
        <v>3385</v>
      </c>
      <c r="E1147" s="2" t="s">
        <v>265</v>
      </c>
      <c r="F1147" s="2">
        <v>1</v>
      </c>
      <c r="G1147" s="2" t="s">
        <v>9</v>
      </c>
      <c r="H1147" s="2">
        <v>94630</v>
      </c>
      <c r="I1147" s="3">
        <v>0.52146360279936077</v>
      </c>
      <c r="J1147" s="2">
        <v>181470</v>
      </c>
      <c r="K1147" s="2">
        <v>264648</v>
      </c>
    </row>
    <row r="1148" spans="1:11" x14ac:dyDescent="0.3">
      <c r="A1148" s="2">
        <v>12</v>
      </c>
      <c r="B1148" s="2" t="s">
        <v>264</v>
      </c>
      <c r="C1148" s="2">
        <v>66</v>
      </c>
      <c r="D1148" s="2" t="s">
        <v>3385</v>
      </c>
      <c r="E1148" s="2" t="s">
        <v>1228</v>
      </c>
      <c r="F1148" s="2">
        <v>2</v>
      </c>
      <c r="G1148" s="2" t="s">
        <v>7</v>
      </c>
      <c r="H1148" s="2">
        <v>76109</v>
      </c>
      <c r="I1148" s="3">
        <v>0.41940265608640548</v>
      </c>
      <c r="J1148" s="2">
        <v>181470</v>
      </c>
      <c r="K1148" s="2">
        <v>264648</v>
      </c>
    </row>
    <row r="1149" spans="1:11" x14ac:dyDescent="0.3">
      <c r="A1149" s="2">
        <v>12</v>
      </c>
      <c r="B1149" s="2" t="s">
        <v>264</v>
      </c>
      <c r="C1149" s="2">
        <v>66</v>
      </c>
      <c r="D1149" s="2" t="s">
        <v>3385</v>
      </c>
      <c r="E1149" s="2" t="s">
        <v>1230</v>
      </c>
      <c r="F1149" s="2">
        <v>3</v>
      </c>
      <c r="G1149" s="2" t="s">
        <v>1023</v>
      </c>
      <c r="H1149" s="2">
        <v>2628</v>
      </c>
      <c r="I1149" s="3">
        <v>1.4481732517771533E-2</v>
      </c>
      <c r="J1149" s="2">
        <v>181470</v>
      </c>
      <c r="K1149" s="2">
        <v>264648</v>
      </c>
    </row>
    <row r="1150" spans="1:11" x14ac:dyDescent="0.3">
      <c r="A1150" s="2">
        <v>12</v>
      </c>
      <c r="B1150" s="2" t="s">
        <v>264</v>
      </c>
      <c r="C1150" s="2">
        <v>66</v>
      </c>
      <c r="D1150" s="2" t="s">
        <v>3385</v>
      </c>
      <c r="E1150" s="2" t="s">
        <v>1229</v>
      </c>
      <c r="F1150" s="2">
        <v>4</v>
      </c>
      <c r="G1150" s="2" t="s">
        <v>11</v>
      </c>
      <c r="H1150" s="2">
        <v>4228</v>
      </c>
      <c r="I1150" s="3">
        <v>2.3298616851270184E-2</v>
      </c>
      <c r="J1150" s="2">
        <v>181470</v>
      </c>
      <c r="K1150" s="2">
        <v>264648</v>
      </c>
    </row>
    <row r="1151" spans="1:11" x14ac:dyDescent="0.3">
      <c r="A1151" s="2">
        <v>12</v>
      </c>
      <c r="B1151" s="2" t="s">
        <v>264</v>
      </c>
      <c r="C1151" s="2">
        <v>66</v>
      </c>
      <c r="D1151" s="2" t="s">
        <v>3385</v>
      </c>
      <c r="E1151" s="2" t="str">
        <f>"NOTA"&amp;B1151</f>
        <v>NOTAGadchiroli-Chimur</v>
      </c>
      <c r="F1151" s="2">
        <v>5</v>
      </c>
      <c r="G1151" s="2" t="s">
        <v>22</v>
      </c>
      <c r="H1151" s="2">
        <v>2550</v>
      </c>
      <c r="I1151" s="3">
        <v>1.4051909406513474E-2</v>
      </c>
      <c r="J1151" s="2">
        <v>181470</v>
      </c>
      <c r="K1151" s="2">
        <v>264648</v>
      </c>
    </row>
    <row r="1152" spans="1:11" x14ac:dyDescent="0.3">
      <c r="A1152" s="2">
        <v>12</v>
      </c>
      <c r="B1152" s="2" t="s">
        <v>264</v>
      </c>
      <c r="C1152" s="2">
        <v>66</v>
      </c>
      <c r="D1152" s="2" t="s">
        <v>3385</v>
      </c>
      <c r="E1152" s="2" t="s">
        <v>272</v>
      </c>
      <c r="F1152" s="2">
        <v>6</v>
      </c>
      <c r="G1152" s="2" t="s">
        <v>109</v>
      </c>
      <c r="H1152" s="2">
        <v>1325</v>
      </c>
      <c r="I1152" s="3">
        <v>7.3014823386785693E-3</v>
      </c>
      <c r="J1152" s="2">
        <v>181470</v>
      </c>
      <c r="K1152" s="2">
        <v>264648</v>
      </c>
    </row>
    <row r="1153" spans="1:11" x14ac:dyDescent="0.3">
      <c r="A1153" s="2">
        <v>12</v>
      </c>
      <c r="B1153" s="2" t="s">
        <v>264</v>
      </c>
      <c r="C1153" s="2">
        <v>67</v>
      </c>
      <c r="D1153" s="2" t="s">
        <v>3386</v>
      </c>
      <c r="E1153" s="2" t="s">
        <v>265</v>
      </c>
      <c r="F1153" s="2">
        <v>1</v>
      </c>
      <c r="G1153" s="2" t="s">
        <v>9</v>
      </c>
      <c r="H1153" s="2">
        <v>89511</v>
      </c>
      <c r="I1153" s="3">
        <v>0.4812341736423606</v>
      </c>
      <c r="J1153" s="2">
        <v>186003</v>
      </c>
      <c r="K1153" s="2">
        <v>252241</v>
      </c>
    </row>
    <row r="1154" spans="1:11" x14ac:dyDescent="0.3">
      <c r="A1154" s="2">
        <v>12</v>
      </c>
      <c r="B1154" s="2" t="s">
        <v>264</v>
      </c>
      <c r="C1154" s="2">
        <v>67</v>
      </c>
      <c r="D1154" s="2" t="s">
        <v>3386</v>
      </c>
      <c r="E1154" s="2" t="s">
        <v>1228</v>
      </c>
      <c r="F1154" s="2">
        <v>2</v>
      </c>
      <c r="G1154" s="2" t="s">
        <v>7</v>
      </c>
      <c r="H1154" s="2">
        <v>72369</v>
      </c>
      <c r="I1154" s="3">
        <v>0.38907436976822957</v>
      </c>
      <c r="J1154" s="2">
        <v>186003</v>
      </c>
      <c r="K1154" s="2">
        <v>252241</v>
      </c>
    </row>
    <row r="1155" spans="1:11" x14ac:dyDescent="0.3">
      <c r="A1155" s="2">
        <v>12</v>
      </c>
      <c r="B1155" s="2" t="s">
        <v>264</v>
      </c>
      <c r="C1155" s="2">
        <v>67</v>
      </c>
      <c r="D1155" s="2" t="s">
        <v>3386</v>
      </c>
      <c r="E1155" s="2" t="s">
        <v>1230</v>
      </c>
      <c r="F1155" s="2">
        <v>3</v>
      </c>
      <c r="G1155" s="2" t="s">
        <v>1023</v>
      </c>
      <c r="H1155" s="2">
        <v>12794</v>
      </c>
      <c r="I1155" s="3">
        <v>6.8783836819836242E-2</v>
      </c>
      <c r="J1155" s="2">
        <v>186003</v>
      </c>
      <c r="K1155" s="2">
        <v>252241</v>
      </c>
    </row>
    <row r="1156" spans="1:11" x14ac:dyDescent="0.3">
      <c r="A1156" s="2">
        <v>12</v>
      </c>
      <c r="B1156" s="2" t="s">
        <v>264</v>
      </c>
      <c r="C1156" s="2">
        <v>67</v>
      </c>
      <c r="D1156" s="2" t="s">
        <v>3386</v>
      </c>
      <c r="E1156" s="2" t="s">
        <v>1229</v>
      </c>
      <c r="F1156" s="2">
        <v>4</v>
      </c>
      <c r="G1156" s="2" t="s">
        <v>11</v>
      </c>
      <c r="H1156" s="2">
        <v>4292</v>
      </c>
      <c r="I1156" s="3">
        <v>2.3074896641452021E-2</v>
      </c>
      <c r="J1156" s="2">
        <v>186003</v>
      </c>
      <c r="K1156" s="2">
        <v>252241</v>
      </c>
    </row>
    <row r="1157" spans="1:11" x14ac:dyDescent="0.3">
      <c r="A1157" s="2">
        <v>12</v>
      </c>
      <c r="B1157" s="2" t="s">
        <v>264</v>
      </c>
      <c r="C1157" s="2">
        <v>67</v>
      </c>
      <c r="D1157" s="2" t="s">
        <v>3386</v>
      </c>
      <c r="E1157" s="2" t="str">
        <f>"NOTA"&amp;B1157</f>
        <v>NOTAGadchiroli-Chimur</v>
      </c>
      <c r="F1157" s="2">
        <v>5</v>
      </c>
      <c r="G1157" s="2" t="s">
        <v>22</v>
      </c>
      <c r="H1157" s="2">
        <v>4114</v>
      </c>
      <c r="I1157" s="3">
        <v>2.2117922829201681E-2</v>
      </c>
      <c r="J1157" s="2">
        <v>186003</v>
      </c>
      <c r="K1157" s="2">
        <v>252241</v>
      </c>
    </row>
    <row r="1158" spans="1:11" x14ac:dyDescent="0.3">
      <c r="A1158" s="2">
        <v>12</v>
      </c>
      <c r="B1158" s="2" t="s">
        <v>264</v>
      </c>
      <c r="C1158" s="2">
        <v>67</v>
      </c>
      <c r="D1158" s="2" t="s">
        <v>3386</v>
      </c>
      <c r="E1158" s="2" t="s">
        <v>272</v>
      </c>
      <c r="F1158" s="2">
        <v>6</v>
      </c>
      <c r="G1158" s="2" t="s">
        <v>109</v>
      </c>
      <c r="H1158" s="2">
        <v>2923</v>
      </c>
      <c r="I1158" s="3">
        <v>1.5714800298919911E-2</v>
      </c>
      <c r="J1158" s="2">
        <v>186003</v>
      </c>
      <c r="K1158" s="2">
        <v>252241</v>
      </c>
    </row>
    <row r="1159" spans="1:11" x14ac:dyDescent="0.3">
      <c r="A1159" s="2">
        <v>12</v>
      </c>
      <c r="B1159" s="2" t="s">
        <v>264</v>
      </c>
      <c r="C1159" s="2">
        <v>68</v>
      </c>
      <c r="D1159" s="2" t="s">
        <v>3387</v>
      </c>
      <c r="E1159" s="2" t="s">
        <v>265</v>
      </c>
      <c r="F1159" s="2">
        <v>1</v>
      </c>
      <c r="G1159" s="2" t="s">
        <v>9</v>
      </c>
      <c r="H1159" s="2">
        <v>102942</v>
      </c>
      <c r="I1159" s="3">
        <v>0.49534450651769085</v>
      </c>
      <c r="J1159" s="2">
        <v>207819</v>
      </c>
      <c r="K1159" s="2">
        <v>285376</v>
      </c>
    </row>
    <row r="1160" spans="1:11" x14ac:dyDescent="0.3">
      <c r="A1160" s="2">
        <v>12</v>
      </c>
      <c r="B1160" s="2" t="s">
        <v>264</v>
      </c>
      <c r="C1160" s="2">
        <v>68</v>
      </c>
      <c r="D1160" s="2" t="s">
        <v>3387</v>
      </c>
      <c r="E1160" s="2" t="s">
        <v>1228</v>
      </c>
      <c r="F1160" s="2">
        <v>2</v>
      </c>
      <c r="G1160" s="2" t="s">
        <v>7</v>
      </c>
      <c r="H1160" s="2">
        <v>79203</v>
      </c>
      <c r="I1160" s="3">
        <v>0.38111529744633549</v>
      </c>
      <c r="J1160" s="2">
        <v>207819</v>
      </c>
      <c r="K1160" s="2">
        <v>285376</v>
      </c>
    </row>
    <row r="1161" spans="1:11" x14ac:dyDescent="0.3">
      <c r="A1161" s="2">
        <v>12</v>
      </c>
      <c r="B1161" s="2" t="s">
        <v>264</v>
      </c>
      <c r="C1161" s="2">
        <v>68</v>
      </c>
      <c r="D1161" s="2" t="s">
        <v>3387</v>
      </c>
      <c r="E1161" s="2" t="s">
        <v>1230</v>
      </c>
      <c r="F1161" s="2">
        <v>3</v>
      </c>
      <c r="G1161" s="2" t="s">
        <v>1023</v>
      </c>
      <c r="H1161" s="2">
        <v>11778</v>
      </c>
      <c r="I1161" s="3">
        <v>5.667431755518023E-2</v>
      </c>
      <c r="J1161" s="2">
        <v>207819</v>
      </c>
      <c r="K1161" s="2">
        <v>285376</v>
      </c>
    </row>
    <row r="1162" spans="1:11" x14ac:dyDescent="0.3">
      <c r="A1162" s="2">
        <v>12</v>
      </c>
      <c r="B1162" s="2" t="s">
        <v>264</v>
      </c>
      <c r="C1162" s="2">
        <v>68</v>
      </c>
      <c r="D1162" s="2" t="s">
        <v>3387</v>
      </c>
      <c r="E1162" s="2" t="s">
        <v>1229</v>
      </c>
      <c r="F1162" s="2">
        <v>4</v>
      </c>
      <c r="G1162" s="2" t="s">
        <v>11</v>
      </c>
      <c r="H1162" s="2">
        <v>4889</v>
      </c>
      <c r="I1162" s="3">
        <v>2.3525279209311949E-2</v>
      </c>
      <c r="J1162" s="2">
        <v>207819</v>
      </c>
      <c r="K1162" s="2">
        <v>285376</v>
      </c>
    </row>
    <row r="1163" spans="1:11" x14ac:dyDescent="0.3">
      <c r="A1163" s="2">
        <v>12</v>
      </c>
      <c r="B1163" s="2" t="s">
        <v>264</v>
      </c>
      <c r="C1163" s="2">
        <v>68</v>
      </c>
      <c r="D1163" s="2" t="s">
        <v>3387</v>
      </c>
      <c r="E1163" s="2" t="str">
        <f>"NOTA"&amp;B1163</f>
        <v>NOTAGadchiroli-Chimur</v>
      </c>
      <c r="F1163" s="2">
        <v>5</v>
      </c>
      <c r="G1163" s="2" t="s">
        <v>22</v>
      </c>
      <c r="H1163" s="2">
        <v>5263</v>
      </c>
      <c r="I1163" s="3">
        <v>2.5324922167847982E-2</v>
      </c>
      <c r="J1163" s="2">
        <v>207819</v>
      </c>
      <c r="K1163" s="2">
        <v>285376</v>
      </c>
    </row>
    <row r="1164" spans="1:11" x14ac:dyDescent="0.3">
      <c r="A1164" s="2">
        <v>12</v>
      </c>
      <c r="B1164" s="2" t="s">
        <v>264</v>
      </c>
      <c r="C1164" s="2">
        <v>68</v>
      </c>
      <c r="D1164" s="2" t="s">
        <v>3387</v>
      </c>
      <c r="E1164" s="2" t="s">
        <v>272</v>
      </c>
      <c r="F1164" s="2">
        <v>6</v>
      </c>
      <c r="G1164" s="2" t="s">
        <v>109</v>
      </c>
      <c r="H1164" s="2">
        <v>3744</v>
      </c>
      <c r="I1164" s="3">
        <v>1.801567710363345E-2</v>
      </c>
      <c r="J1164" s="2">
        <v>207819</v>
      </c>
      <c r="K1164" s="2">
        <v>285376</v>
      </c>
    </row>
    <row r="1165" spans="1:11" x14ac:dyDescent="0.3">
      <c r="A1165" s="2">
        <v>12</v>
      </c>
      <c r="B1165" s="2" t="s">
        <v>264</v>
      </c>
      <c r="C1165" s="2">
        <v>69</v>
      </c>
      <c r="D1165" s="2" t="s">
        <v>3388</v>
      </c>
      <c r="E1165" s="2" t="s">
        <v>265</v>
      </c>
      <c r="F1165" s="2">
        <v>1</v>
      </c>
      <c r="G1165" s="2" t="s">
        <v>9</v>
      </c>
      <c r="H1165" s="2">
        <v>63908</v>
      </c>
      <c r="I1165" s="3">
        <v>0.40405905225555588</v>
      </c>
      <c r="J1165" s="2">
        <v>158165</v>
      </c>
      <c r="K1165" s="2">
        <v>235956</v>
      </c>
    </row>
    <row r="1166" spans="1:11" x14ac:dyDescent="0.3">
      <c r="A1166" s="2">
        <v>12</v>
      </c>
      <c r="B1166" s="2" t="s">
        <v>264</v>
      </c>
      <c r="C1166" s="2">
        <v>69</v>
      </c>
      <c r="D1166" s="2" t="s">
        <v>3388</v>
      </c>
      <c r="E1166" s="2" t="s">
        <v>1228</v>
      </c>
      <c r="F1166" s="2">
        <v>2</v>
      </c>
      <c r="G1166" s="2" t="s">
        <v>7</v>
      </c>
      <c r="H1166" s="2">
        <v>70142</v>
      </c>
      <c r="I1166" s="3">
        <v>0.44347358770903805</v>
      </c>
      <c r="J1166" s="2">
        <v>158165</v>
      </c>
      <c r="K1166" s="2">
        <v>235956</v>
      </c>
    </row>
    <row r="1167" spans="1:11" x14ac:dyDescent="0.3">
      <c r="A1167" s="2">
        <v>12</v>
      </c>
      <c r="B1167" s="2" t="s">
        <v>264</v>
      </c>
      <c r="C1167" s="2">
        <v>69</v>
      </c>
      <c r="D1167" s="2" t="s">
        <v>3388</v>
      </c>
      <c r="E1167" s="2" t="s">
        <v>1230</v>
      </c>
      <c r="F1167" s="2">
        <v>3</v>
      </c>
      <c r="G1167" s="2" t="s">
        <v>1023</v>
      </c>
      <c r="H1167" s="2">
        <v>5264</v>
      </c>
      <c r="I1167" s="3">
        <v>3.328169949103784E-2</v>
      </c>
      <c r="J1167" s="2">
        <v>158165</v>
      </c>
      <c r="K1167" s="2">
        <v>235956</v>
      </c>
    </row>
    <row r="1168" spans="1:11" x14ac:dyDescent="0.3">
      <c r="A1168" s="2">
        <v>12</v>
      </c>
      <c r="B1168" s="2" t="s">
        <v>264</v>
      </c>
      <c r="C1168" s="2">
        <v>69</v>
      </c>
      <c r="D1168" s="2" t="s">
        <v>3388</v>
      </c>
      <c r="E1168" s="2" t="s">
        <v>1229</v>
      </c>
      <c r="F1168" s="2">
        <v>4</v>
      </c>
      <c r="G1168" s="2" t="s">
        <v>11</v>
      </c>
      <c r="H1168" s="2">
        <v>6748</v>
      </c>
      <c r="I1168" s="3">
        <v>4.2664306262447445E-2</v>
      </c>
      <c r="J1168" s="2">
        <v>158165</v>
      </c>
      <c r="K1168" s="2">
        <v>235956</v>
      </c>
    </row>
    <row r="1169" spans="1:11" x14ac:dyDescent="0.3">
      <c r="A1169" s="2">
        <v>12</v>
      </c>
      <c r="B1169" s="2" t="s">
        <v>264</v>
      </c>
      <c r="C1169" s="2">
        <v>69</v>
      </c>
      <c r="D1169" s="2" t="s">
        <v>3388</v>
      </c>
      <c r="E1169" s="2" t="str">
        <f>"NOTA"&amp;B1169</f>
        <v>NOTAGadchiroli-Chimur</v>
      </c>
      <c r="F1169" s="2">
        <v>5</v>
      </c>
      <c r="G1169" s="2" t="s">
        <v>22</v>
      </c>
      <c r="H1169" s="2">
        <v>6983</v>
      </c>
      <c r="I1169" s="3">
        <v>4.4150096418297348E-2</v>
      </c>
      <c r="J1169" s="2">
        <v>158165</v>
      </c>
      <c r="K1169" s="2">
        <v>235956</v>
      </c>
    </row>
    <row r="1170" spans="1:11" x14ac:dyDescent="0.3">
      <c r="A1170" s="2">
        <v>12</v>
      </c>
      <c r="B1170" s="2" t="s">
        <v>264</v>
      </c>
      <c r="C1170" s="2">
        <v>69</v>
      </c>
      <c r="D1170" s="2" t="s">
        <v>3388</v>
      </c>
      <c r="E1170" s="2" t="s">
        <v>272</v>
      </c>
      <c r="F1170" s="2">
        <v>6</v>
      </c>
      <c r="G1170" s="2" t="s">
        <v>109</v>
      </c>
      <c r="H1170" s="2">
        <v>5120</v>
      </c>
      <c r="I1170" s="3">
        <v>3.237125786362343E-2</v>
      </c>
      <c r="J1170" s="2">
        <v>158165</v>
      </c>
      <c r="K1170" s="2">
        <v>235956</v>
      </c>
    </row>
    <row r="1171" spans="1:11" x14ac:dyDescent="0.3">
      <c r="A1171" s="2">
        <v>13</v>
      </c>
      <c r="B1171" s="2" t="s">
        <v>278</v>
      </c>
      <c r="C1171" s="2">
        <v>70</v>
      </c>
      <c r="D1171" s="2" t="s">
        <v>3168</v>
      </c>
      <c r="E1171" s="2" t="s">
        <v>1232</v>
      </c>
      <c r="F1171" s="2">
        <v>1</v>
      </c>
      <c r="G1171" s="2" t="s">
        <v>7</v>
      </c>
      <c r="H1171" s="2">
        <v>109132</v>
      </c>
      <c r="I1171" s="3">
        <v>0.49784225172209295</v>
      </c>
      <c r="J1171" s="2">
        <v>219210</v>
      </c>
      <c r="K1171" s="2">
        <v>315073</v>
      </c>
    </row>
    <row r="1172" spans="1:11" x14ac:dyDescent="0.3">
      <c r="A1172" s="2">
        <v>13</v>
      </c>
      <c r="B1172" s="2" t="s">
        <v>278</v>
      </c>
      <c r="C1172" s="2">
        <v>70</v>
      </c>
      <c r="D1172" s="2" t="s">
        <v>3168</v>
      </c>
      <c r="E1172" s="2" t="s">
        <v>1231</v>
      </c>
      <c r="F1172" s="2">
        <v>2</v>
      </c>
      <c r="G1172" s="2" t="s">
        <v>9</v>
      </c>
      <c r="H1172" s="2">
        <v>73880</v>
      </c>
      <c r="I1172" s="3">
        <v>0.33702842023630308</v>
      </c>
      <c r="J1172" s="2">
        <v>219210</v>
      </c>
      <c r="K1172" s="2">
        <v>315073</v>
      </c>
    </row>
    <row r="1173" spans="1:11" x14ac:dyDescent="0.3">
      <c r="A1173" s="2">
        <v>13</v>
      </c>
      <c r="B1173" s="2" t="s">
        <v>278</v>
      </c>
      <c r="C1173" s="2">
        <v>70</v>
      </c>
      <c r="D1173" s="2" t="s">
        <v>3168</v>
      </c>
      <c r="E1173" s="2" t="s">
        <v>1239</v>
      </c>
      <c r="F1173" s="2">
        <v>3</v>
      </c>
      <c r="G1173" s="2" t="s">
        <v>1023</v>
      </c>
      <c r="H1173" s="2">
        <v>24480</v>
      </c>
      <c r="I1173" s="3">
        <v>0.11167373751197482</v>
      </c>
      <c r="J1173" s="2">
        <v>219210</v>
      </c>
      <c r="K1173" s="2">
        <v>315073</v>
      </c>
    </row>
    <row r="1174" spans="1:11" x14ac:dyDescent="0.3">
      <c r="A1174" s="2">
        <v>13</v>
      </c>
      <c r="B1174" s="2" t="s">
        <v>278</v>
      </c>
      <c r="C1174" s="2">
        <v>70</v>
      </c>
      <c r="D1174" s="2" t="s">
        <v>3168</v>
      </c>
      <c r="E1174" s="2" t="s">
        <v>1233</v>
      </c>
      <c r="F1174" s="2">
        <v>4</v>
      </c>
      <c r="G1174" s="2" t="s">
        <v>11</v>
      </c>
      <c r="H1174" s="2">
        <v>2043</v>
      </c>
      <c r="I1174" s="3">
        <v>9.3198302997126049E-3</v>
      </c>
      <c r="J1174" s="2">
        <v>219210</v>
      </c>
      <c r="K1174" s="2">
        <v>315073</v>
      </c>
    </row>
    <row r="1175" spans="1:11" x14ac:dyDescent="0.3">
      <c r="A1175" s="2">
        <v>13</v>
      </c>
      <c r="B1175" s="2" t="s">
        <v>278</v>
      </c>
      <c r="C1175" s="2">
        <v>70</v>
      </c>
      <c r="D1175" s="2" t="s">
        <v>3168</v>
      </c>
      <c r="E1175" s="2" t="str">
        <f>"NOTA"&amp;B1175</f>
        <v>NOTAChandrapur</v>
      </c>
      <c r="F1175" s="2">
        <v>5</v>
      </c>
      <c r="G1175" s="2" t="s">
        <v>22</v>
      </c>
      <c r="H1175" s="2">
        <v>2313</v>
      </c>
      <c r="I1175" s="3">
        <v>1.0551525934035856E-2</v>
      </c>
      <c r="J1175" s="2">
        <v>219210</v>
      </c>
      <c r="K1175" s="2">
        <v>315073</v>
      </c>
    </row>
    <row r="1176" spans="1:11" x14ac:dyDescent="0.3">
      <c r="A1176" s="2">
        <v>13</v>
      </c>
      <c r="B1176" s="2" t="s">
        <v>278</v>
      </c>
      <c r="C1176" s="2">
        <v>70</v>
      </c>
      <c r="D1176" s="2" t="s">
        <v>3168</v>
      </c>
      <c r="E1176" s="2" t="s">
        <v>1242</v>
      </c>
      <c r="F1176" s="2">
        <v>6</v>
      </c>
      <c r="G1176" s="2" t="s">
        <v>19</v>
      </c>
      <c r="H1176" s="2">
        <v>1450</v>
      </c>
      <c r="I1176" s="3">
        <v>6.6146617398841296E-3</v>
      </c>
      <c r="J1176" s="2">
        <v>219210</v>
      </c>
      <c r="K1176" s="2">
        <v>315073</v>
      </c>
    </row>
    <row r="1177" spans="1:11" x14ac:dyDescent="0.3">
      <c r="A1177" s="2">
        <v>13</v>
      </c>
      <c r="B1177" s="2" t="s">
        <v>278</v>
      </c>
      <c r="C1177" s="2">
        <v>70</v>
      </c>
      <c r="D1177" s="2" t="s">
        <v>3168</v>
      </c>
      <c r="E1177" s="2" t="s">
        <v>1235</v>
      </c>
      <c r="F1177" s="2">
        <v>7</v>
      </c>
      <c r="G1177" s="2" t="s">
        <v>109</v>
      </c>
      <c r="H1177" s="2">
        <v>1149</v>
      </c>
      <c r="I1177" s="3">
        <v>5.2415491993978375E-3</v>
      </c>
      <c r="J1177" s="2">
        <v>219210</v>
      </c>
      <c r="K1177" s="2">
        <v>315073</v>
      </c>
    </row>
    <row r="1178" spans="1:11" x14ac:dyDescent="0.3">
      <c r="A1178" s="2">
        <v>13</v>
      </c>
      <c r="B1178" s="2" t="s">
        <v>278</v>
      </c>
      <c r="C1178" s="2">
        <v>70</v>
      </c>
      <c r="D1178" s="2" t="s">
        <v>3168</v>
      </c>
      <c r="E1178" s="2" t="s">
        <v>1244</v>
      </c>
      <c r="F1178" s="2">
        <v>8</v>
      </c>
      <c r="G1178" s="2" t="s">
        <v>19</v>
      </c>
      <c r="H1178" s="2">
        <v>1253</v>
      </c>
      <c r="I1178" s="3">
        <v>5.7159801103964236E-3</v>
      </c>
      <c r="J1178" s="2">
        <v>219210</v>
      </c>
      <c r="K1178" s="2">
        <v>315073</v>
      </c>
    </row>
    <row r="1179" spans="1:11" x14ac:dyDescent="0.3">
      <c r="A1179" s="2">
        <v>13</v>
      </c>
      <c r="B1179" s="2" t="s">
        <v>278</v>
      </c>
      <c r="C1179" s="2">
        <v>70</v>
      </c>
      <c r="D1179" s="2" t="s">
        <v>3168</v>
      </c>
      <c r="E1179" s="2" t="s">
        <v>1236</v>
      </c>
      <c r="F1179" s="2">
        <v>9</v>
      </c>
      <c r="G1179" s="2" t="s">
        <v>1053</v>
      </c>
      <c r="H1179" s="2">
        <v>930</v>
      </c>
      <c r="I1179" s="3">
        <v>4.2425071848912E-3</v>
      </c>
      <c r="J1179" s="2">
        <v>219210</v>
      </c>
      <c r="K1179" s="2">
        <v>315073</v>
      </c>
    </row>
    <row r="1180" spans="1:11" x14ac:dyDescent="0.3">
      <c r="A1180" s="2">
        <v>13</v>
      </c>
      <c r="B1180" s="2" t="s">
        <v>278</v>
      </c>
      <c r="C1180" s="2">
        <v>70</v>
      </c>
      <c r="D1180" s="2" t="s">
        <v>3168</v>
      </c>
      <c r="E1180" s="2" t="s">
        <v>1240</v>
      </c>
      <c r="F1180" s="2">
        <v>10</v>
      </c>
      <c r="G1180" s="2" t="s">
        <v>159</v>
      </c>
      <c r="H1180" s="2">
        <v>861</v>
      </c>
      <c r="I1180" s="3">
        <v>3.9277405227863696E-3</v>
      </c>
      <c r="J1180" s="2">
        <v>219210</v>
      </c>
      <c r="K1180" s="2">
        <v>315073</v>
      </c>
    </row>
    <row r="1181" spans="1:11" x14ac:dyDescent="0.3">
      <c r="A1181" s="2">
        <v>13</v>
      </c>
      <c r="B1181" s="2" t="s">
        <v>278</v>
      </c>
      <c r="C1181" s="2">
        <v>70</v>
      </c>
      <c r="D1181" s="2" t="s">
        <v>3168</v>
      </c>
      <c r="E1181" s="2" t="s">
        <v>1234</v>
      </c>
      <c r="F1181" s="2">
        <v>11</v>
      </c>
      <c r="G1181" s="2" t="s">
        <v>15</v>
      </c>
      <c r="H1181" s="2">
        <v>376</v>
      </c>
      <c r="I1181" s="3">
        <v>1.7152502166871949E-3</v>
      </c>
      <c r="J1181" s="2">
        <v>219210</v>
      </c>
      <c r="K1181" s="2">
        <v>315073</v>
      </c>
    </row>
    <row r="1182" spans="1:11" x14ac:dyDescent="0.3">
      <c r="A1182" s="2">
        <v>13</v>
      </c>
      <c r="B1182" s="2" t="s">
        <v>278</v>
      </c>
      <c r="C1182" s="2">
        <v>70</v>
      </c>
      <c r="D1182" s="2" t="s">
        <v>3168</v>
      </c>
      <c r="E1182" s="2" t="s">
        <v>1243</v>
      </c>
      <c r="F1182" s="2">
        <v>12</v>
      </c>
      <c r="G1182" s="2" t="s">
        <v>19</v>
      </c>
      <c r="H1182" s="2">
        <v>601</v>
      </c>
      <c r="I1182" s="3">
        <v>2.7416632452899048E-3</v>
      </c>
      <c r="J1182" s="2">
        <v>219210</v>
      </c>
      <c r="K1182" s="2">
        <v>315073</v>
      </c>
    </row>
    <row r="1183" spans="1:11" x14ac:dyDescent="0.3">
      <c r="A1183" s="2">
        <v>13</v>
      </c>
      <c r="B1183" s="2" t="s">
        <v>278</v>
      </c>
      <c r="C1183" s="2">
        <v>70</v>
      </c>
      <c r="D1183" s="2" t="s">
        <v>3168</v>
      </c>
      <c r="E1183" s="2" t="s">
        <v>1237</v>
      </c>
      <c r="F1183" s="2">
        <v>13</v>
      </c>
      <c r="G1183" s="2" t="s">
        <v>1238</v>
      </c>
      <c r="H1183" s="2">
        <v>362</v>
      </c>
      <c r="I1183" s="3">
        <v>1.6513845171296929E-3</v>
      </c>
      <c r="J1183" s="2">
        <v>219210</v>
      </c>
      <c r="K1183" s="2">
        <v>315073</v>
      </c>
    </row>
    <row r="1184" spans="1:11" x14ac:dyDescent="0.3">
      <c r="A1184" s="2">
        <v>13</v>
      </c>
      <c r="B1184" s="2" t="s">
        <v>278</v>
      </c>
      <c r="C1184" s="2">
        <v>70</v>
      </c>
      <c r="D1184" s="2" t="s">
        <v>3168</v>
      </c>
      <c r="E1184" s="2" t="s">
        <v>1241</v>
      </c>
      <c r="F1184" s="2">
        <v>14</v>
      </c>
      <c r="G1184" s="2" t="s">
        <v>19</v>
      </c>
      <c r="H1184" s="2">
        <v>380</v>
      </c>
      <c r="I1184" s="3">
        <v>1.7334975594179099E-3</v>
      </c>
      <c r="J1184" s="2">
        <v>219210</v>
      </c>
      <c r="K1184" s="2">
        <v>315073</v>
      </c>
    </row>
    <row r="1185" spans="1:11" x14ac:dyDescent="0.3">
      <c r="A1185" s="2">
        <v>13</v>
      </c>
      <c r="B1185" s="2" t="s">
        <v>278</v>
      </c>
      <c r="C1185" s="2">
        <v>71</v>
      </c>
      <c r="D1185" s="2" t="s">
        <v>3391</v>
      </c>
      <c r="E1185" s="2" t="s">
        <v>1232</v>
      </c>
      <c r="F1185" s="2">
        <v>1</v>
      </c>
      <c r="G1185" s="2" t="s">
        <v>7</v>
      </c>
      <c r="H1185" s="2">
        <v>103931</v>
      </c>
      <c r="I1185" s="3">
        <v>0.49867810549245967</v>
      </c>
      <c r="J1185" s="2">
        <v>208413</v>
      </c>
      <c r="K1185" s="2">
        <v>392789</v>
      </c>
    </row>
    <row r="1186" spans="1:11" x14ac:dyDescent="0.3">
      <c r="A1186" s="2">
        <v>13</v>
      </c>
      <c r="B1186" s="2" t="s">
        <v>278</v>
      </c>
      <c r="C1186" s="2">
        <v>71</v>
      </c>
      <c r="D1186" s="2" t="s">
        <v>3391</v>
      </c>
      <c r="E1186" s="2" t="s">
        <v>1231</v>
      </c>
      <c r="F1186" s="2">
        <v>2</v>
      </c>
      <c r="G1186" s="2" t="s">
        <v>9</v>
      </c>
      <c r="H1186" s="2">
        <v>78187</v>
      </c>
      <c r="I1186" s="3">
        <v>0.37515414105646</v>
      </c>
      <c r="J1186" s="2">
        <v>208413</v>
      </c>
      <c r="K1186" s="2">
        <v>392789</v>
      </c>
    </row>
    <row r="1187" spans="1:11" x14ac:dyDescent="0.3">
      <c r="A1187" s="2">
        <v>13</v>
      </c>
      <c r="B1187" s="2" t="s">
        <v>278</v>
      </c>
      <c r="C1187" s="2">
        <v>71</v>
      </c>
      <c r="D1187" s="2" t="s">
        <v>3391</v>
      </c>
      <c r="E1187" s="2" t="s">
        <v>1239</v>
      </c>
      <c r="F1187" s="2">
        <v>3</v>
      </c>
      <c r="G1187" s="2" t="s">
        <v>1023</v>
      </c>
      <c r="H1187" s="2">
        <v>21048</v>
      </c>
      <c r="I1187" s="3">
        <v>0.10099178074304387</v>
      </c>
      <c r="J1187" s="2">
        <v>208413</v>
      </c>
      <c r="K1187" s="2">
        <v>392789</v>
      </c>
    </row>
    <row r="1188" spans="1:11" x14ac:dyDescent="0.3">
      <c r="A1188" s="2">
        <v>13</v>
      </c>
      <c r="B1188" s="2" t="s">
        <v>278</v>
      </c>
      <c r="C1188" s="2">
        <v>71</v>
      </c>
      <c r="D1188" s="2" t="s">
        <v>3391</v>
      </c>
      <c r="E1188" s="2" t="s">
        <v>1233</v>
      </c>
      <c r="F1188" s="2">
        <v>4</v>
      </c>
      <c r="G1188" s="2" t="s">
        <v>11</v>
      </c>
      <c r="H1188" s="2">
        <v>1999</v>
      </c>
      <c r="I1188" s="3">
        <v>9.5915321980874508E-3</v>
      </c>
      <c r="J1188" s="2">
        <v>208413</v>
      </c>
      <c r="K1188" s="2">
        <v>392789</v>
      </c>
    </row>
    <row r="1189" spans="1:11" x14ac:dyDescent="0.3">
      <c r="A1189" s="2">
        <v>13</v>
      </c>
      <c r="B1189" s="2" t="s">
        <v>278</v>
      </c>
      <c r="C1189" s="2">
        <v>71</v>
      </c>
      <c r="D1189" s="2" t="s">
        <v>3391</v>
      </c>
      <c r="E1189" s="2" t="str">
        <f>"NOTA"&amp;B1189</f>
        <v>NOTAChandrapur</v>
      </c>
      <c r="F1189" s="2">
        <v>5</v>
      </c>
      <c r="G1189" s="2" t="s">
        <v>22</v>
      </c>
      <c r="H1189" s="2">
        <v>1387</v>
      </c>
      <c r="I1189" s="3">
        <v>6.6550551069271113E-3</v>
      </c>
      <c r="J1189" s="2">
        <v>208413</v>
      </c>
      <c r="K1189" s="2">
        <v>392789</v>
      </c>
    </row>
    <row r="1190" spans="1:11" x14ac:dyDescent="0.3">
      <c r="A1190" s="2">
        <v>13</v>
      </c>
      <c r="B1190" s="2" t="s">
        <v>278</v>
      </c>
      <c r="C1190" s="2">
        <v>71</v>
      </c>
      <c r="D1190" s="2" t="s">
        <v>3391</v>
      </c>
      <c r="E1190" s="2" t="s">
        <v>1242</v>
      </c>
      <c r="F1190" s="2">
        <v>6</v>
      </c>
      <c r="G1190" s="2" t="s">
        <v>19</v>
      </c>
      <c r="H1190" s="2">
        <v>209</v>
      </c>
      <c r="I1190" s="3">
        <v>1.0028165229616194E-3</v>
      </c>
      <c r="J1190" s="2">
        <v>208413</v>
      </c>
      <c r="K1190" s="2">
        <v>392789</v>
      </c>
    </row>
    <row r="1191" spans="1:11" x14ac:dyDescent="0.3">
      <c r="A1191" s="2">
        <v>13</v>
      </c>
      <c r="B1191" s="2" t="s">
        <v>278</v>
      </c>
      <c r="C1191" s="2">
        <v>71</v>
      </c>
      <c r="D1191" s="2" t="s">
        <v>3391</v>
      </c>
      <c r="E1191" s="2" t="s">
        <v>1235</v>
      </c>
      <c r="F1191" s="2">
        <v>7</v>
      </c>
      <c r="G1191" s="2" t="s">
        <v>109</v>
      </c>
      <c r="H1191" s="2">
        <v>252</v>
      </c>
      <c r="I1191" s="3">
        <v>1.2091376257719049E-3</v>
      </c>
      <c r="J1191" s="2">
        <v>208413</v>
      </c>
      <c r="K1191" s="2">
        <v>392789</v>
      </c>
    </row>
    <row r="1192" spans="1:11" x14ac:dyDescent="0.3">
      <c r="A1192" s="2">
        <v>13</v>
      </c>
      <c r="B1192" s="2" t="s">
        <v>278</v>
      </c>
      <c r="C1192" s="2">
        <v>71</v>
      </c>
      <c r="D1192" s="2" t="s">
        <v>3391</v>
      </c>
      <c r="E1192" s="2" t="s">
        <v>1244</v>
      </c>
      <c r="F1192" s="2">
        <v>8</v>
      </c>
      <c r="G1192" s="2" t="s">
        <v>19</v>
      </c>
      <c r="H1192" s="2">
        <v>403</v>
      </c>
      <c r="I1192" s="3">
        <v>1.9336605681987207E-3</v>
      </c>
      <c r="J1192" s="2">
        <v>208413</v>
      </c>
      <c r="K1192" s="2">
        <v>392789</v>
      </c>
    </row>
    <row r="1193" spans="1:11" x14ac:dyDescent="0.3">
      <c r="A1193" s="2">
        <v>13</v>
      </c>
      <c r="B1193" s="2" t="s">
        <v>278</v>
      </c>
      <c r="C1193" s="2">
        <v>71</v>
      </c>
      <c r="D1193" s="2" t="s">
        <v>3391</v>
      </c>
      <c r="E1193" s="2" t="s">
        <v>1236</v>
      </c>
      <c r="F1193" s="2">
        <v>9</v>
      </c>
      <c r="G1193" s="2" t="s">
        <v>1053</v>
      </c>
      <c r="H1193" s="2">
        <v>329</v>
      </c>
      <c r="I1193" s="3">
        <v>1.5785963447577647E-3</v>
      </c>
      <c r="J1193" s="2">
        <v>208413</v>
      </c>
      <c r="K1193" s="2">
        <v>392789</v>
      </c>
    </row>
    <row r="1194" spans="1:11" x14ac:dyDescent="0.3">
      <c r="A1194" s="2">
        <v>13</v>
      </c>
      <c r="B1194" s="2" t="s">
        <v>278</v>
      </c>
      <c r="C1194" s="2">
        <v>71</v>
      </c>
      <c r="D1194" s="2" t="s">
        <v>3391</v>
      </c>
      <c r="E1194" s="2" t="s">
        <v>1240</v>
      </c>
      <c r="F1194" s="2">
        <v>10</v>
      </c>
      <c r="G1194" s="2" t="s">
        <v>159</v>
      </c>
      <c r="H1194" s="2">
        <v>157</v>
      </c>
      <c r="I1194" s="3">
        <v>7.5331193351662327E-4</v>
      </c>
      <c r="J1194" s="2">
        <v>208413</v>
      </c>
      <c r="K1194" s="2">
        <v>392789</v>
      </c>
    </row>
    <row r="1195" spans="1:11" x14ac:dyDescent="0.3">
      <c r="A1195" s="2">
        <v>13</v>
      </c>
      <c r="B1195" s="2" t="s">
        <v>278</v>
      </c>
      <c r="C1195" s="2">
        <v>71</v>
      </c>
      <c r="D1195" s="2" t="s">
        <v>3391</v>
      </c>
      <c r="E1195" s="2" t="s">
        <v>1234</v>
      </c>
      <c r="F1195" s="2">
        <v>11</v>
      </c>
      <c r="G1195" s="2" t="s">
        <v>15</v>
      </c>
      <c r="H1195" s="2">
        <v>112</v>
      </c>
      <c r="I1195" s="3">
        <v>5.373945003430688E-4</v>
      </c>
      <c r="J1195" s="2">
        <v>208413</v>
      </c>
      <c r="K1195" s="2">
        <v>392789</v>
      </c>
    </row>
    <row r="1196" spans="1:11" x14ac:dyDescent="0.3">
      <c r="A1196" s="2">
        <v>13</v>
      </c>
      <c r="B1196" s="2" t="s">
        <v>278</v>
      </c>
      <c r="C1196" s="2">
        <v>71</v>
      </c>
      <c r="D1196" s="2" t="s">
        <v>3391</v>
      </c>
      <c r="E1196" s="2" t="s">
        <v>1243</v>
      </c>
      <c r="F1196" s="2">
        <v>12</v>
      </c>
      <c r="G1196" s="2" t="s">
        <v>19</v>
      </c>
      <c r="H1196" s="2">
        <v>178</v>
      </c>
      <c r="I1196" s="3">
        <v>8.5407340233094862E-4</v>
      </c>
      <c r="J1196" s="2">
        <v>208413</v>
      </c>
      <c r="K1196" s="2">
        <v>392789</v>
      </c>
    </row>
    <row r="1197" spans="1:11" x14ac:dyDescent="0.3">
      <c r="A1197" s="2">
        <v>13</v>
      </c>
      <c r="B1197" s="2" t="s">
        <v>278</v>
      </c>
      <c r="C1197" s="2">
        <v>71</v>
      </c>
      <c r="D1197" s="2" t="s">
        <v>3391</v>
      </c>
      <c r="E1197" s="2" t="s">
        <v>1237</v>
      </c>
      <c r="F1197" s="2">
        <v>13</v>
      </c>
      <c r="G1197" s="2" t="s">
        <v>1238</v>
      </c>
      <c r="H1197" s="2">
        <v>123</v>
      </c>
      <c r="I1197" s="3">
        <v>5.9017431734104879E-4</v>
      </c>
      <c r="J1197" s="2">
        <v>208413</v>
      </c>
      <c r="K1197" s="2">
        <v>392789</v>
      </c>
    </row>
    <row r="1198" spans="1:11" x14ac:dyDescent="0.3">
      <c r="A1198" s="2">
        <v>13</v>
      </c>
      <c r="B1198" s="2" t="s">
        <v>278</v>
      </c>
      <c r="C1198" s="2">
        <v>71</v>
      </c>
      <c r="D1198" s="2" t="s">
        <v>3391</v>
      </c>
      <c r="E1198" s="2" t="s">
        <v>1241</v>
      </c>
      <c r="F1198" s="2">
        <v>14</v>
      </c>
      <c r="G1198" s="2" t="s">
        <v>19</v>
      </c>
      <c r="H1198" s="2">
        <v>98</v>
      </c>
      <c r="I1198" s="3">
        <v>4.7022018780018521E-4</v>
      </c>
      <c r="J1198" s="2">
        <v>208413</v>
      </c>
      <c r="K1198" s="2">
        <v>392789</v>
      </c>
    </row>
    <row r="1199" spans="1:11" x14ac:dyDescent="0.3">
      <c r="A1199" s="2">
        <v>13</v>
      </c>
      <c r="B1199" s="2" t="s">
        <v>278</v>
      </c>
      <c r="C1199" s="2">
        <v>72</v>
      </c>
      <c r="D1199" s="2" t="s">
        <v>3170</v>
      </c>
      <c r="E1199" s="2" t="s">
        <v>1232</v>
      </c>
      <c r="F1199" s="2">
        <v>1</v>
      </c>
      <c r="G1199" s="2" t="s">
        <v>7</v>
      </c>
      <c r="H1199" s="2">
        <v>96541</v>
      </c>
      <c r="I1199" s="3">
        <v>0.47408611443949006</v>
      </c>
      <c r="J1199" s="2">
        <v>203636</v>
      </c>
      <c r="K1199" s="2">
        <v>317693</v>
      </c>
    </row>
    <row r="1200" spans="1:11" x14ac:dyDescent="0.3">
      <c r="A1200" s="2">
        <v>13</v>
      </c>
      <c r="B1200" s="2" t="s">
        <v>278</v>
      </c>
      <c r="C1200" s="2">
        <v>72</v>
      </c>
      <c r="D1200" s="2" t="s">
        <v>3170</v>
      </c>
      <c r="E1200" s="2" t="s">
        <v>1231</v>
      </c>
      <c r="F1200" s="2">
        <v>2</v>
      </c>
      <c r="G1200" s="2" t="s">
        <v>9</v>
      </c>
      <c r="H1200" s="2">
        <v>65480</v>
      </c>
      <c r="I1200" s="3">
        <v>0.32155414563240292</v>
      </c>
      <c r="J1200" s="2">
        <v>203636</v>
      </c>
      <c r="K1200" s="2">
        <v>317693</v>
      </c>
    </row>
    <row r="1201" spans="1:11" x14ac:dyDescent="0.3">
      <c r="A1201" s="2">
        <v>13</v>
      </c>
      <c r="B1201" s="2" t="s">
        <v>278</v>
      </c>
      <c r="C1201" s="2">
        <v>72</v>
      </c>
      <c r="D1201" s="2" t="s">
        <v>3170</v>
      </c>
      <c r="E1201" s="2" t="s">
        <v>1239</v>
      </c>
      <c r="F1201" s="2">
        <v>3</v>
      </c>
      <c r="G1201" s="2" t="s">
        <v>1023</v>
      </c>
      <c r="H1201" s="2">
        <v>33759</v>
      </c>
      <c r="I1201" s="3">
        <v>0.16578109960910645</v>
      </c>
      <c r="J1201" s="2">
        <v>203636</v>
      </c>
      <c r="K1201" s="2">
        <v>317693</v>
      </c>
    </row>
    <row r="1202" spans="1:11" x14ac:dyDescent="0.3">
      <c r="A1202" s="2">
        <v>13</v>
      </c>
      <c r="B1202" s="2" t="s">
        <v>278</v>
      </c>
      <c r="C1202" s="2">
        <v>72</v>
      </c>
      <c r="D1202" s="2" t="s">
        <v>3170</v>
      </c>
      <c r="E1202" s="2" t="s">
        <v>1233</v>
      </c>
      <c r="F1202" s="2">
        <v>4</v>
      </c>
      <c r="G1202" s="2" t="s">
        <v>11</v>
      </c>
      <c r="H1202" s="2">
        <v>2114</v>
      </c>
      <c r="I1202" s="3">
        <v>1.0381268537979532E-2</v>
      </c>
      <c r="J1202" s="2">
        <v>203636</v>
      </c>
      <c r="K1202" s="2">
        <v>317693</v>
      </c>
    </row>
    <row r="1203" spans="1:11" x14ac:dyDescent="0.3">
      <c r="A1203" s="2">
        <v>13</v>
      </c>
      <c r="B1203" s="2" t="s">
        <v>278</v>
      </c>
      <c r="C1203" s="2">
        <v>72</v>
      </c>
      <c r="D1203" s="2" t="s">
        <v>3170</v>
      </c>
      <c r="E1203" s="2" t="str">
        <f>"NOTA"&amp;B1203</f>
        <v>NOTAChandrapur</v>
      </c>
      <c r="F1203" s="2">
        <v>5</v>
      </c>
      <c r="G1203" s="2" t="s">
        <v>22</v>
      </c>
      <c r="H1203" s="2">
        <v>1708</v>
      </c>
      <c r="I1203" s="3">
        <v>8.3875149777053182E-3</v>
      </c>
      <c r="J1203" s="2">
        <v>203636</v>
      </c>
      <c r="K1203" s="2">
        <v>317693</v>
      </c>
    </row>
    <row r="1204" spans="1:11" x14ac:dyDescent="0.3">
      <c r="A1204" s="2">
        <v>13</v>
      </c>
      <c r="B1204" s="2" t="s">
        <v>278</v>
      </c>
      <c r="C1204" s="2">
        <v>72</v>
      </c>
      <c r="D1204" s="2" t="s">
        <v>3170</v>
      </c>
      <c r="E1204" s="2" t="s">
        <v>1242</v>
      </c>
      <c r="F1204" s="2">
        <v>6</v>
      </c>
      <c r="G1204" s="2" t="s">
        <v>19</v>
      </c>
      <c r="H1204" s="2">
        <v>440</v>
      </c>
      <c r="I1204" s="3">
        <v>2.160718144139543E-3</v>
      </c>
      <c r="J1204" s="2">
        <v>203636</v>
      </c>
      <c r="K1204" s="2">
        <v>317693</v>
      </c>
    </row>
    <row r="1205" spans="1:11" x14ac:dyDescent="0.3">
      <c r="A1205" s="2">
        <v>13</v>
      </c>
      <c r="B1205" s="2" t="s">
        <v>278</v>
      </c>
      <c r="C1205" s="2">
        <v>72</v>
      </c>
      <c r="D1205" s="2" t="s">
        <v>3170</v>
      </c>
      <c r="E1205" s="2" t="s">
        <v>1235</v>
      </c>
      <c r="F1205" s="2">
        <v>7</v>
      </c>
      <c r="G1205" s="2" t="s">
        <v>109</v>
      </c>
      <c r="H1205" s="2">
        <v>653</v>
      </c>
      <c r="I1205" s="3">
        <v>3.2067021548252764E-3</v>
      </c>
      <c r="J1205" s="2">
        <v>203636</v>
      </c>
      <c r="K1205" s="2">
        <v>317693</v>
      </c>
    </row>
    <row r="1206" spans="1:11" x14ac:dyDescent="0.3">
      <c r="A1206" s="2">
        <v>13</v>
      </c>
      <c r="B1206" s="2" t="s">
        <v>278</v>
      </c>
      <c r="C1206" s="2">
        <v>72</v>
      </c>
      <c r="D1206" s="2" t="s">
        <v>3170</v>
      </c>
      <c r="E1206" s="2" t="s">
        <v>1244</v>
      </c>
      <c r="F1206" s="2">
        <v>8</v>
      </c>
      <c r="G1206" s="2" t="s">
        <v>19</v>
      </c>
      <c r="H1206" s="2">
        <v>711</v>
      </c>
      <c r="I1206" s="3">
        <v>3.4915240920073073E-3</v>
      </c>
      <c r="J1206" s="2">
        <v>203636</v>
      </c>
      <c r="K1206" s="2">
        <v>317693</v>
      </c>
    </row>
    <row r="1207" spans="1:11" x14ac:dyDescent="0.3">
      <c r="A1207" s="2">
        <v>13</v>
      </c>
      <c r="B1207" s="2" t="s">
        <v>278</v>
      </c>
      <c r="C1207" s="2">
        <v>72</v>
      </c>
      <c r="D1207" s="2" t="s">
        <v>3170</v>
      </c>
      <c r="E1207" s="2" t="s">
        <v>1236</v>
      </c>
      <c r="F1207" s="2">
        <v>9</v>
      </c>
      <c r="G1207" s="2" t="s">
        <v>1053</v>
      </c>
      <c r="H1207" s="2">
        <v>410</v>
      </c>
      <c r="I1207" s="3">
        <v>2.0133964524936651E-3</v>
      </c>
      <c r="J1207" s="2">
        <v>203636</v>
      </c>
      <c r="K1207" s="2">
        <v>317693</v>
      </c>
    </row>
    <row r="1208" spans="1:11" x14ac:dyDescent="0.3">
      <c r="A1208" s="2">
        <v>13</v>
      </c>
      <c r="B1208" s="2" t="s">
        <v>278</v>
      </c>
      <c r="C1208" s="2">
        <v>72</v>
      </c>
      <c r="D1208" s="2" t="s">
        <v>3170</v>
      </c>
      <c r="E1208" s="2" t="s">
        <v>1240</v>
      </c>
      <c r="F1208" s="2">
        <v>10</v>
      </c>
      <c r="G1208" s="2" t="s">
        <v>159</v>
      </c>
      <c r="H1208" s="2">
        <v>773</v>
      </c>
      <c r="I1208" s="3">
        <v>3.7959889214087884E-3</v>
      </c>
      <c r="J1208" s="2">
        <v>203636</v>
      </c>
      <c r="K1208" s="2">
        <v>317693</v>
      </c>
    </row>
    <row r="1209" spans="1:11" x14ac:dyDescent="0.3">
      <c r="A1209" s="2">
        <v>13</v>
      </c>
      <c r="B1209" s="2" t="s">
        <v>278</v>
      </c>
      <c r="C1209" s="2">
        <v>72</v>
      </c>
      <c r="D1209" s="2" t="s">
        <v>3170</v>
      </c>
      <c r="E1209" s="2" t="s">
        <v>1234</v>
      </c>
      <c r="F1209" s="2">
        <v>11</v>
      </c>
      <c r="G1209" s="2" t="s">
        <v>15</v>
      </c>
      <c r="H1209" s="2">
        <v>231</v>
      </c>
      <c r="I1209" s="3">
        <v>1.1343770256732602E-3</v>
      </c>
      <c r="J1209" s="2">
        <v>203636</v>
      </c>
      <c r="K1209" s="2">
        <v>317693</v>
      </c>
    </row>
    <row r="1210" spans="1:11" x14ac:dyDescent="0.3">
      <c r="A1210" s="2">
        <v>13</v>
      </c>
      <c r="B1210" s="2" t="s">
        <v>278</v>
      </c>
      <c r="C1210" s="2">
        <v>72</v>
      </c>
      <c r="D1210" s="2" t="s">
        <v>3170</v>
      </c>
      <c r="E1210" s="2" t="s">
        <v>1243</v>
      </c>
      <c r="F1210" s="2">
        <v>12</v>
      </c>
      <c r="G1210" s="2" t="s">
        <v>19</v>
      </c>
      <c r="H1210" s="2">
        <v>322</v>
      </c>
      <c r="I1210" s="3">
        <v>1.5812528236657565E-3</v>
      </c>
      <c r="J1210" s="2">
        <v>203636</v>
      </c>
      <c r="K1210" s="2">
        <v>317693</v>
      </c>
    </row>
    <row r="1211" spans="1:11" x14ac:dyDescent="0.3">
      <c r="A1211" s="2">
        <v>13</v>
      </c>
      <c r="B1211" s="2" t="s">
        <v>278</v>
      </c>
      <c r="C1211" s="2">
        <v>72</v>
      </c>
      <c r="D1211" s="2" t="s">
        <v>3170</v>
      </c>
      <c r="E1211" s="2" t="s">
        <v>1237</v>
      </c>
      <c r="F1211" s="2">
        <v>13</v>
      </c>
      <c r="G1211" s="2" t="s">
        <v>1238</v>
      </c>
      <c r="H1211" s="2">
        <v>284</v>
      </c>
      <c r="I1211" s="3">
        <v>1.3946453475809778E-3</v>
      </c>
      <c r="J1211" s="2">
        <v>203636</v>
      </c>
      <c r="K1211" s="2">
        <v>317693</v>
      </c>
    </row>
    <row r="1212" spans="1:11" x14ac:dyDescent="0.3">
      <c r="A1212" s="2">
        <v>13</v>
      </c>
      <c r="B1212" s="2" t="s">
        <v>278</v>
      </c>
      <c r="C1212" s="2">
        <v>72</v>
      </c>
      <c r="D1212" s="2" t="s">
        <v>3170</v>
      </c>
      <c r="E1212" s="2" t="s">
        <v>1241</v>
      </c>
      <c r="F1212" s="2">
        <v>14</v>
      </c>
      <c r="G1212" s="2" t="s">
        <v>19</v>
      </c>
      <c r="H1212" s="2">
        <v>210</v>
      </c>
      <c r="I1212" s="3">
        <v>1.0312518415211455E-3</v>
      </c>
      <c r="J1212" s="2">
        <v>203636</v>
      </c>
      <c r="K1212" s="2">
        <v>317693</v>
      </c>
    </row>
    <row r="1213" spans="1:11" x14ac:dyDescent="0.3">
      <c r="A1213" s="2">
        <v>12</v>
      </c>
      <c r="B1213" s="2" t="s">
        <v>264</v>
      </c>
      <c r="C1213" s="2">
        <v>73</v>
      </c>
      <c r="D1213" s="2" t="s">
        <v>3389</v>
      </c>
      <c r="E1213" s="2" t="s">
        <v>265</v>
      </c>
      <c r="F1213" s="2">
        <v>1</v>
      </c>
      <c r="G1213" s="2" t="s">
        <v>9</v>
      </c>
      <c r="H1213" s="2">
        <v>89361</v>
      </c>
      <c r="I1213" s="3">
        <v>0.44330950455657142</v>
      </c>
      <c r="J1213" s="2">
        <v>201577</v>
      </c>
      <c r="K1213" s="2">
        <v>268043</v>
      </c>
    </row>
    <row r="1214" spans="1:11" x14ac:dyDescent="0.3">
      <c r="A1214" s="2">
        <v>12</v>
      </c>
      <c r="B1214" s="2" t="s">
        <v>264</v>
      </c>
      <c r="C1214" s="2">
        <v>73</v>
      </c>
      <c r="D1214" s="2" t="s">
        <v>3389</v>
      </c>
      <c r="E1214" s="2" t="s">
        <v>1228</v>
      </c>
      <c r="F1214" s="2">
        <v>2</v>
      </c>
      <c r="G1214" s="2" t="s">
        <v>7</v>
      </c>
      <c r="H1214" s="2">
        <v>76849</v>
      </c>
      <c r="I1214" s="3">
        <v>0.3812389310288376</v>
      </c>
      <c r="J1214" s="2">
        <v>201577</v>
      </c>
      <c r="K1214" s="2">
        <v>268043</v>
      </c>
    </row>
    <row r="1215" spans="1:11" x14ac:dyDescent="0.3">
      <c r="A1215" s="2">
        <v>12</v>
      </c>
      <c r="B1215" s="2" t="s">
        <v>264</v>
      </c>
      <c r="C1215" s="2">
        <v>73</v>
      </c>
      <c r="D1215" s="2" t="s">
        <v>3389</v>
      </c>
      <c r="E1215" s="2" t="s">
        <v>1230</v>
      </c>
      <c r="F1215" s="2">
        <v>3</v>
      </c>
      <c r="G1215" s="2" t="s">
        <v>1023</v>
      </c>
      <c r="H1215" s="2">
        <v>27283</v>
      </c>
      <c r="I1215" s="3">
        <v>0.13534778273314912</v>
      </c>
      <c r="J1215" s="2">
        <v>201577</v>
      </c>
      <c r="K1215" s="2">
        <v>268043</v>
      </c>
    </row>
    <row r="1216" spans="1:11" x14ac:dyDescent="0.3">
      <c r="A1216" s="2">
        <v>12</v>
      </c>
      <c r="B1216" s="2" t="s">
        <v>264</v>
      </c>
      <c r="C1216" s="2">
        <v>73</v>
      </c>
      <c r="D1216" s="2" t="s">
        <v>3389</v>
      </c>
      <c r="E1216" s="2" t="s">
        <v>1229</v>
      </c>
      <c r="F1216" s="2">
        <v>4</v>
      </c>
      <c r="G1216" s="2" t="s">
        <v>11</v>
      </c>
      <c r="H1216" s="2">
        <v>4205</v>
      </c>
      <c r="I1216" s="3">
        <v>2.0860514840482795E-2</v>
      </c>
      <c r="J1216" s="2">
        <v>201577</v>
      </c>
      <c r="K1216" s="2">
        <v>268043</v>
      </c>
    </row>
    <row r="1217" spans="1:11" x14ac:dyDescent="0.3">
      <c r="A1217" s="2">
        <v>12</v>
      </c>
      <c r="B1217" s="2" t="s">
        <v>264</v>
      </c>
      <c r="C1217" s="2">
        <v>73</v>
      </c>
      <c r="D1217" s="2" t="s">
        <v>3389</v>
      </c>
      <c r="E1217" s="2" t="str">
        <f>"NOTA"&amp;B1217</f>
        <v>NOTAGadchiroli-Chimur</v>
      </c>
      <c r="F1217" s="2">
        <v>5</v>
      </c>
      <c r="G1217" s="2" t="s">
        <v>22</v>
      </c>
      <c r="H1217" s="2">
        <v>2521</v>
      </c>
      <c r="I1217" s="3">
        <v>1.2506387137421433E-2</v>
      </c>
      <c r="J1217" s="2">
        <v>201577</v>
      </c>
      <c r="K1217" s="2">
        <v>268043</v>
      </c>
    </row>
    <row r="1218" spans="1:11" x14ac:dyDescent="0.3">
      <c r="A1218" s="2">
        <v>12</v>
      </c>
      <c r="B1218" s="2" t="s">
        <v>264</v>
      </c>
      <c r="C1218" s="2">
        <v>73</v>
      </c>
      <c r="D1218" s="2" t="s">
        <v>3389</v>
      </c>
      <c r="E1218" s="2" t="s">
        <v>272</v>
      </c>
      <c r="F1218" s="2">
        <v>6</v>
      </c>
      <c r="G1218" s="2" t="s">
        <v>109</v>
      </c>
      <c r="H1218" s="2">
        <v>1358</v>
      </c>
      <c r="I1218" s="3">
        <v>6.7368797035376061E-3</v>
      </c>
      <c r="J1218" s="2">
        <v>201577</v>
      </c>
      <c r="K1218" s="2">
        <v>268043</v>
      </c>
    </row>
    <row r="1219" spans="1:11" x14ac:dyDescent="0.3">
      <c r="A1219" s="2">
        <v>12</v>
      </c>
      <c r="B1219" s="2" t="s">
        <v>264</v>
      </c>
      <c r="C1219" s="2">
        <v>74</v>
      </c>
      <c r="D1219" s="2" t="s">
        <v>3390</v>
      </c>
      <c r="E1219" s="2" t="s">
        <v>265</v>
      </c>
      <c r="F1219" s="2">
        <v>1</v>
      </c>
      <c r="G1219" s="2" t="s">
        <v>9</v>
      </c>
      <c r="H1219" s="2">
        <v>77370</v>
      </c>
      <c r="I1219" s="3">
        <v>0.38240643719973905</v>
      </c>
      <c r="J1219" s="2">
        <v>202324</v>
      </c>
      <c r="K1219" s="2">
        <v>275102</v>
      </c>
    </row>
    <row r="1220" spans="1:11" x14ac:dyDescent="0.3">
      <c r="A1220" s="2">
        <v>12</v>
      </c>
      <c r="B1220" s="2" t="s">
        <v>264</v>
      </c>
      <c r="C1220" s="2">
        <v>74</v>
      </c>
      <c r="D1220" s="2" t="s">
        <v>3390</v>
      </c>
      <c r="E1220" s="2" t="s">
        <v>1228</v>
      </c>
      <c r="F1220" s="2">
        <v>2</v>
      </c>
      <c r="G1220" s="2" t="s">
        <v>7</v>
      </c>
      <c r="H1220" s="2">
        <v>65714</v>
      </c>
      <c r="I1220" s="3">
        <v>0.32479587196773491</v>
      </c>
      <c r="J1220" s="2">
        <v>202324</v>
      </c>
      <c r="K1220" s="2">
        <v>275102</v>
      </c>
    </row>
    <row r="1221" spans="1:11" x14ac:dyDescent="0.3">
      <c r="A1221" s="2">
        <v>12</v>
      </c>
      <c r="B1221" s="2" t="s">
        <v>264</v>
      </c>
      <c r="C1221" s="2">
        <v>74</v>
      </c>
      <c r="D1221" s="2" t="s">
        <v>3390</v>
      </c>
      <c r="E1221" s="2" t="s">
        <v>1230</v>
      </c>
      <c r="F1221" s="2">
        <v>3</v>
      </c>
      <c r="G1221" s="2" t="s">
        <v>1023</v>
      </c>
      <c r="H1221" s="2">
        <v>50989</v>
      </c>
      <c r="I1221" s="3">
        <v>0.25201656748581486</v>
      </c>
      <c r="J1221" s="2">
        <v>202324</v>
      </c>
      <c r="K1221" s="2">
        <v>275102</v>
      </c>
    </row>
    <row r="1222" spans="1:11" x14ac:dyDescent="0.3">
      <c r="A1222" s="2">
        <v>12</v>
      </c>
      <c r="B1222" s="2" t="s">
        <v>264</v>
      </c>
      <c r="C1222" s="2">
        <v>74</v>
      </c>
      <c r="D1222" s="2" t="s">
        <v>3390</v>
      </c>
      <c r="E1222" s="2" t="s">
        <v>1229</v>
      </c>
      <c r="F1222" s="2">
        <v>4</v>
      </c>
      <c r="G1222" s="2" t="s">
        <v>11</v>
      </c>
      <c r="H1222" s="2">
        <v>3644</v>
      </c>
      <c r="I1222" s="3">
        <v>1.8010715486052074E-2</v>
      </c>
      <c r="J1222" s="2">
        <v>202324</v>
      </c>
      <c r="K1222" s="2">
        <v>275102</v>
      </c>
    </row>
    <row r="1223" spans="1:11" x14ac:dyDescent="0.3">
      <c r="A1223" s="2">
        <v>12</v>
      </c>
      <c r="B1223" s="2" t="s">
        <v>264</v>
      </c>
      <c r="C1223" s="2">
        <v>74</v>
      </c>
      <c r="D1223" s="2" t="s">
        <v>3390</v>
      </c>
      <c r="E1223" s="2" t="str">
        <f>"NOTA"&amp;B1223</f>
        <v>NOTAGadchiroli-Chimur</v>
      </c>
      <c r="F1223" s="2">
        <v>5</v>
      </c>
      <c r="G1223" s="2" t="s">
        <v>22</v>
      </c>
      <c r="H1223" s="2">
        <v>2987</v>
      </c>
      <c r="I1223" s="3">
        <v>1.4763448725806132E-2</v>
      </c>
      <c r="J1223" s="2">
        <v>202324</v>
      </c>
      <c r="K1223" s="2">
        <v>275102</v>
      </c>
    </row>
    <row r="1224" spans="1:11" x14ac:dyDescent="0.3">
      <c r="A1224" s="2">
        <v>12</v>
      </c>
      <c r="B1224" s="2" t="s">
        <v>264</v>
      </c>
      <c r="C1224" s="2">
        <v>74</v>
      </c>
      <c r="D1224" s="2" t="s">
        <v>3390</v>
      </c>
      <c r="E1224" s="2" t="s">
        <v>272</v>
      </c>
      <c r="F1224" s="2">
        <v>6</v>
      </c>
      <c r="G1224" s="2" t="s">
        <v>109</v>
      </c>
      <c r="H1224" s="2">
        <v>1620</v>
      </c>
      <c r="I1224" s="3">
        <v>8.0069591348530082E-3</v>
      </c>
      <c r="J1224" s="2">
        <v>202324</v>
      </c>
      <c r="K1224" s="2">
        <v>275102</v>
      </c>
    </row>
    <row r="1225" spans="1:11" x14ac:dyDescent="0.3">
      <c r="A1225" s="2">
        <v>13</v>
      </c>
      <c r="B1225" s="2" t="s">
        <v>278</v>
      </c>
      <c r="C1225" s="2">
        <v>75</v>
      </c>
      <c r="D1225" s="2" t="s">
        <v>3171</v>
      </c>
      <c r="E1225" s="2" t="s">
        <v>1232</v>
      </c>
      <c r="F1225" s="2">
        <v>1</v>
      </c>
      <c r="G1225" s="2" t="s">
        <v>7</v>
      </c>
      <c r="H1225" s="2">
        <v>88627</v>
      </c>
      <c r="I1225" s="3">
        <v>0.47861470832838304</v>
      </c>
      <c r="J1225" s="2">
        <v>185174</v>
      </c>
      <c r="K1225" s="2">
        <v>292630</v>
      </c>
    </row>
    <row r="1226" spans="1:11" x14ac:dyDescent="0.3">
      <c r="A1226" s="2">
        <v>13</v>
      </c>
      <c r="B1226" s="2" t="s">
        <v>278</v>
      </c>
      <c r="C1226" s="2">
        <v>75</v>
      </c>
      <c r="D1226" s="2" t="s">
        <v>3171</v>
      </c>
      <c r="E1226" s="2" t="s">
        <v>1231</v>
      </c>
      <c r="F1226" s="2">
        <v>2</v>
      </c>
      <c r="G1226" s="2" t="s">
        <v>9</v>
      </c>
      <c r="H1226" s="2">
        <v>76167</v>
      </c>
      <c r="I1226" s="3">
        <v>0.41132664412930542</v>
      </c>
      <c r="J1226" s="2">
        <v>185174</v>
      </c>
      <c r="K1226" s="2">
        <v>292630</v>
      </c>
    </row>
    <row r="1227" spans="1:11" x14ac:dyDescent="0.3">
      <c r="A1227" s="2">
        <v>13</v>
      </c>
      <c r="B1227" s="2" t="s">
        <v>278</v>
      </c>
      <c r="C1227" s="2">
        <v>75</v>
      </c>
      <c r="D1227" s="2" t="s">
        <v>3171</v>
      </c>
      <c r="E1227" s="2" t="s">
        <v>1239</v>
      </c>
      <c r="F1227" s="2">
        <v>3</v>
      </c>
      <c r="G1227" s="2" t="s">
        <v>1023</v>
      </c>
      <c r="H1227" s="2">
        <v>11788</v>
      </c>
      <c r="I1227" s="3">
        <v>6.3659045006318388E-2</v>
      </c>
      <c r="J1227" s="2">
        <v>185174</v>
      </c>
      <c r="K1227" s="2">
        <v>292630</v>
      </c>
    </row>
    <row r="1228" spans="1:11" x14ac:dyDescent="0.3">
      <c r="A1228" s="2">
        <v>13</v>
      </c>
      <c r="B1228" s="2" t="s">
        <v>278</v>
      </c>
      <c r="C1228" s="2">
        <v>75</v>
      </c>
      <c r="D1228" s="2" t="s">
        <v>3171</v>
      </c>
      <c r="E1228" s="2" t="s">
        <v>1233</v>
      </c>
      <c r="F1228" s="2">
        <v>4</v>
      </c>
      <c r="G1228" s="2" t="s">
        <v>11</v>
      </c>
      <c r="H1228" s="2">
        <v>2238</v>
      </c>
      <c r="I1228" s="3">
        <v>1.2085929990171407E-2</v>
      </c>
      <c r="J1228" s="2">
        <v>185174</v>
      </c>
      <c r="K1228" s="2">
        <v>292630</v>
      </c>
    </row>
    <row r="1229" spans="1:11" x14ac:dyDescent="0.3">
      <c r="A1229" s="2">
        <v>13</v>
      </c>
      <c r="B1229" s="2" t="s">
        <v>278</v>
      </c>
      <c r="C1229" s="2">
        <v>75</v>
      </c>
      <c r="D1229" s="2" t="s">
        <v>3171</v>
      </c>
      <c r="E1229" s="2" t="str">
        <f>"NOTA"&amp;B1229</f>
        <v>NOTAChandrapur</v>
      </c>
      <c r="F1229" s="2">
        <v>5</v>
      </c>
      <c r="G1229" s="2" t="s">
        <v>22</v>
      </c>
      <c r="H1229" s="2">
        <v>1867</v>
      </c>
      <c r="I1229" s="3">
        <v>1.0082408977502242E-2</v>
      </c>
      <c r="J1229" s="2">
        <v>185174</v>
      </c>
      <c r="K1229" s="2">
        <v>292630</v>
      </c>
    </row>
    <row r="1230" spans="1:11" x14ac:dyDescent="0.3">
      <c r="A1230" s="2">
        <v>13</v>
      </c>
      <c r="B1230" s="2" t="s">
        <v>278</v>
      </c>
      <c r="C1230" s="2">
        <v>75</v>
      </c>
      <c r="D1230" s="2" t="s">
        <v>3171</v>
      </c>
      <c r="E1230" s="2" t="s">
        <v>1242</v>
      </c>
      <c r="F1230" s="2">
        <v>6</v>
      </c>
      <c r="G1230" s="2" t="s">
        <v>19</v>
      </c>
      <c r="H1230" s="2">
        <v>515</v>
      </c>
      <c r="I1230" s="3">
        <v>2.7811679825461458E-3</v>
      </c>
      <c r="J1230" s="2">
        <v>185174</v>
      </c>
      <c r="K1230" s="2">
        <v>292630</v>
      </c>
    </row>
    <row r="1231" spans="1:11" x14ac:dyDescent="0.3">
      <c r="A1231" s="2">
        <v>13</v>
      </c>
      <c r="B1231" s="2" t="s">
        <v>278</v>
      </c>
      <c r="C1231" s="2">
        <v>75</v>
      </c>
      <c r="D1231" s="2" t="s">
        <v>3171</v>
      </c>
      <c r="E1231" s="2" t="s">
        <v>1235</v>
      </c>
      <c r="F1231" s="2">
        <v>7</v>
      </c>
      <c r="G1231" s="2" t="s">
        <v>109</v>
      </c>
      <c r="H1231" s="2">
        <v>668</v>
      </c>
      <c r="I1231" s="3">
        <v>3.6074178880404375E-3</v>
      </c>
      <c r="J1231" s="2">
        <v>185174</v>
      </c>
      <c r="K1231" s="2">
        <v>292630</v>
      </c>
    </row>
    <row r="1232" spans="1:11" x14ac:dyDescent="0.3">
      <c r="A1232" s="2">
        <v>13</v>
      </c>
      <c r="B1232" s="2" t="s">
        <v>278</v>
      </c>
      <c r="C1232" s="2">
        <v>75</v>
      </c>
      <c r="D1232" s="2" t="s">
        <v>3171</v>
      </c>
      <c r="E1232" s="2" t="s">
        <v>1244</v>
      </c>
      <c r="F1232" s="2">
        <v>8</v>
      </c>
      <c r="G1232" s="2" t="s">
        <v>19</v>
      </c>
      <c r="H1232" s="2">
        <v>633</v>
      </c>
      <c r="I1232" s="3">
        <v>3.4184064717508937E-3</v>
      </c>
      <c r="J1232" s="2">
        <v>185174</v>
      </c>
      <c r="K1232" s="2">
        <v>292630</v>
      </c>
    </row>
    <row r="1233" spans="1:11" x14ac:dyDescent="0.3">
      <c r="A1233" s="2">
        <v>13</v>
      </c>
      <c r="B1233" s="2" t="s">
        <v>278</v>
      </c>
      <c r="C1233" s="2">
        <v>75</v>
      </c>
      <c r="D1233" s="2" t="s">
        <v>3171</v>
      </c>
      <c r="E1233" s="2" t="s">
        <v>1236</v>
      </c>
      <c r="F1233" s="2">
        <v>9</v>
      </c>
      <c r="G1233" s="2" t="s">
        <v>1053</v>
      </c>
      <c r="H1233" s="2">
        <v>649</v>
      </c>
      <c r="I1233" s="3">
        <v>3.5048116906261136E-3</v>
      </c>
      <c r="J1233" s="2">
        <v>185174</v>
      </c>
      <c r="K1233" s="2">
        <v>292630</v>
      </c>
    </row>
    <row r="1234" spans="1:11" x14ac:dyDescent="0.3">
      <c r="A1234" s="2">
        <v>13</v>
      </c>
      <c r="B1234" s="2" t="s">
        <v>278</v>
      </c>
      <c r="C1234" s="2">
        <v>75</v>
      </c>
      <c r="D1234" s="2" t="s">
        <v>3171</v>
      </c>
      <c r="E1234" s="2" t="s">
        <v>1240</v>
      </c>
      <c r="F1234" s="2">
        <v>10</v>
      </c>
      <c r="G1234" s="2" t="s">
        <v>159</v>
      </c>
      <c r="H1234" s="2">
        <v>619</v>
      </c>
      <c r="I1234" s="3">
        <v>3.3428019052350764E-3</v>
      </c>
      <c r="J1234" s="2">
        <v>185174</v>
      </c>
      <c r="K1234" s="2">
        <v>292630</v>
      </c>
    </row>
    <row r="1235" spans="1:11" x14ac:dyDescent="0.3">
      <c r="A1235" s="2">
        <v>13</v>
      </c>
      <c r="B1235" s="2" t="s">
        <v>278</v>
      </c>
      <c r="C1235" s="2">
        <v>75</v>
      </c>
      <c r="D1235" s="2" t="s">
        <v>3171</v>
      </c>
      <c r="E1235" s="2" t="s">
        <v>1234</v>
      </c>
      <c r="F1235" s="2">
        <v>11</v>
      </c>
      <c r="G1235" s="2" t="s">
        <v>15</v>
      </c>
      <c r="H1235" s="2">
        <v>585</v>
      </c>
      <c r="I1235" s="3">
        <v>3.1591908151252335E-3</v>
      </c>
      <c r="J1235" s="2">
        <v>185174</v>
      </c>
      <c r="K1235" s="2">
        <v>292630</v>
      </c>
    </row>
    <row r="1236" spans="1:11" x14ac:dyDescent="0.3">
      <c r="A1236" s="2">
        <v>13</v>
      </c>
      <c r="B1236" s="2" t="s">
        <v>278</v>
      </c>
      <c r="C1236" s="2">
        <v>75</v>
      </c>
      <c r="D1236" s="2" t="s">
        <v>3171</v>
      </c>
      <c r="E1236" s="2" t="s">
        <v>1243</v>
      </c>
      <c r="F1236" s="2">
        <v>12</v>
      </c>
      <c r="G1236" s="2" t="s">
        <v>19</v>
      </c>
      <c r="H1236" s="2">
        <v>395</v>
      </c>
      <c r="I1236" s="3">
        <v>2.1331288409819952E-3</v>
      </c>
      <c r="J1236" s="2">
        <v>185174</v>
      </c>
      <c r="K1236" s="2">
        <v>292630</v>
      </c>
    </row>
    <row r="1237" spans="1:11" x14ac:dyDescent="0.3">
      <c r="A1237" s="2">
        <v>13</v>
      </c>
      <c r="B1237" s="2" t="s">
        <v>278</v>
      </c>
      <c r="C1237" s="2">
        <v>75</v>
      </c>
      <c r="D1237" s="2" t="s">
        <v>3171</v>
      </c>
      <c r="E1237" s="2" t="s">
        <v>1237</v>
      </c>
      <c r="F1237" s="2">
        <v>13</v>
      </c>
      <c r="G1237" s="2" t="s">
        <v>1238</v>
      </c>
      <c r="H1237" s="2">
        <v>200</v>
      </c>
      <c r="I1237" s="3">
        <v>1.0800652359402507E-3</v>
      </c>
      <c r="J1237" s="2">
        <v>185174</v>
      </c>
      <c r="K1237" s="2">
        <v>292630</v>
      </c>
    </row>
    <row r="1238" spans="1:11" x14ac:dyDescent="0.3">
      <c r="A1238" s="2">
        <v>13</v>
      </c>
      <c r="B1238" s="2" t="s">
        <v>278</v>
      </c>
      <c r="C1238" s="2">
        <v>75</v>
      </c>
      <c r="D1238" s="2" t="s">
        <v>3171</v>
      </c>
      <c r="E1238" s="2" t="s">
        <v>1241</v>
      </c>
      <c r="F1238" s="2">
        <v>14</v>
      </c>
      <c r="G1238" s="2" t="s">
        <v>19</v>
      </c>
      <c r="H1238" s="2">
        <v>223</v>
      </c>
      <c r="I1238" s="3">
        <v>1.2042727380733797E-3</v>
      </c>
      <c r="J1238" s="2">
        <v>185174</v>
      </c>
      <c r="K1238" s="2">
        <v>292630</v>
      </c>
    </row>
    <row r="1239" spans="1:11" x14ac:dyDescent="0.3">
      <c r="A1239" s="2">
        <v>13</v>
      </c>
      <c r="B1239" s="2" t="s">
        <v>278</v>
      </c>
      <c r="C1239" s="2">
        <v>76</v>
      </c>
      <c r="D1239" s="2" t="s">
        <v>3392</v>
      </c>
      <c r="E1239" s="2" t="s">
        <v>1232</v>
      </c>
      <c r="F1239" s="2">
        <v>1</v>
      </c>
      <c r="G1239" s="2" t="s">
        <v>7</v>
      </c>
      <c r="H1239" s="2">
        <v>90367</v>
      </c>
      <c r="I1239" s="3">
        <v>0.44540117995554218</v>
      </c>
      <c r="J1239" s="2">
        <v>202889</v>
      </c>
      <c r="K1239" s="2">
        <v>282793</v>
      </c>
    </row>
    <row r="1240" spans="1:11" x14ac:dyDescent="0.3">
      <c r="A1240" s="2">
        <v>13</v>
      </c>
      <c r="B1240" s="2" t="s">
        <v>278</v>
      </c>
      <c r="C1240" s="2">
        <v>76</v>
      </c>
      <c r="D1240" s="2" t="s">
        <v>3392</v>
      </c>
      <c r="E1240" s="2" t="s">
        <v>1231</v>
      </c>
      <c r="F1240" s="2">
        <v>2</v>
      </c>
      <c r="G1240" s="2" t="s">
        <v>9</v>
      </c>
      <c r="H1240" s="2">
        <v>92366</v>
      </c>
      <c r="I1240" s="3">
        <v>0.45525385802088825</v>
      </c>
      <c r="J1240" s="2">
        <v>202889</v>
      </c>
      <c r="K1240" s="2">
        <v>282793</v>
      </c>
    </row>
    <row r="1241" spans="1:11" x14ac:dyDescent="0.3">
      <c r="A1241" s="2">
        <v>13</v>
      </c>
      <c r="B1241" s="2" t="s">
        <v>278</v>
      </c>
      <c r="C1241" s="2">
        <v>76</v>
      </c>
      <c r="D1241" s="2" t="s">
        <v>3392</v>
      </c>
      <c r="E1241" s="2" t="s">
        <v>1239</v>
      </c>
      <c r="F1241" s="2">
        <v>3</v>
      </c>
      <c r="G1241" s="2" t="s">
        <v>1023</v>
      </c>
      <c r="H1241" s="2">
        <v>10817</v>
      </c>
      <c r="I1241" s="3">
        <v>5.3314866749799149E-2</v>
      </c>
      <c r="J1241" s="2">
        <v>202889</v>
      </c>
      <c r="K1241" s="2">
        <v>282793</v>
      </c>
    </row>
    <row r="1242" spans="1:11" x14ac:dyDescent="0.3">
      <c r="A1242" s="2">
        <v>13</v>
      </c>
      <c r="B1242" s="2" t="s">
        <v>278</v>
      </c>
      <c r="C1242" s="2">
        <v>76</v>
      </c>
      <c r="D1242" s="2" t="s">
        <v>3392</v>
      </c>
      <c r="E1242" s="2" t="s">
        <v>1233</v>
      </c>
      <c r="F1242" s="2">
        <v>4</v>
      </c>
      <c r="G1242" s="2" t="s">
        <v>11</v>
      </c>
      <c r="H1242" s="2">
        <v>1900</v>
      </c>
      <c r="I1242" s="3">
        <v>9.3647265253414425E-3</v>
      </c>
      <c r="J1242" s="2">
        <v>202889</v>
      </c>
      <c r="K1242" s="2">
        <v>282793</v>
      </c>
    </row>
    <row r="1243" spans="1:11" x14ac:dyDescent="0.3">
      <c r="A1243" s="2">
        <v>13</v>
      </c>
      <c r="B1243" s="2" t="s">
        <v>278</v>
      </c>
      <c r="C1243" s="2">
        <v>76</v>
      </c>
      <c r="D1243" s="2" t="s">
        <v>3392</v>
      </c>
      <c r="E1243" s="2" t="str">
        <f>"NOTA"&amp;B1243</f>
        <v>NOTAChandrapur</v>
      </c>
      <c r="F1243" s="2">
        <v>5</v>
      </c>
      <c r="G1243" s="2" t="s">
        <v>22</v>
      </c>
      <c r="H1243" s="2">
        <v>1922</v>
      </c>
      <c r="I1243" s="3">
        <v>9.4731602008980287E-3</v>
      </c>
      <c r="J1243" s="2">
        <v>202889</v>
      </c>
      <c r="K1243" s="2">
        <v>282793</v>
      </c>
    </row>
    <row r="1244" spans="1:11" x14ac:dyDescent="0.3">
      <c r="A1244" s="2">
        <v>13</v>
      </c>
      <c r="B1244" s="2" t="s">
        <v>278</v>
      </c>
      <c r="C1244" s="2">
        <v>76</v>
      </c>
      <c r="D1244" s="2" t="s">
        <v>3392</v>
      </c>
      <c r="E1244" s="2" t="s">
        <v>1242</v>
      </c>
      <c r="F1244" s="2">
        <v>6</v>
      </c>
      <c r="G1244" s="2" t="s">
        <v>19</v>
      </c>
      <c r="H1244" s="2">
        <v>1501</v>
      </c>
      <c r="I1244" s="3">
        <v>7.3981339550197398E-3</v>
      </c>
      <c r="J1244" s="2">
        <v>202889</v>
      </c>
      <c r="K1244" s="2">
        <v>282793</v>
      </c>
    </row>
    <row r="1245" spans="1:11" x14ac:dyDescent="0.3">
      <c r="A1245" s="2">
        <v>13</v>
      </c>
      <c r="B1245" s="2" t="s">
        <v>278</v>
      </c>
      <c r="C1245" s="2">
        <v>76</v>
      </c>
      <c r="D1245" s="2" t="s">
        <v>3392</v>
      </c>
      <c r="E1245" s="2" t="s">
        <v>1235</v>
      </c>
      <c r="F1245" s="2">
        <v>7</v>
      </c>
      <c r="G1245" s="2" t="s">
        <v>109</v>
      </c>
      <c r="H1245" s="2">
        <v>1119</v>
      </c>
      <c r="I1245" s="3">
        <v>5.5153310430826712E-3</v>
      </c>
      <c r="J1245" s="2">
        <v>202889</v>
      </c>
      <c r="K1245" s="2">
        <v>282793</v>
      </c>
    </row>
    <row r="1246" spans="1:11" x14ac:dyDescent="0.3">
      <c r="A1246" s="2">
        <v>13</v>
      </c>
      <c r="B1246" s="2" t="s">
        <v>278</v>
      </c>
      <c r="C1246" s="2">
        <v>76</v>
      </c>
      <c r="D1246" s="2" t="s">
        <v>3392</v>
      </c>
      <c r="E1246" s="2" t="s">
        <v>1244</v>
      </c>
      <c r="F1246" s="2">
        <v>8</v>
      </c>
      <c r="G1246" s="2" t="s">
        <v>19</v>
      </c>
      <c r="H1246" s="2">
        <v>796</v>
      </c>
      <c r="I1246" s="3">
        <v>3.923327533774626E-3</v>
      </c>
      <c r="J1246" s="2">
        <v>202889</v>
      </c>
      <c r="K1246" s="2">
        <v>282793</v>
      </c>
    </row>
    <row r="1247" spans="1:11" x14ac:dyDescent="0.3">
      <c r="A1247" s="2">
        <v>13</v>
      </c>
      <c r="B1247" s="2" t="s">
        <v>278</v>
      </c>
      <c r="C1247" s="2">
        <v>76</v>
      </c>
      <c r="D1247" s="2" t="s">
        <v>3392</v>
      </c>
      <c r="E1247" s="2" t="s">
        <v>1236</v>
      </c>
      <c r="F1247" s="2">
        <v>9</v>
      </c>
      <c r="G1247" s="2" t="s">
        <v>1053</v>
      </c>
      <c r="H1247" s="2">
        <v>429</v>
      </c>
      <c r="I1247" s="3">
        <v>2.1144566733534102E-3</v>
      </c>
      <c r="J1247" s="2">
        <v>202889</v>
      </c>
      <c r="K1247" s="2">
        <v>282793</v>
      </c>
    </row>
    <row r="1248" spans="1:11" x14ac:dyDescent="0.3">
      <c r="A1248" s="2">
        <v>13</v>
      </c>
      <c r="B1248" s="2" t="s">
        <v>278</v>
      </c>
      <c r="C1248" s="2">
        <v>76</v>
      </c>
      <c r="D1248" s="2" t="s">
        <v>3392</v>
      </c>
      <c r="E1248" s="2" t="s">
        <v>1240</v>
      </c>
      <c r="F1248" s="2">
        <v>10</v>
      </c>
      <c r="G1248" s="2" t="s">
        <v>159</v>
      </c>
      <c r="H1248" s="2">
        <v>318</v>
      </c>
      <c r="I1248" s="3">
        <v>1.5673594921360942E-3</v>
      </c>
      <c r="J1248" s="2">
        <v>202889</v>
      </c>
      <c r="K1248" s="2">
        <v>282793</v>
      </c>
    </row>
    <row r="1249" spans="1:11" x14ac:dyDescent="0.3">
      <c r="A1249" s="2">
        <v>13</v>
      </c>
      <c r="B1249" s="2" t="s">
        <v>278</v>
      </c>
      <c r="C1249" s="2">
        <v>76</v>
      </c>
      <c r="D1249" s="2" t="s">
        <v>3392</v>
      </c>
      <c r="E1249" s="2" t="s">
        <v>1234</v>
      </c>
      <c r="F1249" s="2">
        <v>11</v>
      </c>
      <c r="G1249" s="2" t="s">
        <v>15</v>
      </c>
      <c r="H1249" s="2">
        <v>323</v>
      </c>
      <c r="I1249" s="3">
        <v>1.5920035093080452E-3</v>
      </c>
      <c r="J1249" s="2">
        <v>202889</v>
      </c>
      <c r="K1249" s="2">
        <v>282793</v>
      </c>
    </row>
    <row r="1250" spans="1:11" x14ac:dyDescent="0.3">
      <c r="A1250" s="2">
        <v>13</v>
      </c>
      <c r="B1250" s="2" t="s">
        <v>278</v>
      </c>
      <c r="C1250" s="2">
        <v>76</v>
      </c>
      <c r="D1250" s="2" t="s">
        <v>3392</v>
      </c>
      <c r="E1250" s="2" t="s">
        <v>1243</v>
      </c>
      <c r="F1250" s="2">
        <v>12</v>
      </c>
      <c r="G1250" s="2" t="s">
        <v>19</v>
      </c>
      <c r="H1250" s="2">
        <v>450</v>
      </c>
      <c r="I1250" s="3">
        <v>2.2179615454756049E-3</v>
      </c>
      <c r="J1250" s="2">
        <v>202889</v>
      </c>
      <c r="K1250" s="2">
        <v>282793</v>
      </c>
    </row>
    <row r="1251" spans="1:11" x14ac:dyDescent="0.3">
      <c r="A1251" s="2">
        <v>13</v>
      </c>
      <c r="B1251" s="2" t="s">
        <v>278</v>
      </c>
      <c r="C1251" s="2">
        <v>76</v>
      </c>
      <c r="D1251" s="2" t="s">
        <v>3392</v>
      </c>
      <c r="E1251" s="2" t="s">
        <v>1237</v>
      </c>
      <c r="F1251" s="2">
        <v>13</v>
      </c>
      <c r="G1251" s="2" t="s">
        <v>1238</v>
      </c>
      <c r="H1251" s="2">
        <v>290</v>
      </c>
      <c r="I1251" s="3">
        <v>1.4293529959731675E-3</v>
      </c>
      <c r="J1251" s="2">
        <v>202889</v>
      </c>
      <c r="K1251" s="2">
        <v>282793</v>
      </c>
    </row>
    <row r="1252" spans="1:11" x14ac:dyDescent="0.3">
      <c r="A1252" s="2">
        <v>13</v>
      </c>
      <c r="B1252" s="2" t="s">
        <v>278</v>
      </c>
      <c r="C1252" s="2">
        <v>76</v>
      </c>
      <c r="D1252" s="2" t="s">
        <v>3392</v>
      </c>
      <c r="E1252" s="2" t="s">
        <v>1241</v>
      </c>
      <c r="F1252" s="2">
        <v>14</v>
      </c>
      <c r="G1252" s="2" t="s">
        <v>19</v>
      </c>
      <c r="H1252" s="2">
        <v>291</v>
      </c>
      <c r="I1252" s="3">
        <v>1.4342817994075579E-3</v>
      </c>
      <c r="J1252" s="2">
        <v>202889</v>
      </c>
      <c r="K1252" s="2">
        <v>282793</v>
      </c>
    </row>
    <row r="1253" spans="1:11" x14ac:dyDescent="0.3">
      <c r="A1253" s="2">
        <v>14</v>
      </c>
      <c r="B1253" s="2" t="s">
        <v>299</v>
      </c>
      <c r="C1253" s="2">
        <v>77</v>
      </c>
      <c r="D1253" s="2" t="s">
        <v>3395</v>
      </c>
      <c r="E1253" s="2" t="s">
        <v>1247</v>
      </c>
      <c r="F1253" s="2">
        <v>1</v>
      </c>
      <c r="G1253" s="2" t="s">
        <v>103</v>
      </c>
      <c r="H1253" s="2">
        <v>97172</v>
      </c>
      <c r="I1253" s="3">
        <v>0.49391325563309768</v>
      </c>
      <c r="J1253" s="2">
        <v>196739</v>
      </c>
      <c r="K1253" s="2">
        <v>281585</v>
      </c>
    </row>
    <row r="1254" spans="1:11" x14ac:dyDescent="0.3">
      <c r="A1254" s="2">
        <v>14</v>
      </c>
      <c r="B1254" s="2" t="s">
        <v>299</v>
      </c>
      <c r="C1254" s="2">
        <v>77</v>
      </c>
      <c r="D1254" s="2" t="s">
        <v>3395</v>
      </c>
      <c r="E1254" s="2" t="s">
        <v>1246</v>
      </c>
      <c r="F1254" s="2">
        <v>2</v>
      </c>
      <c r="G1254" s="2" t="s">
        <v>7</v>
      </c>
      <c r="H1254" s="2">
        <v>68980</v>
      </c>
      <c r="I1254" s="3">
        <v>0.35061680703876708</v>
      </c>
      <c r="J1254" s="2">
        <v>196739</v>
      </c>
      <c r="K1254" s="2">
        <v>281585</v>
      </c>
    </row>
    <row r="1255" spans="1:11" x14ac:dyDescent="0.3">
      <c r="A1255" s="2">
        <v>14</v>
      </c>
      <c r="B1255" s="2" t="s">
        <v>299</v>
      </c>
      <c r="C1255" s="2">
        <v>77</v>
      </c>
      <c r="D1255" s="2" t="s">
        <v>3395</v>
      </c>
      <c r="E1255" s="2" t="s">
        <v>1253</v>
      </c>
      <c r="F1255" s="2">
        <v>3</v>
      </c>
      <c r="G1255" s="2" t="s">
        <v>1023</v>
      </c>
      <c r="H1255" s="2">
        <v>8548</v>
      </c>
      <c r="I1255" s="3">
        <v>4.3448426595641944E-2</v>
      </c>
      <c r="J1255" s="2">
        <v>196739</v>
      </c>
      <c r="K1255" s="2">
        <v>281585</v>
      </c>
    </row>
    <row r="1256" spans="1:11" x14ac:dyDescent="0.3">
      <c r="A1256" s="2">
        <v>14</v>
      </c>
      <c r="B1256" s="2" t="s">
        <v>299</v>
      </c>
      <c r="C1256" s="2">
        <v>77</v>
      </c>
      <c r="D1256" s="2" t="s">
        <v>3395</v>
      </c>
      <c r="E1256" s="2" t="s">
        <v>1262</v>
      </c>
      <c r="F1256" s="2">
        <v>4</v>
      </c>
      <c r="G1256" s="2" t="s">
        <v>19</v>
      </c>
      <c r="H1256" s="2">
        <v>1514</v>
      </c>
      <c r="I1256" s="3">
        <v>7.6954747152318554E-3</v>
      </c>
      <c r="J1256" s="2">
        <v>196739</v>
      </c>
      <c r="K1256" s="2">
        <v>281585</v>
      </c>
    </row>
    <row r="1257" spans="1:11" x14ac:dyDescent="0.3">
      <c r="A1257" s="2">
        <v>14</v>
      </c>
      <c r="B1257" s="2" t="s">
        <v>299</v>
      </c>
      <c r="C1257" s="2">
        <v>77</v>
      </c>
      <c r="D1257" s="2" t="s">
        <v>3395</v>
      </c>
      <c r="E1257" s="2" t="s">
        <v>1256</v>
      </c>
      <c r="F1257" s="2">
        <v>5</v>
      </c>
      <c r="G1257" s="2" t="s">
        <v>1257</v>
      </c>
      <c r="H1257" s="2">
        <v>7809</v>
      </c>
      <c r="I1257" s="3">
        <v>3.9692181011390729E-2</v>
      </c>
      <c r="J1257" s="2">
        <v>196739</v>
      </c>
      <c r="K1257" s="2">
        <v>281585</v>
      </c>
    </row>
    <row r="1258" spans="1:11" x14ac:dyDescent="0.3">
      <c r="A1258" s="2">
        <v>14</v>
      </c>
      <c r="B1258" s="2" t="s">
        <v>299</v>
      </c>
      <c r="C1258" s="2">
        <v>77</v>
      </c>
      <c r="D1258" s="2" t="s">
        <v>3395</v>
      </c>
      <c r="E1258" s="2" t="s">
        <v>1258</v>
      </c>
      <c r="F1258" s="2">
        <v>6</v>
      </c>
      <c r="G1258" s="2" t="s">
        <v>19</v>
      </c>
      <c r="H1258" s="2">
        <v>724</v>
      </c>
      <c r="I1258" s="3">
        <v>3.6800024397806229E-3</v>
      </c>
      <c r="J1258" s="2">
        <v>196739</v>
      </c>
      <c r="K1258" s="2">
        <v>281585</v>
      </c>
    </row>
    <row r="1259" spans="1:11" x14ac:dyDescent="0.3">
      <c r="A1259" s="2">
        <v>14</v>
      </c>
      <c r="B1259" s="2" t="s">
        <v>299</v>
      </c>
      <c r="C1259" s="2">
        <v>77</v>
      </c>
      <c r="D1259" s="2" t="s">
        <v>3395</v>
      </c>
      <c r="E1259" s="2" t="s">
        <v>1245</v>
      </c>
      <c r="F1259" s="2">
        <v>7</v>
      </c>
      <c r="G1259" s="2" t="s">
        <v>11</v>
      </c>
      <c r="H1259" s="2">
        <v>2319</v>
      </c>
      <c r="I1259" s="3">
        <v>1.1787190135153681E-2</v>
      </c>
      <c r="J1259" s="2">
        <v>196739</v>
      </c>
      <c r="K1259" s="2">
        <v>281585</v>
      </c>
    </row>
    <row r="1260" spans="1:11" x14ac:dyDescent="0.3">
      <c r="A1260" s="2">
        <v>14</v>
      </c>
      <c r="B1260" s="2" t="s">
        <v>299</v>
      </c>
      <c r="C1260" s="2">
        <v>77</v>
      </c>
      <c r="D1260" s="2" t="s">
        <v>3395</v>
      </c>
      <c r="E1260" s="2" t="s">
        <v>1248</v>
      </c>
      <c r="F1260" s="2">
        <v>8</v>
      </c>
      <c r="G1260" s="2" t="s">
        <v>55</v>
      </c>
      <c r="H1260" s="2">
        <v>1265</v>
      </c>
      <c r="I1260" s="3">
        <v>6.4298385170200112E-3</v>
      </c>
      <c r="J1260" s="2">
        <v>196739</v>
      </c>
      <c r="K1260" s="2">
        <v>281585</v>
      </c>
    </row>
    <row r="1261" spans="1:11" x14ac:dyDescent="0.3">
      <c r="A1261" s="2">
        <v>14</v>
      </c>
      <c r="B1261" s="2" t="s">
        <v>299</v>
      </c>
      <c r="C1261" s="2">
        <v>77</v>
      </c>
      <c r="D1261" s="2" t="s">
        <v>3395</v>
      </c>
      <c r="E1261" s="2" t="str">
        <f>"NOTA"&amp;B1261</f>
        <v>NOTAYavatmal-Washim</v>
      </c>
      <c r="F1261" s="2">
        <v>9</v>
      </c>
      <c r="G1261" s="2" t="s">
        <v>22</v>
      </c>
      <c r="H1261" s="2">
        <v>637</v>
      </c>
      <c r="I1261" s="3">
        <v>3.2377922018511835E-3</v>
      </c>
      <c r="J1261" s="2">
        <v>196739</v>
      </c>
      <c r="K1261" s="2">
        <v>281585</v>
      </c>
    </row>
    <row r="1262" spans="1:11" x14ac:dyDescent="0.3">
      <c r="A1262" s="2">
        <v>14</v>
      </c>
      <c r="B1262" s="2" t="s">
        <v>299</v>
      </c>
      <c r="C1262" s="2">
        <v>77</v>
      </c>
      <c r="D1262" s="2" t="s">
        <v>3395</v>
      </c>
      <c r="E1262" s="2" t="s">
        <v>1263</v>
      </c>
      <c r="F1262" s="2">
        <v>10</v>
      </c>
      <c r="G1262" s="2" t="s">
        <v>19</v>
      </c>
      <c r="H1262" s="2">
        <v>927</v>
      </c>
      <c r="I1262" s="3">
        <v>4.711826328282649E-3</v>
      </c>
      <c r="J1262" s="2">
        <v>196739</v>
      </c>
      <c r="K1262" s="2">
        <v>281585</v>
      </c>
    </row>
    <row r="1263" spans="1:11" x14ac:dyDescent="0.3">
      <c r="A1263" s="2">
        <v>14</v>
      </c>
      <c r="B1263" s="2" t="s">
        <v>299</v>
      </c>
      <c r="C1263" s="2">
        <v>77</v>
      </c>
      <c r="D1263" s="2" t="s">
        <v>3395</v>
      </c>
      <c r="E1263" s="2" t="s">
        <v>1266</v>
      </c>
      <c r="F1263" s="2">
        <v>11</v>
      </c>
      <c r="G1263" s="2" t="s">
        <v>19</v>
      </c>
      <c r="H1263" s="2">
        <v>574</v>
      </c>
      <c r="I1263" s="3">
        <v>2.9175709950746928E-3</v>
      </c>
      <c r="J1263" s="2">
        <v>196739</v>
      </c>
      <c r="K1263" s="2">
        <v>281585</v>
      </c>
    </row>
    <row r="1264" spans="1:11" x14ac:dyDescent="0.3">
      <c r="A1264" s="2">
        <v>14</v>
      </c>
      <c r="B1264" s="2" t="s">
        <v>299</v>
      </c>
      <c r="C1264" s="2">
        <v>77</v>
      </c>
      <c r="D1264" s="2" t="s">
        <v>3395</v>
      </c>
      <c r="E1264" s="2" t="s">
        <v>1254</v>
      </c>
      <c r="F1264" s="2">
        <v>12</v>
      </c>
      <c r="G1264" s="2" t="s">
        <v>15</v>
      </c>
      <c r="H1264" s="2">
        <v>757</v>
      </c>
      <c r="I1264" s="3">
        <v>3.8477373576159277E-3</v>
      </c>
      <c r="J1264" s="2">
        <v>196739</v>
      </c>
      <c r="K1264" s="2">
        <v>281585</v>
      </c>
    </row>
    <row r="1265" spans="1:11" x14ac:dyDescent="0.3">
      <c r="A1265" s="2">
        <v>14</v>
      </c>
      <c r="B1265" s="2" t="s">
        <v>299</v>
      </c>
      <c r="C1265" s="2">
        <v>77</v>
      </c>
      <c r="D1265" s="2" t="s">
        <v>3395</v>
      </c>
      <c r="E1265" s="2" t="s">
        <v>1268</v>
      </c>
      <c r="F1265" s="2">
        <v>13</v>
      </c>
      <c r="G1265" s="2" t="s">
        <v>19</v>
      </c>
      <c r="H1265" s="2">
        <v>307</v>
      </c>
      <c r="I1265" s="3">
        <v>1.5604430234981371E-3</v>
      </c>
      <c r="J1265" s="2">
        <v>196739</v>
      </c>
      <c r="K1265" s="2">
        <v>281585</v>
      </c>
    </row>
    <row r="1266" spans="1:11" x14ac:dyDescent="0.3">
      <c r="A1266" s="2">
        <v>14</v>
      </c>
      <c r="B1266" s="2" t="s">
        <v>299</v>
      </c>
      <c r="C1266" s="2">
        <v>77</v>
      </c>
      <c r="D1266" s="2" t="s">
        <v>3395</v>
      </c>
      <c r="E1266" s="2" t="s">
        <v>1255</v>
      </c>
      <c r="F1266" s="2">
        <v>14</v>
      </c>
      <c r="G1266" s="2" t="s">
        <v>159</v>
      </c>
      <c r="H1266" s="2">
        <v>1220</v>
      </c>
      <c r="I1266" s="3">
        <v>6.2011090836082321E-3</v>
      </c>
      <c r="J1266" s="2">
        <v>196739</v>
      </c>
      <c r="K1266" s="2">
        <v>281585</v>
      </c>
    </row>
    <row r="1267" spans="1:11" x14ac:dyDescent="0.3">
      <c r="A1267" s="2">
        <v>14</v>
      </c>
      <c r="B1267" s="2" t="s">
        <v>299</v>
      </c>
      <c r="C1267" s="2">
        <v>77</v>
      </c>
      <c r="D1267" s="2" t="s">
        <v>3395</v>
      </c>
      <c r="E1267" s="2" t="s">
        <v>1264</v>
      </c>
      <c r="F1267" s="2">
        <v>15</v>
      </c>
      <c r="G1267" s="2" t="s">
        <v>19</v>
      </c>
      <c r="H1267" s="2">
        <v>459</v>
      </c>
      <c r="I1267" s="3">
        <v>2.3330402208001466E-3</v>
      </c>
      <c r="J1267" s="2">
        <v>196739</v>
      </c>
      <c r="K1267" s="2">
        <v>281585</v>
      </c>
    </row>
    <row r="1268" spans="1:11" x14ac:dyDescent="0.3">
      <c r="A1268" s="2">
        <v>14</v>
      </c>
      <c r="B1268" s="2" t="s">
        <v>299</v>
      </c>
      <c r="C1268" s="2">
        <v>77</v>
      </c>
      <c r="D1268" s="2" t="s">
        <v>3395</v>
      </c>
      <c r="E1268" s="2" t="s">
        <v>1265</v>
      </c>
      <c r="F1268" s="2">
        <v>16</v>
      </c>
      <c r="G1268" s="2" t="s">
        <v>19</v>
      </c>
      <c r="H1268" s="2">
        <v>477</v>
      </c>
      <c r="I1268" s="3">
        <v>2.4245319941648578E-3</v>
      </c>
      <c r="J1268" s="2">
        <v>196739</v>
      </c>
      <c r="K1268" s="2">
        <v>281585</v>
      </c>
    </row>
    <row r="1269" spans="1:11" x14ac:dyDescent="0.3">
      <c r="A1269" s="2">
        <v>14</v>
      </c>
      <c r="B1269" s="2" t="s">
        <v>299</v>
      </c>
      <c r="C1269" s="2">
        <v>77</v>
      </c>
      <c r="D1269" s="2" t="s">
        <v>3395</v>
      </c>
      <c r="E1269" s="2" t="s">
        <v>1261</v>
      </c>
      <c r="F1269" s="2">
        <v>17</v>
      </c>
      <c r="G1269" s="2" t="s">
        <v>19</v>
      </c>
      <c r="H1269" s="2">
        <v>501</v>
      </c>
      <c r="I1269" s="3">
        <v>2.5465210253178068E-3</v>
      </c>
      <c r="J1269" s="2">
        <v>196739</v>
      </c>
      <c r="K1269" s="2">
        <v>281585</v>
      </c>
    </row>
    <row r="1270" spans="1:11" x14ac:dyDescent="0.3">
      <c r="A1270" s="2">
        <v>14</v>
      </c>
      <c r="B1270" s="2" t="s">
        <v>299</v>
      </c>
      <c r="C1270" s="2">
        <v>77</v>
      </c>
      <c r="D1270" s="2" t="s">
        <v>3395</v>
      </c>
      <c r="E1270" s="2" t="s">
        <v>1251</v>
      </c>
      <c r="F1270" s="2">
        <v>18</v>
      </c>
      <c r="G1270" s="2" t="s">
        <v>1252</v>
      </c>
      <c r="H1270" s="2">
        <v>382</v>
      </c>
      <c r="I1270" s="3">
        <v>1.9416587458511022E-3</v>
      </c>
      <c r="J1270" s="2">
        <v>196739</v>
      </c>
      <c r="K1270" s="2">
        <v>281585</v>
      </c>
    </row>
    <row r="1271" spans="1:11" x14ac:dyDescent="0.3">
      <c r="A1271" s="2">
        <v>14</v>
      </c>
      <c r="B1271" s="2" t="s">
        <v>299</v>
      </c>
      <c r="C1271" s="2">
        <v>77</v>
      </c>
      <c r="D1271" s="2" t="s">
        <v>3395</v>
      </c>
      <c r="E1271" s="2" t="s">
        <v>1260</v>
      </c>
      <c r="F1271" s="2">
        <v>19</v>
      </c>
      <c r="G1271" s="2" t="s">
        <v>19</v>
      </c>
      <c r="H1271" s="2">
        <v>449</v>
      </c>
      <c r="I1271" s="3">
        <v>2.282211457819751E-3</v>
      </c>
      <c r="J1271" s="2">
        <v>196739</v>
      </c>
      <c r="K1271" s="2">
        <v>281585</v>
      </c>
    </row>
    <row r="1272" spans="1:11" x14ac:dyDescent="0.3">
      <c r="A1272" s="2">
        <v>14</v>
      </c>
      <c r="B1272" s="2" t="s">
        <v>299</v>
      </c>
      <c r="C1272" s="2">
        <v>77</v>
      </c>
      <c r="D1272" s="2" t="s">
        <v>3395</v>
      </c>
      <c r="E1272" s="2" t="s">
        <v>1271</v>
      </c>
      <c r="F1272" s="2">
        <v>20</v>
      </c>
      <c r="G1272" s="2" t="s">
        <v>19</v>
      </c>
      <c r="H1272" s="2">
        <v>292</v>
      </c>
      <c r="I1272" s="3">
        <v>1.4841998790275442E-3</v>
      </c>
      <c r="J1272" s="2">
        <v>196739</v>
      </c>
      <c r="K1272" s="2">
        <v>281585</v>
      </c>
    </row>
    <row r="1273" spans="1:11" x14ac:dyDescent="0.3">
      <c r="A1273" s="2">
        <v>14</v>
      </c>
      <c r="B1273" s="2" t="s">
        <v>299</v>
      </c>
      <c r="C1273" s="2">
        <v>77</v>
      </c>
      <c r="D1273" s="2" t="s">
        <v>3395</v>
      </c>
      <c r="E1273" s="2" t="s">
        <v>1249</v>
      </c>
      <c r="F1273" s="2">
        <v>21</v>
      </c>
      <c r="G1273" s="2" t="s">
        <v>1250</v>
      </c>
      <c r="H1273" s="2">
        <v>450</v>
      </c>
      <c r="I1273" s="3">
        <v>2.2872943341177908E-3</v>
      </c>
      <c r="J1273" s="2">
        <v>196739</v>
      </c>
      <c r="K1273" s="2">
        <v>281585</v>
      </c>
    </row>
    <row r="1274" spans="1:11" x14ac:dyDescent="0.3">
      <c r="A1274" s="2">
        <v>14</v>
      </c>
      <c r="B1274" s="2" t="s">
        <v>299</v>
      </c>
      <c r="C1274" s="2">
        <v>77</v>
      </c>
      <c r="D1274" s="2" t="s">
        <v>3395</v>
      </c>
      <c r="E1274" s="2" t="s">
        <v>1259</v>
      </c>
      <c r="F1274" s="2">
        <v>22</v>
      </c>
      <c r="G1274" s="2" t="s">
        <v>19</v>
      </c>
      <c r="H1274" s="2">
        <v>407</v>
      </c>
      <c r="I1274" s="3">
        <v>2.0687306533020908E-3</v>
      </c>
      <c r="J1274" s="2">
        <v>196739</v>
      </c>
      <c r="K1274" s="2">
        <v>281585</v>
      </c>
    </row>
    <row r="1275" spans="1:11" x14ac:dyDescent="0.3">
      <c r="A1275" s="2">
        <v>14</v>
      </c>
      <c r="B1275" s="2" t="s">
        <v>299</v>
      </c>
      <c r="C1275" s="2">
        <v>77</v>
      </c>
      <c r="D1275" s="2" t="s">
        <v>3395</v>
      </c>
      <c r="E1275" s="2" t="s">
        <v>1270</v>
      </c>
      <c r="F1275" s="2">
        <v>23</v>
      </c>
      <c r="G1275" s="2" t="s">
        <v>19</v>
      </c>
      <c r="H1275" s="2">
        <v>207</v>
      </c>
      <c r="I1275" s="3">
        <v>1.0521553936941837E-3</v>
      </c>
      <c r="J1275" s="2">
        <v>196739</v>
      </c>
      <c r="K1275" s="2">
        <v>281585</v>
      </c>
    </row>
    <row r="1276" spans="1:11" x14ac:dyDescent="0.3">
      <c r="A1276" s="2">
        <v>14</v>
      </c>
      <c r="B1276" s="2" t="s">
        <v>299</v>
      </c>
      <c r="C1276" s="2">
        <v>77</v>
      </c>
      <c r="D1276" s="2" t="s">
        <v>3395</v>
      </c>
      <c r="E1276" s="2" t="s">
        <v>1267</v>
      </c>
      <c r="F1276" s="2">
        <v>24</v>
      </c>
      <c r="G1276" s="2" t="s">
        <v>19</v>
      </c>
      <c r="H1276" s="2">
        <v>220</v>
      </c>
      <c r="I1276" s="3">
        <v>1.1182327855686976E-3</v>
      </c>
      <c r="J1276" s="2">
        <v>196739</v>
      </c>
      <c r="K1276" s="2">
        <v>281585</v>
      </c>
    </row>
    <row r="1277" spans="1:11" x14ac:dyDescent="0.3">
      <c r="A1277" s="2">
        <v>14</v>
      </c>
      <c r="B1277" s="2" t="s">
        <v>299</v>
      </c>
      <c r="C1277" s="2">
        <v>77</v>
      </c>
      <c r="D1277" s="2" t="s">
        <v>3395</v>
      </c>
      <c r="E1277" s="2" t="s">
        <v>1269</v>
      </c>
      <c r="F1277" s="2">
        <v>25</v>
      </c>
      <c r="G1277" s="2" t="s">
        <v>19</v>
      </c>
      <c r="H1277" s="2">
        <v>142</v>
      </c>
      <c r="I1277" s="3">
        <v>7.2176843432161396E-4</v>
      </c>
      <c r="J1277" s="2">
        <v>196739</v>
      </c>
      <c r="K1277" s="2">
        <v>281585</v>
      </c>
    </row>
    <row r="1278" spans="1:11" x14ac:dyDescent="0.3">
      <c r="A1278" s="2">
        <v>14</v>
      </c>
      <c r="B1278" s="2" t="s">
        <v>299</v>
      </c>
      <c r="C1278" s="2">
        <v>78</v>
      </c>
      <c r="D1278" s="2" t="s">
        <v>3177</v>
      </c>
      <c r="E1278" s="2" t="s">
        <v>1247</v>
      </c>
      <c r="F1278" s="2">
        <v>1</v>
      </c>
      <c r="G1278" s="2" t="s">
        <v>103</v>
      </c>
      <c r="H1278" s="2">
        <v>105518</v>
      </c>
      <c r="I1278" s="3">
        <v>0.51365455200412802</v>
      </c>
      <c r="J1278" s="2">
        <v>205426</v>
      </c>
      <c r="K1278" s="2">
        <v>379660</v>
      </c>
    </row>
    <row r="1279" spans="1:11" x14ac:dyDescent="0.3">
      <c r="A1279" s="2">
        <v>14</v>
      </c>
      <c r="B1279" s="2" t="s">
        <v>299</v>
      </c>
      <c r="C1279" s="2">
        <v>78</v>
      </c>
      <c r="D1279" s="2" t="s">
        <v>3177</v>
      </c>
      <c r="E1279" s="2" t="s">
        <v>1246</v>
      </c>
      <c r="F1279" s="2">
        <v>2</v>
      </c>
      <c r="G1279" s="2" t="s">
        <v>7</v>
      </c>
      <c r="H1279" s="2">
        <v>68241</v>
      </c>
      <c r="I1279" s="3">
        <v>0.3321926143720853</v>
      </c>
      <c r="J1279" s="2">
        <v>205426</v>
      </c>
      <c r="K1279" s="2">
        <v>379660</v>
      </c>
    </row>
    <row r="1280" spans="1:11" x14ac:dyDescent="0.3">
      <c r="A1280" s="2">
        <v>14</v>
      </c>
      <c r="B1280" s="2" t="s">
        <v>299</v>
      </c>
      <c r="C1280" s="2">
        <v>78</v>
      </c>
      <c r="D1280" s="2" t="s">
        <v>3177</v>
      </c>
      <c r="E1280" s="2" t="s">
        <v>1253</v>
      </c>
      <c r="F1280" s="2">
        <v>3</v>
      </c>
      <c r="G1280" s="2" t="s">
        <v>1023</v>
      </c>
      <c r="H1280" s="2">
        <v>11567</v>
      </c>
      <c r="I1280" s="3">
        <v>5.63073807599817E-2</v>
      </c>
      <c r="J1280" s="2">
        <v>205426</v>
      </c>
      <c r="K1280" s="2">
        <v>379660</v>
      </c>
    </row>
    <row r="1281" spans="1:11" x14ac:dyDescent="0.3">
      <c r="A1281" s="2">
        <v>14</v>
      </c>
      <c r="B1281" s="2" t="s">
        <v>299</v>
      </c>
      <c r="C1281" s="2">
        <v>78</v>
      </c>
      <c r="D1281" s="2" t="s">
        <v>3177</v>
      </c>
      <c r="E1281" s="2" t="s">
        <v>1262</v>
      </c>
      <c r="F1281" s="2">
        <v>4</v>
      </c>
      <c r="G1281" s="2" t="s">
        <v>19</v>
      </c>
      <c r="H1281" s="2">
        <v>5780</v>
      </c>
      <c r="I1281" s="3">
        <v>2.8136652614566802E-2</v>
      </c>
      <c r="J1281" s="2">
        <v>205426</v>
      </c>
      <c r="K1281" s="2">
        <v>379660</v>
      </c>
    </row>
    <row r="1282" spans="1:11" x14ac:dyDescent="0.3">
      <c r="A1282" s="2">
        <v>14</v>
      </c>
      <c r="B1282" s="2" t="s">
        <v>299</v>
      </c>
      <c r="C1282" s="2">
        <v>78</v>
      </c>
      <c r="D1282" s="2" t="s">
        <v>3177</v>
      </c>
      <c r="E1282" s="2" t="s">
        <v>1256</v>
      </c>
      <c r="F1282" s="2">
        <v>5</v>
      </c>
      <c r="G1282" s="2" t="s">
        <v>1257</v>
      </c>
      <c r="H1282" s="2">
        <v>4160</v>
      </c>
      <c r="I1282" s="3">
        <v>2.0250601189722821E-2</v>
      </c>
      <c r="J1282" s="2">
        <v>205426</v>
      </c>
      <c r="K1282" s="2">
        <v>379660</v>
      </c>
    </row>
    <row r="1283" spans="1:11" x14ac:dyDescent="0.3">
      <c r="A1283" s="2">
        <v>14</v>
      </c>
      <c r="B1283" s="2" t="s">
        <v>299</v>
      </c>
      <c r="C1283" s="2">
        <v>78</v>
      </c>
      <c r="D1283" s="2" t="s">
        <v>3177</v>
      </c>
      <c r="E1283" s="2" t="s">
        <v>1258</v>
      </c>
      <c r="F1283" s="2">
        <v>6</v>
      </c>
      <c r="G1283" s="2" t="s">
        <v>19</v>
      </c>
      <c r="H1283" s="2">
        <v>542</v>
      </c>
      <c r="I1283" s="3">
        <v>2.638419674237925E-3</v>
      </c>
      <c r="J1283" s="2">
        <v>205426</v>
      </c>
      <c r="K1283" s="2">
        <v>379660</v>
      </c>
    </row>
    <row r="1284" spans="1:11" x14ac:dyDescent="0.3">
      <c r="A1284" s="2">
        <v>14</v>
      </c>
      <c r="B1284" s="2" t="s">
        <v>299</v>
      </c>
      <c r="C1284" s="2">
        <v>78</v>
      </c>
      <c r="D1284" s="2" t="s">
        <v>3177</v>
      </c>
      <c r="E1284" s="2" t="s">
        <v>1245</v>
      </c>
      <c r="F1284" s="2">
        <v>7</v>
      </c>
      <c r="G1284" s="2" t="s">
        <v>11</v>
      </c>
      <c r="H1284" s="2">
        <v>2555</v>
      </c>
      <c r="I1284" s="3">
        <v>1.2437568759553319E-2</v>
      </c>
      <c r="J1284" s="2">
        <v>205426</v>
      </c>
      <c r="K1284" s="2">
        <v>379660</v>
      </c>
    </row>
    <row r="1285" spans="1:11" x14ac:dyDescent="0.3">
      <c r="A1285" s="2">
        <v>14</v>
      </c>
      <c r="B1285" s="2" t="s">
        <v>299</v>
      </c>
      <c r="C1285" s="2">
        <v>78</v>
      </c>
      <c r="D1285" s="2" t="s">
        <v>3177</v>
      </c>
      <c r="E1285" s="2" t="s">
        <v>1248</v>
      </c>
      <c r="F1285" s="2">
        <v>8</v>
      </c>
      <c r="G1285" s="2" t="s">
        <v>55</v>
      </c>
      <c r="H1285" s="2">
        <v>979</v>
      </c>
      <c r="I1285" s="3">
        <v>4.7657063857544811E-3</v>
      </c>
      <c r="J1285" s="2">
        <v>205426</v>
      </c>
      <c r="K1285" s="2">
        <v>379660</v>
      </c>
    </row>
    <row r="1286" spans="1:11" x14ac:dyDescent="0.3">
      <c r="A1286" s="2">
        <v>14</v>
      </c>
      <c r="B1286" s="2" t="s">
        <v>299</v>
      </c>
      <c r="C1286" s="2">
        <v>78</v>
      </c>
      <c r="D1286" s="2" t="s">
        <v>3177</v>
      </c>
      <c r="E1286" s="2" t="str">
        <f>"NOTA"&amp;B1286</f>
        <v>NOTAYavatmal-Washim</v>
      </c>
      <c r="F1286" s="2">
        <v>9</v>
      </c>
      <c r="G1286" s="2" t="s">
        <v>22</v>
      </c>
      <c r="H1286" s="2">
        <v>965</v>
      </c>
      <c r="I1286" s="3">
        <v>4.6975553240582984E-3</v>
      </c>
      <c r="J1286" s="2">
        <v>205426</v>
      </c>
      <c r="K1286" s="2">
        <v>379660</v>
      </c>
    </row>
    <row r="1287" spans="1:11" x14ac:dyDescent="0.3">
      <c r="A1287" s="2">
        <v>14</v>
      </c>
      <c r="B1287" s="2" t="s">
        <v>299</v>
      </c>
      <c r="C1287" s="2">
        <v>78</v>
      </c>
      <c r="D1287" s="2" t="s">
        <v>3177</v>
      </c>
      <c r="E1287" s="2" t="s">
        <v>1263</v>
      </c>
      <c r="F1287" s="2">
        <v>10</v>
      </c>
      <c r="G1287" s="2" t="s">
        <v>19</v>
      </c>
      <c r="H1287" s="2">
        <v>516</v>
      </c>
      <c r="I1287" s="3">
        <v>2.5118534168021575E-3</v>
      </c>
      <c r="J1287" s="2">
        <v>205426</v>
      </c>
      <c r="K1287" s="2">
        <v>379660</v>
      </c>
    </row>
    <row r="1288" spans="1:11" x14ac:dyDescent="0.3">
      <c r="A1288" s="2">
        <v>14</v>
      </c>
      <c r="B1288" s="2" t="s">
        <v>299</v>
      </c>
      <c r="C1288" s="2">
        <v>78</v>
      </c>
      <c r="D1288" s="2" t="s">
        <v>3177</v>
      </c>
      <c r="E1288" s="2" t="s">
        <v>1266</v>
      </c>
      <c r="F1288" s="2">
        <v>11</v>
      </c>
      <c r="G1288" s="2" t="s">
        <v>19</v>
      </c>
      <c r="H1288" s="2">
        <v>389</v>
      </c>
      <c r="I1288" s="3">
        <v>1.8936259285582157E-3</v>
      </c>
      <c r="J1288" s="2">
        <v>205426</v>
      </c>
      <c r="K1288" s="2">
        <v>379660</v>
      </c>
    </row>
    <row r="1289" spans="1:11" x14ac:dyDescent="0.3">
      <c r="A1289" s="2">
        <v>14</v>
      </c>
      <c r="B1289" s="2" t="s">
        <v>299</v>
      </c>
      <c r="C1289" s="2">
        <v>78</v>
      </c>
      <c r="D1289" s="2" t="s">
        <v>3177</v>
      </c>
      <c r="E1289" s="2" t="s">
        <v>1254</v>
      </c>
      <c r="F1289" s="2">
        <v>12</v>
      </c>
      <c r="G1289" s="2" t="s">
        <v>15</v>
      </c>
      <c r="H1289" s="2">
        <v>353</v>
      </c>
      <c r="I1289" s="3">
        <v>1.7183803413394604E-3</v>
      </c>
      <c r="J1289" s="2">
        <v>205426</v>
      </c>
      <c r="K1289" s="2">
        <v>379660</v>
      </c>
    </row>
    <row r="1290" spans="1:11" x14ac:dyDescent="0.3">
      <c r="A1290" s="2">
        <v>14</v>
      </c>
      <c r="B1290" s="2" t="s">
        <v>299</v>
      </c>
      <c r="C1290" s="2">
        <v>78</v>
      </c>
      <c r="D1290" s="2" t="s">
        <v>3177</v>
      </c>
      <c r="E1290" s="2" t="s">
        <v>1268</v>
      </c>
      <c r="F1290" s="2">
        <v>13</v>
      </c>
      <c r="G1290" s="2" t="s">
        <v>19</v>
      </c>
      <c r="H1290" s="2">
        <v>388</v>
      </c>
      <c r="I1290" s="3">
        <v>1.8887579955799169E-3</v>
      </c>
      <c r="J1290" s="2">
        <v>205426</v>
      </c>
      <c r="K1290" s="2">
        <v>379660</v>
      </c>
    </row>
    <row r="1291" spans="1:11" x14ac:dyDescent="0.3">
      <c r="A1291" s="2">
        <v>14</v>
      </c>
      <c r="B1291" s="2" t="s">
        <v>299</v>
      </c>
      <c r="C1291" s="2">
        <v>78</v>
      </c>
      <c r="D1291" s="2" t="s">
        <v>3177</v>
      </c>
      <c r="E1291" s="2" t="s">
        <v>1255</v>
      </c>
      <c r="F1291" s="2">
        <v>14</v>
      </c>
      <c r="G1291" s="2" t="s">
        <v>159</v>
      </c>
      <c r="H1291" s="2">
        <v>684</v>
      </c>
      <c r="I1291" s="3">
        <v>3.3296661571563485E-3</v>
      </c>
      <c r="J1291" s="2">
        <v>205426</v>
      </c>
      <c r="K1291" s="2">
        <v>379660</v>
      </c>
    </row>
    <row r="1292" spans="1:11" x14ac:dyDescent="0.3">
      <c r="A1292" s="2">
        <v>14</v>
      </c>
      <c r="B1292" s="2" t="s">
        <v>299</v>
      </c>
      <c r="C1292" s="2">
        <v>78</v>
      </c>
      <c r="D1292" s="2" t="s">
        <v>3177</v>
      </c>
      <c r="E1292" s="2" t="s">
        <v>1264</v>
      </c>
      <c r="F1292" s="2">
        <v>15</v>
      </c>
      <c r="G1292" s="2" t="s">
        <v>19</v>
      </c>
      <c r="H1292" s="2">
        <v>552</v>
      </c>
      <c r="I1292" s="3">
        <v>2.6870990040209126E-3</v>
      </c>
      <c r="J1292" s="2">
        <v>205426</v>
      </c>
      <c r="K1292" s="2">
        <v>379660</v>
      </c>
    </row>
    <row r="1293" spans="1:11" x14ac:dyDescent="0.3">
      <c r="A1293" s="2">
        <v>14</v>
      </c>
      <c r="B1293" s="2" t="s">
        <v>299</v>
      </c>
      <c r="C1293" s="2">
        <v>78</v>
      </c>
      <c r="D1293" s="2" t="s">
        <v>3177</v>
      </c>
      <c r="E1293" s="2" t="s">
        <v>1265</v>
      </c>
      <c r="F1293" s="2">
        <v>16</v>
      </c>
      <c r="G1293" s="2" t="s">
        <v>19</v>
      </c>
      <c r="H1293" s="2">
        <v>252</v>
      </c>
      <c r="I1293" s="3">
        <v>1.2267191105312862E-3</v>
      </c>
      <c r="J1293" s="2">
        <v>205426</v>
      </c>
      <c r="K1293" s="2">
        <v>379660</v>
      </c>
    </row>
    <row r="1294" spans="1:11" x14ac:dyDescent="0.3">
      <c r="A1294" s="2">
        <v>14</v>
      </c>
      <c r="B1294" s="2" t="s">
        <v>299</v>
      </c>
      <c r="C1294" s="2">
        <v>78</v>
      </c>
      <c r="D1294" s="2" t="s">
        <v>3177</v>
      </c>
      <c r="E1294" s="2" t="s">
        <v>1261</v>
      </c>
      <c r="F1294" s="2">
        <v>17</v>
      </c>
      <c r="G1294" s="2" t="s">
        <v>19</v>
      </c>
      <c r="H1294" s="2">
        <v>323</v>
      </c>
      <c r="I1294" s="3">
        <v>1.5723423519904977E-3</v>
      </c>
      <c r="J1294" s="2">
        <v>205426</v>
      </c>
      <c r="K1294" s="2">
        <v>379660</v>
      </c>
    </row>
    <row r="1295" spans="1:11" x14ac:dyDescent="0.3">
      <c r="A1295" s="2">
        <v>14</v>
      </c>
      <c r="B1295" s="2" t="s">
        <v>299</v>
      </c>
      <c r="C1295" s="2">
        <v>78</v>
      </c>
      <c r="D1295" s="2" t="s">
        <v>3177</v>
      </c>
      <c r="E1295" s="2" t="s">
        <v>1251</v>
      </c>
      <c r="F1295" s="2">
        <v>18</v>
      </c>
      <c r="G1295" s="2" t="s">
        <v>1252</v>
      </c>
      <c r="H1295" s="2">
        <v>286</v>
      </c>
      <c r="I1295" s="3">
        <v>1.3922288317934439E-3</v>
      </c>
      <c r="J1295" s="2">
        <v>205426</v>
      </c>
      <c r="K1295" s="2">
        <v>379660</v>
      </c>
    </row>
    <row r="1296" spans="1:11" x14ac:dyDescent="0.3">
      <c r="A1296" s="2">
        <v>14</v>
      </c>
      <c r="B1296" s="2" t="s">
        <v>299</v>
      </c>
      <c r="C1296" s="2">
        <v>78</v>
      </c>
      <c r="D1296" s="2" t="s">
        <v>3177</v>
      </c>
      <c r="E1296" s="2" t="s">
        <v>1260</v>
      </c>
      <c r="F1296" s="2">
        <v>19</v>
      </c>
      <c r="G1296" s="2" t="s">
        <v>19</v>
      </c>
      <c r="H1296" s="2">
        <v>258</v>
      </c>
      <c r="I1296" s="3">
        <v>1.2559267084010788E-3</v>
      </c>
      <c r="J1296" s="2">
        <v>205426</v>
      </c>
      <c r="K1296" s="2">
        <v>379660</v>
      </c>
    </row>
    <row r="1297" spans="1:11" x14ac:dyDescent="0.3">
      <c r="A1297" s="2">
        <v>14</v>
      </c>
      <c r="B1297" s="2" t="s">
        <v>299</v>
      </c>
      <c r="C1297" s="2">
        <v>78</v>
      </c>
      <c r="D1297" s="2" t="s">
        <v>3177</v>
      </c>
      <c r="E1297" s="2" t="s">
        <v>1271</v>
      </c>
      <c r="F1297" s="2">
        <v>20</v>
      </c>
      <c r="G1297" s="2" t="s">
        <v>19</v>
      </c>
      <c r="H1297" s="2">
        <v>215</v>
      </c>
      <c r="I1297" s="3">
        <v>1.0466055903342324E-3</v>
      </c>
      <c r="J1297" s="2">
        <v>205426</v>
      </c>
      <c r="K1297" s="2">
        <v>379660</v>
      </c>
    </row>
    <row r="1298" spans="1:11" x14ac:dyDescent="0.3">
      <c r="A1298" s="2">
        <v>14</v>
      </c>
      <c r="B1298" s="2" t="s">
        <v>299</v>
      </c>
      <c r="C1298" s="2">
        <v>78</v>
      </c>
      <c r="D1298" s="2" t="s">
        <v>3177</v>
      </c>
      <c r="E1298" s="2" t="s">
        <v>1249</v>
      </c>
      <c r="F1298" s="2">
        <v>21</v>
      </c>
      <c r="G1298" s="2" t="s">
        <v>1250</v>
      </c>
      <c r="H1298" s="2">
        <v>235</v>
      </c>
      <c r="I1298" s="3">
        <v>1.1439642499002074E-3</v>
      </c>
      <c r="J1298" s="2">
        <v>205426</v>
      </c>
      <c r="K1298" s="2">
        <v>379660</v>
      </c>
    </row>
    <row r="1299" spans="1:11" x14ac:dyDescent="0.3">
      <c r="A1299" s="2">
        <v>14</v>
      </c>
      <c r="B1299" s="2" t="s">
        <v>299</v>
      </c>
      <c r="C1299" s="2">
        <v>78</v>
      </c>
      <c r="D1299" s="2" t="s">
        <v>3177</v>
      </c>
      <c r="E1299" s="2" t="s">
        <v>1259</v>
      </c>
      <c r="F1299" s="2">
        <v>22</v>
      </c>
      <c r="G1299" s="2" t="s">
        <v>19</v>
      </c>
      <c r="H1299" s="2">
        <v>204</v>
      </c>
      <c r="I1299" s="3">
        <v>9.9305832757294599E-4</v>
      </c>
      <c r="J1299" s="2">
        <v>205426</v>
      </c>
      <c r="K1299" s="2">
        <v>379660</v>
      </c>
    </row>
    <row r="1300" spans="1:11" x14ac:dyDescent="0.3">
      <c r="A1300" s="2">
        <v>14</v>
      </c>
      <c r="B1300" s="2" t="s">
        <v>299</v>
      </c>
      <c r="C1300" s="2">
        <v>78</v>
      </c>
      <c r="D1300" s="2" t="s">
        <v>3177</v>
      </c>
      <c r="E1300" s="2" t="s">
        <v>1270</v>
      </c>
      <c r="F1300" s="2">
        <v>23</v>
      </c>
      <c r="G1300" s="2" t="s">
        <v>19</v>
      </c>
      <c r="H1300" s="2">
        <v>212</v>
      </c>
      <c r="I1300" s="3">
        <v>1.0320017913993361E-3</v>
      </c>
      <c r="J1300" s="2">
        <v>205426</v>
      </c>
      <c r="K1300" s="2">
        <v>379660</v>
      </c>
    </row>
    <row r="1301" spans="1:11" x14ac:dyDescent="0.3">
      <c r="A1301" s="2">
        <v>14</v>
      </c>
      <c r="B1301" s="2" t="s">
        <v>299</v>
      </c>
      <c r="C1301" s="2">
        <v>78</v>
      </c>
      <c r="D1301" s="2" t="s">
        <v>3177</v>
      </c>
      <c r="E1301" s="2" t="s">
        <v>1267</v>
      </c>
      <c r="F1301" s="2">
        <v>24</v>
      </c>
      <c r="G1301" s="2" t="s">
        <v>19</v>
      </c>
      <c r="H1301" s="2">
        <v>140</v>
      </c>
      <c r="I1301" s="3">
        <v>6.8151061696182568E-4</v>
      </c>
      <c r="J1301" s="2">
        <v>205426</v>
      </c>
      <c r="K1301" s="2">
        <v>379660</v>
      </c>
    </row>
    <row r="1302" spans="1:11" x14ac:dyDescent="0.3">
      <c r="A1302" s="2">
        <v>14</v>
      </c>
      <c r="B1302" s="2" t="s">
        <v>299</v>
      </c>
      <c r="C1302" s="2">
        <v>78</v>
      </c>
      <c r="D1302" s="2" t="s">
        <v>3177</v>
      </c>
      <c r="E1302" s="2" t="s">
        <v>1269</v>
      </c>
      <c r="F1302" s="2">
        <v>25</v>
      </c>
      <c r="G1302" s="2" t="s">
        <v>19</v>
      </c>
      <c r="H1302" s="2">
        <v>112</v>
      </c>
      <c r="I1302" s="3">
        <v>5.4520849356946052E-4</v>
      </c>
      <c r="J1302" s="2">
        <v>205426</v>
      </c>
      <c r="K1302" s="2">
        <v>379660</v>
      </c>
    </row>
    <row r="1303" spans="1:11" x14ac:dyDescent="0.3">
      <c r="A1303" s="2">
        <v>14</v>
      </c>
      <c r="B1303" s="2" t="s">
        <v>299</v>
      </c>
      <c r="C1303" s="2">
        <v>79</v>
      </c>
      <c r="D1303" s="2" t="s">
        <v>3178</v>
      </c>
      <c r="E1303" s="2" t="s">
        <v>1247</v>
      </c>
      <c r="F1303" s="2">
        <v>1</v>
      </c>
      <c r="G1303" s="2" t="s">
        <v>103</v>
      </c>
      <c r="H1303" s="2">
        <v>95381</v>
      </c>
      <c r="I1303" s="3">
        <v>0.46117657297856601</v>
      </c>
      <c r="J1303" s="2">
        <v>206821</v>
      </c>
      <c r="K1303" s="2">
        <v>320574</v>
      </c>
    </row>
    <row r="1304" spans="1:11" x14ac:dyDescent="0.3">
      <c r="A1304" s="2">
        <v>14</v>
      </c>
      <c r="B1304" s="2" t="s">
        <v>299</v>
      </c>
      <c r="C1304" s="2">
        <v>79</v>
      </c>
      <c r="D1304" s="2" t="s">
        <v>3178</v>
      </c>
      <c r="E1304" s="2" t="s">
        <v>1246</v>
      </c>
      <c r="F1304" s="2">
        <v>2</v>
      </c>
      <c r="G1304" s="2" t="s">
        <v>7</v>
      </c>
      <c r="H1304" s="2">
        <v>76839</v>
      </c>
      <c r="I1304" s="3">
        <v>0.37152416824210305</v>
      </c>
      <c r="J1304" s="2">
        <v>206821</v>
      </c>
      <c r="K1304" s="2">
        <v>320574</v>
      </c>
    </row>
    <row r="1305" spans="1:11" x14ac:dyDescent="0.3">
      <c r="A1305" s="2">
        <v>14</v>
      </c>
      <c r="B1305" s="2" t="s">
        <v>299</v>
      </c>
      <c r="C1305" s="2">
        <v>79</v>
      </c>
      <c r="D1305" s="2" t="s">
        <v>3178</v>
      </c>
      <c r="E1305" s="2" t="s">
        <v>1253</v>
      </c>
      <c r="F1305" s="2">
        <v>3</v>
      </c>
      <c r="G1305" s="2" t="s">
        <v>1023</v>
      </c>
      <c r="H1305" s="2">
        <v>10074</v>
      </c>
      <c r="I1305" s="3">
        <v>4.8708786825322377E-2</v>
      </c>
      <c r="J1305" s="2">
        <v>206821</v>
      </c>
      <c r="K1305" s="2">
        <v>320574</v>
      </c>
    </row>
    <row r="1306" spans="1:11" x14ac:dyDescent="0.3">
      <c r="A1306" s="2">
        <v>14</v>
      </c>
      <c r="B1306" s="2" t="s">
        <v>299</v>
      </c>
      <c r="C1306" s="2">
        <v>79</v>
      </c>
      <c r="D1306" s="2" t="s">
        <v>3178</v>
      </c>
      <c r="E1306" s="2" t="s">
        <v>1262</v>
      </c>
      <c r="F1306" s="2">
        <v>4</v>
      </c>
      <c r="G1306" s="2" t="s">
        <v>19</v>
      </c>
      <c r="H1306" s="2">
        <v>8967</v>
      </c>
      <c r="I1306" s="3">
        <v>4.335633228734026E-2</v>
      </c>
      <c r="J1306" s="2">
        <v>206821</v>
      </c>
      <c r="K1306" s="2">
        <v>320574</v>
      </c>
    </row>
    <row r="1307" spans="1:11" x14ac:dyDescent="0.3">
      <c r="A1307" s="2">
        <v>14</v>
      </c>
      <c r="B1307" s="2" t="s">
        <v>299</v>
      </c>
      <c r="C1307" s="2">
        <v>79</v>
      </c>
      <c r="D1307" s="2" t="s">
        <v>3178</v>
      </c>
      <c r="E1307" s="2" t="s">
        <v>1256</v>
      </c>
      <c r="F1307" s="2">
        <v>5</v>
      </c>
      <c r="G1307" s="2" t="s">
        <v>1257</v>
      </c>
      <c r="H1307" s="2">
        <v>2799</v>
      </c>
      <c r="I1307" s="3">
        <v>1.353344196188975E-2</v>
      </c>
      <c r="J1307" s="2">
        <v>206821</v>
      </c>
      <c r="K1307" s="2">
        <v>320574</v>
      </c>
    </row>
    <row r="1308" spans="1:11" x14ac:dyDescent="0.3">
      <c r="A1308" s="2">
        <v>14</v>
      </c>
      <c r="B1308" s="2" t="s">
        <v>299</v>
      </c>
      <c r="C1308" s="2">
        <v>79</v>
      </c>
      <c r="D1308" s="2" t="s">
        <v>3178</v>
      </c>
      <c r="E1308" s="2" t="s">
        <v>1258</v>
      </c>
      <c r="F1308" s="2">
        <v>6</v>
      </c>
      <c r="G1308" s="2" t="s">
        <v>19</v>
      </c>
      <c r="H1308" s="2">
        <v>2855</v>
      </c>
      <c r="I1308" s="3">
        <v>1.3804207503106552E-2</v>
      </c>
      <c r="J1308" s="2">
        <v>206821</v>
      </c>
      <c r="K1308" s="2">
        <v>320574</v>
      </c>
    </row>
    <row r="1309" spans="1:11" x14ac:dyDescent="0.3">
      <c r="A1309" s="2">
        <v>14</v>
      </c>
      <c r="B1309" s="2" t="s">
        <v>299</v>
      </c>
      <c r="C1309" s="2">
        <v>79</v>
      </c>
      <c r="D1309" s="2" t="s">
        <v>3178</v>
      </c>
      <c r="E1309" s="2" t="s">
        <v>1245</v>
      </c>
      <c r="F1309" s="2">
        <v>7</v>
      </c>
      <c r="G1309" s="2" t="s">
        <v>11</v>
      </c>
      <c r="H1309" s="2">
        <v>1440</v>
      </c>
      <c r="I1309" s="3">
        <v>6.9625424884320261E-3</v>
      </c>
      <c r="J1309" s="2">
        <v>206821</v>
      </c>
      <c r="K1309" s="2">
        <v>320574</v>
      </c>
    </row>
    <row r="1310" spans="1:11" x14ac:dyDescent="0.3">
      <c r="A1310" s="2">
        <v>14</v>
      </c>
      <c r="B1310" s="2" t="s">
        <v>299</v>
      </c>
      <c r="C1310" s="2">
        <v>79</v>
      </c>
      <c r="D1310" s="2" t="s">
        <v>3178</v>
      </c>
      <c r="E1310" s="2" t="s">
        <v>1248</v>
      </c>
      <c r="F1310" s="2">
        <v>8</v>
      </c>
      <c r="G1310" s="2" t="s">
        <v>55</v>
      </c>
      <c r="H1310" s="2">
        <v>1371</v>
      </c>
      <c r="I1310" s="3">
        <v>6.6289206608613248E-3</v>
      </c>
      <c r="J1310" s="2">
        <v>206821</v>
      </c>
      <c r="K1310" s="2">
        <v>320574</v>
      </c>
    </row>
    <row r="1311" spans="1:11" x14ac:dyDescent="0.3">
      <c r="A1311" s="2">
        <v>14</v>
      </c>
      <c r="B1311" s="2" t="s">
        <v>299</v>
      </c>
      <c r="C1311" s="2">
        <v>79</v>
      </c>
      <c r="D1311" s="2" t="s">
        <v>3178</v>
      </c>
      <c r="E1311" s="2" t="str">
        <f>"NOTA"&amp;B1311</f>
        <v>NOTAYavatmal-Washim</v>
      </c>
      <c r="F1311" s="2">
        <v>9</v>
      </c>
      <c r="G1311" s="2" t="s">
        <v>22</v>
      </c>
      <c r="H1311" s="2">
        <v>616</v>
      </c>
      <c r="I1311" s="3">
        <v>2.9784209533848111E-3</v>
      </c>
      <c r="J1311" s="2">
        <v>206821</v>
      </c>
      <c r="K1311" s="2">
        <v>320574</v>
      </c>
    </row>
    <row r="1312" spans="1:11" x14ac:dyDescent="0.3">
      <c r="A1312" s="2">
        <v>14</v>
      </c>
      <c r="B1312" s="2" t="s">
        <v>299</v>
      </c>
      <c r="C1312" s="2">
        <v>79</v>
      </c>
      <c r="D1312" s="2" t="s">
        <v>3178</v>
      </c>
      <c r="E1312" s="2" t="s">
        <v>1263</v>
      </c>
      <c r="F1312" s="2">
        <v>10</v>
      </c>
      <c r="G1312" s="2" t="s">
        <v>19</v>
      </c>
      <c r="H1312" s="2">
        <v>585</v>
      </c>
      <c r="I1312" s="3">
        <v>2.8285328859255104E-3</v>
      </c>
      <c r="J1312" s="2">
        <v>206821</v>
      </c>
      <c r="K1312" s="2">
        <v>320574</v>
      </c>
    </row>
    <row r="1313" spans="1:11" x14ac:dyDescent="0.3">
      <c r="A1313" s="2">
        <v>14</v>
      </c>
      <c r="B1313" s="2" t="s">
        <v>299</v>
      </c>
      <c r="C1313" s="2">
        <v>79</v>
      </c>
      <c r="D1313" s="2" t="s">
        <v>3178</v>
      </c>
      <c r="E1313" s="2" t="s">
        <v>1266</v>
      </c>
      <c r="F1313" s="2">
        <v>11</v>
      </c>
      <c r="G1313" s="2" t="s">
        <v>19</v>
      </c>
      <c r="H1313" s="2">
        <v>602</v>
      </c>
      <c r="I1313" s="3">
        <v>2.9107295680806107E-3</v>
      </c>
      <c r="J1313" s="2">
        <v>206821</v>
      </c>
      <c r="K1313" s="2">
        <v>320574</v>
      </c>
    </row>
    <row r="1314" spans="1:11" x14ac:dyDescent="0.3">
      <c r="A1314" s="2">
        <v>14</v>
      </c>
      <c r="B1314" s="2" t="s">
        <v>299</v>
      </c>
      <c r="C1314" s="2">
        <v>79</v>
      </c>
      <c r="D1314" s="2" t="s">
        <v>3178</v>
      </c>
      <c r="E1314" s="2" t="s">
        <v>1254</v>
      </c>
      <c r="F1314" s="2">
        <v>12</v>
      </c>
      <c r="G1314" s="2" t="s">
        <v>15</v>
      </c>
      <c r="H1314" s="2">
        <v>741</v>
      </c>
      <c r="I1314" s="3">
        <v>3.5828083221723134E-3</v>
      </c>
      <c r="J1314" s="2">
        <v>206821</v>
      </c>
      <c r="K1314" s="2">
        <v>320574</v>
      </c>
    </row>
    <row r="1315" spans="1:11" x14ac:dyDescent="0.3">
      <c r="A1315" s="2">
        <v>14</v>
      </c>
      <c r="B1315" s="2" t="s">
        <v>299</v>
      </c>
      <c r="C1315" s="2">
        <v>79</v>
      </c>
      <c r="D1315" s="2" t="s">
        <v>3178</v>
      </c>
      <c r="E1315" s="2" t="s">
        <v>1268</v>
      </c>
      <c r="F1315" s="2">
        <v>13</v>
      </c>
      <c r="G1315" s="2" t="s">
        <v>19</v>
      </c>
      <c r="H1315" s="2">
        <v>1028</v>
      </c>
      <c r="I1315" s="3">
        <v>4.9704817209084186E-3</v>
      </c>
      <c r="J1315" s="2">
        <v>206821</v>
      </c>
      <c r="K1315" s="2">
        <v>320574</v>
      </c>
    </row>
    <row r="1316" spans="1:11" x14ac:dyDescent="0.3">
      <c r="A1316" s="2">
        <v>14</v>
      </c>
      <c r="B1316" s="2" t="s">
        <v>299</v>
      </c>
      <c r="C1316" s="2">
        <v>79</v>
      </c>
      <c r="D1316" s="2" t="s">
        <v>3178</v>
      </c>
      <c r="E1316" s="2" t="s">
        <v>1255</v>
      </c>
      <c r="F1316" s="2">
        <v>14</v>
      </c>
      <c r="G1316" s="2" t="s">
        <v>159</v>
      </c>
      <c r="H1316" s="2">
        <v>259</v>
      </c>
      <c r="I1316" s="3">
        <v>1.2522906281277047E-3</v>
      </c>
      <c r="J1316" s="2">
        <v>206821</v>
      </c>
      <c r="K1316" s="2">
        <v>320574</v>
      </c>
    </row>
    <row r="1317" spans="1:11" x14ac:dyDescent="0.3">
      <c r="A1317" s="2">
        <v>14</v>
      </c>
      <c r="B1317" s="2" t="s">
        <v>299</v>
      </c>
      <c r="C1317" s="2">
        <v>79</v>
      </c>
      <c r="D1317" s="2" t="s">
        <v>3178</v>
      </c>
      <c r="E1317" s="2" t="s">
        <v>1264</v>
      </c>
      <c r="F1317" s="2">
        <v>15</v>
      </c>
      <c r="G1317" s="2" t="s">
        <v>19</v>
      </c>
      <c r="H1317" s="2">
        <v>461</v>
      </c>
      <c r="I1317" s="3">
        <v>2.2289806160883082E-3</v>
      </c>
      <c r="J1317" s="2">
        <v>206821</v>
      </c>
      <c r="K1317" s="2">
        <v>320574</v>
      </c>
    </row>
    <row r="1318" spans="1:11" x14ac:dyDescent="0.3">
      <c r="A1318" s="2">
        <v>14</v>
      </c>
      <c r="B1318" s="2" t="s">
        <v>299</v>
      </c>
      <c r="C1318" s="2">
        <v>79</v>
      </c>
      <c r="D1318" s="2" t="s">
        <v>3178</v>
      </c>
      <c r="E1318" s="2" t="s">
        <v>1265</v>
      </c>
      <c r="F1318" s="2">
        <v>16</v>
      </c>
      <c r="G1318" s="2" t="s">
        <v>19</v>
      </c>
      <c r="H1318" s="2">
        <v>433</v>
      </c>
      <c r="I1318" s="3">
        <v>2.0935978454799079E-3</v>
      </c>
      <c r="J1318" s="2">
        <v>206821</v>
      </c>
      <c r="K1318" s="2">
        <v>320574</v>
      </c>
    </row>
    <row r="1319" spans="1:11" x14ac:dyDescent="0.3">
      <c r="A1319" s="2">
        <v>14</v>
      </c>
      <c r="B1319" s="2" t="s">
        <v>299</v>
      </c>
      <c r="C1319" s="2">
        <v>79</v>
      </c>
      <c r="D1319" s="2" t="s">
        <v>3178</v>
      </c>
      <c r="E1319" s="2" t="s">
        <v>1261</v>
      </c>
      <c r="F1319" s="2">
        <v>17</v>
      </c>
      <c r="G1319" s="2" t="s">
        <v>19</v>
      </c>
      <c r="H1319" s="2">
        <v>497</v>
      </c>
      <c r="I1319" s="3">
        <v>2.403044178299109E-3</v>
      </c>
      <c r="J1319" s="2">
        <v>206821</v>
      </c>
      <c r="K1319" s="2">
        <v>320574</v>
      </c>
    </row>
    <row r="1320" spans="1:11" x14ac:dyDescent="0.3">
      <c r="A1320" s="2">
        <v>14</v>
      </c>
      <c r="B1320" s="2" t="s">
        <v>299</v>
      </c>
      <c r="C1320" s="2">
        <v>79</v>
      </c>
      <c r="D1320" s="2" t="s">
        <v>3178</v>
      </c>
      <c r="E1320" s="2" t="s">
        <v>1251</v>
      </c>
      <c r="F1320" s="2">
        <v>18</v>
      </c>
      <c r="G1320" s="2" t="s">
        <v>1252</v>
      </c>
      <c r="H1320" s="2">
        <v>338</v>
      </c>
      <c r="I1320" s="3">
        <v>1.6342634452014061E-3</v>
      </c>
      <c r="J1320" s="2">
        <v>206821</v>
      </c>
      <c r="K1320" s="2">
        <v>320574</v>
      </c>
    </row>
    <row r="1321" spans="1:11" x14ac:dyDescent="0.3">
      <c r="A1321" s="2">
        <v>14</v>
      </c>
      <c r="B1321" s="2" t="s">
        <v>299</v>
      </c>
      <c r="C1321" s="2">
        <v>79</v>
      </c>
      <c r="D1321" s="2" t="s">
        <v>3178</v>
      </c>
      <c r="E1321" s="2" t="s">
        <v>1260</v>
      </c>
      <c r="F1321" s="2">
        <v>19</v>
      </c>
      <c r="G1321" s="2" t="s">
        <v>19</v>
      </c>
      <c r="H1321" s="2">
        <v>227</v>
      </c>
      <c r="I1321" s="3">
        <v>1.0975674617181041E-3</v>
      </c>
      <c r="J1321" s="2">
        <v>206821</v>
      </c>
      <c r="K1321" s="2">
        <v>320574</v>
      </c>
    </row>
    <row r="1322" spans="1:11" x14ac:dyDescent="0.3">
      <c r="A1322" s="2">
        <v>14</v>
      </c>
      <c r="B1322" s="2" t="s">
        <v>299</v>
      </c>
      <c r="C1322" s="2">
        <v>79</v>
      </c>
      <c r="D1322" s="2" t="s">
        <v>3178</v>
      </c>
      <c r="E1322" s="2" t="s">
        <v>1271</v>
      </c>
      <c r="F1322" s="2">
        <v>20</v>
      </c>
      <c r="G1322" s="2" t="s">
        <v>19</v>
      </c>
      <c r="H1322" s="2">
        <v>253</v>
      </c>
      <c r="I1322" s="3">
        <v>1.2232800344259046E-3</v>
      </c>
      <c r="J1322" s="2">
        <v>206821</v>
      </c>
      <c r="K1322" s="2">
        <v>320574</v>
      </c>
    </row>
    <row r="1323" spans="1:11" x14ac:dyDescent="0.3">
      <c r="A1323" s="2">
        <v>14</v>
      </c>
      <c r="B1323" s="2" t="s">
        <v>299</v>
      </c>
      <c r="C1323" s="2">
        <v>79</v>
      </c>
      <c r="D1323" s="2" t="s">
        <v>3178</v>
      </c>
      <c r="E1323" s="2" t="s">
        <v>1249</v>
      </c>
      <c r="F1323" s="2">
        <v>21</v>
      </c>
      <c r="G1323" s="2" t="s">
        <v>1250</v>
      </c>
      <c r="H1323" s="2">
        <v>288</v>
      </c>
      <c r="I1323" s="3">
        <v>1.3925084976864051E-3</v>
      </c>
      <c r="J1323" s="2">
        <v>206821</v>
      </c>
      <c r="K1323" s="2">
        <v>320574</v>
      </c>
    </row>
    <row r="1324" spans="1:11" x14ac:dyDescent="0.3">
      <c r="A1324" s="2">
        <v>14</v>
      </c>
      <c r="B1324" s="2" t="s">
        <v>299</v>
      </c>
      <c r="C1324" s="2">
        <v>79</v>
      </c>
      <c r="D1324" s="2" t="s">
        <v>3178</v>
      </c>
      <c r="E1324" s="2" t="s">
        <v>1259</v>
      </c>
      <c r="F1324" s="2">
        <v>22</v>
      </c>
      <c r="G1324" s="2" t="s">
        <v>19</v>
      </c>
      <c r="H1324" s="2">
        <v>245</v>
      </c>
      <c r="I1324" s="3">
        <v>1.1845992428235043E-3</v>
      </c>
      <c r="J1324" s="2">
        <v>206821</v>
      </c>
      <c r="K1324" s="2">
        <v>320574</v>
      </c>
    </row>
    <row r="1325" spans="1:11" x14ac:dyDescent="0.3">
      <c r="A1325" s="2">
        <v>14</v>
      </c>
      <c r="B1325" s="2" t="s">
        <v>299</v>
      </c>
      <c r="C1325" s="2">
        <v>79</v>
      </c>
      <c r="D1325" s="2" t="s">
        <v>3178</v>
      </c>
      <c r="E1325" s="2" t="s">
        <v>1270</v>
      </c>
      <c r="F1325" s="2">
        <v>23</v>
      </c>
      <c r="G1325" s="2" t="s">
        <v>19</v>
      </c>
      <c r="H1325" s="2">
        <v>197</v>
      </c>
      <c r="I1325" s="3">
        <v>9.5251449320910356E-4</v>
      </c>
      <c r="J1325" s="2">
        <v>206821</v>
      </c>
      <c r="K1325" s="2">
        <v>320574</v>
      </c>
    </row>
    <row r="1326" spans="1:11" x14ac:dyDescent="0.3">
      <c r="A1326" s="2">
        <v>14</v>
      </c>
      <c r="B1326" s="2" t="s">
        <v>299</v>
      </c>
      <c r="C1326" s="2">
        <v>79</v>
      </c>
      <c r="D1326" s="2" t="s">
        <v>3178</v>
      </c>
      <c r="E1326" s="2" t="s">
        <v>1267</v>
      </c>
      <c r="F1326" s="2">
        <v>24</v>
      </c>
      <c r="G1326" s="2" t="s">
        <v>19</v>
      </c>
      <c r="H1326" s="2">
        <v>215</v>
      </c>
      <c r="I1326" s="3">
        <v>1.0395462743145038E-3</v>
      </c>
      <c r="J1326" s="2">
        <v>206821</v>
      </c>
      <c r="K1326" s="2">
        <v>320574</v>
      </c>
    </row>
    <row r="1327" spans="1:11" x14ac:dyDescent="0.3">
      <c r="A1327" s="2">
        <v>14</v>
      </c>
      <c r="B1327" s="2" t="s">
        <v>299</v>
      </c>
      <c r="C1327" s="2">
        <v>79</v>
      </c>
      <c r="D1327" s="2" t="s">
        <v>3178</v>
      </c>
      <c r="E1327" s="2" t="s">
        <v>1269</v>
      </c>
      <c r="F1327" s="2">
        <v>25</v>
      </c>
      <c r="G1327" s="2" t="s">
        <v>19</v>
      </c>
      <c r="H1327" s="2">
        <v>110</v>
      </c>
      <c r="I1327" s="3">
        <v>5.3186088453300196E-4</v>
      </c>
      <c r="J1327" s="2">
        <v>206821</v>
      </c>
      <c r="K1327" s="2">
        <v>320574</v>
      </c>
    </row>
    <row r="1328" spans="1:11" x14ac:dyDescent="0.3">
      <c r="A1328" s="2">
        <v>13</v>
      </c>
      <c r="B1328" s="2" t="s">
        <v>278</v>
      </c>
      <c r="C1328" s="2">
        <v>80</v>
      </c>
      <c r="D1328" s="2" t="s">
        <v>3393</v>
      </c>
      <c r="E1328" s="2" t="s">
        <v>1232</v>
      </c>
      <c r="F1328" s="2">
        <v>1</v>
      </c>
      <c r="G1328" s="2" t="s">
        <v>7</v>
      </c>
      <c r="H1328" s="2">
        <v>68952</v>
      </c>
      <c r="I1328" s="3">
        <v>0.32150850492390332</v>
      </c>
      <c r="J1328" s="2">
        <v>214464</v>
      </c>
      <c r="K1328" s="2">
        <v>309210</v>
      </c>
    </row>
    <row r="1329" spans="1:11" x14ac:dyDescent="0.3">
      <c r="A1329" s="2">
        <v>13</v>
      </c>
      <c r="B1329" s="2" t="s">
        <v>278</v>
      </c>
      <c r="C1329" s="2">
        <v>80</v>
      </c>
      <c r="D1329" s="2" t="s">
        <v>3393</v>
      </c>
      <c r="E1329" s="2" t="s">
        <v>1231</v>
      </c>
      <c r="F1329" s="2">
        <v>2</v>
      </c>
      <c r="G1329" s="2" t="s">
        <v>9</v>
      </c>
      <c r="H1329" s="2">
        <v>126648</v>
      </c>
      <c r="I1329" s="3">
        <v>0.59053267681289168</v>
      </c>
      <c r="J1329" s="2">
        <v>214464</v>
      </c>
      <c r="K1329" s="2">
        <v>309210</v>
      </c>
    </row>
    <row r="1330" spans="1:11" x14ac:dyDescent="0.3">
      <c r="A1330" s="2">
        <v>13</v>
      </c>
      <c r="B1330" s="2" t="s">
        <v>278</v>
      </c>
      <c r="C1330" s="2">
        <v>80</v>
      </c>
      <c r="D1330" s="2" t="s">
        <v>3393</v>
      </c>
      <c r="E1330" s="2" t="s">
        <v>1239</v>
      </c>
      <c r="F1330" s="2">
        <v>3</v>
      </c>
      <c r="G1330" s="2" t="s">
        <v>1023</v>
      </c>
      <c r="H1330" s="2">
        <v>9655</v>
      </c>
      <c r="I1330" s="3">
        <v>4.5019210683378094E-2</v>
      </c>
      <c r="J1330" s="2">
        <v>214464</v>
      </c>
      <c r="K1330" s="2">
        <v>309210</v>
      </c>
    </row>
    <row r="1331" spans="1:11" x14ac:dyDescent="0.3">
      <c r="A1331" s="2">
        <v>13</v>
      </c>
      <c r="B1331" s="2" t="s">
        <v>278</v>
      </c>
      <c r="C1331" s="2">
        <v>80</v>
      </c>
      <c r="D1331" s="2" t="s">
        <v>3393</v>
      </c>
      <c r="E1331" s="2" t="s">
        <v>1233</v>
      </c>
      <c r="F1331" s="2">
        <v>4</v>
      </c>
      <c r="G1331" s="2" t="s">
        <v>11</v>
      </c>
      <c r="H1331" s="2">
        <v>1476</v>
      </c>
      <c r="I1331" s="3">
        <v>6.8822739480752012E-3</v>
      </c>
      <c r="J1331" s="2">
        <v>214464</v>
      </c>
      <c r="K1331" s="2">
        <v>309210</v>
      </c>
    </row>
    <row r="1332" spans="1:11" x14ac:dyDescent="0.3">
      <c r="A1332" s="2">
        <v>13</v>
      </c>
      <c r="B1332" s="2" t="s">
        <v>278</v>
      </c>
      <c r="C1332" s="2">
        <v>80</v>
      </c>
      <c r="D1332" s="2" t="s">
        <v>3393</v>
      </c>
      <c r="E1332" s="2" t="str">
        <f>"NOTA"&amp;B1332</f>
        <v>NOTAChandrapur</v>
      </c>
      <c r="F1332" s="2">
        <v>5</v>
      </c>
      <c r="G1332" s="2" t="s">
        <v>22</v>
      </c>
      <c r="H1332" s="2">
        <v>2114</v>
      </c>
      <c r="I1332" s="3">
        <v>9.8571321993434803E-3</v>
      </c>
      <c r="J1332" s="2">
        <v>214464</v>
      </c>
      <c r="K1332" s="2">
        <v>309210</v>
      </c>
    </row>
    <row r="1333" spans="1:11" x14ac:dyDescent="0.3">
      <c r="A1333" s="2">
        <v>13</v>
      </c>
      <c r="B1333" s="2" t="s">
        <v>278</v>
      </c>
      <c r="C1333" s="2">
        <v>80</v>
      </c>
      <c r="D1333" s="2" t="s">
        <v>3393</v>
      </c>
      <c r="E1333" s="2" t="s">
        <v>1242</v>
      </c>
      <c r="F1333" s="2">
        <v>6</v>
      </c>
      <c r="G1333" s="2" t="s">
        <v>19</v>
      </c>
      <c r="H1333" s="2">
        <v>1517</v>
      </c>
      <c r="I1333" s="3">
        <v>7.0734482244106233E-3</v>
      </c>
      <c r="J1333" s="2">
        <v>214464</v>
      </c>
      <c r="K1333" s="2">
        <v>309210</v>
      </c>
    </row>
    <row r="1334" spans="1:11" x14ac:dyDescent="0.3">
      <c r="A1334" s="2">
        <v>13</v>
      </c>
      <c r="B1334" s="2" t="s">
        <v>278</v>
      </c>
      <c r="C1334" s="2">
        <v>80</v>
      </c>
      <c r="D1334" s="2" t="s">
        <v>3393</v>
      </c>
      <c r="E1334" s="2" t="s">
        <v>1235</v>
      </c>
      <c r="F1334" s="2">
        <v>7</v>
      </c>
      <c r="G1334" s="2" t="s">
        <v>109</v>
      </c>
      <c r="H1334" s="2">
        <v>853</v>
      </c>
      <c r="I1334" s="3">
        <v>3.9773575052223214E-3</v>
      </c>
      <c r="J1334" s="2">
        <v>214464</v>
      </c>
      <c r="K1334" s="2">
        <v>309210</v>
      </c>
    </row>
    <row r="1335" spans="1:11" x14ac:dyDescent="0.3">
      <c r="A1335" s="2">
        <v>13</v>
      </c>
      <c r="B1335" s="2" t="s">
        <v>278</v>
      </c>
      <c r="C1335" s="2">
        <v>80</v>
      </c>
      <c r="D1335" s="2" t="s">
        <v>3393</v>
      </c>
      <c r="E1335" s="2" t="s">
        <v>1244</v>
      </c>
      <c r="F1335" s="2">
        <v>8</v>
      </c>
      <c r="G1335" s="2" t="s">
        <v>19</v>
      </c>
      <c r="H1335" s="2">
        <v>708</v>
      </c>
      <c r="I1335" s="3">
        <v>3.3012533572068042E-3</v>
      </c>
      <c r="J1335" s="2">
        <v>214464</v>
      </c>
      <c r="K1335" s="2">
        <v>309210</v>
      </c>
    </row>
    <row r="1336" spans="1:11" x14ac:dyDescent="0.3">
      <c r="A1336" s="2">
        <v>13</v>
      </c>
      <c r="B1336" s="2" t="s">
        <v>278</v>
      </c>
      <c r="C1336" s="2">
        <v>80</v>
      </c>
      <c r="D1336" s="2" t="s">
        <v>3393</v>
      </c>
      <c r="E1336" s="2" t="s">
        <v>1236</v>
      </c>
      <c r="F1336" s="2">
        <v>9</v>
      </c>
      <c r="G1336" s="2" t="s">
        <v>1053</v>
      </c>
      <c r="H1336" s="2">
        <v>328</v>
      </c>
      <c r="I1336" s="3">
        <v>1.5293942106833782E-3</v>
      </c>
      <c r="J1336" s="2">
        <v>214464</v>
      </c>
      <c r="K1336" s="2">
        <v>309210</v>
      </c>
    </row>
    <row r="1337" spans="1:11" x14ac:dyDescent="0.3">
      <c r="A1337" s="2">
        <v>13</v>
      </c>
      <c r="B1337" s="2" t="s">
        <v>278</v>
      </c>
      <c r="C1337" s="2">
        <v>80</v>
      </c>
      <c r="D1337" s="2" t="s">
        <v>3393</v>
      </c>
      <c r="E1337" s="2" t="s">
        <v>1240</v>
      </c>
      <c r="F1337" s="2">
        <v>10</v>
      </c>
      <c r="G1337" s="2" t="s">
        <v>159</v>
      </c>
      <c r="H1337" s="2">
        <v>329</v>
      </c>
      <c r="I1337" s="3">
        <v>1.5340569979110713E-3</v>
      </c>
      <c r="J1337" s="2">
        <v>214464</v>
      </c>
      <c r="K1337" s="2">
        <v>309210</v>
      </c>
    </row>
    <row r="1338" spans="1:11" x14ac:dyDescent="0.3">
      <c r="A1338" s="2">
        <v>13</v>
      </c>
      <c r="B1338" s="2" t="s">
        <v>278</v>
      </c>
      <c r="C1338" s="2">
        <v>80</v>
      </c>
      <c r="D1338" s="2" t="s">
        <v>3393</v>
      </c>
      <c r="E1338" s="2" t="s">
        <v>1234</v>
      </c>
      <c r="F1338" s="2">
        <v>11</v>
      </c>
      <c r="G1338" s="2" t="s">
        <v>15</v>
      </c>
      <c r="H1338" s="2">
        <v>805</v>
      </c>
      <c r="I1338" s="3">
        <v>3.7535437182930468E-3</v>
      </c>
      <c r="J1338" s="2">
        <v>214464</v>
      </c>
      <c r="K1338" s="2">
        <v>309210</v>
      </c>
    </row>
    <row r="1339" spans="1:11" x14ac:dyDescent="0.3">
      <c r="A1339" s="2">
        <v>13</v>
      </c>
      <c r="B1339" s="2" t="s">
        <v>278</v>
      </c>
      <c r="C1339" s="2">
        <v>80</v>
      </c>
      <c r="D1339" s="2" t="s">
        <v>3393</v>
      </c>
      <c r="E1339" s="2" t="s">
        <v>1243</v>
      </c>
      <c r="F1339" s="2">
        <v>12</v>
      </c>
      <c r="G1339" s="2" t="s">
        <v>19</v>
      </c>
      <c r="H1339" s="2">
        <v>478</v>
      </c>
      <c r="I1339" s="3">
        <v>2.2288122948373621E-3</v>
      </c>
      <c r="J1339" s="2">
        <v>214464</v>
      </c>
      <c r="K1339" s="2">
        <v>309210</v>
      </c>
    </row>
    <row r="1340" spans="1:11" x14ac:dyDescent="0.3">
      <c r="A1340" s="2">
        <v>13</v>
      </c>
      <c r="B1340" s="2" t="s">
        <v>278</v>
      </c>
      <c r="C1340" s="2">
        <v>80</v>
      </c>
      <c r="D1340" s="2" t="s">
        <v>3393</v>
      </c>
      <c r="E1340" s="2" t="s">
        <v>1237</v>
      </c>
      <c r="F1340" s="2">
        <v>13</v>
      </c>
      <c r="G1340" s="2" t="s">
        <v>1238</v>
      </c>
      <c r="H1340" s="2">
        <v>330</v>
      </c>
      <c r="I1340" s="3">
        <v>1.5387197851387646E-3</v>
      </c>
      <c r="J1340" s="2">
        <v>214464</v>
      </c>
      <c r="K1340" s="2">
        <v>309210</v>
      </c>
    </row>
    <row r="1341" spans="1:11" x14ac:dyDescent="0.3">
      <c r="A1341" s="2">
        <v>13</v>
      </c>
      <c r="B1341" s="2" t="s">
        <v>278</v>
      </c>
      <c r="C1341" s="2">
        <v>80</v>
      </c>
      <c r="D1341" s="2" t="s">
        <v>3393</v>
      </c>
      <c r="E1341" s="2" t="s">
        <v>1241</v>
      </c>
      <c r="F1341" s="2">
        <v>14</v>
      </c>
      <c r="G1341" s="2" t="s">
        <v>19</v>
      </c>
      <c r="H1341" s="2">
        <v>271</v>
      </c>
      <c r="I1341" s="3">
        <v>1.2636153387048641E-3</v>
      </c>
      <c r="J1341" s="2">
        <v>214464</v>
      </c>
      <c r="K1341" s="2">
        <v>309210</v>
      </c>
    </row>
    <row r="1342" spans="1:11" x14ac:dyDescent="0.3">
      <c r="A1342" s="2">
        <v>14</v>
      </c>
      <c r="B1342" s="2" t="s">
        <v>299</v>
      </c>
      <c r="C1342" s="2">
        <v>81</v>
      </c>
      <c r="D1342" s="2" t="s">
        <v>3396</v>
      </c>
      <c r="E1342" s="2" t="s">
        <v>1247</v>
      </c>
      <c r="F1342" s="2">
        <v>1</v>
      </c>
      <c r="G1342" s="2" t="s">
        <v>103</v>
      </c>
      <c r="H1342" s="2">
        <v>75899</v>
      </c>
      <c r="I1342" s="3">
        <v>0.4208498062069233</v>
      </c>
      <c r="J1342" s="2">
        <v>180347</v>
      </c>
      <c r="K1342" s="2">
        <v>289676</v>
      </c>
    </row>
    <row r="1343" spans="1:11" x14ac:dyDescent="0.3">
      <c r="A1343" s="2">
        <v>14</v>
      </c>
      <c r="B1343" s="2" t="s">
        <v>299</v>
      </c>
      <c r="C1343" s="2">
        <v>81</v>
      </c>
      <c r="D1343" s="2" t="s">
        <v>3396</v>
      </c>
      <c r="E1343" s="2" t="s">
        <v>1246</v>
      </c>
      <c r="F1343" s="2">
        <v>2</v>
      </c>
      <c r="G1343" s="2" t="s">
        <v>7</v>
      </c>
      <c r="H1343" s="2">
        <v>69994</v>
      </c>
      <c r="I1343" s="3">
        <v>0.38810737079075336</v>
      </c>
      <c r="J1343" s="2">
        <v>180347</v>
      </c>
      <c r="K1343" s="2">
        <v>289676</v>
      </c>
    </row>
    <row r="1344" spans="1:11" x14ac:dyDescent="0.3">
      <c r="A1344" s="2">
        <v>14</v>
      </c>
      <c r="B1344" s="2" t="s">
        <v>299</v>
      </c>
      <c r="C1344" s="2">
        <v>81</v>
      </c>
      <c r="D1344" s="2" t="s">
        <v>3396</v>
      </c>
      <c r="E1344" s="2" t="s">
        <v>1253</v>
      </c>
      <c r="F1344" s="2">
        <v>3</v>
      </c>
      <c r="G1344" s="2" t="s">
        <v>1023</v>
      </c>
      <c r="H1344" s="2">
        <v>17023</v>
      </c>
      <c r="I1344" s="3">
        <v>9.4390258778909553E-2</v>
      </c>
      <c r="J1344" s="2">
        <v>180347</v>
      </c>
      <c r="K1344" s="2">
        <v>289676</v>
      </c>
    </row>
    <row r="1345" spans="1:11" x14ac:dyDescent="0.3">
      <c r="A1345" s="2">
        <v>14</v>
      </c>
      <c r="B1345" s="2" t="s">
        <v>299</v>
      </c>
      <c r="C1345" s="2">
        <v>81</v>
      </c>
      <c r="D1345" s="2" t="s">
        <v>3396</v>
      </c>
      <c r="E1345" s="2" t="s">
        <v>1262</v>
      </c>
      <c r="F1345" s="2">
        <v>4</v>
      </c>
      <c r="G1345" s="2" t="s">
        <v>19</v>
      </c>
      <c r="H1345" s="2">
        <v>3604</v>
      </c>
      <c r="I1345" s="3">
        <v>1.9983698093120485E-2</v>
      </c>
      <c r="J1345" s="2">
        <v>180347</v>
      </c>
      <c r="K1345" s="2">
        <v>289676</v>
      </c>
    </row>
    <row r="1346" spans="1:11" x14ac:dyDescent="0.3">
      <c r="A1346" s="2">
        <v>14</v>
      </c>
      <c r="B1346" s="2" t="s">
        <v>299</v>
      </c>
      <c r="C1346" s="2">
        <v>81</v>
      </c>
      <c r="D1346" s="2" t="s">
        <v>3396</v>
      </c>
      <c r="E1346" s="2" t="s">
        <v>1256</v>
      </c>
      <c r="F1346" s="2">
        <v>5</v>
      </c>
      <c r="G1346" s="2" t="s">
        <v>1257</v>
      </c>
      <c r="H1346" s="2">
        <v>835</v>
      </c>
      <c r="I1346" s="3">
        <v>4.6299633484338529E-3</v>
      </c>
      <c r="J1346" s="2">
        <v>180347</v>
      </c>
      <c r="K1346" s="2">
        <v>289676</v>
      </c>
    </row>
    <row r="1347" spans="1:11" x14ac:dyDescent="0.3">
      <c r="A1347" s="2">
        <v>14</v>
      </c>
      <c r="B1347" s="2" t="s">
        <v>299</v>
      </c>
      <c r="C1347" s="2">
        <v>81</v>
      </c>
      <c r="D1347" s="2" t="s">
        <v>3396</v>
      </c>
      <c r="E1347" s="2" t="s">
        <v>1258</v>
      </c>
      <c r="F1347" s="2">
        <v>6</v>
      </c>
      <c r="G1347" s="2" t="s">
        <v>19</v>
      </c>
      <c r="H1347" s="2">
        <v>4277</v>
      </c>
      <c r="I1347" s="3">
        <v>2.3715393103295315E-2</v>
      </c>
      <c r="J1347" s="2">
        <v>180347</v>
      </c>
      <c r="K1347" s="2">
        <v>289676</v>
      </c>
    </row>
    <row r="1348" spans="1:11" x14ac:dyDescent="0.3">
      <c r="A1348" s="2">
        <v>14</v>
      </c>
      <c r="B1348" s="2" t="s">
        <v>299</v>
      </c>
      <c r="C1348" s="2">
        <v>81</v>
      </c>
      <c r="D1348" s="2" t="s">
        <v>3396</v>
      </c>
      <c r="E1348" s="2" t="s">
        <v>1245</v>
      </c>
      <c r="F1348" s="2">
        <v>7</v>
      </c>
      <c r="G1348" s="2" t="s">
        <v>11</v>
      </c>
      <c r="H1348" s="2">
        <v>1285</v>
      </c>
      <c r="I1348" s="3">
        <v>7.1251531769311385E-3</v>
      </c>
      <c r="J1348" s="2">
        <v>180347</v>
      </c>
      <c r="K1348" s="2">
        <v>289676</v>
      </c>
    </row>
    <row r="1349" spans="1:11" x14ac:dyDescent="0.3">
      <c r="A1349" s="2">
        <v>14</v>
      </c>
      <c r="B1349" s="2" t="s">
        <v>299</v>
      </c>
      <c r="C1349" s="2">
        <v>81</v>
      </c>
      <c r="D1349" s="2" t="s">
        <v>3396</v>
      </c>
      <c r="E1349" s="2" t="s">
        <v>1248</v>
      </c>
      <c r="F1349" s="2">
        <v>8</v>
      </c>
      <c r="G1349" s="2" t="s">
        <v>55</v>
      </c>
      <c r="H1349" s="2">
        <v>914</v>
      </c>
      <c r="I1349" s="3">
        <v>5.068007784992265E-3</v>
      </c>
      <c r="J1349" s="2">
        <v>180347</v>
      </c>
      <c r="K1349" s="2">
        <v>289676</v>
      </c>
    </row>
    <row r="1350" spans="1:11" x14ac:dyDescent="0.3">
      <c r="A1350" s="2">
        <v>14</v>
      </c>
      <c r="B1350" s="2" t="s">
        <v>299</v>
      </c>
      <c r="C1350" s="2">
        <v>81</v>
      </c>
      <c r="D1350" s="2" t="s">
        <v>3396</v>
      </c>
      <c r="E1350" s="2" t="str">
        <f>"NOTA"&amp;B1350</f>
        <v>NOTAYavatmal-Washim</v>
      </c>
      <c r="F1350" s="2">
        <v>9</v>
      </c>
      <c r="G1350" s="2" t="s">
        <v>22</v>
      </c>
      <c r="H1350" s="2">
        <v>684</v>
      </c>
      <c r="I1350" s="3">
        <v>3.7926885393158743E-3</v>
      </c>
      <c r="J1350" s="2">
        <v>180347</v>
      </c>
      <c r="K1350" s="2">
        <v>289676</v>
      </c>
    </row>
    <row r="1351" spans="1:11" x14ac:dyDescent="0.3">
      <c r="A1351" s="2">
        <v>14</v>
      </c>
      <c r="B1351" s="2" t="s">
        <v>299</v>
      </c>
      <c r="C1351" s="2">
        <v>81</v>
      </c>
      <c r="D1351" s="2" t="s">
        <v>3396</v>
      </c>
      <c r="E1351" s="2" t="s">
        <v>1263</v>
      </c>
      <c r="F1351" s="2">
        <v>10</v>
      </c>
      <c r="G1351" s="2" t="s">
        <v>19</v>
      </c>
      <c r="H1351" s="2">
        <v>640</v>
      </c>
      <c r="I1351" s="3">
        <v>3.5487144227516953E-3</v>
      </c>
      <c r="J1351" s="2">
        <v>180347</v>
      </c>
      <c r="K1351" s="2">
        <v>289676</v>
      </c>
    </row>
    <row r="1352" spans="1:11" x14ac:dyDescent="0.3">
      <c r="A1352" s="2">
        <v>14</v>
      </c>
      <c r="B1352" s="2" t="s">
        <v>299</v>
      </c>
      <c r="C1352" s="2">
        <v>81</v>
      </c>
      <c r="D1352" s="2" t="s">
        <v>3396</v>
      </c>
      <c r="E1352" s="2" t="s">
        <v>1266</v>
      </c>
      <c r="F1352" s="2">
        <v>11</v>
      </c>
      <c r="G1352" s="2" t="s">
        <v>19</v>
      </c>
      <c r="H1352" s="2">
        <v>643</v>
      </c>
      <c r="I1352" s="3">
        <v>3.5653490216083438E-3</v>
      </c>
      <c r="J1352" s="2">
        <v>180347</v>
      </c>
      <c r="K1352" s="2">
        <v>289676</v>
      </c>
    </row>
    <row r="1353" spans="1:11" x14ac:dyDescent="0.3">
      <c r="A1353" s="2">
        <v>14</v>
      </c>
      <c r="B1353" s="2" t="s">
        <v>299</v>
      </c>
      <c r="C1353" s="2">
        <v>81</v>
      </c>
      <c r="D1353" s="2" t="s">
        <v>3396</v>
      </c>
      <c r="E1353" s="2" t="s">
        <v>1254</v>
      </c>
      <c r="F1353" s="2">
        <v>12</v>
      </c>
      <c r="G1353" s="2" t="s">
        <v>15</v>
      </c>
      <c r="H1353" s="2">
        <v>293</v>
      </c>
      <c r="I1353" s="3">
        <v>1.6246458216660105E-3</v>
      </c>
      <c r="J1353" s="2">
        <v>180347</v>
      </c>
      <c r="K1353" s="2">
        <v>289676</v>
      </c>
    </row>
    <row r="1354" spans="1:11" x14ac:dyDescent="0.3">
      <c r="A1354" s="2">
        <v>14</v>
      </c>
      <c r="B1354" s="2" t="s">
        <v>299</v>
      </c>
      <c r="C1354" s="2">
        <v>81</v>
      </c>
      <c r="D1354" s="2" t="s">
        <v>3396</v>
      </c>
      <c r="E1354" s="2" t="s">
        <v>1268</v>
      </c>
      <c r="F1354" s="2">
        <v>13</v>
      </c>
      <c r="G1354" s="2" t="s">
        <v>19</v>
      </c>
      <c r="H1354" s="2">
        <v>432</v>
      </c>
      <c r="I1354" s="3">
        <v>2.3953822353573943E-3</v>
      </c>
      <c r="J1354" s="2">
        <v>180347</v>
      </c>
      <c r="K1354" s="2">
        <v>289676</v>
      </c>
    </row>
    <row r="1355" spans="1:11" x14ac:dyDescent="0.3">
      <c r="A1355" s="2">
        <v>14</v>
      </c>
      <c r="B1355" s="2" t="s">
        <v>299</v>
      </c>
      <c r="C1355" s="2">
        <v>81</v>
      </c>
      <c r="D1355" s="2" t="s">
        <v>3396</v>
      </c>
      <c r="E1355" s="2" t="s">
        <v>1255</v>
      </c>
      <c r="F1355" s="2">
        <v>14</v>
      </c>
      <c r="G1355" s="2" t="s">
        <v>159</v>
      </c>
      <c r="H1355" s="2">
        <v>211</v>
      </c>
      <c r="I1355" s="3">
        <v>1.1699667862509495E-3</v>
      </c>
      <c r="J1355" s="2">
        <v>180347</v>
      </c>
      <c r="K1355" s="2">
        <v>289676</v>
      </c>
    </row>
    <row r="1356" spans="1:11" x14ac:dyDescent="0.3">
      <c r="A1356" s="2">
        <v>14</v>
      </c>
      <c r="B1356" s="2" t="s">
        <v>299</v>
      </c>
      <c r="C1356" s="2">
        <v>81</v>
      </c>
      <c r="D1356" s="2" t="s">
        <v>3396</v>
      </c>
      <c r="E1356" s="2" t="s">
        <v>1264</v>
      </c>
      <c r="F1356" s="2">
        <v>15</v>
      </c>
      <c r="G1356" s="2" t="s">
        <v>19</v>
      </c>
      <c r="H1356" s="2">
        <v>427</v>
      </c>
      <c r="I1356" s="3">
        <v>2.3676579039296469E-3</v>
      </c>
      <c r="J1356" s="2">
        <v>180347</v>
      </c>
      <c r="K1356" s="2">
        <v>289676</v>
      </c>
    </row>
    <row r="1357" spans="1:11" x14ac:dyDescent="0.3">
      <c r="A1357" s="2">
        <v>14</v>
      </c>
      <c r="B1357" s="2" t="s">
        <v>299</v>
      </c>
      <c r="C1357" s="2">
        <v>81</v>
      </c>
      <c r="D1357" s="2" t="s">
        <v>3396</v>
      </c>
      <c r="E1357" s="2" t="s">
        <v>1265</v>
      </c>
      <c r="F1357" s="2">
        <v>16</v>
      </c>
      <c r="G1357" s="2" t="s">
        <v>19</v>
      </c>
      <c r="H1357" s="2">
        <v>519</v>
      </c>
      <c r="I1357" s="3">
        <v>2.8777856022002028E-3</v>
      </c>
      <c r="J1357" s="2">
        <v>180347</v>
      </c>
      <c r="K1357" s="2">
        <v>289676</v>
      </c>
    </row>
    <row r="1358" spans="1:11" x14ac:dyDescent="0.3">
      <c r="A1358" s="2">
        <v>14</v>
      </c>
      <c r="B1358" s="2" t="s">
        <v>299</v>
      </c>
      <c r="C1358" s="2">
        <v>81</v>
      </c>
      <c r="D1358" s="2" t="s">
        <v>3396</v>
      </c>
      <c r="E1358" s="2" t="s">
        <v>1261</v>
      </c>
      <c r="F1358" s="2">
        <v>17</v>
      </c>
      <c r="G1358" s="2" t="s">
        <v>19</v>
      </c>
      <c r="H1358" s="2">
        <v>452</v>
      </c>
      <c r="I1358" s="3">
        <v>2.506279561068385E-3</v>
      </c>
      <c r="J1358" s="2">
        <v>180347</v>
      </c>
      <c r="K1358" s="2">
        <v>289676</v>
      </c>
    </row>
    <row r="1359" spans="1:11" x14ac:dyDescent="0.3">
      <c r="A1359" s="2">
        <v>14</v>
      </c>
      <c r="B1359" s="2" t="s">
        <v>299</v>
      </c>
      <c r="C1359" s="2">
        <v>81</v>
      </c>
      <c r="D1359" s="2" t="s">
        <v>3396</v>
      </c>
      <c r="E1359" s="2" t="s">
        <v>1251</v>
      </c>
      <c r="F1359" s="2">
        <v>18</v>
      </c>
      <c r="G1359" s="2" t="s">
        <v>1252</v>
      </c>
      <c r="H1359" s="2">
        <v>347</v>
      </c>
      <c r="I1359" s="3">
        <v>1.9240686010856848E-3</v>
      </c>
      <c r="J1359" s="2">
        <v>180347</v>
      </c>
      <c r="K1359" s="2">
        <v>289676</v>
      </c>
    </row>
    <row r="1360" spans="1:11" x14ac:dyDescent="0.3">
      <c r="A1360" s="2">
        <v>14</v>
      </c>
      <c r="B1360" s="2" t="s">
        <v>299</v>
      </c>
      <c r="C1360" s="2">
        <v>81</v>
      </c>
      <c r="D1360" s="2" t="s">
        <v>3396</v>
      </c>
      <c r="E1360" s="2" t="s">
        <v>1260</v>
      </c>
      <c r="F1360" s="2">
        <v>19</v>
      </c>
      <c r="G1360" s="2" t="s">
        <v>19</v>
      </c>
      <c r="H1360" s="2">
        <v>316</v>
      </c>
      <c r="I1360" s="3">
        <v>1.7521777462336495E-3</v>
      </c>
      <c r="J1360" s="2">
        <v>180347</v>
      </c>
      <c r="K1360" s="2">
        <v>289676</v>
      </c>
    </row>
    <row r="1361" spans="1:11" x14ac:dyDescent="0.3">
      <c r="A1361" s="2">
        <v>14</v>
      </c>
      <c r="B1361" s="2" t="s">
        <v>299</v>
      </c>
      <c r="C1361" s="2">
        <v>81</v>
      </c>
      <c r="D1361" s="2" t="s">
        <v>3396</v>
      </c>
      <c r="E1361" s="2" t="s">
        <v>1271</v>
      </c>
      <c r="F1361" s="2">
        <v>20</v>
      </c>
      <c r="G1361" s="2" t="s">
        <v>19</v>
      </c>
      <c r="H1361" s="2">
        <v>487</v>
      </c>
      <c r="I1361" s="3">
        <v>2.7003498810626182E-3</v>
      </c>
      <c r="J1361" s="2">
        <v>180347</v>
      </c>
      <c r="K1361" s="2">
        <v>289676</v>
      </c>
    </row>
    <row r="1362" spans="1:11" x14ac:dyDescent="0.3">
      <c r="A1362" s="2">
        <v>14</v>
      </c>
      <c r="B1362" s="2" t="s">
        <v>299</v>
      </c>
      <c r="C1362" s="2">
        <v>81</v>
      </c>
      <c r="D1362" s="2" t="s">
        <v>3396</v>
      </c>
      <c r="E1362" s="2" t="s">
        <v>1249</v>
      </c>
      <c r="F1362" s="2">
        <v>21</v>
      </c>
      <c r="G1362" s="2" t="s">
        <v>1250</v>
      </c>
      <c r="H1362" s="2">
        <v>240</v>
      </c>
      <c r="I1362" s="3">
        <v>1.3307679085318859E-3</v>
      </c>
      <c r="J1362" s="2">
        <v>180347</v>
      </c>
      <c r="K1362" s="2">
        <v>289676</v>
      </c>
    </row>
    <row r="1363" spans="1:11" x14ac:dyDescent="0.3">
      <c r="A1363" s="2">
        <v>14</v>
      </c>
      <c r="B1363" s="2" t="s">
        <v>299</v>
      </c>
      <c r="C1363" s="2">
        <v>81</v>
      </c>
      <c r="D1363" s="2" t="s">
        <v>3396</v>
      </c>
      <c r="E1363" s="2" t="s">
        <v>1259</v>
      </c>
      <c r="F1363" s="2">
        <v>22</v>
      </c>
      <c r="G1363" s="2" t="s">
        <v>19</v>
      </c>
      <c r="H1363" s="2">
        <v>240</v>
      </c>
      <c r="I1363" s="3">
        <v>1.3307679085318859E-3</v>
      </c>
      <c r="J1363" s="2">
        <v>180347</v>
      </c>
      <c r="K1363" s="2">
        <v>289676</v>
      </c>
    </row>
    <row r="1364" spans="1:11" x14ac:dyDescent="0.3">
      <c r="A1364" s="2">
        <v>14</v>
      </c>
      <c r="B1364" s="2" t="s">
        <v>299</v>
      </c>
      <c r="C1364" s="2">
        <v>81</v>
      </c>
      <c r="D1364" s="2" t="s">
        <v>3396</v>
      </c>
      <c r="E1364" s="2" t="s">
        <v>1270</v>
      </c>
      <c r="F1364" s="2">
        <v>23</v>
      </c>
      <c r="G1364" s="2" t="s">
        <v>19</v>
      </c>
      <c r="H1364" s="2">
        <v>266</v>
      </c>
      <c r="I1364" s="3">
        <v>1.4749344319561733E-3</v>
      </c>
      <c r="J1364" s="2">
        <v>180347</v>
      </c>
      <c r="K1364" s="2">
        <v>289676</v>
      </c>
    </row>
    <row r="1365" spans="1:11" x14ac:dyDescent="0.3">
      <c r="A1365" s="2">
        <v>14</v>
      </c>
      <c r="B1365" s="2" t="s">
        <v>299</v>
      </c>
      <c r="C1365" s="2">
        <v>81</v>
      </c>
      <c r="D1365" s="2" t="s">
        <v>3396</v>
      </c>
      <c r="E1365" s="2" t="s">
        <v>1267</v>
      </c>
      <c r="F1365" s="2">
        <v>24</v>
      </c>
      <c r="G1365" s="2" t="s">
        <v>19</v>
      </c>
      <c r="H1365" s="2">
        <v>208</v>
      </c>
      <c r="I1365" s="3">
        <v>1.153332187394301E-3</v>
      </c>
      <c r="J1365" s="2">
        <v>180347</v>
      </c>
      <c r="K1365" s="2">
        <v>289676</v>
      </c>
    </row>
    <row r="1366" spans="1:11" x14ac:dyDescent="0.3">
      <c r="A1366" s="2">
        <v>14</v>
      </c>
      <c r="B1366" s="2" t="s">
        <v>299</v>
      </c>
      <c r="C1366" s="2">
        <v>81</v>
      </c>
      <c r="D1366" s="2" t="s">
        <v>3396</v>
      </c>
      <c r="E1366" s="2" t="s">
        <v>1269</v>
      </c>
      <c r="F1366" s="2">
        <v>25</v>
      </c>
      <c r="G1366" s="2" t="s">
        <v>19</v>
      </c>
      <c r="H1366" s="2">
        <v>111</v>
      </c>
      <c r="I1366" s="3">
        <v>6.1548015769599717E-4</v>
      </c>
      <c r="J1366" s="2">
        <v>180347</v>
      </c>
      <c r="K1366" s="2">
        <v>289676</v>
      </c>
    </row>
    <row r="1367" spans="1:11" x14ac:dyDescent="0.3">
      <c r="A1367" s="2">
        <v>15</v>
      </c>
      <c r="B1367" s="2" t="s">
        <v>328</v>
      </c>
      <c r="C1367" s="2">
        <v>82</v>
      </c>
      <c r="D1367" s="2" t="s">
        <v>3180</v>
      </c>
      <c r="E1367" s="2" t="s">
        <v>1274</v>
      </c>
      <c r="F1367" s="2">
        <v>1</v>
      </c>
      <c r="G1367" s="2" t="s">
        <v>103</v>
      </c>
      <c r="H1367" s="2">
        <v>108741</v>
      </c>
      <c r="I1367" s="3">
        <v>0.54233019296084428</v>
      </c>
      <c r="J1367" s="2">
        <v>200507</v>
      </c>
      <c r="K1367" s="2">
        <v>290226</v>
      </c>
    </row>
    <row r="1368" spans="1:11" x14ac:dyDescent="0.3">
      <c r="A1368" s="2">
        <v>15</v>
      </c>
      <c r="B1368" s="2" t="s">
        <v>328</v>
      </c>
      <c r="C1368" s="2">
        <v>82</v>
      </c>
      <c r="D1368" s="2" t="s">
        <v>3180</v>
      </c>
      <c r="E1368" s="2" t="s">
        <v>1273</v>
      </c>
      <c r="F1368" s="2">
        <v>2</v>
      </c>
      <c r="G1368" s="2" t="s">
        <v>7</v>
      </c>
      <c r="H1368" s="2">
        <v>52350</v>
      </c>
      <c r="I1368" s="3">
        <v>0.26108814156114252</v>
      </c>
      <c r="J1368" s="2">
        <v>200507</v>
      </c>
      <c r="K1368" s="2">
        <v>290226</v>
      </c>
    </row>
    <row r="1369" spans="1:11" x14ac:dyDescent="0.3">
      <c r="A1369" s="2">
        <v>15</v>
      </c>
      <c r="B1369" s="2" t="s">
        <v>328</v>
      </c>
      <c r="C1369" s="2">
        <v>82</v>
      </c>
      <c r="D1369" s="2" t="s">
        <v>3180</v>
      </c>
      <c r="E1369" s="2" t="s">
        <v>1280</v>
      </c>
      <c r="F1369" s="2">
        <v>3</v>
      </c>
      <c r="G1369" s="2" t="s">
        <v>1023</v>
      </c>
      <c r="H1369" s="2">
        <v>22223</v>
      </c>
      <c r="I1369" s="3">
        <v>0.11083403571945119</v>
      </c>
      <c r="J1369" s="2">
        <v>200507</v>
      </c>
      <c r="K1369" s="2">
        <v>290226</v>
      </c>
    </row>
    <row r="1370" spans="1:11" x14ac:dyDescent="0.3">
      <c r="A1370" s="2">
        <v>15</v>
      </c>
      <c r="B1370" s="2" t="s">
        <v>328</v>
      </c>
      <c r="C1370" s="2">
        <v>82</v>
      </c>
      <c r="D1370" s="2" t="s">
        <v>3180</v>
      </c>
      <c r="E1370" s="2" t="s">
        <v>1300</v>
      </c>
      <c r="F1370" s="2">
        <v>4</v>
      </c>
      <c r="G1370" s="2" t="s">
        <v>19</v>
      </c>
      <c r="H1370" s="2">
        <v>5397</v>
      </c>
      <c r="I1370" s="3">
        <v>2.6916765998194578E-2</v>
      </c>
      <c r="J1370" s="2">
        <v>200507</v>
      </c>
      <c r="K1370" s="2">
        <v>290226</v>
      </c>
    </row>
    <row r="1371" spans="1:11" x14ac:dyDescent="0.3">
      <c r="A1371" s="2">
        <v>15</v>
      </c>
      <c r="B1371" s="2" t="s">
        <v>328</v>
      </c>
      <c r="C1371" s="2">
        <v>82</v>
      </c>
      <c r="D1371" s="2" t="s">
        <v>3180</v>
      </c>
      <c r="E1371" s="2" t="s">
        <v>1287</v>
      </c>
      <c r="F1371" s="2">
        <v>5</v>
      </c>
      <c r="G1371" s="2" t="s">
        <v>19</v>
      </c>
      <c r="H1371" s="2">
        <v>1440</v>
      </c>
      <c r="I1371" s="3">
        <v>7.1817941518251237E-3</v>
      </c>
      <c r="J1371" s="2">
        <v>200507</v>
      </c>
      <c r="K1371" s="2">
        <v>290226</v>
      </c>
    </row>
    <row r="1372" spans="1:11" x14ac:dyDescent="0.3">
      <c r="A1372" s="2">
        <v>15</v>
      </c>
      <c r="B1372" s="2" t="s">
        <v>328</v>
      </c>
      <c r="C1372" s="2">
        <v>82</v>
      </c>
      <c r="D1372" s="2" t="s">
        <v>3180</v>
      </c>
      <c r="E1372" s="2" t="s">
        <v>1275</v>
      </c>
      <c r="F1372" s="2">
        <v>6</v>
      </c>
      <c r="G1372" s="2" t="s">
        <v>359</v>
      </c>
      <c r="H1372" s="2">
        <v>1138</v>
      </c>
      <c r="I1372" s="3">
        <v>5.6756123227617991E-3</v>
      </c>
      <c r="J1372" s="2">
        <v>200507</v>
      </c>
      <c r="K1372" s="2">
        <v>290226</v>
      </c>
    </row>
    <row r="1373" spans="1:11" x14ac:dyDescent="0.3">
      <c r="A1373" s="2">
        <v>15</v>
      </c>
      <c r="B1373" s="2" t="s">
        <v>328</v>
      </c>
      <c r="C1373" s="2">
        <v>82</v>
      </c>
      <c r="D1373" s="2" t="s">
        <v>3180</v>
      </c>
      <c r="E1373" s="2" t="s">
        <v>1272</v>
      </c>
      <c r="F1373" s="2">
        <v>7</v>
      </c>
      <c r="G1373" s="2" t="s">
        <v>11</v>
      </c>
      <c r="H1373" s="2">
        <v>923</v>
      </c>
      <c r="I1373" s="3">
        <v>4.603330557037909E-3</v>
      </c>
      <c r="J1373" s="2">
        <v>200507</v>
      </c>
      <c r="K1373" s="2">
        <v>290226</v>
      </c>
    </row>
    <row r="1374" spans="1:11" x14ac:dyDescent="0.3">
      <c r="A1374" s="2">
        <v>15</v>
      </c>
      <c r="B1374" s="2" t="s">
        <v>328</v>
      </c>
      <c r="C1374" s="2">
        <v>82</v>
      </c>
      <c r="D1374" s="2" t="s">
        <v>3180</v>
      </c>
      <c r="E1374" s="2" t="str">
        <f>"NOTA"&amp;B1374</f>
        <v xml:space="preserve">NOTAHingoli </v>
      </c>
      <c r="F1374" s="2">
        <v>8</v>
      </c>
      <c r="G1374" s="2" t="s">
        <v>22</v>
      </c>
      <c r="H1374" s="2">
        <v>683</v>
      </c>
      <c r="I1374" s="3">
        <v>3.4063648650670551E-3</v>
      </c>
      <c r="J1374" s="2">
        <v>200507</v>
      </c>
      <c r="K1374" s="2">
        <v>290226</v>
      </c>
    </row>
    <row r="1375" spans="1:11" x14ac:dyDescent="0.3">
      <c r="A1375" s="2">
        <v>15</v>
      </c>
      <c r="B1375" s="2" t="s">
        <v>328</v>
      </c>
      <c r="C1375" s="2">
        <v>82</v>
      </c>
      <c r="D1375" s="2" t="s">
        <v>3180</v>
      </c>
      <c r="E1375" s="2" t="s">
        <v>1278</v>
      </c>
      <c r="F1375" s="2">
        <v>9</v>
      </c>
      <c r="G1375" s="2" t="s">
        <v>1279</v>
      </c>
      <c r="H1375" s="2">
        <v>684</v>
      </c>
      <c r="I1375" s="3">
        <v>3.4113522221169337E-3</v>
      </c>
      <c r="J1375" s="2">
        <v>200507</v>
      </c>
      <c r="K1375" s="2">
        <v>290226</v>
      </c>
    </row>
    <row r="1376" spans="1:11" x14ac:dyDescent="0.3">
      <c r="A1376" s="2">
        <v>15</v>
      </c>
      <c r="B1376" s="2" t="s">
        <v>328</v>
      </c>
      <c r="C1376" s="2">
        <v>82</v>
      </c>
      <c r="D1376" s="2" t="s">
        <v>3180</v>
      </c>
      <c r="E1376" s="2" t="s">
        <v>1291</v>
      </c>
      <c r="F1376" s="2">
        <v>10</v>
      </c>
      <c r="G1376" s="2" t="s">
        <v>19</v>
      </c>
      <c r="H1376" s="2">
        <v>629</v>
      </c>
      <c r="I1376" s="3">
        <v>3.1370475843736129E-3</v>
      </c>
      <c r="J1376" s="2">
        <v>200507</v>
      </c>
      <c r="K1376" s="2">
        <v>290226</v>
      </c>
    </row>
    <row r="1377" spans="1:11" x14ac:dyDescent="0.3">
      <c r="A1377" s="2">
        <v>15</v>
      </c>
      <c r="B1377" s="2" t="s">
        <v>328</v>
      </c>
      <c r="C1377" s="2">
        <v>82</v>
      </c>
      <c r="D1377" s="2" t="s">
        <v>3180</v>
      </c>
      <c r="E1377" s="2" t="s">
        <v>1277</v>
      </c>
      <c r="F1377" s="2">
        <v>11</v>
      </c>
      <c r="G1377" s="2" t="s">
        <v>55</v>
      </c>
      <c r="H1377" s="2">
        <v>543</v>
      </c>
      <c r="I1377" s="3">
        <v>2.7081348780840569E-3</v>
      </c>
      <c r="J1377" s="2">
        <v>200507</v>
      </c>
      <c r="K1377" s="2">
        <v>290226</v>
      </c>
    </row>
    <row r="1378" spans="1:11" x14ac:dyDescent="0.3">
      <c r="A1378" s="2">
        <v>15</v>
      </c>
      <c r="B1378" s="2" t="s">
        <v>328</v>
      </c>
      <c r="C1378" s="2">
        <v>82</v>
      </c>
      <c r="D1378" s="2" t="s">
        <v>3180</v>
      </c>
      <c r="E1378" s="2" t="s">
        <v>1288</v>
      </c>
      <c r="F1378" s="2">
        <v>12</v>
      </c>
      <c r="G1378" s="2" t="s">
        <v>19</v>
      </c>
      <c r="H1378" s="2">
        <v>585</v>
      </c>
      <c r="I1378" s="3">
        <v>2.9176038741789562E-3</v>
      </c>
      <c r="J1378" s="2">
        <v>200507</v>
      </c>
      <c r="K1378" s="2">
        <v>290226</v>
      </c>
    </row>
    <row r="1379" spans="1:11" x14ac:dyDescent="0.3">
      <c r="A1379" s="2">
        <v>15</v>
      </c>
      <c r="B1379" s="2" t="s">
        <v>328</v>
      </c>
      <c r="C1379" s="2">
        <v>82</v>
      </c>
      <c r="D1379" s="2" t="s">
        <v>3180</v>
      </c>
      <c r="E1379" s="2" t="s">
        <v>1281</v>
      </c>
      <c r="F1379" s="2">
        <v>13</v>
      </c>
      <c r="G1379" s="2" t="s">
        <v>15</v>
      </c>
      <c r="H1379" s="2">
        <v>1024</v>
      </c>
      <c r="I1379" s="3">
        <v>5.1070536190756435E-3</v>
      </c>
      <c r="J1379" s="2">
        <v>200507</v>
      </c>
      <c r="K1379" s="2">
        <v>290226</v>
      </c>
    </row>
    <row r="1380" spans="1:11" x14ac:dyDescent="0.3">
      <c r="A1380" s="2">
        <v>15</v>
      </c>
      <c r="B1380" s="2" t="s">
        <v>328</v>
      </c>
      <c r="C1380" s="2">
        <v>82</v>
      </c>
      <c r="D1380" s="2" t="s">
        <v>3180</v>
      </c>
      <c r="E1380" s="2" t="s">
        <v>1283</v>
      </c>
      <c r="F1380" s="2">
        <v>14</v>
      </c>
      <c r="G1380" s="2" t="s">
        <v>1049</v>
      </c>
      <c r="H1380" s="2">
        <v>389</v>
      </c>
      <c r="I1380" s="3">
        <v>1.9400818924027591E-3</v>
      </c>
      <c r="J1380" s="2">
        <v>200507</v>
      </c>
      <c r="K1380" s="2">
        <v>290226</v>
      </c>
    </row>
    <row r="1381" spans="1:11" x14ac:dyDescent="0.3">
      <c r="A1381" s="2">
        <v>15</v>
      </c>
      <c r="B1381" s="2" t="s">
        <v>328</v>
      </c>
      <c r="C1381" s="2">
        <v>82</v>
      </c>
      <c r="D1381" s="2" t="s">
        <v>3180</v>
      </c>
      <c r="E1381" s="2" t="s">
        <v>1290</v>
      </c>
      <c r="F1381" s="2">
        <v>15</v>
      </c>
      <c r="G1381" s="2" t="s">
        <v>19</v>
      </c>
      <c r="H1381" s="2">
        <v>316</v>
      </c>
      <c r="I1381" s="3">
        <v>1.5760048277616242E-3</v>
      </c>
      <c r="J1381" s="2">
        <v>200507</v>
      </c>
      <c r="K1381" s="2">
        <v>290226</v>
      </c>
    </row>
    <row r="1382" spans="1:11" x14ac:dyDescent="0.3">
      <c r="A1382" s="2">
        <v>15</v>
      </c>
      <c r="B1382" s="2" t="s">
        <v>328</v>
      </c>
      <c r="C1382" s="2">
        <v>82</v>
      </c>
      <c r="D1382" s="2" t="s">
        <v>3180</v>
      </c>
      <c r="E1382" s="2" t="s">
        <v>1286</v>
      </c>
      <c r="F1382" s="2">
        <v>16</v>
      </c>
      <c r="G1382" s="2" t="s">
        <v>19</v>
      </c>
      <c r="H1382" s="2">
        <v>388</v>
      </c>
      <c r="I1382" s="3">
        <v>1.9350945353528803E-3</v>
      </c>
      <c r="J1382" s="2">
        <v>200507</v>
      </c>
      <c r="K1382" s="2">
        <v>290226</v>
      </c>
    </row>
    <row r="1383" spans="1:11" x14ac:dyDescent="0.3">
      <c r="A1383" s="2">
        <v>15</v>
      </c>
      <c r="B1383" s="2" t="s">
        <v>328</v>
      </c>
      <c r="C1383" s="2">
        <v>82</v>
      </c>
      <c r="D1383" s="2" t="s">
        <v>3180</v>
      </c>
      <c r="E1383" s="2" t="s">
        <v>1284</v>
      </c>
      <c r="F1383" s="2">
        <v>17</v>
      </c>
      <c r="G1383" s="2" t="s">
        <v>19</v>
      </c>
      <c r="H1383" s="2">
        <v>310</v>
      </c>
      <c r="I1383" s="3">
        <v>1.5460806854623529E-3</v>
      </c>
      <c r="J1383" s="2">
        <v>200507</v>
      </c>
      <c r="K1383" s="2">
        <v>290226</v>
      </c>
    </row>
    <row r="1384" spans="1:11" x14ac:dyDescent="0.3">
      <c r="A1384" s="2">
        <v>15</v>
      </c>
      <c r="B1384" s="2" t="s">
        <v>328</v>
      </c>
      <c r="C1384" s="2">
        <v>82</v>
      </c>
      <c r="D1384" s="2" t="s">
        <v>3180</v>
      </c>
      <c r="E1384" s="2" t="s">
        <v>1285</v>
      </c>
      <c r="F1384" s="2">
        <v>18</v>
      </c>
      <c r="G1384" s="2" t="s">
        <v>19</v>
      </c>
      <c r="H1384" s="2">
        <v>357</v>
      </c>
      <c r="I1384" s="3">
        <v>1.7804864668066452E-3</v>
      </c>
      <c r="J1384" s="2">
        <v>200507</v>
      </c>
      <c r="K1384" s="2">
        <v>290226</v>
      </c>
    </row>
    <row r="1385" spans="1:11" x14ac:dyDescent="0.3">
      <c r="A1385" s="2">
        <v>15</v>
      </c>
      <c r="B1385" s="2" t="s">
        <v>328</v>
      </c>
      <c r="C1385" s="2">
        <v>82</v>
      </c>
      <c r="D1385" s="2" t="s">
        <v>3180</v>
      </c>
      <c r="E1385" s="2" t="s">
        <v>1289</v>
      </c>
      <c r="F1385" s="2">
        <v>19</v>
      </c>
      <c r="G1385" s="2" t="s">
        <v>19</v>
      </c>
      <c r="H1385" s="2">
        <v>253</v>
      </c>
      <c r="I1385" s="3">
        <v>1.2618013336192751E-3</v>
      </c>
      <c r="J1385" s="2">
        <v>200507</v>
      </c>
      <c r="K1385" s="2">
        <v>290226</v>
      </c>
    </row>
    <row r="1386" spans="1:11" x14ac:dyDescent="0.3">
      <c r="A1386" s="2">
        <v>15</v>
      </c>
      <c r="B1386" s="2" t="s">
        <v>328</v>
      </c>
      <c r="C1386" s="2">
        <v>82</v>
      </c>
      <c r="D1386" s="2" t="s">
        <v>3180</v>
      </c>
      <c r="E1386" s="2" t="s">
        <v>1299</v>
      </c>
      <c r="F1386" s="2">
        <v>20</v>
      </c>
      <c r="G1386" s="2" t="s">
        <v>19</v>
      </c>
      <c r="H1386" s="2">
        <v>285</v>
      </c>
      <c r="I1386" s="3">
        <v>1.421396759215389E-3</v>
      </c>
      <c r="J1386" s="2">
        <v>200507</v>
      </c>
      <c r="K1386" s="2">
        <v>290226</v>
      </c>
    </row>
    <row r="1387" spans="1:11" x14ac:dyDescent="0.3">
      <c r="A1387" s="2">
        <v>15</v>
      </c>
      <c r="B1387" s="2" t="s">
        <v>328</v>
      </c>
      <c r="C1387" s="2">
        <v>82</v>
      </c>
      <c r="D1387" s="2" t="s">
        <v>3180</v>
      </c>
      <c r="E1387" s="2" t="s">
        <v>1276</v>
      </c>
      <c r="F1387" s="2">
        <v>21</v>
      </c>
      <c r="G1387" s="2" t="s">
        <v>1053</v>
      </c>
      <c r="H1387" s="2">
        <v>249</v>
      </c>
      <c r="I1387" s="3">
        <v>1.2418519054197608E-3</v>
      </c>
      <c r="J1387" s="2">
        <v>200507</v>
      </c>
      <c r="K1387" s="2">
        <v>290226</v>
      </c>
    </row>
    <row r="1388" spans="1:11" x14ac:dyDescent="0.3">
      <c r="A1388" s="2">
        <v>15</v>
      </c>
      <c r="B1388" s="2" t="s">
        <v>328</v>
      </c>
      <c r="C1388" s="2">
        <v>82</v>
      </c>
      <c r="D1388" s="2" t="s">
        <v>3180</v>
      </c>
      <c r="E1388" s="2" t="s">
        <v>1296</v>
      </c>
      <c r="F1388" s="2">
        <v>22</v>
      </c>
      <c r="G1388" s="2" t="s">
        <v>19</v>
      </c>
      <c r="H1388" s="2">
        <v>196</v>
      </c>
      <c r="I1388" s="3">
        <v>9.7752198177619731E-4</v>
      </c>
      <c r="J1388" s="2">
        <v>200507</v>
      </c>
      <c r="K1388" s="2">
        <v>290226</v>
      </c>
    </row>
    <row r="1389" spans="1:11" x14ac:dyDescent="0.3">
      <c r="A1389" s="2">
        <v>15</v>
      </c>
      <c r="B1389" s="2" t="s">
        <v>328</v>
      </c>
      <c r="C1389" s="2">
        <v>82</v>
      </c>
      <c r="D1389" s="2" t="s">
        <v>3180</v>
      </c>
      <c r="E1389" s="2" t="s">
        <v>1298</v>
      </c>
      <c r="F1389" s="2">
        <v>23</v>
      </c>
      <c r="G1389" s="2" t="s">
        <v>19</v>
      </c>
      <c r="H1389" s="2">
        <v>256</v>
      </c>
      <c r="I1389" s="3">
        <v>1.2767634047689109E-3</v>
      </c>
      <c r="J1389" s="2">
        <v>200507</v>
      </c>
      <c r="K1389" s="2">
        <v>290226</v>
      </c>
    </row>
    <row r="1390" spans="1:11" x14ac:dyDescent="0.3">
      <c r="A1390" s="2">
        <v>15</v>
      </c>
      <c r="B1390" s="2" t="s">
        <v>328</v>
      </c>
      <c r="C1390" s="2">
        <v>82</v>
      </c>
      <c r="D1390" s="2" t="s">
        <v>3180</v>
      </c>
      <c r="E1390" s="2" t="s">
        <v>1282</v>
      </c>
      <c r="F1390" s="2">
        <v>24</v>
      </c>
      <c r="G1390" s="2" t="s">
        <v>1195</v>
      </c>
      <c r="H1390" s="2">
        <v>258</v>
      </c>
      <c r="I1390" s="3">
        <v>1.2867381188686679E-3</v>
      </c>
      <c r="J1390" s="2">
        <v>200507</v>
      </c>
      <c r="K1390" s="2">
        <v>290226</v>
      </c>
    </row>
    <row r="1391" spans="1:11" x14ac:dyDescent="0.3">
      <c r="A1391" s="2">
        <v>15</v>
      </c>
      <c r="B1391" s="2" t="s">
        <v>328</v>
      </c>
      <c r="C1391" s="2">
        <v>82</v>
      </c>
      <c r="D1391" s="2" t="s">
        <v>3180</v>
      </c>
      <c r="E1391" s="2" t="s">
        <v>1294</v>
      </c>
      <c r="F1391" s="2">
        <v>25</v>
      </c>
      <c r="G1391" s="2" t="s">
        <v>19</v>
      </c>
      <c r="H1391" s="2">
        <v>242</v>
      </c>
      <c r="I1391" s="3">
        <v>1.206940406070611E-3</v>
      </c>
      <c r="J1391" s="2">
        <v>200507</v>
      </c>
      <c r="K1391" s="2">
        <v>290226</v>
      </c>
    </row>
    <row r="1392" spans="1:11" x14ac:dyDescent="0.3">
      <c r="A1392" s="2">
        <v>15</v>
      </c>
      <c r="B1392" s="2" t="s">
        <v>328</v>
      </c>
      <c r="C1392" s="2">
        <v>82</v>
      </c>
      <c r="D1392" s="2" t="s">
        <v>3180</v>
      </c>
      <c r="E1392" s="2" t="s">
        <v>1297</v>
      </c>
      <c r="F1392" s="2">
        <v>26</v>
      </c>
      <c r="G1392" s="2" t="s">
        <v>19</v>
      </c>
      <c r="H1392" s="2">
        <v>168</v>
      </c>
      <c r="I1392" s="3">
        <v>8.3787598437959777E-4</v>
      </c>
      <c r="J1392" s="2">
        <v>200507</v>
      </c>
      <c r="K1392" s="2">
        <v>290226</v>
      </c>
    </row>
    <row r="1393" spans="1:11" x14ac:dyDescent="0.3">
      <c r="A1393" s="2">
        <v>15</v>
      </c>
      <c r="B1393" s="2" t="s">
        <v>328</v>
      </c>
      <c r="C1393" s="2">
        <v>82</v>
      </c>
      <c r="D1393" s="2" t="s">
        <v>3180</v>
      </c>
      <c r="E1393" s="2" t="s">
        <v>1292</v>
      </c>
      <c r="F1393" s="2">
        <v>27</v>
      </c>
      <c r="G1393" s="2" t="s">
        <v>19</v>
      </c>
      <c r="H1393" s="2">
        <v>172</v>
      </c>
      <c r="I1393" s="3">
        <v>8.5782541257911193E-4</v>
      </c>
      <c r="J1393" s="2">
        <v>200507</v>
      </c>
      <c r="K1393" s="2">
        <v>290226</v>
      </c>
    </row>
    <row r="1394" spans="1:11" x14ac:dyDescent="0.3">
      <c r="A1394" s="2">
        <v>15</v>
      </c>
      <c r="B1394" s="2" t="s">
        <v>328</v>
      </c>
      <c r="C1394" s="2">
        <v>82</v>
      </c>
      <c r="D1394" s="2" t="s">
        <v>3180</v>
      </c>
      <c r="E1394" s="2" t="s">
        <v>1295</v>
      </c>
      <c r="F1394" s="2">
        <v>28</v>
      </c>
      <c r="G1394" s="2" t="s">
        <v>19</v>
      </c>
      <c r="H1394" s="2">
        <v>165</v>
      </c>
      <c r="I1394" s="3">
        <v>8.2291391322996202E-4</v>
      </c>
      <c r="J1394" s="2">
        <v>200507</v>
      </c>
      <c r="K1394" s="2">
        <v>290226</v>
      </c>
    </row>
    <row r="1395" spans="1:11" x14ac:dyDescent="0.3">
      <c r="A1395" s="2">
        <v>15</v>
      </c>
      <c r="B1395" s="2" t="s">
        <v>328</v>
      </c>
      <c r="C1395" s="2">
        <v>82</v>
      </c>
      <c r="D1395" s="2" t="s">
        <v>3180</v>
      </c>
      <c r="E1395" s="2" t="s">
        <v>1293</v>
      </c>
      <c r="F1395" s="2">
        <v>29</v>
      </c>
      <c r="G1395" s="2" t="s">
        <v>19</v>
      </c>
      <c r="H1395" s="2">
        <v>143</v>
      </c>
      <c r="I1395" s="3">
        <v>7.1319205813263377E-4</v>
      </c>
      <c r="J1395" s="2">
        <v>200507</v>
      </c>
      <c r="K1395" s="2">
        <v>290226</v>
      </c>
    </row>
    <row r="1396" spans="1:11" x14ac:dyDescent="0.3">
      <c r="A1396" s="2">
        <v>15</v>
      </c>
      <c r="B1396" s="2" t="s">
        <v>328</v>
      </c>
      <c r="C1396" s="2">
        <v>83</v>
      </c>
      <c r="D1396" s="2" t="s">
        <v>3181</v>
      </c>
      <c r="E1396" s="2" t="s">
        <v>1274</v>
      </c>
      <c r="F1396" s="2">
        <v>1</v>
      </c>
      <c r="G1396" s="2" t="s">
        <v>103</v>
      </c>
      <c r="H1396" s="2">
        <v>92386</v>
      </c>
      <c r="I1396" s="3">
        <v>0.51933757560767202</v>
      </c>
      <c r="J1396" s="2">
        <v>177892</v>
      </c>
      <c r="K1396" s="2">
        <v>258774</v>
      </c>
    </row>
    <row r="1397" spans="1:11" x14ac:dyDescent="0.3">
      <c r="A1397" s="2">
        <v>15</v>
      </c>
      <c r="B1397" s="2" t="s">
        <v>328</v>
      </c>
      <c r="C1397" s="2">
        <v>83</v>
      </c>
      <c r="D1397" s="2" t="s">
        <v>3181</v>
      </c>
      <c r="E1397" s="2" t="s">
        <v>1273</v>
      </c>
      <c r="F1397" s="2">
        <v>2</v>
      </c>
      <c r="G1397" s="2" t="s">
        <v>7</v>
      </c>
      <c r="H1397" s="2">
        <v>48531</v>
      </c>
      <c r="I1397" s="3">
        <v>0.27281159355114337</v>
      </c>
      <c r="J1397" s="2">
        <v>177892</v>
      </c>
      <c r="K1397" s="2">
        <v>258774</v>
      </c>
    </row>
    <row r="1398" spans="1:11" x14ac:dyDescent="0.3">
      <c r="A1398" s="2">
        <v>15</v>
      </c>
      <c r="B1398" s="2" t="s">
        <v>328</v>
      </c>
      <c r="C1398" s="2">
        <v>83</v>
      </c>
      <c r="D1398" s="2" t="s">
        <v>3181</v>
      </c>
      <c r="E1398" s="2" t="s">
        <v>1280</v>
      </c>
      <c r="F1398" s="2">
        <v>3</v>
      </c>
      <c r="G1398" s="2" t="s">
        <v>1023</v>
      </c>
      <c r="H1398" s="2">
        <v>17232</v>
      </c>
      <c r="I1398" s="3">
        <v>9.6867762462617774E-2</v>
      </c>
      <c r="J1398" s="2">
        <v>177892</v>
      </c>
      <c r="K1398" s="2">
        <v>258774</v>
      </c>
    </row>
    <row r="1399" spans="1:11" x14ac:dyDescent="0.3">
      <c r="A1399" s="2">
        <v>15</v>
      </c>
      <c r="B1399" s="2" t="s">
        <v>328</v>
      </c>
      <c r="C1399" s="2">
        <v>83</v>
      </c>
      <c r="D1399" s="2" t="s">
        <v>3181</v>
      </c>
      <c r="E1399" s="2" t="s">
        <v>1300</v>
      </c>
      <c r="F1399" s="2">
        <v>4</v>
      </c>
      <c r="G1399" s="2" t="s">
        <v>19</v>
      </c>
      <c r="H1399" s="2">
        <v>8878</v>
      </c>
      <c r="I1399" s="3">
        <v>4.9906684954916465E-2</v>
      </c>
      <c r="J1399" s="2">
        <v>177892</v>
      </c>
      <c r="K1399" s="2">
        <v>258774</v>
      </c>
    </row>
    <row r="1400" spans="1:11" x14ac:dyDescent="0.3">
      <c r="A1400" s="2">
        <v>15</v>
      </c>
      <c r="B1400" s="2" t="s">
        <v>328</v>
      </c>
      <c r="C1400" s="2">
        <v>83</v>
      </c>
      <c r="D1400" s="2" t="s">
        <v>3181</v>
      </c>
      <c r="E1400" s="2" t="s">
        <v>1287</v>
      </c>
      <c r="F1400" s="2">
        <v>5</v>
      </c>
      <c r="G1400" s="2" t="s">
        <v>19</v>
      </c>
      <c r="H1400" s="2">
        <v>2040</v>
      </c>
      <c r="I1400" s="3">
        <v>1.1467632046410181E-2</v>
      </c>
      <c r="J1400" s="2">
        <v>177892</v>
      </c>
      <c r="K1400" s="2">
        <v>258774</v>
      </c>
    </row>
    <row r="1401" spans="1:11" x14ac:dyDescent="0.3">
      <c r="A1401" s="2">
        <v>15</v>
      </c>
      <c r="B1401" s="2" t="s">
        <v>328</v>
      </c>
      <c r="C1401" s="2">
        <v>83</v>
      </c>
      <c r="D1401" s="2" t="s">
        <v>3181</v>
      </c>
      <c r="E1401" s="2" t="s">
        <v>1275</v>
      </c>
      <c r="F1401" s="2">
        <v>6</v>
      </c>
      <c r="G1401" s="2" t="s">
        <v>359</v>
      </c>
      <c r="H1401" s="2">
        <v>950</v>
      </c>
      <c r="I1401" s="3">
        <v>5.3403188451419965E-3</v>
      </c>
      <c r="J1401" s="2">
        <v>177892</v>
      </c>
      <c r="K1401" s="2">
        <v>258774</v>
      </c>
    </row>
    <row r="1402" spans="1:11" x14ac:dyDescent="0.3">
      <c r="A1402" s="2">
        <v>15</v>
      </c>
      <c r="B1402" s="2" t="s">
        <v>328</v>
      </c>
      <c r="C1402" s="2">
        <v>83</v>
      </c>
      <c r="D1402" s="2" t="s">
        <v>3181</v>
      </c>
      <c r="E1402" s="2" t="s">
        <v>1272</v>
      </c>
      <c r="F1402" s="2">
        <v>7</v>
      </c>
      <c r="G1402" s="2" t="s">
        <v>11</v>
      </c>
      <c r="H1402" s="2">
        <v>639</v>
      </c>
      <c r="I1402" s="3">
        <v>3.592067096890248E-3</v>
      </c>
      <c r="J1402" s="2">
        <v>177892</v>
      </c>
      <c r="K1402" s="2">
        <v>258774</v>
      </c>
    </row>
    <row r="1403" spans="1:11" x14ac:dyDescent="0.3">
      <c r="A1403" s="2">
        <v>15</v>
      </c>
      <c r="B1403" s="2" t="s">
        <v>328</v>
      </c>
      <c r="C1403" s="2">
        <v>83</v>
      </c>
      <c r="D1403" s="2" t="s">
        <v>3181</v>
      </c>
      <c r="E1403" s="2" t="str">
        <f>"NOTA"&amp;B1403</f>
        <v xml:space="preserve">NOTAHingoli </v>
      </c>
      <c r="F1403" s="2">
        <v>8</v>
      </c>
      <c r="G1403" s="2" t="s">
        <v>22</v>
      </c>
      <c r="H1403" s="2">
        <v>624</v>
      </c>
      <c r="I1403" s="3">
        <v>3.5077462730195848E-3</v>
      </c>
      <c r="J1403" s="2">
        <v>177892</v>
      </c>
      <c r="K1403" s="2">
        <v>258774</v>
      </c>
    </row>
    <row r="1404" spans="1:11" x14ac:dyDescent="0.3">
      <c r="A1404" s="2">
        <v>15</v>
      </c>
      <c r="B1404" s="2" t="s">
        <v>328</v>
      </c>
      <c r="C1404" s="2">
        <v>83</v>
      </c>
      <c r="D1404" s="2" t="s">
        <v>3181</v>
      </c>
      <c r="E1404" s="2" t="s">
        <v>1278</v>
      </c>
      <c r="F1404" s="2">
        <v>9</v>
      </c>
      <c r="G1404" s="2" t="s">
        <v>1279</v>
      </c>
      <c r="H1404" s="2">
        <v>877</v>
      </c>
      <c r="I1404" s="3">
        <v>4.9299575023047694E-3</v>
      </c>
      <c r="J1404" s="2">
        <v>177892</v>
      </c>
      <c r="K1404" s="2">
        <v>258774</v>
      </c>
    </row>
    <row r="1405" spans="1:11" x14ac:dyDescent="0.3">
      <c r="A1405" s="2">
        <v>15</v>
      </c>
      <c r="B1405" s="2" t="s">
        <v>328</v>
      </c>
      <c r="C1405" s="2">
        <v>83</v>
      </c>
      <c r="D1405" s="2" t="s">
        <v>3181</v>
      </c>
      <c r="E1405" s="2" t="s">
        <v>1291</v>
      </c>
      <c r="F1405" s="2">
        <v>10</v>
      </c>
      <c r="G1405" s="2" t="s">
        <v>19</v>
      </c>
      <c r="H1405" s="2">
        <v>617</v>
      </c>
      <c r="I1405" s="3">
        <v>3.4683965552132754E-3</v>
      </c>
      <c r="J1405" s="2">
        <v>177892</v>
      </c>
      <c r="K1405" s="2">
        <v>258774</v>
      </c>
    </row>
    <row r="1406" spans="1:11" x14ac:dyDescent="0.3">
      <c r="A1406" s="2">
        <v>15</v>
      </c>
      <c r="B1406" s="2" t="s">
        <v>328</v>
      </c>
      <c r="C1406" s="2">
        <v>83</v>
      </c>
      <c r="D1406" s="2" t="s">
        <v>3181</v>
      </c>
      <c r="E1406" s="2" t="s">
        <v>1277</v>
      </c>
      <c r="F1406" s="2">
        <v>11</v>
      </c>
      <c r="G1406" s="2" t="s">
        <v>55</v>
      </c>
      <c r="H1406" s="2">
        <v>386</v>
      </c>
      <c r="I1406" s="3">
        <v>2.1698558676050638E-3</v>
      </c>
      <c r="J1406" s="2">
        <v>177892</v>
      </c>
      <c r="K1406" s="2">
        <v>258774</v>
      </c>
    </row>
    <row r="1407" spans="1:11" x14ac:dyDescent="0.3">
      <c r="A1407" s="2">
        <v>15</v>
      </c>
      <c r="B1407" s="2" t="s">
        <v>328</v>
      </c>
      <c r="C1407" s="2">
        <v>83</v>
      </c>
      <c r="D1407" s="2" t="s">
        <v>3181</v>
      </c>
      <c r="E1407" s="2" t="s">
        <v>1288</v>
      </c>
      <c r="F1407" s="2">
        <v>12</v>
      </c>
      <c r="G1407" s="2" t="s">
        <v>19</v>
      </c>
      <c r="H1407" s="2">
        <v>480</v>
      </c>
      <c r="I1407" s="3">
        <v>2.6982663638612193E-3</v>
      </c>
      <c r="J1407" s="2">
        <v>177892</v>
      </c>
      <c r="K1407" s="2">
        <v>258774</v>
      </c>
    </row>
    <row r="1408" spans="1:11" x14ac:dyDescent="0.3">
      <c r="A1408" s="2">
        <v>15</v>
      </c>
      <c r="B1408" s="2" t="s">
        <v>328</v>
      </c>
      <c r="C1408" s="2">
        <v>83</v>
      </c>
      <c r="D1408" s="2" t="s">
        <v>3181</v>
      </c>
      <c r="E1408" s="2" t="s">
        <v>1281</v>
      </c>
      <c r="F1408" s="2">
        <v>13</v>
      </c>
      <c r="G1408" s="2" t="s">
        <v>15</v>
      </c>
      <c r="H1408" s="2">
        <v>563</v>
      </c>
      <c r="I1408" s="3">
        <v>3.1648415892788881E-3</v>
      </c>
      <c r="J1408" s="2">
        <v>177892</v>
      </c>
      <c r="K1408" s="2">
        <v>258774</v>
      </c>
    </row>
    <row r="1409" spans="1:11" x14ac:dyDescent="0.3">
      <c r="A1409" s="2">
        <v>15</v>
      </c>
      <c r="B1409" s="2" t="s">
        <v>328</v>
      </c>
      <c r="C1409" s="2">
        <v>83</v>
      </c>
      <c r="D1409" s="2" t="s">
        <v>3181</v>
      </c>
      <c r="E1409" s="2" t="s">
        <v>1283</v>
      </c>
      <c r="F1409" s="2">
        <v>14</v>
      </c>
      <c r="G1409" s="2" t="s">
        <v>1049</v>
      </c>
      <c r="H1409" s="2">
        <v>325</v>
      </c>
      <c r="I1409" s="3">
        <v>1.8269511838643671E-3</v>
      </c>
      <c r="J1409" s="2">
        <v>177892</v>
      </c>
      <c r="K1409" s="2">
        <v>258774</v>
      </c>
    </row>
    <row r="1410" spans="1:11" x14ac:dyDescent="0.3">
      <c r="A1410" s="2">
        <v>15</v>
      </c>
      <c r="B1410" s="2" t="s">
        <v>328</v>
      </c>
      <c r="C1410" s="2">
        <v>83</v>
      </c>
      <c r="D1410" s="2" t="s">
        <v>3181</v>
      </c>
      <c r="E1410" s="2" t="s">
        <v>1290</v>
      </c>
      <c r="F1410" s="2">
        <v>15</v>
      </c>
      <c r="G1410" s="2" t="s">
        <v>19</v>
      </c>
      <c r="H1410" s="2">
        <v>292</v>
      </c>
      <c r="I1410" s="3">
        <v>1.6414453713489083E-3</v>
      </c>
      <c r="J1410" s="2">
        <v>177892</v>
      </c>
      <c r="K1410" s="2">
        <v>258774</v>
      </c>
    </row>
    <row r="1411" spans="1:11" x14ac:dyDescent="0.3">
      <c r="A1411" s="2">
        <v>15</v>
      </c>
      <c r="B1411" s="2" t="s">
        <v>328</v>
      </c>
      <c r="C1411" s="2">
        <v>83</v>
      </c>
      <c r="D1411" s="2" t="s">
        <v>3181</v>
      </c>
      <c r="E1411" s="2" t="s">
        <v>1286</v>
      </c>
      <c r="F1411" s="2">
        <v>16</v>
      </c>
      <c r="G1411" s="2" t="s">
        <v>19</v>
      </c>
      <c r="H1411" s="2">
        <v>324</v>
      </c>
      <c r="I1411" s="3">
        <v>1.821329795606323E-3</v>
      </c>
      <c r="J1411" s="2">
        <v>177892</v>
      </c>
      <c r="K1411" s="2">
        <v>258774</v>
      </c>
    </row>
    <row r="1412" spans="1:11" x14ac:dyDescent="0.3">
      <c r="A1412" s="2">
        <v>15</v>
      </c>
      <c r="B1412" s="2" t="s">
        <v>328</v>
      </c>
      <c r="C1412" s="2">
        <v>83</v>
      </c>
      <c r="D1412" s="2" t="s">
        <v>3181</v>
      </c>
      <c r="E1412" s="2" t="s">
        <v>1284</v>
      </c>
      <c r="F1412" s="2">
        <v>17</v>
      </c>
      <c r="G1412" s="2" t="s">
        <v>19</v>
      </c>
      <c r="H1412" s="2">
        <v>292</v>
      </c>
      <c r="I1412" s="3">
        <v>1.6414453713489083E-3</v>
      </c>
      <c r="J1412" s="2">
        <v>177892</v>
      </c>
      <c r="K1412" s="2">
        <v>258774</v>
      </c>
    </row>
    <row r="1413" spans="1:11" x14ac:dyDescent="0.3">
      <c r="A1413" s="2">
        <v>15</v>
      </c>
      <c r="B1413" s="2" t="s">
        <v>328</v>
      </c>
      <c r="C1413" s="2">
        <v>83</v>
      </c>
      <c r="D1413" s="2" t="s">
        <v>3181</v>
      </c>
      <c r="E1413" s="2" t="s">
        <v>1285</v>
      </c>
      <c r="F1413" s="2">
        <v>18</v>
      </c>
      <c r="G1413" s="2" t="s">
        <v>19</v>
      </c>
      <c r="H1413" s="2">
        <v>326</v>
      </c>
      <c r="I1413" s="3">
        <v>1.8325725721224113E-3</v>
      </c>
      <c r="J1413" s="2">
        <v>177892</v>
      </c>
      <c r="K1413" s="2">
        <v>258774</v>
      </c>
    </row>
    <row r="1414" spans="1:11" x14ac:dyDescent="0.3">
      <c r="A1414" s="2">
        <v>15</v>
      </c>
      <c r="B1414" s="2" t="s">
        <v>328</v>
      </c>
      <c r="C1414" s="2">
        <v>83</v>
      </c>
      <c r="D1414" s="2" t="s">
        <v>3181</v>
      </c>
      <c r="E1414" s="2" t="s">
        <v>1289</v>
      </c>
      <c r="F1414" s="2">
        <v>19</v>
      </c>
      <c r="G1414" s="2" t="s">
        <v>19</v>
      </c>
      <c r="H1414" s="2">
        <v>174</v>
      </c>
      <c r="I1414" s="3">
        <v>9.7812155689969192E-4</v>
      </c>
      <c r="J1414" s="2">
        <v>177892</v>
      </c>
      <c r="K1414" s="2">
        <v>258774</v>
      </c>
    </row>
    <row r="1415" spans="1:11" x14ac:dyDescent="0.3">
      <c r="A1415" s="2">
        <v>15</v>
      </c>
      <c r="B1415" s="2" t="s">
        <v>328</v>
      </c>
      <c r="C1415" s="2">
        <v>83</v>
      </c>
      <c r="D1415" s="2" t="s">
        <v>3181</v>
      </c>
      <c r="E1415" s="2" t="s">
        <v>1299</v>
      </c>
      <c r="F1415" s="2">
        <v>20</v>
      </c>
      <c r="G1415" s="2" t="s">
        <v>19</v>
      </c>
      <c r="H1415" s="2">
        <v>352</v>
      </c>
      <c r="I1415" s="3">
        <v>1.9787286668315608E-3</v>
      </c>
      <c r="J1415" s="2">
        <v>177892</v>
      </c>
      <c r="K1415" s="2">
        <v>258774</v>
      </c>
    </row>
    <row r="1416" spans="1:11" x14ac:dyDescent="0.3">
      <c r="A1416" s="2">
        <v>15</v>
      </c>
      <c r="B1416" s="2" t="s">
        <v>328</v>
      </c>
      <c r="C1416" s="2">
        <v>83</v>
      </c>
      <c r="D1416" s="2" t="s">
        <v>3181</v>
      </c>
      <c r="E1416" s="2" t="s">
        <v>1276</v>
      </c>
      <c r="F1416" s="2">
        <v>21</v>
      </c>
      <c r="G1416" s="2" t="s">
        <v>1053</v>
      </c>
      <c r="H1416" s="2">
        <v>250</v>
      </c>
      <c r="I1416" s="3">
        <v>1.4053470645110516E-3</v>
      </c>
      <c r="J1416" s="2">
        <v>177892</v>
      </c>
      <c r="K1416" s="2">
        <v>258774</v>
      </c>
    </row>
    <row r="1417" spans="1:11" x14ac:dyDescent="0.3">
      <c r="A1417" s="2">
        <v>15</v>
      </c>
      <c r="B1417" s="2" t="s">
        <v>328</v>
      </c>
      <c r="C1417" s="2">
        <v>83</v>
      </c>
      <c r="D1417" s="2" t="s">
        <v>3181</v>
      </c>
      <c r="E1417" s="2" t="s">
        <v>1296</v>
      </c>
      <c r="F1417" s="2">
        <v>22</v>
      </c>
      <c r="G1417" s="2" t="s">
        <v>19</v>
      </c>
      <c r="H1417" s="2">
        <v>165</v>
      </c>
      <c r="I1417" s="3">
        <v>9.2752906257729411E-4</v>
      </c>
      <c r="J1417" s="2">
        <v>177892</v>
      </c>
      <c r="K1417" s="2">
        <v>258774</v>
      </c>
    </row>
    <row r="1418" spans="1:11" x14ac:dyDescent="0.3">
      <c r="A1418" s="2">
        <v>15</v>
      </c>
      <c r="B1418" s="2" t="s">
        <v>328</v>
      </c>
      <c r="C1418" s="2">
        <v>83</v>
      </c>
      <c r="D1418" s="2" t="s">
        <v>3181</v>
      </c>
      <c r="E1418" s="2" t="s">
        <v>1298</v>
      </c>
      <c r="F1418" s="2">
        <v>23</v>
      </c>
      <c r="G1418" s="2" t="s">
        <v>19</v>
      </c>
      <c r="H1418" s="2">
        <v>244</v>
      </c>
      <c r="I1418" s="3">
        <v>1.3716187349627864E-3</v>
      </c>
      <c r="J1418" s="2">
        <v>177892</v>
      </c>
      <c r="K1418" s="2">
        <v>258774</v>
      </c>
    </row>
    <row r="1419" spans="1:11" x14ac:dyDescent="0.3">
      <c r="A1419" s="2">
        <v>15</v>
      </c>
      <c r="B1419" s="2" t="s">
        <v>328</v>
      </c>
      <c r="C1419" s="2">
        <v>83</v>
      </c>
      <c r="D1419" s="2" t="s">
        <v>3181</v>
      </c>
      <c r="E1419" s="2" t="s">
        <v>1282</v>
      </c>
      <c r="F1419" s="2">
        <v>24</v>
      </c>
      <c r="G1419" s="2" t="s">
        <v>1195</v>
      </c>
      <c r="H1419" s="2">
        <v>187</v>
      </c>
      <c r="I1419" s="3">
        <v>1.0511996042542667E-3</v>
      </c>
      <c r="J1419" s="2">
        <v>177892</v>
      </c>
      <c r="K1419" s="2">
        <v>258774</v>
      </c>
    </row>
    <row r="1420" spans="1:11" x14ac:dyDescent="0.3">
      <c r="A1420" s="2">
        <v>15</v>
      </c>
      <c r="B1420" s="2" t="s">
        <v>328</v>
      </c>
      <c r="C1420" s="2">
        <v>83</v>
      </c>
      <c r="D1420" s="2" t="s">
        <v>3181</v>
      </c>
      <c r="E1420" s="2" t="s">
        <v>1294</v>
      </c>
      <c r="F1420" s="2">
        <v>25</v>
      </c>
      <c r="G1420" s="2" t="s">
        <v>19</v>
      </c>
      <c r="H1420" s="2">
        <v>209</v>
      </c>
      <c r="I1420" s="3">
        <v>1.1748701459312393E-3</v>
      </c>
      <c r="J1420" s="2">
        <v>177892</v>
      </c>
      <c r="K1420" s="2">
        <v>258774</v>
      </c>
    </row>
    <row r="1421" spans="1:11" x14ac:dyDescent="0.3">
      <c r="A1421" s="2">
        <v>15</v>
      </c>
      <c r="B1421" s="2" t="s">
        <v>328</v>
      </c>
      <c r="C1421" s="2">
        <v>83</v>
      </c>
      <c r="D1421" s="2" t="s">
        <v>3181</v>
      </c>
      <c r="E1421" s="2" t="s">
        <v>1297</v>
      </c>
      <c r="F1421" s="2">
        <v>26</v>
      </c>
      <c r="G1421" s="2" t="s">
        <v>19</v>
      </c>
      <c r="H1421" s="2">
        <v>167</v>
      </c>
      <c r="I1421" s="3">
        <v>9.3877183909338248E-4</v>
      </c>
      <c r="J1421" s="2">
        <v>177892</v>
      </c>
      <c r="K1421" s="2">
        <v>258774</v>
      </c>
    </row>
    <row r="1422" spans="1:11" x14ac:dyDescent="0.3">
      <c r="A1422" s="2">
        <v>15</v>
      </c>
      <c r="B1422" s="2" t="s">
        <v>328</v>
      </c>
      <c r="C1422" s="2">
        <v>83</v>
      </c>
      <c r="D1422" s="2" t="s">
        <v>3181</v>
      </c>
      <c r="E1422" s="2" t="s">
        <v>1292</v>
      </c>
      <c r="F1422" s="2">
        <v>27</v>
      </c>
      <c r="G1422" s="2" t="s">
        <v>19</v>
      </c>
      <c r="H1422" s="2">
        <v>146</v>
      </c>
      <c r="I1422" s="3">
        <v>8.2072268567445414E-4</v>
      </c>
      <c r="J1422" s="2">
        <v>177892</v>
      </c>
      <c r="K1422" s="2">
        <v>258774</v>
      </c>
    </row>
    <row r="1423" spans="1:11" x14ac:dyDescent="0.3">
      <c r="A1423" s="2">
        <v>15</v>
      </c>
      <c r="B1423" s="2" t="s">
        <v>328</v>
      </c>
      <c r="C1423" s="2">
        <v>83</v>
      </c>
      <c r="D1423" s="2" t="s">
        <v>3181</v>
      </c>
      <c r="E1423" s="2" t="s">
        <v>1295</v>
      </c>
      <c r="F1423" s="2">
        <v>28</v>
      </c>
      <c r="G1423" s="2" t="s">
        <v>19</v>
      </c>
      <c r="H1423" s="2">
        <v>146</v>
      </c>
      <c r="I1423" s="3">
        <v>8.2072268567445414E-4</v>
      </c>
      <c r="J1423" s="2">
        <v>177892</v>
      </c>
      <c r="K1423" s="2">
        <v>258774</v>
      </c>
    </row>
    <row r="1424" spans="1:11" x14ac:dyDescent="0.3">
      <c r="A1424" s="2">
        <v>15</v>
      </c>
      <c r="B1424" s="2" t="s">
        <v>328</v>
      </c>
      <c r="C1424" s="2">
        <v>83</v>
      </c>
      <c r="D1424" s="2" t="s">
        <v>3181</v>
      </c>
      <c r="E1424" s="2" t="s">
        <v>1293</v>
      </c>
      <c r="F1424" s="2">
        <v>29</v>
      </c>
      <c r="G1424" s="2" t="s">
        <v>19</v>
      </c>
      <c r="H1424" s="2">
        <v>90</v>
      </c>
      <c r="I1424" s="3">
        <v>5.0592494322397857E-4</v>
      </c>
      <c r="J1424" s="2">
        <v>177892</v>
      </c>
      <c r="K1424" s="2">
        <v>258774</v>
      </c>
    </row>
    <row r="1425" spans="1:11" x14ac:dyDescent="0.3">
      <c r="A1425" s="2">
        <v>15</v>
      </c>
      <c r="B1425" s="2" t="s">
        <v>328</v>
      </c>
      <c r="C1425" s="2">
        <v>84</v>
      </c>
      <c r="D1425" s="2" t="s">
        <v>3182</v>
      </c>
      <c r="E1425" s="2" t="s">
        <v>1274</v>
      </c>
      <c r="F1425" s="2">
        <v>1</v>
      </c>
      <c r="G1425" s="2" t="s">
        <v>103</v>
      </c>
      <c r="H1425" s="2">
        <v>93433</v>
      </c>
      <c r="I1425" s="3">
        <v>0.49894532230416372</v>
      </c>
      <c r="J1425" s="2">
        <v>187261</v>
      </c>
      <c r="K1425" s="2">
        <v>278043</v>
      </c>
    </row>
    <row r="1426" spans="1:11" x14ac:dyDescent="0.3">
      <c r="A1426" s="2">
        <v>15</v>
      </c>
      <c r="B1426" s="2" t="s">
        <v>328</v>
      </c>
      <c r="C1426" s="2">
        <v>84</v>
      </c>
      <c r="D1426" s="2" t="s">
        <v>3182</v>
      </c>
      <c r="E1426" s="2" t="s">
        <v>1273</v>
      </c>
      <c r="F1426" s="2">
        <v>2</v>
      </c>
      <c r="G1426" s="2" t="s">
        <v>7</v>
      </c>
      <c r="H1426" s="2">
        <v>50238</v>
      </c>
      <c r="I1426" s="3">
        <v>0.26827796497936035</v>
      </c>
      <c r="J1426" s="2">
        <v>187261</v>
      </c>
      <c r="K1426" s="2">
        <v>278043</v>
      </c>
    </row>
    <row r="1427" spans="1:11" x14ac:dyDescent="0.3">
      <c r="A1427" s="2">
        <v>15</v>
      </c>
      <c r="B1427" s="2" t="s">
        <v>328</v>
      </c>
      <c r="C1427" s="2">
        <v>84</v>
      </c>
      <c r="D1427" s="2" t="s">
        <v>3182</v>
      </c>
      <c r="E1427" s="2" t="s">
        <v>1280</v>
      </c>
      <c r="F1427" s="2">
        <v>3</v>
      </c>
      <c r="G1427" s="2" t="s">
        <v>1023</v>
      </c>
      <c r="H1427" s="2">
        <v>28670</v>
      </c>
      <c r="I1427" s="3">
        <v>0.1531018204538051</v>
      </c>
      <c r="J1427" s="2">
        <v>187261</v>
      </c>
      <c r="K1427" s="2">
        <v>278043</v>
      </c>
    </row>
    <row r="1428" spans="1:11" x14ac:dyDescent="0.3">
      <c r="A1428" s="2">
        <v>15</v>
      </c>
      <c r="B1428" s="2" t="s">
        <v>328</v>
      </c>
      <c r="C1428" s="2">
        <v>84</v>
      </c>
      <c r="D1428" s="2" t="s">
        <v>3182</v>
      </c>
      <c r="E1428" s="2" t="s">
        <v>1300</v>
      </c>
      <c r="F1428" s="2">
        <v>4</v>
      </c>
      <c r="G1428" s="2" t="s">
        <v>19</v>
      </c>
      <c r="H1428" s="2">
        <v>4297</v>
      </c>
      <c r="I1428" s="3">
        <v>2.2946582577258477E-2</v>
      </c>
      <c r="J1428" s="2">
        <v>187261</v>
      </c>
      <c r="K1428" s="2">
        <v>278043</v>
      </c>
    </row>
    <row r="1429" spans="1:11" x14ac:dyDescent="0.3">
      <c r="A1429" s="2">
        <v>15</v>
      </c>
      <c r="B1429" s="2" t="s">
        <v>328</v>
      </c>
      <c r="C1429" s="2">
        <v>84</v>
      </c>
      <c r="D1429" s="2" t="s">
        <v>3182</v>
      </c>
      <c r="E1429" s="2" t="s">
        <v>1287</v>
      </c>
      <c r="F1429" s="2">
        <v>5</v>
      </c>
      <c r="G1429" s="2" t="s">
        <v>19</v>
      </c>
      <c r="H1429" s="2">
        <v>2243</v>
      </c>
      <c r="I1429" s="3">
        <v>1.1977934540561034E-2</v>
      </c>
      <c r="J1429" s="2">
        <v>187261</v>
      </c>
      <c r="K1429" s="2">
        <v>278043</v>
      </c>
    </row>
    <row r="1430" spans="1:11" x14ac:dyDescent="0.3">
      <c r="A1430" s="2">
        <v>15</v>
      </c>
      <c r="B1430" s="2" t="s">
        <v>328</v>
      </c>
      <c r="C1430" s="2">
        <v>84</v>
      </c>
      <c r="D1430" s="2" t="s">
        <v>3182</v>
      </c>
      <c r="E1430" s="2" t="s">
        <v>1275</v>
      </c>
      <c r="F1430" s="2">
        <v>6</v>
      </c>
      <c r="G1430" s="2" t="s">
        <v>359</v>
      </c>
      <c r="H1430" s="2">
        <v>942</v>
      </c>
      <c r="I1430" s="3">
        <v>5.0304120986217095E-3</v>
      </c>
      <c r="J1430" s="2">
        <v>187261</v>
      </c>
      <c r="K1430" s="2">
        <v>278043</v>
      </c>
    </row>
    <row r="1431" spans="1:11" x14ac:dyDescent="0.3">
      <c r="A1431" s="2">
        <v>15</v>
      </c>
      <c r="B1431" s="2" t="s">
        <v>328</v>
      </c>
      <c r="C1431" s="2">
        <v>84</v>
      </c>
      <c r="D1431" s="2" t="s">
        <v>3182</v>
      </c>
      <c r="E1431" s="2" t="s">
        <v>1272</v>
      </c>
      <c r="F1431" s="2">
        <v>7</v>
      </c>
      <c r="G1431" s="2" t="s">
        <v>11</v>
      </c>
      <c r="H1431" s="2">
        <v>842</v>
      </c>
      <c r="I1431" s="3">
        <v>4.4963980754134606E-3</v>
      </c>
      <c r="J1431" s="2">
        <v>187261</v>
      </c>
      <c r="K1431" s="2">
        <v>278043</v>
      </c>
    </row>
    <row r="1432" spans="1:11" x14ac:dyDescent="0.3">
      <c r="A1432" s="2">
        <v>15</v>
      </c>
      <c r="B1432" s="2" t="s">
        <v>328</v>
      </c>
      <c r="C1432" s="2">
        <v>84</v>
      </c>
      <c r="D1432" s="2" t="s">
        <v>3182</v>
      </c>
      <c r="E1432" s="2" t="str">
        <f>"NOTA"&amp;B1432</f>
        <v xml:space="preserve">NOTAHingoli </v>
      </c>
      <c r="F1432" s="2">
        <v>8</v>
      </c>
      <c r="G1432" s="2" t="s">
        <v>22</v>
      </c>
      <c r="H1432" s="2">
        <v>561</v>
      </c>
      <c r="I1432" s="3">
        <v>2.9958186701982796E-3</v>
      </c>
      <c r="J1432" s="2">
        <v>187261</v>
      </c>
      <c r="K1432" s="2">
        <v>278043</v>
      </c>
    </row>
    <row r="1433" spans="1:11" x14ac:dyDescent="0.3">
      <c r="A1433" s="2">
        <v>15</v>
      </c>
      <c r="B1433" s="2" t="s">
        <v>328</v>
      </c>
      <c r="C1433" s="2">
        <v>84</v>
      </c>
      <c r="D1433" s="2" t="s">
        <v>3182</v>
      </c>
      <c r="E1433" s="2" t="s">
        <v>1278</v>
      </c>
      <c r="F1433" s="2">
        <v>9</v>
      </c>
      <c r="G1433" s="2" t="s">
        <v>1279</v>
      </c>
      <c r="H1433" s="2">
        <v>764</v>
      </c>
      <c r="I1433" s="3">
        <v>4.0798671373110254E-3</v>
      </c>
      <c r="J1433" s="2">
        <v>187261</v>
      </c>
      <c r="K1433" s="2">
        <v>278043</v>
      </c>
    </row>
    <row r="1434" spans="1:11" x14ac:dyDescent="0.3">
      <c r="A1434" s="2">
        <v>15</v>
      </c>
      <c r="B1434" s="2" t="s">
        <v>328</v>
      </c>
      <c r="C1434" s="2">
        <v>84</v>
      </c>
      <c r="D1434" s="2" t="s">
        <v>3182</v>
      </c>
      <c r="E1434" s="2" t="s">
        <v>1291</v>
      </c>
      <c r="F1434" s="2">
        <v>10</v>
      </c>
      <c r="G1434" s="2" t="s">
        <v>19</v>
      </c>
      <c r="H1434" s="2">
        <v>486</v>
      </c>
      <c r="I1434" s="3">
        <v>2.5953081527920925E-3</v>
      </c>
      <c r="J1434" s="2">
        <v>187261</v>
      </c>
      <c r="K1434" s="2">
        <v>278043</v>
      </c>
    </row>
    <row r="1435" spans="1:11" x14ac:dyDescent="0.3">
      <c r="A1435" s="2">
        <v>15</v>
      </c>
      <c r="B1435" s="2" t="s">
        <v>328</v>
      </c>
      <c r="C1435" s="2">
        <v>84</v>
      </c>
      <c r="D1435" s="2" t="s">
        <v>3182</v>
      </c>
      <c r="E1435" s="2" t="s">
        <v>1277</v>
      </c>
      <c r="F1435" s="2">
        <v>11</v>
      </c>
      <c r="G1435" s="2" t="s">
        <v>55</v>
      </c>
      <c r="H1435" s="2">
        <v>537</v>
      </c>
      <c r="I1435" s="3">
        <v>2.8676553046282994E-3</v>
      </c>
      <c r="J1435" s="2">
        <v>187261</v>
      </c>
      <c r="K1435" s="2">
        <v>278043</v>
      </c>
    </row>
    <row r="1436" spans="1:11" x14ac:dyDescent="0.3">
      <c r="A1436" s="2">
        <v>15</v>
      </c>
      <c r="B1436" s="2" t="s">
        <v>328</v>
      </c>
      <c r="C1436" s="2">
        <v>84</v>
      </c>
      <c r="D1436" s="2" t="s">
        <v>3182</v>
      </c>
      <c r="E1436" s="2" t="s">
        <v>1288</v>
      </c>
      <c r="F1436" s="2">
        <v>12</v>
      </c>
      <c r="G1436" s="2" t="s">
        <v>19</v>
      </c>
      <c r="H1436" s="2">
        <v>437</v>
      </c>
      <c r="I1436" s="3">
        <v>2.33364128142005E-3</v>
      </c>
      <c r="J1436" s="2">
        <v>187261</v>
      </c>
      <c r="K1436" s="2">
        <v>278043</v>
      </c>
    </row>
    <row r="1437" spans="1:11" x14ac:dyDescent="0.3">
      <c r="A1437" s="2">
        <v>15</v>
      </c>
      <c r="B1437" s="2" t="s">
        <v>328</v>
      </c>
      <c r="C1437" s="2">
        <v>84</v>
      </c>
      <c r="D1437" s="2" t="s">
        <v>3182</v>
      </c>
      <c r="E1437" s="2" t="s">
        <v>1281</v>
      </c>
      <c r="F1437" s="2">
        <v>13</v>
      </c>
      <c r="G1437" s="2" t="s">
        <v>15</v>
      </c>
      <c r="H1437" s="2">
        <v>441</v>
      </c>
      <c r="I1437" s="3">
        <v>2.3550018423483801E-3</v>
      </c>
      <c r="J1437" s="2">
        <v>187261</v>
      </c>
      <c r="K1437" s="2">
        <v>278043</v>
      </c>
    </row>
    <row r="1438" spans="1:11" x14ac:dyDescent="0.3">
      <c r="A1438" s="2">
        <v>15</v>
      </c>
      <c r="B1438" s="2" t="s">
        <v>328</v>
      </c>
      <c r="C1438" s="2">
        <v>84</v>
      </c>
      <c r="D1438" s="2" t="s">
        <v>3182</v>
      </c>
      <c r="E1438" s="2" t="s">
        <v>1283</v>
      </c>
      <c r="F1438" s="2">
        <v>14</v>
      </c>
      <c r="G1438" s="2" t="s">
        <v>1049</v>
      </c>
      <c r="H1438" s="2">
        <v>314</v>
      </c>
      <c r="I1438" s="3">
        <v>1.6768040328739033E-3</v>
      </c>
      <c r="J1438" s="2">
        <v>187261</v>
      </c>
      <c r="K1438" s="2">
        <v>278043</v>
      </c>
    </row>
    <row r="1439" spans="1:11" x14ac:dyDescent="0.3">
      <c r="A1439" s="2">
        <v>15</v>
      </c>
      <c r="B1439" s="2" t="s">
        <v>328</v>
      </c>
      <c r="C1439" s="2">
        <v>84</v>
      </c>
      <c r="D1439" s="2" t="s">
        <v>3182</v>
      </c>
      <c r="E1439" s="2" t="s">
        <v>1290</v>
      </c>
      <c r="F1439" s="2">
        <v>15</v>
      </c>
      <c r="G1439" s="2" t="s">
        <v>19</v>
      </c>
      <c r="H1439" s="2">
        <v>265</v>
      </c>
      <c r="I1439" s="3">
        <v>1.4151371615018611E-3</v>
      </c>
      <c r="J1439" s="2">
        <v>187261</v>
      </c>
      <c r="K1439" s="2">
        <v>278043</v>
      </c>
    </row>
    <row r="1440" spans="1:11" x14ac:dyDescent="0.3">
      <c r="A1440" s="2">
        <v>15</v>
      </c>
      <c r="B1440" s="2" t="s">
        <v>328</v>
      </c>
      <c r="C1440" s="2">
        <v>84</v>
      </c>
      <c r="D1440" s="2" t="s">
        <v>3182</v>
      </c>
      <c r="E1440" s="2" t="s">
        <v>1286</v>
      </c>
      <c r="F1440" s="2">
        <v>16</v>
      </c>
      <c r="G1440" s="2" t="s">
        <v>19</v>
      </c>
      <c r="H1440" s="2">
        <v>263</v>
      </c>
      <c r="I1440" s="3">
        <v>1.404456881037696E-3</v>
      </c>
      <c r="J1440" s="2">
        <v>187261</v>
      </c>
      <c r="K1440" s="2">
        <v>278043</v>
      </c>
    </row>
    <row r="1441" spans="1:11" x14ac:dyDescent="0.3">
      <c r="A1441" s="2">
        <v>15</v>
      </c>
      <c r="B1441" s="2" t="s">
        <v>328</v>
      </c>
      <c r="C1441" s="2">
        <v>84</v>
      </c>
      <c r="D1441" s="2" t="s">
        <v>3182</v>
      </c>
      <c r="E1441" s="2" t="s">
        <v>1284</v>
      </c>
      <c r="F1441" s="2">
        <v>17</v>
      </c>
      <c r="G1441" s="2" t="s">
        <v>19</v>
      </c>
      <c r="H1441" s="2">
        <v>254</v>
      </c>
      <c r="I1441" s="3">
        <v>1.3563956189489535E-3</v>
      </c>
      <c r="J1441" s="2">
        <v>187261</v>
      </c>
      <c r="K1441" s="2">
        <v>278043</v>
      </c>
    </row>
    <row r="1442" spans="1:11" x14ac:dyDescent="0.3">
      <c r="A1442" s="2">
        <v>15</v>
      </c>
      <c r="B1442" s="2" t="s">
        <v>328</v>
      </c>
      <c r="C1442" s="2">
        <v>84</v>
      </c>
      <c r="D1442" s="2" t="s">
        <v>3182</v>
      </c>
      <c r="E1442" s="2" t="s">
        <v>1285</v>
      </c>
      <c r="F1442" s="2">
        <v>18</v>
      </c>
      <c r="G1442" s="2" t="s">
        <v>19</v>
      </c>
      <c r="H1442" s="2">
        <v>284</v>
      </c>
      <c r="I1442" s="3">
        <v>1.5165998259114284E-3</v>
      </c>
      <c r="J1442" s="2">
        <v>187261</v>
      </c>
      <c r="K1442" s="2">
        <v>278043</v>
      </c>
    </row>
    <row r="1443" spans="1:11" x14ac:dyDescent="0.3">
      <c r="A1443" s="2">
        <v>15</v>
      </c>
      <c r="B1443" s="2" t="s">
        <v>328</v>
      </c>
      <c r="C1443" s="2">
        <v>84</v>
      </c>
      <c r="D1443" s="2" t="s">
        <v>3182</v>
      </c>
      <c r="E1443" s="2" t="s">
        <v>1289</v>
      </c>
      <c r="F1443" s="2">
        <v>19</v>
      </c>
      <c r="G1443" s="2" t="s">
        <v>19</v>
      </c>
      <c r="H1443" s="2">
        <v>239</v>
      </c>
      <c r="I1443" s="3">
        <v>1.2762935154677162E-3</v>
      </c>
      <c r="J1443" s="2">
        <v>187261</v>
      </c>
      <c r="K1443" s="2">
        <v>278043</v>
      </c>
    </row>
    <row r="1444" spans="1:11" x14ac:dyDescent="0.3">
      <c r="A1444" s="2">
        <v>15</v>
      </c>
      <c r="B1444" s="2" t="s">
        <v>328</v>
      </c>
      <c r="C1444" s="2">
        <v>84</v>
      </c>
      <c r="D1444" s="2" t="s">
        <v>3182</v>
      </c>
      <c r="E1444" s="2" t="s">
        <v>1299</v>
      </c>
      <c r="F1444" s="2">
        <v>20</v>
      </c>
      <c r="G1444" s="2" t="s">
        <v>19</v>
      </c>
      <c r="H1444" s="2">
        <v>264</v>
      </c>
      <c r="I1444" s="3">
        <v>1.4097970212697786E-3</v>
      </c>
      <c r="J1444" s="2">
        <v>187261</v>
      </c>
      <c r="K1444" s="2">
        <v>278043</v>
      </c>
    </row>
    <row r="1445" spans="1:11" x14ac:dyDescent="0.3">
      <c r="A1445" s="2">
        <v>15</v>
      </c>
      <c r="B1445" s="2" t="s">
        <v>328</v>
      </c>
      <c r="C1445" s="2">
        <v>84</v>
      </c>
      <c r="D1445" s="2" t="s">
        <v>3182</v>
      </c>
      <c r="E1445" s="2" t="s">
        <v>1276</v>
      </c>
      <c r="F1445" s="2">
        <v>21</v>
      </c>
      <c r="G1445" s="2" t="s">
        <v>1053</v>
      </c>
      <c r="H1445" s="2">
        <v>202</v>
      </c>
      <c r="I1445" s="3">
        <v>1.0787083268806639E-3</v>
      </c>
      <c r="J1445" s="2">
        <v>187261</v>
      </c>
      <c r="K1445" s="2">
        <v>278043</v>
      </c>
    </row>
    <row r="1446" spans="1:11" x14ac:dyDescent="0.3">
      <c r="A1446" s="2">
        <v>15</v>
      </c>
      <c r="B1446" s="2" t="s">
        <v>328</v>
      </c>
      <c r="C1446" s="2">
        <v>84</v>
      </c>
      <c r="D1446" s="2" t="s">
        <v>3182</v>
      </c>
      <c r="E1446" s="2" t="s">
        <v>1296</v>
      </c>
      <c r="F1446" s="2">
        <v>22</v>
      </c>
      <c r="G1446" s="2" t="s">
        <v>19</v>
      </c>
      <c r="H1446" s="2">
        <v>196</v>
      </c>
      <c r="I1446" s="3">
        <v>1.046667485488169E-3</v>
      </c>
      <c r="J1446" s="2">
        <v>187261</v>
      </c>
      <c r="K1446" s="2">
        <v>278043</v>
      </c>
    </row>
    <row r="1447" spans="1:11" x14ac:dyDescent="0.3">
      <c r="A1447" s="2">
        <v>15</v>
      </c>
      <c r="B1447" s="2" t="s">
        <v>328</v>
      </c>
      <c r="C1447" s="2">
        <v>84</v>
      </c>
      <c r="D1447" s="2" t="s">
        <v>3182</v>
      </c>
      <c r="E1447" s="2" t="s">
        <v>1298</v>
      </c>
      <c r="F1447" s="2">
        <v>23</v>
      </c>
      <c r="G1447" s="2" t="s">
        <v>19</v>
      </c>
      <c r="H1447" s="2">
        <v>161</v>
      </c>
      <c r="I1447" s="3">
        <v>8.5976257736528159E-4</v>
      </c>
      <c r="J1447" s="2">
        <v>187261</v>
      </c>
      <c r="K1447" s="2">
        <v>278043</v>
      </c>
    </row>
    <row r="1448" spans="1:11" x14ac:dyDescent="0.3">
      <c r="A1448" s="2">
        <v>15</v>
      </c>
      <c r="B1448" s="2" t="s">
        <v>328</v>
      </c>
      <c r="C1448" s="2">
        <v>84</v>
      </c>
      <c r="D1448" s="2" t="s">
        <v>3182</v>
      </c>
      <c r="E1448" s="2" t="s">
        <v>1282</v>
      </c>
      <c r="F1448" s="2">
        <v>24</v>
      </c>
      <c r="G1448" s="2" t="s">
        <v>1195</v>
      </c>
      <c r="H1448" s="2">
        <v>202</v>
      </c>
      <c r="I1448" s="3">
        <v>1.0787083268806639E-3</v>
      </c>
      <c r="J1448" s="2">
        <v>187261</v>
      </c>
      <c r="K1448" s="2">
        <v>278043</v>
      </c>
    </row>
    <row r="1449" spans="1:11" x14ac:dyDescent="0.3">
      <c r="A1449" s="2">
        <v>15</v>
      </c>
      <c r="B1449" s="2" t="s">
        <v>328</v>
      </c>
      <c r="C1449" s="2">
        <v>84</v>
      </c>
      <c r="D1449" s="2" t="s">
        <v>3182</v>
      </c>
      <c r="E1449" s="2" t="s">
        <v>1294</v>
      </c>
      <c r="F1449" s="2">
        <v>25</v>
      </c>
      <c r="G1449" s="2" t="s">
        <v>19</v>
      </c>
      <c r="H1449" s="2">
        <v>177</v>
      </c>
      <c r="I1449" s="3">
        <v>9.4520482107860154E-4</v>
      </c>
      <c r="J1449" s="2">
        <v>187261</v>
      </c>
      <c r="K1449" s="2">
        <v>278043</v>
      </c>
    </row>
    <row r="1450" spans="1:11" x14ac:dyDescent="0.3">
      <c r="A1450" s="2">
        <v>15</v>
      </c>
      <c r="B1450" s="2" t="s">
        <v>328</v>
      </c>
      <c r="C1450" s="2">
        <v>84</v>
      </c>
      <c r="D1450" s="2" t="s">
        <v>3182</v>
      </c>
      <c r="E1450" s="2" t="s">
        <v>1297</v>
      </c>
      <c r="F1450" s="2">
        <v>26</v>
      </c>
      <c r="G1450" s="2" t="s">
        <v>19</v>
      </c>
      <c r="H1450" s="2">
        <v>171</v>
      </c>
      <c r="I1450" s="3">
        <v>9.1316397968610658E-4</v>
      </c>
      <c r="J1450" s="2">
        <v>187261</v>
      </c>
      <c r="K1450" s="2">
        <v>278043</v>
      </c>
    </row>
    <row r="1451" spans="1:11" x14ac:dyDescent="0.3">
      <c r="A1451" s="2">
        <v>15</v>
      </c>
      <c r="B1451" s="2" t="s">
        <v>328</v>
      </c>
      <c r="C1451" s="2">
        <v>84</v>
      </c>
      <c r="D1451" s="2" t="s">
        <v>3182</v>
      </c>
      <c r="E1451" s="2" t="s">
        <v>1292</v>
      </c>
      <c r="F1451" s="2">
        <v>27</v>
      </c>
      <c r="G1451" s="2" t="s">
        <v>19</v>
      </c>
      <c r="H1451" s="2">
        <v>131</v>
      </c>
      <c r="I1451" s="3">
        <v>6.9955837040280681E-4</v>
      </c>
      <c r="J1451" s="2">
        <v>187261</v>
      </c>
      <c r="K1451" s="2">
        <v>278043</v>
      </c>
    </row>
    <row r="1452" spans="1:11" x14ac:dyDescent="0.3">
      <c r="A1452" s="2">
        <v>15</v>
      </c>
      <c r="B1452" s="2" t="s">
        <v>328</v>
      </c>
      <c r="C1452" s="2">
        <v>84</v>
      </c>
      <c r="D1452" s="2" t="s">
        <v>3182</v>
      </c>
      <c r="E1452" s="2" t="s">
        <v>1295</v>
      </c>
      <c r="F1452" s="2">
        <v>28</v>
      </c>
      <c r="G1452" s="2" t="s">
        <v>19</v>
      </c>
      <c r="H1452" s="2">
        <v>138</v>
      </c>
      <c r="I1452" s="3">
        <v>7.3693935202738428E-4</v>
      </c>
      <c r="J1452" s="2">
        <v>187261</v>
      </c>
      <c r="K1452" s="2">
        <v>278043</v>
      </c>
    </row>
    <row r="1453" spans="1:11" x14ac:dyDescent="0.3">
      <c r="A1453" s="2">
        <v>15</v>
      </c>
      <c r="B1453" s="2" t="s">
        <v>328</v>
      </c>
      <c r="C1453" s="2">
        <v>84</v>
      </c>
      <c r="D1453" s="2" t="s">
        <v>3182</v>
      </c>
      <c r="E1453" s="2" t="s">
        <v>1293</v>
      </c>
      <c r="F1453" s="2">
        <v>29</v>
      </c>
      <c r="G1453" s="2" t="s">
        <v>19</v>
      </c>
      <c r="H1453" s="2">
        <v>109</v>
      </c>
      <c r="I1453" s="3">
        <v>5.8207528529699191E-4</v>
      </c>
      <c r="J1453" s="2">
        <v>187261</v>
      </c>
      <c r="K1453" s="2">
        <v>278043</v>
      </c>
    </row>
    <row r="1454" spans="1:11" x14ac:dyDescent="0.3">
      <c r="A1454" s="2">
        <v>16</v>
      </c>
      <c r="B1454" s="2" t="s">
        <v>354</v>
      </c>
      <c r="C1454" s="2">
        <v>85</v>
      </c>
      <c r="D1454" s="2" t="s">
        <v>3185</v>
      </c>
      <c r="E1454" s="2" t="s">
        <v>1302</v>
      </c>
      <c r="F1454" s="2">
        <v>1</v>
      </c>
      <c r="G1454" s="2" t="s">
        <v>9</v>
      </c>
      <c r="H1454" s="2">
        <v>80219</v>
      </c>
      <c r="I1454" s="3">
        <v>0.40898430728757734</v>
      </c>
      <c r="J1454" s="2">
        <v>196142</v>
      </c>
      <c r="K1454" s="2">
        <v>277134</v>
      </c>
    </row>
    <row r="1455" spans="1:11" x14ac:dyDescent="0.3">
      <c r="A1455" s="2">
        <v>16</v>
      </c>
      <c r="B1455" s="2" t="s">
        <v>354</v>
      </c>
      <c r="C1455" s="2">
        <v>85</v>
      </c>
      <c r="D1455" s="2" t="s">
        <v>3185</v>
      </c>
      <c r="E1455" s="2" t="s">
        <v>1301</v>
      </c>
      <c r="F1455" s="2">
        <v>2</v>
      </c>
      <c r="G1455" s="2" t="s">
        <v>7</v>
      </c>
      <c r="H1455" s="2">
        <v>85005</v>
      </c>
      <c r="I1455" s="3">
        <v>0.43338499658410745</v>
      </c>
      <c r="J1455" s="2">
        <v>196142</v>
      </c>
      <c r="K1455" s="2">
        <v>277134</v>
      </c>
    </row>
    <row r="1456" spans="1:11" x14ac:dyDescent="0.3">
      <c r="A1456" s="2">
        <v>16</v>
      </c>
      <c r="B1456" s="2" t="s">
        <v>354</v>
      </c>
      <c r="C1456" s="2">
        <v>85</v>
      </c>
      <c r="D1456" s="2" t="s">
        <v>3185</v>
      </c>
      <c r="E1456" s="2" t="s">
        <v>1305</v>
      </c>
      <c r="F1456" s="2">
        <v>3</v>
      </c>
      <c r="G1456" s="2" t="s">
        <v>1023</v>
      </c>
      <c r="H1456" s="2">
        <v>26020</v>
      </c>
      <c r="I1456" s="3">
        <v>0.13265899195480826</v>
      </c>
      <c r="J1456" s="2">
        <v>196142</v>
      </c>
      <c r="K1456" s="2">
        <v>277134</v>
      </c>
    </row>
    <row r="1457" spans="1:11" x14ac:dyDescent="0.3">
      <c r="A1457" s="2">
        <v>16</v>
      </c>
      <c r="B1457" s="2" t="s">
        <v>354</v>
      </c>
      <c r="C1457" s="2">
        <v>85</v>
      </c>
      <c r="D1457" s="2" t="s">
        <v>3185</v>
      </c>
      <c r="E1457" s="2" t="str">
        <f>"NOTA"&amp;B1457</f>
        <v>NOTANanded</v>
      </c>
      <c r="F1457" s="2">
        <v>4</v>
      </c>
      <c r="G1457" s="2" t="s">
        <v>22</v>
      </c>
      <c r="H1457" s="2">
        <v>1032</v>
      </c>
      <c r="I1457" s="3">
        <v>5.2614942235727179E-3</v>
      </c>
      <c r="J1457" s="2">
        <v>196142</v>
      </c>
      <c r="K1457" s="2">
        <v>277134</v>
      </c>
    </row>
    <row r="1458" spans="1:11" x14ac:dyDescent="0.3">
      <c r="A1458" s="2">
        <v>16</v>
      </c>
      <c r="B1458" s="2" t="s">
        <v>354</v>
      </c>
      <c r="C1458" s="2">
        <v>85</v>
      </c>
      <c r="D1458" s="2" t="s">
        <v>3185</v>
      </c>
      <c r="E1458" s="2" t="s">
        <v>1303</v>
      </c>
      <c r="F1458" s="2">
        <v>5</v>
      </c>
      <c r="G1458" s="2" t="s">
        <v>387</v>
      </c>
      <c r="H1458" s="2">
        <v>723</v>
      </c>
      <c r="I1458" s="3">
        <v>3.6861049647704215E-3</v>
      </c>
      <c r="J1458" s="2">
        <v>196142</v>
      </c>
      <c r="K1458" s="2">
        <v>277134</v>
      </c>
    </row>
    <row r="1459" spans="1:11" x14ac:dyDescent="0.3">
      <c r="A1459" s="2">
        <v>16</v>
      </c>
      <c r="B1459" s="2" t="s">
        <v>354</v>
      </c>
      <c r="C1459" s="2">
        <v>85</v>
      </c>
      <c r="D1459" s="2" t="s">
        <v>3185</v>
      </c>
      <c r="E1459" s="2" t="s">
        <v>1311</v>
      </c>
      <c r="F1459" s="2">
        <v>6</v>
      </c>
      <c r="G1459" s="2" t="s">
        <v>19</v>
      </c>
      <c r="H1459" s="2">
        <v>562</v>
      </c>
      <c r="I1459" s="3">
        <v>2.8652710791161507E-3</v>
      </c>
      <c r="J1459" s="2">
        <v>196142</v>
      </c>
      <c r="K1459" s="2">
        <v>277134</v>
      </c>
    </row>
    <row r="1460" spans="1:11" x14ac:dyDescent="0.3">
      <c r="A1460" s="2">
        <v>16</v>
      </c>
      <c r="B1460" s="2" t="s">
        <v>354</v>
      </c>
      <c r="C1460" s="2">
        <v>85</v>
      </c>
      <c r="D1460" s="2" t="s">
        <v>3185</v>
      </c>
      <c r="E1460" s="2" t="s">
        <v>1312</v>
      </c>
      <c r="F1460" s="2">
        <v>7</v>
      </c>
      <c r="G1460" s="2" t="s">
        <v>19</v>
      </c>
      <c r="H1460" s="2">
        <v>551</v>
      </c>
      <c r="I1460" s="3">
        <v>2.8091892608416353E-3</v>
      </c>
      <c r="J1460" s="2">
        <v>196142</v>
      </c>
      <c r="K1460" s="2">
        <v>277134</v>
      </c>
    </row>
    <row r="1461" spans="1:11" x14ac:dyDescent="0.3">
      <c r="A1461" s="2">
        <v>16</v>
      </c>
      <c r="B1461" s="2" t="s">
        <v>354</v>
      </c>
      <c r="C1461" s="2">
        <v>85</v>
      </c>
      <c r="D1461" s="2" t="s">
        <v>3185</v>
      </c>
      <c r="E1461" s="2" t="s">
        <v>1314</v>
      </c>
      <c r="F1461" s="2">
        <v>8</v>
      </c>
      <c r="G1461" s="2" t="s">
        <v>19</v>
      </c>
      <c r="H1461" s="2">
        <v>547</v>
      </c>
      <c r="I1461" s="3">
        <v>2.7887958723781751E-3</v>
      </c>
      <c r="J1461" s="2">
        <v>196142</v>
      </c>
      <c r="K1461" s="2">
        <v>277134</v>
      </c>
    </row>
    <row r="1462" spans="1:11" x14ac:dyDescent="0.3">
      <c r="A1462" s="2">
        <v>16</v>
      </c>
      <c r="B1462" s="2" t="s">
        <v>354</v>
      </c>
      <c r="C1462" s="2">
        <v>85</v>
      </c>
      <c r="D1462" s="2" t="s">
        <v>3185</v>
      </c>
      <c r="E1462" s="2" t="s">
        <v>1304</v>
      </c>
      <c r="F1462" s="2">
        <v>9</v>
      </c>
      <c r="G1462" s="2" t="s">
        <v>31</v>
      </c>
      <c r="H1462" s="2">
        <v>354</v>
      </c>
      <c r="I1462" s="3">
        <v>1.8048148790162229E-3</v>
      </c>
      <c r="J1462" s="2">
        <v>196142</v>
      </c>
      <c r="K1462" s="2">
        <v>277134</v>
      </c>
    </row>
    <row r="1463" spans="1:11" x14ac:dyDescent="0.3">
      <c r="A1463" s="2">
        <v>16</v>
      </c>
      <c r="B1463" s="2" t="s">
        <v>354</v>
      </c>
      <c r="C1463" s="2">
        <v>85</v>
      </c>
      <c r="D1463" s="2" t="s">
        <v>3185</v>
      </c>
      <c r="E1463" s="2" t="s">
        <v>1313</v>
      </c>
      <c r="F1463" s="2">
        <v>10</v>
      </c>
      <c r="G1463" s="2" t="s">
        <v>19</v>
      </c>
      <c r="H1463" s="2">
        <v>325</v>
      </c>
      <c r="I1463" s="3">
        <v>1.6569628126561369E-3</v>
      </c>
      <c r="J1463" s="2">
        <v>196142</v>
      </c>
      <c r="K1463" s="2">
        <v>277134</v>
      </c>
    </row>
    <row r="1464" spans="1:11" x14ac:dyDescent="0.3">
      <c r="A1464" s="2">
        <v>16</v>
      </c>
      <c r="B1464" s="2" t="s">
        <v>354</v>
      </c>
      <c r="C1464" s="2">
        <v>85</v>
      </c>
      <c r="D1464" s="2" t="s">
        <v>3185</v>
      </c>
      <c r="E1464" s="2" t="s">
        <v>1310</v>
      </c>
      <c r="F1464" s="2">
        <v>11</v>
      </c>
      <c r="G1464" s="2" t="s">
        <v>19</v>
      </c>
      <c r="H1464" s="2">
        <v>251</v>
      </c>
      <c r="I1464" s="3">
        <v>1.2796851260821241E-3</v>
      </c>
      <c r="J1464" s="2">
        <v>196142</v>
      </c>
      <c r="K1464" s="2">
        <v>277134</v>
      </c>
    </row>
    <row r="1465" spans="1:11" x14ac:dyDescent="0.3">
      <c r="A1465" s="2">
        <v>16</v>
      </c>
      <c r="B1465" s="2" t="s">
        <v>354</v>
      </c>
      <c r="C1465" s="2">
        <v>85</v>
      </c>
      <c r="D1465" s="2" t="s">
        <v>3185</v>
      </c>
      <c r="E1465" s="2" t="s">
        <v>1306</v>
      </c>
      <c r="F1465" s="2">
        <v>12</v>
      </c>
      <c r="G1465" s="2" t="s">
        <v>15</v>
      </c>
      <c r="H1465" s="2">
        <v>197</v>
      </c>
      <c r="I1465" s="3">
        <v>1.0043743818254122E-3</v>
      </c>
      <c r="J1465" s="2">
        <v>196142</v>
      </c>
      <c r="K1465" s="2">
        <v>277134</v>
      </c>
    </row>
    <row r="1466" spans="1:11" x14ac:dyDescent="0.3">
      <c r="A1466" s="2">
        <v>16</v>
      </c>
      <c r="B1466" s="2" t="s">
        <v>354</v>
      </c>
      <c r="C1466" s="2">
        <v>85</v>
      </c>
      <c r="D1466" s="2" t="s">
        <v>3185</v>
      </c>
      <c r="E1466" s="2" t="s">
        <v>1308</v>
      </c>
      <c r="F1466" s="2">
        <v>13</v>
      </c>
      <c r="G1466" s="2" t="s">
        <v>19</v>
      </c>
      <c r="H1466" s="2">
        <v>131</v>
      </c>
      <c r="I1466" s="3">
        <v>6.6788347217831975E-4</v>
      </c>
      <c r="J1466" s="2">
        <v>196142</v>
      </c>
      <c r="K1466" s="2">
        <v>277134</v>
      </c>
    </row>
    <row r="1467" spans="1:11" x14ac:dyDescent="0.3">
      <c r="A1467" s="2">
        <v>16</v>
      </c>
      <c r="B1467" s="2" t="s">
        <v>354</v>
      </c>
      <c r="C1467" s="2">
        <v>85</v>
      </c>
      <c r="D1467" s="2" t="s">
        <v>3185</v>
      </c>
      <c r="E1467" s="2" t="s">
        <v>1309</v>
      </c>
      <c r="F1467" s="2">
        <v>14</v>
      </c>
      <c r="G1467" s="2" t="s">
        <v>19</v>
      </c>
      <c r="H1467" s="2">
        <v>128</v>
      </c>
      <c r="I1467" s="3">
        <v>6.5258843083072467E-4</v>
      </c>
      <c r="J1467" s="2">
        <v>196142</v>
      </c>
      <c r="K1467" s="2">
        <v>277134</v>
      </c>
    </row>
    <row r="1468" spans="1:11" x14ac:dyDescent="0.3">
      <c r="A1468" s="2">
        <v>16</v>
      </c>
      <c r="B1468" s="2" t="s">
        <v>354</v>
      </c>
      <c r="C1468" s="2">
        <v>85</v>
      </c>
      <c r="D1468" s="2" t="s">
        <v>3185</v>
      </c>
      <c r="E1468" s="2" t="s">
        <v>1307</v>
      </c>
      <c r="F1468" s="2">
        <v>15</v>
      </c>
      <c r="G1468" s="2" t="s">
        <v>1053</v>
      </c>
      <c r="H1468" s="2">
        <v>97</v>
      </c>
      <c r="I1468" s="3">
        <v>4.9453967023890854E-4</v>
      </c>
      <c r="J1468" s="2">
        <v>196142</v>
      </c>
      <c r="K1468" s="2">
        <v>277134</v>
      </c>
    </row>
    <row r="1469" spans="1:11" x14ac:dyDescent="0.3">
      <c r="A1469" s="2">
        <v>16</v>
      </c>
      <c r="B1469" s="2" t="s">
        <v>354</v>
      </c>
      <c r="C1469" s="2">
        <v>86</v>
      </c>
      <c r="D1469" s="2" t="s">
        <v>3186</v>
      </c>
      <c r="E1469" s="2" t="s">
        <v>1302</v>
      </c>
      <c r="F1469" s="2">
        <v>1</v>
      </c>
      <c r="G1469" s="2" t="s">
        <v>9</v>
      </c>
      <c r="H1469" s="2">
        <v>60454</v>
      </c>
      <c r="I1469" s="3">
        <v>0.31288461040809462</v>
      </c>
      <c r="J1469" s="2">
        <v>193215</v>
      </c>
      <c r="K1469" s="2">
        <v>308245</v>
      </c>
    </row>
    <row r="1470" spans="1:11" x14ac:dyDescent="0.3">
      <c r="A1470" s="2">
        <v>16</v>
      </c>
      <c r="B1470" s="2" t="s">
        <v>354</v>
      </c>
      <c r="C1470" s="2">
        <v>86</v>
      </c>
      <c r="D1470" s="2" t="s">
        <v>3186</v>
      </c>
      <c r="E1470" s="2" t="s">
        <v>1301</v>
      </c>
      <c r="F1470" s="2">
        <v>2</v>
      </c>
      <c r="G1470" s="2" t="s">
        <v>7</v>
      </c>
      <c r="H1470" s="2">
        <v>90571</v>
      </c>
      <c r="I1470" s="3">
        <v>0.4687576016354838</v>
      </c>
      <c r="J1470" s="2">
        <v>193215</v>
      </c>
      <c r="K1470" s="2">
        <v>308245</v>
      </c>
    </row>
    <row r="1471" spans="1:11" x14ac:dyDescent="0.3">
      <c r="A1471" s="2">
        <v>16</v>
      </c>
      <c r="B1471" s="2" t="s">
        <v>354</v>
      </c>
      <c r="C1471" s="2">
        <v>86</v>
      </c>
      <c r="D1471" s="2" t="s">
        <v>3186</v>
      </c>
      <c r="E1471" s="2" t="s">
        <v>1305</v>
      </c>
      <c r="F1471" s="2">
        <v>3</v>
      </c>
      <c r="G1471" s="2" t="s">
        <v>1023</v>
      </c>
      <c r="H1471" s="2">
        <v>38795</v>
      </c>
      <c r="I1471" s="3">
        <v>0.2007866884041094</v>
      </c>
      <c r="J1471" s="2">
        <v>193215</v>
      </c>
      <c r="K1471" s="2">
        <v>308245</v>
      </c>
    </row>
    <row r="1472" spans="1:11" x14ac:dyDescent="0.3">
      <c r="A1472" s="2">
        <v>16</v>
      </c>
      <c r="B1472" s="2" t="s">
        <v>354</v>
      </c>
      <c r="C1472" s="2">
        <v>86</v>
      </c>
      <c r="D1472" s="2" t="s">
        <v>3186</v>
      </c>
      <c r="E1472" s="2" t="str">
        <f>"NOTA"&amp;B1472</f>
        <v>NOTANanded</v>
      </c>
      <c r="F1472" s="2">
        <v>4</v>
      </c>
      <c r="G1472" s="2" t="s">
        <v>22</v>
      </c>
      <c r="H1472" s="2">
        <v>748</v>
      </c>
      <c r="I1472" s="3">
        <v>3.8713350412752632E-3</v>
      </c>
      <c r="J1472" s="2">
        <v>193215</v>
      </c>
      <c r="K1472" s="2">
        <v>308245</v>
      </c>
    </row>
    <row r="1473" spans="1:11" x14ac:dyDescent="0.3">
      <c r="A1473" s="2">
        <v>16</v>
      </c>
      <c r="B1473" s="2" t="s">
        <v>354</v>
      </c>
      <c r="C1473" s="2">
        <v>86</v>
      </c>
      <c r="D1473" s="2" t="s">
        <v>3186</v>
      </c>
      <c r="E1473" s="2" t="s">
        <v>1303</v>
      </c>
      <c r="F1473" s="2">
        <v>5</v>
      </c>
      <c r="G1473" s="2" t="s">
        <v>387</v>
      </c>
      <c r="H1473" s="2">
        <v>332</v>
      </c>
      <c r="I1473" s="3">
        <v>1.7182930931863467E-3</v>
      </c>
      <c r="J1473" s="2">
        <v>193215</v>
      </c>
      <c r="K1473" s="2">
        <v>308245</v>
      </c>
    </row>
    <row r="1474" spans="1:11" x14ac:dyDescent="0.3">
      <c r="A1474" s="2">
        <v>16</v>
      </c>
      <c r="B1474" s="2" t="s">
        <v>354</v>
      </c>
      <c r="C1474" s="2">
        <v>86</v>
      </c>
      <c r="D1474" s="2" t="s">
        <v>3186</v>
      </c>
      <c r="E1474" s="2" t="s">
        <v>1311</v>
      </c>
      <c r="F1474" s="2">
        <v>6</v>
      </c>
      <c r="G1474" s="2" t="s">
        <v>19</v>
      </c>
      <c r="H1474" s="2">
        <v>368</v>
      </c>
      <c r="I1474" s="3">
        <v>1.9046140310017337E-3</v>
      </c>
      <c r="J1474" s="2">
        <v>193215</v>
      </c>
      <c r="K1474" s="2">
        <v>308245</v>
      </c>
    </row>
    <row r="1475" spans="1:11" x14ac:dyDescent="0.3">
      <c r="A1475" s="2">
        <v>16</v>
      </c>
      <c r="B1475" s="2" t="s">
        <v>354</v>
      </c>
      <c r="C1475" s="2">
        <v>86</v>
      </c>
      <c r="D1475" s="2" t="s">
        <v>3186</v>
      </c>
      <c r="E1475" s="2" t="s">
        <v>1312</v>
      </c>
      <c r="F1475" s="2">
        <v>7</v>
      </c>
      <c r="G1475" s="2" t="s">
        <v>19</v>
      </c>
      <c r="H1475" s="2">
        <v>233</v>
      </c>
      <c r="I1475" s="3">
        <v>1.2059105141940325E-3</v>
      </c>
      <c r="J1475" s="2">
        <v>193215</v>
      </c>
      <c r="K1475" s="2">
        <v>308245</v>
      </c>
    </row>
    <row r="1476" spans="1:11" x14ac:dyDescent="0.3">
      <c r="A1476" s="2">
        <v>16</v>
      </c>
      <c r="B1476" s="2" t="s">
        <v>354</v>
      </c>
      <c r="C1476" s="2">
        <v>86</v>
      </c>
      <c r="D1476" s="2" t="s">
        <v>3186</v>
      </c>
      <c r="E1476" s="2" t="s">
        <v>1314</v>
      </c>
      <c r="F1476" s="2">
        <v>8</v>
      </c>
      <c r="G1476" s="2" t="s">
        <v>19</v>
      </c>
      <c r="H1476" s="2">
        <v>244</v>
      </c>
      <c r="I1476" s="3">
        <v>1.2628419118598452E-3</v>
      </c>
      <c r="J1476" s="2">
        <v>193215</v>
      </c>
      <c r="K1476" s="2">
        <v>308245</v>
      </c>
    </row>
    <row r="1477" spans="1:11" x14ac:dyDescent="0.3">
      <c r="A1477" s="2">
        <v>16</v>
      </c>
      <c r="B1477" s="2" t="s">
        <v>354</v>
      </c>
      <c r="C1477" s="2">
        <v>86</v>
      </c>
      <c r="D1477" s="2" t="s">
        <v>3186</v>
      </c>
      <c r="E1477" s="2" t="s">
        <v>1304</v>
      </c>
      <c r="F1477" s="2">
        <v>9</v>
      </c>
      <c r="G1477" s="2" t="s">
        <v>31</v>
      </c>
      <c r="H1477" s="2">
        <v>635</v>
      </c>
      <c r="I1477" s="3">
        <v>3.2864943197991876E-3</v>
      </c>
      <c r="J1477" s="2">
        <v>193215</v>
      </c>
      <c r="K1477" s="2">
        <v>308245</v>
      </c>
    </row>
    <row r="1478" spans="1:11" x14ac:dyDescent="0.3">
      <c r="A1478" s="2">
        <v>16</v>
      </c>
      <c r="B1478" s="2" t="s">
        <v>354</v>
      </c>
      <c r="C1478" s="2">
        <v>86</v>
      </c>
      <c r="D1478" s="2" t="s">
        <v>3186</v>
      </c>
      <c r="E1478" s="2" t="s">
        <v>1313</v>
      </c>
      <c r="F1478" s="2">
        <v>10</v>
      </c>
      <c r="G1478" s="2" t="s">
        <v>19</v>
      </c>
      <c r="H1478" s="2">
        <v>159</v>
      </c>
      <c r="I1478" s="3">
        <v>8.2291747535129256E-4</v>
      </c>
      <c r="J1478" s="2">
        <v>193215</v>
      </c>
      <c r="K1478" s="2">
        <v>308245</v>
      </c>
    </row>
    <row r="1479" spans="1:11" x14ac:dyDescent="0.3">
      <c r="A1479" s="2">
        <v>16</v>
      </c>
      <c r="B1479" s="2" t="s">
        <v>354</v>
      </c>
      <c r="C1479" s="2">
        <v>86</v>
      </c>
      <c r="D1479" s="2" t="s">
        <v>3186</v>
      </c>
      <c r="E1479" s="2" t="s">
        <v>1310</v>
      </c>
      <c r="F1479" s="2">
        <v>11</v>
      </c>
      <c r="G1479" s="2" t="s">
        <v>19</v>
      </c>
      <c r="H1479" s="2">
        <v>105</v>
      </c>
      <c r="I1479" s="3">
        <v>5.4343606862821206E-4</v>
      </c>
      <c r="J1479" s="2">
        <v>193215</v>
      </c>
      <c r="K1479" s="2">
        <v>308245</v>
      </c>
    </row>
    <row r="1480" spans="1:11" x14ac:dyDescent="0.3">
      <c r="A1480" s="2">
        <v>16</v>
      </c>
      <c r="B1480" s="2" t="s">
        <v>354</v>
      </c>
      <c r="C1480" s="2">
        <v>86</v>
      </c>
      <c r="D1480" s="2" t="s">
        <v>3186</v>
      </c>
      <c r="E1480" s="2" t="s">
        <v>1306</v>
      </c>
      <c r="F1480" s="2">
        <v>12</v>
      </c>
      <c r="G1480" s="2" t="s">
        <v>15</v>
      </c>
      <c r="H1480" s="2">
        <v>250</v>
      </c>
      <c r="I1480" s="3">
        <v>1.2938954014957431E-3</v>
      </c>
      <c r="J1480" s="2">
        <v>193215</v>
      </c>
      <c r="K1480" s="2">
        <v>308245</v>
      </c>
    </row>
    <row r="1481" spans="1:11" x14ac:dyDescent="0.3">
      <c r="A1481" s="2">
        <v>16</v>
      </c>
      <c r="B1481" s="2" t="s">
        <v>354</v>
      </c>
      <c r="C1481" s="2">
        <v>86</v>
      </c>
      <c r="D1481" s="2" t="s">
        <v>3186</v>
      </c>
      <c r="E1481" s="2" t="s">
        <v>1308</v>
      </c>
      <c r="F1481" s="2">
        <v>13</v>
      </c>
      <c r="G1481" s="2" t="s">
        <v>19</v>
      </c>
      <c r="H1481" s="2">
        <v>127</v>
      </c>
      <c r="I1481" s="3">
        <v>6.5729886395983744E-4</v>
      </c>
      <c r="J1481" s="2">
        <v>193215</v>
      </c>
      <c r="K1481" s="2">
        <v>308245</v>
      </c>
    </row>
    <row r="1482" spans="1:11" x14ac:dyDescent="0.3">
      <c r="A1482" s="2">
        <v>16</v>
      </c>
      <c r="B1482" s="2" t="s">
        <v>354</v>
      </c>
      <c r="C1482" s="2">
        <v>86</v>
      </c>
      <c r="D1482" s="2" t="s">
        <v>3186</v>
      </c>
      <c r="E1482" s="2" t="s">
        <v>1309</v>
      </c>
      <c r="F1482" s="2">
        <v>14</v>
      </c>
      <c r="G1482" s="2" t="s">
        <v>19</v>
      </c>
      <c r="H1482" s="2">
        <v>99</v>
      </c>
      <c r="I1482" s="3">
        <v>5.123825789923143E-4</v>
      </c>
      <c r="J1482" s="2">
        <v>193215</v>
      </c>
      <c r="K1482" s="2">
        <v>308245</v>
      </c>
    </row>
    <row r="1483" spans="1:11" x14ac:dyDescent="0.3">
      <c r="A1483" s="2">
        <v>16</v>
      </c>
      <c r="B1483" s="2" t="s">
        <v>354</v>
      </c>
      <c r="C1483" s="2">
        <v>86</v>
      </c>
      <c r="D1483" s="2" t="s">
        <v>3186</v>
      </c>
      <c r="E1483" s="2" t="s">
        <v>1307</v>
      </c>
      <c r="F1483" s="2">
        <v>15</v>
      </c>
      <c r="G1483" s="2" t="s">
        <v>1053</v>
      </c>
      <c r="H1483" s="2">
        <v>95</v>
      </c>
      <c r="I1483" s="3">
        <v>4.9168025256838242E-4</v>
      </c>
      <c r="J1483" s="2">
        <v>193215</v>
      </c>
      <c r="K1483" s="2">
        <v>308245</v>
      </c>
    </row>
    <row r="1484" spans="1:11" x14ac:dyDescent="0.3">
      <c r="A1484" s="2">
        <v>16</v>
      </c>
      <c r="B1484" s="2" t="s">
        <v>354</v>
      </c>
      <c r="C1484" s="2">
        <v>87</v>
      </c>
      <c r="D1484" s="2" t="s">
        <v>3187</v>
      </c>
      <c r="E1484" s="2" t="s">
        <v>1302</v>
      </c>
      <c r="F1484" s="2">
        <v>1</v>
      </c>
      <c r="G1484" s="2" t="s">
        <v>9</v>
      </c>
      <c r="H1484" s="2">
        <v>72523</v>
      </c>
      <c r="I1484" s="3">
        <v>0.40165595923792646</v>
      </c>
      <c r="J1484" s="2">
        <v>180560</v>
      </c>
      <c r="K1484" s="2">
        <v>281439</v>
      </c>
    </row>
    <row r="1485" spans="1:11" x14ac:dyDescent="0.3">
      <c r="A1485" s="2">
        <v>16</v>
      </c>
      <c r="B1485" s="2" t="s">
        <v>354</v>
      </c>
      <c r="C1485" s="2">
        <v>87</v>
      </c>
      <c r="D1485" s="2" t="s">
        <v>3187</v>
      </c>
      <c r="E1485" s="2" t="s">
        <v>1301</v>
      </c>
      <c r="F1485" s="2">
        <v>2</v>
      </c>
      <c r="G1485" s="2" t="s">
        <v>7</v>
      </c>
      <c r="H1485" s="2">
        <v>77387</v>
      </c>
      <c r="I1485" s="3">
        <v>0.42859437306158615</v>
      </c>
      <c r="J1485" s="2">
        <v>180560</v>
      </c>
      <c r="K1485" s="2">
        <v>281439</v>
      </c>
    </row>
    <row r="1486" spans="1:11" x14ac:dyDescent="0.3">
      <c r="A1486" s="2">
        <v>16</v>
      </c>
      <c r="B1486" s="2" t="s">
        <v>354</v>
      </c>
      <c r="C1486" s="2">
        <v>87</v>
      </c>
      <c r="D1486" s="2" t="s">
        <v>3187</v>
      </c>
      <c r="E1486" s="2" t="s">
        <v>1305</v>
      </c>
      <c r="F1486" s="2">
        <v>3</v>
      </c>
      <c r="G1486" s="2" t="s">
        <v>1023</v>
      </c>
      <c r="H1486" s="2">
        <v>27222</v>
      </c>
      <c r="I1486" s="3">
        <v>0.15076428887904297</v>
      </c>
      <c r="J1486" s="2">
        <v>180560</v>
      </c>
      <c r="K1486" s="2">
        <v>281439</v>
      </c>
    </row>
    <row r="1487" spans="1:11" x14ac:dyDescent="0.3">
      <c r="A1487" s="2">
        <v>16</v>
      </c>
      <c r="B1487" s="2" t="s">
        <v>354</v>
      </c>
      <c r="C1487" s="2">
        <v>87</v>
      </c>
      <c r="D1487" s="2" t="s">
        <v>3187</v>
      </c>
      <c r="E1487" s="2" t="str">
        <f>"NOTA"&amp;B1487</f>
        <v>NOTANanded</v>
      </c>
      <c r="F1487" s="2">
        <v>4</v>
      </c>
      <c r="G1487" s="2" t="s">
        <v>22</v>
      </c>
      <c r="H1487" s="2">
        <v>720</v>
      </c>
      <c r="I1487" s="3">
        <v>3.9875941515285776E-3</v>
      </c>
      <c r="J1487" s="2">
        <v>180560</v>
      </c>
      <c r="K1487" s="2">
        <v>281439</v>
      </c>
    </row>
    <row r="1488" spans="1:11" x14ac:dyDescent="0.3">
      <c r="A1488" s="2">
        <v>16</v>
      </c>
      <c r="B1488" s="2" t="s">
        <v>354</v>
      </c>
      <c r="C1488" s="2">
        <v>87</v>
      </c>
      <c r="D1488" s="2" t="s">
        <v>3187</v>
      </c>
      <c r="E1488" s="2" t="s">
        <v>1303</v>
      </c>
      <c r="F1488" s="2">
        <v>5</v>
      </c>
      <c r="G1488" s="2" t="s">
        <v>387</v>
      </c>
      <c r="H1488" s="2">
        <v>427</v>
      </c>
      <c r="I1488" s="3">
        <v>2.364864864864865E-3</v>
      </c>
      <c r="J1488" s="2">
        <v>180560</v>
      </c>
      <c r="K1488" s="2">
        <v>281439</v>
      </c>
    </row>
    <row r="1489" spans="1:11" x14ac:dyDescent="0.3">
      <c r="A1489" s="2">
        <v>16</v>
      </c>
      <c r="B1489" s="2" t="s">
        <v>354</v>
      </c>
      <c r="C1489" s="2">
        <v>87</v>
      </c>
      <c r="D1489" s="2" t="s">
        <v>3187</v>
      </c>
      <c r="E1489" s="2" t="s">
        <v>1311</v>
      </c>
      <c r="F1489" s="2">
        <v>6</v>
      </c>
      <c r="G1489" s="2" t="s">
        <v>19</v>
      </c>
      <c r="H1489" s="2">
        <v>413</v>
      </c>
      <c r="I1489" s="3">
        <v>2.2873283119184758E-3</v>
      </c>
      <c r="J1489" s="2">
        <v>180560</v>
      </c>
      <c r="K1489" s="2">
        <v>281439</v>
      </c>
    </row>
    <row r="1490" spans="1:11" x14ac:dyDescent="0.3">
      <c r="A1490" s="2">
        <v>16</v>
      </c>
      <c r="B1490" s="2" t="s">
        <v>354</v>
      </c>
      <c r="C1490" s="2">
        <v>87</v>
      </c>
      <c r="D1490" s="2" t="s">
        <v>3187</v>
      </c>
      <c r="E1490" s="2" t="s">
        <v>1312</v>
      </c>
      <c r="F1490" s="2">
        <v>7</v>
      </c>
      <c r="G1490" s="2" t="s">
        <v>19</v>
      </c>
      <c r="H1490" s="2">
        <v>325</v>
      </c>
      <c r="I1490" s="3">
        <v>1.7999556933983164E-3</v>
      </c>
      <c r="J1490" s="2">
        <v>180560</v>
      </c>
      <c r="K1490" s="2">
        <v>281439</v>
      </c>
    </row>
    <row r="1491" spans="1:11" x14ac:dyDescent="0.3">
      <c r="A1491" s="2">
        <v>16</v>
      </c>
      <c r="B1491" s="2" t="s">
        <v>354</v>
      </c>
      <c r="C1491" s="2">
        <v>87</v>
      </c>
      <c r="D1491" s="2" t="s">
        <v>3187</v>
      </c>
      <c r="E1491" s="2" t="s">
        <v>1314</v>
      </c>
      <c r="F1491" s="2">
        <v>8</v>
      </c>
      <c r="G1491" s="2" t="s">
        <v>19</v>
      </c>
      <c r="H1491" s="2">
        <v>295</v>
      </c>
      <c r="I1491" s="3">
        <v>1.6338059370846255E-3</v>
      </c>
      <c r="J1491" s="2">
        <v>180560</v>
      </c>
      <c r="K1491" s="2">
        <v>281439</v>
      </c>
    </row>
    <row r="1492" spans="1:11" x14ac:dyDescent="0.3">
      <c r="A1492" s="2">
        <v>16</v>
      </c>
      <c r="B1492" s="2" t="s">
        <v>354</v>
      </c>
      <c r="C1492" s="2">
        <v>87</v>
      </c>
      <c r="D1492" s="2" t="s">
        <v>3187</v>
      </c>
      <c r="E1492" s="2" t="s">
        <v>1304</v>
      </c>
      <c r="F1492" s="2">
        <v>9</v>
      </c>
      <c r="G1492" s="2" t="s">
        <v>31</v>
      </c>
      <c r="H1492" s="2">
        <v>576</v>
      </c>
      <c r="I1492" s="3">
        <v>3.1900753212228622E-3</v>
      </c>
      <c r="J1492" s="2">
        <v>180560</v>
      </c>
      <c r="K1492" s="2">
        <v>281439</v>
      </c>
    </row>
    <row r="1493" spans="1:11" x14ac:dyDescent="0.3">
      <c r="A1493" s="2">
        <v>16</v>
      </c>
      <c r="B1493" s="2" t="s">
        <v>354</v>
      </c>
      <c r="C1493" s="2">
        <v>87</v>
      </c>
      <c r="D1493" s="2" t="s">
        <v>3187</v>
      </c>
      <c r="E1493" s="2" t="s">
        <v>1313</v>
      </c>
      <c r="F1493" s="2">
        <v>10</v>
      </c>
      <c r="G1493" s="2" t="s">
        <v>19</v>
      </c>
      <c r="H1493" s="2">
        <v>158</v>
      </c>
      <c r="I1493" s="3">
        <v>8.7505538325210455E-4</v>
      </c>
      <c r="J1493" s="2">
        <v>180560</v>
      </c>
      <c r="K1493" s="2">
        <v>281439</v>
      </c>
    </row>
    <row r="1494" spans="1:11" x14ac:dyDescent="0.3">
      <c r="A1494" s="2">
        <v>16</v>
      </c>
      <c r="B1494" s="2" t="s">
        <v>354</v>
      </c>
      <c r="C1494" s="2">
        <v>87</v>
      </c>
      <c r="D1494" s="2" t="s">
        <v>3187</v>
      </c>
      <c r="E1494" s="2" t="s">
        <v>1310</v>
      </c>
      <c r="F1494" s="2">
        <v>11</v>
      </c>
      <c r="G1494" s="2" t="s">
        <v>19</v>
      </c>
      <c r="H1494" s="2">
        <v>128</v>
      </c>
      <c r="I1494" s="3">
        <v>7.0890562693841385E-4</v>
      </c>
      <c r="J1494" s="2">
        <v>180560</v>
      </c>
      <c r="K1494" s="2">
        <v>281439</v>
      </c>
    </row>
    <row r="1495" spans="1:11" x14ac:dyDescent="0.3">
      <c r="A1495" s="2">
        <v>16</v>
      </c>
      <c r="B1495" s="2" t="s">
        <v>354</v>
      </c>
      <c r="C1495" s="2">
        <v>87</v>
      </c>
      <c r="D1495" s="2" t="s">
        <v>3187</v>
      </c>
      <c r="E1495" s="2" t="s">
        <v>1306</v>
      </c>
      <c r="F1495" s="2">
        <v>12</v>
      </c>
      <c r="G1495" s="2" t="s">
        <v>15</v>
      </c>
      <c r="H1495" s="2">
        <v>138</v>
      </c>
      <c r="I1495" s="3">
        <v>7.6428887904297742E-4</v>
      </c>
      <c r="J1495" s="2">
        <v>180560</v>
      </c>
      <c r="K1495" s="2">
        <v>281439</v>
      </c>
    </row>
    <row r="1496" spans="1:11" x14ac:dyDescent="0.3">
      <c r="A1496" s="2">
        <v>16</v>
      </c>
      <c r="B1496" s="2" t="s">
        <v>354</v>
      </c>
      <c r="C1496" s="2">
        <v>87</v>
      </c>
      <c r="D1496" s="2" t="s">
        <v>3187</v>
      </c>
      <c r="E1496" s="2" t="s">
        <v>1308</v>
      </c>
      <c r="F1496" s="2">
        <v>13</v>
      </c>
      <c r="G1496" s="2" t="s">
        <v>19</v>
      </c>
      <c r="H1496" s="2">
        <v>105</v>
      </c>
      <c r="I1496" s="3">
        <v>5.8152414709791754E-4</v>
      </c>
      <c r="J1496" s="2">
        <v>180560</v>
      </c>
      <c r="K1496" s="2">
        <v>281439</v>
      </c>
    </row>
    <row r="1497" spans="1:11" x14ac:dyDescent="0.3">
      <c r="A1497" s="2">
        <v>16</v>
      </c>
      <c r="B1497" s="2" t="s">
        <v>354</v>
      </c>
      <c r="C1497" s="2">
        <v>87</v>
      </c>
      <c r="D1497" s="2" t="s">
        <v>3187</v>
      </c>
      <c r="E1497" s="2" t="s">
        <v>1309</v>
      </c>
      <c r="F1497" s="2">
        <v>14</v>
      </c>
      <c r="G1497" s="2" t="s">
        <v>19</v>
      </c>
      <c r="H1497" s="2">
        <v>88</v>
      </c>
      <c r="I1497" s="3">
        <v>4.8737261852015948E-4</v>
      </c>
      <c r="J1497" s="2">
        <v>180560</v>
      </c>
      <c r="K1497" s="2">
        <v>281439</v>
      </c>
    </row>
    <row r="1498" spans="1:11" x14ac:dyDescent="0.3">
      <c r="A1498" s="2">
        <v>16</v>
      </c>
      <c r="B1498" s="2" t="s">
        <v>354</v>
      </c>
      <c r="C1498" s="2">
        <v>87</v>
      </c>
      <c r="D1498" s="2" t="s">
        <v>3187</v>
      </c>
      <c r="E1498" s="2" t="s">
        <v>1307</v>
      </c>
      <c r="F1498" s="2">
        <v>15</v>
      </c>
      <c r="G1498" s="2" t="s">
        <v>1053</v>
      </c>
      <c r="H1498" s="2">
        <v>55</v>
      </c>
      <c r="I1498" s="3">
        <v>3.0460788657509966E-4</v>
      </c>
      <c r="J1498" s="2">
        <v>180560</v>
      </c>
      <c r="K1498" s="2">
        <v>281439</v>
      </c>
    </row>
    <row r="1499" spans="1:11" x14ac:dyDescent="0.3">
      <c r="A1499" s="2">
        <v>41</v>
      </c>
      <c r="B1499" s="2" t="s">
        <v>871</v>
      </c>
      <c r="C1499" s="2">
        <v>88</v>
      </c>
      <c r="D1499" s="2" t="s">
        <v>3326</v>
      </c>
      <c r="E1499" s="2" t="s">
        <v>1818</v>
      </c>
      <c r="F1499" s="2">
        <v>1</v>
      </c>
      <c r="G1499" s="2" t="s">
        <v>9</v>
      </c>
      <c r="H1499" s="2">
        <v>105870</v>
      </c>
      <c r="I1499" s="3">
        <v>0.6196591201741859</v>
      </c>
      <c r="J1499" s="2">
        <v>170852</v>
      </c>
      <c r="K1499" s="2">
        <v>272776</v>
      </c>
    </row>
    <row r="1500" spans="1:11" x14ac:dyDescent="0.3">
      <c r="A1500" s="2">
        <v>41</v>
      </c>
      <c r="B1500" s="2" t="s">
        <v>871</v>
      </c>
      <c r="C1500" s="2">
        <v>88</v>
      </c>
      <c r="D1500" s="2" t="s">
        <v>3326</v>
      </c>
      <c r="E1500" s="2" t="s">
        <v>1816</v>
      </c>
      <c r="F1500" s="2">
        <v>2</v>
      </c>
      <c r="G1500" s="2" t="s">
        <v>7</v>
      </c>
      <c r="H1500" s="2">
        <v>37208</v>
      </c>
      <c r="I1500" s="3">
        <v>0.21777913047549927</v>
      </c>
      <c r="J1500" s="2">
        <v>170852</v>
      </c>
      <c r="K1500" s="2">
        <v>272776</v>
      </c>
    </row>
    <row r="1501" spans="1:11" x14ac:dyDescent="0.3">
      <c r="A1501" s="2">
        <v>41</v>
      </c>
      <c r="B1501" s="2" t="s">
        <v>871</v>
      </c>
      <c r="C1501" s="2">
        <v>88</v>
      </c>
      <c r="D1501" s="2" t="s">
        <v>3326</v>
      </c>
      <c r="E1501" s="2" t="s">
        <v>1821</v>
      </c>
      <c r="F1501" s="2">
        <v>3</v>
      </c>
      <c r="G1501" s="2" t="s">
        <v>1023</v>
      </c>
      <c r="H1501" s="2">
        <v>21184</v>
      </c>
      <c r="I1501" s="3">
        <v>0.12399035422470911</v>
      </c>
      <c r="J1501" s="2">
        <v>170852</v>
      </c>
      <c r="K1501" s="2">
        <v>272776</v>
      </c>
    </row>
    <row r="1502" spans="1:11" x14ac:dyDescent="0.3">
      <c r="A1502" s="2">
        <v>41</v>
      </c>
      <c r="B1502" s="2" t="s">
        <v>871</v>
      </c>
      <c r="C1502" s="2">
        <v>88</v>
      </c>
      <c r="D1502" s="2" t="s">
        <v>3326</v>
      </c>
      <c r="E1502" s="2" t="str">
        <f>"NOTA"&amp;B1502</f>
        <v xml:space="preserve">NOTALatur </v>
      </c>
      <c r="F1502" s="2">
        <v>4</v>
      </c>
      <c r="G1502" s="2" t="s">
        <v>22</v>
      </c>
      <c r="H1502" s="2">
        <v>1101</v>
      </c>
      <c r="I1502" s="3">
        <v>6.4441739049001471E-3</v>
      </c>
      <c r="J1502" s="2">
        <v>170852</v>
      </c>
      <c r="K1502" s="2">
        <v>272776</v>
      </c>
    </row>
    <row r="1503" spans="1:11" x14ac:dyDescent="0.3">
      <c r="A1503" s="2">
        <v>41</v>
      </c>
      <c r="B1503" s="2" t="s">
        <v>871</v>
      </c>
      <c r="C1503" s="2">
        <v>88</v>
      </c>
      <c r="D1503" s="2" t="s">
        <v>3326</v>
      </c>
      <c r="E1503" s="2" t="s">
        <v>1817</v>
      </c>
      <c r="F1503" s="2">
        <v>5</v>
      </c>
      <c r="G1503" s="2" t="s">
        <v>11</v>
      </c>
      <c r="H1503" s="2">
        <v>1262</v>
      </c>
      <c r="I1503" s="3">
        <v>7.3865099618383159E-3</v>
      </c>
      <c r="J1503" s="2">
        <v>170852</v>
      </c>
      <c r="K1503" s="2">
        <v>272776</v>
      </c>
    </row>
    <row r="1504" spans="1:11" x14ac:dyDescent="0.3">
      <c r="A1504" s="2">
        <v>41</v>
      </c>
      <c r="B1504" s="2" t="s">
        <v>871</v>
      </c>
      <c r="C1504" s="2">
        <v>88</v>
      </c>
      <c r="D1504" s="2" t="s">
        <v>3326</v>
      </c>
      <c r="E1504" s="2" t="s">
        <v>1819</v>
      </c>
      <c r="F1504" s="2">
        <v>6</v>
      </c>
      <c r="G1504" s="2" t="s">
        <v>1053</v>
      </c>
      <c r="H1504" s="2">
        <v>1120</v>
      </c>
      <c r="I1504" s="3">
        <v>6.5553812656568254E-3</v>
      </c>
      <c r="J1504" s="2">
        <v>170852</v>
      </c>
      <c r="K1504" s="2">
        <v>272776</v>
      </c>
    </row>
    <row r="1505" spans="1:11" x14ac:dyDescent="0.3">
      <c r="A1505" s="2">
        <v>41</v>
      </c>
      <c r="B1505" s="2" t="s">
        <v>871</v>
      </c>
      <c r="C1505" s="2">
        <v>88</v>
      </c>
      <c r="D1505" s="2" t="s">
        <v>3326</v>
      </c>
      <c r="E1505" s="2" t="s">
        <v>1822</v>
      </c>
      <c r="F1505" s="2">
        <v>7</v>
      </c>
      <c r="G1505" s="2" t="s">
        <v>1319</v>
      </c>
      <c r="H1505" s="2">
        <v>1415</v>
      </c>
      <c r="I1505" s="3">
        <v>8.2820218668789355E-3</v>
      </c>
      <c r="J1505" s="2">
        <v>170852</v>
      </c>
      <c r="K1505" s="2">
        <v>272776</v>
      </c>
    </row>
    <row r="1506" spans="1:11" x14ac:dyDescent="0.3">
      <c r="A1506" s="2">
        <v>41</v>
      </c>
      <c r="B1506" s="2" t="s">
        <v>871</v>
      </c>
      <c r="C1506" s="2">
        <v>88</v>
      </c>
      <c r="D1506" s="2" t="s">
        <v>3326</v>
      </c>
      <c r="E1506" s="2" t="s">
        <v>1820</v>
      </c>
      <c r="F1506" s="2">
        <v>8</v>
      </c>
      <c r="G1506" s="2" t="s">
        <v>15</v>
      </c>
      <c r="H1506" s="2">
        <v>402</v>
      </c>
      <c r="I1506" s="3">
        <v>2.3529136328518251E-3</v>
      </c>
      <c r="J1506" s="2">
        <v>170852</v>
      </c>
      <c r="K1506" s="2">
        <v>272776</v>
      </c>
    </row>
    <row r="1507" spans="1:11" x14ac:dyDescent="0.3">
      <c r="A1507" s="2">
        <v>41</v>
      </c>
      <c r="B1507" s="2" t="s">
        <v>871</v>
      </c>
      <c r="C1507" s="2">
        <v>88</v>
      </c>
      <c r="D1507" s="2" t="s">
        <v>3326</v>
      </c>
      <c r="E1507" s="2" t="s">
        <v>1825</v>
      </c>
      <c r="F1507" s="2">
        <v>9</v>
      </c>
      <c r="G1507" s="2" t="s">
        <v>19</v>
      </c>
      <c r="H1507" s="2">
        <v>478</v>
      </c>
      <c r="I1507" s="3">
        <v>2.7977430758785384E-3</v>
      </c>
      <c r="J1507" s="2">
        <v>170852</v>
      </c>
      <c r="K1507" s="2">
        <v>272776</v>
      </c>
    </row>
    <row r="1508" spans="1:11" x14ac:dyDescent="0.3">
      <c r="A1508" s="2">
        <v>41</v>
      </c>
      <c r="B1508" s="2" t="s">
        <v>871</v>
      </c>
      <c r="C1508" s="2">
        <v>88</v>
      </c>
      <c r="D1508" s="2" t="s">
        <v>3326</v>
      </c>
      <c r="E1508" s="2" t="s">
        <v>1824</v>
      </c>
      <c r="F1508" s="2">
        <v>10</v>
      </c>
      <c r="G1508" s="2" t="s">
        <v>19</v>
      </c>
      <c r="H1508" s="2">
        <v>497</v>
      </c>
      <c r="I1508" s="3">
        <v>2.9089504366352163E-3</v>
      </c>
      <c r="J1508" s="2">
        <v>170852</v>
      </c>
      <c r="K1508" s="2">
        <v>272776</v>
      </c>
    </row>
    <row r="1509" spans="1:11" x14ac:dyDescent="0.3">
      <c r="A1509" s="2">
        <v>41</v>
      </c>
      <c r="B1509" s="2" t="s">
        <v>871</v>
      </c>
      <c r="C1509" s="2">
        <v>88</v>
      </c>
      <c r="D1509" s="2" t="s">
        <v>3326</v>
      </c>
      <c r="E1509" s="2" t="s">
        <v>1823</v>
      </c>
      <c r="F1509" s="2">
        <v>11</v>
      </c>
      <c r="G1509" s="2" t="s">
        <v>19</v>
      </c>
      <c r="H1509" s="2">
        <v>315</v>
      </c>
      <c r="I1509" s="3">
        <v>1.8437009809659823E-3</v>
      </c>
      <c r="J1509" s="2">
        <v>170852</v>
      </c>
      <c r="K1509" s="2">
        <v>272776</v>
      </c>
    </row>
    <row r="1510" spans="1:11" x14ac:dyDescent="0.3">
      <c r="A1510" s="2">
        <v>16</v>
      </c>
      <c r="B1510" s="2" t="s">
        <v>354</v>
      </c>
      <c r="C1510" s="2">
        <v>89</v>
      </c>
      <c r="D1510" s="2" t="s">
        <v>3188</v>
      </c>
      <c r="E1510" s="2" t="s">
        <v>1302</v>
      </c>
      <c r="F1510" s="2">
        <v>1</v>
      </c>
      <c r="G1510" s="2" t="s">
        <v>9</v>
      </c>
      <c r="H1510" s="2">
        <v>92075</v>
      </c>
      <c r="I1510" s="3">
        <v>0.46651196489823632</v>
      </c>
      <c r="J1510" s="2">
        <v>197369</v>
      </c>
      <c r="K1510" s="2">
        <v>283108</v>
      </c>
    </row>
    <row r="1511" spans="1:11" x14ac:dyDescent="0.3">
      <c r="A1511" s="2">
        <v>16</v>
      </c>
      <c r="B1511" s="2" t="s">
        <v>354</v>
      </c>
      <c r="C1511" s="2">
        <v>89</v>
      </c>
      <c r="D1511" s="2" t="s">
        <v>3188</v>
      </c>
      <c r="E1511" s="2" t="s">
        <v>1301</v>
      </c>
      <c r="F1511" s="2">
        <v>2</v>
      </c>
      <c r="G1511" s="2" t="s">
        <v>7</v>
      </c>
      <c r="H1511" s="2">
        <v>71434</v>
      </c>
      <c r="I1511" s="3">
        <v>0.36193120500179865</v>
      </c>
      <c r="J1511" s="2">
        <v>197369</v>
      </c>
      <c r="K1511" s="2">
        <v>283108</v>
      </c>
    </row>
    <row r="1512" spans="1:11" x14ac:dyDescent="0.3">
      <c r="A1512" s="2">
        <v>16</v>
      </c>
      <c r="B1512" s="2" t="s">
        <v>354</v>
      </c>
      <c r="C1512" s="2">
        <v>89</v>
      </c>
      <c r="D1512" s="2" t="s">
        <v>3188</v>
      </c>
      <c r="E1512" s="2" t="s">
        <v>1305</v>
      </c>
      <c r="F1512" s="2">
        <v>3</v>
      </c>
      <c r="G1512" s="2" t="s">
        <v>1023</v>
      </c>
      <c r="H1512" s="2">
        <v>27530</v>
      </c>
      <c r="I1512" s="3">
        <v>0.13948492417755576</v>
      </c>
      <c r="J1512" s="2">
        <v>197369</v>
      </c>
      <c r="K1512" s="2">
        <v>283108</v>
      </c>
    </row>
    <row r="1513" spans="1:11" x14ac:dyDescent="0.3">
      <c r="A1513" s="2">
        <v>16</v>
      </c>
      <c r="B1513" s="2" t="s">
        <v>354</v>
      </c>
      <c r="C1513" s="2">
        <v>89</v>
      </c>
      <c r="D1513" s="2" t="s">
        <v>3188</v>
      </c>
      <c r="E1513" s="2" t="str">
        <f>"NOTA"&amp;B1513</f>
        <v>NOTANanded</v>
      </c>
      <c r="F1513" s="2">
        <v>4</v>
      </c>
      <c r="G1513" s="2" t="s">
        <v>22</v>
      </c>
      <c r="H1513" s="2">
        <v>1061</v>
      </c>
      <c r="I1513" s="3">
        <v>5.3757175645618108E-3</v>
      </c>
      <c r="J1513" s="2">
        <v>197369</v>
      </c>
      <c r="K1513" s="2">
        <v>283108</v>
      </c>
    </row>
    <row r="1514" spans="1:11" x14ac:dyDescent="0.3">
      <c r="A1514" s="2">
        <v>16</v>
      </c>
      <c r="B1514" s="2" t="s">
        <v>354</v>
      </c>
      <c r="C1514" s="2">
        <v>89</v>
      </c>
      <c r="D1514" s="2" t="s">
        <v>3188</v>
      </c>
      <c r="E1514" s="2" t="s">
        <v>1303</v>
      </c>
      <c r="F1514" s="2">
        <v>5</v>
      </c>
      <c r="G1514" s="2" t="s">
        <v>387</v>
      </c>
      <c r="H1514" s="2">
        <v>888</v>
      </c>
      <c r="I1514" s="3">
        <v>4.49918680238538E-3</v>
      </c>
      <c r="J1514" s="2">
        <v>197369</v>
      </c>
      <c r="K1514" s="2">
        <v>283108</v>
      </c>
    </row>
    <row r="1515" spans="1:11" x14ac:dyDescent="0.3">
      <c r="A1515" s="2">
        <v>16</v>
      </c>
      <c r="B1515" s="2" t="s">
        <v>354</v>
      </c>
      <c r="C1515" s="2">
        <v>89</v>
      </c>
      <c r="D1515" s="2" t="s">
        <v>3188</v>
      </c>
      <c r="E1515" s="2" t="s">
        <v>1311</v>
      </c>
      <c r="F1515" s="2">
        <v>6</v>
      </c>
      <c r="G1515" s="2" t="s">
        <v>19</v>
      </c>
      <c r="H1515" s="2">
        <v>921</v>
      </c>
      <c r="I1515" s="3">
        <v>4.6663863119334849E-3</v>
      </c>
      <c r="J1515" s="2">
        <v>197369</v>
      </c>
      <c r="K1515" s="2">
        <v>283108</v>
      </c>
    </row>
    <row r="1516" spans="1:11" x14ac:dyDescent="0.3">
      <c r="A1516" s="2">
        <v>16</v>
      </c>
      <c r="B1516" s="2" t="s">
        <v>354</v>
      </c>
      <c r="C1516" s="2">
        <v>89</v>
      </c>
      <c r="D1516" s="2" t="s">
        <v>3188</v>
      </c>
      <c r="E1516" s="2" t="s">
        <v>1312</v>
      </c>
      <c r="F1516" s="2">
        <v>7</v>
      </c>
      <c r="G1516" s="2" t="s">
        <v>19</v>
      </c>
      <c r="H1516" s="2">
        <v>754</v>
      </c>
      <c r="I1516" s="3">
        <v>3.8202554605839822E-3</v>
      </c>
      <c r="J1516" s="2">
        <v>197369</v>
      </c>
      <c r="K1516" s="2">
        <v>283108</v>
      </c>
    </row>
    <row r="1517" spans="1:11" x14ac:dyDescent="0.3">
      <c r="A1517" s="2">
        <v>16</v>
      </c>
      <c r="B1517" s="2" t="s">
        <v>354</v>
      </c>
      <c r="C1517" s="2">
        <v>89</v>
      </c>
      <c r="D1517" s="2" t="s">
        <v>3188</v>
      </c>
      <c r="E1517" s="2" t="s">
        <v>1314</v>
      </c>
      <c r="F1517" s="2">
        <v>8</v>
      </c>
      <c r="G1517" s="2" t="s">
        <v>19</v>
      </c>
      <c r="H1517" s="2">
        <v>616</v>
      </c>
      <c r="I1517" s="3">
        <v>3.1210575115646327E-3</v>
      </c>
      <c r="J1517" s="2">
        <v>197369</v>
      </c>
      <c r="K1517" s="2">
        <v>283108</v>
      </c>
    </row>
    <row r="1518" spans="1:11" x14ac:dyDescent="0.3">
      <c r="A1518" s="2">
        <v>16</v>
      </c>
      <c r="B1518" s="2" t="s">
        <v>354</v>
      </c>
      <c r="C1518" s="2">
        <v>89</v>
      </c>
      <c r="D1518" s="2" t="s">
        <v>3188</v>
      </c>
      <c r="E1518" s="2" t="s">
        <v>1304</v>
      </c>
      <c r="F1518" s="2">
        <v>9</v>
      </c>
      <c r="G1518" s="2" t="s">
        <v>31</v>
      </c>
      <c r="H1518" s="2">
        <v>346</v>
      </c>
      <c r="I1518" s="3">
        <v>1.7530615243528619E-3</v>
      </c>
      <c r="J1518" s="2">
        <v>197369</v>
      </c>
      <c r="K1518" s="2">
        <v>283108</v>
      </c>
    </row>
    <row r="1519" spans="1:11" x14ac:dyDescent="0.3">
      <c r="A1519" s="2">
        <v>16</v>
      </c>
      <c r="B1519" s="2" t="s">
        <v>354</v>
      </c>
      <c r="C1519" s="2">
        <v>89</v>
      </c>
      <c r="D1519" s="2" t="s">
        <v>3188</v>
      </c>
      <c r="E1519" s="2" t="s">
        <v>1313</v>
      </c>
      <c r="F1519" s="2">
        <v>10</v>
      </c>
      <c r="G1519" s="2" t="s">
        <v>19</v>
      </c>
      <c r="H1519" s="2">
        <v>473</v>
      </c>
      <c r="I1519" s="3">
        <v>2.3965263035228431E-3</v>
      </c>
      <c r="J1519" s="2">
        <v>197369</v>
      </c>
      <c r="K1519" s="2">
        <v>283108</v>
      </c>
    </row>
    <row r="1520" spans="1:11" x14ac:dyDescent="0.3">
      <c r="A1520" s="2">
        <v>16</v>
      </c>
      <c r="B1520" s="2" t="s">
        <v>354</v>
      </c>
      <c r="C1520" s="2">
        <v>89</v>
      </c>
      <c r="D1520" s="2" t="s">
        <v>3188</v>
      </c>
      <c r="E1520" s="2" t="s">
        <v>1310</v>
      </c>
      <c r="F1520" s="2">
        <v>11</v>
      </c>
      <c r="G1520" s="2" t="s">
        <v>19</v>
      </c>
      <c r="H1520" s="2">
        <v>356</v>
      </c>
      <c r="I1520" s="3">
        <v>1.8037280423977423E-3</v>
      </c>
      <c r="J1520" s="2">
        <v>197369</v>
      </c>
      <c r="K1520" s="2">
        <v>283108</v>
      </c>
    </row>
    <row r="1521" spans="1:11" x14ac:dyDescent="0.3">
      <c r="A1521" s="2">
        <v>16</v>
      </c>
      <c r="B1521" s="2" t="s">
        <v>354</v>
      </c>
      <c r="C1521" s="2">
        <v>89</v>
      </c>
      <c r="D1521" s="2" t="s">
        <v>3188</v>
      </c>
      <c r="E1521" s="2" t="s">
        <v>1306</v>
      </c>
      <c r="F1521" s="2">
        <v>12</v>
      </c>
      <c r="G1521" s="2" t="s">
        <v>15</v>
      </c>
      <c r="H1521" s="2">
        <v>339</v>
      </c>
      <c r="I1521" s="3">
        <v>1.7175949617214456E-3</v>
      </c>
      <c r="J1521" s="2">
        <v>197369</v>
      </c>
      <c r="K1521" s="2">
        <v>283108</v>
      </c>
    </row>
    <row r="1522" spans="1:11" x14ac:dyDescent="0.3">
      <c r="A1522" s="2">
        <v>16</v>
      </c>
      <c r="B1522" s="2" t="s">
        <v>354</v>
      </c>
      <c r="C1522" s="2">
        <v>89</v>
      </c>
      <c r="D1522" s="2" t="s">
        <v>3188</v>
      </c>
      <c r="E1522" s="2" t="s">
        <v>1308</v>
      </c>
      <c r="F1522" s="2">
        <v>13</v>
      </c>
      <c r="G1522" s="2" t="s">
        <v>19</v>
      </c>
      <c r="H1522" s="2">
        <v>224</v>
      </c>
      <c r="I1522" s="3">
        <v>1.1349300042053209E-3</v>
      </c>
      <c r="J1522" s="2">
        <v>197369</v>
      </c>
      <c r="K1522" s="2">
        <v>283108</v>
      </c>
    </row>
    <row r="1523" spans="1:11" x14ac:dyDescent="0.3">
      <c r="A1523" s="2">
        <v>16</v>
      </c>
      <c r="B1523" s="2" t="s">
        <v>354</v>
      </c>
      <c r="C1523" s="2">
        <v>89</v>
      </c>
      <c r="D1523" s="2" t="s">
        <v>3188</v>
      </c>
      <c r="E1523" s="2" t="s">
        <v>1309</v>
      </c>
      <c r="F1523" s="2">
        <v>14</v>
      </c>
      <c r="G1523" s="2" t="s">
        <v>19</v>
      </c>
      <c r="H1523" s="2">
        <v>211</v>
      </c>
      <c r="I1523" s="3">
        <v>1.0690635307469764E-3</v>
      </c>
      <c r="J1523" s="2">
        <v>197369</v>
      </c>
      <c r="K1523" s="2">
        <v>283108</v>
      </c>
    </row>
    <row r="1524" spans="1:11" x14ac:dyDescent="0.3">
      <c r="A1524" s="2">
        <v>16</v>
      </c>
      <c r="B1524" s="2" t="s">
        <v>354</v>
      </c>
      <c r="C1524" s="2">
        <v>89</v>
      </c>
      <c r="D1524" s="2" t="s">
        <v>3188</v>
      </c>
      <c r="E1524" s="2" t="s">
        <v>1307</v>
      </c>
      <c r="F1524" s="2">
        <v>15</v>
      </c>
      <c r="G1524" s="2" t="s">
        <v>1053</v>
      </c>
      <c r="H1524" s="2">
        <v>141</v>
      </c>
      <c r="I1524" s="3">
        <v>7.1439790443281366E-4</v>
      </c>
      <c r="J1524" s="2">
        <v>197369</v>
      </c>
      <c r="K1524" s="2">
        <v>283108</v>
      </c>
    </row>
    <row r="1525" spans="1:11" x14ac:dyDescent="0.3">
      <c r="A1525" s="2">
        <v>16</v>
      </c>
      <c r="B1525" s="2" t="s">
        <v>354</v>
      </c>
      <c r="C1525" s="2">
        <v>90</v>
      </c>
      <c r="D1525" s="2" t="s">
        <v>3189</v>
      </c>
      <c r="E1525" s="2" t="s">
        <v>1302</v>
      </c>
      <c r="F1525" s="2">
        <v>1</v>
      </c>
      <c r="G1525" s="2" t="s">
        <v>9</v>
      </c>
      <c r="H1525" s="2">
        <v>87211</v>
      </c>
      <c r="I1525" s="3">
        <v>0.47518143974892663</v>
      </c>
      <c r="J1525" s="2">
        <v>183532</v>
      </c>
      <c r="K1525" s="2">
        <v>290071</v>
      </c>
    </row>
    <row r="1526" spans="1:11" x14ac:dyDescent="0.3">
      <c r="A1526" s="2">
        <v>16</v>
      </c>
      <c r="B1526" s="2" t="s">
        <v>354</v>
      </c>
      <c r="C1526" s="2">
        <v>90</v>
      </c>
      <c r="D1526" s="2" t="s">
        <v>3189</v>
      </c>
      <c r="E1526" s="2" t="s">
        <v>1301</v>
      </c>
      <c r="F1526" s="2">
        <v>2</v>
      </c>
      <c r="G1526" s="2" t="s">
        <v>7</v>
      </c>
      <c r="H1526" s="2">
        <v>63902</v>
      </c>
      <c r="I1526" s="3">
        <v>0.34817906414140315</v>
      </c>
      <c r="J1526" s="2">
        <v>183532</v>
      </c>
      <c r="K1526" s="2">
        <v>290071</v>
      </c>
    </row>
    <row r="1527" spans="1:11" x14ac:dyDescent="0.3">
      <c r="A1527" s="2">
        <v>16</v>
      </c>
      <c r="B1527" s="2" t="s">
        <v>354</v>
      </c>
      <c r="C1527" s="2">
        <v>90</v>
      </c>
      <c r="D1527" s="2" t="s">
        <v>3189</v>
      </c>
      <c r="E1527" s="2" t="s">
        <v>1305</v>
      </c>
      <c r="F1527" s="2">
        <v>3</v>
      </c>
      <c r="G1527" s="2" t="s">
        <v>1023</v>
      </c>
      <c r="H1527" s="2">
        <v>26339</v>
      </c>
      <c r="I1527" s="3">
        <v>0.14351175816751302</v>
      </c>
      <c r="J1527" s="2">
        <v>183532</v>
      </c>
      <c r="K1527" s="2">
        <v>290071</v>
      </c>
    </row>
    <row r="1528" spans="1:11" x14ac:dyDescent="0.3">
      <c r="A1528" s="2">
        <v>16</v>
      </c>
      <c r="B1528" s="2" t="s">
        <v>354</v>
      </c>
      <c r="C1528" s="2">
        <v>90</v>
      </c>
      <c r="D1528" s="2" t="s">
        <v>3189</v>
      </c>
      <c r="E1528" s="2" t="str">
        <f>"NOTA"&amp;B1528</f>
        <v>NOTANanded</v>
      </c>
      <c r="F1528" s="2">
        <v>4</v>
      </c>
      <c r="G1528" s="2" t="s">
        <v>22</v>
      </c>
      <c r="H1528" s="2">
        <v>1026</v>
      </c>
      <c r="I1528" s="3">
        <v>5.5903057777390323E-3</v>
      </c>
      <c r="J1528" s="2">
        <v>183532</v>
      </c>
      <c r="K1528" s="2">
        <v>290071</v>
      </c>
    </row>
    <row r="1529" spans="1:11" x14ac:dyDescent="0.3">
      <c r="A1529" s="2">
        <v>16</v>
      </c>
      <c r="B1529" s="2" t="s">
        <v>354</v>
      </c>
      <c r="C1529" s="2">
        <v>90</v>
      </c>
      <c r="D1529" s="2" t="s">
        <v>3189</v>
      </c>
      <c r="E1529" s="2" t="s">
        <v>1303</v>
      </c>
      <c r="F1529" s="2">
        <v>5</v>
      </c>
      <c r="G1529" s="2" t="s">
        <v>387</v>
      </c>
      <c r="H1529" s="2">
        <v>914</v>
      </c>
      <c r="I1529" s="3">
        <v>4.9800579735413989E-3</v>
      </c>
      <c r="J1529" s="2">
        <v>183532</v>
      </c>
      <c r="K1529" s="2">
        <v>290071</v>
      </c>
    </row>
    <row r="1530" spans="1:11" x14ac:dyDescent="0.3">
      <c r="A1530" s="2">
        <v>16</v>
      </c>
      <c r="B1530" s="2" t="s">
        <v>354</v>
      </c>
      <c r="C1530" s="2">
        <v>90</v>
      </c>
      <c r="D1530" s="2" t="s">
        <v>3189</v>
      </c>
      <c r="E1530" s="2" t="s">
        <v>1311</v>
      </c>
      <c r="F1530" s="2">
        <v>6</v>
      </c>
      <c r="G1530" s="2" t="s">
        <v>19</v>
      </c>
      <c r="H1530" s="2">
        <v>826</v>
      </c>
      <c r="I1530" s="3">
        <v>4.5005775559575443E-3</v>
      </c>
      <c r="J1530" s="2">
        <v>183532</v>
      </c>
      <c r="K1530" s="2">
        <v>290071</v>
      </c>
    </row>
    <row r="1531" spans="1:11" x14ac:dyDescent="0.3">
      <c r="A1531" s="2">
        <v>16</v>
      </c>
      <c r="B1531" s="2" t="s">
        <v>354</v>
      </c>
      <c r="C1531" s="2">
        <v>90</v>
      </c>
      <c r="D1531" s="2" t="s">
        <v>3189</v>
      </c>
      <c r="E1531" s="2" t="s">
        <v>1312</v>
      </c>
      <c r="F1531" s="2">
        <v>7</v>
      </c>
      <c r="G1531" s="2" t="s">
        <v>19</v>
      </c>
      <c r="H1531" s="2">
        <v>861</v>
      </c>
      <c r="I1531" s="3">
        <v>4.6912799947693047E-3</v>
      </c>
      <c r="J1531" s="2">
        <v>183532</v>
      </c>
      <c r="K1531" s="2">
        <v>290071</v>
      </c>
    </row>
    <row r="1532" spans="1:11" x14ac:dyDescent="0.3">
      <c r="A1532" s="2">
        <v>16</v>
      </c>
      <c r="B1532" s="2" t="s">
        <v>354</v>
      </c>
      <c r="C1532" s="2">
        <v>90</v>
      </c>
      <c r="D1532" s="2" t="s">
        <v>3189</v>
      </c>
      <c r="E1532" s="2" t="s">
        <v>1314</v>
      </c>
      <c r="F1532" s="2">
        <v>8</v>
      </c>
      <c r="G1532" s="2" t="s">
        <v>19</v>
      </c>
      <c r="H1532" s="2">
        <v>548</v>
      </c>
      <c r="I1532" s="3">
        <v>2.9858553276812761E-3</v>
      </c>
      <c r="J1532" s="2">
        <v>183532</v>
      </c>
      <c r="K1532" s="2">
        <v>290071</v>
      </c>
    </row>
    <row r="1533" spans="1:11" x14ac:dyDescent="0.3">
      <c r="A1533" s="2">
        <v>16</v>
      </c>
      <c r="B1533" s="2" t="s">
        <v>354</v>
      </c>
      <c r="C1533" s="2">
        <v>90</v>
      </c>
      <c r="D1533" s="2" t="s">
        <v>3189</v>
      </c>
      <c r="E1533" s="2" t="s">
        <v>1304</v>
      </c>
      <c r="F1533" s="2">
        <v>9</v>
      </c>
      <c r="G1533" s="2" t="s">
        <v>31</v>
      </c>
      <c r="H1533" s="2">
        <v>317</v>
      </c>
      <c r="I1533" s="3">
        <v>1.727219231523658E-3</v>
      </c>
      <c r="J1533" s="2">
        <v>183532</v>
      </c>
      <c r="K1533" s="2">
        <v>290071</v>
      </c>
    </row>
    <row r="1534" spans="1:11" x14ac:dyDescent="0.3">
      <c r="A1534" s="2">
        <v>16</v>
      </c>
      <c r="B1534" s="2" t="s">
        <v>354</v>
      </c>
      <c r="C1534" s="2">
        <v>90</v>
      </c>
      <c r="D1534" s="2" t="s">
        <v>3189</v>
      </c>
      <c r="E1534" s="2" t="s">
        <v>1313</v>
      </c>
      <c r="F1534" s="2">
        <v>10</v>
      </c>
      <c r="G1534" s="2" t="s">
        <v>19</v>
      </c>
      <c r="H1534" s="2">
        <v>381</v>
      </c>
      <c r="I1534" s="3">
        <v>2.0759322624937342E-3</v>
      </c>
      <c r="J1534" s="2">
        <v>183532</v>
      </c>
      <c r="K1534" s="2">
        <v>290071</v>
      </c>
    </row>
    <row r="1535" spans="1:11" x14ac:dyDescent="0.3">
      <c r="A1535" s="2">
        <v>16</v>
      </c>
      <c r="B1535" s="2" t="s">
        <v>354</v>
      </c>
      <c r="C1535" s="2">
        <v>90</v>
      </c>
      <c r="D1535" s="2" t="s">
        <v>3189</v>
      </c>
      <c r="E1535" s="2" t="s">
        <v>1310</v>
      </c>
      <c r="F1535" s="2">
        <v>11</v>
      </c>
      <c r="G1535" s="2" t="s">
        <v>19</v>
      </c>
      <c r="H1535" s="2">
        <v>354</v>
      </c>
      <c r="I1535" s="3">
        <v>1.9288189525532332E-3</v>
      </c>
      <c r="J1535" s="2">
        <v>183532</v>
      </c>
      <c r="K1535" s="2">
        <v>290071</v>
      </c>
    </row>
    <row r="1536" spans="1:11" x14ac:dyDescent="0.3">
      <c r="A1536" s="2">
        <v>16</v>
      </c>
      <c r="B1536" s="2" t="s">
        <v>354</v>
      </c>
      <c r="C1536" s="2">
        <v>90</v>
      </c>
      <c r="D1536" s="2" t="s">
        <v>3189</v>
      </c>
      <c r="E1536" s="2" t="s">
        <v>1306</v>
      </c>
      <c r="F1536" s="2">
        <v>12</v>
      </c>
      <c r="G1536" s="2" t="s">
        <v>15</v>
      </c>
      <c r="H1536" s="2">
        <v>291</v>
      </c>
      <c r="I1536" s="3">
        <v>1.5855545626920647E-3</v>
      </c>
      <c r="J1536" s="2">
        <v>183532</v>
      </c>
      <c r="K1536" s="2">
        <v>290071</v>
      </c>
    </row>
    <row r="1537" spans="1:11" x14ac:dyDescent="0.3">
      <c r="A1537" s="2">
        <v>16</v>
      </c>
      <c r="B1537" s="2" t="s">
        <v>354</v>
      </c>
      <c r="C1537" s="2">
        <v>90</v>
      </c>
      <c r="D1537" s="2" t="s">
        <v>3189</v>
      </c>
      <c r="E1537" s="2" t="s">
        <v>1308</v>
      </c>
      <c r="F1537" s="2">
        <v>13</v>
      </c>
      <c r="G1537" s="2" t="s">
        <v>19</v>
      </c>
      <c r="H1537" s="2">
        <v>211</v>
      </c>
      <c r="I1537" s="3">
        <v>1.1496632739794695E-3</v>
      </c>
      <c r="J1537" s="2">
        <v>183532</v>
      </c>
      <c r="K1537" s="2">
        <v>290071</v>
      </c>
    </row>
    <row r="1538" spans="1:11" x14ac:dyDescent="0.3">
      <c r="A1538" s="2">
        <v>16</v>
      </c>
      <c r="B1538" s="2" t="s">
        <v>354</v>
      </c>
      <c r="C1538" s="2">
        <v>90</v>
      </c>
      <c r="D1538" s="2" t="s">
        <v>3189</v>
      </c>
      <c r="E1538" s="2" t="s">
        <v>1309</v>
      </c>
      <c r="F1538" s="2">
        <v>14</v>
      </c>
      <c r="G1538" s="2" t="s">
        <v>19</v>
      </c>
      <c r="H1538" s="2">
        <v>202</v>
      </c>
      <c r="I1538" s="3">
        <v>1.1006255039993026E-3</v>
      </c>
      <c r="J1538" s="2">
        <v>183532</v>
      </c>
      <c r="K1538" s="2">
        <v>290071</v>
      </c>
    </row>
    <row r="1539" spans="1:11" x14ac:dyDescent="0.3">
      <c r="A1539" s="2">
        <v>16</v>
      </c>
      <c r="B1539" s="2" t="s">
        <v>354</v>
      </c>
      <c r="C1539" s="2">
        <v>90</v>
      </c>
      <c r="D1539" s="2" t="s">
        <v>3189</v>
      </c>
      <c r="E1539" s="2" t="s">
        <v>1307</v>
      </c>
      <c r="F1539" s="2">
        <v>15</v>
      </c>
      <c r="G1539" s="2" t="s">
        <v>1053</v>
      </c>
      <c r="H1539" s="2">
        <v>149</v>
      </c>
      <c r="I1539" s="3">
        <v>8.1184752522720839E-4</v>
      </c>
      <c r="J1539" s="2">
        <v>183532</v>
      </c>
      <c r="K1539" s="2">
        <v>290071</v>
      </c>
    </row>
    <row r="1540" spans="1:11" x14ac:dyDescent="0.3">
      <c r="A1540" s="2">
        <v>16</v>
      </c>
      <c r="B1540" s="2" t="s">
        <v>354</v>
      </c>
      <c r="C1540" s="2">
        <v>91</v>
      </c>
      <c r="D1540" s="2" t="s">
        <v>3190</v>
      </c>
      <c r="E1540" s="2" t="s">
        <v>1302</v>
      </c>
      <c r="F1540" s="2">
        <v>1</v>
      </c>
      <c r="G1540" s="2" t="s">
        <v>9</v>
      </c>
      <c r="H1540" s="2">
        <v>89666</v>
      </c>
      <c r="I1540" s="3">
        <v>0.53234146891716194</v>
      </c>
      <c r="J1540" s="2">
        <v>168437</v>
      </c>
      <c r="K1540" s="2">
        <v>279325</v>
      </c>
    </row>
    <row r="1541" spans="1:11" x14ac:dyDescent="0.3">
      <c r="A1541" s="2">
        <v>16</v>
      </c>
      <c r="B1541" s="2" t="s">
        <v>354</v>
      </c>
      <c r="C1541" s="2">
        <v>91</v>
      </c>
      <c r="D1541" s="2" t="s">
        <v>3190</v>
      </c>
      <c r="E1541" s="2" t="s">
        <v>1301</v>
      </c>
      <c r="F1541" s="2">
        <v>2</v>
      </c>
      <c r="G1541" s="2" t="s">
        <v>7</v>
      </c>
      <c r="H1541" s="2">
        <v>53839</v>
      </c>
      <c r="I1541" s="3">
        <v>0.31963879670143736</v>
      </c>
      <c r="J1541" s="2">
        <v>168437</v>
      </c>
      <c r="K1541" s="2">
        <v>279325</v>
      </c>
    </row>
    <row r="1542" spans="1:11" x14ac:dyDescent="0.3">
      <c r="A1542" s="2">
        <v>16</v>
      </c>
      <c r="B1542" s="2" t="s">
        <v>354</v>
      </c>
      <c r="C1542" s="2">
        <v>91</v>
      </c>
      <c r="D1542" s="2" t="s">
        <v>3190</v>
      </c>
      <c r="E1542" s="2" t="s">
        <v>1305</v>
      </c>
      <c r="F1542" s="2">
        <v>3</v>
      </c>
      <c r="G1542" s="2" t="s">
        <v>1023</v>
      </c>
      <c r="H1542" s="2">
        <v>19435</v>
      </c>
      <c r="I1542" s="3">
        <v>0.11538438704085206</v>
      </c>
      <c r="J1542" s="2">
        <v>168437</v>
      </c>
      <c r="K1542" s="2">
        <v>279325</v>
      </c>
    </row>
    <row r="1543" spans="1:11" x14ac:dyDescent="0.3">
      <c r="A1543" s="2">
        <v>16</v>
      </c>
      <c r="B1543" s="2" t="s">
        <v>354</v>
      </c>
      <c r="C1543" s="2">
        <v>91</v>
      </c>
      <c r="D1543" s="2" t="s">
        <v>3190</v>
      </c>
      <c r="E1543" s="2" t="str">
        <f>"NOTA"&amp;B1543</f>
        <v>NOTANanded</v>
      </c>
      <c r="F1543" s="2">
        <v>4</v>
      </c>
      <c r="G1543" s="2" t="s">
        <v>22</v>
      </c>
      <c r="H1543" s="2">
        <v>1493</v>
      </c>
      <c r="I1543" s="3">
        <v>8.8638482043731492E-3</v>
      </c>
      <c r="J1543" s="2">
        <v>168437</v>
      </c>
      <c r="K1543" s="2">
        <v>279325</v>
      </c>
    </row>
    <row r="1544" spans="1:11" x14ac:dyDescent="0.3">
      <c r="A1544" s="2">
        <v>16</v>
      </c>
      <c r="B1544" s="2" t="s">
        <v>354</v>
      </c>
      <c r="C1544" s="2">
        <v>91</v>
      </c>
      <c r="D1544" s="2" t="s">
        <v>3190</v>
      </c>
      <c r="E1544" s="2" t="s">
        <v>1303</v>
      </c>
      <c r="F1544" s="2">
        <v>5</v>
      </c>
      <c r="G1544" s="2" t="s">
        <v>387</v>
      </c>
      <c r="H1544" s="2">
        <v>859</v>
      </c>
      <c r="I1544" s="3">
        <v>5.0998296098838138E-3</v>
      </c>
      <c r="J1544" s="2">
        <v>168437</v>
      </c>
      <c r="K1544" s="2">
        <v>279325</v>
      </c>
    </row>
    <row r="1545" spans="1:11" x14ac:dyDescent="0.3">
      <c r="A1545" s="2">
        <v>16</v>
      </c>
      <c r="B1545" s="2" t="s">
        <v>354</v>
      </c>
      <c r="C1545" s="2">
        <v>91</v>
      </c>
      <c r="D1545" s="2" t="s">
        <v>3190</v>
      </c>
      <c r="E1545" s="2" t="s">
        <v>1311</v>
      </c>
      <c r="F1545" s="2">
        <v>6</v>
      </c>
      <c r="G1545" s="2" t="s">
        <v>19</v>
      </c>
      <c r="H1545" s="2">
        <v>686</v>
      </c>
      <c r="I1545" s="3">
        <v>4.0727393624916137E-3</v>
      </c>
      <c r="J1545" s="2">
        <v>168437</v>
      </c>
      <c r="K1545" s="2">
        <v>279325</v>
      </c>
    </row>
    <row r="1546" spans="1:11" x14ac:dyDescent="0.3">
      <c r="A1546" s="2">
        <v>16</v>
      </c>
      <c r="B1546" s="2" t="s">
        <v>354</v>
      </c>
      <c r="C1546" s="2">
        <v>91</v>
      </c>
      <c r="D1546" s="2" t="s">
        <v>3190</v>
      </c>
      <c r="E1546" s="2" t="s">
        <v>1312</v>
      </c>
      <c r="F1546" s="2">
        <v>7</v>
      </c>
      <c r="G1546" s="2" t="s">
        <v>19</v>
      </c>
      <c r="H1546" s="2">
        <v>570</v>
      </c>
      <c r="I1546" s="3">
        <v>3.3840545723326822E-3</v>
      </c>
      <c r="J1546" s="2">
        <v>168437</v>
      </c>
      <c r="K1546" s="2">
        <v>279325</v>
      </c>
    </row>
    <row r="1547" spans="1:11" x14ac:dyDescent="0.3">
      <c r="A1547" s="2">
        <v>16</v>
      </c>
      <c r="B1547" s="2" t="s">
        <v>354</v>
      </c>
      <c r="C1547" s="2">
        <v>91</v>
      </c>
      <c r="D1547" s="2" t="s">
        <v>3190</v>
      </c>
      <c r="E1547" s="2" t="s">
        <v>1314</v>
      </c>
      <c r="F1547" s="2">
        <v>8</v>
      </c>
      <c r="G1547" s="2" t="s">
        <v>19</v>
      </c>
      <c r="H1547" s="2">
        <v>512</v>
      </c>
      <c r="I1547" s="3">
        <v>3.0397121772532164E-3</v>
      </c>
      <c r="J1547" s="2">
        <v>168437</v>
      </c>
      <c r="K1547" s="2">
        <v>279325</v>
      </c>
    </row>
    <row r="1548" spans="1:11" x14ac:dyDescent="0.3">
      <c r="A1548" s="2">
        <v>16</v>
      </c>
      <c r="B1548" s="2" t="s">
        <v>354</v>
      </c>
      <c r="C1548" s="2">
        <v>91</v>
      </c>
      <c r="D1548" s="2" t="s">
        <v>3190</v>
      </c>
      <c r="E1548" s="2" t="s">
        <v>1304</v>
      </c>
      <c r="F1548" s="2">
        <v>9</v>
      </c>
      <c r="G1548" s="2" t="s">
        <v>31</v>
      </c>
      <c r="H1548" s="2">
        <v>239</v>
      </c>
      <c r="I1548" s="3">
        <v>1.4189281452412475E-3</v>
      </c>
      <c r="J1548" s="2">
        <v>168437</v>
      </c>
      <c r="K1548" s="2">
        <v>279325</v>
      </c>
    </row>
    <row r="1549" spans="1:11" x14ac:dyDescent="0.3">
      <c r="A1549" s="2">
        <v>16</v>
      </c>
      <c r="B1549" s="2" t="s">
        <v>354</v>
      </c>
      <c r="C1549" s="2">
        <v>91</v>
      </c>
      <c r="D1549" s="2" t="s">
        <v>3190</v>
      </c>
      <c r="E1549" s="2" t="s">
        <v>1313</v>
      </c>
      <c r="F1549" s="2">
        <v>10</v>
      </c>
      <c r="G1549" s="2" t="s">
        <v>19</v>
      </c>
      <c r="H1549" s="2">
        <v>291</v>
      </c>
      <c r="I1549" s="3">
        <v>1.7276489132435273E-3</v>
      </c>
      <c r="J1549" s="2">
        <v>168437</v>
      </c>
      <c r="K1549" s="2">
        <v>279325</v>
      </c>
    </row>
    <row r="1550" spans="1:11" x14ac:dyDescent="0.3">
      <c r="A1550" s="2">
        <v>16</v>
      </c>
      <c r="B1550" s="2" t="s">
        <v>354</v>
      </c>
      <c r="C1550" s="2">
        <v>91</v>
      </c>
      <c r="D1550" s="2" t="s">
        <v>3190</v>
      </c>
      <c r="E1550" s="2" t="s">
        <v>1310</v>
      </c>
      <c r="F1550" s="2">
        <v>11</v>
      </c>
      <c r="G1550" s="2" t="s">
        <v>19</v>
      </c>
      <c r="H1550" s="2">
        <v>258</v>
      </c>
      <c r="I1550" s="3">
        <v>1.5317299643190035E-3</v>
      </c>
      <c r="J1550" s="2">
        <v>168437</v>
      </c>
      <c r="K1550" s="2">
        <v>279325</v>
      </c>
    </row>
    <row r="1551" spans="1:11" x14ac:dyDescent="0.3">
      <c r="A1551" s="2">
        <v>16</v>
      </c>
      <c r="B1551" s="2" t="s">
        <v>354</v>
      </c>
      <c r="C1551" s="2">
        <v>91</v>
      </c>
      <c r="D1551" s="2" t="s">
        <v>3190</v>
      </c>
      <c r="E1551" s="2" t="s">
        <v>1306</v>
      </c>
      <c r="F1551" s="2">
        <v>12</v>
      </c>
      <c r="G1551" s="2" t="s">
        <v>15</v>
      </c>
      <c r="H1551" s="2">
        <v>209</v>
      </c>
      <c r="I1551" s="3">
        <v>1.2408200098553168E-3</v>
      </c>
      <c r="J1551" s="2">
        <v>168437</v>
      </c>
      <c r="K1551" s="2">
        <v>279325</v>
      </c>
    </row>
    <row r="1552" spans="1:11" x14ac:dyDescent="0.3">
      <c r="A1552" s="2">
        <v>16</v>
      </c>
      <c r="B1552" s="2" t="s">
        <v>354</v>
      </c>
      <c r="C1552" s="2">
        <v>91</v>
      </c>
      <c r="D1552" s="2" t="s">
        <v>3190</v>
      </c>
      <c r="E1552" s="2" t="s">
        <v>1308</v>
      </c>
      <c r="F1552" s="2">
        <v>13</v>
      </c>
      <c r="G1552" s="2" t="s">
        <v>19</v>
      </c>
      <c r="H1552" s="2">
        <v>136</v>
      </c>
      <c r="I1552" s="3">
        <v>8.0742354708288554E-4</v>
      </c>
      <c r="J1552" s="2">
        <v>168437</v>
      </c>
      <c r="K1552" s="2">
        <v>279325</v>
      </c>
    </row>
    <row r="1553" spans="1:11" x14ac:dyDescent="0.3">
      <c r="A1553" s="2">
        <v>16</v>
      </c>
      <c r="B1553" s="2" t="s">
        <v>354</v>
      </c>
      <c r="C1553" s="2">
        <v>91</v>
      </c>
      <c r="D1553" s="2" t="s">
        <v>3190</v>
      </c>
      <c r="E1553" s="2" t="s">
        <v>1309</v>
      </c>
      <c r="F1553" s="2">
        <v>14</v>
      </c>
      <c r="G1553" s="2" t="s">
        <v>19</v>
      </c>
      <c r="H1553" s="2">
        <v>120</v>
      </c>
      <c r="I1553" s="3">
        <v>7.1243254154372256E-4</v>
      </c>
      <c r="J1553" s="2">
        <v>168437</v>
      </c>
      <c r="K1553" s="2">
        <v>279325</v>
      </c>
    </row>
    <row r="1554" spans="1:11" x14ac:dyDescent="0.3">
      <c r="A1554" s="2">
        <v>16</v>
      </c>
      <c r="B1554" s="2" t="s">
        <v>354</v>
      </c>
      <c r="C1554" s="2">
        <v>91</v>
      </c>
      <c r="D1554" s="2" t="s">
        <v>3190</v>
      </c>
      <c r="E1554" s="2" t="s">
        <v>1307</v>
      </c>
      <c r="F1554" s="2">
        <v>15</v>
      </c>
      <c r="G1554" s="2" t="s">
        <v>1053</v>
      </c>
      <c r="H1554" s="2">
        <v>124</v>
      </c>
      <c r="I1554" s="3">
        <v>7.3618029292851338E-4</v>
      </c>
      <c r="J1554" s="2">
        <v>168437</v>
      </c>
      <c r="K1554" s="2">
        <v>279325</v>
      </c>
    </row>
    <row r="1555" spans="1:11" x14ac:dyDescent="0.3">
      <c r="A1555" s="2">
        <v>15</v>
      </c>
      <c r="B1555" s="2" t="s">
        <v>328</v>
      </c>
      <c r="C1555" s="2">
        <v>92</v>
      </c>
      <c r="D1555" s="2" t="s">
        <v>3183</v>
      </c>
      <c r="E1555" s="2" t="s">
        <v>1274</v>
      </c>
      <c r="F1555" s="2">
        <v>1</v>
      </c>
      <c r="G1555" s="2" t="s">
        <v>103</v>
      </c>
      <c r="H1555" s="2">
        <v>100869</v>
      </c>
      <c r="I1555" s="3">
        <v>0.50995449949443883</v>
      </c>
      <c r="J1555" s="2">
        <v>197800</v>
      </c>
      <c r="K1555" s="2">
        <v>290798</v>
      </c>
    </row>
    <row r="1556" spans="1:11" x14ac:dyDescent="0.3">
      <c r="A1556" s="2">
        <v>15</v>
      </c>
      <c r="B1556" s="2" t="s">
        <v>328</v>
      </c>
      <c r="C1556" s="2">
        <v>92</v>
      </c>
      <c r="D1556" s="2" t="s">
        <v>3183</v>
      </c>
      <c r="E1556" s="2" t="s">
        <v>1273</v>
      </c>
      <c r="F1556" s="2">
        <v>2</v>
      </c>
      <c r="G1556" s="2" t="s">
        <v>7</v>
      </c>
      <c r="H1556" s="2">
        <v>52646</v>
      </c>
      <c r="I1556" s="3">
        <v>0.26615773508594542</v>
      </c>
      <c r="J1556" s="2">
        <v>197800</v>
      </c>
      <c r="K1556" s="2">
        <v>290798</v>
      </c>
    </row>
    <row r="1557" spans="1:11" x14ac:dyDescent="0.3">
      <c r="A1557" s="2">
        <v>15</v>
      </c>
      <c r="B1557" s="2" t="s">
        <v>328</v>
      </c>
      <c r="C1557" s="2">
        <v>92</v>
      </c>
      <c r="D1557" s="2" t="s">
        <v>3183</v>
      </c>
      <c r="E1557" s="2" t="s">
        <v>1280</v>
      </c>
      <c r="F1557" s="2">
        <v>3</v>
      </c>
      <c r="G1557" s="2" t="s">
        <v>1023</v>
      </c>
      <c r="H1557" s="2">
        <v>33348</v>
      </c>
      <c r="I1557" s="3">
        <v>0.16859453993933265</v>
      </c>
      <c r="J1557" s="2">
        <v>197800</v>
      </c>
      <c r="K1557" s="2">
        <v>290798</v>
      </c>
    </row>
    <row r="1558" spans="1:11" x14ac:dyDescent="0.3">
      <c r="A1558" s="2">
        <v>15</v>
      </c>
      <c r="B1558" s="2" t="s">
        <v>328</v>
      </c>
      <c r="C1558" s="2">
        <v>92</v>
      </c>
      <c r="D1558" s="2" t="s">
        <v>3183</v>
      </c>
      <c r="E1558" s="2" t="s">
        <v>1300</v>
      </c>
      <c r="F1558" s="2">
        <v>4</v>
      </c>
      <c r="G1558" s="2" t="s">
        <v>19</v>
      </c>
      <c r="H1558" s="2">
        <v>928</v>
      </c>
      <c r="I1558" s="3">
        <v>4.6916076845298282E-3</v>
      </c>
      <c r="J1558" s="2">
        <v>197800</v>
      </c>
      <c r="K1558" s="2">
        <v>290798</v>
      </c>
    </row>
    <row r="1559" spans="1:11" x14ac:dyDescent="0.3">
      <c r="A1559" s="2">
        <v>15</v>
      </c>
      <c r="B1559" s="2" t="s">
        <v>328</v>
      </c>
      <c r="C1559" s="2">
        <v>92</v>
      </c>
      <c r="D1559" s="2" t="s">
        <v>3183</v>
      </c>
      <c r="E1559" s="2" t="s">
        <v>1287</v>
      </c>
      <c r="F1559" s="2">
        <v>5</v>
      </c>
      <c r="G1559" s="2" t="s">
        <v>19</v>
      </c>
      <c r="H1559" s="2">
        <v>449</v>
      </c>
      <c r="I1559" s="3">
        <v>2.2699696663296257E-3</v>
      </c>
      <c r="J1559" s="2">
        <v>197800</v>
      </c>
      <c r="K1559" s="2">
        <v>290798</v>
      </c>
    </row>
    <row r="1560" spans="1:11" x14ac:dyDescent="0.3">
      <c r="A1560" s="2">
        <v>15</v>
      </c>
      <c r="B1560" s="2" t="s">
        <v>328</v>
      </c>
      <c r="C1560" s="2">
        <v>92</v>
      </c>
      <c r="D1560" s="2" t="s">
        <v>3183</v>
      </c>
      <c r="E1560" s="2" t="s">
        <v>1275</v>
      </c>
      <c r="F1560" s="2">
        <v>6</v>
      </c>
      <c r="G1560" s="2" t="s">
        <v>359</v>
      </c>
      <c r="H1560" s="2">
        <v>1044</v>
      </c>
      <c r="I1560" s="3">
        <v>5.2780586450960568E-3</v>
      </c>
      <c r="J1560" s="2">
        <v>197800</v>
      </c>
      <c r="K1560" s="2">
        <v>290798</v>
      </c>
    </row>
    <row r="1561" spans="1:11" x14ac:dyDescent="0.3">
      <c r="A1561" s="2">
        <v>15</v>
      </c>
      <c r="B1561" s="2" t="s">
        <v>328</v>
      </c>
      <c r="C1561" s="2">
        <v>92</v>
      </c>
      <c r="D1561" s="2" t="s">
        <v>3183</v>
      </c>
      <c r="E1561" s="2" t="s">
        <v>1272</v>
      </c>
      <c r="F1561" s="2">
        <v>7</v>
      </c>
      <c r="G1561" s="2" t="s">
        <v>11</v>
      </c>
      <c r="H1561" s="2">
        <v>901</v>
      </c>
      <c r="I1561" s="3">
        <v>4.5551061678463095E-3</v>
      </c>
      <c r="J1561" s="2">
        <v>197800</v>
      </c>
      <c r="K1561" s="2">
        <v>290798</v>
      </c>
    </row>
    <row r="1562" spans="1:11" x14ac:dyDescent="0.3">
      <c r="A1562" s="2">
        <v>15</v>
      </c>
      <c r="B1562" s="2" t="s">
        <v>328</v>
      </c>
      <c r="C1562" s="2">
        <v>92</v>
      </c>
      <c r="D1562" s="2" t="s">
        <v>3183</v>
      </c>
      <c r="E1562" s="2" t="str">
        <f>"NOTA"&amp;B1562</f>
        <v xml:space="preserve">NOTAHingoli </v>
      </c>
      <c r="F1562" s="2">
        <v>8</v>
      </c>
      <c r="G1562" s="2" t="s">
        <v>22</v>
      </c>
      <c r="H1562" s="2">
        <v>823</v>
      </c>
      <c r="I1562" s="3">
        <v>4.1607684529828106E-3</v>
      </c>
      <c r="J1562" s="2">
        <v>197800</v>
      </c>
      <c r="K1562" s="2">
        <v>290798</v>
      </c>
    </row>
    <row r="1563" spans="1:11" x14ac:dyDescent="0.3">
      <c r="A1563" s="2">
        <v>15</v>
      </c>
      <c r="B1563" s="2" t="s">
        <v>328</v>
      </c>
      <c r="C1563" s="2">
        <v>92</v>
      </c>
      <c r="D1563" s="2" t="s">
        <v>3183</v>
      </c>
      <c r="E1563" s="2" t="s">
        <v>1278</v>
      </c>
      <c r="F1563" s="2">
        <v>9</v>
      </c>
      <c r="G1563" s="2" t="s">
        <v>1279</v>
      </c>
      <c r="H1563" s="2">
        <v>492</v>
      </c>
      <c r="I1563" s="3">
        <v>2.4873609706774521E-3</v>
      </c>
      <c r="J1563" s="2">
        <v>197800</v>
      </c>
      <c r="K1563" s="2">
        <v>290798</v>
      </c>
    </row>
    <row r="1564" spans="1:11" x14ac:dyDescent="0.3">
      <c r="A1564" s="2">
        <v>15</v>
      </c>
      <c r="B1564" s="2" t="s">
        <v>328</v>
      </c>
      <c r="C1564" s="2">
        <v>92</v>
      </c>
      <c r="D1564" s="2" t="s">
        <v>3183</v>
      </c>
      <c r="E1564" s="2" t="s">
        <v>1291</v>
      </c>
      <c r="F1564" s="2">
        <v>10</v>
      </c>
      <c r="G1564" s="2" t="s">
        <v>19</v>
      </c>
      <c r="H1564" s="2">
        <v>593</v>
      </c>
      <c r="I1564" s="3">
        <v>2.9979777553083924E-3</v>
      </c>
      <c r="J1564" s="2">
        <v>197800</v>
      </c>
      <c r="K1564" s="2">
        <v>290798</v>
      </c>
    </row>
    <row r="1565" spans="1:11" x14ac:dyDescent="0.3">
      <c r="A1565" s="2">
        <v>15</v>
      </c>
      <c r="B1565" s="2" t="s">
        <v>328</v>
      </c>
      <c r="C1565" s="2">
        <v>92</v>
      </c>
      <c r="D1565" s="2" t="s">
        <v>3183</v>
      </c>
      <c r="E1565" s="2" t="s">
        <v>1277</v>
      </c>
      <c r="F1565" s="2">
        <v>11</v>
      </c>
      <c r="G1565" s="2" t="s">
        <v>55</v>
      </c>
      <c r="H1565" s="2">
        <v>711</v>
      </c>
      <c r="I1565" s="3">
        <v>3.5945399393326593E-3</v>
      </c>
      <c r="J1565" s="2">
        <v>197800</v>
      </c>
      <c r="K1565" s="2">
        <v>290798</v>
      </c>
    </row>
    <row r="1566" spans="1:11" x14ac:dyDescent="0.3">
      <c r="A1566" s="2">
        <v>15</v>
      </c>
      <c r="B1566" s="2" t="s">
        <v>328</v>
      </c>
      <c r="C1566" s="2">
        <v>92</v>
      </c>
      <c r="D1566" s="2" t="s">
        <v>3183</v>
      </c>
      <c r="E1566" s="2" t="s">
        <v>1288</v>
      </c>
      <c r="F1566" s="2">
        <v>12</v>
      </c>
      <c r="G1566" s="2" t="s">
        <v>19</v>
      </c>
      <c r="H1566" s="2">
        <v>494</v>
      </c>
      <c r="I1566" s="3">
        <v>2.4974721941354904E-3</v>
      </c>
      <c r="J1566" s="2">
        <v>197800</v>
      </c>
      <c r="K1566" s="2">
        <v>290798</v>
      </c>
    </row>
    <row r="1567" spans="1:11" x14ac:dyDescent="0.3">
      <c r="A1567" s="2">
        <v>15</v>
      </c>
      <c r="B1567" s="2" t="s">
        <v>328</v>
      </c>
      <c r="C1567" s="2">
        <v>92</v>
      </c>
      <c r="D1567" s="2" t="s">
        <v>3183</v>
      </c>
      <c r="E1567" s="2" t="s">
        <v>1281</v>
      </c>
      <c r="F1567" s="2">
        <v>13</v>
      </c>
      <c r="G1567" s="2" t="s">
        <v>15</v>
      </c>
      <c r="H1567" s="2">
        <v>311</v>
      </c>
      <c r="I1567" s="3">
        <v>1.5722952477249747E-3</v>
      </c>
      <c r="J1567" s="2">
        <v>197800</v>
      </c>
      <c r="K1567" s="2">
        <v>290798</v>
      </c>
    </row>
    <row r="1568" spans="1:11" x14ac:dyDescent="0.3">
      <c r="A1568" s="2">
        <v>15</v>
      </c>
      <c r="B1568" s="2" t="s">
        <v>328</v>
      </c>
      <c r="C1568" s="2">
        <v>92</v>
      </c>
      <c r="D1568" s="2" t="s">
        <v>3183</v>
      </c>
      <c r="E1568" s="2" t="s">
        <v>1283</v>
      </c>
      <c r="F1568" s="2">
        <v>14</v>
      </c>
      <c r="G1568" s="2" t="s">
        <v>1049</v>
      </c>
      <c r="H1568" s="2">
        <v>466</v>
      </c>
      <c r="I1568" s="3">
        <v>2.3559150657229523E-3</v>
      </c>
      <c r="J1568" s="2">
        <v>197800</v>
      </c>
      <c r="K1568" s="2">
        <v>290798</v>
      </c>
    </row>
    <row r="1569" spans="1:11" x14ac:dyDescent="0.3">
      <c r="A1569" s="2">
        <v>15</v>
      </c>
      <c r="B1569" s="2" t="s">
        <v>328</v>
      </c>
      <c r="C1569" s="2">
        <v>92</v>
      </c>
      <c r="D1569" s="2" t="s">
        <v>3183</v>
      </c>
      <c r="E1569" s="2" t="s">
        <v>1290</v>
      </c>
      <c r="F1569" s="2">
        <v>15</v>
      </c>
      <c r="G1569" s="2" t="s">
        <v>19</v>
      </c>
      <c r="H1569" s="2">
        <v>475</v>
      </c>
      <c r="I1569" s="3">
        <v>2.4014155712841255E-3</v>
      </c>
      <c r="J1569" s="2">
        <v>197800</v>
      </c>
      <c r="K1569" s="2">
        <v>290798</v>
      </c>
    </row>
    <row r="1570" spans="1:11" x14ac:dyDescent="0.3">
      <c r="A1570" s="2">
        <v>15</v>
      </c>
      <c r="B1570" s="2" t="s">
        <v>328</v>
      </c>
      <c r="C1570" s="2">
        <v>92</v>
      </c>
      <c r="D1570" s="2" t="s">
        <v>3183</v>
      </c>
      <c r="E1570" s="2" t="s">
        <v>1286</v>
      </c>
      <c r="F1570" s="2">
        <v>16</v>
      </c>
      <c r="G1570" s="2" t="s">
        <v>19</v>
      </c>
      <c r="H1570" s="2">
        <v>242</v>
      </c>
      <c r="I1570" s="3">
        <v>1.2234580384226491E-3</v>
      </c>
      <c r="J1570" s="2">
        <v>197800</v>
      </c>
      <c r="K1570" s="2">
        <v>290798</v>
      </c>
    </row>
    <row r="1571" spans="1:11" x14ac:dyDescent="0.3">
      <c r="A1571" s="2">
        <v>15</v>
      </c>
      <c r="B1571" s="2" t="s">
        <v>328</v>
      </c>
      <c r="C1571" s="2">
        <v>92</v>
      </c>
      <c r="D1571" s="2" t="s">
        <v>3183</v>
      </c>
      <c r="E1571" s="2" t="s">
        <v>1284</v>
      </c>
      <c r="F1571" s="2">
        <v>17</v>
      </c>
      <c r="G1571" s="2" t="s">
        <v>19</v>
      </c>
      <c r="H1571" s="2">
        <v>309</v>
      </c>
      <c r="I1571" s="3">
        <v>1.5621840242669362E-3</v>
      </c>
      <c r="J1571" s="2">
        <v>197800</v>
      </c>
      <c r="K1571" s="2">
        <v>290798</v>
      </c>
    </row>
    <row r="1572" spans="1:11" x14ac:dyDescent="0.3">
      <c r="A1572" s="2">
        <v>15</v>
      </c>
      <c r="B1572" s="2" t="s">
        <v>328</v>
      </c>
      <c r="C1572" s="2">
        <v>92</v>
      </c>
      <c r="D1572" s="2" t="s">
        <v>3183</v>
      </c>
      <c r="E1572" s="2" t="s">
        <v>1285</v>
      </c>
      <c r="F1572" s="2">
        <v>18</v>
      </c>
      <c r="G1572" s="2" t="s">
        <v>19</v>
      </c>
      <c r="H1572" s="2">
        <v>235</v>
      </c>
      <c r="I1572" s="3">
        <v>1.1880687563195146E-3</v>
      </c>
      <c r="J1572" s="2">
        <v>197800</v>
      </c>
      <c r="K1572" s="2">
        <v>290798</v>
      </c>
    </row>
    <row r="1573" spans="1:11" x14ac:dyDescent="0.3">
      <c r="A1573" s="2">
        <v>15</v>
      </c>
      <c r="B1573" s="2" t="s">
        <v>328</v>
      </c>
      <c r="C1573" s="2">
        <v>92</v>
      </c>
      <c r="D1573" s="2" t="s">
        <v>3183</v>
      </c>
      <c r="E1573" s="2" t="s">
        <v>1289</v>
      </c>
      <c r="F1573" s="2">
        <v>19</v>
      </c>
      <c r="G1573" s="2" t="s">
        <v>19</v>
      </c>
      <c r="H1573" s="2">
        <v>304</v>
      </c>
      <c r="I1573" s="3">
        <v>1.5369059656218402E-3</v>
      </c>
      <c r="J1573" s="2">
        <v>197800</v>
      </c>
      <c r="K1573" s="2">
        <v>290798</v>
      </c>
    </row>
    <row r="1574" spans="1:11" x14ac:dyDescent="0.3">
      <c r="A1574" s="2">
        <v>15</v>
      </c>
      <c r="B1574" s="2" t="s">
        <v>328</v>
      </c>
      <c r="C1574" s="2">
        <v>92</v>
      </c>
      <c r="D1574" s="2" t="s">
        <v>3183</v>
      </c>
      <c r="E1574" s="2" t="s">
        <v>1299</v>
      </c>
      <c r="F1574" s="2">
        <v>20</v>
      </c>
      <c r="G1574" s="2" t="s">
        <v>19</v>
      </c>
      <c r="H1574" s="2">
        <v>183</v>
      </c>
      <c r="I1574" s="3">
        <v>9.251769464105157E-4</v>
      </c>
      <c r="J1574" s="2">
        <v>197800</v>
      </c>
      <c r="K1574" s="2">
        <v>290798</v>
      </c>
    </row>
    <row r="1575" spans="1:11" x14ac:dyDescent="0.3">
      <c r="A1575" s="2">
        <v>15</v>
      </c>
      <c r="B1575" s="2" t="s">
        <v>328</v>
      </c>
      <c r="C1575" s="2">
        <v>92</v>
      </c>
      <c r="D1575" s="2" t="s">
        <v>3183</v>
      </c>
      <c r="E1575" s="2" t="s">
        <v>1276</v>
      </c>
      <c r="F1575" s="2">
        <v>21</v>
      </c>
      <c r="G1575" s="2" t="s">
        <v>1053</v>
      </c>
      <c r="H1575" s="2">
        <v>262</v>
      </c>
      <c r="I1575" s="3">
        <v>1.3245702730030333E-3</v>
      </c>
      <c r="J1575" s="2">
        <v>197800</v>
      </c>
      <c r="K1575" s="2">
        <v>290798</v>
      </c>
    </row>
    <row r="1576" spans="1:11" x14ac:dyDescent="0.3">
      <c r="A1576" s="2">
        <v>15</v>
      </c>
      <c r="B1576" s="2" t="s">
        <v>328</v>
      </c>
      <c r="C1576" s="2">
        <v>92</v>
      </c>
      <c r="D1576" s="2" t="s">
        <v>3183</v>
      </c>
      <c r="E1576" s="2" t="s">
        <v>1296</v>
      </c>
      <c r="F1576" s="2">
        <v>22</v>
      </c>
      <c r="G1576" s="2" t="s">
        <v>19</v>
      </c>
      <c r="H1576" s="2">
        <v>267</v>
      </c>
      <c r="I1576" s="3">
        <v>1.3498483316481294E-3</v>
      </c>
      <c r="J1576" s="2">
        <v>197800</v>
      </c>
      <c r="K1576" s="2">
        <v>290798</v>
      </c>
    </row>
    <row r="1577" spans="1:11" x14ac:dyDescent="0.3">
      <c r="A1577" s="2">
        <v>15</v>
      </c>
      <c r="B1577" s="2" t="s">
        <v>328</v>
      </c>
      <c r="C1577" s="2">
        <v>92</v>
      </c>
      <c r="D1577" s="2" t="s">
        <v>3183</v>
      </c>
      <c r="E1577" s="2" t="s">
        <v>1298</v>
      </c>
      <c r="F1577" s="2">
        <v>23</v>
      </c>
      <c r="G1577" s="2" t="s">
        <v>19</v>
      </c>
      <c r="H1577" s="2">
        <v>239</v>
      </c>
      <c r="I1577" s="3">
        <v>1.2082912032355916E-3</v>
      </c>
      <c r="J1577" s="2">
        <v>197800</v>
      </c>
      <c r="K1577" s="2">
        <v>290798</v>
      </c>
    </row>
    <row r="1578" spans="1:11" x14ac:dyDescent="0.3">
      <c r="A1578" s="2">
        <v>15</v>
      </c>
      <c r="B1578" s="2" t="s">
        <v>328</v>
      </c>
      <c r="C1578" s="2">
        <v>92</v>
      </c>
      <c r="D1578" s="2" t="s">
        <v>3183</v>
      </c>
      <c r="E1578" s="2" t="s">
        <v>1282</v>
      </c>
      <c r="F1578" s="2">
        <v>24</v>
      </c>
      <c r="G1578" s="2" t="s">
        <v>1195</v>
      </c>
      <c r="H1578" s="2">
        <v>248</v>
      </c>
      <c r="I1578" s="3">
        <v>1.2537917087967643E-3</v>
      </c>
      <c r="J1578" s="2">
        <v>197800</v>
      </c>
      <c r="K1578" s="2">
        <v>290798</v>
      </c>
    </row>
    <row r="1579" spans="1:11" x14ac:dyDescent="0.3">
      <c r="A1579" s="2">
        <v>15</v>
      </c>
      <c r="B1579" s="2" t="s">
        <v>328</v>
      </c>
      <c r="C1579" s="2">
        <v>92</v>
      </c>
      <c r="D1579" s="2" t="s">
        <v>3183</v>
      </c>
      <c r="E1579" s="2" t="s">
        <v>1294</v>
      </c>
      <c r="F1579" s="2">
        <v>25</v>
      </c>
      <c r="G1579" s="2" t="s">
        <v>19</v>
      </c>
      <c r="H1579" s="2">
        <v>195</v>
      </c>
      <c r="I1579" s="3">
        <v>9.8584428715874626E-4</v>
      </c>
      <c r="J1579" s="2">
        <v>197800</v>
      </c>
      <c r="K1579" s="2">
        <v>290798</v>
      </c>
    </row>
    <row r="1580" spans="1:11" x14ac:dyDescent="0.3">
      <c r="A1580" s="2">
        <v>15</v>
      </c>
      <c r="B1580" s="2" t="s">
        <v>328</v>
      </c>
      <c r="C1580" s="2">
        <v>92</v>
      </c>
      <c r="D1580" s="2" t="s">
        <v>3183</v>
      </c>
      <c r="E1580" s="2" t="s">
        <v>1297</v>
      </c>
      <c r="F1580" s="2">
        <v>26</v>
      </c>
      <c r="G1580" s="2" t="s">
        <v>19</v>
      </c>
      <c r="H1580" s="2">
        <v>237</v>
      </c>
      <c r="I1580" s="3">
        <v>1.1981799797775531E-3</v>
      </c>
      <c r="J1580" s="2">
        <v>197800</v>
      </c>
      <c r="K1580" s="2">
        <v>290798</v>
      </c>
    </row>
    <row r="1581" spans="1:11" x14ac:dyDescent="0.3">
      <c r="A1581" s="2">
        <v>15</v>
      </c>
      <c r="B1581" s="2" t="s">
        <v>328</v>
      </c>
      <c r="C1581" s="2">
        <v>92</v>
      </c>
      <c r="D1581" s="2" t="s">
        <v>3183</v>
      </c>
      <c r="E1581" s="2" t="s">
        <v>1292</v>
      </c>
      <c r="F1581" s="2">
        <v>27</v>
      </c>
      <c r="G1581" s="2" t="s">
        <v>19</v>
      </c>
      <c r="H1581" s="2">
        <v>182</v>
      </c>
      <c r="I1581" s="3">
        <v>9.2012133468149647E-4</v>
      </c>
      <c r="J1581" s="2">
        <v>197800</v>
      </c>
      <c r="K1581" s="2">
        <v>290798</v>
      </c>
    </row>
    <row r="1582" spans="1:11" x14ac:dyDescent="0.3">
      <c r="A1582" s="2">
        <v>15</v>
      </c>
      <c r="B1582" s="2" t="s">
        <v>328</v>
      </c>
      <c r="C1582" s="2">
        <v>92</v>
      </c>
      <c r="D1582" s="2" t="s">
        <v>3183</v>
      </c>
      <c r="E1582" s="2" t="s">
        <v>1295</v>
      </c>
      <c r="F1582" s="2">
        <v>28</v>
      </c>
      <c r="G1582" s="2" t="s">
        <v>19</v>
      </c>
      <c r="H1582" s="2">
        <v>188</v>
      </c>
      <c r="I1582" s="3">
        <v>9.5045500505561175E-4</v>
      </c>
      <c r="J1582" s="2">
        <v>197800</v>
      </c>
      <c r="K1582" s="2">
        <v>290798</v>
      </c>
    </row>
    <row r="1583" spans="1:11" x14ac:dyDescent="0.3">
      <c r="A1583" s="2">
        <v>15</v>
      </c>
      <c r="B1583" s="2" t="s">
        <v>328</v>
      </c>
      <c r="C1583" s="2">
        <v>92</v>
      </c>
      <c r="D1583" s="2" t="s">
        <v>3183</v>
      </c>
      <c r="E1583" s="2" t="s">
        <v>1293</v>
      </c>
      <c r="F1583" s="2">
        <v>29</v>
      </c>
      <c r="G1583" s="2" t="s">
        <v>19</v>
      </c>
      <c r="H1583" s="2">
        <v>159</v>
      </c>
      <c r="I1583" s="3">
        <v>8.0384226491405459E-4</v>
      </c>
      <c r="J1583" s="2">
        <v>197800</v>
      </c>
      <c r="K1583" s="2">
        <v>290798</v>
      </c>
    </row>
    <row r="1584" spans="1:11" x14ac:dyDescent="0.3">
      <c r="A1584" s="2">
        <v>15</v>
      </c>
      <c r="B1584" s="2" t="s">
        <v>328</v>
      </c>
      <c r="C1584" s="2">
        <v>93</v>
      </c>
      <c r="D1584" s="2" t="s">
        <v>3184</v>
      </c>
      <c r="E1584" s="2" t="s">
        <v>1274</v>
      </c>
      <c r="F1584" s="2">
        <v>1</v>
      </c>
      <c r="G1584" s="2" t="s">
        <v>103</v>
      </c>
      <c r="H1584" s="2">
        <v>96035</v>
      </c>
      <c r="I1584" s="3">
        <v>0.47955876698442501</v>
      </c>
      <c r="J1584" s="2">
        <v>200257</v>
      </c>
      <c r="K1584" s="2">
        <v>305263</v>
      </c>
    </row>
    <row r="1585" spans="1:11" x14ac:dyDescent="0.3">
      <c r="A1585" s="2">
        <v>15</v>
      </c>
      <c r="B1585" s="2" t="s">
        <v>328</v>
      </c>
      <c r="C1585" s="2">
        <v>93</v>
      </c>
      <c r="D1585" s="2" t="s">
        <v>3184</v>
      </c>
      <c r="E1585" s="2" t="s">
        <v>1273</v>
      </c>
      <c r="F1585" s="2">
        <v>2</v>
      </c>
      <c r="G1585" s="2" t="s">
        <v>7</v>
      </c>
      <c r="H1585" s="2">
        <v>52724</v>
      </c>
      <c r="I1585" s="3">
        <v>0.2632816830372971</v>
      </c>
      <c r="J1585" s="2">
        <v>200257</v>
      </c>
      <c r="K1585" s="2">
        <v>305263</v>
      </c>
    </row>
    <row r="1586" spans="1:11" x14ac:dyDescent="0.3">
      <c r="A1586" s="2">
        <v>15</v>
      </c>
      <c r="B1586" s="2" t="s">
        <v>328</v>
      </c>
      <c r="C1586" s="2">
        <v>93</v>
      </c>
      <c r="D1586" s="2" t="s">
        <v>3184</v>
      </c>
      <c r="E1586" s="2" t="s">
        <v>1280</v>
      </c>
      <c r="F1586" s="2">
        <v>3</v>
      </c>
      <c r="G1586" s="2" t="s">
        <v>1023</v>
      </c>
      <c r="H1586" s="2">
        <v>38442</v>
      </c>
      <c r="I1586" s="3">
        <v>0.19196332712464484</v>
      </c>
      <c r="J1586" s="2">
        <v>200257</v>
      </c>
      <c r="K1586" s="2">
        <v>305263</v>
      </c>
    </row>
    <row r="1587" spans="1:11" x14ac:dyDescent="0.3">
      <c r="A1587" s="2">
        <v>15</v>
      </c>
      <c r="B1587" s="2" t="s">
        <v>328</v>
      </c>
      <c r="C1587" s="2">
        <v>93</v>
      </c>
      <c r="D1587" s="2" t="s">
        <v>3184</v>
      </c>
      <c r="E1587" s="2" t="s">
        <v>1300</v>
      </c>
      <c r="F1587" s="2">
        <v>4</v>
      </c>
      <c r="G1587" s="2" t="s">
        <v>19</v>
      </c>
      <c r="H1587" s="2">
        <v>1495</v>
      </c>
      <c r="I1587" s="3">
        <v>7.4654069520665948E-3</v>
      </c>
      <c r="J1587" s="2">
        <v>200257</v>
      </c>
      <c r="K1587" s="2">
        <v>305263</v>
      </c>
    </row>
    <row r="1588" spans="1:11" x14ac:dyDescent="0.3">
      <c r="A1588" s="2">
        <v>15</v>
      </c>
      <c r="B1588" s="2" t="s">
        <v>328</v>
      </c>
      <c r="C1588" s="2">
        <v>93</v>
      </c>
      <c r="D1588" s="2" t="s">
        <v>3184</v>
      </c>
      <c r="E1588" s="2" t="s">
        <v>1287</v>
      </c>
      <c r="F1588" s="2">
        <v>5</v>
      </c>
      <c r="G1588" s="2" t="s">
        <v>19</v>
      </c>
      <c r="H1588" s="2">
        <v>1595</v>
      </c>
      <c r="I1588" s="3">
        <v>7.9647652766195436E-3</v>
      </c>
      <c r="J1588" s="2">
        <v>200257</v>
      </c>
      <c r="K1588" s="2">
        <v>305263</v>
      </c>
    </row>
    <row r="1589" spans="1:11" x14ac:dyDescent="0.3">
      <c r="A1589" s="2">
        <v>15</v>
      </c>
      <c r="B1589" s="2" t="s">
        <v>328</v>
      </c>
      <c r="C1589" s="2">
        <v>93</v>
      </c>
      <c r="D1589" s="2" t="s">
        <v>3184</v>
      </c>
      <c r="E1589" s="2" t="s">
        <v>1275</v>
      </c>
      <c r="F1589" s="2">
        <v>6</v>
      </c>
      <c r="G1589" s="2" t="s">
        <v>359</v>
      </c>
      <c r="H1589" s="2">
        <v>1010</v>
      </c>
      <c r="I1589" s="3">
        <v>5.0435190779847894E-3</v>
      </c>
      <c r="J1589" s="2">
        <v>200257</v>
      </c>
      <c r="K1589" s="2">
        <v>305263</v>
      </c>
    </row>
    <row r="1590" spans="1:11" x14ac:dyDescent="0.3">
      <c r="A1590" s="2">
        <v>15</v>
      </c>
      <c r="B1590" s="2" t="s">
        <v>328</v>
      </c>
      <c r="C1590" s="2">
        <v>93</v>
      </c>
      <c r="D1590" s="2" t="s">
        <v>3184</v>
      </c>
      <c r="E1590" s="2" t="s">
        <v>1272</v>
      </c>
      <c r="F1590" s="2">
        <v>7</v>
      </c>
      <c r="G1590" s="2" t="s">
        <v>11</v>
      </c>
      <c r="H1590" s="2">
        <v>1124</v>
      </c>
      <c r="I1590" s="3">
        <v>5.6127875679751523E-3</v>
      </c>
      <c r="J1590" s="2">
        <v>200257</v>
      </c>
      <c r="K1590" s="2">
        <v>305263</v>
      </c>
    </row>
    <row r="1591" spans="1:11" x14ac:dyDescent="0.3">
      <c r="A1591" s="2">
        <v>15</v>
      </c>
      <c r="B1591" s="2" t="s">
        <v>328</v>
      </c>
      <c r="C1591" s="2">
        <v>93</v>
      </c>
      <c r="D1591" s="2" t="s">
        <v>3184</v>
      </c>
      <c r="E1591" s="2" t="str">
        <f>"NOTA"&amp;B1591</f>
        <v xml:space="preserve">NOTAHingoli </v>
      </c>
      <c r="F1591" s="2">
        <v>8</v>
      </c>
      <c r="G1591" s="2" t="s">
        <v>22</v>
      </c>
      <c r="H1591" s="2">
        <v>746</v>
      </c>
      <c r="I1591" s="3">
        <v>3.7252131011650028E-3</v>
      </c>
      <c r="J1591" s="2">
        <v>200257</v>
      </c>
      <c r="K1591" s="2">
        <v>305263</v>
      </c>
    </row>
    <row r="1592" spans="1:11" x14ac:dyDescent="0.3">
      <c r="A1592" s="2">
        <v>15</v>
      </c>
      <c r="B1592" s="2" t="s">
        <v>328</v>
      </c>
      <c r="C1592" s="2">
        <v>93</v>
      </c>
      <c r="D1592" s="2" t="s">
        <v>3184</v>
      </c>
      <c r="E1592" s="2" t="s">
        <v>1278</v>
      </c>
      <c r="F1592" s="2">
        <v>9</v>
      </c>
      <c r="G1592" s="2" t="s">
        <v>1279</v>
      </c>
      <c r="H1592" s="2">
        <v>533</v>
      </c>
      <c r="I1592" s="3">
        <v>2.6615798698672206E-3</v>
      </c>
      <c r="J1592" s="2">
        <v>200257</v>
      </c>
      <c r="K1592" s="2">
        <v>305263</v>
      </c>
    </row>
    <row r="1593" spans="1:11" x14ac:dyDescent="0.3">
      <c r="A1593" s="2">
        <v>15</v>
      </c>
      <c r="B1593" s="2" t="s">
        <v>328</v>
      </c>
      <c r="C1593" s="2">
        <v>93</v>
      </c>
      <c r="D1593" s="2" t="s">
        <v>3184</v>
      </c>
      <c r="E1593" s="2" t="s">
        <v>1291</v>
      </c>
      <c r="F1593" s="2">
        <v>10</v>
      </c>
      <c r="G1593" s="2" t="s">
        <v>19</v>
      </c>
      <c r="H1593" s="2">
        <v>685</v>
      </c>
      <c r="I1593" s="3">
        <v>3.4206045231877039E-3</v>
      </c>
      <c r="J1593" s="2">
        <v>200257</v>
      </c>
      <c r="K1593" s="2">
        <v>305263</v>
      </c>
    </row>
    <row r="1594" spans="1:11" x14ac:dyDescent="0.3">
      <c r="A1594" s="2">
        <v>15</v>
      </c>
      <c r="B1594" s="2" t="s">
        <v>328</v>
      </c>
      <c r="C1594" s="2">
        <v>93</v>
      </c>
      <c r="D1594" s="2" t="s">
        <v>3184</v>
      </c>
      <c r="E1594" s="2" t="s">
        <v>1277</v>
      </c>
      <c r="F1594" s="2">
        <v>11</v>
      </c>
      <c r="G1594" s="2" t="s">
        <v>55</v>
      </c>
      <c r="H1594" s="2">
        <v>557</v>
      </c>
      <c r="I1594" s="3">
        <v>2.7814258677599283E-3</v>
      </c>
      <c r="J1594" s="2">
        <v>200257</v>
      </c>
      <c r="K1594" s="2">
        <v>305263</v>
      </c>
    </row>
    <row r="1595" spans="1:11" x14ac:dyDescent="0.3">
      <c r="A1595" s="2">
        <v>15</v>
      </c>
      <c r="B1595" s="2" t="s">
        <v>328</v>
      </c>
      <c r="C1595" s="2">
        <v>93</v>
      </c>
      <c r="D1595" s="2" t="s">
        <v>3184</v>
      </c>
      <c r="E1595" s="2" t="s">
        <v>1288</v>
      </c>
      <c r="F1595" s="2">
        <v>12</v>
      </c>
      <c r="G1595" s="2" t="s">
        <v>19</v>
      </c>
      <c r="H1595" s="2">
        <v>565</v>
      </c>
      <c r="I1595" s="3">
        <v>2.8213745337241644E-3</v>
      </c>
      <c r="J1595" s="2">
        <v>200257</v>
      </c>
      <c r="K1595" s="2">
        <v>305263</v>
      </c>
    </row>
    <row r="1596" spans="1:11" x14ac:dyDescent="0.3">
      <c r="A1596" s="2">
        <v>15</v>
      </c>
      <c r="B1596" s="2" t="s">
        <v>328</v>
      </c>
      <c r="C1596" s="2">
        <v>93</v>
      </c>
      <c r="D1596" s="2" t="s">
        <v>3184</v>
      </c>
      <c r="E1596" s="2" t="s">
        <v>1281</v>
      </c>
      <c r="F1596" s="2">
        <v>13</v>
      </c>
      <c r="G1596" s="2" t="s">
        <v>15</v>
      </c>
      <c r="H1596" s="2">
        <v>336</v>
      </c>
      <c r="I1596" s="3">
        <v>1.6778439704979102E-3</v>
      </c>
      <c r="J1596" s="2">
        <v>200257</v>
      </c>
      <c r="K1596" s="2">
        <v>305263</v>
      </c>
    </row>
    <row r="1597" spans="1:11" x14ac:dyDescent="0.3">
      <c r="A1597" s="2">
        <v>15</v>
      </c>
      <c r="B1597" s="2" t="s">
        <v>328</v>
      </c>
      <c r="C1597" s="2">
        <v>93</v>
      </c>
      <c r="D1597" s="2" t="s">
        <v>3184</v>
      </c>
      <c r="E1597" s="2" t="s">
        <v>1283</v>
      </c>
      <c r="F1597" s="2">
        <v>14</v>
      </c>
      <c r="G1597" s="2" t="s">
        <v>1049</v>
      </c>
      <c r="H1597" s="2">
        <v>446</v>
      </c>
      <c r="I1597" s="3">
        <v>2.2271381275061545E-3</v>
      </c>
      <c r="J1597" s="2">
        <v>200257</v>
      </c>
      <c r="K1597" s="2">
        <v>305263</v>
      </c>
    </row>
    <row r="1598" spans="1:11" x14ac:dyDescent="0.3">
      <c r="A1598" s="2">
        <v>15</v>
      </c>
      <c r="B1598" s="2" t="s">
        <v>328</v>
      </c>
      <c r="C1598" s="2">
        <v>93</v>
      </c>
      <c r="D1598" s="2" t="s">
        <v>3184</v>
      </c>
      <c r="E1598" s="2" t="s">
        <v>1290</v>
      </c>
      <c r="F1598" s="2">
        <v>15</v>
      </c>
      <c r="G1598" s="2" t="s">
        <v>19</v>
      </c>
      <c r="H1598" s="2">
        <v>358</v>
      </c>
      <c r="I1598" s="3">
        <v>1.7877028018995591E-3</v>
      </c>
      <c r="J1598" s="2">
        <v>200257</v>
      </c>
      <c r="K1598" s="2">
        <v>305263</v>
      </c>
    </row>
    <row r="1599" spans="1:11" x14ac:dyDescent="0.3">
      <c r="A1599" s="2">
        <v>15</v>
      </c>
      <c r="B1599" s="2" t="s">
        <v>328</v>
      </c>
      <c r="C1599" s="2">
        <v>93</v>
      </c>
      <c r="D1599" s="2" t="s">
        <v>3184</v>
      </c>
      <c r="E1599" s="2" t="s">
        <v>1286</v>
      </c>
      <c r="F1599" s="2">
        <v>16</v>
      </c>
      <c r="G1599" s="2" t="s">
        <v>19</v>
      </c>
      <c r="H1599" s="2">
        <v>307</v>
      </c>
      <c r="I1599" s="3">
        <v>1.5330300563775549E-3</v>
      </c>
      <c r="J1599" s="2">
        <v>200257</v>
      </c>
      <c r="K1599" s="2">
        <v>305263</v>
      </c>
    </row>
    <row r="1600" spans="1:11" x14ac:dyDescent="0.3">
      <c r="A1600" s="2">
        <v>15</v>
      </c>
      <c r="B1600" s="2" t="s">
        <v>328</v>
      </c>
      <c r="C1600" s="2">
        <v>93</v>
      </c>
      <c r="D1600" s="2" t="s">
        <v>3184</v>
      </c>
      <c r="E1600" s="2" t="s">
        <v>1284</v>
      </c>
      <c r="F1600" s="2">
        <v>17</v>
      </c>
      <c r="G1600" s="2" t="s">
        <v>19</v>
      </c>
      <c r="H1600" s="2">
        <v>344</v>
      </c>
      <c r="I1600" s="3">
        <v>1.7177926364621461E-3</v>
      </c>
      <c r="J1600" s="2">
        <v>200257</v>
      </c>
      <c r="K1600" s="2">
        <v>305263</v>
      </c>
    </row>
    <row r="1601" spans="1:11" x14ac:dyDescent="0.3">
      <c r="A1601" s="2">
        <v>15</v>
      </c>
      <c r="B1601" s="2" t="s">
        <v>328</v>
      </c>
      <c r="C1601" s="2">
        <v>93</v>
      </c>
      <c r="D1601" s="2" t="s">
        <v>3184</v>
      </c>
      <c r="E1601" s="2" t="s">
        <v>1285</v>
      </c>
      <c r="F1601" s="2">
        <v>18</v>
      </c>
      <c r="G1601" s="2" t="s">
        <v>19</v>
      </c>
      <c r="H1601" s="2">
        <v>235</v>
      </c>
      <c r="I1601" s="3">
        <v>1.1734920626994313E-3</v>
      </c>
      <c r="J1601" s="2">
        <v>200257</v>
      </c>
      <c r="K1601" s="2">
        <v>305263</v>
      </c>
    </row>
    <row r="1602" spans="1:11" x14ac:dyDescent="0.3">
      <c r="A1602" s="2">
        <v>15</v>
      </c>
      <c r="B1602" s="2" t="s">
        <v>328</v>
      </c>
      <c r="C1602" s="2">
        <v>93</v>
      </c>
      <c r="D1602" s="2" t="s">
        <v>3184</v>
      </c>
      <c r="E1602" s="2" t="s">
        <v>1289</v>
      </c>
      <c r="F1602" s="2">
        <v>19</v>
      </c>
      <c r="G1602" s="2" t="s">
        <v>19</v>
      </c>
      <c r="H1602" s="2">
        <v>350</v>
      </c>
      <c r="I1602" s="3">
        <v>1.7477541359353231E-3</v>
      </c>
      <c r="J1602" s="2">
        <v>200257</v>
      </c>
      <c r="K1602" s="2">
        <v>305263</v>
      </c>
    </row>
    <row r="1603" spans="1:11" x14ac:dyDescent="0.3">
      <c r="A1603" s="2">
        <v>15</v>
      </c>
      <c r="B1603" s="2" t="s">
        <v>328</v>
      </c>
      <c r="C1603" s="2">
        <v>93</v>
      </c>
      <c r="D1603" s="2" t="s">
        <v>3184</v>
      </c>
      <c r="E1603" s="2" t="s">
        <v>1299</v>
      </c>
      <c r="F1603" s="2">
        <v>20</v>
      </c>
      <c r="G1603" s="2" t="s">
        <v>19</v>
      </c>
      <c r="H1603" s="2">
        <v>245</v>
      </c>
      <c r="I1603" s="3">
        <v>1.2234278951547262E-3</v>
      </c>
      <c r="J1603" s="2">
        <v>200257</v>
      </c>
      <c r="K1603" s="2">
        <v>305263</v>
      </c>
    </row>
    <row r="1604" spans="1:11" x14ac:dyDescent="0.3">
      <c r="A1604" s="2">
        <v>15</v>
      </c>
      <c r="B1604" s="2" t="s">
        <v>328</v>
      </c>
      <c r="C1604" s="2">
        <v>93</v>
      </c>
      <c r="D1604" s="2" t="s">
        <v>3184</v>
      </c>
      <c r="E1604" s="2" t="s">
        <v>1276</v>
      </c>
      <c r="F1604" s="2">
        <v>21</v>
      </c>
      <c r="G1604" s="2" t="s">
        <v>1053</v>
      </c>
      <c r="H1604" s="2">
        <v>260</v>
      </c>
      <c r="I1604" s="3">
        <v>1.2983316438376685E-3</v>
      </c>
      <c r="J1604" s="2">
        <v>200257</v>
      </c>
      <c r="K1604" s="2">
        <v>305263</v>
      </c>
    </row>
    <row r="1605" spans="1:11" x14ac:dyDescent="0.3">
      <c r="A1605" s="2">
        <v>15</v>
      </c>
      <c r="B1605" s="2" t="s">
        <v>328</v>
      </c>
      <c r="C1605" s="2">
        <v>93</v>
      </c>
      <c r="D1605" s="2" t="s">
        <v>3184</v>
      </c>
      <c r="E1605" s="2" t="s">
        <v>1296</v>
      </c>
      <c r="F1605" s="2">
        <v>22</v>
      </c>
      <c r="G1605" s="2" t="s">
        <v>19</v>
      </c>
      <c r="H1605" s="2">
        <v>271</v>
      </c>
      <c r="I1605" s="3">
        <v>1.353261059538493E-3</v>
      </c>
      <c r="J1605" s="2">
        <v>200257</v>
      </c>
      <c r="K1605" s="2">
        <v>305263</v>
      </c>
    </row>
    <row r="1606" spans="1:11" x14ac:dyDescent="0.3">
      <c r="A1606" s="2">
        <v>15</v>
      </c>
      <c r="B1606" s="2" t="s">
        <v>328</v>
      </c>
      <c r="C1606" s="2">
        <v>93</v>
      </c>
      <c r="D1606" s="2" t="s">
        <v>3184</v>
      </c>
      <c r="E1606" s="2" t="s">
        <v>1298</v>
      </c>
      <c r="F1606" s="2">
        <v>23</v>
      </c>
      <c r="G1606" s="2" t="s">
        <v>19</v>
      </c>
      <c r="H1606" s="2">
        <v>247</v>
      </c>
      <c r="I1606" s="3">
        <v>1.2334150616457851E-3</v>
      </c>
      <c r="J1606" s="2">
        <v>200257</v>
      </c>
      <c r="K1606" s="2">
        <v>305263</v>
      </c>
    </row>
    <row r="1607" spans="1:11" x14ac:dyDescent="0.3">
      <c r="A1607" s="2">
        <v>15</v>
      </c>
      <c r="B1607" s="2" t="s">
        <v>328</v>
      </c>
      <c r="C1607" s="2">
        <v>93</v>
      </c>
      <c r="D1607" s="2" t="s">
        <v>3184</v>
      </c>
      <c r="E1607" s="2" t="s">
        <v>1282</v>
      </c>
      <c r="F1607" s="2">
        <v>24</v>
      </c>
      <c r="G1607" s="2" t="s">
        <v>1195</v>
      </c>
      <c r="H1607" s="2">
        <v>238</v>
      </c>
      <c r="I1607" s="3">
        <v>1.1884728124360198E-3</v>
      </c>
      <c r="J1607" s="2">
        <v>200257</v>
      </c>
      <c r="K1607" s="2">
        <v>305263</v>
      </c>
    </row>
    <row r="1608" spans="1:11" x14ac:dyDescent="0.3">
      <c r="A1608" s="2">
        <v>15</v>
      </c>
      <c r="B1608" s="2" t="s">
        <v>328</v>
      </c>
      <c r="C1608" s="2">
        <v>93</v>
      </c>
      <c r="D1608" s="2" t="s">
        <v>3184</v>
      </c>
      <c r="E1608" s="2" t="s">
        <v>1294</v>
      </c>
      <c r="F1608" s="2">
        <v>25</v>
      </c>
      <c r="G1608" s="2" t="s">
        <v>19</v>
      </c>
      <c r="H1608" s="2">
        <v>244</v>
      </c>
      <c r="I1608" s="3">
        <v>1.2184343119091966E-3</v>
      </c>
      <c r="J1608" s="2">
        <v>200257</v>
      </c>
      <c r="K1608" s="2">
        <v>305263</v>
      </c>
    </row>
    <row r="1609" spans="1:11" x14ac:dyDescent="0.3">
      <c r="A1609" s="2">
        <v>15</v>
      </c>
      <c r="B1609" s="2" t="s">
        <v>328</v>
      </c>
      <c r="C1609" s="2">
        <v>93</v>
      </c>
      <c r="D1609" s="2" t="s">
        <v>3184</v>
      </c>
      <c r="E1609" s="2" t="s">
        <v>1297</v>
      </c>
      <c r="F1609" s="2">
        <v>26</v>
      </c>
      <c r="G1609" s="2" t="s">
        <v>19</v>
      </c>
      <c r="H1609" s="2">
        <v>289</v>
      </c>
      <c r="I1609" s="3">
        <v>1.443145557958024E-3</v>
      </c>
      <c r="J1609" s="2">
        <v>200257</v>
      </c>
      <c r="K1609" s="2">
        <v>305263</v>
      </c>
    </row>
    <row r="1610" spans="1:11" x14ac:dyDescent="0.3">
      <c r="A1610" s="2">
        <v>15</v>
      </c>
      <c r="B1610" s="2" t="s">
        <v>328</v>
      </c>
      <c r="C1610" s="2">
        <v>93</v>
      </c>
      <c r="D1610" s="2" t="s">
        <v>3184</v>
      </c>
      <c r="E1610" s="2" t="s">
        <v>1292</v>
      </c>
      <c r="F1610" s="2">
        <v>27</v>
      </c>
      <c r="G1610" s="2" t="s">
        <v>19</v>
      </c>
      <c r="H1610" s="2">
        <v>223</v>
      </c>
      <c r="I1610" s="3">
        <v>1.1135690637530773E-3</v>
      </c>
      <c r="J1610" s="2">
        <v>200257</v>
      </c>
      <c r="K1610" s="2">
        <v>305263</v>
      </c>
    </row>
    <row r="1611" spans="1:11" x14ac:dyDescent="0.3">
      <c r="A1611" s="2">
        <v>15</v>
      </c>
      <c r="B1611" s="2" t="s">
        <v>328</v>
      </c>
      <c r="C1611" s="2">
        <v>93</v>
      </c>
      <c r="D1611" s="2" t="s">
        <v>3184</v>
      </c>
      <c r="E1611" s="2" t="s">
        <v>1295</v>
      </c>
      <c r="F1611" s="2">
        <v>28</v>
      </c>
      <c r="G1611" s="2" t="s">
        <v>19</v>
      </c>
      <c r="H1611" s="2">
        <v>184</v>
      </c>
      <c r="I1611" s="3">
        <v>9.1881931717742698E-4</v>
      </c>
      <c r="J1611" s="2">
        <v>200257</v>
      </c>
      <c r="K1611" s="2">
        <v>305263</v>
      </c>
    </row>
    <row r="1612" spans="1:11" x14ac:dyDescent="0.3">
      <c r="A1612" s="2">
        <v>15</v>
      </c>
      <c r="B1612" s="2" t="s">
        <v>328</v>
      </c>
      <c r="C1612" s="2">
        <v>93</v>
      </c>
      <c r="D1612" s="2" t="s">
        <v>3184</v>
      </c>
      <c r="E1612" s="2" t="s">
        <v>1293</v>
      </c>
      <c r="F1612" s="2">
        <v>29</v>
      </c>
      <c r="G1612" s="2" t="s">
        <v>19</v>
      </c>
      <c r="H1612" s="2">
        <v>169</v>
      </c>
      <c r="I1612" s="3">
        <v>8.4391556849448455E-4</v>
      </c>
      <c r="J1612" s="2">
        <v>200257</v>
      </c>
      <c r="K1612" s="2">
        <v>305263</v>
      </c>
    </row>
    <row r="1613" spans="1:11" x14ac:dyDescent="0.3">
      <c r="A1613" s="2">
        <v>15</v>
      </c>
      <c r="B1613" s="2" t="s">
        <v>328</v>
      </c>
      <c r="C1613" s="2">
        <v>94</v>
      </c>
      <c r="D1613" s="2" t="s">
        <v>2238</v>
      </c>
      <c r="E1613" s="2" t="s">
        <v>1274</v>
      </c>
      <c r="F1613" s="2">
        <v>1</v>
      </c>
      <c r="G1613" s="2" t="s">
        <v>103</v>
      </c>
      <c r="H1613" s="2">
        <v>91928</v>
      </c>
      <c r="I1613" s="3">
        <v>0.4877386220142404</v>
      </c>
      <c r="J1613" s="2">
        <v>188478</v>
      </c>
      <c r="K1613" s="2">
        <v>310625</v>
      </c>
    </row>
    <row r="1614" spans="1:11" x14ac:dyDescent="0.3">
      <c r="A1614" s="2">
        <v>15</v>
      </c>
      <c r="B1614" s="2" t="s">
        <v>328</v>
      </c>
      <c r="C1614" s="2">
        <v>94</v>
      </c>
      <c r="D1614" s="2" t="s">
        <v>2238</v>
      </c>
      <c r="E1614" s="2" t="s">
        <v>1273</v>
      </c>
      <c r="F1614" s="2">
        <v>2</v>
      </c>
      <c r="G1614" s="2" t="s">
        <v>7</v>
      </c>
      <c r="H1614" s="2">
        <v>50439</v>
      </c>
      <c r="I1614" s="3">
        <v>0.26761213510330117</v>
      </c>
      <c r="J1614" s="2">
        <v>188478</v>
      </c>
      <c r="K1614" s="2">
        <v>310625</v>
      </c>
    </row>
    <row r="1615" spans="1:11" x14ac:dyDescent="0.3">
      <c r="A1615" s="2">
        <v>15</v>
      </c>
      <c r="B1615" s="2" t="s">
        <v>328</v>
      </c>
      <c r="C1615" s="2">
        <v>94</v>
      </c>
      <c r="D1615" s="2" t="s">
        <v>2238</v>
      </c>
      <c r="E1615" s="2" t="s">
        <v>1280</v>
      </c>
      <c r="F1615" s="2">
        <v>3</v>
      </c>
      <c r="G1615" s="2" t="s">
        <v>1023</v>
      </c>
      <c r="H1615" s="2">
        <v>33473</v>
      </c>
      <c r="I1615" s="3">
        <v>0.17759632423943378</v>
      </c>
      <c r="J1615" s="2">
        <v>188478</v>
      </c>
      <c r="K1615" s="2">
        <v>310625</v>
      </c>
    </row>
    <row r="1616" spans="1:11" x14ac:dyDescent="0.3">
      <c r="A1616" s="2">
        <v>15</v>
      </c>
      <c r="B1616" s="2" t="s">
        <v>328</v>
      </c>
      <c r="C1616" s="2">
        <v>94</v>
      </c>
      <c r="D1616" s="2" t="s">
        <v>2238</v>
      </c>
      <c r="E1616" s="2" t="s">
        <v>1300</v>
      </c>
      <c r="F1616" s="2">
        <v>4</v>
      </c>
      <c r="G1616" s="2" t="s">
        <v>19</v>
      </c>
      <c r="H1616" s="2">
        <v>2667</v>
      </c>
      <c r="I1616" s="3">
        <v>1.4150192595422278E-2</v>
      </c>
      <c r="J1616" s="2">
        <v>188478</v>
      </c>
      <c r="K1616" s="2">
        <v>310625</v>
      </c>
    </row>
    <row r="1617" spans="1:11" x14ac:dyDescent="0.3">
      <c r="A1617" s="2">
        <v>15</v>
      </c>
      <c r="B1617" s="2" t="s">
        <v>328</v>
      </c>
      <c r="C1617" s="2">
        <v>94</v>
      </c>
      <c r="D1617" s="2" t="s">
        <v>2238</v>
      </c>
      <c r="E1617" s="2" t="s">
        <v>1287</v>
      </c>
      <c r="F1617" s="2">
        <v>5</v>
      </c>
      <c r="G1617" s="2" t="s">
        <v>19</v>
      </c>
      <c r="H1617" s="2">
        <v>303</v>
      </c>
      <c r="I1617" s="3">
        <v>1.6076146818196288E-3</v>
      </c>
      <c r="J1617" s="2">
        <v>188478</v>
      </c>
      <c r="K1617" s="2">
        <v>310625</v>
      </c>
    </row>
    <row r="1618" spans="1:11" x14ac:dyDescent="0.3">
      <c r="A1618" s="2">
        <v>15</v>
      </c>
      <c r="B1618" s="2" t="s">
        <v>328</v>
      </c>
      <c r="C1618" s="2">
        <v>94</v>
      </c>
      <c r="D1618" s="2" t="s">
        <v>2238</v>
      </c>
      <c r="E1618" s="2" t="s">
        <v>1275</v>
      </c>
      <c r="F1618" s="2">
        <v>6</v>
      </c>
      <c r="G1618" s="2" t="s">
        <v>359</v>
      </c>
      <c r="H1618" s="2">
        <v>947</v>
      </c>
      <c r="I1618" s="3">
        <v>5.0244590880633285E-3</v>
      </c>
      <c r="J1618" s="2">
        <v>188478</v>
      </c>
      <c r="K1618" s="2">
        <v>310625</v>
      </c>
    </row>
    <row r="1619" spans="1:11" x14ac:dyDescent="0.3">
      <c r="A1619" s="2">
        <v>15</v>
      </c>
      <c r="B1619" s="2" t="s">
        <v>328</v>
      </c>
      <c r="C1619" s="2">
        <v>94</v>
      </c>
      <c r="D1619" s="2" t="s">
        <v>2238</v>
      </c>
      <c r="E1619" s="2" t="s">
        <v>1272</v>
      </c>
      <c r="F1619" s="2">
        <v>7</v>
      </c>
      <c r="G1619" s="2" t="s">
        <v>11</v>
      </c>
      <c r="H1619" s="2">
        <v>1071</v>
      </c>
      <c r="I1619" s="3">
        <v>5.6823608060357174E-3</v>
      </c>
      <c r="J1619" s="2">
        <v>188478</v>
      </c>
      <c r="K1619" s="2">
        <v>310625</v>
      </c>
    </row>
    <row r="1620" spans="1:11" x14ac:dyDescent="0.3">
      <c r="A1620" s="2">
        <v>15</v>
      </c>
      <c r="B1620" s="2" t="s">
        <v>328</v>
      </c>
      <c r="C1620" s="2">
        <v>94</v>
      </c>
      <c r="D1620" s="2" t="s">
        <v>2238</v>
      </c>
      <c r="E1620" s="2" t="str">
        <f>"NOTA"&amp;B1620</f>
        <v xml:space="preserve">NOTAHingoli </v>
      </c>
      <c r="F1620" s="2">
        <v>8</v>
      </c>
      <c r="G1620" s="2" t="s">
        <v>22</v>
      </c>
      <c r="H1620" s="2">
        <v>779</v>
      </c>
      <c r="I1620" s="3">
        <v>4.1331083733910593E-3</v>
      </c>
      <c r="J1620" s="2">
        <v>188478</v>
      </c>
      <c r="K1620" s="2">
        <v>310625</v>
      </c>
    </row>
    <row r="1621" spans="1:11" x14ac:dyDescent="0.3">
      <c r="A1621" s="2">
        <v>15</v>
      </c>
      <c r="B1621" s="2" t="s">
        <v>328</v>
      </c>
      <c r="C1621" s="2">
        <v>94</v>
      </c>
      <c r="D1621" s="2" t="s">
        <v>2238</v>
      </c>
      <c r="E1621" s="2" t="s">
        <v>1278</v>
      </c>
      <c r="F1621" s="2">
        <v>9</v>
      </c>
      <c r="G1621" s="2" t="s">
        <v>1279</v>
      </c>
      <c r="H1621" s="2">
        <v>555</v>
      </c>
      <c r="I1621" s="3">
        <v>2.9446407538280331E-3</v>
      </c>
      <c r="J1621" s="2">
        <v>188478</v>
      </c>
      <c r="K1621" s="2">
        <v>310625</v>
      </c>
    </row>
    <row r="1622" spans="1:11" x14ac:dyDescent="0.3">
      <c r="A1622" s="2">
        <v>15</v>
      </c>
      <c r="B1622" s="2" t="s">
        <v>328</v>
      </c>
      <c r="C1622" s="2">
        <v>94</v>
      </c>
      <c r="D1622" s="2" t="s">
        <v>2238</v>
      </c>
      <c r="E1622" s="2" t="s">
        <v>1291</v>
      </c>
      <c r="F1622" s="2">
        <v>10</v>
      </c>
      <c r="G1622" s="2" t="s">
        <v>19</v>
      </c>
      <c r="H1622" s="2">
        <v>606</v>
      </c>
      <c r="I1622" s="3">
        <v>3.2152293636392576E-3</v>
      </c>
      <c r="J1622" s="2">
        <v>188478</v>
      </c>
      <c r="K1622" s="2">
        <v>310625</v>
      </c>
    </row>
    <row r="1623" spans="1:11" x14ac:dyDescent="0.3">
      <c r="A1623" s="2">
        <v>15</v>
      </c>
      <c r="B1623" s="2" t="s">
        <v>328</v>
      </c>
      <c r="C1623" s="2">
        <v>94</v>
      </c>
      <c r="D1623" s="2" t="s">
        <v>2238</v>
      </c>
      <c r="E1623" s="2" t="s">
        <v>1277</v>
      </c>
      <c r="F1623" s="2">
        <v>11</v>
      </c>
      <c r="G1623" s="2" t="s">
        <v>55</v>
      </c>
      <c r="H1623" s="2">
        <v>602</v>
      </c>
      <c r="I1623" s="3">
        <v>3.1940067275756322E-3</v>
      </c>
      <c r="J1623" s="2">
        <v>188478</v>
      </c>
      <c r="K1623" s="2">
        <v>310625</v>
      </c>
    </row>
    <row r="1624" spans="1:11" x14ac:dyDescent="0.3">
      <c r="A1624" s="2">
        <v>15</v>
      </c>
      <c r="B1624" s="2" t="s">
        <v>328</v>
      </c>
      <c r="C1624" s="2">
        <v>94</v>
      </c>
      <c r="D1624" s="2" t="s">
        <v>2238</v>
      </c>
      <c r="E1624" s="2" t="s">
        <v>1288</v>
      </c>
      <c r="F1624" s="2">
        <v>12</v>
      </c>
      <c r="G1624" s="2" t="s">
        <v>19</v>
      </c>
      <c r="H1624" s="2">
        <v>470</v>
      </c>
      <c r="I1624" s="3">
        <v>2.4936597374759918E-3</v>
      </c>
      <c r="J1624" s="2">
        <v>188478</v>
      </c>
      <c r="K1624" s="2">
        <v>310625</v>
      </c>
    </row>
    <row r="1625" spans="1:11" x14ac:dyDescent="0.3">
      <c r="A1625" s="2">
        <v>15</v>
      </c>
      <c r="B1625" s="2" t="s">
        <v>328</v>
      </c>
      <c r="C1625" s="2">
        <v>94</v>
      </c>
      <c r="D1625" s="2" t="s">
        <v>2238</v>
      </c>
      <c r="E1625" s="2" t="s">
        <v>1281</v>
      </c>
      <c r="F1625" s="2">
        <v>13</v>
      </c>
      <c r="G1625" s="2" t="s">
        <v>15</v>
      </c>
      <c r="H1625" s="2">
        <v>318</v>
      </c>
      <c r="I1625" s="3">
        <v>1.6871995670582243E-3</v>
      </c>
      <c r="J1625" s="2">
        <v>188478</v>
      </c>
      <c r="K1625" s="2">
        <v>310625</v>
      </c>
    </row>
    <row r="1626" spans="1:11" x14ac:dyDescent="0.3">
      <c r="A1626" s="2">
        <v>15</v>
      </c>
      <c r="B1626" s="2" t="s">
        <v>328</v>
      </c>
      <c r="C1626" s="2">
        <v>94</v>
      </c>
      <c r="D1626" s="2" t="s">
        <v>2238</v>
      </c>
      <c r="E1626" s="2" t="s">
        <v>1283</v>
      </c>
      <c r="F1626" s="2">
        <v>14</v>
      </c>
      <c r="G1626" s="2" t="s">
        <v>1049</v>
      </c>
      <c r="H1626" s="2">
        <v>431</v>
      </c>
      <c r="I1626" s="3">
        <v>2.2867390358556434E-3</v>
      </c>
      <c r="J1626" s="2">
        <v>188478</v>
      </c>
      <c r="K1626" s="2">
        <v>310625</v>
      </c>
    </row>
    <row r="1627" spans="1:11" x14ac:dyDescent="0.3">
      <c r="A1627" s="2">
        <v>15</v>
      </c>
      <c r="B1627" s="2" t="s">
        <v>328</v>
      </c>
      <c r="C1627" s="2">
        <v>94</v>
      </c>
      <c r="D1627" s="2" t="s">
        <v>2238</v>
      </c>
      <c r="E1627" s="2" t="s">
        <v>1290</v>
      </c>
      <c r="F1627" s="2">
        <v>15</v>
      </c>
      <c r="G1627" s="2" t="s">
        <v>19</v>
      </c>
      <c r="H1627" s="2">
        <v>371</v>
      </c>
      <c r="I1627" s="3">
        <v>1.9683994949012615E-3</v>
      </c>
      <c r="J1627" s="2">
        <v>188478</v>
      </c>
      <c r="K1627" s="2">
        <v>310625</v>
      </c>
    </row>
    <row r="1628" spans="1:11" x14ac:dyDescent="0.3">
      <c r="A1628" s="2">
        <v>15</v>
      </c>
      <c r="B1628" s="2" t="s">
        <v>328</v>
      </c>
      <c r="C1628" s="2">
        <v>94</v>
      </c>
      <c r="D1628" s="2" t="s">
        <v>2238</v>
      </c>
      <c r="E1628" s="2" t="s">
        <v>1286</v>
      </c>
      <c r="F1628" s="2">
        <v>16</v>
      </c>
      <c r="G1628" s="2" t="s">
        <v>19</v>
      </c>
      <c r="H1628" s="2">
        <v>390</v>
      </c>
      <c r="I1628" s="3">
        <v>2.0692070162034826E-3</v>
      </c>
      <c r="J1628" s="2">
        <v>188478</v>
      </c>
      <c r="K1628" s="2">
        <v>310625</v>
      </c>
    </row>
    <row r="1629" spans="1:11" x14ac:dyDescent="0.3">
      <c r="A1629" s="2">
        <v>15</v>
      </c>
      <c r="B1629" s="2" t="s">
        <v>328</v>
      </c>
      <c r="C1629" s="2">
        <v>94</v>
      </c>
      <c r="D1629" s="2" t="s">
        <v>2238</v>
      </c>
      <c r="E1629" s="2" t="s">
        <v>1284</v>
      </c>
      <c r="F1629" s="2">
        <v>17</v>
      </c>
      <c r="G1629" s="2" t="s">
        <v>19</v>
      </c>
      <c r="H1629" s="2">
        <v>338</v>
      </c>
      <c r="I1629" s="3">
        <v>1.7933127473763516E-3</v>
      </c>
      <c r="J1629" s="2">
        <v>188478</v>
      </c>
      <c r="K1629" s="2">
        <v>310625</v>
      </c>
    </row>
    <row r="1630" spans="1:11" x14ac:dyDescent="0.3">
      <c r="A1630" s="2">
        <v>15</v>
      </c>
      <c r="B1630" s="2" t="s">
        <v>328</v>
      </c>
      <c r="C1630" s="2">
        <v>94</v>
      </c>
      <c r="D1630" s="2" t="s">
        <v>2238</v>
      </c>
      <c r="E1630" s="2" t="s">
        <v>1285</v>
      </c>
      <c r="F1630" s="2">
        <v>18</v>
      </c>
      <c r="G1630" s="2" t="s">
        <v>19</v>
      </c>
      <c r="H1630" s="2">
        <v>223</v>
      </c>
      <c r="I1630" s="3">
        <v>1.1831619605471196E-3</v>
      </c>
      <c r="J1630" s="2">
        <v>188478</v>
      </c>
      <c r="K1630" s="2">
        <v>310625</v>
      </c>
    </row>
    <row r="1631" spans="1:11" x14ac:dyDescent="0.3">
      <c r="A1631" s="2">
        <v>15</v>
      </c>
      <c r="B1631" s="2" t="s">
        <v>328</v>
      </c>
      <c r="C1631" s="2">
        <v>94</v>
      </c>
      <c r="D1631" s="2" t="s">
        <v>2238</v>
      </c>
      <c r="E1631" s="2" t="s">
        <v>1289</v>
      </c>
      <c r="F1631" s="2">
        <v>19</v>
      </c>
      <c r="G1631" s="2" t="s">
        <v>19</v>
      </c>
      <c r="H1631" s="2">
        <v>334</v>
      </c>
      <c r="I1631" s="3">
        <v>1.7720901113127262E-3</v>
      </c>
      <c r="J1631" s="2">
        <v>188478</v>
      </c>
      <c r="K1631" s="2">
        <v>310625</v>
      </c>
    </row>
    <row r="1632" spans="1:11" x14ac:dyDescent="0.3">
      <c r="A1632" s="2">
        <v>15</v>
      </c>
      <c r="B1632" s="2" t="s">
        <v>328</v>
      </c>
      <c r="C1632" s="2">
        <v>94</v>
      </c>
      <c r="D1632" s="2" t="s">
        <v>2238</v>
      </c>
      <c r="E1632" s="2" t="s">
        <v>1299</v>
      </c>
      <c r="F1632" s="2">
        <v>20</v>
      </c>
      <c r="G1632" s="2" t="s">
        <v>19</v>
      </c>
      <c r="H1632" s="2">
        <v>255</v>
      </c>
      <c r="I1632" s="3">
        <v>1.3529430490561232E-3</v>
      </c>
      <c r="J1632" s="2">
        <v>188478</v>
      </c>
      <c r="K1632" s="2">
        <v>310625</v>
      </c>
    </row>
    <row r="1633" spans="1:11" x14ac:dyDescent="0.3">
      <c r="A1633" s="2">
        <v>15</v>
      </c>
      <c r="B1633" s="2" t="s">
        <v>328</v>
      </c>
      <c r="C1633" s="2">
        <v>94</v>
      </c>
      <c r="D1633" s="2" t="s">
        <v>2238</v>
      </c>
      <c r="E1633" s="2" t="s">
        <v>1276</v>
      </c>
      <c r="F1633" s="2">
        <v>21</v>
      </c>
      <c r="G1633" s="2" t="s">
        <v>1053</v>
      </c>
      <c r="H1633" s="2">
        <v>207</v>
      </c>
      <c r="I1633" s="3">
        <v>1.0982714162926176E-3</v>
      </c>
      <c r="J1633" s="2">
        <v>188478</v>
      </c>
      <c r="K1633" s="2">
        <v>310625</v>
      </c>
    </row>
    <row r="1634" spans="1:11" x14ac:dyDescent="0.3">
      <c r="A1634" s="2">
        <v>15</v>
      </c>
      <c r="B1634" s="2" t="s">
        <v>328</v>
      </c>
      <c r="C1634" s="2">
        <v>94</v>
      </c>
      <c r="D1634" s="2" t="s">
        <v>2238</v>
      </c>
      <c r="E1634" s="2" t="s">
        <v>1296</v>
      </c>
      <c r="F1634" s="2">
        <v>22</v>
      </c>
      <c r="G1634" s="2" t="s">
        <v>19</v>
      </c>
      <c r="H1634" s="2">
        <v>304</v>
      </c>
      <c r="I1634" s="3">
        <v>1.6129203408355353E-3</v>
      </c>
      <c r="J1634" s="2">
        <v>188478</v>
      </c>
      <c r="K1634" s="2">
        <v>310625</v>
      </c>
    </row>
    <row r="1635" spans="1:11" x14ac:dyDescent="0.3">
      <c r="A1635" s="2">
        <v>15</v>
      </c>
      <c r="B1635" s="2" t="s">
        <v>328</v>
      </c>
      <c r="C1635" s="2">
        <v>94</v>
      </c>
      <c r="D1635" s="2" t="s">
        <v>2238</v>
      </c>
      <c r="E1635" s="2" t="s">
        <v>1298</v>
      </c>
      <c r="F1635" s="2">
        <v>23</v>
      </c>
      <c r="G1635" s="2" t="s">
        <v>19</v>
      </c>
      <c r="H1635" s="2">
        <v>252</v>
      </c>
      <c r="I1635" s="3">
        <v>1.3370260720084041E-3</v>
      </c>
      <c r="J1635" s="2">
        <v>188478</v>
      </c>
      <c r="K1635" s="2">
        <v>310625</v>
      </c>
    </row>
    <row r="1636" spans="1:11" x14ac:dyDescent="0.3">
      <c r="A1636" s="2">
        <v>15</v>
      </c>
      <c r="B1636" s="2" t="s">
        <v>328</v>
      </c>
      <c r="C1636" s="2">
        <v>94</v>
      </c>
      <c r="D1636" s="2" t="s">
        <v>2238</v>
      </c>
      <c r="E1636" s="2" t="s">
        <v>1282</v>
      </c>
      <c r="F1636" s="2">
        <v>24</v>
      </c>
      <c r="G1636" s="2" t="s">
        <v>1195</v>
      </c>
      <c r="H1636" s="2">
        <v>244</v>
      </c>
      <c r="I1636" s="3">
        <v>1.2945807998811533E-3</v>
      </c>
      <c r="J1636" s="2">
        <v>188478</v>
      </c>
      <c r="K1636" s="2">
        <v>310625</v>
      </c>
    </row>
    <row r="1637" spans="1:11" x14ac:dyDescent="0.3">
      <c r="A1637" s="2">
        <v>15</v>
      </c>
      <c r="B1637" s="2" t="s">
        <v>328</v>
      </c>
      <c r="C1637" s="2">
        <v>94</v>
      </c>
      <c r="D1637" s="2" t="s">
        <v>2238</v>
      </c>
      <c r="E1637" s="2" t="s">
        <v>1294</v>
      </c>
      <c r="F1637" s="2">
        <v>25</v>
      </c>
      <c r="G1637" s="2" t="s">
        <v>19</v>
      </c>
      <c r="H1637" s="2">
        <v>231</v>
      </c>
      <c r="I1637" s="3">
        <v>1.2256072326743705E-3</v>
      </c>
      <c r="J1637" s="2">
        <v>188478</v>
      </c>
      <c r="K1637" s="2">
        <v>310625</v>
      </c>
    </row>
    <row r="1638" spans="1:11" x14ac:dyDescent="0.3">
      <c r="A1638" s="2">
        <v>15</v>
      </c>
      <c r="B1638" s="2" t="s">
        <v>328</v>
      </c>
      <c r="C1638" s="2">
        <v>94</v>
      </c>
      <c r="D1638" s="2" t="s">
        <v>2238</v>
      </c>
      <c r="E1638" s="2" t="s">
        <v>1297</v>
      </c>
      <c r="F1638" s="2">
        <v>26</v>
      </c>
      <c r="G1638" s="2" t="s">
        <v>19</v>
      </c>
      <c r="H1638" s="2">
        <v>250</v>
      </c>
      <c r="I1638" s="3">
        <v>1.3264147539765914E-3</v>
      </c>
      <c r="J1638" s="2">
        <v>188478</v>
      </c>
      <c r="K1638" s="2">
        <v>310625</v>
      </c>
    </row>
    <row r="1639" spans="1:11" x14ac:dyDescent="0.3">
      <c r="A1639" s="2">
        <v>15</v>
      </c>
      <c r="B1639" s="2" t="s">
        <v>328</v>
      </c>
      <c r="C1639" s="2">
        <v>94</v>
      </c>
      <c r="D1639" s="2" t="s">
        <v>2238</v>
      </c>
      <c r="E1639" s="2" t="s">
        <v>1292</v>
      </c>
      <c r="F1639" s="2">
        <v>27</v>
      </c>
      <c r="G1639" s="2" t="s">
        <v>19</v>
      </c>
      <c r="H1639" s="2">
        <v>170</v>
      </c>
      <c r="I1639" s="3">
        <v>9.0196203270408214E-4</v>
      </c>
      <c r="J1639" s="2">
        <v>188478</v>
      </c>
      <c r="K1639" s="2">
        <v>310625</v>
      </c>
    </row>
    <row r="1640" spans="1:11" x14ac:dyDescent="0.3">
      <c r="A1640" s="2">
        <v>15</v>
      </c>
      <c r="B1640" s="2" t="s">
        <v>328</v>
      </c>
      <c r="C1640" s="2">
        <v>94</v>
      </c>
      <c r="D1640" s="2" t="s">
        <v>2238</v>
      </c>
      <c r="E1640" s="2" t="s">
        <v>1295</v>
      </c>
      <c r="F1640" s="2">
        <v>28</v>
      </c>
      <c r="G1640" s="2" t="s">
        <v>19</v>
      </c>
      <c r="H1640" s="2">
        <v>163</v>
      </c>
      <c r="I1640" s="3">
        <v>8.6482241959273762E-4</v>
      </c>
      <c r="J1640" s="2">
        <v>188478</v>
      </c>
      <c r="K1640" s="2">
        <v>310625</v>
      </c>
    </row>
    <row r="1641" spans="1:11" x14ac:dyDescent="0.3">
      <c r="A1641" s="2">
        <v>15</v>
      </c>
      <c r="B1641" s="2" t="s">
        <v>328</v>
      </c>
      <c r="C1641" s="2">
        <v>94</v>
      </c>
      <c r="D1641" s="2" t="s">
        <v>2238</v>
      </c>
      <c r="E1641" s="2" t="s">
        <v>1293</v>
      </c>
      <c r="F1641" s="2">
        <v>29</v>
      </c>
      <c r="G1641" s="2" t="s">
        <v>19</v>
      </c>
      <c r="H1641" s="2">
        <v>157</v>
      </c>
      <c r="I1641" s="3">
        <v>8.3298846549729945E-4</v>
      </c>
      <c r="J1641" s="2">
        <v>188478</v>
      </c>
      <c r="K1641" s="2">
        <v>310625</v>
      </c>
    </row>
    <row r="1642" spans="1:11" x14ac:dyDescent="0.3">
      <c r="A1642" s="2">
        <v>17</v>
      </c>
      <c r="B1642" s="2" t="s">
        <v>380</v>
      </c>
      <c r="C1642" s="2">
        <v>95</v>
      </c>
      <c r="D1642" s="2" t="s">
        <v>3191</v>
      </c>
      <c r="E1642" s="2" t="s">
        <v>382</v>
      </c>
      <c r="F1642" s="2">
        <v>1</v>
      </c>
      <c r="G1642" s="2" t="s">
        <v>103</v>
      </c>
      <c r="H1642" s="2">
        <v>103247</v>
      </c>
      <c r="I1642" s="3">
        <v>0.46794325598259606</v>
      </c>
      <c r="J1642" s="2">
        <v>220640</v>
      </c>
      <c r="K1642" s="2">
        <v>348041</v>
      </c>
    </row>
    <row r="1643" spans="1:11" x14ac:dyDescent="0.3">
      <c r="A1643" s="2">
        <v>17</v>
      </c>
      <c r="B1643" s="2" t="s">
        <v>380</v>
      </c>
      <c r="C1643" s="2">
        <v>95</v>
      </c>
      <c r="D1643" s="2" t="s">
        <v>3191</v>
      </c>
      <c r="E1643" s="2" t="s">
        <v>1316</v>
      </c>
      <c r="F1643" s="2">
        <v>2</v>
      </c>
      <c r="G1643" s="2" t="s">
        <v>51</v>
      </c>
      <c r="H1643" s="2">
        <v>79290</v>
      </c>
      <c r="I1643" s="3">
        <v>0.35936366932559827</v>
      </c>
      <c r="J1643" s="2">
        <v>220640</v>
      </c>
      <c r="K1643" s="2">
        <v>348041</v>
      </c>
    </row>
    <row r="1644" spans="1:11" x14ac:dyDescent="0.3">
      <c r="A1644" s="2">
        <v>17</v>
      </c>
      <c r="B1644" s="2" t="s">
        <v>380</v>
      </c>
      <c r="C1644" s="2">
        <v>95</v>
      </c>
      <c r="D1644" s="2" t="s">
        <v>3191</v>
      </c>
      <c r="E1644" s="2" t="s">
        <v>1320</v>
      </c>
      <c r="F1644" s="2">
        <v>3</v>
      </c>
      <c r="G1644" s="2" t="s">
        <v>1023</v>
      </c>
      <c r="H1644" s="2">
        <v>26079</v>
      </c>
      <c r="I1644" s="3">
        <v>0.11819706308919507</v>
      </c>
      <c r="J1644" s="2">
        <v>220640</v>
      </c>
      <c r="K1644" s="2">
        <v>348041</v>
      </c>
    </row>
    <row r="1645" spans="1:11" x14ac:dyDescent="0.3">
      <c r="A1645" s="2">
        <v>17</v>
      </c>
      <c r="B1645" s="2" t="s">
        <v>380</v>
      </c>
      <c r="C1645" s="2">
        <v>95</v>
      </c>
      <c r="D1645" s="2" t="s">
        <v>3191</v>
      </c>
      <c r="E1645" s="2" t="s">
        <v>1315</v>
      </c>
      <c r="F1645" s="2">
        <v>4</v>
      </c>
      <c r="G1645" s="2" t="s">
        <v>267</v>
      </c>
      <c r="H1645" s="2">
        <v>2987</v>
      </c>
      <c r="I1645" s="3">
        <v>1.3537889775199419E-2</v>
      </c>
      <c r="J1645" s="2">
        <v>220640</v>
      </c>
      <c r="K1645" s="2">
        <v>348041</v>
      </c>
    </row>
    <row r="1646" spans="1:11" x14ac:dyDescent="0.3">
      <c r="A1646" s="2">
        <v>17</v>
      </c>
      <c r="B1646" s="2" t="s">
        <v>380</v>
      </c>
      <c r="C1646" s="2">
        <v>95</v>
      </c>
      <c r="D1646" s="2" t="s">
        <v>3191</v>
      </c>
      <c r="E1646" s="2" t="s">
        <v>1333</v>
      </c>
      <c r="F1646" s="2">
        <v>5</v>
      </c>
      <c r="G1646" s="2" t="s">
        <v>19</v>
      </c>
      <c r="H1646" s="2">
        <v>1384</v>
      </c>
      <c r="I1646" s="3">
        <v>6.2726613488034806E-3</v>
      </c>
      <c r="J1646" s="2">
        <v>220640</v>
      </c>
      <c r="K1646" s="2">
        <v>348041</v>
      </c>
    </row>
    <row r="1647" spans="1:11" x14ac:dyDescent="0.3">
      <c r="A1647" s="2">
        <v>17</v>
      </c>
      <c r="B1647" s="2" t="s">
        <v>380</v>
      </c>
      <c r="C1647" s="2">
        <v>95</v>
      </c>
      <c r="D1647" s="2" t="s">
        <v>3191</v>
      </c>
      <c r="E1647" s="2" t="s">
        <v>1332</v>
      </c>
      <c r="F1647" s="2">
        <v>6</v>
      </c>
      <c r="G1647" s="2" t="s">
        <v>19</v>
      </c>
      <c r="H1647" s="2">
        <v>1015</v>
      </c>
      <c r="I1647" s="3">
        <v>4.6002538071065989E-3</v>
      </c>
      <c r="J1647" s="2">
        <v>220640</v>
      </c>
      <c r="K1647" s="2">
        <v>348041</v>
      </c>
    </row>
    <row r="1648" spans="1:11" x14ac:dyDescent="0.3">
      <c r="A1648" s="2">
        <v>17</v>
      </c>
      <c r="B1648" s="2" t="s">
        <v>380</v>
      </c>
      <c r="C1648" s="2">
        <v>95</v>
      </c>
      <c r="D1648" s="2" t="s">
        <v>3191</v>
      </c>
      <c r="E1648" s="2" t="s">
        <v>1325</v>
      </c>
      <c r="F1648" s="2">
        <v>7</v>
      </c>
      <c r="G1648" s="2" t="s">
        <v>1049</v>
      </c>
      <c r="H1648" s="2">
        <v>1134</v>
      </c>
      <c r="I1648" s="3">
        <v>5.1395939086294412E-3</v>
      </c>
      <c r="J1648" s="2">
        <v>220640</v>
      </c>
      <c r="K1648" s="2">
        <v>348041</v>
      </c>
    </row>
    <row r="1649" spans="1:11" x14ac:dyDescent="0.3">
      <c r="A1649" s="2">
        <v>17</v>
      </c>
      <c r="B1649" s="2" t="s">
        <v>380</v>
      </c>
      <c r="C1649" s="2">
        <v>95</v>
      </c>
      <c r="D1649" s="2" t="s">
        <v>3191</v>
      </c>
      <c r="E1649" s="2" t="s">
        <v>1317</v>
      </c>
      <c r="F1649" s="2">
        <v>8</v>
      </c>
      <c r="G1649" s="2" t="s">
        <v>11</v>
      </c>
      <c r="H1649" s="2">
        <v>953</v>
      </c>
      <c r="I1649" s="3">
        <v>4.3192530819434376E-3</v>
      </c>
      <c r="J1649" s="2">
        <v>220640</v>
      </c>
      <c r="K1649" s="2">
        <v>348041</v>
      </c>
    </row>
    <row r="1650" spans="1:11" x14ac:dyDescent="0.3">
      <c r="A1650" s="2">
        <v>17</v>
      </c>
      <c r="B1650" s="2" t="s">
        <v>380</v>
      </c>
      <c r="C1650" s="2">
        <v>95</v>
      </c>
      <c r="D1650" s="2" t="s">
        <v>3191</v>
      </c>
      <c r="E1650" s="2" t="str">
        <f>"NOTA"&amp;B1650</f>
        <v>NOTAParbhani</v>
      </c>
      <c r="F1650" s="2">
        <v>9</v>
      </c>
      <c r="G1650" s="2" t="s">
        <v>22</v>
      </c>
      <c r="H1650" s="2">
        <v>819</v>
      </c>
      <c r="I1650" s="3">
        <v>3.7119289340101524E-3</v>
      </c>
      <c r="J1650" s="2">
        <v>220640</v>
      </c>
      <c r="K1650" s="2">
        <v>348041</v>
      </c>
    </row>
    <row r="1651" spans="1:11" x14ac:dyDescent="0.3">
      <c r="A1651" s="2">
        <v>17</v>
      </c>
      <c r="B1651" s="2" t="s">
        <v>380</v>
      </c>
      <c r="C1651" s="2">
        <v>95</v>
      </c>
      <c r="D1651" s="2" t="s">
        <v>3191</v>
      </c>
      <c r="E1651" s="2" t="s">
        <v>1331</v>
      </c>
      <c r="F1651" s="2">
        <v>10</v>
      </c>
      <c r="G1651" s="2" t="s">
        <v>19</v>
      </c>
      <c r="H1651" s="2">
        <v>633</v>
      </c>
      <c r="I1651" s="3">
        <v>2.8689267585206672E-3</v>
      </c>
      <c r="J1651" s="2">
        <v>220640</v>
      </c>
      <c r="K1651" s="2">
        <v>348041</v>
      </c>
    </row>
    <row r="1652" spans="1:11" x14ac:dyDescent="0.3">
      <c r="A1652" s="2">
        <v>17</v>
      </c>
      <c r="B1652" s="2" t="s">
        <v>380</v>
      </c>
      <c r="C1652" s="2">
        <v>95</v>
      </c>
      <c r="D1652" s="2" t="s">
        <v>3191</v>
      </c>
      <c r="E1652" s="2" t="s">
        <v>1330</v>
      </c>
      <c r="F1652" s="2">
        <v>11</v>
      </c>
      <c r="G1652" s="2" t="s">
        <v>19</v>
      </c>
      <c r="H1652" s="2">
        <v>582</v>
      </c>
      <c r="I1652" s="3">
        <v>2.6377810007251631E-3</v>
      </c>
      <c r="J1652" s="2">
        <v>220640</v>
      </c>
      <c r="K1652" s="2">
        <v>348041</v>
      </c>
    </row>
    <row r="1653" spans="1:11" x14ac:dyDescent="0.3">
      <c r="A1653" s="2">
        <v>17</v>
      </c>
      <c r="B1653" s="2" t="s">
        <v>380</v>
      </c>
      <c r="C1653" s="2">
        <v>95</v>
      </c>
      <c r="D1653" s="2" t="s">
        <v>3191</v>
      </c>
      <c r="E1653" s="2" t="s">
        <v>1318</v>
      </c>
      <c r="F1653" s="2">
        <v>12</v>
      </c>
      <c r="G1653" s="2" t="s">
        <v>1319</v>
      </c>
      <c r="H1653" s="2">
        <v>457</v>
      </c>
      <c r="I1653" s="3">
        <v>2.0712472806381434E-3</v>
      </c>
      <c r="J1653" s="2">
        <v>220640</v>
      </c>
      <c r="K1653" s="2">
        <v>348041</v>
      </c>
    </row>
    <row r="1654" spans="1:11" x14ac:dyDescent="0.3">
      <c r="A1654" s="2">
        <v>17</v>
      </c>
      <c r="B1654" s="2" t="s">
        <v>380</v>
      </c>
      <c r="C1654" s="2">
        <v>95</v>
      </c>
      <c r="D1654" s="2" t="s">
        <v>3191</v>
      </c>
      <c r="E1654" s="2" t="s">
        <v>1321</v>
      </c>
      <c r="F1654" s="2">
        <v>13</v>
      </c>
      <c r="G1654" s="2" t="s">
        <v>15</v>
      </c>
      <c r="H1654" s="2">
        <v>386</v>
      </c>
      <c r="I1654" s="3">
        <v>1.7494561276287166E-3</v>
      </c>
      <c r="J1654" s="2">
        <v>220640</v>
      </c>
      <c r="K1654" s="2">
        <v>348041</v>
      </c>
    </row>
    <row r="1655" spans="1:11" x14ac:dyDescent="0.3">
      <c r="A1655" s="2">
        <v>17</v>
      </c>
      <c r="B1655" s="2" t="s">
        <v>380</v>
      </c>
      <c r="C1655" s="2">
        <v>95</v>
      </c>
      <c r="D1655" s="2" t="s">
        <v>3191</v>
      </c>
      <c r="E1655" s="2" t="s">
        <v>1327</v>
      </c>
      <c r="F1655" s="2">
        <v>14</v>
      </c>
      <c r="G1655" s="2" t="s">
        <v>1328</v>
      </c>
      <c r="H1655" s="2">
        <v>407</v>
      </c>
      <c r="I1655" s="3">
        <v>1.8446337926033356E-3</v>
      </c>
      <c r="J1655" s="2">
        <v>220640</v>
      </c>
      <c r="K1655" s="2">
        <v>348041</v>
      </c>
    </row>
    <row r="1656" spans="1:11" x14ac:dyDescent="0.3">
      <c r="A1656" s="2">
        <v>17</v>
      </c>
      <c r="B1656" s="2" t="s">
        <v>380</v>
      </c>
      <c r="C1656" s="2">
        <v>95</v>
      </c>
      <c r="D1656" s="2" t="s">
        <v>3191</v>
      </c>
      <c r="E1656" s="2" t="s">
        <v>505</v>
      </c>
      <c r="F1656" s="2">
        <v>15</v>
      </c>
      <c r="G1656" s="2" t="s">
        <v>1329</v>
      </c>
      <c r="H1656" s="2">
        <v>332</v>
      </c>
      <c r="I1656" s="3">
        <v>1.5047135605511239E-3</v>
      </c>
      <c r="J1656" s="2">
        <v>220640</v>
      </c>
      <c r="K1656" s="2">
        <v>348041</v>
      </c>
    </row>
    <row r="1657" spans="1:11" x14ac:dyDescent="0.3">
      <c r="A1657" s="2">
        <v>17</v>
      </c>
      <c r="B1657" s="2" t="s">
        <v>380</v>
      </c>
      <c r="C1657" s="2">
        <v>95</v>
      </c>
      <c r="D1657" s="2" t="s">
        <v>3191</v>
      </c>
      <c r="E1657" s="2" t="s">
        <v>1322</v>
      </c>
      <c r="F1657" s="2">
        <v>16</v>
      </c>
      <c r="G1657" s="2" t="s">
        <v>1323</v>
      </c>
      <c r="H1657" s="2">
        <v>391</v>
      </c>
      <c r="I1657" s="3">
        <v>1.7721174764321972E-3</v>
      </c>
      <c r="J1657" s="2">
        <v>220640</v>
      </c>
      <c r="K1657" s="2">
        <v>348041</v>
      </c>
    </row>
    <row r="1658" spans="1:11" x14ac:dyDescent="0.3">
      <c r="A1658" s="2">
        <v>17</v>
      </c>
      <c r="B1658" s="2" t="s">
        <v>380</v>
      </c>
      <c r="C1658" s="2">
        <v>95</v>
      </c>
      <c r="D1658" s="2" t="s">
        <v>3191</v>
      </c>
      <c r="E1658" s="2" t="s">
        <v>1324</v>
      </c>
      <c r="F1658" s="2">
        <v>17</v>
      </c>
      <c r="G1658" s="2" t="s">
        <v>1053</v>
      </c>
      <c r="H1658" s="2">
        <v>277</v>
      </c>
      <c r="I1658" s="3">
        <v>1.2554387237128353E-3</v>
      </c>
      <c r="J1658" s="2">
        <v>220640</v>
      </c>
      <c r="K1658" s="2">
        <v>348041</v>
      </c>
    </row>
    <row r="1659" spans="1:11" x14ac:dyDescent="0.3">
      <c r="A1659" s="2">
        <v>17</v>
      </c>
      <c r="B1659" s="2" t="s">
        <v>380</v>
      </c>
      <c r="C1659" s="2">
        <v>95</v>
      </c>
      <c r="D1659" s="2" t="s">
        <v>3191</v>
      </c>
      <c r="E1659" s="2" t="s">
        <v>1326</v>
      </c>
      <c r="F1659" s="2">
        <v>18</v>
      </c>
      <c r="G1659" s="2" t="s">
        <v>387</v>
      </c>
      <c r="H1659" s="2">
        <v>267</v>
      </c>
      <c r="I1659" s="3">
        <v>1.2101160261058738E-3</v>
      </c>
      <c r="J1659" s="2">
        <v>220640</v>
      </c>
      <c r="K1659" s="2">
        <v>348041</v>
      </c>
    </row>
    <row r="1660" spans="1:11" x14ac:dyDescent="0.3">
      <c r="A1660" s="2">
        <v>17</v>
      </c>
      <c r="B1660" s="2" t="s">
        <v>380</v>
      </c>
      <c r="C1660" s="2">
        <v>96</v>
      </c>
      <c r="D1660" s="2" t="s">
        <v>3192</v>
      </c>
      <c r="E1660" s="2" t="s">
        <v>382</v>
      </c>
      <c r="F1660" s="2">
        <v>1</v>
      </c>
      <c r="G1660" s="2" t="s">
        <v>103</v>
      </c>
      <c r="H1660" s="2">
        <v>66137</v>
      </c>
      <c r="I1660" s="3">
        <v>0.34687177120319718</v>
      </c>
      <c r="J1660" s="2">
        <v>190667</v>
      </c>
      <c r="K1660" s="2">
        <v>301367</v>
      </c>
    </row>
    <row r="1661" spans="1:11" x14ac:dyDescent="0.3">
      <c r="A1661" s="2">
        <v>17</v>
      </c>
      <c r="B1661" s="2" t="s">
        <v>380</v>
      </c>
      <c r="C1661" s="2">
        <v>96</v>
      </c>
      <c r="D1661" s="2" t="s">
        <v>3192</v>
      </c>
      <c r="E1661" s="2" t="s">
        <v>1316</v>
      </c>
      <c r="F1661" s="2">
        <v>2</v>
      </c>
      <c r="G1661" s="2" t="s">
        <v>51</v>
      </c>
      <c r="H1661" s="2">
        <v>96354</v>
      </c>
      <c r="I1661" s="3">
        <v>0.50535226337016892</v>
      </c>
      <c r="J1661" s="2">
        <v>190667</v>
      </c>
      <c r="K1661" s="2">
        <v>301367</v>
      </c>
    </row>
    <row r="1662" spans="1:11" x14ac:dyDescent="0.3">
      <c r="A1662" s="2">
        <v>17</v>
      </c>
      <c r="B1662" s="2" t="s">
        <v>380</v>
      </c>
      <c r="C1662" s="2">
        <v>96</v>
      </c>
      <c r="D1662" s="2" t="s">
        <v>3192</v>
      </c>
      <c r="E1662" s="2" t="s">
        <v>1320</v>
      </c>
      <c r="F1662" s="2">
        <v>3</v>
      </c>
      <c r="G1662" s="2" t="s">
        <v>1023</v>
      </c>
      <c r="H1662" s="2">
        <v>21335</v>
      </c>
      <c r="I1662" s="3">
        <v>0.111896657523326</v>
      </c>
      <c r="J1662" s="2">
        <v>190667</v>
      </c>
      <c r="K1662" s="2">
        <v>301367</v>
      </c>
    </row>
    <row r="1663" spans="1:11" x14ac:dyDescent="0.3">
      <c r="A1663" s="2">
        <v>17</v>
      </c>
      <c r="B1663" s="2" t="s">
        <v>380</v>
      </c>
      <c r="C1663" s="2">
        <v>96</v>
      </c>
      <c r="D1663" s="2" t="s">
        <v>3192</v>
      </c>
      <c r="E1663" s="2" t="s">
        <v>1315</v>
      </c>
      <c r="F1663" s="2">
        <v>4</v>
      </c>
      <c r="G1663" s="2" t="s">
        <v>267</v>
      </c>
      <c r="H1663" s="2">
        <v>1367</v>
      </c>
      <c r="I1663" s="3">
        <v>7.1695678853708296E-3</v>
      </c>
      <c r="J1663" s="2">
        <v>190667</v>
      </c>
      <c r="K1663" s="2">
        <v>301367</v>
      </c>
    </row>
    <row r="1664" spans="1:11" x14ac:dyDescent="0.3">
      <c r="A1664" s="2">
        <v>17</v>
      </c>
      <c r="B1664" s="2" t="s">
        <v>380</v>
      </c>
      <c r="C1664" s="2">
        <v>96</v>
      </c>
      <c r="D1664" s="2" t="s">
        <v>3192</v>
      </c>
      <c r="E1664" s="2" t="s">
        <v>1333</v>
      </c>
      <c r="F1664" s="2">
        <v>5</v>
      </c>
      <c r="G1664" s="2" t="s">
        <v>19</v>
      </c>
      <c r="H1664" s="2">
        <v>619</v>
      </c>
      <c r="I1664" s="3">
        <v>3.2464978208080054E-3</v>
      </c>
      <c r="J1664" s="2">
        <v>190667</v>
      </c>
      <c r="K1664" s="2">
        <v>301367</v>
      </c>
    </row>
    <row r="1665" spans="1:11" x14ac:dyDescent="0.3">
      <c r="A1665" s="2">
        <v>17</v>
      </c>
      <c r="B1665" s="2" t="s">
        <v>380</v>
      </c>
      <c r="C1665" s="2">
        <v>96</v>
      </c>
      <c r="D1665" s="2" t="s">
        <v>3192</v>
      </c>
      <c r="E1665" s="2" t="s">
        <v>1332</v>
      </c>
      <c r="F1665" s="2">
        <v>6</v>
      </c>
      <c r="G1665" s="2" t="s">
        <v>19</v>
      </c>
      <c r="H1665" s="2">
        <v>612</v>
      </c>
      <c r="I1665" s="3">
        <v>3.2097845982786742E-3</v>
      </c>
      <c r="J1665" s="2">
        <v>190667</v>
      </c>
      <c r="K1665" s="2">
        <v>301367</v>
      </c>
    </row>
    <row r="1666" spans="1:11" x14ac:dyDescent="0.3">
      <c r="A1666" s="2">
        <v>17</v>
      </c>
      <c r="B1666" s="2" t="s">
        <v>380</v>
      </c>
      <c r="C1666" s="2">
        <v>96</v>
      </c>
      <c r="D1666" s="2" t="s">
        <v>3192</v>
      </c>
      <c r="E1666" s="2" t="s">
        <v>1325</v>
      </c>
      <c r="F1666" s="2">
        <v>7</v>
      </c>
      <c r="G1666" s="2" t="s">
        <v>1049</v>
      </c>
      <c r="H1666" s="2">
        <v>628</v>
      </c>
      <c r="I1666" s="3">
        <v>3.2937005354885742E-3</v>
      </c>
      <c r="J1666" s="2">
        <v>190667</v>
      </c>
      <c r="K1666" s="2">
        <v>301367</v>
      </c>
    </row>
    <row r="1667" spans="1:11" x14ac:dyDescent="0.3">
      <c r="A1667" s="2">
        <v>17</v>
      </c>
      <c r="B1667" s="2" t="s">
        <v>380</v>
      </c>
      <c r="C1667" s="2">
        <v>96</v>
      </c>
      <c r="D1667" s="2" t="s">
        <v>3192</v>
      </c>
      <c r="E1667" s="2" t="s">
        <v>1317</v>
      </c>
      <c r="F1667" s="2">
        <v>8</v>
      </c>
      <c r="G1667" s="2" t="s">
        <v>11</v>
      </c>
      <c r="H1667" s="2">
        <v>754</v>
      </c>
      <c r="I1667" s="3">
        <v>3.9545385410165368E-3</v>
      </c>
      <c r="J1667" s="2">
        <v>190667</v>
      </c>
      <c r="K1667" s="2">
        <v>301367</v>
      </c>
    </row>
    <row r="1668" spans="1:11" x14ac:dyDescent="0.3">
      <c r="A1668" s="2">
        <v>17</v>
      </c>
      <c r="B1668" s="2" t="s">
        <v>380</v>
      </c>
      <c r="C1668" s="2">
        <v>96</v>
      </c>
      <c r="D1668" s="2" t="s">
        <v>3192</v>
      </c>
      <c r="E1668" s="2" t="str">
        <f>"NOTA"&amp;B1668</f>
        <v>NOTAParbhani</v>
      </c>
      <c r="F1668" s="2">
        <v>9</v>
      </c>
      <c r="G1668" s="2" t="s">
        <v>22</v>
      </c>
      <c r="H1668" s="2">
        <v>855</v>
      </c>
      <c r="I1668" s="3">
        <v>4.4842578946540307E-3</v>
      </c>
      <c r="J1668" s="2">
        <v>190667</v>
      </c>
      <c r="K1668" s="2">
        <v>301367</v>
      </c>
    </row>
    <row r="1669" spans="1:11" x14ac:dyDescent="0.3">
      <c r="A1669" s="2">
        <v>17</v>
      </c>
      <c r="B1669" s="2" t="s">
        <v>380</v>
      </c>
      <c r="C1669" s="2">
        <v>96</v>
      </c>
      <c r="D1669" s="2" t="s">
        <v>3192</v>
      </c>
      <c r="E1669" s="2" t="s">
        <v>1331</v>
      </c>
      <c r="F1669" s="2">
        <v>10</v>
      </c>
      <c r="G1669" s="2" t="s">
        <v>19</v>
      </c>
      <c r="H1669" s="2">
        <v>316</v>
      </c>
      <c r="I1669" s="3">
        <v>1.6573397598955246E-3</v>
      </c>
      <c r="J1669" s="2">
        <v>190667</v>
      </c>
      <c r="K1669" s="2">
        <v>301367</v>
      </c>
    </row>
    <row r="1670" spans="1:11" x14ac:dyDescent="0.3">
      <c r="A1670" s="2">
        <v>17</v>
      </c>
      <c r="B1670" s="2" t="s">
        <v>380</v>
      </c>
      <c r="C1670" s="2">
        <v>96</v>
      </c>
      <c r="D1670" s="2" t="s">
        <v>3192</v>
      </c>
      <c r="E1670" s="2" t="s">
        <v>1330</v>
      </c>
      <c r="F1670" s="2">
        <v>11</v>
      </c>
      <c r="G1670" s="2" t="s">
        <v>19</v>
      </c>
      <c r="H1670" s="2">
        <v>295</v>
      </c>
      <c r="I1670" s="3">
        <v>1.5472000923075309E-3</v>
      </c>
      <c r="J1670" s="2">
        <v>190667</v>
      </c>
      <c r="K1670" s="2">
        <v>301367</v>
      </c>
    </row>
    <row r="1671" spans="1:11" x14ac:dyDescent="0.3">
      <c r="A1671" s="2">
        <v>17</v>
      </c>
      <c r="B1671" s="2" t="s">
        <v>380</v>
      </c>
      <c r="C1671" s="2">
        <v>96</v>
      </c>
      <c r="D1671" s="2" t="s">
        <v>3192</v>
      </c>
      <c r="E1671" s="2" t="s">
        <v>1318</v>
      </c>
      <c r="F1671" s="2">
        <v>12</v>
      </c>
      <c r="G1671" s="2" t="s">
        <v>1319</v>
      </c>
      <c r="H1671" s="2">
        <v>247</v>
      </c>
      <c r="I1671" s="3">
        <v>1.2954522806778309E-3</v>
      </c>
      <c r="J1671" s="2">
        <v>190667</v>
      </c>
      <c r="K1671" s="2">
        <v>301367</v>
      </c>
    </row>
    <row r="1672" spans="1:11" x14ac:dyDescent="0.3">
      <c r="A1672" s="2">
        <v>17</v>
      </c>
      <c r="B1672" s="2" t="s">
        <v>380</v>
      </c>
      <c r="C1672" s="2">
        <v>96</v>
      </c>
      <c r="D1672" s="2" t="s">
        <v>3192</v>
      </c>
      <c r="E1672" s="2" t="s">
        <v>1321</v>
      </c>
      <c r="F1672" s="2">
        <v>13</v>
      </c>
      <c r="G1672" s="2" t="s">
        <v>15</v>
      </c>
      <c r="H1672" s="2">
        <v>370</v>
      </c>
      <c r="I1672" s="3">
        <v>1.9405560479789372E-3</v>
      </c>
      <c r="J1672" s="2">
        <v>190667</v>
      </c>
      <c r="K1672" s="2">
        <v>301367</v>
      </c>
    </row>
    <row r="1673" spans="1:11" x14ac:dyDescent="0.3">
      <c r="A1673" s="2">
        <v>17</v>
      </c>
      <c r="B1673" s="2" t="s">
        <v>380</v>
      </c>
      <c r="C1673" s="2">
        <v>96</v>
      </c>
      <c r="D1673" s="2" t="s">
        <v>3192</v>
      </c>
      <c r="E1673" s="2" t="s">
        <v>1327</v>
      </c>
      <c r="F1673" s="2">
        <v>14</v>
      </c>
      <c r="G1673" s="2" t="s">
        <v>1328</v>
      </c>
      <c r="H1673" s="2">
        <v>150</v>
      </c>
      <c r="I1673" s="3">
        <v>7.8671191134281236E-4</v>
      </c>
      <c r="J1673" s="2">
        <v>190667</v>
      </c>
      <c r="K1673" s="2">
        <v>301367</v>
      </c>
    </row>
    <row r="1674" spans="1:11" x14ac:dyDescent="0.3">
      <c r="A1674" s="2">
        <v>17</v>
      </c>
      <c r="B1674" s="2" t="s">
        <v>380</v>
      </c>
      <c r="C1674" s="2">
        <v>96</v>
      </c>
      <c r="D1674" s="2" t="s">
        <v>3192</v>
      </c>
      <c r="E1674" s="2" t="s">
        <v>505</v>
      </c>
      <c r="F1674" s="2">
        <v>15</v>
      </c>
      <c r="G1674" s="2" t="s">
        <v>1329</v>
      </c>
      <c r="H1674" s="2">
        <v>219</v>
      </c>
      <c r="I1674" s="3">
        <v>1.148599390560506E-3</v>
      </c>
      <c r="J1674" s="2">
        <v>190667</v>
      </c>
      <c r="K1674" s="2">
        <v>301367</v>
      </c>
    </row>
    <row r="1675" spans="1:11" x14ac:dyDescent="0.3">
      <c r="A1675" s="2">
        <v>17</v>
      </c>
      <c r="B1675" s="2" t="s">
        <v>380</v>
      </c>
      <c r="C1675" s="2">
        <v>96</v>
      </c>
      <c r="D1675" s="2" t="s">
        <v>3192</v>
      </c>
      <c r="E1675" s="2" t="s">
        <v>1322</v>
      </c>
      <c r="F1675" s="2">
        <v>16</v>
      </c>
      <c r="G1675" s="2" t="s">
        <v>1323</v>
      </c>
      <c r="H1675" s="2">
        <v>133</v>
      </c>
      <c r="I1675" s="3">
        <v>6.9755122805729357E-4</v>
      </c>
      <c r="J1675" s="2">
        <v>190667</v>
      </c>
      <c r="K1675" s="2">
        <v>301367</v>
      </c>
    </row>
    <row r="1676" spans="1:11" x14ac:dyDescent="0.3">
      <c r="A1676" s="2">
        <v>17</v>
      </c>
      <c r="B1676" s="2" t="s">
        <v>380</v>
      </c>
      <c r="C1676" s="2">
        <v>96</v>
      </c>
      <c r="D1676" s="2" t="s">
        <v>3192</v>
      </c>
      <c r="E1676" s="2" t="s">
        <v>1324</v>
      </c>
      <c r="F1676" s="2">
        <v>17</v>
      </c>
      <c r="G1676" s="2" t="s">
        <v>1053</v>
      </c>
      <c r="H1676" s="2">
        <v>143</v>
      </c>
      <c r="I1676" s="3">
        <v>7.4999868881348106E-4</v>
      </c>
      <c r="J1676" s="2">
        <v>190667</v>
      </c>
      <c r="K1676" s="2">
        <v>301367</v>
      </c>
    </row>
    <row r="1677" spans="1:11" x14ac:dyDescent="0.3">
      <c r="A1677" s="2">
        <v>17</v>
      </c>
      <c r="B1677" s="2" t="s">
        <v>380</v>
      </c>
      <c r="C1677" s="2">
        <v>96</v>
      </c>
      <c r="D1677" s="2" t="s">
        <v>3192</v>
      </c>
      <c r="E1677" s="2" t="s">
        <v>1326</v>
      </c>
      <c r="F1677" s="2">
        <v>18</v>
      </c>
      <c r="G1677" s="2" t="s">
        <v>387</v>
      </c>
      <c r="H1677" s="2">
        <v>133</v>
      </c>
      <c r="I1677" s="3">
        <v>6.9755122805729357E-4</v>
      </c>
      <c r="J1677" s="2">
        <v>190667</v>
      </c>
      <c r="K1677" s="2">
        <v>301367</v>
      </c>
    </row>
    <row r="1678" spans="1:11" x14ac:dyDescent="0.3">
      <c r="A1678" s="2">
        <v>17</v>
      </c>
      <c r="B1678" s="2" t="s">
        <v>380</v>
      </c>
      <c r="C1678" s="2">
        <v>97</v>
      </c>
      <c r="D1678" s="2" t="s">
        <v>3193</v>
      </c>
      <c r="E1678" s="2" t="s">
        <v>382</v>
      </c>
      <c r="F1678" s="2">
        <v>1</v>
      </c>
      <c r="G1678" s="2" t="s">
        <v>103</v>
      </c>
      <c r="H1678" s="2">
        <v>113205</v>
      </c>
      <c r="I1678" s="3">
        <v>0.46631323991003681</v>
      </c>
      <c r="J1678" s="2">
        <v>242766</v>
      </c>
      <c r="K1678" s="2">
        <v>386052</v>
      </c>
    </row>
    <row r="1679" spans="1:11" x14ac:dyDescent="0.3">
      <c r="A1679" s="2">
        <v>17</v>
      </c>
      <c r="B1679" s="2" t="s">
        <v>380</v>
      </c>
      <c r="C1679" s="2">
        <v>97</v>
      </c>
      <c r="D1679" s="2" t="s">
        <v>3193</v>
      </c>
      <c r="E1679" s="2" t="s">
        <v>1316</v>
      </c>
      <c r="F1679" s="2">
        <v>2</v>
      </c>
      <c r="G1679" s="2" t="s">
        <v>51</v>
      </c>
      <c r="H1679" s="2">
        <v>84730</v>
      </c>
      <c r="I1679" s="3">
        <v>0.34901922015438736</v>
      </c>
      <c r="J1679" s="2">
        <v>242766</v>
      </c>
      <c r="K1679" s="2">
        <v>386052</v>
      </c>
    </row>
    <row r="1680" spans="1:11" x14ac:dyDescent="0.3">
      <c r="A1680" s="2">
        <v>17</v>
      </c>
      <c r="B1680" s="2" t="s">
        <v>380</v>
      </c>
      <c r="C1680" s="2">
        <v>97</v>
      </c>
      <c r="D1680" s="2" t="s">
        <v>3193</v>
      </c>
      <c r="E1680" s="2" t="s">
        <v>1320</v>
      </c>
      <c r="F1680" s="2">
        <v>3</v>
      </c>
      <c r="G1680" s="2" t="s">
        <v>1023</v>
      </c>
      <c r="H1680" s="2">
        <v>32806</v>
      </c>
      <c r="I1680" s="3">
        <v>0.13513424449881778</v>
      </c>
      <c r="J1680" s="2">
        <v>242766</v>
      </c>
      <c r="K1680" s="2">
        <v>386052</v>
      </c>
    </row>
    <row r="1681" spans="1:11" x14ac:dyDescent="0.3">
      <c r="A1681" s="2">
        <v>17</v>
      </c>
      <c r="B1681" s="2" t="s">
        <v>380</v>
      </c>
      <c r="C1681" s="2">
        <v>97</v>
      </c>
      <c r="D1681" s="2" t="s">
        <v>3193</v>
      </c>
      <c r="E1681" s="2" t="s">
        <v>1315</v>
      </c>
      <c r="F1681" s="2">
        <v>4</v>
      </c>
      <c r="G1681" s="2" t="s">
        <v>267</v>
      </c>
      <c r="H1681" s="2">
        <v>2647</v>
      </c>
      <c r="I1681" s="3">
        <v>1.0903503785538338E-2</v>
      </c>
      <c r="J1681" s="2">
        <v>242766</v>
      </c>
      <c r="K1681" s="2">
        <v>386052</v>
      </c>
    </row>
    <row r="1682" spans="1:11" x14ac:dyDescent="0.3">
      <c r="A1682" s="2">
        <v>17</v>
      </c>
      <c r="B1682" s="2" t="s">
        <v>380</v>
      </c>
      <c r="C1682" s="2">
        <v>97</v>
      </c>
      <c r="D1682" s="2" t="s">
        <v>3193</v>
      </c>
      <c r="E1682" s="2" t="s">
        <v>1333</v>
      </c>
      <c r="F1682" s="2">
        <v>5</v>
      </c>
      <c r="G1682" s="2" t="s">
        <v>19</v>
      </c>
      <c r="H1682" s="2">
        <v>1423</v>
      </c>
      <c r="I1682" s="3">
        <v>5.861611593056688E-3</v>
      </c>
      <c r="J1682" s="2">
        <v>242766</v>
      </c>
      <c r="K1682" s="2">
        <v>386052</v>
      </c>
    </row>
    <row r="1683" spans="1:11" x14ac:dyDescent="0.3">
      <c r="A1683" s="2">
        <v>17</v>
      </c>
      <c r="B1683" s="2" t="s">
        <v>380</v>
      </c>
      <c r="C1683" s="2">
        <v>97</v>
      </c>
      <c r="D1683" s="2" t="s">
        <v>3193</v>
      </c>
      <c r="E1683" s="2" t="s">
        <v>1332</v>
      </c>
      <c r="F1683" s="2">
        <v>6</v>
      </c>
      <c r="G1683" s="2" t="s">
        <v>19</v>
      </c>
      <c r="H1683" s="2">
        <v>1254</v>
      </c>
      <c r="I1683" s="3">
        <v>5.1654679815130618E-3</v>
      </c>
      <c r="J1683" s="2">
        <v>242766</v>
      </c>
      <c r="K1683" s="2">
        <v>386052</v>
      </c>
    </row>
    <row r="1684" spans="1:11" x14ac:dyDescent="0.3">
      <c r="A1684" s="2">
        <v>17</v>
      </c>
      <c r="B1684" s="2" t="s">
        <v>380</v>
      </c>
      <c r="C1684" s="2">
        <v>97</v>
      </c>
      <c r="D1684" s="2" t="s">
        <v>3193</v>
      </c>
      <c r="E1684" s="2" t="s">
        <v>1325</v>
      </c>
      <c r="F1684" s="2">
        <v>7</v>
      </c>
      <c r="G1684" s="2" t="s">
        <v>1049</v>
      </c>
      <c r="H1684" s="2">
        <v>1119</v>
      </c>
      <c r="I1684" s="3">
        <v>4.6093769308717036E-3</v>
      </c>
      <c r="J1684" s="2">
        <v>242766</v>
      </c>
      <c r="K1684" s="2">
        <v>386052</v>
      </c>
    </row>
    <row r="1685" spans="1:11" x14ac:dyDescent="0.3">
      <c r="A1685" s="2">
        <v>17</v>
      </c>
      <c r="B1685" s="2" t="s">
        <v>380</v>
      </c>
      <c r="C1685" s="2">
        <v>97</v>
      </c>
      <c r="D1685" s="2" t="s">
        <v>3193</v>
      </c>
      <c r="E1685" s="2" t="s">
        <v>1317</v>
      </c>
      <c r="F1685" s="2">
        <v>8</v>
      </c>
      <c r="G1685" s="2" t="s">
        <v>11</v>
      </c>
      <c r="H1685" s="2">
        <v>1267</v>
      </c>
      <c r="I1685" s="3">
        <v>5.2190174900933412E-3</v>
      </c>
      <c r="J1685" s="2">
        <v>242766</v>
      </c>
      <c r="K1685" s="2">
        <v>386052</v>
      </c>
    </row>
    <row r="1686" spans="1:11" x14ac:dyDescent="0.3">
      <c r="A1686" s="2">
        <v>17</v>
      </c>
      <c r="B1686" s="2" t="s">
        <v>380</v>
      </c>
      <c r="C1686" s="2">
        <v>97</v>
      </c>
      <c r="D1686" s="2" t="s">
        <v>3193</v>
      </c>
      <c r="E1686" s="2" t="str">
        <f>"NOTA"&amp;B1686</f>
        <v>NOTAParbhani</v>
      </c>
      <c r="F1686" s="2">
        <v>9</v>
      </c>
      <c r="G1686" s="2" t="s">
        <v>22</v>
      </c>
      <c r="H1686" s="2">
        <v>862</v>
      </c>
      <c r="I1686" s="3">
        <v>3.5507443381692658E-3</v>
      </c>
      <c r="J1686" s="2">
        <v>242766</v>
      </c>
      <c r="K1686" s="2">
        <v>386052</v>
      </c>
    </row>
    <row r="1687" spans="1:11" x14ac:dyDescent="0.3">
      <c r="A1687" s="2">
        <v>17</v>
      </c>
      <c r="B1687" s="2" t="s">
        <v>380</v>
      </c>
      <c r="C1687" s="2">
        <v>97</v>
      </c>
      <c r="D1687" s="2" t="s">
        <v>3193</v>
      </c>
      <c r="E1687" s="2" t="s">
        <v>1331</v>
      </c>
      <c r="F1687" s="2">
        <v>10</v>
      </c>
      <c r="G1687" s="2" t="s">
        <v>19</v>
      </c>
      <c r="H1687" s="2">
        <v>834</v>
      </c>
      <c r="I1687" s="3">
        <v>3.4354069350732803E-3</v>
      </c>
      <c r="J1687" s="2">
        <v>242766</v>
      </c>
      <c r="K1687" s="2">
        <v>386052</v>
      </c>
    </row>
    <row r="1688" spans="1:11" x14ac:dyDescent="0.3">
      <c r="A1688" s="2">
        <v>17</v>
      </c>
      <c r="B1688" s="2" t="s">
        <v>380</v>
      </c>
      <c r="C1688" s="2">
        <v>97</v>
      </c>
      <c r="D1688" s="2" t="s">
        <v>3193</v>
      </c>
      <c r="E1688" s="2" t="s">
        <v>1330</v>
      </c>
      <c r="F1688" s="2">
        <v>11</v>
      </c>
      <c r="G1688" s="2" t="s">
        <v>19</v>
      </c>
      <c r="H1688" s="2">
        <v>421</v>
      </c>
      <c r="I1688" s="3">
        <v>1.7341802394074952E-3</v>
      </c>
      <c r="J1688" s="2">
        <v>242766</v>
      </c>
      <c r="K1688" s="2">
        <v>386052</v>
      </c>
    </row>
    <row r="1689" spans="1:11" x14ac:dyDescent="0.3">
      <c r="A1689" s="2">
        <v>17</v>
      </c>
      <c r="B1689" s="2" t="s">
        <v>380</v>
      </c>
      <c r="C1689" s="2">
        <v>97</v>
      </c>
      <c r="D1689" s="2" t="s">
        <v>3193</v>
      </c>
      <c r="E1689" s="2" t="s">
        <v>1318</v>
      </c>
      <c r="F1689" s="2">
        <v>12</v>
      </c>
      <c r="G1689" s="2" t="s">
        <v>1319</v>
      </c>
      <c r="H1689" s="2">
        <v>446</v>
      </c>
      <c r="I1689" s="3">
        <v>1.8371600636003394E-3</v>
      </c>
      <c r="J1689" s="2">
        <v>242766</v>
      </c>
      <c r="K1689" s="2">
        <v>386052</v>
      </c>
    </row>
    <row r="1690" spans="1:11" x14ac:dyDescent="0.3">
      <c r="A1690" s="2">
        <v>17</v>
      </c>
      <c r="B1690" s="2" t="s">
        <v>380</v>
      </c>
      <c r="C1690" s="2">
        <v>97</v>
      </c>
      <c r="D1690" s="2" t="s">
        <v>3193</v>
      </c>
      <c r="E1690" s="2" t="s">
        <v>1321</v>
      </c>
      <c r="F1690" s="2">
        <v>13</v>
      </c>
      <c r="G1690" s="2" t="s">
        <v>15</v>
      </c>
      <c r="H1690" s="2">
        <v>471</v>
      </c>
      <c r="I1690" s="3">
        <v>1.9401398877931836E-3</v>
      </c>
      <c r="J1690" s="2">
        <v>242766</v>
      </c>
      <c r="K1690" s="2">
        <v>386052</v>
      </c>
    </row>
    <row r="1691" spans="1:11" x14ac:dyDescent="0.3">
      <c r="A1691" s="2">
        <v>17</v>
      </c>
      <c r="B1691" s="2" t="s">
        <v>380</v>
      </c>
      <c r="C1691" s="2">
        <v>97</v>
      </c>
      <c r="D1691" s="2" t="s">
        <v>3193</v>
      </c>
      <c r="E1691" s="2" t="s">
        <v>1327</v>
      </c>
      <c r="F1691" s="2">
        <v>14</v>
      </c>
      <c r="G1691" s="2" t="s">
        <v>1328</v>
      </c>
      <c r="H1691" s="2">
        <v>217</v>
      </c>
      <c r="I1691" s="3">
        <v>8.938648739938871E-4</v>
      </c>
      <c r="J1691" s="2">
        <v>242766</v>
      </c>
      <c r="K1691" s="2">
        <v>386052</v>
      </c>
    </row>
    <row r="1692" spans="1:11" x14ac:dyDescent="0.3">
      <c r="A1692" s="2">
        <v>17</v>
      </c>
      <c r="B1692" s="2" t="s">
        <v>380</v>
      </c>
      <c r="C1692" s="2">
        <v>97</v>
      </c>
      <c r="D1692" s="2" t="s">
        <v>3193</v>
      </c>
      <c r="E1692" s="2" t="s">
        <v>505</v>
      </c>
      <c r="F1692" s="2">
        <v>15</v>
      </c>
      <c r="G1692" s="2" t="s">
        <v>1329</v>
      </c>
      <c r="H1692" s="2">
        <v>327</v>
      </c>
      <c r="I1692" s="3">
        <v>1.3469761004424013E-3</v>
      </c>
      <c r="J1692" s="2">
        <v>242766</v>
      </c>
      <c r="K1692" s="2">
        <v>386052</v>
      </c>
    </row>
    <row r="1693" spans="1:11" x14ac:dyDescent="0.3">
      <c r="A1693" s="2">
        <v>17</v>
      </c>
      <c r="B1693" s="2" t="s">
        <v>380</v>
      </c>
      <c r="C1693" s="2">
        <v>97</v>
      </c>
      <c r="D1693" s="2" t="s">
        <v>3193</v>
      </c>
      <c r="E1693" s="2" t="s">
        <v>1322</v>
      </c>
      <c r="F1693" s="2">
        <v>16</v>
      </c>
      <c r="G1693" s="2" t="s">
        <v>1323</v>
      </c>
      <c r="H1693" s="2">
        <v>258</v>
      </c>
      <c r="I1693" s="3">
        <v>1.0627517856701516E-3</v>
      </c>
      <c r="J1693" s="2">
        <v>242766</v>
      </c>
      <c r="K1693" s="2">
        <v>386052</v>
      </c>
    </row>
    <row r="1694" spans="1:11" x14ac:dyDescent="0.3">
      <c r="A1694" s="2">
        <v>17</v>
      </c>
      <c r="B1694" s="2" t="s">
        <v>380</v>
      </c>
      <c r="C1694" s="2">
        <v>97</v>
      </c>
      <c r="D1694" s="2" t="s">
        <v>3193</v>
      </c>
      <c r="E1694" s="2" t="s">
        <v>1324</v>
      </c>
      <c r="F1694" s="2">
        <v>17</v>
      </c>
      <c r="G1694" s="2" t="s">
        <v>1053</v>
      </c>
      <c r="H1694" s="2">
        <v>247</v>
      </c>
      <c r="I1694" s="3">
        <v>1.0174406630253001E-3</v>
      </c>
      <c r="J1694" s="2">
        <v>242766</v>
      </c>
      <c r="K1694" s="2">
        <v>386052</v>
      </c>
    </row>
    <row r="1695" spans="1:11" x14ac:dyDescent="0.3">
      <c r="A1695" s="2">
        <v>17</v>
      </c>
      <c r="B1695" s="2" t="s">
        <v>380</v>
      </c>
      <c r="C1695" s="2">
        <v>97</v>
      </c>
      <c r="D1695" s="2" t="s">
        <v>3193</v>
      </c>
      <c r="E1695" s="2" t="s">
        <v>1326</v>
      </c>
      <c r="F1695" s="2">
        <v>18</v>
      </c>
      <c r="G1695" s="2" t="s">
        <v>387</v>
      </c>
      <c r="H1695" s="2">
        <v>232</v>
      </c>
      <c r="I1695" s="3">
        <v>9.5565276850959361E-4</v>
      </c>
      <c r="J1695" s="2">
        <v>242766</v>
      </c>
      <c r="K1695" s="2">
        <v>386052</v>
      </c>
    </row>
    <row r="1696" spans="1:11" x14ac:dyDescent="0.3">
      <c r="A1696" s="2">
        <v>17</v>
      </c>
      <c r="B1696" s="2" t="s">
        <v>380</v>
      </c>
      <c r="C1696" s="2">
        <v>98</v>
      </c>
      <c r="D1696" s="2" t="s">
        <v>3194</v>
      </c>
      <c r="E1696" s="2" t="s">
        <v>382</v>
      </c>
      <c r="F1696" s="2">
        <v>1</v>
      </c>
      <c r="G1696" s="2" t="s">
        <v>103</v>
      </c>
      <c r="H1696" s="2">
        <v>85594</v>
      </c>
      <c r="I1696" s="3">
        <v>0.36566443664077786</v>
      </c>
      <c r="J1696" s="2">
        <v>234078</v>
      </c>
      <c r="K1696" s="2">
        <v>350054</v>
      </c>
    </row>
    <row r="1697" spans="1:11" x14ac:dyDescent="0.3">
      <c r="A1697" s="2">
        <v>17</v>
      </c>
      <c r="B1697" s="2" t="s">
        <v>380</v>
      </c>
      <c r="C1697" s="2">
        <v>98</v>
      </c>
      <c r="D1697" s="2" t="s">
        <v>3194</v>
      </c>
      <c r="E1697" s="2" t="s">
        <v>1316</v>
      </c>
      <c r="F1697" s="2">
        <v>2</v>
      </c>
      <c r="G1697" s="2" t="s">
        <v>51</v>
      </c>
      <c r="H1697" s="2">
        <v>108981</v>
      </c>
      <c r="I1697" s="3">
        <v>0.46557557737164534</v>
      </c>
      <c r="J1697" s="2">
        <v>234078</v>
      </c>
      <c r="K1697" s="2">
        <v>350054</v>
      </c>
    </row>
    <row r="1698" spans="1:11" x14ac:dyDescent="0.3">
      <c r="A1698" s="2">
        <v>17</v>
      </c>
      <c r="B1698" s="2" t="s">
        <v>380</v>
      </c>
      <c r="C1698" s="2">
        <v>98</v>
      </c>
      <c r="D1698" s="2" t="s">
        <v>3194</v>
      </c>
      <c r="E1698" s="2" t="s">
        <v>1320</v>
      </c>
      <c r="F1698" s="2">
        <v>3</v>
      </c>
      <c r="G1698" s="2" t="s">
        <v>1023</v>
      </c>
      <c r="H1698" s="2">
        <v>26829</v>
      </c>
      <c r="I1698" s="3">
        <v>0.11461564094019942</v>
      </c>
      <c r="J1698" s="2">
        <v>234078</v>
      </c>
      <c r="K1698" s="2">
        <v>350054</v>
      </c>
    </row>
    <row r="1699" spans="1:11" x14ac:dyDescent="0.3">
      <c r="A1699" s="2">
        <v>17</v>
      </c>
      <c r="B1699" s="2" t="s">
        <v>380</v>
      </c>
      <c r="C1699" s="2">
        <v>98</v>
      </c>
      <c r="D1699" s="2" t="s">
        <v>3194</v>
      </c>
      <c r="E1699" s="2" t="s">
        <v>1315</v>
      </c>
      <c r="F1699" s="2">
        <v>4</v>
      </c>
      <c r="G1699" s="2" t="s">
        <v>267</v>
      </c>
      <c r="H1699" s="2">
        <v>3250</v>
      </c>
      <c r="I1699" s="3">
        <v>1.3884260801954904E-2</v>
      </c>
      <c r="J1699" s="2">
        <v>234078</v>
      </c>
      <c r="K1699" s="2">
        <v>350054</v>
      </c>
    </row>
    <row r="1700" spans="1:11" x14ac:dyDescent="0.3">
      <c r="A1700" s="2">
        <v>17</v>
      </c>
      <c r="B1700" s="2" t="s">
        <v>380</v>
      </c>
      <c r="C1700" s="2">
        <v>98</v>
      </c>
      <c r="D1700" s="2" t="s">
        <v>3194</v>
      </c>
      <c r="E1700" s="2" t="s">
        <v>1333</v>
      </c>
      <c r="F1700" s="2">
        <v>5</v>
      </c>
      <c r="G1700" s="2" t="s">
        <v>19</v>
      </c>
      <c r="H1700" s="2">
        <v>1250</v>
      </c>
      <c r="I1700" s="3">
        <v>5.3401003084441942E-3</v>
      </c>
      <c r="J1700" s="2">
        <v>234078</v>
      </c>
      <c r="K1700" s="2">
        <v>350054</v>
      </c>
    </row>
    <row r="1701" spans="1:11" x14ac:dyDescent="0.3">
      <c r="A1701" s="2">
        <v>17</v>
      </c>
      <c r="B1701" s="2" t="s">
        <v>380</v>
      </c>
      <c r="C1701" s="2">
        <v>98</v>
      </c>
      <c r="D1701" s="2" t="s">
        <v>3194</v>
      </c>
      <c r="E1701" s="2" t="s">
        <v>1332</v>
      </c>
      <c r="F1701" s="2">
        <v>6</v>
      </c>
      <c r="G1701" s="2" t="s">
        <v>19</v>
      </c>
      <c r="H1701" s="2">
        <v>1180</v>
      </c>
      <c r="I1701" s="3">
        <v>5.0410546911713186E-3</v>
      </c>
      <c r="J1701" s="2">
        <v>234078</v>
      </c>
      <c r="K1701" s="2">
        <v>350054</v>
      </c>
    </row>
    <row r="1702" spans="1:11" x14ac:dyDescent="0.3">
      <c r="A1702" s="2">
        <v>17</v>
      </c>
      <c r="B1702" s="2" t="s">
        <v>380</v>
      </c>
      <c r="C1702" s="2">
        <v>98</v>
      </c>
      <c r="D1702" s="2" t="s">
        <v>3194</v>
      </c>
      <c r="E1702" s="2" t="s">
        <v>1325</v>
      </c>
      <c r="F1702" s="2">
        <v>7</v>
      </c>
      <c r="G1702" s="2" t="s">
        <v>1049</v>
      </c>
      <c r="H1702" s="2">
        <v>1353</v>
      </c>
      <c r="I1702" s="3">
        <v>5.7801245738599953E-3</v>
      </c>
      <c r="J1702" s="2">
        <v>234078</v>
      </c>
      <c r="K1702" s="2">
        <v>350054</v>
      </c>
    </row>
    <row r="1703" spans="1:11" x14ac:dyDescent="0.3">
      <c r="A1703" s="2">
        <v>17</v>
      </c>
      <c r="B1703" s="2" t="s">
        <v>380</v>
      </c>
      <c r="C1703" s="2">
        <v>98</v>
      </c>
      <c r="D1703" s="2" t="s">
        <v>3194</v>
      </c>
      <c r="E1703" s="2" t="s">
        <v>1317</v>
      </c>
      <c r="F1703" s="2">
        <v>8</v>
      </c>
      <c r="G1703" s="2" t="s">
        <v>11</v>
      </c>
      <c r="H1703" s="2">
        <v>970</v>
      </c>
      <c r="I1703" s="3">
        <v>4.1439178393526946E-3</v>
      </c>
      <c r="J1703" s="2">
        <v>234078</v>
      </c>
      <c r="K1703" s="2">
        <v>350054</v>
      </c>
    </row>
    <row r="1704" spans="1:11" x14ac:dyDescent="0.3">
      <c r="A1704" s="2">
        <v>17</v>
      </c>
      <c r="B1704" s="2" t="s">
        <v>380</v>
      </c>
      <c r="C1704" s="2">
        <v>98</v>
      </c>
      <c r="D1704" s="2" t="s">
        <v>3194</v>
      </c>
      <c r="E1704" s="2" t="str">
        <f>"NOTA"&amp;B1704</f>
        <v>NOTAParbhani</v>
      </c>
      <c r="F1704" s="2">
        <v>9</v>
      </c>
      <c r="G1704" s="2" t="s">
        <v>22</v>
      </c>
      <c r="H1704" s="2">
        <v>863</v>
      </c>
      <c r="I1704" s="3">
        <v>3.6868052529498716E-3</v>
      </c>
      <c r="J1704" s="2">
        <v>234078</v>
      </c>
      <c r="K1704" s="2">
        <v>350054</v>
      </c>
    </row>
    <row r="1705" spans="1:11" x14ac:dyDescent="0.3">
      <c r="A1705" s="2">
        <v>17</v>
      </c>
      <c r="B1705" s="2" t="s">
        <v>380</v>
      </c>
      <c r="C1705" s="2">
        <v>98</v>
      </c>
      <c r="D1705" s="2" t="s">
        <v>3194</v>
      </c>
      <c r="E1705" s="2" t="s">
        <v>1331</v>
      </c>
      <c r="F1705" s="2">
        <v>10</v>
      </c>
      <c r="G1705" s="2" t="s">
        <v>19</v>
      </c>
      <c r="H1705" s="2">
        <v>952</v>
      </c>
      <c r="I1705" s="3">
        <v>4.0670203949110979E-3</v>
      </c>
      <c r="J1705" s="2">
        <v>234078</v>
      </c>
      <c r="K1705" s="2">
        <v>350054</v>
      </c>
    </row>
    <row r="1706" spans="1:11" x14ac:dyDescent="0.3">
      <c r="A1706" s="2">
        <v>17</v>
      </c>
      <c r="B1706" s="2" t="s">
        <v>380</v>
      </c>
      <c r="C1706" s="2">
        <v>98</v>
      </c>
      <c r="D1706" s="2" t="s">
        <v>3194</v>
      </c>
      <c r="E1706" s="2" t="s">
        <v>1330</v>
      </c>
      <c r="F1706" s="2">
        <v>11</v>
      </c>
      <c r="G1706" s="2" t="s">
        <v>19</v>
      </c>
      <c r="H1706" s="2">
        <v>495</v>
      </c>
      <c r="I1706" s="3">
        <v>2.1146797221439006E-3</v>
      </c>
      <c r="J1706" s="2">
        <v>234078</v>
      </c>
      <c r="K1706" s="2">
        <v>350054</v>
      </c>
    </row>
    <row r="1707" spans="1:11" x14ac:dyDescent="0.3">
      <c r="A1707" s="2">
        <v>17</v>
      </c>
      <c r="B1707" s="2" t="s">
        <v>380</v>
      </c>
      <c r="C1707" s="2">
        <v>98</v>
      </c>
      <c r="D1707" s="2" t="s">
        <v>3194</v>
      </c>
      <c r="E1707" s="2" t="s">
        <v>1318</v>
      </c>
      <c r="F1707" s="2">
        <v>12</v>
      </c>
      <c r="G1707" s="2" t="s">
        <v>1319</v>
      </c>
      <c r="H1707" s="2">
        <v>376</v>
      </c>
      <c r="I1707" s="3">
        <v>1.6063021727800136E-3</v>
      </c>
      <c r="J1707" s="2">
        <v>234078</v>
      </c>
      <c r="K1707" s="2">
        <v>350054</v>
      </c>
    </row>
    <row r="1708" spans="1:11" x14ac:dyDescent="0.3">
      <c r="A1708" s="2">
        <v>17</v>
      </c>
      <c r="B1708" s="2" t="s">
        <v>380</v>
      </c>
      <c r="C1708" s="2">
        <v>98</v>
      </c>
      <c r="D1708" s="2" t="s">
        <v>3194</v>
      </c>
      <c r="E1708" s="2" t="s">
        <v>1321</v>
      </c>
      <c r="F1708" s="2">
        <v>13</v>
      </c>
      <c r="G1708" s="2" t="s">
        <v>15</v>
      </c>
      <c r="H1708" s="2">
        <v>485</v>
      </c>
      <c r="I1708" s="3">
        <v>2.0719589196763473E-3</v>
      </c>
      <c r="J1708" s="2">
        <v>234078</v>
      </c>
      <c r="K1708" s="2">
        <v>350054</v>
      </c>
    </row>
    <row r="1709" spans="1:11" x14ac:dyDescent="0.3">
      <c r="A1709" s="2">
        <v>17</v>
      </c>
      <c r="B1709" s="2" t="s">
        <v>380</v>
      </c>
      <c r="C1709" s="2">
        <v>98</v>
      </c>
      <c r="D1709" s="2" t="s">
        <v>3194</v>
      </c>
      <c r="E1709" s="2" t="s">
        <v>1327</v>
      </c>
      <c r="F1709" s="2">
        <v>14</v>
      </c>
      <c r="G1709" s="2" t="s">
        <v>1328</v>
      </c>
      <c r="H1709" s="2">
        <v>272</v>
      </c>
      <c r="I1709" s="3">
        <v>1.1620058271174566E-3</v>
      </c>
      <c r="J1709" s="2">
        <v>234078</v>
      </c>
      <c r="K1709" s="2">
        <v>350054</v>
      </c>
    </row>
    <row r="1710" spans="1:11" x14ac:dyDescent="0.3">
      <c r="A1710" s="2">
        <v>17</v>
      </c>
      <c r="B1710" s="2" t="s">
        <v>380</v>
      </c>
      <c r="C1710" s="2">
        <v>98</v>
      </c>
      <c r="D1710" s="2" t="s">
        <v>3194</v>
      </c>
      <c r="E1710" s="2" t="s">
        <v>505</v>
      </c>
      <c r="F1710" s="2">
        <v>15</v>
      </c>
      <c r="G1710" s="2" t="s">
        <v>1329</v>
      </c>
      <c r="H1710" s="2">
        <v>370</v>
      </c>
      <c r="I1710" s="3">
        <v>1.5806696912994815E-3</v>
      </c>
      <c r="J1710" s="2">
        <v>234078</v>
      </c>
      <c r="K1710" s="2">
        <v>350054</v>
      </c>
    </row>
    <row r="1711" spans="1:11" x14ac:dyDescent="0.3">
      <c r="A1711" s="2">
        <v>17</v>
      </c>
      <c r="B1711" s="2" t="s">
        <v>380</v>
      </c>
      <c r="C1711" s="2">
        <v>98</v>
      </c>
      <c r="D1711" s="2" t="s">
        <v>3194</v>
      </c>
      <c r="E1711" s="2" t="s">
        <v>1322</v>
      </c>
      <c r="F1711" s="2">
        <v>16</v>
      </c>
      <c r="G1711" s="2" t="s">
        <v>1323</v>
      </c>
      <c r="H1711" s="2">
        <v>284</v>
      </c>
      <c r="I1711" s="3">
        <v>1.2132707900785209E-3</v>
      </c>
      <c r="J1711" s="2">
        <v>234078</v>
      </c>
      <c r="K1711" s="2">
        <v>350054</v>
      </c>
    </row>
    <row r="1712" spans="1:11" x14ac:dyDescent="0.3">
      <c r="A1712" s="2">
        <v>17</v>
      </c>
      <c r="B1712" s="2" t="s">
        <v>380</v>
      </c>
      <c r="C1712" s="2">
        <v>98</v>
      </c>
      <c r="D1712" s="2" t="s">
        <v>3194</v>
      </c>
      <c r="E1712" s="2" t="s">
        <v>1324</v>
      </c>
      <c r="F1712" s="2">
        <v>17</v>
      </c>
      <c r="G1712" s="2" t="s">
        <v>1053</v>
      </c>
      <c r="H1712" s="2">
        <v>283</v>
      </c>
      <c r="I1712" s="3">
        <v>1.2089987098317654E-3</v>
      </c>
      <c r="J1712" s="2">
        <v>234078</v>
      </c>
      <c r="K1712" s="2">
        <v>350054</v>
      </c>
    </row>
    <row r="1713" spans="1:11" x14ac:dyDescent="0.3">
      <c r="A1713" s="2">
        <v>17</v>
      </c>
      <c r="B1713" s="2" t="s">
        <v>380</v>
      </c>
      <c r="C1713" s="2">
        <v>98</v>
      </c>
      <c r="D1713" s="2" t="s">
        <v>3194</v>
      </c>
      <c r="E1713" s="2" t="s">
        <v>1326</v>
      </c>
      <c r="F1713" s="2">
        <v>18</v>
      </c>
      <c r="G1713" s="2" t="s">
        <v>387</v>
      </c>
      <c r="H1713" s="2">
        <v>291</v>
      </c>
      <c r="I1713" s="3">
        <v>1.2431753518058082E-3</v>
      </c>
      <c r="J1713" s="2">
        <v>234078</v>
      </c>
      <c r="K1713" s="2">
        <v>350054</v>
      </c>
    </row>
    <row r="1714" spans="1:11" x14ac:dyDescent="0.3">
      <c r="A1714" s="2">
        <v>17</v>
      </c>
      <c r="B1714" s="2" t="s">
        <v>380</v>
      </c>
      <c r="C1714" s="2">
        <v>99</v>
      </c>
      <c r="D1714" s="2" t="s">
        <v>3195</v>
      </c>
      <c r="E1714" s="2" t="s">
        <v>382</v>
      </c>
      <c r="F1714" s="2">
        <v>1</v>
      </c>
      <c r="G1714" s="2" t="s">
        <v>103</v>
      </c>
      <c r="H1714" s="2">
        <v>79636</v>
      </c>
      <c r="I1714" s="3">
        <v>0.45910296321918598</v>
      </c>
      <c r="J1714" s="2">
        <v>173460</v>
      </c>
      <c r="K1714" s="2">
        <v>292751</v>
      </c>
    </row>
    <row r="1715" spans="1:11" x14ac:dyDescent="0.3">
      <c r="A1715" s="2">
        <v>17</v>
      </c>
      <c r="B1715" s="2" t="s">
        <v>380</v>
      </c>
      <c r="C1715" s="2">
        <v>99</v>
      </c>
      <c r="D1715" s="2" t="s">
        <v>3195</v>
      </c>
      <c r="E1715" s="2" t="s">
        <v>1316</v>
      </c>
      <c r="F1715" s="2">
        <v>2</v>
      </c>
      <c r="G1715" s="2" t="s">
        <v>51</v>
      </c>
      <c r="H1715" s="2">
        <v>60914</v>
      </c>
      <c r="I1715" s="3">
        <v>0.35117029862792576</v>
      </c>
      <c r="J1715" s="2">
        <v>173460</v>
      </c>
      <c r="K1715" s="2">
        <v>292751</v>
      </c>
    </row>
    <row r="1716" spans="1:11" x14ac:dyDescent="0.3">
      <c r="A1716" s="2">
        <v>17</v>
      </c>
      <c r="B1716" s="2" t="s">
        <v>380</v>
      </c>
      <c r="C1716" s="2">
        <v>99</v>
      </c>
      <c r="D1716" s="2" t="s">
        <v>3195</v>
      </c>
      <c r="E1716" s="2" t="s">
        <v>1320</v>
      </c>
      <c r="F1716" s="2">
        <v>3</v>
      </c>
      <c r="G1716" s="2" t="s">
        <v>1023</v>
      </c>
      <c r="H1716" s="2">
        <v>21700</v>
      </c>
      <c r="I1716" s="3">
        <v>0.12510088781275222</v>
      </c>
      <c r="J1716" s="2">
        <v>173460</v>
      </c>
      <c r="K1716" s="2">
        <v>292751</v>
      </c>
    </row>
    <row r="1717" spans="1:11" x14ac:dyDescent="0.3">
      <c r="A1717" s="2">
        <v>17</v>
      </c>
      <c r="B1717" s="2" t="s">
        <v>380</v>
      </c>
      <c r="C1717" s="2">
        <v>99</v>
      </c>
      <c r="D1717" s="2" t="s">
        <v>3195</v>
      </c>
      <c r="E1717" s="2" t="s">
        <v>1315</v>
      </c>
      <c r="F1717" s="2">
        <v>4</v>
      </c>
      <c r="G1717" s="2" t="s">
        <v>267</v>
      </c>
      <c r="H1717" s="2">
        <v>3126</v>
      </c>
      <c r="I1717" s="3">
        <v>1.8021445866482185E-2</v>
      </c>
      <c r="J1717" s="2">
        <v>173460</v>
      </c>
      <c r="K1717" s="2">
        <v>292751</v>
      </c>
    </row>
    <row r="1718" spans="1:11" x14ac:dyDescent="0.3">
      <c r="A1718" s="2">
        <v>17</v>
      </c>
      <c r="B1718" s="2" t="s">
        <v>380</v>
      </c>
      <c r="C1718" s="2">
        <v>99</v>
      </c>
      <c r="D1718" s="2" t="s">
        <v>3195</v>
      </c>
      <c r="E1718" s="2" t="s">
        <v>1333</v>
      </c>
      <c r="F1718" s="2">
        <v>5</v>
      </c>
      <c r="G1718" s="2" t="s">
        <v>19</v>
      </c>
      <c r="H1718" s="2">
        <v>981</v>
      </c>
      <c r="I1718" s="3">
        <v>5.6554825319958492E-3</v>
      </c>
      <c r="J1718" s="2">
        <v>173460</v>
      </c>
      <c r="K1718" s="2">
        <v>292751</v>
      </c>
    </row>
    <row r="1719" spans="1:11" x14ac:dyDescent="0.3">
      <c r="A1719" s="2">
        <v>17</v>
      </c>
      <c r="B1719" s="2" t="s">
        <v>380</v>
      </c>
      <c r="C1719" s="2">
        <v>99</v>
      </c>
      <c r="D1719" s="2" t="s">
        <v>3195</v>
      </c>
      <c r="E1719" s="2" t="s">
        <v>1332</v>
      </c>
      <c r="F1719" s="2">
        <v>6</v>
      </c>
      <c r="G1719" s="2" t="s">
        <v>19</v>
      </c>
      <c r="H1719" s="2">
        <v>914</v>
      </c>
      <c r="I1719" s="3">
        <v>5.2692263346016373E-3</v>
      </c>
      <c r="J1719" s="2">
        <v>173460</v>
      </c>
      <c r="K1719" s="2">
        <v>292751</v>
      </c>
    </row>
    <row r="1720" spans="1:11" x14ac:dyDescent="0.3">
      <c r="A1720" s="2">
        <v>17</v>
      </c>
      <c r="B1720" s="2" t="s">
        <v>380</v>
      </c>
      <c r="C1720" s="2">
        <v>99</v>
      </c>
      <c r="D1720" s="2" t="s">
        <v>3195</v>
      </c>
      <c r="E1720" s="2" t="s">
        <v>1325</v>
      </c>
      <c r="F1720" s="2">
        <v>7</v>
      </c>
      <c r="G1720" s="2" t="s">
        <v>1049</v>
      </c>
      <c r="H1720" s="2">
        <v>892</v>
      </c>
      <c r="I1720" s="3">
        <v>5.1423959414274188E-3</v>
      </c>
      <c r="J1720" s="2">
        <v>173460</v>
      </c>
      <c r="K1720" s="2">
        <v>292751</v>
      </c>
    </row>
    <row r="1721" spans="1:11" x14ac:dyDescent="0.3">
      <c r="A1721" s="2">
        <v>17</v>
      </c>
      <c r="B1721" s="2" t="s">
        <v>380</v>
      </c>
      <c r="C1721" s="2">
        <v>99</v>
      </c>
      <c r="D1721" s="2" t="s">
        <v>3195</v>
      </c>
      <c r="E1721" s="2" t="s">
        <v>1317</v>
      </c>
      <c r="F1721" s="2">
        <v>8</v>
      </c>
      <c r="G1721" s="2" t="s">
        <v>11</v>
      </c>
      <c r="H1721" s="2">
        <v>801</v>
      </c>
      <c r="I1721" s="3">
        <v>4.6177793151158768E-3</v>
      </c>
      <c r="J1721" s="2">
        <v>173460</v>
      </c>
      <c r="K1721" s="2">
        <v>292751</v>
      </c>
    </row>
    <row r="1722" spans="1:11" x14ac:dyDescent="0.3">
      <c r="A1722" s="2">
        <v>17</v>
      </c>
      <c r="B1722" s="2" t="s">
        <v>380</v>
      </c>
      <c r="C1722" s="2">
        <v>99</v>
      </c>
      <c r="D1722" s="2" t="s">
        <v>3195</v>
      </c>
      <c r="E1722" s="2" t="str">
        <f>"NOTA"&amp;B1722</f>
        <v>NOTAParbhani</v>
      </c>
      <c r="F1722" s="2">
        <v>9</v>
      </c>
      <c r="G1722" s="2" t="s">
        <v>22</v>
      </c>
      <c r="H1722" s="2">
        <v>547</v>
      </c>
      <c r="I1722" s="3">
        <v>3.1534647757408048E-3</v>
      </c>
      <c r="J1722" s="2">
        <v>173460</v>
      </c>
      <c r="K1722" s="2">
        <v>292751</v>
      </c>
    </row>
    <row r="1723" spans="1:11" x14ac:dyDescent="0.3">
      <c r="A1723" s="2">
        <v>17</v>
      </c>
      <c r="B1723" s="2" t="s">
        <v>380</v>
      </c>
      <c r="C1723" s="2">
        <v>99</v>
      </c>
      <c r="D1723" s="2" t="s">
        <v>3195</v>
      </c>
      <c r="E1723" s="2" t="s">
        <v>1331</v>
      </c>
      <c r="F1723" s="2">
        <v>10</v>
      </c>
      <c r="G1723" s="2" t="s">
        <v>19</v>
      </c>
      <c r="H1723" s="2">
        <v>667</v>
      </c>
      <c r="I1723" s="3">
        <v>3.8452669203274531E-3</v>
      </c>
      <c r="J1723" s="2">
        <v>173460</v>
      </c>
      <c r="K1723" s="2">
        <v>292751</v>
      </c>
    </row>
    <row r="1724" spans="1:11" x14ac:dyDescent="0.3">
      <c r="A1724" s="2">
        <v>17</v>
      </c>
      <c r="B1724" s="2" t="s">
        <v>380</v>
      </c>
      <c r="C1724" s="2">
        <v>99</v>
      </c>
      <c r="D1724" s="2" t="s">
        <v>3195</v>
      </c>
      <c r="E1724" s="2" t="s">
        <v>1330</v>
      </c>
      <c r="F1724" s="2">
        <v>11</v>
      </c>
      <c r="G1724" s="2" t="s">
        <v>19</v>
      </c>
      <c r="H1724" s="2">
        <v>566</v>
      </c>
      <c r="I1724" s="3">
        <v>3.2630001153003576E-3</v>
      </c>
      <c r="J1724" s="2">
        <v>173460</v>
      </c>
      <c r="K1724" s="2">
        <v>292751</v>
      </c>
    </row>
    <row r="1725" spans="1:11" x14ac:dyDescent="0.3">
      <c r="A1725" s="2">
        <v>17</v>
      </c>
      <c r="B1725" s="2" t="s">
        <v>380</v>
      </c>
      <c r="C1725" s="2">
        <v>99</v>
      </c>
      <c r="D1725" s="2" t="s">
        <v>3195</v>
      </c>
      <c r="E1725" s="2" t="s">
        <v>1318</v>
      </c>
      <c r="F1725" s="2">
        <v>12</v>
      </c>
      <c r="G1725" s="2" t="s">
        <v>1319</v>
      </c>
      <c r="H1725" s="2">
        <v>478</v>
      </c>
      <c r="I1725" s="3">
        <v>2.7556785426034822E-3</v>
      </c>
      <c r="J1725" s="2">
        <v>173460</v>
      </c>
      <c r="K1725" s="2">
        <v>292751</v>
      </c>
    </row>
    <row r="1726" spans="1:11" x14ac:dyDescent="0.3">
      <c r="A1726" s="2">
        <v>17</v>
      </c>
      <c r="B1726" s="2" t="s">
        <v>380</v>
      </c>
      <c r="C1726" s="2">
        <v>99</v>
      </c>
      <c r="D1726" s="2" t="s">
        <v>3195</v>
      </c>
      <c r="E1726" s="2" t="s">
        <v>1321</v>
      </c>
      <c r="F1726" s="2">
        <v>13</v>
      </c>
      <c r="G1726" s="2" t="s">
        <v>15</v>
      </c>
      <c r="H1726" s="2">
        <v>372</v>
      </c>
      <c r="I1726" s="3">
        <v>2.1445866482186094E-3</v>
      </c>
      <c r="J1726" s="2">
        <v>173460</v>
      </c>
      <c r="K1726" s="2">
        <v>292751</v>
      </c>
    </row>
    <row r="1727" spans="1:11" x14ac:dyDescent="0.3">
      <c r="A1727" s="2">
        <v>17</v>
      </c>
      <c r="B1727" s="2" t="s">
        <v>380</v>
      </c>
      <c r="C1727" s="2">
        <v>99</v>
      </c>
      <c r="D1727" s="2" t="s">
        <v>3195</v>
      </c>
      <c r="E1727" s="2" t="s">
        <v>1327</v>
      </c>
      <c r="F1727" s="2">
        <v>14</v>
      </c>
      <c r="G1727" s="2" t="s">
        <v>1328</v>
      </c>
      <c r="H1727" s="2">
        <v>607</v>
      </c>
      <c r="I1727" s="3">
        <v>3.499365848034129E-3</v>
      </c>
      <c r="J1727" s="2">
        <v>173460</v>
      </c>
      <c r="K1727" s="2">
        <v>292751</v>
      </c>
    </row>
    <row r="1728" spans="1:11" x14ac:dyDescent="0.3">
      <c r="A1728" s="2">
        <v>17</v>
      </c>
      <c r="B1728" s="2" t="s">
        <v>380</v>
      </c>
      <c r="C1728" s="2">
        <v>99</v>
      </c>
      <c r="D1728" s="2" t="s">
        <v>3195</v>
      </c>
      <c r="E1728" s="2" t="s">
        <v>505</v>
      </c>
      <c r="F1728" s="2">
        <v>15</v>
      </c>
      <c r="G1728" s="2" t="s">
        <v>1329</v>
      </c>
      <c r="H1728" s="2">
        <v>348</v>
      </c>
      <c r="I1728" s="3">
        <v>2.0062262193012797E-3</v>
      </c>
      <c r="J1728" s="2">
        <v>173460</v>
      </c>
      <c r="K1728" s="2">
        <v>292751</v>
      </c>
    </row>
    <row r="1729" spans="1:11" x14ac:dyDescent="0.3">
      <c r="A1729" s="2">
        <v>17</v>
      </c>
      <c r="B1729" s="2" t="s">
        <v>380</v>
      </c>
      <c r="C1729" s="2">
        <v>99</v>
      </c>
      <c r="D1729" s="2" t="s">
        <v>3195</v>
      </c>
      <c r="E1729" s="2" t="s">
        <v>1322</v>
      </c>
      <c r="F1729" s="2">
        <v>16</v>
      </c>
      <c r="G1729" s="2" t="s">
        <v>1323</v>
      </c>
      <c r="H1729" s="2">
        <v>286</v>
      </c>
      <c r="I1729" s="3">
        <v>1.648795111264845E-3</v>
      </c>
      <c r="J1729" s="2">
        <v>173460</v>
      </c>
      <c r="K1729" s="2">
        <v>292751</v>
      </c>
    </row>
    <row r="1730" spans="1:11" x14ac:dyDescent="0.3">
      <c r="A1730" s="2">
        <v>17</v>
      </c>
      <c r="B1730" s="2" t="s">
        <v>380</v>
      </c>
      <c r="C1730" s="2">
        <v>99</v>
      </c>
      <c r="D1730" s="2" t="s">
        <v>3195</v>
      </c>
      <c r="E1730" s="2" t="s">
        <v>1324</v>
      </c>
      <c r="F1730" s="2">
        <v>17</v>
      </c>
      <c r="G1730" s="2" t="s">
        <v>1053</v>
      </c>
      <c r="H1730" s="2">
        <v>346</v>
      </c>
      <c r="I1730" s="3">
        <v>1.9946961835581689E-3</v>
      </c>
      <c r="J1730" s="2">
        <v>173460</v>
      </c>
      <c r="K1730" s="2">
        <v>292751</v>
      </c>
    </row>
    <row r="1731" spans="1:11" x14ac:dyDescent="0.3">
      <c r="A1731" s="2">
        <v>17</v>
      </c>
      <c r="B1731" s="2" t="s">
        <v>380</v>
      </c>
      <c r="C1731" s="2">
        <v>99</v>
      </c>
      <c r="D1731" s="2" t="s">
        <v>3195</v>
      </c>
      <c r="E1731" s="2" t="s">
        <v>1326</v>
      </c>
      <c r="F1731" s="2">
        <v>18</v>
      </c>
      <c r="G1731" s="2" t="s">
        <v>387</v>
      </c>
      <c r="H1731" s="2">
        <v>279</v>
      </c>
      <c r="I1731" s="3">
        <v>1.6084399861639571E-3</v>
      </c>
      <c r="J1731" s="2">
        <v>173460</v>
      </c>
      <c r="K1731" s="2">
        <v>292751</v>
      </c>
    </row>
    <row r="1732" spans="1:11" x14ac:dyDescent="0.3">
      <c r="A1732" s="2">
        <v>17</v>
      </c>
      <c r="B1732" s="2" t="s">
        <v>380</v>
      </c>
      <c r="C1732" s="2">
        <v>100</v>
      </c>
      <c r="D1732" s="2" t="s">
        <v>3196</v>
      </c>
      <c r="E1732" s="2" t="s">
        <v>382</v>
      </c>
      <c r="F1732" s="2">
        <v>1</v>
      </c>
      <c r="G1732" s="2" t="s">
        <v>103</v>
      </c>
      <c r="H1732" s="2">
        <v>90395</v>
      </c>
      <c r="I1732" s="3">
        <v>0.47601369141653505</v>
      </c>
      <c r="J1732" s="2">
        <v>189900</v>
      </c>
      <c r="K1732" s="2">
        <v>307190</v>
      </c>
    </row>
    <row r="1733" spans="1:11" x14ac:dyDescent="0.3">
      <c r="A1733" s="2">
        <v>17</v>
      </c>
      <c r="B1733" s="2" t="s">
        <v>380</v>
      </c>
      <c r="C1733" s="2">
        <v>100</v>
      </c>
      <c r="D1733" s="2" t="s">
        <v>3196</v>
      </c>
      <c r="E1733" s="2" t="s">
        <v>1316</v>
      </c>
      <c r="F1733" s="2">
        <v>2</v>
      </c>
      <c r="G1733" s="2" t="s">
        <v>51</v>
      </c>
      <c r="H1733" s="2">
        <v>66103</v>
      </c>
      <c r="I1733" s="3">
        <v>0.3480937335439705</v>
      </c>
      <c r="J1733" s="2">
        <v>189900</v>
      </c>
      <c r="K1733" s="2">
        <v>307190</v>
      </c>
    </row>
    <row r="1734" spans="1:11" x14ac:dyDescent="0.3">
      <c r="A1734" s="2">
        <v>17</v>
      </c>
      <c r="B1734" s="2" t="s">
        <v>380</v>
      </c>
      <c r="C1734" s="2">
        <v>100</v>
      </c>
      <c r="D1734" s="2" t="s">
        <v>3196</v>
      </c>
      <c r="E1734" s="2" t="s">
        <v>1320</v>
      </c>
      <c r="F1734" s="2">
        <v>3</v>
      </c>
      <c r="G1734" s="2" t="s">
        <v>1023</v>
      </c>
      <c r="H1734" s="2">
        <v>21085</v>
      </c>
      <c r="I1734" s="3">
        <v>0.11103212216956293</v>
      </c>
      <c r="J1734" s="2">
        <v>189900</v>
      </c>
      <c r="K1734" s="2">
        <v>307190</v>
      </c>
    </row>
    <row r="1735" spans="1:11" x14ac:dyDescent="0.3">
      <c r="A1735" s="2">
        <v>17</v>
      </c>
      <c r="B1735" s="2" t="s">
        <v>380</v>
      </c>
      <c r="C1735" s="2">
        <v>100</v>
      </c>
      <c r="D1735" s="2" t="s">
        <v>3196</v>
      </c>
      <c r="E1735" s="2" t="s">
        <v>1315</v>
      </c>
      <c r="F1735" s="2">
        <v>4</v>
      </c>
      <c r="G1735" s="2" t="s">
        <v>267</v>
      </c>
      <c r="H1735" s="2">
        <v>3708</v>
      </c>
      <c r="I1735" s="3">
        <v>1.9526066350710899E-2</v>
      </c>
      <c r="J1735" s="2">
        <v>189900</v>
      </c>
      <c r="K1735" s="2">
        <v>307190</v>
      </c>
    </row>
    <row r="1736" spans="1:11" x14ac:dyDescent="0.3">
      <c r="A1736" s="2">
        <v>17</v>
      </c>
      <c r="B1736" s="2" t="s">
        <v>380</v>
      </c>
      <c r="C1736" s="2">
        <v>100</v>
      </c>
      <c r="D1736" s="2" t="s">
        <v>3196</v>
      </c>
      <c r="E1736" s="2" t="s">
        <v>1333</v>
      </c>
      <c r="F1736" s="2">
        <v>5</v>
      </c>
      <c r="G1736" s="2" t="s">
        <v>19</v>
      </c>
      <c r="H1736" s="2">
        <v>996</v>
      </c>
      <c r="I1736" s="3">
        <v>5.2448657187993677E-3</v>
      </c>
      <c r="J1736" s="2">
        <v>189900</v>
      </c>
      <c r="K1736" s="2">
        <v>307190</v>
      </c>
    </row>
    <row r="1737" spans="1:11" x14ac:dyDescent="0.3">
      <c r="A1737" s="2">
        <v>17</v>
      </c>
      <c r="B1737" s="2" t="s">
        <v>380</v>
      </c>
      <c r="C1737" s="2">
        <v>100</v>
      </c>
      <c r="D1737" s="2" t="s">
        <v>3196</v>
      </c>
      <c r="E1737" s="2" t="s">
        <v>1332</v>
      </c>
      <c r="F1737" s="2">
        <v>6</v>
      </c>
      <c r="G1737" s="2" t="s">
        <v>19</v>
      </c>
      <c r="H1737" s="2">
        <v>1208</v>
      </c>
      <c r="I1737" s="3">
        <v>6.361242759347025E-3</v>
      </c>
      <c r="J1737" s="2">
        <v>189900</v>
      </c>
      <c r="K1737" s="2">
        <v>307190</v>
      </c>
    </row>
    <row r="1738" spans="1:11" x14ac:dyDescent="0.3">
      <c r="A1738" s="2">
        <v>17</v>
      </c>
      <c r="B1738" s="2" t="s">
        <v>380</v>
      </c>
      <c r="C1738" s="2">
        <v>100</v>
      </c>
      <c r="D1738" s="2" t="s">
        <v>3196</v>
      </c>
      <c r="E1738" s="2" t="s">
        <v>1325</v>
      </c>
      <c r="F1738" s="2">
        <v>7</v>
      </c>
      <c r="G1738" s="2" t="s">
        <v>1049</v>
      </c>
      <c r="H1738" s="2">
        <v>1001</v>
      </c>
      <c r="I1738" s="3">
        <v>5.2711953659820955E-3</v>
      </c>
      <c r="J1738" s="2">
        <v>189900</v>
      </c>
      <c r="K1738" s="2">
        <v>307190</v>
      </c>
    </row>
    <row r="1739" spans="1:11" x14ac:dyDescent="0.3">
      <c r="A1739" s="2">
        <v>17</v>
      </c>
      <c r="B1739" s="2" t="s">
        <v>380</v>
      </c>
      <c r="C1739" s="2">
        <v>100</v>
      </c>
      <c r="D1739" s="2" t="s">
        <v>3196</v>
      </c>
      <c r="E1739" s="2" t="s">
        <v>1317</v>
      </c>
      <c r="F1739" s="2">
        <v>8</v>
      </c>
      <c r="G1739" s="2" t="s">
        <v>11</v>
      </c>
      <c r="H1739" s="2">
        <v>891</v>
      </c>
      <c r="I1739" s="3">
        <v>4.691943127962085E-3</v>
      </c>
      <c r="J1739" s="2">
        <v>189900</v>
      </c>
      <c r="K1739" s="2">
        <v>307190</v>
      </c>
    </row>
    <row r="1740" spans="1:11" x14ac:dyDescent="0.3">
      <c r="A1740" s="2">
        <v>17</v>
      </c>
      <c r="B1740" s="2" t="s">
        <v>380</v>
      </c>
      <c r="C1740" s="2">
        <v>100</v>
      </c>
      <c r="D1740" s="2" t="s">
        <v>3196</v>
      </c>
      <c r="E1740" s="2" t="str">
        <f>"NOTA"&amp;B1740</f>
        <v>NOTAParbhani</v>
      </c>
      <c r="F1740" s="2">
        <v>9</v>
      </c>
      <c r="G1740" s="2" t="s">
        <v>22</v>
      </c>
      <c r="H1740" s="2">
        <v>591</v>
      </c>
      <c r="I1740" s="3">
        <v>3.1121642969984204E-3</v>
      </c>
      <c r="J1740" s="2">
        <v>189900</v>
      </c>
      <c r="K1740" s="2">
        <v>307190</v>
      </c>
    </row>
    <row r="1741" spans="1:11" x14ac:dyDescent="0.3">
      <c r="A1741" s="2">
        <v>17</v>
      </c>
      <c r="B1741" s="2" t="s">
        <v>380</v>
      </c>
      <c r="C1741" s="2">
        <v>100</v>
      </c>
      <c r="D1741" s="2" t="s">
        <v>3196</v>
      </c>
      <c r="E1741" s="2" t="s">
        <v>1331</v>
      </c>
      <c r="F1741" s="2">
        <v>10</v>
      </c>
      <c r="G1741" s="2" t="s">
        <v>19</v>
      </c>
      <c r="H1741" s="2">
        <v>643</v>
      </c>
      <c r="I1741" s="3">
        <v>3.3859926276987888E-3</v>
      </c>
      <c r="J1741" s="2">
        <v>189900</v>
      </c>
      <c r="K1741" s="2">
        <v>307190</v>
      </c>
    </row>
    <row r="1742" spans="1:11" x14ac:dyDescent="0.3">
      <c r="A1742" s="2">
        <v>17</v>
      </c>
      <c r="B1742" s="2" t="s">
        <v>380</v>
      </c>
      <c r="C1742" s="2">
        <v>100</v>
      </c>
      <c r="D1742" s="2" t="s">
        <v>3196</v>
      </c>
      <c r="E1742" s="2" t="s">
        <v>1330</v>
      </c>
      <c r="F1742" s="2">
        <v>11</v>
      </c>
      <c r="G1742" s="2" t="s">
        <v>19</v>
      </c>
      <c r="H1742" s="2">
        <v>550</v>
      </c>
      <c r="I1742" s="3">
        <v>2.8962611901000527E-3</v>
      </c>
      <c r="J1742" s="2">
        <v>189900</v>
      </c>
      <c r="K1742" s="2">
        <v>307190</v>
      </c>
    </row>
    <row r="1743" spans="1:11" x14ac:dyDescent="0.3">
      <c r="A1743" s="2">
        <v>17</v>
      </c>
      <c r="B1743" s="2" t="s">
        <v>380</v>
      </c>
      <c r="C1743" s="2">
        <v>100</v>
      </c>
      <c r="D1743" s="2" t="s">
        <v>3196</v>
      </c>
      <c r="E1743" s="2" t="s">
        <v>1318</v>
      </c>
      <c r="F1743" s="2">
        <v>12</v>
      </c>
      <c r="G1743" s="2" t="s">
        <v>1319</v>
      </c>
      <c r="H1743" s="2">
        <v>767</v>
      </c>
      <c r="I1743" s="3">
        <v>4.0389678778304369E-3</v>
      </c>
      <c r="J1743" s="2">
        <v>189900</v>
      </c>
      <c r="K1743" s="2">
        <v>307190</v>
      </c>
    </row>
    <row r="1744" spans="1:11" x14ac:dyDescent="0.3">
      <c r="A1744" s="2">
        <v>17</v>
      </c>
      <c r="B1744" s="2" t="s">
        <v>380</v>
      </c>
      <c r="C1744" s="2">
        <v>100</v>
      </c>
      <c r="D1744" s="2" t="s">
        <v>3196</v>
      </c>
      <c r="E1744" s="2" t="s">
        <v>1321</v>
      </c>
      <c r="F1744" s="2">
        <v>13</v>
      </c>
      <c r="G1744" s="2" t="s">
        <v>15</v>
      </c>
      <c r="H1744" s="2">
        <v>304</v>
      </c>
      <c r="I1744" s="3">
        <v>1.6008425487098472E-3</v>
      </c>
      <c r="J1744" s="2">
        <v>189900</v>
      </c>
      <c r="K1744" s="2">
        <v>307190</v>
      </c>
    </row>
    <row r="1745" spans="1:11" x14ac:dyDescent="0.3">
      <c r="A1745" s="2">
        <v>17</v>
      </c>
      <c r="B1745" s="2" t="s">
        <v>380</v>
      </c>
      <c r="C1745" s="2">
        <v>100</v>
      </c>
      <c r="D1745" s="2" t="s">
        <v>3196</v>
      </c>
      <c r="E1745" s="2" t="s">
        <v>1327</v>
      </c>
      <c r="F1745" s="2">
        <v>14</v>
      </c>
      <c r="G1745" s="2" t="s">
        <v>1328</v>
      </c>
      <c r="H1745" s="2">
        <v>355</v>
      </c>
      <c r="I1745" s="3">
        <v>1.8694049499736703E-3</v>
      </c>
      <c r="J1745" s="2">
        <v>189900</v>
      </c>
      <c r="K1745" s="2">
        <v>307190</v>
      </c>
    </row>
    <row r="1746" spans="1:11" x14ac:dyDescent="0.3">
      <c r="A1746" s="2">
        <v>17</v>
      </c>
      <c r="B1746" s="2" t="s">
        <v>380</v>
      </c>
      <c r="C1746" s="2">
        <v>100</v>
      </c>
      <c r="D1746" s="2" t="s">
        <v>3196</v>
      </c>
      <c r="E1746" s="2" t="s">
        <v>505</v>
      </c>
      <c r="F1746" s="2">
        <v>15</v>
      </c>
      <c r="G1746" s="2" t="s">
        <v>1329</v>
      </c>
      <c r="H1746" s="2">
        <v>391</v>
      </c>
      <c r="I1746" s="3">
        <v>2.0589784096893102E-3</v>
      </c>
      <c r="J1746" s="2">
        <v>189900</v>
      </c>
      <c r="K1746" s="2">
        <v>307190</v>
      </c>
    </row>
    <row r="1747" spans="1:11" x14ac:dyDescent="0.3">
      <c r="A1747" s="2">
        <v>17</v>
      </c>
      <c r="B1747" s="2" t="s">
        <v>380</v>
      </c>
      <c r="C1747" s="2">
        <v>100</v>
      </c>
      <c r="D1747" s="2" t="s">
        <v>3196</v>
      </c>
      <c r="E1747" s="2" t="s">
        <v>1322</v>
      </c>
      <c r="F1747" s="2">
        <v>16</v>
      </c>
      <c r="G1747" s="2" t="s">
        <v>1323</v>
      </c>
      <c r="H1747" s="2">
        <v>314</v>
      </c>
      <c r="I1747" s="3">
        <v>1.6535018430753029E-3</v>
      </c>
      <c r="J1747" s="2">
        <v>189900</v>
      </c>
      <c r="K1747" s="2">
        <v>307190</v>
      </c>
    </row>
    <row r="1748" spans="1:11" x14ac:dyDescent="0.3">
      <c r="A1748" s="2">
        <v>17</v>
      </c>
      <c r="B1748" s="2" t="s">
        <v>380</v>
      </c>
      <c r="C1748" s="2">
        <v>100</v>
      </c>
      <c r="D1748" s="2" t="s">
        <v>3196</v>
      </c>
      <c r="E1748" s="2" t="s">
        <v>1324</v>
      </c>
      <c r="F1748" s="2">
        <v>17</v>
      </c>
      <c r="G1748" s="2" t="s">
        <v>1053</v>
      </c>
      <c r="H1748" s="2">
        <v>329</v>
      </c>
      <c r="I1748" s="3">
        <v>1.7324907846234861E-3</v>
      </c>
      <c r="J1748" s="2">
        <v>189900</v>
      </c>
      <c r="K1748" s="2">
        <v>307190</v>
      </c>
    </row>
    <row r="1749" spans="1:11" x14ac:dyDescent="0.3">
      <c r="A1749" s="2">
        <v>17</v>
      </c>
      <c r="B1749" s="2" t="s">
        <v>380</v>
      </c>
      <c r="C1749" s="2">
        <v>100</v>
      </c>
      <c r="D1749" s="2" t="s">
        <v>3196</v>
      </c>
      <c r="E1749" s="2" t="s">
        <v>1326</v>
      </c>
      <c r="F1749" s="2">
        <v>18</v>
      </c>
      <c r="G1749" s="2" t="s">
        <v>387</v>
      </c>
      <c r="H1749" s="2">
        <v>269</v>
      </c>
      <c r="I1749" s="3">
        <v>1.416535018430753E-3</v>
      </c>
      <c r="J1749" s="2">
        <v>189900</v>
      </c>
      <c r="K1749" s="2">
        <v>307190</v>
      </c>
    </row>
    <row r="1750" spans="1:11" x14ac:dyDescent="0.3">
      <c r="A1750" s="2">
        <v>18</v>
      </c>
      <c r="B1750" s="2" t="s">
        <v>399</v>
      </c>
      <c r="C1750" s="2">
        <v>101</v>
      </c>
      <c r="D1750" s="2" t="s">
        <v>399</v>
      </c>
      <c r="E1750" s="2" t="s">
        <v>1335</v>
      </c>
      <c r="F1750" s="2">
        <v>1</v>
      </c>
      <c r="G1750" s="2" t="s">
        <v>9</v>
      </c>
      <c r="H1750" s="2">
        <v>97124</v>
      </c>
      <c r="I1750" s="3">
        <v>0.56071032699057821</v>
      </c>
      <c r="J1750" s="2">
        <v>173216</v>
      </c>
      <c r="K1750" s="2">
        <v>328338</v>
      </c>
    </row>
    <row r="1751" spans="1:11" x14ac:dyDescent="0.3">
      <c r="A1751" s="2">
        <v>18</v>
      </c>
      <c r="B1751" s="2" t="s">
        <v>399</v>
      </c>
      <c r="C1751" s="2">
        <v>101</v>
      </c>
      <c r="D1751" s="2" t="s">
        <v>399</v>
      </c>
      <c r="E1751" s="2" t="s">
        <v>1334</v>
      </c>
      <c r="F1751" s="2">
        <v>2</v>
      </c>
      <c r="G1751" s="2" t="s">
        <v>7</v>
      </c>
      <c r="H1751" s="2">
        <v>55309</v>
      </c>
      <c r="I1751" s="3">
        <v>0.31930653057454278</v>
      </c>
      <c r="J1751" s="2">
        <v>173216</v>
      </c>
      <c r="K1751" s="2">
        <v>328338</v>
      </c>
    </row>
    <row r="1752" spans="1:11" x14ac:dyDescent="0.3">
      <c r="A1752" s="2">
        <v>18</v>
      </c>
      <c r="B1752" s="2" t="s">
        <v>399</v>
      </c>
      <c r="C1752" s="2">
        <v>101</v>
      </c>
      <c r="D1752" s="2" t="s">
        <v>399</v>
      </c>
      <c r="E1752" s="2" t="s">
        <v>1343</v>
      </c>
      <c r="F1752" s="2">
        <v>3</v>
      </c>
      <c r="G1752" s="2" t="s">
        <v>1023</v>
      </c>
      <c r="H1752" s="2">
        <v>14423</v>
      </c>
      <c r="I1752" s="3">
        <v>8.3265980048032512E-2</v>
      </c>
      <c r="J1752" s="2">
        <v>173216</v>
      </c>
      <c r="K1752" s="2">
        <v>328338</v>
      </c>
    </row>
    <row r="1753" spans="1:11" x14ac:dyDescent="0.3">
      <c r="A1753" s="2">
        <v>18</v>
      </c>
      <c r="B1753" s="2" t="s">
        <v>399</v>
      </c>
      <c r="C1753" s="2">
        <v>101</v>
      </c>
      <c r="D1753" s="2" t="s">
        <v>399</v>
      </c>
      <c r="E1753" s="2" t="str">
        <f>"NOTA"&amp;B1753</f>
        <v>NOTAJalna</v>
      </c>
      <c r="F1753" s="2">
        <v>4</v>
      </c>
      <c r="G1753" s="2" t="s">
        <v>22</v>
      </c>
      <c r="H1753" s="2">
        <v>611</v>
      </c>
      <c r="I1753" s="3">
        <v>3.527387770182893E-3</v>
      </c>
      <c r="J1753" s="2">
        <v>173216</v>
      </c>
      <c r="K1753" s="2">
        <v>328338</v>
      </c>
    </row>
    <row r="1754" spans="1:11" x14ac:dyDescent="0.3">
      <c r="A1754" s="2">
        <v>18</v>
      </c>
      <c r="B1754" s="2" t="s">
        <v>399</v>
      </c>
      <c r="C1754" s="2">
        <v>101</v>
      </c>
      <c r="D1754" s="2" t="s">
        <v>399</v>
      </c>
      <c r="E1754" s="2" t="s">
        <v>1336</v>
      </c>
      <c r="F1754" s="2">
        <v>5</v>
      </c>
      <c r="G1754" s="2" t="s">
        <v>11</v>
      </c>
      <c r="H1754" s="2">
        <v>1044</v>
      </c>
      <c r="I1754" s="3">
        <v>6.0271568446332901E-3</v>
      </c>
      <c r="J1754" s="2">
        <v>173216</v>
      </c>
      <c r="K1754" s="2">
        <v>328338</v>
      </c>
    </row>
    <row r="1755" spans="1:11" x14ac:dyDescent="0.3">
      <c r="A1755" s="2">
        <v>18</v>
      </c>
      <c r="B1755" s="2" t="s">
        <v>399</v>
      </c>
      <c r="C1755" s="2">
        <v>101</v>
      </c>
      <c r="D1755" s="2" t="s">
        <v>399</v>
      </c>
      <c r="E1755" s="2" t="s">
        <v>1351</v>
      </c>
      <c r="F1755" s="2">
        <v>6</v>
      </c>
      <c r="G1755" s="2" t="s">
        <v>19</v>
      </c>
      <c r="H1755" s="2">
        <v>717</v>
      </c>
      <c r="I1755" s="3">
        <v>4.1393404766303342E-3</v>
      </c>
      <c r="J1755" s="2">
        <v>173216</v>
      </c>
      <c r="K1755" s="2">
        <v>328338</v>
      </c>
    </row>
    <row r="1756" spans="1:11" x14ac:dyDescent="0.3">
      <c r="A1756" s="2">
        <v>18</v>
      </c>
      <c r="B1756" s="2" t="s">
        <v>399</v>
      </c>
      <c r="C1756" s="2">
        <v>101</v>
      </c>
      <c r="D1756" s="2" t="s">
        <v>399</v>
      </c>
      <c r="E1756" s="2" t="s">
        <v>1344</v>
      </c>
      <c r="F1756" s="2">
        <v>7</v>
      </c>
      <c r="G1756" s="2" t="s">
        <v>1319</v>
      </c>
      <c r="H1756" s="2">
        <v>734</v>
      </c>
      <c r="I1756" s="3">
        <v>4.2374838352115278E-3</v>
      </c>
      <c r="J1756" s="2">
        <v>173216</v>
      </c>
      <c r="K1756" s="2">
        <v>328338</v>
      </c>
    </row>
    <row r="1757" spans="1:11" x14ac:dyDescent="0.3">
      <c r="A1757" s="2">
        <v>18</v>
      </c>
      <c r="B1757" s="2" t="s">
        <v>399</v>
      </c>
      <c r="C1757" s="2">
        <v>101</v>
      </c>
      <c r="D1757" s="2" t="s">
        <v>399</v>
      </c>
      <c r="E1757" s="2" t="s">
        <v>1353</v>
      </c>
      <c r="F1757" s="2">
        <v>8</v>
      </c>
      <c r="G1757" s="2" t="s">
        <v>19</v>
      </c>
      <c r="H1757" s="2">
        <v>321</v>
      </c>
      <c r="I1757" s="3">
        <v>1.8531775355625345E-3</v>
      </c>
      <c r="J1757" s="2">
        <v>173216</v>
      </c>
      <c r="K1757" s="2">
        <v>328338</v>
      </c>
    </row>
    <row r="1758" spans="1:11" x14ac:dyDescent="0.3">
      <c r="A1758" s="2">
        <v>18</v>
      </c>
      <c r="B1758" s="2" t="s">
        <v>399</v>
      </c>
      <c r="C1758" s="2">
        <v>101</v>
      </c>
      <c r="D1758" s="2" t="s">
        <v>399</v>
      </c>
      <c r="E1758" s="2" t="s">
        <v>1352</v>
      </c>
      <c r="F1758" s="2">
        <v>9</v>
      </c>
      <c r="G1758" s="2" t="s">
        <v>19</v>
      </c>
      <c r="H1758" s="2">
        <v>337</v>
      </c>
      <c r="I1758" s="3">
        <v>1.9455477554036578E-3</v>
      </c>
      <c r="J1758" s="2">
        <v>173216</v>
      </c>
      <c r="K1758" s="2">
        <v>328338</v>
      </c>
    </row>
    <row r="1759" spans="1:11" x14ac:dyDescent="0.3">
      <c r="A1759" s="2">
        <v>18</v>
      </c>
      <c r="B1759" s="2" t="s">
        <v>399</v>
      </c>
      <c r="C1759" s="2">
        <v>101</v>
      </c>
      <c r="D1759" s="2" t="s">
        <v>399</v>
      </c>
      <c r="E1759" s="2" t="s">
        <v>1350</v>
      </c>
      <c r="F1759" s="2">
        <v>10</v>
      </c>
      <c r="G1759" s="2" t="s">
        <v>19</v>
      </c>
      <c r="H1759" s="2">
        <v>410</v>
      </c>
      <c r="I1759" s="3">
        <v>2.3669868834287826E-3</v>
      </c>
      <c r="J1759" s="2">
        <v>173216</v>
      </c>
      <c r="K1759" s="2">
        <v>328338</v>
      </c>
    </row>
    <row r="1760" spans="1:11" x14ac:dyDescent="0.3">
      <c r="A1760" s="2">
        <v>18</v>
      </c>
      <c r="B1760" s="2" t="s">
        <v>399</v>
      </c>
      <c r="C1760" s="2">
        <v>101</v>
      </c>
      <c r="D1760" s="2" t="s">
        <v>399</v>
      </c>
      <c r="E1760" s="2" t="s">
        <v>1347</v>
      </c>
      <c r="F1760" s="2">
        <v>11</v>
      </c>
      <c r="G1760" s="2" t="s">
        <v>19</v>
      </c>
      <c r="H1760" s="2">
        <v>221</v>
      </c>
      <c r="I1760" s="3">
        <v>1.2758636615555145E-3</v>
      </c>
      <c r="J1760" s="2">
        <v>173216</v>
      </c>
      <c r="K1760" s="2">
        <v>328338</v>
      </c>
    </row>
    <row r="1761" spans="1:11" x14ac:dyDescent="0.3">
      <c r="A1761" s="2">
        <v>18</v>
      </c>
      <c r="B1761" s="2" t="s">
        <v>399</v>
      </c>
      <c r="C1761" s="2">
        <v>101</v>
      </c>
      <c r="D1761" s="2" t="s">
        <v>399</v>
      </c>
      <c r="E1761" s="2" t="s">
        <v>1349</v>
      </c>
      <c r="F1761" s="2">
        <v>12</v>
      </c>
      <c r="G1761" s="2" t="s">
        <v>19</v>
      </c>
      <c r="H1761" s="2">
        <v>221</v>
      </c>
      <c r="I1761" s="3">
        <v>1.2758636615555145E-3</v>
      </c>
      <c r="J1761" s="2">
        <v>173216</v>
      </c>
      <c r="K1761" s="2">
        <v>328338</v>
      </c>
    </row>
    <row r="1762" spans="1:11" x14ac:dyDescent="0.3">
      <c r="A1762" s="2">
        <v>18</v>
      </c>
      <c r="B1762" s="2" t="s">
        <v>399</v>
      </c>
      <c r="C1762" s="2">
        <v>101</v>
      </c>
      <c r="D1762" s="2" t="s">
        <v>399</v>
      </c>
      <c r="E1762" s="2" t="s">
        <v>1337</v>
      </c>
      <c r="F1762" s="2">
        <v>13</v>
      </c>
      <c r="G1762" s="2" t="s">
        <v>1338</v>
      </c>
      <c r="H1762" s="2">
        <v>326</v>
      </c>
      <c r="I1762" s="3">
        <v>1.8820432292628857E-3</v>
      </c>
      <c r="J1762" s="2">
        <v>173216</v>
      </c>
      <c r="K1762" s="2">
        <v>328338</v>
      </c>
    </row>
    <row r="1763" spans="1:11" x14ac:dyDescent="0.3">
      <c r="A1763" s="2">
        <v>18</v>
      </c>
      <c r="B1763" s="2" t="s">
        <v>399</v>
      </c>
      <c r="C1763" s="2">
        <v>101</v>
      </c>
      <c r="D1763" s="2" t="s">
        <v>399</v>
      </c>
      <c r="E1763" s="2" t="s">
        <v>1342</v>
      </c>
      <c r="F1763" s="2">
        <v>14</v>
      </c>
      <c r="G1763" s="2" t="s">
        <v>15</v>
      </c>
      <c r="H1763" s="2">
        <v>303</v>
      </c>
      <c r="I1763" s="3">
        <v>1.749261038241271E-3</v>
      </c>
      <c r="J1763" s="2">
        <v>173216</v>
      </c>
      <c r="K1763" s="2">
        <v>328338</v>
      </c>
    </row>
    <row r="1764" spans="1:11" x14ac:dyDescent="0.3">
      <c r="A1764" s="2">
        <v>18</v>
      </c>
      <c r="B1764" s="2" t="s">
        <v>399</v>
      </c>
      <c r="C1764" s="2">
        <v>101</v>
      </c>
      <c r="D1764" s="2" t="s">
        <v>399</v>
      </c>
      <c r="E1764" s="2" t="s">
        <v>1348</v>
      </c>
      <c r="F1764" s="2">
        <v>15</v>
      </c>
      <c r="G1764" s="2" t="s">
        <v>19</v>
      </c>
      <c r="H1764" s="2">
        <v>191</v>
      </c>
      <c r="I1764" s="3">
        <v>1.1026694993534084E-3</v>
      </c>
      <c r="J1764" s="2">
        <v>173216</v>
      </c>
      <c r="K1764" s="2">
        <v>328338</v>
      </c>
    </row>
    <row r="1765" spans="1:11" x14ac:dyDescent="0.3">
      <c r="A1765" s="2">
        <v>18</v>
      </c>
      <c r="B1765" s="2" t="s">
        <v>399</v>
      </c>
      <c r="C1765" s="2">
        <v>101</v>
      </c>
      <c r="D1765" s="2" t="s">
        <v>399</v>
      </c>
      <c r="E1765" s="2" t="s">
        <v>1346</v>
      </c>
      <c r="F1765" s="2">
        <v>16</v>
      </c>
      <c r="G1765" s="2" t="s">
        <v>19</v>
      </c>
      <c r="H1765" s="2">
        <v>213</v>
      </c>
      <c r="I1765" s="3">
        <v>1.2296785516349529E-3</v>
      </c>
      <c r="J1765" s="2">
        <v>173216</v>
      </c>
      <c r="K1765" s="2">
        <v>328338</v>
      </c>
    </row>
    <row r="1766" spans="1:11" x14ac:dyDescent="0.3">
      <c r="A1766" s="2">
        <v>18</v>
      </c>
      <c r="B1766" s="2" t="s">
        <v>399</v>
      </c>
      <c r="C1766" s="2">
        <v>101</v>
      </c>
      <c r="D1766" s="2" t="s">
        <v>399</v>
      </c>
      <c r="E1766" s="2" t="s">
        <v>1339</v>
      </c>
      <c r="F1766" s="2">
        <v>17</v>
      </c>
      <c r="G1766" s="2" t="s">
        <v>1340</v>
      </c>
      <c r="H1766" s="2">
        <v>214</v>
      </c>
      <c r="I1766" s="3">
        <v>1.235451690375023E-3</v>
      </c>
      <c r="J1766" s="2">
        <v>173216</v>
      </c>
      <c r="K1766" s="2">
        <v>328338</v>
      </c>
    </row>
    <row r="1767" spans="1:11" x14ac:dyDescent="0.3">
      <c r="A1767" s="2">
        <v>18</v>
      </c>
      <c r="B1767" s="2" t="s">
        <v>399</v>
      </c>
      <c r="C1767" s="2">
        <v>101</v>
      </c>
      <c r="D1767" s="2" t="s">
        <v>399</v>
      </c>
      <c r="E1767" s="2" t="s">
        <v>1345</v>
      </c>
      <c r="F1767" s="2">
        <v>18</v>
      </c>
      <c r="G1767" s="2" t="s">
        <v>19</v>
      </c>
      <c r="H1767" s="2">
        <v>170</v>
      </c>
      <c r="I1767" s="3">
        <v>9.8143358581193421E-4</v>
      </c>
      <c r="J1767" s="2">
        <v>173216</v>
      </c>
      <c r="K1767" s="2">
        <v>328338</v>
      </c>
    </row>
    <row r="1768" spans="1:11" x14ac:dyDescent="0.3">
      <c r="A1768" s="2">
        <v>18</v>
      </c>
      <c r="B1768" s="2" t="s">
        <v>399</v>
      </c>
      <c r="C1768" s="2">
        <v>101</v>
      </c>
      <c r="D1768" s="2" t="s">
        <v>399</v>
      </c>
      <c r="E1768" s="2" t="s">
        <v>1354</v>
      </c>
      <c r="F1768" s="2">
        <v>19</v>
      </c>
      <c r="G1768" s="2" t="s">
        <v>19</v>
      </c>
      <c r="H1768" s="2">
        <v>96</v>
      </c>
      <c r="I1768" s="3">
        <v>5.5422131904673936E-4</v>
      </c>
      <c r="J1768" s="2">
        <v>173216</v>
      </c>
      <c r="K1768" s="2">
        <v>328338</v>
      </c>
    </row>
    <row r="1769" spans="1:11" x14ac:dyDescent="0.3">
      <c r="A1769" s="2">
        <v>18</v>
      </c>
      <c r="B1769" s="2" t="s">
        <v>399</v>
      </c>
      <c r="C1769" s="2">
        <v>101</v>
      </c>
      <c r="D1769" s="2" t="s">
        <v>399</v>
      </c>
      <c r="E1769" s="2" t="s">
        <v>1355</v>
      </c>
      <c r="F1769" s="2">
        <v>20</v>
      </c>
      <c r="G1769" s="2" t="s">
        <v>19</v>
      </c>
      <c r="H1769" s="2">
        <v>117</v>
      </c>
      <c r="I1769" s="3">
        <v>6.7545723258821352E-4</v>
      </c>
      <c r="J1769" s="2">
        <v>173216</v>
      </c>
      <c r="K1769" s="2">
        <v>328338</v>
      </c>
    </row>
    <row r="1770" spans="1:11" x14ac:dyDescent="0.3">
      <c r="A1770" s="2">
        <v>18</v>
      </c>
      <c r="B1770" s="2" t="s">
        <v>399</v>
      </c>
      <c r="C1770" s="2">
        <v>101</v>
      </c>
      <c r="D1770" s="2" t="s">
        <v>399</v>
      </c>
      <c r="E1770" s="2" t="s">
        <v>1341</v>
      </c>
      <c r="F1770" s="2">
        <v>21</v>
      </c>
      <c r="G1770" s="2" t="s">
        <v>1053</v>
      </c>
      <c r="H1770" s="2">
        <v>114</v>
      </c>
      <c r="I1770" s="3">
        <v>6.5813781636800297E-4</v>
      </c>
      <c r="J1770" s="2">
        <v>173216</v>
      </c>
      <c r="K1770" s="2">
        <v>328338</v>
      </c>
    </row>
    <row r="1771" spans="1:11" x14ac:dyDescent="0.3">
      <c r="A1771" s="2">
        <v>18</v>
      </c>
      <c r="B1771" s="2" t="s">
        <v>399</v>
      </c>
      <c r="C1771" s="2">
        <v>102</v>
      </c>
      <c r="D1771" s="2" t="s">
        <v>3197</v>
      </c>
      <c r="E1771" s="2" t="s">
        <v>1335</v>
      </c>
      <c r="F1771" s="2">
        <v>1</v>
      </c>
      <c r="G1771" s="2" t="s">
        <v>9</v>
      </c>
      <c r="H1771" s="2">
        <v>121181</v>
      </c>
      <c r="I1771" s="3">
        <v>0.59001299984906541</v>
      </c>
      <c r="J1771" s="2">
        <v>205387</v>
      </c>
      <c r="K1771" s="2">
        <v>304686</v>
      </c>
    </row>
    <row r="1772" spans="1:11" x14ac:dyDescent="0.3">
      <c r="A1772" s="2">
        <v>18</v>
      </c>
      <c r="B1772" s="2" t="s">
        <v>399</v>
      </c>
      <c r="C1772" s="2">
        <v>102</v>
      </c>
      <c r="D1772" s="2" t="s">
        <v>3197</v>
      </c>
      <c r="E1772" s="2" t="s">
        <v>1334</v>
      </c>
      <c r="F1772" s="2">
        <v>2</v>
      </c>
      <c r="G1772" s="2" t="s">
        <v>7</v>
      </c>
      <c r="H1772" s="2">
        <v>60882</v>
      </c>
      <c r="I1772" s="3">
        <v>0.29642577183560792</v>
      </c>
      <c r="J1772" s="2">
        <v>205387</v>
      </c>
      <c r="K1772" s="2">
        <v>304686</v>
      </c>
    </row>
    <row r="1773" spans="1:11" x14ac:dyDescent="0.3">
      <c r="A1773" s="2">
        <v>18</v>
      </c>
      <c r="B1773" s="2" t="s">
        <v>399</v>
      </c>
      <c r="C1773" s="2">
        <v>102</v>
      </c>
      <c r="D1773" s="2" t="s">
        <v>3197</v>
      </c>
      <c r="E1773" s="2" t="s">
        <v>1343</v>
      </c>
      <c r="F1773" s="2">
        <v>3</v>
      </c>
      <c r="G1773" s="2" t="s">
        <v>1023</v>
      </c>
      <c r="H1773" s="2">
        <v>13462</v>
      </c>
      <c r="I1773" s="3">
        <v>6.5544557347836041E-2</v>
      </c>
      <c r="J1773" s="2">
        <v>205387</v>
      </c>
      <c r="K1773" s="2">
        <v>304686</v>
      </c>
    </row>
    <row r="1774" spans="1:11" x14ac:dyDescent="0.3">
      <c r="A1774" s="2">
        <v>18</v>
      </c>
      <c r="B1774" s="2" t="s">
        <v>399</v>
      </c>
      <c r="C1774" s="2">
        <v>102</v>
      </c>
      <c r="D1774" s="2" t="s">
        <v>3197</v>
      </c>
      <c r="E1774" s="2" t="str">
        <f>"NOTA"&amp;B1774</f>
        <v>NOTAJalna</v>
      </c>
      <c r="F1774" s="2">
        <v>4</v>
      </c>
      <c r="G1774" s="2" t="s">
        <v>22</v>
      </c>
      <c r="H1774" s="2">
        <v>552</v>
      </c>
      <c r="I1774" s="3">
        <v>2.6876092449862944E-3</v>
      </c>
      <c r="J1774" s="2">
        <v>205387</v>
      </c>
      <c r="K1774" s="2">
        <v>304686</v>
      </c>
    </row>
    <row r="1775" spans="1:11" x14ac:dyDescent="0.3">
      <c r="A1775" s="2">
        <v>18</v>
      </c>
      <c r="B1775" s="2" t="s">
        <v>399</v>
      </c>
      <c r="C1775" s="2">
        <v>102</v>
      </c>
      <c r="D1775" s="2" t="s">
        <v>3197</v>
      </c>
      <c r="E1775" s="2" t="s">
        <v>1336</v>
      </c>
      <c r="F1775" s="2">
        <v>5</v>
      </c>
      <c r="G1775" s="2" t="s">
        <v>11</v>
      </c>
      <c r="H1775" s="2">
        <v>1513</v>
      </c>
      <c r="I1775" s="3">
        <v>7.3665811370729403E-3</v>
      </c>
      <c r="J1775" s="2">
        <v>205387</v>
      </c>
      <c r="K1775" s="2">
        <v>304686</v>
      </c>
    </row>
    <row r="1776" spans="1:11" x14ac:dyDescent="0.3">
      <c r="A1776" s="2">
        <v>18</v>
      </c>
      <c r="B1776" s="2" t="s">
        <v>399</v>
      </c>
      <c r="C1776" s="2">
        <v>102</v>
      </c>
      <c r="D1776" s="2" t="s">
        <v>3197</v>
      </c>
      <c r="E1776" s="2" t="s">
        <v>1351</v>
      </c>
      <c r="F1776" s="2">
        <v>6</v>
      </c>
      <c r="G1776" s="2" t="s">
        <v>19</v>
      </c>
      <c r="H1776" s="2">
        <v>958</v>
      </c>
      <c r="I1776" s="3">
        <v>4.664365320103025E-3</v>
      </c>
      <c r="J1776" s="2">
        <v>205387</v>
      </c>
      <c r="K1776" s="2">
        <v>304686</v>
      </c>
    </row>
    <row r="1777" spans="1:11" x14ac:dyDescent="0.3">
      <c r="A1777" s="2">
        <v>18</v>
      </c>
      <c r="B1777" s="2" t="s">
        <v>399</v>
      </c>
      <c r="C1777" s="2">
        <v>102</v>
      </c>
      <c r="D1777" s="2" t="s">
        <v>3197</v>
      </c>
      <c r="E1777" s="2" t="s">
        <v>1344</v>
      </c>
      <c r="F1777" s="2">
        <v>7</v>
      </c>
      <c r="G1777" s="2" t="s">
        <v>1319</v>
      </c>
      <c r="H1777" s="2">
        <v>822</v>
      </c>
      <c r="I1777" s="3">
        <v>4.002200723512199E-3</v>
      </c>
      <c r="J1777" s="2">
        <v>205387</v>
      </c>
      <c r="K1777" s="2">
        <v>304686</v>
      </c>
    </row>
    <row r="1778" spans="1:11" x14ac:dyDescent="0.3">
      <c r="A1778" s="2">
        <v>18</v>
      </c>
      <c r="B1778" s="2" t="s">
        <v>399</v>
      </c>
      <c r="C1778" s="2">
        <v>102</v>
      </c>
      <c r="D1778" s="2" t="s">
        <v>3197</v>
      </c>
      <c r="E1778" s="2" t="s">
        <v>1353</v>
      </c>
      <c r="F1778" s="2">
        <v>8</v>
      </c>
      <c r="G1778" s="2" t="s">
        <v>19</v>
      </c>
      <c r="H1778" s="2">
        <v>925</v>
      </c>
      <c r="I1778" s="3">
        <v>4.5036930282831922E-3</v>
      </c>
      <c r="J1778" s="2">
        <v>205387</v>
      </c>
      <c r="K1778" s="2">
        <v>304686</v>
      </c>
    </row>
    <row r="1779" spans="1:11" x14ac:dyDescent="0.3">
      <c r="A1779" s="2">
        <v>18</v>
      </c>
      <c r="B1779" s="2" t="s">
        <v>399</v>
      </c>
      <c r="C1779" s="2">
        <v>102</v>
      </c>
      <c r="D1779" s="2" t="s">
        <v>3197</v>
      </c>
      <c r="E1779" s="2" t="s">
        <v>1352</v>
      </c>
      <c r="F1779" s="2">
        <v>9</v>
      </c>
      <c r="G1779" s="2" t="s">
        <v>19</v>
      </c>
      <c r="H1779" s="2">
        <v>797</v>
      </c>
      <c r="I1779" s="3">
        <v>3.880479290315356E-3</v>
      </c>
      <c r="J1779" s="2">
        <v>205387</v>
      </c>
      <c r="K1779" s="2">
        <v>304686</v>
      </c>
    </row>
    <row r="1780" spans="1:11" x14ac:dyDescent="0.3">
      <c r="A1780" s="2">
        <v>18</v>
      </c>
      <c r="B1780" s="2" t="s">
        <v>399</v>
      </c>
      <c r="C1780" s="2">
        <v>102</v>
      </c>
      <c r="D1780" s="2" t="s">
        <v>3197</v>
      </c>
      <c r="E1780" s="2" t="s">
        <v>1350</v>
      </c>
      <c r="F1780" s="2">
        <v>10</v>
      </c>
      <c r="G1780" s="2" t="s">
        <v>19</v>
      </c>
      <c r="H1780" s="2">
        <v>575</v>
      </c>
      <c r="I1780" s="3">
        <v>2.7995929635273899E-3</v>
      </c>
      <c r="J1780" s="2">
        <v>205387</v>
      </c>
      <c r="K1780" s="2">
        <v>304686</v>
      </c>
    </row>
    <row r="1781" spans="1:11" x14ac:dyDescent="0.3">
      <c r="A1781" s="2">
        <v>18</v>
      </c>
      <c r="B1781" s="2" t="s">
        <v>399</v>
      </c>
      <c r="C1781" s="2">
        <v>102</v>
      </c>
      <c r="D1781" s="2" t="s">
        <v>3197</v>
      </c>
      <c r="E1781" s="2" t="s">
        <v>1347</v>
      </c>
      <c r="F1781" s="2">
        <v>11</v>
      </c>
      <c r="G1781" s="2" t="s">
        <v>19</v>
      </c>
      <c r="H1781" s="2">
        <v>514</v>
      </c>
      <c r="I1781" s="3">
        <v>2.5025926665270927E-3</v>
      </c>
      <c r="J1781" s="2">
        <v>205387</v>
      </c>
      <c r="K1781" s="2">
        <v>304686</v>
      </c>
    </row>
    <row r="1782" spans="1:11" x14ac:dyDescent="0.3">
      <c r="A1782" s="2">
        <v>18</v>
      </c>
      <c r="B1782" s="2" t="s">
        <v>399</v>
      </c>
      <c r="C1782" s="2">
        <v>102</v>
      </c>
      <c r="D1782" s="2" t="s">
        <v>3197</v>
      </c>
      <c r="E1782" s="2" t="s">
        <v>1349</v>
      </c>
      <c r="F1782" s="2">
        <v>12</v>
      </c>
      <c r="G1782" s="2" t="s">
        <v>19</v>
      </c>
      <c r="H1782" s="2">
        <v>412</v>
      </c>
      <c r="I1782" s="3">
        <v>2.005969219083973E-3</v>
      </c>
      <c r="J1782" s="2">
        <v>205387</v>
      </c>
      <c r="K1782" s="2">
        <v>304686</v>
      </c>
    </row>
    <row r="1783" spans="1:11" x14ac:dyDescent="0.3">
      <c r="A1783" s="2">
        <v>18</v>
      </c>
      <c r="B1783" s="2" t="s">
        <v>399</v>
      </c>
      <c r="C1783" s="2">
        <v>102</v>
      </c>
      <c r="D1783" s="2" t="s">
        <v>3197</v>
      </c>
      <c r="E1783" s="2" t="s">
        <v>1337</v>
      </c>
      <c r="F1783" s="2">
        <v>13</v>
      </c>
      <c r="G1783" s="2" t="s">
        <v>1338</v>
      </c>
      <c r="H1783" s="2">
        <v>607</v>
      </c>
      <c r="I1783" s="3">
        <v>2.9553963980193487E-3</v>
      </c>
      <c r="J1783" s="2">
        <v>205387</v>
      </c>
      <c r="K1783" s="2">
        <v>304686</v>
      </c>
    </row>
    <row r="1784" spans="1:11" x14ac:dyDescent="0.3">
      <c r="A1784" s="2">
        <v>18</v>
      </c>
      <c r="B1784" s="2" t="s">
        <v>399</v>
      </c>
      <c r="C1784" s="2">
        <v>102</v>
      </c>
      <c r="D1784" s="2" t="s">
        <v>3197</v>
      </c>
      <c r="E1784" s="2" t="s">
        <v>1342</v>
      </c>
      <c r="F1784" s="2">
        <v>14</v>
      </c>
      <c r="G1784" s="2" t="s">
        <v>15</v>
      </c>
      <c r="H1784" s="2">
        <v>378</v>
      </c>
      <c r="I1784" s="3">
        <v>1.8404280699362667E-3</v>
      </c>
      <c r="J1784" s="2">
        <v>205387</v>
      </c>
      <c r="K1784" s="2">
        <v>304686</v>
      </c>
    </row>
    <row r="1785" spans="1:11" x14ac:dyDescent="0.3">
      <c r="A1785" s="2">
        <v>18</v>
      </c>
      <c r="B1785" s="2" t="s">
        <v>399</v>
      </c>
      <c r="C1785" s="2">
        <v>102</v>
      </c>
      <c r="D1785" s="2" t="s">
        <v>3197</v>
      </c>
      <c r="E1785" s="2" t="s">
        <v>1348</v>
      </c>
      <c r="F1785" s="2">
        <v>15</v>
      </c>
      <c r="G1785" s="2" t="s">
        <v>19</v>
      </c>
      <c r="H1785" s="2">
        <v>327</v>
      </c>
      <c r="I1785" s="3">
        <v>1.5921163462147068E-3</v>
      </c>
      <c r="J1785" s="2">
        <v>205387</v>
      </c>
      <c r="K1785" s="2">
        <v>304686</v>
      </c>
    </row>
    <row r="1786" spans="1:11" x14ac:dyDescent="0.3">
      <c r="A1786" s="2">
        <v>18</v>
      </c>
      <c r="B1786" s="2" t="s">
        <v>399</v>
      </c>
      <c r="C1786" s="2">
        <v>102</v>
      </c>
      <c r="D1786" s="2" t="s">
        <v>3197</v>
      </c>
      <c r="E1786" s="2" t="s">
        <v>1346</v>
      </c>
      <c r="F1786" s="2">
        <v>16</v>
      </c>
      <c r="G1786" s="2" t="s">
        <v>19</v>
      </c>
      <c r="H1786" s="2">
        <v>345</v>
      </c>
      <c r="I1786" s="3">
        <v>1.6797557781164339E-3</v>
      </c>
      <c r="J1786" s="2">
        <v>205387</v>
      </c>
      <c r="K1786" s="2">
        <v>304686</v>
      </c>
    </row>
    <row r="1787" spans="1:11" x14ac:dyDescent="0.3">
      <c r="A1787" s="2">
        <v>18</v>
      </c>
      <c r="B1787" s="2" t="s">
        <v>399</v>
      </c>
      <c r="C1787" s="2">
        <v>102</v>
      </c>
      <c r="D1787" s="2" t="s">
        <v>3197</v>
      </c>
      <c r="E1787" s="2" t="s">
        <v>1339</v>
      </c>
      <c r="F1787" s="2">
        <v>17</v>
      </c>
      <c r="G1787" s="2" t="s">
        <v>1340</v>
      </c>
      <c r="H1787" s="2">
        <v>272</v>
      </c>
      <c r="I1787" s="3">
        <v>1.3243291931816523E-3</v>
      </c>
      <c r="J1787" s="2">
        <v>205387</v>
      </c>
      <c r="K1787" s="2">
        <v>304686</v>
      </c>
    </row>
    <row r="1788" spans="1:11" x14ac:dyDescent="0.3">
      <c r="A1788" s="2">
        <v>18</v>
      </c>
      <c r="B1788" s="2" t="s">
        <v>399</v>
      </c>
      <c r="C1788" s="2">
        <v>102</v>
      </c>
      <c r="D1788" s="2" t="s">
        <v>3197</v>
      </c>
      <c r="E1788" s="2" t="s">
        <v>1345</v>
      </c>
      <c r="F1788" s="2">
        <v>18</v>
      </c>
      <c r="G1788" s="2" t="s">
        <v>19</v>
      </c>
      <c r="H1788" s="2">
        <v>260</v>
      </c>
      <c r="I1788" s="3">
        <v>1.2659029052471675E-3</v>
      </c>
      <c r="J1788" s="2">
        <v>205387</v>
      </c>
      <c r="K1788" s="2">
        <v>304686</v>
      </c>
    </row>
    <row r="1789" spans="1:11" x14ac:dyDescent="0.3">
      <c r="A1789" s="2">
        <v>18</v>
      </c>
      <c r="B1789" s="2" t="s">
        <v>399</v>
      </c>
      <c r="C1789" s="2">
        <v>102</v>
      </c>
      <c r="D1789" s="2" t="s">
        <v>3197</v>
      </c>
      <c r="E1789" s="2" t="s">
        <v>1354</v>
      </c>
      <c r="F1789" s="2">
        <v>19</v>
      </c>
      <c r="G1789" s="2" t="s">
        <v>19</v>
      </c>
      <c r="H1789" s="2">
        <v>224</v>
      </c>
      <c r="I1789" s="3">
        <v>1.0906240414437136E-3</v>
      </c>
      <c r="J1789" s="2">
        <v>205387</v>
      </c>
      <c r="K1789" s="2">
        <v>304686</v>
      </c>
    </row>
    <row r="1790" spans="1:11" x14ac:dyDescent="0.3">
      <c r="A1790" s="2">
        <v>18</v>
      </c>
      <c r="B1790" s="2" t="s">
        <v>399</v>
      </c>
      <c r="C1790" s="2">
        <v>102</v>
      </c>
      <c r="D1790" s="2" t="s">
        <v>3197</v>
      </c>
      <c r="E1790" s="2" t="s">
        <v>1355</v>
      </c>
      <c r="F1790" s="2">
        <v>20</v>
      </c>
      <c r="G1790" s="2" t="s">
        <v>19</v>
      </c>
      <c r="H1790" s="2">
        <v>229</v>
      </c>
      <c r="I1790" s="3">
        <v>1.1149683280830822E-3</v>
      </c>
      <c r="J1790" s="2">
        <v>205387</v>
      </c>
      <c r="K1790" s="2">
        <v>304686</v>
      </c>
    </row>
    <row r="1791" spans="1:11" x14ac:dyDescent="0.3">
      <c r="A1791" s="2">
        <v>18</v>
      </c>
      <c r="B1791" s="2" t="s">
        <v>399</v>
      </c>
      <c r="C1791" s="2">
        <v>102</v>
      </c>
      <c r="D1791" s="2" t="s">
        <v>3197</v>
      </c>
      <c r="E1791" s="2" t="s">
        <v>1341</v>
      </c>
      <c r="F1791" s="2">
        <v>21</v>
      </c>
      <c r="G1791" s="2" t="s">
        <v>1053</v>
      </c>
      <c r="H1791" s="2">
        <v>152</v>
      </c>
      <c r="I1791" s="3">
        <v>7.4006631383680566E-4</v>
      </c>
      <c r="J1791" s="2">
        <v>205387</v>
      </c>
      <c r="K1791" s="2">
        <v>304686</v>
      </c>
    </row>
    <row r="1792" spans="1:11" x14ac:dyDescent="0.3">
      <c r="A1792" s="2">
        <v>18</v>
      </c>
      <c r="B1792" s="2" t="s">
        <v>399</v>
      </c>
      <c r="C1792" s="2">
        <v>103</v>
      </c>
      <c r="D1792" s="2" t="s">
        <v>3198</v>
      </c>
      <c r="E1792" s="2" t="s">
        <v>1335</v>
      </c>
      <c r="F1792" s="2">
        <v>1</v>
      </c>
      <c r="G1792" s="2" t="s">
        <v>9</v>
      </c>
      <c r="H1792" s="2">
        <v>123060</v>
      </c>
      <c r="I1792" s="3">
        <v>0.58515013908371172</v>
      </c>
      <c r="J1792" s="2">
        <v>210305</v>
      </c>
      <c r="K1792" s="2">
        <v>302792</v>
      </c>
    </row>
    <row r="1793" spans="1:11" x14ac:dyDescent="0.3">
      <c r="A1793" s="2">
        <v>18</v>
      </c>
      <c r="B1793" s="2" t="s">
        <v>399</v>
      </c>
      <c r="C1793" s="2">
        <v>103</v>
      </c>
      <c r="D1793" s="2" t="s">
        <v>3198</v>
      </c>
      <c r="E1793" s="2" t="s">
        <v>1334</v>
      </c>
      <c r="F1793" s="2">
        <v>2</v>
      </c>
      <c r="G1793" s="2" t="s">
        <v>7</v>
      </c>
      <c r="H1793" s="2">
        <v>68676</v>
      </c>
      <c r="I1793" s="3">
        <v>0.32655429019757021</v>
      </c>
      <c r="J1793" s="2">
        <v>210305</v>
      </c>
      <c r="K1793" s="2">
        <v>302792</v>
      </c>
    </row>
    <row r="1794" spans="1:11" x14ac:dyDescent="0.3">
      <c r="A1794" s="2">
        <v>18</v>
      </c>
      <c r="B1794" s="2" t="s">
        <v>399</v>
      </c>
      <c r="C1794" s="2">
        <v>103</v>
      </c>
      <c r="D1794" s="2" t="s">
        <v>3198</v>
      </c>
      <c r="E1794" s="2" t="s">
        <v>1343</v>
      </c>
      <c r="F1794" s="2">
        <v>3</v>
      </c>
      <c r="G1794" s="2" t="s">
        <v>1023</v>
      </c>
      <c r="H1794" s="2">
        <v>10768</v>
      </c>
      <c r="I1794" s="3">
        <v>5.1201825919497873E-2</v>
      </c>
      <c r="J1794" s="2">
        <v>210305</v>
      </c>
      <c r="K1794" s="2">
        <v>302792</v>
      </c>
    </row>
    <row r="1795" spans="1:11" x14ac:dyDescent="0.3">
      <c r="A1795" s="2">
        <v>18</v>
      </c>
      <c r="B1795" s="2" t="s">
        <v>399</v>
      </c>
      <c r="C1795" s="2">
        <v>103</v>
      </c>
      <c r="D1795" s="2" t="s">
        <v>3198</v>
      </c>
      <c r="E1795" s="2" t="str">
        <f>"NOTA"&amp;B1795</f>
        <v>NOTAJalna</v>
      </c>
      <c r="F1795" s="2">
        <v>4</v>
      </c>
      <c r="G1795" s="2" t="s">
        <v>22</v>
      </c>
      <c r="H1795" s="2">
        <v>455</v>
      </c>
      <c r="I1795" s="3">
        <v>2.1635244050307884E-3</v>
      </c>
      <c r="J1795" s="2">
        <v>210305</v>
      </c>
      <c r="K1795" s="2">
        <v>302792</v>
      </c>
    </row>
    <row r="1796" spans="1:11" x14ac:dyDescent="0.3">
      <c r="A1796" s="2">
        <v>18</v>
      </c>
      <c r="B1796" s="2" t="s">
        <v>399</v>
      </c>
      <c r="C1796" s="2">
        <v>103</v>
      </c>
      <c r="D1796" s="2" t="s">
        <v>3198</v>
      </c>
      <c r="E1796" s="2" t="s">
        <v>1336</v>
      </c>
      <c r="F1796" s="2">
        <v>5</v>
      </c>
      <c r="G1796" s="2" t="s">
        <v>11</v>
      </c>
      <c r="H1796" s="2">
        <v>1356</v>
      </c>
      <c r="I1796" s="3">
        <v>6.4477782268609878E-3</v>
      </c>
      <c r="J1796" s="2">
        <v>210305</v>
      </c>
      <c r="K1796" s="2">
        <v>302792</v>
      </c>
    </row>
    <row r="1797" spans="1:11" x14ac:dyDescent="0.3">
      <c r="A1797" s="2">
        <v>18</v>
      </c>
      <c r="B1797" s="2" t="s">
        <v>399</v>
      </c>
      <c r="C1797" s="2">
        <v>103</v>
      </c>
      <c r="D1797" s="2" t="s">
        <v>3198</v>
      </c>
      <c r="E1797" s="2" t="s">
        <v>1351</v>
      </c>
      <c r="F1797" s="2">
        <v>6</v>
      </c>
      <c r="G1797" s="2" t="s">
        <v>19</v>
      </c>
      <c r="H1797" s="2">
        <v>907</v>
      </c>
      <c r="I1797" s="3">
        <v>4.3127838139844507E-3</v>
      </c>
      <c r="J1797" s="2">
        <v>210305</v>
      </c>
      <c r="K1797" s="2">
        <v>302792</v>
      </c>
    </row>
    <row r="1798" spans="1:11" x14ac:dyDescent="0.3">
      <c r="A1798" s="2">
        <v>18</v>
      </c>
      <c r="B1798" s="2" t="s">
        <v>399</v>
      </c>
      <c r="C1798" s="2">
        <v>103</v>
      </c>
      <c r="D1798" s="2" t="s">
        <v>3198</v>
      </c>
      <c r="E1798" s="2" t="s">
        <v>1344</v>
      </c>
      <c r="F1798" s="2">
        <v>7</v>
      </c>
      <c r="G1798" s="2" t="s">
        <v>1319</v>
      </c>
      <c r="H1798" s="2">
        <v>516</v>
      </c>
      <c r="I1798" s="3">
        <v>2.4535793252656855E-3</v>
      </c>
      <c r="J1798" s="2">
        <v>210305</v>
      </c>
      <c r="K1798" s="2">
        <v>302792</v>
      </c>
    </row>
    <row r="1799" spans="1:11" x14ac:dyDescent="0.3">
      <c r="A1799" s="2">
        <v>18</v>
      </c>
      <c r="B1799" s="2" t="s">
        <v>399</v>
      </c>
      <c r="C1799" s="2">
        <v>103</v>
      </c>
      <c r="D1799" s="2" t="s">
        <v>3198</v>
      </c>
      <c r="E1799" s="2" t="s">
        <v>1353</v>
      </c>
      <c r="F1799" s="2">
        <v>8</v>
      </c>
      <c r="G1799" s="2" t="s">
        <v>19</v>
      </c>
      <c r="H1799" s="2">
        <v>805</v>
      </c>
      <c r="I1799" s="3">
        <v>3.8277739473621644E-3</v>
      </c>
      <c r="J1799" s="2">
        <v>210305</v>
      </c>
      <c r="K1799" s="2">
        <v>302792</v>
      </c>
    </row>
    <row r="1800" spans="1:11" x14ac:dyDescent="0.3">
      <c r="A1800" s="2">
        <v>18</v>
      </c>
      <c r="B1800" s="2" t="s">
        <v>399</v>
      </c>
      <c r="C1800" s="2">
        <v>103</v>
      </c>
      <c r="D1800" s="2" t="s">
        <v>3198</v>
      </c>
      <c r="E1800" s="2" t="s">
        <v>1352</v>
      </c>
      <c r="F1800" s="2">
        <v>9</v>
      </c>
      <c r="G1800" s="2" t="s">
        <v>19</v>
      </c>
      <c r="H1800" s="2">
        <v>808</v>
      </c>
      <c r="I1800" s="3">
        <v>3.8420389434392905E-3</v>
      </c>
      <c r="J1800" s="2">
        <v>210305</v>
      </c>
      <c r="K1800" s="2">
        <v>302792</v>
      </c>
    </row>
    <row r="1801" spans="1:11" x14ac:dyDescent="0.3">
      <c r="A1801" s="2">
        <v>18</v>
      </c>
      <c r="B1801" s="2" t="s">
        <v>399</v>
      </c>
      <c r="C1801" s="2">
        <v>103</v>
      </c>
      <c r="D1801" s="2" t="s">
        <v>3198</v>
      </c>
      <c r="E1801" s="2" t="s">
        <v>1350</v>
      </c>
      <c r="F1801" s="2">
        <v>10</v>
      </c>
      <c r="G1801" s="2" t="s">
        <v>19</v>
      </c>
      <c r="H1801" s="2">
        <v>640</v>
      </c>
      <c r="I1801" s="3">
        <v>3.0431991631202303E-3</v>
      </c>
      <c r="J1801" s="2">
        <v>210305</v>
      </c>
      <c r="K1801" s="2">
        <v>302792</v>
      </c>
    </row>
    <row r="1802" spans="1:11" x14ac:dyDescent="0.3">
      <c r="A1802" s="2">
        <v>18</v>
      </c>
      <c r="B1802" s="2" t="s">
        <v>399</v>
      </c>
      <c r="C1802" s="2">
        <v>103</v>
      </c>
      <c r="D1802" s="2" t="s">
        <v>3198</v>
      </c>
      <c r="E1802" s="2" t="s">
        <v>1347</v>
      </c>
      <c r="F1802" s="2">
        <v>11</v>
      </c>
      <c r="G1802" s="2" t="s">
        <v>19</v>
      </c>
      <c r="H1802" s="2">
        <v>333</v>
      </c>
      <c r="I1802" s="3">
        <v>1.5834145645609947E-3</v>
      </c>
      <c r="J1802" s="2">
        <v>210305</v>
      </c>
      <c r="K1802" s="2">
        <v>302792</v>
      </c>
    </row>
    <row r="1803" spans="1:11" x14ac:dyDescent="0.3">
      <c r="A1803" s="2">
        <v>18</v>
      </c>
      <c r="B1803" s="2" t="s">
        <v>399</v>
      </c>
      <c r="C1803" s="2">
        <v>103</v>
      </c>
      <c r="D1803" s="2" t="s">
        <v>3198</v>
      </c>
      <c r="E1803" s="2" t="s">
        <v>1349</v>
      </c>
      <c r="F1803" s="2">
        <v>12</v>
      </c>
      <c r="G1803" s="2" t="s">
        <v>19</v>
      </c>
      <c r="H1803" s="2">
        <v>324</v>
      </c>
      <c r="I1803" s="3">
        <v>1.5406195763296164E-3</v>
      </c>
      <c r="J1803" s="2">
        <v>210305</v>
      </c>
      <c r="K1803" s="2">
        <v>302792</v>
      </c>
    </row>
    <row r="1804" spans="1:11" x14ac:dyDescent="0.3">
      <c r="A1804" s="2">
        <v>18</v>
      </c>
      <c r="B1804" s="2" t="s">
        <v>399</v>
      </c>
      <c r="C1804" s="2">
        <v>103</v>
      </c>
      <c r="D1804" s="2" t="s">
        <v>3198</v>
      </c>
      <c r="E1804" s="2" t="s">
        <v>1337</v>
      </c>
      <c r="F1804" s="2">
        <v>13</v>
      </c>
      <c r="G1804" s="2" t="s">
        <v>1338</v>
      </c>
      <c r="H1804" s="2">
        <v>298</v>
      </c>
      <c r="I1804" s="3">
        <v>1.4169896103278571E-3</v>
      </c>
      <c r="J1804" s="2">
        <v>210305</v>
      </c>
      <c r="K1804" s="2">
        <v>302792</v>
      </c>
    </row>
    <row r="1805" spans="1:11" x14ac:dyDescent="0.3">
      <c r="A1805" s="2">
        <v>18</v>
      </c>
      <c r="B1805" s="2" t="s">
        <v>399</v>
      </c>
      <c r="C1805" s="2">
        <v>103</v>
      </c>
      <c r="D1805" s="2" t="s">
        <v>3198</v>
      </c>
      <c r="E1805" s="2" t="s">
        <v>1342</v>
      </c>
      <c r="F1805" s="2">
        <v>14</v>
      </c>
      <c r="G1805" s="2" t="s">
        <v>15</v>
      </c>
      <c r="H1805" s="2">
        <v>238</v>
      </c>
      <c r="I1805" s="3">
        <v>1.1316896887853356E-3</v>
      </c>
      <c r="J1805" s="2">
        <v>210305</v>
      </c>
      <c r="K1805" s="2">
        <v>302792</v>
      </c>
    </row>
    <row r="1806" spans="1:11" x14ac:dyDescent="0.3">
      <c r="A1806" s="2">
        <v>18</v>
      </c>
      <c r="B1806" s="2" t="s">
        <v>399</v>
      </c>
      <c r="C1806" s="2">
        <v>103</v>
      </c>
      <c r="D1806" s="2" t="s">
        <v>3198</v>
      </c>
      <c r="E1806" s="2" t="s">
        <v>1348</v>
      </c>
      <c r="F1806" s="2">
        <v>15</v>
      </c>
      <c r="G1806" s="2" t="s">
        <v>19</v>
      </c>
      <c r="H1806" s="2">
        <v>241</v>
      </c>
      <c r="I1806" s="3">
        <v>1.1459546848624617E-3</v>
      </c>
      <c r="J1806" s="2">
        <v>210305</v>
      </c>
      <c r="K1806" s="2">
        <v>302792</v>
      </c>
    </row>
    <row r="1807" spans="1:11" x14ac:dyDescent="0.3">
      <c r="A1807" s="2">
        <v>18</v>
      </c>
      <c r="B1807" s="2" t="s">
        <v>399</v>
      </c>
      <c r="C1807" s="2">
        <v>103</v>
      </c>
      <c r="D1807" s="2" t="s">
        <v>3198</v>
      </c>
      <c r="E1807" s="2" t="s">
        <v>1346</v>
      </c>
      <c r="F1807" s="2">
        <v>16</v>
      </c>
      <c r="G1807" s="2" t="s">
        <v>19</v>
      </c>
      <c r="H1807" s="2">
        <v>180</v>
      </c>
      <c r="I1807" s="3">
        <v>8.5589976462756474E-4</v>
      </c>
      <c r="J1807" s="2">
        <v>210305</v>
      </c>
      <c r="K1807" s="2">
        <v>302792</v>
      </c>
    </row>
    <row r="1808" spans="1:11" x14ac:dyDescent="0.3">
      <c r="A1808" s="2">
        <v>18</v>
      </c>
      <c r="B1808" s="2" t="s">
        <v>399</v>
      </c>
      <c r="C1808" s="2">
        <v>103</v>
      </c>
      <c r="D1808" s="2" t="s">
        <v>3198</v>
      </c>
      <c r="E1808" s="2" t="s">
        <v>1339</v>
      </c>
      <c r="F1808" s="2">
        <v>17</v>
      </c>
      <c r="G1808" s="2" t="s">
        <v>1340</v>
      </c>
      <c r="H1808" s="2">
        <v>173</v>
      </c>
      <c r="I1808" s="3">
        <v>8.2261477378093716E-4</v>
      </c>
      <c r="J1808" s="2">
        <v>210305</v>
      </c>
      <c r="K1808" s="2">
        <v>302792</v>
      </c>
    </row>
    <row r="1809" spans="1:11" x14ac:dyDescent="0.3">
      <c r="A1809" s="2">
        <v>18</v>
      </c>
      <c r="B1809" s="2" t="s">
        <v>399</v>
      </c>
      <c r="C1809" s="2">
        <v>103</v>
      </c>
      <c r="D1809" s="2" t="s">
        <v>3198</v>
      </c>
      <c r="E1809" s="2" t="s">
        <v>1345</v>
      </c>
      <c r="F1809" s="2">
        <v>18</v>
      </c>
      <c r="G1809" s="2" t="s">
        <v>19</v>
      </c>
      <c r="H1809" s="2">
        <v>112</v>
      </c>
      <c r="I1809" s="3">
        <v>5.3255985354604032E-4</v>
      </c>
      <c r="J1809" s="2">
        <v>210305</v>
      </c>
      <c r="K1809" s="2">
        <v>302792</v>
      </c>
    </row>
    <row r="1810" spans="1:11" x14ac:dyDescent="0.3">
      <c r="A1810" s="2">
        <v>18</v>
      </c>
      <c r="B1810" s="2" t="s">
        <v>399</v>
      </c>
      <c r="C1810" s="2">
        <v>103</v>
      </c>
      <c r="D1810" s="2" t="s">
        <v>3198</v>
      </c>
      <c r="E1810" s="2" t="s">
        <v>1354</v>
      </c>
      <c r="F1810" s="2">
        <v>19</v>
      </c>
      <c r="G1810" s="2" t="s">
        <v>19</v>
      </c>
      <c r="H1810" s="2">
        <v>178</v>
      </c>
      <c r="I1810" s="3">
        <v>8.46389767242814E-4</v>
      </c>
      <c r="J1810" s="2">
        <v>210305</v>
      </c>
      <c r="K1810" s="2">
        <v>302792</v>
      </c>
    </row>
    <row r="1811" spans="1:11" x14ac:dyDescent="0.3">
      <c r="A1811" s="2">
        <v>18</v>
      </c>
      <c r="B1811" s="2" t="s">
        <v>399</v>
      </c>
      <c r="C1811" s="2">
        <v>103</v>
      </c>
      <c r="D1811" s="2" t="s">
        <v>3198</v>
      </c>
      <c r="E1811" s="2" t="s">
        <v>1355</v>
      </c>
      <c r="F1811" s="2">
        <v>20</v>
      </c>
      <c r="G1811" s="2" t="s">
        <v>19</v>
      </c>
      <c r="H1811" s="2">
        <v>122</v>
      </c>
      <c r="I1811" s="3">
        <v>5.801098404697939E-4</v>
      </c>
      <c r="J1811" s="2">
        <v>210305</v>
      </c>
      <c r="K1811" s="2">
        <v>302792</v>
      </c>
    </row>
    <row r="1812" spans="1:11" x14ac:dyDescent="0.3">
      <c r="A1812" s="2">
        <v>18</v>
      </c>
      <c r="B1812" s="2" t="s">
        <v>399</v>
      </c>
      <c r="C1812" s="2">
        <v>103</v>
      </c>
      <c r="D1812" s="2" t="s">
        <v>3198</v>
      </c>
      <c r="E1812" s="2" t="s">
        <v>1341</v>
      </c>
      <c r="F1812" s="2">
        <v>21</v>
      </c>
      <c r="G1812" s="2" t="s">
        <v>1053</v>
      </c>
      <c r="H1812" s="2">
        <v>115</v>
      </c>
      <c r="I1812" s="3">
        <v>5.4682484962316632E-4</v>
      </c>
      <c r="J1812" s="2">
        <v>210305</v>
      </c>
      <c r="K1812" s="2">
        <v>302792</v>
      </c>
    </row>
    <row r="1813" spans="1:11" x14ac:dyDescent="0.3">
      <c r="A1813" s="2">
        <v>18</v>
      </c>
      <c r="B1813" s="2" t="s">
        <v>399</v>
      </c>
      <c r="C1813" s="2">
        <v>104</v>
      </c>
      <c r="D1813" s="2" t="s">
        <v>3199</v>
      </c>
      <c r="E1813" s="2" t="s">
        <v>1335</v>
      </c>
      <c r="F1813" s="2">
        <v>1</v>
      </c>
      <c r="G1813" s="2" t="s">
        <v>9</v>
      </c>
      <c r="H1813" s="2">
        <v>124813</v>
      </c>
      <c r="I1813" s="3">
        <v>0.62270128418762904</v>
      </c>
      <c r="J1813" s="2">
        <v>200438</v>
      </c>
      <c r="K1813" s="2">
        <v>317733</v>
      </c>
    </row>
    <row r="1814" spans="1:11" x14ac:dyDescent="0.3">
      <c r="A1814" s="2">
        <v>18</v>
      </c>
      <c r="B1814" s="2" t="s">
        <v>399</v>
      </c>
      <c r="C1814" s="2">
        <v>104</v>
      </c>
      <c r="D1814" s="2" t="s">
        <v>3199</v>
      </c>
      <c r="E1814" s="2" t="s">
        <v>1334</v>
      </c>
      <c r="F1814" s="2">
        <v>2</v>
      </c>
      <c r="G1814" s="2" t="s">
        <v>7</v>
      </c>
      <c r="H1814" s="2">
        <v>44988</v>
      </c>
      <c r="I1814" s="3">
        <v>0.22444845787724882</v>
      </c>
      <c r="J1814" s="2">
        <v>200438</v>
      </c>
      <c r="K1814" s="2">
        <v>317733</v>
      </c>
    </row>
    <row r="1815" spans="1:11" x14ac:dyDescent="0.3">
      <c r="A1815" s="2">
        <v>18</v>
      </c>
      <c r="B1815" s="2" t="s">
        <v>399</v>
      </c>
      <c r="C1815" s="2">
        <v>104</v>
      </c>
      <c r="D1815" s="2" t="s">
        <v>3199</v>
      </c>
      <c r="E1815" s="2" t="s">
        <v>1343</v>
      </c>
      <c r="F1815" s="2">
        <v>3</v>
      </c>
      <c r="G1815" s="2" t="s">
        <v>1023</v>
      </c>
      <c r="H1815" s="2">
        <v>8744</v>
      </c>
      <c r="I1815" s="3">
        <v>4.3624462427284245E-2</v>
      </c>
      <c r="J1815" s="2">
        <v>200438</v>
      </c>
      <c r="K1815" s="2">
        <v>317733</v>
      </c>
    </row>
    <row r="1816" spans="1:11" x14ac:dyDescent="0.3">
      <c r="A1816" s="2">
        <v>18</v>
      </c>
      <c r="B1816" s="2" t="s">
        <v>399</v>
      </c>
      <c r="C1816" s="2">
        <v>104</v>
      </c>
      <c r="D1816" s="2" t="s">
        <v>3199</v>
      </c>
      <c r="E1816" s="2" t="str">
        <f>"NOTA"&amp;B1816</f>
        <v>NOTAJalna</v>
      </c>
      <c r="F1816" s="2">
        <v>4</v>
      </c>
      <c r="G1816" s="2" t="s">
        <v>22</v>
      </c>
      <c r="H1816" s="2">
        <v>12396</v>
      </c>
      <c r="I1816" s="3">
        <v>6.1844560412696196E-2</v>
      </c>
      <c r="J1816" s="2">
        <v>200438</v>
      </c>
      <c r="K1816" s="2">
        <v>317733</v>
      </c>
    </row>
    <row r="1817" spans="1:11" x14ac:dyDescent="0.3">
      <c r="A1817" s="2">
        <v>18</v>
      </c>
      <c r="B1817" s="2" t="s">
        <v>399</v>
      </c>
      <c r="C1817" s="2">
        <v>104</v>
      </c>
      <c r="D1817" s="2" t="s">
        <v>3199</v>
      </c>
      <c r="E1817" s="2" t="s">
        <v>1336</v>
      </c>
      <c r="F1817" s="2">
        <v>5</v>
      </c>
      <c r="G1817" s="2" t="s">
        <v>11</v>
      </c>
      <c r="H1817" s="2">
        <v>1751</v>
      </c>
      <c r="I1817" s="3">
        <v>8.7358684480986631E-3</v>
      </c>
      <c r="J1817" s="2">
        <v>200438</v>
      </c>
      <c r="K1817" s="2">
        <v>317733</v>
      </c>
    </row>
    <row r="1818" spans="1:11" x14ac:dyDescent="0.3">
      <c r="A1818" s="2">
        <v>18</v>
      </c>
      <c r="B1818" s="2" t="s">
        <v>399</v>
      </c>
      <c r="C1818" s="2">
        <v>104</v>
      </c>
      <c r="D1818" s="2" t="s">
        <v>3199</v>
      </c>
      <c r="E1818" s="2" t="s">
        <v>1351</v>
      </c>
      <c r="F1818" s="2">
        <v>6</v>
      </c>
      <c r="G1818" s="2" t="s">
        <v>19</v>
      </c>
      <c r="H1818" s="2">
        <v>1405</v>
      </c>
      <c r="I1818" s="3">
        <v>7.0096488689769402E-3</v>
      </c>
      <c r="J1818" s="2">
        <v>200438</v>
      </c>
      <c r="K1818" s="2">
        <v>317733</v>
      </c>
    </row>
    <row r="1819" spans="1:11" x14ac:dyDescent="0.3">
      <c r="A1819" s="2">
        <v>18</v>
      </c>
      <c r="B1819" s="2" t="s">
        <v>399</v>
      </c>
      <c r="C1819" s="2">
        <v>104</v>
      </c>
      <c r="D1819" s="2" t="s">
        <v>3199</v>
      </c>
      <c r="E1819" s="2" t="s">
        <v>1344</v>
      </c>
      <c r="F1819" s="2">
        <v>7</v>
      </c>
      <c r="G1819" s="2" t="s">
        <v>1319</v>
      </c>
      <c r="H1819" s="2">
        <v>709</v>
      </c>
      <c r="I1819" s="3">
        <v>3.5372534150211036E-3</v>
      </c>
      <c r="J1819" s="2">
        <v>200438</v>
      </c>
      <c r="K1819" s="2">
        <v>317733</v>
      </c>
    </row>
    <row r="1820" spans="1:11" x14ac:dyDescent="0.3">
      <c r="A1820" s="2">
        <v>18</v>
      </c>
      <c r="B1820" s="2" t="s">
        <v>399</v>
      </c>
      <c r="C1820" s="2">
        <v>104</v>
      </c>
      <c r="D1820" s="2" t="s">
        <v>3199</v>
      </c>
      <c r="E1820" s="2" t="s">
        <v>1353</v>
      </c>
      <c r="F1820" s="2">
        <v>8</v>
      </c>
      <c r="G1820" s="2" t="s">
        <v>19</v>
      </c>
      <c r="H1820" s="2">
        <v>644</v>
      </c>
      <c r="I1820" s="3">
        <v>3.2129636096947683E-3</v>
      </c>
      <c r="J1820" s="2">
        <v>200438</v>
      </c>
      <c r="K1820" s="2">
        <v>317733</v>
      </c>
    </row>
    <row r="1821" spans="1:11" x14ac:dyDescent="0.3">
      <c r="A1821" s="2">
        <v>18</v>
      </c>
      <c r="B1821" s="2" t="s">
        <v>399</v>
      </c>
      <c r="C1821" s="2">
        <v>104</v>
      </c>
      <c r="D1821" s="2" t="s">
        <v>3199</v>
      </c>
      <c r="E1821" s="2" t="s">
        <v>1352</v>
      </c>
      <c r="F1821" s="2">
        <v>9</v>
      </c>
      <c r="G1821" s="2" t="s">
        <v>19</v>
      </c>
      <c r="H1821" s="2">
        <v>641</v>
      </c>
      <c r="I1821" s="3">
        <v>3.1979963879104761E-3</v>
      </c>
      <c r="J1821" s="2">
        <v>200438</v>
      </c>
      <c r="K1821" s="2">
        <v>317733</v>
      </c>
    </row>
    <row r="1822" spans="1:11" x14ac:dyDescent="0.3">
      <c r="A1822" s="2">
        <v>18</v>
      </c>
      <c r="B1822" s="2" t="s">
        <v>399</v>
      </c>
      <c r="C1822" s="2">
        <v>104</v>
      </c>
      <c r="D1822" s="2" t="s">
        <v>3199</v>
      </c>
      <c r="E1822" s="2" t="s">
        <v>1350</v>
      </c>
      <c r="F1822" s="2">
        <v>10</v>
      </c>
      <c r="G1822" s="2" t="s">
        <v>19</v>
      </c>
      <c r="H1822" s="2">
        <v>643</v>
      </c>
      <c r="I1822" s="3">
        <v>3.2079745357666712E-3</v>
      </c>
      <c r="J1822" s="2">
        <v>200438</v>
      </c>
      <c r="K1822" s="2">
        <v>317733</v>
      </c>
    </row>
    <row r="1823" spans="1:11" x14ac:dyDescent="0.3">
      <c r="A1823" s="2">
        <v>18</v>
      </c>
      <c r="B1823" s="2" t="s">
        <v>399</v>
      </c>
      <c r="C1823" s="2">
        <v>104</v>
      </c>
      <c r="D1823" s="2" t="s">
        <v>3199</v>
      </c>
      <c r="E1823" s="2" t="s">
        <v>1347</v>
      </c>
      <c r="F1823" s="2">
        <v>11</v>
      </c>
      <c r="G1823" s="2" t="s">
        <v>19</v>
      </c>
      <c r="H1823" s="2">
        <v>678</v>
      </c>
      <c r="I1823" s="3">
        <v>3.3825921232500823E-3</v>
      </c>
      <c r="J1823" s="2">
        <v>200438</v>
      </c>
      <c r="K1823" s="2">
        <v>317733</v>
      </c>
    </row>
    <row r="1824" spans="1:11" x14ac:dyDescent="0.3">
      <c r="A1824" s="2">
        <v>18</v>
      </c>
      <c r="B1824" s="2" t="s">
        <v>399</v>
      </c>
      <c r="C1824" s="2">
        <v>104</v>
      </c>
      <c r="D1824" s="2" t="s">
        <v>3199</v>
      </c>
      <c r="E1824" s="2" t="s">
        <v>1349</v>
      </c>
      <c r="F1824" s="2">
        <v>12</v>
      </c>
      <c r="G1824" s="2" t="s">
        <v>19</v>
      </c>
      <c r="H1824" s="2">
        <v>413</v>
      </c>
      <c r="I1824" s="3">
        <v>2.0604875323042538E-3</v>
      </c>
      <c r="J1824" s="2">
        <v>200438</v>
      </c>
      <c r="K1824" s="2">
        <v>317733</v>
      </c>
    </row>
    <row r="1825" spans="1:11" x14ac:dyDescent="0.3">
      <c r="A1825" s="2">
        <v>18</v>
      </c>
      <c r="B1825" s="2" t="s">
        <v>399</v>
      </c>
      <c r="C1825" s="2">
        <v>104</v>
      </c>
      <c r="D1825" s="2" t="s">
        <v>3199</v>
      </c>
      <c r="E1825" s="2" t="s">
        <v>1337</v>
      </c>
      <c r="F1825" s="2">
        <v>13</v>
      </c>
      <c r="G1825" s="2" t="s">
        <v>1338</v>
      </c>
      <c r="H1825" s="2">
        <v>395</v>
      </c>
      <c r="I1825" s="3">
        <v>1.9706842015984995E-3</v>
      </c>
      <c r="J1825" s="2">
        <v>200438</v>
      </c>
      <c r="K1825" s="2">
        <v>317733</v>
      </c>
    </row>
    <row r="1826" spans="1:11" x14ac:dyDescent="0.3">
      <c r="A1826" s="2">
        <v>18</v>
      </c>
      <c r="B1826" s="2" t="s">
        <v>399</v>
      </c>
      <c r="C1826" s="2">
        <v>104</v>
      </c>
      <c r="D1826" s="2" t="s">
        <v>3199</v>
      </c>
      <c r="E1826" s="2" t="s">
        <v>1342</v>
      </c>
      <c r="F1826" s="2">
        <v>14</v>
      </c>
      <c r="G1826" s="2" t="s">
        <v>15</v>
      </c>
      <c r="H1826" s="2">
        <v>296</v>
      </c>
      <c r="I1826" s="3">
        <v>1.47676588271685E-3</v>
      </c>
      <c r="J1826" s="2">
        <v>200438</v>
      </c>
      <c r="K1826" s="2">
        <v>317733</v>
      </c>
    </row>
    <row r="1827" spans="1:11" x14ac:dyDescent="0.3">
      <c r="A1827" s="2">
        <v>18</v>
      </c>
      <c r="B1827" s="2" t="s">
        <v>399</v>
      </c>
      <c r="C1827" s="2">
        <v>104</v>
      </c>
      <c r="D1827" s="2" t="s">
        <v>3199</v>
      </c>
      <c r="E1827" s="2" t="s">
        <v>1348</v>
      </c>
      <c r="F1827" s="2">
        <v>15</v>
      </c>
      <c r="G1827" s="2" t="s">
        <v>19</v>
      </c>
      <c r="H1827" s="2">
        <v>310</v>
      </c>
      <c r="I1827" s="3">
        <v>1.5466129177102146E-3</v>
      </c>
      <c r="J1827" s="2">
        <v>200438</v>
      </c>
      <c r="K1827" s="2">
        <v>317733</v>
      </c>
    </row>
    <row r="1828" spans="1:11" x14ac:dyDescent="0.3">
      <c r="A1828" s="2">
        <v>18</v>
      </c>
      <c r="B1828" s="2" t="s">
        <v>399</v>
      </c>
      <c r="C1828" s="2">
        <v>104</v>
      </c>
      <c r="D1828" s="2" t="s">
        <v>3199</v>
      </c>
      <c r="E1828" s="2" t="s">
        <v>1346</v>
      </c>
      <c r="F1828" s="2">
        <v>16</v>
      </c>
      <c r="G1828" s="2" t="s">
        <v>19</v>
      </c>
      <c r="H1828" s="2">
        <v>324</v>
      </c>
      <c r="I1828" s="3">
        <v>1.6164599527035792E-3</v>
      </c>
      <c r="J1828" s="2">
        <v>200438</v>
      </c>
      <c r="K1828" s="2">
        <v>317733</v>
      </c>
    </row>
    <row r="1829" spans="1:11" x14ac:dyDescent="0.3">
      <c r="A1829" s="2">
        <v>18</v>
      </c>
      <c r="B1829" s="2" t="s">
        <v>399</v>
      </c>
      <c r="C1829" s="2">
        <v>104</v>
      </c>
      <c r="D1829" s="2" t="s">
        <v>3199</v>
      </c>
      <c r="E1829" s="2" t="s">
        <v>1339</v>
      </c>
      <c r="F1829" s="2">
        <v>17</v>
      </c>
      <c r="G1829" s="2" t="s">
        <v>1340</v>
      </c>
      <c r="H1829" s="2">
        <v>315</v>
      </c>
      <c r="I1829" s="3">
        <v>1.5715582873507021E-3</v>
      </c>
      <c r="J1829" s="2">
        <v>200438</v>
      </c>
      <c r="K1829" s="2">
        <v>317733</v>
      </c>
    </row>
    <row r="1830" spans="1:11" x14ac:dyDescent="0.3">
      <c r="A1830" s="2">
        <v>18</v>
      </c>
      <c r="B1830" s="2" t="s">
        <v>399</v>
      </c>
      <c r="C1830" s="2">
        <v>104</v>
      </c>
      <c r="D1830" s="2" t="s">
        <v>3199</v>
      </c>
      <c r="E1830" s="2" t="s">
        <v>1345</v>
      </c>
      <c r="F1830" s="2">
        <v>18</v>
      </c>
      <c r="G1830" s="2" t="s">
        <v>19</v>
      </c>
      <c r="H1830" s="2">
        <v>195</v>
      </c>
      <c r="I1830" s="3">
        <v>9.7286941597900603E-4</v>
      </c>
      <c r="J1830" s="2">
        <v>200438</v>
      </c>
      <c r="K1830" s="2">
        <v>317733</v>
      </c>
    </row>
    <row r="1831" spans="1:11" x14ac:dyDescent="0.3">
      <c r="A1831" s="2">
        <v>18</v>
      </c>
      <c r="B1831" s="2" t="s">
        <v>399</v>
      </c>
      <c r="C1831" s="2">
        <v>104</v>
      </c>
      <c r="D1831" s="2" t="s">
        <v>3199</v>
      </c>
      <c r="E1831" s="2" t="s">
        <v>1354</v>
      </c>
      <c r="F1831" s="2">
        <v>19</v>
      </c>
      <c r="G1831" s="2" t="s">
        <v>19</v>
      </c>
      <c r="H1831" s="2">
        <v>212</v>
      </c>
      <c r="I1831" s="3">
        <v>1.0576836727566629E-3</v>
      </c>
      <c r="J1831" s="2">
        <v>200438</v>
      </c>
      <c r="K1831" s="2">
        <v>317733</v>
      </c>
    </row>
    <row r="1832" spans="1:11" x14ac:dyDescent="0.3">
      <c r="A1832" s="2">
        <v>18</v>
      </c>
      <c r="B1832" s="2" t="s">
        <v>399</v>
      </c>
      <c r="C1832" s="2">
        <v>104</v>
      </c>
      <c r="D1832" s="2" t="s">
        <v>3199</v>
      </c>
      <c r="E1832" s="2" t="s">
        <v>1355</v>
      </c>
      <c r="F1832" s="2">
        <v>20</v>
      </c>
      <c r="G1832" s="2" t="s">
        <v>19</v>
      </c>
      <c r="H1832" s="2">
        <v>276</v>
      </c>
      <c r="I1832" s="3">
        <v>1.3769844041549007E-3</v>
      </c>
      <c r="J1832" s="2">
        <v>200438</v>
      </c>
      <c r="K1832" s="2">
        <v>317733</v>
      </c>
    </row>
    <row r="1833" spans="1:11" x14ac:dyDescent="0.3">
      <c r="A1833" s="2">
        <v>18</v>
      </c>
      <c r="B1833" s="2" t="s">
        <v>399</v>
      </c>
      <c r="C1833" s="2">
        <v>104</v>
      </c>
      <c r="D1833" s="2" t="s">
        <v>3199</v>
      </c>
      <c r="E1833" s="2" t="s">
        <v>1341</v>
      </c>
      <c r="F1833" s="2">
        <v>21</v>
      </c>
      <c r="G1833" s="2" t="s">
        <v>1053</v>
      </c>
      <c r="H1833" s="2">
        <v>290</v>
      </c>
      <c r="I1833" s="3">
        <v>1.4468314391482653E-3</v>
      </c>
      <c r="J1833" s="2">
        <v>200438</v>
      </c>
      <c r="K1833" s="2">
        <v>317733</v>
      </c>
    </row>
    <row r="1834" spans="1:11" x14ac:dyDescent="0.3">
      <c r="A1834" s="2">
        <v>19</v>
      </c>
      <c r="B1834" s="2" t="s">
        <v>423</v>
      </c>
      <c r="C1834" s="2">
        <v>105</v>
      </c>
      <c r="D1834" s="2" t="s">
        <v>3202</v>
      </c>
      <c r="E1834" s="2" t="s">
        <v>1362</v>
      </c>
      <c r="F1834" s="2">
        <v>1</v>
      </c>
      <c r="G1834" s="2" t="s">
        <v>1363</v>
      </c>
      <c r="H1834" s="2">
        <v>34263</v>
      </c>
      <c r="I1834" s="3">
        <v>0.16904306125670981</v>
      </c>
      <c r="J1834" s="2">
        <v>202688</v>
      </c>
      <c r="K1834" s="2">
        <v>312269</v>
      </c>
    </row>
    <row r="1835" spans="1:11" x14ac:dyDescent="0.3">
      <c r="A1835" s="2">
        <v>19</v>
      </c>
      <c r="B1835" s="2" t="s">
        <v>423</v>
      </c>
      <c r="C1835" s="2">
        <v>105</v>
      </c>
      <c r="D1835" s="2" t="s">
        <v>3202</v>
      </c>
      <c r="E1835" s="2" t="s">
        <v>1356</v>
      </c>
      <c r="F1835" s="2">
        <v>2</v>
      </c>
      <c r="G1835" s="2" t="s">
        <v>103</v>
      </c>
      <c r="H1835" s="2">
        <v>73988</v>
      </c>
      <c r="I1835" s="3">
        <v>0.36503394379538995</v>
      </c>
      <c r="J1835" s="2">
        <v>202688</v>
      </c>
      <c r="K1835" s="2">
        <v>312269</v>
      </c>
    </row>
    <row r="1836" spans="1:11" x14ac:dyDescent="0.3">
      <c r="A1836" s="2">
        <v>19</v>
      </c>
      <c r="B1836" s="2" t="s">
        <v>423</v>
      </c>
      <c r="C1836" s="2">
        <v>105</v>
      </c>
      <c r="D1836" s="2" t="s">
        <v>3202</v>
      </c>
      <c r="E1836" s="2" t="s">
        <v>1381</v>
      </c>
      <c r="F1836" s="2">
        <v>3</v>
      </c>
      <c r="G1836" s="2" t="s">
        <v>19</v>
      </c>
      <c r="H1836" s="2">
        <v>69374</v>
      </c>
      <c r="I1836" s="3">
        <v>0.34226989264287971</v>
      </c>
      <c r="J1836" s="2">
        <v>202688</v>
      </c>
      <c r="K1836" s="2">
        <v>312269</v>
      </c>
    </row>
    <row r="1837" spans="1:11" x14ac:dyDescent="0.3">
      <c r="A1837" s="2">
        <v>19</v>
      </c>
      <c r="B1837" s="2" t="s">
        <v>423</v>
      </c>
      <c r="C1837" s="2">
        <v>105</v>
      </c>
      <c r="D1837" s="2" t="s">
        <v>3202</v>
      </c>
      <c r="E1837" s="2" t="s">
        <v>1358</v>
      </c>
      <c r="F1837" s="2">
        <v>4</v>
      </c>
      <c r="G1837" s="2" t="s">
        <v>7</v>
      </c>
      <c r="H1837" s="2">
        <v>11185</v>
      </c>
      <c r="I1837" s="3">
        <v>5.5183335964635302E-2</v>
      </c>
      <c r="J1837" s="2">
        <v>202688</v>
      </c>
      <c r="K1837" s="2">
        <v>312269</v>
      </c>
    </row>
    <row r="1838" spans="1:11" x14ac:dyDescent="0.3">
      <c r="A1838" s="2">
        <v>19</v>
      </c>
      <c r="B1838" s="2" t="s">
        <v>423</v>
      </c>
      <c r="C1838" s="2">
        <v>105</v>
      </c>
      <c r="D1838" s="2" t="s">
        <v>3202</v>
      </c>
      <c r="E1838" s="2" t="s">
        <v>1375</v>
      </c>
      <c r="F1838" s="2">
        <v>5</v>
      </c>
      <c r="G1838" s="2" t="s">
        <v>19</v>
      </c>
      <c r="H1838" s="2">
        <v>1617</v>
      </c>
      <c r="I1838" s="3">
        <v>7.9777786548784341E-3</v>
      </c>
      <c r="J1838" s="2">
        <v>202688</v>
      </c>
      <c r="K1838" s="2">
        <v>312269</v>
      </c>
    </row>
    <row r="1839" spans="1:11" x14ac:dyDescent="0.3">
      <c r="A1839" s="2">
        <v>19</v>
      </c>
      <c r="B1839" s="2" t="s">
        <v>423</v>
      </c>
      <c r="C1839" s="2">
        <v>105</v>
      </c>
      <c r="D1839" s="2" t="s">
        <v>3202</v>
      </c>
      <c r="E1839" s="2" t="s">
        <v>1380</v>
      </c>
      <c r="F1839" s="2">
        <v>5</v>
      </c>
      <c r="G1839" s="2" t="s">
        <v>19</v>
      </c>
      <c r="H1839" s="2">
        <v>498</v>
      </c>
      <c r="I1839" s="3">
        <v>2.4569782128197031E-3</v>
      </c>
      <c r="J1839" s="2">
        <v>202688</v>
      </c>
      <c r="K1839" s="2">
        <v>312269</v>
      </c>
    </row>
    <row r="1840" spans="1:11" x14ac:dyDescent="0.3">
      <c r="A1840" s="2">
        <v>19</v>
      </c>
      <c r="B1840" s="2" t="s">
        <v>423</v>
      </c>
      <c r="C1840" s="2">
        <v>105</v>
      </c>
      <c r="D1840" s="2" t="s">
        <v>3202</v>
      </c>
      <c r="E1840" s="2" t="str">
        <f>"NOTA"&amp;B1840</f>
        <v>NOTAAurangabad</v>
      </c>
      <c r="F1840" s="2">
        <v>6</v>
      </c>
      <c r="G1840" s="2" t="s">
        <v>22</v>
      </c>
      <c r="H1840" s="2">
        <v>1047</v>
      </c>
      <c r="I1840" s="3">
        <v>5.1655746763498581E-3</v>
      </c>
      <c r="J1840" s="2">
        <v>202688</v>
      </c>
      <c r="K1840" s="2">
        <v>312269</v>
      </c>
    </row>
    <row r="1841" spans="1:11" x14ac:dyDescent="0.3">
      <c r="A1841" s="2">
        <v>19</v>
      </c>
      <c r="B1841" s="2" t="s">
        <v>423</v>
      </c>
      <c r="C1841" s="2">
        <v>105</v>
      </c>
      <c r="D1841" s="2" t="s">
        <v>3202</v>
      </c>
      <c r="E1841" s="2" t="s">
        <v>1357</v>
      </c>
      <c r="F1841" s="2">
        <v>7</v>
      </c>
      <c r="G1841" s="2" t="s">
        <v>11</v>
      </c>
      <c r="H1841" s="2">
        <v>1104</v>
      </c>
      <c r="I1841" s="3">
        <v>5.4467950742027151E-3</v>
      </c>
      <c r="J1841" s="2">
        <v>202688</v>
      </c>
      <c r="K1841" s="2">
        <v>312269</v>
      </c>
    </row>
    <row r="1842" spans="1:11" x14ac:dyDescent="0.3">
      <c r="A1842" s="2">
        <v>19</v>
      </c>
      <c r="B1842" s="2" t="s">
        <v>423</v>
      </c>
      <c r="C1842" s="2">
        <v>105</v>
      </c>
      <c r="D1842" s="2" t="s">
        <v>3202</v>
      </c>
      <c r="E1842" s="2" t="s">
        <v>1369</v>
      </c>
      <c r="F1842" s="2">
        <v>8</v>
      </c>
      <c r="G1842" s="2" t="s">
        <v>1370</v>
      </c>
      <c r="H1842" s="2">
        <v>1933</v>
      </c>
      <c r="I1842" s="3">
        <v>9.5368250710451529E-3</v>
      </c>
      <c r="J1842" s="2">
        <v>202688</v>
      </c>
      <c r="K1842" s="2">
        <v>312269</v>
      </c>
    </row>
    <row r="1843" spans="1:11" x14ac:dyDescent="0.3">
      <c r="A1843" s="2">
        <v>19</v>
      </c>
      <c r="B1843" s="2" t="s">
        <v>423</v>
      </c>
      <c r="C1843" s="2">
        <v>105</v>
      </c>
      <c r="D1843" s="2" t="s">
        <v>3202</v>
      </c>
      <c r="E1843" s="2" t="s">
        <v>1376</v>
      </c>
      <c r="F1843" s="2">
        <v>9</v>
      </c>
      <c r="G1843" s="2" t="s">
        <v>19</v>
      </c>
      <c r="H1843" s="2">
        <v>1025</v>
      </c>
      <c r="I1843" s="3">
        <v>5.0570334701610358E-3</v>
      </c>
      <c r="J1843" s="2">
        <v>202688</v>
      </c>
      <c r="K1843" s="2">
        <v>312269</v>
      </c>
    </row>
    <row r="1844" spans="1:11" x14ac:dyDescent="0.3">
      <c r="A1844" s="2">
        <v>19</v>
      </c>
      <c r="B1844" s="2" t="s">
        <v>423</v>
      </c>
      <c r="C1844" s="2">
        <v>105</v>
      </c>
      <c r="D1844" s="2" t="s">
        <v>3202</v>
      </c>
      <c r="E1844" s="2" t="s">
        <v>1367</v>
      </c>
      <c r="F1844" s="2">
        <v>10</v>
      </c>
      <c r="G1844" s="2" t="s">
        <v>1368</v>
      </c>
      <c r="H1844" s="2">
        <v>706</v>
      </c>
      <c r="I1844" s="3">
        <v>3.4831859804231135E-3</v>
      </c>
      <c r="J1844" s="2">
        <v>202688</v>
      </c>
      <c r="K1844" s="2">
        <v>312269</v>
      </c>
    </row>
    <row r="1845" spans="1:11" x14ac:dyDescent="0.3">
      <c r="A1845" s="2">
        <v>19</v>
      </c>
      <c r="B1845" s="2" t="s">
        <v>423</v>
      </c>
      <c r="C1845" s="2">
        <v>105</v>
      </c>
      <c r="D1845" s="2" t="s">
        <v>3202</v>
      </c>
      <c r="E1845" s="2" t="s">
        <v>1361</v>
      </c>
      <c r="F1845" s="2">
        <v>11</v>
      </c>
      <c r="G1845" s="2" t="s">
        <v>1053</v>
      </c>
      <c r="H1845" s="2">
        <v>640</v>
      </c>
      <c r="I1845" s="3">
        <v>3.1575623618566467E-3</v>
      </c>
      <c r="J1845" s="2">
        <v>202688</v>
      </c>
      <c r="K1845" s="2">
        <v>312269</v>
      </c>
    </row>
    <row r="1846" spans="1:11" x14ac:dyDescent="0.3">
      <c r="A1846" s="2">
        <v>19</v>
      </c>
      <c r="B1846" s="2" t="s">
        <v>423</v>
      </c>
      <c r="C1846" s="2">
        <v>105</v>
      </c>
      <c r="D1846" s="2" t="s">
        <v>3202</v>
      </c>
      <c r="E1846" s="2" t="s">
        <v>1337</v>
      </c>
      <c r="F1846" s="2">
        <v>13</v>
      </c>
      <c r="G1846" s="2" t="s">
        <v>1338</v>
      </c>
      <c r="H1846" s="2">
        <v>458</v>
      </c>
      <c r="I1846" s="3">
        <v>2.2596305652036628E-3</v>
      </c>
      <c r="J1846" s="2">
        <v>202688</v>
      </c>
      <c r="K1846" s="2">
        <v>312269</v>
      </c>
    </row>
    <row r="1847" spans="1:11" x14ac:dyDescent="0.3">
      <c r="A1847" s="2">
        <v>19</v>
      </c>
      <c r="B1847" s="2" t="s">
        <v>423</v>
      </c>
      <c r="C1847" s="2">
        <v>105</v>
      </c>
      <c r="D1847" s="2" t="s">
        <v>3202</v>
      </c>
      <c r="E1847" s="2" t="s">
        <v>1371</v>
      </c>
      <c r="F1847" s="2">
        <v>14</v>
      </c>
      <c r="G1847" s="2" t="s">
        <v>1372</v>
      </c>
      <c r="H1847" s="2">
        <v>547</v>
      </c>
      <c r="I1847" s="3">
        <v>2.6987290811493528E-3</v>
      </c>
      <c r="J1847" s="2">
        <v>202688</v>
      </c>
      <c r="K1847" s="2">
        <v>312269</v>
      </c>
    </row>
    <row r="1848" spans="1:11" x14ac:dyDescent="0.3">
      <c r="A1848" s="2">
        <v>19</v>
      </c>
      <c r="B1848" s="2" t="s">
        <v>423</v>
      </c>
      <c r="C1848" s="2">
        <v>105</v>
      </c>
      <c r="D1848" s="2" t="s">
        <v>3202</v>
      </c>
      <c r="E1848" s="2" t="s">
        <v>1379</v>
      </c>
      <c r="F1848" s="2">
        <v>15</v>
      </c>
      <c r="G1848" s="2" t="s">
        <v>19</v>
      </c>
      <c r="H1848" s="2">
        <v>665</v>
      </c>
      <c r="I1848" s="3">
        <v>3.280904641616672E-3</v>
      </c>
      <c r="J1848" s="2">
        <v>202688</v>
      </c>
      <c r="K1848" s="2">
        <v>312269</v>
      </c>
    </row>
    <row r="1849" spans="1:11" x14ac:dyDescent="0.3">
      <c r="A1849" s="2">
        <v>19</v>
      </c>
      <c r="B1849" s="2" t="s">
        <v>423</v>
      </c>
      <c r="C1849" s="2">
        <v>105</v>
      </c>
      <c r="D1849" s="2" t="s">
        <v>3202</v>
      </c>
      <c r="E1849" s="2" t="s">
        <v>1359</v>
      </c>
      <c r="F1849" s="2">
        <v>16</v>
      </c>
      <c r="G1849" s="2" t="s">
        <v>1360</v>
      </c>
      <c r="H1849" s="2">
        <v>497</v>
      </c>
      <c r="I1849" s="3">
        <v>2.4520445216293023E-3</v>
      </c>
      <c r="J1849" s="2">
        <v>202688</v>
      </c>
      <c r="K1849" s="2">
        <v>312269</v>
      </c>
    </row>
    <row r="1850" spans="1:11" x14ac:dyDescent="0.3">
      <c r="A1850" s="2">
        <v>19</v>
      </c>
      <c r="B1850" s="2" t="s">
        <v>423</v>
      </c>
      <c r="C1850" s="2">
        <v>105</v>
      </c>
      <c r="D1850" s="2" t="s">
        <v>3202</v>
      </c>
      <c r="E1850" s="2" t="s">
        <v>1382</v>
      </c>
      <c r="F1850" s="2">
        <v>17</v>
      </c>
      <c r="G1850" s="2" t="s">
        <v>19</v>
      </c>
      <c r="H1850" s="2">
        <v>562</v>
      </c>
      <c r="I1850" s="3">
        <v>2.7727344490053678E-3</v>
      </c>
      <c r="J1850" s="2">
        <v>202688</v>
      </c>
      <c r="K1850" s="2">
        <v>312269</v>
      </c>
    </row>
    <row r="1851" spans="1:11" x14ac:dyDescent="0.3">
      <c r="A1851" s="2">
        <v>19</v>
      </c>
      <c r="B1851" s="2" t="s">
        <v>423</v>
      </c>
      <c r="C1851" s="2">
        <v>105</v>
      </c>
      <c r="D1851" s="2" t="s">
        <v>3202</v>
      </c>
      <c r="E1851" s="2" t="s">
        <v>1364</v>
      </c>
      <c r="F1851" s="2">
        <v>18</v>
      </c>
      <c r="G1851" s="2" t="s">
        <v>15</v>
      </c>
      <c r="H1851" s="2">
        <v>446</v>
      </c>
      <c r="I1851" s="3">
        <v>2.2004262709188508E-3</v>
      </c>
      <c r="J1851" s="2">
        <v>202688</v>
      </c>
      <c r="K1851" s="2">
        <v>312269</v>
      </c>
    </row>
    <row r="1852" spans="1:11" x14ac:dyDescent="0.3">
      <c r="A1852" s="2">
        <v>19</v>
      </c>
      <c r="B1852" s="2" t="s">
        <v>423</v>
      </c>
      <c r="C1852" s="2">
        <v>105</v>
      </c>
      <c r="D1852" s="2" t="s">
        <v>3202</v>
      </c>
      <c r="E1852" s="2" t="s">
        <v>1373</v>
      </c>
      <c r="F1852" s="2">
        <v>19</v>
      </c>
      <c r="G1852" s="2" t="s">
        <v>387</v>
      </c>
      <c r="H1852" s="2">
        <v>495</v>
      </c>
      <c r="I1852" s="3">
        <v>2.4421771392485001E-3</v>
      </c>
      <c r="J1852" s="2">
        <v>202688</v>
      </c>
      <c r="K1852" s="2">
        <v>312269</v>
      </c>
    </row>
    <row r="1853" spans="1:11" x14ac:dyDescent="0.3">
      <c r="A1853" s="2">
        <v>19</v>
      </c>
      <c r="B1853" s="2" t="s">
        <v>423</v>
      </c>
      <c r="C1853" s="2">
        <v>105</v>
      </c>
      <c r="D1853" s="2" t="s">
        <v>3202</v>
      </c>
      <c r="E1853" s="2" t="s">
        <v>1374</v>
      </c>
      <c r="F1853" s="2">
        <v>20</v>
      </c>
      <c r="G1853" s="2" t="s">
        <v>19</v>
      </c>
      <c r="H1853" s="2">
        <v>447</v>
      </c>
      <c r="I1853" s="3">
        <v>2.2053599621092517E-3</v>
      </c>
      <c r="J1853" s="2">
        <v>202688</v>
      </c>
      <c r="K1853" s="2">
        <v>312269</v>
      </c>
    </row>
    <row r="1854" spans="1:11" x14ac:dyDescent="0.3">
      <c r="A1854" s="2">
        <v>19</v>
      </c>
      <c r="B1854" s="2" t="s">
        <v>423</v>
      </c>
      <c r="C1854" s="2">
        <v>105</v>
      </c>
      <c r="D1854" s="2" t="s">
        <v>3202</v>
      </c>
      <c r="E1854" s="2" t="s">
        <v>1366</v>
      </c>
      <c r="F1854" s="2">
        <v>21</v>
      </c>
      <c r="G1854" s="2" t="s">
        <v>1113</v>
      </c>
      <c r="H1854" s="2">
        <v>342</v>
      </c>
      <c r="I1854" s="3">
        <v>1.6873223871171456E-3</v>
      </c>
      <c r="J1854" s="2">
        <v>202688</v>
      </c>
      <c r="K1854" s="2">
        <v>312269</v>
      </c>
    </row>
    <row r="1855" spans="1:11" x14ac:dyDescent="0.3">
      <c r="A1855" s="2">
        <v>19</v>
      </c>
      <c r="B1855" s="2" t="s">
        <v>423</v>
      </c>
      <c r="C1855" s="2">
        <v>105</v>
      </c>
      <c r="D1855" s="2" t="s">
        <v>3202</v>
      </c>
      <c r="E1855" s="2" t="s">
        <v>1365</v>
      </c>
      <c r="F1855" s="2">
        <v>22</v>
      </c>
      <c r="G1855" s="2" t="s">
        <v>1049</v>
      </c>
      <c r="H1855" s="2">
        <v>314</v>
      </c>
      <c r="I1855" s="3">
        <v>1.5491790337859173E-3</v>
      </c>
      <c r="J1855" s="2">
        <v>202688</v>
      </c>
      <c r="K1855" s="2">
        <v>312269</v>
      </c>
    </row>
    <row r="1856" spans="1:11" x14ac:dyDescent="0.3">
      <c r="A1856" s="2">
        <v>19</v>
      </c>
      <c r="B1856" s="2" t="s">
        <v>423</v>
      </c>
      <c r="C1856" s="2">
        <v>105</v>
      </c>
      <c r="D1856" s="2" t="s">
        <v>3202</v>
      </c>
      <c r="E1856" s="2" t="s">
        <v>1378</v>
      </c>
      <c r="F1856" s="2">
        <v>23</v>
      </c>
      <c r="G1856" s="2" t="s">
        <v>19</v>
      </c>
      <c r="H1856" s="2">
        <v>279</v>
      </c>
      <c r="I1856" s="3">
        <v>1.376499842121882E-3</v>
      </c>
      <c r="J1856" s="2">
        <v>202688</v>
      </c>
      <c r="K1856" s="2">
        <v>312269</v>
      </c>
    </row>
    <row r="1857" spans="1:11" x14ac:dyDescent="0.3">
      <c r="A1857" s="2">
        <v>19</v>
      </c>
      <c r="B1857" s="2" t="s">
        <v>423</v>
      </c>
      <c r="C1857" s="2">
        <v>105</v>
      </c>
      <c r="D1857" s="2" t="s">
        <v>3202</v>
      </c>
      <c r="E1857" s="2" t="s">
        <v>1377</v>
      </c>
      <c r="F1857" s="2">
        <v>24</v>
      </c>
      <c r="G1857" s="2" t="s">
        <v>19</v>
      </c>
      <c r="H1857" s="2">
        <v>256</v>
      </c>
      <c r="I1857" s="3">
        <v>1.2630249447426586E-3</v>
      </c>
      <c r="J1857" s="2">
        <v>202688</v>
      </c>
      <c r="K1857" s="2">
        <v>312269</v>
      </c>
    </row>
    <row r="1858" spans="1:11" x14ac:dyDescent="0.3">
      <c r="A1858" s="2">
        <v>18</v>
      </c>
      <c r="B1858" s="2" t="s">
        <v>399</v>
      </c>
      <c r="C1858" s="2">
        <v>106</v>
      </c>
      <c r="D1858" s="2" t="s">
        <v>3200</v>
      </c>
      <c r="E1858" s="2" t="s">
        <v>1335</v>
      </c>
      <c r="F1858" s="2">
        <v>1</v>
      </c>
      <c r="G1858" s="2" t="s">
        <v>9</v>
      </c>
      <c r="H1858" s="2">
        <v>119139</v>
      </c>
      <c r="I1858" s="3">
        <v>0.55702884287203747</v>
      </c>
      <c r="J1858" s="2">
        <v>213883</v>
      </c>
      <c r="K1858" s="2">
        <v>322966</v>
      </c>
    </row>
    <row r="1859" spans="1:11" x14ac:dyDescent="0.3">
      <c r="A1859" s="2">
        <v>18</v>
      </c>
      <c r="B1859" s="2" t="s">
        <v>399</v>
      </c>
      <c r="C1859" s="2">
        <v>106</v>
      </c>
      <c r="D1859" s="2" t="s">
        <v>3200</v>
      </c>
      <c r="E1859" s="2" t="s">
        <v>1334</v>
      </c>
      <c r="F1859" s="2">
        <v>2</v>
      </c>
      <c r="G1859" s="2" t="s">
        <v>7</v>
      </c>
      <c r="H1859" s="2">
        <v>66279</v>
      </c>
      <c r="I1859" s="3">
        <v>0.30988437603736624</v>
      </c>
      <c r="J1859" s="2">
        <v>213883</v>
      </c>
      <c r="K1859" s="2">
        <v>322966</v>
      </c>
    </row>
    <row r="1860" spans="1:11" x14ac:dyDescent="0.3">
      <c r="A1860" s="2">
        <v>18</v>
      </c>
      <c r="B1860" s="2" t="s">
        <v>399</v>
      </c>
      <c r="C1860" s="2">
        <v>106</v>
      </c>
      <c r="D1860" s="2" t="s">
        <v>3200</v>
      </c>
      <c r="E1860" s="2" t="s">
        <v>1343</v>
      </c>
      <c r="F1860" s="2">
        <v>3</v>
      </c>
      <c r="G1860" s="2" t="s">
        <v>1023</v>
      </c>
      <c r="H1860" s="2">
        <v>18557</v>
      </c>
      <c r="I1860" s="3">
        <v>8.6762388782652203E-2</v>
      </c>
      <c r="J1860" s="2">
        <v>213883</v>
      </c>
      <c r="K1860" s="2">
        <v>322966</v>
      </c>
    </row>
    <row r="1861" spans="1:11" x14ac:dyDescent="0.3">
      <c r="A1861" s="2">
        <v>18</v>
      </c>
      <c r="B1861" s="2" t="s">
        <v>399</v>
      </c>
      <c r="C1861" s="2">
        <v>106</v>
      </c>
      <c r="D1861" s="2" t="s">
        <v>3200</v>
      </c>
      <c r="E1861" s="2" t="str">
        <f>"NOTA"&amp;B1861</f>
        <v>NOTAJalna</v>
      </c>
      <c r="F1861" s="2">
        <v>4</v>
      </c>
      <c r="G1861" s="2" t="s">
        <v>22</v>
      </c>
      <c r="H1861" s="2">
        <v>704</v>
      </c>
      <c r="I1861" s="3">
        <v>3.2915191950739424E-3</v>
      </c>
      <c r="J1861" s="2">
        <v>213883</v>
      </c>
      <c r="K1861" s="2">
        <v>322966</v>
      </c>
    </row>
    <row r="1862" spans="1:11" x14ac:dyDescent="0.3">
      <c r="A1862" s="2">
        <v>18</v>
      </c>
      <c r="B1862" s="2" t="s">
        <v>399</v>
      </c>
      <c r="C1862" s="2">
        <v>106</v>
      </c>
      <c r="D1862" s="2" t="s">
        <v>3200</v>
      </c>
      <c r="E1862" s="2" t="s">
        <v>1336</v>
      </c>
      <c r="F1862" s="2">
        <v>5</v>
      </c>
      <c r="G1862" s="2" t="s">
        <v>11</v>
      </c>
      <c r="H1862" s="2">
        <v>1764</v>
      </c>
      <c r="I1862" s="3">
        <v>8.2474998012932298E-3</v>
      </c>
      <c r="J1862" s="2">
        <v>213883</v>
      </c>
      <c r="K1862" s="2">
        <v>322966</v>
      </c>
    </row>
    <row r="1863" spans="1:11" x14ac:dyDescent="0.3">
      <c r="A1863" s="2">
        <v>18</v>
      </c>
      <c r="B1863" s="2" t="s">
        <v>399</v>
      </c>
      <c r="C1863" s="2">
        <v>106</v>
      </c>
      <c r="D1863" s="2" t="s">
        <v>3200</v>
      </c>
      <c r="E1863" s="2" t="s">
        <v>1351</v>
      </c>
      <c r="F1863" s="2">
        <v>6</v>
      </c>
      <c r="G1863" s="2" t="s">
        <v>19</v>
      </c>
      <c r="H1863" s="2">
        <v>1030</v>
      </c>
      <c r="I1863" s="3">
        <v>4.8157170041564779E-3</v>
      </c>
      <c r="J1863" s="2">
        <v>213883</v>
      </c>
      <c r="K1863" s="2">
        <v>322966</v>
      </c>
    </row>
    <row r="1864" spans="1:11" x14ac:dyDescent="0.3">
      <c r="A1864" s="2">
        <v>18</v>
      </c>
      <c r="B1864" s="2" t="s">
        <v>399</v>
      </c>
      <c r="C1864" s="2">
        <v>106</v>
      </c>
      <c r="D1864" s="2" t="s">
        <v>3200</v>
      </c>
      <c r="E1864" s="2" t="s">
        <v>1344</v>
      </c>
      <c r="F1864" s="2">
        <v>7</v>
      </c>
      <c r="G1864" s="2" t="s">
        <v>1319</v>
      </c>
      <c r="H1864" s="2">
        <v>1057</v>
      </c>
      <c r="I1864" s="3">
        <v>4.941954246013007E-3</v>
      </c>
      <c r="J1864" s="2">
        <v>213883</v>
      </c>
      <c r="K1864" s="2">
        <v>322966</v>
      </c>
    </row>
    <row r="1865" spans="1:11" x14ac:dyDescent="0.3">
      <c r="A1865" s="2">
        <v>18</v>
      </c>
      <c r="B1865" s="2" t="s">
        <v>399</v>
      </c>
      <c r="C1865" s="2">
        <v>106</v>
      </c>
      <c r="D1865" s="2" t="s">
        <v>3200</v>
      </c>
      <c r="E1865" s="2" t="s">
        <v>1353</v>
      </c>
      <c r="F1865" s="2">
        <v>8</v>
      </c>
      <c r="G1865" s="2" t="s">
        <v>19</v>
      </c>
      <c r="H1865" s="2">
        <v>577</v>
      </c>
      <c r="I1865" s="3">
        <v>2.6977366130080463E-3</v>
      </c>
      <c r="J1865" s="2">
        <v>213883</v>
      </c>
      <c r="K1865" s="2">
        <v>322966</v>
      </c>
    </row>
    <row r="1866" spans="1:11" x14ac:dyDescent="0.3">
      <c r="A1866" s="2">
        <v>18</v>
      </c>
      <c r="B1866" s="2" t="s">
        <v>399</v>
      </c>
      <c r="C1866" s="2">
        <v>106</v>
      </c>
      <c r="D1866" s="2" t="s">
        <v>3200</v>
      </c>
      <c r="E1866" s="2" t="s">
        <v>1352</v>
      </c>
      <c r="F1866" s="2">
        <v>9</v>
      </c>
      <c r="G1866" s="2" t="s">
        <v>19</v>
      </c>
      <c r="H1866" s="2">
        <v>667</v>
      </c>
      <c r="I1866" s="3">
        <v>3.1185274191964764E-3</v>
      </c>
      <c r="J1866" s="2">
        <v>213883</v>
      </c>
      <c r="K1866" s="2">
        <v>322966</v>
      </c>
    </row>
    <row r="1867" spans="1:11" x14ac:dyDescent="0.3">
      <c r="A1867" s="2">
        <v>18</v>
      </c>
      <c r="B1867" s="2" t="s">
        <v>399</v>
      </c>
      <c r="C1867" s="2">
        <v>106</v>
      </c>
      <c r="D1867" s="2" t="s">
        <v>3200</v>
      </c>
      <c r="E1867" s="2" t="s">
        <v>1350</v>
      </c>
      <c r="F1867" s="2">
        <v>10</v>
      </c>
      <c r="G1867" s="2" t="s">
        <v>19</v>
      </c>
      <c r="H1867" s="2">
        <v>661</v>
      </c>
      <c r="I1867" s="3">
        <v>3.0904746987839146E-3</v>
      </c>
      <c r="J1867" s="2">
        <v>213883</v>
      </c>
      <c r="K1867" s="2">
        <v>322966</v>
      </c>
    </row>
    <row r="1868" spans="1:11" x14ac:dyDescent="0.3">
      <c r="A1868" s="2">
        <v>18</v>
      </c>
      <c r="B1868" s="2" t="s">
        <v>399</v>
      </c>
      <c r="C1868" s="2">
        <v>106</v>
      </c>
      <c r="D1868" s="2" t="s">
        <v>3200</v>
      </c>
      <c r="E1868" s="2" t="s">
        <v>1347</v>
      </c>
      <c r="F1868" s="2">
        <v>11</v>
      </c>
      <c r="G1868" s="2" t="s">
        <v>19</v>
      </c>
      <c r="H1868" s="2">
        <v>408</v>
      </c>
      <c r="I1868" s="3">
        <v>1.9075849880542165E-3</v>
      </c>
      <c r="J1868" s="2">
        <v>213883</v>
      </c>
      <c r="K1868" s="2">
        <v>322966</v>
      </c>
    </row>
    <row r="1869" spans="1:11" x14ac:dyDescent="0.3">
      <c r="A1869" s="2">
        <v>18</v>
      </c>
      <c r="B1869" s="2" t="s">
        <v>399</v>
      </c>
      <c r="C1869" s="2">
        <v>106</v>
      </c>
      <c r="D1869" s="2" t="s">
        <v>3200</v>
      </c>
      <c r="E1869" s="2" t="s">
        <v>1349</v>
      </c>
      <c r="F1869" s="2">
        <v>12</v>
      </c>
      <c r="G1869" s="2" t="s">
        <v>19</v>
      </c>
      <c r="H1869" s="2">
        <v>764</v>
      </c>
      <c r="I1869" s="3">
        <v>3.5720463991995625E-3</v>
      </c>
      <c r="J1869" s="2">
        <v>213883</v>
      </c>
      <c r="K1869" s="2">
        <v>322966</v>
      </c>
    </row>
    <row r="1870" spans="1:11" x14ac:dyDescent="0.3">
      <c r="A1870" s="2">
        <v>18</v>
      </c>
      <c r="B1870" s="2" t="s">
        <v>399</v>
      </c>
      <c r="C1870" s="2">
        <v>106</v>
      </c>
      <c r="D1870" s="2" t="s">
        <v>3200</v>
      </c>
      <c r="E1870" s="2" t="s">
        <v>1337</v>
      </c>
      <c r="F1870" s="2">
        <v>13</v>
      </c>
      <c r="G1870" s="2" t="s">
        <v>1338</v>
      </c>
      <c r="H1870" s="2">
        <v>433</v>
      </c>
      <c r="I1870" s="3">
        <v>2.0244713231065583E-3</v>
      </c>
      <c r="J1870" s="2">
        <v>213883</v>
      </c>
      <c r="K1870" s="2">
        <v>322966</v>
      </c>
    </row>
    <row r="1871" spans="1:11" x14ac:dyDescent="0.3">
      <c r="A1871" s="2">
        <v>18</v>
      </c>
      <c r="B1871" s="2" t="s">
        <v>399</v>
      </c>
      <c r="C1871" s="2">
        <v>106</v>
      </c>
      <c r="D1871" s="2" t="s">
        <v>3200</v>
      </c>
      <c r="E1871" s="2" t="s">
        <v>1342</v>
      </c>
      <c r="F1871" s="2">
        <v>14</v>
      </c>
      <c r="G1871" s="2" t="s">
        <v>15</v>
      </c>
      <c r="H1871" s="2">
        <v>322</v>
      </c>
      <c r="I1871" s="3">
        <v>1.5054959954741611E-3</v>
      </c>
      <c r="J1871" s="2">
        <v>213883</v>
      </c>
      <c r="K1871" s="2">
        <v>322966</v>
      </c>
    </row>
    <row r="1872" spans="1:11" x14ac:dyDescent="0.3">
      <c r="A1872" s="2">
        <v>18</v>
      </c>
      <c r="B1872" s="2" t="s">
        <v>399</v>
      </c>
      <c r="C1872" s="2">
        <v>106</v>
      </c>
      <c r="D1872" s="2" t="s">
        <v>3200</v>
      </c>
      <c r="E1872" s="2" t="s">
        <v>1348</v>
      </c>
      <c r="F1872" s="2">
        <v>15</v>
      </c>
      <c r="G1872" s="2" t="s">
        <v>19</v>
      </c>
      <c r="H1872" s="2">
        <v>303</v>
      </c>
      <c r="I1872" s="3">
        <v>1.4166623808343813E-3</v>
      </c>
      <c r="J1872" s="2">
        <v>213883</v>
      </c>
      <c r="K1872" s="2">
        <v>322966</v>
      </c>
    </row>
    <row r="1873" spans="1:11" x14ac:dyDescent="0.3">
      <c r="A1873" s="2">
        <v>18</v>
      </c>
      <c r="B1873" s="2" t="s">
        <v>399</v>
      </c>
      <c r="C1873" s="2">
        <v>106</v>
      </c>
      <c r="D1873" s="2" t="s">
        <v>3200</v>
      </c>
      <c r="E1873" s="2" t="s">
        <v>1346</v>
      </c>
      <c r="F1873" s="2">
        <v>16</v>
      </c>
      <c r="G1873" s="2" t="s">
        <v>19</v>
      </c>
      <c r="H1873" s="2">
        <v>284</v>
      </c>
      <c r="I1873" s="3">
        <v>1.3278287661946018E-3</v>
      </c>
      <c r="J1873" s="2">
        <v>213883</v>
      </c>
      <c r="K1873" s="2">
        <v>322966</v>
      </c>
    </row>
    <row r="1874" spans="1:11" x14ac:dyDescent="0.3">
      <c r="A1874" s="2">
        <v>18</v>
      </c>
      <c r="B1874" s="2" t="s">
        <v>399</v>
      </c>
      <c r="C1874" s="2">
        <v>106</v>
      </c>
      <c r="D1874" s="2" t="s">
        <v>3200</v>
      </c>
      <c r="E1874" s="2" t="s">
        <v>1339</v>
      </c>
      <c r="F1874" s="2">
        <v>17</v>
      </c>
      <c r="G1874" s="2" t="s">
        <v>1340</v>
      </c>
      <c r="H1874" s="2">
        <v>224</v>
      </c>
      <c r="I1874" s="3">
        <v>1.0473015620689817E-3</v>
      </c>
      <c r="J1874" s="2">
        <v>213883</v>
      </c>
      <c r="K1874" s="2">
        <v>322966</v>
      </c>
    </row>
    <row r="1875" spans="1:11" x14ac:dyDescent="0.3">
      <c r="A1875" s="2">
        <v>18</v>
      </c>
      <c r="B1875" s="2" t="s">
        <v>399</v>
      </c>
      <c r="C1875" s="2">
        <v>106</v>
      </c>
      <c r="D1875" s="2" t="s">
        <v>3200</v>
      </c>
      <c r="E1875" s="2" t="s">
        <v>1345</v>
      </c>
      <c r="F1875" s="2">
        <v>18</v>
      </c>
      <c r="G1875" s="2" t="s">
        <v>19</v>
      </c>
      <c r="H1875" s="2">
        <v>207</v>
      </c>
      <c r="I1875" s="3">
        <v>9.6781885423338928E-4</v>
      </c>
      <c r="J1875" s="2">
        <v>213883</v>
      </c>
      <c r="K1875" s="2">
        <v>322966</v>
      </c>
    </row>
    <row r="1876" spans="1:11" x14ac:dyDescent="0.3">
      <c r="A1876" s="2">
        <v>18</v>
      </c>
      <c r="B1876" s="2" t="s">
        <v>399</v>
      </c>
      <c r="C1876" s="2">
        <v>106</v>
      </c>
      <c r="D1876" s="2" t="s">
        <v>3200</v>
      </c>
      <c r="E1876" s="2" t="s">
        <v>1354</v>
      </c>
      <c r="F1876" s="2">
        <v>19</v>
      </c>
      <c r="G1876" s="2" t="s">
        <v>19</v>
      </c>
      <c r="H1876" s="2">
        <v>171</v>
      </c>
      <c r="I1876" s="3">
        <v>7.9950253175801718E-4</v>
      </c>
      <c r="J1876" s="2">
        <v>213883</v>
      </c>
      <c r="K1876" s="2">
        <v>322966</v>
      </c>
    </row>
    <row r="1877" spans="1:11" x14ac:dyDescent="0.3">
      <c r="A1877" s="2">
        <v>18</v>
      </c>
      <c r="B1877" s="2" t="s">
        <v>399</v>
      </c>
      <c r="C1877" s="2">
        <v>106</v>
      </c>
      <c r="D1877" s="2" t="s">
        <v>3200</v>
      </c>
      <c r="E1877" s="2" t="s">
        <v>1355</v>
      </c>
      <c r="F1877" s="2">
        <v>20</v>
      </c>
      <c r="G1877" s="2" t="s">
        <v>19</v>
      </c>
      <c r="H1877" s="2">
        <v>163</v>
      </c>
      <c r="I1877" s="3">
        <v>7.6209890454126785E-4</v>
      </c>
      <c r="J1877" s="2">
        <v>213883</v>
      </c>
      <c r="K1877" s="2">
        <v>322966</v>
      </c>
    </row>
    <row r="1878" spans="1:11" x14ac:dyDescent="0.3">
      <c r="A1878" s="2">
        <v>18</v>
      </c>
      <c r="B1878" s="2" t="s">
        <v>399</v>
      </c>
      <c r="C1878" s="2">
        <v>106</v>
      </c>
      <c r="D1878" s="2" t="s">
        <v>3200</v>
      </c>
      <c r="E1878" s="2" t="s">
        <v>1341</v>
      </c>
      <c r="F1878" s="2">
        <v>21</v>
      </c>
      <c r="G1878" s="2" t="s">
        <v>1053</v>
      </c>
      <c r="H1878" s="2">
        <v>169</v>
      </c>
      <c r="I1878" s="3">
        <v>7.901516249538299E-4</v>
      </c>
      <c r="J1878" s="2">
        <v>213883</v>
      </c>
      <c r="K1878" s="2">
        <v>322966</v>
      </c>
    </row>
    <row r="1879" spans="1:11" x14ac:dyDescent="0.3">
      <c r="A1879" s="2">
        <v>19</v>
      </c>
      <c r="B1879" s="2" t="s">
        <v>423</v>
      </c>
      <c r="C1879" s="2">
        <v>107</v>
      </c>
      <c r="D1879" s="2" t="s">
        <v>3203</v>
      </c>
      <c r="E1879" s="2" t="s">
        <v>1362</v>
      </c>
      <c r="F1879" s="2">
        <v>1</v>
      </c>
      <c r="G1879" s="2" t="s">
        <v>1363</v>
      </c>
      <c r="H1879" s="2">
        <v>99450</v>
      </c>
      <c r="I1879" s="3">
        <v>0.50028674051492561</v>
      </c>
      <c r="J1879" s="2">
        <v>198786</v>
      </c>
      <c r="K1879" s="2">
        <v>319745</v>
      </c>
    </row>
    <row r="1880" spans="1:11" x14ac:dyDescent="0.3">
      <c r="A1880" s="2">
        <v>19</v>
      </c>
      <c r="B1880" s="2" t="s">
        <v>423</v>
      </c>
      <c r="C1880" s="2">
        <v>107</v>
      </c>
      <c r="D1880" s="2" t="s">
        <v>3203</v>
      </c>
      <c r="E1880" s="2" t="s">
        <v>1356</v>
      </c>
      <c r="F1880" s="2">
        <v>2</v>
      </c>
      <c r="G1880" s="2" t="s">
        <v>103</v>
      </c>
      <c r="H1880" s="2">
        <v>50327</v>
      </c>
      <c r="I1880" s="3">
        <v>0.25317175253790508</v>
      </c>
      <c r="J1880" s="2">
        <v>198786</v>
      </c>
      <c r="K1880" s="2">
        <v>319745</v>
      </c>
    </row>
    <row r="1881" spans="1:11" x14ac:dyDescent="0.3">
      <c r="A1881" s="2">
        <v>19</v>
      </c>
      <c r="B1881" s="2" t="s">
        <v>423</v>
      </c>
      <c r="C1881" s="2">
        <v>107</v>
      </c>
      <c r="D1881" s="2" t="s">
        <v>3203</v>
      </c>
      <c r="E1881" s="2" t="s">
        <v>1381</v>
      </c>
      <c r="F1881" s="2">
        <v>3</v>
      </c>
      <c r="G1881" s="2" t="s">
        <v>19</v>
      </c>
      <c r="H1881" s="2">
        <v>30210</v>
      </c>
      <c r="I1881" s="3">
        <v>0.15197247291056715</v>
      </c>
      <c r="J1881" s="2">
        <v>198786</v>
      </c>
      <c r="K1881" s="2">
        <v>319745</v>
      </c>
    </row>
    <row r="1882" spans="1:11" x14ac:dyDescent="0.3">
      <c r="A1882" s="2">
        <v>19</v>
      </c>
      <c r="B1882" s="2" t="s">
        <v>423</v>
      </c>
      <c r="C1882" s="2">
        <v>107</v>
      </c>
      <c r="D1882" s="2" t="s">
        <v>3203</v>
      </c>
      <c r="E1882" s="2" t="s">
        <v>1358</v>
      </c>
      <c r="F1882" s="2">
        <v>4</v>
      </c>
      <c r="G1882" s="2" t="s">
        <v>7</v>
      </c>
      <c r="H1882" s="2">
        <v>14155</v>
      </c>
      <c r="I1882" s="3">
        <v>7.1207227873190268E-2</v>
      </c>
      <c r="J1882" s="2">
        <v>198786</v>
      </c>
      <c r="K1882" s="2">
        <v>319745</v>
      </c>
    </row>
    <row r="1883" spans="1:11" x14ac:dyDescent="0.3">
      <c r="A1883" s="2">
        <v>19</v>
      </c>
      <c r="B1883" s="2" t="s">
        <v>423</v>
      </c>
      <c r="C1883" s="2">
        <v>107</v>
      </c>
      <c r="D1883" s="2" t="s">
        <v>3203</v>
      </c>
      <c r="E1883" s="2" t="s">
        <v>1375</v>
      </c>
      <c r="F1883" s="2">
        <v>5</v>
      </c>
      <c r="G1883" s="2" t="s">
        <v>19</v>
      </c>
      <c r="H1883" s="2">
        <v>385</v>
      </c>
      <c r="I1883" s="3">
        <v>1.9367561095851821E-3</v>
      </c>
      <c r="J1883" s="2">
        <v>198786</v>
      </c>
      <c r="K1883" s="2">
        <v>319745</v>
      </c>
    </row>
    <row r="1884" spans="1:11" x14ac:dyDescent="0.3">
      <c r="A1884" s="2">
        <v>19</v>
      </c>
      <c r="B1884" s="2" t="s">
        <v>423</v>
      </c>
      <c r="C1884" s="2">
        <v>107</v>
      </c>
      <c r="D1884" s="2" t="s">
        <v>3203</v>
      </c>
      <c r="E1884" s="2" t="s">
        <v>1380</v>
      </c>
      <c r="F1884" s="2">
        <v>5</v>
      </c>
      <c r="G1884" s="2" t="s">
        <v>19</v>
      </c>
      <c r="H1884" s="2">
        <v>276</v>
      </c>
      <c r="I1884" s="3">
        <v>1.3884277564818449E-3</v>
      </c>
      <c r="J1884" s="2">
        <v>198786</v>
      </c>
      <c r="K1884" s="2">
        <v>319745</v>
      </c>
    </row>
    <row r="1885" spans="1:11" x14ac:dyDescent="0.3">
      <c r="A1885" s="2">
        <v>19</v>
      </c>
      <c r="B1885" s="2" t="s">
        <v>423</v>
      </c>
      <c r="C1885" s="2">
        <v>107</v>
      </c>
      <c r="D1885" s="2" t="s">
        <v>3203</v>
      </c>
      <c r="E1885" s="2" t="str">
        <f>"NOTA"&amp;B1885</f>
        <v>NOTAAurangabad</v>
      </c>
      <c r="F1885" s="2">
        <v>6</v>
      </c>
      <c r="G1885" s="2" t="s">
        <v>22</v>
      </c>
      <c r="H1885" s="2">
        <v>717</v>
      </c>
      <c r="I1885" s="3">
        <v>3.6068938456430533E-3</v>
      </c>
      <c r="J1885" s="2">
        <v>198786</v>
      </c>
      <c r="K1885" s="2">
        <v>319745</v>
      </c>
    </row>
    <row r="1886" spans="1:11" x14ac:dyDescent="0.3">
      <c r="A1886" s="2">
        <v>19</v>
      </c>
      <c r="B1886" s="2" t="s">
        <v>423</v>
      </c>
      <c r="C1886" s="2">
        <v>107</v>
      </c>
      <c r="D1886" s="2" t="s">
        <v>3203</v>
      </c>
      <c r="E1886" s="2" t="s">
        <v>1357</v>
      </c>
      <c r="F1886" s="2">
        <v>7</v>
      </c>
      <c r="G1886" s="2" t="s">
        <v>11</v>
      </c>
      <c r="H1886" s="2">
        <v>562</v>
      </c>
      <c r="I1886" s="3">
        <v>2.8271608664594086E-3</v>
      </c>
      <c r="J1886" s="2">
        <v>198786</v>
      </c>
      <c r="K1886" s="2">
        <v>319745</v>
      </c>
    </row>
    <row r="1887" spans="1:11" x14ac:dyDescent="0.3">
      <c r="A1887" s="2">
        <v>19</v>
      </c>
      <c r="B1887" s="2" t="s">
        <v>423</v>
      </c>
      <c r="C1887" s="2">
        <v>107</v>
      </c>
      <c r="D1887" s="2" t="s">
        <v>3203</v>
      </c>
      <c r="E1887" s="2" t="s">
        <v>1369</v>
      </c>
      <c r="F1887" s="2">
        <v>8</v>
      </c>
      <c r="G1887" s="2" t="s">
        <v>1370</v>
      </c>
      <c r="H1887" s="2">
        <v>225</v>
      </c>
      <c r="I1887" s="3">
        <v>1.1318704536536779E-3</v>
      </c>
      <c r="J1887" s="2">
        <v>198786</v>
      </c>
      <c r="K1887" s="2">
        <v>319745</v>
      </c>
    </row>
    <row r="1888" spans="1:11" x14ac:dyDescent="0.3">
      <c r="A1888" s="2">
        <v>19</v>
      </c>
      <c r="B1888" s="2" t="s">
        <v>423</v>
      </c>
      <c r="C1888" s="2">
        <v>107</v>
      </c>
      <c r="D1888" s="2" t="s">
        <v>3203</v>
      </c>
      <c r="E1888" s="2" t="s">
        <v>1376</v>
      </c>
      <c r="F1888" s="2">
        <v>9</v>
      </c>
      <c r="G1888" s="2" t="s">
        <v>19</v>
      </c>
      <c r="H1888" s="2">
        <v>188</v>
      </c>
      <c r="I1888" s="3">
        <v>9.457406457195175E-4</v>
      </c>
      <c r="J1888" s="2">
        <v>198786</v>
      </c>
      <c r="K1888" s="2">
        <v>319745</v>
      </c>
    </row>
    <row r="1889" spans="1:11" x14ac:dyDescent="0.3">
      <c r="A1889" s="2">
        <v>19</v>
      </c>
      <c r="B1889" s="2" t="s">
        <v>423</v>
      </c>
      <c r="C1889" s="2">
        <v>107</v>
      </c>
      <c r="D1889" s="2" t="s">
        <v>3203</v>
      </c>
      <c r="E1889" s="2" t="s">
        <v>1367</v>
      </c>
      <c r="F1889" s="2">
        <v>10</v>
      </c>
      <c r="G1889" s="2" t="s">
        <v>1368</v>
      </c>
      <c r="H1889" s="2">
        <v>434</v>
      </c>
      <c r="I1889" s="3">
        <v>2.1832523417142052E-3</v>
      </c>
      <c r="J1889" s="2">
        <v>198786</v>
      </c>
      <c r="K1889" s="2">
        <v>319745</v>
      </c>
    </row>
    <row r="1890" spans="1:11" x14ac:dyDescent="0.3">
      <c r="A1890" s="2">
        <v>19</v>
      </c>
      <c r="B1890" s="2" t="s">
        <v>423</v>
      </c>
      <c r="C1890" s="2">
        <v>107</v>
      </c>
      <c r="D1890" s="2" t="s">
        <v>3203</v>
      </c>
      <c r="E1890" s="2" t="s">
        <v>1361</v>
      </c>
      <c r="F1890" s="2">
        <v>11</v>
      </c>
      <c r="G1890" s="2" t="s">
        <v>1053</v>
      </c>
      <c r="H1890" s="2">
        <v>383</v>
      </c>
      <c r="I1890" s="3">
        <v>1.9266950388860382E-3</v>
      </c>
      <c r="J1890" s="2">
        <v>198786</v>
      </c>
      <c r="K1890" s="2">
        <v>319745</v>
      </c>
    </row>
    <row r="1891" spans="1:11" x14ac:dyDescent="0.3">
      <c r="A1891" s="2">
        <v>19</v>
      </c>
      <c r="B1891" s="2" t="s">
        <v>423</v>
      </c>
      <c r="C1891" s="2">
        <v>107</v>
      </c>
      <c r="D1891" s="2" t="s">
        <v>3203</v>
      </c>
      <c r="E1891" s="2" t="s">
        <v>1337</v>
      </c>
      <c r="F1891" s="2">
        <v>13</v>
      </c>
      <c r="G1891" s="2" t="s">
        <v>1338</v>
      </c>
      <c r="H1891" s="2">
        <v>345</v>
      </c>
      <c r="I1891" s="3">
        <v>1.735534695602306E-3</v>
      </c>
      <c r="J1891" s="2">
        <v>198786</v>
      </c>
      <c r="K1891" s="2">
        <v>319745</v>
      </c>
    </row>
    <row r="1892" spans="1:11" x14ac:dyDescent="0.3">
      <c r="A1892" s="2">
        <v>19</v>
      </c>
      <c r="B1892" s="2" t="s">
        <v>423</v>
      </c>
      <c r="C1892" s="2">
        <v>107</v>
      </c>
      <c r="D1892" s="2" t="s">
        <v>3203</v>
      </c>
      <c r="E1892" s="2" t="s">
        <v>1371</v>
      </c>
      <c r="F1892" s="2">
        <v>14</v>
      </c>
      <c r="G1892" s="2" t="s">
        <v>1372</v>
      </c>
      <c r="H1892" s="2">
        <v>156</v>
      </c>
      <c r="I1892" s="3">
        <v>7.8476351453321666E-4</v>
      </c>
      <c r="J1892" s="2">
        <v>198786</v>
      </c>
      <c r="K1892" s="2">
        <v>319745</v>
      </c>
    </row>
    <row r="1893" spans="1:11" x14ac:dyDescent="0.3">
      <c r="A1893" s="2">
        <v>19</v>
      </c>
      <c r="B1893" s="2" t="s">
        <v>423</v>
      </c>
      <c r="C1893" s="2">
        <v>107</v>
      </c>
      <c r="D1893" s="2" t="s">
        <v>3203</v>
      </c>
      <c r="E1893" s="2" t="s">
        <v>1379</v>
      </c>
      <c r="F1893" s="2">
        <v>15</v>
      </c>
      <c r="G1893" s="2" t="s">
        <v>19</v>
      </c>
      <c r="H1893" s="2">
        <v>108</v>
      </c>
      <c r="I1893" s="3">
        <v>5.432978177537654E-4</v>
      </c>
      <c r="J1893" s="2">
        <v>198786</v>
      </c>
      <c r="K1893" s="2">
        <v>319745</v>
      </c>
    </row>
    <row r="1894" spans="1:11" x14ac:dyDescent="0.3">
      <c r="A1894" s="2">
        <v>19</v>
      </c>
      <c r="B1894" s="2" t="s">
        <v>423</v>
      </c>
      <c r="C1894" s="2">
        <v>107</v>
      </c>
      <c r="D1894" s="2" t="s">
        <v>3203</v>
      </c>
      <c r="E1894" s="2" t="s">
        <v>1359</v>
      </c>
      <c r="F1894" s="2">
        <v>16</v>
      </c>
      <c r="G1894" s="2" t="s">
        <v>1360</v>
      </c>
      <c r="H1894" s="2">
        <v>159</v>
      </c>
      <c r="I1894" s="3">
        <v>7.9985512058193228E-4</v>
      </c>
      <c r="J1894" s="2">
        <v>198786</v>
      </c>
      <c r="K1894" s="2">
        <v>319745</v>
      </c>
    </row>
    <row r="1895" spans="1:11" x14ac:dyDescent="0.3">
      <c r="A1895" s="2">
        <v>19</v>
      </c>
      <c r="B1895" s="2" t="s">
        <v>423</v>
      </c>
      <c r="C1895" s="2">
        <v>107</v>
      </c>
      <c r="D1895" s="2" t="s">
        <v>3203</v>
      </c>
      <c r="E1895" s="2" t="s">
        <v>1382</v>
      </c>
      <c r="F1895" s="2">
        <v>17</v>
      </c>
      <c r="G1895" s="2" t="s">
        <v>19</v>
      </c>
      <c r="H1895" s="2">
        <v>96</v>
      </c>
      <c r="I1895" s="3">
        <v>4.8293139355890256E-4</v>
      </c>
      <c r="J1895" s="2">
        <v>198786</v>
      </c>
      <c r="K1895" s="2">
        <v>319745</v>
      </c>
    </row>
    <row r="1896" spans="1:11" x14ac:dyDescent="0.3">
      <c r="A1896" s="2">
        <v>19</v>
      </c>
      <c r="B1896" s="2" t="s">
        <v>423</v>
      </c>
      <c r="C1896" s="2">
        <v>107</v>
      </c>
      <c r="D1896" s="2" t="s">
        <v>3203</v>
      </c>
      <c r="E1896" s="2" t="s">
        <v>1364</v>
      </c>
      <c r="F1896" s="2">
        <v>18</v>
      </c>
      <c r="G1896" s="2" t="s">
        <v>15</v>
      </c>
      <c r="H1896" s="2">
        <v>129</v>
      </c>
      <c r="I1896" s="3">
        <v>6.4893906009477525E-4</v>
      </c>
      <c r="J1896" s="2">
        <v>198786</v>
      </c>
      <c r="K1896" s="2">
        <v>319745</v>
      </c>
    </row>
    <row r="1897" spans="1:11" x14ac:dyDescent="0.3">
      <c r="A1897" s="2">
        <v>19</v>
      </c>
      <c r="B1897" s="2" t="s">
        <v>423</v>
      </c>
      <c r="C1897" s="2">
        <v>107</v>
      </c>
      <c r="D1897" s="2" t="s">
        <v>3203</v>
      </c>
      <c r="E1897" s="2" t="s">
        <v>1373</v>
      </c>
      <c r="F1897" s="2">
        <v>19</v>
      </c>
      <c r="G1897" s="2" t="s">
        <v>387</v>
      </c>
      <c r="H1897" s="2">
        <v>88</v>
      </c>
      <c r="I1897" s="3">
        <v>4.426871107623273E-4</v>
      </c>
      <c r="J1897" s="2">
        <v>198786</v>
      </c>
      <c r="K1897" s="2">
        <v>319745</v>
      </c>
    </row>
    <row r="1898" spans="1:11" x14ac:dyDescent="0.3">
      <c r="A1898" s="2">
        <v>19</v>
      </c>
      <c r="B1898" s="2" t="s">
        <v>423</v>
      </c>
      <c r="C1898" s="2">
        <v>107</v>
      </c>
      <c r="D1898" s="2" t="s">
        <v>3203</v>
      </c>
      <c r="E1898" s="2" t="s">
        <v>1374</v>
      </c>
      <c r="F1898" s="2">
        <v>20</v>
      </c>
      <c r="G1898" s="2" t="s">
        <v>19</v>
      </c>
      <c r="H1898" s="2">
        <v>73</v>
      </c>
      <c r="I1898" s="3">
        <v>3.6722908051874879E-4</v>
      </c>
      <c r="J1898" s="2">
        <v>198786</v>
      </c>
      <c r="K1898" s="2">
        <v>319745</v>
      </c>
    </row>
    <row r="1899" spans="1:11" x14ac:dyDescent="0.3">
      <c r="A1899" s="2">
        <v>19</v>
      </c>
      <c r="B1899" s="2" t="s">
        <v>423</v>
      </c>
      <c r="C1899" s="2">
        <v>107</v>
      </c>
      <c r="D1899" s="2" t="s">
        <v>3203</v>
      </c>
      <c r="E1899" s="2" t="s">
        <v>1366</v>
      </c>
      <c r="F1899" s="2">
        <v>21</v>
      </c>
      <c r="G1899" s="2" t="s">
        <v>1113</v>
      </c>
      <c r="H1899" s="2">
        <v>113</v>
      </c>
      <c r="I1899" s="3">
        <v>5.6845049450162484E-4</v>
      </c>
      <c r="J1899" s="2">
        <v>198786</v>
      </c>
      <c r="K1899" s="2">
        <v>319745</v>
      </c>
    </row>
    <row r="1900" spans="1:11" x14ac:dyDescent="0.3">
      <c r="A1900" s="2">
        <v>19</v>
      </c>
      <c r="B1900" s="2" t="s">
        <v>423</v>
      </c>
      <c r="C1900" s="2">
        <v>107</v>
      </c>
      <c r="D1900" s="2" t="s">
        <v>3203</v>
      </c>
      <c r="E1900" s="2" t="s">
        <v>1365</v>
      </c>
      <c r="F1900" s="2">
        <v>22</v>
      </c>
      <c r="G1900" s="2" t="s">
        <v>1049</v>
      </c>
      <c r="H1900" s="2">
        <v>91</v>
      </c>
      <c r="I1900" s="3">
        <v>4.5777871681104302E-4</v>
      </c>
      <c r="J1900" s="2">
        <v>198786</v>
      </c>
      <c r="K1900" s="2">
        <v>319745</v>
      </c>
    </row>
    <row r="1901" spans="1:11" x14ac:dyDescent="0.3">
      <c r="A1901" s="2">
        <v>19</v>
      </c>
      <c r="B1901" s="2" t="s">
        <v>423</v>
      </c>
      <c r="C1901" s="2">
        <v>107</v>
      </c>
      <c r="D1901" s="2" t="s">
        <v>3203</v>
      </c>
      <c r="E1901" s="2" t="s">
        <v>1378</v>
      </c>
      <c r="F1901" s="2">
        <v>23</v>
      </c>
      <c r="G1901" s="2" t="s">
        <v>19</v>
      </c>
      <c r="H1901" s="2">
        <v>69</v>
      </c>
      <c r="I1901" s="3">
        <v>3.4710693912046121E-4</v>
      </c>
      <c r="J1901" s="2">
        <v>198786</v>
      </c>
      <c r="K1901" s="2">
        <v>319745</v>
      </c>
    </row>
    <row r="1902" spans="1:11" x14ac:dyDescent="0.3">
      <c r="A1902" s="2">
        <v>19</v>
      </c>
      <c r="B1902" s="2" t="s">
        <v>423</v>
      </c>
      <c r="C1902" s="2">
        <v>107</v>
      </c>
      <c r="D1902" s="2" t="s">
        <v>3203</v>
      </c>
      <c r="E1902" s="2" t="s">
        <v>1377</v>
      </c>
      <c r="F1902" s="2">
        <v>24</v>
      </c>
      <c r="G1902" s="2" t="s">
        <v>19</v>
      </c>
      <c r="H1902" s="2">
        <v>47</v>
      </c>
      <c r="I1902" s="3">
        <v>2.3643516142987937E-4</v>
      </c>
      <c r="J1902" s="2">
        <v>198786</v>
      </c>
      <c r="K1902" s="2">
        <v>319745</v>
      </c>
    </row>
    <row r="1903" spans="1:11" x14ac:dyDescent="0.3">
      <c r="A1903" s="2">
        <v>19</v>
      </c>
      <c r="B1903" s="2" t="s">
        <v>423</v>
      </c>
      <c r="C1903" s="2">
        <v>108</v>
      </c>
      <c r="D1903" s="2" t="s">
        <v>3204</v>
      </c>
      <c r="E1903" s="2" t="s">
        <v>1362</v>
      </c>
      <c r="F1903" s="2">
        <v>1</v>
      </c>
      <c r="G1903" s="2" t="s">
        <v>1363</v>
      </c>
      <c r="H1903" s="2">
        <v>71239</v>
      </c>
      <c r="I1903" s="3">
        <v>0.3419182053361875</v>
      </c>
      <c r="J1903" s="2">
        <v>208351</v>
      </c>
      <c r="K1903" s="2">
        <v>331176</v>
      </c>
    </row>
    <row r="1904" spans="1:11" x14ac:dyDescent="0.3">
      <c r="A1904" s="2">
        <v>19</v>
      </c>
      <c r="B1904" s="2" t="s">
        <v>423</v>
      </c>
      <c r="C1904" s="2">
        <v>108</v>
      </c>
      <c r="D1904" s="2" t="s">
        <v>3204</v>
      </c>
      <c r="E1904" s="2" t="s">
        <v>1356</v>
      </c>
      <c r="F1904" s="2">
        <v>2</v>
      </c>
      <c r="G1904" s="2" t="s">
        <v>103</v>
      </c>
      <c r="H1904" s="2">
        <v>77274</v>
      </c>
      <c r="I1904" s="3">
        <v>0.37088374905807986</v>
      </c>
      <c r="J1904" s="2">
        <v>208351</v>
      </c>
      <c r="K1904" s="2">
        <v>331176</v>
      </c>
    </row>
    <row r="1905" spans="1:11" x14ac:dyDescent="0.3">
      <c r="A1905" s="2">
        <v>19</v>
      </c>
      <c r="B1905" s="2" t="s">
        <v>423</v>
      </c>
      <c r="C1905" s="2">
        <v>108</v>
      </c>
      <c r="D1905" s="2" t="s">
        <v>3204</v>
      </c>
      <c r="E1905" s="2" t="s">
        <v>1381</v>
      </c>
      <c r="F1905" s="2">
        <v>3</v>
      </c>
      <c r="G1905" s="2" t="s">
        <v>19</v>
      </c>
      <c r="H1905" s="2">
        <v>38087</v>
      </c>
      <c r="I1905" s="3">
        <v>0.18280209838205722</v>
      </c>
      <c r="J1905" s="2">
        <v>208351</v>
      </c>
      <c r="K1905" s="2">
        <v>331176</v>
      </c>
    </row>
    <row r="1906" spans="1:11" x14ac:dyDescent="0.3">
      <c r="A1906" s="2">
        <v>19</v>
      </c>
      <c r="B1906" s="2" t="s">
        <v>423</v>
      </c>
      <c r="C1906" s="2">
        <v>108</v>
      </c>
      <c r="D1906" s="2" t="s">
        <v>3204</v>
      </c>
      <c r="E1906" s="2" t="s">
        <v>1358</v>
      </c>
      <c r="F1906" s="2">
        <v>4</v>
      </c>
      <c r="G1906" s="2" t="s">
        <v>7</v>
      </c>
      <c r="H1906" s="2">
        <v>15595</v>
      </c>
      <c r="I1906" s="3">
        <v>7.4849652749446841E-2</v>
      </c>
      <c r="J1906" s="2">
        <v>208351</v>
      </c>
      <c r="K1906" s="2">
        <v>331176</v>
      </c>
    </row>
    <row r="1907" spans="1:11" x14ac:dyDescent="0.3">
      <c r="A1907" s="2">
        <v>19</v>
      </c>
      <c r="B1907" s="2" t="s">
        <v>423</v>
      </c>
      <c r="C1907" s="2">
        <v>108</v>
      </c>
      <c r="D1907" s="2" t="s">
        <v>3204</v>
      </c>
      <c r="E1907" s="2" t="s">
        <v>1375</v>
      </c>
      <c r="F1907" s="2">
        <v>5</v>
      </c>
      <c r="G1907" s="2" t="s">
        <v>19</v>
      </c>
      <c r="H1907" s="2">
        <v>562</v>
      </c>
      <c r="I1907" s="3">
        <v>2.6973712629169045E-3</v>
      </c>
      <c r="J1907" s="2">
        <v>208351</v>
      </c>
      <c r="K1907" s="2">
        <v>331176</v>
      </c>
    </row>
    <row r="1908" spans="1:11" x14ac:dyDescent="0.3">
      <c r="A1908" s="2">
        <v>19</v>
      </c>
      <c r="B1908" s="2" t="s">
        <v>423</v>
      </c>
      <c r="C1908" s="2">
        <v>108</v>
      </c>
      <c r="D1908" s="2" t="s">
        <v>3204</v>
      </c>
      <c r="E1908" s="2" t="s">
        <v>1380</v>
      </c>
      <c r="F1908" s="2">
        <v>5</v>
      </c>
      <c r="G1908" s="2" t="s">
        <v>19</v>
      </c>
      <c r="H1908" s="2">
        <v>355</v>
      </c>
      <c r="I1908" s="3">
        <v>1.7038555130524931E-3</v>
      </c>
      <c r="J1908" s="2">
        <v>208351</v>
      </c>
      <c r="K1908" s="2">
        <v>331176</v>
      </c>
    </row>
    <row r="1909" spans="1:11" x14ac:dyDescent="0.3">
      <c r="A1909" s="2">
        <v>19</v>
      </c>
      <c r="B1909" s="2" t="s">
        <v>423</v>
      </c>
      <c r="C1909" s="2">
        <v>108</v>
      </c>
      <c r="D1909" s="2" t="s">
        <v>3204</v>
      </c>
      <c r="E1909" s="2" t="str">
        <f>"NOTA"&amp;B1909</f>
        <v>NOTAAurangabad</v>
      </c>
      <c r="F1909" s="2">
        <v>6</v>
      </c>
      <c r="G1909" s="2" t="s">
        <v>22</v>
      </c>
      <c r="H1909" s="2">
        <v>963</v>
      </c>
      <c r="I1909" s="3">
        <v>4.6220080537170451E-3</v>
      </c>
      <c r="J1909" s="2">
        <v>208351</v>
      </c>
      <c r="K1909" s="2">
        <v>331176</v>
      </c>
    </row>
    <row r="1910" spans="1:11" x14ac:dyDescent="0.3">
      <c r="A1910" s="2">
        <v>19</v>
      </c>
      <c r="B1910" s="2" t="s">
        <v>423</v>
      </c>
      <c r="C1910" s="2">
        <v>108</v>
      </c>
      <c r="D1910" s="2" t="s">
        <v>3204</v>
      </c>
      <c r="E1910" s="2" t="s">
        <v>1357</v>
      </c>
      <c r="F1910" s="2">
        <v>7</v>
      </c>
      <c r="G1910" s="2" t="s">
        <v>11</v>
      </c>
      <c r="H1910" s="2">
        <v>755</v>
      </c>
      <c r="I1910" s="3">
        <v>3.6236927108581193E-3</v>
      </c>
      <c r="J1910" s="2">
        <v>208351</v>
      </c>
      <c r="K1910" s="2">
        <v>331176</v>
      </c>
    </row>
    <row r="1911" spans="1:11" x14ac:dyDescent="0.3">
      <c r="A1911" s="2">
        <v>19</v>
      </c>
      <c r="B1911" s="2" t="s">
        <v>423</v>
      </c>
      <c r="C1911" s="2">
        <v>108</v>
      </c>
      <c r="D1911" s="2" t="s">
        <v>3204</v>
      </c>
      <c r="E1911" s="2" t="s">
        <v>1369</v>
      </c>
      <c r="F1911" s="2">
        <v>8</v>
      </c>
      <c r="G1911" s="2" t="s">
        <v>1370</v>
      </c>
      <c r="H1911" s="2">
        <v>276</v>
      </c>
      <c r="I1911" s="3">
        <v>1.3246876664858821E-3</v>
      </c>
      <c r="J1911" s="2">
        <v>208351</v>
      </c>
      <c r="K1911" s="2">
        <v>331176</v>
      </c>
    </row>
    <row r="1912" spans="1:11" x14ac:dyDescent="0.3">
      <c r="A1912" s="2">
        <v>19</v>
      </c>
      <c r="B1912" s="2" t="s">
        <v>423</v>
      </c>
      <c r="C1912" s="2">
        <v>108</v>
      </c>
      <c r="D1912" s="2" t="s">
        <v>3204</v>
      </c>
      <c r="E1912" s="2" t="s">
        <v>1376</v>
      </c>
      <c r="F1912" s="2">
        <v>9</v>
      </c>
      <c r="G1912" s="2" t="s">
        <v>19</v>
      </c>
      <c r="H1912" s="2">
        <v>310</v>
      </c>
      <c r="I1912" s="3">
        <v>1.4878738282993601E-3</v>
      </c>
      <c r="J1912" s="2">
        <v>208351</v>
      </c>
      <c r="K1912" s="2">
        <v>331176</v>
      </c>
    </row>
    <row r="1913" spans="1:11" x14ac:dyDescent="0.3">
      <c r="A1913" s="2">
        <v>19</v>
      </c>
      <c r="B1913" s="2" t="s">
        <v>423</v>
      </c>
      <c r="C1913" s="2">
        <v>108</v>
      </c>
      <c r="D1913" s="2" t="s">
        <v>3204</v>
      </c>
      <c r="E1913" s="2" t="s">
        <v>1367</v>
      </c>
      <c r="F1913" s="2">
        <v>10</v>
      </c>
      <c r="G1913" s="2" t="s">
        <v>1368</v>
      </c>
      <c r="H1913" s="2">
        <v>471</v>
      </c>
      <c r="I1913" s="3">
        <v>2.2606083004161246E-3</v>
      </c>
      <c r="J1913" s="2">
        <v>208351</v>
      </c>
      <c r="K1913" s="2">
        <v>331176</v>
      </c>
    </row>
    <row r="1914" spans="1:11" x14ac:dyDescent="0.3">
      <c r="A1914" s="2">
        <v>19</v>
      </c>
      <c r="B1914" s="2" t="s">
        <v>423</v>
      </c>
      <c r="C1914" s="2">
        <v>108</v>
      </c>
      <c r="D1914" s="2" t="s">
        <v>3204</v>
      </c>
      <c r="E1914" s="2" t="s">
        <v>1361</v>
      </c>
      <c r="F1914" s="2">
        <v>11</v>
      </c>
      <c r="G1914" s="2" t="s">
        <v>1053</v>
      </c>
      <c r="H1914" s="2">
        <v>425</v>
      </c>
      <c r="I1914" s="3">
        <v>2.0398270226684779E-3</v>
      </c>
      <c r="J1914" s="2">
        <v>208351</v>
      </c>
      <c r="K1914" s="2">
        <v>331176</v>
      </c>
    </row>
    <row r="1915" spans="1:11" x14ac:dyDescent="0.3">
      <c r="A1915" s="2">
        <v>19</v>
      </c>
      <c r="B1915" s="2" t="s">
        <v>423</v>
      </c>
      <c r="C1915" s="2">
        <v>108</v>
      </c>
      <c r="D1915" s="2" t="s">
        <v>3204</v>
      </c>
      <c r="E1915" s="2" t="s">
        <v>1337</v>
      </c>
      <c r="F1915" s="2">
        <v>13</v>
      </c>
      <c r="G1915" s="2" t="s">
        <v>1338</v>
      </c>
      <c r="H1915" s="2">
        <v>314</v>
      </c>
      <c r="I1915" s="3">
        <v>1.5070722002774165E-3</v>
      </c>
      <c r="J1915" s="2">
        <v>208351</v>
      </c>
      <c r="K1915" s="2">
        <v>331176</v>
      </c>
    </row>
    <row r="1916" spans="1:11" x14ac:dyDescent="0.3">
      <c r="A1916" s="2">
        <v>19</v>
      </c>
      <c r="B1916" s="2" t="s">
        <v>423</v>
      </c>
      <c r="C1916" s="2">
        <v>108</v>
      </c>
      <c r="D1916" s="2" t="s">
        <v>3204</v>
      </c>
      <c r="E1916" s="2" t="s">
        <v>1371</v>
      </c>
      <c r="F1916" s="2">
        <v>14</v>
      </c>
      <c r="G1916" s="2" t="s">
        <v>1372</v>
      </c>
      <c r="H1916" s="2">
        <v>201</v>
      </c>
      <c r="I1916" s="3">
        <v>9.6471819189732706E-4</v>
      </c>
      <c r="J1916" s="2">
        <v>208351</v>
      </c>
      <c r="K1916" s="2">
        <v>331176</v>
      </c>
    </row>
    <row r="1917" spans="1:11" x14ac:dyDescent="0.3">
      <c r="A1917" s="2">
        <v>19</v>
      </c>
      <c r="B1917" s="2" t="s">
        <v>423</v>
      </c>
      <c r="C1917" s="2">
        <v>108</v>
      </c>
      <c r="D1917" s="2" t="s">
        <v>3204</v>
      </c>
      <c r="E1917" s="2" t="s">
        <v>1379</v>
      </c>
      <c r="F1917" s="2">
        <v>15</v>
      </c>
      <c r="G1917" s="2" t="s">
        <v>19</v>
      </c>
      <c r="H1917" s="2">
        <v>153</v>
      </c>
      <c r="I1917" s="3">
        <v>7.3433772816065195E-4</v>
      </c>
      <c r="J1917" s="2">
        <v>208351</v>
      </c>
      <c r="K1917" s="2">
        <v>331176</v>
      </c>
    </row>
    <row r="1918" spans="1:11" x14ac:dyDescent="0.3">
      <c r="A1918" s="2">
        <v>19</v>
      </c>
      <c r="B1918" s="2" t="s">
        <v>423</v>
      </c>
      <c r="C1918" s="2">
        <v>108</v>
      </c>
      <c r="D1918" s="2" t="s">
        <v>3204</v>
      </c>
      <c r="E1918" s="2" t="s">
        <v>1359</v>
      </c>
      <c r="F1918" s="2">
        <v>16</v>
      </c>
      <c r="G1918" s="2" t="s">
        <v>1360</v>
      </c>
      <c r="H1918" s="2">
        <v>206</v>
      </c>
      <c r="I1918" s="3">
        <v>9.8871615686989744E-4</v>
      </c>
      <c r="J1918" s="2">
        <v>208351</v>
      </c>
      <c r="K1918" s="2">
        <v>331176</v>
      </c>
    </row>
    <row r="1919" spans="1:11" x14ac:dyDescent="0.3">
      <c r="A1919" s="2">
        <v>19</v>
      </c>
      <c r="B1919" s="2" t="s">
        <v>423</v>
      </c>
      <c r="C1919" s="2">
        <v>108</v>
      </c>
      <c r="D1919" s="2" t="s">
        <v>3204</v>
      </c>
      <c r="E1919" s="2" t="s">
        <v>1382</v>
      </c>
      <c r="F1919" s="2">
        <v>17</v>
      </c>
      <c r="G1919" s="2" t="s">
        <v>19</v>
      </c>
      <c r="H1919" s="2">
        <v>178</v>
      </c>
      <c r="I1919" s="3">
        <v>8.5432755302350361E-4</v>
      </c>
      <c r="J1919" s="2">
        <v>208351</v>
      </c>
      <c r="K1919" s="2">
        <v>331176</v>
      </c>
    </row>
    <row r="1920" spans="1:11" x14ac:dyDescent="0.3">
      <c r="A1920" s="2">
        <v>19</v>
      </c>
      <c r="B1920" s="2" t="s">
        <v>423</v>
      </c>
      <c r="C1920" s="2">
        <v>108</v>
      </c>
      <c r="D1920" s="2" t="s">
        <v>3204</v>
      </c>
      <c r="E1920" s="2" t="s">
        <v>1364</v>
      </c>
      <c r="F1920" s="2">
        <v>18</v>
      </c>
      <c r="G1920" s="2" t="s">
        <v>15</v>
      </c>
      <c r="H1920" s="2">
        <v>246</v>
      </c>
      <c r="I1920" s="3">
        <v>1.18069987665046E-3</v>
      </c>
      <c r="J1920" s="2">
        <v>208351</v>
      </c>
      <c r="K1920" s="2">
        <v>331176</v>
      </c>
    </row>
    <row r="1921" spans="1:11" x14ac:dyDescent="0.3">
      <c r="A1921" s="2">
        <v>19</v>
      </c>
      <c r="B1921" s="2" t="s">
        <v>423</v>
      </c>
      <c r="C1921" s="2">
        <v>108</v>
      </c>
      <c r="D1921" s="2" t="s">
        <v>3204</v>
      </c>
      <c r="E1921" s="2" t="s">
        <v>1373</v>
      </c>
      <c r="F1921" s="2">
        <v>19</v>
      </c>
      <c r="G1921" s="2" t="s">
        <v>387</v>
      </c>
      <c r="H1921" s="2">
        <v>144</v>
      </c>
      <c r="I1921" s="3">
        <v>6.9114139121002535E-4</v>
      </c>
      <c r="J1921" s="2">
        <v>208351</v>
      </c>
      <c r="K1921" s="2">
        <v>331176</v>
      </c>
    </row>
    <row r="1922" spans="1:11" x14ac:dyDescent="0.3">
      <c r="A1922" s="2">
        <v>19</v>
      </c>
      <c r="B1922" s="2" t="s">
        <v>423</v>
      </c>
      <c r="C1922" s="2">
        <v>108</v>
      </c>
      <c r="D1922" s="2" t="s">
        <v>3204</v>
      </c>
      <c r="E1922" s="2" t="s">
        <v>1374</v>
      </c>
      <c r="F1922" s="2">
        <v>20</v>
      </c>
      <c r="G1922" s="2" t="s">
        <v>19</v>
      </c>
      <c r="H1922" s="2">
        <v>125</v>
      </c>
      <c r="I1922" s="3">
        <v>5.9994912431425812E-4</v>
      </c>
      <c r="J1922" s="2">
        <v>208351</v>
      </c>
      <c r="K1922" s="2">
        <v>331176</v>
      </c>
    </row>
    <row r="1923" spans="1:11" x14ac:dyDescent="0.3">
      <c r="A1923" s="2">
        <v>19</v>
      </c>
      <c r="B1923" s="2" t="s">
        <v>423</v>
      </c>
      <c r="C1923" s="2">
        <v>108</v>
      </c>
      <c r="D1923" s="2" t="s">
        <v>3204</v>
      </c>
      <c r="E1923" s="2" t="s">
        <v>1366</v>
      </c>
      <c r="F1923" s="2">
        <v>21</v>
      </c>
      <c r="G1923" s="2" t="s">
        <v>1113</v>
      </c>
      <c r="H1923" s="2">
        <v>148</v>
      </c>
      <c r="I1923" s="3">
        <v>7.1033976318808168E-4</v>
      </c>
      <c r="J1923" s="2">
        <v>208351</v>
      </c>
      <c r="K1923" s="2">
        <v>331176</v>
      </c>
    </row>
    <row r="1924" spans="1:11" x14ac:dyDescent="0.3">
      <c r="A1924" s="2">
        <v>19</v>
      </c>
      <c r="B1924" s="2" t="s">
        <v>423</v>
      </c>
      <c r="C1924" s="2">
        <v>108</v>
      </c>
      <c r="D1924" s="2" t="s">
        <v>3204</v>
      </c>
      <c r="E1924" s="2" t="s">
        <v>1365</v>
      </c>
      <c r="F1924" s="2">
        <v>22</v>
      </c>
      <c r="G1924" s="2" t="s">
        <v>1049</v>
      </c>
      <c r="H1924" s="2">
        <v>148</v>
      </c>
      <c r="I1924" s="3">
        <v>7.1033976318808168E-4</v>
      </c>
      <c r="J1924" s="2">
        <v>208351</v>
      </c>
      <c r="K1924" s="2">
        <v>331176</v>
      </c>
    </row>
    <row r="1925" spans="1:11" x14ac:dyDescent="0.3">
      <c r="A1925" s="2">
        <v>19</v>
      </c>
      <c r="B1925" s="2" t="s">
        <v>423</v>
      </c>
      <c r="C1925" s="2">
        <v>108</v>
      </c>
      <c r="D1925" s="2" t="s">
        <v>3204</v>
      </c>
      <c r="E1925" s="2" t="s">
        <v>1378</v>
      </c>
      <c r="F1925" s="2">
        <v>23</v>
      </c>
      <c r="G1925" s="2" t="s">
        <v>19</v>
      </c>
      <c r="H1925" s="2">
        <v>89</v>
      </c>
      <c r="I1925" s="3">
        <v>4.2716377651175181E-4</v>
      </c>
      <c r="J1925" s="2">
        <v>208351</v>
      </c>
      <c r="K1925" s="2">
        <v>331176</v>
      </c>
    </row>
    <row r="1926" spans="1:11" x14ac:dyDescent="0.3">
      <c r="A1926" s="2">
        <v>19</v>
      </c>
      <c r="B1926" s="2" t="s">
        <v>423</v>
      </c>
      <c r="C1926" s="2">
        <v>108</v>
      </c>
      <c r="D1926" s="2" t="s">
        <v>3204</v>
      </c>
      <c r="E1926" s="2" t="s">
        <v>1377</v>
      </c>
      <c r="F1926" s="2">
        <v>24</v>
      </c>
      <c r="G1926" s="2" t="s">
        <v>19</v>
      </c>
      <c r="H1926" s="2">
        <v>87</v>
      </c>
      <c r="I1926" s="3">
        <v>4.175645905227237E-4</v>
      </c>
      <c r="J1926" s="2">
        <v>208351</v>
      </c>
      <c r="K1926" s="2">
        <v>331176</v>
      </c>
    </row>
    <row r="1927" spans="1:11" x14ac:dyDescent="0.3">
      <c r="A1927" s="2">
        <v>19</v>
      </c>
      <c r="B1927" s="2" t="s">
        <v>423</v>
      </c>
      <c r="C1927" s="2">
        <v>109</v>
      </c>
      <c r="D1927" s="2" t="s">
        <v>3205</v>
      </c>
      <c r="E1927" s="2" t="s">
        <v>1362</v>
      </c>
      <c r="F1927" s="2">
        <v>1</v>
      </c>
      <c r="G1927" s="2" t="s">
        <v>1363</v>
      </c>
      <c r="H1927" s="2">
        <v>92347</v>
      </c>
      <c r="I1927" s="3">
        <v>0.4803909838581305</v>
      </c>
      <c r="J1927" s="2">
        <v>192233</v>
      </c>
      <c r="K1927" s="2">
        <v>306083</v>
      </c>
    </row>
    <row r="1928" spans="1:11" x14ac:dyDescent="0.3">
      <c r="A1928" s="2">
        <v>19</v>
      </c>
      <c r="B1928" s="2" t="s">
        <v>423</v>
      </c>
      <c r="C1928" s="2">
        <v>109</v>
      </c>
      <c r="D1928" s="2" t="s">
        <v>3205</v>
      </c>
      <c r="E1928" s="2" t="s">
        <v>1356</v>
      </c>
      <c r="F1928" s="2">
        <v>2</v>
      </c>
      <c r="G1928" s="2" t="s">
        <v>103</v>
      </c>
      <c r="H1928" s="2">
        <v>55417</v>
      </c>
      <c r="I1928" s="3">
        <v>0.2882803680949681</v>
      </c>
      <c r="J1928" s="2">
        <v>192233</v>
      </c>
      <c r="K1928" s="2">
        <v>306083</v>
      </c>
    </row>
    <row r="1929" spans="1:11" x14ac:dyDescent="0.3">
      <c r="A1929" s="2">
        <v>19</v>
      </c>
      <c r="B1929" s="2" t="s">
        <v>423</v>
      </c>
      <c r="C1929" s="2">
        <v>109</v>
      </c>
      <c r="D1929" s="2" t="s">
        <v>3205</v>
      </c>
      <c r="E1929" s="2" t="s">
        <v>1381</v>
      </c>
      <c r="F1929" s="2">
        <v>3</v>
      </c>
      <c r="G1929" s="2" t="s">
        <v>19</v>
      </c>
      <c r="H1929" s="2">
        <v>25619</v>
      </c>
      <c r="I1929" s="3">
        <v>0.13327056228639203</v>
      </c>
      <c r="J1929" s="2">
        <v>192233</v>
      </c>
      <c r="K1929" s="2">
        <v>306083</v>
      </c>
    </row>
    <row r="1930" spans="1:11" x14ac:dyDescent="0.3">
      <c r="A1930" s="2">
        <v>19</v>
      </c>
      <c r="B1930" s="2" t="s">
        <v>423</v>
      </c>
      <c r="C1930" s="2">
        <v>109</v>
      </c>
      <c r="D1930" s="2" t="s">
        <v>3205</v>
      </c>
      <c r="E1930" s="2" t="s">
        <v>1358</v>
      </c>
      <c r="F1930" s="2">
        <v>4</v>
      </c>
      <c r="G1930" s="2" t="s">
        <v>7</v>
      </c>
      <c r="H1930" s="2">
        <v>14096</v>
      </c>
      <c r="I1930" s="3">
        <v>7.3327680471094975E-2</v>
      </c>
      <c r="J1930" s="2">
        <v>192233</v>
      </c>
      <c r="K1930" s="2">
        <v>306083</v>
      </c>
    </row>
    <row r="1931" spans="1:11" x14ac:dyDescent="0.3">
      <c r="A1931" s="2">
        <v>19</v>
      </c>
      <c r="B1931" s="2" t="s">
        <v>423</v>
      </c>
      <c r="C1931" s="2">
        <v>109</v>
      </c>
      <c r="D1931" s="2" t="s">
        <v>3205</v>
      </c>
      <c r="E1931" s="2" t="s">
        <v>1375</v>
      </c>
      <c r="F1931" s="2">
        <v>5</v>
      </c>
      <c r="G1931" s="2" t="s">
        <v>19</v>
      </c>
      <c r="H1931" s="2">
        <v>416</v>
      </c>
      <c r="I1931" s="3">
        <v>2.1640405133353793E-3</v>
      </c>
      <c r="J1931" s="2">
        <v>192233</v>
      </c>
      <c r="K1931" s="2">
        <v>306083</v>
      </c>
    </row>
    <row r="1932" spans="1:11" x14ac:dyDescent="0.3">
      <c r="A1932" s="2">
        <v>19</v>
      </c>
      <c r="B1932" s="2" t="s">
        <v>423</v>
      </c>
      <c r="C1932" s="2">
        <v>109</v>
      </c>
      <c r="D1932" s="2" t="s">
        <v>3205</v>
      </c>
      <c r="E1932" s="2" t="s">
        <v>1380</v>
      </c>
      <c r="F1932" s="2">
        <v>5</v>
      </c>
      <c r="G1932" s="2" t="s">
        <v>19</v>
      </c>
      <c r="H1932" s="2">
        <v>241</v>
      </c>
      <c r="I1932" s="3">
        <v>1.2536869320043905E-3</v>
      </c>
      <c r="J1932" s="2">
        <v>192233</v>
      </c>
      <c r="K1932" s="2">
        <v>306083</v>
      </c>
    </row>
    <row r="1933" spans="1:11" x14ac:dyDescent="0.3">
      <c r="A1933" s="2">
        <v>19</v>
      </c>
      <c r="B1933" s="2" t="s">
        <v>423</v>
      </c>
      <c r="C1933" s="2">
        <v>109</v>
      </c>
      <c r="D1933" s="2" t="s">
        <v>3205</v>
      </c>
      <c r="E1933" s="2" t="str">
        <f>"NOTA"&amp;B1933</f>
        <v>NOTAAurangabad</v>
      </c>
      <c r="F1933" s="2">
        <v>6</v>
      </c>
      <c r="G1933" s="2" t="s">
        <v>22</v>
      </c>
      <c r="H1933" s="2">
        <v>767</v>
      </c>
      <c r="I1933" s="3">
        <v>3.9899496964621063E-3</v>
      </c>
      <c r="J1933" s="2">
        <v>192233</v>
      </c>
      <c r="K1933" s="2">
        <v>306083</v>
      </c>
    </row>
    <row r="1934" spans="1:11" x14ac:dyDescent="0.3">
      <c r="A1934" s="2">
        <v>19</v>
      </c>
      <c r="B1934" s="2" t="s">
        <v>423</v>
      </c>
      <c r="C1934" s="2">
        <v>109</v>
      </c>
      <c r="D1934" s="2" t="s">
        <v>3205</v>
      </c>
      <c r="E1934" s="2" t="s">
        <v>1357</v>
      </c>
      <c r="F1934" s="2">
        <v>7</v>
      </c>
      <c r="G1934" s="2" t="s">
        <v>11</v>
      </c>
      <c r="H1934" s="2">
        <v>537</v>
      </c>
      <c r="I1934" s="3">
        <v>2.7934849895699491E-3</v>
      </c>
      <c r="J1934" s="2">
        <v>192233</v>
      </c>
      <c r="K1934" s="2">
        <v>306083</v>
      </c>
    </row>
    <row r="1935" spans="1:11" x14ac:dyDescent="0.3">
      <c r="A1935" s="2">
        <v>19</v>
      </c>
      <c r="B1935" s="2" t="s">
        <v>423</v>
      </c>
      <c r="C1935" s="2">
        <v>109</v>
      </c>
      <c r="D1935" s="2" t="s">
        <v>3205</v>
      </c>
      <c r="E1935" s="2" t="s">
        <v>1369</v>
      </c>
      <c r="F1935" s="2">
        <v>8</v>
      </c>
      <c r="G1935" s="2" t="s">
        <v>1370</v>
      </c>
      <c r="H1935" s="2">
        <v>172</v>
      </c>
      <c r="I1935" s="3">
        <v>8.9474751993674339E-4</v>
      </c>
      <c r="J1935" s="2">
        <v>192233</v>
      </c>
      <c r="K1935" s="2">
        <v>306083</v>
      </c>
    </row>
    <row r="1936" spans="1:11" x14ac:dyDescent="0.3">
      <c r="A1936" s="2">
        <v>19</v>
      </c>
      <c r="B1936" s="2" t="s">
        <v>423</v>
      </c>
      <c r="C1936" s="2">
        <v>109</v>
      </c>
      <c r="D1936" s="2" t="s">
        <v>3205</v>
      </c>
      <c r="E1936" s="2" t="s">
        <v>1376</v>
      </c>
      <c r="F1936" s="2">
        <v>9</v>
      </c>
      <c r="G1936" s="2" t="s">
        <v>19</v>
      </c>
      <c r="H1936" s="2">
        <v>213</v>
      </c>
      <c r="I1936" s="3">
        <v>1.1080303589914324E-3</v>
      </c>
      <c r="J1936" s="2">
        <v>192233</v>
      </c>
      <c r="K1936" s="2">
        <v>306083</v>
      </c>
    </row>
    <row r="1937" spans="1:11" x14ac:dyDescent="0.3">
      <c r="A1937" s="2">
        <v>19</v>
      </c>
      <c r="B1937" s="2" t="s">
        <v>423</v>
      </c>
      <c r="C1937" s="2">
        <v>109</v>
      </c>
      <c r="D1937" s="2" t="s">
        <v>3205</v>
      </c>
      <c r="E1937" s="2" t="s">
        <v>1367</v>
      </c>
      <c r="F1937" s="2">
        <v>10</v>
      </c>
      <c r="G1937" s="2" t="s">
        <v>1368</v>
      </c>
      <c r="H1937" s="2">
        <v>513</v>
      </c>
      <c r="I1937" s="3">
        <v>2.668636498415985E-3</v>
      </c>
      <c r="J1937" s="2">
        <v>192233</v>
      </c>
      <c r="K1937" s="2">
        <v>306083</v>
      </c>
    </row>
    <row r="1938" spans="1:11" x14ac:dyDescent="0.3">
      <c r="A1938" s="2">
        <v>19</v>
      </c>
      <c r="B1938" s="2" t="s">
        <v>423</v>
      </c>
      <c r="C1938" s="2">
        <v>109</v>
      </c>
      <c r="D1938" s="2" t="s">
        <v>3205</v>
      </c>
      <c r="E1938" s="2" t="s">
        <v>1361</v>
      </c>
      <c r="F1938" s="2">
        <v>11</v>
      </c>
      <c r="G1938" s="2" t="s">
        <v>1053</v>
      </c>
      <c r="H1938" s="2">
        <v>351</v>
      </c>
      <c r="I1938" s="3">
        <v>1.8259091831267264E-3</v>
      </c>
      <c r="J1938" s="2">
        <v>192233</v>
      </c>
      <c r="K1938" s="2">
        <v>306083</v>
      </c>
    </row>
    <row r="1939" spans="1:11" x14ac:dyDescent="0.3">
      <c r="A1939" s="2">
        <v>19</v>
      </c>
      <c r="B1939" s="2" t="s">
        <v>423</v>
      </c>
      <c r="C1939" s="2">
        <v>109</v>
      </c>
      <c r="D1939" s="2" t="s">
        <v>3205</v>
      </c>
      <c r="E1939" s="2" t="s">
        <v>1337</v>
      </c>
      <c r="F1939" s="2">
        <v>13</v>
      </c>
      <c r="G1939" s="2" t="s">
        <v>1338</v>
      </c>
      <c r="H1939" s="2">
        <v>299</v>
      </c>
      <c r="I1939" s="3">
        <v>1.5554041189598041E-3</v>
      </c>
      <c r="J1939" s="2">
        <v>192233</v>
      </c>
      <c r="K1939" s="2">
        <v>306083</v>
      </c>
    </row>
    <row r="1940" spans="1:11" x14ac:dyDescent="0.3">
      <c r="A1940" s="2">
        <v>19</v>
      </c>
      <c r="B1940" s="2" t="s">
        <v>423</v>
      </c>
      <c r="C1940" s="2">
        <v>109</v>
      </c>
      <c r="D1940" s="2" t="s">
        <v>3205</v>
      </c>
      <c r="E1940" s="2" t="s">
        <v>1371</v>
      </c>
      <c r="F1940" s="2">
        <v>14</v>
      </c>
      <c r="G1940" s="2" t="s">
        <v>1372</v>
      </c>
      <c r="H1940" s="2">
        <v>133</v>
      </c>
      <c r="I1940" s="3">
        <v>6.9186872181155161E-4</v>
      </c>
      <c r="J1940" s="2">
        <v>192233</v>
      </c>
      <c r="K1940" s="2">
        <v>306083</v>
      </c>
    </row>
    <row r="1941" spans="1:11" x14ac:dyDescent="0.3">
      <c r="A1941" s="2">
        <v>19</v>
      </c>
      <c r="B1941" s="2" t="s">
        <v>423</v>
      </c>
      <c r="C1941" s="2">
        <v>109</v>
      </c>
      <c r="D1941" s="2" t="s">
        <v>3205</v>
      </c>
      <c r="E1941" s="2" t="s">
        <v>1379</v>
      </c>
      <c r="F1941" s="2">
        <v>15</v>
      </c>
      <c r="G1941" s="2" t="s">
        <v>19</v>
      </c>
      <c r="H1941" s="2">
        <v>104</v>
      </c>
      <c r="I1941" s="3">
        <v>5.4101012833384482E-4</v>
      </c>
      <c r="J1941" s="2">
        <v>192233</v>
      </c>
      <c r="K1941" s="2">
        <v>306083</v>
      </c>
    </row>
    <row r="1942" spans="1:11" x14ac:dyDescent="0.3">
      <c r="A1942" s="2">
        <v>19</v>
      </c>
      <c r="B1942" s="2" t="s">
        <v>423</v>
      </c>
      <c r="C1942" s="2">
        <v>109</v>
      </c>
      <c r="D1942" s="2" t="s">
        <v>3205</v>
      </c>
      <c r="E1942" s="2" t="s">
        <v>1359</v>
      </c>
      <c r="F1942" s="2">
        <v>16</v>
      </c>
      <c r="G1942" s="2" t="s">
        <v>1360</v>
      </c>
      <c r="H1942" s="2">
        <v>151</v>
      </c>
      <c r="I1942" s="3">
        <v>7.8550509017702474E-4</v>
      </c>
      <c r="J1942" s="2">
        <v>192233</v>
      </c>
      <c r="K1942" s="2">
        <v>306083</v>
      </c>
    </row>
    <row r="1943" spans="1:11" x14ac:dyDescent="0.3">
      <c r="A1943" s="2">
        <v>19</v>
      </c>
      <c r="B1943" s="2" t="s">
        <v>423</v>
      </c>
      <c r="C1943" s="2">
        <v>109</v>
      </c>
      <c r="D1943" s="2" t="s">
        <v>3205</v>
      </c>
      <c r="E1943" s="2" t="s">
        <v>1382</v>
      </c>
      <c r="F1943" s="2">
        <v>17</v>
      </c>
      <c r="G1943" s="2" t="s">
        <v>19</v>
      </c>
      <c r="H1943" s="2">
        <v>124</v>
      </c>
      <c r="I1943" s="3">
        <v>6.4505053762881504E-4</v>
      </c>
      <c r="J1943" s="2">
        <v>192233</v>
      </c>
      <c r="K1943" s="2">
        <v>306083</v>
      </c>
    </row>
    <row r="1944" spans="1:11" x14ac:dyDescent="0.3">
      <c r="A1944" s="2">
        <v>19</v>
      </c>
      <c r="B1944" s="2" t="s">
        <v>423</v>
      </c>
      <c r="C1944" s="2">
        <v>109</v>
      </c>
      <c r="D1944" s="2" t="s">
        <v>3205</v>
      </c>
      <c r="E1944" s="2" t="s">
        <v>1364</v>
      </c>
      <c r="F1944" s="2">
        <v>18</v>
      </c>
      <c r="G1944" s="2" t="s">
        <v>15</v>
      </c>
      <c r="H1944" s="2">
        <v>134</v>
      </c>
      <c r="I1944" s="3">
        <v>6.9707074227630015E-4</v>
      </c>
      <c r="J1944" s="2">
        <v>192233</v>
      </c>
      <c r="K1944" s="2">
        <v>306083</v>
      </c>
    </row>
    <row r="1945" spans="1:11" x14ac:dyDescent="0.3">
      <c r="A1945" s="2">
        <v>19</v>
      </c>
      <c r="B1945" s="2" t="s">
        <v>423</v>
      </c>
      <c r="C1945" s="2">
        <v>109</v>
      </c>
      <c r="D1945" s="2" t="s">
        <v>3205</v>
      </c>
      <c r="E1945" s="2" t="s">
        <v>1373</v>
      </c>
      <c r="F1945" s="2">
        <v>19</v>
      </c>
      <c r="G1945" s="2" t="s">
        <v>387</v>
      </c>
      <c r="H1945" s="2">
        <v>81</v>
      </c>
      <c r="I1945" s="3">
        <v>4.2136365764462919E-4</v>
      </c>
      <c r="J1945" s="2">
        <v>192233</v>
      </c>
      <c r="K1945" s="2">
        <v>306083</v>
      </c>
    </row>
    <row r="1946" spans="1:11" x14ac:dyDescent="0.3">
      <c r="A1946" s="2">
        <v>19</v>
      </c>
      <c r="B1946" s="2" t="s">
        <v>423</v>
      </c>
      <c r="C1946" s="2">
        <v>109</v>
      </c>
      <c r="D1946" s="2" t="s">
        <v>3205</v>
      </c>
      <c r="E1946" s="2" t="s">
        <v>1374</v>
      </c>
      <c r="F1946" s="2">
        <v>20</v>
      </c>
      <c r="G1946" s="2" t="s">
        <v>19</v>
      </c>
      <c r="H1946" s="2">
        <v>109</v>
      </c>
      <c r="I1946" s="3">
        <v>5.6702023065758743E-4</v>
      </c>
      <c r="J1946" s="2">
        <v>192233</v>
      </c>
      <c r="K1946" s="2">
        <v>306083</v>
      </c>
    </row>
    <row r="1947" spans="1:11" x14ac:dyDescent="0.3">
      <c r="A1947" s="2">
        <v>19</v>
      </c>
      <c r="B1947" s="2" t="s">
        <v>423</v>
      </c>
      <c r="C1947" s="2">
        <v>109</v>
      </c>
      <c r="D1947" s="2" t="s">
        <v>3205</v>
      </c>
      <c r="E1947" s="2" t="s">
        <v>1366</v>
      </c>
      <c r="F1947" s="2">
        <v>21</v>
      </c>
      <c r="G1947" s="2" t="s">
        <v>1113</v>
      </c>
      <c r="H1947" s="2">
        <v>135</v>
      </c>
      <c r="I1947" s="3">
        <v>7.0227276274104859E-4</v>
      </c>
      <c r="J1947" s="2">
        <v>192233</v>
      </c>
      <c r="K1947" s="2">
        <v>306083</v>
      </c>
    </row>
    <row r="1948" spans="1:11" x14ac:dyDescent="0.3">
      <c r="A1948" s="2">
        <v>19</v>
      </c>
      <c r="B1948" s="2" t="s">
        <v>423</v>
      </c>
      <c r="C1948" s="2">
        <v>109</v>
      </c>
      <c r="D1948" s="2" t="s">
        <v>3205</v>
      </c>
      <c r="E1948" s="2" t="s">
        <v>1365</v>
      </c>
      <c r="F1948" s="2">
        <v>22</v>
      </c>
      <c r="G1948" s="2" t="s">
        <v>1049</v>
      </c>
      <c r="H1948" s="2">
        <v>156</v>
      </c>
      <c r="I1948" s="3">
        <v>8.1151519250076735E-4</v>
      </c>
      <c r="J1948" s="2">
        <v>192233</v>
      </c>
      <c r="K1948" s="2">
        <v>306083</v>
      </c>
    </row>
    <row r="1949" spans="1:11" x14ac:dyDescent="0.3">
      <c r="A1949" s="2">
        <v>19</v>
      </c>
      <c r="B1949" s="2" t="s">
        <v>423</v>
      </c>
      <c r="C1949" s="2">
        <v>109</v>
      </c>
      <c r="D1949" s="2" t="s">
        <v>3205</v>
      </c>
      <c r="E1949" s="2" t="s">
        <v>1378</v>
      </c>
      <c r="F1949" s="2">
        <v>23</v>
      </c>
      <c r="G1949" s="2" t="s">
        <v>19</v>
      </c>
      <c r="H1949" s="2">
        <v>66</v>
      </c>
      <c r="I1949" s="3">
        <v>3.4333335067340153E-4</v>
      </c>
      <c r="J1949" s="2">
        <v>192233</v>
      </c>
      <c r="K1949" s="2">
        <v>306083</v>
      </c>
    </row>
    <row r="1950" spans="1:11" x14ac:dyDescent="0.3">
      <c r="A1950" s="2">
        <v>19</v>
      </c>
      <c r="B1950" s="2" t="s">
        <v>423</v>
      </c>
      <c r="C1950" s="2">
        <v>109</v>
      </c>
      <c r="D1950" s="2" t="s">
        <v>3205</v>
      </c>
      <c r="E1950" s="2" t="s">
        <v>1377</v>
      </c>
      <c r="F1950" s="2">
        <v>24</v>
      </c>
      <c r="G1950" s="2" t="s">
        <v>19</v>
      </c>
      <c r="H1950" s="2">
        <v>52</v>
      </c>
      <c r="I1950" s="3">
        <v>2.7050506416692241E-4</v>
      </c>
      <c r="J1950" s="2">
        <v>192233</v>
      </c>
      <c r="K1950" s="2">
        <v>306083</v>
      </c>
    </row>
    <row r="1951" spans="1:11" x14ac:dyDescent="0.3">
      <c r="A1951" s="2">
        <v>18</v>
      </c>
      <c r="B1951" s="2" t="s">
        <v>399</v>
      </c>
      <c r="C1951" s="2">
        <v>110</v>
      </c>
      <c r="D1951" s="2" t="s">
        <v>3201</v>
      </c>
      <c r="E1951" s="2" t="s">
        <v>1335</v>
      </c>
      <c r="F1951" s="2">
        <v>1</v>
      </c>
      <c r="G1951" s="2" t="s">
        <v>9</v>
      </c>
      <c r="H1951" s="2">
        <v>109628</v>
      </c>
      <c r="I1951" s="3">
        <v>0.54652229400973118</v>
      </c>
      <c r="J1951" s="2">
        <v>200592</v>
      </c>
      <c r="K1951" s="2">
        <v>290705</v>
      </c>
    </row>
    <row r="1952" spans="1:11" x14ac:dyDescent="0.3">
      <c r="A1952" s="2">
        <v>18</v>
      </c>
      <c r="B1952" s="2" t="s">
        <v>399</v>
      </c>
      <c r="C1952" s="2">
        <v>110</v>
      </c>
      <c r="D1952" s="2" t="s">
        <v>3201</v>
      </c>
      <c r="E1952" s="2" t="s">
        <v>1334</v>
      </c>
      <c r="F1952" s="2">
        <v>2</v>
      </c>
      <c r="G1952" s="2" t="s">
        <v>7</v>
      </c>
      <c r="H1952" s="2">
        <v>68214</v>
      </c>
      <c r="I1952" s="3">
        <v>0.34006341229959319</v>
      </c>
      <c r="J1952" s="2">
        <v>200592</v>
      </c>
      <c r="K1952" s="2">
        <v>290705</v>
      </c>
    </row>
    <row r="1953" spans="1:11" x14ac:dyDescent="0.3">
      <c r="A1953" s="2">
        <v>18</v>
      </c>
      <c r="B1953" s="2" t="s">
        <v>399</v>
      </c>
      <c r="C1953" s="2">
        <v>110</v>
      </c>
      <c r="D1953" s="2" t="s">
        <v>3201</v>
      </c>
      <c r="E1953" s="2" t="s">
        <v>1343</v>
      </c>
      <c r="F1953" s="2">
        <v>3</v>
      </c>
      <c r="G1953" s="2" t="s">
        <v>1023</v>
      </c>
      <c r="H1953" s="2">
        <v>10970</v>
      </c>
      <c r="I1953" s="3">
        <v>5.4688123155459838E-2</v>
      </c>
      <c r="J1953" s="2">
        <v>200592</v>
      </c>
      <c r="K1953" s="2">
        <v>290705</v>
      </c>
    </row>
    <row r="1954" spans="1:11" x14ac:dyDescent="0.3">
      <c r="A1954" s="2">
        <v>18</v>
      </c>
      <c r="B1954" s="2" t="s">
        <v>399</v>
      </c>
      <c r="C1954" s="2">
        <v>110</v>
      </c>
      <c r="D1954" s="2" t="s">
        <v>3201</v>
      </c>
      <c r="E1954" s="2" t="str">
        <f>"NOTA"&amp;B1954</f>
        <v>NOTAJalna</v>
      </c>
      <c r="F1954" s="2">
        <v>4</v>
      </c>
      <c r="G1954" s="2" t="s">
        <v>22</v>
      </c>
      <c r="H1954" s="2">
        <v>832</v>
      </c>
      <c r="I1954" s="3">
        <v>4.1477227406875646E-3</v>
      </c>
      <c r="J1954" s="2">
        <v>200592</v>
      </c>
      <c r="K1954" s="2">
        <v>290705</v>
      </c>
    </row>
    <row r="1955" spans="1:11" x14ac:dyDescent="0.3">
      <c r="A1955" s="2">
        <v>18</v>
      </c>
      <c r="B1955" s="2" t="s">
        <v>399</v>
      </c>
      <c r="C1955" s="2">
        <v>110</v>
      </c>
      <c r="D1955" s="2" t="s">
        <v>3201</v>
      </c>
      <c r="E1955" s="2" t="s">
        <v>1336</v>
      </c>
      <c r="F1955" s="2">
        <v>5</v>
      </c>
      <c r="G1955" s="2" t="s">
        <v>11</v>
      </c>
      <c r="H1955" s="2">
        <v>1620</v>
      </c>
      <c r="I1955" s="3">
        <v>8.0760947595118447E-3</v>
      </c>
      <c r="J1955" s="2">
        <v>200592</v>
      </c>
      <c r="K1955" s="2">
        <v>290705</v>
      </c>
    </row>
    <row r="1956" spans="1:11" x14ac:dyDescent="0.3">
      <c r="A1956" s="2">
        <v>18</v>
      </c>
      <c r="B1956" s="2" t="s">
        <v>399</v>
      </c>
      <c r="C1956" s="2">
        <v>110</v>
      </c>
      <c r="D1956" s="2" t="s">
        <v>3201</v>
      </c>
      <c r="E1956" s="2" t="s">
        <v>1351</v>
      </c>
      <c r="F1956" s="2">
        <v>6</v>
      </c>
      <c r="G1956" s="2" t="s">
        <v>19</v>
      </c>
      <c r="H1956" s="2">
        <v>1153</v>
      </c>
      <c r="I1956" s="3">
        <v>5.7479859615538007E-3</v>
      </c>
      <c r="J1956" s="2">
        <v>200592</v>
      </c>
      <c r="K1956" s="2">
        <v>290705</v>
      </c>
    </row>
    <row r="1957" spans="1:11" x14ac:dyDescent="0.3">
      <c r="A1957" s="2">
        <v>18</v>
      </c>
      <c r="B1957" s="2" t="s">
        <v>399</v>
      </c>
      <c r="C1957" s="2">
        <v>110</v>
      </c>
      <c r="D1957" s="2" t="s">
        <v>3201</v>
      </c>
      <c r="E1957" s="2" t="s">
        <v>1344</v>
      </c>
      <c r="F1957" s="2">
        <v>7</v>
      </c>
      <c r="G1957" s="2" t="s">
        <v>1319</v>
      </c>
      <c r="H1957" s="2">
        <v>1447</v>
      </c>
      <c r="I1957" s="3">
        <v>7.2136476030948389E-3</v>
      </c>
      <c r="J1957" s="2">
        <v>200592</v>
      </c>
      <c r="K1957" s="2">
        <v>290705</v>
      </c>
    </row>
    <row r="1958" spans="1:11" x14ac:dyDescent="0.3">
      <c r="A1958" s="2">
        <v>18</v>
      </c>
      <c r="B1958" s="2" t="s">
        <v>399</v>
      </c>
      <c r="C1958" s="2">
        <v>110</v>
      </c>
      <c r="D1958" s="2" t="s">
        <v>3201</v>
      </c>
      <c r="E1958" s="2" t="s">
        <v>1353</v>
      </c>
      <c r="F1958" s="2">
        <v>8</v>
      </c>
      <c r="G1958" s="2" t="s">
        <v>19</v>
      </c>
      <c r="H1958" s="2">
        <v>912</v>
      </c>
      <c r="I1958" s="3">
        <v>4.5465422349844457E-3</v>
      </c>
      <c r="J1958" s="2">
        <v>200592</v>
      </c>
      <c r="K1958" s="2">
        <v>290705</v>
      </c>
    </row>
    <row r="1959" spans="1:11" x14ac:dyDescent="0.3">
      <c r="A1959" s="2">
        <v>18</v>
      </c>
      <c r="B1959" s="2" t="s">
        <v>399</v>
      </c>
      <c r="C1959" s="2">
        <v>110</v>
      </c>
      <c r="D1959" s="2" t="s">
        <v>3201</v>
      </c>
      <c r="E1959" s="2" t="s">
        <v>1352</v>
      </c>
      <c r="F1959" s="2">
        <v>9</v>
      </c>
      <c r="G1959" s="2" t="s">
        <v>19</v>
      </c>
      <c r="H1959" s="2">
        <v>831</v>
      </c>
      <c r="I1959" s="3">
        <v>4.1427374970088538E-3</v>
      </c>
      <c r="J1959" s="2">
        <v>200592</v>
      </c>
      <c r="K1959" s="2">
        <v>290705</v>
      </c>
    </row>
    <row r="1960" spans="1:11" x14ac:dyDescent="0.3">
      <c r="A1960" s="2">
        <v>18</v>
      </c>
      <c r="B1960" s="2" t="s">
        <v>399</v>
      </c>
      <c r="C1960" s="2">
        <v>110</v>
      </c>
      <c r="D1960" s="2" t="s">
        <v>3201</v>
      </c>
      <c r="E1960" s="2" t="s">
        <v>1350</v>
      </c>
      <c r="F1960" s="2">
        <v>10</v>
      </c>
      <c r="G1960" s="2" t="s">
        <v>19</v>
      </c>
      <c r="H1960" s="2">
        <v>554</v>
      </c>
      <c r="I1960" s="3">
        <v>2.7618249980059027E-3</v>
      </c>
      <c r="J1960" s="2">
        <v>200592</v>
      </c>
      <c r="K1960" s="2">
        <v>290705</v>
      </c>
    </row>
    <row r="1961" spans="1:11" x14ac:dyDescent="0.3">
      <c r="A1961" s="2">
        <v>18</v>
      </c>
      <c r="B1961" s="2" t="s">
        <v>399</v>
      </c>
      <c r="C1961" s="2">
        <v>110</v>
      </c>
      <c r="D1961" s="2" t="s">
        <v>3201</v>
      </c>
      <c r="E1961" s="2" t="s">
        <v>1347</v>
      </c>
      <c r="F1961" s="2">
        <v>11</v>
      </c>
      <c r="G1961" s="2" t="s">
        <v>19</v>
      </c>
      <c r="H1961" s="2">
        <v>689</v>
      </c>
      <c r="I1961" s="3">
        <v>3.4348328946318895E-3</v>
      </c>
      <c r="J1961" s="2">
        <v>200592</v>
      </c>
      <c r="K1961" s="2">
        <v>290705</v>
      </c>
    </row>
    <row r="1962" spans="1:11" x14ac:dyDescent="0.3">
      <c r="A1962" s="2">
        <v>18</v>
      </c>
      <c r="B1962" s="2" t="s">
        <v>399</v>
      </c>
      <c r="C1962" s="2">
        <v>110</v>
      </c>
      <c r="D1962" s="2" t="s">
        <v>3201</v>
      </c>
      <c r="E1962" s="2" t="s">
        <v>1349</v>
      </c>
      <c r="F1962" s="2">
        <v>12</v>
      </c>
      <c r="G1962" s="2" t="s">
        <v>19</v>
      </c>
      <c r="H1962" s="2">
        <v>544</v>
      </c>
      <c r="I1962" s="3">
        <v>2.7119725612187924E-3</v>
      </c>
      <c r="J1962" s="2">
        <v>200592</v>
      </c>
      <c r="K1962" s="2">
        <v>290705</v>
      </c>
    </row>
    <row r="1963" spans="1:11" x14ac:dyDescent="0.3">
      <c r="A1963" s="2">
        <v>18</v>
      </c>
      <c r="B1963" s="2" t="s">
        <v>399</v>
      </c>
      <c r="C1963" s="2">
        <v>110</v>
      </c>
      <c r="D1963" s="2" t="s">
        <v>3201</v>
      </c>
      <c r="E1963" s="2" t="s">
        <v>1337</v>
      </c>
      <c r="F1963" s="2">
        <v>13</v>
      </c>
      <c r="G1963" s="2" t="s">
        <v>1338</v>
      </c>
      <c r="H1963" s="2">
        <v>581</v>
      </c>
      <c r="I1963" s="3">
        <v>2.8964265773311001E-3</v>
      </c>
      <c r="J1963" s="2">
        <v>200592</v>
      </c>
      <c r="K1963" s="2">
        <v>290705</v>
      </c>
    </row>
    <row r="1964" spans="1:11" x14ac:dyDescent="0.3">
      <c r="A1964" s="2">
        <v>18</v>
      </c>
      <c r="B1964" s="2" t="s">
        <v>399</v>
      </c>
      <c r="C1964" s="2">
        <v>110</v>
      </c>
      <c r="D1964" s="2" t="s">
        <v>3201</v>
      </c>
      <c r="E1964" s="2" t="s">
        <v>1342</v>
      </c>
      <c r="F1964" s="2">
        <v>14</v>
      </c>
      <c r="G1964" s="2" t="s">
        <v>15</v>
      </c>
      <c r="H1964" s="2">
        <v>476</v>
      </c>
      <c r="I1964" s="3">
        <v>2.3729759910664431E-3</v>
      </c>
      <c r="J1964" s="2">
        <v>200592</v>
      </c>
      <c r="K1964" s="2">
        <v>290705</v>
      </c>
    </row>
    <row r="1965" spans="1:11" x14ac:dyDescent="0.3">
      <c r="A1965" s="2">
        <v>18</v>
      </c>
      <c r="B1965" s="2" t="s">
        <v>399</v>
      </c>
      <c r="C1965" s="2">
        <v>110</v>
      </c>
      <c r="D1965" s="2" t="s">
        <v>3201</v>
      </c>
      <c r="E1965" s="2" t="s">
        <v>1348</v>
      </c>
      <c r="F1965" s="2">
        <v>15</v>
      </c>
      <c r="G1965" s="2" t="s">
        <v>19</v>
      </c>
      <c r="H1965" s="2">
        <v>388</v>
      </c>
      <c r="I1965" s="3">
        <v>1.9342745473398739E-3</v>
      </c>
      <c r="J1965" s="2">
        <v>200592</v>
      </c>
      <c r="K1965" s="2">
        <v>290705</v>
      </c>
    </row>
    <row r="1966" spans="1:11" x14ac:dyDescent="0.3">
      <c r="A1966" s="2">
        <v>18</v>
      </c>
      <c r="B1966" s="2" t="s">
        <v>399</v>
      </c>
      <c r="C1966" s="2">
        <v>110</v>
      </c>
      <c r="D1966" s="2" t="s">
        <v>3201</v>
      </c>
      <c r="E1966" s="2" t="s">
        <v>1346</v>
      </c>
      <c r="F1966" s="2">
        <v>16</v>
      </c>
      <c r="G1966" s="2" t="s">
        <v>19</v>
      </c>
      <c r="H1966" s="2">
        <v>393</v>
      </c>
      <c r="I1966" s="3">
        <v>1.9592007657334288E-3</v>
      </c>
      <c r="J1966" s="2">
        <v>200592</v>
      </c>
      <c r="K1966" s="2">
        <v>290705</v>
      </c>
    </row>
    <row r="1967" spans="1:11" x14ac:dyDescent="0.3">
      <c r="A1967" s="2">
        <v>18</v>
      </c>
      <c r="B1967" s="2" t="s">
        <v>399</v>
      </c>
      <c r="C1967" s="2">
        <v>110</v>
      </c>
      <c r="D1967" s="2" t="s">
        <v>3201</v>
      </c>
      <c r="E1967" s="2" t="s">
        <v>1339</v>
      </c>
      <c r="F1967" s="2">
        <v>17</v>
      </c>
      <c r="G1967" s="2" t="s">
        <v>1340</v>
      </c>
      <c r="H1967" s="2">
        <v>364</v>
      </c>
      <c r="I1967" s="3">
        <v>1.8146286990508096E-3</v>
      </c>
      <c r="J1967" s="2">
        <v>200592</v>
      </c>
      <c r="K1967" s="2">
        <v>290705</v>
      </c>
    </row>
    <row r="1968" spans="1:11" x14ac:dyDescent="0.3">
      <c r="A1968" s="2">
        <v>18</v>
      </c>
      <c r="B1968" s="2" t="s">
        <v>399</v>
      </c>
      <c r="C1968" s="2">
        <v>110</v>
      </c>
      <c r="D1968" s="2" t="s">
        <v>3201</v>
      </c>
      <c r="E1968" s="2" t="s">
        <v>1345</v>
      </c>
      <c r="F1968" s="2">
        <v>18</v>
      </c>
      <c r="G1968" s="2" t="s">
        <v>19</v>
      </c>
      <c r="H1968" s="2">
        <v>265</v>
      </c>
      <c r="I1968" s="3">
        <v>1.321089574858419E-3</v>
      </c>
      <c r="J1968" s="2">
        <v>200592</v>
      </c>
      <c r="K1968" s="2">
        <v>290705</v>
      </c>
    </row>
    <row r="1969" spans="1:11" x14ac:dyDescent="0.3">
      <c r="A1969" s="2">
        <v>18</v>
      </c>
      <c r="B1969" s="2" t="s">
        <v>399</v>
      </c>
      <c r="C1969" s="2">
        <v>110</v>
      </c>
      <c r="D1969" s="2" t="s">
        <v>3201</v>
      </c>
      <c r="E1969" s="2" t="s">
        <v>1354</v>
      </c>
      <c r="F1969" s="2">
        <v>19</v>
      </c>
      <c r="G1969" s="2" t="s">
        <v>19</v>
      </c>
      <c r="H1969" s="2">
        <v>271</v>
      </c>
      <c r="I1969" s="3">
        <v>1.3510010369306852E-3</v>
      </c>
      <c r="J1969" s="2">
        <v>200592</v>
      </c>
      <c r="K1969" s="2">
        <v>290705</v>
      </c>
    </row>
    <row r="1970" spans="1:11" x14ac:dyDescent="0.3">
      <c r="A1970" s="2">
        <v>18</v>
      </c>
      <c r="B1970" s="2" t="s">
        <v>399</v>
      </c>
      <c r="C1970" s="2">
        <v>110</v>
      </c>
      <c r="D1970" s="2" t="s">
        <v>3201</v>
      </c>
      <c r="E1970" s="2" t="s">
        <v>1355</v>
      </c>
      <c r="F1970" s="2">
        <v>20</v>
      </c>
      <c r="G1970" s="2" t="s">
        <v>19</v>
      </c>
      <c r="H1970" s="2">
        <v>239</v>
      </c>
      <c r="I1970" s="3">
        <v>1.1914732392119328E-3</v>
      </c>
      <c r="J1970" s="2">
        <v>200592</v>
      </c>
      <c r="K1970" s="2">
        <v>290705</v>
      </c>
    </row>
    <row r="1971" spans="1:11" x14ac:dyDescent="0.3">
      <c r="A1971" s="2">
        <v>18</v>
      </c>
      <c r="B1971" s="2" t="s">
        <v>399</v>
      </c>
      <c r="C1971" s="2">
        <v>110</v>
      </c>
      <c r="D1971" s="2" t="s">
        <v>3201</v>
      </c>
      <c r="E1971" s="2" t="s">
        <v>1341</v>
      </c>
      <c r="F1971" s="2">
        <v>21</v>
      </c>
      <c r="G1971" s="2" t="s">
        <v>1053</v>
      </c>
      <c r="H1971" s="2">
        <v>221</v>
      </c>
      <c r="I1971" s="3">
        <v>1.1017388529951345E-3</v>
      </c>
      <c r="J1971" s="2">
        <v>200592</v>
      </c>
      <c r="K1971" s="2">
        <v>290705</v>
      </c>
    </row>
    <row r="1972" spans="1:11" x14ac:dyDescent="0.3">
      <c r="A1972" s="2">
        <v>19</v>
      </c>
      <c r="B1972" s="2" t="s">
        <v>423</v>
      </c>
      <c r="C1972" s="2">
        <v>111</v>
      </c>
      <c r="D1972" s="2" t="s">
        <v>3206</v>
      </c>
      <c r="E1972" s="2" t="s">
        <v>1362</v>
      </c>
      <c r="F1972" s="2">
        <v>1</v>
      </c>
      <c r="G1972" s="2" t="s">
        <v>1363</v>
      </c>
      <c r="H1972" s="2">
        <v>56023</v>
      </c>
      <c r="I1972" s="3">
        <v>0.27513640672039447</v>
      </c>
      <c r="J1972" s="2">
        <v>203619</v>
      </c>
      <c r="K1972" s="2">
        <v>309288</v>
      </c>
    </row>
    <row r="1973" spans="1:11" x14ac:dyDescent="0.3">
      <c r="A1973" s="2">
        <v>19</v>
      </c>
      <c r="B1973" s="2" t="s">
        <v>423</v>
      </c>
      <c r="C1973" s="2">
        <v>111</v>
      </c>
      <c r="D1973" s="2" t="s">
        <v>3206</v>
      </c>
      <c r="E1973" s="2" t="s">
        <v>1356</v>
      </c>
      <c r="F1973" s="2">
        <v>2</v>
      </c>
      <c r="G1973" s="2" t="s">
        <v>103</v>
      </c>
      <c r="H1973" s="2">
        <v>60082</v>
      </c>
      <c r="I1973" s="3">
        <v>0.29507069576021883</v>
      </c>
      <c r="J1973" s="2">
        <v>203619</v>
      </c>
      <c r="K1973" s="2">
        <v>309288</v>
      </c>
    </row>
    <row r="1974" spans="1:11" x14ac:dyDescent="0.3">
      <c r="A1974" s="2">
        <v>19</v>
      </c>
      <c r="B1974" s="2" t="s">
        <v>423</v>
      </c>
      <c r="C1974" s="2">
        <v>111</v>
      </c>
      <c r="D1974" s="2" t="s">
        <v>3206</v>
      </c>
      <c r="E1974" s="2" t="s">
        <v>1381</v>
      </c>
      <c r="F1974" s="2">
        <v>3</v>
      </c>
      <c r="G1974" s="2" t="s">
        <v>19</v>
      </c>
      <c r="H1974" s="2">
        <v>64393</v>
      </c>
      <c r="I1974" s="3">
        <v>0.31624259032801455</v>
      </c>
      <c r="J1974" s="2">
        <v>203619</v>
      </c>
      <c r="K1974" s="2">
        <v>309288</v>
      </c>
    </row>
    <row r="1975" spans="1:11" x14ac:dyDescent="0.3">
      <c r="A1975" s="2">
        <v>19</v>
      </c>
      <c r="B1975" s="2" t="s">
        <v>423</v>
      </c>
      <c r="C1975" s="2">
        <v>111</v>
      </c>
      <c r="D1975" s="2" t="s">
        <v>3206</v>
      </c>
      <c r="E1975" s="2" t="s">
        <v>1358</v>
      </c>
      <c r="F1975" s="2">
        <v>4</v>
      </c>
      <c r="G1975" s="2" t="s">
        <v>7</v>
      </c>
      <c r="H1975" s="2">
        <v>12781</v>
      </c>
      <c r="I1975" s="3">
        <v>6.2769191480166395E-2</v>
      </c>
      <c r="J1975" s="2">
        <v>203619</v>
      </c>
      <c r="K1975" s="2">
        <v>309288</v>
      </c>
    </row>
    <row r="1976" spans="1:11" x14ac:dyDescent="0.3">
      <c r="A1976" s="2">
        <v>19</v>
      </c>
      <c r="B1976" s="2" t="s">
        <v>423</v>
      </c>
      <c r="C1976" s="2">
        <v>111</v>
      </c>
      <c r="D1976" s="2" t="s">
        <v>3206</v>
      </c>
      <c r="E1976" s="2" t="s">
        <v>1375</v>
      </c>
      <c r="F1976" s="2">
        <v>5</v>
      </c>
      <c r="G1976" s="2" t="s">
        <v>19</v>
      </c>
      <c r="H1976" s="2">
        <v>1104</v>
      </c>
      <c r="I1976" s="3">
        <v>5.4218908844459509E-3</v>
      </c>
      <c r="J1976" s="2">
        <v>203619</v>
      </c>
      <c r="K1976" s="2">
        <v>309288</v>
      </c>
    </row>
    <row r="1977" spans="1:11" x14ac:dyDescent="0.3">
      <c r="A1977" s="2">
        <v>19</v>
      </c>
      <c r="B1977" s="2" t="s">
        <v>423</v>
      </c>
      <c r="C1977" s="2">
        <v>111</v>
      </c>
      <c r="D1977" s="2" t="s">
        <v>3206</v>
      </c>
      <c r="E1977" s="2" t="s">
        <v>1380</v>
      </c>
      <c r="F1977" s="2">
        <v>5</v>
      </c>
      <c r="G1977" s="2" t="s">
        <v>19</v>
      </c>
      <c r="H1977" s="2">
        <v>453</v>
      </c>
      <c r="I1977" s="3">
        <v>2.2247432705199415E-3</v>
      </c>
      <c r="J1977" s="2">
        <v>203619</v>
      </c>
      <c r="K1977" s="2">
        <v>309288</v>
      </c>
    </row>
    <row r="1978" spans="1:11" x14ac:dyDescent="0.3">
      <c r="A1978" s="2">
        <v>19</v>
      </c>
      <c r="B1978" s="2" t="s">
        <v>423</v>
      </c>
      <c r="C1978" s="2">
        <v>111</v>
      </c>
      <c r="D1978" s="2" t="s">
        <v>3206</v>
      </c>
      <c r="E1978" s="2" t="str">
        <f>"NOTA"&amp;B1978</f>
        <v>NOTAAurangabad</v>
      </c>
      <c r="F1978" s="2">
        <v>6</v>
      </c>
      <c r="G1978" s="2" t="s">
        <v>22</v>
      </c>
      <c r="H1978" s="2">
        <v>791</v>
      </c>
      <c r="I1978" s="3">
        <v>3.8847062405767633E-3</v>
      </c>
      <c r="J1978" s="2">
        <v>203619</v>
      </c>
      <c r="K1978" s="2">
        <v>309288</v>
      </c>
    </row>
    <row r="1979" spans="1:11" x14ac:dyDescent="0.3">
      <c r="A1979" s="2">
        <v>19</v>
      </c>
      <c r="B1979" s="2" t="s">
        <v>423</v>
      </c>
      <c r="C1979" s="2">
        <v>111</v>
      </c>
      <c r="D1979" s="2" t="s">
        <v>3206</v>
      </c>
      <c r="E1979" s="2" t="s">
        <v>1357</v>
      </c>
      <c r="F1979" s="2">
        <v>7</v>
      </c>
      <c r="G1979" s="2" t="s">
        <v>11</v>
      </c>
      <c r="H1979" s="2">
        <v>935</v>
      </c>
      <c r="I1979" s="3">
        <v>4.5919093994175398E-3</v>
      </c>
      <c r="J1979" s="2">
        <v>203619</v>
      </c>
      <c r="K1979" s="2">
        <v>309288</v>
      </c>
    </row>
    <row r="1980" spans="1:11" x14ac:dyDescent="0.3">
      <c r="A1980" s="2">
        <v>19</v>
      </c>
      <c r="B1980" s="2" t="s">
        <v>423</v>
      </c>
      <c r="C1980" s="2">
        <v>111</v>
      </c>
      <c r="D1980" s="2" t="s">
        <v>3206</v>
      </c>
      <c r="E1980" s="2" t="s">
        <v>1369</v>
      </c>
      <c r="F1980" s="2">
        <v>8</v>
      </c>
      <c r="G1980" s="2" t="s">
        <v>1370</v>
      </c>
      <c r="H1980" s="2">
        <v>1130</v>
      </c>
      <c r="I1980" s="3">
        <v>5.5495803436810907E-3</v>
      </c>
      <c r="J1980" s="2">
        <v>203619</v>
      </c>
      <c r="K1980" s="2">
        <v>309288</v>
      </c>
    </row>
    <row r="1981" spans="1:11" x14ac:dyDescent="0.3">
      <c r="A1981" s="2">
        <v>19</v>
      </c>
      <c r="B1981" s="2" t="s">
        <v>423</v>
      </c>
      <c r="C1981" s="2">
        <v>111</v>
      </c>
      <c r="D1981" s="2" t="s">
        <v>3206</v>
      </c>
      <c r="E1981" s="2" t="s">
        <v>1376</v>
      </c>
      <c r="F1981" s="2">
        <v>9</v>
      </c>
      <c r="G1981" s="2" t="s">
        <v>19</v>
      </c>
      <c r="H1981" s="2">
        <v>730</v>
      </c>
      <c r="I1981" s="3">
        <v>3.5851271246789347E-3</v>
      </c>
      <c r="J1981" s="2">
        <v>203619</v>
      </c>
      <c r="K1981" s="2">
        <v>309288</v>
      </c>
    </row>
    <row r="1982" spans="1:11" x14ac:dyDescent="0.3">
      <c r="A1982" s="2">
        <v>19</v>
      </c>
      <c r="B1982" s="2" t="s">
        <v>423</v>
      </c>
      <c r="C1982" s="2">
        <v>111</v>
      </c>
      <c r="D1982" s="2" t="s">
        <v>3206</v>
      </c>
      <c r="E1982" s="2" t="s">
        <v>1367</v>
      </c>
      <c r="F1982" s="2">
        <v>10</v>
      </c>
      <c r="G1982" s="2" t="s">
        <v>1368</v>
      </c>
      <c r="H1982" s="2">
        <v>594</v>
      </c>
      <c r="I1982" s="3">
        <v>2.9172130302182017E-3</v>
      </c>
      <c r="J1982" s="2">
        <v>203619</v>
      </c>
      <c r="K1982" s="2">
        <v>309288</v>
      </c>
    </row>
    <row r="1983" spans="1:11" x14ac:dyDescent="0.3">
      <c r="A1983" s="2">
        <v>19</v>
      </c>
      <c r="B1983" s="2" t="s">
        <v>423</v>
      </c>
      <c r="C1983" s="2">
        <v>111</v>
      </c>
      <c r="D1983" s="2" t="s">
        <v>3206</v>
      </c>
      <c r="E1983" s="2" t="s">
        <v>1361</v>
      </c>
      <c r="F1983" s="2">
        <v>11</v>
      </c>
      <c r="G1983" s="2" t="s">
        <v>1053</v>
      </c>
      <c r="H1983" s="2">
        <v>547</v>
      </c>
      <c r="I1983" s="3">
        <v>2.6863897769854482E-3</v>
      </c>
      <c r="J1983" s="2">
        <v>203619</v>
      </c>
      <c r="K1983" s="2">
        <v>309288</v>
      </c>
    </row>
    <row r="1984" spans="1:11" x14ac:dyDescent="0.3">
      <c r="A1984" s="2">
        <v>19</v>
      </c>
      <c r="B1984" s="2" t="s">
        <v>423</v>
      </c>
      <c r="C1984" s="2">
        <v>111</v>
      </c>
      <c r="D1984" s="2" t="s">
        <v>3206</v>
      </c>
      <c r="E1984" s="2" t="s">
        <v>1337</v>
      </c>
      <c r="F1984" s="2">
        <v>13</v>
      </c>
      <c r="G1984" s="2" t="s">
        <v>1338</v>
      </c>
      <c r="H1984" s="2">
        <v>443</v>
      </c>
      <c r="I1984" s="3">
        <v>2.1756319400448878E-3</v>
      </c>
      <c r="J1984" s="2">
        <v>203619</v>
      </c>
      <c r="K1984" s="2">
        <v>309288</v>
      </c>
    </row>
    <row r="1985" spans="1:11" x14ac:dyDescent="0.3">
      <c r="A1985" s="2">
        <v>19</v>
      </c>
      <c r="B1985" s="2" t="s">
        <v>423</v>
      </c>
      <c r="C1985" s="2">
        <v>111</v>
      </c>
      <c r="D1985" s="2" t="s">
        <v>3206</v>
      </c>
      <c r="E1985" s="2" t="s">
        <v>1371</v>
      </c>
      <c r="F1985" s="2">
        <v>14</v>
      </c>
      <c r="G1985" s="2" t="s">
        <v>1372</v>
      </c>
      <c r="H1985" s="2">
        <v>370</v>
      </c>
      <c r="I1985" s="3">
        <v>1.8171192275769942E-3</v>
      </c>
      <c r="J1985" s="2">
        <v>203619</v>
      </c>
      <c r="K1985" s="2">
        <v>309288</v>
      </c>
    </row>
    <row r="1986" spans="1:11" x14ac:dyDescent="0.3">
      <c r="A1986" s="2">
        <v>19</v>
      </c>
      <c r="B1986" s="2" t="s">
        <v>423</v>
      </c>
      <c r="C1986" s="2">
        <v>111</v>
      </c>
      <c r="D1986" s="2" t="s">
        <v>3206</v>
      </c>
      <c r="E1986" s="2" t="s">
        <v>1379</v>
      </c>
      <c r="F1986" s="2">
        <v>15</v>
      </c>
      <c r="G1986" s="2" t="s">
        <v>19</v>
      </c>
      <c r="H1986" s="2">
        <v>452</v>
      </c>
      <c r="I1986" s="3">
        <v>2.2198321374724364E-3</v>
      </c>
      <c r="J1986" s="2">
        <v>203619</v>
      </c>
      <c r="K1986" s="2">
        <v>309288</v>
      </c>
    </row>
    <row r="1987" spans="1:11" x14ac:dyDescent="0.3">
      <c r="A1987" s="2">
        <v>19</v>
      </c>
      <c r="B1987" s="2" t="s">
        <v>423</v>
      </c>
      <c r="C1987" s="2">
        <v>111</v>
      </c>
      <c r="D1987" s="2" t="s">
        <v>3206</v>
      </c>
      <c r="E1987" s="2" t="s">
        <v>1359</v>
      </c>
      <c r="F1987" s="2">
        <v>16</v>
      </c>
      <c r="G1987" s="2" t="s">
        <v>1360</v>
      </c>
      <c r="H1987" s="2">
        <v>403</v>
      </c>
      <c r="I1987" s="3">
        <v>1.9791866181446721E-3</v>
      </c>
      <c r="J1987" s="2">
        <v>203619</v>
      </c>
      <c r="K1987" s="2">
        <v>309288</v>
      </c>
    </row>
    <row r="1988" spans="1:11" x14ac:dyDescent="0.3">
      <c r="A1988" s="2">
        <v>19</v>
      </c>
      <c r="B1988" s="2" t="s">
        <v>423</v>
      </c>
      <c r="C1988" s="2">
        <v>111</v>
      </c>
      <c r="D1988" s="2" t="s">
        <v>3206</v>
      </c>
      <c r="E1988" s="2" t="s">
        <v>1382</v>
      </c>
      <c r="F1988" s="2">
        <v>17</v>
      </c>
      <c r="G1988" s="2" t="s">
        <v>19</v>
      </c>
      <c r="H1988" s="2">
        <v>439</v>
      </c>
      <c r="I1988" s="3">
        <v>2.155987407854866E-3</v>
      </c>
      <c r="J1988" s="2">
        <v>203619</v>
      </c>
      <c r="K1988" s="2">
        <v>309288</v>
      </c>
    </row>
    <row r="1989" spans="1:11" x14ac:dyDescent="0.3">
      <c r="A1989" s="2">
        <v>19</v>
      </c>
      <c r="B1989" s="2" t="s">
        <v>423</v>
      </c>
      <c r="C1989" s="2">
        <v>111</v>
      </c>
      <c r="D1989" s="2" t="s">
        <v>3206</v>
      </c>
      <c r="E1989" s="2" t="s">
        <v>1364</v>
      </c>
      <c r="F1989" s="2">
        <v>18</v>
      </c>
      <c r="G1989" s="2" t="s">
        <v>15</v>
      </c>
      <c r="H1989" s="2">
        <v>401</v>
      </c>
      <c r="I1989" s="3">
        <v>1.9693643520496615E-3</v>
      </c>
      <c r="J1989" s="2">
        <v>203619</v>
      </c>
      <c r="K1989" s="2">
        <v>309288</v>
      </c>
    </row>
    <row r="1990" spans="1:11" x14ac:dyDescent="0.3">
      <c r="A1990" s="2">
        <v>19</v>
      </c>
      <c r="B1990" s="2" t="s">
        <v>423</v>
      </c>
      <c r="C1990" s="2">
        <v>111</v>
      </c>
      <c r="D1990" s="2" t="s">
        <v>3206</v>
      </c>
      <c r="E1990" s="2" t="s">
        <v>1373</v>
      </c>
      <c r="F1990" s="2">
        <v>19</v>
      </c>
      <c r="G1990" s="2" t="s">
        <v>387</v>
      </c>
      <c r="H1990" s="2">
        <v>355</v>
      </c>
      <c r="I1990" s="3">
        <v>1.7434522318644135E-3</v>
      </c>
      <c r="J1990" s="2">
        <v>203619</v>
      </c>
      <c r="K1990" s="2">
        <v>309288</v>
      </c>
    </row>
    <row r="1991" spans="1:11" x14ac:dyDescent="0.3">
      <c r="A1991" s="2">
        <v>19</v>
      </c>
      <c r="B1991" s="2" t="s">
        <v>423</v>
      </c>
      <c r="C1991" s="2">
        <v>111</v>
      </c>
      <c r="D1991" s="2" t="s">
        <v>3206</v>
      </c>
      <c r="E1991" s="2" t="s">
        <v>1374</v>
      </c>
      <c r="F1991" s="2">
        <v>20</v>
      </c>
      <c r="G1991" s="2" t="s">
        <v>19</v>
      </c>
      <c r="H1991" s="2">
        <v>293</v>
      </c>
      <c r="I1991" s="3">
        <v>1.4389619829190793E-3</v>
      </c>
      <c r="J1991" s="2">
        <v>203619</v>
      </c>
      <c r="K1991" s="2">
        <v>309288</v>
      </c>
    </row>
    <row r="1992" spans="1:11" x14ac:dyDescent="0.3">
      <c r="A1992" s="2">
        <v>19</v>
      </c>
      <c r="B1992" s="2" t="s">
        <v>423</v>
      </c>
      <c r="C1992" s="2">
        <v>111</v>
      </c>
      <c r="D1992" s="2" t="s">
        <v>3206</v>
      </c>
      <c r="E1992" s="2" t="s">
        <v>1366</v>
      </c>
      <c r="F1992" s="2">
        <v>21</v>
      </c>
      <c r="G1992" s="2" t="s">
        <v>1113</v>
      </c>
      <c r="H1992" s="2">
        <v>246</v>
      </c>
      <c r="I1992" s="3">
        <v>1.208138729686326E-3</v>
      </c>
      <c r="J1992" s="2">
        <v>203619</v>
      </c>
      <c r="K1992" s="2">
        <v>309288</v>
      </c>
    </row>
    <row r="1993" spans="1:11" x14ac:dyDescent="0.3">
      <c r="A1993" s="2">
        <v>19</v>
      </c>
      <c r="B1993" s="2" t="s">
        <v>423</v>
      </c>
      <c r="C1993" s="2">
        <v>111</v>
      </c>
      <c r="D1993" s="2" t="s">
        <v>3206</v>
      </c>
      <c r="E1993" s="2" t="s">
        <v>1365</v>
      </c>
      <c r="F1993" s="2">
        <v>22</v>
      </c>
      <c r="G1993" s="2" t="s">
        <v>1049</v>
      </c>
      <c r="H1993" s="2">
        <v>266</v>
      </c>
      <c r="I1993" s="3">
        <v>1.3063613906364338E-3</v>
      </c>
      <c r="J1993" s="2">
        <v>203619</v>
      </c>
      <c r="K1993" s="2">
        <v>309288</v>
      </c>
    </row>
    <row r="1994" spans="1:11" x14ac:dyDescent="0.3">
      <c r="A1994" s="2">
        <v>19</v>
      </c>
      <c r="B1994" s="2" t="s">
        <v>423</v>
      </c>
      <c r="C1994" s="2">
        <v>111</v>
      </c>
      <c r="D1994" s="2" t="s">
        <v>3206</v>
      </c>
      <c r="E1994" s="2" t="s">
        <v>1378</v>
      </c>
      <c r="F1994" s="2">
        <v>23</v>
      </c>
      <c r="G1994" s="2" t="s">
        <v>19</v>
      </c>
      <c r="H1994" s="2">
        <v>184</v>
      </c>
      <c r="I1994" s="3">
        <v>9.0364848074099178E-4</v>
      </c>
      <c r="J1994" s="2">
        <v>203619</v>
      </c>
      <c r="K1994" s="2">
        <v>309288</v>
      </c>
    </row>
    <row r="1995" spans="1:11" x14ac:dyDescent="0.3">
      <c r="A1995" s="2">
        <v>19</v>
      </c>
      <c r="B1995" s="2" t="s">
        <v>423</v>
      </c>
      <c r="C1995" s="2">
        <v>111</v>
      </c>
      <c r="D1995" s="2" t="s">
        <v>3206</v>
      </c>
      <c r="E1995" s="2" t="s">
        <v>1377</v>
      </c>
      <c r="F1995" s="2">
        <v>24</v>
      </c>
      <c r="G1995" s="2" t="s">
        <v>19</v>
      </c>
      <c r="H1995" s="2">
        <v>204</v>
      </c>
      <c r="I1995" s="3">
        <v>1.0018711416910995E-3</v>
      </c>
      <c r="J1995" s="2">
        <v>203619</v>
      </c>
      <c r="K1995" s="2">
        <v>309288</v>
      </c>
    </row>
    <row r="1996" spans="1:11" x14ac:dyDescent="0.3">
      <c r="A1996" s="2">
        <v>19</v>
      </c>
      <c r="B1996" s="2" t="s">
        <v>423</v>
      </c>
      <c r="C1996" s="2">
        <v>112</v>
      </c>
      <c r="D1996" s="2" t="s">
        <v>3207</v>
      </c>
      <c r="E1996" s="2" t="s">
        <v>1362</v>
      </c>
      <c r="F1996" s="2">
        <v>1</v>
      </c>
      <c r="G1996" s="2" t="s">
        <v>1363</v>
      </c>
      <c r="H1996" s="2">
        <v>35462</v>
      </c>
      <c r="I1996" s="3">
        <v>0.18588681777200008</v>
      </c>
      <c r="J1996" s="2">
        <v>190772</v>
      </c>
      <c r="K1996" s="2">
        <v>307723</v>
      </c>
    </row>
    <row r="1997" spans="1:11" x14ac:dyDescent="0.3">
      <c r="A1997" s="2">
        <v>19</v>
      </c>
      <c r="B1997" s="2" t="s">
        <v>423</v>
      </c>
      <c r="C1997" s="2">
        <v>112</v>
      </c>
      <c r="D1997" s="2" t="s">
        <v>3207</v>
      </c>
      <c r="E1997" s="2" t="s">
        <v>1356</v>
      </c>
      <c r="F1997" s="2">
        <v>2</v>
      </c>
      <c r="G1997" s="2" t="s">
        <v>103</v>
      </c>
      <c r="H1997" s="2">
        <v>66671</v>
      </c>
      <c r="I1997" s="3">
        <v>0.34948000754827752</v>
      </c>
      <c r="J1997" s="2">
        <v>190772</v>
      </c>
      <c r="K1997" s="2">
        <v>307723</v>
      </c>
    </row>
    <row r="1998" spans="1:11" x14ac:dyDescent="0.3">
      <c r="A1998" s="2">
        <v>19</v>
      </c>
      <c r="B1998" s="2" t="s">
        <v>423</v>
      </c>
      <c r="C1998" s="2">
        <v>112</v>
      </c>
      <c r="D1998" s="2" t="s">
        <v>3207</v>
      </c>
      <c r="E1998" s="2" t="s">
        <v>1381</v>
      </c>
      <c r="F1998" s="2">
        <v>3</v>
      </c>
      <c r="G1998" s="2" t="s">
        <v>19</v>
      </c>
      <c r="H1998" s="2">
        <v>55554</v>
      </c>
      <c r="I1998" s="3">
        <v>0.29120625668337075</v>
      </c>
      <c r="J1998" s="2">
        <v>190772</v>
      </c>
      <c r="K1998" s="2">
        <v>307723</v>
      </c>
    </row>
    <row r="1999" spans="1:11" x14ac:dyDescent="0.3">
      <c r="A1999" s="2">
        <v>19</v>
      </c>
      <c r="B1999" s="2" t="s">
        <v>423</v>
      </c>
      <c r="C1999" s="2">
        <v>112</v>
      </c>
      <c r="D1999" s="2" t="s">
        <v>3207</v>
      </c>
      <c r="E1999" s="2" t="s">
        <v>1358</v>
      </c>
      <c r="F1999" s="2">
        <v>4</v>
      </c>
      <c r="G1999" s="2" t="s">
        <v>7</v>
      </c>
      <c r="H1999" s="2">
        <v>23876</v>
      </c>
      <c r="I1999" s="3">
        <v>0.12515463485207473</v>
      </c>
      <c r="J1999" s="2">
        <v>190772</v>
      </c>
      <c r="K1999" s="2">
        <v>307723</v>
      </c>
    </row>
    <row r="2000" spans="1:11" x14ac:dyDescent="0.3">
      <c r="A2000" s="2">
        <v>19</v>
      </c>
      <c r="B2000" s="2" t="s">
        <v>423</v>
      </c>
      <c r="C2000" s="2">
        <v>112</v>
      </c>
      <c r="D2000" s="2" t="s">
        <v>3207</v>
      </c>
      <c r="E2000" s="2" t="s">
        <v>1375</v>
      </c>
      <c r="F2000" s="2">
        <v>5</v>
      </c>
      <c r="G2000" s="2" t="s">
        <v>19</v>
      </c>
      <c r="H2000" s="2">
        <v>958</v>
      </c>
      <c r="I2000" s="3">
        <v>5.0217012978843855E-3</v>
      </c>
      <c r="J2000" s="2">
        <v>190772</v>
      </c>
      <c r="K2000" s="2">
        <v>307723</v>
      </c>
    </row>
    <row r="2001" spans="1:11" x14ac:dyDescent="0.3">
      <c r="A2001" s="2">
        <v>19</v>
      </c>
      <c r="B2001" s="2" t="s">
        <v>423</v>
      </c>
      <c r="C2001" s="2">
        <v>112</v>
      </c>
      <c r="D2001" s="2" t="s">
        <v>3207</v>
      </c>
      <c r="E2001" s="2" t="s">
        <v>1380</v>
      </c>
      <c r="F2001" s="2">
        <v>5</v>
      </c>
      <c r="G2001" s="2" t="s">
        <v>19</v>
      </c>
      <c r="H2001" s="2">
        <v>390</v>
      </c>
      <c r="I2001" s="3">
        <v>2.044325163021827E-3</v>
      </c>
      <c r="J2001" s="2">
        <v>190772</v>
      </c>
      <c r="K2001" s="2">
        <v>307723</v>
      </c>
    </row>
    <row r="2002" spans="1:11" x14ac:dyDescent="0.3">
      <c r="A2002" s="2">
        <v>19</v>
      </c>
      <c r="B2002" s="2" t="s">
        <v>423</v>
      </c>
      <c r="C2002" s="2">
        <v>112</v>
      </c>
      <c r="D2002" s="2" t="s">
        <v>3207</v>
      </c>
      <c r="E2002" s="2" t="str">
        <f>"NOTA"&amp;B2002</f>
        <v>NOTAAurangabad</v>
      </c>
      <c r="F2002" s="2">
        <v>6</v>
      </c>
      <c r="G2002" s="2" t="s">
        <v>22</v>
      </c>
      <c r="H2002" s="2">
        <v>634</v>
      </c>
      <c r="I2002" s="3">
        <v>3.3233388547585598E-3</v>
      </c>
      <c r="J2002" s="2">
        <v>190772</v>
      </c>
      <c r="K2002" s="2">
        <v>307723</v>
      </c>
    </row>
    <row r="2003" spans="1:11" x14ac:dyDescent="0.3">
      <c r="A2003" s="2">
        <v>19</v>
      </c>
      <c r="B2003" s="2" t="s">
        <v>423</v>
      </c>
      <c r="C2003" s="2">
        <v>112</v>
      </c>
      <c r="D2003" s="2" t="s">
        <v>3207</v>
      </c>
      <c r="E2003" s="2" t="s">
        <v>1357</v>
      </c>
      <c r="F2003" s="2">
        <v>7</v>
      </c>
      <c r="G2003" s="2" t="s">
        <v>11</v>
      </c>
      <c r="H2003" s="2">
        <v>900</v>
      </c>
      <c r="I2003" s="3">
        <v>4.717673453127293E-3</v>
      </c>
      <c r="J2003" s="2">
        <v>190772</v>
      </c>
      <c r="K2003" s="2">
        <v>307723</v>
      </c>
    </row>
    <row r="2004" spans="1:11" x14ac:dyDescent="0.3">
      <c r="A2004" s="2">
        <v>19</v>
      </c>
      <c r="B2004" s="2" t="s">
        <v>423</v>
      </c>
      <c r="C2004" s="2">
        <v>112</v>
      </c>
      <c r="D2004" s="2" t="s">
        <v>3207</v>
      </c>
      <c r="E2004" s="2" t="s">
        <v>1369</v>
      </c>
      <c r="F2004" s="2">
        <v>8</v>
      </c>
      <c r="G2004" s="2" t="s">
        <v>1370</v>
      </c>
      <c r="H2004" s="2">
        <v>854</v>
      </c>
      <c r="I2004" s="3">
        <v>4.476547921078565E-3</v>
      </c>
      <c r="J2004" s="2">
        <v>190772</v>
      </c>
      <c r="K2004" s="2">
        <v>307723</v>
      </c>
    </row>
    <row r="2005" spans="1:11" x14ac:dyDescent="0.3">
      <c r="A2005" s="2">
        <v>19</v>
      </c>
      <c r="B2005" s="2" t="s">
        <v>423</v>
      </c>
      <c r="C2005" s="2">
        <v>112</v>
      </c>
      <c r="D2005" s="2" t="s">
        <v>3207</v>
      </c>
      <c r="E2005" s="2" t="s">
        <v>1376</v>
      </c>
      <c r="F2005" s="2">
        <v>9</v>
      </c>
      <c r="G2005" s="2" t="s">
        <v>19</v>
      </c>
      <c r="H2005" s="2">
        <v>750</v>
      </c>
      <c r="I2005" s="3">
        <v>3.9313945442727444E-3</v>
      </c>
      <c r="J2005" s="2">
        <v>190772</v>
      </c>
      <c r="K2005" s="2">
        <v>307723</v>
      </c>
    </row>
    <row r="2006" spans="1:11" x14ac:dyDescent="0.3">
      <c r="A2006" s="2">
        <v>19</v>
      </c>
      <c r="B2006" s="2" t="s">
        <v>423</v>
      </c>
      <c r="C2006" s="2">
        <v>112</v>
      </c>
      <c r="D2006" s="2" t="s">
        <v>3207</v>
      </c>
      <c r="E2006" s="2" t="s">
        <v>1367</v>
      </c>
      <c r="F2006" s="2">
        <v>10</v>
      </c>
      <c r="G2006" s="2" t="s">
        <v>1368</v>
      </c>
      <c r="H2006" s="2">
        <v>476</v>
      </c>
      <c r="I2006" s="3">
        <v>2.4951250707651016E-3</v>
      </c>
      <c r="J2006" s="2">
        <v>190772</v>
      </c>
      <c r="K2006" s="2">
        <v>307723</v>
      </c>
    </row>
    <row r="2007" spans="1:11" x14ac:dyDescent="0.3">
      <c r="A2007" s="2">
        <v>19</v>
      </c>
      <c r="B2007" s="2" t="s">
        <v>423</v>
      </c>
      <c r="C2007" s="2">
        <v>112</v>
      </c>
      <c r="D2007" s="2" t="s">
        <v>3207</v>
      </c>
      <c r="E2007" s="2" t="s">
        <v>1361</v>
      </c>
      <c r="F2007" s="2">
        <v>11</v>
      </c>
      <c r="G2007" s="2" t="s">
        <v>1053</v>
      </c>
      <c r="H2007" s="2">
        <v>429</v>
      </c>
      <c r="I2007" s="3">
        <v>2.2487576793240099E-3</v>
      </c>
      <c r="J2007" s="2">
        <v>190772</v>
      </c>
      <c r="K2007" s="2">
        <v>307723</v>
      </c>
    </row>
    <row r="2008" spans="1:11" x14ac:dyDescent="0.3">
      <c r="A2008" s="2">
        <v>19</v>
      </c>
      <c r="B2008" s="2" t="s">
        <v>423</v>
      </c>
      <c r="C2008" s="2">
        <v>112</v>
      </c>
      <c r="D2008" s="2" t="s">
        <v>3207</v>
      </c>
      <c r="E2008" s="2" t="s">
        <v>1337</v>
      </c>
      <c r="F2008" s="2">
        <v>13</v>
      </c>
      <c r="G2008" s="2" t="s">
        <v>1338</v>
      </c>
      <c r="H2008" s="2">
        <v>353</v>
      </c>
      <c r="I2008" s="3">
        <v>1.8503763655043717E-3</v>
      </c>
      <c r="J2008" s="2">
        <v>190772</v>
      </c>
      <c r="K2008" s="2">
        <v>307723</v>
      </c>
    </row>
    <row r="2009" spans="1:11" x14ac:dyDescent="0.3">
      <c r="A2009" s="2">
        <v>19</v>
      </c>
      <c r="B2009" s="2" t="s">
        <v>423</v>
      </c>
      <c r="C2009" s="2">
        <v>112</v>
      </c>
      <c r="D2009" s="2" t="s">
        <v>3207</v>
      </c>
      <c r="E2009" s="2" t="s">
        <v>1371</v>
      </c>
      <c r="F2009" s="2">
        <v>14</v>
      </c>
      <c r="G2009" s="2" t="s">
        <v>1372</v>
      </c>
      <c r="H2009" s="2">
        <v>467</v>
      </c>
      <c r="I2009" s="3">
        <v>2.4479483362338287E-3</v>
      </c>
      <c r="J2009" s="2">
        <v>190772</v>
      </c>
      <c r="K2009" s="2">
        <v>307723</v>
      </c>
    </row>
    <row r="2010" spans="1:11" x14ac:dyDescent="0.3">
      <c r="A2010" s="2">
        <v>19</v>
      </c>
      <c r="B2010" s="2" t="s">
        <v>423</v>
      </c>
      <c r="C2010" s="2">
        <v>112</v>
      </c>
      <c r="D2010" s="2" t="s">
        <v>3207</v>
      </c>
      <c r="E2010" s="2" t="s">
        <v>1379</v>
      </c>
      <c r="F2010" s="2">
        <v>15</v>
      </c>
      <c r="G2010" s="2" t="s">
        <v>19</v>
      </c>
      <c r="H2010" s="2">
        <v>387</v>
      </c>
      <c r="I2010" s="3">
        <v>2.0285995848447363E-3</v>
      </c>
      <c r="J2010" s="2">
        <v>190772</v>
      </c>
      <c r="K2010" s="2">
        <v>307723</v>
      </c>
    </row>
    <row r="2011" spans="1:11" x14ac:dyDescent="0.3">
      <c r="A2011" s="2">
        <v>19</v>
      </c>
      <c r="B2011" s="2" t="s">
        <v>423</v>
      </c>
      <c r="C2011" s="2">
        <v>112</v>
      </c>
      <c r="D2011" s="2" t="s">
        <v>3207</v>
      </c>
      <c r="E2011" s="2" t="s">
        <v>1359</v>
      </c>
      <c r="F2011" s="2">
        <v>16</v>
      </c>
      <c r="G2011" s="2" t="s">
        <v>1360</v>
      </c>
      <c r="H2011" s="2">
        <v>395</v>
      </c>
      <c r="I2011" s="3">
        <v>2.0705344599836455E-3</v>
      </c>
      <c r="J2011" s="2">
        <v>190772</v>
      </c>
      <c r="K2011" s="2">
        <v>307723</v>
      </c>
    </row>
    <row r="2012" spans="1:11" x14ac:dyDescent="0.3">
      <c r="A2012" s="2">
        <v>19</v>
      </c>
      <c r="B2012" s="2" t="s">
        <v>423</v>
      </c>
      <c r="C2012" s="2">
        <v>112</v>
      </c>
      <c r="D2012" s="2" t="s">
        <v>3207</v>
      </c>
      <c r="E2012" s="2" t="s">
        <v>1382</v>
      </c>
      <c r="F2012" s="2">
        <v>17</v>
      </c>
      <c r="G2012" s="2" t="s">
        <v>19</v>
      </c>
      <c r="H2012" s="2">
        <v>332</v>
      </c>
      <c r="I2012" s="3">
        <v>1.7402973182647349E-3</v>
      </c>
      <c r="J2012" s="2">
        <v>190772</v>
      </c>
      <c r="K2012" s="2">
        <v>307723</v>
      </c>
    </row>
    <row r="2013" spans="1:11" x14ac:dyDescent="0.3">
      <c r="A2013" s="2">
        <v>19</v>
      </c>
      <c r="B2013" s="2" t="s">
        <v>423</v>
      </c>
      <c r="C2013" s="2">
        <v>112</v>
      </c>
      <c r="D2013" s="2" t="s">
        <v>3207</v>
      </c>
      <c r="E2013" s="2" t="s">
        <v>1364</v>
      </c>
      <c r="F2013" s="2">
        <v>18</v>
      </c>
      <c r="G2013" s="2" t="s">
        <v>15</v>
      </c>
      <c r="H2013" s="2">
        <v>307</v>
      </c>
      <c r="I2013" s="3">
        <v>1.6092508334556435E-3</v>
      </c>
      <c r="J2013" s="2">
        <v>190772</v>
      </c>
      <c r="K2013" s="2">
        <v>307723</v>
      </c>
    </row>
    <row r="2014" spans="1:11" x14ac:dyDescent="0.3">
      <c r="A2014" s="2">
        <v>19</v>
      </c>
      <c r="B2014" s="2" t="s">
        <v>423</v>
      </c>
      <c r="C2014" s="2">
        <v>112</v>
      </c>
      <c r="D2014" s="2" t="s">
        <v>3207</v>
      </c>
      <c r="E2014" s="2" t="s">
        <v>1373</v>
      </c>
      <c r="F2014" s="2">
        <v>19</v>
      </c>
      <c r="G2014" s="2" t="s">
        <v>387</v>
      </c>
      <c r="H2014" s="2">
        <v>340</v>
      </c>
      <c r="I2014" s="3">
        <v>1.7822321934036441E-3</v>
      </c>
      <c r="J2014" s="2">
        <v>190772</v>
      </c>
      <c r="K2014" s="2">
        <v>307723</v>
      </c>
    </row>
    <row r="2015" spans="1:11" x14ac:dyDescent="0.3">
      <c r="A2015" s="2">
        <v>19</v>
      </c>
      <c r="B2015" s="2" t="s">
        <v>423</v>
      </c>
      <c r="C2015" s="2">
        <v>112</v>
      </c>
      <c r="D2015" s="2" t="s">
        <v>3207</v>
      </c>
      <c r="E2015" s="2" t="s">
        <v>1374</v>
      </c>
      <c r="F2015" s="2">
        <v>20</v>
      </c>
      <c r="G2015" s="2" t="s">
        <v>19</v>
      </c>
      <c r="H2015" s="2">
        <v>304</v>
      </c>
      <c r="I2015" s="3">
        <v>1.5935252552785524E-3</v>
      </c>
      <c r="J2015" s="2">
        <v>190772</v>
      </c>
      <c r="K2015" s="2">
        <v>307723</v>
      </c>
    </row>
    <row r="2016" spans="1:11" x14ac:dyDescent="0.3">
      <c r="A2016" s="2">
        <v>19</v>
      </c>
      <c r="B2016" s="2" t="s">
        <v>423</v>
      </c>
      <c r="C2016" s="2">
        <v>112</v>
      </c>
      <c r="D2016" s="2" t="s">
        <v>3207</v>
      </c>
      <c r="E2016" s="2" t="s">
        <v>1366</v>
      </c>
      <c r="F2016" s="2">
        <v>21</v>
      </c>
      <c r="G2016" s="2" t="s">
        <v>1113</v>
      </c>
      <c r="H2016" s="2">
        <v>242</v>
      </c>
      <c r="I2016" s="3">
        <v>1.2685299729520054E-3</v>
      </c>
      <c r="J2016" s="2">
        <v>190772</v>
      </c>
      <c r="K2016" s="2">
        <v>307723</v>
      </c>
    </row>
    <row r="2017" spans="1:11" x14ac:dyDescent="0.3">
      <c r="A2017" s="2">
        <v>19</v>
      </c>
      <c r="B2017" s="2" t="s">
        <v>423</v>
      </c>
      <c r="C2017" s="2">
        <v>112</v>
      </c>
      <c r="D2017" s="2" t="s">
        <v>3207</v>
      </c>
      <c r="E2017" s="2" t="s">
        <v>1365</v>
      </c>
      <c r="F2017" s="2">
        <v>22</v>
      </c>
      <c r="G2017" s="2" t="s">
        <v>1049</v>
      </c>
      <c r="H2017" s="2">
        <v>235</v>
      </c>
      <c r="I2017" s="3">
        <v>1.2318369572054599E-3</v>
      </c>
      <c r="J2017" s="2">
        <v>190772</v>
      </c>
      <c r="K2017" s="2">
        <v>307723</v>
      </c>
    </row>
    <row r="2018" spans="1:11" x14ac:dyDescent="0.3">
      <c r="A2018" s="2">
        <v>19</v>
      </c>
      <c r="B2018" s="2" t="s">
        <v>423</v>
      </c>
      <c r="C2018" s="2">
        <v>112</v>
      </c>
      <c r="D2018" s="2" t="s">
        <v>3207</v>
      </c>
      <c r="E2018" s="2" t="s">
        <v>1378</v>
      </c>
      <c r="F2018" s="2">
        <v>23</v>
      </c>
      <c r="G2018" s="2" t="s">
        <v>19</v>
      </c>
      <c r="H2018" s="2">
        <v>235</v>
      </c>
      <c r="I2018" s="3">
        <v>1.2318369572054599E-3</v>
      </c>
      <c r="J2018" s="2">
        <v>190772</v>
      </c>
      <c r="K2018" s="2">
        <v>307723</v>
      </c>
    </row>
    <row r="2019" spans="1:11" x14ac:dyDescent="0.3">
      <c r="A2019" s="2">
        <v>19</v>
      </c>
      <c r="B2019" s="2" t="s">
        <v>423</v>
      </c>
      <c r="C2019" s="2">
        <v>112</v>
      </c>
      <c r="D2019" s="2" t="s">
        <v>3207</v>
      </c>
      <c r="E2019" s="2" t="s">
        <v>1377</v>
      </c>
      <c r="F2019" s="2">
        <v>24</v>
      </c>
      <c r="G2019" s="2" t="s">
        <v>19</v>
      </c>
      <c r="H2019" s="2">
        <v>221</v>
      </c>
      <c r="I2019" s="3">
        <v>1.1584509257123686E-3</v>
      </c>
      <c r="J2019" s="2">
        <v>190772</v>
      </c>
      <c r="K2019" s="2">
        <v>307723</v>
      </c>
    </row>
    <row r="2020" spans="1:11" x14ac:dyDescent="0.3">
      <c r="A2020" s="2">
        <v>20</v>
      </c>
      <c r="B2020" s="2" t="s">
        <v>452</v>
      </c>
      <c r="C2020" s="2">
        <v>113</v>
      </c>
      <c r="D2020" s="2" t="s">
        <v>3208</v>
      </c>
      <c r="E2020" s="2" t="s">
        <v>1386</v>
      </c>
      <c r="F2020" s="2">
        <v>1</v>
      </c>
      <c r="G2020" s="2" t="s">
        <v>9</v>
      </c>
      <c r="H2020" s="2">
        <v>115336</v>
      </c>
      <c r="I2020" s="3">
        <v>0.63550557340195168</v>
      </c>
      <c r="J2020" s="2">
        <v>181487</v>
      </c>
      <c r="K2020" s="2">
        <v>317319</v>
      </c>
    </row>
    <row r="2021" spans="1:11" x14ac:dyDescent="0.3">
      <c r="A2021" s="2">
        <v>20</v>
      </c>
      <c r="B2021" s="2" t="s">
        <v>452</v>
      </c>
      <c r="C2021" s="2">
        <v>113</v>
      </c>
      <c r="D2021" s="2" t="s">
        <v>3208</v>
      </c>
      <c r="E2021" s="2" t="s">
        <v>1385</v>
      </c>
      <c r="F2021" s="2">
        <v>2</v>
      </c>
      <c r="G2021" s="2" t="s">
        <v>51</v>
      </c>
      <c r="H2021" s="2">
        <v>40425</v>
      </c>
      <c r="I2021" s="3">
        <v>0.22274322678759359</v>
      </c>
      <c r="J2021" s="2">
        <v>181487</v>
      </c>
      <c r="K2021" s="2">
        <v>317319</v>
      </c>
    </row>
    <row r="2022" spans="1:11" x14ac:dyDescent="0.3">
      <c r="A2022" s="2">
        <v>20</v>
      </c>
      <c r="B2022" s="2" t="s">
        <v>452</v>
      </c>
      <c r="C2022" s="2">
        <v>113</v>
      </c>
      <c r="D2022" s="2" t="s">
        <v>3208</v>
      </c>
      <c r="E2022" s="2" t="s">
        <v>1384</v>
      </c>
      <c r="F2022" s="2">
        <v>3</v>
      </c>
      <c r="G2022" s="2" t="s">
        <v>184</v>
      </c>
      <c r="H2022" s="2">
        <v>4192</v>
      </c>
      <c r="I2022" s="3">
        <v>2.3098073140224919E-2</v>
      </c>
      <c r="J2022" s="2">
        <v>181487</v>
      </c>
      <c r="K2022" s="2">
        <v>317319</v>
      </c>
    </row>
    <row r="2023" spans="1:11" x14ac:dyDescent="0.3">
      <c r="A2023" s="2">
        <v>20</v>
      </c>
      <c r="B2023" s="2" t="s">
        <v>452</v>
      </c>
      <c r="C2023" s="2">
        <v>113</v>
      </c>
      <c r="D2023" s="2" t="s">
        <v>3208</v>
      </c>
      <c r="E2023" s="2" t="s">
        <v>1389</v>
      </c>
      <c r="F2023" s="2">
        <v>4</v>
      </c>
      <c r="G2023" s="2" t="s">
        <v>1023</v>
      </c>
      <c r="H2023" s="2">
        <v>15446</v>
      </c>
      <c r="I2023" s="3">
        <v>8.5108024266200885E-2</v>
      </c>
      <c r="J2023" s="2">
        <v>181487</v>
      </c>
      <c r="K2023" s="2">
        <v>317319</v>
      </c>
    </row>
    <row r="2024" spans="1:11" x14ac:dyDescent="0.3">
      <c r="A2024" s="2">
        <v>20</v>
      </c>
      <c r="B2024" s="2" t="s">
        <v>452</v>
      </c>
      <c r="C2024" s="2">
        <v>113</v>
      </c>
      <c r="D2024" s="2" t="s">
        <v>3208</v>
      </c>
      <c r="E2024" s="2" t="str">
        <f>"NOTA"&amp;B2024</f>
        <v xml:space="preserve">NOTADindori </v>
      </c>
      <c r="F2024" s="2">
        <v>5</v>
      </c>
      <c r="G2024" s="2" t="s">
        <v>22</v>
      </c>
      <c r="H2024" s="2">
        <v>1609</v>
      </c>
      <c r="I2024" s="3">
        <v>8.8656487792514067E-3</v>
      </c>
      <c r="J2024" s="2">
        <v>181487</v>
      </c>
      <c r="K2024" s="2">
        <v>317319</v>
      </c>
    </row>
    <row r="2025" spans="1:11" x14ac:dyDescent="0.3">
      <c r="A2025" s="2">
        <v>20</v>
      </c>
      <c r="B2025" s="2" t="s">
        <v>452</v>
      </c>
      <c r="C2025" s="2">
        <v>113</v>
      </c>
      <c r="D2025" s="2" t="s">
        <v>3208</v>
      </c>
      <c r="E2025" s="2" t="s">
        <v>1383</v>
      </c>
      <c r="F2025" s="2">
        <v>6</v>
      </c>
      <c r="G2025" s="2" t="s">
        <v>11</v>
      </c>
      <c r="H2025" s="2">
        <v>1923</v>
      </c>
      <c r="I2025" s="3">
        <v>1.0595800250155659E-2</v>
      </c>
      <c r="J2025" s="2">
        <v>181487</v>
      </c>
      <c r="K2025" s="2">
        <v>317319</v>
      </c>
    </row>
    <row r="2026" spans="1:11" x14ac:dyDescent="0.3">
      <c r="A2026" s="2">
        <v>20</v>
      </c>
      <c r="B2026" s="2" t="s">
        <v>452</v>
      </c>
      <c r="C2026" s="2">
        <v>113</v>
      </c>
      <c r="D2026" s="2" t="s">
        <v>3208</v>
      </c>
      <c r="E2026" s="2" t="s">
        <v>1387</v>
      </c>
      <c r="F2026" s="2">
        <v>7</v>
      </c>
      <c r="G2026" s="2" t="s">
        <v>1042</v>
      </c>
      <c r="H2026" s="2">
        <v>1180</v>
      </c>
      <c r="I2026" s="3">
        <v>6.501843107219801E-3</v>
      </c>
      <c r="J2026" s="2">
        <v>181487</v>
      </c>
      <c r="K2026" s="2">
        <v>317319</v>
      </c>
    </row>
    <row r="2027" spans="1:11" x14ac:dyDescent="0.3">
      <c r="A2027" s="2">
        <v>20</v>
      </c>
      <c r="B2027" s="2" t="s">
        <v>452</v>
      </c>
      <c r="C2027" s="2">
        <v>113</v>
      </c>
      <c r="D2027" s="2" t="s">
        <v>3208</v>
      </c>
      <c r="E2027" s="2" t="s">
        <v>1388</v>
      </c>
      <c r="F2027" s="2">
        <v>8</v>
      </c>
      <c r="G2027" s="2" t="s">
        <v>1025</v>
      </c>
      <c r="H2027" s="2">
        <v>681</v>
      </c>
      <c r="I2027" s="3">
        <v>3.752334877980241E-3</v>
      </c>
      <c r="J2027" s="2">
        <v>181487</v>
      </c>
      <c r="K2027" s="2">
        <v>317319</v>
      </c>
    </row>
    <row r="2028" spans="1:11" x14ac:dyDescent="0.3">
      <c r="A2028" s="2">
        <v>20</v>
      </c>
      <c r="B2028" s="2" t="s">
        <v>452</v>
      </c>
      <c r="C2028" s="2">
        <v>113</v>
      </c>
      <c r="D2028" s="2" t="s">
        <v>3208</v>
      </c>
      <c r="E2028" s="2" t="s">
        <v>1390</v>
      </c>
      <c r="F2028" s="2">
        <v>9</v>
      </c>
      <c r="G2028" s="2" t="s">
        <v>19</v>
      </c>
      <c r="H2028" s="2">
        <v>695</v>
      </c>
      <c r="I2028" s="3">
        <v>3.8294753894218317E-3</v>
      </c>
      <c r="J2028" s="2">
        <v>181487</v>
      </c>
      <c r="K2028" s="2">
        <v>317319</v>
      </c>
    </row>
    <row r="2029" spans="1:11" x14ac:dyDescent="0.3">
      <c r="A2029" s="2">
        <v>2</v>
      </c>
      <c r="B2029" s="2" t="s">
        <v>23</v>
      </c>
      <c r="C2029" s="2">
        <v>114</v>
      </c>
      <c r="D2029" s="2" t="s">
        <v>3110</v>
      </c>
      <c r="E2029" s="2" t="s">
        <v>1034</v>
      </c>
      <c r="F2029" s="2">
        <v>1</v>
      </c>
      <c r="G2029" s="2" t="s">
        <v>9</v>
      </c>
      <c r="H2029" s="2">
        <v>5352</v>
      </c>
      <c r="I2029" s="3">
        <v>3.7330506110150104E-2</v>
      </c>
      <c r="J2029" s="2">
        <v>143368</v>
      </c>
      <c r="K2029" s="2">
        <v>284978</v>
      </c>
    </row>
    <row r="2030" spans="1:11" x14ac:dyDescent="0.3">
      <c r="A2030" s="2">
        <v>2</v>
      </c>
      <c r="B2030" s="2" t="s">
        <v>23</v>
      </c>
      <c r="C2030" s="2">
        <v>114</v>
      </c>
      <c r="D2030" s="2" t="s">
        <v>3110</v>
      </c>
      <c r="E2030" s="2" t="s">
        <v>1033</v>
      </c>
      <c r="F2030" s="2">
        <v>2</v>
      </c>
      <c r="G2030" s="2" t="s">
        <v>7</v>
      </c>
      <c r="H2030" s="2">
        <v>126273</v>
      </c>
      <c r="I2030" s="3">
        <v>0.88076139724345737</v>
      </c>
      <c r="J2030" s="2">
        <v>143368</v>
      </c>
      <c r="K2030" s="2">
        <v>284978</v>
      </c>
    </row>
    <row r="2031" spans="1:11" x14ac:dyDescent="0.3">
      <c r="A2031" s="2">
        <v>2</v>
      </c>
      <c r="B2031" s="2" t="s">
        <v>23</v>
      </c>
      <c r="C2031" s="2">
        <v>114</v>
      </c>
      <c r="D2031" s="2" t="s">
        <v>3110</v>
      </c>
      <c r="E2031" s="2" t="s">
        <v>1044</v>
      </c>
      <c r="F2031" s="2">
        <v>3</v>
      </c>
      <c r="G2031" s="2" t="s">
        <v>1023</v>
      </c>
      <c r="H2031" s="2">
        <v>8425</v>
      </c>
      <c r="I2031" s="3">
        <v>5.8764856871826351E-2</v>
      </c>
      <c r="J2031" s="2">
        <v>143368</v>
      </c>
      <c r="K2031" s="2">
        <v>284978</v>
      </c>
    </row>
    <row r="2032" spans="1:11" x14ac:dyDescent="0.3">
      <c r="A2032" s="2">
        <v>2</v>
      </c>
      <c r="B2032" s="2" t="s">
        <v>23</v>
      </c>
      <c r="C2032" s="2">
        <v>114</v>
      </c>
      <c r="D2032" s="2" t="s">
        <v>3110</v>
      </c>
      <c r="E2032" s="2" t="s">
        <v>1035</v>
      </c>
      <c r="F2032" s="2">
        <v>4</v>
      </c>
      <c r="G2032" s="2" t="s">
        <v>1036</v>
      </c>
      <c r="H2032" s="2">
        <v>71</v>
      </c>
      <c r="I2032" s="3">
        <v>4.9522906087829917E-4</v>
      </c>
      <c r="J2032" s="2">
        <v>143368</v>
      </c>
      <c r="K2032" s="2">
        <v>284978</v>
      </c>
    </row>
    <row r="2033" spans="1:11" x14ac:dyDescent="0.3">
      <c r="A2033" s="2">
        <v>2</v>
      </c>
      <c r="B2033" s="2" t="s">
        <v>23</v>
      </c>
      <c r="C2033" s="2">
        <v>114</v>
      </c>
      <c r="D2033" s="2" t="s">
        <v>3110</v>
      </c>
      <c r="E2033" s="2" t="s">
        <v>1032</v>
      </c>
      <c r="F2033" s="2">
        <v>5</v>
      </c>
      <c r="G2033" s="2" t="s">
        <v>11</v>
      </c>
      <c r="H2033" s="2">
        <v>317</v>
      </c>
      <c r="I2033" s="3">
        <v>2.2110931309636738E-3</v>
      </c>
      <c r="J2033" s="2">
        <v>143368</v>
      </c>
      <c r="K2033" s="2">
        <v>284978</v>
      </c>
    </row>
    <row r="2034" spans="1:11" x14ac:dyDescent="0.3">
      <c r="A2034" s="2">
        <v>2</v>
      </c>
      <c r="B2034" s="2" t="s">
        <v>23</v>
      </c>
      <c r="C2034" s="2">
        <v>114</v>
      </c>
      <c r="D2034" s="2" t="s">
        <v>3110</v>
      </c>
      <c r="E2034" s="2" t="s">
        <v>1059</v>
      </c>
      <c r="F2034" s="2">
        <v>6</v>
      </c>
      <c r="G2034" s="2" t="s">
        <v>19</v>
      </c>
      <c r="H2034" s="2">
        <v>55</v>
      </c>
      <c r="I2034" s="3">
        <v>3.8362814575079517E-4</v>
      </c>
      <c r="J2034" s="2">
        <v>143368</v>
      </c>
      <c r="K2034" s="2">
        <v>284978</v>
      </c>
    </row>
    <row r="2035" spans="1:11" x14ac:dyDescent="0.3">
      <c r="A2035" s="2">
        <v>2</v>
      </c>
      <c r="B2035" s="2" t="s">
        <v>23</v>
      </c>
      <c r="C2035" s="2">
        <v>114</v>
      </c>
      <c r="D2035" s="2" t="s">
        <v>3110</v>
      </c>
      <c r="E2035" s="2" t="s">
        <v>1055</v>
      </c>
      <c r="F2035" s="2">
        <v>7</v>
      </c>
      <c r="G2035" s="2" t="s">
        <v>19</v>
      </c>
      <c r="H2035" s="2">
        <v>504</v>
      </c>
      <c r="I2035" s="3">
        <v>3.5154288265163776E-3</v>
      </c>
      <c r="J2035" s="2">
        <v>143368</v>
      </c>
      <c r="K2035" s="2">
        <v>284978</v>
      </c>
    </row>
    <row r="2036" spans="1:11" x14ac:dyDescent="0.3">
      <c r="A2036" s="2">
        <v>2</v>
      </c>
      <c r="B2036" s="2" t="s">
        <v>23</v>
      </c>
      <c r="C2036" s="2">
        <v>114</v>
      </c>
      <c r="D2036" s="2" t="s">
        <v>3110</v>
      </c>
      <c r="E2036" s="2" t="s">
        <v>1047</v>
      </c>
      <c r="F2036" s="2">
        <v>8</v>
      </c>
      <c r="G2036" s="2" t="s">
        <v>1025</v>
      </c>
      <c r="H2036" s="2">
        <v>42</v>
      </c>
      <c r="I2036" s="3">
        <v>2.9295240220969813E-4</v>
      </c>
      <c r="J2036" s="2">
        <v>143368</v>
      </c>
      <c r="K2036" s="2">
        <v>284978</v>
      </c>
    </row>
    <row r="2037" spans="1:11" x14ac:dyDescent="0.3">
      <c r="A2037" s="2">
        <v>2</v>
      </c>
      <c r="B2037" s="2" t="s">
        <v>23</v>
      </c>
      <c r="C2037" s="2">
        <v>114</v>
      </c>
      <c r="D2037" s="2" t="s">
        <v>3110</v>
      </c>
      <c r="E2037" s="2" t="str">
        <f>"NOTA"&amp;B2037</f>
        <v>NOTADhule</v>
      </c>
      <c r="F2037" s="2">
        <v>9</v>
      </c>
      <c r="G2037" s="2" t="s">
        <v>22</v>
      </c>
      <c r="H2037" s="2">
        <v>240</v>
      </c>
      <c r="I2037" s="3">
        <v>1.6740137269125608E-3</v>
      </c>
      <c r="J2037" s="2">
        <v>143368</v>
      </c>
      <c r="K2037" s="2">
        <v>284978</v>
      </c>
    </row>
    <row r="2038" spans="1:11" x14ac:dyDescent="0.3">
      <c r="A2038" s="2">
        <v>2</v>
      </c>
      <c r="B2038" s="2" t="s">
        <v>23</v>
      </c>
      <c r="C2038" s="2">
        <v>114</v>
      </c>
      <c r="D2038" s="2" t="s">
        <v>3110</v>
      </c>
      <c r="E2038" s="2" t="s">
        <v>1052</v>
      </c>
      <c r="F2038" s="2">
        <v>10</v>
      </c>
      <c r="G2038" s="2" t="s">
        <v>1053</v>
      </c>
      <c r="H2038" s="2">
        <v>70</v>
      </c>
      <c r="I2038" s="3">
        <v>4.8825400368283022E-4</v>
      </c>
      <c r="J2038" s="2">
        <v>143368</v>
      </c>
      <c r="K2038" s="2">
        <v>284978</v>
      </c>
    </row>
    <row r="2039" spans="1:11" x14ac:dyDescent="0.3">
      <c r="A2039" s="2">
        <v>2</v>
      </c>
      <c r="B2039" s="2" t="s">
        <v>23</v>
      </c>
      <c r="C2039" s="2">
        <v>114</v>
      </c>
      <c r="D2039" s="2" t="s">
        <v>3110</v>
      </c>
      <c r="E2039" s="2" t="s">
        <v>1064</v>
      </c>
      <c r="F2039" s="2">
        <v>11</v>
      </c>
      <c r="G2039" s="2" t="s">
        <v>19</v>
      </c>
      <c r="H2039" s="2">
        <v>71</v>
      </c>
      <c r="I2039" s="3">
        <v>4.9522906087829917E-4</v>
      </c>
      <c r="J2039" s="2">
        <v>143368</v>
      </c>
      <c r="K2039" s="2">
        <v>284978</v>
      </c>
    </row>
    <row r="2040" spans="1:11" x14ac:dyDescent="0.3">
      <c r="A2040" s="2">
        <v>2</v>
      </c>
      <c r="B2040" s="2" t="s">
        <v>23</v>
      </c>
      <c r="C2040" s="2">
        <v>114</v>
      </c>
      <c r="D2040" s="2" t="s">
        <v>3110</v>
      </c>
      <c r="E2040" s="2" t="s">
        <v>1058</v>
      </c>
      <c r="F2040" s="2">
        <v>12</v>
      </c>
      <c r="G2040" s="2" t="s">
        <v>19</v>
      </c>
      <c r="H2040" s="2">
        <v>104</v>
      </c>
      <c r="I2040" s="3">
        <v>7.2540594832877633E-4</v>
      </c>
      <c r="J2040" s="2">
        <v>143368</v>
      </c>
      <c r="K2040" s="2">
        <v>284978</v>
      </c>
    </row>
    <row r="2041" spans="1:11" x14ac:dyDescent="0.3">
      <c r="A2041" s="2">
        <v>2</v>
      </c>
      <c r="B2041" s="2" t="s">
        <v>23</v>
      </c>
      <c r="C2041" s="2">
        <v>114</v>
      </c>
      <c r="D2041" s="2" t="s">
        <v>3110</v>
      </c>
      <c r="E2041" s="2" t="s">
        <v>1054</v>
      </c>
      <c r="F2041" s="2">
        <v>13</v>
      </c>
      <c r="G2041" s="2" t="s">
        <v>19</v>
      </c>
      <c r="H2041" s="2">
        <v>337</v>
      </c>
      <c r="I2041" s="3">
        <v>2.3505942748730541E-3</v>
      </c>
      <c r="J2041" s="2">
        <v>143368</v>
      </c>
      <c r="K2041" s="2">
        <v>284978</v>
      </c>
    </row>
    <row r="2042" spans="1:11" x14ac:dyDescent="0.3">
      <c r="A2042" s="2">
        <v>2</v>
      </c>
      <c r="B2042" s="2" t="s">
        <v>23</v>
      </c>
      <c r="C2042" s="2">
        <v>114</v>
      </c>
      <c r="D2042" s="2" t="s">
        <v>3110</v>
      </c>
      <c r="E2042" s="2" t="s">
        <v>1063</v>
      </c>
      <c r="F2042" s="2">
        <v>14</v>
      </c>
      <c r="G2042" s="2" t="s">
        <v>19</v>
      </c>
      <c r="H2042" s="2">
        <v>45</v>
      </c>
      <c r="I2042" s="3">
        <v>3.1387757379610514E-4</v>
      </c>
      <c r="J2042" s="2">
        <v>143368</v>
      </c>
      <c r="K2042" s="2">
        <v>284978</v>
      </c>
    </row>
    <row r="2043" spans="1:11" x14ac:dyDescent="0.3">
      <c r="A2043" s="2">
        <v>2</v>
      </c>
      <c r="B2043" s="2" t="s">
        <v>23</v>
      </c>
      <c r="C2043" s="2">
        <v>114</v>
      </c>
      <c r="D2043" s="2" t="s">
        <v>3110</v>
      </c>
      <c r="E2043" s="2" t="s">
        <v>1057</v>
      </c>
      <c r="F2043" s="2">
        <v>15</v>
      </c>
      <c r="G2043" s="2" t="s">
        <v>19</v>
      </c>
      <c r="H2043" s="2">
        <v>441</v>
      </c>
      <c r="I2043" s="3">
        <v>3.0760002232018305E-3</v>
      </c>
      <c r="J2043" s="2">
        <v>143368</v>
      </c>
      <c r="K2043" s="2">
        <v>284978</v>
      </c>
    </row>
    <row r="2044" spans="1:11" x14ac:dyDescent="0.3">
      <c r="A2044" s="2">
        <v>2</v>
      </c>
      <c r="B2044" s="2" t="s">
        <v>23</v>
      </c>
      <c r="C2044" s="2">
        <v>114</v>
      </c>
      <c r="D2044" s="2" t="s">
        <v>3110</v>
      </c>
      <c r="E2044" s="2" t="s">
        <v>1037</v>
      </c>
      <c r="F2044" s="2">
        <v>16</v>
      </c>
      <c r="G2044" s="2" t="s">
        <v>1038</v>
      </c>
      <c r="H2044" s="2">
        <v>96</v>
      </c>
      <c r="I2044" s="3">
        <v>6.6960549076502431E-4</v>
      </c>
      <c r="J2044" s="2">
        <v>143368</v>
      </c>
      <c r="K2044" s="2">
        <v>284978</v>
      </c>
    </row>
    <row r="2045" spans="1:11" x14ac:dyDescent="0.3">
      <c r="A2045" s="2">
        <v>2</v>
      </c>
      <c r="B2045" s="2" t="s">
        <v>23</v>
      </c>
      <c r="C2045" s="2">
        <v>114</v>
      </c>
      <c r="D2045" s="2" t="s">
        <v>3110</v>
      </c>
      <c r="E2045" s="2" t="s">
        <v>1056</v>
      </c>
      <c r="F2045" s="2">
        <v>17</v>
      </c>
      <c r="G2045" s="2" t="s">
        <v>19</v>
      </c>
      <c r="H2045" s="2">
        <v>225</v>
      </c>
      <c r="I2045" s="3">
        <v>1.5693878689805256E-3</v>
      </c>
      <c r="J2045" s="2">
        <v>143368</v>
      </c>
      <c r="K2045" s="2">
        <v>284978</v>
      </c>
    </row>
    <row r="2046" spans="1:11" x14ac:dyDescent="0.3">
      <c r="A2046" s="2">
        <v>2</v>
      </c>
      <c r="B2046" s="2" t="s">
        <v>23</v>
      </c>
      <c r="C2046" s="2">
        <v>114</v>
      </c>
      <c r="D2046" s="2" t="s">
        <v>3110</v>
      </c>
      <c r="E2046" s="2" t="s">
        <v>1067</v>
      </c>
      <c r="F2046" s="2">
        <v>18</v>
      </c>
      <c r="G2046" s="2" t="s">
        <v>19</v>
      </c>
      <c r="H2046" s="2">
        <v>95</v>
      </c>
      <c r="I2046" s="3">
        <v>6.6263043356955525E-4</v>
      </c>
      <c r="J2046" s="2">
        <v>143368</v>
      </c>
      <c r="K2046" s="2">
        <v>284978</v>
      </c>
    </row>
    <row r="2047" spans="1:11" x14ac:dyDescent="0.3">
      <c r="A2047" s="2">
        <v>2</v>
      </c>
      <c r="B2047" s="2" t="s">
        <v>23</v>
      </c>
      <c r="C2047" s="2">
        <v>114</v>
      </c>
      <c r="D2047" s="2" t="s">
        <v>3110</v>
      </c>
      <c r="E2047" s="2" t="s">
        <v>1050</v>
      </c>
      <c r="F2047" s="2">
        <v>19</v>
      </c>
      <c r="G2047" s="2" t="s">
        <v>1051</v>
      </c>
      <c r="H2047" s="2">
        <v>32</v>
      </c>
      <c r="I2047" s="3">
        <v>2.232018302550081E-4</v>
      </c>
      <c r="J2047" s="2">
        <v>143368</v>
      </c>
      <c r="K2047" s="2">
        <v>284978</v>
      </c>
    </row>
    <row r="2048" spans="1:11" x14ac:dyDescent="0.3">
      <c r="A2048" s="2">
        <v>2</v>
      </c>
      <c r="B2048" s="2" t="s">
        <v>23</v>
      </c>
      <c r="C2048" s="2">
        <v>114</v>
      </c>
      <c r="D2048" s="2" t="s">
        <v>3110</v>
      </c>
      <c r="E2048" s="2" t="s">
        <v>1066</v>
      </c>
      <c r="F2048" s="2">
        <v>20</v>
      </c>
      <c r="G2048" s="2" t="s">
        <v>19</v>
      </c>
      <c r="H2048" s="2">
        <v>126</v>
      </c>
      <c r="I2048" s="3">
        <v>8.788572066290944E-4</v>
      </c>
      <c r="J2048" s="2">
        <v>143368</v>
      </c>
      <c r="K2048" s="2">
        <v>284978</v>
      </c>
    </row>
    <row r="2049" spans="1:11" x14ac:dyDescent="0.3">
      <c r="A2049" s="2">
        <v>2</v>
      </c>
      <c r="B2049" s="2" t="s">
        <v>23</v>
      </c>
      <c r="C2049" s="2">
        <v>114</v>
      </c>
      <c r="D2049" s="2" t="s">
        <v>3110</v>
      </c>
      <c r="E2049" s="2" t="s">
        <v>1048</v>
      </c>
      <c r="F2049" s="2">
        <v>21</v>
      </c>
      <c r="G2049" s="2" t="s">
        <v>1049</v>
      </c>
      <c r="H2049" s="2">
        <v>53</v>
      </c>
      <c r="I2049" s="3">
        <v>3.6967803135985717E-4</v>
      </c>
      <c r="J2049" s="2">
        <v>143368</v>
      </c>
      <c r="K2049" s="2">
        <v>284978</v>
      </c>
    </row>
    <row r="2050" spans="1:11" x14ac:dyDescent="0.3">
      <c r="A2050" s="2">
        <v>2</v>
      </c>
      <c r="B2050" s="2" t="s">
        <v>23</v>
      </c>
      <c r="C2050" s="2">
        <v>114</v>
      </c>
      <c r="D2050" s="2" t="s">
        <v>3110</v>
      </c>
      <c r="E2050" s="2" t="s">
        <v>1043</v>
      </c>
      <c r="F2050" s="2">
        <v>22</v>
      </c>
      <c r="G2050" s="2" t="s">
        <v>15</v>
      </c>
      <c r="H2050" s="2">
        <v>68</v>
      </c>
      <c r="I2050" s="3">
        <v>4.7430388929189222E-4</v>
      </c>
      <c r="J2050" s="2">
        <v>143368</v>
      </c>
      <c r="K2050" s="2">
        <v>284978</v>
      </c>
    </row>
    <row r="2051" spans="1:11" x14ac:dyDescent="0.3">
      <c r="A2051" s="2">
        <v>2</v>
      </c>
      <c r="B2051" s="2" t="s">
        <v>23</v>
      </c>
      <c r="C2051" s="2">
        <v>114</v>
      </c>
      <c r="D2051" s="2" t="s">
        <v>3110</v>
      </c>
      <c r="E2051" s="2" t="s">
        <v>1045</v>
      </c>
      <c r="F2051" s="2">
        <v>23</v>
      </c>
      <c r="G2051" s="2" t="s">
        <v>1046</v>
      </c>
      <c r="H2051" s="2">
        <v>52</v>
      </c>
      <c r="I2051" s="3">
        <v>3.6270297416438817E-4</v>
      </c>
      <c r="J2051" s="2">
        <v>143368</v>
      </c>
      <c r="K2051" s="2">
        <v>284978</v>
      </c>
    </row>
    <row r="2052" spans="1:11" x14ac:dyDescent="0.3">
      <c r="A2052" s="2">
        <v>2</v>
      </c>
      <c r="B2052" s="2" t="s">
        <v>23</v>
      </c>
      <c r="C2052" s="2">
        <v>114</v>
      </c>
      <c r="D2052" s="2" t="s">
        <v>3110</v>
      </c>
      <c r="E2052" s="2" t="s">
        <v>1039</v>
      </c>
      <c r="F2052" s="2">
        <v>24</v>
      </c>
      <c r="G2052" s="2" t="s">
        <v>1040</v>
      </c>
      <c r="H2052" s="2">
        <v>70</v>
      </c>
      <c r="I2052" s="3">
        <v>4.8825400368283022E-4</v>
      </c>
      <c r="J2052" s="2">
        <v>143368</v>
      </c>
      <c r="K2052" s="2">
        <v>284978</v>
      </c>
    </row>
    <row r="2053" spans="1:11" x14ac:dyDescent="0.3">
      <c r="A2053" s="2">
        <v>2</v>
      </c>
      <c r="B2053" s="2" t="s">
        <v>23</v>
      </c>
      <c r="C2053" s="2">
        <v>114</v>
      </c>
      <c r="D2053" s="2" t="s">
        <v>3110</v>
      </c>
      <c r="E2053" s="2" t="s">
        <v>1060</v>
      </c>
      <c r="F2053" s="2">
        <v>25</v>
      </c>
      <c r="G2053" s="2" t="s">
        <v>19</v>
      </c>
      <c r="H2053" s="2">
        <v>27</v>
      </c>
      <c r="I2053" s="3">
        <v>1.8832654427766309E-4</v>
      </c>
      <c r="J2053" s="2">
        <v>143368</v>
      </c>
      <c r="K2053" s="2">
        <v>284978</v>
      </c>
    </row>
    <row r="2054" spans="1:11" x14ac:dyDescent="0.3">
      <c r="A2054" s="2">
        <v>2</v>
      </c>
      <c r="B2054" s="2" t="s">
        <v>23</v>
      </c>
      <c r="C2054" s="2">
        <v>114</v>
      </c>
      <c r="D2054" s="2" t="s">
        <v>3110</v>
      </c>
      <c r="E2054" s="2" t="s">
        <v>1065</v>
      </c>
      <c r="F2054" s="2">
        <v>26</v>
      </c>
      <c r="G2054" s="2" t="s">
        <v>19</v>
      </c>
      <c r="H2054" s="2">
        <v>50</v>
      </c>
      <c r="I2054" s="3">
        <v>3.4875285977345016E-4</v>
      </c>
      <c r="J2054" s="2">
        <v>143368</v>
      </c>
      <c r="K2054" s="2">
        <v>284978</v>
      </c>
    </row>
    <row r="2055" spans="1:11" x14ac:dyDescent="0.3">
      <c r="A2055" s="2">
        <v>2</v>
      </c>
      <c r="B2055" s="2" t="s">
        <v>23</v>
      </c>
      <c r="C2055" s="2">
        <v>114</v>
      </c>
      <c r="D2055" s="2" t="s">
        <v>3110</v>
      </c>
      <c r="E2055" s="2" t="s">
        <v>1062</v>
      </c>
      <c r="F2055" s="2">
        <v>27</v>
      </c>
      <c r="G2055" s="2" t="s">
        <v>19</v>
      </c>
      <c r="H2055" s="2">
        <v>22</v>
      </c>
      <c r="I2055" s="3">
        <v>1.5345125830031807E-4</v>
      </c>
      <c r="J2055" s="2">
        <v>143368</v>
      </c>
      <c r="K2055" s="2">
        <v>284978</v>
      </c>
    </row>
    <row r="2056" spans="1:11" x14ac:dyDescent="0.3">
      <c r="A2056" s="2">
        <v>2</v>
      </c>
      <c r="B2056" s="2" t="s">
        <v>23</v>
      </c>
      <c r="C2056" s="2">
        <v>114</v>
      </c>
      <c r="D2056" s="2" t="s">
        <v>3110</v>
      </c>
      <c r="E2056" s="2" t="s">
        <v>1061</v>
      </c>
      <c r="F2056" s="2">
        <v>28</v>
      </c>
      <c r="G2056" s="2" t="s">
        <v>19</v>
      </c>
      <c r="H2056" s="2">
        <v>69</v>
      </c>
      <c r="I2056" s="3">
        <v>4.8127894648736122E-4</v>
      </c>
      <c r="J2056" s="2">
        <v>143368</v>
      </c>
      <c r="K2056" s="2">
        <v>284978</v>
      </c>
    </row>
    <row r="2057" spans="1:11" x14ac:dyDescent="0.3">
      <c r="A2057" s="2">
        <v>2</v>
      </c>
      <c r="B2057" s="2" t="s">
        <v>23</v>
      </c>
      <c r="C2057" s="2">
        <v>114</v>
      </c>
      <c r="D2057" s="2" t="s">
        <v>3110</v>
      </c>
      <c r="E2057" s="2" t="s">
        <v>1041</v>
      </c>
      <c r="F2057" s="2">
        <v>29</v>
      </c>
      <c r="G2057" s="2" t="s">
        <v>1042</v>
      </c>
      <c r="H2057" s="2">
        <v>36</v>
      </c>
      <c r="I2057" s="3">
        <v>2.5110205903688411E-4</v>
      </c>
      <c r="J2057" s="2">
        <v>143368</v>
      </c>
      <c r="K2057" s="2">
        <v>284978</v>
      </c>
    </row>
    <row r="2058" spans="1:11" x14ac:dyDescent="0.3">
      <c r="A2058" s="2">
        <v>2</v>
      </c>
      <c r="B2058" s="2" t="s">
        <v>23</v>
      </c>
      <c r="C2058" s="2">
        <v>115</v>
      </c>
      <c r="D2058" s="2" t="s">
        <v>3111</v>
      </c>
      <c r="E2058" s="2" t="s">
        <v>1034</v>
      </c>
      <c r="F2058" s="2">
        <v>1</v>
      </c>
      <c r="G2058" s="2" t="s">
        <v>9</v>
      </c>
      <c r="H2058" s="2">
        <v>132422</v>
      </c>
      <c r="I2058" s="3">
        <v>0.69669754986294596</v>
      </c>
      <c r="J2058" s="2">
        <v>190071</v>
      </c>
      <c r="K2058" s="2">
        <v>336887</v>
      </c>
    </row>
    <row r="2059" spans="1:11" x14ac:dyDescent="0.3">
      <c r="A2059" s="2">
        <v>2</v>
      </c>
      <c r="B2059" s="2" t="s">
        <v>23</v>
      </c>
      <c r="C2059" s="2">
        <v>115</v>
      </c>
      <c r="D2059" s="2" t="s">
        <v>3111</v>
      </c>
      <c r="E2059" s="2" t="s">
        <v>1033</v>
      </c>
      <c r="F2059" s="2">
        <v>2</v>
      </c>
      <c r="G2059" s="2" t="s">
        <v>7</v>
      </c>
      <c r="H2059" s="2">
        <v>38275</v>
      </c>
      <c r="I2059" s="3">
        <v>0.20137211883980197</v>
      </c>
      <c r="J2059" s="2">
        <v>190071</v>
      </c>
      <c r="K2059" s="2">
        <v>336887</v>
      </c>
    </row>
    <row r="2060" spans="1:11" x14ac:dyDescent="0.3">
      <c r="A2060" s="2">
        <v>2</v>
      </c>
      <c r="B2060" s="2" t="s">
        <v>23</v>
      </c>
      <c r="C2060" s="2">
        <v>115</v>
      </c>
      <c r="D2060" s="2" t="s">
        <v>3111</v>
      </c>
      <c r="E2060" s="2" t="s">
        <v>1044</v>
      </c>
      <c r="F2060" s="2">
        <v>3</v>
      </c>
      <c r="G2060" s="2" t="s">
        <v>1023</v>
      </c>
      <c r="H2060" s="2">
        <v>10262</v>
      </c>
      <c r="I2060" s="3">
        <v>5.3990350974109674E-2</v>
      </c>
      <c r="J2060" s="2">
        <v>190071</v>
      </c>
      <c r="K2060" s="2">
        <v>336887</v>
      </c>
    </row>
    <row r="2061" spans="1:11" x14ac:dyDescent="0.3">
      <c r="A2061" s="2">
        <v>2</v>
      </c>
      <c r="B2061" s="2" t="s">
        <v>23</v>
      </c>
      <c r="C2061" s="2">
        <v>115</v>
      </c>
      <c r="D2061" s="2" t="s">
        <v>3111</v>
      </c>
      <c r="E2061" s="2" t="s">
        <v>1035</v>
      </c>
      <c r="F2061" s="2">
        <v>4</v>
      </c>
      <c r="G2061" s="2" t="s">
        <v>1036</v>
      </c>
      <c r="H2061" s="2">
        <v>915</v>
      </c>
      <c r="I2061" s="3">
        <v>4.8139905614217847E-3</v>
      </c>
      <c r="J2061" s="2">
        <v>190071</v>
      </c>
      <c r="K2061" s="2">
        <v>336887</v>
      </c>
    </row>
    <row r="2062" spans="1:11" x14ac:dyDescent="0.3">
      <c r="A2062" s="2">
        <v>2</v>
      </c>
      <c r="B2062" s="2" t="s">
        <v>23</v>
      </c>
      <c r="C2062" s="2">
        <v>115</v>
      </c>
      <c r="D2062" s="2" t="s">
        <v>3111</v>
      </c>
      <c r="E2062" s="2" t="s">
        <v>1032</v>
      </c>
      <c r="F2062" s="2">
        <v>5</v>
      </c>
      <c r="G2062" s="2" t="s">
        <v>11</v>
      </c>
      <c r="H2062" s="2">
        <v>1075</v>
      </c>
      <c r="I2062" s="3">
        <v>5.6557812606867963E-3</v>
      </c>
      <c r="J2062" s="2">
        <v>190071</v>
      </c>
      <c r="K2062" s="2">
        <v>336887</v>
      </c>
    </row>
    <row r="2063" spans="1:11" x14ac:dyDescent="0.3">
      <c r="A2063" s="2">
        <v>2</v>
      </c>
      <c r="B2063" s="2" t="s">
        <v>23</v>
      </c>
      <c r="C2063" s="2">
        <v>115</v>
      </c>
      <c r="D2063" s="2" t="s">
        <v>3111</v>
      </c>
      <c r="E2063" s="2" t="s">
        <v>1059</v>
      </c>
      <c r="F2063" s="2">
        <v>6</v>
      </c>
      <c r="G2063" s="2" t="s">
        <v>19</v>
      </c>
      <c r="H2063" s="2">
        <v>1009</v>
      </c>
      <c r="I2063" s="3">
        <v>5.3085425972399791E-3</v>
      </c>
      <c r="J2063" s="2">
        <v>190071</v>
      </c>
      <c r="K2063" s="2">
        <v>336887</v>
      </c>
    </row>
    <row r="2064" spans="1:11" x14ac:dyDescent="0.3">
      <c r="A2064" s="2">
        <v>2</v>
      </c>
      <c r="B2064" s="2" t="s">
        <v>23</v>
      </c>
      <c r="C2064" s="2">
        <v>115</v>
      </c>
      <c r="D2064" s="2" t="s">
        <v>3111</v>
      </c>
      <c r="E2064" s="2" t="s">
        <v>1055</v>
      </c>
      <c r="F2064" s="2">
        <v>7</v>
      </c>
      <c r="G2064" s="2" t="s">
        <v>19</v>
      </c>
      <c r="H2064" s="2">
        <v>532</v>
      </c>
      <c r="I2064" s="3">
        <v>2.7989540750561633E-3</v>
      </c>
      <c r="J2064" s="2">
        <v>190071</v>
      </c>
      <c r="K2064" s="2">
        <v>336887</v>
      </c>
    </row>
    <row r="2065" spans="1:11" x14ac:dyDescent="0.3">
      <c r="A2065" s="2">
        <v>2</v>
      </c>
      <c r="B2065" s="2" t="s">
        <v>23</v>
      </c>
      <c r="C2065" s="2">
        <v>115</v>
      </c>
      <c r="D2065" s="2" t="s">
        <v>3111</v>
      </c>
      <c r="E2065" s="2" t="s">
        <v>1047</v>
      </c>
      <c r="F2065" s="2">
        <v>8</v>
      </c>
      <c r="G2065" s="2" t="s">
        <v>1025</v>
      </c>
      <c r="H2065" s="2">
        <v>736</v>
      </c>
      <c r="I2065" s="3">
        <v>3.8722372166190527E-3</v>
      </c>
      <c r="J2065" s="2">
        <v>190071</v>
      </c>
      <c r="K2065" s="2">
        <v>336887</v>
      </c>
    </row>
    <row r="2066" spans="1:11" x14ac:dyDescent="0.3">
      <c r="A2066" s="2">
        <v>2</v>
      </c>
      <c r="B2066" s="2" t="s">
        <v>23</v>
      </c>
      <c r="C2066" s="2">
        <v>115</v>
      </c>
      <c r="D2066" s="2" t="s">
        <v>3111</v>
      </c>
      <c r="E2066" s="2" t="str">
        <f>"NOTA"&amp;B2066</f>
        <v>NOTADhule</v>
      </c>
      <c r="F2066" s="2">
        <v>9</v>
      </c>
      <c r="G2066" s="2" t="s">
        <v>22</v>
      </c>
      <c r="H2066" s="2">
        <v>501</v>
      </c>
      <c r="I2066" s="3">
        <v>2.6358571270735671E-3</v>
      </c>
      <c r="J2066" s="2">
        <v>190071</v>
      </c>
      <c r="K2066" s="2">
        <v>336887</v>
      </c>
    </row>
    <row r="2067" spans="1:11" x14ac:dyDescent="0.3">
      <c r="A2067" s="2">
        <v>2</v>
      </c>
      <c r="B2067" s="2" t="s">
        <v>23</v>
      </c>
      <c r="C2067" s="2">
        <v>115</v>
      </c>
      <c r="D2067" s="2" t="s">
        <v>3111</v>
      </c>
      <c r="E2067" s="2" t="s">
        <v>1052</v>
      </c>
      <c r="F2067" s="2">
        <v>10</v>
      </c>
      <c r="G2067" s="2" t="s">
        <v>1053</v>
      </c>
      <c r="H2067" s="2">
        <v>309</v>
      </c>
      <c r="I2067" s="3">
        <v>1.6257082879555535E-3</v>
      </c>
      <c r="J2067" s="2">
        <v>190071</v>
      </c>
      <c r="K2067" s="2">
        <v>336887</v>
      </c>
    </row>
    <row r="2068" spans="1:11" x14ac:dyDescent="0.3">
      <c r="A2068" s="2">
        <v>2</v>
      </c>
      <c r="B2068" s="2" t="s">
        <v>23</v>
      </c>
      <c r="C2068" s="2">
        <v>115</v>
      </c>
      <c r="D2068" s="2" t="s">
        <v>3111</v>
      </c>
      <c r="E2068" s="2" t="s">
        <v>1064</v>
      </c>
      <c r="F2068" s="2">
        <v>11</v>
      </c>
      <c r="G2068" s="2" t="s">
        <v>19</v>
      </c>
      <c r="H2068" s="2">
        <v>557</v>
      </c>
      <c r="I2068" s="3">
        <v>2.9304838718163212E-3</v>
      </c>
      <c r="J2068" s="2">
        <v>190071</v>
      </c>
      <c r="K2068" s="2">
        <v>336887</v>
      </c>
    </row>
    <row r="2069" spans="1:11" x14ac:dyDescent="0.3">
      <c r="A2069" s="2">
        <v>2</v>
      </c>
      <c r="B2069" s="2" t="s">
        <v>23</v>
      </c>
      <c r="C2069" s="2">
        <v>115</v>
      </c>
      <c r="D2069" s="2" t="s">
        <v>3111</v>
      </c>
      <c r="E2069" s="2" t="s">
        <v>1058</v>
      </c>
      <c r="F2069" s="2">
        <v>12</v>
      </c>
      <c r="G2069" s="2" t="s">
        <v>19</v>
      </c>
      <c r="H2069" s="2">
        <v>434</v>
      </c>
      <c r="I2069" s="3">
        <v>2.2833572717563437E-3</v>
      </c>
      <c r="J2069" s="2">
        <v>190071</v>
      </c>
      <c r="K2069" s="2">
        <v>336887</v>
      </c>
    </row>
    <row r="2070" spans="1:11" x14ac:dyDescent="0.3">
      <c r="A2070" s="2">
        <v>2</v>
      </c>
      <c r="B2070" s="2" t="s">
        <v>23</v>
      </c>
      <c r="C2070" s="2">
        <v>115</v>
      </c>
      <c r="D2070" s="2" t="s">
        <v>3111</v>
      </c>
      <c r="E2070" s="2" t="s">
        <v>1054</v>
      </c>
      <c r="F2070" s="2">
        <v>13</v>
      </c>
      <c r="G2070" s="2" t="s">
        <v>19</v>
      </c>
      <c r="H2070" s="2">
        <v>241</v>
      </c>
      <c r="I2070" s="3">
        <v>1.2679472407679236E-3</v>
      </c>
      <c r="J2070" s="2">
        <v>190071</v>
      </c>
      <c r="K2070" s="2">
        <v>336887</v>
      </c>
    </row>
    <row r="2071" spans="1:11" x14ac:dyDescent="0.3">
      <c r="A2071" s="2">
        <v>2</v>
      </c>
      <c r="B2071" s="2" t="s">
        <v>23</v>
      </c>
      <c r="C2071" s="2">
        <v>115</v>
      </c>
      <c r="D2071" s="2" t="s">
        <v>3111</v>
      </c>
      <c r="E2071" s="2" t="s">
        <v>1063</v>
      </c>
      <c r="F2071" s="2">
        <v>14</v>
      </c>
      <c r="G2071" s="2" t="s">
        <v>19</v>
      </c>
      <c r="H2071" s="2">
        <v>411</v>
      </c>
      <c r="I2071" s="3">
        <v>2.1623498587369982E-3</v>
      </c>
      <c r="J2071" s="2">
        <v>190071</v>
      </c>
      <c r="K2071" s="2">
        <v>336887</v>
      </c>
    </row>
    <row r="2072" spans="1:11" x14ac:dyDescent="0.3">
      <c r="A2072" s="2">
        <v>2</v>
      </c>
      <c r="B2072" s="2" t="s">
        <v>23</v>
      </c>
      <c r="C2072" s="2">
        <v>115</v>
      </c>
      <c r="D2072" s="2" t="s">
        <v>3111</v>
      </c>
      <c r="E2072" s="2" t="s">
        <v>1057</v>
      </c>
      <c r="F2072" s="2">
        <v>15</v>
      </c>
      <c r="G2072" s="2" t="s">
        <v>19</v>
      </c>
      <c r="H2072" s="2">
        <v>235</v>
      </c>
      <c r="I2072" s="3">
        <v>1.2363800895454856E-3</v>
      </c>
      <c r="J2072" s="2">
        <v>190071</v>
      </c>
      <c r="K2072" s="2">
        <v>336887</v>
      </c>
    </row>
    <row r="2073" spans="1:11" x14ac:dyDescent="0.3">
      <c r="A2073" s="2">
        <v>2</v>
      </c>
      <c r="B2073" s="2" t="s">
        <v>23</v>
      </c>
      <c r="C2073" s="2">
        <v>115</v>
      </c>
      <c r="D2073" s="2" t="s">
        <v>3111</v>
      </c>
      <c r="E2073" s="2" t="s">
        <v>1037</v>
      </c>
      <c r="F2073" s="2">
        <v>16</v>
      </c>
      <c r="G2073" s="2" t="s">
        <v>1038</v>
      </c>
      <c r="H2073" s="2">
        <v>326</v>
      </c>
      <c r="I2073" s="3">
        <v>1.7151485497524609E-3</v>
      </c>
      <c r="J2073" s="2">
        <v>190071</v>
      </c>
      <c r="K2073" s="2">
        <v>336887</v>
      </c>
    </row>
    <row r="2074" spans="1:11" x14ac:dyDescent="0.3">
      <c r="A2074" s="2">
        <v>2</v>
      </c>
      <c r="B2074" s="2" t="s">
        <v>23</v>
      </c>
      <c r="C2074" s="2">
        <v>115</v>
      </c>
      <c r="D2074" s="2" t="s">
        <v>3111</v>
      </c>
      <c r="E2074" s="2" t="s">
        <v>1056</v>
      </c>
      <c r="F2074" s="2">
        <v>17</v>
      </c>
      <c r="G2074" s="2" t="s">
        <v>19</v>
      </c>
      <c r="H2074" s="2">
        <v>221</v>
      </c>
      <c r="I2074" s="3">
        <v>1.1627234033597972E-3</v>
      </c>
      <c r="J2074" s="2">
        <v>190071</v>
      </c>
      <c r="K2074" s="2">
        <v>336887</v>
      </c>
    </row>
    <row r="2075" spans="1:11" x14ac:dyDescent="0.3">
      <c r="A2075" s="2">
        <v>2</v>
      </c>
      <c r="B2075" s="2" t="s">
        <v>23</v>
      </c>
      <c r="C2075" s="2">
        <v>115</v>
      </c>
      <c r="D2075" s="2" t="s">
        <v>3111</v>
      </c>
      <c r="E2075" s="2" t="s">
        <v>1067</v>
      </c>
      <c r="F2075" s="2">
        <v>18</v>
      </c>
      <c r="G2075" s="2" t="s">
        <v>19</v>
      </c>
      <c r="H2075" s="2">
        <v>166</v>
      </c>
      <c r="I2075" s="3">
        <v>8.7335785048744941E-4</v>
      </c>
      <c r="J2075" s="2">
        <v>190071</v>
      </c>
      <c r="K2075" s="2">
        <v>336887</v>
      </c>
    </row>
    <row r="2076" spans="1:11" x14ac:dyDescent="0.3">
      <c r="A2076" s="2">
        <v>2</v>
      </c>
      <c r="B2076" s="2" t="s">
        <v>23</v>
      </c>
      <c r="C2076" s="2">
        <v>115</v>
      </c>
      <c r="D2076" s="2" t="s">
        <v>3111</v>
      </c>
      <c r="E2076" s="2" t="s">
        <v>1050</v>
      </c>
      <c r="F2076" s="2">
        <v>19</v>
      </c>
      <c r="G2076" s="2" t="s">
        <v>1051</v>
      </c>
      <c r="H2076" s="2">
        <v>167</v>
      </c>
      <c r="I2076" s="3">
        <v>8.786190423578558E-4</v>
      </c>
      <c r="J2076" s="2">
        <v>190071</v>
      </c>
      <c r="K2076" s="2">
        <v>336887</v>
      </c>
    </row>
    <row r="2077" spans="1:11" x14ac:dyDescent="0.3">
      <c r="A2077" s="2">
        <v>2</v>
      </c>
      <c r="B2077" s="2" t="s">
        <v>23</v>
      </c>
      <c r="C2077" s="2">
        <v>115</v>
      </c>
      <c r="D2077" s="2" t="s">
        <v>3111</v>
      </c>
      <c r="E2077" s="2" t="s">
        <v>1066</v>
      </c>
      <c r="F2077" s="2">
        <v>20</v>
      </c>
      <c r="G2077" s="2" t="s">
        <v>19</v>
      </c>
      <c r="H2077" s="2">
        <v>148</v>
      </c>
      <c r="I2077" s="3">
        <v>7.7865639682013564E-4</v>
      </c>
      <c r="J2077" s="2">
        <v>190071</v>
      </c>
      <c r="K2077" s="2">
        <v>336887</v>
      </c>
    </row>
    <row r="2078" spans="1:11" x14ac:dyDescent="0.3">
      <c r="A2078" s="2">
        <v>2</v>
      </c>
      <c r="B2078" s="2" t="s">
        <v>23</v>
      </c>
      <c r="C2078" s="2">
        <v>115</v>
      </c>
      <c r="D2078" s="2" t="s">
        <v>3111</v>
      </c>
      <c r="E2078" s="2" t="s">
        <v>1048</v>
      </c>
      <c r="F2078" s="2">
        <v>21</v>
      </c>
      <c r="G2078" s="2" t="s">
        <v>1049</v>
      </c>
      <c r="H2078" s="2">
        <v>125</v>
      </c>
      <c r="I2078" s="3">
        <v>6.5764898380079023E-4</v>
      </c>
      <c r="J2078" s="2">
        <v>190071</v>
      </c>
      <c r="K2078" s="2">
        <v>336887</v>
      </c>
    </row>
    <row r="2079" spans="1:11" x14ac:dyDescent="0.3">
      <c r="A2079" s="2">
        <v>2</v>
      </c>
      <c r="B2079" s="2" t="s">
        <v>23</v>
      </c>
      <c r="C2079" s="2">
        <v>115</v>
      </c>
      <c r="D2079" s="2" t="s">
        <v>3111</v>
      </c>
      <c r="E2079" s="2" t="s">
        <v>1043</v>
      </c>
      <c r="F2079" s="2">
        <v>22</v>
      </c>
      <c r="G2079" s="2" t="s">
        <v>15</v>
      </c>
      <c r="H2079" s="2">
        <v>164</v>
      </c>
      <c r="I2079" s="3">
        <v>8.6283546674663673E-4</v>
      </c>
      <c r="J2079" s="2">
        <v>190071</v>
      </c>
      <c r="K2079" s="2">
        <v>336887</v>
      </c>
    </row>
    <row r="2080" spans="1:11" x14ac:dyDescent="0.3">
      <c r="A2080" s="2">
        <v>2</v>
      </c>
      <c r="B2080" s="2" t="s">
        <v>23</v>
      </c>
      <c r="C2080" s="2">
        <v>115</v>
      </c>
      <c r="D2080" s="2" t="s">
        <v>3111</v>
      </c>
      <c r="E2080" s="2" t="s">
        <v>1045</v>
      </c>
      <c r="F2080" s="2">
        <v>23</v>
      </c>
      <c r="G2080" s="2" t="s">
        <v>1046</v>
      </c>
      <c r="H2080" s="2">
        <v>169</v>
      </c>
      <c r="I2080" s="3">
        <v>8.8914142609866837E-4</v>
      </c>
      <c r="J2080" s="2">
        <v>190071</v>
      </c>
      <c r="K2080" s="2">
        <v>336887</v>
      </c>
    </row>
    <row r="2081" spans="1:11" x14ac:dyDescent="0.3">
      <c r="A2081" s="2">
        <v>2</v>
      </c>
      <c r="B2081" s="2" t="s">
        <v>23</v>
      </c>
      <c r="C2081" s="2">
        <v>115</v>
      </c>
      <c r="D2081" s="2" t="s">
        <v>3111</v>
      </c>
      <c r="E2081" s="2" t="s">
        <v>1039</v>
      </c>
      <c r="F2081" s="2">
        <v>24</v>
      </c>
      <c r="G2081" s="2" t="s">
        <v>1040</v>
      </c>
      <c r="H2081" s="2">
        <v>91</v>
      </c>
      <c r="I2081" s="3">
        <v>4.7876846020697531E-4</v>
      </c>
      <c r="J2081" s="2">
        <v>190071</v>
      </c>
      <c r="K2081" s="2">
        <v>336887</v>
      </c>
    </row>
    <row r="2082" spans="1:11" x14ac:dyDescent="0.3">
      <c r="A2082" s="2">
        <v>2</v>
      </c>
      <c r="B2082" s="2" t="s">
        <v>23</v>
      </c>
      <c r="C2082" s="2">
        <v>115</v>
      </c>
      <c r="D2082" s="2" t="s">
        <v>3111</v>
      </c>
      <c r="E2082" s="2" t="s">
        <v>1060</v>
      </c>
      <c r="F2082" s="2">
        <v>25</v>
      </c>
      <c r="G2082" s="2" t="s">
        <v>19</v>
      </c>
      <c r="H2082" s="2">
        <v>183</v>
      </c>
      <c r="I2082" s="3">
        <v>9.627981122843569E-4</v>
      </c>
      <c r="J2082" s="2">
        <v>190071</v>
      </c>
      <c r="K2082" s="2">
        <v>336887</v>
      </c>
    </row>
    <row r="2083" spans="1:11" x14ac:dyDescent="0.3">
      <c r="A2083" s="2">
        <v>2</v>
      </c>
      <c r="B2083" s="2" t="s">
        <v>23</v>
      </c>
      <c r="C2083" s="2">
        <v>115</v>
      </c>
      <c r="D2083" s="2" t="s">
        <v>3111</v>
      </c>
      <c r="E2083" s="2" t="s">
        <v>1065</v>
      </c>
      <c r="F2083" s="2">
        <v>26</v>
      </c>
      <c r="G2083" s="2" t="s">
        <v>19</v>
      </c>
      <c r="H2083" s="2">
        <v>114</v>
      </c>
      <c r="I2083" s="3">
        <v>5.9977587322632066E-4</v>
      </c>
      <c r="J2083" s="2">
        <v>190071</v>
      </c>
      <c r="K2083" s="2">
        <v>336887</v>
      </c>
    </row>
    <row r="2084" spans="1:11" x14ac:dyDescent="0.3">
      <c r="A2084" s="2">
        <v>2</v>
      </c>
      <c r="B2084" s="2" t="s">
        <v>23</v>
      </c>
      <c r="C2084" s="2">
        <v>115</v>
      </c>
      <c r="D2084" s="2" t="s">
        <v>3111</v>
      </c>
      <c r="E2084" s="2" t="s">
        <v>1062</v>
      </c>
      <c r="F2084" s="2">
        <v>27</v>
      </c>
      <c r="G2084" s="2" t="s">
        <v>19</v>
      </c>
      <c r="H2084" s="2">
        <v>105</v>
      </c>
      <c r="I2084" s="3">
        <v>5.5242514639266378E-4</v>
      </c>
      <c r="J2084" s="2">
        <v>190071</v>
      </c>
      <c r="K2084" s="2">
        <v>336887</v>
      </c>
    </row>
    <row r="2085" spans="1:11" x14ac:dyDescent="0.3">
      <c r="A2085" s="2">
        <v>2</v>
      </c>
      <c r="B2085" s="2" t="s">
        <v>23</v>
      </c>
      <c r="C2085" s="2">
        <v>115</v>
      </c>
      <c r="D2085" s="2" t="s">
        <v>3111</v>
      </c>
      <c r="E2085" s="2" t="s">
        <v>1061</v>
      </c>
      <c r="F2085" s="2">
        <v>28</v>
      </c>
      <c r="G2085" s="2" t="s">
        <v>19</v>
      </c>
      <c r="H2085" s="2">
        <v>96</v>
      </c>
      <c r="I2085" s="3">
        <v>5.0507441955900689E-4</v>
      </c>
      <c r="J2085" s="2">
        <v>190071</v>
      </c>
      <c r="K2085" s="2">
        <v>336887</v>
      </c>
    </row>
    <row r="2086" spans="1:11" x14ac:dyDescent="0.3">
      <c r="A2086" s="2">
        <v>2</v>
      </c>
      <c r="B2086" s="2" t="s">
        <v>23</v>
      </c>
      <c r="C2086" s="2">
        <v>115</v>
      </c>
      <c r="D2086" s="2" t="s">
        <v>3111</v>
      </c>
      <c r="E2086" s="2" t="s">
        <v>1041</v>
      </c>
      <c r="F2086" s="2">
        <v>29</v>
      </c>
      <c r="G2086" s="2" t="s">
        <v>1042</v>
      </c>
      <c r="H2086" s="2">
        <v>82</v>
      </c>
      <c r="I2086" s="3">
        <v>4.3141773337331837E-4</v>
      </c>
      <c r="J2086" s="2">
        <v>190071</v>
      </c>
      <c r="K2086" s="2">
        <v>336887</v>
      </c>
    </row>
    <row r="2087" spans="1:11" x14ac:dyDescent="0.3">
      <c r="A2087" s="2">
        <v>2</v>
      </c>
      <c r="B2087" s="2" t="s">
        <v>23</v>
      </c>
      <c r="C2087" s="2">
        <v>116</v>
      </c>
      <c r="D2087" s="2" t="s">
        <v>3112</v>
      </c>
      <c r="E2087" s="2" t="s">
        <v>1034</v>
      </c>
      <c r="F2087" s="2">
        <v>1</v>
      </c>
      <c r="G2087" s="2" t="s">
        <v>9</v>
      </c>
      <c r="H2087" s="2">
        <v>117954</v>
      </c>
      <c r="I2087" s="3">
        <v>0.66624116038950765</v>
      </c>
      <c r="J2087" s="2">
        <v>177044</v>
      </c>
      <c r="K2087" s="2">
        <v>275763</v>
      </c>
    </row>
    <row r="2088" spans="1:11" x14ac:dyDescent="0.3">
      <c r="A2088" s="2">
        <v>2</v>
      </c>
      <c r="B2088" s="2" t="s">
        <v>23</v>
      </c>
      <c r="C2088" s="2">
        <v>116</v>
      </c>
      <c r="D2088" s="2" t="s">
        <v>3112</v>
      </c>
      <c r="E2088" s="2" t="s">
        <v>1033</v>
      </c>
      <c r="F2088" s="2">
        <v>2</v>
      </c>
      <c r="G2088" s="2" t="s">
        <v>7</v>
      </c>
      <c r="H2088" s="2">
        <v>45723</v>
      </c>
      <c r="I2088" s="3">
        <v>0.2582578342107047</v>
      </c>
      <c r="J2088" s="2">
        <v>177044</v>
      </c>
      <c r="K2088" s="2">
        <v>275763</v>
      </c>
    </row>
    <row r="2089" spans="1:11" x14ac:dyDescent="0.3">
      <c r="A2089" s="2">
        <v>2</v>
      </c>
      <c r="B2089" s="2" t="s">
        <v>23</v>
      </c>
      <c r="C2089" s="2">
        <v>116</v>
      </c>
      <c r="D2089" s="2" t="s">
        <v>3112</v>
      </c>
      <c r="E2089" s="2" t="s">
        <v>1044</v>
      </c>
      <c r="F2089" s="2">
        <v>3</v>
      </c>
      <c r="G2089" s="2" t="s">
        <v>1023</v>
      </c>
      <c r="H2089" s="2">
        <v>4484</v>
      </c>
      <c r="I2089" s="3">
        <v>2.532703734664829E-2</v>
      </c>
      <c r="J2089" s="2">
        <v>177044</v>
      </c>
      <c r="K2089" s="2">
        <v>275763</v>
      </c>
    </row>
    <row r="2090" spans="1:11" x14ac:dyDescent="0.3">
      <c r="A2090" s="2">
        <v>2</v>
      </c>
      <c r="B2090" s="2" t="s">
        <v>23</v>
      </c>
      <c r="C2090" s="2">
        <v>116</v>
      </c>
      <c r="D2090" s="2" t="s">
        <v>3112</v>
      </c>
      <c r="E2090" s="2" t="s">
        <v>1035</v>
      </c>
      <c r="F2090" s="2">
        <v>4</v>
      </c>
      <c r="G2090" s="2" t="s">
        <v>1036</v>
      </c>
      <c r="H2090" s="2">
        <v>876</v>
      </c>
      <c r="I2090" s="3">
        <v>4.9479225503264723E-3</v>
      </c>
      <c r="J2090" s="2">
        <v>177044</v>
      </c>
      <c r="K2090" s="2">
        <v>275763</v>
      </c>
    </row>
    <row r="2091" spans="1:11" x14ac:dyDescent="0.3">
      <c r="A2091" s="2">
        <v>2</v>
      </c>
      <c r="B2091" s="2" t="s">
        <v>23</v>
      </c>
      <c r="C2091" s="2">
        <v>116</v>
      </c>
      <c r="D2091" s="2" t="s">
        <v>3112</v>
      </c>
      <c r="E2091" s="2" t="s">
        <v>1032</v>
      </c>
      <c r="F2091" s="2">
        <v>5</v>
      </c>
      <c r="G2091" s="2" t="s">
        <v>11</v>
      </c>
      <c r="H2091" s="2">
        <v>722</v>
      </c>
      <c r="I2091" s="3">
        <v>4.0780822846298095E-3</v>
      </c>
      <c r="J2091" s="2">
        <v>177044</v>
      </c>
      <c r="K2091" s="2">
        <v>275763</v>
      </c>
    </row>
    <row r="2092" spans="1:11" x14ac:dyDescent="0.3">
      <c r="A2092" s="2">
        <v>2</v>
      </c>
      <c r="B2092" s="2" t="s">
        <v>23</v>
      </c>
      <c r="C2092" s="2">
        <v>116</v>
      </c>
      <c r="D2092" s="2" t="s">
        <v>3112</v>
      </c>
      <c r="E2092" s="2" t="s">
        <v>1059</v>
      </c>
      <c r="F2092" s="2">
        <v>6</v>
      </c>
      <c r="G2092" s="2" t="s">
        <v>19</v>
      </c>
      <c r="H2092" s="2">
        <v>834</v>
      </c>
      <c r="I2092" s="3">
        <v>4.7106933869546551E-3</v>
      </c>
      <c r="J2092" s="2">
        <v>177044</v>
      </c>
      <c r="K2092" s="2">
        <v>275763</v>
      </c>
    </row>
    <row r="2093" spans="1:11" x14ac:dyDescent="0.3">
      <c r="A2093" s="2">
        <v>2</v>
      </c>
      <c r="B2093" s="2" t="s">
        <v>23</v>
      </c>
      <c r="C2093" s="2">
        <v>116</v>
      </c>
      <c r="D2093" s="2" t="s">
        <v>3112</v>
      </c>
      <c r="E2093" s="2" t="s">
        <v>1055</v>
      </c>
      <c r="F2093" s="2">
        <v>7</v>
      </c>
      <c r="G2093" s="2" t="s">
        <v>19</v>
      </c>
      <c r="H2093" s="2">
        <v>743</v>
      </c>
      <c r="I2093" s="3">
        <v>4.1966968663157177E-3</v>
      </c>
      <c r="J2093" s="2">
        <v>177044</v>
      </c>
      <c r="K2093" s="2">
        <v>275763</v>
      </c>
    </row>
    <row r="2094" spans="1:11" x14ac:dyDescent="0.3">
      <c r="A2094" s="2">
        <v>2</v>
      </c>
      <c r="B2094" s="2" t="s">
        <v>23</v>
      </c>
      <c r="C2094" s="2">
        <v>116</v>
      </c>
      <c r="D2094" s="2" t="s">
        <v>3112</v>
      </c>
      <c r="E2094" s="2" t="s">
        <v>1047</v>
      </c>
      <c r="F2094" s="2">
        <v>8</v>
      </c>
      <c r="G2094" s="2" t="s">
        <v>1025</v>
      </c>
      <c r="H2094" s="2">
        <v>343</v>
      </c>
      <c r="I2094" s="3">
        <v>1.9373715008698402E-3</v>
      </c>
      <c r="J2094" s="2">
        <v>177044</v>
      </c>
      <c r="K2094" s="2">
        <v>275763</v>
      </c>
    </row>
    <row r="2095" spans="1:11" x14ac:dyDescent="0.3">
      <c r="A2095" s="2">
        <v>2</v>
      </c>
      <c r="B2095" s="2" t="s">
        <v>23</v>
      </c>
      <c r="C2095" s="2">
        <v>116</v>
      </c>
      <c r="D2095" s="2" t="s">
        <v>3112</v>
      </c>
      <c r="E2095" s="2" t="str">
        <f>"NOTA"&amp;B2095</f>
        <v>NOTADhule</v>
      </c>
      <c r="F2095" s="2">
        <v>9</v>
      </c>
      <c r="G2095" s="2" t="s">
        <v>22</v>
      </c>
      <c r="H2095" s="2">
        <v>500</v>
      </c>
      <c r="I2095" s="3">
        <v>2.8241567068073474E-3</v>
      </c>
      <c r="J2095" s="2">
        <v>177044</v>
      </c>
      <c r="K2095" s="2">
        <v>275763</v>
      </c>
    </row>
    <row r="2096" spans="1:11" x14ac:dyDescent="0.3">
      <c r="A2096" s="2">
        <v>2</v>
      </c>
      <c r="B2096" s="2" t="s">
        <v>23</v>
      </c>
      <c r="C2096" s="2">
        <v>116</v>
      </c>
      <c r="D2096" s="2" t="s">
        <v>3112</v>
      </c>
      <c r="E2096" s="2" t="s">
        <v>1052</v>
      </c>
      <c r="F2096" s="2">
        <v>10</v>
      </c>
      <c r="G2096" s="2" t="s">
        <v>1053</v>
      </c>
      <c r="H2096" s="2">
        <v>368</v>
      </c>
      <c r="I2096" s="3">
        <v>2.0785793362102078E-3</v>
      </c>
      <c r="J2096" s="2">
        <v>177044</v>
      </c>
      <c r="K2096" s="2">
        <v>275763</v>
      </c>
    </row>
    <row r="2097" spans="1:11" x14ac:dyDescent="0.3">
      <c r="A2097" s="2">
        <v>2</v>
      </c>
      <c r="B2097" s="2" t="s">
        <v>23</v>
      </c>
      <c r="C2097" s="2">
        <v>116</v>
      </c>
      <c r="D2097" s="2" t="s">
        <v>3112</v>
      </c>
      <c r="E2097" s="2" t="s">
        <v>1064</v>
      </c>
      <c r="F2097" s="2">
        <v>11</v>
      </c>
      <c r="G2097" s="2" t="s">
        <v>19</v>
      </c>
      <c r="H2097" s="2">
        <v>497</v>
      </c>
      <c r="I2097" s="3">
        <v>2.8072117665665034E-3</v>
      </c>
      <c r="J2097" s="2">
        <v>177044</v>
      </c>
      <c r="K2097" s="2">
        <v>275763</v>
      </c>
    </row>
    <row r="2098" spans="1:11" x14ac:dyDescent="0.3">
      <c r="A2098" s="2">
        <v>2</v>
      </c>
      <c r="B2098" s="2" t="s">
        <v>23</v>
      </c>
      <c r="C2098" s="2">
        <v>116</v>
      </c>
      <c r="D2098" s="2" t="s">
        <v>3112</v>
      </c>
      <c r="E2098" s="2" t="s">
        <v>1058</v>
      </c>
      <c r="F2098" s="2">
        <v>12</v>
      </c>
      <c r="G2098" s="2" t="s">
        <v>19</v>
      </c>
      <c r="H2098" s="2">
        <v>373</v>
      </c>
      <c r="I2098" s="3">
        <v>2.1068209032782813E-3</v>
      </c>
      <c r="J2098" s="2">
        <v>177044</v>
      </c>
      <c r="K2098" s="2">
        <v>275763</v>
      </c>
    </row>
    <row r="2099" spans="1:11" x14ac:dyDescent="0.3">
      <c r="A2099" s="2">
        <v>2</v>
      </c>
      <c r="B2099" s="2" t="s">
        <v>23</v>
      </c>
      <c r="C2099" s="2">
        <v>116</v>
      </c>
      <c r="D2099" s="2" t="s">
        <v>3112</v>
      </c>
      <c r="E2099" s="2" t="s">
        <v>1054</v>
      </c>
      <c r="F2099" s="2">
        <v>13</v>
      </c>
      <c r="G2099" s="2" t="s">
        <v>19</v>
      </c>
      <c r="H2099" s="2">
        <v>432</v>
      </c>
      <c r="I2099" s="3">
        <v>2.4400713946815481E-3</v>
      </c>
      <c r="J2099" s="2">
        <v>177044</v>
      </c>
      <c r="K2099" s="2">
        <v>275763</v>
      </c>
    </row>
    <row r="2100" spans="1:11" x14ac:dyDescent="0.3">
      <c r="A2100" s="2">
        <v>2</v>
      </c>
      <c r="B2100" s="2" t="s">
        <v>23</v>
      </c>
      <c r="C2100" s="2">
        <v>116</v>
      </c>
      <c r="D2100" s="2" t="s">
        <v>3112</v>
      </c>
      <c r="E2100" s="2" t="s">
        <v>1063</v>
      </c>
      <c r="F2100" s="2">
        <v>14</v>
      </c>
      <c r="G2100" s="2" t="s">
        <v>19</v>
      </c>
      <c r="H2100" s="2">
        <v>369</v>
      </c>
      <c r="I2100" s="3">
        <v>2.0842276496238223E-3</v>
      </c>
      <c r="J2100" s="2">
        <v>177044</v>
      </c>
      <c r="K2100" s="2">
        <v>275763</v>
      </c>
    </row>
    <row r="2101" spans="1:11" x14ac:dyDescent="0.3">
      <c r="A2101" s="2">
        <v>2</v>
      </c>
      <c r="B2101" s="2" t="s">
        <v>23</v>
      </c>
      <c r="C2101" s="2">
        <v>116</v>
      </c>
      <c r="D2101" s="2" t="s">
        <v>3112</v>
      </c>
      <c r="E2101" s="2" t="s">
        <v>1057</v>
      </c>
      <c r="F2101" s="2">
        <v>15</v>
      </c>
      <c r="G2101" s="2" t="s">
        <v>19</v>
      </c>
      <c r="H2101" s="2">
        <v>332</v>
      </c>
      <c r="I2101" s="3">
        <v>1.8752400533200786E-3</v>
      </c>
      <c r="J2101" s="2">
        <v>177044</v>
      </c>
      <c r="K2101" s="2">
        <v>275763</v>
      </c>
    </row>
    <row r="2102" spans="1:11" x14ac:dyDescent="0.3">
      <c r="A2102" s="2">
        <v>2</v>
      </c>
      <c r="B2102" s="2" t="s">
        <v>23</v>
      </c>
      <c r="C2102" s="2">
        <v>116</v>
      </c>
      <c r="D2102" s="2" t="s">
        <v>3112</v>
      </c>
      <c r="E2102" s="2" t="s">
        <v>1037</v>
      </c>
      <c r="F2102" s="2">
        <v>16</v>
      </c>
      <c r="G2102" s="2" t="s">
        <v>1038</v>
      </c>
      <c r="H2102" s="2">
        <v>254</v>
      </c>
      <c r="I2102" s="3">
        <v>1.4346716070581325E-3</v>
      </c>
      <c r="J2102" s="2">
        <v>177044</v>
      </c>
      <c r="K2102" s="2">
        <v>275763</v>
      </c>
    </row>
    <row r="2103" spans="1:11" x14ac:dyDescent="0.3">
      <c r="A2103" s="2">
        <v>2</v>
      </c>
      <c r="B2103" s="2" t="s">
        <v>23</v>
      </c>
      <c r="C2103" s="2">
        <v>116</v>
      </c>
      <c r="D2103" s="2" t="s">
        <v>3112</v>
      </c>
      <c r="E2103" s="2" t="s">
        <v>1056</v>
      </c>
      <c r="F2103" s="2">
        <v>17</v>
      </c>
      <c r="G2103" s="2" t="s">
        <v>19</v>
      </c>
      <c r="H2103" s="2">
        <v>245</v>
      </c>
      <c r="I2103" s="3">
        <v>1.3838367863356002E-3</v>
      </c>
      <c r="J2103" s="2">
        <v>177044</v>
      </c>
      <c r="K2103" s="2">
        <v>275763</v>
      </c>
    </row>
    <row r="2104" spans="1:11" x14ac:dyDescent="0.3">
      <c r="A2104" s="2">
        <v>2</v>
      </c>
      <c r="B2104" s="2" t="s">
        <v>23</v>
      </c>
      <c r="C2104" s="2">
        <v>116</v>
      </c>
      <c r="D2104" s="2" t="s">
        <v>3112</v>
      </c>
      <c r="E2104" s="2" t="s">
        <v>1067</v>
      </c>
      <c r="F2104" s="2">
        <v>18</v>
      </c>
      <c r="G2104" s="2" t="s">
        <v>19</v>
      </c>
      <c r="H2104" s="2">
        <v>293</v>
      </c>
      <c r="I2104" s="3">
        <v>1.6549558301891054E-3</v>
      </c>
      <c r="J2104" s="2">
        <v>177044</v>
      </c>
      <c r="K2104" s="2">
        <v>275763</v>
      </c>
    </row>
    <row r="2105" spans="1:11" x14ac:dyDescent="0.3">
      <c r="A2105" s="2">
        <v>2</v>
      </c>
      <c r="B2105" s="2" t="s">
        <v>23</v>
      </c>
      <c r="C2105" s="2">
        <v>116</v>
      </c>
      <c r="D2105" s="2" t="s">
        <v>3112</v>
      </c>
      <c r="E2105" s="2" t="s">
        <v>1050</v>
      </c>
      <c r="F2105" s="2">
        <v>19</v>
      </c>
      <c r="G2105" s="2" t="s">
        <v>1051</v>
      </c>
      <c r="H2105" s="2">
        <v>222</v>
      </c>
      <c r="I2105" s="3">
        <v>1.2539255778224621E-3</v>
      </c>
      <c r="J2105" s="2">
        <v>177044</v>
      </c>
      <c r="K2105" s="2">
        <v>275763</v>
      </c>
    </row>
    <row r="2106" spans="1:11" x14ac:dyDescent="0.3">
      <c r="A2106" s="2">
        <v>2</v>
      </c>
      <c r="B2106" s="2" t="s">
        <v>23</v>
      </c>
      <c r="C2106" s="2">
        <v>116</v>
      </c>
      <c r="D2106" s="2" t="s">
        <v>3112</v>
      </c>
      <c r="E2106" s="2" t="s">
        <v>1066</v>
      </c>
      <c r="F2106" s="2">
        <v>20</v>
      </c>
      <c r="G2106" s="2" t="s">
        <v>19</v>
      </c>
      <c r="H2106" s="2">
        <v>190</v>
      </c>
      <c r="I2106" s="3">
        <v>1.0731795485867919E-3</v>
      </c>
      <c r="J2106" s="2">
        <v>177044</v>
      </c>
      <c r="K2106" s="2">
        <v>275763</v>
      </c>
    </row>
    <row r="2107" spans="1:11" x14ac:dyDescent="0.3">
      <c r="A2107" s="2">
        <v>2</v>
      </c>
      <c r="B2107" s="2" t="s">
        <v>23</v>
      </c>
      <c r="C2107" s="2">
        <v>116</v>
      </c>
      <c r="D2107" s="2" t="s">
        <v>3112</v>
      </c>
      <c r="E2107" s="2" t="s">
        <v>1048</v>
      </c>
      <c r="F2107" s="2">
        <v>21</v>
      </c>
      <c r="G2107" s="2" t="s">
        <v>1049</v>
      </c>
      <c r="H2107" s="2">
        <v>190</v>
      </c>
      <c r="I2107" s="3">
        <v>1.0731795485867919E-3</v>
      </c>
      <c r="J2107" s="2">
        <v>177044</v>
      </c>
      <c r="K2107" s="2">
        <v>275763</v>
      </c>
    </row>
    <row r="2108" spans="1:11" x14ac:dyDescent="0.3">
      <c r="A2108" s="2">
        <v>2</v>
      </c>
      <c r="B2108" s="2" t="s">
        <v>23</v>
      </c>
      <c r="C2108" s="2">
        <v>116</v>
      </c>
      <c r="D2108" s="2" t="s">
        <v>3112</v>
      </c>
      <c r="E2108" s="2" t="s">
        <v>1043</v>
      </c>
      <c r="F2108" s="2">
        <v>22</v>
      </c>
      <c r="G2108" s="2" t="s">
        <v>15</v>
      </c>
      <c r="H2108" s="2">
        <v>144</v>
      </c>
      <c r="I2108" s="3">
        <v>8.1335713156051607E-4</v>
      </c>
      <c r="J2108" s="2">
        <v>177044</v>
      </c>
      <c r="K2108" s="2">
        <v>275763</v>
      </c>
    </row>
    <row r="2109" spans="1:11" x14ac:dyDescent="0.3">
      <c r="A2109" s="2">
        <v>2</v>
      </c>
      <c r="B2109" s="2" t="s">
        <v>23</v>
      </c>
      <c r="C2109" s="2">
        <v>116</v>
      </c>
      <c r="D2109" s="2" t="s">
        <v>3112</v>
      </c>
      <c r="E2109" s="2" t="s">
        <v>1045</v>
      </c>
      <c r="F2109" s="2">
        <v>23</v>
      </c>
      <c r="G2109" s="2" t="s">
        <v>1046</v>
      </c>
      <c r="H2109" s="2">
        <v>156</v>
      </c>
      <c r="I2109" s="3">
        <v>8.8113689252389239E-4</v>
      </c>
      <c r="J2109" s="2">
        <v>177044</v>
      </c>
      <c r="K2109" s="2">
        <v>275763</v>
      </c>
    </row>
    <row r="2110" spans="1:11" x14ac:dyDescent="0.3">
      <c r="A2110" s="2">
        <v>2</v>
      </c>
      <c r="B2110" s="2" t="s">
        <v>23</v>
      </c>
      <c r="C2110" s="2">
        <v>116</v>
      </c>
      <c r="D2110" s="2" t="s">
        <v>3112</v>
      </c>
      <c r="E2110" s="2" t="s">
        <v>1039</v>
      </c>
      <c r="F2110" s="2">
        <v>24</v>
      </c>
      <c r="G2110" s="2" t="s">
        <v>1040</v>
      </c>
      <c r="H2110" s="2">
        <v>149</v>
      </c>
      <c r="I2110" s="3">
        <v>8.4159869862858948E-4</v>
      </c>
      <c r="J2110" s="2">
        <v>177044</v>
      </c>
      <c r="K2110" s="2">
        <v>275763</v>
      </c>
    </row>
    <row r="2111" spans="1:11" x14ac:dyDescent="0.3">
      <c r="A2111" s="2">
        <v>2</v>
      </c>
      <c r="B2111" s="2" t="s">
        <v>23</v>
      </c>
      <c r="C2111" s="2">
        <v>116</v>
      </c>
      <c r="D2111" s="2" t="s">
        <v>3112</v>
      </c>
      <c r="E2111" s="2" t="s">
        <v>1060</v>
      </c>
      <c r="F2111" s="2">
        <v>25</v>
      </c>
      <c r="G2111" s="2" t="s">
        <v>19</v>
      </c>
      <c r="H2111" s="2">
        <v>147</v>
      </c>
      <c r="I2111" s="3">
        <v>8.303020718013601E-4</v>
      </c>
      <c r="J2111" s="2">
        <v>177044</v>
      </c>
      <c r="K2111" s="2">
        <v>275763</v>
      </c>
    </row>
    <row r="2112" spans="1:11" x14ac:dyDescent="0.3">
      <c r="A2112" s="2">
        <v>2</v>
      </c>
      <c r="B2112" s="2" t="s">
        <v>23</v>
      </c>
      <c r="C2112" s="2">
        <v>116</v>
      </c>
      <c r="D2112" s="2" t="s">
        <v>3112</v>
      </c>
      <c r="E2112" s="2" t="s">
        <v>1065</v>
      </c>
      <c r="F2112" s="2">
        <v>26</v>
      </c>
      <c r="G2112" s="2" t="s">
        <v>19</v>
      </c>
      <c r="H2112" s="2">
        <v>148</v>
      </c>
      <c r="I2112" s="3">
        <v>8.3595038521497485E-4</v>
      </c>
      <c r="J2112" s="2">
        <v>177044</v>
      </c>
      <c r="K2112" s="2">
        <v>275763</v>
      </c>
    </row>
    <row r="2113" spans="1:11" x14ac:dyDescent="0.3">
      <c r="A2113" s="2">
        <v>2</v>
      </c>
      <c r="B2113" s="2" t="s">
        <v>23</v>
      </c>
      <c r="C2113" s="2">
        <v>116</v>
      </c>
      <c r="D2113" s="2" t="s">
        <v>3112</v>
      </c>
      <c r="E2113" s="2" t="s">
        <v>1062</v>
      </c>
      <c r="F2113" s="2">
        <v>27</v>
      </c>
      <c r="G2113" s="2" t="s">
        <v>19</v>
      </c>
      <c r="H2113" s="2">
        <v>178</v>
      </c>
      <c r="I2113" s="3">
        <v>1.0053997876234156E-3</v>
      </c>
      <c r="J2113" s="2">
        <v>177044</v>
      </c>
      <c r="K2113" s="2">
        <v>275763</v>
      </c>
    </row>
    <row r="2114" spans="1:11" x14ac:dyDescent="0.3">
      <c r="A2114" s="2">
        <v>2</v>
      </c>
      <c r="B2114" s="2" t="s">
        <v>23</v>
      </c>
      <c r="C2114" s="2">
        <v>116</v>
      </c>
      <c r="D2114" s="2" t="s">
        <v>3112</v>
      </c>
      <c r="E2114" s="2" t="s">
        <v>1061</v>
      </c>
      <c r="F2114" s="2">
        <v>28</v>
      </c>
      <c r="G2114" s="2" t="s">
        <v>19</v>
      </c>
      <c r="H2114" s="2">
        <v>87</v>
      </c>
      <c r="I2114" s="3">
        <v>4.9140326698447843E-4</v>
      </c>
      <c r="J2114" s="2">
        <v>177044</v>
      </c>
      <c r="K2114" s="2">
        <v>275763</v>
      </c>
    </row>
    <row r="2115" spans="1:11" x14ac:dyDescent="0.3">
      <c r="A2115" s="2">
        <v>2</v>
      </c>
      <c r="B2115" s="2" t="s">
        <v>23</v>
      </c>
      <c r="C2115" s="2">
        <v>116</v>
      </c>
      <c r="D2115" s="2" t="s">
        <v>3112</v>
      </c>
      <c r="E2115" s="2" t="s">
        <v>1041</v>
      </c>
      <c r="F2115" s="2">
        <v>29</v>
      </c>
      <c r="G2115" s="2" t="s">
        <v>1042</v>
      </c>
      <c r="H2115" s="2">
        <v>91</v>
      </c>
      <c r="I2115" s="3">
        <v>5.139965206389372E-4</v>
      </c>
      <c r="J2115" s="2">
        <v>177044</v>
      </c>
      <c r="K2115" s="2">
        <v>275763</v>
      </c>
    </row>
    <row r="2116" spans="1:11" x14ac:dyDescent="0.3">
      <c r="A2116" s="2">
        <v>20</v>
      </c>
      <c r="B2116" s="2" t="s">
        <v>452</v>
      </c>
      <c r="C2116" s="2">
        <v>117</v>
      </c>
      <c r="D2116" s="2" t="s">
        <v>3209</v>
      </c>
      <c r="E2116" s="2" t="s">
        <v>1386</v>
      </c>
      <c r="F2116" s="2">
        <v>1</v>
      </c>
      <c r="G2116" s="2" t="s">
        <v>9</v>
      </c>
      <c r="H2116" s="2">
        <v>65545</v>
      </c>
      <c r="I2116" s="3">
        <v>0.33678450313431302</v>
      </c>
      <c r="J2116" s="2">
        <v>194620</v>
      </c>
      <c r="K2116" s="2">
        <v>268201</v>
      </c>
    </row>
    <row r="2117" spans="1:11" x14ac:dyDescent="0.3">
      <c r="A2117" s="2">
        <v>20</v>
      </c>
      <c r="B2117" s="2" t="s">
        <v>452</v>
      </c>
      <c r="C2117" s="2">
        <v>117</v>
      </c>
      <c r="D2117" s="2" t="s">
        <v>3209</v>
      </c>
      <c r="E2117" s="2" t="s">
        <v>1385</v>
      </c>
      <c r="F2117" s="2">
        <v>2</v>
      </c>
      <c r="G2117" s="2" t="s">
        <v>51</v>
      </c>
      <c r="H2117" s="2">
        <v>60180</v>
      </c>
      <c r="I2117" s="3">
        <v>0.30921796321035866</v>
      </c>
      <c r="J2117" s="2">
        <v>194620</v>
      </c>
      <c r="K2117" s="2">
        <v>268201</v>
      </c>
    </row>
    <row r="2118" spans="1:11" x14ac:dyDescent="0.3">
      <c r="A2118" s="2">
        <v>20</v>
      </c>
      <c r="B2118" s="2" t="s">
        <v>452</v>
      </c>
      <c r="C2118" s="2">
        <v>117</v>
      </c>
      <c r="D2118" s="2" t="s">
        <v>3209</v>
      </c>
      <c r="E2118" s="2" t="s">
        <v>1384</v>
      </c>
      <c r="F2118" s="2">
        <v>3</v>
      </c>
      <c r="G2118" s="2" t="s">
        <v>184</v>
      </c>
      <c r="H2118" s="2">
        <v>58227</v>
      </c>
      <c r="I2118" s="3">
        <v>0.29918302332751001</v>
      </c>
      <c r="J2118" s="2">
        <v>194620</v>
      </c>
      <c r="K2118" s="2">
        <v>268201</v>
      </c>
    </row>
    <row r="2119" spans="1:11" x14ac:dyDescent="0.3">
      <c r="A2119" s="2">
        <v>20</v>
      </c>
      <c r="B2119" s="2" t="s">
        <v>452</v>
      </c>
      <c r="C2119" s="2">
        <v>117</v>
      </c>
      <c r="D2119" s="2" t="s">
        <v>3209</v>
      </c>
      <c r="E2119" s="2" t="s">
        <v>1389</v>
      </c>
      <c r="F2119" s="2">
        <v>4</v>
      </c>
      <c r="G2119" s="2" t="s">
        <v>1023</v>
      </c>
      <c r="H2119" s="2">
        <v>3636</v>
      </c>
      <c r="I2119" s="3">
        <v>1.8682560887884083E-2</v>
      </c>
      <c r="J2119" s="2">
        <v>194620</v>
      </c>
      <c r="K2119" s="2">
        <v>268201</v>
      </c>
    </row>
    <row r="2120" spans="1:11" x14ac:dyDescent="0.3">
      <c r="A2120" s="2">
        <v>20</v>
      </c>
      <c r="B2120" s="2" t="s">
        <v>452</v>
      </c>
      <c r="C2120" s="2">
        <v>117</v>
      </c>
      <c r="D2120" s="2" t="s">
        <v>3209</v>
      </c>
      <c r="E2120" s="2" t="str">
        <f>"NOTA"&amp;B2120</f>
        <v xml:space="preserve">NOTADindori </v>
      </c>
      <c r="F2120" s="2">
        <v>5</v>
      </c>
      <c r="G2120" s="2" t="s">
        <v>22</v>
      </c>
      <c r="H2120" s="2">
        <v>2076</v>
      </c>
      <c r="I2120" s="3">
        <v>1.0666940704963518E-2</v>
      </c>
      <c r="J2120" s="2">
        <v>194620</v>
      </c>
      <c r="K2120" s="2">
        <v>268201</v>
      </c>
    </row>
    <row r="2121" spans="1:11" x14ac:dyDescent="0.3">
      <c r="A2121" s="2">
        <v>20</v>
      </c>
      <c r="B2121" s="2" t="s">
        <v>452</v>
      </c>
      <c r="C2121" s="2">
        <v>117</v>
      </c>
      <c r="D2121" s="2" t="s">
        <v>3209</v>
      </c>
      <c r="E2121" s="2" t="s">
        <v>1383</v>
      </c>
      <c r="F2121" s="2">
        <v>6</v>
      </c>
      <c r="G2121" s="2" t="s">
        <v>11</v>
      </c>
      <c r="H2121" s="2">
        <v>1163</v>
      </c>
      <c r="I2121" s="3">
        <v>5.9757476107285996E-3</v>
      </c>
      <c r="J2121" s="2">
        <v>194620</v>
      </c>
      <c r="K2121" s="2">
        <v>268201</v>
      </c>
    </row>
    <row r="2122" spans="1:11" x14ac:dyDescent="0.3">
      <c r="A2122" s="2">
        <v>20</v>
      </c>
      <c r="B2122" s="2" t="s">
        <v>452</v>
      </c>
      <c r="C2122" s="2">
        <v>117</v>
      </c>
      <c r="D2122" s="2" t="s">
        <v>3209</v>
      </c>
      <c r="E2122" s="2" t="s">
        <v>1387</v>
      </c>
      <c r="F2122" s="2">
        <v>7</v>
      </c>
      <c r="G2122" s="2" t="s">
        <v>1042</v>
      </c>
      <c r="H2122" s="2">
        <v>995</v>
      </c>
      <c r="I2122" s="3">
        <v>5.1125269756448462E-3</v>
      </c>
      <c r="J2122" s="2">
        <v>194620</v>
      </c>
      <c r="K2122" s="2">
        <v>268201</v>
      </c>
    </row>
    <row r="2123" spans="1:11" x14ac:dyDescent="0.3">
      <c r="A2123" s="2">
        <v>20</v>
      </c>
      <c r="B2123" s="2" t="s">
        <v>452</v>
      </c>
      <c r="C2123" s="2">
        <v>117</v>
      </c>
      <c r="D2123" s="2" t="s">
        <v>3209</v>
      </c>
      <c r="E2123" s="2" t="s">
        <v>1388</v>
      </c>
      <c r="F2123" s="2">
        <v>8</v>
      </c>
      <c r="G2123" s="2" t="s">
        <v>1025</v>
      </c>
      <c r="H2123" s="2">
        <v>1661</v>
      </c>
      <c r="I2123" s="3">
        <v>8.5345802075840107E-3</v>
      </c>
      <c r="J2123" s="2">
        <v>194620</v>
      </c>
      <c r="K2123" s="2">
        <v>268201</v>
      </c>
    </row>
    <row r="2124" spans="1:11" x14ac:dyDescent="0.3">
      <c r="A2124" s="2">
        <v>20</v>
      </c>
      <c r="B2124" s="2" t="s">
        <v>452</v>
      </c>
      <c r="C2124" s="2">
        <v>117</v>
      </c>
      <c r="D2124" s="2" t="s">
        <v>3209</v>
      </c>
      <c r="E2124" s="2" t="s">
        <v>1390</v>
      </c>
      <c r="F2124" s="2">
        <v>9</v>
      </c>
      <c r="G2124" s="2" t="s">
        <v>19</v>
      </c>
      <c r="H2124" s="2">
        <v>1137</v>
      </c>
      <c r="I2124" s="3">
        <v>5.842153941013257E-3</v>
      </c>
      <c r="J2124" s="2">
        <v>194620</v>
      </c>
      <c r="K2124" s="2">
        <v>268201</v>
      </c>
    </row>
    <row r="2125" spans="1:11" x14ac:dyDescent="0.3">
      <c r="A2125" s="2">
        <v>20</v>
      </c>
      <c r="B2125" s="2" t="s">
        <v>452</v>
      </c>
      <c r="C2125" s="2">
        <v>118</v>
      </c>
      <c r="D2125" s="2" t="s">
        <v>3210</v>
      </c>
      <c r="E2125" s="2" t="s">
        <v>1386</v>
      </c>
      <c r="F2125" s="2">
        <v>1</v>
      </c>
      <c r="G2125" s="2" t="s">
        <v>9</v>
      </c>
      <c r="H2125" s="2">
        <v>120703</v>
      </c>
      <c r="I2125" s="3">
        <v>0.66444822442048013</v>
      </c>
      <c r="J2125" s="2">
        <v>181659</v>
      </c>
      <c r="K2125" s="2">
        <v>280213</v>
      </c>
    </row>
    <row r="2126" spans="1:11" x14ac:dyDescent="0.3">
      <c r="A2126" s="2">
        <v>20</v>
      </c>
      <c r="B2126" s="2" t="s">
        <v>452</v>
      </c>
      <c r="C2126" s="2">
        <v>118</v>
      </c>
      <c r="D2126" s="2" t="s">
        <v>3210</v>
      </c>
      <c r="E2126" s="2" t="s">
        <v>1385</v>
      </c>
      <c r="F2126" s="2">
        <v>2</v>
      </c>
      <c r="G2126" s="2" t="s">
        <v>51</v>
      </c>
      <c r="H2126" s="2">
        <v>40084</v>
      </c>
      <c r="I2126" s="3">
        <v>0.2206551836132534</v>
      </c>
      <c r="J2126" s="2">
        <v>181659</v>
      </c>
      <c r="K2126" s="2">
        <v>280213</v>
      </c>
    </row>
    <row r="2127" spans="1:11" x14ac:dyDescent="0.3">
      <c r="A2127" s="2">
        <v>20</v>
      </c>
      <c r="B2127" s="2" t="s">
        <v>452</v>
      </c>
      <c r="C2127" s="2">
        <v>118</v>
      </c>
      <c r="D2127" s="2" t="s">
        <v>3210</v>
      </c>
      <c r="E2127" s="2" t="s">
        <v>1384</v>
      </c>
      <c r="F2127" s="2">
        <v>3</v>
      </c>
      <c r="G2127" s="2" t="s">
        <v>184</v>
      </c>
      <c r="H2127" s="2">
        <v>7011</v>
      </c>
      <c r="I2127" s="3">
        <v>3.85942893002824E-2</v>
      </c>
      <c r="J2127" s="2">
        <v>181659</v>
      </c>
      <c r="K2127" s="2">
        <v>280213</v>
      </c>
    </row>
    <row r="2128" spans="1:11" x14ac:dyDescent="0.3">
      <c r="A2128" s="2">
        <v>20</v>
      </c>
      <c r="B2128" s="2" t="s">
        <v>452</v>
      </c>
      <c r="C2128" s="2">
        <v>118</v>
      </c>
      <c r="D2128" s="2" t="s">
        <v>3210</v>
      </c>
      <c r="E2128" s="2" t="s">
        <v>1389</v>
      </c>
      <c r="F2128" s="2">
        <v>4</v>
      </c>
      <c r="G2128" s="2" t="s">
        <v>1023</v>
      </c>
      <c r="H2128" s="2">
        <v>10048</v>
      </c>
      <c r="I2128" s="3">
        <v>5.5312426028988379E-2</v>
      </c>
      <c r="J2128" s="2">
        <v>181659</v>
      </c>
      <c r="K2128" s="2">
        <v>280213</v>
      </c>
    </row>
    <row r="2129" spans="1:11" x14ac:dyDescent="0.3">
      <c r="A2129" s="2">
        <v>20</v>
      </c>
      <c r="B2129" s="2" t="s">
        <v>452</v>
      </c>
      <c r="C2129" s="2">
        <v>118</v>
      </c>
      <c r="D2129" s="2" t="s">
        <v>3210</v>
      </c>
      <c r="E2129" s="2" t="str">
        <f>"NOTA"&amp;B2129</f>
        <v xml:space="preserve">NOTADindori </v>
      </c>
      <c r="F2129" s="2">
        <v>5</v>
      </c>
      <c r="G2129" s="2" t="s">
        <v>22</v>
      </c>
      <c r="H2129" s="2">
        <v>1003</v>
      </c>
      <c r="I2129" s="3">
        <v>5.5213339278538361E-3</v>
      </c>
      <c r="J2129" s="2">
        <v>181659</v>
      </c>
      <c r="K2129" s="2">
        <v>280213</v>
      </c>
    </row>
    <row r="2130" spans="1:11" x14ac:dyDescent="0.3">
      <c r="A2130" s="2">
        <v>20</v>
      </c>
      <c r="B2130" s="2" t="s">
        <v>452</v>
      </c>
      <c r="C2130" s="2">
        <v>118</v>
      </c>
      <c r="D2130" s="2" t="s">
        <v>3210</v>
      </c>
      <c r="E2130" s="2" t="s">
        <v>1383</v>
      </c>
      <c r="F2130" s="2">
        <v>6</v>
      </c>
      <c r="G2130" s="2" t="s">
        <v>11</v>
      </c>
      <c r="H2130" s="2">
        <v>872</v>
      </c>
      <c r="I2130" s="3">
        <v>4.8002025773564759E-3</v>
      </c>
      <c r="J2130" s="2">
        <v>181659</v>
      </c>
      <c r="K2130" s="2">
        <v>280213</v>
      </c>
    </row>
    <row r="2131" spans="1:11" x14ac:dyDescent="0.3">
      <c r="A2131" s="2">
        <v>20</v>
      </c>
      <c r="B2131" s="2" t="s">
        <v>452</v>
      </c>
      <c r="C2131" s="2">
        <v>118</v>
      </c>
      <c r="D2131" s="2" t="s">
        <v>3210</v>
      </c>
      <c r="E2131" s="2" t="s">
        <v>1387</v>
      </c>
      <c r="F2131" s="2">
        <v>7</v>
      </c>
      <c r="G2131" s="2" t="s">
        <v>1042</v>
      </c>
      <c r="H2131" s="2">
        <v>856</v>
      </c>
      <c r="I2131" s="3">
        <v>4.7121254658453477E-3</v>
      </c>
      <c r="J2131" s="2">
        <v>181659</v>
      </c>
      <c r="K2131" s="2">
        <v>280213</v>
      </c>
    </row>
    <row r="2132" spans="1:11" x14ac:dyDescent="0.3">
      <c r="A2132" s="2">
        <v>20</v>
      </c>
      <c r="B2132" s="2" t="s">
        <v>452</v>
      </c>
      <c r="C2132" s="2">
        <v>118</v>
      </c>
      <c r="D2132" s="2" t="s">
        <v>3210</v>
      </c>
      <c r="E2132" s="2" t="s">
        <v>1388</v>
      </c>
      <c r="F2132" s="2">
        <v>8</v>
      </c>
      <c r="G2132" s="2" t="s">
        <v>1025</v>
      </c>
      <c r="H2132" s="2">
        <v>512</v>
      </c>
      <c r="I2132" s="3">
        <v>2.818467568356096E-3</v>
      </c>
      <c r="J2132" s="2">
        <v>181659</v>
      </c>
      <c r="K2132" s="2">
        <v>280213</v>
      </c>
    </row>
    <row r="2133" spans="1:11" x14ac:dyDescent="0.3">
      <c r="A2133" s="2">
        <v>20</v>
      </c>
      <c r="B2133" s="2" t="s">
        <v>452</v>
      </c>
      <c r="C2133" s="2">
        <v>118</v>
      </c>
      <c r="D2133" s="2" t="s">
        <v>3210</v>
      </c>
      <c r="E2133" s="2" t="s">
        <v>1390</v>
      </c>
      <c r="F2133" s="2">
        <v>9</v>
      </c>
      <c r="G2133" s="2" t="s">
        <v>19</v>
      </c>
      <c r="H2133" s="2">
        <v>570</v>
      </c>
      <c r="I2133" s="3">
        <v>3.1377470975839346E-3</v>
      </c>
      <c r="J2133" s="2">
        <v>181659</v>
      </c>
      <c r="K2133" s="2">
        <v>280213</v>
      </c>
    </row>
    <row r="2134" spans="1:11" x14ac:dyDescent="0.3">
      <c r="A2134" s="2">
        <v>20</v>
      </c>
      <c r="B2134" s="2" t="s">
        <v>452</v>
      </c>
      <c r="C2134" s="2">
        <v>119</v>
      </c>
      <c r="D2134" s="2" t="s">
        <v>3211</v>
      </c>
      <c r="E2134" s="2" t="s">
        <v>1386</v>
      </c>
      <c r="F2134" s="2">
        <v>1</v>
      </c>
      <c r="G2134" s="2" t="s">
        <v>9</v>
      </c>
      <c r="H2134" s="2">
        <v>95709</v>
      </c>
      <c r="I2134" s="3">
        <v>0.52966568343691378</v>
      </c>
      <c r="J2134" s="2">
        <v>180697</v>
      </c>
      <c r="K2134" s="2">
        <v>296338</v>
      </c>
    </row>
    <row r="2135" spans="1:11" x14ac:dyDescent="0.3">
      <c r="A2135" s="2">
        <v>20</v>
      </c>
      <c r="B2135" s="2" t="s">
        <v>452</v>
      </c>
      <c r="C2135" s="2">
        <v>119</v>
      </c>
      <c r="D2135" s="2" t="s">
        <v>3211</v>
      </c>
      <c r="E2135" s="2" t="s">
        <v>1385</v>
      </c>
      <c r="F2135" s="2">
        <v>2</v>
      </c>
      <c r="G2135" s="2" t="s">
        <v>51</v>
      </c>
      <c r="H2135" s="2">
        <v>67589</v>
      </c>
      <c r="I2135" s="3">
        <v>0.37404605499814608</v>
      </c>
      <c r="J2135" s="2">
        <v>180697</v>
      </c>
      <c r="K2135" s="2">
        <v>296338</v>
      </c>
    </row>
    <row r="2136" spans="1:11" x14ac:dyDescent="0.3">
      <c r="A2136" s="2">
        <v>20</v>
      </c>
      <c r="B2136" s="2" t="s">
        <v>452</v>
      </c>
      <c r="C2136" s="2">
        <v>119</v>
      </c>
      <c r="D2136" s="2" t="s">
        <v>3211</v>
      </c>
      <c r="E2136" s="2" t="s">
        <v>1384</v>
      </c>
      <c r="F2136" s="2">
        <v>3</v>
      </c>
      <c r="G2136" s="2" t="s">
        <v>184</v>
      </c>
      <c r="H2136" s="2">
        <v>2465</v>
      </c>
      <c r="I2136" s="3">
        <v>1.3641621056243324E-2</v>
      </c>
      <c r="J2136" s="2">
        <v>180697</v>
      </c>
      <c r="K2136" s="2">
        <v>296338</v>
      </c>
    </row>
    <row r="2137" spans="1:11" x14ac:dyDescent="0.3">
      <c r="A2137" s="2">
        <v>20</v>
      </c>
      <c r="B2137" s="2" t="s">
        <v>452</v>
      </c>
      <c r="C2137" s="2">
        <v>119</v>
      </c>
      <c r="D2137" s="2" t="s">
        <v>3211</v>
      </c>
      <c r="E2137" s="2" t="s">
        <v>1389</v>
      </c>
      <c r="F2137" s="2">
        <v>4</v>
      </c>
      <c r="G2137" s="2" t="s">
        <v>1023</v>
      </c>
      <c r="H2137" s="2">
        <v>10833</v>
      </c>
      <c r="I2137" s="3">
        <v>5.995118900701174E-2</v>
      </c>
      <c r="J2137" s="2">
        <v>180697</v>
      </c>
      <c r="K2137" s="2">
        <v>296338</v>
      </c>
    </row>
    <row r="2138" spans="1:11" x14ac:dyDescent="0.3">
      <c r="A2138" s="2">
        <v>20</v>
      </c>
      <c r="B2138" s="2" t="s">
        <v>452</v>
      </c>
      <c r="C2138" s="2">
        <v>119</v>
      </c>
      <c r="D2138" s="2" t="s">
        <v>3211</v>
      </c>
      <c r="E2138" s="2" t="str">
        <f>"NOTA"&amp;B2138</f>
        <v xml:space="preserve">NOTADindori </v>
      </c>
      <c r="F2138" s="2">
        <v>5</v>
      </c>
      <c r="G2138" s="2" t="s">
        <v>22</v>
      </c>
      <c r="H2138" s="2">
        <v>1136</v>
      </c>
      <c r="I2138" s="3">
        <v>6.2867673508691345E-3</v>
      </c>
      <c r="J2138" s="2">
        <v>180697</v>
      </c>
      <c r="K2138" s="2">
        <v>296338</v>
      </c>
    </row>
    <row r="2139" spans="1:11" x14ac:dyDescent="0.3">
      <c r="A2139" s="2">
        <v>20</v>
      </c>
      <c r="B2139" s="2" t="s">
        <v>452</v>
      </c>
      <c r="C2139" s="2">
        <v>119</v>
      </c>
      <c r="D2139" s="2" t="s">
        <v>3211</v>
      </c>
      <c r="E2139" s="2" t="s">
        <v>1383</v>
      </c>
      <c r="F2139" s="2">
        <v>6</v>
      </c>
      <c r="G2139" s="2" t="s">
        <v>11</v>
      </c>
      <c r="H2139" s="2">
        <v>1012</v>
      </c>
      <c r="I2139" s="3">
        <v>5.6005357034151094E-3</v>
      </c>
      <c r="J2139" s="2">
        <v>180697</v>
      </c>
      <c r="K2139" s="2">
        <v>296338</v>
      </c>
    </row>
    <row r="2140" spans="1:11" x14ac:dyDescent="0.3">
      <c r="A2140" s="2">
        <v>20</v>
      </c>
      <c r="B2140" s="2" t="s">
        <v>452</v>
      </c>
      <c r="C2140" s="2">
        <v>119</v>
      </c>
      <c r="D2140" s="2" t="s">
        <v>3211</v>
      </c>
      <c r="E2140" s="2" t="s">
        <v>1387</v>
      </c>
      <c r="F2140" s="2">
        <v>7</v>
      </c>
      <c r="G2140" s="2" t="s">
        <v>1042</v>
      </c>
      <c r="H2140" s="2">
        <v>811</v>
      </c>
      <c r="I2140" s="3">
        <v>4.4881763393968908E-3</v>
      </c>
      <c r="J2140" s="2">
        <v>180697</v>
      </c>
      <c r="K2140" s="2">
        <v>296338</v>
      </c>
    </row>
    <row r="2141" spans="1:11" x14ac:dyDescent="0.3">
      <c r="A2141" s="2">
        <v>20</v>
      </c>
      <c r="B2141" s="2" t="s">
        <v>452</v>
      </c>
      <c r="C2141" s="2">
        <v>119</v>
      </c>
      <c r="D2141" s="2" t="s">
        <v>3211</v>
      </c>
      <c r="E2141" s="2" t="s">
        <v>1388</v>
      </c>
      <c r="F2141" s="2">
        <v>8</v>
      </c>
      <c r="G2141" s="2" t="s">
        <v>1025</v>
      </c>
      <c r="H2141" s="2">
        <v>598</v>
      </c>
      <c r="I2141" s="3">
        <v>3.3094074611089283E-3</v>
      </c>
      <c r="J2141" s="2">
        <v>180697</v>
      </c>
      <c r="K2141" s="2">
        <v>296338</v>
      </c>
    </row>
    <row r="2142" spans="1:11" x14ac:dyDescent="0.3">
      <c r="A2142" s="2">
        <v>20</v>
      </c>
      <c r="B2142" s="2" t="s">
        <v>452</v>
      </c>
      <c r="C2142" s="2">
        <v>119</v>
      </c>
      <c r="D2142" s="2" t="s">
        <v>3211</v>
      </c>
      <c r="E2142" s="2" t="s">
        <v>1390</v>
      </c>
      <c r="F2142" s="2">
        <v>9</v>
      </c>
      <c r="G2142" s="2" t="s">
        <v>19</v>
      </c>
      <c r="H2142" s="2">
        <v>544</v>
      </c>
      <c r="I2142" s="3">
        <v>3.0105646468950786E-3</v>
      </c>
      <c r="J2142" s="2">
        <v>180697</v>
      </c>
      <c r="K2142" s="2">
        <v>296338</v>
      </c>
    </row>
    <row r="2143" spans="1:11" x14ac:dyDescent="0.3">
      <c r="A2143" s="2">
        <v>21</v>
      </c>
      <c r="B2143" s="2" t="s">
        <v>463</v>
      </c>
      <c r="C2143" s="2">
        <v>120</v>
      </c>
      <c r="D2143" s="2" t="s">
        <v>3213</v>
      </c>
      <c r="E2143" s="2" t="s">
        <v>1392</v>
      </c>
      <c r="F2143" s="2">
        <v>1</v>
      </c>
      <c r="G2143" s="2" t="s">
        <v>103</v>
      </c>
      <c r="H2143" s="2">
        <v>56676</v>
      </c>
      <c r="I2143" s="3">
        <v>0.29146374702370237</v>
      </c>
      <c r="J2143" s="2">
        <v>194453</v>
      </c>
      <c r="K2143" s="2">
        <v>300469</v>
      </c>
    </row>
    <row r="2144" spans="1:11" x14ac:dyDescent="0.3">
      <c r="A2144" s="2">
        <v>21</v>
      </c>
      <c r="B2144" s="2" t="s">
        <v>463</v>
      </c>
      <c r="C2144" s="2">
        <v>120</v>
      </c>
      <c r="D2144" s="2" t="s">
        <v>3213</v>
      </c>
      <c r="E2144" s="2" t="s">
        <v>1393</v>
      </c>
      <c r="F2144" s="2">
        <v>2</v>
      </c>
      <c r="G2144" s="2" t="s">
        <v>51</v>
      </c>
      <c r="H2144" s="2">
        <v>30942</v>
      </c>
      <c r="I2144" s="3">
        <v>0.15912328428977696</v>
      </c>
      <c r="J2144" s="2">
        <v>194453</v>
      </c>
      <c r="K2144" s="2">
        <v>300469</v>
      </c>
    </row>
    <row r="2145" spans="1:11" x14ac:dyDescent="0.3">
      <c r="A2145" s="2">
        <v>21</v>
      </c>
      <c r="B2145" s="2" t="s">
        <v>463</v>
      </c>
      <c r="C2145" s="2">
        <v>120</v>
      </c>
      <c r="D2145" s="2" t="s">
        <v>3213</v>
      </c>
      <c r="E2145" s="2" t="s">
        <v>1402</v>
      </c>
      <c r="F2145" s="2">
        <v>3</v>
      </c>
      <c r="G2145" s="2" t="s">
        <v>19</v>
      </c>
      <c r="H2145" s="2">
        <v>91114</v>
      </c>
      <c r="I2145" s="3">
        <v>0.4685656688248574</v>
      </c>
      <c r="J2145" s="2">
        <v>194453</v>
      </c>
      <c r="K2145" s="2">
        <v>300469</v>
      </c>
    </row>
    <row r="2146" spans="1:11" x14ac:dyDescent="0.3">
      <c r="A2146" s="2">
        <v>21</v>
      </c>
      <c r="B2146" s="2" t="s">
        <v>463</v>
      </c>
      <c r="C2146" s="2">
        <v>120</v>
      </c>
      <c r="D2146" s="2" t="s">
        <v>3213</v>
      </c>
      <c r="E2146" s="2" t="s">
        <v>1395</v>
      </c>
      <c r="F2146" s="2">
        <v>4</v>
      </c>
      <c r="G2146" s="2" t="s">
        <v>1023</v>
      </c>
      <c r="H2146" s="2">
        <v>9095</v>
      </c>
      <c r="I2146" s="3">
        <v>4.6772227736265319E-2</v>
      </c>
      <c r="J2146" s="2">
        <v>194453</v>
      </c>
      <c r="K2146" s="2">
        <v>300469</v>
      </c>
    </row>
    <row r="2147" spans="1:11" x14ac:dyDescent="0.3">
      <c r="A2147" s="2">
        <v>21</v>
      </c>
      <c r="B2147" s="2" t="s">
        <v>463</v>
      </c>
      <c r="C2147" s="2">
        <v>120</v>
      </c>
      <c r="D2147" s="2" t="s">
        <v>3213</v>
      </c>
      <c r="E2147" s="2" t="str">
        <f>"NOTA"&amp;B2147</f>
        <v>NOTANashik</v>
      </c>
      <c r="F2147" s="2">
        <v>5</v>
      </c>
      <c r="G2147" s="2" t="s">
        <v>22</v>
      </c>
      <c r="H2147" s="2">
        <v>653</v>
      </c>
      <c r="I2147" s="3">
        <v>3.3581379562156407E-3</v>
      </c>
      <c r="J2147" s="2">
        <v>194453</v>
      </c>
      <c r="K2147" s="2">
        <v>300469</v>
      </c>
    </row>
    <row r="2148" spans="1:11" x14ac:dyDescent="0.3">
      <c r="A2148" s="2">
        <v>21</v>
      </c>
      <c r="B2148" s="2" t="s">
        <v>463</v>
      </c>
      <c r="C2148" s="2">
        <v>120</v>
      </c>
      <c r="D2148" s="2" t="s">
        <v>3213</v>
      </c>
      <c r="E2148" s="2" t="s">
        <v>1394</v>
      </c>
      <c r="F2148" s="2">
        <v>6</v>
      </c>
      <c r="G2148" s="2" t="s">
        <v>1025</v>
      </c>
      <c r="H2148" s="2">
        <v>1357</v>
      </c>
      <c r="I2148" s="3">
        <v>6.9785500866533304E-3</v>
      </c>
      <c r="J2148" s="2">
        <v>194453</v>
      </c>
      <c r="K2148" s="2">
        <v>300469</v>
      </c>
    </row>
    <row r="2149" spans="1:11" x14ac:dyDescent="0.3">
      <c r="A2149" s="2">
        <v>21</v>
      </c>
      <c r="B2149" s="2" t="s">
        <v>463</v>
      </c>
      <c r="C2149" s="2">
        <v>120</v>
      </c>
      <c r="D2149" s="2" t="s">
        <v>3213</v>
      </c>
      <c r="E2149" s="2" t="s">
        <v>1391</v>
      </c>
      <c r="F2149" s="2">
        <v>7</v>
      </c>
      <c r="G2149" s="2" t="s">
        <v>11</v>
      </c>
      <c r="H2149" s="2">
        <v>683</v>
      </c>
      <c r="I2149" s="3">
        <v>3.5124168822286105E-3</v>
      </c>
      <c r="J2149" s="2">
        <v>194453</v>
      </c>
      <c r="K2149" s="2">
        <v>300469</v>
      </c>
    </row>
    <row r="2150" spans="1:11" x14ac:dyDescent="0.3">
      <c r="A2150" s="2">
        <v>21</v>
      </c>
      <c r="B2150" s="2" t="s">
        <v>463</v>
      </c>
      <c r="C2150" s="2">
        <v>120</v>
      </c>
      <c r="D2150" s="2" t="s">
        <v>3213</v>
      </c>
      <c r="E2150" s="2" t="s">
        <v>1403</v>
      </c>
      <c r="F2150" s="2">
        <v>8</v>
      </c>
      <c r="G2150" s="2" t="s">
        <v>19</v>
      </c>
      <c r="H2150" s="2">
        <v>689</v>
      </c>
      <c r="I2150" s="3">
        <v>3.5432726674312046E-3</v>
      </c>
      <c r="J2150" s="2">
        <v>194453</v>
      </c>
      <c r="K2150" s="2">
        <v>300469</v>
      </c>
    </row>
    <row r="2151" spans="1:11" x14ac:dyDescent="0.3">
      <c r="A2151" s="2">
        <v>21</v>
      </c>
      <c r="B2151" s="2" t="s">
        <v>463</v>
      </c>
      <c r="C2151" s="2">
        <v>120</v>
      </c>
      <c r="D2151" s="2" t="s">
        <v>3213</v>
      </c>
      <c r="E2151" s="2" t="s">
        <v>1406</v>
      </c>
      <c r="F2151" s="2">
        <v>9</v>
      </c>
      <c r="G2151" s="2" t="s">
        <v>19</v>
      </c>
      <c r="H2151" s="2">
        <v>631</v>
      </c>
      <c r="I2151" s="3">
        <v>3.2450000771394628E-3</v>
      </c>
      <c r="J2151" s="2">
        <v>194453</v>
      </c>
      <c r="K2151" s="2">
        <v>300469</v>
      </c>
    </row>
    <row r="2152" spans="1:11" x14ac:dyDescent="0.3">
      <c r="A2152" s="2">
        <v>21</v>
      </c>
      <c r="B2152" s="2" t="s">
        <v>463</v>
      </c>
      <c r="C2152" s="2">
        <v>120</v>
      </c>
      <c r="D2152" s="2" t="s">
        <v>3213</v>
      </c>
      <c r="E2152" s="2" t="s">
        <v>1405</v>
      </c>
      <c r="F2152" s="2">
        <v>10</v>
      </c>
      <c r="G2152" s="2" t="s">
        <v>19</v>
      </c>
      <c r="H2152" s="2">
        <v>376</v>
      </c>
      <c r="I2152" s="3">
        <v>1.9336292060292205E-3</v>
      </c>
      <c r="J2152" s="2">
        <v>194453</v>
      </c>
      <c r="K2152" s="2">
        <v>300469</v>
      </c>
    </row>
    <row r="2153" spans="1:11" x14ac:dyDescent="0.3">
      <c r="A2153" s="2">
        <v>21</v>
      </c>
      <c r="B2153" s="2" t="s">
        <v>463</v>
      </c>
      <c r="C2153" s="2">
        <v>120</v>
      </c>
      <c r="D2153" s="2" t="s">
        <v>3213</v>
      </c>
      <c r="E2153" s="2" t="s">
        <v>1404</v>
      </c>
      <c r="F2153" s="2">
        <v>11</v>
      </c>
      <c r="G2153" s="2" t="s">
        <v>19</v>
      </c>
      <c r="H2153" s="2">
        <v>273</v>
      </c>
      <c r="I2153" s="3">
        <v>1.4039382267180243E-3</v>
      </c>
      <c r="J2153" s="2">
        <v>194453</v>
      </c>
      <c r="K2153" s="2">
        <v>300469</v>
      </c>
    </row>
    <row r="2154" spans="1:11" x14ac:dyDescent="0.3">
      <c r="A2154" s="2">
        <v>21</v>
      </c>
      <c r="B2154" s="2" t="s">
        <v>463</v>
      </c>
      <c r="C2154" s="2">
        <v>120</v>
      </c>
      <c r="D2154" s="2" t="s">
        <v>3213</v>
      </c>
      <c r="E2154" s="2" t="s">
        <v>1408</v>
      </c>
      <c r="F2154" s="2">
        <v>12</v>
      </c>
      <c r="G2154" s="2" t="s">
        <v>19</v>
      </c>
      <c r="H2154" s="2">
        <v>391</v>
      </c>
      <c r="I2154" s="3">
        <v>2.0107686690357053E-3</v>
      </c>
      <c r="J2154" s="2">
        <v>194453</v>
      </c>
      <c r="K2154" s="2">
        <v>300469</v>
      </c>
    </row>
    <row r="2155" spans="1:11" x14ac:dyDescent="0.3">
      <c r="A2155" s="2">
        <v>21</v>
      </c>
      <c r="B2155" s="2" t="s">
        <v>463</v>
      </c>
      <c r="C2155" s="2">
        <v>120</v>
      </c>
      <c r="D2155" s="2" t="s">
        <v>3213</v>
      </c>
      <c r="E2155" s="2" t="s">
        <v>1401</v>
      </c>
      <c r="F2155" s="2">
        <v>13</v>
      </c>
      <c r="G2155" s="2" t="s">
        <v>19</v>
      </c>
      <c r="H2155" s="2">
        <v>517</v>
      </c>
      <c r="I2155" s="3">
        <v>2.658740158290178E-3</v>
      </c>
      <c r="J2155" s="2">
        <v>194453</v>
      </c>
      <c r="K2155" s="2">
        <v>300469</v>
      </c>
    </row>
    <row r="2156" spans="1:11" x14ac:dyDescent="0.3">
      <c r="A2156" s="2">
        <v>21</v>
      </c>
      <c r="B2156" s="2" t="s">
        <v>463</v>
      </c>
      <c r="C2156" s="2">
        <v>120</v>
      </c>
      <c r="D2156" s="2" t="s">
        <v>3213</v>
      </c>
      <c r="E2156" s="2" t="s">
        <v>1399</v>
      </c>
      <c r="F2156" s="2">
        <v>14</v>
      </c>
      <c r="G2156" s="2" t="s">
        <v>19</v>
      </c>
      <c r="H2156" s="2">
        <v>210</v>
      </c>
      <c r="I2156" s="3">
        <v>1.079952482090788E-3</v>
      </c>
      <c r="J2156" s="2">
        <v>194453</v>
      </c>
      <c r="K2156" s="2">
        <v>300469</v>
      </c>
    </row>
    <row r="2157" spans="1:11" x14ac:dyDescent="0.3">
      <c r="A2157" s="2">
        <v>21</v>
      </c>
      <c r="B2157" s="2" t="s">
        <v>463</v>
      </c>
      <c r="C2157" s="2">
        <v>120</v>
      </c>
      <c r="D2157" s="2" t="s">
        <v>3213</v>
      </c>
      <c r="E2157" s="2" t="s">
        <v>1396</v>
      </c>
      <c r="F2157" s="2">
        <v>15</v>
      </c>
      <c r="G2157" s="2" t="s">
        <v>62</v>
      </c>
      <c r="H2157" s="2">
        <v>242</v>
      </c>
      <c r="I2157" s="3">
        <v>1.2445166698379557E-3</v>
      </c>
      <c r="J2157" s="2">
        <v>194453</v>
      </c>
      <c r="K2157" s="2">
        <v>300469</v>
      </c>
    </row>
    <row r="2158" spans="1:11" x14ac:dyDescent="0.3">
      <c r="A2158" s="2">
        <v>21</v>
      </c>
      <c r="B2158" s="2" t="s">
        <v>463</v>
      </c>
      <c r="C2158" s="2">
        <v>120</v>
      </c>
      <c r="D2158" s="2" t="s">
        <v>3213</v>
      </c>
      <c r="E2158" s="2" t="s">
        <v>1400</v>
      </c>
      <c r="F2158" s="2">
        <v>16</v>
      </c>
      <c r="G2158" s="2" t="s">
        <v>19</v>
      </c>
      <c r="H2158" s="2">
        <v>136</v>
      </c>
      <c r="I2158" s="3">
        <v>6.9939779792546272E-4</v>
      </c>
      <c r="J2158" s="2">
        <v>194453</v>
      </c>
      <c r="K2158" s="2">
        <v>300469</v>
      </c>
    </row>
    <row r="2159" spans="1:11" x14ac:dyDescent="0.3">
      <c r="A2159" s="2">
        <v>21</v>
      </c>
      <c r="B2159" s="2" t="s">
        <v>463</v>
      </c>
      <c r="C2159" s="2">
        <v>120</v>
      </c>
      <c r="D2159" s="2" t="s">
        <v>3213</v>
      </c>
      <c r="E2159" s="2" t="s">
        <v>1398</v>
      </c>
      <c r="F2159" s="2">
        <v>17</v>
      </c>
      <c r="G2159" s="2" t="s">
        <v>1053</v>
      </c>
      <c r="H2159" s="2">
        <v>125</v>
      </c>
      <c r="I2159" s="3">
        <v>6.4282885838737379E-4</v>
      </c>
      <c r="J2159" s="2">
        <v>194453</v>
      </c>
      <c r="K2159" s="2">
        <v>300469</v>
      </c>
    </row>
    <row r="2160" spans="1:11" x14ac:dyDescent="0.3">
      <c r="A2160" s="2">
        <v>21</v>
      </c>
      <c r="B2160" s="2" t="s">
        <v>463</v>
      </c>
      <c r="C2160" s="2">
        <v>120</v>
      </c>
      <c r="D2160" s="2" t="s">
        <v>3213</v>
      </c>
      <c r="E2160" s="2" t="s">
        <v>1397</v>
      </c>
      <c r="F2160" s="2">
        <v>18</v>
      </c>
      <c r="G2160" s="2" t="s">
        <v>15</v>
      </c>
      <c r="H2160" s="2">
        <v>180</v>
      </c>
      <c r="I2160" s="3">
        <v>9.2567355607781824E-4</v>
      </c>
      <c r="J2160" s="2">
        <v>194453</v>
      </c>
      <c r="K2160" s="2">
        <v>300469</v>
      </c>
    </row>
    <row r="2161" spans="1:11" x14ac:dyDescent="0.3">
      <c r="A2161" s="2">
        <v>21</v>
      </c>
      <c r="B2161" s="2" t="s">
        <v>463</v>
      </c>
      <c r="C2161" s="2">
        <v>120</v>
      </c>
      <c r="D2161" s="2" t="s">
        <v>3213</v>
      </c>
      <c r="E2161" s="2" t="s">
        <v>1407</v>
      </c>
      <c r="F2161" s="2">
        <v>19</v>
      </c>
      <c r="G2161" s="2" t="s">
        <v>19</v>
      </c>
      <c r="H2161" s="2">
        <v>163</v>
      </c>
      <c r="I2161" s="3">
        <v>8.382488313371354E-4</v>
      </c>
      <c r="J2161" s="2">
        <v>194453</v>
      </c>
      <c r="K2161" s="2">
        <v>300469</v>
      </c>
    </row>
    <row r="2162" spans="1:11" x14ac:dyDescent="0.3">
      <c r="A2162" s="2">
        <v>20</v>
      </c>
      <c r="B2162" s="2" t="s">
        <v>452</v>
      </c>
      <c r="C2162" s="2">
        <v>121</v>
      </c>
      <c r="D2162" s="2" t="s">
        <v>3212</v>
      </c>
      <c r="E2162" s="2" t="s">
        <v>1386</v>
      </c>
      <c r="F2162" s="2">
        <v>1</v>
      </c>
      <c r="G2162" s="2" t="s">
        <v>9</v>
      </c>
      <c r="H2162" s="2">
        <v>93763</v>
      </c>
      <c r="I2162" s="3">
        <v>0.55305005367528226</v>
      </c>
      <c r="J2162" s="2">
        <v>169538</v>
      </c>
      <c r="K2162" s="2">
        <v>268515</v>
      </c>
    </row>
    <row r="2163" spans="1:11" x14ac:dyDescent="0.3">
      <c r="A2163" s="2">
        <v>20</v>
      </c>
      <c r="B2163" s="2" t="s">
        <v>452</v>
      </c>
      <c r="C2163" s="2">
        <v>121</v>
      </c>
      <c r="D2163" s="2" t="s">
        <v>3212</v>
      </c>
      <c r="E2163" s="2" t="s">
        <v>1385</v>
      </c>
      <c r="F2163" s="2">
        <v>2</v>
      </c>
      <c r="G2163" s="2" t="s">
        <v>51</v>
      </c>
      <c r="H2163" s="2">
        <v>58019</v>
      </c>
      <c r="I2163" s="3">
        <v>0.3422182637520792</v>
      </c>
      <c r="J2163" s="2">
        <v>169538</v>
      </c>
      <c r="K2163" s="2">
        <v>268515</v>
      </c>
    </row>
    <row r="2164" spans="1:11" x14ac:dyDescent="0.3">
      <c r="A2164" s="2">
        <v>20</v>
      </c>
      <c r="B2164" s="2" t="s">
        <v>452</v>
      </c>
      <c r="C2164" s="2">
        <v>121</v>
      </c>
      <c r="D2164" s="2" t="s">
        <v>3212</v>
      </c>
      <c r="E2164" s="2" t="s">
        <v>1384</v>
      </c>
      <c r="F2164" s="2">
        <v>3</v>
      </c>
      <c r="G2164" s="2" t="s">
        <v>184</v>
      </c>
      <c r="H2164" s="2">
        <v>3177</v>
      </c>
      <c r="I2164" s="3">
        <v>1.8739161721855867E-2</v>
      </c>
      <c r="J2164" s="2">
        <v>169538</v>
      </c>
      <c r="K2164" s="2">
        <v>268515</v>
      </c>
    </row>
    <row r="2165" spans="1:11" x14ac:dyDescent="0.3">
      <c r="A2165" s="2">
        <v>20</v>
      </c>
      <c r="B2165" s="2" t="s">
        <v>452</v>
      </c>
      <c r="C2165" s="2">
        <v>121</v>
      </c>
      <c r="D2165" s="2" t="s">
        <v>3212</v>
      </c>
      <c r="E2165" s="2" t="s">
        <v>1389</v>
      </c>
      <c r="F2165" s="2">
        <v>4</v>
      </c>
      <c r="G2165" s="2" t="s">
        <v>1023</v>
      </c>
      <c r="H2165" s="2">
        <v>10601</v>
      </c>
      <c r="I2165" s="3">
        <v>6.2528754615484433E-2</v>
      </c>
      <c r="J2165" s="2">
        <v>169538</v>
      </c>
      <c r="K2165" s="2">
        <v>268515</v>
      </c>
    </row>
    <row r="2166" spans="1:11" x14ac:dyDescent="0.3">
      <c r="A2166" s="2">
        <v>20</v>
      </c>
      <c r="B2166" s="2" t="s">
        <v>452</v>
      </c>
      <c r="C2166" s="2">
        <v>121</v>
      </c>
      <c r="D2166" s="2" t="s">
        <v>3212</v>
      </c>
      <c r="E2166" s="2" t="str">
        <f>"NOTA"&amp;B2166</f>
        <v xml:space="preserve">NOTADindori </v>
      </c>
      <c r="F2166" s="2">
        <v>5</v>
      </c>
      <c r="G2166" s="2" t="s">
        <v>22</v>
      </c>
      <c r="H2166" s="2">
        <v>1152</v>
      </c>
      <c r="I2166" s="3">
        <v>6.794936828321674E-3</v>
      </c>
      <c r="J2166" s="2">
        <v>169538</v>
      </c>
      <c r="K2166" s="2">
        <v>268515</v>
      </c>
    </row>
    <row r="2167" spans="1:11" x14ac:dyDescent="0.3">
      <c r="A2167" s="2">
        <v>20</v>
      </c>
      <c r="B2167" s="2" t="s">
        <v>452</v>
      </c>
      <c r="C2167" s="2">
        <v>121</v>
      </c>
      <c r="D2167" s="2" t="s">
        <v>3212</v>
      </c>
      <c r="E2167" s="2" t="s">
        <v>1383</v>
      </c>
      <c r="F2167" s="2">
        <v>6</v>
      </c>
      <c r="G2167" s="2" t="s">
        <v>11</v>
      </c>
      <c r="H2167" s="2">
        <v>1255</v>
      </c>
      <c r="I2167" s="3">
        <v>7.4024702426594624E-3</v>
      </c>
      <c r="J2167" s="2">
        <v>169538</v>
      </c>
      <c r="K2167" s="2">
        <v>268515</v>
      </c>
    </row>
    <row r="2168" spans="1:11" x14ac:dyDescent="0.3">
      <c r="A2168" s="2">
        <v>20</v>
      </c>
      <c r="B2168" s="2" t="s">
        <v>452</v>
      </c>
      <c r="C2168" s="2">
        <v>121</v>
      </c>
      <c r="D2168" s="2" t="s">
        <v>3212</v>
      </c>
      <c r="E2168" s="2" t="s">
        <v>1387</v>
      </c>
      <c r="F2168" s="2">
        <v>7</v>
      </c>
      <c r="G2168" s="2" t="s">
        <v>1042</v>
      </c>
      <c r="H2168" s="2">
        <v>700</v>
      </c>
      <c r="I2168" s="3">
        <v>4.1288678644315728E-3</v>
      </c>
      <c r="J2168" s="2">
        <v>169538</v>
      </c>
      <c r="K2168" s="2">
        <v>268515</v>
      </c>
    </row>
    <row r="2169" spans="1:11" x14ac:dyDescent="0.3">
      <c r="A2169" s="2">
        <v>20</v>
      </c>
      <c r="B2169" s="2" t="s">
        <v>452</v>
      </c>
      <c r="C2169" s="2">
        <v>121</v>
      </c>
      <c r="D2169" s="2" t="s">
        <v>3212</v>
      </c>
      <c r="E2169" s="2" t="s">
        <v>1388</v>
      </c>
      <c r="F2169" s="2">
        <v>8</v>
      </c>
      <c r="G2169" s="2" t="s">
        <v>1025</v>
      </c>
      <c r="H2169" s="2">
        <v>410</v>
      </c>
      <c r="I2169" s="3">
        <v>2.4183368920242068E-3</v>
      </c>
      <c r="J2169" s="2">
        <v>169538</v>
      </c>
      <c r="K2169" s="2">
        <v>268515</v>
      </c>
    </row>
    <row r="2170" spans="1:11" x14ac:dyDescent="0.3">
      <c r="A2170" s="2">
        <v>20</v>
      </c>
      <c r="B2170" s="2" t="s">
        <v>452</v>
      </c>
      <c r="C2170" s="2">
        <v>121</v>
      </c>
      <c r="D2170" s="2" t="s">
        <v>3212</v>
      </c>
      <c r="E2170" s="2" t="s">
        <v>1390</v>
      </c>
      <c r="F2170" s="2">
        <v>9</v>
      </c>
      <c r="G2170" s="2" t="s">
        <v>19</v>
      </c>
      <c r="H2170" s="2">
        <v>461</v>
      </c>
      <c r="I2170" s="3">
        <v>2.7191544078613646E-3</v>
      </c>
      <c r="J2170" s="2">
        <v>169538</v>
      </c>
      <c r="K2170" s="2">
        <v>268515</v>
      </c>
    </row>
    <row r="2171" spans="1:11" x14ac:dyDescent="0.3">
      <c r="A2171" s="2">
        <v>20</v>
      </c>
      <c r="B2171" s="2" t="s">
        <v>452</v>
      </c>
      <c r="C2171" s="2">
        <v>122</v>
      </c>
      <c r="D2171" s="2" t="s">
        <v>452</v>
      </c>
      <c r="E2171" s="2" t="s">
        <v>1386</v>
      </c>
      <c r="F2171" s="2">
        <v>1</v>
      </c>
      <c r="G2171" s="2" t="s">
        <v>9</v>
      </c>
      <c r="H2171" s="2">
        <v>74396</v>
      </c>
      <c r="I2171" s="3">
        <v>0.32809268234598882</v>
      </c>
      <c r="J2171" s="2">
        <v>226753</v>
      </c>
      <c r="K2171" s="2">
        <v>302350</v>
      </c>
    </row>
    <row r="2172" spans="1:11" x14ac:dyDescent="0.3">
      <c r="A2172" s="2">
        <v>20</v>
      </c>
      <c r="B2172" s="2" t="s">
        <v>452</v>
      </c>
      <c r="C2172" s="2">
        <v>122</v>
      </c>
      <c r="D2172" s="2" t="s">
        <v>452</v>
      </c>
      <c r="E2172" s="2" t="s">
        <v>1385</v>
      </c>
      <c r="F2172" s="2">
        <v>2</v>
      </c>
      <c r="G2172" s="2" t="s">
        <v>51</v>
      </c>
      <c r="H2172" s="2">
        <v>101814</v>
      </c>
      <c r="I2172" s="3">
        <v>0.44900839239172141</v>
      </c>
      <c r="J2172" s="2">
        <v>226753</v>
      </c>
      <c r="K2172" s="2">
        <v>302350</v>
      </c>
    </row>
    <row r="2173" spans="1:11" x14ac:dyDescent="0.3">
      <c r="A2173" s="2">
        <v>20</v>
      </c>
      <c r="B2173" s="2" t="s">
        <v>452</v>
      </c>
      <c r="C2173" s="2">
        <v>122</v>
      </c>
      <c r="D2173" s="2" t="s">
        <v>452</v>
      </c>
      <c r="E2173" s="2" t="s">
        <v>1384</v>
      </c>
      <c r="F2173" s="2">
        <v>3</v>
      </c>
      <c r="G2173" s="2" t="s">
        <v>184</v>
      </c>
      <c r="H2173" s="2">
        <v>34413</v>
      </c>
      <c r="I2173" s="3">
        <v>0.15176425449718417</v>
      </c>
      <c r="J2173" s="2">
        <v>226753</v>
      </c>
      <c r="K2173" s="2">
        <v>302350</v>
      </c>
    </row>
    <row r="2174" spans="1:11" x14ac:dyDescent="0.3">
      <c r="A2174" s="2">
        <v>20</v>
      </c>
      <c r="B2174" s="2" t="s">
        <v>452</v>
      </c>
      <c r="C2174" s="2">
        <v>122</v>
      </c>
      <c r="D2174" s="2" t="s">
        <v>452</v>
      </c>
      <c r="E2174" s="2" t="s">
        <v>1389</v>
      </c>
      <c r="F2174" s="2">
        <v>4</v>
      </c>
      <c r="G2174" s="2" t="s">
        <v>1023</v>
      </c>
      <c r="H2174" s="2">
        <v>8185</v>
      </c>
      <c r="I2174" s="3">
        <v>3.6096545580433334E-2</v>
      </c>
      <c r="J2174" s="2">
        <v>226753</v>
      </c>
      <c r="K2174" s="2">
        <v>302350</v>
      </c>
    </row>
    <row r="2175" spans="1:11" x14ac:dyDescent="0.3">
      <c r="A2175" s="2">
        <v>20</v>
      </c>
      <c r="B2175" s="2" t="s">
        <v>452</v>
      </c>
      <c r="C2175" s="2">
        <v>122</v>
      </c>
      <c r="D2175" s="2" t="s">
        <v>452</v>
      </c>
      <c r="E2175" s="2" t="str">
        <f>"NOTA"&amp;B2175</f>
        <v xml:space="preserve">NOTADindori </v>
      </c>
      <c r="F2175" s="2">
        <v>5</v>
      </c>
      <c r="G2175" s="2" t="s">
        <v>22</v>
      </c>
      <c r="H2175" s="2">
        <v>2452</v>
      </c>
      <c r="I2175" s="3">
        <v>1.0813528376691819E-2</v>
      </c>
      <c r="J2175" s="2">
        <v>226753</v>
      </c>
      <c r="K2175" s="2">
        <v>302350</v>
      </c>
    </row>
    <row r="2176" spans="1:11" x14ac:dyDescent="0.3">
      <c r="A2176" s="2">
        <v>20</v>
      </c>
      <c r="B2176" s="2" t="s">
        <v>452</v>
      </c>
      <c r="C2176" s="2">
        <v>122</v>
      </c>
      <c r="D2176" s="2" t="s">
        <v>452</v>
      </c>
      <c r="E2176" s="2" t="s">
        <v>1383</v>
      </c>
      <c r="F2176" s="2">
        <v>6</v>
      </c>
      <c r="G2176" s="2" t="s">
        <v>11</v>
      </c>
      <c r="H2176" s="2">
        <v>1453</v>
      </c>
      <c r="I2176" s="3">
        <v>6.4078534793365468E-3</v>
      </c>
      <c r="J2176" s="2">
        <v>226753</v>
      </c>
      <c r="K2176" s="2">
        <v>302350</v>
      </c>
    </row>
    <row r="2177" spans="1:11" x14ac:dyDescent="0.3">
      <c r="A2177" s="2">
        <v>20</v>
      </c>
      <c r="B2177" s="2" t="s">
        <v>452</v>
      </c>
      <c r="C2177" s="2">
        <v>122</v>
      </c>
      <c r="D2177" s="2" t="s">
        <v>452</v>
      </c>
      <c r="E2177" s="2" t="s">
        <v>1387</v>
      </c>
      <c r="F2177" s="2">
        <v>7</v>
      </c>
      <c r="G2177" s="2" t="s">
        <v>1042</v>
      </c>
      <c r="H2177" s="2">
        <v>1195</v>
      </c>
      <c r="I2177" s="3">
        <v>5.2700515538934437E-3</v>
      </c>
      <c r="J2177" s="2">
        <v>226753</v>
      </c>
      <c r="K2177" s="2">
        <v>302350</v>
      </c>
    </row>
    <row r="2178" spans="1:11" x14ac:dyDescent="0.3">
      <c r="A2178" s="2">
        <v>20</v>
      </c>
      <c r="B2178" s="2" t="s">
        <v>452</v>
      </c>
      <c r="C2178" s="2">
        <v>122</v>
      </c>
      <c r="D2178" s="2" t="s">
        <v>452</v>
      </c>
      <c r="E2178" s="2" t="s">
        <v>1388</v>
      </c>
      <c r="F2178" s="2">
        <v>8</v>
      </c>
      <c r="G2178" s="2" t="s">
        <v>1025</v>
      </c>
      <c r="H2178" s="2">
        <v>1757</v>
      </c>
      <c r="I2178" s="3">
        <v>7.7485193139671801E-3</v>
      </c>
      <c r="J2178" s="2">
        <v>226753</v>
      </c>
      <c r="K2178" s="2">
        <v>302350</v>
      </c>
    </row>
    <row r="2179" spans="1:11" x14ac:dyDescent="0.3">
      <c r="A2179" s="2">
        <v>20</v>
      </c>
      <c r="B2179" s="2" t="s">
        <v>452</v>
      </c>
      <c r="C2179" s="2">
        <v>122</v>
      </c>
      <c r="D2179" s="2" t="s">
        <v>452</v>
      </c>
      <c r="E2179" s="2" t="s">
        <v>1390</v>
      </c>
      <c r="F2179" s="2">
        <v>9</v>
      </c>
      <c r="G2179" s="2" t="s">
        <v>19</v>
      </c>
      <c r="H2179" s="2">
        <v>1088</v>
      </c>
      <c r="I2179" s="3">
        <v>4.7981724607833193E-3</v>
      </c>
      <c r="J2179" s="2">
        <v>226753</v>
      </c>
      <c r="K2179" s="2">
        <v>302350</v>
      </c>
    </row>
    <row r="2180" spans="1:11" x14ac:dyDescent="0.3">
      <c r="A2180" s="2">
        <v>21</v>
      </c>
      <c r="B2180" s="2" t="s">
        <v>463</v>
      </c>
      <c r="C2180" s="2">
        <v>123</v>
      </c>
      <c r="D2180" s="2" t="s">
        <v>3214</v>
      </c>
      <c r="E2180" s="2" t="s">
        <v>1392</v>
      </c>
      <c r="F2180" s="2">
        <v>1</v>
      </c>
      <c r="G2180" s="2" t="s">
        <v>103</v>
      </c>
      <c r="H2180" s="2">
        <v>117127</v>
      </c>
      <c r="I2180" s="3">
        <v>0.60262294069828459</v>
      </c>
      <c r="J2180" s="2">
        <v>194362</v>
      </c>
      <c r="K2180" s="2">
        <v>352859</v>
      </c>
    </row>
    <row r="2181" spans="1:11" x14ac:dyDescent="0.3">
      <c r="A2181" s="2">
        <v>21</v>
      </c>
      <c r="B2181" s="2" t="s">
        <v>463</v>
      </c>
      <c r="C2181" s="2">
        <v>123</v>
      </c>
      <c r="D2181" s="2" t="s">
        <v>3214</v>
      </c>
      <c r="E2181" s="2" t="s">
        <v>1393</v>
      </c>
      <c r="F2181" s="2">
        <v>2</v>
      </c>
      <c r="G2181" s="2" t="s">
        <v>51</v>
      </c>
      <c r="H2181" s="2">
        <v>40859</v>
      </c>
      <c r="I2181" s="3">
        <v>0.21022113376071455</v>
      </c>
      <c r="J2181" s="2">
        <v>194362</v>
      </c>
      <c r="K2181" s="2">
        <v>352859</v>
      </c>
    </row>
    <row r="2182" spans="1:11" x14ac:dyDescent="0.3">
      <c r="A2182" s="2">
        <v>21</v>
      </c>
      <c r="B2182" s="2" t="s">
        <v>463</v>
      </c>
      <c r="C2182" s="2">
        <v>123</v>
      </c>
      <c r="D2182" s="2" t="s">
        <v>3214</v>
      </c>
      <c r="E2182" s="2" t="s">
        <v>1402</v>
      </c>
      <c r="F2182" s="2">
        <v>3</v>
      </c>
      <c r="G2182" s="2" t="s">
        <v>19</v>
      </c>
      <c r="H2182" s="2">
        <v>6666</v>
      </c>
      <c r="I2182" s="3">
        <v>3.4296827569175042E-2</v>
      </c>
      <c r="J2182" s="2">
        <v>194362</v>
      </c>
      <c r="K2182" s="2">
        <v>352859</v>
      </c>
    </row>
    <row r="2183" spans="1:11" x14ac:dyDescent="0.3">
      <c r="A2183" s="2">
        <v>21</v>
      </c>
      <c r="B2183" s="2" t="s">
        <v>463</v>
      </c>
      <c r="C2183" s="2">
        <v>123</v>
      </c>
      <c r="D2183" s="2" t="s">
        <v>3214</v>
      </c>
      <c r="E2183" s="2" t="s">
        <v>1395</v>
      </c>
      <c r="F2183" s="2">
        <v>4</v>
      </c>
      <c r="G2183" s="2" t="s">
        <v>1023</v>
      </c>
      <c r="H2183" s="2">
        <v>24776</v>
      </c>
      <c r="I2183" s="3">
        <v>0.12747347732581471</v>
      </c>
      <c r="J2183" s="2">
        <v>194362</v>
      </c>
      <c r="K2183" s="2">
        <v>352859</v>
      </c>
    </row>
    <row r="2184" spans="1:11" x14ac:dyDescent="0.3">
      <c r="A2184" s="2">
        <v>21</v>
      </c>
      <c r="B2184" s="2" t="s">
        <v>463</v>
      </c>
      <c r="C2184" s="2">
        <v>123</v>
      </c>
      <c r="D2184" s="2" t="s">
        <v>3214</v>
      </c>
      <c r="E2184" s="2" t="str">
        <f>"NOTA"&amp;B2184</f>
        <v>NOTANashik</v>
      </c>
      <c r="F2184" s="2">
        <v>5</v>
      </c>
      <c r="G2184" s="2" t="s">
        <v>22</v>
      </c>
      <c r="H2184" s="2">
        <v>1287</v>
      </c>
      <c r="I2184" s="3">
        <v>6.6216647287021127E-3</v>
      </c>
      <c r="J2184" s="2">
        <v>194362</v>
      </c>
      <c r="K2184" s="2">
        <v>352859</v>
      </c>
    </row>
    <row r="2185" spans="1:11" x14ac:dyDescent="0.3">
      <c r="A2185" s="2">
        <v>21</v>
      </c>
      <c r="B2185" s="2" t="s">
        <v>463</v>
      </c>
      <c r="C2185" s="2">
        <v>123</v>
      </c>
      <c r="D2185" s="2" t="s">
        <v>3214</v>
      </c>
      <c r="E2185" s="2" t="s">
        <v>1394</v>
      </c>
      <c r="F2185" s="2">
        <v>6</v>
      </c>
      <c r="G2185" s="2" t="s">
        <v>1025</v>
      </c>
      <c r="H2185" s="2">
        <v>508</v>
      </c>
      <c r="I2185" s="3">
        <v>2.6136796287340117E-3</v>
      </c>
      <c r="J2185" s="2">
        <v>194362</v>
      </c>
      <c r="K2185" s="2">
        <v>352859</v>
      </c>
    </row>
    <row r="2186" spans="1:11" x14ac:dyDescent="0.3">
      <c r="A2186" s="2">
        <v>21</v>
      </c>
      <c r="B2186" s="2" t="s">
        <v>463</v>
      </c>
      <c r="C2186" s="2">
        <v>123</v>
      </c>
      <c r="D2186" s="2" t="s">
        <v>3214</v>
      </c>
      <c r="E2186" s="2" t="s">
        <v>1391</v>
      </c>
      <c r="F2186" s="2">
        <v>7</v>
      </c>
      <c r="G2186" s="2" t="s">
        <v>11</v>
      </c>
      <c r="H2186" s="2">
        <v>1023</v>
      </c>
      <c r="I2186" s="3">
        <v>5.2633745279427047E-3</v>
      </c>
      <c r="J2186" s="2">
        <v>194362</v>
      </c>
      <c r="K2186" s="2">
        <v>352859</v>
      </c>
    </row>
    <row r="2187" spans="1:11" x14ac:dyDescent="0.3">
      <c r="A2187" s="2">
        <v>21</v>
      </c>
      <c r="B2187" s="2" t="s">
        <v>463</v>
      </c>
      <c r="C2187" s="2">
        <v>123</v>
      </c>
      <c r="D2187" s="2" t="s">
        <v>3214</v>
      </c>
      <c r="E2187" s="2" t="s">
        <v>1403</v>
      </c>
      <c r="F2187" s="2">
        <v>8</v>
      </c>
      <c r="G2187" s="2" t="s">
        <v>19</v>
      </c>
      <c r="H2187" s="2">
        <v>241</v>
      </c>
      <c r="I2187" s="3">
        <v>1.2399543120568835E-3</v>
      </c>
      <c r="J2187" s="2">
        <v>194362</v>
      </c>
      <c r="K2187" s="2">
        <v>352859</v>
      </c>
    </row>
    <row r="2188" spans="1:11" x14ac:dyDescent="0.3">
      <c r="A2188" s="2">
        <v>21</v>
      </c>
      <c r="B2188" s="2" t="s">
        <v>463</v>
      </c>
      <c r="C2188" s="2">
        <v>123</v>
      </c>
      <c r="D2188" s="2" t="s">
        <v>3214</v>
      </c>
      <c r="E2188" s="2" t="s">
        <v>1406</v>
      </c>
      <c r="F2188" s="2">
        <v>9</v>
      </c>
      <c r="G2188" s="2" t="s">
        <v>19</v>
      </c>
      <c r="H2188" s="2">
        <v>386</v>
      </c>
      <c r="I2188" s="3">
        <v>1.9859849147467099E-3</v>
      </c>
      <c r="J2188" s="2">
        <v>194362</v>
      </c>
      <c r="K2188" s="2">
        <v>352859</v>
      </c>
    </row>
    <row r="2189" spans="1:11" x14ac:dyDescent="0.3">
      <c r="A2189" s="2">
        <v>21</v>
      </c>
      <c r="B2189" s="2" t="s">
        <v>463</v>
      </c>
      <c r="C2189" s="2">
        <v>123</v>
      </c>
      <c r="D2189" s="2" t="s">
        <v>3214</v>
      </c>
      <c r="E2189" s="2" t="s">
        <v>1405</v>
      </c>
      <c r="F2189" s="2">
        <v>10</v>
      </c>
      <c r="G2189" s="2" t="s">
        <v>19</v>
      </c>
      <c r="H2189" s="2">
        <v>186</v>
      </c>
      <c r="I2189" s="3">
        <v>9.5697718689867364E-4</v>
      </c>
      <c r="J2189" s="2">
        <v>194362</v>
      </c>
      <c r="K2189" s="2">
        <v>352859</v>
      </c>
    </row>
    <row r="2190" spans="1:11" x14ac:dyDescent="0.3">
      <c r="A2190" s="2">
        <v>21</v>
      </c>
      <c r="B2190" s="2" t="s">
        <v>463</v>
      </c>
      <c r="C2190" s="2">
        <v>123</v>
      </c>
      <c r="D2190" s="2" t="s">
        <v>3214</v>
      </c>
      <c r="E2190" s="2" t="s">
        <v>1404</v>
      </c>
      <c r="F2190" s="2">
        <v>11</v>
      </c>
      <c r="G2190" s="2" t="s">
        <v>19</v>
      </c>
      <c r="H2190" s="2">
        <v>142</v>
      </c>
      <c r="I2190" s="3">
        <v>7.305954867721057E-4</v>
      </c>
      <c r="J2190" s="2">
        <v>194362</v>
      </c>
      <c r="K2190" s="2">
        <v>352859</v>
      </c>
    </row>
    <row r="2191" spans="1:11" x14ac:dyDescent="0.3">
      <c r="A2191" s="2">
        <v>21</v>
      </c>
      <c r="B2191" s="2" t="s">
        <v>463</v>
      </c>
      <c r="C2191" s="2">
        <v>123</v>
      </c>
      <c r="D2191" s="2" t="s">
        <v>3214</v>
      </c>
      <c r="E2191" s="2" t="s">
        <v>1408</v>
      </c>
      <c r="F2191" s="2">
        <v>12</v>
      </c>
      <c r="G2191" s="2" t="s">
        <v>19</v>
      </c>
      <c r="H2191" s="2">
        <v>195</v>
      </c>
      <c r="I2191" s="3">
        <v>1.0032825346518353E-3</v>
      </c>
      <c r="J2191" s="2">
        <v>194362</v>
      </c>
      <c r="K2191" s="2">
        <v>352859</v>
      </c>
    </row>
    <row r="2192" spans="1:11" x14ac:dyDescent="0.3">
      <c r="A2192" s="2">
        <v>21</v>
      </c>
      <c r="B2192" s="2" t="s">
        <v>463</v>
      </c>
      <c r="C2192" s="2">
        <v>123</v>
      </c>
      <c r="D2192" s="2" t="s">
        <v>3214</v>
      </c>
      <c r="E2192" s="2" t="s">
        <v>1401</v>
      </c>
      <c r="F2192" s="2">
        <v>13</v>
      </c>
      <c r="G2192" s="2" t="s">
        <v>19</v>
      </c>
      <c r="H2192" s="2">
        <v>179</v>
      </c>
      <c r="I2192" s="3">
        <v>9.2096191642399234E-4</v>
      </c>
      <c r="J2192" s="2">
        <v>194362</v>
      </c>
      <c r="K2192" s="2">
        <v>352859</v>
      </c>
    </row>
    <row r="2193" spans="1:11" x14ac:dyDescent="0.3">
      <c r="A2193" s="2">
        <v>21</v>
      </c>
      <c r="B2193" s="2" t="s">
        <v>463</v>
      </c>
      <c r="C2193" s="2">
        <v>123</v>
      </c>
      <c r="D2193" s="2" t="s">
        <v>3214</v>
      </c>
      <c r="E2193" s="2" t="s">
        <v>1399</v>
      </c>
      <c r="F2193" s="2">
        <v>14</v>
      </c>
      <c r="G2193" s="2" t="s">
        <v>19</v>
      </c>
      <c r="H2193" s="2">
        <v>208</v>
      </c>
      <c r="I2193" s="3">
        <v>1.0701680369619576E-3</v>
      </c>
      <c r="J2193" s="2">
        <v>194362</v>
      </c>
      <c r="K2193" s="2">
        <v>352859</v>
      </c>
    </row>
    <row r="2194" spans="1:11" x14ac:dyDescent="0.3">
      <c r="A2194" s="2">
        <v>21</v>
      </c>
      <c r="B2194" s="2" t="s">
        <v>463</v>
      </c>
      <c r="C2194" s="2">
        <v>123</v>
      </c>
      <c r="D2194" s="2" t="s">
        <v>3214</v>
      </c>
      <c r="E2194" s="2" t="s">
        <v>1396</v>
      </c>
      <c r="F2194" s="2">
        <v>15</v>
      </c>
      <c r="G2194" s="2" t="s">
        <v>62</v>
      </c>
      <c r="H2194" s="2">
        <v>154</v>
      </c>
      <c r="I2194" s="3">
        <v>7.9233595044298779E-4</v>
      </c>
      <c r="J2194" s="2">
        <v>194362</v>
      </c>
      <c r="K2194" s="2">
        <v>352859</v>
      </c>
    </row>
    <row r="2195" spans="1:11" x14ac:dyDescent="0.3">
      <c r="A2195" s="2">
        <v>21</v>
      </c>
      <c r="B2195" s="2" t="s">
        <v>463</v>
      </c>
      <c r="C2195" s="2">
        <v>123</v>
      </c>
      <c r="D2195" s="2" t="s">
        <v>3214</v>
      </c>
      <c r="E2195" s="2" t="s">
        <v>1400</v>
      </c>
      <c r="F2195" s="2">
        <v>16</v>
      </c>
      <c r="G2195" s="2" t="s">
        <v>19</v>
      </c>
      <c r="H2195" s="2">
        <v>107</v>
      </c>
      <c r="I2195" s="3">
        <v>5.5051913439869938E-4</v>
      </c>
      <c r="J2195" s="2">
        <v>194362</v>
      </c>
      <c r="K2195" s="2">
        <v>352859</v>
      </c>
    </row>
    <row r="2196" spans="1:11" x14ac:dyDescent="0.3">
      <c r="A2196" s="2">
        <v>21</v>
      </c>
      <c r="B2196" s="2" t="s">
        <v>463</v>
      </c>
      <c r="C2196" s="2">
        <v>123</v>
      </c>
      <c r="D2196" s="2" t="s">
        <v>3214</v>
      </c>
      <c r="E2196" s="2" t="s">
        <v>1398</v>
      </c>
      <c r="F2196" s="2">
        <v>17</v>
      </c>
      <c r="G2196" s="2" t="s">
        <v>1053</v>
      </c>
      <c r="H2196" s="2">
        <v>118</v>
      </c>
      <c r="I2196" s="3">
        <v>6.0711455943034131E-4</v>
      </c>
      <c r="J2196" s="2">
        <v>194362</v>
      </c>
      <c r="K2196" s="2">
        <v>352859</v>
      </c>
    </row>
    <row r="2197" spans="1:11" x14ac:dyDescent="0.3">
      <c r="A2197" s="2">
        <v>21</v>
      </c>
      <c r="B2197" s="2" t="s">
        <v>463</v>
      </c>
      <c r="C2197" s="2">
        <v>123</v>
      </c>
      <c r="D2197" s="2" t="s">
        <v>3214</v>
      </c>
      <c r="E2197" s="2" t="s">
        <v>1397</v>
      </c>
      <c r="F2197" s="2">
        <v>18</v>
      </c>
      <c r="G2197" s="2" t="s">
        <v>15</v>
      </c>
      <c r="H2197" s="2">
        <v>118</v>
      </c>
      <c r="I2197" s="3">
        <v>6.0711455943034131E-4</v>
      </c>
      <c r="J2197" s="2">
        <v>194362</v>
      </c>
      <c r="K2197" s="2">
        <v>352859</v>
      </c>
    </row>
    <row r="2198" spans="1:11" x14ac:dyDescent="0.3">
      <c r="A2198" s="2">
        <v>21</v>
      </c>
      <c r="B2198" s="2" t="s">
        <v>463</v>
      </c>
      <c r="C2198" s="2">
        <v>123</v>
      </c>
      <c r="D2198" s="2" t="s">
        <v>3214</v>
      </c>
      <c r="E2198" s="2" t="s">
        <v>1407</v>
      </c>
      <c r="F2198" s="2">
        <v>19</v>
      </c>
      <c r="G2198" s="2" t="s">
        <v>19</v>
      </c>
      <c r="H2198" s="2">
        <v>82</v>
      </c>
      <c r="I2198" s="3">
        <v>4.2189316841769484E-4</v>
      </c>
      <c r="J2198" s="2">
        <v>194362</v>
      </c>
      <c r="K2198" s="2">
        <v>352859</v>
      </c>
    </row>
    <row r="2199" spans="1:11" x14ac:dyDescent="0.3">
      <c r="A2199" s="2">
        <v>21</v>
      </c>
      <c r="B2199" s="2" t="s">
        <v>463</v>
      </c>
      <c r="C2199" s="2">
        <v>124</v>
      </c>
      <c r="D2199" s="2" t="s">
        <v>3215</v>
      </c>
      <c r="E2199" s="2" t="s">
        <v>1392</v>
      </c>
      <c r="F2199" s="2">
        <v>1</v>
      </c>
      <c r="G2199" s="2" t="s">
        <v>103</v>
      </c>
      <c r="H2199" s="2">
        <v>94429</v>
      </c>
      <c r="I2199" s="3">
        <v>0.53510248258900994</v>
      </c>
      <c r="J2199" s="2">
        <v>176469</v>
      </c>
      <c r="K2199" s="2">
        <v>315985</v>
      </c>
    </row>
    <row r="2200" spans="1:11" x14ac:dyDescent="0.3">
      <c r="A2200" s="2">
        <v>21</v>
      </c>
      <c r="B2200" s="2" t="s">
        <v>463</v>
      </c>
      <c r="C2200" s="2">
        <v>124</v>
      </c>
      <c r="D2200" s="2" t="s">
        <v>3215</v>
      </c>
      <c r="E2200" s="2" t="s">
        <v>1393</v>
      </c>
      <c r="F2200" s="2">
        <v>2</v>
      </c>
      <c r="G2200" s="2" t="s">
        <v>51</v>
      </c>
      <c r="H2200" s="2">
        <v>56459</v>
      </c>
      <c r="I2200" s="3">
        <v>0.31993721276824827</v>
      </c>
      <c r="J2200" s="2">
        <v>176469</v>
      </c>
      <c r="K2200" s="2">
        <v>315985</v>
      </c>
    </row>
    <row r="2201" spans="1:11" x14ac:dyDescent="0.3">
      <c r="A2201" s="2">
        <v>21</v>
      </c>
      <c r="B2201" s="2" t="s">
        <v>463</v>
      </c>
      <c r="C2201" s="2">
        <v>124</v>
      </c>
      <c r="D2201" s="2" t="s">
        <v>3215</v>
      </c>
      <c r="E2201" s="2" t="s">
        <v>1402</v>
      </c>
      <c r="F2201" s="2">
        <v>3</v>
      </c>
      <c r="G2201" s="2" t="s">
        <v>19</v>
      </c>
      <c r="H2201" s="2">
        <v>5964</v>
      </c>
      <c r="I2201" s="3">
        <v>3.3796304166737498E-2</v>
      </c>
      <c r="J2201" s="2">
        <v>176469</v>
      </c>
      <c r="K2201" s="2">
        <v>315985</v>
      </c>
    </row>
    <row r="2202" spans="1:11" x14ac:dyDescent="0.3">
      <c r="A2202" s="2">
        <v>21</v>
      </c>
      <c r="B2202" s="2" t="s">
        <v>463</v>
      </c>
      <c r="C2202" s="2">
        <v>124</v>
      </c>
      <c r="D2202" s="2" t="s">
        <v>3215</v>
      </c>
      <c r="E2202" s="2" t="s">
        <v>1395</v>
      </c>
      <c r="F2202" s="2">
        <v>4</v>
      </c>
      <c r="G2202" s="2" t="s">
        <v>1023</v>
      </c>
      <c r="H2202" s="2">
        <v>15405</v>
      </c>
      <c r="I2202" s="3">
        <v>8.7295785662070954E-2</v>
      </c>
      <c r="J2202" s="2">
        <v>176469</v>
      </c>
      <c r="K2202" s="2">
        <v>315985</v>
      </c>
    </row>
    <row r="2203" spans="1:11" x14ac:dyDescent="0.3">
      <c r="A2203" s="2">
        <v>21</v>
      </c>
      <c r="B2203" s="2" t="s">
        <v>463</v>
      </c>
      <c r="C2203" s="2">
        <v>124</v>
      </c>
      <c r="D2203" s="2" t="s">
        <v>3215</v>
      </c>
      <c r="E2203" s="2" t="str">
        <f>"NOTA"&amp;B2203</f>
        <v>NOTANashik</v>
      </c>
      <c r="F2203" s="2">
        <v>5</v>
      </c>
      <c r="G2203" s="2" t="s">
        <v>22</v>
      </c>
      <c r="H2203" s="2">
        <v>1300</v>
      </c>
      <c r="I2203" s="3">
        <v>7.3667329672633718E-3</v>
      </c>
      <c r="J2203" s="2">
        <v>176469</v>
      </c>
      <c r="K2203" s="2">
        <v>315985</v>
      </c>
    </row>
    <row r="2204" spans="1:11" x14ac:dyDescent="0.3">
      <c r="A2204" s="2">
        <v>21</v>
      </c>
      <c r="B2204" s="2" t="s">
        <v>463</v>
      </c>
      <c r="C2204" s="2">
        <v>124</v>
      </c>
      <c r="D2204" s="2" t="s">
        <v>3215</v>
      </c>
      <c r="E2204" s="2" t="s">
        <v>1394</v>
      </c>
      <c r="F2204" s="2">
        <v>6</v>
      </c>
      <c r="G2204" s="2" t="s">
        <v>1025</v>
      </c>
      <c r="H2204" s="2">
        <v>423</v>
      </c>
      <c r="I2204" s="3">
        <v>2.3970215731941589E-3</v>
      </c>
      <c r="J2204" s="2">
        <v>176469</v>
      </c>
      <c r="K2204" s="2">
        <v>315985</v>
      </c>
    </row>
    <row r="2205" spans="1:11" x14ac:dyDescent="0.3">
      <c r="A2205" s="2">
        <v>21</v>
      </c>
      <c r="B2205" s="2" t="s">
        <v>463</v>
      </c>
      <c r="C2205" s="2">
        <v>124</v>
      </c>
      <c r="D2205" s="2" t="s">
        <v>3215</v>
      </c>
      <c r="E2205" s="2" t="s">
        <v>1391</v>
      </c>
      <c r="F2205" s="2">
        <v>7</v>
      </c>
      <c r="G2205" s="2" t="s">
        <v>11</v>
      </c>
      <c r="H2205" s="2">
        <v>755</v>
      </c>
      <c r="I2205" s="3">
        <v>4.2783718386798812E-3</v>
      </c>
      <c r="J2205" s="2">
        <v>176469</v>
      </c>
      <c r="K2205" s="2">
        <v>315985</v>
      </c>
    </row>
    <row r="2206" spans="1:11" x14ac:dyDescent="0.3">
      <c r="A2206" s="2">
        <v>21</v>
      </c>
      <c r="B2206" s="2" t="s">
        <v>463</v>
      </c>
      <c r="C2206" s="2">
        <v>124</v>
      </c>
      <c r="D2206" s="2" t="s">
        <v>3215</v>
      </c>
      <c r="E2206" s="2" t="s">
        <v>1403</v>
      </c>
      <c r="F2206" s="2">
        <v>8</v>
      </c>
      <c r="G2206" s="2" t="s">
        <v>19</v>
      </c>
      <c r="H2206" s="2">
        <v>197</v>
      </c>
      <c r="I2206" s="3">
        <v>1.1163433804237571E-3</v>
      </c>
      <c r="J2206" s="2">
        <v>176469</v>
      </c>
      <c r="K2206" s="2">
        <v>315985</v>
      </c>
    </row>
    <row r="2207" spans="1:11" x14ac:dyDescent="0.3">
      <c r="A2207" s="2">
        <v>21</v>
      </c>
      <c r="B2207" s="2" t="s">
        <v>463</v>
      </c>
      <c r="C2207" s="2">
        <v>124</v>
      </c>
      <c r="D2207" s="2" t="s">
        <v>3215</v>
      </c>
      <c r="E2207" s="2" t="s">
        <v>1406</v>
      </c>
      <c r="F2207" s="2">
        <v>9</v>
      </c>
      <c r="G2207" s="2" t="s">
        <v>19</v>
      </c>
      <c r="H2207" s="2">
        <v>323</v>
      </c>
      <c r="I2207" s="3">
        <v>1.8303498064815916E-3</v>
      </c>
      <c r="J2207" s="2">
        <v>176469</v>
      </c>
      <c r="K2207" s="2">
        <v>315985</v>
      </c>
    </row>
    <row r="2208" spans="1:11" x14ac:dyDescent="0.3">
      <c r="A2208" s="2">
        <v>21</v>
      </c>
      <c r="B2208" s="2" t="s">
        <v>463</v>
      </c>
      <c r="C2208" s="2">
        <v>124</v>
      </c>
      <c r="D2208" s="2" t="s">
        <v>3215</v>
      </c>
      <c r="E2208" s="2" t="s">
        <v>1405</v>
      </c>
      <c r="F2208" s="2">
        <v>10</v>
      </c>
      <c r="G2208" s="2" t="s">
        <v>19</v>
      </c>
      <c r="H2208" s="2">
        <v>195</v>
      </c>
      <c r="I2208" s="3">
        <v>1.1050099450895059E-3</v>
      </c>
      <c r="J2208" s="2">
        <v>176469</v>
      </c>
      <c r="K2208" s="2">
        <v>315985</v>
      </c>
    </row>
    <row r="2209" spans="1:11" x14ac:dyDescent="0.3">
      <c r="A2209" s="2">
        <v>21</v>
      </c>
      <c r="B2209" s="2" t="s">
        <v>463</v>
      </c>
      <c r="C2209" s="2">
        <v>124</v>
      </c>
      <c r="D2209" s="2" t="s">
        <v>3215</v>
      </c>
      <c r="E2209" s="2" t="s">
        <v>1404</v>
      </c>
      <c r="F2209" s="2">
        <v>11</v>
      </c>
      <c r="G2209" s="2" t="s">
        <v>19</v>
      </c>
      <c r="H2209" s="2">
        <v>123</v>
      </c>
      <c r="I2209" s="3">
        <v>6.9700627305645756E-4</v>
      </c>
      <c r="J2209" s="2">
        <v>176469</v>
      </c>
      <c r="K2209" s="2">
        <v>315985</v>
      </c>
    </row>
    <row r="2210" spans="1:11" x14ac:dyDescent="0.3">
      <c r="A2210" s="2">
        <v>21</v>
      </c>
      <c r="B2210" s="2" t="s">
        <v>463</v>
      </c>
      <c r="C2210" s="2">
        <v>124</v>
      </c>
      <c r="D2210" s="2" t="s">
        <v>3215</v>
      </c>
      <c r="E2210" s="2" t="s">
        <v>1408</v>
      </c>
      <c r="F2210" s="2">
        <v>12</v>
      </c>
      <c r="G2210" s="2" t="s">
        <v>19</v>
      </c>
      <c r="H2210" s="2">
        <v>149</v>
      </c>
      <c r="I2210" s="3">
        <v>8.443409324017249E-4</v>
      </c>
      <c r="J2210" s="2">
        <v>176469</v>
      </c>
      <c r="K2210" s="2">
        <v>315985</v>
      </c>
    </row>
    <row r="2211" spans="1:11" x14ac:dyDescent="0.3">
      <c r="A2211" s="2">
        <v>21</v>
      </c>
      <c r="B2211" s="2" t="s">
        <v>463</v>
      </c>
      <c r="C2211" s="2">
        <v>124</v>
      </c>
      <c r="D2211" s="2" t="s">
        <v>3215</v>
      </c>
      <c r="E2211" s="2" t="s">
        <v>1401</v>
      </c>
      <c r="F2211" s="2">
        <v>13</v>
      </c>
      <c r="G2211" s="2" t="s">
        <v>19</v>
      </c>
      <c r="H2211" s="2">
        <v>123</v>
      </c>
      <c r="I2211" s="3">
        <v>6.9700627305645756E-4</v>
      </c>
      <c r="J2211" s="2">
        <v>176469</v>
      </c>
      <c r="K2211" s="2">
        <v>315985</v>
      </c>
    </row>
    <row r="2212" spans="1:11" x14ac:dyDescent="0.3">
      <c r="A2212" s="2">
        <v>21</v>
      </c>
      <c r="B2212" s="2" t="s">
        <v>463</v>
      </c>
      <c r="C2212" s="2">
        <v>124</v>
      </c>
      <c r="D2212" s="2" t="s">
        <v>3215</v>
      </c>
      <c r="E2212" s="2" t="s">
        <v>1399</v>
      </c>
      <c r="F2212" s="2">
        <v>14</v>
      </c>
      <c r="G2212" s="2" t="s">
        <v>19</v>
      </c>
      <c r="H2212" s="2">
        <v>98</v>
      </c>
      <c r="I2212" s="3">
        <v>5.5533833137831569E-4</v>
      </c>
      <c r="J2212" s="2">
        <v>176469</v>
      </c>
      <c r="K2212" s="2">
        <v>315985</v>
      </c>
    </row>
    <row r="2213" spans="1:11" x14ac:dyDescent="0.3">
      <c r="A2213" s="2">
        <v>21</v>
      </c>
      <c r="B2213" s="2" t="s">
        <v>463</v>
      </c>
      <c r="C2213" s="2">
        <v>124</v>
      </c>
      <c r="D2213" s="2" t="s">
        <v>3215</v>
      </c>
      <c r="E2213" s="2" t="s">
        <v>1396</v>
      </c>
      <c r="F2213" s="2">
        <v>15</v>
      </c>
      <c r="G2213" s="2" t="s">
        <v>62</v>
      </c>
      <c r="H2213" s="2">
        <v>115</v>
      </c>
      <c r="I2213" s="3">
        <v>6.5167253171945216E-4</v>
      </c>
      <c r="J2213" s="2">
        <v>176469</v>
      </c>
      <c r="K2213" s="2">
        <v>315985</v>
      </c>
    </row>
    <row r="2214" spans="1:11" x14ac:dyDescent="0.3">
      <c r="A2214" s="2">
        <v>21</v>
      </c>
      <c r="B2214" s="2" t="s">
        <v>463</v>
      </c>
      <c r="C2214" s="2">
        <v>124</v>
      </c>
      <c r="D2214" s="2" t="s">
        <v>3215</v>
      </c>
      <c r="E2214" s="2" t="s">
        <v>1400</v>
      </c>
      <c r="F2214" s="2">
        <v>16</v>
      </c>
      <c r="G2214" s="2" t="s">
        <v>19</v>
      </c>
      <c r="H2214" s="2">
        <v>145</v>
      </c>
      <c r="I2214" s="3">
        <v>8.2167406173322226E-4</v>
      </c>
      <c r="J2214" s="2">
        <v>176469</v>
      </c>
      <c r="K2214" s="2">
        <v>315985</v>
      </c>
    </row>
    <row r="2215" spans="1:11" x14ac:dyDescent="0.3">
      <c r="A2215" s="2">
        <v>21</v>
      </c>
      <c r="B2215" s="2" t="s">
        <v>463</v>
      </c>
      <c r="C2215" s="2">
        <v>124</v>
      </c>
      <c r="D2215" s="2" t="s">
        <v>3215</v>
      </c>
      <c r="E2215" s="2" t="s">
        <v>1398</v>
      </c>
      <c r="F2215" s="2">
        <v>17</v>
      </c>
      <c r="G2215" s="2" t="s">
        <v>1053</v>
      </c>
      <c r="H2215" s="2">
        <v>111</v>
      </c>
      <c r="I2215" s="3">
        <v>6.2900566105094941E-4</v>
      </c>
      <c r="J2215" s="2">
        <v>176469</v>
      </c>
      <c r="K2215" s="2">
        <v>315985</v>
      </c>
    </row>
    <row r="2216" spans="1:11" x14ac:dyDescent="0.3">
      <c r="A2216" s="2">
        <v>21</v>
      </c>
      <c r="B2216" s="2" t="s">
        <v>463</v>
      </c>
      <c r="C2216" s="2">
        <v>124</v>
      </c>
      <c r="D2216" s="2" t="s">
        <v>3215</v>
      </c>
      <c r="E2216" s="2" t="s">
        <v>1397</v>
      </c>
      <c r="F2216" s="2">
        <v>18</v>
      </c>
      <c r="G2216" s="2" t="s">
        <v>15</v>
      </c>
      <c r="H2216" s="2">
        <v>95</v>
      </c>
      <c r="I2216" s="3">
        <v>5.3833817837693873E-4</v>
      </c>
      <c r="J2216" s="2">
        <v>176469</v>
      </c>
      <c r="K2216" s="2">
        <v>315985</v>
      </c>
    </row>
    <row r="2217" spans="1:11" x14ac:dyDescent="0.3">
      <c r="A2217" s="2">
        <v>21</v>
      </c>
      <c r="B2217" s="2" t="s">
        <v>463</v>
      </c>
      <c r="C2217" s="2">
        <v>124</v>
      </c>
      <c r="D2217" s="2" t="s">
        <v>3215</v>
      </c>
      <c r="E2217" s="2" t="s">
        <v>1407</v>
      </c>
      <c r="F2217" s="2">
        <v>19</v>
      </c>
      <c r="G2217" s="2" t="s">
        <v>19</v>
      </c>
      <c r="H2217" s="2">
        <v>60</v>
      </c>
      <c r="I2217" s="3">
        <v>3.4000306002754025E-4</v>
      </c>
      <c r="J2217" s="2">
        <v>176469</v>
      </c>
      <c r="K2217" s="2">
        <v>315985</v>
      </c>
    </row>
    <row r="2218" spans="1:11" x14ac:dyDescent="0.3">
      <c r="A2218" s="2">
        <v>21</v>
      </c>
      <c r="B2218" s="2" t="s">
        <v>463</v>
      </c>
      <c r="C2218" s="2">
        <v>125</v>
      </c>
      <c r="D2218" s="2" t="s">
        <v>3216</v>
      </c>
      <c r="E2218" s="2" t="s">
        <v>1392</v>
      </c>
      <c r="F2218" s="2">
        <v>1</v>
      </c>
      <c r="G2218" s="2" t="s">
        <v>103</v>
      </c>
      <c r="H2218" s="2">
        <v>144144</v>
      </c>
      <c r="I2218" s="3">
        <v>0.66407750888007411</v>
      </c>
      <c r="J2218" s="2">
        <v>217059</v>
      </c>
      <c r="K2218" s="2">
        <v>390599</v>
      </c>
    </row>
    <row r="2219" spans="1:11" x14ac:dyDescent="0.3">
      <c r="A2219" s="2">
        <v>21</v>
      </c>
      <c r="B2219" s="2" t="s">
        <v>463</v>
      </c>
      <c r="C2219" s="2">
        <v>125</v>
      </c>
      <c r="D2219" s="2" t="s">
        <v>3216</v>
      </c>
      <c r="E2219" s="2" t="s">
        <v>1393</v>
      </c>
      <c r="F2219" s="2">
        <v>2</v>
      </c>
      <c r="G2219" s="2" t="s">
        <v>51</v>
      </c>
      <c r="H2219" s="2">
        <v>40321</v>
      </c>
      <c r="I2219" s="3">
        <v>0.18576055358220575</v>
      </c>
      <c r="J2219" s="2">
        <v>217059</v>
      </c>
      <c r="K2219" s="2">
        <v>390599</v>
      </c>
    </row>
    <row r="2220" spans="1:11" x14ac:dyDescent="0.3">
      <c r="A2220" s="2">
        <v>21</v>
      </c>
      <c r="B2220" s="2" t="s">
        <v>463</v>
      </c>
      <c r="C2220" s="2">
        <v>125</v>
      </c>
      <c r="D2220" s="2" t="s">
        <v>3216</v>
      </c>
      <c r="E2220" s="2" t="s">
        <v>1402</v>
      </c>
      <c r="F2220" s="2">
        <v>3</v>
      </c>
      <c r="G2220" s="2" t="s">
        <v>19</v>
      </c>
      <c r="H2220" s="2">
        <v>6719</v>
      </c>
      <c r="I2220" s="3">
        <v>3.0954717380988581E-2</v>
      </c>
      <c r="J2220" s="2">
        <v>217059</v>
      </c>
      <c r="K2220" s="2">
        <v>390599</v>
      </c>
    </row>
    <row r="2221" spans="1:11" x14ac:dyDescent="0.3">
      <c r="A2221" s="2">
        <v>21</v>
      </c>
      <c r="B2221" s="2" t="s">
        <v>463</v>
      </c>
      <c r="C2221" s="2">
        <v>125</v>
      </c>
      <c r="D2221" s="2" t="s">
        <v>3216</v>
      </c>
      <c r="E2221" s="2" t="s">
        <v>1395</v>
      </c>
      <c r="F2221" s="2">
        <v>4</v>
      </c>
      <c r="G2221" s="2" t="s">
        <v>1023</v>
      </c>
      <c r="H2221" s="2">
        <v>20784</v>
      </c>
      <c r="I2221" s="3">
        <v>9.5752767680676684E-2</v>
      </c>
      <c r="J2221" s="2">
        <v>217059</v>
      </c>
      <c r="K2221" s="2">
        <v>390599</v>
      </c>
    </row>
    <row r="2222" spans="1:11" x14ac:dyDescent="0.3">
      <c r="A2222" s="2">
        <v>21</v>
      </c>
      <c r="B2222" s="2" t="s">
        <v>463</v>
      </c>
      <c r="C2222" s="2">
        <v>125</v>
      </c>
      <c r="D2222" s="2" t="s">
        <v>3216</v>
      </c>
      <c r="E2222" s="2" t="str">
        <f>"NOTA"&amp;B2222</f>
        <v>NOTANashik</v>
      </c>
      <c r="F2222" s="2">
        <v>5</v>
      </c>
      <c r="G2222" s="2" t="s">
        <v>22</v>
      </c>
      <c r="H2222" s="2">
        <v>1430</v>
      </c>
      <c r="I2222" s="3">
        <v>6.5880705246039095E-3</v>
      </c>
      <c r="J2222" s="2">
        <v>217059</v>
      </c>
      <c r="K2222" s="2">
        <v>390599</v>
      </c>
    </row>
    <row r="2223" spans="1:11" x14ac:dyDescent="0.3">
      <c r="A2223" s="2">
        <v>21</v>
      </c>
      <c r="B2223" s="2" t="s">
        <v>463</v>
      </c>
      <c r="C2223" s="2">
        <v>125</v>
      </c>
      <c r="D2223" s="2" t="s">
        <v>3216</v>
      </c>
      <c r="E2223" s="2" t="s">
        <v>1394</v>
      </c>
      <c r="F2223" s="2">
        <v>6</v>
      </c>
      <c r="G2223" s="2" t="s">
        <v>1025</v>
      </c>
      <c r="H2223" s="2">
        <v>413</v>
      </c>
      <c r="I2223" s="3">
        <v>1.9027084801828075E-3</v>
      </c>
      <c r="J2223" s="2">
        <v>217059</v>
      </c>
      <c r="K2223" s="2">
        <v>390599</v>
      </c>
    </row>
    <row r="2224" spans="1:11" x14ac:dyDescent="0.3">
      <c r="A2224" s="2">
        <v>21</v>
      </c>
      <c r="B2224" s="2" t="s">
        <v>463</v>
      </c>
      <c r="C2224" s="2">
        <v>125</v>
      </c>
      <c r="D2224" s="2" t="s">
        <v>3216</v>
      </c>
      <c r="E2224" s="2" t="s">
        <v>1391</v>
      </c>
      <c r="F2224" s="2">
        <v>7</v>
      </c>
      <c r="G2224" s="2" t="s">
        <v>11</v>
      </c>
      <c r="H2224" s="2">
        <v>1225</v>
      </c>
      <c r="I2224" s="3">
        <v>5.6436268479998523E-3</v>
      </c>
      <c r="J2224" s="2">
        <v>217059</v>
      </c>
      <c r="K2224" s="2">
        <v>390599</v>
      </c>
    </row>
    <row r="2225" spans="1:11" x14ac:dyDescent="0.3">
      <c r="A2225" s="2">
        <v>21</v>
      </c>
      <c r="B2225" s="2" t="s">
        <v>463</v>
      </c>
      <c r="C2225" s="2">
        <v>125</v>
      </c>
      <c r="D2225" s="2" t="s">
        <v>3216</v>
      </c>
      <c r="E2225" s="2" t="s">
        <v>1403</v>
      </c>
      <c r="F2225" s="2">
        <v>8</v>
      </c>
      <c r="G2225" s="2" t="s">
        <v>19</v>
      </c>
      <c r="H2225" s="2">
        <v>181</v>
      </c>
      <c r="I2225" s="3">
        <v>8.3387466080650887E-4</v>
      </c>
      <c r="J2225" s="2">
        <v>217059</v>
      </c>
      <c r="K2225" s="2">
        <v>390599</v>
      </c>
    </row>
    <row r="2226" spans="1:11" x14ac:dyDescent="0.3">
      <c r="A2226" s="2">
        <v>21</v>
      </c>
      <c r="B2226" s="2" t="s">
        <v>463</v>
      </c>
      <c r="C2226" s="2">
        <v>125</v>
      </c>
      <c r="D2226" s="2" t="s">
        <v>3216</v>
      </c>
      <c r="E2226" s="2" t="s">
        <v>1406</v>
      </c>
      <c r="F2226" s="2">
        <v>9</v>
      </c>
      <c r="G2226" s="2" t="s">
        <v>19</v>
      </c>
      <c r="H2226" s="2">
        <v>353</v>
      </c>
      <c r="I2226" s="3">
        <v>1.626285940688937E-3</v>
      </c>
      <c r="J2226" s="2">
        <v>217059</v>
      </c>
      <c r="K2226" s="2">
        <v>390599</v>
      </c>
    </row>
    <row r="2227" spans="1:11" x14ac:dyDescent="0.3">
      <c r="A2227" s="2">
        <v>21</v>
      </c>
      <c r="B2227" s="2" t="s">
        <v>463</v>
      </c>
      <c r="C2227" s="2">
        <v>125</v>
      </c>
      <c r="D2227" s="2" t="s">
        <v>3216</v>
      </c>
      <c r="E2227" s="2" t="s">
        <v>1405</v>
      </c>
      <c r="F2227" s="2">
        <v>10</v>
      </c>
      <c r="G2227" s="2" t="s">
        <v>19</v>
      </c>
      <c r="H2227" s="2">
        <v>174</v>
      </c>
      <c r="I2227" s="3">
        <v>8.01625364532224E-4</v>
      </c>
      <c r="J2227" s="2">
        <v>217059</v>
      </c>
      <c r="K2227" s="2">
        <v>390599</v>
      </c>
    </row>
    <row r="2228" spans="1:11" x14ac:dyDescent="0.3">
      <c r="A2228" s="2">
        <v>21</v>
      </c>
      <c r="B2228" s="2" t="s">
        <v>463</v>
      </c>
      <c r="C2228" s="2">
        <v>125</v>
      </c>
      <c r="D2228" s="2" t="s">
        <v>3216</v>
      </c>
      <c r="E2228" s="2" t="s">
        <v>1404</v>
      </c>
      <c r="F2228" s="2">
        <v>11</v>
      </c>
      <c r="G2228" s="2" t="s">
        <v>19</v>
      </c>
      <c r="H2228" s="2">
        <v>128</v>
      </c>
      <c r="I2228" s="3">
        <v>5.8970141758692336E-4</v>
      </c>
      <c r="J2228" s="2">
        <v>217059</v>
      </c>
      <c r="K2228" s="2">
        <v>390599</v>
      </c>
    </row>
    <row r="2229" spans="1:11" x14ac:dyDescent="0.3">
      <c r="A2229" s="2">
        <v>21</v>
      </c>
      <c r="B2229" s="2" t="s">
        <v>463</v>
      </c>
      <c r="C2229" s="2">
        <v>125</v>
      </c>
      <c r="D2229" s="2" t="s">
        <v>3216</v>
      </c>
      <c r="E2229" s="2" t="s">
        <v>1408</v>
      </c>
      <c r="F2229" s="2">
        <v>12</v>
      </c>
      <c r="G2229" s="2" t="s">
        <v>19</v>
      </c>
      <c r="H2229" s="2">
        <v>236</v>
      </c>
      <c r="I2229" s="3">
        <v>1.08726198867589E-3</v>
      </c>
      <c r="J2229" s="2">
        <v>217059</v>
      </c>
      <c r="K2229" s="2">
        <v>390599</v>
      </c>
    </row>
    <row r="2230" spans="1:11" x14ac:dyDescent="0.3">
      <c r="A2230" s="2">
        <v>21</v>
      </c>
      <c r="B2230" s="2" t="s">
        <v>463</v>
      </c>
      <c r="C2230" s="2">
        <v>125</v>
      </c>
      <c r="D2230" s="2" t="s">
        <v>3216</v>
      </c>
      <c r="E2230" s="2" t="s">
        <v>1401</v>
      </c>
      <c r="F2230" s="2">
        <v>13</v>
      </c>
      <c r="G2230" s="2" t="s">
        <v>19</v>
      </c>
      <c r="H2230" s="2">
        <v>155</v>
      </c>
      <c r="I2230" s="3">
        <v>7.1409156035916503E-4</v>
      </c>
      <c r="J2230" s="2">
        <v>217059</v>
      </c>
      <c r="K2230" s="2">
        <v>390599</v>
      </c>
    </row>
    <row r="2231" spans="1:11" x14ac:dyDescent="0.3">
      <c r="A2231" s="2">
        <v>21</v>
      </c>
      <c r="B2231" s="2" t="s">
        <v>463</v>
      </c>
      <c r="C2231" s="2">
        <v>125</v>
      </c>
      <c r="D2231" s="2" t="s">
        <v>3216</v>
      </c>
      <c r="E2231" s="2" t="s">
        <v>1399</v>
      </c>
      <c r="F2231" s="2">
        <v>14</v>
      </c>
      <c r="G2231" s="2" t="s">
        <v>19</v>
      </c>
      <c r="H2231" s="2">
        <v>206</v>
      </c>
      <c r="I2231" s="3">
        <v>9.4905071892895478E-4</v>
      </c>
      <c r="J2231" s="2">
        <v>217059</v>
      </c>
      <c r="K2231" s="2">
        <v>390599</v>
      </c>
    </row>
    <row r="2232" spans="1:11" x14ac:dyDescent="0.3">
      <c r="A2232" s="2">
        <v>21</v>
      </c>
      <c r="B2232" s="2" t="s">
        <v>463</v>
      </c>
      <c r="C2232" s="2">
        <v>125</v>
      </c>
      <c r="D2232" s="2" t="s">
        <v>3216</v>
      </c>
      <c r="E2232" s="2" t="s">
        <v>1396</v>
      </c>
      <c r="F2232" s="2">
        <v>15</v>
      </c>
      <c r="G2232" s="2" t="s">
        <v>62</v>
      </c>
      <c r="H2232" s="2">
        <v>168</v>
      </c>
      <c r="I2232" s="3">
        <v>7.7398311058283695E-4</v>
      </c>
      <c r="J2232" s="2">
        <v>217059</v>
      </c>
      <c r="K2232" s="2">
        <v>390599</v>
      </c>
    </row>
    <row r="2233" spans="1:11" x14ac:dyDescent="0.3">
      <c r="A2233" s="2">
        <v>21</v>
      </c>
      <c r="B2233" s="2" t="s">
        <v>463</v>
      </c>
      <c r="C2233" s="2">
        <v>125</v>
      </c>
      <c r="D2233" s="2" t="s">
        <v>3216</v>
      </c>
      <c r="E2233" s="2" t="s">
        <v>1400</v>
      </c>
      <c r="F2233" s="2">
        <v>16</v>
      </c>
      <c r="G2233" s="2" t="s">
        <v>19</v>
      </c>
      <c r="H2233" s="2">
        <v>114</v>
      </c>
      <c r="I2233" s="3">
        <v>5.2520282503835361E-4</v>
      </c>
      <c r="J2233" s="2">
        <v>217059</v>
      </c>
      <c r="K2233" s="2">
        <v>390599</v>
      </c>
    </row>
    <row r="2234" spans="1:11" x14ac:dyDescent="0.3">
      <c r="A2234" s="2">
        <v>21</v>
      </c>
      <c r="B2234" s="2" t="s">
        <v>463</v>
      </c>
      <c r="C2234" s="2">
        <v>125</v>
      </c>
      <c r="D2234" s="2" t="s">
        <v>3216</v>
      </c>
      <c r="E2234" s="2" t="s">
        <v>1398</v>
      </c>
      <c r="F2234" s="2">
        <v>17</v>
      </c>
      <c r="G2234" s="2" t="s">
        <v>1053</v>
      </c>
      <c r="H2234" s="2">
        <v>129</v>
      </c>
      <c r="I2234" s="3">
        <v>5.9430845991182118E-4</v>
      </c>
      <c r="J2234" s="2">
        <v>217059</v>
      </c>
      <c r="K2234" s="2">
        <v>390599</v>
      </c>
    </row>
    <row r="2235" spans="1:11" x14ac:dyDescent="0.3">
      <c r="A2235" s="2">
        <v>21</v>
      </c>
      <c r="B2235" s="2" t="s">
        <v>463</v>
      </c>
      <c r="C2235" s="2">
        <v>125</v>
      </c>
      <c r="D2235" s="2" t="s">
        <v>3216</v>
      </c>
      <c r="E2235" s="2" t="s">
        <v>1397</v>
      </c>
      <c r="F2235" s="2">
        <v>18</v>
      </c>
      <c r="G2235" s="2" t="s">
        <v>15</v>
      </c>
      <c r="H2235" s="2">
        <v>96</v>
      </c>
      <c r="I2235" s="3">
        <v>4.4227606319019252E-4</v>
      </c>
      <c r="J2235" s="2">
        <v>217059</v>
      </c>
      <c r="K2235" s="2">
        <v>390599</v>
      </c>
    </row>
    <row r="2236" spans="1:11" x14ac:dyDescent="0.3">
      <c r="A2236" s="2">
        <v>21</v>
      </c>
      <c r="B2236" s="2" t="s">
        <v>463</v>
      </c>
      <c r="C2236" s="2">
        <v>125</v>
      </c>
      <c r="D2236" s="2" t="s">
        <v>3216</v>
      </c>
      <c r="E2236" s="2" t="s">
        <v>1407</v>
      </c>
      <c r="F2236" s="2">
        <v>19</v>
      </c>
      <c r="G2236" s="2" t="s">
        <v>19</v>
      </c>
      <c r="H2236" s="2">
        <v>83</v>
      </c>
      <c r="I2236" s="3">
        <v>3.8238451296652065E-4</v>
      </c>
      <c r="J2236" s="2">
        <v>217059</v>
      </c>
      <c r="K2236" s="2">
        <v>390599</v>
      </c>
    </row>
    <row r="2237" spans="1:11" x14ac:dyDescent="0.3">
      <c r="A2237" s="2">
        <v>21</v>
      </c>
      <c r="B2237" s="2" t="s">
        <v>463</v>
      </c>
      <c r="C2237" s="2">
        <v>126</v>
      </c>
      <c r="D2237" s="2" t="s">
        <v>3217</v>
      </c>
      <c r="E2237" s="2" t="s">
        <v>1392</v>
      </c>
      <c r="F2237" s="2">
        <v>1</v>
      </c>
      <c r="G2237" s="2" t="s">
        <v>103</v>
      </c>
      <c r="H2237" s="2">
        <v>80688</v>
      </c>
      <c r="I2237" s="3">
        <v>0.50379305823515086</v>
      </c>
      <c r="J2237" s="2">
        <v>160161</v>
      </c>
      <c r="K2237" s="2">
        <v>264431</v>
      </c>
    </row>
    <row r="2238" spans="1:11" x14ac:dyDescent="0.3">
      <c r="A2238" s="2">
        <v>21</v>
      </c>
      <c r="B2238" s="2" t="s">
        <v>463</v>
      </c>
      <c r="C2238" s="2">
        <v>126</v>
      </c>
      <c r="D2238" s="2" t="s">
        <v>3217</v>
      </c>
      <c r="E2238" s="2" t="s">
        <v>1393</v>
      </c>
      <c r="F2238" s="2">
        <v>2</v>
      </c>
      <c r="G2238" s="2" t="s">
        <v>51</v>
      </c>
      <c r="H2238" s="2">
        <v>38755</v>
      </c>
      <c r="I2238" s="3">
        <v>0.24197526239221784</v>
      </c>
      <c r="J2238" s="2">
        <v>160161</v>
      </c>
      <c r="K2238" s="2">
        <v>264431</v>
      </c>
    </row>
    <row r="2239" spans="1:11" x14ac:dyDescent="0.3">
      <c r="A2239" s="2">
        <v>21</v>
      </c>
      <c r="B2239" s="2" t="s">
        <v>463</v>
      </c>
      <c r="C2239" s="2">
        <v>126</v>
      </c>
      <c r="D2239" s="2" t="s">
        <v>3217</v>
      </c>
      <c r="E2239" s="2" t="s">
        <v>1402</v>
      </c>
      <c r="F2239" s="2">
        <v>3</v>
      </c>
      <c r="G2239" s="2" t="s">
        <v>19</v>
      </c>
      <c r="H2239" s="2">
        <v>10096</v>
      </c>
      <c r="I2239" s="3">
        <v>6.3036569451988933E-2</v>
      </c>
      <c r="J2239" s="2">
        <v>160161</v>
      </c>
      <c r="K2239" s="2">
        <v>264431</v>
      </c>
    </row>
    <row r="2240" spans="1:11" x14ac:dyDescent="0.3">
      <c r="A2240" s="2">
        <v>21</v>
      </c>
      <c r="B2240" s="2" t="s">
        <v>463</v>
      </c>
      <c r="C2240" s="2">
        <v>126</v>
      </c>
      <c r="D2240" s="2" t="s">
        <v>3217</v>
      </c>
      <c r="E2240" s="2" t="s">
        <v>1395</v>
      </c>
      <c r="F2240" s="2">
        <v>4</v>
      </c>
      <c r="G2240" s="2" t="s">
        <v>1023</v>
      </c>
      <c r="H2240" s="2">
        <v>24459</v>
      </c>
      <c r="I2240" s="3">
        <v>0.15271508045029689</v>
      </c>
      <c r="J2240" s="2">
        <v>160161</v>
      </c>
      <c r="K2240" s="2">
        <v>264431</v>
      </c>
    </row>
    <row r="2241" spans="1:11" x14ac:dyDescent="0.3">
      <c r="A2241" s="2">
        <v>21</v>
      </c>
      <c r="B2241" s="2" t="s">
        <v>463</v>
      </c>
      <c r="C2241" s="2">
        <v>126</v>
      </c>
      <c r="D2241" s="2" t="s">
        <v>3217</v>
      </c>
      <c r="E2241" s="2" t="str">
        <f>"NOTA"&amp;B2241</f>
        <v>NOTANashik</v>
      </c>
      <c r="F2241" s="2">
        <v>5</v>
      </c>
      <c r="G2241" s="2" t="s">
        <v>22</v>
      </c>
      <c r="H2241" s="2">
        <v>733</v>
      </c>
      <c r="I2241" s="3">
        <v>4.5766447512190856E-3</v>
      </c>
      <c r="J2241" s="2">
        <v>160161</v>
      </c>
      <c r="K2241" s="2">
        <v>264431</v>
      </c>
    </row>
    <row r="2242" spans="1:11" x14ac:dyDescent="0.3">
      <c r="A2242" s="2">
        <v>21</v>
      </c>
      <c r="B2242" s="2" t="s">
        <v>463</v>
      </c>
      <c r="C2242" s="2">
        <v>126</v>
      </c>
      <c r="D2242" s="2" t="s">
        <v>3217</v>
      </c>
      <c r="E2242" s="2" t="s">
        <v>1394</v>
      </c>
      <c r="F2242" s="2">
        <v>6</v>
      </c>
      <c r="G2242" s="2" t="s">
        <v>1025</v>
      </c>
      <c r="H2242" s="2">
        <v>1204</v>
      </c>
      <c r="I2242" s="3">
        <v>7.517435580447175E-3</v>
      </c>
      <c r="J2242" s="2">
        <v>160161</v>
      </c>
      <c r="K2242" s="2">
        <v>264431</v>
      </c>
    </row>
    <row r="2243" spans="1:11" x14ac:dyDescent="0.3">
      <c r="A2243" s="2">
        <v>21</v>
      </c>
      <c r="B2243" s="2" t="s">
        <v>463</v>
      </c>
      <c r="C2243" s="2">
        <v>126</v>
      </c>
      <c r="D2243" s="2" t="s">
        <v>3217</v>
      </c>
      <c r="E2243" s="2" t="s">
        <v>1391</v>
      </c>
      <c r="F2243" s="2">
        <v>7</v>
      </c>
      <c r="G2243" s="2" t="s">
        <v>11</v>
      </c>
      <c r="H2243" s="2">
        <v>905</v>
      </c>
      <c r="I2243" s="3">
        <v>5.6505641198543967E-3</v>
      </c>
      <c r="J2243" s="2">
        <v>160161</v>
      </c>
      <c r="K2243" s="2">
        <v>264431</v>
      </c>
    </row>
    <row r="2244" spans="1:11" x14ac:dyDescent="0.3">
      <c r="A2244" s="2">
        <v>21</v>
      </c>
      <c r="B2244" s="2" t="s">
        <v>463</v>
      </c>
      <c r="C2244" s="2">
        <v>126</v>
      </c>
      <c r="D2244" s="2" t="s">
        <v>3217</v>
      </c>
      <c r="E2244" s="2" t="s">
        <v>1403</v>
      </c>
      <c r="F2244" s="2">
        <v>8</v>
      </c>
      <c r="G2244" s="2" t="s">
        <v>19</v>
      </c>
      <c r="H2244" s="2">
        <v>658</v>
      </c>
      <c r="I2244" s="3">
        <v>4.1083659567560139E-3</v>
      </c>
      <c r="J2244" s="2">
        <v>160161</v>
      </c>
      <c r="K2244" s="2">
        <v>264431</v>
      </c>
    </row>
    <row r="2245" spans="1:11" x14ac:dyDescent="0.3">
      <c r="A2245" s="2">
        <v>21</v>
      </c>
      <c r="B2245" s="2" t="s">
        <v>463</v>
      </c>
      <c r="C2245" s="2">
        <v>126</v>
      </c>
      <c r="D2245" s="2" t="s">
        <v>3217</v>
      </c>
      <c r="E2245" s="2" t="s">
        <v>1406</v>
      </c>
      <c r="F2245" s="2">
        <v>9</v>
      </c>
      <c r="G2245" s="2" t="s">
        <v>19</v>
      </c>
      <c r="H2245" s="2">
        <v>595</v>
      </c>
      <c r="I2245" s="3">
        <v>3.715011769407034E-3</v>
      </c>
      <c r="J2245" s="2">
        <v>160161</v>
      </c>
      <c r="K2245" s="2">
        <v>264431</v>
      </c>
    </row>
    <row r="2246" spans="1:11" x14ac:dyDescent="0.3">
      <c r="A2246" s="2">
        <v>21</v>
      </c>
      <c r="B2246" s="2" t="s">
        <v>463</v>
      </c>
      <c r="C2246" s="2">
        <v>126</v>
      </c>
      <c r="D2246" s="2" t="s">
        <v>3217</v>
      </c>
      <c r="E2246" s="2" t="s">
        <v>1405</v>
      </c>
      <c r="F2246" s="2">
        <v>10</v>
      </c>
      <c r="G2246" s="2" t="s">
        <v>19</v>
      </c>
      <c r="H2246" s="2">
        <v>369</v>
      </c>
      <c r="I2246" s="3">
        <v>2.3039316687583121E-3</v>
      </c>
      <c r="J2246" s="2">
        <v>160161</v>
      </c>
      <c r="K2246" s="2">
        <v>264431</v>
      </c>
    </row>
    <row r="2247" spans="1:11" x14ac:dyDescent="0.3">
      <c r="A2247" s="2">
        <v>21</v>
      </c>
      <c r="B2247" s="2" t="s">
        <v>463</v>
      </c>
      <c r="C2247" s="2">
        <v>126</v>
      </c>
      <c r="D2247" s="2" t="s">
        <v>3217</v>
      </c>
      <c r="E2247" s="2" t="s">
        <v>1404</v>
      </c>
      <c r="F2247" s="2">
        <v>11</v>
      </c>
      <c r="G2247" s="2" t="s">
        <v>19</v>
      </c>
      <c r="H2247" s="2">
        <v>260</v>
      </c>
      <c r="I2247" s="3">
        <v>1.6233664874719814E-3</v>
      </c>
      <c r="J2247" s="2">
        <v>160161</v>
      </c>
      <c r="K2247" s="2">
        <v>264431</v>
      </c>
    </row>
    <row r="2248" spans="1:11" x14ac:dyDescent="0.3">
      <c r="A2248" s="2">
        <v>21</v>
      </c>
      <c r="B2248" s="2" t="s">
        <v>463</v>
      </c>
      <c r="C2248" s="2">
        <v>126</v>
      </c>
      <c r="D2248" s="2" t="s">
        <v>3217</v>
      </c>
      <c r="E2248" s="2" t="s">
        <v>1408</v>
      </c>
      <c r="F2248" s="2">
        <v>12</v>
      </c>
      <c r="G2248" s="2" t="s">
        <v>19</v>
      </c>
      <c r="H2248" s="2">
        <v>285</v>
      </c>
      <c r="I2248" s="3">
        <v>1.7794594189596718E-3</v>
      </c>
      <c r="J2248" s="2">
        <v>160161</v>
      </c>
      <c r="K2248" s="2">
        <v>264431</v>
      </c>
    </row>
    <row r="2249" spans="1:11" x14ac:dyDescent="0.3">
      <c r="A2249" s="2">
        <v>21</v>
      </c>
      <c r="B2249" s="2" t="s">
        <v>463</v>
      </c>
      <c r="C2249" s="2">
        <v>126</v>
      </c>
      <c r="D2249" s="2" t="s">
        <v>3217</v>
      </c>
      <c r="E2249" s="2" t="s">
        <v>1401</v>
      </c>
      <c r="F2249" s="2">
        <v>13</v>
      </c>
      <c r="G2249" s="2" t="s">
        <v>19</v>
      </c>
      <c r="H2249" s="2">
        <v>208</v>
      </c>
      <c r="I2249" s="3">
        <v>1.2986931899775849E-3</v>
      </c>
      <c r="J2249" s="2">
        <v>160161</v>
      </c>
      <c r="K2249" s="2">
        <v>264431</v>
      </c>
    </row>
    <row r="2250" spans="1:11" x14ac:dyDescent="0.3">
      <c r="A2250" s="2">
        <v>21</v>
      </c>
      <c r="B2250" s="2" t="s">
        <v>463</v>
      </c>
      <c r="C2250" s="2">
        <v>126</v>
      </c>
      <c r="D2250" s="2" t="s">
        <v>3217</v>
      </c>
      <c r="E2250" s="2" t="s">
        <v>1399</v>
      </c>
      <c r="F2250" s="2">
        <v>14</v>
      </c>
      <c r="G2250" s="2" t="s">
        <v>19</v>
      </c>
      <c r="H2250" s="2">
        <v>211</v>
      </c>
      <c r="I2250" s="3">
        <v>1.317424341756108E-3</v>
      </c>
      <c r="J2250" s="2">
        <v>160161</v>
      </c>
      <c r="K2250" s="2">
        <v>264431</v>
      </c>
    </row>
    <row r="2251" spans="1:11" x14ac:dyDescent="0.3">
      <c r="A2251" s="2">
        <v>21</v>
      </c>
      <c r="B2251" s="2" t="s">
        <v>463</v>
      </c>
      <c r="C2251" s="2">
        <v>126</v>
      </c>
      <c r="D2251" s="2" t="s">
        <v>3217</v>
      </c>
      <c r="E2251" s="2" t="s">
        <v>1396</v>
      </c>
      <c r="F2251" s="2">
        <v>15</v>
      </c>
      <c r="G2251" s="2" t="s">
        <v>62</v>
      </c>
      <c r="H2251" s="2">
        <v>236</v>
      </c>
      <c r="I2251" s="3">
        <v>1.4735172732437984E-3</v>
      </c>
      <c r="J2251" s="2">
        <v>160161</v>
      </c>
      <c r="K2251" s="2">
        <v>264431</v>
      </c>
    </row>
    <row r="2252" spans="1:11" x14ac:dyDescent="0.3">
      <c r="A2252" s="2">
        <v>21</v>
      </c>
      <c r="B2252" s="2" t="s">
        <v>463</v>
      </c>
      <c r="C2252" s="2">
        <v>126</v>
      </c>
      <c r="D2252" s="2" t="s">
        <v>3217</v>
      </c>
      <c r="E2252" s="2" t="s">
        <v>1400</v>
      </c>
      <c r="F2252" s="2">
        <v>16</v>
      </c>
      <c r="G2252" s="2" t="s">
        <v>19</v>
      </c>
      <c r="H2252" s="2">
        <v>123</v>
      </c>
      <c r="I2252" s="3">
        <v>7.6797722291943734E-4</v>
      </c>
      <c r="J2252" s="2">
        <v>160161</v>
      </c>
      <c r="K2252" s="2">
        <v>264431</v>
      </c>
    </row>
    <row r="2253" spans="1:11" x14ac:dyDescent="0.3">
      <c r="A2253" s="2">
        <v>21</v>
      </c>
      <c r="B2253" s="2" t="s">
        <v>463</v>
      </c>
      <c r="C2253" s="2">
        <v>126</v>
      </c>
      <c r="D2253" s="2" t="s">
        <v>3217</v>
      </c>
      <c r="E2253" s="2" t="s">
        <v>1398</v>
      </c>
      <c r="F2253" s="2">
        <v>17</v>
      </c>
      <c r="G2253" s="2" t="s">
        <v>1053</v>
      </c>
      <c r="H2253" s="2">
        <v>123</v>
      </c>
      <c r="I2253" s="3">
        <v>7.6797722291943734E-4</v>
      </c>
      <c r="J2253" s="2">
        <v>160161</v>
      </c>
      <c r="K2253" s="2">
        <v>264431</v>
      </c>
    </row>
    <row r="2254" spans="1:11" x14ac:dyDescent="0.3">
      <c r="A2254" s="2">
        <v>21</v>
      </c>
      <c r="B2254" s="2" t="s">
        <v>463</v>
      </c>
      <c r="C2254" s="2">
        <v>126</v>
      </c>
      <c r="D2254" s="2" t="s">
        <v>3217</v>
      </c>
      <c r="E2254" s="2" t="s">
        <v>1397</v>
      </c>
      <c r="F2254" s="2">
        <v>18</v>
      </c>
      <c r="G2254" s="2" t="s">
        <v>15</v>
      </c>
      <c r="H2254" s="2">
        <v>121</v>
      </c>
      <c r="I2254" s="3">
        <v>7.5548978840042213E-4</v>
      </c>
      <c r="J2254" s="2">
        <v>160161</v>
      </c>
      <c r="K2254" s="2">
        <v>264431</v>
      </c>
    </row>
    <row r="2255" spans="1:11" x14ac:dyDescent="0.3">
      <c r="A2255" s="2">
        <v>21</v>
      </c>
      <c r="B2255" s="2" t="s">
        <v>463</v>
      </c>
      <c r="C2255" s="2">
        <v>126</v>
      </c>
      <c r="D2255" s="2" t="s">
        <v>3217</v>
      </c>
      <c r="E2255" s="2" t="s">
        <v>1407</v>
      </c>
      <c r="F2255" s="2">
        <v>19</v>
      </c>
      <c r="G2255" s="2" t="s">
        <v>19</v>
      </c>
      <c r="H2255" s="2">
        <v>132</v>
      </c>
      <c r="I2255" s="3">
        <v>8.2417067825500592E-4</v>
      </c>
      <c r="J2255" s="2">
        <v>160161</v>
      </c>
      <c r="K2255" s="2">
        <v>264431</v>
      </c>
    </row>
    <row r="2256" spans="1:11" x14ac:dyDescent="0.3">
      <c r="A2256" s="2">
        <v>21</v>
      </c>
      <c r="B2256" s="2" t="s">
        <v>463</v>
      </c>
      <c r="C2256" s="2">
        <v>127</v>
      </c>
      <c r="D2256" s="2" t="s">
        <v>3218</v>
      </c>
      <c r="E2256" s="2" t="s">
        <v>1392</v>
      </c>
      <c r="F2256" s="2">
        <v>1</v>
      </c>
      <c r="G2256" s="2" t="s">
        <v>103</v>
      </c>
      <c r="H2256" s="2">
        <v>68970</v>
      </c>
      <c r="I2256" s="3">
        <v>0.39176592880391253</v>
      </c>
      <c r="J2256" s="2">
        <v>176049</v>
      </c>
      <c r="K2256" s="2">
        <v>260721</v>
      </c>
    </row>
    <row r="2257" spans="1:11" x14ac:dyDescent="0.3">
      <c r="A2257" s="2">
        <v>21</v>
      </c>
      <c r="B2257" s="2" t="s">
        <v>463</v>
      </c>
      <c r="C2257" s="2">
        <v>127</v>
      </c>
      <c r="D2257" s="2" t="s">
        <v>3218</v>
      </c>
      <c r="E2257" s="2" t="s">
        <v>1393</v>
      </c>
      <c r="F2257" s="2">
        <v>2</v>
      </c>
      <c r="G2257" s="2" t="s">
        <v>51</v>
      </c>
      <c r="H2257" s="2">
        <v>63518</v>
      </c>
      <c r="I2257" s="3">
        <v>0.36079727803054834</v>
      </c>
      <c r="J2257" s="2">
        <v>176049</v>
      </c>
      <c r="K2257" s="2">
        <v>260721</v>
      </c>
    </row>
    <row r="2258" spans="1:11" x14ac:dyDescent="0.3">
      <c r="A2258" s="2">
        <v>21</v>
      </c>
      <c r="B2258" s="2" t="s">
        <v>463</v>
      </c>
      <c r="C2258" s="2">
        <v>127</v>
      </c>
      <c r="D2258" s="2" t="s">
        <v>3218</v>
      </c>
      <c r="E2258" s="2" t="s">
        <v>1402</v>
      </c>
      <c r="F2258" s="2">
        <v>3</v>
      </c>
      <c r="G2258" s="2" t="s">
        <v>19</v>
      </c>
      <c r="H2258" s="2">
        <v>13670</v>
      </c>
      <c r="I2258" s="3">
        <v>7.7648836403501301E-2</v>
      </c>
      <c r="J2258" s="2">
        <v>176049</v>
      </c>
      <c r="K2258" s="2">
        <v>260721</v>
      </c>
    </row>
    <row r="2259" spans="1:11" x14ac:dyDescent="0.3">
      <c r="A2259" s="2">
        <v>21</v>
      </c>
      <c r="B2259" s="2" t="s">
        <v>463</v>
      </c>
      <c r="C2259" s="2">
        <v>127</v>
      </c>
      <c r="D2259" s="2" t="s">
        <v>3218</v>
      </c>
      <c r="E2259" s="2" t="s">
        <v>1395</v>
      </c>
      <c r="F2259" s="2">
        <v>4</v>
      </c>
      <c r="G2259" s="2" t="s">
        <v>1023</v>
      </c>
      <c r="H2259" s="2">
        <v>15317</v>
      </c>
      <c r="I2259" s="3">
        <v>8.7004186334486422E-2</v>
      </c>
      <c r="J2259" s="2">
        <v>176049</v>
      </c>
      <c r="K2259" s="2">
        <v>260721</v>
      </c>
    </row>
    <row r="2260" spans="1:11" x14ac:dyDescent="0.3">
      <c r="A2260" s="2">
        <v>21</v>
      </c>
      <c r="B2260" s="2" t="s">
        <v>463</v>
      </c>
      <c r="C2260" s="2">
        <v>127</v>
      </c>
      <c r="D2260" s="2" t="s">
        <v>3218</v>
      </c>
      <c r="E2260" s="2" t="str">
        <f>"NOTA"&amp;B2260</f>
        <v>NOTANashik</v>
      </c>
      <c r="F2260" s="2">
        <v>5</v>
      </c>
      <c r="G2260" s="2" t="s">
        <v>22</v>
      </c>
      <c r="H2260" s="2">
        <v>1549</v>
      </c>
      <c r="I2260" s="3">
        <v>8.7986867292628758E-3</v>
      </c>
      <c r="J2260" s="2">
        <v>176049</v>
      </c>
      <c r="K2260" s="2">
        <v>260721</v>
      </c>
    </row>
    <row r="2261" spans="1:11" x14ac:dyDescent="0.3">
      <c r="A2261" s="2">
        <v>21</v>
      </c>
      <c r="B2261" s="2" t="s">
        <v>463</v>
      </c>
      <c r="C2261" s="2">
        <v>127</v>
      </c>
      <c r="D2261" s="2" t="s">
        <v>3218</v>
      </c>
      <c r="E2261" s="2" t="s">
        <v>1394</v>
      </c>
      <c r="F2261" s="2">
        <v>6</v>
      </c>
      <c r="G2261" s="2" t="s">
        <v>1025</v>
      </c>
      <c r="H2261" s="2">
        <v>3006</v>
      </c>
      <c r="I2261" s="3">
        <v>1.7074791677317111E-2</v>
      </c>
      <c r="J2261" s="2">
        <v>176049</v>
      </c>
      <c r="K2261" s="2">
        <v>260721</v>
      </c>
    </row>
    <row r="2262" spans="1:11" x14ac:dyDescent="0.3">
      <c r="A2262" s="2">
        <v>21</v>
      </c>
      <c r="B2262" s="2" t="s">
        <v>463</v>
      </c>
      <c r="C2262" s="2">
        <v>127</v>
      </c>
      <c r="D2262" s="2" t="s">
        <v>3218</v>
      </c>
      <c r="E2262" s="2" t="s">
        <v>1391</v>
      </c>
      <c r="F2262" s="2">
        <v>7</v>
      </c>
      <c r="G2262" s="2" t="s">
        <v>11</v>
      </c>
      <c r="H2262" s="2">
        <v>1094</v>
      </c>
      <c r="I2262" s="3">
        <v>6.2141790069810106E-3</v>
      </c>
      <c r="J2262" s="2">
        <v>176049</v>
      </c>
      <c r="K2262" s="2">
        <v>260721</v>
      </c>
    </row>
    <row r="2263" spans="1:11" x14ac:dyDescent="0.3">
      <c r="A2263" s="2">
        <v>21</v>
      </c>
      <c r="B2263" s="2" t="s">
        <v>463</v>
      </c>
      <c r="C2263" s="2">
        <v>127</v>
      </c>
      <c r="D2263" s="2" t="s">
        <v>3218</v>
      </c>
      <c r="E2263" s="2" t="s">
        <v>1403</v>
      </c>
      <c r="F2263" s="2">
        <v>8</v>
      </c>
      <c r="G2263" s="2" t="s">
        <v>19</v>
      </c>
      <c r="H2263" s="2">
        <v>2308</v>
      </c>
      <c r="I2263" s="3">
        <v>1.3109986424234162E-2</v>
      </c>
      <c r="J2263" s="2">
        <v>176049</v>
      </c>
      <c r="K2263" s="2">
        <v>260721</v>
      </c>
    </row>
    <row r="2264" spans="1:11" x14ac:dyDescent="0.3">
      <c r="A2264" s="2">
        <v>21</v>
      </c>
      <c r="B2264" s="2" t="s">
        <v>463</v>
      </c>
      <c r="C2264" s="2">
        <v>127</v>
      </c>
      <c r="D2264" s="2" t="s">
        <v>3218</v>
      </c>
      <c r="E2264" s="2" t="s">
        <v>1406</v>
      </c>
      <c r="F2264" s="2">
        <v>9</v>
      </c>
      <c r="G2264" s="2" t="s">
        <v>19</v>
      </c>
      <c r="H2264" s="2">
        <v>1538</v>
      </c>
      <c r="I2264" s="3">
        <v>8.7362041249879289E-3</v>
      </c>
      <c r="J2264" s="2">
        <v>176049</v>
      </c>
      <c r="K2264" s="2">
        <v>260721</v>
      </c>
    </row>
    <row r="2265" spans="1:11" x14ac:dyDescent="0.3">
      <c r="A2265" s="2">
        <v>21</v>
      </c>
      <c r="B2265" s="2" t="s">
        <v>463</v>
      </c>
      <c r="C2265" s="2">
        <v>127</v>
      </c>
      <c r="D2265" s="2" t="s">
        <v>3218</v>
      </c>
      <c r="E2265" s="2" t="s">
        <v>1405</v>
      </c>
      <c r="F2265" s="2">
        <v>10</v>
      </c>
      <c r="G2265" s="2" t="s">
        <v>19</v>
      </c>
      <c r="H2265" s="2">
        <v>897</v>
      </c>
      <c r="I2265" s="3">
        <v>5.0951723667842473E-3</v>
      </c>
      <c r="J2265" s="2">
        <v>176049</v>
      </c>
      <c r="K2265" s="2">
        <v>260721</v>
      </c>
    </row>
    <row r="2266" spans="1:11" x14ac:dyDescent="0.3">
      <c r="A2266" s="2">
        <v>21</v>
      </c>
      <c r="B2266" s="2" t="s">
        <v>463</v>
      </c>
      <c r="C2266" s="2">
        <v>127</v>
      </c>
      <c r="D2266" s="2" t="s">
        <v>3218</v>
      </c>
      <c r="E2266" s="2" t="s">
        <v>1404</v>
      </c>
      <c r="F2266" s="2">
        <v>11</v>
      </c>
      <c r="G2266" s="2" t="s">
        <v>19</v>
      </c>
      <c r="H2266" s="2">
        <v>957</v>
      </c>
      <c r="I2266" s="3">
        <v>5.4359865719203178E-3</v>
      </c>
      <c r="J2266" s="2">
        <v>176049</v>
      </c>
      <c r="K2266" s="2">
        <v>260721</v>
      </c>
    </row>
    <row r="2267" spans="1:11" x14ac:dyDescent="0.3">
      <c r="A2267" s="2">
        <v>21</v>
      </c>
      <c r="B2267" s="2" t="s">
        <v>463</v>
      </c>
      <c r="C2267" s="2">
        <v>127</v>
      </c>
      <c r="D2267" s="2" t="s">
        <v>3218</v>
      </c>
      <c r="E2267" s="2" t="s">
        <v>1408</v>
      </c>
      <c r="F2267" s="2">
        <v>12</v>
      </c>
      <c r="G2267" s="2" t="s">
        <v>19</v>
      </c>
      <c r="H2267" s="2">
        <v>625</v>
      </c>
      <c r="I2267" s="3">
        <v>3.5501479701673965E-3</v>
      </c>
      <c r="J2267" s="2">
        <v>176049</v>
      </c>
      <c r="K2267" s="2">
        <v>260721</v>
      </c>
    </row>
    <row r="2268" spans="1:11" x14ac:dyDescent="0.3">
      <c r="A2268" s="2">
        <v>21</v>
      </c>
      <c r="B2268" s="2" t="s">
        <v>463</v>
      </c>
      <c r="C2268" s="2">
        <v>127</v>
      </c>
      <c r="D2268" s="2" t="s">
        <v>3218</v>
      </c>
      <c r="E2268" s="2" t="s">
        <v>1401</v>
      </c>
      <c r="F2268" s="2">
        <v>13</v>
      </c>
      <c r="G2268" s="2" t="s">
        <v>19</v>
      </c>
      <c r="H2268" s="2">
        <v>552</v>
      </c>
      <c r="I2268" s="3">
        <v>3.1354906872518447E-3</v>
      </c>
      <c r="J2268" s="2">
        <v>176049</v>
      </c>
      <c r="K2268" s="2">
        <v>260721</v>
      </c>
    </row>
    <row r="2269" spans="1:11" x14ac:dyDescent="0.3">
      <c r="A2269" s="2">
        <v>21</v>
      </c>
      <c r="B2269" s="2" t="s">
        <v>463</v>
      </c>
      <c r="C2269" s="2">
        <v>127</v>
      </c>
      <c r="D2269" s="2" t="s">
        <v>3218</v>
      </c>
      <c r="E2269" s="2" t="s">
        <v>1399</v>
      </c>
      <c r="F2269" s="2">
        <v>14</v>
      </c>
      <c r="G2269" s="2" t="s">
        <v>19</v>
      </c>
      <c r="H2269" s="2">
        <v>453</v>
      </c>
      <c r="I2269" s="3">
        <v>2.5731472487773291E-3</v>
      </c>
      <c r="J2269" s="2">
        <v>176049</v>
      </c>
      <c r="K2269" s="2">
        <v>260721</v>
      </c>
    </row>
    <row r="2270" spans="1:11" x14ac:dyDescent="0.3">
      <c r="A2270" s="2">
        <v>21</v>
      </c>
      <c r="B2270" s="2" t="s">
        <v>463</v>
      </c>
      <c r="C2270" s="2">
        <v>127</v>
      </c>
      <c r="D2270" s="2" t="s">
        <v>3218</v>
      </c>
      <c r="E2270" s="2" t="s">
        <v>1396</v>
      </c>
      <c r="F2270" s="2">
        <v>15</v>
      </c>
      <c r="G2270" s="2" t="s">
        <v>62</v>
      </c>
      <c r="H2270" s="2">
        <v>436</v>
      </c>
      <c r="I2270" s="3">
        <v>2.476583223988776E-3</v>
      </c>
      <c r="J2270" s="2">
        <v>176049</v>
      </c>
      <c r="K2270" s="2">
        <v>260721</v>
      </c>
    </row>
    <row r="2271" spans="1:11" x14ac:dyDescent="0.3">
      <c r="A2271" s="2">
        <v>21</v>
      </c>
      <c r="B2271" s="2" t="s">
        <v>463</v>
      </c>
      <c r="C2271" s="2">
        <v>127</v>
      </c>
      <c r="D2271" s="2" t="s">
        <v>3218</v>
      </c>
      <c r="E2271" s="2" t="s">
        <v>1400</v>
      </c>
      <c r="F2271" s="2">
        <v>16</v>
      </c>
      <c r="G2271" s="2" t="s">
        <v>19</v>
      </c>
      <c r="H2271" s="2">
        <v>296</v>
      </c>
      <c r="I2271" s="3">
        <v>1.681350078671279E-3</v>
      </c>
      <c r="J2271" s="2">
        <v>176049</v>
      </c>
      <c r="K2271" s="2">
        <v>260721</v>
      </c>
    </row>
    <row r="2272" spans="1:11" x14ac:dyDescent="0.3">
      <c r="A2272" s="2">
        <v>21</v>
      </c>
      <c r="B2272" s="2" t="s">
        <v>463</v>
      </c>
      <c r="C2272" s="2">
        <v>127</v>
      </c>
      <c r="D2272" s="2" t="s">
        <v>3218</v>
      </c>
      <c r="E2272" s="2" t="s">
        <v>1398</v>
      </c>
      <c r="F2272" s="2">
        <v>17</v>
      </c>
      <c r="G2272" s="2" t="s">
        <v>1053</v>
      </c>
      <c r="H2272" s="2">
        <v>293</v>
      </c>
      <c r="I2272" s="3">
        <v>1.6643093684144755E-3</v>
      </c>
      <c r="J2272" s="2">
        <v>176049</v>
      </c>
      <c r="K2272" s="2">
        <v>260721</v>
      </c>
    </row>
    <row r="2273" spans="1:11" x14ac:dyDescent="0.3">
      <c r="A2273" s="2">
        <v>21</v>
      </c>
      <c r="B2273" s="2" t="s">
        <v>463</v>
      </c>
      <c r="C2273" s="2">
        <v>127</v>
      </c>
      <c r="D2273" s="2" t="s">
        <v>3218</v>
      </c>
      <c r="E2273" s="2" t="s">
        <v>1397</v>
      </c>
      <c r="F2273" s="2">
        <v>18</v>
      </c>
      <c r="G2273" s="2" t="s">
        <v>15</v>
      </c>
      <c r="H2273" s="2">
        <v>255</v>
      </c>
      <c r="I2273" s="3">
        <v>1.4484603718282979E-3</v>
      </c>
      <c r="J2273" s="2">
        <v>176049</v>
      </c>
      <c r="K2273" s="2">
        <v>260721</v>
      </c>
    </row>
    <row r="2274" spans="1:11" x14ac:dyDescent="0.3">
      <c r="A2274" s="2">
        <v>21</v>
      </c>
      <c r="B2274" s="2" t="s">
        <v>463</v>
      </c>
      <c r="C2274" s="2">
        <v>127</v>
      </c>
      <c r="D2274" s="2" t="s">
        <v>3218</v>
      </c>
      <c r="E2274" s="2" t="s">
        <v>1407</v>
      </c>
      <c r="F2274" s="2">
        <v>19</v>
      </c>
      <c r="G2274" s="2" t="s">
        <v>19</v>
      </c>
      <c r="H2274" s="2">
        <v>315</v>
      </c>
      <c r="I2274" s="3">
        <v>1.789274576964368E-3</v>
      </c>
      <c r="J2274" s="2">
        <v>176049</v>
      </c>
      <c r="K2274" s="2">
        <v>260721</v>
      </c>
    </row>
    <row r="2275" spans="1:11" x14ac:dyDescent="0.3">
      <c r="A2275" s="2">
        <v>22</v>
      </c>
      <c r="B2275" s="2" t="s">
        <v>479</v>
      </c>
      <c r="C2275" s="2">
        <v>128</v>
      </c>
      <c r="D2275" s="2" t="s">
        <v>3219</v>
      </c>
      <c r="E2275" s="2" t="s">
        <v>1409</v>
      </c>
      <c r="F2275" s="2">
        <v>1</v>
      </c>
      <c r="G2275" s="2" t="s">
        <v>103</v>
      </c>
      <c r="H2275" s="2">
        <v>72139</v>
      </c>
      <c r="I2275" s="3">
        <v>0.39798851367380378</v>
      </c>
      <c r="J2275" s="2">
        <v>181259</v>
      </c>
      <c r="K2275" s="2">
        <v>270004</v>
      </c>
    </row>
    <row r="2276" spans="1:11" x14ac:dyDescent="0.3">
      <c r="A2276" s="2">
        <v>22</v>
      </c>
      <c r="B2276" s="2" t="s">
        <v>479</v>
      </c>
      <c r="C2276" s="2">
        <v>128</v>
      </c>
      <c r="D2276" s="2" t="s">
        <v>3219</v>
      </c>
      <c r="E2276" s="2" t="s">
        <v>1412</v>
      </c>
      <c r="F2276" s="2">
        <v>2</v>
      </c>
      <c r="G2276" s="2" t="s">
        <v>486</v>
      </c>
      <c r="H2276" s="2">
        <v>80286</v>
      </c>
      <c r="I2276" s="3">
        <v>0.44293524735323486</v>
      </c>
      <c r="J2276" s="2">
        <v>181259</v>
      </c>
      <c r="K2276" s="2">
        <v>270004</v>
      </c>
    </row>
    <row r="2277" spans="1:11" x14ac:dyDescent="0.3">
      <c r="A2277" s="2">
        <v>22</v>
      </c>
      <c r="B2277" s="2" t="s">
        <v>479</v>
      </c>
      <c r="C2277" s="2">
        <v>128</v>
      </c>
      <c r="D2277" s="2" t="s">
        <v>3219</v>
      </c>
      <c r="E2277" s="2" t="str">
        <f>"NOTA"&amp;B2277</f>
        <v xml:space="preserve">NOTAPalghar </v>
      </c>
      <c r="F2277" s="2">
        <v>3</v>
      </c>
      <c r="G2277" s="2" t="s">
        <v>22</v>
      </c>
      <c r="H2277" s="2">
        <v>7178</v>
      </c>
      <c r="I2277" s="3">
        <v>3.9600792236523429E-2</v>
      </c>
      <c r="J2277" s="2">
        <v>181259</v>
      </c>
      <c r="K2277" s="2">
        <v>270004</v>
      </c>
    </row>
    <row r="2278" spans="1:11" x14ac:dyDescent="0.3">
      <c r="A2278" s="2">
        <v>22</v>
      </c>
      <c r="B2278" s="2" t="s">
        <v>479</v>
      </c>
      <c r="C2278" s="2">
        <v>128</v>
      </c>
      <c r="D2278" s="2" t="s">
        <v>3219</v>
      </c>
      <c r="E2278" s="2" t="s">
        <v>1417</v>
      </c>
      <c r="F2278" s="2">
        <v>4</v>
      </c>
      <c r="G2278" s="2" t="s">
        <v>19</v>
      </c>
      <c r="H2278" s="2">
        <v>1601</v>
      </c>
      <c r="I2278" s="3">
        <v>8.8326648607793268E-3</v>
      </c>
      <c r="J2278" s="2">
        <v>181259</v>
      </c>
      <c r="K2278" s="2">
        <v>270004</v>
      </c>
    </row>
    <row r="2279" spans="1:11" x14ac:dyDescent="0.3">
      <c r="A2279" s="2">
        <v>22</v>
      </c>
      <c r="B2279" s="2" t="s">
        <v>479</v>
      </c>
      <c r="C2279" s="2">
        <v>128</v>
      </c>
      <c r="D2279" s="2" t="s">
        <v>3219</v>
      </c>
      <c r="E2279" s="2" t="s">
        <v>1415</v>
      </c>
      <c r="F2279" s="2">
        <v>5</v>
      </c>
      <c r="G2279" s="2" t="s">
        <v>1023</v>
      </c>
      <c r="H2279" s="2">
        <v>1451</v>
      </c>
      <c r="I2279" s="3">
        <v>8.0051197457781404E-3</v>
      </c>
      <c r="J2279" s="2">
        <v>181259</v>
      </c>
      <c r="K2279" s="2">
        <v>270004</v>
      </c>
    </row>
    <row r="2280" spans="1:11" x14ac:dyDescent="0.3">
      <c r="A2280" s="2">
        <v>22</v>
      </c>
      <c r="B2280" s="2" t="s">
        <v>479</v>
      </c>
      <c r="C2280" s="2">
        <v>128</v>
      </c>
      <c r="D2280" s="2" t="s">
        <v>3219</v>
      </c>
      <c r="E2280" s="2" t="s">
        <v>1410</v>
      </c>
      <c r="F2280" s="2">
        <v>6</v>
      </c>
      <c r="G2280" s="2" t="s">
        <v>11</v>
      </c>
      <c r="H2280" s="2">
        <v>2630</v>
      </c>
      <c r="I2280" s="3">
        <v>1.4509624349687463E-2</v>
      </c>
      <c r="J2280" s="2">
        <v>181259</v>
      </c>
      <c r="K2280" s="2">
        <v>270004</v>
      </c>
    </row>
    <row r="2281" spans="1:11" x14ac:dyDescent="0.3">
      <c r="A2281" s="2">
        <v>22</v>
      </c>
      <c r="B2281" s="2" t="s">
        <v>479</v>
      </c>
      <c r="C2281" s="2">
        <v>128</v>
      </c>
      <c r="D2281" s="2" t="s">
        <v>3219</v>
      </c>
      <c r="E2281" s="2" t="s">
        <v>1413</v>
      </c>
      <c r="F2281" s="2">
        <v>7</v>
      </c>
      <c r="G2281" s="2" t="s">
        <v>1414</v>
      </c>
      <c r="H2281" s="2">
        <v>2217</v>
      </c>
      <c r="I2281" s="3">
        <v>1.2231116799717532E-2</v>
      </c>
      <c r="J2281" s="2">
        <v>181259</v>
      </c>
      <c r="K2281" s="2">
        <v>270004</v>
      </c>
    </row>
    <row r="2282" spans="1:11" x14ac:dyDescent="0.3">
      <c r="A2282" s="2">
        <v>22</v>
      </c>
      <c r="B2282" s="2" t="s">
        <v>479</v>
      </c>
      <c r="C2282" s="2">
        <v>128</v>
      </c>
      <c r="D2282" s="2" t="s">
        <v>3219</v>
      </c>
      <c r="E2282" s="2" t="s">
        <v>1419</v>
      </c>
      <c r="F2282" s="2">
        <v>8</v>
      </c>
      <c r="G2282" s="2" t="s">
        <v>19</v>
      </c>
      <c r="H2282" s="2">
        <v>2524</v>
      </c>
      <c r="I2282" s="3">
        <v>1.3924825801753292E-2</v>
      </c>
      <c r="J2282" s="2">
        <v>181259</v>
      </c>
      <c r="K2282" s="2">
        <v>270004</v>
      </c>
    </row>
    <row r="2283" spans="1:11" x14ac:dyDescent="0.3">
      <c r="A2283" s="2">
        <v>22</v>
      </c>
      <c r="B2283" s="2" t="s">
        <v>479</v>
      </c>
      <c r="C2283" s="2">
        <v>128</v>
      </c>
      <c r="D2283" s="2" t="s">
        <v>3219</v>
      </c>
      <c r="E2283" s="2" t="s">
        <v>1420</v>
      </c>
      <c r="F2283" s="2">
        <v>9</v>
      </c>
      <c r="G2283" s="2" t="s">
        <v>19</v>
      </c>
      <c r="H2283" s="2">
        <v>1944</v>
      </c>
      <c r="I2283" s="3">
        <v>1.0724984690415372E-2</v>
      </c>
      <c r="J2283" s="2">
        <v>181259</v>
      </c>
      <c r="K2283" s="2">
        <v>270004</v>
      </c>
    </row>
    <row r="2284" spans="1:11" x14ac:dyDescent="0.3">
      <c r="A2284" s="2">
        <v>22</v>
      </c>
      <c r="B2284" s="2" t="s">
        <v>479</v>
      </c>
      <c r="C2284" s="2">
        <v>128</v>
      </c>
      <c r="D2284" s="2" t="s">
        <v>3219</v>
      </c>
      <c r="E2284" s="2" t="s">
        <v>1411</v>
      </c>
      <c r="F2284" s="2">
        <v>10</v>
      </c>
      <c r="G2284" s="2" t="s">
        <v>109</v>
      </c>
      <c r="H2284" s="2">
        <v>3151</v>
      </c>
      <c r="I2284" s="3">
        <v>1.7383964382458251E-2</v>
      </c>
      <c r="J2284" s="2">
        <v>181259</v>
      </c>
      <c r="K2284" s="2">
        <v>270004</v>
      </c>
    </row>
    <row r="2285" spans="1:11" x14ac:dyDescent="0.3">
      <c r="A2285" s="2">
        <v>22</v>
      </c>
      <c r="B2285" s="2" t="s">
        <v>479</v>
      </c>
      <c r="C2285" s="2">
        <v>128</v>
      </c>
      <c r="D2285" s="2" t="s">
        <v>3219</v>
      </c>
      <c r="E2285" s="2" t="s">
        <v>1421</v>
      </c>
      <c r="F2285" s="2">
        <v>11</v>
      </c>
      <c r="G2285" s="2" t="s">
        <v>19</v>
      </c>
      <c r="H2285" s="2">
        <v>2212</v>
      </c>
      <c r="I2285" s="3">
        <v>1.2203531962550826E-2</v>
      </c>
      <c r="J2285" s="2">
        <v>181259</v>
      </c>
      <c r="K2285" s="2">
        <v>270004</v>
      </c>
    </row>
    <row r="2286" spans="1:11" x14ac:dyDescent="0.3">
      <c r="A2286" s="2">
        <v>22</v>
      </c>
      <c r="B2286" s="2" t="s">
        <v>479</v>
      </c>
      <c r="C2286" s="2">
        <v>128</v>
      </c>
      <c r="D2286" s="2" t="s">
        <v>3219</v>
      </c>
      <c r="E2286" s="2" t="s">
        <v>1416</v>
      </c>
      <c r="F2286" s="2">
        <v>12</v>
      </c>
      <c r="G2286" s="2" t="s">
        <v>15</v>
      </c>
      <c r="H2286" s="2">
        <v>2559</v>
      </c>
      <c r="I2286" s="3">
        <v>1.4117919661920235E-2</v>
      </c>
      <c r="J2286" s="2">
        <v>181259</v>
      </c>
      <c r="K2286" s="2">
        <v>270004</v>
      </c>
    </row>
    <row r="2287" spans="1:11" x14ac:dyDescent="0.3">
      <c r="A2287" s="2">
        <v>22</v>
      </c>
      <c r="B2287" s="2" t="s">
        <v>479</v>
      </c>
      <c r="C2287" s="2">
        <v>128</v>
      </c>
      <c r="D2287" s="2" t="s">
        <v>3219</v>
      </c>
      <c r="E2287" s="2" t="s">
        <v>1418</v>
      </c>
      <c r="F2287" s="2">
        <v>13</v>
      </c>
      <c r="G2287" s="2" t="s">
        <v>19</v>
      </c>
      <c r="H2287" s="2">
        <v>1367</v>
      </c>
      <c r="I2287" s="3">
        <v>7.5416944813774768E-3</v>
      </c>
      <c r="J2287" s="2">
        <v>181259</v>
      </c>
      <c r="K2287" s="2">
        <v>270004</v>
      </c>
    </row>
    <row r="2288" spans="1:11" x14ac:dyDescent="0.3">
      <c r="A2288" s="2">
        <v>22</v>
      </c>
      <c r="B2288" s="2" t="s">
        <v>479</v>
      </c>
      <c r="C2288" s="2">
        <v>129</v>
      </c>
      <c r="D2288" s="2" t="s">
        <v>3220</v>
      </c>
      <c r="E2288" s="2" t="s">
        <v>1409</v>
      </c>
      <c r="F2288" s="2">
        <v>1</v>
      </c>
      <c r="G2288" s="2" t="s">
        <v>103</v>
      </c>
      <c r="H2288" s="2">
        <v>73704</v>
      </c>
      <c r="I2288" s="3">
        <v>0.40132205844718027</v>
      </c>
      <c r="J2288" s="2">
        <v>183653</v>
      </c>
      <c r="K2288" s="2">
        <v>264259</v>
      </c>
    </row>
    <row r="2289" spans="1:11" x14ac:dyDescent="0.3">
      <c r="A2289" s="2">
        <v>22</v>
      </c>
      <c r="B2289" s="2" t="s">
        <v>479</v>
      </c>
      <c r="C2289" s="2">
        <v>129</v>
      </c>
      <c r="D2289" s="2" t="s">
        <v>3220</v>
      </c>
      <c r="E2289" s="2" t="s">
        <v>1412</v>
      </c>
      <c r="F2289" s="2">
        <v>2</v>
      </c>
      <c r="G2289" s="2" t="s">
        <v>486</v>
      </c>
      <c r="H2289" s="2">
        <v>79458</v>
      </c>
      <c r="I2289" s="3">
        <v>0.43265288342689745</v>
      </c>
      <c r="J2289" s="2">
        <v>183653</v>
      </c>
      <c r="K2289" s="2">
        <v>264259</v>
      </c>
    </row>
    <row r="2290" spans="1:11" x14ac:dyDescent="0.3">
      <c r="A2290" s="2">
        <v>22</v>
      </c>
      <c r="B2290" s="2" t="s">
        <v>479</v>
      </c>
      <c r="C2290" s="2">
        <v>129</v>
      </c>
      <c r="D2290" s="2" t="s">
        <v>3220</v>
      </c>
      <c r="E2290" s="2" t="str">
        <f>"NOTA"&amp;B2290</f>
        <v xml:space="preserve">NOTAPalghar </v>
      </c>
      <c r="F2290" s="2">
        <v>3</v>
      </c>
      <c r="G2290" s="2" t="s">
        <v>22</v>
      </c>
      <c r="H2290" s="2">
        <v>7081</v>
      </c>
      <c r="I2290" s="3">
        <v>3.85564080085814E-2</v>
      </c>
      <c r="J2290" s="2">
        <v>183653</v>
      </c>
      <c r="K2290" s="2">
        <v>264259</v>
      </c>
    </row>
    <row r="2291" spans="1:11" x14ac:dyDescent="0.3">
      <c r="A2291" s="2">
        <v>22</v>
      </c>
      <c r="B2291" s="2" t="s">
        <v>479</v>
      </c>
      <c r="C2291" s="2">
        <v>129</v>
      </c>
      <c r="D2291" s="2" t="s">
        <v>3220</v>
      </c>
      <c r="E2291" s="2" t="s">
        <v>1417</v>
      </c>
      <c r="F2291" s="2">
        <v>4</v>
      </c>
      <c r="G2291" s="2" t="s">
        <v>19</v>
      </c>
      <c r="H2291" s="2">
        <v>1646</v>
      </c>
      <c r="I2291" s="3">
        <v>8.9625543824495106E-3</v>
      </c>
      <c r="J2291" s="2">
        <v>183653</v>
      </c>
      <c r="K2291" s="2">
        <v>264259</v>
      </c>
    </row>
    <row r="2292" spans="1:11" x14ac:dyDescent="0.3">
      <c r="A2292" s="2">
        <v>22</v>
      </c>
      <c r="B2292" s="2" t="s">
        <v>479</v>
      </c>
      <c r="C2292" s="2">
        <v>129</v>
      </c>
      <c r="D2292" s="2" t="s">
        <v>3220</v>
      </c>
      <c r="E2292" s="2" t="s">
        <v>1415</v>
      </c>
      <c r="F2292" s="2">
        <v>5</v>
      </c>
      <c r="G2292" s="2" t="s">
        <v>1023</v>
      </c>
      <c r="H2292" s="2">
        <v>1982</v>
      </c>
      <c r="I2292" s="3">
        <v>1.0792091607542485E-2</v>
      </c>
      <c r="J2292" s="2">
        <v>183653</v>
      </c>
      <c r="K2292" s="2">
        <v>264259</v>
      </c>
    </row>
    <row r="2293" spans="1:11" x14ac:dyDescent="0.3">
      <c r="A2293" s="2">
        <v>22</v>
      </c>
      <c r="B2293" s="2" t="s">
        <v>479</v>
      </c>
      <c r="C2293" s="2">
        <v>129</v>
      </c>
      <c r="D2293" s="2" t="s">
        <v>3220</v>
      </c>
      <c r="E2293" s="2" t="s">
        <v>1410</v>
      </c>
      <c r="F2293" s="2">
        <v>6</v>
      </c>
      <c r="G2293" s="2" t="s">
        <v>11</v>
      </c>
      <c r="H2293" s="2">
        <v>2738</v>
      </c>
      <c r="I2293" s="3">
        <v>1.4908550364001677E-2</v>
      </c>
      <c r="J2293" s="2">
        <v>183653</v>
      </c>
      <c r="K2293" s="2">
        <v>264259</v>
      </c>
    </row>
    <row r="2294" spans="1:11" x14ac:dyDescent="0.3">
      <c r="A2294" s="2">
        <v>22</v>
      </c>
      <c r="B2294" s="2" t="s">
        <v>479</v>
      </c>
      <c r="C2294" s="2">
        <v>129</v>
      </c>
      <c r="D2294" s="2" t="s">
        <v>3220</v>
      </c>
      <c r="E2294" s="2" t="s">
        <v>1413</v>
      </c>
      <c r="F2294" s="2">
        <v>7</v>
      </c>
      <c r="G2294" s="2" t="s">
        <v>1414</v>
      </c>
      <c r="H2294" s="2">
        <v>2764</v>
      </c>
      <c r="I2294" s="3">
        <v>1.5050121696895777E-2</v>
      </c>
      <c r="J2294" s="2">
        <v>183653</v>
      </c>
      <c r="K2294" s="2">
        <v>264259</v>
      </c>
    </row>
    <row r="2295" spans="1:11" x14ac:dyDescent="0.3">
      <c r="A2295" s="2">
        <v>22</v>
      </c>
      <c r="B2295" s="2" t="s">
        <v>479</v>
      </c>
      <c r="C2295" s="2">
        <v>129</v>
      </c>
      <c r="D2295" s="2" t="s">
        <v>3220</v>
      </c>
      <c r="E2295" s="2" t="s">
        <v>1419</v>
      </c>
      <c r="F2295" s="2">
        <v>8</v>
      </c>
      <c r="G2295" s="2" t="s">
        <v>19</v>
      </c>
      <c r="H2295" s="2">
        <v>3374</v>
      </c>
      <c r="I2295" s="3">
        <v>1.8371602968641949E-2</v>
      </c>
      <c r="J2295" s="2">
        <v>183653</v>
      </c>
      <c r="K2295" s="2">
        <v>264259</v>
      </c>
    </row>
    <row r="2296" spans="1:11" x14ac:dyDescent="0.3">
      <c r="A2296" s="2">
        <v>22</v>
      </c>
      <c r="B2296" s="2" t="s">
        <v>479</v>
      </c>
      <c r="C2296" s="2">
        <v>129</v>
      </c>
      <c r="D2296" s="2" t="s">
        <v>3220</v>
      </c>
      <c r="E2296" s="2" t="s">
        <v>1420</v>
      </c>
      <c r="F2296" s="2">
        <v>9</v>
      </c>
      <c r="G2296" s="2" t="s">
        <v>19</v>
      </c>
      <c r="H2296" s="2">
        <v>4455</v>
      </c>
      <c r="I2296" s="3">
        <v>2.425770338627738E-2</v>
      </c>
      <c r="J2296" s="2">
        <v>183653</v>
      </c>
      <c r="K2296" s="2">
        <v>264259</v>
      </c>
    </row>
    <row r="2297" spans="1:11" x14ac:dyDescent="0.3">
      <c r="A2297" s="2">
        <v>22</v>
      </c>
      <c r="B2297" s="2" t="s">
        <v>479</v>
      </c>
      <c r="C2297" s="2">
        <v>129</v>
      </c>
      <c r="D2297" s="2" t="s">
        <v>3220</v>
      </c>
      <c r="E2297" s="2" t="s">
        <v>1411</v>
      </c>
      <c r="F2297" s="2">
        <v>10</v>
      </c>
      <c r="G2297" s="2" t="s">
        <v>109</v>
      </c>
      <c r="H2297" s="2">
        <v>1722</v>
      </c>
      <c r="I2297" s="3">
        <v>9.3763782786014938E-3</v>
      </c>
      <c r="J2297" s="2">
        <v>183653</v>
      </c>
      <c r="K2297" s="2">
        <v>264259</v>
      </c>
    </row>
    <row r="2298" spans="1:11" x14ac:dyDescent="0.3">
      <c r="A2298" s="2">
        <v>22</v>
      </c>
      <c r="B2298" s="2" t="s">
        <v>479</v>
      </c>
      <c r="C2298" s="2">
        <v>129</v>
      </c>
      <c r="D2298" s="2" t="s">
        <v>3220</v>
      </c>
      <c r="E2298" s="2" t="s">
        <v>1421</v>
      </c>
      <c r="F2298" s="2">
        <v>11</v>
      </c>
      <c r="G2298" s="2" t="s">
        <v>19</v>
      </c>
      <c r="H2298" s="2">
        <v>2124</v>
      </c>
      <c r="I2298" s="3">
        <v>1.1565288887194873E-2</v>
      </c>
      <c r="J2298" s="2">
        <v>183653</v>
      </c>
      <c r="K2298" s="2">
        <v>264259</v>
      </c>
    </row>
    <row r="2299" spans="1:11" x14ac:dyDescent="0.3">
      <c r="A2299" s="2">
        <v>22</v>
      </c>
      <c r="B2299" s="2" t="s">
        <v>479</v>
      </c>
      <c r="C2299" s="2">
        <v>129</v>
      </c>
      <c r="D2299" s="2" t="s">
        <v>3220</v>
      </c>
      <c r="E2299" s="2" t="s">
        <v>1416</v>
      </c>
      <c r="F2299" s="2">
        <v>12</v>
      </c>
      <c r="G2299" s="2" t="s">
        <v>15</v>
      </c>
      <c r="H2299" s="2">
        <v>1227</v>
      </c>
      <c r="I2299" s="3">
        <v>6.6810779023484508E-3</v>
      </c>
      <c r="J2299" s="2">
        <v>183653</v>
      </c>
      <c r="K2299" s="2">
        <v>264259</v>
      </c>
    </row>
    <row r="2300" spans="1:11" x14ac:dyDescent="0.3">
      <c r="A2300" s="2">
        <v>22</v>
      </c>
      <c r="B2300" s="2" t="s">
        <v>479</v>
      </c>
      <c r="C2300" s="2">
        <v>129</v>
      </c>
      <c r="D2300" s="2" t="s">
        <v>3220</v>
      </c>
      <c r="E2300" s="2" t="s">
        <v>1418</v>
      </c>
      <c r="F2300" s="2">
        <v>13</v>
      </c>
      <c r="G2300" s="2" t="s">
        <v>19</v>
      </c>
      <c r="H2300" s="2">
        <v>1378</v>
      </c>
      <c r="I2300" s="3">
        <v>7.5032806433872577E-3</v>
      </c>
      <c r="J2300" s="2">
        <v>183653</v>
      </c>
      <c r="K2300" s="2">
        <v>264259</v>
      </c>
    </row>
    <row r="2301" spans="1:11" x14ac:dyDescent="0.3">
      <c r="A2301" s="2">
        <v>22</v>
      </c>
      <c r="B2301" s="2" t="s">
        <v>479</v>
      </c>
      <c r="C2301" s="2">
        <v>130</v>
      </c>
      <c r="D2301" s="2" t="s">
        <v>479</v>
      </c>
      <c r="E2301" s="2" t="s">
        <v>1409</v>
      </c>
      <c r="F2301" s="2">
        <v>1</v>
      </c>
      <c r="G2301" s="2" t="s">
        <v>103</v>
      </c>
      <c r="H2301" s="2">
        <v>111794</v>
      </c>
      <c r="I2301" s="3">
        <v>0.60122725781556718</v>
      </c>
      <c r="J2301" s="2">
        <v>185943</v>
      </c>
      <c r="K2301" s="2">
        <v>271198</v>
      </c>
    </row>
    <row r="2302" spans="1:11" x14ac:dyDescent="0.3">
      <c r="A2302" s="2">
        <v>22</v>
      </c>
      <c r="B2302" s="2" t="s">
        <v>479</v>
      </c>
      <c r="C2302" s="2">
        <v>130</v>
      </c>
      <c r="D2302" s="2" t="s">
        <v>479</v>
      </c>
      <c r="E2302" s="2" t="s">
        <v>1412</v>
      </c>
      <c r="F2302" s="2">
        <v>2</v>
      </c>
      <c r="G2302" s="2" t="s">
        <v>486</v>
      </c>
      <c r="H2302" s="2">
        <v>51693</v>
      </c>
      <c r="I2302" s="3">
        <v>0.27800454978138461</v>
      </c>
      <c r="J2302" s="2">
        <v>185943</v>
      </c>
      <c r="K2302" s="2">
        <v>271198</v>
      </c>
    </row>
    <row r="2303" spans="1:11" x14ac:dyDescent="0.3">
      <c r="A2303" s="2">
        <v>22</v>
      </c>
      <c r="B2303" s="2" t="s">
        <v>479</v>
      </c>
      <c r="C2303" s="2">
        <v>130</v>
      </c>
      <c r="D2303" s="2" t="s">
        <v>479</v>
      </c>
      <c r="E2303" s="2" t="str">
        <f>"NOTA"&amp;B2303</f>
        <v xml:space="preserve">NOTAPalghar </v>
      </c>
      <c r="F2303" s="2">
        <v>3</v>
      </c>
      <c r="G2303" s="2" t="s">
        <v>22</v>
      </c>
      <c r="H2303" s="2">
        <v>4942</v>
      </c>
      <c r="I2303" s="3">
        <v>2.6578037355533685E-2</v>
      </c>
      <c r="J2303" s="2">
        <v>185943</v>
      </c>
      <c r="K2303" s="2">
        <v>271198</v>
      </c>
    </row>
    <row r="2304" spans="1:11" x14ac:dyDescent="0.3">
      <c r="A2304" s="2">
        <v>22</v>
      </c>
      <c r="B2304" s="2" t="s">
        <v>479</v>
      </c>
      <c r="C2304" s="2">
        <v>130</v>
      </c>
      <c r="D2304" s="2" t="s">
        <v>479</v>
      </c>
      <c r="E2304" s="2" t="s">
        <v>1417</v>
      </c>
      <c r="F2304" s="2">
        <v>4</v>
      </c>
      <c r="G2304" s="2" t="s">
        <v>19</v>
      </c>
      <c r="H2304" s="2">
        <v>3184</v>
      </c>
      <c r="I2304" s="3">
        <v>1.7123527102391595E-2</v>
      </c>
      <c r="J2304" s="2">
        <v>185943</v>
      </c>
      <c r="K2304" s="2">
        <v>271198</v>
      </c>
    </row>
    <row r="2305" spans="1:11" x14ac:dyDescent="0.3">
      <c r="A2305" s="2">
        <v>22</v>
      </c>
      <c r="B2305" s="2" t="s">
        <v>479</v>
      </c>
      <c r="C2305" s="2">
        <v>130</v>
      </c>
      <c r="D2305" s="2" t="s">
        <v>479</v>
      </c>
      <c r="E2305" s="2" t="s">
        <v>1415</v>
      </c>
      <c r="F2305" s="2">
        <v>5</v>
      </c>
      <c r="G2305" s="2" t="s">
        <v>1023</v>
      </c>
      <c r="H2305" s="2">
        <v>2377</v>
      </c>
      <c r="I2305" s="3">
        <v>1.2783487412809302E-2</v>
      </c>
      <c r="J2305" s="2">
        <v>185943</v>
      </c>
      <c r="K2305" s="2">
        <v>271198</v>
      </c>
    </row>
    <row r="2306" spans="1:11" x14ac:dyDescent="0.3">
      <c r="A2306" s="2">
        <v>22</v>
      </c>
      <c r="B2306" s="2" t="s">
        <v>479</v>
      </c>
      <c r="C2306" s="2">
        <v>130</v>
      </c>
      <c r="D2306" s="2" t="s">
        <v>479</v>
      </c>
      <c r="E2306" s="2" t="s">
        <v>1410</v>
      </c>
      <c r="F2306" s="2">
        <v>6</v>
      </c>
      <c r="G2306" s="2" t="s">
        <v>11</v>
      </c>
      <c r="H2306" s="2">
        <v>2298</v>
      </c>
      <c r="I2306" s="3">
        <v>1.2358626030557752E-2</v>
      </c>
      <c r="J2306" s="2">
        <v>185943</v>
      </c>
      <c r="K2306" s="2">
        <v>271198</v>
      </c>
    </row>
    <row r="2307" spans="1:11" x14ac:dyDescent="0.3">
      <c r="A2307" s="2">
        <v>22</v>
      </c>
      <c r="B2307" s="2" t="s">
        <v>479</v>
      </c>
      <c r="C2307" s="2">
        <v>130</v>
      </c>
      <c r="D2307" s="2" t="s">
        <v>479</v>
      </c>
      <c r="E2307" s="2" t="s">
        <v>1413</v>
      </c>
      <c r="F2307" s="2">
        <v>7</v>
      </c>
      <c r="G2307" s="2" t="s">
        <v>1414</v>
      </c>
      <c r="H2307" s="2">
        <v>1829</v>
      </c>
      <c r="I2307" s="3">
        <v>9.8363476979504479E-3</v>
      </c>
      <c r="J2307" s="2">
        <v>185943</v>
      </c>
      <c r="K2307" s="2">
        <v>271198</v>
      </c>
    </row>
    <row r="2308" spans="1:11" x14ac:dyDescent="0.3">
      <c r="A2308" s="2">
        <v>22</v>
      </c>
      <c r="B2308" s="2" t="s">
        <v>479</v>
      </c>
      <c r="C2308" s="2">
        <v>130</v>
      </c>
      <c r="D2308" s="2" t="s">
        <v>479</v>
      </c>
      <c r="E2308" s="2" t="s">
        <v>1419</v>
      </c>
      <c r="F2308" s="2">
        <v>8</v>
      </c>
      <c r="G2308" s="2" t="s">
        <v>19</v>
      </c>
      <c r="H2308" s="2">
        <v>1676</v>
      </c>
      <c r="I2308" s="3">
        <v>9.0135148943493431E-3</v>
      </c>
      <c r="J2308" s="2">
        <v>185943</v>
      </c>
      <c r="K2308" s="2">
        <v>271198</v>
      </c>
    </row>
    <row r="2309" spans="1:11" x14ac:dyDescent="0.3">
      <c r="A2309" s="2">
        <v>22</v>
      </c>
      <c r="B2309" s="2" t="s">
        <v>479</v>
      </c>
      <c r="C2309" s="2">
        <v>130</v>
      </c>
      <c r="D2309" s="2" t="s">
        <v>479</v>
      </c>
      <c r="E2309" s="2" t="s">
        <v>1420</v>
      </c>
      <c r="F2309" s="2">
        <v>9</v>
      </c>
      <c r="G2309" s="2" t="s">
        <v>19</v>
      </c>
      <c r="H2309" s="2">
        <v>1562</v>
      </c>
      <c r="I2309" s="3">
        <v>8.4004237857838154E-3</v>
      </c>
      <c r="J2309" s="2">
        <v>185943</v>
      </c>
      <c r="K2309" s="2">
        <v>271198</v>
      </c>
    </row>
    <row r="2310" spans="1:11" x14ac:dyDescent="0.3">
      <c r="A2310" s="2">
        <v>22</v>
      </c>
      <c r="B2310" s="2" t="s">
        <v>479</v>
      </c>
      <c r="C2310" s="2">
        <v>130</v>
      </c>
      <c r="D2310" s="2" t="s">
        <v>479</v>
      </c>
      <c r="E2310" s="2" t="s">
        <v>1411</v>
      </c>
      <c r="F2310" s="2">
        <v>10</v>
      </c>
      <c r="G2310" s="2" t="s">
        <v>109</v>
      </c>
      <c r="H2310" s="2">
        <v>1223</v>
      </c>
      <c r="I2310" s="3">
        <v>6.5772844366284288E-3</v>
      </c>
      <c r="J2310" s="2">
        <v>185943</v>
      </c>
      <c r="K2310" s="2">
        <v>271198</v>
      </c>
    </row>
    <row r="2311" spans="1:11" x14ac:dyDescent="0.3">
      <c r="A2311" s="2">
        <v>22</v>
      </c>
      <c r="B2311" s="2" t="s">
        <v>479</v>
      </c>
      <c r="C2311" s="2">
        <v>130</v>
      </c>
      <c r="D2311" s="2" t="s">
        <v>479</v>
      </c>
      <c r="E2311" s="2" t="s">
        <v>1421</v>
      </c>
      <c r="F2311" s="2">
        <v>11</v>
      </c>
      <c r="G2311" s="2" t="s">
        <v>19</v>
      </c>
      <c r="H2311" s="2">
        <v>1396</v>
      </c>
      <c r="I2311" s="3">
        <v>7.5076770838375202E-3</v>
      </c>
      <c r="J2311" s="2">
        <v>185943</v>
      </c>
      <c r="K2311" s="2">
        <v>271198</v>
      </c>
    </row>
    <row r="2312" spans="1:11" x14ac:dyDescent="0.3">
      <c r="A2312" s="2">
        <v>22</v>
      </c>
      <c r="B2312" s="2" t="s">
        <v>479</v>
      </c>
      <c r="C2312" s="2">
        <v>130</v>
      </c>
      <c r="D2312" s="2" t="s">
        <v>479</v>
      </c>
      <c r="E2312" s="2" t="s">
        <v>1416</v>
      </c>
      <c r="F2312" s="2">
        <v>12</v>
      </c>
      <c r="G2312" s="2" t="s">
        <v>15</v>
      </c>
      <c r="H2312" s="2">
        <v>1071</v>
      </c>
      <c r="I2312" s="3">
        <v>5.7598296252077252E-3</v>
      </c>
      <c r="J2312" s="2">
        <v>185943</v>
      </c>
      <c r="K2312" s="2">
        <v>271198</v>
      </c>
    </row>
    <row r="2313" spans="1:11" x14ac:dyDescent="0.3">
      <c r="A2313" s="2">
        <v>22</v>
      </c>
      <c r="B2313" s="2" t="s">
        <v>479</v>
      </c>
      <c r="C2313" s="2">
        <v>130</v>
      </c>
      <c r="D2313" s="2" t="s">
        <v>479</v>
      </c>
      <c r="E2313" s="2" t="s">
        <v>1418</v>
      </c>
      <c r="F2313" s="2">
        <v>13</v>
      </c>
      <c r="G2313" s="2" t="s">
        <v>19</v>
      </c>
      <c r="H2313" s="2">
        <v>898</v>
      </c>
      <c r="I2313" s="3">
        <v>4.8294369779986338E-3</v>
      </c>
      <c r="J2313" s="2">
        <v>185943</v>
      </c>
      <c r="K2313" s="2">
        <v>271198</v>
      </c>
    </row>
    <row r="2314" spans="1:11" x14ac:dyDescent="0.3">
      <c r="A2314" s="2">
        <v>22</v>
      </c>
      <c r="B2314" s="2" t="s">
        <v>479</v>
      </c>
      <c r="C2314" s="2">
        <v>131</v>
      </c>
      <c r="D2314" s="2" t="s">
        <v>3221</v>
      </c>
      <c r="E2314" s="2" t="s">
        <v>1409</v>
      </c>
      <c r="F2314" s="2">
        <v>1</v>
      </c>
      <c r="G2314" s="2" t="s">
        <v>103</v>
      </c>
      <c r="H2314" s="2">
        <v>104392</v>
      </c>
      <c r="I2314" s="3">
        <v>0.5116051125225437</v>
      </c>
      <c r="J2314" s="2">
        <v>204048</v>
      </c>
      <c r="K2314" s="2">
        <v>297949</v>
      </c>
    </row>
    <row r="2315" spans="1:11" x14ac:dyDescent="0.3">
      <c r="A2315" s="2">
        <v>22</v>
      </c>
      <c r="B2315" s="2" t="s">
        <v>479</v>
      </c>
      <c r="C2315" s="2">
        <v>131</v>
      </c>
      <c r="D2315" s="2" t="s">
        <v>3221</v>
      </c>
      <c r="E2315" s="2" t="s">
        <v>1412</v>
      </c>
      <c r="F2315" s="2">
        <v>2</v>
      </c>
      <c r="G2315" s="2" t="s">
        <v>486</v>
      </c>
      <c r="H2315" s="2">
        <v>76220</v>
      </c>
      <c r="I2315" s="3">
        <v>0.37353955931937582</v>
      </c>
      <c r="J2315" s="2">
        <v>204048</v>
      </c>
      <c r="K2315" s="2">
        <v>297949</v>
      </c>
    </row>
    <row r="2316" spans="1:11" x14ac:dyDescent="0.3">
      <c r="A2316" s="2">
        <v>22</v>
      </c>
      <c r="B2316" s="2" t="s">
        <v>479</v>
      </c>
      <c r="C2316" s="2">
        <v>131</v>
      </c>
      <c r="D2316" s="2" t="s">
        <v>3221</v>
      </c>
      <c r="E2316" s="2" t="str">
        <f>"NOTA"&amp;B2316</f>
        <v xml:space="preserve">NOTAPalghar </v>
      </c>
      <c r="F2316" s="2">
        <v>3</v>
      </c>
      <c r="G2316" s="2" t="s">
        <v>22</v>
      </c>
      <c r="H2316" s="2">
        <v>4101</v>
      </c>
      <c r="I2316" s="3">
        <v>2.0098212185368149E-2</v>
      </c>
      <c r="J2316" s="2">
        <v>204048</v>
      </c>
      <c r="K2316" s="2">
        <v>297949</v>
      </c>
    </row>
    <row r="2317" spans="1:11" x14ac:dyDescent="0.3">
      <c r="A2317" s="2">
        <v>22</v>
      </c>
      <c r="B2317" s="2" t="s">
        <v>479</v>
      </c>
      <c r="C2317" s="2">
        <v>131</v>
      </c>
      <c r="D2317" s="2" t="s">
        <v>3221</v>
      </c>
      <c r="E2317" s="2" t="s">
        <v>1417</v>
      </c>
      <c r="F2317" s="2">
        <v>4</v>
      </c>
      <c r="G2317" s="2" t="s">
        <v>19</v>
      </c>
      <c r="H2317" s="2">
        <v>5025</v>
      </c>
      <c r="I2317" s="3">
        <v>2.4626558456833685E-2</v>
      </c>
      <c r="J2317" s="2">
        <v>204048</v>
      </c>
      <c r="K2317" s="2">
        <v>297949</v>
      </c>
    </row>
    <row r="2318" spans="1:11" x14ac:dyDescent="0.3">
      <c r="A2318" s="2">
        <v>22</v>
      </c>
      <c r="B2318" s="2" t="s">
        <v>479</v>
      </c>
      <c r="C2318" s="2">
        <v>131</v>
      </c>
      <c r="D2318" s="2" t="s">
        <v>3221</v>
      </c>
      <c r="E2318" s="2" t="s">
        <v>1415</v>
      </c>
      <c r="F2318" s="2">
        <v>5</v>
      </c>
      <c r="G2318" s="2" t="s">
        <v>1023</v>
      </c>
      <c r="H2318" s="2">
        <v>2550</v>
      </c>
      <c r="I2318" s="3">
        <v>1.2497059515408139E-2</v>
      </c>
      <c r="J2318" s="2">
        <v>204048</v>
      </c>
      <c r="K2318" s="2">
        <v>297949</v>
      </c>
    </row>
    <row r="2319" spans="1:11" x14ac:dyDescent="0.3">
      <c r="A2319" s="2">
        <v>22</v>
      </c>
      <c r="B2319" s="2" t="s">
        <v>479</v>
      </c>
      <c r="C2319" s="2">
        <v>131</v>
      </c>
      <c r="D2319" s="2" t="s">
        <v>3221</v>
      </c>
      <c r="E2319" s="2" t="s">
        <v>1410</v>
      </c>
      <c r="F2319" s="2">
        <v>6</v>
      </c>
      <c r="G2319" s="2" t="s">
        <v>11</v>
      </c>
      <c r="H2319" s="2">
        <v>2792</v>
      </c>
      <c r="I2319" s="3">
        <v>1.3683054967458638E-2</v>
      </c>
      <c r="J2319" s="2">
        <v>204048</v>
      </c>
      <c r="K2319" s="2">
        <v>297949</v>
      </c>
    </row>
    <row r="2320" spans="1:11" x14ac:dyDescent="0.3">
      <c r="A2320" s="2">
        <v>22</v>
      </c>
      <c r="B2320" s="2" t="s">
        <v>479</v>
      </c>
      <c r="C2320" s="2">
        <v>131</v>
      </c>
      <c r="D2320" s="2" t="s">
        <v>3221</v>
      </c>
      <c r="E2320" s="2" t="s">
        <v>1413</v>
      </c>
      <c r="F2320" s="2">
        <v>7</v>
      </c>
      <c r="G2320" s="2" t="s">
        <v>1414</v>
      </c>
      <c r="H2320" s="2">
        <v>2176</v>
      </c>
      <c r="I2320" s="3">
        <v>1.0664157453148278E-2</v>
      </c>
      <c r="J2320" s="2">
        <v>204048</v>
      </c>
      <c r="K2320" s="2">
        <v>297949</v>
      </c>
    </row>
    <row r="2321" spans="1:11" x14ac:dyDescent="0.3">
      <c r="A2321" s="2">
        <v>22</v>
      </c>
      <c r="B2321" s="2" t="s">
        <v>479</v>
      </c>
      <c r="C2321" s="2">
        <v>131</v>
      </c>
      <c r="D2321" s="2" t="s">
        <v>3221</v>
      </c>
      <c r="E2321" s="2" t="s">
        <v>1419</v>
      </c>
      <c r="F2321" s="2">
        <v>8</v>
      </c>
      <c r="G2321" s="2" t="s">
        <v>19</v>
      </c>
      <c r="H2321" s="2">
        <v>1611</v>
      </c>
      <c r="I2321" s="3">
        <v>7.8952011291460837E-3</v>
      </c>
      <c r="J2321" s="2">
        <v>204048</v>
      </c>
      <c r="K2321" s="2">
        <v>297949</v>
      </c>
    </row>
    <row r="2322" spans="1:11" x14ac:dyDescent="0.3">
      <c r="A2322" s="2">
        <v>22</v>
      </c>
      <c r="B2322" s="2" t="s">
        <v>479</v>
      </c>
      <c r="C2322" s="2">
        <v>131</v>
      </c>
      <c r="D2322" s="2" t="s">
        <v>3221</v>
      </c>
      <c r="E2322" s="2" t="s">
        <v>1420</v>
      </c>
      <c r="F2322" s="2">
        <v>9</v>
      </c>
      <c r="G2322" s="2" t="s">
        <v>19</v>
      </c>
      <c r="H2322" s="2">
        <v>1424</v>
      </c>
      <c r="I2322" s="3">
        <v>6.9787500980161531E-3</v>
      </c>
      <c r="J2322" s="2">
        <v>204048</v>
      </c>
      <c r="K2322" s="2">
        <v>297949</v>
      </c>
    </row>
    <row r="2323" spans="1:11" x14ac:dyDescent="0.3">
      <c r="A2323" s="2">
        <v>22</v>
      </c>
      <c r="B2323" s="2" t="s">
        <v>479</v>
      </c>
      <c r="C2323" s="2">
        <v>131</v>
      </c>
      <c r="D2323" s="2" t="s">
        <v>3221</v>
      </c>
      <c r="E2323" s="2" t="s">
        <v>1411</v>
      </c>
      <c r="F2323" s="2">
        <v>10</v>
      </c>
      <c r="G2323" s="2" t="s">
        <v>109</v>
      </c>
      <c r="H2323" s="2">
        <v>1049</v>
      </c>
      <c r="I2323" s="3">
        <v>5.1409472281031916E-3</v>
      </c>
      <c r="J2323" s="2">
        <v>204048</v>
      </c>
      <c r="K2323" s="2">
        <v>297949</v>
      </c>
    </row>
    <row r="2324" spans="1:11" x14ac:dyDescent="0.3">
      <c r="A2324" s="2">
        <v>22</v>
      </c>
      <c r="B2324" s="2" t="s">
        <v>479</v>
      </c>
      <c r="C2324" s="2">
        <v>131</v>
      </c>
      <c r="D2324" s="2" t="s">
        <v>3221</v>
      </c>
      <c r="E2324" s="2" t="s">
        <v>1421</v>
      </c>
      <c r="F2324" s="2">
        <v>11</v>
      </c>
      <c r="G2324" s="2" t="s">
        <v>19</v>
      </c>
      <c r="H2324" s="2">
        <v>1142</v>
      </c>
      <c r="I2324" s="3">
        <v>5.5967223398416055E-3</v>
      </c>
      <c r="J2324" s="2">
        <v>204048</v>
      </c>
      <c r="K2324" s="2">
        <v>297949</v>
      </c>
    </row>
    <row r="2325" spans="1:11" x14ac:dyDescent="0.3">
      <c r="A2325" s="2">
        <v>22</v>
      </c>
      <c r="B2325" s="2" t="s">
        <v>479</v>
      </c>
      <c r="C2325" s="2">
        <v>131</v>
      </c>
      <c r="D2325" s="2" t="s">
        <v>3221</v>
      </c>
      <c r="E2325" s="2" t="s">
        <v>1416</v>
      </c>
      <c r="F2325" s="2">
        <v>12</v>
      </c>
      <c r="G2325" s="2" t="s">
        <v>15</v>
      </c>
      <c r="H2325" s="2">
        <v>788</v>
      </c>
      <c r="I2325" s="3">
        <v>3.8618364306437702E-3</v>
      </c>
      <c r="J2325" s="2">
        <v>204048</v>
      </c>
      <c r="K2325" s="2">
        <v>297949</v>
      </c>
    </row>
    <row r="2326" spans="1:11" x14ac:dyDescent="0.3">
      <c r="A2326" s="2">
        <v>22</v>
      </c>
      <c r="B2326" s="2" t="s">
        <v>479</v>
      </c>
      <c r="C2326" s="2">
        <v>131</v>
      </c>
      <c r="D2326" s="2" t="s">
        <v>3221</v>
      </c>
      <c r="E2326" s="2" t="s">
        <v>1418</v>
      </c>
      <c r="F2326" s="2">
        <v>13</v>
      </c>
      <c r="G2326" s="2" t="s">
        <v>19</v>
      </c>
      <c r="H2326" s="2">
        <v>778</v>
      </c>
      <c r="I2326" s="3">
        <v>3.8128283541127577E-3</v>
      </c>
      <c r="J2326" s="2">
        <v>204048</v>
      </c>
      <c r="K2326" s="2">
        <v>297949</v>
      </c>
    </row>
    <row r="2327" spans="1:11" x14ac:dyDescent="0.3">
      <c r="A2327" s="2">
        <v>22</v>
      </c>
      <c r="B2327" s="2" t="s">
        <v>479</v>
      </c>
      <c r="C2327" s="2">
        <v>132</v>
      </c>
      <c r="D2327" s="2" t="s">
        <v>3222</v>
      </c>
      <c r="E2327" s="2" t="s">
        <v>1409</v>
      </c>
      <c r="F2327" s="2">
        <v>1</v>
      </c>
      <c r="G2327" s="2" t="s">
        <v>103</v>
      </c>
      <c r="H2327" s="2">
        <v>133259</v>
      </c>
      <c r="I2327" s="3">
        <v>0.5243733522213041</v>
      </c>
      <c r="J2327" s="2">
        <v>254130</v>
      </c>
      <c r="K2327" s="2">
        <v>487635</v>
      </c>
    </row>
    <row r="2328" spans="1:11" x14ac:dyDescent="0.3">
      <c r="A2328" s="2">
        <v>22</v>
      </c>
      <c r="B2328" s="2" t="s">
        <v>479</v>
      </c>
      <c r="C2328" s="2">
        <v>132</v>
      </c>
      <c r="D2328" s="2" t="s">
        <v>3222</v>
      </c>
      <c r="E2328" s="2" t="s">
        <v>1412</v>
      </c>
      <c r="F2328" s="2">
        <v>2</v>
      </c>
      <c r="G2328" s="2" t="s">
        <v>486</v>
      </c>
      <c r="H2328" s="2">
        <v>107724</v>
      </c>
      <c r="I2328" s="3">
        <v>0.4238932829654114</v>
      </c>
      <c r="J2328" s="2">
        <v>254130</v>
      </c>
      <c r="K2328" s="2">
        <v>487635</v>
      </c>
    </row>
    <row r="2329" spans="1:11" x14ac:dyDescent="0.3">
      <c r="A2329" s="2">
        <v>22</v>
      </c>
      <c r="B2329" s="2" t="s">
        <v>479</v>
      </c>
      <c r="C2329" s="2">
        <v>132</v>
      </c>
      <c r="D2329" s="2" t="s">
        <v>3222</v>
      </c>
      <c r="E2329" s="2" t="str">
        <f>"NOTA"&amp;B2329</f>
        <v xml:space="preserve">NOTAPalghar </v>
      </c>
      <c r="F2329" s="2">
        <v>3</v>
      </c>
      <c r="G2329" s="2" t="s">
        <v>22</v>
      </c>
      <c r="H2329" s="2">
        <v>3012</v>
      </c>
      <c r="I2329" s="3">
        <v>1.1852201629087475E-2</v>
      </c>
      <c r="J2329" s="2">
        <v>254130</v>
      </c>
      <c r="K2329" s="2">
        <v>487635</v>
      </c>
    </row>
    <row r="2330" spans="1:11" x14ac:dyDescent="0.3">
      <c r="A2330" s="2">
        <v>22</v>
      </c>
      <c r="B2330" s="2" t="s">
        <v>479</v>
      </c>
      <c r="C2330" s="2">
        <v>132</v>
      </c>
      <c r="D2330" s="2" t="s">
        <v>3222</v>
      </c>
      <c r="E2330" s="2" t="s">
        <v>1417</v>
      </c>
      <c r="F2330" s="2">
        <v>4</v>
      </c>
      <c r="G2330" s="2" t="s">
        <v>19</v>
      </c>
      <c r="H2330" s="2">
        <v>327</v>
      </c>
      <c r="I2330" s="3">
        <v>1.2867430055483414E-3</v>
      </c>
      <c r="J2330" s="2">
        <v>254130</v>
      </c>
      <c r="K2330" s="2">
        <v>487635</v>
      </c>
    </row>
    <row r="2331" spans="1:11" x14ac:dyDescent="0.3">
      <c r="A2331" s="2">
        <v>22</v>
      </c>
      <c r="B2331" s="2" t="s">
        <v>479</v>
      </c>
      <c r="C2331" s="2">
        <v>132</v>
      </c>
      <c r="D2331" s="2" t="s">
        <v>3222</v>
      </c>
      <c r="E2331" s="2" t="s">
        <v>1415</v>
      </c>
      <c r="F2331" s="2">
        <v>5</v>
      </c>
      <c r="G2331" s="2" t="s">
        <v>1023</v>
      </c>
      <c r="H2331" s="2">
        <v>3916</v>
      </c>
      <c r="I2331" s="3">
        <v>1.5409436115374021E-2</v>
      </c>
      <c r="J2331" s="2">
        <v>254130</v>
      </c>
      <c r="K2331" s="2">
        <v>487635</v>
      </c>
    </row>
    <row r="2332" spans="1:11" x14ac:dyDescent="0.3">
      <c r="A2332" s="2">
        <v>22</v>
      </c>
      <c r="B2332" s="2" t="s">
        <v>479</v>
      </c>
      <c r="C2332" s="2">
        <v>132</v>
      </c>
      <c r="D2332" s="2" t="s">
        <v>3222</v>
      </c>
      <c r="E2332" s="2" t="s">
        <v>1410</v>
      </c>
      <c r="F2332" s="2">
        <v>6</v>
      </c>
      <c r="G2332" s="2" t="s">
        <v>11</v>
      </c>
      <c r="H2332" s="2">
        <v>1768</v>
      </c>
      <c r="I2332" s="3">
        <v>6.9570692165427141E-3</v>
      </c>
      <c r="J2332" s="2">
        <v>254130</v>
      </c>
      <c r="K2332" s="2">
        <v>487635</v>
      </c>
    </row>
    <row r="2333" spans="1:11" x14ac:dyDescent="0.3">
      <c r="A2333" s="2">
        <v>22</v>
      </c>
      <c r="B2333" s="2" t="s">
        <v>479</v>
      </c>
      <c r="C2333" s="2">
        <v>132</v>
      </c>
      <c r="D2333" s="2" t="s">
        <v>3222</v>
      </c>
      <c r="E2333" s="2" t="s">
        <v>1413</v>
      </c>
      <c r="F2333" s="2">
        <v>7</v>
      </c>
      <c r="G2333" s="2" t="s">
        <v>1414</v>
      </c>
      <c r="H2333" s="2">
        <v>1899</v>
      </c>
      <c r="I2333" s="3">
        <v>7.4725534175422029E-3</v>
      </c>
      <c r="J2333" s="2">
        <v>254130</v>
      </c>
      <c r="K2333" s="2">
        <v>487635</v>
      </c>
    </row>
    <row r="2334" spans="1:11" x14ac:dyDescent="0.3">
      <c r="A2334" s="2">
        <v>22</v>
      </c>
      <c r="B2334" s="2" t="s">
        <v>479</v>
      </c>
      <c r="C2334" s="2">
        <v>132</v>
      </c>
      <c r="D2334" s="2" t="s">
        <v>3222</v>
      </c>
      <c r="E2334" s="2" t="s">
        <v>1419</v>
      </c>
      <c r="F2334" s="2">
        <v>8</v>
      </c>
      <c r="G2334" s="2" t="s">
        <v>19</v>
      </c>
      <c r="H2334" s="2">
        <v>473</v>
      </c>
      <c r="I2334" s="3">
        <v>1.8612521150592216E-3</v>
      </c>
      <c r="J2334" s="2">
        <v>254130</v>
      </c>
      <c r="K2334" s="2">
        <v>487635</v>
      </c>
    </row>
    <row r="2335" spans="1:11" x14ac:dyDescent="0.3">
      <c r="A2335" s="2">
        <v>22</v>
      </c>
      <c r="B2335" s="2" t="s">
        <v>479</v>
      </c>
      <c r="C2335" s="2">
        <v>132</v>
      </c>
      <c r="D2335" s="2" t="s">
        <v>3222</v>
      </c>
      <c r="E2335" s="2" t="s">
        <v>1420</v>
      </c>
      <c r="F2335" s="2">
        <v>9</v>
      </c>
      <c r="G2335" s="2" t="s">
        <v>19</v>
      </c>
      <c r="H2335" s="2">
        <v>261</v>
      </c>
      <c r="I2335" s="3">
        <v>1.0270334080982174E-3</v>
      </c>
      <c r="J2335" s="2">
        <v>254130</v>
      </c>
      <c r="K2335" s="2">
        <v>487635</v>
      </c>
    </row>
    <row r="2336" spans="1:11" x14ac:dyDescent="0.3">
      <c r="A2336" s="2">
        <v>22</v>
      </c>
      <c r="B2336" s="2" t="s">
        <v>479</v>
      </c>
      <c r="C2336" s="2">
        <v>132</v>
      </c>
      <c r="D2336" s="2" t="s">
        <v>3222</v>
      </c>
      <c r="E2336" s="2" t="s">
        <v>1411</v>
      </c>
      <c r="F2336" s="2">
        <v>10</v>
      </c>
      <c r="G2336" s="2" t="s">
        <v>109</v>
      </c>
      <c r="H2336" s="2">
        <v>561</v>
      </c>
      <c r="I2336" s="3">
        <v>2.2075315783260537E-3</v>
      </c>
      <c r="J2336" s="2">
        <v>254130</v>
      </c>
      <c r="K2336" s="2">
        <v>487635</v>
      </c>
    </row>
    <row r="2337" spans="1:11" x14ac:dyDescent="0.3">
      <c r="A2337" s="2">
        <v>22</v>
      </c>
      <c r="B2337" s="2" t="s">
        <v>479</v>
      </c>
      <c r="C2337" s="2">
        <v>132</v>
      </c>
      <c r="D2337" s="2" t="s">
        <v>3222</v>
      </c>
      <c r="E2337" s="2" t="s">
        <v>1421</v>
      </c>
      <c r="F2337" s="2">
        <v>11</v>
      </c>
      <c r="G2337" s="2" t="s">
        <v>19</v>
      </c>
      <c r="H2337" s="2">
        <v>317</v>
      </c>
      <c r="I2337" s="3">
        <v>1.2473930665407469E-3</v>
      </c>
      <c r="J2337" s="2">
        <v>254130</v>
      </c>
      <c r="K2337" s="2">
        <v>487635</v>
      </c>
    </row>
    <row r="2338" spans="1:11" x14ac:dyDescent="0.3">
      <c r="A2338" s="2">
        <v>22</v>
      </c>
      <c r="B2338" s="2" t="s">
        <v>479</v>
      </c>
      <c r="C2338" s="2">
        <v>132</v>
      </c>
      <c r="D2338" s="2" t="s">
        <v>3222</v>
      </c>
      <c r="E2338" s="2" t="s">
        <v>1416</v>
      </c>
      <c r="F2338" s="2">
        <v>12</v>
      </c>
      <c r="G2338" s="2" t="s">
        <v>15</v>
      </c>
      <c r="H2338" s="2">
        <v>249</v>
      </c>
      <c r="I2338" s="3">
        <v>9.7981348128910401E-4</v>
      </c>
      <c r="J2338" s="2">
        <v>254130</v>
      </c>
      <c r="K2338" s="2">
        <v>487635</v>
      </c>
    </row>
    <row r="2339" spans="1:11" x14ac:dyDescent="0.3">
      <c r="A2339" s="2">
        <v>22</v>
      </c>
      <c r="B2339" s="2" t="s">
        <v>479</v>
      </c>
      <c r="C2339" s="2">
        <v>132</v>
      </c>
      <c r="D2339" s="2" t="s">
        <v>3222</v>
      </c>
      <c r="E2339" s="2" t="s">
        <v>1418</v>
      </c>
      <c r="F2339" s="2">
        <v>13</v>
      </c>
      <c r="G2339" s="2" t="s">
        <v>19</v>
      </c>
      <c r="H2339" s="2">
        <v>364</v>
      </c>
      <c r="I2339" s="3">
        <v>1.4323377798764411E-3</v>
      </c>
      <c r="J2339" s="2">
        <v>254130</v>
      </c>
      <c r="K2339" s="2">
        <v>487635</v>
      </c>
    </row>
    <row r="2340" spans="1:11" x14ac:dyDescent="0.3">
      <c r="A2340" s="2">
        <v>22</v>
      </c>
      <c r="B2340" s="2" t="s">
        <v>479</v>
      </c>
      <c r="C2340" s="2">
        <v>133</v>
      </c>
      <c r="D2340" s="2" t="s">
        <v>3223</v>
      </c>
      <c r="E2340" s="2" t="s">
        <v>1409</v>
      </c>
      <c r="F2340" s="2">
        <v>1</v>
      </c>
      <c r="G2340" s="2" t="s">
        <v>103</v>
      </c>
      <c r="H2340" s="2">
        <v>84701</v>
      </c>
      <c r="I2340" s="3">
        <v>0.44079977934250308</v>
      </c>
      <c r="J2340" s="2">
        <v>192153</v>
      </c>
      <c r="K2340" s="2">
        <v>294555</v>
      </c>
    </row>
    <row r="2341" spans="1:11" x14ac:dyDescent="0.3">
      <c r="A2341" s="2">
        <v>22</v>
      </c>
      <c r="B2341" s="2" t="s">
        <v>479</v>
      </c>
      <c r="C2341" s="2">
        <v>133</v>
      </c>
      <c r="D2341" s="2" t="s">
        <v>3223</v>
      </c>
      <c r="E2341" s="2" t="s">
        <v>1412</v>
      </c>
      <c r="F2341" s="2">
        <v>2</v>
      </c>
      <c r="G2341" s="2" t="s">
        <v>486</v>
      </c>
      <c r="H2341" s="2">
        <v>96010</v>
      </c>
      <c r="I2341" s="3">
        <v>0.49965392161454675</v>
      </c>
      <c r="J2341" s="2">
        <v>192153</v>
      </c>
      <c r="K2341" s="2">
        <v>294555</v>
      </c>
    </row>
    <row r="2342" spans="1:11" x14ac:dyDescent="0.3">
      <c r="A2342" s="2">
        <v>22</v>
      </c>
      <c r="B2342" s="2" t="s">
        <v>479</v>
      </c>
      <c r="C2342" s="2">
        <v>133</v>
      </c>
      <c r="D2342" s="2" t="s">
        <v>3223</v>
      </c>
      <c r="E2342" s="2" t="str">
        <f>"NOTA"&amp;B2342</f>
        <v xml:space="preserve">NOTAPalghar </v>
      </c>
      <c r="F2342" s="2">
        <v>3</v>
      </c>
      <c r="G2342" s="2" t="s">
        <v>22</v>
      </c>
      <c r="H2342" s="2">
        <v>3149</v>
      </c>
      <c r="I2342" s="3">
        <v>1.6387982493117462E-2</v>
      </c>
      <c r="J2342" s="2">
        <v>192153</v>
      </c>
      <c r="K2342" s="2">
        <v>294555</v>
      </c>
    </row>
    <row r="2343" spans="1:11" x14ac:dyDescent="0.3">
      <c r="A2343" s="2">
        <v>22</v>
      </c>
      <c r="B2343" s="2" t="s">
        <v>479</v>
      </c>
      <c r="C2343" s="2">
        <v>133</v>
      </c>
      <c r="D2343" s="2" t="s">
        <v>3223</v>
      </c>
      <c r="E2343" s="2" t="s">
        <v>1417</v>
      </c>
      <c r="F2343" s="2">
        <v>4</v>
      </c>
      <c r="G2343" s="2" t="s">
        <v>19</v>
      </c>
      <c r="H2343" s="2">
        <v>2138</v>
      </c>
      <c r="I2343" s="3">
        <v>1.112655019697845E-2</v>
      </c>
      <c r="J2343" s="2">
        <v>192153</v>
      </c>
      <c r="K2343" s="2">
        <v>294555</v>
      </c>
    </row>
    <row r="2344" spans="1:11" x14ac:dyDescent="0.3">
      <c r="A2344" s="2">
        <v>22</v>
      </c>
      <c r="B2344" s="2" t="s">
        <v>479</v>
      </c>
      <c r="C2344" s="2">
        <v>133</v>
      </c>
      <c r="D2344" s="2" t="s">
        <v>3223</v>
      </c>
      <c r="E2344" s="2" t="s">
        <v>1415</v>
      </c>
      <c r="F2344" s="2">
        <v>5</v>
      </c>
      <c r="G2344" s="2" t="s">
        <v>1023</v>
      </c>
      <c r="H2344" s="2">
        <v>1439</v>
      </c>
      <c r="I2344" s="3">
        <v>7.4888240100336708E-3</v>
      </c>
      <c r="J2344" s="2">
        <v>192153</v>
      </c>
      <c r="K2344" s="2">
        <v>294555</v>
      </c>
    </row>
    <row r="2345" spans="1:11" x14ac:dyDescent="0.3">
      <c r="A2345" s="2">
        <v>22</v>
      </c>
      <c r="B2345" s="2" t="s">
        <v>479</v>
      </c>
      <c r="C2345" s="2">
        <v>133</v>
      </c>
      <c r="D2345" s="2" t="s">
        <v>3223</v>
      </c>
      <c r="E2345" s="2" t="s">
        <v>1410</v>
      </c>
      <c r="F2345" s="2">
        <v>6</v>
      </c>
      <c r="G2345" s="2" t="s">
        <v>11</v>
      </c>
      <c r="H2345" s="2">
        <v>1213</v>
      </c>
      <c r="I2345" s="3">
        <v>6.3126779181173339E-3</v>
      </c>
      <c r="J2345" s="2">
        <v>192153</v>
      </c>
      <c r="K2345" s="2">
        <v>294555</v>
      </c>
    </row>
    <row r="2346" spans="1:11" x14ac:dyDescent="0.3">
      <c r="A2346" s="2">
        <v>22</v>
      </c>
      <c r="B2346" s="2" t="s">
        <v>479</v>
      </c>
      <c r="C2346" s="2">
        <v>133</v>
      </c>
      <c r="D2346" s="2" t="s">
        <v>3223</v>
      </c>
      <c r="E2346" s="2" t="s">
        <v>1413</v>
      </c>
      <c r="F2346" s="2">
        <v>7</v>
      </c>
      <c r="G2346" s="2" t="s">
        <v>1414</v>
      </c>
      <c r="H2346" s="2">
        <v>1032</v>
      </c>
      <c r="I2346" s="3">
        <v>5.3707202073347803E-3</v>
      </c>
      <c r="J2346" s="2">
        <v>192153</v>
      </c>
      <c r="K2346" s="2">
        <v>294555</v>
      </c>
    </row>
    <row r="2347" spans="1:11" x14ac:dyDescent="0.3">
      <c r="A2347" s="2">
        <v>22</v>
      </c>
      <c r="B2347" s="2" t="s">
        <v>479</v>
      </c>
      <c r="C2347" s="2">
        <v>133</v>
      </c>
      <c r="D2347" s="2" t="s">
        <v>3223</v>
      </c>
      <c r="E2347" s="2" t="s">
        <v>1419</v>
      </c>
      <c r="F2347" s="2">
        <v>8</v>
      </c>
      <c r="G2347" s="2" t="s">
        <v>19</v>
      </c>
      <c r="H2347" s="2">
        <v>559</v>
      </c>
      <c r="I2347" s="3">
        <v>2.9091401123063393E-3</v>
      </c>
      <c r="J2347" s="2">
        <v>192153</v>
      </c>
      <c r="K2347" s="2">
        <v>294555</v>
      </c>
    </row>
    <row r="2348" spans="1:11" x14ac:dyDescent="0.3">
      <c r="A2348" s="2">
        <v>22</v>
      </c>
      <c r="B2348" s="2" t="s">
        <v>479</v>
      </c>
      <c r="C2348" s="2">
        <v>133</v>
      </c>
      <c r="D2348" s="2" t="s">
        <v>3223</v>
      </c>
      <c r="E2348" s="2" t="s">
        <v>1420</v>
      </c>
      <c r="F2348" s="2">
        <v>9</v>
      </c>
      <c r="G2348" s="2" t="s">
        <v>19</v>
      </c>
      <c r="H2348" s="2">
        <v>256</v>
      </c>
      <c r="I2348" s="3">
        <v>1.3322716793388602E-3</v>
      </c>
      <c r="J2348" s="2">
        <v>192153</v>
      </c>
      <c r="K2348" s="2">
        <v>294555</v>
      </c>
    </row>
    <row r="2349" spans="1:11" x14ac:dyDescent="0.3">
      <c r="A2349" s="2">
        <v>22</v>
      </c>
      <c r="B2349" s="2" t="s">
        <v>479</v>
      </c>
      <c r="C2349" s="2">
        <v>133</v>
      </c>
      <c r="D2349" s="2" t="s">
        <v>3223</v>
      </c>
      <c r="E2349" s="2" t="s">
        <v>1411</v>
      </c>
      <c r="F2349" s="2">
        <v>10</v>
      </c>
      <c r="G2349" s="2" t="s">
        <v>109</v>
      </c>
      <c r="H2349" s="2">
        <v>503</v>
      </c>
      <c r="I2349" s="3">
        <v>2.6177056824509635E-3</v>
      </c>
      <c r="J2349" s="2">
        <v>192153</v>
      </c>
      <c r="K2349" s="2">
        <v>294555</v>
      </c>
    </row>
    <row r="2350" spans="1:11" x14ac:dyDescent="0.3">
      <c r="A2350" s="2">
        <v>22</v>
      </c>
      <c r="B2350" s="2" t="s">
        <v>479</v>
      </c>
      <c r="C2350" s="2">
        <v>133</v>
      </c>
      <c r="D2350" s="2" t="s">
        <v>3223</v>
      </c>
      <c r="E2350" s="2" t="s">
        <v>1421</v>
      </c>
      <c r="F2350" s="2">
        <v>11</v>
      </c>
      <c r="G2350" s="2" t="s">
        <v>19</v>
      </c>
      <c r="H2350" s="2">
        <v>348</v>
      </c>
      <c r="I2350" s="3">
        <v>1.8110568141012631E-3</v>
      </c>
      <c r="J2350" s="2">
        <v>192153</v>
      </c>
      <c r="K2350" s="2">
        <v>294555</v>
      </c>
    </row>
    <row r="2351" spans="1:11" x14ac:dyDescent="0.3">
      <c r="A2351" s="2">
        <v>22</v>
      </c>
      <c r="B2351" s="2" t="s">
        <v>479</v>
      </c>
      <c r="C2351" s="2">
        <v>133</v>
      </c>
      <c r="D2351" s="2" t="s">
        <v>3223</v>
      </c>
      <c r="E2351" s="2" t="s">
        <v>1416</v>
      </c>
      <c r="F2351" s="2">
        <v>12</v>
      </c>
      <c r="G2351" s="2" t="s">
        <v>15</v>
      </c>
      <c r="H2351" s="2">
        <v>286</v>
      </c>
      <c r="I2351" s="3">
        <v>1.4883972667613828E-3</v>
      </c>
      <c r="J2351" s="2">
        <v>192153</v>
      </c>
      <c r="K2351" s="2">
        <v>294555</v>
      </c>
    </row>
    <row r="2352" spans="1:11" x14ac:dyDescent="0.3">
      <c r="A2352" s="2">
        <v>22</v>
      </c>
      <c r="B2352" s="2" t="s">
        <v>479</v>
      </c>
      <c r="C2352" s="2">
        <v>133</v>
      </c>
      <c r="D2352" s="2" t="s">
        <v>3223</v>
      </c>
      <c r="E2352" s="2" t="s">
        <v>1418</v>
      </c>
      <c r="F2352" s="2">
        <v>13</v>
      </c>
      <c r="G2352" s="2" t="s">
        <v>19</v>
      </c>
      <c r="H2352" s="2">
        <v>519</v>
      </c>
      <c r="I2352" s="3">
        <v>2.7009726624096422E-3</v>
      </c>
      <c r="J2352" s="2">
        <v>192153</v>
      </c>
      <c r="K2352" s="2">
        <v>294555</v>
      </c>
    </row>
    <row r="2353" spans="1:11" x14ac:dyDescent="0.3">
      <c r="A2353" s="2">
        <v>23</v>
      </c>
      <c r="B2353" s="2" t="s">
        <v>491</v>
      </c>
      <c r="C2353" s="2">
        <v>134</v>
      </c>
      <c r="D2353" s="2" t="s">
        <v>3224</v>
      </c>
      <c r="E2353" s="2" t="s">
        <v>493</v>
      </c>
      <c r="F2353" s="2">
        <v>1</v>
      </c>
      <c r="G2353" s="2" t="s">
        <v>9</v>
      </c>
      <c r="H2353" s="2">
        <v>111561</v>
      </c>
      <c r="I2353" s="3">
        <v>0.60062344542429824</v>
      </c>
      <c r="J2353" s="2">
        <v>185742</v>
      </c>
      <c r="K2353" s="2">
        <v>283456</v>
      </c>
    </row>
    <row r="2354" spans="1:11" x14ac:dyDescent="0.3">
      <c r="A2354" s="2">
        <v>23</v>
      </c>
      <c r="B2354" s="2" t="s">
        <v>491</v>
      </c>
      <c r="C2354" s="2">
        <v>134</v>
      </c>
      <c r="D2354" s="2" t="s">
        <v>3224</v>
      </c>
      <c r="E2354" s="2" t="s">
        <v>1422</v>
      </c>
      <c r="F2354" s="2">
        <v>2</v>
      </c>
      <c r="G2354" s="2" t="s">
        <v>7</v>
      </c>
      <c r="H2354" s="2">
        <v>53669</v>
      </c>
      <c r="I2354" s="3">
        <v>0.28894380377082191</v>
      </c>
      <c r="J2354" s="2">
        <v>185742</v>
      </c>
      <c r="K2354" s="2">
        <v>283456</v>
      </c>
    </row>
    <row r="2355" spans="1:11" x14ac:dyDescent="0.3">
      <c r="A2355" s="2">
        <v>23</v>
      </c>
      <c r="B2355" s="2" t="s">
        <v>491</v>
      </c>
      <c r="C2355" s="2">
        <v>134</v>
      </c>
      <c r="D2355" s="2" t="s">
        <v>3224</v>
      </c>
      <c r="E2355" s="2" t="s">
        <v>1424</v>
      </c>
      <c r="F2355" s="2">
        <v>3</v>
      </c>
      <c r="G2355" s="2" t="s">
        <v>1023</v>
      </c>
      <c r="H2355" s="2">
        <v>6746</v>
      </c>
      <c r="I2355" s="3">
        <v>3.6319195443141564E-2</v>
      </c>
      <c r="J2355" s="2">
        <v>185742</v>
      </c>
      <c r="K2355" s="2">
        <v>283456</v>
      </c>
    </row>
    <row r="2356" spans="1:11" x14ac:dyDescent="0.3">
      <c r="A2356" s="2">
        <v>23</v>
      </c>
      <c r="B2356" s="2" t="s">
        <v>491</v>
      </c>
      <c r="C2356" s="2">
        <v>134</v>
      </c>
      <c r="D2356" s="2" t="s">
        <v>3224</v>
      </c>
      <c r="E2356" s="2" t="s">
        <v>1433</v>
      </c>
      <c r="F2356" s="2">
        <v>4</v>
      </c>
      <c r="G2356" s="2" t="s">
        <v>19</v>
      </c>
      <c r="H2356" s="2">
        <v>4667</v>
      </c>
      <c r="I2356" s="3">
        <v>2.5126250390326368E-2</v>
      </c>
      <c r="J2356" s="2">
        <v>185742</v>
      </c>
      <c r="K2356" s="2">
        <v>283456</v>
      </c>
    </row>
    <row r="2357" spans="1:11" x14ac:dyDescent="0.3">
      <c r="A2357" s="2">
        <v>23</v>
      </c>
      <c r="B2357" s="2" t="s">
        <v>491</v>
      </c>
      <c r="C2357" s="2">
        <v>134</v>
      </c>
      <c r="D2357" s="2" t="s">
        <v>3224</v>
      </c>
      <c r="E2357" s="2" t="str">
        <f>"NOTA"&amp;B2357</f>
        <v>NOTABhiwandi</v>
      </c>
      <c r="F2357" s="2">
        <v>5</v>
      </c>
      <c r="G2357" s="2" t="s">
        <v>22</v>
      </c>
      <c r="H2357" s="2">
        <v>3550</v>
      </c>
      <c r="I2357" s="3">
        <v>1.9112532437467022E-2</v>
      </c>
      <c r="J2357" s="2">
        <v>185742</v>
      </c>
      <c r="K2357" s="2">
        <v>283456</v>
      </c>
    </row>
    <row r="2358" spans="1:11" x14ac:dyDescent="0.3">
      <c r="A2358" s="2">
        <v>23</v>
      </c>
      <c r="B2358" s="2" t="s">
        <v>491</v>
      </c>
      <c r="C2358" s="2">
        <v>134</v>
      </c>
      <c r="D2358" s="2" t="s">
        <v>3224</v>
      </c>
      <c r="E2358" s="2" t="s">
        <v>1432</v>
      </c>
      <c r="F2358" s="2">
        <v>6</v>
      </c>
      <c r="G2358" s="2" t="s">
        <v>19</v>
      </c>
      <c r="H2358" s="2">
        <v>908</v>
      </c>
      <c r="I2358" s="3">
        <v>4.8885012544281851E-3</v>
      </c>
      <c r="J2358" s="2">
        <v>185742</v>
      </c>
      <c r="K2358" s="2">
        <v>283456</v>
      </c>
    </row>
    <row r="2359" spans="1:11" x14ac:dyDescent="0.3">
      <c r="A2359" s="2">
        <v>23</v>
      </c>
      <c r="B2359" s="2" t="s">
        <v>491</v>
      </c>
      <c r="C2359" s="2">
        <v>134</v>
      </c>
      <c r="D2359" s="2" t="s">
        <v>3224</v>
      </c>
      <c r="E2359" s="2" t="s">
        <v>1435</v>
      </c>
      <c r="F2359" s="2">
        <v>7</v>
      </c>
      <c r="G2359" s="2" t="s">
        <v>19</v>
      </c>
      <c r="H2359" s="2">
        <v>682</v>
      </c>
      <c r="I2359" s="3">
        <v>3.6717597527753552E-3</v>
      </c>
      <c r="J2359" s="2">
        <v>185742</v>
      </c>
      <c r="K2359" s="2">
        <v>283456</v>
      </c>
    </row>
    <row r="2360" spans="1:11" x14ac:dyDescent="0.3">
      <c r="A2360" s="2">
        <v>23</v>
      </c>
      <c r="B2360" s="2" t="s">
        <v>491</v>
      </c>
      <c r="C2360" s="2">
        <v>134</v>
      </c>
      <c r="D2360" s="2" t="s">
        <v>3224</v>
      </c>
      <c r="E2360" s="2" t="s">
        <v>1423</v>
      </c>
      <c r="F2360" s="2">
        <v>8</v>
      </c>
      <c r="G2360" s="2" t="s">
        <v>1053</v>
      </c>
      <c r="H2360" s="2">
        <v>523</v>
      </c>
      <c r="I2360" s="3">
        <v>2.8157336520550011E-3</v>
      </c>
      <c r="J2360" s="2">
        <v>185742</v>
      </c>
      <c r="K2360" s="2">
        <v>283456</v>
      </c>
    </row>
    <row r="2361" spans="1:11" x14ac:dyDescent="0.3">
      <c r="A2361" s="2">
        <v>23</v>
      </c>
      <c r="B2361" s="2" t="s">
        <v>491</v>
      </c>
      <c r="C2361" s="2">
        <v>134</v>
      </c>
      <c r="D2361" s="2" t="s">
        <v>3224</v>
      </c>
      <c r="E2361" s="2" t="s">
        <v>1434</v>
      </c>
      <c r="F2361" s="2">
        <v>9</v>
      </c>
      <c r="G2361" s="2" t="s">
        <v>19</v>
      </c>
      <c r="H2361" s="2">
        <v>907</v>
      </c>
      <c r="I2361" s="3">
        <v>4.8831174424739691E-3</v>
      </c>
      <c r="J2361" s="2">
        <v>185742</v>
      </c>
      <c r="K2361" s="2">
        <v>283456</v>
      </c>
    </row>
    <row r="2362" spans="1:11" x14ac:dyDescent="0.3">
      <c r="A2362" s="2">
        <v>23</v>
      </c>
      <c r="B2362" s="2" t="s">
        <v>491</v>
      </c>
      <c r="C2362" s="2">
        <v>134</v>
      </c>
      <c r="D2362" s="2" t="s">
        <v>3224</v>
      </c>
      <c r="E2362" s="2" t="s">
        <v>1426</v>
      </c>
      <c r="F2362" s="2">
        <v>10</v>
      </c>
      <c r="G2362" s="2" t="s">
        <v>31</v>
      </c>
      <c r="H2362" s="2">
        <v>285</v>
      </c>
      <c r="I2362" s="3">
        <v>1.5343864069515779E-3</v>
      </c>
      <c r="J2362" s="2">
        <v>185742</v>
      </c>
      <c r="K2362" s="2">
        <v>283456</v>
      </c>
    </row>
    <row r="2363" spans="1:11" x14ac:dyDescent="0.3">
      <c r="A2363" s="2">
        <v>23</v>
      </c>
      <c r="B2363" s="2" t="s">
        <v>491</v>
      </c>
      <c r="C2363" s="2">
        <v>134</v>
      </c>
      <c r="D2363" s="2" t="s">
        <v>3224</v>
      </c>
      <c r="E2363" s="2" t="s">
        <v>1429</v>
      </c>
      <c r="F2363" s="2">
        <v>11</v>
      </c>
      <c r="G2363" s="2" t="s">
        <v>1025</v>
      </c>
      <c r="H2363" s="2">
        <v>520</v>
      </c>
      <c r="I2363" s="3">
        <v>2.7995822161923528E-3</v>
      </c>
      <c r="J2363" s="2">
        <v>185742</v>
      </c>
      <c r="K2363" s="2">
        <v>283456</v>
      </c>
    </row>
    <row r="2364" spans="1:11" x14ac:dyDescent="0.3">
      <c r="A2364" s="2">
        <v>23</v>
      </c>
      <c r="B2364" s="2" t="s">
        <v>491</v>
      </c>
      <c r="C2364" s="2">
        <v>134</v>
      </c>
      <c r="D2364" s="2" t="s">
        <v>3224</v>
      </c>
      <c r="E2364" s="2" t="s">
        <v>1431</v>
      </c>
      <c r="F2364" s="2">
        <v>12</v>
      </c>
      <c r="G2364" s="2" t="s">
        <v>19</v>
      </c>
      <c r="H2364" s="2">
        <v>429</v>
      </c>
      <c r="I2364" s="3">
        <v>2.3096553283586912E-3</v>
      </c>
      <c r="J2364" s="2">
        <v>185742</v>
      </c>
      <c r="K2364" s="2">
        <v>283456</v>
      </c>
    </row>
    <row r="2365" spans="1:11" x14ac:dyDescent="0.3">
      <c r="A2365" s="2">
        <v>23</v>
      </c>
      <c r="B2365" s="2" t="s">
        <v>491</v>
      </c>
      <c r="C2365" s="2">
        <v>134</v>
      </c>
      <c r="D2365" s="2" t="s">
        <v>3224</v>
      </c>
      <c r="E2365" s="2" t="s">
        <v>503</v>
      </c>
      <c r="F2365" s="2">
        <v>13</v>
      </c>
      <c r="G2365" s="2" t="s">
        <v>19</v>
      </c>
      <c r="H2365" s="2">
        <v>391</v>
      </c>
      <c r="I2365" s="3">
        <v>2.1050704740984806E-3</v>
      </c>
      <c r="J2365" s="2">
        <v>185742</v>
      </c>
      <c r="K2365" s="2">
        <v>283456</v>
      </c>
    </row>
    <row r="2366" spans="1:11" x14ac:dyDescent="0.3">
      <c r="A2366" s="2">
        <v>23</v>
      </c>
      <c r="B2366" s="2" t="s">
        <v>491</v>
      </c>
      <c r="C2366" s="2">
        <v>134</v>
      </c>
      <c r="D2366" s="2" t="s">
        <v>3224</v>
      </c>
      <c r="E2366" s="2" t="s">
        <v>1427</v>
      </c>
      <c r="F2366" s="2">
        <v>14</v>
      </c>
      <c r="G2366" s="2" t="s">
        <v>1428</v>
      </c>
      <c r="H2366" s="2">
        <v>349</v>
      </c>
      <c r="I2366" s="3">
        <v>1.878950372021406E-3</v>
      </c>
      <c r="J2366" s="2">
        <v>185742</v>
      </c>
      <c r="K2366" s="2">
        <v>283456</v>
      </c>
    </row>
    <row r="2367" spans="1:11" x14ac:dyDescent="0.3">
      <c r="A2367" s="2">
        <v>23</v>
      </c>
      <c r="B2367" s="2" t="s">
        <v>491</v>
      </c>
      <c r="C2367" s="2">
        <v>134</v>
      </c>
      <c r="D2367" s="2" t="s">
        <v>3224</v>
      </c>
      <c r="E2367" s="2" t="s">
        <v>1430</v>
      </c>
      <c r="F2367" s="2">
        <v>15</v>
      </c>
      <c r="G2367" s="2" t="s">
        <v>19</v>
      </c>
      <c r="H2367" s="2">
        <v>369</v>
      </c>
      <c r="I2367" s="3">
        <v>1.9866266111057272E-3</v>
      </c>
      <c r="J2367" s="2">
        <v>185742</v>
      </c>
      <c r="K2367" s="2">
        <v>283456</v>
      </c>
    </row>
    <row r="2368" spans="1:11" x14ac:dyDescent="0.3">
      <c r="A2368" s="2">
        <v>23</v>
      </c>
      <c r="B2368" s="2" t="s">
        <v>491</v>
      </c>
      <c r="C2368" s="2">
        <v>134</v>
      </c>
      <c r="D2368" s="2" t="s">
        <v>3224</v>
      </c>
      <c r="E2368" s="2" t="s">
        <v>1425</v>
      </c>
      <c r="F2368" s="2">
        <v>16</v>
      </c>
      <c r="G2368" s="2" t="s">
        <v>1368</v>
      </c>
      <c r="H2368" s="2">
        <v>186</v>
      </c>
      <c r="I2368" s="3">
        <v>1.0013890234841878E-3</v>
      </c>
      <c r="J2368" s="2">
        <v>185742</v>
      </c>
      <c r="K2368" s="2">
        <v>283456</v>
      </c>
    </row>
    <row r="2369" spans="1:11" x14ac:dyDescent="0.3">
      <c r="A2369" s="2">
        <v>23</v>
      </c>
      <c r="B2369" s="2" t="s">
        <v>491</v>
      </c>
      <c r="C2369" s="2">
        <v>135</v>
      </c>
      <c r="D2369" s="2" t="s">
        <v>3225</v>
      </c>
      <c r="E2369" s="2" t="s">
        <v>493</v>
      </c>
      <c r="F2369" s="2">
        <v>1</v>
      </c>
      <c r="G2369" s="2" t="s">
        <v>9</v>
      </c>
      <c r="H2369" s="2">
        <v>67907</v>
      </c>
      <c r="I2369" s="3">
        <v>0.45862655842664757</v>
      </c>
      <c r="J2369" s="2">
        <v>148066</v>
      </c>
      <c r="K2369" s="2">
        <v>247443</v>
      </c>
    </row>
    <row r="2370" spans="1:11" x14ac:dyDescent="0.3">
      <c r="A2370" s="2">
        <v>23</v>
      </c>
      <c r="B2370" s="2" t="s">
        <v>491</v>
      </c>
      <c r="C2370" s="2">
        <v>135</v>
      </c>
      <c r="D2370" s="2" t="s">
        <v>3225</v>
      </c>
      <c r="E2370" s="2" t="s">
        <v>1422</v>
      </c>
      <c r="F2370" s="2">
        <v>2</v>
      </c>
      <c r="G2370" s="2" t="s">
        <v>7</v>
      </c>
      <c r="H2370" s="2">
        <v>53520</v>
      </c>
      <c r="I2370" s="3">
        <v>0.36146042980832871</v>
      </c>
      <c r="J2370" s="2">
        <v>148066</v>
      </c>
      <c r="K2370" s="2">
        <v>247443</v>
      </c>
    </row>
    <row r="2371" spans="1:11" x14ac:dyDescent="0.3">
      <c r="A2371" s="2">
        <v>23</v>
      </c>
      <c r="B2371" s="2" t="s">
        <v>491</v>
      </c>
      <c r="C2371" s="2">
        <v>135</v>
      </c>
      <c r="D2371" s="2" t="s">
        <v>3225</v>
      </c>
      <c r="E2371" s="2" t="s">
        <v>1424</v>
      </c>
      <c r="F2371" s="2">
        <v>3</v>
      </c>
      <c r="G2371" s="2" t="s">
        <v>1023</v>
      </c>
      <c r="H2371" s="2">
        <v>7364</v>
      </c>
      <c r="I2371" s="3">
        <v>4.9734577823403077E-2</v>
      </c>
      <c r="J2371" s="2">
        <v>148066</v>
      </c>
      <c r="K2371" s="2">
        <v>247443</v>
      </c>
    </row>
    <row r="2372" spans="1:11" x14ac:dyDescent="0.3">
      <c r="A2372" s="2">
        <v>23</v>
      </c>
      <c r="B2372" s="2" t="s">
        <v>491</v>
      </c>
      <c r="C2372" s="2">
        <v>135</v>
      </c>
      <c r="D2372" s="2" t="s">
        <v>3225</v>
      </c>
      <c r="E2372" s="2" t="s">
        <v>1433</v>
      </c>
      <c r="F2372" s="2">
        <v>4</v>
      </c>
      <c r="G2372" s="2" t="s">
        <v>19</v>
      </c>
      <c r="H2372" s="2">
        <v>7474</v>
      </c>
      <c r="I2372" s="3">
        <v>5.0477489768076401E-2</v>
      </c>
      <c r="J2372" s="2">
        <v>148066</v>
      </c>
      <c r="K2372" s="2">
        <v>247443</v>
      </c>
    </row>
    <row r="2373" spans="1:11" x14ac:dyDescent="0.3">
      <c r="A2373" s="2">
        <v>23</v>
      </c>
      <c r="B2373" s="2" t="s">
        <v>491</v>
      </c>
      <c r="C2373" s="2">
        <v>135</v>
      </c>
      <c r="D2373" s="2" t="s">
        <v>3225</v>
      </c>
      <c r="E2373" s="2" t="str">
        <f>"NOTA"&amp;B2373</f>
        <v>NOTABhiwandi</v>
      </c>
      <c r="F2373" s="2">
        <v>5</v>
      </c>
      <c r="G2373" s="2" t="s">
        <v>22</v>
      </c>
      <c r="H2373" s="2">
        <v>3624</v>
      </c>
      <c r="I2373" s="3">
        <v>2.447557170451015E-2</v>
      </c>
      <c r="J2373" s="2">
        <v>148066</v>
      </c>
      <c r="K2373" s="2">
        <v>247443</v>
      </c>
    </row>
    <row r="2374" spans="1:11" x14ac:dyDescent="0.3">
      <c r="A2374" s="2">
        <v>23</v>
      </c>
      <c r="B2374" s="2" t="s">
        <v>491</v>
      </c>
      <c r="C2374" s="2">
        <v>135</v>
      </c>
      <c r="D2374" s="2" t="s">
        <v>3225</v>
      </c>
      <c r="E2374" s="2" t="s">
        <v>1432</v>
      </c>
      <c r="F2374" s="2">
        <v>6</v>
      </c>
      <c r="G2374" s="2" t="s">
        <v>19</v>
      </c>
      <c r="H2374" s="2">
        <v>1217</v>
      </c>
      <c r="I2374" s="3">
        <v>8.2193076060675645E-3</v>
      </c>
      <c r="J2374" s="2">
        <v>148066</v>
      </c>
      <c r="K2374" s="2">
        <v>247443</v>
      </c>
    </row>
    <row r="2375" spans="1:11" x14ac:dyDescent="0.3">
      <c r="A2375" s="2">
        <v>23</v>
      </c>
      <c r="B2375" s="2" t="s">
        <v>491</v>
      </c>
      <c r="C2375" s="2">
        <v>135</v>
      </c>
      <c r="D2375" s="2" t="s">
        <v>3225</v>
      </c>
      <c r="E2375" s="2" t="s">
        <v>1435</v>
      </c>
      <c r="F2375" s="2">
        <v>7</v>
      </c>
      <c r="G2375" s="2" t="s">
        <v>19</v>
      </c>
      <c r="H2375" s="2">
        <v>1111</v>
      </c>
      <c r="I2375" s="3">
        <v>7.5034106412005461E-3</v>
      </c>
      <c r="J2375" s="2">
        <v>148066</v>
      </c>
      <c r="K2375" s="2">
        <v>247443</v>
      </c>
    </row>
    <row r="2376" spans="1:11" x14ac:dyDescent="0.3">
      <c r="A2376" s="2">
        <v>23</v>
      </c>
      <c r="B2376" s="2" t="s">
        <v>491</v>
      </c>
      <c r="C2376" s="2">
        <v>135</v>
      </c>
      <c r="D2376" s="2" t="s">
        <v>3225</v>
      </c>
      <c r="E2376" s="2" t="s">
        <v>1423</v>
      </c>
      <c r="F2376" s="2">
        <v>8</v>
      </c>
      <c r="G2376" s="2" t="s">
        <v>1053</v>
      </c>
      <c r="H2376" s="2">
        <v>974</v>
      </c>
      <c r="I2376" s="3">
        <v>6.5781475828346819E-3</v>
      </c>
      <c r="J2376" s="2">
        <v>148066</v>
      </c>
      <c r="K2376" s="2">
        <v>247443</v>
      </c>
    </row>
    <row r="2377" spans="1:11" x14ac:dyDescent="0.3">
      <c r="A2377" s="2">
        <v>23</v>
      </c>
      <c r="B2377" s="2" t="s">
        <v>491</v>
      </c>
      <c r="C2377" s="2">
        <v>135</v>
      </c>
      <c r="D2377" s="2" t="s">
        <v>3225</v>
      </c>
      <c r="E2377" s="2" t="s">
        <v>1434</v>
      </c>
      <c r="F2377" s="2">
        <v>9</v>
      </c>
      <c r="G2377" s="2" t="s">
        <v>19</v>
      </c>
      <c r="H2377" s="2">
        <v>956</v>
      </c>
      <c r="I2377" s="3">
        <v>6.4565801737063201E-3</v>
      </c>
      <c r="J2377" s="2">
        <v>148066</v>
      </c>
      <c r="K2377" s="2">
        <v>247443</v>
      </c>
    </row>
    <row r="2378" spans="1:11" x14ac:dyDescent="0.3">
      <c r="A2378" s="2">
        <v>23</v>
      </c>
      <c r="B2378" s="2" t="s">
        <v>491</v>
      </c>
      <c r="C2378" s="2">
        <v>135</v>
      </c>
      <c r="D2378" s="2" t="s">
        <v>3225</v>
      </c>
      <c r="E2378" s="2" t="s">
        <v>1426</v>
      </c>
      <c r="F2378" s="2">
        <v>10</v>
      </c>
      <c r="G2378" s="2" t="s">
        <v>31</v>
      </c>
      <c r="H2378" s="2">
        <v>385</v>
      </c>
      <c r="I2378" s="3">
        <v>2.6001918063566247E-3</v>
      </c>
      <c r="J2378" s="2">
        <v>148066</v>
      </c>
      <c r="K2378" s="2">
        <v>247443</v>
      </c>
    </row>
    <row r="2379" spans="1:11" x14ac:dyDescent="0.3">
      <c r="A2379" s="2">
        <v>23</v>
      </c>
      <c r="B2379" s="2" t="s">
        <v>491</v>
      </c>
      <c r="C2379" s="2">
        <v>135</v>
      </c>
      <c r="D2379" s="2" t="s">
        <v>3225</v>
      </c>
      <c r="E2379" s="2" t="s">
        <v>1429</v>
      </c>
      <c r="F2379" s="2">
        <v>11</v>
      </c>
      <c r="G2379" s="2" t="s">
        <v>1025</v>
      </c>
      <c r="H2379" s="2">
        <v>1005</v>
      </c>
      <c r="I2379" s="3">
        <v>6.7875136763335267E-3</v>
      </c>
      <c r="J2379" s="2">
        <v>148066</v>
      </c>
      <c r="K2379" s="2">
        <v>247443</v>
      </c>
    </row>
    <row r="2380" spans="1:11" x14ac:dyDescent="0.3">
      <c r="A2380" s="2">
        <v>23</v>
      </c>
      <c r="B2380" s="2" t="s">
        <v>491</v>
      </c>
      <c r="C2380" s="2">
        <v>135</v>
      </c>
      <c r="D2380" s="2" t="s">
        <v>3225</v>
      </c>
      <c r="E2380" s="2" t="s">
        <v>1431</v>
      </c>
      <c r="F2380" s="2">
        <v>12</v>
      </c>
      <c r="G2380" s="2" t="s">
        <v>19</v>
      </c>
      <c r="H2380" s="2">
        <v>664</v>
      </c>
      <c r="I2380" s="3">
        <v>4.4844866478462309E-3</v>
      </c>
      <c r="J2380" s="2">
        <v>148066</v>
      </c>
      <c r="K2380" s="2">
        <v>247443</v>
      </c>
    </row>
    <row r="2381" spans="1:11" x14ac:dyDescent="0.3">
      <c r="A2381" s="2">
        <v>23</v>
      </c>
      <c r="B2381" s="2" t="s">
        <v>491</v>
      </c>
      <c r="C2381" s="2">
        <v>135</v>
      </c>
      <c r="D2381" s="2" t="s">
        <v>3225</v>
      </c>
      <c r="E2381" s="2" t="s">
        <v>503</v>
      </c>
      <c r="F2381" s="2">
        <v>13</v>
      </c>
      <c r="G2381" s="2" t="s">
        <v>19</v>
      </c>
      <c r="H2381" s="2">
        <v>630</v>
      </c>
      <c r="I2381" s="3">
        <v>4.2548593194926586E-3</v>
      </c>
      <c r="J2381" s="2">
        <v>148066</v>
      </c>
      <c r="K2381" s="2">
        <v>247443</v>
      </c>
    </row>
    <row r="2382" spans="1:11" x14ac:dyDescent="0.3">
      <c r="A2382" s="2">
        <v>23</v>
      </c>
      <c r="B2382" s="2" t="s">
        <v>491</v>
      </c>
      <c r="C2382" s="2">
        <v>135</v>
      </c>
      <c r="D2382" s="2" t="s">
        <v>3225</v>
      </c>
      <c r="E2382" s="2" t="s">
        <v>1427</v>
      </c>
      <c r="F2382" s="2">
        <v>14</v>
      </c>
      <c r="G2382" s="2" t="s">
        <v>1428</v>
      </c>
      <c r="H2382" s="2">
        <v>510</v>
      </c>
      <c r="I2382" s="3">
        <v>3.444409925303581E-3</v>
      </c>
      <c r="J2382" s="2">
        <v>148066</v>
      </c>
      <c r="K2382" s="2">
        <v>247443</v>
      </c>
    </row>
    <row r="2383" spans="1:11" x14ac:dyDescent="0.3">
      <c r="A2383" s="2">
        <v>23</v>
      </c>
      <c r="B2383" s="2" t="s">
        <v>491</v>
      </c>
      <c r="C2383" s="2">
        <v>135</v>
      </c>
      <c r="D2383" s="2" t="s">
        <v>3225</v>
      </c>
      <c r="E2383" s="2" t="s">
        <v>1430</v>
      </c>
      <c r="F2383" s="2">
        <v>15</v>
      </c>
      <c r="G2383" s="2" t="s">
        <v>19</v>
      </c>
      <c r="H2383" s="2">
        <v>445</v>
      </c>
      <c r="I2383" s="3">
        <v>3.0054165034511635E-3</v>
      </c>
      <c r="J2383" s="2">
        <v>148066</v>
      </c>
      <c r="K2383" s="2">
        <v>247443</v>
      </c>
    </row>
    <row r="2384" spans="1:11" x14ac:dyDescent="0.3">
      <c r="A2384" s="2">
        <v>23</v>
      </c>
      <c r="B2384" s="2" t="s">
        <v>491</v>
      </c>
      <c r="C2384" s="2">
        <v>135</v>
      </c>
      <c r="D2384" s="2" t="s">
        <v>3225</v>
      </c>
      <c r="E2384" s="2" t="s">
        <v>1425</v>
      </c>
      <c r="F2384" s="2">
        <v>16</v>
      </c>
      <c r="G2384" s="2" t="s">
        <v>1368</v>
      </c>
      <c r="H2384" s="2">
        <v>280</v>
      </c>
      <c r="I2384" s="3">
        <v>1.8910485864411816E-3</v>
      </c>
      <c r="J2384" s="2">
        <v>148066</v>
      </c>
      <c r="K2384" s="2">
        <v>247443</v>
      </c>
    </row>
    <row r="2385" spans="1:11" x14ac:dyDescent="0.3">
      <c r="A2385" s="2">
        <v>23</v>
      </c>
      <c r="B2385" s="2" t="s">
        <v>491</v>
      </c>
      <c r="C2385" s="2">
        <v>136</v>
      </c>
      <c r="D2385" s="2" t="s">
        <v>3226</v>
      </c>
      <c r="E2385" s="2" t="s">
        <v>493</v>
      </c>
      <c r="F2385" s="2">
        <v>1</v>
      </c>
      <c r="G2385" s="2" t="s">
        <v>9</v>
      </c>
      <c r="H2385" s="2">
        <v>52856</v>
      </c>
      <c r="I2385" s="3">
        <v>0.38642511441563948</v>
      </c>
      <c r="J2385" s="2">
        <v>136782</v>
      </c>
      <c r="K2385" s="2">
        <v>269206</v>
      </c>
    </row>
    <row r="2386" spans="1:11" x14ac:dyDescent="0.3">
      <c r="A2386" s="2">
        <v>23</v>
      </c>
      <c r="B2386" s="2" t="s">
        <v>491</v>
      </c>
      <c r="C2386" s="2">
        <v>136</v>
      </c>
      <c r="D2386" s="2" t="s">
        <v>3226</v>
      </c>
      <c r="E2386" s="2" t="s">
        <v>1422</v>
      </c>
      <c r="F2386" s="2">
        <v>2</v>
      </c>
      <c r="G2386" s="2" t="s">
        <v>7</v>
      </c>
      <c r="H2386" s="2">
        <v>78376</v>
      </c>
      <c r="I2386" s="3">
        <v>0.57299937126230061</v>
      </c>
      <c r="J2386" s="2">
        <v>136782</v>
      </c>
      <c r="K2386" s="2">
        <v>269206</v>
      </c>
    </row>
    <row r="2387" spans="1:11" x14ac:dyDescent="0.3">
      <c r="A2387" s="2">
        <v>23</v>
      </c>
      <c r="B2387" s="2" t="s">
        <v>491</v>
      </c>
      <c r="C2387" s="2">
        <v>136</v>
      </c>
      <c r="D2387" s="2" t="s">
        <v>3226</v>
      </c>
      <c r="E2387" s="2" t="s">
        <v>1424</v>
      </c>
      <c r="F2387" s="2">
        <v>3</v>
      </c>
      <c r="G2387" s="2" t="s">
        <v>1023</v>
      </c>
      <c r="H2387" s="2">
        <v>2767</v>
      </c>
      <c r="I2387" s="3">
        <v>2.0229269933178341E-2</v>
      </c>
      <c r="J2387" s="2">
        <v>136782</v>
      </c>
      <c r="K2387" s="2">
        <v>269206</v>
      </c>
    </row>
    <row r="2388" spans="1:11" x14ac:dyDescent="0.3">
      <c r="A2388" s="2">
        <v>23</v>
      </c>
      <c r="B2388" s="2" t="s">
        <v>491</v>
      </c>
      <c r="C2388" s="2">
        <v>136</v>
      </c>
      <c r="D2388" s="2" t="s">
        <v>3226</v>
      </c>
      <c r="E2388" s="2" t="s">
        <v>1433</v>
      </c>
      <c r="F2388" s="2">
        <v>4</v>
      </c>
      <c r="G2388" s="2" t="s">
        <v>19</v>
      </c>
      <c r="H2388" s="2">
        <v>88</v>
      </c>
      <c r="I2388" s="3">
        <v>6.433595063677969E-4</v>
      </c>
      <c r="J2388" s="2">
        <v>136782</v>
      </c>
      <c r="K2388" s="2">
        <v>269206</v>
      </c>
    </row>
    <row r="2389" spans="1:11" x14ac:dyDescent="0.3">
      <c r="A2389" s="2">
        <v>23</v>
      </c>
      <c r="B2389" s="2" t="s">
        <v>491</v>
      </c>
      <c r="C2389" s="2">
        <v>136</v>
      </c>
      <c r="D2389" s="2" t="s">
        <v>3226</v>
      </c>
      <c r="E2389" s="2" t="str">
        <f>"NOTA"&amp;B2389</f>
        <v>NOTABhiwandi</v>
      </c>
      <c r="F2389" s="2">
        <v>5</v>
      </c>
      <c r="G2389" s="2" t="s">
        <v>22</v>
      </c>
      <c r="H2389" s="2">
        <v>760</v>
      </c>
      <c r="I2389" s="3">
        <v>5.5562866459037009E-3</v>
      </c>
      <c r="J2389" s="2">
        <v>136782</v>
      </c>
      <c r="K2389" s="2">
        <v>269206</v>
      </c>
    </row>
    <row r="2390" spans="1:11" x14ac:dyDescent="0.3">
      <c r="A2390" s="2">
        <v>23</v>
      </c>
      <c r="B2390" s="2" t="s">
        <v>491</v>
      </c>
      <c r="C2390" s="2">
        <v>136</v>
      </c>
      <c r="D2390" s="2" t="s">
        <v>3226</v>
      </c>
      <c r="E2390" s="2" t="s">
        <v>1432</v>
      </c>
      <c r="F2390" s="2">
        <v>6</v>
      </c>
      <c r="G2390" s="2" t="s">
        <v>19</v>
      </c>
      <c r="H2390" s="2">
        <v>167</v>
      </c>
      <c r="I2390" s="3">
        <v>1.2209208814025238E-3</v>
      </c>
      <c r="J2390" s="2">
        <v>136782</v>
      </c>
      <c r="K2390" s="2">
        <v>269206</v>
      </c>
    </row>
    <row r="2391" spans="1:11" x14ac:dyDescent="0.3">
      <c r="A2391" s="2">
        <v>23</v>
      </c>
      <c r="B2391" s="2" t="s">
        <v>491</v>
      </c>
      <c r="C2391" s="2">
        <v>136</v>
      </c>
      <c r="D2391" s="2" t="s">
        <v>3226</v>
      </c>
      <c r="E2391" s="2" t="s">
        <v>1435</v>
      </c>
      <c r="F2391" s="2">
        <v>7</v>
      </c>
      <c r="G2391" s="2" t="s">
        <v>19</v>
      </c>
      <c r="H2391" s="2">
        <v>244</v>
      </c>
      <c r="I2391" s="3">
        <v>1.7838604494743459E-3</v>
      </c>
      <c r="J2391" s="2">
        <v>136782</v>
      </c>
      <c r="K2391" s="2">
        <v>269206</v>
      </c>
    </row>
    <row r="2392" spans="1:11" x14ac:dyDescent="0.3">
      <c r="A2392" s="2">
        <v>23</v>
      </c>
      <c r="B2392" s="2" t="s">
        <v>491</v>
      </c>
      <c r="C2392" s="2">
        <v>136</v>
      </c>
      <c r="D2392" s="2" t="s">
        <v>3226</v>
      </c>
      <c r="E2392" s="2" t="s">
        <v>1423</v>
      </c>
      <c r="F2392" s="2">
        <v>8</v>
      </c>
      <c r="G2392" s="2" t="s">
        <v>1053</v>
      </c>
      <c r="H2392" s="2">
        <v>286</v>
      </c>
      <c r="I2392" s="3">
        <v>2.09091839569534E-3</v>
      </c>
      <c r="J2392" s="2">
        <v>136782</v>
      </c>
      <c r="K2392" s="2">
        <v>269206</v>
      </c>
    </row>
    <row r="2393" spans="1:11" x14ac:dyDescent="0.3">
      <c r="A2393" s="2">
        <v>23</v>
      </c>
      <c r="B2393" s="2" t="s">
        <v>491</v>
      </c>
      <c r="C2393" s="2">
        <v>136</v>
      </c>
      <c r="D2393" s="2" t="s">
        <v>3226</v>
      </c>
      <c r="E2393" s="2" t="s">
        <v>1434</v>
      </c>
      <c r="F2393" s="2">
        <v>9</v>
      </c>
      <c r="G2393" s="2" t="s">
        <v>19</v>
      </c>
      <c r="H2393" s="2">
        <v>89</v>
      </c>
      <c r="I2393" s="3">
        <v>6.5067040984924916E-4</v>
      </c>
      <c r="J2393" s="2">
        <v>136782</v>
      </c>
      <c r="K2393" s="2">
        <v>269206</v>
      </c>
    </row>
    <row r="2394" spans="1:11" x14ac:dyDescent="0.3">
      <c r="A2394" s="2">
        <v>23</v>
      </c>
      <c r="B2394" s="2" t="s">
        <v>491</v>
      </c>
      <c r="C2394" s="2">
        <v>136</v>
      </c>
      <c r="D2394" s="2" t="s">
        <v>3226</v>
      </c>
      <c r="E2394" s="2" t="s">
        <v>1426</v>
      </c>
      <c r="F2394" s="2">
        <v>10</v>
      </c>
      <c r="G2394" s="2" t="s">
        <v>31</v>
      </c>
      <c r="H2394" s="2">
        <v>741</v>
      </c>
      <c r="I2394" s="3">
        <v>5.417379479756108E-3</v>
      </c>
      <c r="J2394" s="2">
        <v>136782</v>
      </c>
      <c r="K2394" s="2">
        <v>269206</v>
      </c>
    </row>
    <row r="2395" spans="1:11" x14ac:dyDescent="0.3">
      <c r="A2395" s="2">
        <v>23</v>
      </c>
      <c r="B2395" s="2" t="s">
        <v>491</v>
      </c>
      <c r="C2395" s="2">
        <v>136</v>
      </c>
      <c r="D2395" s="2" t="s">
        <v>3226</v>
      </c>
      <c r="E2395" s="2" t="s">
        <v>1429</v>
      </c>
      <c r="F2395" s="2">
        <v>11</v>
      </c>
      <c r="G2395" s="2" t="s">
        <v>1025</v>
      </c>
      <c r="H2395" s="2">
        <v>70</v>
      </c>
      <c r="I2395" s="3">
        <v>5.1176324370165666E-4</v>
      </c>
      <c r="J2395" s="2">
        <v>136782</v>
      </c>
      <c r="K2395" s="2">
        <v>269206</v>
      </c>
    </row>
    <row r="2396" spans="1:11" x14ac:dyDescent="0.3">
      <c r="A2396" s="2">
        <v>23</v>
      </c>
      <c r="B2396" s="2" t="s">
        <v>491</v>
      </c>
      <c r="C2396" s="2">
        <v>136</v>
      </c>
      <c r="D2396" s="2" t="s">
        <v>3226</v>
      </c>
      <c r="E2396" s="2" t="s">
        <v>1431</v>
      </c>
      <c r="F2396" s="2">
        <v>12</v>
      </c>
      <c r="G2396" s="2" t="s">
        <v>19</v>
      </c>
      <c r="H2396" s="2">
        <v>68</v>
      </c>
      <c r="I2396" s="3">
        <v>4.9714143673875214E-4</v>
      </c>
      <c r="J2396" s="2">
        <v>136782</v>
      </c>
      <c r="K2396" s="2">
        <v>269206</v>
      </c>
    </row>
    <row r="2397" spans="1:11" x14ac:dyDescent="0.3">
      <c r="A2397" s="2">
        <v>23</v>
      </c>
      <c r="B2397" s="2" t="s">
        <v>491</v>
      </c>
      <c r="C2397" s="2">
        <v>136</v>
      </c>
      <c r="D2397" s="2" t="s">
        <v>3226</v>
      </c>
      <c r="E2397" s="2" t="s">
        <v>503</v>
      </c>
      <c r="F2397" s="2">
        <v>13</v>
      </c>
      <c r="G2397" s="2" t="s">
        <v>19</v>
      </c>
      <c r="H2397" s="2">
        <v>132</v>
      </c>
      <c r="I2397" s="3">
        <v>9.6503925955169535E-4</v>
      </c>
      <c r="J2397" s="2">
        <v>136782</v>
      </c>
      <c r="K2397" s="2">
        <v>269206</v>
      </c>
    </row>
    <row r="2398" spans="1:11" x14ac:dyDescent="0.3">
      <c r="A2398" s="2">
        <v>23</v>
      </c>
      <c r="B2398" s="2" t="s">
        <v>491</v>
      </c>
      <c r="C2398" s="2">
        <v>136</v>
      </c>
      <c r="D2398" s="2" t="s">
        <v>3226</v>
      </c>
      <c r="E2398" s="2" t="s">
        <v>1427</v>
      </c>
      <c r="F2398" s="2">
        <v>14</v>
      </c>
      <c r="G2398" s="2" t="s">
        <v>1428</v>
      </c>
      <c r="H2398" s="2">
        <v>49</v>
      </c>
      <c r="I2398" s="3">
        <v>3.5823427059115964E-4</v>
      </c>
      <c r="J2398" s="2">
        <v>136782</v>
      </c>
      <c r="K2398" s="2">
        <v>269206</v>
      </c>
    </row>
    <row r="2399" spans="1:11" x14ac:dyDescent="0.3">
      <c r="A2399" s="2">
        <v>23</v>
      </c>
      <c r="B2399" s="2" t="s">
        <v>491</v>
      </c>
      <c r="C2399" s="2">
        <v>136</v>
      </c>
      <c r="D2399" s="2" t="s">
        <v>3226</v>
      </c>
      <c r="E2399" s="2" t="s">
        <v>1430</v>
      </c>
      <c r="F2399" s="2">
        <v>15</v>
      </c>
      <c r="G2399" s="2" t="s">
        <v>19</v>
      </c>
      <c r="H2399" s="2">
        <v>43</v>
      </c>
      <c r="I2399" s="3">
        <v>3.1436884970244624E-4</v>
      </c>
      <c r="J2399" s="2">
        <v>136782</v>
      </c>
      <c r="K2399" s="2">
        <v>269206</v>
      </c>
    </row>
    <row r="2400" spans="1:11" x14ac:dyDescent="0.3">
      <c r="A2400" s="2">
        <v>23</v>
      </c>
      <c r="B2400" s="2" t="s">
        <v>491</v>
      </c>
      <c r="C2400" s="2">
        <v>136</v>
      </c>
      <c r="D2400" s="2" t="s">
        <v>3226</v>
      </c>
      <c r="E2400" s="2" t="s">
        <v>1425</v>
      </c>
      <c r="F2400" s="2">
        <v>16</v>
      </c>
      <c r="G2400" s="2" t="s">
        <v>1368</v>
      </c>
      <c r="H2400" s="2">
        <v>46</v>
      </c>
      <c r="I2400" s="3">
        <v>3.3630156014680292E-4</v>
      </c>
      <c r="J2400" s="2">
        <v>136782</v>
      </c>
      <c r="K2400" s="2">
        <v>269206</v>
      </c>
    </row>
    <row r="2401" spans="1:11" x14ac:dyDescent="0.3">
      <c r="A2401" s="2">
        <v>23</v>
      </c>
      <c r="B2401" s="2" t="s">
        <v>491</v>
      </c>
      <c r="C2401" s="2">
        <v>137</v>
      </c>
      <c r="D2401" s="2" t="s">
        <v>3227</v>
      </c>
      <c r="E2401" s="2" t="s">
        <v>493</v>
      </c>
      <c r="F2401" s="2">
        <v>1</v>
      </c>
      <c r="G2401" s="2" t="s">
        <v>9</v>
      </c>
      <c r="H2401" s="2">
        <v>47018</v>
      </c>
      <c r="I2401" s="3">
        <v>0.3778033121469494</v>
      </c>
      <c r="J2401" s="2">
        <v>124451</v>
      </c>
      <c r="K2401" s="2">
        <v>265166</v>
      </c>
    </row>
    <row r="2402" spans="1:11" x14ac:dyDescent="0.3">
      <c r="A2402" s="2">
        <v>23</v>
      </c>
      <c r="B2402" s="2" t="s">
        <v>491</v>
      </c>
      <c r="C2402" s="2">
        <v>137</v>
      </c>
      <c r="D2402" s="2" t="s">
        <v>3227</v>
      </c>
      <c r="E2402" s="2" t="s">
        <v>1422</v>
      </c>
      <c r="F2402" s="2">
        <v>2</v>
      </c>
      <c r="G2402" s="2" t="s">
        <v>7</v>
      </c>
      <c r="H2402" s="2">
        <v>70825</v>
      </c>
      <c r="I2402" s="3">
        <v>0.56909948493784701</v>
      </c>
      <c r="J2402" s="2">
        <v>124451</v>
      </c>
      <c r="K2402" s="2">
        <v>265166</v>
      </c>
    </row>
    <row r="2403" spans="1:11" x14ac:dyDescent="0.3">
      <c r="A2403" s="2">
        <v>23</v>
      </c>
      <c r="B2403" s="2" t="s">
        <v>491</v>
      </c>
      <c r="C2403" s="2">
        <v>137</v>
      </c>
      <c r="D2403" s="2" t="s">
        <v>3227</v>
      </c>
      <c r="E2403" s="2" t="s">
        <v>1424</v>
      </c>
      <c r="F2403" s="2">
        <v>3</v>
      </c>
      <c r="G2403" s="2" t="s">
        <v>1023</v>
      </c>
      <c r="H2403" s="2">
        <v>3803</v>
      </c>
      <c r="I2403" s="3">
        <v>3.0558211665635472E-2</v>
      </c>
      <c r="J2403" s="2">
        <v>124451</v>
      </c>
      <c r="K2403" s="2">
        <v>265166</v>
      </c>
    </row>
    <row r="2404" spans="1:11" x14ac:dyDescent="0.3">
      <c r="A2404" s="2">
        <v>23</v>
      </c>
      <c r="B2404" s="2" t="s">
        <v>491</v>
      </c>
      <c r="C2404" s="2">
        <v>137</v>
      </c>
      <c r="D2404" s="2" t="s">
        <v>3227</v>
      </c>
      <c r="E2404" s="2" t="s">
        <v>1433</v>
      </c>
      <c r="F2404" s="2">
        <v>4</v>
      </c>
      <c r="G2404" s="2" t="s">
        <v>19</v>
      </c>
      <c r="H2404" s="2">
        <v>141</v>
      </c>
      <c r="I2404" s="3">
        <v>1.1329760307269528E-3</v>
      </c>
      <c r="J2404" s="2">
        <v>124451</v>
      </c>
      <c r="K2404" s="2">
        <v>265166</v>
      </c>
    </row>
    <row r="2405" spans="1:11" x14ac:dyDescent="0.3">
      <c r="A2405" s="2">
        <v>23</v>
      </c>
      <c r="B2405" s="2" t="s">
        <v>491</v>
      </c>
      <c r="C2405" s="2">
        <v>137</v>
      </c>
      <c r="D2405" s="2" t="s">
        <v>3227</v>
      </c>
      <c r="E2405" s="2" t="str">
        <f>"NOTA"&amp;B2405</f>
        <v>NOTABhiwandi</v>
      </c>
      <c r="F2405" s="2">
        <v>5</v>
      </c>
      <c r="G2405" s="2" t="s">
        <v>22</v>
      </c>
      <c r="H2405" s="2">
        <v>788</v>
      </c>
      <c r="I2405" s="3">
        <v>6.3318093064740335E-3</v>
      </c>
      <c r="J2405" s="2">
        <v>124451</v>
      </c>
      <c r="K2405" s="2">
        <v>265166</v>
      </c>
    </row>
    <row r="2406" spans="1:11" x14ac:dyDescent="0.3">
      <c r="A2406" s="2">
        <v>23</v>
      </c>
      <c r="B2406" s="2" t="s">
        <v>491</v>
      </c>
      <c r="C2406" s="2">
        <v>137</v>
      </c>
      <c r="D2406" s="2" t="s">
        <v>3227</v>
      </c>
      <c r="E2406" s="2" t="s">
        <v>1432</v>
      </c>
      <c r="F2406" s="2">
        <v>6</v>
      </c>
      <c r="G2406" s="2" t="s">
        <v>19</v>
      </c>
      <c r="H2406" s="2">
        <v>175</v>
      </c>
      <c r="I2406" s="3">
        <v>1.4061759246611115E-3</v>
      </c>
      <c r="J2406" s="2">
        <v>124451</v>
      </c>
      <c r="K2406" s="2">
        <v>265166</v>
      </c>
    </row>
    <row r="2407" spans="1:11" x14ac:dyDescent="0.3">
      <c r="A2407" s="2">
        <v>23</v>
      </c>
      <c r="B2407" s="2" t="s">
        <v>491</v>
      </c>
      <c r="C2407" s="2">
        <v>137</v>
      </c>
      <c r="D2407" s="2" t="s">
        <v>3227</v>
      </c>
      <c r="E2407" s="2" t="s">
        <v>1435</v>
      </c>
      <c r="F2407" s="2">
        <v>7</v>
      </c>
      <c r="G2407" s="2" t="s">
        <v>19</v>
      </c>
      <c r="H2407" s="2">
        <v>189</v>
      </c>
      <c r="I2407" s="3">
        <v>1.5186699986340006E-3</v>
      </c>
      <c r="J2407" s="2">
        <v>124451</v>
      </c>
      <c r="K2407" s="2">
        <v>265166</v>
      </c>
    </row>
    <row r="2408" spans="1:11" x14ac:dyDescent="0.3">
      <c r="A2408" s="2">
        <v>23</v>
      </c>
      <c r="B2408" s="2" t="s">
        <v>491</v>
      </c>
      <c r="C2408" s="2">
        <v>137</v>
      </c>
      <c r="D2408" s="2" t="s">
        <v>3227</v>
      </c>
      <c r="E2408" s="2" t="s">
        <v>1423</v>
      </c>
      <c r="F2408" s="2">
        <v>8</v>
      </c>
      <c r="G2408" s="2" t="s">
        <v>1053</v>
      </c>
      <c r="H2408" s="2">
        <v>305</v>
      </c>
      <c r="I2408" s="3">
        <v>2.450763754409366E-3</v>
      </c>
      <c r="J2408" s="2">
        <v>124451</v>
      </c>
      <c r="K2408" s="2">
        <v>265166</v>
      </c>
    </row>
    <row r="2409" spans="1:11" x14ac:dyDescent="0.3">
      <c r="A2409" s="2">
        <v>23</v>
      </c>
      <c r="B2409" s="2" t="s">
        <v>491</v>
      </c>
      <c r="C2409" s="2">
        <v>137</v>
      </c>
      <c r="D2409" s="2" t="s">
        <v>3227</v>
      </c>
      <c r="E2409" s="2" t="s">
        <v>1434</v>
      </c>
      <c r="F2409" s="2">
        <v>9</v>
      </c>
      <c r="G2409" s="2" t="s">
        <v>19</v>
      </c>
      <c r="H2409" s="2">
        <v>110</v>
      </c>
      <c r="I2409" s="3">
        <v>8.8388200978698449E-4</v>
      </c>
      <c r="J2409" s="2">
        <v>124451</v>
      </c>
      <c r="K2409" s="2">
        <v>265166</v>
      </c>
    </row>
    <row r="2410" spans="1:11" x14ac:dyDescent="0.3">
      <c r="A2410" s="2">
        <v>23</v>
      </c>
      <c r="B2410" s="2" t="s">
        <v>491</v>
      </c>
      <c r="C2410" s="2">
        <v>137</v>
      </c>
      <c r="D2410" s="2" t="s">
        <v>3227</v>
      </c>
      <c r="E2410" s="2" t="s">
        <v>1426</v>
      </c>
      <c r="F2410" s="2">
        <v>10</v>
      </c>
      <c r="G2410" s="2" t="s">
        <v>31</v>
      </c>
      <c r="H2410" s="2">
        <v>685</v>
      </c>
      <c r="I2410" s="3">
        <v>5.5041743336734939E-3</v>
      </c>
      <c r="J2410" s="2">
        <v>124451</v>
      </c>
      <c r="K2410" s="2">
        <v>265166</v>
      </c>
    </row>
    <row r="2411" spans="1:11" x14ac:dyDescent="0.3">
      <c r="A2411" s="2">
        <v>23</v>
      </c>
      <c r="B2411" s="2" t="s">
        <v>491</v>
      </c>
      <c r="C2411" s="2">
        <v>137</v>
      </c>
      <c r="D2411" s="2" t="s">
        <v>3227</v>
      </c>
      <c r="E2411" s="2" t="s">
        <v>1429</v>
      </c>
      <c r="F2411" s="2">
        <v>11</v>
      </c>
      <c r="G2411" s="2" t="s">
        <v>1025</v>
      </c>
      <c r="H2411" s="2">
        <v>82</v>
      </c>
      <c r="I2411" s="3">
        <v>6.588938618412066E-4</v>
      </c>
      <c r="J2411" s="2">
        <v>124451</v>
      </c>
      <c r="K2411" s="2">
        <v>265166</v>
      </c>
    </row>
    <row r="2412" spans="1:11" x14ac:dyDescent="0.3">
      <c r="A2412" s="2">
        <v>23</v>
      </c>
      <c r="B2412" s="2" t="s">
        <v>491</v>
      </c>
      <c r="C2412" s="2">
        <v>137</v>
      </c>
      <c r="D2412" s="2" t="s">
        <v>3227</v>
      </c>
      <c r="E2412" s="2" t="s">
        <v>1431</v>
      </c>
      <c r="F2412" s="2">
        <v>12</v>
      </c>
      <c r="G2412" s="2" t="s">
        <v>19</v>
      </c>
      <c r="H2412" s="2">
        <v>87</v>
      </c>
      <c r="I2412" s="3">
        <v>6.99070316831524E-4</v>
      </c>
      <c r="J2412" s="2">
        <v>124451</v>
      </c>
      <c r="K2412" s="2">
        <v>265166</v>
      </c>
    </row>
    <row r="2413" spans="1:11" x14ac:dyDescent="0.3">
      <c r="A2413" s="2">
        <v>23</v>
      </c>
      <c r="B2413" s="2" t="s">
        <v>491</v>
      </c>
      <c r="C2413" s="2">
        <v>137</v>
      </c>
      <c r="D2413" s="2" t="s">
        <v>3227</v>
      </c>
      <c r="E2413" s="2" t="s">
        <v>503</v>
      </c>
      <c r="F2413" s="2">
        <v>13</v>
      </c>
      <c r="G2413" s="2" t="s">
        <v>19</v>
      </c>
      <c r="H2413" s="2">
        <v>75</v>
      </c>
      <c r="I2413" s="3">
        <v>6.0264682485476216E-4</v>
      </c>
      <c r="J2413" s="2">
        <v>124451</v>
      </c>
      <c r="K2413" s="2">
        <v>265166</v>
      </c>
    </row>
    <row r="2414" spans="1:11" x14ac:dyDescent="0.3">
      <c r="A2414" s="2">
        <v>23</v>
      </c>
      <c r="B2414" s="2" t="s">
        <v>491</v>
      </c>
      <c r="C2414" s="2">
        <v>137</v>
      </c>
      <c r="D2414" s="2" t="s">
        <v>3227</v>
      </c>
      <c r="E2414" s="2" t="s">
        <v>1427</v>
      </c>
      <c r="F2414" s="2">
        <v>14</v>
      </c>
      <c r="G2414" s="2" t="s">
        <v>1428</v>
      </c>
      <c r="H2414" s="2">
        <v>59</v>
      </c>
      <c r="I2414" s="3">
        <v>4.7408216888574617E-4</v>
      </c>
      <c r="J2414" s="2">
        <v>124451</v>
      </c>
      <c r="K2414" s="2">
        <v>265166</v>
      </c>
    </row>
    <row r="2415" spans="1:11" x14ac:dyDescent="0.3">
      <c r="A2415" s="2">
        <v>23</v>
      </c>
      <c r="B2415" s="2" t="s">
        <v>491</v>
      </c>
      <c r="C2415" s="2">
        <v>137</v>
      </c>
      <c r="D2415" s="2" t="s">
        <v>3227</v>
      </c>
      <c r="E2415" s="2" t="s">
        <v>1430</v>
      </c>
      <c r="F2415" s="2">
        <v>15</v>
      </c>
      <c r="G2415" s="2" t="s">
        <v>19</v>
      </c>
      <c r="H2415" s="2">
        <v>58</v>
      </c>
      <c r="I2415" s="3">
        <v>4.660468778876827E-4</v>
      </c>
      <c r="J2415" s="2">
        <v>124451</v>
      </c>
      <c r="K2415" s="2">
        <v>265166</v>
      </c>
    </row>
    <row r="2416" spans="1:11" x14ac:dyDescent="0.3">
      <c r="A2416" s="2">
        <v>23</v>
      </c>
      <c r="B2416" s="2" t="s">
        <v>491</v>
      </c>
      <c r="C2416" s="2">
        <v>137</v>
      </c>
      <c r="D2416" s="2" t="s">
        <v>3227</v>
      </c>
      <c r="E2416" s="2" t="s">
        <v>1425</v>
      </c>
      <c r="F2416" s="2">
        <v>16</v>
      </c>
      <c r="G2416" s="2" t="s">
        <v>1368</v>
      </c>
      <c r="H2416" s="2">
        <v>51</v>
      </c>
      <c r="I2416" s="3">
        <v>4.0979984090123826E-4</v>
      </c>
      <c r="J2416" s="2">
        <v>124451</v>
      </c>
      <c r="K2416" s="2">
        <v>265166</v>
      </c>
    </row>
    <row r="2417" spans="1:11" x14ac:dyDescent="0.3">
      <c r="A2417" s="2">
        <v>23</v>
      </c>
      <c r="B2417" s="2" t="s">
        <v>491</v>
      </c>
      <c r="C2417" s="2">
        <v>138</v>
      </c>
      <c r="D2417" s="2" t="s">
        <v>3228</v>
      </c>
      <c r="E2417" s="2" t="s">
        <v>493</v>
      </c>
      <c r="F2417" s="2">
        <v>1</v>
      </c>
      <c r="G2417" s="2" t="s">
        <v>9</v>
      </c>
      <c r="H2417" s="2">
        <v>117440</v>
      </c>
      <c r="I2417" s="3">
        <v>0.62281571676309777</v>
      </c>
      <c r="J2417" s="2">
        <v>188563</v>
      </c>
      <c r="K2417" s="2">
        <v>438031</v>
      </c>
    </row>
    <row r="2418" spans="1:11" x14ac:dyDescent="0.3">
      <c r="A2418" s="2">
        <v>23</v>
      </c>
      <c r="B2418" s="2" t="s">
        <v>491</v>
      </c>
      <c r="C2418" s="2">
        <v>138</v>
      </c>
      <c r="D2418" s="2" t="s">
        <v>3228</v>
      </c>
      <c r="E2418" s="2" t="s">
        <v>1422</v>
      </c>
      <c r="F2418" s="2">
        <v>2</v>
      </c>
      <c r="G2418" s="2" t="s">
        <v>7</v>
      </c>
      <c r="H2418" s="2">
        <v>49385</v>
      </c>
      <c r="I2418" s="3">
        <v>0.26190185773455027</v>
      </c>
      <c r="J2418" s="2">
        <v>188563</v>
      </c>
      <c r="K2418" s="2">
        <v>438031</v>
      </c>
    </row>
    <row r="2419" spans="1:11" x14ac:dyDescent="0.3">
      <c r="A2419" s="2">
        <v>23</v>
      </c>
      <c r="B2419" s="2" t="s">
        <v>491</v>
      </c>
      <c r="C2419" s="2">
        <v>138</v>
      </c>
      <c r="D2419" s="2" t="s">
        <v>3228</v>
      </c>
      <c r="E2419" s="2" t="s">
        <v>1424</v>
      </c>
      <c r="F2419" s="2">
        <v>3</v>
      </c>
      <c r="G2419" s="2" t="s">
        <v>1023</v>
      </c>
      <c r="H2419" s="2">
        <v>15775</v>
      </c>
      <c r="I2419" s="3">
        <v>8.3659042335983202E-2</v>
      </c>
      <c r="J2419" s="2">
        <v>188563</v>
      </c>
      <c r="K2419" s="2">
        <v>438031</v>
      </c>
    </row>
    <row r="2420" spans="1:11" x14ac:dyDescent="0.3">
      <c r="A2420" s="2">
        <v>23</v>
      </c>
      <c r="B2420" s="2" t="s">
        <v>491</v>
      </c>
      <c r="C2420" s="2">
        <v>138</v>
      </c>
      <c r="D2420" s="2" t="s">
        <v>3228</v>
      </c>
      <c r="E2420" s="2" t="s">
        <v>1433</v>
      </c>
      <c r="F2420" s="2">
        <v>4</v>
      </c>
      <c r="G2420" s="2" t="s">
        <v>19</v>
      </c>
      <c r="H2420" s="2">
        <v>397</v>
      </c>
      <c r="I2420" s="3">
        <v>2.1053971351749812E-3</v>
      </c>
      <c r="J2420" s="2">
        <v>188563</v>
      </c>
      <c r="K2420" s="2">
        <v>438031</v>
      </c>
    </row>
    <row r="2421" spans="1:11" x14ac:dyDescent="0.3">
      <c r="A2421" s="2">
        <v>23</v>
      </c>
      <c r="B2421" s="2" t="s">
        <v>491</v>
      </c>
      <c r="C2421" s="2">
        <v>138</v>
      </c>
      <c r="D2421" s="2" t="s">
        <v>3228</v>
      </c>
      <c r="E2421" s="2" t="str">
        <f>"NOTA"&amp;B2421</f>
        <v>NOTABhiwandi</v>
      </c>
      <c r="F2421" s="2">
        <v>5</v>
      </c>
      <c r="G2421" s="2" t="s">
        <v>22</v>
      </c>
      <c r="H2421" s="2">
        <v>3370</v>
      </c>
      <c r="I2421" s="3">
        <v>1.7872010945943796E-2</v>
      </c>
      <c r="J2421" s="2">
        <v>188563</v>
      </c>
      <c r="K2421" s="2">
        <v>438031</v>
      </c>
    </row>
    <row r="2422" spans="1:11" x14ac:dyDescent="0.3">
      <c r="A2422" s="2">
        <v>23</v>
      </c>
      <c r="B2422" s="2" t="s">
        <v>491</v>
      </c>
      <c r="C2422" s="2">
        <v>138</v>
      </c>
      <c r="D2422" s="2" t="s">
        <v>3228</v>
      </c>
      <c r="E2422" s="2" t="s">
        <v>1432</v>
      </c>
      <c r="F2422" s="2">
        <v>6</v>
      </c>
      <c r="G2422" s="2" t="s">
        <v>19</v>
      </c>
      <c r="H2422" s="2">
        <v>215</v>
      </c>
      <c r="I2422" s="3">
        <v>1.1402024787471562E-3</v>
      </c>
      <c r="J2422" s="2">
        <v>188563</v>
      </c>
      <c r="K2422" s="2">
        <v>438031</v>
      </c>
    </row>
    <row r="2423" spans="1:11" x14ac:dyDescent="0.3">
      <c r="A2423" s="2">
        <v>23</v>
      </c>
      <c r="B2423" s="2" t="s">
        <v>491</v>
      </c>
      <c r="C2423" s="2">
        <v>138</v>
      </c>
      <c r="D2423" s="2" t="s">
        <v>3228</v>
      </c>
      <c r="E2423" s="2" t="s">
        <v>1435</v>
      </c>
      <c r="F2423" s="2">
        <v>7</v>
      </c>
      <c r="G2423" s="2" t="s">
        <v>19</v>
      </c>
      <c r="H2423" s="2">
        <v>258</v>
      </c>
      <c r="I2423" s="3">
        <v>1.3682429744965874E-3</v>
      </c>
      <c r="J2423" s="2">
        <v>188563</v>
      </c>
      <c r="K2423" s="2">
        <v>438031</v>
      </c>
    </row>
    <row r="2424" spans="1:11" x14ac:dyDescent="0.3">
      <c r="A2424" s="2">
        <v>23</v>
      </c>
      <c r="B2424" s="2" t="s">
        <v>491</v>
      </c>
      <c r="C2424" s="2">
        <v>138</v>
      </c>
      <c r="D2424" s="2" t="s">
        <v>3228</v>
      </c>
      <c r="E2424" s="2" t="s">
        <v>1423</v>
      </c>
      <c r="F2424" s="2">
        <v>8</v>
      </c>
      <c r="G2424" s="2" t="s">
        <v>1053</v>
      </c>
      <c r="H2424" s="2">
        <v>297</v>
      </c>
      <c r="I2424" s="3">
        <v>1.5750704008739784E-3</v>
      </c>
      <c r="J2424" s="2">
        <v>188563</v>
      </c>
      <c r="K2424" s="2">
        <v>438031</v>
      </c>
    </row>
    <row r="2425" spans="1:11" x14ac:dyDescent="0.3">
      <c r="A2425" s="2">
        <v>23</v>
      </c>
      <c r="B2425" s="2" t="s">
        <v>491</v>
      </c>
      <c r="C2425" s="2">
        <v>138</v>
      </c>
      <c r="D2425" s="2" t="s">
        <v>3228</v>
      </c>
      <c r="E2425" s="2" t="s">
        <v>1434</v>
      </c>
      <c r="F2425" s="2">
        <v>9</v>
      </c>
      <c r="G2425" s="2" t="s">
        <v>19</v>
      </c>
      <c r="H2425" s="2">
        <v>139</v>
      </c>
      <c r="I2425" s="3">
        <v>7.3715416067839394E-4</v>
      </c>
      <c r="J2425" s="2">
        <v>188563</v>
      </c>
      <c r="K2425" s="2">
        <v>438031</v>
      </c>
    </row>
    <row r="2426" spans="1:11" x14ac:dyDescent="0.3">
      <c r="A2426" s="2">
        <v>23</v>
      </c>
      <c r="B2426" s="2" t="s">
        <v>491</v>
      </c>
      <c r="C2426" s="2">
        <v>138</v>
      </c>
      <c r="D2426" s="2" t="s">
        <v>3228</v>
      </c>
      <c r="E2426" s="2" t="s">
        <v>1426</v>
      </c>
      <c r="F2426" s="2">
        <v>10</v>
      </c>
      <c r="G2426" s="2" t="s">
        <v>31</v>
      </c>
      <c r="H2426" s="2">
        <v>350</v>
      </c>
      <c r="I2426" s="3">
        <v>1.85614357005351E-3</v>
      </c>
      <c r="J2426" s="2">
        <v>188563</v>
      </c>
      <c r="K2426" s="2">
        <v>438031</v>
      </c>
    </row>
    <row r="2427" spans="1:11" x14ac:dyDescent="0.3">
      <c r="A2427" s="2">
        <v>23</v>
      </c>
      <c r="B2427" s="2" t="s">
        <v>491</v>
      </c>
      <c r="C2427" s="2">
        <v>138</v>
      </c>
      <c r="D2427" s="2" t="s">
        <v>3228</v>
      </c>
      <c r="E2427" s="2" t="s">
        <v>1429</v>
      </c>
      <c r="F2427" s="2">
        <v>11</v>
      </c>
      <c r="G2427" s="2" t="s">
        <v>1025</v>
      </c>
      <c r="H2427" s="2">
        <v>177</v>
      </c>
      <c r="I2427" s="3">
        <v>9.38678319712775E-4</v>
      </c>
      <c r="J2427" s="2">
        <v>188563</v>
      </c>
      <c r="K2427" s="2">
        <v>438031</v>
      </c>
    </row>
    <row r="2428" spans="1:11" x14ac:dyDescent="0.3">
      <c r="A2428" s="2">
        <v>23</v>
      </c>
      <c r="B2428" s="2" t="s">
        <v>491</v>
      </c>
      <c r="C2428" s="2">
        <v>138</v>
      </c>
      <c r="D2428" s="2" t="s">
        <v>3228</v>
      </c>
      <c r="E2428" s="2" t="s">
        <v>1431</v>
      </c>
      <c r="F2428" s="2">
        <v>12</v>
      </c>
      <c r="G2428" s="2" t="s">
        <v>19</v>
      </c>
      <c r="H2428" s="2">
        <v>267</v>
      </c>
      <c r="I2428" s="3">
        <v>1.4159723805836776E-3</v>
      </c>
      <c r="J2428" s="2">
        <v>188563</v>
      </c>
      <c r="K2428" s="2">
        <v>438031</v>
      </c>
    </row>
    <row r="2429" spans="1:11" x14ac:dyDescent="0.3">
      <c r="A2429" s="2">
        <v>23</v>
      </c>
      <c r="B2429" s="2" t="s">
        <v>491</v>
      </c>
      <c r="C2429" s="2">
        <v>138</v>
      </c>
      <c r="D2429" s="2" t="s">
        <v>3228</v>
      </c>
      <c r="E2429" s="2" t="s">
        <v>503</v>
      </c>
      <c r="F2429" s="2">
        <v>13</v>
      </c>
      <c r="G2429" s="2" t="s">
        <v>19</v>
      </c>
      <c r="H2429" s="2">
        <v>123</v>
      </c>
      <c r="I2429" s="3">
        <v>6.523018831902335E-4</v>
      </c>
      <c r="J2429" s="2">
        <v>188563</v>
      </c>
      <c r="K2429" s="2">
        <v>438031</v>
      </c>
    </row>
    <row r="2430" spans="1:11" x14ac:dyDescent="0.3">
      <c r="A2430" s="2">
        <v>23</v>
      </c>
      <c r="B2430" s="2" t="s">
        <v>491</v>
      </c>
      <c r="C2430" s="2">
        <v>138</v>
      </c>
      <c r="D2430" s="2" t="s">
        <v>3228</v>
      </c>
      <c r="E2430" s="2" t="s">
        <v>1427</v>
      </c>
      <c r="F2430" s="2">
        <v>14</v>
      </c>
      <c r="G2430" s="2" t="s">
        <v>1428</v>
      </c>
      <c r="H2430" s="2">
        <v>115</v>
      </c>
      <c r="I2430" s="3">
        <v>6.0987574444615323E-4</v>
      </c>
      <c r="J2430" s="2">
        <v>188563</v>
      </c>
      <c r="K2430" s="2">
        <v>438031</v>
      </c>
    </row>
    <row r="2431" spans="1:11" x14ac:dyDescent="0.3">
      <c r="A2431" s="2">
        <v>23</v>
      </c>
      <c r="B2431" s="2" t="s">
        <v>491</v>
      </c>
      <c r="C2431" s="2">
        <v>138</v>
      </c>
      <c r="D2431" s="2" t="s">
        <v>3228</v>
      </c>
      <c r="E2431" s="2" t="s">
        <v>1430</v>
      </c>
      <c r="F2431" s="2">
        <v>15</v>
      </c>
      <c r="G2431" s="2" t="s">
        <v>19</v>
      </c>
      <c r="H2431" s="2">
        <v>143</v>
      </c>
      <c r="I2431" s="3">
        <v>7.5836723005043402E-4</v>
      </c>
      <c r="J2431" s="2">
        <v>188563</v>
      </c>
      <c r="K2431" s="2">
        <v>438031</v>
      </c>
    </row>
    <row r="2432" spans="1:11" x14ac:dyDescent="0.3">
      <c r="A2432" s="2">
        <v>23</v>
      </c>
      <c r="B2432" s="2" t="s">
        <v>491</v>
      </c>
      <c r="C2432" s="2">
        <v>138</v>
      </c>
      <c r="D2432" s="2" t="s">
        <v>3228</v>
      </c>
      <c r="E2432" s="2" t="s">
        <v>1425</v>
      </c>
      <c r="F2432" s="2">
        <v>16</v>
      </c>
      <c r="G2432" s="2" t="s">
        <v>1368</v>
      </c>
      <c r="H2432" s="2">
        <v>112</v>
      </c>
      <c r="I2432" s="3">
        <v>5.9396594241712319E-4</v>
      </c>
      <c r="J2432" s="2">
        <v>188563</v>
      </c>
      <c r="K2432" s="2">
        <v>438031</v>
      </c>
    </row>
    <row r="2433" spans="1:11" x14ac:dyDescent="0.3">
      <c r="A2433" s="2">
        <v>23</v>
      </c>
      <c r="B2433" s="2" t="s">
        <v>491</v>
      </c>
      <c r="C2433" s="2">
        <v>139</v>
      </c>
      <c r="D2433" s="2" t="s">
        <v>3229</v>
      </c>
      <c r="E2433" s="2" t="s">
        <v>493</v>
      </c>
      <c r="F2433" s="2">
        <v>1</v>
      </c>
      <c r="G2433" s="2" t="s">
        <v>9</v>
      </c>
      <c r="H2433" s="2">
        <v>125250</v>
      </c>
      <c r="I2433" s="3">
        <v>0.57150288146961792</v>
      </c>
      <c r="J2433" s="2">
        <v>219159</v>
      </c>
      <c r="K2433" s="2">
        <v>386798</v>
      </c>
    </row>
    <row r="2434" spans="1:11" x14ac:dyDescent="0.3">
      <c r="A2434" s="2">
        <v>23</v>
      </c>
      <c r="B2434" s="2" t="s">
        <v>491</v>
      </c>
      <c r="C2434" s="2">
        <v>139</v>
      </c>
      <c r="D2434" s="2" t="s">
        <v>3229</v>
      </c>
      <c r="E2434" s="2" t="s">
        <v>1422</v>
      </c>
      <c r="F2434" s="2">
        <v>2</v>
      </c>
      <c r="G2434" s="2" t="s">
        <v>7</v>
      </c>
      <c r="H2434" s="2">
        <v>60896</v>
      </c>
      <c r="I2434" s="3">
        <v>0.27786219137703677</v>
      </c>
      <c r="J2434" s="2">
        <v>219159</v>
      </c>
      <c r="K2434" s="2">
        <v>386798</v>
      </c>
    </row>
    <row r="2435" spans="1:11" x14ac:dyDescent="0.3">
      <c r="A2435" s="2">
        <v>23</v>
      </c>
      <c r="B2435" s="2" t="s">
        <v>491</v>
      </c>
      <c r="C2435" s="2">
        <v>139</v>
      </c>
      <c r="D2435" s="2" t="s">
        <v>3229</v>
      </c>
      <c r="E2435" s="2" t="s">
        <v>1424</v>
      </c>
      <c r="F2435" s="2">
        <v>3</v>
      </c>
      <c r="G2435" s="2" t="s">
        <v>1023</v>
      </c>
      <c r="H2435" s="2">
        <v>14804</v>
      </c>
      <c r="I2435" s="3">
        <v>6.7549130996217358E-2</v>
      </c>
      <c r="J2435" s="2">
        <v>219159</v>
      </c>
      <c r="K2435" s="2">
        <v>386798</v>
      </c>
    </row>
    <row r="2436" spans="1:11" x14ac:dyDescent="0.3">
      <c r="A2436" s="2">
        <v>23</v>
      </c>
      <c r="B2436" s="2" t="s">
        <v>491</v>
      </c>
      <c r="C2436" s="2">
        <v>139</v>
      </c>
      <c r="D2436" s="2" t="s">
        <v>3229</v>
      </c>
      <c r="E2436" s="2" t="s">
        <v>1433</v>
      </c>
      <c r="F2436" s="2">
        <v>4</v>
      </c>
      <c r="G2436" s="2" t="s">
        <v>19</v>
      </c>
      <c r="H2436" s="2">
        <v>7908</v>
      </c>
      <c r="I2436" s="3">
        <v>3.6083391510273365E-2</v>
      </c>
      <c r="J2436" s="2">
        <v>219159</v>
      </c>
      <c r="K2436" s="2">
        <v>386798</v>
      </c>
    </row>
    <row r="2437" spans="1:11" x14ac:dyDescent="0.3">
      <c r="A2437" s="2">
        <v>23</v>
      </c>
      <c r="B2437" s="2" t="s">
        <v>491</v>
      </c>
      <c r="C2437" s="2">
        <v>139</v>
      </c>
      <c r="D2437" s="2" t="s">
        <v>3229</v>
      </c>
      <c r="E2437" s="2" t="str">
        <f>"NOTA"&amp;B2437</f>
        <v>NOTABhiwandi</v>
      </c>
      <c r="F2437" s="2">
        <v>5</v>
      </c>
      <c r="G2437" s="2" t="s">
        <v>22</v>
      </c>
      <c r="H2437" s="2">
        <v>4263</v>
      </c>
      <c r="I2437" s="3">
        <v>1.9451631007624603E-2</v>
      </c>
      <c r="J2437" s="2">
        <v>219159</v>
      </c>
      <c r="K2437" s="2">
        <v>386798</v>
      </c>
    </row>
    <row r="2438" spans="1:11" x14ac:dyDescent="0.3">
      <c r="A2438" s="2">
        <v>23</v>
      </c>
      <c r="B2438" s="2" t="s">
        <v>491</v>
      </c>
      <c r="C2438" s="2">
        <v>139</v>
      </c>
      <c r="D2438" s="2" t="s">
        <v>3229</v>
      </c>
      <c r="E2438" s="2" t="s">
        <v>1432</v>
      </c>
      <c r="F2438" s="2">
        <v>6</v>
      </c>
      <c r="G2438" s="2" t="s">
        <v>19</v>
      </c>
      <c r="H2438" s="2">
        <v>895</v>
      </c>
      <c r="I2438" s="3">
        <v>4.0837930452320009E-3</v>
      </c>
      <c r="J2438" s="2">
        <v>219159</v>
      </c>
      <c r="K2438" s="2">
        <v>386798</v>
      </c>
    </row>
    <row r="2439" spans="1:11" x14ac:dyDescent="0.3">
      <c r="A2439" s="2">
        <v>23</v>
      </c>
      <c r="B2439" s="2" t="s">
        <v>491</v>
      </c>
      <c r="C2439" s="2">
        <v>139</v>
      </c>
      <c r="D2439" s="2" t="s">
        <v>3229</v>
      </c>
      <c r="E2439" s="2" t="s">
        <v>1435</v>
      </c>
      <c r="F2439" s="2">
        <v>7</v>
      </c>
      <c r="G2439" s="2" t="s">
        <v>19</v>
      </c>
      <c r="H2439" s="2">
        <v>900</v>
      </c>
      <c r="I2439" s="3">
        <v>4.1066075315182131E-3</v>
      </c>
      <c r="J2439" s="2">
        <v>219159</v>
      </c>
      <c r="K2439" s="2">
        <v>386798</v>
      </c>
    </row>
    <row r="2440" spans="1:11" x14ac:dyDescent="0.3">
      <c r="A2440" s="2">
        <v>23</v>
      </c>
      <c r="B2440" s="2" t="s">
        <v>491</v>
      </c>
      <c r="C2440" s="2">
        <v>139</v>
      </c>
      <c r="D2440" s="2" t="s">
        <v>3229</v>
      </c>
      <c r="E2440" s="2" t="s">
        <v>1423</v>
      </c>
      <c r="F2440" s="2">
        <v>8</v>
      </c>
      <c r="G2440" s="2" t="s">
        <v>1053</v>
      </c>
      <c r="H2440" s="2">
        <v>855</v>
      </c>
      <c r="I2440" s="3">
        <v>3.9012771549423023E-3</v>
      </c>
      <c r="J2440" s="2">
        <v>219159</v>
      </c>
      <c r="K2440" s="2">
        <v>386798</v>
      </c>
    </row>
    <row r="2441" spans="1:11" x14ac:dyDescent="0.3">
      <c r="A2441" s="2">
        <v>23</v>
      </c>
      <c r="B2441" s="2" t="s">
        <v>491</v>
      </c>
      <c r="C2441" s="2">
        <v>139</v>
      </c>
      <c r="D2441" s="2" t="s">
        <v>3229</v>
      </c>
      <c r="E2441" s="2" t="s">
        <v>1434</v>
      </c>
      <c r="F2441" s="2">
        <v>9</v>
      </c>
      <c r="G2441" s="2" t="s">
        <v>19</v>
      </c>
      <c r="H2441" s="2">
        <v>761</v>
      </c>
      <c r="I2441" s="3">
        <v>3.4723648127615112E-3</v>
      </c>
      <c r="J2441" s="2">
        <v>219159</v>
      </c>
      <c r="K2441" s="2">
        <v>386798</v>
      </c>
    </row>
    <row r="2442" spans="1:11" x14ac:dyDescent="0.3">
      <c r="A2442" s="2">
        <v>23</v>
      </c>
      <c r="B2442" s="2" t="s">
        <v>491</v>
      </c>
      <c r="C2442" s="2">
        <v>139</v>
      </c>
      <c r="D2442" s="2" t="s">
        <v>3229</v>
      </c>
      <c r="E2442" s="2" t="s">
        <v>1426</v>
      </c>
      <c r="F2442" s="2">
        <v>10</v>
      </c>
      <c r="G2442" s="2" t="s">
        <v>31</v>
      </c>
      <c r="H2442" s="2">
        <v>308</v>
      </c>
      <c r="I2442" s="3">
        <v>1.4053723552306773E-3</v>
      </c>
      <c r="J2442" s="2">
        <v>219159</v>
      </c>
      <c r="K2442" s="2">
        <v>386798</v>
      </c>
    </row>
    <row r="2443" spans="1:11" x14ac:dyDescent="0.3">
      <c r="A2443" s="2">
        <v>23</v>
      </c>
      <c r="B2443" s="2" t="s">
        <v>491</v>
      </c>
      <c r="C2443" s="2">
        <v>139</v>
      </c>
      <c r="D2443" s="2" t="s">
        <v>3229</v>
      </c>
      <c r="E2443" s="2" t="s">
        <v>1429</v>
      </c>
      <c r="F2443" s="2">
        <v>11</v>
      </c>
      <c r="G2443" s="2" t="s">
        <v>1025</v>
      </c>
      <c r="H2443" s="2">
        <v>508</v>
      </c>
      <c r="I2443" s="3">
        <v>2.3179518066791692E-3</v>
      </c>
      <c r="J2443" s="2">
        <v>219159</v>
      </c>
      <c r="K2443" s="2">
        <v>386798</v>
      </c>
    </row>
    <row r="2444" spans="1:11" x14ac:dyDescent="0.3">
      <c r="A2444" s="2">
        <v>23</v>
      </c>
      <c r="B2444" s="2" t="s">
        <v>491</v>
      </c>
      <c r="C2444" s="2">
        <v>139</v>
      </c>
      <c r="D2444" s="2" t="s">
        <v>3229</v>
      </c>
      <c r="E2444" s="2" t="s">
        <v>1431</v>
      </c>
      <c r="F2444" s="2">
        <v>12</v>
      </c>
      <c r="G2444" s="2" t="s">
        <v>19</v>
      </c>
      <c r="H2444" s="2">
        <v>540</v>
      </c>
      <c r="I2444" s="3">
        <v>2.4639645189109276E-3</v>
      </c>
      <c r="J2444" s="2">
        <v>219159</v>
      </c>
      <c r="K2444" s="2">
        <v>386798</v>
      </c>
    </row>
    <row r="2445" spans="1:11" x14ac:dyDescent="0.3">
      <c r="A2445" s="2">
        <v>23</v>
      </c>
      <c r="B2445" s="2" t="s">
        <v>491</v>
      </c>
      <c r="C2445" s="2">
        <v>139</v>
      </c>
      <c r="D2445" s="2" t="s">
        <v>3229</v>
      </c>
      <c r="E2445" s="2" t="s">
        <v>503</v>
      </c>
      <c r="F2445" s="2">
        <v>13</v>
      </c>
      <c r="G2445" s="2" t="s">
        <v>19</v>
      </c>
      <c r="H2445" s="2">
        <v>455</v>
      </c>
      <c r="I2445" s="3">
        <v>2.0761182520453187E-3</v>
      </c>
      <c r="J2445" s="2">
        <v>219159</v>
      </c>
      <c r="K2445" s="2">
        <v>386798</v>
      </c>
    </row>
    <row r="2446" spans="1:11" x14ac:dyDescent="0.3">
      <c r="A2446" s="2">
        <v>23</v>
      </c>
      <c r="B2446" s="2" t="s">
        <v>491</v>
      </c>
      <c r="C2446" s="2">
        <v>139</v>
      </c>
      <c r="D2446" s="2" t="s">
        <v>3229</v>
      </c>
      <c r="E2446" s="2" t="s">
        <v>1427</v>
      </c>
      <c r="F2446" s="2">
        <v>14</v>
      </c>
      <c r="G2446" s="2" t="s">
        <v>1428</v>
      </c>
      <c r="H2446" s="2">
        <v>316</v>
      </c>
      <c r="I2446" s="3">
        <v>1.4418755332886168E-3</v>
      </c>
      <c r="J2446" s="2">
        <v>219159</v>
      </c>
      <c r="K2446" s="2">
        <v>386798</v>
      </c>
    </row>
    <row r="2447" spans="1:11" x14ac:dyDescent="0.3">
      <c r="A2447" s="2">
        <v>23</v>
      </c>
      <c r="B2447" s="2" t="s">
        <v>491</v>
      </c>
      <c r="C2447" s="2">
        <v>139</v>
      </c>
      <c r="D2447" s="2" t="s">
        <v>3229</v>
      </c>
      <c r="E2447" s="2" t="s">
        <v>1430</v>
      </c>
      <c r="F2447" s="2">
        <v>15</v>
      </c>
      <c r="G2447" s="2" t="s">
        <v>19</v>
      </c>
      <c r="H2447" s="2">
        <v>275</v>
      </c>
      <c r="I2447" s="3">
        <v>1.2547967457416762E-3</v>
      </c>
      <c r="J2447" s="2">
        <v>219159</v>
      </c>
      <c r="K2447" s="2">
        <v>386798</v>
      </c>
    </row>
    <row r="2448" spans="1:11" x14ac:dyDescent="0.3">
      <c r="A2448" s="2">
        <v>23</v>
      </c>
      <c r="B2448" s="2" t="s">
        <v>491</v>
      </c>
      <c r="C2448" s="2">
        <v>139</v>
      </c>
      <c r="D2448" s="2" t="s">
        <v>3229</v>
      </c>
      <c r="E2448" s="2" t="s">
        <v>1425</v>
      </c>
      <c r="F2448" s="2">
        <v>16</v>
      </c>
      <c r="G2448" s="2" t="s">
        <v>1368</v>
      </c>
      <c r="H2448" s="2">
        <v>225</v>
      </c>
      <c r="I2448" s="3">
        <v>1.0266518828795533E-3</v>
      </c>
      <c r="J2448" s="2">
        <v>219159</v>
      </c>
      <c r="K2448" s="2">
        <v>386798</v>
      </c>
    </row>
    <row r="2449" spans="1:11" x14ac:dyDescent="0.3">
      <c r="A2449" s="2">
        <v>24</v>
      </c>
      <c r="B2449" s="2" t="s">
        <v>506</v>
      </c>
      <c r="C2449" s="2">
        <v>140</v>
      </c>
      <c r="D2449" s="2" t="s">
        <v>3230</v>
      </c>
      <c r="E2449" s="2" t="s">
        <v>1438</v>
      </c>
      <c r="F2449" s="2">
        <v>1</v>
      </c>
      <c r="G2449" s="2" t="s">
        <v>103</v>
      </c>
      <c r="H2449" s="2">
        <v>88810</v>
      </c>
      <c r="I2449" s="3">
        <v>0.60755527583187385</v>
      </c>
      <c r="J2449" s="2">
        <v>146176</v>
      </c>
      <c r="K2449" s="2">
        <v>308133</v>
      </c>
    </row>
    <row r="2450" spans="1:11" x14ac:dyDescent="0.3">
      <c r="A2450" s="2">
        <v>24</v>
      </c>
      <c r="B2450" s="2" t="s">
        <v>506</v>
      </c>
      <c r="C2450" s="2">
        <v>140</v>
      </c>
      <c r="D2450" s="2" t="s">
        <v>3230</v>
      </c>
      <c r="E2450" s="2" t="s">
        <v>1436</v>
      </c>
      <c r="F2450" s="2">
        <v>2</v>
      </c>
      <c r="G2450" s="2" t="s">
        <v>51</v>
      </c>
      <c r="H2450" s="2">
        <v>31143</v>
      </c>
      <c r="I2450" s="3">
        <v>0.21305139010507881</v>
      </c>
      <c r="J2450" s="2">
        <v>146176</v>
      </c>
      <c r="K2450" s="2">
        <v>308133</v>
      </c>
    </row>
    <row r="2451" spans="1:11" x14ac:dyDescent="0.3">
      <c r="A2451" s="2">
        <v>24</v>
      </c>
      <c r="B2451" s="2" t="s">
        <v>506</v>
      </c>
      <c r="C2451" s="2">
        <v>140</v>
      </c>
      <c r="D2451" s="2" t="s">
        <v>3230</v>
      </c>
      <c r="E2451" s="2" t="s">
        <v>1446</v>
      </c>
      <c r="F2451" s="2">
        <v>3</v>
      </c>
      <c r="G2451" s="2" t="s">
        <v>1023</v>
      </c>
      <c r="H2451" s="2">
        <v>16900</v>
      </c>
      <c r="I2451" s="3">
        <v>0.11561405429071804</v>
      </c>
      <c r="J2451" s="2">
        <v>146176</v>
      </c>
      <c r="K2451" s="2">
        <v>308133</v>
      </c>
    </row>
    <row r="2452" spans="1:11" x14ac:dyDescent="0.3">
      <c r="A2452" s="2">
        <v>24</v>
      </c>
      <c r="B2452" s="2" t="s">
        <v>506</v>
      </c>
      <c r="C2452" s="2">
        <v>140</v>
      </c>
      <c r="D2452" s="2" t="s">
        <v>3230</v>
      </c>
      <c r="E2452" s="2" t="str">
        <f>"NOTA"&amp;B2452</f>
        <v>NOTAKalyan</v>
      </c>
      <c r="F2452" s="2">
        <v>4</v>
      </c>
      <c r="G2452" s="2" t="s">
        <v>22</v>
      </c>
      <c r="H2452" s="2">
        <v>2192</v>
      </c>
      <c r="I2452" s="3">
        <v>1.4995621716287216E-2</v>
      </c>
      <c r="J2452" s="2">
        <v>146176</v>
      </c>
      <c r="K2452" s="2">
        <v>308133</v>
      </c>
    </row>
    <row r="2453" spans="1:11" x14ac:dyDescent="0.3">
      <c r="A2453" s="2">
        <v>24</v>
      </c>
      <c r="B2453" s="2" t="s">
        <v>506</v>
      </c>
      <c r="C2453" s="2">
        <v>140</v>
      </c>
      <c r="D2453" s="2" t="s">
        <v>3230</v>
      </c>
      <c r="E2453" s="2" t="s">
        <v>1437</v>
      </c>
      <c r="F2453" s="2">
        <v>5</v>
      </c>
      <c r="G2453" s="2" t="s">
        <v>11</v>
      </c>
      <c r="H2453" s="2">
        <v>1983</v>
      </c>
      <c r="I2453" s="3">
        <v>1.3565838441330998E-2</v>
      </c>
      <c r="J2453" s="2">
        <v>146176</v>
      </c>
      <c r="K2453" s="2">
        <v>308133</v>
      </c>
    </row>
    <row r="2454" spans="1:11" x14ac:dyDescent="0.3">
      <c r="A2454" s="2">
        <v>24</v>
      </c>
      <c r="B2454" s="2" t="s">
        <v>506</v>
      </c>
      <c r="C2454" s="2">
        <v>140</v>
      </c>
      <c r="D2454" s="2" t="s">
        <v>3230</v>
      </c>
      <c r="E2454" s="2" t="s">
        <v>1444</v>
      </c>
      <c r="F2454" s="2">
        <v>6</v>
      </c>
      <c r="G2454" s="2" t="s">
        <v>1051</v>
      </c>
      <c r="H2454" s="2">
        <v>628</v>
      </c>
      <c r="I2454" s="3">
        <v>4.2961908931698775E-3</v>
      </c>
      <c r="J2454" s="2">
        <v>146176</v>
      </c>
      <c r="K2454" s="2">
        <v>308133</v>
      </c>
    </row>
    <row r="2455" spans="1:11" x14ac:dyDescent="0.3">
      <c r="A2455" s="2">
        <v>24</v>
      </c>
      <c r="B2455" s="2" t="s">
        <v>506</v>
      </c>
      <c r="C2455" s="2">
        <v>140</v>
      </c>
      <c r="D2455" s="2" t="s">
        <v>3230</v>
      </c>
      <c r="E2455" s="2" t="s">
        <v>1439</v>
      </c>
      <c r="F2455" s="2">
        <v>7</v>
      </c>
      <c r="G2455" s="2" t="s">
        <v>15</v>
      </c>
      <c r="H2455" s="2">
        <v>561</v>
      </c>
      <c r="I2455" s="3">
        <v>3.8378393169877408E-3</v>
      </c>
      <c r="J2455" s="2">
        <v>146176</v>
      </c>
      <c r="K2455" s="2">
        <v>308133</v>
      </c>
    </row>
    <row r="2456" spans="1:11" x14ac:dyDescent="0.3">
      <c r="A2456" s="2">
        <v>24</v>
      </c>
      <c r="B2456" s="2" t="s">
        <v>506</v>
      </c>
      <c r="C2456" s="2">
        <v>140</v>
      </c>
      <c r="D2456" s="2" t="s">
        <v>3230</v>
      </c>
      <c r="E2456" s="2" t="s">
        <v>1463</v>
      </c>
      <c r="F2456" s="2">
        <v>7</v>
      </c>
      <c r="G2456" s="2" t="s">
        <v>19</v>
      </c>
      <c r="H2456" s="2">
        <v>229</v>
      </c>
      <c r="I2456" s="3">
        <v>1.5666046409807356E-3</v>
      </c>
      <c r="J2456" s="2">
        <v>146176</v>
      </c>
      <c r="K2456" s="2">
        <v>308133</v>
      </c>
    </row>
    <row r="2457" spans="1:11" x14ac:dyDescent="0.3">
      <c r="A2457" s="2">
        <v>24</v>
      </c>
      <c r="B2457" s="2" t="s">
        <v>506</v>
      </c>
      <c r="C2457" s="2">
        <v>140</v>
      </c>
      <c r="D2457" s="2" t="s">
        <v>3230</v>
      </c>
      <c r="E2457" s="2" t="s">
        <v>1452</v>
      </c>
      <c r="F2457" s="2">
        <v>8</v>
      </c>
      <c r="G2457" s="2" t="s">
        <v>19</v>
      </c>
      <c r="H2457" s="2">
        <v>433</v>
      </c>
      <c r="I2457" s="3">
        <v>2.9621825744308231E-3</v>
      </c>
      <c r="J2457" s="2">
        <v>146176</v>
      </c>
      <c r="K2457" s="2">
        <v>308133</v>
      </c>
    </row>
    <row r="2458" spans="1:11" x14ac:dyDescent="0.3">
      <c r="A2458" s="2">
        <v>24</v>
      </c>
      <c r="B2458" s="2" t="s">
        <v>506</v>
      </c>
      <c r="C2458" s="2">
        <v>140</v>
      </c>
      <c r="D2458" s="2" t="s">
        <v>3230</v>
      </c>
      <c r="E2458" s="2" t="s">
        <v>1455</v>
      </c>
      <c r="F2458" s="2">
        <v>9</v>
      </c>
      <c r="G2458" s="2" t="s">
        <v>19</v>
      </c>
      <c r="H2458" s="2">
        <v>296</v>
      </c>
      <c r="I2458" s="3">
        <v>2.024956217162872E-3</v>
      </c>
      <c r="J2458" s="2">
        <v>146176</v>
      </c>
      <c r="K2458" s="2">
        <v>308133</v>
      </c>
    </row>
    <row r="2459" spans="1:11" x14ac:dyDescent="0.3">
      <c r="A2459" s="2">
        <v>24</v>
      </c>
      <c r="B2459" s="2" t="s">
        <v>506</v>
      </c>
      <c r="C2459" s="2">
        <v>140</v>
      </c>
      <c r="D2459" s="2" t="s">
        <v>3230</v>
      </c>
      <c r="E2459" s="2" t="s">
        <v>1453</v>
      </c>
      <c r="F2459" s="2">
        <v>10</v>
      </c>
      <c r="G2459" s="2" t="s">
        <v>19</v>
      </c>
      <c r="H2459" s="2">
        <v>244</v>
      </c>
      <c r="I2459" s="3">
        <v>1.6692206654991242E-3</v>
      </c>
      <c r="J2459" s="2">
        <v>146176</v>
      </c>
      <c r="K2459" s="2">
        <v>308133</v>
      </c>
    </row>
    <row r="2460" spans="1:11" x14ac:dyDescent="0.3">
      <c r="A2460" s="2">
        <v>24</v>
      </c>
      <c r="B2460" s="2" t="s">
        <v>506</v>
      </c>
      <c r="C2460" s="2">
        <v>140</v>
      </c>
      <c r="D2460" s="2" t="s">
        <v>3230</v>
      </c>
      <c r="E2460" s="2" t="s">
        <v>1442</v>
      </c>
      <c r="F2460" s="2">
        <v>11</v>
      </c>
      <c r="G2460" s="2" t="s">
        <v>359</v>
      </c>
      <c r="H2460" s="2">
        <v>265</v>
      </c>
      <c r="I2460" s="3">
        <v>1.8128830998248686E-3</v>
      </c>
      <c r="J2460" s="2">
        <v>146176</v>
      </c>
      <c r="K2460" s="2">
        <v>308133</v>
      </c>
    </row>
    <row r="2461" spans="1:11" x14ac:dyDescent="0.3">
      <c r="A2461" s="2">
        <v>24</v>
      </c>
      <c r="B2461" s="2" t="s">
        <v>506</v>
      </c>
      <c r="C2461" s="2">
        <v>140</v>
      </c>
      <c r="D2461" s="2" t="s">
        <v>3230</v>
      </c>
      <c r="E2461" s="2" t="s">
        <v>1450</v>
      </c>
      <c r="F2461" s="2">
        <v>12</v>
      </c>
      <c r="G2461" s="2" t="s">
        <v>19</v>
      </c>
      <c r="H2461" s="2">
        <v>203</v>
      </c>
      <c r="I2461" s="3">
        <v>1.3887368651488616E-3</v>
      </c>
      <c r="J2461" s="2">
        <v>146176</v>
      </c>
      <c r="K2461" s="2">
        <v>308133</v>
      </c>
    </row>
    <row r="2462" spans="1:11" x14ac:dyDescent="0.3">
      <c r="A2462" s="2">
        <v>24</v>
      </c>
      <c r="B2462" s="2" t="s">
        <v>506</v>
      </c>
      <c r="C2462" s="2">
        <v>140</v>
      </c>
      <c r="D2462" s="2" t="s">
        <v>3230</v>
      </c>
      <c r="E2462" s="2" t="s">
        <v>1462</v>
      </c>
      <c r="F2462" s="2">
        <v>14</v>
      </c>
      <c r="G2462" s="2" t="s">
        <v>19</v>
      </c>
      <c r="H2462" s="2">
        <v>97</v>
      </c>
      <c r="I2462" s="3">
        <v>6.6358362521891422E-4</v>
      </c>
      <c r="J2462" s="2">
        <v>146176</v>
      </c>
      <c r="K2462" s="2">
        <v>308133</v>
      </c>
    </row>
    <row r="2463" spans="1:11" x14ac:dyDescent="0.3">
      <c r="A2463" s="2">
        <v>24</v>
      </c>
      <c r="B2463" s="2" t="s">
        <v>506</v>
      </c>
      <c r="C2463" s="2">
        <v>140</v>
      </c>
      <c r="D2463" s="2" t="s">
        <v>3230</v>
      </c>
      <c r="E2463" s="2" t="s">
        <v>1447</v>
      </c>
      <c r="F2463" s="2">
        <v>15</v>
      </c>
      <c r="G2463" s="2" t="s">
        <v>109</v>
      </c>
      <c r="H2463" s="2">
        <v>252</v>
      </c>
      <c r="I2463" s="3">
        <v>1.7239492119089316E-3</v>
      </c>
      <c r="J2463" s="2">
        <v>146176</v>
      </c>
      <c r="K2463" s="2">
        <v>308133</v>
      </c>
    </row>
    <row r="2464" spans="1:11" x14ac:dyDescent="0.3">
      <c r="A2464" s="2">
        <v>24</v>
      </c>
      <c r="B2464" s="2" t="s">
        <v>506</v>
      </c>
      <c r="C2464" s="2">
        <v>140</v>
      </c>
      <c r="D2464" s="2" t="s">
        <v>3230</v>
      </c>
      <c r="E2464" s="2" t="s">
        <v>1448</v>
      </c>
      <c r="F2464" s="2">
        <v>16</v>
      </c>
      <c r="G2464" s="2" t="s">
        <v>502</v>
      </c>
      <c r="H2464" s="2">
        <v>250</v>
      </c>
      <c r="I2464" s="3">
        <v>1.7102670753064799E-3</v>
      </c>
      <c r="J2464" s="2">
        <v>146176</v>
      </c>
      <c r="K2464" s="2">
        <v>308133</v>
      </c>
    </row>
    <row r="2465" spans="1:11" x14ac:dyDescent="0.3">
      <c r="A2465" s="2">
        <v>24</v>
      </c>
      <c r="B2465" s="2" t="s">
        <v>506</v>
      </c>
      <c r="C2465" s="2">
        <v>140</v>
      </c>
      <c r="D2465" s="2" t="s">
        <v>3230</v>
      </c>
      <c r="E2465" s="2" t="s">
        <v>1443</v>
      </c>
      <c r="F2465" s="2">
        <v>17</v>
      </c>
      <c r="G2465" s="2" t="s">
        <v>1049</v>
      </c>
      <c r="H2465" s="2">
        <v>194</v>
      </c>
      <c r="I2465" s="3">
        <v>1.3271672504378284E-3</v>
      </c>
      <c r="J2465" s="2">
        <v>146176</v>
      </c>
      <c r="K2465" s="2">
        <v>308133</v>
      </c>
    </row>
    <row r="2466" spans="1:11" x14ac:dyDescent="0.3">
      <c r="A2466" s="2">
        <v>24</v>
      </c>
      <c r="B2466" s="2" t="s">
        <v>506</v>
      </c>
      <c r="C2466" s="2">
        <v>140</v>
      </c>
      <c r="D2466" s="2" t="s">
        <v>3230</v>
      </c>
      <c r="E2466" s="2" t="s">
        <v>1451</v>
      </c>
      <c r="F2466" s="2">
        <v>18</v>
      </c>
      <c r="G2466" s="2" t="s">
        <v>19</v>
      </c>
      <c r="H2466" s="2">
        <v>177</v>
      </c>
      <c r="I2466" s="3">
        <v>1.2108690893169877E-3</v>
      </c>
      <c r="J2466" s="2">
        <v>146176</v>
      </c>
      <c r="K2466" s="2">
        <v>308133</v>
      </c>
    </row>
    <row r="2467" spans="1:11" x14ac:dyDescent="0.3">
      <c r="A2467" s="2">
        <v>24</v>
      </c>
      <c r="B2467" s="2" t="s">
        <v>506</v>
      </c>
      <c r="C2467" s="2">
        <v>140</v>
      </c>
      <c r="D2467" s="2" t="s">
        <v>3230</v>
      </c>
      <c r="E2467" s="2" t="s">
        <v>1445</v>
      </c>
      <c r="F2467" s="2">
        <v>19</v>
      </c>
      <c r="G2467" s="2" t="s">
        <v>1368</v>
      </c>
      <c r="H2467" s="2">
        <v>200</v>
      </c>
      <c r="I2467" s="3">
        <v>1.3682136602451839E-3</v>
      </c>
      <c r="J2467" s="2">
        <v>146176</v>
      </c>
      <c r="K2467" s="2">
        <v>308133</v>
      </c>
    </row>
    <row r="2468" spans="1:11" x14ac:dyDescent="0.3">
      <c r="A2468" s="2">
        <v>24</v>
      </c>
      <c r="B2468" s="2" t="s">
        <v>506</v>
      </c>
      <c r="C2468" s="2">
        <v>140</v>
      </c>
      <c r="D2468" s="2" t="s">
        <v>3230</v>
      </c>
      <c r="E2468" s="2" t="s">
        <v>1440</v>
      </c>
      <c r="F2468" s="2">
        <v>20</v>
      </c>
      <c r="G2468" s="2" t="s">
        <v>1441</v>
      </c>
      <c r="H2468" s="2">
        <v>166</v>
      </c>
      <c r="I2468" s="3">
        <v>1.1356173380035026E-3</v>
      </c>
      <c r="J2468" s="2">
        <v>146176</v>
      </c>
      <c r="K2468" s="2">
        <v>308133</v>
      </c>
    </row>
    <row r="2469" spans="1:11" x14ac:dyDescent="0.3">
      <c r="A2469" s="2">
        <v>24</v>
      </c>
      <c r="B2469" s="2" t="s">
        <v>506</v>
      </c>
      <c r="C2469" s="2">
        <v>140</v>
      </c>
      <c r="D2469" s="2" t="s">
        <v>3230</v>
      </c>
      <c r="E2469" s="2" t="s">
        <v>1464</v>
      </c>
      <c r="F2469" s="2">
        <v>21</v>
      </c>
      <c r="G2469" s="2" t="s">
        <v>19</v>
      </c>
      <c r="H2469" s="2">
        <v>158</v>
      </c>
      <c r="I2469" s="3">
        <v>1.0808887915936952E-3</v>
      </c>
      <c r="J2469" s="2">
        <v>146176</v>
      </c>
      <c r="K2469" s="2">
        <v>308133</v>
      </c>
    </row>
    <row r="2470" spans="1:11" x14ac:dyDescent="0.3">
      <c r="A2470" s="2">
        <v>24</v>
      </c>
      <c r="B2470" s="2" t="s">
        <v>506</v>
      </c>
      <c r="C2470" s="2">
        <v>140</v>
      </c>
      <c r="D2470" s="2" t="s">
        <v>3230</v>
      </c>
      <c r="E2470" s="2" t="s">
        <v>1461</v>
      </c>
      <c r="F2470" s="2">
        <v>22</v>
      </c>
      <c r="G2470" s="2" t="s">
        <v>19</v>
      </c>
      <c r="H2470" s="2">
        <v>131</v>
      </c>
      <c r="I2470" s="3">
        <v>8.9617994746059543E-4</v>
      </c>
      <c r="J2470" s="2">
        <v>146176</v>
      </c>
      <c r="K2470" s="2">
        <v>308133</v>
      </c>
    </row>
    <row r="2471" spans="1:11" x14ac:dyDescent="0.3">
      <c r="A2471" s="2">
        <v>24</v>
      </c>
      <c r="B2471" s="2" t="s">
        <v>506</v>
      </c>
      <c r="C2471" s="2">
        <v>140</v>
      </c>
      <c r="D2471" s="2" t="s">
        <v>3230</v>
      </c>
      <c r="E2471" s="2" t="s">
        <v>1449</v>
      </c>
      <c r="F2471" s="2">
        <v>23</v>
      </c>
      <c r="G2471" s="2" t="s">
        <v>1053</v>
      </c>
      <c r="H2471" s="2">
        <v>143</v>
      </c>
      <c r="I2471" s="3">
        <v>9.7827276707530657E-4</v>
      </c>
      <c r="J2471" s="2">
        <v>146176</v>
      </c>
      <c r="K2471" s="2">
        <v>308133</v>
      </c>
    </row>
    <row r="2472" spans="1:11" x14ac:dyDescent="0.3">
      <c r="A2472" s="2">
        <v>24</v>
      </c>
      <c r="B2472" s="2" t="s">
        <v>506</v>
      </c>
      <c r="C2472" s="2">
        <v>140</v>
      </c>
      <c r="D2472" s="2" t="s">
        <v>3230</v>
      </c>
      <c r="E2472" s="2" t="s">
        <v>1457</v>
      </c>
      <c r="F2472" s="2">
        <v>24</v>
      </c>
      <c r="G2472" s="2" t="s">
        <v>19</v>
      </c>
      <c r="H2472" s="2">
        <v>125</v>
      </c>
      <c r="I2472" s="3">
        <v>8.5513353765323996E-4</v>
      </c>
      <c r="J2472" s="2">
        <v>146176</v>
      </c>
      <c r="K2472" s="2">
        <v>308133</v>
      </c>
    </row>
    <row r="2473" spans="1:11" x14ac:dyDescent="0.3">
      <c r="A2473" s="2">
        <v>24</v>
      </c>
      <c r="B2473" s="2" t="s">
        <v>506</v>
      </c>
      <c r="C2473" s="2">
        <v>140</v>
      </c>
      <c r="D2473" s="2" t="s">
        <v>3230</v>
      </c>
      <c r="E2473" s="2" t="s">
        <v>1454</v>
      </c>
      <c r="F2473" s="2">
        <v>25</v>
      </c>
      <c r="G2473" s="2" t="s">
        <v>19</v>
      </c>
      <c r="H2473" s="2">
        <v>98</v>
      </c>
      <c r="I2473" s="3">
        <v>6.7042469352014006E-4</v>
      </c>
      <c r="J2473" s="2">
        <v>146176</v>
      </c>
      <c r="K2473" s="2">
        <v>308133</v>
      </c>
    </row>
    <row r="2474" spans="1:11" x14ac:dyDescent="0.3">
      <c r="A2474" s="2">
        <v>24</v>
      </c>
      <c r="B2474" s="2" t="s">
        <v>506</v>
      </c>
      <c r="C2474" s="2">
        <v>140</v>
      </c>
      <c r="D2474" s="2" t="s">
        <v>3230</v>
      </c>
      <c r="E2474" s="2" t="s">
        <v>1460</v>
      </c>
      <c r="F2474" s="2">
        <v>26</v>
      </c>
      <c r="G2474" s="2" t="s">
        <v>19</v>
      </c>
      <c r="H2474" s="2">
        <v>76</v>
      </c>
      <c r="I2474" s="3">
        <v>5.1992119089316988E-4</v>
      </c>
      <c r="J2474" s="2">
        <v>146176</v>
      </c>
      <c r="K2474" s="2">
        <v>308133</v>
      </c>
    </row>
    <row r="2475" spans="1:11" x14ac:dyDescent="0.3">
      <c r="A2475" s="2">
        <v>24</v>
      </c>
      <c r="B2475" s="2" t="s">
        <v>506</v>
      </c>
      <c r="C2475" s="2">
        <v>140</v>
      </c>
      <c r="D2475" s="2" t="s">
        <v>3230</v>
      </c>
      <c r="E2475" s="2" t="s">
        <v>1456</v>
      </c>
      <c r="F2475" s="2">
        <v>27</v>
      </c>
      <c r="G2475" s="2" t="s">
        <v>19</v>
      </c>
      <c r="H2475" s="2">
        <v>58</v>
      </c>
      <c r="I2475" s="3">
        <v>3.9678196147110333E-4</v>
      </c>
      <c r="J2475" s="2">
        <v>146176</v>
      </c>
      <c r="K2475" s="2">
        <v>308133</v>
      </c>
    </row>
    <row r="2476" spans="1:11" x14ac:dyDescent="0.3">
      <c r="A2476" s="2">
        <v>24</v>
      </c>
      <c r="B2476" s="2" t="s">
        <v>506</v>
      </c>
      <c r="C2476" s="2">
        <v>140</v>
      </c>
      <c r="D2476" s="2" t="s">
        <v>3230</v>
      </c>
      <c r="E2476" s="2" t="s">
        <v>1459</v>
      </c>
      <c r="F2476" s="2">
        <v>28</v>
      </c>
      <c r="G2476" s="2" t="s">
        <v>19</v>
      </c>
      <c r="H2476" s="2">
        <v>76</v>
      </c>
      <c r="I2476" s="3">
        <v>5.1992119089316988E-4</v>
      </c>
      <c r="J2476" s="2">
        <v>146176</v>
      </c>
      <c r="K2476" s="2">
        <v>308133</v>
      </c>
    </row>
    <row r="2477" spans="1:11" x14ac:dyDescent="0.3">
      <c r="A2477" s="2">
        <v>24</v>
      </c>
      <c r="B2477" s="2" t="s">
        <v>506</v>
      </c>
      <c r="C2477" s="2">
        <v>140</v>
      </c>
      <c r="D2477" s="2" t="s">
        <v>3230</v>
      </c>
      <c r="E2477" s="2" t="s">
        <v>1458</v>
      </c>
      <c r="F2477" s="2">
        <v>29</v>
      </c>
      <c r="G2477" s="2" t="s">
        <v>19</v>
      </c>
      <c r="H2477" s="2">
        <v>88</v>
      </c>
      <c r="I2477" s="3">
        <v>6.0201401050788091E-4</v>
      </c>
      <c r="J2477" s="2">
        <v>146176</v>
      </c>
      <c r="K2477" s="2">
        <v>308133</v>
      </c>
    </row>
    <row r="2478" spans="1:11" x14ac:dyDescent="0.3">
      <c r="A2478" s="2">
        <v>24</v>
      </c>
      <c r="B2478" s="2" t="s">
        <v>506</v>
      </c>
      <c r="C2478" s="2">
        <v>141</v>
      </c>
      <c r="D2478" s="2" t="s">
        <v>3231</v>
      </c>
      <c r="E2478" s="2" t="s">
        <v>1438</v>
      </c>
      <c r="F2478" s="2">
        <v>1</v>
      </c>
      <c r="G2478" s="2" t="s">
        <v>103</v>
      </c>
      <c r="H2478" s="2">
        <v>73345</v>
      </c>
      <c r="I2478" s="3">
        <v>0.67416401639796308</v>
      </c>
      <c r="J2478" s="2">
        <v>108794</v>
      </c>
      <c r="K2478" s="2">
        <v>226314</v>
      </c>
    </row>
    <row r="2479" spans="1:11" x14ac:dyDescent="0.3">
      <c r="A2479" s="2">
        <v>24</v>
      </c>
      <c r="B2479" s="2" t="s">
        <v>506</v>
      </c>
      <c r="C2479" s="2">
        <v>141</v>
      </c>
      <c r="D2479" s="2" t="s">
        <v>3231</v>
      </c>
      <c r="E2479" s="2" t="s">
        <v>1436</v>
      </c>
      <c r="F2479" s="2">
        <v>2</v>
      </c>
      <c r="G2479" s="2" t="s">
        <v>51</v>
      </c>
      <c r="H2479" s="2">
        <v>15564</v>
      </c>
      <c r="I2479" s="3">
        <v>0.14305935989117047</v>
      </c>
      <c r="J2479" s="2">
        <v>108794</v>
      </c>
      <c r="K2479" s="2">
        <v>226314</v>
      </c>
    </row>
    <row r="2480" spans="1:11" x14ac:dyDescent="0.3">
      <c r="A2480" s="2">
        <v>24</v>
      </c>
      <c r="B2480" s="2" t="s">
        <v>506</v>
      </c>
      <c r="C2480" s="2">
        <v>141</v>
      </c>
      <c r="D2480" s="2" t="s">
        <v>3231</v>
      </c>
      <c r="E2480" s="2" t="s">
        <v>1446</v>
      </c>
      <c r="F2480" s="2">
        <v>3</v>
      </c>
      <c r="G2480" s="2" t="s">
        <v>1023</v>
      </c>
      <c r="H2480" s="2">
        <v>12415</v>
      </c>
      <c r="I2480" s="3">
        <v>0.1141147489751273</v>
      </c>
      <c r="J2480" s="2">
        <v>108794</v>
      </c>
      <c r="K2480" s="2">
        <v>226314</v>
      </c>
    </row>
    <row r="2481" spans="1:11" x14ac:dyDescent="0.3">
      <c r="A2481" s="2">
        <v>24</v>
      </c>
      <c r="B2481" s="2" t="s">
        <v>506</v>
      </c>
      <c r="C2481" s="2">
        <v>141</v>
      </c>
      <c r="D2481" s="2" t="s">
        <v>3231</v>
      </c>
      <c r="E2481" s="2" t="str">
        <f>"NOTA"&amp;B2481</f>
        <v>NOTAKalyan</v>
      </c>
      <c r="F2481" s="2">
        <v>4</v>
      </c>
      <c r="G2481" s="2" t="s">
        <v>22</v>
      </c>
      <c r="H2481" s="2">
        <v>1738</v>
      </c>
      <c r="I2481" s="3">
        <v>1.5975145688181334E-2</v>
      </c>
      <c r="J2481" s="2">
        <v>108794</v>
      </c>
      <c r="K2481" s="2">
        <v>226314</v>
      </c>
    </row>
    <row r="2482" spans="1:11" x14ac:dyDescent="0.3">
      <c r="A2482" s="2">
        <v>24</v>
      </c>
      <c r="B2482" s="2" t="s">
        <v>506</v>
      </c>
      <c r="C2482" s="2">
        <v>141</v>
      </c>
      <c r="D2482" s="2" t="s">
        <v>3231</v>
      </c>
      <c r="E2482" s="2" t="s">
        <v>1437</v>
      </c>
      <c r="F2482" s="2">
        <v>5</v>
      </c>
      <c r="G2482" s="2" t="s">
        <v>11</v>
      </c>
      <c r="H2482" s="2">
        <v>1817</v>
      </c>
      <c r="I2482" s="3">
        <v>1.6701288674007757E-2</v>
      </c>
      <c r="J2482" s="2">
        <v>108794</v>
      </c>
      <c r="K2482" s="2">
        <v>226314</v>
      </c>
    </row>
    <row r="2483" spans="1:11" x14ac:dyDescent="0.3">
      <c r="A2483" s="2">
        <v>24</v>
      </c>
      <c r="B2483" s="2" t="s">
        <v>506</v>
      </c>
      <c r="C2483" s="2">
        <v>141</v>
      </c>
      <c r="D2483" s="2" t="s">
        <v>3231</v>
      </c>
      <c r="E2483" s="2" t="s">
        <v>1444</v>
      </c>
      <c r="F2483" s="2">
        <v>6</v>
      </c>
      <c r="G2483" s="2" t="s">
        <v>1051</v>
      </c>
      <c r="H2483" s="2">
        <v>474</v>
      </c>
      <c r="I2483" s="3">
        <v>4.3568579149585451E-3</v>
      </c>
      <c r="J2483" s="2">
        <v>108794</v>
      </c>
      <c r="K2483" s="2">
        <v>226314</v>
      </c>
    </row>
    <row r="2484" spans="1:11" x14ac:dyDescent="0.3">
      <c r="A2484" s="2">
        <v>24</v>
      </c>
      <c r="B2484" s="2" t="s">
        <v>506</v>
      </c>
      <c r="C2484" s="2">
        <v>141</v>
      </c>
      <c r="D2484" s="2" t="s">
        <v>3231</v>
      </c>
      <c r="E2484" s="2" t="s">
        <v>1439</v>
      </c>
      <c r="F2484" s="2">
        <v>7</v>
      </c>
      <c r="G2484" s="2" t="s">
        <v>15</v>
      </c>
      <c r="H2484" s="2">
        <v>403</v>
      </c>
      <c r="I2484" s="3">
        <v>3.7042483960512528E-3</v>
      </c>
      <c r="J2484" s="2">
        <v>108794</v>
      </c>
      <c r="K2484" s="2">
        <v>226314</v>
      </c>
    </row>
    <row r="2485" spans="1:11" x14ac:dyDescent="0.3">
      <c r="A2485" s="2">
        <v>24</v>
      </c>
      <c r="B2485" s="2" t="s">
        <v>506</v>
      </c>
      <c r="C2485" s="2">
        <v>141</v>
      </c>
      <c r="D2485" s="2" t="s">
        <v>3231</v>
      </c>
      <c r="E2485" s="2" t="s">
        <v>1463</v>
      </c>
      <c r="F2485" s="2">
        <v>7</v>
      </c>
      <c r="G2485" s="2" t="s">
        <v>19</v>
      </c>
      <c r="H2485" s="2">
        <v>116</v>
      </c>
      <c r="I2485" s="3">
        <v>1.0662352703274078E-3</v>
      </c>
      <c r="J2485" s="2">
        <v>108794</v>
      </c>
      <c r="K2485" s="2">
        <v>226314</v>
      </c>
    </row>
    <row r="2486" spans="1:11" x14ac:dyDescent="0.3">
      <c r="A2486" s="2">
        <v>24</v>
      </c>
      <c r="B2486" s="2" t="s">
        <v>506</v>
      </c>
      <c r="C2486" s="2">
        <v>141</v>
      </c>
      <c r="D2486" s="2" t="s">
        <v>3231</v>
      </c>
      <c r="E2486" s="2" t="s">
        <v>1452</v>
      </c>
      <c r="F2486" s="2">
        <v>8</v>
      </c>
      <c r="G2486" s="2" t="s">
        <v>19</v>
      </c>
      <c r="H2486" s="2">
        <v>292</v>
      </c>
      <c r="I2486" s="3">
        <v>2.6839715425483021E-3</v>
      </c>
      <c r="J2486" s="2">
        <v>108794</v>
      </c>
      <c r="K2486" s="2">
        <v>226314</v>
      </c>
    </row>
    <row r="2487" spans="1:11" x14ac:dyDescent="0.3">
      <c r="A2487" s="2">
        <v>24</v>
      </c>
      <c r="B2487" s="2" t="s">
        <v>506</v>
      </c>
      <c r="C2487" s="2">
        <v>141</v>
      </c>
      <c r="D2487" s="2" t="s">
        <v>3231</v>
      </c>
      <c r="E2487" s="2" t="s">
        <v>1455</v>
      </c>
      <c r="F2487" s="2">
        <v>9</v>
      </c>
      <c r="G2487" s="2" t="s">
        <v>19</v>
      </c>
      <c r="H2487" s="2">
        <v>242</v>
      </c>
      <c r="I2487" s="3">
        <v>2.2243873743037299E-3</v>
      </c>
      <c r="J2487" s="2">
        <v>108794</v>
      </c>
      <c r="K2487" s="2">
        <v>226314</v>
      </c>
    </row>
    <row r="2488" spans="1:11" x14ac:dyDescent="0.3">
      <c r="A2488" s="2">
        <v>24</v>
      </c>
      <c r="B2488" s="2" t="s">
        <v>506</v>
      </c>
      <c r="C2488" s="2">
        <v>141</v>
      </c>
      <c r="D2488" s="2" t="s">
        <v>3231</v>
      </c>
      <c r="E2488" s="2" t="s">
        <v>1453</v>
      </c>
      <c r="F2488" s="2">
        <v>10</v>
      </c>
      <c r="G2488" s="2" t="s">
        <v>19</v>
      </c>
      <c r="H2488" s="2">
        <v>162</v>
      </c>
      <c r="I2488" s="3">
        <v>1.4890527051124142E-3</v>
      </c>
      <c r="J2488" s="2">
        <v>108794</v>
      </c>
      <c r="K2488" s="2">
        <v>226314</v>
      </c>
    </row>
    <row r="2489" spans="1:11" x14ac:dyDescent="0.3">
      <c r="A2489" s="2">
        <v>24</v>
      </c>
      <c r="B2489" s="2" t="s">
        <v>506</v>
      </c>
      <c r="C2489" s="2">
        <v>141</v>
      </c>
      <c r="D2489" s="2" t="s">
        <v>3231</v>
      </c>
      <c r="E2489" s="2" t="s">
        <v>1442</v>
      </c>
      <c r="F2489" s="2">
        <v>11</v>
      </c>
      <c r="G2489" s="2" t="s">
        <v>359</v>
      </c>
      <c r="H2489" s="2">
        <v>176</v>
      </c>
      <c r="I2489" s="3">
        <v>1.6177362722208945E-3</v>
      </c>
      <c r="J2489" s="2">
        <v>108794</v>
      </c>
      <c r="K2489" s="2">
        <v>226314</v>
      </c>
    </row>
    <row r="2490" spans="1:11" x14ac:dyDescent="0.3">
      <c r="A2490" s="2">
        <v>24</v>
      </c>
      <c r="B2490" s="2" t="s">
        <v>506</v>
      </c>
      <c r="C2490" s="2">
        <v>141</v>
      </c>
      <c r="D2490" s="2" t="s">
        <v>3231</v>
      </c>
      <c r="E2490" s="2" t="s">
        <v>1450</v>
      </c>
      <c r="F2490" s="2">
        <v>12</v>
      </c>
      <c r="G2490" s="2" t="s">
        <v>19</v>
      </c>
      <c r="H2490" s="2">
        <v>138</v>
      </c>
      <c r="I2490" s="3">
        <v>1.2684523043550195E-3</v>
      </c>
      <c r="J2490" s="2">
        <v>108794</v>
      </c>
      <c r="K2490" s="2">
        <v>226314</v>
      </c>
    </row>
    <row r="2491" spans="1:11" x14ac:dyDescent="0.3">
      <c r="A2491" s="2">
        <v>24</v>
      </c>
      <c r="B2491" s="2" t="s">
        <v>506</v>
      </c>
      <c r="C2491" s="2">
        <v>141</v>
      </c>
      <c r="D2491" s="2" t="s">
        <v>3231</v>
      </c>
      <c r="E2491" s="2" t="s">
        <v>1462</v>
      </c>
      <c r="F2491" s="2">
        <v>14</v>
      </c>
      <c r="G2491" s="2" t="s">
        <v>19</v>
      </c>
      <c r="H2491" s="2">
        <v>82</v>
      </c>
      <c r="I2491" s="3">
        <v>7.5371803592109857E-4</v>
      </c>
      <c r="J2491" s="2">
        <v>108794</v>
      </c>
      <c r="K2491" s="2">
        <v>226314</v>
      </c>
    </row>
    <row r="2492" spans="1:11" x14ac:dyDescent="0.3">
      <c r="A2492" s="2">
        <v>24</v>
      </c>
      <c r="B2492" s="2" t="s">
        <v>506</v>
      </c>
      <c r="C2492" s="2">
        <v>141</v>
      </c>
      <c r="D2492" s="2" t="s">
        <v>3231</v>
      </c>
      <c r="E2492" s="2" t="s">
        <v>1447</v>
      </c>
      <c r="F2492" s="2">
        <v>15</v>
      </c>
      <c r="G2492" s="2" t="s">
        <v>109</v>
      </c>
      <c r="H2492" s="2">
        <v>179</v>
      </c>
      <c r="I2492" s="3">
        <v>1.645311322315569E-3</v>
      </c>
      <c r="J2492" s="2">
        <v>108794</v>
      </c>
      <c r="K2492" s="2">
        <v>226314</v>
      </c>
    </row>
    <row r="2493" spans="1:11" x14ac:dyDescent="0.3">
      <c r="A2493" s="2">
        <v>24</v>
      </c>
      <c r="B2493" s="2" t="s">
        <v>506</v>
      </c>
      <c r="C2493" s="2">
        <v>141</v>
      </c>
      <c r="D2493" s="2" t="s">
        <v>3231</v>
      </c>
      <c r="E2493" s="2" t="s">
        <v>1448</v>
      </c>
      <c r="F2493" s="2">
        <v>16</v>
      </c>
      <c r="G2493" s="2" t="s">
        <v>502</v>
      </c>
      <c r="H2493" s="2">
        <v>180</v>
      </c>
      <c r="I2493" s="3">
        <v>1.6545030056804603E-3</v>
      </c>
      <c r="J2493" s="2">
        <v>108794</v>
      </c>
      <c r="K2493" s="2">
        <v>226314</v>
      </c>
    </row>
    <row r="2494" spans="1:11" x14ac:dyDescent="0.3">
      <c r="A2494" s="2">
        <v>24</v>
      </c>
      <c r="B2494" s="2" t="s">
        <v>506</v>
      </c>
      <c r="C2494" s="2">
        <v>141</v>
      </c>
      <c r="D2494" s="2" t="s">
        <v>3231</v>
      </c>
      <c r="E2494" s="2" t="s">
        <v>1443</v>
      </c>
      <c r="F2494" s="2">
        <v>17</v>
      </c>
      <c r="G2494" s="2" t="s">
        <v>1049</v>
      </c>
      <c r="H2494" s="2">
        <v>147</v>
      </c>
      <c r="I2494" s="3">
        <v>1.3511774546390426E-3</v>
      </c>
      <c r="J2494" s="2">
        <v>108794</v>
      </c>
      <c r="K2494" s="2">
        <v>226314</v>
      </c>
    </row>
    <row r="2495" spans="1:11" x14ac:dyDescent="0.3">
      <c r="A2495" s="2">
        <v>24</v>
      </c>
      <c r="B2495" s="2" t="s">
        <v>506</v>
      </c>
      <c r="C2495" s="2">
        <v>141</v>
      </c>
      <c r="D2495" s="2" t="s">
        <v>3231</v>
      </c>
      <c r="E2495" s="2" t="s">
        <v>1451</v>
      </c>
      <c r="F2495" s="2">
        <v>18</v>
      </c>
      <c r="G2495" s="2" t="s">
        <v>19</v>
      </c>
      <c r="H2495" s="2">
        <v>148</v>
      </c>
      <c r="I2495" s="3">
        <v>1.360369138003934E-3</v>
      </c>
      <c r="J2495" s="2">
        <v>108794</v>
      </c>
      <c r="K2495" s="2">
        <v>226314</v>
      </c>
    </row>
    <row r="2496" spans="1:11" x14ac:dyDescent="0.3">
      <c r="A2496" s="2">
        <v>24</v>
      </c>
      <c r="B2496" s="2" t="s">
        <v>506</v>
      </c>
      <c r="C2496" s="2">
        <v>141</v>
      </c>
      <c r="D2496" s="2" t="s">
        <v>3231</v>
      </c>
      <c r="E2496" s="2" t="s">
        <v>1445</v>
      </c>
      <c r="F2496" s="2">
        <v>19</v>
      </c>
      <c r="G2496" s="2" t="s">
        <v>1368</v>
      </c>
      <c r="H2496" s="2">
        <v>149</v>
      </c>
      <c r="I2496" s="3">
        <v>1.3695608213688255E-3</v>
      </c>
      <c r="J2496" s="2">
        <v>108794</v>
      </c>
      <c r="K2496" s="2">
        <v>226314</v>
      </c>
    </row>
    <row r="2497" spans="1:11" x14ac:dyDescent="0.3">
      <c r="A2497" s="2">
        <v>24</v>
      </c>
      <c r="B2497" s="2" t="s">
        <v>506</v>
      </c>
      <c r="C2497" s="2">
        <v>141</v>
      </c>
      <c r="D2497" s="2" t="s">
        <v>3231</v>
      </c>
      <c r="E2497" s="2" t="s">
        <v>1440</v>
      </c>
      <c r="F2497" s="2">
        <v>20</v>
      </c>
      <c r="G2497" s="2" t="s">
        <v>1441</v>
      </c>
      <c r="H2497" s="2">
        <v>101</v>
      </c>
      <c r="I2497" s="3">
        <v>9.2836001985403609E-4</v>
      </c>
      <c r="J2497" s="2">
        <v>108794</v>
      </c>
      <c r="K2497" s="2">
        <v>226314</v>
      </c>
    </row>
    <row r="2498" spans="1:11" x14ac:dyDescent="0.3">
      <c r="A2498" s="2">
        <v>24</v>
      </c>
      <c r="B2498" s="2" t="s">
        <v>506</v>
      </c>
      <c r="C2498" s="2">
        <v>141</v>
      </c>
      <c r="D2498" s="2" t="s">
        <v>3231</v>
      </c>
      <c r="E2498" s="2" t="s">
        <v>1464</v>
      </c>
      <c r="F2498" s="2">
        <v>21</v>
      </c>
      <c r="G2498" s="2" t="s">
        <v>19</v>
      </c>
      <c r="H2498" s="2">
        <v>110</v>
      </c>
      <c r="I2498" s="3">
        <v>1.0110851701380591E-3</v>
      </c>
      <c r="J2498" s="2">
        <v>108794</v>
      </c>
      <c r="K2498" s="2">
        <v>226314</v>
      </c>
    </row>
    <row r="2499" spans="1:11" x14ac:dyDescent="0.3">
      <c r="A2499" s="2">
        <v>24</v>
      </c>
      <c r="B2499" s="2" t="s">
        <v>506</v>
      </c>
      <c r="C2499" s="2">
        <v>141</v>
      </c>
      <c r="D2499" s="2" t="s">
        <v>3231</v>
      </c>
      <c r="E2499" s="2" t="s">
        <v>1461</v>
      </c>
      <c r="F2499" s="2">
        <v>22</v>
      </c>
      <c r="G2499" s="2" t="s">
        <v>19</v>
      </c>
      <c r="H2499" s="2">
        <v>121</v>
      </c>
      <c r="I2499" s="3">
        <v>1.112193687151865E-3</v>
      </c>
      <c r="J2499" s="2">
        <v>108794</v>
      </c>
      <c r="K2499" s="2">
        <v>226314</v>
      </c>
    </row>
    <row r="2500" spans="1:11" x14ac:dyDescent="0.3">
      <c r="A2500" s="2">
        <v>24</v>
      </c>
      <c r="B2500" s="2" t="s">
        <v>506</v>
      </c>
      <c r="C2500" s="2">
        <v>141</v>
      </c>
      <c r="D2500" s="2" t="s">
        <v>3231</v>
      </c>
      <c r="E2500" s="2" t="s">
        <v>1449</v>
      </c>
      <c r="F2500" s="2">
        <v>23</v>
      </c>
      <c r="G2500" s="2" t="s">
        <v>1053</v>
      </c>
      <c r="H2500" s="2">
        <v>197</v>
      </c>
      <c r="I2500" s="3">
        <v>1.8107616228836148E-3</v>
      </c>
      <c r="J2500" s="2">
        <v>108794</v>
      </c>
      <c r="K2500" s="2">
        <v>226314</v>
      </c>
    </row>
    <row r="2501" spans="1:11" x14ac:dyDescent="0.3">
      <c r="A2501" s="2">
        <v>24</v>
      </c>
      <c r="B2501" s="2" t="s">
        <v>506</v>
      </c>
      <c r="C2501" s="2">
        <v>141</v>
      </c>
      <c r="D2501" s="2" t="s">
        <v>3231</v>
      </c>
      <c r="E2501" s="2" t="s">
        <v>1457</v>
      </c>
      <c r="F2501" s="2">
        <v>24</v>
      </c>
      <c r="G2501" s="2" t="s">
        <v>19</v>
      </c>
      <c r="H2501" s="2">
        <v>144</v>
      </c>
      <c r="I2501" s="3">
        <v>1.3236024045443682E-3</v>
      </c>
      <c r="J2501" s="2">
        <v>108794</v>
      </c>
      <c r="K2501" s="2">
        <v>226314</v>
      </c>
    </row>
    <row r="2502" spans="1:11" x14ac:dyDescent="0.3">
      <c r="A2502" s="2">
        <v>24</v>
      </c>
      <c r="B2502" s="2" t="s">
        <v>506</v>
      </c>
      <c r="C2502" s="2">
        <v>141</v>
      </c>
      <c r="D2502" s="2" t="s">
        <v>3231</v>
      </c>
      <c r="E2502" s="2" t="s">
        <v>1454</v>
      </c>
      <c r="F2502" s="2">
        <v>25</v>
      </c>
      <c r="G2502" s="2" t="s">
        <v>19</v>
      </c>
      <c r="H2502" s="2">
        <v>90</v>
      </c>
      <c r="I2502" s="3">
        <v>8.2725150284023016E-4</v>
      </c>
      <c r="J2502" s="2">
        <v>108794</v>
      </c>
      <c r="K2502" s="2">
        <v>226314</v>
      </c>
    </row>
    <row r="2503" spans="1:11" x14ac:dyDescent="0.3">
      <c r="A2503" s="2">
        <v>24</v>
      </c>
      <c r="B2503" s="2" t="s">
        <v>506</v>
      </c>
      <c r="C2503" s="2">
        <v>141</v>
      </c>
      <c r="D2503" s="2" t="s">
        <v>3231</v>
      </c>
      <c r="E2503" s="2" t="s">
        <v>1460</v>
      </c>
      <c r="F2503" s="2">
        <v>26</v>
      </c>
      <c r="G2503" s="2" t="s">
        <v>19</v>
      </c>
      <c r="H2503" s="2">
        <v>80</v>
      </c>
      <c r="I2503" s="3">
        <v>7.3533466919131567E-4</v>
      </c>
      <c r="J2503" s="2">
        <v>108794</v>
      </c>
      <c r="K2503" s="2">
        <v>226314</v>
      </c>
    </row>
    <row r="2504" spans="1:11" x14ac:dyDescent="0.3">
      <c r="A2504" s="2">
        <v>24</v>
      </c>
      <c r="B2504" s="2" t="s">
        <v>506</v>
      </c>
      <c r="C2504" s="2">
        <v>141</v>
      </c>
      <c r="D2504" s="2" t="s">
        <v>3231</v>
      </c>
      <c r="E2504" s="2" t="s">
        <v>1456</v>
      </c>
      <c r="F2504" s="2">
        <v>27</v>
      </c>
      <c r="G2504" s="2" t="s">
        <v>19</v>
      </c>
      <c r="H2504" s="2">
        <v>73</v>
      </c>
      <c r="I2504" s="3">
        <v>6.7099288563707553E-4</v>
      </c>
      <c r="J2504" s="2">
        <v>108794</v>
      </c>
      <c r="K2504" s="2">
        <v>226314</v>
      </c>
    </row>
    <row r="2505" spans="1:11" x14ac:dyDescent="0.3">
      <c r="A2505" s="2">
        <v>24</v>
      </c>
      <c r="B2505" s="2" t="s">
        <v>506</v>
      </c>
      <c r="C2505" s="2">
        <v>141</v>
      </c>
      <c r="D2505" s="2" t="s">
        <v>3231</v>
      </c>
      <c r="E2505" s="2" t="s">
        <v>1459</v>
      </c>
      <c r="F2505" s="2">
        <v>28</v>
      </c>
      <c r="G2505" s="2" t="s">
        <v>19</v>
      </c>
      <c r="H2505" s="2">
        <v>49</v>
      </c>
      <c r="I2505" s="3">
        <v>4.5039248487968087E-4</v>
      </c>
      <c r="J2505" s="2">
        <v>108794</v>
      </c>
      <c r="K2505" s="2">
        <v>226314</v>
      </c>
    </row>
    <row r="2506" spans="1:11" x14ac:dyDescent="0.3">
      <c r="A2506" s="2">
        <v>24</v>
      </c>
      <c r="B2506" s="2" t="s">
        <v>506</v>
      </c>
      <c r="C2506" s="2">
        <v>141</v>
      </c>
      <c r="D2506" s="2" t="s">
        <v>3231</v>
      </c>
      <c r="E2506" s="2" t="s">
        <v>1458</v>
      </c>
      <c r="F2506" s="2">
        <v>29</v>
      </c>
      <c r="G2506" s="2" t="s">
        <v>19</v>
      </c>
      <c r="H2506" s="2">
        <v>62</v>
      </c>
      <c r="I2506" s="3">
        <v>5.6988436862326971E-4</v>
      </c>
      <c r="J2506" s="2">
        <v>108794</v>
      </c>
      <c r="K2506" s="2">
        <v>226314</v>
      </c>
    </row>
    <row r="2507" spans="1:11" x14ac:dyDescent="0.3">
      <c r="A2507" s="2">
        <v>24</v>
      </c>
      <c r="B2507" s="2" t="s">
        <v>506</v>
      </c>
      <c r="C2507" s="2">
        <v>142</v>
      </c>
      <c r="D2507" s="2" t="s">
        <v>3232</v>
      </c>
      <c r="E2507" s="2" t="s">
        <v>1438</v>
      </c>
      <c r="F2507" s="2">
        <v>1</v>
      </c>
      <c r="G2507" s="2" t="s">
        <v>103</v>
      </c>
      <c r="H2507" s="2">
        <v>89269</v>
      </c>
      <c r="I2507" s="3">
        <v>0.62362639281847077</v>
      </c>
      <c r="J2507" s="2">
        <v>143145</v>
      </c>
      <c r="K2507" s="2">
        <v>340309</v>
      </c>
    </row>
    <row r="2508" spans="1:11" x14ac:dyDescent="0.3">
      <c r="A2508" s="2">
        <v>24</v>
      </c>
      <c r="B2508" s="2" t="s">
        <v>506</v>
      </c>
      <c r="C2508" s="2">
        <v>142</v>
      </c>
      <c r="D2508" s="2" t="s">
        <v>3232</v>
      </c>
      <c r="E2508" s="2" t="s">
        <v>1436</v>
      </c>
      <c r="F2508" s="2">
        <v>2</v>
      </c>
      <c r="G2508" s="2" t="s">
        <v>51</v>
      </c>
      <c r="H2508" s="2">
        <v>27555</v>
      </c>
      <c r="I2508" s="3">
        <v>0.19249711830661217</v>
      </c>
      <c r="J2508" s="2">
        <v>143145</v>
      </c>
      <c r="K2508" s="2">
        <v>340309</v>
      </c>
    </row>
    <row r="2509" spans="1:11" x14ac:dyDescent="0.3">
      <c r="A2509" s="2">
        <v>24</v>
      </c>
      <c r="B2509" s="2" t="s">
        <v>506</v>
      </c>
      <c r="C2509" s="2">
        <v>142</v>
      </c>
      <c r="D2509" s="2" t="s">
        <v>3232</v>
      </c>
      <c r="E2509" s="2" t="s">
        <v>1446</v>
      </c>
      <c r="F2509" s="2">
        <v>3</v>
      </c>
      <c r="G2509" s="2" t="s">
        <v>1023</v>
      </c>
      <c r="H2509" s="2">
        <v>17997</v>
      </c>
      <c r="I2509" s="3">
        <v>0.12572566278947919</v>
      </c>
      <c r="J2509" s="2">
        <v>143145</v>
      </c>
      <c r="K2509" s="2">
        <v>340309</v>
      </c>
    </row>
    <row r="2510" spans="1:11" x14ac:dyDescent="0.3">
      <c r="A2510" s="2">
        <v>24</v>
      </c>
      <c r="B2510" s="2" t="s">
        <v>506</v>
      </c>
      <c r="C2510" s="2">
        <v>142</v>
      </c>
      <c r="D2510" s="2" t="s">
        <v>3232</v>
      </c>
      <c r="E2510" s="2" t="str">
        <f>"NOTA"&amp;B2510</f>
        <v>NOTAKalyan</v>
      </c>
      <c r="F2510" s="2">
        <v>4</v>
      </c>
      <c r="G2510" s="2" t="s">
        <v>22</v>
      </c>
      <c r="H2510" s="2">
        <v>2212</v>
      </c>
      <c r="I2510" s="3">
        <v>1.5452862482098571E-2</v>
      </c>
      <c r="J2510" s="2">
        <v>143145</v>
      </c>
      <c r="K2510" s="2">
        <v>340309</v>
      </c>
    </row>
    <row r="2511" spans="1:11" x14ac:dyDescent="0.3">
      <c r="A2511" s="2">
        <v>24</v>
      </c>
      <c r="B2511" s="2" t="s">
        <v>506</v>
      </c>
      <c r="C2511" s="2">
        <v>142</v>
      </c>
      <c r="D2511" s="2" t="s">
        <v>3232</v>
      </c>
      <c r="E2511" s="2" t="s">
        <v>1437</v>
      </c>
      <c r="F2511" s="2">
        <v>5</v>
      </c>
      <c r="G2511" s="2" t="s">
        <v>11</v>
      </c>
      <c r="H2511" s="2">
        <v>1452</v>
      </c>
      <c r="I2511" s="3">
        <v>1.0143560725138846E-2</v>
      </c>
      <c r="J2511" s="2">
        <v>143145</v>
      </c>
      <c r="K2511" s="2">
        <v>340309</v>
      </c>
    </row>
    <row r="2512" spans="1:11" x14ac:dyDescent="0.3">
      <c r="A2512" s="2">
        <v>24</v>
      </c>
      <c r="B2512" s="2" t="s">
        <v>506</v>
      </c>
      <c r="C2512" s="2">
        <v>142</v>
      </c>
      <c r="D2512" s="2" t="s">
        <v>3232</v>
      </c>
      <c r="E2512" s="2" t="s">
        <v>1444</v>
      </c>
      <c r="F2512" s="2">
        <v>6</v>
      </c>
      <c r="G2512" s="2" t="s">
        <v>1051</v>
      </c>
      <c r="H2512" s="2">
        <v>529</v>
      </c>
      <c r="I2512" s="3">
        <v>3.6955534597785463E-3</v>
      </c>
      <c r="J2512" s="2">
        <v>143145</v>
      </c>
      <c r="K2512" s="2">
        <v>340309</v>
      </c>
    </row>
    <row r="2513" spans="1:11" x14ac:dyDescent="0.3">
      <c r="A2513" s="2">
        <v>24</v>
      </c>
      <c r="B2513" s="2" t="s">
        <v>506</v>
      </c>
      <c r="C2513" s="2">
        <v>142</v>
      </c>
      <c r="D2513" s="2" t="s">
        <v>3232</v>
      </c>
      <c r="E2513" s="2" t="s">
        <v>1439</v>
      </c>
      <c r="F2513" s="2">
        <v>7</v>
      </c>
      <c r="G2513" s="2" t="s">
        <v>15</v>
      </c>
      <c r="H2513" s="2">
        <v>439</v>
      </c>
      <c r="I2513" s="3">
        <v>3.0668203569806838E-3</v>
      </c>
      <c r="J2513" s="2">
        <v>143145</v>
      </c>
      <c r="K2513" s="2">
        <v>340309</v>
      </c>
    </row>
    <row r="2514" spans="1:11" x14ac:dyDescent="0.3">
      <c r="A2514" s="2">
        <v>24</v>
      </c>
      <c r="B2514" s="2" t="s">
        <v>506</v>
      </c>
      <c r="C2514" s="2">
        <v>142</v>
      </c>
      <c r="D2514" s="2" t="s">
        <v>3232</v>
      </c>
      <c r="E2514" s="2" t="s">
        <v>1463</v>
      </c>
      <c r="F2514" s="2">
        <v>7</v>
      </c>
      <c r="G2514" s="2" t="s">
        <v>19</v>
      </c>
      <c r="H2514" s="2">
        <v>286</v>
      </c>
      <c r="I2514" s="3">
        <v>1.9979740822243181E-3</v>
      </c>
      <c r="J2514" s="2">
        <v>143145</v>
      </c>
      <c r="K2514" s="2">
        <v>340309</v>
      </c>
    </row>
    <row r="2515" spans="1:11" x14ac:dyDescent="0.3">
      <c r="A2515" s="2">
        <v>24</v>
      </c>
      <c r="B2515" s="2" t="s">
        <v>506</v>
      </c>
      <c r="C2515" s="2">
        <v>142</v>
      </c>
      <c r="D2515" s="2" t="s">
        <v>3232</v>
      </c>
      <c r="E2515" s="2" t="s">
        <v>1452</v>
      </c>
      <c r="F2515" s="2">
        <v>8</v>
      </c>
      <c r="G2515" s="2" t="s">
        <v>19</v>
      </c>
      <c r="H2515" s="2">
        <v>439</v>
      </c>
      <c r="I2515" s="3">
        <v>3.0668203569806838E-3</v>
      </c>
      <c r="J2515" s="2">
        <v>143145</v>
      </c>
      <c r="K2515" s="2">
        <v>340309</v>
      </c>
    </row>
    <row r="2516" spans="1:11" x14ac:dyDescent="0.3">
      <c r="A2516" s="2">
        <v>24</v>
      </c>
      <c r="B2516" s="2" t="s">
        <v>506</v>
      </c>
      <c r="C2516" s="2">
        <v>142</v>
      </c>
      <c r="D2516" s="2" t="s">
        <v>3232</v>
      </c>
      <c r="E2516" s="2" t="s">
        <v>1455</v>
      </c>
      <c r="F2516" s="2">
        <v>9</v>
      </c>
      <c r="G2516" s="2" t="s">
        <v>19</v>
      </c>
      <c r="H2516" s="2">
        <v>265</v>
      </c>
      <c r="I2516" s="3">
        <v>1.8512696915714835E-3</v>
      </c>
      <c r="J2516" s="2">
        <v>143145</v>
      </c>
      <c r="K2516" s="2">
        <v>340309</v>
      </c>
    </row>
    <row r="2517" spans="1:11" x14ac:dyDescent="0.3">
      <c r="A2517" s="2">
        <v>24</v>
      </c>
      <c r="B2517" s="2" t="s">
        <v>506</v>
      </c>
      <c r="C2517" s="2">
        <v>142</v>
      </c>
      <c r="D2517" s="2" t="s">
        <v>3232</v>
      </c>
      <c r="E2517" s="2" t="s">
        <v>1453</v>
      </c>
      <c r="F2517" s="2">
        <v>10</v>
      </c>
      <c r="G2517" s="2" t="s">
        <v>19</v>
      </c>
      <c r="H2517" s="2">
        <v>239</v>
      </c>
      <c r="I2517" s="3">
        <v>1.6696356840965455E-3</v>
      </c>
      <c r="J2517" s="2">
        <v>143145</v>
      </c>
      <c r="K2517" s="2">
        <v>340309</v>
      </c>
    </row>
    <row r="2518" spans="1:11" x14ac:dyDescent="0.3">
      <c r="A2518" s="2">
        <v>24</v>
      </c>
      <c r="B2518" s="2" t="s">
        <v>506</v>
      </c>
      <c r="C2518" s="2">
        <v>142</v>
      </c>
      <c r="D2518" s="2" t="s">
        <v>3232</v>
      </c>
      <c r="E2518" s="2" t="s">
        <v>1442</v>
      </c>
      <c r="F2518" s="2">
        <v>11</v>
      </c>
      <c r="G2518" s="2" t="s">
        <v>359</v>
      </c>
      <c r="H2518" s="2">
        <v>221</v>
      </c>
      <c r="I2518" s="3">
        <v>1.5438890635369731E-3</v>
      </c>
      <c r="J2518" s="2">
        <v>143145</v>
      </c>
      <c r="K2518" s="2">
        <v>340309</v>
      </c>
    </row>
    <row r="2519" spans="1:11" x14ac:dyDescent="0.3">
      <c r="A2519" s="2">
        <v>24</v>
      </c>
      <c r="B2519" s="2" t="s">
        <v>506</v>
      </c>
      <c r="C2519" s="2">
        <v>142</v>
      </c>
      <c r="D2519" s="2" t="s">
        <v>3232</v>
      </c>
      <c r="E2519" s="2" t="s">
        <v>1450</v>
      </c>
      <c r="F2519" s="2">
        <v>12</v>
      </c>
      <c r="G2519" s="2" t="s">
        <v>19</v>
      </c>
      <c r="H2519" s="2">
        <v>237</v>
      </c>
      <c r="I2519" s="3">
        <v>1.6556638373677042E-3</v>
      </c>
      <c r="J2519" s="2">
        <v>143145</v>
      </c>
      <c r="K2519" s="2">
        <v>340309</v>
      </c>
    </row>
    <row r="2520" spans="1:11" x14ac:dyDescent="0.3">
      <c r="A2520" s="2">
        <v>24</v>
      </c>
      <c r="B2520" s="2" t="s">
        <v>506</v>
      </c>
      <c r="C2520" s="2">
        <v>142</v>
      </c>
      <c r="D2520" s="2" t="s">
        <v>3232</v>
      </c>
      <c r="E2520" s="2" t="s">
        <v>1462</v>
      </c>
      <c r="F2520" s="2">
        <v>14</v>
      </c>
      <c r="G2520" s="2" t="s">
        <v>19</v>
      </c>
      <c r="H2520" s="2">
        <v>73</v>
      </c>
      <c r="I2520" s="3">
        <v>5.0997240560271052E-4</v>
      </c>
      <c r="J2520" s="2">
        <v>143145</v>
      </c>
      <c r="K2520" s="2">
        <v>340309</v>
      </c>
    </row>
    <row r="2521" spans="1:11" x14ac:dyDescent="0.3">
      <c r="A2521" s="2">
        <v>24</v>
      </c>
      <c r="B2521" s="2" t="s">
        <v>506</v>
      </c>
      <c r="C2521" s="2">
        <v>142</v>
      </c>
      <c r="D2521" s="2" t="s">
        <v>3232</v>
      </c>
      <c r="E2521" s="2" t="s">
        <v>1447</v>
      </c>
      <c r="F2521" s="2">
        <v>15</v>
      </c>
      <c r="G2521" s="2" t="s">
        <v>109</v>
      </c>
      <c r="H2521" s="2">
        <v>189</v>
      </c>
      <c r="I2521" s="3">
        <v>1.3203395158755109E-3</v>
      </c>
      <c r="J2521" s="2">
        <v>143145</v>
      </c>
      <c r="K2521" s="2">
        <v>340309</v>
      </c>
    </row>
    <row r="2522" spans="1:11" x14ac:dyDescent="0.3">
      <c r="A2522" s="2">
        <v>24</v>
      </c>
      <c r="B2522" s="2" t="s">
        <v>506</v>
      </c>
      <c r="C2522" s="2">
        <v>142</v>
      </c>
      <c r="D2522" s="2" t="s">
        <v>3232</v>
      </c>
      <c r="E2522" s="2" t="s">
        <v>1448</v>
      </c>
      <c r="F2522" s="2">
        <v>16</v>
      </c>
      <c r="G2522" s="2" t="s">
        <v>502</v>
      </c>
      <c r="H2522" s="2">
        <v>135</v>
      </c>
      <c r="I2522" s="3">
        <v>9.430996541967935E-4</v>
      </c>
      <c r="J2522" s="2">
        <v>143145</v>
      </c>
      <c r="K2522" s="2">
        <v>340309</v>
      </c>
    </row>
    <row r="2523" spans="1:11" x14ac:dyDescent="0.3">
      <c r="A2523" s="2">
        <v>24</v>
      </c>
      <c r="B2523" s="2" t="s">
        <v>506</v>
      </c>
      <c r="C2523" s="2">
        <v>142</v>
      </c>
      <c r="D2523" s="2" t="s">
        <v>3232</v>
      </c>
      <c r="E2523" s="2" t="s">
        <v>1443</v>
      </c>
      <c r="F2523" s="2">
        <v>17</v>
      </c>
      <c r="G2523" s="2" t="s">
        <v>1049</v>
      </c>
      <c r="H2523" s="2">
        <v>179</v>
      </c>
      <c r="I2523" s="3">
        <v>1.2504802822313039E-3</v>
      </c>
      <c r="J2523" s="2">
        <v>143145</v>
      </c>
      <c r="K2523" s="2">
        <v>340309</v>
      </c>
    </row>
    <row r="2524" spans="1:11" x14ac:dyDescent="0.3">
      <c r="A2524" s="2">
        <v>24</v>
      </c>
      <c r="B2524" s="2" t="s">
        <v>506</v>
      </c>
      <c r="C2524" s="2">
        <v>142</v>
      </c>
      <c r="D2524" s="2" t="s">
        <v>3232</v>
      </c>
      <c r="E2524" s="2" t="s">
        <v>1451</v>
      </c>
      <c r="F2524" s="2">
        <v>18</v>
      </c>
      <c r="G2524" s="2" t="s">
        <v>19</v>
      </c>
      <c r="H2524" s="2">
        <v>161</v>
      </c>
      <c r="I2524" s="3">
        <v>1.1247336616717315E-3</v>
      </c>
      <c r="J2524" s="2">
        <v>143145</v>
      </c>
      <c r="K2524" s="2">
        <v>340309</v>
      </c>
    </row>
    <row r="2525" spans="1:11" x14ac:dyDescent="0.3">
      <c r="A2525" s="2">
        <v>24</v>
      </c>
      <c r="B2525" s="2" t="s">
        <v>506</v>
      </c>
      <c r="C2525" s="2">
        <v>142</v>
      </c>
      <c r="D2525" s="2" t="s">
        <v>3232</v>
      </c>
      <c r="E2525" s="2" t="s">
        <v>1445</v>
      </c>
      <c r="F2525" s="2">
        <v>19</v>
      </c>
      <c r="G2525" s="2" t="s">
        <v>1368</v>
      </c>
      <c r="H2525" s="2">
        <v>211</v>
      </c>
      <c r="I2525" s="3">
        <v>1.474029829892766E-3</v>
      </c>
      <c r="J2525" s="2">
        <v>143145</v>
      </c>
      <c r="K2525" s="2">
        <v>340309</v>
      </c>
    </row>
    <row r="2526" spans="1:11" x14ac:dyDescent="0.3">
      <c r="A2526" s="2">
        <v>24</v>
      </c>
      <c r="B2526" s="2" t="s">
        <v>506</v>
      </c>
      <c r="C2526" s="2">
        <v>142</v>
      </c>
      <c r="D2526" s="2" t="s">
        <v>3232</v>
      </c>
      <c r="E2526" s="2" t="s">
        <v>1440</v>
      </c>
      <c r="F2526" s="2">
        <v>20</v>
      </c>
      <c r="G2526" s="2" t="s">
        <v>1441</v>
      </c>
      <c r="H2526" s="2">
        <v>133</v>
      </c>
      <c r="I2526" s="3">
        <v>9.2912780746795206E-4</v>
      </c>
      <c r="J2526" s="2">
        <v>143145</v>
      </c>
      <c r="K2526" s="2">
        <v>340309</v>
      </c>
    </row>
    <row r="2527" spans="1:11" x14ac:dyDescent="0.3">
      <c r="A2527" s="2">
        <v>24</v>
      </c>
      <c r="B2527" s="2" t="s">
        <v>506</v>
      </c>
      <c r="C2527" s="2">
        <v>142</v>
      </c>
      <c r="D2527" s="2" t="s">
        <v>3232</v>
      </c>
      <c r="E2527" s="2" t="s">
        <v>1464</v>
      </c>
      <c r="F2527" s="2">
        <v>21</v>
      </c>
      <c r="G2527" s="2" t="s">
        <v>19</v>
      </c>
      <c r="H2527" s="2">
        <v>171</v>
      </c>
      <c r="I2527" s="3">
        <v>1.1945928953159383E-3</v>
      </c>
      <c r="J2527" s="2">
        <v>143145</v>
      </c>
      <c r="K2527" s="2">
        <v>340309</v>
      </c>
    </row>
    <row r="2528" spans="1:11" x14ac:dyDescent="0.3">
      <c r="A2528" s="2">
        <v>24</v>
      </c>
      <c r="B2528" s="2" t="s">
        <v>506</v>
      </c>
      <c r="C2528" s="2">
        <v>142</v>
      </c>
      <c r="D2528" s="2" t="s">
        <v>3232</v>
      </c>
      <c r="E2528" s="2" t="s">
        <v>1461</v>
      </c>
      <c r="F2528" s="2">
        <v>22</v>
      </c>
      <c r="G2528" s="2" t="s">
        <v>19</v>
      </c>
      <c r="H2528" s="2">
        <v>125</v>
      </c>
      <c r="I2528" s="3">
        <v>8.7324042055258652E-4</v>
      </c>
      <c r="J2528" s="2">
        <v>143145</v>
      </c>
      <c r="K2528" s="2">
        <v>340309</v>
      </c>
    </row>
    <row r="2529" spans="1:11" x14ac:dyDescent="0.3">
      <c r="A2529" s="2">
        <v>24</v>
      </c>
      <c r="B2529" s="2" t="s">
        <v>506</v>
      </c>
      <c r="C2529" s="2">
        <v>142</v>
      </c>
      <c r="D2529" s="2" t="s">
        <v>3232</v>
      </c>
      <c r="E2529" s="2" t="s">
        <v>1449</v>
      </c>
      <c r="F2529" s="2">
        <v>23</v>
      </c>
      <c r="G2529" s="2" t="s">
        <v>1053</v>
      </c>
      <c r="H2529" s="2">
        <v>152</v>
      </c>
      <c r="I2529" s="3">
        <v>1.0618603513919452E-3</v>
      </c>
      <c r="J2529" s="2">
        <v>143145</v>
      </c>
      <c r="K2529" s="2">
        <v>340309</v>
      </c>
    </row>
    <row r="2530" spans="1:11" x14ac:dyDescent="0.3">
      <c r="A2530" s="2">
        <v>24</v>
      </c>
      <c r="B2530" s="2" t="s">
        <v>506</v>
      </c>
      <c r="C2530" s="2">
        <v>142</v>
      </c>
      <c r="D2530" s="2" t="s">
        <v>3232</v>
      </c>
      <c r="E2530" s="2" t="s">
        <v>1457</v>
      </c>
      <c r="F2530" s="2">
        <v>24</v>
      </c>
      <c r="G2530" s="2" t="s">
        <v>19</v>
      </c>
      <c r="H2530" s="2">
        <v>144</v>
      </c>
      <c r="I2530" s="3">
        <v>1.0059729644765797E-3</v>
      </c>
      <c r="J2530" s="2">
        <v>143145</v>
      </c>
      <c r="K2530" s="2">
        <v>340309</v>
      </c>
    </row>
    <row r="2531" spans="1:11" x14ac:dyDescent="0.3">
      <c r="A2531" s="2">
        <v>24</v>
      </c>
      <c r="B2531" s="2" t="s">
        <v>506</v>
      </c>
      <c r="C2531" s="2">
        <v>142</v>
      </c>
      <c r="D2531" s="2" t="s">
        <v>3232</v>
      </c>
      <c r="E2531" s="2" t="s">
        <v>1454</v>
      </c>
      <c r="F2531" s="2">
        <v>25</v>
      </c>
      <c r="G2531" s="2" t="s">
        <v>19</v>
      </c>
      <c r="H2531" s="2">
        <v>60</v>
      </c>
      <c r="I2531" s="3">
        <v>4.1915540186524154E-4</v>
      </c>
      <c r="J2531" s="2">
        <v>143145</v>
      </c>
      <c r="K2531" s="2">
        <v>340309</v>
      </c>
    </row>
    <row r="2532" spans="1:11" x14ac:dyDescent="0.3">
      <c r="A2532" s="2">
        <v>24</v>
      </c>
      <c r="B2532" s="2" t="s">
        <v>506</v>
      </c>
      <c r="C2532" s="2">
        <v>142</v>
      </c>
      <c r="D2532" s="2" t="s">
        <v>3232</v>
      </c>
      <c r="E2532" s="2" t="s">
        <v>1460</v>
      </c>
      <c r="F2532" s="2">
        <v>26</v>
      </c>
      <c r="G2532" s="2" t="s">
        <v>19</v>
      </c>
      <c r="H2532" s="2">
        <v>105</v>
      </c>
      <c r="I2532" s="3">
        <v>7.3352195326417268E-4</v>
      </c>
      <c r="J2532" s="2">
        <v>143145</v>
      </c>
      <c r="K2532" s="2">
        <v>340309</v>
      </c>
    </row>
    <row r="2533" spans="1:11" x14ac:dyDescent="0.3">
      <c r="A2533" s="2">
        <v>24</v>
      </c>
      <c r="B2533" s="2" t="s">
        <v>506</v>
      </c>
      <c r="C2533" s="2">
        <v>142</v>
      </c>
      <c r="D2533" s="2" t="s">
        <v>3232</v>
      </c>
      <c r="E2533" s="2" t="s">
        <v>1456</v>
      </c>
      <c r="F2533" s="2">
        <v>27</v>
      </c>
      <c r="G2533" s="2" t="s">
        <v>19</v>
      </c>
      <c r="H2533" s="2">
        <v>61</v>
      </c>
      <c r="I2533" s="3">
        <v>4.2614132522966221E-4</v>
      </c>
      <c r="J2533" s="2">
        <v>143145</v>
      </c>
      <c r="K2533" s="2">
        <v>340309</v>
      </c>
    </row>
    <row r="2534" spans="1:11" x14ac:dyDescent="0.3">
      <c r="A2534" s="2">
        <v>24</v>
      </c>
      <c r="B2534" s="2" t="s">
        <v>506</v>
      </c>
      <c r="C2534" s="2">
        <v>142</v>
      </c>
      <c r="D2534" s="2" t="s">
        <v>3232</v>
      </c>
      <c r="E2534" s="2" t="s">
        <v>1459</v>
      </c>
      <c r="F2534" s="2">
        <v>28</v>
      </c>
      <c r="G2534" s="2" t="s">
        <v>19</v>
      </c>
      <c r="H2534" s="2">
        <v>52</v>
      </c>
      <c r="I2534" s="3">
        <v>3.6326801494987601E-4</v>
      </c>
      <c r="J2534" s="2">
        <v>143145</v>
      </c>
      <c r="K2534" s="2">
        <v>340309</v>
      </c>
    </row>
    <row r="2535" spans="1:11" x14ac:dyDescent="0.3">
      <c r="A2535" s="2">
        <v>24</v>
      </c>
      <c r="B2535" s="2" t="s">
        <v>506</v>
      </c>
      <c r="C2535" s="2">
        <v>142</v>
      </c>
      <c r="D2535" s="2" t="s">
        <v>3232</v>
      </c>
      <c r="E2535" s="2" t="s">
        <v>1458</v>
      </c>
      <c r="F2535" s="2">
        <v>29</v>
      </c>
      <c r="G2535" s="2" t="s">
        <v>19</v>
      </c>
      <c r="H2535" s="2">
        <v>54</v>
      </c>
      <c r="I2535" s="3">
        <v>3.7723986167871739E-4</v>
      </c>
      <c r="J2535" s="2">
        <v>143145</v>
      </c>
      <c r="K2535" s="2">
        <v>340309</v>
      </c>
    </row>
    <row r="2536" spans="1:11" x14ac:dyDescent="0.3">
      <c r="A2536" s="2">
        <v>24</v>
      </c>
      <c r="B2536" s="2" t="s">
        <v>506</v>
      </c>
      <c r="C2536" s="2">
        <v>143</v>
      </c>
      <c r="D2536" s="2" t="s">
        <v>3233</v>
      </c>
      <c r="E2536" s="2" t="s">
        <v>1438</v>
      </c>
      <c r="F2536" s="2">
        <v>1</v>
      </c>
      <c r="G2536" s="2" t="s">
        <v>103</v>
      </c>
      <c r="H2536" s="2">
        <v>112537</v>
      </c>
      <c r="I2536" s="3">
        <v>0.78184357153774542</v>
      </c>
      <c r="J2536" s="2">
        <v>143938</v>
      </c>
      <c r="K2536" s="2">
        <v>341793</v>
      </c>
    </row>
    <row r="2537" spans="1:11" x14ac:dyDescent="0.3">
      <c r="A2537" s="2">
        <v>24</v>
      </c>
      <c r="B2537" s="2" t="s">
        <v>506</v>
      </c>
      <c r="C2537" s="2">
        <v>143</v>
      </c>
      <c r="D2537" s="2" t="s">
        <v>3233</v>
      </c>
      <c r="E2537" s="2" t="s">
        <v>1436</v>
      </c>
      <c r="F2537" s="2">
        <v>2</v>
      </c>
      <c r="G2537" s="2" t="s">
        <v>51</v>
      </c>
      <c r="H2537" s="2">
        <v>19547</v>
      </c>
      <c r="I2537" s="3">
        <v>0.13580152565688006</v>
      </c>
      <c r="J2537" s="2">
        <v>143938</v>
      </c>
      <c r="K2537" s="2">
        <v>341793</v>
      </c>
    </row>
    <row r="2538" spans="1:11" x14ac:dyDescent="0.3">
      <c r="A2538" s="2">
        <v>24</v>
      </c>
      <c r="B2538" s="2" t="s">
        <v>506</v>
      </c>
      <c r="C2538" s="2">
        <v>143</v>
      </c>
      <c r="D2538" s="2" t="s">
        <v>3233</v>
      </c>
      <c r="E2538" s="2" t="s">
        <v>1446</v>
      </c>
      <c r="F2538" s="2">
        <v>3</v>
      </c>
      <c r="G2538" s="2" t="s">
        <v>1023</v>
      </c>
      <c r="H2538" s="2">
        <v>4749</v>
      </c>
      <c r="I2538" s="3">
        <v>3.2993372146340787E-2</v>
      </c>
      <c r="J2538" s="2">
        <v>143938</v>
      </c>
      <c r="K2538" s="2">
        <v>341793</v>
      </c>
    </row>
    <row r="2539" spans="1:11" x14ac:dyDescent="0.3">
      <c r="A2539" s="2">
        <v>24</v>
      </c>
      <c r="B2539" s="2" t="s">
        <v>506</v>
      </c>
      <c r="C2539" s="2">
        <v>143</v>
      </c>
      <c r="D2539" s="2" t="s">
        <v>3233</v>
      </c>
      <c r="E2539" s="2" t="str">
        <f>"NOTA"&amp;B2539</f>
        <v>NOTAKalyan</v>
      </c>
      <c r="F2539" s="2">
        <v>4</v>
      </c>
      <c r="G2539" s="2" t="s">
        <v>22</v>
      </c>
      <c r="H2539" s="2">
        <v>2528</v>
      </c>
      <c r="I2539" s="3">
        <v>1.756311745334797E-2</v>
      </c>
      <c r="J2539" s="2">
        <v>143938</v>
      </c>
      <c r="K2539" s="2">
        <v>341793</v>
      </c>
    </row>
    <row r="2540" spans="1:11" x14ac:dyDescent="0.3">
      <c r="A2540" s="2">
        <v>24</v>
      </c>
      <c r="B2540" s="2" t="s">
        <v>506</v>
      </c>
      <c r="C2540" s="2">
        <v>143</v>
      </c>
      <c r="D2540" s="2" t="s">
        <v>3233</v>
      </c>
      <c r="E2540" s="2" t="s">
        <v>1437</v>
      </c>
      <c r="F2540" s="2">
        <v>5</v>
      </c>
      <c r="G2540" s="2" t="s">
        <v>11</v>
      </c>
      <c r="H2540" s="2">
        <v>1032</v>
      </c>
      <c r="I2540" s="3">
        <v>7.1697536439300257E-3</v>
      </c>
      <c r="J2540" s="2">
        <v>143938</v>
      </c>
      <c r="K2540" s="2">
        <v>341793</v>
      </c>
    </row>
    <row r="2541" spans="1:11" x14ac:dyDescent="0.3">
      <c r="A2541" s="2">
        <v>24</v>
      </c>
      <c r="B2541" s="2" t="s">
        <v>506</v>
      </c>
      <c r="C2541" s="2">
        <v>143</v>
      </c>
      <c r="D2541" s="2" t="s">
        <v>3233</v>
      </c>
      <c r="E2541" s="2" t="s">
        <v>1444</v>
      </c>
      <c r="F2541" s="2">
        <v>6</v>
      </c>
      <c r="G2541" s="2" t="s">
        <v>1051</v>
      </c>
      <c r="H2541" s="2">
        <v>601</v>
      </c>
      <c r="I2541" s="3">
        <v>4.1754088565910319E-3</v>
      </c>
      <c r="J2541" s="2">
        <v>143938</v>
      </c>
      <c r="K2541" s="2">
        <v>341793</v>
      </c>
    </row>
    <row r="2542" spans="1:11" x14ac:dyDescent="0.3">
      <c r="A2542" s="2">
        <v>24</v>
      </c>
      <c r="B2542" s="2" t="s">
        <v>506</v>
      </c>
      <c r="C2542" s="2">
        <v>143</v>
      </c>
      <c r="D2542" s="2" t="s">
        <v>3233</v>
      </c>
      <c r="E2542" s="2" t="s">
        <v>1439</v>
      </c>
      <c r="F2542" s="2">
        <v>7</v>
      </c>
      <c r="G2542" s="2" t="s">
        <v>15</v>
      </c>
      <c r="H2542" s="2">
        <v>453</v>
      </c>
      <c r="I2542" s="3">
        <v>3.14718837277161E-3</v>
      </c>
      <c r="J2542" s="2">
        <v>143938</v>
      </c>
      <c r="K2542" s="2">
        <v>341793</v>
      </c>
    </row>
    <row r="2543" spans="1:11" x14ac:dyDescent="0.3">
      <c r="A2543" s="2">
        <v>24</v>
      </c>
      <c r="B2543" s="2" t="s">
        <v>506</v>
      </c>
      <c r="C2543" s="2">
        <v>143</v>
      </c>
      <c r="D2543" s="2" t="s">
        <v>3233</v>
      </c>
      <c r="E2543" s="2" t="s">
        <v>1463</v>
      </c>
      <c r="F2543" s="2">
        <v>7</v>
      </c>
      <c r="G2543" s="2" t="s">
        <v>19</v>
      </c>
      <c r="H2543" s="2">
        <v>196</v>
      </c>
      <c r="I2543" s="3">
        <v>1.3616973974905863E-3</v>
      </c>
      <c r="J2543" s="2">
        <v>143938</v>
      </c>
      <c r="K2543" s="2">
        <v>341793</v>
      </c>
    </row>
    <row r="2544" spans="1:11" x14ac:dyDescent="0.3">
      <c r="A2544" s="2">
        <v>24</v>
      </c>
      <c r="B2544" s="2" t="s">
        <v>506</v>
      </c>
      <c r="C2544" s="2">
        <v>143</v>
      </c>
      <c r="D2544" s="2" t="s">
        <v>3233</v>
      </c>
      <c r="E2544" s="2" t="s">
        <v>1452</v>
      </c>
      <c r="F2544" s="2">
        <v>8</v>
      </c>
      <c r="G2544" s="2" t="s">
        <v>19</v>
      </c>
      <c r="H2544" s="2">
        <v>372</v>
      </c>
      <c r="I2544" s="3">
        <v>2.5844460809515209E-3</v>
      </c>
      <c r="J2544" s="2">
        <v>143938</v>
      </c>
      <c r="K2544" s="2">
        <v>341793</v>
      </c>
    </row>
    <row r="2545" spans="1:11" x14ac:dyDescent="0.3">
      <c r="A2545" s="2">
        <v>24</v>
      </c>
      <c r="B2545" s="2" t="s">
        <v>506</v>
      </c>
      <c r="C2545" s="2">
        <v>143</v>
      </c>
      <c r="D2545" s="2" t="s">
        <v>3233</v>
      </c>
      <c r="E2545" s="2" t="s">
        <v>1455</v>
      </c>
      <c r="F2545" s="2">
        <v>9</v>
      </c>
      <c r="G2545" s="2" t="s">
        <v>19</v>
      </c>
      <c r="H2545" s="2">
        <v>169</v>
      </c>
      <c r="I2545" s="3">
        <v>1.1741166335505564E-3</v>
      </c>
      <c r="J2545" s="2">
        <v>143938</v>
      </c>
      <c r="K2545" s="2">
        <v>341793</v>
      </c>
    </row>
    <row r="2546" spans="1:11" x14ac:dyDescent="0.3">
      <c r="A2546" s="2">
        <v>24</v>
      </c>
      <c r="B2546" s="2" t="s">
        <v>506</v>
      </c>
      <c r="C2546" s="2">
        <v>143</v>
      </c>
      <c r="D2546" s="2" t="s">
        <v>3233</v>
      </c>
      <c r="E2546" s="2" t="s">
        <v>1453</v>
      </c>
      <c r="F2546" s="2">
        <v>10</v>
      </c>
      <c r="G2546" s="2" t="s">
        <v>19</v>
      </c>
      <c r="H2546" s="2">
        <v>140</v>
      </c>
      <c r="I2546" s="3">
        <v>9.7264099820756162E-4</v>
      </c>
      <c r="J2546" s="2">
        <v>143938</v>
      </c>
      <c r="K2546" s="2">
        <v>341793</v>
      </c>
    </row>
    <row r="2547" spans="1:11" x14ac:dyDescent="0.3">
      <c r="A2547" s="2">
        <v>24</v>
      </c>
      <c r="B2547" s="2" t="s">
        <v>506</v>
      </c>
      <c r="C2547" s="2">
        <v>143</v>
      </c>
      <c r="D2547" s="2" t="s">
        <v>3233</v>
      </c>
      <c r="E2547" s="2" t="s">
        <v>1442</v>
      </c>
      <c r="F2547" s="2">
        <v>11</v>
      </c>
      <c r="G2547" s="2" t="s">
        <v>359</v>
      </c>
      <c r="H2547" s="2">
        <v>187</v>
      </c>
      <c r="I2547" s="3">
        <v>1.2991704761772429E-3</v>
      </c>
      <c r="J2547" s="2">
        <v>143938</v>
      </c>
      <c r="K2547" s="2">
        <v>341793</v>
      </c>
    </row>
    <row r="2548" spans="1:11" x14ac:dyDescent="0.3">
      <c r="A2548" s="2">
        <v>24</v>
      </c>
      <c r="B2548" s="2" t="s">
        <v>506</v>
      </c>
      <c r="C2548" s="2">
        <v>143</v>
      </c>
      <c r="D2548" s="2" t="s">
        <v>3233</v>
      </c>
      <c r="E2548" s="2" t="s">
        <v>1450</v>
      </c>
      <c r="F2548" s="2">
        <v>12</v>
      </c>
      <c r="G2548" s="2" t="s">
        <v>19</v>
      </c>
      <c r="H2548" s="2">
        <v>104</v>
      </c>
      <c r="I2548" s="3">
        <v>7.2253331295418863E-4</v>
      </c>
      <c r="J2548" s="2">
        <v>143938</v>
      </c>
      <c r="K2548" s="2">
        <v>341793</v>
      </c>
    </row>
    <row r="2549" spans="1:11" x14ac:dyDescent="0.3">
      <c r="A2549" s="2">
        <v>24</v>
      </c>
      <c r="B2549" s="2" t="s">
        <v>506</v>
      </c>
      <c r="C2549" s="2">
        <v>143</v>
      </c>
      <c r="D2549" s="2" t="s">
        <v>3233</v>
      </c>
      <c r="E2549" s="2" t="s">
        <v>1462</v>
      </c>
      <c r="F2549" s="2">
        <v>14</v>
      </c>
      <c r="G2549" s="2" t="s">
        <v>19</v>
      </c>
      <c r="H2549" s="2">
        <v>34</v>
      </c>
      <c r="I2549" s="3">
        <v>2.3621281385040782E-4</v>
      </c>
      <c r="J2549" s="2">
        <v>143938</v>
      </c>
      <c r="K2549" s="2">
        <v>341793</v>
      </c>
    </row>
    <row r="2550" spans="1:11" x14ac:dyDescent="0.3">
      <c r="A2550" s="2">
        <v>24</v>
      </c>
      <c r="B2550" s="2" t="s">
        <v>506</v>
      </c>
      <c r="C2550" s="2">
        <v>143</v>
      </c>
      <c r="D2550" s="2" t="s">
        <v>3233</v>
      </c>
      <c r="E2550" s="2" t="s">
        <v>1447</v>
      </c>
      <c r="F2550" s="2">
        <v>15</v>
      </c>
      <c r="G2550" s="2" t="s">
        <v>109</v>
      </c>
      <c r="H2550" s="2">
        <v>111</v>
      </c>
      <c r="I2550" s="3">
        <v>7.7116536286456672E-4</v>
      </c>
      <c r="J2550" s="2">
        <v>143938</v>
      </c>
      <c r="K2550" s="2">
        <v>341793</v>
      </c>
    </row>
    <row r="2551" spans="1:11" x14ac:dyDescent="0.3">
      <c r="A2551" s="2">
        <v>24</v>
      </c>
      <c r="B2551" s="2" t="s">
        <v>506</v>
      </c>
      <c r="C2551" s="2">
        <v>143</v>
      </c>
      <c r="D2551" s="2" t="s">
        <v>3233</v>
      </c>
      <c r="E2551" s="2" t="s">
        <v>1448</v>
      </c>
      <c r="F2551" s="2">
        <v>16</v>
      </c>
      <c r="G2551" s="2" t="s">
        <v>502</v>
      </c>
      <c r="H2551" s="2">
        <v>115</v>
      </c>
      <c r="I2551" s="3">
        <v>7.9895510567049705E-4</v>
      </c>
      <c r="J2551" s="2">
        <v>143938</v>
      </c>
      <c r="K2551" s="2">
        <v>341793</v>
      </c>
    </row>
    <row r="2552" spans="1:11" x14ac:dyDescent="0.3">
      <c r="A2552" s="2">
        <v>24</v>
      </c>
      <c r="B2552" s="2" t="s">
        <v>506</v>
      </c>
      <c r="C2552" s="2">
        <v>143</v>
      </c>
      <c r="D2552" s="2" t="s">
        <v>3233</v>
      </c>
      <c r="E2552" s="2" t="s">
        <v>1443</v>
      </c>
      <c r="F2552" s="2">
        <v>17</v>
      </c>
      <c r="G2552" s="2" t="s">
        <v>1049</v>
      </c>
      <c r="H2552" s="2">
        <v>107</v>
      </c>
      <c r="I2552" s="3">
        <v>7.4337562005863638E-4</v>
      </c>
      <c r="J2552" s="2">
        <v>143938</v>
      </c>
      <c r="K2552" s="2">
        <v>341793</v>
      </c>
    </row>
    <row r="2553" spans="1:11" x14ac:dyDescent="0.3">
      <c r="A2553" s="2">
        <v>24</v>
      </c>
      <c r="B2553" s="2" t="s">
        <v>506</v>
      </c>
      <c r="C2553" s="2">
        <v>143</v>
      </c>
      <c r="D2553" s="2" t="s">
        <v>3233</v>
      </c>
      <c r="E2553" s="2" t="s">
        <v>1451</v>
      </c>
      <c r="F2553" s="2">
        <v>18</v>
      </c>
      <c r="G2553" s="2" t="s">
        <v>19</v>
      </c>
      <c r="H2553" s="2">
        <v>183</v>
      </c>
      <c r="I2553" s="3">
        <v>1.2713807333713126E-3</v>
      </c>
      <c r="J2553" s="2">
        <v>143938</v>
      </c>
      <c r="K2553" s="2">
        <v>341793</v>
      </c>
    </row>
    <row r="2554" spans="1:11" x14ac:dyDescent="0.3">
      <c r="A2554" s="2">
        <v>24</v>
      </c>
      <c r="B2554" s="2" t="s">
        <v>506</v>
      </c>
      <c r="C2554" s="2">
        <v>143</v>
      </c>
      <c r="D2554" s="2" t="s">
        <v>3233</v>
      </c>
      <c r="E2554" s="2" t="s">
        <v>1445</v>
      </c>
      <c r="F2554" s="2">
        <v>19</v>
      </c>
      <c r="G2554" s="2" t="s">
        <v>1368</v>
      </c>
      <c r="H2554" s="2">
        <v>89</v>
      </c>
      <c r="I2554" s="3">
        <v>6.1832177743194989E-4</v>
      </c>
      <c r="J2554" s="2">
        <v>143938</v>
      </c>
      <c r="K2554" s="2">
        <v>341793</v>
      </c>
    </row>
    <row r="2555" spans="1:11" x14ac:dyDescent="0.3">
      <c r="A2555" s="2">
        <v>24</v>
      </c>
      <c r="B2555" s="2" t="s">
        <v>506</v>
      </c>
      <c r="C2555" s="2">
        <v>143</v>
      </c>
      <c r="D2555" s="2" t="s">
        <v>3233</v>
      </c>
      <c r="E2555" s="2" t="s">
        <v>1440</v>
      </c>
      <c r="F2555" s="2">
        <v>20</v>
      </c>
      <c r="G2555" s="2" t="s">
        <v>1441</v>
      </c>
      <c r="H2555" s="2">
        <v>123</v>
      </c>
      <c r="I2555" s="3">
        <v>8.5453459128235771E-4</v>
      </c>
      <c r="J2555" s="2">
        <v>143938</v>
      </c>
      <c r="K2555" s="2">
        <v>341793</v>
      </c>
    </row>
    <row r="2556" spans="1:11" x14ac:dyDescent="0.3">
      <c r="A2556" s="2">
        <v>24</v>
      </c>
      <c r="B2556" s="2" t="s">
        <v>506</v>
      </c>
      <c r="C2556" s="2">
        <v>143</v>
      </c>
      <c r="D2556" s="2" t="s">
        <v>3233</v>
      </c>
      <c r="E2556" s="2" t="s">
        <v>1464</v>
      </c>
      <c r="F2556" s="2">
        <v>21</v>
      </c>
      <c r="G2556" s="2" t="s">
        <v>19</v>
      </c>
      <c r="H2556" s="2">
        <v>101</v>
      </c>
      <c r="I2556" s="3">
        <v>7.0169100584974089E-4</v>
      </c>
      <c r="J2556" s="2">
        <v>143938</v>
      </c>
      <c r="K2556" s="2">
        <v>341793</v>
      </c>
    </row>
    <row r="2557" spans="1:11" x14ac:dyDescent="0.3">
      <c r="A2557" s="2">
        <v>24</v>
      </c>
      <c r="B2557" s="2" t="s">
        <v>506</v>
      </c>
      <c r="C2557" s="2">
        <v>143</v>
      </c>
      <c r="D2557" s="2" t="s">
        <v>3233</v>
      </c>
      <c r="E2557" s="2" t="s">
        <v>1461</v>
      </c>
      <c r="F2557" s="2">
        <v>22</v>
      </c>
      <c r="G2557" s="2" t="s">
        <v>19</v>
      </c>
      <c r="H2557" s="2">
        <v>125</v>
      </c>
      <c r="I2557" s="3">
        <v>8.6842946268532288E-4</v>
      </c>
      <c r="J2557" s="2">
        <v>143938</v>
      </c>
      <c r="K2557" s="2">
        <v>341793</v>
      </c>
    </row>
    <row r="2558" spans="1:11" x14ac:dyDescent="0.3">
      <c r="A2558" s="2">
        <v>24</v>
      </c>
      <c r="B2558" s="2" t="s">
        <v>506</v>
      </c>
      <c r="C2558" s="2">
        <v>143</v>
      </c>
      <c r="D2558" s="2" t="s">
        <v>3233</v>
      </c>
      <c r="E2558" s="2" t="s">
        <v>1449</v>
      </c>
      <c r="F2558" s="2">
        <v>23</v>
      </c>
      <c r="G2558" s="2" t="s">
        <v>1053</v>
      </c>
      <c r="H2558" s="2">
        <v>55</v>
      </c>
      <c r="I2558" s="3">
        <v>3.8210896358154207E-4</v>
      </c>
      <c r="J2558" s="2">
        <v>143938</v>
      </c>
      <c r="K2558" s="2">
        <v>341793</v>
      </c>
    </row>
    <row r="2559" spans="1:11" x14ac:dyDescent="0.3">
      <c r="A2559" s="2">
        <v>24</v>
      </c>
      <c r="B2559" s="2" t="s">
        <v>506</v>
      </c>
      <c r="C2559" s="2">
        <v>143</v>
      </c>
      <c r="D2559" s="2" t="s">
        <v>3233</v>
      </c>
      <c r="E2559" s="2" t="s">
        <v>1457</v>
      </c>
      <c r="F2559" s="2">
        <v>24</v>
      </c>
      <c r="G2559" s="2" t="s">
        <v>19</v>
      </c>
      <c r="H2559" s="2">
        <v>72</v>
      </c>
      <c r="I2559" s="3">
        <v>5.0021537050674598E-4</v>
      </c>
      <c r="J2559" s="2">
        <v>143938</v>
      </c>
      <c r="K2559" s="2">
        <v>341793</v>
      </c>
    </row>
    <row r="2560" spans="1:11" x14ac:dyDescent="0.3">
      <c r="A2560" s="2">
        <v>24</v>
      </c>
      <c r="B2560" s="2" t="s">
        <v>506</v>
      </c>
      <c r="C2560" s="2">
        <v>143</v>
      </c>
      <c r="D2560" s="2" t="s">
        <v>3233</v>
      </c>
      <c r="E2560" s="2" t="s">
        <v>1454</v>
      </c>
      <c r="F2560" s="2">
        <v>25</v>
      </c>
      <c r="G2560" s="2" t="s">
        <v>19</v>
      </c>
      <c r="H2560" s="2">
        <v>51</v>
      </c>
      <c r="I2560" s="3">
        <v>3.5431922077561173E-4</v>
      </c>
      <c r="J2560" s="2">
        <v>143938</v>
      </c>
      <c r="K2560" s="2">
        <v>341793</v>
      </c>
    </row>
    <row r="2561" spans="1:11" x14ac:dyDescent="0.3">
      <c r="A2561" s="2">
        <v>24</v>
      </c>
      <c r="B2561" s="2" t="s">
        <v>506</v>
      </c>
      <c r="C2561" s="2">
        <v>143</v>
      </c>
      <c r="D2561" s="2" t="s">
        <v>3233</v>
      </c>
      <c r="E2561" s="2" t="s">
        <v>1460</v>
      </c>
      <c r="F2561" s="2">
        <v>26</v>
      </c>
      <c r="G2561" s="2" t="s">
        <v>19</v>
      </c>
      <c r="H2561" s="2">
        <v>56</v>
      </c>
      <c r="I2561" s="3">
        <v>3.8905639928302465E-4</v>
      </c>
      <c r="J2561" s="2">
        <v>143938</v>
      </c>
      <c r="K2561" s="2">
        <v>341793</v>
      </c>
    </row>
    <row r="2562" spans="1:11" x14ac:dyDescent="0.3">
      <c r="A2562" s="2">
        <v>24</v>
      </c>
      <c r="B2562" s="2" t="s">
        <v>506</v>
      </c>
      <c r="C2562" s="2">
        <v>143</v>
      </c>
      <c r="D2562" s="2" t="s">
        <v>3233</v>
      </c>
      <c r="E2562" s="2" t="s">
        <v>1456</v>
      </c>
      <c r="F2562" s="2">
        <v>27</v>
      </c>
      <c r="G2562" s="2" t="s">
        <v>19</v>
      </c>
      <c r="H2562" s="2">
        <v>32</v>
      </c>
      <c r="I2562" s="3">
        <v>2.2231794244744266E-4</v>
      </c>
      <c r="J2562" s="2">
        <v>143938</v>
      </c>
      <c r="K2562" s="2">
        <v>341793</v>
      </c>
    </row>
    <row r="2563" spans="1:11" x14ac:dyDescent="0.3">
      <c r="A2563" s="2">
        <v>24</v>
      </c>
      <c r="B2563" s="2" t="s">
        <v>506</v>
      </c>
      <c r="C2563" s="2">
        <v>143</v>
      </c>
      <c r="D2563" s="2" t="s">
        <v>3233</v>
      </c>
      <c r="E2563" s="2" t="s">
        <v>1459</v>
      </c>
      <c r="F2563" s="2">
        <v>28</v>
      </c>
      <c r="G2563" s="2" t="s">
        <v>19</v>
      </c>
      <c r="H2563" s="2">
        <v>33</v>
      </c>
      <c r="I2563" s="3">
        <v>2.2926537814892524E-4</v>
      </c>
      <c r="J2563" s="2">
        <v>143938</v>
      </c>
      <c r="K2563" s="2">
        <v>341793</v>
      </c>
    </row>
    <row r="2564" spans="1:11" x14ac:dyDescent="0.3">
      <c r="A2564" s="2">
        <v>24</v>
      </c>
      <c r="B2564" s="2" t="s">
        <v>506</v>
      </c>
      <c r="C2564" s="2">
        <v>143</v>
      </c>
      <c r="D2564" s="2" t="s">
        <v>3233</v>
      </c>
      <c r="E2564" s="2" t="s">
        <v>1458</v>
      </c>
      <c r="F2564" s="2">
        <v>29</v>
      </c>
      <c r="G2564" s="2" t="s">
        <v>19</v>
      </c>
      <c r="H2564" s="2">
        <v>36</v>
      </c>
      <c r="I2564" s="3">
        <v>2.5010768525337299E-4</v>
      </c>
      <c r="J2564" s="2">
        <v>143938</v>
      </c>
      <c r="K2564" s="2">
        <v>341793</v>
      </c>
    </row>
    <row r="2565" spans="1:11" x14ac:dyDescent="0.3">
      <c r="A2565" s="2">
        <v>24</v>
      </c>
      <c r="B2565" s="2" t="s">
        <v>506</v>
      </c>
      <c r="C2565" s="2">
        <v>144</v>
      </c>
      <c r="D2565" s="2" t="s">
        <v>3234</v>
      </c>
      <c r="E2565" s="2" t="s">
        <v>1438</v>
      </c>
      <c r="F2565" s="2">
        <v>1</v>
      </c>
      <c r="G2565" s="2" t="s">
        <v>103</v>
      </c>
      <c r="H2565" s="2">
        <v>126607</v>
      </c>
      <c r="I2565" s="3">
        <v>0.67285453115367444</v>
      </c>
      <c r="J2565" s="2">
        <v>188164</v>
      </c>
      <c r="K2565" s="2">
        <v>412010</v>
      </c>
    </row>
    <row r="2566" spans="1:11" x14ac:dyDescent="0.3">
      <c r="A2566" s="2">
        <v>24</v>
      </c>
      <c r="B2566" s="2" t="s">
        <v>506</v>
      </c>
      <c r="C2566" s="2">
        <v>144</v>
      </c>
      <c r="D2566" s="2" t="s">
        <v>3234</v>
      </c>
      <c r="E2566" s="2" t="s">
        <v>1436</v>
      </c>
      <c r="F2566" s="2">
        <v>2</v>
      </c>
      <c r="G2566" s="2" t="s">
        <v>51</v>
      </c>
      <c r="H2566" s="2">
        <v>43869</v>
      </c>
      <c r="I2566" s="3">
        <v>0.23314236517080844</v>
      </c>
      <c r="J2566" s="2">
        <v>188164</v>
      </c>
      <c r="K2566" s="2">
        <v>412010</v>
      </c>
    </row>
    <row r="2567" spans="1:11" x14ac:dyDescent="0.3">
      <c r="A2567" s="2">
        <v>24</v>
      </c>
      <c r="B2567" s="2" t="s">
        <v>506</v>
      </c>
      <c r="C2567" s="2">
        <v>144</v>
      </c>
      <c r="D2567" s="2" t="s">
        <v>3234</v>
      </c>
      <c r="E2567" s="2" t="s">
        <v>1446</v>
      </c>
      <c r="F2567" s="2">
        <v>3</v>
      </c>
      <c r="G2567" s="2" t="s">
        <v>1023</v>
      </c>
      <c r="H2567" s="2">
        <v>8091</v>
      </c>
      <c r="I2567" s="3">
        <v>4.2999723645330667E-2</v>
      </c>
      <c r="J2567" s="2">
        <v>188164</v>
      </c>
      <c r="K2567" s="2">
        <v>412010</v>
      </c>
    </row>
    <row r="2568" spans="1:11" x14ac:dyDescent="0.3">
      <c r="A2568" s="2">
        <v>24</v>
      </c>
      <c r="B2568" s="2" t="s">
        <v>506</v>
      </c>
      <c r="C2568" s="2">
        <v>144</v>
      </c>
      <c r="D2568" s="2" t="s">
        <v>3234</v>
      </c>
      <c r="E2568" s="2" t="str">
        <f>"NOTA"&amp;B2568</f>
        <v>NOTAKalyan</v>
      </c>
      <c r="F2568" s="2">
        <v>4</v>
      </c>
      <c r="G2568" s="2" t="s">
        <v>22</v>
      </c>
      <c r="H2568" s="2">
        <v>2501</v>
      </c>
      <c r="I2568" s="3">
        <v>1.3291596692247189E-2</v>
      </c>
      <c r="J2568" s="2">
        <v>188164</v>
      </c>
      <c r="K2568" s="2">
        <v>412010</v>
      </c>
    </row>
    <row r="2569" spans="1:11" x14ac:dyDescent="0.3">
      <c r="A2569" s="2">
        <v>24</v>
      </c>
      <c r="B2569" s="2" t="s">
        <v>506</v>
      </c>
      <c r="C2569" s="2">
        <v>144</v>
      </c>
      <c r="D2569" s="2" t="s">
        <v>3234</v>
      </c>
      <c r="E2569" s="2" t="s">
        <v>1437</v>
      </c>
      <c r="F2569" s="2">
        <v>5</v>
      </c>
      <c r="G2569" s="2" t="s">
        <v>11</v>
      </c>
      <c r="H2569" s="2">
        <v>1676</v>
      </c>
      <c r="I2569" s="3">
        <v>8.9071235730532935E-3</v>
      </c>
      <c r="J2569" s="2">
        <v>188164</v>
      </c>
      <c r="K2569" s="2">
        <v>412010</v>
      </c>
    </row>
    <row r="2570" spans="1:11" x14ac:dyDescent="0.3">
      <c r="A2570" s="2">
        <v>24</v>
      </c>
      <c r="B2570" s="2" t="s">
        <v>506</v>
      </c>
      <c r="C2570" s="2">
        <v>144</v>
      </c>
      <c r="D2570" s="2" t="s">
        <v>3234</v>
      </c>
      <c r="E2570" s="2" t="s">
        <v>1444</v>
      </c>
      <c r="F2570" s="2">
        <v>6</v>
      </c>
      <c r="G2570" s="2" t="s">
        <v>1051</v>
      </c>
      <c r="H2570" s="2">
        <v>594</v>
      </c>
      <c r="I2570" s="3">
        <v>3.1568206458196042E-3</v>
      </c>
      <c r="J2570" s="2">
        <v>188164</v>
      </c>
      <c r="K2570" s="2">
        <v>412010</v>
      </c>
    </row>
    <row r="2571" spans="1:11" x14ac:dyDescent="0.3">
      <c r="A2571" s="2">
        <v>24</v>
      </c>
      <c r="B2571" s="2" t="s">
        <v>506</v>
      </c>
      <c r="C2571" s="2">
        <v>144</v>
      </c>
      <c r="D2571" s="2" t="s">
        <v>3234</v>
      </c>
      <c r="E2571" s="2" t="s">
        <v>1439</v>
      </c>
      <c r="F2571" s="2">
        <v>7</v>
      </c>
      <c r="G2571" s="2" t="s">
        <v>15</v>
      </c>
      <c r="H2571" s="2">
        <v>567</v>
      </c>
      <c r="I2571" s="3">
        <v>3.0133287982823495E-3</v>
      </c>
      <c r="J2571" s="2">
        <v>188164</v>
      </c>
      <c r="K2571" s="2">
        <v>412010</v>
      </c>
    </row>
    <row r="2572" spans="1:11" x14ac:dyDescent="0.3">
      <c r="A2572" s="2">
        <v>24</v>
      </c>
      <c r="B2572" s="2" t="s">
        <v>506</v>
      </c>
      <c r="C2572" s="2">
        <v>144</v>
      </c>
      <c r="D2572" s="2" t="s">
        <v>3234</v>
      </c>
      <c r="E2572" s="2" t="s">
        <v>1463</v>
      </c>
      <c r="F2572" s="2">
        <v>7</v>
      </c>
      <c r="G2572" s="2" t="s">
        <v>19</v>
      </c>
      <c r="H2572" s="2">
        <v>253</v>
      </c>
      <c r="I2572" s="3">
        <v>1.3445717565527943E-3</v>
      </c>
      <c r="J2572" s="2">
        <v>188164</v>
      </c>
      <c r="K2572" s="2">
        <v>412010</v>
      </c>
    </row>
    <row r="2573" spans="1:11" x14ac:dyDescent="0.3">
      <c r="A2573" s="2">
        <v>24</v>
      </c>
      <c r="B2573" s="2" t="s">
        <v>506</v>
      </c>
      <c r="C2573" s="2">
        <v>144</v>
      </c>
      <c r="D2573" s="2" t="s">
        <v>3234</v>
      </c>
      <c r="E2573" s="2" t="s">
        <v>1452</v>
      </c>
      <c r="F2573" s="2">
        <v>8</v>
      </c>
      <c r="G2573" s="2" t="s">
        <v>19</v>
      </c>
      <c r="H2573" s="2">
        <v>690</v>
      </c>
      <c r="I2573" s="3">
        <v>3.667013881507621E-3</v>
      </c>
      <c r="J2573" s="2">
        <v>188164</v>
      </c>
      <c r="K2573" s="2">
        <v>412010</v>
      </c>
    </row>
    <row r="2574" spans="1:11" x14ac:dyDescent="0.3">
      <c r="A2574" s="2">
        <v>24</v>
      </c>
      <c r="B2574" s="2" t="s">
        <v>506</v>
      </c>
      <c r="C2574" s="2">
        <v>144</v>
      </c>
      <c r="D2574" s="2" t="s">
        <v>3234</v>
      </c>
      <c r="E2574" s="2" t="s">
        <v>1455</v>
      </c>
      <c r="F2574" s="2">
        <v>9</v>
      </c>
      <c r="G2574" s="2" t="s">
        <v>19</v>
      </c>
      <c r="H2574" s="2">
        <v>288</v>
      </c>
      <c r="I2574" s="3">
        <v>1.5305797070640505E-3</v>
      </c>
      <c r="J2574" s="2">
        <v>188164</v>
      </c>
      <c r="K2574" s="2">
        <v>412010</v>
      </c>
    </row>
    <row r="2575" spans="1:11" x14ac:dyDescent="0.3">
      <c r="A2575" s="2">
        <v>24</v>
      </c>
      <c r="B2575" s="2" t="s">
        <v>506</v>
      </c>
      <c r="C2575" s="2">
        <v>144</v>
      </c>
      <c r="D2575" s="2" t="s">
        <v>3234</v>
      </c>
      <c r="E2575" s="2" t="s">
        <v>1453</v>
      </c>
      <c r="F2575" s="2">
        <v>10</v>
      </c>
      <c r="G2575" s="2" t="s">
        <v>19</v>
      </c>
      <c r="H2575" s="2">
        <v>335</v>
      </c>
      <c r="I2575" s="3">
        <v>1.7803618120363087E-3</v>
      </c>
      <c r="J2575" s="2">
        <v>188164</v>
      </c>
      <c r="K2575" s="2">
        <v>412010</v>
      </c>
    </row>
    <row r="2576" spans="1:11" x14ac:dyDescent="0.3">
      <c r="A2576" s="2">
        <v>24</v>
      </c>
      <c r="B2576" s="2" t="s">
        <v>506</v>
      </c>
      <c r="C2576" s="2">
        <v>144</v>
      </c>
      <c r="D2576" s="2" t="s">
        <v>3234</v>
      </c>
      <c r="E2576" s="2" t="s">
        <v>1442</v>
      </c>
      <c r="F2576" s="2">
        <v>11</v>
      </c>
      <c r="G2576" s="2" t="s">
        <v>359</v>
      </c>
      <c r="H2576" s="2">
        <v>202</v>
      </c>
      <c r="I2576" s="3">
        <v>1.0735316000935354E-3</v>
      </c>
      <c r="J2576" s="2">
        <v>188164</v>
      </c>
      <c r="K2576" s="2">
        <v>412010</v>
      </c>
    </row>
    <row r="2577" spans="1:11" x14ac:dyDescent="0.3">
      <c r="A2577" s="2">
        <v>24</v>
      </c>
      <c r="B2577" s="2" t="s">
        <v>506</v>
      </c>
      <c r="C2577" s="2">
        <v>144</v>
      </c>
      <c r="D2577" s="2" t="s">
        <v>3234</v>
      </c>
      <c r="E2577" s="2" t="s">
        <v>1450</v>
      </c>
      <c r="F2577" s="2">
        <v>12</v>
      </c>
      <c r="G2577" s="2" t="s">
        <v>19</v>
      </c>
      <c r="H2577" s="2">
        <v>413</v>
      </c>
      <c r="I2577" s="3">
        <v>2.1948938160328223E-3</v>
      </c>
      <c r="J2577" s="2">
        <v>188164</v>
      </c>
      <c r="K2577" s="2">
        <v>412010</v>
      </c>
    </row>
    <row r="2578" spans="1:11" x14ac:dyDescent="0.3">
      <c r="A2578" s="2">
        <v>24</v>
      </c>
      <c r="B2578" s="2" t="s">
        <v>506</v>
      </c>
      <c r="C2578" s="2">
        <v>144</v>
      </c>
      <c r="D2578" s="2" t="s">
        <v>3234</v>
      </c>
      <c r="E2578" s="2" t="s">
        <v>1462</v>
      </c>
      <c r="F2578" s="2">
        <v>14</v>
      </c>
      <c r="G2578" s="2" t="s">
        <v>19</v>
      </c>
      <c r="H2578" s="2">
        <v>88</v>
      </c>
      <c r="I2578" s="3">
        <v>4.6767713271401545E-4</v>
      </c>
      <c r="J2578" s="2">
        <v>188164</v>
      </c>
      <c r="K2578" s="2">
        <v>412010</v>
      </c>
    </row>
    <row r="2579" spans="1:11" x14ac:dyDescent="0.3">
      <c r="A2579" s="2">
        <v>24</v>
      </c>
      <c r="B2579" s="2" t="s">
        <v>506</v>
      </c>
      <c r="C2579" s="2">
        <v>144</v>
      </c>
      <c r="D2579" s="2" t="s">
        <v>3234</v>
      </c>
      <c r="E2579" s="2" t="s">
        <v>1447</v>
      </c>
      <c r="F2579" s="2">
        <v>15</v>
      </c>
      <c r="G2579" s="2" t="s">
        <v>109</v>
      </c>
      <c r="H2579" s="2">
        <v>193</v>
      </c>
      <c r="I2579" s="3">
        <v>1.0257009842477838E-3</v>
      </c>
      <c r="J2579" s="2">
        <v>188164</v>
      </c>
      <c r="K2579" s="2">
        <v>412010</v>
      </c>
    </row>
    <row r="2580" spans="1:11" x14ac:dyDescent="0.3">
      <c r="A2580" s="2">
        <v>24</v>
      </c>
      <c r="B2580" s="2" t="s">
        <v>506</v>
      </c>
      <c r="C2580" s="2">
        <v>144</v>
      </c>
      <c r="D2580" s="2" t="s">
        <v>3234</v>
      </c>
      <c r="E2580" s="2" t="s">
        <v>1448</v>
      </c>
      <c r="F2580" s="2">
        <v>16</v>
      </c>
      <c r="G2580" s="2" t="s">
        <v>502</v>
      </c>
      <c r="H2580" s="2">
        <v>183</v>
      </c>
      <c r="I2580" s="3">
        <v>9.7255585553028209E-4</v>
      </c>
      <c r="J2580" s="2">
        <v>188164</v>
      </c>
      <c r="K2580" s="2">
        <v>412010</v>
      </c>
    </row>
    <row r="2581" spans="1:11" x14ac:dyDescent="0.3">
      <c r="A2581" s="2">
        <v>24</v>
      </c>
      <c r="B2581" s="2" t="s">
        <v>506</v>
      </c>
      <c r="C2581" s="2">
        <v>144</v>
      </c>
      <c r="D2581" s="2" t="s">
        <v>3234</v>
      </c>
      <c r="E2581" s="2" t="s">
        <v>1443</v>
      </c>
      <c r="F2581" s="2">
        <v>17</v>
      </c>
      <c r="G2581" s="2" t="s">
        <v>1049</v>
      </c>
      <c r="H2581" s="2">
        <v>156</v>
      </c>
      <c r="I2581" s="3">
        <v>8.2906400799302737E-4</v>
      </c>
      <c r="J2581" s="2">
        <v>188164</v>
      </c>
      <c r="K2581" s="2">
        <v>412010</v>
      </c>
    </row>
    <row r="2582" spans="1:11" x14ac:dyDescent="0.3">
      <c r="A2582" s="2">
        <v>24</v>
      </c>
      <c r="B2582" s="2" t="s">
        <v>506</v>
      </c>
      <c r="C2582" s="2">
        <v>144</v>
      </c>
      <c r="D2582" s="2" t="s">
        <v>3234</v>
      </c>
      <c r="E2582" s="2" t="s">
        <v>1451</v>
      </c>
      <c r="F2582" s="2">
        <v>18</v>
      </c>
      <c r="G2582" s="2" t="s">
        <v>19</v>
      </c>
      <c r="H2582" s="2">
        <v>158</v>
      </c>
      <c r="I2582" s="3">
        <v>8.3969303373652776E-4</v>
      </c>
      <c r="J2582" s="2">
        <v>188164</v>
      </c>
      <c r="K2582" s="2">
        <v>412010</v>
      </c>
    </row>
    <row r="2583" spans="1:11" x14ac:dyDescent="0.3">
      <c r="A2583" s="2">
        <v>24</v>
      </c>
      <c r="B2583" s="2" t="s">
        <v>506</v>
      </c>
      <c r="C2583" s="2">
        <v>144</v>
      </c>
      <c r="D2583" s="2" t="s">
        <v>3234</v>
      </c>
      <c r="E2583" s="2" t="s">
        <v>1445</v>
      </c>
      <c r="F2583" s="2">
        <v>19</v>
      </c>
      <c r="G2583" s="2" t="s">
        <v>1368</v>
      </c>
      <c r="H2583" s="2">
        <v>117</v>
      </c>
      <c r="I2583" s="3">
        <v>6.2179800599477056E-4</v>
      </c>
      <c r="J2583" s="2">
        <v>188164</v>
      </c>
      <c r="K2583" s="2">
        <v>412010</v>
      </c>
    </row>
    <row r="2584" spans="1:11" x14ac:dyDescent="0.3">
      <c r="A2584" s="2">
        <v>24</v>
      </c>
      <c r="B2584" s="2" t="s">
        <v>506</v>
      </c>
      <c r="C2584" s="2">
        <v>144</v>
      </c>
      <c r="D2584" s="2" t="s">
        <v>3234</v>
      </c>
      <c r="E2584" s="2" t="s">
        <v>1440</v>
      </c>
      <c r="F2584" s="2">
        <v>20</v>
      </c>
      <c r="G2584" s="2" t="s">
        <v>1441</v>
      </c>
      <c r="H2584" s="2">
        <v>165</v>
      </c>
      <c r="I2584" s="3">
        <v>8.7689462383877894E-4</v>
      </c>
      <c r="J2584" s="2">
        <v>188164</v>
      </c>
      <c r="K2584" s="2">
        <v>412010</v>
      </c>
    </row>
    <row r="2585" spans="1:11" x14ac:dyDescent="0.3">
      <c r="A2585" s="2">
        <v>24</v>
      </c>
      <c r="B2585" s="2" t="s">
        <v>506</v>
      </c>
      <c r="C2585" s="2">
        <v>144</v>
      </c>
      <c r="D2585" s="2" t="s">
        <v>3234</v>
      </c>
      <c r="E2585" s="2" t="s">
        <v>1464</v>
      </c>
      <c r="F2585" s="2">
        <v>21</v>
      </c>
      <c r="G2585" s="2" t="s">
        <v>19</v>
      </c>
      <c r="H2585" s="2">
        <v>165</v>
      </c>
      <c r="I2585" s="3">
        <v>8.7689462383877894E-4</v>
      </c>
      <c r="J2585" s="2">
        <v>188164</v>
      </c>
      <c r="K2585" s="2">
        <v>412010</v>
      </c>
    </row>
    <row r="2586" spans="1:11" x14ac:dyDescent="0.3">
      <c r="A2586" s="2">
        <v>24</v>
      </c>
      <c r="B2586" s="2" t="s">
        <v>506</v>
      </c>
      <c r="C2586" s="2">
        <v>144</v>
      </c>
      <c r="D2586" s="2" t="s">
        <v>3234</v>
      </c>
      <c r="E2586" s="2" t="s">
        <v>1461</v>
      </c>
      <c r="F2586" s="2">
        <v>22</v>
      </c>
      <c r="G2586" s="2" t="s">
        <v>19</v>
      </c>
      <c r="H2586" s="2">
        <v>192</v>
      </c>
      <c r="I2586" s="3">
        <v>1.0203864713760338E-3</v>
      </c>
      <c r="J2586" s="2">
        <v>188164</v>
      </c>
      <c r="K2586" s="2">
        <v>412010</v>
      </c>
    </row>
    <row r="2587" spans="1:11" x14ac:dyDescent="0.3">
      <c r="A2587" s="2">
        <v>24</v>
      </c>
      <c r="B2587" s="2" t="s">
        <v>506</v>
      </c>
      <c r="C2587" s="2">
        <v>144</v>
      </c>
      <c r="D2587" s="2" t="s">
        <v>3234</v>
      </c>
      <c r="E2587" s="2" t="s">
        <v>1449</v>
      </c>
      <c r="F2587" s="2">
        <v>23</v>
      </c>
      <c r="G2587" s="2" t="s">
        <v>1053</v>
      </c>
      <c r="H2587" s="2">
        <v>115</v>
      </c>
      <c r="I2587" s="3">
        <v>6.1116898025127017E-4</v>
      </c>
      <c r="J2587" s="2">
        <v>188164</v>
      </c>
      <c r="K2587" s="2">
        <v>412010</v>
      </c>
    </row>
    <row r="2588" spans="1:11" x14ac:dyDescent="0.3">
      <c r="A2588" s="2">
        <v>24</v>
      </c>
      <c r="B2588" s="2" t="s">
        <v>506</v>
      </c>
      <c r="C2588" s="2">
        <v>144</v>
      </c>
      <c r="D2588" s="2" t="s">
        <v>3234</v>
      </c>
      <c r="E2588" s="2" t="s">
        <v>1457</v>
      </c>
      <c r="F2588" s="2">
        <v>24</v>
      </c>
      <c r="G2588" s="2" t="s">
        <v>19</v>
      </c>
      <c r="H2588" s="2">
        <v>139</v>
      </c>
      <c r="I2588" s="3">
        <v>7.3871728917327436E-4</v>
      </c>
      <c r="J2588" s="2">
        <v>188164</v>
      </c>
      <c r="K2588" s="2">
        <v>412010</v>
      </c>
    </row>
    <row r="2589" spans="1:11" x14ac:dyDescent="0.3">
      <c r="A2589" s="2">
        <v>24</v>
      </c>
      <c r="B2589" s="2" t="s">
        <v>506</v>
      </c>
      <c r="C2589" s="2">
        <v>144</v>
      </c>
      <c r="D2589" s="2" t="s">
        <v>3234</v>
      </c>
      <c r="E2589" s="2" t="s">
        <v>1454</v>
      </c>
      <c r="F2589" s="2">
        <v>25</v>
      </c>
      <c r="G2589" s="2" t="s">
        <v>19</v>
      </c>
      <c r="H2589" s="2">
        <v>109</v>
      </c>
      <c r="I2589" s="3">
        <v>5.7928190302076912E-4</v>
      </c>
      <c r="J2589" s="2">
        <v>188164</v>
      </c>
      <c r="K2589" s="2">
        <v>412010</v>
      </c>
    </row>
    <row r="2590" spans="1:11" x14ac:dyDescent="0.3">
      <c r="A2590" s="2">
        <v>24</v>
      </c>
      <c r="B2590" s="2" t="s">
        <v>506</v>
      </c>
      <c r="C2590" s="2">
        <v>144</v>
      </c>
      <c r="D2590" s="2" t="s">
        <v>3234</v>
      </c>
      <c r="E2590" s="2" t="s">
        <v>1460</v>
      </c>
      <c r="F2590" s="2">
        <v>26</v>
      </c>
      <c r="G2590" s="2" t="s">
        <v>19</v>
      </c>
      <c r="H2590" s="2">
        <v>100</v>
      </c>
      <c r="I2590" s="3">
        <v>5.3145128717501755E-4</v>
      </c>
      <c r="J2590" s="2">
        <v>188164</v>
      </c>
      <c r="K2590" s="2">
        <v>412010</v>
      </c>
    </row>
    <row r="2591" spans="1:11" x14ac:dyDescent="0.3">
      <c r="A2591" s="2">
        <v>24</v>
      </c>
      <c r="B2591" s="2" t="s">
        <v>506</v>
      </c>
      <c r="C2591" s="2">
        <v>144</v>
      </c>
      <c r="D2591" s="2" t="s">
        <v>3234</v>
      </c>
      <c r="E2591" s="2" t="s">
        <v>1456</v>
      </c>
      <c r="F2591" s="2">
        <v>27</v>
      </c>
      <c r="G2591" s="2" t="s">
        <v>19</v>
      </c>
      <c r="H2591" s="2">
        <v>71</v>
      </c>
      <c r="I2591" s="3">
        <v>3.7733041389426244E-4</v>
      </c>
      <c r="J2591" s="2">
        <v>188164</v>
      </c>
      <c r="K2591" s="2">
        <v>412010</v>
      </c>
    </row>
    <row r="2592" spans="1:11" x14ac:dyDescent="0.3">
      <c r="A2592" s="2">
        <v>24</v>
      </c>
      <c r="B2592" s="2" t="s">
        <v>506</v>
      </c>
      <c r="C2592" s="2">
        <v>144</v>
      </c>
      <c r="D2592" s="2" t="s">
        <v>3234</v>
      </c>
      <c r="E2592" s="2" t="s">
        <v>1459</v>
      </c>
      <c r="F2592" s="2">
        <v>28</v>
      </c>
      <c r="G2592" s="2" t="s">
        <v>19</v>
      </c>
      <c r="H2592" s="2">
        <v>64</v>
      </c>
      <c r="I2592" s="3">
        <v>3.401288237920112E-4</v>
      </c>
      <c r="J2592" s="2">
        <v>188164</v>
      </c>
      <c r="K2592" s="2">
        <v>412010</v>
      </c>
    </row>
    <row r="2593" spans="1:11" x14ac:dyDescent="0.3">
      <c r="A2593" s="2">
        <v>24</v>
      </c>
      <c r="B2593" s="2" t="s">
        <v>506</v>
      </c>
      <c r="C2593" s="2">
        <v>144</v>
      </c>
      <c r="D2593" s="2" t="s">
        <v>3234</v>
      </c>
      <c r="E2593" s="2" t="s">
        <v>1458</v>
      </c>
      <c r="F2593" s="2">
        <v>29</v>
      </c>
      <c r="G2593" s="2" t="s">
        <v>19</v>
      </c>
      <c r="H2593" s="2">
        <v>63</v>
      </c>
      <c r="I2593" s="3">
        <v>3.3481431092026106E-4</v>
      </c>
      <c r="J2593" s="2">
        <v>188164</v>
      </c>
      <c r="K2593" s="2">
        <v>412010</v>
      </c>
    </row>
    <row r="2594" spans="1:11" x14ac:dyDescent="0.3">
      <c r="A2594" s="2">
        <v>25</v>
      </c>
      <c r="B2594" s="2" t="s">
        <v>526</v>
      </c>
      <c r="C2594" s="2">
        <v>145</v>
      </c>
      <c r="D2594" s="2" t="s">
        <v>3236</v>
      </c>
      <c r="E2594" s="2" t="s">
        <v>1465</v>
      </c>
      <c r="F2594" s="2">
        <v>1</v>
      </c>
      <c r="G2594" s="2" t="s">
        <v>103</v>
      </c>
      <c r="H2594" s="2">
        <v>133988</v>
      </c>
      <c r="I2594" s="3">
        <v>0.63715821009082696</v>
      </c>
      <c r="J2594" s="2">
        <v>210290</v>
      </c>
      <c r="K2594" s="2">
        <v>428362</v>
      </c>
    </row>
    <row r="2595" spans="1:11" x14ac:dyDescent="0.3">
      <c r="A2595" s="2">
        <v>25</v>
      </c>
      <c r="B2595" s="2" t="s">
        <v>526</v>
      </c>
      <c r="C2595" s="2">
        <v>145</v>
      </c>
      <c r="D2595" s="2" t="s">
        <v>3236</v>
      </c>
      <c r="E2595" s="2" t="s">
        <v>507</v>
      </c>
      <c r="F2595" s="2">
        <v>2</v>
      </c>
      <c r="G2595" s="2" t="s">
        <v>51</v>
      </c>
      <c r="H2595" s="2">
        <v>64720</v>
      </c>
      <c r="I2595" s="3">
        <v>0.30776546673641164</v>
      </c>
      <c r="J2595" s="2">
        <v>210290</v>
      </c>
      <c r="K2595" s="2">
        <v>428362</v>
      </c>
    </row>
    <row r="2596" spans="1:11" x14ac:dyDescent="0.3">
      <c r="A2596" s="2">
        <v>25</v>
      </c>
      <c r="B2596" s="2" t="s">
        <v>526</v>
      </c>
      <c r="C2596" s="2">
        <v>145</v>
      </c>
      <c r="D2596" s="2" t="s">
        <v>3236</v>
      </c>
      <c r="E2596" s="2" t="s">
        <v>1475</v>
      </c>
      <c r="F2596" s="2">
        <v>3</v>
      </c>
      <c r="G2596" s="2" t="s">
        <v>1023</v>
      </c>
      <c r="H2596" s="2">
        <v>1967</v>
      </c>
      <c r="I2596" s="3">
        <v>9.3537495839079374E-3</v>
      </c>
      <c r="J2596" s="2">
        <v>210290</v>
      </c>
      <c r="K2596" s="2">
        <v>428362</v>
      </c>
    </row>
    <row r="2597" spans="1:11" x14ac:dyDescent="0.3">
      <c r="A2597" s="2">
        <v>25</v>
      </c>
      <c r="B2597" s="2" t="s">
        <v>526</v>
      </c>
      <c r="C2597" s="2">
        <v>145</v>
      </c>
      <c r="D2597" s="2" t="s">
        <v>3236</v>
      </c>
      <c r="E2597" s="2" t="str">
        <f>"NOTA"&amp;B2597</f>
        <v>NOTAThane</v>
      </c>
      <c r="F2597" s="2">
        <v>4</v>
      </c>
      <c r="G2597" s="2" t="s">
        <v>22</v>
      </c>
      <c r="H2597" s="2">
        <v>3698</v>
      </c>
      <c r="I2597" s="3">
        <v>1.7585239431261591E-2</v>
      </c>
      <c r="J2597" s="2">
        <v>210290</v>
      </c>
      <c r="K2597" s="2">
        <v>428362</v>
      </c>
    </row>
    <row r="2598" spans="1:11" x14ac:dyDescent="0.3">
      <c r="A2598" s="2">
        <v>25</v>
      </c>
      <c r="B2598" s="2" t="s">
        <v>526</v>
      </c>
      <c r="C2598" s="2">
        <v>145</v>
      </c>
      <c r="D2598" s="2" t="s">
        <v>3236</v>
      </c>
      <c r="E2598" s="2" t="s">
        <v>1466</v>
      </c>
      <c r="F2598" s="2">
        <v>5</v>
      </c>
      <c r="G2598" s="2" t="s">
        <v>11</v>
      </c>
      <c r="H2598" s="2">
        <v>1559</v>
      </c>
      <c r="I2598" s="3">
        <v>7.4135717342717197E-3</v>
      </c>
      <c r="J2598" s="2">
        <v>210290</v>
      </c>
      <c r="K2598" s="2">
        <v>428362</v>
      </c>
    </row>
    <row r="2599" spans="1:11" x14ac:dyDescent="0.3">
      <c r="A2599" s="2">
        <v>25</v>
      </c>
      <c r="B2599" s="2" t="s">
        <v>526</v>
      </c>
      <c r="C2599" s="2">
        <v>145</v>
      </c>
      <c r="D2599" s="2" t="s">
        <v>3236</v>
      </c>
      <c r="E2599" s="2" t="s">
        <v>1479</v>
      </c>
      <c r="F2599" s="2">
        <v>6</v>
      </c>
      <c r="G2599" s="2" t="s">
        <v>1480</v>
      </c>
      <c r="H2599" s="2">
        <v>392</v>
      </c>
      <c r="I2599" s="3">
        <v>1.8640924437681298E-3</v>
      </c>
      <c r="J2599" s="2">
        <v>210290</v>
      </c>
      <c r="K2599" s="2">
        <v>428362</v>
      </c>
    </row>
    <row r="2600" spans="1:11" x14ac:dyDescent="0.3">
      <c r="A2600" s="2">
        <v>25</v>
      </c>
      <c r="B2600" s="2" t="s">
        <v>526</v>
      </c>
      <c r="C2600" s="2">
        <v>145</v>
      </c>
      <c r="D2600" s="2" t="s">
        <v>3236</v>
      </c>
      <c r="E2600" s="2" t="s">
        <v>1468</v>
      </c>
      <c r="F2600" s="2">
        <v>7</v>
      </c>
      <c r="G2600" s="2" t="s">
        <v>1049</v>
      </c>
      <c r="H2600" s="2">
        <v>699</v>
      </c>
      <c r="I2600" s="3">
        <v>3.3239811688620478E-3</v>
      </c>
      <c r="J2600" s="2">
        <v>210290</v>
      </c>
      <c r="K2600" s="2">
        <v>428362</v>
      </c>
    </row>
    <row r="2601" spans="1:11" x14ac:dyDescent="0.3">
      <c r="A2601" s="2">
        <v>25</v>
      </c>
      <c r="B2601" s="2" t="s">
        <v>526</v>
      </c>
      <c r="C2601" s="2">
        <v>145</v>
      </c>
      <c r="D2601" s="2" t="s">
        <v>3236</v>
      </c>
      <c r="E2601" s="2" t="s">
        <v>1481</v>
      </c>
      <c r="F2601" s="2">
        <v>8</v>
      </c>
      <c r="G2601" s="2" t="s">
        <v>19</v>
      </c>
      <c r="H2601" s="2">
        <v>317</v>
      </c>
      <c r="I2601" s="3">
        <v>1.5074421037614722E-3</v>
      </c>
      <c r="J2601" s="2">
        <v>210290</v>
      </c>
      <c r="K2601" s="2">
        <v>428362</v>
      </c>
    </row>
    <row r="2602" spans="1:11" x14ac:dyDescent="0.3">
      <c r="A2602" s="2">
        <v>25</v>
      </c>
      <c r="B2602" s="2" t="s">
        <v>526</v>
      </c>
      <c r="C2602" s="2">
        <v>145</v>
      </c>
      <c r="D2602" s="2" t="s">
        <v>3236</v>
      </c>
      <c r="E2602" s="2" t="s">
        <v>1482</v>
      </c>
      <c r="F2602" s="2">
        <v>9</v>
      </c>
      <c r="G2602" s="2" t="s">
        <v>19</v>
      </c>
      <c r="H2602" s="2">
        <v>333</v>
      </c>
      <c r="I2602" s="3">
        <v>1.5835275096295592E-3</v>
      </c>
      <c r="J2602" s="2">
        <v>210290</v>
      </c>
      <c r="K2602" s="2">
        <v>428362</v>
      </c>
    </row>
    <row r="2603" spans="1:11" x14ac:dyDescent="0.3">
      <c r="A2603" s="2">
        <v>25</v>
      </c>
      <c r="B2603" s="2" t="s">
        <v>526</v>
      </c>
      <c r="C2603" s="2">
        <v>145</v>
      </c>
      <c r="D2603" s="2" t="s">
        <v>3236</v>
      </c>
      <c r="E2603" s="2" t="s">
        <v>1485</v>
      </c>
      <c r="F2603" s="2">
        <v>10</v>
      </c>
      <c r="G2603" s="2" t="s">
        <v>19</v>
      </c>
      <c r="H2603" s="2">
        <v>274</v>
      </c>
      <c r="I2603" s="3">
        <v>1.3029625754909886E-3</v>
      </c>
      <c r="J2603" s="2">
        <v>210290</v>
      </c>
      <c r="K2603" s="2">
        <v>428362</v>
      </c>
    </row>
    <row r="2604" spans="1:11" x14ac:dyDescent="0.3">
      <c r="A2604" s="2">
        <v>25</v>
      </c>
      <c r="B2604" s="2" t="s">
        <v>526</v>
      </c>
      <c r="C2604" s="2">
        <v>145</v>
      </c>
      <c r="D2604" s="2" t="s">
        <v>3236</v>
      </c>
      <c r="E2604" s="2" t="s">
        <v>1467</v>
      </c>
      <c r="F2604" s="2">
        <v>11</v>
      </c>
      <c r="G2604" s="2" t="s">
        <v>1441</v>
      </c>
      <c r="H2604" s="2">
        <v>276</v>
      </c>
      <c r="I2604" s="3">
        <v>1.3124732512244995E-3</v>
      </c>
      <c r="J2604" s="2">
        <v>210290</v>
      </c>
      <c r="K2604" s="2">
        <v>428362</v>
      </c>
    </row>
    <row r="2605" spans="1:11" x14ac:dyDescent="0.3">
      <c r="A2605" s="2">
        <v>25</v>
      </c>
      <c r="B2605" s="2" t="s">
        <v>526</v>
      </c>
      <c r="C2605" s="2">
        <v>145</v>
      </c>
      <c r="D2605" s="2" t="s">
        <v>3236</v>
      </c>
      <c r="E2605" s="2" t="s">
        <v>1471</v>
      </c>
      <c r="F2605" s="2">
        <v>12</v>
      </c>
      <c r="G2605" s="2" t="s">
        <v>1472</v>
      </c>
      <c r="H2605" s="2">
        <v>386</v>
      </c>
      <c r="I2605" s="3">
        <v>1.8355604165675972E-3</v>
      </c>
      <c r="J2605" s="2">
        <v>210290</v>
      </c>
      <c r="K2605" s="2">
        <v>428362</v>
      </c>
    </row>
    <row r="2606" spans="1:11" x14ac:dyDescent="0.3">
      <c r="A2606" s="2">
        <v>25</v>
      </c>
      <c r="B2606" s="2" t="s">
        <v>526</v>
      </c>
      <c r="C2606" s="2">
        <v>145</v>
      </c>
      <c r="D2606" s="2" t="s">
        <v>3236</v>
      </c>
      <c r="E2606" s="2" t="s">
        <v>1487</v>
      </c>
      <c r="F2606" s="2">
        <v>13</v>
      </c>
      <c r="G2606" s="2" t="s">
        <v>19</v>
      </c>
      <c r="H2606" s="2">
        <v>206</v>
      </c>
      <c r="I2606" s="3">
        <v>9.7959960055161912E-4</v>
      </c>
      <c r="J2606" s="2">
        <v>210290</v>
      </c>
      <c r="K2606" s="2">
        <v>428362</v>
      </c>
    </row>
    <row r="2607" spans="1:11" x14ac:dyDescent="0.3">
      <c r="A2607" s="2">
        <v>25</v>
      </c>
      <c r="B2607" s="2" t="s">
        <v>526</v>
      </c>
      <c r="C2607" s="2">
        <v>145</v>
      </c>
      <c r="D2607" s="2" t="s">
        <v>3236</v>
      </c>
      <c r="E2607" s="2" t="s">
        <v>515</v>
      </c>
      <c r="F2607" s="2">
        <v>14</v>
      </c>
      <c r="G2607" s="2" t="s">
        <v>109</v>
      </c>
      <c r="H2607" s="2">
        <v>145</v>
      </c>
      <c r="I2607" s="3">
        <v>6.895239906795378E-4</v>
      </c>
      <c r="J2607" s="2">
        <v>210290</v>
      </c>
      <c r="K2607" s="2">
        <v>428362</v>
      </c>
    </row>
    <row r="2608" spans="1:11" x14ac:dyDescent="0.3">
      <c r="A2608" s="2">
        <v>25</v>
      </c>
      <c r="B2608" s="2" t="s">
        <v>526</v>
      </c>
      <c r="C2608" s="2">
        <v>145</v>
      </c>
      <c r="D2608" s="2" t="s">
        <v>3236</v>
      </c>
      <c r="E2608" s="2" t="s">
        <v>1478</v>
      </c>
      <c r="F2608" s="2">
        <v>15</v>
      </c>
      <c r="G2608" s="2" t="s">
        <v>564</v>
      </c>
      <c r="H2608" s="2">
        <v>153</v>
      </c>
      <c r="I2608" s="3">
        <v>7.275666936135812E-4</v>
      </c>
      <c r="J2608" s="2">
        <v>210290</v>
      </c>
      <c r="K2608" s="2">
        <v>428362</v>
      </c>
    </row>
    <row r="2609" spans="1:11" x14ac:dyDescent="0.3">
      <c r="A2609" s="2">
        <v>25</v>
      </c>
      <c r="B2609" s="2" t="s">
        <v>526</v>
      </c>
      <c r="C2609" s="2">
        <v>145</v>
      </c>
      <c r="D2609" s="2" t="s">
        <v>3236</v>
      </c>
      <c r="E2609" s="2" t="s">
        <v>1477</v>
      </c>
      <c r="F2609" s="2">
        <v>16</v>
      </c>
      <c r="G2609" s="2" t="s">
        <v>15</v>
      </c>
      <c r="H2609" s="2">
        <v>111</v>
      </c>
      <c r="I2609" s="3">
        <v>5.2784250320985306E-4</v>
      </c>
      <c r="J2609" s="2">
        <v>210290</v>
      </c>
      <c r="K2609" s="2">
        <v>428362</v>
      </c>
    </row>
    <row r="2610" spans="1:11" x14ac:dyDescent="0.3">
      <c r="A2610" s="2">
        <v>25</v>
      </c>
      <c r="B2610" s="2" t="s">
        <v>526</v>
      </c>
      <c r="C2610" s="2">
        <v>145</v>
      </c>
      <c r="D2610" s="2" t="s">
        <v>3236</v>
      </c>
      <c r="E2610" s="2" t="s">
        <v>1476</v>
      </c>
      <c r="F2610" s="2">
        <v>17</v>
      </c>
      <c r="G2610" s="2" t="s">
        <v>1428</v>
      </c>
      <c r="H2610" s="2">
        <v>160</v>
      </c>
      <c r="I2610" s="3">
        <v>7.6085405868086924E-4</v>
      </c>
      <c r="J2610" s="2">
        <v>210290</v>
      </c>
      <c r="K2610" s="2">
        <v>428362</v>
      </c>
    </row>
    <row r="2611" spans="1:11" x14ac:dyDescent="0.3">
      <c r="A2611" s="2">
        <v>25</v>
      </c>
      <c r="B2611" s="2" t="s">
        <v>526</v>
      </c>
      <c r="C2611" s="2">
        <v>145</v>
      </c>
      <c r="D2611" s="2" t="s">
        <v>3236</v>
      </c>
      <c r="E2611" s="2" t="s">
        <v>1473</v>
      </c>
      <c r="F2611" s="2">
        <v>18</v>
      </c>
      <c r="G2611" s="2" t="s">
        <v>1474</v>
      </c>
      <c r="H2611" s="2">
        <v>115</v>
      </c>
      <c r="I2611" s="3">
        <v>5.4686385467687482E-4</v>
      </c>
      <c r="J2611" s="2">
        <v>210290</v>
      </c>
      <c r="K2611" s="2">
        <v>428362</v>
      </c>
    </row>
    <row r="2612" spans="1:11" x14ac:dyDescent="0.3">
      <c r="A2612" s="2">
        <v>25</v>
      </c>
      <c r="B2612" s="2" t="s">
        <v>526</v>
      </c>
      <c r="C2612" s="2">
        <v>145</v>
      </c>
      <c r="D2612" s="2" t="s">
        <v>3236</v>
      </c>
      <c r="E2612" s="2" t="s">
        <v>522</v>
      </c>
      <c r="F2612" s="2">
        <v>19</v>
      </c>
      <c r="G2612" s="2" t="s">
        <v>534</v>
      </c>
      <c r="H2612" s="2">
        <v>168</v>
      </c>
      <c r="I2612" s="3">
        <v>7.9889676161491274E-4</v>
      </c>
      <c r="J2612" s="2">
        <v>210290</v>
      </c>
      <c r="K2612" s="2">
        <v>428362</v>
      </c>
    </row>
    <row r="2613" spans="1:11" x14ac:dyDescent="0.3">
      <c r="A2613" s="2">
        <v>25</v>
      </c>
      <c r="B2613" s="2" t="s">
        <v>526</v>
      </c>
      <c r="C2613" s="2">
        <v>145</v>
      </c>
      <c r="D2613" s="2" t="s">
        <v>3236</v>
      </c>
      <c r="E2613" s="2" t="s">
        <v>1483</v>
      </c>
      <c r="F2613" s="2">
        <v>20</v>
      </c>
      <c r="G2613" s="2" t="s">
        <v>19</v>
      </c>
      <c r="H2613" s="2">
        <v>176</v>
      </c>
      <c r="I2613" s="3">
        <v>8.3693946454895625E-4</v>
      </c>
      <c r="J2613" s="2">
        <v>210290</v>
      </c>
      <c r="K2613" s="2">
        <v>428362</v>
      </c>
    </row>
    <row r="2614" spans="1:11" x14ac:dyDescent="0.3">
      <c r="A2614" s="2">
        <v>25</v>
      </c>
      <c r="B2614" s="2" t="s">
        <v>526</v>
      </c>
      <c r="C2614" s="2">
        <v>145</v>
      </c>
      <c r="D2614" s="2" t="s">
        <v>3236</v>
      </c>
      <c r="E2614" s="2" t="s">
        <v>1469</v>
      </c>
      <c r="F2614" s="2">
        <v>21</v>
      </c>
      <c r="G2614" s="2" t="s">
        <v>593</v>
      </c>
      <c r="H2614" s="2">
        <v>141</v>
      </c>
      <c r="I2614" s="3">
        <v>6.7050263921251605E-4</v>
      </c>
      <c r="J2614" s="2">
        <v>210290</v>
      </c>
      <c r="K2614" s="2">
        <v>428362</v>
      </c>
    </row>
    <row r="2615" spans="1:11" x14ac:dyDescent="0.3">
      <c r="A2615" s="2">
        <v>25</v>
      </c>
      <c r="B2615" s="2" t="s">
        <v>526</v>
      </c>
      <c r="C2615" s="2">
        <v>145</v>
      </c>
      <c r="D2615" s="2" t="s">
        <v>3236</v>
      </c>
      <c r="E2615" s="2" t="s">
        <v>1484</v>
      </c>
      <c r="F2615" s="2">
        <v>22</v>
      </c>
      <c r="G2615" s="2" t="s">
        <v>19</v>
      </c>
      <c r="H2615" s="2">
        <v>88</v>
      </c>
      <c r="I2615" s="3">
        <v>4.1846973227447812E-4</v>
      </c>
      <c r="J2615" s="2">
        <v>210290</v>
      </c>
      <c r="K2615" s="2">
        <v>428362</v>
      </c>
    </row>
    <row r="2616" spans="1:11" x14ac:dyDescent="0.3">
      <c r="A2616" s="2">
        <v>25</v>
      </c>
      <c r="B2616" s="2" t="s">
        <v>526</v>
      </c>
      <c r="C2616" s="2">
        <v>145</v>
      </c>
      <c r="D2616" s="2" t="s">
        <v>3236</v>
      </c>
      <c r="E2616" s="2" t="s">
        <v>1470</v>
      </c>
      <c r="F2616" s="2">
        <v>23</v>
      </c>
      <c r="G2616" s="2" t="s">
        <v>1053</v>
      </c>
      <c r="H2616" s="2">
        <v>122</v>
      </c>
      <c r="I2616" s="3">
        <v>5.8015121974416286E-4</v>
      </c>
      <c r="J2616" s="2">
        <v>210290</v>
      </c>
      <c r="K2616" s="2">
        <v>428362</v>
      </c>
    </row>
    <row r="2617" spans="1:11" x14ac:dyDescent="0.3">
      <c r="A2617" s="2">
        <v>25</v>
      </c>
      <c r="B2617" s="2" t="s">
        <v>526</v>
      </c>
      <c r="C2617" s="2">
        <v>145</v>
      </c>
      <c r="D2617" s="2" t="s">
        <v>3236</v>
      </c>
      <c r="E2617" s="2" t="s">
        <v>1486</v>
      </c>
      <c r="F2617" s="2">
        <v>24</v>
      </c>
      <c r="G2617" s="2" t="s">
        <v>19</v>
      </c>
      <c r="H2617" s="2">
        <v>96</v>
      </c>
      <c r="I2617" s="3">
        <v>4.5651243520852157E-4</v>
      </c>
      <c r="J2617" s="2">
        <v>210290</v>
      </c>
      <c r="K2617" s="2">
        <v>428362</v>
      </c>
    </row>
    <row r="2618" spans="1:11" x14ac:dyDescent="0.3">
      <c r="A2618" s="2">
        <v>25</v>
      </c>
      <c r="B2618" s="2" t="s">
        <v>526</v>
      </c>
      <c r="C2618" s="2">
        <v>146</v>
      </c>
      <c r="D2618" s="2" t="s">
        <v>3237</v>
      </c>
      <c r="E2618" s="2" t="s">
        <v>1465</v>
      </c>
      <c r="F2618" s="2">
        <v>1</v>
      </c>
      <c r="G2618" s="2" t="s">
        <v>103</v>
      </c>
      <c r="H2618" s="2">
        <v>140711</v>
      </c>
      <c r="I2618" s="3">
        <v>0.67665134261752713</v>
      </c>
      <c r="J2618" s="2">
        <v>207952</v>
      </c>
      <c r="K2618" s="2">
        <v>438290</v>
      </c>
    </row>
    <row r="2619" spans="1:11" x14ac:dyDescent="0.3">
      <c r="A2619" s="2">
        <v>25</v>
      </c>
      <c r="B2619" s="2" t="s">
        <v>526</v>
      </c>
      <c r="C2619" s="2">
        <v>146</v>
      </c>
      <c r="D2619" s="2" t="s">
        <v>3237</v>
      </c>
      <c r="E2619" s="2" t="s">
        <v>507</v>
      </c>
      <c r="F2619" s="2">
        <v>2</v>
      </c>
      <c r="G2619" s="2" t="s">
        <v>51</v>
      </c>
      <c r="H2619" s="2">
        <v>47993</v>
      </c>
      <c r="I2619" s="3">
        <v>0.23078883588520427</v>
      </c>
      <c r="J2619" s="2">
        <v>207952</v>
      </c>
      <c r="K2619" s="2">
        <v>438290</v>
      </c>
    </row>
    <row r="2620" spans="1:11" x14ac:dyDescent="0.3">
      <c r="A2620" s="2">
        <v>25</v>
      </c>
      <c r="B2620" s="2" t="s">
        <v>526</v>
      </c>
      <c r="C2620" s="2">
        <v>146</v>
      </c>
      <c r="D2620" s="2" t="s">
        <v>3237</v>
      </c>
      <c r="E2620" s="2" t="s">
        <v>1475</v>
      </c>
      <c r="F2620" s="2">
        <v>3</v>
      </c>
      <c r="G2620" s="2" t="s">
        <v>1023</v>
      </c>
      <c r="H2620" s="2">
        <v>8446</v>
      </c>
      <c r="I2620" s="3">
        <v>4.0615141955835959E-2</v>
      </c>
      <c r="J2620" s="2">
        <v>207952</v>
      </c>
      <c r="K2620" s="2">
        <v>438290</v>
      </c>
    </row>
    <row r="2621" spans="1:11" x14ac:dyDescent="0.3">
      <c r="A2621" s="2">
        <v>25</v>
      </c>
      <c r="B2621" s="2" t="s">
        <v>526</v>
      </c>
      <c r="C2621" s="2">
        <v>146</v>
      </c>
      <c r="D2621" s="2" t="s">
        <v>3237</v>
      </c>
      <c r="E2621" s="2" t="str">
        <f>"NOTA"&amp;B2621</f>
        <v>NOTAThane</v>
      </c>
      <c r="F2621" s="2">
        <v>4</v>
      </c>
      <c r="G2621" s="2" t="s">
        <v>22</v>
      </c>
      <c r="H2621" s="2">
        <v>3819</v>
      </c>
      <c r="I2621" s="3">
        <v>1.8364814957297838E-2</v>
      </c>
      <c r="J2621" s="2">
        <v>207952</v>
      </c>
      <c r="K2621" s="2">
        <v>438290</v>
      </c>
    </row>
    <row r="2622" spans="1:11" x14ac:dyDescent="0.3">
      <c r="A2622" s="2">
        <v>25</v>
      </c>
      <c r="B2622" s="2" t="s">
        <v>526</v>
      </c>
      <c r="C2622" s="2">
        <v>146</v>
      </c>
      <c r="D2622" s="2" t="s">
        <v>3237</v>
      </c>
      <c r="E2622" s="2" t="s">
        <v>1466</v>
      </c>
      <c r="F2622" s="2">
        <v>5</v>
      </c>
      <c r="G2622" s="2" t="s">
        <v>11</v>
      </c>
      <c r="H2622" s="2">
        <v>1936</v>
      </c>
      <c r="I2622" s="3">
        <v>9.3098407324767249E-3</v>
      </c>
      <c r="J2622" s="2">
        <v>207952</v>
      </c>
      <c r="K2622" s="2">
        <v>438290</v>
      </c>
    </row>
    <row r="2623" spans="1:11" x14ac:dyDescent="0.3">
      <c r="A2623" s="2">
        <v>25</v>
      </c>
      <c r="B2623" s="2" t="s">
        <v>526</v>
      </c>
      <c r="C2623" s="2">
        <v>146</v>
      </c>
      <c r="D2623" s="2" t="s">
        <v>3237</v>
      </c>
      <c r="E2623" s="2" t="s">
        <v>1479</v>
      </c>
      <c r="F2623" s="2">
        <v>6</v>
      </c>
      <c r="G2623" s="2" t="s">
        <v>1480</v>
      </c>
      <c r="H2623" s="2">
        <v>477</v>
      </c>
      <c r="I2623" s="3">
        <v>2.2937985689005153E-3</v>
      </c>
      <c r="J2623" s="2">
        <v>207952</v>
      </c>
      <c r="K2623" s="2">
        <v>438290</v>
      </c>
    </row>
    <row r="2624" spans="1:11" x14ac:dyDescent="0.3">
      <c r="A2624" s="2">
        <v>25</v>
      </c>
      <c r="B2624" s="2" t="s">
        <v>526</v>
      </c>
      <c r="C2624" s="2">
        <v>146</v>
      </c>
      <c r="D2624" s="2" t="s">
        <v>3237</v>
      </c>
      <c r="E2624" s="2" t="s">
        <v>1468</v>
      </c>
      <c r="F2624" s="2">
        <v>7</v>
      </c>
      <c r="G2624" s="2" t="s">
        <v>1049</v>
      </c>
      <c r="H2624" s="2">
        <v>436</v>
      </c>
      <c r="I2624" s="3">
        <v>2.0966376856197586E-3</v>
      </c>
      <c r="J2624" s="2">
        <v>207952</v>
      </c>
      <c r="K2624" s="2">
        <v>438290</v>
      </c>
    </row>
    <row r="2625" spans="1:11" x14ac:dyDescent="0.3">
      <c r="A2625" s="2">
        <v>25</v>
      </c>
      <c r="B2625" s="2" t="s">
        <v>526</v>
      </c>
      <c r="C2625" s="2">
        <v>146</v>
      </c>
      <c r="D2625" s="2" t="s">
        <v>3237</v>
      </c>
      <c r="E2625" s="2" t="s">
        <v>1481</v>
      </c>
      <c r="F2625" s="2">
        <v>8</v>
      </c>
      <c r="G2625" s="2" t="s">
        <v>19</v>
      </c>
      <c r="H2625" s="2">
        <v>365</v>
      </c>
      <c r="I2625" s="3">
        <v>1.7552127414018619E-3</v>
      </c>
      <c r="J2625" s="2">
        <v>207952</v>
      </c>
      <c r="K2625" s="2">
        <v>438290</v>
      </c>
    </row>
    <row r="2626" spans="1:11" x14ac:dyDescent="0.3">
      <c r="A2626" s="2">
        <v>25</v>
      </c>
      <c r="B2626" s="2" t="s">
        <v>526</v>
      </c>
      <c r="C2626" s="2">
        <v>146</v>
      </c>
      <c r="D2626" s="2" t="s">
        <v>3237</v>
      </c>
      <c r="E2626" s="2" t="s">
        <v>1482</v>
      </c>
      <c r="F2626" s="2">
        <v>9</v>
      </c>
      <c r="G2626" s="2" t="s">
        <v>19</v>
      </c>
      <c r="H2626" s="2">
        <v>707</v>
      </c>
      <c r="I2626" s="3">
        <v>3.3998230360852504E-3</v>
      </c>
      <c r="J2626" s="2">
        <v>207952</v>
      </c>
      <c r="K2626" s="2">
        <v>438290</v>
      </c>
    </row>
    <row r="2627" spans="1:11" x14ac:dyDescent="0.3">
      <c r="A2627" s="2">
        <v>25</v>
      </c>
      <c r="B2627" s="2" t="s">
        <v>526</v>
      </c>
      <c r="C2627" s="2">
        <v>146</v>
      </c>
      <c r="D2627" s="2" t="s">
        <v>3237</v>
      </c>
      <c r="E2627" s="2" t="s">
        <v>1485</v>
      </c>
      <c r="F2627" s="2">
        <v>10</v>
      </c>
      <c r="G2627" s="2" t="s">
        <v>19</v>
      </c>
      <c r="H2627" s="2">
        <v>372</v>
      </c>
      <c r="I2627" s="3">
        <v>1.7888743556205278E-3</v>
      </c>
      <c r="J2627" s="2">
        <v>207952</v>
      </c>
      <c r="K2627" s="2">
        <v>438290</v>
      </c>
    </row>
    <row r="2628" spans="1:11" x14ac:dyDescent="0.3">
      <c r="A2628" s="2">
        <v>25</v>
      </c>
      <c r="B2628" s="2" t="s">
        <v>526</v>
      </c>
      <c r="C2628" s="2">
        <v>146</v>
      </c>
      <c r="D2628" s="2" t="s">
        <v>3237</v>
      </c>
      <c r="E2628" s="2" t="s">
        <v>1467</v>
      </c>
      <c r="F2628" s="2">
        <v>11</v>
      </c>
      <c r="G2628" s="2" t="s">
        <v>1441</v>
      </c>
      <c r="H2628" s="2">
        <v>277</v>
      </c>
      <c r="I2628" s="3">
        <v>1.33203816265292E-3</v>
      </c>
      <c r="J2628" s="2">
        <v>207952</v>
      </c>
      <c r="K2628" s="2">
        <v>438290</v>
      </c>
    </row>
    <row r="2629" spans="1:11" x14ac:dyDescent="0.3">
      <c r="A2629" s="2">
        <v>25</v>
      </c>
      <c r="B2629" s="2" t="s">
        <v>526</v>
      </c>
      <c r="C2629" s="2">
        <v>146</v>
      </c>
      <c r="D2629" s="2" t="s">
        <v>3237</v>
      </c>
      <c r="E2629" s="2" t="s">
        <v>1471</v>
      </c>
      <c r="F2629" s="2">
        <v>12</v>
      </c>
      <c r="G2629" s="2" t="s">
        <v>1472</v>
      </c>
      <c r="H2629" s="2">
        <v>307</v>
      </c>
      <c r="I2629" s="3">
        <v>1.4763022235900593E-3</v>
      </c>
      <c r="J2629" s="2">
        <v>207952</v>
      </c>
      <c r="K2629" s="2">
        <v>438290</v>
      </c>
    </row>
    <row r="2630" spans="1:11" x14ac:dyDescent="0.3">
      <c r="A2630" s="2">
        <v>25</v>
      </c>
      <c r="B2630" s="2" t="s">
        <v>526</v>
      </c>
      <c r="C2630" s="2">
        <v>146</v>
      </c>
      <c r="D2630" s="2" t="s">
        <v>3237</v>
      </c>
      <c r="E2630" s="2" t="s">
        <v>1487</v>
      </c>
      <c r="F2630" s="2">
        <v>13</v>
      </c>
      <c r="G2630" s="2" t="s">
        <v>19</v>
      </c>
      <c r="H2630" s="2">
        <v>201</v>
      </c>
      <c r="I2630" s="3">
        <v>9.6656920827883355E-4</v>
      </c>
      <c r="J2630" s="2">
        <v>207952</v>
      </c>
      <c r="K2630" s="2">
        <v>438290</v>
      </c>
    </row>
    <row r="2631" spans="1:11" x14ac:dyDescent="0.3">
      <c r="A2631" s="2">
        <v>25</v>
      </c>
      <c r="B2631" s="2" t="s">
        <v>526</v>
      </c>
      <c r="C2631" s="2">
        <v>146</v>
      </c>
      <c r="D2631" s="2" t="s">
        <v>3237</v>
      </c>
      <c r="E2631" s="2" t="s">
        <v>515</v>
      </c>
      <c r="F2631" s="2">
        <v>14</v>
      </c>
      <c r="G2631" s="2" t="s">
        <v>109</v>
      </c>
      <c r="H2631" s="2">
        <v>197</v>
      </c>
      <c r="I2631" s="3">
        <v>9.4733400015388166E-4</v>
      </c>
      <c r="J2631" s="2">
        <v>207952</v>
      </c>
      <c r="K2631" s="2">
        <v>438290</v>
      </c>
    </row>
    <row r="2632" spans="1:11" x14ac:dyDescent="0.3">
      <c r="A2632" s="2">
        <v>25</v>
      </c>
      <c r="B2632" s="2" t="s">
        <v>526</v>
      </c>
      <c r="C2632" s="2">
        <v>146</v>
      </c>
      <c r="D2632" s="2" t="s">
        <v>3237</v>
      </c>
      <c r="E2632" s="2" t="s">
        <v>1478</v>
      </c>
      <c r="F2632" s="2">
        <v>15</v>
      </c>
      <c r="G2632" s="2" t="s">
        <v>564</v>
      </c>
      <c r="H2632" s="2">
        <v>178</v>
      </c>
      <c r="I2632" s="3">
        <v>8.5596676156036013E-4</v>
      </c>
      <c r="J2632" s="2">
        <v>207952</v>
      </c>
      <c r="K2632" s="2">
        <v>438290</v>
      </c>
    </row>
    <row r="2633" spans="1:11" x14ac:dyDescent="0.3">
      <c r="A2633" s="2">
        <v>25</v>
      </c>
      <c r="B2633" s="2" t="s">
        <v>526</v>
      </c>
      <c r="C2633" s="2">
        <v>146</v>
      </c>
      <c r="D2633" s="2" t="s">
        <v>3237</v>
      </c>
      <c r="E2633" s="2" t="s">
        <v>1477</v>
      </c>
      <c r="F2633" s="2">
        <v>16</v>
      </c>
      <c r="G2633" s="2" t="s">
        <v>15</v>
      </c>
      <c r="H2633" s="2">
        <v>243</v>
      </c>
      <c r="I2633" s="3">
        <v>1.1685388935908287E-3</v>
      </c>
      <c r="J2633" s="2">
        <v>207952</v>
      </c>
      <c r="K2633" s="2">
        <v>438290</v>
      </c>
    </row>
    <row r="2634" spans="1:11" x14ac:dyDescent="0.3">
      <c r="A2634" s="2">
        <v>25</v>
      </c>
      <c r="B2634" s="2" t="s">
        <v>526</v>
      </c>
      <c r="C2634" s="2">
        <v>146</v>
      </c>
      <c r="D2634" s="2" t="s">
        <v>3237</v>
      </c>
      <c r="E2634" s="2" t="s">
        <v>1476</v>
      </c>
      <c r="F2634" s="2">
        <v>17</v>
      </c>
      <c r="G2634" s="2" t="s">
        <v>1428</v>
      </c>
      <c r="H2634" s="2">
        <v>175</v>
      </c>
      <c r="I2634" s="3">
        <v>8.4154035546664613E-4</v>
      </c>
      <c r="J2634" s="2">
        <v>207952</v>
      </c>
      <c r="K2634" s="2">
        <v>438290</v>
      </c>
    </row>
    <row r="2635" spans="1:11" x14ac:dyDescent="0.3">
      <c r="A2635" s="2">
        <v>25</v>
      </c>
      <c r="B2635" s="2" t="s">
        <v>526</v>
      </c>
      <c r="C2635" s="2">
        <v>146</v>
      </c>
      <c r="D2635" s="2" t="s">
        <v>3237</v>
      </c>
      <c r="E2635" s="2" t="s">
        <v>1473</v>
      </c>
      <c r="F2635" s="2">
        <v>18</v>
      </c>
      <c r="G2635" s="2" t="s">
        <v>1474</v>
      </c>
      <c r="H2635" s="2">
        <v>171</v>
      </c>
      <c r="I2635" s="3">
        <v>8.2230514734169425E-4</v>
      </c>
      <c r="J2635" s="2">
        <v>207952</v>
      </c>
      <c r="K2635" s="2">
        <v>438290</v>
      </c>
    </row>
    <row r="2636" spans="1:11" x14ac:dyDescent="0.3">
      <c r="A2636" s="2">
        <v>25</v>
      </c>
      <c r="B2636" s="2" t="s">
        <v>526</v>
      </c>
      <c r="C2636" s="2">
        <v>146</v>
      </c>
      <c r="D2636" s="2" t="s">
        <v>3237</v>
      </c>
      <c r="E2636" s="2" t="s">
        <v>522</v>
      </c>
      <c r="F2636" s="2">
        <v>19</v>
      </c>
      <c r="G2636" s="2" t="s">
        <v>534</v>
      </c>
      <c r="H2636" s="2">
        <v>173</v>
      </c>
      <c r="I2636" s="3">
        <v>8.3192275140417024E-4</v>
      </c>
      <c r="J2636" s="2">
        <v>207952</v>
      </c>
      <c r="K2636" s="2">
        <v>438290</v>
      </c>
    </row>
    <row r="2637" spans="1:11" x14ac:dyDescent="0.3">
      <c r="A2637" s="2">
        <v>25</v>
      </c>
      <c r="B2637" s="2" t="s">
        <v>526</v>
      </c>
      <c r="C2637" s="2">
        <v>146</v>
      </c>
      <c r="D2637" s="2" t="s">
        <v>3237</v>
      </c>
      <c r="E2637" s="2" t="s">
        <v>1483</v>
      </c>
      <c r="F2637" s="2">
        <v>20</v>
      </c>
      <c r="G2637" s="2" t="s">
        <v>19</v>
      </c>
      <c r="H2637" s="2">
        <v>199</v>
      </c>
      <c r="I2637" s="3">
        <v>9.5695160421635766E-4</v>
      </c>
      <c r="J2637" s="2">
        <v>207952</v>
      </c>
      <c r="K2637" s="2">
        <v>438290</v>
      </c>
    </row>
    <row r="2638" spans="1:11" x14ac:dyDescent="0.3">
      <c r="A2638" s="2">
        <v>25</v>
      </c>
      <c r="B2638" s="2" t="s">
        <v>526</v>
      </c>
      <c r="C2638" s="2">
        <v>146</v>
      </c>
      <c r="D2638" s="2" t="s">
        <v>3237</v>
      </c>
      <c r="E2638" s="2" t="s">
        <v>1469</v>
      </c>
      <c r="F2638" s="2">
        <v>21</v>
      </c>
      <c r="G2638" s="2" t="s">
        <v>593</v>
      </c>
      <c r="H2638" s="2">
        <v>226</v>
      </c>
      <c r="I2638" s="3">
        <v>1.0867892590597831E-3</v>
      </c>
      <c r="J2638" s="2">
        <v>207952</v>
      </c>
      <c r="K2638" s="2">
        <v>438290</v>
      </c>
    </row>
    <row r="2639" spans="1:11" x14ac:dyDescent="0.3">
      <c r="A2639" s="2">
        <v>25</v>
      </c>
      <c r="B2639" s="2" t="s">
        <v>526</v>
      </c>
      <c r="C2639" s="2">
        <v>146</v>
      </c>
      <c r="D2639" s="2" t="s">
        <v>3237</v>
      </c>
      <c r="E2639" s="2" t="s">
        <v>1484</v>
      </c>
      <c r="F2639" s="2">
        <v>22</v>
      </c>
      <c r="G2639" s="2" t="s">
        <v>19</v>
      </c>
      <c r="H2639" s="2">
        <v>115</v>
      </c>
      <c r="I2639" s="3">
        <v>5.5301223359236742E-4</v>
      </c>
      <c r="J2639" s="2">
        <v>207952</v>
      </c>
      <c r="K2639" s="2">
        <v>438290</v>
      </c>
    </row>
    <row r="2640" spans="1:11" x14ac:dyDescent="0.3">
      <c r="A2640" s="2">
        <v>25</v>
      </c>
      <c r="B2640" s="2" t="s">
        <v>526</v>
      </c>
      <c r="C2640" s="2">
        <v>146</v>
      </c>
      <c r="D2640" s="2" t="s">
        <v>3237</v>
      </c>
      <c r="E2640" s="2" t="s">
        <v>1470</v>
      </c>
      <c r="F2640" s="2">
        <v>23</v>
      </c>
      <c r="G2640" s="2" t="s">
        <v>1053</v>
      </c>
      <c r="H2640" s="2">
        <v>132</v>
      </c>
      <c r="I2640" s="3">
        <v>6.3476186812341307E-4</v>
      </c>
      <c r="J2640" s="2">
        <v>207952</v>
      </c>
      <c r="K2640" s="2">
        <v>438290</v>
      </c>
    </row>
    <row r="2641" spans="1:11" x14ac:dyDescent="0.3">
      <c r="A2641" s="2">
        <v>25</v>
      </c>
      <c r="B2641" s="2" t="s">
        <v>526</v>
      </c>
      <c r="C2641" s="2">
        <v>146</v>
      </c>
      <c r="D2641" s="2" t="s">
        <v>3237</v>
      </c>
      <c r="E2641" s="2" t="s">
        <v>1486</v>
      </c>
      <c r="F2641" s="2">
        <v>24</v>
      </c>
      <c r="G2641" s="2" t="s">
        <v>19</v>
      </c>
      <c r="H2641" s="2">
        <v>96</v>
      </c>
      <c r="I2641" s="3">
        <v>4.6164499499884589E-4</v>
      </c>
      <c r="J2641" s="2">
        <v>207952</v>
      </c>
      <c r="K2641" s="2">
        <v>438290</v>
      </c>
    </row>
    <row r="2642" spans="1:11" x14ac:dyDescent="0.3">
      <c r="A2642" s="2">
        <v>25</v>
      </c>
      <c r="B2642" s="2" t="s">
        <v>526</v>
      </c>
      <c r="C2642" s="2">
        <v>147</v>
      </c>
      <c r="D2642" s="2" t="s">
        <v>3238</v>
      </c>
      <c r="E2642" s="2" t="s">
        <v>1465</v>
      </c>
      <c r="F2642" s="2">
        <v>1</v>
      </c>
      <c r="G2642" s="2" t="s">
        <v>103</v>
      </c>
      <c r="H2642" s="2">
        <v>122316</v>
      </c>
      <c r="I2642" s="3">
        <v>0.68721872945776941</v>
      </c>
      <c r="J2642" s="2">
        <v>177987</v>
      </c>
      <c r="K2642" s="2">
        <v>348070</v>
      </c>
    </row>
    <row r="2643" spans="1:11" x14ac:dyDescent="0.3">
      <c r="A2643" s="2">
        <v>25</v>
      </c>
      <c r="B2643" s="2" t="s">
        <v>526</v>
      </c>
      <c r="C2643" s="2">
        <v>147</v>
      </c>
      <c r="D2643" s="2" t="s">
        <v>3238</v>
      </c>
      <c r="E2643" s="2" t="s">
        <v>507</v>
      </c>
      <c r="F2643" s="2">
        <v>2</v>
      </c>
      <c r="G2643" s="2" t="s">
        <v>51</v>
      </c>
      <c r="H2643" s="2">
        <v>40967</v>
      </c>
      <c r="I2643" s="3">
        <v>0.23016849545191503</v>
      </c>
      <c r="J2643" s="2">
        <v>177987</v>
      </c>
      <c r="K2643" s="2">
        <v>348070</v>
      </c>
    </row>
    <row r="2644" spans="1:11" x14ac:dyDescent="0.3">
      <c r="A2644" s="2">
        <v>25</v>
      </c>
      <c r="B2644" s="2" t="s">
        <v>526</v>
      </c>
      <c r="C2644" s="2">
        <v>147</v>
      </c>
      <c r="D2644" s="2" t="s">
        <v>3238</v>
      </c>
      <c r="E2644" s="2" t="s">
        <v>1475</v>
      </c>
      <c r="F2644" s="2">
        <v>3</v>
      </c>
      <c r="G2644" s="2" t="s">
        <v>1023</v>
      </c>
      <c r="H2644" s="2">
        <v>6822</v>
      </c>
      <c r="I2644" s="3">
        <v>3.8328641979470411E-2</v>
      </c>
      <c r="J2644" s="2">
        <v>177987</v>
      </c>
      <c r="K2644" s="2">
        <v>348070</v>
      </c>
    </row>
    <row r="2645" spans="1:11" x14ac:dyDescent="0.3">
      <c r="A2645" s="2">
        <v>25</v>
      </c>
      <c r="B2645" s="2" t="s">
        <v>526</v>
      </c>
      <c r="C2645" s="2">
        <v>147</v>
      </c>
      <c r="D2645" s="2" t="s">
        <v>3238</v>
      </c>
      <c r="E2645" s="2" t="str">
        <f>"NOTA"&amp;B2645</f>
        <v>NOTAThane</v>
      </c>
      <c r="F2645" s="2">
        <v>4</v>
      </c>
      <c r="G2645" s="2" t="s">
        <v>22</v>
      </c>
      <c r="H2645" s="2">
        <v>3252</v>
      </c>
      <c r="I2645" s="3">
        <v>1.827099732002899E-2</v>
      </c>
      <c r="J2645" s="2">
        <v>177987</v>
      </c>
      <c r="K2645" s="2">
        <v>348070</v>
      </c>
    </row>
    <row r="2646" spans="1:11" x14ac:dyDescent="0.3">
      <c r="A2646" s="2">
        <v>25</v>
      </c>
      <c r="B2646" s="2" t="s">
        <v>526</v>
      </c>
      <c r="C2646" s="2">
        <v>147</v>
      </c>
      <c r="D2646" s="2" t="s">
        <v>3238</v>
      </c>
      <c r="E2646" s="2" t="s">
        <v>1466</v>
      </c>
      <c r="F2646" s="2">
        <v>5</v>
      </c>
      <c r="G2646" s="2" t="s">
        <v>11</v>
      </c>
      <c r="H2646" s="2">
        <v>1567</v>
      </c>
      <c r="I2646" s="3">
        <v>8.8040137762870323E-3</v>
      </c>
      <c r="J2646" s="2">
        <v>177987</v>
      </c>
      <c r="K2646" s="2">
        <v>348070</v>
      </c>
    </row>
    <row r="2647" spans="1:11" x14ac:dyDescent="0.3">
      <c r="A2647" s="2">
        <v>25</v>
      </c>
      <c r="B2647" s="2" t="s">
        <v>526</v>
      </c>
      <c r="C2647" s="2">
        <v>147</v>
      </c>
      <c r="D2647" s="2" t="s">
        <v>3238</v>
      </c>
      <c r="E2647" s="2" t="s">
        <v>1479</v>
      </c>
      <c r="F2647" s="2">
        <v>6</v>
      </c>
      <c r="G2647" s="2" t="s">
        <v>1480</v>
      </c>
      <c r="H2647" s="2">
        <v>387</v>
      </c>
      <c r="I2647" s="3">
        <v>2.1743161017377674E-3</v>
      </c>
      <c r="J2647" s="2">
        <v>177987</v>
      </c>
      <c r="K2647" s="2">
        <v>348070</v>
      </c>
    </row>
    <row r="2648" spans="1:11" x14ac:dyDescent="0.3">
      <c r="A2648" s="2">
        <v>25</v>
      </c>
      <c r="B2648" s="2" t="s">
        <v>526</v>
      </c>
      <c r="C2648" s="2">
        <v>147</v>
      </c>
      <c r="D2648" s="2" t="s">
        <v>3238</v>
      </c>
      <c r="E2648" s="2" t="s">
        <v>1468</v>
      </c>
      <c r="F2648" s="2">
        <v>7</v>
      </c>
      <c r="G2648" s="2" t="s">
        <v>1049</v>
      </c>
      <c r="H2648" s="2">
        <v>213</v>
      </c>
      <c r="I2648" s="3">
        <v>1.1967166141347403E-3</v>
      </c>
      <c r="J2648" s="2">
        <v>177987</v>
      </c>
      <c r="K2648" s="2">
        <v>348070</v>
      </c>
    </row>
    <row r="2649" spans="1:11" x14ac:dyDescent="0.3">
      <c r="A2649" s="2">
        <v>25</v>
      </c>
      <c r="B2649" s="2" t="s">
        <v>526</v>
      </c>
      <c r="C2649" s="2">
        <v>147</v>
      </c>
      <c r="D2649" s="2" t="s">
        <v>3238</v>
      </c>
      <c r="E2649" s="2" t="s">
        <v>1481</v>
      </c>
      <c r="F2649" s="2">
        <v>8</v>
      </c>
      <c r="G2649" s="2" t="s">
        <v>19</v>
      </c>
      <c r="H2649" s="2">
        <v>260</v>
      </c>
      <c r="I2649" s="3">
        <v>1.4607808435447532E-3</v>
      </c>
      <c r="J2649" s="2">
        <v>177987</v>
      </c>
      <c r="K2649" s="2">
        <v>348070</v>
      </c>
    </row>
    <row r="2650" spans="1:11" x14ac:dyDescent="0.3">
      <c r="A2650" s="2">
        <v>25</v>
      </c>
      <c r="B2650" s="2" t="s">
        <v>526</v>
      </c>
      <c r="C2650" s="2">
        <v>147</v>
      </c>
      <c r="D2650" s="2" t="s">
        <v>3238</v>
      </c>
      <c r="E2650" s="2" t="s">
        <v>1482</v>
      </c>
      <c r="F2650" s="2">
        <v>9</v>
      </c>
      <c r="G2650" s="2" t="s">
        <v>19</v>
      </c>
      <c r="H2650" s="2">
        <v>193</v>
      </c>
      <c r="I2650" s="3">
        <v>1.08434885693899E-3</v>
      </c>
      <c r="J2650" s="2">
        <v>177987</v>
      </c>
      <c r="K2650" s="2">
        <v>348070</v>
      </c>
    </row>
    <row r="2651" spans="1:11" x14ac:dyDescent="0.3">
      <c r="A2651" s="2">
        <v>25</v>
      </c>
      <c r="B2651" s="2" t="s">
        <v>526</v>
      </c>
      <c r="C2651" s="2">
        <v>147</v>
      </c>
      <c r="D2651" s="2" t="s">
        <v>3238</v>
      </c>
      <c r="E2651" s="2" t="s">
        <v>1485</v>
      </c>
      <c r="F2651" s="2">
        <v>10</v>
      </c>
      <c r="G2651" s="2" t="s">
        <v>19</v>
      </c>
      <c r="H2651" s="2">
        <v>230</v>
      </c>
      <c r="I2651" s="3">
        <v>1.2922292077511279E-3</v>
      </c>
      <c r="J2651" s="2">
        <v>177987</v>
      </c>
      <c r="K2651" s="2">
        <v>348070</v>
      </c>
    </row>
    <row r="2652" spans="1:11" x14ac:dyDescent="0.3">
      <c r="A2652" s="2">
        <v>25</v>
      </c>
      <c r="B2652" s="2" t="s">
        <v>526</v>
      </c>
      <c r="C2652" s="2">
        <v>147</v>
      </c>
      <c r="D2652" s="2" t="s">
        <v>3238</v>
      </c>
      <c r="E2652" s="2" t="s">
        <v>1467</v>
      </c>
      <c r="F2652" s="2">
        <v>11</v>
      </c>
      <c r="G2652" s="2" t="s">
        <v>1441</v>
      </c>
      <c r="H2652" s="2">
        <v>198</v>
      </c>
      <c r="I2652" s="3">
        <v>1.1124407962379275E-3</v>
      </c>
      <c r="J2652" s="2">
        <v>177987</v>
      </c>
      <c r="K2652" s="2">
        <v>348070</v>
      </c>
    </row>
    <row r="2653" spans="1:11" x14ac:dyDescent="0.3">
      <c r="A2653" s="2">
        <v>25</v>
      </c>
      <c r="B2653" s="2" t="s">
        <v>526</v>
      </c>
      <c r="C2653" s="2">
        <v>147</v>
      </c>
      <c r="D2653" s="2" t="s">
        <v>3238</v>
      </c>
      <c r="E2653" s="2" t="s">
        <v>1471</v>
      </c>
      <c r="F2653" s="2">
        <v>12</v>
      </c>
      <c r="G2653" s="2" t="s">
        <v>1472</v>
      </c>
      <c r="H2653" s="2">
        <v>163</v>
      </c>
      <c r="I2653" s="3">
        <v>9.1579722114536459E-4</v>
      </c>
      <c r="J2653" s="2">
        <v>177987</v>
      </c>
      <c r="K2653" s="2">
        <v>348070</v>
      </c>
    </row>
    <row r="2654" spans="1:11" x14ac:dyDescent="0.3">
      <c r="A2654" s="2">
        <v>25</v>
      </c>
      <c r="B2654" s="2" t="s">
        <v>526</v>
      </c>
      <c r="C2654" s="2">
        <v>147</v>
      </c>
      <c r="D2654" s="2" t="s">
        <v>3238</v>
      </c>
      <c r="E2654" s="2" t="s">
        <v>1487</v>
      </c>
      <c r="F2654" s="2">
        <v>13</v>
      </c>
      <c r="G2654" s="2" t="s">
        <v>19</v>
      </c>
      <c r="H2654" s="2">
        <v>152</v>
      </c>
      <c r="I2654" s="3">
        <v>8.539949546877019E-4</v>
      </c>
      <c r="J2654" s="2">
        <v>177987</v>
      </c>
      <c r="K2654" s="2">
        <v>348070</v>
      </c>
    </row>
    <row r="2655" spans="1:11" x14ac:dyDescent="0.3">
      <c r="A2655" s="2">
        <v>25</v>
      </c>
      <c r="B2655" s="2" t="s">
        <v>526</v>
      </c>
      <c r="C2655" s="2">
        <v>147</v>
      </c>
      <c r="D2655" s="2" t="s">
        <v>3238</v>
      </c>
      <c r="E2655" s="2" t="s">
        <v>515</v>
      </c>
      <c r="F2655" s="2">
        <v>14</v>
      </c>
      <c r="G2655" s="2" t="s">
        <v>109</v>
      </c>
      <c r="H2655" s="2">
        <v>174</v>
      </c>
      <c r="I2655" s="3">
        <v>9.7759948760302719E-4</v>
      </c>
      <c r="J2655" s="2">
        <v>177987</v>
      </c>
      <c r="K2655" s="2">
        <v>348070</v>
      </c>
    </row>
    <row r="2656" spans="1:11" x14ac:dyDescent="0.3">
      <c r="A2656" s="2">
        <v>25</v>
      </c>
      <c r="B2656" s="2" t="s">
        <v>526</v>
      </c>
      <c r="C2656" s="2">
        <v>147</v>
      </c>
      <c r="D2656" s="2" t="s">
        <v>3238</v>
      </c>
      <c r="E2656" s="2" t="s">
        <v>1478</v>
      </c>
      <c r="F2656" s="2">
        <v>15</v>
      </c>
      <c r="G2656" s="2" t="s">
        <v>564</v>
      </c>
      <c r="H2656" s="2">
        <v>145</v>
      </c>
      <c r="I2656" s="3">
        <v>8.1466623966918936E-4</v>
      </c>
      <c r="J2656" s="2">
        <v>177987</v>
      </c>
      <c r="K2656" s="2">
        <v>348070</v>
      </c>
    </row>
    <row r="2657" spans="1:11" x14ac:dyDescent="0.3">
      <c r="A2657" s="2">
        <v>25</v>
      </c>
      <c r="B2657" s="2" t="s">
        <v>526</v>
      </c>
      <c r="C2657" s="2">
        <v>147</v>
      </c>
      <c r="D2657" s="2" t="s">
        <v>3238</v>
      </c>
      <c r="E2657" s="2" t="s">
        <v>1477</v>
      </c>
      <c r="F2657" s="2">
        <v>16</v>
      </c>
      <c r="G2657" s="2" t="s">
        <v>15</v>
      </c>
      <c r="H2657" s="2">
        <v>98</v>
      </c>
      <c r="I2657" s="3">
        <v>5.5060201025917618E-4</v>
      </c>
      <c r="J2657" s="2">
        <v>177987</v>
      </c>
      <c r="K2657" s="2">
        <v>348070</v>
      </c>
    </row>
    <row r="2658" spans="1:11" x14ac:dyDescent="0.3">
      <c r="A2658" s="2">
        <v>25</v>
      </c>
      <c r="B2658" s="2" t="s">
        <v>526</v>
      </c>
      <c r="C2658" s="2">
        <v>147</v>
      </c>
      <c r="D2658" s="2" t="s">
        <v>3238</v>
      </c>
      <c r="E2658" s="2" t="s">
        <v>1476</v>
      </c>
      <c r="F2658" s="2">
        <v>17</v>
      </c>
      <c r="G2658" s="2" t="s">
        <v>1428</v>
      </c>
      <c r="H2658" s="2">
        <v>116</v>
      </c>
      <c r="I2658" s="3">
        <v>6.5173299173535142E-4</v>
      </c>
      <c r="J2658" s="2">
        <v>177987</v>
      </c>
      <c r="K2658" s="2">
        <v>348070</v>
      </c>
    </row>
    <row r="2659" spans="1:11" x14ac:dyDescent="0.3">
      <c r="A2659" s="2">
        <v>25</v>
      </c>
      <c r="B2659" s="2" t="s">
        <v>526</v>
      </c>
      <c r="C2659" s="2">
        <v>147</v>
      </c>
      <c r="D2659" s="2" t="s">
        <v>3238</v>
      </c>
      <c r="E2659" s="2" t="s">
        <v>1473</v>
      </c>
      <c r="F2659" s="2">
        <v>18</v>
      </c>
      <c r="G2659" s="2" t="s">
        <v>1474</v>
      </c>
      <c r="H2659" s="2">
        <v>123</v>
      </c>
      <c r="I2659" s="3">
        <v>6.9106170675386407E-4</v>
      </c>
      <c r="J2659" s="2">
        <v>177987</v>
      </c>
      <c r="K2659" s="2">
        <v>348070</v>
      </c>
    </row>
    <row r="2660" spans="1:11" x14ac:dyDescent="0.3">
      <c r="A2660" s="2">
        <v>25</v>
      </c>
      <c r="B2660" s="2" t="s">
        <v>526</v>
      </c>
      <c r="C2660" s="2">
        <v>147</v>
      </c>
      <c r="D2660" s="2" t="s">
        <v>3238</v>
      </c>
      <c r="E2660" s="2" t="s">
        <v>522</v>
      </c>
      <c r="F2660" s="2">
        <v>19</v>
      </c>
      <c r="G2660" s="2" t="s">
        <v>534</v>
      </c>
      <c r="H2660" s="2">
        <v>120</v>
      </c>
      <c r="I2660" s="3">
        <v>6.7420654317450147E-4</v>
      </c>
      <c r="J2660" s="2">
        <v>177987</v>
      </c>
      <c r="K2660" s="2">
        <v>348070</v>
      </c>
    </row>
    <row r="2661" spans="1:11" x14ac:dyDescent="0.3">
      <c r="A2661" s="2">
        <v>25</v>
      </c>
      <c r="B2661" s="2" t="s">
        <v>526</v>
      </c>
      <c r="C2661" s="2">
        <v>147</v>
      </c>
      <c r="D2661" s="2" t="s">
        <v>3238</v>
      </c>
      <c r="E2661" s="2" t="s">
        <v>1483</v>
      </c>
      <c r="F2661" s="2">
        <v>20</v>
      </c>
      <c r="G2661" s="2" t="s">
        <v>19</v>
      </c>
      <c r="H2661" s="2">
        <v>113</v>
      </c>
      <c r="I2661" s="3">
        <v>6.3487782815598894E-4</v>
      </c>
      <c r="J2661" s="2">
        <v>177987</v>
      </c>
      <c r="K2661" s="2">
        <v>348070</v>
      </c>
    </row>
    <row r="2662" spans="1:11" x14ac:dyDescent="0.3">
      <c r="A2662" s="2">
        <v>25</v>
      </c>
      <c r="B2662" s="2" t="s">
        <v>526</v>
      </c>
      <c r="C2662" s="2">
        <v>147</v>
      </c>
      <c r="D2662" s="2" t="s">
        <v>3238</v>
      </c>
      <c r="E2662" s="2" t="s">
        <v>1469</v>
      </c>
      <c r="F2662" s="2">
        <v>21</v>
      </c>
      <c r="G2662" s="2" t="s">
        <v>593</v>
      </c>
      <c r="H2662" s="2">
        <v>101</v>
      </c>
      <c r="I2662" s="3">
        <v>5.6745717383853878E-4</v>
      </c>
      <c r="J2662" s="2">
        <v>177987</v>
      </c>
      <c r="K2662" s="2">
        <v>348070</v>
      </c>
    </row>
    <row r="2663" spans="1:11" x14ac:dyDescent="0.3">
      <c r="A2663" s="2">
        <v>25</v>
      </c>
      <c r="B2663" s="2" t="s">
        <v>526</v>
      </c>
      <c r="C2663" s="2">
        <v>147</v>
      </c>
      <c r="D2663" s="2" t="s">
        <v>3238</v>
      </c>
      <c r="E2663" s="2" t="s">
        <v>1484</v>
      </c>
      <c r="F2663" s="2">
        <v>22</v>
      </c>
      <c r="G2663" s="2" t="s">
        <v>19</v>
      </c>
      <c r="H2663" s="2">
        <v>107</v>
      </c>
      <c r="I2663" s="3">
        <v>6.0116750099726386E-4</v>
      </c>
      <c r="J2663" s="2">
        <v>177987</v>
      </c>
      <c r="K2663" s="2">
        <v>348070</v>
      </c>
    </row>
    <row r="2664" spans="1:11" x14ac:dyDescent="0.3">
      <c r="A2664" s="2">
        <v>25</v>
      </c>
      <c r="B2664" s="2" t="s">
        <v>526</v>
      </c>
      <c r="C2664" s="2">
        <v>147</v>
      </c>
      <c r="D2664" s="2" t="s">
        <v>3238</v>
      </c>
      <c r="E2664" s="2" t="s">
        <v>1470</v>
      </c>
      <c r="F2664" s="2">
        <v>23</v>
      </c>
      <c r="G2664" s="2" t="s">
        <v>1053</v>
      </c>
      <c r="H2664" s="2">
        <v>107</v>
      </c>
      <c r="I2664" s="3">
        <v>6.0116750099726386E-4</v>
      </c>
      <c r="J2664" s="2">
        <v>177987</v>
      </c>
      <c r="K2664" s="2">
        <v>348070</v>
      </c>
    </row>
    <row r="2665" spans="1:11" x14ac:dyDescent="0.3">
      <c r="A2665" s="2">
        <v>25</v>
      </c>
      <c r="B2665" s="2" t="s">
        <v>526</v>
      </c>
      <c r="C2665" s="2">
        <v>147</v>
      </c>
      <c r="D2665" s="2" t="s">
        <v>3238</v>
      </c>
      <c r="E2665" s="2" t="s">
        <v>1486</v>
      </c>
      <c r="F2665" s="2">
        <v>24</v>
      </c>
      <c r="G2665" s="2" t="s">
        <v>19</v>
      </c>
      <c r="H2665" s="2">
        <v>63</v>
      </c>
      <c r="I2665" s="3">
        <v>3.5395843516661328E-4</v>
      </c>
      <c r="J2665" s="2">
        <v>177987</v>
      </c>
      <c r="K2665" s="2">
        <v>348070</v>
      </c>
    </row>
    <row r="2666" spans="1:11" x14ac:dyDescent="0.3">
      <c r="A2666" s="2">
        <v>25</v>
      </c>
      <c r="B2666" s="2" t="s">
        <v>526</v>
      </c>
      <c r="C2666" s="2">
        <v>148</v>
      </c>
      <c r="D2666" s="2" t="s">
        <v>526</v>
      </c>
      <c r="E2666" s="2" t="s">
        <v>1465</v>
      </c>
      <c r="F2666" s="2">
        <v>1</v>
      </c>
      <c r="G2666" s="2" t="s">
        <v>103</v>
      </c>
      <c r="H2666" s="2">
        <v>130763</v>
      </c>
      <c r="I2666" s="3">
        <v>0.68223343367993783</v>
      </c>
      <c r="J2666" s="2">
        <v>191669</v>
      </c>
      <c r="K2666" s="2">
        <v>331238</v>
      </c>
    </row>
    <row r="2667" spans="1:11" x14ac:dyDescent="0.3">
      <c r="A2667" s="2">
        <v>25</v>
      </c>
      <c r="B2667" s="2" t="s">
        <v>526</v>
      </c>
      <c r="C2667" s="2">
        <v>148</v>
      </c>
      <c r="D2667" s="2" t="s">
        <v>526</v>
      </c>
      <c r="E2667" s="2" t="s">
        <v>507</v>
      </c>
      <c r="F2667" s="2">
        <v>2</v>
      </c>
      <c r="G2667" s="2" t="s">
        <v>51</v>
      </c>
      <c r="H2667" s="2">
        <v>47655</v>
      </c>
      <c r="I2667" s="3">
        <v>0.24863175578732086</v>
      </c>
      <c r="J2667" s="2">
        <v>191669</v>
      </c>
      <c r="K2667" s="2">
        <v>331238</v>
      </c>
    </row>
    <row r="2668" spans="1:11" x14ac:dyDescent="0.3">
      <c r="A2668" s="2">
        <v>25</v>
      </c>
      <c r="B2668" s="2" t="s">
        <v>526</v>
      </c>
      <c r="C2668" s="2">
        <v>148</v>
      </c>
      <c r="D2668" s="2" t="s">
        <v>526</v>
      </c>
      <c r="E2668" s="2" t="s">
        <v>1475</v>
      </c>
      <c r="F2668" s="2">
        <v>3</v>
      </c>
      <c r="G2668" s="2" t="s">
        <v>1023</v>
      </c>
      <c r="H2668" s="2">
        <v>4884</v>
      </c>
      <c r="I2668" s="3">
        <v>2.5481428921734866E-2</v>
      </c>
      <c r="J2668" s="2">
        <v>191669</v>
      </c>
      <c r="K2668" s="2">
        <v>331238</v>
      </c>
    </row>
    <row r="2669" spans="1:11" x14ac:dyDescent="0.3">
      <c r="A2669" s="2">
        <v>25</v>
      </c>
      <c r="B2669" s="2" t="s">
        <v>526</v>
      </c>
      <c r="C2669" s="2">
        <v>148</v>
      </c>
      <c r="D2669" s="2" t="s">
        <v>526</v>
      </c>
      <c r="E2669" s="2" t="str">
        <f>"NOTA"&amp;B2669</f>
        <v>NOTAThane</v>
      </c>
      <c r="F2669" s="2">
        <v>4</v>
      </c>
      <c r="G2669" s="2" t="s">
        <v>22</v>
      </c>
      <c r="H2669" s="2">
        <v>3671</v>
      </c>
      <c r="I2669" s="3">
        <v>1.9152810313613572E-2</v>
      </c>
      <c r="J2669" s="2">
        <v>191669</v>
      </c>
      <c r="K2669" s="2">
        <v>331238</v>
      </c>
    </row>
    <row r="2670" spans="1:11" x14ac:dyDescent="0.3">
      <c r="A2670" s="2">
        <v>25</v>
      </c>
      <c r="B2670" s="2" t="s">
        <v>526</v>
      </c>
      <c r="C2670" s="2">
        <v>148</v>
      </c>
      <c r="D2670" s="2" t="s">
        <v>526</v>
      </c>
      <c r="E2670" s="2" t="s">
        <v>1466</v>
      </c>
      <c r="F2670" s="2">
        <v>5</v>
      </c>
      <c r="G2670" s="2" t="s">
        <v>11</v>
      </c>
      <c r="H2670" s="2">
        <v>1497</v>
      </c>
      <c r="I2670" s="3">
        <v>7.810339700212345E-3</v>
      </c>
      <c r="J2670" s="2">
        <v>191669</v>
      </c>
      <c r="K2670" s="2">
        <v>331238</v>
      </c>
    </row>
    <row r="2671" spans="1:11" x14ac:dyDescent="0.3">
      <c r="A2671" s="2">
        <v>25</v>
      </c>
      <c r="B2671" s="2" t="s">
        <v>526</v>
      </c>
      <c r="C2671" s="2">
        <v>148</v>
      </c>
      <c r="D2671" s="2" t="s">
        <v>526</v>
      </c>
      <c r="E2671" s="2" t="s">
        <v>1479</v>
      </c>
      <c r="F2671" s="2">
        <v>6</v>
      </c>
      <c r="G2671" s="2" t="s">
        <v>1480</v>
      </c>
      <c r="H2671" s="2">
        <v>361</v>
      </c>
      <c r="I2671" s="3">
        <v>1.8834553318481341E-3</v>
      </c>
      <c r="J2671" s="2">
        <v>191669</v>
      </c>
      <c r="K2671" s="2">
        <v>331238</v>
      </c>
    </row>
    <row r="2672" spans="1:11" x14ac:dyDescent="0.3">
      <c r="A2672" s="2">
        <v>25</v>
      </c>
      <c r="B2672" s="2" t="s">
        <v>526</v>
      </c>
      <c r="C2672" s="2">
        <v>148</v>
      </c>
      <c r="D2672" s="2" t="s">
        <v>526</v>
      </c>
      <c r="E2672" s="2" t="s">
        <v>1468</v>
      </c>
      <c r="F2672" s="2">
        <v>7</v>
      </c>
      <c r="G2672" s="2" t="s">
        <v>1049</v>
      </c>
      <c r="H2672" s="2">
        <v>222</v>
      </c>
      <c r="I2672" s="3">
        <v>1.1582467691697667E-3</v>
      </c>
      <c r="J2672" s="2">
        <v>191669</v>
      </c>
      <c r="K2672" s="2">
        <v>331238</v>
      </c>
    </row>
    <row r="2673" spans="1:11" x14ac:dyDescent="0.3">
      <c r="A2673" s="2">
        <v>25</v>
      </c>
      <c r="B2673" s="2" t="s">
        <v>526</v>
      </c>
      <c r="C2673" s="2">
        <v>148</v>
      </c>
      <c r="D2673" s="2" t="s">
        <v>526</v>
      </c>
      <c r="E2673" s="2" t="s">
        <v>1481</v>
      </c>
      <c r="F2673" s="2">
        <v>8</v>
      </c>
      <c r="G2673" s="2" t="s">
        <v>19</v>
      </c>
      <c r="H2673" s="2">
        <v>357</v>
      </c>
      <c r="I2673" s="3">
        <v>1.862586020691922E-3</v>
      </c>
      <c r="J2673" s="2">
        <v>191669</v>
      </c>
      <c r="K2673" s="2">
        <v>331238</v>
      </c>
    </row>
    <row r="2674" spans="1:11" x14ac:dyDescent="0.3">
      <c r="A2674" s="2">
        <v>25</v>
      </c>
      <c r="B2674" s="2" t="s">
        <v>526</v>
      </c>
      <c r="C2674" s="2">
        <v>148</v>
      </c>
      <c r="D2674" s="2" t="s">
        <v>526</v>
      </c>
      <c r="E2674" s="2" t="s">
        <v>1482</v>
      </c>
      <c r="F2674" s="2">
        <v>9</v>
      </c>
      <c r="G2674" s="2" t="s">
        <v>19</v>
      </c>
      <c r="H2674" s="2">
        <v>188</v>
      </c>
      <c r="I2674" s="3">
        <v>9.8085762434196454E-4</v>
      </c>
      <c r="J2674" s="2">
        <v>191669</v>
      </c>
      <c r="K2674" s="2">
        <v>331238</v>
      </c>
    </row>
    <row r="2675" spans="1:11" x14ac:dyDescent="0.3">
      <c r="A2675" s="2">
        <v>25</v>
      </c>
      <c r="B2675" s="2" t="s">
        <v>526</v>
      </c>
      <c r="C2675" s="2">
        <v>148</v>
      </c>
      <c r="D2675" s="2" t="s">
        <v>526</v>
      </c>
      <c r="E2675" s="2" t="s">
        <v>1485</v>
      </c>
      <c r="F2675" s="2">
        <v>10</v>
      </c>
      <c r="G2675" s="2" t="s">
        <v>19</v>
      </c>
      <c r="H2675" s="2">
        <v>215</v>
      </c>
      <c r="I2675" s="3">
        <v>1.1217254746463956E-3</v>
      </c>
      <c r="J2675" s="2">
        <v>191669</v>
      </c>
      <c r="K2675" s="2">
        <v>331238</v>
      </c>
    </row>
    <row r="2676" spans="1:11" x14ac:dyDescent="0.3">
      <c r="A2676" s="2">
        <v>25</v>
      </c>
      <c r="B2676" s="2" t="s">
        <v>526</v>
      </c>
      <c r="C2676" s="2">
        <v>148</v>
      </c>
      <c r="D2676" s="2" t="s">
        <v>526</v>
      </c>
      <c r="E2676" s="2" t="s">
        <v>1467</v>
      </c>
      <c r="F2676" s="2">
        <v>11</v>
      </c>
      <c r="G2676" s="2" t="s">
        <v>1441</v>
      </c>
      <c r="H2676" s="2">
        <v>193</v>
      </c>
      <c r="I2676" s="3">
        <v>1.0069442632872295E-3</v>
      </c>
      <c r="J2676" s="2">
        <v>191669</v>
      </c>
      <c r="K2676" s="2">
        <v>331238</v>
      </c>
    </row>
    <row r="2677" spans="1:11" x14ac:dyDescent="0.3">
      <c r="A2677" s="2">
        <v>25</v>
      </c>
      <c r="B2677" s="2" t="s">
        <v>526</v>
      </c>
      <c r="C2677" s="2">
        <v>148</v>
      </c>
      <c r="D2677" s="2" t="s">
        <v>526</v>
      </c>
      <c r="E2677" s="2" t="s">
        <v>1471</v>
      </c>
      <c r="F2677" s="2">
        <v>12</v>
      </c>
      <c r="G2677" s="2" t="s">
        <v>1472</v>
      </c>
      <c r="H2677" s="2">
        <v>199</v>
      </c>
      <c r="I2677" s="3">
        <v>1.0382482300215475E-3</v>
      </c>
      <c r="J2677" s="2">
        <v>191669</v>
      </c>
      <c r="K2677" s="2">
        <v>331238</v>
      </c>
    </row>
    <row r="2678" spans="1:11" x14ac:dyDescent="0.3">
      <c r="A2678" s="2">
        <v>25</v>
      </c>
      <c r="B2678" s="2" t="s">
        <v>526</v>
      </c>
      <c r="C2678" s="2">
        <v>148</v>
      </c>
      <c r="D2678" s="2" t="s">
        <v>526</v>
      </c>
      <c r="E2678" s="2" t="s">
        <v>1487</v>
      </c>
      <c r="F2678" s="2">
        <v>13</v>
      </c>
      <c r="G2678" s="2" t="s">
        <v>19</v>
      </c>
      <c r="H2678" s="2">
        <v>191</v>
      </c>
      <c r="I2678" s="3">
        <v>9.965096077091235E-4</v>
      </c>
      <c r="J2678" s="2">
        <v>191669</v>
      </c>
      <c r="K2678" s="2">
        <v>331238</v>
      </c>
    </row>
    <row r="2679" spans="1:11" x14ac:dyDescent="0.3">
      <c r="A2679" s="2">
        <v>25</v>
      </c>
      <c r="B2679" s="2" t="s">
        <v>526</v>
      </c>
      <c r="C2679" s="2">
        <v>148</v>
      </c>
      <c r="D2679" s="2" t="s">
        <v>526</v>
      </c>
      <c r="E2679" s="2" t="s">
        <v>515</v>
      </c>
      <c r="F2679" s="2">
        <v>14</v>
      </c>
      <c r="G2679" s="2" t="s">
        <v>109</v>
      </c>
      <c r="H2679" s="2">
        <v>170</v>
      </c>
      <c r="I2679" s="3">
        <v>8.8694572413901046E-4</v>
      </c>
      <c r="J2679" s="2">
        <v>191669</v>
      </c>
      <c r="K2679" s="2">
        <v>331238</v>
      </c>
    </row>
    <row r="2680" spans="1:11" x14ac:dyDescent="0.3">
      <c r="A2680" s="2">
        <v>25</v>
      </c>
      <c r="B2680" s="2" t="s">
        <v>526</v>
      </c>
      <c r="C2680" s="2">
        <v>148</v>
      </c>
      <c r="D2680" s="2" t="s">
        <v>526</v>
      </c>
      <c r="E2680" s="2" t="s">
        <v>1478</v>
      </c>
      <c r="F2680" s="2">
        <v>15</v>
      </c>
      <c r="G2680" s="2" t="s">
        <v>564</v>
      </c>
      <c r="H2680" s="2">
        <v>123</v>
      </c>
      <c r="I2680" s="3">
        <v>6.4173131805351938E-4</v>
      </c>
      <c r="J2680" s="2">
        <v>191669</v>
      </c>
      <c r="K2680" s="2">
        <v>331238</v>
      </c>
    </row>
    <row r="2681" spans="1:11" x14ac:dyDescent="0.3">
      <c r="A2681" s="2">
        <v>25</v>
      </c>
      <c r="B2681" s="2" t="s">
        <v>526</v>
      </c>
      <c r="C2681" s="2">
        <v>148</v>
      </c>
      <c r="D2681" s="2" t="s">
        <v>526</v>
      </c>
      <c r="E2681" s="2" t="s">
        <v>1477</v>
      </c>
      <c r="F2681" s="2">
        <v>16</v>
      </c>
      <c r="G2681" s="2" t="s">
        <v>15</v>
      </c>
      <c r="H2681" s="2">
        <v>119</v>
      </c>
      <c r="I2681" s="3">
        <v>6.2086200689730729E-4</v>
      </c>
      <c r="J2681" s="2">
        <v>191669</v>
      </c>
      <c r="K2681" s="2">
        <v>331238</v>
      </c>
    </row>
    <row r="2682" spans="1:11" x14ac:dyDescent="0.3">
      <c r="A2682" s="2">
        <v>25</v>
      </c>
      <c r="B2682" s="2" t="s">
        <v>526</v>
      </c>
      <c r="C2682" s="2">
        <v>148</v>
      </c>
      <c r="D2682" s="2" t="s">
        <v>526</v>
      </c>
      <c r="E2682" s="2" t="s">
        <v>1476</v>
      </c>
      <c r="F2682" s="2">
        <v>17</v>
      </c>
      <c r="G2682" s="2" t="s">
        <v>1428</v>
      </c>
      <c r="H2682" s="2">
        <v>130</v>
      </c>
      <c r="I2682" s="3">
        <v>6.7825261257689032E-4</v>
      </c>
      <c r="J2682" s="2">
        <v>191669</v>
      </c>
      <c r="K2682" s="2">
        <v>331238</v>
      </c>
    </row>
    <row r="2683" spans="1:11" x14ac:dyDescent="0.3">
      <c r="A2683" s="2">
        <v>25</v>
      </c>
      <c r="B2683" s="2" t="s">
        <v>526</v>
      </c>
      <c r="C2683" s="2">
        <v>148</v>
      </c>
      <c r="D2683" s="2" t="s">
        <v>526</v>
      </c>
      <c r="E2683" s="2" t="s">
        <v>1473</v>
      </c>
      <c r="F2683" s="2">
        <v>18</v>
      </c>
      <c r="G2683" s="2" t="s">
        <v>1474</v>
      </c>
      <c r="H2683" s="2">
        <v>106</v>
      </c>
      <c r="I2683" s="3">
        <v>5.5303674563961832E-4</v>
      </c>
      <c r="J2683" s="2">
        <v>191669</v>
      </c>
      <c r="K2683" s="2">
        <v>331238</v>
      </c>
    </row>
    <row r="2684" spans="1:11" x14ac:dyDescent="0.3">
      <c r="A2684" s="2">
        <v>25</v>
      </c>
      <c r="B2684" s="2" t="s">
        <v>526</v>
      </c>
      <c r="C2684" s="2">
        <v>148</v>
      </c>
      <c r="D2684" s="2" t="s">
        <v>526</v>
      </c>
      <c r="E2684" s="2" t="s">
        <v>522</v>
      </c>
      <c r="F2684" s="2">
        <v>19</v>
      </c>
      <c r="G2684" s="2" t="s">
        <v>534</v>
      </c>
      <c r="H2684" s="2">
        <v>125</v>
      </c>
      <c r="I2684" s="3">
        <v>6.5216597363162532E-4</v>
      </c>
      <c r="J2684" s="2">
        <v>191669</v>
      </c>
      <c r="K2684" s="2">
        <v>331238</v>
      </c>
    </row>
    <row r="2685" spans="1:11" x14ac:dyDescent="0.3">
      <c r="A2685" s="2">
        <v>25</v>
      </c>
      <c r="B2685" s="2" t="s">
        <v>526</v>
      </c>
      <c r="C2685" s="2">
        <v>148</v>
      </c>
      <c r="D2685" s="2" t="s">
        <v>526</v>
      </c>
      <c r="E2685" s="2" t="s">
        <v>1483</v>
      </c>
      <c r="F2685" s="2">
        <v>20</v>
      </c>
      <c r="G2685" s="2" t="s">
        <v>19</v>
      </c>
      <c r="H2685" s="2">
        <v>118</v>
      </c>
      <c r="I2685" s="3">
        <v>6.1564467910825438E-4</v>
      </c>
      <c r="J2685" s="2">
        <v>191669</v>
      </c>
      <c r="K2685" s="2">
        <v>331238</v>
      </c>
    </row>
    <row r="2686" spans="1:11" x14ac:dyDescent="0.3">
      <c r="A2686" s="2">
        <v>25</v>
      </c>
      <c r="B2686" s="2" t="s">
        <v>526</v>
      </c>
      <c r="C2686" s="2">
        <v>148</v>
      </c>
      <c r="D2686" s="2" t="s">
        <v>526</v>
      </c>
      <c r="E2686" s="2" t="s">
        <v>1469</v>
      </c>
      <c r="F2686" s="2">
        <v>21</v>
      </c>
      <c r="G2686" s="2" t="s">
        <v>593</v>
      </c>
      <c r="H2686" s="2">
        <v>110</v>
      </c>
      <c r="I2686" s="3">
        <v>5.739060567958303E-4</v>
      </c>
      <c r="J2686" s="2">
        <v>191669</v>
      </c>
      <c r="K2686" s="2">
        <v>331238</v>
      </c>
    </row>
    <row r="2687" spans="1:11" x14ac:dyDescent="0.3">
      <c r="A2687" s="2">
        <v>25</v>
      </c>
      <c r="B2687" s="2" t="s">
        <v>526</v>
      </c>
      <c r="C2687" s="2">
        <v>148</v>
      </c>
      <c r="D2687" s="2" t="s">
        <v>526</v>
      </c>
      <c r="E2687" s="2" t="s">
        <v>1484</v>
      </c>
      <c r="F2687" s="2">
        <v>22</v>
      </c>
      <c r="G2687" s="2" t="s">
        <v>19</v>
      </c>
      <c r="H2687" s="2">
        <v>93</v>
      </c>
      <c r="I2687" s="3">
        <v>4.8521148438192925E-4</v>
      </c>
      <c r="J2687" s="2">
        <v>191669</v>
      </c>
      <c r="K2687" s="2">
        <v>331238</v>
      </c>
    </row>
    <row r="2688" spans="1:11" x14ac:dyDescent="0.3">
      <c r="A2688" s="2">
        <v>25</v>
      </c>
      <c r="B2688" s="2" t="s">
        <v>526</v>
      </c>
      <c r="C2688" s="2">
        <v>148</v>
      </c>
      <c r="D2688" s="2" t="s">
        <v>526</v>
      </c>
      <c r="E2688" s="2" t="s">
        <v>1470</v>
      </c>
      <c r="F2688" s="2">
        <v>23</v>
      </c>
      <c r="G2688" s="2" t="s">
        <v>1053</v>
      </c>
      <c r="H2688" s="2">
        <v>110</v>
      </c>
      <c r="I2688" s="3">
        <v>5.739060567958303E-4</v>
      </c>
      <c r="J2688" s="2">
        <v>191669</v>
      </c>
      <c r="K2688" s="2">
        <v>331238</v>
      </c>
    </row>
    <row r="2689" spans="1:11" x14ac:dyDescent="0.3">
      <c r="A2689" s="2">
        <v>25</v>
      </c>
      <c r="B2689" s="2" t="s">
        <v>526</v>
      </c>
      <c r="C2689" s="2">
        <v>148</v>
      </c>
      <c r="D2689" s="2" t="s">
        <v>526</v>
      </c>
      <c r="E2689" s="2" t="s">
        <v>1486</v>
      </c>
      <c r="F2689" s="2">
        <v>24</v>
      </c>
      <c r="G2689" s="2" t="s">
        <v>19</v>
      </c>
      <c r="H2689" s="2">
        <v>69</v>
      </c>
      <c r="I2689" s="3">
        <v>3.599956174446572E-4</v>
      </c>
      <c r="J2689" s="2">
        <v>191669</v>
      </c>
      <c r="K2689" s="2">
        <v>331238</v>
      </c>
    </row>
    <row r="2690" spans="1:11" x14ac:dyDescent="0.3">
      <c r="A2690" s="2">
        <v>24</v>
      </c>
      <c r="B2690" s="2" t="s">
        <v>506</v>
      </c>
      <c r="C2690" s="2">
        <v>149</v>
      </c>
      <c r="D2690" s="2" t="s">
        <v>3235</v>
      </c>
      <c r="E2690" s="2" t="s">
        <v>1438</v>
      </c>
      <c r="F2690" s="2">
        <v>1</v>
      </c>
      <c r="G2690" s="2" t="s">
        <v>103</v>
      </c>
      <c r="H2690" s="2">
        <v>67455</v>
      </c>
      <c r="I2690" s="3">
        <v>0.42763950348045493</v>
      </c>
      <c r="J2690" s="2">
        <v>157738</v>
      </c>
      <c r="K2690" s="2">
        <v>337104</v>
      </c>
    </row>
    <row r="2691" spans="1:11" x14ac:dyDescent="0.3">
      <c r="A2691" s="2">
        <v>24</v>
      </c>
      <c r="B2691" s="2" t="s">
        <v>506</v>
      </c>
      <c r="C2691" s="2">
        <v>149</v>
      </c>
      <c r="D2691" s="2" t="s">
        <v>3235</v>
      </c>
      <c r="E2691" s="2" t="s">
        <v>1436</v>
      </c>
      <c r="F2691" s="2">
        <v>2</v>
      </c>
      <c r="G2691" s="2" t="s">
        <v>51</v>
      </c>
      <c r="H2691" s="2">
        <v>77336</v>
      </c>
      <c r="I2691" s="3">
        <v>0.49028135262270345</v>
      </c>
      <c r="J2691" s="2">
        <v>157738</v>
      </c>
      <c r="K2691" s="2">
        <v>337104</v>
      </c>
    </row>
    <row r="2692" spans="1:11" x14ac:dyDescent="0.3">
      <c r="A2692" s="2">
        <v>24</v>
      </c>
      <c r="B2692" s="2" t="s">
        <v>506</v>
      </c>
      <c r="C2692" s="2">
        <v>149</v>
      </c>
      <c r="D2692" s="2" t="s">
        <v>3235</v>
      </c>
      <c r="E2692" s="2" t="s">
        <v>1446</v>
      </c>
      <c r="F2692" s="2">
        <v>3</v>
      </c>
      <c r="G2692" s="2" t="s">
        <v>1023</v>
      </c>
      <c r="H2692" s="2">
        <v>5210</v>
      </c>
      <c r="I2692" s="3">
        <v>3.3029453904575942E-2</v>
      </c>
      <c r="J2692" s="2">
        <v>157738</v>
      </c>
      <c r="K2692" s="2">
        <v>337104</v>
      </c>
    </row>
    <row r="2693" spans="1:11" x14ac:dyDescent="0.3">
      <c r="A2693" s="2">
        <v>24</v>
      </c>
      <c r="B2693" s="2" t="s">
        <v>506</v>
      </c>
      <c r="C2693" s="2">
        <v>149</v>
      </c>
      <c r="D2693" s="2" t="s">
        <v>3235</v>
      </c>
      <c r="E2693" s="2" t="str">
        <f>"NOTA"&amp;B2693</f>
        <v>NOTAKalyan</v>
      </c>
      <c r="F2693" s="2">
        <v>4</v>
      </c>
      <c r="G2693" s="2" t="s">
        <v>22</v>
      </c>
      <c r="H2693" s="2">
        <v>1804</v>
      </c>
      <c r="I2693" s="3">
        <v>1.1436686150452015E-2</v>
      </c>
      <c r="J2693" s="2">
        <v>157738</v>
      </c>
      <c r="K2693" s="2">
        <v>337104</v>
      </c>
    </row>
    <row r="2694" spans="1:11" x14ac:dyDescent="0.3">
      <c r="A2694" s="2">
        <v>24</v>
      </c>
      <c r="B2694" s="2" t="s">
        <v>506</v>
      </c>
      <c r="C2694" s="2">
        <v>149</v>
      </c>
      <c r="D2694" s="2" t="s">
        <v>3235</v>
      </c>
      <c r="E2694" s="2" t="s">
        <v>1437</v>
      </c>
      <c r="F2694" s="2">
        <v>5</v>
      </c>
      <c r="G2694" s="2" t="s">
        <v>11</v>
      </c>
      <c r="H2694" s="2">
        <v>1644</v>
      </c>
      <c r="I2694" s="3">
        <v>1.0422345915378666E-2</v>
      </c>
      <c r="J2694" s="2">
        <v>157738</v>
      </c>
      <c r="K2694" s="2">
        <v>337104</v>
      </c>
    </row>
    <row r="2695" spans="1:11" x14ac:dyDescent="0.3">
      <c r="A2695" s="2">
        <v>24</v>
      </c>
      <c r="B2695" s="2" t="s">
        <v>506</v>
      </c>
      <c r="C2695" s="2">
        <v>149</v>
      </c>
      <c r="D2695" s="2" t="s">
        <v>3235</v>
      </c>
      <c r="E2695" s="2" t="s">
        <v>1444</v>
      </c>
      <c r="F2695" s="2">
        <v>6</v>
      </c>
      <c r="G2695" s="2" t="s">
        <v>1051</v>
      </c>
      <c r="H2695" s="2">
        <v>434</v>
      </c>
      <c r="I2695" s="3">
        <v>2.7513978876364605E-3</v>
      </c>
      <c r="J2695" s="2">
        <v>157738</v>
      </c>
      <c r="K2695" s="2">
        <v>337104</v>
      </c>
    </row>
    <row r="2696" spans="1:11" x14ac:dyDescent="0.3">
      <c r="A2696" s="2">
        <v>24</v>
      </c>
      <c r="B2696" s="2" t="s">
        <v>506</v>
      </c>
      <c r="C2696" s="2">
        <v>149</v>
      </c>
      <c r="D2696" s="2" t="s">
        <v>3235</v>
      </c>
      <c r="E2696" s="2" t="s">
        <v>1439</v>
      </c>
      <c r="F2696" s="2">
        <v>7</v>
      </c>
      <c r="G2696" s="2" t="s">
        <v>15</v>
      </c>
      <c r="H2696" s="2">
        <v>237</v>
      </c>
      <c r="I2696" s="3">
        <v>1.5024914732023988E-3</v>
      </c>
      <c r="J2696" s="2">
        <v>157738</v>
      </c>
      <c r="K2696" s="2">
        <v>337104</v>
      </c>
    </row>
    <row r="2697" spans="1:11" x14ac:dyDescent="0.3">
      <c r="A2697" s="2">
        <v>24</v>
      </c>
      <c r="B2697" s="2" t="s">
        <v>506</v>
      </c>
      <c r="C2697" s="2">
        <v>149</v>
      </c>
      <c r="D2697" s="2" t="s">
        <v>3235</v>
      </c>
      <c r="E2697" s="2" t="s">
        <v>1463</v>
      </c>
      <c r="F2697" s="2">
        <v>7</v>
      </c>
      <c r="G2697" s="2" t="s">
        <v>19</v>
      </c>
      <c r="H2697" s="2">
        <v>106</v>
      </c>
      <c r="I2697" s="3">
        <v>6.7200040573609399E-4</v>
      </c>
      <c r="J2697" s="2">
        <v>157738</v>
      </c>
      <c r="K2697" s="2">
        <v>337104</v>
      </c>
    </row>
    <row r="2698" spans="1:11" x14ac:dyDescent="0.3">
      <c r="A2698" s="2">
        <v>24</v>
      </c>
      <c r="B2698" s="2" t="s">
        <v>506</v>
      </c>
      <c r="C2698" s="2">
        <v>149</v>
      </c>
      <c r="D2698" s="2" t="s">
        <v>3235</v>
      </c>
      <c r="E2698" s="2" t="s">
        <v>1452</v>
      </c>
      <c r="F2698" s="2">
        <v>8</v>
      </c>
      <c r="G2698" s="2" t="s">
        <v>19</v>
      </c>
      <c r="H2698" s="2">
        <v>285</v>
      </c>
      <c r="I2698" s="3">
        <v>1.8067935437244037E-3</v>
      </c>
      <c r="J2698" s="2">
        <v>157738</v>
      </c>
      <c r="K2698" s="2">
        <v>337104</v>
      </c>
    </row>
    <row r="2699" spans="1:11" x14ac:dyDescent="0.3">
      <c r="A2699" s="2">
        <v>24</v>
      </c>
      <c r="B2699" s="2" t="s">
        <v>506</v>
      </c>
      <c r="C2699" s="2">
        <v>149</v>
      </c>
      <c r="D2699" s="2" t="s">
        <v>3235</v>
      </c>
      <c r="E2699" s="2" t="s">
        <v>1455</v>
      </c>
      <c r="F2699" s="2">
        <v>9</v>
      </c>
      <c r="G2699" s="2" t="s">
        <v>19</v>
      </c>
      <c r="H2699" s="2">
        <v>129</v>
      </c>
      <c r="I2699" s="3">
        <v>8.1781181452788806E-4</v>
      </c>
      <c r="J2699" s="2">
        <v>157738</v>
      </c>
      <c r="K2699" s="2">
        <v>337104</v>
      </c>
    </row>
    <row r="2700" spans="1:11" x14ac:dyDescent="0.3">
      <c r="A2700" s="2">
        <v>24</v>
      </c>
      <c r="B2700" s="2" t="s">
        <v>506</v>
      </c>
      <c r="C2700" s="2">
        <v>149</v>
      </c>
      <c r="D2700" s="2" t="s">
        <v>3235</v>
      </c>
      <c r="E2700" s="2" t="s">
        <v>1453</v>
      </c>
      <c r="F2700" s="2">
        <v>10</v>
      </c>
      <c r="G2700" s="2" t="s">
        <v>19</v>
      </c>
      <c r="H2700" s="2">
        <v>245</v>
      </c>
      <c r="I2700" s="3">
        <v>1.5532084849560663E-3</v>
      </c>
      <c r="J2700" s="2">
        <v>157738</v>
      </c>
      <c r="K2700" s="2">
        <v>337104</v>
      </c>
    </row>
    <row r="2701" spans="1:11" x14ac:dyDescent="0.3">
      <c r="A2701" s="2">
        <v>24</v>
      </c>
      <c r="B2701" s="2" t="s">
        <v>506</v>
      </c>
      <c r="C2701" s="2">
        <v>149</v>
      </c>
      <c r="D2701" s="2" t="s">
        <v>3235</v>
      </c>
      <c r="E2701" s="2" t="s">
        <v>1442</v>
      </c>
      <c r="F2701" s="2">
        <v>11</v>
      </c>
      <c r="G2701" s="2" t="s">
        <v>359</v>
      </c>
      <c r="H2701" s="2">
        <v>251</v>
      </c>
      <c r="I2701" s="3">
        <v>1.5912462437713171E-3</v>
      </c>
      <c r="J2701" s="2">
        <v>157738</v>
      </c>
      <c r="K2701" s="2">
        <v>337104</v>
      </c>
    </row>
    <row r="2702" spans="1:11" x14ac:dyDescent="0.3">
      <c r="A2702" s="2">
        <v>24</v>
      </c>
      <c r="B2702" s="2" t="s">
        <v>506</v>
      </c>
      <c r="C2702" s="2">
        <v>149</v>
      </c>
      <c r="D2702" s="2" t="s">
        <v>3235</v>
      </c>
      <c r="E2702" s="2" t="s">
        <v>1450</v>
      </c>
      <c r="F2702" s="2">
        <v>12</v>
      </c>
      <c r="G2702" s="2" t="s">
        <v>19</v>
      </c>
      <c r="H2702" s="2">
        <v>179</v>
      </c>
      <c r="I2702" s="3">
        <v>1.1347931379883096E-3</v>
      </c>
      <c r="J2702" s="2">
        <v>157738</v>
      </c>
      <c r="K2702" s="2">
        <v>337104</v>
      </c>
    </row>
    <row r="2703" spans="1:11" x14ac:dyDescent="0.3">
      <c r="A2703" s="2">
        <v>24</v>
      </c>
      <c r="B2703" s="2" t="s">
        <v>506</v>
      </c>
      <c r="C2703" s="2">
        <v>149</v>
      </c>
      <c r="D2703" s="2" t="s">
        <v>3235</v>
      </c>
      <c r="E2703" s="2" t="s">
        <v>1462</v>
      </c>
      <c r="F2703" s="2">
        <v>14</v>
      </c>
      <c r="G2703" s="2" t="s">
        <v>19</v>
      </c>
      <c r="H2703" s="2">
        <v>719</v>
      </c>
      <c r="I2703" s="3">
        <v>4.5581914313608642E-3</v>
      </c>
      <c r="J2703" s="2">
        <v>157738</v>
      </c>
      <c r="K2703" s="2">
        <v>337104</v>
      </c>
    </row>
    <row r="2704" spans="1:11" x14ac:dyDescent="0.3">
      <c r="A2704" s="2">
        <v>24</v>
      </c>
      <c r="B2704" s="2" t="s">
        <v>506</v>
      </c>
      <c r="C2704" s="2">
        <v>149</v>
      </c>
      <c r="D2704" s="2" t="s">
        <v>3235</v>
      </c>
      <c r="E2704" s="2" t="s">
        <v>1447</v>
      </c>
      <c r="F2704" s="2">
        <v>15</v>
      </c>
      <c r="G2704" s="2" t="s">
        <v>109</v>
      </c>
      <c r="H2704" s="2">
        <v>154</v>
      </c>
      <c r="I2704" s="3">
        <v>9.7630247625809889E-4</v>
      </c>
      <c r="J2704" s="2">
        <v>157738</v>
      </c>
      <c r="K2704" s="2">
        <v>337104</v>
      </c>
    </row>
    <row r="2705" spans="1:11" x14ac:dyDescent="0.3">
      <c r="A2705" s="2">
        <v>24</v>
      </c>
      <c r="B2705" s="2" t="s">
        <v>506</v>
      </c>
      <c r="C2705" s="2">
        <v>149</v>
      </c>
      <c r="D2705" s="2" t="s">
        <v>3235</v>
      </c>
      <c r="E2705" s="2" t="s">
        <v>1448</v>
      </c>
      <c r="F2705" s="2">
        <v>16</v>
      </c>
      <c r="G2705" s="2" t="s">
        <v>502</v>
      </c>
      <c r="H2705" s="2">
        <v>210</v>
      </c>
      <c r="I2705" s="3">
        <v>1.3313215585337712E-3</v>
      </c>
      <c r="J2705" s="2">
        <v>157738</v>
      </c>
      <c r="K2705" s="2">
        <v>337104</v>
      </c>
    </row>
    <row r="2706" spans="1:11" x14ac:dyDescent="0.3">
      <c r="A2706" s="2">
        <v>24</v>
      </c>
      <c r="B2706" s="2" t="s">
        <v>506</v>
      </c>
      <c r="C2706" s="2">
        <v>149</v>
      </c>
      <c r="D2706" s="2" t="s">
        <v>3235</v>
      </c>
      <c r="E2706" s="2" t="s">
        <v>1443</v>
      </c>
      <c r="F2706" s="2">
        <v>17</v>
      </c>
      <c r="G2706" s="2" t="s">
        <v>1049</v>
      </c>
      <c r="H2706" s="2">
        <v>247</v>
      </c>
      <c r="I2706" s="3">
        <v>1.5658877378944833E-3</v>
      </c>
      <c r="J2706" s="2">
        <v>157738</v>
      </c>
      <c r="K2706" s="2">
        <v>337104</v>
      </c>
    </row>
    <row r="2707" spans="1:11" x14ac:dyDescent="0.3">
      <c r="A2707" s="2">
        <v>24</v>
      </c>
      <c r="B2707" s="2" t="s">
        <v>506</v>
      </c>
      <c r="C2707" s="2">
        <v>149</v>
      </c>
      <c r="D2707" s="2" t="s">
        <v>3235</v>
      </c>
      <c r="E2707" s="2" t="s">
        <v>1451</v>
      </c>
      <c r="F2707" s="2">
        <v>18</v>
      </c>
      <c r="G2707" s="2" t="s">
        <v>19</v>
      </c>
      <c r="H2707" s="2">
        <v>88</v>
      </c>
      <c r="I2707" s="3">
        <v>5.5788712929034218E-4</v>
      </c>
      <c r="J2707" s="2">
        <v>157738</v>
      </c>
      <c r="K2707" s="2">
        <v>337104</v>
      </c>
    </row>
    <row r="2708" spans="1:11" x14ac:dyDescent="0.3">
      <c r="A2708" s="2">
        <v>24</v>
      </c>
      <c r="B2708" s="2" t="s">
        <v>506</v>
      </c>
      <c r="C2708" s="2">
        <v>149</v>
      </c>
      <c r="D2708" s="2" t="s">
        <v>3235</v>
      </c>
      <c r="E2708" s="2" t="s">
        <v>1445</v>
      </c>
      <c r="F2708" s="2">
        <v>19</v>
      </c>
      <c r="G2708" s="2" t="s">
        <v>1368</v>
      </c>
      <c r="H2708" s="2">
        <v>75</v>
      </c>
      <c r="I2708" s="3">
        <v>4.7547198519063257E-4</v>
      </c>
      <c r="J2708" s="2">
        <v>157738</v>
      </c>
      <c r="K2708" s="2">
        <v>337104</v>
      </c>
    </row>
    <row r="2709" spans="1:11" x14ac:dyDescent="0.3">
      <c r="A2709" s="2">
        <v>24</v>
      </c>
      <c r="B2709" s="2" t="s">
        <v>506</v>
      </c>
      <c r="C2709" s="2">
        <v>149</v>
      </c>
      <c r="D2709" s="2" t="s">
        <v>3235</v>
      </c>
      <c r="E2709" s="2" t="s">
        <v>1440</v>
      </c>
      <c r="F2709" s="2">
        <v>20</v>
      </c>
      <c r="G2709" s="2" t="s">
        <v>1441</v>
      </c>
      <c r="H2709" s="2">
        <v>105</v>
      </c>
      <c r="I2709" s="3">
        <v>6.656607792668856E-4</v>
      </c>
      <c r="J2709" s="2">
        <v>157738</v>
      </c>
      <c r="K2709" s="2">
        <v>337104</v>
      </c>
    </row>
    <row r="2710" spans="1:11" x14ac:dyDescent="0.3">
      <c r="A2710" s="2">
        <v>24</v>
      </c>
      <c r="B2710" s="2" t="s">
        <v>506</v>
      </c>
      <c r="C2710" s="2">
        <v>149</v>
      </c>
      <c r="D2710" s="2" t="s">
        <v>3235</v>
      </c>
      <c r="E2710" s="2" t="s">
        <v>1464</v>
      </c>
      <c r="F2710" s="2">
        <v>21</v>
      </c>
      <c r="G2710" s="2" t="s">
        <v>19</v>
      </c>
      <c r="H2710" s="2">
        <v>85</v>
      </c>
      <c r="I2710" s="3">
        <v>5.3886824988271691E-4</v>
      </c>
      <c r="J2710" s="2">
        <v>157738</v>
      </c>
      <c r="K2710" s="2">
        <v>337104</v>
      </c>
    </row>
    <row r="2711" spans="1:11" x14ac:dyDescent="0.3">
      <c r="A2711" s="2">
        <v>24</v>
      </c>
      <c r="B2711" s="2" t="s">
        <v>506</v>
      </c>
      <c r="C2711" s="2">
        <v>149</v>
      </c>
      <c r="D2711" s="2" t="s">
        <v>3235</v>
      </c>
      <c r="E2711" s="2" t="s">
        <v>1461</v>
      </c>
      <c r="F2711" s="2">
        <v>22</v>
      </c>
      <c r="G2711" s="2" t="s">
        <v>19</v>
      </c>
      <c r="H2711" s="2">
        <v>71</v>
      </c>
      <c r="I2711" s="3">
        <v>4.5011347931379881E-4</v>
      </c>
      <c r="J2711" s="2">
        <v>157738</v>
      </c>
      <c r="K2711" s="2">
        <v>337104</v>
      </c>
    </row>
    <row r="2712" spans="1:11" x14ac:dyDescent="0.3">
      <c r="A2712" s="2">
        <v>24</v>
      </c>
      <c r="B2712" s="2" t="s">
        <v>506</v>
      </c>
      <c r="C2712" s="2">
        <v>149</v>
      </c>
      <c r="D2712" s="2" t="s">
        <v>3235</v>
      </c>
      <c r="E2712" s="2" t="s">
        <v>1449</v>
      </c>
      <c r="F2712" s="2">
        <v>23</v>
      </c>
      <c r="G2712" s="2" t="s">
        <v>1053</v>
      </c>
      <c r="H2712" s="2">
        <v>59</v>
      </c>
      <c r="I2712" s="3">
        <v>3.7403796168329764E-4</v>
      </c>
      <c r="J2712" s="2">
        <v>157738</v>
      </c>
      <c r="K2712" s="2">
        <v>337104</v>
      </c>
    </row>
    <row r="2713" spans="1:11" x14ac:dyDescent="0.3">
      <c r="A2713" s="2">
        <v>24</v>
      </c>
      <c r="B2713" s="2" t="s">
        <v>506</v>
      </c>
      <c r="C2713" s="2">
        <v>149</v>
      </c>
      <c r="D2713" s="2" t="s">
        <v>3235</v>
      </c>
      <c r="E2713" s="2" t="s">
        <v>1457</v>
      </c>
      <c r="F2713" s="2">
        <v>24</v>
      </c>
      <c r="G2713" s="2" t="s">
        <v>19</v>
      </c>
      <c r="H2713" s="2">
        <v>66</v>
      </c>
      <c r="I2713" s="3">
        <v>4.1841534696775666E-4</v>
      </c>
      <c r="J2713" s="2">
        <v>157738</v>
      </c>
      <c r="K2713" s="2">
        <v>337104</v>
      </c>
    </row>
    <row r="2714" spans="1:11" x14ac:dyDescent="0.3">
      <c r="A2714" s="2">
        <v>24</v>
      </c>
      <c r="B2714" s="2" t="s">
        <v>506</v>
      </c>
      <c r="C2714" s="2">
        <v>149</v>
      </c>
      <c r="D2714" s="2" t="s">
        <v>3235</v>
      </c>
      <c r="E2714" s="2" t="s">
        <v>1454</v>
      </c>
      <c r="F2714" s="2">
        <v>25</v>
      </c>
      <c r="G2714" s="2" t="s">
        <v>19</v>
      </c>
      <c r="H2714" s="2">
        <v>87</v>
      </c>
      <c r="I2714" s="3">
        <v>5.5154750282113379E-4</v>
      </c>
      <c r="J2714" s="2">
        <v>157738</v>
      </c>
      <c r="K2714" s="2">
        <v>337104</v>
      </c>
    </row>
    <row r="2715" spans="1:11" x14ac:dyDescent="0.3">
      <c r="A2715" s="2">
        <v>24</v>
      </c>
      <c r="B2715" s="2" t="s">
        <v>506</v>
      </c>
      <c r="C2715" s="2">
        <v>149</v>
      </c>
      <c r="D2715" s="2" t="s">
        <v>3235</v>
      </c>
      <c r="E2715" s="2" t="s">
        <v>1460</v>
      </c>
      <c r="F2715" s="2">
        <v>26</v>
      </c>
      <c r="G2715" s="2" t="s">
        <v>19</v>
      </c>
      <c r="H2715" s="2">
        <v>54</v>
      </c>
      <c r="I2715" s="3">
        <v>3.4233982933725544E-4</v>
      </c>
      <c r="J2715" s="2">
        <v>157738</v>
      </c>
      <c r="K2715" s="2">
        <v>337104</v>
      </c>
    </row>
    <row r="2716" spans="1:11" x14ac:dyDescent="0.3">
      <c r="A2716" s="2">
        <v>24</v>
      </c>
      <c r="B2716" s="2" t="s">
        <v>506</v>
      </c>
      <c r="C2716" s="2">
        <v>149</v>
      </c>
      <c r="D2716" s="2" t="s">
        <v>3235</v>
      </c>
      <c r="E2716" s="2" t="s">
        <v>1456</v>
      </c>
      <c r="F2716" s="2">
        <v>27</v>
      </c>
      <c r="G2716" s="2" t="s">
        <v>19</v>
      </c>
      <c r="H2716" s="2">
        <v>139</v>
      </c>
      <c r="I2716" s="3">
        <v>8.8120807921997235E-4</v>
      </c>
      <c r="J2716" s="2">
        <v>157738</v>
      </c>
      <c r="K2716" s="2">
        <v>337104</v>
      </c>
    </row>
    <row r="2717" spans="1:11" x14ac:dyDescent="0.3">
      <c r="A2717" s="2">
        <v>24</v>
      </c>
      <c r="B2717" s="2" t="s">
        <v>506</v>
      </c>
      <c r="C2717" s="2">
        <v>149</v>
      </c>
      <c r="D2717" s="2" t="s">
        <v>3235</v>
      </c>
      <c r="E2717" s="2" t="s">
        <v>1459</v>
      </c>
      <c r="F2717" s="2">
        <v>28</v>
      </c>
      <c r="G2717" s="2" t="s">
        <v>19</v>
      </c>
      <c r="H2717" s="2">
        <v>155</v>
      </c>
      <c r="I2717" s="3">
        <v>9.8264210272730728E-4</v>
      </c>
      <c r="J2717" s="2">
        <v>157738</v>
      </c>
      <c r="K2717" s="2">
        <v>337104</v>
      </c>
    </row>
    <row r="2718" spans="1:11" x14ac:dyDescent="0.3">
      <c r="A2718" s="2">
        <v>24</v>
      </c>
      <c r="B2718" s="2" t="s">
        <v>506</v>
      </c>
      <c r="C2718" s="2">
        <v>149</v>
      </c>
      <c r="D2718" s="2" t="s">
        <v>3235</v>
      </c>
      <c r="E2718" s="2" t="s">
        <v>1458</v>
      </c>
      <c r="F2718" s="2">
        <v>29</v>
      </c>
      <c r="G2718" s="2" t="s">
        <v>19</v>
      </c>
      <c r="H2718" s="2">
        <v>109</v>
      </c>
      <c r="I2718" s="3">
        <v>6.9101928514371937E-4</v>
      </c>
      <c r="J2718" s="2">
        <v>157738</v>
      </c>
      <c r="K2718" s="2">
        <v>337104</v>
      </c>
    </row>
    <row r="2719" spans="1:11" x14ac:dyDescent="0.3">
      <c r="A2719" s="2">
        <v>25</v>
      </c>
      <c r="B2719" s="2" t="s">
        <v>526</v>
      </c>
      <c r="C2719" s="2">
        <v>150</v>
      </c>
      <c r="D2719" s="2" t="s">
        <v>3239</v>
      </c>
      <c r="E2719" s="2" t="s">
        <v>1465</v>
      </c>
      <c r="F2719" s="2">
        <v>1</v>
      </c>
      <c r="G2719" s="2" t="s">
        <v>103</v>
      </c>
      <c r="H2719" s="2">
        <v>107676</v>
      </c>
      <c r="I2719" s="3">
        <v>0.55258984793977117</v>
      </c>
      <c r="J2719" s="2">
        <v>194857</v>
      </c>
      <c r="K2719" s="2">
        <v>448821</v>
      </c>
    </row>
    <row r="2720" spans="1:11" x14ac:dyDescent="0.3">
      <c r="A2720" s="2">
        <v>25</v>
      </c>
      <c r="B2720" s="2" t="s">
        <v>526</v>
      </c>
      <c r="C2720" s="2">
        <v>150</v>
      </c>
      <c r="D2720" s="2" t="s">
        <v>3239</v>
      </c>
      <c r="E2720" s="2" t="s">
        <v>507</v>
      </c>
      <c r="F2720" s="2">
        <v>2</v>
      </c>
      <c r="G2720" s="2" t="s">
        <v>51</v>
      </c>
      <c r="H2720" s="2">
        <v>63313</v>
      </c>
      <c r="I2720" s="3">
        <v>0.32492032618792244</v>
      </c>
      <c r="J2720" s="2">
        <v>194857</v>
      </c>
      <c r="K2720" s="2">
        <v>448821</v>
      </c>
    </row>
    <row r="2721" spans="1:11" x14ac:dyDescent="0.3">
      <c r="A2721" s="2">
        <v>25</v>
      </c>
      <c r="B2721" s="2" t="s">
        <v>526</v>
      </c>
      <c r="C2721" s="2">
        <v>150</v>
      </c>
      <c r="D2721" s="2" t="s">
        <v>3239</v>
      </c>
      <c r="E2721" s="2" t="s">
        <v>1475</v>
      </c>
      <c r="F2721" s="2">
        <v>3</v>
      </c>
      <c r="G2721" s="2" t="s">
        <v>1023</v>
      </c>
      <c r="H2721" s="2">
        <v>15185</v>
      </c>
      <c r="I2721" s="3">
        <v>7.7928942763154513E-2</v>
      </c>
      <c r="J2721" s="2">
        <v>194857</v>
      </c>
      <c r="K2721" s="2">
        <v>448821</v>
      </c>
    </row>
    <row r="2722" spans="1:11" x14ac:dyDescent="0.3">
      <c r="A2722" s="2">
        <v>25</v>
      </c>
      <c r="B2722" s="2" t="s">
        <v>526</v>
      </c>
      <c r="C2722" s="2">
        <v>150</v>
      </c>
      <c r="D2722" s="2" t="s">
        <v>3239</v>
      </c>
      <c r="E2722" s="2" t="str">
        <f>"NOTA"&amp;B2722</f>
        <v>NOTAThane</v>
      </c>
      <c r="F2722" s="2">
        <v>4</v>
      </c>
      <c r="G2722" s="2" t="s">
        <v>22</v>
      </c>
      <c r="H2722" s="2">
        <v>2693</v>
      </c>
      <c r="I2722" s="3">
        <v>1.3820391363923287E-2</v>
      </c>
      <c r="J2722" s="2">
        <v>194857</v>
      </c>
      <c r="K2722" s="2">
        <v>448821</v>
      </c>
    </row>
    <row r="2723" spans="1:11" x14ac:dyDescent="0.3">
      <c r="A2723" s="2">
        <v>25</v>
      </c>
      <c r="B2723" s="2" t="s">
        <v>526</v>
      </c>
      <c r="C2723" s="2">
        <v>150</v>
      </c>
      <c r="D2723" s="2" t="s">
        <v>3239</v>
      </c>
      <c r="E2723" s="2" t="s">
        <v>1466</v>
      </c>
      <c r="F2723" s="2">
        <v>5</v>
      </c>
      <c r="G2723" s="2" t="s">
        <v>11</v>
      </c>
      <c r="H2723" s="2">
        <v>1790</v>
      </c>
      <c r="I2723" s="3">
        <v>9.1862237435657943E-3</v>
      </c>
      <c r="J2723" s="2">
        <v>194857</v>
      </c>
      <c r="K2723" s="2">
        <v>448821</v>
      </c>
    </row>
    <row r="2724" spans="1:11" x14ac:dyDescent="0.3">
      <c r="A2724" s="2">
        <v>25</v>
      </c>
      <c r="B2724" s="2" t="s">
        <v>526</v>
      </c>
      <c r="C2724" s="2">
        <v>150</v>
      </c>
      <c r="D2724" s="2" t="s">
        <v>3239</v>
      </c>
      <c r="E2724" s="2" t="s">
        <v>1479</v>
      </c>
      <c r="F2724" s="2">
        <v>6</v>
      </c>
      <c r="G2724" s="2" t="s">
        <v>1480</v>
      </c>
      <c r="H2724" s="2">
        <v>572</v>
      </c>
      <c r="I2724" s="3">
        <v>2.9354860230835947E-3</v>
      </c>
      <c r="J2724" s="2">
        <v>194857</v>
      </c>
      <c r="K2724" s="2">
        <v>448821</v>
      </c>
    </row>
    <row r="2725" spans="1:11" x14ac:dyDescent="0.3">
      <c r="A2725" s="2">
        <v>25</v>
      </c>
      <c r="B2725" s="2" t="s">
        <v>526</v>
      </c>
      <c r="C2725" s="2">
        <v>150</v>
      </c>
      <c r="D2725" s="2" t="s">
        <v>3239</v>
      </c>
      <c r="E2725" s="2" t="s">
        <v>1468</v>
      </c>
      <c r="F2725" s="2">
        <v>7</v>
      </c>
      <c r="G2725" s="2" t="s">
        <v>1049</v>
      </c>
      <c r="H2725" s="2">
        <v>282</v>
      </c>
      <c r="I2725" s="3">
        <v>1.4472151372544994E-3</v>
      </c>
      <c r="J2725" s="2">
        <v>194857</v>
      </c>
      <c r="K2725" s="2">
        <v>448821</v>
      </c>
    </row>
    <row r="2726" spans="1:11" x14ac:dyDescent="0.3">
      <c r="A2726" s="2">
        <v>25</v>
      </c>
      <c r="B2726" s="2" t="s">
        <v>526</v>
      </c>
      <c r="C2726" s="2">
        <v>150</v>
      </c>
      <c r="D2726" s="2" t="s">
        <v>3239</v>
      </c>
      <c r="E2726" s="2" t="s">
        <v>1481</v>
      </c>
      <c r="F2726" s="2">
        <v>8</v>
      </c>
      <c r="G2726" s="2" t="s">
        <v>19</v>
      </c>
      <c r="H2726" s="2">
        <v>285</v>
      </c>
      <c r="I2726" s="3">
        <v>1.4626110429699728E-3</v>
      </c>
      <c r="J2726" s="2">
        <v>194857</v>
      </c>
      <c r="K2726" s="2">
        <v>448821</v>
      </c>
    </row>
    <row r="2727" spans="1:11" x14ac:dyDescent="0.3">
      <c r="A2727" s="2">
        <v>25</v>
      </c>
      <c r="B2727" s="2" t="s">
        <v>526</v>
      </c>
      <c r="C2727" s="2">
        <v>150</v>
      </c>
      <c r="D2727" s="2" t="s">
        <v>3239</v>
      </c>
      <c r="E2727" s="2" t="s">
        <v>1482</v>
      </c>
      <c r="F2727" s="2">
        <v>9</v>
      </c>
      <c r="G2727" s="2" t="s">
        <v>19</v>
      </c>
      <c r="H2727" s="2">
        <v>235</v>
      </c>
      <c r="I2727" s="3">
        <v>1.2060126143787495E-3</v>
      </c>
      <c r="J2727" s="2">
        <v>194857</v>
      </c>
      <c r="K2727" s="2">
        <v>448821</v>
      </c>
    </row>
    <row r="2728" spans="1:11" x14ac:dyDescent="0.3">
      <c r="A2728" s="2">
        <v>25</v>
      </c>
      <c r="B2728" s="2" t="s">
        <v>526</v>
      </c>
      <c r="C2728" s="2">
        <v>150</v>
      </c>
      <c r="D2728" s="2" t="s">
        <v>3239</v>
      </c>
      <c r="E2728" s="2" t="s">
        <v>1485</v>
      </c>
      <c r="F2728" s="2">
        <v>10</v>
      </c>
      <c r="G2728" s="2" t="s">
        <v>19</v>
      </c>
      <c r="H2728" s="2">
        <v>368</v>
      </c>
      <c r="I2728" s="3">
        <v>1.8885644344314035E-3</v>
      </c>
      <c r="J2728" s="2">
        <v>194857</v>
      </c>
      <c r="K2728" s="2">
        <v>448821</v>
      </c>
    </row>
    <row r="2729" spans="1:11" x14ac:dyDescent="0.3">
      <c r="A2729" s="2">
        <v>25</v>
      </c>
      <c r="B2729" s="2" t="s">
        <v>526</v>
      </c>
      <c r="C2729" s="2">
        <v>150</v>
      </c>
      <c r="D2729" s="2" t="s">
        <v>3239</v>
      </c>
      <c r="E2729" s="2" t="s">
        <v>1467</v>
      </c>
      <c r="F2729" s="2">
        <v>11</v>
      </c>
      <c r="G2729" s="2" t="s">
        <v>1441</v>
      </c>
      <c r="H2729" s="2">
        <v>266</v>
      </c>
      <c r="I2729" s="3">
        <v>1.3651036401053081E-3</v>
      </c>
      <c r="J2729" s="2">
        <v>194857</v>
      </c>
      <c r="K2729" s="2">
        <v>448821</v>
      </c>
    </row>
    <row r="2730" spans="1:11" x14ac:dyDescent="0.3">
      <c r="A2730" s="2">
        <v>25</v>
      </c>
      <c r="B2730" s="2" t="s">
        <v>526</v>
      </c>
      <c r="C2730" s="2">
        <v>150</v>
      </c>
      <c r="D2730" s="2" t="s">
        <v>3239</v>
      </c>
      <c r="E2730" s="2" t="s">
        <v>1471</v>
      </c>
      <c r="F2730" s="2">
        <v>12</v>
      </c>
      <c r="G2730" s="2" t="s">
        <v>1472</v>
      </c>
      <c r="H2730" s="2">
        <v>175</v>
      </c>
      <c r="I2730" s="3">
        <v>8.9809450006928155E-4</v>
      </c>
      <c r="J2730" s="2">
        <v>194857</v>
      </c>
      <c r="K2730" s="2">
        <v>448821</v>
      </c>
    </row>
    <row r="2731" spans="1:11" x14ac:dyDescent="0.3">
      <c r="A2731" s="2">
        <v>25</v>
      </c>
      <c r="B2731" s="2" t="s">
        <v>526</v>
      </c>
      <c r="C2731" s="2">
        <v>150</v>
      </c>
      <c r="D2731" s="2" t="s">
        <v>3239</v>
      </c>
      <c r="E2731" s="2" t="s">
        <v>1487</v>
      </c>
      <c r="F2731" s="2">
        <v>13</v>
      </c>
      <c r="G2731" s="2" t="s">
        <v>19</v>
      </c>
      <c r="H2731" s="2">
        <v>208</v>
      </c>
      <c r="I2731" s="3">
        <v>1.0674494629394889E-3</v>
      </c>
      <c r="J2731" s="2">
        <v>194857</v>
      </c>
      <c r="K2731" s="2">
        <v>448821</v>
      </c>
    </row>
    <row r="2732" spans="1:11" x14ac:dyDescent="0.3">
      <c r="A2732" s="2">
        <v>25</v>
      </c>
      <c r="B2732" s="2" t="s">
        <v>526</v>
      </c>
      <c r="C2732" s="2">
        <v>150</v>
      </c>
      <c r="D2732" s="2" t="s">
        <v>3239</v>
      </c>
      <c r="E2732" s="2" t="s">
        <v>515</v>
      </c>
      <c r="F2732" s="2">
        <v>14</v>
      </c>
      <c r="G2732" s="2" t="s">
        <v>109</v>
      </c>
      <c r="H2732" s="2">
        <v>201</v>
      </c>
      <c r="I2732" s="3">
        <v>1.0315256829367177E-3</v>
      </c>
      <c r="J2732" s="2">
        <v>194857</v>
      </c>
      <c r="K2732" s="2">
        <v>448821</v>
      </c>
    </row>
    <row r="2733" spans="1:11" x14ac:dyDescent="0.3">
      <c r="A2733" s="2">
        <v>25</v>
      </c>
      <c r="B2733" s="2" t="s">
        <v>526</v>
      </c>
      <c r="C2733" s="2">
        <v>150</v>
      </c>
      <c r="D2733" s="2" t="s">
        <v>3239</v>
      </c>
      <c r="E2733" s="2" t="s">
        <v>1478</v>
      </c>
      <c r="F2733" s="2">
        <v>15</v>
      </c>
      <c r="G2733" s="2" t="s">
        <v>564</v>
      </c>
      <c r="H2733" s="2">
        <v>225</v>
      </c>
      <c r="I2733" s="3">
        <v>1.154692928660505E-3</v>
      </c>
      <c r="J2733" s="2">
        <v>194857</v>
      </c>
      <c r="K2733" s="2">
        <v>448821</v>
      </c>
    </row>
    <row r="2734" spans="1:11" x14ac:dyDescent="0.3">
      <c r="A2734" s="2">
        <v>25</v>
      </c>
      <c r="B2734" s="2" t="s">
        <v>526</v>
      </c>
      <c r="C2734" s="2">
        <v>150</v>
      </c>
      <c r="D2734" s="2" t="s">
        <v>3239</v>
      </c>
      <c r="E2734" s="2" t="s">
        <v>1477</v>
      </c>
      <c r="F2734" s="2">
        <v>16</v>
      </c>
      <c r="G2734" s="2" t="s">
        <v>15</v>
      </c>
      <c r="H2734" s="2">
        <v>201</v>
      </c>
      <c r="I2734" s="3">
        <v>1.0315256829367177E-3</v>
      </c>
      <c r="J2734" s="2">
        <v>194857</v>
      </c>
      <c r="K2734" s="2">
        <v>448821</v>
      </c>
    </row>
    <row r="2735" spans="1:11" x14ac:dyDescent="0.3">
      <c r="A2735" s="2">
        <v>25</v>
      </c>
      <c r="B2735" s="2" t="s">
        <v>526</v>
      </c>
      <c r="C2735" s="2">
        <v>150</v>
      </c>
      <c r="D2735" s="2" t="s">
        <v>3239</v>
      </c>
      <c r="E2735" s="2" t="s">
        <v>1476</v>
      </c>
      <c r="F2735" s="2">
        <v>17</v>
      </c>
      <c r="G2735" s="2" t="s">
        <v>1428</v>
      </c>
      <c r="H2735" s="2">
        <v>184</v>
      </c>
      <c r="I2735" s="3">
        <v>9.4428221721570176E-4</v>
      </c>
      <c r="J2735" s="2">
        <v>194857</v>
      </c>
      <c r="K2735" s="2">
        <v>448821</v>
      </c>
    </row>
    <row r="2736" spans="1:11" x14ac:dyDescent="0.3">
      <c r="A2736" s="2">
        <v>25</v>
      </c>
      <c r="B2736" s="2" t="s">
        <v>526</v>
      </c>
      <c r="C2736" s="2">
        <v>150</v>
      </c>
      <c r="D2736" s="2" t="s">
        <v>3239</v>
      </c>
      <c r="E2736" s="2" t="s">
        <v>1473</v>
      </c>
      <c r="F2736" s="2">
        <v>18</v>
      </c>
      <c r="G2736" s="2" t="s">
        <v>1474</v>
      </c>
      <c r="H2736" s="2">
        <v>228</v>
      </c>
      <c r="I2736" s="3">
        <v>1.1700888343759784E-3</v>
      </c>
      <c r="J2736" s="2">
        <v>194857</v>
      </c>
      <c r="K2736" s="2">
        <v>448821</v>
      </c>
    </row>
    <row r="2737" spans="1:11" x14ac:dyDescent="0.3">
      <c r="A2737" s="2">
        <v>25</v>
      </c>
      <c r="B2737" s="2" t="s">
        <v>526</v>
      </c>
      <c r="C2737" s="2">
        <v>150</v>
      </c>
      <c r="D2737" s="2" t="s">
        <v>3239</v>
      </c>
      <c r="E2737" s="2" t="s">
        <v>522</v>
      </c>
      <c r="F2737" s="2">
        <v>19</v>
      </c>
      <c r="G2737" s="2" t="s">
        <v>534</v>
      </c>
      <c r="H2737" s="2">
        <v>133</v>
      </c>
      <c r="I2737" s="3">
        <v>6.8255182005265403E-4</v>
      </c>
      <c r="J2737" s="2">
        <v>194857</v>
      </c>
      <c r="K2737" s="2">
        <v>448821</v>
      </c>
    </row>
    <row r="2738" spans="1:11" x14ac:dyDescent="0.3">
      <c r="A2738" s="2">
        <v>25</v>
      </c>
      <c r="B2738" s="2" t="s">
        <v>526</v>
      </c>
      <c r="C2738" s="2">
        <v>150</v>
      </c>
      <c r="D2738" s="2" t="s">
        <v>3239</v>
      </c>
      <c r="E2738" s="2" t="s">
        <v>1483</v>
      </c>
      <c r="F2738" s="2">
        <v>20</v>
      </c>
      <c r="G2738" s="2" t="s">
        <v>19</v>
      </c>
      <c r="H2738" s="2">
        <v>107</v>
      </c>
      <c r="I2738" s="3">
        <v>5.4912063718521784E-4</v>
      </c>
      <c r="J2738" s="2">
        <v>194857</v>
      </c>
      <c r="K2738" s="2">
        <v>448821</v>
      </c>
    </row>
    <row r="2739" spans="1:11" x14ac:dyDescent="0.3">
      <c r="A2739" s="2">
        <v>25</v>
      </c>
      <c r="B2739" s="2" t="s">
        <v>526</v>
      </c>
      <c r="C2739" s="2">
        <v>150</v>
      </c>
      <c r="D2739" s="2" t="s">
        <v>3239</v>
      </c>
      <c r="E2739" s="2" t="s">
        <v>1469</v>
      </c>
      <c r="F2739" s="2">
        <v>21</v>
      </c>
      <c r="G2739" s="2" t="s">
        <v>593</v>
      </c>
      <c r="H2739" s="2">
        <v>112</v>
      </c>
      <c r="I2739" s="3">
        <v>5.7478048004434021E-4</v>
      </c>
      <c r="J2739" s="2">
        <v>194857</v>
      </c>
      <c r="K2739" s="2">
        <v>448821</v>
      </c>
    </row>
    <row r="2740" spans="1:11" x14ac:dyDescent="0.3">
      <c r="A2740" s="2">
        <v>25</v>
      </c>
      <c r="B2740" s="2" t="s">
        <v>526</v>
      </c>
      <c r="C2740" s="2">
        <v>150</v>
      </c>
      <c r="D2740" s="2" t="s">
        <v>3239</v>
      </c>
      <c r="E2740" s="2" t="s">
        <v>1484</v>
      </c>
      <c r="F2740" s="2">
        <v>22</v>
      </c>
      <c r="G2740" s="2" t="s">
        <v>19</v>
      </c>
      <c r="H2740" s="2">
        <v>223</v>
      </c>
      <c r="I2740" s="3">
        <v>1.1444289915168559E-3</v>
      </c>
      <c r="J2740" s="2">
        <v>194857</v>
      </c>
      <c r="K2740" s="2">
        <v>448821</v>
      </c>
    </row>
    <row r="2741" spans="1:11" x14ac:dyDescent="0.3">
      <c r="A2741" s="2">
        <v>25</v>
      </c>
      <c r="B2741" s="2" t="s">
        <v>526</v>
      </c>
      <c r="C2741" s="2">
        <v>150</v>
      </c>
      <c r="D2741" s="2" t="s">
        <v>3239</v>
      </c>
      <c r="E2741" s="2" t="s">
        <v>1470</v>
      </c>
      <c r="F2741" s="2">
        <v>23</v>
      </c>
      <c r="G2741" s="2" t="s">
        <v>1053</v>
      </c>
      <c r="H2741" s="2">
        <v>100</v>
      </c>
      <c r="I2741" s="3">
        <v>5.131968571824466E-4</v>
      </c>
      <c r="J2741" s="2">
        <v>194857</v>
      </c>
      <c r="K2741" s="2">
        <v>448821</v>
      </c>
    </row>
    <row r="2742" spans="1:11" x14ac:dyDescent="0.3">
      <c r="A2742" s="2">
        <v>25</v>
      </c>
      <c r="B2742" s="2" t="s">
        <v>526</v>
      </c>
      <c r="C2742" s="2">
        <v>150</v>
      </c>
      <c r="D2742" s="2" t="s">
        <v>3239</v>
      </c>
      <c r="E2742" s="2" t="s">
        <v>1486</v>
      </c>
      <c r="F2742" s="2">
        <v>24</v>
      </c>
      <c r="G2742" s="2" t="s">
        <v>19</v>
      </c>
      <c r="H2742" s="2">
        <v>95</v>
      </c>
      <c r="I2742" s="3">
        <v>4.8753701432332428E-4</v>
      </c>
      <c r="J2742" s="2">
        <v>194857</v>
      </c>
      <c r="K2742" s="2">
        <v>448821</v>
      </c>
    </row>
    <row r="2743" spans="1:11" x14ac:dyDescent="0.3">
      <c r="A2743" s="2">
        <v>25</v>
      </c>
      <c r="B2743" s="2" t="s">
        <v>526</v>
      </c>
      <c r="C2743" s="2">
        <v>151</v>
      </c>
      <c r="D2743" s="2" t="s">
        <v>3240</v>
      </c>
      <c r="E2743" s="2" t="s">
        <v>1465</v>
      </c>
      <c r="F2743" s="2">
        <v>1</v>
      </c>
      <c r="G2743" s="2" t="s">
        <v>103</v>
      </c>
      <c r="H2743" s="2">
        <v>103164</v>
      </c>
      <c r="I2743" s="3">
        <v>0.55950928230910657</v>
      </c>
      <c r="J2743" s="2">
        <v>184383</v>
      </c>
      <c r="K2743" s="2">
        <v>376122</v>
      </c>
    </row>
    <row r="2744" spans="1:11" x14ac:dyDescent="0.3">
      <c r="A2744" s="2">
        <v>25</v>
      </c>
      <c r="B2744" s="2" t="s">
        <v>526</v>
      </c>
      <c r="C2744" s="2">
        <v>151</v>
      </c>
      <c r="D2744" s="2" t="s">
        <v>3240</v>
      </c>
      <c r="E2744" s="2" t="s">
        <v>507</v>
      </c>
      <c r="F2744" s="2">
        <v>2</v>
      </c>
      <c r="G2744" s="2" t="s">
        <v>51</v>
      </c>
      <c r="H2744" s="2">
        <v>63440</v>
      </c>
      <c r="I2744" s="3">
        <v>0.34406642694825446</v>
      </c>
      <c r="J2744" s="2">
        <v>184383</v>
      </c>
      <c r="K2744" s="2">
        <v>376122</v>
      </c>
    </row>
    <row r="2745" spans="1:11" x14ac:dyDescent="0.3">
      <c r="A2745" s="2">
        <v>25</v>
      </c>
      <c r="B2745" s="2" t="s">
        <v>526</v>
      </c>
      <c r="C2745" s="2">
        <v>151</v>
      </c>
      <c r="D2745" s="2" t="s">
        <v>3240</v>
      </c>
      <c r="E2745" s="2" t="s">
        <v>1475</v>
      </c>
      <c r="F2745" s="2">
        <v>3</v>
      </c>
      <c r="G2745" s="2" t="s">
        <v>1023</v>
      </c>
      <c r="H2745" s="2">
        <v>9956</v>
      </c>
      <c r="I2745" s="3">
        <v>5.3996301177440434E-2</v>
      </c>
      <c r="J2745" s="2">
        <v>184383</v>
      </c>
      <c r="K2745" s="2">
        <v>376122</v>
      </c>
    </row>
    <row r="2746" spans="1:11" x14ac:dyDescent="0.3">
      <c r="A2746" s="2">
        <v>25</v>
      </c>
      <c r="B2746" s="2" t="s">
        <v>526</v>
      </c>
      <c r="C2746" s="2">
        <v>151</v>
      </c>
      <c r="D2746" s="2" t="s">
        <v>3240</v>
      </c>
      <c r="E2746" s="2" t="str">
        <f>"NOTA"&amp;B2746</f>
        <v>NOTAThane</v>
      </c>
      <c r="F2746" s="2">
        <v>4</v>
      </c>
      <c r="G2746" s="2" t="s">
        <v>22</v>
      </c>
      <c r="H2746" s="2">
        <v>3232</v>
      </c>
      <c r="I2746" s="3">
        <v>1.7528730956758488E-2</v>
      </c>
      <c r="J2746" s="2">
        <v>184383</v>
      </c>
      <c r="K2746" s="2">
        <v>376122</v>
      </c>
    </row>
    <row r="2747" spans="1:11" x14ac:dyDescent="0.3">
      <c r="A2747" s="2">
        <v>25</v>
      </c>
      <c r="B2747" s="2" t="s">
        <v>526</v>
      </c>
      <c r="C2747" s="2">
        <v>151</v>
      </c>
      <c r="D2747" s="2" t="s">
        <v>3240</v>
      </c>
      <c r="E2747" s="2" t="s">
        <v>1466</v>
      </c>
      <c r="F2747" s="2">
        <v>5</v>
      </c>
      <c r="G2747" s="2" t="s">
        <v>11</v>
      </c>
      <c r="H2747" s="2">
        <v>1106</v>
      </c>
      <c r="I2747" s="3">
        <v>5.9983837989402494E-3</v>
      </c>
      <c r="J2747" s="2">
        <v>184383</v>
      </c>
      <c r="K2747" s="2">
        <v>376122</v>
      </c>
    </row>
    <row r="2748" spans="1:11" x14ac:dyDescent="0.3">
      <c r="A2748" s="2">
        <v>25</v>
      </c>
      <c r="B2748" s="2" t="s">
        <v>526</v>
      </c>
      <c r="C2748" s="2">
        <v>151</v>
      </c>
      <c r="D2748" s="2" t="s">
        <v>3240</v>
      </c>
      <c r="E2748" s="2" t="s">
        <v>1479</v>
      </c>
      <c r="F2748" s="2">
        <v>6</v>
      </c>
      <c r="G2748" s="2" t="s">
        <v>1480</v>
      </c>
      <c r="H2748" s="2">
        <v>430</v>
      </c>
      <c r="I2748" s="3">
        <v>2.3321022003113087E-3</v>
      </c>
      <c r="J2748" s="2">
        <v>184383</v>
      </c>
      <c r="K2748" s="2">
        <v>376122</v>
      </c>
    </row>
    <row r="2749" spans="1:11" x14ac:dyDescent="0.3">
      <c r="A2749" s="2">
        <v>25</v>
      </c>
      <c r="B2749" s="2" t="s">
        <v>526</v>
      </c>
      <c r="C2749" s="2">
        <v>151</v>
      </c>
      <c r="D2749" s="2" t="s">
        <v>3240</v>
      </c>
      <c r="E2749" s="2" t="s">
        <v>1468</v>
      </c>
      <c r="F2749" s="2">
        <v>7</v>
      </c>
      <c r="G2749" s="2" t="s">
        <v>1049</v>
      </c>
      <c r="H2749" s="2">
        <v>245</v>
      </c>
      <c r="I2749" s="3">
        <v>1.3287559048285364E-3</v>
      </c>
      <c r="J2749" s="2">
        <v>184383</v>
      </c>
      <c r="K2749" s="2">
        <v>376122</v>
      </c>
    </row>
    <row r="2750" spans="1:11" x14ac:dyDescent="0.3">
      <c r="A2750" s="2">
        <v>25</v>
      </c>
      <c r="B2750" s="2" t="s">
        <v>526</v>
      </c>
      <c r="C2750" s="2">
        <v>151</v>
      </c>
      <c r="D2750" s="2" t="s">
        <v>3240</v>
      </c>
      <c r="E2750" s="2" t="s">
        <v>1481</v>
      </c>
      <c r="F2750" s="2">
        <v>8</v>
      </c>
      <c r="G2750" s="2" t="s">
        <v>19</v>
      </c>
      <c r="H2750" s="2">
        <v>296</v>
      </c>
      <c r="I2750" s="3">
        <v>1.6053540727724357E-3</v>
      </c>
      <c r="J2750" s="2">
        <v>184383</v>
      </c>
      <c r="K2750" s="2">
        <v>376122</v>
      </c>
    </row>
    <row r="2751" spans="1:11" x14ac:dyDescent="0.3">
      <c r="A2751" s="2">
        <v>25</v>
      </c>
      <c r="B2751" s="2" t="s">
        <v>526</v>
      </c>
      <c r="C2751" s="2">
        <v>151</v>
      </c>
      <c r="D2751" s="2" t="s">
        <v>3240</v>
      </c>
      <c r="E2751" s="2" t="s">
        <v>1482</v>
      </c>
      <c r="F2751" s="2">
        <v>9</v>
      </c>
      <c r="G2751" s="2" t="s">
        <v>19</v>
      </c>
      <c r="H2751" s="2">
        <v>198</v>
      </c>
      <c r="I2751" s="3">
        <v>1.073851710841021E-3</v>
      </c>
      <c r="J2751" s="2">
        <v>184383</v>
      </c>
      <c r="K2751" s="2">
        <v>376122</v>
      </c>
    </row>
    <row r="2752" spans="1:11" x14ac:dyDescent="0.3">
      <c r="A2752" s="2">
        <v>25</v>
      </c>
      <c r="B2752" s="2" t="s">
        <v>526</v>
      </c>
      <c r="C2752" s="2">
        <v>151</v>
      </c>
      <c r="D2752" s="2" t="s">
        <v>3240</v>
      </c>
      <c r="E2752" s="2" t="s">
        <v>1485</v>
      </c>
      <c r="F2752" s="2">
        <v>10</v>
      </c>
      <c r="G2752" s="2" t="s">
        <v>19</v>
      </c>
      <c r="H2752" s="2">
        <v>245</v>
      </c>
      <c r="I2752" s="3">
        <v>1.3287559048285364E-3</v>
      </c>
      <c r="J2752" s="2">
        <v>184383</v>
      </c>
      <c r="K2752" s="2">
        <v>376122</v>
      </c>
    </row>
    <row r="2753" spans="1:11" x14ac:dyDescent="0.3">
      <c r="A2753" s="2">
        <v>25</v>
      </c>
      <c r="B2753" s="2" t="s">
        <v>526</v>
      </c>
      <c r="C2753" s="2">
        <v>151</v>
      </c>
      <c r="D2753" s="2" t="s">
        <v>3240</v>
      </c>
      <c r="E2753" s="2" t="s">
        <v>1467</v>
      </c>
      <c r="F2753" s="2">
        <v>11</v>
      </c>
      <c r="G2753" s="2" t="s">
        <v>1441</v>
      </c>
      <c r="H2753" s="2">
        <v>233</v>
      </c>
      <c r="I2753" s="3">
        <v>1.2636739829593835E-3</v>
      </c>
      <c r="J2753" s="2">
        <v>184383</v>
      </c>
      <c r="K2753" s="2">
        <v>376122</v>
      </c>
    </row>
    <row r="2754" spans="1:11" x14ac:dyDescent="0.3">
      <c r="A2754" s="2">
        <v>25</v>
      </c>
      <c r="B2754" s="2" t="s">
        <v>526</v>
      </c>
      <c r="C2754" s="2">
        <v>151</v>
      </c>
      <c r="D2754" s="2" t="s">
        <v>3240</v>
      </c>
      <c r="E2754" s="2" t="s">
        <v>1471</v>
      </c>
      <c r="F2754" s="2">
        <v>12</v>
      </c>
      <c r="G2754" s="2" t="s">
        <v>1472</v>
      </c>
      <c r="H2754" s="2">
        <v>166</v>
      </c>
      <c r="I2754" s="3">
        <v>9.0029991918994705E-4</v>
      </c>
      <c r="J2754" s="2">
        <v>184383</v>
      </c>
      <c r="K2754" s="2">
        <v>376122</v>
      </c>
    </row>
    <row r="2755" spans="1:11" x14ac:dyDescent="0.3">
      <c r="A2755" s="2">
        <v>25</v>
      </c>
      <c r="B2755" s="2" t="s">
        <v>526</v>
      </c>
      <c r="C2755" s="2">
        <v>151</v>
      </c>
      <c r="D2755" s="2" t="s">
        <v>3240</v>
      </c>
      <c r="E2755" s="2" t="s">
        <v>1487</v>
      </c>
      <c r="F2755" s="2">
        <v>13</v>
      </c>
      <c r="G2755" s="2" t="s">
        <v>19</v>
      </c>
      <c r="H2755" s="2">
        <v>224</v>
      </c>
      <c r="I2755" s="3">
        <v>1.2148625415575188E-3</v>
      </c>
      <c r="J2755" s="2">
        <v>184383</v>
      </c>
      <c r="K2755" s="2">
        <v>376122</v>
      </c>
    </row>
    <row r="2756" spans="1:11" x14ac:dyDescent="0.3">
      <c r="A2756" s="2">
        <v>25</v>
      </c>
      <c r="B2756" s="2" t="s">
        <v>526</v>
      </c>
      <c r="C2756" s="2">
        <v>151</v>
      </c>
      <c r="D2756" s="2" t="s">
        <v>3240</v>
      </c>
      <c r="E2756" s="2" t="s">
        <v>515</v>
      </c>
      <c r="F2756" s="2">
        <v>14</v>
      </c>
      <c r="G2756" s="2" t="s">
        <v>109</v>
      </c>
      <c r="H2756" s="2">
        <v>149</v>
      </c>
      <c r="I2756" s="3">
        <v>8.0810052987531384E-4</v>
      </c>
      <c r="J2756" s="2">
        <v>184383</v>
      </c>
      <c r="K2756" s="2">
        <v>376122</v>
      </c>
    </row>
    <row r="2757" spans="1:11" x14ac:dyDescent="0.3">
      <c r="A2757" s="2">
        <v>25</v>
      </c>
      <c r="B2757" s="2" t="s">
        <v>526</v>
      </c>
      <c r="C2757" s="2">
        <v>151</v>
      </c>
      <c r="D2757" s="2" t="s">
        <v>3240</v>
      </c>
      <c r="E2757" s="2" t="s">
        <v>1478</v>
      </c>
      <c r="F2757" s="2">
        <v>15</v>
      </c>
      <c r="G2757" s="2" t="s">
        <v>564</v>
      </c>
      <c r="H2757" s="2">
        <v>173</v>
      </c>
      <c r="I2757" s="3">
        <v>9.3826437361361949E-4</v>
      </c>
      <c r="J2757" s="2">
        <v>184383</v>
      </c>
      <c r="K2757" s="2">
        <v>376122</v>
      </c>
    </row>
    <row r="2758" spans="1:11" x14ac:dyDescent="0.3">
      <c r="A2758" s="2">
        <v>25</v>
      </c>
      <c r="B2758" s="2" t="s">
        <v>526</v>
      </c>
      <c r="C2758" s="2">
        <v>151</v>
      </c>
      <c r="D2758" s="2" t="s">
        <v>3240</v>
      </c>
      <c r="E2758" s="2" t="s">
        <v>1477</v>
      </c>
      <c r="F2758" s="2">
        <v>16</v>
      </c>
      <c r="G2758" s="2" t="s">
        <v>15</v>
      </c>
      <c r="H2758" s="2">
        <v>166</v>
      </c>
      <c r="I2758" s="3">
        <v>9.0029991918994705E-4</v>
      </c>
      <c r="J2758" s="2">
        <v>184383</v>
      </c>
      <c r="K2758" s="2">
        <v>376122</v>
      </c>
    </row>
    <row r="2759" spans="1:11" x14ac:dyDescent="0.3">
      <c r="A2759" s="2">
        <v>25</v>
      </c>
      <c r="B2759" s="2" t="s">
        <v>526</v>
      </c>
      <c r="C2759" s="2">
        <v>151</v>
      </c>
      <c r="D2759" s="2" t="s">
        <v>3240</v>
      </c>
      <c r="E2759" s="2" t="s">
        <v>1476</v>
      </c>
      <c r="F2759" s="2">
        <v>17</v>
      </c>
      <c r="G2759" s="2" t="s">
        <v>1428</v>
      </c>
      <c r="H2759" s="2">
        <v>140</v>
      </c>
      <c r="I2759" s="3">
        <v>7.5928908847344928E-4</v>
      </c>
      <c r="J2759" s="2">
        <v>184383</v>
      </c>
      <c r="K2759" s="2">
        <v>376122</v>
      </c>
    </row>
    <row r="2760" spans="1:11" x14ac:dyDescent="0.3">
      <c r="A2760" s="2">
        <v>25</v>
      </c>
      <c r="B2760" s="2" t="s">
        <v>526</v>
      </c>
      <c r="C2760" s="2">
        <v>151</v>
      </c>
      <c r="D2760" s="2" t="s">
        <v>3240</v>
      </c>
      <c r="E2760" s="2" t="s">
        <v>1473</v>
      </c>
      <c r="F2760" s="2">
        <v>18</v>
      </c>
      <c r="G2760" s="2" t="s">
        <v>1474</v>
      </c>
      <c r="H2760" s="2">
        <v>124</v>
      </c>
      <c r="I2760" s="3">
        <v>6.7251319264791218E-4</v>
      </c>
      <c r="J2760" s="2">
        <v>184383</v>
      </c>
      <c r="K2760" s="2">
        <v>376122</v>
      </c>
    </row>
    <row r="2761" spans="1:11" x14ac:dyDescent="0.3">
      <c r="A2761" s="2">
        <v>25</v>
      </c>
      <c r="B2761" s="2" t="s">
        <v>526</v>
      </c>
      <c r="C2761" s="2">
        <v>151</v>
      </c>
      <c r="D2761" s="2" t="s">
        <v>3240</v>
      </c>
      <c r="E2761" s="2" t="s">
        <v>522</v>
      </c>
      <c r="F2761" s="2">
        <v>19</v>
      </c>
      <c r="G2761" s="2" t="s">
        <v>534</v>
      </c>
      <c r="H2761" s="2">
        <v>130</v>
      </c>
      <c r="I2761" s="3">
        <v>7.0505415358248862E-4</v>
      </c>
      <c r="J2761" s="2">
        <v>184383</v>
      </c>
      <c r="K2761" s="2">
        <v>376122</v>
      </c>
    </row>
    <row r="2762" spans="1:11" x14ac:dyDescent="0.3">
      <c r="A2762" s="2">
        <v>25</v>
      </c>
      <c r="B2762" s="2" t="s">
        <v>526</v>
      </c>
      <c r="C2762" s="2">
        <v>151</v>
      </c>
      <c r="D2762" s="2" t="s">
        <v>3240</v>
      </c>
      <c r="E2762" s="2" t="s">
        <v>1483</v>
      </c>
      <c r="F2762" s="2">
        <v>20</v>
      </c>
      <c r="G2762" s="2" t="s">
        <v>19</v>
      </c>
      <c r="H2762" s="2">
        <v>88</v>
      </c>
      <c r="I2762" s="3">
        <v>4.7726742704045386E-4</v>
      </c>
      <c r="J2762" s="2">
        <v>184383</v>
      </c>
      <c r="K2762" s="2">
        <v>376122</v>
      </c>
    </row>
    <row r="2763" spans="1:11" x14ac:dyDescent="0.3">
      <c r="A2763" s="2">
        <v>25</v>
      </c>
      <c r="B2763" s="2" t="s">
        <v>526</v>
      </c>
      <c r="C2763" s="2">
        <v>151</v>
      </c>
      <c r="D2763" s="2" t="s">
        <v>3240</v>
      </c>
      <c r="E2763" s="2" t="s">
        <v>1469</v>
      </c>
      <c r="F2763" s="2">
        <v>21</v>
      </c>
      <c r="G2763" s="2" t="s">
        <v>593</v>
      </c>
      <c r="H2763" s="2">
        <v>109</v>
      </c>
      <c r="I2763" s="3">
        <v>5.9116079031147119E-4</v>
      </c>
      <c r="J2763" s="2">
        <v>184383</v>
      </c>
      <c r="K2763" s="2">
        <v>376122</v>
      </c>
    </row>
    <row r="2764" spans="1:11" x14ac:dyDescent="0.3">
      <c r="A2764" s="2">
        <v>25</v>
      </c>
      <c r="B2764" s="2" t="s">
        <v>526</v>
      </c>
      <c r="C2764" s="2">
        <v>151</v>
      </c>
      <c r="D2764" s="2" t="s">
        <v>3240</v>
      </c>
      <c r="E2764" s="2" t="s">
        <v>1484</v>
      </c>
      <c r="F2764" s="2">
        <v>22</v>
      </c>
      <c r="G2764" s="2" t="s">
        <v>19</v>
      </c>
      <c r="H2764" s="2">
        <v>140</v>
      </c>
      <c r="I2764" s="3">
        <v>7.5928908847344928E-4</v>
      </c>
      <c r="J2764" s="2">
        <v>184383</v>
      </c>
      <c r="K2764" s="2">
        <v>376122</v>
      </c>
    </row>
    <row r="2765" spans="1:11" x14ac:dyDescent="0.3">
      <c r="A2765" s="2">
        <v>25</v>
      </c>
      <c r="B2765" s="2" t="s">
        <v>526</v>
      </c>
      <c r="C2765" s="2">
        <v>151</v>
      </c>
      <c r="D2765" s="2" t="s">
        <v>3240</v>
      </c>
      <c r="E2765" s="2" t="s">
        <v>1470</v>
      </c>
      <c r="F2765" s="2">
        <v>23</v>
      </c>
      <c r="G2765" s="2" t="s">
        <v>1053</v>
      </c>
      <c r="H2765" s="2">
        <v>114</v>
      </c>
      <c r="I2765" s="3">
        <v>6.1827825775695152E-4</v>
      </c>
      <c r="J2765" s="2">
        <v>184383</v>
      </c>
      <c r="K2765" s="2">
        <v>376122</v>
      </c>
    </row>
    <row r="2766" spans="1:11" x14ac:dyDescent="0.3">
      <c r="A2766" s="2">
        <v>25</v>
      </c>
      <c r="B2766" s="2" t="s">
        <v>526</v>
      </c>
      <c r="C2766" s="2">
        <v>151</v>
      </c>
      <c r="D2766" s="2" t="s">
        <v>3240</v>
      </c>
      <c r="E2766" s="2" t="s">
        <v>1486</v>
      </c>
      <c r="F2766" s="2">
        <v>24</v>
      </c>
      <c r="G2766" s="2" t="s">
        <v>19</v>
      </c>
      <c r="H2766" s="2">
        <v>115</v>
      </c>
      <c r="I2766" s="3">
        <v>6.2370175124604763E-4</v>
      </c>
      <c r="J2766" s="2">
        <v>184383</v>
      </c>
      <c r="K2766" s="2">
        <v>376122</v>
      </c>
    </row>
    <row r="2767" spans="1:11" x14ac:dyDescent="0.3">
      <c r="A2767" s="2">
        <v>26</v>
      </c>
      <c r="B2767" s="2" t="s">
        <v>556</v>
      </c>
      <c r="C2767" s="2">
        <v>152</v>
      </c>
      <c r="D2767" s="2" t="s">
        <v>3241</v>
      </c>
      <c r="E2767" s="2" t="s">
        <v>1489</v>
      </c>
      <c r="F2767" s="2">
        <v>1</v>
      </c>
      <c r="G2767" s="2" t="s">
        <v>9</v>
      </c>
      <c r="H2767" s="2">
        <v>152611</v>
      </c>
      <c r="I2767" s="3">
        <v>0.78993245166800385</v>
      </c>
      <c r="J2767" s="2">
        <v>193195</v>
      </c>
      <c r="K2767" s="2">
        <v>291750</v>
      </c>
    </row>
    <row r="2768" spans="1:11" x14ac:dyDescent="0.3">
      <c r="A2768" s="2">
        <v>26</v>
      </c>
      <c r="B2768" s="2" t="s">
        <v>556</v>
      </c>
      <c r="C2768" s="2">
        <v>152</v>
      </c>
      <c r="D2768" s="2" t="s">
        <v>3241</v>
      </c>
      <c r="E2768" s="2" t="s">
        <v>1488</v>
      </c>
      <c r="F2768" s="2">
        <v>2</v>
      </c>
      <c r="G2768" s="2" t="s">
        <v>7</v>
      </c>
      <c r="H2768" s="2">
        <v>34044</v>
      </c>
      <c r="I2768" s="3">
        <v>0.17621574057299619</v>
      </c>
      <c r="J2768" s="2">
        <v>193195</v>
      </c>
      <c r="K2768" s="2">
        <v>291750</v>
      </c>
    </row>
    <row r="2769" spans="1:11" x14ac:dyDescent="0.3">
      <c r="A2769" s="2">
        <v>26</v>
      </c>
      <c r="B2769" s="2" t="s">
        <v>556</v>
      </c>
      <c r="C2769" s="2">
        <v>152</v>
      </c>
      <c r="D2769" s="2" t="s">
        <v>3241</v>
      </c>
      <c r="E2769" s="2" t="s">
        <v>1495</v>
      </c>
      <c r="F2769" s="2">
        <v>3</v>
      </c>
      <c r="G2769" s="2" t="s">
        <v>1023</v>
      </c>
      <c r="H2769" s="2">
        <v>1718</v>
      </c>
      <c r="I2769" s="3">
        <v>8.892569683480421E-3</v>
      </c>
      <c r="J2769" s="2">
        <v>193195</v>
      </c>
      <c r="K2769" s="2">
        <v>291750</v>
      </c>
    </row>
    <row r="2770" spans="1:11" x14ac:dyDescent="0.3">
      <c r="A2770" s="2">
        <v>26</v>
      </c>
      <c r="B2770" s="2" t="s">
        <v>556</v>
      </c>
      <c r="C2770" s="2">
        <v>152</v>
      </c>
      <c r="D2770" s="2" t="s">
        <v>3241</v>
      </c>
      <c r="E2770" s="2" t="str">
        <f>"NOTA"&amp;B2770</f>
        <v>NOTAMumbai North</v>
      </c>
      <c r="F2770" s="2">
        <v>4</v>
      </c>
      <c r="G2770" s="2" t="s">
        <v>22</v>
      </c>
      <c r="H2770" s="2">
        <v>2661</v>
      </c>
      <c r="I2770" s="3">
        <v>1.3773648386345403E-2</v>
      </c>
      <c r="J2770" s="2">
        <v>193195</v>
      </c>
      <c r="K2770" s="2">
        <v>291750</v>
      </c>
    </row>
    <row r="2771" spans="1:11" x14ac:dyDescent="0.3">
      <c r="A2771" s="2">
        <v>26</v>
      </c>
      <c r="B2771" s="2" t="s">
        <v>556</v>
      </c>
      <c r="C2771" s="2">
        <v>152</v>
      </c>
      <c r="D2771" s="2" t="s">
        <v>3241</v>
      </c>
      <c r="E2771" s="2" t="s">
        <v>1490</v>
      </c>
      <c r="F2771" s="2">
        <v>5</v>
      </c>
      <c r="G2771" s="2" t="s">
        <v>11</v>
      </c>
      <c r="H2771" s="2">
        <v>721</v>
      </c>
      <c r="I2771" s="3">
        <v>3.7319806413209453E-3</v>
      </c>
      <c r="J2771" s="2">
        <v>193195</v>
      </c>
      <c r="K2771" s="2">
        <v>291750</v>
      </c>
    </row>
    <row r="2772" spans="1:11" x14ac:dyDescent="0.3">
      <c r="A2772" s="2">
        <v>26</v>
      </c>
      <c r="B2772" s="2" t="s">
        <v>556</v>
      </c>
      <c r="C2772" s="2">
        <v>152</v>
      </c>
      <c r="D2772" s="2" t="s">
        <v>3241</v>
      </c>
      <c r="E2772" s="2" t="s">
        <v>1504</v>
      </c>
      <c r="F2772" s="2">
        <v>6</v>
      </c>
      <c r="G2772" s="2" t="s">
        <v>19</v>
      </c>
      <c r="H2772" s="2">
        <v>210</v>
      </c>
      <c r="I2772" s="3">
        <v>1.0869846528119259E-3</v>
      </c>
      <c r="J2772" s="2">
        <v>193195</v>
      </c>
      <c r="K2772" s="2">
        <v>291750</v>
      </c>
    </row>
    <row r="2773" spans="1:11" x14ac:dyDescent="0.3">
      <c r="A2773" s="2">
        <v>26</v>
      </c>
      <c r="B2773" s="2" t="s">
        <v>556</v>
      </c>
      <c r="C2773" s="2">
        <v>152</v>
      </c>
      <c r="D2773" s="2" t="s">
        <v>3241</v>
      </c>
      <c r="E2773" s="2" t="s">
        <v>1505</v>
      </c>
      <c r="F2773" s="2">
        <v>7</v>
      </c>
      <c r="G2773" s="2" t="s">
        <v>19</v>
      </c>
      <c r="H2773" s="2">
        <v>196</v>
      </c>
      <c r="I2773" s="3">
        <v>1.0145190092911308E-3</v>
      </c>
      <c r="J2773" s="2">
        <v>193195</v>
      </c>
      <c r="K2773" s="2">
        <v>291750</v>
      </c>
    </row>
    <row r="2774" spans="1:11" x14ac:dyDescent="0.3">
      <c r="A2774" s="2">
        <v>26</v>
      </c>
      <c r="B2774" s="2" t="s">
        <v>556</v>
      </c>
      <c r="C2774" s="2">
        <v>152</v>
      </c>
      <c r="D2774" s="2" t="s">
        <v>3241</v>
      </c>
      <c r="E2774" s="2" t="s">
        <v>1497</v>
      </c>
      <c r="F2774" s="2">
        <v>8</v>
      </c>
      <c r="G2774" s="2" t="s">
        <v>1498</v>
      </c>
      <c r="H2774" s="2">
        <v>172</v>
      </c>
      <c r="I2774" s="3">
        <v>8.9029219182691069E-4</v>
      </c>
      <c r="J2774" s="2">
        <v>193195</v>
      </c>
      <c r="K2774" s="2">
        <v>291750</v>
      </c>
    </row>
    <row r="2775" spans="1:11" x14ac:dyDescent="0.3">
      <c r="A2775" s="2">
        <v>26</v>
      </c>
      <c r="B2775" s="2" t="s">
        <v>556</v>
      </c>
      <c r="C2775" s="2">
        <v>152</v>
      </c>
      <c r="D2775" s="2" t="s">
        <v>3241</v>
      </c>
      <c r="E2775" s="2" t="s">
        <v>1506</v>
      </c>
      <c r="F2775" s="2">
        <v>9</v>
      </c>
      <c r="G2775" s="2" t="s">
        <v>19</v>
      </c>
      <c r="H2775" s="2">
        <v>133</v>
      </c>
      <c r="I2775" s="3">
        <v>6.8842361344755303E-4</v>
      </c>
      <c r="J2775" s="2">
        <v>193195</v>
      </c>
      <c r="K2775" s="2">
        <v>291750</v>
      </c>
    </row>
    <row r="2776" spans="1:11" x14ac:dyDescent="0.3">
      <c r="A2776" s="2">
        <v>26</v>
      </c>
      <c r="B2776" s="2" t="s">
        <v>556</v>
      </c>
      <c r="C2776" s="2">
        <v>152</v>
      </c>
      <c r="D2776" s="2" t="s">
        <v>3241</v>
      </c>
      <c r="E2776" s="2" t="s">
        <v>1491</v>
      </c>
      <c r="F2776" s="2">
        <v>10</v>
      </c>
      <c r="G2776" s="2" t="s">
        <v>1195</v>
      </c>
      <c r="H2776" s="2">
        <v>125</v>
      </c>
      <c r="I2776" s="3">
        <v>6.47014674292813E-4</v>
      </c>
      <c r="J2776" s="2">
        <v>193195</v>
      </c>
      <c r="K2776" s="2">
        <v>291750</v>
      </c>
    </row>
    <row r="2777" spans="1:11" x14ac:dyDescent="0.3">
      <c r="A2777" s="2">
        <v>26</v>
      </c>
      <c r="B2777" s="2" t="s">
        <v>556</v>
      </c>
      <c r="C2777" s="2">
        <v>152</v>
      </c>
      <c r="D2777" s="2" t="s">
        <v>3241</v>
      </c>
      <c r="E2777" s="2" t="s">
        <v>1503</v>
      </c>
      <c r="F2777" s="2">
        <v>11</v>
      </c>
      <c r="G2777" s="2" t="s">
        <v>19</v>
      </c>
      <c r="H2777" s="2">
        <v>133</v>
      </c>
      <c r="I2777" s="3">
        <v>6.8842361344755303E-4</v>
      </c>
      <c r="J2777" s="2">
        <v>193195</v>
      </c>
      <c r="K2777" s="2">
        <v>291750</v>
      </c>
    </row>
    <row r="2778" spans="1:11" x14ac:dyDescent="0.3">
      <c r="A2778" s="2">
        <v>26</v>
      </c>
      <c r="B2778" s="2" t="s">
        <v>556</v>
      </c>
      <c r="C2778" s="2">
        <v>152</v>
      </c>
      <c r="D2778" s="2" t="s">
        <v>3241</v>
      </c>
      <c r="E2778" s="2" t="s">
        <v>1502</v>
      </c>
      <c r="F2778" s="2">
        <v>12</v>
      </c>
      <c r="G2778" s="2" t="s">
        <v>19</v>
      </c>
      <c r="H2778" s="2">
        <v>89</v>
      </c>
      <c r="I2778" s="3">
        <v>4.6067444809648283E-4</v>
      </c>
      <c r="J2778" s="2">
        <v>193195</v>
      </c>
      <c r="K2778" s="2">
        <v>291750</v>
      </c>
    </row>
    <row r="2779" spans="1:11" x14ac:dyDescent="0.3">
      <c r="A2779" s="2">
        <v>26</v>
      </c>
      <c r="B2779" s="2" t="s">
        <v>556</v>
      </c>
      <c r="C2779" s="2">
        <v>152</v>
      </c>
      <c r="D2779" s="2" t="s">
        <v>3241</v>
      </c>
      <c r="E2779" s="2" t="s">
        <v>1500</v>
      </c>
      <c r="F2779" s="2">
        <v>13</v>
      </c>
      <c r="G2779" s="2" t="s">
        <v>1414</v>
      </c>
      <c r="H2779" s="2">
        <v>80</v>
      </c>
      <c r="I2779" s="3">
        <v>4.1408939154740027E-4</v>
      </c>
      <c r="J2779" s="2">
        <v>193195</v>
      </c>
      <c r="K2779" s="2">
        <v>291750</v>
      </c>
    </row>
    <row r="2780" spans="1:11" x14ac:dyDescent="0.3">
      <c r="A2780" s="2">
        <v>26</v>
      </c>
      <c r="B2780" s="2" t="s">
        <v>556</v>
      </c>
      <c r="C2780" s="2">
        <v>152</v>
      </c>
      <c r="D2780" s="2" t="s">
        <v>3241</v>
      </c>
      <c r="E2780" s="2" t="s">
        <v>1493</v>
      </c>
      <c r="F2780" s="2">
        <v>14</v>
      </c>
      <c r="G2780" s="2" t="s">
        <v>15</v>
      </c>
      <c r="H2780" s="2">
        <v>47</v>
      </c>
      <c r="I2780" s="3">
        <v>2.4327751753409768E-4</v>
      </c>
      <c r="J2780" s="2">
        <v>193195</v>
      </c>
      <c r="K2780" s="2">
        <v>291750</v>
      </c>
    </row>
    <row r="2781" spans="1:11" x14ac:dyDescent="0.3">
      <c r="A2781" s="2">
        <v>26</v>
      </c>
      <c r="B2781" s="2" t="s">
        <v>556</v>
      </c>
      <c r="C2781" s="2">
        <v>152</v>
      </c>
      <c r="D2781" s="2" t="s">
        <v>3241</v>
      </c>
      <c r="E2781" s="2" t="s">
        <v>1496</v>
      </c>
      <c r="F2781" s="2">
        <v>15</v>
      </c>
      <c r="G2781" s="2" t="s">
        <v>1474</v>
      </c>
      <c r="H2781" s="2">
        <v>70</v>
      </c>
      <c r="I2781" s="3">
        <v>3.6232821760397524E-4</v>
      </c>
      <c r="J2781" s="2">
        <v>193195</v>
      </c>
      <c r="K2781" s="2">
        <v>291750</v>
      </c>
    </row>
    <row r="2782" spans="1:11" x14ac:dyDescent="0.3">
      <c r="A2782" s="2">
        <v>26</v>
      </c>
      <c r="B2782" s="2" t="s">
        <v>556</v>
      </c>
      <c r="C2782" s="2">
        <v>152</v>
      </c>
      <c r="D2782" s="2" t="s">
        <v>3241</v>
      </c>
      <c r="E2782" s="2" t="s">
        <v>1492</v>
      </c>
      <c r="F2782" s="2">
        <v>16</v>
      </c>
      <c r="G2782" s="2" t="s">
        <v>1042</v>
      </c>
      <c r="H2782" s="2">
        <v>62</v>
      </c>
      <c r="I2782" s="3">
        <v>3.2091927844923521E-4</v>
      </c>
      <c r="J2782" s="2">
        <v>193195</v>
      </c>
      <c r="K2782" s="2">
        <v>291750</v>
      </c>
    </row>
    <row r="2783" spans="1:11" x14ac:dyDescent="0.3">
      <c r="A2783" s="2">
        <v>26</v>
      </c>
      <c r="B2783" s="2" t="s">
        <v>556</v>
      </c>
      <c r="C2783" s="2">
        <v>152</v>
      </c>
      <c r="D2783" s="2" t="s">
        <v>3241</v>
      </c>
      <c r="E2783" s="2" t="s">
        <v>1501</v>
      </c>
      <c r="F2783" s="2">
        <v>17</v>
      </c>
      <c r="G2783" s="2" t="s">
        <v>19</v>
      </c>
      <c r="H2783" s="2">
        <v>48</v>
      </c>
      <c r="I2783" s="3">
        <v>2.4845363492844016E-4</v>
      </c>
      <c r="J2783" s="2">
        <v>193195</v>
      </c>
      <c r="K2783" s="2">
        <v>291750</v>
      </c>
    </row>
    <row r="2784" spans="1:11" x14ac:dyDescent="0.3">
      <c r="A2784" s="2">
        <v>26</v>
      </c>
      <c r="B2784" s="2" t="s">
        <v>556</v>
      </c>
      <c r="C2784" s="2">
        <v>152</v>
      </c>
      <c r="D2784" s="2" t="s">
        <v>3241</v>
      </c>
      <c r="E2784" s="2" t="s">
        <v>1494</v>
      </c>
      <c r="F2784" s="2">
        <v>18</v>
      </c>
      <c r="G2784" s="2" t="s">
        <v>1368</v>
      </c>
      <c r="H2784" s="2">
        <v>41</v>
      </c>
      <c r="I2784" s="3">
        <v>2.1222081316804266E-4</v>
      </c>
      <c r="J2784" s="2">
        <v>193195</v>
      </c>
      <c r="K2784" s="2">
        <v>291750</v>
      </c>
    </row>
    <row r="2785" spans="1:11" x14ac:dyDescent="0.3">
      <c r="A2785" s="2">
        <v>26</v>
      </c>
      <c r="B2785" s="2" t="s">
        <v>556</v>
      </c>
      <c r="C2785" s="2">
        <v>152</v>
      </c>
      <c r="D2785" s="2" t="s">
        <v>3241</v>
      </c>
      <c r="E2785" s="2" t="s">
        <v>1499</v>
      </c>
      <c r="F2785" s="2">
        <v>19</v>
      </c>
      <c r="G2785" s="2" t="s">
        <v>1472</v>
      </c>
      <c r="H2785" s="2">
        <v>34</v>
      </c>
      <c r="I2785" s="3">
        <v>1.7598799140764511E-4</v>
      </c>
      <c r="J2785" s="2">
        <v>193195</v>
      </c>
      <c r="K2785" s="2">
        <v>291750</v>
      </c>
    </row>
    <row r="2786" spans="1:11" x14ac:dyDescent="0.3">
      <c r="A2786" s="2">
        <v>26</v>
      </c>
      <c r="B2786" s="2" t="s">
        <v>556</v>
      </c>
      <c r="C2786" s="2">
        <v>153</v>
      </c>
      <c r="D2786" s="2" t="s">
        <v>3242</v>
      </c>
      <c r="E2786" s="2" t="s">
        <v>1489</v>
      </c>
      <c r="F2786" s="2">
        <v>1</v>
      </c>
      <c r="G2786" s="2" t="s">
        <v>9</v>
      </c>
      <c r="H2786" s="2">
        <v>115223</v>
      </c>
      <c r="I2786" s="3">
        <v>0.73685186606297803</v>
      </c>
      <c r="J2786" s="2">
        <v>156372</v>
      </c>
      <c r="K2786" s="2">
        <v>250653</v>
      </c>
    </row>
    <row r="2787" spans="1:11" x14ac:dyDescent="0.3">
      <c r="A2787" s="2">
        <v>26</v>
      </c>
      <c r="B2787" s="2" t="s">
        <v>556</v>
      </c>
      <c r="C2787" s="2">
        <v>153</v>
      </c>
      <c r="D2787" s="2" t="s">
        <v>3242</v>
      </c>
      <c r="E2787" s="2" t="s">
        <v>1488</v>
      </c>
      <c r="F2787" s="2">
        <v>2</v>
      </c>
      <c r="G2787" s="2" t="s">
        <v>7</v>
      </c>
      <c r="H2787" s="2">
        <v>35804</v>
      </c>
      <c r="I2787" s="3">
        <v>0.22896682270483207</v>
      </c>
      <c r="J2787" s="2">
        <v>156372</v>
      </c>
      <c r="K2787" s="2">
        <v>250653</v>
      </c>
    </row>
    <row r="2788" spans="1:11" x14ac:dyDescent="0.3">
      <c r="A2788" s="2">
        <v>26</v>
      </c>
      <c r="B2788" s="2" t="s">
        <v>556</v>
      </c>
      <c r="C2788" s="2">
        <v>153</v>
      </c>
      <c r="D2788" s="2" t="s">
        <v>3242</v>
      </c>
      <c r="E2788" s="2" t="s">
        <v>1495</v>
      </c>
      <c r="F2788" s="2">
        <v>3</v>
      </c>
      <c r="G2788" s="2" t="s">
        <v>1023</v>
      </c>
      <c r="H2788" s="2">
        <v>1223</v>
      </c>
      <c r="I2788" s="3">
        <v>7.8210932903588874E-3</v>
      </c>
      <c r="J2788" s="2">
        <v>156372</v>
      </c>
      <c r="K2788" s="2">
        <v>250653</v>
      </c>
    </row>
    <row r="2789" spans="1:11" x14ac:dyDescent="0.3">
      <c r="A2789" s="2">
        <v>26</v>
      </c>
      <c r="B2789" s="2" t="s">
        <v>556</v>
      </c>
      <c r="C2789" s="2">
        <v>153</v>
      </c>
      <c r="D2789" s="2" t="s">
        <v>3242</v>
      </c>
      <c r="E2789" s="2" t="str">
        <f>"NOTA"&amp;B2789</f>
        <v>NOTAMumbai North</v>
      </c>
      <c r="F2789" s="2">
        <v>4</v>
      </c>
      <c r="G2789" s="2" t="s">
        <v>22</v>
      </c>
      <c r="H2789" s="2">
        <v>1916</v>
      </c>
      <c r="I2789" s="3">
        <v>1.2252832988002968E-2</v>
      </c>
      <c r="J2789" s="2">
        <v>156372</v>
      </c>
      <c r="K2789" s="2">
        <v>250653</v>
      </c>
    </row>
    <row r="2790" spans="1:11" x14ac:dyDescent="0.3">
      <c r="A2790" s="2">
        <v>26</v>
      </c>
      <c r="B2790" s="2" t="s">
        <v>556</v>
      </c>
      <c r="C2790" s="2">
        <v>153</v>
      </c>
      <c r="D2790" s="2" t="s">
        <v>3242</v>
      </c>
      <c r="E2790" s="2" t="s">
        <v>1490</v>
      </c>
      <c r="F2790" s="2">
        <v>5</v>
      </c>
      <c r="G2790" s="2" t="s">
        <v>11</v>
      </c>
      <c r="H2790" s="2">
        <v>585</v>
      </c>
      <c r="I2790" s="3">
        <v>3.7410789655437033E-3</v>
      </c>
      <c r="J2790" s="2">
        <v>156372</v>
      </c>
      <c r="K2790" s="2">
        <v>250653</v>
      </c>
    </row>
    <row r="2791" spans="1:11" x14ac:dyDescent="0.3">
      <c r="A2791" s="2">
        <v>26</v>
      </c>
      <c r="B2791" s="2" t="s">
        <v>556</v>
      </c>
      <c r="C2791" s="2">
        <v>153</v>
      </c>
      <c r="D2791" s="2" t="s">
        <v>3242</v>
      </c>
      <c r="E2791" s="2" t="s">
        <v>1504</v>
      </c>
      <c r="F2791" s="2">
        <v>6</v>
      </c>
      <c r="G2791" s="2" t="s">
        <v>19</v>
      </c>
      <c r="H2791" s="2">
        <v>186</v>
      </c>
      <c r="I2791" s="3">
        <v>1.1894712608395365E-3</v>
      </c>
      <c r="J2791" s="2">
        <v>156372</v>
      </c>
      <c r="K2791" s="2">
        <v>250653</v>
      </c>
    </row>
    <row r="2792" spans="1:11" x14ac:dyDescent="0.3">
      <c r="A2792" s="2">
        <v>26</v>
      </c>
      <c r="B2792" s="2" t="s">
        <v>556</v>
      </c>
      <c r="C2792" s="2">
        <v>153</v>
      </c>
      <c r="D2792" s="2" t="s">
        <v>3242</v>
      </c>
      <c r="E2792" s="2" t="s">
        <v>1505</v>
      </c>
      <c r="F2792" s="2">
        <v>7</v>
      </c>
      <c r="G2792" s="2" t="s">
        <v>19</v>
      </c>
      <c r="H2792" s="2">
        <v>177</v>
      </c>
      <c r="I2792" s="3">
        <v>1.1319161998311717E-3</v>
      </c>
      <c r="J2792" s="2">
        <v>156372</v>
      </c>
      <c r="K2792" s="2">
        <v>250653</v>
      </c>
    </row>
    <row r="2793" spans="1:11" x14ac:dyDescent="0.3">
      <c r="A2793" s="2">
        <v>26</v>
      </c>
      <c r="B2793" s="2" t="s">
        <v>556</v>
      </c>
      <c r="C2793" s="2">
        <v>153</v>
      </c>
      <c r="D2793" s="2" t="s">
        <v>3242</v>
      </c>
      <c r="E2793" s="2" t="s">
        <v>1497</v>
      </c>
      <c r="F2793" s="2">
        <v>8</v>
      </c>
      <c r="G2793" s="2" t="s">
        <v>1498</v>
      </c>
      <c r="H2793" s="2">
        <v>161</v>
      </c>
      <c r="I2793" s="3">
        <v>1.0295960913718569E-3</v>
      </c>
      <c r="J2793" s="2">
        <v>156372</v>
      </c>
      <c r="K2793" s="2">
        <v>250653</v>
      </c>
    </row>
    <row r="2794" spans="1:11" x14ac:dyDescent="0.3">
      <c r="A2794" s="2">
        <v>26</v>
      </c>
      <c r="B2794" s="2" t="s">
        <v>556</v>
      </c>
      <c r="C2794" s="2">
        <v>153</v>
      </c>
      <c r="D2794" s="2" t="s">
        <v>3242</v>
      </c>
      <c r="E2794" s="2" t="s">
        <v>1506</v>
      </c>
      <c r="F2794" s="2">
        <v>9</v>
      </c>
      <c r="G2794" s="2" t="s">
        <v>19</v>
      </c>
      <c r="H2794" s="2">
        <v>249</v>
      </c>
      <c r="I2794" s="3">
        <v>1.5923566878980893E-3</v>
      </c>
      <c r="J2794" s="2">
        <v>156372</v>
      </c>
      <c r="K2794" s="2">
        <v>250653</v>
      </c>
    </row>
    <row r="2795" spans="1:11" x14ac:dyDescent="0.3">
      <c r="A2795" s="2">
        <v>26</v>
      </c>
      <c r="B2795" s="2" t="s">
        <v>556</v>
      </c>
      <c r="C2795" s="2">
        <v>153</v>
      </c>
      <c r="D2795" s="2" t="s">
        <v>3242</v>
      </c>
      <c r="E2795" s="2" t="s">
        <v>1491</v>
      </c>
      <c r="F2795" s="2">
        <v>10</v>
      </c>
      <c r="G2795" s="2" t="s">
        <v>1195</v>
      </c>
      <c r="H2795" s="2">
        <v>281</v>
      </c>
      <c r="I2795" s="3">
        <v>1.7969969048167191E-3</v>
      </c>
      <c r="J2795" s="2">
        <v>156372</v>
      </c>
      <c r="K2795" s="2">
        <v>250653</v>
      </c>
    </row>
    <row r="2796" spans="1:11" x14ac:dyDescent="0.3">
      <c r="A2796" s="2">
        <v>26</v>
      </c>
      <c r="B2796" s="2" t="s">
        <v>556</v>
      </c>
      <c r="C2796" s="2">
        <v>153</v>
      </c>
      <c r="D2796" s="2" t="s">
        <v>3242</v>
      </c>
      <c r="E2796" s="2" t="s">
        <v>1503</v>
      </c>
      <c r="F2796" s="2">
        <v>11</v>
      </c>
      <c r="G2796" s="2" t="s">
        <v>19</v>
      </c>
      <c r="H2796" s="2">
        <v>149</v>
      </c>
      <c r="I2796" s="3">
        <v>9.5285601002737062E-4</v>
      </c>
      <c r="J2796" s="2">
        <v>156372</v>
      </c>
      <c r="K2796" s="2">
        <v>250653</v>
      </c>
    </row>
    <row r="2797" spans="1:11" x14ac:dyDescent="0.3">
      <c r="A2797" s="2">
        <v>26</v>
      </c>
      <c r="B2797" s="2" t="s">
        <v>556</v>
      </c>
      <c r="C2797" s="2">
        <v>153</v>
      </c>
      <c r="D2797" s="2" t="s">
        <v>3242</v>
      </c>
      <c r="E2797" s="2" t="s">
        <v>1502</v>
      </c>
      <c r="F2797" s="2">
        <v>12</v>
      </c>
      <c r="G2797" s="2" t="s">
        <v>19</v>
      </c>
      <c r="H2797" s="2">
        <v>87</v>
      </c>
      <c r="I2797" s="3">
        <v>5.5636558974752508E-4</v>
      </c>
      <c r="J2797" s="2">
        <v>156372</v>
      </c>
      <c r="K2797" s="2">
        <v>250653</v>
      </c>
    </row>
    <row r="2798" spans="1:11" x14ac:dyDescent="0.3">
      <c r="A2798" s="2">
        <v>26</v>
      </c>
      <c r="B2798" s="2" t="s">
        <v>556</v>
      </c>
      <c r="C2798" s="2">
        <v>153</v>
      </c>
      <c r="D2798" s="2" t="s">
        <v>3242</v>
      </c>
      <c r="E2798" s="2" t="s">
        <v>1500</v>
      </c>
      <c r="F2798" s="2">
        <v>13</v>
      </c>
      <c r="G2798" s="2" t="s">
        <v>1414</v>
      </c>
      <c r="H2798" s="2">
        <v>54</v>
      </c>
      <c r="I2798" s="3">
        <v>3.4533036605018802E-4</v>
      </c>
      <c r="J2798" s="2">
        <v>156372</v>
      </c>
      <c r="K2798" s="2">
        <v>250653</v>
      </c>
    </row>
    <row r="2799" spans="1:11" x14ac:dyDescent="0.3">
      <c r="A2799" s="2">
        <v>26</v>
      </c>
      <c r="B2799" s="2" t="s">
        <v>556</v>
      </c>
      <c r="C2799" s="2">
        <v>153</v>
      </c>
      <c r="D2799" s="2" t="s">
        <v>3242</v>
      </c>
      <c r="E2799" s="2" t="s">
        <v>1493</v>
      </c>
      <c r="F2799" s="2">
        <v>14</v>
      </c>
      <c r="G2799" s="2" t="s">
        <v>15</v>
      </c>
      <c r="H2799" s="2">
        <v>37</v>
      </c>
      <c r="I2799" s="3">
        <v>2.3661525081216587E-4</v>
      </c>
      <c r="J2799" s="2">
        <v>156372</v>
      </c>
      <c r="K2799" s="2">
        <v>250653</v>
      </c>
    </row>
    <row r="2800" spans="1:11" x14ac:dyDescent="0.3">
      <c r="A2800" s="2">
        <v>26</v>
      </c>
      <c r="B2800" s="2" t="s">
        <v>556</v>
      </c>
      <c r="C2800" s="2">
        <v>153</v>
      </c>
      <c r="D2800" s="2" t="s">
        <v>3242</v>
      </c>
      <c r="E2800" s="2" t="s">
        <v>1496</v>
      </c>
      <c r="F2800" s="2">
        <v>15</v>
      </c>
      <c r="G2800" s="2" t="s">
        <v>1474</v>
      </c>
      <c r="H2800" s="2">
        <v>56</v>
      </c>
      <c r="I2800" s="3">
        <v>3.5812037960760237E-4</v>
      </c>
      <c r="J2800" s="2">
        <v>156372</v>
      </c>
      <c r="K2800" s="2">
        <v>250653</v>
      </c>
    </row>
    <row r="2801" spans="1:11" x14ac:dyDescent="0.3">
      <c r="A2801" s="2">
        <v>26</v>
      </c>
      <c r="B2801" s="2" t="s">
        <v>556</v>
      </c>
      <c r="C2801" s="2">
        <v>153</v>
      </c>
      <c r="D2801" s="2" t="s">
        <v>3242</v>
      </c>
      <c r="E2801" s="2" t="s">
        <v>1492</v>
      </c>
      <c r="F2801" s="2">
        <v>16</v>
      </c>
      <c r="G2801" s="2" t="s">
        <v>1042</v>
      </c>
      <c r="H2801" s="2">
        <v>50</v>
      </c>
      <c r="I2801" s="3">
        <v>3.1975033893535926E-4</v>
      </c>
      <c r="J2801" s="2">
        <v>156372</v>
      </c>
      <c r="K2801" s="2">
        <v>250653</v>
      </c>
    </row>
    <row r="2802" spans="1:11" x14ac:dyDescent="0.3">
      <c r="A2802" s="2">
        <v>26</v>
      </c>
      <c r="B2802" s="2" t="s">
        <v>556</v>
      </c>
      <c r="C2802" s="2">
        <v>153</v>
      </c>
      <c r="D2802" s="2" t="s">
        <v>3242</v>
      </c>
      <c r="E2802" s="2" t="s">
        <v>1501</v>
      </c>
      <c r="F2802" s="2">
        <v>17</v>
      </c>
      <c r="G2802" s="2" t="s">
        <v>19</v>
      </c>
      <c r="H2802" s="2">
        <v>58</v>
      </c>
      <c r="I2802" s="3">
        <v>3.7091039316501678E-4</v>
      </c>
      <c r="J2802" s="2">
        <v>156372</v>
      </c>
      <c r="K2802" s="2">
        <v>250653</v>
      </c>
    </row>
    <row r="2803" spans="1:11" x14ac:dyDescent="0.3">
      <c r="A2803" s="2">
        <v>26</v>
      </c>
      <c r="B2803" s="2" t="s">
        <v>556</v>
      </c>
      <c r="C2803" s="2">
        <v>153</v>
      </c>
      <c r="D2803" s="2" t="s">
        <v>3242</v>
      </c>
      <c r="E2803" s="2" t="s">
        <v>1494</v>
      </c>
      <c r="F2803" s="2">
        <v>18</v>
      </c>
      <c r="G2803" s="2" t="s">
        <v>1368</v>
      </c>
      <c r="H2803" s="2">
        <v>40</v>
      </c>
      <c r="I2803" s="3">
        <v>2.558002711482874E-4</v>
      </c>
      <c r="J2803" s="2">
        <v>156372</v>
      </c>
      <c r="K2803" s="2">
        <v>250653</v>
      </c>
    </row>
    <row r="2804" spans="1:11" x14ac:dyDescent="0.3">
      <c r="A2804" s="2">
        <v>26</v>
      </c>
      <c r="B2804" s="2" t="s">
        <v>556</v>
      </c>
      <c r="C2804" s="2">
        <v>153</v>
      </c>
      <c r="D2804" s="2" t="s">
        <v>3242</v>
      </c>
      <c r="E2804" s="2" t="s">
        <v>1499</v>
      </c>
      <c r="F2804" s="2">
        <v>19</v>
      </c>
      <c r="G2804" s="2" t="s">
        <v>1472</v>
      </c>
      <c r="H2804" s="2">
        <v>36</v>
      </c>
      <c r="I2804" s="3">
        <v>2.3022024403345867E-4</v>
      </c>
      <c r="J2804" s="2">
        <v>156372</v>
      </c>
      <c r="K2804" s="2">
        <v>250653</v>
      </c>
    </row>
    <row r="2805" spans="1:11" x14ac:dyDescent="0.3">
      <c r="A2805" s="2">
        <v>26</v>
      </c>
      <c r="B2805" s="2" t="s">
        <v>556</v>
      </c>
      <c r="C2805" s="2">
        <v>154</v>
      </c>
      <c r="D2805" s="2" t="s">
        <v>3243</v>
      </c>
      <c r="E2805" s="2" t="s">
        <v>1489</v>
      </c>
      <c r="F2805" s="2">
        <v>1</v>
      </c>
      <c r="G2805" s="2" t="s">
        <v>9</v>
      </c>
      <c r="H2805" s="2">
        <v>108286</v>
      </c>
      <c r="I2805" s="3">
        <v>0.70015970619233281</v>
      </c>
      <c r="J2805" s="2">
        <v>154659</v>
      </c>
      <c r="K2805" s="2">
        <v>268295</v>
      </c>
    </row>
    <row r="2806" spans="1:11" x14ac:dyDescent="0.3">
      <c r="A2806" s="2">
        <v>26</v>
      </c>
      <c r="B2806" s="2" t="s">
        <v>556</v>
      </c>
      <c r="C2806" s="2">
        <v>154</v>
      </c>
      <c r="D2806" s="2" t="s">
        <v>3243</v>
      </c>
      <c r="E2806" s="2" t="s">
        <v>1488</v>
      </c>
      <c r="F2806" s="2">
        <v>2</v>
      </c>
      <c r="G2806" s="2" t="s">
        <v>7</v>
      </c>
      <c r="H2806" s="2">
        <v>36417</v>
      </c>
      <c r="I2806" s="3">
        <v>0.23546641320582701</v>
      </c>
      <c r="J2806" s="2">
        <v>154659</v>
      </c>
      <c r="K2806" s="2">
        <v>268295</v>
      </c>
    </row>
    <row r="2807" spans="1:11" x14ac:dyDescent="0.3">
      <c r="A2807" s="2">
        <v>26</v>
      </c>
      <c r="B2807" s="2" t="s">
        <v>556</v>
      </c>
      <c r="C2807" s="2">
        <v>154</v>
      </c>
      <c r="D2807" s="2" t="s">
        <v>3243</v>
      </c>
      <c r="E2807" s="2" t="s">
        <v>1495</v>
      </c>
      <c r="F2807" s="2">
        <v>3</v>
      </c>
      <c r="G2807" s="2" t="s">
        <v>1023</v>
      </c>
      <c r="H2807" s="2">
        <v>4775</v>
      </c>
      <c r="I2807" s="3">
        <v>3.0874375238427766E-2</v>
      </c>
      <c r="J2807" s="2">
        <v>154659</v>
      </c>
      <c r="K2807" s="2">
        <v>268295</v>
      </c>
    </row>
    <row r="2808" spans="1:11" x14ac:dyDescent="0.3">
      <c r="A2808" s="2">
        <v>26</v>
      </c>
      <c r="B2808" s="2" t="s">
        <v>556</v>
      </c>
      <c r="C2808" s="2">
        <v>154</v>
      </c>
      <c r="D2808" s="2" t="s">
        <v>3243</v>
      </c>
      <c r="E2808" s="2" t="str">
        <f>"NOTA"&amp;B2808</f>
        <v>NOTAMumbai North</v>
      </c>
      <c r="F2808" s="2">
        <v>4</v>
      </c>
      <c r="G2808" s="2" t="s">
        <v>22</v>
      </c>
      <c r="H2808" s="2">
        <v>2324</v>
      </c>
      <c r="I2808" s="3">
        <v>1.5026606922325891E-2</v>
      </c>
      <c r="J2808" s="2">
        <v>154659</v>
      </c>
      <c r="K2808" s="2">
        <v>268295</v>
      </c>
    </row>
    <row r="2809" spans="1:11" x14ac:dyDescent="0.3">
      <c r="A2809" s="2">
        <v>26</v>
      </c>
      <c r="B2809" s="2" t="s">
        <v>556</v>
      </c>
      <c r="C2809" s="2">
        <v>154</v>
      </c>
      <c r="D2809" s="2" t="s">
        <v>3243</v>
      </c>
      <c r="E2809" s="2" t="s">
        <v>1490</v>
      </c>
      <c r="F2809" s="2">
        <v>5</v>
      </c>
      <c r="G2809" s="2" t="s">
        <v>11</v>
      </c>
      <c r="H2809" s="2">
        <v>753</v>
      </c>
      <c r="I2809" s="3">
        <v>4.8687758229394992E-3</v>
      </c>
      <c r="J2809" s="2">
        <v>154659</v>
      </c>
      <c r="K2809" s="2">
        <v>268295</v>
      </c>
    </row>
    <row r="2810" spans="1:11" x14ac:dyDescent="0.3">
      <c r="A2810" s="2">
        <v>26</v>
      </c>
      <c r="B2810" s="2" t="s">
        <v>556</v>
      </c>
      <c r="C2810" s="2">
        <v>154</v>
      </c>
      <c r="D2810" s="2" t="s">
        <v>3243</v>
      </c>
      <c r="E2810" s="2" t="s">
        <v>1504</v>
      </c>
      <c r="F2810" s="2">
        <v>6</v>
      </c>
      <c r="G2810" s="2" t="s">
        <v>19</v>
      </c>
      <c r="H2810" s="2">
        <v>295</v>
      </c>
      <c r="I2810" s="3">
        <v>1.9074221351489406E-3</v>
      </c>
      <c r="J2810" s="2">
        <v>154659</v>
      </c>
      <c r="K2810" s="2">
        <v>268295</v>
      </c>
    </row>
    <row r="2811" spans="1:11" x14ac:dyDescent="0.3">
      <c r="A2811" s="2">
        <v>26</v>
      </c>
      <c r="B2811" s="2" t="s">
        <v>556</v>
      </c>
      <c r="C2811" s="2">
        <v>154</v>
      </c>
      <c r="D2811" s="2" t="s">
        <v>3243</v>
      </c>
      <c r="E2811" s="2" t="s">
        <v>1505</v>
      </c>
      <c r="F2811" s="2">
        <v>7</v>
      </c>
      <c r="G2811" s="2" t="s">
        <v>19</v>
      </c>
      <c r="H2811" s="2">
        <v>233</v>
      </c>
      <c r="I2811" s="3">
        <v>1.5065401948803497E-3</v>
      </c>
      <c r="J2811" s="2">
        <v>154659</v>
      </c>
      <c r="K2811" s="2">
        <v>268295</v>
      </c>
    </row>
    <row r="2812" spans="1:11" x14ac:dyDescent="0.3">
      <c r="A2812" s="2">
        <v>26</v>
      </c>
      <c r="B2812" s="2" t="s">
        <v>556</v>
      </c>
      <c r="C2812" s="2">
        <v>154</v>
      </c>
      <c r="D2812" s="2" t="s">
        <v>3243</v>
      </c>
      <c r="E2812" s="2" t="s">
        <v>1497</v>
      </c>
      <c r="F2812" s="2">
        <v>8</v>
      </c>
      <c r="G2812" s="2" t="s">
        <v>1498</v>
      </c>
      <c r="H2812" s="2">
        <v>281</v>
      </c>
      <c r="I2812" s="3">
        <v>1.8169004067011942E-3</v>
      </c>
      <c r="J2812" s="2">
        <v>154659</v>
      </c>
      <c r="K2812" s="2">
        <v>268295</v>
      </c>
    </row>
    <row r="2813" spans="1:11" x14ac:dyDescent="0.3">
      <c r="A2813" s="2">
        <v>26</v>
      </c>
      <c r="B2813" s="2" t="s">
        <v>556</v>
      </c>
      <c r="C2813" s="2">
        <v>154</v>
      </c>
      <c r="D2813" s="2" t="s">
        <v>3243</v>
      </c>
      <c r="E2813" s="2" t="s">
        <v>1506</v>
      </c>
      <c r="F2813" s="2">
        <v>9</v>
      </c>
      <c r="G2813" s="2" t="s">
        <v>19</v>
      </c>
      <c r="H2813" s="2">
        <v>200</v>
      </c>
      <c r="I2813" s="3">
        <v>1.293167549253519E-3</v>
      </c>
      <c r="J2813" s="2">
        <v>154659</v>
      </c>
      <c r="K2813" s="2">
        <v>268295</v>
      </c>
    </row>
    <row r="2814" spans="1:11" x14ac:dyDescent="0.3">
      <c r="A2814" s="2">
        <v>26</v>
      </c>
      <c r="B2814" s="2" t="s">
        <v>556</v>
      </c>
      <c r="C2814" s="2">
        <v>154</v>
      </c>
      <c r="D2814" s="2" t="s">
        <v>3243</v>
      </c>
      <c r="E2814" s="2" t="s">
        <v>1491</v>
      </c>
      <c r="F2814" s="2">
        <v>10</v>
      </c>
      <c r="G2814" s="2" t="s">
        <v>1195</v>
      </c>
      <c r="H2814" s="2">
        <v>143</v>
      </c>
      <c r="I2814" s="3">
        <v>9.2461479771626612E-4</v>
      </c>
      <c r="J2814" s="2">
        <v>154659</v>
      </c>
      <c r="K2814" s="2">
        <v>268295</v>
      </c>
    </row>
    <row r="2815" spans="1:11" x14ac:dyDescent="0.3">
      <c r="A2815" s="2">
        <v>26</v>
      </c>
      <c r="B2815" s="2" t="s">
        <v>556</v>
      </c>
      <c r="C2815" s="2">
        <v>154</v>
      </c>
      <c r="D2815" s="2" t="s">
        <v>3243</v>
      </c>
      <c r="E2815" s="2" t="s">
        <v>1503</v>
      </c>
      <c r="F2815" s="2">
        <v>11</v>
      </c>
      <c r="G2815" s="2" t="s">
        <v>19</v>
      </c>
      <c r="H2815" s="2">
        <v>183</v>
      </c>
      <c r="I2815" s="3">
        <v>1.18324830756697E-3</v>
      </c>
      <c r="J2815" s="2">
        <v>154659</v>
      </c>
      <c r="K2815" s="2">
        <v>268295</v>
      </c>
    </row>
    <row r="2816" spans="1:11" x14ac:dyDescent="0.3">
      <c r="A2816" s="2">
        <v>26</v>
      </c>
      <c r="B2816" s="2" t="s">
        <v>556</v>
      </c>
      <c r="C2816" s="2">
        <v>154</v>
      </c>
      <c r="D2816" s="2" t="s">
        <v>3243</v>
      </c>
      <c r="E2816" s="2" t="s">
        <v>1502</v>
      </c>
      <c r="F2816" s="2">
        <v>12</v>
      </c>
      <c r="G2816" s="2" t="s">
        <v>19</v>
      </c>
      <c r="H2816" s="2">
        <v>145</v>
      </c>
      <c r="I2816" s="3">
        <v>9.3754647320880128E-4</v>
      </c>
      <c r="J2816" s="2">
        <v>154659</v>
      </c>
      <c r="K2816" s="2">
        <v>268295</v>
      </c>
    </row>
    <row r="2817" spans="1:11" x14ac:dyDescent="0.3">
      <c r="A2817" s="2">
        <v>26</v>
      </c>
      <c r="B2817" s="2" t="s">
        <v>556</v>
      </c>
      <c r="C2817" s="2">
        <v>154</v>
      </c>
      <c r="D2817" s="2" t="s">
        <v>3243</v>
      </c>
      <c r="E2817" s="2" t="s">
        <v>1500</v>
      </c>
      <c r="F2817" s="2">
        <v>13</v>
      </c>
      <c r="G2817" s="2" t="s">
        <v>1414</v>
      </c>
      <c r="H2817" s="2">
        <v>104</v>
      </c>
      <c r="I2817" s="3">
        <v>6.7244712561182992E-4</v>
      </c>
      <c r="J2817" s="2">
        <v>154659</v>
      </c>
      <c r="K2817" s="2">
        <v>268295</v>
      </c>
    </row>
    <row r="2818" spans="1:11" x14ac:dyDescent="0.3">
      <c r="A2818" s="2">
        <v>26</v>
      </c>
      <c r="B2818" s="2" t="s">
        <v>556</v>
      </c>
      <c r="C2818" s="2">
        <v>154</v>
      </c>
      <c r="D2818" s="2" t="s">
        <v>3243</v>
      </c>
      <c r="E2818" s="2" t="s">
        <v>1493</v>
      </c>
      <c r="F2818" s="2">
        <v>14</v>
      </c>
      <c r="G2818" s="2" t="s">
        <v>15</v>
      </c>
      <c r="H2818" s="2">
        <v>129</v>
      </c>
      <c r="I2818" s="3">
        <v>8.3409306926851979E-4</v>
      </c>
      <c r="J2818" s="2">
        <v>154659</v>
      </c>
      <c r="K2818" s="2">
        <v>268295</v>
      </c>
    </row>
    <row r="2819" spans="1:11" x14ac:dyDescent="0.3">
      <c r="A2819" s="2">
        <v>26</v>
      </c>
      <c r="B2819" s="2" t="s">
        <v>556</v>
      </c>
      <c r="C2819" s="2">
        <v>154</v>
      </c>
      <c r="D2819" s="2" t="s">
        <v>3243</v>
      </c>
      <c r="E2819" s="2" t="s">
        <v>1496</v>
      </c>
      <c r="F2819" s="2">
        <v>15</v>
      </c>
      <c r="G2819" s="2" t="s">
        <v>1474</v>
      </c>
      <c r="H2819" s="2">
        <v>98</v>
      </c>
      <c r="I2819" s="3">
        <v>6.3365209913422433E-4</v>
      </c>
      <c r="J2819" s="2">
        <v>154659</v>
      </c>
      <c r="K2819" s="2">
        <v>268295</v>
      </c>
    </row>
    <row r="2820" spans="1:11" x14ac:dyDescent="0.3">
      <c r="A2820" s="2">
        <v>26</v>
      </c>
      <c r="B2820" s="2" t="s">
        <v>556</v>
      </c>
      <c r="C2820" s="2">
        <v>154</v>
      </c>
      <c r="D2820" s="2" t="s">
        <v>3243</v>
      </c>
      <c r="E2820" s="2" t="s">
        <v>1492</v>
      </c>
      <c r="F2820" s="2">
        <v>16</v>
      </c>
      <c r="G2820" s="2" t="s">
        <v>1042</v>
      </c>
      <c r="H2820" s="2">
        <v>93</v>
      </c>
      <c r="I2820" s="3">
        <v>6.0132291040288638E-4</v>
      </c>
      <c r="J2820" s="2">
        <v>154659</v>
      </c>
      <c r="K2820" s="2">
        <v>268295</v>
      </c>
    </row>
    <row r="2821" spans="1:11" x14ac:dyDescent="0.3">
      <c r="A2821" s="2">
        <v>26</v>
      </c>
      <c r="B2821" s="2" t="s">
        <v>556</v>
      </c>
      <c r="C2821" s="2">
        <v>154</v>
      </c>
      <c r="D2821" s="2" t="s">
        <v>3243</v>
      </c>
      <c r="E2821" s="2" t="s">
        <v>1501</v>
      </c>
      <c r="F2821" s="2">
        <v>17</v>
      </c>
      <c r="G2821" s="2" t="s">
        <v>19</v>
      </c>
      <c r="H2821" s="2">
        <v>63</v>
      </c>
      <c r="I2821" s="3">
        <v>4.073477780148585E-4</v>
      </c>
      <c r="J2821" s="2">
        <v>154659</v>
      </c>
      <c r="K2821" s="2">
        <v>268295</v>
      </c>
    </row>
    <row r="2822" spans="1:11" x14ac:dyDescent="0.3">
      <c r="A2822" s="2">
        <v>26</v>
      </c>
      <c r="B2822" s="2" t="s">
        <v>556</v>
      </c>
      <c r="C2822" s="2">
        <v>154</v>
      </c>
      <c r="D2822" s="2" t="s">
        <v>3243</v>
      </c>
      <c r="E2822" s="2" t="s">
        <v>1494</v>
      </c>
      <c r="F2822" s="2">
        <v>18</v>
      </c>
      <c r="G2822" s="2" t="s">
        <v>1368</v>
      </c>
      <c r="H2822" s="2">
        <v>68</v>
      </c>
      <c r="I2822" s="3">
        <v>4.3967696674619645E-4</v>
      </c>
      <c r="J2822" s="2">
        <v>154659</v>
      </c>
      <c r="K2822" s="2">
        <v>268295</v>
      </c>
    </row>
    <row r="2823" spans="1:11" x14ac:dyDescent="0.3">
      <c r="A2823" s="2">
        <v>26</v>
      </c>
      <c r="B2823" s="2" t="s">
        <v>556</v>
      </c>
      <c r="C2823" s="2">
        <v>154</v>
      </c>
      <c r="D2823" s="2" t="s">
        <v>3243</v>
      </c>
      <c r="E2823" s="2" t="s">
        <v>1499</v>
      </c>
      <c r="F2823" s="2">
        <v>19</v>
      </c>
      <c r="G2823" s="2" t="s">
        <v>1472</v>
      </c>
      <c r="H2823" s="2">
        <v>69</v>
      </c>
      <c r="I2823" s="3">
        <v>4.4614280449246409E-4</v>
      </c>
      <c r="J2823" s="2">
        <v>154659</v>
      </c>
      <c r="K2823" s="2">
        <v>268295</v>
      </c>
    </row>
    <row r="2824" spans="1:11" x14ac:dyDescent="0.3">
      <c r="A2824" s="2">
        <v>28</v>
      </c>
      <c r="B2824" s="2" t="s">
        <v>598</v>
      </c>
      <c r="C2824" s="2">
        <v>155</v>
      </c>
      <c r="D2824" s="2" t="s">
        <v>3253</v>
      </c>
      <c r="E2824" s="2" t="s">
        <v>1533</v>
      </c>
      <c r="F2824" s="2">
        <v>1</v>
      </c>
      <c r="G2824" s="2" t="s">
        <v>9</v>
      </c>
      <c r="H2824" s="2">
        <v>127667</v>
      </c>
      <c r="I2824" s="3">
        <v>0.70634156597176112</v>
      </c>
      <c r="J2824" s="2">
        <v>180744</v>
      </c>
      <c r="K2824" s="2">
        <v>283983</v>
      </c>
    </row>
    <row r="2825" spans="1:11" x14ac:dyDescent="0.3">
      <c r="A2825" s="2">
        <v>28</v>
      </c>
      <c r="B2825" s="2" t="s">
        <v>598</v>
      </c>
      <c r="C2825" s="2">
        <v>155</v>
      </c>
      <c r="D2825" s="2" t="s">
        <v>3253</v>
      </c>
      <c r="E2825" s="2" t="s">
        <v>1532</v>
      </c>
      <c r="F2825" s="2">
        <v>2</v>
      </c>
      <c r="G2825" s="2" t="s">
        <v>51</v>
      </c>
      <c r="H2825" s="2">
        <v>40484</v>
      </c>
      <c r="I2825" s="3">
        <v>0.22398530518302129</v>
      </c>
      <c r="J2825" s="2">
        <v>180744</v>
      </c>
      <c r="K2825" s="2">
        <v>283983</v>
      </c>
    </row>
    <row r="2826" spans="1:11" x14ac:dyDescent="0.3">
      <c r="A2826" s="2">
        <v>28</v>
      </c>
      <c r="B2826" s="2" t="s">
        <v>598</v>
      </c>
      <c r="C2826" s="2">
        <v>155</v>
      </c>
      <c r="D2826" s="2" t="s">
        <v>3253</v>
      </c>
      <c r="E2826" s="2" t="s">
        <v>1538</v>
      </c>
      <c r="F2826" s="2">
        <v>3</v>
      </c>
      <c r="G2826" s="2" t="s">
        <v>1023</v>
      </c>
      <c r="H2826" s="2">
        <v>6478</v>
      </c>
      <c r="I2826" s="3">
        <v>3.5840747134068075E-2</v>
      </c>
      <c r="J2826" s="2">
        <v>180744</v>
      </c>
      <c r="K2826" s="2">
        <v>283983</v>
      </c>
    </row>
    <row r="2827" spans="1:11" x14ac:dyDescent="0.3">
      <c r="A2827" s="2">
        <v>28</v>
      </c>
      <c r="B2827" s="2" t="s">
        <v>598</v>
      </c>
      <c r="C2827" s="2">
        <v>155</v>
      </c>
      <c r="D2827" s="2" t="s">
        <v>3253</v>
      </c>
      <c r="E2827" s="2" t="str">
        <f>"NOTA"&amp;B2827</f>
        <v>NOTAMumbai North East</v>
      </c>
      <c r="F2827" s="2">
        <v>4</v>
      </c>
      <c r="G2827" s="2" t="s">
        <v>22</v>
      </c>
      <c r="H2827" s="2">
        <v>2814</v>
      </c>
      <c r="I2827" s="3">
        <v>1.5568981542955784E-2</v>
      </c>
      <c r="J2827" s="2">
        <v>180744</v>
      </c>
      <c r="K2827" s="2">
        <v>283983</v>
      </c>
    </row>
    <row r="2828" spans="1:11" x14ac:dyDescent="0.3">
      <c r="A2828" s="2">
        <v>28</v>
      </c>
      <c r="B2828" s="2" t="s">
        <v>598</v>
      </c>
      <c r="C2828" s="2">
        <v>155</v>
      </c>
      <c r="D2828" s="2" t="s">
        <v>3253</v>
      </c>
      <c r="E2828" s="2" t="s">
        <v>1534</v>
      </c>
      <c r="F2828" s="2">
        <v>5</v>
      </c>
      <c r="G2828" s="2" t="s">
        <v>11</v>
      </c>
      <c r="H2828" s="2">
        <v>848</v>
      </c>
      <c r="I2828" s="3">
        <v>4.6917186739255518E-3</v>
      </c>
      <c r="J2828" s="2">
        <v>180744</v>
      </c>
      <c r="K2828" s="2">
        <v>283983</v>
      </c>
    </row>
    <row r="2829" spans="1:11" x14ac:dyDescent="0.3">
      <c r="A2829" s="2">
        <v>28</v>
      </c>
      <c r="B2829" s="2" t="s">
        <v>598</v>
      </c>
      <c r="C2829" s="2">
        <v>155</v>
      </c>
      <c r="D2829" s="2" t="s">
        <v>3253</v>
      </c>
      <c r="E2829" s="2" t="s">
        <v>1557</v>
      </c>
      <c r="F2829" s="2">
        <v>6</v>
      </c>
      <c r="G2829" s="2" t="s">
        <v>19</v>
      </c>
      <c r="H2829" s="2">
        <v>195</v>
      </c>
      <c r="I2829" s="3">
        <v>1.0788739875182579E-3</v>
      </c>
      <c r="J2829" s="2">
        <v>180744</v>
      </c>
      <c r="K2829" s="2">
        <v>283983</v>
      </c>
    </row>
    <row r="2830" spans="1:11" x14ac:dyDescent="0.3">
      <c r="A2830" s="2">
        <v>28</v>
      </c>
      <c r="B2830" s="2" t="s">
        <v>598</v>
      </c>
      <c r="C2830" s="2">
        <v>155</v>
      </c>
      <c r="D2830" s="2" t="s">
        <v>3253</v>
      </c>
      <c r="E2830" s="2" t="s">
        <v>1548</v>
      </c>
      <c r="F2830" s="2">
        <v>7</v>
      </c>
      <c r="G2830" s="2" t="s">
        <v>19</v>
      </c>
      <c r="H2830" s="2">
        <v>240</v>
      </c>
      <c r="I2830" s="3">
        <v>1.3278449077147789E-3</v>
      </c>
      <c r="J2830" s="2">
        <v>180744</v>
      </c>
      <c r="K2830" s="2">
        <v>283983</v>
      </c>
    </row>
    <row r="2831" spans="1:11" x14ac:dyDescent="0.3">
      <c r="A2831" s="2">
        <v>28</v>
      </c>
      <c r="B2831" s="2" t="s">
        <v>598</v>
      </c>
      <c r="C2831" s="2">
        <v>155</v>
      </c>
      <c r="D2831" s="2" t="s">
        <v>3253</v>
      </c>
      <c r="E2831" s="2" t="s">
        <v>1547</v>
      </c>
      <c r="F2831" s="2">
        <v>8</v>
      </c>
      <c r="G2831" s="2" t="s">
        <v>19</v>
      </c>
      <c r="H2831" s="2">
        <v>204</v>
      </c>
      <c r="I2831" s="3">
        <v>1.128668171557562E-3</v>
      </c>
      <c r="J2831" s="2">
        <v>180744</v>
      </c>
      <c r="K2831" s="2">
        <v>283983</v>
      </c>
    </row>
    <row r="2832" spans="1:11" x14ac:dyDescent="0.3">
      <c r="A2832" s="2">
        <v>28</v>
      </c>
      <c r="B2832" s="2" t="s">
        <v>598</v>
      </c>
      <c r="C2832" s="2">
        <v>155</v>
      </c>
      <c r="D2832" s="2" t="s">
        <v>3253</v>
      </c>
      <c r="E2832" s="2" t="s">
        <v>1535</v>
      </c>
      <c r="F2832" s="2">
        <v>9</v>
      </c>
      <c r="G2832" s="2" t="s">
        <v>1049</v>
      </c>
      <c r="H2832" s="2">
        <v>222</v>
      </c>
      <c r="I2832" s="3">
        <v>1.2282565396361704E-3</v>
      </c>
      <c r="J2832" s="2">
        <v>180744</v>
      </c>
      <c r="K2832" s="2">
        <v>283983</v>
      </c>
    </row>
    <row r="2833" spans="1:11" x14ac:dyDescent="0.3">
      <c r="A2833" s="2">
        <v>28</v>
      </c>
      <c r="B2833" s="2" t="s">
        <v>598</v>
      </c>
      <c r="C2833" s="2">
        <v>155</v>
      </c>
      <c r="D2833" s="2" t="s">
        <v>3253</v>
      </c>
      <c r="E2833" s="2" t="s">
        <v>1546</v>
      </c>
      <c r="F2833" s="2">
        <v>10</v>
      </c>
      <c r="G2833" s="2" t="s">
        <v>19</v>
      </c>
      <c r="H2833" s="2">
        <v>162</v>
      </c>
      <c r="I2833" s="3">
        <v>8.9629531270747577E-4</v>
      </c>
      <c r="J2833" s="2">
        <v>180744</v>
      </c>
      <c r="K2833" s="2">
        <v>283983</v>
      </c>
    </row>
    <row r="2834" spans="1:11" x14ac:dyDescent="0.3">
      <c r="A2834" s="2">
        <v>28</v>
      </c>
      <c r="B2834" s="2" t="s">
        <v>598</v>
      </c>
      <c r="C2834" s="2">
        <v>155</v>
      </c>
      <c r="D2834" s="2" t="s">
        <v>3253</v>
      </c>
      <c r="E2834" s="2" t="s">
        <v>1558</v>
      </c>
      <c r="F2834" s="2">
        <v>11</v>
      </c>
      <c r="G2834" s="2" t="s">
        <v>19</v>
      </c>
      <c r="H2834" s="2">
        <v>89</v>
      </c>
      <c r="I2834" s="3">
        <v>4.9240915327756389E-4</v>
      </c>
      <c r="J2834" s="2">
        <v>180744</v>
      </c>
      <c r="K2834" s="2">
        <v>283983</v>
      </c>
    </row>
    <row r="2835" spans="1:11" x14ac:dyDescent="0.3">
      <c r="A2835" s="2">
        <v>28</v>
      </c>
      <c r="B2835" s="2" t="s">
        <v>598</v>
      </c>
      <c r="C2835" s="2">
        <v>155</v>
      </c>
      <c r="D2835" s="2" t="s">
        <v>3253</v>
      </c>
      <c r="E2835" s="2" t="s">
        <v>1543</v>
      </c>
      <c r="F2835" s="2">
        <v>12</v>
      </c>
      <c r="G2835" s="2" t="s">
        <v>1428</v>
      </c>
      <c r="H2835" s="2">
        <v>200</v>
      </c>
      <c r="I2835" s="3">
        <v>1.1065374230956491E-3</v>
      </c>
      <c r="J2835" s="2">
        <v>180744</v>
      </c>
      <c r="K2835" s="2">
        <v>283983</v>
      </c>
    </row>
    <row r="2836" spans="1:11" x14ac:dyDescent="0.3">
      <c r="A2836" s="2">
        <v>28</v>
      </c>
      <c r="B2836" s="2" t="s">
        <v>598</v>
      </c>
      <c r="C2836" s="2">
        <v>155</v>
      </c>
      <c r="D2836" s="2" t="s">
        <v>3253</v>
      </c>
      <c r="E2836" s="2" t="s">
        <v>1549</v>
      </c>
      <c r="F2836" s="2">
        <v>13</v>
      </c>
      <c r="G2836" s="2" t="s">
        <v>19</v>
      </c>
      <c r="H2836" s="2">
        <v>109</v>
      </c>
      <c r="I2836" s="3">
        <v>6.0306289558712878E-4</v>
      </c>
      <c r="J2836" s="2">
        <v>180744</v>
      </c>
      <c r="K2836" s="2">
        <v>283983</v>
      </c>
    </row>
    <row r="2837" spans="1:11" x14ac:dyDescent="0.3">
      <c r="A2837" s="2">
        <v>28</v>
      </c>
      <c r="B2837" s="2" t="s">
        <v>598</v>
      </c>
      <c r="C2837" s="2">
        <v>155</v>
      </c>
      <c r="D2837" s="2" t="s">
        <v>3253</v>
      </c>
      <c r="E2837" s="2" t="s">
        <v>1544</v>
      </c>
      <c r="F2837" s="2">
        <v>14</v>
      </c>
      <c r="G2837" s="2" t="s">
        <v>15</v>
      </c>
      <c r="H2837" s="2">
        <v>61</v>
      </c>
      <c r="I2837" s="3">
        <v>3.3749391404417299E-4</v>
      </c>
      <c r="J2837" s="2">
        <v>180744</v>
      </c>
      <c r="K2837" s="2">
        <v>283983</v>
      </c>
    </row>
    <row r="2838" spans="1:11" x14ac:dyDescent="0.3">
      <c r="A2838" s="2">
        <v>28</v>
      </c>
      <c r="B2838" s="2" t="s">
        <v>598</v>
      </c>
      <c r="C2838" s="2">
        <v>155</v>
      </c>
      <c r="D2838" s="2" t="s">
        <v>3253</v>
      </c>
      <c r="E2838" s="2" t="s">
        <v>1537</v>
      </c>
      <c r="F2838" s="2">
        <v>15</v>
      </c>
      <c r="G2838" s="2" t="s">
        <v>109</v>
      </c>
      <c r="H2838" s="2">
        <v>77</v>
      </c>
      <c r="I2838" s="3">
        <v>4.2601690789182491E-4</v>
      </c>
      <c r="J2838" s="2">
        <v>180744</v>
      </c>
      <c r="K2838" s="2">
        <v>283983</v>
      </c>
    </row>
    <row r="2839" spans="1:11" x14ac:dyDescent="0.3">
      <c r="A2839" s="2">
        <v>28</v>
      </c>
      <c r="B2839" s="2" t="s">
        <v>598</v>
      </c>
      <c r="C2839" s="2">
        <v>155</v>
      </c>
      <c r="D2839" s="2" t="s">
        <v>3253</v>
      </c>
      <c r="E2839" s="2" t="s">
        <v>1545</v>
      </c>
      <c r="F2839" s="2">
        <v>16</v>
      </c>
      <c r="G2839" s="2" t="s">
        <v>19</v>
      </c>
      <c r="H2839" s="2">
        <v>161</v>
      </c>
      <c r="I2839" s="3">
        <v>8.907626255919975E-4</v>
      </c>
      <c r="J2839" s="2">
        <v>180744</v>
      </c>
      <c r="K2839" s="2">
        <v>283983</v>
      </c>
    </row>
    <row r="2840" spans="1:11" x14ac:dyDescent="0.3">
      <c r="A2840" s="2">
        <v>28</v>
      </c>
      <c r="B2840" s="2" t="s">
        <v>598</v>
      </c>
      <c r="C2840" s="2">
        <v>155</v>
      </c>
      <c r="D2840" s="2" t="s">
        <v>3253</v>
      </c>
      <c r="E2840" s="2" t="s">
        <v>1555</v>
      </c>
      <c r="F2840" s="2">
        <v>17</v>
      </c>
      <c r="G2840" s="2" t="s">
        <v>19</v>
      </c>
      <c r="H2840" s="2">
        <v>76</v>
      </c>
      <c r="I2840" s="3">
        <v>4.2048422077634663E-4</v>
      </c>
      <c r="J2840" s="2">
        <v>180744</v>
      </c>
      <c r="K2840" s="2">
        <v>283983</v>
      </c>
    </row>
    <row r="2841" spans="1:11" x14ac:dyDescent="0.3">
      <c r="A2841" s="2">
        <v>28</v>
      </c>
      <c r="B2841" s="2" t="s">
        <v>598</v>
      </c>
      <c r="C2841" s="2">
        <v>155</v>
      </c>
      <c r="D2841" s="2" t="s">
        <v>3253</v>
      </c>
      <c r="E2841" s="2" t="s">
        <v>1542</v>
      </c>
      <c r="F2841" s="2">
        <v>18</v>
      </c>
      <c r="G2841" s="2" t="s">
        <v>1519</v>
      </c>
      <c r="H2841" s="2">
        <v>65</v>
      </c>
      <c r="I2841" s="3">
        <v>3.5962466250608597E-4</v>
      </c>
      <c r="J2841" s="2">
        <v>180744</v>
      </c>
      <c r="K2841" s="2">
        <v>283983</v>
      </c>
    </row>
    <row r="2842" spans="1:11" x14ac:dyDescent="0.3">
      <c r="A2842" s="2">
        <v>28</v>
      </c>
      <c r="B2842" s="2" t="s">
        <v>598</v>
      </c>
      <c r="C2842" s="2">
        <v>155</v>
      </c>
      <c r="D2842" s="2" t="s">
        <v>3253</v>
      </c>
      <c r="E2842" s="2" t="s">
        <v>1539</v>
      </c>
      <c r="F2842" s="2">
        <v>19</v>
      </c>
      <c r="G2842" s="2" t="s">
        <v>1523</v>
      </c>
      <c r="H2842" s="2">
        <v>85</v>
      </c>
      <c r="I2842" s="3">
        <v>4.7027840481565086E-4</v>
      </c>
      <c r="J2842" s="2">
        <v>180744</v>
      </c>
      <c r="K2842" s="2">
        <v>283983</v>
      </c>
    </row>
    <row r="2843" spans="1:11" x14ac:dyDescent="0.3">
      <c r="A2843" s="2">
        <v>28</v>
      </c>
      <c r="B2843" s="2" t="s">
        <v>598</v>
      </c>
      <c r="C2843" s="2">
        <v>155</v>
      </c>
      <c r="D2843" s="2" t="s">
        <v>3253</v>
      </c>
      <c r="E2843" s="2" t="s">
        <v>1541</v>
      </c>
      <c r="F2843" s="2">
        <v>20</v>
      </c>
      <c r="G2843" s="2" t="s">
        <v>1480</v>
      </c>
      <c r="H2843" s="2">
        <v>80</v>
      </c>
      <c r="I2843" s="3">
        <v>4.4261496923825961E-4</v>
      </c>
      <c r="J2843" s="2">
        <v>180744</v>
      </c>
      <c r="K2843" s="2">
        <v>283983</v>
      </c>
    </row>
    <row r="2844" spans="1:11" x14ac:dyDescent="0.3">
      <c r="A2844" s="2">
        <v>28</v>
      </c>
      <c r="B2844" s="2" t="s">
        <v>598</v>
      </c>
      <c r="C2844" s="2">
        <v>155</v>
      </c>
      <c r="D2844" s="2" t="s">
        <v>3253</v>
      </c>
      <c r="E2844" s="2" t="s">
        <v>1536</v>
      </c>
      <c r="F2844" s="2">
        <v>21</v>
      </c>
      <c r="G2844" s="2" t="s">
        <v>1199</v>
      </c>
      <c r="H2844" s="2">
        <v>105</v>
      </c>
      <c r="I2844" s="3">
        <v>5.8093214712521581E-4</v>
      </c>
      <c r="J2844" s="2">
        <v>180744</v>
      </c>
      <c r="K2844" s="2">
        <v>283983</v>
      </c>
    </row>
    <row r="2845" spans="1:11" x14ac:dyDescent="0.3">
      <c r="A2845" s="2">
        <v>28</v>
      </c>
      <c r="B2845" s="2" t="s">
        <v>598</v>
      </c>
      <c r="C2845" s="2">
        <v>155</v>
      </c>
      <c r="D2845" s="2" t="s">
        <v>3253</v>
      </c>
      <c r="E2845" s="2" t="s">
        <v>1540</v>
      </c>
      <c r="F2845" s="2">
        <v>22</v>
      </c>
      <c r="G2845" s="2" t="s">
        <v>1053</v>
      </c>
      <c r="H2845" s="2">
        <v>75</v>
      </c>
      <c r="I2845" s="3">
        <v>4.1495153366086842E-4</v>
      </c>
      <c r="J2845" s="2">
        <v>180744</v>
      </c>
      <c r="K2845" s="2">
        <v>283983</v>
      </c>
    </row>
    <row r="2846" spans="1:11" x14ac:dyDescent="0.3">
      <c r="A2846" s="2">
        <v>28</v>
      </c>
      <c r="B2846" s="2" t="s">
        <v>598</v>
      </c>
      <c r="C2846" s="2">
        <v>155</v>
      </c>
      <c r="D2846" s="2" t="s">
        <v>3253</v>
      </c>
      <c r="E2846" s="2" t="s">
        <v>1554</v>
      </c>
      <c r="F2846" s="2">
        <v>23</v>
      </c>
      <c r="G2846" s="2" t="s">
        <v>19</v>
      </c>
      <c r="H2846" s="2">
        <v>50</v>
      </c>
      <c r="I2846" s="3">
        <v>2.7663435577391228E-4</v>
      </c>
      <c r="J2846" s="2">
        <v>180744</v>
      </c>
      <c r="K2846" s="2">
        <v>283983</v>
      </c>
    </row>
    <row r="2847" spans="1:11" x14ac:dyDescent="0.3">
      <c r="A2847" s="2">
        <v>28</v>
      </c>
      <c r="B2847" s="2" t="s">
        <v>598</v>
      </c>
      <c r="C2847" s="2">
        <v>155</v>
      </c>
      <c r="D2847" s="2" t="s">
        <v>3253</v>
      </c>
      <c r="E2847" s="2" t="s">
        <v>1550</v>
      </c>
      <c r="F2847" s="2">
        <v>24</v>
      </c>
      <c r="G2847" s="2" t="s">
        <v>19</v>
      </c>
      <c r="H2847" s="2">
        <v>38</v>
      </c>
      <c r="I2847" s="3">
        <v>2.1024211038817332E-4</v>
      </c>
      <c r="J2847" s="2">
        <v>180744</v>
      </c>
      <c r="K2847" s="2">
        <v>283983</v>
      </c>
    </row>
    <row r="2848" spans="1:11" x14ac:dyDescent="0.3">
      <c r="A2848" s="2">
        <v>28</v>
      </c>
      <c r="B2848" s="2" t="s">
        <v>598</v>
      </c>
      <c r="C2848" s="2">
        <v>155</v>
      </c>
      <c r="D2848" s="2" t="s">
        <v>3253</v>
      </c>
      <c r="E2848" s="2" t="s">
        <v>1551</v>
      </c>
      <c r="F2848" s="2">
        <v>25</v>
      </c>
      <c r="G2848" s="2" t="s">
        <v>19</v>
      </c>
      <c r="H2848" s="2">
        <v>27</v>
      </c>
      <c r="I2848" s="3">
        <v>1.4938255211791263E-4</v>
      </c>
      <c r="J2848" s="2">
        <v>180744</v>
      </c>
      <c r="K2848" s="2">
        <v>283983</v>
      </c>
    </row>
    <row r="2849" spans="1:11" x14ac:dyDescent="0.3">
      <c r="A2849" s="2">
        <v>28</v>
      </c>
      <c r="B2849" s="2" t="s">
        <v>598</v>
      </c>
      <c r="C2849" s="2">
        <v>155</v>
      </c>
      <c r="D2849" s="2" t="s">
        <v>3253</v>
      </c>
      <c r="E2849" s="2" t="s">
        <v>1552</v>
      </c>
      <c r="F2849" s="2">
        <v>26</v>
      </c>
      <c r="G2849" s="2" t="s">
        <v>19</v>
      </c>
      <c r="H2849" s="2">
        <v>57</v>
      </c>
      <c r="I2849" s="3">
        <v>3.1536316558226002E-4</v>
      </c>
      <c r="J2849" s="2">
        <v>180744</v>
      </c>
      <c r="K2849" s="2">
        <v>283983</v>
      </c>
    </row>
    <row r="2850" spans="1:11" x14ac:dyDescent="0.3">
      <c r="A2850" s="2">
        <v>28</v>
      </c>
      <c r="B2850" s="2" t="s">
        <v>598</v>
      </c>
      <c r="C2850" s="2">
        <v>155</v>
      </c>
      <c r="D2850" s="2" t="s">
        <v>3253</v>
      </c>
      <c r="E2850" s="2" t="s">
        <v>1553</v>
      </c>
      <c r="F2850" s="2">
        <v>27</v>
      </c>
      <c r="G2850" s="2" t="s">
        <v>19</v>
      </c>
      <c r="H2850" s="2">
        <v>45</v>
      </c>
      <c r="I2850" s="3">
        <v>2.4897092019652103E-4</v>
      </c>
      <c r="J2850" s="2">
        <v>180744</v>
      </c>
      <c r="K2850" s="2">
        <v>283983</v>
      </c>
    </row>
    <row r="2851" spans="1:11" x14ac:dyDescent="0.3">
      <c r="A2851" s="2">
        <v>28</v>
      </c>
      <c r="B2851" s="2" t="s">
        <v>598</v>
      </c>
      <c r="C2851" s="2">
        <v>155</v>
      </c>
      <c r="D2851" s="2" t="s">
        <v>3253</v>
      </c>
      <c r="E2851" s="2" t="s">
        <v>1556</v>
      </c>
      <c r="F2851" s="2">
        <v>28</v>
      </c>
      <c r="G2851" s="2" t="s">
        <v>19</v>
      </c>
      <c r="H2851" s="2">
        <v>30</v>
      </c>
      <c r="I2851" s="3">
        <v>1.6598061346434736E-4</v>
      </c>
      <c r="J2851" s="2">
        <v>180744</v>
      </c>
      <c r="K2851" s="2">
        <v>283983</v>
      </c>
    </row>
    <row r="2852" spans="1:11" x14ac:dyDescent="0.3">
      <c r="A2852" s="2">
        <v>28</v>
      </c>
      <c r="B2852" s="2" t="s">
        <v>598</v>
      </c>
      <c r="C2852" s="2">
        <v>156</v>
      </c>
      <c r="D2852" s="2" t="s">
        <v>3254</v>
      </c>
      <c r="E2852" s="2" t="s">
        <v>1533</v>
      </c>
      <c r="F2852" s="2">
        <v>1</v>
      </c>
      <c r="G2852" s="2" t="s">
        <v>9</v>
      </c>
      <c r="H2852" s="2">
        <v>70868</v>
      </c>
      <c r="I2852" s="3">
        <v>0.5452768779767172</v>
      </c>
      <c r="J2852" s="2">
        <v>129967</v>
      </c>
      <c r="K2852" s="2">
        <v>226885</v>
      </c>
    </row>
    <row r="2853" spans="1:11" x14ac:dyDescent="0.3">
      <c r="A2853" s="2">
        <v>28</v>
      </c>
      <c r="B2853" s="2" t="s">
        <v>598</v>
      </c>
      <c r="C2853" s="2">
        <v>156</v>
      </c>
      <c r="D2853" s="2" t="s">
        <v>3254</v>
      </c>
      <c r="E2853" s="2" t="s">
        <v>1532</v>
      </c>
      <c r="F2853" s="2">
        <v>2</v>
      </c>
      <c r="G2853" s="2" t="s">
        <v>51</v>
      </c>
      <c r="H2853" s="2">
        <v>41779</v>
      </c>
      <c r="I2853" s="3">
        <v>0.32145852408688358</v>
      </c>
      <c r="J2853" s="2">
        <v>129967</v>
      </c>
      <c r="K2853" s="2">
        <v>226885</v>
      </c>
    </row>
    <row r="2854" spans="1:11" x14ac:dyDescent="0.3">
      <c r="A2854" s="2">
        <v>28</v>
      </c>
      <c r="B2854" s="2" t="s">
        <v>598</v>
      </c>
      <c r="C2854" s="2">
        <v>156</v>
      </c>
      <c r="D2854" s="2" t="s">
        <v>3254</v>
      </c>
      <c r="E2854" s="2" t="s">
        <v>1538</v>
      </c>
      <c r="F2854" s="2">
        <v>3</v>
      </c>
      <c r="G2854" s="2" t="s">
        <v>1023</v>
      </c>
      <c r="H2854" s="2">
        <v>12268</v>
      </c>
      <c r="I2854" s="3">
        <v>9.4393192117999181E-2</v>
      </c>
      <c r="J2854" s="2">
        <v>129967</v>
      </c>
      <c r="K2854" s="2">
        <v>226885</v>
      </c>
    </row>
    <row r="2855" spans="1:11" x14ac:dyDescent="0.3">
      <c r="A2855" s="2">
        <v>28</v>
      </c>
      <c r="B2855" s="2" t="s">
        <v>598</v>
      </c>
      <c r="C2855" s="2">
        <v>156</v>
      </c>
      <c r="D2855" s="2" t="s">
        <v>3254</v>
      </c>
      <c r="E2855" s="2" t="str">
        <f>"NOTA"&amp;B2855</f>
        <v>NOTAMumbai North East</v>
      </c>
      <c r="F2855" s="2">
        <v>4</v>
      </c>
      <c r="G2855" s="2" t="s">
        <v>22</v>
      </c>
      <c r="H2855" s="2">
        <v>1972</v>
      </c>
      <c r="I2855" s="3">
        <v>1.5173082397839452E-2</v>
      </c>
      <c r="J2855" s="2">
        <v>129967</v>
      </c>
      <c r="K2855" s="2">
        <v>226885</v>
      </c>
    </row>
    <row r="2856" spans="1:11" x14ac:dyDescent="0.3">
      <c r="A2856" s="2">
        <v>28</v>
      </c>
      <c r="B2856" s="2" t="s">
        <v>598</v>
      </c>
      <c r="C2856" s="2">
        <v>156</v>
      </c>
      <c r="D2856" s="2" t="s">
        <v>3254</v>
      </c>
      <c r="E2856" s="2" t="s">
        <v>1534</v>
      </c>
      <c r="F2856" s="2">
        <v>5</v>
      </c>
      <c r="G2856" s="2" t="s">
        <v>11</v>
      </c>
      <c r="H2856" s="2">
        <v>754</v>
      </c>
      <c r="I2856" s="3">
        <v>5.8014726815268491E-3</v>
      </c>
      <c r="J2856" s="2">
        <v>129967</v>
      </c>
      <c r="K2856" s="2">
        <v>226885</v>
      </c>
    </row>
    <row r="2857" spans="1:11" x14ac:dyDescent="0.3">
      <c r="A2857" s="2">
        <v>28</v>
      </c>
      <c r="B2857" s="2" t="s">
        <v>598</v>
      </c>
      <c r="C2857" s="2">
        <v>156</v>
      </c>
      <c r="D2857" s="2" t="s">
        <v>3254</v>
      </c>
      <c r="E2857" s="2" t="s">
        <v>1557</v>
      </c>
      <c r="F2857" s="2">
        <v>6</v>
      </c>
      <c r="G2857" s="2" t="s">
        <v>19</v>
      </c>
      <c r="H2857" s="2">
        <v>228</v>
      </c>
      <c r="I2857" s="3">
        <v>1.7542914739895512E-3</v>
      </c>
      <c r="J2857" s="2">
        <v>129967</v>
      </c>
      <c r="K2857" s="2">
        <v>226885</v>
      </c>
    </row>
    <row r="2858" spans="1:11" x14ac:dyDescent="0.3">
      <c r="A2858" s="2">
        <v>28</v>
      </c>
      <c r="B2858" s="2" t="s">
        <v>598</v>
      </c>
      <c r="C2858" s="2">
        <v>156</v>
      </c>
      <c r="D2858" s="2" t="s">
        <v>3254</v>
      </c>
      <c r="E2858" s="2" t="s">
        <v>1548</v>
      </c>
      <c r="F2858" s="2">
        <v>7</v>
      </c>
      <c r="G2858" s="2" t="s">
        <v>19</v>
      </c>
      <c r="H2858" s="2">
        <v>214</v>
      </c>
      <c r="I2858" s="3">
        <v>1.6465718220779121E-3</v>
      </c>
      <c r="J2858" s="2">
        <v>129967</v>
      </c>
      <c r="K2858" s="2">
        <v>226885</v>
      </c>
    </row>
    <row r="2859" spans="1:11" x14ac:dyDescent="0.3">
      <c r="A2859" s="2">
        <v>28</v>
      </c>
      <c r="B2859" s="2" t="s">
        <v>598</v>
      </c>
      <c r="C2859" s="2">
        <v>156</v>
      </c>
      <c r="D2859" s="2" t="s">
        <v>3254</v>
      </c>
      <c r="E2859" s="2" t="s">
        <v>1547</v>
      </c>
      <c r="F2859" s="2">
        <v>8</v>
      </c>
      <c r="G2859" s="2" t="s">
        <v>19</v>
      </c>
      <c r="H2859" s="2">
        <v>194</v>
      </c>
      <c r="I2859" s="3">
        <v>1.4926866050612847E-3</v>
      </c>
      <c r="J2859" s="2">
        <v>129967</v>
      </c>
      <c r="K2859" s="2">
        <v>226885</v>
      </c>
    </row>
    <row r="2860" spans="1:11" x14ac:dyDescent="0.3">
      <c r="A2860" s="2">
        <v>28</v>
      </c>
      <c r="B2860" s="2" t="s">
        <v>598</v>
      </c>
      <c r="C2860" s="2">
        <v>156</v>
      </c>
      <c r="D2860" s="2" t="s">
        <v>3254</v>
      </c>
      <c r="E2860" s="2" t="s">
        <v>1535</v>
      </c>
      <c r="F2860" s="2">
        <v>9</v>
      </c>
      <c r="G2860" s="2" t="s">
        <v>1049</v>
      </c>
      <c r="H2860" s="2">
        <v>183</v>
      </c>
      <c r="I2860" s="3">
        <v>1.4080497357021398E-3</v>
      </c>
      <c r="J2860" s="2">
        <v>129967</v>
      </c>
      <c r="K2860" s="2">
        <v>226885</v>
      </c>
    </row>
    <row r="2861" spans="1:11" x14ac:dyDescent="0.3">
      <c r="A2861" s="2">
        <v>28</v>
      </c>
      <c r="B2861" s="2" t="s">
        <v>598</v>
      </c>
      <c r="C2861" s="2">
        <v>156</v>
      </c>
      <c r="D2861" s="2" t="s">
        <v>3254</v>
      </c>
      <c r="E2861" s="2" t="s">
        <v>1546</v>
      </c>
      <c r="F2861" s="2">
        <v>10</v>
      </c>
      <c r="G2861" s="2" t="s">
        <v>19</v>
      </c>
      <c r="H2861" s="2">
        <v>168</v>
      </c>
      <c r="I2861" s="3">
        <v>1.2926358229396692E-3</v>
      </c>
      <c r="J2861" s="2">
        <v>129967</v>
      </c>
      <c r="K2861" s="2">
        <v>226885</v>
      </c>
    </row>
    <row r="2862" spans="1:11" x14ac:dyDescent="0.3">
      <c r="A2862" s="2">
        <v>28</v>
      </c>
      <c r="B2862" s="2" t="s">
        <v>598</v>
      </c>
      <c r="C2862" s="2">
        <v>156</v>
      </c>
      <c r="D2862" s="2" t="s">
        <v>3254</v>
      </c>
      <c r="E2862" s="2" t="s">
        <v>1558</v>
      </c>
      <c r="F2862" s="2">
        <v>11</v>
      </c>
      <c r="G2862" s="2" t="s">
        <v>19</v>
      </c>
      <c r="H2862" s="2">
        <v>132</v>
      </c>
      <c r="I2862" s="3">
        <v>1.0156424323097401E-3</v>
      </c>
      <c r="J2862" s="2">
        <v>129967</v>
      </c>
      <c r="K2862" s="2">
        <v>226885</v>
      </c>
    </row>
    <row r="2863" spans="1:11" x14ac:dyDescent="0.3">
      <c r="A2863" s="2">
        <v>28</v>
      </c>
      <c r="B2863" s="2" t="s">
        <v>598</v>
      </c>
      <c r="C2863" s="2">
        <v>156</v>
      </c>
      <c r="D2863" s="2" t="s">
        <v>3254</v>
      </c>
      <c r="E2863" s="2" t="s">
        <v>1543</v>
      </c>
      <c r="F2863" s="2">
        <v>12</v>
      </c>
      <c r="G2863" s="2" t="s">
        <v>1428</v>
      </c>
      <c r="H2863" s="2">
        <v>84</v>
      </c>
      <c r="I2863" s="3">
        <v>6.463179114698346E-4</v>
      </c>
      <c r="J2863" s="2">
        <v>129967</v>
      </c>
      <c r="K2863" s="2">
        <v>226885</v>
      </c>
    </row>
    <row r="2864" spans="1:11" x14ac:dyDescent="0.3">
      <c r="A2864" s="2">
        <v>28</v>
      </c>
      <c r="B2864" s="2" t="s">
        <v>598</v>
      </c>
      <c r="C2864" s="2">
        <v>156</v>
      </c>
      <c r="D2864" s="2" t="s">
        <v>3254</v>
      </c>
      <c r="E2864" s="2" t="s">
        <v>1549</v>
      </c>
      <c r="F2864" s="2">
        <v>13</v>
      </c>
      <c r="G2864" s="2" t="s">
        <v>19</v>
      </c>
      <c r="H2864" s="2">
        <v>101</v>
      </c>
      <c r="I2864" s="3">
        <v>7.7712034593396785E-4</v>
      </c>
      <c r="J2864" s="2">
        <v>129967</v>
      </c>
      <c r="K2864" s="2">
        <v>226885</v>
      </c>
    </row>
    <row r="2865" spans="1:11" x14ac:dyDescent="0.3">
      <c r="A2865" s="2">
        <v>28</v>
      </c>
      <c r="B2865" s="2" t="s">
        <v>598</v>
      </c>
      <c r="C2865" s="2">
        <v>156</v>
      </c>
      <c r="D2865" s="2" t="s">
        <v>3254</v>
      </c>
      <c r="E2865" s="2" t="s">
        <v>1544</v>
      </c>
      <c r="F2865" s="2">
        <v>14</v>
      </c>
      <c r="G2865" s="2" t="s">
        <v>15</v>
      </c>
      <c r="H2865" s="2">
        <v>80</v>
      </c>
      <c r="I2865" s="3">
        <v>6.1554086806650922E-4</v>
      </c>
      <c r="J2865" s="2">
        <v>129967</v>
      </c>
      <c r="K2865" s="2">
        <v>226885</v>
      </c>
    </row>
    <row r="2866" spans="1:11" x14ac:dyDescent="0.3">
      <c r="A2866" s="2">
        <v>28</v>
      </c>
      <c r="B2866" s="2" t="s">
        <v>598</v>
      </c>
      <c r="C2866" s="2">
        <v>156</v>
      </c>
      <c r="D2866" s="2" t="s">
        <v>3254</v>
      </c>
      <c r="E2866" s="2" t="s">
        <v>1537</v>
      </c>
      <c r="F2866" s="2">
        <v>15</v>
      </c>
      <c r="G2866" s="2" t="s">
        <v>109</v>
      </c>
      <c r="H2866" s="2">
        <v>106</v>
      </c>
      <c r="I2866" s="3">
        <v>8.1559165018812464E-4</v>
      </c>
      <c r="J2866" s="2">
        <v>129967</v>
      </c>
      <c r="K2866" s="2">
        <v>226885</v>
      </c>
    </row>
    <row r="2867" spans="1:11" x14ac:dyDescent="0.3">
      <c r="A2867" s="2">
        <v>28</v>
      </c>
      <c r="B2867" s="2" t="s">
        <v>598</v>
      </c>
      <c r="C2867" s="2">
        <v>156</v>
      </c>
      <c r="D2867" s="2" t="s">
        <v>3254</v>
      </c>
      <c r="E2867" s="2" t="s">
        <v>1545</v>
      </c>
      <c r="F2867" s="2">
        <v>16</v>
      </c>
      <c r="G2867" s="2" t="s">
        <v>19</v>
      </c>
      <c r="H2867" s="2">
        <v>94</v>
      </c>
      <c r="I2867" s="3">
        <v>7.232605199781483E-4</v>
      </c>
      <c r="J2867" s="2">
        <v>129967</v>
      </c>
      <c r="K2867" s="2">
        <v>226885</v>
      </c>
    </row>
    <row r="2868" spans="1:11" x14ac:dyDescent="0.3">
      <c r="A2868" s="2">
        <v>28</v>
      </c>
      <c r="B2868" s="2" t="s">
        <v>598</v>
      </c>
      <c r="C2868" s="2">
        <v>156</v>
      </c>
      <c r="D2868" s="2" t="s">
        <v>3254</v>
      </c>
      <c r="E2868" s="2" t="s">
        <v>1555</v>
      </c>
      <c r="F2868" s="2">
        <v>17</v>
      </c>
      <c r="G2868" s="2" t="s">
        <v>19</v>
      </c>
      <c r="H2868" s="2">
        <v>68</v>
      </c>
      <c r="I2868" s="3">
        <v>5.2320973785653277E-4</v>
      </c>
      <c r="J2868" s="2">
        <v>129967</v>
      </c>
      <c r="K2868" s="2">
        <v>226885</v>
      </c>
    </row>
    <row r="2869" spans="1:11" x14ac:dyDescent="0.3">
      <c r="A2869" s="2">
        <v>28</v>
      </c>
      <c r="B2869" s="2" t="s">
        <v>598</v>
      </c>
      <c r="C2869" s="2">
        <v>156</v>
      </c>
      <c r="D2869" s="2" t="s">
        <v>3254</v>
      </c>
      <c r="E2869" s="2" t="s">
        <v>1542</v>
      </c>
      <c r="F2869" s="2">
        <v>18</v>
      </c>
      <c r="G2869" s="2" t="s">
        <v>1519</v>
      </c>
      <c r="H2869" s="2">
        <v>70</v>
      </c>
      <c r="I2869" s="3">
        <v>5.3859825955819552E-4</v>
      </c>
      <c r="J2869" s="2">
        <v>129967</v>
      </c>
      <c r="K2869" s="2">
        <v>226885</v>
      </c>
    </row>
    <row r="2870" spans="1:11" x14ac:dyDescent="0.3">
      <c r="A2870" s="2">
        <v>28</v>
      </c>
      <c r="B2870" s="2" t="s">
        <v>598</v>
      </c>
      <c r="C2870" s="2">
        <v>156</v>
      </c>
      <c r="D2870" s="2" t="s">
        <v>3254</v>
      </c>
      <c r="E2870" s="2" t="s">
        <v>1539</v>
      </c>
      <c r="F2870" s="2">
        <v>19</v>
      </c>
      <c r="G2870" s="2" t="s">
        <v>1523</v>
      </c>
      <c r="H2870" s="2">
        <v>71</v>
      </c>
      <c r="I2870" s="3">
        <v>5.4629252040902694E-4</v>
      </c>
      <c r="J2870" s="2">
        <v>129967</v>
      </c>
      <c r="K2870" s="2">
        <v>226885</v>
      </c>
    </row>
    <row r="2871" spans="1:11" x14ac:dyDescent="0.3">
      <c r="A2871" s="2">
        <v>28</v>
      </c>
      <c r="B2871" s="2" t="s">
        <v>598</v>
      </c>
      <c r="C2871" s="2">
        <v>156</v>
      </c>
      <c r="D2871" s="2" t="s">
        <v>3254</v>
      </c>
      <c r="E2871" s="2" t="s">
        <v>1541</v>
      </c>
      <c r="F2871" s="2">
        <v>20</v>
      </c>
      <c r="G2871" s="2" t="s">
        <v>1480</v>
      </c>
      <c r="H2871" s="2">
        <v>79</v>
      </c>
      <c r="I2871" s="3">
        <v>6.078466072156778E-4</v>
      </c>
      <c r="J2871" s="2">
        <v>129967</v>
      </c>
      <c r="K2871" s="2">
        <v>226885</v>
      </c>
    </row>
    <row r="2872" spans="1:11" x14ac:dyDescent="0.3">
      <c r="A2872" s="2">
        <v>28</v>
      </c>
      <c r="B2872" s="2" t="s">
        <v>598</v>
      </c>
      <c r="C2872" s="2">
        <v>156</v>
      </c>
      <c r="D2872" s="2" t="s">
        <v>3254</v>
      </c>
      <c r="E2872" s="2" t="s">
        <v>1536</v>
      </c>
      <c r="F2872" s="2">
        <v>21</v>
      </c>
      <c r="G2872" s="2" t="s">
        <v>1199</v>
      </c>
      <c r="H2872" s="2">
        <v>77</v>
      </c>
      <c r="I2872" s="3">
        <v>5.9245808551401506E-4</v>
      </c>
      <c r="J2872" s="2">
        <v>129967</v>
      </c>
      <c r="K2872" s="2">
        <v>226885</v>
      </c>
    </row>
    <row r="2873" spans="1:11" x14ac:dyDescent="0.3">
      <c r="A2873" s="2">
        <v>28</v>
      </c>
      <c r="B2873" s="2" t="s">
        <v>598</v>
      </c>
      <c r="C2873" s="2">
        <v>156</v>
      </c>
      <c r="D2873" s="2" t="s">
        <v>3254</v>
      </c>
      <c r="E2873" s="2" t="s">
        <v>1540</v>
      </c>
      <c r="F2873" s="2">
        <v>22</v>
      </c>
      <c r="G2873" s="2" t="s">
        <v>1053</v>
      </c>
      <c r="H2873" s="2">
        <v>77</v>
      </c>
      <c r="I2873" s="3">
        <v>5.9245808551401506E-4</v>
      </c>
      <c r="J2873" s="2">
        <v>129967</v>
      </c>
      <c r="K2873" s="2">
        <v>226885</v>
      </c>
    </row>
    <row r="2874" spans="1:11" x14ac:dyDescent="0.3">
      <c r="A2874" s="2">
        <v>28</v>
      </c>
      <c r="B2874" s="2" t="s">
        <v>598</v>
      </c>
      <c r="C2874" s="2">
        <v>156</v>
      </c>
      <c r="D2874" s="2" t="s">
        <v>3254</v>
      </c>
      <c r="E2874" s="2" t="s">
        <v>1554</v>
      </c>
      <c r="F2874" s="2">
        <v>23</v>
      </c>
      <c r="G2874" s="2" t="s">
        <v>19</v>
      </c>
      <c r="H2874" s="2">
        <v>54</v>
      </c>
      <c r="I2874" s="3">
        <v>4.1549008594489369E-4</v>
      </c>
      <c r="J2874" s="2">
        <v>129967</v>
      </c>
      <c r="K2874" s="2">
        <v>226885</v>
      </c>
    </row>
    <row r="2875" spans="1:11" x14ac:dyDescent="0.3">
      <c r="A2875" s="2">
        <v>28</v>
      </c>
      <c r="B2875" s="2" t="s">
        <v>598</v>
      </c>
      <c r="C2875" s="2">
        <v>156</v>
      </c>
      <c r="D2875" s="2" t="s">
        <v>3254</v>
      </c>
      <c r="E2875" s="2" t="s">
        <v>1550</v>
      </c>
      <c r="F2875" s="2">
        <v>24</v>
      </c>
      <c r="G2875" s="2" t="s">
        <v>19</v>
      </c>
      <c r="H2875" s="2">
        <v>38</v>
      </c>
      <c r="I2875" s="3">
        <v>2.9238191233159187E-4</v>
      </c>
      <c r="J2875" s="2">
        <v>129967</v>
      </c>
      <c r="K2875" s="2">
        <v>226885</v>
      </c>
    </row>
    <row r="2876" spans="1:11" x14ac:dyDescent="0.3">
      <c r="A2876" s="2">
        <v>28</v>
      </c>
      <c r="B2876" s="2" t="s">
        <v>598</v>
      </c>
      <c r="C2876" s="2">
        <v>156</v>
      </c>
      <c r="D2876" s="2" t="s">
        <v>3254</v>
      </c>
      <c r="E2876" s="2" t="s">
        <v>1551</v>
      </c>
      <c r="F2876" s="2">
        <v>25</v>
      </c>
      <c r="G2876" s="2" t="s">
        <v>19</v>
      </c>
      <c r="H2876" s="2">
        <v>92</v>
      </c>
      <c r="I2876" s="3">
        <v>7.0787199827648556E-4</v>
      </c>
      <c r="J2876" s="2">
        <v>129967</v>
      </c>
      <c r="K2876" s="2">
        <v>226885</v>
      </c>
    </row>
    <row r="2877" spans="1:11" x14ac:dyDescent="0.3">
      <c r="A2877" s="2">
        <v>28</v>
      </c>
      <c r="B2877" s="2" t="s">
        <v>598</v>
      </c>
      <c r="C2877" s="2">
        <v>156</v>
      </c>
      <c r="D2877" s="2" t="s">
        <v>3254</v>
      </c>
      <c r="E2877" s="2" t="s">
        <v>1552</v>
      </c>
      <c r="F2877" s="2">
        <v>26</v>
      </c>
      <c r="G2877" s="2" t="s">
        <v>19</v>
      </c>
      <c r="H2877" s="2">
        <v>49</v>
      </c>
      <c r="I2877" s="3">
        <v>3.7701878169073689E-4</v>
      </c>
      <c r="J2877" s="2">
        <v>129967</v>
      </c>
      <c r="K2877" s="2">
        <v>226885</v>
      </c>
    </row>
    <row r="2878" spans="1:11" x14ac:dyDescent="0.3">
      <c r="A2878" s="2">
        <v>28</v>
      </c>
      <c r="B2878" s="2" t="s">
        <v>598</v>
      </c>
      <c r="C2878" s="2">
        <v>156</v>
      </c>
      <c r="D2878" s="2" t="s">
        <v>3254</v>
      </c>
      <c r="E2878" s="2" t="s">
        <v>1553</v>
      </c>
      <c r="F2878" s="2">
        <v>27</v>
      </c>
      <c r="G2878" s="2" t="s">
        <v>19</v>
      </c>
      <c r="H2878" s="2">
        <v>42</v>
      </c>
      <c r="I2878" s="3">
        <v>3.231589557349173E-4</v>
      </c>
      <c r="J2878" s="2">
        <v>129967</v>
      </c>
      <c r="K2878" s="2">
        <v>226885</v>
      </c>
    </row>
    <row r="2879" spans="1:11" x14ac:dyDescent="0.3">
      <c r="A2879" s="2">
        <v>28</v>
      </c>
      <c r="B2879" s="2" t="s">
        <v>598</v>
      </c>
      <c r="C2879" s="2">
        <v>156</v>
      </c>
      <c r="D2879" s="2" t="s">
        <v>3254</v>
      </c>
      <c r="E2879" s="2" t="s">
        <v>1556</v>
      </c>
      <c r="F2879" s="2">
        <v>28</v>
      </c>
      <c r="G2879" s="2" t="s">
        <v>19</v>
      </c>
      <c r="H2879" s="2">
        <v>25</v>
      </c>
      <c r="I2879" s="3">
        <v>1.9235652127078413E-4</v>
      </c>
      <c r="J2879" s="2">
        <v>129967</v>
      </c>
      <c r="K2879" s="2">
        <v>226885</v>
      </c>
    </row>
    <row r="2880" spans="1:11" x14ac:dyDescent="0.3">
      <c r="A2880" s="2">
        <v>28</v>
      </c>
      <c r="B2880" s="2" t="s">
        <v>598</v>
      </c>
      <c r="C2880" s="2">
        <v>157</v>
      </c>
      <c r="D2880" s="2" t="s">
        <v>3255</v>
      </c>
      <c r="E2880" s="2" t="s">
        <v>1533</v>
      </c>
      <c r="F2880" s="2">
        <v>1</v>
      </c>
      <c r="G2880" s="2" t="s">
        <v>9</v>
      </c>
      <c r="H2880" s="2">
        <v>97352</v>
      </c>
      <c r="I2880" s="3">
        <v>0.590022848900283</v>
      </c>
      <c r="J2880" s="2">
        <v>164997</v>
      </c>
      <c r="K2880" s="2">
        <v>279779</v>
      </c>
    </row>
    <row r="2881" spans="1:11" x14ac:dyDescent="0.3">
      <c r="A2881" s="2">
        <v>28</v>
      </c>
      <c r="B2881" s="2" t="s">
        <v>598</v>
      </c>
      <c r="C2881" s="2">
        <v>157</v>
      </c>
      <c r="D2881" s="2" t="s">
        <v>3255</v>
      </c>
      <c r="E2881" s="2" t="s">
        <v>1532</v>
      </c>
      <c r="F2881" s="2">
        <v>2</v>
      </c>
      <c r="G2881" s="2" t="s">
        <v>51</v>
      </c>
      <c r="H2881" s="2">
        <v>51403</v>
      </c>
      <c r="I2881" s="3">
        <v>0.31153899767874565</v>
      </c>
      <c r="J2881" s="2">
        <v>164997</v>
      </c>
      <c r="K2881" s="2">
        <v>279779</v>
      </c>
    </row>
    <row r="2882" spans="1:11" x14ac:dyDescent="0.3">
      <c r="A2882" s="2">
        <v>28</v>
      </c>
      <c r="B2882" s="2" t="s">
        <v>598</v>
      </c>
      <c r="C2882" s="2">
        <v>157</v>
      </c>
      <c r="D2882" s="2" t="s">
        <v>3255</v>
      </c>
      <c r="E2882" s="2" t="s">
        <v>1538</v>
      </c>
      <c r="F2882" s="2">
        <v>3</v>
      </c>
      <c r="G2882" s="2" t="s">
        <v>1023</v>
      </c>
      <c r="H2882" s="2">
        <v>9386</v>
      </c>
      <c r="I2882" s="3">
        <v>5.688588277362619E-2</v>
      </c>
      <c r="J2882" s="2">
        <v>164997</v>
      </c>
      <c r="K2882" s="2">
        <v>279779</v>
      </c>
    </row>
    <row r="2883" spans="1:11" x14ac:dyDescent="0.3">
      <c r="A2883" s="2">
        <v>28</v>
      </c>
      <c r="B2883" s="2" t="s">
        <v>598</v>
      </c>
      <c r="C2883" s="2">
        <v>157</v>
      </c>
      <c r="D2883" s="2" t="s">
        <v>3255</v>
      </c>
      <c r="E2883" s="2" t="str">
        <f>"NOTA"&amp;B2883</f>
        <v>NOTAMumbai North East</v>
      </c>
      <c r="F2883" s="2">
        <v>4</v>
      </c>
      <c r="G2883" s="2" t="s">
        <v>22</v>
      </c>
      <c r="H2883" s="2">
        <v>2553</v>
      </c>
      <c r="I2883" s="3">
        <v>1.5473008600156367E-2</v>
      </c>
      <c r="J2883" s="2">
        <v>164997</v>
      </c>
      <c r="K2883" s="2">
        <v>279779</v>
      </c>
    </row>
    <row r="2884" spans="1:11" x14ac:dyDescent="0.3">
      <c r="A2884" s="2">
        <v>28</v>
      </c>
      <c r="B2884" s="2" t="s">
        <v>598</v>
      </c>
      <c r="C2884" s="2">
        <v>157</v>
      </c>
      <c r="D2884" s="2" t="s">
        <v>3255</v>
      </c>
      <c r="E2884" s="2" t="s">
        <v>1534</v>
      </c>
      <c r="F2884" s="2">
        <v>5</v>
      </c>
      <c r="G2884" s="2" t="s">
        <v>11</v>
      </c>
      <c r="H2884" s="2">
        <v>1101</v>
      </c>
      <c r="I2884" s="3">
        <v>6.6728485972472225E-3</v>
      </c>
      <c r="J2884" s="2">
        <v>164997</v>
      </c>
      <c r="K2884" s="2">
        <v>279779</v>
      </c>
    </row>
    <row r="2885" spans="1:11" x14ac:dyDescent="0.3">
      <c r="A2885" s="2">
        <v>28</v>
      </c>
      <c r="B2885" s="2" t="s">
        <v>598</v>
      </c>
      <c r="C2885" s="2">
        <v>157</v>
      </c>
      <c r="D2885" s="2" t="s">
        <v>3255</v>
      </c>
      <c r="E2885" s="2" t="s">
        <v>1557</v>
      </c>
      <c r="F2885" s="2">
        <v>6</v>
      </c>
      <c r="G2885" s="2" t="s">
        <v>19</v>
      </c>
      <c r="H2885" s="2">
        <v>331</v>
      </c>
      <c r="I2885" s="3">
        <v>2.0060970805529797E-3</v>
      </c>
      <c r="J2885" s="2">
        <v>164997</v>
      </c>
      <c r="K2885" s="2">
        <v>279779</v>
      </c>
    </row>
    <row r="2886" spans="1:11" x14ac:dyDescent="0.3">
      <c r="A2886" s="2">
        <v>28</v>
      </c>
      <c r="B2886" s="2" t="s">
        <v>598</v>
      </c>
      <c r="C2886" s="2">
        <v>157</v>
      </c>
      <c r="D2886" s="2" t="s">
        <v>3255</v>
      </c>
      <c r="E2886" s="2" t="s">
        <v>1548</v>
      </c>
      <c r="F2886" s="2">
        <v>7</v>
      </c>
      <c r="G2886" s="2" t="s">
        <v>19</v>
      </c>
      <c r="H2886" s="2">
        <v>320</v>
      </c>
      <c r="I2886" s="3">
        <v>1.939429201743062E-3</v>
      </c>
      <c r="J2886" s="2">
        <v>164997</v>
      </c>
      <c r="K2886" s="2">
        <v>279779</v>
      </c>
    </row>
    <row r="2887" spans="1:11" x14ac:dyDescent="0.3">
      <c r="A2887" s="2">
        <v>28</v>
      </c>
      <c r="B2887" s="2" t="s">
        <v>598</v>
      </c>
      <c r="C2887" s="2">
        <v>157</v>
      </c>
      <c r="D2887" s="2" t="s">
        <v>3255</v>
      </c>
      <c r="E2887" s="2" t="s">
        <v>1547</v>
      </c>
      <c r="F2887" s="2">
        <v>8</v>
      </c>
      <c r="G2887" s="2" t="s">
        <v>19</v>
      </c>
      <c r="H2887" s="2">
        <v>307</v>
      </c>
      <c r="I2887" s="3">
        <v>1.8606398904222501E-3</v>
      </c>
      <c r="J2887" s="2">
        <v>164997</v>
      </c>
      <c r="K2887" s="2">
        <v>279779</v>
      </c>
    </row>
    <row r="2888" spans="1:11" x14ac:dyDescent="0.3">
      <c r="A2888" s="2">
        <v>28</v>
      </c>
      <c r="B2888" s="2" t="s">
        <v>598</v>
      </c>
      <c r="C2888" s="2">
        <v>157</v>
      </c>
      <c r="D2888" s="2" t="s">
        <v>3255</v>
      </c>
      <c r="E2888" s="2" t="s">
        <v>1535</v>
      </c>
      <c r="F2888" s="2">
        <v>9</v>
      </c>
      <c r="G2888" s="2" t="s">
        <v>1049</v>
      </c>
      <c r="H2888" s="2">
        <v>248</v>
      </c>
      <c r="I2888" s="3">
        <v>1.503057631350873E-3</v>
      </c>
      <c r="J2888" s="2">
        <v>164997</v>
      </c>
      <c r="K2888" s="2">
        <v>279779</v>
      </c>
    </row>
    <row r="2889" spans="1:11" x14ac:dyDescent="0.3">
      <c r="A2889" s="2">
        <v>28</v>
      </c>
      <c r="B2889" s="2" t="s">
        <v>598</v>
      </c>
      <c r="C2889" s="2">
        <v>157</v>
      </c>
      <c r="D2889" s="2" t="s">
        <v>3255</v>
      </c>
      <c r="E2889" s="2" t="s">
        <v>1546</v>
      </c>
      <c r="F2889" s="2">
        <v>10</v>
      </c>
      <c r="G2889" s="2" t="s">
        <v>19</v>
      </c>
      <c r="H2889" s="2">
        <v>236</v>
      </c>
      <c r="I2889" s="3">
        <v>1.4303290362855082E-3</v>
      </c>
      <c r="J2889" s="2">
        <v>164997</v>
      </c>
      <c r="K2889" s="2">
        <v>279779</v>
      </c>
    </row>
    <row r="2890" spans="1:11" x14ac:dyDescent="0.3">
      <c r="A2890" s="2">
        <v>28</v>
      </c>
      <c r="B2890" s="2" t="s">
        <v>598</v>
      </c>
      <c r="C2890" s="2">
        <v>157</v>
      </c>
      <c r="D2890" s="2" t="s">
        <v>3255</v>
      </c>
      <c r="E2890" s="2" t="s">
        <v>1558</v>
      </c>
      <c r="F2890" s="2">
        <v>11</v>
      </c>
      <c r="G2890" s="2" t="s">
        <v>19</v>
      </c>
      <c r="H2890" s="2">
        <v>148</v>
      </c>
      <c r="I2890" s="3">
        <v>8.9698600580616621E-4</v>
      </c>
      <c r="J2890" s="2">
        <v>164997</v>
      </c>
      <c r="K2890" s="2">
        <v>279779</v>
      </c>
    </row>
    <row r="2891" spans="1:11" x14ac:dyDescent="0.3">
      <c r="A2891" s="2">
        <v>28</v>
      </c>
      <c r="B2891" s="2" t="s">
        <v>598</v>
      </c>
      <c r="C2891" s="2">
        <v>157</v>
      </c>
      <c r="D2891" s="2" t="s">
        <v>3255</v>
      </c>
      <c r="E2891" s="2" t="s">
        <v>1543</v>
      </c>
      <c r="F2891" s="2">
        <v>12</v>
      </c>
      <c r="G2891" s="2" t="s">
        <v>1428</v>
      </c>
      <c r="H2891" s="2">
        <v>147</v>
      </c>
      <c r="I2891" s="3">
        <v>8.9092528955071911E-4</v>
      </c>
      <c r="J2891" s="2">
        <v>164997</v>
      </c>
      <c r="K2891" s="2">
        <v>279779</v>
      </c>
    </row>
    <row r="2892" spans="1:11" x14ac:dyDescent="0.3">
      <c r="A2892" s="2">
        <v>28</v>
      </c>
      <c r="B2892" s="2" t="s">
        <v>598</v>
      </c>
      <c r="C2892" s="2">
        <v>157</v>
      </c>
      <c r="D2892" s="2" t="s">
        <v>3255</v>
      </c>
      <c r="E2892" s="2" t="s">
        <v>1549</v>
      </c>
      <c r="F2892" s="2">
        <v>13</v>
      </c>
      <c r="G2892" s="2" t="s">
        <v>19</v>
      </c>
      <c r="H2892" s="2">
        <v>203</v>
      </c>
      <c r="I2892" s="3">
        <v>1.2303253998557551E-3</v>
      </c>
      <c r="J2892" s="2">
        <v>164997</v>
      </c>
      <c r="K2892" s="2">
        <v>279779</v>
      </c>
    </row>
    <row r="2893" spans="1:11" x14ac:dyDescent="0.3">
      <c r="A2893" s="2">
        <v>28</v>
      </c>
      <c r="B2893" s="2" t="s">
        <v>598</v>
      </c>
      <c r="C2893" s="2">
        <v>157</v>
      </c>
      <c r="D2893" s="2" t="s">
        <v>3255</v>
      </c>
      <c r="E2893" s="2" t="s">
        <v>1544</v>
      </c>
      <c r="F2893" s="2">
        <v>14</v>
      </c>
      <c r="G2893" s="2" t="s">
        <v>15</v>
      </c>
      <c r="H2893" s="2">
        <v>205</v>
      </c>
      <c r="I2893" s="3">
        <v>1.242446832366649E-3</v>
      </c>
      <c r="J2893" s="2">
        <v>164997</v>
      </c>
      <c r="K2893" s="2">
        <v>279779</v>
      </c>
    </row>
    <row r="2894" spans="1:11" x14ac:dyDescent="0.3">
      <c r="A2894" s="2">
        <v>28</v>
      </c>
      <c r="B2894" s="2" t="s">
        <v>598</v>
      </c>
      <c r="C2894" s="2">
        <v>157</v>
      </c>
      <c r="D2894" s="2" t="s">
        <v>3255</v>
      </c>
      <c r="E2894" s="2" t="s">
        <v>1537</v>
      </c>
      <c r="F2894" s="2">
        <v>15</v>
      </c>
      <c r="G2894" s="2" t="s">
        <v>109</v>
      </c>
      <c r="H2894" s="2">
        <v>96</v>
      </c>
      <c r="I2894" s="3">
        <v>5.8182876052291857E-4</v>
      </c>
      <c r="J2894" s="2">
        <v>164997</v>
      </c>
      <c r="K2894" s="2">
        <v>279779</v>
      </c>
    </row>
    <row r="2895" spans="1:11" x14ac:dyDescent="0.3">
      <c r="A2895" s="2">
        <v>28</v>
      </c>
      <c r="B2895" s="2" t="s">
        <v>598</v>
      </c>
      <c r="C2895" s="2">
        <v>157</v>
      </c>
      <c r="D2895" s="2" t="s">
        <v>3255</v>
      </c>
      <c r="E2895" s="2" t="s">
        <v>1545</v>
      </c>
      <c r="F2895" s="2">
        <v>16</v>
      </c>
      <c r="G2895" s="2" t="s">
        <v>19</v>
      </c>
      <c r="H2895" s="2">
        <v>130</v>
      </c>
      <c r="I2895" s="3">
        <v>7.8789311320811889E-4</v>
      </c>
      <c r="J2895" s="2">
        <v>164997</v>
      </c>
      <c r="K2895" s="2">
        <v>279779</v>
      </c>
    </row>
    <row r="2896" spans="1:11" x14ac:dyDescent="0.3">
      <c r="A2896" s="2">
        <v>28</v>
      </c>
      <c r="B2896" s="2" t="s">
        <v>598</v>
      </c>
      <c r="C2896" s="2">
        <v>157</v>
      </c>
      <c r="D2896" s="2" t="s">
        <v>3255</v>
      </c>
      <c r="E2896" s="2" t="s">
        <v>1555</v>
      </c>
      <c r="F2896" s="2">
        <v>17</v>
      </c>
      <c r="G2896" s="2" t="s">
        <v>19</v>
      </c>
      <c r="H2896" s="2">
        <v>109</v>
      </c>
      <c r="I2896" s="3">
        <v>6.6061807184373048E-4</v>
      </c>
      <c r="J2896" s="2">
        <v>164997</v>
      </c>
      <c r="K2896" s="2">
        <v>279779</v>
      </c>
    </row>
    <row r="2897" spans="1:11" x14ac:dyDescent="0.3">
      <c r="A2897" s="2">
        <v>28</v>
      </c>
      <c r="B2897" s="2" t="s">
        <v>598</v>
      </c>
      <c r="C2897" s="2">
        <v>157</v>
      </c>
      <c r="D2897" s="2" t="s">
        <v>3255</v>
      </c>
      <c r="E2897" s="2" t="s">
        <v>1542</v>
      </c>
      <c r="F2897" s="2">
        <v>18</v>
      </c>
      <c r="G2897" s="2" t="s">
        <v>1519</v>
      </c>
      <c r="H2897" s="2">
        <v>73</v>
      </c>
      <c r="I2897" s="3">
        <v>4.42432286647636E-4</v>
      </c>
      <c r="J2897" s="2">
        <v>164997</v>
      </c>
      <c r="K2897" s="2">
        <v>279779</v>
      </c>
    </row>
    <row r="2898" spans="1:11" x14ac:dyDescent="0.3">
      <c r="A2898" s="2">
        <v>28</v>
      </c>
      <c r="B2898" s="2" t="s">
        <v>598</v>
      </c>
      <c r="C2898" s="2">
        <v>157</v>
      </c>
      <c r="D2898" s="2" t="s">
        <v>3255</v>
      </c>
      <c r="E2898" s="2" t="s">
        <v>1539</v>
      </c>
      <c r="F2898" s="2">
        <v>19</v>
      </c>
      <c r="G2898" s="2" t="s">
        <v>1523</v>
      </c>
      <c r="H2898" s="2">
        <v>79</v>
      </c>
      <c r="I2898" s="3">
        <v>4.7879658418031841E-4</v>
      </c>
      <c r="J2898" s="2">
        <v>164997</v>
      </c>
      <c r="K2898" s="2">
        <v>279779</v>
      </c>
    </row>
    <row r="2899" spans="1:11" x14ac:dyDescent="0.3">
      <c r="A2899" s="2">
        <v>28</v>
      </c>
      <c r="B2899" s="2" t="s">
        <v>598</v>
      </c>
      <c r="C2899" s="2">
        <v>157</v>
      </c>
      <c r="D2899" s="2" t="s">
        <v>3255</v>
      </c>
      <c r="E2899" s="2" t="s">
        <v>1541</v>
      </c>
      <c r="F2899" s="2">
        <v>20</v>
      </c>
      <c r="G2899" s="2" t="s">
        <v>1480</v>
      </c>
      <c r="H2899" s="2">
        <v>81</v>
      </c>
      <c r="I2899" s="3">
        <v>4.9091801669121256E-4</v>
      </c>
      <c r="J2899" s="2">
        <v>164997</v>
      </c>
      <c r="K2899" s="2">
        <v>279779</v>
      </c>
    </row>
    <row r="2900" spans="1:11" x14ac:dyDescent="0.3">
      <c r="A2900" s="2">
        <v>28</v>
      </c>
      <c r="B2900" s="2" t="s">
        <v>598</v>
      </c>
      <c r="C2900" s="2">
        <v>157</v>
      </c>
      <c r="D2900" s="2" t="s">
        <v>3255</v>
      </c>
      <c r="E2900" s="2" t="s">
        <v>1536</v>
      </c>
      <c r="F2900" s="2">
        <v>21</v>
      </c>
      <c r="G2900" s="2" t="s">
        <v>1199</v>
      </c>
      <c r="H2900" s="2">
        <v>108</v>
      </c>
      <c r="I2900" s="3">
        <v>6.5455735558828337E-4</v>
      </c>
      <c r="J2900" s="2">
        <v>164997</v>
      </c>
      <c r="K2900" s="2">
        <v>279779</v>
      </c>
    </row>
    <row r="2901" spans="1:11" x14ac:dyDescent="0.3">
      <c r="A2901" s="2">
        <v>28</v>
      </c>
      <c r="B2901" s="2" t="s">
        <v>598</v>
      </c>
      <c r="C2901" s="2">
        <v>157</v>
      </c>
      <c r="D2901" s="2" t="s">
        <v>3255</v>
      </c>
      <c r="E2901" s="2" t="s">
        <v>1540</v>
      </c>
      <c r="F2901" s="2">
        <v>22</v>
      </c>
      <c r="G2901" s="2" t="s">
        <v>1053</v>
      </c>
      <c r="H2901" s="2">
        <v>61</v>
      </c>
      <c r="I2901" s="3">
        <v>3.6970369158227119E-4</v>
      </c>
      <c r="J2901" s="2">
        <v>164997</v>
      </c>
      <c r="K2901" s="2">
        <v>279779</v>
      </c>
    </row>
    <row r="2902" spans="1:11" x14ac:dyDescent="0.3">
      <c r="A2902" s="2">
        <v>28</v>
      </c>
      <c r="B2902" s="2" t="s">
        <v>598</v>
      </c>
      <c r="C2902" s="2">
        <v>157</v>
      </c>
      <c r="D2902" s="2" t="s">
        <v>3255</v>
      </c>
      <c r="E2902" s="2" t="s">
        <v>1554</v>
      </c>
      <c r="F2902" s="2">
        <v>23</v>
      </c>
      <c r="G2902" s="2" t="s">
        <v>19</v>
      </c>
      <c r="H2902" s="2">
        <v>68</v>
      </c>
      <c r="I2902" s="3">
        <v>4.1212870537040065E-4</v>
      </c>
      <c r="J2902" s="2">
        <v>164997</v>
      </c>
      <c r="K2902" s="2">
        <v>279779</v>
      </c>
    </row>
    <row r="2903" spans="1:11" x14ac:dyDescent="0.3">
      <c r="A2903" s="2">
        <v>28</v>
      </c>
      <c r="B2903" s="2" t="s">
        <v>598</v>
      </c>
      <c r="C2903" s="2">
        <v>157</v>
      </c>
      <c r="D2903" s="2" t="s">
        <v>3255</v>
      </c>
      <c r="E2903" s="2" t="s">
        <v>1550</v>
      </c>
      <c r="F2903" s="2">
        <v>24</v>
      </c>
      <c r="G2903" s="2" t="s">
        <v>19</v>
      </c>
      <c r="H2903" s="2">
        <v>56</v>
      </c>
      <c r="I2903" s="3">
        <v>3.3940011030503584E-4</v>
      </c>
      <c r="J2903" s="2">
        <v>164997</v>
      </c>
      <c r="K2903" s="2">
        <v>279779</v>
      </c>
    </row>
    <row r="2904" spans="1:11" x14ac:dyDescent="0.3">
      <c r="A2904" s="2">
        <v>28</v>
      </c>
      <c r="B2904" s="2" t="s">
        <v>598</v>
      </c>
      <c r="C2904" s="2">
        <v>157</v>
      </c>
      <c r="D2904" s="2" t="s">
        <v>3255</v>
      </c>
      <c r="E2904" s="2" t="s">
        <v>1551</v>
      </c>
      <c r="F2904" s="2">
        <v>25</v>
      </c>
      <c r="G2904" s="2" t="s">
        <v>19</v>
      </c>
      <c r="H2904" s="2">
        <v>43</v>
      </c>
      <c r="I2904" s="3">
        <v>2.6061079898422393E-4</v>
      </c>
      <c r="J2904" s="2">
        <v>164997</v>
      </c>
      <c r="K2904" s="2">
        <v>279779</v>
      </c>
    </row>
    <row r="2905" spans="1:11" x14ac:dyDescent="0.3">
      <c r="A2905" s="2">
        <v>28</v>
      </c>
      <c r="B2905" s="2" t="s">
        <v>598</v>
      </c>
      <c r="C2905" s="2">
        <v>157</v>
      </c>
      <c r="D2905" s="2" t="s">
        <v>3255</v>
      </c>
      <c r="E2905" s="2" t="s">
        <v>1552</v>
      </c>
      <c r="F2905" s="2">
        <v>26</v>
      </c>
      <c r="G2905" s="2" t="s">
        <v>19</v>
      </c>
      <c r="H2905" s="2">
        <v>57</v>
      </c>
      <c r="I2905" s="3">
        <v>3.4546082656048294E-4</v>
      </c>
      <c r="J2905" s="2">
        <v>164997</v>
      </c>
      <c r="K2905" s="2">
        <v>279779</v>
      </c>
    </row>
    <row r="2906" spans="1:11" x14ac:dyDescent="0.3">
      <c r="A2906" s="2">
        <v>28</v>
      </c>
      <c r="B2906" s="2" t="s">
        <v>598</v>
      </c>
      <c r="C2906" s="2">
        <v>157</v>
      </c>
      <c r="D2906" s="2" t="s">
        <v>3255</v>
      </c>
      <c r="E2906" s="2" t="s">
        <v>1553</v>
      </c>
      <c r="F2906" s="2">
        <v>27</v>
      </c>
      <c r="G2906" s="2" t="s">
        <v>19</v>
      </c>
      <c r="H2906" s="2">
        <v>62</v>
      </c>
      <c r="I2906" s="3">
        <v>3.7576440783771824E-4</v>
      </c>
      <c r="J2906" s="2">
        <v>164997</v>
      </c>
      <c r="K2906" s="2">
        <v>279779</v>
      </c>
    </row>
    <row r="2907" spans="1:11" x14ac:dyDescent="0.3">
      <c r="A2907" s="2">
        <v>28</v>
      </c>
      <c r="B2907" s="2" t="s">
        <v>598</v>
      </c>
      <c r="C2907" s="2">
        <v>157</v>
      </c>
      <c r="D2907" s="2" t="s">
        <v>3255</v>
      </c>
      <c r="E2907" s="2" t="s">
        <v>1556</v>
      </c>
      <c r="F2907" s="2">
        <v>28</v>
      </c>
      <c r="G2907" s="2" t="s">
        <v>19</v>
      </c>
      <c r="H2907" s="2">
        <v>34</v>
      </c>
      <c r="I2907" s="3">
        <v>2.0606435268520032E-4</v>
      </c>
      <c r="J2907" s="2">
        <v>164997</v>
      </c>
      <c r="K2907" s="2">
        <v>279779</v>
      </c>
    </row>
    <row r="2908" spans="1:11" x14ac:dyDescent="0.3">
      <c r="A2908" s="2">
        <v>27</v>
      </c>
      <c r="B2908" s="2" t="s">
        <v>580</v>
      </c>
      <c r="C2908" s="2">
        <v>158</v>
      </c>
      <c r="D2908" s="2" t="s">
        <v>3247</v>
      </c>
      <c r="E2908" s="2" t="s">
        <v>1507</v>
      </c>
      <c r="F2908" s="2">
        <v>1</v>
      </c>
      <c r="G2908" s="2" t="s">
        <v>103</v>
      </c>
      <c r="H2908" s="2">
        <v>105702</v>
      </c>
      <c r="I2908" s="3">
        <v>0.62569256996732492</v>
      </c>
      <c r="J2908" s="2">
        <v>168936</v>
      </c>
      <c r="K2908" s="2">
        <v>279663</v>
      </c>
    </row>
    <row r="2909" spans="1:11" x14ac:dyDescent="0.3">
      <c r="A2909" s="2">
        <v>27</v>
      </c>
      <c r="B2909" s="2" t="s">
        <v>580</v>
      </c>
      <c r="C2909" s="2">
        <v>158</v>
      </c>
      <c r="D2909" s="2" t="s">
        <v>3247</v>
      </c>
      <c r="E2909" s="2" t="s">
        <v>1508</v>
      </c>
      <c r="F2909" s="2">
        <v>2</v>
      </c>
      <c r="G2909" s="2" t="s">
        <v>7</v>
      </c>
      <c r="H2909" s="2">
        <v>49983</v>
      </c>
      <c r="I2909" s="3">
        <v>0.29586944168205709</v>
      </c>
      <c r="J2909" s="2">
        <v>168936</v>
      </c>
      <c r="K2909" s="2">
        <v>279663</v>
      </c>
    </row>
    <row r="2910" spans="1:11" x14ac:dyDescent="0.3">
      <c r="A2910" s="2">
        <v>27</v>
      </c>
      <c r="B2910" s="2" t="s">
        <v>580</v>
      </c>
      <c r="C2910" s="2">
        <v>158</v>
      </c>
      <c r="D2910" s="2" t="s">
        <v>3247</v>
      </c>
      <c r="E2910" s="2" t="s">
        <v>1521</v>
      </c>
      <c r="F2910" s="2">
        <v>3</v>
      </c>
      <c r="G2910" s="2" t="s">
        <v>1023</v>
      </c>
      <c r="H2910" s="2">
        <v>5472</v>
      </c>
      <c r="I2910" s="3">
        <v>3.2390964625657055E-2</v>
      </c>
      <c r="J2910" s="2">
        <v>168936</v>
      </c>
      <c r="K2910" s="2">
        <v>279663</v>
      </c>
    </row>
    <row r="2911" spans="1:11" x14ac:dyDescent="0.3">
      <c r="A2911" s="2">
        <v>27</v>
      </c>
      <c r="B2911" s="2" t="s">
        <v>580</v>
      </c>
      <c r="C2911" s="2">
        <v>158</v>
      </c>
      <c r="D2911" s="2" t="s">
        <v>3247</v>
      </c>
      <c r="E2911" s="2" t="str">
        <f>"NOTA"&amp;B2911</f>
        <v>NOTAMumbai North West</v>
      </c>
      <c r="F2911" s="2">
        <v>4</v>
      </c>
      <c r="G2911" s="2" t="s">
        <v>22</v>
      </c>
      <c r="H2911" s="2">
        <v>4293</v>
      </c>
      <c r="I2911" s="3">
        <v>2.5411990339536866E-2</v>
      </c>
      <c r="J2911" s="2">
        <v>168936</v>
      </c>
      <c r="K2911" s="2">
        <v>279663</v>
      </c>
    </row>
    <row r="2912" spans="1:11" x14ac:dyDescent="0.3">
      <c r="A2912" s="2">
        <v>27</v>
      </c>
      <c r="B2912" s="2" t="s">
        <v>580</v>
      </c>
      <c r="C2912" s="2">
        <v>158</v>
      </c>
      <c r="D2912" s="2" t="s">
        <v>3247</v>
      </c>
      <c r="E2912" s="2" t="s">
        <v>1520</v>
      </c>
      <c r="F2912" s="2">
        <v>5</v>
      </c>
      <c r="G2912" s="2" t="s">
        <v>31</v>
      </c>
      <c r="H2912" s="2">
        <v>924</v>
      </c>
      <c r="I2912" s="3">
        <v>5.4695269214377045E-3</v>
      </c>
      <c r="J2912" s="2">
        <v>168936</v>
      </c>
      <c r="K2912" s="2">
        <v>279663</v>
      </c>
    </row>
    <row r="2913" spans="1:11" x14ac:dyDescent="0.3">
      <c r="A2913" s="2">
        <v>27</v>
      </c>
      <c r="B2913" s="2" t="s">
        <v>580</v>
      </c>
      <c r="C2913" s="2">
        <v>158</v>
      </c>
      <c r="D2913" s="2" t="s">
        <v>3247</v>
      </c>
      <c r="E2913" s="2" t="s">
        <v>1509</v>
      </c>
      <c r="F2913" s="2">
        <v>6</v>
      </c>
      <c r="G2913" s="2" t="s">
        <v>1428</v>
      </c>
      <c r="H2913" s="2">
        <v>405</v>
      </c>
      <c r="I2913" s="3">
        <v>2.3973575792015913E-3</v>
      </c>
      <c r="J2913" s="2">
        <v>168936</v>
      </c>
      <c r="K2913" s="2">
        <v>279663</v>
      </c>
    </row>
    <row r="2914" spans="1:11" x14ac:dyDescent="0.3">
      <c r="A2914" s="2">
        <v>27</v>
      </c>
      <c r="B2914" s="2" t="s">
        <v>580</v>
      </c>
      <c r="C2914" s="2">
        <v>158</v>
      </c>
      <c r="D2914" s="2" t="s">
        <v>3247</v>
      </c>
      <c r="E2914" s="2" t="s">
        <v>1526</v>
      </c>
      <c r="F2914" s="2">
        <v>7</v>
      </c>
      <c r="G2914" s="2" t="s">
        <v>19</v>
      </c>
      <c r="H2914" s="2">
        <v>348</v>
      </c>
      <c r="I2914" s="3">
        <v>2.05995169768433E-3</v>
      </c>
      <c r="J2914" s="2">
        <v>168936</v>
      </c>
      <c r="K2914" s="2">
        <v>279663</v>
      </c>
    </row>
    <row r="2915" spans="1:11" x14ac:dyDescent="0.3">
      <c r="A2915" s="2">
        <v>27</v>
      </c>
      <c r="B2915" s="2" t="s">
        <v>580</v>
      </c>
      <c r="C2915" s="2">
        <v>158</v>
      </c>
      <c r="D2915" s="2" t="s">
        <v>3247</v>
      </c>
      <c r="E2915" s="2" t="s">
        <v>1527</v>
      </c>
      <c r="F2915" s="2">
        <v>8</v>
      </c>
      <c r="G2915" s="2" t="s">
        <v>19</v>
      </c>
      <c r="H2915" s="2">
        <v>232</v>
      </c>
      <c r="I2915" s="3">
        <v>1.3733011317895534E-3</v>
      </c>
      <c r="J2915" s="2">
        <v>168936</v>
      </c>
      <c r="K2915" s="2">
        <v>279663</v>
      </c>
    </row>
    <row r="2916" spans="1:11" x14ac:dyDescent="0.3">
      <c r="A2916" s="2">
        <v>27</v>
      </c>
      <c r="B2916" s="2" t="s">
        <v>580</v>
      </c>
      <c r="C2916" s="2">
        <v>158</v>
      </c>
      <c r="D2916" s="2" t="s">
        <v>3247</v>
      </c>
      <c r="E2916" s="2" t="s">
        <v>1510</v>
      </c>
      <c r="F2916" s="2">
        <v>9</v>
      </c>
      <c r="G2916" s="2" t="s">
        <v>1441</v>
      </c>
      <c r="H2916" s="2">
        <v>201</v>
      </c>
      <c r="I2916" s="3">
        <v>1.1897996874556044E-3</v>
      </c>
      <c r="J2916" s="2">
        <v>168936</v>
      </c>
      <c r="K2916" s="2">
        <v>279663</v>
      </c>
    </row>
    <row r="2917" spans="1:11" x14ac:dyDescent="0.3">
      <c r="A2917" s="2">
        <v>27</v>
      </c>
      <c r="B2917" s="2" t="s">
        <v>580</v>
      </c>
      <c r="C2917" s="2">
        <v>158</v>
      </c>
      <c r="D2917" s="2" t="s">
        <v>3247</v>
      </c>
      <c r="E2917" s="2" t="s">
        <v>1512</v>
      </c>
      <c r="F2917" s="2">
        <v>10</v>
      </c>
      <c r="G2917" s="2" t="s">
        <v>1513</v>
      </c>
      <c r="H2917" s="2">
        <v>175</v>
      </c>
      <c r="I2917" s="3">
        <v>1.0358952502722925E-3</v>
      </c>
      <c r="J2917" s="2">
        <v>168936</v>
      </c>
      <c r="K2917" s="2">
        <v>279663</v>
      </c>
    </row>
    <row r="2918" spans="1:11" x14ac:dyDescent="0.3">
      <c r="A2918" s="2">
        <v>27</v>
      </c>
      <c r="B2918" s="2" t="s">
        <v>580</v>
      </c>
      <c r="C2918" s="2">
        <v>158</v>
      </c>
      <c r="D2918" s="2" t="s">
        <v>3247</v>
      </c>
      <c r="E2918" s="2" t="s">
        <v>1525</v>
      </c>
      <c r="F2918" s="2">
        <v>11</v>
      </c>
      <c r="G2918" s="2" t="s">
        <v>19</v>
      </c>
      <c r="H2918" s="2">
        <v>145</v>
      </c>
      <c r="I2918" s="3">
        <v>8.583132073684709E-4</v>
      </c>
      <c r="J2918" s="2">
        <v>168936</v>
      </c>
      <c r="K2918" s="2">
        <v>279663</v>
      </c>
    </row>
    <row r="2919" spans="1:11" x14ac:dyDescent="0.3">
      <c r="A2919" s="2">
        <v>27</v>
      </c>
      <c r="B2919" s="2" t="s">
        <v>580</v>
      </c>
      <c r="C2919" s="2">
        <v>158</v>
      </c>
      <c r="D2919" s="2" t="s">
        <v>3247</v>
      </c>
      <c r="E2919" s="2" t="s">
        <v>1517</v>
      </c>
      <c r="F2919" s="2">
        <v>12</v>
      </c>
      <c r="G2919" s="2" t="s">
        <v>55</v>
      </c>
      <c r="H2919" s="2">
        <v>130</v>
      </c>
      <c r="I2919" s="3">
        <v>7.6952218591656016E-4</v>
      </c>
      <c r="J2919" s="2">
        <v>168936</v>
      </c>
      <c r="K2919" s="2">
        <v>279663</v>
      </c>
    </row>
    <row r="2920" spans="1:11" x14ac:dyDescent="0.3">
      <c r="A2920" s="2">
        <v>27</v>
      </c>
      <c r="B2920" s="2" t="s">
        <v>580</v>
      </c>
      <c r="C2920" s="2">
        <v>158</v>
      </c>
      <c r="D2920" s="2" t="s">
        <v>3247</v>
      </c>
      <c r="E2920" s="2" t="s">
        <v>1528</v>
      </c>
      <c r="F2920" s="2">
        <v>13</v>
      </c>
      <c r="G2920" s="2" t="s">
        <v>19</v>
      </c>
      <c r="H2920" s="2">
        <v>122</v>
      </c>
      <c r="I2920" s="3">
        <v>7.2216697447554106E-4</v>
      </c>
      <c r="J2920" s="2">
        <v>168936</v>
      </c>
      <c r="K2920" s="2">
        <v>279663</v>
      </c>
    </row>
    <row r="2921" spans="1:11" x14ac:dyDescent="0.3">
      <c r="A2921" s="2">
        <v>27</v>
      </c>
      <c r="B2921" s="2" t="s">
        <v>580</v>
      </c>
      <c r="C2921" s="2">
        <v>158</v>
      </c>
      <c r="D2921" s="2" t="s">
        <v>3247</v>
      </c>
      <c r="E2921" s="2" t="s">
        <v>1511</v>
      </c>
      <c r="F2921" s="2">
        <v>14</v>
      </c>
      <c r="G2921" s="2" t="s">
        <v>1199</v>
      </c>
      <c r="H2921" s="2">
        <v>108</v>
      </c>
      <c r="I2921" s="3">
        <v>6.3929535445375759E-4</v>
      </c>
      <c r="J2921" s="2">
        <v>168936</v>
      </c>
      <c r="K2921" s="2">
        <v>279663</v>
      </c>
    </row>
    <row r="2922" spans="1:11" x14ac:dyDescent="0.3">
      <c r="A2922" s="2">
        <v>27</v>
      </c>
      <c r="B2922" s="2" t="s">
        <v>580</v>
      </c>
      <c r="C2922" s="2">
        <v>158</v>
      </c>
      <c r="D2922" s="2" t="s">
        <v>3247</v>
      </c>
      <c r="E2922" s="2" t="s">
        <v>1531</v>
      </c>
      <c r="F2922" s="2">
        <v>15</v>
      </c>
      <c r="G2922" s="2" t="s">
        <v>19</v>
      </c>
      <c r="H2922" s="2">
        <v>105</v>
      </c>
      <c r="I2922" s="3">
        <v>6.2153715016337546E-4</v>
      </c>
      <c r="J2922" s="2">
        <v>168936</v>
      </c>
      <c r="K2922" s="2">
        <v>279663</v>
      </c>
    </row>
    <row r="2923" spans="1:11" x14ac:dyDescent="0.3">
      <c r="A2923" s="2">
        <v>27</v>
      </c>
      <c r="B2923" s="2" t="s">
        <v>580</v>
      </c>
      <c r="C2923" s="2">
        <v>158</v>
      </c>
      <c r="D2923" s="2" t="s">
        <v>3247</v>
      </c>
      <c r="E2923" s="2" t="s">
        <v>1524</v>
      </c>
      <c r="F2923" s="2">
        <v>16</v>
      </c>
      <c r="G2923" s="2" t="s">
        <v>19</v>
      </c>
      <c r="H2923" s="2">
        <v>88</v>
      </c>
      <c r="I2923" s="3">
        <v>5.2090732585120998E-4</v>
      </c>
      <c r="J2923" s="2">
        <v>168936</v>
      </c>
      <c r="K2923" s="2">
        <v>279663</v>
      </c>
    </row>
    <row r="2924" spans="1:11" x14ac:dyDescent="0.3">
      <c r="A2924" s="2">
        <v>27</v>
      </c>
      <c r="B2924" s="2" t="s">
        <v>580</v>
      </c>
      <c r="C2924" s="2">
        <v>158</v>
      </c>
      <c r="D2924" s="2" t="s">
        <v>3247</v>
      </c>
      <c r="E2924" s="2" t="s">
        <v>1516</v>
      </c>
      <c r="F2924" s="2">
        <v>17</v>
      </c>
      <c r="G2924" s="2" t="s">
        <v>1042</v>
      </c>
      <c r="H2924" s="2">
        <v>53</v>
      </c>
      <c r="I2924" s="3">
        <v>3.1372827579675142E-4</v>
      </c>
      <c r="J2924" s="2">
        <v>168936</v>
      </c>
      <c r="K2924" s="2">
        <v>279663</v>
      </c>
    </row>
    <row r="2925" spans="1:11" x14ac:dyDescent="0.3">
      <c r="A2925" s="2">
        <v>27</v>
      </c>
      <c r="B2925" s="2" t="s">
        <v>580</v>
      </c>
      <c r="C2925" s="2">
        <v>158</v>
      </c>
      <c r="D2925" s="2" t="s">
        <v>3247</v>
      </c>
      <c r="E2925" s="2" t="s">
        <v>1514</v>
      </c>
      <c r="F2925" s="2">
        <v>18</v>
      </c>
      <c r="G2925" s="2" t="s">
        <v>1515</v>
      </c>
      <c r="H2925" s="2">
        <v>97</v>
      </c>
      <c r="I2925" s="3">
        <v>5.7418193872235635E-4</v>
      </c>
      <c r="J2925" s="2">
        <v>168936</v>
      </c>
      <c r="K2925" s="2">
        <v>279663</v>
      </c>
    </row>
    <row r="2926" spans="1:11" x14ac:dyDescent="0.3">
      <c r="A2926" s="2">
        <v>27</v>
      </c>
      <c r="B2926" s="2" t="s">
        <v>580</v>
      </c>
      <c r="C2926" s="2">
        <v>158</v>
      </c>
      <c r="D2926" s="2" t="s">
        <v>3247</v>
      </c>
      <c r="E2926" s="2" t="s">
        <v>1518</v>
      </c>
      <c r="F2926" s="2">
        <v>19</v>
      </c>
      <c r="G2926" s="2" t="s">
        <v>1519</v>
      </c>
      <c r="H2926" s="2">
        <v>97</v>
      </c>
      <c r="I2926" s="3">
        <v>5.7418193872235635E-4</v>
      </c>
      <c r="J2926" s="2">
        <v>168936</v>
      </c>
      <c r="K2926" s="2">
        <v>279663</v>
      </c>
    </row>
    <row r="2927" spans="1:11" x14ac:dyDescent="0.3">
      <c r="A2927" s="2">
        <v>27</v>
      </c>
      <c r="B2927" s="2" t="s">
        <v>580</v>
      </c>
      <c r="C2927" s="2">
        <v>158</v>
      </c>
      <c r="D2927" s="2" t="s">
        <v>3247</v>
      </c>
      <c r="E2927" s="2" t="s">
        <v>1530</v>
      </c>
      <c r="F2927" s="2">
        <v>20</v>
      </c>
      <c r="G2927" s="2" t="s">
        <v>19</v>
      </c>
      <c r="H2927" s="2">
        <v>80</v>
      </c>
      <c r="I2927" s="3">
        <v>4.7355211441019082E-4</v>
      </c>
      <c r="J2927" s="2">
        <v>168936</v>
      </c>
      <c r="K2927" s="2">
        <v>279663</v>
      </c>
    </row>
    <row r="2928" spans="1:11" x14ac:dyDescent="0.3">
      <c r="A2928" s="2">
        <v>27</v>
      </c>
      <c r="B2928" s="2" t="s">
        <v>580</v>
      </c>
      <c r="C2928" s="2">
        <v>158</v>
      </c>
      <c r="D2928" s="2" t="s">
        <v>3247</v>
      </c>
      <c r="E2928" s="2" t="s">
        <v>1522</v>
      </c>
      <c r="F2928" s="2">
        <v>21</v>
      </c>
      <c r="G2928" s="2" t="s">
        <v>1523</v>
      </c>
      <c r="H2928" s="2">
        <v>99</v>
      </c>
      <c r="I2928" s="3">
        <v>5.8602074158261121E-4</v>
      </c>
      <c r="J2928" s="2">
        <v>168936</v>
      </c>
      <c r="K2928" s="2">
        <v>279663</v>
      </c>
    </row>
    <row r="2929" spans="1:11" x14ac:dyDescent="0.3">
      <c r="A2929" s="2">
        <v>27</v>
      </c>
      <c r="B2929" s="2" t="s">
        <v>580</v>
      </c>
      <c r="C2929" s="2">
        <v>158</v>
      </c>
      <c r="D2929" s="2" t="s">
        <v>3247</v>
      </c>
      <c r="E2929" s="2" t="s">
        <v>1529</v>
      </c>
      <c r="F2929" s="2">
        <v>22</v>
      </c>
      <c r="G2929" s="2" t="s">
        <v>19</v>
      </c>
      <c r="H2929" s="2">
        <v>77</v>
      </c>
      <c r="I2929" s="3">
        <v>4.5579391011980869E-4</v>
      </c>
      <c r="J2929" s="2">
        <v>168936</v>
      </c>
      <c r="K2929" s="2">
        <v>279663</v>
      </c>
    </row>
    <row r="2930" spans="1:11" x14ac:dyDescent="0.3">
      <c r="A2930" s="2">
        <v>27</v>
      </c>
      <c r="B2930" s="2" t="s">
        <v>580</v>
      </c>
      <c r="C2930" s="2">
        <v>159</v>
      </c>
      <c r="D2930" s="2" t="s">
        <v>3248</v>
      </c>
      <c r="E2930" s="2" t="s">
        <v>1507</v>
      </c>
      <c r="F2930" s="2">
        <v>1</v>
      </c>
      <c r="G2930" s="2" t="s">
        <v>103</v>
      </c>
      <c r="H2930" s="2">
        <v>98836</v>
      </c>
      <c r="I2930" s="3">
        <v>0.62078625220619177</v>
      </c>
      <c r="J2930" s="2">
        <v>159211</v>
      </c>
      <c r="K2930" s="2">
        <v>278784</v>
      </c>
    </row>
    <row r="2931" spans="1:11" x14ac:dyDescent="0.3">
      <c r="A2931" s="2">
        <v>27</v>
      </c>
      <c r="B2931" s="2" t="s">
        <v>580</v>
      </c>
      <c r="C2931" s="2">
        <v>159</v>
      </c>
      <c r="D2931" s="2" t="s">
        <v>3248</v>
      </c>
      <c r="E2931" s="2" t="s">
        <v>1508</v>
      </c>
      <c r="F2931" s="2">
        <v>2</v>
      </c>
      <c r="G2931" s="2" t="s">
        <v>7</v>
      </c>
      <c r="H2931" s="2">
        <v>47559</v>
      </c>
      <c r="I2931" s="3">
        <v>0.29871679720622318</v>
      </c>
      <c r="J2931" s="2">
        <v>159211</v>
      </c>
      <c r="K2931" s="2">
        <v>278784</v>
      </c>
    </row>
    <row r="2932" spans="1:11" x14ac:dyDescent="0.3">
      <c r="A2932" s="2">
        <v>27</v>
      </c>
      <c r="B2932" s="2" t="s">
        <v>580</v>
      </c>
      <c r="C2932" s="2">
        <v>159</v>
      </c>
      <c r="D2932" s="2" t="s">
        <v>3248</v>
      </c>
      <c r="E2932" s="2" t="s">
        <v>1521</v>
      </c>
      <c r="F2932" s="2">
        <v>3</v>
      </c>
      <c r="G2932" s="2" t="s">
        <v>1023</v>
      </c>
      <c r="H2932" s="2">
        <v>4790</v>
      </c>
      <c r="I2932" s="3">
        <v>3.0085860901570873E-2</v>
      </c>
      <c r="J2932" s="2">
        <v>159211</v>
      </c>
      <c r="K2932" s="2">
        <v>278784</v>
      </c>
    </row>
    <row r="2933" spans="1:11" x14ac:dyDescent="0.3">
      <c r="A2933" s="2">
        <v>27</v>
      </c>
      <c r="B2933" s="2" t="s">
        <v>580</v>
      </c>
      <c r="C2933" s="2">
        <v>159</v>
      </c>
      <c r="D2933" s="2" t="s">
        <v>3248</v>
      </c>
      <c r="E2933" s="2" t="str">
        <f>"NOTA"&amp;B2933</f>
        <v>NOTAMumbai North West</v>
      </c>
      <c r="F2933" s="2">
        <v>4</v>
      </c>
      <c r="G2933" s="2" t="s">
        <v>22</v>
      </c>
      <c r="H2933" s="2">
        <v>3481</v>
      </c>
      <c r="I2933" s="3">
        <v>2.1864067181287725E-2</v>
      </c>
      <c r="J2933" s="2">
        <v>159211</v>
      </c>
      <c r="K2933" s="2">
        <v>278784</v>
      </c>
    </row>
    <row r="2934" spans="1:11" x14ac:dyDescent="0.3">
      <c r="A2934" s="2">
        <v>27</v>
      </c>
      <c r="B2934" s="2" t="s">
        <v>580</v>
      </c>
      <c r="C2934" s="2">
        <v>159</v>
      </c>
      <c r="D2934" s="2" t="s">
        <v>3248</v>
      </c>
      <c r="E2934" s="2" t="s">
        <v>1520</v>
      </c>
      <c r="F2934" s="2">
        <v>5</v>
      </c>
      <c r="G2934" s="2" t="s">
        <v>31</v>
      </c>
      <c r="H2934" s="2">
        <v>1488</v>
      </c>
      <c r="I2934" s="3">
        <v>9.3460878959368381E-3</v>
      </c>
      <c r="J2934" s="2">
        <v>159211</v>
      </c>
      <c r="K2934" s="2">
        <v>278784</v>
      </c>
    </row>
    <row r="2935" spans="1:11" x14ac:dyDescent="0.3">
      <c r="A2935" s="2">
        <v>27</v>
      </c>
      <c r="B2935" s="2" t="s">
        <v>580</v>
      </c>
      <c r="C2935" s="2">
        <v>159</v>
      </c>
      <c r="D2935" s="2" t="s">
        <v>3248</v>
      </c>
      <c r="E2935" s="2" t="s">
        <v>1509</v>
      </c>
      <c r="F2935" s="2">
        <v>6</v>
      </c>
      <c r="G2935" s="2" t="s">
        <v>1428</v>
      </c>
      <c r="H2935" s="2">
        <v>414</v>
      </c>
      <c r="I2935" s="3">
        <v>2.6003228420146849E-3</v>
      </c>
      <c r="J2935" s="2">
        <v>159211</v>
      </c>
      <c r="K2935" s="2">
        <v>278784</v>
      </c>
    </row>
    <row r="2936" spans="1:11" x14ac:dyDescent="0.3">
      <c r="A2936" s="2">
        <v>27</v>
      </c>
      <c r="B2936" s="2" t="s">
        <v>580</v>
      </c>
      <c r="C2936" s="2">
        <v>159</v>
      </c>
      <c r="D2936" s="2" t="s">
        <v>3248</v>
      </c>
      <c r="E2936" s="2" t="s">
        <v>1526</v>
      </c>
      <c r="F2936" s="2">
        <v>7</v>
      </c>
      <c r="G2936" s="2" t="s">
        <v>19</v>
      </c>
      <c r="H2936" s="2">
        <v>401</v>
      </c>
      <c r="I2936" s="3">
        <v>2.5186701923862044E-3</v>
      </c>
      <c r="J2936" s="2">
        <v>159211</v>
      </c>
      <c r="K2936" s="2">
        <v>278784</v>
      </c>
    </row>
    <row r="2937" spans="1:11" x14ac:dyDescent="0.3">
      <c r="A2937" s="2">
        <v>27</v>
      </c>
      <c r="B2937" s="2" t="s">
        <v>580</v>
      </c>
      <c r="C2937" s="2">
        <v>159</v>
      </c>
      <c r="D2937" s="2" t="s">
        <v>3248</v>
      </c>
      <c r="E2937" s="2" t="s">
        <v>1527</v>
      </c>
      <c r="F2937" s="2">
        <v>8</v>
      </c>
      <c r="G2937" s="2" t="s">
        <v>19</v>
      </c>
      <c r="H2937" s="2">
        <v>264</v>
      </c>
      <c r="I2937" s="3">
        <v>1.6581768847629874E-3</v>
      </c>
      <c r="J2937" s="2">
        <v>159211</v>
      </c>
      <c r="K2937" s="2">
        <v>278784</v>
      </c>
    </row>
    <row r="2938" spans="1:11" x14ac:dyDescent="0.3">
      <c r="A2938" s="2">
        <v>27</v>
      </c>
      <c r="B2938" s="2" t="s">
        <v>580</v>
      </c>
      <c r="C2938" s="2">
        <v>159</v>
      </c>
      <c r="D2938" s="2" t="s">
        <v>3248</v>
      </c>
      <c r="E2938" s="2" t="s">
        <v>1510</v>
      </c>
      <c r="F2938" s="2">
        <v>9</v>
      </c>
      <c r="G2938" s="2" t="s">
        <v>1441</v>
      </c>
      <c r="H2938" s="2">
        <v>252</v>
      </c>
      <c r="I2938" s="3">
        <v>1.5828052081828517E-3</v>
      </c>
      <c r="J2938" s="2">
        <v>159211</v>
      </c>
      <c r="K2938" s="2">
        <v>278784</v>
      </c>
    </row>
    <row r="2939" spans="1:11" x14ac:dyDescent="0.3">
      <c r="A2939" s="2">
        <v>27</v>
      </c>
      <c r="B2939" s="2" t="s">
        <v>580</v>
      </c>
      <c r="C2939" s="2">
        <v>159</v>
      </c>
      <c r="D2939" s="2" t="s">
        <v>3248</v>
      </c>
      <c r="E2939" s="2" t="s">
        <v>1512</v>
      </c>
      <c r="F2939" s="2">
        <v>10</v>
      </c>
      <c r="G2939" s="2" t="s">
        <v>1513</v>
      </c>
      <c r="H2939" s="2">
        <v>212</v>
      </c>
      <c r="I2939" s="3">
        <v>1.3315662862490656E-3</v>
      </c>
      <c r="J2939" s="2">
        <v>159211</v>
      </c>
      <c r="K2939" s="2">
        <v>278784</v>
      </c>
    </row>
    <row r="2940" spans="1:11" x14ac:dyDescent="0.3">
      <c r="A2940" s="2">
        <v>27</v>
      </c>
      <c r="B2940" s="2" t="s">
        <v>580</v>
      </c>
      <c r="C2940" s="2">
        <v>159</v>
      </c>
      <c r="D2940" s="2" t="s">
        <v>3248</v>
      </c>
      <c r="E2940" s="2" t="s">
        <v>1525</v>
      </c>
      <c r="F2940" s="2">
        <v>11</v>
      </c>
      <c r="G2940" s="2" t="s">
        <v>19</v>
      </c>
      <c r="H2940" s="2">
        <v>231</v>
      </c>
      <c r="I2940" s="3">
        <v>1.450904774167614E-3</v>
      </c>
      <c r="J2940" s="2">
        <v>159211</v>
      </c>
      <c r="K2940" s="2">
        <v>278784</v>
      </c>
    </row>
    <row r="2941" spans="1:11" x14ac:dyDescent="0.3">
      <c r="A2941" s="2">
        <v>27</v>
      </c>
      <c r="B2941" s="2" t="s">
        <v>580</v>
      </c>
      <c r="C2941" s="2">
        <v>159</v>
      </c>
      <c r="D2941" s="2" t="s">
        <v>3248</v>
      </c>
      <c r="E2941" s="2" t="s">
        <v>1517</v>
      </c>
      <c r="F2941" s="2">
        <v>12</v>
      </c>
      <c r="G2941" s="2" t="s">
        <v>55</v>
      </c>
      <c r="H2941" s="2">
        <v>133</v>
      </c>
      <c r="I2941" s="3">
        <v>8.353694154298384E-4</v>
      </c>
      <c r="J2941" s="2">
        <v>159211</v>
      </c>
      <c r="K2941" s="2">
        <v>278784</v>
      </c>
    </row>
    <row r="2942" spans="1:11" x14ac:dyDescent="0.3">
      <c r="A2942" s="2">
        <v>27</v>
      </c>
      <c r="B2942" s="2" t="s">
        <v>580</v>
      </c>
      <c r="C2942" s="2">
        <v>159</v>
      </c>
      <c r="D2942" s="2" t="s">
        <v>3248</v>
      </c>
      <c r="E2942" s="2" t="s">
        <v>1528</v>
      </c>
      <c r="F2942" s="2">
        <v>13</v>
      </c>
      <c r="G2942" s="2" t="s">
        <v>19</v>
      </c>
      <c r="H2942" s="2">
        <v>129</v>
      </c>
      <c r="I2942" s="3">
        <v>8.1024552323645982E-4</v>
      </c>
      <c r="J2942" s="2">
        <v>159211</v>
      </c>
      <c r="K2942" s="2">
        <v>278784</v>
      </c>
    </row>
    <row r="2943" spans="1:11" x14ac:dyDescent="0.3">
      <c r="A2943" s="2">
        <v>27</v>
      </c>
      <c r="B2943" s="2" t="s">
        <v>580</v>
      </c>
      <c r="C2943" s="2">
        <v>159</v>
      </c>
      <c r="D2943" s="2" t="s">
        <v>3248</v>
      </c>
      <c r="E2943" s="2" t="s">
        <v>1511</v>
      </c>
      <c r="F2943" s="2">
        <v>14</v>
      </c>
      <c r="G2943" s="2" t="s">
        <v>1199</v>
      </c>
      <c r="H2943" s="2">
        <v>126</v>
      </c>
      <c r="I2943" s="3">
        <v>7.9140260409142583E-4</v>
      </c>
      <c r="J2943" s="2">
        <v>159211</v>
      </c>
      <c r="K2943" s="2">
        <v>278784</v>
      </c>
    </row>
    <row r="2944" spans="1:11" x14ac:dyDescent="0.3">
      <c r="A2944" s="2">
        <v>27</v>
      </c>
      <c r="B2944" s="2" t="s">
        <v>580</v>
      </c>
      <c r="C2944" s="2">
        <v>159</v>
      </c>
      <c r="D2944" s="2" t="s">
        <v>3248</v>
      </c>
      <c r="E2944" s="2" t="s">
        <v>1531</v>
      </c>
      <c r="F2944" s="2">
        <v>15</v>
      </c>
      <c r="G2944" s="2" t="s">
        <v>19</v>
      </c>
      <c r="H2944" s="2">
        <v>116</v>
      </c>
      <c r="I2944" s="3">
        <v>7.2859287360797938E-4</v>
      </c>
      <c r="J2944" s="2">
        <v>159211</v>
      </c>
      <c r="K2944" s="2">
        <v>278784</v>
      </c>
    </row>
    <row r="2945" spans="1:11" x14ac:dyDescent="0.3">
      <c r="A2945" s="2">
        <v>27</v>
      </c>
      <c r="B2945" s="2" t="s">
        <v>580</v>
      </c>
      <c r="C2945" s="2">
        <v>159</v>
      </c>
      <c r="D2945" s="2" t="s">
        <v>3248</v>
      </c>
      <c r="E2945" s="2" t="s">
        <v>1524</v>
      </c>
      <c r="F2945" s="2">
        <v>16</v>
      </c>
      <c r="G2945" s="2" t="s">
        <v>19</v>
      </c>
      <c r="H2945" s="2">
        <v>101</v>
      </c>
      <c r="I2945" s="3">
        <v>6.3437827788280965E-4</v>
      </c>
      <c r="J2945" s="2">
        <v>159211</v>
      </c>
      <c r="K2945" s="2">
        <v>278784</v>
      </c>
    </row>
    <row r="2946" spans="1:11" x14ac:dyDescent="0.3">
      <c r="A2946" s="2">
        <v>27</v>
      </c>
      <c r="B2946" s="2" t="s">
        <v>580</v>
      </c>
      <c r="C2946" s="2">
        <v>159</v>
      </c>
      <c r="D2946" s="2" t="s">
        <v>3248</v>
      </c>
      <c r="E2946" s="2" t="s">
        <v>1516</v>
      </c>
      <c r="F2946" s="2">
        <v>17</v>
      </c>
      <c r="G2946" s="2" t="s">
        <v>1042</v>
      </c>
      <c r="H2946" s="2">
        <v>201</v>
      </c>
      <c r="I2946" s="3">
        <v>1.2624755827172745E-3</v>
      </c>
      <c r="J2946" s="2">
        <v>159211</v>
      </c>
      <c r="K2946" s="2">
        <v>278784</v>
      </c>
    </row>
    <row r="2947" spans="1:11" x14ac:dyDescent="0.3">
      <c r="A2947" s="2">
        <v>27</v>
      </c>
      <c r="B2947" s="2" t="s">
        <v>580</v>
      </c>
      <c r="C2947" s="2">
        <v>159</v>
      </c>
      <c r="D2947" s="2" t="s">
        <v>3248</v>
      </c>
      <c r="E2947" s="2" t="s">
        <v>1514</v>
      </c>
      <c r="F2947" s="2">
        <v>18</v>
      </c>
      <c r="G2947" s="2" t="s">
        <v>1515</v>
      </c>
      <c r="H2947" s="2">
        <v>119</v>
      </c>
      <c r="I2947" s="3">
        <v>7.4743579275301326E-4</v>
      </c>
      <c r="J2947" s="2">
        <v>159211</v>
      </c>
      <c r="K2947" s="2">
        <v>278784</v>
      </c>
    </row>
    <row r="2948" spans="1:11" x14ac:dyDescent="0.3">
      <c r="A2948" s="2">
        <v>27</v>
      </c>
      <c r="B2948" s="2" t="s">
        <v>580</v>
      </c>
      <c r="C2948" s="2">
        <v>159</v>
      </c>
      <c r="D2948" s="2" t="s">
        <v>3248</v>
      </c>
      <c r="E2948" s="2" t="s">
        <v>1518</v>
      </c>
      <c r="F2948" s="2">
        <v>19</v>
      </c>
      <c r="G2948" s="2" t="s">
        <v>1519</v>
      </c>
      <c r="H2948" s="2">
        <v>89</v>
      </c>
      <c r="I2948" s="3">
        <v>5.590066013026738E-4</v>
      </c>
      <c r="J2948" s="2">
        <v>159211</v>
      </c>
      <c r="K2948" s="2">
        <v>278784</v>
      </c>
    </row>
    <row r="2949" spans="1:11" x14ac:dyDescent="0.3">
      <c r="A2949" s="2">
        <v>27</v>
      </c>
      <c r="B2949" s="2" t="s">
        <v>580</v>
      </c>
      <c r="C2949" s="2">
        <v>159</v>
      </c>
      <c r="D2949" s="2" t="s">
        <v>3248</v>
      </c>
      <c r="E2949" s="2" t="s">
        <v>1530</v>
      </c>
      <c r="F2949" s="2">
        <v>20</v>
      </c>
      <c r="G2949" s="2" t="s">
        <v>19</v>
      </c>
      <c r="H2949" s="2">
        <v>72</v>
      </c>
      <c r="I2949" s="3">
        <v>4.5223005948081478E-4</v>
      </c>
      <c r="J2949" s="2">
        <v>159211</v>
      </c>
      <c r="K2949" s="2">
        <v>278784</v>
      </c>
    </row>
    <row r="2950" spans="1:11" x14ac:dyDescent="0.3">
      <c r="A2950" s="2">
        <v>27</v>
      </c>
      <c r="B2950" s="2" t="s">
        <v>580</v>
      </c>
      <c r="C2950" s="2">
        <v>159</v>
      </c>
      <c r="D2950" s="2" t="s">
        <v>3248</v>
      </c>
      <c r="E2950" s="2" t="s">
        <v>1522</v>
      </c>
      <c r="F2950" s="2">
        <v>21</v>
      </c>
      <c r="G2950" s="2" t="s">
        <v>1523</v>
      </c>
      <c r="H2950" s="2">
        <v>85</v>
      </c>
      <c r="I2950" s="3">
        <v>5.3388270910929522E-4</v>
      </c>
      <c r="J2950" s="2">
        <v>159211</v>
      </c>
      <c r="K2950" s="2">
        <v>278784</v>
      </c>
    </row>
    <row r="2951" spans="1:11" x14ac:dyDescent="0.3">
      <c r="A2951" s="2">
        <v>27</v>
      </c>
      <c r="B2951" s="2" t="s">
        <v>580</v>
      </c>
      <c r="C2951" s="2">
        <v>159</v>
      </c>
      <c r="D2951" s="2" t="s">
        <v>3248</v>
      </c>
      <c r="E2951" s="2" t="s">
        <v>1529</v>
      </c>
      <c r="F2951" s="2">
        <v>22</v>
      </c>
      <c r="G2951" s="2" t="s">
        <v>19</v>
      </c>
      <c r="H2951" s="2">
        <v>112</v>
      </c>
      <c r="I2951" s="3">
        <v>7.034689814146008E-4</v>
      </c>
      <c r="J2951" s="2">
        <v>159211</v>
      </c>
      <c r="K2951" s="2">
        <v>278784</v>
      </c>
    </row>
    <row r="2952" spans="1:11" x14ac:dyDescent="0.3">
      <c r="A2952" s="2">
        <v>26</v>
      </c>
      <c r="B2952" s="2" t="s">
        <v>556</v>
      </c>
      <c r="C2952" s="2">
        <v>160</v>
      </c>
      <c r="D2952" s="2" t="s">
        <v>3244</v>
      </c>
      <c r="E2952" s="2" t="s">
        <v>1489</v>
      </c>
      <c r="F2952" s="2">
        <v>1</v>
      </c>
      <c r="G2952" s="2" t="s">
        <v>9</v>
      </c>
      <c r="H2952" s="2">
        <v>110419</v>
      </c>
      <c r="I2952" s="3">
        <v>0.74738224325001179</v>
      </c>
      <c r="J2952" s="2">
        <v>147741</v>
      </c>
      <c r="K2952" s="2">
        <v>265226</v>
      </c>
    </row>
    <row r="2953" spans="1:11" x14ac:dyDescent="0.3">
      <c r="A2953" s="2">
        <v>26</v>
      </c>
      <c r="B2953" s="2" t="s">
        <v>556</v>
      </c>
      <c r="C2953" s="2">
        <v>160</v>
      </c>
      <c r="D2953" s="2" t="s">
        <v>3244</v>
      </c>
      <c r="E2953" s="2" t="s">
        <v>1488</v>
      </c>
      <c r="F2953" s="2">
        <v>2</v>
      </c>
      <c r="G2953" s="2" t="s">
        <v>7</v>
      </c>
      <c r="H2953" s="2">
        <v>30462</v>
      </c>
      <c r="I2953" s="3">
        <v>0.20618514833390866</v>
      </c>
      <c r="J2953" s="2">
        <v>147741</v>
      </c>
      <c r="K2953" s="2">
        <v>265226</v>
      </c>
    </row>
    <row r="2954" spans="1:11" x14ac:dyDescent="0.3">
      <c r="A2954" s="2">
        <v>26</v>
      </c>
      <c r="B2954" s="2" t="s">
        <v>556</v>
      </c>
      <c r="C2954" s="2">
        <v>160</v>
      </c>
      <c r="D2954" s="2" t="s">
        <v>3244</v>
      </c>
      <c r="E2954" s="2" t="s">
        <v>1495</v>
      </c>
      <c r="F2954" s="2">
        <v>3</v>
      </c>
      <c r="G2954" s="2" t="s">
        <v>1023</v>
      </c>
      <c r="H2954" s="2">
        <v>3081</v>
      </c>
      <c r="I2954" s="3">
        <v>2.0854062176376226E-2</v>
      </c>
      <c r="J2954" s="2">
        <v>147741</v>
      </c>
      <c r="K2954" s="2">
        <v>265226</v>
      </c>
    </row>
    <row r="2955" spans="1:11" x14ac:dyDescent="0.3">
      <c r="A2955" s="2">
        <v>26</v>
      </c>
      <c r="B2955" s="2" t="s">
        <v>556</v>
      </c>
      <c r="C2955" s="2">
        <v>160</v>
      </c>
      <c r="D2955" s="2" t="s">
        <v>3244</v>
      </c>
      <c r="E2955" s="2" t="str">
        <f>"NOTA"&amp;B2955</f>
        <v>NOTAMumbai North</v>
      </c>
      <c r="F2955" s="2">
        <v>4</v>
      </c>
      <c r="G2955" s="2" t="s">
        <v>22</v>
      </c>
      <c r="H2955" s="2">
        <v>1744</v>
      </c>
      <c r="I2955" s="3">
        <v>1.1804441556507672E-2</v>
      </c>
      <c r="J2955" s="2">
        <v>147741</v>
      </c>
      <c r="K2955" s="2">
        <v>265226</v>
      </c>
    </row>
    <row r="2956" spans="1:11" x14ac:dyDescent="0.3">
      <c r="A2956" s="2">
        <v>26</v>
      </c>
      <c r="B2956" s="2" t="s">
        <v>556</v>
      </c>
      <c r="C2956" s="2">
        <v>160</v>
      </c>
      <c r="D2956" s="2" t="s">
        <v>3244</v>
      </c>
      <c r="E2956" s="2" t="s">
        <v>1490</v>
      </c>
      <c r="F2956" s="2">
        <v>5</v>
      </c>
      <c r="G2956" s="2" t="s">
        <v>11</v>
      </c>
      <c r="H2956" s="2">
        <v>530</v>
      </c>
      <c r="I2956" s="3">
        <v>3.5873589592597859E-3</v>
      </c>
      <c r="J2956" s="2">
        <v>147741</v>
      </c>
      <c r="K2956" s="2">
        <v>265226</v>
      </c>
    </row>
    <row r="2957" spans="1:11" x14ac:dyDescent="0.3">
      <c r="A2957" s="2">
        <v>26</v>
      </c>
      <c r="B2957" s="2" t="s">
        <v>556</v>
      </c>
      <c r="C2957" s="2">
        <v>160</v>
      </c>
      <c r="D2957" s="2" t="s">
        <v>3244</v>
      </c>
      <c r="E2957" s="2" t="s">
        <v>1504</v>
      </c>
      <c r="F2957" s="2">
        <v>6</v>
      </c>
      <c r="G2957" s="2" t="s">
        <v>19</v>
      </c>
      <c r="H2957" s="2">
        <v>231</v>
      </c>
      <c r="I2957" s="3">
        <v>1.5635470180924726E-3</v>
      </c>
      <c r="J2957" s="2">
        <v>147741</v>
      </c>
      <c r="K2957" s="2">
        <v>265226</v>
      </c>
    </row>
    <row r="2958" spans="1:11" x14ac:dyDescent="0.3">
      <c r="A2958" s="2">
        <v>26</v>
      </c>
      <c r="B2958" s="2" t="s">
        <v>556</v>
      </c>
      <c r="C2958" s="2">
        <v>160</v>
      </c>
      <c r="D2958" s="2" t="s">
        <v>3244</v>
      </c>
      <c r="E2958" s="2" t="s">
        <v>1505</v>
      </c>
      <c r="F2958" s="2">
        <v>7</v>
      </c>
      <c r="G2958" s="2" t="s">
        <v>19</v>
      </c>
      <c r="H2958" s="2">
        <v>242</v>
      </c>
      <c r="I2958" s="3">
        <v>1.6380016380016381E-3</v>
      </c>
      <c r="J2958" s="2">
        <v>147741</v>
      </c>
      <c r="K2958" s="2">
        <v>265226</v>
      </c>
    </row>
    <row r="2959" spans="1:11" x14ac:dyDescent="0.3">
      <c r="A2959" s="2">
        <v>26</v>
      </c>
      <c r="B2959" s="2" t="s">
        <v>556</v>
      </c>
      <c r="C2959" s="2">
        <v>160</v>
      </c>
      <c r="D2959" s="2" t="s">
        <v>3244</v>
      </c>
      <c r="E2959" s="2" t="s">
        <v>1497</v>
      </c>
      <c r="F2959" s="2">
        <v>8</v>
      </c>
      <c r="G2959" s="2" t="s">
        <v>1498</v>
      </c>
      <c r="H2959" s="2">
        <v>188</v>
      </c>
      <c r="I2959" s="3">
        <v>1.2724971402657353E-3</v>
      </c>
      <c r="J2959" s="2">
        <v>147741</v>
      </c>
      <c r="K2959" s="2">
        <v>265226</v>
      </c>
    </row>
    <row r="2960" spans="1:11" x14ac:dyDescent="0.3">
      <c r="A2960" s="2">
        <v>26</v>
      </c>
      <c r="B2960" s="2" t="s">
        <v>556</v>
      </c>
      <c r="C2960" s="2">
        <v>160</v>
      </c>
      <c r="D2960" s="2" t="s">
        <v>3244</v>
      </c>
      <c r="E2960" s="2" t="s">
        <v>1506</v>
      </c>
      <c r="F2960" s="2">
        <v>9</v>
      </c>
      <c r="G2960" s="2" t="s">
        <v>19</v>
      </c>
      <c r="H2960" s="2">
        <v>156</v>
      </c>
      <c r="I2960" s="3">
        <v>1.0559018823481634E-3</v>
      </c>
      <c r="J2960" s="2">
        <v>147741</v>
      </c>
      <c r="K2960" s="2">
        <v>265226</v>
      </c>
    </row>
    <row r="2961" spans="1:11" x14ac:dyDescent="0.3">
      <c r="A2961" s="2">
        <v>26</v>
      </c>
      <c r="B2961" s="2" t="s">
        <v>556</v>
      </c>
      <c r="C2961" s="2">
        <v>160</v>
      </c>
      <c r="D2961" s="2" t="s">
        <v>3244</v>
      </c>
      <c r="E2961" s="2" t="s">
        <v>1491</v>
      </c>
      <c r="F2961" s="2">
        <v>10</v>
      </c>
      <c r="G2961" s="2" t="s">
        <v>1195</v>
      </c>
      <c r="H2961" s="2">
        <v>103</v>
      </c>
      <c r="I2961" s="3">
        <v>6.9716598642218474E-4</v>
      </c>
      <c r="J2961" s="2">
        <v>147741</v>
      </c>
      <c r="K2961" s="2">
        <v>265226</v>
      </c>
    </row>
    <row r="2962" spans="1:11" x14ac:dyDescent="0.3">
      <c r="A2962" s="2">
        <v>26</v>
      </c>
      <c r="B2962" s="2" t="s">
        <v>556</v>
      </c>
      <c r="C2962" s="2">
        <v>160</v>
      </c>
      <c r="D2962" s="2" t="s">
        <v>3244</v>
      </c>
      <c r="E2962" s="2" t="s">
        <v>1503</v>
      </c>
      <c r="F2962" s="2">
        <v>11</v>
      </c>
      <c r="G2962" s="2" t="s">
        <v>19</v>
      </c>
      <c r="H2962" s="2">
        <v>121</v>
      </c>
      <c r="I2962" s="3">
        <v>8.1900081900081905E-4</v>
      </c>
      <c r="J2962" s="2">
        <v>147741</v>
      </c>
      <c r="K2962" s="2">
        <v>265226</v>
      </c>
    </row>
    <row r="2963" spans="1:11" x14ac:dyDescent="0.3">
      <c r="A2963" s="2">
        <v>26</v>
      </c>
      <c r="B2963" s="2" t="s">
        <v>556</v>
      </c>
      <c r="C2963" s="2">
        <v>160</v>
      </c>
      <c r="D2963" s="2" t="s">
        <v>3244</v>
      </c>
      <c r="E2963" s="2" t="s">
        <v>1502</v>
      </c>
      <c r="F2963" s="2">
        <v>12</v>
      </c>
      <c r="G2963" s="2" t="s">
        <v>19</v>
      </c>
      <c r="H2963" s="2">
        <v>78</v>
      </c>
      <c r="I2963" s="3">
        <v>5.2795094117408172E-4</v>
      </c>
      <c r="J2963" s="2">
        <v>147741</v>
      </c>
      <c r="K2963" s="2">
        <v>265226</v>
      </c>
    </row>
    <row r="2964" spans="1:11" x14ac:dyDescent="0.3">
      <c r="A2964" s="2">
        <v>26</v>
      </c>
      <c r="B2964" s="2" t="s">
        <v>556</v>
      </c>
      <c r="C2964" s="2">
        <v>160</v>
      </c>
      <c r="D2964" s="2" t="s">
        <v>3244</v>
      </c>
      <c r="E2964" s="2" t="s">
        <v>1500</v>
      </c>
      <c r="F2964" s="2">
        <v>13</v>
      </c>
      <c r="G2964" s="2" t="s">
        <v>1414</v>
      </c>
      <c r="H2964" s="2">
        <v>65</v>
      </c>
      <c r="I2964" s="3">
        <v>4.3995911764506808E-4</v>
      </c>
      <c r="J2964" s="2">
        <v>147741</v>
      </c>
      <c r="K2964" s="2">
        <v>265226</v>
      </c>
    </row>
    <row r="2965" spans="1:11" x14ac:dyDescent="0.3">
      <c r="A2965" s="2">
        <v>26</v>
      </c>
      <c r="B2965" s="2" t="s">
        <v>556</v>
      </c>
      <c r="C2965" s="2">
        <v>160</v>
      </c>
      <c r="D2965" s="2" t="s">
        <v>3244</v>
      </c>
      <c r="E2965" s="2" t="s">
        <v>1493</v>
      </c>
      <c r="F2965" s="2">
        <v>14</v>
      </c>
      <c r="G2965" s="2" t="s">
        <v>15</v>
      </c>
      <c r="H2965" s="2">
        <v>95</v>
      </c>
      <c r="I2965" s="3">
        <v>6.4301717194279178E-4</v>
      </c>
      <c r="J2965" s="2">
        <v>147741</v>
      </c>
      <c r="K2965" s="2">
        <v>265226</v>
      </c>
    </row>
    <row r="2966" spans="1:11" x14ac:dyDescent="0.3">
      <c r="A2966" s="2">
        <v>26</v>
      </c>
      <c r="B2966" s="2" t="s">
        <v>556</v>
      </c>
      <c r="C2966" s="2">
        <v>160</v>
      </c>
      <c r="D2966" s="2" t="s">
        <v>3244</v>
      </c>
      <c r="E2966" s="2" t="s">
        <v>1496</v>
      </c>
      <c r="F2966" s="2">
        <v>15</v>
      </c>
      <c r="G2966" s="2" t="s">
        <v>1474</v>
      </c>
      <c r="H2966" s="2">
        <v>58</v>
      </c>
      <c r="I2966" s="3">
        <v>3.9257890497559921E-4</v>
      </c>
      <c r="J2966" s="2">
        <v>147741</v>
      </c>
      <c r="K2966" s="2">
        <v>265226</v>
      </c>
    </row>
    <row r="2967" spans="1:11" x14ac:dyDescent="0.3">
      <c r="A2967" s="2">
        <v>26</v>
      </c>
      <c r="B2967" s="2" t="s">
        <v>556</v>
      </c>
      <c r="C2967" s="2">
        <v>160</v>
      </c>
      <c r="D2967" s="2" t="s">
        <v>3244</v>
      </c>
      <c r="E2967" s="2" t="s">
        <v>1492</v>
      </c>
      <c r="F2967" s="2">
        <v>16</v>
      </c>
      <c r="G2967" s="2" t="s">
        <v>1042</v>
      </c>
      <c r="H2967" s="2">
        <v>50</v>
      </c>
      <c r="I2967" s="3">
        <v>3.384300904962062E-4</v>
      </c>
      <c r="J2967" s="2">
        <v>147741</v>
      </c>
      <c r="K2967" s="2">
        <v>265226</v>
      </c>
    </row>
    <row r="2968" spans="1:11" x14ac:dyDescent="0.3">
      <c r="A2968" s="2">
        <v>26</v>
      </c>
      <c r="B2968" s="2" t="s">
        <v>556</v>
      </c>
      <c r="C2968" s="2">
        <v>160</v>
      </c>
      <c r="D2968" s="2" t="s">
        <v>3244</v>
      </c>
      <c r="E2968" s="2" t="s">
        <v>1501</v>
      </c>
      <c r="F2968" s="2">
        <v>17</v>
      </c>
      <c r="G2968" s="2" t="s">
        <v>19</v>
      </c>
      <c r="H2968" s="2">
        <v>46</v>
      </c>
      <c r="I2968" s="3">
        <v>3.1135568325650972E-4</v>
      </c>
      <c r="J2968" s="2">
        <v>147741</v>
      </c>
      <c r="K2968" s="2">
        <v>265226</v>
      </c>
    </row>
    <row r="2969" spans="1:11" x14ac:dyDescent="0.3">
      <c r="A2969" s="2">
        <v>26</v>
      </c>
      <c r="B2969" s="2" t="s">
        <v>556</v>
      </c>
      <c r="C2969" s="2">
        <v>160</v>
      </c>
      <c r="D2969" s="2" t="s">
        <v>3244</v>
      </c>
      <c r="E2969" s="2" t="s">
        <v>1494</v>
      </c>
      <c r="F2969" s="2">
        <v>18</v>
      </c>
      <c r="G2969" s="2" t="s">
        <v>1368</v>
      </c>
      <c r="H2969" s="2">
        <v>34</v>
      </c>
      <c r="I2969" s="3">
        <v>2.3013246153742021E-4</v>
      </c>
      <c r="J2969" s="2">
        <v>147741</v>
      </c>
      <c r="K2969" s="2">
        <v>265226</v>
      </c>
    </row>
    <row r="2970" spans="1:11" x14ac:dyDescent="0.3">
      <c r="A2970" s="2">
        <v>26</v>
      </c>
      <c r="B2970" s="2" t="s">
        <v>556</v>
      </c>
      <c r="C2970" s="2">
        <v>160</v>
      </c>
      <c r="D2970" s="2" t="s">
        <v>3244</v>
      </c>
      <c r="E2970" s="2" t="s">
        <v>1499</v>
      </c>
      <c r="F2970" s="2">
        <v>19</v>
      </c>
      <c r="G2970" s="2" t="s">
        <v>1472</v>
      </c>
      <c r="H2970" s="2">
        <v>38</v>
      </c>
      <c r="I2970" s="3">
        <v>2.5720686877711671E-4</v>
      </c>
      <c r="J2970" s="2">
        <v>147741</v>
      </c>
      <c r="K2970" s="2">
        <v>265226</v>
      </c>
    </row>
    <row r="2971" spans="1:11" x14ac:dyDescent="0.3">
      <c r="A2971" s="2">
        <v>26</v>
      </c>
      <c r="B2971" s="2" t="s">
        <v>556</v>
      </c>
      <c r="C2971" s="2">
        <v>161</v>
      </c>
      <c r="D2971" s="2" t="s">
        <v>3245</v>
      </c>
      <c r="E2971" s="2" t="s">
        <v>1489</v>
      </c>
      <c r="F2971" s="2">
        <v>1</v>
      </c>
      <c r="G2971" s="2" t="s">
        <v>9</v>
      </c>
      <c r="H2971" s="2">
        <v>130151</v>
      </c>
      <c r="I2971" s="3">
        <v>0.75708360721536139</v>
      </c>
      <c r="J2971" s="2">
        <v>171911</v>
      </c>
      <c r="K2971" s="2">
        <v>282791</v>
      </c>
    </row>
    <row r="2972" spans="1:11" x14ac:dyDescent="0.3">
      <c r="A2972" s="2">
        <v>26</v>
      </c>
      <c r="B2972" s="2" t="s">
        <v>556</v>
      </c>
      <c r="C2972" s="2">
        <v>161</v>
      </c>
      <c r="D2972" s="2" t="s">
        <v>3245</v>
      </c>
      <c r="E2972" s="2" t="s">
        <v>1488</v>
      </c>
      <c r="F2972" s="2">
        <v>2</v>
      </c>
      <c r="G2972" s="2" t="s">
        <v>7</v>
      </c>
      <c r="H2972" s="2">
        <v>35391</v>
      </c>
      <c r="I2972" s="3">
        <v>0.20586815270692393</v>
      </c>
      <c r="J2972" s="2">
        <v>171911</v>
      </c>
      <c r="K2972" s="2">
        <v>282791</v>
      </c>
    </row>
    <row r="2973" spans="1:11" x14ac:dyDescent="0.3">
      <c r="A2973" s="2">
        <v>26</v>
      </c>
      <c r="B2973" s="2" t="s">
        <v>556</v>
      </c>
      <c r="C2973" s="2">
        <v>161</v>
      </c>
      <c r="D2973" s="2" t="s">
        <v>3245</v>
      </c>
      <c r="E2973" s="2" t="s">
        <v>1495</v>
      </c>
      <c r="F2973" s="2">
        <v>3</v>
      </c>
      <c r="G2973" s="2" t="s">
        <v>1023</v>
      </c>
      <c r="H2973" s="2">
        <v>2246</v>
      </c>
      <c r="I2973" s="3">
        <v>1.3064899860974574E-2</v>
      </c>
      <c r="J2973" s="2">
        <v>171911</v>
      </c>
      <c r="K2973" s="2">
        <v>282791</v>
      </c>
    </row>
    <row r="2974" spans="1:11" x14ac:dyDescent="0.3">
      <c r="A2974" s="2">
        <v>26</v>
      </c>
      <c r="B2974" s="2" t="s">
        <v>556</v>
      </c>
      <c r="C2974" s="2">
        <v>161</v>
      </c>
      <c r="D2974" s="2" t="s">
        <v>3245</v>
      </c>
      <c r="E2974" s="2" t="str">
        <f>"NOTA"&amp;B2974</f>
        <v>NOTAMumbai North</v>
      </c>
      <c r="F2974" s="2">
        <v>4</v>
      </c>
      <c r="G2974" s="2" t="s">
        <v>22</v>
      </c>
      <c r="H2974" s="2">
        <v>1825</v>
      </c>
      <c r="I2974" s="3">
        <v>1.0615958257470436E-2</v>
      </c>
      <c r="J2974" s="2">
        <v>171911</v>
      </c>
      <c r="K2974" s="2">
        <v>282791</v>
      </c>
    </row>
    <row r="2975" spans="1:11" x14ac:dyDescent="0.3">
      <c r="A2975" s="2">
        <v>26</v>
      </c>
      <c r="B2975" s="2" t="s">
        <v>556</v>
      </c>
      <c r="C2975" s="2">
        <v>161</v>
      </c>
      <c r="D2975" s="2" t="s">
        <v>3245</v>
      </c>
      <c r="E2975" s="2" t="s">
        <v>1490</v>
      </c>
      <c r="F2975" s="2">
        <v>5</v>
      </c>
      <c r="G2975" s="2" t="s">
        <v>11</v>
      </c>
      <c r="H2975" s="2">
        <v>772</v>
      </c>
      <c r="I2975" s="3">
        <v>4.4906957669957129E-3</v>
      </c>
      <c r="J2975" s="2">
        <v>171911</v>
      </c>
      <c r="K2975" s="2">
        <v>282791</v>
      </c>
    </row>
    <row r="2976" spans="1:11" x14ac:dyDescent="0.3">
      <c r="A2976" s="2">
        <v>26</v>
      </c>
      <c r="B2976" s="2" t="s">
        <v>556</v>
      </c>
      <c r="C2976" s="2">
        <v>161</v>
      </c>
      <c r="D2976" s="2" t="s">
        <v>3245</v>
      </c>
      <c r="E2976" s="2" t="s">
        <v>1504</v>
      </c>
      <c r="F2976" s="2">
        <v>6</v>
      </c>
      <c r="G2976" s="2" t="s">
        <v>19</v>
      </c>
      <c r="H2976" s="2">
        <v>169</v>
      </c>
      <c r="I2976" s="3">
        <v>9.83066819458906E-4</v>
      </c>
      <c r="J2976" s="2">
        <v>171911</v>
      </c>
      <c r="K2976" s="2">
        <v>282791</v>
      </c>
    </row>
    <row r="2977" spans="1:11" x14ac:dyDescent="0.3">
      <c r="A2977" s="2">
        <v>26</v>
      </c>
      <c r="B2977" s="2" t="s">
        <v>556</v>
      </c>
      <c r="C2977" s="2">
        <v>161</v>
      </c>
      <c r="D2977" s="2" t="s">
        <v>3245</v>
      </c>
      <c r="E2977" s="2" t="s">
        <v>1505</v>
      </c>
      <c r="F2977" s="2">
        <v>7</v>
      </c>
      <c r="G2977" s="2" t="s">
        <v>19</v>
      </c>
      <c r="H2977" s="2">
        <v>193</v>
      </c>
      <c r="I2977" s="3">
        <v>1.1226739417489282E-3</v>
      </c>
      <c r="J2977" s="2">
        <v>171911</v>
      </c>
      <c r="K2977" s="2">
        <v>282791</v>
      </c>
    </row>
    <row r="2978" spans="1:11" x14ac:dyDescent="0.3">
      <c r="A2978" s="2">
        <v>26</v>
      </c>
      <c r="B2978" s="2" t="s">
        <v>556</v>
      </c>
      <c r="C2978" s="2">
        <v>161</v>
      </c>
      <c r="D2978" s="2" t="s">
        <v>3245</v>
      </c>
      <c r="E2978" s="2" t="s">
        <v>1497</v>
      </c>
      <c r="F2978" s="2">
        <v>8</v>
      </c>
      <c r="G2978" s="2" t="s">
        <v>1498</v>
      </c>
      <c r="H2978" s="2">
        <v>243</v>
      </c>
      <c r="I2978" s="3">
        <v>1.4135221131864745E-3</v>
      </c>
      <c r="J2978" s="2">
        <v>171911</v>
      </c>
      <c r="K2978" s="2">
        <v>282791</v>
      </c>
    </row>
    <row r="2979" spans="1:11" x14ac:dyDescent="0.3">
      <c r="A2979" s="2">
        <v>26</v>
      </c>
      <c r="B2979" s="2" t="s">
        <v>556</v>
      </c>
      <c r="C2979" s="2">
        <v>161</v>
      </c>
      <c r="D2979" s="2" t="s">
        <v>3245</v>
      </c>
      <c r="E2979" s="2" t="s">
        <v>1506</v>
      </c>
      <c r="F2979" s="2">
        <v>9</v>
      </c>
      <c r="G2979" s="2" t="s">
        <v>19</v>
      </c>
      <c r="H2979" s="2">
        <v>140</v>
      </c>
      <c r="I2979" s="3">
        <v>8.1437488002512924E-4</v>
      </c>
      <c r="J2979" s="2">
        <v>171911</v>
      </c>
      <c r="K2979" s="2">
        <v>282791</v>
      </c>
    </row>
    <row r="2980" spans="1:11" x14ac:dyDescent="0.3">
      <c r="A2980" s="2">
        <v>26</v>
      </c>
      <c r="B2980" s="2" t="s">
        <v>556</v>
      </c>
      <c r="C2980" s="2">
        <v>161</v>
      </c>
      <c r="D2980" s="2" t="s">
        <v>3245</v>
      </c>
      <c r="E2980" s="2" t="s">
        <v>1491</v>
      </c>
      <c r="F2980" s="2">
        <v>10</v>
      </c>
      <c r="G2980" s="2" t="s">
        <v>1195</v>
      </c>
      <c r="H2980" s="2">
        <v>106</v>
      </c>
      <c r="I2980" s="3">
        <v>6.1659812344759784E-4</v>
      </c>
      <c r="J2980" s="2">
        <v>171911</v>
      </c>
      <c r="K2980" s="2">
        <v>282791</v>
      </c>
    </row>
    <row r="2981" spans="1:11" x14ac:dyDescent="0.3">
      <c r="A2981" s="2">
        <v>26</v>
      </c>
      <c r="B2981" s="2" t="s">
        <v>556</v>
      </c>
      <c r="C2981" s="2">
        <v>161</v>
      </c>
      <c r="D2981" s="2" t="s">
        <v>3245</v>
      </c>
      <c r="E2981" s="2" t="s">
        <v>1503</v>
      </c>
      <c r="F2981" s="2">
        <v>11</v>
      </c>
      <c r="G2981" s="2" t="s">
        <v>19</v>
      </c>
      <c r="H2981" s="2">
        <v>155</v>
      </c>
      <c r="I2981" s="3">
        <v>9.0162933145639319E-4</v>
      </c>
      <c r="J2981" s="2">
        <v>171911</v>
      </c>
      <c r="K2981" s="2">
        <v>282791</v>
      </c>
    </row>
    <row r="2982" spans="1:11" x14ac:dyDescent="0.3">
      <c r="A2982" s="2">
        <v>26</v>
      </c>
      <c r="B2982" s="2" t="s">
        <v>556</v>
      </c>
      <c r="C2982" s="2">
        <v>161</v>
      </c>
      <c r="D2982" s="2" t="s">
        <v>3245</v>
      </c>
      <c r="E2982" s="2" t="s">
        <v>1502</v>
      </c>
      <c r="F2982" s="2">
        <v>12</v>
      </c>
      <c r="G2982" s="2" t="s">
        <v>19</v>
      </c>
      <c r="H2982" s="2">
        <v>115</v>
      </c>
      <c r="I2982" s="3">
        <v>6.6895079430635623E-4</v>
      </c>
      <c r="J2982" s="2">
        <v>171911</v>
      </c>
      <c r="K2982" s="2">
        <v>282791</v>
      </c>
    </row>
    <row r="2983" spans="1:11" x14ac:dyDescent="0.3">
      <c r="A2983" s="2">
        <v>26</v>
      </c>
      <c r="B2983" s="2" t="s">
        <v>556</v>
      </c>
      <c r="C2983" s="2">
        <v>161</v>
      </c>
      <c r="D2983" s="2" t="s">
        <v>3245</v>
      </c>
      <c r="E2983" s="2" t="s">
        <v>1500</v>
      </c>
      <c r="F2983" s="2">
        <v>13</v>
      </c>
      <c r="G2983" s="2" t="s">
        <v>1414</v>
      </c>
      <c r="H2983" s="2">
        <v>108</v>
      </c>
      <c r="I2983" s="3">
        <v>6.2823205030509977E-4</v>
      </c>
      <c r="J2983" s="2">
        <v>171911</v>
      </c>
      <c r="K2983" s="2">
        <v>282791</v>
      </c>
    </row>
    <row r="2984" spans="1:11" x14ac:dyDescent="0.3">
      <c r="A2984" s="2">
        <v>26</v>
      </c>
      <c r="B2984" s="2" t="s">
        <v>556</v>
      </c>
      <c r="C2984" s="2">
        <v>161</v>
      </c>
      <c r="D2984" s="2" t="s">
        <v>3245</v>
      </c>
      <c r="E2984" s="2" t="s">
        <v>1493</v>
      </c>
      <c r="F2984" s="2">
        <v>14</v>
      </c>
      <c r="G2984" s="2" t="s">
        <v>15</v>
      </c>
      <c r="H2984" s="2">
        <v>49</v>
      </c>
      <c r="I2984" s="3">
        <v>2.8503120800879524E-4</v>
      </c>
      <c r="J2984" s="2">
        <v>171911</v>
      </c>
      <c r="K2984" s="2">
        <v>282791</v>
      </c>
    </row>
    <row r="2985" spans="1:11" x14ac:dyDescent="0.3">
      <c r="A2985" s="2">
        <v>26</v>
      </c>
      <c r="B2985" s="2" t="s">
        <v>556</v>
      </c>
      <c r="C2985" s="2">
        <v>161</v>
      </c>
      <c r="D2985" s="2" t="s">
        <v>3245</v>
      </c>
      <c r="E2985" s="2" t="s">
        <v>1496</v>
      </c>
      <c r="F2985" s="2">
        <v>15</v>
      </c>
      <c r="G2985" s="2" t="s">
        <v>1474</v>
      </c>
      <c r="H2985" s="2">
        <v>79</v>
      </c>
      <c r="I2985" s="3">
        <v>4.5954011087132295E-4</v>
      </c>
      <c r="J2985" s="2">
        <v>171911</v>
      </c>
      <c r="K2985" s="2">
        <v>282791</v>
      </c>
    </row>
    <row r="2986" spans="1:11" x14ac:dyDescent="0.3">
      <c r="A2986" s="2">
        <v>26</v>
      </c>
      <c r="B2986" s="2" t="s">
        <v>556</v>
      </c>
      <c r="C2986" s="2">
        <v>161</v>
      </c>
      <c r="D2986" s="2" t="s">
        <v>3245</v>
      </c>
      <c r="E2986" s="2" t="s">
        <v>1492</v>
      </c>
      <c r="F2986" s="2">
        <v>16</v>
      </c>
      <c r="G2986" s="2" t="s">
        <v>1042</v>
      </c>
      <c r="H2986" s="2">
        <v>65</v>
      </c>
      <c r="I2986" s="3">
        <v>3.7810262286881003E-4</v>
      </c>
      <c r="J2986" s="2">
        <v>171911</v>
      </c>
      <c r="K2986" s="2">
        <v>282791</v>
      </c>
    </row>
    <row r="2987" spans="1:11" x14ac:dyDescent="0.3">
      <c r="A2987" s="2">
        <v>26</v>
      </c>
      <c r="B2987" s="2" t="s">
        <v>556</v>
      </c>
      <c r="C2987" s="2">
        <v>161</v>
      </c>
      <c r="D2987" s="2" t="s">
        <v>3245</v>
      </c>
      <c r="E2987" s="2" t="s">
        <v>1501</v>
      </c>
      <c r="F2987" s="2">
        <v>17</v>
      </c>
      <c r="G2987" s="2" t="s">
        <v>19</v>
      </c>
      <c r="H2987" s="2">
        <v>29</v>
      </c>
      <c r="I2987" s="3">
        <v>1.6869193943377678E-4</v>
      </c>
      <c r="J2987" s="2">
        <v>171911</v>
      </c>
      <c r="K2987" s="2">
        <v>282791</v>
      </c>
    </row>
    <row r="2988" spans="1:11" x14ac:dyDescent="0.3">
      <c r="A2988" s="2">
        <v>26</v>
      </c>
      <c r="B2988" s="2" t="s">
        <v>556</v>
      </c>
      <c r="C2988" s="2">
        <v>161</v>
      </c>
      <c r="D2988" s="2" t="s">
        <v>3245</v>
      </c>
      <c r="E2988" s="2" t="s">
        <v>1494</v>
      </c>
      <c r="F2988" s="2">
        <v>18</v>
      </c>
      <c r="G2988" s="2" t="s">
        <v>1368</v>
      </c>
      <c r="H2988" s="2">
        <v>41</v>
      </c>
      <c r="I2988" s="3">
        <v>2.3849550057878787E-4</v>
      </c>
      <c r="J2988" s="2">
        <v>171911</v>
      </c>
      <c r="K2988" s="2">
        <v>282791</v>
      </c>
    </row>
    <row r="2989" spans="1:11" x14ac:dyDescent="0.3">
      <c r="A2989" s="2">
        <v>26</v>
      </c>
      <c r="B2989" s="2" t="s">
        <v>556</v>
      </c>
      <c r="C2989" s="2">
        <v>161</v>
      </c>
      <c r="D2989" s="2" t="s">
        <v>3245</v>
      </c>
      <c r="E2989" s="2" t="s">
        <v>1499</v>
      </c>
      <c r="F2989" s="2">
        <v>19</v>
      </c>
      <c r="G2989" s="2" t="s">
        <v>1472</v>
      </c>
      <c r="H2989" s="2">
        <v>34</v>
      </c>
      <c r="I2989" s="3">
        <v>1.977767565775314E-4</v>
      </c>
      <c r="J2989" s="2">
        <v>171911</v>
      </c>
      <c r="K2989" s="2">
        <v>282791</v>
      </c>
    </row>
    <row r="2990" spans="1:11" x14ac:dyDescent="0.3">
      <c r="A2990" s="2">
        <v>26</v>
      </c>
      <c r="B2990" s="2" t="s">
        <v>556</v>
      </c>
      <c r="C2990" s="2">
        <v>162</v>
      </c>
      <c r="D2990" s="2" t="s">
        <v>3246</v>
      </c>
      <c r="E2990" s="2" t="s">
        <v>1489</v>
      </c>
      <c r="F2990" s="2">
        <v>1</v>
      </c>
      <c r="G2990" s="2" t="s">
        <v>9</v>
      </c>
      <c r="H2990" s="2">
        <v>88865</v>
      </c>
      <c r="I2990" s="3">
        <v>0.54127227764986785</v>
      </c>
      <c r="J2990" s="2">
        <v>164178</v>
      </c>
      <c r="K2990" s="2">
        <v>288635</v>
      </c>
    </row>
    <row r="2991" spans="1:11" x14ac:dyDescent="0.3">
      <c r="A2991" s="2">
        <v>26</v>
      </c>
      <c r="B2991" s="2" t="s">
        <v>556</v>
      </c>
      <c r="C2991" s="2">
        <v>162</v>
      </c>
      <c r="D2991" s="2" t="s">
        <v>3246</v>
      </c>
      <c r="E2991" s="2" t="s">
        <v>1488</v>
      </c>
      <c r="F2991" s="2">
        <v>2</v>
      </c>
      <c r="G2991" s="2" t="s">
        <v>7</v>
      </c>
      <c r="H2991" s="2">
        <v>68838</v>
      </c>
      <c r="I2991" s="3">
        <v>0.41928882067024814</v>
      </c>
      <c r="J2991" s="2">
        <v>164178</v>
      </c>
      <c r="K2991" s="2">
        <v>288635</v>
      </c>
    </row>
    <row r="2992" spans="1:11" x14ac:dyDescent="0.3">
      <c r="A2992" s="2">
        <v>26</v>
      </c>
      <c r="B2992" s="2" t="s">
        <v>556</v>
      </c>
      <c r="C2992" s="2">
        <v>162</v>
      </c>
      <c r="D2992" s="2" t="s">
        <v>3246</v>
      </c>
      <c r="E2992" s="2" t="s">
        <v>1495</v>
      </c>
      <c r="F2992" s="2">
        <v>3</v>
      </c>
      <c r="G2992" s="2" t="s">
        <v>1023</v>
      </c>
      <c r="H2992" s="2">
        <v>2586</v>
      </c>
      <c r="I2992" s="3">
        <v>1.5751196871688047E-2</v>
      </c>
      <c r="J2992" s="2">
        <v>164178</v>
      </c>
      <c r="K2992" s="2">
        <v>288635</v>
      </c>
    </row>
    <row r="2993" spans="1:11" x14ac:dyDescent="0.3">
      <c r="A2993" s="2">
        <v>26</v>
      </c>
      <c r="B2993" s="2" t="s">
        <v>556</v>
      </c>
      <c r="C2993" s="2">
        <v>162</v>
      </c>
      <c r="D2993" s="2" t="s">
        <v>3246</v>
      </c>
      <c r="E2993" s="2" t="str">
        <f>"NOTA"&amp;B2993</f>
        <v>NOTAMumbai North</v>
      </c>
      <c r="F2993" s="2">
        <v>4</v>
      </c>
      <c r="G2993" s="2" t="s">
        <v>22</v>
      </c>
      <c r="H2993" s="2">
        <v>1471</v>
      </c>
      <c r="I2993" s="3">
        <v>8.9597875476616837E-3</v>
      </c>
      <c r="J2993" s="2">
        <v>164178</v>
      </c>
      <c r="K2993" s="2">
        <v>288635</v>
      </c>
    </row>
    <row r="2994" spans="1:11" x14ac:dyDescent="0.3">
      <c r="A2994" s="2">
        <v>26</v>
      </c>
      <c r="B2994" s="2" t="s">
        <v>556</v>
      </c>
      <c r="C2994" s="2">
        <v>162</v>
      </c>
      <c r="D2994" s="2" t="s">
        <v>3246</v>
      </c>
      <c r="E2994" s="2" t="s">
        <v>1490</v>
      </c>
      <c r="F2994" s="2">
        <v>5</v>
      </c>
      <c r="G2994" s="2" t="s">
        <v>11</v>
      </c>
      <c r="H2994" s="2">
        <v>563</v>
      </c>
      <c r="I2994" s="3">
        <v>3.4292048873783331E-3</v>
      </c>
      <c r="J2994" s="2">
        <v>164178</v>
      </c>
      <c r="K2994" s="2">
        <v>288635</v>
      </c>
    </row>
    <row r="2995" spans="1:11" x14ac:dyDescent="0.3">
      <c r="A2995" s="2">
        <v>26</v>
      </c>
      <c r="B2995" s="2" t="s">
        <v>556</v>
      </c>
      <c r="C2995" s="2">
        <v>162</v>
      </c>
      <c r="D2995" s="2" t="s">
        <v>3246</v>
      </c>
      <c r="E2995" s="2" t="s">
        <v>1504</v>
      </c>
      <c r="F2995" s="2">
        <v>6</v>
      </c>
      <c r="G2995" s="2" t="s">
        <v>19</v>
      </c>
      <c r="H2995" s="2">
        <v>301</v>
      </c>
      <c r="I2995" s="3">
        <v>1.8333759699837981E-3</v>
      </c>
      <c r="J2995" s="2">
        <v>164178</v>
      </c>
      <c r="K2995" s="2">
        <v>288635</v>
      </c>
    </row>
    <row r="2996" spans="1:11" x14ac:dyDescent="0.3">
      <c r="A2996" s="2">
        <v>26</v>
      </c>
      <c r="B2996" s="2" t="s">
        <v>556</v>
      </c>
      <c r="C2996" s="2">
        <v>162</v>
      </c>
      <c r="D2996" s="2" t="s">
        <v>3246</v>
      </c>
      <c r="E2996" s="2" t="s">
        <v>1505</v>
      </c>
      <c r="F2996" s="2">
        <v>7</v>
      </c>
      <c r="G2996" s="2" t="s">
        <v>19</v>
      </c>
      <c r="H2996" s="2">
        <v>310</v>
      </c>
      <c r="I2996" s="3">
        <v>1.8881945205813202E-3</v>
      </c>
      <c r="J2996" s="2">
        <v>164178</v>
      </c>
      <c r="K2996" s="2">
        <v>288635</v>
      </c>
    </row>
    <row r="2997" spans="1:11" x14ac:dyDescent="0.3">
      <c r="A2997" s="2">
        <v>26</v>
      </c>
      <c r="B2997" s="2" t="s">
        <v>556</v>
      </c>
      <c r="C2997" s="2">
        <v>162</v>
      </c>
      <c r="D2997" s="2" t="s">
        <v>3246</v>
      </c>
      <c r="E2997" s="2" t="s">
        <v>1497</v>
      </c>
      <c r="F2997" s="2">
        <v>8</v>
      </c>
      <c r="G2997" s="2" t="s">
        <v>1498</v>
      </c>
      <c r="H2997" s="2">
        <v>189</v>
      </c>
      <c r="I2997" s="3">
        <v>1.1511895625479663E-3</v>
      </c>
      <c r="J2997" s="2">
        <v>164178</v>
      </c>
      <c r="K2997" s="2">
        <v>288635</v>
      </c>
    </row>
    <row r="2998" spans="1:11" x14ac:dyDescent="0.3">
      <c r="A2998" s="2">
        <v>26</v>
      </c>
      <c r="B2998" s="2" t="s">
        <v>556</v>
      </c>
      <c r="C2998" s="2">
        <v>162</v>
      </c>
      <c r="D2998" s="2" t="s">
        <v>3246</v>
      </c>
      <c r="E2998" s="2" t="s">
        <v>1506</v>
      </c>
      <c r="F2998" s="2">
        <v>9</v>
      </c>
      <c r="G2998" s="2" t="s">
        <v>19</v>
      </c>
      <c r="H2998" s="2">
        <v>200</v>
      </c>
      <c r="I2998" s="3">
        <v>1.2181900132782711E-3</v>
      </c>
      <c r="J2998" s="2">
        <v>164178</v>
      </c>
      <c r="K2998" s="2">
        <v>288635</v>
      </c>
    </row>
    <row r="2999" spans="1:11" x14ac:dyDescent="0.3">
      <c r="A2999" s="2">
        <v>26</v>
      </c>
      <c r="B2999" s="2" t="s">
        <v>556</v>
      </c>
      <c r="C2999" s="2">
        <v>162</v>
      </c>
      <c r="D2999" s="2" t="s">
        <v>3246</v>
      </c>
      <c r="E2999" s="2" t="s">
        <v>1491</v>
      </c>
      <c r="F2999" s="2">
        <v>10</v>
      </c>
      <c r="G2999" s="2" t="s">
        <v>1195</v>
      </c>
      <c r="H2999" s="2">
        <v>147</v>
      </c>
      <c r="I2999" s="3">
        <v>8.9536965975952926E-4</v>
      </c>
      <c r="J2999" s="2">
        <v>164178</v>
      </c>
      <c r="K2999" s="2">
        <v>288635</v>
      </c>
    </row>
    <row r="3000" spans="1:11" x14ac:dyDescent="0.3">
      <c r="A3000" s="2">
        <v>26</v>
      </c>
      <c r="B3000" s="2" t="s">
        <v>556</v>
      </c>
      <c r="C3000" s="2">
        <v>162</v>
      </c>
      <c r="D3000" s="2" t="s">
        <v>3246</v>
      </c>
      <c r="E3000" s="2" t="s">
        <v>1503</v>
      </c>
      <c r="F3000" s="2">
        <v>11</v>
      </c>
      <c r="G3000" s="2" t="s">
        <v>19</v>
      </c>
      <c r="H3000" s="2">
        <v>156</v>
      </c>
      <c r="I3000" s="3">
        <v>9.5018821035705147E-4</v>
      </c>
      <c r="J3000" s="2">
        <v>164178</v>
      </c>
      <c r="K3000" s="2">
        <v>288635</v>
      </c>
    </row>
    <row r="3001" spans="1:11" x14ac:dyDescent="0.3">
      <c r="A3001" s="2">
        <v>26</v>
      </c>
      <c r="B3001" s="2" t="s">
        <v>556</v>
      </c>
      <c r="C3001" s="2">
        <v>162</v>
      </c>
      <c r="D3001" s="2" t="s">
        <v>3246</v>
      </c>
      <c r="E3001" s="2" t="s">
        <v>1502</v>
      </c>
      <c r="F3001" s="2">
        <v>12</v>
      </c>
      <c r="G3001" s="2" t="s">
        <v>19</v>
      </c>
      <c r="H3001" s="2">
        <v>120</v>
      </c>
      <c r="I3001" s="3">
        <v>7.3091400796696264E-4</v>
      </c>
      <c r="J3001" s="2">
        <v>164178</v>
      </c>
      <c r="K3001" s="2">
        <v>288635</v>
      </c>
    </row>
    <row r="3002" spans="1:11" x14ac:dyDescent="0.3">
      <c r="A3002" s="2">
        <v>26</v>
      </c>
      <c r="B3002" s="2" t="s">
        <v>556</v>
      </c>
      <c r="C3002" s="2">
        <v>162</v>
      </c>
      <c r="D3002" s="2" t="s">
        <v>3246</v>
      </c>
      <c r="E3002" s="2" t="s">
        <v>1500</v>
      </c>
      <c r="F3002" s="2">
        <v>13</v>
      </c>
      <c r="G3002" s="2" t="s">
        <v>1414</v>
      </c>
      <c r="H3002" s="2">
        <v>78</v>
      </c>
      <c r="I3002" s="3">
        <v>4.7509410517852574E-4</v>
      </c>
      <c r="J3002" s="2">
        <v>164178</v>
      </c>
      <c r="K3002" s="2">
        <v>288635</v>
      </c>
    </row>
    <row r="3003" spans="1:11" x14ac:dyDescent="0.3">
      <c r="A3003" s="2">
        <v>26</v>
      </c>
      <c r="B3003" s="2" t="s">
        <v>556</v>
      </c>
      <c r="C3003" s="2">
        <v>162</v>
      </c>
      <c r="D3003" s="2" t="s">
        <v>3246</v>
      </c>
      <c r="E3003" s="2" t="s">
        <v>1493</v>
      </c>
      <c r="F3003" s="2">
        <v>14</v>
      </c>
      <c r="G3003" s="2" t="s">
        <v>15</v>
      </c>
      <c r="H3003" s="2">
        <v>83</v>
      </c>
      <c r="I3003" s="3">
        <v>5.0554885551048253E-4</v>
      </c>
      <c r="J3003" s="2">
        <v>164178</v>
      </c>
      <c r="K3003" s="2">
        <v>288635</v>
      </c>
    </row>
    <row r="3004" spans="1:11" x14ac:dyDescent="0.3">
      <c r="A3004" s="2">
        <v>26</v>
      </c>
      <c r="B3004" s="2" t="s">
        <v>556</v>
      </c>
      <c r="C3004" s="2">
        <v>162</v>
      </c>
      <c r="D3004" s="2" t="s">
        <v>3246</v>
      </c>
      <c r="E3004" s="2" t="s">
        <v>1496</v>
      </c>
      <c r="F3004" s="2">
        <v>15</v>
      </c>
      <c r="G3004" s="2" t="s">
        <v>1474</v>
      </c>
      <c r="H3004" s="2">
        <v>61</v>
      </c>
      <c r="I3004" s="3">
        <v>3.715479540498727E-4</v>
      </c>
      <c r="J3004" s="2">
        <v>164178</v>
      </c>
      <c r="K3004" s="2">
        <v>288635</v>
      </c>
    </row>
    <row r="3005" spans="1:11" x14ac:dyDescent="0.3">
      <c r="A3005" s="2">
        <v>26</v>
      </c>
      <c r="B3005" s="2" t="s">
        <v>556</v>
      </c>
      <c r="C3005" s="2">
        <v>162</v>
      </c>
      <c r="D3005" s="2" t="s">
        <v>3246</v>
      </c>
      <c r="E3005" s="2" t="s">
        <v>1492</v>
      </c>
      <c r="F3005" s="2">
        <v>16</v>
      </c>
      <c r="G3005" s="2" t="s">
        <v>1042</v>
      </c>
      <c r="H3005" s="2">
        <v>67</v>
      </c>
      <c r="I3005" s="3">
        <v>4.0809365444822082E-4</v>
      </c>
      <c r="J3005" s="2">
        <v>164178</v>
      </c>
      <c r="K3005" s="2">
        <v>288635</v>
      </c>
    </row>
    <row r="3006" spans="1:11" x14ac:dyDescent="0.3">
      <c r="A3006" s="2">
        <v>26</v>
      </c>
      <c r="B3006" s="2" t="s">
        <v>556</v>
      </c>
      <c r="C3006" s="2">
        <v>162</v>
      </c>
      <c r="D3006" s="2" t="s">
        <v>3246</v>
      </c>
      <c r="E3006" s="2" t="s">
        <v>1501</v>
      </c>
      <c r="F3006" s="2">
        <v>17</v>
      </c>
      <c r="G3006" s="2" t="s">
        <v>19</v>
      </c>
      <c r="H3006" s="2">
        <v>48</v>
      </c>
      <c r="I3006" s="3">
        <v>2.9236560318678508E-4</v>
      </c>
      <c r="J3006" s="2">
        <v>164178</v>
      </c>
      <c r="K3006" s="2">
        <v>288635</v>
      </c>
    </row>
    <row r="3007" spans="1:11" x14ac:dyDescent="0.3">
      <c r="A3007" s="2">
        <v>26</v>
      </c>
      <c r="B3007" s="2" t="s">
        <v>556</v>
      </c>
      <c r="C3007" s="2">
        <v>162</v>
      </c>
      <c r="D3007" s="2" t="s">
        <v>3246</v>
      </c>
      <c r="E3007" s="2" t="s">
        <v>1494</v>
      </c>
      <c r="F3007" s="2">
        <v>18</v>
      </c>
      <c r="G3007" s="2" t="s">
        <v>1368</v>
      </c>
      <c r="H3007" s="2">
        <v>50</v>
      </c>
      <c r="I3007" s="3">
        <v>3.0454750331956778E-4</v>
      </c>
      <c r="J3007" s="2">
        <v>164178</v>
      </c>
      <c r="K3007" s="2">
        <v>288635</v>
      </c>
    </row>
    <row r="3008" spans="1:11" x14ac:dyDescent="0.3">
      <c r="A3008" s="2">
        <v>26</v>
      </c>
      <c r="B3008" s="2" t="s">
        <v>556</v>
      </c>
      <c r="C3008" s="2">
        <v>162</v>
      </c>
      <c r="D3008" s="2" t="s">
        <v>3246</v>
      </c>
      <c r="E3008" s="2" t="s">
        <v>1499</v>
      </c>
      <c r="F3008" s="2">
        <v>19</v>
      </c>
      <c r="G3008" s="2" t="s">
        <v>1472</v>
      </c>
      <c r="H3008" s="2">
        <v>45</v>
      </c>
      <c r="I3008" s="3">
        <v>2.7409275298761099E-4</v>
      </c>
      <c r="J3008" s="2">
        <v>164178</v>
      </c>
      <c r="K3008" s="2">
        <v>288635</v>
      </c>
    </row>
    <row r="3009" spans="1:11" x14ac:dyDescent="0.3">
      <c r="A3009" s="2">
        <v>27</v>
      </c>
      <c r="B3009" s="2" t="s">
        <v>580</v>
      </c>
      <c r="C3009" s="2">
        <v>163</v>
      </c>
      <c r="D3009" s="2" t="s">
        <v>3249</v>
      </c>
      <c r="E3009" s="2" t="s">
        <v>1507</v>
      </c>
      <c r="F3009" s="2">
        <v>1</v>
      </c>
      <c r="G3009" s="2" t="s">
        <v>103</v>
      </c>
      <c r="H3009" s="2">
        <v>111949</v>
      </c>
      <c r="I3009" s="3">
        <v>0.65549667710864534</v>
      </c>
      <c r="J3009" s="2">
        <v>170785</v>
      </c>
      <c r="K3009" s="2">
        <v>323815</v>
      </c>
    </row>
    <row r="3010" spans="1:11" x14ac:dyDescent="0.3">
      <c r="A3010" s="2">
        <v>27</v>
      </c>
      <c r="B3010" s="2" t="s">
        <v>580</v>
      </c>
      <c r="C3010" s="2">
        <v>163</v>
      </c>
      <c r="D3010" s="2" t="s">
        <v>3249</v>
      </c>
      <c r="E3010" s="2" t="s">
        <v>1508</v>
      </c>
      <c r="F3010" s="2">
        <v>2</v>
      </c>
      <c r="G3010" s="2" t="s">
        <v>7</v>
      </c>
      <c r="H3010" s="2">
        <v>46319</v>
      </c>
      <c r="I3010" s="3">
        <v>0.2712123430043622</v>
      </c>
      <c r="J3010" s="2">
        <v>170785</v>
      </c>
      <c r="K3010" s="2">
        <v>323815</v>
      </c>
    </row>
    <row r="3011" spans="1:11" x14ac:dyDescent="0.3">
      <c r="A3011" s="2">
        <v>27</v>
      </c>
      <c r="B3011" s="2" t="s">
        <v>580</v>
      </c>
      <c r="C3011" s="2">
        <v>163</v>
      </c>
      <c r="D3011" s="2" t="s">
        <v>3249</v>
      </c>
      <c r="E3011" s="2" t="s">
        <v>1521</v>
      </c>
      <c r="F3011" s="2">
        <v>3</v>
      </c>
      <c r="G3011" s="2" t="s">
        <v>1023</v>
      </c>
      <c r="H3011" s="2">
        <v>5614</v>
      </c>
      <c r="I3011" s="3">
        <v>3.287173932136897E-2</v>
      </c>
      <c r="J3011" s="2">
        <v>170785</v>
      </c>
      <c r="K3011" s="2">
        <v>323815</v>
      </c>
    </row>
    <row r="3012" spans="1:11" x14ac:dyDescent="0.3">
      <c r="A3012" s="2">
        <v>27</v>
      </c>
      <c r="B3012" s="2" t="s">
        <v>580</v>
      </c>
      <c r="C3012" s="2">
        <v>163</v>
      </c>
      <c r="D3012" s="2" t="s">
        <v>3249</v>
      </c>
      <c r="E3012" s="2" t="str">
        <f>"NOTA"&amp;B3012</f>
        <v>NOTAMumbai North West</v>
      </c>
      <c r="F3012" s="2">
        <v>4</v>
      </c>
      <c r="G3012" s="2" t="s">
        <v>22</v>
      </c>
      <c r="H3012" s="2">
        <v>3125</v>
      </c>
      <c r="I3012" s="3">
        <v>1.8297859882308164E-2</v>
      </c>
      <c r="J3012" s="2">
        <v>170785</v>
      </c>
      <c r="K3012" s="2">
        <v>323815</v>
      </c>
    </row>
    <row r="3013" spans="1:11" x14ac:dyDescent="0.3">
      <c r="A3013" s="2">
        <v>27</v>
      </c>
      <c r="B3013" s="2" t="s">
        <v>580</v>
      </c>
      <c r="C3013" s="2">
        <v>163</v>
      </c>
      <c r="D3013" s="2" t="s">
        <v>3249</v>
      </c>
      <c r="E3013" s="2" t="s">
        <v>1520</v>
      </c>
      <c r="F3013" s="2">
        <v>5</v>
      </c>
      <c r="G3013" s="2" t="s">
        <v>31</v>
      </c>
      <c r="H3013" s="2">
        <v>1360</v>
      </c>
      <c r="I3013" s="3">
        <v>7.9632286207805131E-3</v>
      </c>
      <c r="J3013" s="2">
        <v>170785</v>
      </c>
      <c r="K3013" s="2">
        <v>323815</v>
      </c>
    </row>
    <row r="3014" spans="1:11" x14ac:dyDescent="0.3">
      <c r="A3014" s="2">
        <v>27</v>
      </c>
      <c r="B3014" s="2" t="s">
        <v>580</v>
      </c>
      <c r="C3014" s="2">
        <v>163</v>
      </c>
      <c r="D3014" s="2" t="s">
        <v>3249</v>
      </c>
      <c r="E3014" s="2" t="s">
        <v>1509</v>
      </c>
      <c r="F3014" s="2">
        <v>6</v>
      </c>
      <c r="G3014" s="2" t="s">
        <v>1428</v>
      </c>
      <c r="H3014" s="2">
        <v>366</v>
      </c>
      <c r="I3014" s="3">
        <v>2.1430453494159325E-3</v>
      </c>
      <c r="J3014" s="2">
        <v>170785</v>
      </c>
      <c r="K3014" s="2">
        <v>323815</v>
      </c>
    </row>
    <row r="3015" spans="1:11" x14ac:dyDescent="0.3">
      <c r="A3015" s="2">
        <v>27</v>
      </c>
      <c r="B3015" s="2" t="s">
        <v>580</v>
      </c>
      <c r="C3015" s="2">
        <v>163</v>
      </c>
      <c r="D3015" s="2" t="s">
        <v>3249</v>
      </c>
      <c r="E3015" s="2" t="s">
        <v>1526</v>
      </c>
      <c r="F3015" s="2">
        <v>7</v>
      </c>
      <c r="G3015" s="2" t="s">
        <v>19</v>
      </c>
      <c r="H3015" s="2">
        <v>298</v>
      </c>
      <c r="I3015" s="3">
        <v>1.7448839183769067E-3</v>
      </c>
      <c r="J3015" s="2">
        <v>170785</v>
      </c>
      <c r="K3015" s="2">
        <v>323815</v>
      </c>
    </row>
    <row r="3016" spans="1:11" x14ac:dyDescent="0.3">
      <c r="A3016" s="2">
        <v>27</v>
      </c>
      <c r="B3016" s="2" t="s">
        <v>580</v>
      </c>
      <c r="C3016" s="2">
        <v>163</v>
      </c>
      <c r="D3016" s="2" t="s">
        <v>3249</v>
      </c>
      <c r="E3016" s="2" t="s">
        <v>1527</v>
      </c>
      <c r="F3016" s="2">
        <v>8</v>
      </c>
      <c r="G3016" s="2" t="s">
        <v>19</v>
      </c>
      <c r="H3016" s="2">
        <v>237</v>
      </c>
      <c r="I3016" s="3">
        <v>1.3877096934742513E-3</v>
      </c>
      <c r="J3016" s="2">
        <v>170785</v>
      </c>
      <c r="K3016" s="2">
        <v>323815</v>
      </c>
    </row>
    <row r="3017" spans="1:11" x14ac:dyDescent="0.3">
      <c r="A3017" s="2">
        <v>27</v>
      </c>
      <c r="B3017" s="2" t="s">
        <v>580</v>
      </c>
      <c r="C3017" s="2">
        <v>163</v>
      </c>
      <c r="D3017" s="2" t="s">
        <v>3249</v>
      </c>
      <c r="E3017" s="2" t="s">
        <v>1510</v>
      </c>
      <c r="F3017" s="2">
        <v>9</v>
      </c>
      <c r="G3017" s="2" t="s">
        <v>1441</v>
      </c>
      <c r="H3017" s="2">
        <v>228</v>
      </c>
      <c r="I3017" s="3">
        <v>1.3350118570132038E-3</v>
      </c>
      <c r="J3017" s="2">
        <v>170785</v>
      </c>
      <c r="K3017" s="2">
        <v>323815</v>
      </c>
    </row>
    <row r="3018" spans="1:11" x14ac:dyDescent="0.3">
      <c r="A3018" s="2">
        <v>27</v>
      </c>
      <c r="B3018" s="2" t="s">
        <v>580</v>
      </c>
      <c r="C3018" s="2">
        <v>163</v>
      </c>
      <c r="D3018" s="2" t="s">
        <v>3249</v>
      </c>
      <c r="E3018" s="2" t="s">
        <v>1512</v>
      </c>
      <c r="F3018" s="2">
        <v>10</v>
      </c>
      <c r="G3018" s="2" t="s">
        <v>1513</v>
      </c>
      <c r="H3018" s="2">
        <v>244</v>
      </c>
      <c r="I3018" s="3">
        <v>1.4286968996106216E-3</v>
      </c>
      <c r="J3018" s="2">
        <v>170785</v>
      </c>
      <c r="K3018" s="2">
        <v>323815</v>
      </c>
    </row>
    <row r="3019" spans="1:11" x14ac:dyDescent="0.3">
      <c r="A3019" s="2">
        <v>27</v>
      </c>
      <c r="B3019" s="2" t="s">
        <v>580</v>
      </c>
      <c r="C3019" s="2">
        <v>163</v>
      </c>
      <c r="D3019" s="2" t="s">
        <v>3249</v>
      </c>
      <c r="E3019" s="2" t="s">
        <v>1525</v>
      </c>
      <c r="F3019" s="2">
        <v>11</v>
      </c>
      <c r="G3019" s="2" t="s">
        <v>19</v>
      </c>
      <c r="H3019" s="2">
        <v>109</v>
      </c>
      <c r="I3019" s="3">
        <v>6.3822935269490879E-4</v>
      </c>
      <c r="J3019" s="2">
        <v>170785</v>
      </c>
      <c r="K3019" s="2">
        <v>323815</v>
      </c>
    </row>
    <row r="3020" spans="1:11" x14ac:dyDescent="0.3">
      <c r="A3020" s="2">
        <v>27</v>
      </c>
      <c r="B3020" s="2" t="s">
        <v>580</v>
      </c>
      <c r="C3020" s="2">
        <v>163</v>
      </c>
      <c r="D3020" s="2" t="s">
        <v>3249</v>
      </c>
      <c r="E3020" s="2" t="s">
        <v>1517</v>
      </c>
      <c r="F3020" s="2">
        <v>12</v>
      </c>
      <c r="G3020" s="2" t="s">
        <v>55</v>
      </c>
      <c r="H3020" s="2">
        <v>135</v>
      </c>
      <c r="I3020" s="3">
        <v>7.9046754691571269E-4</v>
      </c>
      <c r="J3020" s="2">
        <v>170785</v>
      </c>
      <c r="K3020" s="2">
        <v>323815</v>
      </c>
    </row>
    <row r="3021" spans="1:11" x14ac:dyDescent="0.3">
      <c r="A3021" s="2">
        <v>27</v>
      </c>
      <c r="B3021" s="2" t="s">
        <v>580</v>
      </c>
      <c r="C3021" s="2">
        <v>163</v>
      </c>
      <c r="D3021" s="2" t="s">
        <v>3249</v>
      </c>
      <c r="E3021" s="2" t="s">
        <v>1528</v>
      </c>
      <c r="F3021" s="2">
        <v>13</v>
      </c>
      <c r="G3021" s="2" t="s">
        <v>19</v>
      </c>
      <c r="H3021" s="2">
        <v>118</v>
      </c>
      <c r="I3021" s="3">
        <v>6.9092718915595634E-4</v>
      </c>
      <c r="J3021" s="2">
        <v>170785</v>
      </c>
      <c r="K3021" s="2">
        <v>323815</v>
      </c>
    </row>
    <row r="3022" spans="1:11" x14ac:dyDescent="0.3">
      <c r="A3022" s="2">
        <v>27</v>
      </c>
      <c r="B3022" s="2" t="s">
        <v>580</v>
      </c>
      <c r="C3022" s="2">
        <v>163</v>
      </c>
      <c r="D3022" s="2" t="s">
        <v>3249</v>
      </c>
      <c r="E3022" s="2" t="s">
        <v>1511</v>
      </c>
      <c r="F3022" s="2">
        <v>14</v>
      </c>
      <c r="G3022" s="2" t="s">
        <v>1199</v>
      </c>
      <c r="H3022" s="2">
        <v>94</v>
      </c>
      <c r="I3022" s="3">
        <v>5.5039962525982962E-4</v>
      </c>
      <c r="J3022" s="2">
        <v>170785</v>
      </c>
      <c r="K3022" s="2">
        <v>323815</v>
      </c>
    </row>
    <row r="3023" spans="1:11" x14ac:dyDescent="0.3">
      <c r="A3023" s="2">
        <v>27</v>
      </c>
      <c r="B3023" s="2" t="s">
        <v>580</v>
      </c>
      <c r="C3023" s="2">
        <v>163</v>
      </c>
      <c r="D3023" s="2" t="s">
        <v>3249</v>
      </c>
      <c r="E3023" s="2" t="s">
        <v>1531</v>
      </c>
      <c r="F3023" s="2">
        <v>15</v>
      </c>
      <c r="G3023" s="2" t="s">
        <v>19</v>
      </c>
      <c r="H3023" s="2">
        <v>107</v>
      </c>
      <c r="I3023" s="3">
        <v>6.2651872237023162E-4</v>
      </c>
      <c r="J3023" s="2">
        <v>170785</v>
      </c>
      <c r="K3023" s="2">
        <v>323815</v>
      </c>
    </row>
    <row r="3024" spans="1:11" x14ac:dyDescent="0.3">
      <c r="A3024" s="2">
        <v>27</v>
      </c>
      <c r="B3024" s="2" t="s">
        <v>580</v>
      </c>
      <c r="C3024" s="2">
        <v>163</v>
      </c>
      <c r="D3024" s="2" t="s">
        <v>3249</v>
      </c>
      <c r="E3024" s="2" t="s">
        <v>1524</v>
      </c>
      <c r="F3024" s="2">
        <v>16</v>
      </c>
      <c r="G3024" s="2" t="s">
        <v>19</v>
      </c>
      <c r="H3024" s="2">
        <v>77</v>
      </c>
      <c r="I3024" s="3">
        <v>4.5085926750007321E-4</v>
      </c>
      <c r="J3024" s="2">
        <v>170785</v>
      </c>
      <c r="K3024" s="2">
        <v>323815</v>
      </c>
    </row>
    <row r="3025" spans="1:11" x14ac:dyDescent="0.3">
      <c r="A3025" s="2">
        <v>27</v>
      </c>
      <c r="B3025" s="2" t="s">
        <v>580</v>
      </c>
      <c r="C3025" s="2">
        <v>163</v>
      </c>
      <c r="D3025" s="2" t="s">
        <v>3249</v>
      </c>
      <c r="E3025" s="2" t="s">
        <v>1516</v>
      </c>
      <c r="F3025" s="2">
        <v>17</v>
      </c>
      <c r="G3025" s="2" t="s">
        <v>1042</v>
      </c>
      <c r="H3025" s="2">
        <v>60</v>
      </c>
      <c r="I3025" s="3">
        <v>3.5131890974031676E-4</v>
      </c>
      <c r="J3025" s="2">
        <v>170785</v>
      </c>
      <c r="K3025" s="2">
        <v>323815</v>
      </c>
    </row>
    <row r="3026" spans="1:11" x14ac:dyDescent="0.3">
      <c r="A3026" s="2">
        <v>27</v>
      </c>
      <c r="B3026" s="2" t="s">
        <v>580</v>
      </c>
      <c r="C3026" s="2">
        <v>163</v>
      </c>
      <c r="D3026" s="2" t="s">
        <v>3249</v>
      </c>
      <c r="E3026" s="2" t="s">
        <v>1514</v>
      </c>
      <c r="F3026" s="2">
        <v>18</v>
      </c>
      <c r="G3026" s="2" t="s">
        <v>1515</v>
      </c>
      <c r="H3026" s="2">
        <v>57</v>
      </c>
      <c r="I3026" s="3">
        <v>3.3375296425330094E-4</v>
      </c>
      <c r="J3026" s="2">
        <v>170785</v>
      </c>
      <c r="K3026" s="2">
        <v>323815</v>
      </c>
    </row>
    <row r="3027" spans="1:11" x14ac:dyDescent="0.3">
      <c r="A3027" s="2">
        <v>27</v>
      </c>
      <c r="B3027" s="2" t="s">
        <v>580</v>
      </c>
      <c r="C3027" s="2">
        <v>163</v>
      </c>
      <c r="D3027" s="2" t="s">
        <v>3249</v>
      </c>
      <c r="E3027" s="2" t="s">
        <v>1518</v>
      </c>
      <c r="F3027" s="2">
        <v>19</v>
      </c>
      <c r="G3027" s="2" t="s">
        <v>1519</v>
      </c>
      <c r="H3027" s="2">
        <v>82</v>
      </c>
      <c r="I3027" s="3">
        <v>4.8013584331176625E-4</v>
      </c>
      <c r="J3027" s="2">
        <v>170785</v>
      </c>
      <c r="K3027" s="2">
        <v>323815</v>
      </c>
    </row>
    <row r="3028" spans="1:11" x14ac:dyDescent="0.3">
      <c r="A3028" s="2">
        <v>27</v>
      </c>
      <c r="B3028" s="2" t="s">
        <v>580</v>
      </c>
      <c r="C3028" s="2">
        <v>163</v>
      </c>
      <c r="D3028" s="2" t="s">
        <v>3249</v>
      </c>
      <c r="E3028" s="2" t="s">
        <v>1530</v>
      </c>
      <c r="F3028" s="2">
        <v>20</v>
      </c>
      <c r="G3028" s="2" t="s">
        <v>19</v>
      </c>
      <c r="H3028" s="2">
        <v>71</v>
      </c>
      <c r="I3028" s="3">
        <v>4.1572737652604153E-4</v>
      </c>
      <c r="J3028" s="2">
        <v>170785</v>
      </c>
      <c r="K3028" s="2">
        <v>323815</v>
      </c>
    </row>
    <row r="3029" spans="1:11" x14ac:dyDescent="0.3">
      <c r="A3029" s="2">
        <v>27</v>
      </c>
      <c r="B3029" s="2" t="s">
        <v>580</v>
      </c>
      <c r="C3029" s="2">
        <v>163</v>
      </c>
      <c r="D3029" s="2" t="s">
        <v>3249</v>
      </c>
      <c r="E3029" s="2" t="s">
        <v>1522</v>
      </c>
      <c r="F3029" s="2">
        <v>21</v>
      </c>
      <c r="G3029" s="2" t="s">
        <v>1523</v>
      </c>
      <c r="H3029" s="2">
        <v>71</v>
      </c>
      <c r="I3029" s="3">
        <v>4.1572737652604153E-4</v>
      </c>
      <c r="J3029" s="2">
        <v>170785</v>
      </c>
      <c r="K3029" s="2">
        <v>323815</v>
      </c>
    </row>
    <row r="3030" spans="1:11" x14ac:dyDescent="0.3">
      <c r="A3030" s="2">
        <v>27</v>
      </c>
      <c r="B3030" s="2" t="s">
        <v>580</v>
      </c>
      <c r="C3030" s="2">
        <v>163</v>
      </c>
      <c r="D3030" s="2" t="s">
        <v>3249</v>
      </c>
      <c r="E3030" s="2" t="s">
        <v>1529</v>
      </c>
      <c r="F3030" s="2">
        <v>22</v>
      </c>
      <c r="G3030" s="2" t="s">
        <v>19</v>
      </c>
      <c r="H3030" s="2">
        <v>64</v>
      </c>
      <c r="I3030" s="3">
        <v>3.7474017038967121E-4</v>
      </c>
      <c r="J3030" s="2">
        <v>170785</v>
      </c>
      <c r="K3030" s="2">
        <v>323815</v>
      </c>
    </row>
    <row r="3031" spans="1:11" x14ac:dyDescent="0.3">
      <c r="A3031" s="2">
        <v>27</v>
      </c>
      <c r="B3031" s="2" t="s">
        <v>580</v>
      </c>
      <c r="C3031" s="2">
        <v>164</v>
      </c>
      <c r="D3031" s="2" t="s">
        <v>3250</v>
      </c>
      <c r="E3031" s="2" t="s">
        <v>1507</v>
      </c>
      <c r="F3031" s="2">
        <v>1</v>
      </c>
      <c r="G3031" s="2" t="s">
        <v>103</v>
      </c>
      <c r="H3031" s="2">
        <v>69061</v>
      </c>
      <c r="I3031" s="3">
        <v>0.51288506669043166</v>
      </c>
      <c r="J3031" s="2">
        <v>134652</v>
      </c>
      <c r="K3031" s="2">
        <v>277512</v>
      </c>
    </row>
    <row r="3032" spans="1:11" x14ac:dyDescent="0.3">
      <c r="A3032" s="2">
        <v>27</v>
      </c>
      <c r="B3032" s="2" t="s">
        <v>580</v>
      </c>
      <c r="C3032" s="2">
        <v>164</v>
      </c>
      <c r="D3032" s="2" t="s">
        <v>3250</v>
      </c>
      <c r="E3032" s="2" t="s">
        <v>1508</v>
      </c>
      <c r="F3032" s="2">
        <v>2</v>
      </c>
      <c r="G3032" s="2" t="s">
        <v>7</v>
      </c>
      <c r="H3032" s="2">
        <v>59562</v>
      </c>
      <c r="I3032" s="3">
        <v>0.44234025487924428</v>
      </c>
      <c r="J3032" s="2">
        <v>134652</v>
      </c>
      <c r="K3032" s="2">
        <v>277512</v>
      </c>
    </row>
    <row r="3033" spans="1:11" x14ac:dyDescent="0.3">
      <c r="A3033" s="2">
        <v>27</v>
      </c>
      <c r="B3033" s="2" t="s">
        <v>580</v>
      </c>
      <c r="C3033" s="2">
        <v>164</v>
      </c>
      <c r="D3033" s="2" t="s">
        <v>3250</v>
      </c>
      <c r="E3033" s="2" t="s">
        <v>1521</v>
      </c>
      <c r="F3033" s="2">
        <v>3</v>
      </c>
      <c r="G3033" s="2" t="s">
        <v>1023</v>
      </c>
      <c r="H3033" s="2">
        <v>1532</v>
      </c>
      <c r="I3033" s="3">
        <v>1.1377476754894098E-2</v>
      </c>
      <c r="J3033" s="2">
        <v>134652</v>
      </c>
      <c r="K3033" s="2">
        <v>277512</v>
      </c>
    </row>
    <row r="3034" spans="1:11" x14ac:dyDescent="0.3">
      <c r="A3034" s="2">
        <v>27</v>
      </c>
      <c r="B3034" s="2" t="s">
        <v>580</v>
      </c>
      <c r="C3034" s="2">
        <v>164</v>
      </c>
      <c r="D3034" s="2" t="s">
        <v>3250</v>
      </c>
      <c r="E3034" s="2" t="str">
        <f>"NOTA"&amp;B3034</f>
        <v>NOTAMumbai North West</v>
      </c>
      <c r="F3034" s="2">
        <v>4</v>
      </c>
      <c r="G3034" s="2" t="s">
        <v>22</v>
      </c>
      <c r="H3034" s="2">
        <v>1880</v>
      </c>
      <c r="I3034" s="3">
        <v>1.3961916644387012E-2</v>
      </c>
      <c r="J3034" s="2">
        <v>134652</v>
      </c>
      <c r="K3034" s="2">
        <v>277512</v>
      </c>
    </row>
    <row r="3035" spans="1:11" x14ac:dyDescent="0.3">
      <c r="A3035" s="2">
        <v>27</v>
      </c>
      <c r="B3035" s="2" t="s">
        <v>580</v>
      </c>
      <c r="C3035" s="2">
        <v>164</v>
      </c>
      <c r="D3035" s="2" t="s">
        <v>3250</v>
      </c>
      <c r="E3035" s="2" t="s">
        <v>1520</v>
      </c>
      <c r="F3035" s="2">
        <v>5</v>
      </c>
      <c r="G3035" s="2" t="s">
        <v>31</v>
      </c>
      <c r="H3035" s="2">
        <v>960</v>
      </c>
      <c r="I3035" s="3">
        <v>7.1294893503252828E-3</v>
      </c>
      <c r="J3035" s="2">
        <v>134652</v>
      </c>
      <c r="K3035" s="2">
        <v>277512</v>
      </c>
    </row>
    <row r="3036" spans="1:11" x14ac:dyDescent="0.3">
      <c r="A3036" s="2">
        <v>27</v>
      </c>
      <c r="B3036" s="2" t="s">
        <v>580</v>
      </c>
      <c r="C3036" s="2">
        <v>164</v>
      </c>
      <c r="D3036" s="2" t="s">
        <v>3250</v>
      </c>
      <c r="E3036" s="2" t="s">
        <v>1509</v>
      </c>
      <c r="F3036" s="2">
        <v>6</v>
      </c>
      <c r="G3036" s="2" t="s">
        <v>1428</v>
      </c>
      <c r="H3036" s="2">
        <v>269</v>
      </c>
      <c r="I3036" s="3">
        <v>1.9977423283723968E-3</v>
      </c>
      <c r="J3036" s="2">
        <v>134652</v>
      </c>
      <c r="K3036" s="2">
        <v>277512</v>
      </c>
    </row>
    <row r="3037" spans="1:11" x14ac:dyDescent="0.3">
      <c r="A3037" s="2">
        <v>27</v>
      </c>
      <c r="B3037" s="2" t="s">
        <v>580</v>
      </c>
      <c r="C3037" s="2">
        <v>164</v>
      </c>
      <c r="D3037" s="2" t="s">
        <v>3250</v>
      </c>
      <c r="E3037" s="2" t="s">
        <v>1526</v>
      </c>
      <c r="F3037" s="2">
        <v>7</v>
      </c>
      <c r="G3037" s="2" t="s">
        <v>19</v>
      </c>
      <c r="H3037" s="2">
        <v>227</v>
      </c>
      <c r="I3037" s="3">
        <v>1.6858271692956658E-3</v>
      </c>
      <c r="J3037" s="2">
        <v>134652</v>
      </c>
      <c r="K3037" s="2">
        <v>277512</v>
      </c>
    </row>
    <row r="3038" spans="1:11" x14ac:dyDescent="0.3">
      <c r="A3038" s="2">
        <v>27</v>
      </c>
      <c r="B3038" s="2" t="s">
        <v>580</v>
      </c>
      <c r="C3038" s="2">
        <v>164</v>
      </c>
      <c r="D3038" s="2" t="s">
        <v>3250</v>
      </c>
      <c r="E3038" s="2" t="s">
        <v>1527</v>
      </c>
      <c r="F3038" s="2">
        <v>8</v>
      </c>
      <c r="G3038" s="2" t="s">
        <v>19</v>
      </c>
      <c r="H3038" s="2">
        <v>137</v>
      </c>
      <c r="I3038" s="3">
        <v>1.0174375427026705E-3</v>
      </c>
      <c r="J3038" s="2">
        <v>134652</v>
      </c>
      <c r="K3038" s="2">
        <v>277512</v>
      </c>
    </row>
    <row r="3039" spans="1:11" x14ac:dyDescent="0.3">
      <c r="A3039" s="2">
        <v>27</v>
      </c>
      <c r="B3039" s="2" t="s">
        <v>580</v>
      </c>
      <c r="C3039" s="2">
        <v>164</v>
      </c>
      <c r="D3039" s="2" t="s">
        <v>3250</v>
      </c>
      <c r="E3039" s="2" t="s">
        <v>1510</v>
      </c>
      <c r="F3039" s="2">
        <v>9</v>
      </c>
      <c r="G3039" s="2" t="s">
        <v>1441</v>
      </c>
      <c r="H3039" s="2">
        <v>132</v>
      </c>
      <c r="I3039" s="3">
        <v>9.8030478566972631E-4</v>
      </c>
      <c r="J3039" s="2">
        <v>134652</v>
      </c>
      <c r="K3039" s="2">
        <v>277512</v>
      </c>
    </row>
    <row r="3040" spans="1:11" x14ac:dyDescent="0.3">
      <c r="A3040" s="2">
        <v>27</v>
      </c>
      <c r="B3040" s="2" t="s">
        <v>580</v>
      </c>
      <c r="C3040" s="2">
        <v>164</v>
      </c>
      <c r="D3040" s="2" t="s">
        <v>3250</v>
      </c>
      <c r="E3040" s="2" t="s">
        <v>1512</v>
      </c>
      <c r="F3040" s="2">
        <v>10</v>
      </c>
      <c r="G3040" s="2" t="s">
        <v>1513</v>
      </c>
      <c r="H3040" s="2">
        <v>151</v>
      </c>
      <c r="I3040" s="3">
        <v>1.1214092623949143E-3</v>
      </c>
      <c r="J3040" s="2">
        <v>134652</v>
      </c>
      <c r="K3040" s="2">
        <v>277512</v>
      </c>
    </row>
    <row r="3041" spans="1:11" x14ac:dyDescent="0.3">
      <c r="A3041" s="2">
        <v>27</v>
      </c>
      <c r="B3041" s="2" t="s">
        <v>580</v>
      </c>
      <c r="C3041" s="2">
        <v>164</v>
      </c>
      <c r="D3041" s="2" t="s">
        <v>3250</v>
      </c>
      <c r="E3041" s="2" t="s">
        <v>1525</v>
      </c>
      <c r="F3041" s="2">
        <v>11</v>
      </c>
      <c r="G3041" s="2" t="s">
        <v>19</v>
      </c>
      <c r="H3041" s="2">
        <v>102</v>
      </c>
      <c r="I3041" s="3">
        <v>7.5750824347206136E-4</v>
      </c>
      <c r="J3041" s="2">
        <v>134652</v>
      </c>
      <c r="K3041" s="2">
        <v>277512</v>
      </c>
    </row>
    <row r="3042" spans="1:11" x14ac:dyDescent="0.3">
      <c r="A3042" s="2">
        <v>27</v>
      </c>
      <c r="B3042" s="2" t="s">
        <v>580</v>
      </c>
      <c r="C3042" s="2">
        <v>164</v>
      </c>
      <c r="D3042" s="2" t="s">
        <v>3250</v>
      </c>
      <c r="E3042" s="2" t="s">
        <v>1517</v>
      </c>
      <c r="F3042" s="2">
        <v>12</v>
      </c>
      <c r="G3042" s="2" t="s">
        <v>55</v>
      </c>
      <c r="H3042" s="2">
        <v>83</v>
      </c>
      <c r="I3042" s="3">
        <v>6.1640376674687342E-4</v>
      </c>
      <c r="J3042" s="2">
        <v>134652</v>
      </c>
      <c r="K3042" s="2">
        <v>277512</v>
      </c>
    </row>
    <row r="3043" spans="1:11" x14ac:dyDescent="0.3">
      <c r="A3043" s="2">
        <v>27</v>
      </c>
      <c r="B3043" s="2" t="s">
        <v>580</v>
      </c>
      <c r="C3043" s="2">
        <v>164</v>
      </c>
      <c r="D3043" s="2" t="s">
        <v>3250</v>
      </c>
      <c r="E3043" s="2" t="s">
        <v>1528</v>
      </c>
      <c r="F3043" s="2">
        <v>13</v>
      </c>
      <c r="G3043" s="2" t="s">
        <v>19</v>
      </c>
      <c r="H3043" s="2">
        <v>81</v>
      </c>
      <c r="I3043" s="3">
        <v>6.0155066393369574E-4</v>
      </c>
      <c r="J3043" s="2">
        <v>134652</v>
      </c>
      <c r="K3043" s="2">
        <v>277512</v>
      </c>
    </row>
    <row r="3044" spans="1:11" x14ac:dyDescent="0.3">
      <c r="A3044" s="2">
        <v>27</v>
      </c>
      <c r="B3044" s="2" t="s">
        <v>580</v>
      </c>
      <c r="C3044" s="2">
        <v>164</v>
      </c>
      <c r="D3044" s="2" t="s">
        <v>3250</v>
      </c>
      <c r="E3044" s="2" t="s">
        <v>1511</v>
      </c>
      <c r="F3044" s="2">
        <v>14</v>
      </c>
      <c r="G3044" s="2" t="s">
        <v>1199</v>
      </c>
      <c r="H3044" s="2">
        <v>63</v>
      </c>
      <c r="I3044" s="3">
        <v>4.6787273861509669E-4</v>
      </c>
      <c r="J3044" s="2">
        <v>134652</v>
      </c>
      <c r="K3044" s="2">
        <v>277512</v>
      </c>
    </row>
    <row r="3045" spans="1:11" x14ac:dyDescent="0.3">
      <c r="A3045" s="2">
        <v>27</v>
      </c>
      <c r="B3045" s="2" t="s">
        <v>580</v>
      </c>
      <c r="C3045" s="2">
        <v>164</v>
      </c>
      <c r="D3045" s="2" t="s">
        <v>3250</v>
      </c>
      <c r="E3045" s="2" t="s">
        <v>1531</v>
      </c>
      <c r="F3045" s="2">
        <v>15</v>
      </c>
      <c r="G3045" s="2" t="s">
        <v>19</v>
      </c>
      <c r="H3045" s="2">
        <v>53</v>
      </c>
      <c r="I3045" s="3">
        <v>3.936072245492083E-4</v>
      </c>
      <c r="J3045" s="2">
        <v>134652</v>
      </c>
      <c r="K3045" s="2">
        <v>277512</v>
      </c>
    </row>
    <row r="3046" spans="1:11" x14ac:dyDescent="0.3">
      <c r="A3046" s="2">
        <v>27</v>
      </c>
      <c r="B3046" s="2" t="s">
        <v>580</v>
      </c>
      <c r="C3046" s="2">
        <v>164</v>
      </c>
      <c r="D3046" s="2" t="s">
        <v>3250</v>
      </c>
      <c r="E3046" s="2" t="s">
        <v>1524</v>
      </c>
      <c r="F3046" s="2">
        <v>16</v>
      </c>
      <c r="G3046" s="2" t="s">
        <v>19</v>
      </c>
      <c r="H3046" s="2">
        <v>77</v>
      </c>
      <c r="I3046" s="3">
        <v>5.7184445830734038E-4</v>
      </c>
      <c r="J3046" s="2">
        <v>134652</v>
      </c>
      <c r="K3046" s="2">
        <v>277512</v>
      </c>
    </row>
    <row r="3047" spans="1:11" x14ac:dyDescent="0.3">
      <c r="A3047" s="2">
        <v>27</v>
      </c>
      <c r="B3047" s="2" t="s">
        <v>580</v>
      </c>
      <c r="C3047" s="2">
        <v>164</v>
      </c>
      <c r="D3047" s="2" t="s">
        <v>3250</v>
      </c>
      <c r="E3047" s="2" t="s">
        <v>1516</v>
      </c>
      <c r="F3047" s="2">
        <v>17</v>
      </c>
      <c r="G3047" s="2" t="s">
        <v>1042</v>
      </c>
      <c r="H3047" s="2">
        <v>35</v>
      </c>
      <c r="I3047" s="3">
        <v>2.5992929923060926E-4</v>
      </c>
      <c r="J3047" s="2">
        <v>134652</v>
      </c>
      <c r="K3047" s="2">
        <v>277512</v>
      </c>
    </row>
    <row r="3048" spans="1:11" x14ac:dyDescent="0.3">
      <c r="A3048" s="2">
        <v>27</v>
      </c>
      <c r="B3048" s="2" t="s">
        <v>580</v>
      </c>
      <c r="C3048" s="2">
        <v>164</v>
      </c>
      <c r="D3048" s="2" t="s">
        <v>3250</v>
      </c>
      <c r="E3048" s="2" t="s">
        <v>1514</v>
      </c>
      <c r="F3048" s="2">
        <v>18</v>
      </c>
      <c r="G3048" s="2" t="s">
        <v>1515</v>
      </c>
      <c r="H3048" s="2">
        <v>44</v>
      </c>
      <c r="I3048" s="3">
        <v>3.2676826188990881E-4</v>
      </c>
      <c r="J3048" s="2">
        <v>134652</v>
      </c>
      <c r="K3048" s="2">
        <v>277512</v>
      </c>
    </row>
    <row r="3049" spans="1:11" x14ac:dyDescent="0.3">
      <c r="A3049" s="2">
        <v>27</v>
      </c>
      <c r="B3049" s="2" t="s">
        <v>580</v>
      </c>
      <c r="C3049" s="2">
        <v>164</v>
      </c>
      <c r="D3049" s="2" t="s">
        <v>3250</v>
      </c>
      <c r="E3049" s="2" t="s">
        <v>1518</v>
      </c>
      <c r="F3049" s="2">
        <v>19</v>
      </c>
      <c r="G3049" s="2" t="s">
        <v>1519</v>
      </c>
      <c r="H3049" s="2">
        <v>46</v>
      </c>
      <c r="I3049" s="3">
        <v>3.4162136470308648E-4</v>
      </c>
      <c r="J3049" s="2">
        <v>134652</v>
      </c>
      <c r="K3049" s="2">
        <v>277512</v>
      </c>
    </row>
    <row r="3050" spans="1:11" x14ac:dyDescent="0.3">
      <c r="A3050" s="2">
        <v>27</v>
      </c>
      <c r="B3050" s="2" t="s">
        <v>580</v>
      </c>
      <c r="C3050" s="2">
        <v>164</v>
      </c>
      <c r="D3050" s="2" t="s">
        <v>3250</v>
      </c>
      <c r="E3050" s="2" t="s">
        <v>1530</v>
      </c>
      <c r="F3050" s="2">
        <v>20</v>
      </c>
      <c r="G3050" s="2" t="s">
        <v>19</v>
      </c>
      <c r="H3050" s="2">
        <v>72</v>
      </c>
      <c r="I3050" s="3">
        <v>5.3471170127439619E-4</v>
      </c>
      <c r="J3050" s="2">
        <v>134652</v>
      </c>
      <c r="K3050" s="2">
        <v>277512</v>
      </c>
    </row>
    <row r="3051" spans="1:11" x14ac:dyDescent="0.3">
      <c r="A3051" s="2">
        <v>27</v>
      </c>
      <c r="B3051" s="2" t="s">
        <v>580</v>
      </c>
      <c r="C3051" s="2">
        <v>164</v>
      </c>
      <c r="D3051" s="2" t="s">
        <v>3250</v>
      </c>
      <c r="E3051" s="2" t="s">
        <v>1522</v>
      </c>
      <c r="F3051" s="2">
        <v>21</v>
      </c>
      <c r="G3051" s="2" t="s">
        <v>1523</v>
      </c>
      <c r="H3051" s="2">
        <v>43</v>
      </c>
      <c r="I3051" s="3">
        <v>3.1934171048331997E-4</v>
      </c>
      <c r="J3051" s="2">
        <v>134652</v>
      </c>
      <c r="K3051" s="2">
        <v>277512</v>
      </c>
    </row>
    <row r="3052" spans="1:11" x14ac:dyDescent="0.3">
      <c r="A3052" s="2">
        <v>27</v>
      </c>
      <c r="B3052" s="2" t="s">
        <v>580</v>
      </c>
      <c r="C3052" s="2">
        <v>164</v>
      </c>
      <c r="D3052" s="2" t="s">
        <v>3250</v>
      </c>
      <c r="E3052" s="2" t="s">
        <v>1529</v>
      </c>
      <c r="F3052" s="2">
        <v>22</v>
      </c>
      <c r="G3052" s="2" t="s">
        <v>19</v>
      </c>
      <c r="H3052" s="2">
        <v>42</v>
      </c>
      <c r="I3052" s="3">
        <v>3.1191515907673113E-4</v>
      </c>
      <c r="J3052" s="2">
        <v>134652</v>
      </c>
      <c r="K3052" s="2">
        <v>277512</v>
      </c>
    </row>
    <row r="3053" spans="1:11" x14ac:dyDescent="0.3">
      <c r="A3053" s="2">
        <v>27</v>
      </c>
      <c r="B3053" s="2" t="s">
        <v>580</v>
      </c>
      <c r="C3053" s="2">
        <v>165</v>
      </c>
      <c r="D3053" s="2" t="s">
        <v>3251</v>
      </c>
      <c r="E3053" s="2" t="s">
        <v>1507</v>
      </c>
      <c r="F3053" s="2">
        <v>1</v>
      </c>
      <c r="G3053" s="2" t="s">
        <v>103</v>
      </c>
      <c r="H3053" s="2">
        <v>86788</v>
      </c>
      <c r="I3053" s="3">
        <v>0.57435938161795852</v>
      </c>
      <c r="J3053" s="2">
        <v>151104</v>
      </c>
      <c r="K3053" s="2">
        <v>301240</v>
      </c>
    </row>
    <row r="3054" spans="1:11" x14ac:dyDescent="0.3">
      <c r="A3054" s="2">
        <v>27</v>
      </c>
      <c r="B3054" s="2" t="s">
        <v>580</v>
      </c>
      <c r="C3054" s="2">
        <v>165</v>
      </c>
      <c r="D3054" s="2" t="s">
        <v>3251</v>
      </c>
      <c r="E3054" s="2" t="s">
        <v>1508</v>
      </c>
      <c r="F3054" s="2">
        <v>2</v>
      </c>
      <c r="G3054" s="2" t="s">
        <v>7</v>
      </c>
      <c r="H3054" s="2">
        <v>58324</v>
      </c>
      <c r="I3054" s="3">
        <v>0.38598581109699281</v>
      </c>
      <c r="J3054" s="2">
        <v>151104</v>
      </c>
      <c r="K3054" s="2">
        <v>301240</v>
      </c>
    </row>
    <row r="3055" spans="1:11" x14ac:dyDescent="0.3">
      <c r="A3055" s="2">
        <v>27</v>
      </c>
      <c r="B3055" s="2" t="s">
        <v>580</v>
      </c>
      <c r="C3055" s="2">
        <v>165</v>
      </c>
      <c r="D3055" s="2" t="s">
        <v>3251</v>
      </c>
      <c r="E3055" s="2" t="s">
        <v>1521</v>
      </c>
      <c r="F3055" s="2">
        <v>3</v>
      </c>
      <c r="G3055" s="2" t="s">
        <v>1023</v>
      </c>
      <c r="H3055" s="2">
        <v>829</v>
      </c>
      <c r="I3055" s="3">
        <v>5.4862875900042359E-3</v>
      </c>
      <c r="J3055" s="2">
        <v>151104</v>
      </c>
      <c r="K3055" s="2">
        <v>301240</v>
      </c>
    </row>
    <row r="3056" spans="1:11" x14ac:dyDescent="0.3">
      <c r="A3056" s="2">
        <v>27</v>
      </c>
      <c r="B3056" s="2" t="s">
        <v>580</v>
      </c>
      <c r="C3056" s="2">
        <v>165</v>
      </c>
      <c r="D3056" s="2" t="s">
        <v>3251</v>
      </c>
      <c r="E3056" s="2" t="str">
        <f>"NOTA"&amp;B3056</f>
        <v>NOTAMumbai North West</v>
      </c>
      <c r="F3056" s="2">
        <v>4</v>
      </c>
      <c r="G3056" s="2" t="s">
        <v>22</v>
      </c>
      <c r="H3056" s="2">
        <v>2677</v>
      </c>
      <c r="I3056" s="3">
        <v>1.7716274883523932E-2</v>
      </c>
      <c r="J3056" s="2">
        <v>151104</v>
      </c>
      <c r="K3056" s="2">
        <v>301240</v>
      </c>
    </row>
    <row r="3057" spans="1:11" x14ac:dyDescent="0.3">
      <c r="A3057" s="2">
        <v>27</v>
      </c>
      <c r="B3057" s="2" t="s">
        <v>580</v>
      </c>
      <c r="C3057" s="2">
        <v>165</v>
      </c>
      <c r="D3057" s="2" t="s">
        <v>3251</v>
      </c>
      <c r="E3057" s="2" t="s">
        <v>1520</v>
      </c>
      <c r="F3057" s="2">
        <v>5</v>
      </c>
      <c r="G3057" s="2" t="s">
        <v>31</v>
      </c>
      <c r="H3057" s="2">
        <v>391</v>
      </c>
      <c r="I3057" s="3">
        <v>2.5876217704362556E-3</v>
      </c>
      <c r="J3057" s="2">
        <v>151104</v>
      </c>
      <c r="K3057" s="2">
        <v>301240</v>
      </c>
    </row>
    <row r="3058" spans="1:11" x14ac:dyDescent="0.3">
      <c r="A3058" s="2">
        <v>27</v>
      </c>
      <c r="B3058" s="2" t="s">
        <v>580</v>
      </c>
      <c r="C3058" s="2">
        <v>165</v>
      </c>
      <c r="D3058" s="2" t="s">
        <v>3251</v>
      </c>
      <c r="E3058" s="2" t="s">
        <v>1509</v>
      </c>
      <c r="F3058" s="2">
        <v>6</v>
      </c>
      <c r="G3058" s="2" t="s">
        <v>1428</v>
      </c>
      <c r="H3058" s="2">
        <v>266</v>
      </c>
      <c r="I3058" s="3">
        <v>1.7603769589157137E-3</v>
      </c>
      <c r="J3058" s="2">
        <v>151104</v>
      </c>
      <c r="K3058" s="2">
        <v>301240</v>
      </c>
    </row>
    <row r="3059" spans="1:11" x14ac:dyDescent="0.3">
      <c r="A3059" s="2">
        <v>27</v>
      </c>
      <c r="B3059" s="2" t="s">
        <v>580</v>
      </c>
      <c r="C3059" s="2">
        <v>165</v>
      </c>
      <c r="D3059" s="2" t="s">
        <v>3251</v>
      </c>
      <c r="E3059" s="2" t="s">
        <v>1526</v>
      </c>
      <c r="F3059" s="2">
        <v>7</v>
      </c>
      <c r="G3059" s="2" t="s">
        <v>19</v>
      </c>
      <c r="H3059" s="2">
        <v>268</v>
      </c>
      <c r="I3059" s="3">
        <v>1.7736128759000423E-3</v>
      </c>
      <c r="J3059" s="2">
        <v>151104</v>
      </c>
      <c r="K3059" s="2">
        <v>301240</v>
      </c>
    </row>
    <row r="3060" spans="1:11" x14ac:dyDescent="0.3">
      <c r="A3060" s="2">
        <v>27</v>
      </c>
      <c r="B3060" s="2" t="s">
        <v>580</v>
      </c>
      <c r="C3060" s="2">
        <v>165</v>
      </c>
      <c r="D3060" s="2" t="s">
        <v>3251</v>
      </c>
      <c r="E3060" s="2" t="s">
        <v>1527</v>
      </c>
      <c r="F3060" s="2">
        <v>8</v>
      </c>
      <c r="G3060" s="2" t="s">
        <v>19</v>
      </c>
      <c r="H3060" s="2">
        <v>218</v>
      </c>
      <c r="I3060" s="3">
        <v>1.4427149512918256E-3</v>
      </c>
      <c r="J3060" s="2">
        <v>151104</v>
      </c>
      <c r="K3060" s="2">
        <v>301240</v>
      </c>
    </row>
    <row r="3061" spans="1:11" x14ac:dyDescent="0.3">
      <c r="A3061" s="2">
        <v>27</v>
      </c>
      <c r="B3061" s="2" t="s">
        <v>580</v>
      </c>
      <c r="C3061" s="2">
        <v>165</v>
      </c>
      <c r="D3061" s="2" t="s">
        <v>3251</v>
      </c>
      <c r="E3061" s="2" t="s">
        <v>1510</v>
      </c>
      <c r="F3061" s="2">
        <v>9</v>
      </c>
      <c r="G3061" s="2" t="s">
        <v>1441</v>
      </c>
      <c r="H3061" s="2">
        <v>175</v>
      </c>
      <c r="I3061" s="3">
        <v>1.1581427361287591E-3</v>
      </c>
      <c r="J3061" s="2">
        <v>151104</v>
      </c>
      <c r="K3061" s="2">
        <v>301240</v>
      </c>
    </row>
    <row r="3062" spans="1:11" x14ac:dyDescent="0.3">
      <c r="A3062" s="2">
        <v>27</v>
      </c>
      <c r="B3062" s="2" t="s">
        <v>580</v>
      </c>
      <c r="C3062" s="2">
        <v>165</v>
      </c>
      <c r="D3062" s="2" t="s">
        <v>3251</v>
      </c>
      <c r="E3062" s="2" t="s">
        <v>1512</v>
      </c>
      <c r="F3062" s="2">
        <v>10</v>
      </c>
      <c r="G3062" s="2" t="s">
        <v>1513</v>
      </c>
      <c r="H3062" s="2">
        <v>182</v>
      </c>
      <c r="I3062" s="3">
        <v>1.2044684455739094E-3</v>
      </c>
      <c r="J3062" s="2">
        <v>151104</v>
      </c>
      <c r="K3062" s="2">
        <v>301240</v>
      </c>
    </row>
    <row r="3063" spans="1:11" x14ac:dyDescent="0.3">
      <c r="A3063" s="2">
        <v>27</v>
      </c>
      <c r="B3063" s="2" t="s">
        <v>580</v>
      </c>
      <c r="C3063" s="2">
        <v>165</v>
      </c>
      <c r="D3063" s="2" t="s">
        <v>3251</v>
      </c>
      <c r="E3063" s="2" t="s">
        <v>1525</v>
      </c>
      <c r="F3063" s="2">
        <v>11</v>
      </c>
      <c r="G3063" s="2" t="s">
        <v>19</v>
      </c>
      <c r="H3063" s="2">
        <v>130</v>
      </c>
      <c r="I3063" s="3">
        <v>8.6033460398136387E-4</v>
      </c>
      <c r="J3063" s="2">
        <v>151104</v>
      </c>
      <c r="K3063" s="2">
        <v>301240</v>
      </c>
    </row>
    <row r="3064" spans="1:11" x14ac:dyDescent="0.3">
      <c r="A3064" s="2">
        <v>27</v>
      </c>
      <c r="B3064" s="2" t="s">
        <v>580</v>
      </c>
      <c r="C3064" s="2">
        <v>165</v>
      </c>
      <c r="D3064" s="2" t="s">
        <v>3251</v>
      </c>
      <c r="E3064" s="2" t="s">
        <v>1517</v>
      </c>
      <c r="F3064" s="2">
        <v>12</v>
      </c>
      <c r="G3064" s="2" t="s">
        <v>55</v>
      </c>
      <c r="H3064" s="2">
        <v>154</v>
      </c>
      <c r="I3064" s="3">
        <v>1.0191656077933079E-3</v>
      </c>
      <c r="J3064" s="2">
        <v>151104</v>
      </c>
      <c r="K3064" s="2">
        <v>301240</v>
      </c>
    </row>
    <row r="3065" spans="1:11" x14ac:dyDescent="0.3">
      <c r="A3065" s="2">
        <v>27</v>
      </c>
      <c r="B3065" s="2" t="s">
        <v>580</v>
      </c>
      <c r="C3065" s="2">
        <v>165</v>
      </c>
      <c r="D3065" s="2" t="s">
        <v>3251</v>
      </c>
      <c r="E3065" s="2" t="s">
        <v>1528</v>
      </c>
      <c r="F3065" s="2">
        <v>13</v>
      </c>
      <c r="G3065" s="2" t="s">
        <v>19</v>
      </c>
      <c r="H3065" s="2">
        <v>116</v>
      </c>
      <c r="I3065" s="3">
        <v>7.6768318509106315E-4</v>
      </c>
      <c r="J3065" s="2">
        <v>151104</v>
      </c>
      <c r="K3065" s="2">
        <v>301240</v>
      </c>
    </row>
    <row r="3066" spans="1:11" x14ac:dyDescent="0.3">
      <c r="A3066" s="2">
        <v>27</v>
      </c>
      <c r="B3066" s="2" t="s">
        <v>580</v>
      </c>
      <c r="C3066" s="2">
        <v>165</v>
      </c>
      <c r="D3066" s="2" t="s">
        <v>3251</v>
      </c>
      <c r="E3066" s="2" t="s">
        <v>1511</v>
      </c>
      <c r="F3066" s="2">
        <v>14</v>
      </c>
      <c r="G3066" s="2" t="s">
        <v>1199</v>
      </c>
      <c r="H3066" s="2">
        <v>63</v>
      </c>
      <c r="I3066" s="3">
        <v>4.1693138500635324E-4</v>
      </c>
      <c r="J3066" s="2">
        <v>151104</v>
      </c>
      <c r="K3066" s="2">
        <v>301240</v>
      </c>
    </row>
    <row r="3067" spans="1:11" x14ac:dyDescent="0.3">
      <c r="A3067" s="2">
        <v>27</v>
      </c>
      <c r="B3067" s="2" t="s">
        <v>580</v>
      </c>
      <c r="C3067" s="2">
        <v>165</v>
      </c>
      <c r="D3067" s="2" t="s">
        <v>3251</v>
      </c>
      <c r="E3067" s="2" t="s">
        <v>1531</v>
      </c>
      <c r="F3067" s="2">
        <v>15</v>
      </c>
      <c r="G3067" s="2" t="s">
        <v>19</v>
      </c>
      <c r="H3067" s="2">
        <v>93</v>
      </c>
      <c r="I3067" s="3">
        <v>6.1547013977128332E-4</v>
      </c>
      <c r="J3067" s="2">
        <v>151104</v>
      </c>
      <c r="K3067" s="2">
        <v>301240</v>
      </c>
    </row>
    <row r="3068" spans="1:11" x14ac:dyDescent="0.3">
      <c r="A3068" s="2">
        <v>27</v>
      </c>
      <c r="B3068" s="2" t="s">
        <v>580</v>
      </c>
      <c r="C3068" s="2">
        <v>165</v>
      </c>
      <c r="D3068" s="2" t="s">
        <v>3251</v>
      </c>
      <c r="E3068" s="2" t="s">
        <v>1524</v>
      </c>
      <c r="F3068" s="2">
        <v>16</v>
      </c>
      <c r="G3068" s="2" t="s">
        <v>19</v>
      </c>
      <c r="H3068" s="2">
        <v>68</v>
      </c>
      <c r="I3068" s="3">
        <v>4.500211774671749E-4</v>
      </c>
      <c r="J3068" s="2">
        <v>151104</v>
      </c>
      <c r="K3068" s="2">
        <v>301240</v>
      </c>
    </row>
    <row r="3069" spans="1:11" x14ac:dyDescent="0.3">
      <c r="A3069" s="2">
        <v>27</v>
      </c>
      <c r="B3069" s="2" t="s">
        <v>580</v>
      </c>
      <c r="C3069" s="2">
        <v>165</v>
      </c>
      <c r="D3069" s="2" t="s">
        <v>3251</v>
      </c>
      <c r="E3069" s="2" t="s">
        <v>1516</v>
      </c>
      <c r="F3069" s="2">
        <v>17</v>
      </c>
      <c r="G3069" s="2" t="s">
        <v>1042</v>
      </c>
      <c r="H3069" s="2">
        <v>59</v>
      </c>
      <c r="I3069" s="3">
        <v>3.904595510376959E-4</v>
      </c>
      <c r="J3069" s="2">
        <v>151104</v>
      </c>
      <c r="K3069" s="2">
        <v>301240</v>
      </c>
    </row>
    <row r="3070" spans="1:11" x14ac:dyDescent="0.3">
      <c r="A3070" s="2">
        <v>27</v>
      </c>
      <c r="B3070" s="2" t="s">
        <v>580</v>
      </c>
      <c r="C3070" s="2">
        <v>165</v>
      </c>
      <c r="D3070" s="2" t="s">
        <v>3251</v>
      </c>
      <c r="E3070" s="2" t="s">
        <v>1514</v>
      </c>
      <c r="F3070" s="2">
        <v>18</v>
      </c>
      <c r="G3070" s="2" t="s">
        <v>1515</v>
      </c>
      <c r="H3070" s="2">
        <v>51</v>
      </c>
      <c r="I3070" s="3">
        <v>3.3751588310038122E-4</v>
      </c>
      <c r="J3070" s="2">
        <v>151104</v>
      </c>
      <c r="K3070" s="2">
        <v>301240</v>
      </c>
    </row>
    <row r="3071" spans="1:11" x14ac:dyDescent="0.3">
      <c r="A3071" s="2">
        <v>27</v>
      </c>
      <c r="B3071" s="2" t="s">
        <v>580</v>
      </c>
      <c r="C3071" s="2">
        <v>165</v>
      </c>
      <c r="D3071" s="2" t="s">
        <v>3251</v>
      </c>
      <c r="E3071" s="2" t="s">
        <v>1518</v>
      </c>
      <c r="F3071" s="2">
        <v>19</v>
      </c>
      <c r="G3071" s="2" t="s">
        <v>1519</v>
      </c>
      <c r="H3071" s="2">
        <v>59</v>
      </c>
      <c r="I3071" s="3">
        <v>3.904595510376959E-4</v>
      </c>
      <c r="J3071" s="2">
        <v>151104</v>
      </c>
      <c r="K3071" s="2">
        <v>301240</v>
      </c>
    </row>
    <row r="3072" spans="1:11" x14ac:dyDescent="0.3">
      <c r="A3072" s="2">
        <v>27</v>
      </c>
      <c r="B3072" s="2" t="s">
        <v>580</v>
      </c>
      <c r="C3072" s="2">
        <v>165</v>
      </c>
      <c r="D3072" s="2" t="s">
        <v>3251</v>
      </c>
      <c r="E3072" s="2" t="s">
        <v>1530</v>
      </c>
      <c r="F3072" s="2">
        <v>20</v>
      </c>
      <c r="G3072" s="2" t="s">
        <v>19</v>
      </c>
      <c r="H3072" s="2">
        <v>95</v>
      </c>
      <c r="I3072" s="3">
        <v>6.2870605675561207E-4</v>
      </c>
      <c r="J3072" s="2">
        <v>151104</v>
      </c>
      <c r="K3072" s="2">
        <v>301240</v>
      </c>
    </row>
    <row r="3073" spans="1:11" x14ac:dyDescent="0.3">
      <c r="A3073" s="2">
        <v>27</v>
      </c>
      <c r="B3073" s="2" t="s">
        <v>580</v>
      </c>
      <c r="C3073" s="2">
        <v>165</v>
      </c>
      <c r="D3073" s="2" t="s">
        <v>3251</v>
      </c>
      <c r="E3073" s="2" t="s">
        <v>1522</v>
      </c>
      <c r="F3073" s="2">
        <v>21</v>
      </c>
      <c r="G3073" s="2" t="s">
        <v>1523</v>
      </c>
      <c r="H3073" s="2">
        <v>50</v>
      </c>
      <c r="I3073" s="3">
        <v>3.3089792460821684E-4</v>
      </c>
      <c r="J3073" s="2">
        <v>151104</v>
      </c>
      <c r="K3073" s="2">
        <v>301240</v>
      </c>
    </row>
    <row r="3074" spans="1:11" x14ac:dyDescent="0.3">
      <c r="A3074" s="2">
        <v>27</v>
      </c>
      <c r="B3074" s="2" t="s">
        <v>580</v>
      </c>
      <c r="C3074" s="2">
        <v>165</v>
      </c>
      <c r="D3074" s="2" t="s">
        <v>3251</v>
      </c>
      <c r="E3074" s="2" t="s">
        <v>1529</v>
      </c>
      <c r="F3074" s="2">
        <v>22</v>
      </c>
      <c r="G3074" s="2" t="s">
        <v>19</v>
      </c>
      <c r="H3074" s="2">
        <v>48</v>
      </c>
      <c r="I3074" s="3">
        <v>3.176620076238882E-4</v>
      </c>
      <c r="J3074" s="2">
        <v>151104</v>
      </c>
      <c r="K3074" s="2">
        <v>301240</v>
      </c>
    </row>
    <row r="3075" spans="1:11" x14ac:dyDescent="0.3">
      <c r="A3075" s="2">
        <v>27</v>
      </c>
      <c r="B3075" s="2" t="s">
        <v>580</v>
      </c>
      <c r="C3075" s="2">
        <v>166</v>
      </c>
      <c r="D3075" s="2" t="s">
        <v>3252</v>
      </c>
      <c r="E3075" s="2" t="s">
        <v>1507</v>
      </c>
      <c r="F3075" s="2">
        <v>1</v>
      </c>
      <c r="G3075" s="2" t="s">
        <v>103</v>
      </c>
      <c r="H3075" s="2">
        <v>96682</v>
      </c>
      <c r="I3075" s="3">
        <v>0.62197718777944322</v>
      </c>
      <c r="J3075" s="2">
        <v>155443</v>
      </c>
      <c r="K3075" s="2">
        <v>271249</v>
      </c>
    </row>
    <row r="3076" spans="1:11" x14ac:dyDescent="0.3">
      <c r="A3076" s="2">
        <v>27</v>
      </c>
      <c r="B3076" s="2" t="s">
        <v>580</v>
      </c>
      <c r="C3076" s="2">
        <v>166</v>
      </c>
      <c r="D3076" s="2" t="s">
        <v>3252</v>
      </c>
      <c r="E3076" s="2" t="s">
        <v>1508</v>
      </c>
      <c r="F3076" s="2">
        <v>2</v>
      </c>
      <c r="G3076" s="2" t="s">
        <v>7</v>
      </c>
      <c r="H3076" s="2">
        <v>47770</v>
      </c>
      <c r="I3076" s="3">
        <v>0.30731522165681313</v>
      </c>
      <c r="J3076" s="2">
        <v>155443</v>
      </c>
      <c r="K3076" s="2">
        <v>271249</v>
      </c>
    </row>
    <row r="3077" spans="1:11" x14ac:dyDescent="0.3">
      <c r="A3077" s="2">
        <v>27</v>
      </c>
      <c r="B3077" s="2" t="s">
        <v>580</v>
      </c>
      <c r="C3077" s="2">
        <v>166</v>
      </c>
      <c r="D3077" s="2" t="s">
        <v>3252</v>
      </c>
      <c r="E3077" s="2" t="s">
        <v>1521</v>
      </c>
      <c r="F3077" s="2">
        <v>3</v>
      </c>
      <c r="G3077" s="2" t="s">
        <v>1023</v>
      </c>
      <c r="H3077" s="2">
        <v>5130</v>
      </c>
      <c r="I3077" s="3">
        <v>3.3002451059230713E-2</v>
      </c>
      <c r="J3077" s="2">
        <v>155443</v>
      </c>
      <c r="K3077" s="2">
        <v>271249</v>
      </c>
    </row>
    <row r="3078" spans="1:11" x14ac:dyDescent="0.3">
      <c r="A3078" s="2">
        <v>27</v>
      </c>
      <c r="B3078" s="2" t="s">
        <v>580</v>
      </c>
      <c r="C3078" s="2">
        <v>166</v>
      </c>
      <c r="D3078" s="2" t="s">
        <v>3252</v>
      </c>
      <c r="E3078" s="2" t="str">
        <f>"NOTA"&amp;B3078</f>
        <v>NOTAMumbai North West</v>
      </c>
      <c r="F3078" s="2">
        <v>4</v>
      </c>
      <c r="G3078" s="2" t="s">
        <v>22</v>
      </c>
      <c r="H3078" s="2">
        <v>2729</v>
      </c>
      <c r="I3078" s="3">
        <v>1.7556274647298368E-2</v>
      </c>
      <c r="J3078" s="2">
        <v>155443</v>
      </c>
      <c r="K3078" s="2">
        <v>271249</v>
      </c>
    </row>
    <row r="3079" spans="1:11" x14ac:dyDescent="0.3">
      <c r="A3079" s="2">
        <v>27</v>
      </c>
      <c r="B3079" s="2" t="s">
        <v>580</v>
      </c>
      <c r="C3079" s="2">
        <v>166</v>
      </c>
      <c r="D3079" s="2" t="s">
        <v>3252</v>
      </c>
      <c r="E3079" s="2" t="s">
        <v>1520</v>
      </c>
      <c r="F3079" s="2">
        <v>5</v>
      </c>
      <c r="G3079" s="2" t="s">
        <v>31</v>
      </c>
      <c r="H3079" s="2">
        <v>724</v>
      </c>
      <c r="I3079" s="3">
        <v>4.6576558609908456E-3</v>
      </c>
      <c r="J3079" s="2">
        <v>155443</v>
      </c>
      <c r="K3079" s="2">
        <v>271249</v>
      </c>
    </row>
    <row r="3080" spans="1:11" x14ac:dyDescent="0.3">
      <c r="A3080" s="2">
        <v>27</v>
      </c>
      <c r="B3080" s="2" t="s">
        <v>580</v>
      </c>
      <c r="C3080" s="2">
        <v>166</v>
      </c>
      <c r="D3080" s="2" t="s">
        <v>3252</v>
      </c>
      <c r="E3080" s="2" t="s">
        <v>1509</v>
      </c>
      <c r="F3080" s="2">
        <v>6</v>
      </c>
      <c r="G3080" s="2" t="s">
        <v>1428</v>
      </c>
      <c r="H3080" s="2">
        <v>361</v>
      </c>
      <c r="I3080" s="3">
        <v>2.3223947041680873E-3</v>
      </c>
      <c r="J3080" s="2">
        <v>155443</v>
      </c>
      <c r="K3080" s="2">
        <v>271249</v>
      </c>
    </row>
    <row r="3081" spans="1:11" x14ac:dyDescent="0.3">
      <c r="A3081" s="2">
        <v>27</v>
      </c>
      <c r="B3081" s="2" t="s">
        <v>580</v>
      </c>
      <c r="C3081" s="2">
        <v>166</v>
      </c>
      <c r="D3081" s="2" t="s">
        <v>3252</v>
      </c>
      <c r="E3081" s="2" t="s">
        <v>1526</v>
      </c>
      <c r="F3081" s="2">
        <v>7</v>
      </c>
      <c r="G3081" s="2" t="s">
        <v>19</v>
      </c>
      <c r="H3081" s="2">
        <v>370</v>
      </c>
      <c r="I3081" s="3">
        <v>2.3802937411141062E-3</v>
      </c>
      <c r="J3081" s="2">
        <v>155443</v>
      </c>
      <c r="K3081" s="2">
        <v>271249</v>
      </c>
    </row>
    <row r="3082" spans="1:11" x14ac:dyDescent="0.3">
      <c r="A3082" s="2">
        <v>27</v>
      </c>
      <c r="B3082" s="2" t="s">
        <v>580</v>
      </c>
      <c r="C3082" s="2">
        <v>166</v>
      </c>
      <c r="D3082" s="2" t="s">
        <v>3252</v>
      </c>
      <c r="E3082" s="2" t="s">
        <v>1527</v>
      </c>
      <c r="F3082" s="2">
        <v>8</v>
      </c>
      <c r="G3082" s="2" t="s">
        <v>19</v>
      </c>
      <c r="H3082" s="2">
        <v>212</v>
      </c>
      <c r="I3082" s="3">
        <v>1.3638439813951095E-3</v>
      </c>
      <c r="J3082" s="2">
        <v>155443</v>
      </c>
      <c r="K3082" s="2">
        <v>271249</v>
      </c>
    </row>
    <row r="3083" spans="1:11" x14ac:dyDescent="0.3">
      <c r="A3083" s="2">
        <v>27</v>
      </c>
      <c r="B3083" s="2" t="s">
        <v>580</v>
      </c>
      <c r="C3083" s="2">
        <v>166</v>
      </c>
      <c r="D3083" s="2" t="s">
        <v>3252</v>
      </c>
      <c r="E3083" s="2" t="s">
        <v>1510</v>
      </c>
      <c r="F3083" s="2">
        <v>9</v>
      </c>
      <c r="G3083" s="2" t="s">
        <v>1441</v>
      </c>
      <c r="H3083" s="2">
        <v>192</v>
      </c>
      <c r="I3083" s="3">
        <v>1.235179454848401E-3</v>
      </c>
      <c r="J3083" s="2">
        <v>155443</v>
      </c>
      <c r="K3083" s="2">
        <v>271249</v>
      </c>
    </row>
    <row r="3084" spans="1:11" x14ac:dyDescent="0.3">
      <c r="A3084" s="2">
        <v>27</v>
      </c>
      <c r="B3084" s="2" t="s">
        <v>580</v>
      </c>
      <c r="C3084" s="2">
        <v>166</v>
      </c>
      <c r="D3084" s="2" t="s">
        <v>3252</v>
      </c>
      <c r="E3084" s="2" t="s">
        <v>1512</v>
      </c>
      <c r="F3084" s="2">
        <v>10</v>
      </c>
      <c r="G3084" s="2" t="s">
        <v>1513</v>
      </c>
      <c r="H3084" s="2">
        <v>194</v>
      </c>
      <c r="I3084" s="3">
        <v>1.248045907503072E-3</v>
      </c>
      <c r="J3084" s="2">
        <v>155443</v>
      </c>
      <c r="K3084" s="2">
        <v>271249</v>
      </c>
    </row>
    <row r="3085" spans="1:11" x14ac:dyDescent="0.3">
      <c r="A3085" s="2">
        <v>27</v>
      </c>
      <c r="B3085" s="2" t="s">
        <v>580</v>
      </c>
      <c r="C3085" s="2">
        <v>166</v>
      </c>
      <c r="D3085" s="2" t="s">
        <v>3252</v>
      </c>
      <c r="E3085" s="2" t="s">
        <v>1525</v>
      </c>
      <c r="F3085" s="2">
        <v>11</v>
      </c>
      <c r="G3085" s="2" t="s">
        <v>19</v>
      </c>
      <c r="H3085" s="2">
        <v>131</v>
      </c>
      <c r="I3085" s="3">
        <v>8.427526488809403E-4</v>
      </c>
      <c r="J3085" s="2">
        <v>155443</v>
      </c>
      <c r="K3085" s="2">
        <v>271249</v>
      </c>
    </row>
    <row r="3086" spans="1:11" x14ac:dyDescent="0.3">
      <c r="A3086" s="2">
        <v>27</v>
      </c>
      <c r="B3086" s="2" t="s">
        <v>580</v>
      </c>
      <c r="C3086" s="2">
        <v>166</v>
      </c>
      <c r="D3086" s="2" t="s">
        <v>3252</v>
      </c>
      <c r="E3086" s="2" t="s">
        <v>1517</v>
      </c>
      <c r="F3086" s="2">
        <v>12</v>
      </c>
      <c r="G3086" s="2" t="s">
        <v>55</v>
      </c>
      <c r="H3086" s="2">
        <v>114</v>
      </c>
      <c r="I3086" s="3">
        <v>7.3338780131623814E-4</v>
      </c>
      <c r="J3086" s="2">
        <v>155443</v>
      </c>
      <c r="K3086" s="2">
        <v>271249</v>
      </c>
    </row>
    <row r="3087" spans="1:11" x14ac:dyDescent="0.3">
      <c r="A3087" s="2">
        <v>27</v>
      </c>
      <c r="B3087" s="2" t="s">
        <v>580</v>
      </c>
      <c r="C3087" s="2">
        <v>166</v>
      </c>
      <c r="D3087" s="2" t="s">
        <v>3252</v>
      </c>
      <c r="E3087" s="2" t="s">
        <v>1528</v>
      </c>
      <c r="F3087" s="2">
        <v>13</v>
      </c>
      <c r="G3087" s="2" t="s">
        <v>19</v>
      </c>
      <c r="H3087" s="2">
        <v>72</v>
      </c>
      <c r="I3087" s="3">
        <v>4.6319229556815038E-4</v>
      </c>
      <c r="J3087" s="2">
        <v>155443</v>
      </c>
      <c r="K3087" s="2">
        <v>271249</v>
      </c>
    </row>
    <row r="3088" spans="1:11" x14ac:dyDescent="0.3">
      <c r="A3088" s="2">
        <v>27</v>
      </c>
      <c r="B3088" s="2" t="s">
        <v>580</v>
      </c>
      <c r="C3088" s="2">
        <v>166</v>
      </c>
      <c r="D3088" s="2" t="s">
        <v>3252</v>
      </c>
      <c r="E3088" s="2" t="s">
        <v>1511</v>
      </c>
      <c r="F3088" s="2">
        <v>14</v>
      </c>
      <c r="G3088" s="2" t="s">
        <v>1199</v>
      </c>
      <c r="H3088" s="2">
        <v>120</v>
      </c>
      <c r="I3088" s="3">
        <v>7.7198715928025068E-4</v>
      </c>
      <c r="J3088" s="2">
        <v>155443</v>
      </c>
      <c r="K3088" s="2">
        <v>271249</v>
      </c>
    </row>
    <row r="3089" spans="1:11" x14ac:dyDescent="0.3">
      <c r="A3089" s="2">
        <v>27</v>
      </c>
      <c r="B3089" s="2" t="s">
        <v>580</v>
      </c>
      <c r="C3089" s="2">
        <v>166</v>
      </c>
      <c r="D3089" s="2" t="s">
        <v>3252</v>
      </c>
      <c r="E3089" s="2" t="s">
        <v>1531</v>
      </c>
      <c r="F3089" s="2">
        <v>15</v>
      </c>
      <c r="G3089" s="2" t="s">
        <v>19</v>
      </c>
      <c r="H3089" s="2">
        <v>81</v>
      </c>
      <c r="I3089" s="3">
        <v>5.210913325141692E-4</v>
      </c>
      <c r="J3089" s="2">
        <v>155443</v>
      </c>
      <c r="K3089" s="2">
        <v>271249</v>
      </c>
    </row>
    <row r="3090" spans="1:11" x14ac:dyDescent="0.3">
      <c r="A3090" s="2">
        <v>27</v>
      </c>
      <c r="B3090" s="2" t="s">
        <v>580</v>
      </c>
      <c r="C3090" s="2">
        <v>166</v>
      </c>
      <c r="D3090" s="2" t="s">
        <v>3252</v>
      </c>
      <c r="E3090" s="2" t="s">
        <v>1524</v>
      </c>
      <c r="F3090" s="2">
        <v>16</v>
      </c>
      <c r="G3090" s="2" t="s">
        <v>19</v>
      </c>
      <c r="H3090" s="2">
        <v>88</v>
      </c>
      <c r="I3090" s="3">
        <v>5.6612391680551711E-4</v>
      </c>
      <c r="J3090" s="2">
        <v>155443</v>
      </c>
      <c r="K3090" s="2">
        <v>271249</v>
      </c>
    </row>
    <row r="3091" spans="1:11" x14ac:dyDescent="0.3">
      <c r="A3091" s="2">
        <v>27</v>
      </c>
      <c r="B3091" s="2" t="s">
        <v>580</v>
      </c>
      <c r="C3091" s="2">
        <v>166</v>
      </c>
      <c r="D3091" s="2" t="s">
        <v>3252</v>
      </c>
      <c r="E3091" s="2" t="s">
        <v>1516</v>
      </c>
      <c r="F3091" s="2">
        <v>17</v>
      </c>
      <c r="G3091" s="2" t="s">
        <v>1042</v>
      </c>
      <c r="H3091" s="2">
        <v>81</v>
      </c>
      <c r="I3091" s="3">
        <v>5.210913325141692E-4</v>
      </c>
      <c r="J3091" s="2">
        <v>155443</v>
      </c>
      <c r="K3091" s="2">
        <v>271249</v>
      </c>
    </row>
    <row r="3092" spans="1:11" x14ac:dyDescent="0.3">
      <c r="A3092" s="2">
        <v>27</v>
      </c>
      <c r="B3092" s="2" t="s">
        <v>580</v>
      </c>
      <c r="C3092" s="2">
        <v>166</v>
      </c>
      <c r="D3092" s="2" t="s">
        <v>3252</v>
      </c>
      <c r="E3092" s="2" t="s">
        <v>1514</v>
      </c>
      <c r="F3092" s="2">
        <v>18</v>
      </c>
      <c r="G3092" s="2" t="s">
        <v>1515</v>
      </c>
      <c r="H3092" s="2">
        <v>107</v>
      </c>
      <c r="I3092" s="3">
        <v>6.8835521702489012E-4</v>
      </c>
      <c r="J3092" s="2">
        <v>155443</v>
      </c>
      <c r="K3092" s="2">
        <v>271249</v>
      </c>
    </row>
    <row r="3093" spans="1:11" x14ac:dyDescent="0.3">
      <c r="A3093" s="2">
        <v>27</v>
      </c>
      <c r="B3093" s="2" t="s">
        <v>580</v>
      </c>
      <c r="C3093" s="2">
        <v>166</v>
      </c>
      <c r="D3093" s="2" t="s">
        <v>3252</v>
      </c>
      <c r="E3093" s="2" t="s">
        <v>1518</v>
      </c>
      <c r="F3093" s="2">
        <v>19</v>
      </c>
      <c r="G3093" s="2" t="s">
        <v>1519</v>
      </c>
      <c r="H3093" s="2">
        <v>76</v>
      </c>
      <c r="I3093" s="3">
        <v>4.8892520087749202E-4</v>
      </c>
      <c r="J3093" s="2">
        <v>155443</v>
      </c>
      <c r="K3093" s="2">
        <v>271249</v>
      </c>
    </row>
    <row r="3094" spans="1:11" x14ac:dyDescent="0.3">
      <c r="A3094" s="2">
        <v>27</v>
      </c>
      <c r="B3094" s="2" t="s">
        <v>580</v>
      </c>
      <c r="C3094" s="2">
        <v>166</v>
      </c>
      <c r="D3094" s="2" t="s">
        <v>3252</v>
      </c>
      <c r="E3094" s="2" t="s">
        <v>1530</v>
      </c>
      <c r="F3094" s="2">
        <v>20</v>
      </c>
      <c r="G3094" s="2" t="s">
        <v>19</v>
      </c>
      <c r="H3094" s="2">
        <v>52</v>
      </c>
      <c r="I3094" s="3">
        <v>3.3452776902144195E-4</v>
      </c>
      <c r="J3094" s="2">
        <v>155443</v>
      </c>
      <c r="K3094" s="2">
        <v>271249</v>
      </c>
    </row>
    <row r="3095" spans="1:11" x14ac:dyDescent="0.3">
      <c r="A3095" s="2">
        <v>27</v>
      </c>
      <c r="B3095" s="2" t="s">
        <v>580</v>
      </c>
      <c r="C3095" s="2">
        <v>166</v>
      </c>
      <c r="D3095" s="2" t="s">
        <v>3252</v>
      </c>
      <c r="E3095" s="2" t="s">
        <v>1522</v>
      </c>
      <c r="F3095" s="2">
        <v>21</v>
      </c>
      <c r="G3095" s="2" t="s">
        <v>1523</v>
      </c>
      <c r="H3095" s="2">
        <v>93</v>
      </c>
      <c r="I3095" s="3">
        <v>5.9829004844219429E-4</v>
      </c>
      <c r="J3095" s="2">
        <v>155443</v>
      </c>
      <c r="K3095" s="2">
        <v>271249</v>
      </c>
    </row>
    <row r="3096" spans="1:11" x14ac:dyDescent="0.3">
      <c r="A3096" s="2">
        <v>27</v>
      </c>
      <c r="B3096" s="2" t="s">
        <v>580</v>
      </c>
      <c r="C3096" s="2">
        <v>166</v>
      </c>
      <c r="D3096" s="2" t="s">
        <v>3252</v>
      </c>
      <c r="E3096" s="2" t="s">
        <v>1529</v>
      </c>
      <c r="F3096" s="2">
        <v>22</v>
      </c>
      <c r="G3096" s="2" t="s">
        <v>19</v>
      </c>
      <c r="H3096" s="2">
        <v>64</v>
      </c>
      <c r="I3096" s="3">
        <v>4.1172648494946698E-4</v>
      </c>
      <c r="J3096" s="2">
        <v>155443</v>
      </c>
      <c r="K3096" s="2">
        <v>271249</v>
      </c>
    </row>
    <row r="3097" spans="1:11" x14ac:dyDescent="0.3">
      <c r="A3097" s="2">
        <v>29</v>
      </c>
      <c r="B3097" s="2" t="s">
        <v>618</v>
      </c>
      <c r="C3097" s="2">
        <v>167</v>
      </c>
      <c r="D3097" s="2" t="s">
        <v>3259</v>
      </c>
      <c r="E3097" s="2" t="s">
        <v>1560</v>
      </c>
      <c r="F3097" s="2">
        <v>1</v>
      </c>
      <c r="G3097" s="2" t="s">
        <v>9</v>
      </c>
      <c r="H3097" s="2">
        <v>112107</v>
      </c>
      <c r="I3097" s="3">
        <v>0.70510207932374802</v>
      </c>
      <c r="J3097" s="2">
        <v>158994</v>
      </c>
      <c r="K3097" s="2">
        <v>260890</v>
      </c>
    </row>
    <row r="3098" spans="1:11" x14ac:dyDescent="0.3">
      <c r="A3098" s="2">
        <v>29</v>
      </c>
      <c r="B3098" s="2" t="s">
        <v>618</v>
      </c>
      <c r="C3098" s="2">
        <v>167</v>
      </c>
      <c r="D3098" s="2" t="s">
        <v>3259</v>
      </c>
      <c r="E3098" s="2" t="s">
        <v>620</v>
      </c>
      <c r="F3098" s="2">
        <v>2</v>
      </c>
      <c r="G3098" s="2" t="s">
        <v>7</v>
      </c>
      <c r="H3098" s="2">
        <v>38878</v>
      </c>
      <c r="I3098" s="3">
        <v>0.24452495062706769</v>
      </c>
      <c r="J3098" s="2">
        <v>158994</v>
      </c>
      <c r="K3098" s="2">
        <v>260890</v>
      </c>
    </row>
    <row r="3099" spans="1:11" x14ac:dyDescent="0.3">
      <c r="A3099" s="2">
        <v>29</v>
      </c>
      <c r="B3099" s="2" t="s">
        <v>618</v>
      </c>
      <c r="C3099" s="2">
        <v>167</v>
      </c>
      <c r="D3099" s="2" t="s">
        <v>3259</v>
      </c>
      <c r="E3099" s="2" t="s">
        <v>1561</v>
      </c>
      <c r="F3099" s="2">
        <v>3</v>
      </c>
      <c r="G3099" s="2" t="s">
        <v>1023</v>
      </c>
      <c r="H3099" s="2">
        <v>3729</v>
      </c>
      <c r="I3099" s="3">
        <v>2.3453715234537154E-2</v>
      </c>
      <c r="J3099" s="2">
        <v>158994</v>
      </c>
      <c r="K3099" s="2">
        <v>260890</v>
      </c>
    </row>
    <row r="3100" spans="1:11" x14ac:dyDescent="0.3">
      <c r="A3100" s="2">
        <v>29</v>
      </c>
      <c r="B3100" s="2" t="s">
        <v>618</v>
      </c>
      <c r="C3100" s="2">
        <v>167</v>
      </c>
      <c r="D3100" s="2" t="s">
        <v>3259</v>
      </c>
      <c r="E3100" s="2" t="str">
        <f>"NOTA"&amp;B3100</f>
        <v>NOTAMumbai North central</v>
      </c>
      <c r="F3100" s="2">
        <v>4</v>
      </c>
      <c r="G3100" s="2" t="s">
        <v>22</v>
      </c>
      <c r="H3100" s="2">
        <v>2140</v>
      </c>
      <c r="I3100" s="3">
        <v>1.3459627407323546E-2</v>
      </c>
      <c r="J3100" s="2">
        <v>158994</v>
      </c>
      <c r="K3100" s="2">
        <v>260890</v>
      </c>
    </row>
    <row r="3101" spans="1:11" x14ac:dyDescent="0.3">
      <c r="A3101" s="2">
        <v>29</v>
      </c>
      <c r="B3101" s="2" t="s">
        <v>618</v>
      </c>
      <c r="C3101" s="2">
        <v>167</v>
      </c>
      <c r="D3101" s="2" t="s">
        <v>3259</v>
      </c>
      <c r="E3101" s="2" t="s">
        <v>1559</v>
      </c>
      <c r="F3101" s="2">
        <v>5</v>
      </c>
      <c r="G3101" s="2" t="s">
        <v>11</v>
      </c>
      <c r="H3101" s="2">
        <v>376</v>
      </c>
      <c r="I3101" s="3">
        <v>2.364869114557782E-3</v>
      </c>
      <c r="J3101" s="2">
        <v>158994</v>
      </c>
      <c r="K3101" s="2">
        <v>260890</v>
      </c>
    </row>
    <row r="3102" spans="1:11" x14ac:dyDescent="0.3">
      <c r="A3102" s="2">
        <v>29</v>
      </c>
      <c r="B3102" s="2" t="s">
        <v>618</v>
      </c>
      <c r="C3102" s="2">
        <v>167</v>
      </c>
      <c r="D3102" s="2" t="s">
        <v>3259</v>
      </c>
      <c r="E3102" s="2" t="s">
        <v>1574</v>
      </c>
      <c r="F3102" s="2">
        <v>6</v>
      </c>
      <c r="G3102" s="2" t="s">
        <v>19</v>
      </c>
      <c r="H3102" s="2">
        <v>198</v>
      </c>
      <c r="I3102" s="3">
        <v>1.2453300124533001E-3</v>
      </c>
      <c r="J3102" s="2">
        <v>158994</v>
      </c>
      <c r="K3102" s="2">
        <v>260890</v>
      </c>
    </row>
    <row r="3103" spans="1:11" x14ac:dyDescent="0.3">
      <c r="A3103" s="2">
        <v>29</v>
      </c>
      <c r="B3103" s="2" t="s">
        <v>618</v>
      </c>
      <c r="C3103" s="2">
        <v>167</v>
      </c>
      <c r="D3103" s="2" t="s">
        <v>3259</v>
      </c>
      <c r="E3103" s="2" t="s">
        <v>1576</v>
      </c>
      <c r="F3103" s="2">
        <v>7</v>
      </c>
      <c r="G3103" s="2" t="s">
        <v>19</v>
      </c>
      <c r="H3103" s="2">
        <v>291</v>
      </c>
      <c r="I3103" s="3">
        <v>1.8302577455753047E-3</v>
      </c>
      <c r="J3103" s="2">
        <v>158994</v>
      </c>
      <c r="K3103" s="2">
        <v>260890</v>
      </c>
    </row>
    <row r="3104" spans="1:11" x14ac:dyDescent="0.3">
      <c r="A3104" s="2">
        <v>29</v>
      </c>
      <c r="B3104" s="2" t="s">
        <v>618</v>
      </c>
      <c r="C3104" s="2">
        <v>167</v>
      </c>
      <c r="D3104" s="2" t="s">
        <v>3259</v>
      </c>
      <c r="E3104" s="2" t="s">
        <v>1572</v>
      </c>
      <c r="F3104" s="2">
        <v>8</v>
      </c>
      <c r="G3104" s="2" t="s">
        <v>19</v>
      </c>
      <c r="H3104" s="2">
        <v>148</v>
      </c>
      <c r="I3104" s="3">
        <v>9.3085273658125467E-4</v>
      </c>
      <c r="J3104" s="2">
        <v>158994</v>
      </c>
      <c r="K3104" s="2">
        <v>260890</v>
      </c>
    </row>
    <row r="3105" spans="1:11" x14ac:dyDescent="0.3">
      <c r="A3105" s="2">
        <v>29</v>
      </c>
      <c r="B3105" s="2" t="s">
        <v>618</v>
      </c>
      <c r="C3105" s="2">
        <v>167</v>
      </c>
      <c r="D3105" s="2" t="s">
        <v>3259</v>
      </c>
      <c r="E3105" s="2" t="s">
        <v>1573</v>
      </c>
      <c r="F3105" s="2">
        <v>9</v>
      </c>
      <c r="G3105" s="2" t="s">
        <v>19</v>
      </c>
      <c r="H3105" s="2">
        <v>113</v>
      </c>
      <c r="I3105" s="3">
        <v>7.1071864347082279E-4</v>
      </c>
      <c r="J3105" s="2">
        <v>158994</v>
      </c>
      <c r="K3105" s="2">
        <v>260890</v>
      </c>
    </row>
    <row r="3106" spans="1:11" x14ac:dyDescent="0.3">
      <c r="A3106" s="2">
        <v>29</v>
      </c>
      <c r="B3106" s="2" t="s">
        <v>618</v>
      </c>
      <c r="C3106" s="2">
        <v>167</v>
      </c>
      <c r="D3106" s="2" t="s">
        <v>3259</v>
      </c>
      <c r="E3106" s="2" t="s">
        <v>1577</v>
      </c>
      <c r="F3106" s="2">
        <v>10</v>
      </c>
      <c r="G3106" s="2" t="s">
        <v>19</v>
      </c>
      <c r="H3106" s="2">
        <v>120</v>
      </c>
      <c r="I3106" s="3">
        <v>7.5474546209290921E-4</v>
      </c>
      <c r="J3106" s="2">
        <v>158994</v>
      </c>
      <c r="K3106" s="2">
        <v>260890</v>
      </c>
    </row>
    <row r="3107" spans="1:11" x14ac:dyDescent="0.3">
      <c r="A3107" s="2">
        <v>29</v>
      </c>
      <c r="B3107" s="2" t="s">
        <v>618</v>
      </c>
      <c r="C3107" s="2">
        <v>167</v>
      </c>
      <c r="D3107" s="2" t="s">
        <v>3259</v>
      </c>
      <c r="E3107" s="2" t="s">
        <v>1566</v>
      </c>
      <c r="F3107" s="2">
        <v>11</v>
      </c>
      <c r="G3107" s="2" t="s">
        <v>1567</v>
      </c>
      <c r="H3107" s="2">
        <v>128</v>
      </c>
      <c r="I3107" s="3">
        <v>8.0506182623243645E-4</v>
      </c>
      <c r="J3107" s="2">
        <v>158994</v>
      </c>
      <c r="K3107" s="2">
        <v>260890</v>
      </c>
    </row>
    <row r="3108" spans="1:11" x14ac:dyDescent="0.3">
      <c r="A3108" s="2">
        <v>29</v>
      </c>
      <c r="B3108" s="2" t="s">
        <v>618</v>
      </c>
      <c r="C3108" s="2">
        <v>167</v>
      </c>
      <c r="D3108" s="2" t="s">
        <v>3259</v>
      </c>
      <c r="E3108" s="2" t="s">
        <v>1568</v>
      </c>
      <c r="F3108" s="2">
        <v>12</v>
      </c>
      <c r="G3108" s="2" t="s">
        <v>502</v>
      </c>
      <c r="H3108" s="2">
        <v>92</v>
      </c>
      <c r="I3108" s="3">
        <v>5.7863818760456375E-4</v>
      </c>
      <c r="J3108" s="2">
        <v>158994</v>
      </c>
      <c r="K3108" s="2">
        <v>260890</v>
      </c>
    </row>
    <row r="3109" spans="1:11" x14ac:dyDescent="0.3">
      <c r="A3109" s="2">
        <v>29</v>
      </c>
      <c r="B3109" s="2" t="s">
        <v>618</v>
      </c>
      <c r="C3109" s="2">
        <v>167</v>
      </c>
      <c r="D3109" s="2" t="s">
        <v>3259</v>
      </c>
      <c r="E3109" s="2" t="s">
        <v>1562</v>
      </c>
      <c r="F3109" s="2">
        <v>13</v>
      </c>
      <c r="G3109" s="2" t="s">
        <v>1519</v>
      </c>
      <c r="H3109" s="2">
        <v>100</v>
      </c>
      <c r="I3109" s="3">
        <v>6.2895455174409099E-4</v>
      </c>
      <c r="J3109" s="2">
        <v>158994</v>
      </c>
      <c r="K3109" s="2">
        <v>260890</v>
      </c>
    </row>
    <row r="3110" spans="1:11" x14ac:dyDescent="0.3">
      <c r="A3110" s="2">
        <v>29</v>
      </c>
      <c r="B3110" s="2" t="s">
        <v>618</v>
      </c>
      <c r="C3110" s="2">
        <v>167</v>
      </c>
      <c r="D3110" s="2" t="s">
        <v>3259</v>
      </c>
      <c r="E3110" s="2" t="s">
        <v>1571</v>
      </c>
      <c r="F3110" s="2">
        <v>14</v>
      </c>
      <c r="G3110" s="2" t="s">
        <v>19</v>
      </c>
      <c r="H3110" s="2">
        <v>92</v>
      </c>
      <c r="I3110" s="3">
        <v>5.7863818760456375E-4</v>
      </c>
      <c r="J3110" s="2">
        <v>158994</v>
      </c>
      <c r="K3110" s="2">
        <v>260890</v>
      </c>
    </row>
    <row r="3111" spans="1:11" x14ac:dyDescent="0.3">
      <c r="A3111" s="2">
        <v>29</v>
      </c>
      <c r="B3111" s="2" t="s">
        <v>618</v>
      </c>
      <c r="C3111" s="2">
        <v>167</v>
      </c>
      <c r="D3111" s="2" t="s">
        <v>3259</v>
      </c>
      <c r="E3111" s="2" t="s">
        <v>1575</v>
      </c>
      <c r="F3111" s="2">
        <v>15</v>
      </c>
      <c r="G3111" s="2" t="s">
        <v>19</v>
      </c>
      <c r="H3111" s="2">
        <v>93</v>
      </c>
      <c r="I3111" s="3">
        <v>5.8492773312200457E-4</v>
      </c>
      <c r="J3111" s="2">
        <v>158994</v>
      </c>
      <c r="K3111" s="2">
        <v>260890</v>
      </c>
    </row>
    <row r="3112" spans="1:11" x14ac:dyDescent="0.3">
      <c r="A3112" s="2">
        <v>29</v>
      </c>
      <c r="B3112" s="2" t="s">
        <v>618</v>
      </c>
      <c r="C3112" s="2">
        <v>167</v>
      </c>
      <c r="D3112" s="2" t="s">
        <v>3259</v>
      </c>
      <c r="E3112" s="2" t="s">
        <v>1564</v>
      </c>
      <c r="F3112" s="2">
        <v>16</v>
      </c>
      <c r="G3112" s="2" t="s">
        <v>1441</v>
      </c>
      <c r="H3112" s="2">
        <v>94</v>
      </c>
      <c r="I3112" s="3">
        <v>5.912172786394455E-4</v>
      </c>
      <c r="J3112" s="2">
        <v>158994</v>
      </c>
      <c r="K3112" s="2">
        <v>260890</v>
      </c>
    </row>
    <row r="3113" spans="1:11" x14ac:dyDescent="0.3">
      <c r="A3113" s="2">
        <v>29</v>
      </c>
      <c r="B3113" s="2" t="s">
        <v>618</v>
      </c>
      <c r="C3113" s="2">
        <v>167</v>
      </c>
      <c r="D3113" s="2" t="s">
        <v>3259</v>
      </c>
      <c r="E3113" s="2" t="s">
        <v>1570</v>
      </c>
      <c r="F3113" s="2">
        <v>17</v>
      </c>
      <c r="G3113" s="2" t="s">
        <v>19</v>
      </c>
      <c r="H3113" s="2">
        <v>65</v>
      </c>
      <c r="I3113" s="3">
        <v>4.0882045863365911E-4</v>
      </c>
      <c r="J3113" s="2">
        <v>158994</v>
      </c>
      <c r="K3113" s="2">
        <v>260890</v>
      </c>
    </row>
    <row r="3114" spans="1:11" x14ac:dyDescent="0.3">
      <c r="A3114" s="2">
        <v>29</v>
      </c>
      <c r="B3114" s="2" t="s">
        <v>618</v>
      </c>
      <c r="C3114" s="2">
        <v>167</v>
      </c>
      <c r="D3114" s="2" t="s">
        <v>3259</v>
      </c>
      <c r="E3114" s="2" t="s">
        <v>1563</v>
      </c>
      <c r="F3114" s="2">
        <v>18</v>
      </c>
      <c r="G3114" s="2" t="s">
        <v>1428</v>
      </c>
      <c r="H3114" s="2">
        <v>73</v>
      </c>
      <c r="I3114" s="3">
        <v>4.591368227731864E-4</v>
      </c>
      <c r="J3114" s="2">
        <v>158994</v>
      </c>
      <c r="K3114" s="2">
        <v>260890</v>
      </c>
    </row>
    <row r="3115" spans="1:11" x14ac:dyDescent="0.3">
      <c r="A3115" s="2">
        <v>29</v>
      </c>
      <c r="B3115" s="2" t="s">
        <v>618</v>
      </c>
      <c r="C3115" s="2">
        <v>167</v>
      </c>
      <c r="D3115" s="2" t="s">
        <v>3259</v>
      </c>
      <c r="E3115" s="2" t="s">
        <v>1578</v>
      </c>
      <c r="F3115" s="2">
        <v>19</v>
      </c>
      <c r="G3115" s="2" t="s">
        <v>19</v>
      </c>
      <c r="H3115" s="2">
        <v>51</v>
      </c>
      <c r="I3115" s="3">
        <v>3.2076682138948637E-4</v>
      </c>
      <c r="J3115" s="2">
        <v>158994</v>
      </c>
      <c r="K3115" s="2">
        <v>260890</v>
      </c>
    </row>
    <row r="3116" spans="1:11" x14ac:dyDescent="0.3">
      <c r="A3116" s="2">
        <v>29</v>
      </c>
      <c r="B3116" s="2" t="s">
        <v>618</v>
      </c>
      <c r="C3116" s="2">
        <v>167</v>
      </c>
      <c r="D3116" s="2" t="s">
        <v>3259</v>
      </c>
      <c r="E3116" s="2" t="s">
        <v>1569</v>
      </c>
      <c r="F3116" s="2">
        <v>20</v>
      </c>
      <c r="G3116" s="2" t="s">
        <v>1199</v>
      </c>
      <c r="H3116" s="2">
        <v>56</v>
      </c>
      <c r="I3116" s="3">
        <v>3.5221454897669093E-4</v>
      </c>
      <c r="J3116" s="2">
        <v>158994</v>
      </c>
      <c r="K3116" s="2">
        <v>260890</v>
      </c>
    </row>
    <row r="3117" spans="1:11" x14ac:dyDescent="0.3">
      <c r="A3117" s="2">
        <v>29</v>
      </c>
      <c r="B3117" s="2" t="s">
        <v>618</v>
      </c>
      <c r="C3117" s="2">
        <v>167</v>
      </c>
      <c r="D3117" s="2" t="s">
        <v>3259</v>
      </c>
      <c r="E3117" s="2" t="s">
        <v>1565</v>
      </c>
      <c r="F3117" s="2">
        <v>21</v>
      </c>
      <c r="G3117" s="2" t="s">
        <v>387</v>
      </c>
      <c r="H3117" s="2">
        <v>50</v>
      </c>
      <c r="I3117" s="3">
        <v>3.1447727587204549E-4</v>
      </c>
      <c r="J3117" s="2">
        <v>158994</v>
      </c>
      <c r="K3117" s="2">
        <v>260890</v>
      </c>
    </row>
    <row r="3118" spans="1:11" x14ac:dyDescent="0.3">
      <c r="A3118" s="2">
        <v>29</v>
      </c>
      <c r="B3118" s="2" t="s">
        <v>618</v>
      </c>
      <c r="C3118" s="2">
        <v>168</v>
      </c>
      <c r="D3118" s="2" t="s">
        <v>3260</v>
      </c>
      <c r="E3118" s="2" t="s">
        <v>1560</v>
      </c>
      <c r="F3118" s="2">
        <v>1</v>
      </c>
      <c r="G3118" s="2" t="s">
        <v>9</v>
      </c>
      <c r="H3118" s="2">
        <v>100998</v>
      </c>
      <c r="I3118" s="3">
        <v>0.53660117523297457</v>
      </c>
      <c r="J3118" s="2">
        <v>188218</v>
      </c>
      <c r="K3118" s="2">
        <v>370871</v>
      </c>
    </row>
    <row r="3119" spans="1:11" x14ac:dyDescent="0.3">
      <c r="A3119" s="2">
        <v>29</v>
      </c>
      <c r="B3119" s="2" t="s">
        <v>618</v>
      </c>
      <c r="C3119" s="2">
        <v>168</v>
      </c>
      <c r="D3119" s="2" t="s">
        <v>3260</v>
      </c>
      <c r="E3119" s="2" t="s">
        <v>620</v>
      </c>
      <c r="F3119" s="2">
        <v>2</v>
      </c>
      <c r="G3119" s="2" t="s">
        <v>7</v>
      </c>
      <c r="H3119" s="2">
        <v>73743</v>
      </c>
      <c r="I3119" s="3">
        <v>0.39179568372844253</v>
      </c>
      <c r="J3119" s="2">
        <v>188218</v>
      </c>
      <c r="K3119" s="2">
        <v>370871</v>
      </c>
    </row>
    <row r="3120" spans="1:11" x14ac:dyDescent="0.3">
      <c r="A3120" s="2">
        <v>29</v>
      </c>
      <c r="B3120" s="2" t="s">
        <v>618</v>
      </c>
      <c r="C3120" s="2">
        <v>168</v>
      </c>
      <c r="D3120" s="2" t="s">
        <v>3260</v>
      </c>
      <c r="E3120" s="2" t="s">
        <v>1561</v>
      </c>
      <c r="F3120" s="2">
        <v>3</v>
      </c>
      <c r="G3120" s="2" t="s">
        <v>1023</v>
      </c>
      <c r="H3120" s="2">
        <v>8238</v>
      </c>
      <c r="I3120" s="3">
        <v>4.3768396221402842E-2</v>
      </c>
      <c r="J3120" s="2">
        <v>188218</v>
      </c>
      <c r="K3120" s="2">
        <v>370871</v>
      </c>
    </row>
    <row r="3121" spans="1:11" x14ac:dyDescent="0.3">
      <c r="A3121" s="2">
        <v>29</v>
      </c>
      <c r="B3121" s="2" t="s">
        <v>618</v>
      </c>
      <c r="C3121" s="2">
        <v>168</v>
      </c>
      <c r="D3121" s="2" t="s">
        <v>3260</v>
      </c>
      <c r="E3121" s="2" t="str">
        <f>"NOTA"&amp;B3121</f>
        <v>NOTAMumbai North central</v>
      </c>
      <c r="F3121" s="2">
        <v>4</v>
      </c>
      <c r="G3121" s="2" t="s">
        <v>22</v>
      </c>
      <c r="H3121" s="2">
        <v>1689</v>
      </c>
      <c r="I3121" s="3">
        <v>8.9736369528950477E-3</v>
      </c>
      <c r="J3121" s="2">
        <v>188218</v>
      </c>
      <c r="K3121" s="2">
        <v>370871</v>
      </c>
    </row>
    <row r="3122" spans="1:11" x14ac:dyDescent="0.3">
      <c r="A3122" s="2">
        <v>29</v>
      </c>
      <c r="B3122" s="2" t="s">
        <v>618</v>
      </c>
      <c r="C3122" s="2">
        <v>168</v>
      </c>
      <c r="D3122" s="2" t="s">
        <v>3260</v>
      </c>
      <c r="E3122" s="2" t="s">
        <v>1559</v>
      </c>
      <c r="F3122" s="2">
        <v>5</v>
      </c>
      <c r="G3122" s="2" t="s">
        <v>11</v>
      </c>
      <c r="H3122" s="2">
        <v>1111</v>
      </c>
      <c r="I3122" s="3">
        <v>5.9027298133015969E-3</v>
      </c>
      <c r="J3122" s="2">
        <v>188218</v>
      </c>
      <c r="K3122" s="2">
        <v>370871</v>
      </c>
    </row>
    <row r="3123" spans="1:11" x14ac:dyDescent="0.3">
      <c r="A3123" s="2">
        <v>29</v>
      </c>
      <c r="B3123" s="2" t="s">
        <v>618</v>
      </c>
      <c r="C3123" s="2">
        <v>168</v>
      </c>
      <c r="D3123" s="2" t="s">
        <v>3260</v>
      </c>
      <c r="E3123" s="2" t="s">
        <v>1574</v>
      </c>
      <c r="F3123" s="2">
        <v>6</v>
      </c>
      <c r="G3123" s="2" t="s">
        <v>19</v>
      </c>
      <c r="H3123" s="2">
        <v>227</v>
      </c>
      <c r="I3123" s="3">
        <v>1.206048305688085E-3</v>
      </c>
      <c r="J3123" s="2">
        <v>188218</v>
      </c>
      <c r="K3123" s="2">
        <v>370871</v>
      </c>
    </row>
    <row r="3124" spans="1:11" x14ac:dyDescent="0.3">
      <c r="A3124" s="2">
        <v>29</v>
      </c>
      <c r="B3124" s="2" t="s">
        <v>618</v>
      </c>
      <c r="C3124" s="2">
        <v>168</v>
      </c>
      <c r="D3124" s="2" t="s">
        <v>3260</v>
      </c>
      <c r="E3124" s="2" t="s">
        <v>1576</v>
      </c>
      <c r="F3124" s="2">
        <v>7</v>
      </c>
      <c r="G3124" s="2" t="s">
        <v>19</v>
      </c>
      <c r="H3124" s="2">
        <v>203</v>
      </c>
      <c r="I3124" s="3">
        <v>1.0785365905492568E-3</v>
      </c>
      <c r="J3124" s="2">
        <v>188218</v>
      </c>
      <c r="K3124" s="2">
        <v>370871</v>
      </c>
    </row>
    <row r="3125" spans="1:11" x14ac:dyDescent="0.3">
      <c r="A3125" s="2">
        <v>29</v>
      </c>
      <c r="B3125" s="2" t="s">
        <v>618</v>
      </c>
      <c r="C3125" s="2">
        <v>168</v>
      </c>
      <c r="D3125" s="2" t="s">
        <v>3260</v>
      </c>
      <c r="E3125" s="2" t="s">
        <v>1572</v>
      </c>
      <c r="F3125" s="2">
        <v>8</v>
      </c>
      <c r="G3125" s="2" t="s">
        <v>19</v>
      </c>
      <c r="H3125" s="2">
        <v>204</v>
      </c>
      <c r="I3125" s="3">
        <v>1.0838495786800412E-3</v>
      </c>
      <c r="J3125" s="2">
        <v>188218</v>
      </c>
      <c r="K3125" s="2">
        <v>370871</v>
      </c>
    </row>
    <row r="3126" spans="1:11" x14ac:dyDescent="0.3">
      <c r="A3126" s="2">
        <v>29</v>
      </c>
      <c r="B3126" s="2" t="s">
        <v>618</v>
      </c>
      <c r="C3126" s="2">
        <v>168</v>
      </c>
      <c r="D3126" s="2" t="s">
        <v>3260</v>
      </c>
      <c r="E3126" s="2" t="s">
        <v>1573</v>
      </c>
      <c r="F3126" s="2">
        <v>9</v>
      </c>
      <c r="G3126" s="2" t="s">
        <v>19</v>
      </c>
      <c r="H3126" s="2">
        <v>244</v>
      </c>
      <c r="I3126" s="3">
        <v>1.2963691039114219E-3</v>
      </c>
      <c r="J3126" s="2">
        <v>188218</v>
      </c>
      <c r="K3126" s="2">
        <v>370871</v>
      </c>
    </row>
    <row r="3127" spans="1:11" x14ac:dyDescent="0.3">
      <c r="A3127" s="2">
        <v>29</v>
      </c>
      <c r="B3127" s="2" t="s">
        <v>618</v>
      </c>
      <c r="C3127" s="2">
        <v>168</v>
      </c>
      <c r="D3127" s="2" t="s">
        <v>3260</v>
      </c>
      <c r="E3127" s="2" t="s">
        <v>1577</v>
      </c>
      <c r="F3127" s="2">
        <v>10</v>
      </c>
      <c r="G3127" s="2" t="s">
        <v>19</v>
      </c>
      <c r="H3127" s="2">
        <v>171</v>
      </c>
      <c r="I3127" s="3">
        <v>9.0852097036415221E-4</v>
      </c>
      <c r="J3127" s="2">
        <v>188218</v>
      </c>
      <c r="K3127" s="2">
        <v>370871</v>
      </c>
    </row>
    <row r="3128" spans="1:11" x14ac:dyDescent="0.3">
      <c r="A3128" s="2">
        <v>29</v>
      </c>
      <c r="B3128" s="2" t="s">
        <v>618</v>
      </c>
      <c r="C3128" s="2">
        <v>168</v>
      </c>
      <c r="D3128" s="2" t="s">
        <v>3260</v>
      </c>
      <c r="E3128" s="2" t="s">
        <v>1566</v>
      </c>
      <c r="F3128" s="2">
        <v>11</v>
      </c>
      <c r="G3128" s="2" t="s">
        <v>1567</v>
      </c>
      <c r="H3128" s="2">
        <v>186</v>
      </c>
      <c r="I3128" s="3">
        <v>9.882157923259199E-4</v>
      </c>
      <c r="J3128" s="2">
        <v>188218</v>
      </c>
      <c r="K3128" s="2">
        <v>370871</v>
      </c>
    </row>
    <row r="3129" spans="1:11" x14ac:dyDescent="0.3">
      <c r="A3129" s="2">
        <v>29</v>
      </c>
      <c r="B3129" s="2" t="s">
        <v>618</v>
      </c>
      <c r="C3129" s="2">
        <v>168</v>
      </c>
      <c r="D3129" s="2" t="s">
        <v>3260</v>
      </c>
      <c r="E3129" s="2" t="s">
        <v>1568</v>
      </c>
      <c r="F3129" s="2">
        <v>12</v>
      </c>
      <c r="G3129" s="2" t="s">
        <v>502</v>
      </c>
      <c r="H3129" s="2">
        <v>268</v>
      </c>
      <c r="I3129" s="3">
        <v>1.4238808190502503E-3</v>
      </c>
      <c r="J3129" s="2">
        <v>188218</v>
      </c>
      <c r="K3129" s="2">
        <v>370871</v>
      </c>
    </row>
    <row r="3130" spans="1:11" x14ac:dyDescent="0.3">
      <c r="A3130" s="2">
        <v>29</v>
      </c>
      <c r="B3130" s="2" t="s">
        <v>618</v>
      </c>
      <c r="C3130" s="2">
        <v>168</v>
      </c>
      <c r="D3130" s="2" t="s">
        <v>3260</v>
      </c>
      <c r="E3130" s="2" t="s">
        <v>1562</v>
      </c>
      <c r="F3130" s="2">
        <v>13</v>
      </c>
      <c r="G3130" s="2" t="s">
        <v>1519</v>
      </c>
      <c r="H3130" s="2">
        <v>165</v>
      </c>
      <c r="I3130" s="3">
        <v>8.7664304157944516E-4</v>
      </c>
      <c r="J3130" s="2">
        <v>188218</v>
      </c>
      <c r="K3130" s="2">
        <v>370871</v>
      </c>
    </row>
    <row r="3131" spans="1:11" x14ac:dyDescent="0.3">
      <c r="A3131" s="2">
        <v>29</v>
      </c>
      <c r="B3131" s="2" t="s">
        <v>618</v>
      </c>
      <c r="C3131" s="2">
        <v>168</v>
      </c>
      <c r="D3131" s="2" t="s">
        <v>3260</v>
      </c>
      <c r="E3131" s="2" t="s">
        <v>1571</v>
      </c>
      <c r="F3131" s="2">
        <v>14</v>
      </c>
      <c r="G3131" s="2" t="s">
        <v>19</v>
      </c>
      <c r="H3131" s="2">
        <v>142</v>
      </c>
      <c r="I3131" s="3">
        <v>7.5444431457140121E-4</v>
      </c>
      <c r="J3131" s="2">
        <v>188218</v>
      </c>
      <c r="K3131" s="2">
        <v>370871</v>
      </c>
    </row>
    <row r="3132" spans="1:11" x14ac:dyDescent="0.3">
      <c r="A3132" s="2">
        <v>29</v>
      </c>
      <c r="B3132" s="2" t="s">
        <v>618</v>
      </c>
      <c r="C3132" s="2">
        <v>168</v>
      </c>
      <c r="D3132" s="2" t="s">
        <v>3260</v>
      </c>
      <c r="E3132" s="2" t="s">
        <v>1575</v>
      </c>
      <c r="F3132" s="2">
        <v>15</v>
      </c>
      <c r="G3132" s="2" t="s">
        <v>19</v>
      </c>
      <c r="H3132" s="2">
        <v>121</v>
      </c>
      <c r="I3132" s="3">
        <v>6.4287156382492646E-4</v>
      </c>
      <c r="J3132" s="2">
        <v>188218</v>
      </c>
      <c r="K3132" s="2">
        <v>370871</v>
      </c>
    </row>
    <row r="3133" spans="1:11" x14ac:dyDescent="0.3">
      <c r="A3133" s="2">
        <v>29</v>
      </c>
      <c r="B3133" s="2" t="s">
        <v>618</v>
      </c>
      <c r="C3133" s="2">
        <v>168</v>
      </c>
      <c r="D3133" s="2" t="s">
        <v>3260</v>
      </c>
      <c r="E3133" s="2" t="s">
        <v>1564</v>
      </c>
      <c r="F3133" s="2">
        <v>16</v>
      </c>
      <c r="G3133" s="2" t="s">
        <v>1441</v>
      </c>
      <c r="H3133" s="2">
        <v>93</v>
      </c>
      <c r="I3133" s="3">
        <v>4.9410789616295995E-4</v>
      </c>
      <c r="J3133" s="2">
        <v>188218</v>
      </c>
      <c r="K3133" s="2">
        <v>370871</v>
      </c>
    </row>
    <row r="3134" spans="1:11" x14ac:dyDescent="0.3">
      <c r="A3134" s="2">
        <v>29</v>
      </c>
      <c r="B3134" s="2" t="s">
        <v>618</v>
      </c>
      <c r="C3134" s="2">
        <v>168</v>
      </c>
      <c r="D3134" s="2" t="s">
        <v>3260</v>
      </c>
      <c r="E3134" s="2" t="s">
        <v>1570</v>
      </c>
      <c r="F3134" s="2">
        <v>17</v>
      </c>
      <c r="G3134" s="2" t="s">
        <v>19</v>
      </c>
      <c r="H3134" s="2">
        <v>97</v>
      </c>
      <c r="I3134" s="3">
        <v>5.1535984868609803E-4</v>
      </c>
      <c r="J3134" s="2">
        <v>188218</v>
      </c>
      <c r="K3134" s="2">
        <v>370871</v>
      </c>
    </row>
    <row r="3135" spans="1:11" x14ac:dyDescent="0.3">
      <c r="A3135" s="2">
        <v>29</v>
      </c>
      <c r="B3135" s="2" t="s">
        <v>618</v>
      </c>
      <c r="C3135" s="2">
        <v>168</v>
      </c>
      <c r="D3135" s="2" t="s">
        <v>3260</v>
      </c>
      <c r="E3135" s="2" t="s">
        <v>1563</v>
      </c>
      <c r="F3135" s="2">
        <v>18</v>
      </c>
      <c r="G3135" s="2" t="s">
        <v>1428</v>
      </c>
      <c r="H3135" s="2">
        <v>90</v>
      </c>
      <c r="I3135" s="3">
        <v>4.7816893177060642E-4</v>
      </c>
      <c r="J3135" s="2">
        <v>188218</v>
      </c>
      <c r="K3135" s="2">
        <v>370871</v>
      </c>
    </row>
    <row r="3136" spans="1:11" x14ac:dyDescent="0.3">
      <c r="A3136" s="2">
        <v>29</v>
      </c>
      <c r="B3136" s="2" t="s">
        <v>618</v>
      </c>
      <c r="C3136" s="2">
        <v>168</v>
      </c>
      <c r="D3136" s="2" t="s">
        <v>3260</v>
      </c>
      <c r="E3136" s="2" t="s">
        <v>1578</v>
      </c>
      <c r="F3136" s="2">
        <v>19</v>
      </c>
      <c r="G3136" s="2" t="s">
        <v>19</v>
      </c>
      <c r="H3136" s="2">
        <v>92</v>
      </c>
      <c r="I3136" s="3">
        <v>4.8879490803217546E-4</v>
      </c>
      <c r="J3136" s="2">
        <v>188218</v>
      </c>
      <c r="K3136" s="2">
        <v>370871</v>
      </c>
    </row>
    <row r="3137" spans="1:11" x14ac:dyDescent="0.3">
      <c r="A3137" s="2">
        <v>29</v>
      </c>
      <c r="B3137" s="2" t="s">
        <v>618</v>
      </c>
      <c r="C3137" s="2">
        <v>168</v>
      </c>
      <c r="D3137" s="2" t="s">
        <v>3260</v>
      </c>
      <c r="E3137" s="2" t="s">
        <v>1569</v>
      </c>
      <c r="F3137" s="2">
        <v>20</v>
      </c>
      <c r="G3137" s="2" t="s">
        <v>1199</v>
      </c>
      <c r="H3137" s="2">
        <v>68</v>
      </c>
      <c r="I3137" s="3">
        <v>3.6128319289334708E-4</v>
      </c>
      <c r="J3137" s="2">
        <v>188218</v>
      </c>
      <c r="K3137" s="2">
        <v>370871</v>
      </c>
    </row>
    <row r="3138" spans="1:11" x14ac:dyDescent="0.3">
      <c r="A3138" s="2">
        <v>29</v>
      </c>
      <c r="B3138" s="2" t="s">
        <v>618</v>
      </c>
      <c r="C3138" s="2">
        <v>168</v>
      </c>
      <c r="D3138" s="2" t="s">
        <v>3260</v>
      </c>
      <c r="E3138" s="2" t="s">
        <v>1565</v>
      </c>
      <c r="F3138" s="2">
        <v>21</v>
      </c>
      <c r="G3138" s="2" t="s">
        <v>387</v>
      </c>
      <c r="H3138" s="2">
        <v>68</v>
      </c>
      <c r="I3138" s="3">
        <v>3.6128319289334708E-4</v>
      </c>
      <c r="J3138" s="2">
        <v>188218</v>
      </c>
      <c r="K3138" s="2">
        <v>370871</v>
      </c>
    </row>
    <row r="3139" spans="1:11" x14ac:dyDescent="0.3">
      <c r="A3139" s="2">
        <v>28</v>
      </c>
      <c r="B3139" s="2" t="s">
        <v>598</v>
      </c>
      <c r="C3139" s="2">
        <v>169</v>
      </c>
      <c r="D3139" s="2" t="s">
        <v>3256</v>
      </c>
      <c r="E3139" s="2" t="s">
        <v>1533</v>
      </c>
      <c r="F3139" s="2">
        <v>1</v>
      </c>
      <c r="G3139" s="2" t="s">
        <v>9</v>
      </c>
      <c r="H3139" s="2">
        <v>86903</v>
      </c>
      <c r="I3139" s="3">
        <v>0.58489029479068511</v>
      </c>
      <c r="J3139" s="2">
        <v>148580</v>
      </c>
      <c r="K3139" s="2">
        <v>265924</v>
      </c>
    </row>
    <row r="3140" spans="1:11" x14ac:dyDescent="0.3">
      <c r="A3140" s="2">
        <v>28</v>
      </c>
      <c r="B3140" s="2" t="s">
        <v>598</v>
      </c>
      <c r="C3140" s="2">
        <v>169</v>
      </c>
      <c r="D3140" s="2" t="s">
        <v>3256</v>
      </c>
      <c r="E3140" s="2" t="s">
        <v>1532</v>
      </c>
      <c r="F3140" s="2">
        <v>2</v>
      </c>
      <c r="G3140" s="2" t="s">
        <v>51</v>
      </c>
      <c r="H3140" s="2">
        <v>44176</v>
      </c>
      <c r="I3140" s="3">
        <v>0.29732130838605464</v>
      </c>
      <c r="J3140" s="2">
        <v>148580</v>
      </c>
      <c r="K3140" s="2">
        <v>265924</v>
      </c>
    </row>
    <row r="3141" spans="1:11" x14ac:dyDescent="0.3">
      <c r="A3141" s="2">
        <v>28</v>
      </c>
      <c r="B3141" s="2" t="s">
        <v>598</v>
      </c>
      <c r="C3141" s="2">
        <v>169</v>
      </c>
      <c r="D3141" s="2" t="s">
        <v>3256</v>
      </c>
      <c r="E3141" s="2" t="s">
        <v>1538</v>
      </c>
      <c r="F3141" s="2">
        <v>3</v>
      </c>
      <c r="G3141" s="2" t="s">
        <v>1023</v>
      </c>
      <c r="H3141" s="2">
        <v>11313</v>
      </c>
      <c r="I3141" s="3">
        <v>7.6140799569255624E-2</v>
      </c>
      <c r="J3141" s="2">
        <v>148580</v>
      </c>
      <c r="K3141" s="2">
        <v>265924</v>
      </c>
    </row>
    <row r="3142" spans="1:11" x14ac:dyDescent="0.3">
      <c r="A3142" s="2">
        <v>28</v>
      </c>
      <c r="B3142" s="2" t="s">
        <v>598</v>
      </c>
      <c r="C3142" s="2">
        <v>169</v>
      </c>
      <c r="D3142" s="2" t="s">
        <v>3256</v>
      </c>
      <c r="E3142" s="2" t="str">
        <f>"NOTA"&amp;B3142</f>
        <v>NOTAMumbai North East</v>
      </c>
      <c r="F3142" s="2">
        <v>4</v>
      </c>
      <c r="G3142" s="2" t="s">
        <v>22</v>
      </c>
      <c r="H3142" s="2">
        <v>2057</v>
      </c>
      <c r="I3142" s="3">
        <v>1.3844393592677345E-2</v>
      </c>
      <c r="J3142" s="2">
        <v>148580</v>
      </c>
      <c r="K3142" s="2">
        <v>265924</v>
      </c>
    </row>
    <row r="3143" spans="1:11" x14ac:dyDescent="0.3">
      <c r="A3143" s="2">
        <v>28</v>
      </c>
      <c r="B3143" s="2" t="s">
        <v>598</v>
      </c>
      <c r="C3143" s="2">
        <v>169</v>
      </c>
      <c r="D3143" s="2" t="s">
        <v>3256</v>
      </c>
      <c r="E3143" s="2" t="s">
        <v>1534</v>
      </c>
      <c r="F3143" s="2">
        <v>5</v>
      </c>
      <c r="G3143" s="2" t="s">
        <v>11</v>
      </c>
      <c r="H3143" s="2">
        <v>1092</v>
      </c>
      <c r="I3143" s="3">
        <v>7.3495759860008076E-3</v>
      </c>
      <c r="J3143" s="2">
        <v>148580</v>
      </c>
      <c r="K3143" s="2">
        <v>265924</v>
      </c>
    </row>
    <row r="3144" spans="1:11" x14ac:dyDescent="0.3">
      <c r="A3144" s="2">
        <v>28</v>
      </c>
      <c r="B3144" s="2" t="s">
        <v>598</v>
      </c>
      <c r="C3144" s="2">
        <v>169</v>
      </c>
      <c r="D3144" s="2" t="s">
        <v>3256</v>
      </c>
      <c r="E3144" s="2" t="s">
        <v>1557</v>
      </c>
      <c r="F3144" s="2">
        <v>6</v>
      </c>
      <c r="G3144" s="2" t="s">
        <v>19</v>
      </c>
      <c r="H3144" s="2">
        <v>269</v>
      </c>
      <c r="I3144" s="3">
        <v>1.8104724727419572E-3</v>
      </c>
      <c r="J3144" s="2">
        <v>148580</v>
      </c>
      <c r="K3144" s="2">
        <v>265924</v>
      </c>
    </row>
    <row r="3145" spans="1:11" x14ac:dyDescent="0.3">
      <c r="A3145" s="2">
        <v>28</v>
      </c>
      <c r="B3145" s="2" t="s">
        <v>598</v>
      </c>
      <c r="C3145" s="2">
        <v>169</v>
      </c>
      <c r="D3145" s="2" t="s">
        <v>3256</v>
      </c>
      <c r="E3145" s="2" t="s">
        <v>1548</v>
      </c>
      <c r="F3145" s="2">
        <v>7</v>
      </c>
      <c r="G3145" s="2" t="s">
        <v>19</v>
      </c>
      <c r="H3145" s="2">
        <v>511</v>
      </c>
      <c r="I3145" s="3">
        <v>3.4392246601157627E-3</v>
      </c>
      <c r="J3145" s="2">
        <v>148580</v>
      </c>
      <c r="K3145" s="2">
        <v>265924</v>
      </c>
    </row>
    <row r="3146" spans="1:11" x14ac:dyDescent="0.3">
      <c r="A3146" s="2">
        <v>28</v>
      </c>
      <c r="B3146" s="2" t="s">
        <v>598</v>
      </c>
      <c r="C3146" s="2">
        <v>169</v>
      </c>
      <c r="D3146" s="2" t="s">
        <v>3256</v>
      </c>
      <c r="E3146" s="2" t="s">
        <v>1547</v>
      </c>
      <c r="F3146" s="2">
        <v>8</v>
      </c>
      <c r="G3146" s="2" t="s">
        <v>19</v>
      </c>
      <c r="H3146" s="2">
        <v>274</v>
      </c>
      <c r="I3146" s="3">
        <v>1.8441243774397632E-3</v>
      </c>
      <c r="J3146" s="2">
        <v>148580</v>
      </c>
      <c r="K3146" s="2">
        <v>265924</v>
      </c>
    </row>
    <row r="3147" spans="1:11" x14ac:dyDescent="0.3">
      <c r="A3147" s="2">
        <v>28</v>
      </c>
      <c r="B3147" s="2" t="s">
        <v>598</v>
      </c>
      <c r="C3147" s="2">
        <v>169</v>
      </c>
      <c r="D3147" s="2" t="s">
        <v>3256</v>
      </c>
      <c r="E3147" s="2" t="s">
        <v>1535</v>
      </c>
      <c r="F3147" s="2">
        <v>9</v>
      </c>
      <c r="G3147" s="2" t="s">
        <v>1049</v>
      </c>
      <c r="H3147" s="2">
        <v>182</v>
      </c>
      <c r="I3147" s="3">
        <v>1.2249293310001347E-3</v>
      </c>
      <c r="J3147" s="2">
        <v>148580</v>
      </c>
      <c r="K3147" s="2">
        <v>265924</v>
      </c>
    </row>
    <row r="3148" spans="1:11" x14ac:dyDescent="0.3">
      <c r="A3148" s="2">
        <v>28</v>
      </c>
      <c r="B3148" s="2" t="s">
        <v>598</v>
      </c>
      <c r="C3148" s="2">
        <v>169</v>
      </c>
      <c r="D3148" s="2" t="s">
        <v>3256</v>
      </c>
      <c r="E3148" s="2" t="s">
        <v>1546</v>
      </c>
      <c r="F3148" s="2">
        <v>10</v>
      </c>
      <c r="G3148" s="2" t="s">
        <v>19</v>
      </c>
      <c r="H3148" s="2">
        <v>325</v>
      </c>
      <c r="I3148" s="3">
        <v>2.187373805357383E-3</v>
      </c>
      <c r="J3148" s="2">
        <v>148580</v>
      </c>
      <c r="K3148" s="2">
        <v>265924</v>
      </c>
    </row>
    <row r="3149" spans="1:11" x14ac:dyDescent="0.3">
      <c r="A3149" s="2">
        <v>28</v>
      </c>
      <c r="B3149" s="2" t="s">
        <v>598</v>
      </c>
      <c r="C3149" s="2">
        <v>169</v>
      </c>
      <c r="D3149" s="2" t="s">
        <v>3256</v>
      </c>
      <c r="E3149" s="2" t="s">
        <v>1558</v>
      </c>
      <c r="F3149" s="2">
        <v>11</v>
      </c>
      <c r="G3149" s="2" t="s">
        <v>19</v>
      </c>
      <c r="H3149" s="2">
        <v>123</v>
      </c>
      <c r="I3149" s="3">
        <v>8.2783685556602502E-4</v>
      </c>
      <c r="J3149" s="2">
        <v>148580</v>
      </c>
      <c r="K3149" s="2">
        <v>265924</v>
      </c>
    </row>
    <row r="3150" spans="1:11" x14ac:dyDescent="0.3">
      <c r="A3150" s="2">
        <v>28</v>
      </c>
      <c r="B3150" s="2" t="s">
        <v>598</v>
      </c>
      <c r="C3150" s="2">
        <v>169</v>
      </c>
      <c r="D3150" s="2" t="s">
        <v>3256</v>
      </c>
      <c r="E3150" s="2" t="s">
        <v>1543</v>
      </c>
      <c r="F3150" s="2">
        <v>12</v>
      </c>
      <c r="G3150" s="2" t="s">
        <v>1428</v>
      </c>
      <c r="H3150" s="2">
        <v>105</v>
      </c>
      <c r="I3150" s="3">
        <v>7.0668999865392381E-4</v>
      </c>
      <c r="J3150" s="2">
        <v>148580</v>
      </c>
      <c r="K3150" s="2">
        <v>265924</v>
      </c>
    </row>
    <row r="3151" spans="1:11" x14ac:dyDescent="0.3">
      <c r="A3151" s="2">
        <v>28</v>
      </c>
      <c r="B3151" s="2" t="s">
        <v>598</v>
      </c>
      <c r="C3151" s="2">
        <v>169</v>
      </c>
      <c r="D3151" s="2" t="s">
        <v>3256</v>
      </c>
      <c r="E3151" s="2" t="s">
        <v>1549</v>
      </c>
      <c r="F3151" s="2">
        <v>13</v>
      </c>
      <c r="G3151" s="2" t="s">
        <v>19</v>
      </c>
      <c r="H3151" s="2">
        <v>153</v>
      </c>
      <c r="I3151" s="3">
        <v>1.0297482837528604E-3</v>
      </c>
      <c r="J3151" s="2">
        <v>148580</v>
      </c>
      <c r="K3151" s="2">
        <v>265924</v>
      </c>
    </row>
    <row r="3152" spans="1:11" x14ac:dyDescent="0.3">
      <c r="A3152" s="2">
        <v>28</v>
      </c>
      <c r="B3152" s="2" t="s">
        <v>598</v>
      </c>
      <c r="C3152" s="2">
        <v>169</v>
      </c>
      <c r="D3152" s="2" t="s">
        <v>3256</v>
      </c>
      <c r="E3152" s="2" t="s">
        <v>1544</v>
      </c>
      <c r="F3152" s="2">
        <v>14</v>
      </c>
      <c r="G3152" s="2" t="s">
        <v>15</v>
      </c>
      <c r="H3152" s="2">
        <v>102</v>
      </c>
      <c r="I3152" s="3">
        <v>6.8649885583524025E-4</v>
      </c>
      <c r="J3152" s="2">
        <v>148580</v>
      </c>
      <c r="K3152" s="2">
        <v>265924</v>
      </c>
    </row>
    <row r="3153" spans="1:11" x14ac:dyDescent="0.3">
      <c r="A3153" s="2">
        <v>28</v>
      </c>
      <c r="B3153" s="2" t="s">
        <v>598</v>
      </c>
      <c r="C3153" s="2">
        <v>169</v>
      </c>
      <c r="D3153" s="2" t="s">
        <v>3256</v>
      </c>
      <c r="E3153" s="2" t="s">
        <v>1537</v>
      </c>
      <c r="F3153" s="2">
        <v>15</v>
      </c>
      <c r="G3153" s="2" t="s">
        <v>109</v>
      </c>
      <c r="H3153" s="2">
        <v>104</v>
      </c>
      <c r="I3153" s="3">
        <v>6.9995961771436262E-4</v>
      </c>
      <c r="J3153" s="2">
        <v>148580</v>
      </c>
      <c r="K3153" s="2">
        <v>265924</v>
      </c>
    </row>
    <row r="3154" spans="1:11" x14ac:dyDescent="0.3">
      <c r="A3154" s="2">
        <v>28</v>
      </c>
      <c r="B3154" s="2" t="s">
        <v>598</v>
      </c>
      <c r="C3154" s="2">
        <v>169</v>
      </c>
      <c r="D3154" s="2" t="s">
        <v>3256</v>
      </c>
      <c r="E3154" s="2" t="s">
        <v>1545</v>
      </c>
      <c r="F3154" s="2">
        <v>16</v>
      </c>
      <c r="G3154" s="2" t="s">
        <v>19</v>
      </c>
      <c r="H3154" s="2">
        <v>85</v>
      </c>
      <c r="I3154" s="3">
        <v>5.7208237986270023E-4</v>
      </c>
      <c r="J3154" s="2">
        <v>148580</v>
      </c>
      <c r="K3154" s="2">
        <v>265924</v>
      </c>
    </row>
    <row r="3155" spans="1:11" x14ac:dyDescent="0.3">
      <c r="A3155" s="2">
        <v>28</v>
      </c>
      <c r="B3155" s="2" t="s">
        <v>598</v>
      </c>
      <c r="C3155" s="2">
        <v>169</v>
      </c>
      <c r="D3155" s="2" t="s">
        <v>3256</v>
      </c>
      <c r="E3155" s="2" t="s">
        <v>1555</v>
      </c>
      <c r="F3155" s="2">
        <v>17</v>
      </c>
      <c r="G3155" s="2" t="s">
        <v>19</v>
      </c>
      <c r="H3155" s="2">
        <v>113</v>
      </c>
      <c r="I3155" s="3">
        <v>7.6053304617041328E-4</v>
      </c>
      <c r="J3155" s="2">
        <v>148580</v>
      </c>
      <c r="K3155" s="2">
        <v>265924</v>
      </c>
    </row>
    <row r="3156" spans="1:11" x14ac:dyDescent="0.3">
      <c r="A3156" s="2">
        <v>28</v>
      </c>
      <c r="B3156" s="2" t="s">
        <v>598</v>
      </c>
      <c r="C3156" s="2">
        <v>169</v>
      </c>
      <c r="D3156" s="2" t="s">
        <v>3256</v>
      </c>
      <c r="E3156" s="2" t="s">
        <v>1542</v>
      </c>
      <c r="F3156" s="2">
        <v>18</v>
      </c>
      <c r="G3156" s="2" t="s">
        <v>1519</v>
      </c>
      <c r="H3156" s="2">
        <v>73</v>
      </c>
      <c r="I3156" s="3">
        <v>4.9131780858796613E-4</v>
      </c>
      <c r="J3156" s="2">
        <v>148580</v>
      </c>
      <c r="K3156" s="2">
        <v>265924</v>
      </c>
    </row>
    <row r="3157" spans="1:11" x14ac:dyDescent="0.3">
      <c r="A3157" s="2">
        <v>28</v>
      </c>
      <c r="B3157" s="2" t="s">
        <v>598</v>
      </c>
      <c r="C3157" s="2">
        <v>169</v>
      </c>
      <c r="D3157" s="2" t="s">
        <v>3256</v>
      </c>
      <c r="E3157" s="2" t="s">
        <v>1539</v>
      </c>
      <c r="F3157" s="2">
        <v>19</v>
      </c>
      <c r="G3157" s="2" t="s">
        <v>1523</v>
      </c>
      <c r="H3157" s="2">
        <v>136</v>
      </c>
      <c r="I3157" s="3">
        <v>9.1533180778032041E-4</v>
      </c>
      <c r="J3157" s="2">
        <v>148580</v>
      </c>
      <c r="K3157" s="2">
        <v>265924</v>
      </c>
    </row>
    <row r="3158" spans="1:11" x14ac:dyDescent="0.3">
      <c r="A3158" s="2">
        <v>28</v>
      </c>
      <c r="B3158" s="2" t="s">
        <v>598</v>
      </c>
      <c r="C3158" s="2">
        <v>169</v>
      </c>
      <c r="D3158" s="2" t="s">
        <v>3256</v>
      </c>
      <c r="E3158" s="2" t="s">
        <v>1541</v>
      </c>
      <c r="F3158" s="2">
        <v>20</v>
      </c>
      <c r="G3158" s="2" t="s">
        <v>1480</v>
      </c>
      <c r="H3158" s="2">
        <v>95</v>
      </c>
      <c r="I3158" s="3">
        <v>6.3938618925831207E-4</v>
      </c>
      <c r="J3158" s="2">
        <v>148580</v>
      </c>
      <c r="K3158" s="2">
        <v>265924</v>
      </c>
    </row>
    <row r="3159" spans="1:11" x14ac:dyDescent="0.3">
      <c r="A3159" s="2">
        <v>28</v>
      </c>
      <c r="B3159" s="2" t="s">
        <v>598</v>
      </c>
      <c r="C3159" s="2">
        <v>169</v>
      </c>
      <c r="D3159" s="2" t="s">
        <v>3256</v>
      </c>
      <c r="E3159" s="2" t="s">
        <v>1536</v>
      </c>
      <c r="F3159" s="2">
        <v>21</v>
      </c>
      <c r="G3159" s="2" t="s">
        <v>1199</v>
      </c>
      <c r="H3159" s="2">
        <v>72</v>
      </c>
      <c r="I3159" s="3">
        <v>4.8458742764840489E-4</v>
      </c>
      <c r="J3159" s="2">
        <v>148580</v>
      </c>
      <c r="K3159" s="2">
        <v>265924</v>
      </c>
    </row>
    <row r="3160" spans="1:11" x14ac:dyDescent="0.3">
      <c r="A3160" s="2">
        <v>28</v>
      </c>
      <c r="B3160" s="2" t="s">
        <v>598</v>
      </c>
      <c r="C3160" s="2">
        <v>169</v>
      </c>
      <c r="D3160" s="2" t="s">
        <v>3256</v>
      </c>
      <c r="E3160" s="2" t="s">
        <v>1540</v>
      </c>
      <c r="F3160" s="2">
        <v>22</v>
      </c>
      <c r="G3160" s="2" t="s">
        <v>1053</v>
      </c>
      <c r="H3160" s="2">
        <v>52</v>
      </c>
      <c r="I3160" s="3">
        <v>3.4997980885718131E-4</v>
      </c>
      <c r="J3160" s="2">
        <v>148580</v>
      </c>
      <c r="K3160" s="2">
        <v>265924</v>
      </c>
    </row>
    <row r="3161" spans="1:11" x14ac:dyDescent="0.3">
      <c r="A3161" s="2">
        <v>28</v>
      </c>
      <c r="B3161" s="2" t="s">
        <v>598</v>
      </c>
      <c r="C3161" s="2">
        <v>169</v>
      </c>
      <c r="D3161" s="2" t="s">
        <v>3256</v>
      </c>
      <c r="E3161" s="2" t="s">
        <v>1554</v>
      </c>
      <c r="F3161" s="2">
        <v>23</v>
      </c>
      <c r="G3161" s="2" t="s">
        <v>19</v>
      </c>
      <c r="H3161" s="2">
        <v>53</v>
      </c>
      <c r="I3161" s="3">
        <v>3.567101897967425E-4</v>
      </c>
      <c r="J3161" s="2">
        <v>148580</v>
      </c>
      <c r="K3161" s="2">
        <v>265924</v>
      </c>
    </row>
    <row r="3162" spans="1:11" x14ac:dyDescent="0.3">
      <c r="A3162" s="2">
        <v>28</v>
      </c>
      <c r="B3162" s="2" t="s">
        <v>598</v>
      </c>
      <c r="C3162" s="2">
        <v>169</v>
      </c>
      <c r="D3162" s="2" t="s">
        <v>3256</v>
      </c>
      <c r="E3162" s="2" t="s">
        <v>1550</v>
      </c>
      <c r="F3162" s="2">
        <v>24</v>
      </c>
      <c r="G3162" s="2" t="s">
        <v>19</v>
      </c>
      <c r="H3162" s="2">
        <v>51</v>
      </c>
      <c r="I3162" s="3">
        <v>3.4324942791762013E-4</v>
      </c>
      <c r="J3162" s="2">
        <v>148580</v>
      </c>
      <c r="K3162" s="2">
        <v>265924</v>
      </c>
    </row>
    <row r="3163" spans="1:11" x14ac:dyDescent="0.3">
      <c r="A3163" s="2">
        <v>28</v>
      </c>
      <c r="B3163" s="2" t="s">
        <v>598</v>
      </c>
      <c r="C3163" s="2">
        <v>169</v>
      </c>
      <c r="D3163" s="2" t="s">
        <v>3256</v>
      </c>
      <c r="E3163" s="2" t="s">
        <v>1551</v>
      </c>
      <c r="F3163" s="2">
        <v>25</v>
      </c>
      <c r="G3163" s="2" t="s">
        <v>19</v>
      </c>
      <c r="H3163" s="2">
        <v>37</v>
      </c>
      <c r="I3163" s="3">
        <v>2.4902409476376366E-4</v>
      </c>
      <c r="J3163" s="2">
        <v>148580</v>
      </c>
      <c r="K3163" s="2">
        <v>265924</v>
      </c>
    </row>
    <row r="3164" spans="1:11" x14ac:dyDescent="0.3">
      <c r="A3164" s="2">
        <v>28</v>
      </c>
      <c r="B3164" s="2" t="s">
        <v>598</v>
      </c>
      <c r="C3164" s="2">
        <v>169</v>
      </c>
      <c r="D3164" s="2" t="s">
        <v>3256</v>
      </c>
      <c r="E3164" s="2" t="s">
        <v>1552</v>
      </c>
      <c r="F3164" s="2">
        <v>26</v>
      </c>
      <c r="G3164" s="2" t="s">
        <v>19</v>
      </c>
      <c r="H3164" s="2">
        <v>41</v>
      </c>
      <c r="I3164" s="3">
        <v>2.7594561852200834E-4</v>
      </c>
      <c r="J3164" s="2">
        <v>148580</v>
      </c>
      <c r="K3164" s="2">
        <v>265924</v>
      </c>
    </row>
    <row r="3165" spans="1:11" x14ac:dyDescent="0.3">
      <c r="A3165" s="2">
        <v>28</v>
      </c>
      <c r="B3165" s="2" t="s">
        <v>598</v>
      </c>
      <c r="C3165" s="2">
        <v>169</v>
      </c>
      <c r="D3165" s="2" t="s">
        <v>3256</v>
      </c>
      <c r="E3165" s="2" t="s">
        <v>1553</v>
      </c>
      <c r="F3165" s="2">
        <v>27</v>
      </c>
      <c r="G3165" s="2" t="s">
        <v>19</v>
      </c>
      <c r="H3165" s="2">
        <v>33</v>
      </c>
      <c r="I3165" s="3">
        <v>2.2210257100551892E-4</v>
      </c>
      <c r="J3165" s="2">
        <v>148580</v>
      </c>
      <c r="K3165" s="2">
        <v>265924</v>
      </c>
    </row>
    <row r="3166" spans="1:11" x14ac:dyDescent="0.3">
      <c r="A3166" s="2">
        <v>28</v>
      </c>
      <c r="B3166" s="2" t="s">
        <v>598</v>
      </c>
      <c r="C3166" s="2">
        <v>169</v>
      </c>
      <c r="D3166" s="2" t="s">
        <v>3256</v>
      </c>
      <c r="E3166" s="2" t="s">
        <v>1556</v>
      </c>
      <c r="F3166" s="2">
        <v>28</v>
      </c>
      <c r="G3166" s="2" t="s">
        <v>19</v>
      </c>
      <c r="H3166" s="2">
        <v>50</v>
      </c>
      <c r="I3166" s="3">
        <v>3.3651904697805894E-4</v>
      </c>
      <c r="J3166" s="2">
        <v>148580</v>
      </c>
      <c r="K3166" s="2">
        <v>265924</v>
      </c>
    </row>
    <row r="3167" spans="1:11" x14ac:dyDescent="0.3">
      <c r="A3167" s="2">
        <v>28</v>
      </c>
      <c r="B3167" s="2" t="s">
        <v>598</v>
      </c>
      <c r="C3167" s="2">
        <v>170</v>
      </c>
      <c r="D3167" s="2" t="s">
        <v>3257</v>
      </c>
      <c r="E3167" s="2" t="s">
        <v>1533</v>
      </c>
      <c r="F3167" s="2">
        <v>1</v>
      </c>
      <c r="G3167" s="2" t="s">
        <v>9</v>
      </c>
      <c r="H3167" s="2">
        <v>93369</v>
      </c>
      <c r="I3167" s="3">
        <v>0.65525324051006018</v>
      </c>
      <c r="J3167" s="2">
        <v>142493</v>
      </c>
      <c r="K3167" s="2">
        <v>232596</v>
      </c>
    </row>
    <row r="3168" spans="1:11" x14ac:dyDescent="0.3">
      <c r="A3168" s="2">
        <v>28</v>
      </c>
      <c r="B3168" s="2" t="s">
        <v>598</v>
      </c>
      <c r="C3168" s="2">
        <v>170</v>
      </c>
      <c r="D3168" s="2" t="s">
        <v>3257</v>
      </c>
      <c r="E3168" s="2" t="s">
        <v>1532</v>
      </c>
      <c r="F3168" s="2">
        <v>2</v>
      </c>
      <c r="G3168" s="2" t="s">
        <v>51</v>
      </c>
      <c r="H3168" s="2">
        <v>30231</v>
      </c>
      <c r="I3168" s="3">
        <v>0.21215779020723824</v>
      </c>
      <c r="J3168" s="2">
        <v>142493</v>
      </c>
      <c r="K3168" s="2">
        <v>232596</v>
      </c>
    </row>
    <row r="3169" spans="1:11" x14ac:dyDescent="0.3">
      <c r="A3169" s="2">
        <v>28</v>
      </c>
      <c r="B3169" s="2" t="s">
        <v>598</v>
      </c>
      <c r="C3169" s="2">
        <v>170</v>
      </c>
      <c r="D3169" s="2" t="s">
        <v>3257</v>
      </c>
      <c r="E3169" s="2" t="s">
        <v>1538</v>
      </c>
      <c r="F3169" s="2">
        <v>3</v>
      </c>
      <c r="G3169" s="2" t="s">
        <v>1023</v>
      </c>
      <c r="H3169" s="2">
        <v>13296</v>
      </c>
      <c r="I3169" s="3">
        <v>9.3309846799491905E-2</v>
      </c>
      <c r="J3169" s="2">
        <v>142493</v>
      </c>
      <c r="K3169" s="2">
        <v>232596</v>
      </c>
    </row>
    <row r="3170" spans="1:11" x14ac:dyDescent="0.3">
      <c r="A3170" s="2">
        <v>28</v>
      </c>
      <c r="B3170" s="2" t="s">
        <v>598</v>
      </c>
      <c r="C3170" s="2">
        <v>170</v>
      </c>
      <c r="D3170" s="2" t="s">
        <v>3257</v>
      </c>
      <c r="E3170" s="2" t="str">
        <f>"NOTA"&amp;B3170</f>
        <v>NOTAMumbai North East</v>
      </c>
      <c r="F3170" s="2">
        <v>4</v>
      </c>
      <c r="G3170" s="2" t="s">
        <v>22</v>
      </c>
      <c r="H3170" s="2">
        <v>2016</v>
      </c>
      <c r="I3170" s="3">
        <v>1.4148063413641372E-2</v>
      </c>
      <c r="J3170" s="2">
        <v>142493</v>
      </c>
      <c r="K3170" s="2">
        <v>232596</v>
      </c>
    </row>
    <row r="3171" spans="1:11" x14ac:dyDescent="0.3">
      <c r="A3171" s="2">
        <v>28</v>
      </c>
      <c r="B3171" s="2" t="s">
        <v>598</v>
      </c>
      <c r="C3171" s="2">
        <v>170</v>
      </c>
      <c r="D3171" s="2" t="s">
        <v>3257</v>
      </c>
      <c r="E3171" s="2" t="s">
        <v>1534</v>
      </c>
      <c r="F3171" s="2">
        <v>5</v>
      </c>
      <c r="G3171" s="2" t="s">
        <v>11</v>
      </c>
      <c r="H3171" s="2">
        <v>1299</v>
      </c>
      <c r="I3171" s="3">
        <v>9.1162372888492771E-3</v>
      </c>
      <c r="J3171" s="2">
        <v>142493</v>
      </c>
      <c r="K3171" s="2">
        <v>232596</v>
      </c>
    </row>
    <row r="3172" spans="1:11" x14ac:dyDescent="0.3">
      <c r="A3172" s="2">
        <v>28</v>
      </c>
      <c r="B3172" s="2" t="s">
        <v>598</v>
      </c>
      <c r="C3172" s="2">
        <v>170</v>
      </c>
      <c r="D3172" s="2" t="s">
        <v>3257</v>
      </c>
      <c r="E3172" s="2" t="s">
        <v>1557</v>
      </c>
      <c r="F3172" s="2">
        <v>6</v>
      </c>
      <c r="G3172" s="2" t="s">
        <v>19</v>
      </c>
      <c r="H3172" s="2">
        <v>173</v>
      </c>
      <c r="I3172" s="3">
        <v>1.2140947274602962E-3</v>
      </c>
      <c r="J3172" s="2">
        <v>142493</v>
      </c>
      <c r="K3172" s="2">
        <v>232596</v>
      </c>
    </row>
    <row r="3173" spans="1:11" x14ac:dyDescent="0.3">
      <c r="A3173" s="2">
        <v>28</v>
      </c>
      <c r="B3173" s="2" t="s">
        <v>598</v>
      </c>
      <c r="C3173" s="2">
        <v>170</v>
      </c>
      <c r="D3173" s="2" t="s">
        <v>3257</v>
      </c>
      <c r="E3173" s="2" t="s">
        <v>1548</v>
      </c>
      <c r="F3173" s="2">
        <v>7</v>
      </c>
      <c r="G3173" s="2" t="s">
        <v>19</v>
      </c>
      <c r="H3173" s="2">
        <v>249</v>
      </c>
      <c r="I3173" s="3">
        <v>1.7474542609110624E-3</v>
      </c>
      <c r="J3173" s="2">
        <v>142493</v>
      </c>
      <c r="K3173" s="2">
        <v>232596</v>
      </c>
    </row>
    <row r="3174" spans="1:11" x14ac:dyDescent="0.3">
      <c r="A3174" s="2">
        <v>28</v>
      </c>
      <c r="B3174" s="2" t="s">
        <v>598</v>
      </c>
      <c r="C3174" s="2">
        <v>170</v>
      </c>
      <c r="D3174" s="2" t="s">
        <v>3257</v>
      </c>
      <c r="E3174" s="2" t="s">
        <v>1547</v>
      </c>
      <c r="F3174" s="2">
        <v>8</v>
      </c>
      <c r="G3174" s="2" t="s">
        <v>19</v>
      </c>
      <c r="H3174" s="2">
        <v>230</v>
      </c>
      <c r="I3174" s="3">
        <v>1.6141143775483709E-3</v>
      </c>
      <c r="J3174" s="2">
        <v>142493</v>
      </c>
      <c r="K3174" s="2">
        <v>232596</v>
      </c>
    </row>
    <row r="3175" spans="1:11" x14ac:dyDescent="0.3">
      <c r="A3175" s="2">
        <v>28</v>
      </c>
      <c r="B3175" s="2" t="s">
        <v>598</v>
      </c>
      <c r="C3175" s="2">
        <v>170</v>
      </c>
      <c r="D3175" s="2" t="s">
        <v>3257</v>
      </c>
      <c r="E3175" s="2" t="s">
        <v>1535</v>
      </c>
      <c r="F3175" s="2">
        <v>9</v>
      </c>
      <c r="G3175" s="2" t="s">
        <v>1049</v>
      </c>
      <c r="H3175" s="2">
        <v>179</v>
      </c>
      <c r="I3175" s="3">
        <v>1.2562020590485147E-3</v>
      </c>
      <c r="J3175" s="2">
        <v>142493</v>
      </c>
      <c r="K3175" s="2">
        <v>232596</v>
      </c>
    </row>
    <row r="3176" spans="1:11" x14ac:dyDescent="0.3">
      <c r="A3176" s="2">
        <v>28</v>
      </c>
      <c r="B3176" s="2" t="s">
        <v>598</v>
      </c>
      <c r="C3176" s="2">
        <v>170</v>
      </c>
      <c r="D3176" s="2" t="s">
        <v>3257</v>
      </c>
      <c r="E3176" s="2" t="s">
        <v>1546</v>
      </c>
      <c r="F3176" s="2">
        <v>10</v>
      </c>
      <c r="G3176" s="2" t="s">
        <v>19</v>
      </c>
      <c r="H3176" s="2">
        <v>168</v>
      </c>
      <c r="I3176" s="3">
        <v>1.1790052844701142E-3</v>
      </c>
      <c r="J3176" s="2">
        <v>142493</v>
      </c>
      <c r="K3176" s="2">
        <v>232596</v>
      </c>
    </row>
    <row r="3177" spans="1:11" x14ac:dyDescent="0.3">
      <c r="A3177" s="2">
        <v>28</v>
      </c>
      <c r="B3177" s="2" t="s">
        <v>598</v>
      </c>
      <c r="C3177" s="2">
        <v>170</v>
      </c>
      <c r="D3177" s="2" t="s">
        <v>3257</v>
      </c>
      <c r="E3177" s="2" t="s">
        <v>1558</v>
      </c>
      <c r="F3177" s="2">
        <v>11</v>
      </c>
      <c r="G3177" s="2" t="s">
        <v>19</v>
      </c>
      <c r="H3177" s="2">
        <v>94</v>
      </c>
      <c r="I3177" s="3">
        <v>6.5968152821542113E-4</v>
      </c>
      <c r="J3177" s="2">
        <v>142493</v>
      </c>
      <c r="K3177" s="2">
        <v>232596</v>
      </c>
    </row>
    <row r="3178" spans="1:11" x14ac:dyDescent="0.3">
      <c r="A3178" s="2">
        <v>28</v>
      </c>
      <c r="B3178" s="2" t="s">
        <v>598</v>
      </c>
      <c r="C3178" s="2">
        <v>170</v>
      </c>
      <c r="D3178" s="2" t="s">
        <v>3257</v>
      </c>
      <c r="E3178" s="2" t="s">
        <v>1543</v>
      </c>
      <c r="F3178" s="2">
        <v>12</v>
      </c>
      <c r="G3178" s="2" t="s">
        <v>1428</v>
      </c>
      <c r="H3178" s="2">
        <v>93</v>
      </c>
      <c r="I3178" s="3">
        <v>6.5266363961738471E-4</v>
      </c>
      <c r="J3178" s="2">
        <v>142493</v>
      </c>
      <c r="K3178" s="2">
        <v>232596</v>
      </c>
    </row>
    <row r="3179" spans="1:11" x14ac:dyDescent="0.3">
      <c r="A3179" s="2">
        <v>28</v>
      </c>
      <c r="B3179" s="2" t="s">
        <v>598</v>
      </c>
      <c r="C3179" s="2">
        <v>170</v>
      </c>
      <c r="D3179" s="2" t="s">
        <v>3257</v>
      </c>
      <c r="E3179" s="2" t="s">
        <v>1549</v>
      </c>
      <c r="F3179" s="2">
        <v>13</v>
      </c>
      <c r="G3179" s="2" t="s">
        <v>19</v>
      </c>
      <c r="H3179" s="2">
        <v>108</v>
      </c>
      <c r="I3179" s="3">
        <v>7.5793196858793066E-4</v>
      </c>
      <c r="J3179" s="2">
        <v>142493</v>
      </c>
      <c r="K3179" s="2">
        <v>232596</v>
      </c>
    </row>
    <row r="3180" spans="1:11" x14ac:dyDescent="0.3">
      <c r="A3180" s="2">
        <v>28</v>
      </c>
      <c r="B3180" s="2" t="s">
        <v>598</v>
      </c>
      <c r="C3180" s="2">
        <v>170</v>
      </c>
      <c r="D3180" s="2" t="s">
        <v>3257</v>
      </c>
      <c r="E3180" s="2" t="s">
        <v>1544</v>
      </c>
      <c r="F3180" s="2">
        <v>14</v>
      </c>
      <c r="G3180" s="2" t="s">
        <v>15</v>
      </c>
      <c r="H3180" s="2">
        <v>112</v>
      </c>
      <c r="I3180" s="3">
        <v>7.860035229800762E-4</v>
      </c>
      <c r="J3180" s="2">
        <v>142493</v>
      </c>
      <c r="K3180" s="2">
        <v>232596</v>
      </c>
    </row>
    <row r="3181" spans="1:11" x14ac:dyDescent="0.3">
      <c r="A3181" s="2">
        <v>28</v>
      </c>
      <c r="B3181" s="2" t="s">
        <v>598</v>
      </c>
      <c r="C3181" s="2">
        <v>170</v>
      </c>
      <c r="D3181" s="2" t="s">
        <v>3257</v>
      </c>
      <c r="E3181" s="2" t="s">
        <v>1537</v>
      </c>
      <c r="F3181" s="2">
        <v>15</v>
      </c>
      <c r="G3181" s="2" t="s">
        <v>109</v>
      </c>
      <c r="H3181" s="2">
        <v>71</v>
      </c>
      <c r="I3181" s="3">
        <v>4.98270090460584E-4</v>
      </c>
      <c r="J3181" s="2">
        <v>142493</v>
      </c>
      <c r="K3181" s="2">
        <v>232596</v>
      </c>
    </row>
    <row r="3182" spans="1:11" x14ac:dyDescent="0.3">
      <c r="A3182" s="2">
        <v>28</v>
      </c>
      <c r="B3182" s="2" t="s">
        <v>598</v>
      </c>
      <c r="C3182" s="2">
        <v>170</v>
      </c>
      <c r="D3182" s="2" t="s">
        <v>3257</v>
      </c>
      <c r="E3182" s="2" t="s">
        <v>1545</v>
      </c>
      <c r="F3182" s="2">
        <v>16</v>
      </c>
      <c r="G3182" s="2" t="s">
        <v>19</v>
      </c>
      <c r="H3182" s="2">
        <v>90</v>
      </c>
      <c r="I3182" s="3">
        <v>6.3160997382327548E-4</v>
      </c>
      <c r="J3182" s="2">
        <v>142493</v>
      </c>
      <c r="K3182" s="2">
        <v>232596</v>
      </c>
    </row>
    <row r="3183" spans="1:11" x14ac:dyDescent="0.3">
      <c r="A3183" s="2">
        <v>28</v>
      </c>
      <c r="B3183" s="2" t="s">
        <v>598</v>
      </c>
      <c r="C3183" s="2">
        <v>170</v>
      </c>
      <c r="D3183" s="2" t="s">
        <v>3257</v>
      </c>
      <c r="E3183" s="2" t="s">
        <v>1555</v>
      </c>
      <c r="F3183" s="2">
        <v>17</v>
      </c>
      <c r="G3183" s="2" t="s">
        <v>19</v>
      </c>
      <c r="H3183" s="2">
        <v>84</v>
      </c>
      <c r="I3183" s="3">
        <v>5.8950264223505712E-4</v>
      </c>
      <c r="J3183" s="2">
        <v>142493</v>
      </c>
      <c r="K3183" s="2">
        <v>232596</v>
      </c>
    </row>
    <row r="3184" spans="1:11" x14ac:dyDescent="0.3">
      <c r="A3184" s="2">
        <v>28</v>
      </c>
      <c r="B3184" s="2" t="s">
        <v>598</v>
      </c>
      <c r="C3184" s="2">
        <v>170</v>
      </c>
      <c r="D3184" s="2" t="s">
        <v>3257</v>
      </c>
      <c r="E3184" s="2" t="s">
        <v>1542</v>
      </c>
      <c r="F3184" s="2">
        <v>18</v>
      </c>
      <c r="G3184" s="2" t="s">
        <v>1519</v>
      </c>
      <c r="H3184" s="2">
        <v>65</v>
      </c>
      <c r="I3184" s="3">
        <v>4.5616275887236564E-4</v>
      </c>
      <c r="J3184" s="2">
        <v>142493</v>
      </c>
      <c r="K3184" s="2">
        <v>232596</v>
      </c>
    </row>
    <row r="3185" spans="1:11" x14ac:dyDescent="0.3">
      <c r="A3185" s="2">
        <v>28</v>
      </c>
      <c r="B3185" s="2" t="s">
        <v>598</v>
      </c>
      <c r="C3185" s="2">
        <v>170</v>
      </c>
      <c r="D3185" s="2" t="s">
        <v>3257</v>
      </c>
      <c r="E3185" s="2" t="s">
        <v>1539</v>
      </c>
      <c r="F3185" s="2">
        <v>19</v>
      </c>
      <c r="G3185" s="2" t="s">
        <v>1523</v>
      </c>
      <c r="H3185" s="2">
        <v>70</v>
      </c>
      <c r="I3185" s="3">
        <v>4.9125220186254758E-4</v>
      </c>
      <c r="J3185" s="2">
        <v>142493</v>
      </c>
      <c r="K3185" s="2">
        <v>232596</v>
      </c>
    </row>
    <row r="3186" spans="1:11" x14ac:dyDescent="0.3">
      <c r="A3186" s="2">
        <v>28</v>
      </c>
      <c r="B3186" s="2" t="s">
        <v>598</v>
      </c>
      <c r="C3186" s="2">
        <v>170</v>
      </c>
      <c r="D3186" s="2" t="s">
        <v>3257</v>
      </c>
      <c r="E3186" s="2" t="s">
        <v>1541</v>
      </c>
      <c r="F3186" s="2">
        <v>20</v>
      </c>
      <c r="G3186" s="2" t="s">
        <v>1480</v>
      </c>
      <c r="H3186" s="2">
        <v>61</v>
      </c>
      <c r="I3186" s="3">
        <v>4.280912044802201E-4</v>
      </c>
      <c r="J3186" s="2">
        <v>142493</v>
      </c>
      <c r="K3186" s="2">
        <v>232596</v>
      </c>
    </row>
    <row r="3187" spans="1:11" x14ac:dyDescent="0.3">
      <c r="A3187" s="2">
        <v>28</v>
      </c>
      <c r="B3187" s="2" t="s">
        <v>598</v>
      </c>
      <c r="C3187" s="2">
        <v>170</v>
      </c>
      <c r="D3187" s="2" t="s">
        <v>3257</v>
      </c>
      <c r="E3187" s="2" t="s">
        <v>1536</v>
      </c>
      <c r="F3187" s="2">
        <v>21</v>
      </c>
      <c r="G3187" s="2" t="s">
        <v>1199</v>
      </c>
      <c r="H3187" s="2">
        <v>86</v>
      </c>
      <c r="I3187" s="3">
        <v>6.0353841943112994E-4</v>
      </c>
      <c r="J3187" s="2">
        <v>142493</v>
      </c>
      <c r="K3187" s="2">
        <v>232596</v>
      </c>
    </row>
    <row r="3188" spans="1:11" x14ac:dyDescent="0.3">
      <c r="A3188" s="2">
        <v>28</v>
      </c>
      <c r="B3188" s="2" t="s">
        <v>598</v>
      </c>
      <c r="C3188" s="2">
        <v>170</v>
      </c>
      <c r="D3188" s="2" t="s">
        <v>3257</v>
      </c>
      <c r="E3188" s="2" t="s">
        <v>1540</v>
      </c>
      <c r="F3188" s="2">
        <v>22</v>
      </c>
      <c r="G3188" s="2" t="s">
        <v>1053</v>
      </c>
      <c r="H3188" s="2">
        <v>56</v>
      </c>
      <c r="I3188" s="3">
        <v>3.930017614900381E-4</v>
      </c>
      <c r="J3188" s="2">
        <v>142493</v>
      </c>
      <c r="K3188" s="2">
        <v>232596</v>
      </c>
    </row>
    <row r="3189" spans="1:11" x14ac:dyDescent="0.3">
      <c r="A3189" s="2">
        <v>28</v>
      </c>
      <c r="B3189" s="2" t="s">
        <v>598</v>
      </c>
      <c r="C3189" s="2">
        <v>170</v>
      </c>
      <c r="D3189" s="2" t="s">
        <v>3257</v>
      </c>
      <c r="E3189" s="2" t="s">
        <v>1554</v>
      </c>
      <c r="F3189" s="2">
        <v>23</v>
      </c>
      <c r="G3189" s="2" t="s">
        <v>19</v>
      </c>
      <c r="H3189" s="2">
        <v>93</v>
      </c>
      <c r="I3189" s="3">
        <v>6.5266363961738471E-4</v>
      </c>
      <c r="J3189" s="2">
        <v>142493</v>
      </c>
      <c r="K3189" s="2">
        <v>232596</v>
      </c>
    </row>
    <row r="3190" spans="1:11" x14ac:dyDescent="0.3">
      <c r="A3190" s="2">
        <v>28</v>
      </c>
      <c r="B3190" s="2" t="s">
        <v>598</v>
      </c>
      <c r="C3190" s="2">
        <v>170</v>
      </c>
      <c r="D3190" s="2" t="s">
        <v>3257</v>
      </c>
      <c r="E3190" s="2" t="s">
        <v>1550</v>
      </c>
      <c r="F3190" s="2">
        <v>24</v>
      </c>
      <c r="G3190" s="2" t="s">
        <v>19</v>
      </c>
      <c r="H3190" s="2">
        <v>29</v>
      </c>
      <c r="I3190" s="3">
        <v>2.0351876934305546E-4</v>
      </c>
      <c r="J3190" s="2">
        <v>142493</v>
      </c>
      <c r="K3190" s="2">
        <v>232596</v>
      </c>
    </row>
    <row r="3191" spans="1:11" x14ac:dyDescent="0.3">
      <c r="A3191" s="2">
        <v>28</v>
      </c>
      <c r="B3191" s="2" t="s">
        <v>598</v>
      </c>
      <c r="C3191" s="2">
        <v>170</v>
      </c>
      <c r="D3191" s="2" t="s">
        <v>3257</v>
      </c>
      <c r="E3191" s="2" t="s">
        <v>1551</v>
      </c>
      <c r="F3191" s="2">
        <v>25</v>
      </c>
      <c r="G3191" s="2" t="s">
        <v>19</v>
      </c>
      <c r="H3191" s="2">
        <v>54</v>
      </c>
      <c r="I3191" s="3">
        <v>3.7896598429396533E-4</v>
      </c>
      <c r="J3191" s="2">
        <v>142493</v>
      </c>
      <c r="K3191" s="2">
        <v>232596</v>
      </c>
    </row>
    <row r="3192" spans="1:11" x14ac:dyDescent="0.3">
      <c r="A3192" s="2">
        <v>28</v>
      </c>
      <c r="B3192" s="2" t="s">
        <v>598</v>
      </c>
      <c r="C3192" s="2">
        <v>170</v>
      </c>
      <c r="D3192" s="2" t="s">
        <v>3257</v>
      </c>
      <c r="E3192" s="2" t="s">
        <v>1552</v>
      </c>
      <c r="F3192" s="2">
        <v>26</v>
      </c>
      <c r="G3192" s="2" t="s">
        <v>19</v>
      </c>
      <c r="H3192" s="2">
        <v>50</v>
      </c>
      <c r="I3192" s="3">
        <v>3.5089442990181974E-4</v>
      </c>
      <c r="J3192" s="2">
        <v>142493</v>
      </c>
      <c r="K3192" s="2">
        <v>232596</v>
      </c>
    </row>
    <row r="3193" spans="1:11" x14ac:dyDescent="0.3">
      <c r="A3193" s="2">
        <v>28</v>
      </c>
      <c r="B3193" s="2" t="s">
        <v>598</v>
      </c>
      <c r="C3193" s="2">
        <v>170</v>
      </c>
      <c r="D3193" s="2" t="s">
        <v>3257</v>
      </c>
      <c r="E3193" s="2" t="s">
        <v>1553</v>
      </c>
      <c r="F3193" s="2">
        <v>27</v>
      </c>
      <c r="G3193" s="2" t="s">
        <v>19</v>
      </c>
      <c r="H3193" s="2">
        <v>40</v>
      </c>
      <c r="I3193" s="3">
        <v>2.8071554392145579E-4</v>
      </c>
      <c r="J3193" s="2">
        <v>142493</v>
      </c>
      <c r="K3193" s="2">
        <v>232596</v>
      </c>
    </row>
    <row r="3194" spans="1:11" x14ac:dyDescent="0.3">
      <c r="A3194" s="2">
        <v>28</v>
      </c>
      <c r="B3194" s="2" t="s">
        <v>598</v>
      </c>
      <c r="C3194" s="2">
        <v>170</v>
      </c>
      <c r="D3194" s="2" t="s">
        <v>3257</v>
      </c>
      <c r="E3194" s="2" t="s">
        <v>1556</v>
      </c>
      <c r="F3194" s="2">
        <v>28</v>
      </c>
      <c r="G3194" s="2" t="s">
        <v>19</v>
      </c>
      <c r="H3194" s="2">
        <v>27</v>
      </c>
      <c r="I3194" s="3">
        <v>1.8948299214698267E-4</v>
      </c>
      <c r="J3194" s="2">
        <v>142493</v>
      </c>
      <c r="K3194" s="2">
        <v>232596</v>
      </c>
    </row>
    <row r="3195" spans="1:11" x14ac:dyDescent="0.3">
      <c r="A3195" s="2">
        <v>28</v>
      </c>
      <c r="B3195" s="2" t="s">
        <v>598</v>
      </c>
      <c r="C3195" s="2">
        <v>171</v>
      </c>
      <c r="D3195" s="2" t="s">
        <v>3258</v>
      </c>
      <c r="E3195" s="2" t="s">
        <v>1533</v>
      </c>
      <c r="F3195" s="2">
        <v>1</v>
      </c>
      <c r="G3195" s="2" t="s">
        <v>9</v>
      </c>
      <c r="H3195" s="2">
        <v>37420</v>
      </c>
      <c r="I3195" s="3">
        <v>0.26643502531203944</v>
      </c>
      <c r="J3195" s="2">
        <v>140447</v>
      </c>
      <c r="K3195" s="2">
        <v>299526</v>
      </c>
    </row>
    <row r="3196" spans="1:11" x14ac:dyDescent="0.3">
      <c r="A3196" s="2">
        <v>28</v>
      </c>
      <c r="B3196" s="2" t="s">
        <v>598</v>
      </c>
      <c r="C3196" s="2">
        <v>171</v>
      </c>
      <c r="D3196" s="2" t="s">
        <v>3258</v>
      </c>
      <c r="E3196" s="2" t="s">
        <v>1532</v>
      </c>
      <c r="F3196" s="2">
        <v>2</v>
      </c>
      <c r="G3196" s="2" t="s">
        <v>51</v>
      </c>
      <c r="H3196" s="2">
        <v>79482</v>
      </c>
      <c r="I3196" s="3">
        <v>0.56592166440009395</v>
      </c>
      <c r="J3196" s="2">
        <v>140447</v>
      </c>
      <c r="K3196" s="2">
        <v>299526</v>
      </c>
    </row>
    <row r="3197" spans="1:11" x14ac:dyDescent="0.3">
      <c r="A3197" s="2">
        <v>28</v>
      </c>
      <c r="B3197" s="2" t="s">
        <v>598</v>
      </c>
      <c r="C3197" s="2">
        <v>171</v>
      </c>
      <c r="D3197" s="2" t="s">
        <v>3258</v>
      </c>
      <c r="E3197" s="2" t="s">
        <v>1538</v>
      </c>
      <c r="F3197" s="2">
        <v>3</v>
      </c>
      <c r="G3197" s="2" t="s">
        <v>1023</v>
      </c>
      <c r="H3197" s="2">
        <v>15348</v>
      </c>
      <c r="I3197" s="3">
        <v>0.10927965709484716</v>
      </c>
      <c r="J3197" s="2">
        <v>140447</v>
      </c>
      <c r="K3197" s="2">
        <v>299526</v>
      </c>
    </row>
    <row r="3198" spans="1:11" x14ac:dyDescent="0.3">
      <c r="A3198" s="2">
        <v>28</v>
      </c>
      <c r="B3198" s="2" t="s">
        <v>598</v>
      </c>
      <c r="C3198" s="2">
        <v>171</v>
      </c>
      <c r="D3198" s="2" t="s">
        <v>3258</v>
      </c>
      <c r="E3198" s="2" t="str">
        <f>"NOTA"&amp;B3198</f>
        <v>NOTAMumbai North East</v>
      </c>
      <c r="F3198" s="2">
        <v>4</v>
      </c>
      <c r="G3198" s="2" t="s">
        <v>22</v>
      </c>
      <c r="H3198" s="2">
        <v>1034</v>
      </c>
      <c r="I3198" s="3">
        <v>7.362207807927546E-3</v>
      </c>
      <c r="J3198" s="2">
        <v>140447</v>
      </c>
      <c r="K3198" s="2">
        <v>299526</v>
      </c>
    </row>
    <row r="3199" spans="1:11" x14ac:dyDescent="0.3">
      <c r="A3199" s="2">
        <v>28</v>
      </c>
      <c r="B3199" s="2" t="s">
        <v>598</v>
      </c>
      <c r="C3199" s="2">
        <v>171</v>
      </c>
      <c r="D3199" s="2" t="s">
        <v>3258</v>
      </c>
      <c r="E3199" s="2" t="s">
        <v>1534</v>
      </c>
      <c r="F3199" s="2">
        <v>5</v>
      </c>
      <c r="G3199" s="2" t="s">
        <v>11</v>
      </c>
      <c r="H3199" s="2">
        <v>2676</v>
      </c>
      <c r="I3199" s="3">
        <v>1.9053450767905329E-2</v>
      </c>
      <c r="J3199" s="2">
        <v>140447</v>
      </c>
      <c r="K3199" s="2">
        <v>299526</v>
      </c>
    </row>
    <row r="3200" spans="1:11" x14ac:dyDescent="0.3">
      <c r="A3200" s="2">
        <v>28</v>
      </c>
      <c r="B3200" s="2" t="s">
        <v>598</v>
      </c>
      <c r="C3200" s="2">
        <v>171</v>
      </c>
      <c r="D3200" s="2" t="s">
        <v>3258</v>
      </c>
      <c r="E3200" s="2" t="s">
        <v>1557</v>
      </c>
      <c r="F3200" s="2">
        <v>6</v>
      </c>
      <c r="G3200" s="2" t="s">
        <v>19</v>
      </c>
      <c r="H3200" s="2">
        <v>867</v>
      </c>
      <c r="I3200" s="3">
        <v>6.1731471658347985E-3</v>
      </c>
      <c r="J3200" s="2">
        <v>140447</v>
      </c>
      <c r="K3200" s="2">
        <v>299526</v>
      </c>
    </row>
    <row r="3201" spans="1:11" x14ac:dyDescent="0.3">
      <c r="A3201" s="2">
        <v>28</v>
      </c>
      <c r="B3201" s="2" t="s">
        <v>598</v>
      </c>
      <c r="C3201" s="2">
        <v>171</v>
      </c>
      <c r="D3201" s="2" t="s">
        <v>3258</v>
      </c>
      <c r="E3201" s="2" t="s">
        <v>1548</v>
      </c>
      <c r="F3201" s="2">
        <v>7</v>
      </c>
      <c r="G3201" s="2" t="s">
        <v>19</v>
      </c>
      <c r="H3201" s="2">
        <v>344</v>
      </c>
      <c r="I3201" s="3">
        <v>2.4493225202389512E-3</v>
      </c>
      <c r="J3201" s="2">
        <v>140447</v>
      </c>
      <c r="K3201" s="2">
        <v>299526</v>
      </c>
    </row>
    <row r="3202" spans="1:11" x14ac:dyDescent="0.3">
      <c r="A3202" s="2">
        <v>28</v>
      </c>
      <c r="B3202" s="2" t="s">
        <v>598</v>
      </c>
      <c r="C3202" s="2">
        <v>171</v>
      </c>
      <c r="D3202" s="2" t="s">
        <v>3258</v>
      </c>
      <c r="E3202" s="2" t="s">
        <v>1547</v>
      </c>
      <c r="F3202" s="2">
        <v>8</v>
      </c>
      <c r="G3202" s="2" t="s">
        <v>19</v>
      </c>
      <c r="H3202" s="2">
        <v>364</v>
      </c>
      <c r="I3202" s="3">
        <v>2.591724992345867E-3</v>
      </c>
      <c r="J3202" s="2">
        <v>140447</v>
      </c>
      <c r="K3202" s="2">
        <v>299526</v>
      </c>
    </row>
    <row r="3203" spans="1:11" x14ac:dyDescent="0.3">
      <c r="A3203" s="2">
        <v>28</v>
      </c>
      <c r="B3203" s="2" t="s">
        <v>598</v>
      </c>
      <c r="C3203" s="2">
        <v>171</v>
      </c>
      <c r="D3203" s="2" t="s">
        <v>3258</v>
      </c>
      <c r="E3203" s="2" t="s">
        <v>1535</v>
      </c>
      <c r="F3203" s="2">
        <v>9</v>
      </c>
      <c r="G3203" s="2" t="s">
        <v>1049</v>
      </c>
      <c r="H3203" s="2">
        <v>322</v>
      </c>
      <c r="I3203" s="3">
        <v>2.2926798009213442E-3</v>
      </c>
      <c r="J3203" s="2">
        <v>140447</v>
      </c>
      <c r="K3203" s="2">
        <v>299526</v>
      </c>
    </row>
    <row r="3204" spans="1:11" x14ac:dyDescent="0.3">
      <c r="A3204" s="2">
        <v>28</v>
      </c>
      <c r="B3204" s="2" t="s">
        <v>598</v>
      </c>
      <c r="C3204" s="2">
        <v>171</v>
      </c>
      <c r="D3204" s="2" t="s">
        <v>3258</v>
      </c>
      <c r="E3204" s="2" t="s">
        <v>1546</v>
      </c>
      <c r="F3204" s="2">
        <v>10</v>
      </c>
      <c r="G3204" s="2" t="s">
        <v>19</v>
      </c>
      <c r="H3204" s="2">
        <v>208</v>
      </c>
      <c r="I3204" s="3">
        <v>1.4809857099119242E-3</v>
      </c>
      <c r="J3204" s="2">
        <v>140447</v>
      </c>
      <c r="K3204" s="2">
        <v>299526</v>
      </c>
    </row>
    <row r="3205" spans="1:11" x14ac:dyDescent="0.3">
      <c r="A3205" s="2">
        <v>28</v>
      </c>
      <c r="B3205" s="2" t="s">
        <v>598</v>
      </c>
      <c r="C3205" s="2">
        <v>171</v>
      </c>
      <c r="D3205" s="2" t="s">
        <v>3258</v>
      </c>
      <c r="E3205" s="2" t="s">
        <v>1558</v>
      </c>
      <c r="F3205" s="2">
        <v>11</v>
      </c>
      <c r="G3205" s="2" t="s">
        <v>19</v>
      </c>
      <c r="H3205" s="2">
        <v>248</v>
      </c>
      <c r="I3205" s="3">
        <v>1.7657906541257557E-3</v>
      </c>
      <c r="J3205" s="2">
        <v>140447</v>
      </c>
      <c r="K3205" s="2">
        <v>299526</v>
      </c>
    </row>
    <row r="3206" spans="1:11" x14ac:dyDescent="0.3">
      <c r="A3206" s="2">
        <v>28</v>
      </c>
      <c r="B3206" s="2" t="s">
        <v>598</v>
      </c>
      <c r="C3206" s="2">
        <v>171</v>
      </c>
      <c r="D3206" s="2" t="s">
        <v>3258</v>
      </c>
      <c r="E3206" s="2" t="s">
        <v>1543</v>
      </c>
      <c r="F3206" s="2">
        <v>12</v>
      </c>
      <c r="G3206" s="2" t="s">
        <v>1428</v>
      </c>
      <c r="H3206" s="2">
        <v>191</v>
      </c>
      <c r="I3206" s="3">
        <v>1.3599436086210457E-3</v>
      </c>
      <c r="J3206" s="2">
        <v>140447</v>
      </c>
      <c r="K3206" s="2">
        <v>299526</v>
      </c>
    </row>
    <row r="3207" spans="1:11" x14ac:dyDescent="0.3">
      <c r="A3207" s="2">
        <v>28</v>
      </c>
      <c r="B3207" s="2" t="s">
        <v>598</v>
      </c>
      <c r="C3207" s="2">
        <v>171</v>
      </c>
      <c r="D3207" s="2" t="s">
        <v>3258</v>
      </c>
      <c r="E3207" s="2" t="s">
        <v>1549</v>
      </c>
      <c r="F3207" s="2">
        <v>13</v>
      </c>
      <c r="G3207" s="2" t="s">
        <v>19</v>
      </c>
      <c r="H3207" s="2">
        <v>105</v>
      </c>
      <c r="I3207" s="3">
        <v>7.4761297856130787E-4</v>
      </c>
      <c r="J3207" s="2">
        <v>140447</v>
      </c>
      <c r="K3207" s="2">
        <v>299526</v>
      </c>
    </row>
    <row r="3208" spans="1:11" x14ac:dyDescent="0.3">
      <c r="A3208" s="2">
        <v>28</v>
      </c>
      <c r="B3208" s="2" t="s">
        <v>598</v>
      </c>
      <c r="C3208" s="2">
        <v>171</v>
      </c>
      <c r="D3208" s="2" t="s">
        <v>3258</v>
      </c>
      <c r="E3208" s="2" t="s">
        <v>1544</v>
      </c>
      <c r="F3208" s="2">
        <v>14</v>
      </c>
      <c r="G3208" s="2" t="s">
        <v>15</v>
      </c>
      <c r="H3208" s="2">
        <v>166</v>
      </c>
      <c r="I3208" s="3">
        <v>1.181940518487401E-3</v>
      </c>
      <c r="J3208" s="2">
        <v>140447</v>
      </c>
      <c r="K3208" s="2">
        <v>299526</v>
      </c>
    </row>
    <row r="3209" spans="1:11" x14ac:dyDescent="0.3">
      <c r="A3209" s="2">
        <v>28</v>
      </c>
      <c r="B3209" s="2" t="s">
        <v>598</v>
      </c>
      <c r="C3209" s="2">
        <v>171</v>
      </c>
      <c r="D3209" s="2" t="s">
        <v>3258</v>
      </c>
      <c r="E3209" s="2" t="s">
        <v>1537</v>
      </c>
      <c r="F3209" s="2">
        <v>15</v>
      </c>
      <c r="G3209" s="2" t="s">
        <v>109</v>
      </c>
      <c r="H3209" s="2">
        <v>257</v>
      </c>
      <c r="I3209" s="3">
        <v>1.8298717665738678E-3</v>
      </c>
      <c r="J3209" s="2">
        <v>140447</v>
      </c>
      <c r="K3209" s="2">
        <v>299526</v>
      </c>
    </row>
    <row r="3210" spans="1:11" x14ac:dyDescent="0.3">
      <c r="A3210" s="2">
        <v>28</v>
      </c>
      <c r="B3210" s="2" t="s">
        <v>598</v>
      </c>
      <c r="C3210" s="2">
        <v>171</v>
      </c>
      <c r="D3210" s="2" t="s">
        <v>3258</v>
      </c>
      <c r="E3210" s="2" t="s">
        <v>1545</v>
      </c>
      <c r="F3210" s="2">
        <v>16</v>
      </c>
      <c r="G3210" s="2" t="s">
        <v>19</v>
      </c>
      <c r="H3210" s="2">
        <v>117</v>
      </c>
      <c r="I3210" s="3">
        <v>8.3305446182545728E-4</v>
      </c>
      <c r="J3210" s="2">
        <v>140447</v>
      </c>
      <c r="K3210" s="2">
        <v>299526</v>
      </c>
    </row>
    <row r="3211" spans="1:11" x14ac:dyDescent="0.3">
      <c r="A3211" s="2">
        <v>28</v>
      </c>
      <c r="B3211" s="2" t="s">
        <v>598</v>
      </c>
      <c r="C3211" s="2">
        <v>171</v>
      </c>
      <c r="D3211" s="2" t="s">
        <v>3258</v>
      </c>
      <c r="E3211" s="2" t="s">
        <v>1555</v>
      </c>
      <c r="F3211" s="2">
        <v>17</v>
      </c>
      <c r="G3211" s="2" t="s">
        <v>19</v>
      </c>
      <c r="H3211" s="2">
        <v>179</v>
      </c>
      <c r="I3211" s="3">
        <v>1.2745021253568961E-3</v>
      </c>
      <c r="J3211" s="2">
        <v>140447</v>
      </c>
      <c r="K3211" s="2">
        <v>299526</v>
      </c>
    </row>
    <row r="3212" spans="1:11" x14ac:dyDescent="0.3">
      <c r="A3212" s="2">
        <v>28</v>
      </c>
      <c r="B3212" s="2" t="s">
        <v>598</v>
      </c>
      <c r="C3212" s="2">
        <v>171</v>
      </c>
      <c r="D3212" s="2" t="s">
        <v>3258</v>
      </c>
      <c r="E3212" s="2" t="s">
        <v>1542</v>
      </c>
      <c r="F3212" s="2">
        <v>18</v>
      </c>
      <c r="G3212" s="2" t="s">
        <v>1519</v>
      </c>
      <c r="H3212" s="2">
        <v>223</v>
      </c>
      <c r="I3212" s="3">
        <v>1.5877875639921108E-3</v>
      </c>
      <c r="J3212" s="2">
        <v>140447</v>
      </c>
      <c r="K3212" s="2">
        <v>299526</v>
      </c>
    </row>
    <row r="3213" spans="1:11" x14ac:dyDescent="0.3">
      <c r="A3213" s="2">
        <v>28</v>
      </c>
      <c r="B3213" s="2" t="s">
        <v>598</v>
      </c>
      <c r="C3213" s="2">
        <v>171</v>
      </c>
      <c r="D3213" s="2" t="s">
        <v>3258</v>
      </c>
      <c r="E3213" s="2" t="s">
        <v>1539</v>
      </c>
      <c r="F3213" s="2">
        <v>19</v>
      </c>
      <c r="G3213" s="2" t="s">
        <v>1523</v>
      </c>
      <c r="H3213" s="2">
        <v>124</v>
      </c>
      <c r="I3213" s="3">
        <v>8.8289532706287783E-4</v>
      </c>
      <c r="J3213" s="2">
        <v>140447</v>
      </c>
      <c r="K3213" s="2">
        <v>299526</v>
      </c>
    </row>
    <row r="3214" spans="1:11" x14ac:dyDescent="0.3">
      <c r="A3214" s="2">
        <v>28</v>
      </c>
      <c r="B3214" s="2" t="s">
        <v>598</v>
      </c>
      <c r="C3214" s="2">
        <v>171</v>
      </c>
      <c r="D3214" s="2" t="s">
        <v>3258</v>
      </c>
      <c r="E3214" s="2" t="s">
        <v>1541</v>
      </c>
      <c r="F3214" s="2">
        <v>20</v>
      </c>
      <c r="G3214" s="2" t="s">
        <v>1480</v>
      </c>
      <c r="H3214" s="2">
        <v>168</v>
      </c>
      <c r="I3214" s="3">
        <v>1.1961807656980924E-3</v>
      </c>
      <c r="J3214" s="2">
        <v>140447</v>
      </c>
      <c r="K3214" s="2">
        <v>299526</v>
      </c>
    </row>
    <row r="3215" spans="1:11" x14ac:dyDescent="0.3">
      <c r="A3215" s="2">
        <v>28</v>
      </c>
      <c r="B3215" s="2" t="s">
        <v>598</v>
      </c>
      <c r="C3215" s="2">
        <v>171</v>
      </c>
      <c r="D3215" s="2" t="s">
        <v>3258</v>
      </c>
      <c r="E3215" s="2" t="s">
        <v>1536</v>
      </c>
      <c r="F3215" s="2">
        <v>21</v>
      </c>
      <c r="G3215" s="2" t="s">
        <v>1199</v>
      </c>
      <c r="H3215" s="2">
        <v>87</v>
      </c>
      <c r="I3215" s="3">
        <v>6.1945075366508359E-4</v>
      </c>
      <c r="J3215" s="2">
        <v>140447</v>
      </c>
      <c r="K3215" s="2">
        <v>299526</v>
      </c>
    </row>
    <row r="3216" spans="1:11" x14ac:dyDescent="0.3">
      <c r="A3216" s="2">
        <v>28</v>
      </c>
      <c r="B3216" s="2" t="s">
        <v>598</v>
      </c>
      <c r="C3216" s="2">
        <v>171</v>
      </c>
      <c r="D3216" s="2" t="s">
        <v>3258</v>
      </c>
      <c r="E3216" s="2" t="s">
        <v>1540</v>
      </c>
      <c r="F3216" s="2">
        <v>22</v>
      </c>
      <c r="G3216" s="2" t="s">
        <v>1053</v>
      </c>
      <c r="H3216" s="2">
        <v>141</v>
      </c>
      <c r="I3216" s="3">
        <v>1.0039374283537562E-3</v>
      </c>
      <c r="J3216" s="2">
        <v>140447</v>
      </c>
      <c r="K3216" s="2">
        <v>299526</v>
      </c>
    </row>
    <row r="3217" spans="1:11" x14ac:dyDescent="0.3">
      <c r="A3217" s="2">
        <v>28</v>
      </c>
      <c r="B3217" s="2" t="s">
        <v>598</v>
      </c>
      <c r="C3217" s="2">
        <v>171</v>
      </c>
      <c r="D3217" s="2" t="s">
        <v>3258</v>
      </c>
      <c r="E3217" s="2" t="s">
        <v>1554</v>
      </c>
      <c r="F3217" s="2">
        <v>23</v>
      </c>
      <c r="G3217" s="2" t="s">
        <v>19</v>
      </c>
      <c r="H3217" s="2">
        <v>70</v>
      </c>
      <c r="I3217" s="3">
        <v>4.9840865237420521E-4</v>
      </c>
      <c r="J3217" s="2">
        <v>140447</v>
      </c>
      <c r="K3217" s="2">
        <v>299526</v>
      </c>
    </row>
    <row r="3218" spans="1:11" x14ac:dyDescent="0.3">
      <c r="A3218" s="2">
        <v>28</v>
      </c>
      <c r="B3218" s="2" t="s">
        <v>598</v>
      </c>
      <c r="C3218" s="2">
        <v>171</v>
      </c>
      <c r="D3218" s="2" t="s">
        <v>3258</v>
      </c>
      <c r="E3218" s="2" t="s">
        <v>1550</v>
      </c>
      <c r="F3218" s="2">
        <v>24</v>
      </c>
      <c r="G3218" s="2" t="s">
        <v>19</v>
      </c>
      <c r="H3218" s="2">
        <v>132</v>
      </c>
      <c r="I3218" s="3">
        <v>9.3985631590564407E-4</v>
      </c>
      <c r="J3218" s="2">
        <v>140447</v>
      </c>
      <c r="K3218" s="2">
        <v>299526</v>
      </c>
    </row>
    <row r="3219" spans="1:11" x14ac:dyDescent="0.3">
      <c r="A3219" s="2">
        <v>28</v>
      </c>
      <c r="B3219" s="2" t="s">
        <v>598</v>
      </c>
      <c r="C3219" s="2">
        <v>171</v>
      </c>
      <c r="D3219" s="2" t="s">
        <v>3258</v>
      </c>
      <c r="E3219" s="2" t="s">
        <v>1551</v>
      </c>
      <c r="F3219" s="2">
        <v>25</v>
      </c>
      <c r="G3219" s="2" t="s">
        <v>19</v>
      </c>
      <c r="H3219" s="2">
        <v>43</v>
      </c>
      <c r="I3219" s="3">
        <v>3.061653150298689E-4</v>
      </c>
      <c r="J3219" s="2">
        <v>140447</v>
      </c>
      <c r="K3219" s="2">
        <v>299526</v>
      </c>
    </row>
    <row r="3220" spans="1:11" x14ac:dyDescent="0.3">
      <c r="A3220" s="2">
        <v>28</v>
      </c>
      <c r="B3220" s="2" t="s">
        <v>598</v>
      </c>
      <c r="C3220" s="2">
        <v>171</v>
      </c>
      <c r="D3220" s="2" t="s">
        <v>3258</v>
      </c>
      <c r="E3220" s="2" t="s">
        <v>1552</v>
      </c>
      <c r="F3220" s="2">
        <v>26</v>
      </c>
      <c r="G3220" s="2" t="s">
        <v>19</v>
      </c>
      <c r="H3220" s="2">
        <v>37</v>
      </c>
      <c r="I3220" s="3">
        <v>2.6344457339779419E-4</v>
      </c>
      <c r="J3220" s="2">
        <v>140447</v>
      </c>
      <c r="K3220" s="2">
        <v>299526</v>
      </c>
    </row>
    <row r="3221" spans="1:11" x14ac:dyDescent="0.3">
      <c r="A3221" s="2">
        <v>28</v>
      </c>
      <c r="B3221" s="2" t="s">
        <v>598</v>
      </c>
      <c r="C3221" s="2">
        <v>171</v>
      </c>
      <c r="D3221" s="2" t="s">
        <v>3258</v>
      </c>
      <c r="E3221" s="2" t="s">
        <v>1553</v>
      </c>
      <c r="F3221" s="2">
        <v>27</v>
      </c>
      <c r="G3221" s="2" t="s">
        <v>19</v>
      </c>
      <c r="H3221" s="2">
        <v>42</v>
      </c>
      <c r="I3221" s="3">
        <v>2.990451914245231E-4</v>
      </c>
      <c r="J3221" s="2">
        <v>140447</v>
      </c>
      <c r="K3221" s="2">
        <v>299526</v>
      </c>
    </row>
    <row r="3222" spans="1:11" x14ac:dyDescent="0.3">
      <c r="A3222" s="2">
        <v>28</v>
      </c>
      <c r="B3222" s="2" t="s">
        <v>598</v>
      </c>
      <c r="C3222" s="2">
        <v>171</v>
      </c>
      <c r="D3222" s="2" t="s">
        <v>3258</v>
      </c>
      <c r="E3222" s="2" t="s">
        <v>1556</v>
      </c>
      <c r="F3222" s="2">
        <v>28</v>
      </c>
      <c r="G3222" s="2" t="s">
        <v>19</v>
      </c>
      <c r="H3222" s="2">
        <v>52</v>
      </c>
      <c r="I3222" s="3">
        <v>3.7024642747798104E-4</v>
      </c>
      <c r="J3222" s="2">
        <v>140447</v>
      </c>
      <c r="K3222" s="2">
        <v>299526</v>
      </c>
    </row>
    <row r="3223" spans="1:11" x14ac:dyDescent="0.3">
      <c r="A3223" s="2">
        <v>30</v>
      </c>
      <c r="B3223" s="2" t="s">
        <v>641</v>
      </c>
      <c r="C3223" s="2">
        <v>172</v>
      </c>
      <c r="D3223" s="2" t="s">
        <v>3265</v>
      </c>
      <c r="E3223" s="2" t="s">
        <v>1581</v>
      </c>
      <c r="F3223" s="2">
        <v>1</v>
      </c>
      <c r="G3223" s="2" t="s">
        <v>103</v>
      </c>
      <c r="H3223" s="2">
        <v>63253</v>
      </c>
      <c r="I3223" s="3">
        <v>0.45587747747747748</v>
      </c>
      <c r="J3223" s="2">
        <v>138750</v>
      </c>
      <c r="K3223" s="2">
        <v>247956</v>
      </c>
    </row>
    <row r="3224" spans="1:11" x14ac:dyDescent="0.3">
      <c r="A3224" s="2">
        <v>30</v>
      </c>
      <c r="B3224" s="2" t="s">
        <v>641</v>
      </c>
      <c r="C3224" s="2">
        <v>172</v>
      </c>
      <c r="D3224" s="2" t="s">
        <v>3265</v>
      </c>
      <c r="E3224" s="2" t="s">
        <v>1580</v>
      </c>
      <c r="F3224" s="2">
        <v>2</v>
      </c>
      <c r="G3224" s="2" t="s">
        <v>7</v>
      </c>
      <c r="H3224" s="2">
        <v>54604</v>
      </c>
      <c r="I3224" s="3">
        <v>0.39354234234234237</v>
      </c>
      <c r="J3224" s="2">
        <v>138750</v>
      </c>
      <c r="K3224" s="2">
        <v>247956</v>
      </c>
    </row>
    <row r="3225" spans="1:11" x14ac:dyDescent="0.3">
      <c r="A3225" s="2">
        <v>30</v>
      </c>
      <c r="B3225" s="2" t="s">
        <v>641</v>
      </c>
      <c r="C3225" s="2">
        <v>172</v>
      </c>
      <c r="D3225" s="2" t="s">
        <v>3265</v>
      </c>
      <c r="E3225" s="2" t="s">
        <v>1587</v>
      </c>
      <c r="F3225" s="2">
        <v>3</v>
      </c>
      <c r="G3225" s="2" t="s">
        <v>1023</v>
      </c>
      <c r="H3225" s="2">
        <v>15224</v>
      </c>
      <c r="I3225" s="3">
        <v>0.10972252252252253</v>
      </c>
      <c r="J3225" s="2">
        <v>138750</v>
      </c>
      <c r="K3225" s="2">
        <v>247956</v>
      </c>
    </row>
    <row r="3226" spans="1:11" x14ac:dyDescent="0.3">
      <c r="A3226" s="2">
        <v>30</v>
      </c>
      <c r="B3226" s="2" t="s">
        <v>641</v>
      </c>
      <c r="C3226" s="2">
        <v>172</v>
      </c>
      <c r="D3226" s="2" t="s">
        <v>3265</v>
      </c>
      <c r="E3226" s="2" t="str">
        <f>"NOTA"&amp;B3226</f>
        <v>NOTAMumbai South central</v>
      </c>
      <c r="F3226" s="2">
        <v>4</v>
      </c>
      <c r="G3226" s="2" t="s">
        <v>22</v>
      </c>
      <c r="H3226" s="2">
        <v>1774</v>
      </c>
      <c r="I3226" s="3">
        <v>1.2785585585585586E-2</v>
      </c>
      <c r="J3226" s="2">
        <v>138750</v>
      </c>
      <c r="K3226" s="2">
        <v>247956</v>
      </c>
    </row>
    <row r="3227" spans="1:11" x14ac:dyDescent="0.3">
      <c r="A3227" s="2">
        <v>30</v>
      </c>
      <c r="B3227" s="2" t="s">
        <v>641</v>
      </c>
      <c r="C3227" s="2">
        <v>172</v>
      </c>
      <c r="D3227" s="2" t="s">
        <v>3265</v>
      </c>
      <c r="E3227" s="2" t="s">
        <v>1579</v>
      </c>
      <c r="F3227" s="2">
        <v>5</v>
      </c>
      <c r="G3227" s="2" t="s">
        <v>11</v>
      </c>
      <c r="H3227" s="2">
        <v>1111</v>
      </c>
      <c r="I3227" s="3">
        <v>8.0072072072072068E-3</v>
      </c>
      <c r="J3227" s="2">
        <v>138750</v>
      </c>
      <c r="K3227" s="2">
        <v>247956</v>
      </c>
    </row>
    <row r="3228" spans="1:11" x14ac:dyDescent="0.3">
      <c r="A3228" s="2">
        <v>30</v>
      </c>
      <c r="B3228" s="2" t="s">
        <v>641</v>
      </c>
      <c r="C3228" s="2">
        <v>172</v>
      </c>
      <c r="D3228" s="2" t="s">
        <v>3265</v>
      </c>
      <c r="E3228" s="2" t="s">
        <v>1582</v>
      </c>
      <c r="F3228" s="2">
        <v>6</v>
      </c>
      <c r="G3228" s="2" t="s">
        <v>1583</v>
      </c>
      <c r="H3228" s="2">
        <v>368</v>
      </c>
      <c r="I3228" s="3">
        <v>2.6522522522522524E-3</v>
      </c>
      <c r="J3228" s="2">
        <v>138750</v>
      </c>
      <c r="K3228" s="2">
        <v>247956</v>
      </c>
    </row>
    <row r="3229" spans="1:11" x14ac:dyDescent="0.3">
      <c r="A3229" s="2">
        <v>30</v>
      </c>
      <c r="B3229" s="2" t="s">
        <v>641</v>
      </c>
      <c r="C3229" s="2">
        <v>172</v>
      </c>
      <c r="D3229" s="2" t="s">
        <v>3265</v>
      </c>
      <c r="E3229" s="2" t="s">
        <v>1596</v>
      </c>
      <c r="F3229" s="2">
        <v>7</v>
      </c>
      <c r="G3229" s="2" t="s">
        <v>19</v>
      </c>
      <c r="H3229" s="2">
        <v>371</v>
      </c>
      <c r="I3229" s="3">
        <v>2.6738738738738737E-3</v>
      </c>
      <c r="J3229" s="2">
        <v>138750</v>
      </c>
      <c r="K3229" s="2">
        <v>247956</v>
      </c>
    </row>
    <row r="3230" spans="1:11" x14ac:dyDescent="0.3">
      <c r="A3230" s="2">
        <v>30</v>
      </c>
      <c r="B3230" s="2" t="s">
        <v>641</v>
      </c>
      <c r="C3230" s="2">
        <v>172</v>
      </c>
      <c r="D3230" s="2" t="s">
        <v>3265</v>
      </c>
      <c r="E3230" s="2" t="s">
        <v>1594</v>
      </c>
      <c r="F3230" s="2">
        <v>8</v>
      </c>
      <c r="G3230" s="2" t="s">
        <v>19</v>
      </c>
      <c r="H3230" s="2">
        <v>308</v>
      </c>
      <c r="I3230" s="3">
        <v>2.2198198198198197E-3</v>
      </c>
      <c r="J3230" s="2">
        <v>138750</v>
      </c>
      <c r="K3230" s="2">
        <v>247956</v>
      </c>
    </row>
    <row r="3231" spans="1:11" x14ac:dyDescent="0.3">
      <c r="A3231" s="2">
        <v>30</v>
      </c>
      <c r="B3231" s="2" t="s">
        <v>641</v>
      </c>
      <c r="C3231" s="2">
        <v>172</v>
      </c>
      <c r="D3231" s="2" t="s">
        <v>3265</v>
      </c>
      <c r="E3231" s="2" t="s">
        <v>1584</v>
      </c>
      <c r="F3231" s="2">
        <v>9</v>
      </c>
      <c r="G3231" s="2" t="s">
        <v>109</v>
      </c>
      <c r="H3231" s="2">
        <v>245</v>
      </c>
      <c r="I3231" s="3">
        <v>1.7657657657657658E-3</v>
      </c>
      <c r="J3231" s="2">
        <v>138750</v>
      </c>
      <c r="K3231" s="2">
        <v>247956</v>
      </c>
    </row>
    <row r="3232" spans="1:11" x14ac:dyDescent="0.3">
      <c r="A3232" s="2">
        <v>30</v>
      </c>
      <c r="B3232" s="2" t="s">
        <v>641</v>
      </c>
      <c r="C3232" s="2">
        <v>172</v>
      </c>
      <c r="D3232" s="2" t="s">
        <v>3265</v>
      </c>
      <c r="E3232" s="2" t="s">
        <v>1595</v>
      </c>
      <c r="F3232" s="2">
        <v>10</v>
      </c>
      <c r="G3232" s="2" t="s">
        <v>19</v>
      </c>
      <c r="H3232" s="2">
        <v>240</v>
      </c>
      <c r="I3232" s="3">
        <v>1.7297297297297297E-3</v>
      </c>
      <c r="J3232" s="2">
        <v>138750</v>
      </c>
      <c r="K3232" s="2">
        <v>247956</v>
      </c>
    </row>
    <row r="3233" spans="1:11" x14ac:dyDescent="0.3">
      <c r="A3233" s="2">
        <v>30</v>
      </c>
      <c r="B3233" s="2" t="s">
        <v>641</v>
      </c>
      <c r="C3233" s="2">
        <v>172</v>
      </c>
      <c r="D3233" s="2" t="s">
        <v>3265</v>
      </c>
      <c r="E3233" s="2" t="s">
        <v>1593</v>
      </c>
      <c r="F3233" s="2">
        <v>11</v>
      </c>
      <c r="G3233" s="2" t="s">
        <v>19</v>
      </c>
      <c r="H3233" s="2">
        <v>181</v>
      </c>
      <c r="I3233" s="3">
        <v>1.3045045045045045E-3</v>
      </c>
      <c r="J3233" s="2">
        <v>138750</v>
      </c>
      <c r="K3233" s="2">
        <v>247956</v>
      </c>
    </row>
    <row r="3234" spans="1:11" x14ac:dyDescent="0.3">
      <c r="A3234" s="2">
        <v>30</v>
      </c>
      <c r="B3234" s="2" t="s">
        <v>641</v>
      </c>
      <c r="C3234" s="2">
        <v>172</v>
      </c>
      <c r="D3234" s="2" t="s">
        <v>3265</v>
      </c>
      <c r="E3234" s="2" t="s">
        <v>1591</v>
      </c>
      <c r="F3234" s="2">
        <v>12</v>
      </c>
      <c r="G3234" s="2" t="s">
        <v>502</v>
      </c>
      <c r="H3234" s="2">
        <v>210</v>
      </c>
      <c r="I3234" s="3">
        <v>1.5135135135135136E-3</v>
      </c>
      <c r="J3234" s="2">
        <v>138750</v>
      </c>
      <c r="K3234" s="2">
        <v>247956</v>
      </c>
    </row>
    <row r="3235" spans="1:11" x14ac:dyDescent="0.3">
      <c r="A3235" s="2">
        <v>30</v>
      </c>
      <c r="B3235" s="2" t="s">
        <v>641</v>
      </c>
      <c r="C3235" s="2">
        <v>172</v>
      </c>
      <c r="D3235" s="2" t="s">
        <v>3265</v>
      </c>
      <c r="E3235" s="2" t="s">
        <v>1592</v>
      </c>
      <c r="F3235" s="2">
        <v>13</v>
      </c>
      <c r="G3235" s="2" t="s">
        <v>1523</v>
      </c>
      <c r="H3235" s="2">
        <v>123</v>
      </c>
      <c r="I3235" s="3">
        <v>8.8648648648648653E-4</v>
      </c>
      <c r="J3235" s="2">
        <v>138750</v>
      </c>
      <c r="K3235" s="2">
        <v>247956</v>
      </c>
    </row>
    <row r="3236" spans="1:11" x14ac:dyDescent="0.3">
      <c r="A3236" s="2">
        <v>30</v>
      </c>
      <c r="B3236" s="2" t="s">
        <v>641</v>
      </c>
      <c r="C3236" s="2">
        <v>172</v>
      </c>
      <c r="D3236" s="2" t="s">
        <v>3265</v>
      </c>
      <c r="E3236" s="2" t="s">
        <v>1590</v>
      </c>
      <c r="F3236" s="2">
        <v>14</v>
      </c>
      <c r="G3236" s="2" t="s">
        <v>1053</v>
      </c>
      <c r="H3236" s="2">
        <v>131</v>
      </c>
      <c r="I3236" s="3">
        <v>9.4414414414414416E-4</v>
      </c>
      <c r="J3236" s="2">
        <v>138750</v>
      </c>
      <c r="K3236" s="2">
        <v>247956</v>
      </c>
    </row>
    <row r="3237" spans="1:11" x14ac:dyDescent="0.3">
      <c r="A3237" s="2">
        <v>30</v>
      </c>
      <c r="B3237" s="2" t="s">
        <v>641</v>
      </c>
      <c r="C3237" s="2">
        <v>172</v>
      </c>
      <c r="D3237" s="2" t="s">
        <v>3265</v>
      </c>
      <c r="E3237" s="2" t="s">
        <v>1597</v>
      </c>
      <c r="F3237" s="2">
        <v>15</v>
      </c>
      <c r="G3237" s="2" t="s">
        <v>19</v>
      </c>
      <c r="H3237" s="2">
        <v>158</v>
      </c>
      <c r="I3237" s="3">
        <v>1.1387387387387388E-3</v>
      </c>
      <c r="J3237" s="2">
        <v>138750</v>
      </c>
      <c r="K3237" s="2">
        <v>247956</v>
      </c>
    </row>
    <row r="3238" spans="1:11" x14ac:dyDescent="0.3">
      <c r="A3238" s="2">
        <v>30</v>
      </c>
      <c r="B3238" s="2" t="s">
        <v>641</v>
      </c>
      <c r="C3238" s="2">
        <v>172</v>
      </c>
      <c r="D3238" s="2" t="s">
        <v>3265</v>
      </c>
      <c r="E3238" s="2" t="s">
        <v>1586</v>
      </c>
      <c r="F3238" s="2">
        <v>16</v>
      </c>
      <c r="G3238" s="2" t="s">
        <v>1199</v>
      </c>
      <c r="H3238" s="2">
        <v>180</v>
      </c>
      <c r="I3238" s="3">
        <v>1.2972972972972972E-3</v>
      </c>
      <c r="J3238" s="2">
        <v>138750</v>
      </c>
      <c r="K3238" s="2">
        <v>247956</v>
      </c>
    </row>
    <row r="3239" spans="1:11" x14ac:dyDescent="0.3">
      <c r="A3239" s="2">
        <v>30</v>
      </c>
      <c r="B3239" s="2" t="s">
        <v>641</v>
      </c>
      <c r="C3239" s="2">
        <v>172</v>
      </c>
      <c r="D3239" s="2" t="s">
        <v>3265</v>
      </c>
      <c r="E3239" s="2" t="s">
        <v>1585</v>
      </c>
      <c r="F3239" s="2">
        <v>17</v>
      </c>
      <c r="G3239" s="2" t="s">
        <v>15</v>
      </c>
      <c r="H3239" s="2">
        <v>131</v>
      </c>
      <c r="I3239" s="3">
        <v>9.4414414414414416E-4</v>
      </c>
      <c r="J3239" s="2">
        <v>138750</v>
      </c>
      <c r="K3239" s="2">
        <v>247956</v>
      </c>
    </row>
    <row r="3240" spans="1:11" x14ac:dyDescent="0.3">
      <c r="A3240" s="2">
        <v>30</v>
      </c>
      <c r="B3240" s="2" t="s">
        <v>641</v>
      </c>
      <c r="C3240" s="2">
        <v>172</v>
      </c>
      <c r="D3240" s="2" t="s">
        <v>3265</v>
      </c>
      <c r="E3240" s="2" t="s">
        <v>1588</v>
      </c>
      <c r="F3240" s="2">
        <v>18</v>
      </c>
      <c r="G3240" s="2" t="s">
        <v>1589</v>
      </c>
      <c r="H3240" s="2">
        <v>138</v>
      </c>
      <c r="I3240" s="3">
        <v>9.945945945945946E-4</v>
      </c>
      <c r="J3240" s="2">
        <v>138750</v>
      </c>
      <c r="K3240" s="2">
        <v>247956</v>
      </c>
    </row>
    <row r="3241" spans="1:11" x14ac:dyDescent="0.3">
      <c r="A3241" s="2">
        <v>30</v>
      </c>
      <c r="B3241" s="2" t="s">
        <v>641</v>
      </c>
      <c r="C3241" s="2">
        <v>173</v>
      </c>
      <c r="D3241" s="2" t="s">
        <v>3266</v>
      </c>
      <c r="E3241" s="2" t="s">
        <v>1581</v>
      </c>
      <c r="F3241" s="2">
        <v>1</v>
      </c>
      <c r="G3241" s="2" t="s">
        <v>103</v>
      </c>
      <c r="H3241" s="2">
        <v>75639</v>
      </c>
      <c r="I3241" s="3">
        <v>0.52840825736141672</v>
      </c>
      <c r="J3241" s="2">
        <v>143145</v>
      </c>
      <c r="K3241" s="2">
        <v>252479</v>
      </c>
    </row>
    <row r="3242" spans="1:11" x14ac:dyDescent="0.3">
      <c r="A3242" s="2">
        <v>30</v>
      </c>
      <c r="B3242" s="2" t="s">
        <v>641</v>
      </c>
      <c r="C3242" s="2">
        <v>173</v>
      </c>
      <c r="D3242" s="2" t="s">
        <v>3266</v>
      </c>
      <c r="E3242" s="2" t="s">
        <v>1580</v>
      </c>
      <c r="F3242" s="2">
        <v>2</v>
      </c>
      <c r="G3242" s="2" t="s">
        <v>7</v>
      </c>
      <c r="H3242" s="2">
        <v>36298</v>
      </c>
      <c r="I3242" s="3">
        <v>0.25357504628174227</v>
      </c>
      <c r="J3242" s="2">
        <v>143145</v>
      </c>
      <c r="K3242" s="2">
        <v>252479</v>
      </c>
    </row>
    <row r="3243" spans="1:11" x14ac:dyDescent="0.3">
      <c r="A3243" s="2">
        <v>30</v>
      </c>
      <c r="B3243" s="2" t="s">
        <v>641</v>
      </c>
      <c r="C3243" s="2">
        <v>173</v>
      </c>
      <c r="D3243" s="2" t="s">
        <v>3266</v>
      </c>
      <c r="E3243" s="2" t="s">
        <v>1587</v>
      </c>
      <c r="F3243" s="2">
        <v>3</v>
      </c>
      <c r="G3243" s="2" t="s">
        <v>1023</v>
      </c>
      <c r="H3243" s="2">
        <v>25146</v>
      </c>
      <c r="I3243" s="3">
        <v>0.17566802892172273</v>
      </c>
      <c r="J3243" s="2">
        <v>143145</v>
      </c>
      <c r="K3243" s="2">
        <v>252479</v>
      </c>
    </row>
    <row r="3244" spans="1:11" x14ac:dyDescent="0.3">
      <c r="A3244" s="2">
        <v>30</v>
      </c>
      <c r="B3244" s="2" t="s">
        <v>641</v>
      </c>
      <c r="C3244" s="2">
        <v>173</v>
      </c>
      <c r="D3244" s="2" t="s">
        <v>3266</v>
      </c>
      <c r="E3244" s="2" t="str">
        <f>"NOTA"&amp;B3244</f>
        <v>NOTAMumbai South central</v>
      </c>
      <c r="F3244" s="2">
        <v>4</v>
      </c>
      <c r="G3244" s="2" t="s">
        <v>22</v>
      </c>
      <c r="H3244" s="2">
        <v>2562</v>
      </c>
      <c r="I3244" s="3">
        <v>1.7897935659645814E-2</v>
      </c>
      <c r="J3244" s="2">
        <v>143145</v>
      </c>
      <c r="K3244" s="2">
        <v>252479</v>
      </c>
    </row>
    <row r="3245" spans="1:11" x14ac:dyDescent="0.3">
      <c r="A3245" s="2">
        <v>30</v>
      </c>
      <c r="B3245" s="2" t="s">
        <v>641</v>
      </c>
      <c r="C3245" s="2">
        <v>173</v>
      </c>
      <c r="D3245" s="2" t="s">
        <v>3266</v>
      </c>
      <c r="E3245" s="2" t="s">
        <v>1579</v>
      </c>
      <c r="F3245" s="2">
        <v>5</v>
      </c>
      <c r="G3245" s="2" t="s">
        <v>11</v>
      </c>
      <c r="H3245" s="2">
        <v>918</v>
      </c>
      <c r="I3245" s="3">
        <v>6.4130776485381959E-3</v>
      </c>
      <c r="J3245" s="2">
        <v>143145</v>
      </c>
      <c r="K3245" s="2">
        <v>252479</v>
      </c>
    </row>
    <row r="3246" spans="1:11" x14ac:dyDescent="0.3">
      <c r="A3246" s="2">
        <v>30</v>
      </c>
      <c r="B3246" s="2" t="s">
        <v>641</v>
      </c>
      <c r="C3246" s="2">
        <v>173</v>
      </c>
      <c r="D3246" s="2" t="s">
        <v>3266</v>
      </c>
      <c r="E3246" s="2" t="s">
        <v>1582</v>
      </c>
      <c r="F3246" s="2">
        <v>6</v>
      </c>
      <c r="G3246" s="2" t="s">
        <v>1583</v>
      </c>
      <c r="H3246" s="2">
        <v>396</v>
      </c>
      <c r="I3246" s="3">
        <v>2.7664256523105943E-3</v>
      </c>
      <c r="J3246" s="2">
        <v>143145</v>
      </c>
      <c r="K3246" s="2">
        <v>252479</v>
      </c>
    </row>
    <row r="3247" spans="1:11" x14ac:dyDescent="0.3">
      <c r="A3247" s="2">
        <v>30</v>
      </c>
      <c r="B3247" s="2" t="s">
        <v>641</v>
      </c>
      <c r="C3247" s="2">
        <v>173</v>
      </c>
      <c r="D3247" s="2" t="s">
        <v>3266</v>
      </c>
      <c r="E3247" s="2" t="s">
        <v>1596</v>
      </c>
      <c r="F3247" s="2">
        <v>7</v>
      </c>
      <c r="G3247" s="2" t="s">
        <v>19</v>
      </c>
      <c r="H3247" s="2">
        <v>365</v>
      </c>
      <c r="I3247" s="3">
        <v>2.5498620280135528E-3</v>
      </c>
      <c r="J3247" s="2">
        <v>143145</v>
      </c>
      <c r="K3247" s="2">
        <v>252479</v>
      </c>
    </row>
    <row r="3248" spans="1:11" x14ac:dyDescent="0.3">
      <c r="A3248" s="2">
        <v>30</v>
      </c>
      <c r="B3248" s="2" t="s">
        <v>641</v>
      </c>
      <c r="C3248" s="2">
        <v>173</v>
      </c>
      <c r="D3248" s="2" t="s">
        <v>3266</v>
      </c>
      <c r="E3248" s="2" t="s">
        <v>1594</v>
      </c>
      <c r="F3248" s="2">
        <v>8</v>
      </c>
      <c r="G3248" s="2" t="s">
        <v>19</v>
      </c>
      <c r="H3248" s="2">
        <v>198</v>
      </c>
      <c r="I3248" s="3">
        <v>1.3832128261552972E-3</v>
      </c>
      <c r="J3248" s="2">
        <v>143145</v>
      </c>
      <c r="K3248" s="2">
        <v>252479</v>
      </c>
    </row>
    <row r="3249" spans="1:11" x14ac:dyDescent="0.3">
      <c r="A3249" s="2">
        <v>30</v>
      </c>
      <c r="B3249" s="2" t="s">
        <v>641</v>
      </c>
      <c r="C3249" s="2">
        <v>173</v>
      </c>
      <c r="D3249" s="2" t="s">
        <v>3266</v>
      </c>
      <c r="E3249" s="2" t="s">
        <v>1584</v>
      </c>
      <c r="F3249" s="2">
        <v>9</v>
      </c>
      <c r="G3249" s="2" t="s">
        <v>109</v>
      </c>
      <c r="H3249" s="2">
        <v>201</v>
      </c>
      <c r="I3249" s="3">
        <v>1.4041705962485591E-3</v>
      </c>
      <c r="J3249" s="2">
        <v>143145</v>
      </c>
      <c r="K3249" s="2">
        <v>252479</v>
      </c>
    </row>
    <row r="3250" spans="1:11" x14ac:dyDescent="0.3">
      <c r="A3250" s="2">
        <v>30</v>
      </c>
      <c r="B3250" s="2" t="s">
        <v>641</v>
      </c>
      <c r="C3250" s="2">
        <v>173</v>
      </c>
      <c r="D3250" s="2" t="s">
        <v>3266</v>
      </c>
      <c r="E3250" s="2" t="s">
        <v>1595</v>
      </c>
      <c r="F3250" s="2">
        <v>10</v>
      </c>
      <c r="G3250" s="2" t="s">
        <v>19</v>
      </c>
      <c r="H3250" s="2">
        <v>184</v>
      </c>
      <c r="I3250" s="3">
        <v>1.2854098990534074E-3</v>
      </c>
      <c r="J3250" s="2">
        <v>143145</v>
      </c>
      <c r="K3250" s="2">
        <v>252479</v>
      </c>
    </row>
    <row r="3251" spans="1:11" x14ac:dyDescent="0.3">
      <c r="A3251" s="2">
        <v>30</v>
      </c>
      <c r="B3251" s="2" t="s">
        <v>641</v>
      </c>
      <c r="C3251" s="2">
        <v>173</v>
      </c>
      <c r="D3251" s="2" t="s">
        <v>3266</v>
      </c>
      <c r="E3251" s="2" t="s">
        <v>1593</v>
      </c>
      <c r="F3251" s="2">
        <v>11</v>
      </c>
      <c r="G3251" s="2" t="s">
        <v>19</v>
      </c>
      <c r="H3251" s="2">
        <v>231</v>
      </c>
      <c r="I3251" s="3">
        <v>1.61374829718118E-3</v>
      </c>
      <c r="J3251" s="2">
        <v>143145</v>
      </c>
      <c r="K3251" s="2">
        <v>252479</v>
      </c>
    </row>
    <row r="3252" spans="1:11" x14ac:dyDescent="0.3">
      <c r="A3252" s="2">
        <v>30</v>
      </c>
      <c r="B3252" s="2" t="s">
        <v>641</v>
      </c>
      <c r="C3252" s="2">
        <v>173</v>
      </c>
      <c r="D3252" s="2" t="s">
        <v>3266</v>
      </c>
      <c r="E3252" s="2" t="s">
        <v>1591</v>
      </c>
      <c r="F3252" s="2">
        <v>12</v>
      </c>
      <c r="G3252" s="2" t="s">
        <v>502</v>
      </c>
      <c r="H3252" s="2">
        <v>127</v>
      </c>
      <c r="I3252" s="3">
        <v>8.8721226728142796E-4</v>
      </c>
      <c r="J3252" s="2">
        <v>143145</v>
      </c>
      <c r="K3252" s="2">
        <v>252479</v>
      </c>
    </row>
    <row r="3253" spans="1:11" x14ac:dyDescent="0.3">
      <c r="A3253" s="2">
        <v>30</v>
      </c>
      <c r="B3253" s="2" t="s">
        <v>641</v>
      </c>
      <c r="C3253" s="2">
        <v>173</v>
      </c>
      <c r="D3253" s="2" t="s">
        <v>3266</v>
      </c>
      <c r="E3253" s="2" t="s">
        <v>1592</v>
      </c>
      <c r="F3253" s="2">
        <v>13</v>
      </c>
      <c r="G3253" s="2" t="s">
        <v>1523</v>
      </c>
      <c r="H3253" s="2">
        <v>107</v>
      </c>
      <c r="I3253" s="3">
        <v>7.4749379999301411E-4</v>
      </c>
      <c r="J3253" s="2">
        <v>143145</v>
      </c>
      <c r="K3253" s="2">
        <v>252479</v>
      </c>
    </row>
    <row r="3254" spans="1:11" x14ac:dyDescent="0.3">
      <c r="A3254" s="2">
        <v>30</v>
      </c>
      <c r="B3254" s="2" t="s">
        <v>641</v>
      </c>
      <c r="C3254" s="2">
        <v>173</v>
      </c>
      <c r="D3254" s="2" t="s">
        <v>3266</v>
      </c>
      <c r="E3254" s="2" t="s">
        <v>1590</v>
      </c>
      <c r="F3254" s="2">
        <v>14</v>
      </c>
      <c r="G3254" s="2" t="s">
        <v>1053</v>
      </c>
      <c r="H3254" s="2">
        <v>261</v>
      </c>
      <c r="I3254" s="3">
        <v>1.8233259981138006E-3</v>
      </c>
      <c r="J3254" s="2">
        <v>143145</v>
      </c>
      <c r="K3254" s="2">
        <v>252479</v>
      </c>
    </row>
    <row r="3255" spans="1:11" x14ac:dyDescent="0.3">
      <c r="A3255" s="2">
        <v>30</v>
      </c>
      <c r="B3255" s="2" t="s">
        <v>641</v>
      </c>
      <c r="C3255" s="2">
        <v>173</v>
      </c>
      <c r="D3255" s="2" t="s">
        <v>3266</v>
      </c>
      <c r="E3255" s="2" t="s">
        <v>1597</v>
      </c>
      <c r="F3255" s="2">
        <v>15</v>
      </c>
      <c r="G3255" s="2" t="s">
        <v>19</v>
      </c>
      <c r="H3255" s="2">
        <v>88</v>
      </c>
      <c r="I3255" s="3">
        <v>6.1476125606902093E-4</v>
      </c>
      <c r="J3255" s="2">
        <v>143145</v>
      </c>
      <c r="K3255" s="2">
        <v>252479</v>
      </c>
    </row>
    <row r="3256" spans="1:11" x14ac:dyDescent="0.3">
      <c r="A3256" s="2">
        <v>30</v>
      </c>
      <c r="B3256" s="2" t="s">
        <v>641</v>
      </c>
      <c r="C3256" s="2">
        <v>173</v>
      </c>
      <c r="D3256" s="2" t="s">
        <v>3266</v>
      </c>
      <c r="E3256" s="2" t="s">
        <v>1586</v>
      </c>
      <c r="F3256" s="2">
        <v>16</v>
      </c>
      <c r="G3256" s="2" t="s">
        <v>1199</v>
      </c>
      <c r="H3256" s="2">
        <v>127</v>
      </c>
      <c r="I3256" s="3">
        <v>8.8721226728142796E-4</v>
      </c>
      <c r="J3256" s="2">
        <v>143145</v>
      </c>
      <c r="K3256" s="2">
        <v>252479</v>
      </c>
    </row>
    <row r="3257" spans="1:11" x14ac:dyDescent="0.3">
      <c r="A3257" s="2">
        <v>30</v>
      </c>
      <c r="B3257" s="2" t="s">
        <v>641</v>
      </c>
      <c r="C3257" s="2">
        <v>173</v>
      </c>
      <c r="D3257" s="2" t="s">
        <v>3266</v>
      </c>
      <c r="E3257" s="2" t="s">
        <v>1585</v>
      </c>
      <c r="F3257" s="2">
        <v>17</v>
      </c>
      <c r="G3257" s="2" t="s">
        <v>15</v>
      </c>
      <c r="H3257" s="2">
        <v>159</v>
      </c>
      <c r="I3257" s="3">
        <v>1.1107618149428901E-3</v>
      </c>
      <c r="J3257" s="2">
        <v>143145</v>
      </c>
      <c r="K3257" s="2">
        <v>252479</v>
      </c>
    </row>
    <row r="3258" spans="1:11" x14ac:dyDescent="0.3">
      <c r="A3258" s="2">
        <v>30</v>
      </c>
      <c r="B3258" s="2" t="s">
        <v>641</v>
      </c>
      <c r="C3258" s="2">
        <v>173</v>
      </c>
      <c r="D3258" s="2" t="s">
        <v>3266</v>
      </c>
      <c r="E3258" s="2" t="s">
        <v>1588</v>
      </c>
      <c r="F3258" s="2">
        <v>18</v>
      </c>
      <c r="G3258" s="2" t="s">
        <v>1589</v>
      </c>
      <c r="H3258" s="2">
        <v>138</v>
      </c>
      <c r="I3258" s="3">
        <v>9.640574242900555E-4</v>
      </c>
      <c r="J3258" s="2">
        <v>143145</v>
      </c>
      <c r="K3258" s="2">
        <v>252479</v>
      </c>
    </row>
    <row r="3259" spans="1:11" x14ac:dyDescent="0.3">
      <c r="A3259" s="2">
        <v>29</v>
      </c>
      <c r="B3259" s="2" t="s">
        <v>618</v>
      </c>
      <c r="C3259" s="2">
        <v>174</v>
      </c>
      <c r="D3259" s="2" t="s">
        <v>3261</v>
      </c>
      <c r="E3259" s="2" t="s">
        <v>1560</v>
      </c>
      <c r="F3259" s="2">
        <v>1</v>
      </c>
      <c r="G3259" s="2" t="s">
        <v>9</v>
      </c>
      <c r="H3259" s="2">
        <v>66625</v>
      </c>
      <c r="I3259" s="3">
        <v>0.47883426764409948</v>
      </c>
      <c r="J3259" s="2">
        <v>139140</v>
      </c>
      <c r="K3259" s="2">
        <v>271658</v>
      </c>
    </row>
    <row r="3260" spans="1:11" x14ac:dyDescent="0.3">
      <c r="A3260" s="2">
        <v>29</v>
      </c>
      <c r="B3260" s="2" t="s">
        <v>618</v>
      </c>
      <c r="C3260" s="2">
        <v>174</v>
      </c>
      <c r="D3260" s="2" t="s">
        <v>3261</v>
      </c>
      <c r="E3260" s="2" t="s">
        <v>620</v>
      </c>
      <c r="F3260" s="2">
        <v>2</v>
      </c>
      <c r="G3260" s="2" t="s">
        <v>7</v>
      </c>
      <c r="H3260" s="2">
        <v>61384</v>
      </c>
      <c r="I3260" s="3">
        <v>0.4411671697570792</v>
      </c>
      <c r="J3260" s="2">
        <v>139140</v>
      </c>
      <c r="K3260" s="2">
        <v>271658</v>
      </c>
    </row>
    <row r="3261" spans="1:11" x14ac:dyDescent="0.3">
      <c r="A3261" s="2">
        <v>29</v>
      </c>
      <c r="B3261" s="2" t="s">
        <v>618</v>
      </c>
      <c r="C3261" s="2">
        <v>174</v>
      </c>
      <c r="D3261" s="2" t="s">
        <v>3261</v>
      </c>
      <c r="E3261" s="2" t="s">
        <v>1561</v>
      </c>
      <c r="F3261" s="2">
        <v>3</v>
      </c>
      <c r="G3261" s="2" t="s">
        <v>1023</v>
      </c>
      <c r="H3261" s="2">
        <v>7862</v>
      </c>
      <c r="I3261" s="3">
        <v>5.6504240333477077E-2</v>
      </c>
      <c r="J3261" s="2">
        <v>139140</v>
      </c>
      <c r="K3261" s="2">
        <v>271658</v>
      </c>
    </row>
    <row r="3262" spans="1:11" x14ac:dyDescent="0.3">
      <c r="A3262" s="2">
        <v>29</v>
      </c>
      <c r="B3262" s="2" t="s">
        <v>618</v>
      </c>
      <c r="C3262" s="2">
        <v>174</v>
      </c>
      <c r="D3262" s="2" t="s">
        <v>3261</v>
      </c>
      <c r="E3262" s="2" t="str">
        <f>"NOTA"&amp;B3262</f>
        <v>NOTAMumbai North central</v>
      </c>
      <c r="F3262" s="2">
        <v>4</v>
      </c>
      <c r="G3262" s="2" t="s">
        <v>22</v>
      </c>
      <c r="H3262" s="2">
        <v>1278</v>
      </c>
      <c r="I3262" s="3">
        <v>9.1849935316946959E-3</v>
      </c>
      <c r="J3262" s="2">
        <v>139140</v>
      </c>
      <c r="K3262" s="2">
        <v>271658</v>
      </c>
    </row>
    <row r="3263" spans="1:11" x14ac:dyDescent="0.3">
      <c r="A3263" s="2">
        <v>29</v>
      </c>
      <c r="B3263" s="2" t="s">
        <v>618</v>
      </c>
      <c r="C3263" s="2">
        <v>174</v>
      </c>
      <c r="D3263" s="2" t="s">
        <v>3261</v>
      </c>
      <c r="E3263" s="2" t="s">
        <v>1559</v>
      </c>
      <c r="F3263" s="2">
        <v>5</v>
      </c>
      <c r="G3263" s="2" t="s">
        <v>11</v>
      </c>
      <c r="H3263" s="2">
        <v>562</v>
      </c>
      <c r="I3263" s="3">
        <v>4.0390973120597957E-3</v>
      </c>
      <c r="J3263" s="2">
        <v>139140</v>
      </c>
      <c r="K3263" s="2">
        <v>271658</v>
      </c>
    </row>
    <row r="3264" spans="1:11" x14ac:dyDescent="0.3">
      <c r="A3264" s="2">
        <v>29</v>
      </c>
      <c r="B3264" s="2" t="s">
        <v>618</v>
      </c>
      <c r="C3264" s="2">
        <v>174</v>
      </c>
      <c r="D3264" s="2" t="s">
        <v>3261</v>
      </c>
      <c r="E3264" s="2" t="s">
        <v>1574</v>
      </c>
      <c r="F3264" s="2">
        <v>6</v>
      </c>
      <c r="G3264" s="2" t="s">
        <v>19</v>
      </c>
      <c r="H3264" s="2">
        <v>143</v>
      </c>
      <c r="I3264" s="3">
        <v>1.027741842748311E-3</v>
      </c>
      <c r="J3264" s="2">
        <v>139140</v>
      </c>
      <c r="K3264" s="2">
        <v>271658</v>
      </c>
    </row>
    <row r="3265" spans="1:11" x14ac:dyDescent="0.3">
      <c r="A3265" s="2">
        <v>29</v>
      </c>
      <c r="B3265" s="2" t="s">
        <v>618</v>
      </c>
      <c r="C3265" s="2">
        <v>174</v>
      </c>
      <c r="D3265" s="2" t="s">
        <v>3261</v>
      </c>
      <c r="E3265" s="2" t="s">
        <v>1576</v>
      </c>
      <c r="F3265" s="2">
        <v>7</v>
      </c>
      <c r="G3265" s="2" t="s">
        <v>19</v>
      </c>
      <c r="H3265" s="2">
        <v>133</v>
      </c>
      <c r="I3265" s="3">
        <v>9.5587178381486269E-4</v>
      </c>
      <c r="J3265" s="2">
        <v>139140</v>
      </c>
      <c r="K3265" s="2">
        <v>271658</v>
      </c>
    </row>
    <row r="3266" spans="1:11" x14ac:dyDescent="0.3">
      <c r="A3266" s="2">
        <v>29</v>
      </c>
      <c r="B3266" s="2" t="s">
        <v>618</v>
      </c>
      <c r="C3266" s="2">
        <v>174</v>
      </c>
      <c r="D3266" s="2" t="s">
        <v>3261</v>
      </c>
      <c r="E3266" s="2" t="s">
        <v>1572</v>
      </c>
      <c r="F3266" s="2">
        <v>8</v>
      </c>
      <c r="G3266" s="2" t="s">
        <v>19</v>
      </c>
      <c r="H3266" s="2">
        <v>120</v>
      </c>
      <c r="I3266" s="3">
        <v>8.6244070720137994E-4</v>
      </c>
      <c r="J3266" s="2">
        <v>139140</v>
      </c>
      <c r="K3266" s="2">
        <v>271658</v>
      </c>
    </row>
    <row r="3267" spans="1:11" x14ac:dyDescent="0.3">
      <c r="A3267" s="2">
        <v>29</v>
      </c>
      <c r="B3267" s="2" t="s">
        <v>618</v>
      </c>
      <c r="C3267" s="2">
        <v>174</v>
      </c>
      <c r="D3267" s="2" t="s">
        <v>3261</v>
      </c>
      <c r="E3267" s="2" t="s">
        <v>1573</v>
      </c>
      <c r="F3267" s="2">
        <v>9</v>
      </c>
      <c r="G3267" s="2" t="s">
        <v>19</v>
      </c>
      <c r="H3267" s="2">
        <v>133</v>
      </c>
      <c r="I3267" s="3">
        <v>9.5587178381486269E-4</v>
      </c>
      <c r="J3267" s="2">
        <v>139140</v>
      </c>
      <c r="K3267" s="2">
        <v>271658</v>
      </c>
    </row>
    <row r="3268" spans="1:11" x14ac:dyDescent="0.3">
      <c r="A3268" s="2">
        <v>29</v>
      </c>
      <c r="B3268" s="2" t="s">
        <v>618</v>
      </c>
      <c r="C3268" s="2">
        <v>174</v>
      </c>
      <c r="D3268" s="2" t="s">
        <v>3261</v>
      </c>
      <c r="E3268" s="2" t="s">
        <v>1577</v>
      </c>
      <c r="F3268" s="2">
        <v>10</v>
      </c>
      <c r="G3268" s="2" t="s">
        <v>19</v>
      </c>
      <c r="H3268" s="2">
        <v>124</v>
      </c>
      <c r="I3268" s="3">
        <v>8.9118873077475929E-4</v>
      </c>
      <c r="J3268" s="2">
        <v>139140</v>
      </c>
      <c r="K3268" s="2">
        <v>271658</v>
      </c>
    </row>
    <row r="3269" spans="1:11" x14ac:dyDescent="0.3">
      <c r="A3269" s="2">
        <v>29</v>
      </c>
      <c r="B3269" s="2" t="s">
        <v>618</v>
      </c>
      <c r="C3269" s="2">
        <v>174</v>
      </c>
      <c r="D3269" s="2" t="s">
        <v>3261</v>
      </c>
      <c r="E3269" s="2" t="s">
        <v>1566</v>
      </c>
      <c r="F3269" s="2">
        <v>11</v>
      </c>
      <c r="G3269" s="2" t="s">
        <v>1567</v>
      </c>
      <c r="H3269" s="2">
        <v>110</v>
      </c>
      <c r="I3269" s="3">
        <v>7.9057064826793162E-4</v>
      </c>
      <c r="J3269" s="2">
        <v>139140</v>
      </c>
      <c r="K3269" s="2">
        <v>271658</v>
      </c>
    </row>
    <row r="3270" spans="1:11" x14ac:dyDescent="0.3">
      <c r="A3270" s="2">
        <v>29</v>
      </c>
      <c r="B3270" s="2" t="s">
        <v>618</v>
      </c>
      <c r="C3270" s="2">
        <v>174</v>
      </c>
      <c r="D3270" s="2" t="s">
        <v>3261</v>
      </c>
      <c r="E3270" s="2" t="s">
        <v>1568</v>
      </c>
      <c r="F3270" s="2">
        <v>12</v>
      </c>
      <c r="G3270" s="2" t="s">
        <v>502</v>
      </c>
      <c r="H3270" s="2">
        <v>74</v>
      </c>
      <c r="I3270" s="3">
        <v>5.3183843610751758E-4</v>
      </c>
      <c r="J3270" s="2">
        <v>139140</v>
      </c>
      <c r="K3270" s="2">
        <v>271658</v>
      </c>
    </row>
    <row r="3271" spans="1:11" x14ac:dyDescent="0.3">
      <c r="A3271" s="2">
        <v>29</v>
      </c>
      <c r="B3271" s="2" t="s">
        <v>618</v>
      </c>
      <c r="C3271" s="2">
        <v>174</v>
      </c>
      <c r="D3271" s="2" t="s">
        <v>3261</v>
      </c>
      <c r="E3271" s="2" t="s">
        <v>1562</v>
      </c>
      <c r="F3271" s="2">
        <v>13</v>
      </c>
      <c r="G3271" s="2" t="s">
        <v>1519</v>
      </c>
      <c r="H3271" s="2">
        <v>82</v>
      </c>
      <c r="I3271" s="3">
        <v>5.8933448325427628E-4</v>
      </c>
      <c r="J3271" s="2">
        <v>139140</v>
      </c>
      <c r="K3271" s="2">
        <v>271658</v>
      </c>
    </row>
    <row r="3272" spans="1:11" x14ac:dyDescent="0.3">
      <c r="A3272" s="2">
        <v>29</v>
      </c>
      <c r="B3272" s="2" t="s">
        <v>618</v>
      </c>
      <c r="C3272" s="2">
        <v>174</v>
      </c>
      <c r="D3272" s="2" t="s">
        <v>3261</v>
      </c>
      <c r="E3272" s="2" t="s">
        <v>1571</v>
      </c>
      <c r="F3272" s="2">
        <v>14</v>
      </c>
      <c r="G3272" s="2" t="s">
        <v>19</v>
      </c>
      <c r="H3272" s="2">
        <v>71</v>
      </c>
      <c r="I3272" s="3">
        <v>5.1027741842748315E-4</v>
      </c>
      <c r="J3272" s="2">
        <v>139140</v>
      </c>
      <c r="K3272" s="2">
        <v>271658</v>
      </c>
    </row>
    <row r="3273" spans="1:11" x14ac:dyDescent="0.3">
      <c r="A3273" s="2">
        <v>29</v>
      </c>
      <c r="B3273" s="2" t="s">
        <v>618</v>
      </c>
      <c r="C3273" s="2">
        <v>174</v>
      </c>
      <c r="D3273" s="2" t="s">
        <v>3261</v>
      </c>
      <c r="E3273" s="2" t="s">
        <v>1575</v>
      </c>
      <c r="F3273" s="2">
        <v>15</v>
      </c>
      <c r="G3273" s="2" t="s">
        <v>19</v>
      </c>
      <c r="H3273" s="2">
        <v>62</v>
      </c>
      <c r="I3273" s="3">
        <v>4.4559436538737964E-4</v>
      </c>
      <c r="J3273" s="2">
        <v>139140</v>
      </c>
      <c r="K3273" s="2">
        <v>271658</v>
      </c>
    </row>
    <row r="3274" spans="1:11" x14ac:dyDescent="0.3">
      <c r="A3274" s="2">
        <v>29</v>
      </c>
      <c r="B3274" s="2" t="s">
        <v>618</v>
      </c>
      <c r="C3274" s="2">
        <v>174</v>
      </c>
      <c r="D3274" s="2" t="s">
        <v>3261</v>
      </c>
      <c r="E3274" s="2" t="s">
        <v>1564</v>
      </c>
      <c r="F3274" s="2">
        <v>16</v>
      </c>
      <c r="G3274" s="2" t="s">
        <v>1441</v>
      </c>
      <c r="H3274" s="2">
        <v>99</v>
      </c>
      <c r="I3274" s="3">
        <v>7.1151358344113838E-4</v>
      </c>
      <c r="J3274" s="2">
        <v>139140</v>
      </c>
      <c r="K3274" s="2">
        <v>271658</v>
      </c>
    </row>
    <row r="3275" spans="1:11" x14ac:dyDescent="0.3">
      <c r="A3275" s="2">
        <v>29</v>
      </c>
      <c r="B3275" s="2" t="s">
        <v>618</v>
      </c>
      <c r="C3275" s="2">
        <v>174</v>
      </c>
      <c r="D3275" s="2" t="s">
        <v>3261</v>
      </c>
      <c r="E3275" s="2" t="s">
        <v>1570</v>
      </c>
      <c r="F3275" s="2">
        <v>17</v>
      </c>
      <c r="G3275" s="2" t="s">
        <v>19</v>
      </c>
      <c r="H3275" s="2">
        <v>110</v>
      </c>
      <c r="I3275" s="3">
        <v>7.9057064826793162E-4</v>
      </c>
      <c r="J3275" s="2">
        <v>139140</v>
      </c>
      <c r="K3275" s="2">
        <v>271658</v>
      </c>
    </row>
    <row r="3276" spans="1:11" x14ac:dyDescent="0.3">
      <c r="A3276" s="2">
        <v>29</v>
      </c>
      <c r="B3276" s="2" t="s">
        <v>618</v>
      </c>
      <c r="C3276" s="2">
        <v>174</v>
      </c>
      <c r="D3276" s="2" t="s">
        <v>3261</v>
      </c>
      <c r="E3276" s="2" t="s">
        <v>1563</v>
      </c>
      <c r="F3276" s="2">
        <v>18</v>
      </c>
      <c r="G3276" s="2" t="s">
        <v>1428</v>
      </c>
      <c r="H3276" s="2">
        <v>46</v>
      </c>
      <c r="I3276" s="3">
        <v>3.306022710938623E-4</v>
      </c>
      <c r="J3276" s="2">
        <v>139140</v>
      </c>
      <c r="K3276" s="2">
        <v>271658</v>
      </c>
    </row>
    <row r="3277" spans="1:11" x14ac:dyDescent="0.3">
      <c r="A3277" s="2">
        <v>29</v>
      </c>
      <c r="B3277" s="2" t="s">
        <v>618</v>
      </c>
      <c r="C3277" s="2">
        <v>174</v>
      </c>
      <c r="D3277" s="2" t="s">
        <v>3261</v>
      </c>
      <c r="E3277" s="2" t="s">
        <v>1578</v>
      </c>
      <c r="F3277" s="2">
        <v>19</v>
      </c>
      <c r="G3277" s="2" t="s">
        <v>19</v>
      </c>
      <c r="H3277" s="2">
        <v>47</v>
      </c>
      <c r="I3277" s="3">
        <v>3.3778927698720711E-4</v>
      </c>
      <c r="J3277" s="2">
        <v>139140</v>
      </c>
      <c r="K3277" s="2">
        <v>271658</v>
      </c>
    </row>
    <row r="3278" spans="1:11" x14ac:dyDescent="0.3">
      <c r="A3278" s="2">
        <v>29</v>
      </c>
      <c r="B3278" s="2" t="s">
        <v>618</v>
      </c>
      <c r="C3278" s="2">
        <v>174</v>
      </c>
      <c r="D3278" s="2" t="s">
        <v>3261</v>
      </c>
      <c r="E3278" s="2" t="s">
        <v>1569</v>
      </c>
      <c r="F3278" s="2">
        <v>20</v>
      </c>
      <c r="G3278" s="2" t="s">
        <v>1199</v>
      </c>
      <c r="H3278" s="2">
        <v>44</v>
      </c>
      <c r="I3278" s="3">
        <v>3.1622825930717263E-4</v>
      </c>
      <c r="J3278" s="2">
        <v>139140</v>
      </c>
      <c r="K3278" s="2">
        <v>271658</v>
      </c>
    </row>
    <row r="3279" spans="1:11" x14ac:dyDescent="0.3">
      <c r="A3279" s="2">
        <v>29</v>
      </c>
      <c r="B3279" s="2" t="s">
        <v>618</v>
      </c>
      <c r="C3279" s="2">
        <v>174</v>
      </c>
      <c r="D3279" s="2" t="s">
        <v>3261</v>
      </c>
      <c r="E3279" s="2" t="s">
        <v>1565</v>
      </c>
      <c r="F3279" s="2">
        <v>21</v>
      </c>
      <c r="G3279" s="2" t="s">
        <v>387</v>
      </c>
      <c r="H3279" s="2">
        <v>31</v>
      </c>
      <c r="I3279" s="3">
        <v>2.2279718269368982E-4</v>
      </c>
      <c r="J3279" s="2">
        <v>139140</v>
      </c>
      <c r="K3279" s="2">
        <v>271658</v>
      </c>
    </row>
    <row r="3280" spans="1:11" x14ac:dyDescent="0.3">
      <c r="A3280" s="2">
        <v>29</v>
      </c>
      <c r="B3280" s="2" t="s">
        <v>618</v>
      </c>
      <c r="C3280" s="2">
        <v>175</v>
      </c>
      <c r="D3280" s="2" t="s">
        <v>3262</v>
      </c>
      <c r="E3280" s="2" t="s">
        <v>1560</v>
      </c>
      <c r="F3280" s="2">
        <v>1</v>
      </c>
      <c r="G3280" s="2" t="s">
        <v>9</v>
      </c>
      <c r="H3280" s="2">
        <v>65400</v>
      </c>
      <c r="I3280" s="3">
        <v>0.50363479546574663</v>
      </c>
      <c r="J3280" s="2">
        <v>129856</v>
      </c>
      <c r="K3280" s="2">
        <v>235678</v>
      </c>
    </row>
    <row r="3281" spans="1:11" x14ac:dyDescent="0.3">
      <c r="A3281" s="2">
        <v>29</v>
      </c>
      <c r="B3281" s="2" t="s">
        <v>618</v>
      </c>
      <c r="C3281" s="2">
        <v>175</v>
      </c>
      <c r="D3281" s="2" t="s">
        <v>3262</v>
      </c>
      <c r="E3281" s="2" t="s">
        <v>620</v>
      </c>
      <c r="F3281" s="2">
        <v>2</v>
      </c>
      <c r="G3281" s="2" t="s">
        <v>7</v>
      </c>
      <c r="H3281" s="2">
        <v>55917</v>
      </c>
      <c r="I3281" s="3">
        <v>0.4306077501232134</v>
      </c>
      <c r="J3281" s="2">
        <v>129856</v>
      </c>
      <c r="K3281" s="2">
        <v>235678</v>
      </c>
    </row>
    <row r="3282" spans="1:11" x14ac:dyDescent="0.3">
      <c r="A3282" s="2">
        <v>29</v>
      </c>
      <c r="B3282" s="2" t="s">
        <v>618</v>
      </c>
      <c r="C3282" s="2">
        <v>175</v>
      </c>
      <c r="D3282" s="2" t="s">
        <v>3262</v>
      </c>
      <c r="E3282" s="2" t="s">
        <v>1561</v>
      </c>
      <c r="F3282" s="2">
        <v>3</v>
      </c>
      <c r="G3282" s="2" t="s">
        <v>1023</v>
      </c>
      <c r="H3282" s="2">
        <v>4854</v>
      </c>
      <c r="I3282" s="3">
        <v>3.7379866929521929E-2</v>
      </c>
      <c r="J3282" s="2">
        <v>129856</v>
      </c>
      <c r="K3282" s="2">
        <v>235678</v>
      </c>
    </row>
    <row r="3283" spans="1:11" x14ac:dyDescent="0.3">
      <c r="A3283" s="2">
        <v>29</v>
      </c>
      <c r="B3283" s="2" t="s">
        <v>618</v>
      </c>
      <c r="C3283" s="2">
        <v>175</v>
      </c>
      <c r="D3283" s="2" t="s">
        <v>3262</v>
      </c>
      <c r="E3283" s="2" t="str">
        <f>"NOTA"&amp;B3283</f>
        <v>NOTAMumbai North central</v>
      </c>
      <c r="F3283" s="2">
        <v>4</v>
      </c>
      <c r="G3283" s="2" t="s">
        <v>22</v>
      </c>
      <c r="H3283" s="2">
        <v>1680</v>
      </c>
      <c r="I3283" s="3">
        <v>1.2937407589945786E-2</v>
      </c>
      <c r="J3283" s="2">
        <v>129856</v>
      </c>
      <c r="K3283" s="2">
        <v>235678</v>
      </c>
    </row>
    <row r="3284" spans="1:11" x14ac:dyDescent="0.3">
      <c r="A3284" s="2">
        <v>29</v>
      </c>
      <c r="B3284" s="2" t="s">
        <v>618</v>
      </c>
      <c r="C3284" s="2">
        <v>175</v>
      </c>
      <c r="D3284" s="2" t="s">
        <v>3262</v>
      </c>
      <c r="E3284" s="2" t="s">
        <v>1559</v>
      </c>
      <c r="F3284" s="2">
        <v>5</v>
      </c>
      <c r="G3284" s="2" t="s">
        <v>11</v>
      </c>
      <c r="H3284" s="2">
        <v>620</v>
      </c>
      <c r="I3284" s="3">
        <v>4.7745194677180879E-3</v>
      </c>
      <c r="J3284" s="2">
        <v>129856</v>
      </c>
      <c r="K3284" s="2">
        <v>235678</v>
      </c>
    </row>
    <row r="3285" spans="1:11" x14ac:dyDescent="0.3">
      <c r="A3285" s="2">
        <v>29</v>
      </c>
      <c r="B3285" s="2" t="s">
        <v>618</v>
      </c>
      <c r="C3285" s="2">
        <v>175</v>
      </c>
      <c r="D3285" s="2" t="s">
        <v>3262</v>
      </c>
      <c r="E3285" s="2" t="s">
        <v>1574</v>
      </c>
      <c r="F3285" s="2">
        <v>6</v>
      </c>
      <c r="G3285" s="2" t="s">
        <v>19</v>
      </c>
      <c r="H3285" s="2">
        <v>144</v>
      </c>
      <c r="I3285" s="3">
        <v>1.1089206505667817E-3</v>
      </c>
      <c r="J3285" s="2">
        <v>129856</v>
      </c>
      <c r="K3285" s="2">
        <v>235678</v>
      </c>
    </row>
    <row r="3286" spans="1:11" x14ac:dyDescent="0.3">
      <c r="A3286" s="2">
        <v>29</v>
      </c>
      <c r="B3286" s="2" t="s">
        <v>618</v>
      </c>
      <c r="C3286" s="2">
        <v>175</v>
      </c>
      <c r="D3286" s="2" t="s">
        <v>3262</v>
      </c>
      <c r="E3286" s="2" t="s">
        <v>1576</v>
      </c>
      <c r="F3286" s="2">
        <v>7</v>
      </c>
      <c r="G3286" s="2" t="s">
        <v>19</v>
      </c>
      <c r="H3286" s="2">
        <v>99</v>
      </c>
      <c r="I3286" s="3">
        <v>7.6238294726466236E-4</v>
      </c>
      <c r="J3286" s="2">
        <v>129856</v>
      </c>
      <c r="K3286" s="2">
        <v>235678</v>
      </c>
    </row>
    <row r="3287" spans="1:11" x14ac:dyDescent="0.3">
      <c r="A3287" s="2">
        <v>29</v>
      </c>
      <c r="B3287" s="2" t="s">
        <v>618</v>
      </c>
      <c r="C3287" s="2">
        <v>175</v>
      </c>
      <c r="D3287" s="2" t="s">
        <v>3262</v>
      </c>
      <c r="E3287" s="2" t="s">
        <v>1572</v>
      </c>
      <c r="F3287" s="2">
        <v>8</v>
      </c>
      <c r="G3287" s="2" t="s">
        <v>19</v>
      </c>
      <c r="H3287" s="2">
        <v>165</v>
      </c>
      <c r="I3287" s="3">
        <v>1.270638245441104E-3</v>
      </c>
      <c r="J3287" s="2">
        <v>129856</v>
      </c>
      <c r="K3287" s="2">
        <v>235678</v>
      </c>
    </row>
    <row r="3288" spans="1:11" x14ac:dyDescent="0.3">
      <c r="A3288" s="2">
        <v>29</v>
      </c>
      <c r="B3288" s="2" t="s">
        <v>618</v>
      </c>
      <c r="C3288" s="2">
        <v>175</v>
      </c>
      <c r="D3288" s="2" t="s">
        <v>3262</v>
      </c>
      <c r="E3288" s="2" t="s">
        <v>1573</v>
      </c>
      <c r="F3288" s="2">
        <v>9</v>
      </c>
      <c r="G3288" s="2" t="s">
        <v>19</v>
      </c>
      <c r="H3288" s="2">
        <v>110</v>
      </c>
      <c r="I3288" s="3">
        <v>8.4709216362740267E-4</v>
      </c>
      <c r="J3288" s="2">
        <v>129856</v>
      </c>
      <c r="K3288" s="2">
        <v>235678</v>
      </c>
    </row>
    <row r="3289" spans="1:11" x14ac:dyDescent="0.3">
      <c r="A3289" s="2">
        <v>29</v>
      </c>
      <c r="B3289" s="2" t="s">
        <v>618</v>
      </c>
      <c r="C3289" s="2">
        <v>175</v>
      </c>
      <c r="D3289" s="2" t="s">
        <v>3262</v>
      </c>
      <c r="E3289" s="2" t="s">
        <v>1577</v>
      </c>
      <c r="F3289" s="2">
        <v>10</v>
      </c>
      <c r="G3289" s="2" t="s">
        <v>19</v>
      </c>
      <c r="H3289" s="2">
        <v>109</v>
      </c>
      <c r="I3289" s="3">
        <v>8.3939132577624451E-4</v>
      </c>
      <c r="J3289" s="2">
        <v>129856</v>
      </c>
      <c r="K3289" s="2">
        <v>235678</v>
      </c>
    </row>
    <row r="3290" spans="1:11" x14ac:dyDescent="0.3">
      <c r="A3290" s="2">
        <v>29</v>
      </c>
      <c r="B3290" s="2" t="s">
        <v>618</v>
      </c>
      <c r="C3290" s="2">
        <v>175</v>
      </c>
      <c r="D3290" s="2" t="s">
        <v>3262</v>
      </c>
      <c r="E3290" s="2" t="s">
        <v>1566</v>
      </c>
      <c r="F3290" s="2">
        <v>11</v>
      </c>
      <c r="G3290" s="2" t="s">
        <v>1567</v>
      </c>
      <c r="H3290" s="2">
        <v>116</v>
      </c>
      <c r="I3290" s="3">
        <v>8.9329719073435185E-4</v>
      </c>
      <c r="J3290" s="2">
        <v>129856</v>
      </c>
      <c r="K3290" s="2">
        <v>235678</v>
      </c>
    </row>
    <row r="3291" spans="1:11" x14ac:dyDescent="0.3">
      <c r="A3291" s="2">
        <v>29</v>
      </c>
      <c r="B3291" s="2" t="s">
        <v>618</v>
      </c>
      <c r="C3291" s="2">
        <v>175</v>
      </c>
      <c r="D3291" s="2" t="s">
        <v>3262</v>
      </c>
      <c r="E3291" s="2" t="s">
        <v>1568</v>
      </c>
      <c r="F3291" s="2">
        <v>12</v>
      </c>
      <c r="G3291" s="2" t="s">
        <v>502</v>
      </c>
      <c r="H3291" s="2">
        <v>81</v>
      </c>
      <c r="I3291" s="3">
        <v>6.2376786594381471E-4</v>
      </c>
      <c r="J3291" s="2">
        <v>129856</v>
      </c>
      <c r="K3291" s="2">
        <v>235678</v>
      </c>
    </row>
    <row r="3292" spans="1:11" x14ac:dyDescent="0.3">
      <c r="A3292" s="2">
        <v>29</v>
      </c>
      <c r="B3292" s="2" t="s">
        <v>618</v>
      </c>
      <c r="C3292" s="2">
        <v>175</v>
      </c>
      <c r="D3292" s="2" t="s">
        <v>3262</v>
      </c>
      <c r="E3292" s="2" t="s">
        <v>1562</v>
      </c>
      <c r="F3292" s="2">
        <v>13</v>
      </c>
      <c r="G3292" s="2" t="s">
        <v>1519</v>
      </c>
      <c r="H3292" s="2">
        <v>93</v>
      </c>
      <c r="I3292" s="3">
        <v>7.1617792015771318E-4</v>
      </c>
      <c r="J3292" s="2">
        <v>129856</v>
      </c>
      <c r="K3292" s="2">
        <v>235678</v>
      </c>
    </row>
    <row r="3293" spans="1:11" x14ac:dyDescent="0.3">
      <c r="A3293" s="2">
        <v>29</v>
      </c>
      <c r="B3293" s="2" t="s">
        <v>618</v>
      </c>
      <c r="C3293" s="2">
        <v>175</v>
      </c>
      <c r="D3293" s="2" t="s">
        <v>3262</v>
      </c>
      <c r="E3293" s="2" t="s">
        <v>1571</v>
      </c>
      <c r="F3293" s="2">
        <v>14</v>
      </c>
      <c r="G3293" s="2" t="s">
        <v>19</v>
      </c>
      <c r="H3293" s="2">
        <v>77</v>
      </c>
      <c r="I3293" s="3">
        <v>5.9296451453918185E-4</v>
      </c>
      <c r="J3293" s="2">
        <v>129856</v>
      </c>
      <c r="K3293" s="2">
        <v>235678</v>
      </c>
    </row>
    <row r="3294" spans="1:11" x14ac:dyDescent="0.3">
      <c r="A3294" s="2">
        <v>29</v>
      </c>
      <c r="B3294" s="2" t="s">
        <v>618</v>
      </c>
      <c r="C3294" s="2">
        <v>175</v>
      </c>
      <c r="D3294" s="2" t="s">
        <v>3262</v>
      </c>
      <c r="E3294" s="2" t="s">
        <v>1575</v>
      </c>
      <c r="F3294" s="2">
        <v>15</v>
      </c>
      <c r="G3294" s="2" t="s">
        <v>19</v>
      </c>
      <c r="H3294" s="2">
        <v>54</v>
      </c>
      <c r="I3294" s="3">
        <v>4.1584524396254312E-4</v>
      </c>
      <c r="J3294" s="2">
        <v>129856</v>
      </c>
      <c r="K3294" s="2">
        <v>235678</v>
      </c>
    </row>
    <row r="3295" spans="1:11" x14ac:dyDescent="0.3">
      <c r="A3295" s="2">
        <v>29</v>
      </c>
      <c r="B3295" s="2" t="s">
        <v>618</v>
      </c>
      <c r="C3295" s="2">
        <v>175</v>
      </c>
      <c r="D3295" s="2" t="s">
        <v>3262</v>
      </c>
      <c r="E3295" s="2" t="s">
        <v>1564</v>
      </c>
      <c r="F3295" s="2">
        <v>16</v>
      </c>
      <c r="G3295" s="2" t="s">
        <v>1441</v>
      </c>
      <c r="H3295" s="2">
        <v>71</v>
      </c>
      <c r="I3295" s="3">
        <v>5.4675948743223267E-4</v>
      </c>
      <c r="J3295" s="2">
        <v>129856</v>
      </c>
      <c r="K3295" s="2">
        <v>235678</v>
      </c>
    </row>
    <row r="3296" spans="1:11" x14ac:dyDescent="0.3">
      <c r="A3296" s="2">
        <v>29</v>
      </c>
      <c r="B3296" s="2" t="s">
        <v>618</v>
      </c>
      <c r="C3296" s="2">
        <v>175</v>
      </c>
      <c r="D3296" s="2" t="s">
        <v>3262</v>
      </c>
      <c r="E3296" s="2" t="s">
        <v>1570</v>
      </c>
      <c r="F3296" s="2">
        <v>17</v>
      </c>
      <c r="G3296" s="2" t="s">
        <v>19</v>
      </c>
      <c r="H3296" s="2">
        <v>76</v>
      </c>
      <c r="I3296" s="3">
        <v>5.8526367668802369E-4</v>
      </c>
      <c r="J3296" s="2">
        <v>129856</v>
      </c>
      <c r="K3296" s="2">
        <v>235678</v>
      </c>
    </row>
    <row r="3297" spans="1:11" x14ac:dyDescent="0.3">
      <c r="A3297" s="2">
        <v>29</v>
      </c>
      <c r="B3297" s="2" t="s">
        <v>618</v>
      </c>
      <c r="C3297" s="2">
        <v>175</v>
      </c>
      <c r="D3297" s="2" t="s">
        <v>3262</v>
      </c>
      <c r="E3297" s="2" t="s">
        <v>1563</v>
      </c>
      <c r="F3297" s="2">
        <v>18</v>
      </c>
      <c r="G3297" s="2" t="s">
        <v>1428</v>
      </c>
      <c r="H3297" s="2">
        <v>74</v>
      </c>
      <c r="I3297" s="3">
        <v>5.6986200098570726E-4</v>
      </c>
      <c r="J3297" s="2">
        <v>129856</v>
      </c>
      <c r="K3297" s="2">
        <v>235678</v>
      </c>
    </row>
    <row r="3298" spans="1:11" x14ac:dyDescent="0.3">
      <c r="A3298" s="2">
        <v>29</v>
      </c>
      <c r="B3298" s="2" t="s">
        <v>618</v>
      </c>
      <c r="C3298" s="2">
        <v>175</v>
      </c>
      <c r="D3298" s="2" t="s">
        <v>3262</v>
      </c>
      <c r="E3298" s="2" t="s">
        <v>1578</v>
      </c>
      <c r="F3298" s="2">
        <v>19</v>
      </c>
      <c r="G3298" s="2" t="s">
        <v>19</v>
      </c>
      <c r="H3298" s="2">
        <v>37</v>
      </c>
      <c r="I3298" s="3">
        <v>2.8493100049285363E-4</v>
      </c>
      <c r="J3298" s="2">
        <v>129856</v>
      </c>
      <c r="K3298" s="2">
        <v>235678</v>
      </c>
    </row>
    <row r="3299" spans="1:11" x14ac:dyDescent="0.3">
      <c r="A3299" s="2">
        <v>29</v>
      </c>
      <c r="B3299" s="2" t="s">
        <v>618</v>
      </c>
      <c r="C3299" s="2">
        <v>175</v>
      </c>
      <c r="D3299" s="2" t="s">
        <v>3262</v>
      </c>
      <c r="E3299" s="2" t="s">
        <v>1569</v>
      </c>
      <c r="F3299" s="2">
        <v>20</v>
      </c>
      <c r="G3299" s="2" t="s">
        <v>1199</v>
      </c>
      <c r="H3299" s="2">
        <v>36</v>
      </c>
      <c r="I3299" s="3">
        <v>2.7723016264169541E-4</v>
      </c>
      <c r="J3299" s="2">
        <v>129856</v>
      </c>
      <c r="K3299" s="2">
        <v>235678</v>
      </c>
    </row>
    <row r="3300" spans="1:11" x14ac:dyDescent="0.3">
      <c r="A3300" s="2">
        <v>29</v>
      </c>
      <c r="B3300" s="2" t="s">
        <v>618</v>
      </c>
      <c r="C3300" s="2">
        <v>175</v>
      </c>
      <c r="D3300" s="2" t="s">
        <v>3262</v>
      </c>
      <c r="E3300" s="2" t="s">
        <v>1565</v>
      </c>
      <c r="F3300" s="2">
        <v>21</v>
      </c>
      <c r="G3300" s="2" t="s">
        <v>387</v>
      </c>
      <c r="H3300" s="2">
        <v>43</v>
      </c>
      <c r="I3300" s="3">
        <v>3.3113602759980286E-4</v>
      </c>
      <c r="J3300" s="2">
        <v>129856</v>
      </c>
      <c r="K3300" s="2">
        <v>235678</v>
      </c>
    </row>
    <row r="3301" spans="1:11" x14ac:dyDescent="0.3">
      <c r="A3301" s="2">
        <v>29</v>
      </c>
      <c r="B3301" s="2" t="s">
        <v>618</v>
      </c>
      <c r="C3301" s="2">
        <v>176</v>
      </c>
      <c r="D3301" s="2" t="s">
        <v>3263</v>
      </c>
      <c r="E3301" s="2" t="s">
        <v>1560</v>
      </c>
      <c r="F3301" s="2">
        <v>1</v>
      </c>
      <c r="G3301" s="2" t="s">
        <v>9</v>
      </c>
      <c r="H3301" s="2">
        <v>58989</v>
      </c>
      <c r="I3301" s="3">
        <v>0.45616517805359008</v>
      </c>
      <c r="J3301" s="2">
        <v>129315</v>
      </c>
      <c r="K3301" s="2">
        <v>245206</v>
      </c>
    </row>
    <row r="3302" spans="1:11" x14ac:dyDescent="0.3">
      <c r="A3302" s="2">
        <v>29</v>
      </c>
      <c r="B3302" s="2" t="s">
        <v>618</v>
      </c>
      <c r="C3302" s="2">
        <v>176</v>
      </c>
      <c r="D3302" s="2" t="s">
        <v>3263</v>
      </c>
      <c r="E3302" s="2" t="s">
        <v>620</v>
      </c>
      <c r="F3302" s="2">
        <v>2</v>
      </c>
      <c r="G3302" s="2" t="s">
        <v>7</v>
      </c>
      <c r="H3302" s="2">
        <v>60265</v>
      </c>
      <c r="I3302" s="3">
        <v>0.46603255616131151</v>
      </c>
      <c r="J3302" s="2">
        <v>129315</v>
      </c>
      <c r="K3302" s="2">
        <v>245206</v>
      </c>
    </row>
    <row r="3303" spans="1:11" x14ac:dyDescent="0.3">
      <c r="A3303" s="2">
        <v>29</v>
      </c>
      <c r="B3303" s="2" t="s">
        <v>618</v>
      </c>
      <c r="C3303" s="2">
        <v>176</v>
      </c>
      <c r="D3303" s="2" t="s">
        <v>3263</v>
      </c>
      <c r="E3303" s="2" t="s">
        <v>1561</v>
      </c>
      <c r="F3303" s="2">
        <v>3</v>
      </c>
      <c r="G3303" s="2" t="s">
        <v>1023</v>
      </c>
      <c r="H3303" s="2">
        <v>5641</v>
      </c>
      <c r="I3303" s="3">
        <v>4.3622162935467654E-2</v>
      </c>
      <c r="J3303" s="2">
        <v>129315</v>
      </c>
      <c r="K3303" s="2">
        <v>245206</v>
      </c>
    </row>
    <row r="3304" spans="1:11" x14ac:dyDescent="0.3">
      <c r="A3304" s="2">
        <v>29</v>
      </c>
      <c r="B3304" s="2" t="s">
        <v>618</v>
      </c>
      <c r="C3304" s="2">
        <v>176</v>
      </c>
      <c r="D3304" s="2" t="s">
        <v>3263</v>
      </c>
      <c r="E3304" s="2" t="str">
        <f>"NOTA"&amp;B3304</f>
        <v>NOTAMumbai North central</v>
      </c>
      <c r="F3304" s="2">
        <v>4</v>
      </c>
      <c r="G3304" s="2" t="s">
        <v>22</v>
      </c>
      <c r="H3304" s="2">
        <v>1942</v>
      </c>
      <c r="I3304" s="3">
        <v>1.5017592699996134E-2</v>
      </c>
      <c r="J3304" s="2">
        <v>129315</v>
      </c>
      <c r="K3304" s="2">
        <v>245206</v>
      </c>
    </row>
    <row r="3305" spans="1:11" x14ac:dyDescent="0.3">
      <c r="A3305" s="2">
        <v>29</v>
      </c>
      <c r="B3305" s="2" t="s">
        <v>618</v>
      </c>
      <c r="C3305" s="2">
        <v>176</v>
      </c>
      <c r="D3305" s="2" t="s">
        <v>3263</v>
      </c>
      <c r="E3305" s="2" t="s">
        <v>1559</v>
      </c>
      <c r="F3305" s="2">
        <v>5</v>
      </c>
      <c r="G3305" s="2" t="s">
        <v>11</v>
      </c>
      <c r="H3305" s="2">
        <v>882</v>
      </c>
      <c r="I3305" s="3">
        <v>6.8205544600394383E-3</v>
      </c>
      <c r="J3305" s="2">
        <v>129315</v>
      </c>
      <c r="K3305" s="2">
        <v>245206</v>
      </c>
    </row>
    <row r="3306" spans="1:11" x14ac:dyDescent="0.3">
      <c r="A3306" s="2">
        <v>29</v>
      </c>
      <c r="B3306" s="2" t="s">
        <v>618</v>
      </c>
      <c r="C3306" s="2">
        <v>176</v>
      </c>
      <c r="D3306" s="2" t="s">
        <v>3263</v>
      </c>
      <c r="E3306" s="2" t="s">
        <v>1574</v>
      </c>
      <c r="F3306" s="2">
        <v>6</v>
      </c>
      <c r="G3306" s="2" t="s">
        <v>19</v>
      </c>
      <c r="H3306" s="2">
        <v>200</v>
      </c>
      <c r="I3306" s="3">
        <v>1.5466109886710746E-3</v>
      </c>
      <c r="J3306" s="2">
        <v>129315</v>
      </c>
      <c r="K3306" s="2">
        <v>245206</v>
      </c>
    </row>
    <row r="3307" spans="1:11" x14ac:dyDescent="0.3">
      <c r="A3307" s="2">
        <v>29</v>
      </c>
      <c r="B3307" s="2" t="s">
        <v>618</v>
      </c>
      <c r="C3307" s="2">
        <v>176</v>
      </c>
      <c r="D3307" s="2" t="s">
        <v>3263</v>
      </c>
      <c r="E3307" s="2" t="s">
        <v>1576</v>
      </c>
      <c r="F3307" s="2">
        <v>7</v>
      </c>
      <c r="G3307" s="2" t="s">
        <v>19</v>
      </c>
      <c r="H3307" s="2">
        <v>144</v>
      </c>
      <c r="I3307" s="3">
        <v>1.1135599118431737E-3</v>
      </c>
      <c r="J3307" s="2">
        <v>129315</v>
      </c>
      <c r="K3307" s="2">
        <v>245206</v>
      </c>
    </row>
    <row r="3308" spans="1:11" x14ac:dyDescent="0.3">
      <c r="A3308" s="2">
        <v>29</v>
      </c>
      <c r="B3308" s="2" t="s">
        <v>618</v>
      </c>
      <c r="C3308" s="2">
        <v>176</v>
      </c>
      <c r="D3308" s="2" t="s">
        <v>3263</v>
      </c>
      <c r="E3308" s="2" t="s">
        <v>1572</v>
      </c>
      <c r="F3308" s="2">
        <v>8</v>
      </c>
      <c r="G3308" s="2" t="s">
        <v>19</v>
      </c>
      <c r="H3308" s="2">
        <v>178</v>
      </c>
      <c r="I3308" s="3">
        <v>1.3764837799172564E-3</v>
      </c>
      <c r="J3308" s="2">
        <v>129315</v>
      </c>
      <c r="K3308" s="2">
        <v>245206</v>
      </c>
    </row>
    <row r="3309" spans="1:11" x14ac:dyDescent="0.3">
      <c r="A3309" s="2">
        <v>29</v>
      </c>
      <c r="B3309" s="2" t="s">
        <v>618</v>
      </c>
      <c r="C3309" s="2">
        <v>176</v>
      </c>
      <c r="D3309" s="2" t="s">
        <v>3263</v>
      </c>
      <c r="E3309" s="2" t="s">
        <v>1573</v>
      </c>
      <c r="F3309" s="2">
        <v>9</v>
      </c>
      <c r="G3309" s="2" t="s">
        <v>19</v>
      </c>
      <c r="H3309" s="2">
        <v>148</v>
      </c>
      <c r="I3309" s="3">
        <v>1.1444921316165952E-3</v>
      </c>
      <c r="J3309" s="2">
        <v>129315</v>
      </c>
      <c r="K3309" s="2">
        <v>245206</v>
      </c>
    </row>
    <row r="3310" spans="1:11" x14ac:dyDescent="0.3">
      <c r="A3310" s="2">
        <v>29</v>
      </c>
      <c r="B3310" s="2" t="s">
        <v>618</v>
      </c>
      <c r="C3310" s="2">
        <v>176</v>
      </c>
      <c r="D3310" s="2" t="s">
        <v>3263</v>
      </c>
      <c r="E3310" s="2" t="s">
        <v>1577</v>
      </c>
      <c r="F3310" s="2">
        <v>10</v>
      </c>
      <c r="G3310" s="2" t="s">
        <v>19</v>
      </c>
      <c r="H3310" s="2">
        <v>115</v>
      </c>
      <c r="I3310" s="3">
        <v>8.8930131848586789E-4</v>
      </c>
      <c r="J3310" s="2">
        <v>129315</v>
      </c>
      <c r="K3310" s="2">
        <v>245206</v>
      </c>
    </row>
    <row r="3311" spans="1:11" x14ac:dyDescent="0.3">
      <c r="A3311" s="2">
        <v>29</v>
      </c>
      <c r="B3311" s="2" t="s">
        <v>618</v>
      </c>
      <c r="C3311" s="2">
        <v>176</v>
      </c>
      <c r="D3311" s="2" t="s">
        <v>3263</v>
      </c>
      <c r="E3311" s="2" t="s">
        <v>1566</v>
      </c>
      <c r="F3311" s="2">
        <v>11</v>
      </c>
      <c r="G3311" s="2" t="s">
        <v>1567</v>
      </c>
      <c r="H3311" s="2">
        <v>108</v>
      </c>
      <c r="I3311" s="3">
        <v>8.3516993388238025E-4</v>
      </c>
      <c r="J3311" s="2">
        <v>129315</v>
      </c>
      <c r="K3311" s="2">
        <v>245206</v>
      </c>
    </row>
    <row r="3312" spans="1:11" x14ac:dyDescent="0.3">
      <c r="A3312" s="2">
        <v>29</v>
      </c>
      <c r="B3312" s="2" t="s">
        <v>618</v>
      </c>
      <c r="C3312" s="2">
        <v>176</v>
      </c>
      <c r="D3312" s="2" t="s">
        <v>3263</v>
      </c>
      <c r="E3312" s="2" t="s">
        <v>1568</v>
      </c>
      <c r="F3312" s="2">
        <v>12</v>
      </c>
      <c r="G3312" s="2" t="s">
        <v>502</v>
      </c>
      <c r="H3312" s="2">
        <v>90</v>
      </c>
      <c r="I3312" s="3">
        <v>6.9597494490198351E-4</v>
      </c>
      <c r="J3312" s="2">
        <v>129315</v>
      </c>
      <c r="K3312" s="2">
        <v>245206</v>
      </c>
    </row>
    <row r="3313" spans="1:11" x14ac:dyDescent="0.3">
      <c r="A3313" s="2">
        <v>29</v>
      </c>
      <c r="B3313" s="2" t="s">
        <v>618</v>
      </c>
      <c r="C3313" s="2">
        <v>176</v>
      </c>
      <c r="D3313" s="2" t="s">
        <v>3263</v>
      </c>
      <c r="E3313" s="2" t="s">
        <v>1562</v>
      </c>
      <c r="F3313" s="2">
        <v>13</v>
      </c>
      <c r="G3313" s="2" t="s">
        <v>1519</v>
      </c>
      <c r="H3313" s="2">
        <v>91</v>
      </c>
      <c r="I3313" s="3">
        <v>7.0370799984533893E-4</v>
      </c>
      <c r="J3313" s="2">
        <v>129315</v>
      </c>
      <c r="K3313" s="2">
        <v>245206</v>
      </c>
    </row>
    <row r="3314" spans="1:11" x14ac:dyDescent="0.3">
      <c r="A3314" s="2">
        <v>29</v>
      </c>
      <c r="B3314" s="2" t="s">
        <v>618</v>
      </c>
      <c r="C3314" s="2">
        <v>176</v>
      </c>
      <c r="D3314" s="2" t="s">
        <v>3263</v>
      </c>
      <c r="E3314" s="2" t="s">
        <v>1571</v>
      </c>
      <c r="F3314" s="2">
        <v>14</v>
      </c>
      <c r="G3314" s="2" t="s">
        <v>19</v>
      </c>
      <c r="H3314" s="2">
        <v>87</v>
      </c>
      <c r="I3314" s="3">
        <v>6.7277578007191746E-4</v>
      </c>
      <c r="J3314" s="2">
        <v>129315</v>
      </c>
      <c r="K3314" s="2">
        <v>245206</v>
      </c>
    </row>
    <row r="3315" spans="1:11" x14ac:dyDescent="0.3">
      <c r="A3315" s="2">
        <v>29</v>
      </c>
      <c r="B3315" s="2" t="s">
        <v>618</v>
      </c>
      <c r="C3315" s="2">
        <v>176</v>
      </c>
      <c r="D3315" s="2" t="s">
        <v>3263</v>
      </c>
      <c r="E3315" s="2" t="s">
        <v>1575</v>
      </c>
      <c r="F3315" s="2">
        <v>15</v>
      </c>
      <c r="G3315" s="2" t="s">
        <v>19</v>
      </c>
      <c r="H3315" s="2">
        <v>91</v>
      </c>
      <c r="I3315" s="3">
        <v>7.0370799984533893E-4</v>
      </c>
      <c r="J3315" s="2">
        <v>129315</v>
      </c>
      <c r="K3315" s="2">
        <v>245206</v>
      </c>
    </row>
    <row r="3316" spans="1:11" x14ac:dyDescent="0.3">
      <c r="A3316" s="2">
        <v>29</v>
      </c>
      <c r="B3316" s="2" t="s">
        <v>618</v>
      </c>
      <c r="C3316" s="2">
        <v>176</v>
      </c>
      <c r="D3316" s="2" t="s">
        <v>3263</v>
      </c>
      <c r="E3316" s="2" t="s">
        <v>1564</v>
      </c>
      <c r="F3316" s="2">
        <v>16</v>
      </c>
      <c r="G3316" s="2" t="s">
        <v>1441</v>
      </c>
      <c r="H3316" s="2">
        <v>79</v>
      </c>
      <c r="I3316" s="3">
        <v>6.109113405250744E-4</v>
      </c>
      <c r="J3316" s="2">
        <v>129315</v>
      </c>
      <c r="K3316" s="2">
        <v>245206</v>
      </c>
    </row>
    <row r="3317" spans="1:11" x14ac:dyDescent="0.3">
      <c r="A3317" s="2">
        <v>29</v>
      </c>
      <c r="B3317" s="2" t="s">
        <v>618</v>
      </c>
      <c r="C3317" s="2">
        <v>176</v>
      </c>
      <c r="D3317" s="2" t="s">
        <v>3263</v>
      </c>
      <c r="E3317" s="2" t="s">
        <v>1570</v>
      </c>
      <c r="F3317" s="2">
        <v>17</v>
      </c>
      <c r="G3317" s="2" t="s">
        <v>19</v>
      </c>
      <c r="H3317" s="2">
        <v>58</v>
      </c>
      <c r="I3317" s="3">
        <v>4.485171867146116E-4</v>
      </c>
      <c r="J3317" s="2">
        <v>129315</v>
      </c>
      <c r="K3317" s="2">
        <v>245206</v>
      </c>
    </row>
    <row r="3318" spans="1:11" x14ac:dyDescent="0.3">
      <c r="A3318" s="2">
        <v>29</v>
      </c>
      <c r="B3318" s="2" t="s">
        <v>618</v>
      </c>
      <c r="C3318" s="2">
        <v>176</v>
      </c>
      <c r="D3318" s="2" t="s">
        <v>3263</v>
      </c>
      <c r="E3318" s="2" t="s">
        <v>1563</v>
      </c>
      <c r="F3318" s="2">
        <v>18</v>
      </c>
      <c r="G3318" s="2" t="s">
        <v>1428</v>
      </c>
      <c r="H3318" s="2">
        <v>74</v>
      </c>
      <c r="I3318" s="3">
        <v>5.7224606580829761E-4</v>
      </c>
      <c r="J3318" s="2">
        <v>129315</v>
      </c>
      <c r="K3318" s="2">
        <v>245206</v>
      </c>
    </row>
    <row r="3319" spans="1:11" x14ac:dyDescent="0.3">
      <c r="A3319" s="2">
        <v>29</v>
      </c>
      <c r="B3319" s="2" t="s">
        <v>618</v>
      </c>
      <c r="C3319" s="2">
        <v>176</v>
      </c>
      <c r="D3319" s="2" t="s">
        <v>3263</v>
      </c>
      <c r="E3319" s="2" t="s">
        <v>1578</v>
      </c>
      <c r="F3319" s="2">
        <v>19</v>
      </c>
      <c r="G3319" s="2" t="s">
        <v>19</v>
      </c>
      <c r="H3319" s="2">
        <v>52</v>
      </c>
      <c r="I3319" s="3">
        <v>4.0211885705447939E-4</v>
      </c>
      <c r="J3319" s="2">
        <v>129315</v>
      </c>
      <c r="K3319" s="2">
        <v>245206</v>
      </c>
    </row>
    <row r="3320" spans="1:11" x14ac:dyDescent="0.3">
      <c r="A3320" s="2">
        <v>29</v>
      </c>
      <c r="B3320" s="2" t="s">
        <v>618</v>
      </c>
      <c r="C3320" s="2">
        <v>176</v>
      </c>
      <c r="D3320" s="2" t="s">
        <v>3263</v>
      </c>
      <c r="E3320" s="2" t="s">
        <v>1569</v>
      </c>
      <c r="F3320" s="2">
        <v>20</v>
      </c>
      <c r="G3320" s="2" t="s">
        <v>1199</v>
      </c>
      <c r="H3320" s="2">
        <v>43</v>
      </c>
      <c r="I3320" s="3">
        <v>3.3252136256428102E-4</v>
      </c>
      <c r="J3320" s="2">
        <v>129315</v>
      </c>
      <c r="K3320" s="2">
        <v>245206</v>
      </c>
    </row>
    <row r="3321" spans="1:11" x14ac:dyDescent="0.3">
      <c r="A3321" s="2">
        <v>29</v>
      </c>
      <c r="B3321" s="2" t="s">
        <v>618</v>
      </c>
      <c r="C3321" s="2">
        <v>176</v>
      </c>
      <c r="D3321" s="2" t="s">
        <v>3263</v>
      </c>
      <c r="E3321" s="2" t="s">
        <v>1565</v>
      </c>
      <c r="F3321" s="2">
        <v>21</v>
      </c>
      <c r="G3321" s="2" t="s">
        <v>387</v>
      </c>
      <c r="H3321" s="2">
        <v>38</v>
      </c>
      <c r="I3321" s="3">
        <v>2.9385608784750417E-4</v>
      </c>
      <c r="J3321" s="2">
        <v>129315</v>
      </c>
      <c r="K3321" s="2">
        <v>245206</v>
      </c>
    </row>
    <row r="3322" spans="1:11" x14ac:dyDescent="0.3">
      <c r="A3322" s="2">
        <v>29</v>
      </c>
      <c r="B3322" s="2" t="s">
        <v>618</v>
      </c>
      <c r="C3322" s="2">
        <v>177</v>
      </c>
      <c r="D3322" s="2" t="s">
        <v>3264</v>
      </c>
      <c r="E3322" s="2" t="s">
        <v>1560</v>
      </c>
      <c r="F3322" s="2">
        <v>1</v>
      </c>
      <c r="G3322" s="2" t="s">
        <v>9</v>
      </c>
      <c r="H3322" s="2">
        <v>81696</v>
      </c>
      <c r="I3322" s="3">
        <v>0.52731591448931114</v>
      </c>
      <c r="J3322" s="2">
        <v>154928</v>
      </c>
      <c r="K3322" s="2">
        <v>295588</v>
      </c>
    </row>
    <row r="3323" spans="1:11" x14ac:dyDescent="0.3">
      <c r="A3323" s="2">
        <v>29</v>
      </c>
      <c r="B3323" s="2" t="s">
        <v>618</v>
      </c>
      <c r="C3323" s="2">
        <v>177</v>
      </c>
      <c r="D3323" s="2" t="s">
        <v>3264</v>
      </c>
      <c r="E3323" s="2" t="s">
        <v>620</v>
      </c>
      <c r="F3323" s="2">
        <v>2</v>
      </c>
      <c r="G3323" s="2" t="s">
        <v>7</v>
      </c>
      <c r="H3323" s="2">
        <v>66111</v>
      </c>
      <c r="I3323" s="3">
        <v>0.42672079933904783</v>
      </c>
      <c r="J3323" s="2">
        <v>154928</v>
      </c>
      <c r="K3323" s="2">
        <v>295588</v>
      </c>
    </row>
    <row r="3324" spans="1:11" x14ac:dyDescent="0.3">
      <c r="A3324" s="2">
        <v>29</v>
      </c>
      <c r="B3324" s="2" t="s">
        <v>618</v>
      </c>
      <c r="C3324" s="2">
        <v>177</v>
      </c>
      <c r="D3324" s="2" t="s">
        <v>3264</v>
      </c>
      <c r="E3324" s="2" t="s">
        <v>1561</v>
      </c>
      <c r="F3324" s="2">
        <v>3</v>
      </c>
      <c r="G3324" s="2" t="s">
        <v>1023</v>
      </c>
      <c r="H3324" s="2">
        <v>3302</v>
      </c>
      <c r="I3324" s="3">
        <v>2.1313126097283898E-2</v>
      </c>
      <c r="J3324" s="2">
        <v>154928</v>
      </c>
      <c r="K3324" s="2">
        <v>295588</v>
      </c>
    </row>
    <row r="3325" spans="1:11" x14ac:dyDescent="0.3">
      <c r="A3325" s="2">
        <v>29</v>
      </c>
      <c r="B3325" s="2" t="s">
        <v>618</v>
      </c>
      <c r="C3325" s="2">
        <v>177</v>
      </c>
      <c r="D3325" s="2" t="s">
        <v>3264</v>
      </c>
      <c r="E3325" s="2" t="str">
        <f>"NOTA"&amp;B3325</f>
        <v>NOTAMumbai North central</v>
      </c>
      <c r="F3325" s="2">
        <v>4</v>
      </c>
      <c r="G3325" s="2" t="s">
        <v>22</v>
      </c>
      <c r="H3325" s="2">
        <v>1918</v>
      </c>
      <c r="I3325" s="3">
        <v>1.2379944232159455E-2</v>
      </c>
      <c r="J3325" s="2">
        <v>154928</v>
      </c>
      <c r="K3325" s="2">
        <v>295588</v>
      </c>
    </row>
    <row r="3326" spans="1:11" x14ac:dyDescent="0.3">
      <c r="A3326" s="2">
        <v>29</v>
      </c>
      <c r="B3326" s="2" t="s">
        <v>618</v>
      </c>
      <c r="C3326" s="2">
        <v>177</v>
      </c>
      <c r="D3326" s="2" t="s">
        <v>3264</v>
      </c>
      <c r="E3326" s="2" t="s">
        <v>1559</v>
      </c>
      <c r="F3326" s="2">
        <v>5</v>
      </c>
      <c r="G3326" s="2" t="s">
        <v>11</v>
      </c>
      <c r="H3326" s="2">
        <v>639</v>
      </c>
      <c r="I3326" s="3">
        <v>4.1244965403284106E-3</v>
      </c>
      <c r="J3326" s="2">
        <v>154928</v>
      </c>
      <c r="K3326" s="2">
        <v>295588</v>
      </c>
    </row>
    <row r="3327" spans="1:11" x14ac:dyDescent="0.3">
      <c r="A3327" s="2">
        <v>29</v>
      </c>
      <c r="B3327" s="2" t="s">
        <v>618</v>
      </c>
      <c r="C3327" s="2">
        <v>177</v>
      </c>
      <c r="D3327" s="2" t="s">
        <v>3264</v>
      </c>
      <c r="E3327" s="2" t="s">
        <v>1574</v>
      </c>
      <c r="F3327" s="2">
        <v>6</v>
      </c>
      <c r="G3327" s="2" t="s">
        <v>19</v>
      </c>
      <c r="H3327" s="2">
        <v>161</v>
      </c>
      <c r="I3327" s="3">
        <v>1.0391923990498812E-3</v>
      </c>
      <c r="J3327" s="2">
        <v>154928</v>
      </c>
      <c r="K3327" s="2">
        <v>295588</v>
      </c>
    </row>
    <row r="3328" spans="1:11" x14ac:dyDescent="0.3">
      <c r="A3328" s="2">
        <v>29</v>
      </c>
      <c r="B3328" s="2" t="s">
        <v>618</v>
      </c>
      <c r="C3328" s="2">
        <v>177</v>
      </c>
      <c r="D3328" s="2" t="s">
        <v>3264</v>
      </c>
      <c r="E3328" s="2" t="s">
        <v>1576</v>
      </c>
      <c r="F3328" s="2">
        <v>7</v>
      </c>
      <c r="G3328" s="2" t="s">
        <v>19</v>
      </c>
      <c r="H3328" s="2">
        <v>119</v>
      </c>
      <c r="I3328" s="3">
        <v>7.6809872973252087E-4</v>
      </c>
      <c r="J3328" s="2">
        <v>154928</v>
      </c>
      <c r="K3328" s="2">
        <v>295588</v>
      </c>
    </row>
    <row r="3329" spans="1:11" x14ac:dyDescent="0.3">
      <c r="A3329" s="2">
        <v>29</v>
      </c>
      <c r="B3329" s="2" t="s">
        <v>618</v>
      </c>
      <c r="C3329" s="2">
        <v>177</v>
      </c>
      <c r="D3329" s="2" t="s">
        <v>3264</v>
      </c>
      <c r="E3329" s="2" t="s">
        <v>1572</v>
      </c>
      <c r="F3329" s="2">
        <v>8</v>
      </c>
      <c r="G3329" s="2" t="s">
        <v>19</v>
      </c>
      <c r="H3329" s="2">
        <v>127</v>
      </c>
      <c r="I3329" s="3">
        <v>8.1973561912630387E-4</v>
      </c>
      <c r="J3329" s="2">
        <v>154928</v>
      </c>
      <c r="K3329" s="2">
        <v>295588</v>
      </c>
    </row>
    <row r="3330" spans="1:11" x14ac:dyDescent="0.3">
      <c r="A3330" s="2">
        <v>29</v>
      </c>
      <c r="B3330" s="2" t="s">
        <v>618</v>
      </c>
      <c r="C3330" s="2">
        <v>177</v>
      </c>
      <c r="D3330" s="2" t="s">
        <v>3264</v>
      </c>
      <c r="E3330" s="2" t="s">
        <v>1573</v>
      </c>
      <c r="F3330" s="2">
        <v>9</v>
      </c>
      <c r="G3330" s="2" t="s">
        <v>19</v>
      </c>
      <c r="H3330" s="2">
        <v>110</v>
      </c>
      <c r="I3330" s="3">
        <v>7.1000722916451508E-4</v>
      </c>
      <c r="J3330" s="2">
        <v>154928</v>
      </c>
      <c r="K3330" s="2">
        <v>295588</v>
      </c>
    </row>
    <row r="3331" spans="1:11" x14ac:dyDescent="0.3">
      <c r="A3331" s="2">
        <v>29</v>
      </c>
      <c r="B3331" s="2" t="s">
        <v>618</v>
      </c>
      <c r="C3331" s="2">
        <v>177</v>
      </c>
      <c r="D3331" s="2" t="s">
        <v>3264</v>
      </c>
      <c r="E3331" s="2" t="s">
        <v>1577</v>
      </c>
      <c r="F3331" s="2">
        <v>10</v>
      </c>
      <c r="G3331" s="2" t="s">
        <v>19</v>
      </c>
      <c r="H3331" s="2">
        <v>120</v>
      </c>
      <c r="I3331" s="3">
        <v>7.7455334090674379E-4</v>
      </c>
      <c r="J3331" s="2">
        <v>154928</v>
      </c>
      <c r="K3331" s="2">
        <v>295588</v>
      </c>
    </row>
    <row r="3332" spans="1:11" x14ac:dyDescent="0.3">
      <c r="A3332" s="2">
        <v>29</v>
      </c>
      <c r="B3332" s="2" t="s">
        <v>618</v>
      </c>
      <c r="C3332" s="2">
        <v>177</v>
      </c>
      <c r="D3332" s="2" t="s">
        <v>3264</v>
      </c>
      <c r="E3332" s="2" t="s">
        <v>1566</v>
      </c>
      <c r="F3332" s="2">
        <v>11</v>
      </c>
      <c r="G3332" s="2" t="s">
        <v>1567</v>
      </c>
      <c r="H3332" s="2">
        <v>74</v>
      </c>
      <c r="I3332" s="3">
        <v>4.7764122689249199E-4</v>
      </c>
      <c r="J3332" s="2">
        <v>154928</v>
      </c>
      <c r="K3332" s="2">
        <v>295588</v>
      </c>
    </row>
    <row r="3333" spans="1:11" x14ac:dyDescent="0.3">
      <c r="A3333" s="2">
        <v>29</v>
      </c>
      <c r="B3333" s="2" t="s">
        <v>618</v>
      </c>
      <c r="C3333" s="2">
        <v>177</v>
      </c>
      <c r="D3333" s="2" t="s">
        <v>3264</v>
      </c>
      <c r="E3333" s="2" t="s">
        <v>1568</v>
      </c>
      <c r="F3333" s="2">
        <v>12</v>
      </c>
      <c r="G3333" s="2" t="s">
        <v>502</v>
      </c>
      <c r="H3333" s="2">
        <v>66</v>
      </c>
      <c r="I3333" s="3">
        <v>4.2600433749870906E-4</v>
      </c>
      <c r="J3333" s="2">
        <v>154928</v>
      </c>
      <c r="K3333" s="2">
        <v>295588</v>
      </c>
    </row>
    <row r="3334" spans="1:11" x14ac:dyDescent="0.3">
      <c r="A3334" s="2">
        <v>29</v>
      </c>
      <c r="B3334" s="2" t="s">
        <v>618</v>
      </c>
      <c r="C3334" s="2">
        <v>177</v>
      </c>
      <c r="D3334" s="2" t="s">
        <v>3264</v>
      </c>
      <c r="E3334" s="2" t="s">
        <v>1562</v>
      </c>
      <c r="F3334" s="2">
        <v>13</v>
      </c>
      <c r="G3334" s="2" t="s">
        <v>1519</v>
      </c>
      <c r="H3334" s="2">
        <v>82</v>
      </c>
      <c r="I3334" s="3">
        <v>5.2927811628627488E-4</v>
      </c>
      <c r="J3334" s="2">
        <v>154928</v>
      </c>
      <c r="K3334" s="2">
        <v>295588</v>
      </c>
    </row>
    <row r="3335" spans="1:11" x14ac:dyDescent="0.3">
      <c r="A3335" s="2">
        <v>29</v>
      </c>
      <c r="B3335" s="2" t="s">
        <v>618</v>
      </c>
      <c r="C3335" s="2">
        <v>177</v>
      </c>
      <c r="D3335" s="2" t="s">
        <v>3264</v>
      </c>
      <c r="E3335" s="2" t="s">
        <v>1571</v>
      </c>
      <c r="F3335" s="2">
        <v>14</v>
      </c>
      <c r="G3335" s="2" t="s">
        <v>19</v>
      </c>
      <c r="H3335" s="2">
        <v>66</v>
      </c>
      <c r="I3335" s="3">
        <v>4.2600433749870906E-4</v>
      </c>
      <c r="J3335" s="2">
        <v>154928</v>
      </c>
      <c r="K3335" s="2">
        <v>295588</v>
      </c>
    </row>
    <row r="3336" spans="1:11" x14ac:dyDescent="0.3">
      <c r="A3336" s="2">
        <v>29</v>
      </c>
      <c r="B3336" s="2" t="s">
        <v>618</v>
      </c>
      <c r="C3336" s="2">
        <v>177</v>
      </c>
      <c r="D3336" s="2" t="s">
        <v>3264</v>
      </c>
      <c r="E3336" s="2" t="s">
        <v>1575</v>
      </c>
      <c r="F3336" s="2">
        <v>15</v>
      </c>
      <c r="G3336" s="2" t="s">
        <v>19</v>
      </c>
      <c r="H3336" s="2">
        <v>75</v>
      </c>
      <c r="I3336" s="3">
        <v>4.8409583806671485E-4</v>
      </c>
      <c r="J3336" s="2">
        <v>154928</v>
      </c>
      <c r="K3336" s="2">
        <v>295588</v>
      </c>
    </row>
    <row r="3337" spans="1:11" x14ac:dyDescent="0.3">
      <c r="A3337" s="2">
        <v>29</v>
      </c>
      <c r="B3337" s="2" t="s">
        <v>618</v>
      </c>
      <c r="C3337" s="2">
        <v>177</v>
      </c>
      <c r="D3337" s="2" t="s">
        <v>3264</v>
      </c>
      <c r="E3337" s="2" t="s">
        <v>1564</v>
      </c>
      <c r="F3337" s="2">
        <v>16</v>
      </c>
      <c r="G3337" s="2" t="s">
        <v>1441</v>
      </c>
      <c r="H3337" s="2">
        <v>50</v>
      </c>
      <c r="I3337" s="3">
        <v>3.2273055871114324E-4</v>
      </c>
      <c r="J3337" s="2">
        <v>154928</v>
      </c>
      <c r="K3337" s="2">
        <v>295588</v>
      </c>
    </row>
    <row r="3338" spans="1:11" x14ac:dyDescent="0.3">
      <c r="A3338" s="2">
        <v>29</v>
      </c>
      <c r="B3338" s="2" t="s">
        <v>618</v>
      </c>
      <c r="C3338" s="2">
        <v>177</v>
      </c>
      <c r="D3338" s="2" t="s">
        <v>3264</v>
      </c>
      <c r="E3338" s="2" t="s">
        <v>1570</v>
      </c>
      <c r="F3338" s="2">
        <v>17</v>
      </c>
      <c r="G3338" s="2" t="s">
        <v>19</v>
      </c>
      <c r="H3338" s="2">
        <v>48</v>
      </c>
      <c r="I3338" s="3">
        <v>3.0982133636269752E-4</v>
      </c>
      <c r="J3338" s="2">
        <v>154928</v>
      </c>
      <c r="K3338" s="2">
        <v>295588</v>
      </c>
    </row>
    <row r="3339" spans="1:11" x14ac:dyDescent="0.3">
      <c r="A3339" s="2">
        <v>29</v>
      </c>
      <c r="B3339" s="2" t="s">
        <v>618</v>
      </c>
      <c r="C3339" s="2">
        <v>177</v>
      </c>
      <c r="D3339" s="2" t="s">
        <v>3264</v>
      </c>
      <c r="E3339" s="2" t="s">
        <v>1563</v>
      </c>
      <c r="F3339" s="2">
        <v>18</v>
      </c>
      <c r="G3339" s="2" t="s">
        <v>1428</v>
      </c>
      <c r="H3339" s="2">
        <v>54</v>
      </c>
      <c r="I3339" s="3">
        <v>3.4854900340803468E-4</v>
      </c>
      <c r="J3339" s="2">
        <v>154928</v>
      </c>
      <c r="K3339" s="2">
        <v>295588</v>
      </c>
    </row>
    <row r="3340" spans="1:11" x14ac:dyDescent="0.3">
      <c r="A3340" s="2">
        <v>29</v>
      </c>
      <c r="B3340" s="2" t="s">
        <v>618</v>
      </c>
      <c r="C3340" s="2">
        <v>177</v>
      </c>
      <c r="D3340" s="2" t="s">
        <v>3264</v>
      </c>
      <c r="E3340" s="2" t="s">
        <v>1578</v>
      </c>
      <c r="F3340" s="2">
        <v>19</v>
      </c>
      <c r="G3340" s="2" t="s">
        <v>19</v>
      </c>
      <c r="H3340" s="2">
        <v>42</v>
      </c>
      <c r="I3340" s="3">
        <v>2.710936693173603E-4</v>
      </c>
      <c r="J3340" s="2">
        <v>154928</v>
      </c>
      <c r="K3340" s="2">
        <v>295588</v>
      </c>
    </row>
    <row r="3341" spans="1:11" x14ac:dyDescent="0.3">
      <c r="A3341" s="2">
        <v>29</v>
      </c>
      <c r="B3341" s="2" t="s">
        <v>618</v>
      </c>
      <c r="C3341" s="2">
        <v>177</v>
      </c>
      <c r="D3341" s="2" t="s">
        <v>3264</v>
      </c>
      <c r="E3341" s="2" t="s">
        <v>1569</v>
      </c>
      <c r="F3341" s="2">
        <v>20</v>
      </c>
      <c r="G3341" s="2" t="s">
        <v>1199</v>
      </c>
      <c r="H3341" s="2">
        <v>37</v>
      </c>
      <c r="I3341" s="3">
        <v>2.38820613446246E-4</v>
      </c>
      <c r="J3341" s="2">
        <v>154928</v>
      </c>
      <c r="K3341" s="2">
        <v>295588</v>
      </c>
    </row>
    <row r="3342" spans="1:11" x14ac:dyDescent="0.3">
      <c r="A3342" s="2">
        <v>29</v>
      </c>
      <c r="B3342" s="2" t="s">
        <v>618</v>
      </c>
      <c r="C3342" s="2">
        <v>177</v>
      </c>
      <c r="D3342" s="2" t="s">
        <v>3264</v>
      </c>
      <c r="E3342" s="2" t="s">
        <v>1565</v>
      </c>
      <c r="F3342" s="2">
        <v>21</v>
      </c>
      <c r="G3342" s="2" t="s">
        <v>387</v>
      </c>
      <c r="H3342" s="2">
        <v>31</v>
      </c>
      <c r="I3342" s="3">
        <v>2.0009294640090881E-4</v>
      </c>
      <c r="J3342" s="2">
        <v>154928</v>
      </c>
      <c r="K3342" s="2">
        <v>295588</v>
      </c>
    </row>
    <row r="3343" spans="1:11" x14ac:dyDescent="0.3">
      <c r="A3343" s="2">
        <v>30</v>
      </c>
      <c r="B3343" s="2" t="s">
        <v>641</v>
      </c>
      <c r="C3343" s="2">
        <v>178</v>
      </c>
      <c r="D3343" s="2" t="s">
        <v>3267</v>
      </c>
      <c r="E3343" s="2" t="s">
        <v>1581</v>
      </c>
      <c r="F3343" s="2">
        <v>1</v>
      </c>
      <c r="G3343" s="2" t="s">
        <v>103</v>
      </c>
      <c r="H3343" s="2">
        <v>48932</v>
      </c>
      <c r="I3343" s="3">
        <v>0.41154603105182591</v>
      </c>
      <c r="J3343" s="2">
        <v>118898</v>
      </c>
      <c r="K3343" s="2">
        <v>247284</v>
      </c>
    </row>
    <row r="3344" spans="1:11" x14ac:dyDescent="0.3">
      <c r="A3344" s="2">
        <v>30</v>
      </c>
      <c r="B3344" s="2" t="s">
        <v>641</v>
      </c>
      <c r="C3344" s="2">
        <v>178</v>
      </c>
      <c r="D3344" s="2" t="s">
        <v>3267</v>
      </c>
      <c r="E3344" s="2" t="s">
        <v>1580</v>
      </c>
      <c r="F3344" s="2">
        <v>2</v>
      </c>
      <c r="G3344" s="2" t="s">
        <v>7</v>
      </c>
      <c r="H3344" s="2">
        <v>57923</v>
      </c>
      <c r="I3344" s="3">
        <v>0.48716546956214568</v>
      </c>
      <c r="J3344" s="2">
        <v>118898</v>
      </c>
      <c r="K3344" s="2">
        <v>247284</v>
      </c>
    </row>
    <row r="3345" spans="1:11" x14ac:dyDescent="0.3">
      <c r="A3345" s="2">
        <v>30</v>
      </c>
      <c r="B3345" s="2" t="s">
        <v>641</v>
      </c>
      <c r="C3345" s="2">
        <v>178</v>
      </c>
      <c r="D3345" s="2" t="s">
        <v>3267</v>
      </c>
      <c r="E3345" s="2" t="s">
        <v>1587</v>
      </c>
      <c r="F3345" s="2">
        <v>3</v>
      </c>
      <c r="G3345" s="2" t="s">
        <v>1023</v>
      </c>
      <c r="H3345" s="2">
        <v>4730</v>
      </c>
      <c r="I3345" s="3">
        <v>3.9781998015105381E-2</v>
      </c>
      <c r="J3345" s="2">
        <v>118898</v>
      </c>
      <c r="K3345" s="2">
        <v>247284</v>
      </c>
    </row>
    <row r="3346" spans="1:11" x14ac:dyDescent="0.3">
      <c r="A3346" s="2">
        <v>30</v>
      </c>
      <c r="B3346" s="2" t="s">
        <v>641</v>
      </c>
      <c r="C3346" s="2">
        <v>178</v>
      </c>
      <c r="D3346" s="2" t="s">
        <v>3267</v>
      </c>
      <c r="E3346" s="2" t="str">
        <f>"NOTA"&amp;B3346</f>
        <v>NOTAMumbai South central</v>
      </c>
      <c r="F3346" s="2">
        <v>4</v>
      </c>
      <c r="G3346" s="2" t="s">
        <v>22</v>
      </c>
      <c r="H3346" s="2">
        <v>1486</v>
      </c>
      <c r="I3346" s="3">
        <v>1.2498107621658901E-2</v>
      </c>
      <c r="J3346" s="2">
        <v>118898</v>
      </c>
      <c r="K3346" s="2">
        <v>247284</v>
      </c>
    </row>
    <row r="3347" spans="1:11" x14ac:dyDescent="0.3">
      <c r="A3347" s="2">
        <v>30</v>
      </c>
      <c r="B3347" s="2" t="s">
        <v>641</v>
      </c>
      <c r="C3347" s="2">
        <v>178</v>
      </c>
      <c r="D3347" s="2" t="s">
        <v>3267</v>
      </c>
      <c r="E3347" s="2" t="s">
        <v>1579</v>
      </c>
      <c r="F3347" s="2">
        <v>5</v>
      </c>
      <c r="G3347" s="2" t="s">
        <v>11</v>
      </c>
      <c r="H3347" s="2">
        <v>3368</v>
      </c>
      <c r="I3347" s="3">
        <v>2.8326801123652205E-2</v>
      </c>
      <c r="J3347" s="2">
        <v>118898</v>
      </c>
      <c r="K3347" s="2">
        <v>247284</v>
      </c>
    </row>
    <row r="3348" spans="1:11" x14ac:dyDescent="0.3">
      <c r="A3348" s="2">
        <v>30</v>
      </c>
      <c r="B3348" s="2" t="s">
        <v>641</v>
      </c>
      <c r="C3348" s="2">
        <v>178</v>
      </c>
      <c r="D3348" s="2" t="s">
        <v>3267</v>
      </c>
      <c r="E3348" s="2" t="s">
        <v>1582</v>
      </c>
      <c r="F3348" s="2">
        <v>6</v>
      </c>
      <c r="G3348" s="2" t="s">
        <v>1583</v>
      </c>
      <c r="H3348" s="2">
        <v>317</v>
      </c>
      <c r="I3348" s="3">
        <v>2.6661508183485005E-3</v>
      </c>
      <c r="J3348" s="2">
        <v>118898</v>
      </c>
      <c r="K3348" s="2">
        <v>247284</v>
      </c>
    </row>
    <row r="3349" spans="1:11" x14ac:dyDescent="0.3">
      <c r="A3349" s="2">
        <v>30</v>
      </c>
      <c r="B3349" s="2" t="s">
        <v>641</v>
      </c>
      <c r="C3349" s="2">
        <v>178</v>
      </c>
      <c r="D3349" s="2" t="s">
        <v>3267</v>
      </c>
      <c r="E3349" s="2" t="s">
        <v>1596</v>
      </c>
      <c r="F3349" s="2">
        <v>7</v>
      </c>
      <c r="G3349" s="2" t="s">
        <v>19</v>
      </c>
      <c r="H3349" s="2">
        <v>258</v>
      </c>
      <c r="I3349" s="3">
        <v>2.1699271644602938E-3</v>
      </c>
      <c r="J3349" s="2">
        <v>118898</v>
      </c>
      <c r="K3349" s="2">
        <v>247284</v>
      </c>
    </row>
    <row r="3350" spans="1:11" x14ac:dyDescent="0.3">
      <c r="A3350" s="2">
        <v>30</v>
      </c>
      <c r="B3350" s="2" t="s">
        <v>641</v>
      </c>
      <c r="C3350" s="2">
        <v>178</v>
      </c>
      <c r="D3350" s="2" t="s">
        <v>3267</v>
      </c>
      <c r="E3350" s="2" t="s">
        <v>1594</v>
      </c>
      <c r="F3350" s="2">
        <v>8</v>
      </c>
      <c r="G3350" s="2" t="s">
        <v>19</v>
      </c>
      <c r="H3350" s="2">
        <v>284</v>
      </c>
      <c r="I3350" s="3">
        <v>2.3886019949873002E-3</v>
      </c>
      <c r="J3350" s="2">
        <v>118898</v>
      </c>
      <c r="K3350" s="2">
        <v>247284</v>
      </c>
    </row>
    <row r="3351" spans="1:11" x14ac:dyDescent="0.3">
      <c r="A3351" s="2">
        <v>30</v>
      </c>
      <c r="B3351" s="2" t="s">
        <v>641</v>
      </c>
      <c r="C3351" s="2">
        <v>178</v>
      </c>
      <c r="D3351" s="2" t="s">
        <v>3267</v>
      </c>
      <c r="E3351" s="2" t="s">
        <v>1584</v>
      </c>
      <c r="F3351" s="2">
        <v>9</v>
      </c>
      <c r="G3351" s="2" t="s">
        <v>109</v>
      </c>
      <c r="H3351" s="2">
        <v>142</v>
      </c>
      <c r="I3351" s="3">
        <v>1.1943009974936501E-3</v>
      </c>
      <c r="J3351" s="2">
        <v>118898</v>
      </c>
      <c r="K3351" s="2">
        <v>247284</v>
      </c>
    </row>
    <row r="3352" spans="1:11" x14ac:dyDescent="0.3">
      <c r="A3352" s="2">
        <v>30</v>
      </c>
      <c r="B3352" s="2" t="s">
        <v>641</v>
      </c>
      <c r="C3352" s="2">
        <v>178</v>
      </c>
      <c r="D3352" s="2" t="s">
        <v>3267</v>
      </c>
      <c r="E3352" s="2" t="s">
        <v>1595</v>
      </c>
      <c r="F3352" s="2">
        <v>10</v>
      </c>
      <c r="G3352" s="2" t="s">
        <v>19</v>
      </c>
      <c r="H3352" s="2">
        <v>211</v>
      </c>
      <c r="I3352" s="3">
        <v>1.7746303554307054E-3</v>
      </c>
      <c r="J3352" s="2">
        <v>118898</v>
      </c>
      <c r="K3352" s="2">
        <v>247284</v>
      </c>
    </row>
    <row r="3353" spans="1:11" x14ac:dyDescent="0.3">
      <c r="A3353" s="2">
        <v>30</v>
      </c>
      <c r="B3353" s="2" t="s">
        <v>641</v>
      </c>
      <c r="C3353" s="2">
        <v>178</v>
      </c>
      <c r="D3353" s="2" t="s">
        <v>3267</v>
      </c>
      <c r="E3353" s="2" t="s">
        <v>1593</v>
      </c>
      <c r="F3353" s="2">
        <v>11</v>
      </c>
      <c r="G3353" s="2" t="s">
        <v>19</v>
      </c>
      <c r="H3353" s="2">
        <v>112</v>
      </c>
      <c r="I3353" s="3">
        <v>9.4198388534710419E-4</v>
      </c>
      <c r="J3353" s="2">
        <v>118898</v>
      </c>
      <c r="K3353" s="2">
        <v>247284</v>
      </c>
    </row>
    <row r="3354" spans="1:11" x14ac:dyDescent="0.3">
      <c r="A3354" s="2">
        <v>30</v>
      </c>
      <c r="B3354" s="2" t="s">
        <v>641</v>
      </c>
      <c r="C3354" s="2">
        <v>178</v>
      </c>
      <c r="D3354" s="2" t="s">
        <v>3267</v>
      </c>
      <c r="E3354" s="2" t="s">
        <v>1591</v>
      </c>
      <c r="F3354" s="2">
        <v>12</v>
      </c>
      <c r="G3354" s="2" t="s">
        <v>502</v>
      </c>
      <c r="H3354" s="2">
        <v>244</v>
      </c>
      <c r="I3354" s="3">
        <v>2.0521791787919057E-3</v>
      </c>
      <c r="J3354" s="2">
        <v>118898</v>
      </c>
      <c r="K3354" s="2">
        <v>247284</v>
      </c>
    </row>
    <row r="3355" spans="1:11" x14ac:dyDescent="0.3">
      <c r="A3355" s="2">
        <v>30</v>
      </c>
      <c r="B3355" s="2" t="s">
        <v>641</v>
      </c>
      <c r="C3355" s="2">
        <v>178</v>
      </c>
      <c r="D3355" s="2" t="s">
        <v>3267</v>
      </c>
      <c r="E3355" s="2" t="s">
        <v>1592</v>
      </c>
      <c r="F3355" s="2">
        <v>13</v>
      </c>
      <c r="G3355" s="2" t="s">
        <v>1523</v>
      </c>
      <c r="H3355" s="2">
        <v>404</v>
      </c>
      <c r="I3355" s="3">
        <v>3.3978704435734829E-3</v>
      </c>
      <c r="J3355" s="2">
        <v>118898</v>
      </c>
      <c r="K3355" s="2">
        <v>247284</v>
      </c>
    </row>
    <row r="3356" spans="1:11" x14ac:dyDescent="0.3">
      <c r="A3356" s="2">
        <v>30</v>
      </c>
      <c r="B3356" s="2" t="s">
        <v>641</v>
      </c>
      <c r="C3356" s="2">
        <v>178</v>
      </c>
      <c r="D3356" s="2" t="s">
        <v>3267</v>
      </c>
      <c r="E3356" s="2" t="s">
        <v>1590</v>
      </c>
      <c r="F3356" s="2">
        <v>14</v>
      </c>
      <c r="G3356" s="2" t="s">
        <v>1053</v>
      </c>
      <c r="H3356" s="2">
        <v>54</v>
      </c>
      <c r="I3356" s="3">
        <v>4.541708018637824E-4</v>
      </c>
      <c r="J3356" s="2">
        <v>118898</v>
      </c>
      <c r="K3356" s="2">
        <v>247284</v>
      </c>
    </row>
    <row r="3357" spans="1:11" x14ac:dyDescent="0.3">
      <c r="A3357" s="2">
        <v>30</v>
      </c>
      <c r="B3357" s="2" t="s">
        <v>641</v>
      </c>
      <c r="C3357" s="2">
        <v>178</v>
      </c>
      <c r="D3357" s="2" t="s">
        <v>3267</v>
      </c>
      <c r="E3357" s="2" t="s">
        <v>1597</v>
      </c>
      <c r="F3357" s="2">
        <v>15</v>
      </c>
      <c r="G3357" s="2" t="s">
        <v>19</v>
      </c>
      <c r="H3357" s="2">
        <v>199</v>
      </c>
      <c r="I3357" s="3">
        <v>1.6737035105720869E-3</v>
      </c>
      <c r="J3357" s="2">
        <v>118898</v>
      </c>
      <c r="K3357" s="2">
        <v>247284</v>
      </c>
    </row>
    <row r="3358" spans="1:11" x14ac:dyDescent="0.3">
      <c r="A3358" s="2">
        <v>30</v>
      </c>
      <c r="B3358" s="2" t="s">
        <v>641</v>
      </c>
      <c r="C3358" s="2">
        <v>178</v>
      </c>
      <c r="D3358" s="2" t="s">
        <v>3267</v>
      </c>
      <c r="E3358" s="2" t="s">
        <v>1586</v>
      </c>
      <c r="F3358" s="2">
        <v>16</v>
      </c>
      <c r="G3358" s="2" t="s">
        <v>1199</v>
      </c>
      <c r="H3358" s="2">
        <v>65</v>
      </c>
      <c r="I3358" s="3">
        <v>5.466870763175158E-4</v>
      </c>
      <c r="J3358" s="2">
        <v>118898</v>
      </c>
      <c r="K3358" s="2">
        <v>247284</v>
      </c>
    </row>
    <row r="3359" spans="1:11" x14ac:dyDescent="0.3">
      <c r="A3359" s="2">
        <v>30</v>
      </c>
      <c r="B3359" s="2" t="s">
        <v>641</v>
      </c>
      <c r="C3359" s="2">
        <v>178</v>
      </c>
      <c r="D3359" s="2" t="s">
        <v>3267</v>
      </c>
      <c r="E3359" s="2" t="s">
        <v>1585</v>
      </c>
      <c r="F3359" s="2">
        <v>17</v>
      </c>
      <c r="G3359" s="2" t="s">
        <v>15</v>
      </c>
      <c r="H3359" s="2">
        <v>104</v>
      </c>
      <c r="I3359" s="3">
        <v>8.7469932210802541E-4</v>
      </c>
      <c r="J3359" s="2">
        <v>118898</v>
      </c>
      <c r="K3359" s="2">
        <v>247284</v>
      </c>
    </row>
    <row r="3360" spans="1:11" x14ac:dyDescent="0.3">
      <c r="A3360" s="2">
        <v>30</v>
      </c>
      <c r="B3360" s="2" t="s">
        <v>641</v>
      </c>
      <c r="C3360" s="2">
        <v>178</v>
      </c>
      <c r="D3360" s="2" t="s">
        <v>3267</v>
      </c>
      <c r="E3360" s="2" t="s">
        <v>1588</v>
      </c>
      <c r="F3360" s="2">
        <v>18</v>
      </c>
      <c r="G3360" s="2" t="s">
        <v>1589</v>
      </c>
      <c r="H3360" s="2">
        <v>65</v>
      </c>
      <c r="I3360" s="3">
        <v>5.466870763175158E-4</v>
      </c>
      <c r="J3360" s="2">
        <v>118898</v>
      </c>
      <c r="K3360" s="2">
        <v>247284</v>
      </c>
    </row>
    <row r="3361" spans="1:11" x14ac:dyDescent="0.3">
      <c r="A3361" s="2">
        <v>30</v>
      </c>
      <c r="B3361" s="2" t="s">
        <v>641</v>
      </c>
      <c r="C3361" s="2">
        <v>179</v>
      </c>
      <c r="D3361" s="2" t="s">
        <v>3268</v>
      </c>
      <c r="E3361" s="2" t="s">
        <v>1581</v>
      </c>
      <c r="F3361" s="2">
        <v>1</v>
      </c>
      <c r="G3361" s="2" t="s">
        <v>103</v>
      </c>
      <c r="H3361" s="2">
        <v>70869</v>
      </c>
      <c r="I3361" s="3">
        <v>0.5168656509594276</v>
      </c>
      <c r="J3361" s="2">
        <v>137113</v>
      </c>
      <c r="K3361" s="2">
        <v>254934</v>
      </c>
    </row>
    <row r="3362" spans="1:11" x14ac:dyDescent="0.3">
      <c r="A3362" s="2">
        <v>30</v>
      </c>
      <c r="B3362" s="2" t="s">
        <v>641</v>
      </c>
      <c r="C3362" s="2">
        <v>179</v>
      </c>
      <c r="D3362" s="2" t="s">
        <v>3268</v>
      </c>
      <c r="E3362" s="2" t="s">
        <v>1580</v>
      </c>
      <c r="F3362" s="2">
        <v>2</v>
      </c>
      <c r="G3362" s="2" t="s">
        <v>7</v>
      </c>
      <c r="H3362" s="2">
        <v>51505</v>
      </c>
      <c r="I3362" s="3">
        <v>0.37563907142284103</v>
      </c>
      <c r="J3362" s="2">
        <v>137113</v>
      </c>
      <c r="K3362" s="2">
        <v>254934</v>
      </c>
    </row>
    <row r="3363" spans="1:11" x14ac:dyDescent="0.3">
      <c r="A3363" s="2">
        <v>30</v>
      </c>
      <c r="B3363" s="2" t="s">
        <v>641</v>
      </c>
      <c r="C3363" s="2">
        <v>179</v>
      </c>
      <c r="D3363" s="2" t="s">
        <v>3268</v>
      </c>
      <c r="E3363" s="2" t="s">
        <v>1587</v>
      </c>
      <c r="F3363" s="2">
        <v>3</v>
      </c>
      <c r="G3363" s="2" t="s">
        <v>1023</v>
      </c>
      <c r="H3363" s="2">
        <v>8221</v>
      </c>
      <c r="I3363" s="3">
        <v>5.995784498916952E-2</v>
      </c>
      <c r="J3363" s="2">
        <v>137113</v>
      </c>
      <c r="K3363" s="2">
        <v>254934</v>
      </c>
    </row>
    <row r="3364" spans="1:11" x14ac:dyDescent="0.3">
      <c r="A3364" s="2">
        <v>30</v>
      </c>
      <c r="B3364" s="2" t="s">
        <v>641</v>
      </c>
      <c r="C3364" s="2">
        <v>179</v>
      </c>
      <c r="D3364" s="2" t="s">
        <v>3268</v>
      </c>
      <c r="E3364" s="2" t="str">
        <f>"NOTA"&amp;B3364</f>
        <v>NOTAMumbai South central</v>
      </c>
      <c r="F3364" s="2">
        <v>4</v>
      </c>
      <c r="G3364" s="2" t="s">
        <v>22</v>
      </c>
      <c r="H3364" s="2">
        <v>2240</v>
      </c>
      <c r="I3364" s="3">
        <v>1.6336890010429355E-2</v>
      </c>
      <c r="J3364" s="2">
        <v>137113</v>
      </c>
      <c r="K3364" s="2">
        <v>254934</v>
      </c>
    </row>
    <row r="3365" spans="1:11" x14ac:dyDescent="0.3">
      <c r="A3365" s="2">
        <v>30</v>
      </c>
      <c r="B3365" s="2" t="s">
        <v>641</v>
      </c>
      <c r="C3365" s="2">
        <v>179</v>
      </c>
      <c r="D3365" s="2" t="s">
        <v>3268</v>
      </c>
      <c r="E3365" s="2" t="s">
        <v>1579</v>
      </c>
      <c r="F3365" s="2">
        <v>5</v>
      </c>
      <c r="G3365" s="2" t="s">
        <v>11</v>
      </c>
      <c r="H3365" s="2">
        <v>1896</v>
      </c>
      <c r="I3365" s="3">
        <v>1.3828010473113418E-2</v>
      </c>
      <c r="J3365" s="2">
        <v>137113</v>
      </c>
      <c r="K3365" s="2">
        <v>254934</v>
      </c>
    </row>
    <row r="3366" spans="1:11" x14ac:dyDescent="0.3">
      <c r="A3366" s="2">
        <v>30</v>
      </c>
      <c r="B3366" s="2" t="s">
        <v>641</v>
      </c>
      <c r="C3366" s="2">
        <v>179</v>
      </c>
      <c r="D3366" s="2" t="s">
        <v>3268</v>
      </c>
      <c r="E3366" s="2" t="s">
        <v>1582</v>
      </c>
      <c r="F3366" s="2">
        <v>6</v>
      </c>
      <c r="G3366" s="2" t="s">
        <v>1583</v>
      </c>
      <c r="H3366" s="2">
        <v>399</v>
      </c>
      <c r="I3366" s="3">
        <v>2.9100085331077285E-3</v>
      </c>
      <c r="J3366" s="2">
        <v>137113</v>
      </c>
      <c r="K3366" s="2">
        <v>254934</v>
      </c>
    </row>
    <row r="3367" spans="1:11" x14ac:dyDescent="0.3">
      <c r="A3367" s="2">
        <v>30</v>
      </c>
      <c r="B3367" s="2" t="s">
        <v>641</v>
      </c>
      <c r="C3367" s="2">
        <v>179</v>
      </c>
      <c r="D3367" s="2" t="s">
        <v>3268</v>
      </c>
      <c r="E3367" s="2" t="s">
        <v>1596</v>
      </c>
      <c r="F3367" s="2">
        <v>7</v>
      </c>
      <c r="G3367" s="2" t="s">
        <v>19</v>
      </c>
      <c r="H3367" s="2">
        <v>321</v>
      </c>
      <c r="I3367" s="3">
        <v>2.3411346845302779E-3</v>
      </c>
      <c r="J3367" s="2">
        <v>137113</v>
      </c>
      <c r="K3367" s="2">
        <v>254934</v>
      </c>
    </row>
    <row r="3368" spans="1:11" x14ac:dyDescent="0.3">
      <c r="A3368" s="2">
        <v>30</v>
      </c>
      <c r="B3368" s="2" t="s">
        <v>641</v>
      </c>
      <c r="C3368" s="2">
        <v>179</v>
      </c>
      <c r="D3368" s="2" t="s">
        <v>3268</v>
      </c>
      <c r="E3368" s="2" t="s">
        <v>1594</v>
      </c>
      <c r="F3368" s="2">
        <v>8</v>
      </c>
      <c r="G3368" s="2" t="s">
        <v>19</v>
      </c>
      <c r="H3368" s="2">
        <v>273</v>
      </c>
      <c r="I3368" s="3">
        <v>1.9910584700210776E-3</v>
      </c>
      <c r="J3368" s="2">
        <v>137113</v>
      </c>
      <c r="K3368" s="2">
        <v>254934</v>
      </c>
    </row>
    <row r="3369" spans="1:11" x14ac:dyDescent="0.3">
      <c r="A3369" s="2">
        <v>30</v>
      </c>
      <c r="B3369" s="2" t="s">
        <v>641</v>
      </c>
      <c r="C3369" s="2">
        <v>179</v>
      </c>
      <c r="D3369" s="2" t="s">
        <v>3268</v>
      </c>
      <c r="E3369" s="2" t="s">
        <v>1584</v>
      </c>
      <c r="F3369" s="2">
        <v>9</v>
      </c>
      <c r="G3369" s="2" t="s">
        <v>109</v>
      </c>
      <c r="H3369" s="2">
        <v>245</v>
      </c>
      <c r="I3369" s="3">
        <v>1.7868473448907107E-3</v>
      </c>
      <c r="J3369" s="2">
        <v>137113</v>
      </c>
      <c r="K3369" s="2">
        <v>254934</v>
      </c>
    </row>
    <row r="3370" spans="1:11" x14ac:dyDescent="0.3">
      <c r="A3370" s="2">
        <v>30</v>
      </c>
      <c r="B3370" s="2" t="s">
        <v>641</v>
      </c>
      <c r="C3370" s="2">
        <v>179</v>
      </c>
      <c r="D3370" s="2" t="s">
        <v>3268</v>
      </c>
      <c r="E3370" s="2" t="s">
        <v>1595</v>
      </c>
      <c r="F3370" s="2">
        <v>10</v>
      </c>
      <c r="G3370" s="2" t="s">
        <v>19</v>
      </c>
      <c r="H3370" s="2">
        <v>186</v>
      </c>
      <c r="I3370" s="3">
        <v>1.3565453312231518E-3</v>
      </c>
      <c r="J3370" s="2">
        <v>137113</v>
      </c>
      <c r="K3370" s="2">
        <v>254934</v>
      </c>
    </row>
    <row r="3371" spans="1:11" x14ac:dyDescent="0.3">
      <c r="A3371" s="2">
        <v>30</v>
      </c>
      <c r="B3371" s="2" t="s">
        <v>641</v>
      </c>
      <c r="C3371" s="2">
        <v>179</v>
      </c>
      <c r="D3371" s="2" t="s">
        <v>3268</v>
      </c>
      <c r="E3371" s="2" t="s">
        <v>1593</v>
      </c>
      <c r="F3371" s="2">
        <v>11</v>
      </c>
      <c r="G3371" s="2" t="s">
        <v>19</v>
      </c>
      <c r="H3371" s="2">
        <v>156</v>
      </c>
      <c r="I3371" s="3">
        <v>1.1377476971549014E-3</v>
      </c>
      <c r="J3371" s="2">
        <v>137113</v>
      </c>
      <c r="K3371" s="2">
        <v>254934</v>
      </c>
    </row>
    <row r="3372" spans="1:11" x14ac:dyDescent="0.3">
      <c r="A3372" s="2">
        <v>30</v>
      </c>
      <c r="B3372" s="2" t="s">
        <v>641</v>
      </c>
      <c r="C3372" s="2">
        <v>179</v>
      </c>
      <c r="D3372" s="2" t="s">
        <v>3268</v>
      </c>
      <c r="E3372" s="2" t="s">
        <v>1591</v>
      </c>
      <c r="F3372" s="2">
        <v>12</v>
      </c>
      <c r="G3372" s="2" t="s">
        <v>502</v>
      </c>
      <c r="H3372" s="2">
        <v>170</v>
      </c>
      <c r="I3372" s="3">
        <v>1.2398532597200848E-3</v>
      </c>
      <c r="J3372" s="2">
        <v>137113</v>
      </c>
      <c r="K3372" s="2">
        <v>254934</v>
      </c>
    </row>
    <row r="3373" spans="1:11" x14ac:dyDescent="0.3">
      <c r="A3373" s="2">
        <v>30</v>
      </c>
      <c r="B3373" s="2" t="s">
        <v>641</v>
      </c>
      <c r="C3373" s="2">
        <v>179</v>
      </c>
      <c r="D3373" s="2" t="s">
        <v>3268</v>
      </c>
      <c r="E3373" s="2" t="s">
        <v>1592</v>
      </c>
      <c r="F3373" s="2">
        <v>13</v>
      </c>
      <c r="G3373" s="2" t="s">
        <v>1523</v>
      </c>
      <c r="H3373" s="2">
        <v>131</v>
      </c>
      <c r="I3373" s="3">
        <v>9.554163354313595E-4</v>
      </c>
      <c r="J3373" s="2">
        <v>137113</v>
      </c>
      <c r="K3373" s="2">
        <v>254934</v>
      </c>
    </row>
    <row r="3374" spans="1:11" x14ac:dyDescent="0.3">
      <c r="A3374" s="2">
        <v>30</v>
      </c>
      <c r="B3374" s="2" t="s">
        <v>641</v>
      </c>
      <c r="C3374" s="2">
        <v>179</v>
      </c>
      <c r="D3374" s="2" t="s">
        <v>3268</v>
      </c>
      <c r="E3374" s="2" t="s">
        <v>1590</v>
      </c>
      <c r="F3374" s="2">
        <v>14</v>
      </c>
      <c r="G3374" s="2" t="s">
        <v>1053</v>
      </c>
      <c r="H3374" s="2">
        <v>133</v>
      </c>
      <c r="I3374" s="3">
        <v>9.700028443692429E-4</v>
      </c>
      <c r="J3374" s="2">
        <v>137113</v>
      </c>
      <c r="K3374" s="2">
        <v>254934</v>
      </c>
    </row>
    <row r="3375" spans="1:11" x14ac:dyDescent="0.3">
      <c r="A3375" s="2">
        <v>30</v>
      </c>
      <c r="B3375" s="2" t="s">
        <v>641</v>
      </c>
      <c r="C3375" s="2">
        <v>179</v>
      </c>
      <c r="D3375" s="2" t="s">
        <v>3268</v>
      </c>
      <c r="E3375" s="2" t="s">
        <v>1597</v>
      </c>
      <c r="F3375" s="2">
        <v>15</v>
      </c>
      <c r="G3375" s="2" t="s">
        <v>19</v>
      </c>
      <c r="H3375" s="2">
        <v>82</v>
      </c>
      <c r="I3375" s="3">
        <v>5.9804686645321741E-4</v>
      </c>
      <c r="J3375" s="2">
        <v>137113</v>
      </c>
      <c r="K3375" s="2">
        <v>254934</v>
      </c>
    </row>
    <row r="3376" spans="1:11" x14ac:dyDescent="0.3">
      <c r="A3376" s="2">
        <v>30</v>
      </c>
      <c r="B3376" s="2" t="s">
        <v>641</v>
      </c>
      <c r="C3376" s="2">
        <v>179</v>
      </c>
      <c r="D3376" s="2" t="s">
        <v>3268</v>
      </c>
      <c r="E3376" s="2" t="s">
        <v>1586</v>
      </c>
      <c r="F3376" s="2">
        <v>16</v>
      </c>
      <c r="G3376" s="2" t="s">
        <v>1199</v>
      </c>
      <c r="H3376" s="2">
        <v>106</v>
      </c>
      <c r="I3376" s="3">
        <v>7.7308497370781766E-4</v>
      </c>
      <c r="J3376" s="2">
        <v>137113</v>
      </c>
      <c r="K3376" s="2">
        <v>254934</v>
      </c>
    </row>
    <row r="3377" spans="1:11" x14ac:dyDescent="0.3">
      <c r="A3377" s="2">
        <v>30</v>
      </c>
      <c r="B3377" s="2" t="s">
        <v>641</v>
      </c>
      <c r="C3377" s="2">
        <v>179</v>
      </c>
      <c r="D3377" s="2" t="s">
        <v>3268</v>
      </c>
      <c r="E3377" s="2" t="s">
        <v>1585</v>
      </c>
      <c r="F3377" s="2">
        <v>17</v>
      </c>
      <c r="G3377" s="2" t="s">
        <v>15</v>
      </c>
      <c r="H3377" s="2">
        <v>110</v>
      </c>
      <c r="I3377" s="3">
        <v>8.0225799158358435E-4</v>
      </c>
      <c r="J3377" s="2">
        <v>137113</v>
      </c>
      <c r="K3377" s="2">
        <v>254934</v>
      </c>
    </row>
    <row r="3378" spans="1:11" x14ac:dyDescent="0.3">
      <c r="A3378" s="2">
        <v>30</v>
      </c>
      <c r="B3378" s="2" t="s">
        <v>641</v>
      </c>
      <c r="C3378" s="2">
        <v>179</v>
      </c>
      <c r="D3378" s="2" t="s">
        <v>3268</v>
      </c>
      <c r="E3378" s="2" t="s">
        <v>1588</v>
      </c>
      <c r="F3378" s="2">
        <v>18</v>
      </c>
      <c r="G3378" s="2" t="s">
        <v>1589</v>
      </c>
      <c r="H3378" s="2">
        <v>70</v>
      </c>
      <c r="I3378" s="3">
        <v>5.1052781282591735E-4</v>
      </c>
      <c r="J3378" s="2">
        <v>137113</v>
      </c>
      <c r="K3378" s="2">
        <v>254934</v>
      </c>
    </row>
    <row r="3379" spans="1:11" x14ac:dyDescent="0.3">
      <c r="A3379" s="2">
        <v>30</v>
      </c>
      <c r="B3379" s="2" t="s">
        <v>641</v>
      </c>
      <c r="C3379" s="2">
        <v>180</v>
      </c>
      <c r="D3379" s="2" t="s">
        <v>3269</v>
      </c>
      <c r="E3379" s="2" t="s">
        <v>1581</v>
      </c>
      <c r="F3379" s="2">
        <v>1</v>
      </c>
      <c r="G3379" s="2" t="s">
        <v>103</v>
      </c>
      <c r="H3379" s="2">
        <v>73415</v>
      </c>
      <c r="I3379" s="3">
        <v>0.60579430306631021</v>
      </c>
      <c r="J3379" s="2">
        <v>121188</v>
      </c>
      <c r="K3379" s="2">
        <v>203263</v>
      </c>
    </row>
    <row r="3380" spans="1:11" x14ac:dyDescent="0.3">
      <c r="A3380" s="2">
        <v>30</v>
      </c>
      <c r="B3380" s="2" t="s">
        <v>641</v>
      </c>
      <c r="C3380" s="2">
        <v>180</v>
      </c>
      <c r="D3380" s="2" t="s">
        <v>3269</v>
      </c>
      <c r="E3380" s="2" t="s">
        <v>1580</v>
      </c>
      <c r="F3380" s="2">
        <v>2</v>
      </c>
      <c r="G3380" s="2" t="s">
        <v>7</v>
      </c>
      <c r="H3380" s="2">
        <v>33918</v>
      </c>
      <c r="I3380" s="3">
        <v>0.27987919595999605</v>
      </c>
      <c r="J3380" s="2">
        <v>121188</v>
      </c>
      <c r="K3380" s="2">
        <v>203263</v>
      </c>
    </row>
    <row r="3381" spans="1:11" x14ac:dyDescent="0.3">
      <c r="A3381" s="2">
        <v>30</v>
      </c>
      <c r="B3381" s="2" t="s">
        <v>641</v>
      </c>
      <c r="C3381" s="2">
        <v>180</v>
      </c>
      <c r="D3381" s="2" t="s">
        <v>3269</v>
      </c>
      <c r="E3381" s="2" t="s">
        <v>1587</v>
      </c>
      <c r="F3381" s="2">
        <v>3</v>
      </c>
      <c r="G3381" s="2" t="s">
        <v>1023</v>
      </c>
      <c r="H3381" s="2">
        <v>8791</v>
      </c>
      <c r="I3381" s="3">
        <v>7.2540185496913892E-2</v>
      </c>
      <c r="J3381" s="2">
        <v>121188</v>
      </c>
      <c r="K3381" s="2">
        <v>203263</v>
      </c>
    </row>
    <row r="3382" spans="1:11" x14ac:dyDescent="0.3">
      <c r="A3382" s="2">
        <v>30</v>
      </c>
      <c r="B3382" s="2" t="s">
        <v>641</v>
      </c>
      <c r="C3382" s="2">
        <v>180</v>
      </c>
      <c r="D3382" s="2" t="s">
        <v>3269</v>
      </c>
      <c r="E3382" s="2" t="str">
        <f>"NOTA"&amp;B3382</f>
        <v>NOTAMumbai South central</v>
      </c>
      <c r="F3382" s="2">
        <v>4</v>
      </c>
      <c r="G3382" s="2" t="s">
        <v>22</v>
      </c>
      <c r="H3382" s="2">
        <v>2583</v>
      </c>
      <c r="I3382" s="3">
        <v>2.1313991484305378E-2</v>
      </c>
      <c r="J3382" s="2">
        <v>121188</v>
      </c>
      <c r="K3382" s="2">
        <v>203263</v>
      </c>
    </row>
    <row r="3383" spans="1:11" x14ac:dyDescent="0.3">
      <c r="A3383" s="2">
        <v>30</v>
      </c>
      <c r="B3383" s="2" t="s">
        <v>641</v>
      </c>
      <c r="C3383" s="2">
        <v>180</v>
      </c>
      <c r="D3383" s="2" t="s">
        <v>3269</v>
      </c>
      <c r="E3383" s="2" t="s">
        <v>1579</v>
      </c>
      <c r="F3383" s="2">
        <v>5</v>
      </c>
      <c r="G3383" s="2" t="s">
        <v>11</v>
      </c>
      <c r="H3383" s="2">
        <v>793</v>
      </c>
      <c r="I3383" s="3">
        <v>6.5435521668812096E-3</v>
      </c>
      <c r="J3383" s="2">
        <v>121188</v>
      </c>
      <c r="K3383" s="2">
        <v>203263</v>
      </c>
    </row>
    <row r="3384" spans="1:11" x14ac:dyDescent="0.3">
      <c r="A3384" s="2">
        <v>30</v>
      </c>
      <c r="B3384" s="2" t="s">
        <v>641</v>
      </c>
      <c r="C3384" s="2">
        <v>180</v>
      </c>
      <c r="D3384" s="2" t="s">
        <v>3269</v>
      </c>
      <c r="E3384" s="2" t="s">
        <v>1582</v>
      </c>
      <c r="F3384" s="2">
        <v>6</v>
      </c>
      <c r="G3384" s="2" t="s">
        <v>1583</v>
      </c>
      <c r="H3384" s="2">
        <v>319</v>
      </c>
      <c r="I3384" s="3">
        <v>2.6322738224906755E-3</v>
      </c>
      <c r="J3384" s="2">
        <v>121188</v>
      </c>
      <c r="K3384" s="2">
        <v>203263</v>
      </c>
    </row>
    <row r="3385" spans="1:11" x14ac:dyDescent="0.3">
      <c r="A3385" s="2">
        <v>30</v>
      </c>
      <c r="B3385" s="2" t="s">
        <v>641</v>
      </c>
      <c r="C3385" s="2">
        <v>180</v>
      </c>
      <c r="D3385" s="2" t="s">
        <v>3269</v>
      </c>
      <c r="E3385" s="2" t="s">
        <v>1596</v>
      </c>
      <c r="F3385" s="2">
        <v>7</v>
      </c>
      <c r="G3385" s="2" t="s">
        <v>19</v>
      </c>
      <c r="H3385" s="2">
        <v>211</v>
      </c>
      <c r="I3385" s="3">
        <v>1.7410964781991616E-3</v>
      </c>
      <c r="J3385" s="2">
        <v>121188</v>
      </c>
      <c r="K3385" s="2">
        <v>203263</v>
      </c>
    </row>
    <row r="3386" spans="1:11" x14ac:dyDescent="0.3">
      <c r="A3386" s="2">
        <v>30</v>
      </c>
      <c r="B3386" s="2" t="s">
        <v>641</v>
      </c>
      <c r="C3386" s="2">
        <v>180</v>
      </c>
      <c r="D3386" s="2" t="s">
        <v>3269</v>
      </c>
      <c r="E3386" s="2" t="s">
        <v>1594</v>
      </c>
      <c r="F3386" s="2">
        <v>8</v>
      </c>
      <c r="G3386" s="2" t="s">
        <v>19</v>
      </c>
      <c r="H3386" s="2">
        <v>151</v>
      </c>
      <c r="I3386" s="3">
        <v>1.2459979535927649E-3</v>
      </c>
      <c r="J3386" s="2">
        <v>121188</v>
      </c>
      <c r="K3386" s="2">
        <v>203263</v>
      </c>
    </row>
    <row r="3387" spans="1:11" x14ac:dyDescent="0.3">
      <c r="A3387" s="2">
        <v>30</v>
      </c>
      <c r="B3387" s="2" t="s">
        <v>641</v>
      </c>
      <c r="C3387" s="2">
        <v>180</v>
      </c>
      <c r="D3387" s="2" t="s">
        <v>3269</v>
      </c>
      <c r="E3387" s="2" t="s">
        <v>1584</v>
      </c>
      <c r="F3387" s="2">
        <v>9</v>
      </c>
      <c r="G3387" s="2" t="s">
        <v>109</v>
      </c>
      <c r="H3387" s="2">
        <v>176</v>
      </c>
      <c r="I3387" s="3">
        <v>1.4522890055120969E-3</v>
      </c>
      <c r="J3387" s="2">
        <v>121188</v>
      </c>
      <c r="K3387" s="2">
        <v>203263</v>
      </c>
    </row>
    <row r="3388" spans="1:11" x14ac:dyDescent="0.3">
      <c r="A3388" s="2">
        <v>30</v>
      </c>
      <c r="B3388" s="2" t="s">
        <v>641</v>
      </c>
      <c r="C3388" s="2">
        <v>180</v>
      </c>
      <c r="D3388" s="2" t="s">
        <v>3269</v>
      </c>
      <c r="E3388" s="2" t="s">
        <v>1595</v>
      </c>
      <c r="F3388" s="2">
        <v>10</v>
      </c>
      <c r="G3388" s="2" t="s">
        <v>19</v>
      </c>
      <c r="H3388" s="2">
        <v>120</v>
      </c>
      <c r="I3388" s="3">
        <v>9.901970492127933E-4</v>
      </c>
      <c r="J3388" s="2">
        <v>121188</v>
      </c>
      <c r="K3388" s="2">
        <v>203263</v>
      </c>
    </row>
    <row r="3389" spans="1:11" x14ac:dyDescent="0.3">
      <c r="A3389" s="2">
        <v>30</v>
      </c>
      <c r="B3389" s="2" t="s">
        <v>641</v>
      </c>
      <c r="C3389" s="2">
        <v>180</v>
      </c>
      <c r="D3389" s="2" t="s">
        <v>3269</v>
      </c>
      <c r="E3389" s="2" t="s">
        <v>1593</v>
      </c>
      <c r="F3389" s="2">
        <v>11</v>
      </c>
      <c r="G3389" s="2" t="s">
        <v>19</v>
      </c>
      <c r="H3389" s="2">
        <v>139</v>
      </c>
      <c r="I3389" s="3">
        <v>1.1469782486714856E-3</v>
      </c>
      <c r="J3389" s="2">
        <v>121188</v>
      </c>
      <c r="K3389" s="2">
        <v>203263</v>
      </c>
    </row>
    <row r="3390" spans="1:11" x14ac:dyDescent="0.3">
      <c r="A3390" s="2">
        <v>30</v>
      </c>
      <c r="B3390" s="2" t="s">
        <v>641</v>
      </c>
      <c r="C3390" s="2">
        <v>180</v>
      </c>
      <c r="D3390" s="2" t="s">
        <v>3269</v>
      </c>
      <c r="E3390" s="2" t="s">
        <v>1591</v>
      </c>
      <c r="F3390" s="2">
        <v>12</v>
      </c>
      <c r="G3390" s="2" t="s">
        <v>502</v>
      </c>
      <c r="H3390" s="2">
        <v>114</v>
      </c>
      <c r="I3390" s="3">
        <v>9.4068719675215369E-4</v>
      </c>
      <c r="J3390" s="2">
        <v>121188</v>
      </c>
      <c r="K3390" s="2">
        <v>203263</v>
      </c>
    </row>
    <row r="3391" spans="1:11" x14ac:dyDescent="0.3">
      <c r="A3391" s="2">
        <v>30</v>
      </c>
      <c r="B3391" s="2" t="s">
        <v>641</v>
      </c>
      <c r="C3391" s="2">
        <v>180</v>
      </c>
      <c r="D3391" s="2" t="s">
        <v>3269</v>
      </c>
      <c r="E3391" s="2" t="s">
        <v>1592</v>
      </c>
      <c r="F3391" s="2">
        <v>13</v>
      </c>
      <c r="G3391" s="2" t="s">
        <v>1523</v>
      </c>
      <c r="H3391" s="2">
        <v>53</v>
      </c>
      <c r="I3391" s="3">
        <v>4.3733703006898375E-4</v>
      </c>
      <c r="J3391" s="2">
        <v>121188</v>
      </c>
      <c r="K3391" s="2">
        <v>203263</v>
      </c>
    </row>
    <row r="3392" spans="1:11" x14ac:dyDescent="0.3">
      <c r="A3392" s="2">
        <v>30</v>
      </c>
      <c r="B3392" s="2" t="s">
        <v>641</v>
      </c>
      <c r="C3392" s="2">
        <v>180</v>
      </c>
      <c r="D3392" s="2" t="s">
        <v>3269</v>
      </c>
      <c r="E3392" s="2" t="s">
        <v>1590</v>
      </c>
      <c r="F3392" s="2">
        <v>14</v>
      </c>
      <c r="G3392" s="2" t="s">
        <v>1053</v>
      </c>
      <c r="H3392" s="2">
        <v>64</v>
      </c>
      <c r="I3392" s="3">
        <v>5.281050929134898E-4</v>
      </c>
      <c r="J3392" s="2">
        <v>121188</v>
      </c>
      <c r="K3392" s="2">
        <v>203263</v>
      </c>
    </row>
    <row r="3393" spans="1:11" x14ac:dyDescent="0.3">
      <c r="A3393" s="2">
        <v>30</v>
      </c>
      <c r="B3393" s="2" t="s">
        <v>641</v>
      </c>
      <c r="C3393" s="2">
        <v>180</v>
      </c>
      <c r="D3393" s="2" t="s">
        <v>3269</v>
      </c>
      <c r="E3393" s="2" t="s">
        <v>1597</v>
      </c>
      <c r="F3393" s="2">
        <v>15</v>
      </c>
      <c r="G3393" s="2" t="s">
        <v>19</v>
      </c>
      <c r="H3393" s="2">
        <v>67</v>
      </c>
      <c r="I3393" s="3">
        <v>5.5286001914380965E-4</v>
      </c>
      <c r="J3393" s="2">
        <v>121188</v>
      </c>
      <c r="K3393" s="2">
        <v>203263</v>
      </c>
    </row>
    <row r="3394" spans="1:11" x14ac:dyDescent="0.3">
      <c r="A3394" s="2">
        <v>30</v>
      </c>
      <c r="B3394" s="2" t="s">
        <v>641</v>
      </c>
      <c r="C3394" s="2">
        <v>180</v>
      </c>
      <c r="D3394" s="2" t="s">
        <v>3269</v>
      </c>
      <c r="E3394" s="2" t="s">
        <v>1586</v>
      </c>
      <c r="F3394" s="2">
        <v>16</v>
      </c>
      <c r="G3394" s="2" t="s">
        <v>1199</v>
      </c>
      <c r="H3394" s="2">
        <v>118</v>
      </c>
      <c r="I3394" s="3">
        <v>9.7369376505924683E-4</v>
      </c>
      <c r="J3394" s="2">
        <v>121188</v>
      </c>
      <c r="K3394" s="2">
        <v>203263</v>
      </c>
    </row>
    <row r="3395" spans="1:11" x14ac:dyDescent="0.3">
      <c r="A3395" s="2">
        <v>30</v>
      </c>
      <c r="B3395" s="2" t="s">
        <v>641</v>
      </c>
      <c r="C3395" s="2">
        <v>180</v>
      </c>
      <c r="D3395" s="2" t="s">
        <v>3269</v>
      </c>
      <c r="E3395" s="2" t="s">
        <v>1585</v>
      </c>
      <c r="F3395" s="2">
        <v>17</v>
      </c>
      <c r="G3395" s="2" t="s">
        <v>15</v>
      </c>
      <c r="H3395" s="2">
        <v>77</v>
      </c>
      <c r="I3395" s="3">
        <v>6.3537643991154241E-4</v>
      </c>
      <c r="J3395" s="2">
        <v>121188</v>
      </c>
      <c r="K3395" s="2">
        <v>203263</v>
      </c>
    </row>
    <row r="3396" spans="1:11" x14ac:dyDescent="0.3">
      <c r="A3396" s="2">
        <v>30</v>
      </c>
      <c r="B3396" s="2" t="s">
        <v>641</v>
      </c>
      <c r="C3396" s="2">
        <v>180</v>
      </c>
      <c r="D3396" s="2" t="s">
        <v>3269</v>
      </c>
      <c r="E3396" s="2" t="s">
        <v>1588</v>
      </c>
      <c r="F3396" s="2">
        <v>18</v>
      </c>
      <c r="G3396" s="2" t="s">
        <v>1589</v>
      </c>
      <c r="H3396" s="2">
        <v>79</v>
      </c>
      <c r="I3396" s="3">
        <v>6.5187972406508898E-4</v>
      </c>
      <c r="J3396" s="2">
        <v>121188</v>
      </c>
      <c r="K3396" s="2">
        <v>203263</v>
      </c>
    </row>
    <row r="3397" spans="1:11" x14ac:dyDescent="0.3">
      <c r="A3397" s="2">
        <v>30</v>
      </c>
      <c r="B3397" s="2" t="s">
        <v>641</v>
      </c>
      <c r="C3397" s="2">
        <v>181</v>
      </c>
      <c r="D3397" s="2" t="s">
        <v>3270</v>
      </c>
      <c r="E3397" s="2" t="s">
        <v>1581</v>
      </c>
      <c r="F3397" s="2">
        <v>1</v>
      </c>
      <c r="G3397" s="2" t="s">
        <v>103</v>
      </c>
      <c r="H3397" s="2">
        <v>91635</v>
      </c>
      <c r="I3397" s="3">
        <v>0.67188966447677145</v>
      </c>
      <c r="J3397" s="2">
        <v>136384</v>
      </c>
      <c r="K3397" s="2">
        <v>234464</v>
      </c>
    </row>
    <row r="3398" spans="1:11" x14ac:dyDescent="0.3">
      <c r="A3398" s="2">
        <v>30</v>
      </c>
      <c r="B3398" s="2" t="s">
        <v>641</v>
      </c>
      <c r="C3398" s="2">
        <v>181</v>
      </c>
      <c r="D3398" s="2" t="s">
        <v>3270</v>
      </c>
      <c r="E3398" s="2" t="s">
        <v>1580</v>
      </c>
      <c r="F3398" s="2">
        <v>2</v>
      </c>
      <c r="G3398" s="2" t="s">
        <v>7</v>
      </c>
      <c r="H3398" s="2">
        <v>38145</v>
      </c>
      <c r="I3398" s="3">
        <v>0.27968823322383857</v>
      </c>
      <c r="J3398" s="2">
        <v>136384</v>
      </c>
      <c r="K3398" s="2">
        <v>234464</v>
      </c>
    </row>
    <row r="3399" spans="1:11" x14ac:dyDescent="0.3">
      <c r="A3399" s="2">
        <v>30</v>
      </c>
      <c r="B3399" s="2" t="s">
        <v>641</v>
      </c>
      <c r="C3399" s="2">
        <v>181</v>
      </c>
      <c r="D3399" s="2" t="s">
        <v>3270</v>
      </c>
      <c r="E3399" s="2" t="s">
        <v>1587</v>
      </c>
      <c r="F3399" s="2">
        <v>3</v>
      </c>
      <c r="G3399" s="2" t="s">
        <v>1023</v>
      </c>
      <c r="H3399" s="2">
        <v>1144</v>
      </c>
      <c r="I3399" s="3">
        <v>8.3880807132801494E-3</v>
      </c>
      <c r="J3399" s="2">
        <v>136384</v>
      </c>
      <c r="K3399" s="2">
        <v>234464</v>
      </c>
    </row>
    <row r="3400" spans="1:11" x14ac:dyDescent="0.3">
      <c r="A3400" s="2">
        <v>30</v>
      </c>
      <c r="B3400" s="2" t="s">
        <v>641</v>
      </c>
      <c r="C3400" s="2">
        <v>181</v>
      </c>
      <c r="D3400" s="2" t="s">
        <v>3270</v>
      </c>
      <c r="E3400" s="2" t="str">
        <f>"NOTA"&amp;B3400</f>
        <v>NOTAMumbai South central</v>
      </c>
      <c r="F3400" s="2">
        <v>4</v>
      </c>
      <c r="G3400" s="2" t="s">
        <v>22</v>
      </c>
      <c r="H3400" s="2">
        <v>3150</v>
      </c>
      <c r="I3400" s="3">
        <v>2.3096550915063352E-2</v>
      </c>
      <c r="J3400" s="2">
        <v>136384</v>
      </c>
      <c r="K3400" s="2">
        <v>234464</v>
      </c>
    </row>
    <row r="3401" spans="1:11" x14ac:dyDescent="0.3">
      <c r="A3401" s="2">
        <v>30</v>
      </c>
      <c r="B3401" s="2" t="s">
        <v>641</v>
      </c>
      <c r="C3401" s="2">
        <v>181</v>
      </c>
      <c r="D3401" s="2" t="s">
        <v>3270</v>
      </c>
      <c r="E3401" s="2" t="s">
        <v>1579</v>
      </c>
      <c r="F3401" s="2">
        <v>5</v>
      </c>
      <c r="G3401" s="2" t="s">
        <v>11</v>
      </c>
      <c r="H3401" s="2">
        <v>537</v>
      </c>
      <c r="I3401" s="3">
        <v>3.937412013139371E-3</v>
      </c>
      <c r="J3401" s="2">
        <v>136384</v>
      </c>
      <c r="K3401" s="2">
        <v>234464</v>
      </c>
    </row>
    <row r="3402" spans="1:11" x14ac:dyDescent="0.3">
      <c r="A3402" s="2">
        <v>30</v>
      </c>
      <c r="B3402" s="2" t="s">
        <v>641</v>
      </c>
      <c r="C3402" s="2">
        <v>181</v>
      </c>
      <c r="D3402" s="2" t="s">
        <v>3270</v>
      </c>
      <c r="E3402" s="2" t="s">
        <v>1582</v>
      </c>
      <c r="F3402" s="2">
        <v>6</v>
      </c>
      <c r="G3402" s="2" t="s">
        <v>1583</v>
      </c>
      <c r="H3402" s="2">
        <v>399</v>
      </c>
      <c r="I3402" s="3">
        <v>2.9255631159080244E-3</v>
      </c>
      <c r="J3402" s="2">
        <v>136384</v>
      </c>
      <c r="K3402" s="2">
        <v>234464</v>
      </c>
    </row>
    <row r="3403" spans="1:11" x14ac:dyDescent="0.3">
      <c r="A3403" s="2">
        <v>30</v>
      </c>
      <c r="B3403" s="2" t="s">
        <v>641</v>
      </c>
      <c r="C3403" s="2">
        <v>181</v>
      </c>
      <c r="D3403" s="2" t="s">
        <v>3270</v>
      </c>
      <c r="E3403" s="2" t="s">
        <v>1596</v>
      </c>
      <c r="F3403" s="2">
        <v>7</v>
      </c>
      <c r="G3403" s="2" t="s">
        <v>19</v>
      </c>
      <c r="H3403" s="2">
        <v>230</v>
      </c>
      <c r="I3403" s="3">
        <v>1.6864148287189112E-3</v>
      </c>
      <c r="J3403" s="2">
        <v>136384</v>
      </c>
      <c r="K3403" s="2">
        <v>234464</v>
      </c>
    </row>
    <row r="3404" spans="1:11" x14ac:dyDescent="0.3">
      <c r="A3404" s="2">
        <v>30</v>
      </c>
      <c r="B3404" s="2" t="s">
        <v>641</v>
      </c>
      <c r="C3404" s="2">
        <v>181</v>
      </c>
      <c r="D3404" s="2" t="s">
        <v>3270</v>
      </c>
      <c r="E3404" s="2" t="s">
        <v>1594</v>
      </c>
      <c r="F3404" s="2">
        <v>8</v>
      </c>
      <c r="G3404" s="2" t="s">
        <v>19</v>
      </c>
      <c r="H3404" s="2">
        <v>139</v>
      </c>
      <c r="I3404" s="3">
        <v>1.0191811356170812E-3</v>
      </c>
      <c r="J3404" s="2">
        <v>136384</v>
      </c>
      <c r="K3404" s="2">
        <v>234464</v>
      </c>
    </row>
    <row r="3405" spans="1:11" x14ac:dyDescent="0.3">
      <c r="A3405" s="2">
        <v>30</v>
      </c>
      <c r="B3405" s="2" t="s">
        <v>641</v>
      </c>
      <c r="C3405" s="2">
        <v>181</v>
      </c>
      <c r="D3405" s="2" t="s">
        <v>3270</v>
      </c>
      <c r="E3405" s="2" t="s">
        <v>1584</v>
      </c>
      <c r="F3405" s="2">
        <v>9</v>
      </c>
      <c r="G3405" s="2" t="s">
        <v>109</v>
      </c>
      <c r="H3405" s="2">
        <v>145</v>
      </c>
      <c r="I3405" s="3">
        <v>1.0631745659314875E-3</v>
      </c>
      <c r="J3405" s="2">
        <v>136384</v>
      </c>
      <c r="K3405" s="2">
        <v>234464</v>
      </c>
    </row>
    <row r="3406" spans="1:11" x14ac:dyDescent="0.3">
      <c r="A3406" s="2">
        <v>30</v>
      </c>
      <c r="B3406" s="2" t="s">
        <v>641</v>
      </c>
      <c r="C3406" s="2">
        <v>181</v>
      </c>
      <c r="D3406" s="2" t="s">
        <v>3270</v>
      </c>
      <c r="E3406" s="2" t="s">
        <v>1595</v>
      </c>
      <c r="F3406" s="2">
        <v>10</v>
      </c>
      <c r="G3406" s="2" t="s">
        <v>19</v>
      </c>
      <c r="H3406" s="2">
        <v>162</v>
      </c>
      <c r="I3406" s="3">
        <v>1.1878226184889723E-3</v>
      </c>
      <c r="J3406" s="2">
        <v>136384</v>
      </c>
      <c r="K3406" s="2">
        <v>234464</v>
      </c>
    </row>
    <row r="3407" spans="1:11" x14ac:dyDescent="0.3">
      <c r="A3407" s="2">
        <v>30</v>
      </c>
      <c r="B3407" s="2" t="s">
        <v>641</v>
      </c>
      <c r="C3407" s="2">
        <v>181</v>
      </c>
      <c r="D3407" s="2" t="s">
        <v>3270</v>
      </c>
      <c r="E3407" s="2" t="s">
        <v>1593</v>
      </c>
      <c r="F3407" s="2">
        <v>11</v>
      </c>
      <c r="G3407" s="2" t="s">
        <v>19</v>
      </c>
      <c r="H3407" s="2">
        <v>153</v>
      </c>
      <c r="I3407" s="3">
        <v>1.1218324730173628E-3</v>
      </c>
      <c r="J3407" s="2">
        <v>136384</v>
      </c>
      <c r="K3407" s="2">
        <v>234464</v>
      </c>
    </row>
    <row r="3408" spans="1:11" x14ac:dyDescent="0.3">
      <c r="A3408" s="2">
        <v>30</v>
      </c>
      <c r="B3408" s="2" t="s">
        <v>641</v>
      </c>
      <c r="C3408" s="2">
        <v>181</v>
      </c>
      <c r="D3408" s="2" t="s">
        <v>3270</v>
      </c>
      <c r="E3408" s="2" t="s">
        <v>1591</v>
      </c>
      <c r="F3408" s="2">
        <v>12</v>
      </c>
      <c r="G3408" s="2" t="s">
        <v>502</v>
      </c>
      <c r="H3408" s="2">
        <v>103</v>
      </c>
      <c r="I3408" s="3">
        <v>7.5522055373064285E-4</v>
      </c>
      <c r="J3408" s="2">
        <v>136384</v>
      </c>
      <c r="K3408" s="2">
        <v>234464</v>
      </c>
    </row>
    <row r="3409" spans="1:11" x14ac:dyDescent="0.3">
      <c r="A3409" s="2">
        <v>30</v>
      </c>
      <c r="B3409" s="2" t="s">
        <v>641</v>
      </c>
      <c r="C3409" s="2">
        <v>181</v>
      </c>
      <c r="D3409" s="2" t="s">
        <v>3270</v>
      </c>
      <c r="E3409" s="2" t="s">
        <v>1592</v>
      </c>
      <c r="F3409" s="2">
        <v>13</v>
      </c>
      <c r="G3409" s="2" t="s">
        <v>1523</v>
      </c>
      <c r="H3409" s="2">
        <v>64</v>
      </c>
      <c r="I3409" s="3">
        <v>4.6926325668700139E-4</v>
      </c>
      <c r="J3409" s="2">
        <v>136384</v>
      </c>
      <c r="K3409" s="2">
        <v>234464</v>
      </c>
    </row>
    <row r="3410" spans="1:11" x14ac:dyDescent="0.3">
      <c r="A3410" s="2">
        <v>30</v>
      </c>
      <c r="B3410" s="2" t="s">
        <v>641</v>
      </c>
      <c r="C3410" s="2">
        <v>181</v>
      </c>
      <c r="D3410" s="2" t="s">
        <v>3270</v>
      </c>
      <c r="E3410" s="2" t="s">
        <v>1590</v>
      </c>
      <c r="F3410" s="2">
        <v>14</v>
      </c>
      <c r="G3410" s="2" t="s">
        <v>1053</v>
      </c>
      <c r="H3410" s="2">
        <v>64</v>
      </c>
      <c r="I3410" s="3">
        <v>4.6926325668700139E-4</v>
      </c>
      <c r="J3410" s="2">
        <v>136384</v>
      </c>
      <c r="K3410" s="2">
        <v>234464</v>
      </c>
    </row>
    <row r="3411" spans="1:11" x14ac:dyDescent="0.3">
      <c r="A3411" s="2">
        <v>30</v>
      </c>
      <c r="B3411" s="2" t="s">
        <v>641</v>
      </c>
      <c r="C3411" s="2">
        <v>181</v>
      </c>
      <c r="D3411" s="2" t="s">
        <v>3270</v>
      </c>
      <c r="E3411" s="2" t="s">
        <v>1597</v>
      </c>
      <c r="F3411" s="2">
        <v>15</v>
      </c>
      <c r="G3411" s="2" t="s">
        <v>19</v>
      </c>
      <c r="H3411" s="2">
        <v>83</v>
      </c>
      <c r="I3411" s="3">
        <v>6.0857578601595499E-4</v>
      </c>
      <c r="J3411" s="2">
        <v>136384</v>
      </c>
      <c r="K3411" s="2">
        <v>234464</v>
      </c>
    </row>
    <row r="3412" spans="1:11" x14ac:dyDescent="0.3">
      <c r="A3412" s="2">
        <v>30</v>
      </c>
      <c r="B3412" s="2" t="s">
        <v>641</v>
      </c>
      <c r="C3412" s="2">
        <v>181</v>
      </c>
      <c r="D3412" s="2" t="s">
        <v>3270</v>
      </c>
      <c r="E3412" s="2" t="s">
        <v>1586</v>
      </c>
      <c r="F3412" s="2">
        <v>16</v>
      </c>
      <c r="G3412" s="2" t="s">
        <v>1199</v>
      </c>
      <c r="H3412" s="2">
        <v>69</v>
      </c>
      <c r="I3412" s="3">
        <v>5.0592444861567341E-4</v>
      </c>
      <c r="J3412" s="2">
        <v>136384</v>
      </c>
      <c r="K3412" s="2">
        <v>234464</v>
      </c>
    </row>
    <row r="3413" spans="1:11" x14ac:dyDescent="0.3">
      <c r="A3413" s="2">
        <v>30</v>
      </c>
      <c r="B3413" s="2" t="s">
        <v>641</v>
      </c>
      <c r="C3413" s="2">
        <v>181</v>
      </c>
      <c r="D3413" s="2" t="s">
        <v>3270</v>
      </c>
      <c r="E3413" s="2" t="s">
        <v>1585</v>
      </c>
      <c r="F3413" s="2">
        <v>17</v>
      </c>
      <c r="G3413" s="2" t="s">
        <v>15</v>
      </c>
      <c r="H3413" s="2">
        <v>64</v>
      </c>
      <c r="I3413" s="3">
        <v>4.6926325668700139E-4</v>
      </c>
      <c r="J3413" s="2">
        <v>136384</v>
      </c>
      <c r="K3413" s="2">
        <v>234464</v>
      </c>
    </row>
    <row r="3414" spans="1:11" x14ac:dyDescent="0.3">
      <c r="A3414" s="2">
        <v>30</v>
      </c>
      <c r="B3414" s="2" t="s">
        <v>641</v>
      </c>
      <c r="C3414" s="2">
        <v>181</v>
      </c>
      <c r="D3414" s="2" t="s">
        <v>3270</v>
      </c>
      <c r="E3414" s="2" t="s">
        <v>1588</v>
      </c>
      <c r="F3414" s="2">
        <v>18</v>
      </c>
      <c r="G3414" s="2" t="s">
        <v>1589</v>
      </c>
      <c r="H3414" s="2">
        <v>98</v>
      </c>
      <c r="I3414" s="3">
        <v>7.1855936180197089E-4</v>
      </c>
      <c r="J3414" s="2">
        <v>136384</v>
      </c>
      <c r="K3414" s="2">
        <v>234464</v>
      </c>
    </row>
    <row r="3415" spans="1:11" x14ac:dyDescent="0.3">
      <c r="A3415" s="2">
        <v>31</v>
      </c>
      <c r="B3415" s="2" t="s">
        <v>663</v>
      </c>
      <c r="C3415" s="2">
        <v>182</v>
      </c>
      <c r="D3415" s="2" t="s">
        <v>3271</v>
      </c>
      <c r="E3415" s="2" t="s">
        <v>1598</v>
      </c>
      <c r="F3415" s="2">
        <v>1</v>
      </c>
      <c r="G3415" s="2" t="s">
        <v>103</v>
      </c>
      <c r="H3415" s="2">
        <v>78653</v>
      </c>
      <c r="I3415" s="3">
        <v>0.56542586841499887</v>
      </c>
      <c r="J3415" s="2">
        <v>139104</v>
      </c>
      <c r="K3415" s="2">
        <v>267631</v>
      </c>
    </row>
    <row r="3416" spans="1:11" x14ac:dyDescent="0.3">
      <c r="A3416" s="2">
        <v>31</v>
      </c>
      <c r="B3416" s="2" t="s">
        <v>663</v>
      </c>
      <c r="C3416" s="2">
        <v>182</v>
      </c>
      <c r="D3416" s="2" t="s">
        <v>3271</v>
      </c>
      <c r="E3416" s="2" t="s">
        <v>1600</v>
      </c>
      <c r="F3416" s="2">
        <v>2</v>
      </c>
      <c r="G3416" s="2" t="s">
        <v>7</v>
      </c>
      <c r="H3416" s="2">
        <v>42499</v>
      </c>
      <c r="I3416" s="3">
        <v>0.30551961122613297</v>
      </c>
      <c r="J3416" s="2">
        <v>139104</v>
      </c>
      <c r="K3416" s="2">
        <v>267631</v>
      </c>
    </row>
    <row r="3417" spans="1:11" x14ac:dyDescent="0.3">
      <c r="A3417" s="2">
        <v>31</v>
      </c>
      <c r="B3417" s="2" t="s">
        <v>663</v>
      </c>
      <c r="C3417" s="2">
        <v>182</v>
      </c>
      <c r="D3417" s="2" t="s">
        <v>3271</v>
      </c>
      <c r="E3417" s="2" t="s">
        <v>1601</v>
      </c>
      <c r="F3417" s="2">
        <v>3</v>
      </c>
      <c r="G3417" s="2" t="s">
        <v>1023</v>
      </c>
      <c r="H3417" s="2">
        <v>11584</v>
      </c>
      <c r="I3417" s="3">
        <v>8.3275822406257194E-2</v>
      </c>
      <c r="J3417" s="2">
        <v>139104</v>
      </c>
      <c r="K3417" s="2">
        <v>267631</v>
      </c>
    </row>
    <row r="3418" spans="1:11" x14ac:dyDescent="0.3">
      <c r="A3418" s="2">
        <v>31</v>
      </c>
      <c r="B3418" s="2" t="s">
        <v>663</v>
      </c>
      <c r="C3418" s="2">
        <v>182</v>
      </c>
      <c r="D3418" s="2" t="s">
        <v>3271</v>
      </c>
      <c r="E3418" s="2" t="str">
        <f>"NOTA"&amp;B3418</f>
        <v>NOTAMumbai   South</v>
      </c>
      <c r="F3418" s="2">
        <v>4</v>
      </c>
      <c r="G3418" s="2" t="s">
        <v>22</v>
      </c>
      <c r="H3418" s="2">
        <v>3073</v>
      </c>
      <c r="I3418" s="3">
        <v>2.2091384863123995E-2</v>
      </c>
      <c r="J3418" s="2">
        <v>139104</v>
      </c>
      <c r="K3418" s="2">
        <v>267631</v>
      </c>
    </row>
    <row r="3419" spans="1:11" x14ac:dyDescent="0.3">
      <c r="A3419" s="2">
        <v>31</v>
      </c>
      <c r="B3419" s="2" t="s">
        <v>663</v>
      </c>
      <c r="C3419" s="2">
        <v>182</v>
      </c>
      <c r="D3419" s="2" t="s">
        <v>3271</v>
      </c>
      <c r="E3419" s="2" t="s">
        <v>1599</v>
      </c>
      <c r="F3419" s="2">
        <v>5</v>
      </c>
      <c r="G3419" s="2" t="s">
        <v>11</v>
      </c>
      <c r="H3419" s="2">
        <v>1634</v>
      </c>
      <c r="I3419" s="3">
        <v>1.1746606855302507E-2</v>
      </c>
      <c r="J3419" s="2">
        <v>139104</v>
      </c>
      <c r="K3419" s="2">
        <v>267631</v>
      </c>
    </row>
    <row r="3420" spans="1:11" x14ac:dyDescent="0.3">
      <c r="A3420" s="2">
        <v>31</v>
      </c>
      <c r="B3420" s="2" t="s">
        <v>663</v>
      </c>
      <c r="C3420" s="2">
        <v>182</v>
      </c>
      <c r="D3420" s="2" t="s">
        <v>3271</v>
      </c>
      <c r="E3420" s="2" t="s">
        <v>1611</v>
      </c>
      <c r="F3420" s="2">
        <v>6</v>
      </c>
      <c r="G3420" s="2" t="s">
        <v>19</v>
      </c>
      <c r="H3420" s="2">
        <v>327</v>
      </c>
      <c r="I3420" s="3">
        <v>2.350759144237405E-3</v>
      </c>
      <c r="J3420" s="2">
        <v>139104</v>
      </c>
      <c r="K3420" s="2">
        <v>267631</v>
      </c>
    </row>
    <row r="3421" spans="1:11" x14ac:dyDescent="0.3">
      <c r="A3421" s="2">
        <v>31</v>
      </c>
      <c r="B3421" s="2" t="s">
        <v>663</v>
      </c>
      <c r="C3421" s="2">
        <v>182</v>
      </c>
      <c r="D3421" s="2" t="s">
        <v>3271</v>
      </c>
      <c r="E3421" s="2" t="s">
        <v>1603</v>
      </c>
      <c r="F3421" s="2">
        <v>7</v>
      </c>
      <c r="G3421" s="2" t="s">
        <v>109</v>
      </c>
      <c r="H3421" s="2">
        <v>304</v>
      </c>
      <c r="I3421" s="3">
        <v>2.1854152288934897E-3</v>
      </c>
      <c r="J3421" s="2">
        <v>139104</v>
      </c>
      <c r="K3421" s="2">
        <v>267631</v>
      </c>
    </row>
    <row r="3422" spans="1:11" x14ac:dyDescent="0.3">
      <c r="A3422" s="2">
        <v>31</v>
      </c>
      <c r="B3422" s="2" t="s">
        <v>663</v>
      </c>
      <c r="C3422" s="2">
        <v>182</v>
      </c>
      <c r="D3422" s="2" t="s">
        <v>3271</v>
      </c>
      <c r="E3422" s="2" t="s">
        <v>1606</v>
      </c>
      <c r="F3422" s="2">
        <v>8</v>
      </c>
      <c r="G3422" s="2" t="s">
        <v>673</v>
      </c>
      <c r="H3422" s="2">
        <v>258</v>
      </c>
      <c r="I3422" s="3">
        <v>1.854727398205659E-3</v>
      </c>
      <c r="J3422" s="2">
        <v>139104</v>
      </c>
      <c r="K3422" s="2">
        <v>267631</v>
      </c>
    </row>
    <row r="3423" spans="1:11" x14ac:dyDescent="0.3">
      <c r="A3423" s="2">
        <v>31</v>
      </c>
      <c r="B3423" s="2" t="s">
        <v>663</v>
      </c>
      <c r="C3423" s="2">
        <v>182</v>
      </c>
      <c r="D3423" s="2" t="s">
        <v>3271</v>
      </c>
      <c r="E3423" s="2" t="s">
        <v>1610</v>
      </c>
      <c r="F3423" s="2">
        <v>9</v>
      </c>
      <c r="G3423" s="2" t="s">
        <v>19</v>
      </c>
      <c r="H3423" s="2">
        <v>167</v>
      </c>
      <c r="I3423" s="3">
        <v>1.2005406027145158E-3</v>
      </c>
      <c r="J3423" s="2">
        <v>139104</v>
      </c>
      <c r="K3423" s="2">
        <v>267631</v>
      </c>
    </row>
    <row r="3424" spans="1:11" x14ac:dyDescent="0.3">
      <c r="A3424" s="2">
        <v>31</v>
      </c>
      <c r="B3424" s="2" t="s">
        <v>663</v>
      </c>
      <c r="C3424" s="2">
        <v>182</v>
      </c>
      <c r="D3424" s="2" t="s">
        <v>3271</v>
      </c>
      <c r="E3424" s="2" t="s">
        <v>1604</v>
      </c>
      <c r="F3424" s="2">
        <v>10</v>
      </c>
      <c r="G3424" s="2" t="s">
        <v>1605</v>
      </c>
      <c r="H3424" s="2">
        <v>169</v>
      </c>
      <c r="I3424" s="3">
        <v>1.2149183344835519E-3</v>
      </c>
      <c r="J3424" s="2">
        <v>139104</v>
      </c>
      <c r="K3424" s="2">
        <v>267631</v>
      </c>
    </row>
    <row r="3425" spans="1:11" x14ac:dyDescent="0.3">
      <c r="A3425" s="2">
        <v>31</v>
      </c>
      <c r="B3425" s="2" t="s">
        <v>663</v>
      </c>
      <c r="C3425" s="2">
        <v>182</v>
      </c>
      <c r="D3425" s="2" t="s">
        <v>3271</v>
      </c>
      <c r="E3425" s="2" t="s">
        <v>1602</v>
      </c>
      <c r="F3425" s="2">
        <v>11</v>
      </c>
      <c r="G3425" s="2" t="s">
        <v>1428</v>
      </c>
      <c r="H3425" s="2">
        <v>115</v>
      </c>
      <c r="I3425" s="3">
        <v>8.2671957671957667E-4</v>
      </c>
      <c r="J3425" s="2">
        <v>139104</v>
      </c>
      <c r="K3425" s="2">
        <v>267631</v>
      </c>
    </row>
    <row r="3426" spans="1:11" x14ac:dyDescent="0.3">
      <c r="A3426" s="2">
        <v>31</v>
      </c>
      <c r="B3426" s="2" t="s">
        <v>663</v>
      </c>
      <c r="C3426" s="2">
        <v>182</v>
      </c>
      <c r="D3426" s="2" t="s">
        <v>3271</v>
      </c>
      <c r="E3426" s="2" t="s">
        <v>1607</v>
      </c>
      <c r="F3426" s="2">
        <v>12</v>
      </c>
      <c r="G3426" s="2" t="s">
        <v>1199</v>
      </c>
      <c r="H3426" s="2">
        <v>90</v>
      </c>
      <c r="I3426" s="3">
        <v>6.4699792960662525E-4</v>
      </c>
      <c r="J3426" s="2">
        <v>139104</v>
      </c>
      <c r="K3426" s="2">
        <v>267631</v>
      </c>
    </row>
    <row r="3427" spans="1:11" x14ac:dyDescent="0.3">
      <c r="A3427" s="2">
        <v>31</v>
      </c>
      <c r="B3427" s="2" t="s">
        <v>663</v>
      </c>
      <c r="C3427" s="2">
        <v>182</v>
      </c>
      <c r="D3427" s="2" t="s">
        <v>3271</v>
      </c>
      <c r="E3427" s="2" t="s">
        <v>1608</v>
      </c>
      <c r="F3427" s="2">
        <v>13</v>
      </c>
      <c r="G3427" s="2" t="s">
        <v>1053</v>
      </c>
      <c r="H3427" s="2">
        <v>134</v>
      </c>
      <c r="I3427" s="3">
        <v>9.6330802852541983E-4</v>
      </c>
      <c r="J3427" s="2">
        <v>139104</v>
      </c>
      <c r="K3427" s="2">
        <v>267631</v>
      </c>
    </row>
    <row r="3428" spans="1:11" x14ac:dyDescent="0.3">
      <c r="A3428" s="2">
        <v>31</v>
      </c>
      <c r="B3428" s="2" t="s">
        <v>663</v>
      </c>
      <c r="C3428" s="2">
        <v>182</v>
      </c>
      <c r="D3428" s="2" t="s">
        <v>3271</v>
      </c>
      <c r="E3428" s="2" t="s">
        <v>1609</v>
      </c>
      <c r="F3428" s="2">
        <v>14</v>
      </c>
      <c r="G3428" s="2" t="s">
        <v>19</v>
      </c>
      <c r="H3428" s="2">
        <v>97</v>
      </c>
      <c r="I3428" s="3">
        <v>6.9731999079825167E-4</v>
      </c>
      <c r="J3428" s="2">
        <v>139104</v>
      </c>
      <c r="K3428" s="2">
        <v>267631</v>
      </c>
    </row>
    <row r="3429" spans="1:11" x14ac:dyDescent="0.3">
      <c r="A3429" s="2">
        <v>31</v>
      </c>
      <c r="B3429" s="2" t="s">
        <v>663</v>
      </c>
      <c r="C3429" s="2">
        <v>183</v>
      </c>
      <c r="D3429" s="2" t="s">
        <v>3272</v>
      </c>
      <c r="E3429" s="2" t="s">
        <v>1598</v>
      </c>
      <c r="F3429" s="2">
        <v>1</v>
      </c>
      <c r="G3429" s="2" t="s">
        <v>103</v>
      </c>
      <c r="H3429" s="2">
        <v>91497</v>
      </c>
      <c r="I3429" s="3">
        <v>0.6339694021784319</v>
      </c>
      <c r="J3429" s="2">
        <v>144324</v>
      </c>
      <c r="K3429" s="2">
        <v>274503</v>
      </c>
    </row>
    <row r="3430" spans="1:11" x14ac:dyDescent="0.3">
      <c r="A3430" s="2">
        <v>31</v>
      </c>
      <c r="B3430" s="2" t="s">
        <v>663</v>
      </c>
      <c r="C3430" s="2">
        <v>183</v>
      </c>
      <c r="D3430" s="2" t="s">
        <v>3272</v>
      </c>
      <c r="E3430" s="2" t="s">
        <v>1600</v>
      </c>
      <c r="F3430" s="2">
        <v>2</v>
      </c>
      <c r="G3430" s="2" t="s">
        <v>7</v>
      </c>
      <c r="H3430" s="2">
        <v>41645</v>
      </c>
      <c r="I3430" s="3">
        <v>0.28855214655913086</v>
      </c>
      <c r="J3430" s="2">
        <v>144324</v>
      </c>
      <c r="K3430" s="2">
        <v>274503</v>
      </c>
    </row>
    <row r="3431" spans="1:11" x14ac:dyDescent="0.3">
      <c r="A3431" s="2">
        <v>31</v>
      </c>
      <c r="B3431" s="2" t="s">
        <v>663</v>
      </c>
      <c r="C3431" s="2">
        <v>183</v>
      </c>
      <c r="D3431" s="2" t="s">
        <v>3272</v>
      </c>
      <c r="E3431" s="2" t="s">
        <v>1601</v>
      </c>
      <c r="F3431" s="2">
        <v>3</v>
      </c>
      <c r="G3431" s="2" t="s">
        <v>1023</v>
      </c>
      <c r="H3431" s="2">
        <v>5220</v>
      </c>
      <c r="I3431" s="3">
        <v>3.6168620603641809E-2</v>
      </c>
      <c r="J3431" s="2">
        <v>144324</v>
      </c>
      <c r="K3431" s="2">
        <v>274503</v>
      </c>
    </row>
    <row r="3432" spans="1:11" x14ac:dyDescent="0.3">
      <c r="A3432" s="2">
        <v>31</v>
      </c>
      <c r="B3432" s="2" t="s">
        <v>663</v>
      </c>
      <c r="C3432" s="2">
        <v>183</v>
      </c>
      <c r="D3432" s="2" t="s">
        <v>3272</v>
      </c>
      <c r="E3432" s="2" t="str">
        <f>"NOTA"&amp;B3432</f>
        <v>NOTAMumbai   South</v>
      </c>
      <c r="F3432" s="2">
        <v>4</v>
      </c>
      <c r="G3432" s="2" t="s">
        <v>22</v>
      </c>
      <c r="H3432" s="2">
        <v>3855</v>
      </c>
      <c r="I3432" s="3">
        <v>2.6710734181425128E-2</v>
      </c>
      <c r="J3432" s="2">
        <v>144324</v>
      </c>
      <c r="K3432" s="2">
        <v>274503</v>
      </c>
    </row>
    <row r="3433" spans="1:11" x14ac:dyDescent="0.3">
      <c r="A3433" s="2">
        <v>31</v>
      </c>
      <c r="B3433" s="2" t="s">
        <v>663</v>
      </c>
      <c r="C3433" s="2">
        <v>183</v>
      </c>
      <c r="D3433" s="2" t="s">
        <v>3272</v>
      </c>
      <c r="E3433" s="2" t="s">
        <v>1599</v>
      </c>
      <c r="F3433" s="2">
        <v>5</v>
      </c>
      <c r="G3433" s="2" t="s">
        <v>11</v>
      </c>
      <c r="H3433" s="2">
        <v>681</v>
      </c>
      <c r="I3433" s="3">
        <v>4.7185499293256839E-3</v>
      </c>
      <c r="J3433" s="2">
        <v>144324</v>
      </c>
      <c r="K3433" s="2">
        <v>274503</v>
      </c>
    </row>
    <row r="3434" spans="1:11" x14ac:dyDescent="0.3">
      <c r="A3434" s="2">
        <v>31</v>
      </c>
      <c r="B3434" s="2" t="s">
        <v>663</v>
      </c>
      <c r="C3434" s="2">
        <v>183</v>
      </c>
      <c r="D3434" s="2" t="s">
        <v>3272</v>
      </c>
      <c r="E3434" s="2" t="s">
        <v>1611</v>
      </c>
      <c r="F3434" s="2">
        <v>6</v>
      </c>
      <c r="G3434" s="2" t="s">
        <v>19</v>
      </c>
      <c r="H3434" s="2">
        <v>290</v>
      </c>
      <c r="I3434" s="3">
        <v>2.0093678113134337E-3</v>
      </c>
      <c r="J3434" s="2">
        <v>144324</v>
      </c>
      <c r="K3434" s="2">
        <v>274503</v>
      </c>
    </row>
    <row r="3435" spans="1:11" x14ac:dyDescent="0.3">
      <c r="A3435" s="2">
        <v>31</v>
      </c>
      <c r="B3435" s="2" t="s">
        <v>663</v>
      </c>
      <c r="C3435" s="2">
        <v>183</v>
      </c>
      <c r="D3435" s="2" t="s">
        <v>3272</v>
      </c>
      <c r="E3435" s="2" t="s">
        <v>1603</v>
      </c>
      <c r="F3435" s="2">
        <v>7</v>
      </c>
      <c r="G3435" s="2" t="s">
        <v>109</v>
      </c>
      <c r="H3435" s="2">
        <v>258</v>
      </c>
      <c r="I3435" s="3">
        <v>1.787644466616779E-3</v>
      </c>
      <c r="J3435" s="2">
        <v>144324</v>
      </c>
      <c r="K3435" s="2">
        <v>274503</v>
      </c>
    </row>
    <row r="3436" spans="1:11" x14ac:dyDescent="0.3">
      <c r="A3436" s="2">
        <v>31</v>
      </c>
      <c r="B3436" s="2" t="s">
        <v>663</v>
      </c>
      <c r="C3436" s="2">
        <v>183</v>
      </c>
      <c r="D3436" s="2" t="s">
        <v>3272</v>
      </c>
      <c r="E3436" s="2" t="s">
        <v>1606</v>
      </c>
      <c r="F3436" s="2">
        <v>8</v>
      </c>
      <c r="G3436" s="2" t="s">
        <v>673</v>
      </c>
      <c r="H3436" s="2">
        <v>209</v>
      </c>
      <c r="I3436" s="3">
        <v>1.4481305950500263E-3</v>
      </c>
      <c r="J3436" s="2">
        <v>144324</v>
      </c>
      <c r="K3436" s="2">
        <v>274503</v>
      </c>
    </row>
    <row r="3437" spans="1:11" x14ac:dyDescent="0.3">
      <c r="A3437" s="2">
        <v>31</v>
      </c>
      <c r="B3437" s="2" t="s">
        <v>663</v>
      </c>
      <c r="C3437" s="2">
        <v>183</v>
      </c>
      <c r="D3437" s="2" t="s">
        <v>3272</v>
      </c>
      <c r="E3437" s="2" t="s">
        <v>1610</v>
      </c>
      <c r="F3437" s="2">
        <v>9</v>
      </c>
      <c r="G3437" s="2" t="s">
        <v>19</v>
      </c>
      <c r="H3437" s="2">
        <v>188</v>
      </c>
      <c r="I3437" s="3">
        <v>1.3026246500928466E-3</v>
      </c>
      <c r="J3437" s="2">
        <v>144324</v>
      </c>
      <c r="K3437" s="2">
        <v>274503</v>
      </c>
    </row>
    <row r="3438" spans="1:11" x14ac:dyDescent="0.3">
      <c r="A3438" s="2">
        <v>31</v>
      </c>
      <c r="B3438" s="2" t="s">
        <v>663</v>
      </c>
      <c r="C3438" s="2">
        <v>183</v>
      </c>
      <c r="D3438" s="2" t="s">
        <v>3272</v>
      </c>
      <c r="E3438" s="2" t="s">
        <v>1604</v>
      </c>
      <c r="F3438" s="2">
        <v>10</v>
      </c>
      <c r="G3438" s="2" t="s">
        <v>1605</v>
      </c>
      <c r="H3438" s="2">
        <v>161</v>
      </c>
      <c r="I3438" s="3">
        <v>1.1155455780050441E-3</v>
      </c>
      <c r="J3438" s="2">
        <v>144324</v>
      </c>
      <c r="K3438" s="2">
        <v>274503</v>
      </c>
    </row>
    <row r="3439" spans="1:11" x14ac:dyDescent="0.3">
      <c r="A3439" s="2">
        <v>31</v>
      </c>
      <c r="B3439" s="2" t="s">
        <v>663</v>
      </c>
      <c r="C3439" s="2">
        <v>183</v>
      </c>
      <c r="D3439" s="2" t="s">
        <v>3272</v>
      </c>
      <c r="E3439" s="2" t="s">
        <v>1602</v>
      </c>
      <c r="F3439" s="2">
        <v>11</v>
      </c>
      <c r="G3439" s="2" t="s">
        <v>1428</v>
      </c>
      <c r="H3439" s="2">
        <v>78</v>
      </c>
      <c r="I3439" s="3">
        <v>5.4045065269809592E-4</v>
      </c>
      <c r="J3439" s="2">
        <v>144324</v>
      </c>
      <c r="K3439" s="2">
        <v>274503</v>
      </c>
    </row>
    <row r="3440" spans="1:11" x14ac:dyDescent="0.3">
      <c r="A3440" s="2">
        <v>31</v>
      </c>
      <c r="B3440" s="2" t="s">
        <v>663</v>
      </c>
      <c r="C3440" s="2">
        <v>183</v>
      </c>
      <c r="D3440" s="2" t="s">
        <v>3272</v>
      </c>
      <c r="E3440" s="2" t="s">
        <v>1607</v>
      </c>
      <c r="F3440" s="2">
        <v>12</v>
      </c>
      <c r="G3440" s="2" t="s">
        <v>1199</v>
      </c>
      <c r="H3440" s="2">
        <v>76</v>
      </c>
      <c r="I3440" s="3">
        <v>5.2659294365455498E-4</v>
      </c>
      <c r="J3440" s="2">
        <v>144324</v>
      </c>
      <c r="K3440" s="2">
        <v>274503</v>
      </c>
    </row>
    <row r="3441" spans="1:11" x14ac:dyDescent="0.3">
      <c r="A3441" s="2">
        <v>31</v>
      </c>
      <c r="B3441" s="2" t="s">
        <v>663</v>
      </c>
      <c r="C3441" s="2">
        <v>183</v>
      </c>
      <c r="D3441" s="2" t="s">
        <v>3272</v>
      </c>
      <c r="E3441" s="2" t="s">
        <v>1608</v>
      </c>
      <c r="F3441" s="2">
        <v>13</v>
      </c>
      <c r="G3441" s="2" t="s">
        <v>1053</v>
      </c>
      <c r="H3441" s="2">
        <v>82</v>
      </c>
      <c r="I3441" s="3">
        <v>5.6816607078517779E-4</v>
      </c>
      <c r="J3441" s="2">
        <v>144324</v>
      </c>
      <c r="K3441" s="2">
        <v>274503</v>
      </c>
    </row>
    <row r="3442" spans="1:11" x14ac:dyDescent="0.3">
      <c r="A3442" s="2">
        <v>31</v>
      </c>
      <c r="B3442" s="2" t="s">
        <v>663</v>
      </c>
      <c r="C3442" s="2">
        <v>183</v>
      </c>
      <c r="D3442" s="2" t="s">
        <v>3272</v>
      </c>
      <c r="E3442" s="2" t="s">
        <v>1609</v>
      </c>
      <c r="F3442" s="2">
        <v>14</v>
      </c>
      <c r="G3442" s="2" t="s">
        <v>19</v>
      </c>
      <c r="H3442" s="2">
        <v>84</v>
      </c>
      <c r="I3442" s="3">
        <v>5.8202377982871872E-4</v>
      </c>
      <c r="J3442" s="2">
        <v>144324</v>
      </c>
      <c r="K3442" s="2">
        <v>274503</v>
      </c>
    </row>
    <row r="3443" spans="1:11" x14ac:dyDescent="0.3">
      <c r="A3443" s="2">
        <v>31</v>
      </c>
      <c r="B3443" s="2" t="s">
        <v>663</v>
      </c>
      <c r="C3443" s="2">
        <v>184</v>
      </c>
      <c r="D3443" s="2" t="s">
        <v>3273</v>
      </c>
      <c r="E3443" s="2" t="s">
        <v>1598</v>
      </c>
      <c r="F3443" s="2">
        <v>1</v>
      </c>
      <c r="G3443" s="2" t="s">
        <v>103</v>
      </c>
      <c r="H3443" s="2">
        <v>47627</v>
      </c>
      <c r="I3443" s="3">
        <v>0.35848857777275978</v>
      </c>
      <c r="J3443" s="2">
        <v>132855</v>
      </c>
      <c r="K3443" s="2">
        <v>243499</v>
      </c>
    </row>
    <row r="3444" spans="1:11" x14ac:dyDescent="0.3">
      <c r="A3444" s="2">
        <v>31</v>
      </c>
      <c r="B3444" s="2" t="s">
        <v>663</v>
      </c>
      <c r="C3444" s="2">
        <v>184</v>
      </c>
      <c r="D3444" s="2" t="s">
        <v>3273</v>
      </c>
      <c r="E3444" s="2" t="s">
        <v>1600</v>
      </c>
      <c r="F3444" s="2">
        <v>2</v>
      </c>
      <c r="G3444" s="2" t="s">
        <v>7</v>
      </c>
      <c r="H3444" s="2">
        <v>76302</v>
      </c>
      <c r="I3444" s="3">
        <v>0.57432539234503788</v>
      </c>
      <c r="J3444" s="2">
        <v>132855</v>
      </c>
      <c r="K3444" s="2">
        <v>243499</v>
      </c>
    </row>
    <row r="3445" spans="1:11" x14ac:dyDescent="0.3">
      <c r="A3445" s="2">
        <v>31</v>
      </c>
      <c r="B3445" s="2" t="s">
        <v>663</v>
      </c>
      <c r="C3445" s="2">
        <v>184</v>
      </c>
      <c r="D3445" s="2" t="s">
        <v>3273</v>
      </c>
      <c r="E3445" s="2" t="s">
        <v>1601</v>
      </c>
      <c r="F3445" s="2">
        <v>3</v>
      </c>
      <c r="G3445" s="2" t="s">
        <v>1023</v>
      </c>
      <c r="H3445" s="2">
        <v>5352</v>
      </c>
      <c r="I3445" s="3">
        <v>4.0284520718076096E-2</v>
      </c>
      <c r="J3445" s="2">
        <v>132855</v>
      </c>
      <c r="K3445" s="2">
        <v>243499</v>
      </c>
    </row>
    <row r="3446" spans="1:11" x14ac:dyDescent="0.3">
      <c r="A3446" s="2">
        <v>31</v>
      </c>
      <c r="B3446" s="2" t="s">
        <v>663</v>
      </c>
      <c r="C3446" s="2">
        <v>184</v>
      </c>
      <c r="D3446" s="2" t="s">
        <v>3273</v>
      </c>
      <c r="E3446" s="2" t="str">
        <f>"NOTA"&amp;B3446</f>
        <v>NOTAMumbai   South</v>
      </c>
      <c r="F3446" s="2">
        <v>4</v>
      </c>
      <c r="G3446" s="2" t="s">
        <v>22</v>
      </c>
      <c r="H3446" s="2">
        <v>1874</v>
      </c>
      <c r="I3446" s="3">
        <v>1.41056038538256E-2</v>
      </c>
      <c r="J3446" s="2">
        <v>132855</v>
      </c>
      <c r="K3446" s="2">
        <v>243499</v>
      </c>
    </row>
    <row r="3447" spans="1:11" x14ac:dyDescent="0.3">
      <c r="A3447" s="2">
        <v>31</v>
      </c>
      <c r="B3447" s="2" t="s">
        <v>663</v>
      </c>
      <c r="C3447" s="2">
        <v>184</v>
      </c>
      <c r="D3447" s="2" t="s">
        <v>3273</v>
      </c>
      <c r="E3447" s="2" t="s">
        <v>1599</v>
      </c>
      <c r="F3447" s="2">
        <v>5</v>
      </c>
      <c r="G3447" s="2" t="s">
        <v>11</v>
      </c>
      <c r="H3447" s="2">
        <v>611</v>
      </c>
      <c r="I3447" s="3">
        <v>4.598998908584547E-3</v>
      </c>
      <c r="J3447" s="2">
        <v>132855</v>
      </c>
      <c r="K3447" s="2">
        <v>243499</v>
      </c>
    </row>
    <row r="3448" spans="1:11" x14ac:dyDescent="0.3">
      <c r="A3448" s="2">
        <v>31</v>
      </c>
      <c r="B3448" s="2" t="s">
        <v>663</v>
      </c>
      <c r="C3448" s="2">
        <v>184</v>
      </c>
      <c r="D3448" s="2" t="s">
        <v>3273</v>
      </c>
      <c r="E3448" s="2" t="s">
        <v>1611</v>
      </c>
      <c r="F3448" s="2">
        <v>6</v>
      </c>
      <c r="G3448" s="2" t="s">
        <v>19</v>
      </c>
      <c r="H3448" s="2">
        <v>168</v>
      </c>
      <c r="I3448" s="3">
        <v>1.2645365247826578E-3</v>
      </c>
      <c r="J3448" s="2">
        <v>132855</v>
      </c>
      <c r="K3448" s="2">
        <v>243499</v>
      </c>
    </row>
    <row r="3449" spans="1:11" x14ac:dyDescent="0.3">
      <c r="A3449" s="2">
        <v>31</v>
      </c>
      <c r="B3449" s="2" t="s">
        <v>663</v>
      </c>
      <c r="C3449" s="2">
        <v>184</v>
      </c>
      <c r="D3449" s="2" t="s">
        <v>3273</v>
      </c>
      <c r="E3449" s="2" t="s">
        <v>1603</v>
      </c>
      <c r="F3449" s="2">
        <v>7</v>
      </c>
      <c r="G3449" s="2" t="s">
        <v>109</v>
      </c>
      <c r="H3449" s="2">
        <v>193</v>
      </c>
      <c r="I3449" s="3">
        <v>1.4527116028753152E-3</v>
      </c>
      <c r="J3449" s="2">
        <v>132855</v>
      </c>
      <c r="K3449" s="2">
        <v>243499</v>
      </c>
    </row>
    <row r="3450" spans="1:11" x14ac:dyDescent="0.3">
      <c r="A3450" s="2">
        <v>31</v>
      </c>
      <c r="B3450" s="2" t="s">
        <v>663</v>
      </c>
      <c r="C3450" s="2">
        <v>184</v>
      </c>
      <c r="D3450" s="2" t="s">
        <v>3273</v>
      </c>
      <c r="E3450" s="2" t="s">
        <v>1606</v>
      </c>
      <c r="F3450" s="2">
        <v>8</v>
      </c>
      <c r="G3450" s="2" t="s">
        <v>673</v>
      </c>
      <c r="H3450" s="2">
        <v>153</v>
      </c>
      <c r="I3450" s="3">
        <v>1.1516314779270633E-3</v>
      </c>
      <c r="J3450" s="2">
        <v>132855</v>
      </c>
      <c r="K3450" s="2">
        <v>243499</v>
      </c>
    </row>
    <row r="3451" spans="1:11" x14ac:dyDescent="0.3">
      <c r="A3451" s="2">
        <v>31</v>
      </c>
      <c r="B3451" s="2" t="s">
        <v>663</v>
      </c>
      <c r="C3451" s="2">
        <v>184</v>
      </c>
      <c r="D3451" s="2" t="s">
        <v>3273</v>
      </c>
      <c r="E3451" s="2" t="s">
        <v>1610</v>
      </c>
      <c r="F3451" s="2">
        <v>9</v>
      </c>
      <c r="G3451" s="2" t="s">
        <v>19</v>
      </c>
      <c r="H3451" s="2">
        <v>178</v>
      </c>
      <c r="I3451" s="3">
        <v>1.3398065560197207E-3</v>
      </c>
      <c r="J3451" s="2">
        <v>132855</v>
      </c>
      <c r="K3451" s="2">
        <v>243499</v>
      </c>
    </row>
    <row r="3452" spans="1:11" x14ac:dyDescent="0.3">
      <c r="A3452" s="2">
        <v>31</v>
      </c>
      <c r="B3452" s="2" t="s">
        <v>663</v>
      </c>
      <c r="C3452" s="2">
        <v>184</v>
      </c>
      <c r="D3452" s="2" t="s">
        <v>3273</v>
      </c>
      <c r="E3452" s="2" t="s">
        <v>1604</v>
      </c>
      <c r="F3452" s="2">
        <v>10</v>
      </c>
      <c r="G3452" s="2" t="s">
        <v>1605</v>
      </c>
      <c r="H3452" s="2">
        <v>103</v>
      </c>
      <c r="I3452" s="3">
        <v>7.7528132174174854E-4</v>
      </c>
      <c r="J3452" s="2">
        <v>132855</v>
      </c>
      <c r="K3452" s="2">
        <v>243499</v>
      </c>
    </row>
    <row r="3453" spans="1:11" x14ac:dyDescent="0.3">
      <c r="A3453" s="2">
        <v>31</v>
      </c>
      <c r="B3453" s="2" t="s">
        <v>663</v>
      </c>
      <c r="C3453" s="2">
        <v>184</v>
      </c>
      <c r="D3453" s="2" t="s">
        <v>3273</v>
      </c>
      <c r="E3453" s="2" t="s">
        <v>1602</v>
      </c>
      <c r="F3453" s="2">
        <v>11</v>
      </c>
      <c r="G3453" s="2" t="s">
        <v>1428</v>
      </c>
      <c r="H3453" s="2">
        <v>87</v>
      </c>
      <c r="I3453" s="3">
        <v>6.5484927176244782E-4</v>
      </c>
      <c r="J3453" s="2">
        <v>132855</v>
      </c>
      <c r="K3453" s="2">
        <v>243499</v>
      </c>
    </row>
    <row r="3454" spans="1:11" x14ac:dyDescent="0.3">
      <c r="A3454" s="2">
        <v>31</v>
      </c>
      <c r="B3454" s="2" t="s">
        <v>663</v>
      </c>
      <c r="C3454" s="2">
        <v>184</v>
      </c>
      <c r="D3454" s="2" t="s">
        <v>3273</v>
      </c>
      <c r="E3454" s="2" t="s">
        <v>1607</v>
      </c>
      <c r="F3454" s="2">
        <v>12</v>
      </c>
      <c r="G3454" s="2" t="s">
        <v>1199</v>
      </c>
      <c r="H3454" s="2">
        <v>59</v>
      </c>
      <c r="I3454" s="3">
        <v>4.4409318429867149E-4</v>
      </c>
      <c r="J3454" s="2">
        <v>132855</v>
      </c>
      <c r="K3454" s="2">
        <v>243499</v>
      </c>
    </row>
    <row r="3455" spans="1:11" x14ac:dyDescent="0.3">
      <c r="A3455" s="2">
        <v>31</v>
      </c>
      <c r="B3455" s="2" t="s">
        <v>663</v>
      </c>
      <c r="C3455" s="2">
        <v>184</v>
      </c>
      <c r="D3455" s="2" t="s">
        <v>3273</v>
      </c>
      <c r="E3455" s="2" t="s">
        <v>1608</v>
      </c>
      <c r="F3455" s="2">
        <v>13</v>
      </c>
      <c r="G3455" s="2" t="s">
        <v>1053</v>
      </c>
      <c r="H3455" s="2">
        <v>69</v>
      </c>
      <c r="I3455" s="3">
        <v>5.1936321553573445E-4</v>
      </c>
      <c r="J3455" s="2">
        <v>132855</v>
      </c>
      <c r="K3455" s="2">
        <v>243499</v>
      </c>
    </row>
    <row r="3456" spans="1:11" x14ac:dyDescent="0.3">
      <c r="A3456" s="2">
        <v>31</v>
      </c>
      <c r="B3456" s="2" t="s">
        <v>663</v>
      </c>
      <c r="C3456" s="2">
        <v>184</v>
      </c>
      <c r="D3456" s="2" t="s">
        <v>3273</v>
      </c>
      <c r="E3456" s="2" t="s">
        <v>1609</v>
      </c>
      <c r="F3456" s="2">
        <v>14</v>
      </c>
      <c r="G3456" s="2" t="s">
        <v>19</v>
      </c>
      <c r="H3456" s="2">
        <v>79</v>
      </c>
      <c r="I3456" s="3">
        <v>5.9463324677279741E-4</v>
      </c>
      <c r="J3456" s="2">
        <v>132855</v>
      </c>
      <c r="K3456" s="2">
        <v>243499</v>
      </c>
    </row>
    <row r="3457" spans="1:11" x14ac:dyDescent="0.3">
      <c r="A3457" s="2">
        <v>31</v>
      </c>
      <c r="B3457" s="2" t="s">
        <v>663</v>
      </c>
      <c r="C3457" s="2">
        <v>185</v>
      </c>
      <c r="D3457" s="2" t="s">
        <v>3274</v>
      </c>
      <c r="E3457" s="2" t="s">
        <v>1598</v>
      </c>
      <c r="F3457" s="2">
        <v>1</v>
      </c>
      <c r="G3457" s="2" t="s">
        <v>103</v>
      </c>
      <c r="H3457" s="2">
        <v>99269</v>
      </c>
      <c r="I3457" s="3">
        <v>0.67879952407653066</v>
      </c>
      <c r="J3457" s="2">
        <v>146242</v>
      </c>
      <c r="K3457" s="2">
        <v>260665</v>
      </c>
    </row>
    <row r="3458" spans="1:11" x14ac:dyDescent="0.3">
      <c r="A3458" s="2">
        <v>31</v>
      </c>
      <c r="B3458" s="2" t="s">
        <v>663</v>
      </c>
      <c r="C3458" s="2">
        <v>185</v>
      </c>
      <c r="D3458" s="2" t="s">
        <v>3274</v>
      </c>
      <c r="E3458" s="2" t="s">
        <v>1600</v>
      </c>
      <c r="F3458" s="2">
        <v>2</v>
      </c>
      <c r="G3458" s="2" t="s">
        <v>7</v>
      </c>
      <c r="H3458" s="2">
        <v>40700</v>
      </c>
      <c r="I3458" s="3">
        <v>0.2783058218569221</v>
      </c>
      <c r="J3458" s="2">
        <v>146242</v>
      </c>
      <c r="K3458" s="2">
        <v>260665</v>
      </c>
    </row>
    <row r="3459" spans="1:11" x14ac:dyDescent="0.3">
      <c r="A3459" s="2">
        <v>31</v>
      </c>
      <c r="B3459" s="2" t="s">
        <v>663</v>
      </c>
      <c r="C3459" s="2">
        <v>185</v>
      </c>
      <c r="D3459" s="2" t="s">
        <v>3274</v>
      </c>
      <c r="E3459" s="2" t="s">
        <v>1601</v>
      </c>
      <c r="F3459" s="2">
        <v>3</v>
      </c>
      <c r="G3459" s="2" t="s">
        <v>1023</v>
      </c>
      <c r="H3459" s="2">
        <v>1425</v>
      </c>
      <c r="I3459" s="3">
        <v>9.7441227554327763E-3</v>
      </c>
      <c r="J3459" s="2">
        <v>146242</v>
      </c>
      <c r="K3459" s="2">
        <v>260665</v>
      </c>
    </row>
    <row r="3460" spans="1:11" x14ac:dyDescent="0.3">
      <c r="A3460" s="2">
        <v>31</v>
      </c>
      <c r="B3460" s="2" t="s">
        <v>663</v>
      </c>
      <c r="C3460" s="2">
        <v>185</v>
      </c>
      <c r="D3460" s="2" t="s">
        <v>3274</v>
      </c>
      <c r="E3460" s="2" t="str">
        <f>"NOTA"&amp;B3460</f>
        <v>NOTAMumbai   South</v>
      </c>
      <c r="F3460" s="2">
        <v>4</v>
      </c>
      <c r="G3460" s="2" t="s">
        <v>22</v>
      </c>
      <c r="H3460" s="2">
        <v>3002</v>
      </c>
      <c r="I3460" s="3">
        <v>2.0527618604778381E-2</v>
      </c>
      <c r="J3460" s="2">
        <v>146242</v>
      </c>
      <c r="K3460" s="2">
        <v>260665</v>
      </c>
    </row>
    <row r="3461" spans="1:11" x14ac:dyDescent="0.3">
      <c r="A3461" s="2">
        <v>31</v>
      </c>
      <c r="B3461" s="2" t="s">
        <v>663</v>
      </c>
      <c r="C3461" s="2">
        <v>185</v>
      </c>
      <c r="D3461" s="2" t="s">
        <v>3274</v>
      </c>
      <c r="E3461" s="2" t="s">
        <v>1599</v>
      </c>
      <c r="F3461" s="2">
        <v>5</v>
      </c>
      <c r="G3461" s="2" t="s">
        <v>11</v>
      </c>
      <c r="H3461" s="2">
        <v>429</v>
      </c>
      <c r="I3461" s="3">
        <v>2.933493797951341E-3</v>
      </c>
      <c r="J3461" s="2">
        <v>146242</v>
      </c>
      <c r="K3461" s="2">
        <v>260665</v>
      </c>
    </row>
    <row r="3462" spans="1:11" x14ac:dyDescent="0.3">
      <c r="A3462" s="2">
        <v>31</v>
      </c>
      <c r="B3462" s="2" t="s">
        <v>663</v>
      </c>
      <c r="C3462" s="2">
        <v>185</v>
      </c>
      <c r="D3462" s="2" t="s">
        <v>3274</v>
      </c>
      <c r="E3462" s="2" t="s">
        <v>1611</v>
      </c>
      <c r="F3462" s="2">
        <v>6</v>
      </c>
      <c r="G3462" s="2" t="s">
        <v>19</v>
      </c>
      <c r="H3462" s="2">
        <v>324</v>
      </c>
      <c r="I3462" s="3">
        <v>2.2155058054457678E-3</v>
      </c>
      <c r="J3462" s="2">
        <v>146242</v>
      </c>
      <c r="K3462" s="2">
        <v>260665</v>
      </c>
    </row>
    <row r="3463" spans="1:11" x14ac:dyDescent="0.3">
      <c r="A3463" s="2">
        <v>31</v>
      </c>
      <c r="B3463" s="2" t="s">
        <v>663</v>
      </c>
      <c r="C3463" s="2">
        <v>185</v>
      </c>
      <c r="D3463" s="2" t="s">
        <v>3274</v>
      </c>
      <c r="E3463" s="2" t="s">
        <v>1603</v>
      </c>
      <c r="F3463" s="2">
        <v>7</v>
      </c>
      <c r="G3463" s="2" t="s">
        <v>109</v>
      </c>
      <c r="H3463" s="2">
        <v>246</v>
      </c>
      <c r="I3463" s="3">
        <v>1.6821432967273424E-3</v>
      </c>
      <c r="J3463" s="2">
        <v>146242</v>
      </c>
      <c r="K3463" s="2">
        <v>260665</v>
      </c>
    </row>
    <row r="3464" spans="1:11" x14ac:dyDescent="0.3">
      <c r="A3464" s="2">
        <v>31</v>
      </c>
      <c r="B3464" s="2" t="s">
        <v>663</v>
      </c>
      <c r="C3464" s="2">
        <v>185</v>
      </c>
      <c r="D3464" s="2" t="s">
        <v>3274</v>
      </c>
      <c r="E3464" s="2" t="s">
        <v>1606</v>
      </c>
      <c r="F3464" s="2">
        <v>8</v>
      </c>
      <c r="G3464" s="2" t="s">
        <v>673</v>
      </c>
      <c r="H3464" s="2">
        <v>231</v>
      </c>
      <c r="I3464" s="3">
        <v>1.5795735835122606E-3</v>
      </c>
      <c r="J3464" s="2">
        <v>146242</v>
      </c>
      <c r="K3464" s="2">
        <v>260665</v>
      </c>
    </row>
    <row r="3465" spans="1:11" x14ac:dyDescent="0.3">
      <c r="A3465" s="2">
        <v>31</v>
      </c>
      <c r="B3465" s="2" t="s">
        <v>663</v>
      </c>
      <c r="C3465" s="2">
        <v>185</v>
      </c>
      <c r="D3465" s="2" t="s">
        <v>3274</v>
      </c>
      <c r="E3465" s="2" t="s">
        <v>1610</v>
      </c>
      <c r="F3465" s="2">
        <v>9</v>
      </c>
      <c r="G3465" s="2" t="s">
        <v>19</v>
      </c>
      <c r="H3465" s="2">
        <v>129</v>
      </c>
      <c r="I3465" s="3">
        <v>8.8209953364970387E-4</v>
      </c>
      <c r="J3465" s="2">
        <v>146242</v>
      </c>
      <c r="K3465" s="2">
        <v>260665</v>
      </c>
    </row>
    <row r="3466" spans="1:11" x14ac:dyDescent="0.3">
      <c r="A3466" s="2">
        <v>31</v>
      </c>
      <c r="B3466" s="2" t="s">
        <v>663</v>
      </c>
      <c r="C3466" s="2">
        <v>185</v>
      </c>
      <c r="D3466" s="2" t="s">
        <v>3274</v>
      </c>
      <c r="E3466" s="2" t="s">
        <v>1604</v>
      </c>
      <c r="F3466" s="2">
        <v>10</v>
      </c>
      <c r="G3466" s="2" t="s">
        <v>1605</v>
      </c>
      <c r="H3466" s="2">
        <v>121</v>
      </c>
      <c r="I3466" s="3">
        <v>8.2739568660166027E-4</v>
      </c>
      <c r="J3466" s="2">
        <v>146242</v>
      </c>
      <c r="K3466" s="2">
        <v>260665</v>
      </c>
    </row>
    <row r="3467" spans="1:11" x14ac:dyDescent="0.3">
      <c r="A3467" s="2">
        <v>31</v>
      </c>
      <c r="B3467" s="2" t="s">
        <v>663</v>
      </c>
      <c r="C3467" s="2">
        <v>185</v>
      </c>
      <c r="D3467" s="2" t="s">
        <v>3274</v>
      </c>
      <c r="E3467" s="2" t="s">
        <v>1602</v>
      </c>
      <c r="F3467" s="2">
        <v>11</v>
      </c>
      <c r="G3467" s="2" t="s">
        <v>1428</v>
      </c>
      <c r="H3467" s="2">
        <v>64</v>
      </c>
      <c r="I3467" s="3">
        <v>4.3763077638434922E-4</v>
      </c>
      <c r="J3467" s="2">
        <v>146242</v>
      </c>
      <c r="K3467" s="2">
        <v>260665</v>
      </c>
    </row>
    <row r="3468" spans="1:11" x14ac:dyDescent="0.3">
      <c r="A3468" s="2">
        <v>31</v>
      </c>
      <c r="B3468" s="2" t="s">
        <v>663</v>
      </c>
      <c r="C3468" s="2">
        <v>185</v>
      </c>
      <c r="D3468" s="2" t="s">
        <v>3274</v>
      </c>
      <c r="E3468" s="2" t="s">
        <v>1607</v>
      </c>
      <c r="F3468" s="2">
        <v>12</v>
      </c>
      <c r="G3468" s="2" t="s">
        <v>1199</v>
      </c>
      <c r="H3468" s="2">
        <v>142</v>
      </c>
      <c r="I3468" s="3">
        <v>9.709932851027749E-4</v>
      </c>
      <c r="J3468" s="2">
        <v>146242</v>
      </c>
      <c r="K3468" s="2">
        <v>260665</v>
      </c>
    </row>
    <row r="3469" spans="1:11" x14ac:dyDescent="0.3">
      <c r="A3469" s="2">
        <v>31</v>
      </c>
      <c r="B3469" s="2" t="s">
        <v>663</v>
      </c>
      <c r="C3469" s="2">
        <v>185</v>
      </c>
      <c r="D3469" s="2" t="s">
        <v>3274</v>
      </c>
      <c r="E3469" s="2" t="s">
        <v>1608</v>
      </c>
      <c r="F3469" s="2">
        <v>13</v>
      </c>
      <c r="G3469" s="2" t="s">
        <v>1053</v>
      </c>
      <c r="H3469" s="2">
        <v>99</v>
      </c>
      <c r="I3469" s="3">
        <v>6.7696010721954021E-4</v>
      </c>
      <c r="J3469" s="2">
        <v>146242</v>
      </c>
      <c r="K3469" s="2">
        <v>260665</v>
      </c>
    </row>
    <row r="3470" spans="1:11" x14ac:dyDescent="0.3">
      <c r="A3470" s="2">
        <v>31</v>
      </c>
      <c r="B3470" s="2" t="s">
        <v>663</v>
      </c>
      <c r="C3470" s="2">
        <v>185</v>
      </c>
      <c r="D3470" s="2" t="s">
        <v>3274</v>
      </c>
      <c r="E3470" s="2" t="s">
        <v>1609</v>
      </c>
      <c r="F3470" s="2">
        <v>14</v>
      </c>
      <c r="G3470" s="2" t="s">
        <v>19</v>
      </c>
      <c r="H3470" s="2">
        <v>61</v>
      </c>
      <c r="I3470" s="3">
        <v>4.1711683374133285E-4</v>
      </c>
      <c r="J3470" s="2">
        <v>146242</v>
      </c>
      <c r="K3470" s="2">
        <v>260665</v>
      </c>
    </row>
    <row r="3471" spans="1:11" x14ac:dyDescent="0.3">
      <c r="A3471" s="2">
        <v>31</v>
      </c>
      <c r="B3471" s="2" t="s">
        <v>663</v>
      </c>
      <c r="C3471" s="2">
        <v>186</v>
      </c>
      <c r="D3471" s="2" t="s">
        <v>3275</v>
      </c>
      <c r="E3471" s="2" t="s">
        <v>1598</v>
      </c>
      <c r="F3471" s="2">
        <v>1</v>
      </c>
      <c r="G3471" s="2" t="s">
        <v>103</v>
      </c>
      <c r="H3471" s="2">
        <v>38969</v>
      </c>
      <c r="I3471" s="3">
        <v>0.33249148912570498</v>
      </c>
      <c r="J3471" s="2">
        <v>117203</v>
      </c>
      <c r="K3471" s="2">
        <v>242613</v>
      </c>
    </row>
    <row r="3472" spans="1:11" x14ac:dyDescent="0.3">
      <c r="A3472" s="2">
        <v>31</v>
      </c>
      <c r="B3472" s="2" t="s">
        <v>663</v>
      </c>
      <c r="C3472" s="2">
        <v>186</v>
      </c>
      <c r="D3472" s="2" t="s">
        <v>3275</v>
      </c>
      <c r="E3472" s="2" t="s">
        <v>1600</v>
      </c>
      <c r="F3472" s="2">
        <v>2</v>
      </c>
      <c r="G3472" s="2" t="s">
        <v>7</v>
      </c>
      <c r="H3472" s="2">
        <v>73838</v>
      </c>
      <c r="I3472" s="3">
        <v>0.63000093854252881</v>
      </c>
      <c r="J3472" s="2">
        <v>117203</v>
      </c>
      <c r="K3472" s="2">
        <v>242613</v>
      </c>
    </row>
    <row r="3473" spans="1:11" x14ac:dyDescent="0.3">
      <c r="A3473" s="2">
        <v>31</v>
      </c>
      <c r="B3473" s="2" t="s">
        <v>663</v>
      </c>
      <c r="C3473" s="2">
        <v>186</v>
      </c>
      <c r="D3473" s="2" t="s">
        <v>3275</v>
      </c>
      <c r="E3473" s="2" t="s">
        <v>1601</v>
      </c>
      <c r="F3473" s="2">
        <v>3</v>
      </c>
      <c r="G3473" s="2" t="s">
        <v>1023</v>
      </c>
      <c r="H3473" s="2">
        <v>1989</v>
      </c>
      <c r="I3473" s="3">
        <v>1.6970555361210889E-2</v>
      </c>
      <c r="J3473" s="2">
        <v>117203</v>
      </c>
      <c r="K3473" s="2">
        <v>242613</v>
      </c>
    </row>
    <row r="3474" spans="1:11" x14ac:dyDescent="0.3">
      <c r="A3474" s="2">
        <v>31</v>
      </c>
      <c r="B3474" s="2" t="s">
        <v>663</v>
      </c>
      <c r="C3474" s="2">
        <v>186</v>
      </c>
      <c r="D3474" s="2" t="s">
        <v>3275</v>
      </c>
      <c r="E3474" s="2" t="str">
        <f>"NOTA"&amp;B3474</f>
        <v>NOTAMumbai   South</v>
      </c>
      <c r="F3474" s="2">
        <v>4</v>
      </c>
      <c r="G3474" s="2" t="s">
        <v>22</v>
      </c>
      <c r="H3474" s="2">
        <v>1227</v>
      </c>
      <c r="I3474" s="3">
        <v>1.0469015298243218E-2</v>
      </c>
      <c r="J3474" s="2">
        <v>117203</v>
      </c>
      <c r="K3474" s="2">
        <v>242613</v>
      </c>
    </row>
    <row r="3475" spans="1:11" x14ac:dyDescent="0.3">
      <c r="A3475" s="2">
        <v>31</v>
      </c>
      <c r="B3475" s="2" t="s">
        <v>663</v>
      </c>
      <c r="C3475" s="2">
        <v>186</v>
      </c>
      <c r="D3475" s="2" t="s">
        <v>3275</v>
      </c>
      <c r="E3475" s="2" t="s">
        <v>1599</v>
      </c>
      <c r="F3475" s="2">
        <v>5</v>
      </c>
      <c r="G3475" s="2" t="s">
        <v>11</v>
      </c>
      <c r="H3475" s="2">
        <v>279</v>
      </c>
      <c r="I3475" s="3">
        <v>2.3804851411653285E-3</v>
      </c>
      <c r="J3475" s="2">
        <v>117203</v>
      </c>
      <c r="K3475" s="2">
        <v>242613</v>
      </c>
    </row>
    <row r="3476" spans="1:11" x14ac:dyDescent="0.3">
      <c r="A3476" s="2">
        <v>31</v>
      </c>
      <c r="B3476" s="2" t="s">
        <v>663</v>
      </c>
      <c r="C3476" s="2">
        <v>186</v>
      </c>
      <c r="D3476" s="2" t="s">
        <v>3275</v>
      </c>
      <c r="E3476" s="2" t="s">
        <v>1611</v>
      </c>
      <c r="F3476" s="2">
        <v>6</v>
      </c>
      <c r="G3476" s="2" t="s">
        <v>19</v>
      </c>
      <c r="H3476" s="2">
        <v>206</v>
      </c>
      <c r="I3476" s="3">
        <v>1.7576341902511027E-3</v>
      </c>
      <c r="J3476" s="2">
        <v>117203</v>
      </c>
      <c r="K3476" s="2">
        <v>242613</v>
      </c>
    </row>
    <row r="3477" spans="1:11" x14ac:dyDescent="0.3">
      <c r="A3477" s="2">
        <v>31</v>
      </c>
      <c r="B3477" s="2" t="s">
        <v>663</v>
      </c>
      <c r="C3477" s="2">
        <v>186</v>
      </c>
      <c r="D3477" s="2" t="s">
        <v>3275</v>
      </c>
      <c r="E3477" s="2" t="s">
        <v>1603</v>
      </c>
      <c r="F3477" s="2">
        <v>7</v>
      </c>
      <c r="G3477" s="2" t="s">
        <v>109</v>
      </c>
      <c r="H3477" s="2">
        <v>157</v>
      </c>
      <c r="I3477" s="3">
        <v>1.3395561547059375E-3</v>
      </c>
      <c r="J3477" s="2">
        <v>117203</v>
      </c>
      <c r="K3477" s="2">
        <v>242613</v>
      </c>
    </row>
    <row r="3478" spans="1:11" x14ac:dyDescent="0.3">
      <c r="A3478" s="2">
        <v>31</v>
      </c>
      <c r="B3478" s="2" t="s">
        <v>663</v>
      </c>
      <c r="C3478" s="2">
        <v>186</v>
      </c>
      <c r="D3478" s="2" t="s">
        <v>3275</v>
      </c>
      <c r="E3478" s="2" t="s">
        <v>1606</v>
      </c>
      <c r="F3478" s="2">
        <v>8</v>
      </c>
      <c r="G3478" s="2" t="s">
        <v>673</v>
      </c>
      <c r="H3478" s="2">
        <v>138</v>
      </c>
      <c r="I3478" s="3">
        <v>1.1774442633720979E-3</v>
      </c>
      <c r="J3478" s="2">
        <v>117203</v>
      </c>
      <c r="K3478" s="2">
        <v>242613</v>
      </c>
    </row>
    <row r="3479" spans="1:11" x14ac:dyDescent="0.3">
      <c r="A3479" s="2">
        <v>31</v>
      </c>
      <c r="B3479" s="2" t="s">
        <v>663</v>
      </c>
      <c r="C3479" s="2">
        <v>186</v>
      </c>
      <c r="D3479" s="2" t="s">
        <v>3275</v>
      </c>
      <c r="E3479" s="2" t="s">
        <v>1610</v>
      </c>
      <c r="F3479" s="2">
        <v>9</v>
      </c>
      <c r="G3479" s="2" t="s">
        <v>19</v>
      </c>
      <c r="H3479" s="2">
        <v>74</v>
      </c>
      <c r="I3479" s="3">
        <v>6.3138315572126998E-4</v>
      </c>
      <c r="J3479" s="2">
        <v>117203</v>
      </c>
      <c r="K3479" s="2">
        <v>242613</v>
      </c>
    </row>
    <row r="3480" spans="1:11" x14ac:dyDescent="0.3">
      <c r="A3480" s="2">
        <v>31</v>
      </c>
      <c r="B3480" s="2" t="s">
        <v>663</v>
      </c>
      <c r="C3480" s="2">
        <v>186</v>
      </c>
      <c r="D3480" s="2" t="s">
        <v>3275</v>
      </c>
      <c r="E3480" s="2" t="s">
        <v>1604</v>
      </c>
      <c r="F3480" s="2">
        <v>10</v>
      </c>
      <c r="G3480" s="2" t="s">
        <v>1605</v>
      </c>
      <c r="H3480" s="2">
        <v>68</v>
      </c>
      <c r="I3480" s="3">
        <v>5.8018992687900481E-4</v>
      </c>
      <c r="J3480" s="2">
        <v>117203</v>
      </c>
      <c r="K3480" s="2">
        <v>242613</v>
      </c>
    </row>
    <row r="3481" spans="1:11" x14ac:dyDescent="0.3">
      <c r="A3481" s="2">
        <v>31</v>
      </c>
      <c r="B3481" s="2" t="s">
        <v>663</v>
      </c>
      <c r="C3481" s="2">
        <v>186</v>
      </c>
      <c r="D3481" s="2" t="s">
        <v>3275</v>
      </c>
      <c r="E3481" s="2" t="s">
        <v>1602</v>
      </c>
      <c r="F3481" s="2">
        <v>11</v>
      </c>
      <c r="G3481" s="2" t="s">
        <v>1428</v>
      </c>
      <c r="H3481" s="2">
        <v>86</v>
      </c>
      <c r="I3481" s="3">
        <v>7.3376961340580022E-4</v>
      </c>
      <c r="J3481" s="2">
        <v>117203</v>
      </c>
      <c r="K3481" s="2">
        <v>242613</v>
      </c>
    </row>
    <row r="3482" spans="1:11" x14ac:dyDescent="0.3">
      <c r="A3482" s="2">
        <v>31</v>
      </c>
      <c r="B3482" s="2" t="s">
        <v>663</v>
      </c>
      <c r="C3482" s="2">
        <v>186</v>
      </c>
      <c r="D3482" s="2" t="s">
        <v>3275</v>
      </c>
      <c r="E3482" s="2" t="s">
        <v>1607</v>
      </c>
      <c r="F3482" s="2">
        <v>12</v>
      </c>
      <c r="G3482" s="2" t="s">
        <v>1199</v>
      </c>
      <c r="H3482" s="2">
        <v>71</v>
      </c>
      <c r="I3482" s="3">
        <v>6.0578654130013739E-4</v>
      </c>
      <c r="J3482" s="2">
        <v>117203</v>
      </c>
      <c r="K3482" s="2">
        <v>242613</v>
      </c>
    </row>
    <row r="3483" spans="1:11" x14ac:dyDescent="0.3">
      <c r="A3483" s="2">
        <v>31</v>
      </c>
      <c r="B3483" s="2" t="s">
        <v>663</v>
      </c>
      <c r="C3483" s="2">
        <v>186</v>
      </c>
      <c r="D3483" s="2" t="s">
        <v>3275</v>
      </c>
      <c r="E3483" s="2" t="s">
        <v>1608</v>
      </c>
      <c r="F3483" s="2">
        <v>13</v>
      </c>
      <c r="G3483" s="2" t="s">
        <v>1053</v>
      </c>
      <c r="H3483" s="2">
        <v>48</v>
      </c>
      <c r="I3483" s="3">
        <v>4.0954583073812102E-4</v>
      </c>
      <c r="J3483" s="2">
        <v>117203</v>
      </c>
      <c r="K3483" s="2">
        <v>242613</v>
      </c>
    </row>
    <row r="3484" spans="1:11" x14ac:dyDescent="0.3">
      <c r="A3484" s="2">
        <v>31</v>
      </c>
      <c r="B3484" s="2" t="s">
        <v>663</v>
      </c>
      <c r="C3484" s="2">
        <v>186</v>
      </c>
      <c r="D3484" s="2" t="s">
        <v>3275</v>
      </c>
      <c r="E3484" s="2" t="s">
        <v>1609</v>
      </c>
      <c r="F3484" s="2">
        <v>14</v>
      </c>
      <c r="G3484" s="2" t="s">
        <v>19</v>
      </c>
      <c r="H3484" s="2">
        <v>53</v>
      </c>
      <c r="I3484" s="3">
        <v>4.5220685477334198E-4</v>
      </c>
      <c r="J3484" s="2">
        <v>117203</v>
      </c>
      <c r="K3484" s="2">
        <v>242613</v>
      </c>
    </row>
    <row r="3485" spans="1:11" x14ac:dyDescent="0.3">
      <c r="A3485" s="2">
        <v>31</v>
      </c>
      <c r="B3485" s="2" t="s">
        <v>663</v>
      </c>
      <c r="C3485" s="2">
        <v>187</v>
      </c>
      <c r="D3485" s="2" t="s">
        <v>3276</v>
      </c>
      <c r="E3485" s="2" t="s">
        <v>1598</v>
      </c>
      <c r="F3485" s="2">
        <v>1</v>
      </c>
      <c r="G3485" s="2" t="s">
        <v>103</v>
      </c>
      <c r="H3485" s="2">
        <v>64515</v>
      </c>
      <c r="I3485" s="3">
        <v>0.53864393477661909</v>
      </c>
      <c r="J3485" s="2">
        <v>119773</v>
      </c>
      <c r="K3485" s="2">
        <v>265265</v>
      </c>
    </row>
    <row r="3486" spans="1:11" x14ac:dyDescent="0.3">
      <c r="A3486" s="2">
        <v>31</v>
      </c>
      <c r="B3486" s="2" t="s">
        <v>663</v>
      </c>
      <c r="C3486" s="2">
        <v>187</v>
      </c>
      <c r="D3486" s="2" t="s">
        <v>3276</v>
      </c>
      <c r="E3486" s="2" t="s">
        <v>1600</v>
      </c>
      <c r="F3486" s="2">
        <v>2</v>
      </c>
      <c r="G3486" s="2" t="s">
        <v>7</v>
      </c>
      <c r="H3486" s="2">
        <v>46378</v>
      </c>
      <c r="I3486" s="3">
        <v>0.38721581658637588</v>
      </c>
      <c r="J3486" s="2">
        <v>119773</v>
      </c>
      <c r="K3486" s="2">
        <v>265265</v>
      </c>
    </row>
    <row r="3487" spans="1:11" x14ac:dyDescent="0.3">
      <c r="A3487" s="2">
        <v>31</v>
      </c>
      <c r="B3487" s="2" t="s">
        <v>663</v>
      </c>
      <c r="C3487" s="2">
        <v>187</v>
      </c>
      <c r="D3487" s="2" t="s">
        <v>3276</v>
      </c>
      <c r="E3487" s="2" t="s">
        <v>1601</v>
      </c>
      <c r="F3487" s="2">
        <v>3</v>
      </c>
      <c r="G3487" s="2" t="s">
        <v>1023</v>
      </c>
      <c r="H3487" s="2">
        <v>4643</v>
      </c>
      <c r="I3487" s="3">
        <v>3.8764997119551149E-2</v>
      </c>
      <c r="J3487" s="2">
        <v>119773</v>
      </c>
      <c r="K3487" s="2">
        <v>265265</v>
      </c>
    </row>
    <row r="3488" spans="1:11" x14ac:dyDescent="0.3">
      <c r="A3488" s="2">
        <v>31</v>
      </c>
      <c r="B3488" s="2" t="s">
        <v>663</v>
      </c>
      <c r="C3488" s="2">
        <v>187</v>
      </c>
      <c r="D3488" s="2" t="s">
        <v>3276</v>
      </c>
      <c r="E3488" s="2" t="str">
        <f>"NOTA"&amp;B3488</f>
        <v>NOTAMumbai   South</v>
      </c>
      <c r="F3488" s="2">
        <v>4</v>
      </c>
      <c r="G3488" s="2" t="s">
        <v>22</v>
      </c>
      <c r="H3488" s="2">
        <v>2040</v>
      </c>
      <c r="I3488" s="3">
        <v>1.7032219281474123E-2</v>
      </c>
      <c r="J3488" s="2">
        <v>119773</v>
      </c>
      <c r="K3488" s="2">
        <v>265265</v>
      </c>
    </row>
    <row r="3489" spans="1:11" x14ac:dyDescent="0.3">
      <c r="A3489" s="2">
        <v>31</v>
      </c>
      <c r="B3489" s="2" t="s">
        <v>663</v>
      </c>
      <c r="C3489" s="2">
        <v>187</v>
      </c>
      <c r="D3489" s="2" t="s">
        <v>3276</v>
      </c>
      <c r="E3489" s="2" t="s">
        <v>1599</v>
      </c>
      <c r="F3489" s="2">
        <v>5</v>
      </c>
      <c r="G3489" s="2" t="s">
        <v>11</v>
      </c>
      <c r="H3489" s="2">
        <v>686</v>
      </c>
      <c r="I3489" s="3">
        <v>5.7275011897506114E-3</v>
      </c>
      <c r="J3489" s="2">
        <v>119773</v>
      </c>
      <c r="K3489" s="2">
        <v>265265</v>
      </c>
    </row>
    <row r="3490" spans="1:11" x14ac:dyDescent="0.3">
      <c r="A3490" s="2">
        <v>31</v>
      </c>
      <c r="B3490" s="2" t="s">
        <v>663</v>
      </c>
      <c r="C3490" s="2">
        <v>187</v>
      </c>
      <c r="D3490" s="2" t="s">
        <v>3276</v>
      </c>
      <c r="E3490" s="2" t="s">
        <v>1611</v>
      </c>
      <c r="F3490" s="2">
        <v>6</v>
      </c>
      <c r="G3490" s="2" t="s">
        <v>19</v>
      </c>
      <c r="H3490" s="2">
        <v>355</v>
      </c>
      <c r="I3490" s="3">
        <v>2.9639401200604477E-3</v>
      </c>
      <c r="J3490" s="2">
        <v>119773</v>
      </c>
      <c r="K3490" s="2">
        <v>265265</v>
      </c>
    </row>
    <row r="3491" spans="1:11" x14ac:dyDescent="0.3">
      <c r="A3491" s="2">
        <v>31</v>
      </c>
      <c r="B3491" s="2" t="s">
        <v>663</v>
      </c>
      <c r="C3491" s="2">
        <v>187</v>
      </c>
      <c r="D3491" s="2" t="s">
        <v>3276</v>
      </c>
      <c r="E3491" s="2" t="s">
        <v>1603</v>
      </c>
      <c r="F3491" s="2">
        <v>7</v>
      </c>
      <c r="G3491" s="2" t="s">
        <v>109</v>
      </c>
      <c r="H3491" s="2">
        <v>233</v>
      </c>
      <c r="I3491" s="3">
        <v>1.9453466140115052E-3</v>
      </c>
      <c r="J3491" s="2">
        <v>119773</v>
      </c>
      <c r="K3491" s="2">
        <v>265265</v>
      </c>
    </row>
    <row r="3492" spans="1:11" x14ac:dyDescent="0.3">
      <c r="A3492" s="2">
        <v>31</v>
      </c>
      <c r="B3492" s="2" t="s">
        <v>663</v>
      </c>
      <c r="C3492" s="2">
        <v>187</v>
      </c>
      <c r="D3492" s="2" t="s">
        <v>3276</v>
      </c>
      <c r="E3492" s="2" t="s">
        <v>1606</v>
      </c>
      <c r="F3492" s="2">
        <v>8</v>
      </c>
      <c r="G3492" s="2" t="s">
        <v>673</v>
      </c>
      <c r="H3492" s="2">
        <v>358</v>
      </c>
      <c r="I3492" s="3">
        <v>2.9889875013567333E-3</v>
      </c>
      <c r="J3492" s="2">
        <v>119773</v>
      </c>
      <c r="K3492" s="2">
        <v>265265</v>
      </c>
    </row>
    <row r="3493" spans="1:11" x14ac:dyDescent="0.3">
      <c r="A3493" s="2">
        <v>31</v>
      </c>
      <c r="B3493" s="2" t="s">
        <v>663</v>
      </c>
      <c r="C3493" s="2">
        <v>187</v>
      </c>
      <c r="D3493" s="2" t="s">
        <v>3276</v>
      </c>
      <c r="E3493" s="2" t="s">
        <v>1610</v>
      </c>
      <c r="F3493" s="2">
        <v>9</v>
      </c>
      <c r="G3493" s="2" t="s">
        <v>19</v>
      </c>
      <c r="H3493" s="2">
        <v>140</v>
      </c>
      <c r="I3493" s="3">
        <v>1.1688777938266555E-3</v>
      </c>
      <c r="J3493" s="2">
        <v>119773</v>
      </c>
      <c r="K3493" s="2">
        <v>265265</v>
      </c>
    </row>
    <row r="3494" spans="1:11" x14ac:dyDescent="0.3">
      <c r="A3494" s="2">
        <v>31</v>
      </c>
      <c r="B3494" s="2" t="s">
        <v>663</v>
      </c>
      <c r="C3494" s="2">
        <v>187</v>
      </c>
      <c r="D3494" s="2" t="s">
        <v>3276</v>
      </c>
      <c r="E3494" s="2" t="s">
        <v>1604</v>
      </c>
      <c r="F3494" s="2">
        <v>10</v>
      </c>
      <c r="G3494" s="2" t="s">
        <v>1605</v>
      </c>
      <c r="H3494" s="2">
        <v>113</v>
      </c>
      <c r="I3494" s="3">
        <v>9.434513621600862E-4</v>
      </c>
      <c r="J3494" s="2">
        <v>119773</v>
      </c>
      <c r="K3494" s="2">
        <v>265265</v>
      </c>
    </row>
    <row r="3495" spans="1:11" x14ac:dyDescent="0.3">
      <c r="A3495" s="2">
        <v>31</v>
      </c>
      <c r="B3495" s="2" t="s">
        <v>663</v>
      </c>
      <c r="C3495" s="2">
        <v>187</v>
      </c>
      <c r="D3495" s="2" t="s">
        <v>3276</v>
      </c>
      <c r="E3495" s="2" t="s">
        <v>1602</v>
      </c>
      <c r="F3495" s="2">
        <v>11</v>
      </c>
      <c r="G3495" s="2" t="s">
        <v>1428</v>
      </c>
      <c r="H3495" s="2">
        <v>98</v>
      </c>
      <c r="I3495" s="3">
        <v>8.1821445567865881E-4</v>
      </c>
      <c r="J3495" s="2">
        <v>119773</v>
      </c>
      <c r="K3495" s="2">
        <v>265265</v>
      </c>
    </row>
    <row r="3496" spans="1:11" x14ac:dyDescent="0.3">
      <c r="A3496" s="2">
        <v>31</v>
      </c>
      <c r="B3496" s="2" t="s">
        <v>663</v>
      </c>
      <c r="C3496" s="2">
        <v>187</v>
      </c>
      <c r="D3496" s="2" t="s">
        <v>3276</v>
      </c>
      <c r="E3496" s="2" t="s">
        <v>1607</v>
      </c>
      <c r="F3496" s="2">
        <v>12</v>
      </c>
      <c r="G3496" s="2" t="s">
        <v>1199</v>
      </c>
      <c r="H3496" s="2">
        <v>75</v>
      </c>
      <c r="I3496" s="3">
        <v>6.2618453240713683E-4</v>
      </c>
      <c r="J3496" s="2">
        <v>119773</v>
      </c>
      <c r="K3496" s="2">
        <v>265265</v>
      </c>
    </row>
    <row r="3497" spans="1:11" x14ac:dyDescent="0.3">
      <c r="A3497" s="2">
        <v>31</v>
      </c>
      <c r="B3497" s="2" t="s">
        <v>663</v>
      </c>
      <c r="C3497" s="2">
        <v>187</v>
      </c>
      <c r="D3497" s="2" t="s">
        <v>3276</v>
      </c>
      <c r="E3497" s="2" t="s">
        <v>1608</v>
      </c>
      <c r="F3497" s="2">
        <v>13</v>
      </c>
      <c r="G3497" s="2" t="s">
        <v>1053</v>
      </c>
      <c r="H3497" s="2">
        <v>64</v>
      </c>
      <c r="I3497" s="3">
        <v>5.3434413432075674E-4</v>
      </c>
      <c r="J3497" s="2">
        <v>119773</v>
      </c>
      <c r="K3497" s="2">
        <v>265265</v>
      </c>
    </row>
    <row r="3498" spans="1:11" x14ac:dyDescent="0.3">
      <c r="A3498" s="2">
        <v>31</v>
      </c>
      <c r="B3498" s="2" t="s">
        <v>663</v>
      </c>
      <c r="C3498" s="2">
        <v>187</v>
      </c>
      <c r="D3498" s="2" t="s">
        <v>3276</v>
      </c>
      <c r="E3498" s="2" t="s">
        <v>1609</v>
      </c>
      <c r="F3498" s="2">
        <v>14</v>
      </c>
      <c r="G3498" s="2" t="s">
        <v>19</v>
      </c>
      <c r="H3498" s="2">
        <v>75</v>
      </c>
      <c r="I3498" s="3">
        <v>6.2618453240713683E-4</v>
      </c>
      <c r="J3498" s="2">
        <v>119773</v>
      </c>
      <c r="K3498" s="2">
        <v>265265</v>
      </c>
    </row>
    <row r="3499" spans="1:11" x14ac:dyDescent="0.3">
      <c r="A3499" s="2">
        <v>33</v>
      </c>
      <c r="B3499" s="2" t="s">
        <v>697</v>
      </c>
      <c r="C3499" s="2">
        <v>188</v>
      </c>
      <c r="D3499" s="2" t="s">
        <v>3283</v>
      </c>
      <c r="E3499" s="2" t="s">
        <v>1630</v>
      </c>
      <c r="F3499" s="2">
        <v>1</v>
      </c>
      <c r="G3499" s="2" t="s">
        <v>103</v>
      </c>
      <c r="H3499" s="2">
        <v>160385</v>
      </c>
      <c r="I3499" s="3">
        <v>0.53774995641269796</v>
      </c>
      <c r="J3499" s="2">
        <v>298252</v>
      </c>
      <c r="K3499" s="2">
        <v>539357</v>
      </c>
    </row>
    <row r="3500" spans="1:11" x14ac:dyDescent="0.3">
      <c r="A3500" s="2">
        <v>33</v>
      </c>
      <c r="B3500" s="2" t="s">
        <v>697</v>
      </c>
      <c r="C3500" s="2">
        <v>188</v>
      </c>
      <c r="D3500" s="2" t="s">
        <v>3283</v>
      </c>
      <c r="E3500" s="2" t="s">
        <v>1629</v>
      </c>
      <c r="F3500" s="2">
        <v>2</v>
      </c>
      <c r="G3500" s="2" t="s">
        <v>51</v>
      </c>
      <c r="H3500" s="2">
        <v>105727</v>
      </c>
      <c r="I3500" s="3">
        <v>0.35448882153346833</v>
      </c>
      <c r="J3500" s="2">
        <v>298252</v>
      </c>
      <c r="K3500" s="2">
        <v>539357</v>
      </c>
    </row>
    <row r="3501" spans="1:11" x14ac:dyDescent="0.3">
      <c r="A3501" s="2">
        <v>33</v>
      </c>
      <c r="B3501" s="2" t="s">
        <v>697</v>
      </c>
      <c r="C3501" s="2">
        <v>188</v>
      </c>
      <c r="D3501" s="2" t="s">
        <v>3283</v>
      </c>
      <c r="E3501" s="2" t="s">
        <v>1636</v>
      </c>
      <c r="F3501" s="2">
        <v>3</v>
      </c>
      <c r="G3501" s="2" t="s">
        <v>1023</v>
      </c>
      <c r="H3501" s="2">
        <v>15926</v>
      </c>
      <c r="I3501" s="3">
        <v>5.3397797835387527E-2</v>
      </c>
      <c r="J3501" s="2">
        <v>298252</v>
      </c>
      <c r="K3501" s="2">
        <v>539357</v>
      </c>
    </row>
    <row r="3502" spans="1:11" x14ac:dyDescent="0.3">
      <c r="A3502" s="2">
        <v>33</v>
      </c>
      <c r="B3502" s="2" t="s">
        <v>697</v>
      </c>
      <c r="C3502" s="2">
        <v>188</v>
      </c>
      <c r="D3502" s="2" t="s">
        <v>3283</v>
      </c>
      <c r="E3502" s="2" t="str">
        <f>"NOTA"&amp;B3502</f>
        <v>NOTAMaval</v>
      </c>
      <c r="F3502" s="2">
        <v>4</v>
      </c>
      <c r="G3502" s="2" t="s">
        <v>22</v>
      </c>
      <c r="H3502" s="2">
        <v>4643</v>
      </c>
      <c r="I3502" s="3">
        <v>1.5567372557434652E-2</v>
      </c>
      <c r="J3502" s="2">
        <v>298252</v>
      </c>
      <c r="K3502" s="2">
        <v>539357</v>
      </c>
    </row>
    <row r="3503" spans="1:11" x14ac:dyDescent="0.3">
      <c r="A3503" s="2">
        <v>33</v>
      </c>
      <c r="B3503" s="2" t="s">
        <v>697</v>
      </c>
      <c r="C3503" s="2">
        <v>188</v>
      </c>
      <c r="D3503" s="2" t="s">
        <v>3283</v>
      </c>
      <c r="E3503" s="2" t="s">
        <v>1628</v>
      </c>
      <c r="F3503" s="2">
        <v>5</v>
      </c>
      <c r="G3503" s="2" t="s">
        <v>11</v>
      </c>
      <c r="H3503" s="2">
        <v>2925</v>
      </c>
      <c r="I3503" s="3">
        <v>9.8071429529391248E-3</v>
      </c>
      <c r="J3503" s="2">
        <v>298252</v>
      </c>
      <c r="K3503" s="2">
        <v>539357</v>
      </c>
    </row>
    <row r="3504" spans="1:11" x14ac:dyDescent="0.3">
      <c r="A3504" s="2">
        <v>33</v>
      </c>
      <c r="B3504" s="2" t="s">
        <v>697</v>
      </c>
      <c r="C3504" s="2">
        <v>188</v>
      </c>
      <c r="D3504" s="2" t="s">
        <v>3283</v>
      </c>
      <c r="E3504" s="2" t="s">
        <v>1641</v>
      </c>
      <c r="F3504" s="2">
        <v>6</v>
      </c>
      <c r="G3504" s="2" t="s">
        <v>19</v>
      </c>
      <c r="H3504" s="2">
        <v>1118</v>
      </c>
      <c r="I3504" s="3">
        <v>3.748507973123399E-3</v>
      </c>
      <c r="J3504" s="2">
        <v>298252</v>
      </c>
      <c r="K3504" s="2">
        <v>539357</v>
      </c>
    </row>
    <row r="3505" spans="1:11" x14ac:dyDescent="0.3">
      <c r="A3505" s="2">
        <v>33</v>
      </c>
      <c r="B3505" s="2" t="s">
        <v>697</v>
      </c>
      <c r="C3505" s="2">
        <v>188</v>
      </c>
      <c r="D3505" s="2" t="s">
        <v>3283</v>
      </c>
      <c r="E3505" s="2" t="s">
        <v>1631</v>
      </c>
      <c r="F3505" s="2">
        <v>7</v>
      </c>
      <c r="G3505" s="2" t="s">
        <v>1605</v>
      </c>
      <c r="H3505" s="2">
        <v>1131</v>
      </c>
      <c r="I3505" s="3">
        <v>3.7920952751364619E-3</v>
      </c>
      <c r="J3505" s="2">
        <v>298252</v>
      </c>
      <c r="K3505" s="2">
        <v>539357</v>
      </c>
    </row>
    <row r="3506" spans="1:11" x14ac:dyDescent="0.3">
      <c r="A3506" s="2">
        <v>33</v>
      </c>
      <c r="B3506" s="2" t="s">
        <v>697</v>
      </c>
      <c r="C3506" s="2">
        <v>188</v>
      </c>
      <c r="D3506" s="2" t="s">
        <v>3283</v>
      </c>
      <c r="E3506" s="2" t="s">
        <v>1642</v>
      </c>
      <c r="F3506" s="2">
        <v>8</v>
      </c>
      <c r="G3506" s="2" t="s">
        <v>19</v>
      </c>
      <c r="H3506" s="2">
        <v>616</v>
      </c>
      <c r="I3506" s="3">
        <v>2.0653675415420519E-3</v>
      </c>
      <c r="J3506" s="2">
        <v>298252</v>
      </c>
      <c r="K3506" s="2">
        <v>539357</v>
      </c>
    </row>
    <row r="3507" spans="1:11" x14ac:dyDescent="0.3">
      <c r="A3507" s="2">
        <v>33</v>
      </c>
      <c r="B3507" s="2" t="s">
        <v>697</v>
      </c>
      <c r="C3507" s="2">
        <v>188</v>
      </c>
      <c r="D3507" s="2" t="s">
        <v>3283</v>
      </c>
      <c r="E3507" s="2" t="s">
        <v>1643</v>
      </c>
      <c r="F3507" s="2">
        <v>9</v>
      </c>
      <c r="G3507" s="2" t="s">
        <v>19</v>
      </c>
      <c r="H3507" s="2">
        <v>564</v>
      </c>
      <c r="I3507" s="3">
        <v>1.8910183334898006E-3</v>
      </c>
      <c r="J3507" s="2">
        <v>298252</v>
      </c>
      <c r="K3507" s="2">
        <v>539357</v>
      </c>
    </row>
    <row r="3508" spans="1:11" x14ac:dyDescent="0.3">
      <c r="A3508" s="2">
        <v>33</v>
      </c>
      <c r="B3508" s="2" t="s">
        <v>697</v>
      </c>
      <c r="C3508" s="2">
        <v>188</v>
      </c>
      <c r="D3508" s="2" t="s">
        <v>3283</v>
      </c>
      <c r="E3508" s="2" t="s">
        <v>1640</v>
      </c>
      <c r="F3508" s="2">
        <v>10</v>
      </c>
      <c r="G3508" s="2" t="s">
        <v>19</v>
      </c>
      <c r="H3508" s="2">
        <v>665</v>
      </c>
      <c r="I3508" s="3">
        <v>2.2296581414374423E-3</v>
      </c>
      <c r="J3508" s="2">
        <v>298252</v>
      </c>
      <c r="K3508" s="2">
        <v>539357</v>
      </c>
    </row>
    <row r="3509" spans="1:11" x14ac:dyDescent="0.3">
      <c r="A3509" s="2">
        <v>33</v>
      </c>
      <c r="B3509" s="2" t="s">
        <v>697</v>
      </c>
      <c r="C3509" s="2">
        <v>188</v>
      </c>
      <c r="D3509" s="2" t="s">
        <v>3283</v>
      </c>
      <c r="E3509" s="2" t="s">
        <v>1633</v>
      </c>
      <c r="F3509" s="2">
        <v>11</v>
      </c>
      <c r="G3509" s="2" t="s">
        <v>15</v>
      </c>
      <c r="H3509" s="2">
        <v>785</v>
      </c>
      <c r="I3509" s="3">
        <v>2.632002467711868E-3</v>
      </c>
      <c r="J3509" s="2">
        <v>298252</v>
      </c>
      <c r="K3509" s="2">
        <v>539357</v>
      </c>
    </row>
    <row r="3510" spans="1:11" x14ac:dyDescent="0.3">
      <c r="A3510" s="2">
        <v>33</v>
      </c>
      <c r="B3510" s="2" t="s">
        <v>697</v>
      </c>
      <c r="C3510" s="2">
        <v>188</v>
      </c>
      <c r="D3510" s="2" t="s">
        <v>3283</v>
      </c>
      <c r="E3510" s="2" t="s">
        <v>1632</v>
      </c>
      <c r="F3510" s="2">
        <v>12</v>
      </c>
      <c r="G3510" s="2" t="s">
        <v>109</v>
      </c>
      <c r="H3510" s="2">
        <v>546</v>
      </c>
      <c r="I3510" s="3">
        <v>1.8306666845486366E-3</v>
      </c>
      <c r="J3510" s="2">
        <v>298252</v>
      </c>
      <c r="K3510" s="2">
        <v>539357</v>
      </c>
    </row>
    <row r="3511" spans="1:11" x14ac:dyDescent="0.3">
      <c r="A3511" s="2">
        <v>33</v>
      </c>
      <c r="B3511" s="2" t="s">
        <v>697</v>
      </c>
      <c r="C3511" s="2">
        <v>188</v>
      </c>
      <c r="D3511" s="2" t="s">
        <v>3283</v>
      </c>
      <c r="E3511" s="2" t="s">
        <v>1635</v>
      </c>
      <c r="F3511" s="2">
        <v>13</v>
      </c>
      <c r="G3511" s="2" t="s">
        <v>1323</v>
      </c>
      <c r="H3511" s="2">
        <v>484</v>
      </c>
      <c r="I3511" s="3">
        <v>1.6227887826401836E-3</v>
      </c>
      <c r="J3511" s="2">
        <v>298252</v>
      </c>
      <c r="K3511" s="2">
        <v>539357</v>
      </c>
    </row>
    <row r="3512" spans="1:11" x14ac:dyDescent="0.3">
      <c r="A3512" s="2">
        <v>33</v>
      </c>
      <c r="B3512" s="2" t="s">
        <v>697</v>
      </c>
      <c r="C3512" s="2">
        <v>188</v>
      </c>
      <c r="D3512" s="2" t="s">
        <v>3283</v>
      </c>
      <c r="E3512" s="2" t="s">
        <v>1645</v>
      </c>
      <c r="F3512" s="2">
        <v>14</v>
      </c>
      <c r="G3512" s="2" t="s">
        <v>19</v>
      </c>
      <c r="H3512" s="2">
        <v>376</v>
      </c>
      <c r="I3512" s="3">
        <v>1.2606788889932003E-3</v>
      </c>
      <c r="J3512" s="2">
        <v>298252</v>
      </c>
      <c r="K3512" s="2">
        <v>539357</v>
      </c>
    </row>
    <row r="3513" spans="1:11" x14ac:dyDescent="0.3">
      <c r="A3513" s="2">
        <v>33</v>
      </c>
      <c r="B3513" s="2" t="s">
        <v>697</v>
      </c>
      <c r="C3513" s="2">
        <v>188</v>
      </c>
      <c r="D3513" s="2" t="s">
        <v>3283</v>
      </c>
      <c r="E3513" s="2" t="s">
        <v>1646</v>
      </c>
      <c r="F3513" s="2">
        <v>15</v>
      </c>
      <c r="G3513" s="2" t="s">
        <v>19</v>
      </c>
      <c r="H3513" s="2">
        <v>361</v>
      </c>
      <c r="I3513" s="3">
        <v>1.2103858482088972E-3</v>
      </c>
      <c r="J3513" s="2">
        <v>298252</v>
      </c>
      <c r="K3513" s="2">
        <v>539357</v>
      </c>
    </row>
    <row r="3514" spans="1:11" x14ac:dyDescent="0.3">
      <c r="A3514" s="2">
        <v>33</v>
      </c>
      <c r="B3514" s="2" t="s">
        <v>697</v>
      </c>
      <c r="C3514" s="2">
        <v>188</v>
      </c>
      <c r="D3514" s="2" t="s">
        <v>3283</v>
      </c>
      <c r="E3514" s="2" t="s">
        <v>1637</v>
      </c>
      <c r="F3514" s="2">
        <v>16</v>
      </c>
      <c r="G3514" s="2" t="s">
        <v>1053</v>
      </c>
      <c r="H3514" s="2">
        <v>286</v>
      </c>
      <c r="I3514" s="3">
        <v>9.5892064428738119E-4</v>
      </c>
      <c r="J3514" s="2">
        <v>298252</v>
      </c>
      <c r="K3514" s="2">
        <v>539357</v>
      </c>
    </row>
    <row r="3515" spans="1:11" x14ac:dyDescent="0.3">
      <c r="A3515" s="2">
        <v>33</v>
      </c>
      <c r="B3515" s="2" t="s">
        <v>697</v>
      </c>
      <c r="C3515" s="2">
        <v>188</v>
      </c>
      <c r="D3515" s="2" t="s">
        <v>3283</v>
      </c>
      <c r="E3515" s="2" t="s">
        <v>1639</v>
      </c>
      <c r="F3515" s="2">
        <v>17</v>
      </c>
      <c r="G3515" s="2" t="s">
        <v>19</v>
      </c>
      <c r="H3515" s="2">
        <v>407</v>
      </c>
      <c r="I3515" s="3">
        <v>1.364617839947427E-3</v>
      </c>
      <c r="J3515" s="2">
        <v>298252</v>
      </c>
      <c r="K3515" s="2">
        <v>539357</v>
      </c>
    </row>
    <row r="3516" spans="1:11" x14ac:dyDescent="0.3">
      <c r="A3516" s="2">
        <v>33</v>
      </c>
      <c r="B3516" s="2" t="s">
        <v>697</v>
      </c>
      <c r="C3516" s="2">
        <v>188</v>
      </c>
      <c r="D3516" s="2" t="s">
        <v>3283</v>
      </c>
      <c r="E3516" s="2" t="s">
        <v>1644</v>
      </c>
      <c r="F3516" s="2">
        <v>18</v>
      </c>
      <c r="G3516" s="2" t="s">
        <v>19</v>
      </c>
      <c r="H3516" s="2">
        <v>348</v>
      </c>
      <c r="I3516" s="3">
        <v>1.1667985461958344E-3</v>
      </c>
      <c r="J3516" s="2">
        <v>298252</v>
      </c>
      <c r="K3516" s="2">
        <v>539357</v>
      </c>
    </row>
    <row r="3517" spans="1:11" x14ac:dyDescent="0.3">
      <c r="A3517" s="2">
        <v>33</v>
      </c>
      <c r="B3517" s="2" t="s">
        <v>697</v>
      </c>
      <c r="C3517" s="2">
        <v>188</v>
      </c>
      <c r="D3517" s="2" t="s">
        <v>3283</v>
      </c>
      <c r="E3517" s="2" t="s">
        <v>1634</v>
      </c>
      <c r="F3517" s="2">
        <v>19</v>
      </c>
      <c r="G3517" s="2" t="s">
        <v>728</v>
      </c>
      <c r="H3517" s="2">
        <v>254</v>
      </c>
      <c r="I3517" s="3">
        <v>8.5162882394753433E-4</v>
      </c>
      <c r="J3517" s="2">
        <v>298252</v>
      </c>
      <c r="K3517" s="2">
        <v>539357</v>
      </c>
    </row>
    <row r="3518" spans="1:11" x14ac:dyDescent="0.3">
      <c r="A3518" s="2">
        <v>33</v>
      </c>
      <c r="B3518" s="2" t="s">
        <v>697</v>
      </c>
      <c r="C3518" s="2">
        <v>188</v>
      </c>
      <c r="D3518" s="2" t="s">
        <v>3283</v>
      </c>
      <c r="E3518" s="2" t="s">
        <v>1647</v>
      </c>
      <c r="F3518" s="2">
        <v>20</v>
      </c>
      <c r="G3518" s="2" t="s">
        <v>19</v>
      </c>
      <c r="H3518" s="2">
        <v>253</v>
      </c>
      <c r="I3518" s="3">
        <v>8.4827595456191411E-4</v>
      </c>
      <c r="J3518" s="2">
        <v>298252</v>
      </c>
      <c r="K3518" s="2">
        <v>539357</v>
      </c>
    </row>
    <row r="3519" spans="1:11" x14ac:dyDescent="0.3">
      <c r="A3519" s="2">
        <v>33</v>
      </c>
      <c r="B3519" s="2" t="s">
        <v>697</v>
      </c>
      <c r="C3519" s="2">
        <v>188</v>
      </c>
      <c r="D3519" s="2" t="s">
        <v>3283</v>
      </c>
      <c r="E3519" s="2" t="s">
        <v>1638</v>
      </c>
      <c r="F3519" s="2">
        <v>21</v>
      </c>
      <c r="G3519" s="2" t="s">
        <v>19</v>
      </c>
      <c r="H3519" s="2">
        <v>233</v>
      </c>
      <c r="I3519" s="3">
        <v>7.812185668495098E-4</v>
      </c>
      <c r="J3519" s="2">
        <v>298252</v>
      </c>
      <c r="K3519" s="2">
        <v>539357</v>
      </c>
    </row>
    <row r="3520" spans="1:11" x14ac:dyDescent="0.3">
      <c r="A3520" s="2">
        <v>33</v>
      </c>
      <c r="B3520" s="2" t="s">
        <v>697</v>
      </c>
      <c r="C3520" s="2">
        <v>188</v>
      </c>
      <c r="D3520" s="2" t="s">
        <v>3283</v>
      </c>
      <c r="E3520" s="2" t="s">
        <v>1648</v>
      </c>
      <c r="F3520" s="2">
        <v>22</v>
      </c>
      <c r="G3520" s="2" t="s">
        <v>19</v>
      </c>
      <c r="H3520" s="2">
        <v>219</v>
      </c>
      <c r="I3520" s="3">
        <v>7.3427839545082681E-4</v>
      </c>
      <c r="J3520" s="2">
        <v>298252</v>
      </c>
      <c r="K3520" s="2">
        <v>539357</v>
      </c>
    </row>
    <row r="3521" spans="1:11" x14ac:dyDescent="0.3">
      <c r="A3521" s="2">
        <v>33</v>
      </c>
      <c r="B3521" s="2" t="s">
        <v>697</v>
      </c>
      <c r="C3521" s="2">
        <v>189</v>
      </c>
      <c r="D3521" s="2" t="s">
        <v>3284</v>
      </c>
      <c r="E3521" s="2" t="s">
        <v>1630</v>
      </c>
      <c r="F3521" s="2">
        <v>1</v>
      </c>
      <c r="G3521" s="2" t="s">
        <v>103</v>
      </c>
      <c r="H3521" s="2">
        <v>83996</v>
      </c>
      <c r="I3521" s="3">
        <v>0.44306828851449009</v>
      </c>
      <c r="J3521" s="2">
        <v>189578</v>
      </c>
      <c r="K3521" s="2">
        <v>279853</v>
      </c>
    </row>
    <row r="3522" spans="1:11" x14ac:dyDescent="0.3">
      <c r="A3522" s="2">
        <v>33</v>
      </c>
      <c r="B3522" s="2" t="s">
        <v>697</v>
      </c>
      <c r="C3522" s="2">
        <v>189</v>
      </c>
      <c r="D3522" s="2" t="s">
        <v>3284</v>
      </c>
      <c r="E3522" s="2" t="s">
        <v>1629</v>
      </c>
      <c r="F3522" s="2">
        <v>2</v>
      </c>
      <c r="G3522" s="2" t="s">
        <v>51</v>
      </c>
      <c r="H3522" s="2">
        <v>85846</v>
      </c>
      <c r="I3522" s="3">
        <v>0.45282680479802506</v>
      </c>
      <c r="J3522" s="2">
        <v>189578</v>
      </c>
      <c r="K3522" s="2">
        <v>279853</v>
      </c>
    </row>
    <row r="3523" spans="1:11" x14ac:dyDescent="0.3">
      <c r="A3523" s="2">
        <v>33</v>
      </c>
      <c r="B3523" s="2" t="s">
        <v>697</v>
      </c>
      <c r="C3523" s="2">
        <v>189</v>
      </c>
      <c r="D3523" s="2" t="s">
        <v>3284</v>
      </c>
      <c r="E3523" s="2" t="s">
        <v>1636</v>
      </c>
      <c r="F3523" s="2">
        <v>3</v>
      </c>
      <c r="G3523" s="2" t="s">
        <v>1023</v>
      </c>
      <c r="H3523" s="2">
        <v>7941</v>
      </c>
      <c r="I3523" s="3">
        <v>4.188777178786568E-2</v>
      </c>
      <c r="J3523" s="2">
        <v>189578</v>
      </c>
      <c r="K3523" s="2">
        <v>279853</v>
      </c>
    </row>
    <row r="3524" spans="1:11" x14ac:dyDescent="0.3">
      <c r="A3524" s="2">
        <v>33</v>
      </c>
      <c r="B3524" s="2" t="s">
        <v>697</v>
      </c>
      <c r="C3524" s="2">
        <v>189</v>
      </c>
      <c r="D3524" s="2" t="s">
        <v>3284</v>
      </c>
      <c r="E3524" s="2" t="str">
        <f>"NOTA"&amp;B3524</f>
        <v>NOTAMaval</v>
      </c>
      <c r="F3524" s="2">
        <v>4</v>
      </c>
      <c r="G3524" s="2" t="s">
        <v>22</v>
      </c>
      <c r="H3524" s="2">
        <v>1746</v>
      </c>
      <c r="I3524" s="3">
        <v>9.2099294221903386E-3</v>
      </c>
      <c r="J3524" s="2">
        <v>189578</v>
      </c>
      <c r="K3524" s="2">
        <v>279853</v>
      </c>
    </row>
    <row r="3525" spans="1:11" x14ac:dyDescent="0.3">
      <c r="A3525" s="2">
        <v>33</v>
      </c>
      <c r="B3525" s="2" t="s">
        <v>697</v>
      </c>
      <c r="C3525" s="2">
        <v>189</v>
      </c>
      <c r="D3525" s="2" t="s">
        <v>3284</v>
      </c>
      <c r="E3525" s="2" t="s">
        <v>1628</v>
      </c>
      <c r="F3525" s="2">
        <v>5</v>
      </c>
      <c r="G3525" s="2" t="s">
        <v>11</v>
      </c>
      <c r="H3525" s="2">
        <v>1490</v>
      </c>
      <c r="I3525" s="3">
        <v>7.8595617634957642E-3</v>
      </c>
      <c r="J3525" s="2">
        <v>189578</v>
      </c>
      <c r="K3525" s="2">
        <v>279853</v>
      </c>
    </row>
    <row r="3526" spans="1:11" x14ac:dyDescent="0.3">
      <c r="A3526" s="2">
        <v>33</v>
      </c>
      <c r="B3526" s="2" t="s">
        <v>697</v>
      </c>
      <c r="C3526" s="2">
        <v>189</v>
      </c>
      <c r="D3526" s="2" t="s">
        <v>3284</v>
      </c>
      <c r="E3526" s="2" t="s">
        <v>1641</v>
      </c>
      <c r="F3526" s="2">
        <v>6</v>
      </c>
      <c r="G3526" s="2" t="s">
        <v>19</v>
      </c>
      <c r="H3526" s="2">
        <v>1648</v>
      </c>
      <c r="I3526" s="3">
        <v>8.6929918028463213E-3</v>
      </c>
      <c r="J3526" s="2">
        <v>189578</v>
      </c>
      <c r="K3526" s="2">
        <v>279853</v>
      </c>
    </row>
    <row r="3527" spans="1:11" x14ac:dyDescent="0.3">
      <c r="A3527" s="2">
        <v>33</v>
      </c>
      <c r="B3527" s="2" t="s">
        <v>697</v>
      </c>
      <c r="C3527" s="2">
        <v>189</v>
      </c>
      <c r="D3527" s="2" t="s">
        <v>3284</v>
      </c>
      <c r="E3527" s="2" t="s">
        <v>1631</v>
      </c>
      <c r="F3527" s="2">
        <v>7</v>
      </c>
      <c r="G3527" s="2" t="s">
        <v>1605</v>
      </c>
      <c r="H3527" s="2">
        <v>831</v>
      </c>
      <c r="I3527" s="3">
        <v>4.3834200170905909E-3</v>
      </c>
      <c r="J3527" s="2">
        <v>189578</v>
      </c>
      <c r="K3527" s="2">
        <v>279853</v>
      </c>
    </row>
    <row r="3528" spans="1:11" x14ac:dyDescent="0.3">
      <c r="A3528" s="2">
        <v>33</v>
      </c>
      <c r="B3528" s="2" t="s">
        <v>697</v>
      </c>
      <c r="C3528" s="2">
        <v>189</v>
      </c>
      <c r="D3528" s="2" t="s">
        <v>3284</v>
      </c>
      <c r="E3528" s="2" t="s">
        <v>1642</v>
      </c>
      <c r="F3528" s="2">
        <v>8</v>
      </c>
      <c r="G3528" s="2" t="s">
        <v>19</v>
      </c>
      <c r="H3528" s="2">
        <v>865</v>
      </c>
      <c r="I3528" s="3">
        <v>4.5627657217609642E-3</v>
      </c>
      <c r="J3528" s="2">
        <v>189578</v>
      </c>
      <c r="K3528" s="2">
        <v>279853</v>
      </c>
    </row>
    <row r="3529" spans="1:11" x14ac:dyDescent="0.3">
      <c r="A3529" s="2">
        <v>33</v>
      </c>
      <c r="B3529" s="2" t="s">
        <v>697</v>
      </c>
      <c r="C3529" s="2">
        <v>189</v>
      </c>
      <c r="D3529" s="2" t="s">
        <v>3284</v>
      </c>
      <c r="E3529" s="2" t="s">
        <v>1643</v>
      </c>
      <c r="F3529" s="2">
        <v>9</v>
      </c>
      <c r="G3529" s="2" t="s">
        <v>19</v>
      </c>
      <c r="H3529" s="2">
        <v>886</v>
      </c>
      <c r="I3529" s="3">
        <v>4.6735380687632534E-3</v>
      </c>
      <c r="J3529" s="2">
        <v>189578</v>
      </c>
      <c r="K3529" s="2">
        <v>279853</v>
      </c>
    </row>
    <row r="3530" spans="1:11" x14ac:dyDescent="0.3">
      <c r="A3530" s="2">
        <v>33</v>
      </c>
      <c r="B3530" s="2" t="s">
        <v>697</v>
      </c>
      <c r="C3530" s="2">
        <v>189</v>
      </c>
      <c r="D3530" s="2" t="s">
        <v>3284</v>
      </c>
      <c r="E3530" s="2" t="s">
        <v>1640</v>
      </c>
      <c r="F3530" s="2">
        <v>10</v>
      </c>
      <c r="G3530" s="2" t="s">
        <v>19</v>
      </c>
      <c r="H3530" s="2">
        <v>467</v>
      </c>
      <c r="I3530" s="3">
        <v>2.4633660023842428E-3</v>
      </c>
      <c r="J3530" s="2">
        <v>189578</v>
      </c>
      <c r="K3530" s="2">
        <v>279853</v>
      </c>
    </row>
    <row r="3531" spans="1:11" x14ac:dyDescent="0.3">
      <c r="A3531" s="2">
        <v>33</v>
      </c>
      <c r="B3531" s="2" t="s">
        <v>697</v>
      </c>
      <c r="C3531" s="2">
        <v>189</v>
      </c>
      <c r="D3531" s="2" t="s">
        <v>3284</v>
      </c>
      <c r="E3531" s="2" t="s">
        <v>1633</v>
      </c>
      <c r="F3531" s="2">
        <v>11</v>
      </c>
      <c r="G3531" s="2" t="s">
        <v>15</v>
      </c>
      <c r="H3531" s="2">
        <v>193</v>
      </c>
      <c r="I3531" s="3">
        <v>1.0180506176877065E-3</v>
      </c>
      <c r="J3531" s="2">
        <v>189578</v>
      </c>
      <c r="K3531" s="2">
        <v>279853</v>
      </c>
    </row>
    <row r="3532" spans="1:11" x14ac:dyDescent="0.3">
      <c r="A3532" s="2">
        <v>33</v>
      </c>
      <c r="B3532" s="2" t="s">
        <v>697</v>
      </c>
      <c r="C3532" s="2">
        <v>189</v>
      </c>
      <c r="D3532" s="2" t="s">
        <v>3284</v>
      </c>
      <c r="E3532" s="2" t="s">
        <v>1632</v>
      </c>
      <c r="F3532" s="2">
        <v>12</v>
      </c>
      <c r="G3532" s="2" t="s">
        <v>109</v>
      </c>
      <c r="H3532" s="2">
        <v>313</v>
      </c>
      <c r="I3532" s="3">
        <v>1.651035457700788E-3</v>
      </c>
      <c r="J3532" s="2">
        <v>189578</v>
      </c>
      <c r="K3532" s="2">
        <v>279853</v>
      </c>
    </row>
    <row r="3533" spans="1:11" x14ac:dyDescent="0.3">
      <c r="A3533" s="2">
        <v>33</v>
      </c>
      <c r="B3533" s="2" t="s">
        <v>697</v>
      </c>
      <c r="C3533" s="2">
        <v>189</v>
      </c>
      <c r="D3533" s="2" t="s">
        <v>3284</v>
      </c>
      <c r="E3533" s="2" t="s">
        <v>1635</v>
      </c>
      <c r="F3533" s="2">
        <v>13</v>
      </c>
      <c r="G3533" s="2" t="s">
        <v>1323</v>
      </c>
      <c r="H3533" s="2">
        <v>399</v>
      </c>
      <c r="I3533" s="3">
        <v>2.1046745930434966E-3</v>
      </c>
      <c r="J3533" s="2">
        <v>189578</v>
      </c>
      <c r="K3533" s="2">
        <v>279853</v>
      </c>
    </row>
    <row r="3534" spans="1:11" x14ac:dyDescent="0.3">
      <c r="A3534" s="2">
        <v>33</v>
      </c>
      <c r="B3534" s="2" t="s">
        <v>697</v>
      </c>
      <c r="C3534" s="2">
        <v>189</v>
      </c>
      <c r="D3534" s="2" t="s">
        <v>3284</v>
      </c>
      <c r="E3534" s="2" t="s">
        <v>1645</v>
      </c>
      <c r="F3534" s="2">
        <v>14</v>
      </c>
      <c r="G3534" s="2" t="s">
        <v>19</v>
      </c>
      <c r="H3534" s="2">
        <v>468</v>
      </c>
      <c r="I3534" s="3">
        <v>2.4686408760510184E-3</v>
      </c>
      <c r="J3534" s="2">
        <v>189578</v>
      </c>
      <c r="K3534" s="2">
        <v>279853</v>
      </c>
    </row>
    <row r="3535" spans="1:11" x14ac:dyDescent="0.3">
      <c r="A3535" s="2">
        <v>33</v>
      </c>
      <c r="B3535" s="2" t="s">
        <v>697</v>
      </c>
      <c r="C3535" s="2">
        <v>189</v>
      </c>
      <c r="D3535" s="2" t="s">
        <v>3284</v>
      </c>
      <c r="E3535" s="2" t="s">
        <v>1646</v>
      </c>
      <c r="F3535" s="2">
        <v>15</v>
      </c>
      <c r="G3535" s="2" t="s">
        <v>19</v>
      </c>
      <c r="H3535" s="2">
        <v>376</v>
      </c>
      <c r="I3535" s="3">
        <v>1.9833524987076558E-3</v>
      </c>
      <c r="J3535" s="2">
        <v>189578</v>
      </c>
      <c r="K3535" s="2">
        <v>279853</v>
      </c>
    </row>
    <row r="3536" spans="1:11" x14ac:dyDescent="0.3">
      <c r="A3536" s="2">
        <v>33</v>
      </c>
      <c r="B3536" s="2" t="s">
        <v>697</v>
      </c>
      <c r="C3536" s="2">
        <v>189</v>
      </c>
      <c r="D3536" s="2" t="s">
        <v>3284</v>
      </c>
      <c r="E3536" s="2" t="s">
        <v>1637</v>
      </c>
      <c r="F3536" s="2">
        <v>16</v>
      </c>
      <c r="G3536" s="2" t="s">
        <v>1053</v>
      </c>
      <c r="H3536" s="2">
        <v>765</v>
      </c>
      <c r="I3536" s="3">
        <v>4.0352783550833956E-3</v>
      </c>
      <c r="J3536" s="2">
        <v>189578</v>
      </c>
      <c r="K3536" s="2">
        <v>279853</v>
      </c>
    </row>
    <row r="3537" spans="1:11" x14ac:dyDescent="0.3">
      <c r="A3537" s="2">
        <v>33</v>
      </c>
      <c r="B3537" s="2" t="s">
        <v>697</v>
      </c>
      <c r="C3537" s="2">
        <v>189</v>
      </c>
      <c r="D3537" s="2" t="s">
        <v>3284</v>
      </c>
      <c r="E3537" s="2" t="s">
        <v>1639</v>
      </c>
      <c r="F3537" s="2">
        <v>17</v>
      </c>
      <c r="G3537" s="2" t="s">
        <v>19</v>
      </c>
      <c r="H3537" s="2">
        <v>294</v>
      </c>
      <c r="I3537" s="3">
        <v>1.5508128580320501E-3</v>
      </c>
      <c r="J3537" s="2">
        <v>189578</v>
      </c>
      <c r="K3537" s="2">
        <v>279853</v>
      </c>
    </row>
    <row r="3538" spans="1:11" x14ac:dyDescent="0.3">
      <c r="A3538" s="2">
        <v>33</v>
      </c>
      <c r="B3538" s="2" t="s">
        <v>697</v>
      </c>
      <c r="C3538" s="2">
        <v>189</v>
      </c>
      <c r="D3538" s="2" t="s">
        <v>3284</v>
      </c>
      <c r="E3538" s="2" t="s">
        <v>1644</v>
      </c>
      <c r="F3538" s="2">
        <v>18</v>
      </c>
      <c r="G3538" s="2" t="s">
        <v>19</v>
      </c>
      <c r="H3538" s="2">
        <v>318</v>
      </c>
      <c r="I3538" s="3">
        <v>1.6774098260346664E-3</v>
      </c>
      <c r="J3538" s="2">
        <v>189578</v>
      </c>
      <c r="K3538" s="2">
        <v>279853</v>
      </c>
    </row>
    <row r="3539" spans="1:11" x14ac:dyDescent="0.3">
      <c r="A3539" s="2">
        <v>33</v>
      </c>
      <c r="B3539" s="2" t="s">
        <v>697</v>
      </c>
      <c r="C3539" s="2">
        <v>189</v>
      </c>
      <c r="D3539" s="2" t="s">
        <v>3284</v>
      </c>
      <c r="E3539" s="2" t="s">
        <v>1634</v>
      </c>
      <c r="F3539" s="2">
        <v>19</v>
      </c>
      <c r="G3539" s="2" t="s">
        <v>728</v>
      </c>
      <c r="H3539" s="2">
        <v>200</v>
      </c>
      <c r="I3539" s="3">
        <v>1.0549747333551361E-3</v>
      </c>
      <c r="J3539" s="2">
        <v>189578</v>
      </c>
      <c r="K3539" s="2">
        <v>279853</v>
      </c>
    </row>
    <row r="3540" spans="1:11" x14ac:dyDescent="0.3">
      <c r="A3540" s="2">
        <v>33</v>
      </c>
      <c r="B3540" s="2" t="s">
        <v>697</v>
      </c>
      <c r="C3540" s="2">
        <v>189</v>
      </c>
      <c r="D3540" s="2" t="s">
        <v>3284</v>
      </c>
      <c r="E3540" s="2" t="s">
        <v>1647</v>
      </c>
      <c r="F3540" s="2">
        <v>20</v>
      </c>
      <c r="G3540" s="2" t="s">
        <v>19</v>
      </c>
      <c r="H3540" s="2">
        <v>205</v>
      </c>
      <c r="I3540" s="3">
        <v>1.0813491016890145E-3</v>
      </c>
      <c r="J3540" s="2">
        <v>189578</v>
      </c>
      <c r="K3540" s="2">
        <v>279853</v>
      </c>
    </row>
    <row r="3541" spans="1:11" x14ac:dyDescent="0.3">
      <c r="A3541" s="2">
        <v>33</v>
      </c>
      <c r="B3541" s="2" t="s">
        <v>697</v>
      </c>
      <c r="C3541" s="2">
        <v>189</v>
      </c>
      <c r="D3541" s="2" t="s">
        <v>3284</v>
      </c>
      <c r="E3541" s="2" t="s">
        <v>1638</v>
      </c>
      <c r="F3541" s="2">
        <v>21</v>
      </c>
      <c r="G3541" s="2" t="s">
        <v>19</v>
      </c>
      <c r="H3541" s="2">
        <v>164</v>
      </c>
      <c r="I3541" s="3">
        <v>8.6507928135121169E-4</v>
      </c>
      <c r="J3541" s="2">
        <v>189578</v>
      </c>
      <c r="K3541" s="2">
        <v>279853</v>
      </c>
    </row>
    <row r="3542" spans="1:11" x14ac:dyDescent="0.3">
      <c r="A3542" s="2">
        <v>33</v>
      </c>
      <c r="B3542" s="2" t="s">
        <v>697</v>
      </c>
      <c r="C3542" s="2">
        <v>189</v>
      </c>
      <c r="D3542" s="2" t="s">
        <v>3284</v>
      </c>
      <c r="E3542" s="2" t="s">
        <v>1648</v>
      </c>
      <c r="F3542" s="2">
        <v>22</v>
      </c>
      <c r="G3542" s="2" t="s">
        <v>19</v>
      </c>
      <c r="H3542" s="2">
        <v>167</v>
      </c>
      <c r="I3542" s="3">
        <v>8.809039023515387E-4</v>
      </c>
      <c r="J3542" s="2">
        <v>189578</v>
      </c>
      <c r="K3542" s="2">
        <v>279853</v>
      </c>
    </row>
    <row r="3543" spans="1:11" x14ac:dyDescent="0.3">
      <c r="A3543" s="2">
        <v>33</v>
      </c>
      <c r="B3543" s="2" t="s">
        <v>697</v>
      </c>
      <c r="C3543" s="2">
        <v>190</v>
      </c>
      <c r="D3543" s="2" t="s">
        <v>3285</v>
      </c>
      <c r="E3543" s="2" t="s">
        <v>1630</v>
      </c>
      <c r="F3543" s="2">
        <v>1</v>
      </c>
      <c r="G3543" s="2" t="s">
        <v>103</v>
      </c>
      <c r="H3543" s="2">
        <v>89587</v>
      </c>
      <c r="I3543" s="3">
        <v>0.45976710648540181</v>
      </c>
      <c r="J3543" s="2">
        <v>194853</v>
      </c>
      <c r="K3543" s="2">
        <v>290314</v>
      </c>
    </row>
    <row r="3544" spans="1:11" x14ac:dyDescent="0.3">
      <c r="A3544" s="2">
        <v>33</v>
      </c>
      <c r="B3544" s="2" t="s">
        <v>697</v>
      </c>
      <c r="C3544" s="2">
        <v>190</v>
      </c>
      <c r="D3544" s="2" t="s">
        <v>3285</v>
      </c>
      <c r="E3544" s="2" t="s">
        <v>1629</v>
      </c>
      <c r="F3544" s="2">
        <v>2</v>
      </c>
      <c r="G3544" s="2" t="s">
        <v>51</v>
      </c>
      <c r="H3544" s="2">
        <v>86699</v>
      </c>
      <c r="I3544" s="3">
        <v>0.44494567699753146</v>
      </c>
      <c r="J3544" s="2">
        <v>194853</v>
      </c>
      <c r="K3544" s="2">
        <v>290314</v>
      </c>
    </row>
    <row r="3545" spans="1:11" x14ac:dyDescent="0.3">
      <c r="A3545" s="2">
        <v>33</v>
      </c>
      <c r="B3545" s="2" t="s">
        <v>697</v>
      </c>
      <c r="C3545" s="2">
        <v>190</v>
      </c>
      <c r="D3545" s="2" t="s">
        <v>3285</v>
      </c>
      <c r="E3545" s="2" t="s">
        <v>1636</v>
      </c>
      <c r="F3545" s="2">
        <v>3</v>
      </c>
      <c r="G3545" s="2" t="s">
        <v>1023</v>
      </c>
      <c r="H3545" s="2">
        <v>5112</v>
      </c>
      <c r="I3545" s="3">
        <v>2.6235161891271883E-2</v>
      </c>
      <c r="J3545" s="2">
        <v>194853</v>
      </c>
      <c r="K3545" s="2">
        <v>290314</v>
      </c>
    </row>
    <row r="3546" spans="1:11" x14ac:dyDescent="0.3">
      <c r="A3546" s="2">
        <v>33</v>
      </c>
      <c r="B3546" s="2" t="s">
        <v>697</v>
      </c>
      <c r="C3546" s="2">
        <v>190</v>
      </c>
      <c r="D3546" s="2" t="s">
        <v>3285</v>
      </c>
      <c r="E3546" s="2" t="str">
        <f>"NOTA"&amp;B3546</f>
        <v>NOTAMaval</v>
      </c>
      <c r="F3546" s="2">
        <v>4</v>
      </c>
      <c r="G3546" s="2" t="s">
        <v>22</v>
      </c>
      <c r="H3546" s="2">
        <v>3380</v>
      </c>
      <c r="I3546" s="3">
        <v>1.7346409857687591E-2</v>
      </c>
      <c r="J3546" s="2">
        <v>194853</v>
      </c>
      <c r="K3546" s="2">
        <v>290314</v>
      </c>
    </row>
    <row r="3547" spans="1:11" x14ac:dyDescent="0.3">
      <c r="A3547" s="2">
        <v>33</v>
      </c>
      <c r="B3547" s="2" t="s">
        <v>697</v>
      </c>
      <c r="C3547" s="2">
        <v>190</v>
      </c>
      <c r="D3547" s="2" t="s">
        <v>3285</v>
      </c>
      <c r="E3547" s="2" t="s">
        <v>1628</v>
      </c>
      <c r="F3547" s="2">
        <v>5</v>
      </c>
      <c r="G3547" s="2" t="s">
        <v>11</v>
      </c>
      <c r="H3547" s="2">
        <v>1442</v>
      </c>
      <c r="I3547" s="3">
        <v>7.4004505960903865E-3</v>
      </c>
      <c r="J3547" s="2">
        <v>194853</v>
      </c>
      <c r="K3547" s="2">
        <v>290314</v>
      </c>
    </row>
    <row r="3548" spans="1:11" x14ac:dyDescent="0.3">
      <c r="A3548" s="2">
        <v>33</v>
      </c>
      <c r="B3548" s="2" t="s">
        <v>697</v>
      </c>
      <c r="C3548" s="2">
        <v>190</v>
      </c>
      <c r="D3548" s="2" t="s">
        <v>3285</v>
      </c>
      <c r="E3548" s="2" t="s">
        <v>1641</v>
      </c>
      <c r="F3548" s="2">
        <v>6</v>
      </c>
      <c r="G3548" s="2" t="s">
        <v>19</v>
      </c>
      <c r="H3548" s="2">
        <v>1105</v>
      </c>
      <c r="I3548" s="3">
        <v>5.6709416842440196E-3</v>
      </c>
      <c r="J3548" s="2">
        <v>194853</v>
      </c>
      <c r="K3548" s="2">
        <v>290314</v>
      </c>
    </row>
    <row r="3549" spans="1:11" x14ac:dyDescent="0.3">
      <c r="A3549" s="2">
        <v>33</v>
      </c>
      <c r="B3549" s="2" t="s">
        <v>697</v>
      </c>
      <c r="C3549" s="2">
        <v>190</v>
      </c>
      <c r="D3549" s="2" t="s">
        <v>3285</v>
      </c>
      <c r="E3549" s="2" t="s">
        <v>1631</v>
      </c>
      <c r="F3549" s="2">
        <v>7</v>
      </c>
      <c r="G3549" s="2" t="s">
        <v>1605</v>
      </c>
      <c r="H3549" s="2">
        <v>955</v>
      </c>
      <c r="I3549" s="3">
        <v>4.9011305958851035E-3</v>
      </c>
      <c r="J3549" s="2">
        <v>194853</v>
      </c>
      <c r="K3549" s="2">
        <v>290314</v>
      </c>
    </row>
    <row r="3550" spans="1:11" x14ac:dyDescent="0.3">
      <c r="A3550" s="2">
        <v>33</v>
      </c>
      <c r="B3550" s="2" t="s">
        <v>697</v>
      </c>
      <c r="C3550" s="2">
        <v>190</v>
      </c>
      <c r="D3550" s="2" t="s">
        <v>3285</v>
      </c>
      <c r="E3550" s="2" t="s">
        <v>1642</v>
      </c>
      <c r="F3550" s="2">
        <v>8</v>
      </c>
      <c r="G3550" s="2" t="s">
        <v>19</v>
      </c>
      <c r="H3550" s="2">
        <v>836</v>
      </c>
      <c r="I3550" s="3">
        <v>4.2904137991203626E-3</v>
      </c>
      <c r="J3550" s="2">
        <v>194853</v>
      </c>
      <c r="K3550" s="2">
        <v>290314</v>
      </c>
    </row>
    <row r="3551" spans="1:11" x14ac:dyDescent="0.3">
      <c r="A3551" s="2">
        <v>33</v>
      </c>
      <c r="B3551" s="2" t="s">
        <v>697</v>
      </c>
      <c r="C3551" s="2">
        <v>190</v>
      </c>
      <c r="D3551" s="2" t="s">
        <v>3285</v>
      </c>
      <c r="E3551" s="2" t="s">
        <v>1643</v>
      </c>
      <c r="F3551" s="2">
        <v>9</v>
      </c>
      <c r="G3551" s="2" t="s">
        <v>19</v>
      </c>
      <c r="H3551" s="2">
        <v>788</v>
      </c>
      <c r="I3551" s="3">
        <v>4.0440742508455092E-3</v>
      </c>
      <c r="J3551" s="2">
        <v>194853</v>
      </c>
      <c r="K3551" s="2">
        <v>290314</v>
      </c>
    </row>
    <row r="3552" spans="1:11" x14ac:dyDescent="0.3">
      <c r="A3552" s="2">
        <v>33</v>
      </c>
      <c r="B3552" s="2" t="s">
        <v>697</v>
      </c>
      <c r="C3552" s="2">
        <v>190</v>
      </c>
      <c r="D3552" s="2" t="s">
        <v>3285</v>
      </c>
      <c r="E3552" s="2" t="s">
        <v>1640</v>
      </c>
      <c r="F3552" s="2">
        <v>10</v>
      </c>
      <c r="G3552" s="2" t="s">
        <v>19</v>
      </c>
      <c r="H3552" s="2">
        <v>467</v>
      </c>
      <c r="I3552" s="3">
        <v>2.3966785217574274E-3</v>
      </c>
      <c r="J3552" s="2">
        <v>194853</v>
      </c>
      <c r="K3552" s="2">
        <v>290314</v>
      </c>
    </row>
    <row r="3553" spans="1:11" x14ac:dyDescent="0.3">
      <c r="A3553" s="2">
        <v>33</v>
      </c>
      <c r="B3553" s="2" t="s">
        <v>697</v>
      </c>
      <c r="C3553" s="2">
        <v>190</v>
      </c>
      <c r="D3553" s="2" t="s">
        <v>3285</v>
      </c>
      <c r="E3553" s="2" t="s">
        <v>1633</v>
      </c>
      <c r="F3553" s="2">
        <v>11</v>
      </c>
      <c r="G3553" s="2" t="s">
        <v>15</v>
      </c>
      <c r="H3553" s="2">
        <v>975</v>
      </c>
      <c r="I3553" s="3">
        <v>5.0037720743329583E-3</v>
      </c>
      <c r="J3553" s="2">
        <v>194853</v>
      </c>
      <c r="K3553" s="2">
        <v>290314</v>
      </c>
    </row>
    <row r="3554" spans="1:11" x14ac:dyDescent="0.3">
      <c r="A3554" s="2">
        <v>33</v>
      </c>
      <c r="B3554" s="2" t="s">
        <v>697</v>
      </c>
      <c r="C3554" s="2">
        <v>190</v>
      </c>
      <c r="D3554" s="2" t="s">
        <v>3285</v>
      </c>
      <c r="E3554" s="2" t="s">
        <v>1632</v>
      </c>
      <c r="F3554" s="2">
        <v>12</v>
      </c>
      <c r="G3554" s="2" t="s">
        <v>109</v>
      </c>
      <c r="H3554" s="2">
        <v>392</v>
      </c>
      <c r="I3554" s="3">
        <v>2.0117729775779689E-3</v>
      </c>
      <c r="J3554" s="2">
        <v>194853</v>
      </c>
      <c r="K3554" s="2">
        <v>290314</v>
      </c>
    </row>
    <row r="3555" spans="1:11" x14ac:dyDescent="0.3">
      <c r="A3555" s="2">
        <v>33</v>
      </c>
      <c r="B3555" s="2" t="s">
        <v>697</v>
      </c>
      <c r="C3555" s="2">
        <v>190</v>
      </c>
      <c r="D3555" s="2" t="s">
        <v>3285</v>
      </c>
      <c r="E3555" s="2" t="s">
        <v>1635</v>
      </c>
      <c r="F3555" s="2">
        <v>13</v>
      </c>
      <c r="G3555" s="2" t="s">
        <v>1323</v>
      </c>
      <c r="H3555" s="2">
        <v>504</v>
      </c>
      <c r="I3555" s="3">
        <v>2.5865652568859603E-3</v>
      </c>
      <c r="J3555" s="2">
        <v>194853</v>
      </c>
      <c r="K3555" s="2">
        <v>290314</v>
      </c>
    </row>
    <row r="3556" spans="1:11" x14ac:dyDescent="0.3">
      <c r="A3556" s="2">
        <v>33</v>
      </c>
      <c r="B3556" s="2" t="s">
        <v>697</v>
      </c>
      <c r="C3556" s="2">
        <v>190</v>
      </c>
      <c r="D3556" s="2" t="s">
        <v>3285</v>
      </c>
      <c r="E3556" s="2" t="s">
        <v>1645</v>
      </c>
      <c r="F3556" s="2">
        <v>14</v>
      </c>
      <c r="G3556" s="2" t="s">
        <v>19</v>
      </c>
      <c r="H3556" s="2">
        <v>501</v>
      </c>
      <c r="I3556" s="3">
        <v>2.5711690351187819E-3</v>
      </c>
      <c r="J3556" s="2">
        <v>194853</v>
      </c>
      <c r="K3556" s="2">
        <v>290314</v>
      </c>
    </row>
    <row r="3557" spans="1:11" x14ac:dyDescent="0.3">
      <c r="A3557" s="2">
        <v>33</v>
      </c>
      <c r="B3557" s="2" t="s">
        <v>697</v>
      </c>
      <c r="C3557" s="2">
        <v>190</v>
      </c>
      <c r="D3557" s="2" t="s">
        <v>3285</v>
      </c>
      <c r="E3557" s="2" t="s">
        <v>1646</v>
      </c>
      <c r="F3557" s="2">
        <v>15</v>
      </c>
      <c r="G3557" s="2" t="s">
        <v>19</v>
      </c>
      <c r="H3557" s="2">
        <v>376</v>
      </c>
      <c r="I3557" s="3">
        <v>1.9296597948196845E-3</v>
      </c>
      <c r="J3557" s="2">
        <v>194853</v>
      </c>
      <c r="K3557" s="2">
        <v>290314</v>
      </c>
    </row>
    <row r="3558" spans="1:11" x14ac:dyDescent="0.3">
      <c r="A3558" s="2">
        <v>33</v>
      </c>
      <c r="B3558" s="2" t="s">
        <v>697</v>
      </c>
      <c r="C3558" s="2">
        <v>190</v>
      </c>
      <c r="D3558" s="2" t="s">
        <v>3285</v>
      </c>
      <c r="E3558" s="2" t="s">
        <v>1637</v>
      </c>
      <c r="F3558" s="2">
        <v>16</v>
      </c>
      <c r="G3558" s="2" t="s">
        <v>1053</v>
      </c>
      <c r="H3558" s="2">
        <v>201</v>
      </c>
      <c r="I3558" s="3">
        <v>1.0315468584009484E-3</v>
      </c>
      <c r="J3558" s="2">
        <v>194853</v>
      </c>
      <c r="K3558" s="2">
        <v>290314</v>
      </c>
    </row>
    <row r="3559" spans="1:11" x14ac:dyDescent="0.3">
      <c r="A3559" s="2">
        <v>33</v>
      </c>
      <c r="B3559" s="2" t="s">
        <v>697</v>
      </c>
      <c r="C3559" s="2">
        <v>190</v>
      </c>
      <c r="D3559" s="2" t="s">
        <v>3285</v>
      </c>
      <c r="E3559" s="2" t="s">
        <v>1639</v>
      </c>
      <c r="F3559" s="2">
        <v>17</v>
      </c>
      <c r="G3559" s="2" t="s">
        <v>19</v>
      </c>
      <c r="H3559" s="2">
        <v>291</v>
      </c>
      <c r="I3559" s="3">
        <v>1.4934335114162984E-3</v>
      </c>
      <c r="J3559" s="2">
        <v>194853</v>
      </c>
      <c r="K3559" s="2">
        <v>290314</v>
      </c>
    </row>
    <row r="3560" spans="1:11" x14ac:dyDescent="0.3">
      <c r="A3560" s="2">
        <v>33</v>
      </c>
      <c r="B3560" s="2" t="s">
        <v>697</v>
      </c>
      <c r="C3560" s="2">
        <v>190</v>
      </c>
      <c r="D3560" s="2" t="s">
        <v>3285</v>
      </c>
      <c r="E3560" s="2" t="s">
        <v>1644</v>
      </c>
      <c r="F3560" s="2">
        <v>18</v>
      </c>
      <c r="G3560" s="2" t="s">
        <v>19</v>
      </c>
      <c r="H3560" s="2">
        <v>372</v>
      </c>
      <c r="I3560" s="3">
        <v>1.9091314991301134E-3</v>
      </c>
      <c r="J3560" s="2">
        <v>194853</v>
      </c>
      <c r="K3560" s="2">
        <v>290314</v>
      </c>
    </row>
    <row r="3561" spans="1:11" x14ac:dyDescent="0.3">
      <c r="A3561" s="2">
        <v>33</v>
      </c>
      <c r="B3561" s="2" t="s">
        <v>697</v>
      </c>
      <c r="C3561" s="2">
        <v>190</v>
      </c>
      <c r="D3561" s="2" t="s">
        <v>3285</v>
      </c>
      <c r="E3561" s="2" t="s">
        <v>1634</v>
      </c>
      <c r="F3561" s="2">
        <v>19</v>
      </c>
      <c r="G3561" s="2" t="s">
        <v>728</v>
      </c>
      <c r="H3561" s="2">
        <v>187</v>
      </c>
      <c r="I3561" s="3">
        <v>9.5969782348744948E-4</v>
      </c>
      <c r="J3561" s="2">
        <v>194853</v>
      </c>
      <c r="K3561" s="2">
        <v>290314</v>
      </c>
    </row>
    <row r="3562" spans="1:11" x14ac:dyDescent="0.3">
      <c r="A3562" s="2">
        <v>33</v>
      </c>
      <c r="B3562" s="2" t="s">
        <v>697</v>
      </c>
      <c r="C3562" s="2">
        <v>190</v>
      </c>
      <c r="D3562" s="2" t="s">
        <v>3285</v>
      </c>
      <c r="E3562" s="2" t="s">
        <v>1647</v>
      </c>
      <c r="F3562" s="2">
        <v>20</v>
      </c>
      <c r="G3562" s="2" t="s">
        <v>19</v>
      </c>
      <c r="H3562" s="2">
        <v>244</v>
      </c>
      <c r="I3562" s="3">
        <v>1.2522260370638378E-3</v>
      </c>
      <c r="J3562" s="2">
        <v>194853</v>
      </c>
      <c r="K3562" s="2">
        <v>290314</v>
      </c>
    </row>
    <row r="3563" spans="1:11" x14ac:dyDescent="0.3">
      <c r="A3563" s="2">
        <v>33</v>
      </c>
      <c r="B3563" s="2" t="s">
        <v>697</v>
      </c>
      <c r="C3563" s="2">
        <v>190</v>
      </c>
      <c r="D3563" s="2" t="s">
        <v>3285</v>
      </c>
      <c r="E3563" s="2" t="s">
        <v>1638</v>
      </c>
      <c r="F3563" s="2">
        <v>21</v>
      </c>
      <c r="G3563" s="2" t="s">
        <v>19</v>
      </c>
      <c r="H3563" s="2">
        <v>238</v>
      </c>
      <c r="I3563" s="3">
        <v>1.2214335935294813E-3</v>
      </c>
      <c r="J3563" s="2">
        <v>194853</v>
      </c>
      <c r="K3563" s="2">
        <v>290314</v>
      </c>
    </row>
    <row r="3564" spans="1:11" x14ac:dyDescent="0.3">
      <c r="A3564" s="2">
        <v>33</v>
      </c>
      <c r="B3564" s="2" t="s">
        <v>697</v>
      </c>
      <c r="C3564" s="2">
        <v>190</v>
      </c>
      <c r="D3564" s="2" t="s">
        <v>3285</v>
      </c>
      <c r="E3564" s="2" t="s">
        <v>1648</v>
      </c>
      <c r="F3564" s="2">
        <v>22</v>
      </c>
      <c r="G3564" s="2" t="s">
        <v>19</v>
      </c>
      <c r="H3564" s="2">
        <v>201</v>
      </c>
      <c r="I3564" s="3">
        <v>1.0315468584009484E-3</v>
      </c>
      <c r="J3564" s="2">
        <v>194853</v>
      </c>
      <c r="K3564" s="2">
        <v>290314</v>
      </c>
    </row>
    <row r="3565" spans="1:11" x14ac:dyDescent="0.3">
      <c r="A3565" s="2">
        <v>32</v>
      </c>
      <c r="B3565" s="2" t="s">
        <v>685</v>
      </c>
      <c r="C3565" s="2">
        <v>191</v>
      </c>
      <c r="D3565" s="2" t="s">
        <v>3277</v>
      </c>
      <c r="E3565" s="2" t="s">
        <v>1613</v>
      </c>
      <c r="F3565" s="2">
        <v>1</v>
      </c>
      <c r="G3565" s="2" t="s">
        <v>51</v>
      </c>
      <c r="H3565" s="2">
        <v>89281</v>
      </c>
      <c r="I3565" s="3">
        <v>0.45652385116098321</v>
      </c>
      <c r="J3565" s="2">
        <v>195567</v>
      </c>
      <c r="K3565" s="2">
        <v>300255</v>
      </c>
    </row>
    <row r="3566" spans="1:11" x14ac:dyDescent="0.3">
      <c r="A3566" s="2">
        <v>32</v>
      </c>
      <c r="B3566" s="2" t="s">
        <v>685</v>
      </c>
      <c r="C3566" s="2">
        <v>191</v>
      </c>
      <c r="D3566" s="2" t="s">
        <v>3277</v>
      </c>
      <c r="E3566" s="2" t="s">
        <v>1612</v>
      </c>
      <c r="F3566" s="2">
        <v>2</v>
      </c>
      <c r="G3566" s="2" t="s">
        <v>103</v>
      </c>
      <c r="H3566" s="2">
        <v>90588</v>
      </c>
      <c r="I3566" s="3">
        <v>0.46320698277316724</v>
      </c>
      <c r="J3566" s="2">
        <v>195567</v>
      </c>
      <c r="K3566" s="2">
        <v>300255</v>
      </c>
    </row>
    <row r="3567" spans="1:11" x14ac:dyDescent="0.3">
      <c r="A3567" s="2">
        <v>32</v>
      </c>
      <c r="B3567" s="2" t="s">
        <v>685</v>
      </c>
      <c r="C3567" s="2">
        <v>191</v>
      </c>
      <c r="D3567" s="2" t="s">
        <v>3277</v>
      </c>
      <c r="E3567" s="2" t="s">
        <v>1618</v>
      </c>
      <c r="F3567" s="2">
        <v>3</v>
      </c>
      <c r="G3567" s="2" t="s">
        <v>1023</v>
      </c>
      <c r="H3567" s="2">
        <v>3365</v>
      </c>
      <c r="I3567" s="3">
        <v>1.7206379399387423E-2</v>
      </c>
      <c r="J3567" s="2">
        <v>195567</v>
      </c>
      <c r="K3567" s="2">
        <v>300255</v>
      </c>
    </row>
    <row r="3568" spans="1:11" x14ac:dyDescent="0.3">
      <c r="A3568" s="2">
        <v>32</v>
      </c>
      <c r="B3568" s="2" t="s">
        <v>685</v>
      </c>
      <c r="C3568" s="2">
        <v>191</v>
      </c>
      <c r="D3568" s="2" t="s">
        <v>3277</v>
      </c>
      <c r="E3568" s="2" t="s">
        <v>1627</v>
      </c>
      <c r="F3568" s="2">
        <v>4</v>
      </c>
      <c r="G3568" s="2" t="s">
        <v>19</v>
      </c>
      <c r="H3568" s="2">
        <v>2221</v>
      </c>
      <c r="I3568" s="3">
        <v>1.1356721737307418E-2</v>
      </c>
      <c r="J3568" s="2">
        <v>195567</v>
      </c>
      <c r="K3568" s="2">
        <v>300255</v>
      </c>
    </row>
    <row r="3569" spans="1:11" x14ac:dyDescent="0.3">
      <c r="A3569" s="2">
        <v>32</v>
      </c>
      <c r="B3569" s="2" t="s">
        <v>685</v>
      </c>
      <c r="C3569" s="2">
        <v>191</v>
      </c>
      <c r="D3569" s="2" t="s">
        <v>3277</v>
      </c>
      <c r="E3569" s="2" t="str">
        <f>"NOTA"&amp;B3569</f>
        <v>NOTARaigad</v>
      </c>
      <c r="F3569" s="2">
        <v>5</v>
      </c>
      <c r="G3569" s="2" t="s">
        <v>22</v>
      </c>
      <c r="H3569" s="2">
        <v>2486</v>
      </c>
      <c r="I3569" s="3">
        <v>1.2711756073366162E-2</v>
      </c>
      <c r="J3569" s="2">
        <v>195567</v>
      </c>
      <c r="K3569" s="2">
        <v>300255</v>
      </c>
    </row>
    <row r="3570" spans="1:11" x14ac:dyDescent="0.3">
      <c r="A3570" s="2">
        <v>32</v>
      </c>
      <c r="B3570" s="2" t="s">
        <v>685</v>
      </c>
      <c r="C3570" s="2">
        <v>191</v>
      </c>
      <c r="D3570" s="2" t="s">
        <v>3277</v>
      </c>
      <c r="E3570" s="2" t="s">
        <v>1626</v>
      </c>
      <c r="F3570" s="2">
        <v>6</v>
      </c>
      <c r="G3570" s="2" t="s">
        <v>19</v>
      </c>
      <c r="H3570" s="2">
        <v>1964</v>
      </c>
      <c r="I3570" s="3">
        <v>1.00425940981863E-2</v>
      </c>
      <c r="J3570" s="2">
        <v>195567</v>
      </c>
      <c r="K3570" s="2">
        <v>300255</v>
      </c>
    </row>
    <row r="3571" spans="1:11" x14ac:dyDescent="0.3">
      <c r="A3571" s="2">
        <v>32</v>
      </c>
      <c r="B3571" s="2" t="s">
        <v>685</v>
      </c>
      <c r="C3571" s="2">
        <v>191</v>
      </c>
      <c r="D3571" s="2" t="s">
        <v>3277</v>
      </c>
      <c r="E3571" s="2" t="s">
        <v>1614</v>
      </c>
      <c r="F3571" s="2">
        <v>7</v>
      </c>
      <c r="G3571" s="2" t="s">
        <v>11</v>
      </c>
      <c r="H3571" s="2">
        <v>1039</v>
      </c>
      <c r="I3571" s="3">
        <v>5.3127572647737095E-3</v>
      </c>
      <c r="J3571" s="2">
        <v>195567</v>
      </c>
      <c r="K3571" s="2">
        <v>300255</v>
      </c>
    </row>
    <row r="3572" spans="1:11" x14ac:dyDescent="0.3">
      <c r="A3572" s="2">
        <v>32</v>
      </c>
      <c r="B3572" s="2" t="s">
        <v>685</v>
      </c>
      <c r="C3572" s="2">
        <v>191</v>
      </c>
      <c r="D3572" s="2" t="s">
        <v>3277</v>
      </c>
      <c r="E3572" s="2" t="s">
        <v>1620</v>
      </c>
      <c r="F3572" s="2">
        <v>8</v>
      </c>
      <c r="G3572" s="2" t="s">
        <v>19</v>
      </c>
      <c r="H3572" s="2">
        <v>1217</v>
      </c>
      <c r="I3572" s="3">
        <v>6.2229312716358077E-3</v>
      </c>
      <c r="J3572" s="2">
        <v>195567</v>
      </c>
      <c r="K3572" s="2">
        <v>300255</v>
      </c>
    </row>
    <row r="3573" spans="1:11" x14ac:dyDescent="0.3">
      <c r="A3573" s="2">
        <v>32</v>
      </c>
      <c r="B3573" s="2" t="s">
        <v>685</v>
      </c>
      <c r="C3573" s="2">
        <v>191</v>
      </c>
      <c r="D3573" s="2" t="s">
        <v>3277</v>
      </c>
      <c r="E3573" s="2" t="s">
        <v>1625</v>
      </c>
      <c r="F3573" s="2">
        <v>9</v>
      </c>
      <c r="G3573" s="2" t="s">
        <v>19</v>
      </c>
      <c r="H3573" s="2">
        <v>875</v>
      </c>
      <c r="I3573" s="3">
        <v>4.4741699775524496E-3</v>
      </c>
      <c r="J3573" s="2">
        <v>195567</v>
      </c>
      <c r="K3573" s="2">
        <v>300255</v>
      </c>
    </row>
    <row r="3574" spans="1:11" x14ac:dyDescent="0.3">
      <c r="A3574" s="2">
        <v>32</v>
      </c>
      <c r="B3574" s="2" t="s">
        <v>685</v>
      </c>
      <c r="C3574" s="2">
        <v>191</v>
      </c>
      <c r="D3574" s="2" t="s">
        <v>3277</v>
      </c>
      <c r="E3574" s="2" t="s">
        <v>1615</v>
      </c>
      <c r="F3574" s="2">
        <v>10</v>
      </c>
      <c r="G3574" s="2" t="s">
        <v>1605</v>
      </c>
      <c r="H3574" s="2">
        <v>445</v>
      </c>
      <c r="I3574" s="3">
        <v>2.2754350171552461E-3</v>
      </c>
      <c r="J3574" s="2">
        <v>195567</v>
      </c>
      <c r="K3574" s="2">
        <v>300255</v>
      </c>
    </row>
    <row r="3575" spans="1:11" x14ac:dyDescent="0.3">
      <c r="A3575" s="2">
        <v>32</v>
      </c>
      <c r="B3575" s="2" t="s">
        <v>685</v>
      </c>
      <c r="C3575" s="2">
        <v>191</v>
      </c>
      <c r="D3575" s="2" t="s">
        <v>3277</v>
      </c>
      <c r="E3575" s="2" t="s">
        <v>1619</v>
      </c>
      <c r="F3575" s="2">
        <v>11</v>
      </c>
      <c r="G3575" s="2" t="s">
        <v>1049</v>
      </c>
      <c r="H3575" s="2">
        <v>361</v>
      </c>
      <c r="I3575" s="3">
        <v>1.8459146993102108E-3</v>
      </c>
      <c r="J3575" s="2">
        <v>195567</v>
      </c>
      <c r="K3575" s="2">
        <v>300255</v>
      </c>
    </row>
    <row r="3576" spans="1:11" x14ac:dyDescent="0.3">
      <c r="A3576" s="2">
        <v>32</v>
      </c>
      <c r="B3576" s="2" t="s">
        <v>685</v>
      </c>
      <c r="C3576" s="2">
        <v>191</v>
      </c>
      <c r="D3576" s="2" t="s">
        <v>3277</v>
      </c>
      <c r="E3576" s="2" t="s">
        <v>1624</v>
      </c>
      <c r="F3576" s="2">
        <v>12</v>
      </c>
      <c r="G3576" s="2" t="s">
        <v>19</v>
      </c>
      <c r="H3576" s="2">
        <v>306</v>
      </c>
      <c r="I3576" s="3">
        <v>1.5646811578640567E-3</v>
      </c>
      <c r="J3576" s="2">
        <v>195567</v>
      </c>
      <c r="K3576" s="2">
        <v>300255</v>
      </c>
    </row>
    <row r="3577" spans="1:11" x14ac:dyDescent="0.3">
      <c r="A3577" s="2">
        <v>32</v>
      </c>
      <c r="B3577" s="2" t="s">
        <v>685</v>
      </c>
      <c r="C3577" s="2">
        <v>191</v>
      </c>
      <c r="D3577" s="2" t="s">
        <v>3277</v>
      </c>
      <c r="E3577" s="2" t="s">
        <v>1616</v>
      </c>
      <c r="F3577" s="2">
        <v>13</v>
      </c>
      <c r="G3577" s="2" t="s">
        <v>15</v>
      </c>
      <c r="H3577" s="2">
        <v>357</v>
      </c>
      <c r="I3577" s="3">
        <v>1.8254613508413996E-3</v>
      </c>
      <c r="J3577" s="2">
        <v>195567</v>
      </c>
      <c r="K3577" s="2">
        <v>300255</v>
      </c>
    </row>
    <row r="3578" spans="1:11" x14ac:dyDescent="0.3">
      <c r="A3578" s="2">
        <v>32</v>
      </c>
      <c r="B3578" s="2" t="s">
        <v>685</v>
      </c>
      <c r="C3578" s="2">
        <v>191</v>
      </c>
      <c r="D3578" s="2" t="s">
        <v>3277</v>
      </c>
      <c r="E3578" s="2" t="s">
        <v>1621</v>
      </c>
      <c r="F3578" s="2">
        <v>14</v>
      </c>
      <c r="G3578" s="2" t="s">
        <v>19</v>
      </c>
      <c r="H3578" s="2">
        <v>323</v>
      </c>
      <c r="I3578" s="3">
        <v>1.6516078888565045E-3</v>
      </c>
      <c r="J3578" s="2">
        <v>195567</v>
      </c>
      <c r="K3578" s="2">
        <v>300255</v>
      </c>
    </row>
    <row r="3579" spans="1:11" x14ac:dyDescent="0.3">
      <c r="A3579" s="2">
        <v>32</v>
      </c>
      <c r="B3579" s="2" t="s">
        <v>685</v>
      </c>
      <c r="C3579" s="2">
        <v>191</v>
      </c>
      <c r="D3579" s="2" t="s">
        <v>3277</v>
      </c>
      <c r="E3579" s="2" t="s">
        <v>1623</v>
      </c>
      <c r="F3579" s="2">
        <v>15</v>
      </c>
      <c r="G3579" s="2" t="s">
        <v>19</v>
      </c>
      <c r="H3579" s="2">
        <v>265</v>
      </c>
      <c r="I3579" s="3">
        <v>1.355034336058742E-3</v>
      </c>
      <c r="J3579" s="2">
        <v>195567</v>
      </c>
      <c r="K3579" s="2">
        <v>300255</v>
      </c>
    </row>
    <row r="3580" spans="1:11" x14ac:dyDescent="0.3">
      <c r="A3580" s="2">
        <v>32</v>
      </c>
      <c r="B3580" s="2" t="s">
        <v>685</v>
      </c>
      <c r="C3580" s="2">
        <v>191</v>
      </c>
      <c r="D3580" s="2" t="s">
        <v>3277</v>
      </c>
      <c r="E3580" s="2" t="s">
        <v>1622</v>
      </c>
      <c r="F3580" s="2">
        <v>16</v>
      </c>
      <c r="G3580" s="2" t="s">
        <v>19</v>
      </c>
      <c r="H3580" s="2">
        <v>295</v>
      </c>
      <c r="I3580" s="3">
        <v>1.5084344495748261E-3</v>
      </c>
      <c r="J3580" s="2">
        <v>195567</v>
      </c>
      <c r="K3580" s="2">
        <v>300255</v>
      </c>
    </row>
    <row r="3581" spans="1:11" x14ac:dyDescent="0.3">
      <c r="A3581" s="2">
        <v>32</v>
      </c>
      <c r="B3581" s="2" t="s">
        <v>685</v>
      </c>
      <c r="C3581" s="2">
        <v>191</v>
      </c>
      <c r="D3581" s="2" t="s">
        <v>3277</v>
      </c>
      <c r="E3581" s="2" t="s">
        <v>1617</v>
      </c>
      <c r="F3581" s="2">
        <v>17</v>
      </c>
      <c r="G3581" s="2" t="s">
        <v>1051</v>
      </c>
      <c r="H3581" s="2">
        <v>179</v>
      </c>
      <c r="I3581" s="3">
        <v>9.1528734397930119E-4</v>
      </c>
      <c r="J3581" s="2">
        <v>195567</v>
      </c>
      <c r="K3581" s="2">
        <v>300255</v>
      </c>
    </row>
    <row r="3582" spans="1:11" x14ac:dyDescent="0.3">
      <c r="A3582" s="2">
        <v>32</v>
      </c>
      <c r="B3582" s="2" t="s">
        <v>685</v>
      </c>
      <c r="C3582" s="2">
        <v>192</v>
      </c>
      <c r="D3582" s="2" t="s">
        <v>3278</v>
      </c>
      <c r="E3582" s="2" t="s">
        <v>1613</v>
      </c>
      <c r="F3582" s="2">
        <v>1</v>
      </c>
      <c r="G3582" s="2" t="s">
        <v>51</v>
      </c>
      <c r="H3582" s="2">
        <v>99463</v>
      </c>
      <c r="I3582" s="3">
        <v>0.52428141455777943</v>
      </c>
      <c r="J3582" s="2">
        <v>189713</v>
      </c>
      <c r="K3582" s="2">
        <v>292581</v>
      </c>
    </row>
    <row r="3583" spans="1:11" x14ac:dyDescent="0.3">
      <c r="A3583" s="2">
        <v>32</v>
      </c>
      <c r="B3583" s="2" t="s">
        <v>685</v>
      </c>
      <c r="C3583" s="2">
        <v>192</v>
      </c>
      <c r="D3583" s="2" t="s">
        <v>3278</v>
      </c>
      <c r="E3583" s="2" t="s">
        <v>1612</v>
      </c>
      <c r="F3583" s="2">
        <v>2</v>
      </c>
      <c r="G3583" s="2" t="s">
        <v>103</v>
      </c>
      <c r="H3583" s="2">
        <v>79497</v>
      </c>
      <c r="I3583" s="3">
        <v>0.41903823143379737</v>
      </c>
      <c r="J3583" s="2">
        <v>189713</v>
      </c>
      <c r="K3583" s="2">
        <v>292581</v>
      </c>
    </row>
    <row r="3584" spans="1:11" x14ac:dyDescent="0.3">
      <c r="A3584" s="2">
        <v>32</v>
      </c>
      <c r="B3584" s="2" t="s">
        <v>685</v>
      </c>
      <c r="C3584" s="2">
        <v>192</v>
      </c>
      <c r="D3584" s="2" t="s">
        <v>3278</v>
      </c>
      <c r="E3584" s="2" t="s">
        <v>1618</v>
      </c>
      <c r="F3584" s="2">
        <v>3</v>
      </c>
      <c r="G3584" s="2" t="s">
        <v>1023</v>
      </c>
      <c r="H3584" s="2">
        <v>1460</v>
      </c>
      <c r="I3584" s="3">
        <v>7.6958352880403553E-3</v>
      </c>
      <c r="J3584" s="2">
        <v>189713</v>
      </c>
      <c r="K3584" s="2">
        <v>292581</v>
      </c>
    </row>
    <row r="3585" spans="1:11" x14ac:dyDescent="0.3">
      <c r="A3585" s="2">
        <v>32</v>
      </c>
      <c r="B3585" s="2" t="s">
        <v>685</v>
      </c>
      <c r="C3585" s="2">
        <v>192</v>
      </c>
      <c r="D3585" s="2" t="s">
        <v>3278</v>
      </c>
      <c r="E3585" s="2" t="s">
        <v>1627</v>
      </c>
      <c r="F3585" s="2">
        <v>4</v>
      </c>
      <c r="G3585" s="2" t="s">
        <v>19</v>
      </c>
      <c r="H3585" s="2">
        <v>1411</v>
      </c>
      <c r="I3585" s="3">
        <v>7.4375504050855764E-3</v>
      </c>
      <c r="J3585" s="2">
        <v>189713</v>
      </c>
      <c r="K3585" s="2">
        <v>292581</v>
      </c>
    </row>
    <row r="3586" spans="1:11" x14ac:dyDescent="0.3">
      <c r="A3586" s="2">
        <v>32</v>
      </c>
      <c r="B3586" s="2" t="s">
        <v>685</v>
      </c>
      <c r="C3586" s="2">
        <v>192</v>
      </c>
      <c r="D3586" s="2" t="s">
        <v>3278</v>
      </c>
      <c r="E3586" s="2" t="str">
        <f>"NOTA"&amp;B3586</f>
        <v>NOTARaigad</v>
      </c>
      <c r="F3586" s="2">
        <v>5</v>
      </c>
      <c r="G3586" s="2" t="s">
        <v>22</v>
      </c>
      <c r="H3586" s="2">
        <v>2227</v>
      </c>
      <c r="I3586" s="3">
        <v>1.1738784374291693E-2</v>
      </c>
      <c r="J3586" s="2">
        <v>189713</v>
      </c>
      <c r="K3586" s="2">
        <v>292581</v>
      </c>
    </row>
    <row r="3587" spans="1:11" x14ac:dyDescent="0.3">
      <c r="A3587" s="2">
        <v>32</v>
      </c>
      <c r="B3587" s="2" t="s">
        <v>685</v>
      </c>
      <c r="C3587" s="2">
        <v>192</v>
      </c>
      <c r="D3587" s="2" t="s">
        <v>3278</v>
      </c>
      <c r="E3587" s="2" t="s">
        <v>1626</v>
      </c>
      <c r="F3587" s="2">
        <v>6</v>
      </c>
      <c r="G3587" s="2" t="s">
        <v>19</v>
      </c>
      <c r="H3587" s="2">
        <v>1363</v>
      </c>
      <c r="I3587" s="3">
        <v>7.184536642191099E-3</v>
      </c>
      <c r="J3587" s="2">
        <v>189713</v>
      </c>
      <c r="K3587" s="2">
        <v>292581</v>
      </c>
    </row>
    <row r="3588" spans="1:11" x14ac:dyDescent="0.3">
      <c r="A3588" s="2">
        <v>32</v>
      </c>
      <c r="B3588" s="2" t="s">
        <v>685</v>
      </c>
      <c r="C3588" s="2">
        <v>192</v>
      </c>
      <c r="D3588" s="2" t="s">
        <v>3278</v>
      </c>
      <c r="E3588" s="2" t="s">
        <v>1614</v>
      </c>
      <c r="F3588" s="2">
        <v>7</v>
      </c>
      <c r="G3588" s="2" t="s">
        <v>11</v>
      </c>
      <c r="H3588" s="2">
        <v>783</v>
      </c>
      <c r="I3588" s="3">
        <v>4.1272870072161637E-3</v>
      </c>
      <c r="J3588" s="2">
        <v>189713</v>
      </c>
      <c r="K3588" s="2">
        <v>292581</v>
      </c>
    </row>
    <row r="3589" spans="1:11" x14ac:dyDescent="0.3">
      <c r="A3589" s="2">
        <v>32</v>
      </c>
      <c r="B3589" s="2" t="s">
        <v>685</v>
      </c>
      <c r="C3589" s="2">
        <v>192</v>
      </c>
      <c r="D3589" s="2" t="s">
        <v>3278</v>
      </c>
      <c r="E3589" s="2" t="s">
        <v>1620</v>
      </c>
      <c r="F3589" s="2">
        <v>8</v>
      </c>
      <c r="G3589" s="2" t="s">
        <v>19</v>
      </c>
      <c r="H3589" s="2">
        <v>891</v>
      </c>
      <c r="I3589" s="3">
        <v>4.6965679737287378E-3</v>
      </c>
      <c r="J3589" s="2">
        <v>189713</v>
      </c>
      <c r="K3589" s="2">
        <v>292581</v>
      </c>
    </row>
    <row r="3590" spans="1:11" x14ac:dyDescent="0.3">
      <c r="A3590" s="2">
        <v>32</v>
      </c>
      <c r="B3590" s="2" t="s">
        <v>685</v>
      </c>
      <c r="C3590" s="2">
        <v>192</v>
      </c>
      <c r="D3590" s="2" t="s">
        <v>3278</v>
      </c>
      <c r="E3590" s="2" t="s">
        <v>1625</v>
      </c>
      <c r="F3590" s="2">
        <v>9</v>
      </c>
      <c r="G3590" s="2" t="s">
        <v>19</v>
      </c>
      <c r="H3590" s="2">
        <v>584</v>
      </c>
      <c r="I3590" s="3">
        <v>3.0783341152161425E-3</v>
      </c>
      <c r="J3590" s="2">
        <v>189713</v>
      </c>
      <c r="K3590" s="2">
        <v>292581</v>
      </c>
    </row>
    <row r="3591" spans="1:11" x14ac:dyDescent="0.3">
      <c r="A3591" s="2">
        <v>32</v>
      </c>
      <c r="B3591" s="2" t="s">
        <v>685</v>
      </c>
      <c r="C3591" s="2">
        <v>192</v>
      </c>
      <c r="D3591" s="2" t="s">
        <v>3278</v>
      </c>
      <c r="E3591" s="2" t="s">
        <v>1615</v>
      </c>
      <c r="F3591" s="2">
        <v>10</v>
      </c>
      <c r="G3591" s="2" t="s">
        <v>1605</v>
      </c>
      <c r="H3591" s="2">
        <v>667</v>
      </c>
      <c r="I3591" s="3">
        <v>3.515837080221176E-3</v>
      </c>
      <c r="J3591" s="2">
        <v>189713</v>
      </c>
      <c r="K3591" s="2">
        <v>292581</v>
      </c>
    </row>
    <row r="3592" spans="1:11" x14ac:dyDescent="0.3">
      <c r="A3592" s="2">
        <v>32</v>
      </c>
      <c r="B3592" s="2" t="s">
        <v>685</v>
      </c>
      <c r="C3592" s="2">
        <v>192</v>
      </c>
      <c r="D3592" s="2" t="s">
        <v>3278</v>
      </c>
      <c r="E3592" s="2" t="s">
        <v>1619</v>
      </c>
      <c r="F3592" s="2">
        <v>11</v>
      </c>
      <c r="G3592" s="2" t="s">
        <v>1049</v>
      </c>
      <c r="H3592" s="2">
        <v>220</v>
      </c>
      <c r="I3592" s="3">
        <v>1.159646413266355E-3</v>
      </c>
      <c r="J3592" s="2">
        <v>189713</v>
      </c>
      <c r="K3592" s="2">
        <v>292581</v>
      </c>
    </row>
    <row r="3593" spans="1:11" x14ac:dyDescent="0.3">
      <c r="A3593" s="2">
        <v>32</v>
      </c>
      <c r="B3593" s="2" t="s">
        <v>685</v>
      </c>
      <c r="C3593" s="2">
        <v>192</v>
      </c>
      <c r="D3593" s="2" t="s">
        <v>3278</v>
      </c>
      <c r="E3593" s="2" t="s">
        <v>1624</v>
      </c>
      <c r="F3593" s="2">
        <v>12</v>
      </c>
      <c r="G3593" s="2" t="s">
        <v>19</v>
      </c>
      <c r="H3593" s="2">
        <v>193</v>
      </c>
      <c r="I3593" s="3">
        <v>1.0173261716382115E-3</v>
      </c>
      <c r="J3593" s="2">
        <v>189713</v>
      </c>
      <c r="K3593" s="2">
        <v>292581</v>
      </c>
    </row>
    <row r="3594" spans="1:11" x14ac:dyDescent="0.3">
      <c r="A3594" s="2">
        <v>32</v>
      </c>
      <c r="B3594" s="2" t="s">
        <v>685</v>
      </c>
      <c r="C3594" s="2">
        <v>192</v>
      </c>
      <c r="D3594" s="2" t="s">
        <v>3278</v>
      </c>
      <c r="E3594" s="2" t="s">
        <v>1616</v>
      </c>
      <c r="F3594" s="2">
        <v>13</v>
      </c>
      <c r="G3594" s="2" t="s">
        <v>15</v>
      </c>
      <c r="H3594" s="2">
        <v>180</v>
      </c>
      <c r="I3594" s="3">
        <v>9.4880161085429042E-4</v>
      </c>
      <c r="J3594" s="2">
        <v>189713</v>
      </c>
      <c r="K3594" s="2">
        <v>292581</v>
      </c>
    </row>
    <row r="3595" spans="1:11" x14ac:dyDescent="0.3">
      <c r="A3595" s="2">
        <v>32</v>
      </c>
      <c r="B3595" s="2" t="s">
        <v>685</v>
      </c>
      <c r="C3595" s="2">
        <v>192</v>
      </c>
      <c r="D3595" s="2" t="s">
        <v>3278</v>
      </c>
      <c r="E3595" s="2" t="s">
        <v>1621</v>
      </c>
      <c r="F3595" s="2">
        <v>14</v>
      </c>
      <c r="G3595" s="2" t="s">
        <v>19</v>
      </c>
      <c r="H3595" s="2">
        <v>192</v>
      </c>
      <c r="I3595" s="3">
        <v>1.0120550515779099E-3</v>
      </c>
      <c r="J3595" s="2">
        <v>189713</v>
      </c>
      <c r="K3595" s="2">
        <v>292581</v>
      </c>
    </row>
    <row r="3596" spans="1:11" x14ac:dyDescent="0.3">
      <c r="A3596" s="2">
        <v>32</v>
      </c>
      <c r="B3596" s="2" t="s">
        <v>685</v>
      </c>
      <c r="C3596" s="2">
        <v>192</v>
      </c>
      <c r="D3596" s="2" t="s">
        <v>3278</v>
      </c>
      <c r="E3596" s="2" t="s">
        <v>1623</v>
      </c>
      <c r="F3596" s="2">
        <v>15</v>
      </c>
      <c r="G3596" s="2" t="s">
        <v>19</v>
      </c>
      <c r="H3596" s="2">
        <v>264</v>
      </c>
      <c r="I3596" s="3">
        <v>1.3915756959196259E-3</v>
      </c>
      <c r="J3596" s="2">
        <v>189713</v>
      </c>
      <c r="K3596" s="2">
        <v>292581</v>
      </c>
    </row>
    <row r="3597" spans="1:11" x14ac:dyDescent="0.3">
      <c r="A3597" s="2">
        <v>32</v>
      </c>
      <c r="B3597" s="2" t="s">
        <v>685</v>
      </c>
      <c r="C3597" s="2">
        <v>192</v>
      </c>
      <c r="D3597" s="2" t="s">
        <v>3278</v>
      </c>
      <c r="E3597" s="2" t="s">
        <v>1622</v>
      </c>
      <c r="F3597" s="2">
        <v>16</v>
      </c>
      <c r="G3597" s="2" t="s">
        <v>19</v>
      </c>
      <c r="H3597" s="2">
        <v>167</v>
      </c>
      <c r="I3597" s="3">
        <v>8.8027705007036946E-4</v>
      </c>
      <c r="J3597" s="2">
        <v>189713</v>
      </c>
      <c r="K3597" s="2">
        <v>292581</v>
      </c>
    </row>
    <row r="3598" spans="1:11" x14ac:dyDescent="0.3">
      <c r="A3598" s="2">
        <v>32</v>
      </c>
      <c r="B3598" s="2" t="s">
        <v>685</v>
      </c>
      <c r="C3598" s="2">
        <v>192</v>
      </c>
      <c r="D3598" s="2" t="s">
        <v>3278</v>
      </c>
      <c r="E3598" s="2" t="s">
        <v>1617</v>
      </c>
      <c r="F3598" s="2">
        <v>17</v>
      </c>
      <c r="G3598" s="2" t="s">
        <v>1051</v>
      </c>
      <c r="H3598" s="2">
        <v>151</v>
      </c>
      <c r="I3598" s="3">
        <v>7.959391291055436E-4</v>
      </c>
      <c r="J3598" s="2">
        <v>189713</v>
      </c>
      <c r="K3598" s="2">
        <v>292581</v>
      </c>
    </row>
    <row r="3599" spans="1:11" x14ac:dyDescent="0.3">
      <c r="A3599" s="2">
        <v>32</v>
      </c>
      <c r="B3599" s="2" t="s">
        <v>685</v>
      </c>
      <c r="C3599" s="2">
        <v>193</v>
      </c>
      <c r="D3599" s="2" t="s">
        <v>3279</v>
      </c>
      <c r="E3599" s="2" t="s">
        <v>1613</v>
      </c>
      <c r="F3599" s="2">
        <v>1</v>
      </c>
      <c r="G3599" s="2" t="s">
        <v>51</v>
      </c>
      <c r="H3599" s="2">
        <v>88886</v>
      </c>
      <c r="I3599" s="3">
        <v>0.58222906363606586</v>
      </c>
      <c r="J3599" s="2">
        <v>152665</v>
      </c>
      <c r="K3599" s="2">
        <v>256247</v>
      </c>
    </row>
    <row r="3600" spans="1:11" x14ac:dyDescent="0.3">
      <c r="A3600" s="2">
        <v>32</v>
      </c>
      <c r="B3600" s="2" t="s">
        <v>685</v>
      </c>
      <c r="C3600" s="2">
        <v>193</v>
      </c>
      <c r="D3600" s="2" t="s">
        <v>3279</v>
      </c>
      <c r="E3600" s="2" t="s">
        <v>1612</v>
      </c>
      <c r="F3600" s="2">
        <v>2</v>
      </c>
      <c r="G3600" s="2" t="s">
        <v>103</v>
      </c>
      <c r="H3600" s="2">
        <v>51009</v>
      </c>
      <c r="I3600" s="3">
        <v>0.33412373497527265</v>
      </c>
      <c r="J3600" s="2">
        <v>152665</v>
      </c>
      <c r="K3600" s="2">
        <v>256247</v>
      </c>
    </row>
    <row r="3601" spans="1:11" x14ac:dyDescent="0.3">
      <c r="A3601" s="2">
        <v>32</v>
      </c>
      <c r="B3601" s="2" t="s">
        <v>685</v>
      </c>
      <c r="C3601" s="2">
        <v>193</v>
      </c>
      <c r="D3601" s="2" t="s">
        <v>3279</v>
      </c>
      <c r="E3601" s="2" t="s">
        <v>1618</v>
      </c>
      <c r="F3601" s="2">
        <v>3</v>
      </c>
      <c r="G3601" s="2" t="s">
        <v>1023</v>
      </c>
      <c r="H3601" s="2">
        <v>4633</v>
      </c>
      <c r="I3601" s="3">
        <v>3.0347492876559787E-2</v>
      </c>
      <c r="J3601" s="2">
        <v>152665</v>
      </c>
      <c r="K3601" s="2">
        <v>256247</v>
      </c>
    </row>
    <row r="3602" spans="1:11" x14ac:dyDescent="0.3">
      <c r="A3602" s="2">
        <v>32</v>
      </c>
      <c r="B3602" s="2" t="s">
        <v>685</v>
      </c>
      <c r="C3602" s="2">
        <v>193</v>
      </c>
      <c r="D3602" s="2" t="s">
        <v>3279</v>
      </c>
      <c r="E3602" s="2" t="s">
        <v>1627</v>
      </c>
      <c r="F3602" s="2">
        <v>4</v>
      </c>
      <c r="G3602" s="2" t="s">
        <v>19</v>
      </c>
      <c r="H3602" s="2">
        <v>1580</v>
      </c>
      <c r="I3602" s="3">
        <v>1.0349457963514885E-2</v>
      </c>
      <c r="J3602" s="2">
        <v>152665</v>
      </c>
      <c r="K3602" s="2">
        <v>256247</v>
      </c>
    </row>
    <row r="3603" spans="1:11" x14ac:dyDescent="0.3">
      <c r="A3603" s="2">
        <v>32</v>
      </c>
      <c r="B3603" s="2" t="s">
        <v>685</v>
      </c>
      <c r="C3603" s="2">
        <v>193</v>
      </c>
      <c r="D3603" s="2" t="s">
        <v>3279</v>
      </c>
      <c r="E3603" s="2" t="str">
        <f>"NOTA"&amp;B3603</f>
        <v>NOTARaigad</v>
      </c>
      <c r="F3603" s="2">
        <v>5</v>
      </c>
      <c r="G3603" s="2" t="s">
        <v>22</v>
      </c>
      <c r="H3603" s="2">
        <v>1251</v>
      </c>
      <c r="I3603" s="3">
        <v>8.1944126027576718E-3</v>
      </c>
      <c r="J3603" s="2">
        <v>152665</v>
      </c>
      <c r="K3603" s="2">
        <v>256247</v>
      </c>
    </row>
    <row r="3604" spans="1:11" x14ac:dyDescent="0.3">
      <c r="A3604" s="2">
        <v>32</v>
      </c>
      <c r="B3604" s="2" t="s">
        <v>685</v>
      </c>
      <c r="C3604" s="2">
        <v>193</v>
      </c>
      <c r="D3604" s="2" t="s">
        <v>3279</v>
      </c>
      <c r="E3604" s="2" t="s">
        <v>1626</v>
      </c>
      <c r="F3604" s="2">
        <v>6</v>
      </c>
      <c r="G3604" s="2" t="s">
        <v>19</v>
      </c>
      <c r="H3604" s="2">
        <v>1774</v>
      </c>
      <c r="I3604" s="3">
        <v>1.1620214194478106E-2</v>
      </c>
      <c r="J3604" s="2">
        <v>152665</v>
      </c>
      <c r="K3604" s="2">
        <v>256247</v>
      </c>
    </row>
    <row r="3605" spans="1:11" x14ac:dyDescent="0.3">
      <c r="A3605" s="2">
        <v>32</v>
      </c>
      <c r="B3605" s="2" t="s">
        <v>685</v>
      </c>
      <c r="C3605" s="2">
        <v>193</v>
      </c>
      <c r="D3605" s="2" t="s">
        <v>3279</v>
      </c>
      <c r="E3605" s="2" t="s">
        <v>1614</v>
      </c>
      <c r="F3605" s="2">
        <v>7</v>
      </c>
      <c r="G3605" s="2" t="s">
        <v>11</v>
      </c>
      <c r="H3605" s="2">
        <v>742</v>
      </c>
      <c r="I3605" s="3">
        <v>4.8603150689418007E-3</v>
      </c>
      <c r="J3605" s="2">
        <v>152665</v>
      </c>
      <c r="K3605" s="2">
        <v>256247</v>
      </c>
    </row>
    <row r="3606" spans="1:11" x14ac:dyDescent="0.3">
      <c r="A3606" s="2">
        <v>32</v>
      </c>
      <c r="B3606" s="2" t="s">
        <v>685</v>
      </c>
      <c r="C3606" s="2">
        <v>193</v>
      </c>
      <c r="D3606" s="2" t="s">
        <v>3279</v>
      </c>
      <c r="E3606" s="2" t="s">
        <v>1620</v>
      </c>
      <c r="F3606" s="2">
        <v>8</v>
      </c>
      <c r="G3606" s="2" t="s">
        <v>19</v>
      </c>
      <c r="H3606" s="2">
        <v>640</v>
      </c>
      <c r="I3606" s="3">
        <v>4.1921855042085614E-3</v>
      </c>
      <c r="J3606" s="2">
        <v>152665</v>
      </c>
      <c r="K3606" s="2">
        <v>256247</v>
      </c>
    </row>
    <row r="3607" spans="1:11" x14ac:dyDescent="0.3">
      <c r="A3607" s="2">
        <v>32</v>
      </c>
      <c r="B3607" s="2" t="s">
        <v>685</v>
      </c>
      <c r="C3607" s="2">
        <v>193</v>
      </c>
      <c r="D3607" s="2" t="s">
        <v>3279</v>
      </c>
      <c r="E3607" s="2" t="s">
        <v>1625</v>
      </c>
      <c r="F3607" s="2">
        <v>9</v>
      </c>
      <c r="G3607" s="2" t="s">
        <v>19</v>
      </c>
      <c r="H3607" s="2">
        <v>602</v>
      </c>
      <c r="I3607" s="3">
        <v>3.9432744898961775E-3</v>
      </c>
      <c r="J3607" s="2">
        <v>152665</v>
      </c>
      <c r="K3607" s="2">
        <v>256247</v>
      </c>
    </row>
    <row r="3608" spans="1:11" x14ac:dyDescent="0.3">
      <c r="A3608" s="2">
        <v>32</v>
      </c>
      <c r="B3608" s="2" t="s">
        <v>685</v>
      </c>
      <c r="C3608" s="2">
        <v>193</v>
      </c>
      <c r="D3608" s="2" t="s">
        <v>3279</v>
      </c>
      <c r="E3608" s="2" t="s">
        <v>1615</v>
      </c>
      <c r="F3608" s="2">
        <v>10</v>
      </c>
      <c r="G3608" s="2" t="s">
        <v>1605</v>
      </c>
      <c r="H3608" s="2">
        <v>320</v>
      </c>
      <c r="I3608" s="3">
        <v>2.0960927521042807E-3</v>
      </c>
      <c r="J3608" s="2">
        <v>152665</v>
      </c>
      <c r="K3608" s="2">
        <v>256247</v>
      </c>
    </row>
    <row r="3609" spans="1:11" x14ac:dyDescent="0.3">
      <c r="A3609" s="2">
        <v>32</v>
      </c>
      <c r="B3609" s="2" t="s">
        <v>685</v>
      </c>
      <c r="C3609" s="2">
        <v>193</v>
      </c>
      <c r="D3609" s="2" t="s">
        <v>3279</v>
      </c>
      <c r="E3609" s="2" t="s">
        <v>1619</v>
      </c>
      <c r="F3609" s="2">
        <v>11</v>
      </c>
      <c r="G3609" s="2" t="s">
        <v>1049</v>
      </c>
      <c r="H3609" s="2">
        <v>178</v>
      </c>
      <c r="I3609" s="3">
        <v>1.1659515933580061E-3</v>
      </c>
      <c r="J3609" s="2">
        <v>152665</v>
      </c>
      <c r="K3609" s="2">
        <v>256247</v>
      </c>
    </row>
    <row r="3610" spans="1:11" x14ac:dyDescent="0.3">
      <c r="A3610" s="2">
        <v>32</v>
      </c>
      <c r="B3610" s="2" t="s">
        <v>685</v>
      </c>
      <c r="C3610" s="2">
        <v>193</v>
      </c>
      <c r="D3610" s="2" t="s">
        <v>3279</v>
      </c>
      <c r="E3610" s="2" t="s">
        <v>1624</v>
      </c>
      <c r="F3610" s="2">
        <v>12</v>
      </c>
      <c r="G3610" s="2" t="s">
        <v>19</v>
      </c>
      <c r="H3610" s="2">
        <v>219</v>
      </c>
      <c r="I3610" s="3">
        <v>1.4345134772213671E-3</v>
      </c>
      <c r="J3610" s="2">
        <v>152665</v>
      </c>
      <c r="K3610" s="2">
        <v>256247</v>
      </c>
    </row>
    <row r="3611" spans="1:11" x14ac:dyDescent="0.3">
      <c r="A3611" s="2">
        <v>32</v>
      </c>
      <c r="B3611" s="2" t="s">
        <v>685</v>
      </c>
      <c r="C3611" s="2">
        <v>193</v>
      </c>
      <c r="D3611" s="2" t="s">
        <v>3279</v>
      </c>
      <c r="E3611" s="2" t="s">
        <v>1616</v>
      </c>
      <c r="F3611" s="2">
        <v>13</v>
      </c>
      <c r="G3611" s="2" t="s">
        <v>15</v>
      </c>
      <c r="H3611" s="2">
        <v>211</v>
      </c>
      <c r="I3611" s="3">
        <v>1.38211115841876E-3</v>
      </c>
      <c r="J3611" s="2">
        <v>152665</v>
      </c>
      <c r="K3611" s="2">
        <v>256247</v>
      </c>
    </row>
    <row r="3612" spans="1:11" x14ac:dyDescent="0.3">
      <c r="A3612" s="2">
        <v>32</v>
      </c>
      <c r="B3612" s="2" t="s">
        <v>685</v>
      </c>
      <c r="C3612" s="2">
        <v>193</v>
      </c>
      <c r="D3612" s="2" t="s">
        <v>3279</v>
      </c>
      <c r="E3612" s="2" t="s">
        <v>1621</v>
      </c>
      <c r="F3612" s="2">
        <v>14</v>
      </c>
      <c r="G3612" s="2" t="s">
        <v>19</v>
      </c>
      <c r="H3612" s="2">
        <v>216</v>
      </c>
      <c r="I3612" s="3">
        <v>1.4148626076703895E-3</v>
      </c>
      <c r="J3612" s="2">
        <v>152665</v>
      </c>
      <c r="K3612" s="2">
        <v>256247</v>
      </c>
    </row>
    <row r="3613" spans="1:11" x14ac:dyDescent="0.3">
      <c r="A3613" s="2">
        <v>32</v>
      </c>
      <c r="B3613" s="2" t="s">
        <v>685</v>
      </c>
      <c r="C3613" s="2">
        <v>193</v>
      </c>
      <c r="D3613" s="2" t="s">
        <v>3279</v>
      </c>
      <c r="E3613" s="2" t="s">
        <v>1623</v>
      </c>
      <c r="F3613" s="2">
        <v>15</v>
      </c>
      <c r="G3613" s="2" t="s">
        <v>19</v>
      </c>
      <c r="H3613" s="2">
        <v>172</v>
      </c>
      <c r="I3613" s="3">
        <v>1.1266498542560508E-3</v>
      </c>
      <c r="J3613" s="2">
        <v>152665</v>
      </c>
      <c r="K3613" s="2">
        <v>256247</v>
      </c>
    </row>
    <row r="3614" spans="1:11" x14ac:dyDescent="0.3">
      <c r="A3614" s="2">
        <v>32</v>
      </c>
      <c r="B3614" s="2" t="s">
        <v>685</v>
      </c>
      <c r="C3614" s="2">
        <v>193</v>
      </c>
      <c r="D3614" s="2" t="s">
        <v>3279</v>
      </c>
      <c r="E3614" s="2" t="s">
        <v>1622</v>
      </c>
      <c r="F3614" s="2">
        <v>16</v>
      </c>
      <c r="G3614" s="2" t="s">
        <v>19</v>
      </c>
      <c r="H3614" s="2">
        <v>139</v>
      </c>
      <c r="I3614" s="3">
        <v>9.1049028919529685E-4</v>
      </c>
      <c r="J3614" s="2">
        <v>152665</v>
      </c>
      <c r="K3614" s="2">
        <v>256247</v>
      </c>
    </row>
    <row r="3615" spans="1:11" x14ac:dyDescent="0.3">
      <c r="A3615" s="2">
        <v>32</v>
      </c>
      <c r="B3615" s="2" t="s">
        <v>685</v>
      </c>
      <c r="C3615" s="2">
        <v>193</v>
      </c>
      <c r="D3615" s="2" t="s">
        <v>3279</v>
      </c>
      <c r="E3615" s="2" t="s">
        <v>1617</v>
      </c>
      <c r="F3615" s="2">
        <v>17</v>
      </c>
      <c r="G3615" s="2" t="s">
        <v>1051</v>
      </c>
      <c r="H3615" s="2">
        <v>93</v>
      </c>
      <c r="I3615" s="3">
        <v>6.0917695608030651E-4</v>
      </c>
      <c r="J3615" s="2">
        <v>152665</v>
      </c>
      <c r="K3615" s="2">
        <v>256247</v>
      </c>
    </row>
    <row r="3616" spans="1:11" x14ac:dyDescent="0.3">
      <c r="A3616" s="2">
        <v>32</v>
      </c>
      <c r="B3616" s="2" t="s">
        <v>685</v>
      </c>
      <c r="C3616" s="2">
        <v>194</v>
      </c>
      <c r="D3616" s="2" t="s">
        <v>3280</v>
      </c>
      <c r="E3616" s="2" t="s">
        <v>1613</v>
      </c>
      <c r="F3616" s="2">
        <v>1</v>
      </c>
      <c r="G3616" s="2" t="s">
        <v>51</v>
      </c>
      <c r="H3616" s="2">
        <v>75113</v>
      </c>
      <c r="I3616" s="3">
        <v>0.44548894477130385</v>
      </c>
      <c r="J3616" s="2">
        <v>168608</v>
      </c>
      <c r="K3616" s="2">
        <v>284718</v>
      </c>
    </row>
    <row r="3617" spans="1:11" x14ac:dyDescent="0.3">
      <c r="A3617" s="2">
        <v>32</v>
      </c>
      <c r="B3617" s="2" t="s">
        <v>685</v>
      </c>
      <c r="C3617" s="2">
        <v>194</v>
      </c>
      <c r="D3617" s="2" t="s">
        <v>3280</v>
      </c>
      <c r="E3617" s="2" t="s">
        <v>1612</v>
      </c>
      <c r="F3617" s="2">
        <v>2</v>
      </c>
      <c r="G3617" s="2" t="s">
        <v>103</v>
      </c>
      <c r="H3617" s="2">
        <v>81938</v>
      </c>
      <c r="I3617" s="3">
        <v>0.48596745112924655</v>
      </c>
      <c r="J3617" s="2">
        <v>168608</v>
      </c>
      <c r="K3617" s="2">
        <v>284718</v>
      </c>
    </row>
    <row r="3618" spans="1:11" x14ac:dyDescent="0.3">
      <c r="A3618" s="2">
        <v>32</v>
      </c>
      <c r="B3618" s="2" t="s">
        <v>685</v>
      </c>
      <c r="C3618" s="2">
        <v>194</v>
      </c>
      <c r="D3618" s="2" t="s">
        <v>3280</v>
      </c>
      <c r="E3618" s="2" t="s">
        <v>1618</v>
      </c>
      <c r="F3618" s="2">
        <v>3</v>
      </c>
      <c r="G3618" s="2" t="s">
        <v>1023</v>
      </c>
      <c r="H3618" s="2">
        <v>3648</v>
      </c>
      <c r="I3618" s="3">
        <v>2.1635984057695956E-2</v>
      </c>
      <c r="J3618" s="2">
        <v>168608</v>
      </c>
      <c r="K3618" s="2">
        <v>284718</v>
      </c>
    </row>
    <row r="3619" spans="1:11" x14ac:dyDescent="0.3">
      <c r="A3619" s="2">
        <v>32</v>
      </c>
      <c r="B3619" s="2" t="s">
        <v>685</v>
      </c>
      <c r="C3619" s="2">
        <v>194</v>
      </c>
      <c r="D3619" s="2" t="s">
        <v>3280</v>
      </c>
      <c r="E3619" s="2" t="s">
        <v>1627</v>
      </c>
      <c r="F3619" s="2">
        <v>4</v>
      </c>
      <c r="G3619" s="2" t="s">
        <v>19</v>
      </c>
      <c r="H3619" s="2">
        <v>1898</v>
      </c>
      <c r="I3619" s="3">
        <v>1.1256879863351679E-2</v>
      </c>
      <c r="J3619" s="2">
        <v>168608</v>
      </c>
      <c r="K3619" s="2">
        <v>284718</v>
      </c>
    </row>
    <row r="3620" spans="1:11" x14ac:dyDescent="0.3">
      <c r="A3620" s="2">
        <v>32</v>
      </c>
      <c r="B3620" s="2" t="s">
        <v>685</v>
      </c>
      <c r="C3620" s="2">
        <v>194</v>
      </c>
      <c r="D3620" s="2" t="s">
        <v>3280</v>
      </c>
      <c r="E3620" s="2" t="str">
        <f>"NOTA"&amp;B3620</f>
        <v>NOTARaigad</v>
      </c>
      <c r="F3620" s="2">
        <v>5</v>
      </c>
      <c r="G3620" s="2" t="s">
        <v>22</v>
      </c>
      <c r="H3620" s="2">
        <v>1755</v>
      </c>
      <c r="I3620" s="3">
        <v>1.040875877775669E-2</v>
      </c>
      <c r="J3620" s="2">
        <v>168608</v>
      </c>
      <c r="K3620" s="2">
        <v>284718</v>
      </c>
    </row>
    <row r="3621" spans="1:11" x14ac:dyDescent="0.3">
      <c r="A3621" s="2">
        <v>32</v>
      </c>
      <c r="B3621" s="2" t="s">
        <v>685</v>
      </c>
      <c r="C3621" s="2">
        <v>194</v>
      </c>
      <c r="D3621" s="2" t="s">
        <v>3280</v>
      </c>
      <c r="E3621" s="2" t="s">
        <v>1626</v>
      </c>
      <c r="F3621" s="2">
        <v>6</v>
      </c>
      <c r="G3621" s="2" t="s">
        <v>19</v>
      </c>
      <c r="H3621" s="2">
        <v>1223</v>
      </c>
      <c r="I3621" s="3">
        <v>7.2535111026760298E-3</v>
      </c>
      <c r="J3621" s="2">
        <v>168608</v>
      </c>
      <c r="K3621" s="2">
        <v>284718</v>
      </c>
    </row>
    <row r="3622" spans="1:11" x14ac:dyDescent="0.3">
      <c r="A3622" s="2">
        <v>32</v>
      </c>
      <c r="B3622" s="2" t="s">
        <v>685</v>
      </c>
      <c r="C3622" s="2">
        <v>194</v>
      </c>
      <c r="D3622" s="2" t="s">
        <v>3280</v>
      </c>
      <c r="E3622" s="2" t="s">
        <v>1614</v>
      </c>
      <c r="F3622" s="2">
        <v>7</v>
      </c>
      <c r="G3622" s="2" t="s">
        <v>11</v>
      </c>
      <c r="H3622" s="2">
        <v>690</v>
      </c>
      <c r="I3622" s="3">
        <v>4.0923325109128864E-3</v>
      </c>
      <c r="J3622" s="2">
        <v>168608</v>
      </c>
      <c r="K3622" s="2">
        <v>284718</v>
      </c>
    </row>
    <row r="3623" spans="1:11" x14ac:dyDescent="0.3">
      <c r="A3623" s="2">
        <v>32</v>
      </c>
      <c r="B3623" s="2" t="s">
        <v>685</v>
      </c>
      <c r="C3623" s="2">
        <v>194</v>
      </c>
      <c r="D3623" s="2" t="s">
        <v>3280</v>
      </c>
      <c r="E3623" s="2" t="s">
        <v>1620</v>
      </c>
      <c r="F3623" s="2">
        <v>8</v>
      </c>
      <c r="G3623" s="2" t="s">
        <v>19</v>
      </c>
      <c r="H3623" s="2">
        <v>461</v>
      </c>
      <c r="I3623" s="3">
        <v>2.7341525906244067E-3</v>
      </c>
      <c r="J3623" s="2">
        <v>168608</v>
      </c>
      <c r="K3623" s="2">
        <v>284718</v>
      </c>
    </row>
    <row r="3624" spans="1:11" x14ac:dyDescent="0.3">
      <c r="A3624" s="2">
        <v>32</v>
      </c>
      <c r="B3624" s="2" t="s">
        <v>685</v>
      </c>
      <c r="C3624" s="2">
        <v>194</v>
      </c>
      <c r="D3624" s="2" t="s">
        <v>3280</v>
      </c>
      <c r="E3624" s="2" t="s">
        <v>1625</v>
      </c>
      <c r="F3624" s="2">
        <v>9</v>
      </c>
      <c r="G3624" s="2" t="s">
        <v>19</v>
      </c>
      <c r="H3624" s="2">
        <v>569</v>
      </c>
      <c r="I3624" s="3">
        <v>3.3746915923325107E-3</v>
      </c>
      <c r="J3624" s="2">
        <v>168608</v>
      </c>
      <c r="K3624" s="2">
        <v>284718</v>
      </c>
    </row>
    <row r="3625" spans="1:11" x14ac:dyDescent="0.3">
      <c r="A3625" s="2">
        <v>32</v>
      </c>
      <c r="B3625" s="2" t="s">
        <v>685</v>
      </c>
      <c r="C3625" s="2">
        <v>194</v>
      </c>
      <c r="D3625" s="2" t="s">
        <v>3280</v>
      </c>
      <c r="E3625" s="2" t="s">
        <v>1615</v>
      </c>
      <c r="F3625" s="2">
        <v>10</v>
      </c>
      <c r="G3625" s="2" t="s">
        <v>1605</v>
      </c>
      <c r="H3625" s="2">
        <v>193</v>
      </c>
      <c r="I3625" s="3">
        <v>1.1446669197191118E-3</v>
      </c>
      <c r="J3625" s="2">
        <v>168608</v>
      </c>
      <c r="K3625" s="2">
        <v>284718</v>
      </c>
    </row>
    <row r="3626" spans="1:11" x14ac:dyDescent="0.3">
      <c r="A3626" s="2">
        <v>32</v>
      </c>
      <c r="B3626" s="2" t="s">
        <v>685</v>
      </c>
      <c r="C3626" s="2">
        <v>194</v>
      </c>
      <c r="D3626" s="2" t="s">
        <v>3280</v>
      </c>
      <c r="E3626" s="2" t="s">
        <v>1619</v>
      </c>
      <c r="F3626" s="2">
        <v>11</v>
      </c>
      <c r="G3626" s="2" t="s">
        <v>1049</v>
      </c>
      <c r="H3626" s="2">
        <v>156</v>
      </c>
      <c r="I3626" s="3">
        <v>9.2522300246726129E-4</v>
      </c>
      <c r="J3626" s="2">
        <v>168608</v>
      </c>
      <c r="K3626" s="2">
        <v>284718</v>
      </c>
    </row>
    <row r="3627" spans="1:11" x14ac:dyDescent="0.3">
      <c r="A3627" s="2">
        <v>32</v>
      </c>
      <c r="B3627" s="2" t="s">
        <v>685</v>
      </c>
      <c r="C3627" s="2">
        <v>194</v>
      </c>
      <c r="D3627" s="2" t="s">
        <v>3280</v>
      </c>
      <c r="E3627" s="2" t="s">
        <v>1624</v>
      </c>
      <c r="F3627" s="2">
        <v>12</v>
      </c>
      <c r="G3627" s="2" t="s">
        <v>19</v>
      </c>
      <c r="H3627" s="2">
        <v>161</v>
      </c>
      <c r="I3627" s="3">
        <v>9.5487758587967358E-4</v>
      </c>
      <c r="J3627" s="2">
        <v>168608</v>
      </c>
      <c r="K3627" s="2">
        <v>284718</v>
      </c>
    </row>
    <row r="3628" spans="1:11" x14ac:dyDescent="0.3">
      <c r="A3628" s="2">
        <v>32</v>
      </c>
      <c r="B3628" s="2" t="s">
        <v>685</v>
      </c>
      <c r="C3628" s="2">
        <v>194</v>
      </c>
      <c r="D3628" s="2" t="s">
        <v>3280</v>
      </c>
      <c r="E3628" s="2" t="s">
        <v>1616</v>
      </c>
      <c r="F3628" s="2">
        <v>13</v>
      </c>
      <c r="G3628" s="2" t="s">
        <v>15</v>
      </c>
      <c r="H3628" s="2">
        <v>341</v>
      </c>
      <c r="I3628" s="3">
        <v>2.0224425887265134E-3</v>
      </c>
      <c r="J3628" s="2">
        <v>168608</v>
      </c>
      <c r="K3628" s="2">
        <v>284718</v>
      </c>
    </row>
    <row r="3629" spans="1:11" x14ac:dyDescent="0.3">
      <c r="A3629" s="2">
        <v>32</v>
      </c>
      <c r="B3629" s="2" t="s">
        <v>685</v>
      </c>
      <c r="C3629" s="2">
        <v>194</v>
      </c>
      <c r="D3629" s="2" t="s">
        <v>3280</v>
      </c>
      <c r="E3629" s="2" t="s">
        <v>1621</v>
      </c>
      <c r="F3629" s="2">
        <v>14</v>
      </c>
      <c r="G3629" s="2" t="s">
        <v>19</v>
      </c>
      <c r="H3629" s="2">
        <v>167</v>
      </c>
      <c r="I3629" s="3">
        <v>9.904630859745682E-4</v>
      </c>
      <c r="J3629" s="2">
        <v>168608</v>
      </c>
      <c r="K3629" s="2">
        <v>284718</v>
      </c>
    </row>
    <row r="3630" spans="1:11" x14ac:dyDescent="0.3">
      <c r="A3630" s="2">
        <v>32</v>
      </c>
      <c r="B3630" s="2" t="s">
        <v>685</v>
      </c>
      <c r="C3630" s="2">
        <v>194</v>
      </c>
      <c r="D3630" s="2" t="s">
        <v>3280</v>
      </c>
      <c r="E3630" s="2" t="s">
        <v>1623</v>
      </c>
      <c r="F3630" s="2">
        <v>15</v>
      </c>
      <c r="G3630" s="2" t="s">
        <v>19</v>
      </c>
      <c r="H3630" s="2">
        <v>112</v>
      </c>
      <c r="I3630" s="3">
        <v>6.6426266843803376E-4</v>
      </c>
      <c r="J3630" s="2">
        <v>168608</v>
      </c>
      <c r="K3630" s="2">
        <v>284718</v>
      </c>
    </row>
    <row r="3631" spans="1:11" x14ac:dyDescent="0.3">
      <c r="A3631" s="2">
        <v>32</v>
      </c>
      <c r="B3631" s="2" t="s">
        <v>685</v>
      </c>
      <c r="C3631" s="2">
        <v>194</v>
      </c>
      <c r="D3631" s="2" t="s">
        <v>3280</v>
      </c>
      <c r="E3631" s="2" t="s">
        <v>1622</v>
      </c>
      <c r="F3631" s="2">
        <v>16</v>
      </c>
      <c r="G3631" s="2" t="s">
        <v>19</v>
      </c>
      <c r="H3631" s="2">
        <v>90</v>
      </c>
      <c r="I3631" s="3">
        <v>5.3378250142342004E-4</v>
      </c>
      <c r="J3631" s="2">
        <v>168608</v>
      </c>
      <c r="K3631" s="2">
        <v>284718</v>
      </c>
    </row>
    <row r="3632" spans="1:11" x14ac:dyDescent="0.3">
      <c r="A3632" s="2">
        <v>32</v>
      </c>
      <c r="B3632" s="2" t="s">
        <v>685</v>
      </c>
      <c r="C3632" s="2">
        <v>194</v>
      </c>
      <c r="D3632" s="2" t="s">
        <v>3280</v>
      </c>
      <c r="E3632" s="2" t="s">
        <v>1617</v>
      </c>
      <c r="F3632" s="2">
        <v>17</v>
      </c>
      <c r="G3632" s="2" t="s">
        <v>1051</v>
      </c>
      <c r="H3632" s="2">
        <v>93</v>
      </c>
      <c r="I3632" s="3">
        <v>5.5157525147086735E-4</v>
      </c>
      <c r="J3632" s="2">
        <v>168608</v>
      </c>
      <c r="K3632" s="2">
        <v>284718</v>
      </c>
    </row>
    <row r="3633" spans="1:11" x14ac:dyDescent="0.3">
      <c r="A3633" s="2">
        <v>36</v>
      </c>
      <c r="B3633" s="2" t="s">
        <v>759</v>
      </c>
      <c r="C3633" s="2">
        <v>195</v>
      </c>
      <c r="D3633" s="2" t="s">
        <v>3300</v>
      </c>
      <c r="E3633" s="2" t="s">
        <v>1702</v>
      </c>
      <c r="F3633" s="2">
        <v>1</v>
      </c>
      <c r="G3633" s="2" t="s">
        <v>51</v>
      </c>
      <c r="H3633" s="2">
        <v>113182</v>
      </c>
      <c r="I3633" s="3">
        <v>0.58522838912501685</v>
      </c>
      <c r="J3633" s="2">
        <v>193398</v>
      </c>
      <c r="K3633" s="2">
        <v>299124</v>
      </c>
    </row>
    <row r="3634" spans="1:11" x14ac:dyDescent="0.3">
      <c r="A3634" s="2">
        <v>36</v>
      </c>
      <c r="B3634" s="2" t="s">
        <v>759</v>
      </c>
      <c r="C3634" s="2">
        <v>195</v>
      </c>
      <c r="D3634" s="2" t="s">
        <v>3300</v>
      </c>
      <c r="E3634" s="2" t="s">
        <v>1701</v>
      </c>
      <c r="F3634" s="2">
        <v>2</v>
      </c>
      <c r="G3634" s="2" t="s">
        <v>103</v>
      </c>
      <c r="H3634" s="2">
        <v>71631</v>
      </c>
      <c r="I3634" s="3">
        <v>0.37038128625942357</v>
      </c>
      <c r="J3634" s="2">
        <v>193398</v>
      </c>
      <c r="K3634" s="2">
        <v>299124</v>
      </c>
    </row>
    <row r="3635" spans="1:11" x14ac:dyDescent="0.3">
      <c r="A3635" s="2">
        <v>36</v>
      </c>
      <c r="B3635" s="2" t="s">
        <v>759</v>
      </c>
      <c r="C3635" s="2">
        <v>195</v>
      </c>
      <c r="D3635" s="2" t="s">
        <v>3300</v>
      </c>
      <c r="E3635" s="2" t="s">
        <v>1704</v>
      </c>
      <c r="F3635" s="2">
        <v>3</v>
      </c>
      <c r="G3635" s="2" t="s">
        <v>1023</v>
      </c>
      <c r="H3635" s="2">
        <v>1101</v>
      </c>
      <c r="I3635" s="3">
        <v>5.6929234014829518E-3</v>
      </c>
      <c r="J3635" s="2">
        <v>193398</v>
      </c>
      <c r="K3635" s="2">
        <v>299124</v>
      </c>
    </row>
    <row r="3636" spans="1:11" x14ac:dyDescent="0.3">
      <c r="A3636" s="2">
        <v>36</v>
      </c>
      <c r="B3636" s="2" t="s">
        <v>759</v>
      </c>
      <c r="C3636" s="2">
        <v>195</v>
      </c>
      <c r="D3636" s="2" t="s">
        <v>3300</v>
      </c>
      <c r="E3636" s="2" t="s">
        <v>1703</v>
      </c>
      <c r="F3636" s="2">
        <v>4</v>
      </c>
      <c r="G3636" s="2" t="s">
        <v>11</v>
      </c>
      <c r="H3636" s="2">
        <v>1139</v>
      </c>
      <c r="I3636" s="3">
        <v>5.8894094044405834E-3</v>
      </c>
      <c r="J3636" s="2">
        <v>193398</v>
      </c>
      <c r="K3636" s="2">
        <v>299124</v>
      </c>
    </row>
    <row r="3637" spans="1:11" x14ac:dyDescent="0.3">
      <c r="A3637" s="2">
        <v>36</v>
      </c>
      <c r="B3637" s="2" t="s">
        <v>759</v>
      </c>
      <c r="C3637" s="2">
        <v>195</v>
      </c>
      <c r="D3637" s="2" t="s">
        <v>3300</v>
      </c>
      <c r="E3637" s="2" t="str">
        <f>"NOTA"&amp;B3637</f>
        <v>NOTAShirur</v>
      </c>
      <c r="F3637" s="2">
        <v>5</v>
      </c>
      <c r="G3637" s="2" t="s">
        <v>22</v>
      </c>
      <c r="H3637" s="2">
        <v>716</v>
      </c>
      <c r="I3637" s="3">
        <v>3.7022099504648446E-3</v>
      </c>
      <c r="J3637" s="2">
        <v>193398</v>
      </c>
      <c r="K3637" s="2">
        <v>299124</v>
      </c>
    </row>
    <row r="3638" spans="1:11" x14ac:dyDescent="0.3">
      <c r="A3638" s="2">
        <v>36</v>
      </c>
      <c r="B3638" s="2" t="s">
        <v>759</v>
      </c>
      <c r="C3638" s="2">
        <v>195</v>
      </c>
      <c r="D3638" s="2" t="s">
        <v>3300</v>
      </c>
      <c r="E3638" s="2" t="s">
        <v>1716</v>
      </c>
      <c r="F3638" s="2">
        <v>6</v>
      </c>
      <c r="G3638" s="2" t="s">
        <v>19</v>
      </c>
      <c r="H3638" s="2">
        <v>1057</v>
      </c>
      <c r="I3638" s="3">
        <v>5.4654132927951689E-3</v>
      </c>
      <c r="J3638" s="2">
        <v>193398</v>
      </c>
      <c r="K3638" s="2">
        <v>299124</v>
      </c>
    </row>
    <row r="3639" spans="1:11" x14ac:dyDescent="0.3">
      <c r="A3639" s="2">
        <v>36</v>
      </c>
      <c r="B3639" s="2" t="s">
        <v>759</v>
      </c>
      <c r="C3639" s="2">
        <v>195</v>
      </c>
      <c r="D3639" s="2" t="s">
        <v>3300</v>
      </c>
      <c r="E3639" s="2" t="s">
        <v>1717</v>
      </c>
      <c r="F3639" s="2">
        <v>7</v>
      </c>
      <c r="G3639" s="2" t="s">
        <v>19</v>
      </c>
      <c r="H3639" s="2">
        <v>792</v>
      </c>
      <c r="I3639" s="3">
        <v>4.0951819563801077E-3</v>
      </c>
      <c r="J3639" s="2">
        <v>193398</v>
      </c>
      <c r="K3639" s="2">
        <v>299124</v>
      </c>
    </row>
    <row r="3640" spans="1:11" x14ac:dyDescent="0.3">
      <c r="A3640" s="2">
        <v>36</v>
      </c>
      <c r="B3640" s="2" t="s">
        <v>759</v>
      </c>
      <c r="C3640" s="2">
        <v>195</v>
      </c>
      <c r="D3640" s="2" t="s">
        <v>3300</v>
      </c>
      <c r="E3640" s="2" t="s">
        <v>1718</v>
      </c>
      <c r="F3640" s="2">
        <v>8</v>
      </c>
      <c r="G3640" s="2" t="s">
        <v>19</v>
      </c>
      <c r="H3640" s="2">
        <v>800</v>
      </c>
      <c r="I3640" s="3">
        <v>4.1365474306869774E-3</v>
      </c>
      <c r="J3640" s="2">
        <v>193398</v>
      </c>
      <c r="K3640" s="2">
        <v>299124</v>
      </c>
    </row>
    <row r="3641" spans="1:11" x14ac:dyDescent="0.3">
      <c r="A3641" s="2">
        <v>36</v>
      </c>
      <c r="B3641" s="2" t="s">
        <v>759</v>
      </c>
      <c r="C3641" s="2">
        <v>195</v>
      </c>
      <c r="D3641" s="2" t="s">
        <v>3300</v>
      </c>
      <c r="E3641" s="2" t="s">
        <v>1715</v>
      </c>
      <c r="F3641" s="2">
        <v>9</v>
      </c>
      <c r="G3641" s="2" t="s">
        <v>19</v>
      </c>
      <c r="H3641" s="2">
        <v>620</v>
      </c>
      <c r="I3641" s="3">
        <v>3.2058242587824073E-3</v>
      </c>
      <c r="J3641" s="2">
        <v>193398</v>
      </c>
      <c r="K3641" s="2">
        <v>299124</v>
      </c>
    </row>
    <row r="3642" spans="1:11" x14ac:dyDescent="0.3">
      <c r="A3642" s="2">
        <v>36</v>
      </c>
      <c r="B3642" s="2" t="s">
        <v>759</v>
      </c>
      <c r="C3642" s="2">
        <v>195</v>
      </c>
      <c r="D3642" s="2" t="s">
        <v>3300</v>
      </c>
      <c r="E3642" s="2" t="s">
        <v>1707</v>
      </c>
      <c r="F3642" s="2">
        <v>10</v>
      </c>
      <c r="G3642" s="2" t="s">
        <v>1664</v>
      </c>
      <c r="H3642" s="2">
        <v>371</v>
      </c>
      <c r="I3642" s="3">
        <v>1.9183238709810856E-3</v>
      </c>
      <c r="J3642" s="2">
        <v>193398</v>
      </c>
      <c r="K3642" s="2">
        <v>299124</v>
      </c>
    </row>
    <row r="3643" spans="1:11" x14ac:dyDescent="0.3">
      <c r="A3643" s="2">
        <v>36</v>
      </c>
      <c r="B3643" s="2" t="s">
        <v>759</v>
      </c>
      <c r="C3643" s="2">
        <v>195</v>
      </c>
      <c r="D3643" s="2" t="s">
        <v>3300</v>
      </c>
      <c r="E3643" s="2" t="s">
        <v>1711</v>
      </c>
      <c r="F3643" s="2">
        <v>11</v>
      </c>
      <c r="G3643" s="2" t="s">
        <v>15</v>
      </c>
      <c r="H3643" s="2">
        <v>129</v>
      </c>
      <c r="I3643" s="3">
        <v>6.6701827319827511E-4</v>
      </c>
      <c r="J3643" s="2">
        <v>193398</v>
      </c>
      <c r="K3643" s="2">
        <v>299124</v>
      </c>
    </row>
    <row r="3644" spans="1:11" x14ac:dyDescent="0.3">
      <c r="A3644" s="2">
        <v>36</v>
      </c>
      <c r="B3644" s="2" t="s">
        <v>759</v>
      </c>
      <c r="C3644" s="2">
        <v>195</v>
      </c>
      <c r="D3644" s="2" t="s">
        <v>3300</v>
      </c>
      <c r="E3644" s="2" t="s">
        <v>1705</v>
      </c>
      <c r="F3644" s="2">
        <v>12</v>
      </c>
      <c r="G3644" s="2" t="s">
        <v>1038</v>
      </c>
      <c r="H3644" s="2">
        <v>114</v>
      </c>
      <c r="I3644" s="3">
        <v>5.8945800887289423E-4</v>
      </c>
      <c r="J3644" s="2">
        <v>193398</v>
      </c>
      <c r="K3644" s="2">
        <v>299124</v>
      </c>
    </row>
    <row r="3645" spans="1:11" x14ac:dyDescent="0.3">
      <c r="A3645" s="2">
        <v>36</v>
      </c>
      <c r="B3645" s="2" t="s">
        <v>759</v>
      </c>
      <c r="C3645" s="2">
        <v>195</v>
      </c>
      <c r="D3645" s="2" t="s">
        <v>3300</v>
      </c>
      <c r="E3645" s="2" t="s">
        <v>1714</v>
      </c>
      <c r="F3645" s="2">
        <v>13</v>
      </c>
      <c r="G3645" s="2" t="s">
        <v>19</v>
      </c>
      <c r="H3645" s="2">
        <v>217</v>
      </c>
      <c r="I3645" s="3">
        <v>1.1220384905738425E-3</v>
      </c>
      <c r="J3645" s="2">
        <v>193398</v>
      </c>
      <c r="K3645" s="2">
        <v>299124</v>
      </c>
    </row>
    <row r="3646" spans="1:11" x14ac:dyDescent="0.3">
      <c r="A3646" s="2">
        <v>36</v>
      </c>
      <c r="B3646" s="2" t="s">
        <v>759</v>
      </c>
      <c r="C3646" s="2">
        <v>195</v>
      </c>
      <c r="D3646" s="2" t="s">
        <v>3300</v>
      </c>
      <c r="E3646" s="2" t="s">
        <v>1719</v>
      </c>
      <c r="F3646" s="2">
        <v>14</v>
      </c>
      <c r="G3646" s="2" t="s">
        <v>19</v>
      </c>
      <c r="H3646" s="2">
        <v>202</v>
      </c>
      <c r="I3646" s="3">
        <v>1.0444782262484617E-3</v>
      </c>
      <c r="J3646" s="2">
        <v>193398</v>
      </c>
      <c r="K3646" s="2">
        <v>299124</v>
      </c>
    </row>
    <row r="3647" spans="1:11" x14ac:dyDescent="0.3">
      <c r="A3647" s="2">
        <v>36</v>
      </c>
      <c r="B3647" s="2" t="s">
        <v>759</v>
      </c>
      <c r="C3647" s="2">
        <v>195</v>
      </c>
      <c r="D3647" s="2" t="s">
        <v>3300</v>
      </c>
      <c r="E3647" s="2" t="s">
        <v>1712</v>
      </c>
      <c r="F3647" s="2">
        <v>15</v>
      </c>
      <c r="G3647" s="2" t="s">
        <v>19</v>
      </c>
      <c r="H3647" s="2">
        <v>152</v>
      </c>
      <c r="I3647" s="3">
        <v>7.8594401183052561E-4</v>
      </c>
      <c r="J3647" s="2">
        <v>193398</v>
      </c>
      <c r="K3647" s="2">
        <v>299124</v>
      </c>
    </row>
    <row r="3648" spans="1:11" x14ac:dyDescent="0.3">
      <c r="A3648" s="2">
        <v>36</v>
      </c>
      <c r="B3648" s="2" t="s">
        <v>759</v>
      </c>
      <c r="C3648" s="2">
        <v>195</v>
      </c>
      <c r="D3648" s="2" t="s">
        <v>3300</v>
      </c>
      <c r="E3648" s="2" t="s">
        <v>1713</v>
      </c>
      <c r="F3648" s="2">
        <v>16</v>
      </c>
      <c r="G3648" s="2" t="s">
        <v>19</v>
      </c>
      <c r="H3648" s="2">
        <v>149</v>
      </c>
      <c r="I3648" s="3">
        <v>7.704319589654495E-4</v>
      </c>
      <c r="J3648" s="2">
        <v>193398</v>
      </c>
      <c r="K3648" s="2">
        <v>299124</v>
      </c>
    </row>
    <row r="3649" spans="1:11" x14ac:dyDescent="0.3">
      <c r="A3649" s="2">
        <v>36</v>
      </c>
      <c r="B3649" s="2" t="s">
        <v>759</v>
      </c>
      <c r="C3649" s="2">
        <v>195</v>
      </c>
      <c r="D3649" s="2" t="s">
        <v>3300</v>
      </c>
      <c r="E3649" s="2" t="s">
        <v>1708</v>
      </c>
      <c r="F3649" s="2">
        <v>17</v>
      </c>
      <c r="G3649" s="2" t="s">
        <v>1053</v>
      </c>
      <c r="H3649" s="2">
        <v>242</v>
      </c>
      <c r="I3649" s="3">
        <v>1.2513055977828105E-3</v>
      </c>
      <c r="J3649" s="2">
        <v>193398</v>
      </c>
      <c r="K3649" s="2">
        <v>299124</v>
      </c>
    </row>
    <row r="3650" spans="1:11" x14ac:dyDescent="0.3">
      <c r="A3650" s="2">
        <v>36</v>
      </c>
      <c r="B3650" s="2" t="s">
        <v>759</v>
      </c>
      <c r="C3650" s="2">
        <v>195</v>
      </c>
      <c r="D3650" s="2" t="s">
        <v>3300</v>
      </c>
      <c r="E3650" s="2" t="s">
        <v>1723</v>
      </c>
      <c r="F3650" s="2">
        <v>18</v>
      </c>
      <c r="G3650" s="2" t="s">
        <v>19</v>
      </c>
      <c r="H3650" s="2">
        <v>162</v>
      </c>
      <c r="I3650" s="3">
        <v>8.3765085471411286E-4</v>
      </c>
      <c r="J3650" s="2">
        <v>193398</v>
      </c>
      <c r="K3650" s="2">
        <v>299124</v>
      </c>
    </row>
    <row r="3651" spans="1:11" x14ac:dyDescent="0.3">
      <c r="A3651" s="2">
        <v>36</v>
      </c>
      <c r="B3651" s="2" t="s">
        <v>759</v>
      </c>
      <c r="C3651" s="2">
        <v>195</v>
      </c>
      <c r="D3651" s="2" t="s">
        <v>3300</v>
      </c>
      <c r="E3651" s="2" t="s">
        <v>1721</v>
      </c>
      <c r="F3651" s="2">
        <v>19</v>
      </c>
      <c r="G3651" s="2" t="s">
        <v>19</v>
      </c>
      <c r="H3651" s="2">
        <v>85</v>
      </c>
      <c r="I3651" s="3">
        <v>4.395081645104913E-4</v>
      </c>
      <c r="J3651" s="2">
        <v>193398</v>
      </c>
      <c r="K3651" s="2">
        <v>299124</v>
      </c>
    </row>
    <row r="3652" spans="1:11" x14ac:dyDescent="0.3">
      <c r="A3652" s="2">
        <v>36</v>
      </c>
      <c r="B3652" s="2" t="s">
        <v>759</v>
      </c>
      <c r="C3652" s="2">
        <v>195</v>
      </c>
      <c r="D3652" s="2" t="s">
        <v>3300</v>
      </c>
      <c r="E3652" s="2" t="s">
        <v>1710</v>
      </c>
      <c r="F3652" s="2">
        <v>20</v>
      </c>
      <c r="G3652" s="2" t="s">
        <v>728</v>
      </c>
      <c r="H3652" s="2">
        <v>136</v>
      </c>
      <c r="I3652" s="3">
        <v>7.0321306321678614E-4</v>
      </c>
      <c r="J3652" s="2">
        <v>193398</v>
      </c>
      <c r="K3652" s="2">
        <v>299124</v>
      </c>
    </row>
    <row r="3653" spans="1:11" x14ac:dyDescent="0.3">
      <c r="A3653" s="2">
        <v>36</v>
      </c>
      <c r="B3653" s="2" t="s">
        <v>759</v>
      </c>
      <c r="C3653" s="2">
        <v>195</v>
      </c>
      <c r="D3653" s="2" t="s">
        <v>3300</v>
      </c>
      <c r="E3653" s="2" t="s">
        <v>1709</v>
      </c>
      <c r="F3653" s="2">
        <v>21</v>
      </c>
      <c r="G3653" s="2" t="s">
        <v>1328</v>
      </c>
      <c r="H3653" s="2">
        <v>118</v>
      </c>
      <c r="I3653" s="3">
        <v>6.1014074602632916E-4</v>
      </c>
      <c r="J3653" s="2">
        <v>193398</v>
      </c>
      <c r="K3653" s="2">
        <v>299124</v>
      </c>
    </row>
    <row r="3654" spans="1:11" x14ac:dyDescent="0.3">
      <c r="A3654" s="2">
        <v>36</v>
      </c>
      <c r="B3654" s="2" t="s">
        <v>759</v>
      </c>
      <c r="C3654" s="2">
        <v>195</v>
      </c>
      <c r="D3654" s="2" t="s">
        <v>3300</v>
      </c>
      <c r="E3654" s="2" t="s">
        <v>1706</v>
      </c>
      <c r="F3654" s="2">
        <v>22</v>
      </c>
      <c r="G3654" s="2" t="s">
        <v>1368</v>
      </c>
      <c r="H3654" s="2">
        <v>95</v>
      </c>
      <c r="I3654" s="3">
        <v>4.9121500739407855E-4</v>
      </c>
      <c r="J3654" s="2">
        <v>193398</v>
      </c>
      <c r="K3654" s="2">
        <v>299124</v>
      </c>
    </row>
    <row r="3655" spans="1:11" x14ac:dyDescent="0.3">
      <c r="A3655" s="2">
        <v>36</v>
      </c>
      <c r="B3655" s="2" t="s">
        <v>759</v>
      </c>
      <c r="C3655" s="2">
        <v>195</v>
      </c>
      <c r="D3655" s="2" t="s">
        <v>3300</v>
      </c>
      <c r="E3655" s="2" t="s">
        <v>1720</v>
      </c>
      <c r="F3655" s="2">
        <v>23</v>
      </c>
      <c r="G3655" s="2" t="s">
        <v>19</v>
      </c>
      <c r="H3655" s="2">
        <v>84</v>
      </c>
      <c r="I3655" s="3">
        <v>4.3433748022213259E-4</v>
      </c>
      <c r="J3655" s="2">
        <v>193398</v>
      </c>
      <c r="K3655" s="2">
        <v>299124</v>
      </c>
    </row>
    <row r="3656" spans="1:11" x14ac:dyDescent="0.3">
      <c r="A3656" s="2">
        <v>36</v>
      </c>
      <c r="B3656" s="2" t="s">
        <v>759</v>
      </c>
      <c r="C3656" s="2">
        <v>195</v>
      </c>
      <c r="D3656" s="2" t="s">
        <v>3300</v>
      </c>
      <c r="E3656" s="2" t="s">
        <v>1722</v>
      </c>
      <c r="F3656" s="2">
        <v>24</v>
      </c>
      <c r="G3656" s="2" t="s">
        <v>19</v>
      </c>
      <c r="H3656" s="2">
        <v>104</v>
      </c>
      <c r="I3656" s="3">
        <v>5.3775116598930698E-4</v>
      </c>
      <c r="J3656" s="2">
        <v>193398</v>
      </c>
      <c r="K3656" s="2">
        <v>299124</v>
      </c>
    </row>
    <row r="3657" spans="1:11" x14ac:dyDescent="0.3">
      <c r="A3657" s="2">
        <v>36</v>
      </c>
      <c r="B3657" s="2" t="s">
        <v>759</v>
      </c>
      <c r="C3657" s="2">
        <v>196</v>
      </c>
      <c r="D3657" s="2" t="s">
        <v>3301</v>
      </c>
      <c r="E3657" s="2" t="s">
        <v>1702</v>
      </c>
      <c r="F3657" s="2">
        <v>1</v>
      </c>
      <c r="G3657" s="2" t="s">
        <v>51</v>
      </c>
      <c r="H3657" s="2">
        <v>107781</v>
      </c>
      <c r="I3657" s="3">
        <v>0.54696729797210886</v>
      </c>
      <c r="J3657" s="2">
        <v>197052</v>
      </c>
      <c r="K3657" s="2">
        <v>280977</v>
      </c>
    </row>
    <row r="3658" spans="1:11" x14ac:dyDescent="0.3">
      <c r="A3658" s="2">
        <v>36</v>
      </c>
      <c r="B3658" s="2" t="s">
        <v>759</v>
      </c>
      <c r="C3658" s="2">
        <v>196</v>
      </c>
      <c r="D3658" s="2" t="s">
        <v>3301</v>
      </c>
      <c r="E3658" s="2" t="s">
        <v>1701</v>
      </c>
      <c r="F3658" s="2">
        <v>2</v>
      </c>
      <c r="G3658" s="2" t="s">
        <v>103</v>
      </c>
      <c r="H3658" s="2">
        <v>82084</v>
      </c>
      <c r="I3658" s="3">
        <v>0.41656009581227288</v>
      </c>
      <c r="J3658" s="2">
        <v>197052</v>
      </c>
      <c r="K3658" s="2">
        <v>280977</v>
      </c>
    </row>
    <row r="3659" spans="1:11" x14ac:dyDescent="0.3">
      <c r="A3659" s="2">
        <v>36</v>
      </c>
      <c r="B3659" s="2" t="s">
        <v>759</v>
      </c>
      <c r="C3659" s="2">
        <v>196</v>
      </c>
      <c r="D3659" s="2" t="s">
        <v>3301</v>
      </c>
      <c r="E3659" s="2" t="s">
        <v>1704</v>
      </c>
      <c r="F3659" s="2">
        <v>3</v>
      </c>
      <c r="G3659" s="2" t="s">
        <v>1023</v>
      </c>
      <c r="H3659" s="2">
        <v>1258</v>
      </c>
      <c r="I3659" s="3">
        <v>6.3841016584454862E-3</v>
      </c>
      <c r="J3659" s="2">
        <v>197052</v>
      </c>
      <c r="K3659" s="2">
        <v>280977</v>
      </c>
    </row>
    <row r="3660" spans="1:11" x14ac:dyDescent="0.3">
      <c r="A3660" s="2">
        <v>36</v>
      </c>
      <c r="B3660" s="2" t="s">
        <v>759</v>
      </c>
      <c r="C3660" s="2">
        <v>196</v>
      </c>
      <c r="D3660" s="2" t="s">
        <v>3301</v>
      </c>
      <c r="E3660" s="2" t="s">
        <v>1703</v>
      </c>
      <c r="F3660" s="2">
        <v>4</v>
      </c>
      <c r="G3660" s="2" t="s">
        <v>11</v>
      </c>
      <c r="H3660" s="2">
        <v>766</v>
      </c>
      <c r="I3660" s="3">
        <v>3.8872987840772996E-3</v>
      </c>
      <c r="J3660" s="2">
        <v>197052</v>
      </c>
      <c r="K3660" s="2">
        <v>280977</v>
      </c>
    </row>
    <row r="3661" spans="1:11" x14ac:dyDescent="0.3">
      <c r="A3661" s="2">
        <v>36</v>
      </c>
      <c r="B3661" s="2" t="s">
        <v>759</v>
      </c>
      <c r="C3661" s="2">
        <v>196</v>
      </c>
      <c r="D3661" s="2" t="s">
        <v>3301</v>
      </c>
      <c r="E3661" s="2" t="str">
        <f>"NOTA"&amp;B3661</f>
        <v>NOTAShirur</v>
      </c>
      <c r="F3661" s="2">
        <v>5</v>
      </c>
      <c r="G3661" s="2" t="s">
        <v>22</v>
      </c>
      <c r="H3661" s="2">
        <v>599</v>
      </c>
      <c r="I3661" s="3">
        <v>3.0398067515173661E-3</v>
      </c>
      <c r="J3661" s="2">
        <v>197052</v>
      </c>
      <c r="K3661" s="2">
        <v>280977</v>
      </c>
    </row>
    <row r="3662" spans="1:11" x14ac:dyDescent="0.3">
      <c r="A3662" s="2">
        <v>36</v>
      </c>
      <c r="B3662" s="2" t="s">
        <v>759</v>
      </c>
      <c r="C3662" s="2">
        <v>196</v>
      </c>
      <c r="D3662" s="2" t="s">
        <v>3301</v>
      </c>
      <c r="E3662" s="2" t="s">
        <v>1716</v>
      </c>
      <c r="F3662" s="2">
        <v>6</v>
      </c>
      <c r="G3662" s="2" t="s">
        <v>19</v>
      </c>
      <c r="H3662" s="2">
        <v>944</v>
      </c>
      <c r="I3662" s="3">
        <v>4.7906136451292044E-3</v>
      </c>
      <c r="J3662" s="2">
        <v>197052</v>
      </c>
      <c r="K3662" s="2">
        <v>280977</v>
      </c>
    </row>
    <row r="3663" spans="1:11" x14ac:dyDescent="0.3">
      <c r="A3663" s="2">
        <v>36</v>
      </c>
      <c r="B3663" s="2" t="s">
        <v>759</v>
      </c>
      <c r="C3663" s="2">
        <v>196</v>
      </c>
      <c r="D3663" s="2" t="s">
        <v>3301</v>
      </c>
      <c r="E3663" s="2" t="s">
        <v>1717</v>
      </c>
      <c r="F3663" s="2">
        <v>7</v>
      </c>
      <c r="G3663" s="2" t="s">
        <v>19</v>
      </c>
      <c r="H3663" s="2">
        <v>769</v>
      </c>
      <c r="I3663" s="3">
        <v>3.9025231918478373E-3</v>
      </c>
      <c r="J3663" s="2">
        <v>197052</v>
      </c>
      <c r="K3663" s="2">
        <v>280977</v>
      </c>
    </row>
    <row r="3664" spans="1:11" x14ac:dyDescent="0.3">
      <c r="A3664" s="2">
        <v>36</v>
      </c>
      <c r="B3664" s="2" t="s">
        <v>759</v>
      </c>
      <c r="C3664" s="2">
        <v>196</v>
      </c>
      <c r="D3664" s="2" t="s">
        <v>3301</v>
      </c>
      <c r="E3664" s="2" t="s">
        <v>1718</v>
      </c>
      <c r="F3664" s="2">
        <v>8</v>
      </c>
      <c r="G3664" s="2" t="s">
        <v>19</v>
      </c>
      <c r="H3664" s="2">
        <v>620</v>
      </c>
      <c r="I3664" s="3">
        <v>3.14637760591113E-3</v>
      </c>
      <c r="J3664" s="2">
        <v>197052</v>
      </c>
      <c r="K3664" s="2">
        <v>280977</v>
      </c>
    </row>
    <row r="3665" spans="1:11" x14ac:dyDescent="0.3">
      <c r="A3665" s="2">
        <v>36</v>
      </c>
      <c r="B3665" s="2" t="s">
        <v>759</v>
      </c>
      <c r="C3665" s="2">
        <v>196</v>
      </c>
      <c r="D3665" s="2" t="s">
        <v>3301</v>
      </c>
      <c r="E3665" s="2" t="s">
        <v>1715</v>
      </c>
      <c r="F3665" s="2">
        <v>9</v>
      </c>
      <c r="G3665" s="2" t="s">
        <v>19</v>
      </c>
      <c r="H3665" s="2">
        <v>596</v>
      </c>
      <c r="I3665" s="3">
        <v>3.0245823437468284E-3</v>
      </c>
      <c r="J3665" s="2">
        <v>197052</v>
      </c>
      <c r="K3665" s="2">
        <v>280977</v>
      </c>
    </row>
    <row r="3666" spans="1:11" x14ac:dyDescent="0.3">
      <c r="A3666" s="2">
        <v>36</v>
      </c>
      <c r="B3666" s="2" t="s">
        <v>759</v>
      </c>
      <c r="C3666" s="2">
        <v>196</v>
      </c>
      <c r="D3666" s="2" t="s">
        <v>3301</v>
      </c>
      <c r="E3666" s="2" t="s">
        <v>1707</v>
      </c>
      <c r="F3666" s="2">
        <v>10</v>
      </c>
      <c r="G3666" s="2" t="s">
        <v>1664</v>
      </c>
      <c r="H3666" s="2">
        <v>302</v>
      </c>
      <c r="I3666" s="3">
        <v>1.5325903822341312E-3</v>
      </c>
      <c r="J3666" s="2">
        <v>197052</v>
      </c>
      <c r="K3666" s="2">
        <v>280977</v>
      </c>
    </row>
    <row r="3667" spans="1:11" x14ac:dyDescent="0.3">
      <c r="A3667" s="2">
        <v>36</v>
      </c>
      <c r="B3667" s="2" t="s">
        <v>759</v>
      </c>
      <c r="C3667" s="2">
        <v>196</v>
      </c>
      <c r="D3667" s="2" t="s">
        <v>3301</v>
      </c>
      <c r="E3667" s="2" t="s">
        <v>1711</v>
      </c>
      <c r="F3667" s="2">
        <v>11</v>
      </c>
      <c r="G3667" s="2" t="s">
        <v>15</v>
      </c>
      <c r="H3667" s="2">
        <v>117</v>
      </c>
      <c r="I3667" s="3">
        <v>5.9375190305097135E-4</v>
      </c>
      <c r="J3667" s="2">
        <v>197052</v>
      </c>
      <c r="K3667" s="2">
        <v>280977</v>
      </c>
    </row>
    <row r="3668" spans="1:11" x14ac:dyDescent="0.3">
      <c r="A3668" s="2">
        <v>36</v>
      </c>
      <c r="B3668" s="2" t="s">
        <v>759</v>
      </c>
      <c r="C3668" s="2">
        <v>196</v>
      </c>
      <c r="D3668" s="2" t="s">
        <v>3301</v>
      </c>
      <c r="E3668" s="2" t="s">
        <v>1705</v>
      </c>
      <c r="F3668" s="2">
        <v>12</v>
      </c>
      <c r="G3668" s="2" t="s">
        <v>1038</v>
      </c>
      <c r="H3668" s="2">
        <v>111</v>
      </c>
      <c r="I3668" s="3">
        <v>5.6330308750989584E-4</v>
      </c>
      <c r="J3668" s="2">
        <v>197052</v>
      </c>
      <c r="K3668" s="2">
        <v>280977</v>
      </c>
    </row>
    <row r="3669" spans="1:11" x14ac:dyDescent="0.3">
      <c r="A3669" s="2">
        <v>36</v>
      </c>
      <c r="B3669" s="2" t="s">
        <v>759</v>
      </c>
      <c r="C3669" s="2">
        <v>196</v>
      </c>
      <c r="D3669" s="2" t="s">
        <v>3301</v>
      </c>
      <c r="E3669" s="2" t="s">
        <v>1714</v>
      </c>
      <c r="F3669" s="2">
        <v>13</v>
      </c>
      <c r="G3669" s="2" t="s">
        <v>19</v>
      </c>
      <c r="H3669" s="2">
        <v>160</v>
      </c>
      <c r="I3669" s="3">
        <v>8.119684144286787E-4</v>
      </c>
      <c r="J3669" s="2">
        <v>197052</v>
      </c>
      <c r="K3669" s="2">
        <v>280977</v>
      </c>
    </row>
    <row r="3670" spans="1:11" x14ac:dyDescent="0.3">
      <c r="A3670" s="2">
        <v>36</v>
      </c>
      <c r="B3670" s="2" t="s">
        <v>759</v>
      </c>
      <c r="C3670" s="2">
        <v>196</v>
      </c>
      <c r="D3670" s="2" t="s">
        <v>3301</v>
      </c>
      <c r="E3670" s="2" t="s">
        <v>1719</v>
      </c>
      <c r="F3670" s="2">
        <v>14</v>
      </c>
      <c r="G3670" s="2" t="s">
        <v>19</v>
      </c>
      <c r="H3670" s="2">
        <v>136</v>
      </c>
      <c r="I3670" s="3">
        <v>6.9017315226437687E-4</v>
      </c>
      <c r="J3670" s="2">
        <v>197052</v>
      </c>
      <c r="K3670" s="2">
        <v>280977</v>
      </c>
    </row>
    <row r="3671" spans="1:11" x14ac:dyDescent="0.3">
      <c r="A3671" s="2">
        <v>36</v>
      </c>
      <c r="B3671" s="2" t="s">
        <v>759</v>
      </c>
      <c r="C3671" s="2">
        <v>196</v>
      </c>
      <c r="D3671" s="2" t="s">
        <v>3301</v>
      </c>
      <c r="E3671" s="2" t="s">
        <v>1712</v>
      </c>
      <c r="F3671" s="2">
        <v>15</v>
      </c>
      <c r="G3671" s="2" t="s">
        <v>19</v>
      </c>
      <c r="H3671" s="2">
        <v>96</v>
      </c>
      <c r="I3671" s="3">
        <v>4.8718104865720722E-4</v>
      </c>
      <c r="J3671" s="2">
        <v>197052</v>
      </c>
      <c r="K3671" s="2">
        <v>280977</v>
      </c>
    </row>
    <row r="3672" spans="1:11" x14ac:dyDescent="0.3">
      <c r="A3672" s="2">
        <v>36</v>
      </c>
      <c r="B3672" s="2" t="s">
        <v>759</v>
      </c>
      <c r="C3672" s="2">
        <v>196</v>
      </c>
      <c r="D3672" s="2" t="s">
        <v>3301</v>
      </c>
      <c r="E3672" s="2" t="s">
        <v>1713</v>
      </c>
      <c r="F3672" s="2">
        <v>16</v>
      </c>
      <c r="G3672" s="2" t="s">
        <v>19</v>
      </c>
      <c r="H3672" s="2">
        <v>118</v>
      </c>
      <c r="I3672" s="3">
        <v>5.9882670564115055E-4</v>
      </c>
      <c r="J3672" s="2">
        <v>197052</v>
      </c>
      <c r="K3672" s="2">
        <v>280977</v>
      </c>
    </row>
    <row r="3673" spans="1:11" x14ac:dyDescent="0.3">
      <c r="A3673" s="2">
        <v>36</v>
      </c>
      <c r="B3673" s="2" t="s">
        <v>759</v>
      </c>
      <c r="C3673" s="2">
        <v>196</v>
      </c>
      <c r="D3673" s="2" t="s">
        <v>3301</v>
      </c>
      <c r="E3673" s="2" t="s">
        <v>1708</v>
      </c>
      <c r="F3673" s="2">
        <v>17</v>
      </c>
      <c r="G3673" s="2" t="s">
        <v>1053</v>
      </c>
      <c r="H3673" s="2">
        <v>75</v>
      </c>
      <c r="I3673" s="3">
        <v>3.8061019426344314E-4</v>
      </c>
      <c r="J3673" s="2">
        <v>197052</v>
      </c>
      <c r="K3673" s="2">
        <v>280977</v>
      </c>
    </row>
    <row r="3674" spans="1:11" x14ac:dyDescent="0.3">
      <c r="A3674" s="2">
        <v>36</v>
      </c>
      <c r="B3674" s="2" t="s">
        <v>759</v>
      </c>
      <c r="C3674" s="2">
        <v>196</v>
      </c>
      <c r="D3674" s="2" t="s">
        <v>3301</v>
      </c>
      <c r="E3674" s="2" t="s">
        <v>1723</v>
      </c>
      <c r="F3674" s="2">
        <v>18</v>
      </c>
      <c r="G3674" s="2" t="s">
        <v>19</v>
      </c>
      <c r="H3674" s="2">
        <v>114</v>
      </c>
      <c r="I3674" s="3">
        <v>5.7852749528043354E-4</v>
      </c>
      <c r="J3674" s="2">
        <v>197052</v>
      </c>
      <c r="K3674" s="2">
        <v>280977</v>
      </c>
    </row>
    <row r="3675" spans="1:11" x14ac:dyDescent="0.3">
      <c r="A3675" s="2">
        <v>36</v>
      </c>
      <c r="B3675" s="2" t="s">
        <v>759</v>
      </c>
      <c r="C3675" s="2">
        <v>196</v>
      </c>
      <c r="D3675" s="2" t="s">
        <v>3301</v>
      </c>
      <c r="E3675" s="2" t="s">
        <v>1721</v>
      </c>
      <c r="F3675" s="2">
        <v>19</v>
      </c>
      <c r="G3675" s="2" t="s">
        <v>19</v>
      </c>
      <c r="H3675" s="2">
        <v>66</v>
      </c>
      <c r="I3675" s="3">
        <v>3.3493697095182998E-4</v>
      </c>
      <c r="J3675" s="2">
        <v>197052</v>
      </c>
      <c r="K3675" s="2">
        <v>280977</v>
      </c>
    </row>
    <row r="3676" spans="1:11" x14ac:dyDescent="0.3">
      <c r="A3676" s="2">
        <v>36</v>
      </c>
      <c r="B3676" s="2" t="s">
        <v>759</v>
      </c>
      <c r="C3676" s="2">
        <v>196</v>
      </c>
      <c r="D3676" s="2" t="s">
        <v>3301</v>
      </c>
      <c r="E3676" s="2" t="s">
        <v>1710</v>
      </c>
      <c r="F3676" s="2">
        <v>20</v>
      </c>
      <c r="G3676" s="2" t="s">
        <v>728</v>
      </c>
      <c r="H3676" s="2">
        <v>84</v>
      </c>
      <c r="I3676" s="3">
        <v>4.262834175750563E-4</v>
      </c>
      <c r="J3676" s="2">
        <v>197052</v>
      </c>
      <c r="K3676" s="2">
        <v>280977</v>
      </c>
    </row>
    <row r="3677" spans="1:11" x14ac:dyDescent="0.3">
      <c r="A3677" s="2">
        <v>36</v>
      </c>
      <c r="B3677" s="2" t="s">
        <v>759</v>
      </c>
      <c r="C3677" s="2">
        <v>196</v>
      </c>
      <c r="D3677" s="2" t="s">
        <v>3301</v>
      </c>
      <c r="E3677" s="2" t="s">
        <v>1709</v>
      </c>
      <c r="F3677" s="2">
        <v>21</v>
      </c>
      <c r="G3677" s="2" t="s">
        <v>1328</v>
      </c>
      <c r="H3677" s="2">
        <v>60</v>
      </c>
      <c r="I3677" s="3">
        <v>3.0448815541075453E-4</v>
      </c>
      <c r="J3677" s="2">
        <v>197052</v>
      </c>
      <c r="K3677" s="2">
        <v>280977</v>
      </c>
    </row>
    <row r="3678" spans="1:11" x14ac:dyDescent="0.3">
      <c r="A3678" s="2">
        <v>36</v>
      </c>
      <c r="B3678" s="2" t="s">
        <v>759</v>
      </c>
      <c r="C3678" s="2">
        <v>196</v>
      </c>
      <c r="D3678" s="2" t="s">
        <v>3301</v>
      </c>
      <c r="E3678" s="2" t="s">
        <v>1706</v>
      </c>
      <c r="F3678" s="2">
        <v>22</v>
      </c>
      <c r="G3678" s="2" t="s">
        <v>1368</v>
      </c>
      <c r="H3678" s="2">
        <v>81</v>
      </c>
      <c r="I3678" s="3">
        <v>4.110590098045186E-4</v>
      </c>
      <c r="J3678" s="2">
        <v>197052</v>
      </c>
      <c r="K3678" s="2">
        <v>280977</v>
      </c>
    </row>
    <row r="3679" spans="1:11" x14ac:dyDescent="0.3">
      <c r="A3679" s="2">
        <v>36</v>
      </c>
      <c r="B3679" s="2" t="s">
        <v>759</v>
      </c>
      <c r="C3679" s="2">
        <v>196</v>
      </c>
      <c r="D3679" s="2" t="s">
        <v>3301</v>
      </c>
      <c r="E3679" s="2" t="s">
        <v>1720</v>
      </c>
      <c r="F3679" s="2">
        <v>23</v>
      </c>
      <c r="G3679" s="2" t="s">
        <v>19</v>
      </c>
      <c r="H3679" s="2">
        <v>55</v>
      </c>
      <c r="I3679" s="3">
        <v>2.7911414245985832E-4</v>
      </c>
      <c r="J3679" s="2">
        <v>197052</v>
      </c>
      <c r="K3679" s="2">
        <v>280977</v>
      </c>
    </row>
    <row r="3680" spans="1:11" x14ac:dyDescent="0.3">
      <c r="A3680" s="2">
        <v>36</v>
      </c>
      <c r="B3680" s="2" t="s">
        <v>759</v>
      </c>
      <c r="C3680" s="2">
        <v>196</v>
      </c>
      <c r="D3680" s="2" t="s">
        <v>3301</v>
      </c>
      <c r="E3680" s="2" t="s">
        <v>1722</v>
      </c>
      <c r="F3680" s="2">
        <v>24</v>
      </c>
      <c r="G3680" s="2" t="s">
        <v>19</v>
      </c>
      <c r="H3680" s="2">
        <v>60</v>
      </c>
      <c r="I3680" s="3">
        <v>3.0448815541075453E-4</v>
      </c>
      <c r="J3680" s="2">
        <v>197052</v>
      </c>
      <c r="K3680" s="2">
        <v>280977</v>
      </c>
    </row>
    <row r="3681" spans="1:11" x14ac:dyDescent="0.3">
      <c r="A3681" s="2">
        <v>36</v>
      </c>
      <c r="B3681" s="2" t="s">
        <v>759</v>
      </c>
      <c r="C3681" s="2">
        <v>197</v>
      </c>
      <c r="D3681" s="2" t="s">
        <v>3302</v>
      </c>
      <c r="E3681" s="2" t="s">
        <v>1702</v>
      </c>
      <c r="F3681" s="2">
        <v>1</v>
      </c>
      <c r="G3681" s="2" t="s">
        <v>51</v>
      </c>
      <c r="H3681" s="2">
        <v>99583</v>
      </c>
      <c r="I3681" s="3">
        <v>0.49504866821105797</v>
      </c>
      <c r="J3681" s="2">
        <v>201158</v>
      </c>
      <c r="K3681" s="2">
        <v>323404</v>
      </c>
    </row>
    <row r="3682" spans="1:11" x14ac:dyDescent="0.3">
      <c r="A3682" s="2">
        <v>36</v>
      </c>
      <c r="B3682" s="2" t="s">
        <v>759</v>
      </c>
      <c r="C3682" s="2">
        <v>197</v>
      </c>
      <c r="D3682" s="2" t="s">
        <v>3302</v>
      </c>
      <c r="E3682" s="2" t="s">
        <v>1701</v>
      </c>
      <c r="F3682" s="2">
        <v>2</v>
      </c>
      <c r="G3682" s="2" t="s">
        <v>103</v>
      </c>
      <c r="H3682" s="2">
        <v>92137</v>
      </c>
      <c r="I3682" s="3">
        <v>0.4580329889937263</v>
      </c>
      <c r="J3682" s="2">
        <v>201158</v>
      </c>
      <c r="K3682" s="2">
        <v>323404</v>
      </c>
    </row>
    <row r="3683" spans="1:11" x14ac:dyDescent="0.3">
      <c r="A3683" s="2">
        <v>36</v>
      </c>
      <c r="B3683" s="2" t="s">
        <v>759</v>
      </c>
      <c r="C3683" s="2">
        <v>197</v>
      </c>
      <c r="D3683" s="2" t="s">
        <v>3302</v>
      </c>
      <c r="E3683" s="2" t="s">
        <v>1704</v>
      </c>
      <c r="F3683" s="2">
        <v>3</v>
      </c>
      <c r="G3683" s="2" t="s">
        <v>1023</v>
      </c>
      <c r="H3683" s="2">
        <v>2919</v>
      </c>
      <c r="I3683" s="3">
        <v>1.4510981417592142E-2</v>
      </c>
      <c r="J3683" s="2">
        <v>201158</v>
      </c>
      <c r="K3683" s="2">
        <v>323404</v>
      </c>
    </row>
    <row r="3684" spans="1:11" x14ac:dyDescent="0.3">
      <c r="A3684" s="2">
        <v>36</v>
      </c>
      <c r="B3684" s="2" t="s">
        <v>759</v>
      </c>
      <c r="C3684" s="2">
        <v>197</v>
      </c>
      <c r="D3684" s="2" t="s">
        <v>3302</v>
      </c>
      <c r="E3684" s="2" t="s">
        <v>1703</v>
      </c>
      <c r="F3684" s="2">
        <v>4</v>
      </c>
      <c r="G3684" s="2" t="s">
        <v>11</v>
      </c>
      <c r="H3684" s="2">
        <v>864</v>
      </c>
      <c r="I3684" s="3">
        <v>4.2951311904075402E-3</v>
      </c>
      <c r="J3684" s="2">
        <v>201158</v>
      </c>
      <c r="K3684" s="2">
        <v>323404</v>
      </c>
    </row>
    <row r="3685" spans="1:11" x14ac:dyDescent="0.3">
      <c r="A3685" s="2">
        <v>36</v>
      </c>
      <c r="B3685" s="2" t="s">
        <v>759</v>
      </c>
      <c r="C3685" s="2">
        <v>197</v>
      </c>
      <c r="D3685" s="2" t="s">
        <v>3302</v>
      </c>
      <c r="E3685" s="2" t="str">
        <f>"NOTA"&amp;B3685</f>
        <v>NOTAShirur</v>
      </c>
      <c r="F3685" s="2">
        <v>5</v>
      </c>
      <c r="G3685" s="2" t="s">
        <v>22</v>
      </c>
      <c r="H3685" s="2">
        <v>663</v>
      </c>
      <c r="I3685" s="3">
        <v>3.2959166426391193E-3</v>
      </c>
      <c r="J3685" s="2">
        <v>201158</v>
      </c>
      <c r="K3685" s="2">
        <v>323404</v>
      </c>
    </row>
    <row r="3686" spans="1:11" x14ac:dyDescent="0.3">
      <c r="A3686" s="2">
        <v>36</v>
      </c>
      <c r="B3686" s="2" t="s">
        <v>759</v>
      </c>
      <c r="C3686" s="2">
        <v>197</v>
      </c>
      <c r="D3686" s="2" t="s">
        <v>3302</v>
      </c>
      <c r="E3686" s="2" t="s">
        <v>1716</v>
      </c>
      <c r="F3686" s="2">
        <v>6</v>
      </c>
      <c r="G3686" s="2" t="s">
        <v>19</v>
      </c>
      <c r="H3686" s="2">
        <v>1021</v>
      </c>
      <c r="I3686" s="3">
        <v>5.0756122053311325E-3</v>
      </c>
      <c r="J3686" s="2">
        <v>201158</v>
      </c>
      <c r="K3686" s="2">
        <v>323404</v>
      </c>
    </row>
    <row r="3687" spans="1:11" x14ac:dyDescent="0.3">
      <c r="A3687" s="2">
        <v>36</v>
      </c>
      <c r="B3687" s="2" t="s">
        <v>759</v>
      </c>
      <c r="C3687" s="2">
        <v>197</v>
      </c>
      <c r="D3687" s="2" t="s">
        <v>3302</v>
      </c>
      <c r="E3687" s="2" t="s">
        <v>1717</v>
      </c>
      <c r="F3687" s="2">
        <v>7</v>
      </c>
      <c r="G3687" s="2" t="s">
        <v>19</v>
      </c>
      <c r="H3687" s="2">
        <v>846</v>
      </c>
      <c r="I3687" s="3">
        <v>4.2056492906073833E-3</v>
      </c>
      <c r="J3687" s="2">
        <v>201158</v>
      </c>
      <c r="K3687" s="2">
        <v>323404</v>
      </c>
    </row>
    <row r="3688" spans="1:11" x14ac:dyDescent="0.3">
      <c r="A3688" s="2">
        <v>36</v>
      </c>
      <c r="B3688" s="2" t="s">
        <v>759</v>
      </c>
      <c r="C3688" s="2">
        <v>197</v>
      </c>
      <c r="D3688" s="2" t="s">
        <v>3302</v>
      </c>
      <c r="E3688" s="2" t="s">
        <v>1718</v>
      </c>
      <c r="F3688" s="2">
        <v>8</v>
      </c>
      <c r="G3688" s="2" t="s">
        <v>19</v>
      </c>
      <c r="H3688" s="2">
        <v>602</v>
      </c>
      <c r="I3688" s="3">
        <v>2.9926724266496983E-3</v>
      </c>
      <c r="J3688" s="2">
        <v>201158</v>
      </c>
      <c r="K3688" s="2">
        <v>323404</v>
      </c>
    </row>
    <row r="3689" spans="1:11" x14ac:dyDescent="0.3">
      <c r="A3689" s="2">
        <v>36</v>
      </c>
      <c r="B3689" s="2" t="s">
        <v>759</v>
      </c>
      <c r="C3689" s="2">
        <v>197</v>
      </c>
      <c r="D3689" s="2" t="s">
        <v>3302</v>
      </c>
      <c r="E3689" s="2" t="s">
        <v>1715</v>
      </c>
      <c r="F3689" s="2">
        <v>9</v>
      </c>
      <c r="G3689" s="2" t="s">
        <v>19</v>
      </c>
      <c r="H3689" s="2">
        <v>585</v>
      </c>
      <c r="I3689" s="3">
        <v>2.9081617435051054E-3</v>
      </c>
      <c r="J3689" s="2">
        <v>201158</v>
      </c>
      <c r="K3689" s="2">
        <v>323404</v>
      </c>
    </row>
    <row r="3690" spans="1:11" x14ac:dyDescent="0.3">
      <c r="A3690" s="2">
        <v>36</v>
      </c>
      <c r="B3690" s="2" t="s">
        <v>759</v>
      </c>
      <c r="C3690" s="2">
        <v>197</v>
      </c>
      <c r="D3690" s="2" t="s">
        <v>3302</v>
      </c>
      <c r="E3690" s="2" t="s">
        <v>1707</v>
      </c>
      <c r="F3690" s="2">
        <v>10</v>
      </c>
      <c r="G3690" s="2" t="s">
        <v>1664</v>
      </c>
      <c r="H3690" s="2">
        <v>319</v>
      </c>
      <c r="I3690" s="3">
        <v>1.5858181131250062E-3</v>
      </c>
      <c r="J3690" s="2">
        <v>201158</v>
      </c>
      <c r="K3690" s="2">
        <v>323404</v>
      </c>
    </row>
    <row r="3691" spans="1:11" x14ac:dyDescent="0.3">
      <c r="A3691" s="2">
        <v>36</v>
      </c>
      <c r="B3691" s="2" t="s">
        <v>759</v>
      </c>
      <c r="C3691" s="2">
        <v>197</v>
      </c>
      <c r="D3691" s="2" t="s">
        <v>3302</v>
      </c>
      <c r="E3691" s="2" t="s">
        <v>1711</v>
      </c>
      <c r="F3691" s="2">
        <v>11</v>
      </c>
      <c r="G3691" s="2" t="s">
        <v>15</v>
      </c>
      <c r="H3691" s="2">
        <v>113</v>
      </c>
      <c r="I3691" s="3">
        <v>5.6174748207876398E-4</v>
      </c>
      <c r="J3691" s="2">
        <v>201158</v>
      </c>
      <c r="K3691" s="2">
        <v>323404</v>
      </c>
    </row>
    <row r="3692" spans="1:11" x14ac:dyDescent="0.3">
      <c r="A3692" s="2">
        <v>36</v>
      </c>
      <c r="B3692" s="2" t="s">
        <v>759</v>
      </c>
      <c r="C3692" s="2">
        <v>197</v>
      </c>
      <c r="D3692" s="2" t="s">
        <v>3302</v>
      </c>
      <c r="E3692" s="2" t="s">
        <v>1705</v>
      </c>
      <c r="F3692" s="2">
        <v>12</v>
      </c>
      <c r="G3692" s="2" t="s">
        <v>1038</v>
      </c>
      <c r="H3692" s="2">
        <v>133</v>
      </c>
      <c r="I3692" s="3">
        <v>6.6117181519004958E-4</v>
      </c>
      <c r="J3692" s="2">
        <v>201158</v>
      </c>
      <c r="K3692" s="2">
        <v>323404</v>
      </c>
    </row>
    <row r="3693" spans="1:11" x14ac:dyDescent="0.3">
      <c r="A3693" s="2">
        <v>36</v>
      </c>
      <c r="B3693" s="2" t="s">
        <v>759</v>
      </c>
      <c r="C3693" s="2">
        <v>197</v>
      </c>
      <c r="D3693" s="2" t="s">
        <v>3302</v>
      </c>
      <c r="E3693" s="2" t="s">
        <v>1714</v>
      </c>
      <c r="F3693" s="2">
        <v>13</v>
      </c>
      <c r="G3693" s="2" t="s">
        <v>19</v>
      </c>
      <c r="H3693" s="2">
        <v>204</v>
      </c>
      <c r="I3693" s="3">
        <v>1.0141281977351136E-3</v>
      </c>
      <c r="J3693" s="2">
        <v>201158</v>
      </c>
      <c r="K3693" s="2">
        <v>323404</v>
      </c>
    </row>
    <row r="3694" spans="1:11" x14ac:dyDescent="0.3">
      <c r="A3694" s="2">
        <v>36</v>
      </c>
      <c r="B3694" s="2" t="s">
        <v>759</v>
      </c>
      <c r="C3694" s="2">
        <v>197</v>
      </c>
      <c r="D3694" s="2" t="s">
        <v>3302</v>
      </c>
      <c r="E3694" s="2" t="s">
        <v>1719</v>
      </c>
      <c r="F3694" s="2">
        <v>14</v>
      </c>
      <c r="G3694" s="2" t="s">
        <v>19</v>
      </c>
      <c r="H3694" s="2">
        <v>138</v>
      </c>
      <c r="I3694" s="3">
        <v>6.8602789846787104E-4</v>
      </c>
      <c r="J3694" s="2">
        <v>201158</v>
      </c>
      <c r="K3694" s="2">
        <v>323404</v>
      </c>
    </row>
    <row r="3695" spans="1:11" x14ac:dyDescent="0.3">
      <c r="A3695" s="2">
        <v>36</v>
      </c>
      <c r="B3695" s="2" t="s">
        <v>759</v>
      </c>
      <c r="C3695" s="2">
        <v>197</v>
      </c>
      <c r="D3695" s="2" t="s">
        <v>3302</v>
      </c>
      <c r="E3695" s="2" t="s">
        <v>1712</v>
      </c>
      <c r="F3695" s="2">
        <v>15</v>
      </c>
      <c r="G3695" s="2" t="s">
        <v>19</v>
      </c>
      <c r="H3695" s="2">
        <v>152</v>
      </c>
      <c r="I3695" s="3">
        <v>7.5562493164577093E-4</v>
      </c>
      <c r="J3695" s="2">
        <v>201158</v>
      </c>
      <c r="K3695" s="2">
        <v>323404</v>
      </c>
    </row>
    <row r="3696" spans="1:11" x14ac:dyDescent="0.3">
      <c r="A3696" s="2">
        <v>36</v>
      </c>
      <c r="B3696" s="2" t="s">
        <v>759</v>
      </c>
      <c r="C3696" s="2">
        <v>197</v>
      </c>
      <c r="D3696" s="2" t="s">
        <v>3302</v>
      </c>
      <c r="E3696" s="2" t="s">
        <v>1713</v>
      </c>
      <c r="F3696" s="2">
        <v>16</v>
      </c>
      <c r="G3696" s="2" t="s">
        <v>19</v>
      </c>
      <c r="H3696" s="2">
        <v>140</v>
      </c>
      <c r="I3696" s="3">
        <v>6.9597033177899964E-4</v>
      </c>
      <c r="J3696" s="2">
        <v>201158</v>
      </c>
      <c r="K3696" s="2">
        <v>323404</v>
      </c>
    </row>
    <row r="3697" spans="1:11" x14ac:dyDescent="0.3">
      <c r="A3697" s="2">
        <v>36</v>
      </c>
      <c r="B3697" s="2" t="s">
        <v>759</v>
      </c>
      <c r="C3697" s="2">
        <v>197</v>
      </c>
      <c r="D3697" s="2" t="s">
        <v>3302</v>
      </c>
      <c r="E3697" s="2" t="s">
        <v>1708</v>
      </c>
      <c r="F3697" s="2">
        <v>17</v>
      </c>
      <c r="G3697" s="2" t="s">
        <v>1053</v>
      </c>
      <c r="H3697" s="2">
        <v>99</v>
      </c>
      <c r="I3697" s="3">
        <v>4.9215044890086397E-4</v>
      </c>
      <c r="J3697" s="2">
        <v>201158</v>
      </c>
      <c r="K3697" s="2">
        <v>323404</v>
      </c>
    </row>
    <row r="3698" spans="1:11" x14ac:dyDescent="0.3">
      <c r="A3698" s="2">
        <v>36</v>
      </c>
      <c r="B3698" s="2" t="s">
        <v>759</v>
      </c>
      <c r="C3698" s="2">
        <v>197</v>
      </c>
      <c r="D3698" s="2" t="s">
        <v>3302</v>
      </c>
      <c r="E3698" s="2" t="s">
        <v>1723</v>
      </c>
      <c r="F3698" s="2">
        <v>18</v>
      </c>
      <c r="G3698" s="2" t="s">
        <v>19</v>
      </c>
      <c r="H3698" s="2">
        <v>111</v>
      </c>
      <c r="I3698" s="3">
        <v>5.5180504876763538E-4</v>
      </c>
      <c r="J3698" s="2">
        <v>201158</v>
      </c>
      <c r="K3698" s="2">
        <v>323404</v>
      </c>
    </row>
    <row r="3699" spans="1:11" x14ac:dyDescent="0.3">
      <c r="A3699" s="2">
        <v>36</v>
      </c>
      <c r="B3699" s="2" t="s">
        <v>759</v>
      </c>
      <c r="C3699" s="2">
        <v>197</v>
      </c>
      <c r="D3699" s="2" t="s">
        <v>3302</v>
      </c>
      <c r="E3699" s="2" t="s">
        <v>1721</v>
      </c>
      <c r="F3699" s="2">
        <v>19</v>
      </c>
      <c r="G3699" s="2" t="s">
        <v>19</v>
      </c>
      <c r="H3699" s="2">
        <v>79</v>
      </c>
      <c r="I3699" s="3">
        <v>3.9272611578957832E-4</v>
      </c>
      <c r="J3699" s="2">
        <v>201158</v>
      </c>
      <c r="K3699" s="2">
        <v>323404</v>
      </c>
    </row>
    <row r="3700" spans="1:11" x14ac:dyDescent="0.3">
      <c r="A3700" s="2">
        <v>36</v>
      </c>
      <c r="B3700" s="2" t="s">
        <v>759</v>
      </c>
      <c r="C3700" s="2">
        <v>197</v>
      </c>
      <c r="D3700" s="2" t="s">
        <v>3302</v>
      </c>
      <c r="E3700" s="2" t="s">
        <v>1710</v>
      </c>
      <c r="F3700" s="2">
        <v>20</v>
      </c>
      <c r="G3700" s="2" t="s">
        <v>728</v>
      </c>
      <c r="H3700" s="2">
        <v>95</v>
      </c>
      <c r="I3700" s="3">
        <v>4.7226558227860687E-4</v>
      </c>
      <c r="J3700" s="2">
        <v>201158</v>
      </c>
      <c r="K3700" s="2">
        <v>323404</v>
      </c>
    </row>
    <row r="3701" spans="1:11" x14ac:dyDescent="0.3">
      <c r="A3701" s="2">
        <v>36</v>
      </c>
      <c r="B3701" s="2" t="s">
        <v>759</v>
      </c>
      <c r="C3701" s="2">
        <v>197</v>
      </c>
      <c r="D3701" s="2" t="s">
        <v>3302</v>
      </c>
      <c r="E3701" s="2" t="s">
        <v>1709</v>
      </c>
      <c r="F3701" s="2">
        <v>21</v>
      </c>
      <c r="G3701" s="2" t="s">
        <v>1328</v>
      </c>
      <c r="H3701" s="2">
        <v>125</v>
      </c>
      <c r="I3701" s="3">
        <v>6.2140208194553538E-4</v>
      </c>
      <c r="J3701" s="2">
        <v>201158</v>
      </c>
      <c r="K3701" s="2">
        <v>323404</v>
      </c>
    </row>
    <row r="3702" spans="1:11" x14ac:dyDescent="0.3">
      <c r="A3702" s="2">
        <v>36</v>
      </c>
      <c r="B3702" s="2" t="s">
        <v>759</v>
      </c>
      <c r="C3702" s="2">
        <v>197</v>
      </c>
      <c r="D3702" s="2" t="s">
        <v>3302</v>
      </c>
      <c r="E3702" s="2" t="s">
        <v>1706</v>
      </c>
      <c r="F3702" s="2">
        <v>22</v>
      </c>
      <c r="G3702" s="2" t="s">
        <v>1368</v>
      </c>
      <c r="H3702" s="2">
        <v>95</v>
      </c>
      <c r="I3702" s="3">
        <v>4.7226558227860687E-4</v>
      </c>
      <c r="J3702" s="2">
        <v>201158</v>
      </c>
      <c r="K3702" s="2">
        <v>323404</v>
      </c>
    </row>
    <row r="3703" spans="1:11" x14ac:dyDescent="0.3">
      <c r="A3703" s="2">
        <v>36</v>
      </c>
      <c r="B3703" s="2" t="s">
        <v>759</v>
      </c>
      <c r="C3703" s="2">
        <v>197</v>
      </c>
      <c r="D3703" s="2" t="s">
        <v>3302</v>
      </c>
      <c r="E3703" s="2" t="s">
        <v>1720</v>
      </c>
      <c r="F3703" s="2">
        <v>23</v>
      </c>
      <c r="G3703" s="2" t="s">
        <v>19</v>
      </c>
      <c r="H3703" s="2">
        <v>75</v>
      </c>
      <c r="I3703" s="3">
        <v>3.7284124916732122E-4</v>
      </c>
      <c r="J3703" s="2">
        <v>201158</v>
      </c>
      <c r="K3703" s="2">
        <v>323404</v>
      </c>
    </row>
    <row r="3704" spans="1:11" x14ac:dyDescent="0.3">
      <c r="A3704" s="2">
        <v>36</v>
      </c>
      <c r="B3704" s="2" t="s">
        <v>759</v>
      </c>
      <c r="C3704" s="2">
        <v>197</v>
      </c>
      <c r="D3704" s="2" t="s">
        <v>3302</v>
      </c>
      <c r="E3704" s="2" t="s">
        <v>1722</v>
      </c>
      <c r="F3704" s="2">
        <v>24</v>
      </c>
      <c r="G3704" s="2" t="s">
        <v>19</v>
      </c>
      <c r="H3704" s="2">
        <v>60</v>
      </c>
      <c r="I3704" s="3">
        <v>2.9827299933385696E-4</v>
      </c>
      <c r="J3704" s="2">
        <v>201158</v>
      </c>
      <c r="K3704" s="2">
        <v>323404</v>
      </c>
    </row>
    <row r="3705" spans="1:11" x14ac:dyDescent="0.3">
      <c r="A3705" s="2">
        <v>36</v>
      </c>
      <c r="B3705" s="2" t="s">
        <v>759</v>
      </c>
      <c r="C3705" s="2">
        <v>198</v>
      </c>
      <c r="D3705" s="2" t="s">
        <v>759</v>
      </c>
      <c r="E3705" s="2" t="s">
        <v>1702</v>
      </c>
      <c r="F3705" s="2">
        <v>1</v>
      </c>
      <c r="G3705" s="2" t="s">
        <v>51</v>
      </c>
      <c r="H3705" s="2">
        <v>120037</v>
      </c>
      <c r="I3705" s="3">
        <v>0.52750531737242701</v>
      </c>
      <c r="J3705" s="2">
        <v>227556</v>
      </c>
      <c r="K3705" s="2">
        <v>370296</v>
      </c>
    </row>
    <row r="3706" spans="1:11" x14ac:dyDescent="0.3">
      <c r="A3706" s="2">
        <v>36</v>
      </c>
      <c r="B3706" s="2" t="s">
        <v>759</v>
      </c>
      <c r="C3706" s="2">
        <v>198</v>
      </c>
      <c r="D3706" s="2" t="s">
        <v>759</v>
      </c>
      <c r="E3706" s="2" t="s">
        <v>1701</v>
      </c>
      <c r="F3706" s="2">
        <v>2</v>
      </c>
      <c r="G3706" s="2" t="s">
        <v>103</v>
      </c>
      <c r="H3706" s="2">
        <v>93732</v>
      </c>
      <c r="I3706" s="3">
        <v>0.41190739861836206</v>
      </c>
      <c r="J3706" s="2">
        <v>227556</v>
      </c>
      <c r="K3706" s="2">
        <v>370296</v>
      </c>
    </row>
    <row r="3707" spans="1:11" x14ac:dyDescent="0.3">
      <c r="A3707" s="2">
        <v>36</v>
      </c>
      <c r="B3707" s="2" t="s">
        <v>759</v>
      </c>
      <c r="C3707" s="2">
        <v>198</v>
      </c>
      <c r="D3707" s="2" t="s">
        <v>759</v>
      </c>
      <c r="E3707" s="2" t="s">
        <v>1704</v>
      </c>
      <c r="F3707" s="2">
        <v>3</v>
      </c>
      <c r="G3707" s="2" t="s">
        <v>1023</v>
      </c>
      <c r="H3707" s="2">
        <v>6457</v>
      </c>
      <c r="I3707" s="3">
        <v>2.8375432860482695E-2</v>
      </c>
      <c r="J3707" s="2">
        <v>227556</v>
      </c>
      <c r="K3707" s="2">
        <v>370296</v>
      </c>
    </row>
    <row r="3708" spans="1:11" x14ac:dyDescent="0.3">
      <c r="A3708" s="2">
        <v>36</v>
      </c>
      <c r="B3708" s="2" t="s">
        <v>759</v>
      </c>
      <c r="C3708" s="2">
        <v>198</v>
      </c>
      <c r="D3708" s="2" t="s">
        <v>759</v>
      </c>
      <c r="E3708" s="2" t="s">
        <v>1703</v>
      </c>
      <c r="F3708" s="2">
        <v>4</v>
      </c>
      <c r="G3708" s="2" t="s">
        <v>11</v>
      </c>
      <c r="H3708" s="2">
        <v>1314</v>
      </c>
      <c r="I3708" s="3">
        <v>5.774402784369562E-3</v>
      </c>
      <c r="J3708" s="2">
        <v>227556</v>
      </c>
      <c r="K3708" s="2">
        <v>370296</v>
      </c>
    </row>
    <row r="3709" spans="1:11" x14ac:dyDescent="0.3">
      <c r="A3709" s="2">
        <v>36</v>
      </c>
      <c r="B3709" s="2" t="s">
        <v>759</v>
      </c>
      <c r="C3709" s="2">
        <v>198</v>
      </c>
      <c r="D3709" s="2" t="s">
        <v>759</v>
      </c>
      <c r="E3709" s="2" t="str">
        <f>"NOTA"&amp;B3709</f>
        <v>NOTAShirur</v>
      </c>
      <c r="F3709" s="2">
        <v>5</v>
      </c>
      <c r="G3709" s="2" t="s">
        <v>22</v>
      </c>
      <c r="H3709" s="2">
        <v>837</v>
      </c>
      <c r="I3709" s="3">
        <v>3.6782154722354056E-3</v>
      </c>
      <c r="J3709" s="2">
        <v>227556</v>
      </c>
      <c r="K3709" s="2">
        <v>370296</v>
      </c>
    </row>
    <row r="3710" spans="1:11" x14ac:dyDescent="0.3">
      <c r="A3710" s="2">
        <v>36</v>
      </c>
      <c r="B3710" s="2" t="s">
        <v>759</v>
      </c>
      <c r="C3710" s="2">
        <v>198</v>
      </c>
      <c r="D3710" s="2" t="s">
        <v>759</v>
      </c>
      <c r="E3710" s="2" t="s">
        <v>1716</v>
      </c>
      <c r="F3710" s="2">
        <v>6</v>
      </c>
      <c r="G3710" s="2" t="s">
        <v>19</v>
      </c>
      <c r="H3710" s="2">
        <v>858</v>
      </c>
      <c r="I3710" s="3">
        <v>3.7705004482413121E-3</v>
      </c>
      <c r="J3710" s="2">
        <v>227556</v>
      </c>
      <c r="K3710" s="2">
        <v>370296</v>
      </c>
    </row>
    <row r="3711" spans="1:11" x14ac:dyDescent="0.3">
      <c r="A3711" s="2">
        <v>36</v>
      </c>
      <c r="B3711" s="2" t="s">
        <v>759</v>
      </c>
      <c r="C3711" s="2">
        <v>198</v>
      </c>
      <c r="D3711" s="2" t="s">
        <v>759</v>
      </c>
      <c r="E3711" s="2" t="s">
        <v>1717</v>
      </c>
      <c r="F3711" s="2">
        <v>7</v>
      </c>
      <c r="G3711" s="2" t="s">
        <v>19</v>
      </c>
      <c r="H3711" s="2">
        <v>691</v>
      </c>
      <c r="I3711" s="3">
        <v>3.0366151628610102E-3</v>
      </c>
      <c r="J3711" s="2">
        <v>227556</v>
      </c>
      <c r="K3711" s="2">
        <v>370296</v>
      </c>
    </row>
    <row r="3712" spans="1:11" x14ac:dyDescent="0.3">
      <c r="A3712" s="2">
        <v>36</v>
      </c>
      <c r="B3712" s="2" t="s">
        <v>759</v>
      </c>
      <c r="C3712" s="2">
        <v>198</v>
      </c>
      <c r="D3712" s="2" t="s">
        <v>759</v>
      </c>
      <c r="E3712" s="2" t="s">
        <v>1718</v>
      </c>
      <c r="F3712" s="2">
        <v>8</v>
      </c>
      <c r="G3712" s="2" t="s">
        <v>19</v>
      </c>
      <c r="H3712" s="2">
        <v>586</v>
      </c>
      <c r="I3712" s="3">
        <v>2.5751902828314789E-3</v>
      </c>
      <c r="J3712" s="2">
        <v>227556</v>
      </c>
      <c r="K3712" s="2">
        <v>370296</v>
      </c>
    </row>
    <row r="3713" spans="1:11" x14ac:dyDescent="0.3">
      <c r="A3713" s="2">
        <v>36</v>
      </c>
      <c r="B3713" s="2" t="s">
        <v>759</v>
      </c>
      <c r="C3713" s="2">
        <v>198</v>
      </c>
      <c r="D3713" s="2" t="s">
        <v>759</v>
      </c>
      <c r="E3713" s="2" t="s">
        <v>1715</v>
      </c>
      <c r="F3713" s="2">
        <v>9</v>
      </c>
      <c r="G3713" s="2" t="s">
        <v>19</v>
      </c>
      <c r="H3713" s="2">
        <v>545</v>
      </c>
      <c r="I3713" s="3">
        <v>2.3950148534866143E-3</v>
      </c>
      <c r="J3713" s="2">
        <v>227556</v>
      </c>
      <c r="K3713" s="2">
        <v>370296</v>
      </c>
    </row>
    <row r="3714" spans="1:11" x14ac:dyDescent="0.3">
      <c r="A3714" s="2">
        <v>36</v>
      </c>
      <c r="B3714" s="2" t="s">
        <v>759</v>
      </c>
      <c r="C3714" s="2">
        <v>198</v>
      </c>
      <c r="D3714" s="2" t="s">
        <v>759</v>
      </c>
      <c r="E3714" s="2" t="s">
        <v>1707</v>
      </c>
      <c r="F3714" s="2">
        <v>10</v>
      </c>
      <c r="G3714" s="2" t="s">
        <v>1664</v>
      </c>
      <c r="H3714" s="2">
        <v>389</v>
      </c>
      <c r="I3714" s="3">
        <v>1.7094693174427393E-3</v>
      </c>
      <c r="J3714" s="2">
        <v>227556</v>
      </c>
      <c r="K3714" s="2">
        <v>370296</v>
      </c>
    </row>
    <row r="3715" spans="1:11" x14ac:dyDescent="0.3">
      <c r="A3715" s="2">
        <v>36</v>
      </c>
      <c r="B3715" s="2" t="s">
        <v>759</v>
      </c>
      <c r="C3715" s="2">
        <v>198</v>
      </c>
      <c r="D3715" s="2" t="s">
        <v>759</v>
      </c>
      <c r="E3715" s="2" t="s">
        <v>1711</v>
      </c>
      <c r="F3715" s="2">
        <v>11</v>
      </c>
      <c r="G3715" s="2" t="s">
        <v>15</v>
      </c>
      <c r="H3715" s="2">
        <v>500</v>
      </c>
      <c r="I3715" s="3">
        <v>2.1972613334739579E-3</v>
      </c>
      <c r="J3715" s="2">
        <v>227556</v>
      </c>
      <c r="K3715" s="2">
        <v>370296</v>
      </c>
    </row>
    <row r="3716" spans="1:11" x14ac:dyDescent="0.3">
      <c r="A3716" s="2">
        <v>36</v>
      </c>
      <c r="B3716" s="2" t="s">
        <v>759</v>
      </c>
      <c r="C3716" s="2">
        <v>198</v>
      </c>
      <c r="D3716" s="2" t="s">
        <v>759</v>
      </c>
      <c r="E3716" s="2" t="s">
        <v>1705</v>
      </c>
      <c r="F3716" s="2">
        <v>12</v>
      </c>
      <c r="G3716" s="2" t="s">
        <v>1038</v>
      </c>
      <c r="H3716" s="2">
        <v>192</v>
      </c>
      <c r="I3716" s="3">
        <v>8.4374835205399984E-4</v>
      </c>
      <c r="J3716" s="2">
        <v>227556</v>
      </c>
      <c r="K3716" s="2">
        <v>370296</v>
      </c>
    </row>
    <row r="3717" spans="1:11" x14ac:dyDescent="0.3">
      <c r="A3717" s="2">
        <v>36</v>
      </c>
      <c r="B3717" s="2" t="s">
        <v>759</v>
      </c>
      <c r="C3717" s="2">
        <v>198</v>
      </c>
      <c r="D3717" s="2" t="s">
        <v>759</v>
      </c>
      <c r="E3717" s="2" t="s">
        <v>1714</v>
      </c>
      <c r="F3717" s="2">
        <v>13</v>
      </c>
      <c r="G3717" s="2" t="s">
        <v>19</v>
      </c>
      <c r="H3717" s="2">
        <v>130</v>
      </c>
      <c r="I3717" s="3">
        <v>5.7128794670322912E-4</v>
      </c>
      <c r="J3717" s="2">
        <v>227556</v>
      </c>
      <c r="K3717" s="2">
        <v>370296</v>
      </c>
    </row>
    <row r="3718" spans="1:11" x14ac:dyDescent="0.3">
      <c r="A3718" s="2">
        <v>36</v>
      </c>
      <c r="B3718" s="2" t="s">
        <v>759</v>
      </c>
      <c r="C3718" s="2">
        <v>198</v>
      </c>
      <c r="D3718" s="2" t="s">
        <v>759</v>
      </c>
      <c r="E3718" s="2" t="s">
        <v>1719</v>
      </c>
      <c r="F3718" s="2">
        <v>14</v>
      </c>
      <c r="G3718" s="2" t="s">
        <v>19</v>
      </c>
      <c r="H3718" s="2">
        <v>131</v>
      </c>
      <c r="I3718" s="3">
        <v>5.7568246937017705E-4</v>
      </c>
      <c r="J3718" s="2">
        <v>227556</v>
      </c>
      <c r="K3718" s="2">
        <v>370296</v>
      </c>
    </row>
    <row r="3719" spans="1:11" x14ac:dyDescent="0.3">
      <c r="A3719" s="2">
        <v>36</v>
      </c>
      <c r="B3719" s="2" t="s">
        <v>759</v>
      </c>
      <c r="C3719" s="2">
        <v>198</v>
      </c>
      <c r="D3719" s="2" t="s">
        <v>759</v>
      </c>
      <c r="E3719" s="2" t="s">
        <v>1712</v>
      </c>
      <c r="F3719" s="2">
        <v>15</v>
      </c>
      <c r="G3719" s="2" t="s">
        <v>19</v>
      </c>
      <c r="H3719" s="2">
        <v>175</v>
      </c>
      <c r="I3719" s="3">
        <v>7.6904146671588527E-4</v>
      </c>
      <c r="J3719" s="2">
        <v>227556</v>
      </c>
      <c r="K3719" s="2">
        <v>370296</v>
      </c>
    </row>
    <row r="3720" spans="1:11" x14ac:dyDescent="0.3">
      <c r="A3720" s="2">
        <v>36</v>
      </c>
      <c r="B3720" s="2" t="s">
        <v>759</v>
      </c>
      <c r="C3720" s="2">
        <v>198</v>
      </c>
      <c r="D3720" s="2" t="s">
        <v>759</v>
      </c>
      <c r="E3720" s="2" t="s">
        <v>1713</v>
      </c>
      <c r="F3720" s="2">
        <v>16</v>
      </c>
      <c r="G3720" s="2" t="s">
        <v>19</v>
      </c>
      <c r="H3720" s="2">
        <v>126</v>
      </c>
      <c r="I3720" s="3">
        <v>5.5370985603543741E-4</v>
      </c>
      <c r="J3720" s="2">
        <v>227556</v>
      </c>
      <c r="K3720" s="2">
        <v>370296</v>
      </c>
    </row>
    <row r="3721" spans="1:11" x14ac:dyDescent="0.3">
      <c r="A3721" s="2">
        <v>36</v>
      </c>
      <c r="B3721" s="2" t="s">
        <v>759</v>
      </c>
      <c r="C3721" s="2">
        <v>198</v>
      </c>
      <c r="D3721" s="2" t="s">
        <v>759</v>
      </c>
      <c r="E3721" s="2" t="s">
        <v>1708</v>
      </c>
      <c r="F3721" s="2">
        <v>17</v>
      </c>
      <c r="G3721" s="2" t="s">
        <v>1053</v>
      </c>
      <c r="H3721" s="2">
        <v>141</v>
      </c>
      <c r="I3721" s="3">
        <v>6.1962769603965612E-4</v>
      </c>
      <c r="J3721" s="2">
        <v>227556</v>
      </c>
      <c r="K3721" s="2">
        <v>370296</v>
      </c>
    </row>
    <row r="3722" spans="1:11" x14ac:dyDescent="0.3">
      <c r="A3722" s="2">
        <v>36</v>
      </c>
      <c r="B3722" s="2" t="s">
        <v>759</v>
      </c>
      <c r="C3722" s="2">
        <v>198</v>
      </c>
      <c r="D3722" s="2" t="s">
        <v>759</v>
      </c>
      <c r="E3722" s="2" t="s">
        <v>1723</v>
      </c>
      <c r="F3722" s="2">
        <v>18</v>
      </c>
      <c r="G3722" s="2" t="s">
        <v>19</v>
      </c>
      <c r="H3722" s="2">
        <v>116</v>
      </c>
      <c r="I3722" s="3">
        <v>5.0976462936595823E-4</v>
      </c>
      <c r="J3722" s="2">
        <v>227556</v>
      </c>
      <c r="K3722" s="2">
        <v>370296</v>
      </c>
    </row>
    <row r="3723" spans="1:11" x14ac:dyDescent="0.3">
      <c r="A3723" s="2">
        <v>36</v>
      </c>
      <c r="B3723" s="2" t="s">
        <v>759</v>
      </c>
      <c r="C3723" s="2">
        <v>198</v>
      </c>
      <c r="D3723" s="2" t="s">
        <v>759</v>
      </c>
      <c r="E3723" s="2" t="s">
        <v>1721</v>
      </c>
      <c r="F3723" s="2">
        <v>19</v>
      </c>
      <c r="G3723" s="2" t="s">
        <v>19</v>
      </c>
      <c r="H3723" s="2">
        <v>90</v>
      </c>
      <c r="I3723" s="3">
        <v>3.9550704002531246E-4</v>
      </c>
      <c r="J3723" s="2">
        <v>227556</v>
      </c>
      <c r="K3723" s="2">
        <v>370296</v>
      </c>
    </row>
    <row r="3724" spans="1:11" x14ac:dyDescent="0.3">
      <c r="A3724" s="2">
        <v>36</v>
      </c>
      <c r="B3724" s="2" t="s">
        <v>759</v>
      </c>
      <c r="C3724" s="2">
        <v>198</v>
      </c>
      <c r="D3724" s="2" t="s">
        <v>759</v>
      </c>
      <c r="E3724" s="2" t="s">
        <v>1710</v>
      </c>
      <c r="F3724" s="2">
        <v>20</v>
      </c>
      <c r="G3724" s="2" t="s">
        <v>728</v>
      </c>
      <c r="H3724" s="2">
        <v>114</v>
      </c>
      <c r="I3724" s="3">
        <v>5.0097558403206248E-4</v>
      </c>
      <c r="J3724" s="2">
        <v>227556</v>
      </c>
      <c r="K3724" s="2">
        <v>370296</v>
      </c>
    </row>
    <row r="3725" spans="1:11" x14ac:dyDescent="0.3">
      <c r="A3725" s="2">
        <v>36</v>
      </c>
      <c r="B3725" s="2" t="s">
        <v>759</v>
      </c>
      <c r="C3725" s="2">
        <v>198</v>
      </c>
      <c r="D3725" s="2" t="s">
        <v>759</v>
      </c>
      <c r="E3725" s="2" t="s">
        <v>1709</v>
      </c>
      <c r="F3725" s="2">
        <v>21</v>
      </c>
      <c r="G3725" s="2" t="s">
        <v>1328</v>
      </c>
      <c r="H3725" s="2">
        <v>119</v>
      </c>
      <c r="I3725" s="3">
        <v>5.2294819736680201E-4</v>
      </c>
      <c r="J3725" s="2">
        <v>227556</v>
      </c>
      <c r="K3725" s="2">
        <v>370296</v>
      </c>
    </row>
    <row r="3726" spans="1:11" x14ac:dyDescent="0.3">
      <c r="A3726" s="2">
        <v>36</v>
      </c>
      <c r="B3726" s="2" t="s">
        <v>759</v>
      </c>
      <c r="C3726" s="2">
        <v>198</v>
      </c>
      <c r="D3726" s="2" t="s">
        <v>759</v>
      </c>
      <c r="E3726" s="2" t="s">
        <v>1706</v>
      </c>
      <c r="F3726" s="2">
        <v>22</v>
      </c>
      <c r="G3726" s="2" t="s">
        <v>1368</v>
      </c>
      <c r="H3726" s="2">
        <v>105</v>
      </c>
      <c r="I3726" s="3">
        <v>4.6142488002953117E-4</v>
      </c>
      <c r="J3726" s="2">
        <v>227556</v>
      </c>
      <c r="K3726" s="2">
        <v>370296</v>
      </c>
    </row>
    <row r="3727" spans="1:11" x14ac:dyDescent="0.3">
      <c r="A3727" s="2">
        <v>36</v>
      </c>
      <c r="B3727" s="2" t="s">
        <v>759</v>
      </c>
      <c r="C3727" s="2">
        <v>198</v>
      </c>
      <c r="D3727" s="2" t="s">
        <v>759</v>
      </c>
      <c r="E3727" s="2" t="s">
        <v>1720</v>
      </c>
      <c r="F3727" s="2">
        <v>23</v>
      </c>
      <c r="G3727" s="2" t="s">
        <v>19</v>
      </c>
      <c r="H3727" s="2">
        <v>98</v>
      </c>
      <c r="I3727" s="3">
        <v>4.3066322136089578E-4</v>
      </c>
      <c r="J3727" s="2">
        <v>227556</v>
      </c>
      <c r="K3727" s="2">
        <v>370296</v>
      </c>
    </row>
    <row r="3728" spans="1:11" x14ac:dyDescent="0.3">
      <c r="A3728" s="2">
        <v>36</v>
      </c>
      <c r="B3728" s="2" t="s">
        <v>759</v>
      </c>
      <c r="C3728" s="2">
        <v>198</v>
      </c>
      <c r="D3728" s="2" t="s">
        <v>759</v>
      </c>
      <c r="E3728" s="2" t="s">
        <v>1722</v>
      </c>
      <c r="F3728" s="2">
        <v>24</v>
      </c>
      <c r="G3728" s="2" t="s">
        <v>19</v>
      </c>
      <c r="H3728" s="2">
        <v>73</v>
      </c>
      <c r="I3728" s="3">
        <v>3.2080015468719788E-4</v>
      </c>
      <c r="J3728" s="2">
        <v>227556</v>
      </c>
      <c r="K3728" s="2">
        <v>370296</v>
      </c>
    </row>
    <row r="3729" spans="1:11" x14ac:dyDescent="0.3">
      <c r="A3729" s="2">
        <v>35</v>
      </c>
      <c r="B3729" s="2" t="s">
        <v>748</v>
      </c>
      <c r="C3729" s="2">
        <v>199</v>
      </c>
      <c r="D3729" s="2" t="s">
        <v>3295</v>
      </c>
      <c r="E3729" s="2" t="s">
        <v>1685</v>
      </c>
      <c r="F3729" s="2">
        <v>1</v>
      </c>
      <c r="G3729" s="2" t="s">
        <v>51</v>
      </c>
      <c r="H3729" s="2">
        <v>84118</v>
      </c>
      <c r="I3729" s="3">
        <v>0.44658812786357821</v>
      </c>
      <c r="J3729" s="2">
        <v>188357</v>
      </c>
      <c r="K3729" s="2">
        <v>295919</v>
      </c>
    </row>
    <row r="3730" spans="1:11" x14ac:dyDescent="0.3">
      <c r="A3730" s="2">
        <v>35</v>
      </c>
      <c r="B3730" s="2" t="s">
        <v>748</v>
      </c>
      <c r="C3730" s="2">
        <v>199</v>
      </c>
      <c r="D3730" s="2" t="s">
        <v>3295</v>
      </c>
      <c r="E3730" s="2" t="s">
        <v>1683</v>
      </c>
      <c r="F3730" s="2">
        <v>2</v>
      </c>
      <c r="G3730" s="2" t="s">
        <v>9</v>
      </c>
      <c r="H3730" s="2">
        <v>91171</v>
      </c>
      <c r="I3730" s="3">
        <v>0.48403297992641631</v>
      </c>
      <c r="J3730" s="2">
        <v>188357</v>
      </c>
      <c r="K3730" s="2">
        <v>295919</v>
      </c>
    </row>
    <row r="3731" spans="1:11" x14ac:dyDescent="0.3">
      <c r="A3731" s="2">
        <v>35</v>
      </c>
      <c r="B3731" s="2" t="s">
        <v>748</v>
      </c>
      <c r="C3731" s="2">
        <v>199</v>
      </c>
      <c r="D3731" s="2" t="s">
        <v>3295</v>
      </c>
      <c r="E3731" s="2" t="s">
        <v>1687</v>
      </c>
      <c r="F3731" s="2">
        <v>3</v>
      </c>
      <c r="G3731" s="2" t="s">
        <v>1023</v>
      </c>
      <c r="H3731" s="2">
        <v>7338</v>
      </c>
      <c r="I3731" s="3">
        <v>3.8957936259337321E-2</v>
      </c>
      <c r="J3731" s="2">
        <v>188357</v>
      </c>
      <c r="K3731" s="2">
        <v>295919</v>
      </c>
    </row>
    <row r="3732" spans="1:11" x14ac:dyDescent="0.3">
      <c r="A3732" s="2">
        <v>35</v>
      </c>
      <c r="B3732" s="2" t="s">
        <v>748</v>
      </c>
      <c r="C3732" s="2">
        <v>199</v>
      </c>
      <c r="D3732" s="2" t="s">
        <v>3295</v>
      </c>
      <c r="E3732" s="2" t="str">
        <f>"NOTA"&amp;B3732</f>
        <v>NOTABaramati</v>
      </c>
      <c r="F3732" s="2">
        <v>4</v>
      </c>
      <c r="G3732" s="2" t="s">
        <v>22</v>
      </c>
      <c r="H3732" s="2">
        <v>866</v>
      </c>
      <c r="I3732" s="3">
        <v>4.5976523304151161E-3</v>
      </c>
      <c r="J3732" s="2">
        <v>188357</v>
      </c>
      <c r="K3732" s="2">
        <v>295919</v>
      </c>
    </row>
    <row r="3733" spans="1:11" x14ac:dyDescent="0.3">
      <c r="A3733" s="2">
        <v>35</v>
      </c>
      <c r="B3733" s="2" t="s">
        <v>748</v>
      </c>
      <c r="C3733" s="2">
        <v>199</v>
      </c>
      <c r="D3733" s="2" t="s">
        <v>3295</v>
      </c>
      <c r="E3733" s="2" t="s">
        <v>1684</v>
      </c>
      <c r="F3733" s="2">
        <v>5</v>
      </c>
      <c r="G3733" s="2" t="s">
        <v>11</v>
      </c>
      <c r="H3733" s="2">
        <v>1018</v>
      </c>
      <c r="I3733" s="3">
        <v>5.4046305685480234E-3</v>
      </c>
      <c r="J3733" s="2">
        <v>188357</v>
      </c>
      <c r="K3733" s="2">
        <v>295919</v>
      </c>
    </row>
    <row r="3734" spans="1:11" x14ac:dyDescent="0.3">
      <c r="A3734" s="2">
        <v>35</v>
      </c>
      <c r="B3734" s="2" t="s">
        <v>748</v>
      </c>
      <c r="C3734" s="2">
        <v>199</v>
      </c>
      <c r="D3734" s="2" t="s">
        <v>3295</v>
      </c>
      <c r="E3734" s="2" t="s">
        <v>1698</v>
      </c>
      <c r="F3734" s="2">
        <v>6</v>
      </c>
      <c r="G3734" s="2" t="s">
        <v>19</v>
      </c>
      <c r="H3734" s="2">
        <v>692</v>
      </c>
      <c r="I3734" s="3">
        <v>3.6738746104471825E-3</v>
      </c>
      <c r="J3734" s="2">
        <v>188357</v>
      </c>
      <c r="K3734" s="2">
        <v>295919</v>
      </c>
    </row>
    <row r="3735" spans="1:11" x14ac:dyDescent="0.3">
      <c r="A3735" s="2">
        <v>35</v>
      </c>
      <c r="B3735" s="2" t="s">
        <v>748</v>
      </c>
      <c r="C3735" s="2">
        <v>199</v>
      </c>
      <c r="D3735" s="2" t="s">
        <v>3295</v>
      </c>
      <c r="E3735" s="2" t="s">
        <v>1690</v>
      </c>
      <c r="F3735" s="2">
        <v>7</v>
      </c>
      <c r="G3735" s="2" t="s">
        <v>15</v>
      </c>
      <c r="H3735" s="2">
        <v>488</v>
      </c>
      <c r="I3735" s="3">
        <v>2.5908248697951229E-3</v>
      </c>
      <c r="J3735" s="2">
        <v>188357</v>
      </c>
      <c r="K3735" s="2">
        <v>295919</v>
      </c>
    </row>
    <row r="3736" spans="1:11" x14ac:dyDescent="0.3">
      <c r="A3736" s="2">
        <v>35</v>
      </c>
      <c r="B3736" s="2" t="s">
        <v>748</v>
      </c>
      <c r="C3736" s="2">
        <v>199</v>
      </c>
      <c r="D3736" s="2" t="s">
        <v>3295</v>
      </c>
      <c r="E3736" s="2" t="s">
        <v>1686</v>
      </c>
      <c r="F3736" s="2">
        <v>8</v>
      </c>
      <c r="G3736" s="2" t="s">
        <v>1323</v>
      </c>
      <c r="H3736" s="2">
        <v>434</v>
      </c>
      <c r="I3736" s="3">
        <v>2.3041352325636954E-3</v>
      </c>
      <c r="J3736" s="2">
        <v>188357</v>
      </c>
      <c r="K3736" s="2">
        <v>295919</v>
      </c>
    </row>
    <row r="3737" spans="1:11" x14ac:dyDescent="0.3">
      <c r="A3737" s="2">
        <v>35</v>
      </c>
      <c r="B3737" s="2" t="s">
        <v>748</v>
      </c>
      <c r="C3737" s="2">
        <v>199</v>
      </c>
      <c r="D3737" s="2" t="s">
        <v>3295</v>
      </c>
      <c r="E3737" s="2" t="s">
        <v>1699</v>
      </c>
      <c r="F3737" s="2">
        <v>9</v>
      </c>
      <c r="G3737" s="2" t="s">
        <v>19</v>
      </c>
      <c r="H3737" s="2">
        <v>582</v>
      </c>
      <c r="I3737" s="3">
        <v>3.0898772012720524E-3</v>
      </c>
      <c r="J3737" s="2">
        <v>188357</v>
      </c>
      <c r="K3737" s="2">
        <v>295919</v>
      </c>
    </row>
    <row r="3738" spans="1:11" x14ac:dyDescent="0.3">
      <c r="A3738" s="2">
        <v>35</v>
      </c>
      <c r="B3738" s="2" t="s">
        <v>748</v>
      </c>
      <c r="C3738" s="2">
        <v>199</v>
      </c>
      <c r="D3738" s="2" t="s">
        <v>3295</v>
      </c>
      <c r="E3738" s="2" t="s">
        <v>1692</v>
      </c>
      <c r="F3738" s="2">
        <v>10</v>
      </c>
      <c r="G3738" s="2" t="s">
        <v>19</v>
      </c>
      <c r="H3738" s="2">
        <v>256</v>
      </c>
      <c r="I3738" s="3">
        <v>1.3591212431712121E-3</v>
      </c>
      <c r="J3738" s="2">
        <v>188357</v>
      </c>
      <c r="K3738" s="2">
        <v>295919</v>
      </c>
    </row>
    <row r="3739" spans="1:11" x14ac:dyDescent="0.3">
      <c r="A3739" s="2">
        <v>35</v>
      </c>
      <c r="B3739" s="2" t="s">
        <v>748</v>
      </c>
      <c r="C3739" s="2">
        <v>199</v>
      </c>
      <c r="D3739" s="2" t="s">
        <v>3295</v>
      </c>
      <c r="E3739" s="2" t="s">
        <v>1694</v>
      </c>
      <c r="F3739" s="2">
        <v>11</v>
      </c>
      <c r="G3739" s="2" t="s">
        <v>19</v>
      </c>
      <c r="H3739" s="2">
        <v>318</v>
      </c>
      <c r="I3739" s="3">
        <v>1.6882834192517402E-3</v>
      </c>
      <c r="J3739" s="2">
        <v>188357</v>
      </c>
      <c r="K3739" s="2">
        <v>295919</v>
      </c>
    </row>
    <row r="3740" spans="1:11" x14ac:dyDescent="0.3">
      <c r="A3740" s="2">
        <v>35</v>
      </c>
      <c r="B3740" s="2" t="s">
        <v>748</v>
      </c>
      <c r="C3740" s="2">
        <v>199</v>
      </c>
      <c r="D3740" s="2" t="s">
        <v>3295</v>
      </c>
      <c r="E3740" s="2" t="s">
        <v>1696</v>
      </c>
      <c r="F3740" s="2">
        <v>12</v>
      </c>
      <c r="G3740" s="2" t="s">
        <v>19</v>
      </c>
      <c r="H3740" s="2">
        <v>204</v>
      </c>
      <c r="I3740" s="3">
        <v>1.0830497406520596E-3</v>
      </c>
      <c r="J3740" s="2">
        <v>188357</v>
      </c>
      <c r="K3740" s="2">
        <v>295919</v>
      </c>
    </row>
    <row r="3741" spans="1:11" x14ac:dyDescent="0.3">
      <c r="A3741" s="2">
        <v>35</v>
      </c>
      <c r="B3741" s="2" t="s">
        <v>748</v>
      </c>
      <c r="C3741" s="2">
        <v>199</v>
      </c>
      <c r="D3741" s="2" t="s">
        <v>3295</v>
      </c>
      <c r="E3741" s="2" t="s">
        <v>1697</v>
      </c>
      <c r="F3741" s="2">
        <v>13</v>
      </c>
      <c r="G3741" s="2" t="s">
        <v>19</v>
      </c>
      <c r="H3741" s="2">
        <v>171</v>
      </c>
      <c r="I3741" s="3">
        <v>9.0785051789952055E-4</v>
      </c>
      <c r="J3741" s="2">
        <v>188357</v>
      </c>
      <c r="K3741" s="2">
        <v>295919</v>
      </c>
    </row>
    <row r="3742" spans="1:11" x14ac:dyDescent="0.3">
      <c r="A3742" s="2">
        <v>35</v>
      </c>
      <c r="B3742" s="2" t="s">
        <v>748</v>
      </c>
      <c r="C3742" s="2">
        <v>199</v>
      </c>
      <c r="D3742" s="2" t="s">
        <v>3295</v>
      </c>
      <c r="E3742" s="2" t="s">
        <v>1693</v>
      </c>
      <c r="F3742" s="2">
        <v>14</v>
      </c>
      <c r="G3742" s="2" t="s">
        <v>19</v>
      </c>
      <c r="H3742" s="2">
        <v>139</v>
      </c>
      <c r="I3742" s="3">
        <v>7.3796036250311906E-4</v>
      </c>
      <c r="J3742" s="2">
        <v>188357</v>
      </c>
      <c r="K3742" s="2">
        <v>295919</v>
      </c>
    </row>
    <row r="3743" spans="1:11" x14ac:dyDescent="0.3">
      <c r="A3743" s="2">
        <v>35</v>
      </c>
      <c r="B3743" s="2" t="s">
        <v>748</v>
      </c>
      <c r="C3743" s="2">
        <v>199</v>
      </c>
      <c r="D3743" s="2" t="s">
        <v>3295</v>
      </c>
      <c r="E3743" s="2" t="s">
        <v>1695</v>
      </c>
      <c r="F3743" s="2">
        <v>15</v>
      </c>
      <c r="G3743" s="2" t="s">
        <v>19</v>
      </c>
      <c r="H3743" s="2">
        <v>112</v>
      </c>
      <c r="I3743" s="3">
        <v>5.9461554388740533E-4</v>
      </c>
      <c r="J3743" s="2">
        <v>188357</v>
      </c>
      <c r="K3743" s="2">
        <v>295919</v>
      </c>
    </row>
    <row r="3744" spans="1:11" x14ac:dyDescent="0.3">
      <c r="A3744" s="2">
        <v>35</v>
      </c>
      <c r="B3744" s="2" t="s">
        <v>748</v>
      </c>
      <c r="C3744" s="2">
        <v>199</v>
      </c>
      <c r="D3744" s="2" t="s">
        <v>3295</v>
      </c>
      <c r="E3744" s="2" t="s">
        <v>1700</v>
      </c>
      <c r="F3744" s="2">
        <v>16</v>
      </c>
      <c r="G3744" s="2" t="s">
        <v>19</v>
      </c>
      <c r="H3744" s="2">
        <v>113</v>
      </c>
      <c r="I3744" s="3">
        <v>5.9992461124354281E-4</v>
      </c>
      <c r="J3744" s="2">
        <v>188357</v>
      </c>
      <c r="K3744" s="2">
        <v>295919</v>
      </c>
    </row>
    <row r="3745" spans="1:11" x14ac:dyDescent="0.3">
      <c r="A3745" s="2">
        <v>35</v>
      </c>
      <c r="B3745" s="2" t="s">
        <v>748</v>
      </c>
      <c r="C3745" s="2">
        <v>199</v>
      </c>
      <c r="D3745" s="2" t="s">
        <v>3295</v>
      </c>
      <c r="E3745" s="2" t="s">
        <v>1688</v>
      </c>
      <c r="F3745" s="2">
        <v>17</v>
      </c>
      <c r="G3745" s="2" t="s">
        <v>1428</v>
      </c>
      <c r="H3745" s="2">
        <v>127</v>
      </c>
      <c r="I3745" s="3">
        <v>6.7425155422946848E-4</v>
      </c>
      <c r="J3745" s="2">
        <v>188357</v>
      </c>
      <c r="K3745" s="2">
        <v>295919</v>
      </c>
    </row>
    <row r="3746" spans="1:11" x14ac:dyDescent="0.3">
      <c r="A3746" s="2">
        <v>35</v>
      </c>
      <c r="B3746" s="2" t="s">
        <v>748</v>
      </c>
      <c r="C3746" s="2">
        <v>199</v>
      </c>
      <c r="D3746" s="2" t="s">
        <v>3295</v>
      </c>
      <c r="E3746" s="2" t="s">
        <v>1691</v>
      </c>
      <c r="F3746" s="2">
        <v>18</v>
      </c>
      <c r="G3746" s="2" t="s">
        <v>19</v>
      </c>
      <c r="H3746" s="2">
        <v>112</v>
      </c>
      <c r="I3746" s="3">
        <v>5.9461554388740533E-4</v>
      </c>
      <c r="J3746" s="2">
        <v>188357</v>
      </c>
      <c r="K3746" s="2">
        <v>295919</v>
      </c>
    </row>
    <row r="3747" spans="1:11" x14ac:dyDescent="0.3">
      <c r="A3747" s="2">
        <v>35</v>
      </c>
      <c r="B3747" s="2" t="s">
        <v>748</v>
      </c>
      <c r="C3747" s="2">
        <v>199</v>
      </c>
      <c r="D3747" s="2" t="s">
        <v>3295</v>
      </c>
      <c r="E3747" s="2" t="s">
        <v>1689</v>
      </c>
      <c r="F3747" s="2">
        <v>19</v>
      </c>
      <c r="G3747" s="2" t="s">
        <v>62</v>
      </c>
      <c r="H3747" s="2">
        <v>98</v>
      </c>
      <c r="I3747" s="3">
        <v>5.2028860090147966E-4</v>
      </c>
      <c r="J3747" s="2">
        <v>188357</v>
      </c>
      <c r="K3747" s="2">
        <v>295919</v>
      </c>
    </row>
    <row r="3748" spans="1:11" x14ac:dyDescent="0.3">
      <c r="A3748" s="2">
        <v>35</v>
      </c>
      <c r="B3748" s="2" t="s">
        <v>748</v>
      </c>
      <c r="C3748" s="2">
        <v>200</v>
      </c>
      <c r="D3748" s="2" t="s">
        <v>3296</v>
      </c>
      <c r="E3748" s="2" t="s">
        <v>1685</v>
      </c>
      <c r="F3748" s="2">
        <v>1</v>
      </c>
      <c r="G3748" s="2" t="s">
        <v>51</v>
      </c>
      <c r="H3748" s="2">
        <v>123573</v>
      </c>
      <c r="I3748" s="3">
        <v>0.63502659369459646</v>
      </c>
      <c r="J3748" s="2">
        <v>194595</v>
      </c>
      <c r="K3748" s="2">
        <v>302457</v>
      </c>
    </row>
    <row r="3749" spans="1:11" x14ac:dyDescent="0.3">
      <c r="A3749" s="2">
        <v>35</v>
      </c>
      <c r="B3749" s="2" t="s">
        <v>748</v>
      </c>
      <c r="C3749" s="2">
        <v>200</v>
      </c>
      <c r="D3749" s="2" t="s">
        <v>3296</v>
      </c>
      <c r="E3749" s="2" t="s">
        <v>1683</v>
      </c>
      <c r="F3749" s="2">
        <v>2</v>
      </c>
      <c r="G3749" s="2" t="s">
        <v>9</v>
      </c>
      <c r="H3749" s="2">
        <v>52635</v>
      </c>
      <c r="I3749" s="3">
        <v>0.2704848531565559</v>
      </c>
      <c r="J3749" s="2">
        <v>194595</v>
      </c>
      <c r="K3749" s="2">
        <v>302457</v>
      </c>
    </row>
    <row r="3750" spans="1:11" x14ac:dyDescent="0.3">
      <c r="A3750" s="2">
        <v>35</v>
      </c>
      <c r="B3750" s="2" t="s">
        <v>748</v>
      </c>
      <c r="C3750" s="2">
        <v>200</v>
      </c>
      <c r="D3750" s="2" t="s">
        <v>3296</v>
      </c>
      <c r="E3750" s="2" t="s">
        <v>1687</v>
      </c>
      <c r="F3750" s="2">
        <v>3</v>
      </c>
      <c r="G3750" s="2" t="s">
        <v>1023</v>
      </c>
      <c r="H3750" s="2">
        <v>10458</v>
      </c>
      <c r="I3750" s="3">
        <v>5.3742388036691589E-2</v>
      </c>
      <c r="J3750" s="2">
        <v>194595</v>
      </c>
      <c r="K3750" s="2">
        <v>302457</v>
      </c>
    </row>
    <row r="3751" spans="1:11" x14ac:dyDescent="0.3">
      <c r="A3751" s="2">
        <v>35</v>
      </c>
      <c r="B3751" s="2" t="s">
        <v>748</v>
      </c>
      <c r="C3751" s="2">
        <v>200</v>
      </c>
      <c r="D3751" s="2" t="s">
        <v>3296</v>
      </c>
      <c r="E3751" s="2" t="str">
        <f>"NOTA"&amp;B3751</f>
        <v>NOTABaramati</v>
      </c>
      <c r="F3751" s="2">
        <v>4</v>
      </c>
      <c r="G3751" s="2" t="s">
        <v>22</v>
      </c>
      <c r="H3751" s="2">
        <v>984</v>
      </c>
      <c r="I3751" s="3">
        <v>5.0566561319663915E-3</v>
      </c>
      <c r="J3751" s="2">
        <v>194595</v>
      </c>
      <c r="K3751" s="2">
        <v>302457</v>
      </c>
    </row>
    <row r="3752" spans="1:11" x14ac:dyDescent="0.3">
      <c r="A3752" s="2">
        <v>35</v>
      </c>
      <c r="B3752" s="2" t="s">
        <v>748</v>
      </c>
      <c r="C3752" s="2">
        <v>200</v>
      </c>
      <c r="D3752" s="2" t="s">
        <v>3296</v>
      </c>
      <c r="E3752" s="2" t="s">
        <v>1684</v>
      </c>
      <c r="F3752" s="2">
        <v>5</v>
      </c>
      <c r="G3752" s="2" t="s">
        <v>11</v>
      </c>
      <c r="H3752" s="2">
        <v>1071</v>
      </c>
      <c r="I3752" s="3">
        <v>5.5037385338780548E-3</v>
      </c>
      <c r="J3752" s="2">
        <v>194595</v>
      </c>
      <c r="K3752" s="2">
        <v>302457</v>
      </c>
    </row>
    <row r="3753" spans="1:11" x14ac:dyDescent="0.3">
      <c r="A3753" s="2">
        <v>35</v>
      </c>
      <c r="B3753" s="2" t="s">
        <v>748</v>
      </c>
      <c r="C3753" s="2">
        <v>200</v>
      </c>
      <c r="D3753" s="2" t="s">
        <v>3296</v>
      </c>
      <c r="E3753" s="2" t="s">
        <v>1698</v>
      </c>
      <c r="F3753" s="2">
        <v>6</v>
      </c>
      <c r="G3753" s="2" t="s">
        <v>19</v>
      </c>
      <c r="H3753" s="2">
        <v>712</v>
      </c>
      <c r="I3753" s="3">
        <v>3.6588812662195843E-3</v>
      </c>
      <c r="J3753" s="2">
        <v>194595</v>
      </c>
      <c r="K3753" s="2">
        <v>302457</v>
      </c>
    </row>
    <row r="3754" spans="1:11" x14ac:dyDescent="0.3">
      <c r="A3754" s="2">
        <v>35</v>
      </c>
      <c r="B3754" s="2" t="s">
        <v>748</v>
      </c>
      <c r="C3754" s="2">
        <v>200</v>
      </c>
      <c r="D3754" s="2" t="s">
        <v>3296</v>
      </c>
      <c r="E3754" s="2" t="s">
        <v>1690</v>
      </c>
      <c r="F3754" s="2">
        <v>7</v>
      </c>
      <c r="G3754" s="2" t="s">
        <v>15</v>
      </c>
      <c r="H3754" s="2">
        <v>1811</v>
      </c>
      <c r="I3754" s="3">
        <v>9.3065083892186328E-3</v>
      </c>
      <c r="J3754" s="2">
        <v>194595</v>
      </c>
      <c r="K3754" s="2">
        <v>302457</v>
      </c>
    </row>
    <row r="3755" spans="1:11" x14ac:dyDescent="0.3">
      <c r="A3755" s="2">
        <v>35</v>
      </c>
      <c r="B3755" s="2" t="s">
        <v>748</v>
      </c>
      <c r="C3755" s="2">
        <v>200</v>
      </c>
      <c r="D3755" s="2" t="s">
        <v>3296</v>
      </c>
      <c r="E3755" s="2" t="s">
        <v>1686</v>
      </c>
      <c r="F3755" s="2">
        <v>8</v>
      </c>
      <c r="G3755" s="2" t="s">
        <v>1323</v>
      </c>
      <c r="H3755" s="2">
        <v>666</v>
      </c>
      <c r="I3755" s="3">
        <v>3.4224928698065211E-3</v>
      </c>
      <c r="J3755" s="2">
        <v>194595</v>
      </c>
      <c r="K3755" s="2">
        <v>302457</v>
      </c>
    </row>
    <row r="3756" spans="1:11" x14ac:dyDescent="0.3">
      <c r="A3756" s="2">
        <v>35</v>
      </c>
      <c r="B3756" s="2" t="s">
        <v>748</v>
      </c>
      <c r="C3756" s="2">
        <v>200</v>
      </c>
      <c r="D3756" s="2" t="s">
        <v>3296</v>
      </c>
      <c r="E3756" s="2" t="s">
        <v>1699</v>
      </c>
      <c r="F3756" s="2">
        <v>9</v>
      </c>
      <c r="G3756" s="2" t="s">
        <v>19</v>
      </c>
      <c r="H3756" s="2">
        <v>396</v>
      </c>
      <c r="I3756" s="3">
        <v>2.034995760425499E-3</v>
      </c>
      <c r="J3756" s="2">
        <v>194595</v>
      </c>
      <c r="K3756" s="2">
        <v>302457</v>
      </c>
    </row>
    <row r="3757" spans="1:11" x14ac:dyDescent="0.3">
      <c r="A3757" s="2">
        <v>35</v>
      </c>
      <c r="B3757" s="2" t="s">
        <v>748</v>
      </c>
      <c r="C3757" s="2">
        <v>200</v>
      </c>
      <c r="D3757" s="2" t="s">
        <v>3296</v>
      </c>
      <c r="E3757" s="2" t="s">
        <v>1692</v>
      </c>
      <c r="F3757" s="2">
        <v>10</v>
      </c>
      <c r="G3757" s="2" t="s">
        <v>19</v>
      </c>
      <c r="H3757" s="2">
        <v>454</v>
      </c>
      <c r="I3757" s="3">
        <v>2.3330506950332741E-3</v>
      </c>
      <c r="J3757" s="2">
        <v>194595</v>
      </c>
      <c r="K3757" s="2">
        <v>302457</v>
      </c>
    </row>
    <row r="3758" spans="1:11" x14ac:dyDescent="0.3">
      <c r="A3758" s="2">
        <v>35</v>
      </c>
      <c r="B3758" s="2" t="s">
        <v>748</v>
      </c>
      <c r="C3758" s="2">
        <v>200</v>
      </c>
      <c r="D3758" s="2" t="s">
        <v>3296</v>
      </c>
      <c r="E3758" s="2" t="s">
        <v>1694</v>
      </c>
      <c r="F3758" s="2">
        <v>11</v>
      </c>
      <c r="G3758" s="2" t="s">
        <v>19</v>
      </c>
      <c r="H3758" s="2">
        <v>307</v>
      </c>
      <c r="I3758" s="3">
        <v>1.577635602148051E-3</v>
      </c>
      <c r="J3758" s="2">
        <v>194595</v>
      </c>
      <c r="K3758" s="2">
        <v>302457</v>
      </c>
    </row>
    <row r="3759" spans="1:11" x14ac:dyDescent="0.3">
      <c r="A3759" s="2">
        <v>35</v>
      </c>
      <c r="B3759" s="2" t="s">
        <v>748</v>
      </c>
      <c r="C3759" s="2">
        <v>200</v>
      </c>
      <c r="D3759" s="2" t="s">
        <v>3296</v>
      </c>
      <c r="E3759" s="2" t="s">
        <v>1696</v>
      </c>
      <c r="F3759" s="2">
        <v>12</v>
      </c>
      <c r="G3759" s="2" t="s">
        <v>19</v>
      </c>
      <c r="H3759" s="2">
        <v>256</v>
      </c>
      <c r="I3759" s="3">
        <v>1.3155528148205246E-3</v>
      </c>
      <c r="J3759" s="2">
        <v>194595</v>
      </c>
      <c r="K3759" s="2">
        <v>302457</v>
      </c>
    </row>
    <row r="3760" spans="1:11" x14ac:dyDescent="0.3">
      <c r="A3760" s="2">
        <v>35</v>
      </c>
      <c r="B3760" s="2" t="s">
        <v>748</v>
      </c>
      <c r="C3760" s="2">
        <v>200</v>
      </c>
      <c r="D3760" s="2" t="s">
        <v>3296</v>
      </c>
      <c r="E3760" s="2" t="s">
        <v>1697</v>
      </c>
      <c r="F3760" s="2">
        <v>13</v>
      </c>
      <c r="G3760" s="2" t="s">
        <v>19</v>
      </c>
      <c r="H3760" s="2">
        <v>194</v>
      </c>
      <c r="I3760" s="3">
        <v>9.9694236748117896E-4</v>
      </c>
      <c r="J3760" s="2">
        <v>194595</v>
      </c>
      <c r="K3760" s="2">
        <v>302457</v>
      </c>
    </row>
    <row r="3761" spans="1:11" x14ac:dyDescent="0.3">
      <c r="A3761" s="2">
        <v>35</v>
      </c>
      <c r="B3761" s="2" t="s">
        <v>748</v>
      </c>
      <c r="C3761" s="2">
        <v>200</v>
      </c>
      <c r="D3761" s="2" t="s">
        <v>3296</v>
      </c>
      <c r="E3761" s="2" t="s">
        <v>1693</v>
      </c>
      <c r="F3761" s="2">
        <v>14</v>
      </c>
      <c r="G3761" s="2" t="s">
        <v>19</v>
      </c>
      <c r="H3761" s="2">
        <v>222</v>
      </c>
      <c r="I3761" s="3">
        <v>1.1408309566021738E-3</v>
      </c>
      <c r="J3761" s="2">
        <v>194595</v>
      </c>
      <c r="K3761" s="2">
        <v>302457</v>
      </c>
    </row>
    <row r="3762" spans="1:11" x14ac:dyDescent="0.3">
      <c r="A3762" s="2">
        <v>35</v>
      </c>
      <c r="B3762" s="2" t="s">
        <v>748</v>
      </c>
      <c r="C3762" s="2">
        <v>200</v>
      </c>
      <c r="D3762" s="2" t="s">
        <v>3296</v>
      </c>
      <c r="E3762" s="2" t="s">
        <v>1695</v>
      </c>
      <c r="F3762" s="2">
        <v>15</v>
      </c>
      <c r="G3762" s="2" t="s">
        <v>19</v>
      </c>
      <c r="H3762" s="2">
        <v>194</v>
      </c>
      <c r="I3762" s="3">
        <v>9.9694236748117896E-4</v>
      </c>
      <c r="J3762" s="2">
        <v>194595</v>
      </c>
      <c r="K3762" s="2">
        <v>302457</v>
      </c>
    </row>
    <row r="3763" spans="1:11" x14ac:dyDescent="0.3">
      <c r="A3763" s="2">
        <v>35</v>
      </c>
      <c r="B3763" s="2" t="s">
        <v>748</v>
      </c>
      <c r="C3763" s="2">
        <v>200</v>
      </c>
      <c r="D3763" s="2" t="s">
        <v>3296</v>
      </c>
      <c r="E3763" s="2" t="s">
        <v>1700</v>
      </c>
      <c r="F3763" s="2">
        <v>16</v>
      </c>
      <c r="G3763" s="2" t="s">
        <v>19</v>
      </c>
      <c r="H3763" s="2">
        <v>128</v>
      </c>
      <c r="I3763" s="3">
        <v>6.5777640741026232E-4</v>
      </c>
      <c r="J3763" s="2">
        <v>194595</v>
      </c>
      <c r="K3763" s="2">
        <v>302457</v>
      </c>
    </row>
    <row r="3764" spans="1:11" x14ac:dyDescent="0.3">
      <c r="A3764" s="2">
        <v>35</v>
      </c>
      <c r="B3764" s="2" t="s">
        <v>748</v>
      </c>
      <c r="C3764" s="2">
        <v>200</v>
      </c>
      <c r="D3764" s="2" t="s">
        <v>3296</v>
      </c>
      <c r="E3764" s="2" t="s">
        <v>1688</v>
      </c>
      <c r="F3764" s="2">
        <v>17</v>
      </c>
      <c r="G3764" s="2" t="s">
        <v>1428</v>
      </c>
      <c r="H3764" s="2">
        <v>163</v>
      </c>
      <c r="I3764" s="3">
        <v>8.3763714381150591E-4</v>
      </c>
      <c r="J3764" s="2">
        <v>194595</v>
      </c>
      <c r="K3764" s="2">
        <v>302457</v>
      </c>
    </row>
    <row r="3765" spans="1:11" x14ac:dyDescent="0.3">
      <c r="A3765" s="2">
        <v>35</v>
      </c>
      <c r="B3765" s="2" t="s">
        <v>748</v>
      </c>
      <c r="C3765" s="2">
        <v>200</v>
      </c>
      <c r="D3765" s="2" t="s">
        <v>3296</v>
      </c>
      <c r="E3765" s="2" t="s">
        <v>1691</v>
      </c>
      <c r="F3765" s="2">
        <v>18</v>
      </c>
      <c r="G3765" s="2" t="s">
        <v>19</v>
      </c>
      <c r="H3765" s="2">
        <v>200</v>
      </c>
      <c r="I3765" s="3">
        <v>1.027775636578535E-3</v>
      </c>
      <c r="J3765" s="2">
        <v>194595</v>
      </c>
      <c r="K3765" s="2">
        <v>302457</v>
      </c>
    </row>
    <row r="3766" spans="1:11" x14ac:dyDescent="0.3">
      <c r="A3766" s="2">
        <v>35</v>
      </c>
      <c r="B3766" s="2" t="s">
        <v>748</v>
      </c>
      <c r="C3766" s="2">
        <v>200</v>
      </c>
      <c r="D3766" s="2" t="s">
        <v>3296</v>
      </c>
      <c r="E3766" s="2" t="s">
        <v>1689</v>
      </c>
      <c r="F3766" s="2">
        <v>19</v>
      </c>
      <c r="G3766" s="2" t="s">
        <v>62</v>
      </c>
      <c r="H3766" s="2">
        <v>171</v>
      </c>
      <c r="I3766" s="3">
        <v>8.787481692746473E-4</v>
      </c>
      <c r="J3766" s="2">
        <v>194595</v>
      </c>
      <c r="K3766" s="2">
        <v>302457</v>
      </c>
    </row>
    <row r="3767" spans="1:11" x14ac:dyDescent="0.3">
      <c r="A3767" s="2">
        <v>35</v>
      </c>
      <c r="B3767" s="2" t="s">
        <v>748</v>
      </c>
      <c r="C3767" s="2">
        <v>201</v>
      </c>
      <c r="D3767" s="2" t="s">
        <v>748</v>
      </c>
      <c r="E3767" s="2" t="s">
        <v>1685</v>
      </c>
      <c r="F3767" s="2">
        <v>1</v>
      </c>
      <c r="G3767" s="2" t="s">
        <v>51</v>
      </c>
      <c r="H3767" s="2">
        <v>174986</v>
      </c>
      <c r="I3767" s="3">
        <v>0.73417413486389416</v>
      </c>
      <c r="J3767" s="2">
        <v>238344</v>
      </c>
      <c r="K3767" s="2">
        <v>339804</v>
      </c>
    </row>
    <row r="3768" spans="1:11" x14ac:dyDescent="0.3">
      <c r="A3768" s="2">
        <v>35</v>
      </c>
      <c r="B3768" s="2" t="s">
        <v>748</v>
      </c>
      <c r="C3768" s="2">
        <v>201</v>
      </c>
      <c r="D3768" s="2" t="s">
        <v>748</v>
      </c>
      <c r="E3768" s="2" t="s">
        <v>1683</v>
      </c>
      <c r="F3768" s="2">
        <v>2</v>
      </c>
      <c r="G3768" s="2" t="s">
        <v>9</v>
      </c>
      <c r="H3768" s="2">
        <v>47068</v>
      </c>
      <c r="I3768" s="3">
        <v>0.19747927365488538</v>
      </c>
      <c r="J3768" s="2">
        <v>238344</v>
      </c>
      <c r="K3768" s="2">
        <v>339804</v>
      </c>
    </row>
    <row r="3769" spans="1:11" x14ac:dyDescent="0.3">
      <c r="A3769" s="2">
        <v>35</v>
      </c>
      <c r="B3769" s="2" t="s">
        <v>748</v>
      </c>
      <c r="C3769" s="2">
        <v>201</v>
      </c>
      <c r="D3769" s="2" t="s">
        <v>748</v>
      </c>
      <c r="E3769" s="2" t="s">
        <v>1687</v>
      </c>
      <c r="F3769" s="2">
        <v>3</v>
      </c>
      <c r="G3769" s="2" t="s">
        <v>1023</v>
      </c>
      <c r="H3769" s="2">
        <v>8700</v>
      </c>
      <c r="I3769" s="3">
        <v>3.6501862853690462E-2</v>
      </c>
      <c r="J3769" s="2">
        <v>238344</v>
      </c>
      <c r="K3769" s="2">
        <v>339804</v>
      </c>
    </row>
    <row r="3770" spans="1:11" x14ac:dyDescent="0.3">
      <c r="A3770" s="2">
        <v>35</v>
      </c>
      <c r="B3770" s="2" t="s">
        <v>748</v>
      </c>
      <c r="C3770" s="2">
        <v>201</v>
      </c>
      <c r="D3770" s="2" t="s">
        <v>748</v>
      </c>
      <c r="E3770" s="2" t="str">
        <f>"NOTA"&amp;B3770</f>
        <v>NOTABaramati</v>
      </c>
      <c r="F3770" s="2">
        <v>4</v>
      </c>
      <c r="G3770" s="2" t="s">
        <v>22</v>
      </c>
      <c r="H3770" s="2">
        <v>1307</v>
      </c>
      <c r="I3770" s="3">
        <v>5.4836706608934983E-3</v>
      </c>
      <c r="J3770" s="2">
        <v>238344</v>
      </c>
      <c r="K3770" s="2">
        <v>339804</v>
      </c>
    </row>
    <row r="3771" spans="1:11" x14ac:dyDescent="0.3">
      <c r="A3771" s="2">
        <v>35</v>
      </c>
      <c r="B3771" s="2" t="s">
        <v>748</v>
      </c>
      <c r="C3771" s="2">
        <v>201</v>
      </c>
      <c r="D3771" s="2" t="s">
        <v>748</v>
      </c>
      <c r="E3771" s="2" t="s">
        <v>1684</v>
      </c>
      <c r="F3771" s="2">
        <v>5</v>
      </c>
      <c r="G3771" s="2" t="s">
        <v>11</v>
      </c>
      <c r="H3771" s="2">
        <v>1389</v>
      </c>
      <c r="I3771" s="3">
        <v>5.8277112073305808E-3</v>
      </c>
      <c r="J3771" s="2">
        <v>238344</v>
      </c>
      <c r="K3771" s="2">
        <v>339804</v>
      </c>
    </row>
    <row r="3772" spans="1:11" x14ac:dyDescent="0.3">
      <c r="A3772" s="2">
        <v>35</v>
      </c>
      <c r="B3772" s="2" t="s">
        <v>748</v>
      </c>
      <c r="C3772" s="2">
        <v>201</v>
      </c>
      <c r="D3772" s="2" t="s">
        <v>748</v>
      </c>
      <c r="E3772" s="2" t="s">
        <v>1698</v>
      </c>
      <c r="F3772" s="2">
        <v>6</v>
      </c>
      <c r="G3772" s="2" t="s">
        <v>19</v>
      </c>
      <c r="H3772" s="2">
        <v>605</v>
      </c>
      <c r="I3772" s="3">
        <v>2.538347934078475E-3</v>
      </c>
      <c r="J3772" s="2">
        <v>238344</v>
      </c>
      <c r="K3772" s="2">
        <v>339804</v>
      </c>
    </row>
    <row r="3773" spans="1:11" x14ac:dyDescent="0.3">
      <c r="A3773" s="2">
        <v>35</v>
      </c>
      <c r="B3773" s="2" t="s">
        <v>748</v>
      </c>
      <c r="C3773" s="2">
        <v>201</v>
      </c>
      <c r="D3773" s="2" t="s">
        <v>748</v>
      </c>
      <c r="E3773" s="2" t="s">
        <v>1690</v>
      </c>
      <c r="F3773" s="2">
        <v>7</v>
      </c>
      <c r="G3773" s="2" t="s">
        <v>15</v>
      </c>
      <c r="H3773" s="2">
        <v>721</v>
      </c>
      <c r="I3773" s="3">
        <v>3.0250394387943478E-3</v>
      </c>
      <c r="J3773" s="2">
        <v>238344</v>
      </c>
      <c r="K3773" s="2">
        <v>339804</v>
      </c>
    </row>
    <row r="3774" spans="1:11" x14ac:dyDescent="0.3">
      <c r="A3774" s="2">
        <v>35</v>
      </c>
      <c r="B3774" s="2" t="s">
        <v>748</v>
      </c>
      <c r="C3774" s="2">
        <v>201</v>
      </c>
      <c r="D3774" s="2" t="s">
        <v>748</v>
      </c>
      <c r="E3774" s="2" t="s">
        <v>1686</v>
      </c>
      <c r="F3774" s="2">
        <v>8</v>
      </c>
      <c r="G3774" s="2" t="s">
        <v>1323</v>
      </c>
      <c r="H3774" s="2">
        <v>970</v>
      </c>
      <c r="I3774" s="3">
        <v>4.0697479273654885E-3</v>
      </c>
      <c r="J3774" s="2">
        <v>238344</v>
      </c>
      <c r="K3774" s="2">
        <v>339804</v>
      </c>
    </row>
    <row r="3775" spans="1:11" x14ac:dyDescent="0.3">
      <c r="A3775" s="2">
        <v>35</v>
      </c>
      <c r="B3775" s="2" t="s">
        <v>748</v>
      </c>
      <c r="C3775" s="2">
        <v>201</v>
      </c>
      <c r="D3775" s="2" t="s">
        <v>748</v>
      </c>
      <c r="E3775" s="2" t="s">
        <v>1699</v>
      </c>
      <c r="F3775" s="2">
        <v>9</v>
      </c>
      <c r="G3775" s="2" t="s">
        <v>19</v>
      </c>
      <c r="H3775" s="2">
        <v>422</v>
      </c>
      <c r="I3775" s="3">
        <v>1.7705501292249858E-3</v>
      </c>
      <c r="J3775" s="2">
        <v>238344</v>
      </c>
      <c r="K3775" s="2">
        <v>339804</v>
      </c>
    </row>
    <row r="3776" spans="1:11" x14ac:dyDescent="0.3">
      <c r="A3776" s="2">
        <v>35</v>
      </c>
      <c r="B3776" s="2" t="s">
        <v>748</v>
      </c>
      <c r="C3776" s="2">
        <v>201</v>
      </c>
      <c r="D3776" s="2" t="s">
        <v>748</v>
      </c>
      <c r="E3776" s="2" t="s">
        <v>1692</v>
      </c>
      <c r="F3776" s="2">
        <v>10</v>
      </c>
      <c r="G3776" s="2" t="s">
        <v>19</v>
      </c>
      <c r="H3776" s="2">
        <v>404</v>
      </c>
      <c r="I3776" s="3">
        <v>1.6950290336656261E-3</v>
      </c>
      <c r="J3776" s="2">
        <v>238344</v>
      </c>
      <c r="K3776" s="2">
        <v>339804</v>
      </c>
    </row>
    <row r="3777" spans="1:11" x14ac:dyDescent="0.3">
      <c r="A3777" s="2">
        <v>35</v>
      </c>
      <c r="B3777" s="2" t="s">
        <v>748</v>
      </c>
      <c r="C3777" s="2">
        <v>201</v>
      </c>
      <c r="D3777" s="2" t="s">
        <v>748</v>
      </c>
      <c r="E3777" s="2" t="s">
        <v>1694</v>
      </c>
      <c r="F3777" s="2">
        <v>11</v>
      </c>
      <c r="G3777" s="2" t="s">
        <v>19</v>
      </c>
      <c r="H3777" s="2">
        <v>289</v>
      </c>
      <c r="I3777" s="3">
        <v>1.2125331453697178E-3</v>
      </c>
      <c r="J3777" s="2">
        <v>238344</v>
      </c>
      <c r="K3777" s="2">
        <v>339804</v>
      </c>
    </row>
    <row r="3778" spans="1:11" x14ac:dyDescent="0.3">
      <c r="A3778" s="2">
        <v>35</v>
      </c>
      <c r="B3778" s="2" t="s">
        <v>748</v>
      </c>
      <c r="C3778" s="2">
        <v>201</v>
      </c>
      <c r="D3778" s="2" t="s">
        <v>748</v>
      </c>
      <c r="E3778" s="2" t="s">
        <v>1696</v>
      </c>
      <c r="F3778" s="2">
        <v>12</v>
      </c>
      <c r="G3778" s="2" t="s">
        <v>19</v>
      </c>
      <c r="H3778" s="2">
        <v>288</v>
      </c>
      <c r="I3778" s="3">
        <v>1.2083375289497532E-3</v>
      </c>
      <c r="J3778" s="2">
        <v>238344</v>
      </c>
      <c r="K3778" s="2">
        <v>339804</v>
      </c>
    </row>
    <row r="3779" spans="1:11" x14ac:dyDescent="0.3">
      <c r="A3779" s="2">
        <v>35</v>
      </c>
      <c r="B3779" s="2" t="s">
        <v>748</v>
      </c>
      <c r="C3779" s="2">
        <v>201</v>
      </c>
      <c r="D3779" s="2" t="s">
        <v>748</v>
      </c>
      <c r="E3779" s="2" t="s">
        <v>1697</v>
      </c>
      <c r="F3779" s="2">
        <v>13</v>
      </c>
      <c r="G3779" s="2" t="s">
        <v>19</v>
      </c>
      <c r="H3779" s="2">
        <v>186</v>
      </c>
      <c r="I3779" s="3">
        <v>7.8038465411338234E-4</v>
      </c>
      <c r="J3779" s="2">
        <v>238344</v>
      </c>
      <c r="K3779" s="2">
        <v>339804</v>
      </c>
    </row>
    <row r="3780" spans="1:11" x14ac:dyDescent="0.3">
      <c r="A3780" s="2">
        <v>35</v>
      </c>
      <c r="B3780" s="2" t="s">
        <v>748</v>
      </c>
      <c r="C3780" s="2">
        <v>201</v>
      </c>
      <c r="D3780" s="2" t="s">
        <v>748</v>
      </c>
      <c r="E3780" s="2" t="s">
        <v>1693</v>
      </c>
      <c r="F3780" s="2">
        <v>14</v>
      </c>
      <c r="G3780" s="2" t="s">
        <v>19</v>
      </c>
      <c r="H3780" s="2">
        <v>186</v>
      </c>
      <c r="I3780" s="3">
        <v>7.8038465411338234E-4</v>
      </c>
      <c r="J3780" s="2">
        <v>238344</v>
      </c>
      <c r="K3780" s="2">
        <v>339804</v>
      </c>
    </row>
    <row r="3781" spans="1:11" x14ac:dyDescent="0.3">
      <c r="A3781" s="2">
        <v>35</v>
      </c>
      <c r="B3781" s="2" t="s">
        <v>748</v>
      </c>
      <c r="C3781" s="2">
        <v>201</v>
      </c>
      <c r="D3781" s="2" t="s">
        <v>748</v>
      </c>
      <c r="E3781" s="2" t="s">
        <v>1695</v>
      </c>
      <c r="F3781" s="2">
        <v>15</v>
      </c>
      <c r="G3781" s="2" t="s">
        <v>19</v>
      </c>
      <c r="H3781" s="2">
        <v>157</v>
      </c>
      <c r="I3781" s="3">
        <v>6.5871177793441413E-4</v>
      </c>
      <c r="J3781" s="2">
        <v>238344</v>
      </c>
      <c r="K3781" s="2">
        <v>339804</v>
      </c>
    </row>
    <row r="3782" spans="1:11" x14ac:dyDescent="0.3">
      <c r="A3782" s="2">
        <v>35</v>
      </c>
      <c r="B3782" s="2" t="s">
        <v>748</v>
      </c>
      <c r="C3782" s="2">
        <v>201</v>
      </c>
      <c r="D3782" s="2" t="s">
        <v>748</v>
      </c>
      <c r="E3782" s="2" t="s">
        <v>1700</v>
      </c>
      <c r="F3782" s="2">
        <v>16</v>
      </c>
      <c r="G3782" s="2" t="s">
        <v>19</v>
      </c>
      <c r="H3782" s="2">
        <v>179</v>
      </c>
      <c r="I3782" s="3">
        <v>7.5101533917363141E-4</v>
      </c>
      <c r="J3782" s="2">
        <v>238344</v>
      </c>
      <c r="K3782" s="2">
        <v>339804</v>
      </c>
    </row>
    <row r="3783" spans="1:11" x14ac:dyDescent="0.3">
      <c r="A3783" s="2">
        <v>35</v>
      </c>
      <c r="B3783" s="2" t="s">
        <v>748</v>
      </c>
      <c r="C3783" s="2">
        <v>201</v>
      </c>
      <c r="D3783" s="2" t="s">
        <v>748</v>
      </c>
      <c r="E3783" s="2" t="s">
        <v>1688</v>
      </c>
      <c r="F3783" s="2">
        <v>17</v>
      </c>
      <c r="G3783" s="2" t="s">
        <v>1428</v>
      </c>
      <c r="H3783" s="2">
        <v>171</v>
      </c>
      <c r="I3783" s="3">
        <v>7.17450407813916E-4</v>
      </c>
      <c r="J3783" s="2">
        <v>238344</v>
      </c>
      <c r="K3783" s="2">
        <v>339804</v>
      </c>
    </row>
    <row r="3784" spans="1:11" x14ac:dyDescent="0.3">
      <c r="A3784" s="2">
        <v>35</v>
      </c>
      <c r="B3784" s="2" t="s">
        <v>748</v>
      </c>
      <c r="C3784" s="2">
        <v>201</v>
      </c>
      <c r="D3784" s="2" t="s">
        <v>748</v>
      </c>
      <c r="E3784" s="2" t="s">
        <v>1691</v>
      </c>
      <c r="F3784" s="2">
        <v>18</v>
      </c>
      <c r="G3784" s="2" t="s">
        <v>19</v>
      </c>
      <c r="H3784" s="2">
        <v>170</v>
      </c>
      <c r="I3784" s="3">
        <v>7.1325479139395164E-4</v>
      </c>
      <c r="J3784" s="2">
        <v>238344</v>
      </c>
      <c r="K3784" s="2">
        <v>339804</v>
      </c>
    </row>
    <row r="3785" spans="1:11" x14ac:dyDescent="0.3">
      <c r="A3785" s="2">
        <v>35</v>
      </c>
      <c r="B3785" s="2" t="s">
        <v>748</v>
      </c>
      <c r="C3785" s="2">
        <v>201</v>
      </c>
      <c r="D3785" s="2" t="s">
        <v>748</v>
      </c>
      <c r="E3785" s="2" t="s">
        <v>1689</v>
      </c>
      <c r="F3785" s="2">
        <v>19</v>
      </c>
      <c r="G3785" s="2" t="s">
        <v>62</v>
      </c>
      <c r="H3785" s="2">
        <v>146</v>
      </c>
      <c r="I3785" s="3">
        <v>6.1255999731480554E-4</v>
      </c>
      <c r="J3785" s="2">
        <v>238344</v>
      </c>
      <c r="K3785" s="2">
        <v>339804</v>
      </c>
    </row>
    <row r="3786" spans="1:11" x14ac:dyDescent="0.3">
      <c r="A3786" s="2">
        <v>35</v>
      </c>
      <c r="B3786" s="2" t="s">
        <v>748</v>
      </c>
      <c r="C3786" s="2">
        <v>202</v>
      </c>
      <c r="D3786" s="2" t="s">
        <v>3297</v>
      </c>
      <c r="E3786" s="2" t="s">
        <v>1685</v>
      </c>
      <c r="F3786" s="2">
        <v>1</v>
      </c>
      <c r="G3786" s="2" t="s">
        <v>51</v>
      </c>
      <c r="H3786" s="2">
        <v>104872</v>
      </c>
      <c r="I3786" s="3">
        <v>0.49845054088480767</v>
      </c>
      <c r="J3786" s="2">
        <v>210396</v>
      </c>
      <c r="K3786" s="2">
        <v>348495</v>
      </c>
    </row>
    <row r="3787" spans="1:11" x14ac:dyDescent="0.3">
      <c r="A3787" s="2">
        <v>35</v>
      </c>
      <c r="B3787" s="2" t="s">
        <v>748</v>
      </c>
      <c r="C3787" s="2">
        <v>202</v>
      </c>
      <c r="D3787" s="2" t="s">
        <v>3297</v>
      </c>
      <c r="E3787" s="2" t="s">
        <v>1683</v>
      </c>
      <c r="F3787" s="2">
        <v>2</v>
      </c>
      <c r="G3787" s="2" t="s">
        <v>9</v>
      </c>
      <c r="H3787" s="2">
        <v>95191</v>
      </c>
      <c r="I3787" s="3">
        <v>0.45243730869408166</v>
      </c>
      <c r="J3787" s="2">
        <v>210396</v>
      </c>
      <c r="K3787" s="2">
        <v>348495</v>
      </c>
    </row>
    <row r="3788" spans="1:11" x14ac:dyDescent="0.3">
      <c r="A3788" s="2">
        <v>35</v>
      </c>
      <c r="B3788" s="2" t="s">
        <v>748</v>
      </c>
      <c r="C3788" s="2">
        <v>202</v>
      </c>
      <c r="D3788" s="2" t="s">
        <v>3297</v>
      </c>
      <c r="E3788" s="2" t="s">
        <v>1687</v>
      </c>
      <c r="F3788" s="2">
        <v>3</v>
      </c>
      <c r="G3788" s="2" t="s">
        <v>1023</v>
      </c>
      <c r="H3788" s="2">
        <v>4092</v>
      </c>
      <c r="I3788" s="3">
        <v>1.9449038955113216E-2</v>
      </c>
      <c r="J3788" s="2">
        <v>210396</v>
      </c>
      <c r="K3788" s="2">
        <v>348495</v>
      </c>
    </row>
    <row r="3789" spans="1:11" x14ac:dyDescent="0.3">
      <c r="A3789" s="2">
        <v>35</v>
      </c>
      <c r="B3789" s="2" t="s">
        <v>748</v>
      </c>
      <c r="C3789" s="2">
        <v>202</v>
      </c>
      <c r="D3789" s="2" t="s">
        <v>3297</v>
      </c>
      <c r="E3789" s="2" t="str">
        <f>"NOTA"&amp;B3789</f>
        <v>NOTABaramati</v>
      </c>
      <c r="F3789" s="2">
        <v>4</v>
      </c>
      <c r="G3789" s="2" t="s">
        <v>22</v>
      </c>
      <c r="H3789" s="2">
        <v>1402</v>
      </c>
      <c r="I3789" s="3">
        <v>6.6636247837411362E-3</v>
      </c>
      <c r="J3789" s="2">
        <v>210396</v>
      </c>
      <c r="K3789" s="2">
        <v>348495</v>
      </c>
    </row>
    <row r="3790" spans="1:11" x14ac:dyDescent="0.3">
      <c r="A3790" s="2">
        <v>35</v>
      </c>
      <c r="B3790" s="2" t="s">
        <v>748</v>
      </c>
      <c r="C3790" s="2">
        <v>202</v>
      </c>
      <c r="D3790" s="2" t="s">
        <v>3297</v>
      </c>
      <c r="E3790" s="2" t="s">
        <v>1684</v>
      </c>
      <c r="F3790" s="2">
        <v>5</v>
      </c>
      <c r="G3790" s="2" t="s">
        <v>11</v>
      </c>
      <c r="H3790" s="2">
        <v>911</v>
      </c>
      <c r="I3790" s="3">
        <v>4.329930226810396E-3</v>
      </c>
      <c r="J3790" s="2">
        <v>210396</v>
      </c>
      <c r="K3790" s="2">
        <v>348495</v>
      </c>
    </row>
    <row r="3791" spans="1:11" x14ac:dyDescent="0.3">
      <c r="A3791" s="2">
        <v>35</v>
      </c>
      <c r="B3791" s="2" t="s">
        <v>748</v>
      </c>
      <c r="C3791" s="2">
        <v>202</v>
      </c>
      <c r="D3791" s="2" t="s">
        <v>3297</v>
      </c>
      <c r="E3791" s="2" t="s">
        <v>1698</v>
      </c>
      <c r="F3791" s="2">
        <v>6</v>
      </c>
      <c r="G3791" s="2" t="s">
        <v>19</v>
      </c>
      <c r="H3791" s="2">
        <v>658</v>
      </c>
      <c r="I3791" s="3">
        <v>3.1274358828114602E-3</v>
      </c>
      <c r="J3791" s="2">
        <v>210396</v>
      </c>
      <c r="K3791" s="2">
        <v>348495</v>
      </c>
    </row>
    <row r="3792" spans="1:11" x14ac:dyDescent="0.3">
      <c r="A3792" s="2">
        <v>35</v>
      </c>
      <c r="B3792" s="2" t="s">
        <v>748</v>
      </c>
      <c r="C3792" s="2">
        <v>202</v>
      </c>
      <c r="D3792" s="2" t="s">
        <v>3297</v>
      </c>
      <c r="E3792" s="2" t="s">
        <v>1690</v>
      </c>
      <c r="F3792" s="2">
        <v>7</v>
      </c>
      <c r="G3792" s="2" t="s">
        <v>15</v>
      </c>
      <c r="H3792" s="2">
        <v>437</v>
      </c>
      <c r="I3792" s="3">
        <v>2.0770356850890702E-3</v>
      </c>
      <c r="J3792" s="2">
        <v>210396</v>
      </c>
      <c r="K3792" s="2">
        <v>348495</v>
      </c>
    </row>
    <row r="3793" spans="1:11" x14ac:dyDescent="0.3">
      <c r="A3793" s="2">
        <v>35</v>
      </c>
      <c r="B3793" s="2" t="s">
        <v>748</v>
      </c>
      <c r="C3793" s="2">
        <v>202</v>
      </c>
      <c r="D3793" s="2" t="s">
        <v>3297</v>
      </c>
      <c r="E3793" s="2" t="s">
        <v>1686</v>
      </c>
      <c r="F3793" s="2">
        <v>8</v>
      </c>
      <c r="G3793" s="2" t="s">
        <v>1323</v>
      </c>
      <c r="H3793" s="2">
        <v>531</v>
      </c>
      <c r="I3793" s="3">
        <v>2.5238122397764217E-3</v>
      </c>
      <c r="J3793" s="2">
        <v>210396</v>
      </c>
      <c r="K3793" s="2">
        <v>348495</v>
      </c>
    </row>
    <row r="3794" spans="1:11" x14ac:dyDescent="0.3">
      <c r="A3794" s="2">
        <v>35</v>
      </c>
      <c r="B3794" s="2" t="s">
        <v>748</v>
      </c>
      <c r="C3794" s="2">
        <v>202</v>
      </c>
      <c r="D3794" s="2" t="s">
        <v>3297</v>
      </c>
      <c r="E3794" s="2" t="s">
        <v>1699</v>
      </c>
      <c r="F3794" s="2">
        <v>9</v>
      </c>
      <c r="G3794" s="2" t="s">
        <v>19</v>
      </c>
      <c r="H3794" s="2">
        <v>635</v>
      </c>
      <c r="I3794" s="3">
        <v>3.0181182151751934E-3</v>
      </c>
      <c r="J3794" s="2">
        <v>210396</v>
      </c>
      <c r="K3794" s="2">
        <v>348495</v>
      </c>
    </row>
    <row r="3795" spans="1:11" x14ac:dyDescent="0.3">
      <c r="A3795" s="2">
        <v>35</v>
      </c>
      <c r="B3795" s="2" t="s">
        <v>748</v>
      </c>
      <c r="C3795" s="2">
        <v>202</v>
      </c>
      <c r="D3795" s="2" t="s">
        <v>3297</v>
      </c>
      <c r="E3795" s="2" t="s">
        <v>1692</v>
      </c>
      <c r="F3795" s="2">
        <v>10</v>
      </c>
      <c r="G3795" s="2" t="s">
        <v>19</v>
      </c>
      <c r="H3795" s="2">
        <v>246</v>
      </c>
      <c r="I3795" s="3">
        <v>1.1692237495009412E-3</v>
      </c>
      <c r="J3795" s="2">
        <v>210396</v>
      </c>
      <c r="K3795" s="2">
        <v>348495</v>
      </c>
    </row>
    <row r="3796" spans="1:11" x14ac:dyDescent="0.3">
      <c r="A3796" s="2">
        <v>35</v>
      </c>
      <c r="B3796" s="2" t="s">
        <v>748</v>
      </c>
      <c r="C3796" s="2">
        <v>202</v>
      </c>
      <c r="D3796" s="2" t="s">
        <v>3297</v>
      </c>
      <c r="E3796" s="2" t="s">
        <v>1694</v>
      </c>
      <c r="F3796" s="2">
        <v>11</v>
      </c>
      <c r="G3796" s="2" t="s">
        <v>19</v>
      </c>
      <c r="H3796" s="2">
        <v>283</v>
      </c>
      <c r="I3796" s="3">
        <v>1.3450826061331964E-3</v>
      </c>
      <c r="J3796" s="2">
        <v>210396</v>
      </c>
      <c r="K3796" s="2">
        <v>348495</v>
      </c>
    </row>
    <row r="3797" spans="1:11" x14ac:dyDescent="0.3">
      <c r="A3797" s="2">
        <v>35</v>
      </c>
      <c r="B3797" s="2" t="s">
        <v>748</v>
      </c>
      <c r="C3797" s="2">
        <v>202</v>
      </c>
      <c r="D3797" s="2" t="s">
        <v>3297</v>
      </c>
      <c r="E3797" s="2" t="s">
        <v>1696</v>
      </c>
      <c r="F3797" s="2">
        <v>12</v>
      </c>
      <c r="G3797" s="2" t="s">
        <v>19</v>
      </c>
      <c r="H3797" s="2">
        <v>199</v>
      </c>
      <c r="I3797" s="3">
        <v>9.4583547215726534E-4</v>
      </c>
      <c r="J3797" s="2">
        <v>210396</v>
      </c>
      <c r="K3797" s="2">
        <v>348495</v>
      </c>
    </row>
    <row r="3798" spans="1:11" x14ac:dyDescent="0.3">
      <c r="A3798" s="2">
        <v>35</v>
      </c>
      <c r="B3798" s="2" t="s">
        <v>748</v>
      </c>
      <c r="C3798" s="2">
        <v>202</v>
      </c>
      <c r="D3798" s="2" t="s">
        <v>3297</v>
      </c>
      <c r="E3798" s="2" t="s">
        <v>1697</v>
      </c>
      <c r="F3798" s="2">
        <v>13</v>
      </c>
      <c r="G3798" s="2" t="s">
        <v>19</v>
      </c>
      <c r="H3798" s="2">
        <v>135</v>
      </c>
      <c r="I3798" s="3">
        <v>6.4164717960417503E-4</v>
      </c>
      <c r="J3798" s="2">
        <v>210396</v>
      </c>
      <c r="K3798" s="2">
        <v>348495</v>
      </c>
    </row>
    <row r="3799" spans="1:11" x14ac:dyDescent="0.3">
      <c r="A3799" s="2">
        <v>35</v>
      </c>
      <c r="B3799" s="2" t="s">
        <v>748</v>
      </c>
      <c r="C3799" s="2">
        <v>202</v>
      </c>
      <c r="D3799" s="2" t="s">
        <v>3297</v>
      </c>
      <c r="E3799" s="2" t="s">
        <v>1693</v>
      </c>
      <c r="F3799" s="2">
        <v>14</v>
      </c>
      <c r="G3799" s="2" t="s">
        <v>19</v>
      </c>
      <c r="H3799" s="2">
        <v>156</v>
      </c>
      <c r="I3799" s="3">
        <v>7.4145896309815772E-4</v>
      </c>
      <c r="J3799" s="2">
        <v>210396</v>
      </c>
      <c r="K3799" s="2">
        <v>348495</v>
      </c>
    </row>
    <row r="3800" spans="1:11" x14ac:dyDescent="0.3">
      <c r="A3800" s="2">
        <v>35</v>
      </c>
      <c r="B3800" s="2" t="s">
        <v>748</v>
      </c>
      <c r="C3800" s="2">
        <v>202</v>
      </c>
      <c r="D3800" s="2" t="s">
        <v>3297</v>
      </c>
      <c r="E3800" s="2" t="s">
        <v>1695</v>
      </c>
      <c r="F3800" s="2">
        <v>15</v>
      </c>
      <c r="G3800" s="2" t="s">
        <v>19</v>
      </c>
      <c r="H3800" s="2">
        <v>123</v>
      </c>
      <c r="I3800" s="3">
        <v>5.8461187475047059E-4</v>
      </c>
      <c r="J3800" s="2">
        <v>210396</v>
      </c>
      <c r="K3800" s="2">
        <v>348495</v>
      </c>
    </row>
    <row r="3801" spans="1:11" x14ac:dyDescent="0.3">
      <c r="A3801" s="2">
        <v>35</v>
      </c>
      <c r="B3801" s="2" t="s">
        <v>748</v>
      </c>
      <c r="C3801" s="2">
        <v>202</v>
      </c>
      <c r="D3801" s="2" t="s">
        <v>3297</v>
      </c>
      <c r="E3801" s="2" t="s">
        <v>1700</v>
      </c>
      <c r="F3801" s="2">
        <v>16</v>
      </c>
      <c r="G3801" s="2" t="s">
        <v>19</v>
      </c>
      <c r="H3801" s="2">
        <v>165</v>
      </c>
      <c r="I3801" s="3">
        <v>7.8423544173843607E-4</v>
      </c>
      <c r="J3801" s="2">
        <v>210396</v>
      </c>
      <c r="K3801" s="2">
        <v>348495</v>
      </c>
    </row>
    <row r="3802" spans="1:11" x14ac:dyDescent="0.3">
      <c r="A3802" s="2">
        <v>35</v>
      </c>
      <c r="B3802" s="2" t="s">
        <v>748</v>
      </c>
      <c r="C3802" s="2">
        <v>202</v>
      </c>
      <c r="D3802" s="2" t="s">
        <v>3297</v>
      </c>
      <c r="E3802" s="2" t="s">
        <v>1688</v>
      </c>
      <c r="F3802" s="2">
        <v>17</v>
      </c>
      <c r="G3802" s="2" t="s">
        <v>1428</v>
      </c>
      <c r="H3802" s="2">
        <v>144</v>
      </c>
      <c r="I3802" s="3">
        <v>6.8442365824445328E-4</v>
      </c>
      <c r="J3802" s="2">
        <v>210396</v>
      </c>
      <c r="K3802" s="2">
        <v>348495</v>
      </c>
    </row>
    <row r="3803" spans="1:11" x14ac:dyDescent="0.3">
      <c r="A3803" s="2">
        <v>35</v>
      </c>
      <c r="B3803" s="2" t="s">
        <v>748</v>
      </c>
      <c r="C3803" s="2">
        <v>202</v>
      </c>
      <c r="D3803" s="2" t="s">
        <v>3297</v>
      </c>
      <c r="E3803" s="2" t="s">
        <v>1691</v>
      </c>
      <c r="F3803" s="2">
        <v>18</v>
      </c>
      <c r="G3803" s="2" t="s">
        <v>19</v>
      </c>
      <c r="H3803" s="2">
        <v>108</v>
      </c>
      <c r="I3803" s="3">
        <v>5.1331774368333996E-4</v>
      </c>
      <c r="J3803" s="2">
        <v>210396</v>
      </c>
      <c r="K3803" s="2">
        <v>348495</v>
      </c>
    </row>
    <row r="3804" spans="1:11" x14ac:dyDescent="0.3">
      <c r="A3804" s="2">
        <v>35</v>
      </c>
      <c r="B3804" s="2" t="s">
        <v>748</v>
      </c>
      <c r="C3804" s="2">
        <v>202</v>
      </c>
      <c r="D3804" s="2" t="s">
        <v>3297</v>
      </c>
      <c r="E3804" s="2" t="s">
        <v>1689</v>
      </c>
      <c r="F3804" s="2">
        <v>19</v>
      </c>
      <c r="G3804" s="2" t="s">
        <v>62</v>
      </c>
      <c r="H3804" s="2">
        <v>108</v>
      </c>
      <c r="I3804" s="3">
        <v>5.1331774368333996E-4</v>
      </c>
      <c r="J3804" s="2">
        <v>210396</v>
      </c>
      <c r="K3804" s="2">
        <v>348495</v>
      </c>
    </row>
    <row r="3805" spans="1:11" x14ac:dyDescent="0.3">
      <c r="A3805" s="2">
        <v>35</v>
      </c>
      <c r="B3805" s="2" t="s">
        <v>748</v>
      </c>
      <c r="C3805" s="2">
        <v>203</v>
      </c>
      <c r="D3805" s="2" t="s">
        <v>3298</v>
      </c>
      <c r="E3805" s="2" t="s">
        <v>1685</v>
      </c>
      <c r="F3805" s="2">
        <v>1</v>
      </c>
      <c r="G3805" s="2" t="s">
        <v>51</v>
      </c>
      <c r="H3805" s="2">
        <v>109163</v>
      </c>
      <c r="I3805" s="3">
        <v>0.50566986909272826</v>
      </c>
      <c r="J3805" s="2">
        <v>215878</v>
      </c>
      <c r="K3805" s="2">
        <v>354881</v>
      </c>
    </row>
    <row r="3806" spans="1:11" x14ac:dyDescent="0.3">
      <c r="A3806" s="2">
        <v>35</v>
      </c>
      <c r="B3806" s="2" t="s">
        <v>748</v>
      </c>
      <c r="C3806" s="2">
        <v>203</v>
      </c>
      <c r="D3806" s="2" t="s">
        <v>3298</v>
      </c>
      <c r="E3806" s="2" t="s">
        <v>1683</v>
      </c>
      <c r="F3806" s="2">
        <v>2</v>
      </c>
      <c r="G3806" s="2" t="s">
        <v>9</v>
      </c>
      <c r="H3806" s="2">
        <v>90159</v>
      </c>
      <c r="I3806" s="3">
        <v>0.41763866628373431</v>
      </c>
      <c r="J3806" s="2">
        <v>215878</v>
      </c>
      <c r="K3806" s="2">
        <v>354881</v>
      </c>
    </row>
    <row r="3807" spans="1:11" x14ac:dyDescent="0.3">
      <c r="A3807" s="2">
        <v>35</v>
      </c>
      <c r="B3807" s="2" t="s">
        <v>748</v>
      </c>
      <c r="C3807" s="2">
        <v>203</v>
      </c>
      <c r="D3807" s="2" t="s">
        <v>3298</v>
      </c>
      <c r="E3807" s="2" t="s">
        <v>1687</v>
      </c>
      <c r="F3807" s="2">
        <v>3</v>
      </c>
      <c r="G3807" s="2" t="s">
        <v>1023</v>
      </c>
      <c r="H3807" s="2">
        <v>6530</v>
      </c>
      <c r="I3807" s="3">
        <v>3.024856631986585E-2</v>
      </c>
      <c r="J3807" s="2">
        <v>215878</v>
      </c>
      <c r="K3807" s="2">
        <v>354881</v>
      </c>
    </row>
    <row r="3808" spans="1:11" x14ac:dyDescent="0.3">
      <c r="A3808" s="2">
        <v>35</v>
      </c>
      <c r="B3808" s="2" t="s">
        <v>748</v>
      </c>
      <c r="C3808" s="2">
        <v>203</v>
      </c>
      <c r="D3808" s="2" t="s">
        <v>3298</v>
      </c>
      <c r="E3808" s="2" t="str">
        <f>"NOTA"&amp;B3808</f>
        <v>NOTABaramati</v>
      </c>
      <c r="F3808" s="2">
        <v>4</v>
      </c>
      <c r="G3808" s="2" t="s">
        <v>22</v>
      </c>
      <c r="H3808" s="2">
        <v>1613</v>
      </c>
      <c r="I3808" s="3">
        <v>7.4718127831460363E-3</v>
      </c>
      <c r="J3808" s="2">
        <v>215878</v>
      </c>
      <c r="K3808" s="2">
        <v>354881</v>
      </c>
    </row>
    <row r="3809" spans="1:11" x14ac:dyDescent="0.3">
      <c r="A3809" s="2">
        <v>35</v>
      </c>
      <c r="B3809" s="2" t="s">
        <v>748</v>
      </c>
      <c r="C3809" s="2">
        <v>203</v>
      </c>
      <c r="D3809" s="2" t="s">
        <v>3298</v>
      </c>
      <c r="E3809" s="2" t="s">
        <v>1684</v>
      </c>
      <c r="F3809" s="2">
        <v>5</v>
      </c>
      <c r="G3809" s="2" t="s">
        <v>11</v>
      </c>
      <c r="H3809" s="2">
        <v>1300</v>
      </c>
      <c r="I3809" s="3">
        <v>6.0219197880284235E-3</v>
      </c>
      <c r="J3809" s="2">
        <v>215878</v>
      </c>
      <c r="K3809" s="2">
        <v>354881</v>
      </c>
    </row>
    <row r="3810" spans="1:11" x14ac:dyDescent="0.3">
      <c r="A3810" s="2">
        <v>35</v>
      </c>
      <c r="B3810" s="2" t="s">
        <v>748</v>
      </c>
      <c r="C3810" s="2">
        <v>203</v>
      </c>
      <c r="D3810" s="2" t="s">
        <v>3298</v>
      </c>
      <c r="E3810" s="2" t="s">
        <v>1698</v>
      </c>
      <c r="F3810" s="2">
        <v>6</v>
      </c>
      <c r="G3810" s="2" t="s">
        <v>19</v>
      </c>
      <c r="H3810" s="2">
        <v>1372</v>
      </c>
      <c r="I3810" s="3">
        <v>6.3554414993653822E-3</v>
      </c>
      <c r="J3810" s="2">
        <v>215878</v>
      </c>
      <c r="K3810" s="2">
        <v>354881</v>
      </c>
    </row>
    <row r="3811" spans="1:11" x14ac:dyDescent="0.3">
      <c r="A3811" s="2">
        <v>35</v>
      </c>
      <c r="B3811" s="2" t="s">
        <v>748</v>
      </c>
      <c r="C3811" s="2">
        <v>203</v>
      </c>
      <c r="D3811" s="2" t="s">
        <v>3298</v>
      </c>
      <c r="E3811" s="2" t="s">
        <v>1690</v>
      </c>
      <c r="F3811" s="2">
        <v>7</v>
      </c>
      <c r="G3811" s="2" t="s">
        <v>15</v>
      </c>
      <c r="H3811" s="2">
        <v>618</v>
      </c>
      <c r="I3811" s="3">
        <v>2.8627280223088966E-3</v>
      </c>
      <c r="J3811" s="2">
        <v>215878</v>
      </c>
      <c r="K3811" s="2">
        <v>354881</v>
      </c>
    </row>
    <row r="3812" spans="1:11" x14ac:dyDescent="0.3">
      <c r="A3812" s="2">
        <v>35</v>
      </c>
      <c r="B3812" s="2" t="s">
        <v>748</v>
      </c>
      <c r="C3812" s="2">
        <v>203</v>
      </c>
      <c r="D3812" s="2" t="s">
        <v>3298</v>
      </c>
      <c r="E3812" s="2" t="s">
        <v>1686</v>
      </c>
      <c r="F3812" s="2">
        <v>8</v>
      </c>
      <c r="G3812" s="2" t="s">
        <v>1323</v>
      </c>
      <c r="H3812" s="2">
        <v>861</v>
      </c>
      <c r="I3812" s="3">
        <v>3.9883637980711326E-3</v>
      </c>
      <c r="J3812" s="2">
        <v>215878</v>
      </c>
      <c r="K3812" s="2">
        <v>354881</v>
      </c>
    </row>
    <row r="3813" spans="1:11" x14ac:dyDescent="0.3">
      <c r="A3813" s="2">
        <v>35</v>
      </c>
      <c r="B3813" s="2" t="s">
        <v>748</v>
      </c>
      <c r="C3813" s="2">
        <v>203</v>
      </c>
      <c r="D3813" s="2" t="s">
        <v>3298</v>
      </c>
      <c r="E3813" s="2" t="s">
        <v>1699</v>
      </c>
      <c r="F3813" s="2">
        <v>9</v>
      </c>
      <c r="G3813" s="2" t="s">
        <v>19</v>
      </c>
      <c r="H3813" s="2">
        <v>882</v>
      </c>
      <c r="I3813" s="3">
        <v>4.0856409638777456E-3</v>
      </c>
      <c r="J3813" s="2">
        <v>215878</v>
      </c>
      <c r="K3813" s="2">
        <v>354881</v>
      </c>
    </row>
    <row r="3814" spans="1:11" x14ac:dyDescent="0.3">
      <c r="A3814" s="2">
        <v>35</v>
      </c>
      <c r="B3814" s="2" t="s">
        <v>748</v>
      </c>
      <c r="C3814" s="2">
        <v>203</v>
      </c>
      <c r="D3814" s="2" t="s">
        <v>3298</v>
      </c>
      <c r="E3814" s="2" t="s">
        <v>1692</v>
      </c>
      <c r="F3814" s="2">
        <v>10</v>
      </c>
      <c r="G3814" s="2" t="s">
        <v>19</v>
      </c>
      <c r="H3814" s="2">
        <v>514</v>
      </c>
      <c r="I3814" s="3">
        <v>2.3809744392666228E-3</v>
      </c>
      <c r="J3814" s="2">
        <v>215878</v>
      </c>
      <c r="K3814" s="2">
        <v>354881</v>
      </c>
    </row>
    <row r="3815" spans="1:11" x14ac:dyDescent="0.3">
      <c r="A3815" s="2">
        <v>35</v>
      </c>
      <c r="B3815" s="2" t="s">
        <v>748</v>
      </c>
      <c r="C3815" s="2">
        <v>203</v>
      </c>
      <c r="D3815" s="2" t="s">
        <v>3298</v>
      </c>
      <c r="E3815" s="2" t="s">
        <v>1694</v>
      </c>
      <c r="F3815" s="2">
        <v>11</v>
      </c>
      <c r="G3815" s="2" t="s">
        <v>19</v>
      </c>
      <c r="H3815" s="2">
        <v>470</v>
      </c>
      <c r="I3815" s="3">
        <v>2.1771556156718148E-3</v>
      </c>
      <c r="J3815" s="2">
        <v>215878</v>
      </c>
      <c r="K3815" s="2">
        <v>354881</v>
      </c>
    </row>
    <row r="3816" spans="1:11" x14ac:dyDescent="0.3">
      <c r="A3816" s="2">
        <v>35</v>
      </c>
      <c r="B3816" s="2" t="s">
        <v>748</v>
      </c>
      <c r="C3816" s="2">
        <v>203</v>
      </c>
      <c r="D3816" s="2" t="s">
        <v>3298</v>
      </c>
      <c r="E3816" s="2" t="s">
        <v>1696</v>
      </c>
      <c r="F3816" s="2">
        <v>12</v>
      </c>
      <c r="G3816" s="2" t="s">
        <v>19</v>
      </c>
      <c r="H3816" s="2">
        <v>617</v>
      </c>
      <c r="I3816" s="3">
        <v>2.8580957763181055E-3</v>
      </c>
      <c r="J3816" s="2">
        <v>215878</v>
      </c>
      <c r="K3816" s="2">
        <v>354881</v>
      </c>
    </row>
    <row r="3817" spans="1:11" x14ac:dyDescent="0.3">
      <c r="A3817" s="2">
        <v>35</v>
      </c>
      <c r="B3817" s="2" t="s">
        <v>748</v>
      </c>
      <c r="C3817" s="2">
        <v>203</v>
      </c>
      <c r="D3817" s="2" t="s">
        <v>3298</v>
      </c>
      <c r="E3817" s="2" t="s">
        <v>1697</v>
      </c>
      <c r="F3817" s="2">
        <v>13</v>
      </c>
      <c r="G3817" s="2" t="s">
        <v>19</v>
      </c>
      <c r="H3817" s="2">
        <v>370</v>
      </c>
      <c r="I3817" s="3">
        <v>1.7139310165927052E-3</v>
      </c>
      <c r="J3817" s="2">
        <v>215878</v>
      </c>
      <c r="K3817" s="2">
        <v>354881</v>
      </c>
    </row>
    <row r="3818" spans="1:11" x14ac:dyDescent="0.3">
      <c r="A3818" s="2">
        <v>35</v>
      </c>
      <c r="B3818" s="2" t="s">
        <v>748</v>
      </c>
      <c r="C3818" s="2">
        <v>203</v>
      </c>
      <c r="D3818" s="2" t="s">
        <v>3298</v>
      </c>
      <c r="E3818" s="2" t="s">
        <v>1693</v>
      </c>
      <c r="F3818" s="2">
        <v>14</v>
      </c>
      <c r="G3818" s="2" t="s">
        <v>19</v>
      </c>
      <c r="H3818" s="2">
        <v>298</v>
      </c>
      <c r="I3818" s="3">
        <v>1.3804093052557462E-3</v>
      </c>
      <c r="J3818" s="2">
        <v>215878</v>
      </c>
      <c r="K3818" s="2">
        <v>354881</v>
      </c>
    </row>
    <row r="3819" spans="1:11" x14ac:dyDescent="0.3">
      <c r="A3819" s="2">
        <v>35</v>
      </c>
      <c r="B3819" s="2" t="s">
        <v>748</v>
      </c>
      <c r="C3819" s="2">
        <v>203</v>
      </c>
      <c r="D3819" s="2" t="s">
        <v>3298</v>
      </c>
      <c r="E3819" s="2" t="s">
        <v>1695</v>
      </c>
      <c r="F3819" s="2">
        <v>15</v>
      </c>
      <c r="G3819" s="2" t="s">
        <v>19</v>
      </c>
      <c r="H3819" s="2">
        <v>306</v>
      </c>
      <c r="I3819" s="3">
        <v>1.417467273182075E-3</v>
      </c>
      <c r="J3819" s="2">
        <v>215878</v>
      </c>
      <c r="K3819" s="2">
        <v>354881</v>
      </c>
    </row>
    <row r="3820" spans="1:11" x14ac:dyDescent="0.3">
      <c r="A3820" s="2">
        <v>35</v>
      </c>
      <c r="B3820" s="2" t="s">
        <v>748</v>
      </c>
      <c r="C3820" s="2">
        <v>203</v>
      </c>
      <c r="D3820" s="2" t="s">
        <v>3298</v>
      </c>
      <c r="E3820" s="2" t="s">
        <v>1700</v>
      </c>
      <c r="F3820" s="2">
        <v>16</v>
      </c>
      <c r="G3820" s="2" t="s">
        <v>19</v>
      </c>
      <c r="H3820" s="2">
        <v>275</v>
      </c>
      <c r="I3820" s="3">
        <v>1.2738676474675511E-3</v>
      </c>
      <c r="J3820" s="2">
        <v>215878</v>
      </c>
      <c r="K3820" s="2">
        <v>354881</v>
      </c>
    </row>
    <row r="3821" spans="1:11" x14ac:dyDescent="0.3">
      <c r="A3821" s="2">
        <v>35</v>
      </c>
      <c r="B3821" s="2" t="s">
        <v>748</v>
      </c>
      <c r="C3821" s="2">
        <v>203</v>
      </c>
      <c r="D3821" s="2" t="s">
        <v>3298</v>
      </c>
      <c r="E3821" s="2" t="s">
        <v>1688</v>
      </c>
      <c r="F3821" s="2">
        <v>17</v>
      </c>
      <c r="G3821" s="2" t="s">
        <v>1428</v>
      </c>
      <c r="H3821" s="2">
        <v>174</v>
      </c>
      <c r="I3821" s="3">
        <v>8.0601080239765051E-4</v>
      </c>
      <c r="J3821" s="2">
        <v>215878</v>
      </c>
      <c r="K3821" s="2">
        <v>354881</v>
      </c>
    </row>
    <row r="3822" spans="1:11" x14ac:dyDescent="0.3">
      <c r="A3822" s="2">
        <v>35</v>
      </c>
      <c r="B3822" s="2" t="s">
        <v>748</v>
      </c>
      <c r="C3822" s="2">
        <v>203</v>
      </c>
      <c r="D3822" s="2" t="s">
        <v>3298</v>
      </c>
      <c r="E3822" s="2" t="s">
        <v>1691</v>
      </c>
      <c r="F3822" s="2">
        <v>18</v>
      </c>
      <c r="G3822" s="2" t="s">
        <v>19</v>
      </c>
      <c r="H3822" s="2">
        <v>169</v>
      </c>
      <c r="I3822" s="3">
        <v>7.8284957244369505E-4</v>
      </c>
      <c r="J3822" s="2">
        <v>215878</v>
      </c>
      <c r="K3822" s="2">
        <v>354881</v>
      </c>
    </row>
    <row r="3823" spans="1:11" x14ac:dyDescent="0.3">
      <c r="A3823" s="2">
        <v>35</v>
      </c>
      <c r="B3823" s="2" t="s">
        <v>748</v>
      </c>
      <c r="C3823" s="2">
        <v>203</v>
      </c>
      <c r="D3823" s="2" t="s">
        <v>3298</v>
      </c>
      <c r="E3823" s="2" t="s">
        <v>1689</v>
      </c>
      <c r="F3823" s="2">
        <v>19</v>
      </c>
      <c r="G3823" s="2" t="s">
        <v>62</v>
      </c>
      <c r="H3823" s="2">
        <v>187</v>
      </c>
      <c r="I3823" s="3">
        <v>8.6623000027793474E-4</v>
      </c>
      <c r="J3823" s="2">
        <v>215878</v>
      </c>
      <c r="K3823" s="2">
        <v>354881</v>
      </c>
    </row>
    <row r="3824" spans="1:11" x14ac:dyDescent="0.3">
      <c r="A3824" s="2">
        <v>33</v>
      </c>
      <c r="B3824" s="2" t="s">
        <v>697</v>
      </c>
      <c r="C3824" s="2">
        <v>204</v>
      </c>
      <c r="D3824" s="2" t="s">
        <v>3286</v>
      </c>
      <c r="E3824" s="2" t="s">
        <v>1630</v>
      </c>
      <c r="F3824" s="2">
        <v>1</v>
      </c>
      <c r="G3824" s="2" t="s">
        <v>103</v>
      </c>
      <c r="H3824" s="2">
        <v>105272</v>
      </c>
      <c r="I3824" s="3">
        <v>0.50051586339366794</v>
      </c>
      <c r="J3824" s="2">
        <v>210327</v>
      </c>
      <c r="K3824" s="2">
        <v>337769</v>
      </c>
    </row>
    <row r="3825" spans="1:11" x14ac:dyDescent="0.3">
      <c r="A3825" s="2">
        <v>33</v>
      </c>
      <c r="B3825" s="2" t="s">
        <v>697</v>
      </c>
      <c r="C3825" s="2">
        <v>204</v>
      </c>
      <c r="D3825" s="2" t="s">
        <v>3286</v>
      </c>
      <c r="E3825" s="2" t="s">
        <v>1629</v>
      </c>
      <c r="F3825" s="2">
        <v>2</v>
      </c>
      <c r="G3825" s="2" t="s">
        <v>51</v>
      </c>
      <c r="H3825" s="2">
        <v>83445</v>
      </c>
      <c r="I3825" s="3">
        <v>0.39673936299191259</v>
      </c>
      <c r="J3825" s="2">
        <v>210327</v>
      </c>
      <c r="K3825" s="2">
        <v>337769</v>
      </c>
    </row>
    <row r="3826" spans="1:11" x14ac:dyDescent="0.3">
      <c r="A3826" s="2">
        <v>33</v>
      </c>
      <c r="B3826" s="2" t="s">
        <v>697</v>
      </c>
      <c r="C3826" s="2">
        <v>204</v>
      </c>
      <c r="D3826" s="2" t="s">
        <v>3286</v>
      </c>
      <c r="E3826" s="2" t="s">
        <v>1636</v>
      </c>
      <c r="F3826" s="2">
        <v>3</v>
      </c>
      <c r="G3826" s="2" t="s">
        <v>1023</v>
      </c>
      <c r="H3826" s="2">
        <v>11731</v>
      </c>
      <c r="I3826" s="3">
        <v>5.5775055033352824E-2</v>
      </c>
      <c r="J3826" s="2">
        <v>210327</v>
      </c>
      <c r="K3826" s="2">
        <v>337769</v>
      </c>
    </row>
    <row r="3827" spans="1:11" x14ac:dyDescent="0.3">
      <c r="A3827" s="2">
        <v>33</v>
      </c>
      <c r="B3827" s="2" t="s">
        <v>697</v>
      </c>
      <c r="C3827" s="2">
        <v>204</v>
      </c>
      <c r="D3827" s="2" t="s">
        <v>3286</v>
      </c>
      <c r="E3827" s="2" t="str">
        <f>"NOTA"&amp;B3827</f>
        <v>NOTAMaval</v>
      </c>
      <c r="F3827" s="2">
        <v>4</v>
      </c>
      <c r="G3827" s="2" t="s">
        <v>22</v>
      </c>
      <c r="H3827" s="2">
        <v>1373</v>
      </c>
      <c r="I3827" s="3">
        <v>6.5279303180285934E-3</v>
      </c>
      <c r="J3827" s="2">
        <v>210327</v>
      </c>
      <c r="K3827" s="2">
        <v>337769</v>
      </c>
    </row>
    <row r="3828" spans="1:11" x14ac:dyDescent="0.3">
      <c r="A3828" s="2">
        <v>33</v>
      </c>
      <c r="B3828" s="2" t="s">
        <v>697</v>
      </c>
      <c r="C3828" s="2">
        <v>204</v>
      </c>
      <c r="D3828" s="2" t="s">
        <v>3286</v>
      </c>
      <c r="E3828" s="2" t="s">
        <v>1628</v>
      </c>
      <c r="F3828" s="2">
        <v>5</v>
      </c>
      <c r="G3828" s="2" t="s">
        <v>11</v>
      </c>
      <c r="H3828" s="2">
        <v>1268</v>
      </c>
      <c r="I3828" s="3">
        <v>6.0287076789950888E-3</v>
      </c>
      <c r="J3828" s="2">
        <v>210327</v>
      </c>
      <c r="K3828" s="2">
        <v>337769</v>
      </c>
    </row>
    <row r="3829" spans="1:11" x14ac:dyDescent="0.3">
      <c r="A3829" s="2">
        <v>33</v>
      </c>
      <c r="B3829" s="2" t="s">
        <v>697</v>
      </c>
      <c r="C3829" s="2">
        <v>204</v>
      </c>
      <c r="D3829" s="2" t="s">
        <v>3286</v>
      </c>
      <c r="E3829" s="2" t="s">
        <v>1641</v>
      </c>
      <c r="F3829" s="2">
        <v>6</v>
      </c>
      <c r="G3829" s="2" t="s">
        <v>19</v>
      </c>
      <c r="H3829" s="2">
        <v>1497</v>
      </c>
      <c r="I3829" s="3">
        <v>7.1174884822205421E-3</v>
      </c>
      <c r="J3829" s="2">
        <v>210327</v>
      </c>
      <c r="K3829" s="2">
        <v>337769</v>
      </c>
    </row>
    <row r="3830" spans="1:11" x14ac:dyDescent="0.3">
      <c r="A3830" s="2">
        <v>33</v>
      </c>
      <c r="B3830" s="2" t="s">
        <v>697</v>
      </c>
      <c r="C3830" s="2">
        <v>204</v>
      </c>
      <c r="D3830" s="2" t="s">
        <v>3286</v>
      </c>
      <c r="E3830" s="2" t="s">
        <v>1631</v>
      </c>
      <c r="F3830" s="2">
        <v>7</v>
      </c>
      <c r="G3830" s="2" t="s">
        <v>1605</v>
      </c>
      <c r="H3830" s="2">
        <v>956</v>
      </c>
      <c r="I3830" s="3">
        <v>4.5453032658669592E-3</v>
      </c>
      <c r="J3830" s="2">
        <v>210327</v>
      </c>
      <c r="K3830" s="2">
        <v>337769</v>
      </c>
    </row>
    <row r="3831" spans="1:11" x14ac:dyDescent="0.3">
      <c r="A3831" s="2">
        <v>33</v>
      </c>
      <c r="B3831" s="2" t="s">
        <v>697</v>
      </c>
      <c r="C3831" s="2">
        <v>204</v>
      </c>
      <c r="D3831" s="2" t="s">
        <v>3286</v>
      </c>
      <c r="E3831" s="2" t="s">
        <v>1642</v>
      </c>
      <c r="F3831" s="2">
        <v>8</v>
      </c>
      <c r="G3831" s="2" t="s">
        <v>19</v>
      </c>
      <c r="H3831" s="2">
        <v>606</v>
      </c>
      <c r="I3831" s="3">
        <v>2.8812278024219428E-3</v>
      </c>
      <c r="J3831" s="2">
        <v>210327</v>
      </c>
      <c r="K3831" s="2">
        <v>337769</v>
      </c>
    </row>
    <row r="3832" spans="1:11" x14ac:dyDescent="0.3">
      <c r="A3832" s="2">
        <v>33</v>
      </c>
      <c r="B3832" s="2" t="s">
        <v>697</v>
      </c>
      <c r="C3832" s="2">
        <v>204</v>
      </c>
      <c r="D3832" s="2" t="s">
        <v>3286</v>
      </c>
      <c r="E3832" s="2" t="s">
        <v>1643</v>
      </c>
      <c r="F3832" s="2">
        <v>9</v>
      </c>
      <c r="G3832" s="2" t="s">
        <v>19</v>
      </c>
      <c r="H3832" s="2">
        <v>481</v>
      </c>
      <c r="I3832" s="3">
        <v>2.2869151369058656E-3</v>
      </c>
      <c r="J3832" s="2">
        <v>210327</v>
      </c>
      <c r="K3832" s="2">
        <v>337769</v>
      </c>
    </row>
    <row r="3833" spans="1:11" x14ac:dyDescent="0.3">
      <c r="A3833" s="2">
        <v>33</v>
      </c>
      <c r="B3833" s="2" t="s">
        <v>697</v>
      </c>
      <c r="C3833" s="2">
        <v>204</v>
      </c>
      <c r="D3833" s="2" t="s">
        <v>3286</v>
      </c>
      <c r="E3833" s="2" t="s">
        <v>1640</v>
      </c>
      <c r="F3833" s="2">
        <v>10</v>
      </c>
      <c r="G3833" s="2" t="s">
        <v>19</v>
      </c>
      <c r="H3833" s="2">
        <v>494</v>
      </c>
      <c r="I3833" s="3">
        <v>2.3487236541195377E-3</v>
      </c>
      <c r="J3833" s="2">
        <v>210327</v>
      </c>
      <c r="K3833" s="2">
        <v>337769</v>
      </c>
    </row>
    <row r="3834" spans="1:11" x14ac:dyDescent="0.3">
      <c r="A3834" s="2">
        <v>33</v>
      </c>
      <c r="B3834" s="2" t="s">
        <v>697</v>
      </c>
      <c r="C3834" s="2">
        <v>204</v>
      </c>
      <c r="D3834" s="2" t="s">
        <v>3286</v>
      </c>
      <c r="E3834" s="2" t="s">
        <v>1633</v>
      </c>
      <c r="F3834" s="2">
        <v>11</v>
      </c>
      <c r="G3834" s="2" t="s">
        <v>15</v>
      </c>
      <c r="H3834" s="2">
        <v>242</v>
      </c>
      <c r="I3834" s="3">
        <v>1.1505893204391258E-3</v>
      </c>
      <c r="J3834" s="2">
        <v>210327</v>
      </c>
      <c r="K3834" s="2">
        <v>337769</v>
      </c>
    </row>
    <row r="3835" spans="1:11" x14ac:dyDescent="0.3">
      <c r="A3835" s="2">
        <v>33</v>
      </c>
      <c r="B3835" s="2" t="s">
        <v>697</v>
      </c>
      <c r="C3835" s="2">
        <v>204</v>
      </c>
      <c r="D3835" s="2" t="s">
        <v>3286</v>
      </c>
      <c r="E3835" s="2" t="s">
        <v>1632</v>
      </c>
      <c r="F3835" s="2">
        <v>12</v>
      </c>
      <c r="G3835" s="2" t="s">
        <v>109</v>
      </c>
      <c r="H3835" s="2">
        <v>442</v>
      </c>
      <c r="I3835" s="3">
        <v>2.1014895852648494E-3</v>
      </c>
      <c r="J3835" s="2">
        <v>210327</v>
      </c>
      <c r="K3835" s="2">
        <v>337769</v>
      </c>
    </row>
    <row r="3836" spans="1:11" x14ac:dyDescent="0.3">
      <c r="A3836" s="2">
        <v>33</v>
      </c>
      <c r="B3836" s="2" t="s">
        <v>697</v>
      </c>
      <c r="C3836" s="2">
        <v>204</v>
      </c>
      <c r="D3836" s="2" t="s">
        <v>3286</v>
      </c>
      <c r="E3836" s="2" t="s">
        <v>1635</v>
      </c>
      <c r="F3836" s="2">
        <v>13</v>
      </c>
      <c r="G3836" s="2" t="s">
        <v>1323</v>
      </c>
      <c r="H3836" s="2">
        <v>328</v>
      </c>
      <c r="I3836" s="3">
        <v>1.559476434314187E-3</v>
      </c>
      <c r="J3836" s="2">
        <v>210327</v>
      </c>
      <c r="K3836" s="2">
        <v>337769</v>
      </c>
    </row>
    <row r="3837" spans="1:11" x14ac:dyDescent="0.3">
      <c r="A3837" s="2">
        <v>33</v>
      </c>
      <c r="B3837" s="2" t="s">
        <v>697</v>
      </c>
      <c r="C3837" s="2">
        <v>204</v>
      </c>
      <c r="D3837" s="2" t="s">
        <v>3286</v>
      </c>
      <c r="E3837" s="2" t="s">
        <v>1645</v>
      </c>
      <c r="F3837" s="2">
        <v>14</v>
      </c>
      <c r="G3837" s="2" t="s">
        <v>19</v>
      </c>
      <c r="H3837" s="2">
        <v>425</v>
      </c>
      <c r="I3837" s="3">
        <v>2.0206630627546628E-3</v>
      </c>
      <c r="J3837" s="2">
        <v>210327</v>
      </c>
      <c r="K3837" s="2">
        <v>337769</v>
      </c>
    </row>
    <row r="3838" spans="1:11" x14ac:dyDescent="0.3">
      <c r="A3838" s="2">
        <v>33</v>
      </c>
      <c r="B3838" s="2" t="s">
        <v>697</v>
      </c>
      <c r="C3838" s="2">
        <v>204</v>
      </c>
      <c r="D3838" s="2" t="s">
        <v>3286</v>
      </c>
      <c r="E3838" s="2" t="s">
        <v>1646</v>
      </c>
      <c r="F3838" s="2">
        <v>15</v>
      </c>
      <c r="G3838" s="2" t="s">
        <v>19</v>
      </c>
      <c r="H3838" s="2">
        <v>399</v>
      </c>
      <c r="I3838" s="3">
        <v>1.8970460283273189E-3</v>
      </c>
      <c r="J3838" s="2">
        <v>210327</v>
      </c>
      <c r="K3838" s="2">
        <v>337769</v>
      </c>
    </row>
    <row r="3839" spans="1:11" x14ac:dyDescent="0.3">
      <c r="A3839" s="2">
        <v>33</v>
      </c>
      <c r="B3839" s="2" t="s">
        <v>697</v>
      </c>
      <c r="C3839" s="2">
        <v>204</v>
      </c>
      <c r="D3839" s="2" t="s">
        <v>3286</v>
      </c>
      <c r="E3839" s="2" t="s">
        <v>1637</v>
      </c>
      <c r="F3839" s="2">
        <v>16</v>
      </c>
      <c r="G3839" s="2" t="s">
        <v>1053</v>
      </c>
      <c r="H3839" s="2">
        <v>204</v>
      </c>
      <c r="I3839" s="3">
        <v>9.6991827012223822E-4</v>
      </c>
      <c r="J3839" s="2">
        <v>210327</v>
      </c>
      <c r="K3839" s="2">
        <v>337769</v>
      </c>
    </row>
    <row r="3840" spans="1:11" x14ac:dyDescent="0.3">
      <c r="A3840" s="2">
        <v>33</v>
      </c>
      <c r="B3840" s="2" t="s">
        <v>697</v>
      </c>
      <c r="C3840" s="2">
        <v>204</v>
      </c>
      <c r="D3840" s="2" t="s">
        <v>3286</v>
      </c>
      <c r="E3840" s="2" t="s">
        <v>1639</v>
      </c>
      <c r="F3840" s="2">
        <v>17</v>
      </c>
      <c r="G3840" s="2" t="s">
        <v>19</v>
      </c>
      <c r="H3840" s="2">
        <v>260</v>
      </c>
      <c r="I3840" s="3">
        <v>1.2361703442734409E-3</v>
      </c>
      <c r="J3840" s="2">
        <v>210327</v>
      </c>
      <c r="K3840" s="2">
        <v>337769</v>
      </c>
    </row>
    <row r="3841" spans="1:11" x14ac:dyDescent="0.3">
      <c r="A3841" s="2">
        <v>33</v>
      </c>
      <c r="B3841" s="2" t="s">
        <v>697</v>
      </c>
      <c r="C3841" s="2">
        <v>204</v>
      </c>
      <c r="D3841" s="2" t="s">
        <v>3286</v>
      </c>
      <c r="E3841" s="2" t="s">
        <v>1644</v>
      </c>
      <c r="F3841" s="2">
        <v>18</v>
      </c>
      <c r="G3841" s="2" t="s">
        <v>19</v>
      </c>
      <c r="H3841" s="2">
        <v>230</v>
      </c>
      <c r="I3841" s="3">
        <v>1.0935353045495822E-3</v>
      </c>
      <c r="J3841" s="2">
        <v>210327</v>
      </c>
      <c r="K3841" s="2">
        <v>337769</v>
      </c>
    </row>
    <row r="3842" spans="1:11" x14ac:dyDescent="0.3">
      <c r="A3842" s="2">
        <v>33</v>
      </c>
      <c r="B3842" s="2" t="s">
        <v>697</v>
      </c>
      <c r="C3842" s="2">
        <v>204</v>
      </c>
      <c r="D3842" s="2" t="s">
        <v>3286</v>
      </c>
      <c r="E3842" s="2" t="s">
        <v>1634</v>
      </c>
      <c r="F3842" s="2">
        <v>19</v>
      </c>
      <c r="G3842" s="2" t="s">
        <v>728</v>
      </c>
      <c r="H3842" s="2">
        <v>179</v>
      </c>
      <c r="I3842" s="3">
        <v>8.5105573701902272E-4</v>
      </c>
      <c r="J3842" s="2">
        <v>210327</v>
      </c>
      <c r="K3842" s="2">
        <v>337769</v>
      </c>
    </row>
    <row r="3843" spans="1:11" x14ac:dyDescent="0.3">
      <c r="A3843" s="2">
        <v>33</v>
      </c>
      <c r="B3843" s="2" t="s">
        <v>697</v>
      </c>
      <c r="C3843" s="2">
        <v>204</v>
      </c>
      <c r="D3843" s="2" t="s">
        <v>3286</v>
      </c>
      <c r="E3843" s="2" t="s">
        <v>1647</v>
      </c>
      <c r="F3843" s="2">
        <v>20</v>
      </c>
      <c r="G3843" s="2" t="s">
        <v>19</v>
      </c>
      <c r="H3843" s="2">
        <v>168</v>
      </c>
      <c r="I3843" s="3">
        <v>7.9875622245360791E-4</v>
      </c>
      <c r="J3843" s="2">
        <v>210327</v>
      </c>
      <c r="K3843" s="2">
        <v>337769</v>
      </c>
    </row>
    <row r="3844" spans="1:11" x14ac:dyDescent="0.3">
      <c r="A3844" s="2">
        <v>33</v>
      </c>
      <c r="B3844" s="2" t="s">
        <v>697</v>
      </c>
      <c r="C3844" s="2">
        <v>204</v>
      </c>
      <c r="D3844" s="2" t="s">
        <v>3286</v>
      </c>
      <c r="E3844" s="2" t="s">
        <v>1638</v>
      </c>
      <c r="F3844" s="2">
        <v>21</v>
      </c>
      <c r="G3844" s="2" t="s">
        <v>19</v>
      </c>
      <c r="H3844" s="2">
        <v>163</v>
      </c>
      <c r="I3844" s="3">
        <v>7.7498371583296487E-4</v>
      </c>
      <c r="J3844" s="2">
        <v>210327</v>
      </c>
      <c r="K3844" s="2">
        <v>337769</v>
      </c>
    </row>
    <row r="3845" spans="1:11" x14ac:dyDescent="0.3">
      <c r="A3845" s="2">
        <v>33</v>
      </c>
      <c r="B3845" s="2" t="s">
        <v>697</v>
      </c>
      <c r="C3845" s="2">
        <v>204</v>
      </c>
      <c r="D3845" s="2" t="s">
        <v>3286</v>
      </c>
      <c r="E3845" s="2" t="s">
        <v>1648</v>
      </c>
      <c r="F3845" s="2">
        <v>22</v>
      </c>
      <c r="G3845" s="2" t="s">
        <v>19</v>
      </c>
      <c r="H3845" s="2">
        <v>164</v>
      </c>
      <c r="I3845" s="3">
        <v>7.797382171570935E-4</v>
      </c>
      <c r="J3845" s="2">
        <v>210327</v>
      </c>
      <c r="K3845" s="2">
        <v>337769</v>
      </c>
    </row>
    <row r="3846" spans="1:11" x14ac:dyDescent="0.3">
      <c r="A3846" s="2">
        <v>33</v>
      </c>
      <c r="B3846" s="2" t="s">
        <v>697</v>
      </c>
      <c r="C3846" s="2">
        <v>205</v>
      </c>
      <c r="D3846" s="2" t="s">
        <v>3287</v>
      </c>
      <c r="E3846" s="2" t="s">
        <v>1630</v>
      </c>
      <c r="F3846" s="2">
        <v>1</v>
      </c>
      <c r="G3846" s="2" t="s">
        <v>103</v>
      </c>
      <c r="H3846" s="2">
        <v>176475</v>
      </c>
      <c r="I3846" s="3">
        <v>0.62357996204987232</v>
      </c>
      <c r="J3846" s="2">
        <v>283003</v>
      </c>
      <c r="K3846" s="2">
        <v>502896</v>
      </c>
    </row>
    <row r="3847" spans="1:11" x14ac:dyDescent="0.3">
      <c r="A3847" s="2">
        <v>33</v>
      </c>
      <c r="B3847" s="2" t="s">
        <v>697</v>
      </c>
      <c r="C3847" s="2">
        <v>205</v>
      </c>
      <c r="D3847" s="2" t="s">
        <v>3287</v>
      </c>
      <c r="E3847" s="2" t="s">
        <v>1629</v>
      </c>
      <c r="F3847" s="2">
        <v>2</v>
      </c>
      <c r="G3847" s="2" t="s">
        <v>51</v>
      </c>
      <c r="H3847" s="2">
        <v>79717</v>
      </c>
      <c r="I3847" s="3">
        <v>0.2816825263336431</v>
      </c>
      <c r="J3847" s="2">
        <v>283003</v>
      </c>
      <c r="K3847" s="2">
        <v>502896</v>
      </c>
    </row>
    <row r="3848" spans="1:11" x14ac:dyDescent="0.3">
      <c r="A3848" s="2">
        <v>33</v>
      </c>
      <c r="B3848" s="2" t="s">
        <v>697</v>
      </c>
      <c r="C3848" s="2">
        <v>205</v>
      </c>
      <c r="D3848" s="2" t="s">
        <v>3287</v>
      </c>
      <c r="E3848" s="2" t="s">
        <v>1636</v>
      </c>
      <c r="F3848" s="2">
        <v>3</v>
      </c>
      <c r="G3848" s="2" t="s">
        <v>1023</v>
      </c>
      <c r="H3848" s="2">
        <v>17209</v>
      </c>
      <c r="I3848" s="3">
        <v>6.0808542665625451E-2</v>
      </c>
      <c r="J3848" s="2">
        <v>283003</v>
      </c>
      <c r="K3848" s="2">
        <v>502896</v>
      </c>
    </row>
    <row r="3849" spans="1:11" x14ac:dyDescent="0.3">
      <c r="A3849" s="2">
        <v>33</v>
      </c>
      <c r="B3849" s="2" t="s">
        <v>697</v>
      </c>
      <c r="C3849" s="2">
        <v>205</v>
      </c>
      <c r="D3849" s="2" t="s">
        <v>3287</v>
      </c>
      <c r="E3849" s="2" t="str">
        <f>"NOTA"&amp;B3849</f>
        <v>NOTAMaval</v>
      </c>
      <c r="F3849" s="2">
        <v>4</v>
      </c>
      <c r="G3849" s="2" t="s">
        <v>22</v>
      </c>
      <c r="H3849" s="2">
        <v>2882</v>
      </c>
      <c r="I3849" s="3">
        <v>1.0183637629283081E-2</v>
      </c>
      <c r="J3849" s="2">
        <v>283003</v>
      </c>
      <c r="K3849" s="2">
        <v>502896</v>
      </c>
    </row>
    <row r="3850" spans="1:11" x14ac:dyDescent="0.3">
      <c r="A3850" s="2">
        <v>33</v>
      </c>
      <c r="B3850" s="2" t="s">
        <v>697</v>
      </c>
      <c r="C3850" s="2">
        <v>205</v>
      </c>
      <c r="D3850" s="2" t="s">
        <v>3287</v>
      </c>
      <c r="E3850" s="2" t="s">
        <v>1628</v>
      </c>
      <c r="F3850" s="2">
        <v>5</v>
      </c>
      <c r="G3850" s="2" t="s">
        <v>11</v>
      </c>
      <c r="H3850" s="2">
        <v>1829</v>
      </c>
      <c r="I3850" s="3">
        <v>6.462829015946827E-3</v>
      </c>
      <c r="J3850" s="2">
        <v>283003</v>
      </c>
      <c r="K3850" s="2">
        <v>502896</v>
      </c>
    </row>
    <row r="3851" spans="1:11" x14ac:dyDescent="0.3">
      <c r="A3851" s="2">
        <v>33</v>
      </c>
      <c r="B3851" s="2" t="s">
        <v>697</v>
      </c>
      <c r="C3851" s="2">
        <v>205</v>
      </c>
      <c r="D3851" s="2" t="s">
        <v>3287</v>
      </c>
      <c r="E3851" s="2" t="s">
        <v>1641</v>
      </c>
      <c r="F3851" s="2">
        <v>6</v>
      </c>
      <c r="G3851" s="2" t="s">
        <v>19</v>
      </c>
      <c r="H3851" s="2">
        <v>592</v>
      </c>
      <c r="I3851" s="3">
        <v>2.0918506164245608E-3</v>
      </c>
      <c r="J3851" s="2">
        <v>283003</v>
      </c>
      <c r="K3851" s="2">
        <v>502896</v>
      </c>
    </row>
    <row r="3852" spans="1:11" x14ac:dyDescent="0.3">
      <c r="A3852" s="2">
        <v>33</v>
      </c>
      <c r="B3852" s="2" t="s">
        <v>697</v>
      </c>
      <c r="C3852" s="2">
        <v>205</v>
      </c>
      <c r="D3852" s="2" t="s">
        <v>3287</v>
      </c>
      <c r="E3852" s="2" t="s">
        <v>1631</v>
      </c>
      <c r="F3852" s="2">
        <v>7</v>
      </c>
      <c r="G3852" s="2" t="s">
        <v>1605</v>
      </c>
      <c r="H3852" s="2">
        <v>847</v>
      </c>
      <c r="I3852" s="3">
        <v>2.9929011353236538E-3</v>
      </c>
      <c r="J3852" s="2">
        <v>283003</v>
      </c>
      <c r="K3852" s="2">
        <v>502896</v>
      </c>
    </row>
    <row r="3853" spans="1:11" x14ac:dyDescent="0.3">
      <c r="A3853" s="2">
        <v>33</v>
      </c>
      <c r="B3853" s="2" t="s">
        <v>697</v>
      </c>
      <c r="C3853" s="2">
        <v>205</v>
      </c>
      <c r="D3853" s="2" t="s">
        <v>3287</v>
      </c>
      <c r="E3853" s="2" t="s">
        <v>1642</v>
      </c>
      <c r="F3853" s="2">
        <v>8</v>
      </c>
      <c r="G3853" s="2" t="s">
        <v>19</v>
      </c>
      <c r="H3853" s="2">
        <v>285</v>
      </c>
      <c r="I3853" s="3">
        <v>1.0070564622989863E-3</v>
      </c>
      <c r="J3853" s="2">
        <v>283003</v>
      </c>
      <c r="K3853" s="2">
        <v>502896</v>
      </c>
    </row>
    <row r="3854" spans="1:11" x14ac:dyDescent="0.3">
      <c r="A3854" s="2">
        <v>33</v>
      </c>
      <c r="B3854" s="2" t="s">
        <v>697</v>
      </c>
      <c r="C3854" s="2">
        <v>205</v>
      </c>
      <c r="D3854" s="2" t="s">
        <v>3287</v>
      </c>
      <c r="E3854" s="2" t="s">
        <v>1643</v>
      </c>
      <c r="F3854" s="2">
        <v>9</v>
      </c>
      <c r="G3854" s="2" t="s">
        <v>19</v>
      </c>
      <c r="H3854" s="2">
        <v>253</v>
      </c>
      <c r="I3854" s="3">
        <v>8.9398345600576667E-4</v>
      </c>
      <c r="J3854" s="2">
        <v>283003</v>
      </c>
      <c r="K3854" s="2">
        <v>502896</v>
      </c>
    </row>
    <row r="3855" spans="1:11" x14ac:dyDescent="0.3">
      <c r="A3855" s="2">
        <v>33</v>
      </c>
      <c r="B3855" s="2" t="s">
        <v>697</v>
      </c>
      <c r="C3855" s="2">
        <v>205</v>
      </c>
      <c r="D3855" s="2" t="s">
        <v>3287</v>
      </c>
      <c r="E3855" s="2" t="s">
        <v>1640</v>
      </c>
      <c r="F3855" s="2">
        <v>10</v>
      </c>
      <c r="G3855" s="2" t="s">
        <v>19</v>
      </c>
      <c r="H3855" s="2">
        <v>375</v>
      </c>
      <c r="I3855" s="3">
        <v>1.325074292498666E-3</v>
      </c>
      <c r="J3855" s="2">
        <v>283003</v>
      </c>
      <c r="K3855" s="2">
        <v>502896</v>
      </c>
    </row>
    <row r="3856" spans="1:11" x14ac:dyDescent="0.3">
      <c r="A3856" s="2">
        <v>33</v>
      </c>
      <c r="B3856" s="2" t="s">
        <v>697</v>
      </c>
      <c r="C3856" s="2">
        <v>205</v>
      </c>
      <c r="D3856" s="2" t="s">
        <v>3287</v>
      </c>
      <c r="E3856" s="2" t="s">
        <v>1633</v>
      </c>
      <c r="F3856" s="2">
        <v>11</v>
      </c>
      <c r="G3856" s="2" t="s">
        <v>15</v>
      </c>
      <c r="H3856" s="2">
        <v>217</v>
      </c>
      <c r="I3856" s="3">
        <v>7.6677632392589473E-4</v>
      </c>
      <c r="J3856" s="2">
        <v>283003</v>
      </c>
      <c r="K3856" s="2">
        <v>502896</v>
      </c>
    </row>
    <row r="3857" spans="1:11" x14ac:dyDescent="0.3">
      <c r="A3857" s="2">
        <v>33</v>
      </c>
      <c r="B3857" s="2" t="s">
        <v>697</v>
      </c>
      <c r="C3857" s="2">
        <v>205</v>
      </c>
      <c r="D3857" s="2" t="s">
        <v>3287</v>
      </c>
      <c r="E3857" s="2" t="s">
        <v>1632</v>
      </c>
      <c r="F3857" s="2">
        <v>12</v>
      </c>
      <c r="G3857" s="2" t="s">
        <v>109</v>
      </c>
      <c r="H3857" s="2">
        <v>362</v>
      </c>
      <c r="I3857" s="3">
        <v>1.2791383836920456E-3</v>
      </c>
      <c r="J3857" s="2">
        <v>283003</v>
      </c>
      <c r="K3857" s="2">
        <v>502896</v>
      </c>
    </row>
    <row r="3858" spans="1:11" x14ac:dyDescent="0.3">
      <c r="A3858" s="2">
        <v>33</v>
      </c>
      <c r="B3858" s="2" t="s">
        <v>697</v>
      </c>
      <c r="C3858" s="2">
        <v>205</v>
      </c>
      <c r="D3858" s="2" t="s">
        <v>3287</v>
      </c>
      <c r="E3858" s="2" t="s">
        <v>1635</v>
      </c>
      <c r="F3858" s="2">
        <v>13</v>
      </c>
      <c r="G3858" s="2" t="s">
        <v>1323</v>
      </c>
      <c r="H3858" s="2">
        <v>287</v>
      </c>
      <c r="I3858" s="3">
        <v>1.0141235251923124E-3</v>
      </c>
      <c r="J3858" s="2">
        <v>283003</v>
      </c>
      <c r="K3858" s="2">
        <v>502896</v>
      </c>
    </row>
    <row r="3859" spans="1:11" x14ac:dyDescent="0.3">
      <c r="A3859" s="2">
        <v>33</v>
      </c>
      <c r="B3859" s="2" t="s">
        <v>697</v>
      </c>
      <c r="C3859" s="2">
        <v>205</v>
      </c>
      <c r="D3859" s="2" t="s">
        <v>3287</v>
      </c>
      <c r="E3859" s="2" t="s">
        <v>1645</v>
      </c>
      <c r="F3859" s="2">
        <v>14</v>
      </c>
      <c r="G3859" s="2" t="s">
        <v>19</v>
      </c>
      <c r="H3859" s="2">
        <v>205</v>
      </c>
      <c r="I3859" s="3">
        <v>7.2437394656593745E-4</v>
      </c>
      <c r="J3859" s="2">
        <v>283003</v>
      </c>
      <c r="K3859" s="2">
        <v>502896</v>
      </c>
    </row>
    <row r="3860" spans="1:11" x14ac:dyDescent="0.3">
      <c r="A3860" s="2">
        <v>33</v>
      </c>
      <c r="B3860" s="2" t="s">
        <v>697</v>
      </c>
      <c r="C3860" s="2">
        <v>205</v>
      </c>
      <c r="D3860" s="2" t="s">
        <v>3287</v>
      </c>
      <c r="E3860" s="2" t="s">
        <v>1646</v>
      </c>
      <c r="F3860" s="2">
        <v>15</v>
      </c>
      <c r="G3860" s="2" t="s">
        <v>19</v>
      </c>
      <c r="H3860" s="2">
        <v>210</v>
      </c>
      <c r="I3860" s="3">
        <v>7.4204160379925303E-4</v>
      </c>
      <c r="J3860" s="2">
        <v>283003</v>
      </c>
      <c r="K3860" s="2">
        <v>502896</v>
      </c>
    </row>
    <row r="3861" spans="1:11" x14ac:dyDescent="0.3">
      <c r="A3861" s="2">
        <v>33</v>
      </c>
      <c r="B3861" s="2" t="s">
        <v>697</v>
      </c>
      <c r="C3861" s="2">
        <v>205</v>
      </c>
      <c r="D3861" s="2" t="s">
        <v>3287</v>
      </c>
      <c r="E3861" s="2" t="s">
        <v>1637</v>
      </c>
      <c r="F3861" s="2">
        <v>16</v>
      </c>
      <c r="G3861" s="2" t="s">
        <v>1053</v>
      </c>
      <c r="H3861" s="2">
        <v>157</v>
      </c>
      <c r="I3861" s="3">
        <v>5.5476443712610822E-4</v>
      </c>
      <c r="J3861" s="2">
        <v>283003</v>
      </c>
      <c r="K3861" s="2">
        <v>502896</v>
      </c>
    </row>
    <row r="3862" spans="1:11" x14ac:dyDescent="0.3">
      <c r="A3862" s="2">
        <v>33</v>
      </c>
      <c r="B3862" s="2" t="s">
        <v>697</v>
      </c>
      <c r="C3862" s="2">
        <v>205</v>
      </c>
      <c r="D3862" s="2" t="s">
        <v>3287</v>
      </c>
      <c r="E3862" s="2" t="s">
        <v>1639</v>
      </c>
      <c r="F3862" s="2">
        <v>17</v>
      </c>
      <c r="G3862" s="2" t="s">
        <v>19</v>
      </c>
      <c r="H3862" s="2">
        <v>286</v>
      </c>
      <c r="I3862" s="3">
        <v>1.0105899937456492E-3</v>
      </c>
      <c r="J3862" s="2">
        <v>283003</v>
      </c>
      <c r="K3862" s="2">
        <v>502896</v>
      </c>
    </row>
    <row r="3863" spans="1:11" x14ac:dyDescent="0.3">
      <c r="A3863" s="2">
        <v>33</v>
      </c>
      <c r="B3863" s="2" t="s">
        <v>697</v>
      </c>
      <c r="C3863" s="2">
        <v>205</v>
      </c>
      <c r="D3863" s="2" t="s">
        <v>3287</v>
      </c>
      <c r="E3863" s="2" t="s">
        <v>1644</v>
      </c>
      <c r="F3863" s="2">
        <v>18</v>
      </c>
      <c r="G3863" s="2" t="s">
        <v>19</v>
      </c>
      <c r="H3863" s="2">
        <v>257</v>
      </c>
      <c r="I3863" s="3">
        <v>9.0811758179241921E-4</v>
      </c>
      <c r="J3863" s="2">
        <v>283003</v>
      </c>
      <c r="K3863" s="2">
        <v>502896</v>
      </c>
    </row>
    <row r="3864" spans="1:11" x14ac:dyDescent="0.3">
      <c r="A3864" s="2">
        <v>33</v>
      </c>
      <c r="B3864" s="2" t="s">
        <v>697</v>
      </c>
      <c r="C3864" s="2">
        <v>205</v>
      </c>
      <c r="D3864" s="2" t="s">
        <v>3287</v>
      </c>
      <c r="E3864" s="2" t="s">
        <v>1634</v>
      </c>
      <c r="F3864" s="2">
        <v>19</v>
      </c>
      <c r="G3864" s="2" t="s">
        <v>728</v>
      </c>
      <c r="H3864" s="2">
        <v>157</v>
      </c>
      <c r="I3864" s="3">
        <v>5.5476443712610822E-4</v>
      </c>
      <c r="J3864" s="2">
        <v>283003</v>
      </c>
      <c r="K3864" s="2">
        <v>502896</v>
      </c>
    </row>
    <row r="3865" spans="1:11" x14ac:dyDescent="0.3">
      <c r="A3865" s="2">
        <v>33</v>
      </c>
      <c r="B3865" s="2" t="s">
        <v>697</v>
      </c>
      <c r="C3865" s="2">
        <v>205</v>
      </c>
      <c r="D3865" s="2" t="s">
        <v>3287</v>
      </c>
      <c r="E3865" s="2" t="s">
        <v>1647</v>
      </c>
      <c r="F3865" s="2">
        <v>20</v>
      </c>
      <c r="G3865" s="2" t="s">
        <v>19</v>
      </c>
      <c r="H3865" s="2">
        <v>137</v>
      </c>
      <c r="I3865" s="3">
        <v>4.8409380819284604E-4</v>
      </c>
      <c r="J3865" s="2">
        <v>283003</v>
      </c>
      <c r="K3865" s="2">
        <v>502896</v>
      </c>
    </row>
    <row r="3866" spans="1:11" x14ac:dyDescent="0.3">
      <c r="A3866" s="2">
        <v>33</v>
      </c>
      <c r="B3866" s="2" t="s">
        <v>697</v>
      </c>
      <c r="C3866" s="2">
        <v>205</v>
      </c>
      <c r="D3866" s="2" t="s">
        <v>3287</v>
      </c>
      <c r="E3866" s="2" t="s">
        <v>1638</v>
      </c>
      <c r="F3866" s="2">
        <v>21</v>
      </c>
      <c r="G3866" s="2" t="s">
        <v>19</v>
      </c>
      <c r="H3866" s="2">
        <v>131</v>
      </c>
      <c r="I3866" s="3">
        <v>4.6289261951286734E-4</v>
      </c>
      <c r="J3866" s="2">
        <v>283003</v>
      </c>
      <c r="K3866" s="2">
        <v>502896</v>
      </c>
    </row>
    <row r="3867" spans="1:11" x14ac:dyDescent="0.3">
      <c r="A3867" s="2">
        <v>33</v>
      </c>
      <c r="B3867" s="2" t="s">
        <v>697</v>
      </c>
      <c r="C3867" s="2">
        <v>205</v>
      </c>
      <c r="D3867" s="2" t="s">
        <v>3287</v>
      </c>
      <c r="E3867" s="2" t="s">
        <v>1648</v>
      </c>
      <c r="F3867" s="2">
        <v>22</v>
      </c>
      <c r="G3867" s="2" t="s">
        <v>19</v>
      </c>
      <c r="H3867" s="2">
        <v>133</v>
      </c>
      <c r="I3867" s="3">
        <v>4.6995968240619356E-4</v>
      </c>
      <c r="J3867" s="2">
        <v>283003</v>
      </c>
      <c r="K3867" s="2">
        <v>502896</v>
      </c>
    </row>
    <row r="3868" spans="1:11" x14ac:dyDescent="0.3">
      <c r="A3868" s="2">
        <v>33</v>
      </c>
      <c r="B3868" s="2" t="s">
        <v>697</v>
      </c>
      <c r="C3868" s="2">
        <v>206</v>
      </c>
      <c r="D3868" s="2" t="s">
        <v>3288</v>
      </c>
      <c r="E3868" s="2" t="s">
        <v>1630</v>
      </c>
      <c r="F3868" s="2">
        <v>1</v>
      </c>
      <c r="G3868" s="2" t="s">
        <v>103</v>
      </c>
      <c r="H3868" s="2">
        <v>103235</v>
      </c>
      <c r="I3868" s="3">
        <v>0.54476997604246924</v>
      </c>
      <c r="J3868" s="2">
        <v>189502</v>
      </c>
      <c r="K3868" s="2">
        <v>347891</v>
      </c>
    </row>
    <row r="3869" spans="1:11" x14ac:dyDescent="0.3">
      <c r="A3869" s="2">
        <v>33</v>
      </c>
      <c r="B3869" s="2" t="s">
        <v>697</v>
      </c>
      <c r="C3869" s="2">
        <v>206</v>
      </c>
      <c r="D3869" s="2" t="s">
        <v>3288</v>
      </c>
      <c r="E3869" s="2" t="s">
        <v>1629</v>
      </c>
      <c r="F3869" s="2">
        <v>2</v>
      </c>
      <c r="G3869" s="2" t="s">
        <v>51</v>
      </c>
      <c r="H3869" s="2">
        <v>61941</v>
      </c>
      <c r="I3869" s="3">
        <v>0.32686198562548152</v>
      </c>
      <c r="J3869" s="2">
        <v>189502</v>
      </c>
      <c r="K3869" s="2">
        <v>347891</v>
      </c>
    </row>
    <row r="3870" spans="1:11" x14ac:dyDescent="0.3">
      <c r="A3870" s="2">
        <v>33</v>
      </c>
      <c r="B3870" s="2" t="s">
        <v>697</v>
      </c>
      <c r="C3870" s="2">
        <v>206</v>
      </c>
      <c r="D3870" s="2" t="s">
        <v>3288</v>
      </c>
      <c r="E3870" s="2" t="s">
        <v>1636</v>
      </c>
      <c r="F3870" s="2">
        <v>3</v>
      </c>
      <c r="G3870" s="2" t="s">
        <v>1023</v>
      </c>
      <c r="H3870" s="2">
        <v>17794</v>
      </c>
      <c r="I3870" s="3">
        <v>9.3898745131977504E-2</v>
      </c>
      <c r="J3870" s="2">
        <v>189502</v>
      </c>
      <c r="K3870" s="2">
        <v>347891</v>
      </c>
    </row>
    <row r="3871" spans="1:11" x14ac:dyDescent="0.3">
      <c r="A3871" s="2">
        <v>33</v>
      </c>
      <c r="B3871" s="2" t="s">
        <v>697</v>
      </c>
      <c r="C3871" s="2">
        <v>206</v>
      </c>
      <c r="D3871" s="2" t="s">
        <v>3288</v>
      </c>
      <c r="E3871" s="2" t="str">
        <f>"NOTA"&amp;B3871</f>
        <v>NOTAMaval</v>
      </c>
      <c r="F3871" s="2">
        <v>4</v>
      </c>
      <c r="G3871" s="2" t="s">
        <v>22</v>
      </c>
      <c r="H3871" s="2">
        <v>1723</v>
      </c>
      <c r="I3871" s="3">
        <v>9.0922523245137252E-3</v>
      </c>
      <c r="J3871" s="2">
        <v>189502</v>
      </c>
      <c r="K3871" s="2">
        <v>347891</v>
      </c>
    </row>
    <row r="3872" spans="1:11" x14ac:dyDescent="0.3">
      <c r="A3872" s="2">
        <v>33</v>
      </c>
      <c r="B3872" s="2" t="s">
        <v>697</v>
      </c>
      <c r="C3872" s="2">
        <v>206</v>
      </c>
      <c r="D3872" s="2" t="s">
        <v>3288</v>
      </c>
      <c r="E3872" s="2" t="s">
        <v>1628</v>
      </c>
      <c r="F3872" s="2">
        <v>5</v>
      </c>
      <c r="G3872" s="2" t="s">
        <v>11</v>
      </c>
      <c r="H3872" s="2">
        <v>1231</v>
      </c>
      <c r="I3872" s="3">
        <v>6.4959736572701076E-3</v>
      </c>
      <c r="J3872" s="2">
        <v>189502</v>
      </c>
      <c r="K3872" s="2">
        <v>347891</v>
      </c>
    </row>
    <row r="3873" spans="1:11" x14ac:dyDescent="0.3">
      <c r="A3873" s="2">
        <v>33</v>
      </c>
      <c r="B3873" s="2" t="s">
        <v>697</v>
      </c>
      <c r="C3873" s="2">
        <v>206</v>
      </c>
      <c r="D3873" s="2" t="s">
        <v>3288</v>
      </c>
      <c r="E3873" s="2" t="s">
        <v>1641</v>
      </c>
      <c r="F3873" s="2">
        <v>6</v>
      </c>
      <c r="G3873" s="2" t="s">
        <v>19</v>
      </c>
      <c r="H3873" s="2">
        <v>350</v>
      </c>
      <c r="I3873" s="3">
        <v>1.8469462063724921E-3</v>
      </c>
      <c r="J3873" s="2">
        <v>189502</v>
      </c>
      <c r="K3873" s="2">
        <v>347891</v>
      </c>
    </row>
    <row r="3874" spans="1:11" x14ac:dyDescent="0.3">
      <c r="A3874" s="2">
        <v>33</v>
      </c>
      <c r="B3874" s="2" t="s">
        <v>697</v>
      </c>
      <c r="C3874" s="2">
        <v>206</v>
      </c>
      <c r="D3874" s="2" t="s">
        <v>3288</v>
      </c>
      <c r="E3874" s="2" t="s">
        <v>1631</v>
      </c>
      <c r="F3874" s="2">
        <v>7</v>
      </c>
      <c r="G3874" s="2" t="s">
        <v>1605</v>
      </c>
      <c r="H3874" s="2">
        <v>520</v>
      </c>
      <c r="I3874" s="3">
        <v>2.7440343637534169E-3</v>
      </c>
      <c r="J3874" s="2">
        <v>189502</v>
      </c>
      <c r="K3874" s="2">
        <v>347891</v>
      </c>
    </row>
    <row r="3875" spans="1:11" x14ac:dyDescent="0.3">
      <c r="A3875" s="2">
        <v>33</v>
      </c>
      <c r="B3875" s="2" t="s">
        <v>697</v>
      </c>
      <c r="C3875" s="2">
        <v>206</v>
      </c>
      <c r="D3875" s="2" t="s">
        <v>3288</v>
      </c>
      <c r="E3875" s="2" t="s">
        <v>1642</v>
      </c>
      <c r="F3875" s="2">
        <v>8</v>
      </c>
      <c r="G3875" s="2" t="s">
        <v>19</v>
      </c>
      <c r="H3875" s="2">
        <v>395</v>
      </c>
      <c r="I3875" s="3">
        <v>2.0844107186203838E-3</v>
      </c>
      <c r="J3875" s="2">
        <v>189502</v>
      </c>
      <c r="K3875" s="2">
        <v>347891</v>
      </c>
    </row>
    <row r="3876" spans="1:11" x14ac:dyDescent="0.3">
      <c r="A3876" s="2">
        <v>33</v>
      </c>
      <c r="B3876" s="2" t="s">
        <v>697</v>
      </c>
      <c r="C3876" s="2">
        <v>206</v>
      </c>
      <c r="D3876" s="2" t="s">
        <v>3288</v>
      </c>
      <c r="E3876" s="2" t="s">
        <v>1643</v>
      </c>
      <c r="F3876" s="2">
        <v>9</v>
      </c>
      <c r="G3876" s="2" t="s">
        <v>19</v>
      </c>
      <c r="H3876" s="2">
        <v>253</v>
      </c>
      <c r="I3876" s="3">
        <v>1.3350782577492585E-3</v>
      </c>
      <c r="J3876" s="2">
        <v>189502</v>
      </c>
      <c r="K3876" s="2">
        <v>347891</v>
      </c>
    </row>
    <row r="3877" spans="1:11" x14ac:dyDescent="0.3">
      <c r="A3877" s="2">
        <v>33</v>
      </c>
      <c r="B3877" s="2" t="s">
        <v>697</v>
      </c>
      <c r="C3877" s="2">
        <v>206</v>
      </c>
      <c r="D3877" s="2" t="s">
        <v>3288</v>
      </c>
      <c r="E3877" s="2" t="s">
        <v>1640</v>
      </c>
      <c r="F3877" s="2">
        <v>10</v>
      </c>
      <c r="G3877" s="2" t="s">
        <v>19</v>
      </c>
      <c r="H3877" s="2">
        <v>332</v>
      </c>
      <c r="I3877" s="3">
        <v>1.7519604014733354E-3</v>
      </c>
      <c r="J3877" s="2">
        <v>189502</v>
      </c>
      <c r="K3877" s="2">
        <v>347891</v>
      </c>
    </row>
    <row r="3878" spans="1:11" x14ac:dyDescent="0.3">
      <c r="A3878" s="2">
        <v>33</v>
      </c>
      <c r="B3878" s="2" t="s">
        <v>697</v>
      </c>
      <c r="C3878" s="2">
        <v>206</v>
      </c>
      <c r="D3878" s="2" t="s">
        <v>3288</v>
      </c>
      <c r="E3878" s="2" t="s">
        <v>1633</v>
      </c>
      <c r="F3878" s="2">
        <v>11</v>
      </c>
      <c r="G3878" s="2" t="s">
        <v>15</v>
      </c>
      <c r="H3878" s="2">
        <v>153</v>
      </c>
      <c r="I3878" s="3">
        <v>8.0737934164283229E-4</v>
      </c>
      <c r="J3878" s="2">
        <v>189502</v>
      </c>
      <c r="K3878" s="2">
        <v>347891</v>
      </c>
    </row>
    <row r="3879" spans="1:11" x14ac:dyDescent="0.3">
      <c r="A3879" s="2">
        <v>33</v>
      </c>
      <c r="B3879" s="2" t="s">
        <v>697</v>
      </c>
      <c r="C3879" s="2">
        <v>206</v>
      </c>
      <c r="D3879" s="2" t="s">
        <v>3288</v>
      </c>
      <c r="E3879" s="2" t="s">
        <v>1632</v>
      </c>
      <c r="F3879" s="2">
        <v>12</v>
      </c>
      <c r="G3879" s="2" t="s">
        <v>109</v>
      </c>
      <c r="H3879" s="2">
        <v>272</v>
      </c>
      <c r="I3879" s="3">
        <v>1.4353410518094796E-3</v>
      </c>
      <c r="J3879" s="2">
        <v>189502</v>
      </c>
      <c r="K3879" s="2">
        <v>347891</v>
      </c>
    </row>
    <row r="3880" spans="1:11" x14ac:dyDescent="0.3">
      <c r="A3880" s="2">
        <v>33</v>
      </c>
      <c r="B3880" s="2" t="s">
        <v>697</v>
      </c>
      <c r="C3880" s="2">
        <v>206</v>
      </c>
      <c r="D3880" s="2" t="s">
        <v>3288</v>
      </c>
      <c r="E3880" s="2" t="s">
        <v>1635</v>
      </c>
      <c r="F3880" s="2">
        <v>13</v>
      </c>
      <c r="G3880" s="2" t="s">
        <v>1323</v>
      </c>
      <c r="H3880" s="2">
        <v>241</v>
      </c>
      <c r="I3880" s="3">
        <v>1.2717543878164874E-3</v>
      </c>
      <c r="J3880" s="2">
        <v>189502</v>
      </c>
      <c r="K3880" s="2">
        <v>347891</v>
      </c>
    </row>
    <row r="3881" spans="1:11" x14ac:dyDescent="0.3">
      <c r="A3881" s="2">
        <v>33</v>
      </c>
      <c r="B3881" s="2" t="s">
        <v>697</v>
      </c>
      <c r="C3881" s="2">
        <v>206</v>
      </c>
      <c r="D3881" s="2" t="s">
        <v>3288</v>
      </c>
      <c r="E3881" s="2" t="s">
        <v>1645</v>
      </c>
      <c r="F3881" s="2">
        <v>14</v>
      </c>
      <c r="G3881" s="2" t="s">
        <v>19</v>
      </c>
      <c r="H3881" s="2">
        <v>118</v>
      </c>
      <c r="I3881" s="3">
        <v>6.2268472100558301E-4</v>
      </c>
      <c r="J3881" s="2">
        <v>189502</v>
      </c>
      <c r="K3881" s="2">
        <v>347891</v>
      </c>
    </row>
    <row r="3882" spans="1:11" x14ac:dyDescent="0.3">
      <c r="A3882" s="2">
        <v>33</v>
      </c>
      <c r="B3882" s="2" t="s">
        <v>697</v>
      </c>
      <c r="C3882" s="2">
        <v>206</v>
      </c>
      <c r="D3882" s="2" t="s">
        <v>3288</v>
      </c>
      <c r="E3882" s="2" t="s">
        <v>1646</v>
      </c>
      <c r="F3882" s="2">
        <v>15</v>
      </c>
      <c r="G3882" s="2" t="s">
        <v>19</v>
      </c>
      <c r="H3882" s="2">
        <v>151</v>
      </c>
      <c r="I3882" s="3">
        <v>7.9682536332070374E-4</v>
      </c>
      <c r="J3882" s="2">
        <v>189502</v>
      </c>
      <c r="K3882" s="2">
        <v>347891</v>
      </c>
    </row>
    <row r="3883" spans="1:11" x14ac:dyDescent="0.3">
      <c r="A3883" s="2">
        <v>33</v>
      </c>
      <c r="B3883" s="2" t="s">
        <v>697</v>
      </c>
      <c r="C3883" s="2">
        <v>206</v>
      </c>
      <c r="D3883" s="2" t="s">
        <v>3288</v>
      </c>
      <c r="E3883" s="2" t="s">
        <v>1637</v>
      </c>
      <c r="F3883" s="2">
        <v>16</v>
      </c>
      <c r="G3883" s="2" t="s">
        <v>1053</v>
      </c>
      <c r="H3883" s="2">
        <v>135</v>
      </c>
      <c r="I3883" s="3">
        <v>7.1239353674367551E-4</v>
      </c>
      <c r="J3883" s="2">
        <v>189502</v>
      </c>
      <c r="K3883" s="2">
        <v>347891</v>
      </c>
    </row>
    <row r="3884" spans="1:11" x14ac:dyDescent="0.3">
      <c r="A3884" s="2">
        <v>33</v>
      </c>
      <c r="B3884" s="2" t="s">
        <v>697</v>
      </c>
      <c r="C3884" s="2">
        <v>206</v>
      </c>
      <c r="D3884" s="2" t="s">
        <v>3288</v>
      </c>
      <c r="E3884" s="2" t="s">
        <v>1639</v>
      </c>
      <c r="F3884" s="2">
        <v>17</v>
      </c>
      <c r="G3884" s="2" t="s">
        <v>19</v>
      </c>
      <c r="H3884" s="2">
        <v>156</v>
      </c>
      <c r="I3884" s="3">
        <v>8.2321030912602502E-4</v>
      </c>
      <c r="J3884" s="2">
        <v>189502</v>
      </c>
      <c r="K3884" s="2">
        <v>347891</v>
      </c>
    </row>
    <row r="3885" spans="1:11" x14ac:dyDescent="0.3">
      <c r="A3885" s="2">
        <v>33</v>
      </c>
      <c r="B3885" s="2" t="s">
        <v>697</v>
      </c>
      <c r="C3885" s="2">
        <v>206</v>
      </c>
      <c r="D3885" s="2" t="s">
        <v>3288</v>
      </c>
      <c r="E3885" s="2" t="s">
        <v>1644</v>
      </c>
      <c r="F3885" s="2">
        <v>18</v>
      </c>
      <c r="G3885" s="2" t="s">
        <v>19</v>
      </c>
      <c r="H3885" s="2">
        <v>113</v>
      </c>
      <c r="I3885" s="3">
        <v>5.9629977520026173E-4</v>
      </c>
      <c r="J3885" s="2">
        <v>189502</v>
      </c>
      <c r="K3885" s="2">
        <v>347891</v>
      </c>
    </row>
    <row r="3886" spans="1:11" x14ac:dyDescent="0.3">
      <c r="A3886" s="2">
        <v>33</v>
      </c>
      <c r="B3886" s="2" t="s">
        <v>697</v>
      </c>
      <c r="C3886" s="2">
        <v>206</v>
      </c>
      <c r="D3886" s="2" t="s">
        <v>3288</v>
      </c>
      <c r="E3886" s="2" t="s">
        <v>1634</v>
      </c>
      <c r="F3886" s="2">
        <v>19</v>
      </c>
      <c r="G3886" s="2" t="s">
        <v>728</v>
      </c>
      <c r="H3886" s="2">
        <v>114</v>
      </c>
      <c r="I3886" s="3">
        <v>6.0157676436132601E-4</v>
      </c>
      <c r="J3886" s="2">
        <v>189502</v>
      </c>
      <c r="K3886" s="2">
        <v>347891</v>
      </c>
    </row>
    <row r="3887" spans="1:11" x14ac:dyDescent="0.3">
      <c r="A3887" s="2">
        <v>33</v>
      </c>
      <c r="B3887" s="2" t="s">
        <v>697</v>
      </c>
      <c r="C3887" s="2">
        <v>206</v>
      </c>
      <c r="D3887" s="2" t="s">
        <v>3288</v>
      </c>
      <c r="E3887" s="2" t="s">
        <v>1647</v>
      </c>
      <c r="F3887" s="2">
        <v>20</v>
      </c>
      <c r="G3887" s="2" t="s">
        <v>19</v>
      </c>
      <c r="H3887" s="2">
        <v>76</v>
      </c>
      <c r="I3887" s="3">
        <v>4.0105117624088401E-4</v>
      </c>
      <c r="J3887" s="2">
        <v>189502</v>
      </c>
      <c r="K3887" s="2">
        <v>347891</v>
      </c>
    </row>
    <row r="3888" spans="1:11" x14ac:dyDescent="0.3">
      <c r="A3888" s="2">
        <v>33</v>
      </c>
      <c r="B3888" s="2" t="s">
        <v>697</v>
      </c>
      <c r="C3888" s="2">
        <v>206</v>
      </c>
      <c r="D3888" s="2" t="s">
        <v>3288</v>
      </c>
      <c r="E3888" s="2" t="s">
        <v>1638</v>
      </c>
      <c r="F3888" s="2">
        <v>21</v>
      </c>
      <c r="G3888" s="2" t="s">
        <v>19</v>
      </c>
      <c r="H3888" s="2">
        <v>113</v>
      </c>
      <c r="I3888" s="3">
        <v>5.9629977520026173E-4</v>
      </c>
      <c r="J3888" s="2">
        <v>189502</v>
      </c>
      <c r="K3888" s="2">
        <v>347891</v>
      </c>
    </row>
    <row r="3889" spans="1:11" x14ac:dyDescent="0.3">
      <c r="A3889" s="2">
        <v>33</v>
      </c>
      <c r="B3889" s="2" t="s">
        <v>697</v>
      </c>
      <c r="C3889" s="2">
        <v>206</v>
      </c>
      <c r="D3889" s="2" t="s">
        <v>3288</v>
      </c>
      <c r="E3889" s="2" t="s">
        <v>1648</v>
      </c>
      <c r="F3889" s="2">
        <v>22</v>
      </c>
      <c r="G3889" s="2" t="s">
        <v>19</v>
      </c>
      <c r="H3889" s="2">
        <v>86</v>
      </c>
      <c r="I3889" s="3">
        <v>4.5382106785152662E-4</v>
      </c>
      <c r="J3889" s="2">
        <v>189502</v>
      </c>
      <c r="K3889" s="2">
        <v>347891</v>
      </c>
    </row>
    <row r="3890" spans="1:11" x14ac:dyDescent="0.3">
      <c r="A3890" s="2">
        <v>36</v>
      </c>
      <c r="B3890" s="2" t="s">
        <v>759</v>
      </c>
      <c r="C3890" s="2">
        <v>207</v>
      </c>
      <c r="D3890" s="2" t="s">
        <v>3303</v>
      </c>
      <c r="E3890" s="2" t="s">
        <v>1702</v>
      </c>
      <c r="F3890" s="2">
        <v>1</v>
      </c>
      <c r="G3890" s="2" t="s">
        <v>51</v>
      </c>
      <c r="H3890" s="2">
        <v>88259</v>
      </c>
      <c r="I3890" s="3">
        <v>0.37120109687676117</v>
      </c>
      <c r="J3890" s="2">
        <v>237766</v>
      </c>
      <c r="K3890" s="2">
        <v>413824</v>
      </c>
    </row>
    <row r="3891" spans="1:11" x14ac:dyDescent="0.3">
      <c r="A3891" s="2">
        <v>36</v>
      </c>
      <c r="B3891" s="2" t="s">
        <v>759</v>
      </c>
      <c r="C3891" s="2">
        <v>207</v>
      </c>
      <c r="D3891" s="2" t="s">
        <v>3303</v>
      </c>
      <c r="E3891" s="2" t="s">
        <v>1701</v>
      </c>
      <c r="F3891" s="2">
        <v>2</v>
      </c>
      <c r="G3891" s="2" t="s">
        <v>103</v>
      </c>
      <c r="H3891" s="2">
        <v>125336</v>
      </c>
      <c r="I3891" s="3">
        <v>0.52714012937089405</v>
      </c>
      <c r="J3891" s="2">
        <v>237766</v>
      </c>
      <c r="K3891" s="2">
        <v>413824</v>
      </c>
    </row>
    <row r="3892" spans="1:11" x14ac:dyDescent="0.3">
      <c r="A3892" s="2">
        <v>36</v>
      </c>
      <c r="B3892" s="2" t="s">
        <v>759</v>
      </c>
      <c r="C3892" s="2">
        <v>207</v>
      </c>
      <c r="D3892" s="2" t="s">
        <v>3303</v>
      </c>
      <c r="E3892" s="2" t="s">
        <v>1704</v>
      </c>
      <c r="F3892" s="2">
        <v>3</v>
      </c>
      <c r="G3892" s="2" t="s">
        <v>1023</v>
      </c>
      <c r="H3892" s="2">
        <v>17034</v>
      </c>
      <c r="I3892" s="3">
        <v>7.1641866372820343E-2</v>
      </c>
      <c r="J3892" s="2">
        <v>237766</v>
      </c>
      <c r="K3892" s="2">
        <v>413824</v>
      </c>
    </row>
    <row r="3893" spans="1:11" x14ac:dyDescent="0.3">
      <c r="A3893" s="2">
        <v>36</v>
      </c>
      <c r="B3893" s="2" t="s">
        <v>759</v>
      </c>
      <c r="C3893" s="2">
        <v>207</v>
      </c>
      <c r="D3893" s="2" t="s">
        <v>3303</v>
      </c>
      <c r="E3893" s="2" t="s">
        <v>1703</v>
      </c>
      <c r="F3893" s="2">
        <v>4</v>
      </c>
      <c r="G3893" s="2" t="s">
        <v>11</v>
      </c>
      <c r="H3893" s="2">
        <v>1757</v>
      </c>
      <c r="I3893" s="3">
        <v>7.3896183642741184E-3</v>
      </c>
      <c r="J3893" s="2">
        <v>237766</v>
      </c>
      <c r="K3893" s="2">
        <v>413824</v>
      </c>
    </row>
    <row r="3894" spans="1:11" x14ac:dyDescent="0.3">
      <c r="A3894" s="2">
        <v>36</v>
      </c>
      <c r="B3894" s="2" t="s">
        <v>759</v>
      </c>
      <c r="C3894" s="2">
        <v>207</v>
      </c>
      <c r="D3894" s="2" t="s">
        <v>3303</v>
      </c>
      <c r="E3894" s="2" t="str">
        <f>"NOTA"&amp;B3894</f>
        <v>NOTAShirur</v>
      </c>
      <c r="F3894" s="2">
        <v>5</v>
      </c>
      <c r="G3894" s="2" t="s">
        <v>22</v>
      </c>
      <c r="H3894" s="2">
        <v>1293</v>
      </c>
      <c r="I3894" s="3">
        <v>5.4381198321038328E-3</v>
      </c>
      <c r="J3894" s="2">
        <v>237766</v>
      </c>
      <c r="K3894" s="2">
        <v>413824</v>
      </c>
    </row>
    <row r="3895" spans="1:11" x14ac:dyDescent="0.3">
      <c r="A3895" s="2">
        <v>36</v>
      </c>
      <c r="B3895" s="2" t="s">
        <v>759</v>
      </c>
      <c r="C3895" s="2">
        <v>207</v>
      </c>
      <c r="D3895" s="2" t="s">
        <v>3303</v>
      </c>
      <c r="E3895" s="2" t="s">
        <v>1716</v>
      </c>
      <c r="F3895" s="2">
        <v>6</v>
      </c>
      <c r="G3895" s="2" t="s">
        <v>19</v>
      </c>
      <c r="H3895" s="2">
        <v>496</v>
      </c>
      <c r="I3895" s="3">
        <v>2.0860846378372012E-3</v>
      </c>
      <c r="J3895" s="2">
        <v>237766</v>
      </c>
      <c r="K3895" s="2">
        <v>413824</v>
      </c>
    </row>
    <row r="3896" spans="1:11" x14ac:dyDescent="0.3">
      <c r="A3896" s="2">
        <v>36</v>
      </c>
      <c r="B3896" s="2" t="s">
        <v>759</v>
      </c>
      <c r="C3896" s="2">
        <v>207</v>
      </c>
      <c r="D3896" s="2" t="s">
        <v>3303</v>
      </c>
      <c r="E3896" s="2" t="s">
        <v>1717</v>
      </c>
      <c r="F3896" s="2">
        <v>7</v>
      </c>
      <c r="G3896" s="2" t="s">
        <v>19</v>
      </c>
      <c r="H3896" s="2">
        <v>759</v>
      </c>
      <c r="I3896" s="3">
        <v>3.1922141937871691E-3</v>
      </c>
      <c r="J3896" s="2">
        <v>237766</v>
      </c>
      <c r="K3896" s="2">
        <v>413824</v>
      </c>
    </row>
    <row r="3897" spans="1:11" x14ac:dyDescent="0.3">
      <c r="A3897" s="2">
        <v>36</v>
      </c>
      <c r="B3897" s="2" t="s">
        <v>759</v>
      </c>
      <c r="C3897" s="2">
        <v>207</v>
      </c>
      <c r="D3897" s="2" t="s">
        <v>3303</v>
      </c>
      <c r="E3897" s="2" t="s">
        <v>1718</v>
      </c>
      <c r="F3897" s="2">
        <v>8</v>
      </c>
      <c r="G3897" s="2" t="s">
        <v>19</v>
      </c>
      <c r="H3897" s="2">
        <v>599</v>
      </c>
      <c r="I3897" s="3">
        <v>2.5192836654525878E-3</v>
      </c>
      <c r="J3897" s="2">
        <v>237766</v>
      </c>
      <c r="K3897" s="2">
        <v>413824</v>
      </c>
    </row>
    <row r="3898" spans="1:11" x14ac:dyDescent="0.3">
      <c r="A3898" s="2">
        <v>36</v>
      </c>
      <c r="B3898" s="2" t="s">
        <v>759</v>
      </c>
      <c r="C3898" s="2">
        <v>207</v>
      </c>
      <c r="D3898" s="2" t="s">
        <v>3303</v>
      </c>
      <c r="E3898" s="2" t="s">
        <v>1715</v>
      </c>
      <c r="F3898" s="2">
        <v>9</v>
      </c>
      <c r="G3898" s="2" t="s">
        <v>19</v>
      </c>
      <c r="H3898" s="2">
        <v>192</v>
      </c>
      <c r="I3898" s="3">
        <v>8.0751663400149723E-4</v>
      </c>
      <c r="J3898" s="2">
        <v>237766</v>
      </c>
      <c r="K3898" s="2">
        <v>413824</v>
      </c>
    </row>
    <row r="3899" spans="1:11" x14ac:dyDescent="0.3">
      <c r="A3899" s="2">
        <v>36</v>
      </c>
      <c r="B3899" s="2" t="s">
        <v>759</v>
      </c>
      <c r="C3899" s="2">
        <v>207</v>
      </c>
      <c r="D3899" s="2" t="s">
        <v>3303</v>
      </c>
      <c r="E3899" s="2" t="s">
        <v>1707</v>
      </c>
      <c r="F3899" s="2">
        <v>10</v>
      </c>
      <c r="G3899" s="2" t="s">
        <v>1664</v>
      </c>
      <c r="H3899" s="2">
        <v>249</v>
      </c>
      <c r="I3899" s="3">
        <v>1.0472481347206918E-3</v>
      </c>
      <c r="J3899" s="2">
        <v>237766</v>
      </c>
      <c r="K3899" s="2">
        <v>413824</v>
      </c>
    </row>
    <row r="3900" spans="1:11" x14ac:dyDescent="0.3">
      <c r="A3900" s="2">
        <v>36</v>
      </c>
      <c r="B3900" s="2" t="s">
        <v>759</v>
      </c>
      <c r="C3900" s="2">
        <v>207</v>
      </c>
      <c r="D3900" s="2" t="s">
        <v>3303</v>
      </c>
      <c r="E3900" s="2" t="s">
        <v>1711</v>
      </c>
      <c r="F3900" s="2">
        <v>11</v>
      </c>
      <c r="G3900" s="2" t="s">
        <v>15</v>
      </c>
      <c r="H3900" s="2">
        <v>247</v>
      </c>
      <c r="I3900" s="3">
        <v>1.0388365031165094E-3</v>
      </c>
      <c r="J3900" s="2">
        <v>237766</v>
      </c>
      <c r="K3900" s="2">
        <v>413824</v>
      </c>
    </row>
    <row r="3901" spans="1:11" x14ac:dyDescent="0.3">
      <c r="A3901" s="2">
        <v>36</v>
      </c>
      <c r="B3901" s="2" t="s">
        <v>759</v>
      </c>
      <c r="C3901" s="2">
        <v>207</v>
      </c>
      <c r="D3901" s="2" t="s">
        <v>3303</v>
      </c>
      <c r="E3901" s="2" t="s">
        <v>1705</v>
      </c>
      <c r="F3901" s="2">
        <v>12</v>
      </c>
      <c r="G3901" s="2" t="s">
        <v>1038</v>
      </c>
      <c r="H3901" s="2">
        <v>245</v>
      </c>
      <c r="I3901" s="3">
        <v>1.0304248715123272E-3</v>
      </c>
      <c r="J3901" s="2">
        <v>237766</v>
      </c>
      <c r="K3901" s="2">
        <v>413824</v>
      </c>
    </row>
    <row r="3902" spans="1:11" x14ac:dyDescent="0.3">
      <c r="A3902" s="2">
        <v>36</v>
      </c>
      <c r="B3902" s="2" t="s">
        <v>759</v>
      </c>
      <c r="C3902" s="2">
        <v>207</v>
      </c>
      <c r="D3902" s="2" t="s">
        <v>3303</v>
      </c>
      <c r="E3902" s="2" t="s">
        <v>1714</v>
      </c>
      <c r="F3902" s="2">
        <v>13</v>
      </c>
      <c r="G3902" s="2" t="s">
        <v>19</v>
      </c>
      <c r="H3902" s="2">
        <v>94</v>
      </c>
      <c r="I3902" s="3">
        <v>3.9534668539656636E-4</v>
      </c>
      <c r="J3902" s="2">
        <v>237766</v>
      </c>
      <c r="K3902" s="2">
        <v>413824</v>
      </c>
    </row>
    <row r="3903" spans="1:11" x14ac:dyDescent="0.3">
      <c r="A3903" s="2">
        <v>36</v>
      </c>
      <c r="B3903" s="2" t="s">
        <v>759</v>
      </c>
      <c r="C3903" s="2">
        <v>207</v>
      </c>
      <c r="D3903" s="2" t="s">
        <v>3303</v>
      </c>
      <c r="E3903" s="2" t="s">
        <v>1719</v>
      </c>
      <c r="F3903" s="2">
        <v>14</v>
      </c>
      <c r="G3903" s="2" t="s">
        <v>19</v>
      </c>
      <c r="H3903" s="2">
        <v>130</v>
      </c>
      <c r="I3903" s="3">
        <v>5.4675605427184713E-4</v>
      </c>
      <c r="J3903" s="2">
        <v>237766</v>
      </c>
      <c r="K3903" s="2">
        <v>413824</v>
      </c>
    </row>
    <row r="3904" spans="1:11" x14ac:dyDescent="0.3">
      <c r="A3904" s="2">
        <v>36</v>
      </c>
      <c r="B3904" s="2" t="s">
        <v>759</v>
      </c>
      <c r="C3904" s="2">
        <v>207</v>
      </c>
      <c r="D3904" s="2" t="s">
        <v>3303</v>
      </c>
      <c r="E3904" s="2" t="s">
        <v>1712</v>
      </c>
      <c r="F3904" s="2">
        <v>15</v>
      </c>
      <c r="G3904" s="2" t="s">
        <v>19</v>
      </c>
      <c r="H3904" s="2">
        <v>117</v>
      </c>
      <c r="I3904" s="3">
        <v>4.9208044884466238E-4</v>
      </c>
      <c r="J3904" s="2">
        <v>237766</v>
      </c>
      <c r="K3904" s="2">
        <v>413824</v>
      </c>
    </row>
    <row r="3905" spans="1:11" x14ac:dyDescent="0.3">
      <c r="A3905" s="2">
        <v>36</v>
      </c>
      <c r="B3905" s="2" t="s">
        <v>759</v>
      </c>
      <c r="C3905" s="2">
        <v>207</v>
      </c>
      <c r="D3905" s="2" t="s">
        <v>3303</v>
      </c>
      <c r="E3905" s="2" t="s">
        <v>1713</v>
      </c>
      <c r="F3905" s="2">
        <v>16</v>
      </c>
      <c r="G3905" s="2" t="s">
        <v>19</v>
      </c>
      <c r="H3905" s="2">
        <v>118</v>
      </c>
      <c r="I3905" s="3">
        <v>4.9628626464675348E-4</v>
      </c>
      <c r="J3905" s="2">
        <v>237766</v>
      </c>
      <c r="K3905" s="2">
        <v>413824</v>
      </c>
    </row>
    <row r="3906" spans="1:11" x14ac:dyDescent="0.3">
      <c r="A3906" s="2">
        <v>36</v>
      </c>
      <c r="B3906" s="2" t="s">
        <v>759</v>
      </c>
      <c r="C3906" s="2">
        <v>207</v>
      </c>
      <c r="D3906" s="2" t="s">
        <v>3303</v>
      </c>
      <c r="E3906" s="2" t="s">
        <v>1708</v>
      </c>
      <c r="F3906" s="2">
        <v>17</v>
      </c>
      <c r="G3906" s="2" t="s">
        <v>1053</v>
      </c>
      <c r="H3906" s="2">
        <v>110</v>
      </c>
      <c r="I3906" s="3">
        <v>4.6263973823002446E-4</v>
      </c>
      <c r="J3906" s="2">
        <v>237766</v>
      </c>
      <c r="K3906" s="2">
        <v>413824</v>
      </c>
    </row>
    <row r="3907" spans="1:11" x14ac:dyDescent="0.3">
      <c r="A3907" s="2">
        <v>36</v>
      </c>
      <c r="B3907" s="2" t="s">
        <v>759</v>
      </c>
      <c r="C3907" s="2">
        <v>207</v>
      </c>
      <c r="D3907" s="2" t="s">
        <v>3303</v>
      </c>
      <c r="E3907" s="2" t="s">
        <v>1723</v>
      </c>
      <c r="F3907" s="2">
        <v>18</v>
      </c>
      <c r="G3907" s="2" t="s">
        <v>19</v>
      </c>
      <c r="H3907" s="2">
        <v>84</v>
      </c>
      <c r="I3907" s="3">
        <v>3.5328852737565508E-4</v>
      </c>
      <c r="J3907" s="2">
        <v>237766</v>
      </c>
      <c r="K3907" s="2">
        <v>413824</v>
      </c>
    </row>
    <row r="3908" spans="1:11" x14ac:dyDescent="0.3">
      <c r="A3908" s="2">
        <v>36</v>
      </c>
      <c r="B3908" s="2" t="s">
        <v>759</v>
      </c>
      <c r="C3908" s="2">
        <v>207</v>
      </c>
      <c r="D3908" s="2" t="s">
        <v>3303</v>
      </c>
      <c r="E3908" s="2" t="s">
        <v>1721</v>
      </c>
      <c r="F3908" s="2">
        <v>19</v>
      </c>
      <c r="G3908" s="2" t="s">
        <v>19</v>
      </c>
      <c r="H3908" s="2">
        <v>129</v>
      </c>
      <c r="I3908" s="3">
        <v>5.4255023846975603E-4</v>
      </c>
      <c r="J3908" s="2">
        <v>237766</v>
      </c>
      <c r="K3908" s="2">
        <v>413824</v>
      </c>
    </row>
    <row r="3909" spans="1:11" x14ac:dyDescent="0.3">
      <c r="A3909" s="2">
        <v>36</v>
      </c>
      <c r="B3909" s="2" t="s">
        <v>759</v>
      </c>
      <c r="C3909" s="2">
        <v>207</v>
      </c>
      <c r="D3909" s="2" t="s">
        <v>3303</v>
      </c>
      <c r="E3909" s="2" t="s">
        <v>1710</v>
      </c>
      <c r="F3909" s="2">
        <v>20</v>
      </c>
      <c r="G3909" s="2" t="s">
        <v>728</v>
      </c>
      <c r="H3909" s="2">
        <v>106</v>
      </c>
      <c r="I3909" s="3">
        <v>4.4581647502165995E-4</v>
      </c>
      <c r="J3909" s="2">
        <v>237766</v>
      </c>
      <c r="K3909" s="2">
        <v>413824</v>
      </c>
    </row>
    <row r="3910" spans="1:11" x14ac:dyDescent="0.3">
      <c r="A3910" s="2">
        <v>36</v>
      </c>
      <c r="B3910" s="2" t="s">
        <v>759</v>
      </c>
      <c r="C3910" s="2">
        <v>207</v>
      </c>
      <c r="D3910" s="2" t="s">
        <v>3303</v>
      </c>
      <c r="E3910" s="2" t="s">
        <v>1709</v>
      </c>
      <c r="F3910" s="2">
        <v>21</v>
      </c>
      <c r="G3910" s="2" t="s">
        <v>1328</v>
      </c>
      <c r="H3910" s="2">
        <v>98</v>
      </c>
      <c r="I3910" s="3">
        <v>4.1216994860493092E-4</v>
      </c>
      <c r="J3910" s="2">
        <v>237766</v>
      </c>
      <c r="K3910" s="2">
        <v>413824</v>
      </c>
    </row>
    <row r="3911" spans="1:11" x14ac:dyDescent="0.3">
      <c r="A3911" s="2">
        <v>36</v>
      </c>
      <c r="B3911" s="2" t="s">
        <v>759</v>
      </c>
      <c r="C3911" s="2">
        <v>207</v>
      </c>
      <c r="D3911" s="2" t="s">
        <v>3303</v>
      </c>
      <c r="E3911" s="2" t="s">
        <v>1706</v>
      </c>
      <c r="F3911" s="2">
        <v>22</v>
      </c>
      <c r="G3911" s="2" t="s">
        <v>1368</v>
      </c>
      <c r="H3911" s="2">
        <v>97</v>
      </c>
      <c r="I3911" s="3">
        <v>4.0796413280283977E-4</v>
      </c>
      <c r="J3911" s="2">
        <v>237766</v>
      </c>
      <c r="K3911" s="2">
        <v>413824</v>
      </c>
    </row>
    <row r="3912" spans="1:11" x14ac:dyDescent="0.3">
      <c r="A3912" s="2">
        <v>36</v>
      </c>
      <c r="B3912" s="2" t="s">
        <v>759</v>
      </c>
      <c r="C3912" s="2">
        <v>207</v>
      </c>
      <c r="D3912" s="2" t="s">
        <v>3303</v>
      </c>
      <c r="E3912" s="2" t="s">
        <v>1720</v>
      </c>
      <c r="F3912" s="2">
        <v>23</v>
      </c>
      <c r="G3912" s="2" t="s">
        <v>19</v>
      </c>
      <c r="H3912" s="2">
        <v>114</v>
      </c>
      <c r="I3912" s="3">
        <v>4.7946300143838903E-4</v>
      </c>
      <c r="J3912" s="2">
        <v>237766</v>
      </c>
      <c r="K3912" s="2">
        <v>413824</v>
      </c>
    </row>
    <row r="3913" spans="1:11" x14ac:dyDescent="0.3">
      <c r="A3913" s="2">
        <v>36</v>
      </c>
      <c r="B3913" s="2" t="s">
        <v>759</v>
      </c>
      <c r="C3913" s="2">
        <v>207</v>
      </c>
      <c r="D3913" s="2" t="s">
        <v>3303</v>
      </c>
      <c r="E3913" s="2" t="s">
        <v>1722</v>
      </c>
      <c r="F3913" s="2">
        <v>24</v>
      </c>
      <c r="G3913" s="2" t="s">
        <v>19</v>
      </c>
      <c r="H3913" s="2">
        <v>103</v>
      </c>
      <c r="I3913" s="3">
        <v>4.3319902761538654E-4</v>
      </c>
      <c r="J3913" s="2">
        <v>237766</v>
      </c>
      <c r="K3913" s="2">
        <v>413824</v>
      </c>
    </row>
    <row r="3914" spans="1:11" x14ac:dyDescent="0.3">
      <c r="A3914" s="2">
        <v>34</v>
      </c>
      <c r="B3914" s="2" t="s">
        <v>716</v>
      </c>
      <c r="C3914" s="2">
        <v>208</v>
      </c>
      <c r="D3914" s="2" t="s">
        <v>3289</v>
      </c>
      <c r="E3914" s="2" t="s">
        <v>1650</v>
      </c>
      <c r="F3914" s="2">
        <v>1</v>
      </c>
      <c r="G3914" s="2" t="s">
        <v>9</v>
      </c>
      <c r="H3914" s="2">
        <v>117664</v>
      </c>
      <c r="I3914" s="3">
        <v>0.57071625705125406</v>
      </c>
      <c r="J3914" s="2">
        <v>206169</v>
      </c>
      <c r="K3914" s="2">
        <v>444689</v>
      </c>
    </row>
    <row r="3915" spans="1:11" x14ac:dyDescent="0.3">
      <c r="A3915" s="2">
        <v>34</v>
      </c>
      <c r="B3915" s="2" t="s">
        <v>716</v>
      </c>
      <c r="C3915" s="2">
        <v>208</v>
      </c>
      <c r="D3915" s="2" t="s">
        <v>3289</v>
      </c>
      <c r="E3915" s="2" t="s">
        <v>1651</v>
      </c>
      <c r="F3915" s="2">
        <v>2</v>
      </c>
      <c r="G3915" s="2" t="s">
        <v>7</v>
      </c>
      <c r="H3915" s="2">
        <v>60843</v>
      </c>
      <c r="I3915" s="3">
        <v>0.29511226227027343</v>
      </c>
      <c r="J3915" s="2">
        <v>206169</v>
      </c>
      <c r="K3915" s="2">
        <v>444689</v>
      </c>
    </row>
    <row r="3916" spans="1:11" x14ac:dyDescent="0.3">
      <c r="A3916" s="2">
        <v>34</v>
      </c>
      <c r="B3916" s="2" t="s">
        <v>716</v>
      </c>
      <c r="C3916" s="2">
        <v>208</v>
      </c>
      <c r="D3916" s="2" t="s">
        <v>3289</v>
      </c>
      <c r="E3916" s="2" t="s">
        <v>1652</v>
      </c>
      <c r="F3916" s="2">
        <v>3</v>
      </c>
      <c r="G3916" s="2" t="s">
        <v>1023</v>
      </c>
      <c r="H3916" s="2">
        <v>21084</v>
      </c>
      <c r="I3916" s="3">
        <v>0.10226561704232935</v>
      </c>
      <c r="J3916" s="2">
        <v>206169</v>
      </c>
      <c r="K3916" s="2">
        <v>444689</v>
      </c>
    </row>
    <row r="3917" spans="1:11" x14ac:dyDescent="0.3">
      <c r="A3917" s="2">
        <v>34</v>
      </c>
      <c r="B3917" s="2" t="s">
        <v>716</v>
      </c>
      <c r="C3917" s="2">
        <v>208</v>
      </c>
      <c r="D3917" s="2" t="s">
        <v>3289</v>
      </c>
      <c r="E3917" s="2" t="str">
        <f>"NOTA"&amp;B3917</f>
        <v>NOTAPune</v>
      </c>
      <c r="F3917" s="2">
        <v>4</v>
      </c>
      <c r="G3917" s="2" t="s">
        <v>22</v>
      </c>
      <c r="H3917" s="2">
        <v>2089</v>
      </c>
      <c r="I3917" s="3">
        <v>1.0132464143493929E-2</v>
      </c>
      <c r="J3917" s="2">
        <v>206169</v>
      </c>
      <c r="K3917" s="2">
        <v>444689</v>
      </c>
    </row>
    <row r="3918" spans="1:11" x14ac:dyDescent="0.3">
      <c r="A3918" s="2">
        <v>34</v>
      </c>
      <c r="B3918" s="2" t="s">
        <v>716</v>
      </c>
      <c r="C3918" s="2">
        <v>208</v>
      </c>
      <c r="D3918" s="2" t="s">
        <v>3289</v>
      </c>
      <c r="E3918" s="2" t="s">
        <v>1649</v>
      </c>
      <c r="F3918" s="2">
        <v>5</v>
      </c>
      <c r="G3918" s="2" t="s">
        <v>11</v>
      </c>
      <c r="H3918" s="2">
        <v>1447</v>
      </c>
      <c r="I3918" s="3">
        <v>7.0185139375948859E-3</v>
      </c>
      <c r="J3918" s="2">
        <v>206169</v>
      </c>
      <c r="K3918" s="2">
        <v>444689</v>
      </c>
    </row>
    <row r="3919" spans="1:11" x14ac:dyDescent="0.3">
      <c r="A3919" s="2">
        <v>34</v>
      </c>
      <c r="B3919" s="2" t="s">
        <v>716</v>
      </c>
      <c r="C3919" s="2">
        <v>208</v>
      </c>
      <c r="D3919" s="2" t="s">
        <v>3289</v>
      </c>
      <c r="E3919" s="2" t="s">
        <v>1669</v>
      </c>
      <c r="F3919" s="2">
        <v>6</v>
      </c>
      <c r="G3919" s="2" t="s">
        <v>19</v>
      </c>
      <c r="H3919" s="2">
        <v>302</v>
      </c>
      <c r="I3919" s="3">
        <v>1.4648176981020425E-3</v>
      </c>
      <c r="J3919" s="2">
        <v>206169</v>
      </c>
      <c r="K3919" s="2">
        <v>444689</v>
      </c>
    </row>
    <row r="3920" spans="1:11" x14ac:dyDescent="0.3">
      <c r="A3920" s="2">
        <v>34</v>
      </c>
      <c r="B3920" s="2" t="s">
        <v>716</v>
      </c>
      <c r="C3920" s="2">
        <v>208</v>
      </c>
      <c r="D3920" s="2" t="s">
        <v>3289</v>
      </c>
      <c r="E3920" s="2" t="s">
        <v>1667</v>
      </c>
      <c r="F3920" s="2">
        <v>7</v>
      </c>
      <c r="G3920" s="2" t="s">
        <v>1077</v>
      </c>
      <c r="H3920" s="2">
        <v>197</v>
      </c>
      <c r="I3920" s="3">
        <v>9.5552677657649793E-4</v>
      </c>
      <c r="J3920" s="2">
        <v>206169</v>
      </c>
      <c r="K3920" s="2">
        <v>444689</v>
      </c>
    </row>
    <row r="3921" spans="1:11" x14ac:dyDescent="0.3">
      <c r="A3921" s="2">
        <v>34</v>
      </c>
      <c r="B3921" s="2" t="s">
        <v>716</v>
      </c>
      <c r="C3921" s="2">
        <v>208</v>
      </c>
      <c r="D3921" s="2" t="s">
        <v>3289</v>
      </c>
      <c r="E3921" s="2" t="s">
        <v>1653</v>
      </c>
      <c r="F3921" s="2">
        <v>8</v>
      </c>
      <c r="G3921" s="2" t="s">
        <v>1195</v>
      </c>
      <c r="H3921" s="2">
        <v>260</v>
      </c>
      <c r="I3921" s="3">
        <v>1.2611013294918246E-3</v>
      </c>
      <c r="J3921" s="2">
        <v>206169</v>
      </c>
      <c r="K3921" s="2">
        <v>444689</v>
      </c>
    </row>
    <row r="3922" spans="1:11" x14ac:dyDescent="0.3">
      <c r="A3922" s="2">
        <v>34</v>
      </c>
      <c r="B3922" s="2" t="s">
        <v>716</v>
      </c>
      <c r="C3922" s="2">
        <v>208</v>
      </c>
      <c r="D3922" s="2" t="s">
        <v>3289</v>
      </c>
      <c r="E3922" s="2" t="s">
        <v>1663</v>
      </c>
      <c r="F3922" s="2">
        <v>9</v>
      </c>
      <c r="G3922" s="2" t="s">
        <v>1664</v>
      </c>
      <c r="H3922" s="2">
        <v>305</v>
      </c>
      <c r="I3922" s="3">
        <v>1.4793688672884867E-3</v>
      </c>
      <c r="J3922" s="2">
        <v>206169</v>
      </c>
      <c r="K3922" s="2">
        <v>444689</v>
      </c>
    </row>
    <row r="3923" spans="1:11" x14ac:dyDescent="0.3">
      <c r="A3923" s="2">
        <v>34</v>
      </c>
      <c r="B3923" s="2" t="s">
        <v>716</v>
      </c>
      <c r="C3923" s="2">
        <v>208</v>
      </c>
      <c r="D3923" s="2" t="s">
        <v>3289</v>
      </c>
      <c r="E3923" s="2" t="s">
        <v>1675</v>
      </c>
      <c r="F3923" s="2">
        <v>9</v>
      </c>
      <c r="G3923" s="2" t="s">
        <v>19</v>
      </c>
      <c r="H3923" s="2">
        <v>54</v>
      </c>
      <c r="I3923" s="3">
        <v>2.6192104535599438E-4</v>
      </c>
      <c r="J3923" s="2">
        <v>206169</v>
      </c>
      <c r="K3923" s="2">
        <v>444689</v>
      </c>
    </row>
    <row r="3924" spans="1:11" x14ac:dyDescent="0.3">
      <c r="A3924" s="2">
        <v>34</v>
      </c>
      <c r="B3924" s="2" t="s">
        <v>716</v>
      </c>
      <c r="C3924" s="2">
        <v>208</v>
      </c>
      <c r="D3924" s="2" t="s">
        <v>3289</v>
      </c>
      <c r="E3924" s="2" t="s">
        <v>1658</v>
      </c>
      <c r="F3924" s="2">
        <v>10</v>
      </c>
      <c r="G3924" s="2" t="s">
        <v>15</v>
      </c>
      <c r="H3924" s="2">
        <v>126</v>
      </c>
      <c r="I3924" s="3">
        <v>6.1114910583065344E-4</v>
      </c>
      <c r="J3924" s="2">
        <v>206169</v>
      </c>
      <c r="K3924" s="2">
        <v>444689</v>
      </c>
    </row>
    <row r="3925" spans="1:11" x14ac:dyDescent="0.3">
      <c r="A3925" s="2">
        <v>34</v>
      </c>
      <c r="B3925" s="2" t="s">
        <v>716</v>
      </c>
      <c r="C3925" s="2">
        <v>208</v>
      </c>
      <c r="D3925" s="2" t="s">
        <v>3289</v>
      </c>
      <c r="E3925" s="2" t="s">
        <v>1673</v>
      </c>
      <c r="F3925" s="2">
        <v>11</v>
      </c>
      <c r="G3925" s="2" t="s">
        <v>19</v>
      </c>
      <c r="H3925" s="2">
        <v>126</v>
      </c>
      <c r="I3925" s="3">
        <v>6.1114910583065344E-4</v>
      </c>
      <c r="J3925" s="2">
        <v>206169</v>
      </c>
      <c r="K3925" s="2">
        <v>444689</v>
      </c>
    </row>
    <row r="3926" spans="1:11" x14ac:dyDescent="0.3">
      <c r="A3926" s="2">
        <v>34</v>
      </c>
      <c r="B3926" s="2" t="s">
        <v>716</v>
      </c>
      <c r="C3926" s="2">
        <v>208</v>
      </c>
      <c r="D3926" s="2" t="s">
        <v>3289</v>
      </c>
      <c r="E3926" s="2" t="s">
        <v>1668</v>
      </c>
      <c r="F3926" s="2">
        <v>12</v>
      </c>
      <c r="G3926" s="2" t="s">
        <v>19</v>
      </c>
      <c r="H3926" s="2">
        <v>124</v>
      </c>
      <c r="I3926" s="3">
        <v>6.0144832637302407E-4</v>
      </c>
      <c r="J3926" s="2">
        <v>206169</v>
      </c>
      <c r="K3926" s="2">
        <v>444689</v>
      </c>
    </row>
    <row r="3927" spans="1:11" x14ac:dyDescent="0.3">
      <c r="A3927" s="2">
        <v>34</v>
      </c>
      <c r="B3927" s="2" t="s">
        <v>716</v>
      </c>
      <c r="C3927" s="2">
        <v>208</v>
      </c>
      <c r="D3927" s="2" t="s">
        <v>3289</v>
      </c>
      <c r="E3927" s="2" t="s">
        <v>1665</v>
      </c>
      <c r="F3927" s="2">
        <v>13</v>
      </c>
      <c r="G3927" s="2" t="s">
        <v>1051</v>
      </c>
      <c r="H3927" s="2">
        <v>122</v>
      </c>
      <c r="I3927" s="3">
        <v>5.917475469153947E-4</v>
      </c>
      <c r="J3927" s="2">
        <v>206169</v>
      </c>
      <c r="K3927" s="2">
        <v>444689</v>
      </c>
    </row>
    <row r="3928" spans="1:11" x14ac:dyDescent="0.3">
      <c r="A3928" s="2">
        <v>34</v>
      </c>
      <c r="B3928" s="2" t="s">
        <v>716</v>
      </c>
      <c r="C3928" s="2">
        <v>208</v>
      </c>
      <c r="D3928" s="2" t="s">
        <v>3289</v>
      </c>
      <c r="E3928" s="2" t="s">
        <v>1671</v>
      </c>
      <c r="F3928" s="2">
        <v>14</v>
      </c>
      <c r="G3928" s="2" t="s">
        <v>19</v>
      </c>
      <c r="H3928" s="2">
        <v>142</v>
      </c>
      <c r="I3928" s="3">
        <v>6.8875534149168886E-4</v>
      </c>
      <c r="J3928" s="2">
        <v>206169</v>
      </c>
      <c r="K3928" s="2">
        <v>444689</v>
      </c>
    </row>
    <row r="3929" spans="1:11" x14ac:dyDescent="0.3">
      <c r="A3929" s="2">
        <v>34</v>
      </c>
      <c r="B3929" s="2" t="s">
        <v>716</v>
      </c>
      <c r="C3929" s="2">
        <v>208</v>
      </c>
      <c r="D3929" s="2" t="s">
        <v>3289</v>
      </c>
      <c r="E3929" s="2" t="s">
        <v>1661</v>
      </c>
      <c r="F3929" s="2">
        <v>15</v>
      </c>
      <c r="G3929" s="2" t="s">
        <v>1662</v>
      </c>
      <c r="H3929" s="2">
        <v>74</v>
      </c>
      <c r="I3929" s="3">
        <v>3.5892883993228855E-4</v>
      </c>
      <c r="J3929" s="2">
        <v>206169</v>
      </c>
      <c r="K3929" s="2">
        <v>444689</v>
      </c>
    </row>
    <row r="3930" spans="1:11" x14ac:dyDescent="0.3">
      <c r="A3930" s="2">
        <v>34</v>
      </c>
      <c r="B3930" s="2" t="s">
        <v>716</v>
      </c>
      <c r="C3930" s="2">
        <v>208</v>
      </c>
      <c r="D3930" s="2" t="s">
        <v>3289</v>
      </c>
      <c r="E3930" s="2" t="s">
        <v>1670</v>
      </c>
      <c r="F3930" s="2">
        <v>16</v>
      </c>
      <c r="G3930" s="2" t="s">
        <v>19</v>
      </c>
      <c r="H3930" s="2">
        <v>119</v>
      </c>
      <c r="I3930" s="3">
        <v>5.7719637772895053E-4</v>
      </c>
      <c r="J3930" s="2">
        <v>206169</v>
      </c>
      <c r="K3930" s="2">
        <v>444689</v>
      </c>
    </row>
    <row r="3931" spans="1:11" x14ac:dyDescent="0.3">
      <c r="A3931" s="2">
        <v>34</v>
      </c>
      <c r="B3931" s="2" t="s">
        <v>716</v>
      </c>
      <c r="C3931" s="2">
        <v>208</v>
      </c>
      <c r="D3931" s="2" t="s">
        <v>3289</v>
      </c>
      <c r="E3931" s="2" t="s">
        <v>1666</v>
      </c>
      <c r="F3931" s="2">
        <v>17</v>
      </c>
      <c r="G3931" s="2" t="s">
        <v>1049</v>
      </c>
      <c r="H3931" s="2">
        <v>99</v>
      </c>
      <c r="I3931" s="3">
        <v>4.8018858315265631E-4</v>
      </c>
      <c r="J3931" s="2">
        <v>206169</v>
      </c>
      <c r="K3931" s="2">
        <v>444689</v>
      </c>
    </row>
    <row r="3932" spans="1:11" x14ac:dyDescent="0.3">
      <c r="A3932" s="2">
        <v>34</v>
      </c>
      <c r="B3932" s="2" t="s">
        <v>716</v>
      </c>
      <c r="C3932" s="2">
        <v>208</v>
      </c>
      <c r="D3932" s="2" t="s">
        <v>3289</v>
      </c>
      <c r="E3932" s="2" t="s">
        <v>1659</v>
      </c>
      <c r="F3932" s="2">
        <v>18</v>
      </c>
      <c r="G3932" s="2" t="s">
        <v>1660</v>
      </c>
      <c r="H3932" s="2">
        <v>78</v>
      </c>
      <c r="I3932" s="3">
        <v>3.783303988475474E-4</v>
      </c>
      <c r="J3932" s="2">
        <v>206169</v>
      </c>
      <c r="K3932" s="2">
        <v>444689</v>
      </c>
    </row>
    <row r="3933" spans="1:11" x14ac:dyDescent="0.3">
      <c r="A3933" s="2">
        <v>34</v>
      </c>
      <c r="B3933" s="2" t="s">
        <v>716</v>
      </c>
      <c r="C3933" s="2">
        <v>208</v>
      </c>
      <c r="D3933" s="2" t="s">
        <v>3289</v>
      </c>
      <c r="E3933" s="2" t="s">
        <v>1681</v>
      </c>
      <c r="F3933" s="2">
        <v>19</v>
      </c>
      <c r="G3933" s="2" t="s">
        <v>19</v>
      </c>
      <c r="H3933" s="2">
        <v>102</v>
      </c>
      <c r="I3933" s="3">
        <v>4.9473975233910042E-4</v>
      </c>
      <c r="J3933" s="2">
        <v>206169</v>
      </c>
      <c r="K3933" s="2">
        <v>444689</v>
      </c>
    </row>
    <row r="3934" spans="1:11" x14ac:dyDescent="0.3">
      <c r="A3934" s="2">
        <v>34</v>
      </c>
      <c r="B3934" s="2" t="s">
        <v>716</v>
      </c>
      <c r="C3934" s="2">
        <v>208</v>
      </c>
      <c r="D3934" s="2" t="s">
        <v>3289</v>
      </c>
      <c r="E3934" s="2" t="s">
        <v>1676</v>
      </c>
      <c r="F3934" s="2">
        <v>20</v>
      </c>
      <c r="G3934" s="2" t="s">
        <v>19</v>
      </c>
      <c r="H3934" s="2">
        <v>111</v>
      </c>
      <c r="I3934" s="3">
        <v>5.3839325989843282E-4</v>
      </c>
      <c r="J3934" s="2">
        <v>206169</v>
      </c>
      <c r="K3934" s="2">
        <v>444689</v>
      </c>
    </row>
    <row r="3935" spans="1:11" x14ac:dyDescent="0.3">
      <c r="A3935" s="2">
        <v>34</v>
      </c>
      <c r="B3935" s="2" t="s">
        <v>716</v>
      </c>
      <c r="C3935" s="2">
        <v>208</v>
      </c>
      <c r="D3935" s="2" t="s">
        <v>3289</v>
      </c>
      <c r="E3935" s="2" t="s">
        <v>1656</v>
      </c>
      <c r="F3935" s="2">
        <v>21</v>
      </c>
      <c r="G3935" s="2" t="s">
        <v>109</v>
      </c>
      <c r="H3935" s="2">
        <v>66</v>
      </c>
      <c r="I3935" s="3">
        <v>3.2012572210177089E-4</v>
      </c>
      <c r="J3935" s="2">
        <v>206169</v>
      </c>
      <c r="K3935" s="2">
        <v>444689</v>
      </c>
    </row>
    <row r="3936" spans="1:11" x14ac:dyDescent="0.3">
      <c r="A3936" s="2">
        <v>34</v>
      </c>
      <c r="B3936" s="2" t="s">
        <v>716</v>
      </c>
      <c r="C3936" s="2">
        <v>208</v>
      </c>
      <c r="D3936" s="2" t="s">
        <v>3289</v>
      </c>
      <c r="E3936" s="2" t="s">
        <v>1655</v>
      </c>
      <c r="F3936" s="2">
        <v>22</v>
      </c>
      <c r="G3936" s="2" t="s">
        <v>1053</v>
      </c>
      <c r="H3936" s="2">
        <v>104</v>
      </c>
      <c r="I3936" s="3">
        <v>5.044405317967299E-4</v>
      </c>
      <c r="J3936" s="2">
        <v>206169</v>
      </c>
      <c r="K3936" s="2">
        <v>444689</v>
      </c>
    </row>
    <row r="3937" spans="1:11" x14ac:dyDescent="0.3">
      <c r="A3937" s="2">
        <v>34</v>
      </c>
      <c r="B3937" s="2" t="s">
        <v>716</v>
      </c>
      <c r="C3937" s="2">
        <v>208</v>
      </c>
      <c r="D3937" s="2" t="s">
        <v>3289</v>
      </c>
      <c r="E3937" s="2" t="s">
        <v>1672</v>
      </c>
      <c r="F3937" s="2">
        <v>23</v>
      </c>
      <c r="G3937" s="2" t="s">
        <v>19</v>
      </c>
      <c r="H3937" s="2">
        <v>91</v>
      </c>
      <c r="I3937" s="3">
        <v>4.4138546532213865E-4</v>
      </c>
      <c r="J3937" s="2">
        <v>206169</v>
      </c>
      <c r="K3937" s="2">
        <v>444689</v>
      </c>
    </row>
    <row r="3938" spans="1:11" x14ac:dyDescent="0.3">
      <c r="A3938" s="2">
        <v>34</v>
      </c>
      <c r="B3938" s="2" t="s">
        <v>716</v>
      </c>
      <c r="C3938" s="2">
        <v>208</v>
      </c>
      <c r="D3938" s="2" t="s">
        <v>3289</v>
      </c>
      <c r="E3938" s="2" t="s">
        <v>1654</v>
      </c>
      <c r="F3938" s="2">
        <v>24</v>
      </c>
      <c r="G3938" s="2" t="s">
        <v>55</v>
      </c>
      <c r="H3938" s="2">
        <v>71</v>
      </c>
      <c r="I3938" s="3">
        <v>3.4437767074584443E-4</v>
      </c>
      <c r="J3938" s="2">
        <v>206169</v>
      </c>
      <c r="K3938" s="2">
        <v>444689</v>
      </c>
    </row>
    <row r="3939" spans="1:11" x14ac:dyDescent="0.3">
      <c r="A3939" s="2">
        <v>34</v>
      </c>
      <c r="B3939" s="2" t="s">
        <v>716</v>
      </c>
      <c r="C3939" s="2">
        <v>208</v>
      </c>
      <c r="D3939" s="2" t="s">
        <v>3289</v>
      </c>
      <c r="E3939" s="2" t="s">
        <v>1679</v>
      </c>
      <c r="F3939" s="2">
        <v>25</v>
      </c>
      <c r="G3939" s="2" t="s">
        <v>19</v>
      </c>
      <c r="H3939" s="2">
        <v>72</v>
      </c>
      <c r="I3939" s="3">
        <v>3.4922806047465912E-4</v>
      </c>
      <c r="J3939" s="2">
        <v>206169</v>
      </c>
      <c r="K3939" s="2">
        <v>444689</v>
      </c>
    </row>
    <row r="3940" spans="1:11" x14ac:dyDescent="0.3">
      <c r="A3940" s="2">
        <v>34</v>
      </c>
      <c r="B3940" s="2" t="s">
        <v>716</v>
      </c>
      <c r="C3940" s="2">
        <v>208</v>
      </c>
      <c r="D3940" s="2" t="s">
        <v>3289</v>
      </c>
      <c r="E3940" s="2" t="s">
        <v>1682</v>
      </c>
      <c r="F3940" s="2">
        <v>26</v>
      </c>
      <c r="G3940" s="2" t="s">
        <v>19</v>
      </c>
      <c r="H3940" s="2">
        <v>63</v>
      </c>
      <c r="I3940" s="3">
        <v>3.0557455291532672E-4</v>
      </c>
      <c r="J3940" s="2">
        <v>206169</v>
      </c>
      <c r="K3940" s="2">
        <v>444689</v>
      </c>
    </row>
    <row r="3941" spans="1:11" x14ac:dyDescent="0.3">
      <c r="A3941" s="2">
        <v>34</v>
      </c>
      <c r="B3941" s="2" t="s">
        <v>716</v>
      </c>
      <c r="C3941" s="2">
        <v>208</v>
      </c>
      <c r="D3941" s="2" t="s">
        <v>3289</v>
      </c>
      <c r="E3941" s="2" t="s">
        <v>1680</v>
      </c>
      <c r="F3941" s="2">
        <v>27</v>
      </c>
      <c r="G3941" s="2" t="s">
        <v>19</v>
      </c>
      <c r="H3941" s="2">
        <v>56</v>
      </c>
      <c r="I3941" s="3">
        <v>2.7162182481362375E-4</v>
      </c>
      <c r="J3941" s="2">
        <v>206169</v>
      </c>
      <c r="K3941" s="2">
        <v>444689</v>
      </c>
    </row>
    <row r="3942" spans="1:11" x14ac:dyDescent="0.3">
      <c r="A3942" s="2">
        <v>34</v>
      </c>
      <c r="B3942" s="2" t="s">
        <v>716</v>
      </c>
      <c r="C3942" s="2">
        <v>208</v>
      </c>
      <c r="D3942" s="2" t="s">
        <v>3289</v>
      </c>
      <c r="E3942" s="2" t="s">
        <v>1677</v>
      </c>
      <c r="F3942" s="2">
        <v>28</v>
      </c>
      <c r="G3942" s="2" t="s">
        <v>19</v>
      </c>
      <c r="H3942" s="2">
        <v>58</v>
      </c>
      <c r="I3942" s="3">
        <v>2.8132260427125318E-4</v>
      </c>
      <c r="J3942" s="2">
        <v>206169</v>
      </c>
      <c r="K3942" s="2">
        <v>444689</v>
      </c>
    </row>
    <row r="3943" spans="1:11" x14ac:dyDescent="0.3">
      <c r="A3943" s="2">
        <v>34</v>
      </c>
      <c r="B3943" s="2" t="s">
        <v>716</v>
      </c>
      <c r="C3943" s="2">
        <v>208</v>
      </c>
      <c r="D3943" s="2" t="s">
        <v>3289</v>
      </c>
      <c r="E3943" s="2" t="s">
        <v>1657</v>
      </c>
      <c r="F3943" s="2">
        <v>29</v>
      </c>
      <c r="G3943" s="2" t="s">
        <v>1323</v>
      </c>
      <c r="H3943" s="2">
        <v>35</v>
      </c>
      <c r="I3943" s="3">
        <v>1.6976364050851485E-4</v>
      </c>
      <c r="J3943" s="2">
        <v>206169</v>
      </c>
      <c r="K3943" s="2">
        <v>444689</v>
      </c>
    </row>
    <row r="3944" spans="1:11" x14ac:dyDescent="0.3">
      <c r="A3944" s="2">
        <v>34</v>
      </c>
      <c r="B3944" s="2" t="s">
        <v>716</v>
      </c>
      <c r="C3944" s="2">
        <v>208</v>
      </c>
      <c r="D3944" s="2" t="s">
        <v>3289</v>
      </c>
      <c r="E3944" s="2" t="s">
        <v>1674</v>
      </c>
      <c r="F3944" s="2">
        <v>31</v>
      </c>
      <c r="G3944" s="2" t="s">
        <v>19</v>
      </c>
      <c r="H3944" s="2">
        <v>36</v>
      </c>
      <c r="I3944" s="3">
        <v>1.7461403023732956E-4</v>
      </c>
      <c r="J3944" s="2">
        <v>206169</v>
      </c>
      <c r="K3944" s="2">
        <v>444689</v>
      </c>
    </row>
    <row r="3945" spans="1:11" x14ac:dyDescent="0.3">
      <c r="A3945" s="2">
        <v>34</v>
      </c>
      <c r="B3945" s="2" t="s">
        <v>716</v>
      </c>
      <c r="C3945" s="2">
        <v>208</v>
      </c>
      <c r="D3945" s="2" t="s">
        <v>3289</v>
      </c>
      <c r="E3945" s="2" t="s">
        <v>1678</v>
      </c>
      <c r="F3945" s="2">
        <v>32</v>
      </c>
      <c r="G3945" s="2" t="s">
        <v>19</v>
      </c>
      <c r="H3945" s="2">
        <v>49</v>
      </c>
      <c r="I3945" s="3">
        <v>2.3766909671192081E-4</v>
      </c>
      <c r="J3945" s="2">
        <v>206169</v>
      </c>
      <c r="K3945" s="2">
        <v>444689</v>
      </c>
    </row>
    <row r="3946" spans="1:11" x14ac:dyDescent="0.3">
      <c r="A3946" s="2">
        <v>34</v>
      </c>
      <c r="B3946" s="2" t="s">
        <v>716</v>
      </c>
      <c r="C3946" s="2">
        <v>209</v>
      </c>
      <c r="D3946" s="2" t="s">
        <v>3290</v>
      </c>
      <c r="E3946" s="2" t="s">
        <v>1650</v>
      </c>
      <c r="F3946" s="2">
        <v>1</v>
      </c>
      <c r="G3946" s="2" t="s">
        <v>9</v>
      </c>
      <c r="H3946" s="2">
        <v>77982</v>
      </c>
      <c r="I3946" s="3">
        <v>0.54801509497607148</v>
      </c>
      <c r="J3946" s="2">
        <v>142299</v>
      </c>
      <c r="K3946" s="2">
        <v>303005</v>
      </c>
    </row>
    <row r="3947" spans="1:11" x14ac:dyDescent="0.3">
      <c r="A3947" s="2">
        <v>34</v>
      </c>
      <c r="B3947" s="2" t="s">
        <v>716</v>
      </c>
      <c r="C3947" s="2">
        <v>209</v>
      </c>
      <c r="D3947" s="2" t="s">
        <v>3290</v>
      </c>
      <c r="E3947" s="2" t="s">
        <v>1651</v>
      </c>
      <c r="F3947" s="2">
        <v>2</v>
      </c>
      <c r="G3947" s="2" t="s">
        <v>7</v>
      </c>
      <c r="H3947" s="2">
        <v>48450</v>
      </c>
      <c r="I3947" s="3">
        <v>0.34048025636160478</v>
      </c>
      <c r="J3947" s="2">
        <v>142299</v>
      </c>
      <c r="K3947" s="2">
        <v>303005</v>
      </c>
    </row>
    <row r="3948" spans="1:11" x14ac:dyDescent="0.3">
      <c r="A3948" s="2">
        <v>34</v>
      </c>
      <c r="B3948" s="2" t="s">
        <v>716</v>
      </c>
      <c r="C3948" s="2">
        <v>209</v>
      </c>
      <c r="D3948" s="2" t="s">
        <v>3290</v>
      </c>
      <c r="E3948" s="2" t="s">
        <v>1652</v>
      </c>
      <c r="F3948" s="2">
        <v>3</v>
      </c>
      <c r="G3948" s="2" t="s">
        <v>1023</v>
      </c>
      <c r="H3948" s="2">
        <v>11376</v>
      </c>
      <c r="I3948" s="3">
        <v>7.9944342546328512E-2</v>
      </c>
      <c r="J3948" s="2">
        <v>142299</v>
      </c>
      <c r="K3948" s="2">
        <v>303005</v>
      </c>
    </row>
    <row r="3949" spans="1:11" x14ac:dyDescent="0.3">
      <c r="A3949" s="2">
        <v>34</v>
      </c>
      <c r="B3949" s="2" t="s">
        <v>716</v>
      </c>
      <c r="C3949" s="2">
        <v>209</v>
      </c>
      <c r="D3949" s="2" t="s">
        <v>3290</v>
      </c>
      <c r="E3949" s="2" t="str">
        <f>"NOTA"&amp;B3949</f>
        <v>NOTAPune</v>
      </c>
      <c r="F3949" s="2">
        <v>4</v>
      </c>
      <c r="G3949" s="2" t="s">
        <v>22</v>
      </c>
      <c r="H3949" s="2">
        <v>1552</v>
      </c>
      <c r="I3949" s="3">
        <v>1.0906612133605999E-2</v>
      </c>
      <c r="J3949" s="2">
        <v>142299</v>
      </c>
      <c r="K3949" s="2">
        <v>303005</v>
      </c>
    </row>
    <row r="3950" spans="1:11" x14ac:dyDescent="0.3">
      <c r="A3950" s="2">
        <v>34</v>
      </c>
      <c r="B3950" s="2" t="s">
        <v>716</v>
      </c>
      <c r="C3950" s="2">
        <v>209</v>
      </c>
      <c r="D3950" s="2" t="s">
        <v>3290</v>
      </c>
      <c r="E3950" s="2" t="s">
        <v>1649</v>
      </c>
      <c r="F3950" s="2">
        <v>5</v>
      </c>
      <c r="G3950" s="2" t="s">
        <v>11</v>
      </c>
      <c r="H3950" s="2">
        <v>770</v>
      </c>
      <c r="I3950" s="3">
        <v>5.4111413291730789E-3</v>
      </c>
      <c r="J3950" s="2">
        <v>142299</v>
      </c>
      <c r="K3950" s="2">
        <v>303005</v>
      </c>
    </row>
    <row r="3951" spans="1:11" x14ac:dyDescent="0.3">
      <c r="A3951" s="2">
        <v>34</v>
      </c>
      <c r="B3951" s="2" t="s">
        <v>716</v>
      </c>
      <c r="C3951" s="2">
        <v>209</v>
      </c>
      <c r="D3951" s="2" t="s">
        <v>3290</v>
      </c>
      <c r="E3951" s="2" t="s">
        <v>1669</v>
      </c>
      <c r="F3951" s="2">
        <v>6</v>
      </c>
      <c r="G3951" s="2" t="s">
        <v>19</v>
      </c>
      <c r="H3951" s="2">
        <v>235</v>
      </c>
      <c r="I3951" s="3">
        <v>1.6514522238385372E-3</v>
      </c>
      <c r="J3951" s="2">
        <v>142299</v>
      </c>
      <c r="K3951" s="2">
        <v>303005</v>
      </c>
    </row>
    <row r="3952" spans="1:11" x14ac:dyDescent="0.3">
      <c r="A3952" s="2">
        <v>34</v>
      </c>
      <c r="B3952" s="2" t="s">
        <v>716</v>
      </c>
      <c r="C3952" s="2">
        <v>209</v>
      </c>
      <c r="D3952" s="2" t="s">
        <v>3290</v>
      </c>
      <c r="E3952" s="2" t="s">
        <v>1667</v>
      </c>
      <c r="F3952" s="2">
        <v>7</v>
      </c>
      <c r="G3952" s="2" t="s">
        <v>1077</v>
      </c>
      <c r="H3952" s="2">
        <v>207</v>
      </c>
      <c r="I3952" s="3">
        <v>1.4546834482322434E-3</v>
      </c>
      <c r="J3952" s="2">
        <v>142299</v>
      </c>
      <c r="K3952" s="2">
        <v>303005</v>
      </c>
    </row>
    <row r="3953" spans="1:11" x14ac:dyDescent="0.3">
      <c r="A3953" s="2">
        <v>34</v>
      </c>
      <c r="B3953" s="2" t="s">
        <v>716</v>
      </c>
      <c r="C3953" s="2">
        <v>209</v>
      </c>
      <c r="D3953" s="2" t="s">
        <v>3290</v>
      </c>
      <c r="E3953" s="2" t="s">
        <v>1653</v>
      </c>
      <c r="F3953" s="2">
        <v>8</v>
      </c>
      <c r="G3953" s="2" t="s">
        <v>1195</v>
      </c>
      <c r="H3953" s="2">
        <v>154</v>
      </c>
      <c r="I3953" s="3">
        <v>1.0822282658346158E-3</v>
      </c>
      <c r="J3953" s="2">
        <v>142299</v>
      </c>
      <c r="K3953" s="2">
        <v>303005</v>
      </c>
    </row>
    <row r="3954" spans="1:11" x14ac:dyDescent="0.3">
      <c r="A3954" s="2">
        <v>34</v>
      </c>
      <c r="B3954" s="2" t="s">
        <v>716</v>
      </c>
      <c r="C3954" s="2">
        <v>209</v>
      </c>
      <c r="D3954" s="2" t="s">
        <v>3290</v>
      </c>
      <c r="E3954" s="2" t="s">
        <v>1663</v>
      </c>
      <c r="F3954" s="2">
        <v>9</v>
      </c>
      <c r="G3954" s="2" t="s">
        <v>1664</v>
      </c>
      <c r="H3954" s="2">
        <v>128</v>
      </c>
      <c r="I3954" s="3">
        <v>8.9951440277162879E-4</v>
      </c>
      <c r="J3954" s="2">
        <v>142299</v>
      </c>
      <c r="K3954" s="2">
        <v>303005</v>
      </c>
    </row>
    <row r="3955" spans="1:11" x14ac:dyDescent="0.3">
      <c r="A3955" s="2">
        <v>34</v>
      </c>
      <c r="B3955" s="2" t="s">
        <v>716</v>
      </c>
      <c r="C3955" s="2">
        <v>209</v>
      </c>
      <c r="D3955" s="2" t="s">
        <v>3290</v>
      </c>
      <c r="E3955" s="2" t="s">
        <v>1675</v>
      </c>
      <c r="F3955" s="2">
        <v>9</v>
      </c>
      <c r="G3955" s="2" t="s">
        <v>19</v>
      </c>
      <c r="H3955" s="2">
        <v>32</v>
      </c>
      <c r="I3955" s="3">
        <v>2.248786006929072E-4</v>
      </c>
      <c r="J3955" s="2">
        <v>142299</v>
      </c>
      <c r="K3955" s="2">
        <v>303005</v>
      </c>
    </row>
    <row r="3956" spans="1:11" x14ac:dyDescent="0.3">
      <c r="A3956" s="2">
        <v>34</v>
      </c>
      <c r="B3956" s="2" t="s">
        <v>716</v>
      </c>
      <c r="C3956" s="2">
        <v>209</v>
      </c>
      <c r="D3956" s="2" t="s">
        <v>3290</v>
      </c>
      <c r="E3956" s="2" t="s">
        <v>1658</v>
      </c>
      <c r="F3956" s="2">
        <v>10</v>
      </c>
      <c r="G3956" s="2" t="s">
        <v>15</v>
      </c>
      <c r="H3956" s="2">
        <v>119</v>
      </c>
      <c r="I3956" s="3">
        <v>8.3626729632674864E-4</v>
      </c>
      <c r="J3956" s="2">
        <v>142299</v>
      </c>
      <c r="K3956" s="2">
        <v>303005</v>
      </c>
    </row>
    <row r="3957" spans="1:11" x14ac:dyDescent="0.3">
      <c r="A3957" s="2">
        <v>34</v>
      </c>
      <c r="B3957" s="2" t="s">
        <v>716</v>
      </c>
      <c r="C3957" s="2">
        <v>209</v>
      </c>
      <c r="D3957" s="2" t="s">
        <v>3290</v>
      </c>
      <c r="E3957" s="2" t="s">
        <v>1673</v>
      </c>
      <c r="F3957" s="2">
        <v>11</v>
      </c>
      <c r="G3957" s="2" t="s">
        <v>19</v>
      </c>
      <c r="H3957" s="2">
        <v>89</v>
      </c>
      <c r="I3957" s="3">
        <v>6.2544360817714812E-4</v>
      </c>
      <c r="J3957" s="2">
        <v>142299</v>
      </c>
      <c r="K3957" s="2">
        <v>303005</v>
      </c>
    </row>
    <row r="3958" spans="1:11" x14ac:dyDescent="0.3">
      <c r="A3958" s="2">
        <v>34</v>
      </c>
      <c r="B3958" s="2" t="s">
        <v>716</v>
      </c>
      <c r="C3958" s="2">
        <v>209</v>
      </c>
      <c r="D3958" s="2" t="s">
        <v>3290</v>
      </c>
      <c r="E3958" s="2" t="s">
        <v>1668</v>
      </c>
      <c r="F3958" s="2">
        <v>12</v>
      </c>
      <c r="G3958" s="2" t="s">
        <v>19</v>
      </c>
      <c r="H3958" s="2">
        <v>96</v>
      </c>
      <c r="I3958" s="3">
        <v>6.7463580207872162E-4</v>
      </c>
      <c r="J3958" s="2">
        <v>142299</v>
      </c>
      <c r="K3958" s="2">
        <v>303005</v>
      </c>
    </row>
    <row r="3959" spans="1:11" x14ac:dyDescent="0.3">
      <c r="A3959" s="2">
        <v>34</v>
      </c>
      <c r="B3959" s="2" t="s">
        <v>716</v>
      </c>
      <c r="C3959" s="2">
        <v>209</v>
      </c>
      <c r="D3959" s="2" t="s">
        <v>3290</v>
      </c>
      <c r="E3959" s="2" t="s">
        <v>1665</v>
      </c>
      <c r="F3959" s="2">
        <v>13</v>
      </c>
      <c r="G3959" s="2" t="s">
        <v>1051</v>
      </c>
      <c r="H3959" s="2">
        <v>97</v>
      </c>
      <c r="I3959" s="3">
        <v>6.8166325835037494E-4</v>
      </c>
      <c r="J3959" s="2">
        <v>142299</v>
      </c>
      <c r="K3959" s="2">
        <v>303005</v>
      </c>
    </row>
    <row r="3960" spans="1:11" x14ac:dyDescent="0.3">
      <c r="A3960" s="2">
        <v>34</v>
      </c>
      <c r="B3960" s="2" t="s">
        <v>716</v>
      </c>
      <c r="C3960" s="2">
        <v>209</v>
      </c>
      <c r="D3960" s="2" t="s">
        <v>3290</v>
      </c>
      <c r="E3960" s="2" t="s">
        <v>1671</v>
      </c>
      <c r="F3960" s="2">
        <v>14</v>
      </c>
      <c r="G3960" s="2" t="s">
        <v>19</v>
      </c>
      <c r="H3960" s="2">
        <v>76</v>
      </c>
      <c r="I3960" s="3">
        <v>5.3408667664565457E-4</v>
      </c>
      <c r="J3960" s="2">
        <v>142299</v>
      </c>
      <c r="K3960" s="2">
        <v>303005</v>
      </c>
    </row>
    <row r="3961" spans="1:11" x14ac:dyDescent="0.3">
      <c r="A3961" s="2">
        <v>34</v>
      </c>
      <c r="B3961" s="2" t="s">
        <v>716</v>
      </c>
      <c r="C3961" s="2">
        <v>209</v>
      </c>
      <c r="D3961" s="2" t="s">
        <v>3290</v>
      </c>
      <c r="E3961" s="2" t="s">
        <v>1661</v>
      </c>
      <c r="F3961" s="2">
        <v>15</v>
      </c>
      <c r="G3961" s="2" t="s">
        <v>1662</v>
      </c>
      <c r="H3961" s="2">
        <v>93</v>
      </c>
      <c r="I3961" s="3">
        <v>6.5355343326376153E-4</v>
      </c>
      <c r="J3961" s="2">
        <v>142299</v>
      </c>
      <c r="K3961" s="2">
        <v>303005</v>
      </c>
    </row>
    <row r="3962" spans="1:11" x14ac:dyDescent="0.3">
      <c r="A3962" s="2">
        <v>34</v>
      </c>
      <c r="B3962" s="2" t="s">
        <v>716</v>
      </c>
      <c r="C3962" s="2">
        <v>209</v>
      </c>
      <c r="D3962" s="2" t="s">
        <v>3290</v>
      </c>
      <c r="E3962" s="2" t="s">
        <v>1670</v>
      </c>
      <c r="F3962" s="2">
        <v>16</v>
      </c>
      <c r="G3962" s="2" t="s">
        <v>19</v>
      </c>
      <c r="H3962" s="2">
        <v>80</v>
      </c>
      <c r="I3962" s="3">
        <v>5.6219650173226798E-4</v>
      </c>
      <c r="J3962" s="2">
        <v>142299</v>
      </c>
      <c r="K3962" s="2">
        <v>303005</v>
      </c>
    </row>
    <row r="3963" spans="1:11" x14ac:dyDescent="0.3">
      <c r="A3963" s="2">
        <v>34</v>
      </c>
      <c r="B3963" s="2" t="s">
        <v>716</v>
      </c>
      <c r="C3963" s="2">
        <v>209</v>
      </c>
      <c r="D3963" s="2" t="s">
        <v>3290</v>
      </c>
      <c r="E3963" s="2" t="s">
        <v>1666</v>
      </c>
      <c r="F3963" s="2">
        <v>17</v>
      </c>
      <c r="G3963" s="2" t="s">
        <v>1049</v>
      </c>
      <c r="H3963" s="2">
        <v>82</v>
      </c>
      <c r="I3963" s="3">
        <v>5.7625141427557463E-4</v>
      </c>
      <c r="J3963" s="2">
        <v>142299</v>
      </c>
      <c r="K3963" s="2">
        <v>303005</v>
      </c>
    </row>
    <row r="3964" spans="1:11" x14ac:dyDescent="0.3">
      <c r="A3964" s="2">
        <v>34</v>
      </c>
      <c r="B3964" s="2" t="s">
        <v>716</v>
      </c>
      <c r="C3964" s="2">
        <v>209</v>
      </c>
      <c r="D3964" s="2" t="s">
        <v>3290</v>
      </c>
      <c r="E3964" s="2" t="s">
        <v>1659</v>
      </c>
      <c r="F3964" s="2">
        <v>18</v>
      </c>
      <c r="G3964" s="2" t="s">
        <v>1660</v>
      </c>
      <c r="H3964" s="2">
        <v>79</v>
      </c>
      <c r="I3964" s="3">
        <v>5.5516904546061465E-4</v>
      </c>
      <c r="J3964" s="2">
        <v>142299</v>
      </c>
      <c r="K3964" s="2">
        <v>303005</v>
      </c>
    </row>
    <row r="3965" spans="1:11" x14ac:dyDescent="0.3">
      <c r="A3965" s="2">
        <v>34</v>
      </c>
      <c r="B3965" s="2" t="s">
        <v>716</v>
      </c>
      <c r="C3965" s="2">
        <v>209</v>
      </c>
      <c r="D3965" s="2" t="s">
        <v>3290</v>
      </c>
      <c r="E3965" s="2" t="s">
        <v>1681</v>
      </c>
      <c r="F3965" s="2">
        <v>19</v>
      </c>
      <c r="G3965" s="2" t="s">
        <v>19</v>
      </c>
      <c r="H3965" s="2">
        <v>77</v>
      </c>
      <c r="I3965" s="3">
        <v>5.4111413291730789E-4</v>
      </c>
      <c r="J3965" s="2">
        <v>142299</v>
      </c>
      <c r="K3965" s="2">
        <v>303005</v>
      </c>
    </row>
    <row r="3966" spans="1:11" x14ac:dyDescent="0.3">
      <c r="A3966" s="2">
        <v>34</v>
      </c>
      <c r="B3966" s="2" t="s">
        <v>716</v>
      </c>
      <c r="C3966" s="2">
        <v>209</v>
      </c>
      <c r="D3966" s="2" t="s">
        <v>3290</v>
      </c>
      <c r="E3966" s="2" t="s">
        <v>1676</v>
      </c>
      <c r="F3966" s="2">
        <v>20</v>
      </c>
      <c r="G3966" s="2" t="s">
        <v>19</v>
      </c>
      <c r="H3966" s="2">
        <v>47</v>
      </c>
      <c r="I3966" s="3">
        <v>3.3029044476770743E-4</v>
      </c>
      <c r="J3966" s="2">
        <v>142299</v>
      </c>
      <c r="K3966" s="2">
        <v>303005</v>
      </c>
    </row>
    <row r="3967" spans="1:11" x14ac:dyDescent="0.3">
      <c r="A3967" s="2">
        <v>34</v>
      </c>
      <c r="B3967" s="2" t="s">
        <v>716</v>
      </c>
      <c r="C3967" s="2">
        <v>209</v>
      </c>
      <c r="D3967" s="2" t="s">
        <v>3290</v>
      </c>
      <c r="E3967" s="2" t="s">
        <v>1656</v>
      </c>
      <c r="F3967" s="2">
        <v>21</v>
      </c>
      <c r="G3967" s="2" t="s">
        <v>109</v>
      </c>
      <c r="H3967" s="2">
        <v>62</v>
      </c>
      <c r="I3967" s="3">
        <v>4.3570228884250769E-4</v>
      </c>
      <c r="J3967" s="2">
        <v>142299</v>
      </c>
      <c r="K3967" s="2">
        <v>303005</v>
      </c>
    </row>
    <row r="3968" spans="1:11" x14ac:dyDescent="0.3">
      <c r="A3968" s="2">
        <v>34</v>
      </c>
      <c r="B3968" s="2" t="s">
        <v>716</v>
      </c>
      <c r="C3968" s="2">
        <v>209</v>
      </c>
      <c r="D3968" s="2" t="s">
        <v>3290</v>
      </c>
      <c r="E3968" s="2" t="s">
        <v>1655</v>
      </c>
      <c r="F3968" s="2">
        <v>22</v>
      </c>
      <c r="G3968" s="2" t="s">
        <v>1053</v>
      </c>
      <c r="H3968" s="2">
        <v>80</v>
      </c>
      <c r="I3968" s="3">
        <v>5.6219650173226798E-4</v>
      </c>
      <c r="J3968" s="2">
        <v>142299</v>
      </c>
      <c r="K3968" s="2">
        <v>303005</v>
      </c>
    </row>
    <row r="3969" spans="1:11" x14ac:dyDescent="0.3">
      <c r="A3969" s="2">
        <v>34</v>
      </c>
      <c r="B3969" s="2" t="s">
        <v>716</v>
      </c>
      <c r="C3969" s="2">
        <v>209</v>
      </c>
      <c r="D3969" s="2" t="s">
        <v>3290</v>
      </c>
      <c r="E3969" s="2" t="s">
        <v>1672</v>
      </c>
      <c r="F3969" s="2">
        <v>23</v>
      </c>
      <c r="G3969" s="2" t="s">
        <v>19</v>
      </c>
      <c r="H3969" s="2">
        <v>42</v>
      </c>
      <c r="I3969" s="3">
        <v>2.9515316340944069E-4</v>
      </c>
      <c r="J3969" s="2">
        <v>142299</v>
      </c>
      <c r="K3969" s="2">
        <v>303005</v>
      </c>
    </row>
    <row r="3970" spans="1:11" x14ac:dyDescent="0.3">
      <c r="A3970" s="2">
        <v>34</v>
      </c>
      <c r="B3970" s="2" t="s">
        <v>716</v>
      </c>
      <c r="C3970" s="2">
        <v>209</v>
      </c>
      <c r="D3970" s="2" t="s">
        <v>3290</v>
      </c>
      <c r="E3970" s="2" t="s">
        <v>1654</v>
      </c>
      <c r="F3970" s="2">
        <v>24</v>
      </c>
      <c r="G3970" s="2" t="s">
        <v>55</v>
      </c>
      <c r="H3970" s="2">
        <v>47</v>
      </c>
      <c r="I3970" s="3">
        <v>3.3029044476770743E-4</v>
      </c>
      <c r="J3970" s="2">
        <v>142299</v>
      </c>
      <c r="K3970" s="2">
        <v>303005</v>
      </c>
    </row>
    <row r="3971" spans="1:11" x14ac:dyDescent="0.3">
      <c r="A3971" s="2">
        <v>34</v>
      </c>
      <c r="B3971" s="2" t="s">
        <v>716</v>
      </c>
      <c r="C3971" s="2">
        <v>209</v>
      </c>
      <c r="D3971" s="2" t="s">
        <v>3290</v>
      </c>
      <c r="E3971" s="2" t="s">
        <v>1679</v>
      </c>
      <c r="F3971" s="2">
        <v>25</v>
      </c>
      <c r="G3971" s="2" t="s">
        <v>19</v>
      </c>
      <c r="H3971" s="2">
        <v>46</v>
      </c>
      <c r="I3971" s="3">
        <v>3.232629884960541E-4</v>
      </c>
      <c r="J3971" s="2">
        <v>142299</v>
      </c>
      <c r="K3971" s="2">
        <v>303005</v>
      </c>
    </row>
    <row r="3972" spans="1:11" x14ac:dyDescent="0.3">
      <c r="A3972" s="2">
        <v>34</v>
      </c>
      <c r="B3972" s="2" t="s">
        <v>716</v>
      </c>
      <c r="C3972" s="2">
        <v>209</v>
      </c>
      <c r="D3972" s="2" t="s">
        <v>3290</v>
      </c>
      <c r="E3972" s="2" t="s">
        <v>1682</v>
      </c>
      <c r="F3972" s="2">
        <v>26</v>
      </c>
      <c r="G3972" s="2" t="s">
        <v>19</v>
      </c>
      <c r="H3972" s="2">
        <v>35</v>
      </c>
      <c r="I3972" s="3">
        <v>2.4596096950786725E-4</v>
      </c>
      <c r="J3972" s="2">
        <v>142299</v>
      </c>
      <c r="K3972" s="2">
        <v>303005</v>
      </c>
    </row>
    <row r="3973" spans="1:11" x14ac:dyDescent="0.3">
      <c r="A3973" s="2">
        <v>34</v>
      </c>
      <c r="B3973" s="2" t="s">
        <v>716</v>
      </c>
      <c r="C3973" s="2">
        <v>209</v>
      </c>
      <c r="D3973" s="2" t="s">
        <v>3290</v>
      </c>
      <c r="E3973" s="2" t="s">
        <v>1680</v>
      </c>
      <c r="F3973" s="2">
        <v>27</v>
      </c>
      <c r="G3973" s="2" t="s">
        <v>19</v>
      </c>
      <c r="H3973" s="2">
        <v>40</v>
      </c>
      <c r="I3973" s="3">
        <v>2.8109825086613399E-4</v>
      </c>
      <c r="J3973" s="2">
        <v>142299</v>
      </c>
      <c r="K3973" s="2">
        <v>303005</v>
      </c>
    </row>
    <row r="3974" spans="1:11" x14ac:dyDescent="0.3">
      <c r="A3974" s="2">
        <v>34</v>
      </c>
      <c r="B3974" s="2" t="s">
        <v>716</v>
      </c>
      <c r="C3974" s="2">
        <v>209</v>
      </c>
      <c r="D3974" s="2" t="s">
        <v>3290</v>
      </c>
      <c r="E3974" s="2" t="s">
        <v>1677</v>
      </c>
      <c r="F3974" s="2">
        <v>28</v>
      </c>
      <c r="G3974" s="2" t="s">
        <v>19</v>
      </c>
      <c r="H3974" s="2">
        <v>35</v>
      </c>
      <c r="I3974" s="3">
        <v>2.4596096950786725E-4</v>
      </c>
      <c r="J3974" s="2">
        <v>142299</v>
      </c>
      <c r="K3974" s="2">
        <v>303005</v>
      </c>
    </row>
    <row r="3975" spans="1:11" x14ac:dyDescent="0.3">
      <c r="A3975" s="2">
        <v>34</v>
      </c>
      <c r="B3975" s="2" t="s">
        <v>716</v>
      </c>
      <c r="C3975" s="2">
        <v>209</v>
      </c>
      <c r="D3975" s="2" t="s">
        <v>3290</v>
      </c>
      <c r="E3975" s="2" t="s">
        <v>1657</v>
      </c>
      <c r="F3975" s="2">
        <v>29</v>
      </c>
      <c r="G3975" s="2" t="s">
        <v>1323</v>
      </c>
      <c r="H3975" s="2">
        <v>34</v>
      </c>
      <c r="I3975" s="3">
        <v>2.3893351323621387E-4</v>
      </c>
      <c r="J3975" s="2">
        <v>142299</v>
      </c>
      <c r="K3975" s="2">
        <v>303005</v>
      </c>
    </row>
    <row r="3976" spans="1:11" x14ac:dyDescent="0.3">
      <c r="A3976" s="2">
        <v>34</v>
      </c>
      <c r="B3976" s="2" t="s">
        <v>716</v>
      </c>
      <c r="C3976" s="2">
        <v>209</v>
      </c>
      <c r="D3976" s="2" t="s">
        <v>3290</v>
      </c>
      <c r="E3976" s="2" t="s">
        <v>1674</v>
      </c>
      <c r="F3976" s="2">
        <v>31</v>
      </c>
      <c r="G3976" s="2" t="s">
        <v>19</v>
      </c>
      <c r="H3976" s="2">
        <v>33</v>
      </c>
      <c r="I3976" s="3">
        <v>2.3190605696456055E-4</v>
      </c>
      <c r="J3976" s="2">
        <v>142299</v>
      </c>
      <c r="K3976" s="2">
        <v>303005</v>
      </c>
    </row>
    <row r="3977" spans="1:11" x14ac:dyDescent="0.3">
      <c r="A3977" s="2">
        <v>34</v>
      </c>
      <c r="B3977" s="2" t="s">
        <v>716</v>
      </c>
      <c r="C3977" s="2">
        <v>209</v>
      </c>
      <c r="D3977" s="2" t="s">
        <v>3290</v>
      </c>
      <c r="E3977" s="2" t="s">
        <v>1678</v>
      </c>
      <c r="F3977" s="2">
        <v>32</v>
      </c>
      <c r="G3977" s="2" t="s">
        <v>19</v>
      </c>
      <c r="H3977" s="2">
        <v>24</v>
      </c>
      <c r="I3977" s="3">
        <v>1.686589505196804E-4</v>
      </c>
      <c r="J3977" s="2">
        <v>142299</v>
      </c>
      <c r="K3977" s="2">
        <v>303005</v>
      </c>
    </row>
    <row r="3978" spans="1:11" x14ac:dyDescent="0.3">
      <c r="A3978" s="2">
        <v>34</v>
      </c>
      <c r="B3978" s="2" t="s">
        <v>716</v>
      </c>
      <c r="C3978" s="2">
        <v>210</v>
      </c>
      <c r="D3978" s="2" t="s">
        <v>3291</v>
      </c>
      <c r="E3978" s="2" t="s">
        <v>1650</v>
      </c>
      <c r="F3978" s="2">
        <v>1</v>
      </c>
      <c r="G3978" s="2" t="s">
        <v>9</v>
      </c>
      <c r="H3978" s="2">
        <v>148570</v>
      </c>
      <c r="I3978" s="3">
        <v>0.74090142924109592</v>
      </c>
      <c r="J3978" s="2">
        <v>200526</v>
      </c>
      <c r="K3978" s="2">
        <v>399042</v>
      </c>
    </row>
    <row r="3979" spans="1:11" x14ac:dyDescent="0.3">
      <c r="A3979" s="2">
        <v>34</v>
      </c>
      <c r="B3979" s="2" t="s">
        <v>716</v>
      </c>
      <c r="C3979" s="2">
        <v>210</v>
      </c>
      <c r="D3979" s="2" t="s">
        <v>3291</v>
      </c>
      <c r="E3979" s="2" t="s">
        <v>1651</v>
      </c>
      <c r="F3979" s="2">
        <v>2</v>
      </c>
      <c r="G3979" s="2" t="s">
        <v>7</v>
      </c>
      <c r="H3979" s="2">
        <v>42374</v>
      </c>
      <c r="I3979" s="3">
        <v>0.21131424353949113</v>
      </c>
      <c r="J3979" s="2">
        <v>200526</v>
      </c>
      <c r="K3979" s="2">
        <v>399042</v>
      </c>
    </row>
    <row r="3980" spans="1:11" x14ac:dyDescent="0.3">
      <c r="A3980" s="2">
        <v>34</v>
      </c>
      <c r="B3980" s="2" t="s">
        <v>716</v>
      </c>
      <c r="C3980" s="2">
        <v>210</v>
      </c>
      <c r="D3980" s="2" t="s">
        <v>3291</v>
      </c>
      <c r="E3980" s="2" t="s">
        <v>1652</v>
      </c>
      <c r="F3980" s="2">
        <v>3</v>
      </c>
      <c r="G3980" s="2" t="s">
        <v>1023</v>
      </c>
      <c r="H3980" s="2">
        <v>4470</v>
      </c>
      <c r="I3980" s="3">
        <v>2.2291373687202656E-2</v>
      </c>
      <c r="J3980" s="2">
        <v>200526</v>
      </c>
      <c r="K3980" s="2">
        <v>399042</v>
      </c>
    </row>
    <row r="3981" spans="1:11" x14ac:dyDescent="0.3">
      <c r="A3981" s="2">
        <v>34</v>
      </c>
      <c r="B3981" s="2" t="s">
        <v>716</v>
      </c>
      <c r="C3981" s="2">
        <v>210</v>
      </c>
      <c r="D3981" s="2" t="s">
        <v>3291</v>
      </c>
      <c r="E3981" s="2" t="str">
        <f>"NOTA"&amp;B3981</f>
        <v>NOTAPune</v>
      </c>
      <c r="F3981" s="2">
        <v>4</v>
      </c>
      <c r="G3981" s="2" t="s">
        <v>22</v>
      </c>
      <c r="H3981" s="2">
        <v>2307</v>
      </c>
      <c r="I3981" s="3">
        <v>1.1504742527153587E-2</v>
      </c>
      <c r="J3981" s="2">
        <v>200526</v>
      </c>
      <c r="K3981" s="2">
        <v>399042</v>
      </c>
    </row>
    <row r="3982" spans="1:11" x14ac:dyDescent="0.3">
      <c r="A3982" s="2">
        <v>34</v>
      </c>
      <c r="B3982" s="2" t="s">
        <v>716</v>
      </c>
      <c r="C3982" s="2">
        <v>210</v>
      </c>
      <c r="D3982" s="2" t="s">
        <v>3291</v>
      </c>
      <c r="E3982" s="2" t="s">
        <v>1649</v>
      </c>
      <c r="F3982" s="2">
        <v>5</v>
      </c>
      <c r="G3982" s="2" t="s">
        <v>11</v>
      </c>
      <c r="H3982" s="2">
        <v>584</v>
      </c>
      <c r="I3982" s="3">
        <v>2.9123405443683115E-3</v>
      </c>
      <c r="J3982" s="2">
        <v>200526</v>
      </c>
      <c r="K3982" s="2">
        <v>399042</v>
      </c>
    </row>
    <row r="3983" spans="1:11" x14ac:dyDescent="0.3">
      <c r="A3983" s="2">
        <v>34</v>
      </c>
      <c r="B3983" s="2" t="s">
        <v>716</v>
      </c>
      <c r="C3983" s="2">
        <v>210</v>
      </c>
      <c r="D3983" s="2" t="s">
        <v>3291</v>
      </c>
      <c r="E3983" s="2" t="s">
        <v>1669</v>
      </c>
      <c r="F3983" s="2">
        <v>6</v>
      </c>
      <c r="G3983" s="2" t="s">
        <v>19</v>
      </c>
      <c r="H3983" s="2">
        <v>251</v>
      </c>
      <c r="I3983" s="3">
        <v>1.2517080079391201E-3</v>
      </c>
      <c r="J3983" s="2">
        <v>200526</v>
      </c>
      <c r="K3983" s="2">
        <v>399042</v>
      </c>
    </row>
    <row r="3984" spans="1:11" x14ac:dyDescent="0.3">
      <c r="A3984" s="2">
        <v>34</v>
      </c>
      <c r="B3984" s="2" t="s">
        <v>716</v>
      </c>
      <c r="C3984" s="2">
        <v>210</v>
      </c>
      <c r="D3984" s="2" t="s">
        <v>3291</v>
      </c>
      <c r="E3984" s="2" t="s">
        <v>1667</v>
      </c>
      <c r="F3984" s="2">
        <v>7</v>
      </c>
      <c r="G3984" s="2" t="s">
        <v>1077</v>
      </c>
      <c r="H3984" s="2">
        <v>245</v>
      </c>
      <c r="I3984" s="3">
        <v>1.2217867009764319E-3</v>
      </c>
      <c r="J3984" s="2">
        <v>200526</v>
      </c>
      <c r="K3984" s="2">
        <v>399042</v>
      </c>
    </row>
    <row r="3985" spans="1:11" x14ac:dyDescent="0.3">
      <c r="A3985" s="2">
        <v>34</v>
      </c>
      <c r="B3985" s="2" t="s">
        <v>716</v>
      </c>
      <c r="C3985" s="2">
        <v>210</v>
      </c>
      <c r="D3985" s="2" t="s">
        <v>3291</v>
      </c>
      <c r="E3985" s="2" t="s">
        <v>1653</v>
      </c>
      <c r="F3985" s="2">
        <v>8</v>
      </c>
      <c r="G3985" s="2" t="s">
        <v>1195</v>
      </c>
      <c r="H3985" s="2">
        <v>105</v>
      </c>
      <c r="I3985" s="3">
        <v>5.2362287184704232E-4</v>
      </c>
      <c r="J3985" s="2">
        <v>200526</v>
      </c>
      <c r="K3985" s="2">
        <v>399042</v>
      </c>
    </row>
    <row r="3986" spans="1:11" x14ac:dyDescent="0.3">
      <c r="A3986" s="2">
        <v>34</v>
      </c>
      <c r="B3986" s="2" t="s">
        <v>716</v>
      </c>
      <c r="C3986" s="2">
        <v>210</v>
      </c>
      <c r="D3986" s="2" t="s">
        <v>3291</v>
      </c>
      <c r="E3986" s="2" t="s">
        <v>1663</v>
      </c>
      <c r="F3986" s="2">
        <v>9</v>
      </c>
      <c r="G3986" s="2" t="s">
        <v>1664</v>
      </c>
      <c r="H3986" s="2">
        <v>104</v>
      </c>
      <c r="I3986" s="3">
        <v>5.1863598735326093E-4</v>
      </c>
      <c r="J3986" s="2">
        <v>200526</v>
      </c>
      <c r="K3986" s="2">
        <v>399042</v>
      </c>
    </row>
    <row r="3987" spans="1:11" x14ac:dyDescent="0.3">
      <c r="A3987" s="2">
        <v>34</v>
      </c>
      <c r="B3987" s="2" t="s">
        <v>716</v>
      </c>
      <c r="C3987" s="2">
        <v>210</v>
      </c>
      <c r="D3987" s="2" t="s">
        <v>3291</v>
      </c>
      <c r="E3987" s="2" t="s">
        <v>1675</v>
      </c>
      <c r="F3987" s="2">
        <v>9</v>
      </c>
      <c r="G3987" s="2" t="s">
        <v>19</v>
      </c>
      <c r="H3987" s="2">
        <v>32</v>
      </c>
      <c r="I3987" s="3">
        <v>1.5958030380100336E-4</v>
      </c>
      <c r="J3987" s="2">
        <v>200526</v>
      </c>
      <c r="K3987" s="2">
        <v>399042</v>
      </c>
    </row>
    <row r="3988" spans="1:11" x14ac:dyDescent="0.3">
      <c r="A3988" s="2">
        <v>34</v>
      </c>
      <c r="B3988" s="2" t="s">
        <v>716</v>
      </c>
      <c r="C3988" s="2">
        <v>210</v>
      </c>
      <c r="D3988" s="2" t="s">
        <v>3291</v>
      </c>
      <c r="E3988" s="2" t="s">
        <v>1658</v>
      </c>
      <c r="F3988" s="2">
        <v>10</v>
      </c>
      <c r="G3988" s="2" t="s">
        <v>15</v>
      </c>
      <c r="H3988" s="2">
        <v>74</v>
      </c>
      <c r="I3988" s="3">
        <v>3.6902945253982028E-4</v>
      </c>
      <c r="J3988" s="2">
        <v>200526</v>
      </c>
      <c r="K3988" s="2">
        <v>399042</v>
      </c>
    </row>
    <row r="3989" spans="1:11" x14ac:dyDescent="0.3">
      <c r="A3989" s="2">
        <v>34</v>
      </c>
      <c r="B3989" s="2" t="s">
        <v>716</v>
      </c>
      <c r="C3989" s="2">
        <v>210</v>
      </c>
      <c r="D3989" s="2" t="s">
        <v>3291</v>
      </c>
      <c r="E3989" s="2" t="s">
        <v>1673</v>
      </c>
      <c r="F3989" s="2">
        <v>11</v>
      </c>
      <c r="G3989" s="2" t="s">
        <v>19</v>
      </c>
      <c r="H3989" s="2">
        <v>117</v>
      </c>
      <c r="I3989" s="3">
        <v>5.8346548577241852E-4</v>
      </c>
      <c r="J3989" s="2">
        <v>200526</v>
      </c>
      <c r="K3989" s="2">
        <v>399042</v>
      </c>
    </row>
    <row r="3990" spans="1:11" x14ac:dyDescent="0.3">
      <c r="A3990" s="2">
        <v>34</v>
      </c>
      <c r="B3990" s="2" t="s">
        <v>716</v>
      </c>
      <c r="C3990" s="2">
        <v>210</v>
      </c>
      <c r="D3990" s="2" t="s">
        <v>3291</v>
      </c>
      <c r="E3990" s="2" t="s">
        <v>1668</v>
      </c>
      <c r="F3990" s="2">
        <v>12</v>
      </c>
      <c r="G3990" s="2" t="s">
        <v>19</v>
      </c>
      <c r="H3990" s="2">
        <v>112</v>
      </c>
      <c r="I3990" s="3">
        <v>5.5853106330351176E-4</v>
      </c>
      <c r="J3990" s="2">
        <v>200526</v>
      </c>
      <c r="K3990" s="2">
        <v>399042</v>
      </c>
    </row>
    <row r="3991" spans="1:11" x14ac:dyDescent="0.3">
      <c r="A3991" s="2">
        <v>34</v>
      </c>
      <c r="B3991" s="2" t="s">
        <v>716</v>
      </c>
      <c r="C3991" s="2">
        <v>210</v>
      </c>
      <c r="D3991" s="2" t="s">
        <v>3291</v>
      </c>
      <c r="E3991" s="2" t="s">
        <v>1665</v>
      </c>
      <c r="F3991" s="2">
        <v>13</v>
      </c>
      <c r="G3991" s="2" t="s">
        <v>1051</v>
      </c>
      <c r="H3991" s="2">
        <v>79</v>
      </c>
      <c r="I3991" s="3">
        <v>3.9396387500872704E-4</v>
      </c>
      <c r="J3991" s="2">
        <v>200526</v>
      </c>
      <c r="K3991" s="2">
        <v>399042</v>
      </c>
    </row>
    <row r="3992" spans="1:11" x14ac:dyDescent="0.3">
      <c r="A3992" s="2">
        <v>34</v>
      </c>
      <c r="B3992" s="2" t="s">
        <v>716</v>
      </c>
      <c r="C3992" s="2">
        <v>210</v>
      </c>
      <c r="D3992" s="2" t="s">
        <v>3291</v>
      </c>
      <c r="E3992" s="2" t="s">
        <v>1671</v>
      </c>
      <c r="F3992" s="2">
        <v>14</v>
      </c>
      <c r="G3992" s="2" t="s">
        <v>19</v>
      </c>
      <c r="H3992" s="2">
        <v>97</v>
      </c>
      <c r="I3992" s="3">
        <v>4.8372779589679144E-4</v>
      </c>
      <c r="J3992" s="2">
        <v>200526</v>
      </c>
      <c r="K3992" s="2">
        <v>399042</v>
      </c>
    </row>
    <row r="3993" spans="1:11" x14ac:dyDescent="0.3">
      <c r="A3993" s="2">
        <v>34</v>
      </c>
      <c r="B3993" s="2" t="s">
        <v>716</v>
      </c>
      <c r="C3993" s="2">
        <v>210</v>
      </c>
      <c r="D3993" s="2" t="s">
        <v>3291</v>
      </c>
      <c r="E3993" s="2" t="s">
        <v>1661</v>
      </c>
      <c r="F3993" s="2">
        <v>15</v>
      </c>
      <c r="G3993" s="2" t="s">
        <v>1662</v>
      </c>
      <c r="H3993" s="2">
        <v>87</v>
      </c>
      <c r="I3993" s="3">
        <v>4.3385895095897787E-4</v>
      </c>
      <c r="J3993" s="2">
        <v>200526</v>
      </c>
      <c r="K3993" s="2">
        <v>399042</v>
      </c>
    </row>
    <row r="3994" spans="1:11" x14ac:dyDescent="0.3">
      <c r="A3994" s="2">
        <v>34</v>
      </c>
      <c r="B3994" s="2" t="s">
        <v>716</v>
      </c>
      <c r="C3994" s="2">
        <v>210</v>
      </c>
      <c r="D3994" s="2" t="s">
        <v>3291</v>
      </c>
      <c r="E3994" s="2" t="s">
        <v>1670</v>
      </c>
      <c r="F3994" s="2">
        <v>16</v>
      </c>
      <c r="G3994" s="2" t="s">
        <v>19</v>
      </c>
      <c r="H3994" s="2">
        <v>76</v>
      </c>
      <c r="I3994" s="3">
        <v>3.7900322152738296E-4</v>
      </c>
      <c r="J3994" s="2">
        <v>200526</v>
      </c>
      <c r="K3994" s="2">
        <v>399042</v>
      </c>
    </row>
    <row r="3995" spans="1:11" x14ac:dyDescent="0.3">
      <c r="A3995" s="2">
        <v>34</v>
      </c>
      <c r="B3995" s="2" t="s">
        <v>716</v>
      </c>
      <c r="C3995" s="2">
        <v>210</v>
      </c>
      <c r="D3995" s="2" t="s">
        <v>3291</v>
      </c>
      <c r="E3995" s="2" t="s">
        <v>1666</v>
      </c>
      <c r="F3995" s="2">
        <v>17</v>
      </c>
      <c r="G3995" s="2" t="s">
        <v>1049</v>
      </c>
      <c r="H3995" s="2">
        <v>76</v>
      </c>
      <c r="I3995" s="3">
        <v>3.7900322152738296E-4</v>
      </c>
      <c r="J3995" s="2">
        <v>200526</v>
      </c>
      <c r="K3995" s="2">
        <v>399042</v>
      </c>
    </row>
    <row r="3996" spans="1:11" x14ac:dyDescent="0.3">
      <c r="A3996" s="2">
        <v>34</v>
      </c>
      <c r="B3996" s="2" t="s">
        <v>716</v>
      </c>
      <c r="C3996" s="2">
        <v>210</v>
      </c>
      <c r="D3996" s="2" t="s">
        <v>3291</v>
      </c>
      <c r="E3996" s="2" t="s">
        <v>1659</v>
      </c>
      <c r="F3996" s="2">
        <v>18</v>
      </c>
      <c r="G3996" s="2" t="s">
        <v>1660</v>
      </c>
      <c r="H3996" s="2">
        <v>107</v>
      </c>
      <c r="I3996" s="3">
        <v>5.33596640834605E-4</v>
      </c>
      <c r="J3996" s="2">
        <v>200526</v>
      </c>
      <c r="K3996" s="2">
        <v>399042</v>
      </c>
    </row>
    <row r="3997" spans="1:11" x14ac:dyDescent="0.3">
      <c r="A3997" s="2">
        <v>34</v>
      </c>
      <c r="B3997" s="2" t="s">
        <v>716</v>
      </c>
      <c r="C3997" s="2">
        <v>210</v>
      </c>
      <c r="D3997" s="2" t="s">
        <v>3291</v>
      </c>
      <c r="E3997" s="2" t="s">
        <v>1681</v>
      </c>
      <c r="F3997" s="2">
        <v>19</v>
      </c>
      <c r="G3997" s="2" t="s">
        <v>19</v>
      </c>
      <c r="H3997" s="2">
        <v>74</v>
      </c>
      <c r="I3997" s="3">
        <v>3.6902945253982028E-4</v>
      </c>
      <c r="J3997" s="2">
        <v>200526</v>
      </c>
      <c r="K3997" s="2">
        <v>399042</v>
      </c>
    </row>
    <row r="3998" spans="1:11" x14ac:dyDescent="0.3">
      <c r="A3998" s="2">
        <v>34</v>
      </c>
      <c r="B3998" s="2" t="s">
        <v>716</v>
      </c>
      <c r="C3998" s="2">
        <v>210</v>
      </c>
      <c r="D3998" s="2" t="s">
        <v>3291</v>
      </c>
      <c r="E3998" s="2" t="s">
        <v>1676</v>
      </c>
      <c r="F3998" s="2">
        <v>20</v>
      </c>
      <c r="G3998" s="2" t="s">
        <v>19</v>
      </c>
      <c r="H3998" s="2">
        <v>98</v>
      </c>
      <c r="I3998" s="3">
        <v>4.8871468039057278E-4</v>
      </c>
      <c r="J3998" s="2">
        <v>200526</v>
      </c>
      <c r="K3998" s="2">
        <v>399042</v>
      </c>
    </row>
    <row r="3999" spans="1:11" x14ac:dyDescent="0.3">
      <c r="A3999" s="2">
        <v>34</v>
      </c>
      <c r="B3999" s="2" t="s">
        <v>716</v>
      </c>
      <c r="C3999" s="2">
        <v>210</v>
      </c>
      <c r="D3999" s="2" t="s">
        <v>3291</v>
      </c>
      <c r="E3999" s="2" t="s">
        <v>1656</v>
      </c>
      <c r="F3999" s="2">
        <v>21</v>
      </c>
      <c r="G3999" s="2" t="s">
        <v>109</v>
      </c>
      <c r="H3999" s="2">
        <v>81</v>
      </c>
      <c r="I3999" s="3">
        <v>4.0393764399628977E-4</v>
      </c>
      <c r="J3999" s="2">
        <v>200526</v>
      </c>
      <c r="K3999" s="2">
        <v>399042</v>
      </c>
    </row>
    <row r="4000" spans="1:11" x14ac:dyDescent="0.3">
      <c r="A4000" s="2">
        <v>34</v>
      </c>
      <c r="B4000" s="2" t="s">
        <v>716</v>
      </c>
      <c r="C4000" s="2">
        <v>210</v>
      </c>
      <c r="D4000" s="2" t="s">
        <v>3291</v>
      </c>
      <c r="E4000" s="2" t="s">
        <v>1655</v>
      </c>
      <c r="F4000" s="2">
        <v>22</v>
      </c>
      <c r="G4000" s="2" t="s">
        <v>1053</v>
      </c>
      <c r="H4000" s="2">
        <v>34</v>
      </c>
      <c r="I4000" s="3">
        <v>1.6955407278856606E-4</v>
      </c>
      <c r="J4000" s="2">
        <v>200526</v>
      </c>
      <c r="K4000" s="2">
        <v>399042</v>
      </c>
    </row>
    <row r="4001" spans="1:11" x14ac:dyDescent="0.3">
      <c r="A4001" s="2">
        <v>34</v>
      </c>
      <c r="B4001" s="2" t="s">
        <v>716</v>
      </c>
      <c r="C4001" s="2">
        <v>210</v>
      </c>
      <c r="D4001" s="2" t="s">
        <v>3291</v>
      </c>
      <c r="E4001" s="2" t="s">
        <v>1672</v>
      </c>
      <c r="F4001" s="2">
        <v>23</v>
      </c>
      <c r="G4001" s="2" t="s">
        <v>19</v>
      </c>
      <c r="H4001" s="2">
        <v>44</v>
      </c>
      <c r="I4001" s="3">
        <v>2.1942291772637963E-4</v>
      </c>
      <c r="J4001" s="2">
        <v>200526</v>
      </c>
      <c r="K4001" s="2">
        <v>399042</v>
      </c>
    </row>
    <row r="4002" spans="1:11" x14ac:dyDescent="0.3">
      <c r="A4002" s="2">
        <v>34</v>
      </c>
      <c r="B4002" s="2" t="s">
        <v>716</v>
      </c>
      <c r="C4002" s="2">
        <v>210</v>
      </c>
      <c r="D4002" s="2" t="s">
        <v>3291</v>
      </c>
      <c r="E4002" s="2" t="s">
        <v>1654</v>
      </c>
      <c r="F4002" s="2">
        <v>24</v>
      </c>
      <c r="G4002" s="2" t="s">
        <v>55</v>
      </c>
      <c r="H4002" s="2">
        <v>59</v>
      </c>
      <c r="I4002" s="3">
        <v>2.9422618513309996E-4</v>
      </c>
      <c r="J4002" s="2">
        <v>200526</v>
      </c>
      <c r="K4002" s="2">
        <v>399042</v>
      </c>
    </row>
    <row r="4003" spans="1:11" x14ac:dyDescent="0.3">
      <c r="A4003" s="2">
        <v>34</v>
      </c>
      <c r="B4003" s="2" t="s">
        <v>716</v>
      </c>
      <c r="C4003" s="2">
        <v>210</v>
      </c>
      <c r="D4003" s="2" t="s">
        <v>3291</v>
      </c>
      <c r="E4003" s="2" t="s">
        <v>1679</v>
      </c>
      <c r="F4003" s="2">
        <v>25</v>
      </c>
      <c r="G4003" s="2" t="s">
        <v>19</v>
      </c>
      <c r="H4003" s="2">
        <v>40</v>
      </c>
      <c r="I4003" s="3">
        <v>1.9947537975125419E-4</v>
      </c>
      <c r="J4003" s="2">
        <v>200526</v>
      </c>
      <c r="K4003" s="2">
        <v>399042</v>
      </c>
    </row>
    <row r="4004" spans="1:11" x14ac:dyDescent="0.3">
      <c r="A4004" s="2">
        <v>34</v>
      </c>
      <c r="B4004" s="2" t="s">
        <v>716</v>
      </c>
      <c r="C4004" s="2">
        <v>210</v>
      </c>
      <c r="D4004" s="2" t="s">
        <v>3291</v>
      </c>
      <c r="E4004" s="2" t="s">
        <v>1682</v>
      </c>
      <c r="F4004" s="2">
        <v>26</v>
      </c>
      <c r="G4004" s="2" t="s">
        <v>19</v>
      </c>
      <c r="H4004" s="2">
        <v>45</v>
      </c>
      <c r="I4004" s="3">
        <v>2.2440980222016097E-4</v>
      </c>
      <c r="J4004" s="2">
        <v>200526</v>
      </c>
      <c r="K4004" s="2">
        <v>399042</v>
      </c>
    </row>
    <row r="4005" spans="1:11" x14ac:dyDescent="0.3">
      <c r="A4005" s="2">
        <v>34</v>
      </c>
      <c r="B4005" s="2" t="s">
        <v>716</v>
      </c>
      <c r="C4005" s="2">
        <v>210</v>
      </c>
      <c r="D4005" s="2" t="s">
        <v>3291</v>
      </c>
      <c r="E4005" s="2" t="s">
        <v>1680</v>
      </c>
      <c r="F4005" s="2">
        <v>27</v>
      </c>
      <c r="G4005" s="2" t="s">
        <v>19</v>
      </c>
      <c r="H4005" s="2">
        <v>47</v>
      </c>
      <c r="I4005" s="3">
        <v>2.3438357120772368E-4</v>
      </c>
      <c r="J4005" s="2">
        <v>200526</v>
      </c>
      <c r="K4005" s="2">
        <v>399042</v>
      </c>
    </row>
    <row r="4006" spans="1:11" x14ac:dyDescent="0.3">
      <c r="A4006" s="2">
        <v>34</v>
      </c>
      <c r="B4006" s="2" t="s">
        <v>716</v>
      </c>
      <c r="C4006" s="2">
        <v>210</v>
      </c>
      <c r="D4006" s="2" t="s">
        <v>3291</v>
      </c>
      <c r="E4006" s="2" t="s">
        <v>1677</v>
      </c>
      <c r="F4006" s="2">
        <v>28</v>
      </c>
      <c r="G4006" s="2" t="s">
        <v>19</v>
      </c>
      <c r="H4006" s="2">
        <v>51</v>
      </c>
      <c r="I4006" s="3">
        <v>2.5433110918284912E-4</v>
      </c>
      <c r="J4006" s="2">
        <v>200526</v>
      </c>
      <c r="K4006" s="2">
        <v>399042</v>
      </c>
    </row>
    <row r="4007" spans="1:11" x14ac:dyDescent="0.3">
      <c r="A4007" s="2">
        <v>34</v>
      </c>
      <c r="B4007" s="2" t="s">
        <v>716</v>
      </c>
      <c r="C4007" s="2">
        <v>210</v>
      </c>
      <c r="D4007" s="2" t="s">
        <v>3291</v>
      </c>
      <c r="E4007" s="2" t="s">
        <v>1657</v>
      </c>
      <c r="F4007" s="2">
        <v>29</v>
      </c>
      <c r="G4007" s="2" t="s">
        <v>1323</v>
      </c>
      <c r="H4007" s="2">
        <v>34</v>
      </c>
      <c r="I4007" s="3">
        <v>1.6955407278856606E-4</v>
      </c>
      <c r="J4007" s="2">
        <v>200526</v>
      </c>
      <c r="K4007" s="2">
        <v>399042</v>
      </c>
    </row>
    <row r="4008" spans="1:11" x14ac:dyDescent="0.3">
      <c r="A4008" s="2">
        <v>34</v>
      </c>
      <c r="B4008" s="2" t="s">
        <v>716</v>
      </c>
      <c r="C4008" s="2">
        <v>210</v>
      </c>
      <c r="D4008" s="2" t="s">
        <v>3291</v>
      </c>
      <c r="E4008" s="2" t="s">
        <v>1674</v>
      </c>
      <c r="F4008" s="2">
        <v>31</v>
      </c>
      <c r="G4008" s="2" t="s">
        <v>19</v>
      </c>
      <c r="H4008" s="2">
        <v>29</v>
      </c>
      <c r="I4008" s="3">
        <v>1.4461965031965931E-4</v>
      </c>
      <c r="J4008" s="2">
        <v>200526</v>
      </c>
      <c r="K4008" s="2">
        <v>399042</v>
      </c>
    </row>
    <row r="4009" spans="1:11" x14ac:dyDescent="0.3">
      <c r="A4009" s="2">
        <v>34</v>
      </c>
      <c r="B4009" s="2" t="s">
        <v>716</v>
      </c>
      <c r="C4009" s="2">
        <v>210</v>
      </c>
      <c r="D4009" s="2" t="s">
        <v>3291</v>
      </c>
      <c r="E4009" s="2" t="s">
        <v>1678</v>
      </c>
      <c r="F4009" s="2">
        <v>32</v>
      </c>
      <c r="G4009" s="2" t="s">
        <v>19</v>
      </c>
      <c r="H4009" s="2">
        <v>23</v>
      </c>
      <c r="I4009" s="3">
        <v>1.1469834335697117E-4</v>
      </c>
      <c r="J4009" s="2">
        <v>200526</v>
      </c>
      <c r="K4009" s="2">
        <v>399042</v>
      </c>
    </row>
    <row r="4010" spans="1:11" x14ac:dyDescent="0.3">
      <c r="A4010" s="2">
        <v>35</v>
      </c>
      <c r="B4010" s="2" t="s">
        <v>748</v>
      </c>
      <c r="C4010" s="2">
        <v>211</v>
      </c>
      <c r="D4010" s="2" t="s">
        <v>3299</v>
      </c>
      <c r="E4010" s="2" t="s">
        <v>1685</v>
      </c>
      <c r="F4010" s="2">
        <v>1</v>
      </c>
      <c r="G4010" s="2" t="s">
        <v>51</v>
      </c>
      <c r="H4010" s="2">
        <v>86993</v>
      </c>
      <c r="I4010" s="3">
        <v>0.34566022441908517</v>
      </c>
      <c r="J4010" s="2">
        <v>251672</v>
      </c>
      <c r="K4010" s="2">
        <v>473107</v>
      </c>
    </row>
    <row r="4011" spans="1:11" x14ac:dyDescent="0.3">
      <c r="A4011" s="2">
        <v>35</v>
      </c>
      <c r="B4011" s="2" t="s">
        <v>748</v>
      </c>
      <c r="C4011" s="2">
        <v>211</v>
      </c>
      <c r="D4011" s="2" t="s">
        <v>3299</v>
      </c>
      <c r="E4011" s="2" t="s">
        <v>1683</v>
      </c>
      <c r="F4011" s="2">
        <v>2</v>
      </c>
      <c r="G4011" s="2" t="s">
        <v>9</v>
      </c>
      <c r="H4011" s="2">
        <v>152487</v>
      </c>
      <c r="I4011" s="3">
        <v>0.60589576909628406</v>
      </c>
      <c r="J4011" s="2">
        <v>251672</v>
      </c>
      <c r="K4011" s="2">
        <v>473107</v>
      </c>
    </row>
    <row r="4012" spans="1:11" x14ac:dyDescent="0.3">
      <c r="A4012" s="2">
        <v>35</v>
      </c>
      <c r="B4012" s="2" t="s">
        <v>748</v>
      </c>
      <c r="C4012" s="2">
        <v>211</v>
      </c>
      <c r="D4012" s="2" t="s">
        <v>3299</v>
      </c>
      <c r="E4012" s="2" t="s">
        <v>1687</v>
      </c>
      <c r="F4012" s="2">
        <v>3</v>
      </c>
      <c r="G4012" s="2" t="s">
        <v>1023</v>
      </c>
      <c r="H4012" s="2">
        <v>6835</v>
      </c>
      <c r="I4012" s="3">
        <v>2.7158364855844115E-2</v>
      </c>
      <c r="J4012" s="2">
        <v>251672</v>
      </c>
      <c r="K4012" s="2">
        <v>473107</v>
      </c>
    </row>
    <row r="4013" spans="1:11" x14ac:dyDescent="0.3">
      <c r="A4013" s="2">
        <v>35</v>
      </c>
      <c r="B4013" s="2" t="s">
        <v>748</v>
      </c>
      <c r="C4013" s="2">
        <v>211</v>
      </c>
      <c r="D4013" s="2" t="s">
        <v>3299</v>
      </c>
      <c r="E4013" s="2" t="str">
        <f>"NOTA"&amp;B4013</f>
        <v>NOTABaramati</v>
      </c>
      <c r="F4013" s="2">
        <v>4</v>
      </c>
      <c r="G4013" s="2" t="s">
        <v>22</v>
      </c>
      <c r="H4013" s="2">
        <v>1674</v>
      </c>
      <c r="I4013" s="3">
        <v>6.6515146698877901E-3</v>
      </c>
      <c r="J4013" s="2">
        <v>251672</v>
      </c>
      <c r="K4013" s="2">
        <v>473107</v>
      </c>
    </row>
    <row r="4014" spans="1:11" x14ac:dyDescent="0.3">
      <c r="A4014" s="2">
        <v>35</v>
      </c>
      <c r="B4014" s="2" t="s">
        <v>748</v>
      </c>
      <c r="C4014" s="2">
        <v>211</v>
      </c>
      <c r="D4014" s="2" t="s">
        <v>3299</v>
      </c>
      <c r="E4014" s="2" t="s">
        <v>1684</v>
      </c>
      <c r="F4014" s="2">
        <v>5</v>
      </c>
      <c r="G4014" s="2" t="s">
        <v>11</v>
      </c>
      <c r="H4014" s="2">
        <v>1178</v>
      </c>
      <c r="I4014" s="3">
        <v>4.6806955084395564E-3</v>
      </c>
      <c r="J4014" s="2">
        <v>251672</v>
      </c>
      <c r="K4014" s="2">
        <v>473107</v>
      </c>
    </row>
    <row r="4015" spans="1:11" x14ac:dyDescent="0.3">
      <c r="A4015" s="2">
        <v>35</v>
      </c>
      <c r="B4015" s="2" t="s">
        <v>748</v>
      </c>
      <c r="C4015" s="2">
        <v>211</v>
      </c>
      <c r="D4015" s="2" t="s">
        <v>3299</v>
      </c>
      <c r="E4015" s="2" t="s">
        <v>1698</v>
      </c>
      <c r="F4015" s="2">
        <v>6</v>
      </c>
      <c r="G4015" s="2" t="s">
        <v>19</v>
      </c>
      <c r="H4015" s="2">
        <v>366</v>
      </c>
      <c r="I4015" s="3">
        <v>1.454273816713818E-3</v>
      </c>
      <c r="J4015" s="2">
        <v>251672</v>
      </c>
      <c r="K4015" s="2">
        <v>473107</v>
      </c>
    </row>
    <row r="4016" spans="1:11" x14ac:dyDescent="0.3">
      <c r="A4016" s="2">
        <v>35</v>
      </c>
      <c r="B4016" s="2" t="s">
        <v>748</v>
      </c>
      <c r="C4016" s="2">
        <v>211</v>
      </c>
      <c r="D4016" s="2" t="s">
        <v>3299</v>
      </c>
      <c r="E4016" s="2" t="s">
        <v>1690</v>
      </c>
      <c r="F4016" s="2">
        <v>7</v>
      </c>
      <c r="G4016" s="2" t="s">
        <v>15</v>
      </c>
      <c r="H4016" s="2">
        <v>255</v>
      </c>
      <c r="I4016" s="3">
        <v>1.0132235608252011E-3</v>
      </c>
      <c r="J4016" s="2">
        <v>251672</v>
      </c>
      <c r="K4016" s="2">
        <v>473107</v>
      </c>
    </row>
    <row r="4017" spans="1:11" x14ac:dyDescent="0.3">
      <c r="A4017" s="2">
        <v>35</v>
      </c>
      <c r="B4017" s="2" t="s">
        <v>748</v>
      </c>
      <c r="C4017" s="2">
        <v>211</v>
      </c>
      <c r="D4017" s="2" t="s">
        <v>3299</v>
      </c>
      <c r="E4017" s="2" t="s">
        <v>1686</v>
      </c>
      <c r="F4017" s="2">
        <v>8</v>
      </c>
      <c r="G4017" s="2" t="s">
        <v>1323</v>
      </c>
      <c r="H4017" s="2">
        <v>355</v>
      </c>
      <c r="I4017" s="3">
        <v>1.4105661336978289E-3</v>
      </c>
      <c r="J4017" s="2">
        <v>251672</v>
      </c>
      <c r="K4017" s="2">
        <v>473107</v>
      </c>
    </row>
    <row r="4018" spans="1:11" x14ac:dyDescent="0.3">
      <c r="A4018" s="2">
        <v>35</v>
      </c>
      <c r="B4018" s="2" t="s">
        <v>748</v>
      </c>
      <c r="C4018" s="2">
        <v>211</v>
      </c>
      <c r="D4018" s="2" t="s">
        <v>3299</v>
      </c>
      <c r="E4018" s="2" t="s">
        <v>1699</v>
      </c>
      <c r="F4018" s="2">
        <v>9</v>
      </c>
      <c r="G4018" s="2" t="s">
        <v>19</v>
      </c>
      <c r="H4018" s="2">
        <v>367</v>
      </c>
      <c r="I4018" s="3">
        <v>1.4582472424425443E-3</v>
      </c>
      <c r="J4018" s="2">
        <v>251672</v>
      </c>
      <c r="K4018" s="2">
        <v>473107</v>
      </c>
    </row>
    <row r="4019" spans="1:11" x14ac:dyDescent="0.3">
      <c r="A4019" s="2">
        <v>35</v>
      </c>
      <c r="B4019" s="2" t="s">
        <v>748</v>
      </c>
      <c r="C4019" s="2">
        <v>211</v>
      </c>
      <c r="D4019" s="2" t="s">
        <v>3299</v>
      </c>
      <c r="E4019" s="2" t="s">
        <v>1692</v>
      </c>
      <c r="F4019" s="2">
        <v>10</v>
      </c>
      <c r="G4019" s="2" t="s">
        <v>19</v>
      </c>
      <c r="H4019" s="2">
        <v>118</v>
      </c>
      <c r="I4019" s="3">
        <v>4.6886423598970086E-4</v>
      </c>
      <c r="J4019" s="2">
        <v>251672</v>
      </c>
      <c r="K4019" s="2">
        <v>473107</v>
      </c>
    </row>
    <row r="4020" spans="1:11" x14ac:dyDescent="0.3">
      <c r="A4020" s="2">
        <v>35</v>
      </c>
      <c r="B4020" s="2" t="s">
        <v>748</v>
      </c>
      <c r="C4020" s="2">
        <v>211</v>
      </c>
      <c r="D4020" s="2" t="s">
        <v>3299</v>
      </c>
      <c r="E4020" s="2" t="s">
        <v>1694</v>
      </c>
      <c r="F4020" s="2">
        <v>11</v>
      </c>
      <c r="G4020" s="2" t="s">
        <v>19</v>
      </c>
      <c r="H4020" s="2">
        <v>204</v>
      </c>
      <c r="I4020" s="3">
        <v>8.1057884866016087E-4</v>
      </c>
      <c r="J4020" s="2">
        <v>251672</v>
      </c>
      <c r="K4020" s="2">
        <v>473107</v>
      </c>
    </row>
    <row r="4021" spans="1:11" x14ac:dyDescent="0.3">
      <c r="A4021" s="2">
        <v>35</v>
      </c>
      <c r="B4021" s="2" t="s">
        <v>748</v>
      </c>
      <c r="C4021" s="2">
        <v>211</v>
      </c>
      <c r="D4021" s="2" t="s">
        <v>3299</v>
      </c>
      <c r="E4021" s="2" t="s">
        <v>1696</v>
      </c>
      <c r="F4021" s="2">
        <v>12</v>
      </c>
      <c r="G4021" s="2" t="s">
        <v>19</v>
      </c>
      <c r="H4021" s="2">
        <v>157</v>
      </c>
      <c r="I4021" s="3">
        <v>6.2382783941002573E-4</v>
      </c>
      <c r="J4021" s="2">
        <v>251672</v>
      </c>
      <c r="K4021" s="2">
        <v>473107</v>
      </c>
    </row>
    <row r="4022" spans="1:11" x14ac:dyDescent="0.3">
      <c r="A4022" s="2">
        <v>35</v>
      </c>
      <c r="B4022" s="2" t="s">
        <v>748</v>
      </c>
      <c r="C4022" s="2">
        <v>211</v>
      </c>
      <c r="D4022" s="2" t="s">
        <v>3299</v>
      </c>
      <c r="E4022" s="2" t="s">
        <v>1697</v>
      </c>
      <c r="F4022" s="2">
        <v>13</v>
      </c>
      <c r="G4022" s="2" t="s">
        <v>19</v>
      </c>
      <c r="H4022" s="2">
        <v>101</v>
      </c>
      <c r="I4022" s="3">
        <v>4.0131599860135413E-4</v>
      </c>
      <c r="J4022" s="2">
        <v>251672</v>
      </c>
      <c r="K4022" s="2">
        <v>473107</v>
      </c>
    </row>
    <row r="4023" spans="1:11" x14ac:dyDescent="0.3">
      <c r="A4023" s="2">
        <v>35</v>
      </c>
      <c r="B4023" s="2" t="s">
        <v>748</v>
      </c>
      <c r="C4023" s="2">
        <v>211</v>
      </c>
      <c r="D4023" s="2" t="s">
        <v>3299</v>
      </c>
      <c r="E4023" s="2" t="s">
        <v>1693</v>
      </c>
      <c r="F4023" s="2">
        <v>14</v>
      </c>
      <c r="G4023" s="2" t="s">
        <v>19</v>
      </c>
      <c r="H4023" s="2">
        <v>86</v>
      </c>
      <c r="I4023" s="3">
        <v>3.4171461267045995E-4</v>
      </c>
      <c r="J4023" s="2">
        <v>251672</v>
      </c>
      <c r="K4023" s="2">
        <v>473107</v>
      </c>
    </row>
    <row r="4024" spans="1:11" x14ac:dyDescent="0.3">
      <c r="A4024" s="2">
        <v>35</v>
      </c>
      <c r="B4024" s="2" t="s">
        <v>748</v>
      </c>
      <c r="C4024" s="2">
        <v>211</v>
      </c>
      <c r="D4024" s="2" t="s">
        <v>3299</v>
      </c>
      <c r="E4024" s="2" t="s">
        <v>1695</v>
      </c>
      <c r="F4024" s="2">
        <v>15</v>
      </c>
      <c r="G4024" s="2" t="s">
        <v>19</v>
      </c>
      <c r="H4024" s="2">
        <v>109</v>
      </c>
      <c r="I4024" s="3">
        <v>4.331034044311644E-4</v>
      </c>
      <c r="J4024" s="2">
        <v>251672</v>
      </c>
      <c r="K4024" s="2">
        <v>473107</v>
      </c>
    </row>
    <row r="4025" spans="1:11" x14ac:dyDescent="0.3">
      <c r="A4025" s="2">
        <v>35</v>
      </c>
      <c r="B4025" s="2" t="s">
        <v>748</v>
      </c>
      <c r="C4025" s="2">
        <v>211</v>
      </c>
      <c r="D4025" s="2" t="s">
        <v>3299</v>
      </c>
      <c r="E4025" s="2" t="s">
        <v>1700</v>
      </c>
      <c r="F4025" s="2">
        <v>16</v>
      </c>
      <c r="G4025" s="2" t="s">
        <v>19</v>
      </c>
      <c r="H4025" s="2">
        <v>91</v>
      </c>
      <c r="I4025" s="3">
        <v>3.6158174131409136E-4</v>
      </c>
      <c r="J4025" s="2">
        <v>251672</v>
      </c>
      <c r="K4025" s="2">
        <v>473107</v>
      </c>
    </row>
    <row r="4026" spans="1:11" x14ac:dyDescent="0.3">
      <c r="A4026" s="2">
        <v>35</v>
      </c>
      <c r="B4026" s="2" t="s">
        <v>748</v>
      </c>
      <c r="C4026" s="2">
        <v>211</v>
      </c>
      <c r="D4026" s="2" t="s">
        <v>3299</v>
      </c>
      <c r="E4026" s="2" t="s">
        <v>1688</v>
      </c>
      <c r="F4026" s="2">
        <v>17</v>
      </c>
      <c r="G4026" s="2" t="s">
        <v>1428</v>
      </c>
      <c r="H4026" s="2">
        <v>124</v>
      </c>
      <c r="I4026" s="3">
        <v>4.9270479036205852E-4</v>
      </c>
      <c r="J4026" s="2">
        <v>251672</v>
      </c>
      <c r="K4026" s="2">
        <v>473107</v>
      </c>
    </row>
    <row r="4027" spans="1:11" x14ac:dyDescent="0.3">
      <c r="A4027" s="2">
        <v>35</v>
      </c>
      <c r="B4027" s="2" t="s">
        <v>748</v>
      </c>
      <c r="C4027" s="2">
        <v>211</v>
      </c>
      <c r="D4027" s="2" t="s">
        <v>3299</v>
      </c>
      <c r="E4027" s="2" t="s">
        <v>1691</v>
      </c>
      <c r="F4027" s="2">
        <v>18</v>
      </c>
      <c r="G4027" s="2" t="s">
        <v>19</v>
      </c>
      <c r="H4027" s="2">
        <v>85</v>
      </c>
      <c r="I4027" s="3">
        <v>3.377411869417337E-4</v>
      </c>
      <c r="J4027" s="2">
        <v>251672</v>
      </c>
      <c r="K4027" s="2">
        <v>473107</v>
      </c>
    </row>
    <row r="4028" spans="1:11" x14ac:dyDescent="0.3">
      <c r="A4028" s="2">
        <v>35</v>
      </c>
      <c r="B4028" s="2" t="s">
        <v>748</v>
      </c>
      <c r="C4028" s="2">
        <v>211</v>
      </c>
      <c r="D4028" s="2" t="s">
        <v>3299</v>
      </c>
      <c r="E4028" s="2" t="s">
        <v>1689</v>
      </c>
      <c r="F4028" s="2">
        <v>19</v>
      </c>
      <c r="G4028" s="2" t="s">
        <v>62</v>
      </c>
      <c r="H4028" s="2">
        <v>87</v>
      </c>
      <c r="I4028" s="3">
        <v>3.4568803839918626E-4</v>
      </c>
      <c r="J4028" s="2">
        <v>251672</v>
      </c>
      <c r="K4028" s="2">
        <v>473107</v>
      </c>
    </row>
    <row r="4029" spans="1:11" x14ac:dyDescent="0.3">
      <c r="A4029" s="2">
        <v>34</v>
      </c>
      <c r="B4029" s="2" t="s">
        <v>716</v>
      </c>
      <c r="C4029" s="2">
        <v>212</v>
      </c>
      <c r="D4029" s="2" t="s">
        <v>3292</v>
      </c>
      <c r="E4029" s="2" t="s">
        <v>1650</v>
      </c>
      <c r="F4029" s="2">
        <v>1</v>
      </c>
      <c r="G4029" s="2" t="s">
        <v>9</v>
      </c>
      <c r="H4029" s="2">
        <v>116899</v>
      </c>
      <c r="I4029" s="3">
        <v>0.63771207244558403</v>
      </c>
      <c r="J4029" s="2">
        <v>183310</v>
      </c>
      <c r="K4029" s="2">
        <v>352402</v>
      </c>
    </row>
    <row r="4030" spans="1:11" x14ac:dyDescent="0.3">
      <c r="A4030" s="2">
        <v>34</v>
      </c>
      <c r="B4030" s="2" t="s">
        <v>716</v>
      </c>
      <c r="C4030" s="2">
        <v>212</v>
      </c>
      <c r="D4030" s="2" t="s">
        <v>3292</v>
      </c>
      <c r="E4030" s="2" t="s">
        <v>1651</v>
      </c>
      <c r="F4030" s="2">
        <v>2</v>
      </c>
      <c r="G4030" s="2" t="s">
        <v>7</v>
      </c>
      <c r="H4030" s="2">
        <v>50567</v>
      </c>
      <c r="I4030" s="3">
        <v>0.27585510883203318</v>
      </c>
      <c r="J4030" s="2">
        <v>183310</v>
      </c>
      <c r="K4030" s="2">
        <v>352402</v>
      </c>
    </row>
    <row r="4031" spans="1:11" x14ac:dyDescent="0.3">
      <c r="A4031" s="2">
        <v>34</v>
      </c>
      <c r="B4031" s="2" t="s">
        <v>716</v>
      </c>
      <c r="C4031" s="2">
        <v>212</v>
      </c>
      <c r="D4031" s="2" t="s">
        <v>3292</v>
      </c>
      <c r="E4031" s="2" t="s">
        <v>1652</v>
      </c>
      <c r="F4031" s="2">
        <v>3</v>
      </c>
      <c r="G4031" s="2" t="s">
        <v>1023</v>
      </c>
      <c r="H4031" s="2">
        <v>10634</v>
      </c>
      <c r="I4031" s="3">
        <v>5.8011019584310729E-2</v>
      </c>
      <c r="J4031" s="2">
        <v>183310</v>
      </c>
      <c r="K4031" s="2">
        <v>352402</v>
      </c>
    </row>
    <row r="4032" spans="1:11" x14ac:dyDescent="0.3">
      <c r="A4032" s="2">
        <v>34</v>
      </c>
      <c r="B4032" s="2" t="s">
        <v>716</v>
      </c>
      <c r="C4032" s="2">
        <v>212</v>
      </c>
      <c r="D4032" s="2" t="s">
        <v>3292</v>
      </c>
      <c r="E4032" s="2" t="str">
        <f>"NOTA"&amp;B4032</f>
        <v>NOTAPune</v>
      </c>
      <c r="F4032" s="2">
        <v>4</v>
      </c>
      <c r="G4032" s="2" t="s">
        <v>22</v>
      </c>
      <c r="H4032" s="2">
        <v>1865</v>
      </c>
      <c r="I4032" s="3">
        <v>1.0174022148273417E-2</v>
      </c>
      <c r="J4032" s="2">
        <v>183310</v>
      </c>
      <c r="K4032" s="2">
        <v>352402</v>
      </c>
    </row>
    <row r="4033" spans="1:11" x14ac:dyDescent="0.3">
      <c r="A4033" s="2">
        <v>34</v>
      </c>
      <c r="B4033" s="2" t="s">
        <v>716</v>
      </c>
      <c r="C4033" s="2">
        <v>212</v>
      </c>
      <c r="D4033" s="2" t="s">
        <v>3292</v>
      </c>
      <c r="E4033" s="2" t="s">
        <v>1649</v>
      </c>
      <c r="F4033" s="2">
        <v>5</v>
      </c>
      <c r="G4033" s="2" t="s">
        <v>11</v>
      </c>
      <c r="H4033" s="2">
        <v>754</v>
      </c>
      <c r="I4033" s="3">
        <v>4.1132507773716659E-3</v>
      </c>
      <c r="J4033" s="2">
        <v>183310</v>
      </c>
      <c r="K4033" s="2">
        <v>352402</v>
      </c>
    </row>
    <row r="4034" spans="1:11" x14ac:dyDescent="0.3">
      <c r="A4034" s="2">
        <v>34</v>
      </c>
      <c r="B4034" s="2" t="s">
        <v>716</v>
      </c>
      <c r="C4034" s="2">
        <v>212</v>
      </c>
      <c r="D4034" s="2" t="s">
        <v>3292</v>
      </c>
      <c r="E4034" s="2" t="s">
        <v>1669</v>
      </c>
      <c r="F4034" s="2">
        <v>6</v>
      </c>
      <c r="G4034" s="2" t="s">
        <v>19</v>
      </c>
      <c r="H4034" s="2">
        <v>207</v>
      </c>
      <c r="I4034" s="3">
        <v>1.1292346298619825E-3</v>
      </c>
      <c r="J4034" s="2">
        <v>183310</v>
      </c>
      <c r="K4034" s="2">
        <v>352402</v>
      </c>
    </row>
    <row r="4035" spans="1:11" x14ac:dyDescent="0.3">
      <c r="A4035" s="2">
        <v>34</v>
      </c>
      <c r="B4035" s="2" t="s">
        <v>716</v>
      </c>
      <c r="C4035" s="2">
        <v>212</v>
      </c>
      <c r="D4035" s="2" t="s">
        <v>3292</v>
      </c>
      <c r="E4035" s="2" t="s">
        <v>1667</v>
      </c>
      <c r="F4035" s="2">
        <v>7</v>
      </c>
      <c r="G4035" s="2" t="s">
        <v>1077</v>
      </c>
      <c r="H4035" s="2">
        <v>183</v>
      </c>
      <c r="I4035" s="3">
        <v>9.9830887567508588E-4</v>
      </c>
      <c r="J4035" s="2">
        <v>183310</v>
      </c>
      <c r="K4035" s="2">
        <v>352402</v>
      </c>
    </row>
    <row r="4036" spans="1:11" x14ac:dyDescent="0.3">
      <c r="A4036" s="2">
        <v>34</v>
      </c>
      <c r="B4036" s="2" t="s">
        <v>716</v>
      </c>
      <c r="C4036" s="2">
        <v>212</v>
      </c>
      <c r="D4036" s="2" t="s">
        <v>3292</v>
      </c>
      <c r="E4036" s="2" t="s">
        <v>1653</v>
      </c>
      <c r="F4036" s="2">
        <v>8</v>
      </c>
      <c r="G4036" s="2" t="s">
        <v>1195</v>
      </c>
      <c r="H4036" s="2">
        <v>159</v>
      </c>
      <c r="I4036" s="3">
        <v>8.6738312148818941E-4</v>
      </c>
      <c r="J4036" s="2">
        <v>183310</v>
      </c>
      <c r="K4036" s="2">
        <v>352402</v>
      </c>
    </row>
    <row r="4037" spans="1:11" x14ac:dyDescent="0.3">
      <c r="A4037" s="2">
        <v>34</v>
      </c>
      <c r="B4037" s="2" t="s">
        <v>716</v>
      </c>
      <c r="C4037" s="2">
        <v>212</v>
      </c>
      <c r="D4037" s="2" t="s">
        <v>3292</v>
      </c>
      <c r="E4037" s="2" t="s">
        <v>1663</v>
      </c>
      <c r="F4037" s="2">
        <v>9</v>
      </c>
      <c r="G4037" s="2" t="s">
        <v>1664</v>
      </c>
      <c r="H4037" s="2">
        <v>141</v>
      </c>
      <c r="I4037" s="3">
        <v>7.6918880584801697E-4</v>
      </c>
      <c r="J4037" s="2">
        <v>183310</v>
      </c>
      <c r="K4037" s="2">
        <v>352402</v>
      </c>
    </row>
    <row r="4038" spans="1:11" x14ac:dyDescent="0.3">
      <c r="A4038" s="2">
        <v>34</v>
      </c>
      <c r="B4038" s="2" t="s">
        <v>716</v>
      </c>
      <c r="C4038" s="2">
        <v>212</v>
      </c>
      <c r="D4038" s="2" t="s">
        <v>3292</v>
      </c>
      <c r="E4038" s="2" t="s">
        <v>1675</v>
      </c>
      <c r="F4038" s="2">
        <v>9</v>
      </c>
      <c r="G4038" s="2" t="s">
        <v>19</v>
      </c>
      <c r="H4038" s="2">
        <v>36</v>
      </c>
      <c r="I4038" s="3">
        <v>1.9638863128034476E-4</v>
      </c>
      <c r="J4038" s="2">
        <v>183310</v>
      </c>
      <c r="K4038" s="2">
        <v>352402</v>
      </c>
    </row>
    <row r="4039" spans="1:11" x14ac:dyDescent="0.3">
      <c r="A4039" s="2">
        <v>34</v>
      </c>
      <c r="B4039" s="2" t="s">
        <v>716</v>
      </c>
      <c r="C4039" s="2">
        <v>212</v>
      </c>
      <c r="D4039" s="2" t="s">
        <v>3292</v>
      </c>
      <c r="E4039" s="2" t="s">
        <v>1658</v>
      </c>
      <c r="F4039" s="2">
        <v>10</v>
      </c>
      <c r="G4039" s="2" t="s">
        <v>15</v>
      </c>
      <c r="H4039" s="2">
        <v>285</v>
      </c>
      <c r="I4039" s="3">
        <v>1.5547433309693961E-3</v>
      </c>
      <c r="J4039" s="2">
        <v>183310</v>
      </c>
      <c r="K4039" s="2">
        <v>352402</v>
      </c>
    </row>
    <row r="4040" spans="1:11" x14ac:dyDescent="0.3">
      <c r="A4040" s="2">
        <v>34</v>
      </c>
      <c r="B4040" s="2" t="s">
        <v>716</v>
      </c>
      <c r="C4040" s="2">
        <v>212</v>
      </c>
      <c r="D4040" s="2" t="s">
        <v>3292</v>
      </c>
      <c r="E4040" s="2" t="s">
        <v>1673</v>
      </c>
      <c r="F4040" s="2">
        <v>11</v>
      </c>
      <c r="G4040" s="2" t="s">
        <v>19</v>
      </c>
      <c r="H4040" s="2">
        <v>128</v>
      </c>
      <c r="I4040" s="3">
        <v>6.9827068899678136E-4</v>
      </c>
      <c r="J4040" s="2">
        <v>183310</v>
      </c>
      <c r="K4040" s="2">
        <v>352402</v>
      </c>
    </row>
    <row r="4041" spans="1:11" x14ac:dyDescent="0.3">
      <c r="A4041" s="2">
        <v>34</v>
      </c>
      <c r="B4041" s="2" t="s">
        <v>716</v>
      </c>
      <c r="C4041" s="2">
        <v>212</v>
      </c>
      <c r="D4041" s="2" t="s">
        <v>3292</v>
      </c>
      <c r="E4041" s="2" t="s">
        <v>1668</v>
      </c>
      <c r="F4041" s="2">
        <v>12</v>
      </c>
      <c r="G4041" s="2" t="s">
        <v>19</v>
      </c>
      <c r="H4041" s="2">
        <v>123</v>
      </c>
      <c r="I4041" s="3">
        <v>6.7099449020784465E-4</v>
      </c>
      <c r="J4041" s="2">
        <v>183310</v>
      </c>
      <c r="K4041" s="2">
        <v>352402</v>
      </c>
    </row>
    <row r="4042" spans="1:11" x14ac:dyDescent="0.3">
      <c r="A4042" s="2">
        <v>34</v>
      </c>
      <c r="B4042" s="2" t="s">
        <v>716</v>
      </c>
      <c r="C4042" s="2">
        <v>212</v>
      </c>
      <c r="D4042" s="2" t="s">
        <v>3292</v>
      </c>
      <c r="E4042" s="2" t="s">
        <v>1665</v>
      </c>
      <c r="F4042" s="2">
        <v>13</v>
      </c>
      <c r="G4042" s="2" t="s">
        <v>1051</v>
      </c>
      <c r="H4042" s="2">
        <v>114</v>
      </c>
      <c r="I4042" s="3">
        <v>6.2189733238775843E-4</v>
      </c>
      <c r="J4042" s="2">
        <v>183310</v>
      </c>
      <c r="K4042" s="2">
        <v>352402</v>
      </c>
    </row>
    <row r="4043" spans="1:11" x14ac:dyDescent="0.3">
      <c r="A4043" s="2">
        <v>34</v>
      </c>
      <c r="B4043" s="2" t="s">
        <v>716</v>
      </c>
      <c r="C4043" s="2">
        <v>212</v>
      </c>
      <c r="D4043" s="2" t="s">
        <v>3292</v>
      </c>
      <c r="E4043" s="2" t="s">
        <v>1671</v>
      </c>
      <c r="F4043" s="2">
        <v>14</v>
      </c>
      <c r="G4043" s="2" t="s">
        <v>19</v>
      </c>
      <c r="H4043" s="2">
        <v>97</v>
      </c>
      <c r="I4043" s="3">
        <v>5.2915825650537342E-4</v>
      </c>
      <c r="J4043" s="2">
        <v>183310</v>
      </c>
      <c r="K4043" s="2">
        <v>352402</v>
      </c>
    </row>
    <row r="4044" spans="1:11" x14ac:dyDescent="0.3">
      <c r="A4044" s="2">
        <v>34</v>
      </c>
      <c r="B4044" s="2" t="s">
        <v>716</v>
      </c>
      <c r="C4044" s="2">
        <v>212</v>
      </c>
      <c r="D4044" s="2" t="s">
        <v>3292</v>
      </c>
      <c r="E4044" s="2" t="s">
        <v>1661</v>
      </c>
      <c r="F4044" s="2">
        <v>15</v>
      </c>
      <c r="G4044" s="2" t="s">
        <v>1662</v>
      </c>
      <c r="H4044" s="2">
        <v>149</v>
      </c>
      <c r="I4044" s="3">
        <v>8.1283072391031587E-4</v>
      </c>
      <c r="J4044" s="2">
        <v>183310</v>
      </c>
      <c r="K4044" s="2">
        <v>352402</v>
      </c>
    </row>
    <row r="4045" spans="1:11" x14ac:dyDescent="0.3">
      <c r="A4045" s="2">
        <v>34</v>
      </c>
      <c r="B4045" s="2" t="s">
        <v>716</v>
      </c>
      <c r="C4045" s="2">
        <v>212</v>
      </c>
      <c r="D4045" s="2" t="s">
        <v>3292</v>
      </c>
      <c r="E4045" s="2" t="s">
        <v>1670</v>
      </c>
      <c r="F4045" s="2">
        <v>16</v>
      </c>
      <c r="G4045" s="2" t="s">
        <v>19</v>
      </c>
      <c r="H4045" s="2">
        <v>72</v>
      </c>
      <c r="I4045" s="3">
        <v>3.9277726256068952E-4</v>
      </c>
      <c r="J4045" s="2">
        <v>183310</v>
      </c>
      <c r="K4045" s="2">
        <v>352402</v>
      </c>
    </row>
    <row r="4046" spans="1:11" x14ac:dyDescent="0.3">
      <c r="A4046" s="2">
        <v>34</v>
      </c>
      <c r="B4046" s="2" t="s">
        <v>716</v>
      </c>
      <c r="C4046" s="2">
        <v>212</v>
      </c>
      <c r="D4046" s="2" t="s">
        <v>3292</v>
      </c>
      <c r="E4046" s="2" t="s">
        <v>1666</v>
      </c>
      <c r="F4046" s="2">
        <v>17</v>
      </c>
      <c r="G4046" s="2" t="s">
        <v>1049</v>
      </c>
      <c r="H4046" s="2">
        <v>88</v>
      </c>
      <c r="I4046" s="3">
        <v>4.8006109868528721E-4</v>
      </c>
      <c r="J4046" s="2">
        <v>183310</v>
      </c>
      <c r="K4046" s="2">
        <v>352402</v>
      </c>
    </row>
    <row r="4047" spans="1:11" x14ac:dyDescent="0.3">
      <c r="A4047" s="2">
        <v>34</v>
      </c>
      <c r="B4047" s="2" t="s">
        <v>716</v>
      </c>
      <c r="C4047" s="2">
        <v>212</v>
      </c>
      <c r="D4047" s="2" t="s">
        <v>3292</v>
      </c>
      <c r="E4047" s="2" t="s">
        <v>1659</v>
      </c>
      <c r="F4047" s="2">
        <v>18</v>
      </c>
      <c r="G4047" s="2" t="s">
        <v>1660</v>
      </c>
      <c r="H4047" s="2">
        <v>71</v>
      </c>
      <c r="I4047" s="3">
        <v>3.873220228029022E-4</v>
      </c>
      <c r="J4047" s="2">
        <v>183310</v>
      </c>
      <c r="K4047" s="2">
        <v>352402</v>
      </c>
    </row>
    <row r="4048" spans="1:11" x14ac:dyDescent="0.3">
      <c r="A4048" s="2">
        <v>34</v>
      </c>
      <c r="B4048" s="2" t="s">
        <v>716</v>
      </c>
      <c r="C4048" s="2">
        <v>212</v>
      </c>
      <c r="D4048" s="2" t="s">
        <v>3292</v>
      </c>
      <c r="E4048" s="2" t="s">
        <v>1681</v>
      </c>
      <c r="F4048" s="2">
        <v>19</v>
      </c>
      <c r="G4048" s="2" t="s">
        <v>19</v>
      </c>
      <c r="H4048" s="2">
        <v>78</v>
      </c>
      <c r="I4048" s="3">
        <v>4.2550870110741367E-4</v>
      </c>
      <c r="J4048" s="2">
        <v>183310</v>
      </c>
      <c r="K4048" s="2">
        <v>352402</v>
      </c>
    </row>
    <row r="4049" spans="1:11" x14ac:dyDescent="0.3">
      <c r="A4049" s="2">
        <v>34</v>
      </c>
      <c r="B4049" s="2" t="s">
        <v>716</v>
      </c>
      <c r="C4049" s="2">
        <v>212</v>
      </c>
      <c r="D4049" s="2" t="s">
        <v>3292</v>
      </c>
      <c r="E4049" s="2" t="s">
        <v>1676</v>
      </c>
      <c r="F4049" s="2">
        <v>20</v>
      </c>
      <c r="G4049" s="2" t="s">
        <v>19</v>
      </c>
      <c r="H4049" s="2">
        <v>74</v>
      </c>
      <c r="I4049" s="3">
        <v>4.0368774207626427E-4</v>
      </c>
      <c r="J4049" s="2">
        <v>183310</v>
      </c>
      <c r="K4049" s="2">
        <v>352402</v>
      </c>
    </row>
    <row r="4050" spans="1:11" x14ac:dyDescent="0.3">
      <c r="A4050" s="2">
        <v>34</v>
      </c>
      <c r="B4050" s="2" t="s">
        <v>716</v>
      </c>
      <c r="C4050" s="2">
        <v>212</v>
      </c>
      <c r="D4050" s="2" t="s">
        <v>3292</v>
      </c>
      <c r="E4050" s="2" t="s">
        <v>1656</v>
      </c>
      <c r="F4050" s="2">
        <v>21</v>
      </c>
      <c r="G4050" s="2" t="s">
        <v>109</v>
      </c>
      <c r="H4050" s="2">
        <v>83</v>
      </c>
      <c r="I4050" s="3">
        <v>4.5278489989635044E-4</v>
      </c>
      <c r="J4050" s="2">
        <v>183310</v>
      </c>
      <c r="K4050" s="2">
        <v>352402</v>
      </c>
    </row>
    <row r="4051" spans="1:11" x14ac:dyDescent="0.3">
      <c r="A4051" s="2">
        <v>34</v>
      </c>
      <c r="B4051" s="2" t="s">
        <v>716</v>
      </c>
      <c r="C4051" s="2">
        <v>212</v>
      </c>
      <c r="D4051" s="2" t="s">
        <v>3292</v>
      </c>
      <c r="E4051" s="2" t="s">
        <v>1655</v>
      </c>
      <c r="F4051" s="2">
        <v>22</v>
      </c>
      <c r="G4051" s="2" t="s">
        <v>1053</v>
      </c>
      <c r="H4051" s="2">
        <v>53</v>
      </c>
      <c r="I4051" s="3">
        <v>2.8912770716272982E-4</v>
      </c>
      <c r="J4051" s="2">
        <v>183310</v>
      </c>
      <c r="K4051" s="2">
        <v>352402</v>
      </c>
    </row>
    <row r="4052" spans="1:11" x14ac:dyDescent="0.3">
      <c r="A4052" s="2">
        <v>34</v>
      </c>
      <c r="B4052" s="2" t="s">
        <v>716</v>
      </c>
      <c r="C4052" s="2">
        <v>212</v>
      </c>
      <c r="D4052" s="2" t="s">
        <v>3292</v>
      </c>
      <c r="E4052" s="2" t="s">
        <v>1672</v>
      </c>
      <c r="F4052" s="2">
        <v>23</v>
      </c>
      <c r="G4052" s="2" t="s">
        <v>19</v>
      </c>
      <c r="H4052" s="2">
        <v>51</v>
      </c>
      <c r="I4052" s="3">
        <v>2.7821722764715507E-4</v>
      </c>
      <c r="J4052" s="2">
        <v>183310</v>
      </c>
      <c r="K4052" s="2">
        <v>352402</v>
      </c>
    </row>
    <row r="4053" spans="1:11" x14ac:dyDescent="0.3">
      <c r="A4053" s="2">
        <v>34</v>
      </c>
      <c r="B4053" s="2" t="s">
        <v>716</v>
      </c>
      <c r="C4053" s="2">
        <v>212</v>
      </c>
      <c r="D4053" s="2" t="s">
        <v>3292</v>
      </c>
      <c r="E4053" s="2" t="s">
        <v>1654</v>
      </c>
      <c r="F4053" s="2">
        <v>24</v>
      </c>
      <c r="G4053" s="2" t="s">
        <v>55</v>
      </c>
      <c r="H4053" s="2">
        <v>59</v>
      </c>
      <c r="I4053" s="3">
        <v>3.2185914570945391E-4</v>
      </c>
      <c r="J4053" s="2">
        <v>183310</v>
      </c>
      <c r="K4053" s="2">
        <v>352402</v>
      </c>
    </row>
    <row r="4054" spans="1:11" x14ac:dyDescent="0.3">
      <c r="A4054" s="2">
        <v>34</v>
      </c>
      <c r="B4054" s="2" t="s">
        <v>716</v>
      </c>
      <c r="C4054" s="2">
        <v>212</v>
      </c>
      <c r="D4054" s="2" t="s">
        <v>3292</v>
      </c>
      <c r="E4054" s="2" t="s">
        <v>1679</v>
      </c>
      <c r="F4054" s="2">
        <v>25</v>
      </c>
      <c r="G4054" s="2" t="s">
        <v>19</v>
      </c>
      <c r="H4054" s="2">
        <v>46</v>
      </c>
      <c r="I4054" s="3">
        <v>2.509410288582183E-4</v>
      </c>
      <c r="J4054" s="2">
        <v>183310</v>
      </c>
      <c r="K4054" s="2">
        <v>352402</v>
      </c>
    </row>
    <row r="4055" spans="1:11" x14ac:dyDescent="0.3">
      <c r="A4055" s="2">
        <v>34</v>
      </c>
      <c r="B4055" s="2" t="s">
        <v>716</v>
      </c>
      <c r="C4055" s="2">
        <v>212</v>
      </c>
      <c r="D4055" s="2" t="s">
        <v>3292</v>
      </c>
      <c r="E4055" s="2" t="s">
        <v>1682</v>
      </c>
      <c r="F4055" s="2">
        <v>26</v>
      </c>
      <c r="G4055" s="2" t="s">
        <v>19</v>
      </c>
      <c r="H4055" s="2">
        <v>67</v>
      </c>
      <c r="I4055" s="3">
        <v>3.6550106377175275E-4</v>
      </c>
      <c r="J4055" s="2">
        <v>183310</v>
      </c>
      <c r="K4055" s="2">
        <v>352402</v>
      </c>
    </row>
    <row r="4056" spans="1:11" x14ac:dyDescent="0.3">
      <c r="A4056" s="2">
        <v>34</v>
      </c>
      <c r="B4056" s="2" t="s">
        <v>716</v>
      </c>
      <c r="C4056" s="2">
        <v>212</v>
      </c>
      <c r="D4056" s="2" t="s">
        <v>3292</v>
      </c>
      <c r="E4056" s="2" t="s">
        <v>1680</v>
      </c>
      <c r="F4056" s="2">
        <v>27</v>
      </c>
      <c r="G4056" s="2" t="s">
        <v>19</v>
      </c>
      <c r="H4056" s="2">
        <v>55</v>
      </c>
      <c r="I4056" s="3">
        <v>3.0003818667830452E-4</v>
      </c>
      <c r="J4056" s="2">
        <v>183310</v>
      </c>
      <c r="K4056" s="2">
        <v>352402</v>
      </c>
    </row>
    <row r="4057" spans="1:11" x14ac:dyDescent="0.3">
      <c r="A4057" s="2">
        <v>34</v>
      </c>
      <c r="B4057" s="2" t="s">
        <v>716</v>
      </c>
      <c r="C4057" s="2">
        <v>212</v>
      </c>
      <c r="D4057" s="2" t="s">
        <v>3292</v>
      </c>
      <c r="E4057" s="2" t="s">
        <v>1677</v>
      </c>
      <c r="F4057" s="2">
        <v>28</v>
      </c>
      <c r="G4057" s="2" t="s">
        <v>19</v>
      </c>
      <c r="H4057" s="2">
        <v>42</v>
      </c>
      <c r="I4057" s="3">
        <v>2.2912006982706891E-4</v>
      </c>
      <c r="J4057" s="2">
        <v>183310</v>
      </c>
      <c r="K4057" s="2">
        <v>352402</v>
      </c>
    </row>
    <row r="4058" spans="1:11" x14ac:dyDescent="0.3">
      <c r="A4058" s="2">
        <v>34</v>
      </c>
      <c r="B4058" s="2" t="s">
        <v>716</v>
      </c>
      <c r="C4058" s="2">
        <v>212</v>
      </c>
      <c r="D4058" s="2" t="s">
        <v>3292</v>
      </c>
      <c r="E4058" s="2" t="s">
        <v>1657</v>
      </c>
      <c r="F4058" s="2">
        <v>29</v>
      </c>
      <c r="G4058" s="2" t="s">
        <v>1323</v>
      </c>
      <c r="H4058" s="2">
        <v>63</v>
      </c>
      <c r="I4058" s="3">
        <v>3.4368010474060336E-4</v>
      </c>
      <c r="J4058" s="2">
        <v>183310</v>
      </c>
      <c r="K4058" s="2">
        <v>352402</v>
      </c>
    </row>
    <row r="4059" spans="1:11" x14ac:dyDescent="0.3">
      <c r="A4059" s="2">
        <v>34</v>
      </c>
      <c r="B4059" s="2" t="s">
        <v>716</v>
      </c>
      <c r="C4059" s="2">
        <v>212</v>
      </c>
      <c r="D4059" s="2" t="s">
        <v>3292</v>
      </c>
      <c r="E4059" s="2" t="s">
        <v>1674</v>
      </c>
      <c r="F4059" s="2">
        <v>31</v>
      </c>
      <c r="G4059" s="2" t="s">
        <v>19</v>
      </c>
      <c r="H4059" s="2">
        <v>33</v>
      </c>
      <c r="I4059" s="3">
        <v>1.8002291200698272E-4</v>
      </c>
      <c r="J4059" s="2">
        <v>183310</v>
      </c>
      <c r="K4059" s="2">
        <v>352402</v>
      </c>
    </row>
    <row r="4060" spans="1:11" x14ac:dyDescent="0.3">
      <c r="A4060" s="2">
        <v>34</v>
      </c>
      <c r="B4060" s="2" t="s">
        <v>716</v>
      </c>
      <c r="C4060" s="2">
        <v>212</v>
      </c>
      <c r="D4060" s="2" t="s">
        <v>3292</v>
      </c>
      <c r="E4060" s="2" t="s">
        <v>1678</v>
      </c>
      <c r="F4060" s="2">
        <v>32</v>
      </c>
      <c r="G4060" s="2" t="s">
        <v>19</v>
      </c>
      <c r="H4060" s="2">
        <v>34</v>
      </c>
      <c r="I4060" s="3">
        <v>1.8547815176477006E-4</v>
      </c>
      <c r="J4060" s="2">
        <v>183310</v>
      </c>
      <c r="K4060" s="2">
        <v>352402</v>
      </c>
    </row>
    <row r="4061" spans="1:11" x14ac:dyDescent="0.3">
      <c r="A4061" s="2">
        <v>36</v>
      </c>
      <c r="B4061" s="2" t="s">
        <v>759</v>
      </c>
      <c r="C4061" s="2">
        <v>213</v>
      </c>
      <c r="D4061" s="2" t="s">
        <v>3304</v>
      </c>
      <c r="E4061" s="2" t="s">
        <v>1702</v>
      </c>
      <c r="F4061" s="2">
        <v>1</v>
      </c>
      <c r="G4061" s="2" t="s">
        <v>51</v>
      </c>
      <c r="H4061" s="2">
        <v>105712</v>
      </c>
      <c r="I4061" s="3">
        <v>0.45279592230098731</v>
      </c>
      <c r="J4061" s="2">
        <v>233465</v>
      </c>
      <c r="K4061" s="2">
        <v>487904</v>
      </c>
    </row>
    <row r="4062" spans="1:11" x14ac:dyDescent="0.3">
      <c r="A4062" s="2">
        <v>36</v>
      </c>
      <c r="B4062" s="2" t="s">
        <v>759</v>
      </c>
      <c r="C4062" s="2">
        <v>213</v>
      </c>
      <c r="D4062" s="2" t="s">
        <v>3304</v>
      </c>
      <c r="E4062" s="2" t="s">
        <v>1701</v>
      </c>
      <c r="F4062" s="2">
        <v>2</v>
      </c>
      <c r="G4062" s="2" t="s">
        <v>103</v>
      </c>
      <c r="H4062" s="2">
        <v>111082</v>
      </c>
      <c r="I4062" s="3">
        <v>0.47579722870665836</v>
      </c>
      <c r="J4062" s="2">
        <v>233465</v>
      </c>
      <c r="K4062" s="2">
        <v>487904</v>
      </c>
    </row>
    <row r="4063" spans="1:11" x14ac:dyDescent="0.3">
      <c r="A4063" s="2">
        <v>36</v>
      </c>
      <c r="B4063" s="2" t="s">
        <v>759</v>
      </c>
      <c r="C4063" s="2">
        <v>213</v>
      </c>
      <c r="D4063" s="2" t="s">
        <v>3304</v>
      </c>
      <c r="E4063" s="2" t="s">
        <v>1704</v>
      </c>
      <c r="F4063" s="2">
        <v>3</v>
      </c>
      <c r="G4063" s="2" t="s">
        <v>1023</v>
      </c>
      <c r="H4063" s="2">
        <v>9259</v>
      </c>
      <c r="I4063" s="3">
        <v>3.965904953633307E-2</v>
      </c>
      <c r="J4063" s="2">
        <v>233465</v>
      </c>
      <c r="K4063" s="2">
        <v>487904</v>
      </c>
    </row>
    <row r="4064" spans="1:11" x14ac:dyDescent="0.3">
      <c r="A4064" s="2">
        <v>36</v>
      </c>
      <c r="B4064" s="2" t="s">
        <v>759</v>
      </c>
      <c r="C4064" s="2">
        <v>213</v>
      </c>
      <c r="D4064" s="2" t="s">
        <v>3304</v>
      </c>
      <c r="E4064" s="2" t="s">
        <v>1703</v>
      </c>
      <c r="F4064" s="2">
        <v>4</v>
      </c>
      <c r="G4064" s="2" t="s">
        <v>11</v>
      </c>
      <c r="H4064" s="2">
        <v>1399</v>
      </c>
      <c r="I4064" s="3">
        <v>5.992332897864776E-3</v>
      </c>
      <c r="J4064" s="2">
        <v>233465</v>
      </c>
      <c r="K4064" s="2">
        <v>487904</v>
      </c>
    </row>
    <row r="4065" spans="1:11" x14ac:dyDescent="0.3">
      <c r="A4065" s="2">
        <v>36</v>
      </c>
      <c r="B4065" s="2" t="s">
        <v>759</v>
      </c>
      <c r="C4065" s="2">
        <v>213</v>
      </c>
      <c r="D4065" s="2" t="s">
        <v>3304</v>
      </c>
      <c r="E4065" s="2" t="str">
        <f>"NOTA"&amp;B4065</f>
        <v>NOTAShirur</v>
      </c>
      <c r="F4065" s="2">
        <v>5</v>
      </c>
      <c r="G4065" s="2" t="s">
        <v>22</v>
      </c>
      <c r="H4065" s="2">
        <v>1918</v>
      </c>
      <c r="I4065" s="3">
        <v>8.2153641873514236E-3</v>
      </c>
      <c r="J4065" s="2">
        <v>233465</v>
      </c>
      <c r="K4065" s="2">
        <v>487904</v>
      </c>
    </row>
    <row r="4066" spans="1:11" x14ac:dyDescent="0.3">
      <c r="A4066" s="2">
        <v>36</v>
      </c>
      <c r="B4066" s="2" t="s">
        <v>759</v>
      </c>
      <c r="C4066" s="2">
        <v>213</v>
      </c>
      <c r="D4066" s="2" t="s">
        <v>3304</v>
      </c>
      <c r="E4066" s="2" t="s">
        <v>1716</v>
      </c>
      <c r="F4066" s="2">
        <v>6</v>
      </c>
      <c r="G4066" s="2" t="s">
        <v>19</v>
      </c>
      <c r="H4066" s="2">
        <v>549</v>
      </c>
      <c r="I4066" s="3">
        <v>2.3515302079540829E-3</v>
      </c>
      <c r="J4066" s="2">
        <v>233465</v>
      </c>
      <c r="K4066" s="2">
        <v>487904</v>
      </c>
    </row>
    <row r="4067" spans="1:11" x14ac:dyDescent="0.3">
      <c r="A4067" s="2">
        <v>36</v>
      </c>
      <c r="B4067" s="2" t="s">
        <v>759</v>
      </c>
      <c r="C4067" s="2">
        <v>213</v>
      </c>
      <c r="D4067" s="2" t="s">
        <v>3304</v>
      </c>
      <c r="E4067" s="2" t="s">
        <v>1717</v>
      </c>
      <c r="F4067" s="2">
        <v>7</v>
      </c>
      <c r="G4067" s="2" t="s">
        <v>19</v>
      </c>
      <c r="H4067" s="2">
        <v>540</v>
      </c>
      <c r="I4067" s="3">
        <v>2.3129805324138522E-3</v>
      </c>
      <c r="J4067" s="2">
        <v>233465</v>
      </c>
      <c r="K4067" s="2">
        <v>487904</v>
      </c>
    </row>
    <row r="4068" spans="1:11" x14ac:dyDescent="0.3">
      <c r="A4068" s="2">
        <v>36</v>
      </c>
      <c r="B4068" s="2" t="s">
        <v>759</v>
      </c>
      <c r="C4068" s="2">
        <v>213</v>
      </c>
      <c r="D4068" s="2" t="s">
        <v>3304</v>
      </c>
      <c r="E4068" s="2" t="s">
        <v>1718</v>
      </c>
      <c r="F4068" s="2">
        <v>8</v>
      </c>
      <c r="G4068" s="2" t="s">
        <v>19</v>
      </c>
      <c r="H4068" s="2">
        <v>629</v>
      </c>
      <c r="I4068" s="3">
        <v>2.6941939905339128E-3</v>
      </c>
      <c r="J4068" s="2">
        <v>233465</v>
      </c>
      <c r="K4068" s="2">
        <v>487904</v>
      </c>
    </row>
    <row r="4069" spans="1:11" x14ac:dyDescent="0.3">
      <c r="A4069" s="2">
        <v>36</v>
      </c>
      <c r="B4069" s="2" t="s">
        <v>759</v>
      </c>
      <c r="C4069" s="2">
        <v>213</v>
      </c>
      <c r="D4069" s="2" t="s">
        <v>3304</v>
      </c>
      <c r="E4069" s="2" t="s">
        <v>1715</v>
      </c>
      <c r="F4069" s="2">
        <v>9</v>
      </c>
      <c r="G4069" s="2" t="s">
        <v>19</v>
      </c>
      <c r="H4069" s="2">
        <v>211</v>
      </c>
      <c r="I4069" s="3">
        <v>9.0377572655430153E-4</v>
      </c>
      <c r="J4069" s="2">
        <v>233465</v>
      </c>
      <c r="K4069" s="2">
        <v>487904</v>
      </c>
    </row>
    <row r="4070" spans="1:11" x14ac:dyDescent="0.3">
      <c r="A4070" s="2">
        <v>36</v>
      </c>
      <c r="B4070" s="2" t="s">
        <v>759</v>
      </c>
      <c r="C4070" s="2">
        <v>213</v>
      </c>
      <c r="D4070" s="2" t="s">
        <v>3304</v>
      </c>
      <c r="E4070" s="2" t="s">
        <v>1707</v>
      </c>
      <c r="F4070" s="2">
        <v>10</v>
      </c>
      <c r="G4070" s="2" t="s">
        <v>1664</v>
      </c>
      <c r="H4070" s="2">
        <v>250</v>
      </c>
      <c r="I4070" s="3">
        <v>1.0708243205619686E-3</v>
      </c>
      <c r="J4070" s="2">
        <v>233465</v>
      </c>
      <c r="K4070" s="2">
        <v>487904</v>
      </c>
    </row>
    <row r="4071" spans="1:11" x14ac:dyDescent="0.3">
      <c r="A4071" s="2">
        <v>36</v>
      </c>
      <c r="B4071" s="2" t="s">
        <v>759</v>
      </c>
      <c r="C4071" s="2">
        <v>213</v>
      </c>
      <c r="D4071" s="2" t="s">
        <v>3304</v>
      </c>
      <c r="E4071" s="2" t="s">
        <v>1711</v>
      </c>
      <c r="F4071" s="2">
        <v>11</v>
      </c>
      <c r="G4071" s="2" t="s">
        <v>15</v>
      </c>
      <c r="H4071" s="2">
        <v>135</v>
      </c>
      <c r="I4071" s="3">
        <v>5.7824513310346306E-4</v>
      </c>
      <c r="J4071" s="2">
        <v>233465</v>
      </c>
      <c r="K4071" s="2">
        <v>487904</v>
      </c>
    </row>
    <row r="4072" spans="1:11" x14ac:dyDescent="0.3">
      <c r="A4072" s="2">
        <v>36</v>
      </c>
      <c r="B4072" s="2" t="s">
        <v>759</v>
      </c>
      <c r="C4072" s="2">
        <v>213</v>
      </c>
      <c r="D4072" s="2" t="s">
        <v>3304</v>
      </c>
      <c r="E4072" s="2" t="s">
        <v>1705</v>
      </c>
      <c r="F4072" s="2">
        <v>12</v>
      </c>
      <c r="G4072" s="2" t="s">
        <v>1038</v>
      </c>
      <c r="H4072" s="2">
        <v>201</v>
      </c>
      <c r="I4072" s="3">
        <v>8.6094275373182279E-4</v>
      </c>
      <c r="J4072" s="2">
        <v>233465</v>
      </c>
      <c r="K4072" s="2">
        <v>487904</v>
      </c>
    </row>
    <row r="4073" spans="1:11" x14ac:dyDescent="0.3">
      <c r="A4073" s="2">
        <v>36</v>
      </c>
      <c r="B4073" s="2" t="s">
        <v>759</v>
      </c>
      <c r="C4073" s="2">
        <v>213</v>
      </c>
      <c r="D4073" s="2" t="s">
        <v>3304</v>
      </c>
      <c r="E4073" s="2" t="s">
        <v>1714</v>
      </c>
      <c r="F4073" s="2">
        <v>13</v>
      </c>
      <c r="G4073" s="2" t="s">
        <v>19</v>
      </c>
      <c r="H4073" s="2">
        <v>150</v>
      </c>
      <c r="I4073" s="3">
        <v>6.4249459233718111E-4</v>
      </c>
      <c r="J4073" s="2">
        <v>233465</v>
      </c>
      <c r="K4073" s="2">
        <v>487904</v>
      </c>
    </row>
    <row r="4074" spans="1:11" x14ac:dyDescent="0.3">
      <c r="A4074" s="2">
        <v>36</v>
      </c>
      <c r="B4074" s="2" t="s">
        <v>759</v>
      </c>
      <c r="C4074" s="2">
        <v>213</v>
      </c>
      <c r="D4074" s="2" t="s">
        <v>3304</v>
      </c>
      <c r="E4074" s="2" t="s">
        <v>1719</v>
      </c>
      <c r="F4074" s="2">
        <v>14</v>
      </c>
      <c r="G4074" s="2" t="s">
        <v>19</v>
      </c>
      <c r="H4074" s="2">
        <v>164</v>
      </c>
      <c r="I4074" s="3">
        <v>7.0246075428865142E-4</v>
      </c>
      <c r="J4074" s="2">
        <v>233465</v>
      </c>
      <c r="K4074" s="2">
        <v>487904</v>
      </c>
    </row>
    <row r="4075" spans="1:11" x14ac:dyDescent="0.3">
      <c r="A4075" s="2">
        <v>36</v>
      </c>
      <c r="B4075" s="2" t="s">
        <v>759</v>
      </c>
      <c r="C4075" s="2">
        <v>213</v>
      </c>
      <c r="D4075" s="2" t="s">
        <v>3304</v>
      </c>
      <c r="E4075" s="2" t="s">
        <v>1712</v>
      </c>
      <c r="F4075" s="2">
        <v>15</v>
      </c>
      <c r="G4075" s="2" t="s">
        <v>19</v>
      </c>
      <c r="H4075" s="2">
        <v>134</v>
      </c>
      <c r="I4075" s="3">
        <v>5.7396183582121519E-4</v>
      </c>
      <c r="J4075" s="2">
        <v>233465</v>
      </c>
      <c r="K4075" s="2">
        <v>487904</v>
      </c>
    </row>
    <row r="4076" spans="1:11" x14ac:dyDescent="0.3">
      <c r="A4076" s="2">
        <v>36</v>
      </c>
      <c r="B4076" s="2" t="s">
        <v>759</v>
      </c>
      <c r="C4076" s="2">
        <v>213</v>
      </c>
      <c r="D4076" s="2" t="s">
        <v>3304</v>
      </c>
      <c r="E4076" s="2" t="s">
        <v>1713</v>
      </c>
      <c r="F4076" s="2">
        <v>16</v>
      </c>
      <c r="G4076" s="2" t="s">
        <v>19</v>
      </c>
      <c r="H4076" s="2">
        <v>135</v>
      </c>
      <c r="I4076" s="3">
        <v>5.7824513310346306E-4</v>
      </c>
      <c r="J4076" s="2">
        <v>233465</v>
      </c>
      <c r="K4076" s="2">
        <v>487904</v>
      </c>
    </row>
    <row r="4077" spans="1:11" x14ac:dyDescent="0.3">
      <c r="A4077" s="2">
        <v>36</v>
      </c>
      <c r="B4077" s="2" t="s">
        <v>759</v>
      </c>
      <c r="C4077" s="2">
        <v>213</v>
      </c>
      <c r="D4077" s="2" t="s">
        <v>3304</v>
      </c>
      <c r="E4077" s="2" t="s">
        <v>1708</v>
      </c>
      <c r="F4077" s="2">
        <v>17</v>
      </c>
      <c r="G4077" s="2" t="s">
        <v>1053</v>
      </c>
      <c r="H4077" s="2">
        <v>74</v>
      </c>
      <c r="I4077" s="3">
        <v>3.1696399888634269E-4</v>
      </c>
      <c r="J4077" s="2">
        <v>233465</v>
      </c>
      <c r="K4077" s="2">
        <v>487904</v>
      </c>
    </row>
    <row r="4078" spans="1:11" x14ac:dyDescent="0.3">
      <c r="A4078" s="2">
        <v>36</v>
      </c>
      <c r="B4078" s="2" t="s">
        <v>759</v>
      </c>
      <c r="C4078" s="2">
        <v>213</v>
      </c>
      <c r="D4078" s="2" t="s">
        <v>3304</v>
      </c>
      <c r="E4078" s="2" t="s">
        <v>1723</v>
      </c>
      <c r="F4078" s="2">
        <v>18</v>
      </c>
      <c r="G4078" s="2" t="s">
        <v>19</v>
      </c>
      <c r="H4078" s="2">
        <v>89</v>
      </c>
      <c r="I4078" s="3">
        <v>3.812134581200608E-4</v>
      </c>
      <c r="J4078" s="2">
        <v>233465</v>
      </c>
      <c r="K4078" s="2">
        <v>487904</v>
      </c>
    </row>
    <row r="4079" spans="1:11" x14ac:dyDescent="0.3">
      <c r="A4079" s="2">
        <v>36</v>
      </c>
      <c r="B4079" s="2" t="s">
        <v>759</v>
      </c>
      <c r="C4079" s="2">
        <v>213</v>
      </c>
      <c r="D4079" s="2" t="s">
        <v>3304</v>
      </c>
      <c r="E4079" s="2" t="s">
        <v>1721</v>
      </c>
      <c r="F4079" s="2">
        <v>19</v>
      </c>
      <c r="G4079" s="2" t="s">
        <v>19</v>
      </c>
      <c r="H4079" s="2">
        <v>221</v>
      </c>
      <c r="I4079" s="3">
        <v>9.4660869937678027E-4</v>
      </c>
      <c r="J4079" s="2">
        <v>233465</v>
      </c>
      <c r="K4079" s="2">
        <v>487904</v>
      </c>
    </row>
    <row r="4080" spans="1:11" x14ac:dyDescent="0.3">
      <c r="A4080" s="2">
        <v>36</v>
      </c>
      <c r="B4080" s="2" t="s">
        <v>759</v>
      </c>
      <c r="C4080" s="2">
        <v>213</v>
      </c>
      <c r="D4080" s="2" t="s">
        <v>3304</v>
      </c>
      <c r="E4080" s="2" t="s">
        <v>1710</v>
      </c>
      <c r="F4080" s="2">
        <v>20</v>
      </c>
      <c r="G4080" s="2" t="s">
        <v>728</v>
      </c>
      <c r="H4080" s="2">
        <v>92</v>
      </c>
      <c r="I4080" s="3">
        <v>3.9406334996680445E-4</v>
      </c>
      <c r="J4080" s="2">
        <v>233465</v>
      </c>
      <c r="K4080" s="2">
        <v>487904</v>
      </c>
    </row>
    <row r="4081" spans="1:11" x14ac:dyDescent="0.3">
      <c r="A4081" s="2">
        <v>36</v>
      </c>
      <c r="B4081" s="2" t="s">
        <v>759</v>
      </c>
      <c r="C4081" s="2">
        <v>213</v>
      </c>
      <c r="D4081" s="2" t="s">
        <v>3304</v>
      </c>
      <c r="E4081" s="2" t="s">
        <v>1709</v>
      </c>
      <c r="F4081" s="2">
        <v>21</v>
      </c>
      <c r="G4081" s="2" t="s">
        <v>1328</v>
      </c>
      <c r="H4081" s="2">
        <v>95</v>
      </c>
      <c r="I4081" s="3">
        <v>4.0691324181354809E-4</v>
      </c>
      <c r="J4081" s="2">
        <v>233465</v>
      </c>
      <c r="K4081" s="2">
        <v>487904</v>
      </c>
    </row>
    <row r="4082" spans="1:11" x14ac:dyDescent="0.3">
      <c r="A4082" s="2">
        <v>36</v>
      </c>
      <c r="B4082" s="2" t="s">
        <v>759</v>
      </c>
      <c r="C4082" s="2">
        <v>213</v>
      </c>
      <c r="D4082" s="2" t="s">
        <v>3304</v>
      </c>
      <c r="E4082" s="2" t="s">
        <v>1706</v>
      </c>
      <c r="F4082" s="2">
        <v>22</v>
      </c>
      <c r="G4082" s="2" t="s">
        <v>1368</v>
      </c>
      <c r="H4082" s="2">
        <v>131</v>
      </c>
      <c r="I4082" s="3">
        <v>5.6111194397447149E-4</v>
      </c>
      <c r="J4082" s="2">
        <v>233465</v>
      </c>
      <c r="K4082" s="2">
        <v>487904</v>
      </c>
    </row>
    <row r="4083" spans="1:11" x14ac:dyDescent="0.3">
      <c r="A4083" s="2">
        <v>36</v>
      </c>
      <c r="B4083" s="2" t="s">
        <v>759</v>
      </c>
      <c r="C4083" s="2">
        <v>213</v>
      </c>
      <c r="D4083" s="2" t="s">
        <v>3304</v>
      </c>
      <c r="E4083" s="2" t="s">
        <v>1720</v>
      </c>
      <c r="F4083" s="2">
        <v>23</v>
      </c>
      <c r="G4083" s="2" t="s">
        <v>19</v>
      </c>
      <c r="H4083" s="2">
        <v>140</v>
      </c>
      <c r="I4083" s="3">
        <v>5.9966161951470237E-4</v>
      </c>
      <c r="J4083" s="2">
        <v>233465</v>
      </c>
      <c r="K4083" s="2">
        <v>487904</v>
      </c>
    </row>
    <row r="4084" spans="1:11" x14ac:dyDescent="0.3">
      <c r="A4084" s="2">
        <v>36</v>
      </c>
      <c r="B4084" s="2" t="s">
        <v>759</v>
      </c>
      <c r="C4084" s="2">
        <v>213</v>
      </c>
      <c r="D4084" s="2" t="s">
        <v>3304</v>
      </c>
      <c r="E4084" s="2" t="s">
        <v>1722</v>
      </c>
      <c r="F4084" s="2">
        <v>24</v>
      </c>
      <c r="G4084" s="2" t="s">
        <v>19</v>
      </c>
      <c r="H4084" s="2">
        <v>155</v>
      </c>
      <c r="I4084" s="3">
        <v>6.6391107874842054E-4</v>
      </c>
      <c r="J4084" s="2">
        <v>233465</v>
      </c>
      <c r="K4084" s="2">
        <v>487904</v>
      </c>
    </row>
    <row r="4085" spans="1:11" x14ac:dyDescent="0.3">
      <c r="A4085" s="2">
        <v>34</v>
      </c>
      <c r="B4085" s="2" t="s">
        <v>716</v>
      </c>
      <c r="C4085" s="2">
        <v>214</v>
      </c>
      <c r="D4085" s="2" t="s">
        <v>3293</v>
      </c>
      <c r="E4085" s="2" t="s">
        <v>1650</v>
      </c>
      <c r="F4085" s="2">
        <v>1</v>
      </c>
      <c r="G4085" s="2" t="s">
        <v>9</v>
      </c>
      <c r="H4085" s="2">
        <v>67177</v>
      </c>
      <c r="I4085" s="3">
        <v>0.47859137670627794</v>
      </c>
      <c r="J4085" s="2">
        <v>140364</v>
      </c>
      <c r="K4085" s="2">
        <v>287628</v>
      </c>
    </row>
    <row r="4086" spans="1:11" x14ac:dyDescent="0.3">
      <c r="A4086" s="2">
        <v>34</v>
      </c>
      <c r="B4086" s="2" t="s">
        <v>716</v>
      </c>
      <c r="C4086" s="2">
        <v>214</v>
      </c>
      <c r="D4086" s="2" t="s">
        <v>3293</v>
      </c>
      <c r="E4086" s="2" t="s">
        <v>1651</v>
      </c>
      <c r="F4086" s="2">
        <v>2</v>
      </c>
      <c r="G4086" s="2" t="s">
        <v>7</v>
      </c>
      <c r="H4086" s="2">
        <v>54444</v>
      </c>
      <c r="I4086" s="3">
        <v>0.38787723347866976</v>
      </c>
      <c r="J4086" s="2">
        <v>140364</v>
      </c>
      <c r="K4086" s="2">
        <v>287628</v>
      </c>
    </row>
    <row r="4087" spans="1:11" x14ac:dyDescent="0.3">
      <c r="A4087" s="2">
        <v>34</v>
      </c>
      <c r="B4087" s="2" t="s">
        <v>716</v>
      </c>
      <c r="C4087" s="2">
        <v>214</v>
      </c>
      <c r="D4087" s="2" t="s">
        <v>3293</v>
      </c>
      <c r="E4087" s="2" t="s">
        <v>1652</v>
      </c>
      <c r="F4087" s="2">
        <v>3</v>
      </c>
      <c r="G4087" s="2" t="s">
        <v>1023</v>
      </c>
      <c r="H4087" s="2">
        <v>14699</v>
      </c>
      <c r="I4087" s="3">
        <v>0.10472058362543102</v>
      </c>
      <c r="J4087" s="2">
        <v>140364</v>
      </c>
      <c r="K4087" s="2">
        <v>287628</v>
      </c>
    </row>
    <row r="4088" spans="1:11" x14ac:dyDescent="0.3">
      <c r="A4088" s="2">
        <v>34</v>
      </c>
      <c r="B4088" s="2" t="s">
        <v>716</v>
      </c>
      <c r="C4088" s="2">
        <v>214</v>
      </c>
      <c r="D4088" s="2" t="s">
        <v>3293</v>
      </c>
      <c r="E4088" s="2" t="str">
        <f>"NOTA"&amp;B4088</f>
        <v>NOTAPune</v>
      </c>
      <c r="F4088" s="2">
        <v>4</v>
      </c>
      <c r="G4088" s="2" t="s">
        <v>22</v>
      </c>
      <c r="H4088" s="2">
        <v>1328</v>
      </c>
      <c r="I4088" s="3">
        <v>9.4611153857114359E-3</v>
      </c>
      <c r="J4088" s="2">
        <v>140364</v>
      </c>
      <c r="K4088" s="2">
        <v>287628</v>
      </c>
    </row>
    <row r="4089" spans="1:11" x14ac:dyDescent="0.3">
      <c r="A4089" s="2">
        <v>34</v>
      </c>
      <c r="B4089" s="2" t="s">
        <v>716</v>
      </c>
      <c r="C4089" s="2">
        <v>214</v>
      </c>
      <c r="D4089" s="2" t="s">
        <v>3293</v>
      </c>
      <c r="E4089" s="2" t="s">
        <v>1649</v>
      </c>
      <c r="F4089" s="2">
        <v>5</v>
      </c>
      <c r="G4089" s="2" t="s">
        <v>11</v>
      </c>
      <c r="H4089" s="2">
        <v>801</v>
      </c>
      <c r="I4089" s="3">
        <v>5.7065914337009489E-3</v>
      </c>
      <c r="J4089" s="2">
        <v>140364</v>
      </c>
      <c r="K4089" s="2">
        <v>287628</v>
      </c>
    </row>
    <row r="4090" spans="1:11" x14ac:dyDescent="0.3">
      <c r="A4090" s="2">
        <v>34</v>
      </c>
      <c r="B4090" s="2" t="s">
        <v>716</v>
      </c>
      <c r="C4090" s="2">
        <v>214</v>
      </c>
      <c r="D4090" s="2" t="s">
        <v>3293</v>
      </c>
      <c r="E4090" s="2" t="s">
        <v>1669</v>
      </c>
      <c r="F4090" s="2">
        <v>6</v>
      </c>
      <c r="G4090" s="2" t="s">
        <v>19</v>
      </c>
      <c r="H4090" s="2">
        <v>210</v>
      </c>
      <c r="I4090" s="3">
        <v>1.4961101137043686E-3</v>
      </c>
      <c r="J4090" s="2">
        <v>140364</v>
      </c>
      <c r="K4090" s="2">
        <v>287628</v>
      </c>
    </row>
    <row r="4091" spans="1:11" x14ac:dyDescent="0.3">
      <c r="A4091" s="2">
        <v>34</v>
      </c>
      <c r="B4091" s="2" t="s">
        <v>716</v>
      </c>
      <c r="C4091" s="2">
        <v>214</v>
      </c>
      <c r="D4091" s="2" t="s">
        <v>3293</v>
      </c>
      <c r="E4091" s="2" t="s">
        <v>1667</v>
      </c>
      <c r="F4091" s="2">
        <v>7</v>
      </c>
      <c r="G4091" s="2" t="s">
        <v>1077</v>
      </c>
      <c r="H4091" s="2">
        <v>144</v>
      </c>
      <c r="I4091" s="3">
        <v>1.0259040779687098E-3</v>
      </c>
      <c r="J4091" s="2">
        <v>140364</v>
      </c>
      <c r="K4091" s="2">
        <v>287628</v>
      </c>
    </row>
    <row r="4092" spans="1:11" x14ac:dyDescent="0.3">
      <c r="A4092" s="2">
        <v>34</v>
      </c>
      <c r="B4092" s="2" t="s">
        <v>716</v>
      </c>
      <c r="C4092" s="2">
        <v>214</v>
      </c>
      <c r="D4092" s="2" t="s">
        <v>3293</v>
      </c>
      <c r="E4092" s="2" t="s">
        <v>1653</v>
      </c>
      <c r="F4092" s="2">
        <v>8</v>
      </c>
      <c r="G4092" s="2" t="s">
        <v>1195</v>
      </c>
      <c r="H4092" s="2">
        <v>164</v>
      </c>
      <c r="I4092" s="3">
        <v>1.1683907554643641E-3</v>
      </c>
      <c r="J4092" s="2">
        <v>140364</v>
      </c>
      <c r="K4092" s="2">
        <v>287628</v>
      </c>
    </row>
    <row r="4093" spans="1:11" x14ac:dyDescent="0.3">
      <c r="A4093" s="2">
        <v>34</v>
      </c>
      <c r="B4093" s="2" t="s">
        <v>716</v>
      </c>
      <c r="C4093" s="2">
        <v>214</v>
      </c>
      <c r="D4093" s="2" t="s">
        <v>3293</v>
      </c>
      <c r="E4093" s="2" t="s">
        <v>1663</v>
      </c>
      <c r="F4093" s="2">
        <v>9</v>
      </c>
      <c r="G4093" s="2" t="s">
        <v>1664</v>
      </c>
      <c r="H4093" s="2">
        <v>63</v>
      </c>
      <c r="I4093" s="3">
        <v>4.4883303411131061E-4</v>
      </c>
      <c r="J4093" s="2">
        <v>140364</v>
      </c>
      <c r="K4093" s="2">
        <v>287628</v>
      </c>
    </row>
    <row r="4094" spans="1:11" x14ac:dyDescent="0.3">
      <c r="A4094" s="2">
        <v>34</v>
      </c>
      <c r="B4094" s="2" t="s">
        <v>716</v>
      </c>
      <c r="C4094" s="2">
        <v>214</v>
      </c>
      <c r="D4094" s="2" t="s">
        <v>3293</v>
      </c>
      <c r="E4094" s="2" t="s">
        <v>1675</v>
      </c>
      <c r="F4094" s="2">
        <v>9</v>
      </c>
      <c r="G4094" s="2" t="s">
        <v>19</v>
      </c>
      <c r="H4094" s="2">
        <v>30</v>
      </c>
      <c r="I4094" s="3">
        <v>2.1373001624348123E-4</v>
      </c>
      <c r="J4094" s="2">
        <v>140364</v>
      </c>
      <c r="K4094" s="2">
        <v>287628</v>
      </c>
    </row>
    <row r="4095" spans="1:11" x14ac:dyDescent="0.3">
      <c r="A4095" s="2">
        <v>34</v>
      </c>
      <c r="B4095" s="2" t="s">
        <v>716</v>
      </c>
      <c r="C4095" s="2">
        <v>214</v>
      </c>
      <c r="D4095" s="2" t="s">
        <v>3293</v>
      </c>
      <c r="E4095" s="2" t="s">
        <v>1658</v>
      </c>
      <c r="F4095" s="2">
        <v>10</v>
      </c>
      <c r="G4095" s="2" t="s">
        <v>15</v>
      </c>
      <c r="H4095" s="2">
        <v>112</v>
      </c>
      <c r="I4095" s="3">
        <v>7.9792539397566329E-4</v>
      </c>
      <c r="J4095" s="2">
        <v>140364</v>
      </c>
      <c r="K4095" s="2">
        <v>287628</v>
      </c>
    </row>
    <row r="4096" spans="1:11" x14ac:dyDescent="0.3">
      <c r="A4096" s="2">
        <v>34</v>
      </c>
      <c r="B4096" s="2" t="s">
        <v>716</v>
      </c>
      <c r="C4096" s="2">
        <v>214</v>
      </c>
      <c r="D4096" s="2" t="s">
        <v>3293</v>
      </c>
      <c r="E4096" s="2" t="s">
        <v>1673</v>
      </c>
      <c r="F4096" s="2">
        <v>11</v>
      </c>
      <c r="G4096" s="2" t="s">
        <v>19</v>
      </c>
      <c r="H4096" s="2">
        <v>110</v>
      </c>
      <c r="I4096" s="3">
        <v>7.8367672622609789E-4</v>
      </c>
      <c r="J4096" s="2">
        <v>140364</v>
      </c>
      <c r="K4096" s="2">
        <v>287628</v>
      </c>
    </row>
    <row r="4097" spans="1:11" x14ac:dyDescent="0.3">
      <c r="A4097" s="2">
        <v>34</v>
      </c>
      <c r="B4097" s="2" t="s">
        <v>716</v>
      </c>
      <c r="C4097" s="2">
        <v>214</v>
      </c>
      <c r="D4097" s="2" t="s">
        <v>3293</v>
      </c>
      <c r="E4097" s="2" t="s">
        <v>1668</v>
      </c>
      <c r="F4097" s="2">
        <v>12</v>
      </c>
      <c r="G4097" s="2" t="s">
        <v>19</v>
      </c>
      <c r="H4097" s="2">
        <v>96</v>
      </c>
      <c r="I4097" s="3">
        <v>6.8393605197913997E-4</v>
      </c>
      <c r="J4097" s="2">
        <v>140364</v>
      </c>
      <c r="K4097" s="2">
        <v>287628</v>
      </c>
    </row>
    <row r="4098" spans="1:11" x14ac:dyDescent="0.3">
      <c r="A4098" s="2">
        <v>34</v>
      </c>
      <c r="B4098" s="2" t="s">
        <v>716</v>
      </c>
      <c r="C4098" s="2">
        <v>214</v>
      </c>
      <c r="D4098" s="2" t="s">
        <v>3293</v>
      </c>
      <c r="E4098" s="2" t="s">
        <v>1665</v>
      </c>
      <c r="F4098" s="2">
        <v>13</v>
      </c>
      <c r="G4098" s="2" t="s">
        <v>1051</v>
      </c>
      <c r="H4098" s="2">
        <v>94</v>
      </c>
      <c r="I4098" s="3">
        <v>6.6968738422957456E-4</v>
      </c>
      <c r="J4098" s="2">
        <v>140364</v>
      </c>
      <c r="K4098" s="2">
        <v>287628</v>
      </c>
    </row>
    <row r="4099" spans="1:11" x14ac:dyDescent="0.3">
      <c r="A4099" s="2">
        <v>34</v>
      </c>
      <c r="B4099" s="2" t="s">
        <v>716</v>
      </c>
      <c r="C4099" s="2">
        <v>214</v>
      </c>
      <c r="D4099" s="2" t="s">
        <v>3293</v>
      </c>
      <c r="E4099" s="2" t="s">
        <v>1671</v>
      </c>
      <c r="F4099" s="2">
        <v>14</v>
      </c>
      <c r="G4099" s="2" t="s">
        <v>19</v>
      </c>
      <c r="H4099" s="2">
        <v>90</v>
      </c>
      <c r="I4099" s="3">
        <v>6.4119004873044365E-4</v>
      </c>
      <c r="J4099" s="2">
        <v>140364</v>
      </c>
      <c r="K4099" s="2">
        <v>287628</v>
      </c>
    </row>
    <row r="4100" spans="1:11" x14ac:dyDescent="0.3">
      <c r="A4100" s="2">
        <v>34</v>
      </c>
      <c r="B4100" s="2" t="s">
        <v>716</v>
      </c>
      <c r="C4100" s="2">
        <v>214</v>
      </c>
      <c r="D4100" s="2" t="s">
        <v>3293</v>
      </c>
      <c r="E4100" s="2" t="s">
        <v>1661</v>
      </c>
      <c r="F4100" s="2">
        <v>15</v>
      </c>
      <c r="G4100" s="2" t="s">
        <v>1662</v>
      </c>
      <c r="H4100" s="2">
        <v>67</v>
      </c>
      <c r="I4100" s="3">
        <v>4.7733036961044141E-4</v>
      </c>
      <c r="J4100" s="2">
        <v>140364</v>
      </c>
      <c r="K4100" s="2">
        <v>287628</v>
      </c>
    </row>
    <row r="4101" spans="1:11" x14ac:dyDescent="0.3">
      <c r="A4101" s="2">
        <v>34</v>
      </c>
      <c r="B4101" s="2" t="s">
        <v>716</v>
      </c>
      <c r="C4101" s="2">
        <v>214</v>
      </c>
      <c r="D4101" s="2" t="s">
        <v>3293</v>
      </c>
      <c r="E4101" s="2" t="s">
        <v>1670</v>
      </c>
      <c r="F4101" s="2">
        <v>16</v>
      </c>
      <c r="G4101" s="2" t="s">
        <v>19</v>
      </c>
      <c r="H4101" s="2">
        <v>80</v>
      </c>
      <c r="I4101" s="3">
        <v>5.6994670998261664E-4</v>
      </c>
      <c r="J4101" s="2">
        <v>140364</v>
      </c>
      <c r="K4101" s="2">
        <v>287628</v>
      </c>
    </row>
    <row r="4102" spans="1:11" x14ac:dyDescent="0.3">
      <c r="A4102" s="2">
        <v>34</v>
      </c>
      <c r="B4102" s="2" t="s">
        <v>716</v>
      </c>
      <c r="C4102" s="2">
        <v>214</v>
      </c>
      <c r="D4102" s="2" t="s">
        <v>3293</v>
      </c>
      <c r="E4102" s="2" t="s">
        <v>1666</v>
      </c>
      <c r="F4102" s="2">
        <v>17</v>
      </c>
      <c r="G4102" s="2" t="s">
        <v>1049</v>
      </c>
      <c r="H4102" s="2">
        <v>77</v>
      </c>
      <c r="I4102" s="3">
        <v>5.4857370835826853E-4</v>
      </c>
      <c r="J4102" s="2">
        <v>140364</v>
      </c>
      <c r="K4102" s="2">
        <v>287628</v>
      </c>
    </row>
    <row r="4103" spans="1:11" x14ac:dyDescent="0.3">
      <c r="A4103" s="2">
        <v>34</v>
      </c>
      <c r="B4103" s="2" t="s">
        <v>716</v>
      </c>
      <c r="C4103" s="2">
        <v>214</v>
      </c>
      <c r="D4103" s="2" t="s">
        <v>3293</v>
      </c>
      <c r="E4103" s="2" t="s">
        <v>1659</v>
      </c>
      <c r="F4103" s="2">
        <v>18</v>
      </c>
      <c r="G4103" s="2" t="s">
        <v>1660</v>
      </c>
      <c r="H4103" s="2">
        <v>51</v>
      </c>
      <c r="I4103" s="3">
        <v>3.6334102761391809E-4</v>
      </c>
      <c r="J4103" s="2">
        <v>140364</v>
      </c>
      <c r="K4103" s="2">
        <v>287628</v>
      </c>
    </row>
    <row r="4104" spans="1:11" x14ac:dyDescent="0.3">
      <c r="A4104" s="2">
        <v>34</v>
      </c>
      <c r="B4104" s="2" t="s">
        <v>716</v>
      </c>
      <c r="C4104" s="2">
        <v>214</v>
      </c>
      <c r="D4104" s="2" t="s">
        <v>3293</v>
      </c>
      <c r="E4104" s="2" t="s">
        <v>1681</v>
      </c>
      <c r="F4104" s="2">
        <v>19</v>
      </c>
      <c r="G4104" s="2" t="s">
        <v>19</v>
      </c>
      <c r="H4104" s="2">
        <v>65</v>
      </c>
      <c r="I4104" s="3">
        <v>4.6308170186087601E-4</v>
      </c>
      <c r="J4104" s="2">
        <v>140364</v>
      </c>
      <c r="K4104" s="2">
        <v>287628</v>
      </c>
    </row>
    <row r="4105" spans="1:11" x14ac:dyDescent="0.3">
      <c r="A4105" s="2">
        <v>34</v>
      </c>
      <c r="B4105" s="2" t="s">
        <v>716</v>
      </c>
      <c r="C4105" s="2">
        <v>214</v>
      </c>
      <c r="D4105" s="2" t="s">
        <v>3293</v>
      </c>
      <c r="E4105" s="2" t="s">
        <v>1676</v>
      </c>
      <c r="F4105" s="2">
        <v>20</v>
      </c>
      <c r="G4105" s="2" t="s">
        <v>19</v>
      </c>
      <c r="H4105" s="2">
        <v>51</v>
      </c>
      <c r="I4105" s="3">
        <v>3.6334102761391809E-4</v>
      </c>
      <c r="J4105" s="2">
        <v>140364</v>
      </c>
      <c r="K4105" s="2">
        <v>287628</v>
      </c>
    </row>
    <row r="4106" spans="1:11" x14ac:dyDescent="0.3">
      <c r="A4106" s="2">
        <v>34</v>
      </c>
      <c r="B4106" s="2" t="s">
        <v>716</v>
      </c>
      <c r="C4106" s="2">
        <v>214</v>
      </c>
      <c r="D4106" s="2" t="s">
        <v>3293</v>
      </c>
      <c r="E4106" s="2" t="s">
        <v>1656</v>
      </c>
      <c r="F4106" s="2">
        <v>21</v>
      </c>
      <c r="G4106" s="2" t="s">
        <v>109</v>
      </c>
      <c r="H4106" s="2">
        <v>40</v>
      </c>
      <c r="I4106" s="3">
        <v>2.8497335499130832E-4</v>
      </c>
      <c r="J4106" s="2">
        <v>140364</v>
      </c>
      <c r="K4106" s="2">
        <v>287628</v>
      </c>
    </row>
    <row r="4107" spans="1:11" x14ac:dyDescent="0.3">
      <c r="A4107" s="2">
        <v>34</v>
      </c>
      <c r="B4107" s="2" t="s">
        <v>716</v>
      </c>
      <c r="C4107" s="2">
        <v>214</v>
      </c>
      <c r="D4107" s="2" t="s">
        <v>3293</v>
      </c>
      <c r="E4107" s="2" t="s">
        <v>1655</v>
      </c>
      <c r="F4107" s="2">
        <v>22</v>
      </c>
      <c r="G4107" s="2" t="s">
        <v>1053</v>
      </c>
      <c r="H4107" s="2">
        <v>29</v>
      </c>
      <c r="I4107" s="3">
        <v>2.0660568236869852E-4</v>
      </c>
      <c r="J4107" s="2">
        <v>140364</v>
      </c>
      <c r="K4107" s="2">
        <v>287628</v>
      </c>
    </row>
    <row r="4108" spans="1:11" x14ac:dyDescent="0.3">
      <c r="A4108" s="2">
        <v>34</v>
      </c>
      <c r="B4108" s="2" t="s">
        <v>716</v>
      </c>
      <c r="C4108" s="2">
        <v>214</v>
      </c>
      <c r="D4108" s="2" t="s">
        <v>3293</v>
      </c>
      <c r="E4108" s="2" t="s">
        <v>1672</v>
      </c>
      <c r="F4108" s="2">
        <v>23</v>
      </c>
      <c r="G4108" s="2" t="s">
        <v>19</v>
      </c>
      <c r="H4108" s="2">
        <v>55</v>
      </c>
      <c r="I4108" s="3">
        <v>3.9183836311304895E-4</v>
      </c>
      <c r="J4108" s="2">
        <v>140364</v>
      </c>
      <c r="K4108" s="2">
        <v>287628</v>
      </c>
    </row>
    <row r="4109" spans="1:11" x14ac:dyDescent="0.3">
      <c r="A4109" s="2">
        <v>34</v>
      </c>
      <c r="B4109" s="2" t="s">
        <v>716</v>
      </c>
      <c r="C4109" s="2">
        <v>214</v>
      </c>
      <c r="D4109" s="2" t="s">
        <v>3293</v>
      </c>
      <c r="E4109" s="2" t="s">
        <v>1654</v>
      </c>
      <c r="F4109" s="2">
        <v>24</v>
      </c>
      <c r="G4109" s="2" t="s">
        <v>55</v>
      </c>
      <c r="H4109" s="2">
        <v>51</v>
      </c>
      <c r="I4109" s="3">
        <v>3.6334102761391809E-4</v>
      </c>
      <c r="J4109" s="2">
        <v>140364</v>
      </c>
      <c r="K4109" s="2">
        <v>287628</v>
      </c>
    </row>
    <row r="4110" spans="1:11" x14ac:dyDescent="0.3">
      <c r="A4110" s="2">
        <v>34</v>
      </c>
      <c r="B4110" s="2" t="s">
        <v>716</v>
      </c>
      <c r="C4110" s="2">
        <v>214</v>
      </c>
      <c r="D4110" s="2" t="s">
        <v>3293</v>
      </c>
      <c r="E4110" s="2" t="s">
        <v>1679</v>
      </c>
      <c r="F4110" s="2">
        <v>25</v>
      </c>
      <c r="G4110" s="2" t="s">
        <v>19</v>
      </c>
      <c r="H4110" s="2">
        <v>67</v>
      </c>
      <c r="I4110" s="3">
        <v>4.7733036961044141E-4</v>
      </c>
      <c r="J4110" s="2">
        <v>140364</v>
      </c>
      <c r="K4110" s="2">
        <v>287628</v>
      </c>
    </row>
    <row r="4111" spans="1:11" x14ac:dyDescent="0.3">
      <c r="A4111" s="2">
        <v>34</v>
      </c>
      <c r="B4111" s="2" t="s">
        <v>716</v>
      </c>
      <c r="C4111" s="2">
        <v>214</v>
      </c>
      <c r="D4111" s="2" t="s">
        <v>3293</v>
      </c>
      <c r="E4111" s="2" t="s">
        <v>1682</v>
      </c>
      <c r="F4111" s="2">
        <v>26</v>
      </c>
      <c r="G4111" s="2" t="s">
        <v>19</v>
      </c>
      <c r="H4111" s="2">
        <v>38</v>
      </c>
      <c r="I4111" s="3">
        <v>2.7072468724174292E-4</v>
      </c>
      <c r="J4111" s="2">
        <v>140364</v>
      </c>
      <c r="K4111" s="2">
        <v>287628</v>
      </c>
    </row>
    <row r="4112" spans="1:11" x14ac:dyDescent="0.3">
      <c r="A4112" s="2">
        <v>34</v>
      </c>
      <c r="B4112" s="2" t="s">
        <v>716</v>
      </c>
      <c r="C4112" s="2">
        <v>214</v>
      </c>
      <c r="D4112" s="2" t="s">
        <v>3293</v>
      </c>
      <c r="E4112" s="2" t="s">
        <v>1680</v>
      </c>
      <c r="F4112" s="2">
        <v>27</v>
      </c>
      <c r="G4112" s="2" t="s">
        <v>19</v>
      </c>
      <c r="H4112" s="2">
        <v>39</v>
      </c>
      <c r="I4112" s="3">
        <v>2.7784902111652562E-4</v>
      </c>
      <c r="J4112" s="2">
        <v>140364</v>
      </c>
      <c r="K4112" s="2">
        <v>287628</v>
      </c>
    </row>
    <row r="4113" spans="1:11" x14ac:dyDescent="0.3">
      <c r="A4113" s="2">
        <v>34</v>
      </c>
      <c r="B4113" s="2" t="s">
        <v>716</v>
      </c>
      <c r="C4113" s="2">
        <v>214</v>
      </c>
      <c r="D4113" s="2" t="s">
        <v>3293</v>
      </c>
      <c r="E4113" s="2" t="s">
        <v>1677</v>
      </c>
      <c r="F4113" s="2">
        <v>28</v>
      </c>
      <c r="G4113" s="2" t="s">
        <v>19</v>
      </c>
      <c r="H4113" s="2">
        <v>20</v>
      </c>
      <c r="I4113" s="3">
        <v>1.4248667749565416E-4</v>
      </c>
      <c r="J4113" s="2">
        <v>140364</v>
      </c>
      <c r="K4113" s="2">
        <v>287628</v>
      </c>
    </row>
    <row r="4114" spans="1:11" x14ac:dyDescent="0.3">
      <c r="A4114" s="2">
        <v>34</v>
      </c>
      <c r="B4114" s="2" t="s">
        <v>716</v>
      </c>
      <c r="C4114" s="2">
        <v>214</v>
      </c>
      <c r="D4114" s="2" t="s">
        <v>3293</v>
      </c>
      <c r="E4114" s="2" t="s">
        <v>1657</v>
      </c>
      <c r="F4114" s="2">
        <v>29</v>
      </c>
      <c r="G4114" s="2" t="s">
        <v>1323</v>
      </c>
      <c r="H4114" s="2">
        <v>34</v>
      </c>
      <c r="I4114" s="3">
        <v>2.4222735174261206E-4</v>
      </c>
      <c r="J4114" s="2">
        <v>140364</v>
      </c>
      <c r="K4114" s="2">
        <v>287628</v>
      </c>
    </row>
    <row r="4115" spans="1:11" x14ac:dyDescent="0.3">
      <c r="A4115" s="2">
        <v>34</v>
      </c>
      <c r="B4115" s="2" t="s">
        <v>716</v>
      </c>
      <c r="C4115" s="2">
        <v>214</v>
      </c>
      <c r="D4115" s="2" t="s">
        <v>3293</v>
      </c>
      <c r="E4115" s="2" t="s">
        <v>1674</v>
      </c>
      <c r="F4115" s="2">
        <v>31</v>
      </c>
      <c r="G4115" s="2" t="s">
        <v>19</v>
      </c>
      <c r="H4115" s="2">
        <v>21</v>
      </c>
      <c r="I4115" s="3">
        <v>1.4961101137043686E-4</v>
      </c>
      <c r="J4115" s="2">
        <v>140364</v>
      </c>
      <c r="K4115" s="2">
        <v>287628</v>
      </c>
    </row>
    <row r="4116" spans="1:11" x14ac:dyDescent="0.3">
      <c r="A4116" s="2">
        <v>34</v>
      </c>
      <c r="B4116" s="2" t="s">
        <v>716</v>
      </c>
      <c r="C4116" s="2">
        <v>214</v>
      </c>
      <c r="D4116" s="2" t="s">
        <v>3293</v>
      </c>
      <c r="E4116" s="2" t="s">
        <v>1678</v>
      </c>
      <c r="F4116" s="2">
        <v>32</v>
      </c>
      <c r="G4116" s="2" t="s">
        <v>19</v>
      </c>
      <c r="H4116" s="2">
        <v>17</v>
      </c>
      <c r="I4116" s="3">
        <v>1.2111367587130603E-4</v>
      </c>
      <c r="J4116" s="2">
        <v>140364</v>
      </c>
      <c r="K4116" s="2">
        <v>287628</v>
      </c>
    </row>
    <row r="4117" spans="1:11" x14ac:dyDescent="0.3">
      <c r="A4117" s="2">
        <v>34</v>
      </c>
      <c r="B4117" s="2" t="s">
        <v>716</v>
      </c>
      <c r="C4117" s="2">
        <v>215</v>
      </c>
      <c r="D4117" s="2" t="s">
        <v>3397</v>
      </c>
      <c r="E4117" s="2" t="s">
        <v>1650</v>
      </c>
      <c r="F4117" s="2">
        <v>1</v>
      </c>
      <c r="G4117" s="2" t="s">
        <v>9</v>
      </c>
      <c r="H4117" s="2">
        <v>103583</v>
      </c>
      <c r="I4117" s="3">
        <v>0.64274988210181438</v>
      </c>
      <c r="J4117" s="2">
        <v>161156</v>
      </c>
      <c r="K4117" s="2">
        <v>289058</v>
      </c>
    </row>
    <row r="4118" spans="1:11" x14ac:dyDescent="0.3">
      <c r="A4118" s="2">
        <v>34</v>
      </c>
      <c r="B4118" s="2" t="s">
        <v>716</v>
      </c>
      <c r="C4118" s="2">
        <v>215</v>
      </c>
      <c r="D4118" s="2" t="s">
        <v>3397</v>
      </c>
      <c r="E4118" s="2" t="s">
        <v>1651</v>
      </c>
      <c r="F4118" s="2">
        <v>2</v>
      </c>
      <c r="G4118" s="2" t="s">
        <v>7</v>
      </c>
      <c r="H4118" s="2">
        <v>51192</v>
      </c>
      <c r="I4118" s="3">
        <v>0.31765494303656083</v>
      </c>
      <c r="J4118" s="2">
        <v>161156</v>
      </c>
      <c r="K4118" s="2">
        <v>289058</v>
      </c>
    </row>
    <row r="4119" spans="1:11" x14ac:dyDescent="0.3">
      <c r="A4119" s="2">
        <v>34</v>
      </c>
      <c r="B4119" s="2" t="s">
        <v>716</v>
      </c>
      <c r="C4119" s="2">
        <v>215</v>
      </c>
      <c r="D4119" s="2" t="s">
        <v>3397</v>
      </c>
      <c r="E4119" s="2" t="s">
        <v>1652</v>
      </c>
      <c r="F4119" s="2">
        <v>3</v>
      </c>
      <c r="G4119" s="2" t="s">
        <v>1023</v>
      </c>
      <c r="H4119" s="2">
        <v>2471</v>
      </c>
      <c r="I4119" s="3">
        <v>1.5332969296830401E-2</v>
      </c>
      <c r="J4119" s="2">
        <v>161156</v>
      </c>
      <c r="K4119" s="2">
        <v>289058</v>
      </c>
    </row>
    <row r="4120" spans="1:11" x14ac:dyDescent="0.3">
      <c r="A4120" s="2">
        <v>34</v>
      </c>
      <c r="B4120" s="2" t="s">
        <v>716</v>
      </c>
      <c r="C4120" s="2">
        <v>215</v>
      </c>
      <c r="D4120" s="2" t="s">
        <v>3397</v>
      </c>
      <c r="E4120" s="2" t="str">
        <f>"NOTA"&amp;B4120</f>
        <v>NOTAPune</v>
      </c>
      <c r="F4120" s="2">
        <v>4</v>
      </c>
      <c r="G4120" s="2" t="s">
        <v>22</v>
      </c>
      <c r="H4120" s="2">
        <v>1831</v>
      </c>
      <c r="I4120" s="3">
        <v>1.1361661992107027E-2</v>
      </c>
      <c r="J4120" s="2">
        <v>161156</v>
      </c>
      <c r="K4120" s="2">
        <v>289058</v>
      </c>
    </row>
    <row r="4121" spans="1:11" x14ac:dyDescent="0.3">
      <c r="A4121" s="2">
        <v>34</v>
      </c>
      <c r="B4121" s="2" t="s">
        <v>716</v>
      </c>
      <c r="C4121" s="2">
        <v>215</v>
      </c>
      <c r="D4121" s="2" t="s">
        <v>3397</v>
      </c>
      <c r="E4121" s="2" t="s">
        <v>1649</v>
      </c>
      <c r="F4121" s="2">
        <v>5</v>
      </c>
      <c r="G4121" s="2" t="s">
        <v>11</v>
      </c>
      <c r="H4121" s="2">
        <v>423</v>
      </c>
      <c r="I4121" s="3">
        <v>2.6247859217156046E-3</v>
      </c>
      <c r="J4121" s="2">
        <v>161156</v>
      </c>
      <c r="K4121" s="2">
        <v>289058</v>
      </c>
    </row>
    <row r="4122" spans="1:11" x14ac:dyDescent="0.3">
      <c r="A4122" s="2">
        <v>34</v>
      </c>
      <c r="B4122" s="2" t="s">
        <v>716</v>
      </c>
      <c r="C4122" s="2">
        <v>215</v>
      </c>
      <c r="D4122" s="2" t="s">
        <v>3397</v>
      </c>
      <c r="E4122" s="2" t="s">
        <v>1669</v>
      </c>
      <c r="F4122" s="2">
        <v>6</v>
      </c>
      <c r="G4122" s="2" t="s">
        <v>19</v>
      </c>
      <c r="H4122" s="2">
        <v>138</v>
      </c>
      <c r="I4122" s="3">
        <v>8.5631313758097747E-4</v>
      </c>
      <c r="J4122" s="2">
        <v>161156</v>
      </c>
      <c r="K4122" s="2">
        <v>289058</v>
      </c>
    </row>
    <row r="4123" spans="1:11" x14ac:dyDescent="0.3">
      <c r="A4123" s="2">
        <v>34</v>
      </c>
      <c r="B4123" s="2" t="s">
        <v>716</v>
      </c>
      <c r="C4123" s="2">
        <v>215</v>
      </c>
      <c r="D4123" s="2" t="s">
        <v>3397</v>
      </c>
      <c r="E4123" s="2" t="s">
        <v>1667</v>
      </c>
      <c r="F4123" s="2">
        <v>7</v>
      </c>
      <c r="G4123" s="2" t="s">
        <v>1077</v>
      </c>
      <c r="H4123" s="2">
        <v>141</v>
      </c>
      <c r="I4123" s="3">
        <v>8.749286405718683E-4</v>
      </c>
      <c r="J4123" s="2">
        <v>161156</v>
      </c>
      <c r="K4123" s="2">
        <v>289058</v>
      </c>
    </row>
    <row r="4124" spans="1:11" x14ac:dyDescent="0.3">
      <c r="A4124" s="2">
        <v>34</v>
      </c>
      <c r="B4124" s="2" t="s">
        <v>716</v>
      </c>
      <c r="C4124" s="2">
        <v>215</v>
      </c>
      <c r="D4124" s="2" t="s">
        <v>3397</v>
      </c>
      <c r="E4124" s="2" t="s">
        <v>1653</v>
      </c>
      <c r="F4124" s="2">
        <v>8</v>
      </c>
      <c r="G4124" s="2" t="s">
        <v>1195</v>
      </c>
      <c r="H4124" s="2">
        <v>114</v>
      </c>
      <c r="I4124" s="3">
        <v>7.0738911365385098E-4</v>
      </c>
      <c r="J4124" s="2">
        <v>161156</v>
      </c>
      <c r="K4124" s="2">
        <v>289058</v>
      </c>
    </row>
    <row r="4125" spans="1:11" x14ac:dyDescent="0.3">
      <c r="A4125" s="2">
        <v>34</v>
      </c>
      <c r="B4125" s="2" t="s">
        <v>716</v>
      </c>
      <c r="C4125" s="2">
        <v>215</v>
      </c>
      <c r="D4125" s="2" t="s">
        <v>3397</v>
      </c>
      <c r="E4125" s="2" t="s">
        <v>1663</v>
      </c>
      <c r="F4125" s="2">
        <v>9</v>
      </c>
      <c r="G4125" s="2" t="s">
        <v>1664</v>
      </c>
      <c r="H4125" s="2">
        <v>106</v>
      </c>
      <c r="I4125" s="3">
        <v>6.5774777234480874E-4</v>
      </c>
      <c r="J4125" s="2">
        <v>161156</v>
      </c>
      <c r="K4125" s="2">
        <v>289058</v>
      </c>
    </row>
    <row r="4126" spans="1:11" x14ac:dyDescent="0.3">
      <c r="A4126" s="2">
        <v>34</v>
      </c>
      <c r="B4126" s="2" t="s">
        <v>716</v>
      </c>
      <c r="C4126" s="2">
        <v>215</v>
      </c>
      <c r="D4126" s="2" t="s">
        <v>3397</v>
      </c>
      <c r="E4126" s="2" t="s">
        <v>1675</v>
      </c>
      <c r="F4126" s="2">
        <v>9</v>
      </c>
      <c r="G4126" s="2" t="s">
        <v>19</v>
      </c>
      <c r="H4126" s="2">
        <v>23</v>
      </c>
      <c r="I4126" s="3">
        <v>1.4271885626349624E-4</v>
      </c>
      <c r="J4126" s="2">
        <v>161156</v>
      </c>
      <c r="K4126" s="2">
        <v>289058</v>
      </c>
    </row>
    <row r="4127" spans="1:11" x14ac:dyDescent="0.3">
      <c r="A4127" s="2">
        <v>34</v>
      </c>
      <c r="B4127" s="2" t="s">
        <v>716</v>
      </c>
      <c r="C4127" s="2">
        <v>215</v>
      </c>
      <c r="D4127" s="2" t="s">
        <v>3397</v>
      </c>
      <c r="E4127" s="2" t="s">
        <v>1658</v>
      </c>
      <c r="F4127" s="2">
        <v>10</v>
      </c>
      <c r="G4127" s="2" t="s">
        <v>15</v>
      </c>
      <c r="H4127" s="2">
        <v>63</v>
      </c>
      <c r="I4127" s="3">
        <v>3.9092556280870711E-4</v>
      </c>
      <c r="J4127" s="2">
        <v>161156</v>
      </c>
      <c r="K4127" s="2">
        <v>289058</v>
      </c>
    </row>
    <row r="4128" spans="1:11" x14ac:dyDescent="0.3">
      <c r="A4128" s="2">
        <v>34</v>
      </c>
      <c r="B4128" s="2" t="s">
        <v>716</v>
      </c>
      <c r="C4128" s="2">
        <v>215</v>
      </c>
      <c r="D4128" s="2" t="s">
        <v>3397</v>
      </c>
      <c r="E4128" s="2" t="s">
        <v>1673</v>
      </c>
      <c r="F4128" s="2">
        <v>11</v>
      </c>
      <c r="G4128" s="2" t="s">
        <v>19</v>
      </c>
      <c r="H4128" s="2">
        <v>77</v>
      </c>
      <c r="I4128" s="3">
        <v>4.7779791009953091E-4</v>
      </c>
      <c r="J4128" s="2">
        <v>161156</v>
      </c>
      <c r="K4128" s="2">
        <v>289058</v>
      </c>
    </row>
    <row r="4129" spans="1:11" x14ac:dyDescent="0.3">
      <c r="A4129" s="2">
        <v>34</v>
      </c>
      <c r="B4129" s="2" t="s">
        <v>716</v>
      </c>
      <c r="C4129" s="2">
        <v>215</v>
      </c>
      <c r="D4129" s="2" t="s">
        <v>3397</v>
      </c>
      <c r="E4129" s="2" t="s">
        <v>1668</v>
      </c>
      <c r="F4129" s="2">
        <v>12</v>
      </c>
      <c r="G4129" s="2" t="s">
        <v>19</v>
      </c>
      <c r="H4129" s="2">
        <v>73</v>
      </c>
      <c r="I4129" s="3">
        <v>4.529772394450098E-4</v>
      </c>
      <c r="J4129" s="2">
        <v>161156</v>
      </c>
      <c r="K4129" s="2">
        <v>289058</v>
      </c>
    </row>
    <row r="4130" spans="1:11" x14ac:dyDescent="0.3">
      <c r="A4130" s="2">
        <v>34</v>
      </c>
      <c r="B4130" s="2" t="s">
        <v>716</v>
      </c>
      <c r="C4130" s="2">
        <v>215</v>
      </c>
      <c r="D4130" s="2" t="s">
        <v>3397</v>
      </c>
      <c r="E4130" s="2" t="s">
        <v>1665</v>
      </c>
      <c r="F4130" s="2">
        <v>13</v>
      </c>
      <c r="G4130" s="2" t="s">
        <v>1051</v>
      </c>
      <c r="H4130" s="2">
        <v>95</v>
      </c>
      <c r="I4130" s="3">
        <v>5.8949092804487578E-4</v>
      </c>
      <c r="J4130" s="2">
        <v>161156</v>
      </c>
      <c r="K4130" s="2">
        <v>289058</v>
      </c>
    </row>
    <row r="4131" spans="1:11" x14ac:dyDescent="0.3">
      <c r="A4131" s="2">
        <v>34</v>
      </c>
      <c r="B4131" s="2" t="s">
        <v>716</v>
      </c>
      <c r="C4131" s="2">
        <v>215</v>
      </c>
      <c r="D4131" s="2" t="s">
        <v>3397</v>
      </c>
      <c r="E4131" s="2" t="s">
        <v>1671</v>
      </c>
      <c r="F4131" s="2">
        <v>14</v>
      </c>
      <c r="G4131" s="2" t="s">
        <v>19</v>
      </c>
      <c r="H4131" s="2">
        <v>52</v>
      </c>
      <c r="I4131" s="3">
        <v>3.2266871850877409E-4</v>
      </c>
      <c r="J4131" s="2">
        <v>161156</v>
      </c>
      <c r="K4131" s="2">
        <v>289058</v>
      </c>
    </row>
    <row r="4132" spans="1:11" x14ac:dyDescent="0.3">
      <c r="A4132" s="2">
        <v>34</v>
      </c>
      <c r="B4132" s="2" t="s">
        <v>716</v>
      </c>
      <c r="C4132" s="2">
        <v>215</v>
      </c>
      <c r="D4132" s="2" t="s">
        <v>3397</v>
      </c>
      <c r="E4132" s="2" t="s">
        <v>1661</v>
      </c>
      <c r="F4132" s="2">
        <v>15</v>
      </c>
      <c r="G4132" s="2" t="s">
        <v>1662</v>
      </c>
      <c r="H4132" s="2">
        <v>76</v>
      </c>
      <c r="I4132" s="3">
        <v>4.7159274243590063E-4</v>
      </c>
      <c r="J4132" s="2">
        <v>161156</v>
      </c>
      <c r="K4132" s="2">
        <v>289058</v>
      </c>
    </row>
    <row r="4133" spans="1:11" x14ac:dyDescent="0.3">
      <c r="A4133" s="2">
        <v>34</v>
      </c>
      <c r="B4133" s="2" t="s">
        <v>716</v>
      </c>
      <c r="C4133" s="2">
        <v>215</v>
      </c>
      <c r="D4133" s="2" t="s">
        <v>3397</v>
      </c>
      <c r="E4133" s="2" t="s">
        <v>1670</v>
      </c>
      <c r="F4133" s="2">
        <v>16</v>
      </c>
      <c r="G4133" s="2" t="s">
        <v>19</v>
      </c>
      <c r="H4133" s="2">
        <v>97</v>
      </c>
      <c r="I4133" s="3">
        <v>6.0190126337213634E-4</v>
      </c>
      <c r="J4133" s="2">
        <v>161156</v>
      </c>
      <c r="K4133" s="2">
        <v>289058</v>
      </c>
    </row>
    <row r="4134" spans="1:11" x14ac:dyDescent="0.3">
      <c r="A4134" s="2">
        <v>34</v>
      </c>
      <c r="B4134" s="2" t="s">
        <v>716</v>
      </c>
      <c r="C4134" s="2">
        <v>215</v>
      </c>
      <c r="D4134" s="2" t="s">
        <v>3397</v>
      </c>
      <c r="E4134" s="2" t="s">
        <v>1666</v>
      </c>
      <c r="F4134" s="2">
        <v>17</v>
      </c>
      <c r="G4134" s="2" t="s">
        <v>1049</v>
      </c>
      <c r="H4134" s="2">
        <v>63</v>
      </c>
      <c r="I4134" s="3">
        <v>3.9092556280870711E-4</v>
      </c>
      <c r="J4134" s="2">
        <v>161156</v>
      </c>
      <c r="K4134" s="2">
        <v>289058</v>
      </c>
    </row>
    <row r="4135" spans="1:11" x14ac:dyDescent="0.3">
      <c r="A4135" s="2">
        <v>34</v>
      </c>
      <c r="B4135" s="2" t="s">
        <v>716</v>
      </c>
      <c r="C4135" s="2">
        <v>215</v>
      </c>
      <c r="D4135" s="2" t="s">
        <v>3397</v>
      </c>
      <c r="E4135" s="2" t="s">
        <v>1659</v>
      </c>
      <c r="F4135" s="2">
        <v>18</v>
      </c>
      <c r="G4135" s="2" t="s">
        <v>1660</v>
      </c>
      <c r="H4135" s="2">
        <v>59</v>
      </c>
      <c r="I4135" s="3">
        <v>3.6610489215418599E-4</v>
      </c>
      <c r="J4135" s="2">
        <v>161156</v>
      </c>
      <c r="K4135" s="2">
        <v>289058</v>
      </c>
    </row>
    <row r="4136" spans="1:11" x14ac:dyDescent="0.3">
      <c r="A4136" s="2">
        <v>34</v>
      </c>
      <c r="B4136" s="2" t="s">
        <v>716</v>
      </c>
      <c r="C4136" s="2">
        <v>215</v>
      </c>
      <c r="D4136" s="2" t="s">
        <v>3397</v>
      </c>
      <c r="E4136" s="2" t="s">
        <v>1681</v>
      </c>
      <c r="F4136" s="2">
        <v>19</v>
      </c>
      <c r="G4136" s="2" t="s">
        <v>19</v>
      </c>
      <c r="H4136" s="2">
        <v>45</v>
      </c>
      <c r="I4136" s="3">
        <v>2.7923254486336219E-4</v>
      </c>
      <c r="J4136" s="2">
        <v>161156</v>
      </c>
      <c r="K4136" s="2">
        <v>289058</v>
      </c>
    </row>
    <row r="4137" spans="1:11" x14ac:dyDescent="0.3">
      <c r="A4137" s="2">
        <v>34</v>
      </c>
      <c r="B4137" s="2" t="s">
        <v>716</v>
      </c>
      <c r="C4137" s="2">
        <v>215</v>
      </c>
      <c r="D4137" s="2" t="s">
        <v>3397</v>
      </c>
      <c r="E4137" s="2" t="s">
        <v>1676</v>
      </c>
      <c r="F4137" s="2">
        <v>20</v>
      </c>
      <c r="G4137" s="2" t="s">
        <v>19</v>
      </c>
      <c r="H4137" s="2">
        <v>44</v>
      </c>
      <c r="I4137" s="3">
        <v>2.7302737719973191E-4</v>
      </c>
      <c r="J4137" s="2">
        <v>161156</v>
      </c>
      <c r="K4137" s="2">
        <v>289058</v>
      </c>
    </row>
    <row r="4138" spans="1:11" x14ac:dyDescent="0.3">
      <c r="A4138" s="2">
        <v>34</v>
      </c>
      <c r="B4138" s="2" t="s">
        <v>716</v>
      </c>
      <c r="C4138" s="2">
        <v>215</v>
      </c>
      <c r="D4138" s="2" t="s">
        <v>3397</v>
      </c>
      <c r="E4138" s="2" t="s">
        <v>1656</v>
      </c>
      <c r="F4138" s="2">
        <v>21</v>
      </c>
      <c r="G4138" s="2" t="s">
        <v>109</v>
      </c>
      <c r="H4138" s="2">
        <v>51</v>
      </c>
      <c r="I4138" s="3">
        <v>3.1646355084514381E-4</v>
      </c>
      <c r="J4138" s="2">
        <v>161156</v>
      </c>
      <c r="K4138" s="2">
        <v>289058</v>
      </c>
    </row>
    <row r="4139" spans="1:11" x14ac:dyDescent="0.3">
      <c r="A4139" s="2">
        <v>34</v>
      </c>
      <c r="B4139" s="2" t="s">
        <v>716</v>
      </c>
      <c r="C4139" s="2">
        <v>215</v>
      </c>
      <c r="D4139" s="2" t="s">
        <v>3397</v>
      </c>
      <c r="E4139" s="2" t="s">
        <v>1655</v>
      </c>
      <c r="F4139" s="2">
        <v>22</v>
      </c>
      <c r="G4139" s="2" t="s">
        <v>1053</v>
      </c>
      <c r="H4139" s="2">
        <v>43</v>
      </c>
      <c r="I4139" s="3">
        <v>2.6682220953610169E-4</v>
      </c>
      <c r="J4139" s="2">
        <v>161156</v>
      </c>
      <c r="K4139" s="2">
        <v>289058</v>
      </c>
    </row>
    <row r="4140" spans="1:11" x14ac:dyDescent="0.3">
      <c r="A4140" s="2">
        <v>34</v>
      </c>
      <c r="B4140" s="2" t="s">
        <v>716</v>
      </c>
      <c r="C4140" s="2">
        <v>215</v>
      </c>
      <c r="D4140" s="2" t="s">
        <v>3397</v>
      </c>
      <c r="E4140" s="2" t="s">
        <v>1672</v>
      </c>
      <c r="F4140" s="2">
        <v>23</v>
      </c>
      <c r="G4140" s="2" t="s">
        <v>19</v>
      </c>
      <c r="H4140" s="2">
        <v>56</v>
      </c>
      <c r="I4140" s="3">
        <v>3.4748938916329521E-4</v>
      </c>
      <c r="J4140" s="2">
        <v>161156</v>
      </c>
      <c r="K4140" s="2">
        <v>289058</v>
      </c>
    </row>
    <row r="4141" spans="1:11" x14ac:dyDescent="0.3">
      <c r="A4141" s="2">
        <v>34</v>
      </c>
      <c r="B4141" s="2" t="s">
        <v>716</v>
      </c>
      <c r="C4141" s="2">
        <v>215</v>
      </c>
      <c r="D4141" s="2" t="s">
        <v>3397</v>
      </c>
      <c r="E4141" s="2" t="s">
        <v>1654</v>
      </c>
      <c r="F4141" s="2">
        <v>24</v>
      </c>
      <c r="G4141" s="2" t="s">
        <v>55</v>
      </c>
      <c r="H4141" s="2">
        <v>46</v>
      </c>
      <c r="I4141" s="3">
        <v>2.8543771252699247E-4</v>
      </c>
      <c r="J4141" s="2">
        <v>161156</v>
      </c>
      <c r="K4141" s="2">
        <v>289058</v>
      </c>
    </row>
    <row r="4142" spans="1:11" x14ac:dyDescent="0.3">
      <c r="A4142" s="2">
        <v>34</v>
      </c>
      <c r="B4142" s="2" t="s">
        <v>716</v>
      </c>
      <c r="C4142" s="2">
        <v>215</v>
      </c>
      <c r="D4142" s="2" t="s">
        <v>3397</v>
      </c>
      <c r="E4142" s="2" t="s">
        <v>1679</v>
      </c>
      <c r="F4142" s="2">
        <v>25</v>
      </c>
      <c r="G4142" s="2" t="s">
        <v>19</v>
      </c>
      <c r="H4142" s="2">
        <v>37</v>
      </c>
      <c r="I4142" s="3">
        <v>2.2959120355432004E-4</v>
      </c>
      <c r="J4142" s="2">
        <v>161156</v>
      </c>
      <c r="K4142" s="2">
        <v>289058</v>
      </c>
    </row>
    <row r="4143" spans="1:11" x14ac:dyDescent="0.3">
      <c r="A4143" s="2">
        <v>34</v>
      </c>
      <c r="B4143" s="2" t="s">
        <v>716</v>
      </c>
      <c r="C4143" s="2">
        <v>215</v>
      </c>
      <c r="D4143" s="2" t="s">
        <v>3397</v>
      </c>
      <c r="E4143" s="2" t="s">
        <v>1682</v>
      </c>
      <c r="F4143" s="2">
        <v>26</v>
      </c>
      <c r="G4143" s="2" t="s">
        <v>19</v>
      </c>
      <c r="H4143" s="2">
        <v>50</v>
      </c>
      <c r="I4143" s="3">
        <v>3.1025838318151359E-4</v>
      </c>
      <c r="J4143" s="2">
        <v>161156</v>
      </c>
      <c r="K4143" s="2">
        <v>289058</v>
      </c>
    </row>
    <row r="4144" spans="1:11" x14ac:dyDescent="0.3">
      <c r="A4144" s="2">
        <v>34</v>
      </c>
      <c r="B4144" s="2" t="s">
        <v>716</v>
      </c>
      <c r="C4144" s="2">
        <v>215</v>
      </c>
      <c r="D4144" s="2" t="s">
        <v>3397</v>
      </c>
      <c r="E4144" s="2" t="s">
        <v>1680</v>
      </c>
      <c r="F4144" s="2">
        <v>27</v>
      </c>
      <c r="G4144" s="2" t="s">
        <v>19</v>
      </c>
      <c r="H4144" s="2">
        <v>27</v>
      </c>
      <c r="I4144" s="3">
        <v>1.6753952691801733E-4</v>
      </c>
      <c r="J4144" s="2">
        <v>161156</v>
      </c>
      <c r="K4144" s="2">
        <v>289058</v>
      </c>
    </row>
    <row r="4145" spans="1:11" x14ac:dyDescent="0.3">
      <c r="A4145" s="2">
        <v>34</v>
      </c>
      <c r="B4145" s="2" t="s">
        <v>716</v>
      </c>
      <c r="C4145" s="2">
        <v>215</v>
      </c>
      <c r="D4145" s="2" t="s">
        <v>3397</v>
      </c>
      <c r="E4145" s="2" t="s">
        <v>1677</v>
      </c>
      <c r="F4145" s="2">
        <v>28</v>
      </c>
      <c r="G4145" s="2" t="s">
        <v>19</v>
      </c>
      <c r="H4145" s="2">
        <v>24</v>
      </c>
      <c r="I4145" s="3">
        <v>1.4892402392712651E-4</v>
      </c>
      <c r="J4145" s="2">
        <v>161156</v>
      </c>
      <c r="K4145" s="2">
        <v>289058</v>
      </c>
    </row>
    <row r="4146" spans="1:11" x14ac:dyDescent="0.3">
      <c r="A4146" s="2">
        <v>34</v>
      </c>
      <c r="B4146" s="2" t="s">
        <v>716</v>
      </c>
      <c r="C4146" s="2">
        <v>215</v>
      </c>
      <c r="D4146" s="2" t="s">
        <v>3397</v>
      </c>
      <c r="E4146" s="2" t="s">
        <v>1657</v>
      </c>
      <c r="F4146" s="2">
        <v>29</v>
      </c>
      <c r="G4146" s="2" t="s">
        <v>1323</v>
      </c>
      <c r="H4146" s="2">
        <v>25</v>
      </c>
      <c r="I4146" s="3">
        <v>1.5512919159075679E-4</v>
      </c>
      <c r="J4146" s="2">
        <v>161156</v>
      </c>
      <c r="K4146" s="2">
        <v>289058</v>
      </c>
    </row>
    <row r="4147" spans="1:11" x14ac:dyDescent="0.3">
      <c r="A4147" s="2">
        <v>34</v>
      </c>
      <c r="B4147" s="2" t="s">
        <v>716</v>
      </c>
      <c r="C4147" s="2">
        <v>215</v>
      </c>
      <c r="D4147" s="2" t="s">
        <v>3397</v>
      </c>
      <c r="E4147" s="2" t="s">
        <v>1674</v>
      </c>
      <c r="F4147" s="2">
        <v>31</v>
      </c>
      <c r="G4147" s="2" t="s">
        <v>19</v>
      </c>
      <c r="H4147" s="2">
        <v>18</v>
      </c>
      <c r="I4147" s="3">
        <v>1.1169301794534488E-4</v>
      </c>
      <c r="J4147" s="2">
        <v>161156</v>
      </c>
      <c r="K4147" s="2">
        <v>289058</v>
      </c>
    </row>
    <row r="4148" spans="1:11" x14ac:dyDescent="0.3">
      <c r="A4148" s="2">
        <v>34</v>
      </c>
      <c r="B4148" s="2" t="s">
        <v>716</v>
      </c>
      <c r="C4148" s="2">
        <v>215</v>
      </c>
      <c r="D4148" s="2" t="s">
        <v>3397</v>
      </c>
      <c r="E4148" s="2" t="s">
        <v>1678</v>
      </c>
      <c r="F4148" s="2">
        <v>32</v>
      </c>
      <c r="G4148" s="2" t="s">
        <v>19</v>
      </c>
      <c r="H4148" s="2">
        <v>13</v>
      </c>
      <c r="I4148" s="3">
        <v>8.0667179627193523E-5</v>
      </c>
      <c r="J4148" s="2">
        <v>161156</v>
      </c>
      <c r="K4148" s="2">
        <v>289058</v>
      </c>
    </row>
    <row r="4149" spans="1:11" x14ac:dyDescent="0.3">
      <c r="A4149" s="2">
        <v>38</v>
      </c>
      <c r="B4149" s="2" t="s">
        <v>788</v>
      </c>
      <c r="C4149" s="2">
        <v>216</v>
      </c>
      <c r="D4149" s="2" t="s">
        <v>3311</v>
      </c>
      <c r="E4149" s="2" t="s">
        <v>1745</v>
      </c>
      <c r="F4149" s="2">
        <v>1</v>
      </c>
      <c r="G4149" s="2" t="s">
        <v>103</v>
      </c>
      <c r="H4149" s="2">
        <v>49514</v>
      </c>
      <c r="I4149" s="3">
        <v>0.30724076521652799</v>
      </c>
      <c r="J4149" s="2">
        <v>161157</v>
      </c>
      <c r="K4149" s="2">
        <v>254106</v>
      </c>
    </row>
    <row r="4150" spans="1:11" x14ac:dyDescent="0.3">
      <c r="A4150" s="2">
        <v>38</v>
      </c>
      <c r="B4150" s="2" t="s">
        <v>788</v>
      </c>
      <c r="C4150" s="2">
        <v>216</v>
      </c>
      <c r="D4150" s="2" t="s">
        <v>3311</v>
      </c>
      <c r="E4150" s="2" t="s">
        <v>1743</v>
      </c>
      <c r="F4150" s="2">
        <v>2</v>
      </c>
      <c r="G4150" s="2" t="s">
        <v>7</v>
      </c>
      <c r="H4150" s="2">
        <v>81165</v>
      </c>
      <c r="I4150" s="3">
        <v>0.50363930825220127</v>
      </c>
      <c r="J4150" s="2">
        <v>161157</v>
      </c>
      <c r="K4150" s="2">
        <v>254106</v>
      </c>
    </row>
    <row r="4151" spans="1:11" x14ac:dyDescent="0.3">
      <c r="A4151" s="2">
        <v>38</v>
      </c>
      <c r="B4151" s="2" t="s">
        <v>788</v>
      </c>
      <c r="C4151" s="2">
        <v>216</v>
      </c>
      <c r="D4151" s="2" t="s">
        <v>3311</v>
      </c>
      <c r="E4151" s="2" t="s">
        <v>1750</v>
      </c>
      <c r="F4151" s="2">
        <v>3</v>
      </c>
      <c r="G4151" s="2" t="s">
        <v>1023</v>
      </c>
      <c r="H4151" s="2">
        <v>3852</v>
      </c>
      <c r="I4151" s="3">
        <v>2.3902157523408851E-2</v>
      </c>
      <c r="J4151" s="2">
        <v>161157</v>
      </c>
      <c r="K4151" s="2">
        <v>254106</v>
      </c>
    </row>
    <row r="4152" spans="1:11" x14ac:dyDescent="0.3">
      <c r="A4152" s="2">
        <v>38</v>
      </c>
      <c r="B4152" s="2" t="s">
        <v>788</v>
      </c>
      <c r="C4152" s="2">
        <v>216</v>
      </c>
      <c r="D4152" s="2" t="s">
        <v>3311</v>
      </c>
      <c r="E4152" s="2" t="s">
        <v>1759</v>
      </c>
      <c r="F4152" s="2">
        <v>4</v>
      </c>
      <c r="G4152" s="2" t="s">
        <v>19</v>
      </c>
      <c r="H4152" s="2">
        <v>10356</v>
      </c>
      <c r="I4152" s="3">
        <v>6.4260317578510404E-2</v>
      </c>
      <c r="J4152" s="2">
        <v>161157</v>
      </c>
      <c r="K4152" s="2">
        <v>254106</v>
      </c>
    </row>
    <row r="4153" spans="1:11" x14ac:dyDescent="0.3">
      <c r="A4153" s="2">
        <v>38</v>
      </c>
      <c r="B4153" s="2" t="s">
        <v>788</v>
      </c>
      <c r="C4153" s="2">
        <v>216</v>
      </c>
      <c r="D4153" s="2" t="s">
        <v>3311</v>
      </c>
      <c r="E4153" s="2" t="s">
        <v>1744</v>
      </c>
      <c r="F4153" s="2">
        <v>5</v>
      </c>
      <c r="G4153" s="2" t="s">
        <v>267</v>
      </c>
      <c r="H4153" s="2">
        <v>4878</v>
      </c>
      <c r="I4153" s="3">
        <v>3.0268620041326161E-2</v>
      </c>
      <c r="J4153" s="2">
        <v>161157</v>
      </c>
      <c r="K4153" s="2">
        <v>254106</v>
      </c>
    </row>
    <row r="4154" spans="1:11" x14ac:dyDescent="0.3">
      <c r="A4154" s="2">
        <v>38</v>
      </c>
      <c r="B4154" s="2" t="s">
        <v>788</v>
      </c>
      <c r="C4154" s="2">
        <v>216</v>
      </c>
      <c r="D4154" s="2" t="s">
        <v>3311</v>
      </c>
      <c r="E4154" s="2" t="s">
        <v>1755</v>
      </c>
      <c r="F4154" s="2">
        <v>6</v>
      </c>
      <c r="G4154" s="2" t="s">
        <v>19</v>
      </c>
      <c r="H4154" s="2">
        <v>891</v>
      </c>
      <c r="I4154" s="3">
        <v>5.528770081349243E-3</v>
      </c>
      <c r="J4154" s="2">
        <v>161157</v>
      </c>
      <c r="K4154" s="2">
        <v>254106</v>
      </c>
    </row>
    <row r="4155" spans="1:11" x14ac:dyDescent="0.3">
      <c r="A4155" s="2">
        <v>38</v>
      </c>
      <c r="B4155" s="2" t="s">
        <v>788</v>
      </c>
      <c r="C4155" s="2">
        <v>216</v>
      </c>
      <c r="D4155" s="2" t="s">
        <v>3311</v>
      </c>
      <c r="E4155" s="2" t="s">
        <v>1758</v>
      </c>
      <c r="F4155" s="2">
        <v>7</v>
      </c>
      <c r="G4155" s="2" t="s">
        <v>19</v>
      </c>
      <c r="H4155" s="2">
        <v>2484</v>
      </c>
      <c r="I4155" s="3">
        <v>1.5413540832852436E-2</v>
      </c>
      <c r="J4155" s="2">
        <v>161157</v>
      </c>
      <c r="K4155" s="2">
        <v>254106</v>
      </c>
    </row>
    <row r="4156" spans="1:11" x14ac:dyDescent="0.3">
      <c r="A4156" s="2">
        <v>38</v>
      </c>
      <c r="B4156" s="2" t="s">
        <v>788</v>
      </c>
      <c r="C4156" s="2">
        <v>216</v>
      </c>
      <c r="D4156" s="2" t="s">
        <v>3311</v>
      </c>
      <c r="E4156" s="2" t="s">
        <v>1746</v>
      </c>
      <c r="F4156" s="2">
        <v>8</v>
      </c>
      <c r="G4156" s="2" t="s">
        <v>11</v>
      </c>
      <c r="H4156" s="2">
        <v>1141</v>
      </c>
      <c r="I4156" s="3">
        <v>7.0800523712901088E-3</v>
      </c>
      <c r="J4156" s="2">
        <v>161157</v>
      </c>
      <c r="K4156" s="2">
        <v>254106</v>
      </c>
    </row>
    <row r="4157" spans="1:11" x14ac:dyDescent="0.3">
      <c r="A4157" s="2">
        <v>38</v>
      </c>
      <c r="B4157" s="2" t="s">
        <v>788</v>
      </c>
      <c r="C4157" s="2">
        <v>216</v>
      </c>
      <c r="D4157" s="2" t="s">
        <v>3311</v>
      </c>
      <c r="E4157" s="2" t="str">
        <f>"NOTA"&amp;B4157</f>
        <v>NOTAShirdi</v>
      </c>
      <c r="F4157" s="2">
        <v>9</v>
      </c>
      <c r="G4157" s="2" t="s">
        <v>22</v>
      </c>
      <c r="H4157" s="2">
        <v>1141</v>
      </c>
      <c r="I4157" s="3">
        <v>7.0800523712901088E-3</v>
      </c>
      <c r="J4157" s="2">
        <v>161157</v>
      </c>
      <c r="K4157" s="2">
        <v>254106</v>
      </c>
    </row>
    <row r="4158" spans="1:11" x14ac:dyDescent="0.3">
      <c r="A4158" s="2">
        <v>38</v>
      </c>
      <c r="B4158" s="2" t="s">
        <v>788</v>
      </c>
      <c r="C4158" s="2">
        <v>216</v>
      </c>
      <c r="D4158" s="2" t="s">
        <v>3311</v>
      </c>
      <c r="E4158" s="2" t="s">
        <v>1752</v>
      </c>
      <c r="F4158" s="2">
        <v>10</v>
      </c>
      <c r="G4158" s="2" t="s">
        <v>19</v>
      </c>
      <c r="H4158" s="2">
        <v>710</v>
      </c>
      <c r="I4158" s="3">
        <v>4.4056417034320566E-3</v>
      </c>
      <c r="J4158" s="2">
        <v>161157</v>
      </c>
      <c r="K4158" s="2">
        <v>254106</v>
      </c>
    </row>
    <row r="4159" spans="1:11" x14ac:dyDescent="0.3">
      <c r="A4159" s="2">
        <v>38</v>
      </c>
      <c r="B4159" s="2" t="s">
        <v>788</v>
      </c>
      <c r="C4159" s="2">
        <v>216</v>
      </c>
      <c r="D4159" s="2" t="s">
        <v>3311</v>
      </c>
      <c r="E4159" s="2" t="s">
        <v>1761</v>
      </c>
      <c r="F4159" s="2">
        <v>11</v>
      </c>
      <c r="G4159" s="2" t="s">
        <v>19</v>
      </c>
      <c r="H4159" s="2">
        <v>687</v>
      </c>
      <c r="I4159" s="3">
        <v>4.2629237327574971E-3</v>
      </c>
      <c r="J4159" s="2">
        <v>161157</v>
      </c>
      <c r="K4159" s="2">
        <v>254106</v>
      </c>
    </row>
    <row r="4160" spans="1:11" x14ac:dyDescent="0.3">
      <c r="A4160" s="2">
        <v>38</v>
      </c>
      <c r="B4160" s="2" t="s">
        <v>788</v>
      </c>
      <c r="C4160" s="2">
        <v>216</v>
      </c>
      <c r="D4160" s="2" t="s">
        <v>3311</v>
      </c>
      <c r="E4160" s="2" t="s">
        <v>1756</v>
      </c>
      <c r="F4160" s="2">
        <v>12</v>
      </c>
      <c r="G4160" s="2" t="s">
        <v>19</v>
      </c>
      <c r="H4160" s="2">
        <v>686</v>
      </c>
      <c r="I4160" s="3">
        <v>4.2567186035977339E-3</v>
      </c>
      <c r="J4160" s="2">
        <v>161157</v>
      </c>
      <c r="K4160" s="2">
        <v>254106</v>
      </c>
    </row>
    <row r="4161" spans="1:11" x14ac:dyDescent="0.3">
      <c r="A4161" s="2">
        <v>38</v>
      </c>
      <c r="B4161" s="2" t="s">
        <v>788</v>
      </c>
      <c r="C4161" s="2">
        <v>216</v>
      </c>
      <c r="D4161" s="2" t="s">
        <v>3311</v>
      </c>
      <c r="E4161" s="2" t="s">
        <v>1747</v>
      </c>
      <c r="F4161" s="2">
        <v>13</v>
      </c>
      <c r="G4161" s="2" t="s">
        <v>1042</v>
      </c>
      <c r="H4161" s="2">
        <v>386</v>
      </c>
      <c r="I4161" s="3">
        <v>2.3951798556686959E-3</v>
      </c>
      <c r="J4161" s="2">
        <v>161157</v>
      </c>
      <c r="K4161" s="2">
        <v>254106</v>
      </c>
    </row>
    <row r="4162" spans="1:11" x14ac:dyDescent="0.3">
      <c r="A4162" s="2">
        <v>38</v>
      </c>
      <c r="B4162" s="2" t="s">
        <v>788</v>
      </c>
      <c r="C4162" s="2">
        <v>216</v>
      </c>
      <c r="D4162" s="2" t="s">
        <v>3311</v>
      </c>
      <c r="E4162" s="2" t="s">
        <v>1757</v>
      </c>
      <c r="F4162" s="2">
        <v>14</v>
      </c>
      <c r="G4162" s="2" t="s">
        <v>19</v>
      </c>
      <c r="H4162" s="2">
        <v>533</v>
      </c>
      <c r="I4162" s="3">
        <v>3.3073338421539243E-3</v>
      </c>
      <c r="J4162" s="2">
        <v>161157</v>
      </c>
      <c r="K4162" s="2">
        <v>254106</v>
      </c>
    </row>
    <row r="4163" spans="1:11" x14ac:dyDescent="0.3">
      <c r="A4163" s="2">
        <v>38</v>
      </c>
      <c r="B4163" s="2" t="s">
        <v>788</v>
      </c>
      <c r="C4163" s="2">
        <v>216</v>
      </c>
      <c r="D4163" s="2" t="s">
        <v>3311</v>
      </c>
      <c r="E4163" s="2" t="s">
        <v>1749</v>
      </c>
      <c r="F4163" s="2">
        <v>15</v>
      </c>
      <c r="G4163" s="2" t="s">
        <v>517</v>
      </c>
      <c r="H4163" s="2">
        <v>413</v>
      </c>
      <c r="I4163" s="3">
        <v>2.5627183429823091E-3</v>
      </c>
      <c r="J4163" s="2">
        <v>161157</v>
      </c>
      <c r="K4163" s="2">
        <v>254106</v>
      </c>
    </row>
    <row r="4164" spans="1:11" x14ac:dyDescent="0.3">
      <c r="A4164" s="2">
        <v>38</v>
      </c>
      <c r="B4164" s="2" t="s">
        <v>788</v>
      </c>
      <c r="C4164" s="2">
        <v>216</v>
      </c>
      <c r="D4164" s="2" t="s">
        <v>3311</v>
      </c>
      <c r="E4164" s="2" t="s">
        <v>1753</v>
      </c>
      <c r="F4164" s="2">
        <v>16</v>
      </c>
      <c r="G4164" s="2" t="s">
        <v>19</v>
      </c>
      <c r="H4164" s="2">
        <v>387</v>
      </c>
      <c r="I4164" s="3">
        <v>2.4013849848284591E-3</v>
      </c>
      <c r="J4164" s="2">
        <v>161157</v>
      </c>
      <c r="K4164" s="2">
        <v>254106</v>
      </c>
    </row>
    <row r="4165" spans="1:11" x14ac:dyDescent="0.3">
      <c r="A4165" s="2">
        <v>38</v>
      </c>
      <c r="B4165" s="2" t="s">
        <v>788</v>
      </c>
      <c r="C4165" s="2">
        <v>216</v>
      </c>
      <c r="D4165" s="2" t="s">
        <v>3311</v>
      </c>
      <c r="E4165" s="2" t="s">
        <v>1754</v>
      </c>
      <c r="F4165" s="2">
        <v>17</v>
      </c>
      <c r="G4165" s="2" t="s">
        <v>19</v>
      </c>
      <c r="H4165" s="2">
        <v>405</v>
      </c>
      <c r="I4165" s="3">
        <v>2.5130773097042014E-3</v>
      </c>
      <c r="J4165" s="2">
        <v>161157</v>
      </c>
      <c r="K4165" s="2">
        <v>254106</v>
      </c>
    </row>
    <row r="4166" spans="1:11" x14ac:dyDescent="0.3">
      <c r="A4166" s="2">
        <v>38</v>
      </c>
      <c r="B4166" s="2" t="s">
        <v>788</v>
      </c>
      <c r="C4166" s="2">
        <v>216</v>
      </c>
      <c r="D4166" s="2" t="s">
        <v>3311</v>
      </c>
      <c r="E4166" s="2" t="s">
        <v>1760</v>
      </c>
      <c r="F4166" s="2">
        <v>18</v>
      </c>
      <c r="G4166" s="2" t="s">
        <v>19</v>
      </c>
      <c r="H4166" s="2">
        <v>470</v>
      </c>
      <c r="I4166" s="3">
        <v>2.9164107050888262E-3</v>
      </c>
      <c r="J4166" s="2">
        <v>161157</v>
      </c>
      <c r="K4166" s="2">
        <v>254106</v>
      </c>
    </row>
    <row r="4167" spans="1:11" x14ac:dyDescent="0.3">
      <c r="A4167" s="2">
        <v>38</v>
      </c>
      <c r="B4167" s="2" t="s">
        <v>788</v>
      </c>
      <c r="C4167" s="2">
        <v>216</v>
      </c>
      <c r="D4167" s="2" t="s">
        <v>3311</v>
      </c>
      <c r="E4167" s="2" t="s">
        <v>1748</v>
      </c>
      <c r="F4167" s="2">
        <v>19</v>
      </c>
      <c r="G4167" s="2" t="s">
        <v>1053</v>
      </c>
      <c r="H4167" s="2">
        <v>362</v>
      </c>
      <c r="I4167" s="3">
        <v>2.2462567558343728E-3</v>
      </c>
      <c r="J4167" s="2">
        <v>161157</v>
      </c>
      <c r="K4167" s="2">
        <v>254106</v>
      </c>
    </row>
    <row r="4168" spans="1:11" x14ac:dyDescent="0.3">
      <c r="A4168" s="2">
        <v>38</v>
      </c>
      <c r="B4168" s="2" t="s">
        <v>788</v>
      </c>
      <c r="C4168" s="2">
        <v>216</v>
      </c>
      <c r="D4168" s="2" t="s">
        <v>3311</v>
      </c>
      <c r="E4168" s="2" t="s">
        <v>1751</v>
      </c>
      <c r="F4168" s="2">
        <v>20</v>
      </c>
      <c r="G4168" s="2" t="s">
        <v>19</v>
      </c>
      <c r="H4168" s="2">
        <v>348</v>
      </c>
      <c r="I4168" s="3">
        <v>2.1593849475976842E-3</v>
      </c>
      <c r="J4168" s="2">
        <v>161157</v>
      </c>
      <c r="K4168" s="2">
        <v>254106</v>
      </c>
    </row>
    <row r="4169" spans="1:11" x14ac:dyDescent="0.3">
      <c r="A4169" s="2">
        <v>38</v>
      </c>
      <c r="B4169" s="2" t="s">
        <v>788</v>
      </c>
      <c r="C4169" s="2">
        <v>216</v>
      </c>
      <c r="D4169" s="2" t="s">
        <v>3311</v>
      </c>
      <c r="E4169" s="2" t="s">
        <v>1762</v>
      </c>
      <c r="F4169" s="2">
        <v>21</v>
      </c>
      <c r="G4169" s="2" t="s">
        <v>19</v>
      </c>
      <c r="H4169" s="2">
        <v>348</v>
      </c>
      <c r="I4169" s="3">
        <v>2.1593849475976842E-3</v>
      </c>
      <c r="J4169" s="2">
        <v>161157</v>
      </c>
      <c r="K4169" s="2">
        <v>254106</v>
      </c>
    </row>
    <row r="4170" spans="1:11" x14ac:dyDescent="0.3">
      <c r="A4170" s="2">
        <v>38</v>
      </c>
      <c r="B4170" s="2" t="s">
        <v>788</v>
      </c>
      <c r="C4170" s="2">
        <v>217</v>
      </c>
      <c r="D4170" s="2" t="s">
        <v>3312</v>
      </c>
      <c r="E4170" s="2" t="s">
        <v>1745</v>
      </c>
      <c r="F4170" s="2">
        <v>1</v>
      </c>
      <c r="G4170" s="2" t="s">
        <v>103</v>
      </c>
      <c r="H4170" s="2">
        <v>82216</v>
      </c>
      <c r="I4170" s="3">
        <v>0.4629696369042256</v>
      </c>
      <c r="J4170" s="2">
        <v>177584</v>
      </c>
      <c r="K4170" s="2">
        <v>268219</v>
      </c>
    </row>
    <row r="4171" spans="1:11" x14ac:dyDescent="0.3">
      <c r="A4171" s="2">
        <v>38</v>
      </c>
      <c r="B4171" s="2" t="s">
        <v>788</v>
      </c>
      <c r="C4171" s="2">
        <v>217</v>
      </c>
      <c r="D4171" s="2" t="s">
        <v>3312</v>
      </c>
      <c r="E4171" s="2" t="s">
        <v>1743</v>
      </c>
      <c r="F4171" s="2">
        <v>2</v>
      </c>
      <c r="G4171" s="2" t="s">
        <v>7</v>
      </c>
      <c r="H4171" s="2">
        <v>74591</v>
      </c>
      <c r="I4171" s="3">
        <v>0.42003221010901881</v>
      </c>
      <c r="J4171" s="2">
        <v>177584</v>
      </c>
      <c r="K4171" s="2">
        <v>268219</v>
      </c>
    </row>
    <row r="4172" spans="1:11" x14ac:dyDescent="0.3">
      <c r="A4172" s="2">
        <v>38</v>
      </c>
      <c r="B4172" s="2" t="s">
        <v>788</v>
      </c>
      <c r="C4172" s="2">
        <v>217</v>
      </c>
      <c r="D4172" s="2" t="s">
        <v>3312</v>
      </c>
      <c r="E4172" s="2" t="s">
        <v>1750</v>
      </c>
      <c r="F4172" s="2">
        <v>3</v>
      </c>
      <c r="G4172" s="2" t="s">
        <v>1023</v>
      </c>
      <c r="H4172" s="2">
        <v>6005</v>
      </c>
      <c r="I4172" s="3">
        <v>3.3814983331831694E-2</v>
      </c>
      <c r="J4172" s="2">
        <v>177584</v>
      </c>
      <c r="K4172" s="2">
        <v>268219</v>
      </c>
    </row>
    <row r="4173" spans="1:11" x14ac:dyDescent="0.3">
      <c r="A4173" s="2">
        <v>38</v>
      </c>
      <c r="B4173" s="2" t="s">
        <v>788</v>
      </c>
      <c r="C4173" s="2">
        <v>217</v>
      </c>
      <c r="D4173" s="2" t="s">
        <v>3312</v>
      </c>
      <c r="E4173" s="2" t="s">
        <v>1759</v>
      </c>
      <c r="F4173" s="2">
        <v>4</v>
      </c>
      <c r="G4173" s="2" t="s">
        <v>19</v>
      </c>
      <c r="H4173" s="2">
        <v>5202</v>
      </c>
      <c r="I4173" s="3">
        <v>2.9293179565726642E-2</v>
      </c>
      <c r="J4173" s="2">
        <v>177584</v>
      </c>
      <c r="K4173" s="2">
        <v>268219</v>
      </c>
    </row>
    <row r="4174" spans="1:11" x14ac:dyDescent="0.3">
      <c r="A4174" s="2">
        <v>38</v>
      </c>
      <c r="B4174" s="2" t="s">
        <v>788</v>
      </c>
      <c r="C4174" s="2">
        <v>217</v>
      </c>
      <c r="D4174" s="2" t="s">
        <v>3312</v>
      </c>
      <c r="E4174" s="2" t="s">
        <v>1744</v>
      </c>
      <c r="F4174" s="2">
        <v>5</v>
      </c>
      <c r="G4174" s="2" t="s">
        <v>267</v>
      </c>
      <c r="H4174" s="2">
        <v>3158</v>
      </c>
      <c r="I4174" s="3">
        <v>1.7783133615641048E-2</v>
      </c>
      <c r="J4174" s="2">
        <v>177584</v>
      </c>
      <c r="K4174" s="2">
        <v>268219</v>
      </c>
    </row>
    <row r="4175" spans="1:11" x14ac:dyDescent="0.3">
      <c r="A4175" s="2">
        <v>38</v>
      </c>
      <c r="B4175" s="2" t="s">
        <v>788</v>
      </c>
      <c r="C4175" s="2">
        <v>217</v>
      </c>
      <c r="D4175" s="2" t="s">
        <v>3312</v>
      </c>
      <c r="E4175" s="2" t="s">
        <v>1755</v>
      </c>
      <c r="F4175" s="2">
        <v>6</v>
      </c>
      <c r="G4175" s="2" t="s">
        <v>19</v>
      </c>
      <c r="H4175" s="2">
        <v>619</v>
      </c>
      <c r="I4175" s="3">
        <v>3.485674385079737E-3</v>
      </c>
      <c r="J4175" s="2">
        <v>177584</v>
      </c>
      <c r="K4175" s="2">
        <v>268219</v>
      </c>
    </row>
    <row r="4176" spans="1:11" x14ac:dyDescent="0.3">
      <c r="A4176" s="2">
        <v>38</v>
      </c>
      <c r="B4176" s="2" t="s">
        <v>788</v>
      </c>
      <c r="C4176" s="2">
        <v>217</v>
      </c>
      <c r="D4176" s="2" t="s">
        <v>3312</v>
      </c>
      <c r="E4176" s="2" t="s">
        <v>1758</v>
      </c>
      <c r="F4176" s="2">
        <v>7</v>
      </c>
      <c r="G4176" s="2" t="s">
        <v>19</v>
      </c>
      <c r="H4176" s="2">
        <v>1190</v>
      </c>
      <c r="I4176" s="3">
        <v>6.7010541490224347E-3</v>
      </c>
      <c r="J4176" s="2">
        <v>177584</v>
      </c>
      <c r="K4176" s="2">
        <v>268219</v>
      </c>
    </row>
    <row r="4177" spans="1:11" x14ac:dyDescent="0.3">
      <c r="A4177" s="2">
        <v>38</v>
      </c>
      <c r="B4177" s="2" t="s">
        <v>788</v>
      </c>
      <c r="C4177" s="2">
        <v>217</v>
      </c>
      <c r="D4177" s="2" t="s">
        <v>3312</v>
      </c>
      <c r="E4177" s="2" t="s">
        <v>1746</v>
      </c>
      <c r="F4177" s="2">
        <v>8</v>
      </c>
      <c r="G4177" s="2" t="s">
        <v>11</v>
      </c>
      <c r="H4177" s="2">
        <v>814</v>
      </c>
      <c r="I4177" s="3">
        <v>4.5837462834489593E-3</v>
      </c>
      <c r="J4177" s="2">
        <v>177584</v>
      </c>
      <c r="K4177" s="2">
        <v>268219</v>
      </c>
    </row>
    <row r="4178" spans="1:11" x14ac:dyDescent="0.3">
      <c r="A4178" s="2">
        <v>38</v>
      </c>
      <c r="B4178" s="2" t="s">
        <v>788</v>
      </c>
      <c r="C4178" s="2">
        <v>217</v>
      </c>
      <c r="D4178" s="2" t="s">
        <v>3312</v>
      </c>
      <c r="E4178" s="2" t="str">
        <f>"NOTA"&amp;B4178</f>
        <v>NOTAShirdi</v>
      </c>
      <c r="F4178" s="2">
        <v>9</v>
      </c>
      <c r="G4178" s="2" t="s">
        <v>22</v>
      </c>
      <c r="H4178" s="2">
        <v>753</v>
      </c>
      <c r="I4178" s="3">
        <v>4.2402468690873052E-3</v>
      </c>
      <c r="J4178" s="2">
        <v>177584</v>
      </c>
      <c r="K4178" s="2">
        <v>268219</v>
      </c>
    </row>
    <row r="4179" spans="1:11" x14ac:dyDescent="0.3">
      <c r="A4179" s="2">
        <v>38</v>
      </c>
      <c r="B4179" s="2" t="s">
        <v>788</v>
      </c>
      <c r="C4179" s="2">
        <v>217</v>
      </c>
      <c r="D4179" s="2" t="s">
        <v>3312</v>
      </c>
      <c r="E4179" s="2" t="s">
        <v>1752</v>
      </c>
      <c r="F4179" s="2">
        <v>10</v>
      </c>
      <c r="G4179" s="2" t="s">
        <v>19</v>
      </c>
      <c r="H4179" s="2">
        <v>509</v>
      </c>
      <c r="I4179" s="3">
        <v>2.8662492116406884E-3</v>
      </c>
      <c r="J4179" s="2">
        <v>177584</v>
      </c>
      <c r="K4179" s="2">
        <v>268219</v>
      </c>
    </row>
    <row r="4180" spans="1:11" x14ac:dyDescent="0.3">
      <c r="A4180" s="2">
        <v>38</v>
      </c>
      <c r="B4180" s="2" t="s">
        <v>788</v>
      </c>
      <c r="C4180" s="2">
        <v>217</v>
      </c>
      <c r="D4180" s="2" t="s">
        <v>3312</v>
      </c>
      <c r="E4180" s="2" t="s">
        <v>1761</v>
      </c>
      <c r="F4180" s="2">
        <v>11</v>
      </c>
      <c r="G4180" s="2" t="s">
        <v>19</v>
      </c>
      <c r="H4180" s="2">
        <v>378</v>
      </c>
      <c r="I4180" s="3">
        <v>2.1285701414541849E-3</v>
      </c>
      <c r="J4180" s="2">
        <v>177584</v>
      </c>
      <c r="K4180" s="2">
        <v>268219</v>
      </c>
    </row>
    <row r="4181" spans="1:11" x14ac:dyDescent="0.3">
      <c r="A4181" s="2">
        <v>38</v>
      </c>
      <c r="B4181" s="2" t="s">
        <v>788</v>
      </c>
      <c r="C4181" s="2">
        <v>217</v>
      </c>
      <c r="D4181" s="2" t="s">
        <v>3312</v>
      </c>
      <c r="E4181" s="2" t="s">
        <v>1756</v>
      </c>
      <c r="F4181" s="2">
        <v>12</v>
      </c>
      <c r="G4181" s="2" t="s">
        <v>19</v>
      </c>
      <c r="H4181" s="2">
        <v>395</v>
      </c>
      <c r="I4181" s="3">
        <v>2.22429948644022E-3</v>
      </c>
      <c r="J4181" s="2">
        <v>177584</v>
      </c>
      <c r="K4181" s="2">
        <v>268219</v>
      </c>
    </row>
    <row r="4182" spans="1:11" x14ac:dyDescent="0.3">
      <c r="A4182" s="2">
        <v>38</v>
      </c>
      <c r="B4182" s="2" t="s">
        <v>788</v>
      </c>
      <c r="C4182" s="2">
        <v>217</v>
      </c>
      <c r="D4182" s="2" t="s">
        <v>3312</v>
      </c>
      <c r="E4182" s="2" t="s">
        <v>1747</v>
      </c>
      <c r="F4182" s="2">
        <v>13</v>
      </c>
      <c r="G4182" s="2" t="s">
        <v>1042</v>
      </c>
      <c r="H4182" s="2">
        <v>228</v>
      </c>
      <c r="I4182" s="3">
        <v>1.2838994504009371E-3</v>
      </c>
      <c r="J4182" s="2">
        <v>177584</v>
      </c>
      <c r="K4182" s="2">
        <v>268219</v>
      </c>
    </row>
    <row r="4183" spans="1:11" x14ac:dyDescent="0.3">
      <c r="A4183" s="2">
        <v>38</v>
      </c>
      <c r="B4183" s="2" t="s">
        <v>788</v>
      </c>
      <c r="C4183" s="2">
        <v>217</v>
      </c>
      <c r="D4183" s="2" t="s">
        <v>3312</v>
      </c>
      <c r="E4183" s="2" t="s">
        <v>1757</v>
      </c>
      <c r="F4183" s="2">
        <v>14</v>
      </c>
      <c r="G4183" s="2" t="s">
        <v>19</v>
      </c>
      <c r="H4183" s="2">
        <v>220</v>
      </c>
      <c r="I4183" s="3">
        <v>1.2388503468780971E-3</v>
      </c>
      <c r="J4183" s="2">
        <v>177584</v>
      </c>
      <c r="K4183" s="2">
        <v>268219</v>
      </c>
    </row>
    <row r="4184" spans="1:11" x14ac:dyDescent="0.3">
      <c r="A4184" s="2">
        <v>38</v>
      </c>
      <c r="B4184" s="2" t="s">
        <v>788</v>
      </c>
      <c r="C4184" s="2">
        <v>217</v>
      </c>
      <c r="D4184" s="2" t="s">
        <v>3312</v>
      </c>
      <c r="E4184" s="2" t="s">
        <v>1749</v>
      </c>
      <c r="F4184" s="2">
        <v>15</v>
      </c>
      <c r="G4184" s="2" t="s">
        <v>517</v>
      </c>
      <c r="H4184" s="2">
        <v>210</v>
      </c>
      <c r="I4184" s="3">
        <v>1.1825389674745472E-3</v>
      </c>
      <c r="J4184" s="2">
        <v>177584</v>
      </c>
      <c r="K4184" s="2">
        <v>268219</v>
      </c>
    </row>
    <row r="4185" spans="1:11" x14ac:dyDescent="0.3">
      <c r="A4185" s="2">
        <v>38</v>
      </c>
      <c r="B4185" s="2" t="s">
        <v>788</v>
      </c>
      <c r="C4185" s="2">
        <v>217</v>
      </c>
      <c r="D4185" s="2" t="s">
        <v>3312</v>
      </c>
      <c r="E4185" s="2" t="s">
        <v>1753</v>
      </c>
      <c r="F4185" s="2">
        <v>16</v>
      </c>
      <c r="G4185" s="2" t="s">
        <v>19</v>
      </c>
      <c r="H4185" s="2">
        <v>188</v>
      </c>
      <c r="I4185" s="3">
        <v>1.0586539327867375E-3</v>
      </c>
      <c r="J4185" s="2">
        <v>177584</v>
      </c>
      <c r="K4185" s="2">
        <v>268219</v>
      </c>
    </row>
    <row r="4186" spans="1:11" x14ac:dyDescent="0.3">
      <c r="A4186" s="2">
        <v>38</v>
      </c>
      <c r="B4186" s="2" t="s">
        <v>788</v>
      </c>
      <c r="C4186" s="2">
        <v>217</v>
      </c>
      <c r="D4186" s="2" t="s">
        <v>3312</v>
      </c>
      <c r="E4186" s="2" t="s">
        <v>1754</v>
      </c>
      <c r="F4186" s="2">
        <v>17</v>
      </c>
      <c r="G4186" s="2" t="s">
        <v>19</v>
      </c>
      <c r="H4186" s="2">
        <v>168</v>
      </c>
      <c r="I4186" s="3">
        <v>9.4603117397963783E-4</v>
      </c>
      <c r="J4186" s="2">
        <v>177584</v>
      </c>
      <c r="K4186" s="2">
        <v>268219</v>
      </c>
    </row>
    <row r="4187" spans="1:11" x14ac:dyDescent="0.3">
      <c r="A4187" s="2">
        <v>38</v>
      </c>
      <c r="B4187" s="2" t="s">
        <v>788</v>
      </c>
      <c r="C4187" s="2">
        <v>217</v>
      </c>
      <c r="D4187" s="2" t="s">
        <v>3312</v>
      </c>
      <c r="E4187" s="2" t="s">
        <v>1760</v>
      </c>
      <c r="F4187" s="2">
        <v>18</v>
      </c>
      <c r="G4187" s="2" t="s">
        <v>19</v>
      </c>
      <c r="H4187" s="2">
        <v>179</v>
      </c>
      <c r="I4187" s="3">
        <v>1.0079736913235426E-3</v>
      </c>
      <c r="J4187" s="2">
        <v>177584</v>
      </c>
      <c r="K4187" s="2">
        <v>268219</v>
      </c>
    </row>
    <row r="4188" spans="1:11" x14ac:dyDescent="0.3">
      <c r="A4188" s="2">
        <v>38</v>
      </c>
      <c r="B4188" s="2" t="s">
        <v>788</v>
      </c>
      <c r="C4188" s="2">
        <v>217</v>
      </c>
      <c r="D4188" s="2" t="s">
        <v>3312</v>
      </c>
      <c r="E4188" s="2" t="s">
        <v>1748</v>
      </c>
      <c r="F4188" s="2">
        <v>19</v>
      </c>
      <c r="G4188" s="2" t="s">
        <v>1053</v>
      </c>
      <c r="H4188" s="2">
        <v>258</v>
      </c>
      <c r="I4188" s="3">
        <v>1.4528335886115867E-3</v>
      </c>
      <c r="J4188" s="2">
        <v>177584</v>
      </c>
      <c r="K4188" s="2">
        <v>268219</v>
      </c>
    </row>
    <row r="4189" spans="1:11" x14ac:dyDescent="0.3">
      <c r="A4189" s="2">
        <v>38</v>
      </c>
      <c r="B4189" s="2" t="s">
        <v>788</v>
      </c>
      <c r="C4189" s="2">
        <v>217</v>
      </c>
      <c r="D4189" s="2" t="s">
        <v>3312</v>
      </c>
      <c r="E4189" s="2" t="s">
        <v>1751</v>
      </c>
      <c r="F4189" s="2">
        <v>20</v>
      </c>
      <c r="G4189" s="2" t="s">
        <v>19</v>
      </c>
      <c r="H4189" s="2">
        <v>153</v>
      </c>
      <c r="I4189" s="3">
        <v>8.61564104874313E-4</v>
      </c>
      <c r="J4189" s="2">
        <v>177584</v>
      </c>
      <c r="K4189" s="2">
        <v>268219</v>
      </c>
    </row>
    <row r="4190" spans="1:11" x14ac:dyDescent="0.3">
      <c r="A4190" s="2">
        <v>38</v>
      </c>
      <c r="B4190" s="2" t="s">
        <v>788</v>
      </c>
      <c r="C4190" s="2">
        <v>217</v>
      </c>
      <c r="D4190" s="2" t="s">
        <v>3312</v>
      </c>
      <c r="E4190" s="2" t="s">
        <v>1762</v>
      </c>
      <c r="F4190" s="2">
        <v>21</v>
      </c>
      <c r="G4190" s="2" t="s">
        <v>19</v>
      </c>
      <c r="H4190" s="2">
        <v>150</v>
      </c>
      <c r="I4190" s="3">
        <v>8.4467069105324799E-4</v>
      </c>
      <c r="J4190" s="2">
        <v>177584</v>
      </c>
      <c r="K4190" s="2">
        <v>268219</v>
      </c>
    </row>
    <row r="4191" spans="1:11" x14ac:dyDescent="0.3">
      <c r="A4191" s="2">
        <v>38</v>
      </c>
      <c r="B4191" s="2" t="s">
        <v>788</v>
      </c>
      <c r="C4191" s="2">
        <v>218</v>
      </c>
      <c r="D4191" s="2" t="s">
        <v>788</v>
      </c>
      <c r="E4191" s="2" t="s">
        <v>1745</v>
      </c>
      <c r="F4191" s="2">
        <v>1</v>
      </c>
      <c r="G4191" s="2" t="s">
        <v>103</v>
      </c>
      <c r="H4191" s="2">
        <v>103761</v>
      </c>
      <c r="I4191" s="3">
        <v>0.59468707015130673</v>
      </c>
      <c r="J4191" s="2">
        <v>174480</v>
      </c>
      <c r="K4191" s="2">
        <v>261199</v>
      </c>
    </row>
    <row r="4192" spans="1:11" x14ac:dyDescent="0.3">
      <c r="A4192" s="2">
        <v>38</v>
      </c>
      <c r="B4192" s="2" t="s">
        <v>788</v>
      </c>
      <c r="C4192" s="2">
        <v>218</v>
      </c>
      <c r="D4192" s="2" t="s">
        <v>788</v>
      </c>
      <c r="E4192" s="2" t="s">
        <v>1743</v>
      </c>
      <c r="F4192" s="2">
        <v>2</v>
      </c>
      <c r="G4192" s="2" t="s">
        <v>7</v>
      </c>
      <c r="H4192" s="2">
        <v>40890</v>
      </c>
      <c r="I4192" s="3">
        <v>0.23435350756533699</v>
      </c>
      <c r="J4192" s="2">
        <v>174480</v>
      </c>
      <c r="K4192" s="2">
        <v>261199</v>
      </c>
    </row>
    <row r="4193" spans="1:11" x14ac:dyDescent="0.3">
      <c r="A4193" s="2">
        <v>38</v>
      </c>
      <c r="B4193" s="2" t="s">
        <v>788</v>
      </c>
      <c r="C4193" s="2">
        <v>218</v>
      </c>
      <c r="D4193" s="2" t="s">
        <v>788</v>
      </c>
      <c r="E4193" s="2" t="s">
        <v>1750</v>
      </c>
      <c r="F4193" s="2">
        <v>3</v>
      </c>
      <c r="G4193" s="2" t="s">
        <v>1023</v>
      </c>
      <c r="H4193" s="2">
        <v>13677</v>
      </c>
      <c r="I4193" s="3">
        <v>7.8387207702888581E-2</v>
      </c>
      <c r="J4193" s="2">
        <v>174480</v>
      </c>
      <c r="K4193" s="2">
        <v>261199</v>
      </c>
    </row>
    <row r="4194" spans="1:11" x14ac:dyDescent="0.3">
      <c r="A4194" s="2">
        <v>38</v>
      </c>
      <c r="B4194" s="2" t="s">
        <v>788</v>
      </c>
      <c r="C4194" s="2">
        <v>218</v>
      </c>
      <c r="D4194" s="2" t="s">
        <v>788</v>
      </c>
      <c r="E4194" s="2" t="s">
        <v>1759</v>
      </c>
      <c r="F4194" s="2">
        <v>4</v>
      </c>
      <c r="G4194" s="2" t="s">
        <v>19</v>
      </c>
      <c r="H4194" s="2">
        <v>4477</v>
      </c>
      <c r="I4194" s="3">
        <v>2.5659101329665292E-2</v>
      </c>
      <c r="J4194" s="2">
        <v>174480</v>
      </c>
      <c r="K4194" s="2">
        <v>261199</v>
      </c>
    </row>
    <row r="4195" spans="1:11" x14ac:dyDescent="0.3">
      <c r="A4195" s="2">
        <v>38</v>
      </c>
      <c r="B4195" s="2" t="s">
        <v>788</v>
      </c>
      <c r="C4195" s="2">
        <v>218</v>
      </c>
      <c r="D4195" s="2" t="s">
        <v>788</v>
      </c>
      <c r="E4195" s="2" t="s">
        <v>1744</v>
      </c>
      <c r="F4195" s="2">
        <v>5</v>
      </c>
      <c r="G4195" s="2" t="s">
        <v>267</v>
      </c>
      <c r="H4195" s="2">
        <v>2324</v>
      </c>
      <c r="I4195" s="3">
        <v>1.3319578175149014E-2</v>
      </c>
      <c r="J4195" s="2">
        <v>174480</v>
      </c>
      <c r="K4195" s="2">
        <v>261199</v>
      </c>
    </row>
    <row r="4196" spans="1:11" x14ac:dyDescent="0.3">
      <c r="A4196" s="2">
        <v>38</v>
      </c>
      <c r="B4196" s="2" t="s">
        <v>788</v>
      </c>
      <c r="C4196" s="2">
        <v>218</v>
      </c>
      <c r="D4196" s="2" t="s">
        <v>788</v>
      </c>
      <c r="E4196" s="2" t="s">
        <v>1755</v>
      </c>
      <c r="F4196" s="2">
        <v>6</v>
      </c>
      <c r="G4196" s="2" t="s">
        <v>19</v>
      </c>
      <c r="H4196" s="2">
        <v>3187</v>
      </c>
      <c r="I4196" s="3">
        <v>1.8265703805593763E-2</v>
      </c>
      <c r="J4196" s="2">
        <v>174480</v>
      </c>
      <c r="K4196" s="2">
        <v>261199</v>
      </c>
    </row>
    <row r="4197" spans="1:11" x14ac:dyDescent="0.3">
      <c r="A4197" s="2">
        <v>38</v>
      </c>
      <c r="B4197" s="2" t="s">
        <v>788</v>
      </c>
      <c r="C4197" s="2">
        <v>218</v>
      </c>
      <c r="D4197" s="2" t="s">
        <v>788</v>
      </c>
      <c r="E4197" s="2" t="s">
        <v>1758</v>
      </c>
      <c r="F4197" s="2">
        <v>7</v>
      </c>
      <c r="G4197" s="2" t="s">
        <v>19</v>
      </c>
      <c r="H4197" s="2">
        <v>1009</v>
      </c>
      <c r="I4197" s="3">
        <v>5.782897753324163E-3</v>
      </c>
      <c r="J4197" s="2">
        <v>174480</v>
      </c>
      <c r="K4197" s="2">
        <v>261199</v>
      </c>
    </row>
    <row r="4198" spans="1:11" x14ac:dyDescent="0.3">
      <c r="A4198" s="2">
        <v>38</v>
      </c>
      <c r="B4198" s="2" t="s">
        <v>788</v>
      </c>
      <c r="C4198" s="2">
        <v>218</v>
      </c>
      <c r="D4198" s="2" t="s">
        <v>788</v>
      </c>
      <c r="E4198" s="2" t="s">
        <v>1746</v>
      </c>
      <c r="F4198" s="2">
        <v>8</v>
      </c>
      <c r="G4198" s="2" t="s">
        <v>11</v>
      </c>
      <c r="H4198" s="2">
        <v>952</v>
      </c>
      <c r="I4198" s="3">
        <v>5.4562127464465844E-3</v>
      </c>
      <c r="J4198" s="2">
        <v>174480</v>
      </c>
      <c r="K4198" s="2">
        <v>261199</v>
      </c>
    </row>
    <row r="4199" spans="1:11" x14ac:dyDescent="0.3">
      <c r="A4199" s="2">
        <v>38</v>
      </c>
      <c r="B4199" s="2" t="s">
        <v>788</v>
      </c>
      <c r="C4199" s="2">
        <v>218</v>
      </c>
      <c r="D4199" s="2" t="s">
        <v>788</v>
      </c>
      <c r="E4199" s="2" t="str">
        <f>"NOTA"&amp;B4199</f>
        <v>NOTAShirdi</v>
      </c>
      <c r="F4199" s="2">
        <v>9</v>
      </c>
      <c r="G4199" s="2" t="s">
        <v>22</v>
      </c>
      <c r="H4199" s="2">
        <v>834</v>
      </c>
      <c r="I4199" s="3">
        <v>4.7799174690508943E-3</v>
      </c>
      <c r="J4199" s="2">
        <v>174480</v>
      </c>
      <c r="K4199" s="2">
        <v>261199</v>
      </c>
    </row>
    <row r="4200" spans="1:11" x14ac:dyDescent="0.3">
      <c r="A4200" s="2">
        <v>38</v>
      </c>
      <c r="B4200" s="2" t="s">
        <v>788</v>
      </c>
      <c r="C4200" s="2">
        <v>218</v>
      </c>
      <c r="D4200" s="2" t="s">
        <v>788</v>
      </c>
      <c r="E4200" s="2" t="s">
        <v>1752</v>
      </c>
      <c r="F4200" s="2">
        <v>10</v>
      </c>
      <c r="G4200" s="2" t="s">
        <v>19</v>
      </c>
      <c r="H4200" s="2">
        <v>481</v>
      </c>
      <c r="I4200" s="3">
        <v>2.7567629527739568E-3</v>
      </c>
      <c r="J4200" s="2">
        <v>174480</v>
      </c>
      <c r="K4200" s="2">
        <v>261199</v>
      </c>
    </row>
    <row r="4201" spans="1:11" x14ac:dyDescent="0.3">
      <c r="A4201" s="2">
        <v>38</v>
      </c>
      <c r="B4201" s="2" t="s">
        <v>788</v>
      </c>
      <c r="C4201" s="2">
        <v>218</v>
      </c>
      <c r="D4201" s="2" t="s">
        <v>788</v>
      </c>
      <c r="E4201" s="2" t="s">
        <v>1761</v>
      </c>
      <c r="F4201" s="2">
        <v>11</v>
      </c>
      <c r="G4201" s="2" t="s">
        <v>19</v>
      </c>
      <c r="H4201" s="2">
        <v>477</v>
      </c>
      <c r="I4201" s="3">
        <v>2.7338376891334251E-3</v>
      </c>
      <c r="J4201" s="2">
        <v>174480</v>
      </c>
      <c r="K4201" s="2">
        <v>261199</v>
      </c>
    </row>
    <row r="4202" spans="1:11" x14ac:dyDescent="0.3">
      <c r="A4202" s="2">
        <v>38</v>
      </c>
      <c r="B4202" s="2" t="s">
        <v>788</v>
      </c>
      <c r="C4202" s="2">
        <v>218</v>
      </c>
      <c r="D4202" s="2" t="s">
        <v>788</v>
      </c>
      <c r="E4202" s="2" t="s">
        <v>1756</v>
      </c>
      <c r="F4202" s="2">
        <v>12</v>
      </c>
      <c r="G4202" s="2" t="s">
        <v>19</v>
      </c>
      <c r="H4202" s="2">
        <v>363</v>
      </c>
      <c r="I4202" s="3">
        <v>2.0804676753782667E-3</v>
      </c>
      <c r="J4202" s="2">
        <v>174480</v>
      </c>
      <c r="K4202" s="2">
        <v>261199</v>
      </c>
    </row>
    <row r="4203" spans="1:11" x14ac:dyDescent="0.3">
      <c r="A4203" s="2">
        <v>38</v>
      </c>
      <c r="B4203" s="2" t="s">
        <v>788</v>
      </c>
      <c r="C4203" s="2">
        <v>218</v>
      </c>
      <c r="D4203" s="2" t="s">
        <v>788</v>
      </c>
      <c r="E4203" s="2" t="s">
        <v>1747</v>
      </c>
      <c r="F4203" s="2">
        <v>13</v>
      </c>
      <c r="G4203" s="2" t="s">
        <v>1042</v>
      </c>
      <c r="H4203" s="2">
        <v>272</v>
      </c>
      <c r="I4203" s="3">
        <v>1.5589179275561668E-3</v>
      </c>
      <c r="J4203" s="2">
        <v>174480</v>
      </c>
      <c r="K4203" s="2">
        <v>261199</v>
      </c>
    </row>
    <row r="4204" spans="1:11" x14ac:dyDescent="0.3">
      <c r="A4204" s="2">
        <v>38</v>
      </c>
      <c r="B4204" s="2" t="s">
        <v>788</v>
      </c>
      <c r="C4204" s="2">
        <v>218</v>
      </c>
      <c r="D4204" s="2" t="s">
        <v>788</v>
      </c>
      <c r="E4204" s="2" t="s">
        <v>1757</v>
      </c>
      <c r="F4204" s="2">
        <v>14</v>
      </c>
      <c r="G4204" s="2" t="s">
        <v>19</v>
      </c>
      <c r="H4204" s="2">
        <v>265</v>
      </c>
      <c r="I4204" s="3">
        <v>1.5187987161852361E-3</v>
      </c>
      <c r="J4204" s="2">
        <v>174480</v>
      </c>
      <c r="K4204" s="2">
        <v>261199</v>
      </c>
    </row>
    <row r="4205" spans="1:11" x14ac:dyDescent="0.3">
      <c r="A4205" s="2">
        <v>38</v>
      </c>
      <c r="B4205" s="2" t="s">
        <v>788</v>
      </c>
      <c r="C4205" s="2">
        <v>218</v>
      </c>
      <c r="D4205" s="2" t="s">
        <v>788</v>
      </c>
      <c r="E4205" s="2" t="s">
        <v>1749</v>
      </c>
      <c r="F4205" s="2">
        <v>15</v>
      </c>
      <c r="G4205" s="2" t="s">
        <v>517</v>
      </c>
      <c r="H4205" s="2">
        <v>222</v>
      </c>
      <c r="I4205" s="3">
        <v>1.2723521320495185E-3</v>
      </c>
      <c r="J4205" s="2">
        <v>174480</v>
      </c>
      <c r="K4205" s="2">
        <v>261199</v>
      </c>
    </row>
    <row r="4206" spans="1:11" x14ac:dyDescent="0.3">
      <c r="A4206" s="2">
        <v>38</v>
      </c>
      <c r="B4206" s="2" t="s">
        <v>788</v>
      </c>
      <c r="C4206" s="2">
        <v>218</v>
      </c>
      <c r="D4206" s="2" t="s">
        <v>788</v>
      </c>
      <c r="E4206" s="2" t="s">
        <v>1753</v>
      </c>
      <c r="F4206" s="2">
        <v>16</v>
      </c>
      <c r="G4206" s="2" t="s">
        <v>19</v>
      </c>
      <c r="H4206" s="2">
        <v>240</v>
      </c>
      <c r="I4206" s="3">
        <v>1.375515818431912E-3</v>
      </c>
      <c r="J4206" s="2">
        <v>174480</v>
      </c>
      <c r="K4206" s="2">
        <v>261199</v>
      </c>
    </row>
    <row r="4207" spans="1:11" x14ac:dyDescent="0.3">
      <c r="A4207" s="2">
        <v>38</v>
      </c>
      <c r="B4207" s="2" t="s">
        <v>788</v>
      </c>
      <c r="C4207" s="2">
        <v>218</v>
      </c>
      <c r="D4207" s="2" t="s">
        <v>788</v>
      </c>
      <c r="E4207" s="2" t="s">
        <v>1754</v>
      </c>
      <c r="F4207" s="2">
        <v>17</v>
      </c>
      <c r="G4207" s="2" t="s">
        <v>19</v>
      </c>
      <c r="H4207" s="2">
        <v>257</v>
      </c>
      <c r="I4207" s="3">
        <v>1.4729481889041724E-3</v>
      </c>
      <c r="J4207" s="2">
        <v>174480</v>
      </c>
      <c r="K4207" s="2">
        <v>261199</v>
      </c>
    </row>
    <row r="4208" spans="1:11" x14ac:dyDescent="0.3">
      <c r="A4208" s="2">
        <v>38</v>
      </c>
      <c r="B4208" s="2" t="s">
        <v>788</v>
      </c>
      <c r="C4208" s="2">
        <v>218</v>
      </c>
      <c r="D4208" s="2" t="s">
        <v>788</v>
      </c>
      <c r="E4208" s="2" t="s">
        <v>1760</v>
      </c>
      <c r="F4208" s="2">
        <v>18</v>
      </c>
      <c r="G4208" s="2" t="s">
        <v>19</v>
      </c>
      <c r="H4208" s="2">
        <v>207</v>
      </c>
      <c r="I4208" s="3">
        <v>1.1863823933975241E-3</v>
      </c>
      <c r="J4208" s="2">
        <v>174480</v>
      </c>
      <c r="K4208" s="2">
        <v>261199</v>
      </c>
    </row>
    <row r="4209" spans="1:11" x14ac:dyDescent="0.3">
      <c r="A4209" s="2">
        <v>38</v>
      </c>
      <c r="B4209" s="2" t="s">
        <v>788</v>
      </c>
      <c r="C4209" s="2">
        <v>218</v>
      </c>
      <c r="D4209" s="2" t="s">
        <v>788</v>
      </c>
      <c r="E4209" s="2" t="s">
        <v>1748</v>
      </c>
      <c r="F4209" s="2">
        <v>19</v>
      </c>
      <c r="G4209" s="2" t="s">
        <v>1053</v>
      </c>
      <c r="H4209" s="2">
        <v>197</v>
      </c>
      <c r="I4209" s="3">
        <v>1.1290692342961943E-3</v>
      </c>
      <c r="J4209" s="2">
        <v>174480</v>
      </c>
      <c r="K4209" s="2">
        <v>261199</v>
      </c>
    </row>
    <row r="4210" spans="1:11" x14ac:dyDescent="0.3">
      <c r="A4210" s="2">
        <v>38</v>
      </c>
      <c r="B4210" s="2" t="s">
        <v>788</v>
      </c>
      <c r="C4210" s="2">
        <v>218</v>
      </c>
      <c r="D4210" s="2" t="s">
        <v>788</v>
      </c>
      <c r="E4210" s="2" t="s">
        <v>1751</v>
      </c>
      <c r="F4210" s="2">
        <v>20</v>
      </c>
      <c r="G4210" s="2" t="s">
        <v>19</v>
      </c>
      <c r="H4210" s="2">
        <v>199</v>
      </c>
      <c r="I4210" s="3">
        <v>1.1405318661164604E-3</v>
      </c>
      <c r="J4210" s="2">
        <v>174480</v>
      </c>
      <c r="K4210" s="2">
        <v>261199</v>
      </c>
    </row>
    <row r="4211" spans="1:11" x14ac:dyDescent="0.3">
      <c r="A4211" s="2">
        <v>38</v>
      </c>
      <c r="B4211" s="2" t="s">
        <v>788</v>
      </c>
      <c r="C4211" s="2">
        <v>218</v>
      </c>
      <c r="D4211" s="2" t="s">
        <v>788</v>
      </c>
      <c r="E4211" s="2" t="s">
        <v>1762</v>
      </c>
      <c r="F4211" s="2">
        <v>21</v>
      </c>
      <c r="G4211" s="2" t="s">
        <v>19</v>
      </c>
      <c r="H4211" s="2">
        <v>189</v>
      </c>
      <c r="I4211" s="3">
        <v>1.0832187070151306E-3</v>
      </c>
      <c r="J4211" s="2">
        <v>174480</v>
      </c>
      <c r="K4211" s="2">
        <v>261199</v>
      </c>
    </row>
    <row r="4212" spans="1:11" x14ac:dyDescent="0.3">
      <c r="A4212" s="2">
        <v>38</v>
      </c>
      <c r="B4212" s="2" t="s">
        <v>788</v>
      </c>
      <c r="C4212" s="2">
        <v>219</v>
      </c>
      <c r="D4212" s="2" t="s">
        <v>3313</v>
      </c>
      <c r="E4212" s="2" t="s">
        <v>1745</v>
      </c>
      <c r="F4212" s="2">
        <v>1</v>
      </c>
      <c r="G4212" s="2" t="s">
        <v>103</v>
      </c>
      <c r="H4212" s="2">
        <v>88643</v>
      </c>
      <c r="I4212" s="3">
        <v>0.52361937278854498</v>
      </c>
      <c r="J4212" s="2">
        <v>169289</v>
      </c>
      <c r="K4212" s="2">
        <v>260465</v>
      </c>
    </row>
    <row r="4213" spans="1:11" x14ac:dyDescent="0.3">
      <c r="A4213" s="2">
        <v>38</v>
      </c>
      <c r="B4213" s="2" t="s">
        <v>788</v>
      </c>
      <c r="C4213" s="2">
        <v>219</v>
      </c>
      <c r="D4213" s="2" t="s">
        <v>3313</v>
      </c>
      <c r="E4213" s="2" t="s">
        <v>1743</v>
      </c>
      <c r="F4213" s="2">
        <v>2</v>
      </c>
      <c r="G4213" s="2" t="s">
        <v>7</v>
      </c>
      <c r="H4213" s="2">
        <v>49344</v>
      </c>
      <c r="I4213" s="3">
        <v>0.2914778869270892</v>
      </c>
      <c r="J4213" s="2">
        <v>169289</v>
      </c>
      <c r="K4213" s="2">
        <v>260465</v>
      </c>
    </row>
    <row r="4214" spans="1:11" x14ac:dyDescent="0.3">
      <c r="A4214" s="2">
        <v>38</v>
      </c>
      <c r="B4214" s="2" t="s">
        <v>788</v>
      </c>
      <c r="C4214" s="2">
        <v>219</v>
      </c>
      <c r="D4214" s="2" t="s">
        <v>3313</v>
      </c>
      <c r="E4214" s="2" t="s">
        <v>1750</v>
      </c>
      <c r="F4214" s="2">
        <v>3</v>
      </c>
      <c r="G4214" s="2" t="s">
        <v>1023</v>
      </c>
      <c r="H4214" s="2">
        <v>14140</v>
      </c>
      <c r="I4214" s="3">
        <v>8.3525804984375826E-2</v>
      </c>
      <c r="J4214" s="2">
        <v>169289</v>
      </c>
      <c r="K4214" s="2">
        <v>260465</v>
      </c>
    </row>
    <row r="4215" spans="1:11" x14ac:dyDescent="0.3">
      <c r="A4215" s="2">
        <v>38</v>
      </c>
      <c r="B4215" s="2" t="s">
        <v>788</v>
      </c>
      <c r="C4215" s="2">
        <v>219</v>
      </c>
      <c r="D4215" s="2" t="s">
        <v>3313</v>
      </c>
      <c r="E4215" s="2" t="s">
        <v>1759</v>
      </c>
      <c r="F4215" s="2">
        <v>4</v>
      </c>
      <c r="G4215" s="2" t="s">
        <v>19</v>
      </c>
      <c r="H4215" s="2">
        <v>4383</v>
      </c>
      <c r="I4215" s="3">
        <v>2.5890636721818901E-2</v>
      </c>
      <c r="J4215" s="2">
        <v>169289</v>
      </c>
      <c r="K4215" s="2">
        <v>260465</v>
      </c>
    </row>
    <row r="4216" spans="1:11" x14ac:dyDescent="0.3">
      <c r="A4216" s="2">
        <v>38</v>
      </c>
      <c r="B4216" s="2" t="s">
        <v>788</v>
      </c>
      <c r="C4216" s="2">
        <v>219</v>
      </c>
      <c r="D4216" s="2" t="s">
        <v>3313</v>
      </c>
      <c r="E4216" s="2" t="s">
        <v>1744</v>
      </c>
      <c r="F4216" s="2">
        <v>5</v>
      </c>
      <c r="G4216" s="2" t="s">
        <v>267</v>
      </c>
      <c r="H4216" s="2">
        <v>2995</v>
      </c>
      <c r="I4216" s="3">
        <v>1.7691639740325716E-2</v>
      </c>
      <c r="J4216" s="2">
        <v>169289</v>
      </c>
      <c r="K4216" s="2">
        <v>260465</v>
      </c>
    </row>
    <row r="4217" spans="1:11" x14ac:dyDescent="0.3">
      <c r="A4217" s="2">
        <v>38</v>
      </c>
      <c r="B4217" s="2" t="s">
        <v>788</v>
      </c>
      <c r="C4217" s="2">
        <v>219</v>
      </c>
      <c r="D4217" s="2" t="s">
        <v>3313</v>
      </c>
      <c r="E4217" s="2" t="s">
        <v>1755</v>
      </c>
      <c r="F4217" s="2">
        <v>6</v>
      </c>
      <c r="G4217" s="2" t="s">
        <v>19</v>
      </c>
      <c r="H4217" s="2">
        <v>2734</v>
      </c>
      <c r="I4217" s="3">
        <v>1.6149897512537731E-2</v>
      </c>
      <c r="J4217" s="2">
        <v>169289</v>
      </c>
      <c r="K4217" s="2">
        <v>260465</v>
      </c>
    </row>
    <row r="4218" spans="1:11" x14ac:dyDescent="0.3">
      <c r="A4218" s="2">
        <v>38</v>
      </c>
      <c r="B4218" s="2" t="s">
        <v>788</v>
      </c>
      <c r="C4218" s="2">
        <v>219</v>
      </c>
      <c r="D4218" s="2" t="s">
        <v>3313</v>
      </c>
      <c r="E4218" s="2" t="s">
        <v>1758</v>
      </c>
      <c r="F4218" s="2">
        <v>7</v>
      </c>
      <c r="G4218" s="2" t="s">
        <v>19</v>
      </c>
      <c r="H4218" s="2">
        <v>1135</v>
      </c>
      <c r="I4218" s="3">
        <v>6.7045112204573241E-3</v>
      </c>
      <c r="J4218" s="2">
        <v>169289</v>
      </c>
      <c r="K4218" s="2">
        <v>260465</v>
      </c>
    </row>
    <row r="4219" spans="1:11" x14ac:dyDescent="0.3">
      <c r="A4219" s="2">
        <v>38</v>
      </c>
      <c r="B4219" s="2" t="s">
        <v>788</v>
      </c>
      <c r="C4219" s="2">
        <v>219</v>
      </c>
      <c r="D4219" s="2" t="s">
        <v>3313</v>
      </c>
      <c r="E4219" s="2" t="s">
        <v>1746</v>
      </c>
      <c r="F4219" s="2">
        <v>8</v>
      </c>
      <c r="G4219" s="2" t="s">
        <v>11</v>
      </c>
      <c r="H4219" s="2">
        <v>902</v>
      </c>
      <c r="I4219" s="3">
        <v>5.3281666263017679E-3</v>
      </c>
      <c r="J4219" s="2">
        <v>169289</v>
      </c>
      <c r="K4219" s="2">
        <v>260465</v>
      </c>
    </row>
    <row r="4220" spans="1:11" x14ac:dyDescent="0.3">
      <c r="A4220" s="2">
        <v>38</v>
      </c>
      <c r="B4220" s="2" t="s">
        <v>788</v>
      </c>
      <c r="C4220" s="2">
        <v>219</v>
      </c>
      <c r="D4220" s="2" t="s">
        <v>3313</v>
      </c>
      <c r="E4220" s="2" t="str">
        <f>"NOTA"&amp;B4220</f>
        <v>NOTAShirdi</v>
      </c>
      <c r="F4220" s="2">
        <v>9</v>
      </c>
      <c r="G4220" s="2" t="s">
        <v>22</v>
      </c>
      <c r="H4220" s="2">
        <v>1098</v>
      </c>
      <c r="I4220" s="3">
        <v>6.48595006172876E-3</v>
      </c>
      <c r="J4220" s="2">
        <v>169289</v>
      </c>
      <c r="K4220" s="2">
        <v>260465</v>
      </c>
    </row>
    <row r="4221" spans="1:11" x14ac:dyDescent="0.3">
      <c r="A4221" s="2">
        <v>38</v>
      </c>
      <c r="B4221" s="2" t="s">
        <v>788</v>
      </c>
      <c r="C4221" s="2">
        <v>219</v>
      </c>
      <c r="D4221" s="2" t="s">
        <v>3313</v>
      </c>
      <c r="E4221" s="2" t="s">
        <v>1752</v>
      </c>
      <c r="F4221" s="2">
        <v>10</v>
      </c>
      <c r="G4221" s="2" t="s">
        <v>19</v>
      </c>
      <c r="H4221" s="2">
        <v>542</v>
      </c>
      <c r="I4221" s="3">
        <v>3.2016256224562732E-3</v>
      </c>
      <c r="J4221" s="2">
        <v>169289</v>
      </c>
      <c r="K4221" s="2">
        <v>260465</v>
      </c>
    </row>
    <row r="4222" spans="1:11" x14ac:dyDescent="0.3">
      <c r="A4222" s="2">
        <v>38</v>
      </c>
      <c r="B4222" s="2" t="s">
        <v>788</v>
      </c>
      <c r="C4222" s="2">
        <v>219</v>
      </c>
      <c r="D4222" s="2" t="s">
        <v>3313</v>
      </c>
      <c r="E4222" s="2" t="s">
        <v>1761</v>
      </c>
      <c r="F4222" s="2">
        <v>11</v>
      </c>
      <c r="G4222" s="2" t="s">
        <v>19</v>
      </c>
      <c r="H4222" s="2">
        <v>577</v>
      </c>
      <c r="I4222" s="3">
        <v>3.4083726644968072E-3</v>
      </c>
      <c r="J4222" s="2">
        <v>169289</v>
      </c>
      <c r="K4222" s="2">
        <v>260465</v>
      </c>
    </row>
    <row r="4223" spans="1:11" x14ac:dyDescent="0.3">
      <c r="A4223" s="2">
        <v>38</v>
      </c>
      <c r="B4223" s="2" t="s">
        <v>788</v>
      </c>
      <c r="C4223" s="2">
        <v>219</v>
      </c>
      <c r="D4223" s="2" t="s">
        <v>3313</v>
      </c>
      <c r="E4223" s="2" t="s">
        <v>1756</v>
      </c>
      <c r="F4223" s="2">
        <v>12</v>
      </c>
      <c r="G4223" s="2" t="s">
        <v>19</v>
      </c>
      <c r="H4223" s="2">
        <v>305</v>
      </c>
      <c r="I4223" s="3">
        <v>1.8016527949246556E-3</v>
      </c>
      <c r="J4223" s="2">
        <v>169289</v>
      </c>
      <c r="K4223" s="2">
        <v>260465</v>
      </c>
    </row>
    <row r="4224" spans="1:11" x14ac:dyDescent="0.3">
      <c r="A4224" s="2">
        <v>38</v>
      </c>
      <c r="B4224" s="2" t="s">
        <v>788</v>
      </c>
      <c r="C4224" s="2">
        <v>219</v>
      </c>
      <c r="D4224" s="2" t="s">
        <v>3313</v>
      </c>
      <c r="E4224" s="2" t="s">
        <v>1747</v>
      </c>
      <c r="F4224" s="2">
        <v>13</v>
      </c>
      <c r="G4224" s="2" t="s">
        <v>1042</v>
      </c>
      <c r="H4224" s="2">
        <v>335</v>
      </c>
      <c r="I4224" s="3">
        <v>1.9788645452451133E-3</v>
      </c>
      <c r="J4224" s="2">
        <v>169289</v>
      </c>
      <c r="K4224" s="2">
        <v>260465</v>
      </c>
    </row>
    <row r="4225" spans="1:11" x14ac:dyDescent="0.3">
      <c r="A4225" s="2">
        <v>38</v>
      </c>
      <c r="B4225" s="2" t="s">
        <v>788</v>
      </c>
      <c r="C4225" s="2">
        <v>219</v>
      </c>
      <c r="D4225" s="2" t="s">
        <v>3313</v>
      </c>
      <c r="E4225" s="2" t="s">
        <v>1757</v>
      </c>
      <c r="F4225" s="2">
        <v>14</v>
      </c>
      <c r="G4225" s="2" t="s">
        <v>19</v>
      </c>
      <c r="H4225" s="2">
        <v>273</v>
      </c>
      <c r="I4225" s="3">
        <v>1.6126269279161671E-3</v>
      </c>
      <c r="J4225" s="2">
        <v>169289</v>
      </c>
      <c r="K4225" s="2">
        <v>260465</v>
      </c>
    </row>
    <row r="4226" spans="1:11" x14ac:dyDescent="0.3">
      <c r="A4226" s="2">
        <v>38</v>
      </c>
      <c r="B4226" s="2" t="s">
        <v>788</v>
      </c>
      <c r="C4226" s="2">
        <v>219</v>
      </c>
      <c r="D4226" s="2" t="s">
        <v>3313</v>
      </c>
      <c r="E4226" s="2" t="s">
        <v>1749</v>
      </c>
      <c r="F4226" s="2">
        <v>15</v>
      </c>
      <c r="G4226" s="2" t="s">
        <v>517</v>
      </c>
      <c r="H4226" s="2">
        <v>347</v>
      </c>
      <c r="I4226" s="3">
        <v>2.0497492453732963E-3</v>
      </c>
      <c r="J4226" s="2">
        <v>169289</v>
      </c>
      <c r="K4226" s="2">
        <v>260465</v>
      </c>
    </row>
    <row r="4227" spans="1:11" x14ac:dyDescent="0.3">
      <c r="A4227" s="2">
        <v>38</v>
      </c>
      <c r="B4227" s="2" t="s">
        <v>788</v>
      </c>
      <c r="C4227" s="2">
        <v>219</v>
      </c>
      <c r="D4227" s="2" t="s">
        <v>3313</v>
      </c>
      <c r="E4227" s="2" t="s">
        <v>1753</v>
      </c>
      <c r="F4227" s="2">
        <v>16</v>
      </c>
      <c r="G4227" s="2" t="s">
        <v>19</v>
      </c>
      <c r="H4227" s="2">
        <v>318</v>
      </c>
      <c r="I4227" s="3">
        <v>1.8784445533968539E-3</v>
      </c>
      <c r="J4227" s="2">
        <v>169289</v>
      </c>
      <c r="K4227" s="2">
        <v>260465</v>
      </c>
    </row>
    <row r="4228" spans="1:11" x14ac:dyDescent="0.3">
      <c r="A4228" s="2">
        <v>38</v>
      </c>
      <c r="B4228" s="2" t="s">
        <v>788</v>
      </c>
      <c r="C4228" s="2">
        <v>219</v>
      </c>
      <c r="D4228" s="2" t="s">
        <v>3313</v>
      </c>
      <c r="E4228" s="2" t="s">
        <v>1754</v>
      </c>
      <c r="F4228" s="2">
        <v>17</v>
      </c>
      <c r="G4228" s="2" t="s">
        <v>19</v>
      </c>
      <c r="H4228" s="2">
        <v>223</v>
      </c>
      <c r="I4228" s="3">
        <v>1.3172740107154038E-3</v>
      </c>
      <c r="J4228" s="2">
        <v>169289</v>
      </c>
      <c r="K4228" s="2">
        <v>260465</v>
      </c>
    </row>
    <row r="4229" spans="1:11" x14ac:dyDescent="0.3">
      <c r="A4229" s="2">
        <v>38</v>
      </c>
      <c r="B4229" s="2" t="s">
        <v>788</v>
      </c>
      <c r="C4229" s="2">
        <v>219</v>
      </c>
      <c r="D4229" s="2" t="s">
        <v>3313</v>
      </c>
      <c r="E4229" s="2" t="s">
        <v>1760</v>
      </c>
      <c r="F4229" s="2">
        <v>18</v>
      </c>
      <c r="G4229" s="2" t="s">
        <v>19</v>
      </c>
      <c r="H4229" s="2">
        <v>328</v>
      </c>
      <c r="I4229" s="3">
        <v>1.9375151368370065E-3</v>
      </c>
      <c r="J4229" s="2">
        <v>169289</v>
      </c>
      <c r="K4229" s="2">
        <v>260465</v>
      </c>
    </row>
    <row r="4230" spans="1:11" x14ac:dyDescent="0.3">
      <c r="A4230" s="2">
        <v>38</v>
      </c>
      <c r="B4230" s="2" t="s">
        <v>788</v>
      </c>
      <c r="C4230" s="2">
        <v>219</v>
      </c>
      <c r="D4230" s="2" t="s">
        <v>3313</v>
      </c>
      <c r="E4230" s="2" t="s">
        <v>1748</v>
      </c>
      <c r="F4230" s="2">
        <v>19</v>
      </c>
      <c r="G4230" s="2" t="s">
        <v>1053</v>
      </c>
      <c r="H4230" s="2">
        <v>240</v>
      </c>
      <c r="I4230" s="3">
        <v>1.4176940025636634E-3</v>
      </c>
      <c r="J4230" s="2">
        <v>169289</v>
      </c>
      <c r="K4230" s="2">
        <v>260465</v>
      </c>
    </row>
    <row r="4231" spans="1:11" x14ac:dyDescent="0.3">
      <c r="A4231" s="2">
        <v>38</v>
      </c>
      <c r="B4231" s="2" t="s">
        <v>788</v>
      </c>
      <c r="C4231" s="2">
        <v>219</v>
      </c>
      <c r="D4231" s="2" t="s">
        <v>3313</v>
      </c>
      <c r="E4231" s="2" t="s">
        <v>1751</v>
      </c>
      <c r="F4231" s="2">
        <v>20</v>
      </c>
      <c r="G4231" s="2" t="s">
        <v>19</v>
      </c>
      <c r="H4231" s="2">
        <v>225</v>
      </c>
      <c r="I4231" s="3">
        <v>1.3290881274034343E-3</v>
      </c>
      <c r="J4231" s="2">
        <v>169289</v>
      </c>
      <c r="K4231" s="2">
        <v>260465</v>
      </c>
    </row>
    <row r="4232" spans="1:11" x14ac:dyDescent="0.3">
      <c r="A4232" s="2">
        <v>38</v>
      </c>
      <c r="B4232" s="2" t="s">
        <v>788</v>
      </c>
      <c r="C4232" s="2">
        <v>219</v>
      </c>
      <c r="D4232" s="2" t="s">
        <v>3313</v>
      </c>
      <c r="E4232" s="2" t="s">
        <v>1762</v>
      </c>
      <c r="F4232" s="2">
        <v>21</v>
      </c>
      <c r="G4232" s="2" t="s">
        <v>19</v>
      </c>
      <c r="H4232" s="2">
        <v>202</v>
      </c>
      <c r="I4232" s="3">
        <v>1.1932257854910832E-3</v>
      </c>
      <c r="J4232" s="2">
        <v>169289</v>
      </c>
      <c r="K4232" s="2">
        <v>260465</v>
      </c>
    </row>
    <row r="4233" spans="1:11" x14ac:dyDescent="0.3">
      <c r="A4233" s="2">
        <v>38</v>
      </c>
      <c r="B4233" s="2" t="s">
        <v>788</v>
      </c>
      <c r="C4233" s="2">
        <v>220</v>
      </c>
      <c r="D4233" s="2" t="s">
        <v>3314</v>
      </c>
      <c r="E4233" s="2" t="s">
        <v>1745</v>
      </c>
      <c r="F4233" s="2">
        <v>1</v>
      </c>
      <c r="G4233" s="2" t="s">
        <v>103</v>
      </c>
      <c r="H4233" s="2">
        <v>86639</v>
      </c>
      <c r="I4233" s="3">
        <v>0.46784854146641752</v>
      </c>
      <c r="J4233" s="2">
        <v>185186</v>
      </c>
      <c r="K4233" s="2">
        <v>285018</v>
      </c>
    </row>
    <row r="4234" spans="1:11" x14ac:dyDescent="0.3">
      <c r="A4234" s="2">
        <v>38</v>
      </c>
      <c r="B4234" s="2" t="s">
        <v>788</v>
      </c>
      <c r="C4234" s="2">
        <v>220</v>
      </c>
      <c r="D4234" s="2" t="s">
        <v>3314</v>
      </c>
      <c r="E4234" s="2" t="s">
        <v>1743</v>
      </c>
      <c r="F4234" s="2">
        <v>2</v>
      </c>
      <c r="G4234" s="2" t="s">
        <v>7</v>
      </c>
      <c r="H4234" s="2">
        <v>65181</v>
      </c>
      <c r="I4234" s="3">
        <v>0.35197585130625425</v>
      </c>
      <c r="J4234" s="2">
        <v>185186</v>
      </c>
      <c r="K4234" s="2">
        <v>285018</v>
      </c>
    </row>
    <row r="4235" spans="1:11" x14ac:dyDescent="0.3">
      <c r="A4235" s="2">
        <v>38</v>
      </c>
      <c r="B4235" s="2" t="s">
        <v>788</v>
      </c>
      <c r="C4235" s="2">
        <v>220</v>
      </c>
      <c r="D4235" s="2" t="s">
        <v>3314</v>
      </c>
      <c r="E4235" s="2" t="s">
        <v>1750</v>
      </c>
      <c r="F4235" s="2">
        <v>3</v>
      </c>
      <c r="G4235" s="2" t="s">
        <v>1023</v>
      </c>
      <c r="H4235" s="2">
        <v>14665</v>
      </c>
      <c r="I4235" s="3">
        <v>7.9190651561133127E-2</v>
      </c>
      <c r="J4235" s="2">
        <v>185186</v>
      </c>
      <c r="K4235" s="2">
        <v>285018</v>
      </c>
    </row>
    <row r="4236" spans="1:11" x14ac:dyDescent="0.3">
      <c r="A4236" s="2">
        <v>38</v>
      </c>
      <c r="B4236" s="2" t="s">
        <v>788</v>
      </c>
      <c r="C4236" s="2">
        <v>220</v>
      </c>
      <c r="D4236" s="2" t="s">
        <v>3314</v>
      </c>
      <c r="E4236" s="2" t="s">
        <v>1759</v>
      </c>
      <c r="F4236" s="2">
        <v>4</v>
      </c>
      <c r="G4236" s="2" t="s">
        <v>19</v>
      </c>
      <c r="H4236" s="2">
        <v>6392</v>
      </c>
      <c r="I4236" s="3">
        <v>3.4516648126748241E-2</v>
      </c>
      <c r="J4236" s="2">
        <v>185186</v>
      </c>
      <c r="K4236" s="2">
        <v>285018</v>
      </c>
    </row>
    <row r="4237" spans="1:11" x14ac:dyDescent="0.3">
      <c r="A4237" s="2">
        <v>38</v>
      </c>
      <c r="B4237" s="2" t="s">
        <v>788</v>
      </c>
      <c r="C4237" s="2">
        <v>220</v>
      </c>
      <c r="D4237" s="2" t="s">
        <v>3314</v>
      </c>
      <c r="E4237" s="2" t="s">
        <v>1744</v>
      </c>
      <c r="F4237" s="2">
        <v>5</v>
      </c>
      <c r="G4237" s="2" t="s">
        <v>267</v>
      </c>
      <c r="H4237" s="2">
        <v>3127</v>
      </c>
      <c r="I4237" s="3">
        <v>1.6885725702806907E-2</v>
      </c>
      <c r="J4237" s="2">
        <v>185186</v>
      </c>
      <c r="K4237" s="2">
        <v>285018</v>
      </c>
    </row>
    <row r="4238" spans="1:11" x14ac:dyDescent="0.3">
      <c r="A4238" s="2">
        <v>38</v>
      </c>
      <c r="B4238" s="2" t="s">
        <v>788</v>
      </c>
      <c r="C4238" s="2">
        <v>220</v>
      </c>
      <c r="D4238" s="2" t="s">
        <v>3314</v>
      </c>
      <c r="E4238" s="2" t="s">
        <v>1755</v>
      </c>
      <c r="F4238" s="2">
        <v>6</v>
      </c>
      <c r="G4238" s="2" t="s">
        <v>19</v>
      </c>
      <c r="H4238" s="2">
        <v>2190</v>
      </c>
      <c r="I4238" s="3">
        <v>1.182594796582895E-2</v>
      </c>
      <c r="J4238" s="2">
        <v>185186</v>
      </c>
      <c r="K4238" s="2">
        <v>285018</v>
      </c>
    </row>
    <row r="4239" spans="1:11" x14ac:dyDescent="0.3">
      <c r="A4239" s="2">
        <v>38</v>
      </c>
      <c r="B4239" s="2" t="s">
        <v>788</v>
      </c>
      <c r="C4239" s="2">
        <v>220</v>
      </c>
      <c r="D4239" s="2" t="s">
        <v>3314</v>
      </c>
      <c r="E4239" s="2" t="s">
        <v>1758</v>
      </c>
      <c r="F4239" s="2">
        <v>7</v>
      </c>
      <c r="G4239" s="2" t="s">
        <v>19</v>
      </c>
      <c r="H4239" s="2">
        <v>1174</v>
      </c>
      <c r="I4239" s="3">
        <v>6.3395721058827339E-3</v>
      </c>
      <c r="J4239" s="2">
        <v>185186</v>
      </c>
      <c r="K4239" s="2">
        <v>285018</v>
      </c>
    </row>
    <row r="4240" spans="1:11" x14ac:dyDescent="0.3">
      <c r="A4240" s="2">
        <v>38</v>
      </c>
      <c r="B4240" s="2" t="s">
        <v>788</v>
      </c>
      <c r="C4240" s="2">
        <v>220</v>
      </c>
      <c r="D4240" s="2" t="s">
        <v>3314</v>
      </c>
      <c r="E4240" s="2" t="s">
        <v>1746</v>
      </c>
      <c r="F4240" s="2">
        <v>8</v>
      </c>
      <c r="G4240" s="2" t="s">
        <v>11</v>
      </c>
      <c r="H4240" s="2">
        <v>1270</v>
      </c>
      <c r="I4240" s="3">
        <v>6.8579698249327699E-3</v>
      </c>
      <c r="J4240" s="2">
        <v>185186</v>
      </c>
      <c r="K4240" s="2">
        <v>285018</v>
      </c>
    </row>
    <row r="4241" spans="1:11" x14ac:dyDescent="0.3">
      <c r="A4241" s="2">
        <v>38</v>
      </c>
      <c r="B4241" s="2" t="s">
        <v>788</v>
      </c>
      <c r="C4241" s="2">
        <v>220</v>
      </c>
      <c r="D4241" s="2" t="s">
        <v>3314</v>
      </c>
      <c r="E4241" s="2" t="str">
        <f>"NOTA"&amp;B4241</f>
        <v>NOTAShirdi</v>
      </c>
      <c r="F4241" s="2">
        <v>9</v>
      </c>
      <c r="G4241" s="2" t="s">
        <v>22</v>
      </c>
      <c r="H4241" s="2">
        <v>805</v>
      </c>
      <c r="I4241" s="3">
        <v>4.3469808732841579E-3</v>
      </c>
      <c r="J4241" s="2">
        <v>185186</v>
      </c>
      <c r="K4241" s="2">
        <v>285018</v>
      </c>
    </row>
    <row r="4242" spans="1:11" x14ac:dyDescent="0.3">
      <c r="A4242" s="2">
        <v>38</v>
      </c>
      <c r="B4242" s="2" t="s">
        <v>788</v>
      </c>
      <c r="C4242" s="2">
        <v>220</v>
      </c>
      <c r="D4242" s="2" t="s">
        <v>3314</v>
      </c>
      <c r="E4242" s="2" t="s">
        <v>1752</v>
      </c>
      <c r="F4242" s="2">
        <v>10</v>
      </c>
      <c r="G4242" s="2" t="s">
        <v>19</v>
      </c>
      <c r="H4242" s="2">
        <v>601</v>
      </c>
      <c r="I4242" s="3">
        <v>3.2453857203028308E-3</v>
      </c>
      <c r="J4242" s="2">
        <v>185186</v>
      </c>
      <c r="K4242" s="2">
        <v>285018</v>
      </c>
    </row>
    <row r="4243" spans="1:11" x14ac:dyDescent="0.3">
      <c r="A4243" s="2">
        <v>38</v>
      </c>
      <c r="B4243" s="2" t="s">
        <v>788</v>
      </c>
      <c r="C4243" s="2">
        <v>220</v>
      </c>
      <c r="D4243" s="2" t="s">
        <v>3314</v>
      </c>
      <c r="E4243" s="2" t="s">
        <v>1761</v>
      </c>
      <c r="F4243" s="2">
        <v>11</v>
      </c>
      <c r="G4243" s="2" t="s">
        <v>19</v>
      </c>
      <c r="H4243" s="2">
        <v>549</v>
      </c>
      <c r="I4243" s="3">
        <v>2.9645869558173944E-3</v>
      </c>
      <c r="J4243" s="2">
        <v>185186</v>
      </c>
      <c r="K4243" s="2">
        <v>285018</v>
      </c>
    </row>
    <row r="4244" spans="1:11" x14ac:dyDescent="0.3">
      <c r="A4244" s="2">
        <v>38</v>
      </c>
      <c r="B4244" s="2" t="s">
        <v>788</v>
      </c>
      <c r="C4244" s="2">
        <v>220</v>
      </c>
      <c r="D4244" s="2" t="s">
        <v>3314</v>
      </c>
      <c r="E4244" s="2" t="s">
        <v>1756</v>
      </c>
      <c r="F4244" s="2">
        <v>12</v>
      </c>
      <c r="G4244" s="2" t="s">
        <v>19</v>
      </c>
      <c r="H4244" s="2">
        <v>326</v>
      </c>
      <c r="I4244" s="3">
        <v>1.7603922542740811E-3</v>
      </c>
      <c r="J4244" s="2">
        <v>185186</v>
      </c>
      <c r="K4244" s="2">
        <v>285018</v>
      </c>
    </row>
    <row r="4245" spans="1:11" x14ac:dyDescent="0.3">
      <c r="A4245" s="2">
        <v>38</v>
      </c>
      <c r="B4245" s="2" t="s">
        <v>788</v>
      </c>
      <c r="C4245" s="2">
        <v>220</v>
      </c>
      <c r="D4245" s="2" t="s">
        <v>3314</v>
      </c>
      <c r="E4245" s="2" t="s">
        <v>1747</v>
      </c>
      <c r="F4245" s="2">
        <v>13</v>
      </c>
      <c r="G4245" s="2" t="s">
        <v>1042</v>
      </c>
      <c r="H4245" s="2">
        <v>253</v>
      </c>
      <c r="I4245" s="3">
        <v>1.3661939887464494E-3</v>
      </c>
      <c r="J4245" s="2">
        <v>185186</v>
      </c>
      <c r="K4245" s="2">
        <v>285018</v>
      </c>
    </row>
    <row r="4246" spans="1:11" x14ac:dyDescent="0.3">
      <c r="A4246" s="2">
        <v>38</v>
      </c>
      <c r="B4246" s="2" t="s">
        <v>788</v>
      </c>
      <c r="C4246" s="2">
        <v>220</v>
      </c>
      <c r="D4246" s="2" t="s">
        <v>3314</v>
      </c>
      <c r="E4246" s="2" t="s">
        <v>1757</v>
      </c>
      <c r="F4246" s="2">
        <v>14</v>
      </c>
      <c r="G4246" s="2" t="s">
        <v>19</v>
      </c>
      <c r="H4246" s="2">
        <v>297</v>
      </c>
      <c r="I4246" s="3">
        <v>1.6037929433110494E-3</v>
      </c>
      <c r="J4246" s="2">
        <v>185186</v>
      </c>
      <c r="K4246" s="2">
        <v>285018</v>
      </c>
    </row>
    <row r="4247" spans="1:11" x14ac:dyDescent="0.3">
      <c r="A4247" s="2">
        <v>38</v>
      </c>
      <c r="B4247" s="2" t="s">
        <v>788</v>
      </c>
      <c r="C4247" s="2">
        <v>220</v>
      </c>
      <c r="D4247" s="2" t="s">
        <v>3314</v>
      </c>
      <c r="E4247" s="2" t="s">
        <v>1749</v>
      </c>
      <c r="F4247" s="2">
        <v>15</v>
      </c>
      <c r="G4247" s="2" t="s">
        <v>517</v>
      </c>
      <c r="H4247" s="2">
        <v>296</v>
      </c>
      <c r="I4247" s="3">
        <v>1.5983929670709449E-3</v>
      </c>
      <c r="J4247" s="2">
        <v>185186</v>
      </c>
      <c r="K4247" s="2">
        <v>285018</v>
      </c>
    </row>
    <row r="4248" spans="1:11" x14ac:dyDescent="0.3">
      <c r="A4248" s="2">
        <v>38</v>
      </c>
      <c r="B4248" s="2" t="s">
        <v>788</v>
      </c>
      <c r="C4248" s="2">
        <v>220</v>
      </c>
      <c r="D4248" s="2" t="s">
        <v>3314</v>
      </c>
      <c r="E4248" s="2" t="s">
        <v>1753</v>
      </c>
      <c r="F4248" s="2">
        <v>16</v>
      </c>
      <c r="G4248" s="2" t="s">
        <v>19</v>
      </c>
      <c r="H4248" s="2">
        <v>257</v>
      </c>
      <c r="I4248" s="3">
        <v>1.3877938937068676E-3</v>
      </c>
      <c r="J4248" s="2">
        <v>185186</v>
      </c>
      <c r="K4248" s="2">
        <v>285018</v>
      </c>
    </row>
    <row r="4249" spans="1:11" x14ac:dyDescent="0.3">
      <c r="A4249" s="2">
        <v>38</v>
      </c>
      <c r="B4249" s="2" t="s">
        <v>788</v>
      </c>
      <c r="C4249" s="2">
        <v>220</v>
      </c>
      <c r="D4249" s="2" t="s">
        <v>3314</v>
      </c>
      <c r="E4249" s="2" t="s">
        <v>1754</v>
      </c>
      <c r="F4249" s="2">
        <v>17</v>
      </c>
      <c r="G4249" s="2" t="s">
        <v>19</v>
      </c>
      <c r="H4249" s="2">
        <v>279</v>
      </c>
      <c r="I4249" s="3">
        <v>1.5065933709891676E-3</v>
      </c>
      <c r="J4249" s="2">
        <v>185186</v>
      </c>
      <c r="K4249" s="2">
        <v>285018</v>
      </c>
    </row>
    <row r="4250" spans="1:11" x14ac:dyDescent="0.3">
      <c r="A4250" s="2">
        <v>38</v>
      </c>
      <c r="B4250" s="2" t="s">
        <v>788</v>
      </c>
      <c r="C4250" s="2">
        <v>220</v>
      </c>
      <c r="D4250" s="2" t="s">
        <v>3314</v>
      </c>
      <c r="E4250" s="2" t="s">
        <v>1760</v>
      </c>
      <c r="F4250" s="2">
        <v>18</v>
      </c>
      <c r="G4250" s="2" t="s">
        <v>19</v>
      </c>
      <c r="H4250" s="2">
        <v>227</v>
      </c>
      <c r="I4250" s="3">
        <v>1.2257946065037315E-3</v>
      </c>
      <c r="J4250" s="2">
        <v>185186</v>
      </c>
      <c r="K4250" s="2">
        <v>285018</v>
      </c>
    </row>
    <row r="4251" spans="1:11" x14ac:dyDescent="0.3">
      <c r="A4251" s="2">
        <v>38</v>
      </c>
      <c r="B4251" s="2" t="s">
        <v>788</v>
      </c>
      <c r="C4251" s="2">
        <v>220</v>
      </c>
      <c r="D4251" s="2" t="s">
        <v>3314</v>
      </c>
      <c r="E4251" s="2" t="s">
        <v>1748</v>
      </c>
      <c r="F4251" s="2">
        <v>19</v>
      </c>
      <c r="G4251" s="2" t="s">
        <v>1053</v>
      </c>
      <c r="H4251" s="2">
        <v>195</v>
      </c>
      <c r="I4251" s="3">
        <v>1.0529953668203861E-3</v>
      </c>
      <c r="J4251" s="2">
        <v>185186</v>
      </c>
      <c r="K4251" s="2">
        <v>285018</v>
      </c>
    </row>
    <row r="4252" spans="1:11" x14ac:dyDescent="0.3">
      <c r="A4252" s="2">
        <v>38</v>
      </c>
      <c r="B4252" s="2" t="s">
        <v>788</v>
      </c>
      <c r="C4252" s="2">
        <v>220</v>
      </c>
      <c r="D4252" s="2" t="s">
        <v>3314</v>
      </c>
      <c r="E4252" s="2" t="s">
        <v>1751</v>
      </c>
      <c r="F4252" s="2">
        <v>20</v>
      </c>
      <c r="G4252" s="2" t="s">
        <v>19</v>
      </c>
      <c r="H4252" s="2">
        <v>292</v>
      </c>
      <c r="I4252" s="3">
        <v>1.5767930621105267E-3</v>
      </c>
      <c r="J4252" s="2">
        <v>185186</v>
      </c>
      <c r="K4252" s="2">
        <v>285018</v>
      </c>
    </row>
    <row r="4253" spans="1:11" x14ac:dyDescent="0.3">
      <c r="A4253" s="2">
        <v>38</v>
      </c>
      <c r="B4253" s="2" t="s">
        <v>788</v>
      </c>
      <c r="C4253" s="2">
        <v>220</v>
      </c>
      <c r="D4253" s="2" t="s">
        <v>3314</v>
      </c>
      <c r="E4253" s="2" t="s">
        <v>1762</v>
      </c>
      <c r="F4253" s="2">
        <v>21</v>
      </c>
      <c r="G4253" s="2" t="s">
        <v>19</v>
      </c>
      <c r="H4253" s="2">
        <v>171</v>
      </c>
      <c r="I4253" s="3">
        <v>9.2339593705787696E-4</v>
      </c>
      <c r="J4253" s="2">
        <v>185186</v>
      </c>
      <c r="K4253" s="2">
        <v>285018</v>
      </c>
    </row>
    <row r="4254" spans="1:11" x14ac:dyDescent="0.3">
      <c r="A4254" s="2">
        <v>38</v>
      </c>
      <c r="B4254" s="2" t="s">
        <v>788</v>
      </c>
      <c r="C4254" s="2">
        <v>221</v>
      </c>
      <c r="D4254" s="2" t="s">
        <v>3315</v>
      </c>
      <c r="E4254" s="2" t="s">
        <v>1745</v>
      </c>
      <c r="F4254" s="2">
        <v>1</v>
      </c>
      <c r="G4254" s="2" t="s">
        <v>103</v>
      </c>
      <c r="H4254" s="2">
        <v>72676</v>
      </c>
      <c r="I4254" s="3">
        <v>0.46965613953458313</v>
      </c>
      <c r="J4254" s="2">
        <v>154743</v>
      </c>
      <c r="K4254" s="2">
        <v>258062</v>
      </c>
    </row>
    <row r="4255" spans="1:11" x14ac:dyDescent="0.3">
      <c r="A4255" s="2">
        <v>38</v>
      </c>
      <c r="B4255" s="2" t="s">
        <v>788</v>
      </c>
      <c r="C4255" s="2">
        <v>221</v>
      </c>
      <c r="D4255" s="2" t="s">
        <v>3315</v>
      </c>
      <c r="E4255" s="2" t="s">
        <v>1743</v>
      </c>
      <c r="F4255" s="2">
        <v>2</v>
      </c>
      <c r="G4255" s="2" t="s">
        <v>7</v>
      </c>
      <c r="H4255" s="2">
        <v>52942</v>
      </c>
      <c r="I4255" s="3">
        <v>0.34212856155044169</v>
      </c>
      <c r="J4255" s="2">
        <v>154743</v>
      </c>
      <c r="K4255" s="2">
        <v>258062</v>
      </c>
    </row>
    <row r="4256" spans="1:11" x14ac:dyDescent="0.3">
      <c r="A4256" s="2">
        <v>38</v>
      </c>
      <c r="B4256" s="2" t="s">
        <v>788</v>
      </c>
      <c r="C4256" s="2">
        <v>221</v>
      </c>
      <c r="D4256" s="2" t="s">
        <v>3315</v>
      </c>
      <c r="E4256" s="2" t="s">
        <v>1750</v>
      </c>
      <c r="F4256" s="2">
        <v>3</v>
      </c>
      <c r="G4256" s="2" t="s">
        <v>1023</v>
      </c>
      <c r="H4256" s="2">
        <v>10613</v>
      </c>
      <c r="I4256" s="3">
        <v>6.8584685575437981E-2</v>
      </c>
      <c r="J4256" s="2">
        <v>154743</v>
      </c>
      <c r="K4256" s="2">
        <v>258062</v>
      </c>
    </row>
    <row r="4257" spans="1:11" x14ac:dyDescent="0.3">
      <c r="A4257" s="2">
        <v>38</v>
      </c>
      <c r="B4257" s="2" t="s">
        <v>788</v>
      </c>
      <c r="C4257" s="2">
        <v>221</v>
      </c>
      <c r="D4257" s="2" t="s">
        <v>3315</v>
      </c>
      <c r="E4257" s="2" t="s">
        <v>1759</v>
      </c>
      <c r="F4257" s="2">
        <v>4</v>
      </c>
      <c r="G4257" s="2" t="s">
        <v>19</v>
      </c>
      <c r="H4257" s="2">
        <v>4275</v>
      </c>
      <c r="I4257" s="3">
        <v>2.7626451600395494E-2</v>
      </c>
      <c r="J4257" s="2">
        <v>154743</v>
      </c>
      <c r="K4257" s="2">
        <v>258062</v>
      </c>
    </row>
    <row r="4258" spans="1:11" x14ac:dyDescent="0.3">
      <c r="A4258" s="2">
        <v>38</v>
      </c>
      <c r="B4258" s="2" t="s">
        <v>788</v>
      </c>
      <c r="C4258" s="2">
        <v>221</v>
      </c>
      <c r="D4258" s="2" t="s">
        <v>3315</v>
      </c>
      <c r="E4258" s="2" t="s">
        <v>1744</v>
      </c>
      <c r="F4258" s="2">
        <v>5</v>
      </c>
      <c r="G4258" s="2" t="s">
        <v>267</v>
      </c>
      <c r="H4258" s="2">
        <v>3782</v>
      </c>
      <c r="I4258" s="3">
        <v>2.4440523965542867E-2</v>
      </c>
      <c r="J4258" s="2">
        <v>154743</v>
      </c>
      <c r="K4258" s="2">
        <v>258062</v>
      </c>
    </row>
    <row r="4259" spans="1:11" x14ac:dyDescent="0.3">
      <c r="A4259" s="2">
        <v>38</v>
      </c>
      <c r="B4259" s="2" t="s">
        <v>788</v>
      </c>
      <c r="C4259" s="2">
        <v>221</v>
      </c>
      <c r="D4259" s="2" t="s">
        <v>3315</v>
      </c>
      <c r="E4259" s="2" t="s">
        <v>1755</v>
      </c>
      <c r="F4259" s="2">
        <v>6</v>
      </c>
      <c r="G4259" s="2" t="s">
        <v>19</v>
      </c>
      <c r="H4259" s="2">
        <v>3302</v>
      </c>
      <c r="I4259" s="3">
        <v>2.1338606592866884E-2</v>
      </c>
      <c r="J4259" s="2">
        <v>154743</v>
      </c>
      <c r="K4259" s="2">
        <v>258062</v>
      </c>
    </row>
    <row r="4260" spans="1:11" x14ac:dyDescent="0.3">
      <c r="A4260" s="2">
        <v>38</v>
      </c>
      <c r="B4260" s="2" t="s">
        <v>788</v>
      </c>
      <c r="C4260" s="2">
        <v>221</v>
      </c>
      <c r="D4260" s="2" t="s">
        <v>3315</v>
      </c>
      <c r="E4260" s="2" t="s">
        <v>1758</v>
      </c>
      <c r="F4260" s="2">
        <v>7</v>
      </c>
      <c r="G4260" s="2" t="s">
        <v>19</v>
      </c>
      <c r="H4260" s="2">
        <v>1211</v>
      </c>
      <c r="I4260" s="3">
        <v>7.8258790381471217E-3</v>
      </c>
      <c r="J4260" s="2">
        <v>154743</v>
      </c>
      <c r="K4260" s="2">
        <v>258062</v>
      </c>
    </row>
    <row r="4261" spans="1:11" x14ac:dyDescent="0.3">
      <c r="A4261" s="2">
        <v>38</v>
      </c>
      <c r="B4261" s="2" t="s">
        <v>788</v>
      </c>
      <c r="C4261" s="2">
        <v>221</v>
      </c>
      <c r="D4261" s="2" t="s">
        <v>3315</v>
      </c>
      <c r="E4261" s="2" t="s">
        <v>1746</v>
      </c>
      <c r="F4261" s="2">
        <v>8</v>
      </c>
      <c r="G4261" s="2" t="s">
        <v>11</v>
      </c>
      <c r="H4261" s="2">
        <v>895</v>
      </c>
      <c r="I4261" s="3">
        <v>5.7837834344687646E-3</v>
      </c>
      <c r="J4261" s="2">
        <v>154743</v>
      </c>
      <c r="K4261" s="2">
        <v>258062</v>
      </c>
    </row>
    <row r="4262" spans="1:11" x14ac:dyDescent="0.3">
      <c r="A4262" s="2">
        <v>38</v>
      </c>
      <c r="B4262" s="2" t="s">
        <v>788</v>
      </c>
      <c r="C4262" s="2">
        <v>221</v>
      </c>
      <c r="D4262" s="2" t="s">
        <v>3315</v>
      </c>
      <c r="E4262" s="2" t="str">
        <f>"NOTA"&amp;B4262</f>
        <v>NOTAShirdi</v>
      </c>
      <c r="F4262" s="2">
        <v>9</v>
      </c>
      <c r="G4262" s="2" t="s">
        <v>22</v>
      </c>
      <c r="H4262" s="2">
        <v>670</v>
      </c>
      <c r="I4262" s="3">
        <v>4.3297596660268958E-3</v>
      </c>
      <c r="J4262" s="2">
        <v>154743</v>
      </c>
      <c r="K4262" s="2">
        <v>258062</v>
      </c>
    </row>
    <row r="4263" spans="1:11" x14ac:dyDescent="0.3">
      <c r="A4263" s="2">
        <v>38</v>
      </c>
      <c r="B4263" s="2" t="s">
        <v>788</v>
      </c>
      <c r="C4263" s="2">
        <v>221</v>
      </c>
      <c r="D4263" s="2" t="s">
        <v>3315</v>
      </c>
      <c r="E4263" s="2" t="s">
        <v>1752</v>
      </c>
      <c r="F4263" s="2">
        <v>10</v>
      </c>
      <c r="G4263" s="2" t="s">
        <v>19</v>
      </c>
      <c r="H4263" s="2">
        <v>740</v>
      </c>
      <c r="I4263" s="3">
        <v>4.7821226162088112E-3</v>
      </c>
      <c r="J4263" s="2">
        <v>154743</v>
      </c>
      <c r="K4263" s="2">
        <v>258062</v>
      </c>
    </row>
    <row r="4264" spans="1:11" x14ac:dyDescent="0.3">
      <c r="A4264" s="2">
        <v>38</v>
      </c>
      <c r="B4264" s="2" t="s">
        <v>788</v>
      </c>
      <c r="C4264" s="2">
        <v>221</v>
      </c>
      <c r="D4264" s="2" t="s">
        <v>3315</v>
      </c>
      <c r="E4264" s="2" t="s">
        <v>1761</v>
      </c>
      <c r="F4264" s="2">
        <v>11</v>
      </c>
      <c r="G4264" s="2" t="s">
        <v>19</v>
      </c>
      <c r="H4264" s="2">
        <v>430</v>
      </c>
      <c r="I4264" s="3">
        <v>2.7788009796889035E-3</v>
      </c>
      <c r="J4264" s="2">
        <v>154743</v>
      </c>
      <c r="K4264" s="2">
        <v>258062</v>
      </c>
    </row>
    <row r="4265" spans="1:11" x14ac:dyDescent="0.3">
      <c r="A4265" s="2">
        <v>38</v>
      </c>
      <c r="B4265" s="2" t="s">
        <v>788</v>
      </c>
      <c r="C4265" s="2">
        <v>221</v>
      </c>
      <c r="D4265" s="2" t="s">
        <v>3315</v>
      </c>
      <c r="E4265" s="2" t="s">
        <v>1756</v>
      </c>
      <c r="F4265" s="2">
        <v>12</v>
      </c>
      <c r="G4265" s="2" t="s">
        <v>19</v>
      </c>
      <c r="H4265" s="2">
        <v>398</v>
      </c>
      <c r="I4265" s="3">
        <v>2.5720064881771714E-3</v>
      </c>
      <c r="J4265" s="2">
        <v>154743</v>
      </c>
      <c r="K4265" s="2">
        <v>258062</v>
      </c>
    </row>
    <row r="4266" spans="1:11" x14ac:dyDescent="0.3">
      <c r="A4266" s="2">
        <v>38</v>
      </c>
      <c r="B4266" s="2" t="s">
        <v>788</v>
      </c>
      <c r="C4266" s="2">
        <v>221</v>
      </c>
      <c r="D4266" s="2" t="s">
        <v>3315</v>
      </c>
      <c r="E4266" s="2" t="s">
        <v>1747</v>
      </c>
      <c r="F4266" s="2">
        <v>13</v>
      </c>
      <c r="G4266" s="2" t="s">
        <v>1042</v>
      </c>
      <c r="H4266" s="2">
        <v>477</v>
      </c>
      <c r="I4266" s="3">
        <v>3.0825303890967604E-3</v>
      </c>
      <c r="J4266" s="2">
        <v>154743</v>
      </c>
      <c r="K4266" s="2">
        <v>258062</v>
      </c>
    </row>
    <row r="4267" spans="1:11" x14ac:dyDescent="0.3">
      <c r="A4267" s="2">
        <v>38</v>
      </c>
      <c r="B4267" s="2" t="s">
        <v>788</v>
      </c>
      <c r="C4267" s="2">
        <v>221</v>
      </c>
      <c r="D4267" s="2" t="s">
        <v>3315</v>
      </c>
      <c r="E4267" s="2" t="s">
        <v>1757</v>
      </c>
      <c r="F4267" s="2">
        <v>14</v>
      </c>
      <c r="G4267" s="2" t="s">
        <v>19</v>
      </c>
      <c r="H4267" s="2">
        <v>339</v>
      </c>
      <c r="I4267" s="3">
        <v>2.1907291444524146E-3</v>
      </c>
      <c r="J4267" s="2">
        <v>154743</v>
      </c>
      <c r="K4267" s="2">
        <v>258062</v>
      </c>
    </row>
    <row r="4268" spans="1:11" x14ac:dyDescent="0.3">
      <c r="A4268" s="2">
        <v>38</v>
      </c>
      <c r="B4268" s="2" t="s">
        <v>788</v>
      </c>
      <c r="C4268" s="2">
        <v>221</v>
      </c>
      <c r="D4268" s="2" t="s">
        <v>3315</v>
      </c>
      <c r="E4268" s="2" t="s">
        <v>1749</v>
      </c>
      <c r="F4268" s="2">
        <v>15</v>
      </c>
      <c r="G4268" s="2" t="s">
        <v>517</v>
      </c>
      <c r="H4268" s="2">
        <v>331</v>
      </c>
      <c r="I4268" s="3">
        <v>2.1390305215744816E-3</v>
      </c>
      <c r="J4268" s="2">
        <v>154743</v>
      </c>
      <c r="K4268" s="2">
        <v>258062</v>
      </c>
    </row>
    <row r="4269" spans="1:11" x14ac:dyDescent="0.3">
      <c r="A4269" s="2">
        <v>38</v>
      </c>
      <c r="B4269" s="2" t="s">
        <v>788</v>
      </c>
      <c r="C4269" s="2">
        <v>221</v>
      </c>
      <c r="D4269" s="2" t="s">
        <v>3315</v>
      </c>
      <c r="E4269" s="2" t="s">
        <v>1753</v>
      </c>
      <c r="F4269" s="2">
        <v>16</v>
      </c>
      <c r="G4269" s="2" t="s">
        <v>19</v>
      </c>
      <c r="H4269" s="2">
        <v>312</v>
      </c>
      <c r="I4269" s="3">
        <v>2.0162462922393904E-3</v>
      </c>
      <c r="J4269" s="2">
        <v>154743</v>
      </c>
      <c r="K4269" s="2">
        <v>258062</v>
      </c>
    </row>
    <row r="4270" spans="1:11" x14ac:dyDescent="0.3">
      <c r="A4270" s="2">
        <v>38</v>
      </c>
      <c r="B4270" s="2" t="s">
        <v>788</v>
      </c>
      <c r="C4270" s="2">
        <v>221</v>
      </c>
      <c r="D4270" s="2" t="s">
        <v>3315</v>
      </c>
      <c r="E4270" s="2" t="s">
        <v>1754</v>
      </c>
      <c r="F4270" s="2">
        <v>17</v>
      </c>
      <c r="G4270" s="2" t="s">
        <v>19</v>
      </c>
      <c r="H4270" s="2">
        <v>352</v>
      </c>
      <c r="I4270" s="3">
        <v>2.274739406629056E-3</v>
      </c>
      <c r="J4270" s="2">
        <v>154743</v>
      </c>
      <c r="K4270" s="2">
        <v>258062</v>
      </c>
    </row>
    <row r="4271" spans="1:11" x14ac:dyDescent="0.3">
      <c r="A4271" s="2">
        <v>38</v>
      </c>
      <c r="B4271" s="2" t="s">
        <v>788</v>
      </c>
      <c r="C4271" s="2">
        <v>221</v>
      </c>
      <c r="D4271" s="2" t="s">
        <v>3315</v>
      </c>
      <c r="E4271" s="2" t="s">
        <v>1760</v>
      </c>
      <c r="F4271" s="2">
        <v>18</v>
      </c>
      <c r="G4271" s="2" t="s">
        <v>19</v>
      </c>
      <c r="H4271" s="2">
        <v>251</v>
      </c>
      <c r="I4271" s="3">
        <v>1.6220442927951508E-3</v>
      </c>
      <c r="J4271" s="2">
        <v>154743</v>
      </c>
      <c r="K4271" s="2">
        <v>258062</v>
      </c>
    </row>
    <row r="4272" spans="1:11" x14ac:dyDescent="0.3">
      <c r="A4272" s="2">
        <v>38</v>
      </c>
      <c r="B4272" s="2" t="s">
        <v>788</v>
      </c>
      <c r="C4272" s="2">
        <v>221</v>
      </c>
      <c r="D4272" s="2" t="s">
        <v>3315</v>
      </c>
      <c r="E4272" s="2" t="s">
        <v>1748</v>
      </c>
      <c r="F4272" s="2">
        <v>19</v>
      </c>
      <c r="G4272" s="2" t="s">
        <v>1053</v>
      </c>
      <c r="H4272" s="2">
        <v>252</v>
      </c>
      <c r="I4272" s="3">
        <v>1.6285066206548923E-3</v>
      </c>
      <c r="J4272" s="2">
        <v>154743</v>
      </c>
      <c r="K4272" s="2">
        <v>258062</v>
      </c>
    </row>
    <row r="4273" spans="1:11" x14ac:dyDescent="0.3">
      <c r="A4273" s="2">
        <v>38</v>
      </c>
      <c r="B4273" s="2" t="s">
        <v>788</v>
      </c>
      <c r="C4273" s="2">
        <v>221</v>
      </c>
      <c r="D4273" s="2" t="s">
        <v>3315</v>
      </c>
      <c r="E4273" s="2" t="s">
        <v>1751</v>
      </c>
      <c r="F4273" s="2">
        <v>20</v>
      </c>
      <c r="G4273" s="2" t="s">
        <v>19</v>
      </c>
      <c r="H4273" s="2">
        <v>267</v>
      </c>
      <c r="I4273" s="3">
        <v>1.7254415385510168E-3</v>
      </c>
      <c r="J4273" s="2">
        <v>154743</v>
      </c>
      <c r="K4273" s="2">
        <v>258062</v>
      </c>
    </row>
    <row r="4274" spans="1:11" x14ac:dyDescent="0.3">
      <c r="A4274" s="2">
        <v>38</v>
      </c>
      <c r="B4274" s="2" t="s">
        <v>788</v>
      </c>
      <c r="C4274" s="2">
        <v>221</v>
      </c>
      <c r="D4274" s="2" t="s">
        <v>3315</v>
      </c>
      <c r="E4274" s="2" t="s">
        <v>1762</v>
      </c>
      <c r="F4274" s="2">
        <v>21</v>
      </c>
      <c r="G4274" s="2" t="s">
        <v>19</v>
      </c>
      <c r="H4274" s="2">
        <v>228</v>
      </c>
      <c r="I4274" s="3">
        <v>1.4734107520210931E-3</v>
      </c>
      <c r="J4274" s="2">
        <v>154743</v>
      </c>
      <c r="K4274" s="2">
        <v>258062</v>
      </c>
    </row>
    <row r="4275" spans="1:11" x14ac:dyDescent="0.3">
      <c r="A4275" s="2">
        <v>37</v>
      </c>
      <c r="B4275" s="2" t="s">
        <v>774</v>
      </c>
      <c r="C4275" s="2">
        <v>222</v>
      </c>
      <c r="D4275" s="2" t="s">
        <v>3305</v>
      </c>
      <c r="E4275" s="2" t="s">
        <v>1725</v>
      </c>
      <c r="F4275" s="2">
        <v>1</v>
      </c>
      <c r="G4275" s="2" t="s">
        <v>9</v>
      </c>
      <c r="H4275" s="2">
        <v>129968</v>
      </c>
      <c r="I4275" s="3">
        <v>0.60513842457653166</v>
      </c>
      <c r="J4275" s="2">
        <v>214774</v>
      </c>
      <c r="K4275" s="2">
        <v>339751</v>
      </c>
    </row>
    <row r="4276" spans="1:11" x14ac:dyDescent="0.3">
      <c r="A4276" s="2">
        <v>37</v>
      </c>
      <c r="B4276" s="2" t="s">
        <v>774</v>
      </c>
      <c r="C4276" s="2">
        <v>222</v>
      </c>
      <c r="D4276" s="2" t="s">
        <v>3305</v>
      </c>
      <c r="E4276" s="2" t="s">
        <v>1726</v>
      </c>
      <c r="F4276" s="2">
        <v>2</v>
      </c>
      <c r="G4276" s="2" t="s">
        <v>51</v>
      </c>
      <c r="H4276" s="2">
        <v>69270</v>
      </c>
      <c r="I4276" s="3">
        <v>0.32252507286729304</v>
      </c>
      <c r="J4276" s="2">
        <v>214774</v>
      </c>
      <c r="K4276" s="2">
        <v>339751</v>
      </c>
    </row>
    <row r="4277" spans="1:11" x14ac:dyDescent="0.3">
      <c r="A4277" s="2">
        <v>37</v>
      </c>
      <c r="B4277" s="2" t="s">
        <v>774</v>
      </c>
      <c r="C4277" s="2">
        <v>222</v>
      </c>
      <c r="D4277" s="2" t="s">
        <v>3305</v>
      </c>
      <c r="E4277" s="2" t="s">
        <v>1731</v>
      </c>
      <c r="F4277" s="2">
        <v>3</v>
      </c>
      <c r="G4277" s="2" t="s">
        <v>1023</v>
      </c>
      <c r="H4277" s="2">
        <v>6381</v>
      </c>
      <c r="I4277" s="3">
        <v>2.9710300129438386E-2</v>
      </c>
      <c r="J4277" s="2">
        <v>214774</v>
      </c>
      <c r="K4277" s="2">
        <v>339751</v>
      </c>
    </row>
    <row r="4278" spans="1:11" x14ac:dyDescent="0.3">
      <c r="A4278" s="2">
        <v>37</v>
      </c>
      <c r="B4278" s="2" t="s">
        <v>774</v>
      </c>
      <c r="C4278" s="2">
        <v>222</v>
      </c>
      <c r="D4278" s="2" t="s">
        <v>3305</v>
      </c>
      <c r="E4278" s="2" t="s">
        <v>1724</v>
      </c>
      <c r="F4278" s="2">
        <v>4</v>
      </c>
      <c r="G4278" s="2" t="s">
        <v>11</v>
      </c>
      <c r="H4278" s="2">
        <v>1268</v>
      </c>
      <c r="I4278" s="3">
        <v>5.9038803579576672E-3</v>
      </c>
      <c r="J4278" s="2">
        <v>214774</v>
      </c>
      <c r="K4278" s="2">
        <v>339751</v>
      </c>
    </row>
    <row r="4279" spans="1:11" x14ac:dyDescent="0.3">
      <c r="A4279" s="2">
        <v>37</v>
      </c>
      <c r="B4279" s="2" t="s">
        <v>774</v>
      </c>
      <c r="C4279" s="2">
        <v>222</v>
      </c>
      <c r="D4279" s="2" t="s">
        <v>3305</v>
      </c>
      <c r="E4279" s="2" t="str">
        <f>"NOTA"&amp;B4279</f>
        <v xml:space="preserve">NOTAAhmadnagar </v>
      </c>
      <c r="F4279" s="2">
        <v>5</v>
      </c>
      <c r="G4279" s="2" t="s">
        <v>22</v>
      </c>
      <c r="H4279" s="2">
        <v>709</v>
      </c>
      <c r="I4279" s="3">
        <v>3.3011444588264874E-3</v>
      </c>
      <c r="J4279" s="2">
        <v>214774</v>
      </c>
      <c r="K4279" s="2">
        <v>339751</v>
      </c>
    </row>
    <row r="4280" spans="1:11" x14ac:dyDescent="0.3">
      <c r="A4280" s="2">
        <v>37</v>
      </c>
      <c r="B4280" s="2" t="s">
        <v>774</v>
      </c>
      <c r="C4280" s="2">
        <v>222</v>
      </c>
      <c r="D4280" s="2" t="s">
        <v>3305</v>
      </c>
      <c r="E4280" s="2" t="s">
        <v>1739</v>
      </c>
      <c r="F4280" s="2">
        <v>6</v>
      </c>
      <c r="G4280" s="2" t="s">
        <v>19</v>
      </c>
      <c r="H4280" s="2">
        <v>1011</v>
      </c>
      <c r="I4280" s="3">
        <v>4.7072736923463735E-3</v>
      </c>
      <c r="J4280" s="2">
        <v>214774</v>
      </c>
      <c r="K4280" s="2">
        <v>339751</v>
      </c>
    </row>
    <row r="4281" spans="1:11" x14ac:dyDescent="0.3">
      <c r="A4281" s="2">
        <v>37</v>
      </c>
      <c r="B4281" s="2" t="s">
        <v>774</v>
      </c>
      <c r="C4281" s="2">
        <v>222</v>
      </c>
      <c r="D4281" s="2" t="s">
        <v>3305</v>
      </c>
      <c r="E4281" s="2" t="s">
        <v>1741</v>
      </c>
      <c r="F4281" s="2">
        <v>7</v>
      </c>
      <c r="G4281" s="2" t="s">
        <v>19</v>
      </c>
      <c r="H4281" s="2">
        <v>759</v>
      </c>
      <c r="I4281" s="3">
        <v>3.5339473120582568E-3</v>
      </c>
      <c r="J4281" s="2">
        <v>214774</v>
      </c>
      <c r="K4281" s="2">
        <v>339751</v>
      </c>
    </row>
    <row r="4282" spans="1:11" x14ac:dyDescent="0.3">
      <c r="A4282" s="2">
        <v>37</v>
      </c>
      <c r="B4282" s="2" t="s">
        <v>774</v>
      </c>
      <c r="C4282" s="2">
        <v>222</v>
      </c>
      <c r="D4282" s="2" t="s">
        <v>3305</v>
      </c>
      <c r="E4282" s="2" t="s">
        <v>1742</v>
      </c>
      <c r="F4282" s="2">
        <v>8</v>
      </c>
      <c r="G4282" s="2" t="s">
        <v>19</v>
      </c>
      <c r="H4282" s="2">
        <v>781</v>
      </c>
      <c r="I4282" s="3">
        <v>3.6363805674802349E-3</v>
      </c>
      <c r="J4282" s="2">
        <v>214774</v>
      </c>
      <c r="K4282" s="2">
        <v>339751</v>
      </c>
    </row>
    <row r="4283" spans="1:11" x14ac:dyDescent="0.3">
      <c r="A4283" s="2">
        <v>37</v>
      </c>
      <c r="B4283" s="2" t="s">
        <v>774</v>
      </c>
      <c r="C4283" s="2">
        <v>222</v>
      </c>
      <c r="D4283" s="2" t="s">
        <v>3305</v>
      </c>
      <c r="E4283" s="2" t="s">
        <v>1727</v>
      </c>
      <c r="F4283" s="2">
        <v>9</v>
      </c>
      <c r="G4283" s="2" t="s">
        <v>728</v>
      </c>
      <c r="H4283" s="2">
        <v>619</v>
      </c>
      <c r="I4283" s="3">
        <v>2.8820993230093028E-3</v>
      </c>
      <c r="J4283" s="2">
        <v>214774</v>
      </c>
      <c r="K4283" s="2">
        <v>339751</v>
      </c>
    </row>
    <row r="4284" spans="1:11" x14ac:dyDescent="0.3">
      <c r="A4284" s="2">
        <v>37</v>
      </c>
      <c r="B4284" s="2" t="s">
        <v>774</v>
      </c>
      <c r="C4284" s="2">
        <v>222</v>
      </c>
      <c r="D4284" s="2" t="s">
        <v>3305</v>
      </c>
      <c r="E4284" s="2" t="s">
        <v>1740</v>
      </c>
      <c r="F4284" s="2">
        <v>10</v>
      </c>
      <c r="G4284" s="2" t="s">
        <v>19</v>
      </c>
      <c r="H4284" s="2">
        <v>773</v>
      </c>
      <c r="I4284" s="3">
        <v>3.599132110963152E-3</v>
      </c>
      <c r="J4284" s="2">
        <v>214774</v>
      </c>
      <c r="K4284" s="2">
        <v>339751</v>
      </c>
    </row>
    <row r="4285" spans="1:11" x14ac:dyDescent="0.3">
      <c r="A4285" s="2">
        <v>37</v>
      </c>
      <c r="B4285" s="2" t="s">
        <v>774</v>
      </c>
      <c r="C4285" s="2">
        <v>222</v>
      </c>
      <c r="D4285" s="2" t="s">
        <v>3305</v>
      </c>
      <c r="E4285" s="2" t="s">
        <v>1730</v>
      </c>
      <c r="F4285" s="2">
        <v>11</v>
      </c>
      <c r="G4285" s="2" t="s">
        <v>1323</v>
      </c>
      <c r="H4285" s="2">
        <v>481</v>
      </c>
      <c r="I4285" s="3">
        <v>2.2395634480896196E-3</v>
      </c>
      <c r="J4285" s="2">
        <v>214774</v>
      </c>
      <c r="K4285" s="2">
        <v>339751</v>
      </c>
    </row>
    <row r="4286" spans="1:11" x14ac:dyDescent="0.3">
      <c r="A4286" s="2">
        <v>37</v>
      </c>
      <c r="B4286" s="2" t="s">
        <v>774</v>
      </c>
      <c r="C4286" s="2">
        <v>222</v>
      </c>
      <c r="D4286" s="2" t="s">
        <v>3305</v>
      </c>
      <c r="E4286" s="2" t="s">
        <v>1738</v>
      </c>
      <c r="F4286" s="2">
        <v>12</v>
      </c>
      <c r="G4286" s="2" t="s">
        <v>19</v>
      </c>
      <c r="H4286" s="2">
        <v>555</v>
      </c>
      <c r="I4286" s="3">
        <v>2.5841116708726383E-3</v>
      </c>
      <c r="J4286" s="2">
        <v>214774</v>
      </c>
      <c r="K4286" s="2">
        <v>339751</v>
      </c>
    </row>
    <row r="4287" spans="1:11" x14ac:dyDescent="0.3">
      <c r="A4287" s="2">
        <v>37</v>
      </c>
      <c r="B4287" s="2" t="s">
        <v>774</v>
      </c>
      <c r="C4287" s="2">
        <v>222</v>
      </c>
      <c r="D4287" s="2" t="s">
        <v>3305</v>
      </c>
      <c r="E4287" s="2" t="s">
        <v>787</v>
      </c>
      <c r="F4287" s="2">
        <v>13</v>
      </c>
      <c r="G4287" s="2" t="s">
        <v>19</v>
      </c>
      <c r="H4287" s="2">
        <v>505</v>
      </c>
      <c r="I4287" s="3">
        <v>2.3513088176408689E-3</v>
      </c>
      <c r="J4287" s="2">
        <v>214774</v>
      </c>
      <c r="K4287" s="2">
        <v>339751</v>
      </c>
    </row>
    <row r="4288" spans="1:11" x14ac:dyDescent="0.3">
      <c r="A4288" s="2">
        <v>37</v>
      </c>
      <c r="B4288" s="2" t="s">
        <v>774</v>
      </c>
      <c r="C4288" s="2">
        <v>222</v>
      </c>
      <c r="D4288" s="2" t="s">
        <v>3305</v>
      </c>
      <c r="E4288" s="2" t="s">
        <v>1732</v>
      </c>
      <c r="F4288" s="2">
        <v>14</v>
      </c>
      <c r="G4288" s="2" t="s">
        <v>15</v>
      </c>
      <c r="H4288" s="2">
        <v>186</v>
      </c>
      <c r="I4288" s="3">
        <v>8.6602661402218151E-4</v>
      </c>
      <c r="J4288" s="2">
        <v>214774</v>
      </c>
      <c r="K4288" s="2">
        <v>339751</v>
      </c>
    </row>
    <row r="4289" spans="1:11" x14ac:dyDescent="0.3">
      <c r="A4289" s="2">
        <v>37</v>
      </c>
      <c r="B4289" s="2" t="s">
        <v>774</v>
      </c>
      <c r="C4289" s="2">
        <v>222</v>
      </c>
      <c r="D4289" s="2" t="s">
        <v>3305</v>
      </c>
      <c r="E4289" s="2" t="s">
        <v>1728</v>
      </c>
      <c r="F4289" s="2">
        <v>15</v>
      </c>
      <c r="G4289" s="2" t="s">
        <v>1729</v>
      </c>
      <c r="H4289" s="2">
        <v>316</v>
      </c>
      <c r="I4289" s="3">
        <v>1.4713140324247814E-3</v>
      </c>
      <c r="J4289" s="2">
        <v>214774</v>
      </c>
      <c r="K4289" s="2">
        <v>339751</v>
      </c>
    </row>
    <row r="4290" spans="1:11" x14ac:dyDescent="0.3">
      <c r="A4290" s="2">
        <v>37</v>
      </c>
      <c r="B4290" s="2" t="s">
        <v>774</v>
      </c>
      <c r="C4290" s="2">
        <v>222</v>
      </c>
      <c r="D4290" s="2" t="s">
        <v>3305</v>
      </c>
      <c r="E4290" s="2" t="s">
        <v>1734</v>
      </c>
      <c r="F4290" s="2">
        <v>16</v>
      </c>
      <c r="G4290" s="2" t="s">
        <v>19</v>
      </c>
      <c r="H4290" s="2">
        <v>241</v>
      </c>
      <c r="I4290" s="3">
        <v>1.1221097525771276E-3</v>
      </c>
      <c r="J4290" s="2">
        <v>214774</v>
      </c>
      <c r="K4290" s="2">
        <v>339751</v>
      </c>
    </row>
    <row r="4291" spans="1:11" x14ac:dyDescent="0.3">
      <c r="A4291" s="2">
        <v>37</v>
      </c>
      <c r="B4291" s="2" t="s">
        <v>774</v>
      </c>
      <c r="C4291" s="2">
        <v>222</v>
      </c>
      <c r="D4291" s="2" t="s">
        <v>3305</v>
      </c>
      <c r="E4291" s="2" t="s">
        <v>1737</v>
      </c>
      <c r="F4291" s="2">
        <v>17</v>
      </c>
      <c r="G4291" s="2" t="s">
        <v>19</v>
      </c>
      <c r="H4291" s="2">
        <v>332</v>
      </c>
      <c r="I4291" s="3">
        <v>1.5458109454589476E-3</v>
      </c>
      <c r="J4291" s="2">
        <v>214774</v>
      </c>
      <c r="K4291" s="2">
        <v>339751</v>
      </c>
    </row>
    <row r="4292" spans="1:11" x14ac:dyDescent="0.3">
      <c r="A4292" s="2">
        <v>37</v>
      </c>
      <c r="B4292" s="2" t="s">
        <v>774</v>
      </c>
      <c r="C4292" s="2">
        <v>222</v>
      </c>
      <c r="D4292" s="2" t="s">
        <v>3305</v>
      </c>
      <c r="E4292" s="2" t="s">
        <v>1736</v>
      </c>
      <c r="F4292" s="2">
        <v>18</v>
      </c>
      <c r="G4292" s="2" t="s">
        <v>19</v>
      </c>
      <c r="H4292" s="2">
        <v>252</v>
      </c>
      <c r="I4292" s="3">
        <v>1.1733263802881169E-3</v>
      </c>
      <c r="J4292" s="2">
        <v>214774</v>
      </c>
      <c r="K4292" s="2">
        <v>339751</v>
      </c>
    </row>
    <row r="4293" spans="1:11" x14ac:dyDescent="0.3">
      <c r="A4293" s="2">
        <v>37</v>
      </c>
      <c r="B4293" s="2" t="s">
        <v>774</v>
      </c>
      <c r="C4293" s="2">
        <v>222</v>
      </c>
      <c r="D4293" s="2" t="s">
        <v>3305</v>
      </c>
      <c r="E4293" s="2" t="s">
        <v>1735</v>
      </c>
      <c r="F4293" s="2">
        <v>19</v>
      </c>
      <c r="G4293" s="2" t="s">
        <v>19</v>
      </c>
      <c r="H4293" s="2">
        <v>211</v>
      </c>
      <c r="I4293" s="3">
        <v>9.8242804063806608E-4</v>
      </c>
      <c r="J4293" s="2">
        <v>214774</v>
      </c>
      <c r="K4293" s="2">
        <v>339751</v>
      </c>
    </row>
    <row r="4294" spans="1:11" x14ac:dyDescent="0.3">
      <c r="A4294" s="2">
        <v>37</v>
      </c>
      <c r="B4294" s="2" t="s">
        <v>774</v>
      </c>
      <c r="C4294" s="2">
        <v>222</v>
      </c>
      <c r="D4294" s="2" t="s">
        <v>3305</v>
      </c>
      <c r="E4294" s="2" t="s">
        <v>1733</v>
      </c>
      <c r="F4294" s="2">
        <v>20</v>
      </c>
      <c r="G4294" s="2" t="s">
        <v>19</v>
      </c>
      <c r="H4294" s="2">
        <v>156</v>
      </c>
      <c r="I4294" s="3">
        <v>7.2634490208311998E-4</v>
      </c>
      <c r="J4294" s="2">
        <v>214774</v>
      </c>
      <c r="K4294" s="2">
        <v>339751</v>
      </c>
    </row>
    <row r="4295" spans="1:11" x14ac:dyDescent="0.3">
      <c r="A4295" s="2">
        <v>37</v>
      </c>
      <c r="B4295" s="2" t="s">
        <v>774</v>
      </c>
      <c r="C4295" s="2">
        <v>223</v>
      </c>
      <c r="D4295" s="2" t="s">
        <v>3306</v>
      </c>
      <c r="E4295" s="2" t="s">
        <v>1725</v>
      </c>
      <c r="F4295" s="2">
        <v>1</v>
      </c>
      <c r="G4295" s="2" t="s">
        <v>9</v>
      </c>
      <c r="H4295" s="2">
        <v>126713</v>
      </c>
      <c r="I4295" s="3">
        <v>0.6573069261733826</v>
      </c>
      <c r="J4295" s="2">
        <v>192776</v>
      </c>
      <c r="K4295" s="2">
        <v>289276</v>
      </c>
    </row>
    <row r="4296" spans="1:11" x14ac:dyDescent="0.3">
      <c r="A4296" s="2">
        <v>37</v>
      </c>
      <c r="B4296" s="2" t="s">
        <v>774</v>
      </c>
      <c r="C4296" s="2">
        <v>223</v>
      </c>
      <c r="D4296" s="2" t="s">
        <v>3306</v>
      </c>
      <c r="E4296" s="2" t="s">
        <v>1726</v>
      </c>
      <c r="F4296" s="2">
        <v>2</v>
      </c>
      <c r="G4296" s="2" t="s">
        <v>51</v>
      </c>
      <c r="H4296" s="2">
        <v>54910</v>
      </c>
      <c r="I4296" s="3">
        <v>0.28483836162177867</v>
      </c>
      <c r="J4296" s="2">
        <v>192776</v>
      </c>
      <c r="K4296" s="2">
        <v>289276</v>
      </c>
    </row>
    <row r="4297" spans="1:11" x14ac:dyDescent="0.3">
      <c r="A4297" s="2">
        <v>37</v>
      </c>
      <c r="B4297" s="2" t="s">
        <v>774</v>
      </c>
      <c r="C4297" s="2">
        <v>223</v>
      </c>
      <c r="D4297" s="2" t="s">
        <v>3306</v>
      </c>
      <c r="E4297" s="2" t="s">
        <v>1731</v>
      </c>
      <c r="F4297" s="2">
        <v>3</v>
      </c>
      <c r="G4297" s="2" t="s">
        <v>1023</v>
      </c>
      <c r="H4297" s="2">
        <v>4504</v>
      </c>
      <c r="I4297" s="3">
        <v>2.3363904220442377E-2</v>
      </c>
      <c r="J4297" s="2">
        <v>192776</v>
      </c>
      <c r="K4297" s="2">
        <v>289276</v>
      </c>
    </row>
    <row r="4298" spans="1:11" x14ac:dyDescent="0.3">
      <c r="A4298" s="2">
        <v>37</v>
      </c>
      <c r="B4298" s="2" t="s">
        <v>774</v>
      </c>
      <c r="C4298" s="2">
        <v>223</v>
      </c>
      <c r="D4298" s="2" t="s">
        <v>3306</v>
      </c>
      <c r="E4298" s="2" t="s">
        <v>1724</v>
      </c>
      <c r="F4298" s="2">
        <v>4</v>
      </c>
      <c r="G4298" s="2" t="s">
        <v>11</v>
      </c>
      <c r="H4298" s="2">
        <v>1139</v>
      </c>
      <c r="I4298" s="3">
        <v>5.9084118354981946E-3</v>
      </c>
      <c r="J4298" s="2">
        <v>192776</v>
      </c>
      <c r="K4298" s="2">
        <v>289276</v>
      </c>
    </row>
    <row r="4299" spans="1:11" x14ac:dyDescent="0.3">
      <c r="A4299" s="2">
        <v>37</v>
      </c>
      <c r="B4299" s="2" t="s">
        <v>774</v>
      </c>
      <c r="C4299" s="2">
        <v>223</v>
      </c>
      <c r="D4299" s="2" t="s">
        <v>3306</v>
      </c>
      <c r="E4299" s="2" t="str">
        <f>"NOTA"&amp;B4299</f>
        <v xml:space="preserve">NOTAAhmadnagar </v>
      </c>
      <c r="F4299" s="2">
        <v>5</v>
      </c>
      <c r="G4299" s="2" t="s">
        <v>22</v>
      </c>
      <c r="H4299" s="2">
        <v>542</v>
      </c>
      <c r="I4299" s="3">
        <v>2.8115533053907123E-3</v>
      </c>
      <c r="J4299" s="2">
        <v>192776</v>
      </c>
      <c r="K4299" s="2">
        <v>289276</v>
      </c>
    </row>
    <row r="4300" spans="1:11" x14ac:dyDescent="0.3">
      <c r="A4300" s="2">
        <v>37</v>
      </c>
      <c r="B4300" s="2" t="s">
        <v>774</v>
      </c>
      <c r="C4300" s="2">
        <v>223</v>
      </c>
      <c r="D4300" s="2" t="s">
        <v>3306</v>
      </c>
      <c r="E4300" s="2" t="s">
        <v>1739</v>
      </c>
      <c r="F4300" s="2">
        <v>6</v>
      </c>
      <c r="G4300" s="2" t="s">
        <v>19</v>
      </c>
      <c r="H4300" s="2">
        <v>647</v>
      </c>
      <c r="I4300" s="3">
        <v>3.3562269162136366E-3</v>
      </c>
      <c r="J4300" s="2">
        <v>192776</v>
      </c>
      <c r="K4300" s="2">
        <v>289276</v>
      </c>
    </row>
    <row r="4301" spans="1:11" x14ac:dyDescent="0.3">
      <c r="A4301" s="2">
        <v>37</v>
      </c>
      <c r="B4301" s="2" t="s">
        <v>774</v>
      </c>
      <c r="C4301" s="2">
        <v>223</v>
      </c>
      <c r="D4301" s="2" t="s">
        <v>3306</v>
      </c>
      <c r="E4301" s="2" t="s">
        <v>1741</v>
      </c>
      <c r="F4301" s="2">
        <v>7</v>
      </c>
      <c r="G4301" s="2" t="s">
        <v>19</v>
      </c>
      <c r="H4301" s="2">
        <v>560</v>
      </c>
      <c r="I4301" s="3">
        <v>2.9049259243889283E-3</v>
      </c>
      <c r="J4301" s="2">
        <v>192776</v>
      </c>
      <c r="K4301" s="2">
        <v>289276</v>
      </c>
    </row>
    <row r="4302" spans="1:11" x14ac:dyDescent="0.3">
      <c r="A4302" s="2">
        <v>37</v>
      </c>
      <c r="B4302" s="2" t="s">
        <v>774</v>
      </c>
      <c r="C4302" s="2">
        <v>223</v>
      </c>
      <c r="D4302" s="2" t="s">
        <v>3306</v>
      </c>
      <c r="E4302" s="2" t="s">
        <v>1742</v>
      </c>
      <c r="F4302" s="2">
        <v>8</v>
      </c>
      <c r="G4302" s="2" t="s">
        <v>19</v>
      </c>
      <c r="H4302" s="2">
        <v>654</v>
      </c>
      <c r="I4302" s="3">
        <v>3.3925384902684982E-3</v>
      </c>
      <c r="J4302" s="2">
        <v>192776</v>
      </c>
      <c r="K4302" s="2">
        <v>289276</v>
      </c>
    </row>
    <row r="4303" spans="1:11" x14ac:dyDescent="0.3">
      <c r="A4303" s="2">
        <v>37</v>
      </c>
      <c r="B4303" s="2" t="s">
        <v>774</v>
      </c>
      <c r="C4303" s="2">
        <v>223</v>
      </c>
      <c r="D4303" s="2" t="s">
        <v>3306</v>
      </c>
      <c r="E4303" s="2" t="s">
        <v>1727</v>
      </c>
      <c r="F4303" s="2">
        <v>9</v>
      </c>
      <c r="G4303" s="2" t="s">
        <v>728</v>
      </c>
      <c r="H4303" s="2">
        <v>409</v>
      </c>
      <c r="I4303" s="3">
        <v>2.1216333983483421E-3</v>
      </c>
      <c r="J4303" s="2">
        <v>192776</v>
      </c>
      <c r="K4303" s="2">
        <v>289276</v>
      </c>
    </row>
    <row r="4304" spans="1:11" x14ac:dyDescent="0.3">
      <c r="A4304" s="2">
        <v>37</v>
      </c>
      <c r="B4304" s="2" t="s">
        <v>774</v>
      </c>
      <c r="C4304" s="2">
        <v>223</v>
      </c>
      <c r="D4304" s="2" t="s">
        <v>3306</v>
      </c>
      <c r="E4304" s="2" t="s">
        <v>1740</v>
      </c>
      <c r="F4304" s="2">
        <v>10</v>
      </c>
      <c r="G4304" s="2" t="s">
        <v>19</v>
      </c>
      <c r="H4304" s="2">
        <v>440</v>
      </c>
      <c r="I4304" s="3">
        <v>2.2824417977341579E-3</v>
      </c>
      <c r="J4304" s="2">
        <v>192776</v>
      </c>
      <c r="K4304" s="2">
        <v>289276</v>
      </c>
    </row>
    <row r="4305" spans="1:11" x14ac:dyDescent="0.3">
      <c r="A4305" s="2">
        <v>37</v>
      </c>
      <c r="B4305" s="2" t="s">
        <v>774</v>
      </c>
      <c r="C4305" s="2">
        <v>223</v>
      </c>
      <c r="D4305" s="2" t="s">
        <v>3306</v>
      </c>
      <c r="E4305" s="2" t="s">
        <v>1730</v>
      </c>
      <c r="F4305" s="2">
        <v>11</v>
      </c>
      <c r="G4305" s="2" t="s">
        <v>1323</v>
      </c>
      <c r="H4305" s="2">
        <v>346</v>
      </c>
      <c r="I4305" s="3">
        <v>1.7948292318545878E-3</v>
      </c>
      <c r="J4305" s="2">
        <v>192776</v>
      </c>
      <c r="K4305" s="2">
        <v>289276</v>
      </c>
    </row>
    <row r="4306" spans="1:11" x14ac:dyDescent="0.3">
      <c r="A4306" s="2">
        <v>37</v>
      </c>
      <c r="B4306" s="2" t="s">
        <v>774</v>
      </c>
      <c r="C4306" s="2">
        <v>223</v>
      </c>
      <c r="D4306" s="2" t="s">
        <v>3306</v>
      </c>
      <c r="E4306" s="2" t="s">
        <v>1738</v>
      </c>
      <c r="F4306" s="2">
        <v>12</v>
      </c>
      <c r="G4306" s="2" t="s">
        <v>19</v>
      </c>
      <c r="H4306" s="2">
        <v>316</v>
      </c>
      <c r="I4306" s="3">
        <v>1.6392082001908952E-3</v>
      </c>
      <c r="J4306" s="2">
        <v>192776</v>
      </c>
      <c r="K4306" s="2">
        <v>289276</v>
      </c>
    </row>
    <row r="4307" spans="1:11" x14ac:dyDescent="0.3">
      <c r="A4307" s="2">
        <v>37</v>
      </c>
      <c r="B4307" s="2" t="s">
        <v>774</v>
      </c>
      <c r="C4307" s="2">
        <v>223</v>
      </c>
      <c r="D4307" s="2" t="s">
        <v>3306</v>
      </c>
      <c r="E4307" s="2" t="s">
        <v>787</v>
      </c>
      <c r="F4307" s="2">
        <v>13</v>
      </c>
      <c r="G4307" s="2" t="s">
        <v>19</v>
      </c>
      <c r="H4307" s="2">
        <v>317</v>
      </c>
      <c r="I4307" s="3">
        <v>1.6443955679130181E-3</v>
      </c>
      <c r="J4307" s="2">
        <v>192776</v>
      </c>
      <c r="K4307" s="2">
        <v>289276</v>
      </c>
    </row>
    <row r="4308" spans="1:11" x14ac:dyDescent="0.3">
      <c r="A4308" s="2">
        <v>37</v>
      </c>
      <c r="B4308" s="2" t="s">
        <v>774</v>
      </c>
      <c r="C4308" s="2">
        <v>223</v>
      </c>
      <c r="D4308" s="2" t="s">
        <v>3306</v>
      </c>
      <c r="E4308" s="2" t="s">
        <v>1732</v>
      </c>
      <c r="F4308" s="2">
        <v>14</v>
      </c>
      <c r="G4308" s="2" t="s">
        <v>15</v>
      </c>
      <c r="H4308" s="2">
        <v>233</v>
      </c>
      <c r="I4308" s="3">
        <v>1.208656679254679E-3</v>
      </c>
      <c r="J4308" s="2">
        <v>192776</v>
      </c>
      <c r="K4308" s="2">
        <v>289276</v>
      </c>
    </row>
    <row r="4309" spans="1:11" x14ac:dyDescent="0.3">
      <c r="A4309" s="2">
        <v>37</v>
      </c>
      <c r="B4309" s="2" t="s">
        <v>774</v>
      </c>
      <c r="C4309" s="2">
        <v>223</v>
      </c>
      <c r="D4309" s="2" t="s">
        <v>3306</v>
      </c>
      <c r="E4309" s="2" t="s">
        <v>1728</v>
      </c>
      <c r="F4309" s="2">
        <v>15</v>
      </c>
      <c r="G4309" s="2" t="s">
        <v>1729</v>
      </c>
      <c r="H4309" s="2">
        <v>226</v>
      </c>
      <c r="I4309" s="3">
        <v>1.1723451051998174E-3</v>
      </c>
      <c r="J4309" s="2">
        <v>192776</v>
      </c>
      <c r="K4309" s="2">
        <v>289276</v>
      </c>
    </row>
    <row r="4310" spans="1:11" x14ac:dyDescent="0.3">
      <c r="A4310" s="2">
        <v>37</v>
      </c>
      <c r="B4310" s="2" t="s">
        <v>774</v>
      </c>
      <c r="C4310" s="2">
        <v>223</v>
      </c>
      <c r="D4310" s="2" t="s">
        <v>3306</v>
      </c>
      <c r="E4310" s="2" t="s">
        <v>1734</v>
      </c>
      <c r="F4310" s="2">
        <v>16</v>
      </c>
      <c r="G4310" s="2" t="s">
        <v>19</v>
      </c>
      <c r="H4310" s="2">
        <v>167</v>
      </c>
      <c r="I4310" s="3">
        <v>8.6629040959455535E-4</v>
      </c>
      <c r="J4310" s="2">
        <v>192776</v>
      </c>
      <c r="K4310" s="2">
        <v>289276</v>
      </c>
    </row>
    <row r="4311" spans="1:11" x14ac:dyDescent="0.3">
      <c r="A4311" s="2">
        <v>37</v>
      </c>
      <c r="B4311" s="2" t="s">
        <v>774</v>
      </c>
      <c r="C4311" s="2">
        <v>223</v>
      </c>
      <c r="D4311" s="2" t="s">
        <v>3306</v>
      </c>
      <c r="E4311" s="2" t="s">
        <v>1737</v>
      </c>
      <c r="F4311" s="2">
        <v>17</v>
      </c>
      <c r="G4311" s="2" t="s">
        <v>19</v>
      </c>
      <c r="H4311" s="2">
        <v>190</v>
      </c>
      <c r="I4311" s="3">
        <v>9.8559986720338634E-4</v>
      </c>
      <c r="J4311" s="2">
        <v>192776</v>
      </c>
      <c r="K4311" s="2">
        <v>289276</v>
      </c>
    </row>
    <row r="4312" spans="1:11" x14ac:dyDescent="0.3">
      <c r="A4312" s="2">
        <v>37</v>
      </c>
      <c r="B4312" s="2" t="s">
        <v>774</v>
      </c>
      <c r="C4312" s="2">
        <v>223</v>
      </c>
      <c r="D4312" s="2" t="s">
        <v>3306</v>
      </c>
      <c r="E4312" s="2" t="s">
        <v>1736</v>
      </c>
      <c r="F4312" s="2">
        <v>18</v>
      </c>
      <c r="G4312" s="2" t="s">
        <v>19</v>
      </c>
      <c r="H4312" s="2">
        <v>195</v>
      </c>
      <c r="I4312" s="3">
        <v>1.0115367058140018E-3</v>
      </c>
      <c r="J4312" s="2">
        <v>192776</v>
      </c>
      <c r="K4312" s="2">
        <v>289276</v>
      </c>
    </row>
    <row r="4313" spans="1:11" x14ac:dyDescent="0.3">
      <c r="A4313" s="2">
        <v>37</v>
      </c>
      <c r="B4313" s="2" t="s">
        <v>774</v>
      </c>
      <c r="C4313" s="2">
        <v>223</v>
      </c>
      <c r="D4313" s="2" t="s">
        <v>3306</v>
      </c>
      <c r="E4313" s="2" t="s">
        <v>1735</v>
      </c>
      <c r="F4313" s="2">
        <v>19</v>
      </c>
      <c r="G4313" s="2" t="s">
        <v>19</v>
      </c>
      <c r="H4313" s="2">
        <v>144</v>
      </c>
      <c r="I4313" s="3">
        <v>7.4698095198572436E-4</v>
      </c>
      <c r="J4313" s="2">
        <v>192776</v>
      </c>
      <c r="K4313" s="2">
        <v>289276</v>
      </c>
    </row>
    <row r="4314" spans="1:11" x14ac:dyDescent="0.3">
      <c r="A4314" s="2">
        <v>37</v>
      </c>
      <c r="B4314" s="2" t="s">
        <v>774</v>
      </c>
      <c r="C4314" s="2">
        <v>223</v>
      </c>
      <c r="D4314" s="2" t="s">
        <v>3306</v>
      </c>
      <c r="E4314" s="2" t="s">
        <v>1733</v>
      </c>
      <c r="F4314" s="2">
        <v>20</v>
      </c>
      <c r="G4314" s="2" t="s">
        <v>19</v>
      </c>
      <c r="H4314" s="2">
        <v>124</v>
      </c>
      <c r="I4314" s="3">
        <v>6.432335975432627E-4</v>
      </c>
      <c r="J4314" s="2">
        <v>192776</v>
      </c>
      <c r="K4314" s="2">
        <v>289276</v>
      </c>
    </row>
    <row r="4315" spans="1:11" x14ac:dyDescent="0.3">
      <c r="A4315" s="2">
        <v>37</v>
      </c>
      <c r="B4315" s="2" t="s">
        <v>774</v>
      </c>
      <c r="C4315" s="2">
        <v>224</v>
      </c>
      <c r="D4315" s="2" t="s">
        <v>3307</v>
      </c>
      <c r="E4315" s="2" t="s">
        <v>1725</v>
      </c>
      <c r="F4315" s="2">
        <v>1</v>
      </c>
      <c r="G4315" s="2" t="s">
        <v>9</v>
      </c>
      <c r="H4315" s="2">
        <v>117081</v>
      </c>
      <c r="I4315" s="3">
        <v>0.55847265615683661</v>
      </c>
      <c r="J4315" s="2">
        <v>209645</v>
      </c>
      <c r="K4315" s="2">
        <v>319139</v>
      </c>
    </row>
    <row r="4316" spans="1:11" x14ac:dyDescent="0.3">
      <c r="A4316" s="2">
        <v>37</v>
      </c>
      <c r="B4316" s="2" t="s">
        <v>774</v>
      </c>
      <c r="C4316" s="2">
        <v>224</v>
      </c>
      <c r="D4316" s="2" t="s">
        <v>3307</v>
      </c>
      <c r="E4316" s="2" t="s">
        <v>1726</v>
      </c>
      <c r="F4316" s="2">
        <v>2</v>
      </c>
      <c r="G4316" s="2" t="s">
        <v>51</v>
      </c>
      <c r="H4316" s="2">
        <v>80372</v>
      </c>
      <c r="I4316" s="3">
        <v>0.38337189057692767</v>
      </c>
      <c r="J4316" s="2">
        <v>209645</v>
      </c>
      <c r="K4316" s="2">
        <v>319139</v>
      </c>
    </row>
    <row r="4317" spans="1:11" x14ac:dyDescent="0.3">
      <c r="A4317" s="2">
        <v>37</v>
      </c>
      <c r="B4317" s="2" t="s">
        <v>774</v>
      </c>
      <c r="C4317" s="2">
        <v>224</v>
      </c>
      <c r="D4317" s="2" t="s">
        <v>3307</v>
      </c>
      <c r="E4317" s="2" t="s">
        <v>1731</v>
      </c>
      <c r="F4317" s="2">
        <v>3</v>
      </c>
      <c r="G4317" s="2" t="s">
        <v>1023</v>
      </c>
      <c r="H4317" s="2">
        <v>3756</v>
      </c>
      <c r="I4317" s="3">
        <v>1.7916000858594291E-2</v>
      </c>
      <c r="J4317" s="2">
        <v>209645</v>
      </c>
      <c r="K4317" s="2">
        <v>319139</v>
      </c>
    </row>
    <row r="4318" spans="1:11" x14ac:dyDescent="0.3">
      <c r="A4318" s="2">
        <v>37</v>
      </c>
      <c r="B4318" s="2" t="s">
        <v>774</v>
      </c>
      <c r="C4318" s="2">
        <v>224</v>
      </c>
      <c r="D4318" s="2" t="s">
        <v>3307</v>
      </c>
      <c r="E4318" s="2" t="s">
        <v>1724</v>
      </c>
      <c r="F4318" s="2">
        <v>4</v>
      </c>
      <c r="G4318" s="2" t="s">
        <v>11</v>
      </c>
      <c r="H4318" s="2">
        <v>1107</v>
      </c>
      <c r="I4318" s="3">
        <v>5.2803548856400102E-3</v>
      </c>
      <c r="J4318" s="2">
        <v>209645</v>
      </c>
      <c r="K4318" s="2">
        <v>319139</v>
      </c>
    </row>
    <row r="4319" spans="1:11" x14ac:dyDescent="0.3">
      <c r="A4319" s="2">
        <v>37</v>
      </c>
      <c r="B4319" s="2" t="s">
        <v>774</v>
      </c>
      <c r="C4319" s="2">
        <v>224</v>
      </c>
      <c r="D4319" s="2" t="s">
        <v>3307</v>
      </c>
      <c r="E4319" s="2" t="str">
        <f>"NOTA"&amp;B4319</f>
        <v xml:space="preserve">NOTAAhmadnagar </v>
      </c>
      <c r="F4319" s="2">
        <v>5</v>
      </c>
      <c r="G4319" s="2" t="s">
        <v>22</v>
      </c>
      <c r="H4319" s="2">
        <v>790</v>
      </c>
      <c r="I4319" s="3">
        <v>3.7682749409716425E-3</v>
      </c>
      <c r="J4319" s="2">
        <v>209645</v>
      </c>
      <c r="K4319" s="2">
        <v>319139</v>
      </c>
    </row>
    <row r="4320" spans="1:11" x14ac:dyDescent="0.3">
      <c r="A4320" s="2">
        <v>37</v>
      </c>
      <c r="B4320" s="2" t="s">
        <v>774</v>
      </c>
      <c r="C4320" s="2">
        <v>224</v>
      </c>
      <c r="D4320" s="2" t="s">
        <v>3307</v>
      </c>
      <c r="E4320" s="2" t="s">
        <v>1739</v>
      </c>
      <c r="F4320" s="2">
        <v>6</v>
      </c>
      <c r="G4320" s="2" t="s">
        <v>19</v>
      </c>
      <c r="H4320" s="2">
        <v>754</v>
      </c>
      <c r="I4320" s="3">
        <v>3.5965560829020488E-3</v>
      </c>
      <c r="J4320" s="2">
        <v>209645</v>
      </c>
      <c r="K4320" s="2">
        <v>319139</v>
      </c>
    </row>
    <row r="4321" spans="1:11" x14ac:dyDescent="0.3">
      <c r="A4321" s="2">
        <v>37</v>
      </c>
      <c r="B4321" s="2" t="s">
        <v>774</v>
      </c>
      <c r="C4321" s="2">
        <v>224</v>
      </c>
      <c r="D4321" s="2" t="s">
        <v>3307</v>
      </c>
      <c r="E4321" s="2" t="s">
        <v>1741</v>
      </c>
      <c r="F4321" s="2">
        <v>7</v>
      </c>
      <c r="G4321" s="2" t="s">
        <v>19</v>
      </c>
      <c r="H4321" s="2">
        <v>1168</v>
      </c>
      <c r="I4321" s="3">
        <v>5.571322950702378E-3</v>
      </c>
      <c r="J4321" s="2">
        <v>209645</v>
      </c>
      <c r="K4321" s="2">
        <v>319139</v>
      </c>
    </row>
    <row r="4322" spans="1:11" x14ac:dyDescent="0.3">
      <c r="A4322" s="2">
        <v>37</v>
      </c>
      <c r="B4322" s="2" t="s">
        <v>774</v>
      </c>
      <c r="C4322" s="2">
        <v>224</v>
      </c>
      <c r="D4322" s="2" t="s">
        <v>3307</v>
      </c>
      <c r="E4322" s="2" t="s">
        <v>1742</v>
      </c>
      <c r="F4322" s="2">
        <v>8</v>
      </c>
      <c r="G4322" s="2" t="s">
        <v>19</v>
      </c>
      <c r="H4322" s="2">
        <v>755</v>
      </c>
      <c r="I4322" s="3">
        <v>3.6013260511817595E-3</v>
      </c>
      <c r="J4322" s="2">
        <v>209645</v>
      </c>
      <c r="K4322" s="2">
        <v>319139</v>
      </c>
    </row>
    <row r="4323" spans="1:11" x14ac:dyDescent="0.3">
      <c r="A4323" s="2">
        <v>37</v>
      </c>
      <c r="B4323" s="2" t="s">
        <v>774</v>
      </c>
      <c r="C4323" s="2">
        <v>224</v>
      </c>
      <c r="D4323" s="2" t="s">
        <v>3307</v>
      </c>
      <c r="E4323" s="2" t="s">
        <v>1727</v>
      </c>
      <c r="F4323" s="2">
        <v>9</v>
      </c>
      <c r="G4323" s="2" t="s">
        <v>728</v>
      </c>
      <c r="H4323" s="2">
        <v>634</v>
      </c>
      <c r="I4323" s="3">
        <v>3.024159889336736E-3</v>
      </c>
      <c r="J4323" s="2">
        <v>209645</v>
      </c>
      <c r="K4323" s="2">
        <v>319139</v>
      </c>
    </row>
    <row r="4324" spans="1:11" x14ac:dyDescent="0.3">
      <c r="A4324" s="2">
        <v>37</v>
      </c>
      <c r="B4324" s="2" t="s">
        <v>774</v>
      </c>
      <c r="C4324" s="2">
        <v>224</v>
      </c>
      <c r="D4324" s="2" t="s">
        <v>3307</v>
      </c>
      <c r="E4324" s="2" t="s">
        <v>1740</v>
      </c>
      <c r="F4324" s="2">
        <v>10</v>
      </c>
      <c r="G4324" s="2" t="s">
        <v>19</v>
      </c>
      <c r="H4324" s="2">
        <v>411</v>
      </c>
      <c r="I4324" s="3">
        <v>1.9604569629611962E-3</v>
      </c>
      <c r="J4324" s="2">
        <v>209645</v>
      </c>
      <c r="K4324" s="2">
        <v>319139</v>
      </c>
    </row>
    <row r="4325" spans="1:11" x14ac:dyDescent="0.3">
      <c r="A4325" s="2">
        <v>37</v>
      </c>
      <c r="B4325" s="2" t="s">
        <v>774</v>
      </c>
      <c r="C4325" s="2">
        <v>224</v>
      </c>
      <c r="D4325" s="2" t="s">
        <v>3307</v>
      </c>
      <c r="E4325" s="2" t="s">
        <v>1730</v>
      </c>
      <c r="F4325" s="2">
        <v>11</v>
      </c>
      <c r="G4325" s="2" t="s">
        <v>1323</v>
      </c>
      <c r="H4325" s="2">
        <v>423</v>
      </c>
      <c r="I4325" s="3">
        <v>2.0176965823177277E-3</v>
      </c>
      <c r="J4325" s="2">
        <v>209645</v>
      </c>
      <c r="K4325" s="2">
        <v>319139</v>
      </c>
    </row>
    <row r="4326" spans="1:11" x14ac:dyDescent="0.3">
      <c r="A4326" s="2">
        <v>37</v>
      </c>
      <c r="B4326" s="2" t="s">
        <v>774</v>
      </c>
      <c r="C4326" s="2">
        <v>224</v>
      </c>
      <c r="D4326" s="2" t="s">
        <v>3307</v>
      </c>
      <c r="E4326" s="2" t="s">
        <v>1738</v>
      </c>
      <c r="F4326" s="2">
        <v>12</v>
      </c>
      <c r="G4326" s="2" t="s">
        <v>19</v>
      </c>
      <c r="H4326" s="2">
        <v>415</v>
      </c>
      <c r="I4326" s="3">
        <v>1.9795368360800399E-3</v>
      </c>
      <c r="J4326" s="2">
        <v>209645</v>
      </c>
      <c r="K4326" s="2">
        <v>319139</v>
      </c>
    </row>
    <row r="4327" spans="1:11" x14ac:dyDescent="0.3">
      <c r="A4327" s="2">
        <v>37</v>
      </c>
      <c r="B4327" s="2" t="s">
        <v>774</v>
      </c>
      <c r="C4327" s="2">
        <v>224</v>
      </c>
      <c r="D4327" s="2" t="s">
        <v>3307</v>
      </c>
      <c r="E4327" s="2" t="s">
        <v>787</v>
      </c>
      <c r="F4327" s="2">
        <v>13</v>
      </c>
      <c r="G4327" s="2" t="s">
        <v>19</v>
      </c>
      <c r="H4327" s="2">
        <v>550</v>
      </c>
      <c r="I4327" s="3">
        <v>2.6234825538410168E-3</v>
      </c>
      <c r="J4327" s="2">
        <v>209645</v>
      </c>
      <c r="K4327" s="2">
        <v>319139</v>
      </c>
    </row>
    <row r="4328" spans="1:11" x14ac:dyDescent="0.3">
      <c r="A4328" s="2">
        <v>37</v>
      </c>
      <c r="B4328" s="2" t="s">
        <v>774</v>
      </c>
      <c r="C4328" s="2">
        <v>224</v>
      </c>
      <c r="D4328" s="2" t="s">
        <v>3307</v>
      </c>
      <c r="E4328" s="2" t="s">
        <v>1732</v>
      </c>
      <c r="F4328" s="2">
        <v>14</v>
      </c>
      <c r="G4328" s="2" t="s">
        <v>15</v>
      </c>
      <c r="H4328" s="2">
        <v>190</v>
      </c>
      <c r="I4328" s="3">
        <v>9.0629397314507859E-4</v>
      </c>
      <c r="J4328" s="2">
        <v>209645</v>
      </c>
      <c r="K4328" s="2">
        <v>319139</v>
      </c>
    </row>
    <row r="4329" spans="1:11" x14ac:dyDescent="0.3">
      <c r="A4329" s="2">
        <v>37</v>
      </c>
      <c r="B4329" s="2" t="s">
        <v>774</v>
      </c>
      <c r="C4329" s="2">
        <v>224</v>
      </c>
      <c r="D4329" s="2" t="s">
        <v>3307</v>
      </c>
      <c r="E4329" s="2" t="s">
        <v>1728</v>
      </c>
      <c r="F4329" s="2">
        <v>15</v>
      </c>
      <c r="G4329" s="2" t="s">
        <v>1729</v>
      </c>
      <c r="H4329" s="2">
        <v>272</v>
      </c>
      <c r="I4329" s="3">
        <v>1.2974313720813756E-3</v>
      </c>
      <c r="J4329" s="2">
        <v>209645</v>
      </c>
      <c r="K4329" s="2">
        <v>319139</v>
      </c>
    </row>
    <row r="4330" spans="1:11" x14ac:dyDescent="0.3">
      <c r="A4330" s="2">
        <v>37</v>
      </c>
      <c r="B4330" s="2" t="s">
        <v>774</v>
      </c>
      <c r="C4330" s="2">
        <v>224</v>
      </c>
      <c r="D4330" s="2" t="s">
        <v>3307</v>
      </c>
      <c r="E4330" s="2" t="s">
        <v>1734</v>
      </c>
      <c r="F4330" s="2">
        <v>16</v>
      </c>
      <c r="G4330" s="2" t="s">
        <v>19</v>
      </c>
      <c r="H4330" s="2">
        <v>240</v>
      </c>
      <c r="I4330" s="3">
        <v>1.1447923871306257E-3</v>
      </c>
      <c r="J4330" s="2">
        <v>209645</v>
      </c>
      <c r="K4330" s="2">
        <v>319139</v>
      </c>
    </row>
    <row r="4331" spans="1:11" x14ac:dyDescent="0.3">
      <c r="A4331" s="2">
        <v>37</v>
      </c>
      <c r="B4331" s="2" t="s">
        <v>774</v>
      </c>
      <c r="C4331" s="2">
        <v>224</v>
      </c>
      <c r="D4331" s="2" t="s">
        <v>3307</v>
      </c>
      <c r="E4331" s="2" t="s">
        <v>1737</v>
      </c>
      <c r="F4331" s="2">
        <v>17</v>
      </c>
      <c r="G4331" s="2" t="s">
        <v>19</v>
      </c>
      <c r="H4331" s="2">
        <v>211</v>
      </c>
      <c r="I4331" s="3">
        <v>1.0064633070190083E-3</v>
      </c>
      <c r="J4331" s="2">
        <v>209645</v>
      </c>
      <c r="K4331" s="2">
        <v>319139</v>
      </c>
    </row>
    <row r="4332" spans="1:11" x14ac:dyDescent="0.3">
      <c r="A4332" s="2">
        <v>37</v>
      </c>
      <c r="B4332" s="2" t="s">
        <v>774</v>
      </c>
      <c r="C4332" s="2">
        <v>224</v>
      </c>
      <c r="D4332" s="2" t="s">
        <v>3307</v>
      </c>
      <c r="E4332" s="2" t="s">
        <v>1736</v>
      </c>
      <c r="F4332" s="2">
        <v>18</v>
      </c>
      <c r="G4332" s="2" t="s">
        <v>19</v>
      </c>
      <c r="H4332" s="2">
        <v>233</v>
      </c>
      <c r="I4332" s="3">
        <v>1.111402609172649E-3</v>
      </c>
      <c r="J4332" s="2">
        <v>209645</v>
      </c>
      <c r="K4332" s="2">
        <v>319139</v>
      </c>
    </row>
    <row r="4333" spans="1:11" x14ac:dyDescent="0.3">
      <c r="A4333" s="2">
        <v>37</v>
      </c>
      <c r="B4333" s="2" t="s">
        <v>774</v>
      </c>
      <c r="C4333" s="2">
        <v>224</v>
      </c>
      <c r="D4333" s="2" t="s">
        <v>3307</v>
      </c>
      <c r="E4333" s="2" t="s">
        <v>1735</v>
      </c>
      <c r="F4333" s="2">
        <v>19</v>
      </c>
      <c r="G4333" s="2" t="s">
        <v>19</v>
      </c>
      <c r="H4333" s="2">
        <v>175</v>
      </c>
      <c r="I4333" s="3">
        <v>8.3474444894941454E-4</v>
      </c>
      <c r="J4333" s="2">
        <v>209645</v>
      </c>
      <c r="K4333" s="2">
        <v>319139</v>
      </c>
    </row>
    <row r="4334" spans="1:11" x14ac:dyDescent="0.3">
      <c r="A4334" s="2">
        <v>37</v>
      </c>
      <c r="B4334" s="2" t="s">
        <v>774</v>
      </c>
      <c r="C4334" s="2">
        <v>224</v>
      </c>
      <c r="D4334" s="2" t="s">
        <v>3307</v>
      </c>
      <c r="E4334" s="2" t="s">
        <v>1733</v>
      </c>
      <c r="F4334" s="2">
        <v>20</v>
      </c>
      <c r="G4334" s="2" t="s">
        <v>19</v>
      </c>
      <c r="H4334" s="2">
        <v>108</v>
      </c>
      <c r="I4334" s="3">
        <v>5.1515657420878156E-4</v>
      </c>
      <c r="J4334" s="2">
        <v>209645</v>
      </c>
      <c r="K4334" s="2">
        <v>319139</v>
      </c>
    </row>
    <row r="4335" spans="1:11" x14ac:dyDescent="0.3">
      <c r="A4335" s="2">
        <v>37</v>
      </c>
      <c r="B4335" s="2" t="s">
        <v>774</v>
      </c>
      <c r="C4335" s="2">
        <v>225</v>
      </c>
      <c r="D4335" s="2" t="s">
        <v>3308</v>
      </c>
      <c r="E4335" s="2" t="s">
        <v>1725</v>
      </c>
      <c r="F4335" s="2">
        <v>1</v>
      </c>
      <c r="G4335" s="2" t="s">
        <v>9</v>
      </c>
      <c r="H4335" s="2">
        <v>108860</v>
      </c>
      <c r="I4335" s="3">
        <v>0.63180132442643977</v>
      </c>
      <c r="J4335" s="2">
        <v>172301</v>
      </c>
      <c r="K4335" s="2">
        <v>286482</v>
      </c>
    </row>
    <row r="4336" spans="1:11" x14ac:dyDescent="0.3">
      <c r="A4336" s="2">
        <v>37</v>
      </c>
      <c r="B4336" s="2" t="s">
        <v>774</v>
      </c>
      <c r="C4336" s="2">
        <v>225</v>
      </c>
      <c r="D4336" s="2" t="s">
        <v>3308</v>
      </c>
      <c r="E4336" s="2" t="s">
        <v>1726</v>
      </c>
      <c r="F4336" s="2">
        <v>2</v>
      </c>
      <c r="G4336" s="2" t="s">
        <v>51</v>
      </c>
      <c r="H4336" s="2">
        <v>55738</v>
      </c>
      <c r="I4336" s="3">
        <v>0.32349202848503489</v>
      </c>
      <c r="J4336" s="2">
        <v>172301</v>
      </c>
      <c r="K4336" s="2">
        <v>286482</v>
      </c>
    </row>
    <row r="4337" spans="1:11" x14ac:dyDescent="0.3">
      <c r="A4337" s="2">
        <v>37</v>
      </c>
      <c r="B4337" s="2" t="s">
        <v>774</v>
      </c>
      <c r="C4337" s="2">
        <v>225</v>
      </c>
      <c r="D4337" s="2" t="s">
        <v>3308</v>
      </c>
      <c r="E4337" s="2" t="s">
        <v>1731</v>
      </c>
      <c r="F4337" s="2">
        <v>3</v>
      </c>
      <c r="G4337" s="2" t="s">
        <v>1023</v>
      </c>
      <c r="H4337" s="2">
        <v>3688</v>
      </c>
      <c r="I4337" s="3">
        <v>2.1404402760285778E-2</v>
      </c>
      <c r="J4337" s="2">
        <v>172301</v>
      </c>
      <c r="K4337" s="2">
        <v>286482</v>
      </c>
    </row>
    <row r="4338" spans="1:11" x14ac:dyDescent="0.3">
      <c r="A4338" s="2">
        <v>37</v>
      </c>
      <c r="B4338" s="2" t="s">
        <v>774</v>
      </c>
      <c r="C4338" s="2">
        <v>225</v>
      </c>
      <c r="D4338" s="2" t="s">
        <v>3308</v>
      </c>
      <c r="E4338" s="2" t="s">
        <v>1724</v>
      </c>
      <c r="F4338" s="2">
        <v>4</v>
      </c>
      <c r="G4338" s="2" t="s">
        <v>11</v>
      </c>
      <c r="H4338" s="2">
        <v>774</v>
      </c>
      <c r="I4338" s="3">
        <v>4.492138757174944E-3</v>
      </c>
      <c r="J4338" s="2">
        <v>172301</v>
      </c>
      <c r="K4338" s="2">
        <v>286482</v>
      </c>
    </row>
    <row r="4339" spans="1:11" x14ac:dyDescent="0.3">
      <c r="A4339" s="2">
        <v>37</v>
      </c>
      <c r="B4339" s="2" t="s">
        <v>774</v>
      </c>
      <c r="C4339" s="2">
        <v>225</v>
      </c>
      <c r="D4339" s="2" t="s">
        <v>3308</v>
      </c>
      <c r="E4339" s="2" t="str">
        <f>"NOTA"&amp;B4339</f>
        <v xml:space="preserve">NOTAAhmadnagar </v>
      </c>
      <c r="F4339" s="2">
        <v>5</v>
      </c>
      <c r="G4339" s="2" t="s">
        <v>22</v>
      </c>
      <c r="H4339" s="2">
        <v>936</v>
      </c>
      <c r="I4339" s="3">
        <v>5.4323538458859785E-3</v>
      </c>
      <c r="J4339" s="2">
        <v>172301</v>
      </c>
      <c r="K4339" s="2">
        <v>286482</v>
      </c>
    </row>
    <row r="4340" spans="1:11" x14ac:dyDescent="0.3">
      <c r="A4340" s="2">
        <v>37</v>
      </c>
      <c r="B4340" s="2" t="s">
        <v>774</v>
      </c>
      <c r="C4340" s="2">
        <v>225</v>
      </c>
      <c r="D4340" s="2" t="s">
        <v>3308</v>
      </c>
      <c r="E4340" s="2" t="s">
        <v>1739</v>
      </c>
      <c r="F4340" s="2">
        <v>6</v>
      </c>
      <c r="G4340" s="2" t="s">
        <v>19</v>
      </c>
      <c r="H4340" s="2">
        <v>180</v>
      </c>
      <c r="I4340" s="3">
        <v>1.0446834319011496E-3</v>
      </c>
      <c r="J4340" s="2">
        <v>172301</v>
      </c>
      <c r="K4340" s="2">
        <v>286482</v>
      </c>
    </row>
    <row r="4341" spans="1:11" x14ac:dyDescent="0.3">
      <c r="A4341" s="2">
        <v>37</v>
      </c>
      <c r="B4341" s="2" t="s">
        <v>774</v>
      </c>
      <c r="C4341" s="2">
        <v>225</v>
      </c>
      <c r="D4341" s="2" t="s">
        <v>3308</v>
      </c>
      <c r="E4341" s="2" t="s">
        <v>1741</v>
      </c>
      <c r="F4341" s="2">
        <v>7</v>
      </c>
      <c r="G4341" s="2" t="s">
        <v>19</v>
      </c>
      <c r="H4341" s="2">
        <v>235</v>
      </c>
      <c r="I4341" s="3">
        <v>1.3638922583153899E-3</v>
      </c>
      <c r="J4341" s="2">
        <v>172301</v>
      </c>
      <c r="K4341" s="2">
        <v>286482</v>
      </c>
    </row>
    <row r="4342" spans="1:11" x14ac:dyDescent="0.3">
      <c r="A4342" s="2">
        <v>37</v>
      </c>
      <c r="B4342" s="2" t="s">
        <v>774</v>
      </c>
      <c r="C4342" s="2">
        <v>225</v>
      </c>
      <c r="D4342" s="2" t="s">
        <v>3308</v>
      </c>
      <c r="E4342" s="2" t="s">
        <v>1742</v>
      </c>
      <c r="F4342" s="2">
        <v>8</v>
      </c>
      <c r="G4342" s="2" t="s">
        <v>19</v>
      </c>
      <c r="H4342" s="2">
        <v>374</v>
      </c>
      <c r="I4342" s="3">
        <v>2.1706200196168332E-3</v>
      </c>
      <c r="J4342" s="2">
        <v>172301</v>
      </c>
      <c r="K4342" s="2">
        <v>286482</v>
      </c>
    </row>
    <row r="4343" spans="1:11" x14ac:dyDescent="0.3">
      <c r="A4343" s="2">
        <v>37</v>
      </c>
      <c r="B4343" s="2" t="s">
        <v>774</v>
      </c>
      <c r="C4343" s="2">
        <v>225</v>
      </c>
      <c r="D4343" s="2" t="s">
        <v>3308</v>
      </c>
      <c r="E4343" s="2" t="s">
        <v>1727</v>
      </c>
      <c r="F4343" s="2">
        <v>9</v>
      </c>
      <c r="G4343" s="2" t="s">
        <v>728</v>
      </c>
      <c r="H4343" s="2">
        <v>242</v>
      </c>
      <c r="I4343" s="3">
        <v>1.4045188362226569E-3</v>
      </c>
      <c r="J4343" s="2">
        <v>172301</v>
      </c>
      <c r="K4343" s="2">
        <v>286482</v>
      </c>
    </row>
    <row r="4344" spans="1:11" x14ac:dyDescent="0.3">
      <c r="A4344" s="2">
        <v>37</v>
      </c>
      <c r="B4344" s="2" t="s">
        <v>774</v>
      </c>
      <c r="C4344" s="2">
        <v>225</v>
      </c>
      <c r="D4344" s="2" t="s">
        <v>3308</v>
      </c>
      <c r="E4344" s="2" t="s">
        <v>1740</v>
      </c>
      <c r="F4344" s="2">
        <v>10</v>
      </c>
      <c r="G4344" s="2" t="s">
        <v>19</v>
      </c>
      <c r="H4344" s="2">
        <v>174</v>
      </c>
      <c r="I4344" s="3">
        <v>1.009860650837778E-3</v>
      </c>
      <c r="J4344" s="2">
        <v>172301</v>
      </c>
      <c r="K4344" s="2">
        <v>286482</v>
      </c>
    </row>
    <row r="4345" spans="1:11" x14ac:dyDescent="0.3">
      <c r="A4345" s="2">
        <v>37</v>
      </c>
      <c r="B4345" s="2" t="s">
        <v>774</v>
      </c>
      <c r="C4345" s="2">
        <v>225</v>
      </c>
      <c r="D4345" s="2" t="s">
        <v>3308</v>
      </c>
      <c r="E4345" s="2" t="s">
        <v>1730</v>
      </c>
      <c r="F4345" s="2">
        <v>11</v>
      </c>
      <c r="G4345" s="2" t="s">
        <v>1323</v>
      </c>
      <c r="H4345" s="2">
        <v>136</v>
      </c>
      <c r="I4345" s="3">
        <v>7.8931637076975754E-4</v>
      </c>
      <c r="J4345" s="2">
        <v>172301</v>
      </c>
      <c r="K4345" s="2">
        <v>286482</v>
      </c>
    </row>
    <row r="4346" spans="1:11" x14ac:dyDescent="0.3">
      <c r="A4346" s="2">
        <v>37</v>
      </c>
      <c r="B4346" s="2" t="s">
        <v>774</v>
      </c>
      <c r="C4346" s="2">
        <v>225</v>
      </c>
      <c r="D4346" s="2" t="s">
        <v>3308</v>
      </c>
      <c r="E4346" s="2" t="s">
        <v>1738</v>
      </c>
      <c r="F4346" s="2">
        <v>12</v>
      </c>
      <c r="G4346" s="2" t="s">
        <v>19</v>
      </c>
      <c r="H4346" s="2">
        <v>319</v>
      </c>
      <c r="I4346" s="3">
        <v>1.8514111932025931E-3</v>
      </c>
      <c r="J4346" s="2">
        <v>172301</v>
      </c>
      <c r="K4346" s="2">
        <v>286482</v>
      </c>
    </row>
    <row r="4347" spans="1:11" x14ac:dyDescent="0.3">
      <c r="A4347" s="2">
        <v>37</v>
      </c>
      <c r="B4347" s="2" t="s">
        <v>774</v>
      </c>
      <c r="C4347" s="2">
        <v>225</v>
      </c>
      <c r="D4347" s="2" t="s">
        <v>3308</v>
      </c>
      <c r="E4347" s="2" t="s">
        <v>787</v>
      </c>
      <c r="F4347" s="2">
        <v>13</v>
      </c>
      <c r="G4347" s="2" t="s">
        <v>19</v>
      </c>
      <c r="H4347" s="2">
        <v>112</v>
      </c>
      <c r="I4347" s="3">
        <v>6.5002524651627098E-4</v>
      </c>
      <c r="J4347" s="2">
        <v>172301</v>
      </c>
      <c r="K4347" s="2">
        <v>286482</v>
      </c>
    </row>
    <row r="4348" spans="1:11" x14ac:dyDescent="0.3">
      <c r="A4348" s="2">
        <v>37</v>
      </c>
      <c r="B4348" s="2" t="s">
        <v>774</v>
      </c>
      <c r="C4348" s="2">
        <v>225</v>
      </c>
      <c r="D4348" s="2" t="s">
        <v>3308</v>
      </c>
      <c r="E4348" s="2" t="s">
        <v>1732</v>
      </c>
      <c r="F4348" s="2">
        <v>14</v>
      </c>
      <c r="G4348" s="2" t="s">
        <v>15</v>
      </c>
      <c r="H4348" s="2">
        <v>91</v>
      </c>
      <c r="I4348" s="3">
        <v>5.2814551279447013E-4</v>
      </c>
      <c r="J4348" s="2">
        <v>172301</v>
      </c>
      <c r="K4348" s="2">
        <v>286482</v>
      </c>
    </row>
    <row r="4349" spans="1:11" x14ac:dyDescent="0.3">
      <c r="A4349" s="2">
        <v>37</v>
      </c>
      <c r="B4349" s="2" t="s">
        <v>774</v>
      </c>
      <c r="C4349" s="2">
        <v>225</v>
      </c>
      <c r="D4349" s="2" t="s">
        <v>3308</v>
      </c>
      <c r="E4349" s="2" t="s">
        <v>1728</v>
      </c>
      <c r="F4349" s="2">
        <v>15</v>
      </c>
      <c r="G4349" s="2" t="s">
        <v>1729</v>
      </c>
      <c r="H4349" s="2">
        <v>101</v>
      </c>
      <c r="I4349" s="3">
        <v>5.861834812334229E-4</v>
      </c>
      <c r="J4349" s="2">
        <v>172301</v>
      </c>
      <c r="K4349" s="2">
        <v>286482</v>
      </c>
    </row>
    <row r="4350" spans="1:11" x14ac:dyDescent="0.3">
      <c r="A4350" s="2">
        <v>37</v>
      </c>
      <c r="B4350" s="2" t="s">
        <v>774</v>
      </c>
      <c r="C4350" s="2">
        <v>225</v>
      </c>
      <c r="D4350" s="2" t="s">
        <v>3308</v>
      </c>
      <c r="E4350" s="2" t="s">
        <v>1734</v>
      </c>
      <c r="F4350" s="2">
        <v>16</v>
      </c>
      <c r="G4350" s="2" t="s">
        <v>19</v>
      </c>
      <c r="H4350" s="2">
        <v>79</v>
      </c>
      <c r="I4350" s="3">
        <v>4.5849995066772685E-4</v>
      </c>
      <c r="J4350" s="2">
        <v>172301</v>
      </c>
      <c r="K4350" s="2">
        <v>286482</v>
      </c>
    </row>
    <row r="4351" spans="1:11" x14ac:dyDescent="0.3">
      <c r="A4351" s="2">
        <v>37</v>
      </c>
      <c r="B4351" s="2" t="s">
        <v>774</v>
      </c>
      <c r="C4351" s="2">
        <v>225</v>
      </c>
      <c r="D4351" s="2" t="s">
        <v>3308</v>
      </c>
      <c r="E4351" s="2" t="s">
        <v>1737</v>
      </c>
      <c r="F4351" s="2">
        <v>17</v>
      </c>
      <c r="G4351" s="2" t="s">
        <v>19</v>
      </c>
      <c r="H4351" s="2">
        <v>53</v>
      </c>
      <c r="I4351" s="3">
        <v>3.0760123272644967E-4</v>
      </c>
      <c r="J4351" s="2">
        <v>172301</v>
      </c>
      <c r="K4351" s="2">
        <v>286482</v>
      </c>
    </row>
    <row r="4352" spans="1:11" x14ac:dyDescent="0.3">
      <c r="A4352" s="2">
        <v>37</v>
      </c>
      <c r="B4352" s="2" t="s">
        <v>774</v>
      </c>
      <c r="C4352" s="2">
        <v>225</v>
      </c>
      <c r="D4352" s="2" t="s">
        <v>3308</v>
      </c>
      <c r="E4352" s="2" t="s">
        <v>1736</v>
      </c>
      <c r="F4352" s="2">
        <v>18</v>
      </c>
      <c r="G4352" s="2" t="s">
        <v>19</v>
      </c>
      <c r="H4352" s="2">
        <v>109</v>
      </c>
      <c r="I4352" s="3">
        <v>6.3261385598458516E-4</v>
      </c>
      <c r="J4352" s="2">
        <v>172301</v>
      </c>
      <c r="K4352" s="2">
        <v>286482</v>
      </c>
    </row>
    <row r="4353" spans="1:11" x14ac:dyDescent="0.3">
      <c r="A4353" s="2">
        <v>37</v>
      </c>
      <c r="B4353" s="2" t="s">
        <v>774</v>
      </c>
      <c r="C4353" s="2">
        <v>225</v>
      </c>
      <c r="D4353" s="2" t="s">
        <v>3308</v>
      </c>
      <c r="E4353" s="2" t="s">
        <v>1735</v>
      </c>
      <c r="F4353" s="2">
        <v>19</v>
      </c>
      <c r="G4353" s="2" t="s">
        <v>19</v>
      </c>
      <c r="H4353" s="2">
        <v>48</v>
      </c>
      <c r="I4353" s="3">
        <v>2.7858224850697328E-4</v>
      </c>
      <c r="J4353" s="2">
        <v>172301</v>
      </c>
      <c r="K4353" s="2">
        <v>286482</v>
      </c>
    </row>
    <row r="4354" spans="1:11" x14ac:dyDescent="0.3">
      <c r="A4354" s="2">
        <v>37</v>
      </c>
      <c r="B4354" s="2" t="s">
        <v>774</v>
      </c>
      <c r="C4354" s="2">
        <v>225</v>
      </c>
      <c r="D4354" s="2" t="s">
        <v>3308</v>
      </c>
      <c r="E4354" s="2" t="s">
        <v>1733</v>
      </c>
      <c r="F4354" s="2">
        <v>20</v>
      </c>
      <c r="G4354" s="2" t="s">
        <v>19</v>
      </c>
      <c r="H4354" s="2">
        <v>52</v>
      </c>
      <c r="I4354" s="3">
        <v>3.0179743588255436E-4</v>
      </c>
      <c r="J4354" s="2">
        <v>172301</v>
      </c>
      <c r="K4354" s="2">
        <v>286482</v>
      </c>
    </row>
    <row r="4355" spans="1:11" x14ac:dyDescent="0.3">
      <c r="A4355" s="2">
        <v>37</v>
      </c>
      <c r="B4355" s="2" t="s">
        <v>774</v>
      </c>
      <c r="C4355" s="2">
        <v>226</v>
      </c>
      <c r="D4355" s="2" t="s">
        <v>3309</v>
      </c>
      <c r="E4355" s="2" t="s">
        <v>1725</v>
      </c>
      <c r="F4355" s="2">
        <v>1</v>
      </c>
      <c r="G4355" s="2" t="s">
        <v>9</v>
      </c>
      <c r="H4355" s="2">
        <v>109103</v>
      </c>
      <c r="I4355" s="3">
        <v>0.54449407361197755</v>
      </c>
      <c r="J4355" s="2">
        <v>200375</v>
      </c>
      <c r="K4355" s="2">
        <v>310911</v>
      </c>
    </row>
    <row r="4356" spans="1:11" x14ac:dyDescent="0.3">
      <c r="A4356" s="2">
        <v>37</v>
      </c>
      <c r="B4356" s="2" t="s">
        <v>774</v>
      </c>
      <c r="C4356" s="2">
        <v>226</v>
      </c>
      <c r="D4356" s="2" t="s">
        <v>3309</v>
      </c>
      <c r="E4356" s="2" t="s">
        <v>1726</v>
      </c>
      <c r="F4356" s="2">
        <v>2</v>
      </c>
      <c r="G4356" s="2" t="s">
        <v>51</v>
      </c>
      <c r="H4356" s="2">
        <v>78511</v>
      </c>
      <c r="I4356" s="3">
        <v>0.39182033686837181</v>
      </c>
      <c r="J4356" s="2">
        <v>200375</v>
      </c>
      <c r="K4356" s="2">
        <v>310911</v>
      </c>
    </row>
    <row r="4357" spans="1:11" x14ac:dyDescent="0.3">
      <c r="A4357" s="2">
        <v>37</v>
      </c>
      <c r="B4357" s="2" t="s">
        <v>774</v>
      </c>
      <c r="C4357" s="2">
        <v>226</v>
      </c>
      <c r="D4357" s="2" t="s">
        <v>3309</v>
      </c>
      <c r="E4357" s="2" t="s">
        <v>1731</v>
      </c>
      <c r="F4357" s="2">
        <v>3</v>
      </c>
      <c r="G4357" s="2" t="s">
        <v>1023</v>
      </c>
      <c r="H4357" s="2">
        <v>5369</v>
      </c>
      <c r="I4357" s="3">
        <v>2.6794759825327513E-2</v>
      </c>
      <c r="J4357" s="2">
        <v>200375</v>
      </c>
      <c r="K4357" s="2">
        <v>310911</v>
      </c>
    </row>
    <row r="4358" spans="1:11" x14ac:dyDescent="0.3">
      <c r="A4358" s="2">
        <v>37</v>
      </c>
      <c r="B4358" s="2" t="s">
        <v>774</v>
      </c>
      <c r="C4358" s="2">
        <v>226</v>
      </c>
      <c r="D4358" s="2" t="s">
        <v>3309</v>
      </c>
      <c r="E4358" s="2" t="s">
        <v>1724</v>
      </c>
      <c r="F4358" s="2">
        <v>4</v>
      </c>
      <c r="G4358" s="2" t="s">
        <v>11</v>
      </c>
      <c r="H4358" s="2">
        <v>1249</v>
      </c>
      <c r="I4358" s="3">
        <v>6.2333125389893952E-3</v>
      </c>
      <c r="J4358" s="2">
        <v>200375</v>
      </c>
      <c r="K4358" s="2">
        <v>310911</v>
      </c>
    </row>
    <row r="4359" spans="1:11" x14ac:dyDescent="0.3">
      <c r="A4359" s="2">
        <v>37</v>
      </c>
      <c r="B4359" s="2" t="s">
        <v>774</v>
      </c>
      <c r="C4359" s="2">
        <v>226</v>
      </c>
      <c r="D4359" s="2" t="s">
        <v>3309</v>
      </c>
      <c r="E4359" s="2" t="str">
        <f>"NOTA"&amp;B4359</f>
        <v xml:space="preserve">NOTAAhmadnagar </v>
      </c>
      <c r="F4359" s="2">
        <v>5</v>
      </c>
      <c r="G4359" s="2" t="s">
        <v>22</v>
      </c>
      <c r="H4359" s="2">
        <v>568</v>
      </c>
      <c r="I4359" s="3">
        <v>2.8346849656893324E-3</v>
      </c>
      <c r="J4359" s="2">
        <v>200375</v>
      </c>
      <c r="K4359" s="2">
        <v>310911</v>
      </c>
    </row>
    <row r="4360" spans="1:11" x14ac:dyDescent="0.3">
      <c r="A4360" s="2">
        <v>37</v>
      </c>
      <c r="B4360" s="2" t="s">
        <v>774</v>
      </c>
      <c r="C4360" s="2">
        <v>226</v>
      </c>
      <c r="D4360" s="2" t="s">
        <v>3309</v>
      </c>
      <c r="E4360" s="2" t="s">
        <v>1739</v>
      </c>
      <c r="F4360" s="2">
        <v>6</v>
      </c>
      <c r="G4360" s="2" t="s">
        <v>19</v>
      </c>
      <c r="H4360" s="2">
        <v>624</v>
      </c>
      <c r="I4360" s="3">
        <v>3.1141609482220837E-3</v>
      </c>
      <c r="J4360" s="2">
        <v>200375</v>
      </c>
      <c r="K4360" s="2">
        <v>310911</v>
      </c>
    </row>
    <row r="4361" spans="1:11" x14ac:dyDescent="0.3">
      <c r="A4361" s="2">
        <v>37</v>
      </c>
      <c r="B4361" s="2" t="s">
        <v>774</v>
      </c>
      <c r="C4361" s="2">
        <v>226</v>
      </c>
      <c r="D4361" s="2" t="s">
        <v>3309</v>
      </c>
      <c r="E4361" s="2" t="s">
        <v>1741</v>
      </c>
      <c r="F4361" s="2">
        <v>7</v>
      </c>
      <c r="G4361" s="2" t="s">
        <v>19</v>
      </c>
      <c r="H4361" s="2">
        <v>413</v>
      </c>
      <c r="I4361" s="3">
        <v>2.0611353711790393E-3</v>
      </c>
      <c r="J4361" s="2">
        <v>200375</v>
      </c>
      <c r="K4361" s="2">
        <v>310911</v>
      </c>
    </row>
    <row r="4362" spans="1:11" x14ac:dyDescent="0.3">
      <c r="A4362" s="2">
        <v>37</v>
      </c>
      <c r="B4362" s="2" t="s">
        <v>774</v>
      </c>
      <c r="C4362" s="2">
        <v>226</v>
      </c>
      <c r="D4362" s="2" t="s">
        <v>3309</v>
      </c>
      <c r="E4362" s="2" t="s">
        <v>1742</v>
      </c>
      <c r="F4362" s="2">
        <v>8</v>
      </c>
      <c r="G4362" s="2" t="s">
        <v>19</v>
      </c>
      <c r="H4362" s="2">
        <v>464</v>
      </c>
      <c r="I4362" s="3">
        <v>2.3156581409856519E-3</v>
      </c>
      <c r="J4362" s="2">
        <v>200375</v>
      </c>
      <c r="K4362" s="2">
        <v>310911</v>
      </c>
    </row>
    <row r="4363" spans="1:11" x14ac:dyDescent="0.3">
      <c r="A4363" s="2">
        <v>37</v>
      </c>
      <c r="B4363" s="2" t="s">
        <v>774</v>
      </c>
      <c r="C4363" s="2">
        <v>226</v>
      </c>
      <c r="D4363" s="2" t="s">
        <v>3309</v>
      </c>
      <c r="E4363" s="2" t="s">
        <v>1727</v>
      </c>
      <c r="F4363" s="2">
        <v>9</v>
      </c>
      <c r="G4363" s="2" t="s">
        <v>728</v>
      </c>
      <c r="H4363" s="2">
        <v>591</v>
      </c>
      <c r="I4363" s="3">
        <v>2.9494697442295696E-3</v>
      </c>
      <c r="J4363" s="2">
        <v>200375</v>
      </c>
      <c r="K4363" s="2">
        <v>310911</v>
      </c>
    </row>
    <row r="4364" spans="1:11" x14ac:dyDescent="0.3">
      <c r="A4364" s="2">
        <v>37</v>
      </c>
      <c r="B4364" s="2" t="s">
        <v>774</v>
      </c>
      <c r="C4364" s="2">
        <v>226</v>
      </c>
      <c r="D4364" s="2" t="s">
        <v>3309</v>
      </c>
      <c r="E4364" s="2" t="s">
        <v>1740</v>
      </c>
      <c r="F4364" s="2">
        <v>10</v>
      </c>
      <c r="G4364" s="2" t="s">
        <v>19</v>
      </c>
      <c r="H4364" s="2">
        <v>410</v>
      </c>
      <c r="I4364" s="3">
        <v>2.0461634435433563E-3</v>
      </c>
      <c r="J4364" s="2">
        <v>200375</v>
      </c>
      <c r="K4364" s="2">
        <v>310911</v>
      </c>
    </row>
    <row r="4365" spans="1:11" x14ac:dyDescent="0.3">
      <c r="A4365" s="2">
        <v>37</v>
      </c>
      <c r="B4365" s="2" t="s">
        <v>774</v>
      </c>
      <c r="C4365" s="2">
        <v>226</v>
      </c>
      <c r="D4365" s="2" t="s">
        <v>3309</v>
      </c>
      <c r="E4365" s="2" t="s">
        <v>1730</v>
      </c>
      <c r="F4365" s="2">
        <v>11</v>
      </c>
      <c r="G4365" s="2" t="s">
        <v>1323</v>
      </c>
      <c r="H4365" s="2">
        <v>461</v>
      </c>
      <c r="I4365" s="3">
        <v>2.3006862133499689E-3</v>
      </c>
      <c r="J4365" s="2">
        <v>200375</v>
      </c>
      <c r="K4365" s="2">
        <v>310911</v>
      </c>
    </row>
    <row r="4366" spans="1:11" x14ac:dyDescent="0.3">
      <c r="A4366" s="2">
        <v>37</v>
      </c>
      <c r="B4366" s="2" t="s">
        <v>774</v>
      </c>
      <c r="C4366" s="2">
        <v>226</v>
      </c>
      <c r="D4366" s="2" t="s">
        <v>3309</v>
      </c>
      <c r="E4366" s="2" t="s">
        <v>1738</v>
      </c>
      <c r="F4366" s="2">
        <v>12</v>
      </c>
      <c r="G4366" s="2" t="s">
        <v>19</v>
      </c>
      <c r="H4366" s="2">
        <v>368</v>
      </c>
      <c r="I4366" s="3">
        <v>1.8365564566437929E-3</v>
      </c>
      <c r="J4366" s="2">
        <v>200375</v>
      </c>
      <c r="K4366" s="2">
        <v>310911</v>
      </c>
    </row>
    <row r="4367" spans="1:11" x14ac:dyDescent="0.3">
      <c r="A4367" s="2">
        <v>37</v>
      </c>
      <c r="B4367" s="2" t="s">
        <v>774</v>
      </c>
      <c r="C4367" s="2">
        <v>226</v>
      </c>
      <c r="D4367" s="2" t="s">
        <v>3309</v>
      </c>
      <c r="E4367" s="2" t="s">
        <v>787</v>
      </c>
      <c r="F4367" s="2">
        <v>13</v>
      </c>
      <c r="G4367" s="2" t="s">
        <v>19</v>
      </c>
      <c r="H4367" s="2">
        <v>354</v>
      </c>
      <c r="I4367" s="3">
        <v>1.7666874610106052E-3</v>
      </c>
      <c r="J4367" s="2">
        <v>200375</v>
      </c>
      <c r="K4367" s="2">
        <v>310911</v>
      </c>
    </row>
    <row r="4368" spans="1:11" x14ac:dyDescent="0.3">
      <c r="A4368" s="2">
        <v>37</v>
      </c>
      <c r="B4368" s="2" t="s">
        <v>774</v>
      </c>
      <c r="C4368" s="2">
        <v>226</v>
      </c>
      <c r="D4368" s="2" t="s">
        <v>3309</v>
      </c>
      <c r="E4368" s="2" t="s">
        <v>1732</v>
      </c>
      <c r="F4368" s="2">
        <v>14</v>
      </c>
      <c r="G4368" s="2" t="s">
        <v>15</v>
      </c>
      <c r="H4368" s="2">
        <v>559</v>
      </c>
      <c r="I4368" s="3">
        <v>2.7897691827822833E-3</v>
      </c>
      <c r="J4368" s="2">
        <v>200375</v>
      </c>
      <c r="K4368" s="2">
        <v>310911</v>
      </c>
    </row>
    <row r="4369" spans="1:11" x14ac:dyDescent="0.3">
      <c r="A4369" s="2">
        <v>37</v>
      </c>
      <c r="B4369" s="2" t="s">
        <v>774</v>
      </c>
      <c r="C4369" s="2">
        <v>226</v>
      </c>
      <c r="D4369" s="2" t="s">
        <v>3309</v>
      </c>
      <c r="E4369" s="2" t="s">
        <v>1728</v>
      </c>
      <c r="F4369" s="2">
        <v>15</v>
      </c>
      <c r="G4369" s="2" t="s">
        <v>1729</v>
      </c>
      <c r="H4369" s="2">
        <v>299</v>
      </c>
      <c r="I4369" s="3">
        <v>1.4922021210230817E-3</v>
      </c>
      <c r="J4369" s="2">
        <v>200375</v>
      </c>
      <c r="K4369" s="2">
        <v>310911</v>
      </c>
    </row>
    <row r="4370" spans="1:11" x14ac:dyDescent="0.3">
      <c r="A4370" s="2">
        <v>37</v>
      </c>
      <c r="B4370" s="2" t="s">
        <v>774</v>
      </c>
      <c r="C4370" s="2">
        <v>226</v>
      </c>
      <c r="D4370" s="2" t="s">
        <v>3309</v>
      </c>
      <c r="E4370" s="2" t="s">
        <v>1734</v>
      </c>
      <c r="F4370" s="2">
        <v>16</v>
      </c>
      <c r="G4370" s="2" t="s">
        <v>19</v>
      </c>
      <c r="H4370" s="2">
        <v>320</v>
      </c>
      <c r="I4370" s="3">
        <v>1.5970056144728633E-3</v>
      </c>
      <c r="J4370" s="2">
        <v>200375</v>
      </c>
      <c r="K4370" s="2">
        <v>310911</v>
      </c>
    </row>
    <row r="4371" spans="1:11" x14ac:dyDescent="0.3">
      <c r="A4371" s="2">
        <v>37</v>
      </c>
      <c r="B4371" s="2" t="s">
        <v>774</v>
      </c>
      <c r="C4371" s="2">
        <v>226</v>
      </c>
      <c r="D4371" s="2" t="s">
        <v>3309</v>
      </c>
      <c r="E4371" s="2" t="s">
        <v>1737</v>
      </c>
      <c r="F4371" s="2">
        <v>17</v>
      </c>
      <c r="G4371" s="2" t="s">
        <v>19</v>
      </c>
      <c r="H4371" s="2">
        <v>220</v>
      </c>
      <c r="I4371" s="3">
        <v>1.0979413599500937E-3</v>
      </c>
      <c r="J4371" s="2">
        <v>200375</v>
      </c>
      <c r="K4371" s="2">
        <v>310911</v>
      </c>
    </row>
    <row r="4372" spans="1:11" x14ac:dyDescent="0.3">
      <c r="A4372" s="2">
        <v>37</v>
      </c>
      <c r="B4372" s="2" t="s">
        <v>774</v>
      </c>
      <c r="C4372" s="2">
        <v>226</v>
      </c>
      <c r="D4372" s="2" t="s">
        <v>3309</v>
      </c>
      <c r="E4372" s="2" t="s">
        <v>1736</v>
      </c>
      <c r="F4372" s="2">
        <v>18</v>
      </c>
      <c r="G4372" s="2" t="s">
        <v>19</v>
      </c>
      <c r="H4372" s="2">
        <v>204</v>
      </c>
      <c r="I4372" s="3">
        <v>1.0180910792264503E-3</v>
      </c>
      <c r="J4372" s="2">
        <v>200375</v>
      </c>
      <c r="K4372" s="2">
        <v>310911</v>
      </c>
    </row>
    <row r="4373" spans="1:11" x14ac:dyDescent="0.3">
      <c r="A4373" s="2">
        <v>37</v>
      </c>
      <c r="B4373" s="2" t="s">
        <v>774</v>
      </c>
      <c r="C4373" s="2">
        <v>226</v>
      </c>
      <c r="D4373" s="2" t="s">
        <v>3309</v>
      </c>
      <c r="E4373" s="2" t="s">
        <v>1735</v>
      </c>
      <c r="F4373" s="2">
        <v>19</v>
      </c>
      <c r="G4373" s="2" t="s">
        <v>19</v>
      </c>
      <c r="H4373" s="2">
        <v>175</v>
      </c>
      <c r="I4373" s="3">
        <v>8.7336244541484718E-4</v>
      </c>
      <c r="J4373" s="2">
        <v>200375</v>
      </c>
      <c r="K4373" s="2">
        <v>310911</v>
      </c>
    </row>
    <row r="4374" spans="1:11" x14ac:dyDescent="0.3">
      <c r="A4374" s="2">
        <v>37</v>
      </c>
      <c r="B4374" s="2" t="s">
        <v>774</v>
      </c>
      <c r="C4374" s="2">
        <v>226</v>
      </c>
      <c r="D4374" s="2" t="s">
        <v>3309</v>
      </c>
      <c r="E4374" s="2" t="s">
        <v>1733</v>
      </c>
      <c r="F4374" s="2">
        <v>20</v>
      </c>
      <c r="G4374" s="2" t="s">
        <v>19</v>
      </c>
      <c r="H4374" s="2">
        <v>113</v>
      </c>
      <c r="I4374" s="3">
        <v>5.6394260761072985E-4</v>
      </c>
      <c r="J4374" s="2">
        <v>200375</v>
      </c>
      <c r="K4374" s="2">
        <v>310911</v>
      </c>
    </row>
    <row r="4375" spans="1:11" x14ac:dyDescent="0.3">
      <c r="A4375" s="2">
        <v>37</v>
      </c>
      <c r="B4375" s="2" t="s">
        <v>774</v>
      </c>
      <c r="C4375" s="2">
        <v>227</v>
      </c>
      <c r="D4375" s="2" t="s">
        <v>3310</v>
      </c>
      <c r="E4375" s="2" t="s">
        <v>1725</v>
      </c>
      <c r="F4375" s="2">
        <v>1</v>
      </c>
      <c r="G4375" s="2" t="s">
        <v>9</v>
      </c>
      <c r="H4375" s="2">
        <v>105236</v>
      </c>
      <c r="I4375" s="3">
        <v>0.52088262371680016</v>
      </c>
      <c r="J4375" s="2">
        <v>202034</v>
      </c>
      <c r="K4375" s="2">
        <v>315837</v>
      </c>
    </row>
    <row r="4376" spans="1:11" x14ac:dyDescent="0.3">
      <c r="A4376" s="2">
        <v>37</v>
      </c>
      <c r="B4376" s="2" t="s">
        <v>774</v>
      </c>
      <c r="C4376" s="2">
        <v>227</v>
      </c>
      <c r="D4376" s="2" t="s">
        <v>3310</v>
      </c>
      <c r="E4376" s="2" t="s">
        <v>1726</v>
      </c>
      <c r="F4376" s="2">
        <v>2</v>
      </c>
      <c r="G4376" s="2" t="s">
        <v>51</v>
      </c>
      <c r="H4376" s="2">
        <v>80563</v>
      </c>
      <c r="I4376" s="3">
        <v>0.39875961471831473</v>
      </c>
      <c r="J4376" s="2">
        <v>202034</v>
      </c>
      <c r="K4376" s="2">
        <v>315837</v>
      </c>
    </row>
    <row r="4377" spans="1:11" x14ac:dyDescent="0.3">
      <c r="A4377" s="2">
        <v>37</v>
      </c>
      <c r="B4377" s="2" t="s">
        <v>774</v>
      </c>
      <c r="C4377" s="2">
        <v>227</v>
      </c>
      <c r="D4377" s="2" t="s">
        <v>3310</v>
      </c>
      <c r="E4377" s="2" t="s">
        <v>1731</v>
      </c>
      <c r="F4377" s="2">
        <v>3</v>
      </c>
      <c r="G4377" s="2" t="s">
        <v>1023</v>
      </c>
      <c r="H4377" s="2">
        <v>7946</v>
      </c>
      <c r="I4377" s="3">
        <v>3.9330013760060185E-2</v>
      </c>
      <c r="J4377" s="2">
        <v>202034</v>
      </c>
      <c r="K4377" s="2">
        <v>315837</v>
      </c>
    </row>
    <row r="4378" spans="1:11" x14ac:dyDescent="0.3">
      <c r="A4378" s="2">
        <v>37</v>
      </c>
      <c r="B4378" s="2" t="s">
        <v>774</v>
      </c>
      <c r="C4378" s="2">
        <v>227</v>
      </c>
      <c r="D4378" s="2" t="s">
        <v>3310</v>
      </c>
      <c r="E4378" s="2" t="s">
        <v>1724</v>
      </c>
      <c r="F4378" s="2">
        <v>4</v>
      </c>
      <c r="G4378" s="2" t="s">
        <v>11</v>
      </c>
      <c r="H4378" s="2">
        <v>1117</v>
      </c>
      <c r="I4378" s="3">
        <v>5.5287723848461154E-3</v>
      </c>
      <c r="J4378" s="2">
        <v>202034</v>
      </c>
      <c r="K4378" s="2">
        <v>315837</v>
      </c>
    </row>
    <row r="4379" spans="1:11" x14ac:dyDescent="0.3">
      <c r="A4379" s="2">
        <v>37</v>
      </c>
      <c r="B4379" s="2" t="s">
        <v>774</v>
      </c>
      <c r="C4379" s="2">
        <v>227</v>
      </c>
      <c r="D4379" s="2" t="s">
        <v>3310</v>
      </c>
      <c r="E4379" s="2" t="str">
        <f>"NOTA"&amp;B4379</f>
        <v xml:space="preserve">NOTAAhmadnagar </v>
      </c>
      <c r="F4379" s="2">
        <v>5</v>
      </c>
      <c r="G4379" s="2" t="s">
        <v>22</v>
      </c>
      <c r="H4379" s="2">
        <v>471</v>
      </c>
      <c r="I4379" s="3">
        <v>2.3312907728402152E-3</v>
      </c>
      <c r="J4379" s="2">
        <v>202034</v>
      </c>
      <c r="K4379" s="2">
        <v>315837</v>
      </c>
    </row>
    <row r="4380" spans="1:11" x14ac:dyDescent="0.3">
      <c r="A4380" s="2">
        <v>37</v>
      </c>
      <c r="B4380" s="2" t="s">
        <v>774</v>
      </c>
      <c r="C4380" s="2">
        <v>227</v>
      </c>
      <c r="D4380" s="2" t="s">
        <v>3310</v>
      </c>
      <c r="E4380" s="2" t="s">
        <v>1739</v>
      </c>
      <c r="F4380" s="2">
        <v>6</v>
      </c>
      <c r="G4380" s="2" t="s">
        <v>19</v>
      </c>
      <c r="H4380" s="2">
        <v>765</v>
      </c>
      <c r="I4380" s="3">
        <v>3.7864913826385657E-3</v>
      </c>
      <c r="J4380" s="2">
        <v>202034</v>
      </c>
      <c r="K4380" s="2">
        <v>315837</v>
      </c>
    </row>
    <row r="4381" spans="1:11" x14ac:dyDescent="0.3">
      <c r="A4381" s="2">
        <v>37</v>
      </c>
      <c r="B4381" s="2" t="s">
        <v>774</v>
      </c>
      <c r="C4381" s="2">
        <v>227</v>
      </c>
      <c r="D4381" s="2" t="s">
        <v>3310</v>
      </c>
      <c r="E4381" s="2" t="s">
        <v>1741</v>
      </c>
      <c r="F4381" s="2">
        <v>7</v>
      </c>
      <c r="G4381" s="2" t="s">
        <v>19</v>
      </c>
      <c r="H4381" s="2">
        <v>658</v>
      </c>
      <c r="I4381" s="3">
        <v>3.2568775552629754E-3</v>
      </c>
      <c r="J4381" s="2">
        <v>202034</v>
      </c>
      <c r="K4381" s="2">
        <v>315837</v>
      </c>
    </row>
    <row r="4382" spans="1:11" x14ac:dyDescent="0.3">
      <c r="A4382" s="2">
        <v>37</v>
      </c>
      <c r="B4382" s="2" t="s">
        <v>774</v>
      </c>
      <c r="C4382" s="2">
        <v>227</v>
      </c>
      <c r="D4382" s="2" t="s">
        <v>3310</v>
      </c>
      <c r="E4382" s="2" t="s">
        <v>1742</v>
      </c>
      <c r="F4382" s="2">
        <v>8</v>
      </c>
      <c r="G4382" s="2" t="s">
        <v>19</v>
      </c>
      <c r="H4382" s="2">
        <v>712</v>
      </c>
      <c r="I4382" s="3">
        <v>3.5241592999198153E-3</v>
      </c>
      <c r="J4382" s="2">
        <v>202034</v>
      </c>
      <c r="K4382" s="2">
        <v>315837</v>
      </c>
    </row>
    <row r="4383" spans="1:11" x14ac:dyDescent="0.3">
      <c r="A4383" s="2">
        <v>37</v>
      </c>
      <c r="B4383" s="2" t="s">
        <v>774</v>
      </c>
      <c r="C4383" s="2">
        <v>227</v>
      </c>
      <c r="D4383" s="2" t="s">
        <v>3310</v>
      </c>
      <c r="E4383" s="2" t="s">
        <v>1727</v>
      </c>
      <c r="F4383" s="2">
        <v>9</v>
      </c>
      <c r="G4383" s="2" t="s">
        <v>728</v>
      </c>
      <c r="H4383" s="2">
        <v>688</v>
      </c>
      <c r="I4383" s="3">
        <v>3.4053674134056646E-3</v>
      </c>
      <c r="J4383" s="2">
        <v>202034</v>
      </c>
      <c r="K4383" s="2">
        <v>315837</v>
      </c>
    </row>
    <row r="4384" spans="1:11" x14ac:dyDescent="0.3">
      <c r="A4384" s="2">
        <v>37</v>
      </c>
      <c r="B4384" s="2" t="s">
        <v>774</v>
      </c>
      <c r="C4384" s="2">
        <v>227</v>
      </c>
      <c r="D4384" s="2" t="s">
        <v>3310</v>
      </c>
      <c r="E4384" s="2" t="s">
        <v>1740</v>
      </c>
      <c r="F4384" s="2">
        <v>10</v>
      </c>
      <c r="G4384" s="2" t="s">
        <v>19</v>
      </c>
      <c r="H4384" s="2">
        <v>556</v>
      </c>
      <c r="I4384" s="3">
        <v>2.7520120375778335E-3</v>
      </c>
      <c r="J4384" s="2">
        <v>202034</v>
      </c>
      <c r="K4384" s="2">
        <v>315837</v>
      </c>
    </row>
    <row r="4385" spans="1:11" x14ac:dyDescent="0.3">
      <c r="A4385" s="2">
        <v>37</v>
      </c>
      <c r="B4385" s="2" t="s">
        <v>774</v>
      </c>
      <c r="C4385" s="2">
        <v>227</v>
      </c>
      <c r="D4385" s="2" t="s">
        <v>3310</v>
      </c>
      <c r="E4385" s="2" t="s">
        <v>1730</v>
      </c>
      <c r="F4385" s="2">
        <v>11</v>
      </c>
      <c r="G4385" s="2" t="s">
        <v>1323</v>
      </c>
      <c r="H4385" s="2">
        <v>652</v>
      </c>
      <c r="I4385" s="3">
        <v>3.2271795836344378E-3</v>
      </c>
      <c r="J4385" s="2">
        <v>202034</v>
      </c>
      <c r="K4385" s="2">
        <v>315837</v>
      </c>
    </row>
    <row r="4386" spans="1:11" x14ac:dyDescent="0.3">
      <c r="A4386" s="2">
        <v>37</v>
      </c>
      <c r="B4386" s="2" t="s">
        <v>774</v>
      </c>
      <c r="C4386" s="2">
        <v>227</v>
      </c>
      <c r="D4386" s="2" t="s">
        <v>3310</v>
      </c>
      <c r="E4386" s="2" t="s">
        <v>1738</v>
      </c>
      <c r="F4386" s="2">
        <v>12</v>
      </c>
      <c r="G4386" s="2" t="s">
        <v>19</v>
      </c>
      <c r="H4386" s="2">
        <v>511</v>
      </c>
      <c r="I4386" s="3">
        <v>2.5292772503638004E-3</v>
      </c>
      <c r="J4386" s="2">
        <v>202034</v>
      </c>
      <c r="K4386" s="2">
        <v>315837</v>
      </c>
    </row>
    <row r="4387" spans="1:11" x14ac:dyDescent="0.3">
      <c r="A4387" s="2">
        <v>37</v>
      </c>
      <c r="B4387" s="2" t="s">
        <v>774</v>
      </c>
      <c r="C4387" s="2">
        <v>227</v>
      </c>
      <c r="D4387" s="2" t="s">
        <v>3310</v>
      </c>
      <c r="E4387" s="2" t="s">
        <v>787</v>
      </c>
      <c r="F4387" s="2">
        <v>13</v>
      </c>
      <c r="G4387" s="2" t="s">
        <v>19</v>
      </c>
      <c r="H4387" s="2">
        <v>508</v>
      </c>
      <c r="I4387" s="3">
        <v>2.5144282645495311E-3</v>
      </c>
      <c r="J4387" s="2">
        <v>202034</v>
      </c>
      <c r="K4387" s="2">
        <v>315837</v>
      </c>
    </row>
    <row r="4388" spans="1:11" x14ac:dyDescent="0.3">
      <c r="A4388" s="2">
        <v>37</v>
      </c>
      <c r="B4388" s="2" t="s">
        <v>774</v>
      </c>
      <c r="C4388" s="2">
        <v>227</v>
      </c>
      <c r="D4388" s="2" t="s">
        <v>3310</v>
      </c>
      <c r="E4388" s="2" t="s">
        <v>1732</v>
      </c>
      <c r="F4388" s="2">
        <v>14</v>
      </c>
      <c r="G4388" s="2" t="s">
        <v>15</v>
      </c>
      <c r="H4388" s="2">
        <v>232</v>
      </c>
      <c r="I4388" s="3">
        <v>1.1483215696367938E-3</v>
      </c>
      <c r="J4388" s="2">
        <v>202034</v>
      </c>
      <c r="K4388" s="2">
        <v>315837</v>
      </c>
    </row>
    <row r="4389" spans="1:11" x14ac:dyDescent="0.3">
      <c r="A4389" s="2">
        <v>37</v>
      </c>
      <c r="B4389" s="2" t="s">
        <v>774</v>
      </c>
      <c r="C4389" s="2">
        <v>227</v>
      </c>
      <c r="D4389" s="2" t="s">
        <v>3310</v>
      </c>
      <c r="E4389" s="2" t="s">
        <v>1728</v>
      </c>
      <c r="F4389" s="2">
        <v>15</v>
      </c>
      <c r="G4389" s="2" t="s">
        <v>1729</v>
      </c>
      <c r="H4389" s="2">
        <v>275</v>
      </c>
      <c r="I4389" s="3">
        <v>1.3611570329746477E-3</v>
      </c>
      <c r="J4389" s="2">
        <v>202034</v>
      </c>
      <c r="K4389" s="2">
        <v>315837</v>
      </c>
    </row>
    <row r="4390" spans="1:11" x14ac:dyDescent="0.3">
      <c r="A4390" s="2">
        <v>37</v>
      </c>
      <c r="B4390" s="2" t="s">
        <v>774</v>
      </c>
      <c r="C4390" s="2">
        <v>227</v>
      </c>
      <c r="D4390" s="2" t="s">
        <v>3310</v>
      </c>
      <c r="E4390" s="2" t="s">
        <v>1734</v>
      </c>
      <c r="F4390" s="2">
        <v>16</v>
      </c>
      <c r="G4390" s="2" t="s">
        <v>19</v>
      </c>
      <c r="H4390" s="2">
        <v>268</v>
      </c>
      <c r="I4390" s="3">
        <v>1.3265093994080204E-3</v>
      </c>
      <c r="J4390" s="2">
        <v>202034</v>
      </c>
      <c r="K4390" s="2">
        <v>315837</v>
      </c>
    </row>
    <row r="4391" spans="1:11" x14ac:dyDescent="0.3">
      <c r="A4391" s="2">
        <v>37</v>
      </c>
      <c r="B4391" s="2" t="s">
        <v>774</v>
      </c>
      <c r="C4391" s="2">
        <v>227</v>
      </c>
      <c r="D4391" s="2" t="s">
        <v>3310</v>
      </c>
      <c r="E4391" s="2" t="s">
        <v>1737</v>
      </c>
      <c r="F4391" s="2">
        <v>17</v>
      </c>
      <c r="G4391" s="2" t="s">
        <v>19</v>
      </c>
      <c r="H4391" s="2">
        <v>261</v>
      </c>
      <c r="I4391" s="3">
        <v>1.291861765841393E-3</v>
      </c>
      <c r="J4391" s="2">
        <v>202034</v>
      </c>
      <c r="K4391" s="2">
        <v>315837</v>
      </c>
    </row>
    <row r="4392" spans="1:11" x14ac:dyDescent="0.3">
      <c r="A4392" s="2">
        <v>37</v>
      </c>
      <c r="B4392" s="2" t="s">
        <v>774</v>
      </c>
      <c r="C4392" s="2">
        <v>227</v>
      </c>
      <c r="D4392" s="2" t="s">
        <v>3310</v>
      </c>
      <c r="E4392" s="2" t="s">
        <v>1736</v>
      </c>
      <c r="F4392" s="2">
        <v>18</v>
      </c>
      <c r="G4392" s="2" t="s">
        <v>19</v>
      </c>
      <c r="H4392" s="2">
        <v>249</v>
      </c>
      <c r="I4392" s="3">
        <v>1.2324658225843176E-3</v>
      </c>
      <c r="J4392" s="2">
        <v>202034</v>
      </c>
      <c r="K4392" s="2">
        <v>315837</v>
      </c>
    </row>
    <row r="4393" spans="1:11" x14ac:dyDescent="0.3">
      <c r="A4393" s="2">
        <v>37</v>
      </c>
      <c r="B4393" s="2" t="s">
        <v>774</v>
      </c>
      <c r="C4393" s="2">
        <v>227</v>
      </c>
      <c r="D4393" s="2" t="s">
        <v>3310</v>
      </c>
      <c r="E4393" s="2" t="s">
        <v>1735</v>
      </c>
      <c r="F4393" s="2">
        <v>19</v>
      </c>
      <c r="G4393" s="2" t="s">
        <v>19</v>
      </c>
      <c r="H4393" s="2">
        <v>210</v>
      </c>
      <c r="I4393" s="3">
        <v>1.039429006998822E-3</v>
      </c>
      <c r="J4393" s="2">
        <v>202034</v>
      </c>
      <c r="K4393" s="2">
        <v>315837</v>
      </c>
    </row>
    <row r="4394" spans="1:11" x14ac:dyDescent="0.3">
      <c r="A4394" s="2">
        <v>37</v>
      </c>
      <c r="B4394" s="2" t="s">
        <v>774</v>
      </c>
      <c r="C4394" s="2">
        <v>227</v>
      </c>
      <c r="D4394" s="2" t="s">
        <v>3310</v>
      </c>
      <c r="E4394" s="2" t="s">
        <v>1733</v>
      </c>
      <c r="F4394" s="2">
        <v>20</v>
      </c>
      <c r="G4394" s="2" t="s">
        <v>19</v>
      </c>
      <c r="H4394" s="2">
        <v>156</v>
      </c>
      <c r="I4394" s="3">
        <v>7.7214726234198206E-4</v>
      </c>
      <c r="J4394" s="2">
        <v>202034</v>
      </c>
      <c r="K4394" s="2">
        <v>315837</v>
      </c>
    </row>
    <row r="4395" spans="1:11" x14ac:dyDescent="0.3">
      <c r="A4395" s="2">
        <v>39</v>
      </c>
      <c r="B4395" s="2" t="s">
        <v>803</v>
      </c>
      <c r="C4395" s="2">
        <v>228</v>
      </c>
      <c r="D4395" s="2" t="s">
        <v>3316</v>
      </c>
      <c r="E4395" s="2" t="s">
        <v>1763</v>
      </c>
      <c r="F4395" s="2">
        <v>1</v>
      </c>
      <c r="G4395" s="2" t="s">
        <v>9</v>
      </c>
      <c r="H4395" s="2">
        <v>119169</v>
      </c>
      <c r="I4395" s="3">
        <v>0.50849345229713638</v>
      </c>
      <c r="J4395" s="2">
        <v>234357</v>
      </c>
      <c r="K4395" s="2">
        <v>349127</v>
      </c>
    </row>
    <row r="4396" spans="1:11" x14ac:dyDescent="0.3">
      <c r="A4396" s="2">
        <v>39</v>
      </c>
      <c r="B4396" s="2" t="s">
        <v>803</v>
      </c>
      <c r="C4396" s="2">
        <v>228</v>
      </c>
      <c r="D4396" s="2" t="s">
        <v>3316</v>
      </c>
      <c r="E4396" s="2" t="s">
        <v>1764</v>
      </c>
      <c r="F4396" s="2">
        <v>2</v>
      </c>
      <c r="G4396" s="2" t="s">
        <v>51</v>
      </c>
      <c r="H4396" s="2">
        <v>84701</v>
      </c>
      <c r="I4396" s="3">
        <v>0.36141869028874751</v>
      </c>
      <c r="J4396" s="2">
        <v>234357</v>
      </c>
      <c r="K4396" s="2">
        <v>349127</v>
      </c>
    </row>
    <row r="4397" spans="1:11" x14ac:dyDescent="0.3">
      <c r="A4397" s="2">
        <v>39</v>
      </c>
      <c r="B4397" s="2" t="s">
        <v>803</v>
      </c>
      <c r="C4397" s="2">
        <v>228</v>
      </c>
      <c r="D4397" s="2" t="s">
        <v>3316</v>
      </c>
      <c r="E4397" s="2" t="s">
        <v>1771</v>
      </c>
      <c r="F4397" s="2">
        <v>3</v>
      </c>
      <c r="G4397" s="2" t="s">
        <v>1023</v>
      </c>
      <c r="H4397" s="2">
        <v>12937</v>
      </c>
      <c r="I4397" s="3">
        <v>5.5202106188421939E-2</v>
      </c>
      <c r="J4397" s="2">
        <v>234357</v>
      </c>
      <c r="K4397" s="2">
        <v>349127</v>
      </c>
    </row>
    <row r="4398" spans="1:11" x14ac:dyDescent="0.3">
      <c r="A4398" s="2">
        <v>39</v>
      </c>
      <c r="B4398" s="2" t="s">
        <v>803</v>
      </c>
      <c r="C4398" s="2">
        <v>228</v>
      </c>
      <c r="D4398" s="2" t="s">
        <v>3316</v>
      </c>
      <c r="E4398" s="2" t="s">
        <v>1780</v>
      </c>
      <c r="F4398" s="2">
        <v>4</v>
      </c>
      <c r="G4398" s="2" t="s">
        <v>19</v>
      </c>
      <c r="H4398" s="2">
        <v>5552</v>
      </c>
      <c r="I4398" s="3">
        <v>2.3690352752424721E-2</v>
      </c>
      <c r="J4398" s="2">
        <v>234357</v>
      </c>
      <c r="K4398" s="2">
        <v>349127</v>
      </c>
    </row>
    <row r="4399" spans="1:11" x14ac:dyDescent="0.3">
      <c r="A4399" s="2">
        <v>39</v>
      </c>
      <c r="B4399" s="2" t="s">
        <v>803</v>
      </c>
      <c r="C4399" s="2">
        <v>228</v>
      </c>
      <c r="D4399" s="2" t="s">
        <v>3316</v>
      </c>
      <c r="E4399" s="2" t="s">
        <v>1791</v>
      </c>
      <c r="F4399" s="2">
        <v>5</v>
      </c>
      <c r="G4399" s="2" t="s">
        <v>19</v>
      </c>
      <c r="H4399" s="2">
        <v>1084</v>
      </c>
      <c r="I4399" s="3">
        <v>4.6254218990685152E-3</v>
      </c>
      <c r="J4399" s="2">
        <v>234357</v>
      </c>
      <c r="K4399" s="2">
        <v>349127</v>
      </c>
    </row>
    <row r="4400" spans="1:11" x14ac:dyDescent="0.3">
      <c r="A4400" s="2">
        <v>39</v>
      </c>
      <c r="B4400" s="2" t="s">
        <v>803</v>
      </c>
      <c r="C4400" s="2">
        <v>228</v>
      </c>
      <c r="D4400" s="2" t="s">
        <v>3316</v>
      </c>
      <c r="E4400" s="2" t="s">
        <v>1792</v>
      </c>
      <c r="F4400" s="2">
        <v>6</v>
      </c>
      <c r="G4400" s="2" t="s">
        <v>19</v>
      </c>
      <c r="H4400" s="2">
        <v>697</v>
      </c>
      <c r="I4400" s="3">
        <v>2.9740950771685931E-3</v>
      </c>
      <c r="J4400" s="2">
        <v>234357</v>
      </c>
      <c r="K4400" s="2">
        <v>349127</v>
      </c>
    </row>
    <row r="4401" spans="1:11" x14ac:dyDescent="0.3">
      <c r="A4401" s="2">
        <v>39</v>
      </c>
      <c r="B4401" s="2" t="s">
        <v>803</v>
      </c>
      <c r="C4401" s="2">
        <v>228</v>
      </c>
      <c r="D4401" s="2" t="s">
        <v>3316</v>
      </c>
      <c r="E4401" s="2" t="s">
        <v>1781</v>
      </c>
      <c r="F4401" s="2">
        <v>7</v>
      </c>
      <c r="G4401" s="2" t="s">
        <v>19</v>
      </c>
      <c r="H4401" s="2">
        <v>866</v>
      </c>
      <c r="I4401" s="3">
        <v>3.6952171260086109E-3</v>
      </c>
      <c r="J4401" s="2">
        <v>234357</v>
      </c>
      <c r="K4401" s="2">
        <v>349127</v>
      </c>
    </row>
    <row r="4402" spans="1:11" x14ac:dyDescent="0.3">
      <c r="A4402" s="2">
        <v>39</v>
      </c>
      <c r="B4402" s="2" t="s">
        <v>803</v>
      </c>
      <c r="C4402" s="2">
        <v>228</v>
      </c>
      <c r="D4402" s="2" t="s">
        <v>3316</v>
      </c>
      <c r="E4402" s="2" t="s">
        <v>1793</v>
      </c>
      <c r="F4402" s="2">
        <v>8</v>
      </c>
      <c r="G4402" s="2" t="s">
        <v>19</v>
      </c>
      <c r="H4402" s="2">
        <v>629</v>
      </c>
      <c r="I4402" s="3">
        <v>2.6839394598838526E-3</v>
      </c>
      <c r="J4402" s="2">
        <v>234357</v>
      </c>
      <c r="K4402" s="2">
        <v>349127</v>
      </c>
    </row>
    <row r="4403" spans="1:11" x14ac:dyDescent="0.3">
      <c r="A4403" s="2">
        <v>39</v>
      </c>
      <c r="B4403" s="2" t="s">
        <v>803</v>
      </c>
      <c r="C4403" s="2">
        <v>228</v>
      </c>
      <c r="D4403" s="2" t="s">
        <v>3316</v>
      </c>
      <c r="E4403" s="2" t="s">
        <v>1765</v>
      </c>
      <c r="F4403" s="2">
        <v>9</v>
      </c>
      <c r="G4403" s="2" t="s">
        <v>1195</v>
      </c>
      <c r="H4403" s="2">
        <v>673</v>
      </c>
      <c r="I4403" s="3">
        <v>2.8716872122445669E-3</v>
      </c>
      <c r="J4403" s="2">
        <v>234357</v>
      </c>
      <c r="K4403" s="2">
        <v>349127</v>
      </c>
    </row>
    <row r="4404" spans="1:11" x14ac:dyDescent="0.3">
      <c r="A4404" s="2">
        <v>39</v>
      </c>
      <c r="B4404" s="2" t="s">
        <v>803</v>
      </c>
      <c r="C4404" s="2">
        <v>228</v>
      </c>
      <c r="D4404" s="2" t="s">
        <v>3316</v>
      </c>
      <c r="E4404" s="2" t="s">
        <v>1767</v>
      </c>
      <c r="F4404" s="2">
        <v>10</v>
      </c>
      <c r="G4404" s="2" t="s">
        <v>1768</v>
      </c>
      <c r="H4404" s="2">
        <v>724</v>
      </c>
      <c r="I4404" s="3">
        <v>3.0893039252081226E-3</v>
      </c>
      <c r="J4404" s="2">
        <v>234357</v>
      </c>
      <c r="K4404" s="2">
        <v>349127</v>
      </c>
    </row>
    <row r="4405" spans="1:11" x14ac:dyDescent="0.3">
      <c r="A4405" s="2">
        <v>39</v>
      </c>
      <c r="B4405" s="2" t="s">
        <v>803</v>
      </c>
      <c r="C4405" s="2">
        <v>228</v>
      </c>
      <c r="D4405" s="2" t="s">
        <v>3316</v>
      </c>
      <c r="E4405" s="2" t="str">
        <f>"NOTA"&amp;B4405</f>
        <v>NOTABeed</v>
      </c>
      <c r="F4405" s="2">
        <v>11</v>
      </c>
      <c r="G4405" s="2" t="s">
        <v>22</v>
      </c>
      <c r="H4405" s="2">
        <v>377</v>
      </c>
      <c r="I4405" s="3">
        <v>1.6086568781815778E-3</v>
      </c>
      <c r="J4405" s="2">
        <v>234357</v>
      </c>
      <c r="K4405" s="2">
        <v>349127</v>
      </c>
    </row>
    <row r="4406" spans="1:11" x14ac:dyDescent="0.3">
      <c r="A4406" s="2">
        <v>39</v>
      </c>
      <c r="B4406" s="2" t="s">
        <v>803</v>
      </c>
      <c r="C4406" s="2">
        <v>228</v>
      </c>
      <c r="D4406" s="2" t="s">
        <v>3316</v>
      </c>
      <c r="E4406" s="2" t="s">
        <v>1766</v>
      </c>
      <c r="F4406" s="2">
        <v>12</v>
      </c>
      <c r="G4406" s="2" t="s">
        <v>1323</v>
      </c>
      <c r="H4406" s="2">
        <v>392</v>
      </c>
      <c r="I4406" s="3">
        <v>1.672661793759094E-3</v>
      </c>
      <c r="J4406" s="2">
        <v>234357</v>
      </c>
      <c r="K4406" s="2">
        <v>349127</v>
      </c>
    </row>
    <row r="4407" spans="1:11" x14ac:dyDescent="0.3">
      <c r="A4407" s="2">
        <v>39</v>
      </c>
      <c r="B4407" s="2" t="s">
        <v>803</v>
      </c>
      <c r="C4407" s="2">
        <v>228</v>
      </c>
      <c r="D4407" s="2" t="s">
        <v>3316</v>
      </c>
      <c r="E4407" s="2" t="s">
        <v>1797</v>
      </c>
      <c r="F4407" s="2">
        <v>13</v>
      </c>
      <c r="G4407" s="2" t="s">
        <v>19</v>
      </c>
      <c r="H4407" s="2">
        <v>533</v>
      </c>
      <c r="I4407" s="3">
        <v>2.2743080001877479E-3</v>
      </c>
      <c r="J4407" s="2">
        <v>234357</v>
      </c>
      <c r="K4407" s="2">
        <v>349127</v>
      </c>
    </row>
    <row r="4408" spans="1:11" x14ac:dyDescent="0.3">
      <c r="A4408" s="2">
        <v>39</v>
      </c>
      <c r="B4408" s="2" t="s">
        <v>803</v>
      </c>
      <c r="C4408" s="2">
        <v>228</v>
      </c>
      <c r="D4408" s="2" t="s">
        <v>3316</v>
      </c>
      <c r="E4408" s="2" t="s">
        <v>1796</v>
      </c>
      <c r="F4408" s="2">
        <v>14</v>
      </c>
      <c r="G4408" s="2" t="s">
        <v>19</v>
      </c>
      <c r="H4408" s="2">
        <v>469</v>
      </c>
      <c r="I4408" s="3">
        <v>2.0012203603903445E-3</v>
      </c>
      <c r="J4408" s="2">
        <v>234357</v>
      </c>
      <c r="K4408" s="2">
        <v>349127</v>
      </c>
    </row>
    <row r="4409" spans="1:11" x14ac:dyDescent="0.3">
      <c r="A4409" s="2">
        <v>39</v>
      </c>
      <c r="B4409" s="2" t="s">
        <v>803</v>
      </c>
      <c r="C4409" s="2">
        <v>228</v>
      </c>
      <c r="D4409" s="2" t="s">
        <v>3316</v>
      </c>
      <c r="E4409" s="2" t="s">
        <v>1795</v>
      </c>
      <c r="F4409" s="2">
        <v>15</v>
      </c>
      <c r="G4409" s="2" t="s">
        <v>19</v>
      </c>
      <c r="H4409" s="2">
        <v>378</v>
      </c>
      <c r="I4409" s="3">
        <v>1.6129238725534122E-3</v>
      </c>
      <c r="J4409" s="2">
        <v>234357</v>
      </c>
      <c r="K4409" s="2">
        <v>349127</v>
      </c>
    </row>
    <row r="4410" spans="1:11" x14ac:dyDescent="0.3">
      <c r="A4410" s="2">
        <v>39</v>
      </c>
      <c r="B4410" s="2" t="s">
        <v>803</v>
      </c>
      <c r="C4410" s="2">
        <v>228</v>
      </c>
      <c r="D4410" s="2" t="s">
        <v>3316</v>
      </c>
      <c r="E4410" s="2" t="s">
        <v>1794</v>
      </c>
      <c r="F4410" s="2">
        <v>16</v>
      </c>
      <c r="G4410" s="2" t="s">
        <v>19</v>
      </c>
      <c r="H4410" s="2">
        <v>322</v>
      </c>
      <c r="I4410" s="3">
        <v>1.3739721877306843E-3</v>
      </c>
      <c r="J4410" s="2">
        <v>234357</v>
      </c>
      <c r="K4410" s="2">
        <v>349127</v>
      </c>
    </row>
    <row r="4411" spans="1:11" x14ac:dyDescent="0.3">
      <c r="A4411" s="2">
        <v>39</v>
      </c>
      <c r="B4411" s="2" t="s">
        <v>803</v>
      </c>
      <c r="C4411" s="2">
        <v>228</v>
      </c>
      <c r="D4411" s="2" t="s">
        <v>3316</v>
      </c>
      <c r="E4411" s="2" t="s">
        <v>1772</v>
      </c>
      <c r="F4411" s="2">
        <v>17</v>
      </c>
      <c r="G4411" s="2" t="s">
        <v>109</v>
      </c>
      <c r="H4411" s="2">
        <v>385</v>
      </c>
      <c r="I4411" s="3">
        <v>1.6427928331562531E-3</v>
      </c>
      <c r="J4411" s="2">
        <v>234357</v>
      </c>
      <c r="K4411" s="2">
        <v>349127</v>
      </c>
    </row>
    <row r="4412" spans="1:11" x14ac:dyDescent="0.3">
      <c r="A4412" s="2">
        <v>39</v>
      </c>
      <c r="B4412" s="2" t="s">
        <v>803</v>
      </c>
      <c r="C4412" s="2">
        <v>228</v>
      </c>
      <c r="D4412" s="2" t="s">
        <v>3316</v>
      </c>
      <c r="E4412" s="2" t="s">
        <v>1776</v>
      </c>
      <c r="F4412" s="2">
        <v>18</v>
      </c>
      <c r="G4412" s="2" t="s">
        <v>19</v>
      </c>
      <c r="H4412" s="2">
        <v>318</v>
      </c>
      <c r="I4412" s="3">
        <v>1.3569042102433467E-3</v>
      </c>
      <c r="J4412" s="2">
        <v>234357</v>
      </c>
      <c r="K4412" s="2">
        <v>349127</v>
      </c>
    </row>
    <row r="4413" spans="1:11" x14ac:dyDescent="0.3">
      <c r="A4413" s="2">
        <v>39</v>
      </c>
      <c r="B4413" s="2" t="s">
        <v>803</v>
      </c>
      <c r="C4413" s="2">
        <v>228</v>
      </c>
      <c r="D4413" s="2" t="s">
        <v>3316</v>
      </c>
      <c r="E4413" s="2" t="s">
        <v>1782</v>
      </c>
      <c r="F4413" s="2">
        <v>19</v>
      </c>
      <c r="G4413" s="2" t="s">
        <v>19</v>
      </c>
      <c r="H4413" s="2">
        <v>350</v>
      </c>
      <c r="I4413" s="3">
        <v>1.4934480301420482E-3</v>
      </c>
      <c r="J4413" s="2">
        <v>234357</v>
      </c>
      <c r="K4413" s="2">
        <v>349127</v>
      </c>
    </row>
    <row r="4414" spans="1:11" x14ac:dyDescent="0.3">
      <c r="A4414" s="2">
        <v>39</v>
      </c>
      <c r="B4414" s="2" t="s">
        <v>803</v>
      </c>
      <c r="C4414" s="2">
        <v>228</v>
      </c>
      <c r="D4414" s="2" t="s">
        <v>3316</v>
      </c>
      <c r="E4414" s="2" t="s">
        <v>1790</v>
      </c>
      <c r="F4414" s="2">
        <v>20</v>
      </c>
      <c r="G4414" s="2" t="s">
        <v>19</v>
      </c>
      <c r="H4414" s="2">
        <v>273</v>
      </c>
      <c r="I4414" s="3">
        <v>1.1648894635107976E-3</v>
      </c>
      <c r="J4414" s="2">
        <v>234357</v>
      </c>
      <c r="K4414" s="2">
        <v>349127</v>
      </c>
    </row>
    <row r="4415" spans="1:11" x14ac:dyDescent="0.3">
      <c r="A4415" s="2">
        <v>39</v>
      </c>
      <c r="B4415" s="2" t="s">
        <v>803</v>
      </c>
      <c r="C4415" s="2">
        <v>228</v>
      </c>
      <c r="D4415" s="2" t="s">
        <v>3316</v>
      </c>
      <c r="E4415" s="2" t="s">
        <v>1778</v>
      </c>
      <c r="F4415" s="2">
        <v>21</v>
      </c>
      <c r="G4415" s="2" t="s">
        <v>19</v>
      </c>
      <c r="H4415" s="2">
        <v>308</v>
      </c>
      <c r="I4415" s="3">
        <v>1.3142342665250024E-3</v>
      </c>
      <c r="J4415" s="2">
        <v>234357</v>
      </c>
      <c r="K4415" s="2">
        <v>349127</v>
      </c>
    </row>
    <row r="4416" spans="1:11" x14ac:dyDescent="0.3">
      <c r="A4416" s="2">
        <v>39</v>
      </c>
      <c r="B4416" s="2" t="s">
        <v>803</v>
      </c>
      <c r="C4416" s="2">
        <v>228</v>
      </c>
      <c r="D4416" s="2" t="s">
        <v>3316</v>
      </c>
      <c r="E4416" s="2" t="s">
        <v>1788</v>
      </c>
      <c r="F4416" s="2">
        <v>22</v>
      </c>
      <c r="G4416" s="2" t="s">
        <v>19</v>
      </c>
      <c r="H4416" s="2">
        <v>294</v>
      </c>
      <c r="I4416" s="3">
        <v>1.2544963453193206E-3</v>
      </c>
      <c r="J4416" s="2">
        <v>234357</v>
      </c>
      <c r="K4416" s="2">
        <v>349127</v>
      </c>
    </row>
    <row r="4417" spans="1:11" x14ac:dyDescent="0.3">
      <c r="A4417" s="2">
        <v>39</v>
      </c>
      <c r="B4417" s="2" t="s">
        <v>803</v>
      </c>
      <c r="C4417" s="2">
        <v>228</v>
      </c>
      <c r="D4417" s="2" t="s">
        <v>3316</v>
      </c>
      <c r="E4417" s="2" t="s">
        <v>1798</v>
      </c>
      <c r="F4417" s="2">
        <v>23</v>
      </c>
      <c r="G4417" s="2" t="s">
        <v>19</v>
      </c>
      <c r="H4417" s="2">
        <v>275</v>
      </c>
      <c r="I4417" s="3">
        <v>1.1734234522544666E-3</v>
      </c>
      <c r="J4417" s="2">
        <v>234357</v>
      </c>
      <c r="K4417" s="2">
        <v>349127</v>
      </c>
    </row>
    <row r="4418" spans="1:11" x14ac:dyDescent="0.3">
      <c r="A4418" s="2">
        <v>39</v>
      </c>
      <c r="B4418" s="2" t="s">
        <v>803</v>
      </c>
      <c r="C4418" s="2">
        <v>228</v>
      </c>
      <c r="D4418" s="2" t="s">
        <v>3316</v>
      </c>
      <c r="E4418" s="2" t="s">
        <v>1769</v>
      </c>
      <c r="F4418" s="2">
        <v>24</v>
      </c>
      <c r="G4418" s="2" t="s">
        <v>1770</v>
      </c>
      <c r="H4418" s="2">
        <v>435</v>
      </c>
      <c r="I4418" s="3">
        <v>1.8561425517479742E-3</v>
      </c>
      <c r="J4418" s="2">
        <v>234357</v>
      </c>
      <c r="K4418" s="2">
        <v>349127</v>
      </c>
    </row>
    <row r="4419" spans="1:11" x14ac:dyDescent="0.3">
      <c r="A4419" s="2">
        <v>39</v>
      </c>
      <c r="B4419" s="2" t="s">
        <v>803</v>
      </c>
      <c r="C4419" s="2">
        <v>228</v>
      </c>
      <c r="D4419" s="2" t="s">
        <v>3316</v>
      </c>
      <c r="E4419" s="2" t="s">
        <v>1773</v>
      </c>
      <c r="F4419" s="2">
        <v>25</v>
      </c>
      <c r="G4419" s="2" t="s">
        <v>31</v>
      </c>
      <c r="H4419" s="2">
        <v>271</v>
      </c>
      <c r="I4419" s="3">
        <v>1.1563554747671288E-3</v>
      </c>
      <c r="J4419" s="2">
        <v>234357</v>
      </c>
      <c r="K4419" s="2">
        <v>349127</v>
      </c>
    </row>
    <row r="4420" spans="1:11" x14ac:dyDescent="0.3">
      <c r="A4420" s="2">
        <v>39</v>
      </c>
      <c r="B4420" s="2" t="s">
        <v>803</v>
      </c>
      <c r="C4420" s="2">
        <v>228</v>
      </c>
      <c r="D4420" s="2" t="s">
        <v>3316</v>
      </c>
      <c r="E4420" s="2" t="s">
        <v>1779</v>
      </c>
      <c r="F4420" s="2">
        <v>26</v>
      </c>
      <c r="G4420" s="2" t="s">
        <v>19</v>
      </c>
      <c r="H4420" s="2">
        <v>275</v>
      </c>
      <c r="I4420" s="3">
        <v>1.1734234522544666E-3</v>
      </c>
      <c r="J4420" s="2">
        <v>234357</v>
      </c>
      <c r="K4420" s="2">
        <v>349127</v>
      </c>
    </row>
    <row r="4421" spans="1:11" x14ac:dyDescent="0.3">
      <c r="A4421" s="2">
        <v>39</v>
      </c>
      <c r="B4421" s="2" t="s">
        <v>803</v>
      </c>
      <c r="C4421" s="2">
        <v>228</v>
      </c>
      <c r="D4421" s="2" t="s">
        <v>3316</v>
      </c>
      <c r="E4421" s="2" t="s">
        <v>1777</v>
      </c>
      <c r="F4421" s="2">
        <v>27</v>
      </c>
      <c r="G4421" s="2" t="s">
        <v>19</v>
      </c>
      <c r="H4421" s="2">
        <v>222</v>
      </c>
      <c r="I4421" s="3">
        <v>9.4727275054724207E-4</v>
      </c>
      <c r="J4421" s="2">
        <v>234357</v>
      </c>
      <c r="K4421" s="2">
        <v>349127</v>
      </c>
    </row>
    <row r="4422" spans="1:11" x14ac:dyDescent="0.3">
      <c r="A4422" s="2">
        <v>39</v>
      </c>
      <c r="B4422" s="2" t="s">
        <v>803</v>
      </c>
      <c r="C4422" s="2">
        <v>228</v>
      </c>
      <c r="D4422" s="2" t="s">
        <v>3316</v>
      </c>
      <c r="E4422" s="2" t="s">
        <v>1775</v>
      </c>
      <c r="F4422" s="2">
        <v>28</v>
      </c>
      <c r="G4422" s="2" t="s">
        <v>19</v>
      </c>
      <c r="H4422" s="2">
        <v>180</v>
      </c>
      <c r="I4422" s="3">
        <v>7.6805898693019627E-4</v>
      </c>
      <c r="J4422" s="2">
        <v>234357</v>
      </c>
      <c r="K4422" s="2">
        <v>349127</v>
      </c>
    </row>
    <row r="4423" spans="1:11" x14ac:dyDescent="0.3">
      <c r="A4423" s="2">
        <v>39</v>
      </c>
      <c r="B4423" s="2" t="s">
        <v>803</v>
      </c>
      <c r="C4423" s="2">
        <v>228</v>
      </c>
      <c r="D4423" s="2" t="s">
        <v>3316</v>
      </c>
      <c r="E4423" s="2" t="s">
        <v>1783</v>
      </c>
      <c r="F4423" s="2">
        <v>29</v>
      </c>
      <c r="G4423" s="2" t="s">
        <v>19</v>
      </c>
      <c r="H4423" s="2">
        <v>274</v>
      </c>
      <c r="I4423" s="3">
        <v>1.169156457882632E-3</v>
      </c>
      <c r="J4423" s="2">
        <v>234357</v>
      </c>
      <c r="K4423" s="2">
        <v>349127</v>
      </c>
    </row>
    <row r="4424" spans="1:11" x14ac:dyDescent="0.3">
      <c r="A4424" s="2">
        <v>39</v>
      </c>
      <c r="B4424" s="2" t="s">
        <v>803</v>
      </c>
      <c r="C4424" s="2">
        <v>228</v>
      </c>
      <c r="D4424" s="2" t="s">
        <v>3316</v>
      </c>
      <c r="E4424" s="2" t="s">
        <v>1774</v>
      </c>
      <c r="F4424" s="2">
        <v>30</v>
      </c>
      <c r="G4424" s="2" t="s">
        <v>1053</v>
      </c>
      <c r="H4424" s="2">
        <v>150</v>
      </c>
      <c r="I4424" s="3">
        <v>6.4004915577516356E-4</v>
      </c>
      <c r="J4424" s="2">
        <v>234357</v>
      </c>
      <c r="K4424" s="2">
        <v>349127</v>
      </c>
    </row>
    <row r="4425" spans="1:11" x14ac:dyDescent="0.3">
      <c r="A4425" s="2">
        <v>39</v>
      </c>
      <c r="B4425" s="2" t="s">
        <v>803</v>
      </c>
      <c r="C4425" s="2">
        <v>228</v>
      </c>
      <c r="D4425" s="2" t="s">
        <v>3316</v>
      </c>
      <c r="E4425" s="2" t="s">
        <v>1787</v>
      </c>
      <c r="F4425" s="2">
        <v>31</v>
      </c>
      <c r="G4425" s="2" t="s">
        <v>19</v>
      </c>
      <c r="H4425" s="2">
        <v>186</v>
      </c>
      <c r="I4425" s="3">
        <v>7.9366095316120281E-4</v>
      </c>
      <c r="J4425" s="2">
        <v>234357</v>
      </c>
      <c r="K4425" s="2">
        <v>349127</v>
      </c>
    </row>
    <row r="4426" spans="1:11" x14ac:dyDescent="0.3">
      <c r="A4426" s="2">
        <v>39</v>
      </c>
      <c r="B4426" s="2" t="s">
        <v>803</v>
      </c>
      <c r="C4426" s="2">
        <v>228</v>
      </c>
      <c r="D4426" s="2" t="s">
        <v>3316</v>
      </c>
      <c r="E4426" s="2" t="s">
        <v>1786</v>
      </c>
      <c r="F4426" s="2">
        <v>32</v>
      </c>
      <c r="G4426" s="2" t="s">
        <v>19</v>
      </c>
      <c r="H4426" s="2">
        <v>137</v>
      </c>
      <c r="I4426" s="3">
        <v>5.8457822894131598E-4</v>
      </c>
      <c r="J4426" s="2">
        <v>234357</v>
      </c>
      <c r="K4426" s="2">
        <v>349127</v>
      </c>
    </row>
    <row r="4427" spans="1:11" x14ac:dyDescent="0.3">
      <c r="A4427" s="2">
        <v>39</v>
      </c>
      <c r="B4427" s="2" t="s">
        <v>803</v>
      </c>
      <c r="C4427" s="2">
        <v>228</v>
      </c>
      <c r="D4427" s="2" t="s">
        <v>3316</v>
      </c>
      <c r="E4427" s="2" t="s">
        <v>1800</v>
      </c>
      <c r="F4427" s="2">
        <v>33</v>
      </c>
      <c r="G4427" s="2" t="s">
        <v>19</v>
      </c>
      <c r="H4427" s="2">
        <v>121</v>
      </c>
      <c r="I4427" s="3">
        <v>5.1630631899196523E-4</v>
      </c>
      <c r="J4427" s="2">
        <v>234357</v>
      </c>
      <c r="K4427" s="2">
        <v>349127</v>
      </c>
    </row>
    <row r="4428" spans="1:11" x14ac:dyDescent="0.3">
      <c r="A4428" s="2">
        <v>39</v>
      </c>
      <c r="B4428" s="2" t="s">
        <v>803</v>
      </c>
      <c r="C4428" s="2">
        <v>228</v>
      </c>
      <c r="D4428" s="2" t="s">
        <v>3316</v>
      </c>
      <c r="E4428" s="2" t="s">
        <v>1789</v>
      </c>
      <c r="F4428" s="2">
        <v>34</v>
      </c>
      <c r="G4428" s="2" t="s">
        <v>19</v>
      </c>
      <c r="H4428" s="2">
        <v>127</v>
      </c>
      <c r="I4428" s="3">
        <v>5.4190828522297178E-4</v>
      </c>
      <c r="J4428" s="2">
        <v>234357</v>
      </c>
      <c r="K4428" s="2">
        <v>349127</v>
      </c>
    </row>
    <row r="4429" spans="1:11" x14ac:dyDescent="0.3">
      <c r="A4429" s="2">
        <v>39</v>
      </c>
      <c r="B4429" s="2" t="s">
        <v>803</v>
      </c>
      <c r="C4429" s="2">
        <v>228</v>
      </c>
      <c r="D4429" s="2" t="s">
        <v>3316</v>
      </c>
      <c r="E4429" s="2" t="s">
        <v>1785</v>
      </c>
      <c r="F4429" s="2">
        <v>35</v>
      </c>
      <c r="G4429" s="2" t="s">
        <v>19</v>
      </c>
      <c r="H4429" s="2">
        <v>94</v>
      </c>
      <c r="I4429" s="3">
        <v>4.0109747095243579E-4</v>
      </c>
      <c r="J4429" s="2">
        <v>234357</v>
      </c>
      <c r="K4429" s="2">
        <v>349127</v>
      </c>
    </row>
    <row r="4430" spans="1:11" x14ac:dyDescent="0.3">
      <c r="A4430" s="2">
        <v>39</v>
      </c>
      <c r="B4430" s="2" t="s">
        <v>803</v>
      </c>
      <c r="C4430" s="2">
        <v>228</v>
      </c>
      <c r="D4430" s="2" t="s">
        <v>3316</v>
      </c>
      <c r="E4430" s="2" t="s">
        <v>1784</v>
      </c>
      <c r="F4430" s="2">
        <v>36</v>
      </c>
      <c r="G4430" s="2" t="s">
        <v>19</v>
      </c>
      <c r="H4430" s="2">
        <v>93</v>
      </c>
      <c r="I4430" s="3">
        <v>3.9683047658060141E-4</v>
      </c>
      <c r="J4430" s="2">
        <v>234357</v>
      </c>
      <c r="K4430" s="2">
        <v>349127</v>
      </c>
    </row>
    <row r="4431" spans="1:11" x14ac:dyDescent="0.3">
      <c r="A4431" s="2">
        <v>39</v>
      </c>
      <c r="B4431" s="2" t="s">
        <v>803</v>
      </c>
      <c r="C4431" s="2">
        <v>228</v>
      </c>
      <c r="D4431" s="2" t="s">
        <v>3316</v>
      </c>
      <c r="E4431" s="2" t="s">
        <v>1799</v>
      </c>
      <c r="F4431" s="2">
        <v>37</v>
      </c>
      <c r="G4431" s="2" t="s">
        <v>19</v>
      </c>
      <c r="H4431" s="2">
        <v>86</v>
      </c>
      <c r="I4431" s="3">
        <v>3.6696151597776042E-4</v>
      </c>
      <c r="J4431" s="2">
        <v>234357</v>
      </c>
      <c r="K4431" s="2">
        <v>349127</v>
      </c>
    </row>
    <row r="4432" spans="1:11" x14ac:dyDescent="0.3">
      <c r="A4432" s="2">
        <v>39</v>
      </c>
      <c r="B4432" s="2" t="s">
        <v>803</v>
      </c>
      <c r="C4432" s="2">
        <v>229</v>
      </c>
      <c r="D4432" s="2" t="s">
        <v>3317</v>
      </c>
      <c r="E4432" s="2" t="s">
        <v>1763</v>
      </c>
      <c r="F4432" s="2">
        <v>1</v>
      </c>
      <c r="G4432" s="2" t="s">
        <v>9</v>
      </c>
      <c r="H4432" s="2">
        <v>100166</v>
      </c>
      <c r="I4432" s="3">
        <v>0.45954873695897525</v>
      </c>
      <c r="J4432" s="2">
        <v>217966</v>
      </c>
      <c r="K4432" s="2">
        <v>328555</v>
      </c>
    </row>
    <row r="4433" spans="1:11" x14ac:dyDescent="0.3">
      <c r="A4433" s="2">
        <v>39</v>
      </c>
      <c r="B4433" s="2" t="s">
        <v>803</v>
      </c>
      <c r="C4433" s="2">
        <v>229</v>
      </c>
      <c r="D4433" s="2" t="s">
        <v>3317</v>
      </c>
      <c r="E4433" s="2" t="s">
        <v>1764</v>
      </c>
      <c r="F4433" s="2">
        <v>2</v>
      </c>
      <c r="G4433" s="2" t="s">
        <v>51</v>
      </c>
      <c r="H4433" s="2">
        <v>83283</v>
      </c>
      <c r="I4433" s="3">
        <v>0.38209170237559986</v>
      </c>
      <c r="J4433" s="2">
        <v>217966</v>
      </c>
      <c r="K4433" s="2">
        <v>328555</v>
      </c>
    </row>
    <row r="4434" spans="1:11" x14ac:dyDescent="0.3">
      <c r="A4434" s="2">
        <v>39</v>
      </c>
      <c r="B4434" s="2" t="s">
        <v>803</v>
      </c>
      <c r="C4434" s="2">
        <v>229</v>
      </c>
      <c r="D4434" s="2" t="s">
        <v>3317</v>
      </c>
      <c r="E4434" s="2" t="s">
        <v>1771</v>
      </c>
      <c r="F4434" s="2">
        <v>3</v>
      </c>
      <c r="G4434" s="2" t="s">
        <v>1023</v>
      </c>
      <c r="H4434" s="2">
        <v>19086</v>
      </c>
      <c r="I4434" s="3">
        <v>8.7564115504252957E-2</v>
      </c>
      <c r="J4434" s="2">
        <v>217966</v>
      </c>
      <c r="K4434" s="2">
        <v>328555</v>
      </c>
    </row>
    <row r="4435" spans="1:11" x14ac:dyDescent="0.3">
      <c r="A4435" s="2">
        <v>39</v>
      </c>
      <c r="B4435" s="2" t="s">
        <v>803</v>
      </c>
      <c r="C4435" s="2">
        <v>229</v>
      </c>
      <c r="D4435" s="2" t="s">
        <v>3317</v>
      </c>
      <c r="E4435" s="2" t="s">
        <v>1780</v>
      </c>
      <c r="F4435" s="2">
        <v>4</v>
      </c>
      <c r="G4435" s="2" t="s">
        <v>19</v>
      </c>
      <c r="H4435" s="2">
        <v>4685</v>
      </c>
      <c r="I4435" s="3">
        <v>2.1494177991062825E-2</v>
      </c>
      <c r="J4435" s="2">
        <v>217966</v>
      </c>
      <c r="K4435" s="2">
        <v>328555</v>
      </c>
    </row>
    <row r="4436" spans="1:11" x14ac:dyDescent="0.3">
      <c r="A4436" s="2">
        <v>39</v>
      </c>
      <c r="B4436" s="2" t="s">
        <v>803</v>
      </c>
      <c r="C4436" s="2">
        <v>229</v>
      </c>
      <c r="D4436" s="2" t="s">
        <v>3317</v>
      </c>
      <c r="E4436" s="2" t="s">
        <v>1791</v>
      </c>
      <c r="F4436" s="2">
        <v>5</v>
      </c>
      <c r="G4436" s="2" t="s">
        <v>19</v>
      </c>
      <c r="H4436" s="2">
        <v>1407</v>
      </c>
      <c r="I4436" s="3">
        <v>6.4551352045731907E-3</v>
      </c>
      <c r="J4436" s="2">
        <v>217966</v>
      </c>
      <c r="K4436" s="2">
        <v>328555</v>
      </c>
    </row>
    <row r="4437" spans="1:11" x14ac:dyDescent="0.3">
      <c r="A4437" s="2">
        <v>39</v>
      </c>
      <c r="B4437" s="2" t="s">
        <v>803</v>
      </c>
      <c r="C4437" s="2">
        <v>229</v>
      </c>
      <c r="D4437" s="2" t="s">
        <v>3317</v>
      </c>
      <c r="E4437" s="2" t="s">
        <v>1792</v>
      </c>
      <c r="F4437" s="2">
        <v>6</v>
      </c>
      <c r="G4437" s="2" t="s">
        <v>19</v>
      </c>
      <c r="H4437" s="2">
        <v>823</v>
      </c>
      <c r="I4437" s="3">
        <v>3.7758182468825411E-3</v>
      </c>
      <c r="J4437" s="2">
        <v>217966</v>
      </c>
      <c r="K4437" s="2">
        <v>328555</v>
      </c>
    </row>
    <row r="4438" spans="1:11" x14ac:dyDescent="0.3">
      <c r="A4438" s="2">
        <v>39</v>
      </c>
      <c r="B4438" s="2" t="s">
        <v>803</v>
      </c>
      <c r="C4438" s="2">
        <v>229</v>
      </c>
      <c r="D4438" s="2" t="s">
        <v>3317</v>
      </c>
      <c r="E4438" s="2" t="s">
        <v>1781</v>
      </c>
      <c r="F4438" s="2">
        <v>7</v>
      </c>
      <c r="G4438" s="2" t="s">
        <v>19</v>
      </c>
      <c r="H4438" s="2">
        <v>629</v>
      </c>
      <c r="I4438" s="3">
        <v>2.8857711753209215E-3</v>
      </c>
      <c r="J4438" s="2">
        <v>217966</v>
      </c>
      <c r="K4438" s="2">
        <v>328555</v>
      </c>
    </row>
    <row r="4439" spans="1:11" x14ac:dyDescent="0.3">
      <c r="A4439" s="2">
        <v>39</v>
      </c>
      <c r="B4439" s="2" t="s">
        <v>803</v>
      </c>
      <c r="C4439" s="2">
        <v>229</v>
      </c>
      <c r="D4439" s="2" t="s">
        <v>3317</v>
      </c>
      <c r="E4439" s="2" t="s">
        <v>1793</v>
      </c>
      <c r="F4439" s="2">
        <v>8</v>
      </c>
      <c r="G4439" s="2" t="s">
        <v>19</v>
      </c>
      <c r="H4439" s="2">
        <v>854</v>
      </c>
      <c r="I4439" s="3">
        <v>3.9180422634722848E-3</v>
      </c>
      <c r="J4439" s="2">
        <v>217966</v>
      </c>
      <c r="K4439" s="2">
        <v>328555</v>
      </c>
    </row>
    <row r="4440" spans="1:11" x14ac:dyDescent="0.3">
      <c r="A4440" s="2">
        <v>39</v>
      </c>
      <c r="B4440" s="2" t="s">
        <v>803</v>
      </c>
      <c r="C4440" s="2">
        <v>229</v>
      </c>
      <c r="D4440" s="2" t="s">
        <v>3317</v>
      </c>
      <c r="E4440" s="2" t="s">
        <v>1765</v>
      </c>
      <c r="F4440" s="2">
        <v>9</v>
      </c>
      <c r="G4440" s="2" t="s">
        <v>1195</v>
      </c>
      <c r="H4440" s="2">
        <v>585</v>
      </c>
      <c r="I4440" s="3">
        <v>2.6839048291935441E-3</v>
      </c>
      <c r="J4440" s="2">
        <v>217966</v>
      </c>
      <c r="K4440" s="2">
        <v>328555</v>
      </c>
    </row>
    <row r="4441" spans="1:11" x14ac:dyDescent="0.3">
      <c r="A4441" s="2">
        <v>39</v>
      </c>
      <c r="B4441" s="2" t="s">
        <v>803</v>
      </c>
      <c r="C4441" s="2">
        <v>229</v>
      </c>
      <c r="D4441" s="2" t="s">
        <v>3317</v>
      </c>
      <c r="E4441" s="2" t="s">
        <v>1767</v>
      </c>
      <c r="F4441" s="2">
        <v>10</v>
      </c>
      <c r="G4441" s="2" t="s">
        <v>1768</v>
      </c>
      <c r="H4441" s="2">
        <v>363</v>
      </c>
      <c r="I4441" s="3">
        <v>1.6653973555508658E-3</v>
      </c>
      <c r="J4441" s="2">
        <v>217966</v>
      </c>
      <c r="K4441" s="2">
        <v>328555</v>
      </c>
    </row>
    <row r="4442" spans="1:11" x14ac:dyDescent="0.3">
      <c r="A4442" s="2">
        <v>39</v>
      </c>
      <c r="B4442" s="2" t="s">
        <v>803</v>
      </c>
      <c r="C4442" s="2">
        <v>229</v>
      </c>
      <c r="D4442" s="2" t="s">
        <v>3317</v>
      </c>
      <c r="E4442" s="2" t="str">
        <f>"NOTA"&amp;B4442</f>
        <v>NOTABeed</v>
      </c>
      <c r="F4442" s="2">
        <v>11</v>
      </c>
      <c r="G4442" s="2" t="s">
        <v>22</v>
      </c>
      <c r="H4442" s="2">
        <v>329</v>
      </c>
      <c r="I4442" s="3">
        <v>1.5094097244524375E-3</v>
      </c>
      <c r="J4442" s="2">
        <v>217966</v>
      </c>
      <c r="K4442" s="2">
        <v>328555</v>
      </c>
    </row>
    <row r="4443" spans="1:11" x14ac:dyDescent="0.3">
      <c r="A4443" s="2">
        <v>39</v>
      </c>
      <c r="B4443" s="2" t="s">
        <v>803</v>
      </c>
      <c r="C4443" s="2">
        <v>229</v>
      </c>
      <c r="D4443" s="2" t="s">
        <v>3317</v>
      </c>
      <c r="E4443" s="2" t="s">
        <v>1766</v>
      </c>
      <c r="F4443" s="2">
        <v>12</v>
      </c>
      <c r="G4443" s="2" t="s">
        <v>1323</v>
      </c>
      <c r="H4443" s="2">
        <v>340</v>
      </c>
      <c r="I4443" s="3">
        <v>1.5598763109842819E-3</v>
      </c>
      <c r="J4443" s="2">
        <v>217966</v>
      </c>
      <c r="K4443" s="2">
        <v>328555</v>
      </c>
    </row>
    <row r="4444" spans="1:11" x14ac:dyDescent="0.3">
      <c r="A4444" s="2">
        <v>39</v>
      </c>
      <c r="B4444" s="2" t="s">
        <v>803</v>
      </c>
      <c r="C4444" s="2">
        <v>229</v>
      </c>
      <c r="D4444" s="2" t="s">
        <v>3317</v>
      </c>
      <c r="E4444" s="2" t="s">
        <v>1797</v>
      </c>
      <c r="F4444" s="2">
        <v>13</v>
      </c>
      <c r="G4444" s="2" t="s">
        <v>19</v>
      </c>
      <c r="H4444" s="2">
        <v>329</v>
      </c>
      <c r="I4444" s="3">
        <v>1.5094097244524375E-3</v>
      </c>
      <c r="J4444" s="2">
        <v>217966</v>
      </c>
      <c r="K4444" s="2">
        <v>328555</v>
      </c>
    </row>
    <row r="4445" spans="1:11" x14ac:dyDescent="0.3">
      <c r="A4445" s="2">
        <v>39</v>
      </c>
      <c r="B4445" s="2" t="s">
        <v>803</v>
      </c>
      <c r="C4445" s="2">
        <v>229</v>
      </c>
      <c r="D4445" s="2" t="s">
        <v>3317</v>
      </c>
      <c r="E4445" s="2" t="s">
        <v>1796</v>
      </c>
      <c r="F4445" s="2">
        <v>14</v>
      </c>
      <c r="G4445" s="2" t="s">
        <v>19</v>
      </c>
      <c r="H4445" s="2">
        <v>359</v>
      </c>
      <c r="I4445" s="3">
        <v>1.647045869539286E-3</v>
      </c>
      <c r="J4445" s="2">
        <v>217966</v>
      </c>
      <c r="K4445" s="2">
        <v>328555</v>
      </c>
    </row>
    <row r="4446" spans="1:11" x14ac:dyDescent="0.3">
      <c r="A4446" s="2">
        <v>39</v>
      </c>
      <c r="B4446" s="2" t="s">
        <v>803</v>
      </c>
      <c r="C4446" s="2">
        <v>229</v>
      </c>
      <c r="D4446" s="2" t="s">
        <v>3317</v>
      </c>
      <c r="E4446" s="2" t="s">
        <v>1795</v>
      </c>
      <c r="F4446" s="2">
        <v>15</v>
      </c>
      <c r="G4446" s="2" t="s">
        <v>19</v>
      </c>
      <c r="H4446" s="2">
        <v>386</v>
      </c>
      <c r="I4446" s="3">
        <v>1.7709184001174496E-3</v>
      </c>
      <c r="J4446" s="2">
        <v>217966</v>
      </c>
      <c r="K4446" s="2">
        <v>328555</v>
      </c>
    </row>
    <row r="4447" spans="1:11" x14ac:dyDescent="0.3">
      <c r="A4447" s="2">
        <v>39</v>
      </c>
      <c r="B4447" s="2" t="s">
        <v>803</v>
      </c>
      <c r="C4447" s="2">
        <v>229</v>
      </c>
      <c r="D4447" s="2" t="s">
        <v>3317</v>
      </c>
      <c r="E4447" s="2" t="s">
        <v>1794</v>
      </c>
      <c r="F4447" s="2">
        <v>16</v>
      </c>
      <c r="G4447" s="2" t="s">
        <v>19</v>
      </c>
      <c r="H4447" s="2">
        <v>372</v>
      </c>
      <c r="I4447" s="3">
        <v>1.7066881990769204E-3</v>
      </c>
      <c r="J4447" s="2">
        <v>217966</v>
      </c>
      <c r="K4447" s="2">
        <v>328555</v>
      </c>
    </row>
    <row r="4448" spans="1:11" x14ac:dyDescent="0.3">
      <c r="A4448" s="2">
        <v>39</v>
      </c>
      <c r="B4448" s="2" t="s">
        <v>803</v>
      </c>
      <c r="C4448" s="2">
        <v>229</v>
      </c>
      <c r="D4448" s="2" t="s">
        <v>3317</v>
      </c>
      <c r="E4448" s="2" t="s">
        <v>1772</v>
      </c>
      <c r="F4448" s="2">
        <v>17</v>
      </c>
      <c r="G4448" s="2" t="s">
        <v>109</v>
      </c>
      <c r="H4448" s="2">
        <v>267</v>
      </c>
      <c r="I4448" s="3">
        <v>1.2249616912729509E-3</v>
      </c>
      <c r="J4448" s="2">
        <v>217966</v>
      </c>
      <c r="K4448" s="2">
        <v>328555</v>
      </c>
    </row>
    <row r="4449" spans="1:11" x14ac:dyDescent="0.3">
      <c r="A4449" s="2">
        <v>39</v>
      </c>
      <c r="B4449" s="2" t="s">
        <v>803</v>
      </c>
      <c r="C4449" s="2">
        <v>229</v>
      </c>
      <c r="D4449" s="2" t="s">
        <v>3317</v>
      </c>
      <c r="E4449" s="2" t="s">
        <v>1776</v>
      </c>
      <c r="F4449" s="2">
        <v>18</v>
      </c>
      <c r="G4449" s="2" t="s">
        <v>19</v>
      </c>
      <c r="H4449" s="2">
        <v>331</v>
      </c>
      <c r="I4449" s="3">
        <v>1.5185854674582273E-3</v>
      </c>
      <c r="J4449" s="2">
        <v>217966</v>
      </c>
      <c r="K4449" s="2">
        <v>328555</v>
      </c>
    </row>
    <row r="4450" spans="1:11" x14ac:dyDescent="0.3">
      <c r="A4450" s="2">
        <v>39</v>
      </c>
      <c r="B4450" s="2" t="s">
        <v>803</v>
      </c>
      <c r="C4450" s="2">
        <v>229</v>
      </c>
      <c r="D4450" s="2" t="s">
        <v>3317</v>
      </c>
      <c r="E4450" s="2" t="s">
        <v>1782</v>
      </c>
      <c r="F4450" s="2">
        <v>19</v>
      </c>
      <c r="G4450" s="2" t="s">
        <v>19</v>
      </c>
      <c r="H4450" s="2">
        <v>271</v>
      </c>
      <c r="I4450" s="3">
        <v>1.2433131772845306E-3</v>
      </c>
      <c r="J4450" s="2">
        <v>217966</v>
      </c>
      <c r="K4450" s="2">
        <v>328555</v>
      </c>
    </row>
    <row r="4451" spans="1:11" x14ac:dyDescent="0.3">
      <c r="A4451" s="2">
        <v>39</v>
      </c>
      <c r="B4451" s="2" t="s">
        <v>803</v>
      </c>
      <c r="C4451" s="2">
        <v>229</v>
      </c>
      <c r="D4451" s="2" t="s">
        <v>3317</v>
      </c>
      <c r="E4451" s="2" t="s">
        <v>1790</v>
      </c>
      <c r="F4451" s="2">
        <v>20</v>
      </c>
      <c r="G4451" s="2" t="s">
        <v>19</v>
      </c>
      <c r="H4451" s="2">
        <v>310</v>
      </c>
      <c r="I4451" s="3">
        <v>1.4222401658974336E-3</v>
      </c>
      <c r="J4451" s="2">
        <v>217966</v>
      </c>
      <c r="K4451" s="2">
        <v>328555</v>
      </c>
    </row>
    <row r="4452" spans="1:11" x14ac:dyDescent="0.3">
      <c r="A4452" s="2">
        <v>39</v>
      </c>
      <c r="B4452" s="2" t="s">
        <v>803</v>
      </c>
      <c r="C4452" s="2">
        <v>229</v>
      </c>
      <c r="D4452" s="2" t="s">
        <v>3317</v>
      </c>
      <c r="E4452" s="2" t="s">
        <v>1778</v>
      </c>
      <c r="F4452" s="2">
        <v>21</v>
      </c>
      <c r="G4452" s="2" t="s">
        <v>19</v>
      </c>
      <c r="H4452" s="2">
        <v>208</v>
      </c>
      <c r="I4452" s="3">
        <v>9.5427727260214898E-4</v>
      </c>
      <c r="J4452" s="2">
        <v>217966</v>
      </c>
      <c r="K4452" s="2">
        <v>328555</v>
      </c>
    </row>
    <row r="4453" spans="1:11" x14ac:dyDescent="0.3">
      <c r="A4453" s="2">
        <v>39</v>
      </c>
      <c r="B4453" s="2" t="s">
        <v>803</v>
      </c>
      <c r="C4453" s="2">
        <v>229</v>
      </c>
      <c r="D4453" s="2" t="s">
        <v>3317</v>
      </c>
      <c r="E4453" s="2" t="s">
        <v>1788</v>
      </c>
      <c r="F4453" s="2">
        <v>22</v>
      </c>
      <c r="G4453" s="2" t="s">
        <v>19</v>
      </c>
      <c r="H4453" s="2">
        <v>350</v>
      </c>
      <c r="I4453" s="3">
        <v>1.6057550260132314E-3</v>
      </c>
      <c r="J4453" s="2">
        <v>217966</v>
      </c>
      <c r="K4453" s="2">
        <v>328555</v>
      </c>
    </row>
    <row r="4454" spans="1:11" x14ac:dyDescent="0.3">
      <c r="A4454" s="2">
        <v>39</v>
      </c>
      <c r="B4454" s="2" t="s">
        <v>803</v>
      </c>
      <c r="C4454" s="2">
        <v>229</v>
      </c>
      <c r="D4454" s="2" t="s">
        <v>3317</v>
      </c>
      <c r="E4454" s="2" t="s">
        <v>1798</v>
      </c>
      <c r="F4454" s="2">
        <v>23</v>
      </c>
      <c r="G4454" s="2" t="s">
        <v>19</v>
      </c>
      <c r="H4454" s="2">
        <v>290</v>
      </c>
      <c r="I4454" s="3">
        <v>1.3304827358395345E-3</v>
      </c>
      <c r="J4454" s="2">
        <v>217966</v>
      </c>
      <c r="K4454" s="2">
        <v>328555</v>
      </c>
    </row>
    <row r="4455" spans="1:11" x14ac:dyDescent="0.3">
      <c r="A4455" s="2">
        <v>39</v>
      </c>
      <c r="B4455" s="2" t="s">
        <v>803</v>
      </c>
      <c r="C4455" s="2">
        <v>229</v>
      </c>
      <c r="D4455" s="2" t="s">
        <v>3317</v>
      </c>
      <c r="E4455" s="2" t="s">
        <v>1769</v>
      </c>
      <c r="F4455" s="2">
        <v>24</v>
      </c>
      <c r="G4455" s="2" t="s">
        <v>1770</v>
      </c>
      <c r="H4455" s="2">
        <v>194</v>
      </c>
      <c r="I4455" s="3">
        <v>8.9004707156161973E-4</v>
      </c>
      <c r="J4455" s="2">
        <v>217966</v>
      </c>
      <c r="K4455" s="2">
        <v>328555</v>
      </c>
    </row>
    <row r="4456" spans="1:11" x14ac:dyDescent="0.3">
      <c r="A4456" s="2">
        <v>39</v>
      </c>
      <c r="B4456" s="2" t="s">
        <v>803</v>
      </c>
      <c r="C4456" s="2">
        <v>229</v>
      </c>
      <c r="D4456" s="2" t="s">
        <v>3317</v>
      </c>
      <c r="E4456" s="2" t="s">
        <v>1773</v>
      </c>
      <c r="F4456" s="2">
        <v>25</v>
      </c>
      <c r="G4456" s="2" t="s">
        <v>31</v>
      </c>
      <c r="H4456" s="2">
        <v>344</v>
      </c>
      <c r="I4456" s="3">
        <v>1.5782277969958616E-3</v>
      </c>
      <c r="J4456" s="2">
        <v>217966</v>
      </c>
      <c r="K4456" s="2">
        <v>328555</v>
      </c>
    </row>
    <row r="4457" spans="1:11" x14ac:dyDescent="0.3">
      <c r="A4457" s="2">
        <v>39</v>
      </c>
      <c r="B4457" s="2" t="s">
        <v>803</v>
      </c>
      <c r="C4457" s="2">
        <v>229</v>
      </c>
      <c r="D4457" s="2" t="s">
        <v>3317</v>
      </c>
      <c r="E4457" s="2" t="s">
        <v>1779</v>
      </c>
      <c r="F4457" s="2">
        <v>26</v>
      </c>
      <c r="G4457" s="2" t="s">
        <v>19</v>
      </c>
      <c r="H4457" s="2">
        <v>204</v>
      </c>
      <c r="I4457" s="3">
        <v>9.3592578659056915E-4</v>
      </c>
      <c r="J4457" s="2">
        <v>217966</v>
      </c>
      <c r="K4457" s="2">
        <v>328555</v>
      </c>
    </row>
    <row r="4458" spans="1:11" x14ac:dyDescent="0.3">
      <c r="A4458" s="2">
        <v>39</v>
      </c>
      <c r="B4458" s="2" t="s">
        <v>803</v>
      </c>
      <c r="C4458" s="2">
        <v>229</v>
      </c>
      <c r="D4458" s="2" t="s">
        <v>3317</v>
      </c>
      <c r="E4458" s="2" t="s">
        <v>1777</v>
      </c>
      <c r="F4458" s="2">
        <v>27</v>
      </c>
      <c r="G4458" s="2" t="s">
        <v>19</v>
      </c>
      <c r="H4458" s="2">
        <v>156</v>
      </c>
      <c r="I4458" s="3">
        <v>7.1570795445161171E-4</v>
      </c>
      <c r="J4458" s="2">
        <v>217966</v>
      </c>
      <c r="K4458" s="2">
        <v>328555</v>
      </c>
    </row>
    <row r="4459" spans="1:11" x14ac:dyDescent="0.3">
      <c r="A4459" s="2">
        <v>39</v>
      </c>
      <c r="B4459" s="2" t="s">
        <v>803</v>
      </c>
      <c r="C4459" s="2">
        <v>229</v>
      </c>
      <c r="D4459" s="2" t="s">
        <v>3317</v>
      </c>
      <c r="E4459" s="2" t="s">
        <v>1775</v>
      </c>
      <c r="F4459" s="2">
        <v>28</v>
      </c>
      <c r="G4459" s="2" t="s">
        <v>19</v>
      </c>
      <c r="H4459" s="2">
        <v>111</v>
      </c>
      <c r="I4459" s="3">
        <v>5.0925373682133906E-4</v>
      </c>
      <c r="J4459" s="2">
        <v>217966</v>
      </c>
      <c r="K4459" s="2">
        <v>328555</v>
      </c>
    </row>
    <row r="4460" spans="1:11" x14ac:dyDescent="0.3">
      <c r="A4460" s="2">
        <v>39</v>
      </c>
      <c r="B4460" s="2" t="s">
        <v>803</v>
      </c>
      <c r="C4460" s="2">
        <v>229</v>
      </c>
      <c r="D4460" s="2" t="s">
        <v>3317</v>
      </c>
      <c r="E4460" s="2" t="s">
        <v>1783</v>
      </c>
      <c r="F4460" s="2">
        <v>29</v>
      </c>
      <c r="G4460" s="2" t="s">
        <v>19</v>
      </c>
      <c r="H4460" s="2">
        <v>150</v>
      </c>
      <c r="I4460" s="3">
        <v>6.8818072543424202E-4</v>
      </c>
      <c r="J4460" s="2">
        <v>217966</v>
      </c>
      <c r="K4460" s="2">
        <v>328555</v>
      </c>
    </row>
    <row r="4461" spans="1:11" x14ac:dyDescent="0.3">
      <c r="A4461" s="2">
        <v>39</v>
      </c>
      <c r="B4461" s="2" t="s">
        <v>803</v>
      </c>
      <c r="C4461" s="2">
        <v>229</v>
      </c>
      <c r="D4461" s="2" t="s">
        <v>3317</v>
      </c>
      <c r="E4461" s="2" t="s">
        <v>1774</v>
      </c>
      <c r="F4461" s="2">
        <v>30</v>
      </c>
      <c r="G4461" s="2" t="s">
        <v>1053</v>
      </c>
      <c r="H4461" s="2">
        <v>105</v>
      </c>
      <c r="I4461" s="3">
        <v>4.8172650780396942E-4</v>
      </c>
      <c r="J4461" s="2">
        <v>217966</v>
      </c>
      <c r="K4461" s="2">
        <v>328555</v>
      </c>
    </row>
    <row r="4462" spans="1:11" x14ac:dyDescent="0.3">
      <c r="A4462" s="2">
        <v>39</v>
      </c>
      <c r="B4462" s="2" t="s">
        <v>803</v>
      </c>
      <c r="C4462" s="2">
        <v>229</v>
      </c>
      <c r="D4462" s="2" t="s">
        <v>3317</v>
      </c>
      <c r="E4462" s="2" t="s">
        <v>1787</v>
      </c>
      <c r="F4462" s="2">
        <v>31</v>
      </c>
      <c r="G4462" s="2" t="s">
        <v>19</v>
      </c>
      <c r="H4462" s="2">
        <v>148</v>
      </c>
      <c r="I4462" s="3">
        <v>6.7900498242845215E-4</v>
      </c>
      <c r="J4462" s="2">
        <v>217966</v>
      </c>
      <c r="K4462" s="2">
        <v>328555</v>
      </c>
    </row>
    <row r="4463" spans="1:11" x14ac:dyDescent="0.3">
      <c r="A4463" s="2">
        <v>39</v>
      </c>
      <c r="B4463" s="2" t="s">
        <v>803</v>
      </c>
      <c r="C4463" s="2">
        <v>229</v>
      </c>
      <c r="D4463" s="2" t="s">
        <v>3317</v>
      </c>
      <c r="E4463" s="2" t="s">
        <v>1786</v>
      </c>
      <c r="F4463" s="2">
        <v>32</v>
      </c>
      <c r="G4463" s="2" t="s">
        <v>19</v>
      </c>
      <c r="H4463" s="2">
        <v>107</v>
      </c>
      <c r="I4463" s="3">
        <v>4.9090225080975934E-4</v>
      </c>
      <c r="J4463" s="2">
        <v>217966</v>
      </c>
      <c r="K4463" s="2">
        <v>328555</v>
      </c>
    </row>
    <row r="4464" spans="1:11" x14ac:dyDescent="0.3">
      <c r="A4464" s="2">
        <v>39</v>
      </c>
      <c r="B4464" s="2" t="s">
        <v>803</v>
      </c>
      <c r="C4464" s="2">
        <v>229</v>
      </c>
      <c r="D4464" s="2" t="s">
        <v>3317</v>
      </c>
      <c r="E4464" s="2" t="s">
        <v>1800</v>
      </c>
      <c r="F4464" s="2">
        <v>33</v>
      </c>
      <c r="G4464" s="2" t="s">
        <v>19</v>
      </c>
      <c r="H4464" s="2">
        <v>79</v>
      </c>
      <c r="I4464" s="3">
        <v>3.6244184872870079E-4</v>
      </c>
      <c r="J4464" s="2">
        <v>217966</v>
      </c>
      <c r="K4464" s="2">
        <v>328555</v>
      </c>
    </row>
    <row r="4465" spans="1:11" x14ac:dyDescent="0.3">
      <c r="A4465" s="2">
        <v>39</v>
      </c>
      <c r="B4465" s="2" t="s">
        <v>803</v>
      </c>
      <c r="C4465" s="2">
        <v>229</v>
      </c>
      <c r="D4465" s="2" t="s">
        <v>3317</v>
      </c>
      <c r="E4465" s="2" t="s">
        <v>1789</v>
      </c>
      <c r="F4465" s="2">
        <v>34</v>
      </c>
      <c r="G4465" s="2" t="s">
        <v>19</v>
      </c>
      <c r="H4465" s="2">
        <v>90</v>
      </c>
      <c r="I4465" s="3">
        <v>4.1290843526054524E-4</v>
      </c>
      <c r="J4465" s="2">
        <v>217966</v>
      </c>
      <c r="K4465" s="2">
        <v>328555</v>
      </c>
    </row>
    <row r="4466" spans="1:11" x14ac:dyDescent="0.3">
      <c r="A4466" s="2">
        <v>39</v>
      </c>
      <c r="B4466" s="2" t="s">
        <v>803</v>
      </c>
      <c r="C4466" s="2">
        <v>229</v>
      </c>
      <c r="D4466" s="2" t="s">
        <v>3317</v>
      </c>
      <c r="E4466" s="2" t="s">
        <v>1785</v>
      </c>
      <c r="F4466" s="2">
        <v>35</v>
      </c>
      <c r="G4466" s="2" t="s">
        <v>19</v>
      </c>
      <c r="H4466" s="2">
        <v>109</v>
      </c>
      <c r="I4466" s="3">
        <v>5.000779938155492E-4</v>
      </c>
      <c r="J4466" s="2">
        <v>217966</v>
      </c>
      <c r="K4466" s="2">
        <v>328555</v>
      </c>
    </row>
    <row r="4467" spans="1:11" x14ac:dyDescent="0.3">
      <c r="A4467" s="2">
        <v>39</v>
      </c>
      <c r="B4467" s="2" t="s">
        <v>803</v>
      </c>
      <c r="C4467" s="2">
        <v>229</v>
      </c>
      <c r="D4467" s="2" t="s">
        <v>3317</v>
      </c>
      <c r="E4467" s="2" t="s">
        <v>1784</v>
      </c>
      <c r="F4467" s="2">
        <v>36</v>
      </c>
      <c r="G4467" s="2" t="s">
        <v>19</v>
      </c>
      <c r="H4467" s="2">
        <v>74</v>
      </c>
      <c r="I4467" s="3">
        <v>3.3950249121422608E-4</v>
      </c>
      <c r="J4467" s="2">
        <v>217966</v>
      </c>
      <c r="K4467" s="2">
        <v>328555</v>
      </c>
    </row>
    <row r="4468" spans="1:11" x14ac:dyDescent="0.3">
      <c r="A4468" s="2">
        <v>39</v>
      </c>
      <c r="B4468" s="2" t="s">
        <v>803</v>
      </c>
      <c r="C4468" s="2">
        <v>229</v>
      </c>
      <c r="D4468" s="2" t="s">
        <v>3317</v>
      </c>
      <c r="E4468" s="2" t="s">
        <v>1799</v>
      </c>
      <c r="F4468" s="2">
        <v>37</v>
      </c>
      <c r="G4468" s="2" t="s">
        <v>19</v>
      </c>
      <c r="H4468" s="2">
        <v>72</v>
      </c>
      <c r="I4468" s="3">
        <v>3.3032674820843616E-4</v>
      </c>
      <c r="J4468" s="2">
        <v>217966</v>
      </c>
      <c r="K4468" s="2">
        <v>328555</v>
      </c>
    </row>
    <row r="4469" spans="1:11" x14ac:dyDescent="0.3">
      <c r="A4469" s="2">
        <v>39</v>
      </c>
      <c r="B4469" s="2" t="s">
        <v>803</v>
      </c>
      <c r="C4469" s="2">
        <v>230</v>
      </c>
      <c r="D4469" s="2" t="s">
        <v>803</v>
      </c>
      <c r="E4469" s="2" t="s">
        <v>1763</v>
      </c>
      <c r="F4469" s="2">
        <v>1</v>
      </c>
      <c r="G4469" s="2" t="s">
        <v>9</v>
      </c>
      <c r="H4469" s="2">
        <v>96388</v>
      </c>
      <c r="I4469" s="3">
        <v>0.46345955042673398</v>
      </c>
      <c r="J4469" s="2">
        <v>207975</v>
      </c>
      <c r="K4469" s="2">
        <v>332365</v>
      </c>
    </row>
    <row r="4470" spans="1:11" x14ac:dyDescent="0.3">
      <c r="A4470" s="2">
        <v>39</v>
      </c>
      <c r="B4470" s="2" t="s">
        <v>803</v>
      </c>
      <c r="C4470" s="2">
        <v>230</v>
      </c>
      <c r="D4470" s="2" t="s">
        <v>803</v>
      </c>
      <c r="E4470" s="2" t="s">
        <v>1764</v>
      </c>
      <c r="F4470" s="2">
        <v>2</v>
      </c>
      <c r="G4470" s="2" t="s">
        <v>51</v>
      </c>
      <c r="H4470" s="2">
        <v>90565</v>
      </c>
      <c r="I4470" s="3">
        <v>0.43546099290780144</v>
      </c>
      <c r="J4470" s="2">
        <v>207975</v>
      </c>
      <c r="K4470" s="2">
        <v>332365</v>
      </c>
    </row>
    <row r="4471" spans="1:11" x14ac:dyDescent="0.3">
      <c r="A4471" s="2">
        <v>39</v>
      </c>
      <c r="B4471" s="2" t="s">
        <v>803</v>
      </c>
      <c r="C4471" s="2">
        <v>230</v>
      </c>
      <c r="D4471" s="2" t="s">
        <v>803</v>
      </c>
      <c r="E4471" s="2" t="s">
        <v>1771</v>
      </c>
      <c r="F4471" s="2">
        <v>3</v>
      </c>
      <c r="G4471" s="2" t="s">
        <v>1023</v>
      </c>
      <c r="H4471" s="2">
        <v>11601</v>
      </c>
      <c r="I4471" s="3">
        <v>5.5780742877749728E-2</v>
      </c>
      <c r="J4471" s="2">
        <v>207975</v>
      </c>
      <c r="K4471" s="2">
        <v>332365</v>
      </c>
    </row>
    <row r="4472" spans="1:11" x14ac:dyDescent="0.3">
      <c r="A4472" s="2">
        <v>39</v>
      </c>
      <c r="B4472" s="2" t="s">
        <v>803</v>
      </c>
      <c r="C4472" s="2">
        <v>230</v>
      </c>
      <c r="D4472" s="2" t="s">
        <v>803</v>
      </c>
      <c r="E4472" s="2" t="s">
        <v>1780</v>
      </c>
      <c r="F4472" s="2">
        <v>4</v>
      </c>
      <c r="G4472" s="2" t="s">
        <v>19</v>
      </c>
      <c r="H4472" s="2">
        <v>1333</v>
      </c>
      <c r="I4472" s="3">
        <v>6.4094242096405822E-3</v>
      </c>
      <c r="J4472" s="2">
        <v>207975</v>
      </c>
      <c r="K4472" s="2">
        <v>332365</v>
      </c>
    </row>
    <row r="4473" spans="1:11" x14ac:dyDescent="0.3">
      <c r="A4473" s="2">
        <v>39</v>
      </c>
      <c r="B4473" s="2" t="s">
        <v>803</v>
      </c>
      <c r="C4473" s="2">
        <v>230</v>
      </c>
      <c r="D4473" s="2" t="s">
        <v>803</v>
      </c>
      <c r="E4473" s="2" t="s">
        <v>1791</v>
      </c>
      <c r="F4473" s="2">
        <v>5</v>
      </c>
      <c r="G4473" s="2" t="s">
        <v>19</v>
      </c>
      <c r="H4473" s="2">
        <v>842</v>
      </c>
      <c r="I4473" s="3">
        <v>4.0485635292703452E-3</v>
      </c>
      <c r="J4473" s="2">
        <v>207975</v>
      </c>
      <c r="K4473" s="2">
        <v>332365</v>
      </c>
    </row>
    <row r="4474" spans="1:11" x14ac:dyDescent="0.3">
      <c r="A4474" s="2">
        <v>39</v>
      </c>
      <c r="B4474" s="2" t="s">
        <v>803</v>
      </c>
      <c r="C4474" s="2">
        <v>230</v>
      </c>
      <c r="D4474" s="2" t="s">
        <v>803</v>
      </c>
      <c r="E4474" s="2" t="s">
        <v>1792</v>
      </c>
      <c r="F4474" s="2">
        <v>6</v>
      </c>
      <c r="G4474" s="2" t="s">
        <v>19</v>
      </c>
      <c r="H4474" s="2">
        <v>556</v>
      </c>
      <c r="I4474" s="3">
        <v>2.6733982449813681E-3</v>
      </c>
      <c r="J4474" s="2">
        <v>207975</v>
      </c>
      <c r="K4474" s="2">
        <v>332365</v>
      </c>
    </row>
    <row r="4475" spans="1:11" x14ac:dyDescent="0.3">
      <c r="A4475" s="2">
        <v>39</v>
      </c>
      <c r="B4475" s="2" t="s">
        <v>803</v>
      </c>
      <c r="C4475" s="2">
        <v>230</v>
      </c>
      <c r="D4475" s="2" t="s">
        <v>803</v>
      </c>
      <c r="E4475" s="2" t="s">
        <v>1781</v>
      </c>
      <c r="F4475" s="2">
        <v>7</v>
      </c>
      <c r="G4475" s="2" t="s">
        <v>19</v>
      </c>
      <c r="H4475" s="2">
        <v>441</v>
      </c>
      <c r="I4475" s="3">
        <v>2.1204471691309052E-3</v>
      </c>
      <c r="J4475" s="2">
        <v>207975</v>
      </c>
      <c r="K4475" s="2">
        <v>332365</v>
      </c>
    </row>
    <row r="4476" spans="1:11" x14ac:dyDescent="0.3">
      <c r="A4476" s="2">
        <v>39</v>
      </c>
      <c r="B4476" s="2" t="s">
        <v>803</v>
      </c>
      <c r="C4476" s="2">
        <v>230</v>
      </c>
      <c r="D4476" s="2" t="s">
        <v>803</v>
      </c>
      <c r="E4476" s="2" t="s">
        <v>1793</v>
      </c>
      <c r="F4476" s="2">
        <v>8</v>
      </c>
      <c r="G4476" s="2" t="s">
        <v>19</v>
      </c>
      <c r="H4476" s="2">
        <v>358</v>
      </c>
      <c r="I4476" s="3">
        <v>1.7213607404736146E-3</v>
      </c>
      <c r="J4476" s="2">
        <v>207975</v>
      </c>
      <c r="K4476" s="2">
        <v>332365</v>
      </c>
    </row>
    <row r="4477" spans="1:11" x14ac:dyDescent="0.3">
      <c r="A4477" s="2">
        <v>39</v>
      </c>
      <c r="B4477" s="2" t="s">
        <v>803</v>
      </c>
      <c r="C4477" s="2">
        <v>230</v>
      </c>
      <c r="D4477" s="2" t="s">
        <v>803</v>
      </c>
      <c r="E4477" s="2" t="s">
        <v>1765</v>
      </c>
      <c r="F4477" s="2">
        <v>9</v>
      </c>
      <c r="G4477" s="2" t="s">
        <v>1195</v>
      </c>
      <c r="H4477" s="2">
        <v>551</v>
      </c>
      <c r="I4477" s="3">
        <v>2.649356893857435E-3</v>
      </c>
      <c r="J4477" s="2">
        <v>207975</v>
      </c>
      <c r="K4477" s="2">
        <v>332365</v>
      </c>
    </row>
    <row r="4478" spans="1:11" x14ac:dyDescent="0.3">
      <c r="A4478" s="2">
        <v>39</v>
      </c>
      <c r="B4478" s="2" t="s">
        <v>803</v>
      </c>
      <c r="C4478" s="2">
        <v>230</v>
      </c>
      <c r="D4478" s="2" t="s">
        <v>803</v>
      </c>
      <c r="E4478" s="2" t="s">
        <v>1767</v>
      </c>
      <c r="F4478" s="2">
        <v>10</v>
      </c>
      <c r="G4478" s="2" t="s">
        <v>1768</v>
      </c>
      <c r="H4478" s="2">
        <v>479</v>
      </c>
      <c r="I4478" s="3">
        <v>2.3031614376727971E-3</v>
      </c>
      <c r="J4478" s="2">
        <v>207975</v>
      </c>
      <c r="K4478" s="2">
        <v>332365</v>
      </c>
    </row>
    <row r="4479" spans="1:11" x14ac:dyDescent="0.3">
      <c r="A4479" s="2">
        <v>39</v>
      </c>
      <c r="B4479" s="2" t="s">
        <v>803</v>
      </c>
      <c r="C4479" s="2">
        <v>230</v>
      </c>
      <c r="D4479" s="2" t="s">
        <v>803</v>
      </c>
      <c r="E4479" s="2" t="str">
        <f>"NOTA"&amp;B4479</f>
        <v>NOTABeed</v>
      </c>
      <c r="F4479" s="2">
        <v>11</v>
      </c>
      <c r="G4479" s="2" t="s">
        <v>22</v>
      </c>
      <c r="H4479" s="2">
        <v>407</v>
      </c>
      <c r="I4479" s="3">
        <v>1.9569659814881596E-3</v>
      </c>
      <c r="J4479" s="2">
        <v>207975</v>
      </c>
      <c r="K4479" s="2">
        <v>332365</v>
      </c>
    </row>
    <row r="4480" spans="1:11" x14ac:dyDescent="0.3">
      <c r="A4480" s="2">
        <v>39</v>
      </c>
      <c r="B4480" s="2" t="s">
        <v>803</v>
      </c>
      <c r="C4480" s="2">
        <v>230</v>
      </c>
      <c r="D4480" s="2" t="s">
        <v>803</v>
      </c>
      <c r="E4480" s="2" t="s">
        <v>1766</v>
      </c>
      <c r="F4480" s="2">
        <v>12</v>
      </c>
      <c r="G4480" s="2" t="s">
        <v>1323</v>
      </c>
      <c r="H4480" s="2">
        <v>319</v>
      </c>
      <c r="I4480" s="3">
        <v>1.5338382017069359E-3</v>
      </c>
      <c r="J4480" s="2">
        <v>207975</v>
      </c>
      <c r="K4480" s="2">
        <v>332365</v>
      </c>
    </row>
    <row r="4481" spans="1:11" x14ac:dyDescent="0.3">
      <c r="A4481" s="2">
        <v>39</v>
      </c>
      <c r="B4481" s="2" t="s">
        <v>803</v>
      </c>
      <c r="C4481" s="2">
        <v>230</v>
      </c>
      <c r="D4481" s="2" t="s">
        <v>803</v>
      </c>
      <c r="E4481" s="2" t="s">
        <v>1797</v>
      </c>
      <c r="F4481" s="2">
        <v>13</v>
      </c>
      <c r="G4481" s="2" t="s">
        <v>19</v>
      </c>
      <c r="H4481" s="2">
        <v>313</v>
      </c>
      <c r="I4481" s="3">
        <v>1.5049885803582162E-3</v>
      </c>
      <c r="J4481" s="2">
        <v>207975</v>
      </c>
      <c r="K4481" s="2">
        <v>332365</v>
      </c>
    </row>
    <row r="4482" spans="1:11" x14ac:dyDescent="0.3">
      <c r="A4482" s="2">
        <v>39</v>
      </c>
      <c r="B4482" s="2" t="s">
        <v>803</v>
      </c>
      <c r="C4482" s="2">
        <v>230</v>
      </c>
      <c r="D4482" s="2" t="s">
        <v>803</v>
      </c>
      <c r="E4482" s="2" t="s">
        <v>1796</v>
      </c>
      <c r="F4482" s="2">
        <v>14</v>
      </c>
      <c r="G4482" s="2" t="s">
        <v>19</v>
      </c>
      <c r="H4482" s="2">
        <v>320</v>
      </c>
      <c r="I4482" s="3">
        <v>1.5386464719317225E-3</v>
      </c>
      <c r="J4482" s="2">
        <v>207975</v>
      </c>
      <c r="K4482" s="2">
        <v>332365</v>
      </c>
    </row>
    <row r="4483" spans="1:11" x14ac:dyDescent="0.3">
      <c r="A4483" s="2">
        <v>39</v>
      </c>
      <c r="B4483" s="2" t="s">
        <v>803</v>
      </c>
      <c r="C4483" s="2">
        <v>230</v>
      </c>
      <c r="D4483" s="2" t="s">
        <v>803</v>
      </c>
      <c r="E4483" s="2" t="s">
        <v>1795</v>
      </c>
      <c r="F4483" s="2">
        <v>15</v>
      </c>
      <c r="G4483" s="2" t="s">
        <v>19</v>
      </c>
      <c r="H4483" s="2">
        <v>327</v>
      </c>
      <c r="I4483" s="3">
        <v>1.572304363505229E-3</v>
      </c>
      <c r="J4483" s="2">
        <v>207975</v>
      </c>
      <c r="K4483" s="2">
        <v>332365</v>
      </c>
    </row>
    <row r="4484" spans="1:11" x14ac:dyDescent="0.3">
      <c r="A4484" s="2">
        <v>39</v>
      </c>
      <c r="B4484" s="2" t="s">
        <v>803</v>
      </c>
      <c r="C4484" s="2">
        <v>230</v>
      </c>
      <c r="D4484" s="2" t="s">
        <v>803</v>
      </c>
      <c r="E4484" s="2" t="s">
        <v>1794</v>
      </c>
      <c r="F4484" s="2">
        <v>16</v>
      </c>
      <c r="G4484" s="2" t="s">
        <v>19</v>
      </c>
      <c r="H4484" s="2">
        <v>245</v>
      </c>
      <c r="I4484" s="3">
        <v>1.1780262050727251E-3</v>
      </c>
      <c r="J4484" s="2">
        <v>207975</v>
      </c>
      <c r="K4484" s="2">
        <v>332365</v>
      </c>
    </row>
    <row r="4485" spans="1:11" x14ac:dyDescent="0.3">
      <c r="A4485" s="2">
        <v>39</v>
      </c>
      <c r="B4485" s="2" t="s">
        <v>803</v>
      </c>
      <c r="C4485" s="2">
        <v>230</v>
      </c>
      <c r="D4485" s="2" t="s">
        <v>803</v>
      </c>
      <c r="E4485" s="2" t="s">
        <v>1772</v>
      </c>
      <c r="F4485" s="2">
        <v>17</v>
      </c>
      <c r="G4485" s="2" t="s">
        <v>109</v>
      </c>
      <c r="H4485" s="2">
        <v>230</v>
      </c>
      <c r="I4485" s="3">
        <v>1.1059021517009257E-3</v>
      </c>
      <c r="J4485" s="2">
        <v>207975</v>
      </c>
      <c r="K4485" s="2">
        <v>332365</v>
      </c>
    </row>
    <row r="4486" spans="1:11" x14ac:dyDescent="0.3">
      <c r="A4486" s="2">
        <v>39</v>
      </c>
      <c r="B4486" s="2" t="s">
        <v>803</v>
      </c>
      <c r="C4486" s="2">
        <v>230</v>
      </c>
      <c r="D4486" s="2" t="s">
        <v>803</v>
      </c>
      <c r="E4486" s="2" t="s">
        <v>1776</v>
      </c>
      <c r="F4486" s="2">
        <v>18</v>
      </c>
      <c r="G4486" s="2" t="s">
        <v>19</v>
      </c>
      <c r="H4486" s="2">
        <v>146</v>
      </c>
      <c r="I4486" s="3">
        <v>7.0200745281884843E-4</v>
      </c>
      <c r="J4486" s="2">
        <v>207975</v>
      </c>
      <c r="K4486" s="2">
        <v>332365</v>
      </c>
    </row>
    <row r="4487" spans="1:11" x14ac:dyDescent="0.3">
      <c r="A4487" s="2">
        <v>39</v>
      </c>
      <c r="B4487" s="2" t="s">
        <v>803</v>
      </c>
      <c r="C4487" s="2">
        <v>230</v>
      </c>
      <c r="D4487" s="2" t="s">
        <v>803</v>
      </c>
      <c r="E4487" s="2" t="s">
        <v>1782</v>
      </c>
      <c r="F4487" s="2">
        <v>19</v>
      </c>
      <c r="G4487" s="2" t="s">
        <v>19</v>
      </c>
      <c r="H4487" s="2">
        <v>190</v>
      </c>
      <c r="I4487" s="3">
        <v>9.1357134270946027E-4</v>
      </c>
      <c r="J4487" s="2">
        <v>207975</v>
      </c>
      <c r="K4487" s="2">
        <v>332365</v>
      </c>
    </row>
    <row r="4488" spans="1:11" x14ac:dyDescent="0.3">
      <c r="A4488" s="2">
        <v>39</v>
      </c>
      <c r="B4488" s="2" t="s">
        <v>803</v>
      </c>
      <c r="C4488" s="2">
        <v>230</v>
      </c>
      <c r="D4488" s="2" t="s">
        <v>803</v>
      </c>
      <c r="E4488" s="2" t="s">
        <v>1790</v>
      </c>
      <c r="F4488" s="2">
        <v>20</v>
      </c>
      <c r="G4488" s="2" t="s">
        <v>19</v>
      </c>
      <c r="H4488" s="2">
        <v>224</v>
      </c>
      <c r="I4488" s="3">
        <v>1.0770525303522057E-3</v>
      </c>
      <c r="J4488" s="2">
        <v>207975</v>
      </c>
      <c r="K4488" s="2">
        <v>332365</v>
      </c>
    </row>
    <row r="4489" spans="1:11" x14ac:dyDescent="0.3">
      <c r="A4489" s="2">
        <v>39</v>
      </c>
      <c r="B4489" s="2" t="s">
        <v>803</v>
      </c>
      <c r="C4489" s="2">
        <v>230</v>
      </c>
      <c r="D4489" s="2" t="s">
        <v>803</v>
      </c>
      <c r="E4489" s="2" t="s">
        <v>1778</v>
      </c>
      <c r="F4489" s="2">
        <v>21</v>
      </c>
      <c r="G4489" s="2" t="s">
        <v>19</v>
      </c>
      <c r="H4489" s="2">
        <v>291</v>
      </c>
      <c r="I4489" s="3">
        <v>1.3992066354129103E-3</v>
      </c>
      <c r="J4489" s="2">
        <v>207975</v>
      </c>
      <c r="K4489" s="2">
        <v>332365</v>
      </c>
    </row>
    <row r="4490" spans="1:11" x14ac:dyDescent="0.3">
      <c r="A4490" s="2">
        <v>39</v>
      </c>
      <c r="B4490" s="2" t="s">
        <v>803</v>
      </c>
      <c r="C4490" s="2">
        <v>230</v>
      </c>
      <c r="D4490" s="2" t="s">
        <v>803</v>
      </c>
      <c r="E4490" s="2" t="s">
        <v>1788</v>
      </c>
      <c r="F4490" s="2">
        <v>22</v>
      </c>
      <c r="G4490" s="2" t="s">
        <v>19</v>
      </c>
      <c r="H4490" s="2">
        <v>127</v>
      </c>
      <c r="I4490" s="3">
        <v>6.1065031854790237E-4</v>
      </c>
      <c r="J4490" s="2">
        <v>207975</v>
      </c>
      <c r="K4490" s="2">
        <v>332365</v>
      </c>
    </row>
    <row r="4491" spans="1:11" x14ac:dyDescent="0.3">
      <c r="A4491" s="2">
        <v>39</v>
      </c>
      <c r="B4491" s="2" t="s">
        <v>803</v>
      </c>
      <c r="C4491" s="2">
        <v>230</v>
      </c>
      <c r="D4491" s="2" t="s">
        <v>803</v>
      </c>
      <c r="E4491" s="2" t="s">
        <v>1798</v>
      </c>
      <c r="F4491" s="2">
        <v>23</v>
      </c>
      <c r="G4491" s="2" t="s">
        <v>19</v>
      </c>
      <c r="H4491" s="2">
        <v>208</v>
      </c>
      <c r="I4491" s="3">
        <v>1.0001202067556197E-3</v>
      </c>
      <c r="J4491" s="2">
        <v>207975</v>
      </c>
      <c r="K4491" s="2">
        <v>332365</v>
      </c>
    </row>
    <row r="4492" spans="1:11" x14ac:dyDescent="0.3">
      <c r="A4492" s="2">
        <v>39</v>
      </c>
      <c r="B4492" s="2" t="s">
        <v>803</v>
      </c>
      <c r="C4492" s="2">
        <v>230</v>
      </c>
      <c r="D4492" s="2" t="s">
        <v>803</v>
      </c>
      <c r="E4492" s="2" t="s">
        <v>1769</v>
      </c>
      <c r="F4492" s="2">
        <v>24</v>
      </c>
      <c r="G4492" s="2" t="s">
        <v>1770</v>
      </c>
      <c r="H4492" s="2">
        <v>113</v>
      </c>
      <c r="I4492" s="3">
        <v>5.4333453540088956E-4</v>
      </c>
      <c r="J4492" s="2">
        <v>207975</v>
      </c>
      <c r="K4492" s="2">
        <v>332365</v>
      </c>
    </row>
    <row r="4493" spans="1:11" x14ac:dyDescent="0.3">
      <c r="A4493" s="2">
        <v>39</v>
      </c>
      <c r="B4493" s="2" t="s">
        <v>803</v>
      </c>
      <c r="C4493" s="2">
        <v>230</v>
      </c>
      <c r="D4493" s="2" t="s">
        <v>803</v>
      </c>
      <c r="E4493" s="2" t="s">
        <v>1773</v>
      </c>
      <c r="F4493" s="2">
        <v>25</v>
      </c>
      <c r="G4493" s="2" t="s">
        <v>31</v>
      </c>
      <c r="H4493" s="2">
        <v>187</v>
      </c>
      <c r="I4493" s="3">
        <v>8.9914653203510041E-4</v>
      </c>
      <c r="J4493" s="2">
        <v>207975</v>
      </c>
      <c r="K4493" s="2">
        <v>332365</v>
      </c>
    </row>
    <row r="4494" spans="1:11" x14ac:dyDescent="0.3">
      <c r="A4494" s="2">
        <v>39</v>
      </c>
      <c r="B4494" s="2" t="s">
        <v>803</v>
      </c>
      <c r="C4494" s="2">
        <v>230</v>
      </c>
      <c r="D4494" s="2" t="s">
        <v>803</v>
      </c>
      <c r="E4494" s="2" t="s">
        <v>1779</v>
      </c>
      <c r="F4494" s="2">
        <v>26</v>
      </c>
      <c r="G4494" s="2" t="s">
        <v>19</v>
      </c>
      <c r="H4494" s="2">
        <v>201</v>
      </c>
      <c r="I4494" s="3">
        <v>9.6646231518211323E-4</v>
      </c>
      <c r="J4494" s="2">
        <v>207975</v>
      </c>
      <c r="K4494" s="2">
        <v>332365</v>
      </c>
    </row>
    <row r="4495" spans="1:11" x14ac:dyDescent="0.3">
      <c r="A4495" s="2">
        <v>39</v>
      </c>
      <c r="B4495" s="2" t="s">
        <v>803</v>
      </c>
      <c r="C4495" s="2">
        <v>230</v>
      </c>
      <c r="D4495" s="2" t="s">
        <v>803</v>
      </c>
      <c r="E4495" s="2" t="s">
        <v>1777</v>
      </c>
      <c r="F4495" s="2">
        <v>27</v>
      </c>
      <c r="G4495" s="2" t="s">
        <v>19</v>
      </c>
      <c r="H4495" s="2">
        <v>120</v>
      </c>
      <c r="I4495" s="3">
        <v>5.7699242697439597E-4</v>
      </c>
      <c r="J4495" s="2">
        <v>207975</v>
      </c>
      <c r="K4495" s="2">
        <v>332365</v>
      </c>
    </row>
    <row r="4496" spans="1:11" x14ac:dyDescent="0.3">
      <c r="A4496" s="2">
        <v>39</v>
      </c>
      <c r="B4496" s="2" t="s">
        <v>803</v>
      </c>
      <c r="C4496" s="2">
        <v>230</v>
      </c>
      <c r="D4496" s="2" t="s">
        <v>803</v>
      </c>
      <c r="E4496" s="2" t="s">
        <v>1775</v>
      </c>
      <c r="F4496" s="2">
        <v>28</v>
      </c>
      <c r="G4496" s="2" t="s">
        <v>19</v>
      </c>
      <c r="H4496" s="2">
        <v>268</v>
      </c>
      <c r="I4496" s="3">
        <v>1.2886164202428176E-3</v>
      </c>
      <c r="J4496" s="2">
        <v>207975</v>
      </c>
      <c r="K4496" s="2">
        <v>332365</v>
      </c>
    </row>
    <row r="4497" spans="1:11" x14ac:dyDescent="0.3">
      <c r="A4497" s="2">
        <v>39</v>
      </c>
      <c r="B4497" s="2" t="s">
        <v>803</v>
      </c>
      <c r="C4497" s="2">
        <v>230</v>
      </c>
      <c r="D4497" s="2" t="s">
        <v>803</v>
      </c>
      <c r="E4497" s="2" t="s">
        <v>1783</v>
      </c>
      <c r="F4497" s="2">
        <v>29</v>
      </c>
      <c r="G4497" s="2" t="s">
        <v>19</v>
      </c>
      <c r="H4497" s="2">
        <v>74</v>
      </c>
      <c r="I4497" s="3">
        <v>3.5581199663421085E-4</v>
      </c>
      <c r="J4497" s="2">
        <v>207975</v>
      </c>
      <c r="K4497" s="2">
        <v>332365</v>
      </c>
    </row>
    <row r="4498" spans="1:11" x14ac:dyDescent="0.3">
      <c r="A4498" s="2">
        <v>39</v>
      </c>
      <c r="B4498" s="2" t="s">
        <v>803</v>
      </c>
      <c r="C4498" s="2">
        <v>230</v>
      </c>
      <c r="D4498" s="2" t="s">
        <v>803</v>
      </c>
      <c r="E4498" s="2" t="s">
        <v>1774</v>
      </c>
      <c r="F4498" s="2">
        <v>30</v>
      </c>
      <c r="G4498" s="2" t="s">
        <v>1053</v>
      </c>
      <c r="H4498" s="2">
        <v>78</v>
      </c>
      <c r="I4498" s="3">
        <v>3.7504507753335735E-4</v>
      </c>
      <c r="J4498" s="2">
        <v>207975</v>
      </c>
      <c r="K4498" s="2">
        <v>332365</v>
      </c>
    </row>
    <row r="4499" spans="1:11" x14ac:dyDescent="0.3">
      <c r="A4499" s="2">
        <v>39</v>
      </c>
      <c r="B4499" s="2" t="s">
        <v>803</v>
      </c>
      <c r="C4499" s="2">
        <v>230</v>
      </c>
      <c r="D4499" s="2" t="s">
        <v>803</v>
      </c>
      <c r="E4499" s="2" t="s">
        <v>1787</v>
      </c>
      <c r="F4499" s="2">
        <v>31</v>
      </c>
      <c r="G4499" s="2" t="s">
        <v>19</v>
      </c>
      <c r="H4499" s="2">
        <v>59</v>
      </c>
      <c r="I4499" s="3">
        <v>2.8368794326241134E-4</v>
      </c>
      <c r="J4499" s="2">
        <v>207975</v>
      </c>
      <c r="K4499" s="2">
        <v>332365</v>
      </c>
    </row>
    <row r="4500" spans="1:11" x14ac:dyDescent="0.3">
      <c r="A4500" s="2">
        <v>39</v>
      </c>
      <c r="B4500" s="2" t="s">
        <v>803</v>
      </c>
      <c r="C4500" s="2">
        <v>230</v>
      </c>
      <c r="D4500" s="2" t="s">
        <v>803</v>
      </c>
      <c r="E4500" s="2" t="s">
        <v>1786</v>
      </c>
      <c r="F4500" s="2">
        <v>32</v>
      </c>
      <c r="G4500" s="2" t="s">
        <v>19</v>
      </c>
      <c r="H4500" s="2">
        <v>65</v>
      </c>
      <c r="I4500" s="3">
        <v>3.1253756461113117E-4</v>
      </c>
      <c r="J4500" s="2">
        <v>207975</v>
      </c>
      <c r="K4500" s="2">
        <v>332365</v>
      </c>
    </row>
    <row r="4501" spans="1:11" x14ac:dyDescent="0.3">
      <c r="A4501" s="2">
        <v>39</v>
      </c>
      <c r="B4501" s="2" t="s">
        <v>803</v>
      </c>
      <c r="C4501" s="2">
        <v>230</v>
      </c>
      <c r="D4501" s="2" t="s">
        <v>803</v>
      </c>
      <c r="E4501" s="2" t="s">
        <v>1800</v>
      </c>
      <c r="F4501" s="2">
        <v>33</v>
      </c>
      <c r="G4501" s="2" t="s">
        <v>19</v>
      </c>
      <c r="H4501" s="2">
        <v>89</v>
      </c>
      <c r="I4501" s="3">
        <v>4.2793605000601036E-4</v>
      </c>
      <c r="J4501" s="2">
        <v>207975</v>
      </c>
      <c r="K4501" s="2">
        <v>332365</v>
      </c>
    </row>
    <row r="4502" spans="1:11" x14ac:dyDescent="0.3">
      <c r="A4502" s="2">
        <v>39</v>
      </c>
      <c r="B4502" s="2" t="s">
        <v>803</v>
      </c>
      <c r="C4502" s="2">
        <v>230</v>
      </c>
      <c r="D4502" s="2" t="s">
        <v>803</v>
      </c>
      <c r="E4502" s="2" t="s">
        <v>1789</v>
      </c>
      <c r="F4502" s="2">
        <v>34</v>
      </c>
      <c r="G4502" s="2" t="s">
        <v>19</v>
      </c>
      <c r="H4502" s="2">
        <v>81</v>
      </c>
      <c r="I4502" s="3">
        <v>3.8946988820771726E-4</v>
      </c>
      <c r="J4502" s="2">
        <v>207975</v>
      </c>
      <c r="K4502" s="2">
        <v>332365</v>
      </c>
    </row>
    <row r="4503" spans="1:11" x14ac:dyDescent="0.3">
      <c r="A4503" s="2">
        <v>39</v>
      </c>
      <c r="B4503" s="2" t="s">
        <v>803</v>
      </c>
      <c r="C4503" s="2">
        <v>230</v>
      </c>
      <c r="D4503" s="2" t="s">
        <v>803</v>
      </c>
      <c r="E4503" s="2" t="s">
        <v>1785</v>
      </c>
      <c r="F4503" s="2">
        <v>35</v>
      </c>
      <c r="G4503" s="2" t="s">
        <v>19</v>
      </c>
      <c r="H4503" s="2">
        <v>67</v>
      </c>
      <c r="I4503" s="3">
        <v>3.2215410506070439E-4</v>
      </c>
      <c r="J4503" s="2">
        <v>207975</v>
      </c>
      <c r="K4503" s="2">
        <v>332365</v>
      </c>
    </row>
    <row r="4504" spans="1:11" x14ac:dyDescent="0.3">
      <c r="A4504" s="2">
        <v>39</v>
      </c>
      <c r="B4504" s="2" t="s">
        <v>803</v>
      </c>
      <c r="C4504" s="2">
        <v>230</v>
      </c>
      <c r="D4504" s="2" t="s">
        <v>803</v>
      </c>
      <c r="E4504" s="2" t="s">
        <v>1784</v>
      </c>
      <c r="F4504" s="2">
        <v>36</v>
      </c>
      <c r="G4504" s="2" t="s">
        <v>19</v>
      </c>
      <c r="H4504" s="2">
        <v>50</v>
      </c>
      <c r="I4504" s="3">
        <v>2.4041351123933166E-4</v>
      </c>
      <c r="J4504" s="2">
        <v>207975</v>
      </c>
      <c r="K4504" s="2">
        <v>332365</v>
      </c>
    </row>
    <row r="4505" spans="1:11" x14ac:dyDescent="0.3">
      <c r="A4505" s="2">
        <v>39</v>
      </c>
      <c r="B4505" s="2" t="s">
        <v>803</v>
      </c>
      <c r="C4505" s="2">
        <v>230</v>
      </c>
      <c r="D4505" s="2" t="s">
        <v>803</v>
      </c>
      <c r="E4505" s="2" t="s">
        <v>1799</v>
      </c>
      <c r="F4505" s="2">
        <v>37</v>
      </c>
      <c r="G4505" s="2" t="s">
        <v>19</v>
      </c>
      <c r="H4505" s="2">
        <v>62</v>
      </c>
      <c r="I4505" s="3">
        <v>2.9811275393677126E-4</v>
      </c>
      <c r="J4505" s="2">
        <v>207975</v>
      </c>
      <c r="K4505" s="2">
        <v>332365</v>
      </c>
    </row>
    <row r="4506" spans="1:11" x14ac:dyDescent="0.3">
      <c r="A4506" s="2">
        <v>39</v>
      </c>
      <c r="B4506" s="2" t="s">
        <v>803</v>
      </c>
      <c r="C4506" s="2">
        <v>231</v>
      </c>
      <c r="D4506" s="2" t="s">
        <v>3318</v>
      </c>
      <c r="E4506" s="2" t="s">
        <v>1763</v>
      </c>
      <c r="F4506" s="2">
        <v>1</v>
      </c>
      <c r="G4506" s="2" t="s">
        <v>9</v>
      </c>
      <c r="H4506" s="2">
        <v>147840</v>
      </c>
      <c r="I4506" s="3">
        <v>0.6072580148282023</v>
      </c>
      <c r="J4506" s="2">
        <v>243455</v>
      </c>
      <c r="K4506" s="2">
        <v>371296</v>
      </c>
    </row>
    <row r="4507" spans="1:11" x14ac:dyDescent="0.3">
      <c r="A4507" s="2">
        <v>39</v>
      </c>
      <c r="B4507" s="2" t="s">
        <v>803</v>
      </c>
      <c r="C4507" s="2">
        <v>231</v>
      </c>
      <c r="D4507" s="2" t="s">
        <v>3318</v>
      </c>
      <c r="E4507" s="2" t="s">
        <v>1764</v>
      </c>
      <c r="F4507" s="2">
        <v>2</v>
      </c>
      <c r="G4507" s="2" t="s">
        <v>51</v>
      </c>
      <c r="H4507" s="2">
        <v>77997</v>
      </c>
      <c r="I4507" s="3">
        <v>0.32037542872399416</v>
      </c>
      <c r="J4507" s="2">
        <v>243455</v>
      </c>
      <c r="K4507" s="2">
        <v>371296</v>
      </c>
    </row>
    <row r="4508" spans="1:11" x14ac:dyDescent="0.3">
      <c r="A4508" s="2">
        <v>39</v>
      </c>
      <c r="B4508" s="2" t="s">
        <v>803</v>
      </c>
      <c r="C4508" s="2">
        <v>231</v>
      </c>
      <c r="D4508" s="2" t="s">
        <v>3318</v>
      </c>
      <c r="E4508" s="2" t="s">
        <v>1771</v>
      </c>
      <c r="F4508" s="2">
        <v>3</v>
      </c>
      <c r="G4508" s="2" t="s">
        <v>1023</v>
      </c>
      <c r="H4508" s="2">
        <v>6757</v>
      </c>
      <c r="I4508" s="3">
        <v>2.775461584276355E-2</v>
      </c>
      <c r="J4508" s="2">
        <v>243455</v>
      </c>
      <c r="K4508" s="2">
        <v>371296</v>
      </c>
    </row>
    <row r="4509" spans="1:11" x14ac:dyDescent="0.3">
      <c r="A4509" s="2">
        <v>39</v>
      </c>
      <c r="B4509" s="2" t="s">
        <v>803</v>
      </c>
      <c r="C4509" s="2">
        <v>231</v>
      </c>
      <c r="D4509" s="2" t="s">
        <v>3318</v>
      </c>
      <c r="E4509" s="2" t="s">
        <v>1780</v>
      </c>
      <c r="F4509" s="2">
        <v>4</v>
      </c>
      <c r="G4509" s="2" t="s">
        <v>19</v>
      </c>
      <c r="H4509" s="2">
        <v>1173</v>
      </c>
      <c r="I4509" s="3">
        <v>4.8181388757675961E-3</v>
      </c>
      <c r="J4509" s="2">
        <v>243455</v>
      </c>
      <c r="K4509" s="2">
        <v>371296</v>
      </c>
    </row>
    <row r="4510" spans="1:11" x14ac:dyDescent="0.3">
      <c r="A4510" s="2">
        <v>39</v>
      </c>
      <c r="B4510" s="2" t="s">
        <v>803</v>
      </c>
      <c r="C4510" s="2">
        <v>231</v>
      </c>
      <c r="D4510" s="2" t="s">
        <v>3318</v>
      </c>
      <c r="E4510" s="2" t="s">
        <v>1791</v>
      </c>
      <c r="F4510" s="2">
        <v>5</v>
      </c>
      <c r="G4510" s="2" t="s">
        <v>19</v>
      </c>
      <c r="H4510" s="2">
        <v>1099</v>
      </c>
      <c r="I4510" s="3">
        <v>4.5141812655316174E-3</v>
      </c>
      <c r="J4510" s="2">
        <v>243455</v>
      </c>
      <c r="K4510" s="2">
        <v>371296</v>
      </c>
    </row>
    <row r="4511" spans="1:11" x14ac:dyDescent="0.3">
      <c r="A4511" s="2">
        <v>39</v>
      </c>
      <c r="B4511" s="2" t="s">
        <v>803</v>
      </c>
      <c r="C4511" s="2">
        <v>231</v>
      </c>
      <c r="D4511" s="2" t="s">
        <v>3318</v>
      </c>
      <c r="E4511" s="2" t="s">
        <v>1792</v>
      </c>
      <c r="F4511" s="2">
        <v>6</v>
      </c>
      <c r="G4511" s="2" t="s">
        <v>19</v>
      </c>
      <c r="H4511" s="2">
        <v>633</v>
      </c>
      <c r="I4511" s="3">
        <v>2.6000698280996487E-3</v>
      </c>
      <c r="J4511" s="2">
        <v>243455</v>
      </c>
      <c r="K4511" s="2">
        <v>371296</v>
      </c>
    </row>
    <row r="4512" spans="1:11" x14ac:dyDescent="0.3">
      <c r="A4512" s="2">
        <v>39</v>
      </c>
      <c r="B4512" s="2" t="s">
        <v>803</v>
      </c>
      <c r="C4512" s="2">
        <v>231</v>
      </c>
      <c r="D4512" s="2" t="s">
        <v>3318</v>
      </c>
      <c r="E4512" s="2" t="s">
        <v>1781</v>
      </c>
      <c r="F4512" s="2">
        <v>7</v>
      </c>
      <c r="G4512" s="2" t="s">
        <v>19</v>
      </c>
      <c r="H4512" s="2">
        <v>694</v>
      </c>
      <c r="I4512" s="3">
        <v>2.8506294797806574E-3</v>
      </c>
      <c r="J4512" s="2">
        <v>243455</v>
      </c>
      <c r="K4512" s="2">
        <v>371296</v>
      </c>
    </row>
    <row r="4513" spans="1:11" x14ac:dyDescent="0.3">
      <c r="A4513" s="2">
        <v>39</v>
      </c>
      <c r="B4513" s="2" t="s">
        <v>803</v>
      </c>
      <c r="C4513" s="2">
        <v>231</v>
      </c>
      <c r="D4513" s="2" t="s">
        <v>3318</v>
      </c>
      <c r="E4513" s="2" t="s">
        <v>1793</v>
      </c>
      <c r="F4513" s="2">
        <v>8</v>
      </c>
      <c r="G4513" s="2" t="s">
        <v>19</v>
      </c>
      <c r="H4513" s="2">
        <v>399</v>
      </c>
      <c r="I4513" s="3">
        <v>1.6389065741102052E-3</v>
      </c>
      <c r="J4513" s="2">
        <v>243455</v>
      </c>
      <c r="K4513" s="2">
        <v>371296</v>
      </c>
    </row>
    <row r="4514" spans="1:11" x14ac:dyDescent="0.3">
      <c r="A4514" s="2">
        <v>39</v>
      </c>
      <c r="B4514" s="2" t="s">
        <v>803</v>
      </c>
      <c r="C4514" s="2">
        <v>231</v>
      </c>
      <c r="D4514" s="2" t="s">
        <v>3318</v>
      </c>
      <c r="E4514" s="2" t="s">
        <v>1765</v>
      </c>
      <c r="F4514" s="2">
        <v>9</v>
      </c>
      <c r="G4514" s="2" t="s">
        <v>1195</v>
      </c>
      <c r="H4514" s="2">
        <v>645</v>
      </c>
      <c r="I4514" s="3">
        <v>2.6493602513811589E-3</v>
      </c>
      <c r="J4514" s="2">
        <v>243455</v>
      </c>
      <c r="K4514" s="2">
        <v>371296</v>
      </c>
    </row>
    <row r="4515" spans="1:11" x14ac:dyDescent="0.3">
      <c r="A4515" s="2">
        <v>39</v>
      </c>
      <c r="B4515" s="2" t="s">
        <v>803</v>
      </c>
      <c r="C4515" s="2">
        <v>231</v>
      </c>
      <c r="D4515" s="2" t="s">
        <v>3318</v>
      </c>
      <c r="E4515" s="2" t="s">
        <v>1767</v>
      </c>
      <c r="F4515" s="2">
        <v>10</v>
      </c>
      <c r="G4515" s="2" t="s">
        <v>1768</v>
      </c>
      <c r="H4515" s="2">
        <v>552</v>
      </c>
      <c r="I4515" s="3">
        <v>2.267359470949457E-3</v>
      </c>
      <c r="J4515" s="2">
        <v>243455</v>
      </c>
      <c r="K4515" s="2">
        <v>371296</v>
      </c>
    </row>
    <row r="4516" spans="1:11" x14ac:dyDescent="0.3">
      <c r="A4516" s="2">
        <v>39</v>
      </c>
      <c r="B4516" s="2" t="s">
        <v>803</v>
      </c>
      <c r="C4516" s="2">
        <v>231</v>
      </c>
      <c r="D4516" s="2" t="s">
        <v>3318</v>
      </c>
      <c r="E4516" s="2" t="str">
        <f>"NOTA"&amp;B4516</f>
        <v>NOTABeed</v>
      </c>
      <c r="F4516" s="2">
        <v>11</v>
      </c>
      <c r="G4516" s="2" t="s">
        <v>22</v>
      </c>
      <c r="H4516" s="2">
        <v>517</v>
      </c>
      <c r="I4516" s="3">
        <v>2.123595736378386E-3</v>
      </c>
      <c r="J4516" s="2">
        <v>243455</v>
      </c>
      <c r="K4516" s="2">
        <v>371296</v>
      </c>
    </row>
    <row r="4517" spans="1:11" x14ac:dyDescent="0.3">
      <c r="A4517" s="2">
        <v>39</v>
      </c>
      <c r="B4517" s="2" t="s">
        <v>803</v>
      </c>
      <c r="C4517" s="2">
        <v>231</v>
      </c>
      <c r="D4517" s="2" t="s">
        <v>3318</v>
      </c>
      <c r="E4517" s="2" t="s">
        <v>1766</v>
      </c>
      <c r="F4517" s="2">
        <v>12</v>
      </c>
      <c r="G4517" s="2" t="s">
        <v>1323</v>
      </c>
      <c r="H4517" s="2">
        <v>409</v>
      </c>
      <c r="I4517" s="3">
        <v>1.6799819268447968E-3</v>
      </c>
      <c r="J4517" s="2">
        <v>243455</v>
      </c>
      <c r="K4517" s="2">
        <v>371296</v>
      </c>
    </row>
    <row r="4518" spans="1:11" x14ac:dyDescent="0.3">
      <c r="A4518" s="2">
        <v>39</v>
      </c>
      <c r="B4518" s="2" t="s">
        <v>803</v>
      </c>
      <c r="C4518" s="2">
        <v>231</v>
      </c>
      <c r="D4518" s="2" t="s">
        <v>3318</v>
      </c>
      <c r="E4518" s="2" t="s">
        <v>1797</v>
      </c>
      <c r="F4518" s="2">
        <v>13</v>
      </c>
      <c r="G4518" s="2" t="s">
        <v>19</v>
      </c>
      <c r="H4518" s="2">
        <v>426</v>
      </c>
      <c r="I4518" s="3">
        <v>1.7498100264936025E-3</v>
      </c>
      <c r="J4518" s="2">
        <v>243455</v>
      </c>
      <c r="K4518" s="2">
        <v>371296</v>
      </c>
    </row>
    <row r="4519" spans="1:11" x14ac:dyDescent="0.3">
      <c r="A4519" s="2">
        <v>39</v>
      </c>
      <c r="B4519" s="2" t="s">
        <v>803</v>
      </c>
      <c r="C4519" s="2">
        <v>231</v>
      </c>
      <c r="D4519" s="2" t="s">
        <v>3318</v>
      </c>
      <c r="E4519" s="2" t="s">
        <v>1796</v>
      </c>
      <c r="F4519" s="2">
        <v>14</v>
      </c>
      <c r="G4519" s="2" t="s">
        <v>19</v>
      </c>
      <c r="H4519" s="2">
        <v>368</v>
      </c>
      <c r="I4519" s="3">
        <v>1.5115729806329712E-3</v>
      </c>
      <c r="J4519" s="2">
        <v>243455</v>
      </c>
      <c r="K4519" s="2">
        <v>371296</v>
      </c>
    </row>
    <row r="4520" spans="1:11" x14ac:dyDescent="0.3">
      <c r="A4520" s="2">
        <v>39</v>
      </c>
      <c r="B4520" s="2" t="s">
        <v>803</v>
      </c>
      <c r="C4520" s="2">
        <v>231</v>
      </c>
      <c r="D4520" s="2" t="s">
        <v>3318</v>
      </c>
      <c r="E4520" s="2" t="s">
        <v>1795</v>
      </c>
      <c r="F4520" s="2">
        <v>15</v>
      </c>
      <c r="G4520" s="2" t="s">
        <v>19</v>
      </c>
      <c r="H4520" s="2">
        <v>333</v>
      </c>
      <c r="I4520" s="3">
        <v>1.3678092460619005E-3</v>
      </c>
      <c r="J4520" s="2">
        <v>243455</v>
      </c>
      <c r="K4520" s="2">
        <v>371296</v>
      </c>
    </row>
    <row r="4521" spans="1:11" x14ac:dyDescent="0.3">
      <c r="A4521" s="2">
        <v>39</v>
      </c>
      <c r="B4521" s="2" t="s">
        <v>803</v>
      </c>
      <c r="C4521" s="2">
        <v>231</v>
      </c>
      <c r="D4521" s="2" t="s">
        <v>3318</v>
      </c>
      <c r="E4521" s="2" t="s">
        <v>1794</v>
      </c>
      <c r="F4521" s="2">
        <v>16</v>
      </c>
      <c r="G4521" s="2" t="s">
        <v>19</v>
      </c>
      <c r="H4521" s="2">
        <v>355</v>
      </c>
      <c r="I4521" s="3">
        <v>1.4581750220780021E-3</v>
      </c>
      <c r="J4521" s="2">
        <v>243455</v>
      </c>
      <c r="K4521" s="2">
        <v>371296</v>
      </c>
    </row>
    <row r="4522" spans="1:11" x14ac:dyDescent="0.3">
      <c r="A4522" s="2">
        <v>39</v>
      </c>
      <c r="B4522" s="2" t="s">
        <v>803</v>
      </c>
      <c r="C4522" s="2">
        <v>231</v>
      </c>
      <c r="D4522" s="2" t="s">
        <v>3318</v>
      </c>
      <c r="E4522" s="2" t="s">
        <v>1772</v>
      </c>
      <c r="F4522" s="2">
        <v>17</v>
      </c>
      <c r="G4522" s="2" t="s">
        <v>109</v>
      </c>
      <c r="H4522" s="2">
        <v>283</v>
      </c>
      <c r="I4522" s="3">
        <v>1.1624324823889425E-3</v>
      </c>
      <c r="J4522" s="2">
        <v>243455</v>
      </c>
      <c r="K4522" s="2">
        <v>371296</v>
      </c>
    </row>
    <row r="4523" spans="1:11" x14ac:dyDescent="0.3">
      <c r="A4523" s="2">
        <v>39</v>
      </c>
      <c r="B4523" s="2" t="s">
        <v>803</v>
      </c>
      <c r="C4523" s="2">
        <v>231</v>
      </c>
      <c r="D4523" s="2" t="s">
        <v>3318</v>
      </c>
      <c r="E4523" s="2" t="s">
        <v>1776</v>
      </c>
      <c r="F4523" s="2">
        <v>18</v>
      </c>
      <c r="G4523" s="2" t="s">
        <v>19</v>
      </c>
      <c r="H4523" s="2">
        <v>243</v>
      </c>
      <c r="I4523" s="3">
        <v>9.9813107145057612E-4</v>
      </c>
      <c r="J4523" s="2">
        <v>243455</v>
      </c>
      <c r="K4523" s="2">
        <v>371296</v>
      </c>
    </row>
    <row r="4524" spans="1:11" x14ac:dyDescent="0.3">
      <c r="A4524" s="2">
        <v>39</v>
      </c>
      <c r="B4524" s="2" t="s">
        <v>803</v>
      </c>
      <c r="C4524" s="2">
        <v>231</v>
      </c>
      <c r="D4524" s="2" t="s">
        <v>3318</v>
      </c>
      <c r="E4524" s="2" t="s">
        <v>1782</v>
      </c>
      <c r="F4524" s="2">
        <v>19</v>
      </c>
      <c r="G4524" s="2" t="s">
        <v>19</v>
      </c>
      <c r="H4524" s="2">
        <v>260</v>
      </c>
      <c r="I4524" s="3">
        <v>1.0679591710993819E-3</v>
      </c>
      <c r="J4524" s="2">
        <v>243455</v>
      </c>
      <c r="K4524" s="2">
        <v>371296</v>
      </c>
    </row>
    <row r="4525" spans="1:11" x14ac:dyDescent="0.3">
      <c r="A4525" s="2">
        <v>39</v>
      </c>
      <c r="B4525" s="2" t="s">
        <v>803</v>
      </c>
      <c r="C4525" s="2">
        <v>231</v>
      </c>
      <c r="D4525" s="2" t="s">
        <v>3318</v>
      </c>
      <c r="E4525" s="2" t="s">
        <v>1790</v>
      </c>
      <c r="F4525" s="2">
        <v>20</v>
      </c>
      <c r="G4525" s="2" t="s">
        <v>19</v>
      </c>
      <c r="H4525" s="2">
        <v>198</v>
      </c>
      <c r="I4525" s="3">
        <v>8.1329198414491384E-4</v>
      </c>
      <c r="J4525" s="2">
        <v>243455</v>
      </c>
      <c r="K4525" s="2">
        <v>371296</v>
      </c>
    </row>
    <row r="4526" spans="1:11" x14ac:dyDescent="0.3">
      <c r="A4526" s="2">
        <v>39</v>
      </c>
      <c r="B4526" s="2" t="s">
        <v>803</v>
      </c>
      <c r="C4526" s="2">
        <v>231</v>
      </c>
      <c r="D4526" s="2" t="s">
        <v>3318</v>
      </c>
      <c r="E4526" s="2" t="s">
        <v>1778</v>
      </c>
      <c r="F4526" s="2">
        <v>21</v>
      </c>
      <c r="G4526" s="2" t="s">
        <v>19</v>
      </c>
      <c r="H4526" s="2">
        <v>257</v>
      </c>
      <c r="I4526" s="3">
        <v>1.0556365652790044E-3</v>
      </c>
      <c r="J4526" s="2">
        <v>243455</v>
      </c>
      <c r="K4526" s="2">
        <v>371296</v>
      </c>
    </row>
    <row r="4527" spans="1:11" x14ac:dyDescent="0.3">
      <c r="A4527" s="2">
        <v>39</v>
      </c>
      <c r="B4527" s="2" t="s">
        <v>803</v>
      </c>
      <c r="C4527" s="2">
        <v>231</v>
      </c>
      <c r="D4527" s="2" t="s">
        <v>3318</v>
      </c>
      <c r="E4527" s="2" t="s">
        <v>1788</v>
      </c>
      <c r="F4527" s="2">
        <v>22</v>
      </c>
      <c r="G4527" s="2" t="s">
        <v>19</v>
      </c>
      <c r="H4527" s="2">
        <v>240</v>
      </c>
      <c r="I4527" s="3">
        <v>9.8580846563019859E-4</v>
      </c>
      <c r="J4527" s="2">
        <v>243455</v>
      </c>
      <c r="K4527" s="2">
        <v>371296</v>
      </c>
    </row>
    <row r="4528" spans="1:11" x14ac:dyDescent="0.3">
      <c r="A4528" s="2">
        <v>39</v>
      </c>
      <c r="B4528" s="2" t="s">
        <v>803</v>
      </c>
      <c r="C4528" s="2">
        <v>231</v>
      </c>
      <c r="D4528" s="2" t="s">
        <v>3318</v>
      </c>
      <c r="E4528" s="2" t="s">
        <v>1798</v>
      </c>
      <c r="F4528" s="2">
        <v>23</v>
      </c>
      <c r="G4528" s="2" t="s">
        <v>19</v>
      </c>
      <c r="H4528" s="2">
        <v>242</v>
      </c>
      <c r="I4528" s="3">
        <v>9.9402353617711694E-4</v>
      </c>
      <c r="J4528" s="2">
        <v>243455</v>
      </c>
      <c r="K4528" s="2">
        <v>371296</v>
      </c>
    </row>
    <row r="4529" spans="1:11" x14ac:dyDescent="0.3">
      <c r="A4529" s="2">
        <v>39</v>
      </c>
      <c r="B4529" s="2" t="s">
        <v>803</v>
      </c>
      <c r="C4529" s="2">
        <v>231</v>
      </c>
      <c r="D4529" s="2" t="s">
        <v>3318</v>
      </c>
      <c r="E4529" s="2" t="s">
        <v>1769</v>
      </c>
      <c r="F4529" s="2">
        <v>24</v>
      </c>
      <c r="G4529" s="2" t="s">
        <v>1770</v>
      </c>
      <c r="H4529" s="2">
        <v>137</v>
      </c>
      <c r="I4529" s="3">
        <v>5.6273233246390507E-4</v>
      </c>
      <c r="J4529" s="2">
        <v>243455</v>
      </c>
      <c r="K4529" s="2">
        <v>371296</v>
      </c>
    </row>
    <row r="4530" spans="1:11" x14ac:dyDescent="0.3">
      <c r="A4530" s="2">
        <v>39</v>
      </c>
      <c r="B4530" s="2" t="s">
        <v>803</v>
      </c>
      <c r="C4530" s="2">
        <v>231</v>
      </c>
      <c r="D4530" s="2" t="s">
        <v>3318</v>
      </c>
      <c r="E4530" s="2" t="s">
        <v>1773</v>
      </c>
      <c r="F4530" s="2">
        <v>25</v>
      </c>
      <c r="G4530" s="2" t="s">
        <v>31</v>
      </c>
      <c r="H4530" s="2">
        <v>133</v>
      </c>
      <c r="I4530" s="3">
        <v>5.4630219137006837E-4</v>
      </c>
      <c r="J4530" s="2">
        <v>243455</v>
      </c>
      <c r="K4530" s="2">
        <v>371296</v>
      </c>
    </row>
    <row r="4531" spans="1:11" x14ac:dyDescent="0.3">
      <c r="A4531" s="2">
        <v>39</v>
      </c>
      <c r="B4531" s="2" t="s">
        <v>803</v>
      </c>
      <c r="C4531" s="2">
        <v>231</v>
      </c>
      <c r="D4531" s="2" t="s">
        <v>3318</v>
      </c>
      <c r="E4531" s="2" t="s">
        <v>1779</v>
      </c>
      <c r="F4531" s="2">
        <v>26</v>
      </c>
      <c r="G4531" s="2" t="s">
        <v>19</v>
      </c>
      <c r="H4531" s="2">
        <v>256</v>
      </c>
      <c r="I4531" s="3">
        <v>1.0515290300055452E-3</v>
      </c>
      <c r="J4531" s="2">
        <v>243455</v>
      </c>
      <c r="K4531" s="2">
        <v>371296</v>
      </c>
    </row>
    <row r="4532" spans="1:11" x14ac:dyDescent="0.3">
      <c r="A4532" s="2">
        <v>39</v>
      </c>
      <c r="B4532" s="2" t="s">
        <v>803</v>
      </c>
      <c r="C4532" s="2">
        <v>231</v>
      </c>
      <c r="D4532" s="2" t="s">
        <v>3318</v>
      </c>
      <c r="E4532" s="2" t="s">
        <v>1777</v>
      </c>
      <c r="F4532" s="2">
        <v>27</v>
      </c>
      <c r="G4532" s="2" t="s">
        <v>19</v>
      </c>
      <c r="H4532" s="2">
        <v>159</v>
      </c>
      <c r="I4532" s="3">
        <v>6.5309810848000662E-4</v>
      </c>
      <c r="J4532" s="2">
        <v>243455</v>
      </c>
      <c r="K4532" s="2">
        <v>371296</v>
      </c>
    </row>
    <row r="4533" spans="1:11" x14ac:dyDescent="0.3">
      <c r="A4533" s="2">
        <v>39</v>
      </c>
      <c r="B4533" s="2" t="s">
        <v>803</v>
      </c>
      <c r="C4533" s="2">
        <v>231</v>
      </c>
      <c r="D4533" s="2" t="s">
        <v>3318</v>
      </c>
      <c r="E4533" s="2" t="s">
        <v>1775</v>
      </c>
      <c r="F4533" s="2">
        <v>28</v>
      </c>
      <c r="G4533" s="2" t="s">
        <v>19</v>
      </c>
      <c r="H4533" s="2">
        <v>81</v>
      </c>
      <c r="I4533" s="3">
        <v>3.3271035715019202E-4</v>
      </c>
      <c r="J4533" s="2">
        <v>243455</v>
      </c>
      <c r="K4533" s="2">
        <v>371296</v>
      </c>
    </row>
    <row r="4534" spans="1:11" x14ac:dyDescent="0.3">
      <c r="A4534" s="2">
        <v>39</v>
      </c>
      <c r="B4534" s="2" t="s">
        <v>803</v>
      </c>
      <c r="C4534" s="2">
        <v>231</v>
      </c>
      <c r="D4534" s="2" t="s">
        <v>3318</v>
      </c>
      <c r="E4534" s="2" t="s">
        <v>1783</v>
      </c>
      <c r="F4534" s="2">
        <v>29</v>
      </c>
      <c r="G4534" s="2" t="s">
        <v>19</v>
      </c>
      <c r="H4534" s="2">
        <v>122</v>
      </c>
      <c r="I4534" s="3">
        <v>5.0111930336201765E-4</v>
      </c>
      <c r="J4534" s="2">
        <v>243455</v>
      </c>
      <c r="K4534" s="2">
        <v>371296</v>
      </c>
    </row>
    <row r="4535" spans="1:11" x14ac:dyDescent="0.3">
      <c r="A4535" s="2">
        <v>39</v>
      </c>
      <c r="B4535" s="2" t="s">
        <v>803</v>
      </c>
      <c r="C4535" s="2">
        <v>231</v>
      </c>
      <c r="D4535" s="2" t="s">
        <v>3318</v>
      </c>
      <c r="E4535" s="2" t="s">
        <v>1774</v>
      </c>
      <c r="F4535" s="2">
        <v>30</v>
      </c>
      <c r="G4535" s="2" t="s">
        <v>1053</v>
      </c>
      <c r="H4535" s="2">
        <v>98</v>
      </c>
      <c r="I4535" s="3">
        <v>4.0253845679899774E-4</v>
      </c>
      <c r="J4535" s="2">
        <v>243455</v>
      </c>
      <c r="K4535" s="2">
        <v>371296</v>
      </c>
    </row>
    <row r="4536" spans="1:11" x14ac:dyDescent="0.3">
      <c r="A4536" s="2">
        <v>39</v>
      </c>
      <c r="B4536" s="2" t="s">
        <v>803</v>
      </c>
      <c r="C4536" s="2">
        <v>231</v>
      </c>
      <c r="D4536" s="2" t="s">
        <v>3318</v>
      </c>
      <c r="E4536" s="2" t="s">
        <v>1787</v>
      </c>
      <c r="F4536" s="2">
        <v>31</v>
      </c>
      <c r="G4536" s="2" t="s">
        <v>19</v>
      </c>
      <c r="H4536" s="2">
        <v>82</v>
      </c>
      <c r="I4536" s="3">
        <v>3.368178924236512E-4</v>
      </c>
      <c r="J4536" s="2">
        <v>243455</v>
      </c>
      <c r="K4536" s="2">
        <v>371296</v>
      </c>
    </row>
    <row r="4537" spans="1:11" x14ac:dyDescent="0.3">
      <c r="A4537" s="2">
        <v>39</v>
      </c>
      <c r="B4537" s="2" t="s">
        <v>803</v>
      </c>
      <c r="C4537" s="2">
        <v>231</v>
      </c>
      <c r="D4537" s="2" t="s">
        <v>3318</v>
      </c>
      <c r="E4537" s="2" t="s">
        <v>1786</v>
      </c>
      <c r="F4537" s="2">
        <v>32</v>
      </c>
      <c r="G4537" s="2" t="s">
        <v>19</v>
      </c>
      <c r="H4537" s="2">
        <v>107</v>
      </c>
      <c r="I4537" s="3">
        <v>4.3950627426013022E-4</v>
      </c>
      <c r="J4537" s="2">
        <v>243455</v>
      </c>
      <c r="K4537" s="2">
        <v>371296</v>
      </c>
    </row>
    <row r="4538" spans="1:11" x14ac:dyDescent="0.3">
      <c r="A4538" s="2">
        <v>39</v>
      </c>
      <c r="B4538" s="2" t="s">
        <v>803</v>
      </c>
      <c r="C4538" s="2">
        <v>231</v>
      </c>
      <c r="D4538" s="2" t="s">
        <v>3318</v>
      </c>
      <c r="E4538" s="2" t="s">
        <v>1800</v>
      </c>
      <c r="F4538" s="2">
        <v>33</v>
      </c>
      <c r="G4538" s="2" t="s">
        <v>19</v>
      </c>
      <c r="H4538" s="2">
        <v>79</v>
      </c>
      <c r="I4538" s="3">
        <v>3.2449528660327372E-4</v>
      </c>
      <c r="J4538" s="2">
        <v>243455</v>
      </c>
      <c r="K4538" s="2">
        <v>371296</v>
      </c>
    </row>
    <row r="4539" spans="1:11" x14ac:dyDescent="0.3">
      <c r="A4539" s="2">
        <v>39</v>
      </c>
      <c r="B4539" s="2" t="s">
        <v>803</v>
      </c>
      <c r="C4539" s="2">
        <v>231</v>
      </c>
      <c r="D4539" s="2" t="s">
        <v>3318</v>
      </c>
      <c r="E4539" s="2" t="s">
        <v>1789</v>
      </c>
      <c r="F4539" s="2">
        <v>34</v>
      </c>
      <c r="G4539" s="2" t="s">
        <v>19</v>
      </c>
      <c r="H4539" s="2">
        <v>72</v>
      </c>
      <c r="I4539" s="3">
        <v>2.957425396890596E-4</v>
      </c>
      <c r="J4539" s="2">
        <v>243455</v>
      </c>
      <c r="K4539" s="2">
        <v>371296</v>
      </c>
    </row>
    <row r="4540" spans="1:11" x14ac:dyDescent="0.3">
      <c r="A4540" s="2">
        <v>39</v>
      </c>
      <c r="B4540" s="2" t="s">
        <v>803</v>
      </c>
      <c r="C4540" s="2">
        <v>231</v>
      </c>
      <c r="D4540" s="2" t="s">
        <v>3318</v>
      </c>
      <c r="E4540" s="2" t="s">
        <v>1785</v>
      </c>
      <c r="F4540" s="2">
        <v>35</v>
      </c>
      <c r="G4540" s="2" t="s">
        <v>19</v>
      </c>
      <c r="H4540" s="2">
        <v>75</v>
      </c>
      <c r="I4540" s="3">
        <v>3.0806514550943707E-4</v>
      </c>
      <c r="J4540" s="2">
        <v>243455</v>
      </c>
      <c r="K4540" s="2">
        <v>371296</v>
      </c>
    </row>
    <row r="4541" spans="1:11" x14ac:dyDescent="0.3">
      <c r="A4541" s="2">
        <v>39</v>
      </c>
      <c r="B4541" s="2" t="s">
        <v>803</v>
      </c>
      <c r="C4541" s="2">
        <v>231</v>
      </c>
      <c r="D4541" s="2" t="s">
        <v>3318</v>
      </c>
      <c r="E4541" s="2" t="s">
        <v>1784</v>
      </c>
      <c r="F4541" s="2">
        <v>36</v>
      </c>
      <c r="G4541" s="2" t="s">
        <v>19</v>
      </c>
      <c r="H4541" s="2">
        <v>66</v>
      </c>
      <c r="I4541" s="3">
        <v>2.710973280483046E-4</v>
      </c>
      <c r="J4541" s="2">
        <v>243455</v>
      </c>
      <c r="K4541" s="2">
        <v>371296</v>
      </c>
    </row>
    <row r="4542" spans="1:11" x14ac:dyDescent="0.3">
      <c r="A4542" s="2">
        <v>39</v>
      </c>
      <c r="B4542" s="2" t="s">
        <v>803</v>
      </c>
      <c r="C4542" s="2">
        <v>231</v>
      </c>
      <c r="D4542" s="2" t="s">
        <v>3318</v>
      </c>
      <c r="E4542" s="2" t="s">
        <v>1799</v>
      </c>
      <c r="F4542" s="2">
        <v>37</v>
      </c>
      <c r="G4542" s="2" t="s">
        <v>19</v>
      </c>
      <c r="H4542" s="2">
        <v>68</v>
      </c>
      <c r="I4542" s="3">
        <v>2.7931239859522295E-4</v>
      </c>
      <c r="J4542" s="2">
        <v>243455</v>
      </c>
      <c r="K4542" s="2">
        <v>371296</v>
      </c>
    </row>
    <row r="4543" spans="1:11" x14ac:dyDescent="0.3">
      <c r="A4543" s="2">
        <v>39</v>
      </c>
      <c r="B4543" s="2" t="s">
        <v>803</v>
      </c>
      <c r="C4543" s="2">
        <v>232</v>
      </c>
      <c r="D4543" s="2" t="s">
        <v>3319</v>
      </c>
      <c r="E4543" s="2" t="s">
        <v>1763</v>
      </c>
      <c r="F4543" s="2">
        <v>1</v>
      </c>
      <c r="G4543" s="2" t="s">
        <v>9</v>
      </c>
      <c r="H4543" s="2">
        <v>116229</v>
      </c>
      <c r="I4543" s="3">
        <v>0.48176226280579298</v>
      </c>
      <c r="J4543" s="2">
        <v>241258</v>
      </c>
      <c r="K4543" s="2">
        <v>359546</v>
      </c>
    </row>
    <row r="4544" spans="1:11" x14ac:dyDescent="0.3">
      <c r="A4544" s="2">
        <v>39</v>
      </c>
      <c r="B4544" s="2" t="s">
        <v>803</v>
      </c>
      <c r="C4544" s="2">
        <v>232</v>
      </c>
      <c r="D4544" s="2" t="s">
        <v>3319</v>
      </c>
      <c r="E4544" s="2" t="s">
        <v>1764</v>
      </c>
      <c r="F4544" s="2">
        <v>2</v>
      </c>
      <c r="G4544" s="2" t="s">
        <v>51</v>
      </c>
      <c r="H4544" s="2">
        <v>95293</v>
      </c>
      <c r="I4544" s="3">
        <v>0.39498379328353878</v>
      </c>
      <c r="J4544" s="2">
        <v>241258</v>
      </c>
      <c r="K4544" s="2">
        <v>359546</v>
      </c>
    </row>
    <row r="4545" spans="1:11" x14ac:dyDescent="0.3">
      <c r="A4545" s="2">
        <v>39</v>
      </c>
      <c r="B4545" s="2" t="s">
        <v>803</v>
      </c>
      <c r="C4545" s="2">
        <v>232</v>
      </c>
      <c r="D4545" s="2" t="s">
        <v>3319</v>
      </c>
      <c r="E4545" s="2" t="s">
        <v>1771</v>
      </c>
      <c r="F4545" s="2">
        <v>3</v>
      </c>
      <c r="G4545" s="2" t="s">
        <v>1023</v>
      </c>
      <c r="H4545" s="2">
        <v>20908</v>
      </c>
      <c r="I4545" s="3">
        <v>8.666241119465469E-2</v>
      </c>
      <c r="J4545" s="2">
        <v>241258</v>
      </c>
      <c r="K4545" s="2">
        <v>359546</v>
      </c>
    </row>
    <row r="4546" spans="1:11" x14ac:dyDescent="0.3">
      <c r="A4546" s="2">
        <v>39</v>
      </c>
      <c r="B4546" s="2" t="s">
        <v>803</v>
      </c>
      <c r="C4546" s="2">
        <v>232</v>
      </c>
      <c r="D4546" s="2" t="s">
        <v>3319</v>
      </c>
      <c r="E4546" s="2" t="s">
        <v>1780</v>
      </c>
      <c r="F4546" s="2">
        <v>4</v>
      </c>
      <c r="G4546" s="2" t="s">
        <v>19</v>
      </c>
      <c r="H4546" s="2">
        <v>901</v>
      </c>
      <c r="I4546" s="3">
        <v>3.7345911845410307E-3</v>
      </c>
      <c r="J4546" s="2">
        <v>241258</v>
      </c>
      <c r="K4546" s="2">
        <v>359546</v>
      </c>
    </row>
    <row r="4547" spans="1:11" x14ac:dyDescent="0.3">
      <c r="A4547" s="2">
        <v>39</v>
      </c>
      <c r="B4547" s="2" t="s">
        <v>803</v>
      </c>
      <c r="C4547" s="2">
        <v>232</v>
      </c>
      <c r="D4547" s="2" t="s">
        <v>3319</v>
      </c>
      <c r="E4547" s="2" t="s">
        <v>1791</v>
      </c>
      <c r="F4547" s="2">
        <v>5</v>
      </c>
      <c r="G4547" s="2" t="s">
        <v>19</v>
      </c>
      <c r="H4547" s="2">
        <v>954</v>
      </c>
      <c r="I4547" s="3">
        <v>3.954273018925797E-3</v>
      </c>
      <c r="J4547" s="2">
        <v>241258</v>
      </c>
      <c r="K4547" s="2">
        <v>359546</v>
      </c>
    </row>
    <row r="4548" spans="1:11" x14ac:dyDescent="0.3">
      <c r="A4548" s="2">
        <v>39</v>
      </c>
      <c r="B4548" s="2" t="s">
        <v>803</v>
      </c>
      <c r="C4548" s="2">
        <v>232</v>
      </c>
      <c r="D4548" s="2" t="s">
        <v>3319</v>
      </c>
      <c r="E4548" s="2" t="s">
        <v>1792</v>
      </c>
      <c r="F4548" s="2">
        <v>6</v>
      </c>
      <c r="G4548" s="2" t="s">
        <v>19</v>
      </c>
      <c r="H4548" s="2">
        <v>644</v>
      </c>
      <c r="I4548" s="3">
        <v>2.6693415347884839E-3</v>
      </c>
      <c r="J4548" s="2">
        <v>241258</v>
      </c>
      <c r="K4548" s="2">
        <v>359546</v>
      </c>
    </row>
    <row r="4549" spans="1:11" x14ac:dyDescent="0.3">
      <c r="A4549" s="2">
        <v>39</v>
      </c>
      <c r="B4549" s="2" t="s">
        <v>803</v>
      </c>
      <c r="C4549" s="2">
        <v>232</v>
      </c>
      <c r="D4549" s="2" t="s">
        <v>3319</v>
      </c>
      <c r="E4549" s="2" t="s">
        <v>1781</v>
      </c>
      <c r="F4549" s="2">
        <v>7</v>
      </c>
      <c r="G4549" s="2" t="s">
        <v>19</v>
      </c>
      <c r="H4549" s="2">
        <v>471</v>
      </c>
      <c r="I4549" s="3">
        <v>1.9522668678344346E-3</v>
      </c>
      <c r="J4549" s="2">
        <v>241258</v>
      </c>
      <c r="K4549" s="2">
        <v>359546</v>
      </c>
    </row>
    <row r="4550" spans="1:11" x14ac:dyDescent="0.3">
      <c r="A4550" s="2">
        <v>39</v>
      </c>
      <c r="B4550" s="2" t="s">
        <v>803</v>
      </c>
      <c r="C4550" s="2">
        <v>232</v>
      </c>
      <c r="D4550" s="2" t="s">
        <v>3319</v>
      </c>
      <c r="E4550" s="2" t="s">
        <v>1793</v>
      </c>
      <c r="F4550" s="2">
        <v>8</v>
      </c>
      <c r="G4550" s="2" t="s">
        <v>19</v>
      </c>
      <c r="H4550" s="2">
        <v>597</v>
      </c>
      <c r="I4550" s="3">
        <v>2.4745293420321813E-3</v>
      </c>
      <c r="J4550" s="2">
        <v>241258</v>
      </c>
      <c r="K4550" s="2">
        <v>359546</v>
      </c>
    </row>
    <row r="4551" spans="1:11" x14ac:dyDescent="0.3">
      <c r="A4551" s="2">
        <v>39</v>
      </c>
      <c r="B4551" s="2" t="s">
        <v>803</v>
      </c>
      <c r="C4551" s="2">
        <v>232</v>
      </c>
      <c r="D4551" s="2" t="s">
        <v>3319</v>
      </c>
      <c r="E4551" s="2" t="s">
        <v>1765</v>
      </c>
      <c r="F4551" s="2">
        <v>9</v>
      </c>
      <c r="G4551" s="2" t="s">
        <v>1195</v>
      </c>
      <c r="H4551" s="2">
        <v>448</v>
      </c>
      <c r="I4551" s="3">
        <v>1.8569332415919887E-3</v>
      </c>
      <c r="J4551" s="2">
        <v>241258</v>
      </c>
      <c r="K4551" s="2">
        <v>359546</v>
      </c>
    </row>
    <row r="4552" spans="1:11" x14ac:dyDescent="0.3">
      <c r="A4552" s="2">
        <v>39</v>
      </c>
      <c r="B4552" s="2" t="s">
        <v>803</v>
      </c>
      <c r="C4552" s="2">
        <v>232</v>
      </c>
      <c r="D4552" s="2" t="s">
        <v>3319</v>
      </c>
      <c r="E4552" s="2" t="s">
        <v>1767</v>
      </c>
      <c r="F4552" s="2">
        <v>10</v>
      </c>
      <c r="G4552" s="2" t="s">
        <v>1768</v>
      </c>
      <c r="H4552" s="2">
        <v>391</v>
      </c>
      <c r="I4552" s="3">
        <v>1.6206716461215794E-3</v>
      </c>
      <c r="J4552" s="2">
        <v>241258</v>
      </c>
      <c r="K4552" s="2">
        <v>359546</v>
      </c>
    </row>
    <row r="4553" spans="1:11" x14ac:dyDescent="0.3">
      <c r="A4553" s="2">
        <v>39</v>
      </c>
      <c r="B4553" s="2" t="s">
        <v>803</v>
      </c>
      <c r="C4553" s="2">
        <v>232</v>
      </c>
      <c r="D4553" s="2" t="s">
        <v>3319</v>
      </c>
      <c r="E4553" s="2" t="str">
        <f>"NOTA"&amp;B4553</f>
        <v>NOTABeed</v>
      </c>
      <c r="F4553" s="2">
        <v>11</v>
      </c>
      <c r="G4553" s="2" t="s">
        <v>22</v>
      </c>
      <c r="H4553" s="2">
        <v>403</v>
      </c>
      <c r="I4553" s="3">
        <v>1.6704109293785077E-3</v>
      </c>
      <c r="J4553" s="2">
        <v>241258</v>
      </c>
      <c r="K4553" s="2">
        <v>359546</v>
      </c>
    </row>
    <row r="4554" spans="1:11" x14ac:dyDescent="0.3">
      <c r="A4554" s="2">
        <v>39</v>
      </c>
      <c r="B4554" s="2" t="s">
        <v>803</v>
      </c>
      <c r="C4554" s="2">
        <v>232</v>
      </c>
      <c r="D4554" s="2" t="s">
        <v>3319</v>
      </c>
      <c r="E4554" s="2" t="s">
        <v>1766</v>
      </c>
      <c r="F4554" s="2">
        <v>12</v>
      </c>
      <c r="G4554" s="2" t="s">
        <v>1323</v>
      </c>
      <c r="H4554" s="2">
        <v>340</v>
      </c>
      <c r="I4554" s="3">
        <v>1.4092796922796343E-3</v>
      </c>
      <c r="J4554" s="2">
        <v>241258</v>
      </c>
      <c r="K4554" s="2">
        <v>359546</v>
      </c>
    </row>
    <row r="4555" spans="1:11" x14ac:dyDescent="0.3">
      <c r="A4555" s="2">
        <v>39</v>
      </c>
      <c r="B4555" s="2" t="s">
        <v>803</v>
      </c>
      <c r="C4555" s="2">
        <v>232</v>
      </c>
      <c r="D4555" s="2" t="s">
        <v>3319</v>
      </c>
      <c r="E4555" s="2" t="s">
        <v>1797</v>
      </c>
      <c r="F4555" s="2">
        <v>13</v>
      </c>
      <c r="G4555" s="2" t="s">
        <v>19</v>
      </c>
      <c r="H4555" s="2">
        <v>249</v>
      </c>
      <c r="I4555" s="3">
        <v>1.0320901275812616E-3</v>
      </c>
      <c r="J4555" s="2">
        <v>241258</v>
      </c>
      <c r="K4555" s="2">
        <v>359546</v>
      </c>
    </row>
    <row r="4556" spans="1:11" x14ac:dyDescent="0.3">
      <c r="A4556" s="2">
        <v>39</v>
      </c>
      <c r="B4556" s="2" t="s">
        <v>803</v>
      </c>
      <c r="C4556" s="2">
        <v>232</v>
      </c>
      <c r="D4556" s="2" t="s">
        <v>3319</v>
      </c>
      <c r="E4556" s="2" t="s">
        <v>1796</v>
      </c>
      <c r="F4556" s="2">
        <v>14</v>
      </c>
      <c r="G4556" s="2" t="s">
        <v>19</v>
      </c>
      <c r="H4556" s="2">
        <v>242</v>
      </c>
      <c r="I4556" s="3">
        <v>1.0030755456813868E-3</v>
      </c>
      <c r="J4556" s="2">
        <v>241258</v>
      </c>
      <c r="K4556" s="2">
        <v>359546</v>
      </c>
    </row>
    <row r="4557" spans="1:11" x14ac:dyDescent="0.3">
      <c r="A4557" s="2">
        <v>39</v>
      </c>
      <c r="B4557" s="2" t="s">
        <v>803</v>
      </c>
      <c r="C4557" s="2">
        <v>232</v>
      </c>
      <c r="D4557" s="2" t="s">
        <v>3319</v>
      </c>
      <c r="E4557" s="2" t="s">
        <v>1795</v>
      </c>
      <c r="F4557" s="2">
        <v>15</v>
      </c>
      <c r="G4557" s="2" t="s">
        <v>19</v>
      </c>
      <c r="H4557" s="2">
        <v>285</v>
      </c>
      <c r="I4557" s="3">
        <v>1.1813079773520464E-3</v>
      </c>
      <c r="J4557" s="2">
        <v>241258</v>
      </c>
      <c r="K4557" s="2">
        <v>359546</v>
      </c>
    </row>
    <row r="4558" spans="1:11" x14ac:dyDescent="0.3">
      <c r="A4558" s="2">
        <v>39</v>
      </c>
      <c r="B4558" s="2" t="s">
        <v>803</v>
      </c>
      <c r="C4558" s="2">
        <v>232</v>
      </c>
      <c r="D4558" s="2" t="s">
        <v>3319</v>
      </c>
      <c r="E4558" s="2" t="s">
        <v>1794</v>
      </c>
      <c r="F4558" s="2">
        <v>16</v>
      </c>
      <c r="G4558" s="2" t="s">
        <v>19</v>
      </c>
      <c r="H4558" s="2">
        <v>226</v>
      </c>
      <c r="I4558" s="3">
        <v>9.3675650133881569E-4</v>
      </c>
      <c r="J4558" s="2">
        <v>241258</v>
      </c>
      <c r="K4558" s="2">
        <v>359546</v>
      </c>
    </row>
    <row r="4559" spans="1:11" x14ac:dyDescent="0.3">
      <c r="A4559" s="2">
        <v>39</v>
      </c>
      <c r="B4559" s="2" t="s">
        <v>803</v>
      </c>
      <c r="C4559" s="2">
        <v>232</v>
      </c>
      <c r="D4559" s="2" t="s">
        <v>3319</v>
      </c>
      <c r="E4559" s="2" t="s">
        <v>1772</v>
      </c>
      <c r="F4559" s="2">
        <v>17</v>
      </c>
      <c r="G4559" s="2" t="s">
        <v>109</v>
      </c>
      <c r="H4559" s="2">
        <v>223</v>
      </c>
      <c r="I4559" s="3">
        <v>9.243216805245836E-4</v>
      </c>
      <c r="J4559" s="2">
        <v>241258</v>
      </c>
      <c r="K4559" s="2">
        <v>359546</v>
      </c>
    </row>
    <row r="4560" spans="1:11" x14ac:dyDescent="0.3">
      <c r="A4560" s="2">
        <v>39</v>
      </c>
      <c r="B4560" s="2" t="s">
        <v>803</v>
      </c>
      <c r="C4560" s="2">
        <v>232</v>
      </c>
      <c r="D4560" s="2" t="s">
        <v>3319</v>
      </c>
      <c r="E4560" s="2" t="s">
        <v>1776</v>
      </c>
      <c r="F4560" s="2">
        <v>18</v>
      </c>
      <c r="G4560" s="2" t="s">
        <v>19</v>
      </c>
      <c r="H4560" s="2">
        <v>225</v>
      </c>
      <c r="I4560" s="3">
        <v>9.3261156106740507E-4</v>
      </c>
      <c r="J4560" s="2">
        <v>241258</v>
      </c>
      <c r="K4560" s="2">
        <v>359546</v>
      </c>
    </row>
    <row r="4561" spans="1:11" x14ac:dyDescent="0.3">
      <c r="A4561" s="2">
        <v>39</v>
      </c>
      <c r="B4561" s="2" t="s">
        <v>803</v>
      </c>
      <c r="C4561" s="2">
        <v>232</v>
      </c>
      <c r="D4561" s="2" t="s">
        <v>3319</v>
      </c>
      <c r="E4561" s="2" t="s">
        <v>1782</v>
      </c>
      <c r="F4561" s="2">
        <v>19</v>
      </c>
      <c r="G4561" s="2" t="s">
        <v>19</v>
      </c>
      <c r="H4561" s="2">
        <v>193</v>
      </c>
      <c r="I4561" s="3">
        <v>7.9997347238226302E-4</v>
      </c>
      <c r="J4561" s="2">
        <v>241258</v>
      </c>
      <c r="K4561" s="2">
        <v>359546</v>
      </c>
    </row>
    <row r="4562" spans="1:11" x14ac:dyDescent="0.3">
      <c r="A4562" s="2">
        <v>39</v>
      </c>
      <c r="B4562" s="2" t="s">
        <v>803</v>
      </c>
      <c r="C4562" s="2">
        <v>232</v>
      </c>
      <c r="D4562" s="2" t="s">
        <v>3319</v>
      </c>
      <c r="E4562" s="2" t="s">
        <v>1790</v>
      </c>
      <c r="F4562" s="2">
        <v>20</v>
      </c>
      <c r="G4562" s="2" t="s">
        <v>19</v>
      </c>
      <c r="H4562" s="2">
        <v>223</v>
      </c>
      <c r="I4562" s="3">
        <v>9.243216805245836E-4</v>
      </c>
      <c r="J4562" s="2">
        <v>241258</v>
      </c>
      <c r="K4562" s="2">
        <v>359546</v>
      </c>
    </row>
    <row r="4563" spans="1:11" x14ac:dyDescent="0.3">
      <c r="A4563" s="2">
        <v>39</v>
      </c>
      <c r="B4563" s="2" t="s">
        <v>803</v>
      </c>
      <c r="C4563" s="2">
        <v>232</v>
      </c>
      <c r="D4563" s="2" t="s">
        <v>3319</v>
      </c>
      <c r="E4563" s="2" t="s">
        <v>1778</v>
      </c>
      <c r="F4563" s="2">
        <v>21</v>
      </c>
      <c r="G4563" s="2" t="s">
        <v>19</v>
      </c>
      <c r="H4563" s="2">
        <v>160</v>
      </c>
      <c r="I4563" s="3">
        <v>6.6319044342571024E-4</v>
      </c>
      <c r="J4563" s="2">
        <v>241258</v>
      </c>
      <c r="K4563" s="2">
        <v>359546</v>
      </c>
    </row>
    <row r="4564" spans="1:11" x14ac:dyDescent="0.3">
      <c r="A4564" s="2">
        <v>39</v>
      </c>
      <c r="B4564" s="2" t="s">
        <v>803</v>
      </c>
      <c r="C4564" s="2">
        <v>232</v>
      </c>
      <c r="D4564" s="2" t="s">
        <v>3319</v>
      </c>
      <c r="E4564" s="2" t="s">
        <v>1788</v>
      </c>
      <c r="F4564" s="2">
        <v>22</v>
      </c>
      <c r="G4564" s="2" t="s">
        <v>19</v>
      </c>
      <c r="H4564" s="2">
        <v>145</v>
      </c>
      <c r="I4564" s="3">
        <v>6.0101633935454989E-4</v>
      </c>
      <c r="J4564" s="2">
        <v>241258</v>
      </c>
      <c r="K4564" s="2">
        <v>359546</v>
      </c>
    </row>
    <row r="4565" spans="1:11" x14ac:dyDescent="0.3">
      <c r="A4565" s="2">
        <v>39</v>
      </c>
      <c r="B4565" s="2" t="s">
        <v>803</v>
      </c>
      <c r="C4565" s="2">
        <v>232</v>
      </c>
      <c r="D4565" s="2" t="s">
        <v>3319</v>
      </c>
      <c r="E4565" s="2" t="s">
        <v>1798</v>
      </c>
      <c r="F4565" s="2">
        <v>23</v>
      </c>
      <c r="G4565" s="2" t="s">
        <v>19</v>
      </c>
      <c r="H4565" s="2">
        <v>160</v>
      </c>
      <c r="I4565" s="3">
        <v>6.6319044342571024E-4</v>
      </c>
      <c r="J4565" s="2">
        <v>241258</v>
      </c>
      <c r="K4565" s="2">
        <v>359546</v>
      </c>
    </row>
    <row r="4566" spans="1:11" x14ac:dyDescent="0.3">
      <c r="A4566" s="2">
        <v>39</v>
      </c>
      <c r="B4566" s="2" t="s">
        <v>803</v>
      </c>
      <c r="C4566" s="2">
        <v>232</v>
      </c>
      <c r="D4566" s="2" t="s">
        <v>3319</v>
      </c>
      <c r="E4566" s="2" t="s">
        <v>1769</v>
      </c>
      <c r="F4566" s="2">
        <v>24</v>
      </c>
      <c r="G4566" s="2" t="s">
        <v>1770</v>
      </c>
      <c r="H4566" s="2">
        <v>172</v>
      </c>
      <c r="I4566" s="3">
        <v>7.1292972668263849E-4</v>
      </c>
      <c r="J4566" s="2">
        <v>241258</v>
      </c>
      <c r="K4566" s="2">
        <v>359546</v>
      </c>
    </row>
    <row r="4567" spans="1:11" x14ac:dyDescent="0.3">
      <c r="A4567" s="2">
        <v>39</v>
      </c>
      <c r="B4567" s="2" t="s">
        <v>803</v>
      </c>
      <c r="C4567" s="2">
        <v>232</v>
      </c>
      <c r="D4567" s="2" t="s">
        <v>3319</v>
      </c>
      <c r="E4567" s="2" t="s">
        <v>1773</v>
      </c>
      <c r="F4567" s="2">
        <v>25</v>
      </c>
      <c r="G4567" s="2" t="s">
        <v>31</v>
      </c>
      <c r="H4567" s="2">
        <v>169</v>
      </c>
      <c r="I4567" s="3">
        <v>7.004949058684064E-4</v>
      </c>
      <c r="J4567" s="2">
        <v>241258</v>
      </c>
      <c r="K4567" s="2">
        <v>359546</v>
      </c>
    </row>
    <row r="4568" spans="1:11" x14ac:dyDescent="0.3">
      <c r="A4568" s="2">
        <v>39</v>
      </c>
      <c r="B4568" s="2" t="s">
        <v>803</v>
      </c>
      <c r="C4568" s="2">
        <v>232</v>
      </c>
      <c r="D4568" s="2" t="s">
        <v>3319</v>
      </c>
      <c r="E4568" s="2" t="s">
        <v>1779</v>
      </c>
      <c r="F4568" s="2">
        <v>26</v>
      </c>
      <c r="G4568" s="2" t="s">
        <v>19</v>
      </c>
      <c r="H4568" s="2">
        <v>156</v>
      </c>
      <c r="I4568" s="3">
        <v>6.4661068234006752E-4</v>
      </c>
      <c r="J4568" s="2">
        <v>241258</v>
      </c>
      <c r="K4568" s="2">
        <v>359546</v>
      </c>
    </row>
    <row r="4569" spans="1:11" x14ac:dyDescent="0.3">
      <c r="A4569" s="2">
        <v>39</v>
      </c>
      <c r="B4569" s="2" t="s">
        <v>803</v>
      </c>
      <c r="C4569" s="2">
        <v>232</v>
      </c>
      <c r="D4569" s="2" t="s">
        <v>3319</v>
      </c>
      <c r="E4569" s="2" t="s">
        <v>1777</v>
      </c>
      <c r="F4569" s="2">
        <v>27</v>
      </c>
      <c r="G4569" s="2" t="s">
        <v>19</v>
      </c>
      <c r="H4569" s="2">
        <v>92</v>
      </c>
      <c r="I4569" s="3">
        <v>3.8133450496978337E-4</v>
      </c>
      <c r="J4569" s="2">
        <v>241258</v>
      </c>
      <c r="K4569" s="2">
        <v>359546</v>
      </c>
    </row>
    <row r="4570" spans="1:11" x14ac:dyDescent="0.3">
      <c r="A4570" s="2">
        <v>39</v>
      </c>
      <c r="B4570" s="2" t="s">
        <v>803</v>
      </c>
      <c r="C4570" s="2">
        <v>232</v>
      </c>
      <c r="D4570" s="2" t="s">
        <v>3319</v>
      </c>
      <c r="E4570" s="2" t="s">
        <v>1775</v>
      </c>
      <c r="F4570" s="2">
        <v>28</v>
      </c>
      <c r="G4570" s="2" t="s">
        <v>19</v>
      </c>
      <c r="H4570" s="2">
        <v>88</v>
      </c>
      <c r="I4570" s="3">
        <v>3.647547438841406E-4</v>
      </c>
      <c r="J4570" s="2">
        <v>241258</v>
      </c>
      <c r="K4570" s="2">
        <v>359546</v>
      </c>
    </row>
    <row r="4571" spans="1:11" x14ac:dyDescent="0.3">
      <c r="A4571" s="2">
        <v>39</v>
      </c>
      <c r="B4571" s="2" t="s">
        <v>803</v>
      </c>
      <c r="C4571" s="2">
        <v>232</v>
      </c>
      <c r="D4571" s="2" t="s">
        <v>3319</v>
      </c>
      <c r="E4571" s="2" t="s">
        <v>1783</v>
      </c>
      <c r="F4571" s="2">
        <v>29</v>
      </c>
      <c r="G4571" s="2" t="s">
        <v>19</v>
      </c>
      <c r="H4571" s="2">
        <v>76</v>
      </c>
      <c r="I4571" s="3">
        <v>3.1501546062721235E-4</v>
      </c>
      <c r="J4571" s="2">
        <v>241258</v>
      </c>
      <c r="K4571" s="2">
        <v>359546</v>
      </c>
    </row>
    <row r="4572" spans="1:11" x14ac:dyDescent="0.3">
      <c r="A4572" s="2">
        <v>39</v>
      </c>
      <c r="B4572" s="2" t="s">
        <v>803</v>
      </c>
      <c r="C4572" s="2">
        <v>232</v>
      </c>
      <c r="D4572" s="2" t="s">
        <v>3319</v>
      </c>
      <c r="E4572" s="2" t="s">
        <v>1774</v>
      </c>
      <c r="F4572" s="2">
        <v>30</v>
      </c>
      <c r="G4572" s="2" t="s">
        <v>1053</v>
      </c>
      <c r="H4572" s="2">
        <v>161</v>
      </c>
      <c r="I4572" s="3">
        <v>6.6733538369712097E-4</v>
      </c>
      <c r="J4572" s="2">
        <v>241258</v>
      </c>
      <c r="K4572" s="2">
        <v>359546</v>
      </c>
    </row>
    <row r="4573" spans="1:11" x14ac:dyDescent="0.3">
      <c r="A4573" s="2">
        <v>39</v>
      </c>
      <c r="B4573" s="2" t="s">
        <v>803</v>
      </c>
      <c r="C4573" s="2">
        <v>232</v>
      </c>
      <c r="D4573" s="2" t="s">
        <v>3319</v>
      </c>
      <c r="E4573" s="2" t="s">
        <v>1787</v>
      </c>
      <c r="F4573" s="2">
        <v>31</v>
      </c>
      <c r="G4573" s="2" t="s">
        <v>19</v>
      </c>
      <c r="H4573" s="2">
        <v>74</v>
      </c>
      <c r="I4573" s="3">
        <v>3.0672558008439099E-4</v>
      </c>
      <c r="J4573" s="2">
        <v>241258</v>
      </c>
      <c r="K4573" s="2">
        <v>359546</v>
      </c>
    </row>
    <row r="4574" spans="1:11" x14ac:dyDescent="0.3">
      <c r="A4574" s="2">
        <v>39</v>
      </c>
      <c r="B4574" s="2" t="s">
        <v>803</v>
      </c>
      <c r="C4574" s="2">
        <v>232</v>
      </c>
      <c r="D4574" s="2" t="s">
        <v>3319</v>
      </c>
      <c r="E4574" s="2" t="s">
        <v>1786</v>
      </c>
      <c r="F4574" s="2">
        <v>32</v>
      </c>
      <c r="G4574" s="2" t="s">
        <v>19</v>
      </c>
      <c r="H4574" s="2">
        <v>103</v>
      </c>
      <c r="I4574" s="3">
        <v>4.2692884795530095E-4</v>
      </c>
      <c r="J4574" s="2">
        <v>241258</v>
      </c>
      <c r="K4574" s="2">
        <v>359546</v>
      </c>
    </row>
    <row r="4575" spans="1:11" x14ac:dyDescent="0.3">
      <c r="A4575" s="2">
        <v>39</v>
      </c>
      <c r="B4575" s="2" t="s">
        <v>803</v>
      </c>
      <c r="C4575" s="2">
        <v>232</v>
      </c>
      <c r="D4575" s="2" t="s">
        <v>3319</v>
      </c>
      <c r="E4575" s="2" t="s">
        <v>1800</v>
      </c>
      <c r="F4575" s="2">
        <v>33</v>
      </c>
      <c r="G4575" s="2" t="s">
        <v>19</v>
      </c>
      <c r="H4575" s="2">
        <v>66</v>
      </c>
      <c r="I4575" s="3">
        <v>2.7356605791310545E-4</v>
      </c>
      <c r="J4575" s="2">
        <v>241258</v>
      </c>
      <c r="K4575" s="2">
        <v>359546</v>
      </c>
    </row>
    <row r="4576" spans="1:11" x14ac:dyDescent="0.3">
      <c r="A4576" s="2">
        <v>39</v>
      </c>
      <c r="B4576" s="2" t="s">
        <v>803</v>
      </c>
      <c r="C4576" s="2">
        <v>232</v>
      </c>
      <c r="D4576" s="2" t="s">
        <v>3319</v>
      </c>
      <c r="E4576" s="2" t="s">
        <v>1789</v>
      </c>
      <c r="F4576" s="2">
        <v>34</v>
      </c>
      <c r="G4576" s="2" t="s">
        <v>19</v>
      </c>
      <c r="H4576" s="2">
        <v>49</v>
      </c>
      <c r="I4576" s="3">
        <v>2.0310207329912375E-4</v>
      </c>
      <c r="J4576" s="2">
        <v>241258</v>
      </c>
      <c r="K4576" s="2">
        <v>359546</v>
      </c>
    </row>
    <row r="4577" spans="1:11" x14ac:dyDescent="0.3">
      <c r="A4577" s="2">
        <v>39</v>
      </c>
      <c r="B4577" s="2" t="s">
        <v>803</v>
      </c>
      <c r="C4577" s="2">
        <v>232</v>
      </c>
      <c r="D4577" s="2" t="s">
        <v>3319</v>
      </c>
      <c r="E4577" s="2" t="s">
        <v>1785</v>
      </c>
      <c r="F4577" s="2">
        <v>35</v>
      </c>
      <c r="G4577" s="2" t="s">
        <v>19</v>
      </c>
      <c r="H4577" s="2">
        <v>36</v>
      </c>
      <c r="I4577" s="3">
        <v>1.4921784977078479E-4</v>
      </c>
      <c r="J4577" s="2">
        <v>241258</v>
      </c>
      <c r="K4577" s="2">
        <v>359546</v>
      </c>
    </row>
    <row r="4578" spans="1:11" x14ac:dyDescent="0.3">
      <c r="A4578" s="2">
        <v>39</v>
      </c>
      <c r="B4578" s="2" t="s">
        <v>803</v>
      </c>
      <c r="C4578" s="2">
        <v>232</v>
      </c>
      <c r="D4578" s="2" t="s">
        <v>3319</v>
      </c>
      <c r="E4578" s="2" t="s">
        <v>1784</v>
      </c>
      <c r="F4578" s="2">
        <v>36</v>
      </c>
      <c r="G4578" s="2" t="s">
        <v>19</v>
      </c>
      <c r="H4578" s="2">
        <v>55</v>
      </c>
      <c r="I4578" s="3">
        <v>2.279717149275879E-4</v>
      </c>
      <c r="J4578" s="2">
        <v>241258</v>
      </c>
      <c r="K4578" s="2">
        <v>359546</v>
      </c>
    </row>
    <row r="4579" spans="1:11" x14ac:dyDescent="0.3">
      <c r="A4579" s="2">
        <v>39</v>
      </c>
      <c r="B4579" s="2" t="s">
        <v>803</v>
      </c>
      <c r="C4579" s="2">
        <v>232</v>
      </c>
      <c r="D4579" s="2" t="s">
        <v>3319</v>
      </c>
      <c r="E4579" s="2" t="s">
        <v>1799</v>
      </c>
      <c r="F4579" s="2">
        <v>37</v>
      </c>
      <c r="G4579" s="2" t="s">
        <v>19</v>
      </c>
      <c r="H4579" s="2">
        <v>51</v>
      </c>
      <c r="I4579" s="3">
        <v>2.1139195384194513E-4</v>
      </c>
      <c r="J4579" s="2">
        <v>241258</v>
      </c>
      <c r="K4579" s="2">
        <v>359546</v>
      </c>
    </row>
    <row r="4580" spans="1:11" x14ac:dyDescent="0.3">
      <c r="A4580" s="2">
        <v>39</v>
      </c>
      <c r="B4580" s="2" t="s">
        <v>803</v>
      </c>
      <c r="C4580" s="2">
        <v>233</v>
      </c>
      <c r="D4580" s="2" t="s">
        <v>3320</v>
      </c>
      <c r="E4580" s="2" t="s">
        <v>1763</v>
      </c>
      <c r="F4580" s="2">
        <v>1</v>
      </c>
      <c r="G4580" s="2" t="s">
        <v>9</v>
      </c>
      <c r="H4580" s="2">
        <v>96049</v>
      </c>
      <c r="I4580" s="3">
        <v>0.47053549995835925</v>
      </c>
      <c r="J4580" s="2">
        <v>204127</v>
      </c>
      <c r="K4580" s="2">
        <v>304516</v>
      </c>
    </row>
    <row r="4581" spans="1:11" x14ac:dyDescent="0.3">
      <c r="A4581" s="2">
        <v>39</v>
      </c>
      <c r="B4581" s="2" t="s">
        <v>803</v>
      </c>
      <c r="C4581" s="2">
        <v>233</v>
      </c>
      <c r="D4581" s="2" t="s">
        <v>3320</v>
      </c>
      <c r="E4581" s="2" t="s">
        <v>1764</v>
      </c>
      <c r="F4581" s="2">
        <v>2</v>
      </c>
      <c r="G4581" s="2" t="s">
        <v>51</v>
      </c>
      <c r="H4581" s="2">
        <v>77269</v>
      </c>
      <c r="I4581" s="3">
        <v>0.37853395190249206</v>
      </c>
      <c r="J4581" s="2">
        <v>204127</v>
      </c>
      <c r="K4581" s="2">
        <v>304516</v>
      </c>
    </row>
    <row r="4582" spans="1:11" x14ac:dyDescent="0.3">
      <c r="A4582" s="2">
        <v>39</v>
      </c>
      <c r="B4582" s="2" t="s">
        <v>803</v>
      </c>
      <c r="C4582" s="2">
        <v>233</v>
      </c>
      <c r="D4582" s="2" t="s">
        <v>3320</v>
      </c>
      <c r="E4582" s="2" t="s">
        <v>1771</v>
      </c>
      <c r="F4582" s="2">
        <v>3</v>
      </c>
      <c r="G4582" s="2" t="s">
        <v>1023</v>
      </c>
      <c r="H4582" s="2">
        <v>20683</v>
      </c>
      <c r="I4582" s="3">
        <v>0.10132417563575617</v>
      </c>
      <c r="J4582" s="2">
        <v>204127</v>
      </c>
      <c r="K4582" s="2">
        <v>304516</v>
      </c>
    </row>
    <row r="4583" spans="1:11" x14ac:dyDescent="0.3">
      <c r="A4583" s="2">
        <v>39</v>
      </c>
      <c r="B4583" s="2" t="s">
        <v>803</v>
      </c>
      <c r="C4583" s="2">
        <v>233</v>
      </c>
      <c r="D4583" s="2" t="s">
        <v>3320</v>
      </c>
      <c r="E4583" s="2" t="s">
        <v>1780</v>
      </c>
      <c r="F4583" s="2">
        <v>4</v>
      </c>
      <c r="G4583" s="2" t="s">
        <v>19</v>
      </c>
      <c r="H4583" s="2">
        <v>3134</v>
      </c>
      <c r="I4583" s="3">
        <v>1.5353186986532893E-2</v>
      </c>
      <c r="J4583" s="2">
        <v>204127</v>
      </c>
      <c r="K4583" s="2">
        <v>304516</v>
      </c>
    </row>
    <row r="4584" spans="1:11" x14ac:dyDescent="0.3">
      <c r="A4584" s="2">
        <v>39</v>
      </c>
      <c r="B4584" s="2" t="s">
        <v>803</v>
      </c>
      <c r="C4584" s="2">
        <v>233</v>
      </c>
      <c r="D4584" s="2" t="s">
        <v>3320</v>
      </c>
      <c r="E4584" s="2" t="s">
        <v>1791</v>
      </c>
      <c r="F4584" s="2">
        <v>5</v>
      </c>
      <c r="G4584" s="2" t="s">
        <v>19</v>
      </c>
      <c r="H4584" s="2">
        <v>766</v>
      </c>
      <c r="I4584" s="3">
        <v>3.7525658046216326E-3</v>
      </c>
      <c r="J4584" s="2">
        <v>204127</v>
      </c>
      <c r="K4584" s="2">
        <v>304516</v>
      </c>
    </row>
    <row r="4585" spans="1:11" x14ac:dyDescent="0.3">
      <c r="A4585" s="2">
        <v>39</v>
      </c>
      <c r="B4585" s="2" t="s">
        <v>803</v>
      </c>
      <c r="C4585" s="2">
        <v>233</v>
      </c>
      <c r="D4585" s="2" t="s">
        <v>3320</v>
      </c>
      <c r="E4585" s="2" t="s">
        <v>1792</v>
      </c>
      <c r="F4585" s="2">
        <v>6</v>
      </c>
      <c r="G4585" s="2" t="s">
        <v>19</v>
      </c>
      <c r="H4585" s="2">
        <v>542</v>
      </c>
      <c r="I4585" s="3">
        <v>2.6552097468732702E-3</v>
      </c>
      <c r="J4585" s="2">
        <v>204127</v>
      </c>
      <c r="K4585" s="2">
        <v>304516</v>
      </c>
    </row>
    <row r="4586" spans="1:11" x14ac:dyDescent="0.3">
      <c r="A4586" s="2">
        <v>39</v>
      </c>
      <c r="B4586" s="2" t="s">
        <v>803</v>
      </c>
      <c r="C4586" s="2">
        <v>233</v>
      </c>
      <c r="D4586" s="2" t="s">
        <v>3320</v>
      </c>
      <c r="E4586" s="2" t="s">
        <v>1781</v>
      </c>
      <c r="F4586" s="2">
        <v>7</v>
      </c>
      <c r="G4586" s="2" t="s">
        <v>19</v>
      </c>
      <c r="H4586" s="2">
        <v>384</v>
      </c>
      <c r="I4586" s="3">
        <v>1.8811818132829072E-3</v>
      </c>
      <c r="J4586" s="2">
        <v>204127</v>
      </c>
      <c r="K4586" s="2">
        <v>304516</v>
      </c>
    </row>
    <row r="4587" spans="1:11" x14ac:dyDescent="0.3">
      <c r="A4587" s="2">
        <v>39</v>
      </c>
      <c r="B4587" s="2" t="s">
        <v>803</v>
      </c>
      <c r="C4587" s="2">
        <v>233</v>
      </c>
      <c r="D4587" s="2" t="s">
        <v>3320</v>
      </c>
      <c r="E4587" s="2" t="s">
        <v>1793</v>
      </c>
      <c r="F4587" s="2">
        <v>8</v>
      </c>
      <c r="G4587" s="2" t="s">
        <v>19</v>
      </c>
      <c r="H4587" s="2">
        <v>619</v>
      </c>
      <c r="I4587" s="3">
        <v>3.0324258917242696E-3</v>
      </c>
      <c r="J4587" s="2">
        <v>204127</v>
      </c>
      <c r="K4587" s="2">
        <v>304516</v>
      </c>
    </row>
    <row r="4588" spans="1:11" x14ac:dyDescent="0.3">
      <c r="A4588" s="2">
        <v>39</v>
      </c>
      <c r="B4588" s="2" t="s">
        <v>803</v>
      </c>
      <c r="C4588" s="2">
        <v>233</v>
      </c>
      <c r="D4588" s="2" t="s">
        <v>3320</v>
      </c>
      <c r="E4588" s="2" t="s">
        <v>1765</v>
      </c>
      <c r="F4588" s="2">
        <v>9</v>
      </c>
      <c r="G4588" s="2" t="s">
        <v>1195</v>
      </c>
      <c r="H4588" s="2">
        <v>445</v>
      </c>
      <c r="I4588" s="3">
        <v>2.1800153825804526E-3</v>
      </c>
      <c r="J4588" s="2">
        <v>204127</v>
      </c>
      <c r="K4588" s="2">
        <v>304516</v>
      </c>
    </row>
    <row r="4589" spans="1:11" x14ac:dyDescent="0.3">
      <c r="A4589" s="2">
        <v>39</v>
      </c>
      <c r="B4589" s="2" t="s">
        <v>803</v>
      </c>
      <c r="C4589" s="2">
        <v>233</v>
      </c>
      <c r="D4589" s="2" t="s">
        <v>3320</v>
      </c>
      <c r="E4589" s="2" t="s">
        <v>1767</v>
      </c>
      <c r="F4589" s="2">
        <v>10</v>
      </c>
      <c r="G4589" s="2" t="s">
        <v>1768</v>
      </c>
      <c r="H4589" s="2">
        <v>248</v>
      </c>
      <c r="I4589" s="3">
        <v>1.2149299210785442E-3</v>
      </c>
      <c r="J4589" s="2">
        <v>204127</v>
      </c>
      <c r="K4589" s="2">
        <v>304516</v>
      </c>
    </row>
    <row r="4590" spans="1:11" x14ac:dyDescent="0.3">
      <c r="A4590" s="2">
        <v>39</v>
      </c>
      <c r="B4590" s="2" t="s">
        <v>803</v>
      </c>
      <c r="C4590" s="2">
        <v>233</v>
      </c>
      <c r="D4590" s="2" t="s">
        <v>3320</v>
      </c>
      <c r="E4590" s="2" t="str">
        <f>"NOTA"&amp;B4590</f>
        <v>NOTABeed</v>
      </c>
      <c r="F4590" s="2">
        <v>11</v>
      </c>
      <c r="G4590" s="2" t="s">
        <v>22</v>
      </c>
      <c r="H4590" s="2">
        <v>457</v>
      </c>
      <c r="I4590" s="3">
        <v>2.238802314245543E-3</v>
      </c>
      <c r="J4590" s="2">
        <v>204127</v>
      </c>
      <c r="K4590" s="2">
        <v>304516</v>
      </c>
    </row>
    <row r="4591" spans="1:11" x14ac:dyDescent="0.3">
      <c r="A4591" s="2">
        <v>39</v>
      </c>
      <c r="B4591" s="2" t="s">
        <v>803</v>
      </c>
      <c r="C4591" s="2">
        <v>233</v>
      </c>
      <c r="D4591" s="2" t="s">
        <v>3320</v>
      </c>
      <c r="E4591" s="2" t="s">
        <v>1766</v>
      </c>
      <c r="F4591" s="2">
        <v>12</v>
      </c>
      <c r="G4591" s="2" t="s">
        <v>1323</v>
      </c>
      <c r="H4591" s="2">
        <v>283</v>
      </c>
      <c r="I4591" s="3">
        <v>1.3863918051017258E-3</v>
      </c>
      <c r="J4591" s="2">
        <v>204127</v>
      </c>
      <c r="K4591" s="2">
        <v>304516</v>
      </c>
    </row>
    <row r="4592" spans="1:11" x14ac:dyDescent="0.3">
      <c r="A4592" s="2">
        <v>39</v>
      </c>
      <c r="B4592" s="2" t="s">
        <v>803</v>
      </c>
      <c r="C4592" s="2">
        <v>233</v>
      </c>
      <c r="D4592" s="2" t="s">
        <v>3320</v>
      </c>
      <c r="E4592" s="2" t="s">
        <v>1797</v>
      </c>
      <c r="F4592" s="2">
        <v>13</v>
      </c>
      <c r="G4592" s="2" t="s">
        <v>19</v>
      </c>
      <c r="H4592" s="2">
        <v>202</v>
      </c>
      <c r="I4592" s="3">
        <v>9.8958001636236274E-4</v>
      </c>
      <c r="J4592" s="2">
        <v>204127</v>
      </c>
      <c r="K4592" s="2">
        <v>304516</v>
      </c>
    </row>
    <row r="4593" spans="1:11" x14ac:dyDescent="0.3">
      <c r="A4593" s="2">
        <v>39</v>
      </c>
      <c r="B4593" s="2" t="s">
        <v>803</v>
      </c>
      <c r="C4593" s="2">
        <v>233</v>
      </c>
      <c r="D4593" s="2" t="s">
        <v>3320</v>
      </c>
      <c r="E4593" s="2" t="s">
        <v>1796</v>
      </c>
      <c r="F4593" s="2">
        <v>14</v>
      </c>
      <c r="G4593" s="2" t="s">
        <v>19</v>
      </c>
      <c r="H4593" s="2">
        <v>231</v>
      </c>
      <c r="I4593" s="3">
        <v>1.1316484345529989E-3</v>
      </c>
      <c r="J4593" s="2">
        <v>204127</v>
      </c>
      <c r="K4593" s="2">
        <v>304516</v>
      </c>
    </row>
    <row r="4594" spans="1:11" x14ac:dyDescent="0.3">
      <c r="A4594" s="2">
        <v>39</v>
      </c>
      <c r="B4594" s="2" t="s">
        <v>803</v>
      </c>
      <c r="C4594" s="2">
        <v>233</v>
      </c>
      <c r="D4594" s="2" t="s">
        <v>3320</v>
      </c>
      <c r="E4594" s="2" t="s">
        <v>1795</v>
      </c>
      <c r="F4594" s="2">
        <v>15</v>
      </c>
      <c r="G4594" s="2" t="s">
        <v>19</v>
      </c>
      <c r="H4594" s="2">
        <v>217</v>
      </c>
      <c r="I4594" s="3">
        <v>1.0630636809437263E-3</v>
      </c>
      <c r="J4594" s="2">
        <v>204127</v>
      </c>
      <c r="K4594" s="2">
        <v>304516</v>
      </c>
    </row>
    <row r="4595" spans="1:11" x14ac:dyDescent="0.3">
      <c r="A4595" s="2">
        <v>39</v>
      </c>
      <c r="B4595" s="2" t="s">
        <v>803</v>
      </c>
      <c r="C4595" s="2">
        <v>233</v>
      </c>
      <c r="D4595" s="2" t="s">
        <v>3320</v>
      </c>
      <c r="E4595" s="2" t="s">
        <v>1794</v>
      </c>
      <c r="F4595" s="2">
        <v>16</v>
      </c>
      <c r="G4595" s="2" t="s">
        <v>19</v>
      </c>
      <c r="H4595" s="2">
        <v>193</v>
      </c>
      <c r="I4595" s="3">
        <v>9.4548981761354456E-4</v>
      </c>
      <c r="J4595" s="2">
        <v>204127</v>
      </c>
      <c r="K4595" s="2">
        <v>304516</v>
      </c>
    </row>
    <row r="4596" spans="1:11" x14ac:dyDescent="0.3">
      <c r="A4596" s="2">
        <v>39</v>
      </c>
      <c r="B4596" s="2" t="s">
        <v>803</v>
      </c>
      <c r="C4596" s="2">
        <v>233</v>
      </c>
      <c r="D4596" s="2" t="s">
        <v>3320</v>
      </c>
      <c r="E4596" s="2" t="s">
        <v>1772</v>
      </c>
      <c r="F4596" s="2">
        <v>17</v>
      </c>
      <c r="G4596" s="2" t="s">
        <v>109</v>
      </c>
      <c r="H4596" s="2">
        <v>192</v>
      </c>
      <c r="I4596" s="3">
        <v>9.4059090664145358E-4</v>
      </c>
      <c r="J4596" s="2">
        <v>204127</v>
      </c>
      <c r="K4596" s="2">
        <v>304516</v>
      </c>
    </row>
    <row r="4597" spans="1:11" x14ac:dyDescent="0.3">
      <c r="A4597" s="2">
        <v>39</v>
      </c>
      <c r="B4597" s="2" t="s">
        <v>803</v>
      </c>
      <c r="C4597" s="2">
        <v>233</v>
      </c>
      <c r="D4597" s="2" t="s">
        <v>3320</v>
      </c>
      <c r="E4597" s="2" t="s">
        <v>1776</v>
      </c>
      <c r="F4597" s="2">
        <v>18</v>
      </c>
      <c r="G4597" s="2" t="s">
        <v>19</v>
      </c>
      <c r="H4597" s="2">
        <v>286</v>
      </c>
      <c r="I4597" s="3">
        <v>1.4010885380179986E-3</v>
      </c>
      <c r="J4597" s="2">
        <v>204127</v>
      </c>
      <c r="K4597" s="2">
        <v>304516</v>
      </c>
    </row>
    <row r="4598" spans="1:11" x14ac:dyDescent="0.3">
      <c r="A4598" s="2">
        <v>39</v>
      </c>
      <c r="B4598" s="2" t="s">
        <v>803</v>
      </c>
      <c r="C4598" s="2">
        <v>233</v>
      </c>
      <c r="D4598" s="2" t="s">
        <v>3320</v>
      </c>
      <c r="E4598" s="2" t="s">
        <v>1782</v>
      </c>
      <c r="F4598" s="2">
        <v>19</v>
      </c>
      <c r="G4598" s="2" t="s">
        <v>19</v>
      </c>
      <c r="H4598" s="2">
        <v>244</v>
      </c>
      <c r="I4598" s="3">
        <v>1.1953342771901807E-3</v>
      </c>
      <c r="J4598" s="2">
        <v>204127</v>
      </c>
      <c r="K4598" s="2">
        <v>304516</v>
      </c>
    </row>
    <row r="4599" spans="1:11" x14ac:dyDescent="0.3">
      <c r="A4599" s="2">
        <v>39</v>
      </c>
      <c r="B4599" s="2" t="s">
        <v>803</v>
      </c>
      <c r="C4599" s="2">
        <v>233</v>
      </c>
      <c r="D4599" s="2" t="s">
        <v>3320</v>
      </c>
      <c r="E4599" s="2" t="s">
        <v>1790</v>
      </c>
      <c r="F4599" s="2">
        <v>20</v>
      </c>
      <c r="G4599" s="2" t="s">
        <v>19</v>
      </c>
      <c r="H4599" s="2">
        <v>151</v>
      </c>
      <c r="I4599" s="3">
        <v>7.3973555678572651E-4</v>
      </c>
      <c r="J4599" s="2">
        <v>204127</v>
      </c>
      <c r="K4599" s="2">
        <v>304516</v>
      </c>
    </row>
    <row r="4600" spans="1:11" x14ac:dyDescent="0.3">
      <c r="A4600" s="2">
        <v>39</v>
      </c>
      <c r="B4600" s="2" t="s">
        <v>803</v>
      </c>
      <c r="C4600" s="2">
        <v>233</v>
      </c>
      <c r="D4600" s="2" t="s">
        <v>3320</v>
      </c>
      <c r="E4600" s="2" t="s">
        <v>1778</v>
      </c>
      <c r="F4600" s="2">
        <v>21</v>
      </c>
      <c r="G4600" s="2" t="s">
        <v>19</v>
      </c>
      <c r="H4600" s="2">
        <v>115</v>
      </c>
      <c r="I4600" s="3">
        <v>5.6337476179045402E-4</v>
      </c>
      <c r="J4600" s="2">
        <v>204127</v>
      </c>
      <c r="K4600" s="2">
        <v>304516</v>
      </c>
    </row>
    <row r="4601" spans="1:11" x14ac:dyDescent="0.3">
      <c r="A4601" s="2">
        <v>39</v>
      </c>
      <c r="B4601" s="2" t="s">
        <v>803</v>
      </c>
      <c r="C4601" s="2">
        <v>233</v>
      </c>
      <c r="D4601" s="2" t="s">
        <v>3320</v>
      </c>
      <c r="E4601" s="2" t="s">
        <v>1788</v>
      </c>
      <c r="F4601" s="2">
        <v>22</v>
      </c>
      <c r="G4601" s="2" t="s">
        <v>19</v>
      </c>
      <c r="H4601" s="2">
        <v>173</v>
      </c>
      <c r="I4601" s="3">
        <v>8.4751159817172646E-4</v>
      </c>
      <c r="J4601" s="2">
        <v>204127</v>
      </c>
      <c r="K4601" s="2">
        <v>304516</v>
      </c>
    </row>
    <row r="4602" spans="1:11" x14ac:dyDescent="0.3">
      <c r="A4602" s="2">
        <v>39</v>
      </c>
      <c r="B4602" s="2" t="s">
        <v>803</v>
      </c>
      <c r="C4602" s="2">
        <v>233</v>
      </c>
      <c r="D4602" s="2" t="s">
        <v>3320</v>
      </c>
      <c r="E4602" s="2" t="s">
        <v>1798</v>
      </c>
      <c r="F4602" s="2">
        <v>23</v>
      </c>
      <c r="G4602" s="2" t="s">
        <v>19</v>
      </c>
      <c r="H4602" s="2">
        <v>147</v>
      </c>
      <c r="I4602" s="3">
        <v>7.2013991289736291E-4</v>
      </c>
      <c r="J4602" s="2">
        <v>204127</v>
      </c>
      <c r="K4602" s="2">
        <v>304516</v>
      </c>
    </row>
    <row r="4603" spans="1:11" x14ac:dyDescent="0.3">
      <c r="A4603" s="2">
        <v>39</v>
      </c>
      <c r="B4603" s="2" t="s">
        <v>803</v>
      </c>
      <c r="C4603" s="2">
        <v>233</v>
      </c>
      <c r="D4603" s="2" t="s">
        <v>3320</v>
      </c>
      <c r="E4603" s="2" t="s">
        <v>1769</v>
      </c>
      <c r="F4603" s="2">
        <v>24</v>
      </c>
      <c r="G4603" s="2" t="s">
        <v>1770</v>
      </c>
      <c r="H4603" s="2">
        <v>183</v>
      </c>
      <c r="I4603" s="3">
        <v>8.9650070789263551E-4</v>
      </c>
      <c r="J4603" s="2">
        <v>204127</v>
      </c>
      <c r="K4603" s="2">
        <v>304516</v>
      </c>
    </row>
    <row r="4604" spans="1:11" x14ac:dyDescent="0.3">
      <c r="A4604" s="2">
        <v>39</v>
      </c>
      <c r="B4604" s="2" t="s">
        <v>803</v>
      </c>
      <c r="C4604" s="2">
        <v>233</v>
      </c>
      <c r="D4604" s="2" t="s">
        <v>3320</v>
      </c>
      <c r="E4604" s="2" t="s">
        <v>1773</v>
      </c>
      <c r="F4604" s="2">
        <v>25</v>
      </c>
      <c r="G4604" s="2" t="s">
        <v>31</v>
      </c>
      <c r="H4604" s="2">
        <v>120</v>
      </c>
      <c r="I4604" s="3">
        <v>5.8786931665090849E-4</v>
      </c>
      <c r="J4604" s="2">
        <v>204127</v>
      </c>
      <c r="K4604" s="2">
        <v>304516</v>
      </c>
    </row>
    <row r="4605" spans="1:11" x14ac:dyDescent="0.3">
      <c r="A4605" s="2">
        <v>39</v>
      </c>
      <c r="B4605" s="2" t="s">
        <v>803</v>
      </c>
      <c r="C4605" s="2">
        <v>233</v>
      </c>
      <c r="D4605" s="2" t="s">
        <v>3320</v>
      </c>
      <c r="E4605" s="2" t="s">
        <v>1779</v>
      </c>
      <c r="F4605" s="2">
        <v>26</v>
      </c>
      <c r="G4605" s="2" t="s">
        <v>19</v>
      </c>
      <c r="H4605" s="2">
        <v>117</v>
      </c>
      <c r="I4605" s="3">
        <v>5.7317258373463576E-4</v>
      </c>
      <c r="J4605" s="2">
        <v>204127</v>
      </c>
      <c r="K4605" s="2">
        <v>304516</v>
      </c>
    </row>
    <row r="4606" spans="1:11" x14ac:dyDescent="0.3">
      <c r="A4606" s="2">
        <v>39</v>
      </c>
      <c r="B4606" s="2" t="s">
        <v>803</v>
      </c>
      <c r="C4606" s="2">
        <v>233</v>
      </c>
      <c r="D4606" s="2" t="s">
        <v>3320</v>
      </c>
      <c r="E4606" s="2" t="s">
        <v>1777</v>
      </c>
      <c r="F4606" s="2">
        <v>27</v>
      </c>
      <c r="G4606" s="2" t="s">
        <v>19</v>
      </c>
      <c r="H4606" s="2">
        <v>74</v>
      </c>
      <c r="I4606" s="3">
        <v>3.6251941193472689E-4</v>
      </c>
      <c r="J4606" s="2">
        <v>204127</v>
      </c>
      <c r="K4606" s="2">
        <v>304516</v>
      </c>
    </row>
    <row r="4607" spans="1:11" x14ac:dyDescent="0.3">
      <c r="A4607" s="2">
        <v>39</v>
      </c>
      <c r="B4607" s="2" t="s">
        <v>803</v>
      </c>
      <c r="C4607" s="2">
        <v>233</v>
      </c>
      <c r="D4607" s="2" t="s">
        <v>3320</v>
      </c>
      <c r="E4607" s="2" t="s">
        <v>1775</v>
      </c>
      <c r="F4607" s="2">
        <v>28</v>
      </c>
      <c r="G4607" s="2" t="s">
        <v>19</v>
      </c>
      <c r="H4607" s="2">
        <v>60</v>
      </c>
      <c r="I4607" s="3">
        <v>2.9393465832545424E-4</v>
      </c>
      <c r="J4607" s="2">
        <v>204127</v>
      </c>
      <c r="K4607" s="2">
        <v>304516</v>
      </c>
    </row>
    <row r="4608" spans="1:11" x14ac:dyDescent="0.3">
      <c r="A4608" s="2">
        <v>39</v>
      </c>
      <c r="B4608" s="2" t="s">
        <v>803</v>
      </c>
      <c r="C4608" s="2">
        <v>233</v>
      </c>
      <c r="D4608" s="2" t="s">
        <v>3320</v>
      </c>
      <c r="E4608" s="2" t="s">
        <v>1783</v>
      </c>
      <c r="F4608" s="2">
        <v>29</v>
      </c>
      <c r="G4608" s="2" t="s">
        <v>19</v>
      </c>
      <c r="H4608" s="2">
        <v>82</v>
      </c>
      <c r="I4608" s="3">
        <v>4.0171069971145414E-4</v>
      </c>
      <c r="J4608" s="2">
        <v>204127</v>
      </c>
      <c r="K4608" s="2">
        <v>304516</v>
      </c>
    </row>
    <row r="4609" spans="1:11" x14ac:dyDescent="0.3">
      <c r="A4609" s="2">
        <v>39</v>
      </c>
      <c r="B4609" s="2" t="s">
        <v>803</v>
      </c>
      <c r="C4609" s="2">
        <v>233</v>
      </c>
      <c r="D4609" s="2" t="s">
        <v>3320</v>
      </c>
      <c r="E4609" s="2" t="s">
        <v>1774</v>
      </c>
      <c r="F4609" s="2">
        <v>30</v>
      </c>
      <c r="G4609" s="2" t="s">
        <v>1053</v>
      </c>
      <c r="H4609" s="2">
        <v>83</v>
      </c>
      <c r="I4609" s="3">
        <v>4.0660961068354507E-4</v>
      </c>
      <c r="J4609" s="2">
        <v>204127</v>
      </c>
      <c r="K4609" s="2">
        <v>304516</v>
      </c>
    </row>
    <row r="4610" spans="1:11" x14ac:dyDescent="0.3">
      <c r="A4610" s="2">
        <v>39</v>
      </c>
      <c r="B4610" s="2" t="s">
        <v>803</v>
      </c>
      <c r="C4610" s="2">
        <v>233</v>
      </c>
      <c r="D4610" s="2" t="s">
        <v>3320</v>
      </c>
      <c r="E4610" s="2" t="s">
        <v>1787</v>
      </c>
      <c r="F4610" s="2">
        <v>31</v>
      </c>
      <c r="G4610" s="2" t="s">
        <v>19</v>
      </c>
      <c r="H4610" s="2">
        <v>84</v>
      </c>
      <c r="I4610" s="3">
        <v>4.1150852165563594E-4</v>
      </c>
      <c r="J4610" s="2">
        <v>204127</v>
      </c>
      <c r="K4610" s="2">
        <v>304516</v>
      </c>
    </row>
    <row r="4611" spans="1:11" x14ac:dyDescent="0.3">
      <c r="A4611" s="2">
        <v>39</v>
      </c>
      <c r="B4611" s="2" t="s">
        <v>803</v>
      </c>
      <c r="C4611" s="2">
        <v>233</v>
      </c>
      <c r="D4611" s="2" t="s">
        <v>3320</v>
      </c>
      <c r="E4611" s="2" t="s">
        <v>1786</v>
      </c>
      <c r="F4611" s="2">
        <v>32</v>
      </c>
      <c r="G4611" s="2" t="s">
        <v>19</v>
      </c>
      <c r="H4611" s="2">
        <v>66</v>
      </c>
      <c r="I4611" s="3">
        <v>3.233281241579997E-4</v>
      </c>
      <c r="J4611" s="2">
        <v>204127</v>
      </c>
      <c r="K4611" s="2">
        <v>304516</v>
      </c>
    </row>
    <row r="4612" spans="1:11" x14ac:dyDescent="0.3">
      <c r="A4612" s="2">
        <v>39</v>
      </c>
      <c r="B4612" s="2" t="s">
        <v>803</v>
      </c>
      <c r="C4612" s="2">
        <v>233</v>
      </c>
      <c r="D4612" s="2" t="s">
        <v>3320</v>
      </c>
      <c r="E4612" s="2" t="s">
        <v>1800</v>
      </c>
      <c r="F4612" s="2">
        <v>33</v>
      </c>
      <c r="G4612" s="2" t="s">
        <v>19</v>
      </c>
      <c r="H4612" s="2">
        <v>43</v>
      </c>
      <c r="I4612" s="3">
        <v>2.1065317179990887E-4</v>
      </c>
      <c r="J4612" s="2">
        <v>204127</v>
      </c>
      <c r="K4612" s="2">
        <v>304516</v>
      </c>
    </row>
    <row r="4613" spans="1:11" x14ac:dyDescent="0.3">
      <c r="A4613" s="2">
        <v>39</v>
      </c>
      <c r="B4613" s="2" t="s">
        <v>803</v>
      </c>
      <c r="C4613" s="2">
        <v>233</v>
      </c>
      <c r="D4613" s="2" t="s">
        <v>3320</v>
      </c>
      <c r="E4613" s="2" t="s">
        <v>1789</v>
      </c>
      <c r="F4613" s="2">
        <v>34</v>
      </c>
      <c r="G4613" s="2" t="s">
        <v>19</v>
      </c>
      <c r="H4613" s="2">
        <v>47</v>
      </c>
      <c r="I4613" s="3">
        <v>2.302488156882725E-4</v>
      </c>
      <c r="J4613" s="2">
        <v>204127</v>
      </c>
      <c r="K4613" s="2">
        <v>304516</v>
      </c>
    </row>
    <row r="4614" spans="1:11" x14ac:dyDescent="0.3">
      <c r="A4614" s="2">
        <v>39</v>
      </c>
      <c r="B4614" s="2" t="s">
        <v>803</v>
      </c>
      <c r="C4614" s="2">
        <v>233</v>
      </c>
      <c r="D4614" s="2" t="s">
        <v>3320</v>
      </c>
      <c r="E4614" s="2" t="s">
        <v>1785</v>
      </c>
      <c r="F4614" s="2">
        <v>35</v>
      </c>
      <c r="G4614" s="2" t="s">
        <v>19</v>
      </c>
      <c r="H4614" s="2">
        <v>31</v>
      </c>
      <c r="I4614" s="3">
        <v>1.5186624013481802E-4</v>
      </c>
      <c r="J4614" s="2">
        <v>204127</v>
      </c>
      <c r="K4614" s="2">
        <v>304516</v>
      </c>
    </row>
    <row r="4615" spans="1:11" x14ac:dyDescent="0.3">
      <c r="A4615" s="2">
        <v>39</v>
      </c>
      <c r="B4615" s="2" t="s">
        <v>803</v>
      </c>
      <c r="C4615" s="2">
        <v>233</v>
      </c>
      <c r="D4615" s="2" t="s">
        <v>3320</v>
      </c>
      <c r="E4615" s="2" t="s">
        <v>1784</v>
      </c>
      <c r="F4615" s="2">
        <v>36</v>
      </c>
      <c r="G4615" s="2" t="s">
        <v>19</v>
      </c>
      <c r="H4615" s="2">
        <v>60</v>
      </c>
      <c r="I4615" s="3">
        <v>2.9393465832545424E-4</v>
      </c>
      <c r="J4615" s="2">
        <v>204127</v>
      </c>
      <c r="K4615" s="2">
        <v>304516</v>
      </c>
    </row>
    <row r="4616" spans="1:11" x14ac:dyDescent="0.3">
      <c r="A4616" s="2">
        <v>39</v>
      </c>
      <c r="B4616" s="2" t="s">
        <v>803</v>
      </c>
      <c r="C4616" s="2">
        <v>233</v>
      </c>
      <c r="D4616" s="2" t="s">
        <v>3320</v>
      </c>
      <c r="E4616" s="2" t="s">
        <v>1799</v>
      </c>
      <c r="F4616" s="2">
        <v>37</v>
      </c>
      <c r="G4616" s="2" t="s">
        <v>19</v>
      </c>
      <c r="H4616" s="2">
        <v>47</v>
      </c>
      <c r="I4616" s="3">
        <v>2.302488156882725E-4</v>
      </c>
      <c r="J4616" s="2">
        <v>204127</v>
      </c>
      <c r="K4616" s="2">
        <v>304516</v>
      </c>
    </row>
    <row r="4617" spans="1:11" x14ac:dyDescent="0.3">
      <c r="A4617" s="2">
        <v>41</v>
      </c>
      <c r="B4617" s="2" t="s">
        <v>871</v>
      </c>
      <c r="C4617" s="2">
        <v>234</v>
      </c>
      <c r="D4617" s="2" t="s">
        <v>3327</v>
      </c>
      <c r="E4617" s="2" t="s">
        <v>1818</v>
      </c>
      <c r="F4617" s="2">
        <v>1</v>
      </c>
      <c r="G4617" s="2" t="s">
        <v>9</v>
      </c>
      <c r="H4617" s="2">
        <v>110628</v>
      </c>
      <c r="I4617" s="3">
        <v>0.52918131592164741</v>
      </c>
      <c r="J4617" s="2">
        <v>209055</v>
      </c>
      <c r="K4617" s="2">
        <v>319593</v>
      </c>
    </row>
    <row r="4618" spans="1:11" x14ac:dyDescent="0.3">
      <c r="A4618" s="2">
        <v>41</v>
      </c>
      <c r="B4618" s="2" t="s">
        <v>871</v>
      </c>
      <c r="C4618" s="2">
        <v>234</v>
      </c>
      <c r="D4618" s="2" t="s">
        <v>3327</v>
      </c>
      <c r="E4618" s="2" t="s">
        <v>1816</v>
      </c>
      <c r="F4618" s="2">
        <v>2</v>
      </c>
      <c r="G4618" s="2" t="s">
        <v>7</v>
      </c>
      <c r="H4618" s="2">
        <v>75332</v>
      </c>
      <c r="I4618" s="3">
        <v>0.3603453636602808</v>
      </c>
      <c r="J4618" s="2">
        <v>209055</v>
      </c>
      <c r="K4618" s="2">
        <v>319593</v>
      </c>
    </row>
    <row r="4619" spans="1:11" x14ac:dyDescent="0.3">
      <c r="A4619" s="2">
        <v>41</v>
      </c>
      <c r="B4619" s="2" t="s">
        <v>871</v>
      </c>
      <c r="C4619" s="2">
        <v>234</v>
      </c>
      <c r="D4619" s="2" t="s">
        <v>3327</v>
      </c>
      <c r="E4619" s="2" t="s">
        <v>1821</v>
      </c>
      <c r="F4619" s="2">
        <v>3</v>
      </c>
      <c r="G4619" s="2" t="s">
        <v>1023</v>
      </c>
      <c r="H4619" s="2">
        <v>17569</v>
      </c>
      <c r="I4619" s="3">
        <v>8.4040085145057522E-2</v>
      </c>
      <c r="J4619" s="2">
        <v>209055</v>
      </c>
      <c r="K4619" s="2">
        <v>319593</v>
      </c>
    </row>
    <row r="4620" spans="1:11" x14ac:dyDescent="0.3">
      <c r="A4620" s="2">
        <v>41</v>
      </c>
      <c r="B4620" s="2" t="s">
        <v>871</v>
      </c>
      <c r="C4620" s="2">
        <v>234</v>
      </c>
      <c r="D4620" s="2" t="s">
        <v>3327</v>
      </c>
      <c r="E4620" s="2" t="str">
        <f>"NOTA"&amp;B4620</f>
        <v xml:space="preserve">NOTALatur </v>
      </c>
      <c r="F4620" s="2">
        <v>4</v>
      </c>
      <c r="G4620" s="2" t="s">
        <v>22</v>
      </c>
      <c r="H4620" s="2">
        <v>1271</v>
      </c>
      <c r="I4620" s="3">
        <v>6.0797397813972401E-3</v>
      </c>
      <c r="J4620" s="2">
        <v>209055</v>
      </c>
      <c r="K4620" s="2">
        <v>319593</v>
      </c>
    </row>
    <row r="4621" spans="1:11" x14ac:dyDescent="0.3">
      <c r="A4621" s="2">
        <v>41</v>
      </c>
      <c r="B4621" s="2" t="s">
        <v>871</v>
      </c>
      <c r="C4621" s="2">
        <v>234</v>
      </c>
      <c r="D4621" s="2" t="s">
        <v>3327</v>
      </c>
      <c r="E4621" s="2" t="s">
        <v>1817</v>
      </c>
      <c r="F4621" s="2">
        <v>5</v>
      </c>
      <c r="G4621" s="2" t="s">
        <v>11</v>
      </c>
      <c r="H4621" s="2">
        <v>1249</v>
      </c>
      <c r="I4621" s="3">
        <v>5.9745043170457536E-3</v>
      </c>
      <c r="J4621" s="2">
        <v>209055</v>
      </c>
      <c r="K4621" s="2">
        <v>319593</v>
      </c>
    </row>
    <row r="4622" spans="1:11" x14ac:dyDescent="0.3">
      <c r="A4622" s="2">
        <v>41</v>
      </c>
      <c r="B4622" s="2" t="s">
        <v>871</v>
      </c>
      <c r="C4622" s="2">
        <v>234</v>
      </c>
      <c r="D4622" s="2" t="s">
        <v>3327</v>
      </c>
      <c r="E4622" s="2" t="s">
        <v>1819</v>
      </c>
      <c r="F4622" s="2">
        <v>6</v>
      </c>
      <c r="G4622" s="2" t="s">
        <v>1053</v>
      </c>
      <c r="H4622" s="2">
        <v>888</v>
      </c>
      <c r="I4622" s="3">
        <v>4.2476860156418165E-3</v>
      </c>
      <c r="J4622" s="2">
        <v>209055</v>
      </c>
      <c r="K4622" s="2">
        <v>319593</v>
      </c>
    </row>
    <row r="4623" spans="1:11" x14ac:dyDescent="0.3">
      <c r="A4623" s="2">
        <v>41</v>
      </c>
      <c r="B4623" s="2" t="s">
        <v>871</v>
      </c>
      <c r="C4623" s="2">
        <v>234</v>
      </c>
      <c r="D4623" s="2" t="s">
        <v>3327</v>
      </c>
      <c r="E4623" s="2" t="s">
        <v>1822</v>
      </c>
      <c r="F4623" s="2">
        <v>7</v>
      </c>
      <c r="G4623" s="2" t="s">
        <v>1319</v>
      </c>
      <c r="H4623" s="2">
        <v>731</v>
      </c>
      <c r="I4623" s="3">
        <v>3.4966874745880269E-3</v>
      </c>
      <c r="J4623" s="2">
        <v>209055</v>
      </c>
      <c r="K4623" s="2">
        <v>319593</v>
      </c>
    </row>
    <row r="4624" spans="1:11" x14ac:dyDescent="0.3">
      <c r="A4624" s="2">
        <v>41</v>
      </c>
      <c r="B4624" s="2" t="s">
        <v>871</v>
      </c>
      <c r="C4624" s="2">
        <v>234</v>
      </c>
      <c r="D4624" s="2" t="s">
        <v>3327</v>
      </c>
      <c r="E4624" s="2" t="s">
        <v>1820</v>
      </c>
      <c r="F4624" s="2">
        <v>8</v>
      </c>
      <c r="G4624" s="2" t="s">
        <v>15</v>
      </c>
      <c r="H4624" s="2">
        <v>364</v>
      </c>
      <c r="I4624" s="3">
        <v>1.7411685919973214E-3</v>
      </c>
      <c r="J4624" s="2">
        <v>209055</v>
      </c>
      <c r="K4624" s="2">
        <v>319593</v>
      </c>
    </row>
    <row r="4625" spans="1:11" x14ac:dyDescent="0.3">
      <c r="A4625" s="2">
        <v>41</v>
      </c>
      <c r="B4625" s="2" t="s">
        <v>871</v>
      </c>
      <c r="C4625" s="2">
        <v>234</v>
      </c>
      <c r="D4625" s="2" t="s">
        <v>3327</v>
      </c>
      <c r="E4625" s="2" t="s">
        <v>1825</v>
      </c>
      <c r="F4625" s="2">
        <v>9</v>
      </c>
      <c r="G4625" s="2" t="s">
        <v>19</v>
      </c>
      <c r="H4625" s="2">
        <v>397</v>
      </c>
      <c r="I4625" s="3">
        <v>1.8990217885245509E-3</v>
      </c>
      <c r="J4625" s="2">
        <v>209055</v>
      </c>
      <c r="K4625" s="2">
        <v>319593</v>
      </c>
    </row>
    <row r="4626" spans="1:11" x14ac:dyDescent="0.3">
      <c r="A4626" s="2">
        <v>41</v>
      </c>
      <c r="B4626" s="2" t="s">
        <v>871</v>
      </c>
      <c r="C4626" s="2">
        <v>234</v>
      </c>
      <c r="D4626" s="2" t="s">
        <v>3327</v>
      </c>
      <c r="E4626" s="2" t="s">
        <v>1824</v>
      </c>
      <c r="F4626" s="2">
        <v>10</v>
      </c>
      <c r="G4626" s="2" t="s">
        <v>19</v>
      </c>
      <c r="H4626" s="2">
        <v>380</v>
      </c>
      <c r="I4626" s="3">
        <v>1.8177034751620388E-3</v>
      </c>
      <c r="J4626" s="2">
        <v>209055</v>
      </c>
      <c r="K4626" s="2">
        <v>319593</v>
      </c>
    </row>
    <row r="4627" spans="1:11" x14ac:dyDescent="0.3">
      <c r="A4627" s="2">
        <v>41</v>
      </c>
      <c r="B4627" s="2" t="s">
        <v>871</v>
      </c>
      <c r="C4627" s="2">
        <v>234</v>
      </c>
      <c r="D4627" s="2" t="s">
        <v>3327</v>
      </c>
      <c r="E4627" s="2" t="s">
        <v>1823</v>
      </c>
      <c r="F4627" s="2">
        <v>11</v>
      </c>
      <c r="G4627" s="2" t="s">
        <v>19</v>
      </c>
      <c r="H4627" s="2">
        <v>246</v>
      </c>
      <c r="I4627" s="3">
        <v>1.1767238286575304E-3</v>
      </c>
      <c r="J4627" s="2">
        <v>209055</v>
      </c>
      <c r="K4627" s="2">
        <v>319593</v>
      </c>
    </row>
    <row r="4628" spans="1:11" x14ac:dyDescent="0.3">
      <c r="A4628" s="2">
        <v>41</v>
      </c>
      <c r="B4628" s="2" t="s">
        <v>871</v>
      </c>
      <c r="C4628" s="2">
        <v>235</v>
      </c>
      <c r="D4628" s="2" t="s">
        <v>3328</v>
      </c>
      <c r="E4628" s="2" t="s">
        <v>1818</v>
      </c>
      <c r="F4628" s="2">
        <v>1</v>
      </c>
      <c r="G4628" s="2" t="s">
        <v>9</v>
      </c>
      <c r="H4628" s="2">
        <v>99151</v>
      </c>
      <c r="I4628" s="3">
        <v>0.46892099600368892</v>
      </c>
      <c r="J4628" s="2">
        <v>211445</v>
      </c>
      <c r="K4628" s="2">
        <v>368641</v>
      </c>
    </row>
    <row r="4629" spans="1:11" x14ac:dyDescent="0.3">
      <c r="A4629" s="2">
        <v>41</v>
      </c>
      <c r="B4629" s="2" t="s">
        <v>871</v>
      </c>
      <c r="C4629" s="2">
        <v>235</v>
      </c>
      <c r="D4629" s="2" t="s">
        <v>3328</v>
      </c>
      <c r="E4629" s="2" t="s">
        <v>1816</v>
      </c>
      <c r="F4629" s="2">
        <v>2</v>
      </c>
      <c r="G4629" s="2" t="s">
        <v>7</v>
      </c>
      <c r="H4629" s="2">
        <v>85469</v>
      </c>
      <c r="I4629" s="3">
        <v>0.40421386176074159</v>
      </c>
      <c r="J4629" s="2">
        <v>211445</v>
      </c>
      <c r="K4629" s="2">
        <v>368641</v>
      </c>
    </row>
    <row r="4630" spans="1:11" x14ac:dyDescent="0.3">
      <c r="A4630" s="2">
        <v>41</v>
      </c>
      <c r="B4630" s="2" t="s">
        <v>871</v>
      </c>
      <c r="C4630" s="2">
        <v>235</v>
      </c>
      <c r="D4630" s="2" t="s">
        <v>3328</v>
      </c>
      <c r="E4630" s="2" t="s">
        <v>1821</v>
      </c>
      <c r="F4630" s="2">
        <v>3</v>
      </c>
      <c r="G4630" s="2" t="s">
        <v>1023</v>
      </c>
      <c r="H4630" s="2">
        <v>22654</v>
      </c>
      <c r="I4630" s="3">
        <v>0.10713897230958405</v>
      </c>
      <c r="J4630" s="2">
        <v>211445</v>
      </c>
      <c r="K4630" s="2">
        <v>368641</v>
      </c>
    </row>
    <row r="4631" spans="1:11" x14ac:dyDescent="0.3">
      <c r="A4631" s="2">
        <v>41</v>
      </c>
      <c r="B4631" s="2" t="s">
        <v>871</v>
      </c>
      <c r="C4631" s="2">
        <v>235</v>
      </c>
      <c r="D4631" s="2" t="s">
        <v>3328</v>
      </c>
      <c r="E4631" s="2" t="str">
        <f>"NOTA"&amp;B4631</f>
        <v xml:space="preserve">NOTALatur </v>
      </c>
      <c r="F4631" s="2">
        <v>4</v>
      </c>
      <c r="G4631" s="2" t="s">
        <v>22</v>
      </c>
      <c r="H4631" s="2">
        <v>1294</v>
      </c>
      <c r="I4631" s="3">
        <v>6.1197947456785454E-3</v>
      </c>
      <c r="J4631" s="2">
        <v>211445</v>
      </c>
      <c r="K4631" s="2">
        <v>368641</v>
      </c>
    </row>
    <row r="4632" spans="1:11" x14ac:dyDescent="0.3">
      <c r="A4632" s="2">
        <v>41</v>
      </c>
      <c r="B4632" s="2" t="s">
        <v>871</v>
      </c>
      <c r="C4632" s="2">
        <v>235</v>
      </c>
      <c r="D4632" s="2" t="s">
        <v>3328</v>
      </c>
      <c r="E4632" s="2" t="s">
        <v>1817</v>
      </c>
      <c r="F4632" s="2">
        <v>5</v>
      </c>
      <c r="G4632" s="2" t="s">
        <v>11</v>
      </c>
      <c r="H4632" s="2">
        <v>896</v>
      </c>
      <c r="I4632" s="3">
        <v>4.2375085719690703E-3</v>
      </c>
      <c r="J4632" s="2">
        <v>211445</v>
      </c>
      <c r="K4632" s="2">
        <v>368641</v>
      </c>
    </row>
    <row r="4633" spans="1:11" x14ac:dyDescent="0.3">
      <c r="A4633" s="2">
        <v>41</v>
      </c>
      <c r="B4633" s="2" t="s">
        <v>871</v>
      </c>
      <c r="C4633" s="2">
        <v>235</v>
      </c>
      <c r="D4633" s="2" t="s">
        <v>3328</v>
      </c>
      <c r="E4633" s="2" t="s">
        <v>1819</v>
      </c>
      <c r="F4633" s="2">
        <v>6</v>
      </c>
      <c r="G4633" s="2" t="s">
        <v>1053</v>
      </c>
      <c r="H4633" s="2">
        <v>461</v>
      </c>
      <c r="I4633" s="3">
        <v>2.1802359951760505E-3</v>
      </c>
      <c r="J4633" s="2">
        <v>211445</v>
      </c>
      <c r="K4633" s="2">
        <v>368641</v>
      </c>
    </row>
    <row r="4634" spans="1:11" x14ac:dyDescent="0.3">
      <c r="A4634" s="2">
        <v>41</v>
      </c>
      <c r="B4634" s="2" t="s">
        <v>871</v>
      </c>
      <c r="C4634" s="2">
        <v>235</v>
      </c>
      <c r="D4634" s="2" t="s">
        <v>3328</v>
      </c>
      <c r="E4634" s="2" t="s">
        <v>1822</v>
      </c>
      <c r="F4634" s="2">
        <v>7</v>
      </c>
      <c r="G4634" s="2" t="s">
        <v>1319</v>
      </c>
      <c r="H4634" s="2">
        <v>539</v>
      </c>
      <c r="I4634" s="3">
        <v>2.5491262503251435E-3</v>
      </c>
      <c r="J4634" s="2">
        <v>211445</v>
      </c>
      <c r="K4634" s="2">
        <v>368641</v>
      </c>
    </row>
    <row r="4635" spans="1:11" x14ac:dyDescent="0.3">
      <c r="A4635" s="2">
        <v>41</v>
      </c>
      <c r="B4635" s="2" t="s">
        <v>871</v>
      </c>
      <c r="C4635" s="2">
        <v>235</v>
      </c>
      <c r="D4635" s="2" t="s">
        <v>3328</v>
      </c>
      <c r="E4635" s="2" t="s">
        <v>1820</v>
      </c>
      <c r="F4635" s="2">
        <v>8</v>
      </c>
      <c r="G4635" s="2" t="s">
        <v>15</v>
      </c>
      <c r="H4635" s="2">
        <v>266</v>
      </c>
      <c r="I4635" s="3">
        <v>1.2580103573033177E-3</v>
      </c>
      <c r="J4635" s="2">
        <v>211445</v>
      </c>
      <c r="K4635" s="2">
        <v>368641</v>
      </c>
    </row>
    <row r="4636" spans="1:11" x14ac:dyDescent="0.3">
      <c r="A4636" s="2">
        <v>41</v>
      </c>
      <c r="B4636" s="2" t="s">
        <v>871</v>
      </c>
      <c r="C4636" s="2">
        <v>235</v>
      </c>
      <c r="D4636" s="2" t="s">
        <v>3328</v>
      </c>
      <c r="E4636" s="2" t="s">
        <v>1825</v>
      </c>
      <c r="F4636" s="2">
        <v>9</v>
      </c>
      <c r="G4636" s="2" t="s">
        <v>19</v>
      </c>
      <c r="H4636" s="2">
        <v>295</v>
      </c>
      <c r="I4636" s="3">
        <v>1.3951618624228523E-3</v>
      </c>
      <c r="J4636" s="2">
        <v>211445</v>
      </c>
      <c r="K4636" s="2">
        <v>368641</v>
      </c>
    </row>
    <row r="4637" spans="1:11" x14ac:dyDescent="0.3">
      <c r="A4637" s="2">
        <v>41</v>
      </c>
      <c r="B4637" s="2" t="s">
        <v>871</v>
      </c>
      <c r="C4637" s="2">
        <v>235</v>
      </c>
      <c r="D4637" s="2" t="s">
        <v>3328</v>
      </c>
      <c r="E4637" s="2" t="s">
        <v>1824</v>
      </c>
      <c r="F4637" s="2">
        <v>10</v>
      </c>
      <c r="G4637" s="2" t="s">
        <v>19</v>
      </c>
      <c r="H4637" s="2">
        <v>266</v>
      </c>
      <c r="I4637" s="3">
        <v>1.2580103573033177E-3</v>
      </c>
      <c r="J4637" s="2">
        <v>211445</v>
      </c>
      <c r="K4637" s="2">
        <v>368641</v>
      </c>
    </row>
    <row r="4638" spans="1:11" x14ac:dyDescent="0.3">
      <c r="A4638" s="2">
        <v>41</v>
      </c>
      <c r="B4638" s="2" t="s">
        <v>871</v>
      </c>
      <c r="C4638" s="2">
        <v>235</v>
      </c>
      <c r="D4638" s="2" t="s">
        <v>3328</v>
      </c>
      <c r="E4638" s="2" t="s">
        <v>1823</v>
      </c>
      <c r="F4638" s="2">
        <v>11</v>
      </c>
      <c r="G4638" s="2" t="s">
        <v>19</v>
      </c>
      <c r="H4638" s="2">
        <v>154</v>
      </c>
      <c r="I4638" s="3">
        <v>7.2832178580718395E-4</v>
      </c>
      <c r="J4638" s="2">
        <v>211445</v>
      </c>
      <c r="K4638" s="2">
        <v>368641</v>
      </c>
    </row>
    <row r="4639" spans="1:11" x14ac:dyDescent="0.3">
      <c r="A4639" s="2">
        <v>41</v>
      </c>
      <c r="B4639" s="2" t="s">
        <v>871</v>
      </c>
      <c r="C4639" s="2">
        <v>236</v>
      </c>
      <c r="D4639" s="2" t="s">
        <v>3329</v>
      </c>
      <c r="E4639" s="2" t="s">
        <v>1818</v>
      </c>
      <c r="F4639" s="2">
        <v>1</v>
      </c>
      <c r="G4639" s="2" t="s">
        <v>9</v>
      </c>
      <c r="H4639" s="2">
        <v>122809</v>
      </c>
      <c r="I4639" s="3">
        <v>0.60861011170249668</v>
      </c>
      <c r="J4639" s="2">
        <v>201786</v>
      </c>
      <c r="K4639" s="2">
        <v>318459</v>
      </c>
    </row>
    <row r="4640" spans="1:11" x14ac:dyDescent="0.3">
      <c r="A4640" s="2">
        <v>41</v>
      </c>
      <c r="B4640" s="2" t="s">
        <v>871</v>
      </c>
      <c r="C4640" s="2">
        <v>236</v>
      </c>
      <c r="D4640" s="2" t="s">
        <v>3329</v>
      </c>
      <c r="E4640" s="2" t="s">
        <v>1816</v>
      </c>
      <c r="F4640" s="2">
        <v>2</v>
      </c>
      <c r="G4640" s="2" t="s">
        <v>7</v>
      </c>
      <c r="H4640" s="2">
        <v>54751</v>
      </c>
      <c r="I4640" s="3">
        <v>0.27133200519362094</v>
      </c>
      <c r="J4640" s="2">
        <v>201786</v>
      </c>
      <c r="K4640" s="2">
        <v>318459</v>
      </c>
    </row>
    <row r="4641" spans="1:11" x14ac:dyDescent="0.3">
      <c r="A4641" s="2">
        <v>41</v>
      </c>
      <c r="B4641" s="2" t="s">
        <v>871</v>
      </c>
      <c r="C4641" s="2">
        <v>236</v>
      </c>
      <c r="D4641" s="2" t="s">
        <v>3329</v>
      </c>
      <c r="E4641" s="2" t="s">
        <v>1821</v>
      </c>
      <c r="F4641" s="2">
        <v>3</v>
      </c>
      <c r="G4641" s="2" t="s">
        <v>1023</v>
      </c>
      <c r="H4641" s="2">
        <v>19513</v>
      </c>
      <c r="I4641" s="3">
        <v>9.6701455997938404E-2</v>
      </c>
      <c r="J4641" s="2">
        <v>201786</v>
      </c>
      <c r="K4641" s="2">
        <v>318459</v>
      </c>
    </row>
    <row r="4642" spans="1:11" x14ac:dyDescent="0.3">
      <c r="A4642" s="2">
        <v>41</v>
      </c>
      <c r="B4642" s="2" t="s">
        <v>871</v>
      </c>
      <c r="C4642" s="2">
        <v>236</v>
      </c>
      <c r="D4642" s="2" t="s">
        <v>3329</v>
      </c>
      <c r="E4642" s="2" t="str">
        <f>"NOTA"&amp;B4642</f>
        <v xml:space="preserve">NOTALatur </v>
      </c>
      <c r="F4642" s="2">
        <v>4</v>
      </c>
      <c r="G4642" s="2" t="s">
        <v>22</v>
      </c>
      <c r="H4642" s="2">
        <v>918</v>
      </c>
      <c r="I4642" s="3">
        <v>4.5493740893818206E-3</v>
      </c>
      <c r="J4642" s="2">
        <v>201786</v>
      </c>
      <c r="K4642" s="2">
        <v>318459</v>
      </c>
    </row>
    <row r="4643" spans="1:11" x14ac:dyDescent="0.3">
      <c r="A4643" s="2">
        <v>41</v>
      </c>
      <c r="B4643" s="2" t="s">
        <v>871</v>
      </c>
      <c r="C4643" s="2">
        <v>236</v>
      </c>
      <c r="D4643" s="2" t="s">
        <v>3329</v>
      </c>
      <c r="E4643" s="2" t="s">
        <v>1817</v>
      </c>
      <c r="F4643" s="2">
        <v>5</v>
      </c>
      <c r="G4643" s="2" t="s">
        <v>11</v>
      </c>
      <c r="H4643" s="2">
        <v>1033</v>
      </c>
      <c r="I4643" s="3">
        <v>5.1192847868533993E-3</v>
      </c>
      <c r="J4643" s="2">
        <v>201786</v>
      </c>
      <c r="K4643" s="2">
        <v>318459</v>
      </c>
    </row>
    <row r="4644" spans="1:11" x14ac:dyDescent="0.3">
      <c r="A4644" s="2">
        <v>41</v>
      </c>
      <c r="B4644" s="2" t="s">
        <v>871</v>
      </c>
      <c r="C4644" s="2">
        <v>236</v>
      </c>
      <c r="D4644" s="2" t="s">
        <v>3329</v>
      </c>
      <c r="E4644" s="2" t="s">
        <v>1819</v>
      </c>
      <c r="F4644" s="2">
        <v>6</v>
      </c>
      <c r="G4644" s="2" t="s">
        <v>1053</v>
      </c>
      <c r="H4644" s="2">
        <v>851</v>
      </c>
      <c r="I4644" s="3">
        <v>4.2173391612896835E-3</v>
      </c>
      <c r="J4644" s="2">
        <v>201786</v>
      </c>
      <c r="K4644" s="2">
        <v>318459</v>
      </c>
    </row>
    <row r="4645" spans="1:11" x14ac:dyDescent="0.3">
      <c r="A4645" s="2">
        <v>41</v>
      </c>
      <c r="B4645" s="2" t="s">
        <v>871</v>
      </c>
      <c r="C4645" s="2">
        <v>236</v>
      </c>
      <c r="D4645" s="2" t="s">
        <v>3329</v>
      </c>
      <c r="E4645" s="2" t="s">
        <v>1822</v>
      </c>
      <c r="F4645" s="2">
        <v>7</v>
      </c>
      <c r="G4645" s="2" t="s">
        <v>1319</v>
      </c>
      <c r="H4645" s="2">
        <v>649</v>
      </c>
      <c r="I4645" s="3">
        <v>3.2162786318178666E-3</v>
      </c>
      <c r="J4645" s="2">
        <v>201786</v>
      </c>
      <c r="K4645" s="2">
        <v>318459</v>
      </c>
    </row>
    <row r="4646" spans="1:11" x14ac:dyDescent="0.3">
      <c r="A4646" s="2">
        <v>41</v>
      </c>
      <c r="B4646" s="2" t="s">
        <v>871</v>
      </c>
      <c r="C4646" s="2">
        <v>236</v>
      </c>
      <c r="D4646" s="2" t="s">
        <v>3329</v>
      </c>
      <c r="E4646" s="2" t="s">
        <v>1820</v>
      </c>
      <c r="F4646" s="2">
        <v>8</v>
      </c>
      <c r="G4646" s="2" t="s">
        <v>15</v>
      </c>
      <c r="H4646" s="2">
        <v>412</v>
      </c>
      <c r="I4646" s="3">
        <v>2.0417670205068734E-3</v>
      </c>
      <c r="J4646" s="2">
        <v>201786</v>
      </c>
      <c r="K4646" s="2">
        <v>318459</v>
      </c>
    </row>
    <row r="4647" spans="1:11" x14ac:dyDescent="0.3">
      <c r="A4647" s="2">
        <v>41</v>
      </c>
      <c r="B4647" s="2" t="s">
        <v>871</v>
      </c>
      <c r="C4647" s="2">
        <v>236</v>
      </c>
      <c r="D4647" s="2" t="s">
        <v>3329</v>
      </c>
      <c r="E4647" s="2" t="s">
        <v>1825</v>
      </c>
      <c r="F4647" s="2">
        <v>9</v>
      </c>
      <c r="G4647" s="2" t="s">
        <v>19</v>
      </c>
      <c r="H4647" s="2">
        <v>306</v>
      </c>
      <c r="I4647" s="3">
        <v>1.5164580297939401E-3</v>
      </c>
      <c r="J4647" s="2">
        <v>201786</v>
      </c>
      <c r="K4647" s="2">
        <v>318459</v>
      </c>
    </row>
    <row r="4648" spans="1:11" x14ac:dyDescent="0.3">
      <c r="A4648" s="2">
        <v>41</v>
      </c>
      <c r="B4648" s="2" t="s">
        <v>871</v>
      </c>
      <c r="C4648" s="2">
        <v>236</v>
      </c>
      <c r="D4648" s="2" t="s">
        <v>3329</v>
      </c>
      <c r="E4648" s="2" t="s">
        <v>1824</v>
      </c>
      <c r="F4648" s="2">
        <v>10</v>
      </c>
      <c r="G4648" s="2" t="s">
        <v>19</v>
      </c>
      <c r="H4648" s="2">
        <v>323</v>
      </c>
      <c r="I4648" s="3">
        <v>1.6007056981158256E-3</v>
      </c>
      <c r="J4648" s="2">
        <v>201786</v>
      </c>
      <c r="K4648" s="2">
        <v>318459</v>
      </c>
    </row>
    <row r="4649" spans="1:11" x14ac:dyDescent="0.3">
      <c r="A4649" s="2">
        <v>41</v>
      </c>
      <c r="B4649" s="2" t="s">
        <v>871</v>
      </c>
      <c r="C4649" s="2">
        <v>236</v>
      </c>
      <c r="D4649" s="2" t="s">
        <v>3329</v>
      </c>
      <c r="E4649" s="2" t="s">
        <v>1823</v>
      </c>
      <c r="F4649" s="2">
        <v>11</v>
      </c>
      <c r="G4649" s="2" t="s">
        <v>19</v>
      </c>
      <c r="H4649" s="2">
        <v>221</v>
      </c>
      <c r="I4649" s="3">
        <v>1.0952196881845123E-3</v>
      </c>
      <c r="J4649" s="2">
        <v>201786</v>
      </c>
      <c r="K4649" s="2">
        <v>318459</v>
      </c>
    </row>
    <row r="4650" spans="1:11" x14ac:dyDescent="0.3">
      <c r="A4650" s="2">
        <v>41</v>
      </c>
      <c r="B4650" s="2" t="s">
        <v>871</v>
      </c>
      <c r="C4650" s="2">
        <v>237</v>
      </c>
      <c r="D4650" s="2" t="s">
        <v>3330</v>
      </c>
      <c r="E4650" s="2" t="s">
        <v>1818</v>
      </c>
      <c r="F4650" s="2">
        <v>1</v>
      </c>
      <c r="G4650" s="2" t="s">
        <v>9</v>
      </c>
      <c r="H4650" s="2">
        <v>103639</v>
      </c>
      <c r="I4650" s="3">
        <v>0.5716279198036458</v>
      </c>
      <c r="J4650" s="2">
        <v>181305</v>
      </c>
      <c r="K4650" s="2">
        <v>295750</v>
      </c>
    </row>
    <row r="4651" spans="1:11" x14ac:dyDescent="0.3">
      <c r="A4651" s="2">
        <v>41</v>
      </c>
      <c r="B4651" s="2" t="s">
        <v>871</v>
      </c>
      <c r="C4651" s="2">
        <v>237</v>
      </c>
      <c r="D4651" s="2" t="s">
        <v>3330</v>
      </c>
      <c r="E4651" s="2" t="s">
        <v>1816</v>
      </c>
      <c r="F4651" s="2">
        <v>2</v>
      </c>
      <c r="G4651" s="2" t="s">
        <v>7</v>
      </c>
      <c r="H4651" s="2">
        <v>58537</v>
      </c>
      <c r="I4651" s="3">
        <v>0.32286478585808442</v>
      </c>
      <c r="J4651" s="2">
        <v>181305</v>
      </c>
      <c r="K4651" s="2">
        <v>295750</v>
      </c>
    </row>
    <row r="4652" spans="1:11" x14ac:dyDescent="0.3">
      <c r="A4652" s="2">
        <v>41</v>
      </c>
      <c r="B4652" s="2" t="s">
        <v>871</v>
      </c>
      <c r="C4652" s="2">
        <v>237</v>
      </c>
      <c r="D4652" s="2" t="s">
        <v>3330</v>
      </c>
      <c r="E4652" s="2" t="s">
        <v>1821</v>
      </c>
      <c r="F4652" s="2">
        <v>3</v>
      </c>
      <c r="G4652" s="2" t="s">
        <v>1023</v>
      </c>
      <c r="H4652" s="2">
        <v>15023</v>
      </c>
      <c r="I4652" s="3">
        <v>8.2860373403932597E-2</v>
      </c>
      <c r="J4652" s="2">
        <v>181305</v>
      </c>
      <c r="K4652" s="2">
        <v>295750</v>
      </c>
    </row>
    <row r="4653" spans="1:11" x14ac:dyDescent="0.3">
      <c r="A4653" s="2">
        <v>41</v>
      </c>
      <c r="B4653" s="2" t="s">
        <v>871</v>
      </c>
      <c r="C4653" s="2">
        <v>237</v>
      </c>
      <c r="D4653" s="2" t="s">
        <v>3330</v>
      </c>
      <c r="E4653" s="2" t="str">
        <f>"NOTA"&amp;B4653</f>
        <v xml:space="preserve">NOTALatur </v>
      </c>
      <c r="F4653" s="2">
        <v>4</v>
      </c>
      <c r="G4653" s="2" t="s">
        <v>22</v>
      </c>
      <c r="H4653" s="2">
        <v>885</v>
      </c>
      <c r="I4653" s="3">
        <v>4.8812774054769591E-3</v>
      </c>
      <c r="J4653" s="2">
        <v>181305</v>
      </c>
      <c r="K4653" s="2">
        <v>295750</v>
      </c>
    </row>
    <row r="4654" spans="1:11" x14ac:dyDescent="0.3">
      <c r="A4654" s="2">
        <v>41</v>
      </c>
      <c r="B4654" s="2" t="s">
        <v>871</v>
      </c>
      <c r="C4654" s="2">
        <v>237</v>
      </c>
      <c r="D4654" s="2" t="s">
        <v>3330</v>
      </c>
      <c r="E4654" s="2" t="s">
        <v>1817</v>
      </c>
      <c r="F4654" s="2">
        <v>5</v>
      </c>
      <c r="G4654" s="2" t="s">
        <v>11</v>
      </c>
      <c r="H4654" s="2">
        <v>875</v>
      </c>
      <c r="I4654" s="3">
        <v>4.8261217285789143E-3</v>
      </c>
      <c r="J4654" s="2">
        <v>181305</v>
      </c>
      <c r="K4654" s="2">
        <v>295750</v>
      </c>
    </row>
    <row r="4655" spans="1:11" x14ac:dyDescent="0.3">
      <c r="A4655" s="2">
        <v>41</v>
      </c>
      <c r="B4655" s="2" t="s">
        <v>871</v>
      </c>
      <c r="C4655" s="2">
        <v>237</v>
      </c>
      <c r="D4655" s="2" t="s">
        <v>3330</v>
      </c>
      <c r="E4655" s="2" t="s">
        <v>1819</v>
      </c>
      <c r="F4655" s="2">
        <v>6</v>
      </c>
      <c r="G4655" s="2" t="s">
        <v>1053</v>
      </c>
      <c r="H4655" s="2">
        <v>812</v>
      </c>
      <c r="I4655" s="3">
        <v>4.4786409641212324E-3</v>
      </c>
      <c r="J4655" s="2">
        <v>181305</v>
      </c>
      <c r="K4655" s="2">
        <v>295750</v>
      </c>
    </row>
    <row r="4656" spans="1:11" x14ac:dyDescent="0.3">
      <c r="A4656" s="2">
        <v>41</v>
      </c>
      <c r="B4656" s="2" t="s">
        <v>871</v>
      </c>
      <c r="C4656" s="2">
        <v>237</v>
      </c>
      <c r="D4656" s="2" t="s">
        <v>3330</v>
      </c>
      <c r="E4656" s="2" t="s">
        <v>1822</v>
      </c>
      <c r="F4656" s="2">
        <v>7</v>
      </c>
      <c r="G4656" s="2" t="s">
        <v>1319</v>
      </c>
      <c r="H4656" s="2">
        <v>465</v>
      </c>
      <c r="I4656" s="3">
        <v>2.5647389757590799E-3</v>
      </c>
      <c r="J4656" s="2">
        <v>181305</v>
      </c>
      <c r="K4656" s="2">
        <v>295750</v>
      </c>
    </row>
    <row r="4657" spans="1:11" x14ac:dyDescent="0.3">
      <c r="A4657" s="2">
        <v>41</v>
      </c>
      <c r="B4657" s="2" t="s">
        <v>871</v>
      </c>
      <c r="C4657" s="2">
        <v>237</v>
      </c>
      <c r="D4657" s="2" t="s">
        <v>3330</v>
      </c>
      <c r="E4657" s="2" t="s">
        <v>1820</v>
      </c>
      <c r="F4657" s="2">
        <v>8</v>
      </c>
      <c r="G4657" s="2" t="s">
        <v>15</v>
      </c>
      <c r="H4657" s="2">
        <v>368</v>
      </c>
      <c r="I4657" s="3">
        <v>2.029728909848046E-3</v>
      </c>
      <c r="J4657" s="2">
        <v>181305</v>
      </c>
      <c r="K4657" s="2">
        <v>295750</v>
      </c>
    </row>
    <row r="4658" spans="1:11" x14ac:dyDescent="0.3">
      <c r="A4658" s="2">
        <v>41</v>
      </c>
      <c r="B4658" s="2" t="s">
        <v>871</v>
      </c>
      <c r="C4658" s="2">
        <v>237</v>
      </c>
      <c r="D4658" s="2" t="s">
        <v>3330</v>
      </c>
      <c r="E4658" s="2" t="s">
        <v>1825</v>
      </c>
      <c r="F4658" s="2">
        <v>9</v>
      </c>
      <c r="G4658" s="2" t="s">
        <v>19</v>
      </c>
      <c r="H4658" s="2">
        <v>273</v>
      </c>
      <c r="I4658" s="3">
        <v>1.5057499793166211E-3</v>
      </c>
      <c r="J4658" s="2">
        <v>181305</v>
      </c>
      <c r="K4658" s="2">
        <v>295750</v>
      </c>
    </row>
    <row r="4659" spans="1:11" x14ac:dyDescent="0.3">
      <c r="A4659" s="2">
        <v>41</v>
      </c>
      <c r="B4659" s="2" t="s">
        <v>871</v>
      </c>
      <c r="C4659" s="2">
        <v>237</v>
      </c>
      <c r="D4659" s="2" t="s">
        <v>3330</v>
      </c>
      <c r="E4659" s="2" t="s">
        <v>1824</v>
      </c>
      <c r="F4659" s="2">
        <v>10</v>
      </c>
      <c r="G4659" s="2" t="s">
        <v>19</v>
      </c>
      <c r="H4659" s="2">
        <v>267</v>
      </c>
      <c r="I4659" s="3">
        <v>1.4726565731777944E-3</v>
      </c>
      <c r="J4659" s="2">
        <v>181305</v>
      </c>
      <c r="K4659" s="2">
        <v>295750</v>
      </c>
    </row>
    <row r="4660" spans="1:11" x14ac:dyDescent="0.3">
      <c r="A4660" s="2">
        <v>41</v>
      </c>
      <c r="B4660" s="2" t="s">
        <v>871</v>
      </c>
      <c r="C4660" s="2">
        <v>237</v>
      </c>
      <c r="D4660" s="2" t="s">
        <v>3330</v>
      </c>
      <c r="E4660" s="2" t="s">
        <v>1823</v>
      </c>
      <c r="F4660" s="2">
        <v>11</v>
      </c>
      <c r="G4660" s="2" t="s">
        <v>19</v>
      </c>
      <c r="H4660" s="2">
        <v>161</v>
      </c>
      <c r="I4660" s="3">
        <v>8.8800639805852017E-4</v>
      </c>
      <c r="J4660" s="2">
        <v>181305</v>
      </c>
      <c r="K4660" s="2">
        <v>295750</v>
      </c>
    </row>
    <row r="4661" spans="1:11" x14ac:dyDescent="0.3">
      <c r="A4661" s="2">
        <v>41</v>
      </c>
      <c r="B4661" s="2" t="s">
        <v>871</v>
      </c>
      <c r="C4661" s="2">
        <v>238</v>
      </c>
      <c r="D4661" s="2" t="s">
        <v>3331</v>
      </c>
      <c r="E4661" s="2" t="s">
        <v>1818</v>
      </c>
      <c r="F4661" s="2">
        <v>1</v>
      </c>
      <c r="G4661" s="2" t="s">
        <v>9</v>
      </c>
      <c r="H4661" s="2">
        <v>115493</v>
      </c>
      <c r="I4661" s="3">
        <v>0.58918687283505333</v>
      </c>
      <c r="J4661" s="2">
        <v>196021</v>
      </c>
      <c r="K4661" s="2">
        <v>311438</v>
      </c>
    </row>
    <row r="4662" spans="1:11" x14ac:dyDescent="0.3">
      <c r="A4662" s="2">
        <v>41</v>
      </c>
      <c r="B4662" s="2" t="s">
        <v>871</v>
      </c>
      <c r="C4662" s="2">
        <v>238</v>
      </c>
      <c r="D4662" s="2" t="s">
        <v>3331</v>
      </c>
      <c r="E4662" s="2" t="s">
        <v>1816</v>
      </c>
      <c r="F4662" s="2">
        <v>2</v>
      </c>
      <c r="G4662" s="2" t="s">
        <v>7</v>
      </c>
      <c r="H4662" s="2">
        <v>59538</v>
      </c>
      <c r="I4662" s="3">
        <v>0.30373276332637827</v>
      </c>
      <c r="J4662" s="2">
        <v>196021</v>
      </c>
      <c r="K4662" s="2">
        <v>311438</v>
      </c>
    </row>
    <row r="4663" spans="1:11" x14ac:dyDescent="0.3">
      <c r="A4663" s="2">
        <v>41</v>
      </c>
      <c r="B4663" s="2" t="s">
        <v>871</v>
      </c>
      <c r="C4663" s="2">
        <v>238</v>
      </c>
      <c r="D4663" s="2" t="s">
        <v>3331</v>
      </c>
      <c r="E4663" s="2" t="s">
        <v>1821</v>
      </c>
      <c r="F4663" s="2">
        <v>3</v>
      </c>
      <c r="G4663" s="2" t="s">
        <v>1023</v>
      </c>
      <c r="H4663" s="2">
        <v>15837</v>
      </c>
      <c r="I4663" s="3">
        <v>8.0792364083440038E-2</v>
      </c>
      <c r="J4663" s="2">
        <v>196021</v>
      </c>
      <c r="K4663" s="2">
        <v>311438</v>
      </c>
    </row>
    <row r="4664" spans="1:11" x14ac:dyDescent="0.3">
      <c r="A4664" s="2">
        <v>41</v>
      </c>
      <c r="B4664" s="2" t="s">
        <v>871</v>
      </c>
      <c r="C4664" s="2">
        <v>238</v>
      </c>
      <c r="D4664" s="2" t="s">
        <v>3331</v>
      </c>
      <c r="E4664" s="2" t="str">
        <f>"NOTA"&amp;B4664</f>
        <v xml:space="preserve">NOTALatur </v>
      </c>
      <c r="F4664" s="2">
        <v>4</v>
      </c>
      <c r="G4664" s="2" t="s">
        <v>22</v>
      </c>
      <c r="H4664" s="2">
        <v>1042</v>
      </c>
      <c r="I4664" s="3">
        <v>5.3157569852209713E-3</v>
      </c>
      <c r="J4664" s="2">
        <v>196021</v>
      </c>
      <c r="K4664" s="2">
        <v>311438</v>
      </c>
    </row>
    <row r="4665" spans="1:11" x14ac:dyDescent="0.3">
      <c r="A4665" s="2">
        <v>41</v>
      </c>
      <c r="B4665" s="2" t="s">
        <v>871</v>
      </c>
      <c r="C4665" s="2">
        <v>238</v>
      </c>
      <c r="D4665" s="2" t="s">
        <v>3331</v>
      </c>
      <c r="E4665" s="2" t="s">
        <v>1817</v>
      </c>
      <c r="F4665" s="2">
        <v>5</v>
      </c>
      <c r="G4665" s="2" t="s">
        <v>11</v>
      </c>
      <c r="H4665" s="2">
        <v>1194</v>
      </c>
      <c r="I4665" s="3">
        <v>6.0911841078251823E-3</v>
      </c>
      <c r="J4665" s="2">
        <v>196021</v>
      </c>
      <c r="K4665" s="2">
        <v>311438</v>
      </c>
    </row>
    <row r="4666" spans="1:11" x14ac:dyDescent="0.3">
      <c r="A4666" s="2">
        <v>41</v>
      </c>
      <c r="B4666" s="2" t="s">
        <v>871</v>
      </c>
      <c r="C4666" s="2">
        <v>238</v>
      </c>
      <c r="D4666" s="2" t="s">
        <v>3331</v>
      </c>
      <c r="E4666" s="2" t="s">
        <v>1819</v>
      </c>
      <c r="F4666" s="2">
        <v>6</v>
      </c>
      <c r="G4666" s="2" t="s">
        <v>1053</v>
      </c>
      <c r="H4666" s="2">
        <v>1067</v>
      </c>
      <c r="I4666" s="3">
        <v>5.4432943409124532E-3</v>
      </c>
      <c r="J4666" s="2">
        <v>196021</v>
      </c>
      <c r="K4666" s="2">
        <v>311438</v>
      </c>
    </row>
    <row r="4667" spans="1:11" x14ac:dyDescent="0.3">
      <c r="A4667" s="2">
        <v>41</v>
      </c>
      <c r="B4667" s="2" t="s">
        <v>871</v>
      </c>
      <c r="C4667" s="2">
        <v>238</v>
      </c>
      <c r="D4667" s="2" t="s">
        <v>3331</v>
      </c>
      <c r="E4667" s="2" t="s">
        <v>1822</v>
      </c>
      <c r="F4667" s="2">
        <v>7</v>
      </c>
      <c r="G4667" s="2" t="s">
        <v>1319</v>
      </c>
      <c r="H4667" s="2">
        <v>530</v>
      </c>
      <c r="I4667" s="3">
        <v>2.7037919406594189E-3</v>
      </c>
      <c r="J4667" s="2">
        <v>196021</v>
      </c>
      <c r="K4667" s="2">
        <v>311438</v>
      </c>
    </row>
    <row r="4668" spans="1:11" x14ac:dyDescent="0.3">
      <c r="A4668" s="2">
        <v>41</v>
      </c>
      <c r="B4668" s="2" t="s">
        <v>871</v>
      </c>
      <c r="C4668" s="2">
        <v>238</v>
      </c>
      <c r="D4668" s="2" t="s">
        <v>3331</v>
      </c>
      <c r="E4668" s="2" t="s">
        <v>1820</v>
      </c>
      <c r="F4668" s="2">
        <v>8</v>
      </c>
      <c r="G4668" s="2" t="s">
        <v>15</v>
      </c>
      <c r="H4668" s="2">
        <v>372</v>
      </c>
      <c r="I4668" s="3">
        <v>1.8977558526892526E-3</v>
      </c>
      <c r="J4668" s="2">
        <v>196021</v>
      </c>
      <c r="K4668" s="2">
        <v>311438</v>
      </c>
    </row>
    <row r="4669" spans="1:11" x14ac:dyDescent="0.3">
      <c r="A4669" s="2">
        <v>41</v>
      </c>
      <c r="B4669" s="2" t="s">
        <v>871</v>
      </c>
      <c r="C4669" s="2">
        <v>238</v>
      </c>
      <c r="D4669" s="2" t="s">
        <v>3331</v>
      </c>
      <c r="E4669" s="2" t="s">
        <v>1825</v>
      </c>
      <c r="F4669" s="2">
        <v>9</v>
      </c>
      <c r="G4669" s="2" t="s">
        <v>19</v>
      </c>
      <c r="H4669" s="2">
        <v>363</v>
      </c>
      <c r="I4669" s="3">
        <v>1.8518424046403191E-3</v>
      </c>
      <c r="J4669" s="2">
        <v>196021</v>
      </c>
      <c r="K4669" s="2">
        <v>311438</v>
      </c>
    </row>
    <row r="4670" spans="1:11" x14ac:dyDescent="0.3">
      <c r="A4670" s="2">
        <v>41</v>
      </c>
      <c r="B4670" s="2" t="s">
        <v>871</v>
      </c>
      <c r="C4670" s="2">
        <v>238</v>
      </c>
      <c r="D4670" s="2" t="s">
        <v>3331</v>
      </c>
      <c r="E4670" s="2" t="s">
        <v>1824</v>
      </c>
      <c r="F4670" s="2">
        <v>10</v>
      </c>
      <c r="G4670" s="2" t="s">
        <v>19</v>
      </c>
      <c r="H4670" s="2">
        <v>358</v>
      </c>
      <c r="I4670" s="3">
        <v>1.8263349335020228E-3</v>
      </c>
      <c r="J4670" s="2">
        <v>196021</v>
      </c>
      <c r="K4670" s="2">
        <v>311438</v>
      </c>
    </row>
    <row r="4671" spans="1:11" x14ac:dyDescent="0.3">
      <c r="A4671" s="2">
        <v>41</v>
      </c>
      <c r="B4671" s="2" t="s">
        <v>871</v>
      </c>
      <c r="C4671" s="2">
        <v>238</v>
      </c>
      <c r="D4671" s="2" t="s">
        <v>3331</v>
      </c>
      <c r="E4671" s="2" t="s">
        <v>1823</v>
      </c>
      <c r="F4671" s="2">
        <v>11</v>
      </c>
      <c r="G4671" s="2" t="s">
        <v>19</v>
      </c>
      <c r="H4671" s="2">
        <v>227</v>
      </c>
      <c r="I4671" s="3">
        <v>1.1580391896786569E-3</v>
      </c>
      <c r="J4671" s="2">
        <v>196021</v>
      </c>
      <c r="K4671" s="2">
        <v>311438</v>
      </c>
    </row>
    <row r="4672" spans="1:11" x14ac:dyDescent="0.3">
      <c r="A4672" s="2">
        <v>40</v>
      </c>
      <c r="B4672" s="2" t="s">
        <v>844</v>
      </c>
      <c r="C4672" s="2">
        <v>239</v>
      </c>
      <c r="D4672" s="2" t="s">
        <v>3321</v>
      </c>
      <c r="E4672" s="2" t="s">
        <v>1801</v>
      </c>
      <c r="F4672" s="2">
        <v>1</v>
      </c>
      <c r="G4672" s="2" t="s">
        <v>103</v>
      </c>
      <c r="H4672" s="2">
        <v>105189</v>
      </c>
      <c r="I4672" s="3">
        <v>0.58487072560467057</v>
      </c>
      <c r="J4672" s="2">
        <v>179850</v>
      </c>
      <c r="K4672" s="2">
        <v>280319</v>
      </c>
    </row>
    <row r="4673" spans="1:11" x14ac:dyDescent="0.3">
      <c r="A4673" s="2">
        <v>40</v>
      </c>
      <c r="B4673" s="2" t="s">
        <v>844</v>
      </c>
      <c r="C4673" s="2">
        <v>239</v>
      </c>
      <c r="D4673" s="2" t="s">
        <v>3321</v>
      </c>
      <c r="E4673" s="2" t="s">
        <v>1802</v>
      </c>
      <c r="F4673" s="2">
        <v>2</v>
      </c>
      <c r="G4673" s="2" t="s">
        <v>51</v>
      </c>
      <c r="H4673" s="2">
        <v>51685</v>
      </c>
      <c r="I4673" s="3">
        <v>0.28737837086460938</v>
      </c>
      <c r="J4673" s="2">
        <v>179850</v>
      </c>
      <c r="K4673" s="2">
        <v>280319</v>
      </c>
    </row>
    <row r="4674" spans="1:11" x14ac:dyDescent="0.3">
      <c r="A4674" s="2">
        <v>40</v>
      </c>
      <c r="B4674" s="2" t="s">
        <v>844</v>
      </c>
      <c r="C4674" s="2">
        <v>239</v>
      </c>
      <c r="D4674" s="2" t="s">
        <v>3321</v>
      </c>
      <c r="E4674" s="2" t="s">
        <v>1804</v>
      </c>
      <c r="F4674" s="2">
        <v>3</v>
      </c>
      <c r="G4674" s="2" t="s">
        <v>1023</v>
      </c>
      <c r="H4674" s="2">
        <v>15842</v>
      </c>
      <c r="I4674" s="3">
        <v>8.8084514873505701E-2</v>
      </c>
      <c r="J4674" s="2">
        <v>179850</v>
      </c>
      <c r="K4674" s="2">
        <v>280319</v>
      </c>
    </row>
    <row r="4675" spans="1:11" x14ac:dyDescent="0.3">
      <c r="A4675" s="2">
        <v>40</v>
      </c>
      <c r="B4675" s="2" t="s">
        <v>844</v>
      </c>
      <c r="C4675" s="2">
        <v>239</v>
      </c>
      <c r="D4675" s="2" t="s">
        <v>3321</v>
      </c>
      <c r="E4675" s="2" t="str">
        <f>"NOTA"&amp;B4675</f>
        <v>NOTAOsmanabad</v>
      </c>
      <c r="F4675" s="2">
        <v>4</v>
      </c>
      <c r="G4675" s="2" t="s">
        <v>22</v>
      </c>
      <c r="H4675" s="2">
        <v>1543</v>
      </c>
      <c r="I4675" s="3">
        <v>8.5793716986377541E-3</v>
      </c>
      <c r="J4675" s="2">
        <v>179850</v>
      </c>
      <c r="K4675" s="2">
        <v>280319</v>
      </c>
    </row>
    <row r="4676" spans="1:11" x14ac:dyDescent="0.3">
      <c r="A4676" s="2">
        <v>40</v>
      </c>
      <c r="B4676" s="2" t="s">
        <v>844</v>
      </c>
      <c r="C4676" s="2">
        <v>239</v>
      </c>
      <c r="D4676" s="2" t="s">
        <v>3321</v>
      </c>
      <c r="E4676" s="2" t="s">
        <v>1810</v>
      </c>
      <c r="F4676" s="2">
        <v>5</v>
      </c>
      <c r="G4676" s="2" t="s">
        <v>19</v>
      </c>
      <c r="H4676" s="2">
        <v>1101</v>
      </c>
      <c r="I4676" s="3">
        <v>6.1217681401167642E-3</v>
      </c>
      <c r="J4676" s="2">
        <v>179850</v>
      </c>
      <c r="K4676" s="2">
        <v>280319</v>
      </c>
    </row>
    <row r="4677" spans="1:11" x14ac:dyDescent="0.3">
      <c r="A4677" s="2">
        <v>40</v>
      </c>
      <c r="B4677" s="2" t="s">
        <v>844</v>
      </c>
      <c r="C4677" s="2">
        <v>239</v>
      </c>
      <c r="D4677" s="2" t="s">
        <v>3321</v>
      </c>
      <c r="E4677" s="2" t="s">
        <v>1803</v>
      </c>
      <c r="F4677" s="2">
        <v>6</v>
      </c>
      <c r="G4677" s="2" t="s">
        <v>11</v>
      </c>
      <c r="H4677" s="2">
        <v>1020</v>
      </c>
      <c r="I4677" s="3">
        <v>5.6713928273561297E-3</v>
      </c>
      <c r="J4677" s="2">
        <v>179850</v>
      </c>
      <c r="K4677" s="2">
        <v>280319</v>
      </c>
    </row>
    <row r="4678" spans="1:11" x14ac:dyDescent="0.3">
      <c r="A4678" s="2">
        <v>40</v>
      </c>
      <c r="B4678" s="2" t="s">
        <v>844</v>
      </c>
      <c r="C4678" s="2">
        <v>239</v>
      </c>
      <c r="D4678" s="2" t="s">
        <v>3321</v>
      </c>
      <c r="E4678" s="2" t="s">
        <v>1815</v>
      </c>
      <c r="F4678" s="2">
        <v>7</v>
      </c>
      <c r="G4678" s="2" t="s">
        <v>19</v>
      </c>
      <c r="H4678" s="2">
        <v>593</v>
      </c>
      <c r="I4678" s="3">
        <v>3.297192104531554E-3</v>
      </c>
      <c r="J4678" s="2">
        <v>179850</v>
      </c>
      <c r="K4678" s="2">
        <v>280319</v>
      </c>
    </row>
    <row r="4679" spans="1:11" x14ac:dyDescent="0.3">
      <c r="A4679" s="2">
        <v>40</v>
      </c>
      <c r="B4679" s="2" t="s">
        <v>844</v>
      </c>
      <c r="C4679" s="2">
        <v>239</v>
      </c>
      <c r="D4679" s="2" t="s">
        <v>3321</v>
      </c>
      <c r="E4679" s="2" t="s">
        <v>1811</v>
      </c>
      <c r="F4679" s="2">
        <v>8</v>
      </c>
      <c r="G4679" s="2" t="s">
        <v>19</v>
      </c>
      <c r="H4679" s="2">
        <v>574</v>
      </c>
      <c r="I4679" s="3">
        <v>3.1915485126494301E-3</v>
      </c>
      <c r="J4679" s="2">
        <v>179850</v>
      </c>
      <c r="K4679" s="2">
        <v>280319</v>
      </c>
    </row>
    <row r="4680" spans="1:11" x14ac:dyDescent="0.3">
      <c r="A4680" s="2">
        <v>40</v>
      </c>
      <c r="B4680" s="2" t="s">
        <v>844</v>
      </c>
      <c r="C4680" s="2">
        <v>239</v>
      </c>
      <c r="D4680" s="2" t="s">
        <v>3321</v>
      </c>
      <c r="E4680" s="2" t="s">
        <v>1814</v>
      </c>
      <c r="F4680" s="2">
        <v>9</v>
      </c>
      <c r="G4680" s="2" t="s">
        <v>19</v>
      </c>
      <c r="H4680" s="2">
        <v>365</v>
      </c>
      <c r="I4680" s="3">
        <v>2.029469001946066E-3</v>
      </c>
      <c r="J4680" s="2">
        <v>179850</v>
      </c>
      <c r="K4680" s="2">
        <v>280319</v>
      </c>
    </row>
    <row r="4681" spans="1:11" x14ac:dyDescent="0.3">
      <c r="A4681" s="2">
        <v>40</v>
      </c>
      <c r="B4681" s="2" t="s">
        <v>844</v>
      </c>
      <c r="C4681" s="2">
        <v>239</v>
      </c>
      <c r="D4681" s="2" t="s">
        <v>3321</v>
      </c>
      <c r="E4681" s="2" t="s">
        <v>1813</v>
      </c>
      <c r="F4681" s="2">
        <v>10</v>
      </c>
      <c r="G4681" s="2" t="s">
        <v>19</v>
      </c>
      <c r="H4681" s="2">
        <v>363</v>
      </c>
      <c r="I4681" s="3">
        <v>2.0183486238532109E-3</v>
      </c>
      <c r="J4681" s="2">
        <v>179850</v>
      </c>
      <c r="K4681" s="2">
        <v>280319</v>
      </c>
    </row>
    <row r="4682" spans="1:11" x14ac:dyDescent="0.3">
      <c r="A4682" s="2">
        <v>40</v>
      </c>
      <c r="B4682" s="2" t="s">
        <v>844</v>
      </c>
      <c r="C4682" s="2">
        <v>239</v>
      </c>
      <c r="D4682" s="2" t="s">
        <v>3321</v>
      </c>
      <c r="E4682" s="2" t="s">
        <v>1805</v>
      </c>
      <c r="F4682" s="2">
        <v>11</v>
      </c>
      <c r="G4682" s="2" t="s">
        <v>1328</v>
      </c>
      <c r="H4682" s="2">
        <v>377</v>
      </c>
      <c r="I4682" s="3">
        <v>2.096191270503197E-3</v>
      </c>
      <c r="J4682" s="2">
        <v>179850</v>
      </c>
      <c r="K4682" s="2">
        <v>280319</v>
      </c>
    </row>
    <row r="4683" spans="1:11" x14ac:dyDescent="0.3">
      <c r="A4683" s="2">
        <v>40</v>
      </c>
      <c r="B4683" s="2" t="s">
        <v>844</v>
      </c>
      <c r="C4683" s="2">
        <v>239</v>
      </c>
      <c r="D4683" s="2" t="s">
        <v>3321</v>
      </c>
      <c r="E4683" s="2" t="s">
        <v>1812</v>
      </c>
      <c r="F4683" s="2">
        <v>12</v>
      </c>
      <c r="G4683" s="2" t="s">
        <v>19</v>
      </c>
      <c r="H4683" s="2">
        <v>318</v>
      </c>
      <c r="I4683" s="3">
        <v>1.7681401167639699E-3</v>
      </c>
      <c r="J4683" s="2">
        <v>179850</v>
      </c>
      <c r="K4683" s="2">
        <v>280319</v>
      </c>
    </row>
    <row r="4684" spans="1:11" x14ac:dyDescent="0.3">
      <c r="A4684" s="2">
        <v>40</v>
      </c>
      <c r="B4684" s="2" t="s">
        <v>844</v>
      </c>
      <c r="C4684" s="2">
        <v>239</v>
      </c>
      <c r="D4684" s="2" t="s">
        <v>3321</v>
      </c>
      <c r="E4684" s="2" t="s">
        <v>1806</v>
      </c>
      <c r="F4684" s="2">
        <v>13</v>
      </c>
      <c r="G4684" s="2" t="s">
        <v>1807</v>
      </c>
      <c r="H4684" s="2">
        <v>251</v>
      </c>
      <c r="I4684" s="3">
        <v>1.3956074506533223E-3</v>
      </c>
      <c r="J4684" s="2">
        <v>179850</v>
      </c>
      <c r="K4684" s="2">
        <v>280319</v>
      </c>
    </row>
    <row r="4685" spans="1:11" x14ac:dyDescent="0.3">
      <c r="A4685" s="2">
        <v>40</v>
      </c>
      <c r="B4685" s="2" t="s">
        <v>844</v>
      </c>
      <c r="C4685" s="2">
        <v>239</v>
      </c>
      <c r="D4685" s="2" t="s">
        <v>3321</v>
      </c>
      <c r="E4685" s="2" t="s">
        <v>1809</v>
      </c>
      <c r="F4685" s="2">
        <v>14</v>
      </c>
      <c r="G4685" s="2" t="s">
        <v>19</v>
      </c>
      <c r="H4685" s="2">
        <v>269</v>
      </c>
      <c r="I4685" s="3">
        <v>1.4956908534890186E-3</v>
      </c>
      <c r="J4685" s="2">
        <v>179850</v>
      </c>
      <c r="K4685" s="2">
        <v>280319</v>
      </c>
    </row>
    <row r="4686" spans="1:11" x14ac:dyDescent="0.3">
      <c r="A4686" s="2">
        <v>40</v>
      </c>
      <c r="B4686" s="2" t="s">
        <v>844</v>
      </c>
      <c r="C4686" s="2">
        <v>239</v>
      </c>
      <c r="D4686" s="2" t="s">
        <v>3321</v>
      </c>
      <c r="E4686" s="2" t="s">
        <v>1808</v>
      </c>
      <c r="F4686" s="2">
        <v>15</v>
      </c>
      <c r="G4686" s="2" t="s">
        <v>1605</v>
      </c>
      <c r="H4686" s="2">
        <v>360</v>
      </c>
      <c r="I4686" s="3">
        <v>2.0016680567139281E-3</v>
      </c>
      <c r="J4686" s="2">
        <v>179850</v>
      </c>
      <c r="K4686" s="2">
        <v>280319</v>
      </c>
    </row>
    <row r="4687" spans="1:11" x14ac:dyDescent="0.3">
      <c r="A4687" s="2">
        <v>40</v>
      </c>
      <c r="B4687" s="2" t="s">
        <v>844</v>
      </c>
      <c r="C4687" s="2">
        <v>240</v>
      </c>
      <c r="D4687" s="2" t="s">
        <v>3322</v>
      </c>
      <c r="E4687" s="2" t="s">
        <v>1801</v>
      </c>
      <c r="F4687" s="2">
        <v>1</v>
      </c>
      <c r="G4687" s="2" t="s">
        <v>103</v>
      </c>
      <c r="H4687" s="2">
        <v>86902</v>
      </c>
      <c r="I4687" s="3">
        <v>0.48737016847253067</v>
      </c>
      <c r="J4687" s="2">
        <v>178308</v>
      </c>
      <c r="K4687" s="2">
        <v>295742</v>
      </c>
    </row>
    <row r="4688" spans="1:11" x14ac:dyDescent="0.3">
      <c r="A4688" s="2">
        <v>40</v>
      </c>
      <c r="B4688" s="2" t="s">
        <v>844</v>
      </c>
      <c r="C4688" s="2">
        <v>240</v>
      </c>
      <c r="D4688" s="2" t="s">
        <v>3322</v>
      </c>
      <c r="E4688" s="2" t="s">
        <v>1802</v>
      </c>
      <c r="F4688" s="2">
        <v>2</v>
      </c>
      <c r="G4688" s="2" t="s">
        <v>51</v>
      </c>
      <c r="H4688" s="2">
        <v>67226</v>
      </c>
      <c r="I4688" s="3">
        <v>0.37702178253359353</v>
      </c>
      <c r="J4688" s="2">
        <v>178308</v>
      </c>
      <c r="K4688" s="2">
        <v>295742</v>
      </c>
    </row>
    <row r="4689" spans="1:11" x14ac:dyDescent="0.3">
      <c r="A4689" s="2">
        <v>40</v>
      </c>
      <c r="B4689" s="2" t="s">
        <v>844</v>
      </c>
      <c r="C4689" s="2">
        <v>240</v>
      </c>
      <c r="D4689" s="2" t="s">
        <v>3322</v>
      </c>
      <c r="E4689" s="2" t="s">
        <v>1804</v>
      </c>
      <c r="F4689" s="2">
        <v>3</v>
      </c>
      <c r="G4689" s="2" t="s">
        <v>1023</v>
      </c>
      <c r="H4689" s="2">
        <v>16869</v>
      </c>
      <c r="I4689" s="3">
        <v>9.4605962716198935E-2</v>
      </c>
      <c r="J4689" s="2">
        <v>178308</v>
      </c>
      <c r="K4689" s="2">
        <v>295742</v>
      </c>
    </row>
    <row r="4690" spans="1:11" x14ac:dyDescent="0.3">
      <c r="A4690" s="2">
        <v>40</v>
      </c>
      <c r="B4690" s="2" t="s">
        <v>844</v>
      </c>
      <c r="C4690" s="2">
        <v>240</v>
      </c>
      <c r="D4690" s="2" t="s">
        <v>3322</v>
      </c>
      <c r="E4690" s="2" t="str">
        <f>"NOTA"&amp;B4690</f>
        <v>NOTAOsmanabad</v>
      </c>
      <c r="F4690" s="2">
        <v>4</v>
      </c>
      <c r="G4690" s="2" t="s">
        <v>22</v>
      </c>
      <c r="H4690" s="2">
        <v>1719</v>
      </c>
      <c r="I4690" s="3">
        <v>9.6406218453462551E-3</v>
      </c>
      <c r="J4690" s="2">
        <v>178308</v>
      </c>
      <c r="K4690" s="2">
        <v>295742</v>
      </c>
    </row>
    <row r="4691" spans="1:11" x14ac:dyDescent="0.3">
      <c r="A4691" s="2">
        <v>40</v>
      </c>
      <c r="B4691" s="2" t="s">
        <v>844</v>
      </c>
      <c r="C4691" s="2">
        <v>240</v>
      </c>
      <c r="D4691" s="2" t="s">
        <v>3322</v>
      </c>
      <c r="E4691" s="2" t="s">
        <v>1810</v>
      </c>
      <c r="F4691" s="2">
        <v>5</v>
      </c>
      <c r="G4691" s="2" t="s">
        <v>19</v>
      </c>
      <c r="H4691" s="2">
        <v>1017</v>
      </c>
      <c r="I4691" s="3">
        <v>5.7036139713305071E-3</v>
      </c>
      <c r="J4691" s="2">
        <v>178308</v>
      </c>
      <c r="K4691" s="2">
        <v>295742</v>
      </c>
    </row>
    <row r="4692" spans="1:11" x14ac:dyDescent="0.3">
      <c r="A4692" s="2">
        <v>40</v>
      </c>
      <c r="B4692" s="2" t="s">
        <v>844</v>
      </c>
      <c r="C4692" s="2">
        <v>240</v>
      </c>
      <c r="D4692" s="2" t="s">
        <v>3322</v>
      </c>
      <c r="E4692" s="2" t="s">
        <v>1803</v>
      </c>
      <c r="F4692" s="2">
        <v>6</v>
      </c>
      <c r="G4692" s="2" t="s">
        <v>11</v>
      </c>
      <c r="H4692" s="2">
        <v>1132</v>
      </c>
      <c r="I4692" s="3">
        <v>6.3485654036835142E-3</v>
      </c>
      <c r="J4692" s="2">
        <v>178308</v>
      </c>
      <c r="K4692" s="2">
        <v>295742</v>
      </c>
    </row>
    <row r="4693" spans="1:11" x14ac:dyDescent="0.3">
      <c r="A4693" s="2">
        <v>40</v>
      </c>
      <c r="B4693" s="2" t="s">
        <v>844</v>
      </c>
      <c r="C4693" s="2">
        <v>240</v>
      </c>
      <c r="D4693" s="2" t="s">
        <v>3322</v>
      </c>
      <c r="E4693" s="2" t="s">
        <v>1815</v>
      </c>
      <c r="F4693" s="2">
        <v>7</v>
      </c>
      <c r="G4693" s="2" t="s">
        <v>19</v>
      </c>
      <c r="H4693" s="2">
        <v>664</v>
      </c>
      <c r="I4693" s="3">
        <v>3.7238934876730151E-3</v>
      </c>
      <c r="J4693" s="2">
        <v>178308</v>
      </c>
      <c r="K4693" s="2">
        <v>295742</v>
      </c>
    </row>
    <row r="4694" spans="1:11" x14ac:dyDescent="0.3">
      <c r="A4694" s="2">
        <v>40</v>
      </c>
      <c r="B4694" s="2" t="s">
        <v>844</v>
      </c>
      <c r="C4694" s="2">
        <v>240</v>
      </c>
      <c r="D4694" s="2" t="s">
        <v>3322</v>
      </c>
      <c r="E4694" s="2" t="s">
        <v>1811</v>
      </c>
      <c r="F4694" s="2">
        <v>8</v>
      </c>
      <c r="G4694" s="2" t="s">
        <v>19</v>
      </c>
      <c r="H4694" s="2">
        <v>457</v>
      </c>
      <c r="I4694" s="3">
        <v>2.5629809094376023E-3</v>
      </c>
      <c r="J4694" s="2">
        <v>178308</v>
      </c>
      <c r="K4694" s="2">
        <v>295742</v>
      </c>
    </row>
    <row r="4695" spans="1:11" x14ac:dyDescent="0.3">
      <c r="A4695" s="2">
        <v>40</v>
      </c>
      <c r="B4695" s="2" t="s">
        <v>844</v>
      </c>
      <c r="C4695" s="2">
        <v>240</v>
      </c>
      <c r="D4695" s="2" t="s">
        <v>3322</v>
      </c>
      <c r="E4695" s="2" t="s">
        <v>1814</v>
      </c>
      <c r="F4695" s="2">
        <v>9</v>
      </c>
      <c r="G4695" s="2" t="s">
        <v>19</v>
      </c>
      <c r="H4695" s="2">
        <v>378</v>
      </c>
      <c r="I4695" s="3">
        <v>2.1199273167777106E-3</v>
      </c>
      <c r="J4695" s="2">
        <v>178308</v>
      </c>
      <c r="K4695" s="2">
        <v>295742</v>
      </c>
    </row>
    <row r="4696" spans="1:11" x14ac:dyDescent="0.3">
      <c r="A4696" s="2">
        <v>40</v>
      </c>
      <c r="B4696" s="2" t="s">
        <v>844</v>
      </c>
      <c r="C4696" s="2">
        <v>240</v>
      </c>
      <c r="D4696" s="2" t="s">
        <v>3322</v>
      </c>
      <c r="E4696" s="2" t="s">
        <v>1813</v>
      </c>
      <c r="F4696" s="2">
        <v>10</v>
      </c>
      <c r="G4696" s="2" t="s">
        <v>19</v>
      </c>
      <c r="H4696" s="2">
        <v>367</v>
      </c>
      <c r="I4696" s="3">
        <v>2.0582363102048143E-3</v>
      </c>
      <c r="J4696" s="2">
        <v>178308</v>
      </c>
      <c r="K4696" s="2">
        <v>295742</v>
      </c>
    </row>
    <row r="4697" spans="1:11" x14ac:dyDescent="0.3">
      <c r="A4697" s="2">
        <v>40</v>
      </c>
      <c r="B4697" s="2" t="s">
        <v>844</v>
      </c>
      <c r="C4697" s="2">
        <v>240</v>
      </c>
      <c r="D4697" s="2" t="s">
        <v>3322</v>
      </c>
      <c r="E4697" s="2" t="s">
        <v>1805</v>
      </c>
      <c r="F4697" s="2">
        <v>11</v>
      </c>
      <c r="G4697" s="2" t="s">
        <v>1328</v>
      </c>
      <c r="H4697" s="2">
        <v>437</v>
      </c>
      <c r="I4697" s="3">
        <v>2.4508154429414273E-3</v>
      </c>
      <c r="J4697" s="2">
        <v>178308</v>
      </c>
      <c r="K4697" s="2">
        <v>295742</v>
      </c>
    </row>
    <row r="4698" spans="1:11" x14ac:dyDescent="0.3">
      <c r="A4698" s="2">
        <v>40</v>
      </c>
      <c r="B4698" s="2" t="s">
        <v>844</v>
      </c>
      <c r="C4698" s="2">
        <v>240</v>
      </c>
      <c r="D4698" s="2" t="s">
        <v>3322</v>
      </c>
      <c r="E4698" s="2" t="s">
        <v>1812</v>
      </c>
      <c r="F4698" s="2">
        <v>12</v>
      </c>
      <c r="G4698" s="2" t="s">
        <v>19</v>
      </c>
      <c r="H4698" s="2">
        <v>341</v>
      </c>
      <c r="I4698" s="3">
        <v>1.9124212037597865E-3</v>
      </c>
      <c r="J4698" s="2">
        <v>178308</v>
      </c>
      <c r="K4698" s="2">
        <v>295742</v>
      </c>
    </row>
    <row r="4699" spans="1:11" x14ac:dyDescent="0.3">
      <c r="A4699" s="2">
        <v>40</v>
      </c>
      <c r="B4699" s="2" t="s">
        <v>844</v>
      </c>
      <c r="C4699" s="2">
        <v>240</v>
      </c>
      <c r="D4699" s="2" t="s">
        <v>3322</v>
      </c>
      <c r="E4699" s="2" t="s">
        <v>1806</v>
      </c>
      <c r="F4699" s="2">
        <v>13</v>
      </c>
      <c r="G4699" s="2" t="s">
        <v>1807</v>
      </c>
      <c r="H4699" s="2">
        <v>263</v>
      </c>
      <c r="I4699" s="3">
        <v>1.4749758844247033E-3</v>
      </c>
      <c r="J4699" s="2">
        <v>178308</v>
      </c>
      <c r="K4699" s="2">
        <v>295742</v>
      </c>
    </row>
    <row r="4700" spans="1:11" x14ac:dyDescent="0.3">
      <c r="A4700" s="2">
        <v>40</v>
      </c>
      <c r="B4700" s="2" t="s">
        <v>844</v>
      </c>
      <c r="C4700" s="2">
        <v>240</v>
      </c>
      <c r="D4700" s="2" t="s">
        <v>3322</v>
      </c>
      <c r="E4700" s="2" t="s">
        <v>1809</v>
      </c>
      <c r="F4700" s="2">
        <v>14</v>
      </c>
      <c r="G4700" s="2" t="s">
        <v>19</v>
      </c>
      <c r="H4700" s="2">
        <v>263</v>
      </c>
      <c r="I4700" s="3">
        <v>1.4749758844247033E-3</v>
      </c>
      <c r="J4700" s="2">
        <v>178308</v>
      </c>
      <c r="K4700" s="2">
        <v>295742</v>
      </c>
    </row>
    <row r="4701" spans="1:11" x14ac:dyDescent="0.3">
      <c r="A4701" s="2">
        <v>40</v>
      </c>
      <c r="B4701" s="2" t="s">
        <v>844</v>
      </c>
      <c r="C4701" s="2">
        <v>240</v>
      </c>
      <c r="D4701" s="2" t="s">
        <v>3322</v>
      </c>
      <c r="E4701" s="2" t="s">
        <v>1808</v>
      </c>
      <c r="F4701" s="2">
        <v>15</v>
      </c>
      <c r="G4701" s="2" t="s">
        <v>1605</v>
      </c>
      <c r="H4701" s="2">
        <v>273</v>
      </c>
      <c r="I4701" s="3">
        <v>1.5310586176727908E-3</v>
      </c>
      <c r="J4701" s="2">
        <v>178308</v>
      </c>
      <c r="K4701" s="2">
        <v>295742</v>
      </c>
    </row>
    <row r="4702" spans="1:11" x14ac:dyDescent="0.3">
      <c r="A4702" s="2">
        <v>40</v>
      </c>
      <c r="B4702" s="2" t="s">
        <v>844</v>
      </c>
      <c r="C4702" s="2">
        <v>241</v>
      </c>
      <c r="D4702" s="2" t="s">
        <v>3323</v>
      </c>
      <c r="E4702" s="2" t="s">
        <v>1801</v>
      </c>
      <c r="F4702" s="2">
        <v>1</v>
      </c>
      <c r="G4702" s="2" t="s">
        <v>103</v>
      </c>
      <c r="H4702" s="2">
        <v>110315</v>
      </c>
      <c r="I4702" s="3">
        <v>0.48893508197302582</v>
      </c>
      <c r="J4702" s="2">
        <v>225623</v>
      </c>
      <c r="K4702" s="2">
        <v>349408</v>
      </c>
    </row>
    <row r="4703" spans="1:11" x14ac:dyDescent="0.3">
      <c r="A4703" s="2">
        <v>40</v>
      </c>
      <c r="B4703" s="2" t="s">
        <v>844</v>
      </c>
      <c r="C4703" s="2">
        <v>241</v>
      </c>
      <c r="D4703" s="2" t="s">
        <v>3323</v>
      </c>
      <c r="E4703" s="2" t="s">
        <v>1802</v>
      </c>
      <c r="F4703" s="2">
        <v>2</v>
      </c>
      <c r="G4703" s="2" t="s">
        <v>51</v>
      </c>
      <c r="H4703" s="2">
        <v>88033</v>
      </c>
      <c r="I4703" s="3">
        <v>0.39017741985524523</v>
      </c>
      <c r="J4703" s="2">
        <v>225623</v>
      </c>
      <c r="K4703" s="2">
        <v>349408</v>
      </c>
    </row>
    <row r="4704" spans="1:11" x14ac:dyDescent="0.3">
      <c r="A4704" s="2">
        <v>40</v>
      </c>
      <c r="B4704" s="2" t="s">
        <v>844</v>
      </c>
      <c r="C4704" s="2">
        <v>241</v>
      </c>
      <c r="D4704" s="2" t="s">
        <v>3323</v>
      </c>
      <c r="E4704" s="2" t="s">
        <v>1804</v>
      </c>
      <c r="F4704" s="2">
        <v>3</v>
      </c>
      <c r="G4704" s="2" t="s">
        <v>1023</v>
      </c>
      <c r="H4704" s="2">
        <v>20412</v>
      </c>
      <c r="I4704" s="3">
        <v>9.046950000664826E-2</v>
      </c>
      <c r="J4704" s="2">
        <v>225623</v>
      </c>
      <c r="K4704" s="2">
        <v>349408</v>
      </c>
    </row>
    <row r="4705" spans="1:11" x14ac:dyDescent="0.3">
      <c r="A4705" s="2">
        <v>40</v>
      </c>
      <c r="B4705" s="2" t="s">
        <v>844</v>
      </c>
      <c r="C4705" s="2">
        <v>241</v>
      </c>
      <c r="D4705" s="2" t="s">
        <v>3323</v>
      </c>
      <c r="E4705" s="2" t="str">
        <f>"NOTA"&amp;B4705</f>
        <v>NOTAOsmanabad</v>
      </c>
      <c r="F4705" s="2">
        <v>4</v>
      </c>
      <c r="G4705" s="2" t="s">
        <v>22</v>
      </c>
      <c r="H4705" s="2">
        <v>1762</v>
      </c>
      <c r="I4705" s="3">
        <v>7.8094875079225082E-3</v>
      </c>
      <c r="J4705" s="2">
        <v>225623</v>
      </c>
      <c r="K4705" s="2">
        <v>349408</v>
      </c>
    </row>
    <row r="4706" spans="1:11" x14ac:dyDescent="0.3">
      <c r="A4706" s="2">
        <v>40</v>
      </c>
      <c r="B4706" s="2" t="s">
        <v>844</v>
      </c>
      <c r="C4706" s="2">
        <v>241</v>
      </c>
      <c r="D4706" s="2" t="s">
        <v>3323</v>
      </c>
      <c r="E4706" s="2" t="s">
        <v>1810</v>
      </c>
      <c r="F4706" s="2">
        <v>5</v>
      </c>
      <c r="G4706" s="2" t="s">
        <v>19</v>
      </c>
      <c r="H4706" s="2">
        <v>1147</v>
      </c>
      <c r="I4706" s="3">
        <v>5.083701572977932E-3</v>
      </c>
      <c r="J4706" s="2">
        <v>225623</v>
      </c>
      <c r="K4706" s="2">
        <v>349408</v>
      </c>
    </row>
    <row r="4707" spans="1:11" x14ac:dyDescent="0.3">
      <c r="A4707" s="2">
        <v>40</v>
      </c>
      <c r="B4707" s="2" t="s">
        <v>844</v>
      </c>
      <c r="C4707" s="2">
        <v>241</v>
      </c>
      <c r="D4707" s="2" t="s">
        <v>3323</v>
      </c>
      <c r="E4707" s="2" t="s">
        <v>1803</v>
      </c>
      <c r="F4707" s="2">
        <v>6</v>
      </c>
      <c r="G4707" s="2" t="s">
        <v>11</v>
      </c>
      <c r="H4707" s="2">
        <v>966</v>
      </c>
      <c r="I4707" s="3">
        <v>4.2814783953763575E-3</v>
      </c>
      <c r="J4707" s="2">
        <v>225623</v>
      </c>
      <c r="K4707" s="2">
        <v>349408</v>
      </c>
    </row>
    <row r="4708" spans="1:11" x14ac:dyDescent="0.3">
      <c r="A4708" s="2">
        <v>40</v>
      </c>
      <c r="B4708" s="2" t="s">
        <v>844</v>
      </c>
      <c r="C4708" s="2">
        <v>241</v>
      </c>
      <c r="D4708" s="2" t="s">
        <v>3323</v>
      </c>
      <c r="E4708" s="2" t="s">
        <v>1815</v>
      </c>
      <c r="F4708" s="2">
        <v>7</v>
      </c>
      <c r="G4708" s="2" t="s">
        <v>19</v>
      </c>
      <c r="H4708" s="2">
        <v>611</v>
      </c>
      <c r="I4708" s="3">
        <v>2.7080572459368059E-3</v>
      </c>
      <c r="J4708" s="2">
        <v>225623</v>
      </c>
      <c r="K4708" s="2">
        <v>349408</v>
      </c>
    </row>
    <row r="4709" spans="1:11" x14ac:dyDescent="0.3">
      <c r="A4709" s="2">
        <v>40</v>
      </c>
      <c r="B4709" s="2" t="s">
        <v>844</v>
      </c>
      <c r="C4709" s="2">
        <v>241</v>
      </c>
      <c r="D4709" s="2" t="s">
        <v>3323</v>
      </c>
      <c r="E4709" s="2" t="s">
        <v>1811</v>
      </c>
      <c r="F4709" s="2">
        <v>8</v>
      </c>
      <c r="G4709" s="2" t="s">
        <v>19</v>
      </c>
      <c r="H4709" s="2">
        <v>455</v>
      </c>
      <c r="I4709" s="3">
        <v>2.0166383746337917E-3</v>
      </c>
      <c r="J4709" s="2">
        <v>225623</v>
      </c>
      <c r="K4709" s="2">
        <v>349408</v>
      </c>
    </row>
    <row r="4710" spans="1:11" x14ac:dyDescent="0.3">
      <c r="A4710" s="2">
        <v>40</v>
      </c>
      <c r="B4710" s="2" t="s">
        <v>844</v>
      </c>
      <c r="C4710" s="2">
        <v>241</v>
      </c>
      <c r="D4710" s="2" t="s">
        <v>3323</v>
      </c>
      <c r="E4710" s="2" t="s">
        <v>1814</v>
      </c>
      <c r="F4710" s="2">
        <v>9</v>
      </c>
      <c r="G4710" s="2" t="s">
        <v>19</v>
      </c>
      <c r="H4710" s="2">
        <v>316</v>
      </c>
      <c r="I4710" s="3">
        <v>1.4005664316137983E-3</v>
      </c>
      <c r="J4710" s="2">
        <v>225623</v>
      </c>
      <c r="K4710" s="2">
        <v>349408</v>
      </c>
    </row>
    <row r="4711" spans="1:11" x14ac:dyDescent="0.3">
      <c r="A4711" s="2">
        <v>40</v>
      </c>
      <c r="B4711" s="2" t="s">
        <v>844</v>
      </c>
      <c r="C4711" s="2">
        <v>241</v>
      </c>
      <c r="D4711" s="2" t="s">
        <v>3323</v>
      </c>
      <c r="E4711" s="2" t="s">
        <v>1813</v>
      </c>
      <c r="F4711" s="2">
        <v>10</v>
      </c>
      <c r="G4711" s="2" t="s">
        <v>19</v>
      </c>
      <c r="H4711" s="2">
        <v>356</v>
      </c>
      <c r="I4711" s="3">
        <v>1.5778533216914941E-3</v>
      </c>
      <c r="J4711" s="2">
        <v>225623</v>
      </c>
      <c r="K4711" s="2">
        <v>349408</v>
      </c>
    </row>
    <row r="4712" spans="1:11" x14ac:dyDescent="0.3">
      <c r="A4712" s="2">
        <v>40</v>
      </c>
      <c r="B4712" s="2" t="s">
        <v>844</v>
      </c>
      <c r="C4712" s="2">
        <v>241</v>
      </c>
      <c r="D4712" s="2" t="s">
        <v>3323</v>
      </c>
      <c r="E4712" s="2" t="s">
        <v>1805</v>
      </c>
      <c r="F4712" s="2">
        <v>11</v>
      </c>
      <c r="G4712" s="2" t="s">
        <v>1328</v>
      </c>
      <c r="H4712" s="2">
        <v>387</v>
      </c>
      <c r="I4712" s="3">
        <v>1.7152506615017086E-3</v>
      </c>
      <c r="J4712" s="2">
        <v>225623</v>
      </c>
      <c r="K4712" s="2">
        <v>349408</v>
      </c>
    </row>
    <row r="4713" spans="1:11" x14ac:dyDescent="0.3">
      <c r="A4713" s="2">
        <v>40</v>
      </c>
      <c r="B4713" s="2" t="s">
        <v>844</v>
      </c>
      <c r="C4713" s="2">
        <v>241</v>
      </c>
      <c r="D4713" s="2" t="s">
        <v>3323</v>
      </c>
      <c r="E4713" s="2" t="s">
        <v>1812</v>
      </c>
      <c r="F4713" s="2">
        <v>12</v>
      </c>
      <c r="G4713" s="2" t="s">
        <v>19</v>
      </c>
      <c r="H4713" s="2">
        <v>293</v>
      </c>
      <c r="I4713" s="3">
        <v>1.298626469819123E-3</v>
      </c>
      <c r="J4713" s="2">
        <v>225623</v>
      </c>
      <c r="K4713" s="2">
        <v>349408</v>
      </c>
    </row>
    <row r="4714" spans="1:11" x14ac:dyDescent="0.3">
      <c r="A4714" s="2">
        <v>40</v>
      </c>
      <c r="B4714" s="2" t="s">
        <v>844</v>
      </c>
      <c r="C4714" s="2">
        <v>241</v>
      </c>
      <c r="D4714" s="2" t="s">
        <v>3323</v>
      </c>
      <c r="E4714" s="2" t="s">
        <v>1806</v>
      </c>
      <c r="F4714" s="2">
        <v>13</v>
      </c>
      <c r="G4714" s="2" t="s">
        <v>1807</v>
      </c>
      <c r="H4714" s="2">
        <v>191</v>
      </c>
      <c r="I4714" s="3">
        <v>8.4654490012099832E-4</v>
      </c>
      <c r="J4714" s="2">
        <v>225623</v>
      </c>
      <c r="K4714" s="2">
        <v>349408</v>
      </c>
    </row>
    <row r="4715" spans="1:11" x14ac:dyDescent="0.3">
      <c r="A4715" s="2">
        <v>40</v>
      </c>
      <c r="B4715" s="2" t="s">
        <v>844</v>
      </c>
      <c r="C4715" s="2">
        <v>241</v>
      </c>
      <c r="D4715" s="2" t="s">
        <v>3323</v>
      </c>
      <c r="E4715" s="2" t="s">
        <v>1809</v>
      </c>
      <c r="F4715" s="2">
        <v>14</v>
      </c>
      <c r="G4715" s="2" t="s">
        <v>19</v>
      </c>
      <c r="H4715" s="2">
        <v>208</v>
      </c>
      <c r="I4715" s="3">
        <v>9.2189182840401909E-4</v>
      </c>
      <c r="J4715" s="2">
        <v>225623</v>
      </c>
      <c r="K4715" s="2">
        <v>349408</v>
      </c>
    </row>
    <row r="4716" spans="1:11" x14ac:dyDescent="0.3">
      <c r="A4716" s="2">
        <v>40</v>
      </c>
      <c r="B4716" s="2" t="s">
        <v>844</v>
      </c>
      <c r="C4716" s="2">
        <v>241</v>
      </c>
      <c r="D4716" s="2" t="s">
        <v>3323</v>
      </c>
      <c r="E4716" s="2" t="s">
        <v>1808</v>
      </c>
      <c r="F4716" s="2">
        <v>15</v>
      </c>
      <c r="G4716" s="2" t="s">
        <v>1605</v>
      </c>
      <c r="H4716" s="2">
        <v>171</v>
      </c>
      <c r="I4716" s="3">
        <v>7.579014550821503E-4</v>
      </c>
      <c r="J4716" s="2">
        <v>225623</v>
      </c>
      <c r="K4716" s="2">
        <v>349408</v>
      </c>
    </row>
    <row r="4717" spans="1:11" x14ac:dyDescent="0.3">
      <c r="A4717" s="2">
        <v>40</v>
      </c>
      <c r="B4717" s="2" t="s">
        <v>844</v>
      </c>
      <c r="C4717" s="2">
        <v>242</v>
      </c>
      <c r="D4717" s="2" t="s">
        <v>844</v>
      </c>
      <c r="E4717" s="2" t="s">
        <v>1801</v>
      </c>
      <c r="F4717" s="2">
        <v>1</v>
      </c>
      <c r="G4717" s="2" t="s">
        <v>103</v>
      </c>
      <c r="H4717" s="2">
        <v>103179</v>
      </c>
      <c r="I4717" s="3">
        <v>0.45843682103551386</v>
      </c>
      <c r="J4717" s="2">
        <v>225067</v>
      </c>
      <c r="K4717" s="2">
        <v>349932</v>
      </c>
    </row>
    <row r="4718" spans="1:11" x14ac:dyDescent="0.3">
      <c r="A4718" s="2">
        <v>40</v>
      </c>
      <c r="B4718" s="2" t="s">
        <v>844</v>
      </c>
      <c r="C4718" s="2">
        <v>242</v>
      </c>
      <c r="D4718" s="2" t="s">
        <v>844</v>
      </c>
      <c r="E4718" s="2" t="s">
        <v>1802</v>
      </c>
      <c r="F4718" s="2">
        <v>2</v>
      </c>
      <c r="G4718" s="2" t="s">
        <v>51</v>
      </c>
      <c r="H4718" s="2">
        <v>94767</v>
      </c>
      <c r="I4718" s="3">
        <v>0.42106128397321685</v>
      </c>
      <c r="J4718" s="2">
        <v>225067</v>
      </c>
      <c r="K4718" s="2">
        <v>349932</v>
      </c>
    </row>
    <row r="4719" spans="1:11" x14ac:dyDescent="0.3">
      <c r="A4719" s="2">
        <v>40</v>
      </c>
      <c r="B4719" s="2" t="s">
        <v>844</v>
      </c>
      <c r="C4719" s="2">
        <v>242</v>
      </c>
      <c r="D4719" s="2" t="s">
        <v>844</v>
      </c>
      <c r="E4719" s="2" t="s">
        <v>1804</v>
      </c>
      <c r="F4719" s="2">
        <v>3</v>
      </c>
      <c r="G4719" s="2" t="s">
        <v>1023</v>
      </c>
      <c r="H4719" s="2">
        <v>22058</v>
      </c>
      <c r="I4719" s="3">
        <v>9.8006371436061265E-2</v>
      </c>
      <c r="J4719" s="2">
        <v>225067</v>
      </c>
      <c r="K4719" s="2">
        <v>349932</v>
      </c>
    </row>
    <row r="4720" spans="1:11" x14ac:dyDescent="0.3">
      <c r="A4720" s="2">
        <v>40</v>
      </c>
      <c r="B4720" s="2" t="s">
        <v>844</v>
      </c>
      <c r="C4720" s="2">
        <v>242</v>
      </c>
      <c r="D4720" s="2" t="s">
        <v>844</v>
      </c>
      <c r="E4720" s="2" t="str">
        <f>"NOTA"&amp;B4720</f>
        <v>NOTAOsmanabad</v>
      </c>
      <c r="F4720" s="2">
        <v>4</v>
      </c>
      <c r="G4720" s="2" t="s">
        <v>22</v>
      </c>
      <c r="H4720" s="2">
        <v>1441</v>
      </c>
      <c r="I4720" s="3">
        <v>6.4025379109331889E-3</v>
      </c>
      <c r="J4720" s="2">
        <v>225067</v>
      </c>
      <c r="K4720" s="2">
        <v>349932</v>
      </c>
    </row>
    <row r="4721" spans="1:11" x14ac:dyDescent="0.3">
      <c r="A4721" s="2">
        <v>40</v>
      </c>
      <c r="B4721" s="2" t="s">
        <v>844</v>
      </c>
      <c r="C4721" s="2">
        <v>242</v>
      </c>
      <c r="D4721" s="2" t="s">
        <v>844</v>
      </c>
      <c r="E4721" s="2" t="s">
        <v>1810</v>
      </c>
      <c r="F4721" s="2">
        <v>5</v>
      </c>
      <c r="G4721" s="2" t="s">
        <v>19</v>
      </c>
      <c r="H4721" s="2">
        <v>827</v>
      </c>
      <c r="I4721" s="3">
        <v>3.6744613826105114E-3</v>
      </c>
      <c r="J4721" s="2">
        <v>225067</v>
      </c>
      <c r="K4721" s="2">
        <v>349932</v>
      </c>
    </row>
    <row r="4722" spans="1:11" x14ac:dyDescent="0.3">
      <c r="A4722" s="2">
        <v>40</v>
      </c>
      <c r="B4722" s="2" t="s">
        <v>844</v>
      </c>
      <c r="C4722" s="2">
        <v>242</v>
      </c>
      <c r="D4722" s="2" t="s">
        <v>844</v>
      </c>
      <c r="E4722" s="2" t="s">
        <v>1803</v>
      </c>
      <c r="F4722" s="2">
        <v>6</v>
      </c>
      <c r="G4722" s="2" t="s">
        <v>11</v>
      </c>
      <c r="H4722" s="2">
        <v>752</v>
      </c>
      <c r="I4722" s="3">
        <v>3.3412272789880345E-3</v>
      </c>
      <c r="J4722" s="2">
        <v>225067</v>
      </c>
      <c r="K4722" s="2">
        <v>349932</v>
      </c>
    </row>
    <row r="4723" spans="1:11" x14ac:dyDescent="0.3">
      <c r="A4723" s="2">
        <v>40</v>
      </c>
      <c r="B4723" s="2" t="s">
        <v>844</v>
      </c>
      <c r="C4723" s="2">
        <v>242</v>
      </c>
      <c r="D4723" s="2" t="s">
        <v>844</v>
      </c>
      <c r="E4723" s="2" t="s">
        <v>1815</v>
      </c>
      <c r="F4723" s="2">
        <v>7</v>
      </c>
      <c r="G4723" s="2" t="s">
        <v>19</v>
      </c>
      <c r="H4723" s="2">
        <v>378</v>
      </c>
      <c r="I4723" s="3">
        <v>1.6794998822572834E-3</v>
      </c>
      <c r="J4723" s="2">
        <v>225067</v>
      </c>
      <c r="K4723" s="2">
        <v>349932</v>
      </c>
    </row>
    <row r="4724" spans="1:11" x14ac:dyDescent="0.3">
      <c r="A4724" s="2">
        <v>40</v>
      </c>
      <c r="B4724" s="2" t="s">
        <v>844</v>
      </c>
      <c r="C4724" s="2">
        <v>242</v>
      </c>
      <c r="D4724" s="2" t="s">
        <v>844</v>
      </c>
      <c r="E4724" s="2" t="s">
        <v>1811</v>
      </c>
      <c r="F4724" s="2">
        <v>8</v>
      </c>
      <c r="G4724" s="2" t="s">
        <v>19</v>
      </c>
      <c r="H4724" s="2">
        <v>254</v>
      </c>
      <c r="I4724" s="3">
        <v>1.1285528309347883E-3</v>
      </c>
      <c r="J4724" s="2">
        <v>225067</v>
      </c>
      <c r="K4724" s="2">
        <v>349932</v>
      </c>
    </row>
    <row r="4725" spans="1:11" x14ac:dyDescent="0.3">
      <c r="A4725" s="2">
        <v>40</v>
      </c>
      <c r="B4725" s="2" t="s">
        <v>844</v>
      </c>
      <c r="C4725" s="2">
        <v>242</v>
      </c>
      <c r="D4725" s="2" t="s">
        <v>844</v>
      </c>
      <c r="E4725" s="2" t="s">
        <v>1814</v>
      </c>
      <c r="F4725" s="2">
        <v>9</v>
      </c>
      <c r="G4725" s="2" t="s">
        <v>19</v>
      </c>
      <c r="H4725" s="2">
        <v>184</v>
      </c>
      <c r="I4725" s="3">
        <v>8.1753433422047657E-4</v>
      </c>
      <c r="J4725" s="2">
        <v>225067</v>
      </c>
      <c r="K4725" s="2">
        <v>349932</v>
      </c>
    </row>
    <row r="4726" spans="1:11" x14ac:dyDescent="0.3">
      <c r="A4726" s="2">
        <v>40</v>
      </c>
      <c r="B4726" s="2" t="s">
        <v>844</v>
      </c>
      <c r="C4726" s="2">
        <v>242</v>
      </c>
      <c r="D4726" s="2" t="s">
        <v>844</v>
      </c>
      <c r="E4726" s="2" t="s">
        <v>1813</v>
      </c>
      <c r="F4726" s="2">
        <v>10</v>
      </c>
      <c r="G4726" s="2" t="s">
        <v>19</v>
      </c>
      <c r="H4726" s="2">
        <v>222</v>
      </c>
      <c r="I4726" s="3">
        <v>9.8637294672253143E-4</v>
      </c>
      <c r="J4726" s="2">
        <v>225067</v>
      </c>
      <c r="K4726" s="2">
        <v>349932</v>
      </c>
    </row>
    <row r="4727" spans="1:11" x14ac:dyDescent="0.3">
      <c r="A4727" s="2">
        <v>40</v>
      </c>
      <c r="B4727" s="2" t="s">
        <v>844</v>
      </c>
      <c r="C4727" s="2">
        <v>242</v>
      </c>
      <c r="D4727" s="2" t="s">
        <v>844</v>
      </c>
      <c r="E4727" s="2" t="s">
        <v>1805</v>
      </c>
      <c r="F4727" s="2">
        <v>11</v>
      </c>
      <c r="G4727" s="2" t="s">
        <v>1328</v>
      </c>
      <c r="H4727" s="2">
        <v>212</v>
      </c>
      <c r="I4727" s="3">
        <v>9.4194173290620129E-4</v>
      </c>
      <c r="J4727" s="2">
        <v>225067</v>
      </c>
      <c r="K4727" s="2">
        <v>349932</v>
      </c>
    </row>
    <row r="4728" spans="1:11" x14ac:dyDescent="0.3">
      <c r="A4728" s="2">
        <v>40</v>
      </c>
      <c r="B4728" s="2" t="s">
        <v>844</v>
      </c>
      <c r="C4728" s="2">
        <v>242</v>
      </c>
      <c r="D4728" s="2" t="s">
        <v>844</v>
      </c>
      <c r="E4728" s="2" t="s">
        <v>1812</v>
      </c>
      <c r="F4728" s="2">
        <v>12</v>
      </c>
      <c r="G4728" s="2" t="s">
        <v>19</v>
      </c>
      <c r="H4728" s="2">
        <v>173</v>
      </c>
      <c r="I4728" s="3">
        <v>7.6865999902251325E-4</v>
      </c>
      <c r="J4728" s="2">
        <v>225067</v>
      </c>
      <c r="K4728" s="2">
        <v>349932</v>
      </c>
    </row>
    <row r="4729" spans="1:11" x14ac:dyDescent="0.3">
      <c r="A4729" s="2">
        <v>40</v>
      </c>
      <c r="B4729" s="2" t="s">
        <v>844</v>
      </c>
      <c r="C4729" s="2">
        <v>242</v>
      </c>
      <c r="D4729" s="2" t="s">
        <v>844</v>
      </c>
      <c r="E4729" s="2" t="s">
        <v>1806</v>
      </c>
      <c r="F4729" s="2">
        <v>13</v>
      </c>
      <c r="G4729" s="2" t="s">
        <v>1807</v>
      </c>
      <c r="H4729" s="2">
        <v>319</v>
      </c>
      <c r="I4729" s="3">
        <v>1.417355720740935E-3</v>
      </c>
      <c r="J4729" s="2">
        <v>225067</v>
      </c>
      <c r="K4729" s="2">
        <v>349932</v>
      </c>
    </row>
    <row r="4730" spans="1:11" x14ac:dyDescent="0.3">
      <c r="A4730" s="2">
        <v>40</v>
      </c>
      <c r="B4730" s="2" t="s">
        <v>844</v>
      </c>
      <c r="C4730" s="2">
        <v>242</v>
      </c>
      <c r="D4730" s="2" t="s">
        <v>844</v>
      </c>
      <c r="E4730" s="2" t="s">
        <v>1809</v>
      </c>
      <c r="F4730" s="2">
        <v>14</v>
      </c>
      <c r="G4730" s="2" t="s">
        <v>19</v>
      </c>
      <c r="H4730" s="2">
        <v>165</v>
      </c>
      <c r="I4730" s="3">
        <v>7.3311502796944913E-4</v>
      </c>
      <c r="J4730" s="2">
        <v>225067</v>
      </c>
      <c r="K4730" s="2">
        <v>349932</v>
      </c>
    </row>
    <row r="4731" spans="1:11" x14ac:dyDescent="0.3">
      <c r="A4731" s="2">
        <v>40</v>
      </c>
      <c r="B4731" s="2" t="s">
        <v>844</v>
      </c>
      <c r="C4731" s="2">
        <v>242</v>
      </c>
      <c r="D4731" s="2" t="s">
        <v>844</v>
      </c>
      <c r="E4731" s="2" t="s">
        <v>1808</v>
      </c>
      <c r="F4731" s="2">
        <v>15</v>
      </c>
      <c r="G4731" s="2" t="s">
        <v>1605</v>
      </c>
      <c r="H4731" s="2">
        <v>136</v>
      </c>
      <c r="I4731" s="3">
        <v>6.0426450790209134E-4</v>
      </c>
      <c r="J4731" s="2">
        <v>225067</v>
      </c>
      <c r="K4731" s="2">
        <v>349932</v>
      </c>
    </row>
    <row r="4732" spans="1:11" x14ac:dyDescent="0.3">
      <c r="A4732" s="2">
        <v>40</v>
      </c>
      <c r="B4732" s="2" t="s">
        <v>844</v>
      </c>
      <c r="C4732" s="2">
        <v>243</v>
      </c>
      <c r="D4732" s="2" t="s">
        <v>3324</v>
      </c>
      <c r="E4732" s="2" t="s">
        <v>1801</v>
      </c>
      <c r="F4732" s="2">
        <v>1</v>
      </c>
      <c r="G4732" s="2" t="s">
        <v>103</v>
      </c>
      <c r="H4732" s="2">
        <v>100567</v>
      </c>
      <c r="I4732" s="3">
        <v>0.50475812846946866</v>
      </c>
      <c r="J4732" s="2">
        <v>199238</v>
      </c>
      <c r="K4732" s="2">
        <v>312649</v>
      </c>
    </row>
    <row r="4733" spans="1:11" x14ac:dyDescent="0.3">
      <c r="A4733" s="2">
        <v>40</v>
      </c>
      <c r="B4733" s="2" t="s">
        <v>844</v>
      </c>
      <c r="C4733" s="2">
        <v>243</v>
      </c>
      <c r="D4733" s="2" t="s">
        <v>3324</v>
      </c>
      <c r="E4733" s="2" t="s">
        <v>1802</v>
      </c>
      <c r="F4733" s="2">
        <v>2</v>
      </c>
      <c r="G4733" s="2" t="s">
        <v>51</v>
      </c>
      <c r="H4733" s="2">
        <v>78489</v>
      </c>
      <c r="I4733" s="3">
        <v>0.39394593400857264</v>
      </c>
      <c r="J4733" s="2">
        <v>199238</v>
      </c>
      <c r="K4733" s="2">
        <v>312649</v>
      </c>
    </row>
    <row r="4734" spans="1:11" x14ac:dyDescent="0.3">
      <c r="A4734" s="2">
        <v>40</v>
      </c>
      <c r="B4734" s="2" t="s">
        <v>844</v>
      </c>
      <c r="C4734" s="2">
        <v>243</v>
      </c>
      <c r="D4734" s="2" t="s">
        <v>3324</v>
      </c>
      <c r="E4734" s="2" t="s">
        <v>1804</v>
      </c>
      <c r="F4734" s="2">
        <v>3</v>
      </c>
      <c r="G4734" s="2" t="s">
        <v>1023</v>
      </c>
      <c r="H4734" s="2">
        <v>12515</v>
      </c>
      <c r="I4734" s="3">
        <v>6.2814322568987849E-2</v>
      </c>
      <c r="J4734" s="2">
        <v>199238</v>
      </c>
      <c r="K4734" s="2">
        <v>312649</v>
      </c>
    </row>
    <row r="4735" spans="1:11" x14ac:dyDescent="0.3">
      <c r="A4735" s="2">
        <v>40</v>
      </c>
      <c r="B4735" s="2" t="s">
        <v>844</v>
      </c>
      <c r="C4735" s="2">
        <v>243</v>
      </c>
      <c r="D4735" s="2" t="s">
        <v>3324</v>
      </c>
      <c r="E4735" s="2" t="str">
        <f>"NOTA"&amp;B4735</f>
        <v>NOTAOsmanabad</v>
      </c>
      <c r="F4735" s="2">
        <v>4</v>
      </c>
      <c r="G4735" s="2" t="s">
        <v>22</v>
      </c>
      <c r="H4735" s="2">
        <v>1858</v>
      </c>
      <c r="I4735" s="3">
        <v>9.3255302703299566E-3</v>
      </c>
      <c r="J4735" s="2">
        <v>199238</v>
      </c>
      <c r="K4735" s="2">
        <v>312649</v>
      </c>
    </row>
    <row r="4736" spans="1:11" x14ac:dyDescent="0.3">
      <c r="A4736" s="2">
        <v>40</v>
      </c>
      <c r="B4736" s="2" t="s">
        <v>844</v>
      </c>
      <c r="C4736" s="2">
        <v>243</v>
      </c>
      <c r="D4736" s="2" t="s">
        <v>3324</v>
      </c>
      <c r="E4736" s="2" t="s">
        <v>1810</v>
      </c>
      <c r="F4736" s="2">
        <v>5</v>
      </c>
      <c r="G4736" s="2" t="s">
        <v>19</v>
      </c>
      <c r="H4736" s="2">
        <v>1553</v>
      </c>
      <c r="I4736" s="3">
        <v>7.7946977986127148E-3</v>
      </c>
      <c r="J4736" s="2">
        <v>199238</v>
      </c>
      <c r="K4736" s="2">
        <v>312649</v>
      </c>
    </row>
    <row r="4737" spans="1:11" x14ac:dyDescent="0.3">
      <c r="A4737" s="2">
        <v>40</v>
      </c>
      <c r="B4737" s="2" t="s">
        <v>844</v>
      </c>
      <c r="C4737" s="2">
        <v>243</v>
      </c>
      <c r="D4737" s="2" t="s">
        <v>3324</v>
      </c>
      <c r="E4737" s="2" t="s">
        <v>1803</v>
      </c>
      <c r="F4737" s="2">
        <v>6</v>
      </c>
      <c r="G4737" s="2" t="s">
        <v>11</v>
      </c>
      <c r="H4737" s="2">
        <v>983</v>
      </c>
      <c r="I4737" s="3">
        <v>4.9337977695018019E-3</v>
      </c>
      <c r="J4737" s="2">
        <v>199238</v>
      </c>
      <c r="K4737" s="2">
        <v>312649</v>
      </c>
    </row>
    <row r="4738" spans="1:11" x14ac:dyDescent="0.3">
      <c r="A4738" s="2">
        <v>40</v>
      </c>
      <c r="B4738" s="2" t="s">
        <v>844</v>
      </c>
      <c r="C4738" s="2">
        <v>243</v>
      </c>
      <c r="D4738" s="2" t="s">
        <v>3324</v>
      </c>
      <c r="E4738" s="2" t="s">
        <v>1815</v>
      </c>
      <c r="F4738" s="2">
        <v>7</v>
      </c>
      <c r="G4738" s="2" t="s">
        <v>19</v>
      </c>
      <c r="H4738" s="2">
        <v>663</v>
      </c>
      <c r="I4738" s="3">
        <v>3.3276784549132192E-3</v>
      </c>
      <c r="J4738" s="2">
        <v>199238</v>
      </c>
      <c r="K4738" s="2">
        <v>312649</v>
      </c>
    </row>
    <row r="4739" spans="1:11" x14ac:dyDescent="0.3">
      <c r="A4739" s="2">
        <v>40</v>
      </c>
      <c r="B4739" s="2" t="s">
        <v>844</v>
      </c>
      <c r="C4739" s="2">
        <v>243</v>
      </c>
      <c r="D4739" s="2" t="s">
        <v>3324</v>
      </c>
      <c r="E4739" s="2" t="s">
        <v>1811</v>
      </c>
      <c r="F4739" s="2">
        <v>8</v>
      </c>
      <c r="G4739" s="2" t="s">
        <v>19</v>
      </c>
      <c r="H4739" s="2">
        <v>514</v>
      </c>
      <c r="I4739" s="3">
        <v>2.5798291490579106E-3</v>
      </c>
      <c r="J4739" s="2">
        <v>199238</v>
      </c>
      <c r="K4739" s="2">
        <v>312649</v>
      </c>
    </row>
    <row r="4740" spans="1:11" x14ac:dyDescent="0.3">
      <c r="A4740" s="2">
        <v>40</v>
      </c>
      <c r="B4740" s="2" t="s">
        <v>844</v>
      </c>
      <c r="C4740" s="2">
        <v>243</v>
      </c>
      <c r="D4740" s="2" t="s">
        <v>3324</v>
      </c>
      <c r="E4740" s="2" t="s">
        <v>1814</v>
      </c>
      <c r="F4740" s="2">
        <v>9</v>
      </c>
      <c r="G4740" s="2" t="s">
        <v>19</v>
      </c>
      <c r="H4740" s="2">
        <v>330</v>
      </c>
      <c r="I4740" s="3">
        <v>1.6563105431694758E-3</v>
      </c>
      <c r="J4740" s="2">
        <v>199238</v>
      </c>
      <c r="K4740" s="2">
        <v>312649</v>
      </c>
    </row>
    <row r="4741" spans="1:11" x14ac:dyDescent="0.3">
      <c r="A4741" s="2">
        <v>40</v>
      </c>
      <c r="B4741" s="2" t="s">
        <v>844</v>
      </c>
      <c r="C4741" s="2">
        <v>243</v>
      </c>
      <c r="D4741" s="2" t="s">
        <v>3324</v>
      </c>
      <c r="E4741" s="2" t="s">
        <v>1813</v>
      </c>
      <c r="F4741" s="2">
        <v>10</v>
      </c>
      <c r="G4741" s="2" t="s">
        <v>19</v>
      </c>
      <c r="H4741" s="2">
        <v>371</v>
      </c>
      <c r="I4741" s="3">
        <v>1.8620945803511379E-3</v>
      </c>
      <c r="J4741" s="2">
        <v>199238</v>
      </c>
      <c r="K4741" s="2">
        <v>312649</v>
      </c>
    </row>
    <row r="4742" spans="1:11" x14ac:dyDescent="0.3">
      <c r="A4742" s="2">
        <v>40</v>
      </c>
      <c r="B4742" s="2" t="s">
        <v>844</v>
      </c>
      <c r="C4742" s="2">
        <v>243</v>
      </c>
      <c r="D4742" s="2" t="s">
        <v>3324</v>
      </c>
      <c r="E4742" s="2" t="s">
        <v>1805</v>
      </c>
      <c r="F4742" s="2">
        <v>11</v>
      </c>
      <c r="G4742" s="2" t="s">
        <v>1328</v>
      </c>
      <c r="H4742" s="2">
        <v>272</v>
      </c>
      <c r="I4742" s="3">
        <v>1.3652014174002952E-3</v>
      </c>
      <c r="J4742" s="2">
        <v>199238</v>
      </c>
      <c r="K4742" s="2">
        <v>312649</v>
      </c>
    </row>
    <row r="4743" spans="1:11" x14ac:dyDescent="0.3">
      <c r="A4743" s="2">
        <v>40</v>
      </c>
      <c r="B4743" s="2" t="s">
        <v>844</v>
      </c>
      <c r="C4743" s="2">
        <v>243</v>
      </c>
      <c r="D4743" s="2" t="s">
        <v>3324</v>
      </c>
      <c r="E4743" s="2" t="s">
        <v>1812</v>
      </c>
      <c r="F4743" s="2">
        <v>12</v>
      </c>
      <c r="G4743" s="2" t="s">
        <v>19</v>
      </c>
      <c r="H4743" s="2">
        <v>361</v>
      </c>
      <c r="I4743" s="3">
        <v>1.8119033517702446E-3</v>
      </c>
      <c r="J4743" s="2">
        <v>199238</v>
      </c>
      <c r="K4743" s="2">
        <v>312649</v>
      </c>
    </row>
    <row r="4744" spans="1:11" x14ac:dyDescent="0.3">
      <c r="A4744" s="2">
        <v>40</v>
      </c>
      <c r="B4744" s="2" t="s">
        <v>844</v>
      </c>
      <c r="C4744" s="2">
        <v>243</v>
      </c>
      <c r="D4744" s="2" t="s">
        <v>3324</v>
      </c>
      <c r="E4744" s="2" t="s">
        <v>1806</v>
      </c>
      <c r="F4744" s="2">
        <v>13</v>
      </c>
      <c r="G4744" s="2" t="s">
        <v>1807</v>
      </c>
      <c r="H4744" s="2">
        <v>253</v>
      </c>
      <c r="I4744" s="3">
        <v>1.2698380830965981E-3</v>
      </c>
      <c r="J4744" s="2">
        <v>199238</v>
      </c>
      <c r="K4744" s="2">
        <v>312649</v>
      </c>
    </row>
    <row r="4745" spans="1:11" x14ac:dyDescent="0.3">
      <c r="A4745" s="2">
        <v>40</v>
      </c>
      <c r="B4745" s="2" t="s">
        <v>844</v>
      </c>
      <c r="C4745" s="2">
        <v>243</v>
      </c>
      <c r="D4745" s="2" t="s">
        <v>3324</v>
      </c>
      <c r="E4745" s="2" t="s">
        <v>1809</v>
      </c>
      <c r="F4745" s="2">
        <v>14</v>
      </c>
      <c r="G4745" s="2" t="s">
        <v>19</v>
      </c>
      <c r="H4745" s="2">
        <v>272</v>
      </c>
      <c r="I4745" s="3">
        <v>1.3652014174002952E-3</v>
      </c>
      <c r="J4745" s="2">
        <v>199238</v>
      </c>
      <c r="K4745" s="2">
        <v>312649</v>
      </c>
    </row>
    <row r="4746" spans="1:11" x14ac:dyDescent="0.3">
      <c r="A4746" s="2">
        <v>40</v>
      </c>
      <c r="B4746" s="2" t="s">
        <v>844</v>
      </c>
      <c r="C4746" s="2">
        <v>243</v>
      </c>
      <c r="D4746" s="2" t="s">
        <v>3324</v>
      </c>
      <c r="E4746" s="2" t="s">
        <v>1808</v>
      </c>
      <c r="F4746" s="2">
        <v>15</v>
      </c>
      <c r="G4746" s="2" t="s">
        <v>1605</v>
      </c>
      <c r="H4746" s="2">
        <v>237</v>
      </c>
      <c r="I4746" s="3">
        <v>1.1895321173671688E-3</v>
      </c>
      <c r="J4746" s="2">
        <v>199238</v>
      </c>
      <c r="K4746" s="2">
        <v>312649</v>
      </c>
    </row>
    <row r="4747" spans="1:11" x14ac:dyDescent="0.3">
      <c r="A4747" s="2">
        <v>43</v>
      </c>
      <c r="B4747" s="2" t="s">
        <v>908</v>
      </c>
      <c r="C4747" s="2">
        <v>244</v>
      </c>
      <c r="D4747" s="2" t="s">
        <v>3338</v>
      </c>
      <c r="E4747" s="2" t="s">
        <v>1839</v>
      </c>
      <c r="F4747" s="2">
        <v>1</v>
      </c>
      <c r="G4747" s="2" t="s">
        <v>9</v>
      </c>
      <c r="H4747" s="2">
        <v>71503</v>
      </c>
      <c r="I4747" s="3">
        <v>0.3788599707521777</v>
      </c>
      <c r="J4747" s="2">
        <v>188732</v>
      </c>
      <c r="K4747" s="2">
        <v>303344</v>
      </c>
    </row>
    <row r="4748" spans="1:11" x14ac:dyDescent="0.3">
      <c r="A4748" s="2">
        <v>43</v>
      </c>
      <c r="B4748" s="2" t="s">
        <v>908</v>
      </c>
      <c r="C4748" s="2">
        <v>244</v>
      </c>
      <c r="D4748" s="2" t="s">
        <v>3338</v>
      </c>
      <c r="E4748" s="2" t="s">
        <v>1840</v>
      </c>
      <c r="F4748" s="2">
        <v>2</v>
      </c>
      <c r="G4748" s="2" t="s">
        <v>51</v>
      </c>
      <c r="H4748" s="2">
        <v>101932</v>
      </c>
      <c r="I4748" s="3">
        <v>0.54008859122989217</v>
      </c>
      <c r="J4748" s="2">
        <v>188732</v>
      </c>
      <c r="K4748" s="2">
        <v>303344</v>
      </c>
    </row>
    <row r="4749" spans="1:11" x14ac:dyDescent="0.3">
      <c r="A4749" s="2">
        <v>43</v>
      </c>
      <c r="B4749" s="2" t="s">
        <v>908</v>
      </c>
      <c r="C4749" s="2">
        <v>244</v>
      </c>
      <c r="D4749" s="2" t="s">
        <v>3338</v>
      </c>
      <c r="E4749" s="2" t="s">
        <v>1848</v>
      </c>
      <c r="F4749" s="2">
        <v>3</v>
      </c>
      <c r="G4749" s="2" t="s">
        <v>1023</v>
      </c>
      <c r="H4749" s="2">
        <v>6406</v>
      </c>
      <c r="I4749" s="3">
        <v>3.3942309730199439E-2</v>
      </c>
      <c r="J4749" s="2">
        <v>188732</v>
      </c>
      <c r="K4749" s="2">
        <v>303344</v>
      </c>
    </row>
    <row r="4750" spans="1:11" x14ac:dyDescent="0.3">
      <c r="A4750" s="2">
        <v>43</v>
      </c>
      <c r="B4750" s="2" t="s">
        <v>908</v>
      </c>
      <c r="C4750" s="2">
        <v>244</v>
      </c>
      <c r="D4750" s="2" t="s">
        <v>3338</v>
      </c>
      <c r="E4750" s="2" t="s">
        <v>1857</v>
      </c>
      <c r="F4750" s="2">
        <v>4</v>
      </c>
      <c r="G4750" s="2" t="s">
        <v>19</v>
      </c>
      <c r="H4750" s="2">
        <v>766</v>
      </c>
      <c r="I4750" s="3">
        <v>4.05866519721086E-3</v>
      </c>
      <c r="J4750" s="2">
        <v>188732</v>
      </c>
      <c r="K4750" s="2">
        <v>303344</v>
      </c>
    </row>
    <row r="4751" spans="1:11" x14ac:dyDescent="0.3">
      <c r="A4751" s="2">
        <v>43</v>
      </c>
      <c r="B4751" s="2" t="s">
        <v>908</v>
      </c>
      <c r="C4751" s="2">
        <v>244</v>
      </c>
      <c r="D4751" s="2" t="s">
        <v>3338</v>
      </c>
      <c r="E4751" s="2" t="s">
        <v>1838</v>
      </c>
      <c r="F4751" s="2">
        <v>5</v>
      </c>
      <c r="G4751" s="2" t="s">
        <v>11</v>
      </c>
      <c r="H4751" s="2">
        <v>879</v>
      </c>
      <c r="I4751" s="3">
        <v>4.6573977915774752E-3</v>
      </c>
      <c r="J4751" s="2">
        <v>188732</v>
      </c>
      <c r="K4751" s="2">
        <v>303344</v>
      </c>
    </row>
    <row r="4752" spans="1:11" x14ac:dyDescent="0.3">
      <c r="A4752" s="2">
        <v>43</v>
      </c>
      <c r="B4752" s="2" t="s">
        <v>908</v>
      </c>
      <c r="C4752" s="2">
        <v>244</v>
      </c>
      <c r="D4752" s="2" t="s">
        <v>3338</v>
      </c>
      <c r="E4752" s="2" t="s">
        <v>1845</v>
      </c>
      <c r="F4752" s="2">
        <v>6</v>
      </c>
      <c r="G4752" s="2" t="s">
        <v>1846</v>
      </c>
      <c r="H4752" s="2">
        <v>780</v>
      </c>
      <c r="I4752" s="3">
        <v>4.1328444566899091E-3</v>
      </c>
      <c r="J4752" s="2">
        <v>188732</v>
      </c>
      <c r="K4752" s="2">
        <v>303344</v>
      </c>
    </row>
    <row r="4753" spans="1:11" x14ac:dyDescent="0.3">
      <c r="A4753" s="2">
        <v>43</v>
      </c>
      <c r="B4753" s="2" t="s">
        <v>908</v>
      </c>
      <c r="C4753" s="2">
        <v>244</v>
      </c>
      <c r="D4753" s="2" t="s">
        <v>3338</v>
      </c>
      <c r="E4753" s="2" t="s">
        <v>1869</v>
      </c>
      <c r="F4753" s="2">
        <v>7</v>
      </c>
      <c r="G4753" s="2" t="s">
        <v>19</v>
      </c>
      <c r="H4753" s="2">
        <v>706</v>
      </c>
      <c r="I4753" s="3">
        <v>3.7407540851577899E-3</v>
      </c>
      <c r="J4753" s="2">
        <v>188732</v>
      </c>
      <c r="K4753" s="2">
        <v>303344</v>
      </c>
    </row>
    <row r="4754" spans="1:11" x14ac:dyDescent="0.3">
      <c r="A4754" s="2">
        <v>43</v>
      </c>
      <c r="B4754" s="2" t="s">
        <v>908</v>
      </c>
      <c r="C4754" s="2">
        <v>244</v>
      </c>
      <c r="D4754" s="2" t="s">
        <v>3338</v>
      </c>
      <c r="E4754" s="2" t="s">
        <v>1849</v>
      </c>
      <c r="F4754" s="2">
        <v>8</v>
      </c>
      <c r="G4754" s="2" t="s">
        <v>1049</v>
      </c>
      <c r="H4754" s="2">
        <v>737</v>
      </c>
      <c r="I4754" s="3">
        <v>3.9050081597185428E-3</v>
      </c>
      <c r="J4754" s="2">
        <v>188732</v>
      </c>
      <c r="K4754" s="2">
        <v>303344</v>
      </c>
    </row>
    <row r="4755" spans="1:11" x14ac:dyDescent="0.3">
      <c r="A4755" s="2">
        <v>43</v>
      </c>
      <c r="B4755" s="2" t="s">
        <v>908</v>
      </c>
      <c r="C4755" s="2">
        <v>244</v>
      </c>
      <c r="D4755" s="2" t="s">
        <v>3338</v>
      </c>
      <c r="E4755" s="2" t="s">
        <v>1841</v>
      </c>
      <c r="F4755" s="2">
        <v>9</v>
      </c>
      <c r="G4755" s="2" t="s">
        <v>912</v>
      </c>
      <c r="H4755" s="2">
        <v>601</v>
      </c>
      <c r="I4755" s="3">
        <v>3.1844096390649173E-3</v>
      </c>
      <c r="J4755" s="2">
        <v>188732</v>
      </c>
      <c r="K4755" s="2">
        <v>303344</v>
      </c>
    </row>
    <row r="4756" spans="1:11" x14ac:dyDescent="0.3">
      <c r="A4756" s="2">
        <v>43</v>
      </c>
      <c r="B4756" s="2" t="s">
        <v>908</v>
      </c>
      <c r="C4756" s="2">
        <v>244</v>
      </c>
      <c r="D4756" s="2" t="s">
        <v>3338</v>
      </c>
      <c r="E4756" s="2" t="str">
        <f>"NOTA"&amp;B4756</f>
        <v>NOTAMadha</v>
      </c>
      <c r="F4756" s="2">
        <v>10</v>
      </c>
      <c r="G4756" s="2" t="s">
        <v>22</v>
      </c>
      <c r="H4756" s="2">
        <v>418</v>
      </c>
      <c r="I4756" s="3">
        <v>2.214780747303054E-3</v>
      </c>
      <c r="J4756" s="2">
        <v>188732</v>
      </c>
      <c r="K4756" s="2">
        <v>303344</v>
      </c>
    </row>
    <row r="4757" spans="1:11" x14ac:dyDescent="0.3">
      <c r="A4757" s="2">
        <v>43</v>
      </c>
      <c r="B4757" s="2" t="s">
        <v>908</v>
      </c>
      <c r="C4757" s="2">
        <v>244</v>
      </c>
      <c r="D4757" s="2" t="s">
        <v>3338</v>
      </c>
      <c r="E4757" s="2" t="s">
        <v>1853</v>
      </c>
      <c r="F4757" s="2">
        <v>11</v>
      </c>
      <c r="G4757" s="2" t="s">
        <v>19</v>
      </c>
      <c r="H4757" s="2">
        <v>400</v>
      </c>
      <c r="I4757" s="3">
        <v>2.119407413687133E-3</v>
      </c>
      <c r="J4757" s="2">
        <v>188732</v>
      </c>
      <c r="K4757" s="2">
        <v>303344</v>
      </c>
    </row>
    <row r="4758" spans="1:11" x14ac:dyDescent="0.3">
      <c r="A4758" s="2">
        <v>43</v>
      </c>
      <c r="B4758" s="2" t="s">
        <v>908</v>
      </c>
      <c r="C4758" s="2">
        <v>244</v>
      </c>
      <c r="D4758" s="2" t="s">
        <v>3338</v>
      </c>
      <c r="E4758" s="2" t="s">
        <v>1860</v>
      </c>
      <c r="F4758" s="2">
        <v>12</v>
      </c>
      <c r="G4758" s="2" t="s">
        <v>19</v>
      </c>
      <c r="H4758" s="2">
        <v>352</v>
      </c>
      <c r="I4758" s="3">
        <v>1.8650785240446771E-3</v>
      </c>
      <c r="J4758" s="2">
        <v>188732</v>
      </c>
      <c r="K4758" s="2">
        <v>303344</v>
      </c>
    </row>
    <row r="4759" spans="1:11" x14ac:dyDescent="0.3">
      <c r="A4759" s="2">
        <v>43</v>
      </c>
      <c r="B4759" s="2" t="s">
        <v>908</v>
      </c>
      <c r="C4759" s="2">
        <v>244</v>
      </c>
      <c r="D4759" s="2" t="s">
        <v>3338</v>
      </c>
      <c r="E4759" s="2" t="s">
        <v>1855</v>
      </c>
      <c r="F4759" s="2">
        <v>13</v>
      </c>
      <c r="G4759" s="2" t="s">
        <v>19</v>
      </c>
      <c r="H4759" s="2">
        <v>298</v>
      </c>
      <c r="I4759" s="3">
        <v>1.5789585231969141E-3</v>
      </c>
      <c r="J4759" s="2">
        <v>188732</v>
      </c>
      <c r="K4759" s="2">
        <v>303344</v>
      </c>
    </row>
    <row r="4760" spans="1:11" x14ac:dyDescent="0.3">
      <c r="A4760" s="2">
        <v>43</v>
      </c>
      <c r="B4760" s="2" t="s">
        <v>908</v>
      </c>
      <c r="C4760" s="2">
        <v>244</v>
      </c>
      <c r="D4760" s="2" t="s">
        <v>3338</v>
      </c>
      <c r="E4760" s="2" t="s">
        <v>1858</v>
      </c>
      <c r="F4760" s="2">
        <v>14</v>
      </c>
      <c r="G4760" s="2" t="s">
        <v>19</v>
      </c>
      <c r="H4760" s="2">
        <v>249</v>
      </c>
      <c r="I4760" s="3">
        <v>1.3193311150202403E-3</v>
      </c>
      <c r="J4760" s="2">
        <v>188732</v>
      </c>
      <c r="K4760" s="2">
        <v>303344</v>
      </c>
    </row>
    <row r="4761" spans="1:11" x14ac:dyDescent="0.3">
      <c r="A4761" s="2">
        <v>43</v>
      </c>
      <c r="B4761" s="2" t="s">
        <v>908</v>
      </c>
      <c r="C4761" s="2">
        <v>244</v>
      </c>
      <c r="D4761" s="2" t="s">
        <v>3338</v>
      </c>
      <c r="E4761" s="2" t="s">
        <v>1850</v>
      </c>
      <c r="F4761" s="2">
        <v>15</v>
      </c>
      <c r="G4761" s="2" t="s">
        <v>15</v>
      </c>
      <c r="H4761" s="2">
        <v>241</v>
      </c>
      <c r="I4761" s="3">
        <v>1.2769429667464976E-3</v>
      </c>
      <c r="J4761" s="2">
        <v>188732</v>
      </c>
      <c r="K4761" s="2">
        <v>303344</v>
      </c>
    </row>
    <row r="4762" spans="1:11" x14ac:dyDescent="0.3">
      <c r="A4762" s="2">
        <v>43</v>
      </c>
      <c r="B4762" s="2" t="s">
        <v>908</v>
      </c>
      <c r="C4762" s="2">
        <v>244</v>
      </c>
      <c r="D4762" s="2" t="s">
        <v>3338</v>
      </c>
      <c r="E4762" s="2" t="s">
        <v>1856</v>
      </c>
      <c r="F4762" s="2">
        <v>16</v>
      </c>
      <c r="G4762" s="2" t="s">
        <v>19</v>
      </c>
      <c r="H4762" s="2">
        <v>247</v>
      </c>
      <c r="I4762" s="3">
        <v>1.3087340779518047E-3</v>
      </c>
      <c r="J4762" s="2">
        <v>188732</v>
      </c>
      <c r="K4762" s="2">
        <v>303344</v>
      </c>
    </row>
    <row r="4763" spans="1:11" x14ac:dyDescent="0.3">
      <c r="A4763" s="2">
        <v>43</v>
      </c>
      <c r="B4763" s="2" t="s">
        <v>908</v>
      </c>
      <c r="C4763" s="2">
        <v>244</v>
      </c>
      <c r="D4763" s="2" t="s">
        <v>3338</v>
      </c>
      <c r="E4763" s="2" t="s">
        <v>1854</v>
      </c>
      <c r="F4763" s="2">
        <v>17</v>
      </c>
      <c r="G4763" s="2" t="s">
        <v>19</v>
      </c>
      <c r="H4763" s="2">
        <v>174</v>
      </c>
      <c r="I4763" s="3">
        <v>9.2194222495390287E-4</v>
      </c>
      <c r="J4763" s="2">
        <v>188732</v>
      </c>
      <c r="K4763" s="2">
        <v>303344</v>
      </c>
    </row>
    <row r="4764" spans="1:11" x14ac:dyDescent="0.3">
      <c r="A4764" s="2">
        <v>43</v>
      </c>
      <c r="B4764" s="2" t="s">
        <v>908</v>
      </c>
      <c r="C4764" s="2">
        <v>244</v>
      </c>
      <c r="D4764" s="2" t="s">
        <v>3338</v>
      </c>
      <c r="E4764" s="2" t="s">
        <v>1852</v>
      </c>
      <c r="F4764" s="2">
        <v>18</v>
      </c>
      <c r="G4764" s="2" t="s">
        <v>19</v>
      </c>
      <c r="H4764" s="2">
        <v>224</v>
      </c>
      <c r="I4764" s="3">
        <v>1.1868681516647944E-3</v>
      </c>
      <c r="J4764" s="2">
        <v>188732</v>
      </c>
      <c r="K4764" s="2">
        <v>303344</v>
      </c>
    </row>
    <row r="4765" spans="1:11" x14ac:dyDescent="0.3">
      <c r="A4765" s="2">
        <v>43</v>
      </c>
      <c r="B4765" s="2" t="s">
        <v>908</v>
      </c>
      <c r="C4765" s="2">
        <v>244</v>
      </c>
      <c r="D4765" s="2" t="s">
        <v>3338</v>
      </c>
      <c r="E4765" s="2" t="s">
        <v>1870</v>
      </c>
      <c r="F4765" s="2">
        <v>19</v>
      </c>
      <c r="G4765" s="2" t="s">
        <v>19</v>
      </c>
      <c r="H4765" s="2">
        <v>121</v>
      </c>
      <c r="I4765" s="3">
        <v>6.4112074264035775E-4</v>
      </c>
      <c r="J4765" s="2">
        <v>188732</v>
      </c>
      <c r="K4765" s="2">
        <v>303344</v>
      </c>
    </row>
    <row r="4766" spans="1:11" x14ac:dyDescent="0.3">
      <c r="A4766" s="2">
        <v>43</v>
      </c>
      <c r="B4766" s="2" t="s">
        <v>908</v>
      </c>
      <c r="C4766" s="2">
        <v>244</v>
      </c>
      <c r="D4766" s="2" t="s">
        <v>3338</v>
      </c>
      <c r="E4766" s="2" t="s">
        <v>1851</v>
      </c>
      <c r="F4766" s="2">
        <v>20</v>
      </c>
      <c r="G4766" s="2" t="s">
        <v>19</v>
      </c>
      <c r="H4766" s="2">
        <v>141</v>
      </c>
      <c r="I4766" s="3">
        <v>7.4709111332471438E-4</v>
      </c>
      <c r="J4766" s="2">
        <v>188732</v>
      </c>
      <c r="K4766" s="2">
        <v>303344</v>
      </c>
    </row>
    <row r="4767" spans="1:11" x14ac:dyDescent="0.3">
      <c r="A4767" s="2">
        <v>43</v>
      </c>
      <c r="B4767" s="2" t="s">
        <v>908</v>
      </c>
      <c r="C4767" s="2">
        <v>244</v>
      </c>
      <c r="D4767" s="2" t="s">
        <v>3338</v>
      </c>
      <c r="E4767" s="2" t="s">
        <v>1867</v>
      </c>
      <c r="F4767" s="2">
        <v>21</v>
      </c>
      <c r="G4767" s="2" t="s">
        <v>19</v>
      </c>
      <c r="H4767" s="2">
        <v>149</v>
      </c>
      <c r="I4767" s="3">
        <v>7.8947926159845703E-4</v>
      </c>
      <c r="J4767" s="2">
        <v>188732</v>
      </c>
      <c r="K4767" s="2">
        <v>303344</v>
      </c>
    </row>
    <row r="4768" spans="1:11" x14ac:dyDescent="0.3">
      <c r="A4768" s="2">
        <v>43</v>
      </c>
      <c r="B4768" s="2" t="s">
        <v>908</v>
      </c>
      <c r="C4768" s="2">
        <v>244</v>
      </c>
      <c r="D4768" s="2" t="s">
        <v>3338</v>
      </c>
      <c r="E4768" s="2" t="s">
        <v>1868</v>
      </c>
      <c r="F4768" s="2">
        <v>22</v>
      </c>
      <c r="G4768" s="2" t="s">
        <v>19</v>
      </c>
      <c r="H4768" s="2">
        <v>172</v>
      </c>
      <c r="I4768" s="3">
        <v>9.113451878854672E-4</v>
      </c>
      <c r="J4768" s="2">
        <v>188732</v>
      </c>
      <c r="K4768" s="2">
        <v>303344</v>
      </c>
    </row>
    <row r="4769" spans="1:11" x14ac:dyDescent="0.3">
      <c r="A4769" s="2">
        <v>43</v>
      </c>
      <c r="B4769" s="2" t="s">
        <v>908</v>
      </c>
      <c r="C4769" s="2">
        <v>244</v>
      </c>
      <c r="D4769" s="2" t="s">
        <v>3338</v>
      </c>
      <c r="E4769" s="2" t="s">
        <v>1842</v>
      </c>
      <c r="F4769" s="2">
        <v>23</v>
      </c>
      <c r="G4769" s="2" t="s">
        <v>1323</v>
      </c>
      <c r="H4769" s="2">
        <v>204</v>
      </c>
      <c r="I4769" s="3">
        <v>1.0808977809804378E-3</v>
      </c>
      <c r="J4769" s="2">
        <v>188732</v>
      </c>
      <c r="K4769" s="2">
        <v>303344</v>
      </c>
    </row>
    <row r="4770" spans="1:11" x14ac:dyDescent="0.3">
      <c r="A4770" s="2">
        <v>43</v>
      </c>
      <c r="B4770" s="2" t="s">
        <v>908</v>
      </c>
      <c r="C4770" s="2">
        <v>244</v>
      </c>
      <c r="D4770" s="2" t="s">
        <v>3338</v>
      </c>
      <c r="E4770" s="2" t="s">
        <v>1866</v>
      </c>
      <c r="F4770" s="2">
        <v>24</v>
      </c>
      <c r="G4770" s="2" t="s">
        <v>19</v>
      </c>
      <c r="H4770" s="2">
        <v>60</v>
      </c>
      <c r="I4770" s="3">
        <v>3.1791111205306999E-4</v>
      </c>
      <c r="J4770" s="2">
        <v>188732</v>
      </c>
      <c r="K4770" s="2">
        <v>303344</v>
      </c>
    </row>
    <row r="4771" spans="1:11" x14ac:dyDescent="0.3">
      <c r="A4771" s="2">
        <v>43</v>
      </c>
      <c r="B4771" s="2" t="s">
        <v>908</v>
      </c>
      <c r="C4771" s="2">
        <v>244</v>
      </c>
      <c r="D4771" s="2" t="s">
        <v>3338</v>
      </c>
      <c r="E4771" s="2" t="s">
        <v>1864</v>
      </c>
      <c r="F4771" s="2">
        <v>25</v>
      </c>
      <c r="G4771" s="2" t="s">
        <v>19</v>
      </c>
      <c r="H4771" s="2">
        <v>216</v>
      </c>
      <c r="I4771" s="3">
        <v>1.1444800033910518E-3</v>
      </c>
      <c r="J4771" s="2">
        <v>188732</v>
      </c>
      <c r="K4771" s="2">
        <v>303344</v>
      </c>
    </row>
    <row r="4772" spans="1:11" x14ac:dyDescent="0.3">
      <c r="A4772" s="2">
        <v>43</v>
      </c>
      <c r="B4772" s="2" t="s">
        <v>908</v>
      </c>
      <c r="C4772" s="2">
        <v>244</v>
      </c>
      <c r="D4772" s="2" t="s">
        <v>3338</v>
      </c>
      <c r="E4772" s="2" t="s">
        <v>1861</v>
      </c>
      <c r="F4772" s="2">
        <v>26</v>
      </c>
      <c r="G4772" s="2" t="s">
        <v>19</v>
      </c>
      <c r="H4772" s="2">
        <v>135</v>
      </c>
      <c r="I4772" s="3">
        <v>7.1530000211940739E-4</v>
      </c>
      <c r="J4772" s="2">
        <v>188732</v>
      </c>
      <c r="K4772" s="2">
        <v>303344</v>
      </c>
    </row>
    <row r="4773" spans="1:11" x14ac:dyDescent="0.3">
      <c r="A4773" s="2">
        <v>43</v>
      </c>
      <c r="B4773" s="2" t="s">
        <v>908</v>
      </c>
      <c r="C4773" s="2">
        <v>244</v>
      </c>
      <c r="D4773" s="2" t="s">
        <v>3338</v>
      </c>
      <c r="E4773" s="2" t="s">
        <v>1847</v>
      </c>
      <c r="F4773" s="2">
        <v>27</v>
      </c>
      <c r="G4773" s="2" t="s">
        <v>1053</v>
      </c>
      <c r="H4773" s="2">
        <v>129</v>
      </c>
      <c r="I4773" s="3">
        <v>6.835088909141004E-4</v>
      </c>
      <c r="J4773" s="2">
        <v>188732</v>
      </c>
      <c r="K4773" s="2">
        <v>303344</v>
      </c>
    </row>
    <row r="4774" spans="1:11" x14ac:dyDescent="0.3">
      <c r="A4774" s="2">
        <v>43</v>
      </c>
      <c r="B4774" s="2" t="s">
        <v>908</v>
      </c>
      <c r="C4774" s="2">
        <v>244</v>
      </c>
      <c r="D4774" s="2" t="s">
        <v>3338</v>
      </c>
      <c r="E4774" s="2" t="s">
        <v>1843</v>
      </c>
      <c r="F4774" s="2">
        <v>28</v>
      </c>
      <c r="G4774" s="2" t="s">
        <v>1844</v>
      </c>
      <c r="H4774" s="2">
        <v>148</v>
      </c>
      <c r="I4774" s="3">
        <v>7.8418074306423925E-4</v>
      </c>
      <c r="J4774" s="2">
        <v>188732</v>
      </c>
      <c r="K4774" s="2">
        <v>303344</v>
      </c>
    </row>
    <row r="4775" spans="1:11" x14ac:dyDescent="0.3">
      <c r="A4775" s="2">
        <v>43</v>
      </c>
      <c r="B4775" s="2" t="s">
        <v>908</v>
      </c>
      <c r="C4775" s="2">
        <v>244</v>
      </c>
      <c r="D4775" s="2" t="s">
        <v>3338</v>
      </c>
      <c r="E4775" s="2" t="s">
        <v>1859</v>
      </c>
      <c r="F4775" s="2">
        <v>29</v>
      </c>
      <c r="G4775" s="2" t="s">
        <v>19</v>
      </c>
      <c r="H4775" s="2">
        <v>146</v>
      </c>
      <c r="I4775" s="3">
        <v>7.7358370599580359E-4</v>
      </c>
      <c r="J4775" s="2">
        <v>188732</v>
      </c>
      <c r="K4775" s="2">
        <v>303344</v>
      </c>
    </row>
    <row r="4776" spans="1:11" x14ac:dyDescent="0.3">
      <c r="A4776" s="2">
        <v>43</v>
      </c>
      <c r="B4776" s="2" t="s">
        <v>908</v>
      </c>
      <c r="C4776" s="2">
        <v>244</v>
      </c>
      <c r="D4776" s="2" t="s">
        <v>3338</v>
      </c>
      <c r="E4776" s="2" t="s">
        <v>1865</v>
      </c>
      <c r="F4776" s="2">
        <v>30</v>
      </c>
      <c r="G4776" s="2" t="s">
        <v>19</v>
      </c>
      <c r="H4776" s="2">
        <v>61</v>
      </c>
      <c r="I4776" s="3">
        <v>3.2320963058728782E-4</v>
      </c>
      <c r="J4776" s="2">
        <v>188732</v>
      </c>
      <c r="K4776" s="2">
        <v>303344</v>
      </c>
    </row>
    <row r="4777" spans="1:11" x14ac:dyDescent="0.3">
      <c r="A4777" s="2">
        <v>43</v>
      </c>
      <c r="B4777" s="2" t="s">
        <v>908</v>
      </c>
      <c r="C4777" s="2">
        <v>244</v>
      </c>
      <c r="D4777" s="2" t="s">
        <v>3338</v>
      </c>
      <c r="E4777" s="2" t="s">
        <v>1862</v>
      </c>
      <c r="F4777" s="2">
        <v>31</v>
      </c>
      <c r="G4777" s="2" t="s">
        <v>19</v>
      </c>
      <c r="H4777" s="2">
        <v>73</v>
      </c>
      <c r="I4777" s="3">
        <v>3.8679185299790179E-4</v>
      </c>
      <c r="J4777" s="2">
        <v>188732</v>
      </c>
      <c r="K4777" s="2">
        <v>303344</v>
      </c>
    </row>
    <row r="4778" spans="1:11" x14ac:dyDescent="0.3">
      <c r="A4778" s="2">
        <v>43</v>
      </c>
      <c r="B4778" s="2" t="s">
        <v>908</v>
      </c>
      <c r="C4778" s="2">
        <v>244</v>
      </c>
      <c r="D4778" s="2" t="s">
        <v>3338</v>
      </c>
      <c r="E4778" s="2" t="s">
        <v>1863</v>
      </c>
      <c r="F4778" s="2">
        <v>32</v>
      </c>
      <c r="G4778" s="2" t="s">
        <v>19</v>
      </c>
      <c r="H4778" s="2">
        <v>64</v>
      </c>
      <c r="I4778" s="3">
        <v>3.3910518618994131E-4</v>
      </c>
      <c r="J4778" s="2">
        <v>188732</v>
      </c>
      <c r="K4778" s="2">
        <v>303344</v>
      </c>
    </row>
    <row r="4779" spans="1:11" x14ac:dyDescent="0.3">
      <c r="A4779" s="2">
        <v>43</v>
      </c>
      <c r="B4779" s="2" t="s">
        <v>908</v>
      </c>
      <c r="C4779" s="2">
        <v>245</v>
      </c>
      <c r="D4779" s="2" t="s">
        <v>908</v>
      </c>
      <c r="E4779" s="2" t="s">
        <v>1839</v>
      </c>
      <c r="F4779" s="2">
        <v>1</v>
      </c>
      <c r="G4779" s="2" t="s">
        <v>9</v>
      </c>
      <c r="H4779" s="2">
        <v>98562</v>
      </c>
      <c r="I4779" s="3">
        <v>0.4365999406420405</v>
      </c>
      <c r="J4779" s="2">
        <v>225749</v>
      </c>
      <c r="K4779" s="2">
        <v>325034</v>
      </c>
    </row>
    <row r="4780" spans="1:11" x14ac:dyDescent="0.3">
      <c r="A4780" s="2">
        <v>43</v>
      </c>
      <c r="B4780" s="2" t="s">
        <v>908</v>
      </c>
      <c r="C4780" s="2">
        <v>245</v>
      </c>
      <c r="D4780" s="2" t="s">
        <v>908</v>
      </c>
      <c r="E4780" s="2" t="s">
        <v>1840</v>
      </c>
      <c r="F4780" s="2">
        <v>2</v>
      </c>
      <c r="G4780" s="2" t="s">
        <v>51</v>
      </c>
      <c r="H4780" s="2">
        <v>105067</v>
      </c>
      <c r="I4780" s="3">
        <v>0.46541512919215589</v>
      </c>
      <c r="J4780" s="2">
        <v>225749</v>
      </c>
      <c r="K4780" s="2">
        <v>325034</v>
      </c>
    </row>
    <row r="4781" spans="1:11" x14ac:dyDescent="0.3">
      <c r="A4781" s="2">
        <v>43</v>
      </c>
      <c r="B4781" s="2" t="s">
        <v>908</v>
      </c>
      <c r="C4781" s="2">
        <v>245</v>
      </c>
      <c r="D4781" s="2" t="s">
        <v>908</v>
      </c>
      <c r="E4781" s="2" t="s">
        <v>1848</v>
      </c>
      <c r="F4781" s="2">
        <v>3</v>
      </c>
      <c r="G4781" s="2" t="s">
        <v>1023</v>
      </c>
      <c r="H4781" s="2">
        <v>9552</v>
      </c>
      <c r="I4781" s="3">
        <v>4.2312479789500729E-2</v>
      </c>
      <c r="J4781" s="2">
        <v>225749</v>
      </c>
      <c r="K4781" s="2">
        <v>325034</v>
      </c>
    </row>
    <row r="4782" spans="1:11" x14ac:dyDescent="0.3">
      <c r="A4782" s="2">
        <v>43</v>
      </c>
      <c r="B4782" s="2" t="s">
        <v>908</v>
      </c>
      <c r="C4782" s="2">
        <v>245</v>
      </c>
      <c r="D4782" s="2" t="s">
        <v>908</v>
      </c>
      <c r="E4782" s="2" t="s">
        <v>1857</v>
      </c>
      <c r="F4782" s="2">
        <v>4</v>
      </c>
      <c r="G4782" s="2" t="s">
        <v>19</v>
      </c>
      <c r="H4782" s="2">
        <v>2312</v>
      </c>
      <c r="I4782" s="3">
        <v>1.0241462863622873E-2</v>
      </c>
      <c r="J4782" s="2">
        <v>225749</v>
      </c>
      <c r="K4782" s="2">
        <v>325034</v>
      </c>
    </row>
    <row r="4783" spans="1:11" x14ac:dyDescent="0.3">
      <c r="A4783" s="2">
        <v>43</v>
      </c>
      <c r="B4783" s="2" t="s">
        <v>908</v>
      </c>
      <c r="C4783" s="2">
        <v>245</v>
      </c>
      <c r="D4783" s="2" t="s">
        <v>908</v>
      </c>
      <c r="E4783" s="2" t="s">
        <v>1838</v>
      </c>
      <c r="F4783" s="2">
        <v>5</v>
      </c>
      <c r="G4783" s="2" t="s">
        <v>11</v>
      </c>
      <c r="H4783" s="2">
        <v>1204</v>
      </c>
      <c r="I4783" s="3">
        <v>5.3333569583918425E-3</v>
      </c>
      <c r="J4783" s="2">
        <v>225749</v>
      </c>
      <c r="K4783" s="2">
        <v>325034</v>
      </c>
    </row>
    <row r="4784" spans="1:11" x14ac:dyDescent="0.3">
      <c r="A4784" s="2">
        <v>43</v>
      </c>
      <c r="B4784" s="2" t="s">
        <v>908</v>
      </c>
      <c r="C4784" s="2">
        <v>245</v>
      </c>
      <c r="D4784" s="2" t="s">
        <v>908</v>
      </c>
      <c r="E4784" s="2" t="s">
        <v>1845</v>
      </c>
      <c r="F4784" s="2">
        <v>6</v>
      </c>
      <c r="G4784" s="2" t="s">
        <v>1846</v>
      </c>
      <c r="H4784" s="2">
        <v>740</v>
      </c>
      <c r="I4784" s="3">
        <v>3.2779768681145873E-3</v>
      </c>
      <c r="J4784" s="2">
        <v>225749</v>
      </c>
      <c r="K4784" s="2">
        <v>325034</v>
      </c>
    </row>
    <row r="4785" spans="1:11" x14ac:dyDescent="0.3">
      <c r="A4785" s="2">
        <v>43</v>
      </c>
      <c r="B4785" s="2" t="s">
        <v>908</v>
      </c>
      <c r="C4785" s="2">
        <v>245</v>
      </c>
      <c r="D4785" s="2" t="s">
        <v>908</v>
      </c>
      <c r="E4785" s="2" t="s">
        <v>1869</v>
      </c>
      <c r="F4785" s="2">
        <v>7</v>
      </c>
      <c r="G4785" s="2" t="s">
        <v>19</v>
      </c>
      <c r="H4785" s="2">
        <v>1100</v>
      </c>
      <c r="I4785" s="3">
        <v>4.8726683174676296E-3</v>
      </c>
      <c r="J4785" s="2">
        <v>225749</v>
      </c>
      <c r="K4785" s="2">
        <v>325034</v>
      </c>
    </row>
    <row r="4786" spans="1:11" x14ac:dyDescent="0.3">
      <c r="A4786" s="2">
        <v>43</v>
      </c>
      <c r="B4786" s="2" t="s">
        <v>908</v>
      </c>
      <c r="C4786" s="2">
        <v>245</v>
      </c>
      <c r="D4786" s="2" t="s">
        <v>908</v>
      </c>
      <c r="E4786" s="2" t="s">
        <v>1849</v>
      </c>
      <c r="F4786" s="2">
        <v>8</v>
      </c>
      <c r="G4786" s="2" t="s">
        <v>1049</v>
      </c>
      <c r="H4786" s="2">
        <v>963</v>
      </c>
      <c r="I4786" s="3">
        <v>4.2657996270193885E-3</v>
      </c>
      <c r="J4786" s="2">
        <v>225749</v>
      </c>
      <c r="K4786" s="2">
        <v>325034</v>
      </c>
    </row>
    <row r="4787" spans="1:11" x14ac:dyDescent="0.3">
      <c r="A4787" s="2">
        <v>43</v>
      </c>
      <c r="B4787" s="2" t="s">
        <v>908</v>
      </c>
      <c r="C4787" s="2">
        <v>245</v>
      </c>
      <c r="D4787" s="2" t="s">
        <v>908</v>
      </c>
      <c r="E4787" s="2" t="s">
        <v>1841</v>
      </c>
      <c r="F4787" s="2">
        <v>9</v>
      </c>
      <c r="G4787" s="2" t="s">
        <v>912</v>
      </c>
      <c r="H4787" s="2">
        <v>680</v>
      </c>
      <c r="I4787" s="3">
        <v>3.0121949598890803E-3</v>
      </c>
      <c r="J4787" s="2">
        <v>225749</v>
      </c>
      <c r="K4787" s="2">
        <v>325034</v>
      </c>
    </row>
    <row r="4788" spans="1:11" x14ac:dyDescent="0.3">
      <c r="A4788" s="2">
        <v>43</v>
      </c>
      <c r="B4788" s="2" t="s">
        <v>908</v>
      </c>
      <c r="C4788" s="2">
        <v>245</v>
      </c>
      <c r="D4788" s="2" t="s">
        <v>908</v>
      </c>
      <c r="E4788" s="2" t="str">
        <f>"NOTA"&amp;B4788</f>
        <v>NOTAMadha</v>
      </c>
      <c r="F4788" s="2">
        <v>10</v>
      </c>
      <c r="G4788" s="2" t="s">
        <v>22</v>
      </c>
      <c r="H4788" s="2">
        <v>492</v>
      </c>
      <c r="I4788" s="3">
        <v>2.1794116474491581E-3</v>
      </c>
      <c r="J4788" s="2">
        <v>225749</v>
      </c>
      <c r="K4788" s="2">
        <v>325034</v>
      </c>
    </row>
    <row r="4789" spans="1:11" x14ac:dyDescent="0.3">
      <c r="A4789" s="2">
        <v>43</v>
      </c>
      <c r="B4789" s="2" t="s">
        <v>908</v>
      </c>
      <c r="C4789" s="2">
        <v>245</v>
      </c>
      <c r="D4789" s="2" t="s">
        <v>908</v>
      </c>
      <c r="E4789" s="2" t="s">
        <v>1853</v>
      </c>
      <c r="F4789" s="2">
        <v>11</v>
      </c>
      <c r="G4789" s="2" t="s">
        <v>19</v>
      </c>
      <c r="H4789" s="2">
        <v>611</v>
      </c>
      <c r="I4789" s="3">
        <v>2.7065457654297472E-3</v>
      </c>
      <c r="J4789" s="2">
        <v>225749</v>
      </c>
      <c r="K4789" s="2">
        <v>325034</v>
      </c>
    </row>
    <row r="4790" spans="1:11" x14ac:dyDescent="0.3">
      <c r="A4790" s="2">
        <v>43</v>
      </c>
      <c r="B4790" s="2" t="s">
        <v>908</v>
      </c>
      <c r="C4790" s="2">
        <v>245</v>
      </c>
      <c r="D4790" s="2" t="s">
        <v>908</v>
      </c>
      <c r="E4790" s="2" t="s">
        <v>1860</v>
      </c>
      <c r="F4790" s="2">
        <v>12</v>
      </c>
      <c r="G4790" s="2" t="s">
        <v>19</v>
      </c>
      <c r="H4790" s="2">
        <v>322</v>
      </c>
      <c r="I4790" s="3">
        <v>1.4263629074768882E-3</v>
      </c>
      <c r="J4790" s="2">
        <v>225749</v>
      </c>
      <c r="K4790" s="2">
        <v>325034</v>
      </c>
    </row>
    <row r="4791" spans="1:11" x14ac:dyDescent="0.3">
      <c r="A4791" s="2">
        <v>43</v>
      </c>
      <c r="B4791" s="2" t="s">
        <v>908</v>
      </c>
      <c r="C4791" s="2">
        <v>245</v>
      </c>
      <c r="D4791" s="2" t="s">
        <v>908</v>
      </c>
      <c r="E4791" s="2" t="s">
        <v>1855</v>
      </c>
      <c r="F4791" s="2">
        <v>13</v>
      </c>
      <c r="G4791" s="2" t="s">
        <v>19</v>
      </c>
      <c r="H4791" s="2">
        <v>383</v>
      </c>
      <c r="I4791" s="3">
        <v>1.6965745141728202E-3</v>
      </c>
      <c r="J4791" s="2">
        <v>225749</v>
      </c>
      <c r="K4791" s="2">
        <v>325034</v>
      </c>
    </row>
    <row r="4792" spans="1:11" x14ac:dyDescent="0.3">
      <c r="A4792" s="2">
        <v>43</v>
      </c>
      <c r="B4792" s="2" t="s">
        <v>908</v>
      </c>
      <c r="C4792" s="2">
        <v>245</v>
      </c>
      <c r="D4792" s="2" t="s">
        <v>908</v>
      </c>
      <c r="E4792" s="2" t="s">
        <v>1858</v>
      </c>
      <c r="F4792" s="2">
        <v>14</v>
      </c>
      <c r="G4792" s="2" t="s">
        <v>19</v>
      </c>
      <c r="H4792" s="2">
        <v>353</v>
      </c>
      <c r="I4792" s="3">
        <v>1.5636835600600666E-3</v>
      </c>
      <c r="J4792" s="2">
        <v>225749</v>
      </c>
      <c r="K4792" s="2">
        <v>325034</v>
      </c>
    </row>
    <row r="4793" spans="1:11" x14ac:dyDescent="0.3">
      <c r="A4793" s="2">
        <v>43</v>
      </c>
      <c r="B4793" s="2" t="s">
        <v>908</v>
      </c>
      <c r="C4793" s="2">
        <v>245</v>
      </c>
      <c r="D4793" s="2" t="s">
        <v>908</v>
      </c>
      <c r="E4793" s="2" t="s">
        <v>1850</v>
      </c>
      <c r="F4793" s="2">
        <v>15</v>
      </c>
      <c r="G4793" s="2" t="s">
        <v>15</v>
      </c>
      <c r="H4793" s="2">
        <v>263</v>
      </c>
      <c r="I4793" s="3">
        <v>1.1650106977218061E-3</v>
      </c>
      <c r="J4793" s="2">
        <v>225749</v>
      </c>
      <c r="K4793" s="2">
        <v>325034</v>
      </c>
    </row>
    <row r="4794" spans="1:11" x14ac:dyDescent="0.3">
      <c r="A4794" s="2">
        <v>43</v>
      </c>
      <c r="B4794" s="2" t="s">
        <v>908</v>
      </c>
      <c r="C4794" s="2">
        <v>245</v>
      </c>
      <c r="D4794" s="2" t="s">
        <v>908</v>
      </c>
      <c r="E4794" s="2" t="s">
        <v>1856</v>
      </c>
      <c r="F4794" s="2">
        <v>16</v>
      </c>
      <c r="G4794" s="2" t="s">
        <v>19</v>
      </c>
      <c r="H4794" s="2">
        <v>268</v>
      </c>
      <c r="I4794" s="3">
        <v>1.1871591900739318E-3</v>
      </c>
      <c r="J4794" s="2">
        <v>225749</v>
      </c>
      <c r="K4794" s="2">
        <v>325034</v>
      </c>
    </row>
    <row r="4795" spans="1:11" x14ac:dyDescent="0.3">
      <c r="A4795" s="2">
        <v>43</v>
      </c>
      <c r="B4795" s="2" t="s">
        <v>908</v>
      </c>
      <c r="C4795" s="2">
        <v>245</v>
      </c>
      <c r="D4795" s="2" t="s">
        <v>908</v>
      </c>
      <c r="E4795" s="2" t="s">
        <v>1854</v>
      </c>
      <c r="F4795" s="2">
        <v>17</v>
      </c>
      <c r="G4795" s="2" t="s">
        <v>19</v>
      </c>
      <c r="H4795" s="2">
        <v>284</v>
      </c>
      <c r="I4795" s="3">
        <v>1.2580343656007336E-3</v>
      </c>
      <c r="J4795" s="2">
        <v>225749</v>
      </c>
      <c r="K4795" s="2">
        <v>325034</v>
      </c>
    </row>
    <row r="4796" spans="1:11" x14ac:dyDescent="0.3">
      <c r="A4796" s="2">
        <v>43</v>
      </c>
      <c r="B4796" s="2" t="s">
        <v>908</v>
      </c>
      <c r="C4796" s="2">
        <v>245</v>
      </c>
      <c r="D4796" s="2" t="s">
        <v>908</v>
      </c>
      <c r="E4796" s="2" t="s">
        <v>1852</v>
      </c>
      <c r="F4796" s="2">
        <v>18</v>
      </c>
      <c r="G4796" s="2" t="s">
        <v>19</v>
      </c>
      <c r="H4796" s="2">
        <v>279</v>
      </c>
      <c r="I4796" s="3">
        <v>1.2358858732486079E-3</v>
      </c>
      <c r="J4796" s="2">
        <v>225749</v>
      </c>
      <c r="K4796" s="2">
        <v>325034</v>
      </c>
    </row>
    <row r="4797" spans="1:11" x14ac:dyDescent="0.3">
      <c r="A4797" s="2">
        <v>43</v>
      </c>
      <c r="B4797" s="2" t="s">
        <v>908</v>
      </c>
      <c r="C4797" s="2">
        <v>245</v>
      </c>
      <c r="D4797" s="2" t="s">
        <v>908</v>
      </c>
      <c r="E4797" s="2" t="s">
        <v>1870</v>
      </c>
      <c r="F4797" s="2">
        <v>19</v>
      </c>
      <c r="G4797" s="2" t="s">
        <v>19</v>
      </c>
      <c r="H4797" s="2">
        <v>226</v>
      </c>
      <c r="I4797" s="3">
        <v>1.0011118543160767E-3</v>
      </c>
      <c r="J4797" s="2">
        <v>225749</v>
      </c>
      <c r="K4797" s="2">
        <v>325034</v>
      </c>
    </row>
    <row r="4798" spans="1:11" x14ac:dyDescent="0.3">
      <c r="A4798" s="2">
        <v>43</v>
      </c>
      <c r="B4798" s="2" t="s">
        <v>908</v>
      </c>
      <c r="C4798" s="2">
        <v>245</v>
      </c>
      <c r="D4798" s="2" t="s">
        <v>908</v>
      </c>
      <c r="E4798" s="2" t="s">
        <v>1851</v>
      </c>
      <c r="F4798" s="2">
        <v>20</v>
      </c>
      <c r="G4798" s="2" t="s">
        <v>19</v>
      </c>
      <c r="H4798" s="2">
        <v>182</v>
      </c>
      <c r="I4798" s="3">
        <v>8.062051216173715E-4</v>
      </c>
      <c r="J4798" s="2">
        <v>225749</v>
      </c>
      <c r="K4798" s="2">
        <v>325034</v>
      </c>
    </row>
    <row r="4799" spans="1:11" x14ac:dyDescent="0.3">
      <c r="A4799" s="2">
        <v>43</v>
      </c>
      <c r="B4799" s="2" t="s">
        <v>908</v>
      </c>
      <c r="C4799" s="2">
        <v>245</v>
      </c>
      <c r="D4799" s="2" t="s">
        <v>908</v>
      </c>
      <c r="E4799" s="2" t="s">
        <v>1867</v>
      </c>
      <c r="F4799" s="2">
        <v>21</v>
      </c>
      <c r="G4799" s="2" t="s">
        <v>19</v>
      </c>
      <c r="H4799" s="2">
        <v>234</v>
      </c>
      <c r="I4799" s="3">
        <v>1.0365494420794777E-3</v>
      </c>
      <c r="J4799" s="2">
        <v>225749</v>
      </c>
      <c r="K4799" s="2">
        <v>325034</v>
      </c>
    </row>
    <row r="4800" spans="1:11" x14ac:dyDescent="0.3">
      <c r="A4800" s="2">
        <v>43</v>
      </c>
      <c r="B4800" s="2" t="s">
        <v>908</v>
      </c>
      <c r="C4800" s="2">
        <v>245</v>
      </c>
      <c r="D4800" s="2" t="s">
        <v>908</v>
      </c>
      <c r="E4800" s="2" t="s">
        <v>1868</v>
      </c>
      <c r="F4800" s="2">
        <v>22</v>
      </c>
      <c r="G4800" s="2" t="s">
        <v>19</v>
      </c>
      <c r="H4800" s="2">
        <v>220</v>
      </c>
      <c r="I4800" s="3">
        <v>9.7453366349352605E-4</v>
      </c>
      <c r="J4800" s="2">
        <v>225749</v>
      </c>
      <c r="K4800" s="2">
        <v>325034</v>
      </c>
    </row>
    <row r="4801" spans="1:11" x14ac:dyDescent="0.3">
      <c r="A4801" s="2">
        <v>43</v>
      </c>
      <c r="B4801" s="2" t="s">
        <v>908</v>
      </c>
      <c r="C4801" s="2">
        <v>245</v>
      </c>
      <c r="D4801" s="2" t="s">
        <v>908</v>
      </c>
      <c r="E4801" s="2" t="s">
        <v>1842</v>
      </c>
      <c r="F4801" s="2">
        <v>23</v>
      </c>
      <c r="G4801" s="2" t="s">
        <v>1323</v>
      </c>
      <c r="H4801" s="2">
        <v>183</v>
      </c>
      <c r="I4801" s="3">
        <v>8.1063482008779657E-4</v>
      </c>
      <c r="J4801" s="2">
        <v>225749</v>
      </c>
      <c r="K4801" s="2">
        <v>325034</v>
      </c>
    </row>
    <row r="4802" spans="1:11" x14ac:dyDescent="0.3">
      <c r="A4802" s="2">
        <v>43</v>
      </c>
      <c r="B4802" s="2" t="s">
        <v>908</v>
      </c>
      <c r="C4802" s="2">
        <v>245</v>
      </c>
      <c r="D4802" s="2" t="s">
        <v>908</v>
      </c>
      <c r="E4802" s="2" t="s">
        <v>1866</v>
      </c>
      <c r="F4802" s="2">
        <v>24</v>
      </c>
      <c r="G4802" s="2" t="s">
        <v>19</v>
      </c>
      <c r="H4802" s="2">
        <v>87</v>
      </c>
      <c r="I4802" s="3">
        <v>3.8538376692698529E-4</v>
      </c>
      <c r="J4802" s="2">
        <v>225749</v>
      </c>
      <c r="K4802" s="2">
        <v>325034</v>
      </c>
    </row>
    <row r="4803" spans="1:11" x14ac:dyDescent="0.3">
      <c r="A4803" s="2">
        <v>43</v>
      </c>
      <c r="B4803" s="2" t="s">
        <v>908</v>
      </c>
      <c r="C4803" s="2">
        <v>245</v>
      </c>
      <c r="D4803" s="2" t="s">
        <v>908</v>
      </c>
      <c r="E4803" s="2" t="s">
        <v>1864</v>
      </c>
      <c r="F4803" s="2">
        <v>25</v>
      </c>
      <c r="G4803" s="2" t="s">
        <v>19</v>
      </c>
      <c r="H4803" s="2">
        <v>226</v>
      </c>
      <c r="I4803" s="3">
        <v>1.0011118543160767E-3</v>
      </c>
      <c r="J4803" s="2">
        <v>225749</v>
      </c>
      <c r="K4803" s="2">
        <v>325034</v>
      </c>
    </row>
    <row r="4804" spans="1:11" x14ac:dyDescent="0.3">
      <c r="A4804" s="2">
        <v>43</v>
      </c>
      <c r="B4804" s="2" t="s">
        <v>908</v>
      </c>
      <c r="C4804" s="2">
        <v>245</v>
      </c>
      <c r="D4804" s="2" t="s">
        <v>908</v>
      </c>
      <c r="E4804" s="2" t="s">
        <v>1861</v>
      </c>
      <c r="F4804" s="2">
        <v>26</v>
      </c>
      <c r="G4804" s="2" t="s">
        <v>19</v>
      </c>
      <c r="H4804" s="2">
        <v>174</v>
      </c>
      <c r="I4804" s="3">
        <v>7.7076753385397058E-4</v>
      </c>
      <c r="J4804" s="2">
        <v>225749</v>
      </c>
      <c r="K4804" s="2">
        <v>325034</v>
      </c>
    </row>
    <row r="4805" spans="1:11" x14ac:dyDescent="0.3">
      <c r="A4805" s="2">
        <v>43</v>
      </c>
      <c r="B4805" s="2" t="s">
        <v>908</v>
      </c>
      <c r="C4805" s="2">
        <v>245</v>
      </c>
      <c r="D4805" s="2" t="s">
        <v>908</v>
      </c>
      <c r="E4805" s="2" t="s">
        <v>1847</v>
      </c>
      <c r="F4805" s="2">
        <v>27</v>
      </c>
      <c r="G4805" s="2" t="s">
        <v>1053</v>
      </c>
      <c r="H4805" s="2">
        <v>169</v>
      </c>
      <c r="I4805" s="3">
        <v>7.4861904150184499E-4</v>
      </c>
      <c r="J4805" s="2">
        <v>225749</v>
      </c>
      <c r="K4805" s="2">
        <v>325034</v>
      </c>
    </row>
    <row r="4806" spans="1:11" x14ac:dyDescent="0.3">
      <c r="A4806" s="2">
        <v>43</v>
      </c>
      <c r="B4806" s="2" t="s">
        <v>908</v>
      </c>
      <c r="C4806" s="2">
        <v>245</v>
      </c>
      <c r="D4806" s="2" t="s">
        <v>908</v>
      </c>
      <c r="E4806" s="2" t="s">
        <v>1843</v>
      </c>
      <c r="F4806" s="2">
        <v>28</v>
      </c>
      <c r="G4806" s="2" t="s">
        <v>1844</v>
      </c>
      <c r="H4806" s="2">
        <v>182</v>
      </c>
      <c r="I4806" s="3">
        <v>8.062051216173715E-4</v>
      </c>
      <c r="J4806" s="2">
        <v>225749</v>
      </c>
      <c r="K4806" s="2">
        <v>325034</v>
      </c>
    </row>
    <row r="4807" spans="1:11" x14ac:dyDescent="0.3">
      <c r="A4807" s="2">
        <v>43</v>
      </c>
      <c r="B4807" s="2" t="s">
        <v>908</v>
      </c>
      <c r="C4807" s="2">
        <v>245</v>
      </c>
      <c r="D4807" s="2" t="s">
        <v>908</v>
      </c>
      <c r="E4807" s="2" t="s">
        <v>1859</v>
      </c>
      <c r="F4807" s="2">
        <v>29</v>
      </c>
      <c r="G4807" s="2" t="s">
        <v>19</v>
      </c>
      <c r="H4807" s="2">
        <v>157</v>
      </c>
      <c r="I4807" s="3">
        <v>6.9546265985674356E-4</v>
      </c>
      <c r="J4807" s="2">
        <v>225749</v>
      </c>
      <c r="K4807" s="2">
        <v>325034</v>
      </c>
    </row>
    <row r="4808" spans="1:11" x14ac:dyDescent="0.3">
      <c r="A4808" s="2">
        <v>43</v>
      </c>
      <c r="B4808" s="2" t="s">
        <v>908</v>
      </c>
      <c r="C4808" s="2">
        <v>245</v>
      </c>
      <c r="D4808" s="2" t="s">
        <v>908</v>
      </c>
      <c r="E4808" s="2" t="s">
        <v>1865</v>
      </c>
      <c r="F4808" s="2">
        <v>30</v>
      </c>
      <c r="G4808" s="2" t="s">
        <v>19</v>
      </c>
      <c r="H4808" s="2">
        <v>129</v>
      </c>
      <c r="I4808" s="3">
        <v>5.714311026848403E-4</v>
      </c>
      <c r="J4808" s="2">
        <v>225749</v>
      </c>
      <c r="K4808" s="2">
        <v>325034</v>
      </c>
    </row>
    <row r="4809" spans="1:11" x14ac:dyDescent="0.3">
      <c r="A4809" s="2">
        <v>43</v>
      </c>
      <c r="B4809" s="2" t="s">
        <v>908</v>
      </c>
      <c r="C4809" s="2">
        <v>245</v>
      </c>
      <c r="D4809" s="2" t="s">
        <v>908</v>
      </c>
      <c r="E4809" s="2" t="s">
        <v>1862</v>
      </c>
      <c r="F4809" s="2">
        <v>31</v>
      </c>
      <c r="G4809" s="2" t="s">
        <v>19</v>
      </c>
      <c r="H4809" s="2">
        <v>77</v>
      </c>
      <c r="I4809" s="3">
        <v>3.4108678222273412E-4</v>
      </c>
      <c r="J4809" s="2">
        <v>225749</v>
      </c>
      <c r="K4809" s="2">
        <v>325034</v>
      </c>
    </row>
    <row r="4810" spans="1:11" x14ac:dyDescent="0.3">
      <c r="A4810" s="2">
        <v>43</v>
      </c>
      <c r="B4810" s="2" t="s">
        <v>908</v>
      </c>
      <c r="C4810" s="2">
        <v>245</v>
      </c>
      <c r="D4810" s="2" t="s">
        <v>908</v>
      </c>
      <c r="E4810" s="2" t="s">
        <v>1863</v>
      </c>
      <c r="F4810" s="2">
        <v>32</v>
      </c>
      <c r="G4810" s="2" t="s">
        <v>19</v>
      </c>
      <c r="H4810" s="2">
        <v>68</v>
      </c>
      <c r="I4810" s="3">
        <v>3.0121949598890802E-4</v>
      </c>
      <c r="J4810" s="2">
        <v>225749</v>
      </c>
      <c r="K4810" s="2">
        <v>325034</v>
      </c>
    </row>
    <row r="4811" spans="1:11" x14ac:dyDescent="0.3">
      <c r="A4811" s="2">
        <v>40</v>
      </c>
      <c r="B4811" s="2" t="s">
        <v>844</v>
      </c>
      <c r="C4811" s="2">
        <v>246</v>
      </c>
      <c r="D4811" s="2" t="s">
        <v>3325</v>
      </c>
      <c r="E4811" s="2" t="s">
        <v>1801</v>
      </c>
      <c r="F4811" s="2">
        <v>1</v>
      </c>
      <c r="G4811" s="2" t="s">
        <v>103</v>
      </c>
      <c r="H4811" s="2">
        <v>85453</v>
      </c>
      <c r="I4811" s="3">
        <v>0.45774632798020165</v>
      </c>
      <c r="J4811" s="2">
        <v>186682</v>
      </c>
      <c r="K4811" s="2">
        <v>301690</v>
      </c>
    </row>
    <row r="4812" spans="1:11" x14ac:dyDescent="0.3">
      <c r="A4812" s="2">
        <v>40</v>
      </c>
      <c r="B4812" s="2" t="s">
        <v>844</v>
      </c>
      <c r="C4812" s="2">
        <v>246</v>
      </c>
      <c r="D4812" s="2" t="s">
        <v>3325</v>
      </c>
      <c r="E4812" s="2" t="s">
        <v>1802</v>
      </c>
      <c r="F4812" s="2">
        <v>2</v>
      </c>
      <c r="G4812" s="2" t="s">
        <v>51</v>
      </c>
      <c r="H4812" s="2">
        <v>84547</v>
      </c>
      <c r="I4812" s="3">
        <v>0.45289315520510814</v>
      </c>
      <c r="J4812" s="2">
        <v>186682</v>
      </c>
      <c r="K4812" s="2">
        <v>301690</v>
      </c>
    </row>
    <row r="4813" spans="1:11" x14ac:dyDescent="0.3">
      <c r="A4813" s="2">
        <v>40</v>
      </c>
      <c r="B4813" s="2" t="s">
        <v>844</v>
      </c>
      <c r="C4813" s="2">
        <v>246</v>
      </c>
      <c r="D4813" s="2" t="s">
        <v>3325</v>
      </c>
      <c r="E4813" s="2" t="s">
        <v>1804</v>
      </c>
      <c r="F4813" s="2">
        <v>3</v>
      </c>
      <c r="G4813" s="2" t="s">
        <v>1023</v>
      </c>
      <c r="H4813" s="2">
        <v>10412</v>
      </c>
      <c r="I4813" s="3">
        <v>5.5773989993679093E-2</v>
      </c>
      <c r="J4813" s="2">
        <v>186682</v>
      </c>
      <c r="K4813" s="2">
        <v>301690</v>
      </c>
    </row>
    <row r="4814" spans="1:11" x14ac:dyDescent="0.3">
      <c r="A4814" s="2">
        <v>40</v>
      </c>
      <c r="B4814" s="2" t="s">
        <v>844</v>
      </c>
      <c r="C4814" s="2">
        <v>246</v>
      </c>
      <c r="D4814" s="2" t="s">
        <v>3325</v>
      </c>
      <c r="E4814" s="2" t="str">
        <f>"NOTA"&amp;B4814</f>
        <v>NOTAOsmanabad</v>
      </c>
      <c r="F4814" s="2">
        <v>4</v>
      </c>
      <c r="G4814" s="2" t="s">
        <v>22</v>
      </c>
      <c r="H4814" s="2">
        <v>1663</v>
      </c>
      <c r="I4814" s="3">
        <v>8.9081968266892363E-3</v>
      </c>
      <c r="J4814" s="2">
        <v>186682</v>
      </c>
      <c r="K4814" s="2">
        <v>301690</v>
      </c>
    </row>
    <row r="4815" spans="1:11" x14ac:dyDescent="0.3">
      <c r="A4815" s="2">
        <v>40</v>
      </c>
      <c r="B4815" s="2" t="s">
        <v>844</v>
      </c>
      <c r="C4815" s="2">
        <v>246</v>
      </c>
      <c r="D4815" s="2" t="s">
        <v>3325</v>
      </c>
      <c r="E4815" s="2" t="s">
        <v>1810</v>
      </c>
      <c r="F4815" s="2">
        <v>5</v>
      </c>
      <c r="G4815" s="2" t="s">
        <v>19</v>
      </c>
      <c r="H4815" s="2">
        <v>1027</v>
      </c>
      <c r="I4815" s="3">
        <v>5.5013338190077242E-3</v>
      </c>
      <c r="J4815" s="2">
        <v>186682</v>
      </c>
      <c r="K4815" s="2">
        <v>301690</v>
      </c>
    </row>
    <row r="4816" spans="1:11" x14ac:dyDescent="0.3">
      <c r="A4816" s="2">
        <v>40</v>
      </c>
      <c r="B4816" s="2" t="s">
        <v>844</v>
      </c>
      <c r="C4816" s="2">
        <v>246</v>
      </c>
      <c r="D4816" s="2" t="s">
        <v>3325</v>
      </c>
      <c r="E4816" s="2" t="s">
        <v>1803</v>
      </c>
      <c r="F4816" s="2">
        <v>6</v>
      </c>
      <c r="G4816" s="2" t="s">
        <v>11</v>
      </c>
      <c r="H4816" s="2">
        <v>1050</v>
      </c>
      <c r="I4816" s="3">
        <v>5.6245379843798543E-3</v>
      </c>
      <c r="J4816" s="2">
        <v>186682</v>
      </c>
      <c r="K4816" s="2">
        <v>301690</v>
      </c>
    </row>
    <row r="4817" spans="1:11" x14ac:dyDescent="0.3">
      <c r="A4817" s="2">
        <v>40</v>
      </c>
      <c r="B4817" s="2" t="s">
        <v>844</v>
      </c>
      <c r="C4817" s="2">
        <v>246</v>
      </c>
      <c r="D4817" s="2" t="s">
        <v>3325</v>
      </c>
      <c r="E4817" s="2" t="s">
        <v>1815</v>
      </c>
      <c r="F4817" s="2">
        <v>7</v>
      </c>
      <c r="G4817" s="2" t="s">
        <v>19</v>
      </c>
      <c r="H4817" s="2">
        <v>543</v>
      </c>
      <c r="I4817" s="3">
        <v>2.9086896433507246E-3</v>
      </c>
      <c r="J4817" s="2">
        <v>186682</v>
      </c>
      <c r="K4817" s="2">
        <v>301690</v>
      </c>
    </row>
    <row r="4818" spans="1:11" x14ac:dyDescent="0.3">
      <c r="A4818" s="2">
        <v>40</v>
      </c>
      <c r="B4818" s="2" t="s">
        <v>844</v>
      </c>
      <c r="C4818" s="2">
        <v>246</v>
      </c>
      <c r="D4818" s="2" t="s">
        <v>3325</v>
      </c>
      <c r="E4818" s="2" t="s">
        <v>1811</v>
      </c>
      <c r="F4818" s="2">
        <v>8</v>
      </c>
      <c r="G4818" s="2" t="s">
        <v>19</v>
      </c>
      <c r="H4818" s="2">
        <v>333</v>
      </c>
      <c r="I4818" s="3">
        <v>1.7837820464747538E-3</v>
      </c>
      <c r="J4818" s="2">
        <v>186682</v>
      </c>
      <c r="K4818" s="2">
        <v>301690</v>
      </c>
    </row>
    <row r="4819" spans="1:11" x14ac:dyDescent="0.3">
      <c r="A4819" s="2">
        <v>40</v>
      </c>
      <c r="B4819" s="2" t="s">
        <v>844</v>
      </c>
      <c r="C4819" s="2">
        <v>246</v>
      </c>
      <c r="D4819" s="2" t="s">
        <v>3325</v>
      </c>
      <c r="E4819" s="2" t="s">
        <v>1814</v>
      </c>
      <c r="F4819" s="2">
        <v>9</v>
      </c>
      <c r="G4819" s="2" t="s">
        <v>19</v>
      </c>
      <c r="H4819" s="2">
        <v>493</v>
      </c>
      <c r="I4819" s="3">
        <v>2.6408545012373981E-3</v>
      </c>
      <c r="J4819" s="2">
        <v>186682</v>
      </c>
      <c r="K4819" s="2">
        <v>301690</v>
      </c>
    </row>
    <row r="4820" spans="1:11" x14ac:dyDescent="0.3">
      <c r="A4820" s="2">
        <v>40</v>
      </c>
      <c r="B4820" s="2" t="s">
        <v>844</v>
      </c>
      <c r="C4820" s="2">
        <v>246</v>
      </c>
      <c r="D4820" s="2" t="s">
        <v>3325</v>
      </c>
      <c r="E4820" s="2" t="s">
        <v>1813</v>
      </c>
      <c r="F4820" s="2">
        <v>10</v>
      </c>
      <c r="G4820" s="2" t="s">
        <v>19</v>
      </c>
      <c r="H4820" s="2">
        <v>250</v>
      </c>
      <c r="I4820" s="3">
        <v>1.339175710566632E-3</v>
      </c>
      <c r="J4820" s="2">
        <v>186682</v>
      </c>
      <c r="K4820" s="2">
        <v>301690</v>
      </c>
    </row>
    <row r="4821" spans="1:11" x14ac:dyDescent="0.3">
      <c r="A4821" s="2">
        <v>40</v>
      </c>
      <c r="B4821" s="2" t="s">
        <v>844</v>
      </c>
      <c r="C4821" s="2">
        <v>246</v>
      </c>
      <c r="D4821" s="2" t="s">
        <v>3325</v>
      </c>
      <c r="E4821" s="2" t="s">
        <v>1805</v>
      </c>
      <c r="F4821" s="2">
        <v>11</v>
      </c>
      <c r="G4821" s="2" t="s">
        <v>1328</v>
      </c>
      <c r="H4821" s="2">
        <v>197</v>
      </c>
      <c r="I4821" s="3">
        <v>1.055270459926506E-3</v>
      </c>
      <c r="J4821" s="2">
        <v>186682</v>
      </c>
      <c r="K4821" s="2">
        <v>301690</v>
      </c>
    </row>
    <row r="4822" spans="1:11" x14ac:dyDescent="0.3">
      <c r="A4822" s="2">
        <v>40</v>
      </c>
      <c r="B4822" s="2" t="s">
        <v>844</v>
      </c>
      <c r="C4822" s="2">
        <v>246</v>
      </c>
      <c r="D4822" s="2" t="s">
        <v>3325</v>
      </c>
      <c r="E4822" s="2" t="s">
        <v>1812</v>
      </c>
      <c r="F4822" s="2">
        <v>12</v>
      </c>
      <c r="G4822" s="2" t="s">
        <v>19</v>
      </c>
      <c r="H4822" s="2">
        <v>230</v>
      </c>
      <c r="I4822" s="3">
        <v>1.2320416537213014E-3</v>
      </c>
      <c r="J4822" s="2">
        <v>186682</v>
      </c>
      <c r="K4822" s="2">
        <v>301690</v>
      </c>
    </row>
    <row r="4823" spans="1:11" x14ac:dyDescent="0.3">
      <c r="A4823" s="2">
        <v>40</v>
      </c>
      <c r="B4823" s="2" t="s">
        <v>844</v>
      </c>
      <c r="C4823" s="2">
        <v>246</v>
      </c>
      <c r="D4823" s="2" t="s">
        <v>3325</v>
      </c>
      <c r="E4823" s="2" t="s">
        <v>1806</v>
      </c>
      <c r="F4823" s="2">
        <v>13</v>
      </c>
      <c r="G4823" s="2" t="s">
        <v>1807</v>
      </c>
      <c r="H4823" s="2">
        <v>151</v>
      </c>
      <c r="I4823" s="3">
        <v>8.0886212918224577E-4</v>
      </c>
      <c r="J4823" s="2">
        <v>186682</v>
      </c>
      <c r="K4823" s="2">
        <v>301690</v>
      </c>
    </row>
    <row r="4824" spans="1:11" x14ac:dyDescent="0.3">
      <c r="A4824" s="2">
        <v>40</v>
      </c>
      <c r="B4824" s="2" t="s">
        <v>844</v>
      </c>
      <c r="C4824" s="2">
        <v>246</v>
      </c>
      <c r="D4824" s="2" t="s">
        <v>3325</v>
      </c>
      <c r="E4824" s="2" t="s">
        <v>1809</v>
      </c>
      <c r="F4824" s="2">
        <v>14</v>
      </c>
      <c r="G4824" s="2" t="s">
        <v>19</v>
      </c>
      <c r="H4824" s="2">
        <v>195</v>
      </c>
      <c r="I4824" s="3">
        <v>1.0445570542419729E-3</v>
      </c>
      <c r="J4824" s="2">
        <v>186682</v>
      </c>
      <c r="K4824" s="2">
        <v>301690</v>
      </c>
    </row>
    <row r="4825" spans="1:11" x14ac:dyDescent="0.3">
      <c r="A4825" s="2">
        <v>40</v>
      </c>
      <c r="B4825" s="2" t="s">
        <v>844</v>
      </c>
      <c r="C4825" s="2">
        <v>246</v>
      </c>
      <c r="D4825" s="2" t="s">
        <v>3325</v>
      </c>
      <c r="E4825" s="2" t="s">
        <v>1808</v>
      </c>
      <c r="F4825" s="2">
        <v>15</v>
      </c>
      <c r="G4825" s="2" t="s">
        <v>1605</v>
      </c>
      <c r="H4825" s="2">
        <v>138</v>
      </c>
      <c r="I4825" s="3">
        <v>7.3922499223278088E-4</v>
      </c>
      <c r="J4825" s="2">
        <v>186682</v>
      </c>
      <c r="K4825" s="2">
        <v>301690</v>
      </c>
    </row>
    <row r="4826" spans="1:11" x14ac:dyDescent="0.3">
      <c r="A4826" s="2">
        <v>42</v>
      </c>
      <c r="B4826" s="2" t="s">
        <v>891</v>
      </c>
      <c r="C4826" s="2">
        <v>247</v>
      </c>
      <c r="D4826" s="2" t="s">
        <v>3332</v>
      </c>
      <c r="E4826" s="2" t="s">
        <v>1826</v>
      </c>
      <c r="F4826" s="2">
        <v>1</v>
      </c>
      <c r="G4826" s="2" t="s">
        <v>9</v>
      </c>
      <c r="H4826" s="2">
        <v>71722</v>
      </c>
      <c r="I4826" s="3">
        <v>0.36913211081889252</v>
      </c>
      <c r="J4826" s="2">
        <v>194299</v>
      </c>
      <c r="K4826" s="2">
        <v>303145</v>
      </c>
    </row>
    <row r="4827" spans="1:11" x14ac:dyDescent="0.3">
      <c r="A4827" s="2">
        <v>42</v>
      </c>
      <c r="B4827" s="2" t="s">
        <v>891</v>
      </c>
      <c r="C4827" s="2">
        <v>247</v>
      </c>
      <c r="D4827" s="2" t="s">
        <v>3332</v>
      </c>
      <c r="E4827" s="2" t="s">
        <v>893</v>
      </c>
      <c r="F4827" s="2">
        <v>2</v>
      </c>
      <c r="G4827" s="2" t="s">
        <v>7</v>
      </c>
      <c r="H4827" s="2">
        <v>87151</v>
      </c>
      <c r="I4827" s="3">
        <v>0.44854065126428855</v>
      </c>
      <c r="J4827" s="2">
        <v>194299</v>
      </c>
      <c r="K4827" s="2">
        <v>303145</v>
      </c>
    </row>
    <row r="4828" spans="1:11" x14ac:dyDescent="0.3">
      <c r="A4828" s="2">
        <v>42</v>
      </c>
      <c r="B4828" s="2" t="s">
        <v>891</v>
      </c>
      <c r="C4828" s="2">
        <v>247</v>
      </c>
      <c r="D4828" s="2" t="s">
        <v>3332</v>
      </c>
      <c r="E4828" s="2" t="s">
        <v>1828</v>
      </c>
      <c r="F4828" s="2">
        <v>3</v>
      </c>
      <c r="G4828" s="2" t="s">
        <v>1023</v>
      </c>
      <c r="H4828" s="2">
        <v>30145</v>
      </c>
      <c r="I4828" s="3">
        <v>0.15514747888563502</v>
      </c>
      <c r="J4828" s="2">
        <v>194299</v>
      </c>
      <c r="K4828" s="2">
        <v>303145</v>
      </c>
    </row>
    <row r="4829" spans="1:11" x14ac:dyDescent="0.3">
      <c r="A4829" s="2">
        <v>42</v>
      </c>
      <c r="B4829" s="2" t="s">
        <v>891</v>
      </c>
      <c r="C4829" s="2">
        <v>247</v>
      </c>
      <c r="D4829" s="2" t="s">
        <v>3332</v>
      </c>
      <c r="E4829" s="2" t="str">
        <f>"NOTA"&amp;B4829</f>
        <v xml:space="preserve">NOTASolapur </v>
      </c>
      <c r="F4829" s="2">
        <v>4</v>
      </c>
      <c r="G4829" s="2" t="s">
        <v>22</v>
      </c>
      <c r="H4829" s="2">
        <v>1236</v>
      </c>
      <c r="I4829" s="3">
        <v>6.3613297031894145E-3</v>
      </c>
      <c r="J4829" s="2">
        <v>194299</v>
      </c>
      <c r="K4829" s="2">
        <v>303145</v>
      </c>
    </row>
    <row r="4830" spans="1:11" x14ac:dyDescent="0.3">
      <c r="A4830" s="2">
        <v>42</v>
      </c>
      <c r="B4830" s="2" t="s">
        <v>891</v>
      </c>
      <c r="C4830" s="2">
        <v>247</v>
      </c>
      <c r="D4830" s="2" t="s">
        <v>3332</v>
      </c>
      <c r="E4830" s="2" t="s">
        <v>1827</v>
      </c>
      <c r="F4830" s="2">
        <v>5</v>
      </c>
      <c r="G4830" s="2" t="s">
        <v>15</v>
      </c>
      <c r="H4830" s="2">
        <v>900</v>
      </c>
      <c r="I4830" s="3">
        <v>4.6320361916427771E-3</v>
      </c>
      <c r="J4830" s="2">
        <v>194299</v>
      </c>
      <c r="K4830" s="2">
        <v>303145</v>
      </c>
    </row>
    <row r="4831" spans="1:11" x14ac:dyDescent="0.3">
      <c r="A4831" s="2">
        <v>42</v>
      </c>
      <c r="B4831" s="2" t="s">
        <v>891</v>
      </c>
      <c r="C4831" s="2">
        <v>247</v>
      </c>
      <c r="D4831" s="2" t="s">
        <v>3332</v>
      </c>
      <c r="E4831" s="2" t="s">
        <v>1829</v>
      </c>
      <c r="F4831" s="2">
        <v>6</v>
      </c>
      <c r="G4831" s="2" t="s">
        <v>1049</v>
      </c>
      <c r="H4831" s="2">
        <v>573</v>
      </c>
      <c r="I4831" s="3">
        <v>2.9490630420125684E-3</v>
      </c>
      <c r="J4831" s="2">
        <v>194299</v>
      </c>
      <c r="K4831" s="2">
        <v>303145</v>
      </c>
    </row>
    <row r="4832" spans="1:11" x14ac:dyDescent="0.3">
      <c r="A4832" s="2">
        <v>42</v>
      </c>
      <c r="B4832" s="2" t="s">
        <v>891</v>
      </c>
      <c r="C4832" s="2">
        <v>247</v>
      </c>
      <c r="D4832" s="2" t="s">
        <v>3332</v>
      </c>
      <c r="E4832" s="2" t="s">
        <v>1837</v>
      </c>
      <c r="F4832" s="2">
        <v>7</v>
      </c>
      <c r="G4832" s="2" t="s">
        <v>19</v>
      </c>
      <c r="H4832" s="2">
        <v>579</v>
      </c>
      <c r="I4832" s="3">
        <v>2.979943283290187E-3</v>
      </c>
      <c r="J4832" s="2">
        <v>194299</v>
      </c>
      <c r="K4832" s="2">
        <v>303145</v>
      </c>
    </row>
    <row r="4833" spans="1:11" x14ac:dyDescent="0.3">
      <c r="A4833" s="2">
        <v>42</v>
      </c>
      <c r="B4833" s="2" t="s">
        <v>891</v>
      </c>
      <c r="C4833" s="2">
        <v>247</v>
      </c>
      <c r="D4833" s="2" t="s">
        <v>3332</v>
      </c>
      <c r="E4833" s="2" t="s">
        <v>1831</v>
      </c>
      <c r="F4833" s="2">
        <v>8</v>
      </c>
      <c r="G4833" s="2" t="s">
        <v>62</v>
      </c>
      <c r="H4833" s="2">
        <v>345</v>
      </c>
      <c r="I4833" s="3">
        <v>1.7756138734630646E-3</v>
      </c>
      <c r="J4833" s="2">
        <v>194299</v>
      </c>
      <c r="K4833" s="2">
        <v>303145</v>
      </c>
    </row>
    <row r="4834" spans="1:11" x14ac:dyDescent="0.3">
      <c r="A4834" s="2">
        <v>42</v>
      </c>
      <c r="B4834" s="2" t="s">
        <v>891</v>
      </c>
      <c r="C4834" s="2">
        <v>247</v>
      </c>
      <c r="D4834" s="2" t="s">
        <v>3332</v>
      </c>
      <c r="E4834" s="2" t="s">
        <v>1834</v>
      </c>
      <c r="F4834" s="2">
        <v>9</v>
      </c>
      <c r="G4834" s="2" t="s">
        <v>19</v>
      </c>
      <c r="H4834" s="2">
        <v>348</v>
      </c>
      <c r="I4834" s="3">
        <v>1.7910539941018739E-3</v>
      </c>
      <c r="J4834" s="2">
        <v>194299</v>
      </c>
      <c r="K4834" s="2">
        <v>303145</v>
      </c>
    </row>
    <row r="4835" spans="1:11" x14ac:dyDescent="0.3">
      <c r="A4835" s="2">
        <v>42</v>
      </c>
      <c r="B4835" s="2" t="s">
        <v>891</v>
      </c>
      <c r="C4835" s="2">
        <v>247</v>
      </c>
      <c r="D4835" s="2" t="s">
        <v>3332</v>
      </c>
      <c r="E4835" s="2" t="s">
        <v>1836</v>
      </c>
      <c r="F4835" s="2">
        <v>10</v>
      </c>
      <c r="G4835" s="2" t="s">
        <v>19</v>
      </c>
      <c r="H4835" s="2">
        <v>370</v>
      </c>
      <c r="I4835" s="3">
        <v>1.9042815454531417E-3</v>
      </c>
      <c r="J4835" s="2">
        <v>194299</v>
      </c>
      <c r="K4835" s="2">
        <v>303145</v>
      </c>
    </row>
    <row r="4836" spans="1:11" x14ac:dyDescent="0.3">
      <c r="A4836" s="2">
        <v>42</v>
      </c>
      <c r="B4836" s="2" t="s">
        <v>891</v>
      </c>
      <c r="C4836" s="2">
        <v>247</v>
      </c>
      <c r="D4836" s="2" t="s">
        <v>3332</v>
      </c>
      <c r="E4836" s="2" t="s">
        <v>1835</v>
      </c>
      <c r="F4836" s="2">
        <v>11</v>
      </c>
      <c r="G4836" s="2" t="s">
        <v>19</v>
      </c>
      <c r="H4836" s="2">
        <v>307</v>
      </c>
      <c r="I4836" s="3">
        <v>1.5800390120381475E-3</v>
      </c>
      <c r="J4836" s="2">
        <v>194299</v>
      </c>
      <c r="K4836" s="2">
        <v>303145</v>
      </c>
    </row>
    <row r="4837" spans="1:11" x14ac:dyDescent="0.3">
      <c r="A4837" s="2">
        <v>42</v>
      </c>
      <c r="B4837" s="2" t="s">
        <v>891</v>
      </c>
      <c r="C4837" s="2">
        <v>247</v>
      </c>
      <c r="D4837" s="2" t="s">
        <v>3332</v>
      </c>
      <c r="E4837" s="2" t="s">
        <v>1832</v>
      </c>
      <c r="F4837" s="2">
        <v>12</v>
      </c>
      <c r="G4837" s="2" t="s">
        <v>19</v>
      </c>
      <c r="H4837" s="2">
        <v>225</v>
      </c>
      <c r="I4837" s="3">
        <v>1.1580090479106943E-3</v>
      </c>
      <c r="J4837" s="2">
        <v>194299</v>
      </c>
      <c r="K4837" s="2">
        <v>303145</v>
      </c>
    </row>
    <row r="4838" spans="1:11" x14ac:dyDescent="0.3">
      <c r="A4838" s="2">
        <v>42</v>
      </c>
      <c r="B4838" s="2" t="s">
        <v>891</v>
      </c>
      <c r="C4838" s="2">
        <v>247</v>
      </c>
      <c r="D4838" s="2" t="s">
        <v>3332</v>
      </c>
      <c r="E4838" s="2" t="s">
        <v>1833</v>
      </c>
      <c r="F4838" s="2">
        <v>13</v>
      </c>
      <c r="G4838" s="2" t="s">
        <v>19</v>
      </c>
      <c r="H4838" s="2">
        <v>204</v>
      </c>
      <c r="I4838" s="3">
        <v>1.0499282034390296E-3</v>
      </c>
      <c r="J4838" s="2">
        <v>194299</v>
      </c>
      <c r="K4838" s="2">
        <v>303145</v>
      </c>
    </row>
    <row r="4839" spans="1:11" x14ac:dyDescent="0.3">
      <c r="A4839" s="2">
        <v>42</v>
      </c>
      <c r="B4839" s="2" t="s">
        <v>891</v>
      </c>
      <c r="C4839" s="2">
        <v>247</v>
      </c>
      <c r="D4839" s="2" t="s">
        <v>3332</v>
      </c>
      <c r="E4839" s="2" t="s">
        <v>1830</v>
      </c>
      <c r="F4839" s="2">
        <v>14</v>
      </c>
      <c r="G4839" s="2" t="s">
        <v>1323</v>
      </c>
      <c r="H4839" s="2">
        <v>194</v>
      </c>
      <c r="I4839" s="3">
        <v>9.9846113464299876E-4</v>
      </c>
      <c r="J4839" s="2">
        <v>194299</v>
      </c>
      <c r="K4839" s="2">
        <v>303145</v>
      </c>
    </row>
    <row r="4840" spans="1:11" x14ac:dyDescent="0.3">
      <c r="A4840" s="2">
        <v>42</v>
      </c>
      <c r="B4840" s="2" t="s">
        <v>891</v>
      </c>
      <c r="C4840" s="2">
        <v>248</v>
      </c>
      <c r="D4840" s="2" t="s">
        <v>3333</v>
      </c>
      <c r="E4840" s="2" t="s">
        <v>1826</v>
      </c>
      <c r="F4840" s="2">
        <v>1</v>
      </c>
      <c r="G4840" s="2" t="s">
        <v>9</v>
      </c>
      <c r="H4840" s="2">
        <v>99260</v>
      </c>
      <c r="I4840" s="3">
        <v>0.60530664764030417</v>
      </c>
      <c r="J4840" s="2">
        <v>163983</v>
      </c>
      <c r="K4840" s="2">
        <v>278961</v>
      </c>
    </row>
    <row r="4841" spans="1:11" x14ac:dyDescent="0.3">
      <c r="A4841" s="2">
        <v>42</v>
      </c>
      <c r="B4841" s="2" t="s">
        <v>891</v>
      </c>
      <c r="C4841" s="2">
        <v>248</v>
      </c>
      <c r="D4841" s="2" t="s">
        <v>3333</v>
      </c>
      <c r="E4841" s="2" t="s">
        <v>893</v>
      </c>
      <c r="F4841" s="2">
        <v>2</v>
      </c>
      <c r="G4841" s="2" t="s">
        <v>7</v>
      </c>
      <c r="H4841" s="2">
        <v>35593</v>
      </c>
      <c r="I4841" s="3">
        <v>0.21705298719989266</v>
      </c>
      <c r="J4841" s="2">
        <v>163983</v>
      </c>
      <c r="K4841" s="2">
        <v>278961</v>
      </c>
    </row>
    <row r="4842" spans="1:11" x14ac:dyDescent="0.3">
      <c r="A4842" s="2">
        <v>42</v>
      </c>
      <c r="B4842" s="2" t="s">
        <v>891</v>
      </c>
      <c r="C4842" s="2">
        <v>248</v>
      </c>
      <c r="D4842" s="2" t="s">
        <v>3333</v>
      </c>
      <c r="E4842" s="2" t="s">
        <v>1828</v>
      </c>
      <c r="F4842" s="2">
        <v>3</v>
      </c>
      <c r="G4842" s="2" t="s">
        <v>1023</v>
      </c>
      <c r="H4842" s="2">
        <v>26870</v>
      </c>
      <c r="I4842" s="3">
        <v>0.16385844874163785</v>
      </c>
      <c r="J4842" s="2">
        <v>163983</v>
      </c>
      <c r="K4842" s="2">
        <v>278961</v>
      </c>
    </row>
    <row r="4843" spans="1:11" x14ac:dyDescent="0.3">
      <c r="A4843" s="2">
        <v>42</v>
      </c>
      <c r="B4843" s="2" t="s">
        <v>891</v>
      </c>
      <c r="C4843" s="2">
        <v>248</v>
      </c>
      <c r="D4843" s="2" t="s">
        <v>3333</v>
      </c>
      <c r="E4843" s="2" t="str">
        <f>"NOTA"&amp;B4843</f>
        <v xml:space="preserve">NOTASolapur </v>
      </c>
      <c r="F4843" s="2">
        <v>4</v>
      </c>
      <c r="G4843" s="2" t="s">
        <v>22</v>
      </c>
      <c r="H4843" s="2">
        <v>744</v>
      </c>
      <c r="I4843" s="3">
        <v>4.5370556704048591E-3</v>
      </c>
      <c r="J4843" s="2">
        <v>163983</v>
      </c>
      <c r="K4843" s="2">
        <v>278961</v>
      </c>
    </row>
    <row r="4844" spans="1:11" x14ac:dyDescent="0.3">
      <c r="A4844" s="2">
        <v>42</v>
      </c>
      <c r="B4844" s="2" t="s">
        <v>891</v>
      </c>
      <c r="C4844" s="2">
        <v>248</v>
      </c>
      <c r="D4844" s="2" t="s">
        <v>3333</v>
      </c>
      <c r="E4844" s="2" t="s">
        <v>1827</v>
      </c>
      <c r="F4844" s="2">
        <v>5</v>
      </c>
      <c r="G4844" s="2" t="s">
        <v>15</v>
      </c>
      <c r="H4844" s="2">
        <v>365</v>
      </c>
      <c r="I4844" s="3">
        <v>2.2258404834647493E-3</v>
      </c>
      <c r="J4844" s="2">
        <v>163983</v>
      </c>
      <c r="K4844" s="2">
        <v>278961</v>
      </c>
    </row>
    <row r="4845" spans="1:11" x14ac:dyDescent="0.3">
      <c r="A4845" s="2">
        <v>42</v>
      </c>
      <c r="B4845" s="2" t="s">
        <v>891</v>
      </c>
      <c r="C4845" s="2">
        <v>248</v>
      </c>
      <c r="D4845" s="2" t="s">
        <v>3333</v>
      </c>
      <c r="E4845" s="2" t="s">
        <v>1829</v>
      </c>
      <c r="F4845" s="2">
        <v>6</v>
      </c>
      <c r="G4845" s="2" t="s">
        <v>1049</v>
      </c>
      <c r="H4845" s="2">
        <v>210</v>
      </c>
      <c r="I4845" s="3">
        <v>1.2806205521304038E-3</v>
      </c>
      <c r="J4845" s="2">
        <v>163983</v>
      </c>
      <c r="K4845" s="2">
        <v>278961</v>
      </c>
    </row>
    <row r="4846" spans="1:11" x14ac:dyDescent="0.3">
      <c r="A4846" s="2">
        <v>42</v>
      </c>
      <c r="B4846" s="2" t="s">
        <v>891</v>
      </c>
      <c r="C4846" s="2">
        <v>248</v>
      </c>
      <c r="D4846" s="2" t="s">
        <v>3333</v>
      </c>
      <c r="E4846" s="2" t="s">
        <v>1837</v>
      </c>
      <c r="F4846" s="2">
        <v>7</v>
      </c>
      <c r="G4846" s="2" t="s">
        <v>19</v>
      </c>
      <c r="H4846" s="2">
        <v>153</v>
      </c>
      <c r="I4846" s="3">
        <v>9.330235451235799E-4</v>
      </c>
      <c r="J4846" s="2">
        <v>163983</v>
      </c>
      <c r="K4846" s="2">
        <v>278961</v>
      </c>
    </row>
    <row r="4847" spans="1:11" x14ac:dyDescent="0.3">
      <c r="A4847" s="2">
        <v>42</v>
      </c>
      <c r="B4847" s="2" t="s">
        <v>891</v>
      </c>
      <c r="C4847" s="2">
        <v>248</v>
      </c>
      <c r="D4847" s="2" t="s">
        <v>3333</v>
      </c>
      <c r="E4847" s="2" t="s">
        <v>1831</v>
      </c>
      <c r="F4847" s="2">
        <v>8</v>
      </c>
      <c r="G4847" s="2" t="s">
        <v>62</v>
      </c>
      <c r="H4847" s="2">
        <v>214</v>
      </c>
      <c r="I4847" s="3">
        <v>1.3050133245519353E-3</v>
      </c>
      <c r="J4847" s="2">
        <v>163983</v>
      </c>
      <c r="K4847" s="2">
        <v>278961</v>
      </c>
    </row>
    <row r="4848" spans="1:11" x14ac:dyDescent="0.3">
      <c r="A4848" s="2">
        <v>42</v>
      </c>
      <c r="B4848" s="2" t="s">
        <v>891</v>
      </c>
      <c r="C4848" s="2">
        <v>248</v>
      </c>
      <c r="D4848" s="2" t="s">
        <v>3333</v>
      </c>
      <c r="E4848" s="2" t="s">
        <v>1834</v>
      </c>
      <c r="F4848" s="2">
        <v>9</v>
      </c>
      <c r="G4848" s="2" t="s">
        <v>19</v>
      </c>
      <c r="H4848" s="2">
        <v>117</v>
      </c>
      <c r="I4848" s="3">
        <v>7.134885933297964E-4</v>
      </c>
      <c r="J4848" s="2">
        <v>163983</v>
      </c>
      <c r="K4848" s="2">
        <v>278961</v>
      </c>
    </row>
    <row r="4849" spans="1:11" x14ac:dyDescent="0.3">
      <c r="A4849" s="2">
        <v>42</v>
      </c>
      <c r="B4849" s="2" t="s">
        <v>891</v>
      </c>
      <c r="C4849" s="2">
        <v>248</v>
      </c>
      <c r="D4849" s="2" t="s">
        <v>3333</v>
      </c>
      <c r="E4849" s="2" t="s">
        <v>1836</v>
      </c>
      <c r="F4849" s="2">
        <v>10</v>
      </c>
      <c r="G4849" s="2" t="s">
        <v>19</v>
      </c>
      <c r="H4849" s="2">
        <v>104</v>
      </c>
      <c r="I4849" s="3">
        <v>6.3421208295981902E-4</v>
      </c>
      <c r="J4849" s="2">
        <v>163983</v>
      </c>
      <c r="K4849" s="2">
        <v>278961</v>
      </c>
    </row>
    <row r="4850" spans="1:11" x14ac:dyDescent="0.3">
      <c r="A4850" s="2">
        <v>42</v>
      </c>
      <c r="B4850" s="2" t="s">
        <v>891</v>
      </c>
      <c r="C4850" s="2">
        <v>248</v>
      </c>
      <c r="D4850" s="2" t="s">
        <v>3333</v>
      </c>
      <c r="E4850" s="2" t="s">
        <v>1835</v>
      </c>
      <c r="F4850" s="2">
        <v>11</v>
      </c>
      <c r="G4850" s="2" t="s">
        <v>19</v>
      </c>
      <c r="H4850" s="2">
        <v>142</v>
      </c>
      <c r="I4850" s="3">
        <v>8.6594342096436828E-4</v>
      </c>
      <c r="J4850" s="2">
        <v>163983</v>
      </c>
      <c r="K4850" s="2">
        <v>278961</v>
      </c>
    </row>
    <row r="4851" spans="1:11" x14ac:dyDescent="0.3">
      <c r="A4851" s="2">
        <v>42</v>
      </c>
      <c r="B4851" s="2" t="s">
        <v>891</v>
      </c>
      <c r="C4851" s="2">
        <v>248</v>
      </c>
      <c r="D4851" s="2" t="s">
        <v>3333</v>
      </c>
      <c r="E4851" s="2" t="s">
        <v>1832</v>
      </c>
      <c r="F4851" s="2">
        <v>12</v>
      </c>
      <c r="G4851" s="2" t="s">
        <v>19</v>
      </c>
      <c r="H4851" s="2">
        <v>102</v>
      </c>
      <c r="I4851" s="3">
        <v>6.2201569674905327E-4</v>
      </c>
      <c r="J4851" s="2">
        <v>163983</v>
      </c>
      <c r="K4851" s="2">
        <v>278961</v>
      </c>
    </row>
    <row r="4852" spans="1:11" x14ac:dyDescent="0.3">
      <c r="A4852" s="2">
        <v>42</v>
      </c>
      <c r="B4852" s="2" t="s">
        <v>891</v>
      </c>
      <c r="C4852" s="2">
        <v>248</v>
      </c>
      <c r="D4852" s="2" t="s">
        <v>3333</v>
      </c>
      <c r="E4852" s="2" t="s">
        <v>1833</v>
      </c>
      <c r="F4852" s="2">
        <v>13</v>
      </c>
      <c r="G4852" s="2" t="s">
        <v>19</v>
      </c>
      <c r="H4852" s="2">
        <v>55</v>
      </c>
      <c r="I4852" s="3">
        <v>3.3540062079605814E-4</v>
      </c>
      <c r="J4852" s="2">
        <v>163983</v>
      </c>
      <c r="K4852" s="2">
        <v>278961</v>
      </c>
    </row>
    <row r="4853" spans="1:11" x14ac:dyDescent="0.3">
      <c r="A4853" s="2">
        <v>42</v>
      </c>
      <c r="B4853" s="2" t="s">
        <v>891</v>
      </c>
      <c r="C4853" s="2">
        <v>248</v>
      </c>
      <c r="D4853" s="2" t="s">
        <v>3333</v>
      </c>
      <c r="E4853" s="2" t="s">
        <v>1830</v>
      </c>
      <c r="F4853" s="2">
        <v>14</v>
      </c>
      <c r="G4853" s="2" t="s">
        <v>1323</v>
      </c>
      <c r="H4853" s="2">
        <v>54</v>
      </c>
      <c r="I4853" s="3">
        <v>3.2930242769067526E-4</v>
      </c>
      <c r="J4853" s="2">
        <v>163983</v>
      </c>
      <c r="K4853" s="2">
        <v>278961</v>
      </c>
    </row>
    <row r="4854" spans="1:11" x14ac:dyDescent="0.3">
      <c r="A4854" s="2">
        <v>42</v>
      </c>
      <c r="B4854" s="2" t="s">
        <v>891</v>
      </c>
      <c r="C4854" s="2">
        <v>249</v>
      </c>
      <c r="D4854" s="2" t="s">
        <v>3334</v>
      </c>
      <c r="E4854" s="2" t="s">
        <v>1826</v>
      </c>
      <c r="F4854" s="2">
        <v>1</v>
      </c>
      <c r="G4854" s="2" t="s">
        <v>9</v>
      </c>
      <c r="H4854" s="2">
        <v>80823</v>
      </c>
      <c r="I4854" s="3">
        <v>0.5028839154051481</v>
      </c>
      <c r="J4854" s="2">
        <v>160719</v>
      </c>
      <c r="K4854" s="2">
        <v>291711</v>
      </c>
    </row>
    <row r="4855" spans="1:11" x14ac:dyDescent="0.3">
      <c r="A4855" s="2">
        <v>42</v>
      </c>
      <c r="B4855" s="2" t="s">
        <v>891</v>
      </c>
      <c r="C4855" s="2">
        <v>249</v>
      </c>
      <c r="D4855" s="2" t="s">
        <v>3334</v>
      </c>
      <c r="E4855" s="2" t="s">
        <v>893</v>
      </c>
      <c r="F4855" s="2">
        <v>2</v>
      </c>
      <c r="G4855" s="2" t="s">
        <v>7</v>
      </c>
      <c r="H4855" s="2">
        <v>49994</v>
      </c>
      <c r="I4855" s="3">
        <v>0.31106465321461679</v>
      </c>
      <c r="J4855" s="2">
        <v>160719</v>
      </c>
      <c r="K4855" s="2">
        <v>291711</v>
      </c>
    </row>
    <row r="4856" spans="1:11" x14ac:dyDescent="0.3">
      <c r="A4856" s="2">
        <v>42</v>
      </c>
      <c r="B4856" s="2" t="s">
        <v>891</v>
      </c>
      <c r="C4856" s="2">
        <v>249</v>
      </c>
      <c r="D4856" s="2" t="s">
        <v>3334</v>
      </c>
      <c r="E4856" s="2" t="s">
        <v>1828</v>
      </c>
      <c r="F4856" s="2">
        <v>3</v>
      </c>
      <c r="G4856" s="2" t="s">
        <v>1023</v>
      </c>
      <c r="H4856" s="2">
        <v>27468</v>
      </c>
      <c r="I4856" s="3">
        <v>0.1709069867283893</v>
      </c>
      <c r="J4856" s="2">
        <v>160719</v>
      </c>
      <c r="K4856" s="2">
        <v>291711</v>
      </c>
    </row>
    <row r="4857" spans="1:11" x14ac:dyDescent="0.3">
      <c r="A4857" s="2">
        <v>42</v>
      </c>
      <c r="B4857" s="2" t="s">
        <v>891</v>
      </c>
      <c r="C4857" s="2">
        <v>249</v>
      </c>
      <c r="D4857" s="2" t="s">
        <v>3334</v>
      </c>
      <c r="E4857" s="2" t="str">
        <f>"NOTA"&amp;B4857</f>
        <v xml:space="preserve">NOTASolapur </v>
      </c>
      <c r="F4857" s="2">
        <v>4</v>
      </c>
      <c r="G4857" s="2" t="s">
        <v>22</v>
      </c>
      <c r="H4857" s="2">
        <v>876</v>
      </c>
      <c r="I4857" s="3">
        <v>5.450506785134303E-3</v>
      </c>
      <c r="J4857" s="2">
        <v>160719</v>
      </c>
      <c r="K4857" s="2">
        <v>291711</v>
      </c>
    </row>
    <row r="4858" spans="1:11" x14ac:dyDescent="0.3">
      <c r="A4858" s="2">
        <v>42</v>
      </c>
      <c r="B4858" s="2" t="s">
        <v>891</v>
      </c>
      <c r="C4858" s="2">
        <v>249</v>
      </c>
      <c r="D4858" s="2" t="s">
        <v>3334</v>
      </c>
      <c r="E4858" s="2" t="s">
        <v>1827</v>
      </c>
      <c r="F4858" s="2">
        <v>5</v>
      </c>
      <c r="G4858" s="2" t="s">
        <v>15</v>
      </c>
      <c r="H4858" s="2">
        <v>359</v>
      </c>
      <c r="I4858" s="3">
        <v>2.2337122555516151E-3</v>
      </c>
      <c r="J4858" s="2">
        <v>160719</v>
      </c>
      <c r="K4858" s="2">
        <v>291711</v>
      </c>
    </row>
    <row r="4859" spans="1:11" x14ac:dyDescent="0.3">
      <c r="A4859" s="2">
        <v>42</v>
      </c>
      <c r="B4859" s="2" t="s">
        <v>891</v>
      </c>
      <c r="C4859" s="2">
        <v>249</v>
      </c>
      <c r="D4859" s="2" t="s">
        <v>3334</v>
      </c>
      <c r="E4859" s="2" t="s">
        <v>1829</v>
      </c>
      <c r="F4859" s="2">
        <v>6</v>
      </c>
      <c r="G4859" s="2" t="s">
        <v>1049</v>
      </c>
      <c r="H4859" s="2">
        <v>154</v>
      </c>
      <c r="I4859" s="3">
        <v>9.5819411519484313E-4</v>
      </c>
      <c r="J4859" s="2">
        <v>160719</v>
      </c>
      <c r="K4859" s="2">
        <v>291711</v>
      </c>
    </row>
    <row r="4860" spans="1:11" x14ac:dyDescent="0.3">
      <c r="A4860" s="2">
        <v>42</v>
      </c>
      <c r="B4860" s="2" t="s">
        <v>891</v>
      </c>
      <c r="C4860" s="2">
        <v>249</v>
      </c>
      <c r="D4860" s="2" t="s">
        <v>3334</v>
      </c>
      <c r="E4860" s="2" t="s">
        <v>1837</v>
      </c>
      <c r="F4860" s="2">
        <v>7</v>
      </c>
      <c r="G4860" s="2" t="s">
        <v>19</v>
      </c>
      <c r="H4860" s="2">
        <v>243</v>
      </c>
      <c r="I4860" s="3">
        <v>1.5119556493009539E-3</v>
      </c>
      <c r="J4860" s="2">
        <v>160719</v>
      </c>
      <c r="K4860" s="2">
        <v>291711</v>
      </c>
    </row>
    <row r="4861" spans="1:11" x14ac:dyDescent="0.3">
      <c r="A4861" s="2">
        <v>42</v>
      </c>
      <c r="B4861" s="2" t="s">
        <v>891</v>
      </c>
      <c r="C4861" s="2">
        <v>249</v>
      </c>
      <c r="D4861" s="2" t="s">
        <v>3334</v>
      </c>
      <c r="E4861" s="2" t="s">
        <v>1831</v>
      </c>
      <c r="F4861" s="2">
        <v>8</v>
      </c>
      <c r="G4861" s="2" t="s">
        <v>62</v>
      </c>
      <c r="H4861" s="2">
        <v>171</v>
      </c>
      <c r="I4861" s="3">
        <v>1.0639687902488193E-3</v>
      </c>
      <c r="J4861" s="2">
        <v>160719</v>
      </c>
      <c r="K4861" s="2">
        <v>291711</v>
      </c>
    </row>
    <row r="4862" spans="1:11" x14ac:dyDescent="0.3">
      <c r="A4862" s="2">
        <v>42</v>
      </c>
      <c r="B4862" s="2" t="s">
        <v>891</v>
      </c>
      <c r="C4862" s="2">
        <v>249</v>
      </c>
      <c r="D4862" s="2" t="s">
        <v>3334</v>
      </c>
      <c r="E4862" s="2" t="s">
        <v>1834</v>
      </c>
      <c r="F4862" s="2">
        <v>9</v>
      </c>
      <c r="G4862" s="2" t="s">
        <v>19</v>
      </c>
      <c r="H4862" s="2">
        <v>116</v>
      </c>
      <c r="I4862" s="3">
        <v>7.2175660625066105E-4</v>
      </c>
      <c r="J4862" s="2">
        <v>160719</v>
      </c>
      <c r="K4862" s="2">
        <v>291711</v>
      </c>
    </row>
    <row r="4863" spans="1:11" x14ac:dyDescent="0.3">
      <c r="A4863" s="2">
        <v>42</v>
      </c>
      <c r="B4863" s="2" t="s">
        <v>891</v>
      </c>
      <c r="C4863" s="2">
        <v>249</v>
      </c>
      <c r="D4863" s="2" t="s">
        <v>3334</v>
      </c>
      <c r="E4863" s="2" t="s">
        <v>1836</v>
      </c>
      <c r="F4863" s="2">
        <v>10</v>
      </c>
      <c r="G4863" s="2" t="s">
        <v>19</v>
      </c>
      <c r="H4863" s="2">
        <v>144</v>
      </c>
      <c r="I4863" s="3">
        <v>8.9597371810426897E-4</v>
      </c>
      <c r="J4863" s="2">
        <v>160719</v>
      </c>
      <c r="K4863" s="2">
        <v>291711</v>
      </c>
    </row>
    <row r="4864" spans="1:11" x14ac:dyDescent="0.3">
      <c r="A4864" s="2">
        <v>42</v>
      </c>
      <c r="B4864" s="2" t="s">
        <v>891</v>
      </c>
      <c r="C4864" s="2">
        <v>249</v>
      </c>
      <c r="D4864" s="2" t="s">
        <v>3334</v>
      </c>
      <c r="E4864" s="2" t="s">
        <v>1835</v>
      </c>
      <c r="F4864" s="2">
        <v>11</v>
      </c>
      <c r="G4864" s="2" t="s">
        <v>19</v>
      </c>
      <c r="H4864" s="2">
        <v>155</v>
      </c>
      <c r="I4864" s="3">
        <v>9.6441615490390064E-4</v>
      </c>
      <c r="J4864" s="2">
        <v>160719</v>
      </c>
      <c r="K4864" s="2">
        <v>291711</v>
      </c>
    </row>
    <row r="4865" spans="1:11" x14ac:dyDescent="0.3">
      <c r="A4865" s="2">
        <v>42</v>
      </c>
      <c r="B4865" s="2" t="s">
        <v>891</v>
      </c>
      <c r="C4865" s="2">
        <v>249</v>
      </c>
      <c r="D4865" s="2" t="s">
        <v>3334</v>
      </c>
      <c r="E4865" s="2" t="s">
        <v>1832</v>
      </c>
      <c r="F4865" s="2">
        <v>12</v>
      </c>
      <c r="G4865" s="2" t="s">
        <v>19</v>
      </c>
      <c r="H4865" s="2">
        <v>87</v>
      </c>
      <c r="I4865" s="3">
        <v>5.4131745468799584E-4</v>
      </c>
      <c r="J4865" s="2">
        <v>160719</v>
      </c>
      <c r="K4865" s="2">
        <v>291711</v>
      </c>
    </row>
    <row r="4866" spans="1:11" x14ac:dyDescent="0.3">
      <c r="A4866" s="2">
        <v>42</v>
      </c>
      <c r="B4866" s="2" t="s">
        <v>891</v>
      </c>
      <c r="C4866" s="2">
        <v>249</v>
      </c>
      <c r="D4866" s="2" t="s">
        <v>3334</v>
      </c>
      <c r="E4866" s="2" t="s">
        <v>1833</v>
      </c>
      <c r="F4866" s="2">
        <v>13</v>
      </c>
      <c r="G4866" s="2" t="s">
        <v>19</v>
      </c>
      <c r="H4866" s="2">
        <v>65</v>
      </c>
      <c r="I4866" s="3">
        <v>4.044325810887325E-4</v>
      </c>
      <c r="J4866" s="2">
        <v>160719</v>
      </c>
      <c r="K4866" s="2">
        <v>291711</v>
      </c>
    </row>
    <row r="4867" spans="1:11" x14ac:dyDescent="0.3">
      <c r="A4867" s="2">
        <v>42</v>
      </c>
      <c r="B4867" s="2" t="s">
        <v>891</v>
      </c>
      <c r="C4867" s="2">
        <v>249</v>
      </c>
      <c r="D4867" s="2" t="s">
        <v>3334</v>
      </c>
      <c r="E4867" s="2" t="s">
        <v>1830</v>
      </c>
      <c r="F4867" s="2">
        <v>14</v>
      </c>
      <c r="G4867" s="2" t="s">
        <v>1323</v>
      </c>
      <c r="H4867" s="2">
        <v>64</v>
      </c>
      <c r="I4867" s="3">
        <v>3.9821054137967511E-4</v>
      </c>
      <c r="J4867" s="2">
        <v>160719</v>
      </c>
      <c r="K4867" s="2">
        <v>291711</v>
      </c>
    </row>
    <row r="4868" spans="1:11" x14ac:dyDescent="0.3">
      <c r="A4868" s="2">
        <v>42</v>
      </c>
      <c r="B4868" s="2" t="s">
        <v>891</v>
      </c>
      <c r="C4868" s="2">
        <v>250</v>
      </c>
      <c r="D4868" s="2" t="s">
        <v>3335</v>
      </c>
      <c r="E4868" s="2" t="s">
        <v>1826</v>
      </c>
      <c r="F4868" s="2">
        <v>1</v>
      </c>
      <c r="G4868" s="2" t="s">
        <v>9</v>
      </c>
      <c r="H4868" s="2">
        <v>104917</v>
      </c>
      <c r="I4868" s="3">
        <v>0.54030796168503448</v>
      </c>
      <c r="J4868" s="2">
        <v>194180</v>
      </c>
      <c r="K4868" s="2">
        <v>342342</v>
      </c>
    </row>
    <row r="4869" spans="1:11" x14ac:dyDescent="0.3">
      <c r="A4869" s="2">
        <v>42</v>
      </c>
      <c r="B4869" s="2" t="s">
        <v>891</v>
      </c>
      <c r="C4869" s="2">
        <v>250</v>
      </c>
      <c r="D4869" s="2" t="s">
        <v>3335</v>
      </c>
      <c r="E4869" s="2" t="s">
        <v>893</v>
      </c>
      <c r="F4869" s="2">
        <v>2</v>
      </c>
      <c r="G4869" s="2" t="s">
        <v>7</v>
      </c>
      <c r="H4869" s="2">
        <v>57488</v>
      </c>
      <c r="I4869" s="3">
        <v>0.29605520650942424</v>
      </c>
      <c r="J4869" s="2">
        <v>194180</v>
      </c>
      <c r="K4869" s="2">
        <v>342342</v>
      </c>
    </row>
    <row r="4870" spans="1:11" x14ac:dyDescent="0.3">
      <c r="A4870" s="2">
        <v>42</v>
      </c>
      <c r="B4870" s="2" t="s">
        <v>891</v>
      </c>
      <c r="C4870" s="2">
        <v>250</v>
      </c>
      <c r="D4870" s="2" t="s">
        <v>3335</v>
      </c>
      <c r="E4870" s="2" t="s">
        <v>1828</v>
      </c>
      <c r="F4870" s="2">
        <v>3</v>
      </c>
      <c r="G4870" s="2" t="s">
        <v>1023</v>
      </c>
      <c r="H4870" s="2">
        <v>27625</v>
      </c>
      <c r="I4870" s="3">
        <v>0.14226490884746112</v>
      </c>
      <c r="J4870" s="2">
        <v>194180</v>
      </c>
      <c r="K4870" s="2">
        <v>342342</v>
      </c>
    </row>
    <row r="4871" spans="1:11" x14ac:dyDescent="0.3">
      <c r="A4871" s="2">
        <v>42</v>
      </c>
      <c r="B4871" s="2" t="s">
        <v>891</v>
      </c>
      <c r="C4871" s="2">
        <v>250</v>
      </c>
      <c r="D4871" s="2" t="s">
        <v>3335</v>
      </c>
      <c r="E4871" s="2" t="str">
        <f>"NOTA"&amp;B4871</f>
        <v xml:space="preserve">NOTASolapur </v>
      </c>
      <c r="F4871" s="2">
        <v>4</v>
      </c>
      <c r="G4871" s="2" t="s">
        <v>22</v>
      </c>
      <c r="H4871" s="2">
        <v>993</v>
      </c>
      <c r="I4871" s="3">
        <v>5.1138119270779693E-3</v>
      </c>
      <c r="J4871" s="2">
        <v>194180</v>
      </c>
      <c r="K4871" s="2">
        <v>342342</v>
      </c>
    </row>
    <row r="4872" spans="1:11" x14ac:dyDescent="0.3">
      <c r="A4872" s="2">
        <v>42</v>
      </c>
      <c r="B4872" s="2" t="s">
        <v>891</v>
      </c>
      <c r="C4872" s="2">
        <v>250</v>
      </c>
      <c r="D4872" s="2" t="s">
        <v>3335</v>
      </c>
      <c r="E4872" s="2" t="s">
        <v>1827</v>
      </c>
      <c r="F4872" s="2">
        <v>5</v>
      </c>
      <c r="G4872" s="2" t="s">
        <v>15</v>
      </c>
      <c r="H4872" s="2">
        <v>767</v>
      </c>
      <c r="I4872" s="3">
        <v>3.9499433515295087E-3</v>
      </c>
      <c r="J4872" s="2">
        <v>194180</v>
      </c>
      <c r="K4872" s="2">
        <v>342342</v>
      </c>
    </row>
    <row r="4873" spans="1:11" x14ac:dyDescent="0.3">
      <c r="A4873" s="2">
        <v>42</v>
      </c>
      <c r="B4873" s="2" t="s">
        <v>891</v>
      </c>
      <c r="C4873" s="2">
        <v>250</v>
      </c>
      <c r="D4873" s="2" t="s">
        <v>3335</v>
      </c>
      <c r="E4873" s="2" t="s">
        <v>1829</v>
      </c>
      <c r="F4873" s="2">
        <v>6</v>
      </c>
      <c r="G4873" s="2" t="s">
        <v>1049</v>
      </c>
      <c r="H4873" s="2">
        <v>336</v>
      </c>
      <c r="I4873" s="3">
        <v>1.7303532804614275E-3</v>
      </c>
      <c r="J4873" s="2">
        <v>194180</v>
      </c>
      <c r="K4873" s="2">
        <v>342342</v>
      </c>
    </row>
    <row r="4874" spans="1:11" x14ac:dyDescent="0.3">
      <c r="A4874" s="2">
        <v>42</v>
      </c>
      <c r="B4874" s="2" t="s">
        <v>891</v>
      </c>
      <c r="C4874" s="2">
        <v>250</v>
      </c>
      <c r="D4874" s="2" t="s">
        <v>3335</v>
      </c>
      <c r="E4874" s="2" t="s">
        <v>1837</v>
      </c>
      <c r="F4874" s="2">
        <v>7</v>
      </c>
      <c r="G4874" s="2" t="s">
        <v>19</v>
      </c>
      <c r="H4874" s="2">
        <v>361</v>
      </c>
      <c r="I4874" s="3">
        <v>1.8590998043052837E-3</v>
      </c>
      <c r="J4874" s="2">
        <v>194180</v>
      </c>
      <c r="K4874" s="2">
        <v>342342</v>
      </c>
    </row>
    <row r="4875" spans="1:11" x14ac:dyDescent="0.3">
      <c r="A4875" s="2">
        <v>42</v>
      </c>
      <c r="B4875" s="2" t="s">
        <v>891</v>
      </c>
      <c r="C4875" s="2">
        <v>250</v>
      </c>
      <c r="D4875" s="2" t="s">
        <v>3335</v>
      </c>
      <c r="E4875" s="2" t="s">
        <v>1831</v>
      </c>
      <c r="F4875" s="2">
        <v>8</v>
      </c>
      <c r="G4875" s="2" t="s">
        <v>62</v>
      </c>
      <c r="H4875" s="2">
        <v>341</v>
      </c>
      <c r="I4875" s="3">
        <v>1.7561025852301988E-3</v>
      </c>
      <c r="J4875" s="2">
        <v>194180</v>
      </c>
      <c r="K4875" s="2">
        <v>342342</v>
      </c>
    </row>
    <row r="4876" spans="1:11" x14ac:dyDescent="0.3">
      <c r="A4876" s="2">
        <v>42</v>
      </c>
      <c r="B4876" s="2" t="s">
        <v>891</v>
      </c>
      <c r="C4876" s="2">
        <v>250</v>
      </c>
      <c r="D4876" s="2" t="s">
        <v>3335</v>
      </c>
      <c r="E4876" s="2" t="s">
        <v>1834</v>
      </c>
      <c r="F4876" s="2">
        <v>9</v>
      </c>
      <c r="G4876" s="2" t="s">
        <v>19</v>
      </c>
      <c r="H4876" s="2">
        <v>258</v>
      </c>
      <c r="I4876" s="3">
        <v>1.3286641260685961E-3</v>
      </c>
      <c r="J4876" s="2">
        <v>194180</v>
      </c>
      <c r="K4876" s="2">
        <v>342342</v>
      </c>
    </row>
    <row r="4877" spans="1:11" x14ac:dyDescent="0.3">
      <c r="A4877" s="2">
        <v>42</v>
      </c>
      <c r="B4877" s="2" t="s">
        <v>891</v>
      </c>
      <c r="C4877" s="2">
        <v>250</v>
      </c>
      <c r="D4877" s="2" t="s">
        <v>3335</v>
      </c>
      <c r="E4877" s="2" t="s">
        <v>1836</v>
      </c>
      <c r="F4877" s="2">
        <v>10</v>
      </c>
      <c r="G4877" s="2" t="s">
        <v>19</v>
      </c>
      <c r="H4877" s="2">
        <v>283</v>
      </c>
      <c r="I4877" s="3">
        <v>1.4574106499124523E-3</v>
      </c>
      <c r="J4877" s="2">
        <v>194180</v>
      </c>
      <c r="K4877" s="2">
        <v>342342</v>
      </c>
    </row>
    <row r="4878" spans="1:11" x14ac:dyDescent="0.3">
      <c r="A4878" s="2">
        <v>42</v>
      </c>
      <c r="B4878" s="2" t="s">
        <v>891</v>
      </c>
      <c r="C4878" s="2">
        <v>250</v>
      </c>
      <c r="D4878" s="2" t="s">
        <v>3335</v>
      </c>
      <c r="E4878" s="2" t="s">
        <v>1835</v>
      </c>
      <c r="F4878" s="2">
        <v>11</v>
      </c>
      <c r="G4878" s="2" t="s">
        <v>19</v>
      </c>
      <c r="H4878" s="2">
        <v>256</v>
      </c>
      <c r="I4878" s="3">
        <v>1.3183644041610877E-3</v>
      </c>
      <c r="J4878" s="2">
        <v>194180</v>
      </c>
      <c r="K4878" s="2">
        <v>342342</v>
      </c>
    </row>
    <row r="4879" spans="1:11" x14ac:dyDescent="0.3">
      <c r="A4879" s="2">
        <v>42</v>
      </c>
      <c r="B4879" s="2" t="s">
        <v>891</v>
      </c>
      <c r="C4879" s="2">
        <v>250</v>
      </c>
      <c r="D4879" s="2" t="s">
        <v>3335</v>
      </c>
      <c r="E4879" s="2" t="s">
        <v>1832</v>
      </c>
      <c r="F4879" s="2">
        <v>12</v>
      </c>
      <c r="G4879" s="2" t="s">
        <v>19</v>
      </c>
      <c r="H4879" s="2">
        <v>187</v>
      </c>
      <c r="I4879" s="3">
        <v>9.6302399835204451E-4</v>
      </c>
      <c r="J4879" s="2">
        <v>194180</v>
      </c>
      <c r="K4879" s="2">
        <v>342342</v>
      </c>
    </row>
    <row r="4880" spans="1:11" x14ac:dyDescent="0.3">
      <c r="A4880" s="2">
        <v>42</v>
      </c>
      <c r="B4880" s="2" t="s">
        <v>891</v>
      </c>
      <c r="C4880" s="2">
        <v>250</v>
      </c>
      <c r="D4880" s="2" t="s">
        <v>3335</v>
      </c>
      <c r="E4880" s="2" t="s">
        <v>1833</v>
      </c>
      <c r="F4880" s="2">
        <v>13</v>
      </c>
      <c r="G4880" s="2" t="s">
        <v>19</v>
      </c>
      <c r="H4880" s="2">
        <v>182</v>
      </c>
      <c r="I4880" s="3">
        <v>9.3727469358327326E-4</v>
      </c>
      <c r="J4880" s="2">
        <v>194180</v>
      </c>
      <c r="K4880" s="2">
        <v>342342</v>
      </c>
    </row>
    <row r="4881" spans="1:11" x14ac:dyDescent="0.3">
      <c r="A4881" s="2">
        <v>42</v>
      </c>
      <c r="B4881" s="2" t="s">
        <v>891</v>
      </c>
      <c r="C4881" s="2">
        <v>250</v>
      </c>
      <c r="D4881" s="2" t="s">
        <v>3335</v>
      </c>
      <c r="E4881" s="2" t="s">
        <v>1830</v>
      </c>
      <c r="F4881" s="2">
        <v>14</v>
      </c>
      <c r="G4881" s="2" t="s">
        <v>1323</v>
      </c>
      <c r="H4881" s="2">
        <v>186</v>
      </c>
      <c r="I4881" s="3">
        <v>9.5787413739829028E-4</v>
      </c>
      <c r="J4881" s="2">
        <v>194180</v>
      </c>
      <c r="K4881" s="2">
        <v>342342</v>
      </c>
    </row>
    <row r="4882" spans="1:11" x14ac:dyDescent="0.3">
      <c r="A4882" s="2">
        <v>42</v>
      </c>
      <c r="B4882" s="2" t="s">
        <v>891</v>
      </c>
      <c r="C4882" s="2">
        <v>251</v>
      </c>
      <c r="D4882" s="2" t="s">
        <v>3336</v>
      </c>
      <c r="E4882" s="2" t="s">
        <v>1826</v>
      </c>
      <c r="F4882" s="2">
        <v>1</v>
      </c>
      <c r="G4882" s="2" t="s">
        <v>9</v>
      </c>
      <c r="H4882" s="2">
        <v>88691</v>
      </c>
      <c r="I4882" s="3">
        <v>0.51783107768838232</v>
      </c>
      <c r="J4882" s="2">
        <v>171274</v>
      </c>
      <c r="K4882" s="2">
        <v>303745</v>
      </c>
    </row>
    <row r="4883" spans="1:11" x14ac:dyDescent="0.3">
      <c r="A4883" s="2">
        <v>42</v>
      </c>
      <c r="B4883" s="2" t="s">
        <v>891</v>
      </c>
      <c r="C4883" s="2">
        <v>251</v>
      </c>
      <c r="D4883" s="2" t="s">
        <v>3336</v>
      </c>
      <c r="E4883" s="2" t="s">
        <v>893</v>
      </c>
      <c r="F4883" s="2">
        <v>2</v>
      </c>
      <c r="G4883" s="2" t="s">
        <v>7</v>
      </c>
      <c r="H4883" s="2">
        <v>50913</v>
      </c>
      <c r="I4883" s="3">
        <v>0.29726052991113655</v>
      </c>
      <c r="J4883" s="2">
        <v>171274</v>
      </c>
      <c r="K4883" s="2">
        <v>303745</v>
      </c>
    </row>
    <row r="4884" spans="1:11" x14ac:dyDescent="0.3">
      <c r="A4884" s="2">
        <v>42</v>
      </c>
      <c r="B4884" s="2" t="s">
        <v>891</v>
      </c>
      <c r="C4884" s="2">
        <v>251</v>
      </c>
      <c r="D4884" s="2" t="s">
        <v>3336</v>
      </c>
      <c r="E4884" s="2" t="s">
        <v>1828</v>
      </c>
      <c r="F4884" s="2">
        <v>3</v>
      </c>
      <c r="G4884" s="2" t="s">
        <v>1023</v>
      </c>
      <c r="H4884" s="2">
        <v>28092</v>
      </c>
      <c r="I4884" s="3">
        <v>0.16401788946366641</v>
      </c>
      <c r="J4884" s="2">
        <v>171274</v>
      </c>
      <c r="K4884" s="2">
        <v>303745</v>
      </c>
    </row>
    <row r="4885" spans="1:11" x14ac:dyDescent="0.3">
      <c r="A4885" s="2">
        <v>42</v>
      </c>
      <c r="B4885" s="2" t="s">
        <v>891</v>
      </c>
      <c r="C4885" s="2">
        <v>251</v>
      </c>
      <c r="D4885" s="2" t="s">
        <v>3336</v>
      </c>
      <c r="E4885" s="2" t="str">
        <f>"NOTA"&amp;B4885</f>
        <v xml:space="preserve">NOTASolapur </v>
      </c>
      <c r="F4885" s="2">
        <v>4</v>
      </c>
      <c r="G4885" s="2" t="s">
        <v>22</v>
      </c>
      <c r="H4885" s="2">
        <v>997</v>
      </c>
      <c r="I4885" s="3">
        <v>5.8210820089447321E-3</v>
      </c>
      <c r="J4885" s="2">
        <v>171274</v>
      </c>
      <c r="K4885" s="2">
        <v>303745</v>
      </c>
    </row>
    <row r="4886" spans="1:11" x14ac:dyDescent="0.3">
      <c r="A4886" s="2">
        <v>42</v>
      </c>
      <c r="B4886" s="2" t="s">
        <v>891</v>
      </c>
      <c r="C4886" s="2">
        <v>251</v>
      </c>
      <c r="D4886" s="2" t="s">
        <v>3336</v>
      </c>
      <c r="E4886" s="2" t="s">
        <v>1827</v>
      </c>
      <c r="F4886" s="2">
        <v>5</v>
      </c>
      <c r="G4886" s="2" t="s">
        <v>15</v>
      </c>
      <c r="H4886" s="2">
        <v>592</v>
      </c>
      <c r="I4886" s="3">
        <v>3.4564498989922581E-3</v>
      </c>
      <c r="J4886" s="2">
        <v>171274</v>
      </c>
      <c r="K4886" s="2">
        <v>303745</v>
      </c>
    </row>
    <row r="4887" spans="1:11" x14ac:dyDescent="0.3">
      <c r="A4887" s="2">
        <v>42</v>
      </c>
      <c r="B4887" s="2" t="s">
        <v>891</v>
      </c>
      <c r="C4887" s="2">
        <v>251</v>
      </c>
      <c r="D4887" s="2" t="s">
        <v>3336</v>
      </c>
      <c r="E4887" s="2" t="s">
        <v>1829</v>
      </c>
      <c r="F4887" s="2">
        <v>6</v>
      </c>
      <c r="G4887" s="2" t="s">
        <v>1049</v>
      </c>
      <c r="H4887" s="2">
        <v>314</v>
      </c>
      <c r="I4887" s="3">
        <v>1.8333197099384612E-3</v>
      </c>
      <c r="J4887" s="2">
        <v>171274</v>
      </c>
      <c r="K4887" s="2">
        <v>303745</v>
      </c>
    </row>
    <row r="4888" spans="1:11" x14ac:dyDescent="0.3">
      <c r="A4888" s="2">
        <v>42</v>
      </c>
      <c r="B4888" s="2" t="s">
        <v>891</v>
      </c>
      <c r="C4888" s="2">
        <v>251</v>
      </c>
      <c r="D4888" s="2" t="s">
        <v>3336</v>
      </c>
      <c r="E4888" s="2" t="s">
        <v>1837</v>
      </c>
      <c r="F4888" s="2">
        <v>7</v>
      </c>
      <c r="G4888" s="2" t="s">
        <v>19</v>
      </c>
      <c r="H4888" s="2">
        <v>257</v>
      </c>
      <c r="I4888" s="3">
        <v>1.5005196352044093E-3</v>
      </c>
      <c r="J4888" s="2">
        <v>171274</v>
      </c>
      <c r="K4888" s="2">
        <v>303745</v>
      </c>
    </row>
    <row r="4889" spans="1:11" x14ac:dyDescent="0.3">
      <c r="A4889" s="2">
        <v>42</v>
      </c>
      <c r="B4889" s="2" t="s">
        <v>891</v>
      </c>
      <c r="C4889" s="2">
        <v>251</v>
      </c>
      <c r="D4889" s="2" t="s">
        <v>3336</v>
      </c>
      <c r="E4889" s="2" t="s">
        <v>1831</v>
      </c>
      <c r="F4889" s="2">
        <v>8</v>
      </c>
      <c r="G4889" s="2" t="s">
        <v>62</v>
      </c>
      <c r="H4889" s="2">
        <v>294</v>
      </c>
      <c r="I4889" s="3">
        <v>1.7165477538914255E-3</v>
      </c>
      <c r="J4889" s="2">
        <v>171274</v>
      </c>
      <c r="K4889" s="2">
        <v>303745</v>
      </c>
    </row>
    <row r="4890" spans="1:11" x14ac:dyDescent="0.3">
      <c r="A4890" s="2">
        <v>42</v>
      </c>
      <c r="B4890" s="2" t="s">
        <v>891</v>
      </c>
      <c r="C4890" s="2">
        <v>251</v>
      </c>
      <c r="D4890" s="2" t="s">
        <v>3336</v>
      </c>
      <c r="E4890" s="2" t="s">
        <v>1834</v>
      </c>
      <c r="F4890" s="2">
        <v>9</v>
      </c>
      <c r="G4890" s="2" t="s">
        <v>19</v>
      </c>
      <c r="H4890" s="2">
        <v>257</v>
      </c>
      <c r="I4890" s="3">
        <v>1.5005196352044093E-3</v>
      </c>
      <c r="J4890" s="2">
        <v>171274</v>
      </c>
      <c r="K4890" s="2">
        <v>303745</v>
      </c>
    </row>
    <row r="4891" spans="1:11" x14ac:dyDescent="0.3">
      <c r="A4891" s="2">
        <v>42</v>
      </c>
      <c r="B4891" s="2" t="s">
        <v>891</v>
      </c>
      <c r="C4891" s="2">
        <v>251</v>
      </c>
      <c r="D4891" s="2" t="s">
        <v>3336</v>
      </c>
      <c r="E4891" s="2" t="s">
        <v>1836</v>
      </c>
      <c r="F4891" s="2">
        <v>10</v>
      </c>
      <c r="G4891" s="2" t="s">
        <v>19</v>
      </c>
      <c r="H4891" s="2">
        <v>210</v>
      </c>
      <c r="I4891" s="3">
        <v>1.2261055384938753E-3</v>
      </c>
      <c r="J4891" s="2">
        <v>171274</v>
      </c>
      <c r="K4891" s="2">
        <v>303745</v>
      </c>
    </row>
    <row r="4892" spans="1:11" x14ac:dyDescent="0.3">
      <c r="A4892" s="2">
        <v>42</v>
      </c>
      <c r="B4892" s="2" t="s">
        <v>891</v>
      </c>
      <c r="C4892" s="2">
        <v>251</v>
      </c>
      <c r="D4892" s="2" t="s">
        <v>3336</v>
      </c>
      <c r="E4892" s="2" t="s">
        <v>1835</v>
      </c>
      <c r="F4892" s="2">
        <v>11</v>
      </c>
      <c r="G4892" s="2" t="s">
        <v>19</v>
      </c>
      <c r="H4892" s="2">
        <v>216</v>
      </c>
      <c r="I4892" s="3">
        <v>1.2611371253079861E-3</v>
      </c>
      <c r="J4892" s="2">
        <v>171274</v>
      </c>
      <c r="K4892" s="2">
        <v>303745</v>
      </c>
    </row>
    <row r="4893" spans="1:11" x14ac:dyDescent="0.3">
      <c r="A4893" s="2">
        <v>42</v>
      </c>
      <c r="B4893" s="2" t="s">
        <v>891</v>
      </c>
      <c r="C4893" s="2">
        <v>251</v>
      </c>
      <c r="D4893" s="2" t="s">
        <v>3336</v>
      </c>
      <c r="E4893" s="2" t="s">
        <v>1832</v>
      </c>
      <c r="F4893" s="2">
        <v>12</v>
      </c>
      <c r="G4893" s="2" t="s">
        <v>19</v>
      </c>
      <c r="H4893" s="2">
        <v>144</v>
      </c>
      <c r="I4893" s="3">
        <v>8.4075808353865737E-4</v>
      </c>
      <c r="J4893" s="2">
        <v>171274</v>
      </c>
      <c r="K4893" s="2">
        <v>303745</v>
      </c>
    </row>
    <row r="4894" spans="1:11" x14ac:dyDescent="0.3">
      <c r="A4894" s="2">
        <v>42</v>
      </c>
      <c r="B4894" s="2" t="s">
        <v>891</v>
      </c>
      <c r="C4894" s="2">
        <v>251</v>
      </c>
      <c r="D4894" s="2" t="s">
        <v>3336</v>
      </c>
      <c r="E4894" s="2" t="s">
        <v>1833</v>
      </c>
      <c r="F4894" s="2">
        <v>13</v>
      </c>
      <c r="G4894" s="2" t="s">
        <v>19</v>
      </c>
      <c r="H4894" s="2">
        <v>163</v>
      </c>
      <c r="I4894" s="3">
        <v>9.5169144178334131E-4</v>
      </c>
      <c r="J4894" s="2">
        <v>171274</v>
      </c>
      <c r="K4894" s="2">
        <v>303745</v>
      </c>
    </row>
    <row r="4895" spans="1:11" x14ac:dyDescent="0.3">
      <c r="A4895" s="2">
        <v>42</v>
      </c>
      <c r="B4895" s="2" t="s">
        <v>891</v>
      </c>
      <c r="C4895" s="2">
        <v>251</v>
      </c>
      <c r="D4895" s="2" t="s">
        <v>3336</v>
      </c>
      <c r="E4895" s="2" t="s">
        <v>1830</v>
      </c>
      <c r="F4895" s="2">
        <v>14</v>
      </c>
      <c r="G4895" s="2" t="s">
        <v>1323</v>
      </c>
      <c r="H4895" s="2">
        <v>134</v>
      </c>
      <c r="I4895" s="3">
        <v>7.8237210551513952E-4</v>
      </c>
      <c r="J4895" s="2">
        <v>171274</v>
      </c>
      <c r="K4895" s="2">
        <v>303745</v>
      </c>
    </row>
    <row r="4896" spans="1:11" x14ac:dyDescent="0.3">
      <c r="A4896" s="2">
        <v>42</v>
      </c>
      <c r="B4896" s="2" t="s">
        <v>891</v>
      </c>
      <c r="C4896" s="2">
        <v>252</v>
      </c>
      <c r="D4896" s="2" t="s">
        <v>3337</v>
      </c>
      <c r="E4896" s="2" t="s">
        <v>1826</v>
      </c>
      <c r="F4896" s="2">
        <v>1</v>
      </c>
      <c r="G4896" s="2" t="s">
        <v>9</v>
      </c>
      <c r="H4896" s="2">
        <v>77939</v>
      </c>
      <c r="I4896" s="3">
        <v>0.39603351643046969</v>
      </c>
      <c r="J4896" s="2">
        <v>196799</v>
      </c>
      <c r="K4896" s="2">
        <v>331750</v>
      </c>
    </row>
    <row r="4897" spans="1:11" x14ac:dyDescent="0.3">
      <c r="A4897" s="2">
        <v>42</v>
      </c>
      <c r="B4897" s="2" t="s">
        <v>891</v>
      </c>
      <c r="C4897" s="2">
        <v>252</v>
      </c>
      <c r="D4897" s="2" t="s">
        <v>3337</v>
      </c>
      <c r="E4897" s="2" t="s">
        <v>893</v>
      </c>
      <c r="F4897" s="2">
        <v>2</v>
      </c>
      <c r="G4897" s="2" t="s">
        <v>7</v>
      </c>
      <c r="H4897" s="2">
        <v>84135</v>
      </c>
      <c r="I4897" s="3">
        <v>0.42751741624703377</v>
      </c>
      <c r="J4897" s="2">
        <v>196799</v>
      </c>
      <c r="K4897" s="2">
        <v>331750</v>
      </c>
    </row>
    <row r="4898" spans="1:11" x14ac:dyDescent="0.3">
      <c r="A4898" s="2">
        <v>42</v>
      </c>
      <c r="B4898" s="2" t="s">
        <v>891</v>
      </c>
      <c r="C4898" s="2">
        <v>252</v>
      </c>
      <c r="D4898" s="2" t="s">
        <v>3337</v>
      </c>
      <c r="E4898" s="2" t="s">
        <v>1828</v>
      </c>
      <c r="F4898" s="2">
        <v>3</v>
      </c>
      <c r="G4898" s="2" t="s">
        <v>1023</v>
      </c>
      <c r="H4898" s="2">
        <v>29323</v>
      </c>
      <c r="I4898" s="3">
        <v>0.14899974085234172</v>
      </c>
      <c r="J4898" s="2">
        <v>196799</v>
      </c>
      <c r="K4898" s="2">
        <v>331750</v>
      </c>
    </row>
    <row r="4899" spans="1:11" x14ac:dyDescent="0.3">
      <c r="A4899" s="2">
        <v>42</v>
      </c>
      <c r="B4899" s="2" t="s">
        <v>891</v>
      </c>
      <c r="C4899" s="2">
        <v>252</v>
      </c>
      <c r="D4899" s="2" t="s">
        <v>3337</v>
      </c>
      <c r="E4899" s="2" t="str">
        <f>"NOTA"&amp;B4899</f>
        <v xml:space="preserve">NOTASolapur </v>
      </c>
      <c r="F4899" s="2">
        <v>4</v>
      </c>
      <c r="G4899" s="2" t="s">
        <v>22</v>
      </c>
      <c r="H4899" s="2">
        <v>1329</v>
      </c>
      <c r="I4899" s="3">
        <v>6.7530830949344258E-3</v>
      </c>
      <c r="J4899" s="2">
        <v>196799</v>
      </c>
      <c r="K4899" s="2">
        <v>331750</v>
      </c>
    </row>
    <row r="4900" spans="1:11" x14ac:dyDescent="0.3">
      <c r="A4900" s="2">
        <v>42</v>
      </c>
      <c r="B4900" s="2" t="s">
        <v>891</v>
      </c>
      <c r="C4900" s="2">
        <v>252</v>
      </c>
      <c r="D4900" s="2" t="s">
        <v>3337</v>
      </c>
      <c r="E4900" s="2" t="s">
        <v>1827</v>
      </c>
      <c r="F4900" s="2">
        <v>5</v>
      </c>
      <c r="G4900" s="2" t="s">
        <v>15</v>
      </c>
      <c r="H4900" s="2">
        <v>891</v>
      </c>
      <c r="I4900" s="3">
        <v>4.5274620297867368E-3</v>
      </c>
      <c r="J4900" s="2">
        <v>196799</v>
      </c>
      <c r="K4900" s="2">
        <v>331750</v>
      </c>
    </row>
    <row r="4901" spans="1:11" x14ac:dyDescent="0.3">
      <c r="A4901" s="2">
        <v>42</v>
      </c>
      <c r="B4901" s="2" t="s">
        <v>891</v>
      </c>
      <c r="C4901" s="2">
        <v>252</v>
      </c>
      <c r="D4901" s="2" t="s">
        <v>3337</v>
      </c>
      <c r="E4901" s="2" t="s">
        <v>1829</v>
      </c>
      <c r="F4901" s="2">
        <v>6</v>
      </c>
      <c r="G4901" s="2" t="s">
        <v>1049</v>
      </c>
      <c r="H4901" s="2">
        <v>464</v>
      </c>
      <c r="I4901" s="3">
        <v>2.3577355575993783E-3</v>
      </c>
      <c r="J4901" s="2">
        <v>196799</v>
      </c>
      <c r="K4901" s="2">
        <v>331750</v>
      </c>
    </row>
    <row r="4902" spans="1:11" x14ac:dyDescent="0.3">
      <c r="A4902" s="2">
        <v>42</v>
      </c>
      <c r="B4902" s="2" t="s">
        <v>891</v>
      </c>
      <c r="C4902" s="2">
        <v>252</v>
      </c>
      <c r="D4902" s="2" t="s">
        <v>3337</v>
      </c>
      <c r="E4902" s="2" t="s">
        <v>1837</v>
      </c>
      <c r="F4902" s="2">
        <v>7</v>
      </c>
      <c r="G4902" s="2" t="s">
        <v>19</v>
      </c>
      <c r="H4902" s="2">
        <v>422</v>
      </c>
      <c r="I4902" s="3">
        <v>2.1443198390235724E-3</v>
      </c>
      <c r="J4902" s="2">
        <v>196799</v>
      </c>
      <c r="K4902" s="2">
        <v>331750</v>
      </c>
    </row>
    <row r="4903" spans="1:11" x14ac:dyDescent="0.3">
      <c r="A4903" s="2">
        <v>42</v>
      </c>
      <c r="B4903" s="2" t="s">
        <v>891</v>
      </c>
      <c r="C4903" s="2">
        <v>252</v>
      </c>
      <c r="D4903" s="2" t="s">
        <v>3337</v>
      </c>
      <c r="E4903" s="2" t="s">
        <v>1831</v>
      </c>
      <c r="F4903" s="2">
        <v>8</v>
      </c>
      <c r="G4903" s="2" t="s">
        <v>62</v>
      </c>
      <c r="H4903" s="2">
        <v>461</v>
      </c>
      <c r="I4903" s="3">
        <v>2.3424915777011061E-3</v>
      </c>
      <c r="J4903" s="2">
        <v>196799</v>
      </c>
      <c r="K4903" s="2">
        <v>331750</v>
      </c>
    </row>
    <row r="4904" spans="1:11" x14ac:dyDescent="0.3">
      <c r="A4904" s="2">
        <v>42</v>
      </c>
      <c r="B4904" s="2" t="s">
        <v>891</v>
      </c>
      <c r="C4904" s="2">
        <v>252</v>
      </c>
      <c r="D4904" s="2" t="s">
        <v>3337</v>
      </c>
      <c r="E4904" s="2" t="s">
        <v>1834</v>
      </c>
      <c r="F4904" s="2">
        <v>9</v>
      </c>
      <c r="G4904" s="2" t="s">
        <v>19</v>
      </c>
      <c r="H4904" s="2">
        <v>449</v>
      </c>
      <c r="I4904" s="3">
        <v>2.2815156581080191E-3</v>
      </c>
      <c r="J4904" s="2">
        <v>196799</v>
      </c>
      <c r="K4904" s="2">
        <v>331750</v>
      </c>
    </row>
    <row r="4905" spans="1:11" x14ac:dyDescent="0.3">
      <c r="A4905" s="2">
        <v>42</v>
      </c>
      <c r="B4905" s="2" t="s">
        <v>891</v>
      </c>
      <c r="C4905" s="2">
        <v>252</v>
      </c>
      <c r="D4905" s="2" t="s">
        <v>3337</v>
      </c>
      <c r="E4905" s="2" t="s">
        <v>1836</v>
      </c>
      <c r="F4905" s="2">
        <v>10</v>
      </c>
      <c r="G4905" s="2" t="s">
        <v>19</v>
      </c>
      <c r="H4905" s="2">
        <v>362</v>
      </c>
      <c r="I4905" s="3">
        <v>1.8394402410581354E-3</v>
      </c>
      <c r="J4905" s="2">
        <v>196799</v>
      </c>
      <c r="K4905" s="2">
        <v>331750</v>
      </c>
    </row>
    <row r="4906" spans="1:11" x14ac:dyDescent="0.3">
      <c r="A4906" s="2">
        <v>42</v>
      </c>
      <c r="B4906" s="2" t="s">
        <v>891</v>
      </c>
      <c r="C4906" s="2">
        <v>252</v>
      </c>
      <c r="D4906" s="2" t="s">
        <v>3337</v>
      </c>
      <c r="E4906" s="2" t="s">
        <v>1835</v>
      </c>
      <c r="F4906" s="2">
        <v>11</v>
      </c>
      <c r="G4906" s="2" t="s">
        <v>19</v>
      </c>
      <c r="H4906" s="2">
        <v>302</v>
      </c>
      <c r="I4906" s="3">
        <v>1.5345606430926986E-3</v>
      </c>
      <c r="J4906" s="2">
        <v>196799</v>
      </c>
      <c r="K4906" s="2">
        <v>331750</v>
      </c>
    </row>
    <row r="4907" spans="1:11" x14ac:dyDescent="0.3">
      <c r="A4907" s="2">
        <v>42</v>
      </c>
      <c r="B4907" s="2" t="s">
        <v>891</v>
      </c>
      <c r="C4907" s="2">
        <v>252</v>
      </c>
      <c r="D4907" s="2" t="s">
        <v>3337</v>
      </c>
      <c r="E4907" s="2" t="s">
        <v>1832</v>
      </c>
      <c r="F4907" s="2">
        <v>12</v>
      </c>
      <c r="G4907" s="2" t="s">
        <v>19</v>
      </c>
      <c r="H4907" s="2">
        <v>240</v>
      </c>
      <c r="I4907" s="3">
        <v>1.2195183918617472E-3</v>
      </c>
      <c r="J4907" s="2">
        <v>196799</v>
      </c>
      <c r="K4907" s="2">
        <v>331750</v>
      </c>
    </row>
    <row r="4908" spans="1:11" x14ac:dyDescent="0.3">
      <c r="A4908" s="2">
        <v>42</v>
      </c>
      <c r="B4908" s="2" t="s">
        <v>891</v>
      </c>
      <c r="C4908" s="2">
        <v>252</v>
      </c>
      <c r="D4908" s="2" t="s">
        <v>3337</v>
      </c>
      <c r="E4908" s="2" t="s">
        <v>1833</v>
      </c>
      <c r="F4908" s="2">
        <v>13</v>
      </c>
      <c r="G4908" s="2" t="s">
        <v>19</v>
      </c>
      <c r="H4908" s="2">
        <v>290</v>
      </c>
      <c r="I4908" s="3">
        <v>1.4735847234996114E-3</v>
      </c>
      <c r="J4908" s="2">
        <v>196799</v>
      </c>
      <c r="K4908" s="2">
        <v>331750</v>
      </c>
    </row>
    <row r="4909" spans="1:11" x14ac:dyDescent="0.3">
      <c r="A4909" s="2">
        <v>42</v>
      </c>
      <c r="B4909" s="2" t="s">
        <v>891</v>
      </c>
      <c r="C4909" s="2">
        <v>252</v>
      </c>
      <c r="D4909" s="2" t="s">
        <v>3337</v>
      </c>
      <c r="E4909" s="2" t="s">
        <v>1830</v>
      </c>
      <c r="F4909" s="2">
        <v>14</v>
      </c>
      <c r="G4909" s="2" t="s">
        <v>1323</v>
      </c>
      <c r="H4909" s="2">
        <v>192</v>
      </c>
      <c r="I4909" s="3">
        <v>9.7561471348939785E-4</v>
      </c>
      <c r="J4909" s="2">
        <v>196799</v>
      </c>
      <c r="K4909" s="2">
        <v>331750</v>
      </c>
    </row>
    <row r="4910" spans="1:11" x14ac:dyDescent="0.3">
      <c r="A4910" s="2">
        <v>43</v>
      </c>
      <c r="B4910" s="2" t="s">
        <v>908</v>
      </c>
      <c r="C4910" s="2">
        <v>253</v>
      </c>
      <c r="D4910" s="2" t="s">
        <v>3339</v>
      </c>
      <c r="E4910" s="2" t="s">
        <v>1839</v>
      </c>
      <c r="F4910" s="2">
        <v>1</v>
      </c>
      <c r="G4910" s="2" t="s">
        <v>9</v>
      </c>
      <c r="H4910" s="2">
        <v>78746</v>
      </c>
      <c r="I4910" s="3">
        <v>0.42377569691098915</v>
      </c>
      <c r="J4910" s="2">
        <v>185820</v>
      </c>
      <c r="K4910" s="2">
        <v>290294</v>
      </c>
    </row>
    <row r="4911" spans="1:11" x14ac:dyDescent="0.3">
      <c r="A4911" s="2">
        <v>43</v>
      </c>
      <c r="B4911" s="2" t="s">
        <v>908</v>
      </c>
      <c r="C4911" s="2">
        <v>253</v>
      </c>
      <c r="D4911" s="2" t="s">
        <v>3339</v>
      </c>
      <c r="E4911" s="2" t="s">
        <v>1840</v>
      </c>
      <c r="F4911" s="2">
        <v>2</v>
      </c>
      <c r="G4911" s="2" t="s">
        <v>51</v>
      </c>
      <c r="H4911" s="2">
        <v>82120</v>
      </c>
      <c r="I4911" s="3">
        <v>0.44193305349262729</v>
      </c>
      <c r="J4911" s="2">
        <v>185820</v>
      </c>
      <c r="K4911" s="2">
        <v>290294</v>
      </c>
    </row>
    <row r="4912" spans="1:11" x14ac:dyDescent="0.3">
      <c r="A4912" s="2">
        <v>43</v>
      </c>
      <c r="B4912" s="2" t="s">
        <v>908</v>
      </c>
      <c r="C4912" s="2">
        <v>253</v>
      </c>
      <c r="D4912" s="2" t="s">
        <v>3339</v>
      </c>
      <c r="E4912" s="2" t="s">
        <v>1848</v>
      </c>
      <c r="F4912" s="2">
        <v>3</v>
      </c>
      <c r="G4912" s="2" t="s">
        <v>1023</v>
      </c>
      <c r="H4912" s="2">
        <v>9618</v>
      </c>
      <c r="I4912" s="3">
        <v>5.1759767516951889E-2</v>
      </c>
      <c r="J4912" s="2">
        <v>185820</v>
      </c>
      <c r="K4912" s="2">
        <v>290294</v>
      </c>
    </row>
    <row r="4913" spans="1:11" x14ac:dyDescent="0.3">
      <c r="A4913" s="2">
        <v>43</v>
      </c>
      <c r="B4913" s="2" t="s">
        <v>908</v>
      </c>
      <c r="C4913" s="2">
        <v>253</v>
      </c>
      <c r="D4913" s="2" t="s">
        <v>3339</v>
      </c>
      <c r="E4913" s="2" t="s">
        <v>1857</v>
      </c>
      <c r="F4913" s="2">
        <v>4</v>
      </c>
      <c r="G4913" s="2" t="s">
        <v>19</v>
      </c>
      <c r="H4913" s="2">
        <v>1922</v>
      </c>
      <c r="I4913" s="3">
        <v>1.0343343020127004E-2</v>
      </c>
      <c r="J4913" s="2">
        <v>185820</v>
      </c>
      <c r="K4913" s="2">
        <v>290294</v>
      </c>
    </row>
    <row r="4914" spans="1:11" x14ac:dyDescent="0.3">
      <c r="A4914" s="2">
        <v>43</v>
      </c>
      <c r="B4914" s="2" t="s">
        <v>908</v>
      </c>
      <c r="C4914" s="2">
        <v>253</v>
      </c>
      <c r="D4914" s="2" t="s">
        <v>3339</v>
      </c>
      <c r="E4914" s="2" t="s">
        <v>1838</v>
      </c>
      <c r="F4914" s="2">
        <v>5</v>
      </c>
      <c r="G4914" s="2" t="s">
        <v>11</v>
      </c>
      <c r="H4914" s="2">
        <v>1304</v>
      </c>
      <c r="I4914" s="3">
        <v>7.0175438596491229E-3</v>
      </c>
      <c r="J4914" s="2">
        <v>185820</v>
      </c>
      <c r="K4914" s="2">
        <v>290294</v>
      </c>
    </row>
    <row r="4915" spans="1:11" x14ac:dyDescent="0.3">
      <c r="A4915" s="2">
        <v>43</v>
      </c>
      <c r="B4915" s="2" t="s">
        <v>908</v>
      </c>
      <c r="C4915" s="2">
        <v>253</v>
      </c>
      <c r="D4915" s="2" t="s">
        <v>3339</v>
      </c>
      <c r="E4915" s="2" t="s">
        <v>1845</v>
      </c>
      <c r="F4915" s="2">
        <v>6</v>
      </c>
      <c r="G4915" s="2" t="s">
        <v>1846</v>
      </c>
      <c r="H4915" s="2">
        <v>2167</v>
      </c>
      <c r="I4915" s="3">
        <v>1.1661823269831019E-2</v>
      </c>
      <c r="J4915" s="2">
        <v>185820</v>
      </c>
      <c r="K4915" s="2">
        <v>290294</v>
      </c>
    </row>
    <row r="4916" spans="1:11" x14ac:dyDescent="0.3">
      <c r="A4916" s="2">
        <v>43</v>
      </c>
      <c r="B4916" s="2" t="s">
        <v>908</v>
      </c>
      <c r="C4916" s="2">
        <v>253</v>
      </c>
      <c r="D4916" s="2" t="s">
        <v>3339</v>
      </c>
      <c r="E4916" s="2" t="s">
        <v>1869</v>
      </c>
      <c r="F4916" s="2">
        <v>7</v>
      </c>
      <c r="G4916" s="2" t="s">
        <v>19</v>
      </c>
      <c r="H4916" s="2">
        <v>950</v>
      </c>
      <c r="I4916" s="3">
        <v>5.1124744376278121E-3</v>
      </c>
      <c r="J4916" s="2">
        <v>185820</v>
      </c>
      <c r="K4916" s="2">
        <v>290294</v>
      </c>
    </row>
    <row r="4917" spans="1:11" x14ac:dyDescent="0.3">
      <c r="A4917" s="2">
        <v>43</v>
      </c>
      <c r="B4917" s="2" t="s">
        <v>908</v>
      </c>
      <c r="C4917" s="2">
        <v>253</v>
      </c>
      <c r="D4917" s="2" t="s">
        <v>3339</v>
      </c>
      <c r="E4917" s="2" t="s">
        <v>1849</v>
      </c>
      <c r="F4917" s="2">
        <v>8</v>
      </c>
      <c r="G4917" s="2" t="s">
        <v>1049</v>
      </c>
      <c r="H4917" s="2">
        <v>994</v>
      </c>
      <c r="I4917" s="3">
        <v>5.349262727370574E-3</v>
      </c>
      <c r="J4917" s="2">
        <v>185820</v>
      </c>
      <c r="K4917" s="2">
        <v>290294</v>
      </c>
    </row>
    <row r="4918" spans="1:11" x14ac:dyDescent="0.3">
      <c r="A4918" s="2">
        <v>43</v>
      </c>
      <c r="B4918" s="2" t="s">
        <v>908</v>
      </c>
      <c r="C4918" s="2">
        <v>253</v>
      </c>
      <c r="D4918" s="2" t="s">
        <v>3339</v>
      </c>
      <c r="E4918" s="2" t="s">
        <v>1841</v>
      </c>
      <c r="F4918" s="2">
        <v>9</v>
      </c>
      <c r="G4918" s="2" t="s">
        <v>912</v>
      </c>
      <c r="H4918" s="2">
        <v>824</v>
      </c>
      <c r="I4918" s="3">
        <v>4.434398880637176E-3</v>
      </c>
      <c r="J4918" s="2">
        <v>185820</v>
      </c>
      <c r="K4918" s="2">
        <v>290294</v>
      </c>
    </row>
    <row r="4919" spans="1:11" x14ac:dyDescent="0.3">
      <c r="A4919" s="2">
        <v>43</v>
      </c>
      <c r="B4919" s="2" t="s">
        <v>908</v>
      </c>
      <c r="C4919" s="2">
        <v>253</v>
      </c>
      <c r="D4919" s="2" t="s">
        <v>3339</v>
      </c>
      <c r="E4919" s="2" t="str">
        <f>"NOTA"&amp;B4919</f>
        <v>NOTAMadha</v>
      </c>
      <c r="F4919" s="2">
        <v>10</v>
      </c>
      <c r="G4919" s="2" t="s">
        <v>22</v>
      </c>
      <c r="H4919" s="2">
        <v>594</v>
      </c>
      <c r="I4919" s="3">
        <v>3.1966419115272843E-3</v>
      </c>
      <c r="J4919" s="2">
        <v>185820</v>
      </c>
      <c r="K4919" s="2">
        <v>290294</v>
      </c>
    </row>
    <row r="4920" spans="1:11" x14ac:dyDescent="0.3">
      <c r="A4920" s="2">
        <v>43</v>
      </c>
      <c r="B4920" s="2" t="s">
        <v>908</v>
      </c>
      <c r="C4920" s="2">
        <v>253</v>
      </c>
      <c r="D4920" s="2" t="s">
        <v>3339</v>
      </c>
      <c r="E4920" s="2" t="s">
        <v>1853</v>
      </c>
      <c r="F4920" s="2">
        <v>11</v>
      </c>
      <c r="G4920" s="2" t="s">
        <v>19</v>
      </c>
      <c r="H4920" s="2">
        <v>618</v>
      </c>
      <c r="I4920" s="3">
        <v>3.3257991604778818E-3</v>
      </c>
      <c r="J4920" s="2">
        <v>185820</v>
      </c>
      <c r="K4920" s="2">
        <v>290294</v>
      </c>
    </row>
    <row r="4921" spans="1:11" x14ac:dyDescent="0.3">
      <c r="A4921" s="2">
        <v>43</v>
      </c>
      <c r="B4921" s="2" t="s">
        <v>908</v>
      </c>
      <c r="C4921" s="2">
        <v>253</v>
      </c>
      <c r="D4921" s="2" t="s">
        <v>3339</v>
      </c>
      <c r="E4921" s="2" t="s">
        <v>1860</v>
      </c>
      <c r="F4921" s="2">
        <v>12</v>
      </c>
      <c r="G4921" s="2" t="s">
        <v>19</v>
      </c>
      <c r="H4921" s="2">
        <v>472</v>
      </c>
      <c r="I4921" s="3">
        <v>2.5400925626950814E-3</v>
      </c>
      <c r="J4921" s="2">
        <v>185820</v>
      </c>
      <c r="K4921" s="2">
        <v>290294</v>
      </c>
    </row>
    <row r="4922" spans="1:11" x14ac:dyDescent="0.3">
      <c r="A4922" s="2">
        <v>43</v>
      </c>
      <c r="B4922" s="2" t="s">
        <v>908</v>
      </c>
      <c r="C4922" s="2">
        <v>253</v>
      </c>
      <c r="D4922" s="2" t="s">
        <v>3339</v>
      </c>
      <c r="E4922" s="2" t="s">
        <v>1855</v>
      </c>
      <c r="F4922" s="2">
        <v>13</v>
      </c>
      <c r="G4922" s="2" t="s">
        <v>19</v>
      </c>
      <c r="H4922" s="2">
        <v>480</v>
      </c>
      <c r="I4922" s="3">
        <v>2.5831449790119469E-3</v>
      </c>
      <c r="J4922" s="2">
        <v>185820</v>
      </c>
      <c r="K4922" s="2">
        <v>290294</v>
      </c>
    </row>
    <row r="4923" spans="1:11" x14ac:dyDescent="0.3">
      <c r="A4923" s="2">
        <v>43</v>
      </c>
      <c r="B4923" s="2" t="s">
        <v>908</v>
      </c>
      <c r="C4923" s="2">
        <v>253</v>
      </c>
      <c r="D4923" s="2" t="s">
        <v>3339</v>
      </c>
      <c r="E4923" s="2" t="s">
        <v>1858</v>
      </c>
      <c r="F4923" s="2">
        <v>14</v>
      </c>
      <c r="G4923" s="2" t="s">
        <v>19</v>
      </c>
      <c r="H4923" s="2">
        <v>426</v>
      </c>
      <c r="I4923" s="3">
        <v>2.2925411688731029E-3</v>
      </c>
      <c r="J4923" s="2">
        <v>185820</v>
      </c>
      <c r="K4923" s="2">
        <v>290294</v>
      </c>
    </row>
    <row r="4924" spans="1:11" x14ac:dyDescent="0.3">
      <c r="A4924" s="2">
        <v>43</v>
      </c>
      <c r="B4924" s="2" t="s">
        <v>908</v>
      </c>
      <c r="C4924" s="2">
        <v>253</v>
      </c>
      <c r="D4924" s="2" t="s">
        <v>3339</v>
      </c>
      <c r="E4924" s="2" t="s">
        <v>1850</v>
      </c>
      <c r="F4924" s="2">
        <v>15</v>
      </c>
      <c r="G4924" s="2" t="s">
        <v>15</v>
      </c>
      <c r="H4924" s="2">
        <v>269</v>
      </c>
      <c r="I4924" s="3">
        <v>1.4476374986546121E-3</v>
      </c>
      <c r="J4924" s="2">
        <v>185820</v>
      </c>
      <c r="K4924" s="2">
        <v>290294</v>
      </c>
    </row>
    <row r="4925" spans="1:11" x14ac:dyDescent="0.3">
      <c r="A4925" s="2">
        <v>43</v>
      </c>
      <c r="B4925" s="2" t="s">
        <v>908</v>
      </c>
      <c r="C4925" s="2">
        <v>253</v>
      </c>
      <c r="D4925" s="2" t="s">
        <v>3339</v>
      </c>
      <c r="E4925" s="2" t="s">
        <v>1856</v>
      </c>
      <c r="F4925" s="2">
        <v>16</v>
      </c>
      <c r="G4925" s="2" t="s">
        <v>19</v>
      </c>
      <c r="H4925" s="2">
        <v>348</v>
      </c>
      <c r="I4925" s="3">
        <v>1.8727801097836616E-3</v>
      </c>
      <c r="J4925" s="2">
        <v>185820</v>
      </c>
      <c r="K4925" s="2">
        <v>290294</v>
      </c>
    </row>
    <row r="4926" spans="1:11" x14ac:dyDescent="0.3">
      <c r="A4926" s="2">
        <v>43</v>
      </c>
      <c r="B4926" s="2" t="s">
        <v>908</v>
      </c>
      <c r="C4926" s="2">
        <v>253</v>
      </c>
      <c r="D4926" s="2" t="s">
        <v>3339</v>
      </c>
      <c r="E4926" s="2" t="s">
        <v>1854</v>
      </c>
      <c r="F4926" s="2">
        <v>17</v>
      </c>
      <c r="G4926" s="2" t="s">
        <v>19</v>
      </c>
      <c r="H4926" s="2">
        <v>424</v>
      </c>
      <c r="I4926" s="3">
        <v>2.2817780647938868E-3</v>
      </c>
      <c r="J4926" s="2">
        <v>185820</v>
      </c>
      <c r="K4926" s="2">
        <v>290294</v>
      </c>
    </row>
    <row r="4927" spans="1:11" x14ac:dyDescent="0.3">
      <c r="A4927" s="2">
        <v>43</v>
      </c>
      <c r="B4927" s="2" t="s">
        <v>908</v>
      </c>
      <c r="C4927" s="2">
        <v>253</v>
      </c>
      <c r="D4927" s="2" t="s">
        <v>3339</v>
      </c>
      <c r="E4927" s="2" t="s">
        <v>1852</v>
      </c>
      <c r="F4927" s="2">
        <v>18</v>
      </c>
      <c r="G4927" s="2" t="s">
        <v>19</v>
      </c>
      <c r="H4927" s="2">
        <v>368</v>
      </c>
      <c r="I4927" s="3">
        <v>1.9804111505758262E-3</v>
      </c>
      <c r="J4927" s="2">
        <v>185820</v>
      </c>
      <c r="K4927" s="2">
        <v>290294</v>
      </c>
    </row>
    <row r="4928" spans="1:11" x14ac:dyDescent="0.3">
      <c r="A4928" s="2">
        <v>43</v>
      </c>
      <c r="B4928" s="2" t="s">
        <v>908</v>
      </c>
      <c r="C4928" s="2">
        <v>253</v>
      </c>
      <c r="D4928" s="2" t="s">
        <v>3339</v>
      </c>
      <c r="E4928" s="2" t="s">
        <v>1870</v>
      </c>
      <c r="F4928" s="2">
        <v>19</v>
      </c>
      <c r="G4928" s="2" t="s">
        <v>19</v>
      </c>
      <c r="H4928" s="2">
        <v>381</v>
      </c>
      <c r="I4928" s="3">
        <v>2.050371327090733E-3</v>
      </c>
      <c r="J4928" s="2">
        <v>185820</v>
      </c>
      <c r="K4928" s="2">
        <v>290294</v>
      </c>
    </row>
    <row r="4929" spans="1:11" x14ac:dyDescent="0.3">
      <c r="A4929" s="2">
        <v>43</v>
      </c>
      <c r="B4929" s="2" t="s">
        <v>908</v>
      </c>
      <c r="C4929" s="2">
        <v>253</v>
      </c>
      <c r="D4929" s="2" t="s">
        <v>3339</v>
      </c>
      <c r="E4929" s="2" t="s">
        <v>1851</v>
      </c>
      <c r="F4929" s="2">
        <v>20</v>
      </c>
      <c r="G4929" s="2" t="s">
        <v>19</v>
      </c>
      <c r="H4929" s="2">
        <v>229</v>
      </c>
      <c r="I4929" s="3">
        <v>1.232375417070283E-3</v>
      </c>
      <c r="J4929" s="2">
        <v>185820</v>
      </c>
      <c r="K4929" s="2">
        <v>290294</v>
      </c>
    </row>
    <row r="4930" spans="1:11" x14ac:dyDescent="0.3">
      <c r="A4930" s="2">
        <v>43</v>
      </c>
      <c r="B4930" s="2" t="s">
        <v>908</v>
      </c>
      <c r="C4930" s="2">
        <v>253</v>
      </c>
      <c r="D4930" s="2" t="s">
        <v>3339</v>
      </c>
      <c r="E4930" s="2" t="s">
        <v>1867</v>
      </c>
      <c r="F4930" s="2">
        <v>21</v>
      </c>
      <c r="G4930" s="2" t="s">
        <v>19</v>
      </c>
      <c r="H4930" s="2">
        <v>357</v>
      </c>
      <c r="I4930" s="3">
        <v>1.9212140781401357E-3</v>
      </c>
      <c r="J4930" s="2">
        <v>185820</v>
      </c>
      <c r="K4930" s="2">
        <v>290294</v>
      </c>
    </row>
    <row r="4931" spans="1:11" x14ac:dyDescent="0.3">
      <c r="A4931" s="2">
        <v>43</v>
      </c>
      <c r="B4931" s="2" t="s">
        <v>908</v>
      </c>
      <c r="C4931" s="2">
        <v>253</v>
      </c>
      <c r="D4931" s="2" t="s">
        <v>3339</v>
      </c>
      <c r="E4931" s="2" t="s">
        <v>1868</v>
      </c>
      <c r="F4931" s="2">
        <v>22</v>
      </c>
      <c r="G4931" s="2" t="s">
        <v>19</v>
      </c>
      <c r="H4931" s="2">
        <v>300</v>
      </c>
      <c r="I4931" s="3">
        <v>1.6144656118824668E-3</v>
      </c>
      <c r="J4931" s="2">
        <v>185820</v>
      </c>
      <c r="K4931" s="2">
        <v>290294</v>
      </c>
    </row>
    <row r="4932" spans="1:11" x14ac:dyDescent="0.3">
      <c r="A4932" s="2">
        <v>43</v>
      </c>
      <c r="B4932" s="2" t="s">
        <v>908</v>
      </c>
      <c r="C4932" s="2">
        <v>253</v>
      </c>
      <c r="D4932" s="2" t="s">
        <v>3339</v>
      </c>
      <c r="E4932" s="2" t="s">
        <v>1842</v>
      </c>
      <c r="F4932" s="2">
        <v>23</v>
      </c>
      <c r="G4932" s="2" t="s">
        <v>1323</v>
      </c>
      <c r="H4932" s="2">
        <v>268</v>
      </c>
      <c r="I4932" s="3">
        <v>1.4422559466150038E-3</v>
      </c>
      <c r="J4932" s="2">
        <v>185820</v>
      </c>
      <c r="K4932" s="2">
        <v>290294</v>
      </c>
    </row>
    <row r="4933" spans="1:11" x14ac:dyDescent="0.3">
      <c r="A4933" s="2">
        <v>43</v>
      </c>
      <c r="B4933" s="2" t="s">
        <v>908</v>
      </c>
      <c r="C4933" s="2">
        <v>253</v>
      </c>
      <c r="D4933" s="2" t="s">
        <v>3339</v>
      </c>
      <c r="E4933" s="2" t="s">
        <v>1866</v>
      </c>
      <c r="F4933" s="2">
        <v>24</v>
      </c>
      <c r="G4933" s="2" t="s">
        <v>19</v>
      </c>
      <c r="H4933" s="2">
        <v>181</v>
      </c>
      <c r="I4933" s="3">
        <v>9.740609191690884E-4</v>
      </c>
      <c r="J4933" s="2">
        <v>185820</v>
      </c>
      <c r="K4933" s="2">
        <v>290294</v>
      </c>
    </row>
    <row r="4934" spans="1:11" x14ac:dyDescent="0.3">
      <c r="A4934" s="2">
        <v>43</v>
      </c>
      <c r="B4934" s="2" t="s">
        <v>908</v>
      </c>
      <c r="C4934" s="2">
        <v>253</v>
      </c>
      <c r="D4934" s="2" t="s">
        <v>3339</v>
      </c>
      <c r="E4934" s="2" t="s">
        <v>1864</v>
      </c>
      <c r="F4934" s="2">
        <v>25</v>
      </c>
      <c r="G4934" s="2" t="s">
        <v>19</v>
      </c>
      <c r="H4934" s="2">
        <v>209</v>
      </c>
      <c r="I4934" s="3">
        <v>1.1247443762781187E-3</v>
      </c>
      <c r="J4934" s="2">
        <v>185820</v>
      </c>
      <c r="K4934" s="2">
        <v>290294</v>
      </c>
    </row>
    <row r="4935" spans="1:11" x14ac:dyDescent="0.3">
      <c r="A4935" s="2">
        <v>43</v>
      </c>
      <c r="B4935" s="2" t="s">
        <v>908</v>
      </c>
      <c r="C4935" s="2">
        <v>253</v>
      </c>
      <c r="D4935" s="2" t="s">
        <v>3339</v>
      </c>
      <c r="E4935" s="2" t="s">
        <v>1861</v>
      </c>
      <c r="F4935" s="2">
        <v>26</v>
      </c>
      <c r="G4935" s="2" t="s">
        <v>19</v>
      </c>
      <c r="H4935" s="2">
        <v>254</v>
      </c>
      <c r="I4935" s="3">
        <v>1.3669142180604886E-3</v>
      </c>
      <c r="J4935" s="2">
        <v>185820</v>
      </c>
      <c r="K4935" s="2">
        <v>290294</v>
      </c>
    </row>
    <row r="4936" spans="1:11" x14ac:dyDescent="0.3">
      <c r="A4936" s="2">
        <v>43</v>
      </c>
      <c r="B4936" s="2" t="s">
        <v>908</v>
      </c>
      <c r="C4936" s="2">
        <v>253</v>
      </c>
      <c r="D4936" s="2" t="s">
        <v>3339</v>
      </c>
      <c r="E4936" s="2" t="s">
        <v>1847</v>
      </c>
      <c r="F4936" s="2">
        <v>27</v>
      </c>
      <c r="G4936" s="2" t="s">
        <v>1053</v>
      </c>
      <c r="H4936" s="2">
        <v>241</v>
      </c>
      <c r="I4936" s="3">
        <v>1.2969540415455818E-3</v>
      </c>
      <c r="J4936" s="2">
        <v>185820</v>
      </c>
      <c r="K4936" s="2">
        <v>290294</v>
      </c>
    </row>
    <row r="4937" spans="1:11" x14ac:dyDescent="0.3">
      <c r="A4937" s="2">
        <v>43</v>
      </c>
      <c r="B4937" s="2" t="s">
        <v>908</v>
      </c>
      <c r="C4937" s="2">
        <v>253</v>
      </c>
      <c r="D4937" s="2" t="s">
        <v>3339</v>
      </c>
      <c r="E4937" s="2" t="s">
        <v>1843</v>
      </c>
      <c r="F4937" s="2">
        <v>28</v>
      </c>
      <c r="G4937" s="2" t="s">
        <v>1844</v>
      </c>
      <c r="H4937" s="2">
        <v>180</v>
      </c>
      <c r="I4937" s="3">
        <v>9.686793671294801E-4</v>
      </c>
      <c r="J4937" s="2">
        <v>185820</v>
      </c>
      <c r="K4937" s="2">
        <v>290294</v>
      </c>
    </row>
    <row r="4938" spans="1:11" x14ac:dyDescent="0.3">
      <c r="A4938" s="2">
        <v>43</v>
      </c>
      <c r="B4938" s="2" t="s">
        <v>908</v>
      </c>
      <c r="C4938" s="2">
        <v>253</v>
      </c>
      <c r="D4938" s="2" t="s">
        <v>3339</v>
      </c>
      <c r="E4938" s="2" t="s">
        <v>1859</v>
      </c>
      <c r="F4938" s="2">
        <v>29</v>
      </c>
      <c r="G4938" s="2" t="s">
        <v>19</v>
      </c>
      <c r="H4938" s="2">
        <v>166</v>
      </c>
      <c r="I4938" s="3">
        <v>8.9333763857496506E-4</v>
      </c>
      <c r="J4938" s="2">
        <v>185820</v>
      </c>
      <c r="K4938" s="2">
        <v>290294</v>
      </c>
    </row>
    <row r="4939" spans="1:11" x14ac:dyDescent="0.3">
      <c r="A4939" s="2">
        <v>43</v>
      </c>
      <c r="B4939" s="2" t="s">
        <v>908</v>
      </c>
      <c r="C4939" s="2">
        <v>253</v>
      </c>
      <c r="D4939" s="2" t="s">
        <v>3339</v>
      </c>
      <c r="E4939" s="2" t="s">
        <v>1865</v>
      </c>
      <c r="F4939" s="2">
        <v>30</v>
      </c>
      <c r="G4939" s="2" t="s">
        <v>19</v>
      </c>
      <c r="H4939" s="2">
        <v>136</v>
      </c>
      <c r="I4939" s="3">
        <v>7.3189107738671837E-4</v>
      </c>
      <c r="J4939" s="2">
        <v>185820</v>
      </c>
      <c r="K4939" s="2">
        <v>290294</v>
      </c>
    </row>
    <row r="4940" spans="1:11" x14ac:dyDescent="0.3">
      <c r="A4940" s="2">
        <v>43</v>
      </c>
      <c r="B4940" s="2" t="s">
        <v>908</v>
      </c>
      <c r="C4940" s="2">
        <v>253</v>
      </c>
      <c r="D4940" s="2" t="s">
        <v>3339</v>
      </c>
      <c r="E4940" s="2" t="s">
        <v>1862</v>
      </c>
      <c r="F4940" s="2">
        <v>31</v>
      </c>
      <c r="G4940" s="2" t="s">
        <v>19</v>
      </c>
      <c r="H4940" s="2">
        <v>121</v>
      </c>
      <c r="I4940" s="3">
        <v>6.5116779679259503E-4</v>
      </c>
      <c r="J4940" s="2">
        <v>185820</v>
      </c>
      <c r="K4940" s="2">
        <v>290294</v>
      </c>
    </row>
    <row r="4941" spans="1:11" x14ac:dyDescent="0.3">
      <c r="A4941" s="2">
        <v>43</v>
      </c>
      <c r="B4941" s="2" t="s">
        <v>908</v>
      </c>
      <c r="C4941" s="2">
        <v>253</v>
      </c>
      <c r="D4941" s="2" t="s">
        <v>3339</v>
      </c>
      <c r="E4941" s="2" t="s">
        <v>1863</v>
      </c>
      <c r="F4941" s="2">
        <v>32</v>
      </c>
      <c r="G4941" s="2" t="s">
        <v>19</v>
      </c>
      <c r="H4941" s="2">
        <v>153</v>
      </c>
      <c r="I4941" s="3">
        <v>8.233774620600581E-4</v>
      </c>
      <c r="J4941" s="2">
        <v>185820</v>
      </c>
      <c r="K4941" s="2">
        <v>290294</v>
      </c>
    </row>
    <row r="4942" spans="1:11" x14ac:dyDescent="0.3">
      <c r="A4942" s="2">
        <v>43</v>
      </c>
      <c r="B4942" s="2" t="s">
        <v>908</v>
      </c>
      <c r="C4942" s="2">
        <v>254</v>
      </c>
      <c r="D4942" s="2" t="s">
        <v>3340</v>
      </c>
      <c r="E4942" s="2" t="s">
        <v>1839</v>
      </c>
      <c r="F4942" s="2">
        <v>1</v>
      </c>
      <c r="G4942" s="2" t="s">
        <v>9</v>
      </c>
      <c r="H4942" s="2">
        <v>143025</v>
      </c>
      <c r="I4942" s="3">
        <v>0.68931697254780999</v>
      </c>
      <c r="J4942" s="2">
        <v>207488</v>
      </c>
      <c r="K4942" s="2">
        <v>319870</v>
      </c>
    </row>
    <row r="4943" spans="1:11" x14ac:dyDescent="0.3">
      <c r="A4943" s="2">
        <v>43</v>
      </c>
      <c r="B4943" s="2" t="s">
        <v>908</v>
      </c>
      <c r="C4943" s="2">
        <v>254</v>
      </c>
      <c r="D4943" s="2" t="s">
        <v>3340</v>
      </c>
      <c r="E4943" s="2" t="s">
        <v>1840</v>
      </c>
      <c r="F4943" s="2">
        <v>2</v>
      </c>
      <c r="G4943" s="2" t="s">
        <v>51</v>
      </c>
      <c r="H4943" s="2">
        <v>42395</v>
      </c>
      <c r="I4943" s="3">
        <v>0.20432506940160394</v>
      </c>
      <c r="J4943" s="2">
        <v>207488</v>
      </c>
      <c r="K4943" s="2">
        <v>319870</v>
      </c>
    </row>
    <row r="4944" spans="1:11" x14ac:dyDescent="0.3">
      <c r="A4944" s="2">
        <v>43</v>
      </c>
      <c r="B4944" s="2" t="s">
        <v>908</v>
      </c>
      <c r="C4944" s="2">
        <v>254</v>
      </c>
      <c r="D4944" s="2" t="s">
        <v>3340</v>
      </c>
      <c r="E4944" s="2" t="s">
        <v>1848</v>
      </c>
      <c r="F4944" s="2">
        <v>3</v>
      </c>
      <c r="G4944" s="2" t="s">
        <v>1023</v>
      </c>
      <c r="H4944" s="2">
        <v>9727</v>
      </c>
      <c r="I4944" s="3">
        <v>4.6879819555829733E-2</v>
      </c>
      <c r="J4944" s="2">
        <v>207488</v>
      </c>
      <c r="K4944" s="2">
        <v>319870</v>
      </c>
    </row>
    <row r="4945" spans="1:11" x14ac:dyDescent="0.3">
      <c r="A4945" s="2">
        <v>43</v>
      </c>
      <c r="B4945" s="2" t="s">
        <v>908</v>
      </c>
      <c r="C4945" s="2">
        <v>254</v>
      </c>
      <c r="D4945" s="2" t="s">
        <v>3340</v>
      </c>
      <c r="E4945" s="2" t="s">
        <v>1857</v>
      </c>
      <c r="F4945" s="2">
        <v>4</v>
      </c>
      <c r="G4945" s="2" t="s">
        <v>19</v>
      </c>
      <c r="H4945" s="2">
        <v>2170</v>
      </c>
      <c r="I4945" s="3">
        <v>1.0458436150524367E-2</v>
      </c>
      <c r="J4945" s="2">
        <v>207488</v>
      </c>
      <c r="K4945" s="2">
        <v>319870</v>
      </c>
    </row>
    <row r="4946" spans="1:11" x14ac:dyDescent="0.3">
      <c r="A4946" s="2">
        <v>43</v>
      </c>
      <c r="B4946" s="2" t="s">
        <v>908</v>
      </c>
      <c r="C4946" s="2">
        <v>254</v>
      </c>
      <c r="D4946" s="2" t="s">
        <v>3340</v>
      </c>
      <c r="E4946" s="2" t="s">
        <v>1838</v>
      </c>
      <c r="F4946" s="2">
        <v>5</v>
      </c>
      <c r="G4946" s="2" t="s">
        <v>11</v>
      </c>
      <c r="H4946" s="2">
        <v>1156</v>
      </c>
      <c r="I4946" s="3">
        <v>5.5714065391733502E-3</v>
      </c>
      <c r="J4946" s="2">
        <v>207488</v>
      </c>
      <c r="K4946" s="2">
        <v>319870</v>
      </c>
    </row>
    <row r="4947" spans="1:11" x14ac:dyDescent="0.3">
      <c r="A4947" s="2">
        <v>43</v>
      </c>
      <c r="B4947" s="2" t="s">
        <v>908</v>
      </c>
      <c r="C4947" s="2">
        <v>254</v>
      </c>
      <c r="D4947" s="2" t="s">
        <v>3340</v>
      </c>
      <c r="E4947" s="2" t="s">
        <v>1845</v>
      </c>
      <c r="F4947" s="2">
        <v>6</v>
      </c>
      <c r="G4947" s="2" t="s">
        <v>1846</v>
      </c>
      <c r="H4947" s="2">
        <v>1106</v>
      </c>
      <c r="I4947" s="3">
        <v>5.330428747686613E-3</v>
      </c>
      <c r="J4947" s="2">
        <v>207488</v>
      </c>
      <c r="K4947" s="2">
        <v>319870</v>
      </c>
    </row>
    <row r="4948" spans="1:11" x14ac:dyDescent="0.3">
      <c r="A4948" s="2">
        <v>43</v>
      </c>
      <c r="B4948" s="2" t="s">
        <v>908</v>
      </c>
      <c r="C4948" s="2">
        <v>254</v>
      </c>
      <c r="D4948" s="2" t="s">
        <v>3340</v>
      </c>
      <c r="E4948" s="2" t="s">
        <v>1869</v>
      </c>
      <c r="F4948" s="2">
        <v>7</v>
      </c>
      <c r="G4948" s="2" t="s">
        <v>19</v>
      </c>
      <c r="H4948" s="2">
        <v>454</v>
      </c>
      <c r="I4948" s="3">
        <v>2.1880783466995683E-3</v>
      </c>
      <c r="J4948" s="2">
        <v>207488</v>
      </c>
      <c r="K4948" s="2">
        <v>319870</v>
      </c>
    </row>
    <row r="4949" spans="1:11" x14ac:dyDescent="0.3">
      <c r="A4949" s="2">
        <v>43</v>
      </c>
      <c r="B4949" s="2" t="s">
        <v>908</v>
      </c>
      <c r="C4949" s="2">
        <v>254</v>
      </c>
      <c r="D4949" s="2" t="s">
        <v>3340</v>
      </c>
      <c r="E4949" s="2" t="s">
        <v>1849</v>
      </c>
      <c r="F4949" s="2">
        <v>8</v>
      </c>
      <c r="G4949" s="2" t="s">
        <v>1049</v>
      </c>
      <c r="H4949" s="2">
        <v>614</v>
      </c>
      <c r="I4949" s="3">
        <v>2.9592072794571251E-3</v>
      </c>
      <c r="J4949" s="2">
        <v>207488</v>
      </c>
      <c r="K4949" s="2">
        <v>319870</v>
      </c>
    </row>
    <row r="4950" spans="1:11" x14ac:dyDescent="0.3">
      <c r="A4950" s="2">
        <v>43</v>
      </c>
      <c r="B4950" s="2" t="s">
        <v>908</v>
      </c>
      <c r="C4950" s="2">
        <v>254</v>
      </c>
      <c r="D4950" s="2" t="s">
        <v>3340</v>
      </c>
      <c r="E4950" s="2" t="s">
        <v>1841</v>
      </c>
      <c r="F4950" s="2">
        <v>9</v>
      </c>
      <c r="G4950" s="2" t="s">
        <v>912</v>
      </c>
      <c r="H4950" s="2">
        <v>418</v>
      </c>
      <c r="I4950" s="3">
        <v>2.0145743368291179E-3</v>
      </c>
      <c r="J4950" s="2">
        <v>207488</v>
      </c>
      <c r="K4950" s="2">
        <v>319870</v>
      </c>
    </row>
    <row r="4951" spans="1:11" x14ac:dyDescent="0.3">
      <c r="A4951" s="2">
        <v>43</v>
      </c>
      <c r="B4951" s="2" t="s">
        <v>908</v>
      </c>
      <c r="C4951" s="2">
        <v>254</v>
      </c>
      <c r="D4951" s="2" t="s">
        <v>3340</v>
      </c>
      <c r="E4951" s="2" t="str">
        <f>"NOTA"&amp;B4951</f>
        <v>NOTAMadha</v>
      </c>
      <c r="F4951" s="2">
        <v>10</v>
      </c>
      <c r="G4951" s="2" t="s">
        <v>22</v>
      </c>
      <c r="H4951" s="2">
        <v>580</v>
      </c>
      <c r="I4951" s="3">
        <v>2.7953423812461442E-3</v>
      </c>
      <c r="J4951" s="2">
        <v>207488</v>
      </c>
      <c r="K4951" s="2">
        <v>319870</v>
      </c>
    </row>
    <row r="4952" spans="1:11" x14ac:dyDescent="0.3">
      <c r="A4952" s="2">
        <v>43</v>
      </c>
      <c r="B4952" s="2" t="s">
        <v>908</v>
      </c>
      <c r="C4952" s="2">
        <v>254</v>
      </c>
      <c r="D4952" s="2" t="s">
        <v>3340</v>
      </c>
      <c r="E4952" s="2" t="s">
        <v>1853</v>
      </c>
      <c r="F4952" s="2">
        <v>11</v>
      </c>
      <c r="G4952" s="2" t="s">
        <v>19</v>
      </c>
      <c r="H4952" s="2">
        <v>608</v>
      </c>
      <c r="I4952" s="3">
        <v>2.930289944478717E-3</v>
      </c>
      <c r="J4952" s="2">
        <v>207488</v>
      </c>
      <c r="K4952" s="2">
        <v>319870</v>
      </c>
    </row>
    <row r="4953" spans="1:11" x14ac:dyDescent="0.3">
      <c r="A4953" s="2">
        <v>43</v>
      </c>
      <c r="B4953" s="2" t="s">
        <v>908</v>
      </c>
      <c r="C4953" s="2">
        <v>254</v>
      </c>
      <c r="D4953" s="2" t="s">
        <v>3340</v>
      </c>
      <c r="E4953" s="2" t="s">
        <v>1860</v>
      </c>
      <c r="F4953" s="2">
        <v>12</v>
      </c>
      <c r="G4953" s="2" t="s">
        <v>19</v>
      </c>
      <c r="H4953" s="2">
        <v>482</v>
      </c>
      <c r="I4953" s="3">
        <v>2.3230259099321407E-3</v>
      </c>
      <c r="J4953" s="2">
        <v>207488</v>
      </c>
      <c r="K4953" s="2">
        <v>319870</v>
      </c>
    </row>
    <row r="4954" spans="1:11" x14ac:dyDescent="0.3">
      <c r="A4954" s="2">
        <v>43</v>
      </c>
      <c r="B4954" s="2" t="s">
        <v>908</v>
      </c>
      <c r="C4954" s="2">
        <v>254</v>
      </c>
      <c r="D4954" s="2" t="s">
        <v>3340</v>
      </c>
      <c r="E4954" s="2" t="s">
        <v>1855</v>
      </c>
      <c r="F4954" s="2">
        <v>13</v>
      </c>
      <c r="G4954" s="2" t="s">
        <v>19</v>
      </c>
      <c r="H4954" s="2">
        <v>430</v>
      </c>
      <c r="I4954" s="3">
        <v>2.0724090067859345E-3</v>
      </c>
      <c r="J4954" s="2">
        <v>207488</v>
      </c>
      <c r="K4954" s="2">
        <v>319870</v>
      </c>
    </row>
    <row r="4955" spans="1:11" x14ac:dyDescent="0.3">
      <c r="A4955" s="2">
        <v>43</v>
      </c>
      <c r="B4955" s="2" t="s">
        <v>908</v>
      </c>
      <c r="C4955" s="2">
        <v>254</v>
      </c>
      <c r="D4955" s="2" t="s">
        <v>3340</v>
      </c>
      <c r="E4955" s="2" t="s">
        <v>1858</v>
      </c>
      <c r="F4955" s="2">
        <v>14</v>
      </c>
      <c r="G4955" s="2" t="s">
        <v>19</v>
      </c>
      <c r="H4955" s="2">
        <v>269</v>
      </c>
      <c r="I4955" s="3">
        <v>1.2964605181986428E-3</v>
      </c>
      <c r="J4955" s="2">
        <v>207488</v>
      </c>
      <c r="K4955" s="2">
        <v>319870</v>
      </c>
    </row>
    <row r="4956" spans="1:11" x14ac:dyDescent="0.3">
      <c r="A4956" s="2">
        <v>43</v>
      </c>
      <c r="B4956" s="2" t="s">
        <v>908</v>
      </c>
      <c r="C4956" s="2">
        <v>254</v>
      </c>
      <c r="D4956" s="2" t="s">
        <v>3340</v>
      </c>
      <c r="E4956" s="2" t="s">
        <v>1850</v>
      </c>
      <c r="F4956" s="2">
        <v>15</v>
      </c>
      <c r="G4956" s="2" t="s">
        <v>15</v>
      </c>
      <c r="H4956" s="2">
        <v>501</v>
      </c>
      <c r="I4956" s="3">
        <v>2.4145974706971008E-3</v>
      </c>
      <c r="J4956" s="2">
        <v>207488</v>
      </c>
      <c r="K4956" s="2">
        <v>319870</v>
      </c>
    </row>
    <row r="4957" spans="1:11" x14ac:dyDescent="0.3">
      <c r="A4957" s="2">
        <v>43</v>
      </c>
      <c r="B4957" s="2" t="s">
        <v>908</v>
      </c>
      <c r="C4957" s="2">
        <v>254</v>
      </c>
      <c r="D4957" s="2" t="s">
        <v>3340</v>
      </c>
      <c r="E4957" s="2" t="s">
        <v>1856</v>
      </c>
      <c r="F4957" s="2">
        <v>16</v>
      </c>
      <c r="G4957" s="2" t="s">
        <v>19</v>
      </c>
      <c r="H4957" s="2">
        <v>357</v>
      </c>
      <c r="I4957" s="3">
        <v>1.7205814312152993E-3</v>
      </c>
      <c r="J4957" s="2">
        <v>207488</v>
      </c>
      <c r="K4957" s="2">
        <v>319870</v>
      </c>
    </row>
    <row r="4958" spans="1:11" x14ac:dyDescent="0.3">
      <c r="A4958" s="2">
        <v>43</v>
      </c>
      <c r="B4958" s="2" t="s">
        <v>908</v>
      </c>
      <c r="C4958" s="2">
        <v>254</v>
      </c>
      <c r="D4958" s="2" t="s">
        <v>3340</v>
      </c>
      <c r="E4958" s="2" t="s">
        <v>1854</v>
      </c>
      <c r="F4958" s="2">
        <v>17</v>
      </c>
      <c r="G4958" s="2" t="s">
        <v>19</v>
      </c>
      <c r="H4958" s="2">
        <v>369</v>
      </c>
      <c r="I4958" s="3">
        <v>1.7784161011721159E-3</v>
      </c>
      <c r="J4958" s="2">
        <v>207488</v>
      </c>
      <c r="K4958" s="2">
        <v>319870</v>
      </c>
    </row>
    <row r="4959" spans="1:11" x14ac:dyDescent="0.3">
      <c r="A4959" s="2">
        <v>43</v>
      </c>
      <c r="B4959" s="2" t="s">
        <v>908</v>
      </c>
      <c r="C4959" s="2">
        <v>254</v>
      </c>
      <c r="D4959" s="2" t="s">
        <v>3340</v>
      </c>
      <c r="E4959" s="2" t="s">
        <v>1852</v>
      </c>
      <c r="F4959" s="2">
        <v>18</v>
      </c>
      <c r="G4959" s="2" t="s">
        <v>19</v>
      </c>
      <c r="H4959" s="2">
        <v>278</v>
      </c>
      <c r="I4959" s="3">
        <v>1.3398365206662554E-3</v>
      </c>
      <c r="J4959" s="2">
        <v>207488</v>
      </c>
      <c r="K4959" s="2">
        <v>319870</v>
      </c>
    </row>
    <row r="4960" spans="1:11" x14ac:dyDescent="0.3">
      <c r="A4960" s="2">
        <v>43</v>
      </c>
      <c r="B4960" s="2" t="s">
        <v>908</v>
      </c>
      <c r="C4960" s="2">
        <v>254</v>
      </c>
      <c r="D4960" s="2" t="s">
        <v>3340</v>
      </c>
      <c r="E4960" s="2" t="s">
        <v>1870</v>
      </c>
      <c r="F4960" s="2">
        <v>19</v>
      </c>
      <c r="G4960" s="2" t="s">
        <v>19</v>
      </c>
      <c r="H4960" s="2">
        <v>234</v>
      </c>
      <c r="I4960" s="3">
        <v>1.1277760641579273E-3</v>
      </c>
      <c r="J4960" s="2">
        <v>207488</v>
      </c>
      <c r="K4960" s="2">
        <v>319870</v>
      </c>
    </row>
    <row r="4961" spans="1:11" x14ac:dyDescent="0.3">
      <c r="A4961" s="2">
        <v>43</v>
      </c>
      <c r="B4961" s="2" t="s">
        <v>908</v>
      </c>
      <c r="C4961" s="2">
        <v>254</v>
      </c>
      <c r="D4961" s="2" t="s">
        <v>3340</v>
      </c>
      <c r="E4961" s="2" t="s">
        <v>1851</v>
      </c>
      <c r="F4961" s="2">
        <v>20</v>
      </c>
      <c r="G4961" s="2" t="s">
        <v>19</v>
      </c>
      <c r="H4961" s="2">
        <v>248</v>
      </c>
      <c r="I4961" s="3">
        <v>1.1952498457742135E-3</v>
      </c>
      <c r="J4961" s="2">
        <v>207488</v>
      </c>
      <c r="K4961" s="2">
        <v>319870</v>
      </c>
    </row>
    <row r="4962" spans="1:11" x14ac:dyDescent="0.3">
      <c r="A4962" s="2">
        <v>43</v>
      </c>
      <c r="B4962" s="2" t="s">
        <v>908</v>
      </c>
      <c r="C4962" s="2">
        <v>254</v>
      </c>
      <c r="D4962" s="2" t="s">
        <v>3340</v>
      </c>
      <c r="E4962" s="2" t="s">
        <v>1867</v>
      </c>
      <c r="F4962" s="2">
        <v>21</v>
      </c>
      <c r="G4962" s="2" t="s">
        <v>19</v>
      </c>
      <c r="H4962" s="2">
        <v>185</v>
      </c>
      <c r="I4962" s="3">
        <v>8.9161782850092535E-4</v>
      </c>
      <c r="J4962" s="2">
        <v>207488</v>
      </c>
      <c r="K4962" s="2">
        <v>319870</v>
      </c>
    </row>
    <row r="4963" spans="1:11" x14ac:dyDescent="0.3">
      <c r="A4963" s="2">
        <v>43</v>
      </c>
      <c r="B4963" s="2" t="s">
        <v>908</v>
      </c>
      <c r="C4963" s="2">
        <v>254</v>
      </c>
      <c r="D4963" s="2" t="s">
        <v>3340</v>
      </c>
      <c r="E4963" s="2" t="s">
        <v>1868</v>
      </c>
      <c r="F4963" s="2">
        <v>22</v>
      </c>
      <c r="G4963" s="2" t="s">
        <v>19</v>
      </c>
      <c r="H4963" s="2">
        <v>205</v>
      </c>
      <c r="I4963" s="3">
        <v>9.8800894509561989E-4</v>
      </c>
      <c r="J4963" s="2">
        <v>207488</v>
      </c>
      <c r="K4963" s="2">
        <v>319870</v>
      </c>
    </row>
    <row r="4964" spans="1:11" x14ac:dyDescent="0.3">
      <c r="A4964" s="2">
        <v>43</v>
      </c>
      <c r="B4964" s="2" t="s">
        <v>908</v>
      </c>
      <c r="C4964" s="2">
        <v>254</v>
      </c>
      <c r="D4964" s="2" t="s">
        <v>3340</v>
      </c>
      <c r="E4964" s="2" t="s">
        <v>1842</v>
      </c>
      <c r="F4964" s="2">
        <v>23</v>
      </c>
      <c r="G4964" s="2" t="s">
        <v>1323</v>
      </c>
      <c r="H4964" s="2">
        <v>202</v>
      </c>
      <c r="I4964" s="3">
        <v>9.7355027760641583E-4</v>
      </c>
      <c r="J4964" s="2">
        <v>207488</v>
      </c>
      <c r="K4964" s="2">
        <v>319870</v>
      </c>
    </row>
    <row r="4965" spans="1:11" x14ac:dyDescent="0.3">
      <c r="A4965" s="2">
        <v>43</v>
      </c>
      <c r="B4965" s="2" t="s">
        <v>908</v>
      </c>
      <c r="C4965" s="2">
        <v>254</v>
      </c>
      <c r="D4965" s="2" t="s">
        <v>3340</v>
      </c>
      <c r="E4965" s="2" t="s">
        <v>1866</v>
      </c>
      <c r="F4965" s="2">
        <v>24</v>
      </c>
      <c r="G4965" s="2" t="s">
        <v>19</v>
      </c>
      <c r="H4965" s="2">
        <v>280</v>
      </c>
      <c r="I4965" s="3">
        <v>1.3494756323257249E-3</v>
      </c>
      <c r="J4965" s="2">
        <v>207488</v>
      </c>
      <c r="K4965" s="2">
        <v>319870</v>
      </c>
    </row>
    <row r="4966" spans="1:11" x14ac:dyDescent="0.3">
      <c r="A4966" s="2">
        <v>43</v>
      </c>
      <c r="B4966" s="2" t="s">
        <v>908</v>
      </c>
      <c r="C4966" s="2">
        <v>254</v>
      </c>
      <c r="D4966" s="2" t="s">
        <v>3340</v>
      </c>
      <c r="E4966" s="2" t="s">
        <v>1864</v>
      </c>
      <c r="F4966" s="2">
        <v>25</v>
      </c>
      <c r="G4966" s="2" t="s">
        <v>19</v>
      </c>
      <c r="H4966" s="2">
        <v>156</v>
      </c>
      <c r="I4966" s="3">
        <v>7.5185070943861818E-4</v>
      </c>
      <c r="J4966" s="2">
        <v>207488</v>
      </c>
      <c r="K4966" s="2">
        <v>319870</v>
      </c>
    </row>
    <row r="4967" spans="1:11" x14ac:dyDescent="0.3">
      <c r="A4967" s="2">
        <v>43</v>
      </c>
      <c r="B4967" s="2" t="s">
        <v>908</v>
      </c>
      <c r="C4967" s="2">
        <v>254</v>
      </c>
      <c r="D4967" s="2" t="s">
        <v>3340</v>
      </c>
      <c r="E4967" s="2" t="s">
        <v>1861</v>
      </c>
      <c r="F4967" s="2">
        <v>26</v>
      </c>
      <c r="G4967" s="2" t="s">
        <v>19</v>
      </c>
      <c r="H4967" s="2">
        <v>161</v>
      </c>
      <c r="I4967" s="3">
        <v>7.7594848858729176E-4</v>
      </c>
      <c r="J4967" s="2">
        <v>207488</v>
      </c>
      <c r="K4967" s="2">
        <v>319870</v>
      </c>
    </row>
    <row r="4968" spans="1:11" x14ac:dyDescent="0.3">
      <c r="A4968" s="2">
        <v>43</v>
      </c>
      <c r="B4968" s="2" t="s">
        <v>908</v>
      </c>
      <c r="C4968" s="2">
        <v>254</v>
      </c>
      <c r="D4968" s="2" t="s">
        <v>3340</v>
      </c>
      <c r="E4968" s="2" t="s">
        <v>1847</v>
      </c>
      <c r="F4968" s="2">
        <v>27</v>
      </c>
      <c r="G4968" s="2" t="s">
        <v>1053</v>
      </c>
      <c r="H4968" s="2">
        <v>182</v>
      </c>
      <c r="I4968" s="3">
        <v>8.7715916101172118E-4</v>
      </c>
      <c r="J4968" s="2">
        <v>207488</v>
      </c>
      <c r="K4968" s="2">
        <v>319870</v>
      </c>
    </row>
    <row r="4969" spans="1:11" x14ac:dyDescent="0.3">
      <c r="A4969" s="2">
        <v>43</v>
      </c>
      <c r="B4969" s="2" t="s">
        <v>908</v>
      </c>
      <c r="C4969" s="2">
        <v>254</v>
      </c>
      <c r="D4969" s="2" t="s">
        <v>3340</v>
      </c>
      <c r="E4969" s="2" t="s">
        <v>1843</v>
      </c>
      <c r="F4969" s="2">
        <v>28</v>
      </c>
      <c r="G4969" s="2" t="s">
        <v>1844</v>
      </c>
      <c r="H4969" s="2">
        <v>138</v>
      </c>
      <c r="I4969" s="3">
        <v>6.6509870450339294E-4</v>
      </c>
      <c r="J4969" s="2">
        <v>207488</v>
      </c>
      <c r="K4969" s="2">
        <v>319870</v>
      </c>
    </row>
    <row r="4970" spans="1:11" x14ac:dyDescent="0.3">
      <c r="A4970" s="2">
        <v>43</v>
      </c>
      <c r="B4970" s="2" t="s">
        <v>908</v>
      </c>
      <c r="C4970" s="2">
        <v>254</v>
      </c>
      <c r="D4970" s="2" t="s">
        <v>3340</v>
      </c>
      <c r="E4970" s="2" t="s">
        <v>1859</v>
      </c>
      <c r="F4970" s="2">
        <v>29</v>
      </c>
      <c r="G4970" s="2" t="s">
        <v>19</v>
      </c>
      <c r="H4970" s="2">
        <v>121</v>
      </c>
      <c r="I4970" s="3">
        <v>5.8316625539790257E-4</v>
      </c>
      <c r="J4970" s="2">
        <v>207488</v>
      </c>
      <c r="K4970" s="2">
        <v>319870</v>
      </c>
    </row>
    <row r="4971" spans="1:11" x14ac:dyDescent="0.3">
      <c r="A4971" s="2">
        <v>43</v>
      </c>
      <c r="B4971" s="2" t="s">
        <v>908</v>
      </c>
      <c r="C4971" s="2">
        <v>254</v>
      </c>
      <c r="D4971" s="2" t="s">
        <v>3340</v>
      </c>
      <c r="E4971" s="2" t="s">
        <v>1865</v>
      </c>
      <c r="F4971" s="2">
        <v>30</v>
      </c>
      <c r="G4971" s="2" t="s">
        <v>19</v>
      </c>
      <c r="H4971" s="2">
        <v>178</v>
      </c>
      <c r="I4971" s="3">
        <v>8.5788093769278225E-4</v>
      </c>
      <c r="J4971" s="2">
        <v>207488</v>
      </c>
      <c r="K4971" s="2">
        <v>319870</v>
      </c>
    </row>
    <row r="4972" spans="1:11" x14ac:dyDescent="0.3">
      <c r="A4972" s="2">
        <v>43</v>
      </c>
      <c r="B4972" s="2" t="s">
        <v>908</v>
      </c>
      <c r="C4972" s="2">
        <v>254</v>
      </c>
      <c r="D4972" s="2" t="s">
        <v>3340</v>
      </c>
      <c r="E4972" s="2" t="s">
        <v>1862</v>
      </c>
      <c r="F4972" s="2">
        <v>31</v>
      </c>
      <c r="G4972" s="2" t="s">
        <v>19</v>
      </c>
      <c r="H4972" s="2">
        <v>154</v>
      </c>
      <c r="I4972" s="3">
        <v>7.4221159777914866E-4</v>
      </c>
      <c r="J4972" s="2">
        <v>207488</v>
      </c>
      <c r="K4972" s="2">
        <v>319870</v>
      </c>
    </row>
    <row r="4973" spans="1:11" x14ac:dyDescent="0.3">
      <c r="A4973" s="2">
        <v>43</v>
      </c>
      <c r="B4973" s="2" t="s">
        <v>908</v>
      </c>
      <c r="C4973" s="2">
        <v>254</v>
      </c>
      <c r="D4973" s="2" t="s">
        <v>3340</v>
      </c>
      <c r="E4973" s="2" t="s">
        <v>1863</v>
      </c>
      <c r="F4973" s="2">
        <v>32</v>
      </c>
      <c r="G4973" s="2" t="s">
        <v>19</v>
      </c>
      <c r="H4973" s="2">
        <v>105</v>
      </c>
      <c r="I4973" s="3">
        <v>5.0605336212214685E-4</v>
      </c>
      <c r="J4973" s="2">
        <v>207488</v>
      </c>
      <c r="K4973" s="2">
        <v>319870</v>
      </c>
    </row>
    <row r="4974" spans="1:11" x14ac:dyDescent="0.3">
      <c r="A4974" s="2">
        <v>43</v>
      </c>
      <c r="B4974" s="2" t="s">
        <v>908</v>
      </c>
      <c r="C4974" s="2">
        <v>255</v>
      </c>
      <c r="D4974" s="2" t="s">
        <v>3341</v>
      </c>
      <c r="E4974" s="2" t="s">
        <v>1839</v>
      </c>
      <c r="F4974" s="2">
        <v>1</v>
      </c>
      <c r="G4974" s="2" t="s">
        <v>9</v>
      </c>
      <c r="H4974" s="2">
        <v>94879</v>
      </c>
      <c r="I4974" s="3">
        <v>0.45201354911554387</v>
      </c>
      <c r="J4974" s="2">
        <v>209903</v>
      </c>
      <c r="K4974" s="2">
        <v>331127</v>
      </c>
    </row>
    <row r="4975" spans="1:11" x14ac:dyDescent="0.3">
      <c r="A4975" s="2">
        <v>43</v>
      </c>
      <c r="B4975" s="2" t="s">
        <v>908</v>
      </c>
      <c r="C4975" s="2">
        <v>255</v>
      </c>
      <c r="D4975" s="2" t="s">
        <v>3341</v>
      </c>
      <c r="E4975" s="2" t="s">
        <v>1840</v>
      </c>
      <c r="F4975" s="2">
        <v>2</v>
      </c>
      <c r="G4975" s="2" t="s">
        <v>51</v>
      </c>
      <c r="H4975" s="2">
        <v>93666</v>
      </c>
      <c r="I4975" s="3">
        <v>0.44623468935651228</v>
      </c>
      <c r="J4975" s="2">
        <v>209903</v>
      </c>
      <c r="K4975" s="2">
        <v>331127</v>
      </c>
    </row>
    <row r="4976" spans="1:11" x14ac:dyDescent="0.3">
      <c r="A4976" s="2">
        <v>43</v>
      </c>
      <c r="B4976" s="2" t="s">
        <v>908</v>
      </c>
      <c r="C4976" s="2">
        <v>255</v>
      </c>
      <c r="D4976" s="2" t="s">
        <v>3341</v>
      </c>
      <c r="E4976" s="2" t="s">
        <v>1848</v>
      </c>
      <c r="F4976" s="2">
        <v>3</v>
      </c>
      <c r="G4976" s="2" t="s">
        <v>1023</v>
      </c>
      <c r="H4976" s="2">
        <v>9998</v>
      </c>
      <c r="I4976" s="3">
        <v>4.7631525037755536E-2</v>
      </c>
      <c r="J4976" s="2">
        <v>209903</v>
      </c>
      <c r="K4976" s="2">
        <v>331127</v>
      </c>
    </row>
    <row r="4977" spans="1:11" x14ac:dyDescent="0.3">
      <c r="A4977" s="2">
        <v>43</v>
      </c>
      <c r="B4977" s="2" t="s">
        <v>908</v>
      </c>
      <c r="C4977" s="2">
        <v>255</v>
      </c>
      <c r="D4977" s="2" t="s">
        <v>3341</v>
      </c>
      <c r="E4977" s="2" t="s">
        <v>1857</v>
      </c>
      <c r="F4977" s="2">
        <v>4</v>
      </c>
      <c r="G4977" s="2" t="s">
        <v>19</v>
      </c>
      <c r="H4977" s="2">
        <v>2151</v>
      </c>
      <c r="I4977" s="3">
        <v>1.0247590553731962E-2</v>
      </c>
      <c r="J4977" s="2">
        <v>209903</v>
      </c>
      <c r="K4977" s="2">
        <v>331127</v>
      </c>
    </row>
    <row r="4978" spans="1:11" x14ac:dyDescent="0.3">
      <c r="A4978" s="2">
        <v>43</v>
      </c>
      <c r="B4978" s="2" t="s">
        <v>908</v>
      </c>
      <c r="C4978" s="2">
        <v>255</v>
      </c>
      <c r="D4978" s="2" t="s">
        <v>3341</v>
      </c>
      <c r="E4978" s="2" t="s">
        <v>1838</v>
      </c>
      <c r="F4978" s="2">
        <v>5</v>
      </c>
      <c r="G4978" s="2" t="s">
        <v>11</v>
      </c>
      <c r="H4978" s="2">
        <v>983</v>
      </c>
      <c r="I4978" s="3">
        <v>4.6831155343182327E-3</v>
      </c>
      <c r="J4978" s="2">
        <v>209903</v>
      </c>
      <c r="K4978" s="2">
        <v>331127</v>
      </c>
    </row>
    <row r="4979" spans="1:11" x14ac:dyDescent="0.3">
      <c r="A4979" s="2">
        <v>43</v>
      </c>
      <c r="B4979" s="2" t="s">
        <v>908</v>
      </c>
      <c r="C4979" s="2">
        <v>255</v>
      </c>
      <c r="D4979" s="2" t="s">
        <v>3341</v>
      </c>
      <c r="E4979" s="2" t="s">
        <v>1845</v>
      </c>
      <c r="F4979" s="2">
        <v>6</v>
      </c>
      <c r="G4979" s="2" t="s">
        <v>1846</v>
      </c>
      <c r="H4979" s="2">
        <v>668</v>
      </c>
      <c r="I4979" s="3">
        <v>3.1824223569934685E-3</v>
      </c>
      <c r="J4979" s="2">
        <v>209903</v>
      </c>
      <c r="K4979" s="2">
        <v>331127</v>
      </c>
    </row>
    <row r="4980" spans="1:11" x14ac:dyDescent="0.3">
      <c r="A4980" s="2">
        <v>43</v>
      </c>
      <c r="B4980" s="2" t="s">
        <v>908</v>
      </c>
      <c r="C4980" s="2">
        <v>255</v>
      </c>
      <c r="D4980" s="2" t="s">
        <v>3341</v>
      </c>
      <c r="E4980" s="2" t="s">
        <v>1869</v>
      </c>
      <c r="F4980" s="2">
        <v>7</v>
      </c>
      <c r="G4980" s="2" t="s">
        <v>19</v>
      </c>
      <c r="H4980" s="2">
        <v>699</v>
      </c>
      <c r="I4980" s="3">
        <v>3.3301096220635248E-3</v>
      </c>
      <c r="J4980" s="2">
        <v>209903</v>
      </c>
      <c r="K4980" s="2">
        <v>331127</v>
      </c>
    </row>
    <row r="4981" spans="1:11" x14ac:dyDescent="0.3">
      <c r="A4981" s="2">
        <v>43</v>
      </c>
      <c r="B4981" s="2" t="s">
        <v>908</v>
      </c>
      <c r="C4981" s="2">
        <v>255</v>
      </c>
      <c r="D4981" s="2" t="s">
        <v>3341</v>
      </c>
      <c r="E4981" s="2" t="s">
        <v>1849</v>
      </c>
      <c r="F4981" s="2">
        <v>8</v>
      </c>
      <c r="G4981" s="2" t="s">
        <v>1049</v>
      </c>
      <c r="H4981" s="2">
        <v>703</v>
      </c>
      <c r="I4981" s="3">
        <v>3.3491660433628868E-3</v>
      </c>
      <c r="J4981" s="2">
        <v>209903</v>
      </c>
      <c r="K4981" s="2">
        <v>331127</v>
      </c>
    </row>
    <row r="4982" spans="1:11" x14ac:dyDescent="0.3">
      <c r="A4982" s="2">
        <v>43</v>
      </c>
      <c r="B4982" s="2" t="s">
        <v>908</v>
      </c>
      <c r="C4982" s="2">
        <v>255</v>
      </c>
      <c r="D4982" s="2" t="s">
        <v>3341</v>
      </c>
      <c r="E4982" s="2" t="s">
        <v>1841</v>
      </c>
      <c r="F4982" s="2">
        <v>9</v>
      </c>
      <c r="G4982" s="2" t="s">
        <v>912</v>
      </c>
      <c r="H4982" s="2">
        <v>538</v>
      </c>
      <c r="I4982" s="3">
        <v>2.5630886647642005E-3</v>
      </c>
      <c r="J4982" s="2">
        <v>209903</v>
      </c>
      <c r="K4982" s="2">
        <v>331127</v>
      </c>
    </row>
    <row r="4983" spans="1:11" x14ac:dyDescent="0.3">
      <c r="A4983" s="2">
        <v>43</v>
      </c>
      <c r="B4983" s="2" t="s">
        <v>908</v>
      </c>
      <c r="C4983" s="2">
        <v>255</v>
      </c>
      <c r="D4983" s="2" t="s">
        <v>3341</v>
      </c>
      <c r="E4983" s="2" t="str">
        <f>"NOTA"&amp;B4983</f>
        <v>NOTAMadha</v>
      </c>
      <c r="F4983" s="2">
        <v>10</v>
      </c>
      <c r="G4983" s="2" t="s">
        <v>22</v>
      </c>
      <c r="H4983" s="2">
        <v>793</v>
      </c>
      <c r="I4983" s="3">
        <v>3.7779355225985335E-3</v>
      </c>
      <c r="J4983" s="2">
        <v>209903</v>
      </c>
      <c r="K4983" s="2">
        <v>331127</v>
      </c>
    </row>
    <row r="4984" spans="1:11" x14ac:dyDescent="0.3">
      <c r="A4984" s="2">
        <v>43</v>
      </c>
      <c r="B4984" s="2" t="s">
        <v>908</v>
      </c>
      <c r="C4984" s="2">
        <v>255</v>
      </c>
      <c r="D4984" s="2" t="s">
        <v>3341</v>
      </c>
      <c r="E4984" s="2" t="s">
        <v>1853</v>
      </c>
      <c r="F4984" s="2">
        <v>11</v>
      </c>
      <c r="G4984" s="2" t="s">
        <v>19</v>
      </c>
      <c r="H4984" s="2">
        <v>510</v>
      </c>
      <c r="I4984" s="3">
        <v>2.429693715668666E-3</v>
      </c>
      <c r="J4984" s="2">
        <v>209903</v>
      </c>
      <c r="K4984" s="2">
        <v>331127</v>
      </c>
    </row>
    <row r="4985" spans="1:11" x14ac:dyDescent="0.3">
      <c r="A4985" s="2">
        <v>43</v>
      </c>
      <c r="B4985" s="2" t="s">
        <v>908</v>
      </c>
      <c r="C4985" s="2">
        <v>255</v>
      </c>
      <c r="D4985" s="2" t="s">
        <v>3341</v>
      </c>
      <c r="E4985" s="2" t="s">
        <v>1860</v>
      </c>
      <c r="F4985" s="2">
        <v>12</v>
      </c>
      <c r="G4985" s="2" t="s">
        <v>19</v>
      </c>
      <c r="H4985" s="2">
        <v>521</v>
      </c>
      <c r="I4985" s="3">
        <v>2.4820988742419118E-3</v>
      </c>
      <c r="J4985" s="2">
        <v>209903</v>
      </c>
      <c r="K4985" s="2">
        <v>331127</v>
      </c>
    </row>
    <row r="4986" spans="1:11" x14ac:dyDescent="0.3">
      <c r="A4986" s="2">
        <v>43</v>
      </c>
      <c r="B4986" s="2" t="s">
        <v>908</v>
      </c>
      <c r="C4986" s="2">
        <v>255</v>
      </c>
      <c r="D4986" s="2" t="s">
        <v>3341</v>
      </c>
      <c r="E4986" s="2" t="s">
        <v>1855</v>
      </c>
      <c r="F4986" s="2">
        <v>13</v>
      </c>
      <c r="G4986" s="2" t="s">
        <v>19</v>
      </c>
      <c r="H4986" s="2">
        <v>335</v>
      </c>
      <c r="I4986" s="3">
        <v>1.5959752838215747E-3</v>
      </c>
      <c r="J4986" s="2">
        <v>209903</v>
      </c>
      <c r="K4986" s="2">
        <v>331127</v>
      </c>
    </row>
    <row r="4987" spans="1:11" x14ac:dyDescent="0.3">
      <c r="A4987" s="2">
        <v>43</v>
      </c>
      <c r="B4987" s="2" t="s">
        <v>908</v>
      </c>
      <c r="C4987" s="2">
        <v>255</v>
      </c>
      <c r="D4987" s="2" t="s">
        <v>3341</v>
      </c>
      <c r="E4987" s="2" t="s">
        <v>1858</v>
      </c>
      <c r="F4987" s="2">
        <v>14</v>
      </c>
      <c r="G4987" s="2" t="s">
        <v>19</v>
      </c>
      <c r="H4987" s="2">
        <v>412</v>
      </c>
      <c r="I4987" s="3">
        <v>1.9628113938342947E-3</v>
      </c>
      <c r="J4987" s="2">
        <v>209903</v>
      </c>
      <c r="K4987" s="2">
        <v>331127</v>
      </c>
    </row>
    <row r="4988" spans="1:11" x14ac:dyDescent="0.3">
      <c r="A4988" s="2">
        <v>43</v>
      </c>
      <c r="B4988" s="2" t="s">
        <v>908</v>
      </c>
      <c r="C4988" s="2">
        <v>255</v>
      </c>
      <c r="D4988" s="2" t="s">
        <v>3341</v>
      </c>
      <c r="E4988" s="2" t="s">
        <v>1850</v>
      </c>
      <c r="F4988" s="2">
        <v>15</v>
      </c>
      <c r="G4988" s="2" t="s">
        <v>15</v>
      </c>
      <c r="H4988" s="2">
        <v>159</v>
      </c>
      <c r="I4988" s="3">
        <v>7.5749274664964296E-4</v>
      </c>
      <c r="J4988" s="2">
        <v>209903</v>
      </c>
      <c r="K4988" s="2">
        <v>331127</v>
      </c>
    </row>
    <row r="4989" spans="1:11" x14ac:dyDescent="0.3">
      <c r="A4989" s="2">
        <v>43</v>
      </c>
      <c r="B4989" s="2" t="s">
        <v>908</v>
      </c>
      <c r="C4989" s="2">
        <v>255</v>
      </c>
      <c r="D4989" s="2" t="s">
        <v>3341</v>
      </c>
      <c r="E4989" s="2" t="s">
        <v>1856</v>
      </c>
      <c r="F4989" s="2">
        <v>16</v>
      </c>
      <c r="G4989" s="2" t="s">
        <v>19</v>
      </c>
      <c r="H4989" s="2">
        <v>305</v>
      </c>
      <c r="I4989" s="3">
        <v>1.453052124076359E-3</v>
      </c>
      <c r="J4989" s="2">
        <v>209903</v>
      </c>
      <c r="K4989" s="2">
        <v>331127</v>
      </c>
    </row>
    <row r="4990" spans="1:11" x14ac:dyDescent="0.3">
      <c r="A4990" s="2">
        <v>43</v>
      </c>
      <c r="B4990" s="2" t="s">
        <v>908</v>
      </c>
      <c r="C4990" s="2">
        <v>255</v>
      </c>
      <c r="D4990" s="2" t="s">
        <v>3341</v>
      </c>
      <c r="E4990" s="2" t="s">
        <v>1854</v>
      </c>
      <c r="F4990" s="2">
        <v>17</v>
      </c>
      <c r="G4990" s="2" t="s">
        <v>19</v>
      </c>
      <c r="H4990" s="2">
        <v>226</v>
      </c>
      <c r="I4990" s="3">
        <v>1.076687803413958E-3</v>
      </c>
      <c r="J4990" s="2">
        <v>209903</v>
      </c>
      <c r="K4990" s="2">
        <v>331127</v>
      </c>
    </row>
    <row r="4991" spans="1:11" x14ac:dyDescent="0.3">
      <c r="A4991" s="2">
        <v>43</v>
      </c>
      <c r="B4991" s="2" t="s">
        <v>908</v>
      </c>
      <c r="C4991" s="2">
        <v>255</v>
      </c>
      <c r="D4991" s="2" t="s">
        <v>3341</v>
      </c>
      <c r="E4991" s="2" t="s">
        <v>1852</v>
      </c>
      <c r="F4991" s="2">
        <v>18</v>
      </c>
      <c r="G4991" s="2" t="s">
        <v>19</v>
      </c>
      <c r="H4991" s="2">
        <v>243</v>
      </c>
      <c r="I4991" s="3">
        <v>1.1576775939362467E-3</v>
      </c>
      <c r="J4991" s="2">
        <v>209903</v>
      </c>
      <c r="K4991" s="2">
        <v>331127</v>
      </c>
    </row>
    <row r="4992" spans="1:11" x14ac:dyDescent="0.3">
      <c r="A4992" s="2">
        <v>43</v>
      </c>
      <c r="B4992" s="2" t="s">
        <v>908</v>
      </c>
      <c r="C4992" s="2">
        <v>255</v>
      </c>
      <c r="D4992" s="2" t="s">
        <v>3341</v>
      </c>
      <c r="E4992" s="2" t="s">
        <v>1870</v>
      </c>
      <c r="F4992" s="2">
        <v>19</v>
      </c>
      <c r="G4992" s="2" t="s">
        <v>19</v>
      </c>
      <c r="H4992" s="2">
        <v>216</v>
      </c>
      <c r="I4992" s="3">
        <v>1.0290467501655528E-3</v>
      </c>
      <c r="J4992" s="2">
        <v>209903</v>
      </c>
      <c r="K4992" s="2">
        <v>331127</v>
      </c>
    </row>
    <row r="4993" spans="1:11" x14ac:dyDescent="0.3">
      <c r="A4993" s="2">
        <v>43</v>
      </c>
      <c r="B4993" s="2" t="s">
        <v>908</v>
      </c>
      <c r="C4993" s="2">
        <v>255</v>
      </c>
      <c r="D4993" s="2" t="s">
        <v>3341</v>
      </c>
      <c r="E4993" s="2" t="s">
        <v>1851</v>
      </c>
      <c r="F4993" s="2">
        <v>20</v>
      </c>
      <c r="G4993" s="2" t="s">
        <v>19</v>
      </c>
      <c r="H4993" s="2">
        <v>158</v>
      </c>
      <c r="I4993" s="3">
        <v>7.5272864132480243E-4</v>
      </c>
      <c r="J4993" s="2">
        <v>209903</v>
      </c>
      <c r="K4993" s="2">
        <v>331127</v>
      </c>
    </row>
    <row r="4994" spans="1:11" x14ac:dyDescent="0.3">
      <c r="A4994" s="2">
        <v>43</v>
      </c>
      <c r="B4994" s="2" t="s">
        <v>908</v>
      </c>
      <c r="C4994" s="2">
        <v>255</v>
      </c>
      <c r="D4994" s="2" t="s">
        <v>3341</v>
      </c>
      <c r="E4994" s="2" t="s">
        <v>1867</v>
      </c>
      <c r="F4994" s="2">
        <v>21</v>
      </c>
      <c r="G4994" s="2" t="s">
        <v>19</v>
      </c>
      <c r="H4994" s="2">
        <v>252</v>
      </c>
      <c r="I4994" s="3">
        <v>1.2005545418598115E-3</v>
      </c>
      <c r="J4994" s="2">
        <v>209903</v>
      </c>
      <c r="K4994" s="2">
        <v>331127</v>
      </c>
    </row>
    <row r="4995" spans="1:11" x14ac:dyDescent="0.3">
      <c r="A4995" s="2">
        <v>43</v>
      </c>
      <c r="B4995" s="2" t="s">
        <v>908</v>
      </c>
      <c r="C4995" s="2">
        <v>255</v>
      </c>
      <c r="D4995" s="2" t="s">
        <v>3341</v>
      </c>
      <c r="E4995" s="2" t="s">
        <v>1868</v>
      </c>
      <c r="F4995" s="2">
        <v>22</v>
      </c>
      <c r="G4995" s="2" t="s">
        <v>19</v>
      </c>
      <c r="H4995" s="2">
        <v>226</v>
      </c>
      <c r="I4995" s="3">
        <v>1.076687803413958E-3</v>
      </c>
      <c r="J4995" s="2">
        <v>209903</v>
      </c>
      <c r="K4995" s="2">
        <v>331127</v>
      </c>
    </row>
    <row r="4996" spans="1:11" x14ac:dyDescent="0.3">
      <c r="A4996" s="2">
        <v>43</v>
      </c>
      <c r="B4996" s="2" t="s">
        <v>908</v>
      </c>
      <c r="C4996" s="2">
        <v>255</v>
      </c>
      <c r="D4996" s="2" t="s">
        <v>3341</v>
      </c>
      <c r="E4996" s="2" t="s">
        <v>1842</v>
      </c>
      <c r="F4996" s="2">
        <v>23</v>
      </c>
      <c r="G4996" s="2" t="s">
        <v>1323</v>
      </c>
      <c r="H4996" s="2">
        <v>183</v>
      </c>
      <c r="I4996" s="3">
        <v>8.7183127444581546E-4</v>
      </c>
      <c r="J4996" s="2">
        <v>209903</v>
      </c>
      <c r="K4996" s="2">
        <v>331127</v>
      </c>
    </row>
    <row r="4997" spans="1:11" x14ac:dyDescent="0.3">
      <c r="A4997" s="2">
        <v>43</v>
      </c>
      <c r="B4997" s="2" t="s">
        <v>908</v>
      </c>
      <c r="C4997" s="2">
        <v>255</v>
      </c>
      <c r="D4997" s="2" t="s">
        <v>3341</v>
      </c>
      <c r="E4997" s="2" t="s">
        <v>1866</v>
      </c>
      <c r="F4997" s="2">
        <v>24</v>
      </c>
      <c r="G4997" s="2" t="s">
        <v>19</v>
      </c>
      <c r="H4997" s="2">
        <v>77</v>
      </c>
      <c r="I4997" s="3">
        <v>3.6683611001272018E-4</v>
      </c>
      <c r="J4997" s="2">
        <v>209903</v>
      </c>
      <c r="K4997" s="2">
        <v>331127</v>
      </c>
    </row>
    <row r="4998" spans="1:11" x14ac:dyDescent="0.3">
      <c r="A4998" s="2">
        <v>43</v>
      </c>
      <c r="B4998" s="2" t="s">
        <v>908</v>
      </c>
      <c r="C4998" s="2">
        <v>255</v>
      </c>
      <c r="D4998" s="2" t="s">
        <v>3341</v>
      </c>
      <c r="E4998" s="2" t="s">
        <v>1864</v>
      </c>
      <c r="F4998" s="2">
        <v>25</v>
      </c>
      <c r="G4998" s="2" t="s">
        <v>19</v>
      </c>
      <c r="H4998" s="2">
        <v>125</v>
      </c>
      <c r="I4998" s="3">
        <v>5.9551316560506524E-4</v>
      </c>
      <c r="J4998" s="2">
        <v>209903</v>
      </c>
      <c r="K4998" s="2">
        <v>331127</v>
      </c>
    </row>
    <row r="4999" spans="1:11" x14ac:dyDescent="0.3">
      <c r="A4999" s="2">
        <v>43</v>
      </c>
      <c r="B4999" s="2" t="s">
        <v>908</v>
      </c>
      <c r="C4999" s="2">
        <v>255</v>
      </c>
      <c r="D4999" s="2" t="s">
        <v>3341</v>
      </c>
      <c r="E4999" s="2" t="s">
        <v>1861</v>
      </c>
      <c r="F4999" s="2">
        <v>26</v>
      </c>
      <c r="G4999" s="2" t="s">
        <v>19</v>
      </c>
      <c r="H4999" s="2">
        <v>153</v>
      </c>
      <c r="I4999" s="3">
        <v>7.2890811470059983E-4</v>
      </c>
      <c r="J4999" s="2">
        <v>209903</v>
      </c>
      <c r="K4999" s="2">
        <v>331127</v>
      </c>
    </row>
    <row r="5000" spans="1:11" x14ac:dyDescent="0.3">
      <c r="A5000" s="2">
        <v>43</v>
      </c>
      <c r="B5000" s="2" t="s">
        <v>908</v>
      </c>
      <c r="C5000" s="2">
        <v>255</v>
      </c>
      <c r="D5000" s="2" t="s">
        <v>3341</v>
      </c>
      <c r="E5000" s="2" t="s">
        <v>1847</v>
      </c>
      <c r="F5000" s="2">
        <v>27</v>
      </c>
      <c r="G5000" s="2" t="s">
        <v>1053</v>
      </c>
      <c r="H5000" s="2">
        <v>145</v>
      </c>
      <c r="I5000" s="3">
        <v>6.9079527210187566E-4</v>
      </c>
      <c r="J5000" s="2">
        <v>209903</v>
      </c>
      <c r="K5000" s="2">
        <v>331127</v>
      </c>
    </row>
    <row r="5001" spans="1:11" x14ac:dyDescent="0.3">
      <c r="A5001" s="2">
        <v>43</v>
      </c>
      <c r="B5001" s="2" t="s">
        <v>908</v>
      </c>
      <c r="C5001" s="2">
        <v>255</v>
      </c>
      <c r="D5001" s="2" t="s">
        <v>3341</v>
      </c>
      <c r="E5001" s="2" t="s">
        <v>1843</v>
      </c>
      <c r="F5001" s="2">
        <v>28</v>
      </c>
      <c r="G5001" s="2" t="s">
        <v>1844</v>
      </c>
      <c r="H5001" s="2">
        <v>140</v>
      </c>
      <c r="I5001" s="3">
        <v>6.6697474547767306E-4</v>
      </c>
      <c r="J5001" s="2">
        <v>209903</v>
      </c>
      <c r="K5001" s="2">
        <v>331127</v>
      </c>
    </row>
    <row r="5002" spans="1:11" x14ac:dyDescent="0.3">
      <c r="A5002" s="2">
        <v>43</v>
      </c>
      <c r="B5002" s="2" t="s">
        <v>908</v>
      </c>
      <c r="C5002" s="2">
        <v>255</v>
      </c>
      <c r="D5002" s="2" t="s">
        <v>3341</v>
      </c>
      <c r="E5002" s="2" t="s">
        <v>1859</v>
      </c>
      <c r="F5002" s="2">
        <v>29</v>
      </c>
      <c r="G5002" s="2" t="s">
        <v>19</v>
      </c>
      <c r="H5002" s="2">
        <v>169</v>
      </c>
      <c r="I5002" s="3">
        <v>8.0513379989804817E-4</v>
      </c>
      <c r="J5002" s="2">
        <v>209903</v>
      </c>
      <c r="K5002" s="2">
        <v>331127</v>
      </c>
    </row>
    <row r="5003" spans="1:11" x14ac:dyDescent="0.3">
      <c r="A5003" s="2">
        <v>43</v>
      </c>
      <c r="B5003" s="2" t="s">
        <v>908</v>
      </c>
      <c r="C5003" s="2">
        <v>255</v>
      </c>
      <c r="D5003" s="2" t="s">
        <v>3341</v>
      </c>
      <c r="E5003" s="2" t="s">
        <v>1865</v>
      </c>
      <c r="F5003" s="2">
        <v>30</v>
      </c>
      <c r="G5003" s="2" t="s">
        <v>19</v>
      </c>
      <c r="H5003" s="2">
        <v>87</v>
      </c>
      <c r="I5003" s="3">
        <v>4.1447716326112539E-4</v>
      </c>
      <c r="J5003" s="2">
        <v>209903</v>
      </c>
      <c r="K5003" s="2">
        <v>331127</v>
      </c>
    </row>
    <row r="5004" spans="1:11" x14ac:dyDescent="0.3">
      <c r="A5004" s="2">
        <v>43</v>
      </c>
      <c r="B5004" s="2" t="s">
        <v>908</v>
      </c>
      <c r="C5004" s="2">
        <v>255</v>
      </c>
      <c r="D5004" s="2" t="s">
        <v>3341</v>
      </c>
      <c r="E5004" s="2" t="s">
        <v>1862</v>
      </c>
      <c r="F5004" s="2">
        <v>31</v>
      </c>
      <c r="G5004" s="2" t="s">
        <v>19</v>
      </c>
      <c r="H5004" s="2">
        <v>90</v>
      </c>
      <c r="I5004" s="3">
        <v>4.2876947923564695E-4</v>
      </c>
      <c r="J5004" s="2">
        <v>209903</v>
      </c>
      <c r="K5004" s="2">
        <v>331127</v>
      </c>
    </row>
    <row r="5005" spans="1:11" x14ac:dyDescent="0.3">
      <c r="A5005" s="2">
        <v>43</v>
      </c>
      <c r="B5005" s="2" t="s">
        <v>908</v>
      </c>
      <c r="C5005" s="2">
        <v>255</v>
      </c>
      <c r="D5005" s="2" t="s">
        <v>3341</v>
      </c>
      <c r="E5005" s="2" t="s">
        <v>1863</v>
      </c>
      <c r="F5005" s="2">
        <v>32</v>
      </c>
      <c r="G5005" s="2" t="s">
        <v>19</v>
      </c>
      <c r="H5005" s="2">
        <v>93</v>
      </c>
      <c r="I5005" s="3">
        <v>4.4306179521016851E-4</v>
      </c>
      <c r="J5005" s="2">
        <v>209903</v>
      </c>
      <c r="K5005" s="2">
        <v>331127</v>
      </c>
    </row>
    <row r="5006" spans="1:11" x14ac:dyDescent="0.3">
      <c r="A5006" s="2">
        <v>45</v>
      </c>
      <c r="B5006" s="2" t="s">
        <v>953</v>
      </c>
      <c r="C5006" s="2">
        <v>256</v>
      </c>
      <c r="D5006" s="2" t="s">
        <v>3348</v>
      </c>
      <c r="E5006" s="2" t="s">
        <v>1884</v>
      </c>
      <c r="F5006" s="2">
        <v>1</v>
      </c>
      <c r="G5006" s="2" t="s">
        <v>51</v>
      </c>
      <c r="H5006" s="2">
        <v>106754</v>
      </c>
      <c r="I5006" s="3">
        <v>0.53670038409717058</v>
      </c>
      <c r="J5006" s="2">
        <v>198908</v>
      </c>
      <c r="K5006" s="2">
        <v>331158</v>
      </c>
    </row>
    <row r="5007" spans="1:11" x14ac:dyDescent="0.3">
      <c r="A5007" s="2">
        <v>45</v>
      </c>
      <c r="B5007" s="2" t="s">
        <v>953</v>
      </c>
      <c r="C5007" s="2">
        <v>256</v>
      </c>
      <c r="D5007" s="2" t="s">
        <v>3348</v>
      </c>
      <c r="E5007" s="2" t="s">
        <v>1885</v>
      </c>
      <c r="F5007" s="2">
        <v>2</v>
      </c>
      <c r="G5007" s="2" t="s">
        <v>103</v>
      </c>
      <c r="H5007" s="2">
        <v>74542</v>
      </c>
      <c r="I5007" s="3">
        <v>0.37475616868099826</v>
      </c>
      <c r="J5007" s="2">
        <v>198908</v>
      </c>
      <c r="K5007" s="2">
        <v>331158</v>
      </c>
    </row>
    <row r="5008" spans="1:11" x14ac:dyDescent="0.3">
      <c r="A5008" s="2">
        <v>45</v>
      </c>
      <c r="B5008" s="2" t="s">
        <v>953</v>
      </c>
      <c r="C5008" s="2">
        <v>256</v>
      </c>
      <c r="D5008" s="2" t="s">
        <v>3348</v>
      </c>
      <c r="E5008" s="2" t="s">
        <v>1887</v>
      </c>
      <c r="F5008" s="2">
        <v>3</v>
      </c>
      <c r="G5008" s="2" t="s">
        <v>1023</v>
      </c>
      <c r="H5008" s="2">
        <v>8963</v>
      </c>
      <c r="I5008" s="3">
        <v>4.5061033241498585E-2</v>
      </c>
      <c r="J5008" s="2">
        <v>198908</v>
      </c>
      <c r="K5008" s="2">
        <v>331158</v>
      </c>
    </row>
    <row r="5009" spans="1:11" x14ac:dyDescent="0.3">
      <c r="A5009" s="2">
        <v>45</v>
      </c>
      <c r="B5009" s="2" t="s">
        <v>953</v>
      </c>
      <c r="C5009" s="2">
        <v>256</v>
      </c>
      <c r="D5009" s="2" t="s">
        <v>3348</v>
      </c>
      <c r="E5009" s="2" t="str">
        <f>"NOTA"&amp;B5009</f>
        <v>NOTASatara</v>
      </c>
      <c r="F5009" s="2">
        <v>4</v>
      </c>
      <c r="G5009" s="2" t="s">
        <v>22</v>
      </c>
      <c r="H5009" s="2">
        <v>1840</v>
      </c>
      <c r="I5009" s="3">
        <v>9.2505077724375096E-3</v>
      </c>
      <c r="J5009" s="2">
        <v>198908</v>
      </c>
      <c r="K5009" s="2">
        <v>331158</v>
      </c>
    </row>
    <row r="5010" spans="1:11" x14ac:dyDescent="0.3">
      <c r="A5010" s="2">
        <v>45</v>
      </c>
      <c r="B5010" s="2" t="s">
        <v>953</v>
      </c>
      <c r="C5010" s="2">
        <v>256</v>
      </c>
      <c r="D5010" s="2" t="s">
        <v>3348</v>
      </c>
      <c r="E5010" s="2" t="s">
        <v>1891</v>
      </c>
      <c r="F5010" s="2">
        <v>5</v>
      </c>
      <c r="G5010" s="2" t="s">
        <v>19</v>
      </c>
      <c r="H5010" s="2">
        <v>1738</v>
      </c>
      <c r="I5010" s="3">
        <v>8.7377078850523864E-3</v>
      </c>
      <c r="J5010" s="2">
        <v>198908</v>
      </c>
      <c r="K5010" s="2">
        <v>331158</v>
      </c>
    </row>
    <row r="5011" spans="1:11" x14ac:dyDescent="0.3">
      <c r="A5011" s="2">
        <v>45</v>
      </c>
      <c r="B5011" s="2" t="s">
        <v>953</v>
      </c>
      <c r="C5011" s="2">
        <v>256</v>
      </c>
      <c r="D5011" s="2" t="s">
        <v>3348</v>
      </c>
      <c r="E5011" s="2" t="s">
        <v>1883</v>
      </c>
      <c r="F5011" s="2">
        <v>6</v>
      </c>
      <c r="G5011" s="2" t="s">
        <v>11</v>
      </c>
      <c r="H5011" s="2">
        <v>1152</v>
      </c>
      <c r="I5011" s="3">
        <v>5.7916222575260922E-3</v>
      </c>
      <c r="J5011" s="2">
        <v>198908</v>
      </c>
      <c r="K5011" s="2">
        <v>331158</v>
      </c>
    </row>
    <row r="5012" spans="1:11" x14ac:dyDescent="0.3">
      <c r="A5012" s="2">
        <v>45</v>
      </c>
      <c r="B5012" s="2" t="s">
        <v>953</v>
      </c>
      <c r="C5012" s="2">
        <v>256</v>
      </c>
      <c r="D5012" s="2" t="s">
        <v>3348</v>
      </c>
      <c r="E5012" s="2" t="s">
        <v>1890</v>
      </c>
      <c r="F5012" s="2">
        <v>7</v>
      </c>
      <c r="G5012" s="2" t="s">
        <v>19</v>
      </c>
      <c r="H5012" s="2">
        <v>1710</v>
      </c>
      <c r="I5012" s="3">
        <v>8.5969392885152929E-3</v>
      </c>
      <c r="J5012" s="2">
        <v>198908</v>
      </c>
      <c r="K5012" s="2">
        <v>331158</v>
      </c>
    </row>
    <row r="5013" spans="1:11" x14ac:dyDescent="0.3">
      <c r="A5013" s="2">
        <v>45</v>
      </c>
      <c r="B5013" s="2" t="s">
        <v>953</v>
      </c>
      <c r="C5013" s="2">
        <v>256</v>
      </c>
      <c r="D5013" s="2" t="s">
        <v>3348</v>
      </c>
      <c r="E5013" s="2" t="s">
        <v>1889</v>
      </c>
      <c r="F5013" s="2">
        <v>8</v>
      </c>
      <c r="G5013" s="2" t="s">
        <v>19</v>
      </c>
      <c r="H5013" s="2">
        <v>720</v>
      </c>
      <c r="I5013" s="3">
        <v>3.6197639109538078E-3</v>
      </c>
      <c r="J5013" s="2">
        <v>198908</v>
      </c>
      <c r="K5013" s="2">
        <v>331158</v>
      </c>
    </row>
    <row r="5014" spans="1:11" x14ac:dyDescent="0.3">
      <c r="A5014" s="2">
        <v>45</v>
      </c>
      <c r="B5014" s="2" t="s">
        <v>953</v>
      </c>
      <c r="C5014" s="2">
        <v>256</v>
      </c>
      <c r="D5014" s="2" t="s">
        <v>3348</v>
      </c>
      <c r="E5014" s="2" t="s">
        <v>1886</v>
      </c>
      <c r="F5014" s="2">
        <v>9</v>
      </c>
      <c r="G5014" s="2" t="s">
        <v>1053</v>
      </c>
      <c r="H5014" s="2">
        <v>978</v>
      </c>
      <c r="I5014" s="3">
        <v>4.9168459790455889E-3</v>
      </c>
      <c r="J5014" s="2">
        <v>198908</v>
      </c>
      <c r="K5014" s="2">
        <v>331158</v>
      </c>
    </row>
    <row r="5015" spans="1:11" x14ac:dyDescent="0.3">
      <c r="A5015" s="2">
        <v>45</v>
      </c>
      <c r="B5015" s="2" t="s">
        <v>953</v>
      </c>
      <c r="C5015" s="2">
        <v>256</v>
      </c>
      <c r="D5015" s="2" t="s">
        <v>3348</v>
      </c>
      <c r="E5015" s="2" t="s">
        <v>1888</v>
      </c>
      <c r="F5015" s="2">
        <v>10</v>
      </c>
      <c r="G5015" s="2" t="s">
        <v>19</v>
      </c>
      <c r="H5015" s="2">
        <v>511</v>
      </c>
      <c r="I5015" s="3">
        <v>2.5690268868019386E-3</v>
      </c>
      <c r="J5015" s="2">
        <v>198908</v>
      </c>
      <c r="K5015" s="2">
        <v>331158</v>
      </c>
    </row>
    <row r="5016" spans="1:11" x14ac:dyDescent="0.3">
      <c r="A5016" s="2">
        <v>45</v>
      </c>
      <c r="B5016" s="2" t="s">
        <v>953</v>
      </c>
      <c r="C5016" s="2">
        <v>257</v>
      </c>
      <c r="D5016" s="2" t="s">
        <v>3349</v>
      </c>
      <c r="E5016" s="2" t="s">
        <v>1884</v>
      </c>
      <c r="F5016" s="2">
        <v>1</v>
      </c>
      <c r="G5016" s="2" t="s">
        <v>51</v>
      </c>
      <c r="H5016" s="2">
        <v>100516</v>
      </c>
      <c r="I5016" s="3">
        <v>0.55842842698252204</v>
      </c>
      <c r="J5016" s="2">
        <v>179998</v>
      </c>
      <c r="K5016" s="2">
        <v>300186</v>
      </c>
    </row>
    <row r="5017" spans="1:11" x14ac:dyDescent="0.3">
      <c r="A5017" s="2">
        <v>45</v>
      </c>
      <c r="B5017" s="2" t="s">
        <v>953</v>
      </c>
      <c r="C5017" s="2">
        <v>257</v>
      </c>
      <c r="D5017" s="2" t="s">
        <v>3349</v>
      </c>
      <c r="E5017" s="2" t="s">
        <v>1885</v>
      </c>
      <c r="F5017" s="2">
        <v>2</v>
      </c>
      <c r="G5017" s="2" t="s">
        <v>103</v>
      </c>
      <c r="H5017" s="2">
        <v>67089</v>
      </c>
      <c r="I5017" s="3">
        <v>0.37272080800897789</v>
      </c>
      <c r="J5017" s="2">
        <v>179998</v>
      </c>
      <c r="K5017" s="2">
        <v>300186</v>
      </c>
    </row>
    <row r="5018" spans="1:11" x14ac:dyDescent="0.3">
      <c r="A5018" s="2">
        <v>45</v>
      </c>
      <c r="B5018" s="2" t="s">
        <v>953</v>
      </c>
      <c r="C5018" s="2">
        <v>257</v>
      </c>
      <c r="D5018" s="2" t="s">
        <v>3349</v>
      </c>
      <c r="E5018" s="2" t="s">
        <v>1887</v>
      </c>
      <c r="F5018" s="2">
        <v>3</v>
      </c>
      <c r="G5018" s="2" t="s">
        <v>1023</v>
      </c>
      <c r="H5018" s="2">
        <v>5985</v>
      </c>
      <c r="I5018" s="3">
        <v>3.3250369448549429E-2</v>
      </c>
      <c r="J5018" s="2">
        <v>179998</v>
      </c>
      <c r="K5018" s="2">
        <v>300186</v>
      </c>
    </row>
    <row r="5019" spans="1:11" x14ac:dyDescent="0.3">
      <c r="A5019" s="2">
        <v>45</v>
      </c>
      <c r="B5019" s="2" t="s">
        <v>953</v>
      </c>
      <c r="C5019" s="2">
        <v>257</v>
      </c>
      <c r="D5019" s="2" t="s">
        <v>3349</v>
      </c>
      <c r="E5019" s="2" t="str">
        <f>"NOTA"&amp;B5019</f>
        <v>NOTASatara</v>
      </c>
      <c r="F5019" s="2">
        <v>4</v>
      </c>
      <c r="G5019" s="2" t="s">
        <v>22</v>
      </c>
      <c r="H5019" s="2">
        <v>1497</v>
      </c>
      <c r="I5019" s="3">
        <v>8.3167590751008352E-3</v>
      </c>
      <c r="J5019" s="2">
        <v>179998</v>
      </c>
      <c r="K5019" s="2">
        <v>300186</v>
      </c>
    </row>
    <row r="5020" spans="1:11" x14ac:dyDescent="0.3">
      <c r="A5020" s="2">
        <v>45</v>
      </c>
      <c r="B5020" s="2" t="s">
        <v>953</v>
      </c>
      <c r="C5020" s="2">
        <v>257</v>
      </c>
      <c r="D5020" s="2" t="s">
        <v>3349</v>
      </c>
      <c r="E5020" s="2" t="s">
        <v>1891</v>
      </c>
      <c r="F5020" s="2">
        <v>5</v>
      </c>
      <c r="G5020" s="2" t="s">
        <v>19</v>
      </c>
      <c r="H5020" s="2">
        <v>1228</v>
      </c>
      <c r="I5020" s="3">
        <v>6.822298025533617E-3</v>
      </c>
      <c r="J5020" s="2">
        <v>179998</v>
      </c>
      <c r="K5020" s="2">
        <v>300186</v>
      </c>
    </row>
    <row r="5021" spans="1:11" x14ac:dyDescent="0.3">
      <c r="A5021" s="2">
        <v>45</v>
      </c>
      <c r="B5021" s="2" t="s">
        <v>953</v>
      </c>
      <c r="C5021" s="2">
        <v>257</v>
      </c>
      <c r="D5021" s="2" t="s">
        <v>3349</v>
      </c>
      <c r="E5021" s="2" t="s">
        <v>1883</v>
      </c>
      <c r="F5021" s="2">
        <v>6</v>
      </c>
      <c r="G5021" s="2" t="s">
        <v>11</v>
      </c>
      <c r="H5021" s="2">
        <v>1086</v>
      </c>
      <c r="I5021" s="3">
        <v>6.0334003711152344E-3</v>
      </c>
      <c r="J5021" s="2">
        <v>179998</v>
      </c>
      <c r="K5021" s="2">
        <v>300186</v>
      </c>
    </row>
    <row r="5022" spans="1:11" x14ac:dyDescent="0.3">
      <c r="A5022" s="2">
        <v>45</v>
      </c>
      <c r="B5022" s="2" t="s">
        <v>953</v>
      </c>
      <c r="C5022" s="2">
        <v>257</v>
      </c>
      <c r="D5022" s="2" t="s">
        <v>3349</v>
      </c>
      <c r="E5022" s="2" t="s">
        <v>1890</v>
      </c>
      <c r="F5022" s="2">
        <v>7</v>
      </c>
      <c r="G5022" s="2" t="s">
        <v>19</v>
      </c>
      <c r="H5022" s="2">
        <v>749</v>
      </c>
      <c r="I5022" s="3">
        <v>4.1611573461927355E-3</v>
      </c>
      <c r="J5022" s="2">
        <v>179998</v>
      </c>
      <c r="K5022" s="2">
        <v>300186</v>
      </c>
    </row>
    <row r="5023" spans="1:11" x14ac:dyDescent="0.3">
      <c r="A5023" s="2">
        <v>45</v>
      </c>
      <c r="B5023" s="2" t="s">
        <v>953</v>
      </c>
      <c r="C5023" s="2">
        <v>257</v>
      </c>
      <c r="D5023" s="2" t="s">
        <v>3349</v>
      </c>
      <c r="E5023" s="2" t="s">
        <v>1889</v>
      </c>
      <c r="F5023" s="2">
        <v>8</v>
      </c>
      <c r="G5023" s="2" t="s">
        <v>19</v>
      </c>
      <c r="H5023" s="2">
        <v>680</v>
      </c>
      <c r="I5023" s="3">
        <v>3.7778197535528173E-3</v>
      </c>
      <c r="J5023" s="2">
        <v>179998</v>
      </c>
      <c r="K5023" s="2">
        <v>300186</v>
      </c>
    </row>
    <row r="5024" spans="1:11" x14ac:dyDescent="0.3">
      <c r="A5024" s="2">
        <v>45</v>
      </c>
      <c r="B5024" s="2" t="s">
        <v>953</v>
      </c>
      <c r="C5024" s="2">
        <v>257</v>
      </c>
      <c r="D5024" s="2" t="s">
        <v>3349</v>
      </c>
      <c r="E5024" s="2" t="s">
        <v>1886</v>
      </c>
      <c r="F5024" s="2">
        <v>9</v>
      </c>
      <c r="G5024" s="2" t="s">
        <v>1053</v>
      </c>
      <c r="H5024" s="2">
        <v>725</v>
      </c>
      <c r="I5024" s="3">
        <v>4.0278225313614595E-3</v>
      </c>
      <c r="J5024" s="2">
        <v>179998</v>
      </c>
      <c r="K5024" s="2">
        <v>300186</v>
      </c>
    </row>
    <row r="5025" spans="1:11" x14ac:dyDescent="0.3">
      <c r="A5025" s="2">
        <v>45</v>
      </c>
      <c r="B5025" s="2" t="s">
        <v>953</v>
      </c>
      <c r="C5025" s="2">
        <v>257</v>
      </c>
      <c r="D5025" s="2" t="s">
        <v>3349</v>
      </c>
      <c r="E5025" s="2" t="s">
        <v>1888</v>
      </c>
      <c r="F5025" s="2">
        <v>10</v>
      </c>
      <c r="G5025" s="2" t="s">
        <v>19</v>
      </c>
      <c r="H5025" s="2">
        <v>443</v>
      </c>
      <c r="I5025" s="3">
        <v>2.4611384570939676E-3</v>
      </c>
      <c r="J5025" s="2">
        <v>179998</v>
      </c>
      <c r="K5025" s="2">
        <v>300186</v>
      </c>
    </row>
    <row r="5026" spans="1:11" x14ac:dyDescent="0.3">
      <c r="A5026" s="2">
        <v>43</v>
      </c>
      <c r="B5026" s="2" t="s">
        <v>908</v>
      </c>
      <c r="C5026" s="2">
        <v>258</v>
      </c>
      <c r="D5026" s="2" t="s">
        <v>3342</v>
      </c>
      <c r="E5026" s="2" t="s">
        <v>1839</v>
      </c>
      <c r="F5026" s="2">
        <v>1</v>
      </c>
      <c r="G5026" s="2" t="s">
        <v>9</v>
      </c>
      <c r="H5026" s="2">
        <v>96476</v>
      </c>
      <c r="I5026" s="3">
        <v>0.49977206796518858</v>
      </c>
      <c r="J5026" s="2">
        <v>193040</v>
      </c>
      <c r="K5026" s="2">
        <v>339905</v>
      </c>
    </row>
    <row r="5027" spans="1:11" x14ac:dyDescent="0.3">
      <c r="A5027" s="2">
        <v>43</v>
      </c>
      <c r="B5027" s="2" t="s">
        <v>908</v>
      </c>
      <c r="C5027" s="2">
        <v>258</v>
      </c>
      <c r="D5027" s="2" t="s">
        <v>3342</v>
      </c>
      <c r="E5027" s="2" t="s">
        <v>1840</v>
      </c>
      <c r="F5027" s="2">
        <v>2</v>
      </c>
      <c r="G5027" s="2" t="s">
        <v>51</v>
      </c>
      <c r="H5027" s="2">
        <v>73261</v>
      </c>
      <c r="I5027" s="3">
        <v>0.37951201823456276</v>
      </c>
      <c r="J5027" s="2">
        <v>193040</v>
      </c>
      <c r="K5027" s="2">
        <v>339905</v>
      </c>
    </row>
    <row r="5028" spans="1:11" x14ac:dyDescent="0.3">
      <c r="A5028" s="2">
        <v>43</v>
      </c>
      <c r="B5028" s="2" t="s">
        <v>908</v>
      </c>
      <c r="C5028" s="2">
        <v>258</v>
      </c>
      <c r="D5028" s="2" t="s">
        <v>3342</v>
      </c>
      <c r="E5028" s="2" t="s">
        <v>1848</v>
      </c>
      <c r="F5028" s="2">
        <v>3</v>
      </c>
      <c r="G5028" s="2" t="s">
        <v>1023</v>
      </c>
      <c r="H5028" s="2">
        <v>6048</v>
      </c>
      <c r="I5028" s="3">
        <v>3.1330294239535844E-2</v>
      </c>
      <c r="J5028" s="2">
        <v>193040</v>
      </c>
      <c r="K5028" s="2">
        <v>339905</v>
      </c>
    </row>
    <row r="5029" spans="1:11" x14ac:dyDescent="0.3">
      <c r="A5029" s="2">
        <v>43</v>
      </c>
      <c r="B5029" s="2" t="s">
        <v>908</v>
      </c>
      <c r="C5029" s="2">
        <v>258</v>
      </c>
      <c r="D5029" s="2" t="s">
        <v>3342</v>
      </c>
      <c r="E5029" s="2" t="s">
        <v>1857</v>
      </c>
      <c r="F5029" s="2">
        <v>4</v>
      </c>
      <c r="G5029" s="2" t="s">
        <v>19</v>
      </c>
      <c r="H5029" s="2">
        <v>3538</v>
      </c>
      <c r="I5029" s="3">
        <v>1.8327807708246994E-2</v>
      </c>
      <c r="J5029" s="2">
        <v>193040</v>
      </c>
      <c r="K5029" s="2">
        <v>339905</v>
      </c>
    </row>
    <row r="5030" spans="1:11" x14ac:dyDescent="0.3">
      <c r="A5030" s="2">
        <v>43</v>
      </c>
      <c r="B5030" s="2" t="s">
        <v>908</v>
      </c>
      <c r="C5030" s="2">
        <v>258</v>
      </c>
      <c r="D5030" s="2" t="s">
        <v>3342</v>
      </c>
      <c r="E5030" s="2" t="s">
        <v>1838</v>
      </c>
      <c r="F5030" s="2">
        <v>5</v>
      </c>
      <c r="G5030" s="2" t="s">
        <v>11</v>
      </c>
      <c r="H5030" s="2">
        <v>1313</v>
      </c>
      <c r="I5030" s="3">
        <v>6.801699129714049E-3</v>
      </c>
      <c r="J5030" s="2">
        <v>193040</v>
      </c>
      <c r="K5030" s="2">
        <v>339905</v>
      </c>
    </row>
    <row r="5031" spans="1:11" x14ac:dyDescent="0.3">
      <c r="A5031" s="2">
        <v>43</v>
      </c>
      <c r="B5031" s="2" t="s">
        <v>908</v>
      </c>
      <c r="C5031" s="2">
        <v>258</v>
      </c>
      <c r="D5031" s="2" t="s">
        <v>3342</v>
      </c>
      <c r="E5031" s="2" t="s">
        <v>1845</v>
      </c>
      <c r="F5031" s="2">
        <v>6</v>
      </c>
      <c r="G5031" s="2" t="s">
        <v>1846</v>
      </c>
      <c r="H5031" s="2">
        <v>1123</v>
      </c>
      <c r="I5031" s="3">
        <v>5.817447161210112E-3</v>
      </c>
      <c r="J5031" s="2">
        <v>193040</v>
      </c>
      <c r="K5031" s="2">
        <v>339905</v>
      </c>
    </row>
    <row r="5032" spans="1:11" x14ac:dyDescent="0.3">
      <c r="A5032" s="2">
        <v>43</v>
      </c>
      <c r="B5032" s="2" t="s">
        <v>908</v>
      </c>
      <c r="C5032" s="2">
        <v>258</v>
      </c>
      <c r="D5032" s="2" t="s">
        <v>3342</v>
      </c>
      <c r="E5032" s="2" t="s">
        <v>1869</v>
      </c>
      <c r="F5032" s="2">
        <v>7</v>
      </c>
      <c r="G5032" s="2" t="s">
        <v>19</v>
      </c>
      <c r="H5032" s="2">
        <v>1093</v>
      </c>
      <c r="I5032" s="3">
        <v>5.6620389556568586E-3</v>
      </c>
      <c r="J5032" s="2">
        <v>193040</v>
      </c>
      <c r="K5032" s="2">
        <v>339905</v>
      </c>
    </row>
    <row r="5033" spans="1:11" x14ac:dyDescent="0.3">
      <c r="A5033" s="2">
        <v>43</v>
      </c>
      <c r="B5033" s="2" t="s">
        <v>908</v>
      </c>
      <c r="C5033" s="2">
        <v>258</v>
      </c>
      <c r="D5033" s="2" t="s">
        <v>3342</v>
      </c>
      <c r="E5033" s="2" t="s">
        <v>1849</v>
      </c>
      <c r="F5033" s="2">
        <v>8</v>
      </c>
      <c r="G5033" s="2" t="s">
        <v>1049</v>
      </c>
      <c r="H5033" s="2">
        <v>800</v>
      </c>
      <c r="I5033" s="3">
        <v>4.1442188147534191E-3</v>
      </c>
      <c r="J5033" s="2">
        <v>193040</v>
      </c>
      <c r="K5033" s="2">
        <v>339905</v>
      </c>
    </row>
    <row r="5034" spans="1:11" x14ac:dyDescent="0.3">
      <c r="A5034" s="2">
        <v>43</v>
      </c>
      <c r="B5034" s="2" t="s">
        <v>908</v>
      </c>
      <c r="C5034" s="2">
        <v>258</v>
      </c>
      <c r="D5034" s="2" t="s">
        <v>3342</v>
      </c>
      <c r="E5034" s="2" t="s">
        <v>1841</v>
      </c>
      <c r="F5034" s="2">
        <v>9</v>
      </c>
      <c r="G5034" s="2" t="s">
        <v>912</v>
      </c>
      <c r="H5034" s="2">
        <v>682</v>
      </c>
      <c r="I5034" s="3">
        <v>3.5329465395772899E-3</v>
      </c>
      <c r="J5034" s="2">
        <v>193040</v>
      </c>
      <c r="K5034" s="2">
        <v>339905</v>
      </c>
    </row>
    <row r="5035" spans="1:11" x14ac:dyDescent="0.3">
      <c r="A5035" s="2">
        <v>43</v>
      </c>
      <c r="B5035" s="2" t="s">
        <v>908</v>
      </c>
      <c r="C5035" s="2">
        <v>258</v>
      </c>
      <c r="D5035" s="2" t="s">
        <v>3342</v>
      </c>
      <c r="E5035" s="2" t="str">
        <f>"NOTA"&amp;B5035</f>
        <v>NOTAMadha</v>
      </c>
      <c r="F5035" s="2">
        <v>10</v>
      </c>
      <c r="G5035" s="2" t="s">
        <v>22</v>
      </c>
      <c r="H5035" s="2">
        <v>765</v>
      </c>
      <c r="I5035" s="3">
        <v>3.9629092416079573E-3</v>
      </c>
      <c r="J5035" s="2">
        <v>193040</v>
      </c>
      <c r="K5035" s="2">
        <v>339905</v>
      </c>
    </row>
    <row r="5036" spans="1:11" x14ac:dyDescent="0.3">
      <c r="A5036" s="2">
        <v>43</v>
      </c>
      <c r="B5036" s="2" t="s">
        <v>908</v>
      </c>
      <c r="C5036" s="2">
        <v>258</v>
      </c>
      <c r="D5036" s="2" t="s">
        <v>3342</v>
      </c>
      <c r="E5036" s="2" t="s">
        <v>1853</v>
      </c>
      <c r="F5036" s="2">
        <v>11</v>
      </c>
      <c r="G5036" s="2" t="s">
        <v>19</v>
      </c>
      <c r="H5036" s="2">
        <v>475</v>
      </c>
      <c r="I5036" s="3">
        <v>2.4606299212598425E-3</v>
      </c>
      <c r="J5036" s="2">
        <v>193040</v>
      </c>
      <c r="K5036" s="2">
        <v>339905</v>
      </c>
    </row>
    <row r="5037" spans="1:11" x14ac:dyDescent="0.3">
      <c r="A5037" s="2">
        <v>43</v>
      </c>
      <c r="B5037" s="2" t="s">
        <v>908</v>
      </c>
      <c r="C5037" s="2">
        <v>258</v>
      </c>
      <c r="D5037" s="2" t="s">
        <v>3342</v>
      </c>
      <c r="E5037" s="2" t="s">
        <v>1860</v>
      </c>
      <c r="F5037" s="2">
        <v>12</v>
      </c>
      <c r="G5037" s="2" t="s">
        <v>19</v>
      </c>
      <c r="H5037" s="2">
        <v>861</v>
      </c>
      <c r="I5037" s="3">
        <v>4.4602154993783668E-3</v>
      </c>
      <c r="J5037" s="2">
        <v>193040</v>
      </c>
      <c r="K5037" s="2">
        <v>339905</v>
      </c>
    </row>
    <row r="5038" spans="1:11" x14ac:dyDescent="0.3">
      <c r="A5038" s="2">
        <v>43</v>
      </c>
      <c r="B5038" s="2" t="s">
        <v>908</v>
      </c>
      <c r="C5038" s="2">
        <v>258</v>
      </c>
      <c r="D5038" s="2" t="s">
        <v>3342</v>
      </c>
      <c r="E5038" s="2" t="s">
        <v>1855</v>
      </c>
      <c r="F5038" s="2">
        <v>13</v>
      </c>
      <c r="G5038" s="2" t="s">
        <v>19</v>
      </c>
      <c r="H5038" s="2">
        <v>473</v>
      </c>
      <c r="I5038" s="3">
        <v>2.4502693742229588E-3</v>
      </c>
      <c r="J5038" s="2">
        <v>193040</v>
      </c>
      <c r="K5038" s="2">
        <v>339905</v>
      </c>
    </row>
    <row r="5039" spans="1:11" x14ac:dyDescent="0.3">
      <c r="A5039" s="2">
        <v>43</v>
      </c>
      <c r="B5039" s="2" t="s">
        <v>908</v>
      </c>
      <c r="C5039" s="2">
        <v>258</v>
      </c>
      <c r="D5039" s="2" t="s">
        <v>3342</v>
      </c>
      <c r="E5039" s="2" t="s">
        <v>1858</v>
      </c>
      <c r="F5039" s="2">
        <v>14</v>
      </c>
      <c r="G5039" s="2" t="s">
        <v>19</v>
      </c>
      <c r="H5039" s="2">
        <v>502</v>
      </c>
      <c r="I5039" s="3">
        <v>2.6004973062577702E-3</v>
      </c>
      <c r="J5039" s="2">
        <v>193040</v>
      </c>
      <c r="K5039" s="2">
        <v>339905</v>
      </c>
    </row>
    <row r="5040" spans="1:11" x14ac:dyDescent="0.3">
      <c r="A5040" s="2">
        <v>43</v>
      </c>
      <c r="B5040" s="2" t="s">
        <v>908</v>
      </c>
      <c r="C5040" s="2">
        <v>258</v>
      </c>
      <c r="D5040" s="2" t="s">
        <v>3342</v>
      </c>
      <c r="E5040" s="2" t="s">
        <v>1850</v>
      </c>
      <c r="F5040" s="2">
        <v>15</v>
      </c>
      <c r="G5040" s="2" t="s">
        <v>15</v>
      </c>
      <c r="H5040" s="2">
        <v>584</v>
      </c>
      <c r="I5040" s="3">
        <v>3.0252797347699958E-3</v>
      </c>
      <c r="J5040" s="2">
        <v>193040</v>
      </c>
      <c r="K5040" s="2">
        <v>339905</v>
      </c>
    </row>
    <row r="5041" spans="1:11" x14ac:dyDescent="0.3">
      <c r="A5041" s="2">
        <v>43</v>
      </c>
      <c r="B5041" s="2" t="s">
        <v>908</v>
      </c>
      <c r="C5041" s="2">
        <v>258</v>
      </c>
      <c r="D5041" s="2" t="s">
        <v>3342</v>
      </c>
      <c r="E5041" s="2" t="s">
        <v>1856</v>
      </c>
      <c r="F5041" s="2">
        <v>16</v>
      </c>
      <c r="G5041" s="2" t="s">
        <v>19</v>
      </c>
      <c r="H5041" s="2">
        <v>410</v>
      </c>
      <c r="I5041" s="3">
        <v>2.1239121425611273E-3</v>
      </c>
      <c r="J5041" s="2">
        <v>193040</v>
      </c>
      <c r="K5041" s="2">
        <v>339905</v>
      </c>
    </row>
    <row r="5042" spans="1:11" x14ac:dyDescent="0.3">
      <c r="A5042" s="2">
        <v>43</v>
      </c>
      <c r="B5042" s="2" t="s">
        <v>908</v>
      </c>
      <c r="C5042" s="2">
        <v>258</v>
      </c>
      <c r="D5042" s="2" t="s">
        <v>3342</v>
      </c>
      <c r="E5042" s="2" t="s">
        <v>1854</v>
      </c>
      <c r="F5042" s="2">
        <v>17</v>
      </c>
      <c r="G5042" s="2" t="s">
        <v>19</v>
      </c>
      <c r="H5042" s="2">
        <v>433</v>
      </c>
      <c r="I5042" s="3">
        <v>2.2430584334852881E-3</v>
      </c>
      <c r="J5042" s="2">
        <v>193040</v>
      </c>
      <c r="K5042" s="2">
        <v>339905</v>
      </c>
    </row>
    <row r="5043" spans="1:11" x14ac:dyDescent="0.3">
      <c r="A5043" s="2">
        <v>43</v>
      </c>
      <c r="B5043" s="2" t="s">
        <v>908</v>
      </c>
      <c r="C5043" s="2">
        <v>258</v>
      </c>
      <c r="D5043" s="2" t="s">
        <v>3342</v>
      </c>
      <c r="E5043" s="2" t="s">
        <v>1852</v>
      </c>
      <c r="F5043" s="2">
        <v>18</v>
      </c>
      <c r="G5043" s="2" t="s">
        <v>19</v>
      </c>
      <c r="H5043" s="2">
        <v>344</v>
      </c>
      <c r="I5043" s="3">
        <v>1.7820140903439701E-3</v>
      </c>
      <c r="J5043" s="2">
        <v>193040</v>
      </c>
      <c r="K5043" s="2">
        <v>339905</v>
      </c>
    </row>
    <row r="5044" spans="1:11" x14ac:dyDescent="0.3">
      <c r="A5044" s="2">
        <v>43</v>
      </c>
      <c r="B5044" s="2" t="s">
        <v>908</v>
      </c>
      <c r="C5044" s="2">
        <v>258</v>
      </c>
      <c r="D5044" s="2" t="s">
        <v>3342</v>
      </c>
      <c r="E5044" s="2" t="s">
        <v>1870</v>
      </c>
      <c r="F5044" s="2">
        <v>19</v>
      </c>
      <c r="G5044" s="2" t="s">
        <v>19</v>
      </c>
      <c r="H5044" s="2">
        <v>339</v>
      </c>
      <c r="I5044" s="3">
        <v>1.7561127227517612E-3</v>
      </c>
      <c r="J5044" s="2">
        <v>193040</v>
      </c>
      <c r="K5044" s="2">
        <v>339905</v>
      </c>
    </row>
    <row r="5045" spans="1:11" x14ac:dyDescent="0.3">
      <c r="A5045" s="2">
        <v>43</v>
      </c>
      <c r="B5045" s="2" t="s">
        <v>908</v>
      </c>
      <c r="C5045" s="2">
        <v>258</v>
      </c>
      <c r="D5045" s="2" t="s">
        <v>3342</v>
      </c>
      <c r="E5045" s="2" t="s">
        <v>1851</v>
      </c>
      <c r="F5045" s="2">
        <v>20</v>
      </c>
      <c r="G5045" s="2" t="s">
        <v>19</v>
      </c>
      <c r="H5045" s="2">
        <v>552</v>
      </c>
      <c r="I5045" s="3">
        <v>2.8595109821798591E-3</v>
      </c>
      <c r="J5045" s="2">
        <v>193040</v>
      </c>
      <c r="K5045" s="2">
        <v>339905</v>
      </c>
    </row>
    <row r="5046" spans="1:11" x14ac:dyDescent="0.3">
      <c r="A5046" s="2">
        <v>43</v>
      </c>
      <c r="B5046" s="2" t="s">
        <v>908</v>
      </c>
      <c r="C5046" s="2">
        <v>258</v>
      </c>
      <c r="D5046" s="2" t="s">
        <v>3342</v>
      </c>
      <c r="E5046" s="2" t="s">
        <v>1867</v>
      </c>
      <c r="F5046" s="2">
        <v>21</v>
      </c>
      <c r="G5046" s="2" t="s">
        <v>19</v>
      </c>
      <c r="H5046" s="2">
        <v>268</v>
      </c>
      <c r="I5046" s="3">
        <v>1.3883133029423953E-3</v>
      </c>
      <c r="J5046" s="2">
        <v>193040</v>
      </c>
      <c r="K5046" s="2">
        <v>339905</v>
      </c>
    </row>
    <row r="5047" spans="1:11" x14ac:dyDescent="0.3">
      <c r="A5047" s="2">
        <v>43</v>
      </c>
      <c r="B5047" s="2" t="s">
        <v>908</v>
      </c>
      <c r="C5047" s="2">
        <v>258</v>
      </c>
      <c r="D5047" s="2" t="s">
        <v>3342</v>
      </c>
      <c r="E5047" s="2" t="s">
        <v>1868</v>
      </c>
      <c r="F5047" s="2">
        <v>22</v>
      </c>
      <c r="G5047" s="2" t="s">
        <v>19</v>
      </c>
      <c r="H5047" s="2">
        <v>295</v>
      </c>
      <c r="I5047" s="3">
        <v>1.5281806879403233E-3</v>
      </c>
      <c r="J5047" s="2">
        <v>193040</v>
      </c>
      <c r="K5047" s="2">
        <v>339905</v>
      </c>
    </row>
    <row r="5048" spans="1:11" x14ac:dyDescent="0.3">
      <c r="A5048" s="2">
        <v>43</v>
      </c>
      <c r="B5048" s="2" t="s">
        <v>908</v>
      </c>
      <c r="C5048" s="2">
        <v>258</v>
      </c>
      <c r="D5048" s="2" t="s">
        <v>3342</v>
      </c>
      <c r="E5048" s="2" t="s">
        <v>1842</v>
      </c>
      <c r="F5048" s="2">
        <v>23</v>
      </c>
      <c r="G5048" s="2" t="s">
        <v>1323</v>
      </c>
      <c r="H5048" s="2">
        <v>344</v>
      </c>
      <c r="I5048" s="3">
        <v>1.7820140903439701E-3</v>
      </c>
      <c r="J5048" s="2">
        <v>193040</v>
      </c>
      <c r="K5048" s="2">
        <v>339905</v>
      </c>
    </row>
    <row r="5049" spans="1:11" x14ac:dyDescent="0.3">
      <c r="A5049" s="2">
        <v>43</v>
      </c>
      <c r="B5049" s="2" t="s">
        <v>908</v>
      </c>
      <c r="C5049" s="2">
        <v>258</v>
      </c>
      <c r="D5049" s="2" t="s">
        <v>3342</v>
      </c>
      <c r="E5049" s="2" t="s">
        <v>1866</v>
      </c>
      <c r="F5049" s="2">
        <v>24</v>
      </c>
      <c r="G5049" s="2" t="s">
        <v>19</v>
      </c>
      <c r="H5049" s="2">
        <v>506</v>
      </c>
      <c r="I5049" s="3">
        <v>2.6212184003315377E-3</v>
      </c>
      <c r="J5049" s="2">
        <v>193040</v>
      </c>
      <c r="K5049" s="2">
        <v>339905</v>
      </c>
    </row>
    <row r="5050" spans="1:11" x14ac:dyDescent="0.3">
      <c r="A5050" s="2">
        <v>43</v>
      </c>
      <c r="B5050" s="2" t="s">
        <v>908</v>
      </c>
      <c r="C5050" s="2">
        <v>258</v>
      </c>
      <c r="D5050" s="2" t="s">
        <v>3342</v>
      </c>
      <c r="E5050" s="2" t="s">
        <v>1864</v>
      </c>
      <c r="F5050" s="2">
        <v>25</v>
      </c>
      <c r="G5050" s="2" t="s">
        <v>19</v>
      </c>
      <c r="H5050" s="2">
        <v>224</v>
      </c>
      <c r="I5050" s="3">
        <v>1.1603812681309574E-3</v>
      </c>
      <c r="J5050" s="2">
        <v>193040</v>
      </c>
      <c r="K5050" s="2">
        <v>339905</v>
      </c>
    </row>
    <row r="5051" spans="1:11" x14ac:dyDescent="0.3">
      <c r="A5051" s="2">
        <v>43</v>
      </c>
      <c r="B5051" s="2" t="s">
        <v>908</v>
      </c>
      <c r="C5051" s="2">
        <v>258</v>
      </c>
      <c r="D5051" s="2" t="s">
        <v>3342</v>
      </c>
      <c r="E5051" s="2" t="s">
        <v>1861</v>
      </c>
      <c r="F5051" s="2">
        <v>26</v>
      </c>
      <c r="G5051" s="2" t="s">
        <v>19</v>
      </c>
      <c r="H5051" s="2">
        <v>241</v>
      </c>
      <c r="I5051" s="3">
        <v>1.2484459179444676E-3</v>
      </c>
      <c r="J5051" s="2">
        <v>193040</v>
      </c>
      <c r="K5051" s="2">
        <v>339905</v>
      </c>
    </row>
    <row r="5052" spans="1:11" x14ac:dyDescent="0.3">
      <c r="A5052" s="2">
        <v>43</v>
      </c>
      <c r="B5052" s="2" t="s">
        <v>908</v>
      </c>
      <c r="C5052" s="2">
        <v>258</v>
      </c>
      <c r="D5052" s="2" t="s">
        <v>3342</v>
      </c>
      <c r="E5052" s="2" t="s">
        <v>1847</v>
      </c>
      <c r="F5052" s="2">
        <v>27</v>
      </c>
      <c r="G5052" s="2" t="s">
        <v>1053</v>
      </c>
      <c r="H5052" s="2">
        <v>212</v>
      </c>
      <c r="I5052" s="3">
        <v>1.0982179859096561E-3</v>
      </c>
      <c r="J5052" s="2">
        <v>193040</v>
      </c>
      <c r="K5052" s="2">
        <v>339905</v>
      </c>
    </row>
    <row r="5053" spans="1:11" x14ac:dyDescent="0.3">
      <c r="A5053" s="2">
        <v>43</v>
      </c>
      <c r="B5053" s="2" t="s">
        <v>908</v>
      </c>
      <c r="C5053" s="2">
        <v>258</v>
      </c>
      <c r="D5053" s="2" t="s">
        <v>3342</v>
      </c>
      <c r="E5053" s="2" t="s">
        <v>1843</v>
      </c>
      <c r="F5053" s="2">
        <v>28</v>
      </c>
      <c r="G5053" s="2" t="s">
        <v>1844</v>
      </c>
      <c r="H5053" s="2">
        <v>214</v>
      </c>
      <c r="I5053" s="3">
        <v>1.1085785329465396E-3</v>
      </c>
      <c r="J5053" s="2">
        <v>193040</v>
      </c>
      <c r="K5053" s="2">
        <v>339905</v>
      </c>
    </row>
    <row r="5054" spans="1:11" x14ac:dyDescent="0.3">
      <c r="A5054" s="2">
        <v>43</v>
      </c>
      <c r="B5054" s="2" t="s">
        <v>908</v>
      </c>
      <c r="C5054" s="2">
        <v>258</v>
      </c>
      <c r="D5054" s="2" t="s">
        <v>3342</v>
      </c>
      <c r="E5054" s="2" t="s">
        <v>1859</v>
      </c>
      <c r="F5054" s="2">
        <v>29</v>
      </c>
      <c r="G5054" s="2" t="s">
        <v>19</v>
      </c>
      <c r="H5054" s="2">
        <v>214</v>
      </c>
      <c r="I5054" s="3">
        <v>1.1085785329465396E-3</v>
      </c>
      <c r="J5054" s="2">
        <v>193040</v>
      </c>
      <c r="K5054" s="2">
        <v>339905</v>
      </c>
    </row>
    <row r="5055" spans="1:11" x14ac:dyDescent="0.3">
      <c r="A5055" s="2">
        <v>43</v>
      </c>
      <c r="B5055" s="2" t="s">
        <v>908</v>
      </c>
      <c r="C5055" s="2">
        <v>258</v>
      </c>
      <c r="D5055" s="2" t="s">
        <v>3342</v>
      </c>
      <c r="E5055" s="2" t="s">
        <v>1865</v>
      </c>
      <c r="F5055" s="2">
        <v>30</v>
      </c>
      <c r="G5055" s="2" t="s">
        <v>19</v>
      </c>
      <c r="H5055" s="2">
        <v>161</v>
      </c>
      <c r="I5055" s="3">
        <v>8.3402403646912562E-4</v>
      </c>
      <c r="J5055" s="2">
        <v>193040</v>
      </c>
      <c r="K5055" s="2">
        <v>339905</v>
      </c>
    </row>
    <row r="5056" spans="1:11" x14ac:dyDescent="0.3">
      <c r="A5056" s="2">
        <v>43</v>
      </c>
      <c r="B5056" s="2" t="s">
        <v>908</v>
      </c>
      <c r="C5056" s="2">
        <v>258</v>
      </c>
      <c r="D5056" s="2" t="s">
        <v>3342</v>
      </c>
      <c r="E5056" s="2" t="s">
        <v>1862</v>
      </c>
      <c r="F5056" s="2">
        <v>31</v>
      </c>
      <c r="G5056" s="2" t="s">
        <v>19</v>
      </c>
      <c r="H5056" s="2">
        <v>146</v>
      </c>
      <c r="I5056" s="3">
        <v>7.5631993369249895E-4</v>
      </c>
      <c r="J5056" s="2">
        <v>193040</v>
      </c>
      <c r="K5056" s="2">
        <v>339905</v>
      </c>
    </row>
    <row r="5057" spans="1:11" x14ac:dyDescent="0.3">
      <c r="A5057" s="2">
        <v>43</v>
      </c>
      <c r="B5057" s="2" t="s">
        <v>908</v>
      </c>
      <c r="C5057" s="2">
        <v>258</v>
      </c>
      <c r="D5057" s="2" t="s">
        <v>3342</v>
      </c>
      <c r="E5057" s="2" t="s">
        <v>1863</v>
      </c>
      <c r="F5057" s="2">
        <v>32</v>
      </c>
      <c r="G5057" s="2" t="s">
        <v>19</v>
      </c>
      <c r="H5057" s="2">
        <v>143</v>
      </c>
      <c r="I5057" s="3">
        <v>7.4077911313717368E-4</v>
      </c>
      <c r="J5057" s="2">
        <v>193040</v>
      </c>
      <c r="K5057" s="2">
        <v>339905</v>
      </c>
    </row>
    <row r="5058" spans="1:11" x14ac:dyDescent="0.3">
      <c r="A5058" s="2">
        <v>45</v>
      </c>
      <c r="B5058" s="2" t="s">
        <v>953</v>
      </c>
      <c r="C5058" s="2">
        <v>259</v>
      </c>
      <c r="D5058" s="2" t="s">
        <v>3350</v>
      </c>
      <c r="E5058" s="2" t="s">
        <v>1884</v>
      </c>
      <c r="F5058" s="2">
        <v>1</v>
      </c>
      <c r="G5058" s="2" t="s">
        <v>51</v>
      </c>
      <c r="H5058" s="2">
        <v>104437</v>
      </c>
      <c r="I5058" s="3">
        <v>0.5693623656148461</v>
      </c>
      <c r="J5058" s="2">
        <v>183428</v>
      </c>
      <c r="K5058" s="2">
        <v>293052</v>
      </c>
    </row>
    <row r="5059" spans="1:11" x14ac:dyDescent="0.3">
      <c r="A5059" s="2">
        <v>45</v>
      </c>
      <c r="B5059" s="2" t="s">
        <v>953</v>
      </c>
      <c r="C5059" s="2">
        <v>259</v>
      </c>
      <c r="D5059" s="2" t="s">
        <v>3350</v>
      </c>
      <c r="E5059" s="2" t="s">
        <v>1885</v>
      </c>
      <c r="F5059" s="2">
        <v>2</v>
      </c>
      <c r="G5059" s="2" t="s">
        <v>103</v>
      </c>
      <c r="H5059" s="2">
        <v>65474</v>
      </c>
      <c r="I5059" s="3">
        <v>0.35694659484920516</v>
      </c>
      <c r="J5059" s="2">
        <v>183428</v>
      </c>
      <c r="K5059" s="2">
        <v>293052</v>
      </c>
    </row>
    <row r="5060" spans="1:11" x14ac:dyDescent="0.3">
      <c r="A5060" s="2">
        <v>45</v>
      </c>
      <c r="B5060" s="2" t="s">
        <v>953</v>
      </c>
      <c r="C5060" s="2">
        <v>259</v>
      </c>
      <c r="D5060" s="2" t="s">
        <v>3350</v>
      </c>
      <c r="E5060" s="2" t="s">
        <v>1887</v>
      </c>
      <c r="F5060" s="2">
        <v>3</v>
      </c>
      <c r="G5060" s="2" t="s">
        <v>1023</v>
      </c>
      <c r="H5060" s="2">
        <v>7120</v>
      </c>
      <c r="I5060" s="3">
        <v>3.881632030006324E-2</v>
      </c>
      <c r="J5060" s="2">
        <v>183428</v>
      </c>
      <c r="K5060" s="2">
        <v>293052</v>
      </c>
    </row>
    <row r="5061" spans="1:11" x14ac:dyDescent="0.3">
      <c r="A5061" s="2">
        <v>45</v>
      </c>
      <c r="B5061" s="2" t="s">
        <v>953</v>
      </c>
      <c r="C5061" s="2">
        <v>259</v>
      </c>
      <c r="D5061" s="2" t="s">
        <v>3350</v>
      </c>
      <c r="E5061" s="2" t="str">
        <f>"NOTA"&amp;B5061</f>
        <v>NOTASatara</v>
      </c>
      <c r="F5061" s="2">
        <v>4</v>
      </c>
      <c r="G5061" s="2" t="s">
        <v>22</v>
      </c>
      <c r="H5061" s="2">
        <v>1248</v>
      </c>
      <c r="I5061" s="3">
        <v>6.8037595132695115E-3</v>
      </c>
      <c r="J5061" s="2">
        <v>183428</v>
      </c>
      <c r="K5061" s="2">
        <v>293052</v>
      </c>
    </row>
    <row r="5062" spans="1:11" x14ac:dyDescent="0.3">
      <c r="A5062" s="2">
        <v>45</v>
      </c>
      <c r="B5062" s="2" t="s">
        <v>953</v>
      </c>
      <c r="C5062" s="2">
        <v>259</v>
      </c>
      <c r="D5062" s="2" t="s">
        <v>3350</v>
      </c>
      <c r="E5062" s="2" t="s">
        <v>1891</v>
      </c>
      <c r="F5062" s="2">
        <v>5</v>
      </c>
      <c r="G5062" s="2" t="s">
        <v>19</v>
      </c>
      <c r="H5062" s="2">
        <v>1374</v>
      </c>
      <c r="I5062" s="3">
        <v>7.4906775410515294E-3</v>
      </c>
      <c r="J5062" s="2">
        <v>183428</v>
      </c>
      <c r="K5062" s="2">
        <v>293052</v>
      </c>
    </row>
    <row r="5063" spans="1:11" x14ac:dyDescent="0.3">
      <c r="A5063" s="2">
        <v>45</v>
      </c>
      <c r="B5063" s="2" t="s">
        <v>953</v>
      </c>
      <c r="C5063" s="2">
        <v>259</v>
      </c>
      <c r="D5063" s="2" t="s">
        <v>3350</v>
      </c>
      <c r="E5063" s="2" t="s">
        <v>1883</v>
      </c>
      <c r="F5063" s="2">
        <v>6</v>
      </c>
      <c r="G5063" s="2" t="s">
        <v>11</v>
      </c>
      <c r="H5063" s="2">
        <v>1263</v>
      </c>
      <c r="I5063" s="3">
        <v>6.8855354689578473E-3</v>
      </c>
      <c r="J5063" s="2">
        <v>183428</v>
      </c>
      <c r="K5063" s="2">
        <v>293052</v>
      </c>
    </row>
    <row r="5064" spans="1:11" x14ac:dyDescent="0.3">
      <c r="A5064" s="2">
        <v>45</v>
      </c>
      <c r="B5064" s="2" t="s">
        <v>953</v>
      </c>
      <c r="C5064" s="2">
        <v>259</v>
      </c>
      <c r="D5064" s="2" t="s">
        <v>3350</v>
      </c>
      <c r="E5064" s="2" t="s">
        <v>1890</v>
      </c>
      <c r="F5064" s="2">
        <v>7</v>
      </c>
      <c r="G5064" s="2" t="s">
        <v>19</v>
      </c>
      <c r="H5064" s="2">
        <v>717</v>
      </c>
      <c r="I5064" s="3">
        <v>3.9088906819024355E-3</v>
      </c>
      <c r="J5064" s="2">
        <v>183428</v>
      </c>
      <c r="K5064" s="2">
        <v>293052</v>
      </c>
    </row>
    <row r="5065" spans="1:11" x14ac:dyDescent="0.3">
      <c r="A5065" s="2">
        <v>45</v>
      </c>
      <c r="B5065" s="2" t="s">
        <v>953</v>
      </c>
      <c r="C5065" s="2">
        <v>259</v>
      </c>
      <c r="D5065" s="2" t="s">
        <v>3350</v>
      </c>
      <c r="E5065" s="2" t="s">
        <v>1889</v>
      </c>
      <c r="F5065" s="2">
        <v>8</v>
      </c>
      <c r="G5065" s="2" t="s">
        <v>19</v>
      </c>
      <c r="H5065" s="2">
        <v>684</v>
      </c>
      <c r="I5065" s="3">
        <v>3.7289835793880978E-3</v>
      </c>
      <c r="J5065" s="2">
        <v>183428</v>
      </c>
      <c r="K5065" s="2">
        <v>293052</v>
      </c>
    </row>
    <row r="5066" spans="1:11" x14ac:dyDescent="0.3">
      <c r="A5066" s="2">
        <v>45</v>
      </c>
      <c r="B5066" s="2" t="s">
        <v>953</v>
      </c>
      <c r="C5066" s="2">
        <v>259</v>
      </c>
      <c r="D5066" s="2" t="s">
        <v>3350</v>
      </c>
      <c r="E5066" s="2" t="s">
        <v>1886</v>
      </c>
      <c r="F5066" s="2">
        <v>9</v>
      </c>
      <c r="G5066" s="2" t="s">
        <v>1053</v>
      </c>
      <c r="H5066" s="2">
        <v>723</v>
      </c>
      <c r="I5066" s="3">
        <v>3.9416010641777702E-3</v>
      </c>
      <c r="J5066" s="2">
        <v>183428</v>
      </c>
      <c r="K5066" s="2">
        <v>293052</v>
      </c>
    </row>
    <row r="5067" spans="1:11" x14ac:dyDescent="0.3">
      <c r="A5067" s="2">
        <v>45</v>
      </c>
      <c r="B5067" s="2" t="s">
        <v>953</v>
      </c>
      <c r="C5067" s="2">
        <v>259</v>
      </c>
      <c r="D5067" s="2" t="s">
        <v>3350</v>
      </c>
      <c r="E5067" s="2" t="s">
        <v>1888</v>
      </c>
      <c r="F5067" s="2">
        <v>10</v>
      </c>
      <c r="G5067" s="2" t="s">
        <v>19</v>
      </c>
      <c r="H5067" s="2">
        <v>388</v>
      </c>
      <c r="I5067" s="3">
        <v>2.1152713871382778E-3</v>
      </c>
      <c r="J5067" s="2">
        <v>183428</v>
      </c>
      <c r="K5067" s="2">
        <v>293052</v>
      </c>
    </row>
    <row r="5068" spans="1:11" x14ac:dyDescent="0.3">
      <c r="A5068" s="2">
        <v>45</v>
      </c>
      <c r="B5068" s="2" t="s">
        <v>953</v>
      </c>
      <c r="C5068" s="2">
        <v>260</v>
      </c>
      <c r="D5068" s="2" t="s">
        <v>3351</v>
      </c>
      <c r="E5068" s="2" t="s">
        <v>1884</v>
      </c>
      <c r="F5068" s="2">
        <v>1</v>
      </c>
      <c r="G5068" s="2" t="s">
        <v>51</v>
      </c>
      <c r="H5068" s="2">
        <v>81829</v>
      </c>
      <c r="I5068" s="3">
        <v>0.44868048054305093</v>
      </c>
      <c r="J5068" s="2">
        <v>182377</v>
      </c>
      <c r="K5068" s="2">
        <v>289588</v>
      </c>
    </row>
    <row r="5069" spans="1:11" x14ac:dyDescent="0.3">
      <c r="A5069" s="2">
        <v>45</v>
      </c>
      <c r="B5069" s="2" t="s">
        <v>953</v>
      </c>
      <c r="C5069" s="2">
        <v>260</v>
      </c>
      <c r="D5069" s="2" t="s">
        <v>3351</v>
      </c>
      <c r="E5069" s="2" t="s">
        <v>1885</v>
      </c>
      <c r="F5069" s="2">
        <v>2</v>
      </c>
      <c r="G5069" s="2" t="s">
        <v>103</v>
      </c>
      <c r="H5069" s="2">
        <v>86657</v>
      </c>
      <c r="I5069" s="3">
        <v>0.47515311689522255</v>
      </c>
      <c r="J5069" s="2">
        <v>182377</v>
      </c>
      <c r="K5069" s="2">
        <v>289588</v>
      </c>
    </row>
    <row r="5070" spans="1:11" x14ac:dyDescent="0.3">
      <c r="A5070" s="2">
        <v>45</v>
      </c>
      <c r="B5070" s="2" t="s">
        <v>953</v>
      </c>
      <c r="C5070" s="2">
        <v>260</v>
      </c>
      <c r="D5070" s="2" t="s">
        <v>3351</v>
      </c>
      <c r="E5070" s="2" t="s">
        <v>1887</v>
      </c>
      <c r="F5070" s="2">
        <v>3</v>
      </c>
      <c r="G5070" s="2" t="s">
        <v>1023</v>
      </c>
      <c r="H5070" s="2">
        <v>6774</v>
      </c>
      <c r="I5070" s="3">
        <v>3.7142841476721297E-2</v>
      </c>
      <c r="J5070" s="2">
        <v>182377</v>
      </c>
      <c r="K5070" s="2">
        <v>289588</v>
      </c>
    </row>
    <row r="5071" spans="1:11" x14ac:dyDescent="0.3">
      <c r="A5071" s="2">
        <v>45</v>
      </c>
      <c r="B5071" s="2" t="s">
        <v>953</v>
      </c>
      <c r="C5071" s="2">
        <v>260</v>
      </c>
      <c r="D5071" s="2" t="s">
        <v>3351</v>
      </c>
      <c r="E5071" s="2" t="str">
        <f>"NOTA"&amp;B5071</f>
        <v>NOTASatara</v>
      </c>
      <c r="F5071" s="2">
        <v>4</v>
      </c>
      <c r="G5071" s="2" t="s">
        <v>22</v>
      </c>
      <c r="H5071" s="2">
        <v>1202</v>
      </c>
      <c r="I5071" s="3">
        <v>6.5907433503128139E-3</v>
      </c>
      <c r="J5071" s="2">
        <v>182377</v>
      </c>
      <c r="K5071" s="2">
        <v>289588</v>
      </c>
    </row>
    <row r="5072" spans="1:11" x14ac:dyDescent="0.3">
      <c r="A5072" s="2">
        <v>45</v>
      </c>
      <c r="B5072" s="2" t="s">
        <v>953</v>
      </c>
      <c r="C5072" s="2">
        <v>260</v>
      </c>
      <c r="D5072" s="2" t="s">
        <v>3351</v>
      </c>
      <c r="E5072" s="2" t="s">
        <v>1891</v>
      </c>
      <c r="F5072" s="2">
        <v>5</v>
      </c>
      <c r="G5072" s="2" t="s">
        <v>19</v>
      </c>
      <c r="H5072" s="2">
        <v>951</v>
      </c>
      <c r="I5072" s="3">
        <v>5.2144733162624675E-3</v>
      </c>
      <c r="J5072" s="2">
        <v>182377</v>
      </c>
      <c r="K5072" s="2">
        <v>289588</v>
      </c>
    </row>
    <row r="5073" spans="1:11" x14ac:dyDescent="0.3">
      <c r="A5073" s="2">
        <v>45</v>
      </c>
      <c r="B5073" s="2" t="s">
        <v>953</v>
      </c>
      <c r="C5073" s="2">
        <v>260</v>
      </c>
      <c r="D5073" s="2" t="s">
        <v>3351</v>
      </c>
      <c r="E5073" s="2" t="s">
        <v>1883</v>
      </c>
      <c r="F5073" s="2">
        <v>6</v>
      </c>
      <c r="G5073" s="2" t="s">
        <v>11</v>
      </c>
      <c r="H5073" s="2">
        <v>1289</v>
      </c>
      <c r="I5073" s="3">
        <v>7.0677771868163201E-3</v>
      </c>
      <c r="J5073" s="2">
        <v>182377</v>
      </c>
      <c r="K5073" s="2">
        <v>289588</v>
      </c>
    </row>
    <row r="5074" spans="1:11" x14ac:dyDescent="0.3">
      <c r="A5074" s="2">
        <v>45</v>
      </c>
      <c r="B5074" s="2" t="s">
        <v>953</v>
      </c>
      <c r="C5074" s="2">
        <v>260</v>
      </c>
      <c r="D5074" s="2" t="s">
        <v>3351</v>
      </c>
      <c r="E5074" s="2" t="s">
        <v>1890</v>
      </c>
      <c r="F5074" s="2">
        <v>7</v>
      </c>
      <c r="G5074" s="2" t="s">
        <v>19</v>
      </c>
      <c r="H5074" s="2">
        <v>694</v>
      </c>
      <c r="I5074" s="3">
        <v>3.8053043969360173E-3</v>
      </c>
      <c r="J5074" s="2">
        <v>182377</v>
      </c>
      <c r="K5074" s="2">
        <v>289588</v>
      </c>
    </row>
    <row r="5075" spans="1:11" x14ac:dyDescent="0.3">
      <c r="A5075" s="2">
        <v>45</v>
      </c>
      <c r="B5075" s="2" t="s">
        <v>953</v>
      </c>
      <c r="C5075" s="2">
        <v>260</v>
      </c>
      <c r="D5075" s="2" t="s">
        <v>3351</v>
      </c>
      <c r="E5075" s="2" t="s">
        <v>1889</v>
      </c>
      <c r="F5075" s="2">
        <v>8</v>
      </c>
      <c r="G5075" s="2" t="s">
        <v>19</v>
      </c>
      <c r="H5075" s="2">
        <v>1853</v>
      </c>
      <c r="I5075" s="3">
        <v>1.0160272402770086E-2</v>
      </c>
      <c r="J5075" s="2">
        <v>182377</v>
      </c>
      <c r="K5075" s="2">
        <v>289588</v>
      </c>
    </row>
    <row r="5076" spans="1:11" x14ac:dyDescent="0.3">
      <c r="A5076" s="2">
        <v>45</v>
      </c>
      <c r="B5076" s="2" t="s">
        <v>953</v>
      </c>
      <c r="C5076" s="2">
        <v>260</v>
      </c>
      <c r="D5076" s="2" t="s">
        <v>3351</v>
      </c>
      <c r="E5076" s="2" t="s">
        <v>1886</v>
      </c>
      <c r="F5076" s="2">
        <v>9</v>
      </c>
      <c r="G5076" s="2" t="s">
        <v>1053</v>
      </c>
      <c r="H5076" s="2">
        <v>806</v>
      </c>
      <c r="I5076" s="3">
        <v>4.4194169220899563E-3</v>
      </c>
      <c r="J5076" s="2">
        <v>182377</v>
      </c>
      <c r="K5076" s="2">
        <v>289588</v>
      </c>
    </row>
    <row r="5077" spans="1:11" x14ac:dyDescent="0.3">
      <c r="A5077" s="2">
        <v>45</v>
      </c>
      <c r="B5077" s="2" t="s">
        <v>953</v>
      </c>
      <c r="C5077" s="2">
        <v>260</v>
      </c>
      <c r="D5077" s="2" t="s">
        <v>3351</v>
      </c>
      <c r="E5077" s="2" t="s">
        <v>1888</v>
      </c>
      <c r="F5077" s="2">
        <v>10</v>
      </c>
      <c r="G5077" s="2" t="s">
        <v>19</v>
      </c>
      <c r="H5077" s="2">
        <v>322</v>
      </c>
      <c r="I5077" s="3">
        <v>1.7655735098175756E-3</v>
      </c>
      <c r="J5077" s="2">
        <v>182377</v>
      </c>
      <c r="K5077" s="2">
        <v>289588</v>
      </c>
    </row>
    <row r="5078" spans="1:11" x14ac:dyDescent="0.3">
      <c r="A5078" s="2">
        <v>45</v>
      </c>
      <c r="B5078" s="2" t="s">
        <v>953</v>
      </c>
      <c r="C5078" s="2">
        <v>261</v>
      </c>
      <c r="D5078" s="2" t="s">
        <v>3352</v>
      </c>
      <c r="E5078" s="2" t="s">
        <v>1884</v>
      </c>
      <c r="F5078" s="2">
        <v>1</v>
      </c>
      <c r="G5078" s="2" t="s">
        <v>51</v>
      </c>
      <c r="H5078" s="2">
        <v>67838</v>
      </c>
      <c r="I5078" s="3">
        <v>0.40751130841177635</v>
      </c>
      <c r="J5078" s="2">
        <v>166469</v>
      </c>
      <c r="K5078" s="2">
        <v>298503</v>
      </c>
    </row>
    <row r="5079" spans="1:11" x14ac:dyDescent="0.3">
      <c r="A5079" s="2">
        <v>45</v>
      </c>
      <c r="B5079" s="2" t="s">
        <v>953</v>
      </c>
      <c r="C5079" s="2">
        <v>261</v>
      </c>
      <c r="D5079" s="2" t="s">
        <v>3352</v>
      </c>
      <c r="E5079" s="2" t="s">
        <v>1885</v>
      </c>
      <c r="F5079" s="2">
        <v>2</v>
      </c>
      <c r="G5079" s="2" t="s">
        <v>103</v>
      </c>
      <c r="H5079" s="2">
        <v>86152</v>
      </c>
      <c r="I5079" s="3">
        <v>0.51752578558169993</v>
      </c>
      <c r="J5079" s="2">
        <v>166469</v>
      </c>
      <c r="K5079" s="2">
        <v>298503</v>
      </c>
    </row>
    <row r="5080" spans="1:11" x14ac:dyDescent="0.3">
      <c r="A5080" s="2">
        <v>45</v>
      </c>
      <c r="B5080" s="2" t="s">
        <v>953</v>
      </c>
      <c r="C5080" s="2">
        <v>261</v>
      </c>
      <c r="D5080" s="2" t="s">
        <v>3352</v>
      </c>
      <c r="E5080" s="2" t="s">
        <v>1887</v>
      </c>
      <c r="F5080" s="2">
        <v>3</v>
      </c>
      <c r="G5080" s="2" t="s">
        <v>1023</v>
      </c>
      <c r="H5080" s="2">
        <v>5473</v>
      </c>
      <c r="I5080" s="3">
        <v>3.2876992112645595E-2</v>
      </c>
      <c r="J5080" s="2">
        <v>166469</v>
      </c>
      <c r="K5080" s="2">
        <v>298503</v>
      </c>
    </row>
    <row r="5081" spans="1:11" x14ac:dyDescent="0.3">
      <c r="A5081" s="2">
        <v>45</v>
      </c>
      <c r="B5081" s="2" t="s">
        <v>953</v>
      </c>
      <c r="C5081" s="2">
        <v>261</v>
      </c>
      <c r="D5081" s="2" t="s">
        <v>3352</v>
      </c>
      <c r="E5081" s="2" t="str">
        <f>"NOTA"&amp;B5081</f>
        <v>NOTASatara</v>
      </c>
      <c r="F5081" s="2">
        <v>4</v>
      </c>
      <c r="G5081" s="2" t="s">
        <v>22</v>
      </c>
      <c r="H5081" s="2">
        <v>1293</v>
      </c>
      <c r="I5081" s="3">
        <v>7.7672119133292087E-3</v>
      </c>
      <c r="J5081" s="2">
        <v>166469</v>
      </c>
      <c r="K5081" s="2">
        <v>298503</v>
      </c>
    </row>
    <row r="5082" spans="1:11" x14ac:dyDescent="0.3">
      <c r="A5082" s="2">
        <v>45</v>
      </c>
      <c r="B5082" s="2" t="s">
        <v>953</v>
      </c>
      <c r="C5082" s="2">
        <v>261</v>
      </c>
      <c r="D5082" s="2" t="s">
        <v>3352</v>
      </c>
      <c r="E5082" s="2" t="s">
        <v>1891</v>
      </c>
      <c r="F5082" s="2">
        <v>5</v>
      </c>
      <c r="G5082" s="2" t="s">
        <v>19</v>
      </c>
      <c r="H5082" s="2">
        <v>1764</v>
      </c>
      <c r="I5082" s="3">
        <v>1.0596567529089501E-2</v>
      </c>
      <c r="J5082" s="2">
        <v>166469</v>
      </c>
      <c r="K5082" s="2">
        <v>298503</v>
      </c>
    </row>
    <row r="5083" spans="1:11" x14ac:dyDescent="0.3">
      <c r="A5083" s="2">
        <v>45</v>
      </c>
      <c r="B5083" s="2" t="s">
        <v>953</v>
      </c>
      <c r="C5083" s="2">
        <v>261</v>
      </c>
      <c r="D5083" s="2" t="s">
        <v>3352</v>
      </c>
      <c r="E5083" s="2" t="s">
        <v>1883</v>
      </c>
      <c r="F5083" s="2">
        <v>6</v>
      </c>
      <c r="G5083" s="2" t="s">
        <v>11</v>
      </c>
      <c r="H5083" s="2">
        <v>881</v>
      </c>
      <c r="I5083" s="3">
        <v>5.2922766400951525E-3</v>
      </c>
      <c r="J5083" s="2">
        <v>166469</v>
      </c>
      <c r="K5083" s="2">
        <v>298503</v>
      </c>
    </row>
    <row r="5084" spans="1:11" x14ac:dyDescent="0.3">
      <c r="A5084" s="2">
        <v>45</v>
      </c>
      <c r="B5084" s="2" t="s">
        <v>953</v>
      </c>
      <c r="C5084" s="2">
        <v>261</v>
      </c>
      <c r="D5084" s="2" t="s">
        <v>3352</v>
      </c>
      <c r="E5084" s="2" t="s">
        <v>1890</v>
      </c>
      <c r="F5084" s="2">
        <v>7</v>
      </c>
      <c r="G5084" s="2" t="s">
        <v>19</v>
      </c>
      <c r="H5084" s="2">
        <v>985</v>
      </c>
      <c r="I5084" s="3">
        <v>5.917017582853264E-3</v>
      </c>
      <c r="J5084" s="2">
        <v>166469</v>
      </c>
      <c r="K5084" s="2">
        <v>298503</v>
      </c>
    </row>
    <row r="5085" spans="1:11" x14ac:dyDescent="0.3">
      <c r="A5085" s="2">
        <v>45</v>
      </c>
      <c r="B5085" s="2" t="s">
        <v>953</v>
      </c>
      <c r="C5085" s="2">
        <v>261</v>
      </c>
      <c r="D5085" s="2" t="s">
        <v>3352</v>
      </c>
      <c r="E5085" s="2" t="s">
        <v>1889</v>
      </c>
      <c r="F5085" s="2">
        <v>8</v>
      </c>
      <c r="G5085" s="2" t="s">
        <v>19</v>
      </c>
      <c r="H5085" s="2">
        <v>644</v>
      </c>
      <c r="I5085" s="3">
        <v>3.8685881455406113E-3</v>
      </c>
      <c r="J5085" s="2">
        <v>166469</v>
      </c>
      <c r="K5085" s="2">
        <v>298503</v>
      </c>
    </row>
    <row r="5086" spans="1:11" x14ac:dyDescent="0.3">
      <c r="A5086" s="2">
        <v>45</v>
      </c>
      <c r="B5086" s="2" t="s">
        <v>953</v>
      </c>
      <c r="C5086" s="2">
        <v>261</v>
      </c>
      <c r="D5086" s="2" t="s">
        <v>3352</v>
      </c>
      <c r="E5086" s="2" t="s">
        <v>1886</v>
      </c>
      <c r="F5086" s="2">
        <v>9</v>
      </c>
      <c r="G5086" s="2" t="s">
        <v>1053</v>
      </c>
      <c r="H5086" s="2">
        <v>1112</v>
      </c>
      <c r="I5086" s="3">
        <v>6.679922387952111E-3</v>
      </c>
      <c r="J5086" s="2">
        <v>166469</v>
      </c>
      <c r="K5086" s="2">
        <v>298503</v>
      </c>
    </row>
    <row r="5087" spans="1:11" x14ac:dyDescent="0.3">
      <c r="A5087" s="2">
        <v>45</v>
      </c>
      <c r="B5087" s="2" t="s">
        <v>953</v>
      </c>
      <c r="C5087" s="2">
        <v>261</v>
      </c>
      <c r="D5087" s="2" t="s">
        <v>3352</v>
      </c>
      <c r="E5087" s="2" t="s">
        <v>1888</v>
      </c>
      <c r="F5087" s="2">
        <v>10</v>
      </c>
      <c r="G5087" s="2" t="s">
        <v>19</v>
      </c>
      <c r="H5087" s="2">
        <v>327</v>
      </c>
      <c r="I5087" s="3">
        <v>1.9643296950182915E-3</v>
      </c>
      <c r="J5087" s="2">
        <v>166469</v>
      </c>
      <c r="K5087" s="2">
        <v>298503</v>
      </c>
    </row>
    <row r="5088" spans="1:11" x14ac:dyDescent="0.3">
      <c r="A5088" s="2">
        <v>45</v>
      </c>
      <c r="B5088" s="2" t="s">
        <v>953</v>
      </c>
      <c r="C5088" s="2">
        <v>262</v>
      </c>
      <c r="D5088" s="2" t="s">
        <v>953</v>
      </c>
      <c r="E5088" s="2" t="s">
        <v>1884</v>
      </c>
      <c r="F5088" s="2">
        <v>1</v>
      </c>
      <c r="G5088" s="2" t="s">
        <v>51</v>
      </c>
      <c r="H5088" s="2">
        <v>114704</v>
      </c>
      <c r="I5088" s="3">
        <v>0.57907915993537962</v>
      </c>
      <c r="J5088" s="2">
        <v>198080</v>
      </c>
      <c r="K5088" s="2">
        <v>336002</v>
      </c>
    </row>
    <row r="5089" spans="1:11" x14ac:dyDescent="0.3">
      <c r="A5089" s="2">
        <v>45</v>
      </c>
      <c r="B5089" s="2" t="s">
        <v>953</v>
      </c>
      <c r="C5089" s="2">
        <v>262</v>
      </c>
      <c r="D5089" s="2" t="s">
        <v>953</v>
      </c>
      <c r="E5089" s="2" t="s">
        <v>1885</v>
      </c>
      <c r="F5089" s="2">
        <v>2</v>
      </c>
      <c r="G5089" s="2" t="s">
        <v>103</v>
      </c>
      <c r="H5089" s="2">
        <v>69747</v>
      </c>
      <c r="I5089" s="3">
        <v>0.35211530694668819</v>
      </c>
      <c r="J5089" s="2">
        <v>198080</v>
      </c>
      <c r="K5089" s="2">
        <v>336002</v>
      </c>
    </row>
    <row r="5090" spans="1:11" x14ac:dyDescent="0.3">
      <c r="A5090" s="2">
        <v>45</v>
      </c>
      <c r="B5090" s="2" t="s">
        <v>953</v>
      </c>
      <c r="C5090" s="2">
        <v>262</v>
      </c>
      <c r="D5090" s="2" t="s">
        <v>953</v>
      </c>
      <c r="E5090" s="2" t="s">
        <v>1887</v>
      </c>
      <c r="F5090" s="2">
        <v>3</v>
      </c>
      <c r="G5090" s="2" t="s">
        <v>1023</v>
      </c>
      <c r="H5090" s="2">
        <v>6248</v>
      </c>
      <c r="I5090" s="3">
        <v>3.1542810985460419E-2</v>
      </c>
      <c r="J5090" s="2">
        <v>198080</v>
      </c>
      <c r="K5090" s="2">
        <v>336002</v>
      </c>
    </row>
    <row r="5091" spans="1:11" x14ac:dyDescent="0.3">
      <c r="A5091" s="2">
        <v>45</v>
      </c>
      <c r="B5091" s="2" t="s">
        <v>953</v>
      </c>
      <c r="C5091" s="2">
        <v>262</v>
      </c>
      <c r="D5091" s="2" t="s">
        <v>953</v>
      </c>
      <c r="E5091" s="2" t="str">
        <f>"NOTA"&amp;B5091</f>
        <v>NOTASatara</v>
      </c>
      <c r="F5091" s="2">
        <v>4</v>
      </c>
      <c r="G5091" s="2" t="s">
        <v>22</v>
      </c>
      <c r="H5091" s="2">
        <v>2087</v>
      </c>
      <c r="I5091" s="3">
        <v>1.0536147011308563E-2</v>
      </c>
      <c r="J5091" s="2">
        <v>198080</v>
      </c>
      <c r="K5091" s="2">
        <v>336002</v>
      </c>
    </row>
    <row r="5092" spans="1:11" x14ac:dyDescent="0.3">
      <c r="A5092" s="2">
        <v>45</v>
      </c>
      <c r="B5092" s="2" t="s">
        <v>953</v>
      </c>
      <c r="C5092" s="2">
        <v>262</v>
      </c>
      <c r="D5092" s="2" t="s">
        <v>953</v>
      </c>
      <c r="E5092" s="2" t="s">
        <v>1891</v>
      </c>
      <c r="F5092" s="2">
        <v>5</v>
      </c>
      <c r="G5092" s="2" t="s">
        <v>19</v>
      </c>
      <c r="H5092" s="2">
        <v>1517</v>
      </c>
      <c r="I5092" s="3">
        <v>7.6585218093699519E-3</v>
      </c>
      <c r="J5092" s="2">
        <v>198080</v>
      </c>
      <c r="K5092" s="2">
        <v>336002</v>
      </c>
    </row>
    <row r="5093" spans="1:11" x14ac:dyDescent="0.3">
      <c r="A5093" s="2">
        <v>45</v>
      </c>
      <c r="B5093" s="2" t="s">
        <v>953</v>
      </c>
      <c r="C5093" s="2">
        <v>262</v>
      </c>
      <c r="D5093" s="2" t="s">
        <v>953</v>
      </c>
      <c r="E5093" s="2" t="s">
        <v>1883</v>
      </c>
      <c r="F5093" s="2">
        <v>6</v>
      </c>
      <c r="G5093" s="2" t="s">
        <v>11</v>
      </c>
      <c r="H5093" s="2">
        <v>1155</v>
      </c>
      <c r="I5093" s="3">
        <v>5.8309773828756056E-3</v>
      </c>
      <c r="J5093" s="2">
        <v>198080</v>
      </c>
      <c r="K5093" s="2">
        <v>336002</v>
      </c>
    </row>
    <row r="5094" spans="1:11" x14ac:dyDescent="0.3">
      <c r="A5094" s="2">
        <v>45</v>
      </c>
      <c r="B5094" s="2" t="s">
        <v>953</v>
      </c>
      <c r="C5094" s="2">
        <v>262</v>
      </c>
      <c r="D5094" s="2" t="s">
        <v>953</v>
      </c>
      <c r="E5094" s="2" t="s">
        <v>1890</v>
      </c>
      <c r="F5094" s="2">
        <v>7</v>
      </c>
      <c r="G5094" s="2" t="s">
        <v>19</v>
      </c>
      <c r="H5094" s="2">
        <v>975</v>
      </c>
      <c r="I5094" s="3">
        <v>4.9222536348949922E-3</v>
      </c>
      <c r="J5094" s="2">
        <v>198080</v>
      </c>
      <c r="K5094" s="2">
        <v>336002</v>
      </c>
    </row>
    <row r="5095" spans="1:11" x14ac:dyDescent="0.3">
      <c r="A5095" s="2">
        <v>45</v>
      </c>
      <c r="B5095" s="2" t="s">
        <v>953</v>
      </c>
      <c r="C5095" s="2">
        <v>262</v>
      </c>
      <c r="D5095" s="2" t="s">
        <v>953</v>
      </c>
      <c r="E5095" s="2" t="s">
        <v>1889</v>
      </c>
      <c r="F5095" s="2">
        <v>8</v>
      </c>
      <c r="G5095" s="2" t="s">
        <v>19</v>
      </c>
      <c r="H5095" s="2">
        <v>547</v>
      </c>
      <c r="I5095" s="3">
        <v>2.7615105008077546E-3</v>
      </c>
      <c r="J5095" s="2">
        <v>198080</v>
      </c>
      <c r="K5095" s="2">
        <v>336002</v>
      </c>
    </row>
    <row r="5096" spans="1:11" x14ac:dyDescent="0.3">
      <c r="A5096" s="2">
        <v>45</v>
      </c>
      <c r="B5096" s="2" t="s">
        <v>953</v>
      </c>
      <c r="C5096" s="2">
        <v>262</v>
      </c>
      <c r="D5096" s="2" t="s">
        <v>953</v>
      </c>
      <c r="E5096" s="2" t="s">
        <v>1886</v>
      </c>
      <c r="F5096" s="2">
        <v>9</v>
      </c>
      <c r="G5096" s="2" t="s">
        <v>1053</v>
      </c>
      <c r="H5096" s="2">
        <v>692</v>
      </c>
      <c r="I5096" s="3">
        <v>3.4935379644588046E-3</v>
      </c>
      <c r="J5096" s="2">
        <v>198080</v>
      </c>
      <c r="K5096" s="2">
        <v>336002</v>
      </c>
    </row>
    <row r="5097" spans="1:11" x14ac:dyDescent="0.3">
      <c r="A5097" s="2">
        <v>45</v>
      </c>
      <c r="B5097" s="2" t="s">
        <v>953</v>
      </c>
      <c r="C5097" s="2">
        <v>262</v>
      </c>
      <c r="D5097" s="2" t="s">
        <v>953</v>
      </c>
      <c r="E5097" s="2" t="s">
        <v>1888</v>
      </c>
      <c r="F5097" s="2">
        <v>10</v>
      </c>
      <c r="G5097" s="2" t="s">
        <v>19</v>
      </c>
      <c r="H5097" s="2">
        <v>408</v>
      </c>
      <c r="I5097" s="3">
        <v>2.0597738287560581E-3</v>
      </c>
      <c r="J5097" s="2">
        <v>198080</v>
      </c>
      <c r="K5097" s="2">
        <v>336002</v>
      </c>
    </row>
    <row r="5098" spans="1:11" x14ac:dyDescent="0.3">
      <c r="A5098" s="2">
        <v>32</v>
      </c>
      <c r="B5098" s="2" t="s">
        <v>685</v>
      </c>
      <c r="C5098" s="2">
        <v>263</v>
      </c>
      <c r="D5098" s="2" t="s">
        <v>3281</v>
      </c>
      <c r="E5098" s="2" t="s">
        <v>1613</v>
      </c>
      <c r="F5098" s="2">
        <v>1</v>
      </c>
      <c r="G5098" s="2" t="s">
        <v>51</v>
      </c>
      <c r="H5098" s="2">
        <v>70456</v>
      </c>
      <c r="I5098" s="3">
        <v>0.40984951165455741</v>
      </c>
      <c r="J5098" s="2">
        <v>171907</v>
      </c>
      <c r="K5098" s="2">
        <v>279501</v>
      </c>
    </row>
    <row r="5099" spans="1:11" x14ac:dyDescent="0.3">
      <c r="A5099" s="2">
        <v>32</v>
      </c>
      <c r="B5099" s="2" t="s">
        <v>685</v>
      </c>
      <c r="C5099" s="2">
        <v>263</v>
      </c>
      <c r="D5099" s="2" t="s">
        <v>3281</v>
      </c>
      <c r="E5099" s="2" t="s">
        <v>1612</v>
      </c>
      <c r="F5099" s="2">
        <v>2</v>
      </c>
      <c r="G5099" s="2" t="s">
        <v>103</v>
      </c>
      <c r="H5099" s="2">
        <v>86266</v>
      </c>
      <c r="I5099" s="3">
        <v>0.5018178433687982</v>
      </c>
      <c r="J5099" s="2">
        <v>171907</v>
      </c>
      <c r="K5099" s="2">
        <v>279501</v>
      </c>
    </row>
    <row r="5100" spans="1:11" x14ac:dyDescent="0.3">
      <c r="A5100" s="2">
        <v>32</v>
      </c>
      <c r="B5100" s="2" t="s">
        <v>685</v>
      </c>
      <c r="C5100" s="2">
        <v>263</v>
      </c>
      <c r="D5100" s="2" t="s">
        <v>3281</v>
      </c>
      <c r="E5100" s="2" t="s">
        <v>1618</v>
      </c>
      <c r="F5100" s="2">
        <v>3</v>
      </c>
      <c r="G5100" s="2" t="s">
        <v>1023</v>
      </c>
      <c r="H5100" s="2">
        <v>3428</v>
      </c>
      <c r="I5100" s="3">
        <v>1.9941014618369234E-2</v>
      </c>
      <c r="J5100" s="2">
        <v>171907</v>
      </c>
      <c r="K5100" s="2">
        <v>279501</v>
      </c>
    </row>
    <row r="5101" spans="1:11" x14ac:dyDescent="0.3">
      <c r="A5101" s="2">
        <v>32</v>
      </c>
      <c r="B5101" s="2" t="s">
        <v>685</v>
      </c>
      <c r="C5101" s="2">
        <v>263</v>
      </c>
      <c r="D5101" s="2" t="s">
        <v>3281</v>
      </c>
      <c r="E5101" s="2" t="s">
        <v>1627</v>
      </c>
      <c r="F5101" s="2">
        <v>4</v>
      </c>
      <c r="G5101" s="2" t="s">
        <v>19</v>
      </c>
      <c r="H5101" s="2">
        <v>2890</v>
      </c>
      <c r="I5101" s="3">
        <v>1.6811415474646176E-2</v>
      </c>
      <c r="J5101" s="2">
        <v>171907</v>
      </c>
      <c r="K5101" s="2">
        <v>279501</v>
      </c>
    </row>
    <row r="5102" spans="1:11" x14ac:dyDescent="0.3">
      <c r="A5102" s="2">
        <v>32</v>
      </c>
      <c r="B5102" s="2" t="s">
        <v>685</v>
      </c>
      <c r="C5102" s="2">
        <v>263</v>
      </c>
      <c r="D5102" s="2" t="s">
        <v>3281</v>
      </c>
      <c r="E5102" s="2" t="str">
        <f>"NOTA"&amp;B5102</f>
        <v>NOTARaigad</v>
      </c>
      <c r="F5102" s="2">
        <v>5</v>
      </c>
      <c r="G5102" s="2" t="s">
        <v>22</v>
      </c>
      <c r="H5102" s="2">
        <v>2007</v>
      </c>
      <c r="I5102" s="3">
        <v>1.1674917251769853E-2</v>
      </c>
      <c r="J5102" s="2">
        <v>171907</v>
      </c>
      <c r="K5102" s="2">
        <v>279501</v>
      </c>
    </row>
    <row r="5103" spans="1:11" x14ac:dyDescent="0.3">
      <c r="A5103" s="2">
        <v>32</v>
      </c>
      <c r="B5103" s="2" t="s">
        <v>685</v>
      </c>
      <c r="C5103" s="2">
        <v>263</v>
      </c>
      <c r="D5103" s="2" t="s">
        <v>3281</v>
      </c>
      <c r="E5103" s="2" t="s">
        <v>1626</v>
      </c>
      <c r="F5103" s="2">
        <v>6</v>
      </c>
      <c r="G5103" s="2" t="s">
        <v>19</v>
      </c>
      <c r="H5103" s="2">
        <v>1817</v>
      </c>
      <c r="I5103" s="3">
        <v>1.0569668483540519E-2</v>
      </c>
      <c r="J5103" s="2">
        <v>171907</v>
      </c>
      <c r="K5103" s="2">
        <v>279501</v>
      </c>
    </row>
    <row r="5104" spans="1:11" x14ac:dyDescent="0.3">
      <c r="A5104" s="2">
        <v>32</v>
      </c>
      <c r="B5104" s="2" t="s">
        <v>685</v>
      </c>
      <c r="C5104" s="2">
        <v>263</v>
      </c>
      <c r="D5104" s="2" t="s">
        <v>3281</v>
      </c>
      <c r="E5104" s="2" t="s">
        <v>1614</v>
      </c>
      <c r="F5104" s="2">
        <v>7</v>
      </c>
      <c r="G5104" s="2" t="s">
        <v>11</v>
      </c>
      <c r="H5104" s="2">
        <v>1958</v>
      </c>
      <c r="I5104" s="3">
        <v>1.1389879411542287E-2</v>
      </c>
      <c r="J5104" s="2">
        <v>171907</v>
      </c>
      <c r="K5104" s="2">
        <v>279501</v>
      </c>
    </row>
    <row r="5105" spans="1:11" x14ac:dyDescent="0.3">
      <c r="A5105" s="2">
        <v>32</v>
      </c>
      <c r="B5105" s="2" t="s">
        <v>685</v>
      </c>
      <c r="C5105" s="2">
        <v>263</v>
      </c>
      <c r="D5105" s="2" t="s">
        <v>3281</v>
      </c>
      <c r="E5105" s="2" t="s">
        <v>1620</v>
      </c>
      <c r="F5105" s="2">
        <v>8</v>
      </c>
      <c r="G5105" s="2" t="s">
        <v>19</v>
      </c>
      <c r="H5105" s="2">
        <v>661</v>
      </c>
      <c r="I5105" s="3">
        <v>3.8451022936820491E-3</v>
      </c>
      <c r="J5105" s="2">
        <v>171907</v>
      </c>
      <c r="K5105" s="2">
        <v>279501</v>
      </c>
    </row>
    <row r="5106" spans="1:11" x14ac:dyDescent="0.3">
      <c r="A5106" s="2">
        <v>32</v>
      </c>
      <c r="B5106" s="2" t="s">
        <v>685</v>
      </c>
      <c r="C5106" s="2">
        <v>263</v>
      </c>
      <c r="D5106" s="2" t="s">
        <v>3281</v>
      </c>
      <c r="E5106" s="2" t="s">
        <v>1625</v>
      </c>
      <c r="F5106" s="2">
        <v>9</v>
      </c>
      <c r="G5106" s="2" t="s">
        <v>19</v>
      </c>
      <c r="H5106" s="2">
        <v>693</v>
      </c>
      <c r="I5106" s="3">
        <v>4.0312494546469891E-3</v>
      </c>
      <c r="J5106" s="2">
        <v>171907</v>
      </c>
      <c r="K5106" s="2">
        <v>279501</v>
      </c>
    </row>
    <row r="5107" spans="1:11" x14ac:dyDescent="0.3">
      <c r="A5107" s="2">
        <v>32</v>
      </c>
      <c r="B5107" s="2" t="s">
        <v>685</v>
      </c>
      <c r="C5107" s="2">
        <v>263</v>
      </c>
      <c r="D5107" s="2" t="s">
        <v>3281</v>
      </c>
      <c r="E5107" s="2" t="s">
        <v>1615</v>
      </c>
      <c r="F5107" s="2">
        <v>10</v>
      </c>
      <c r="G5107" s="2" t="s">
        <v>1605</v>
      </c>
      <c r="H5107" s="2">
        <v>263</v>
      </c>
      <c r="I5107" s="3">
        <v>1.5298969791806036E-3</v>
      </c>
      <c r="J5107" s="2">
        <v>171907</v>
      </c>
      <c r="K5107" s="2">
        <v>279501</v>
      </c>
    </row>
    <row r="5108" spans="1:11" x14ac:dyDescent="0.3">
      <c r="A5108" s="2">
        <v>32</v>
      </c>
      <c r="B5108" s="2" t="s">
        <v>685</v>
      </c>
      <c r="C5108" s="2">
        <v>263</v>
      </c>
      <c r="D5108" s="2" t="s">
        <v>3281</v>
      </c>
      <c r="E5108" s="2" t="s">
        <v>1619</v>
      </c>
      <c r="F5108" s="2">
        <v>11</v>
      </c>
      <c r="G5108" s="2" t="s">
        <v>1049</v>
      </c>
      <c r="H5108" s="2">
        <v>253</v>
      </c>
      <c r="I5108" s="3">
        <v>1.4717259913790597E-3</v>
      </c>
      <c r="J5108" s="2">
        <v>171907</v>
      </c>
      <c r="K5108" s="2">
        <v>279501</v>
      </c>
    </row>
    <row r="5109" spans="1:11" x14ac:dyDescent="0.3">
      <c r="A5109" s="2">
        <v>32</v>
      </c>
      <c r="B5109" s="2" t="s">
        <v>685</v>
      </c>
      <c r="C5109" s="2">
        <v>263</v>
      </c>
      <c r="D5109" s="2" t="s">
        <v>3281</v>
      </c>
      <c r="E5109" s="2" t="s">
        <v>1624</v>
      </c>
      <c r="F5109" s="2">
        <v>12</v>
      </c>
      <c r="G5109" s="2" t="s">
        <v>19</v>
      </c>
      <c r="H5109" s="2">
        <v>292</v>
      </c>
      <c r="I5109" s="3">
        <v>1.6985928438050806E-3</v>
      </c>
      <c r="J5109" s="2">
        <v>171907</v>
      </c>
      <c r="K5109" s="2">
        <v>279501</v>
      </c>
    </row>
    <row r="5110" spans="1:11" x14ac:dyDescent="0.3">
      <c r="A5110" s="2">
        <v>32</v>
      </c>
      <c r="B5110" s="2" t="s">
        <v>685</v>
      </c>
      <c r="C5110" s="2">
        <v>263</v>
      </c>
      <c r="D5110" s="2" t="s">
        <v>3281</v>
      </c>
      <c r="E5110" s="2" t="s">
        <v>1616</v>
      </c>
      <c r="F5110" s="2">
        <v>13</v>
      </c>
      <c r="G5110" s="2" t="s">
        <v>15</v>
      </c>
      <c r="H5110" s="2">
        <v>169</v>
      </c>
      <c r="I5110" s="3">
        <v>9.8308969384609118E-4</v>
      </c>
      <c r="J5110" s="2">
        <v>171907</v>
      </c>
      <c r="K5110" s="2">
        <v>279501</v>
      </c>
    </row>
    <row r="5111" spans="1:11" x14ac:dyDescent="0.3">
      <c r="A5111" s="2">
        <v>32</v>
      </c>
      <c r="B5111" s="2" t="s">
        <v>685</v>
      </c>
      <c r="C5111" s="2">
        <v>263</v>
      </c>
      <c r="D5111" s="2" t="s">
        <v>3281</v>
      </c>
      <c r="E5111" s="2" t="s">
        <v>1621</v>
      </c>
      <c r="F5111" s="2">
        <v>14</v>
      </c>
      <c r="G5111" s="2" t="s">
        <v>19</v>
      </c>
      <c r="H5111" s="2">
        <v>241</v>
      </c>
      <c r="I5111" s="3">
        <v>1.401920806017207E-3</v>
      </c>
      <c r="J5111" s="2">
        <v>171907</v>
      </c>
      <c r="K5111" s="2">
        <v>279501</v>
      </c>
    </row>
    <row r="5112" spans="1:11" x14ac:dyDescent="0.3">
      <c r="A5112" s="2">
        <v>32</v>
      </c>
      <c r="B5112" s="2" t="s">
        <v>685</v>
      </c>
      <c r="C5112" s="2">
        <v>263</v>
      </c>
      <c r="D5112" s="2" t="s">
        <v>3281</v>
      </c>
      <c r="E5112" s="2" t="s">
        <v>1623</v>
      </c>
      <c r="F5112" s="2">
        <v>15</v>
      </c>
      <c r="G5112" s="2" t="s">
        <v>19</v>
      </c>
      <c r="H5112" s="2">
        <v>205</v>
      </c>
      <c r="I5112" s="3">
        <v>1.1925052499316491E-3</v>
      </c>
      <c r="J5112" s="2">
        <v>171907</v>
      </c>
      <c r="K5112" s="2">
        <v>279501</v>
      </c>
    </row>
    <row r="5113" spans="1:11" x14ac:dyDescent="0.3">
      <c r="A5113" s="2">
        <v>32</v>
      </c>
      <c r="B5113" s="2" t="s">
        <v>685</v>
      </c>
      <c r="C5113" s="2">
        <v>263</v>
      </c>
      <c r="D5113" s="2" t="s">
        <v>3281</v>
      </c>
      <c r="E5113" s="2" t="s">
        <v>1622</v>
      </c>
      <c r="F5113" s="2">
        <v>16</v>
      </c>
      <c r="G5113" s="2" t="s">
        <v>19</v>
      </c>
      <c r="H5113" s="2">
        <v>166</v>
      </c>
      <c r="I5113" s="3">
        <v>9.6563839750562802E-4</v>
      </c>
      <c r="J5113" s="2">
        <v>171907</v>
      </c>
      <c r="K5113" s="2">
        <v>279501</v>
      </c>
    </row>
    <row r="5114" spans="1:11" x14ac:dyDescent="0.3">
      <c r="A5114" s="2">
        <v>32</v>
      </c>
      <c r="B5114" s="2" t="s">
        <v>685</v>
      </c>
      <c r="C5114" s="2">
        <v>263</v>
      </c>
      <c r="D5114" s="2" t="s">
        <v>3281</v>
      </c>
      <c r="E5114" s="2" t="s">
        <v>1617</v>
      </c>
      <c r="F5114" s="2">
        <v>17</v>
      </c>
      <c r="G5114" s="2" t="s">
        <v>1051</v>
      </c>
      <c r="H5114" s="2">
        <v>142</v>
      </c>
      <c r="I5114" s="3">
        <v>8.2602802678192274E-4</v>
      </c>
      <c r="J5114" s="2">
        <v>171907</v>
      </c>
      <c r="K5114" s="2">
        <v>279501</v>
      </c>
    </row>
    <row r="5115" spans="1:11" x14ac:dyDescent="0.3">
      <c r="A5115" s="2">
        <v>32</v>
      </c>
      <c r="B5115" s="2" t="s">
        <v>685</v>
      </c>
      <c r="C5115" s="2">
        <v>264</v>
      </c>
      <c r="D5115" s="2" t="s">
        <v>3282</v>
      </c>
      <c r="E5115" s="2" t="s">
        <v>1613</v>
      </c>
      <c r="F5115" s="2">
        <v>1</v>
      </c>
      <c r="G5115" s="2" t="s">
        <v>51</v>
      </c>
      <c r="H5115" s="2">
        <v>61364</v>
      </c>
      <c r="I5115" s="3">
        <v>0.43302824802941237</v>
      </c>
      <c r="J5115" s="2">
        <v>141709</v>
      </c>
      <c r="K5115" s="2">
        <v>239663</v>
      </c>
    </row>
    <row r="5116" spans="1:11" x14ac:dyDescent="0.3">
      <c r="A5116" s="2">
        <v>32</v>
      </c>
      <c r="B5116" s="2" t="s">
        <v>685</v>
      </c>
      <c r="C5116" s="2">
        <v>264</v>
      </c>
      <c r="D5116" s="2" t="s">
        <v>3282</v>
      </c>
      <c r="E5116" s="2" t="s">
        <v>1612</v>
      </c>
      <c r="F5116" s="2">
        <v>2</v>
      </c>
      <c r="G5116" s="2" t="s">
        <v>103</v>
      </c>
      <c r="H5116" s="2">
        <v>63644</v>
      </c>
      <c r="I5116" s="3">
        <v>0.44911755781213614</v>
      </c>
      <c r="J5116" s="2">
        <v>141709</v>
      </c>
      <c r="K5116" s="2">
        <v>239663</v>
      </c>
    </row>
    <row r="5117" spans="1:11" x14ac:dyDescent="0.3">
      <c r="A5117" s="2">
        <v>32</v>
      </c>
      <c r="B5117" s="2" t="s">
        <v>685</v>
      </c>
      <c r="C5117" s="2">
        <v>264</v>
      </c>
      <c r="D5117" s="2" t="s">
        <v>3282</v>
      </c>
      <c r="E5117" s="2" t="s">
        <v>1618</v>
      </c>
      <c r="F5117" s="2">
        <v>3</v>
      </c>
      <c r="G5117" s="2" t="s">
        <v>1023</v>
      </c>
      <c r="H5117" s="2">
        <v>6508</v>
      </c>
      <c r="I5117" s="3">
        <v>4.5925100028932533E-2</v>
      </c>
      <c r="J5117" s="2">
        <v>141709</v>
      </c>
      <c r="K5117" s="2">
        <v>239663</v>
      </c>
    </row>
    <row r="5118" spans="1:11" x14ac:dyDescent="0.3">
      <c r="A5118" s="2">
        <v>32</v>
      </c>
      <c r="B5118" s="2" t="s">
        <v>685</v>
      </c>
      <c r="C5118" s="2">
        <v>264</v>
      </c>
      <c r="D5118" s="2" t="s">
        <v>3282</v>
      </c>
      <c r="E5118" s="2" t="s">
        <v>1627</v>
      </c>
      <c r="F5118" s="2">
        <v>4</v>
      </c>
      <c r="G5118" s="2" t="s">
        <v>19</v>
      </c>
      <c r="H5118" s="2">
        <v>2264</v>
      </c>
      <c r="I5118" s="3">
        <v>1.5976402345652004E-2</v>
      </c>
      <c r="J5118" s="2">
        <v>141709</v>
      </c>
      <c r="K5118" s="2">
        <v>239663</v>
      </c>
    </row>
    <row r="5119" spans="1:11" x14ac:dyDescent="0.3">
      <c r="A5119" s="2">
        <v>32</v>
      </c>
      <c r="B5119" s="2" t="s">
        <v>685</v>
      </c>
      <c r="C5119" s="2">
        <v>264</v>
      </c>
      <c r="D5119" s="2" t="s">
        <v>3282</v>
      </c>
      <c r="E5119" s="2" t="str">
        <f>"NOTA"&amp;B5119</f>
        <v>NOTARaigad</v>
      </c>
      <c r="F5119" s="2">
        <v>5</v>
      </c>
      <c r="G5119" s="2" t="s">
        <v>22</v>
      </c>
      <c r="H5119" s="2">
        <v>1709</v>
      </c>
      <c r="I5119" s="3">
        <v>1.2059925622225829E-2</v>
      </c>
      <c r="J5119" s="2">
        <v>141709</v>
      </c>
      <c r="K5119" s="2">
        <v>239663</v>
      </c>
    </row>
    <row r="5120" spans="1:11" x14ac:dyDescent="0.3">
      <c r="A5120" s="2">
        <v>32</v>
      </c>
      <c r="B5120" s="2" t="s">
        <v>685</v>
      </c>
      <c r="C5120" s="2">
        <v>264</v>
      </c>
      <c r="D5120" s="2" t="s">
        <v>3282</v>
      </c>
      <c r="E5120" s="2" t="s">
        <v>1626</v>
      </c>
      <c r="F5120" s="2">
        <v>6</v>
      </c>
      <c r="G5120" s="2" t="s">
        <v>19</v>
      </c>
      <c r="H5120" s="2">
        <v>1605</v>
      </c>
      <c r="I5120" s="3">
        <v>1.1326027281259482E-2</v>
      </c>
      <c r="J5120" s="2">
        <v>141709</v>
      </c>
      <c r="K5120" s="2">
        <v>239663</v>
      </c>
    </row>
    <row r="5121" spans="1:11" x14ac:dyDescent="0.3">
      <c r="A5121" s="2">
        <v>32</v>
      </c>
      <c r="B5121" s="2" t="s">
        <v>685</v>
      </c>
      <c r="C5121" s="2">
        <v>264</v>
      </c>
      <c r="D5121" s="2" t="s">
        <v>3282</v>
      </c>
      <c r="E5121" s="2" t="s">
        <v>1614</v>
      </c>
      <c r="F5121" s="2">
        <v>7</v>
      </c>
      <c r="G5121" s="2" t="s">
        <v>11</v>
      </c>
      <c r="H5121" s="2">
        <v>1121</v>
      </c>
      <c r="I5121" s="3">
        <v>7.9105773098391771E-3</v>
      </c>
      <c r="J5121" s="2">
        <v>141709</v>
      </c>
      <c r="K5121" s="2">
        <v>239663</v>
      </c>
    </row>
    <row r="5122" spans="1:11" x14ac:dyDescent="0.3">
      <c r="A5122" s="2">
        <v>32</v>
      </c>
      <c r="B5122" s="2" t="s">
        <v>685</v>
      </c>
      <c r="C5122" s="2">
        <v>264</v>
      </c>
      <c r="D5122" s="2" t="s">
        <v>3282</v>
      </c>
      <c r="E5122" s="2" t="s">
        <v>1620</v>
      </c>
      <c r="F5122" s="2">
        <v>8</v>
      </c>
      <c r="G5122" s="2" t="s">
        <v>19</v>
      </c>
      <c r="H5122" s="2">
        <v>816</v>
      </c>
      <c r="I5122" s="3">
        <v>5.7582792906590262E-3</v>
      </c>
      <c r="J5122" s="2">
        <v>141709</v>
      </c>
      <c r="K5122" s="2">
        <v>239663</v>
      </c>
    </row>
    <row r="5123" spans="1:11" x14ac:dyDescent="0.3">
      <c r="A5123" s="2">
        <v>32</v>
      </c>
      <c r="B5123" s="2" t="s">
        <v>685</v>
      </c>
      <c r="C5123" s="2">
        <v>264</v>
      </c>
      <c r="D5123" s="2" t="s">
        <v>3282</v>
      </c>
      <c r="E5123" s="2" t="s">
        <v>1625</v>
      </c>
      <c r="F5123" s="2">
        <v>9</v>
      </c>
      <c r="G5123" s="2" t="s">
        <v>19</v>
      </c>
      <c r="H5123" s="2">
        <v>797</v>
      </c>
      <c r="I5123" s="3">
        <v>5.6242017091363283E-3</v>
      </c>
      <c r="J5123" s="2">
        <v>141709</v>
      </c>
      <c r="K5123" s="2">
        <v>239663</v>
      </c>
    </row>
    <row r="5124" spans="1:11" x14ac:dyDescent="0.3">
      <c r="A5124" s="2">
        <v>32</v>
      </c>
      <c r="B5124" s="2" t="s">
        <v>685</v>
      </c>
      <c r="C5124" s="2">
        <v>264</v>
      </c>
      <c r="D5124" s="2" t="s">
        <v>3282</v>
      </c>
      <c r="E5124" s="2" t="s">
        <v>1615</v>
      </c>
      <c r="F5124" s="2">
        <v>10</v>
      </c>
      <c r="G5124" s="2" t="s">
        <v>1605</v>
      </c>
      <c r="H5124" s="2">
        <v>299</v>
      </c>
      <c r="I5124" s="3">
        <v>2.1099577302782463E-3</v>
      </c>
      <c r="J5124" s="2">
        <v>141709</v>
      </c>
      <c r="K5124" s="2">
        <v>239663</v>
      </c>
    </row>
    <row r="5125" spans="1:11" x14ac:dyDescent="0.3">
      <c r="A5125" s="2">
        <v>32</v>
      </c>
      <c r="B5125" s="2" t="s">
        <v>685</v>
      </c>
      <c r="C5125" s="2">
        <v>264</v>
      </c>
      <c r="D5125" s="2" t="s">
        <v>3282</v>
      </c>
      <c r="E5125" s="2" t="s">
        <v>1619</v>
      </c>
      <c r="F5125" s="2">
        <v>11</v>
      </c>
      <c r="G5125" s="2" t="s">
        <v>1049</v>
      </c>
      <c r="H5125" s="2">
        <v>313</v>
      </c>
      <c r="I5125" s="3">
        <v>2.2087517377160238E-3</v>
      </c>
      <c r="J5125" s="2">
        <v>141709</v>
      </c>
      <c r="K5125" s="2">
        <v>239663</v>
      </c>
    </row>
    <row r="5126" spans="1:11" x14ac:dyDescent="0.3">
      <c r="A5126" s="2">
        <v>32</v>
      </c>
      <c r="B5126" s="2" t="s">
        <v>685</v>
      </c>
      <c r="C5126" s="2">
        <v>264</v>
      </c>
      <c r="D5126" s="2" t="s">
        <v>3282</v>
      </c>
      <c r="E5126" s="2" t="s">
        <v>1624</v>
      </c>
      <c r="F5126" s="2">
        <v>12</v>
      </c>
      <c r="G5126" s="2" t="s">
        <v>19</v>
      </c>
      <c r="H5126" s="2">
        <v>299</v>
      </c>
      <c r="I5126" s="3">
        <v>2.1099577302782463E-3</v>
      </c>
      <c r="J5126" s="2">
        <v>141709</v>
      </c>
      <c r="K5126" s="2">
        <v>239663</v>
      </c>
    </row>
    <row r="5127" spans="1:11" x14ac:dyDescent="0.3">
      <c r="A5127" s="2">
        <v>32</v>
      </c>
      <c r="B5127" s="2" t="s">
        <v>685</v>
      </c>
      <c r="C5127" s="2">
        <v>264</v>
      </c>
      <c r="D5127" s="2" t="s">
        <v>3282</v>
      </c>
      <c r="E5127" s="2" t="s">
        <v>1616</v>
      </c>
      <c r="F5127" s="2">
        <v>13</v>
      </c>
      <c r="G5127" s="2" t="s">
        <v>15</v>
      </c>
      <c r="H5127" s="2">
        <v>159</v>
      </c>
      <c r="I5127" s="3">
        <v>1.1220176559004721E-3</v>
      </c>
      <c r="J5127" s="2">
        <v>141709</v>
      </c>
      <c r="K5127" s="2">
        <v>239663</v>
      </c>
    </row>
    <row r="5128" spans="1:11" x14ac:dyDescent="0.3">
      <c r="A5128" s="2">
        <v>32</v>
      </c>
      <c r="B5128" s="2" t="s">
        <v>685</v>
      </c>
      <c r="C5128" s="2">
        <v>264</v>
      </c>
      <c r="D5128" s="2" t="s">
        <v>3282</v>
      </c>
      <c r="E5128" s="2" t="s">
        <v>1621</v>
      </c>
      <c r="F5128" s="2">
        <v>14</v>
      </c>
      <c r="G5128" s="2" t="s">
        <v>19</v>
      </c>
      <c r="H5128" s="2">
        <v>277</v>
      </c>
      <c r="I5128" s="3">
        <v>1.9547100043045959E-3</v>
      </c>
      <c r="J5128" s="2">
        <v>141709</v>
      </c>
      <c r="K5128" s="2">
        <v>239663</v>
      </c>
    </row>
    <row r="5129" spans="1:11" x14ac:dyDescent="0.3">
      <c r="A5129" s="2">
        <v>32</v>
      </c>
      <c r="B5129" s="2" t="s">
        <v>685</v>
      </c>
      <c r="C5129" s="2">
        <v>264</v>
      </c>
      <c r="D5129" s="2" t="s">
        <v>3282</v>
      </c>
      <c r="E5129" s="2" t="s">
        <v>1623</v>
      </c>
      <c r="F5129" s="2">
        <v>15</v>
      </c>
      <c r="G5129" s="2" t="s">
        <v>19</v>
      </c>
      <c r="H5129" s="2">
        <v>193</v>
      </c>
      <c r="I5129" s="3">
        <v>1.3619459596779316E-3</v>
      </c>
      <c r="J5129" s="2">
        <v>141709</v>
      </c>
      <c r="K5129" s="2">
        <v>239663</v>
      </c>
    </row>
    <row r="5130" spans="1:11" x14ac:dyDescent="0.3">
      <c r="A5130" s="2">
        <v>32</v>
      </c>
      <c r="B5130" s="2" t="s">
        <v>685</v>
      </c>
      <c r="C5130" s="2">
        <v>264</v>
      </c>
      <c r="D5130" s="2" t="s">
        <v>3282</v>
      </c>
      <c r="E5130" s="2" t="s">
        <v>1622</v>
      </c>
      <c r="F5130" s="2">
        <v>16</v>
      </c>
      <c r="G5130" s="2" t="s">
        <v>19</v>
      </c>
      <c r="H5130" s="2">
        <v>192</v>
      </c>
      <c r="I5130" s="3">
        <v>1.3548892448609475E-3</v>
      </c>
      <c r="J5130" s="2">
        <v>141709</v>
      </c>
      <c r="K5130" s="2">
        <v>239663</v>
      </c>
    </row>
    <row r="5131" spans="1:11" x14ac:dyDescent="0.3">
      <c r="A5131" s="2">
        <v>32</v>
      </c>
      <c r="B5131" s="2" t="s">
        <v>685</v>
      </c>
      <c r="C5131" s="2">
        <v>264</v>
      </c>
      <c r="D5131" s="2" t="s">
        <v>3282</v>
      </c>
      <c r="E5131" s="2" t="s">
        <v>1617</v>
      </c>
      <c r="F5131" s="2">
        <v>17</v>
      </c>
      <c r="G5131" s="2" t="s">
        <v>1051</v>
      </c>
      <c r="H5131" s="2">
        <v>149</v>
      </c>
      <c r="I5131" s="3">
        <v>1.0514505077306312E-3</v>
      </c>
      <c r="J5131" s="2">
        <v>141709</v>
      </c>
      <c r="K5131" s="2">
        <v>239663</v>
      </c>
    </row>
    <row r="5132" spans="1:11" x14ac:dyDescent="0.3">
      <c r="A5132" s="2">
        <v>46</v>
      </c>
      <c r="B5132" s="2" t="s">
        <v>973</v>
      </c>
      <c r="C5132" s="2">
        <v>265</v>
      </c>
      <c r="D5132" s="2" t="s">
        <v>3353</v>
      </c>
      <c r="E5132" s="2" t="s">
        <v>1894</v>
      </c>
      <c r="F5132" s="2">
        <v>1</v>
      </c>
      <c r="G5132" s="2" t="s">
        <v>103</v>
      </c>
      <c r="H5132" s="2">
        <v>87630</v>
      </c>
      <c r="I5132" s="3">
        <v>0.57348350490500843</v>
      </c>
      <c r="J5132" s="2">
        <v>152803</v>
      </c>
      <c r="K5132" s="2">
        <v>269323</v>
      </c>
    </row>
    <row r="5133" spans="1:11" x14ac:dyDescent="0.3">
      <c r="A5133" s="2">
        <v>46</v>
      </c>
      <c r="B5133" s="2" t="s">
        <v>973</v>
      </c>
      <c r="C5133" s="2">
        <v>265</v>
      </c>
      <c r="D5133" s="2" t="s">
        <v>3353</v>
      </c>
      <c r="E5133" s="2" t="s">
        <v>1895</v>
      </c>
      <c r="F5133" s="2">
        <v>2</v>
      </c>
      <c r="G5133" s="2" t="s">
        <v>1372</v>
      </c>
      <c r="H5133" s="2">
        <v>30397</v>
      </c>
      <c r="I5133" s="3">
        <v>0.19892934039253157</v>
      </c>
      <c r="J5133" s="2">
        <v>152803</v>
      </c>
      <c r="K5133" s="2">
        <v>269323</v>
      </c>
    </row>
    <row r="5134" spans="1:11" x14ac:dyDescent="0.3">
      <c r="A5134" s="2">
        <v>46</v>
      </c>
      <c r="B5134" s="2" t="s">
        <v>973</v>
      </c>
      <c r="C5134" s="2">
        <v>265</v>
      </c>
      <c r="D5134" s="2" t="s">
        <v>3353</v>
      </c>
      <c r="E5134" s="2" t="s">
        <v>1893</v>
      </c>
      <c r="F5134" s="2">
        <v>3</v>
      </c>
      <c r="G5134" s="2" t="s">
        <v>7</v>
      </c>
      <c r="H5134" s="2">
        <v>12400</v>
      </c>
      <c r="I5134" s="3">
        <v>8.1150239196874405E-2</v>
      </c>
      <c r="J5134" s="2">
        <v>152803</v>
      </c>
      <c r="K5134" s="2">
        <v>269323</v>
      </c>
    </row>
    <row r="5135" spans="1:11" x14ac:dyDescent="0.3">
      <c r="A5135" s="2">
        <v>46</v>
      </c>
      <c r="B5135" s="2" t="s">
        <v>973</v>
      </c>
      <c r="C5135" s="2">
        <v>265</v>
      </c>
      <c r="D5135" s="2" t="s">
        <v>3353</v>
      </c>
      <c r="E5135" s="2" t="s">
        <v>1897</v>
      </c>
      <c r="F5135" s="2">
        <v>4</v>
      </c>
      <c r="G5135" s="2" t="s">
        <v>1023</v>
      </c>
      <c r="H5135" s="2">
        <v>9910</v>
      </c>
      <c r="I5135" s="3">
        <v>6.4854747616211725E-2</v>
      </c>
      <c r="J5135" s="2">
        <v>152803</v>
      </c>
      <c r="K5135" s="2">
        <v>269323</v>
      </c>
    </row>
    <row r="5136" spans="1:11" x14ac:dyDescent="0.3">
      <c r="A5136" s="2">
        <v>46</v>
      </c>
      <c r="B5136" s="2" t="s">
        <v>973</v>
      </c>
      <c r="C5136" s="2">
        <v>265</v>
      </c>
      <c r="D5136" s="2" t="s">
        <v>3353</v>
      </c>
      <c r="E5136" s="2" t="s">
        <v>1903</v>
      </c>
      <c r="F5136" s="2">
        <v>5</v>
      </c>
      <c r="G5136" s="2" t="s">
        <v>19</v>
      </c>
      <c r="H5136" s="2">
        <v>2789</v>
      </c>
      <c r="I5136" s="3">
        <v>1.8252259445167961E-2</v>
      </c>
      <c r="J5136" s="2">
        <v>152803</v>
      </c>
      <c r="K5136" s="2">
        <v>269323</v>
      </c>
    </row>
    <row r="5137" spans="1:11" x14ac:dyDescent="0.3">
      <c r="A5137" s="2">
        <v>46</v>
      </c>
      <c r="B5137" s="2" t="s">
        <v>973</v>
      </c>
      <c r="C5137" s="2">
        <v>265</v>
      </c>
      <c r="D5137" s="2" t="s">
        <v>3353</v>
      </c>
      <c r="E5137" s="2" t="str">
        <f>"NOTA"&amp;B5137</f>
        <v>NOTARatnagiri - sindhudurg</v>
      </c>
      <c r="F5137" s="2">
        <v>6</v>
      </c>
      <c r="G5137" s="2" t="s">
        <v>22</v>
      </c>
      <c r="H5137" s="2">
        <v>2941</v>
      </c>
      <c r="I5137" s="3">
        <v>1.9247004312742552E-2</v>
      </c>
      <c r="J5137" s="2">
        <v>152803</v>
      </c>
      <c r="K5137" s="2">
        <v>269323</v>
      </c>
    </row>
    <row r="5138" spans="1:11" x14ac:dyDescent="0.3">
      <c r="A5138" s="2">
        <v>46</v>
      </c>
      <c r="B5138" s="2" t="s">
        <v>973</v>
      </c>
      <c r="C5138" s="2">
        <v>265</v>
      </c>
      <c r="D5138" s="2" t="s">
        <v>3353</v>
      </c>
      <c r="E5138" s="2" t="s">
        <v>1898</v>
      </c>
      <c r="F5138" s="2">
        <v>7</v>
      </c>
      <c r="G5138" s="2" t="s">
        <v>1053</v>
      </c>
      <c r="H5138" s="2">
        <v>1337</v>
      </c>
      <c r="I5138" s="3">
        <v>8.7498282101791201E-3</v>
      </c>
      <c r="J5138" s="2">
        <v>152803</v>
      </c>
      <c r="K5138" s="2">
        <v>269323</v>
      </c>
    </row>
    <row r="5139" spans="1:11" x14ac:dyDescent="0.3">
      <c r="A5139" s="2">
        <v>46</v>
      </c>
      <c r="B5139" s="2" t="s">
        <v>973</v>
      </c>
      <c r="C5139" s="2">
        <v>265</v>
      </c>
      <c r="D5139" s="2" t="s">
        <v>3353</v>
      </c>
      <c r="E5139" s="2" t="s">
        <v>1892</v>
      </c>
      <c r="F5139" s="2">
        <v>8</v>
      </c>
      <c r="G5139" s="2" t="s">
        <v>11</v>
      </c>
      <c r="H5139" s="2">
        <v>1624</v>
      </c>
      <c r="I5139" s="3">
        <v>1.0628063585139035E-2</v>
      </c>
      <c r="J5139" s="2">
        <v>152803</v>
      </c>
      <c r="K5139" s="2">
        <v>269323</v>
      </c>
    </row>
    <row r="5140" spans="1:11" x14ac:dyDescent="0.3">
      <c r="A5140" s="2">
        <v>46</v>
      </c>
      <c r="B5140" s="2" t="s">
        <v>973</v>
      </c>
      <c r="C5140" s="2">
        <v>265</v>
      </c>
      <c r="D5140" s="2" t="s">
        <v>3353</v>
      </c>
      <c r="E5140" s="2" t="s">
        <v>1896</v>
      </c>
      <c r="F5140" s="2">
        <v>9</v>
      </c>
      <c r="G5140" s="2" t="s">
        <v>15</v>
      </c>
      <c r="H5140" s="2">
        <v>839</v>
      </c>
      <c r="I5140" s="3">
        <v>5.490729894046583E-3</v>
      </c>
      <c r="J5140" s="2">
        <v>152803</v>
      </c>
      <c r="K5140" s="2">
        <v>269323</v>
      </c>
    </row>
    <row r="5141" spans="1:11" x14ac:dyDescent="0.3">
      <c r="A5141" s="2">
        <v>46</v>
      </c>
      <c r="B5141" s="2" t="s">
        <v>973</v>
      </c>
      <c r="C5141" s="2">
        <v>265</v>
      </c>
      <c r="D5141" s="2" t="s">
        <v>3353</v>
      </c>
      <c r="E5141" s="2" t="s">
        <v>1902</v>
      </c>
      <c r="F5141" s="2">
        <v>10</v>
      </c>
      <c r="G5141" s="2" t="s">
        <v>19</v>
      </c>
      <c r="H5141" s="2">
        <v>874</v>
      </c>
      <c r="I5141" s="3">
        <v>5.7197829885538894E-3</v>
      </c>
      <c r="J5141" s="2">
        <v>152803</v>
      </c>
      <c r="K5141" s="2">
        <v>269323</v>
      </c>
    </row>
    <row r="5142" spans="1:11" x14ac:dyDescent="0.3">
      <c r="A5142" s="2">
        <v>46</v>
      </c>
      <c r="B5142" s="2" t="s">
        <v>973</v>
      </c>
      <c r="C5142" s="2">
        <v>265</v>
      </c>
      <c r="D5142" s="2" t="s">
        <v>3353</v>
      </c>
      <c r="E5142" s="2" t="s">
        <v>1904</v>
      </c>
      <c r="F5142" s="2">
        <v>11</v>
      </c>
      <c r="G5142" s="2" t="s">
        <v>19</v>
      </c>
      <c r="H5142" s="2">
        <v>1091</v>
      </c>
      <c r="I5142" s="3">
        <v>7.139912174499192E-3</v>
      </c>
      <c r="J5142" s="2">
        <v>152803</v>
      </c>
      <c r="K5142" s="2">
        <v>269323</v>
      </c>
    </row>
    <row r="5143" spans="1:11" x14ac:dyDescent="0.3">
      <c r="A5143" s="2">
        <v>46</v>
      </c>
      <c r="B5143" s="2" t="s">
        <v>973</v>
      </c>
      <c r="C5143" s="2">
        <v>265</v>
      </c>
      <c r="D5143" s="2" t="s">
        <v>3353</v>
      </c>
      <c r="E5143" s="2" t="s">
        <v>1901</v>
      </c>
      <c r="F5143" s="2">
        <v>12</v>
      </c>
      <c r="G5143" s="2" t="s">
        <v>19</v>
      </c>
      <c r="H5143" s="2">
        <v>502</v>
      </c>
      <c r="I5143" s="3">
        <v>3.2852758126476573E-3</v>
      </c>
      <c r="J5143" s="2">
        <v>152803</v>
      </c>
      <c r="K5143" s="2">
        <v>269323</v>
      </c>
    </row>
    <row r="5144" spans="1:11" x14ac:dyDescent="0.3">
      <c r="A5144" s="2">
        <v>46</v>
      </c>
      <c r="B5144" s="2" t="s">
        <v>973</v>
      </c>
      <c r="C5144" s="2">
        <v>265</v>
      </c>
      <c r="D5144" s="2" t="s">
        <v>3353</v>
      </c>
      <c r="E5144" s="2" t="s">
        <v>1899</v>
      </c>
      <c r="F5144" s="2">
        <v>13</v>
      </c>
      <c r="G5144" s="2" t="s">
        <v>1900</v>
      </c>
      <c r="H5144" s="2">
        <v>469</v>
      </c>
      <c r="I5144" s="3">
        <v>3.0693114663979111E-3</v>
      </c>
      <c r="J5144" s="2">
        <v>152803</v>
      </c>
      <c r="K5144" s="2">
        <v>269323</v>
      </c>
    </row>
    <row r="5145" spans="1:11" x14ac:dyDescent="0.3">
      <c r="A5145" s="2">
        <v>46</v>
      </c>
      <c r="B5145" s="2" t="s">
        <v>973</v>
      </c>
      <c r="C5145" s="2">
        <v>266</v>
      </c>
      <c r="D5145" s="2" t="s">
        <v>3354</v>
      </c>
      <c r="E5145" s="2" t="s">
        <v>1894</v>
      </c>
      <c r="F5145" s="2">
        <v>1</v>
      </c>
      <c r="G5145" s="2" t="s">
        <v>103</v>
      </c>
      <c r="H5145" s="2">
        <v>101259</v>
      </c>
      <c r="I5145" s="3">
        <v>0.5727189430103391</v>
      </c>
      <c r="J5145" s="2">
        <v>176804</v>
      </c>
      <c r="K5145" s="2">
        <v>280868</v>
      </c>
    </row>
    <row r="5146" spans="1:11" x14ac:dyDescent="0.3">
      <c r="A5146" s="2">
        <v>46</v>
      </c>
      <c r="B5146" s="2" t="s">
        <v>973</v>
      </c>
      <c r="C5146" s="2">
        <v>266</v>
      </c>
      <c r="D5146" s="2" t="s">
        <v>3354</v>
      </c>
      <c r="E5146" s="2" t="s">
        <v>1895</v>
      </c>
      <c r="F5146" s="2">
        <v>2</v>
      </c>
      <c r="G5146" s="2" t="s">
        <v>1372</v>
      </c>
      <c r="H5146" s="2">
        <v>41700</v>
      </c>
      <c r="I5146" s="3">
        <v>0.2358543924345603</v>
      </c>
      <c r="J5146" s="2">
        <v>176804</v>
      </c>
      <c r="K5146" s="2">
        <v>280868</v>
      </c>
    </row>
    <row r="5147" spans="1:11" x14ac:dyDescent="0.3">
      <c r="A5147" s="2">
        <v>46</v>
      </c>
      <c r="B5147" s="2" t="s">
        <v>973</v>
      </c>
      <c r="C5147" s="2">
        <v>266</v>
      </c>
      <c r="D5147" s="2" t="s">
        <v>3354</v>
      </c>
      <c r="E5147" s="2" t="s">
        <v>1893</v>
      </c>
      <c r="F5147" s="2">
        <v>3</v>
      </c>
      <c r="G5147" s="2" t="s">
        <v>7</v>
      </c>
      <c r="H5147" s="2">
        <v>14916</v>
      </c>
      <c r="I5147" s="3">
        <v>8.4364607135585162E-2</v>
      </c>
      <c r="J5147" s="2">
        <v>176804</v>
      </c>
      <c r="K5147" s="2">
        <v>280868</v>
      </c>
    </row>
    <row r="5148" spans="1:11" x14ac:dyDescent="0.3">
      <c r="A5148" s="2">
        <v>46</v>
      </c>
      <c r="B5148" s="2" t="s">
        <v>973</v>
      </c>
      <c r="C5148" s="2">
        <v>266</v>
      </c>
      <c r="D5148" s="2" t="s">
        <v>3354</v>
      </c>
      <c r="E5148" s="2" t="s">
        <v>1897</v>
      </c>
      <c r="F5148" s="2">
        <v>4</v>
      </c>
      <c r="G5148" s="2" t="s">
        <v>1023</v>
      </c>
      <c r="H5148" s="2">
        <v>7895</v>
      </c>
      <c r="I5148" s="3">
        <v>4.465396710481663E-2</v>
      </c>
      <c r="J5148" s="2">
        <v>176804</v>
      </c>
      <c r="K5148" s="2">
        <v>280868</v>
      </c>
    </row>
    <row r="5149" spans="1:11" x14ac:dyDescent="0.3">
      <c r="A5149" s="2">
        <v>46</v>
      </c>
      <c r="B5149" s="2" t="s">
        <v>973</v>
      </c>
      <c r="C5149" s="2">
        <v>266</v>
      </c>
      <c r="D5149" s="2" t="s">
        <v>3354</v>
      </c>
      <c r="E5149" s="2" t="s">
        <v>1903</v>
      </c>
      <c r="F5149" s="2">
        <v>5</v>
      </c>
      <c r="G5149" s="2" t="s">
        <v>19</v>
      </c>
      <c r="H5149" s="2">
        <v>2888</v>
      </c>
      <c r="I5149" s="3">
        <v>1.6334472070767631E-2</v>
      </c>
      <c r="J5149" s="2">
        <v>176804</v>
      </c>
      <c r="K5149" s="2">
        <v>280868</v>
      </c>
    </row>
    <row r="5150" spans="1:11" x14ac:dyDescent="0.3">
      <c r="A5150" s="2">
        <v>46</v>
      </c>
      <c r="B5150" s="2" t="s">
        <v>973</v>
      </c>
      <c r="C5150" s="2">
        <v>266</v>
      </c>
      <c r="D5150" s="2" t="s">
        <v>3354</v>
      </c>
      <c r="E5150" s="2" t="str">
        <f>"NOTA"&amp;B5150</f>
        <v>NOTARatnagiri - sindhudurg</v>
      </c>
      <c r="F5150" s="2">
        <v>6</v>
      </c>
      <c r="G5150" s="2" t="s">
        <v>22</v>
      </c>
      <c r="H5150" s="2">
        <v>2808</v>
      </c>
      <c r="I5150" s="3">
        <v>1.5881993620053846E-2</v>
      </c>
      <c r="J5150" s="2">
        <v>176804</v>
      </c>
      <c r="K5150" s="2">
        <v>280868</v>
      </c>
    </row>
    <row r="5151" spans="1:11" x14ac:dyDescent="0.3">
      <c r="A5151" s="2">
        <v>46</v>
      </c>
      <c r="B5151" s="2" t="s">
        <v>973</v>
      </c>
      <c r="C5151" s="2">
        <v>266</v>
      </c>
      <c r="D5151" s="2" t="s">
        <v>3354</v>
      </c>
      <c r="E5151" s="2" t="s">
        <v>1898</v>
      </c>
      <c r="F5151" s="2">
        <v>7</v>
      </c>
      <c r="G5151" s="2" t="s">
        <v>1053</v>
      </c>
      <c r="H5151" s="2">
        <v>956</v>
      </c>
      <c r="I5151" s="3">
        <v>5.4071174860297281E-3</v>
      </c>
      <c r="J5151" s="2">
        <v>176804</v>
      </c>
      <c r="K5151" s="2">
        <v>280868</v>
      </c>
    </row>
    <row r="5152" spans="1:11" x14ac:dyDescent="0.3">
      <c r="A5152" s="2">
        <v>46</v>
      </c>
      <c r="B5152" s="2" t="s">
        <v>973</v>
      </c>
      <c r="C5152" s="2">
        <v>266</v>
      </c>
      <c r="D5152" s="2" t="s">
        <v>3354</v>
      </c>
      <c r="E5152" s="2" t="s">
        <v>1892</v>
      </c>
      <c r="F5152" s="2">
        <v>8</v>
      </c>
      <c r="G5152" s="2" t="s">
        <v>11</v>
      </c>
      <c r="H5152" s="2">
        <v>1289</v>
      </c>
      <c r="I5152" s="3">
        <v>7.2905590371258565E-3</v>
      </c>
      <c r="J5152" s="2">
        <v>176804</v>
      </c>
      <c r="K5152" s="2">
        <v>280868</v>
      </c>
    </row>
    <row r="5153" spans="1:11" x14ac:dyDescent="0.3">
      <c r="A5153" s="2">
        <v>46</v>
      </c>
      <c r="B5153" s="2" t="s">
        <v>973</v>
      </c>
      <c r="C5153" s="2">
        <v>266</v>
      </c>
      <c r="D5153" s="2" t="s">
        <v>3354</v>
      </c>
      <c r="E5153" s="2" t="s">
        <v>1896</v>
      </c>
      <c r="F5153" s="2">
        <v>9</v>
      </c>
      <c r="G5153" s="2" t="s">
        <v>15</v>
      </c>
      <c r="H5153" s="2">
        <v>784</v>
      </c>
      <c r="I5153" s="3">
        <v>4.4342888169950903E-3</v>
      </c>
      <c r="J5153" s="2">
        <v>176804</v>
      </c>
      <c r="K5153" s="2">
        <v>280868</v>
      </c>
    </row>
    <row r="5154" spans="1:11" x14ac:dyDescent="0.3">
      <c r="A5154" s="2">
        <v>46</v>
      </c>
      <c r="B5154" s="2" t="s">
        <v>973</v>
      </c>
      <c r="C5154" s="2">
        <v>266</v>
      </c>
      <c r="D5154" s="2" t="s">
        <v>3354</v>
      </c>
      <c r="E5154" s="2" t="s">
        <v>1902</v>
      </c>
      <c r="F5154" s="2">
        <v>10</v>
      </c>
      <c r="G5154" s="2" t="s">
        <v>19</v>
      </c>
      <c r="H5154" s="2">
        <v>689</v>
      </c>
      <c r="I5154" s="3">
        <v>3.8969706567724711E-3</v>
      </c>
      <c r="J5154" s="2">
        <v>176804</v>
      </c>
      <c r="K5154" s="2">
        <v>280868</v>
      </c>
    </row>
    <row r="5155" spans="1:11" x14ac:dyDescent="0.3">
      <c r="A5155" s="2">
        <v>46</v>
      </c>
      <c r="B5155" s="2" t="s">
        <v>973</v>
      </c>
      <c r="C5155" s="2">
        <v>266</v>
      </c>
      <c r="D5155" s="2" t="s">
        <v>3354</v>
      </c>
      <c r="E5155" s="2" t="s">
        <v>1904</v>
      </c>
      <c r="F5155" s="2">
        <v>11</v>
      </c>
      <c r="G5155" s="2" t="s">
        <v>19</v>
      </c>
      <c r="H5155" s="2">
        <v>806</v>
      </c>
      <c r="I5155" s="3">
        <v>4.5587203909413813E-3</v>
      </c>
      <c r="J5155" s="2">
        <v>176804</v>
      </c>
      <c r="K5155" s="2">
        <v>280868</v>
      </c>
    </row>
    <row r="5156" spans="1:11" x14ac:dyDescent="0.3">
      <c r="A5156" s="2">
        <v>46</v>
      </c>
      <c r="B5156" s="2" t="s">
        <v>973</v>
      </c>
      <c r="C5156" s="2">
        <v>266</v>
      </c>
      <c r="D5156" s="2" t="s">
        <v>3354</v>
      </c>
      <c r="E5156" s="2" t="s">
        <v>1901</v>
      </c>
      <c r="F5156" s="2">
        <v>12</v>
      </c>
      <c r="G5156" s="2" t="s">
        <v>19</v>
      </c>
      <c r="H5156" s="2">
        <v>448</v>
      </c>
      <c r="I5156" s="3">
        <v>2.5338793239971947E-3</v>
      </c>
      <c r="J5156" s="2">
        <v>176804</v>
      </c>
      <c r="K5156" s="2">
        <v>280868</v>
      </c>
    </row>
    <row r="5157" spans="1:11" x14ac:dyDescent="0.3">
      <c r="A5157" s="2">
        <v>46</v>
      </c>
      <c r="B5157" s="2" t="s">
        <v>973</v>
      </c>
      <c r="C5157" s="2">
        <v>266</v>
      </c>
      <c r="D5157" s="2" t="s">
        <v>3354</v>
      </c>
      <c r="E5157" s="2" t="s">
        <v>1899</v>
      </c>
      <c r="F5157" s="2">
        <v>13</v>
      </c>
      <c r="G5157" s="2" t="s">
        <v>1900</v>
      </c>
      <c r="H5157" s="2">
        <v>366</v>
      </c>
      <c r="I5157" s="3">
        <v>2.0700889120155654E-3</v>
      </c>
      <c r="J5157" s="2">
        <v>176804</v>
      </c>
      <c r="K5157" s="2">
        <v>280868</v>
      </c>
    </row>
    <row r="5158" spans="1:11" x14ac:dyDescent="0.3">
      <c r="A5158" s="2">
        <v>46</v>
      </c>
      <c r="B5158" s="2" t="s">
        <v>973</v>
      </c>
      <c r="C5158" s="2">
        <v>267</v>
      </c>
      <c r="D5158" s="2" t="s">
        <v>3355</v>
      </c>
      <c r="E5158" s="2" t="s">
        <v>1894</v>
      </c>
      <c r="F5158" s="2">
        <v>1</v>
      </c>
      <c r="G5158" s="2" t="s">
        <v>103</v>
      </c>
      <c r="H5158" s="2">
        <v>71899</v>
      </c>
      <c r="I5158" s="3">
        <v>0.52000491805649984</v>
      </c>
      <c r="J5158" s="2">
        <v>138266</v>
      </c>
      <c r="K5158" s="2">
        <v>237886</v>
      </c>
    </row>
    <row r="5159" spans="1:11" x14ac:dyDescent="0.3">
      <c r="A5159" s="2">
        <v>46</v>
      </c>
      <c r="B5159" s="2" t="s">
        <v>973</v>
      </c>
      <c r="C5159" s="2">
        <v>267</v>
      </c>
      <c r="D5159" s="2" t="s">
        <v>3355</v>
      </c>
      <c r="E5159" s="2" t="s">
        <v>1895</v>
      </c>
      <c r="F5159" s="2">
        <v>2</v>
      </c>
      <c r="G5159" s="2" t="s">
        <v>1372</v>
      </c>
      <c r="H5159" s="2">
        <v>38144</v>
      </c>
      <c r="I5159" s="3">
        <v>0.27587403989411713</v>
      </c>
      <c r="J5159" s="2">
        <v>138266</v>
      </c>
      <c r="K5159" s="2">
        <v>237886</v>
      </c>
    </row>
    <row r="5160" spans="1:11" x14ac:dyDescent="0.3">
      <c r="A5160" s="2">
        <v>46</v>
      </c>
      <c r="B5160" s="2" t="s">
        <v>973</v>
      </c>
      <c r="C5160" s="2">
        <v>267</v>
      </c>
      <c r="D5160" s="2" t="s">
        <v>3355</v>
      </c>
      <c r="E5160" s="2" t="s">
        <v>1893</v>
      </c>
      <c r="F5160" s="2">
        <v>3</v>
      </c>
      <c r="G5160" s="2" t="s">
        <v>7</v>
      </c>
      <c r="H5160" s="2">
        <v>10795</v>
      </c>
      <c r="I5160" s="3">
        <v>7.8074146934170363E-2</v>
      </c>
      <c r="J5160" s="2">
        <v>138266</v>
      </c>
      <c r="K5160" s="2">
        <v>237886</v>
      </c>
    </row>
    <row r="5161" spans="1:11" x14ac:dyDescent="0.3">
      <c r="A5161" s="2">
        <v>46</v>
      </c>
      <c r="B5161" s="2" t="s">
        <v>973</v>
      </c>
      <c r="C5161" s="2">
        <v>267</v>
      </c>
      <c r="D5161" s="2" t="s">
        <v>3355</v>
      </c>
      <c r="E5161" s="2" t="s">
        <v>1897</v>
      </c>
      <c r="F5161" s="2">
        <v>4</v>
      </c>
      <c r="G5161" s="2" t="s">
        <v>1023</v>
      </c>
      <c r="H5161" s="2">
        <v>5631</v>
      </c>
      <c r="I5161" s="3">
        <v>4.0725847279880809E-2</v>
      </c>
      <c r="J5161" s="2">
        <v>138266</v>
      </c>
      <c r="K5161" s="2">
        <v>237886</v>
      </c>
    </row>
    <row r="5162" spans="1:11" x14ac:dyDescent="0.3">
      <c r="A5162" s="2">
        <v>46</v>
      </c>
      <c r="B5162" s="2" t="s">
        <v>973</v>
      </c>
      <c r="C5162" s="2">
        <v>267</v>
      </c>
      <c r="D5162" s="2" t="s">
        <v>3355</v>
      </c>
      <c r="E5162" s="2" t="s">
        <v>1903</v>
      </c>
      <c r="F5162" s="2">
        <v>5</v>
      </c>
      <c r="G5162" s="2" t="s">
        <v>19</v>
      </c>
      <c r="H5162" s="2">
        <v>2737</v>
      </c>
      <c r="I5162" s="3">
        <v>1.9795177411655793E-2</v>
      </c>
      <c r="J5162" s="2">
        <v>138266</v>
      </c>
      <c r="K5162" s="2">
        <v>237886</v>
      </c>
    </row>
    <row r="5163" spans="1:11" x14ac:dyDescent="0.3">
      <c r="A5163" s="2">
        <v>46</v>
      </c>
      <c r="B5163" s="2" t="s">
        <v>973</v>
      </c>
      <c r="C5163" s="2">
        <v>267</v>
      </c>
      <c r="D5163" s="2" t="s">
        <v>3355</v>
      </c>
      <c r="E5163" s="2" t="str">
        <f>"NOTA"&amp;B5163</f>
        <v>NOTARatnagiri - sindhudurg</v>
      </c>
      <c r="F5163" s="2">
        <v>6</v>
      </c>
      <c r="G5163" s="2" t="s">
        <v>22</v>
      </c>
      <c r="H5163" s="2">
        <v>2204</v>
      </c>
      <c r="I5163" s="3">
        <v>1.5940289008143722E-2</v>
      </c>
      <c r="J5163" s="2">
        <v>138266</v>
      </c>
      <c r="K5163" s="2">
        <v>237886</v>
      </c>
    </row>
    <row r="5164" spans="1:11" x14ac:dyDescent="0.3">
      <c r="A5164" s="2">
        <v>46</v>
      </c>
      <c r="B5164" s="2" t="s">
        <v>973</v>
      </c>
      <c r="C5164" s="2">
        <v>267</v>
      </c>
      <c r="D5164" s="2" t="s">
        <v>3355</v>
      </c>
      <c r="E5164" s="2" t="s">
        <v>1898</v>
      </c>
      <c r="F5164" s="2">
        <v>7</v>
      </c>
      <c r="G5164" s="2" t="s">
        <v>1053</v>
      </c>
      <c r="H5164" s="2">
        <v>1362</v>
      </c>
      <c r="I5164" s="3">
        <v>9.8505778716387257E-3</v>
      </c>
      <c r="J5164" s="2">
        <v>138266</v>
      </c>
      <c r="K5164" s="2">
        <v>237886</v>
      </c>
    </row>
    <row r="5165" spans="1:11" x14ac:dyDescent="0.3">
      <c r="A5165" s="2">
        <v>46</v>
      </c>
      <c r="B5165" s="2" t="s">
        <v>973</v>
      </c>
      <c r="C5165" s="2">
        <v>267</v>
      </c>
      <c r="D5165" s="2" t="s">
        <v>3355</v>
      </c>
      <c r="E5165" s="2" t="s">
        <v>1892</v>
      </c>
      <c r="F5165" s="2">
        <v>8</v>
      </c>
      <c r="G5165" s="2" t="s">
        <v>11</v>
      </c>
      <c r="H5165" s="2">
        <v>1065</v>
      </c>
      <c r="I5165" s="3">
        <v>7.7025443709950389E-3</v>
      </c>
      <c r="J5165" s="2">
        <v>138266</v>
      </c>
      <c r="K5165" s="2">
        <v>237886</v>
      </c>
    </row>
    <row r="5166" spans="1:11" x14ac:dyDescent="0.3">
      <c r="A5166" s="2">
        <v>46</v>
      </c>
      <c r="B5166" s="2" t="s">
        <v>973</v>
      </c>
      <c r="C5166" s="2">
        <v>267</v>
      </c>
      <c r="D5166" s="2" t="s">
        <v>3355</v>
      </c>
      <c r="E5166" s="2" t="s">
        <v>1896</v>
      </c>
      <c r="F5166" s="2">
        <v>9</v>
      </c>
      <c r="G5166" s="2" t="s">
        <v>15</v>
      </c>
      <c r="H5166" s="2">
        <v>1220</v>
      </c>
      <c r="I5166" s="3">
        <v>8.8235719555060533E-3</v>
      </c>
      <c r="J5166" s="2">
        <v>138266</v>
      </c>
      <c r="K5166" s="2">
        <v>237886</v>
      </c>
    </row>
    <row r="5167" spans="1:11" x14ac:dyDescent="0.3">
      <c r="A5167" s="2">
        <v>46</v>
      </c>
      <c r="B5167" s="2" t="s">
        <v>973</v>
      </c>
      <c r="C5167" s="2">
        <v>267</v>
      </c>
      <c r="D5167" s="2" t="s">
        <v>3355</v>
      </c>
      <c r="E5167" s="2" t="s">
        <v>1902</v>
      </c>
      <c r="F5167" s="2">
        <v>10</v>
      </c>
      <c r="G5167" s="2" t="s">
        <v>19</v>
      </c>
      <c r="H5167" s="2">
        <v>1109</v>
      </c>
      <c r="I5167" s="3">
        <v>8.0207715562755841E-3</v>
      </c>
      <c r="J5167" s="2">
        <v>138266</v>
      </c>
      <c r="K5167" s="2">
        <v>237886</v>
      </c>
    </row>
    <row r="5168" spans="1:11" x14ac:dyDescent="0.3">
      <c r="A5168" s="2">
        <v>46</v>
      </c>
      <c r="B5168" s="2" t="s">
        <v>973</v>
      </c>
      <c r="C5168" s="2">
        <v>267</v>
      </c>
      <c r="D5168" s="2" t="s">
        <v>3355</v>
      </c>
      <c r="E5168" s="2" t="s">
        <v>1904</v>
      </c>
      <c r="F5168" s="2">
        <v>11</v>
      </c>
      <c r="G5168" s="2" t="s">
        <v>19</v>
      </c>
      <c r="H5168" s="2">
        <v>765</v>
      </c>
      <c r="I5168" s="3">
        <v>5.5328135622640419E-3</v>
      </c>
      <c r="J5168" s="2">
        <v>138266</v>
      </c>
      <c r="K5168" s="2">
        <v>237886</v>
      </c>
    </row>
    <row r="5169" spans="1:11" x14ac:dyDescent="0.3">
      <c r="A5169" s="2">
        <v>46</v>
      </c>
      <c r="B5169" s="2" t="s">
        <v>973</v>
      </c>
      <c r="C5169" s="2">
        <v>267</v>
      </c>
      <c r="D5169" s="2" t="s">
        <v>3355</v>
      </c>
      <c r="E5169" s="2" t="s">
        <v>1901</v>
      </c>
      <c r="F5169" s="2">
        <v>12</v>
      </c>
      <c r="G5169" s="2" t="s">
        <v>19</v>
      </c>
      <c r="H5169" s="2">
        <v>959</v>
      </c>
      <c r="I5169" s="3">
        <v>6.9359061519100864E-3</v>
      </c>
      <c r="J5169" s="2">
        <v>138266</v>
      </c>
      <c r="K5169" s="2">
        <v>237886</v>
      </c>
    </row>
    <row r="5170" spans="1:11" x14ac:dyDescent="0.3">
      <c r="A5170" s="2">
        <v>46</v>
      </c>
      <c r="B5170" s="2" t="s">
        <v>973</v>
      </c>
      <c r="C5170" s="2">
        <v>267</v>
      </c>
      <c r="D5170" s="2" t="s">
        <v>3355</v>
      </c>
      <c r="E5170" s="2" t="s">
        <v>1899</v>
      </c>
      <c r="F5170" s="2">
        <v>13</v>
      </c>
      <c r="G5170" s="2" t="s">
        <v>1900</v>
      </c>
      <c r="H5170" s="2">
        <v>376</v>
      </c>
      <c r="I5170" s="3">
        <v>2.7193959469428491E-3</v>
      </c>
      <c r="J5170" s="2">
        <v>138266</v>
      </c>
      <c r="K5170" s="2">
        <v>237886</v>
      </c>
    </row>
    <row r="5171" spans="1:11" x14ac:dyDescent="0.3">
      <c r="A5171" s="2">
        <v>46</v>
      </c>
      <c r="B5171" s="2" t="s">
        <v>973</v>
      </c>
      <c r="C5171" s="2">
        <v>268</v>
      </c>
      <c r="D5171" s="2" t="s">
        <v>3356</v>
      </c>
      <c r="E5171" s="2" t="s">
        <v>1894</v>
      </c>
      <c r="F5171" s="2">
        <v>1</v>
      </c>
      <c r="G5171" s="2" t="s">
        <v>103</v>
      </c>
      <c r="H5171" s="2">
        <v>57093</v>
      </c>
      <c r="I5171" s="3">
        <v>0.39115243112886317</v>
      </c>
      <c r="J5171" s="2">
        <v>145961</v>
      </c>
      <c r="K5171" s="2">
        <v>229581</v>
      </c>
    </row>
    <row r="5172" spans="1:11" x14ac:dyDescent="0.3">
      <c r="A5172" s="2">
        <v>46</v>
      </c>
      <c r="B5172" s="2" t="s">
        <v>973</v>
      </c>
      <c r="C5172" s="2">
        <v>268</v>
      </c>
      <c r="D5172" s="2" t="s">
        <v>3356</v>
      </c>
      <c r="E5172" s="2" t="s">
        <v>1895</v>
      </c>
      <c r="F5172" s="2">
        <v>2</v>
      </c>
      <c r="G5172" s="2" t="s">
        <v>1372</v>
      </c>
      <c r="H5172" s="2">
        <v>67824</v>
      </c>
      <c r="I5172" s="3">
        <v>0.46467206993648991</v>
      </c>
      <c r="J5172" s="2">
        <v>145961</v>
      </c>
      <c r="K5172" s="2">
        <v>229581</v>
      </c>
    </row>
    <row r="5173" spans="1:11" x14ac:dyDescent="0.3">
      <c r="A5173" s="2">
        <v>46</v>
      </c>
      <c r="B5173" s="2" t="s">
        <v>973</v>
      </c>
      <c r="C5173" s="2">
        <v>268</v>
      </c>
      <c r="D5173" s="2" t="s">
        <v>3356</v>
      </c>
      <c r="E5173" s="2" t="s">
        <v>1893</v>
      </c>
      <c r="F5173" s="2">
        <v>3</v>
      </c>
      <c r="G5173" s="2" t="s">
        <v>7</v>
      </c>
      <c r="H5173" s="2">
        <v>5928</v>
      </c>
      <c r="I5173" s="3">
        <v>4.0613588561328025E-2</v>
      </c>
      <c r="J5173" s="2">
        <v>145961</v>
      </c>
      <c r="K5173" s="2">
        <v>229581</v>
      </c>
    </row>
    <row r="5174" spans="1:11" x14ac:dyDescent="0.3">
      <c r="A5174" s="2">
        <v>46</v>
      </c>
      <c r="B5174" s="2" t="s">
        <v>973</v>
      </c>
      <c r="C5174" s="2">
        <v>268</v>
      </c>
      <c r="D5174" s="2" t="s">
        <v>3356</v>
      </c>
      <c r="E5174" s="2" t="s">
        <v>1897</v>
      </c>
      <c r="F5174" s="2">
        <v>4</v>
      </c>
      <c r="G5174" s="2" t="s">
        <v>1023</v>
      </c>
      <c r="H5174" s="2">
        <v>3423</v>
      </c>
      <c r="I5174" s="3">
        <v>2.345146991319599E-2</v>
      </c>
      <c r="J5174" s="2">
        <v>145961</v>
      </c>
      <c r="K5174" s="2">
        <v>229581</v>
      </c>
    </row>
    <row r="5175" spans="1:11" x14ac:dyDescent="0.3">
      <c r="A5175" s="2">
        <v>46</v>
      </c>
      <c r="B5175" s="2" t="s">
        <v>973</v>
      </c>
      <c r="C5175" s="2">
        <v>268</v>
      </c>
      <c r="D5175" s="2" t="s">
        <v>3356</v>
      </c>
      <c r="E5175" s="2" t="s">
        <v>1903</v>
      </c>
      <c r="F5175" s="2">
        <v>5</v>
      </c>
      <c r="G5175" s="2" t="s">
        <v>19</v>
      </c>
      <c r="H5175" s="2">
        <v>3022</v>
      </c>
      <c r="I5175" s="3">
        <v>2.0704160700461081E-2</v>
      </c>
      <c r="J5175" s="2">
        <v>145961</v>
      </c>
      <c r="K5175" s="2">
        <v>229581</v>
      </c>
    </row>
    <row r="5176" spans="1:11" x14ac:dyDescent="0.3">
      <c r="A5176" s="2">
        <v>46</v>
      </c>
      <c r="B5176" s="2" t="s">
        <v>973</v>
      </c>
      <c r="C5176" s="2">
        <v>268</v>
      </c>
      <c r="D5176" s="2" t="s">
        <v>3356</v>
      </c>
      <c r="E5176" s="2" t="str">
        <f>"NOTA"&amp;B5176</f>
        <v>NOTARatnagiri - sindhudurg</v>
      </c>
      <c r="F5176" s="2">
        <v>6</v>
      </c>
      <c r="G5176" s="2" t="s">
        <v>22</v>
      </c>
      <c r="H5176" s="2">
        <v>1869</v>
      </c>
      <c r="I5176" s="3">
        <v>1.2804790320702105E-2</v>
      </c>
      <c r="J5176" s="2">
        <v>145961</v>
      </c>
      <c r="K5176" s="2">
        <v>229581</v>
      </c>
    </row>
    <row r="5177" spans="1:11" x14ac:dyDescent="0.3">
      <c r="A5177" s="2">
        <v>46</v>
      </c>
      <c r="B5177" s="2" t="s">
        <v>973</v>
      </c>
      <c r="C5177" s="2">
        <v>268</v>
      </c>
      <c r="D5177" s="2" t="s">
        <v>3356</v>
      </c>
      <c r="E5177" s="2" t="s">
        <v>1898</v>
      </c>
      <c r="F5177" s="2">
        <v>7</v>
      </c>
      <c r="G5177" s="2" t="s">
        <v>1053</v>
      </c>
      <c r="H5177" s="2">
        <v>2131</v>
      </c>
      <c r="I5177" s="3">
        <v>1.4599790354957832E-2</v>
      </c>
      <c r="J5177" s="2">
        <v>145961</v>
      </c>
      <c r="K5177" s="2">
        <v>229581</v>
      </c>
    </row>
    <row r="5178" spans="1:11" x14ac:dyDescent="0.3">
      <c r="A5178" s="2">
        <v>46</v>
      </c>
      <c r="B5178" s="2" t="s">
        <v>973</v>
      </c>
      <c r="C5178" s="2">
        <v>268</v>
      </c>
      <c r="D5178" s="2" t="s">
        <v>3356</v>
      </c>
      <c r="E5178" s="2" t="s">
        <v>1892</v>
      </c>
      <c r="F5178" s="2">
        <v>8</v>
      </c>
      <c r="G5178" s="2" t="s">
        <v>11</v>
      </c>
      <c r="H5178" s="2">
        <v>840</v>
      </c>
      <c r="I5178" s="3">
        <v>5.7549619418885865E-3</v>
      </c>
      <c r="J5178" s="2">
        <v>145961</v>
      </c>
      <c r="K5178" s="2">
        <v>229581</v>
      </c>
    </row>
    <row r="5179" spans="1:11" x14ac:dyDescent="0.3">
      <c r="A5179" s="2">
        <v>46</v>
      </c>
      <c r="B5179" s="2" t="s">
        <v>973</v>
      </c>
      <c r="C5179" s="2">
        <v>268</v>
      </c>
      <c r="D5179" s="2" t="s">
        <v>3356</v>
      </c>
      <c r="E5179" s="2" t="s">
        <v>1896</v>
      </c>
      <c r="F5179" s="2">
        <v>9</v>
      </c>
      <c r="G5179" s="2" t="s">
        <v>15</v>
      </c>
      <c r="H5179" s="2">
        <v>1213</v>
      </c>
      <c r="I5179" s="3">
        <v>8.3104390898938764E-3</v>
      </c>
      <c r="J5179" s="2">
        <v>145961</v>
      </c>
      <c r="K5179" s="2">
        <v>229581</v>
      </c>
    </row>
    <row r="5180" spans="1:11" x14ac:dyDescent="0.3">
      <c r="A5180" s="2">
        <v>46</v>
      </c>
      <c r="B5180" s="2" t="s">
        <v>973</v>
      </c>
      <c r="C5180" s="2">
        <v>268</v>
      </c>
      <c r="D5180" s="2" t="s">
        <v>3356</v>
      </c>
      <c r="E5180" s="2" t="s">
        <v>1902</v>
      </c>
      <c r="F5180" s="2">
        <v>10</v>
      </c>
      <c r="G5180" s="2" t="s">
        <v>19</v>
      </c>
      <c r="H5180" s="2">
        <v>1198</v>
      </c>
      <c r="I5180" s="3">
        <v>8.2076719123601507E-3</v>
      </c>
      <c r="J5180" s="2">
        <v>145961</v>
      </c>
      <c r="K5180" s="2">
        <v>229581</v>
      </c>
    </row>
    <row r="5181" spans="1:11" x14ac:dyDescent="0.3">
      <c r="A5181" s="2">
        <v>46</v>
      </c>
      <c r="B5181" s="2" t="s">
        <v>973</v>
      </c>
      <c r="C5181" s="2">
        <v>268</v>
      </c>
      <c r="D5181" s="2" t="s">
        <v>3356</v>
      </c>
      <c r="E5181" s="2" t="s">
        <v>1904</v>
      </c>
      <c r="F5181" s="2">
        <v>11</v>
      </c>
      <c r="G5181" s="2" t="s">
        <v>19</v>
      </c>
      <c r="H5181" s="2">
        <v>589</v>
      </c>
      <c r="I5181" s="3">
        <v>4.0353245044909255E-3</v>
      </c>
      <c r="J5181" s="2">
        <v>145961</v>
      </c>
      <c r="K5181" s="2">
        <v>229581</v>
      </c>
    </row>
    <row r="5182" spans="1:11" x14ac:dyDescent="0.3">
      <c r="A5182" s="2">
        <v>46</v>
      </c>
      <c r="B5182" s="2" t="s">
        <v>973</v>
      </c>
      <c r="C5182" s="2">
        <v>268</v>
      </c>
      <c r="D5182" s="2" t="s">
        <v>3356</v>
      </c>
      <c r="E5182" s="2" t="s">
        <v>1901</v>
      </c>
      <c r="F5182" s="2">
        <v>12</v>
      </c>
      <c r="G5182" s="2" t="s">
        <v>19</v>
      </c>
      <c r="H5182" s="2">
        <v>518</v>
      </c>
      <c r="I5182" s="3">
        <v>3.5488931974979616E-3</v>
      </c>
      <c r="J5182" s="2">
        <v>145961</v>
      </c>
      <c r="K5182" s="2">
        <v>229581</v>
      </c>
    </row>
    <row r="5183" spans="1:11" x14ac:dyDescent="0.3">
      <c r="A5183" s="2">
        <v>46</v>
      </c>
      <c r="B5183" s="2" t="s">
        <v>973</v>
      </c>
      <c r="C5183" s="2">
        <v>268</v>
      </c>
      <c r="D5183" s="2" t="s">
        <v>3356</v>
      </c>
      <c r="E5183" s="2" t="s">
        <v>1899</v>
      </c>
      <c r="F5183" s="2">
        <v>13</v>
      </c>
      <c r="G5183" s="2" t="s">
        <v>1900</v>
      </c>
      <c r="H5183" s="2">
        <v>313</v>
      </c>
      <c r="I5183" s="3">
        <v>2.1444084378703901E-3</v>
      </c>
      <c r="J5183" s="2">
        <v>145961</v>
      </c>
      <c r="K5183" s="2">
        <v>229581</v>
      </c>
    </row>
    <row r="5184" spans="1:11" x14ac:dyDescent="0.3">
      <c r="A5184" s="2">
        <v>46</v>
      </c>
      <c r="B5184" s="2" t="s">
        <v>973</v>
      </c>
      <c r="C5184" s="2">
        <v>269</v>
      </c>
      <c r="D5184" s="2" t="s">
        <v>3357</v>
      </c>
      <c r="E5184" s="2" t="s">
        <v>1894</v>
      </c>
      <c r="F5184" s="2">
        <v>1</v>
      </c>
      <c r="G5184" s="2" t="s">
        <v>103</v>
      </c>
      <c r="H5184" s="2">
        <v>63909</v>
      </c>
      <c r="I5184" s="3">
        <v>0.46608080513418904</v>
      </c>
      <c r="J5184" s="2">
        <v>137120</v>
      </c>
      <c r="K5184" s="2">
        <v>213831</v>
      </c>
    </row>
    <row r="5185" spans="1:11" x14ac:dyDescent="0.3">
      <c r="A5185" s="2">
        <v>46</v>
      </c>
      <c r="B5185" s="2" t="s">
        <v>973</v>
      </c>
      <c r="C5185" s="2">
        <v>269</v>
      </c>
      <c r="D5185" s="2" t="s">
        <v>3357</v>
      </c>
      <c r="E5185" s="2" t="s">
        <v>1895</v>
      </c>
      <c r="F5185" s="2">
        <v>2</v>
      </c>
      <c r="G5185" s="2" t="s">
        <v>1372</v>
      </c>
      <c r="H5185" s="2">
        <v>55716</v>
      </c>
      <c r="I5185" s="3">
        <v>0.40633022170361727</v>
      </c>
      <c r="J5185" s="2">
        <v>137120</v>
      </c>
      <c r="K5185" s="2">
        <v>213831</v>
      </c>
    </row>
    <row r="5186" spans="1:11" x14ac:dyDescent="0.3">
      <c r="A5186" s="2">
        <v>46</v>
      </c>
      <c r="B5186" s="2" t="s">
        <v>973</v>
      </c>
      <c r="C5186" s="2">
        <v>269</v>
      </c>
      <c r="D5186" s="2" t="s">
        <v>3357</v>
      </c>
      <c r="E5186" s="2" t="s">
        <v>1893</v>
      </c>
      <c r="F5186" s="2">
        <v>3</v>
      </c>
      <c r="G5186" s="2" t="s">
        <v>7</v>
      </c>
      <c r="H5186" s="2">
        <v>5893</v>
      </c>
      <c r="I5186" s="3">
        <v>4.2976954492415405E-2</v>
      </c>
      <c r="J5186" s="2">
        <v>137120</v>
      </c>
      <c r="K5186" s="2">
        <v>213831</v>
      </c>
    </row>
    <row r="5187" spans="1:11" x14ac:dyDescent="0.3">
      <c r="A5187" s="2">
        <v>46</v>
      </c>
      <c r="B5187" s="2" t="s">
        <v>973</v>
      </c>
      <c r="C5187" s="2">
        <v>269</v>
      </c>
      <c r="D5187" s="2" t="s">
        <v>3357</v>
      </c>
      <c r="E5187" s="2" t="s">
        <v>1897</v>
      </c>
      <c r="F5187" s="2">
        <v>4</v>
      </c>
      <c r="G5187" s="2" t="s">
        <v>1023</v>
      </c>
      <c r="H5187" s="2">
        <v>1995</v>
      </c>
      <c r="I5187" s="3">
        <v>1.4549299883313885E-2</v>
      </c>
      <c r="J5187" s="2">
        <v>137120</v>
      </c>
      <c r="K5187" s="2">
        <v>213831</v>
      </c>
    </row>
    <row r="5188" spans="1:11" x14ac:dyDescent="0.3">
      <c r="A5188" s="2">
        <v>46</v>
      </c>
      <c r="B5188" s="2" t="s">
        <v>973</v>
      </c>
      <c r="C5188" s="2">
        <v>269</v>
      </c>
      <c r="D5188" s="2" t="s">
        <v>3357</v>
      </c>
      <c r="E5188" s="2" t="s">
        <v>1903</v>
      </c>
      <c r="F5188" s="2">
        <v>5</v>
      </c>
      <c r="G5188" s="2" t="s">
        <v>19</v>
      </c>
      <c r="H5188" s="2">
        <v>2667</v>
      </c>
      <c r="I5188" s="3">
        <v>1.9450116686114353E-2</v>
      </c>
      <c r="J5188" s="2">
        <v>137120</v>
      </c>
      <c r="K5188" s="2">
        <v>213831</v>
      </c>
    </row>
    <row r="5189" spans="1:11" x14ac:dyDescent="0.3">
      <c r="A5189" s="2">
        <v>46</v>
      </c>
      <c r="B5189" s="2" t="s">
        <v>973</v>
      </c>
      <c r="C5189" s="2">
        <v>269</v>
      </c>
      <c r="D5189" s="2" t="s">
        <v>3357</v>
      </c>
      <c r="E5189" s="2" t="str">
        <f>"NOTA"&amp;B5189</f>
        <v>NOTARatnagiri - sindhudurg</v>
      </c>
      <c r="F5189" s="2">
        <v>6</v>
      </c>
      <c r="G5189" s="2" t="s">
        <v>22</v>
      </c>
      <c r="H5189" s="2">
        <v>1613</v>
      </c>
      <c r="I5189" s="3">
        <v>1.1763418903150524E-2</v>
      </c>
      <c r="J5189" s="2">
        <v>137120</v>
      </c>
      <c r="K5189" s="2">
        <v>213831</v>
      </c>
    </row>
    <row r="5190" spans="1:11" x14ac:dyDescent="0.3">
      <c r="A5190" s="2">
        <v>46</v>
      </c>
      <c r="B5190" s="2" t="s">
        <v>973</v>
      </c>
      <c r="C5190" s="2">
        <v>269</v>
      </c>
      <c r="D5190" s="2" t="s">
        <v>3357</v>
      </c>
      <c r="E5190" s="2" t="s">
        <v>1898</v>
      </c>
      <c r="F5190" s="2">
        <v>7</v>
      </c>
      <c r="G5190" s="2" t="s">
        <v>1053</v>
      </c>
      <c r="H5190" s="2">
        <v>1704</v>
      </c>
      <c r="I5190" s="3">
        <v>1.2427071178529755E-2</v>
      </c>
      <c r="J5190" s="2">
        <v>137120</v>
      </c>
      <c r="K5190" s="2">
        <v>213831</v>
      </c>
    </row>
    <row r="5191" spans="1:11" x14ac:dyDescent="0.3">
      <c r="A5191" s="2">
        <v>46</v>
      </c>
      <c r="B5191" s="2" t="s">
        <v>973</v>
      </c>
      <c r="C5191" s="2">
        <v>269</v>
      </c>
      <c r="D5191" s="2" t="s">
        <v>3357</v>
      </c>
      <c r="E5191" s="2" t="s">
        <v>1892</v>
      </c>
      <c r="F5191" s="2">
        <v>8</v>
      </c>
      <c r="G5191" s="2" t="s">
        <v>11</v>
      </c>
      <c r="H5191" s="2">
        <v>761</v>
      </c>
      <c r="I5191" s="3">
        <v>5.5498833138856478E-3</v>
      </c>
      <c r="J5191" s="2">
        <v>137120</v>
      </c>
      <c r="K5191" s="2">
        <v>213831</v>
      </c>
    </row>
    <row r="5192" spans="1:11" x14ac:dyDescent="0.3">
      <c r="A5192" s="2">
        <v>46</v>
      </c>
      <c r="B5192" s="2" t="s">
        <v>973</v>
      </c>
      <c r="C5192" s="2">
        <v>269</v>
      </c>
      <c r="D5192" s="2" t="s">
        <v>3357</v>
      </c>
      <c r="E5192" s="2" t="s">
        <v>1896</v>
      </c>
      <c r="F5192" s="2">
        <v>9</v>
      </c>
      <c r="G5192" s="2" t="s">
        <v>15</v>
      </c>
      <c r="H5192" s="2">
        <v>918</v>
      </c>
      <c r="I5192" s="3">
        <v>6.694865810968495E-3</v>
      </c>
      <c r="J5192" s="2">
        <v>137120</v>
      </c>
      <c r="K5192" s="2">
        <v>213831</v>
      </c>
    </row>
    <row r="5193" spans="1:11" x14ac:dyDescent="0.3">
      <c r="A5193" s="2">
        <v>46</v>
      </c>
      <c r="B5193" s="2" t="s">
        <v>973</v>
      </c>
      <c r="C5193" s="2">
        <v>269</v>
      </c>
      <c r="D5193" s="2" t="s">
        <v>3357</v>
      </c>
      <c r="E5193" s="2" t="s">
        <v>1902</v>
      </c>
      <c r="F5193" s="2">
        <v>10</v>
      </c>
      <c r="G5193" s="2" t="s">
        <v>19</v>
      </c>
      <c r="H5193" s="2">
        <v>854</v>
      </c>
      <c r="I5193" s="3">
        <v>6.2281213535589266E-3</v>
      </c>
      <c r="J5193" s="2">
        <v>137120</v>
      </c>
      <c r="K5193" s="2">
        <v>213831</v>
      </c>
    </row>
    <row r="5194" spans="1:11" x14ac:dyDescent="0.3">
      <c r="A5194" s="2">
        <v>46</v>
      </c>
      <c r="B5194" s="2" t="s">
        <v>973</v>
      </c>
      <c r="C5194" s="2">
        <v>269</v>
      </c>
      <c r="D5194" s="2" t="s">
        <v>3357</v>
      </c>
      <c r="E5194" s="2" t="s">
        <v>1904</v>
      </c>
      <c r="F5194" s="2">
        <v>11</v>
      </c>
      <c r="G5194" s="2" t="s">
        <v>19</v>
      </c>
      <c r="H5194" s="2">
        <v>468</v>
      </c>
      <c r="I5194" s="3">
        <v>3.4130688448074679E-3</v>
      </c>
      <c r="J5194" s="2">
        <v>137120</v>
      </c>
      <c r="K5194" s="2">
        <v>213831</v>
      </c>
    </row>
    <row r="5195" spans="1:11" x14ac:dyDescent="0.3">
      <c r="A5195" s="2">
        <v>46</v>
      </c>
      <c r="B5195" s="2" t="s">
        <v>973</v>
      </c>
      <c r="C5195" s="2">
        <v>269</v>
      </c>
      <c r="D5195" s="2" t="s">
        <v>3357</v>
      </c>
      <c r="E5195" s="2" t="s">
        <v>1901</v>
      </c>
      <c r="F5195" s="2">
        <v>12</v>
      </c>
      <c r="G5195" s="2" t="s">
        <v>19</v>
      </c>
      <c r="H5195" s="2">
        <v>368</v>
      </c>
      <c r="I5195" s="3">
        <v>2.6837806301050174E-3</v>
      </c>
      <c r="J5195" s="2">
        <v>137120</v>
      </c>
      <c r="K5195" s="2">
        <v>213831</v>
      </c>
    </row>
    <row r="5196" spans="1:11" x14ac:dyDescent="0.3">
      <c r="A5196" s="2">
        <v>46</v>
      </c>
      <c r="B5196" s="2" t="s">
        <v>973</v>
      </c>
      <c r="C5196" s="2">
        <v>269</v>
      </c>
      <c r="D5196" s="2" t="s">
        <v>3357</v>
      </c>
      <c r="E5196" s="2" t="s">
        <v>1899</v>
      </c>
      <c r="F5196" s="2">
        <v>13</v>
      </c>
      <c r="G5196" s="2" t="s">
        <v>1900</v>
      </c>
      <c r="H5196" s="2">
        <v>254</v>
      </c>
      <c r="I5196" s="3">
        <v>1.852392065344224E-3</v>
      </c>
      <c r="J5196" s="2">
        <v>137120</v>
      </c>
      <c r="K5196" s="2">
        <v>213831</v>
      </c>
    </row>
    <row r="5197" spans="1:11" x14ac:dyDescent="0.3">
      <c r="A5197" s="2">
        <v>46</v>
      </c>
      <c r="B5197" s="2" t="s">
        <v>973</v>
      </c>
      <c r="C5197" s="2">
        <v>270</v>
      </c>
      <c r="D5197" s="2" t="s">
        <v>3358</v>
      </c>
      <c r="E5197" s="2" t="s">
        <v>1894</v>
      </c>
      <c r="F5197" s="2">
        <v>1</v>
      </c>
      <c r="G5197" s="2" t="s">
        <v>103</v>
      </c>
      <c r="H5197" s="2">
        <v>74223</v>
      </c>
      <c r="I5197" s="3">
        <v>0.50698424191091596</v>
      </c>
      <c r="J5197" s="2">
        <v>146401</v>
      </c>
      <c r="K5197" s="2">
        <v>224088</v>
      </c>
    </row>
    <row r="5198" spans="1:11" x14ac:dyDescent="0.3">
      <c r="A5198" s="2">
        <v>46</v>
      </c>
      <c r="B5198" s="2" t="s">
        <v>973</v>
      </c>
      <c r="C5198" s="2">
        <v>270</v>
      </c>
      <c r="D5198" s="2" t="s">
        <v>3358</v>
      </c>
      <c r="E5198" s="2" t="s">
        <v>1895</v>
      </c>
      <c r="F5198" s="2">
        <v>2</v>
      </c>
      <c r="G5198" s="2" t="s">
        <v>1372</v>
      </c>
      <c r="H5198" s="2">
        <v>44845</v>
      </c>
      <c r="I5198" s="3">
        <v>0.30631621368706496</v>
      </c>
      <c r="J5198" s="2">
        <v>146401</v>
      </c>
      <c r="K5198" s="2">
        <v>224088</v>
      </c>
    </row>
    <row r="5199" spans="1:11" x14ac:dyDescent="0.3">
      <c r="A5199" s="2">
        <v>46</v>
      </c>
      <c r="B5199" s="2" t="s">
        <v>973</v>
      </c>
      <c r="C5199" s="2">
        <v>270</v>
      </c>
      <c r="D5199" s="2" t="s">
        <v>3358</v>
      </c>
      <c r="E5199" s="2" t="s">
        <v>1893</v>
      </c>
      <c r="F5199" s="2">
        <v>3</v>
      </c>
      <c r="G5199" s="2" t="s">
        <v>7</v>
      </c>
      <c r="H5199" s="2">
        <v>13081</v>
      </c>
      <c r="I5199" s="3">
        <v>8.9350482578670912E-2</v>
      </c>
      <c r="J5199" s="2">
        <v>146401</v>
      </c>
      <c r="K5199" s="2">
        <v>224088</v>
      </c>
    </row>
    <row r="5200" spans="1:11" x14ac:dyDescent="0.3">
      <c r="A5200" s="2">
        <v>46</v>
      </c>
      <c r="B5200" s="2" t="s">
        <v>973</v>
      </c>
      <c r="C5200" s="2">
        <v>270</v>
      </c>
      <c r="D5200" s="2" t="s">
        <v>3358</v>
      </c>
      <c r="E5200" s="2" t="s">
        <v>1897</v>
      </c>
      <c r="F5200" s="2">
        <v>4</v>
      </c>
      <c r="G5200" s="2" t="s">
        <v>1023</v>
      </c>
      <c r="H5200" s="2">
        <v>1785</v>
      </c>
      <c r="I5200" s="3">
        <v>1.2192539668444888E-2</v>
      </c>
      <c r="J5200" s="2">
        <v>146401</v>
      </c>
      <c r="K5200" s="2">
        <v>224088</v>
      </c>
    </row>
    <row r="5201" spans="1:11" x14ac:dyDescent="0.3">
      <c r="A5201" s="2">
        <v>46</v>
      </c>
      <c r="B5201" s="2" t="s">
        <v>973</v>
      </c>
      <c r="C5201" s="2">
        <v>270</v>
      </c>
      <c r="D5201" s="2" t="s">
        <v>3358</v>
      </c>
      <c r="E5201" s="2" t="s">
        <v>1903</v>
      </c>
      <c r="F5201" s="2">
        <v>5</v>
      </c>
      <c r="G5201" s="2" t="s">
        <v>19</v>
      </c>
      <c r="H5201" s="2">
        <v>3564</v>
      </c>
      <c r="I5201" s="3">
        <v>2.4344096010273153E-2</v>
      </c>
      <c r="J5201" s="2">
        <v>146401</v>
      </c>
      <c r="K5201" s="2">
        <v>224088</v>
      </c>
    </row>
    <row r="5202" spans="1:11" x14ac:dyDescent="0.3">
      <c r="A5202" s="2">
        <v>46</v>
      </c>
      <c r="B5202" s="2" t="s">
        <v>973</v>
      </c>
      <c r="C5202" s="2">
        <v>270</v>
      </c>
      <c r="D5202" s="2" t="s">
        <v>3358</v>
      </c>
      <c r="E5202" s="2" t="str">
        <f>"NOTA"&amp;B5202</f>
        <v>NOTARatnagiri - sindhudurg</v>
      </c>
      <c r="F5202" s="2">
        <v>6</v>
      </c>
      <c r="G5202" s="2" t="s">
        <v>22</v>
      </c>
      <c r="H5202" s="2">
        <v>2280</v>
      </c>
      <c r="I5202" s="3">
        <v>1.5573664114316158E-2</v>
      </c>
      <c r="J5202" s="2">
        <v>146401</v>
      </c>
      <c r="K5202" s="2">
        <v>224088</v>
      </c>
    </row>
    <row r="5203" spans="1:11" x14ac:dyDescent="0.3">
      <c r="A5203" s="2">
        <v>46</v>
      </c>
      <c r="B5203" s="2" t="s">
        <v>973</v>
      </c>
      <c r="C5203" s="2">
        <v>270</v>
      </c>
      <c r="D5203" s="2" t="s">
        <v>3358</v>
      </c>
      <c r="E5203" s="2" t="s">
        <v>1898</v>
      </c>
      <c r="F5203" s="2">
        <v>7</v>
      </c>
      <c r="G5203" s="2" t="s">
        <v>1053</v>
      </c>
      <c r="H5203" s="2">
        <v>2073</v>
      </c>
      <c r="I5203" s="3">
        <v>1.4159739346042718E-2</v>
      </c>
      <c r="J5203" s="2">
        <v>146401</v>
      </c>
      <c r="K5203" s="2">
        <v>224088</v>
      </c>
    </row>
    <row r="5204" spans="1:11" x14ac:dyDescent="0.3">
      <c r="A5204" s="2">
        <v>46</v>
      </c>
      <c r="B5204" s="2" t="s">
        <v>973</v>
      </c>
      <c r="C5204" s="2">
        <v>270</v>
      </c>
      <c r="D5204" s="2" t="s">
        <v>3358</v>
      </c>
      <c r="E5204" s="2" t="s">
        <v>1892</v>
      </c>
      <c r="F5204" s="2">
        <v>8</v>
      </c>
      <c r="G5204" s="2" t="s">
        <v>11</v>
      </c>
      <c r="H5204" s="2">
        <v>1243</v>
      </c>
      <c r="I5204" s="3">
        <v>8.490379164076748E-3</v>
      </c>
      <c r="J5204" s="2">
        <v>146401</v>
      </c>
      <c r="K5204" s="2">
        <v>224088</v>
      </c>
    </row>
    <row r="5205" spans="1:11" x14ac:dyDescent="0.3">
      <c r="A5205" s="2">
        <v>46</v>
      </c>
      <c r="B5205" s="2" t="s">
        <v>973</v>
      </c>
      <c r="C5205" s="2">
        <v>270</v>
      </c>
      <c r="D5205" s="2" t="s">
        <v>3358</v>
      </c>
      <c r="E5205" s="2" t="s">
        <v>1896</v>
      </c>
      <c r="F5205" s="2">
        <v>9</v>
      </c>
      <c r="G5205" s="2" t="s">
        <v>15</v>
      </c>
      <c r="H5205" s="2">
        <v>921</v>
      </c>
      <c r="I5205" s="3">
        <v>6.2909406356513962E-3</v>
      </c>
      <c r="J5205" s="2">
        <v>146401</v>
      </c>
      <c r="K5205" s="2">
        <v>224088</v>
      </c>
    </row>
    <row r="5206" spans="1:11" x14ac:dyDescent="0.3">
      <c r="A5206" s="2">
        <v>46</v>
      </c>
      <c r="B5206" s="2" t="s">
        <v>973</v>
      </c>
      <c r="C5206" s="2">
        <v>270</v>
      </c>
      <c r="D5206" s="2" t="s">
        <v>3358</v>
      </c>
      <c r="E5206" s="2" t="s">
        <v>1902</v>
      </c>
      <c r="F5206" s="2">
        <v>10</v>
      </c>
      <c r="G5206" s="2" t="s">
        <v>19</v>
      </c>
      <c r="H5206" s="2">
        <v>905</v>
      </c>
      <c r="I5206" s="3">
        <v>6.1816517646737382E-3</v>
      </c>
      <c r="J5206" s="2">
        <v>146401</v>
      </c>
      <c r="K5206" s="2">
        <v>224088</v>
      </c>
    </row>
    <row r="5207" spans="1:11" x14ac:dyDescent="0.3">
      <c r="A5207" s="2">
        <v>46</v>
      </c>
      <c r="B5207" s="2" t="s">
        <v>973</v>
      </c>
      <c r="C5207" s="2">
        <v>270</v>
      </c>
      <c r="D5207" s="2" t="s">
        <v>3358</v>
      </c>
      <c r="E5207" s="2" t="s">
        <v>1904</v>
      </c>
      <c r="F5207" s="2">
        <v>11</v>
      </c>
      <c r="G5207" s="2" t="s">
        <v>19</v>
      </c>
      <c r="H5207" s="2">
        <v>669</v>
      </c>
      <c r="I5207" s="3">
        <v>4.5696409177532942E-3</v>
      </c>
      <c r="J5207" s="2">
        <v>146401</v>
      </c>
      <c r="K5207" s="2">
        <v>224088</v>
      </c>
    </row>
    <row r="5208" spans="1:11" x14ac:dyDescent="0.3">
      <c r="A5208" s="2">
        <v>46</v>
      </c>
      <c r="B5208" s="2" t="s">
        <v>973</v>
      </c>
      <c r="C5208" s="2">
        <v>270</v>
      </c>
      <c r="D5208" s="2" t="s">
        <v>3358</v>
      </c>
      <c r="E5208" s="2" t="s">
        <v>1901</v>
      </c>
      <c r="F5208" s="2">
        <v>12</v>
      </c>
      <c r="G5208" s="2" t="s">
        <v>19</v>
      </c>
      <c r="H5208" s="2">
        <v>457</v>
      </c>
      <c r="I5208" s="3">
        <v>3.1215633772993354E-3</v>
      </c>
      <c r="J5208" s="2">
        <v>146401</v>
      </c>
      <c r="K5208" s="2">
        <v>224088</v>
      </c>
    </row>
    <row r="5209" spans="1:11" x14ac:dyDescent="0.3">
      <c r="A5209" s="2">
        <v>46</v>
      </c>
      <c r="B5209" s="2" t="s">
        <v>973</v>
      </c>
      <c r="C5209" s="2">
        <v>270</v>
      </c>
      <c r="D5209" s="2" t="s">
        <v>3358</v>
      </c>
      <c r="E5209" s="2" t="s">
        <v>1899</v>
      </c>
      <c r="F5209" s="2">
        <v>13</v>
      </c>
      <c r="G5209" s="2" t="s">
        <v>1900</v>
      </c>
      <c r="H5209" s="2">
        <v>355</v>
      </c>
      <c r="I5209" s="3">
        <v>2.4248468248167705E-3</v>
      </c>
      <c r="J5209" s="2">
        <v>146401</v>
      </c>
      <c r="K5209" s="2">
        <v>224088</v>
      </c>
    </row>
    <row r="5210" spans="1:11" x14ac:dyDescent="0.3">
      <c r="A5210" s="2">
        <v>47</v>
      </c>
      <c r="B5210" s="2" t="s">
        <v>985</v>
      </c>
      <c r="C5210" s="2">
        <v>271</v>
      </c>
      <c r="D5210" s="2" t="s">
        <v>3359</v>
      </c>
      <c r="E5210" s="2" t="s">
        <v>1907</v>
      </c>
      <c r="F5210" s="2">
        <v>1</v>
      </c>
      <c r="G5210" s="2" t="s">
        <v>103</v>
      </c>
      <c r="H5210" s="2">
        <v>120857</v>
      </c>
      <c r="I5210" s="3">
        <v>0.57499203098164031</v>
      </c>
      <c r="J5210" s="2">
        <v>210189</v>
      </c>
      <c r="K5210" s="2">
        <v>321321</v>
      </c>
    </row>
    <row r="5211" spans="1:11" x14ac:dyDescent="0.3">
      <c r="A5211" s="2">
        <v>47</v>
      </c>
      <c r="B5211" s="2" t="s">
        <v>985</v>
      </c>
      <c r="C5211" s="2">
        <v>271</v>
      </c>
      <c r="D5211" s="2" t="s">
        <v>3359</v>
      </c>
      <c r="E5211" s="2" t="s">
        <v>1906</v>
      </c>
      <c r="F5211" s="2">
        <v>2</v>
      </c>
      <c r="G5211" s="2" t="s">
        <v>51</v>
      </c>
      <c r="H5211" s="2">
        <v>70726</v>
      </c>
      <c r="I5211" s="3">
        <v>0.33648763731689096</v>
      </c>
      <c r="J5211" s="2">
        <v>210189</v>
      </c>
      <c r="K5211" s="2">
        <v>321321</v>
      </c>
    </row>
    <row r="5212" spans="1:11" x14ac:dyDescent="0.3">
      <c r="A5212" s="2">
        <v>47</v>
      </c>
      <c r="B5212" s="2" t="s">
        <v>985</v>
      </c>
      <c r="C5212" s="2">
        <v>271</v>
      </c>
      <c r="D5212" s="2" t="s">
        <v>3359</v>
      </c>
      <c r="E5212" s="2" t="s">
        <v>1908</v>
      </c>
      <c r="F5212" s="2">
        <v>3</v>
      </c>
      <c r="G5212" s="2" t="s">
        <v>1023</v>
      </c>
      <c r="H5212" s="2">
        <v>7896</v>
      </c>
      <c r="I5212" s="3">
        <v>3.7566190428614248E-2</v>
      </c>
      <c r="J5212" s="2">
        <v>210189</v>
      </c>
      <c r="K5212" s="2">
        <v>321321</v>
      </c>
    </row>
    <row r="5213" spans="1:11" x14ac:dyDescent="0.3">
      <c r="A5213" s="2">
        <v>47</v>
      </c>
      <c r="B5213" s="2" t="s">
        <v>985</v>
      </c>
      <c r="C5213" s="2">
        <v>271</v>
      </c>
      <c r="D5213" s="2" t="s">
        <v>3359</v>
      </c>
      <c r="E5213" s="2" t="str">
        <f>"NOTA"&amp;B5213</f>
        <v>NOTAKolhapur</v>
      </c>
      <c r="F5213" s="2">
        <v>4</v>
      </c>
      <c r="G5213" s="2" t="s">
        <v>22</v>
      </c>
      <c r="H5213" s="2">
        <v>1953</v>
      </c>
      <c r="I5213" s="3">
        <v>9.291637526226396E-3</v>
      </c>
      <c r="J5213" s="2">
        <v>210189</v>
      </c>
      <c r="K5213" s="2">
        <v>321321</v>
      </c>
    </row>
    <row r="5214" spans="1:11" x14ac:dyDescent="0.3">
      <c r="A5214" s="2">
        <v>47</v>
      </c>
      <c r="B5214" s="2" t="s">
        <v>985</v>
      </c>
      <c r="C5214" s="2">
        <v>271</v>
      </c>
      <c r="D5214" s="2" t="s">
        <v>3359</v>
      </c>
      <c r="E5214" s="2" t="s">
        <v>1918</v>
      </c>
      <c r="F5214" s="2">
        <v>5</v>
      </c>
      <c r="G5214" s="2" t="s">
        <v>19</v>
      </c>
      <c r="H5214" s="2">
        <v>1525</v>
      </c>
      <c r="I5214" s="3">
        <v>7.2553749244727364E-3</v>
      </c>
      <c r="J5214" s="2">
        <v>210189</v>
      </c>
      <c r="K5214" s="2">
        <v>321321</v>
      </c>
    </row>
    <row r="5215" spans="1:11" x14ac:dyDescent="0.3">
      <c r="A5215" s="2">
        <v>47</v>
      </c>
      <c r="B5215" s="2" t="s">
        <v>985</v>
      </c>
      <c r="C5215" s="2">
        <v>271</v>
      </c>
      <c r="D5215" s="2" t="s">
        <v>3359</v>
      </c>
      <c r="E5215" s="2" t="s">
        <v>1905</v>
      </c>
      <c r="F5215" s="2">
        <v>6</v>
      </c>
      <c r="G5215" s="2" t="s">
        <v>11</v>
      </c>
      <c r="H5215" s="2">
        <v>1682</v>
      </c>
      <c r="I5215" s="3">
        <v>8.0023217199758304E-3</v>
      </c>
      <c r="J5215" s="2">
        <v>210189</v>
      </c>
      <c r="K5215" s="2">
        <v>321321</v>
      </c>
    </row>
    <row r="5216" spans="1:11" x14ac:dyDescent="0.3">
      <c r="A5216" s="2">
        <v>47</v>
      </c>
      <c r="B5216" s="2" t="s">
        <v>985</v>
      </c>
      <c r="C5216" s="2">
        <v>271</v>
      </c>
      <c r="D5216" s="2" t="s">
        <v>3359</v>
      </c>
      <c r="E5216" s="2" t="s">
        <v>1915</v>
      </c>
      <c r="F5216" s="2">
        <v>7</v>
      </c>
      <c r="G5216" s="2" t="s">
        <v>19</v>
      </c>
      <c r="H5216" s="2">
        <v>1008</v>
      </c>
      <c r="I5216" s="3">
        <v>4.795683884503946E-3</v>
      </c>
      <c r="J5216" s="2">
        <v>210189</v>
      </c>
      <c r="K5216" s="2">
        <v>321321</v>
      </c>
    </row>
    <row r="5217" spans="1:11" x14ac:dyDescent="0.3">
      <c r="A5217" s="2">
        <v>47</v>
      </c>
      <c r="B5217" s="2" t="s">
        <v>985</v>
      </c>
      <c r="C5217" s="2">
        <v>271</v>
      </c>
      <c r="D5217" s="2" t="s">
        <v>3359</v>
      </c>
      <c r="E5217" s="2" t="s">
        <v>1917</v>
      </c>
      <c r="F5217" s="2">
        <v>8</v>
      </c>
      <c r="G5217" s="2" t="s">
        <v>19</v>
      </c>
      <c r="H5217" s="2">
        <v>834</v>
      </c>
      <c r="I5217" s="3">
        <v>3.9678574996788608E-3</v>
      </c>
      <c r="J5217" s="2">
        <v>210189</v>
      </c>
      <c r="K5217" s="2">
        <v>321321</v>
      </c>
    </row>
    <row r="5218" spans="1:11" x14ac:dyDescent="0.3">
      <c r="A5218" s="2">
        <v>47</v>
      </c>
      <c r="B5218" s="2" t="s">
        <v>985</v>
      </c>
      <c r="C5218" s="2">
        <v>271</v>
      </c>
      <c r="D5218" s="2" t="s">
        <v>3359</v>
      </c>
      <c r="E5218" s="2" t="s">
        <v>1919</v>
      </c>
      <c r="F5218" s="2">
        <v>9</v>
      </c>
      <c r="G5218" s="2" t="s">
        <v>19</v>
      </c>
      <c r="H5218" s="2">
        <v>549</v>
      </c>
      <c r="I5218" s="3">
        <v>2.6119349728101851E-3</v>
      </c>
      <c r="J5218" s="2">
        <v>210189</v>
      </c>
      <c r="K5218" s="2">
        <v>321321</v>
      </c>
    </row>
    <row r="5219" spans="1:11" x14ac:dyDescent="0.3">
      <c r="A5219" s="2">
        <v>47</v>
      </c>
      <c r="B5219" s="2" t="s">
        <v>985</v>
      </c>
      <c r="C5219" s="2">
        <v>271</v>
      </c>
      <c r="D5219" s="2" t="s">
        <v>3359</v>
      </c>
      <c r="E5219" s="2" t="s">
        <v>1914</v>
      </c>
      <c r="F5219" s="2">
        <v>10</v>
      </c>
      <c r="G5219" s="2" t="s">
        <v>19</v>
      </c>
      <c r="H5219" s="2">
        <v>943</v>
      </c>
      <c r="I5219" s="3">
        <v>4.4864383959198626E-3</v>
      </c>
      <c r="J5219" s="2">
        <v>210189</v>
      </c>
      <c r="K5219" s="2">
        <v>321321</v>
      </c>
    </row>
    <row r="5220" spans="1:11" x14ac:dyDescent="0.3">
      <c r="A5220" s="2">
        <v>47</v>
      </c>
      <c r="B5220" s="2" t="s">
        <v>985</v>
      </c>
      <c r="C5220" s="2">
        <v>271</v>
      </c>
      <c r="D5220" s="2" t="s">
        <v>3359</v>
      </c>
      <c r="E5220" s="2" t="s">
        <v>1913</v>
      </c>
      <c r="F5220" s="2">
        <v>11</v>
      </c>
      <c r="G5220" s="2" t="s">
        <v>19</v>
      </c>
      <c r="H5220" s="2">
        <v>597</v>
      </c>
      <c r="I5220" s="3">
        <v>2.8403008720722777E-3</v>
      </c>
      <c r="J5220" s="2">
        <v>210189</v>
      </c>
      <c r="K5220" s="2">
        <v>321321</v>
      </c>
    </row>
    <row r="5221" spans="1:11" x14ac:dyDescent="0.3">
      <c r="A5221" s="2">
        <v>47</v>
      </c>
      <c r="B5221" s="2" t="s">
        <v>985</v>
      </c>
      <c r="C5221" s="2">
        <v>271</v>
      </c>
      <c r="D5221" s="2" t="s">
        <v>3359</v>
      </c>
      <c r="E5221" s="2" t="s">
        <v>1909</v>
      </c>
      <c r="F5221" s="2">
        <v>12</v>
      </c>
      <c r="G5221" s="2" t="s">
        <v>1038</v>
      </c>
      <c r="H5221" s="2">
        <v>543</v>
      </c>
      <c r="I5221" s="3">
        <v>2.5833892354024234E-3</v>
      </c>
      <c r="J5221" s="2">
        <v>210189</v>
      </c>
      <c r="K5221" s="2">
        <v>321321</v>
      </c>
    </row>
    <row r="5222" spans="1:11" x14ac:dyDescent="0.3">
      <c r="A5222" s="2">
        <v>47</v>
      </c>
      <c r="B5222" s="2" t="s">
        <v>985</v>
      </c>
      <c r="C5222" s="2">
        <v>271</v>
      </c>
      <c r="D5222" s="2" t="s">
        <v>3359</v>
      </c>
      <c r="E5222" s="2" t="s">
        <v>1916</v>
      </c>
      <c r="F5222" s="2">
        <v>13</v>
      </c>
      <c r="G5222" s="2" t="s">
        <v>19</v>
      </c>
      <c r="H5222" s="2">
        <v>362</v>
      </c>
      <c r="I5222" s="3">
        <v>1.7222594902682824E-3</v>
      </c>
      <c r="J5222" s="2">
        <v>210189</v>
      </c>
      <c r="K5222" s="2">
        <v>321321</v>
      </c>
    </row>
    <row r="5223" spans="1:11" x14ac:dyDescent="0.3">
      <c r="A5223" s="2">
        <v>47</v>
      </c>
      <c r="B5223" s="2" t="s">
        <v>985</v>
      </c>
      <c r="C5223" s="2">
        <v>271</v>
      </c>
      <c r="D5223" s="2" t="s">
        <v>3359</v>
      </c>
      <c r="E5223" s="2" t="s">
        <v>1910</v>
      </c>
      <c r="F5223" s="2">
        <v>14</v>
      </c>
      <c r="G5223" s="2" t="s">
        <v>1053</v>
      </c>
      <c r="H5223" s="2">
        <v>199</v>
      </c>
      <c r="I5223" s="3">
        <v>9.467669573574259E-4</v>
      </c>
      <c r="J5223" s="2">
        <v>210189</v>
      </c>
      <c r="K5223" s="2">
        <v>321321</v>
      </c>
    </row>
    <row r="5224" spans="1:11" x14ac:dyDescent="0.3">
      <c r="A5224" s="2">
        <v>47</v>
      </c>
      <c r="B5224" s="2" t="s">
        <v>985</v>
      </c>
      <c r="C5224" s="2">
        <v>271</v>
      </c>
      <c r="D5224" s="2" t="s">
        <v>3359</v>
      </c>
      <c r="E5224" s="2" t="s">
        <v>1911</v>
      </c>
      <c r="F5224" s="2">
        <v>15</v>
      </c>
      <c r="G5224" s="2" t="s">
        <v>15</v>
      </c>
      <c r="H5224" s="2">
        <v>194</v>
      </c>
      <c r="I5224" s="3">
        <v>9.2297884285095794E-4</v>
      </c>
      <c r="J5224" s="2">
        <v>210189</v>
      </c>
      <c r="K5224" s="2">
        <v>321321</v>
      </c>
    </row>
    <row r="5225" spans="1:11" x14ac:dyDescent="0.3">
      <c r="A5225" s="2">
        <v>47</v>
      </c>
      <c r="B5225" s="2" t="s">
        <v>985</v>
      </c>
      <c r="C5225" s="2">
        <v>271</v>
      </c>
      <c r="D5225" s="2" t="s">
        <v>3359</v>
      </c>
      <c r="E5225" s="2" t="s">
        <v>1912</v>
      </c>
      <c r="F5225" s="2">
        <v>16</v>
      </c>
      <c r="G5225" s="2" t="s">
        <v>19</v>
      </c>
      <c r="H5225" s="2">
        <v>321</v>
      </c>
      <c r="I5225" s="3">
        <v>1.5271969513152449E-3</v>
      </c>
      <c r="J5225" s="2">
        <v>210189</v>
      </c>
      <c r="K5225" s="2">
        <v>321321</v>
      </c>
    </row>
    <row r="5226" spans="1:11" x14ac:dyDescent="0.3">
      <c r="A5226" s="2">
        <v>47</v>
      </c>
      <c r="B5226" s="2" t="s">
        <v>985</v>
      </c>
      <c r="C5226" s="2">
        <v>272</v>
      </c>
      <c r="D5226" s="2" t="s">
        <v>3360</v>
      </c>
      <c r="E5226" s="2" t="s">
        <v>1907</v>
      </c>
      <c r="F5226" s="2">
        <v>1</v>
      </c>
      <c r="G5226" s="2" t="s">
        <v>103</v>
      </c>
      <c r="H5226" s="2">
        <v>126160</v>
      </c>
      <c r="I5226" s="3">
        <v>0.54633166177323944</v>
      </c>
      <c r="J5226" s="2">
        <v>230922</v>
      </c>
      <c r="K5226" s="2">
        <v>327348</v>
      </c>
    </row>
    <row r="5227" spans="1:11" x14ac:dyDescent="0.3">
      <c r="A5227" s="2">
        <v>47</v>
      </c>
      <c r="B5227" s="2" t="s">
        <v>985</v>
      </c>
      <c r="C5227" s="2">
        <v>272</v>
      </c>
      <c r="D5227" s="2" t="s">
        <v>3360</v>
      </c>
      <c r="E5227" s="2" t="s">
        <v>1906</v>
      </c>
      <c r="F5227" s="2">
        <v>2</v>
      </c>
      <c r="G5227" s="2" t="s">
        <v>51</v>
      </c>
      <c r="H5227" s="2">
        <v>86945</v>
      </c>
      <c r="I5227" s="3">
        <v>0.3765124154476403</v>
      </c>
      <c r="J5227" s="2">
        <v>230922</v>
      </c>
      <c r="K5227" s="2">
        <v>327348</v>
      </c>
    </row>
    <row r="5228" spans="1:11" x14ac:dyDescent="0.3">
      <c r="A5228" s="2">
        <v>47</v>
      </c>
      <c r="B5228" s="2" t="s">
        <v>985</v>
      </c>
      <c r="C5228" s="2">
        <v>272</v>
      </c>
      <c r="D5228" s="2" t="s">
        <v>3360</v>
      </c>
      <c r="E5228" s="2" t="s">
        <v>1908</v>
      </c>
      <c r="F5228" s="2">
        <v>3</v>
      </c>
      <c r="G5228" s="2" t="s">
        <v>1023</v>
      </c>
      <c r="H5228" s="2">
        <v>10444</v>
      </c>
      <c r="I5228" s="3">
        <v>4.5227392799300194E-2</v>
      </c>
      <c r="J5228" s="2">
        <v>230922</v>
      </c>
      <c r="K5228" s="2">
        <v>327348</v>
      </c>
    </row>
    <row r="5229" spans="1:11" x14ac:dyDescent="0.3">
      <c r="A5229" s="2">
        <v>47</v>
      </c>
      <c r="B5229" s="2" t="s">
        <v>985</v>
      </c>
      <c r="C5229" s="2">
        <v>272</v>
      </c>
      <c r="D5229" s="2" t="s">
        <v>3360</v>
      </c>
      <c r="E5229" s="2" t="str">
        <f>"NOTA"&amp;B5229</f>
        <v>NOTAKolhapur</v>
      </c>
      <c r="F5229" s="2">
        <v>4</v>
      </c>
      <c r="G5229" s="2" t="s">
        <v>22</v>
      </c>
      <c r="H5229" s="2">
        <v>1232</v>
      </c>
      <c r="I5229" s="3">
        <v>5.3351348074241519E-3</v>
      </c>
      <c r="J5229" s="2">
        <v>230922</v>
      </c>
      <c r="K5229" s="2">
        <v>327348</v>
      </c>
    </row>
    <row r="5230" spans="1:11" x14ac:dyDescent="0.3">
      <c r="A5230" s="2">
        <v>47</v>
      </c>
      <c r="B5230" s="2" t="s">
        <v>985</v>
      </c>
      <c r="C5230" s="2">
        <v>272</v>
      </c>
      <c r="D5230" s="2" t="s">
        <v>3360</v>
      </c>
      <c r="E5230" s="2" t="s">
        <v>1918</v>
      </c>
      <c r="F5230" s="2">
        <v>5</v>
      </c>
      <c r="G5230" s="2" t="s">
        <v>19</v>
      </c>
      <c r="H5230" s="2">
        <v>1207</v>
      </c>
      <c r="I5230" s="3">
        <v>5.2268731433124608E-3</v>
      </c>
      <c r="J5230" s="2">
        <v>230922</v>
      </c>
      <c r="K5230" s="2">
        <v>327348</v>
      </c>
    </row>
    <row r="5231" spans="1:11" x14ac:dyDescent="0.3">
      <c r="A5231" s="2">
        <v>47</v>
      </c>
      <c r="B5231" s="2" t="s">
        <v>985</v>
      </c>
      <c r="C5231" s="2">
        <v>272</v>
      </c>
      <c r="D5231" s="2" t="s">
        <v>3360</v>
      </c>
      <c r="E5231" s="2" t="s">
        <v>1905</v>
      </c>
      <c r="F5231" s="2">
        <v>6</v>
      </c>
      <c r="G5231" s="2" t="s">
        <v>11</v>
      </c>
      <c r="H5231" s="2">
        <v>590</v>
      </c>
      <c r="I5231" s="3">
        <v>2.5549752730359169E-3</v>
      </c>
      <c r="J5231" s="2">
        <v>230922</v>
      </c>
      <c r="K5231" s="2">
        <v>327348</v>
      </c>
    </row>
    <row r="5232" spans="1:11" x14ac:dyDescent="0.3">
      <c r="A5232" s="2">
        <v>47</v>
      </c>
      <c r="B5232" s="2" t="s">
        <v>985</v>
      </c>
      <c r="C5232" s="2">
        <v>272</v>
      </c>
      <c r="D5232" s="2" t="s">
        <v>3360</v>
      </c>
      <c r="E5232" s="2" t="s">
        <v>1915</v>
      </c>
      <c r="F5232" s="2">
        <v>7</v>
      </c>
      <c r="G5232" s="2" t="s">
        <v>19</v>
      </c>
      <c r="H5232" s="2">
        <v>692</v>
      </c>
      <c r="I5232" s="3">
        <v>2.9966828626116176E-3</v>
      </c>
      <c r="J5232" s="2">
        <v>230922</v>
      </c>
      <c r="K5232" s="2">
        <v>327348</v>
      </c>
    </row>
    <row r="5233" spans="1:11" x14ac:dyDescent="0.3">
      <c r="A5233" s="2">
        <v>47</v>
      </c>
      <c r="B5233" s="2" t="s">
        <v>985</v>
      </c>
      <c r="C5233" s="2">
        <v>272</v>
      </c>
      <c r="D5233" s="2" t="s">
        <v>3360</v>
      </c>
      <c r="E5233" s="2" t="s">
        <v>1917</v>
      </c>
      <c r="F5233" s="2">
        <v>8</v>
      </c>
      <c r="G5233" s="2" t="s">
        <v>19</v>
      </c>
      <c r="H5233" s="2">
        <v>474</v>
      </c>
      <c r="I5233" s="3">
        <v>2.0526411515576688E-3</v>
      </c>
      <c r="J5233" s="2">
        <v>230922</v>
      </c>
      <c r="K5233" s="2">
        <v>327348</v>
      </c>
    </row>
    <row r="5234" spans="1:11" x14ac:dyDescent="0.3">
      <c r="A5234" s="2">
        <v>47</v>
      </c>
      <c r="B5234" s="2" t="s">
        <v>985</v>
      </c>
      <c r="C5234" s="2">
        <v>272</v>
      </c>
      <c r="D5234" s="2" t="s">
        <v>3360</v>
      </c>
      <c r="E5234" s="2" t="s">
        <v>1919</v>
      </c>
      <c r="F5234" s="2">
        <v>9</v>
      </c>
      <c r="G5234" s="2" t="s">
        <v>19</v>
      </c>
      <c r="H5234" s="2">
        <v>402</v>
      </c>
      <c r="I5234" s="3">
        <v>1.7408475589159977E-3</v>
      </c>
      <c r="J5234" s="2">
        <v>230922</v>
      </c>
      <c r="K5234" s="2">
        <v>327348</v>
      </c>
    </row>
    <row r="5235" spans="1:11" x14ac:dyDescent="0.3">
      <c r="A5235" s="2">
        <v>47</v>
      </c>
      <c r="B5235" s="2" t="s">
        <v>985</v>
      </c>
      <c r="C5235" s="2">
        <v>272</v>
      </c>
      <c r="D5235" s="2" t="s">
        <v>3360</v>
      </c>
      <c r="E5235" s="2" t="s">
        <v>1914</v>
      </c>
      <c r="F5235" s="2">
        <v>10</v>
      </c>
      <c r="G5235" s="2" t="s">
        <v>19</v>
      </c>
      <c r="H5235" s="2">
        <v>269</v>
      </c>
      <c r="I5235" s="3">
        <v>1.1648955058417994E-3</v>
      </c>
      <c r="J5235" s="2">
        <v>230922</v>
      </c>
      <c r="K5235" s="2">
        <v>327348</v>
      </c>
    </row>
    <row r="5236" spans="1:11" x14ac:dyDescent="0.3">
      <c r="A5236" s="2">
        <v>47</v>
      </c>
      <c r="B5236" s="2" t="s">
        <v>985</v>
      </c>
      <c r="C5236" s="2">
        <v>272</v>
      </c>
      <c r="D5236" s="2" t="s">
        <v>3360</v>
      </c>
      <c r="E5236" s="2" t="s">
        <v>1913</v>
      </c>
      <c r="F5236" s="2">
        <v>11</v>
      </c>
      <c r="G5236" s="2" t="s">
        <v>19</v>
      </c>
      <c r="H5236" s="2">
        <v>380</v>
      </c>
      <c r="I5236" s="3">
        <v>1.6455772944977093E-3</v>
      </c>
      <c r="J5236" s="2">
        <v>230922</v>
      </c>
      <c r="K5236" s="2">
        <v>327348</v>
      </c>
    </row>
    <row r="5237" spans="1:11" x14ac:dyDescent="0.3">
      <c r="A5237" s="2">
        <v>47</v>
      </c>
      <c r="B5237" s="2" t="s">
        <v>985</v>
      </c>
      <c r="C5237" s="2">
        <v>272</v>
      </c>
      <c r="D5237" s="2" t="s">
        <v>3360</v>
      </c>
      <c r="E5237" s="2" t="s">
        <v>1909</v>
      </c>
      <c r="F5237" s="2">
        <v>12</v>
      </c>
      <c r="G5237" s="2" t="s">
        <v>1038</v>
      </c>
      <c r="H5237" s="2">
        <v>260</v>
      </c>
      <c r="I5237" s="3">
        <v>1.1259213067615905E-3</v>
      </c>
      <c r="J5237" s="2">
        <v>230922</v>
      </c>
      <c r="K5237" s="2">
        <v>327348</v>
      </c>
    </row>
    <row r="5238" spans="1:11" x14ac:dyDescent="0.3">
      <c r="A5238" s="2">
        <v>47</v>
      </c>
      <c r="B5238" s="2" t="s">
        <v>985</v>
      </c>
      <c r="C5238" s="2">
        <v>272</v>
      </c>
      <c r="D5238" s="2" t="s">
        <v>3360</v>
      </c>
      <c r="E5238" s="2" t="s">
        <v>1916</v>
      </c>
      <c r="F5238" s="2">
        <v>13</v>
      </c>
      <c r="G5238" s="2" t="s">
        <v>19</v>
      </c>
      <c r="H5238" s="2">
        <v>551</v>
      </c>
      <c r="I5238" s="3">
        <v>2.3860870770216784E-3</v>
      </c>
      <c r="J5238" s="2">
        <v>230922</v>
      </c>
      <c r="K5238" s="2">
        <v>327348</v>
      </c>
    </row>
    <row r="5239" spans="1:11" x14ac:dyDescent="0.3">
      <c r="A5239" s="2">
        <v>47</v>
      </c>
      <c r="B5239" s="2" t="s">
        <v>985</v>
      </c>
      <c r="C5239" s="2">
        <v>272</v>
      </c>
      <c r="D5239" s="2" t="s">
        <v>3360</v>
      </c>
      <c r="E5239" s="2" t="s">
        <v>1910</v>
      </c>
      <c r="F5239" s="2">
        <v>14</v>
      </c>
      <c r="G5239" s="2" t="s">
        <v>1053</v>
      </c>
      <c r="H5239" s="2">
        <v>852</v>
      </c>
      <c r="I5239" s="3">
        <v>3.6895575129264426E-3</v>
      </c>
      <c r="J5239" s="2">
        <v>230922</v>
      </c>
      <c r="K5239" s="2">
        <v>327348</v>
      </c>
    </row>
    <row r="5240" spans="1:11" x14ac:dyDescent="0.3">
      <c r="A5240" s="2">
        <v>47</v>
      </c>
      <c r="B5240" s="2" t="s">
        <v>985</v>
      </c>
      <c r="C5240" s="2">
        <v>272</v>
      </c>
      <c r="D5240" s="2" t="s">
        <v>3360</v>
      </c>
      <c r="E5240" s="2" t="s">
        <v>1911</v>
      </c>
      <c r="F5240" s="2">
        <v>15</v>
      </c>
      <c r="G5240" s="2" t="s">
        <v>15</v>
      </c>
      <c r="H5240" s="2">
        <v>316</v>
      </c>
      <c r="I5240" s="3">
        <v>1.3684274343717792E-3</v>
      </c>
      <c r="J5240" s="2">
        <v>230922</v>
      </c>
      <c r="K5240" s="2">
        <v>327348</v>
      </c>
    </row>
    <row r="5241" spans="1:11" x14ac:dyDescent="0.3">
      <c r="A5241" s="2">
        <v>47</v>
      </c>
      <c r="B5241" s="2" t="s">
        <v>985</v>
      </c>
      <c r="C5241" s="2">
        <v>272</v>
      </c>
      <c r="D5241" s="2" t="s">
        <v>3360</v>
      </c>
      <c r="E5241" s="2" t="s">
        <v>1912</v>
      </c>
      <c r="F5241" s="2">
        <v>16</v>
      </c>
      <c r="G5241" s="2" t="s">
        <v>19</v>
      </c>
      <c r="H5241" s="2">
        <v>148</v>
      </c>
      <c r="I5241" s="3">
        <v>6.4090905154121308E-4</v>
      </c>
      <c r="J5241" s="2">
        <v>230922</v>
      </c>
      <c r="K5241" s="2">
        <v>327348</v>
      </c>
    </row>
    <row r="5242" spans="1:11" x14ac:dyDescent="0.3">
      <c r="A5242" s="2">
        <v>47</v>
      </c>
      <c r="B5242" s="2" t="s">
        <v>985</v>
      </c>
      <c r="C5242" s="2">
        <v>273</v>
      </c>
      <c r="D5242" s="2" t="s">
        <v>3361</v>
      </c>
      <c r="E5242" s="2" t="s">
        <v>1907</v>
      </c>
      <c r="F5242" s="2">
        <v>1</v>
      </c>
      <c r="G5242" s="2" t="s">
        <v>103</v>
      </c>
      <c r="H5242" s="2">
        <v>148727</v>
      </c>
      <c r="I5242" s="3">
        <v>0.6148767369078183</v>
      </c>
      <c r="J5242" s="2">
        <v>241881</v>
      </c>
      <c r="K5242" s="2">
        <v>323028</v>
      </c>
    </row>
    <row r="5243" spans="1:11" x14ac:dyDescent="0.3">
      <c r="A5243" s="2">
        <v>47</v>
      </c>
      <c r="B5243" s="2" t="s">
        <v>985</v>
      </c>
      <c r="C5243" s="2">
        <v>273</v>
      </c>
      <c r="D5243" s="2" t="s">
        <v>3361</v>
      </c>
      <c r="E5243" s="2" t="s">
        <v>1906</v>
      </c>
      <c r="F5243" s="2">
        <v>2</v>
      </c>
      <c r="G5243" s="2" t="s">
        <v>51</v>
      </c>
      <c r="H5243" s="2">
        <v>77300</v>
      </c>
      <c r="I5243" s="3">
        <v>0.31957863577544332</v>
      </c>
      <c r="J5243" s="2">
        <v>241881</v>
      </c>
      <c r="K5243" s="2">
        <v>323028</v>
      </c>
    </row>
    <row r="5244" spans="1:11" x14ac:dyDescent="0.3">
      <c r="A5244" s="2">
        <v>47</v>
      </c>
      <c r="B5244" s="2" t="s">
        <v>985</v>
      </c>
      <c r="C5244" s="2">
        <v>273</v>
      </c>
      <c r="D5244" s="2" t="s">
        <v>3361</v>
      </c>
      <c r="E5244" s="2" t="s">
        <v>1908</v>
      </c>
      <c r="F5244" s="2">
        <v>3</v>
      </c>
      <c r="G5244" s="2" t="s">
        <v>1023</v>
      </c>
      <c r="H5244" s="2">
        <v>9833</v>
      </c>
      <c r="I5244" s="3">
        <v>4.0652221546959043E-2</v>
      </c>
      <c r="J5244" s="2">
        <v>241881</v>
      </c>
      <c r="K5244" s="2">
        <v>323028</v>
      </c>
    </row>
    <row r="5245" spans="1:11" x14ac:dyDescent="0.3">
      <c r="A5245" s="2">
        <v>47</v>
      </c>
      <c r="B5245" s="2" t="s">
        <v>985</v>
      </c>
      <c r="C5245" s="2">
        <v>273</v>
      </c>
      <c r="D5245" s="2" t="s">
        <v>3361</v>
      </c>
      <c r="E5245" s="2" t="str">
        <f>"NOTA"&amp;B5245</f>
        <v>NOTAKolhapur</v>
      </c>
      <c r="F5245" s="2">
        <v>4</v>
      </c>
      <c r="G5245" s="2" t="s">
        <v>22</v>
      </c>
      <c r="H5245" s="2">
        <v>1317</v>
      </c>
      <c r="I5245" s="3">
        <v>5.4448261748545768E-3</v>
      </c>
      <c r="J5245" s="2">
        <v>241881</v>
      </c>
      <c r="K5245" s="2">
        <v>323028</v>
      </c>
    </row>
    <row r="5246" spans="1:11" x14ac:dyDescent="0.3">
      <c r="A5246" s="2">
        <v>47</v>
      </c>
      <c r="B5246" s="2" t="s">
        <v>985</v>
      </c>
      <c r="C5246" s="2">
        <v>273</v>
      </c>
      <c r="D5246" s="2" t="s">
        <v>3361</v>
      </c>
      <c r="E5246" s="2" t="s">
        <v>1918</v>
      </c>
      <c r="F5246" s="2">
        <v>5</v>
      </c>
      <c r="G5246" s="2" t="s">
        <v>19</v>
      </c>
      <c r="H5246" s="2">
        <v>1154</v>
      </c>
      <c r="I5246" s="3">
        <v>4.7709410825984679E-3</v>
      </c>
      <c r="J5246" s="2">
        <v>241881</v>
      </c>
      <c r="K5246" s="2">
        <v>323028</v>
      </c>
    </row>
    <row r="5247" spans="1:11" x14ac:dyDescent="0.3">
      <c r="A5247" s="2">
        <v>47</v>
      </c>
      <c r="B5247" s="2" t="s">
        <v>985</v>
      </c>
      <c r="C5247" s="2">
        <v>273</v>
      </c>
      <c r="D5247" s="2" t="s">
        <v>3361</v>
      </c>
      <c r="E5247" s="2" t="s">
        <v>1905</v>
      </c>
      <c r="F5247" s="2">
        <v>6</v>
      </c>
      <c r="G5247" s="2" t="s">
        <v>11</v>
      </c>
      <c r="H5247" s="2">
        <v>725</v>
      </c>
      <c r="I5247" s="3">
        <v>2.9973416680103026E-3</v>
      </c>
      <c r="J5247" s="2">
        <v>241881</v>
      </c>
      <c r="K5247" s="2">
        <v>323028</v>
      </c>
    </row>
    <row r="5248" spans="1:11" x14ac:dyDescent="0.3">
      <c r="A5248" s="2">
        <v>47</v>
      </c>
      <c r="B5248" s="2" t="s">
        <v>985</v>
      </c>
      <c r="C5248" s="2">
        <v>273</v>
      </c>
      <c r="D5248" s="2" t="s">
        <v>3361</v>
      </c>
      <c r="E5248" s="2" t="s">
        <v>1915</v>
      </c>
      <c r="F5248" s="2">
        <v>7</v>
      </c>
      <c r="G5248" s="2" t="s">
        <v>19</v>
      </c>
      <c r="H5248" s="2">
        <v>519</v>
      </c>
      <c r="I5248" s="3">
        <v>2.1456832078584095E-3</v>
      </c>
      <c r="J5248" s="2">
        <v>241881</v>
      </c>
      <c r="K5248" s="2">
        <v>323028</v>
      </c>
    </row>
    <row r="5249" spans="1:11" x14ac:dyDescent="0.3">
      <c r="A5249" s="2">
        <v>47</v>
      </c>
      <c r="B5249" s="2" t="s">
        <v>985</v>
      </c>
      <c r="C5249" s="2">
        <v>273</v>
      </c>
      <c r="D5249" s="2" t="s">
        <v>3361</v>
      </c>
      <c r="E5249" s="2" t="s">
        <v>1917</v>
      </c>
      <c r="F5249" s="2">
        <v>8</v>
      </c>
      <c r="G5249" s="2" t="s">
        <v>19</v>
      </c>
      <c r="H5249" s="2">
        <v>326</v>
      </c>
      <c r="I5249" s="3">
        <v>1.3477701845122187E-3</v>
      </c>
      <c r="J5249" s="2">
        <v>241881</v>
      </c>
      <c r="K5249" s="2">
        <v>323028</v>
      </c>
    </row>
    <row r="5250" spans="1:11" x14ac:dyDescent="0.3">
      <c r="A5250" s="2">
        <v>47</v>
      </c>
      <c r="B5250" s="2" t="s">
        <v>985</v>
      </c>
      <c r="C5250" s="2">
        <v>273</v>
      </c>
      <c r="D5250" s="2" t="s">
        <v>3361</v>
      </c>
      <c r="E5250" s="2" t="s">
        <v>1919</v>
      </c>
      <c r="F5250" s="2">
        <v>9</v>
      </c>
      <c r="G5250" s="2" t="s">
        <v>19</v>
      </c>
      <c r="H5250" s="2">
        <v>333</v>
      </c>
      <c r="I5250" s="3">
        <v>1.3767100350999045E-3</v>
      </c>
      <c r="J5250" s="2">
        <v>241881</v>
      </c>
      <c r="K5250" s="2">
        <v>323028</v>
      </c>
    </row>
    <row r="5251" spans="1:11" x14ac:dyDescent="0.3">
      <c r="A5251" s="2">
        <v>47</v>
      </c>
      <c r="B5251" s="2" t="s">
        <v>985</v>
      </c>
      <c r="C5251" s="2">
        <v>273</v>
      </c>
      <c r="D5251" s="2" t="s">
        <v>3361</v>
      </c>
      <c r="E5251" s="2" t="s">
        <v>1914</v>
      </c>
      <c r="F5251" s="2">
        <v>10</v>
      </c>
      <c r="G5251" s="2" t="s">
        <v>19</v>
      </c>
      <c r="H5251" s="2">
        <v>286</v>
      </c>
      <c r="I5251" s="3">
        <v>1.1823996097254435E-3</v>
      </c>
      <c r="J5251" s="2">
        <v>241881</v>
      </c>
      <c r="K5251" s="2">
        <v>323028</v>
      </c>
    </row>
    <row r="5252" spans="1:11" x14ac:dyDescent="0.3">
      <c r="A5252" s="2">
        <v>47</v>
      </c>
      <c r="B5252" s="2" t="s">
        <v>985</v>
      </c>
      <c r="C5252" s="2">
        <v>273</v>
      </c>
      <c r="D5252" s="2" t="s">
        <v>3361</v>
      </c>
      <c r="E5252" s="2" t="s">
        <v>1913</v>
      </c>
      <c r="F5252" s="2">
        <v>11</v>
      </c>
      <c r="G5252" s="2" t="s">
        <v>19</v>
      </c>
      <c r="H5252" s="2">
        <v>264</v>
      </c>
      <c r="I5252" s="3">
        <v>1.0914457935927171E-3</v>
      </c>
      <c r="J5252" s="2">
        <v>241881</v>
      </c>
      <c r="K5252" s="2">
        <v>323028</v>
      </c>
    </row>
    <row r="5253" spans="1:11" x14ac:dyDescent="0.3">
      <c r="A5253" s="2">
        <v>47</v>
      </c>
      <c r="B5253" s="2" t="s">
        <v>985</v>
      </c>
      <c r="C5253" s="2">
        <v>273</v>
      </c>
      <c r="D5253" s="2" t="s">
        <v>3361</v>
      </c>
      <c r="E5253" s="2" t="s">
        <v>1909</v>
      </c>
      <c r="F5253" s="2">
        <v>12</v>
      </c>
      <c r="G5253" s="2" t="s">
        <v>1038</v>
      </c>
      <c r="H5253" s="2">
        <v>245</v>
      </c>
      <c r="I5253" s="3">
        <v>1.0128947705689989E-3</v>
      </c>
      <c r="J5253" s="2">
        <v>241881</v>
      </c>
      <c r="K5253" s="2">
        <v>323028</v>
      </c>
    </row>
    <row r="5254" spans="1:11" x14ac:dyDescent="0.3">
      <c r="A5254" s="2">
        <v>47</v>
      </c>
      <c r="B5254" s="2" t="s">
        <v>985</v>
      </c>
      <c r="C5254" s="2">
        <v>273</v>
      </c>
      <c r="D5254" s="2" t="s">
        <v>3361</v>
      </c>
      <c r="E5254" s="2" t="s">
        <v>1916</v>
      </c>
      <c r="F5254" s="2">
        <v>13</v>
      </c>
      <c r="G5254" s="2" t="s">
        <v>19</v>
      </c>
      <c r="H5254" s="2">
        <v>208</v>
      </c>
      <c r="I5254" s="3">
        <v>8.599269888912316E-4</v>
      </c>
      <c r="J5254" s="2">
        <v>241881</v>
      </c>
      <c r="K5254" s="2">
        <v>323028</v>
      </c>
    </row>
    <row r="5255" spans="1:11" x14ac:dyDescent="0.3">
      <c r="A5255" s="2">
        <v>47</v>
      </c>
      <c r="B5255" s="2" t="s">
        <v>985</v>
      </c>
      <c r="C5255" s="2">
        <v>273</v>
      </c>
      <c r="D5255" s="2" t="s">
        <v>3361</v>
      </c>
      <c r="E5255" s="2" t="s">
        <v>1910</v>
      </c>
      <c r="F5255" s="2">
        <v>14</v>
      </c>
      <c r="G5255" s="2" t="s">
        <v>1053</v>
      </c>
      <c r="H5255" s="2">
        <v>130</v>
      </c>
      <c r="I5255" s="3">
        <v>5.3745436805701979E-4</v>
      </c>
      <c r="J5255" s="2">
        <v>241881</v>
      </c>
      <c r="K5255" s="2">
        <v>323028</v>
      </c>
    </row>
    <row r="5256" spans="1:11" x14ac:dyDescent="0.3">
      <c r="A5256" s="2">
        <v>47</v>
      </c>
      <c r="B5256" s="2" t="s">
        <v>985</v>
      </c>
      <c r="C5256" s="2">
        <v>273</v>
      </c>
      <c r="D5256" s="2" t="s">
        <v>3361</v>
      </c>
      <c r="E5256" s="2" t="s">
        <v>1911</v>
      </c>
      <c r="F5256" s="2">
        <v>15</v>
      </c>
      <c r="G5256" s="2" t="s">
        <v>15</v>
      </c>
      <c r="H5256" s="2">
        <v>371</v>
      </c>
      <c r="I5256" s="3">
        <v>1.5338120811473411E-3</v>
      </c>
      <c r="J5256" s="2">
        <v>241881</v>
      </c>
      <c r="K5256" s="2">
        <v>323028</v>
      </c>
    </row>
    <row r="5257" spans="1:11" x14ac:dyDescent="0.3">
      <c r="A5257" s="2">
        <v>47</v>
      </c>
      <c r="B5257" s="2" t="s">
        <v>985</v>
      </c>
      <c r="C5257" s="2">
        <v>273</v>
      </c>
      <c r="D5257" s="2" t="s">
        <v>3361</v>
      </c>
      <c r="E5257" s="2" t="s">
        <v>1912</v>
      </c>
      <c r="F5257" s="2">
        <v>16</v>
      </c>
      <c r="G5257" s="2" t="s">
        <v>19</v>
      </c>
      <c r="H5257" s="2">
        <v>143</v>
      </c>
      <c r="I5257" s="3">
        <v>5.9119980486272176E-4</v>
      </c>
      <c r="J5257" s="2">
        <v>241881</v>
      </c>
      <c r="K5257" s="2">
        <v>323028</v>
      </c>
    </row>
    <row r="5258" spans="1:11" x14ac:dyDescent="0.3">
      <c r="A5258" s="2">
        <v>47</v>
      </c>
      <c r="B5258" s="2" t="s">
        <v>985</v>
      </c>
      <c r="C5258" s="2">
        <v>274</v>
      </c>
      <c r="D5258" s="2" t="s">
        <v>3362</v>
      </c>
      <c r="E5258" s="2" t="s">
        <v>1907</v>
      </c>
      <c r="F5258" s="2">
        <v>1</v>
      </c>
      <c r="G5258" s="2" t="s">
        <v>103</v>
      </c>
      <c r="H5258" s="2">
        <v>127175</v>
      </c>
      <c r="I5258" s="3">
        <v>0.55933552654727137</v>
      </c>
      <c r="J5258" s="2">
        <v>227368</v>
      </c>
      <c r="K5258" s="2">
        <v>322654</v>
      </c>
    </row>
    <row r="5259" spans="1:11" x14ac:dyDescent="0.3">
      <c r="A5259" s="2">
        <v>47</v>
      </c>
      <c r="B5259" s="2" t="s">
        <v>985</v>
      </c>
      <c r="C5259" s="2">
        <v>274</v>
      </c>
      <c r="D5259" s="2" t="s">
        <v>3362</v>
      </c>
      <c r="E5259" s="2" t="s">
        <v>1906</v>
      </c>
      <c r="F5259" s="2">
        <v>2</v>
      </c>
      <c r="G5259" s="2" t="s">
        <v>51</v>
      </c>
      <c r="H5259" s="2">
        <v>83558</v>
      </c>
      <c r="I5259" s="3">
        <v>0.36750114352063618</v>
      </c>
      <c r="J5259" s="2">
        <v>227368</v>
      </c>
      <c r="K5259" s="2">
        <v>322654</v>
      </c>
    </row>
    <row r="5260" spans="1:11" x14ac:dyDescent="0.3">
      <c r="A5260" s="2">
        <v>47</v>
      </c>
      <c r="B5260" s="2" t="s">
        <v>985</v>
      </c>
      <c r="C5260" s="2">
        <v>274</v>
      </c>
      <c r="D5260" s="2" t="s">
        <v>3362</v>
      </c>
      <c r="E5260" s="2" t="s">
        <v>1908</v>
      </c>
      <c r="F5260" s="2">
        <v>3</v>
      </c>
      <c r="G5260" s="2" t="s">
        <v>1023</v>
      </c>
      <c r="H5260" s="2">
        <v>11373</v>
      </c>
      <c r="I5260" s="3">
        <v>5.0020231518947258E-2</v>
      </c>
      <c r="J5260" s="2">
        <v>227368</v>
      </c>
      <c r="K5260" s="2">
        <v>322654</v>
      </c>
    </row>
    <row r="5261" spans="1:11" x14ac:dyDescent="0.3">
      <c r="A5261" s="2">
        <v>47</v>
      </c>
      <c r="B5261" s="2" t="s">
        <v>985</v>
      </c>
      <c r="C5261" s="2">
        <v>274</v>
      </c>
      <c r="D5261" s="2" t="s">
        <v>3362</v>
      </c>
      <c r="E5261" s="2" t="str">
        <f>"NOTA"&amp;B5261</f>
        <v>NOTAKolhapur</v>
      </c>
      <c r="F5261" s="2">
        <v>4</v>
      </c>
      <c r="G5261" s="2" t="s">
        <v>22</v>
      </c>
      <c r="H5261" s="2">
        <v>1541</v>
      </c>
      <c r="I5261" s="3">
        <v>6.7775588473311986E-3</v>
      </c>
      <c r="J5261" s="2">
        <v>227368</v>
      </c>
      <c r="K5261" s="2">
        <v>322654</v>
      </c>
    </row>
    <row r="5262" spans="1:11" x14ac:dyDescent="0.3">
      <c r="A5262" s="2">
        <v>47</v>
      </c>
      <c r="B5262" s="2" t="s">
        <v>985</v>
      </c>
      <c r="C5262" s="2">
        <v>274</v>
      </c>
      <c r="D5262" s="2" t="s">
        <v>3362</v>
      </c>
      <c r="E5262" s="2" t="s">
        <v>1918</v>
      </c>
      <c r="F5262" s="2">
        <v>5</v>
      </c>
      <c r="G5262" s="2" t="s">
        <v>19</v>
      </c>
      <c r="H5262" s="2">
        <v>731</v>
      </c>
      <c r="I5262" s="3">
        <v>3.2150522500967596E-3</v>
      </c>
      <c r="J5262" s="2">
        <v>227368</v>
      </c>
      <c r="K5262" s="2">
        <v>322654</v>
      </c>
    </row>
    <row r="5263" spans="1:11" x14ac:dyDescent="0.3">
      <c r="A5263" s="2">
        <v>47</v>
      </c>
      <c r="B5263" s="2" t="s">
        <v>985</v>
      </c>
      <c r="C5263" s="2">
        <v>274</v>
      </c>
      <c r="D5263" s="2" t="s">
        <v>3362</v>
      </c>
      <c r="E5263" s="2" t="s">
        <v>1905</v>
      </c>
      <c r="F5263" s="2">
        <v>6</v>
      </c>
      <c r="G5263" s="2" t="s">
        <v>11</v>
      </c>
      <c r="H5263" s="2">
        <v>719</v>
      </c>
      <c r="I5263" s="3">
        <v>3.1622743745821752E-3</v>
      </c>
      <c r="J5263" s="2">
        <v>227368</v>
      </c>
      <c r="K5263" s="2">
        <v>322654</v>
      </c>
    </row>
    <row r="5264" spans="1:11" x14ac:dyDescent="0.3">
      <c r="A5264" s="2">
        <v>47</v>
      </c>
      <c r="B5264" s="2" t="s">
        <v>985</v>
      </c>
      <c r="C5264" s="2">
        <v>274</v>
      </c>
      <c r="D5264" s="2" t="s">
        <v>3362</v>
      </c>
      <c r="E5264" s="2" t="s">
        <v>1915</v>
      </c>
      <c r="F5264" s="2">
        <v>7</v>
      </c>
      <c r="G5264" s="2" t="s">
        <v>19</v>
      </c>
      <c r="H5264" s="2">
        <v>312</v>
      </c>
      <c r="I5264" s="3">
        <v>1.3722247633791915E-3</v>
      </c>
      <c r="J5264" s="2">
        <v>227368</v>
      </c>
      <c r="K5264" s="2">
        <v>322654</v>
      </c>
    </row>
    <row r="5265" spans="1:11" x14ac:dyDescent="0.3">
      <c r="A5265" s="2">
        <v>47</v>
      </c>
      <c r="B5265" s="2" t="s">
        <v>985</v>
      </c>
      <c r="C5265" s="2">
        <v>274</v>
      </c>
      <c r="D5265" s="2" t="s">
        <v>3362</v>
      </c>
      <c r="E5265" s="2" t="s">
        <v>1917</v>
      </c>
      <c r="F5265" s="2">
        <v>8</v>
      </c>
      <c r="G5265" s="2" t="s">
        <v>19</v>
      </c>
      <c r="H5265" s="2">
        <v>339</v>
      </c>
      <c r="I5265" s="3">
        <v>1.490974983287006E-3</v>
      </c>
      <c r="J5265" s="2">
        <v>227368</v>
      </c>
      <c r="K5265" s="2">
        <v>322654</v>
      </c>
    </row>
    <row r="5266" spans="1:11" x14ac:dyDescent="0.3">
      <c r="A5266" s="2">
        <v>47</v>
      </c>
      <c r="B5266" s="2" t="s">
        <v>985</v>
      </c>
      <c r="C5266" s="2">
        <v>274</v>
      </c>
      <c r="D5266" s="2" t="s">
        <v>3362</v>
      </c>
      <c r="E5266" s="2" t="s">
        <v>1919</v>
      </c>
      <c r="F5266" s="2">
        <v>9</v>
      </c>
      <c r="G5266" s="2" t="s">
        <v>19</v>
      </c>
      <c r="H5266" s="2">
        <v>341</v>
      </c>
      <c r="I5266" s="3">
        <v>1.4997712958727701E-3</v>
      </c>
      <c r="J5266" s="2">
        <v>227368</v>
      </c>
      <c r="K5266" s="2">
        <v>322654</v>
      </c>
    </row>
    <row r="5267" spans="1:11" x14ac:dyDescent="0.3">
      <c r="A5267" s="2">
        <v>47</v>
      </c>
      <c r="B5267" s="2" t="s">
        <v>985</v>
      </c>
      <c r="C5267" s="2">
        <v>274</v>
      </c>
      <c r="D5267" s="2" t="s">
        <v>3362</v>
      </c>
      <c r="E5267" s="2" t="s">
        <v>1914</v>
      </c>
      <c r="F5267" s="2">
        <v>10</v>
      </c>
      <c r="G5267" s="2" t="s">
        <v>19</v>
      </c>
      <c r="H5267" s="2">
        <v>229</v>
      </c>
      <c r="I5267" s="3">
        <v>1.0071777910699835E-3</v>
      </c>
      <c r="J5267" s="2">
        <v>227368</v>
      </c>
      <c r="K5267" s="2">
        <v>322654</v>
      </c>
    </row>
    <row r="5268" spans="1:11" x14ac:dyDescent="0.3">
      <c r="A5268" s="2">
        <v>47</v>
      </c>
      <c r="B5268" s="2" t="s">
        <v>985</v>
      </c>
      <c r="C5268" s="2">
        <v>274</v>
      </c>
      <c r="D5268" s="2" t="s">
        <v>3362</v>
      </c>
      <c r="E5268" s="2" t="s">
        <v>1913</v>
      </c>
      <c r="F5268" s="2">
        <v>11</v>
      </c>
      <c r="G5268" s="2" t="s">
        <v>19</v>
      </c>
      <c r="H5268" s="2">
        <v>214</v>
      </c>
      <c r="I5268" s="3">
        <v>9.4120544667675307E-4</v>
      </c>
      <c r="J5268" s="2">
        <v>227368</v>
      </c>
      <c r="K5268" s="2">
        <v>322654</v>
      </c>
    </row>
    <row r="5269" spans="1:11" x14ac:dyDescent="0.3">
      <c r="A5269" s="2">
        <v>47</v>
      </c>
      <c r="B5269" s="2" t="s">
        <v>985</v>
      </c>
      <c r="C5269" s="2">
        <v>274</v>
      </c>
      <c r="D5269" s="2" t="s">
        <v>3362</v>
      </c>
      <c r="E5269" s="2" t="s">
        <v>1909</v>
      </c>
      <c r="F5269" s="2">
        <v>12</v>
      </c>
      <c r="G5269" s="2" t="s">
        <v>1038</v>
      </c>
      <c r="H5269" s="2">
        <v>229</v>
      </c>
      <c r="I5269" s="3">
        <v>1.0071777910699835E-3</v>
      </c>
      <c r="J5269" s="2">
        <v>227368</v>
      </c>
      <c r="K5269" s="2">
        <v>322654</v>
      </c>
    </row>
    <row r="5270" spans="1:11" x14ac:dyDescent="0.3">
      <c r="A5270" s="2">
        <v>47</v>
      </c>
      <c r="B5270" s="2" t="s">
        <v>985</v>
      </c>
      <c r="C5270" s="2">
        <v>274</v>
      </c>
      <c r="D5270" s="2" t="s">
        <v>3362</v>
      </c>
      <c r="E5270" s="2" t="s">
        <v>1916</v>
      </c>
      <c r="F5270" s="2">
        <v>13</v>
      </c>
      <c r="G5270" s="2" t="s">
        <v>19</v>
      </c>
      <c r="H5270" s="2">
        <v>178</v>
      </c>
      <c r="I5270" s="3">
        <v>7.8287182013300023E-4</v>
      </c>
      <c r="J5270" s="2">
        <v>227368</v>
      </c>
      <c r="K5270" s="2">
        <v>322654</v>
      </c>
    </row>
    <row r="5271" spans="1:11" x14ac:dyDescent="0.3">
      <c r="A5271" s="2">
        <v>47</v>
      </c>
      <c r="B5271" s="2" t="s">
        <v>985</v>
      </c>
      <c r="C5271" s="2">
        <v>274</v>
      </c>
      <c r="D5271" s="2" t="s">
        <v>3362</v>
      </c>
      <c r="E5271" s="2" t="s">
        <v>1910</v>
      </c>
      <c r="F5271" s="2">
        <v>14</v>
      </c>
      <c r="G5271" s="2" t="s">
        <v>1053</v>
      </c>
      <c r="H5271" s="2">
        <v>119</v>
      </c>
      <c r="I5271" s="3">
        <v>5.2338059885296087E-4</v>
      </c>
      <c r="J5271" s="2">
        <v>227368</v>
      </c>
      <c r="K5271" s="2">
        <v>322654</v>
      </c>
    </row>
    <row r="5272" spans="1:11" x14ac:dyDescent="0.3">
      <c r="A5272" s="2">
        <v>47</v>
      </c>
      <c r="B5272" s="2" t="s">
        <v>985</v>
      </c>
      <c r="C5272" s="2">
        <v>274</v>
      </c>
      <c r="D5272" s="2" t="s">
        <v>3362</v>
      </c>
      <c r="E5272" s="2" t="s">
        <v>1911</v>
      </c>
      <c r="F5272" s="2">
        <v>15</v>
      </c>
      <c r="G5272" s="2" t="s">
        <v>15</v>
      </c>
      <c r="H5272" s="2">
        <v>151</v>
      </c>
      <c r="I5272" s="3">
        <v>6.6412160022518557E-4</v>
      </c>
      <c r="J5272" s="2">
        <v>227368</v>
      </c>
      <c r="K5272" s="2">
        <v>322654</v>
      </c>
    </row>
    <row r="5273" spans="1:11" x14ac:dyDescent="0.3">
      <c r="A5273" s="2">
        <v>47</v>
      </c>
      <c r="B5273" s="2" t="s">
        <v>985</v>
      </c>
      <c r="C5273" s="2">
        <v>274</v>
      </c>
      <c r="D5273" s="2" t="s">
        <v>3362</v>
      </c>
      <c r="E5273" s="2" t="s">
        <v>1912</v>
      </c>
      <c r="F5273" s="2">
        <v>16</v>
      </c>
      <c r="G5273" s="2" t="s">
        <v>19</v>
      </c>
      <c r="H5273" s="2">
        <v>159</v>
      </c>
      <c r="I5273" s="3">
        <v>6.9930685056824183E-4</v>
      </c>
      <c r="J5273" s="2">
        <v>227368</v>
      </c>
      <c r="K5273" s="2">
        <v>322654</v>
      </c>
    </row>
    <row r="5274" spans="1:11" x14ac:dyDescent="0.3">
      <c r="A5274" s="2">
        <v>47</v>
      </c>
      <c r="B5274" s="2" t="s">
        <v>985</v>
      </c>
      <c r="C5274" s="2">
        <v>275</v>
      </c>
      <c r="D5274" s="2" t="s">
        <v>3363</v>
      </c>
      <c r="E5274" s="2" t="s">
        <v>1907</v>
      </c>
      <c r="F5274" s="2">
        <v>1</v>
      </c>
      <c r="G5274" s="2" t="s">
        <v>103</v>
      </c>
      <c r="H5274" s="2">
        <v>120864</v>
      </c>
      <c r="I5274" s="3">
        <v>0.53055903074998356</v>
      </c>
      <c r="J5274" s="2">
        <v>227805</v>
      </c>
      <c r="K5274" s="2">
        <v>302662</v>
      </c>
    </row>
    <row r="5275" spans="1:11" x14ac:dyDescent="0.3">
      <c r="A5275" s="2">
        <v>47</v>
      </c>
      <c r="B5275" s="2" t="s">
        <v>985</v>
      </c>
      <c r="C5275" s="2">
        <v>275</v>
      </c>
      <c r="D5275" s="2" t="s">
        <v>3363</v>
      </c>
      <c r="E5275" s="2" t="s">
        <v>1906</v>
      </c>
      <c r="F5275" s="2">
        <v>2</v>
      </c>
      <c r="G5275" s="2" t="s">
        <v>51</v>
      </c>
      <c r="H5275" s="2">
        <v>84054</v>
      </c>
      <c r="I5275" s="3">
        <v>0.3689734641469678</v>
      </c>
      <c r="J5275" s="2">
        <v>227805</v>
      </c>
      <c r="K5275" s="2">
        <v>302662</v>
      </c>
    </row>
    <row r="5276" spans="1:11" x14ac:dyDescent="0.3">
      <c r="A5276" s="2">
        <v>47</v>
      </c>
      <c r="B5276" s="2" t="s">
        <v>985</v>
      </c>
      <c r="C5276" s="2">
        <v>275</v>
      </c>
      <c r="D5276" s="2" t="s">
        <v>3363</v>
      </c>
      <c r="E5276" s="2" t="s">
        <v>1908</v>
      </c>
      <c r="F5276" s="2">
        <v>3</v>
      </c>
      <c r="G5276" s="2" t="s">
        <v>1023</v>
      </c>
      <c r="H5276" s="2">
        <v>16522</v>
      </c>
      <c r="I5276" s="3">
        <v>7.2526941902065364E-2</v>
      </c>
      <c r="J5276" s="2">
        <v>227805</v>
      </c>
      <c r="K5276" s="2">
        <v>302662</v>
      </c>
    </row>
    <row r="5277" spans="1:11" x14ac:dyDescent="0.3">
      <c r="A5277" s="2">
        <v>47</v>
      </c>
      <c r="B5277" s="2" t="s">
        <v>985</v>
      </c>
      <c r="C5277" s="2">
        <v>275</v>
      </c>
      <c r="D5277" s="2" t="s">
        <v>3363</v>
      </c>
      <c r="E5277" s="2" t="str">
        <f>"NOTA"&amp;B5277</f>
        <v>NOTAKolhapur</v>
      </c>
      <c r="F5277" s="2">
        <v>4</v>
      </c>
      <c r="G5277" s="2" t="s">
        <v>22</v>
      </c>
      <c r="H5277" s="2">
        <v>1133</v>
      </c>
      <c r="I5277" s="3">
        <v>4.9735519413533508E-3</v>
      </c>
      <c r="J5277" s="2">
        <v>227805</v>
      </c>
      <c r="K5277" s="2">
        <v>302662</v>
      </c>
    </row>
    <row r="5278" spans="1:11" x14ac:dyDescent="0.3">
      <c r="A5278" s="2">
        <v>47</v>
      </c>
      <c r="B5278" s="2" t="s">
        <v>985</v>
      </c>
      <c r="C5278" s="2">
        <v>275</v>
      </c>
      <c r="D5278" s="2" t="s">
        <v>3363</v>
      </c>
      <c r="E5278" s="2" t="s">
        <v>1918</v>
      </c>
      <c r="F5278" s="2">
        <v>5</v>
      </c>
      <c r="G5278" s="2" t="s">
        <v>19</v>
      </c>
      <c r="H5278" s="2">
        <v>1012</v>
      </c>
      <c r="I5278" s="3">
        <v>4.4423959087816333E-3</v>
      </c>
      <c r="J5278" s="2">
        <v>227805</v>
      </c>
      <c r="K5278" s="2">
        <v>302662</v>
      </c>
    </row>
    <row r="5279" spans="1:11" x14ac:dyDescent="0.3">
      <c r="A5279" s="2">
        <v>47</v>
      </c>
      <c r="B5279" s="2" t="s">
        <v>985</v>
      </c>
      <c r="C5279" s="2">
        <v>275</v>
      </c>
      <c r="D5279" s="2" t="s">
        <v>3363</v>
      </c>
      <c r="E5279" s="2" t="s">
        <v>1905</v>
      </c>
      <c r="F5279" s="2">
        <v>6</v>
      </c>
      <c r="G5279" s="2" t="s">
        <v>11</v>
      </c>
      <c r="H5279" s="2">
        <v>686</v>
      </c>
      <c r="I5279" s="3">
        <v>3.0113474243322141E-3</v>
      </c>
      <c r="J5279" s="2">
        <v>227805</v>
      </c>
      <c r="K5279" s="2">
        <v>302662</v>
      </c>
    </row>
    <row r="5280" spans="1:11" x14ac:dyDescent="0.3">
      <c r="A5280" s="2">
        <v>47</v>
      </c>
      <c r="B5280" s="2" t="s">
        <v>985</v>
      </c>
      <c r="C5280" s="2">
        <v>275</v>
      </c>
      <c r="D5280" s="2" t="s">
        <v>3363</v>
      </c>
      <c r="E5280" s="2" t="s">
        <v>1915</v>
      </c>
      <c r="F5280" s="2">
        <v>7</v>
      </c>
      <c r="G5280" s="2" t="s">
        <v>19</v>
      </c>
      <c r="H5280" s="2">
        <v>644</v>
      </c>
      <c r="I5280" s="3">
        <v>2.8269792146792213E-3</v>
      </c>
      <c r="J5280" s="2">
        <v>227805</v>
      </c>
      <c r="K5280" s="2">
        <v>302662</v>
      </c>
    </row>
    <row r="5281" spans="1:11" x14ac:dyDescent="0.3">
      <c r="A5281" s="2">
        <v>47</v>
      </c>
      <c r="B5281" s="2" t="s">
        <v>985</v>
      </c>
      <c r="C5281" s="2">
        <v>275</v>
      </c>
      <c r="D5281" s="2" t="s">
        <v>3363</v>
      </c>
      <c r="E5281" s="2" t="s">
        <v>1917</v>
      </c>
      <c r="F5281" s="2">
        <v>8</v>
      </c>
      <c r="G5281" s="2" t="s">
        <v>19</v>
      </c>
      <c r="H5281" s="2">
        <v>426</v>
      </c>
      <c r="I5281" s="3">
        <v>1.8700204121946402E-3</v>
      </c>
      <c r="J5281" s="2">
        <v>227805</v>
      </c>
      <c r="K5281" s="2">
        <v>302662</v>
      </c>
    </row>
    <row r="5282" spans="1:11" x14ac:dyDescent="0.3">
      <c r="A5282" s="2">
        <v>47</v>
      </c>
      <c r="B5282" s="2" t="s">
        <v>985</v>
      </c>
      <c r="C5282" s="2">
        <v>275</v>
      </c>
      <c r="D5282" s="2" t="s">
        <v>3363</v>
      </c>
      <c r="E5282" s="2" t="s">
        <v>1919</v>
      </c>
      <c r="F5282" s="2">
        <v>9</v>
      </c>
      <c r="G5282" s="2" t="s">
        <v>19</v>
      </c>
      <c r="H5282" s="2">
        <v>388</v>
      </c>
      <c r="I5282" s="3">
        <v>1.7032110796514563E-3</v>
      </c>
      <c r="J5282" s="2">
        <v>227805</v>
      </c>
      <c r="K5282" s="2">
        <v>302662</v>
      </c>
    </row>
    <row r="5283" spans="1:11" x14ac:dyDescent="0.3">
      <c r="A5283" s="2">
        <v>47</v>
      </c>
      <c r="B5283" s="2" t="s">
        <v>985</v>
      </c>
      <c r="C5283" s="2">
        <v>275</v>
      </c>
      <c r="D5283" s="2" t="s">
        <v>3363</v>
      </c>
      <c r="E5283" s="2" t="s">
        <v>1914</v>
      </c>
      <c r="F5283" s="2">
        <v>10</v>
      </c>
      <c r="G5283" s="2" t="s">
        <v>19</v>
      </c>
      <c r="H5283" s="2">
        <v>257</v>
      </c>
      <c r="I5283" s="3">
        <v>1.1281578543052171E-3</v>
      </c>
      <c r="J5283" s="2">
        <v>227805</v>
      </c>
      <c r="K5283" s="2">
        <v>302662</v>
      </c>
    </row>
    <row r="5284" spans="1:11" x14ac:dyDescent="0.3">
      <c r="A5284" s="2">
        <v>47</v>
      </c>
      <c r="B5284" s="2" t="s">
        <v>985</v>
      </c>
      <c r="C5284" s="2">
        <v>275</v>
      </c>
      <c r="D5284" s="2" t="s">
        <v>3363</v>
      </c>
      <c r="E5284" s="2" t="s">
        <v>1913</v>
      </c>
      <c r="F5284" s="2">
        <v>11</v>
      </c>
      <c r="G5284" s="2" t="s">
        <v>19</v>
      </c>
      <c r="H5284" s="2">
        <v>421</v>
      </c>
      <c r="I5284" s="3">
        <v>1.8480718158073791E-3</v>
      </c>
      <c r="J5284" s="2">
        <v>227805</v>
      </c>
      <c r="K5284" s="2">
        <v>302662</v>
      </c>
    </row>
    <row r="5285" spans="1:11" x14ac:dyDescent="0.3">
      <c r="A5285" s="2">
        <v>47</v>
      </c>
      <c r="B5285" s="2" t="s">
        <v>985</v>
      </c>
      <c r="C5285" s="2">
        <v>275</v>
      </c>
      <c r="D5285" s="2" t="s">
        <v>3363</v>
      </c>
      <c r="E5285" s="2" t="s">
        <v>1909</v>
      </c>
      <c r="F5285" s="2">
        <v>12</v>
      </c>
      <c r="G5285" s="2" t="s">
        <v>1038</v>
      </c>
      <c r="H5285" s="2">
        <v>413</v>
      </c>
      <c r="I5285" s="3">
        <v>1.8129540615877615E-3</v>
      </c>
      <c r="J5285" s="2">
        <v>227805</v>
      </c>
      <c r="K5285" s="2">
        <v>302662</v>
      </c>
    </row>
    <row r="5286" spans="1:11" x14ac:dyDescent="0.3">
      <c r="A5286" s="2">
        <v>47</v>
      </c>
      <c r="B5286" s="2" t="s">
        <v>985</v>
      </c>
      <c r="C5286" s="2">
        <v>275</v>
      </c>
      <c r="D5286" s="2" t="s">
        <v>3363</v>
      </c>
      <c r="E5286" s="2" t="s">
        <v>1916</v>
      </c>
      <c r="F5286" s="2">
        <v>13</v>
      </c>
      <c r="G5286" s="2" t="s">
        <v>19</v>
      </c>
      <c r="H5286" s="2">
        <v>323</v>
      </c>
      <c r="I5286" s="3">
        <v>1.4178793266170628E-3</v>
      </c>
      <c r="J5286" s="2">
        <v>227805</v>
      </c>
      <c r="K5286" s="2">
        <v>302662</v>
      </c>
    </row>
    <row r="5287" spans="1:11" x14ac:dyDescent="0.3">
      <c r="A5287" s="2">
        <v>47</v>
      </c>
      <c r="B5287" s="2" t="s">
        <v>985</v>
      </c>
      <c r="C5287" s="2">
        <v>275</v>
      </c>
      <c r="D5287" s="2" t="s">
        <v>3363</v>
      </c>
      <c r="E5287" s="2" t="s">
        <v>1910</v>
      </c>
      <c r="F5287" s="2">
        <v>14</v>
      </c>
      <c r="G5287" s="2" t="s">
        <v>1053</v>
      </c>
      <c r="H5287" s="2">
        <v>169</v>
      </c>
      <c r="I5287" s="3">
        <v>7.4186255788942295E-4</v>
      </c>
      <c r="J5287" s="2">
        <v>227805</v>
      </c>
      <c r="K5287" s="2">
        <v>302662</v>
      </c>
    </row>
    <row r="5288" spans="1:11" x14ac:dyDescent="0.3">
      <c r="A5288" s="2">
        <v>47</v>
      </c>
      <c r="B5288" s="2" t="s">
        <v>985</v>
      </c>
      <c r="C5288" s="2">
        <v>275</v>
      </c>
      <c r="D5288" s="2" t="s">
        <v>3363</v>
      </c>
      <c r="E5288" s="2" t="s">
        <v>1911</v>
      </c>
      <c r="F5288" s="2">
        <v>15</v>
      </c>
      <c r="G5288" s="2" t="s">
        <v>15</v>
      </c>
      <c r="H5288" s="2">
        <v>279</v>
      </c>
      <c r="I5288" s="3">
        <v>1.2247316784091658E-3</v>
      </c>
      <c r="J5288" s="2">
        <v>227805</v>
      </c>
      <c r="K5288" s="2">
        <v>302662</v>
      </c>
    </row>
    <row r="5289" spans="1:11" x14ac:dyDescent="0.3">
      <c r="A5289" s="2">
        <v>47</v>
      </c>
      <c r="B5289" s="2" t="s">
        <v>985</v>
      </c>
      <c r="C5289" s="2">
        <v>275</v>
      </c>
      <c r="D5289" s="2" t="s">
        <v>3363</v>
      </c>
      <c r="E5289" s="2" t="s">
        <v>1912</v>
      </c>
      <c r="F5289" s="2">
        <v>16</v>
      </c>
      <c r="G5289" s="2" t="s">
        <v>19</v>
      </c>
      <c r="H5289" s="2">
        <v>214</v>
      </c>
      <c r="I5289" s="3">
        <v>9.393999253747723E-4</v>
      </c>
      <c r="J5289" s="2">
        <v>227805</v>
      </c>
      <c r="K5289" s="2">
        <v>302662</v>
      </c>
    </row>
    <row r="5290" spans="1:11" x14ac:dyDescent="0.3">
      <c r="A5290" s="2">
        <v>47</v>
      </c>
      <c r="B5290" s="2" t="s">
        <v>985</v>
      </c>
      <c r="C5290" s="2">
        <v>276</v>
      </c>
      <c r="D5290" s="2" t="s">
        <v>3364</v>
      </c>
      <c r="E5290" s="2" t="s">
        <v>1907</v>
      </c>
      <c r="F5290" s="2">
        <v>1</v>
      </c>
      <c r="G5290" s="2" t="s">
        <v>103</v>
      </c>
      <c r="H5290" s="2">
        <v>101892</v>
      </c>
      <c r="I5290" s="3">
        <v>0.5441698755093648</v>
      </c>
      <c r="J5290" s="2">
        <v>187243</v>
      </c>
      <c r="K5290" s="2">
        <v>283483</v>
      </c>
    </row>
    <row r="5291" spans="1:11" x14ac:dyDescent="0.3">
      <c r="A5291" s="2">
        <v>47</v>
      </c>
      <c r="B5291" s="2" t="s">
        <v>985</v>
      </c>
      <c r="C5291" s="2">
        <v>276</v>
      </c>
      <c r="D5291" s="2" t="s">
        <v>3364</v>
      </c>
      <c r="E5291" s="2" t="s">
        <v>1906</v>
      </c>
      <c r="F5291" s="2">
        <v>2</v>
      </c>
      <c r="G5291" s="2" t="s">
        <v>51</v>
      </c>
      <c r="H5291" s="2">
        <v>74237</v>
      </c>
      <c r="I5291" s="3">
        <v>0.39647410050041926</v>
      </c>
      <c r="J5291" s="2">
        <v>187243</v>
      </c>
      <c r="K5291" s="2">
        <v>283483</v>
      </c>
    </row>
    <row r="5292" spans="1:11" x14ac:dyDescent="0.3">
      <c r="A5292" s="2">
        <v>47</v>
      </c>
      <c r="B5292" s="2" t="s">
        <v>985</v>
      </c>
      <c r="C5292" s="2">
        <v>276</v>
      </c>
      <c r="D5292" s="2" t="s">
        <v>3364</v>
      </c>
      <c r="E5292" s="2" t="s">
        <v>1908</v>
      </c>
      <c r="F5292" s="2">
        <v>3</v>
      </c>
      <c r="G5292" s="2" t="s">
        <v>1023</v>
      </c>
      <c r="H5292" s="2">
        <v>7183</v>
      </c>
      <c r="I5292" s="3">
        <v>3.8361914731124797E-2</v>
      </c>
      <c r="J5292" s="2">
        <v>187243</v>
      </c>
      <c r="K5292" s="2">
        <v>283483</v>
      </c>
    </row>
    <row r="5293" spans="1:11" x14ac:dyDescent="0.3">
      <c r="A5293" s="2">
        <v>47</v>
      </c>
      <c r="B5293" s="2" t="s">
        <v>985</v>
      </c>
      <c r="C5293" s="2">
        <v>276</v>
      </c>
      <c r="D5293" s="2" t="s">
        <v>3364</v>
      </c>
      <c r="E5293" s="2" t="str">
        <f>"NOTA"&amp;B5293</f>
        <v>NOTAKolhapur</v>
      </c>
      <c r="F5293" s="2">
        <v>4</v>
      </c>
      <c r="G5293" s="2" t="s">
        <v>22</v>
      </c>
      <c r="H5293" s="2">
        <v>1483</v>
      </c>
      <c r="I5293" s="3">
        <v>7.9201892727632003E-3</v>
      </c>
      <c r="J5293" s="2">
        <v>187243</v>
      </c>
      <c r="K5293" s="2">
        <v>283483</v>
      </c>
    </row>
    <row r="5294" spans="1:11" x14ac:dyDescent="0.3">
      <c r="A5294" s="2">
        <v>47</v>
      </c>
      <c r="B5294" s="2" t="s">
        <v>985</v>
      </c>
      <c r="C5294" s="2">
        <v>276</v>
      </c>
      <c r="D5294" s="2" t="s">
        <v>3364</v>
      </c>
      <c r="E5294" s="2" t="s">
        <v>1918</v>
      </c>
      <c r="F5294" s="2">
        <v>5</v>
      </c>
      <c r="G5294" s="2" t="s">
        <v>19</v>
      </c>
      <c r="H5294" s="2">
        <v>325</v>
      </c>
      <c r="I5294" s="3">
        <v>1.7357124164855296E-3</v>
      </c>
      <c r="J5294" s="2">
        <v>187243</v>
      </c>
      <c r="K5294" s="2">
        <v>283483</v>
      </c>
    </row>
    <row r="5295" spans="1:11" x14ac:dyDescent="0.3">
      <c r="A5295" s="2">
        <v>47</v>
      </c>
      <c r="B5295" s="2" t="s">
        <v>985</v>
      </c>
      <c r="C5295" s="2">
        <v>276</v>
      </c>
      <c r="D5295" s="2" t="s">
        <v>3364</v>
      </c>
      <c r="E5295" s="2" t="s">
        <v>1905</v>
      </c>
      <c r="F5295" s="2">
        <v>6</v>
      </c>
      <c r="G5295" s="2" t="s">
        <v>11</v>
      </c>
      <c r="H5295" s="2">
        <v>563</v>
      </c>
      <c r="I5295" s="3">
        <v>3.0067879707118559E-3</v>
      </c>
      <c r="J5295" s="2">
        <v>187243</v>
      </c>
      <c r="K5295" s="2">
        <v>283483</v>
      </c>
    </row>
    <row r="5296" spans="1:11" x14ac:dyDescent="0.3">
      <c r="A5296" s="2">
        <v>47</v>
      </c>
      <c r="B5296" s="2" t="s">
        <v>985</v>
      </c>
      <c r="C5296" s="2">
        <v>276</v>
      </c>
      <c r="D5296" s="2" t="s">
        <v>3364</v>
      </c>
      <c r="E5296" s="2" t="s">
        <v>1915</v>
      </c>
      <c r="F5296" s="2">
        <v>7</v>
      </c>
      <c r="G5296" s="2" t="s">
        <v>19</v>
      </c>
      <c r="H5296" s="2">
        <v>211</v>
      </c>
      <c r="I5296" s="3">
        <v>1.1268779073182976E-3</v>
      </c>
      <c r="J5296" s="2">
        <v>187243</v>
      </c>
      <c r="K5296" s="2">
        <v>283483</v>
      </c>
    </row>
    <row r="5297" spans="1:11" x14ac:dyDescent="0.3">
      <c r="A5297" s="2">
        <v>47</v>
      </c>
      <c r="B5297" s="2" t="s">
        <v>985</v>
      </c>
      <c r="C5297" s="2">
        <v>276</v>
      </c>
      <c r="D5297" s="2" t="s">
        <v>3364</v>
      </c>
      <c r="E5297" s="2" t="s">
        <v>1917</v>
      </c>
      <c r="F5297" s="2">
        <v>8</v>
      </c>
      <c r="G5297" s="2" t="s">
        <v>19</v>
      </c>
      <c r="H5297" s="2">
        <v>190</v>
      </c>
      <c r="I5297" s="3">
        <v>1.0147241819453865E-3</v>
      </c>
      <c r="J5297" s="2">
        <v>187243</v>
      </c>
      <c r="K5297" s="2">
        <v>283483</v>
      </c>
    </row>
    <row r="5298" spans="1:11" x14ac:dyDescent="0.3">
      <c r="A5298" s="2">
        <v>47</v>
      </c>
      <c r="B5298" s="2" t="s">
        <v>985</v>
      </c>
      <c r="C5298" s="2">
        <v>276</v>
      </c>
      <c r="D5298" s="2" t="s">
        <v>3364</v>
      </c>
      <c r="E5298" s="2" t="s">
        <v>1919</v>
      </c>
      <c r="F5298" s="2">
        <v>9</v>
      </c>
      <c r="G5298" s="2" t="s">
        <v>19</v>
      </c>
      <c r="H5298" s="2">
        <v>209</v>
      </c>
      <c r="I5298" s="3">
        <v>1.116196600139925E-3</v>
      </c>
      <c r="J5298" s="2">
        <v>187243</v>
      </c>
      <c r="K5298" s="2">
        <v>283483</v>
      </c>
    </row>
    <row r="5299" spans="1:11" x14ac:dyDescent="0.3">
      <c r="A5299" s="2">
        <v>47</v>
      </c>
      <c r="B5299" s="2" t="s">
        <v>985</v>
      </c>
      <c r="C5299" s="2">
        <v>276</v>
      </c>
      <c r="D5299" s="2" t="s">
        <v>3364</v>
      </c>
      <c r="E5299" s="2" t="s">
        <v>1914</v>
      </c>
      <c r="F5299" s="2">
        <v>10</v>
      </c>
      <c r="G5299" s="2" t="s">
        <v>19</v>
      </c>
      <c r="H5299" s="2">
        <v>135</v>
      </c>
      <c r="I5299" s="3">
        <v>7.2098823454014305E-4</v>
      </c>
      <c r="J5299" s="2">
        <v>187243</v>
      </c>
      <c r="K5299" s="2">
        <v>283483</v>
      </c>
    </row>
    <row r="5300" spans="1:11" x14ac:dyDescent="0.3">
      <c r="A5300" s="2">
        <v>47</v>
      </c>
      <c r="B5300" s="2" t="s">
        <v>985</v>
      </c>
      <c r="C5300" s="2">
        <v>276</v>
      </c>
      <c r="D5300" s="2" t="s">
        <v>3364</v>
      </c>
      <c r="E5300" s="2" t="s">
        <v>1913</v>
      </c>
      <c r="F5300" s="2">
        <v>11</v>
      </c>
      <c r="G5300" s="2" t="s">
        <v>19</v>
      </c>
      <c r="H5300" s="2">
        <v>175</v>
      </c>
      <c r="I5300" s="3">
        <v>9.3461437810759282E-4</v>
      </c>
      <c r="J5300" s="2">
        <v>187243</v>
      </c>
      <c r="K5300" s="2">
        <v>283483</v>
      </c>
    </row>
    <row r="5301" spans="1:11" x14ac:dyDescent="0.3">
      <c r="A5301" s="2">
        <v>47</v>
      </c>
      <c r="B5301" s="2" t="s">
        <v>985</v>
      </c>
      <c r="C5301" s="2">
        <v>276</v>
      </c>
      <c r="D5301" s="2" t="s">
        <v>3364</v>
      </c>
      <c r="E5301" s="2" t="s">
        <v>1909</v>
      </c>
      <c r="F5301" s="2">
        <v>12</v>
      </c>
      <c r="G5301" s="2" t="s">
        <v>1038</v>
      </c>
      <c r="H5301" s="2">
        <v>209</v>
      </c>
      <c r="I5301" s="3">
        <v>1.116196600139925E-3</v>
      </c>
      <c r="J5301" s="2">
        <v>187243</v>
      </c>
      <c r="K5301" s="2">
        <v>283483</v>
      </c>
    </row>
    <row r="5302" spans="1:11" x14ac:dyDescent="0.3">
      <c r="A5302" s="2">
        <v>47</v>
      </c>
      <c r="B5302" s="2" t="s">
        <v>985</v>
      </c>
      <c r="C5302" s="2">
        <v>276</v>
      </c>
      <c r="D5302" s="2" t="s">
        <v>3364</v>
      </c>
      <c r="E5302" s="2" t="s">
        <v>1916</v>
      </c>
      <c r="F5302" s="2">
        <v>13</v>
      </c>
      <c r="G5302" s="2" t="s">
        <v>19</v>
      </c>
      <c r="H5302" s="2">
        <v>131</v>
      </c>
      <c r="I5302" s="3">
        <v>6.9962562018339807E-4</v>
      </c>
      <c r="J5302" s="2">
        <v>187243</v>
      </c>
      <c r="K5302" s="2">
        <v>283483</v>
      </c>
    </row>
    <row r="5303" spans="1:11" x14ac:dyDescent="0.3">
      <c r="A5303" s="2">
        <v>47</v>
      </c>
      <c r="B5303" s="2" t="s">
        <v>985</v>
      </c>
      <c r="C5303" s="2">
        <v>276</v>
      </c>
      <c r="D5303" s="2" t="s">
        <v>3364</v>
      </c>
      <c r="E5303" s="2" t="s">
        <v>1910</v>
      </c>
      <c r="F5303" s="2">
        <v>14</v>
      </c>
      <c r="G5303" s="2" t="s">
        <v>1053</v>
      </c>
      <c r="H5303" s="2">
        <v>91</v>
      </c>
      <c r="I5303" s="3">
        <v>4.8599947661594824E-4</v>
      </c>
      <c r="J5303" s="2">
        <v>187243</v>
      </c>
      <c r="K5303" s="2">
        <v>283483</v>
      </c>
    </row>
    <row r="5304" spans="1:11" x14ac:dyDescent="0.3">
      <c r="A5304" s="2">
        <v>47</v>
      </c>
      <c r="B5304" s="2" t="s">
        <v>985</v>
      </c>
      <c r="C5304" s="2">
        <v>276</v>
      </c>
      <c r="D5304" s="2" t="s">
        <v>3364</v>
      </c>
      <c r="E5304" s="2" t="s">
        <v>1911</v>
      </c>
      <c r="F5304" s="2">
        <v>15</v>
      </c>
      <c r="G5304" s="2" t="s">
        <v>15</v>
      </c>
      <c r="H5304" s="2">
        <v>106</v>
      </c>
      <c r="I5304" s="3">
        <v>5.6610928045374191E-4</v>
      </c>
      <c r="J5304" s="2">
        <v>187243</v>
      </c>
      <c r="K5304" s="2">
        <v>283483</v>
      </c>
    </row>
    <row r="5305" spans="1:11" x14ac:dyDescent="0.3">
      <c r="A5305" s="2">
        <v>47</v>
      </c>
      <c r="B5305" s="2" t="s">
        <v>985</v>
      </c>
      <c r="C5305" s="2">
        <v>276</v>
      </c>
      <c r="D5305" s="2" t="s">
        <v>3364</v>
      </c>
      <c r="E5305" s="2" t="s">
        <v>1912</v>
      </c>
      <c r="F5305" s="2">
        <v>16</v>
      </c>
      <c r="G5305" s="2" t="s">
        <v>19</v>
      </c>
      <c r="H5305" s="2">
        <v>103</v>
      </c>
      <c r="I5305" s="3">
        <v>5.5008731968618323E-4</v>
      </c>
      <c r="J5305" s="2">
        <v>187243</v>
      </c>
      <c r="K5305" s="2">
        <v>283483</v>
      </c>
    </row>
    <row r="5306" spans="1:11" x14ac:dyDescent="0.3">
      <c r="A5306" s="2">
        <v>48</v>
      </c>
      <c r="B5306" s="2" t="s">
        <v>1001</v>
      </c>
      <c r="C5306" s="2">
        <v>277</v>
      </c>
      <c r="D5306" s="2" t="s">
        <v>3365</v>
      </c>
      <c r="E5306" s="2" t="s">
        <v>1921</v>
      </c>
      <c r="F5306" s="2">
        <v>1</v>
      </c>
      <c r="G5306" s="2" t="s">
        <v>103</v>
      </c>
      <c r="H5306" s="2">
        <v>94200</v>
      </c>
      <c r="I5306" s="3">
        <v>0.49133128872754583</v>
      </c>
      <c r="J5306" s="2">
        <v>191724</v>
      </c>
      <c r="K5306" s="2">
        <v>288489</v>
      </c>
    </row>
    <row r="5307" spans="1:11" x14ac:dyDescent="0.3">
      <c r="A5307" s="2">
        <v>48</v>
      </c>
      <c r="B5307" s="2" t="s">
        <v>1001</v>
      </c>
      <c r="C5307" s="2">
        <v>277</v>
      </c>
      <c r="D5307" s="2" t="s">
        <v>3365</v>
      </c>
      <c r="E5307" s="2" t="s">
        <v>1926</v>
      </c>
      <c r="F5307" s="2">
        <v>2</v>
      </c>
      <c r="G5307" s="2" t="s">
        <v>914</v>
      </c>
      <c r="H5307" s="2">
        <v>72457</v>
      </c>
      <c r="I5307" s="3">
        <v>0.37792347332623982</v>
      </c>
      <c r="J5307" s="2">
        <v>191724</v>
      </c>
      <c r="K5307" s="2">
        <v>288489</v>
      </c>
    </row>
    <row r="5308" spans="1:11" x14ac:dyDescent="0.3">
      <c r="A5308" s="2">
        <v>48</v>
      </c>
      <c r="B5308" s="2" t="s">
        <v>1001</v>
      </c>
      <c r="C5308" s="2">
        <v>277</v>
      </c>
      <c r="D5308" s="2" t="s">
        <v>3365</v>
      </c>
      <c r="E5308" s="2" t="s">
        <v>1922</v>
      </c>
      <c r="F5308" s="2">
        <v>3</v>
      </c>
      <c r="G5308" s="2" t="s">
        <v>1023</v>
      </c>
      <c r="H5308" s="2">
        <v>14587</v>
      </c>
      <c r="I5308" s="3">
        <v>7.608332811750225E-2</v>
      </c>
      <c r="J5308" s="2">
        <v>191724</v>
      </c>
      <c r="K5308" s="2">
        <v>288489</v>
      </c>
    </row>
    <row r="5309" spans="1:11" x14ac:dyDescent="0.3">
      <c r="A5309" s="2">
        <v>48</v>
      </c>
      <c r="B5309" s="2" t="s">
        <v>1001</v>
      </c>
      <c r="C5309" s="2">
        <v>277</v>
      </c>
      <c r="D5309" s="2" t="s">
        <v>3365</v>
      </c>
      <c r="E5309" s="2" t="s">
        <v>1935</v>
      </c>
      <c r="F5309" s="2">
        <v>4</v>
      </c>
      <c r="G5309" s="2" t="s">
        <v>19</v>
      </c>
      <c r="H5309" s="2">
        <v>1970</v>
      </c>
      <c r="I5309" s="3">
        <v>1.027518724833615E-2</v>
      </c>
      <c r="J5309" s="2">
        <v>191724</v>
      </c>
      <c r="K5309" s="2">
        <v>288489</v>
      </c>
    </row>
    <row r="5310" spans="1:11" x14ac:dyDescent="0.3">
      <c r="A5310" s="2">
        <v>48</v>
      </c>
      <c r="B5310" s="2" t="s">
        <v>1001</v>
      </c>
      <c r="C5310" s="2">
        <v>277</v>
      </c>
      <c r="D5310" s="2" t="s">
        <v>3365</v>
      </c>
      <c r="E5310" s="2" t="s">
        <v>1925</v>
      </c>
      <c r="F5310" s="2">
        <v>5</v>
      </c>
      <c r="G5310" s="2" t="s">
        <v>1049</v>
      </c>
      <c r="H5310" s="2">
        <v>1701</v>
      </c>
      <c r="I5310" s="3">
        <v>8.8721286849846662E-3</v>
      </c>
      <c r="J5310" s="2">
        <v>191724</v>
      </c>
      <c r="K5310" s="2">
        <v>288489</v>
      </c>
    </row>
    <row r="5311" spans="1:11" x14ac:dyDescent="0.3">
      <c r="A5311" s="2">
        <v>48</v>
      </c>
      <c r="B5311" s="2" t="s">
        <v>1001</v>
      </c>
      <c r="C5311" s="2">
        <v>277</v>
      </c>
      <c r="D5311" s="2" t="s">
        <v>3365</v>
      </c>
      <c r="E5311" s="2" t="str">
        <f>"NOTA"&amp;B5311</f>
        <v>NOTAHatkanangle</v>
      </c>
      <c r="F5311" s="2">
        <v>6</v>
      </c>
      <c r="G5311" s="2" t="s">
        <v>22</v>
      </c>
      <c r="H5311" s="2">
        <v>1098</v>
      </c>
      <c r="I5311" s="3">
        <v>5.7269825373975087E-3</v>
      </c>
      <c r="J5311" s="2">
        <v>191724</v>
      </c>
      <c r="K5311" s="2">
        <v>288489</v>
      </c>
    </row>
    <row r="5312" spans="1:11" x14ac:dyDescent="0.3">
      <c r="A5312" s="2">
        <v>48</v>
      </c>
      <c r="B5312" s="2" t="s">
        <v>1001</v>
      </c>
      <c r="C5312" s="2">
        <v>277</v>
      </c>
      <c r="D5312" s="2" t="s">
        <v>3365</v>
      </c>
      <c r="E5312" s="2" t="s">
        <v>1934</v>
      </c>
      <c r="F5312" s="2">
        <v>7</v>
      </c>
      <c r="G5312" s="2" t="s">
        <v>19</v>
      </c>
      <c r="H5312" s="2">
        <v>1205</v>
      </c>
      <c r="I5312" s="3">
        <v>6.2850764640837867E-3</v>
      </c>
      <c r="J5312" s="2">
        <v>191724</v>
      </c>
      <c r="K5312" s="2">
        <v>288489</v>
      </c>
    </row>
    <row r="5313" spans="1:11" x14ac:dyDescent="0.3">
      <c r="A5313" s="2">
        <v>48</v>
      </c>
      <c r="B5313" s="2" t="s">
        <v>1001</v>
      </c>
      <c r="C5313" s="2">
        <v>277</v>
      </c>
      <c r="D5313" s="2" t="s">
        <v>3365</v>
      </c>
      <c r="E5313" s="2" t="s">
        <v>1920</v>
      </c>
      <c r="F5313" s="2">
        <v>8</v>
      </c>
      <c r="G5313" s="2" t="s">
        <v>11</v>
      </c>
      <c r="H5313" s="2">
        <v>737</v>
      </c>
      <c r="I5313" s="3">
        <v>3.8440675137176358E-3</v>
      </c>
      <c r="J5313" s="2">
        <v>191724</v>
      </c>
      <c r="K5313" s="2">
        <v>288489</v>
      </c>
    </row>
    <row r="5314" spans="1:11" x14ac:dyDescent="0.3">
      <c r="A5314" s="2">
        <v>48</v>
      </c>
      <c r="B5314" s="2" t="s">
        <v>1001</v>
      </c>
      <c r="C5314" s="2">
        <v>277</v>
      </c>
      <c r="D5314" s="2" t="s">
        <v>3365</v>
      </c>
      <c r="E5314" s="2" t="s">
        <v>1933</v>
      </c>
      <c r="F5314" s="2">
        <v>9</v>
      </c>
      <c r="G5314" s="2" t="s">
        <v>19</v>
      </c>
      <c r="H5314" s="2">
        <v>788</v>
      </c>
      <c r="I5314" s="3">
        <v>4.1100748993344602E-3</v>
      </c>
      <c r="J5314" s="2">
        <v>191724</v>
      </c>
      <c r="K5314" s="2">
        <v>288489</v>
      </c>
    </row>
    <row r="5315" spans="1:11" x14ac:dyDescent="0.3">
      <c r="A5315" s="2">
        <v>48</v>
      </c>
      <c r="B5315" s="2" t="s">
        <v>1001</v>
      </c>
      <c r="C5315" s="2">
        <v>277</v>
      </c>
      <c r="D5315" s="2" t="s">
        <v>3365</v>
      </c>
      <c r="E5315" s="2" t="s">
        <v>1927</v>
      </c>
      <c r="F5315" s="2">
        <v>10</v>
      </c>
      <c r="G5315" s="2" t="s">
        <v>19</v>
      </c>
      <c r="H5315" s="2">
        <v>639</v>
      </c>
      <c r="I5315" s="3">
        <v>3.3329160668460912E-3</v>
      </c>
      <c r="J5315" s="2">
        <v>191724</v>
      </c>
      <c r="K5315" s="2">
        <v>288489</v>
      </c>
    </row>
    <row r="5316" spans="1:11" x14ac:dyDescent="0.3">
      <c r="A5316" s="2">
        <v>48</v>
      </c>
      <c r="B5316" s="2" t="s">
        <v>1001</v>
      </c>
      <c r="C5316" s="2">
        <v>277</v>
      </c>
      <c r="D5316" s="2" t="s">
        <v>3365</v>
      </c>
      <c r="E5316" s="2" t="s">
        <v>1932</v>
      </c>
      <c r="F5316" s="2">
        <v>11</v>
      </c>
      <c r="G5316" s="2" t="s">
        <v>19</v>
      </c>
      <c r="H5316" s="2">
        <v>532</v>
      </c>
      <c r="I5316" s="3">
        <v>2.7748221401598131E-3</v>
      </c>
      <c r="J5316" s="2">
        <v>191724</v>
      </c>
      <c r="K5316" s="2">
        <v>288489</v>
      </c>
    </row>
    <row r="5317" spans="1:11" x14ac:dyDescent="0.3">
      <c r="A5317" s="2">
        <v>48</v>
      </c>
      <c r="B5317" s="2" t="s">
        <v>1001</v>
      </c>
      <c r="C5317" s="2">
        <v>277</v>
      </c>
      <c r="D5317" s="2" t="s">
        <v>3365</v>
      </c>
      <c r="E5317" s="2" t="s">
        <v>1928</v>
      </c>
      <c r="F5317" s="2">
        <v>12</v>
      </c>
      <c r="G5317" s="2" t="s">
        <v>19</v>
      </c>
      <c r="H5317" s="2">
        <v>364</v>
      </c>
      <c r="I5317" s="3">
        <v>1.898562516951451E-3</v>
      </c>
      <c r="J5317" s="2">
        <v>191724</v>
      </c>
      <c r="K5317" s="2">
        <v>288489</v>
      </c>
    </row>
    <row r="5318" spans="1:11" x14ac:dyDescent="0.3">
      <c r="A5318" s="2">
        <v>48</v>
      </c>
      <c r="B5318" s="2" t="s">
        <v>1001</v>
      </c>
      <c r="C5318" s="2">
        <v>277</v>
      </c>
      <c r="D5318" s="2" t="s">
        <v>3365</v>
      </c>
      <c r="E5318" s="2" t="s">
        <v>1923</v>
      </c>
      <c r="F5318" s="2">
        <v>13</v>
      </c>
      <c r="G5318" s="2" t="s">
        <v>1053</v>
      </c>
      <c r="H5318" s="2">
        <v>323</v>
      </c>
      <c r="I5318" s="3">
        <v>1.6847134422398864E-3</v>
      </c>
      <c r="J5318" s="2">
        <v>191724</v>
      </c>
      <c r="K5318" s="2">
        <v>288489</v>
      </c>
    </row>
    <row r="5319" spans="1:11" x14ac:dyDescent="0.3">
      <c r="A5319" s="2">
        <v>48</v>
      </c>
      <c r="B5319" s="2" t="s">
        <v>1001</v>
      </c>
      <c r="C5319" s="2">
        <v>277</v>
      </c>
      <c r="D5319" s="2" t="s">
        <v>3365</v>
      </c>
      <c r="E5319" s="2" t="s">
        <v>1929</v>
      </c>
      <c r="F5319" s="2">
        <v>14</v>
      </c>
      <c r="G5319" s="2" t="s">
        <v>19</v>
      </c>
      <c r="H5319" s="2">
        <v>296</v>
      </c>
      <c r="I5319" s="3">
        <v>1.5438860027956855E-3</v>
      </c>
      <c r="J5319" s="2">
        <v>191724</v>
      </c>
      <c r="K5319" s="2">
        <v>288489</v>
      </c>
    </row>
    <row r="5320" spans="1:11" x14ac:dyDescent="0.3">
      <c r="A5320" s="2">
        <v>48</v>
      </c>
      <c r="B5320" s="2" t="s">
        <v>1001</v>
      </c>
      <c r="C5320" s="2">
        <v>277</v>
      </c>
      <c r="D5320" s="2" t="s">
        <v>3365</v>
      </c>
      <c r="E5320" s="2" t="s">
        <v>1930</v>
      </c>
      <c r="F5320" s="2">
        <v>15</v>
      </c>
      <c r="G5320" s="2" t="s">
        <v>19</v>
      </c>
      <c r="H5320" s="2">
        <v>211</v>
      </c>
      <c r="I5320" s="3">
        <v>1.1005403601009784E-3</v>
      </c>
      <c r="J5320" s="2">
        <v>191724</v>
      </c>
      <c r="K5320" s="2">
        <v>288489</v>
      </c>
    </row>
    <row r="5321" spans="1:11" x14ac:dyDescent="0.3">
      <c r="A5321" s="2">
        <v>48</v>
      </c>
      <c r="B5321" s="2" t="s">
        <v>1001</v>
      </c>
      <c r="C5321" s="2">
        <v>277</v>
      </c>
      <c r="D5321" s="2" t="s">
        <v>3365</v>
      </c>
      <c r="E5321" s="2" t="s">
        <v>1924</v>
      </c>
      <c r="F5321" s="2">
        <v>16</v>
      </c>
      <c r="G5321" s="2" t="s">
        <v>15</v>
      </c>
      <c r="H5321" s="2">
        <v>202</v>
      </c>
      <c r="I5321" s="3">
        <v>1.0535978802862448E-3</v>
      </c>
      <c r="J5321" s="2">
        <v>191724</v>
      </c>
      <c r="K5321" s="2">
        <v>288489</v>
      </c>
    </row>
    <row r="5322" spans="1:11" x14ac:dyDescent="0.3">
      <c r="A5322" s="2">
        <v>48</v>
      </c>
      <c r="B5322" s="2" t="s">
        <v>1001</v>
      </c>
      <c r="C5322" s="2">
        <v>277</v>
      </c>
      <c r="D5322" s="2" t="s">
        <v>3365</v>
      </c>
      <c r="E5322" s="2" t="s">
        <v>1931</v>
      </c>
      <c r="F5322" s="2">
        <v>17</v>
      </c>
      <c r="G5322" s="2" t="s">
        <v>19</v>
      </c>
      <c r="H5322" s="2">
        <v>215</v>
      </c>
      <c r="I5322" s="3">
        <v>1.1214036844630823E-3</v>
      </c>
      <c r="J5322" s="2">
        <v>191724</v>
      </c>
      <c r="K5322" s="2">
        <v>288489</v>
      </c>
    </row>
    <row r="5323" spans="1:11" x14ac:dyDescent="0.3">
      <c r="A5323" s="2">
        <v>48</v>
      </c>
      <c r="B5323" s="2" t="s">
        <v>1001</v>
      </c>
      <c r="C5323" s="2">
        <v>277</v>
      </c>
      <c r="D5323" s="2" t="s">
        <v>3365</v>
      </c>
      <c r="E5323" s="2" t="s">
        <v>1936</v>
      </c>
      <c r="F5323" s="2">
        <v>18</v>
      </c>
      <c r="G5323" s="2" t="s">
        <v>19</v>
      </c>
      <c r="H5323" s="2">
        <v>199</v>
      </c>
      <c r="I5323" s="3">
        <v>1.037950387014667E-3</v>
      </c>
      <c r="J5323" s="2">
        <v>191724</v>
      </c>
      <c r="K5323" s="2">
        <v>288489</v>
      </c>
    </row>
    <row r="5324" spans="1:11" x14ac:dyDescent="0.3">
      <c r="A5324" s="2">
        <v>48</v>
      </c>
      <c r="B5324" s="2" t="s">
        <v>1001</v>
      </c>
      <c r="C5324" s="2">
        <v>278</v>
      </c>
      <c r="D5324" s="2" t="s">
        <v>3366</v>
      </c>
      <c r="E5324" s="2" t="s">
        <v>1921</v>
      </c>
      <c r="F5324" s="2">
        <v>1</v>
      </c>
      <c r="G5324" s="2" t="s">
        <v>103</v>
      </c>
      <c r="H5324" s="2">
        <v>118688</v>
      </c>
      <c r="I5324" s="3">
        <v>0.48882829971869968</v>
      </c>
      <c r="J5324" s="2">
        <v>242801</v>
      </c>
      <c r="K5324" s="2">
        <v>320115</v>
      </c>
    </row>
    <row r="5325" spans="1:11" x14ac:dyDescent="0.3">
      <c r="A5325" s="2">
        <v>48</v>
      </c>
      <c r="B5325" s="2" t="s">
        <v>1001</v>
      </c>
      <c r="C5325" s="2">
        <v>278</v>
      </c>
      <c r="D5325" s="2" t="s">
        <v>3366</v>
      </c>
      <c r="E5325" s="2" t="s">
        <v>1926</v>
      </c>
      <c r="F5325" s="2">
        <v>2</v>
      </c>
      <c r="G5325" s="2" t="s">
        <v>914</v>
      </c>
      <c r="H5325" s="2">
        <v>73221</v>
      </c>
      <c r="I5325" s="3">
        <v>0.30156795070860498</v>
      </c>
      <c r="J5325" s="2">
        <v>242801</v>
      </c>
      <c r="K5325" s="2">
        <v>320115</v>
      </c>
    </row>
    <row r="5326" spans="1:11" x14ac:dyDescent="0.3">
      <c r="A5326" s="2">
        <v>48</v>
      </c>
      <c r="B5326" s="2" t="s">
        <v>1001</v>
      </c>
      <c r="C5326" s="2">
        <v>278</v>
      </c>
      <c r="D5326" s="2" t="s">
        <v>3366</v>
      </c>
      <c r="E5326" s="2" t="s">
        <v>1922</v>
      </c>
      <c r="F5326" s="2">
        <v>3</v>
      </c>
      <c r="G5326" s="2" t="s">
        <v>1023</v>
      </c>
      <c r="H5326" s="2">
        <v>42325</v>
      </c>
      <c r="I5326" s="3">
        <v>0.17431971038010552</v>
      </c>
      <c r="J5326" s="2">
        <v>242801</v>
      </c>
      <c r="K5326" s="2">
        <v>320115</v>
      </c>
    </row>
    <row r="5327" spans="1:11" x14ac:dyDescent="0.3">
      <c r="A5327" s="2">
        <v>48</v>
      </c>
      <c r="B5327" s="2" t="s">
        <v>1001</v>
      </c>
      <c r="C5327" s="2">
        <v>278</v>
      </c>
      <c r="D5327" s="2" t="s">
        <v>3366</v>
      </c>
      <c r="E5327" s="2" t="s">
        <v>1935</v>
      </c>
      <c r="F5327" s="2">
        <v>4</v>
      </c>
      <c r="G5327" s="2" t="s">
        <v>19</v>
      </c>
      <c r="H5327" s="2">
        <v>1198</v>
      </c>
      <c r="I5327" s="3">
        <v>4.9340818200913506E-3</v>
      </c>
      <c r="J5327" s="2">
        <v>242801</v>
      </c>
      <c r="K5327" s="2">
        <v>320115</v>
      </c>
    </row>
    <row r="5328" spans="1:11" x14ac:dyDescent="0.3">
      <c r="A5328" s="2">
        <v>48</v>
      </c>
      <c r="B5328" s="2" t="s">
        <v>1001</v>
      </c>
      <c r="C5328" s="2">
        <v>278</v>
      </c>
      <c r="D5328" s="2" t="s">
        <v>3366</v>
      </c>
      <c r="E5328" s="2" t="s">
        <v>1925</v>
      </c>
      <c r="F5328" s="2">
        <v>5</v>
      </c>
      <c r="G5328" s="2" t="s">
        <v>1049</v>
      </c>
      <c r="H5328" s="2">
        <v>1301</v>
      </c>
      <c r="I5328" s="3">
        <v>5.3582975358421091E-3</v>
      </c>
      <c r="J5328" s="2">
        <v>242801</v>
      </c>
      <c r="K5328" s="2">
        <v>320115</v>
      </c>
    </row>
    <row r="5329" spans="1:11" x14ac:dyDescent="0.3">
      <c r="A5329" s="2">
        <v>48</v>
      </c>
      <c r="B5329" s="2" t="s">
        <v>1001</v>
      </c>
      <c r="C5329" s="2">
        <v>278</v>
      </c>
      <c r="D5329" s="2" t="s">
        <v>3366</v>
      </c>
      <c r="E5329" s="2" t="str">
        <f>"NOTA"&amp;B5329</f>
        <v>NOTAHatkanangle</v>
      </c>
      <c r="F5329" s="2">
        <v>6</v>
      </c>
      <c r="G5329" s="2" t="s">
        <v>22</v>
      </c>
      <c r="H5329" s="2">
        <v>1226</v>
      </c>
      <c r="I5329" s="3">
        <v>5.0494025971886446E-3</v>
      </c>
      <c r="J5329" s="2">
        <v>242801</v>
      </c>
      <c r="K5329" s="2">
        <v>320115</v>
      </c>
    </row>
    <row r="5330" spans="1:11" x14ac:dyDescent="0.3">
      <c r="A5330" s="2">
        <v>48</v>
      </c>
      <c r="B5330" s="2" t="s">
        <v>1001</v>
      </c>
      <c r="C5330" s="2">
        <v>278</v>
      </c>
      <c r="D5330" s="2" t="s">
        <v>3366</v>
      </c>
      <c r="E5330" s="2" t="s">
        <v>1934</v>
      </c>
      <c r="F5330" s="2">
        <v>7</v>
      </c>
      <c r="G5330" s="2" t="s">
        <v>19</v>
      </c>
      <c r="H5330" s="2">
        <v>830</v>
      </c>
      <c r="I5330" s="3">
        <v>3.4184373210983479E-3</v>
      </c>
      <c r="J5330" s="2">
        <v>242801</v>
      </c>
      <c r="K5330" s="2">
        <v>320115</v>
      </c>
    </row>
    <row r="5331" spans="1:11" x14ac:dyDescent="0.3">
      <c r="A5331" s="2">
        <v>48</v>
      </c>
      <c r="B5331" s="2" t="s">
        <v>1001</v>
      </c>
      <c r="C5331" s="2">
        <v>278</v>
      </c>
      <c r="D5331" s="2" t="s">
        <v>3366</v>
      </c>
      <c r="E5331" s="2" t="s">
        <v>1920</v>
      </c>
      <c r="F5331" s="2">
        <v>8</v>
      </c>
      <c r="G5331" s="2" t="s">
        <v>11</v>
      </c>
      <c r="H5331" s="2">
        <v>762</v>
      </c>
      <c r="I5331" s="3">
        <v>3.1383725767192062E-3</v>
      </c>
      <c r="J5331" s="2">
        <v>242801</v>
      </c>
      <c r="K5331" s="2">
        <v>320115</v>
      </c>
    </row>
    <row r="5332" spans="1:11" x14ac:dyDescent="0.3">
      <c r="A5332" s="2">
        <v>48</v>
      </c>
      <c r="B5332" s="2" t="s">
        <v>1001</v>
      </c>
      <c r="C5332" s="2">
        <v>278</v>
      </c>
      <c r="D5332" s="2" t="s">
        <v>3366</v>
      </c>
      <c r="E5332" s="2" t="s">
        <v>1933</v>
      </c>
      <c r="F5332" s="2">
        <v>9</v>
      </c>
      <c r="G5332" s="2" t="s">
        <v>19</v>
      </c>
      <c r="H5332" s="2">
        <v>619</v>
      </c>
      <c r="I5332" s="3">
        <v>2.5494128936865991E-3</v>
      </c>
      <c r="J5332" s="2">
        <v>242801</v>
      </c>
      <c r="K5332" s="2">
        <v>320115</v>
      </c>
    </row>
    <row r="5333" spans="1:11" x14ac:dyDescent="0.3">
      <c r="A5333" s="2">
        <v>48</v>
      </c>
      <c r="B5333" s="2" t="s">
        <v>1001</v>
      </c>
      <c r="C5333" s="2">
        <v>278</v>
      </c>
      <c r="D5333" s="2" t="s">
        <v>3366</v>
      </c>
      <c r="E5333" s="2" t="s">
        <v>1927</v>
      </c>
      <c r="F5333" s="2">
        <v>10</v>
      </c>
      <c r="G5333" s="2" t="s">
        <v>19</v>
      </c>
      <c r="H5333" s="2">
        <v>428</v>
      </c>
      <c r="I5333" s="3">
        <v>1.7627604499157747E-3</v>
      </c>
      <c r="J5333" s="2">
        <v>242801</v>
      </c>
      <c r="K5333" s="2">
        <v>320115</v>
      </c>
    </row>
    <row r="5334" spans="1:11" x14ac:dyDescent="0.3">
      <c r="A5334" s="2">
        <v>48</v>
      </c>
      <c r="B5334" s="2" t="s">
        <v>1001</v>
      </c>
      <c r="C5334" s="2">
        <v>278</v>
      </c>
      <c r="D5334" s="2" t="s">
        <v>3366</v>
      </c>
      <c r="E5334" s="2" t="s">
        <v>1932</v>
      </c>
      <c r="F5334" s="2">
        <v>11</v>
      </c>
      <c r="G5334" s="2" t="s">
        <v>19</v>
      </c>
      <c r="H5334" s="2">
        <v>455</v>
      </c>
      <c r="I5334" s="3">
        <v>1.873962627831022E-3</v>
      </c>
      <c r="J5334" s="2">
        <v>242801</v>
      </c>
      <c r="K5334" s="2">
        <v>320115</v>
      </c>
    </row>
    <row r="5335" spans="1:11" x14ac:dyDescent="0.3">
      <c r="A5335" s="2">
        <v>48</v>
      </c>
      <c r="B5335" s="2" t="s">
        <v>1001</v>
      </c>
      <c r="C5335" s="2">
        <v>278</v>
      </c>
      <c r="D5335" s="2" t="s">
        <v>3366</v>
      </c>
      <c r="E5335" s="2" t="s">
        <v>1928</v>
      </c>
      <c r="F5335" s="2">
        <v>12</v>
      </c>
      <c r="G5335" s="2" t="s">
        <v>19</v>
      </c>
      <c r="H5335" s="2">
        <v>350</v>
      </c>
      <c r="I5335" s="3">
        <v>1.4415097137161709E-3</v>
      </c>
      <c r="J5335" s="2">
        <v>242801</v>
      </c>
      <c r="K5335" s="2">
        <v>320115</v>
      </c>
    </row>
    <row r="5336" spans="1:11" x14ac:dyDescent="0.3">
      <c r="A5336" s="2">
        <v>48</v>
      </c>
      <c r="B5336" s="2" t="s">
        <v>1001</v>
      </c>
      <c r="C5336" s="2">
        <v>278</v>
      </c>
      <c r="D5336" s="2" t="s">
        <v>3366</v>
      </c>
      <c r="E5336" s="2" t="s">
        <v>1923</v>
      </c>
      <c r="F5336" s="2">
        <v>13</v>
      </c>
      <c r="G5336" s="2" t="s">
        <v>1053</v>
      </c>
      <c r="H5336" s="2">
        <v>348</v>
      </c>
      <c r="I5336" s="3">
        <v>1.4332725153520785E-3</v>
      </c>
      <c r="J5336" s="2">
        <v>242801</v>
      </c>
      <c r="K5336" s="2">
        <v>320115</v>
      </c>
    </row>
    <row r="5337" spans="1:11" x14ac:dyDescent="0.3">
      <c r="A5337" s="2">
        <v>48</v>
      </c>
      <c r="B5337" s="2" t="s">
        <v>1001</v>
      </c>
      <c r="C5337" s="2">
        <v>278</v>
      </c>
      <c r="D5337" s="2" t="s">
        <v>3366</v>
      </c>
      <c r="E5337" s="2" t="s">
        <v>1929</v>
      </c>
      <c r="F5337" s="2">
        <v>14</v>
      </c>
      <c r="G5337" s="2" t="s">
        <v>19</v>
      </c>
      <c r="H5337" s="2">
        <v>239</v>
      </c>
      <c r="I5337" s="3">
        <v>9.8434520450904248E-4</v>
      </c>
      <c r="J5337" s="2">
        <v>242801</v>
      </c>
      <c r="K5337" s="2">
        <v>320115</v>
      </c>
    </row>
    <row r="5338" spans="1:11" x14ac:dyDescent="0.3">
      <c r="A5338" s="2">
        <v>48</v>
      </c>
      <c r="B5338" s="2" t="s">
        <v>1001</v>
      </c>
      <c r="C5338" s="2">
        <v>278</v>
      </c>
      <c r="D5338" s="2" t="s">
        <v>3366</v>
      </c>
      <c r="E5338" s="2" t="s">
        <v>1930</v>
      </c>
      <c r="F5338" s="2">
        <v>15</v>
      </c>
      <c r="G5338" s="2" t="s">
        <v>19</v>
      </c>
      <c r="H5338" s="2">
        <v>228</v>
      </c>
      <c r="I5338" s="3">
        <v>9.3904061350653413E-4</v>
      </c>
      <c r="J5338" s="2">
        <v>242801</v>
      </c>
      <c r="K5338" s="2">
        <v>320115</v>
      </c>
    </row>
    <row r="5339" spans="1:11" x14ac:dyDescent="0.3">
      <c r="A5339" s="2">
        <v>48</v>
      </c>
      <c r="B5339" s="2" t="s">
        <v>1001</v>
      </c>
      <c r="C5339" s="2">
        <v>278</v>
      </c>
      <c r="D5339" s="2" t="s">
        <v>3366</v>
      </c>
      <c r="E5339" s="2" t="s">
        <v>1924</v>
      </c>
      <c r="F5339" s="2">
        <v>16</v>
      </c>
      <c r="G5339" s="2" t="s">
        <v>15</v>
      </c>
      <c r="H5339" s="2">
        <v>269</v>
      </c>
      <c r="I5339" s="3">
        <v>1.1079031799704285E-3</v>
      </c>
      <c r="J5339" s="2">
        <v>242801</v>
      </c>
      <c r="K5339" s="2">
        <v>320115</v>
      </c>
    </row>
    <row r="5340" spans="1:11" x14ac:dyDescent="0.3">
      <c r="A5340" s="2">
        <v>48</v>
      </c>
      <c r="B5340" s="2" t="s">
        <v>1001</v>
      </c>
      <c r="C5340" s="2">
        <v>278</v>
      </c>
      <c r="D5340" s="2" t="s">
        <v>3366</v>
      </c>
      <c r="E5340" s="2" t="s">
        <v>1931</v>
      </c>
      <c r="F5340" s="2">
        <v>17</v>
      </c>
      <c r="G5340" s="2" t="s">
        <v>19</v>
      </c>
      <c r="H5340" s="2">
        <v>163</v>
      </c>
      <c r="I5340" s="3">
        <v>6.71331666673531E-4</v>
      </c>
      <c r="J5340" s="2">
        <v>242801</v>
      </c>
      <c r="K5340" s="2">
        <v>320115</v>
      </c>
    </row>
    <row r="5341" spans="1:11" x14ac:dyDescent="0.3">
      <c r="A5341" s="2">
        <v>48</v>
      </c>
      <c r="B5341" s="2" t="s">
        <v>1001</v>
      </c>
      <c r="C5341" s="2">
        <v>278</v>
      </c>
      <c r="D5341" s="2" t="s">
        <v>3366</v>
      </c>
      <c r="E5341" s="2" t="s">
        <v>1936</v>
      </c>
      <c r="F5341" s="2">
        <v>18</v>
      </c>
      <c r="G5341" s="2" t="s">
        <v>19</v>
      </c>
      <c r="H5341" s="2">
        <v>151</v>
      </c>
      <c r="I5341" s="3">
        <v>6.2190847648897654E-4</v>
      </c>
      <c r="J5341" s="2">
        <v>242801</v>
      </c>
      <c r="K5341" s="2">
        <v>320115</v>
      </c>
    </row>
    <row r="5342" spans="1:11" x14ac:dyDescent="0.3">
      <c r="A5342" s="2">
        <v>48</v>
      </c>
      <c r="B5342" s="2" t="s">
        <v>1001</v>
      </c>
      <c r="C5342" s="2">
        <v>279</v>
      </c>
      <c r="D5342" s="2" t="s">
        <v>3367</v>
      </c>
      <c r="E5342" s="2" t="s">
        <v>1921</v>
      </c>
      <c r="F5342" s="2">
        <v>1</v>
      </c>
      <c r="G5342" s="2" t="s">
        <v>103</v>
      </c>
      <c r="H5342" s="2">
        <v>124837</v>
      </c>
      <c r="I5342" s="3">
        <v>0.62516024998998443</v>
      </c>
      <c r="J5342" s="2">
        <v>199688</v>
      </c>
      <c r="K5342" s="2">
        <v>293116</v>
      </c>
    </row>
    <row r="5343" spans="1:11" x14ac:dyDescent="0.3">
      <c r="A5343" s="2">
        <v>48</v>
      </c>
      <c r="B5343" s="2" t="s">
        <v>1001</v>
      </c>
      <c r="C5343" s="2">
        <v>279</v>
      </c>
      <c r="D5343" s="2" t="s">
        <v>3367</v>
      </c>
      <c r="E5343" s="2" t="s">
        <v>1926</v>
      </c>
      <c r="F5343" s="2">
        <v>2</v>
      </c>
      <c r="G5343" s="2" t="s">
        <v>914</v>
      </c>
      <c r="H5343" s="2">
        <v>49907</v>
      </c>
      <c r="I5343" s="3">
        <v>0.24992488281719483</v>
      </c>
      <c r="J5343" s="2">
        <v>199688</v>
      </c>
      <c r="K5343" s="2">
        <v>293116</v>
      </c>
    </row>
    <row r="5344" spans="1:11" x14ac:dyDescent="0.3">
      <c r="A5344" s="2">
        <v>48</v>
      </c>
      <c r="B5344" s="2" t="s">
        <v>1001</v>
      </c>
      <c r="C5344" s="2">
        <v>279</v>
      </c>
      <c r="D5344" s="2" t="s">
        <v>3367</v>
      </c>
      <c r="E5344" s="2" t="s">
        <v>1922</v>
      </c>
      <c r="F5344" s="2">
        <v>3</v>
      </c>
      <c r="G5344" s="2" t="s">
        <v>1023</v>
      </c>
      <c r="H5344" s="2">
        <v>17301</v>
      </c>
      <c r="I5344" s="3">
        <v>8.6640158647490084E-2</v>
      </c>
      <c r="J5344" s="2">
        <v>199688</v>
      </c>
      <c r="K5344" s="2">
        <v>293116</v>
      </c>
    </row>
    <row r="5345" spans="1:11" x14ac:dyDescent="0.3">
      <c r="A5345" s="2">
        <v>48</v>
      </c>
      <c r="B5345" s="2" t="s">
        <v>1001</v>
      </c>
      <c r="C5345" s="2">
        <v>279</v>
      </c>
      <c r="D5345" s="2" t="s">
        <v>3367</v>
      </c>
      <c r="E5345" s="2" t="s">
        <v>1935</v>
      </c>
      <c r="F5345" s="2">
        <v>4</v>
      </c>
      <c r="G5345" s="2" t="s">
        <v>19</v>
      </c>
      <c r="H5345" s="2">
        <v>1179</v>
      </c>
      <c r="I5345" s="3">
        <v>5.9042105684868392E-3</v>
      </c>
      <c r="J5345" s="2">
        <v>199688</v>
      </c>
      <c r="K5345" s="2">
        <v>293116</v>
      </c>
    </row>
    <row r="5346" spans="1:11" x14ac:dyDescent="0.3">
      <c r="A5346" s="2">
        <v>48</v>
      </c>
      <c r="B5346" s="2" t="s">
        <v>1001</v>
      </c>
      <c r="C5346" s="2">
        <v>279</v>
      </c>
      <c r="D5346" s="2" t="s">
        <v>3367</v>
      </c>
      <c r="E5346" s="2" t="s">
        <v>1925</v>
      </c>
      <c r="F5346" s="2">
        <v>5</v>
      </c>
      <c r="G5346" s="2" t="s">
        <v>1049</v>
      </c>
      <c r="H5346" s="2">
        <v>963</v>
      </c>
      <c r="I5346" s="3">
        <v>4.8225231360923037E-3</v>
      </c>
      <c r="J5346" s="2">
        <v>199688</v>
      </c>
      <c r="K5346" s="2">
        <v>293116</v>
      </c>
    </row>
    <row r="5347" spans="1:11" x14ac:dyDescent="0.3">
      <c r="A5347" s="2">
        <v>48</v>
      </c>
      <c r="B5347" s="2" t="s">
        <v>1001</v>
      </c>
      <c r="C5347" s="2">
        <v>279</v>
      </c>
      <c r="D5347" s="2" t="s">
        <v>3367</v>
      </c>
      <c r="E5347" s="2" t="str">
        <f>"NOTA"&amp;B5347</f>
        <v>NOTAHatkanangle</v>
      </c>
      <c r="F5347" s="2">
        <v>6</v>
      </c>
      <c r="G5347" s="2" t="s">
        <v>22</v>
      </c>
      <c r="H5347" s="2">
        <v>1351</v>
      </c>
      <c r="I5347" s="3">
        <v>6.7655542646528587E-3</v>
      </c>
      <c r="J5347" s="2">
        <v>199688</v>
      </c>
      <c r="K5347" s="2">
        <v>293116</v>
      </c>
    </row>
    <row r="5348" spans="1:11" x14ac:dyDescent="0.3">
      <c r="A5348" s="2">
        <v>48</v>
      </c>
      <c r="B5348" s="2" t="s">
        <v>1001</v>
      </c>
      <c r="C5348" s="2">
        <v>279</v>
      </c>
      <c r="D5348" s="2" t="s">
        <v>3367</v>
      </c>
      <c r="E5348" s="2" t="s">
        <v>1934</v>
      </c>
      <c r="F5348" s="2">
        <v>7</v>
      </c>
      <c r="G5348" s="2" t="s">
        <v>19</v>
      </c>
      <c r="H5348" s="2">
        <v>712</v>
      </c>
      <c r="I5348" s="3">
        <v>3.5655622771523575E-3</v>
      </c>
      <c r="J5348" s="2">
        <v>199688</v>
      </c>
      <c r="K5348" s="2">
        <v>293116</v>
      </c>
    </row>
    <row r="5349" spans="1:11" x14ac:dyDescent="0.3">
      <c r="A5349" s="2">
        <v>48</v>
      </c>
      <c r="B5349" s="2" t="s">
        <v>1001</v>
      </c>
      <c r="C5349" s="2">
        <v>279</v>
      </c>
      <c r="D5349" s="2" t="s">
        <v>3367</v>
      </c>
      <c r="E5349" s="2" t="s">
        <v>1920</v>
      </c>
      <c r="F5349" s="2">
        <v>8</v>
      </c>
      <c r="G5349" s="2" t="s">
        <v>11</v>
      </c>
      <c r="H5349" s="2">
        <v>847</v>
      </c>
      <c r="I5349" s="3">
        <v>4.2416169223989421E-3</v>
      </c>
      <c r="J5349" s="2">
        <v>199688</v>
      </c>
      <c r="K5349" s="2">
        <v>293116</v>
      </c>
    </row>
    <row r="5350" spans="1:11" x14ac:dyDescent="0.3">
      <c r="A5350" s="2">
        <v>48</v>
      </c>
      <c r="B5350" s="2" t="s">
        <v>1001</v>
      </c>
      <c r="C5350" s="2">
        <v>279</v>
      </c>
      <c r="D5350" s="2" t="s">
        <v>3367</v>
      </c>
      <c r="E5350" s="2" t="s">
        <v>1933</v>
      </c>
      <c r="F5350" s="2">
        <v>9</v>
      </c>
      <c r="G5350" s="2" t="s">
        <v>19</v>
      </c>
      <c r="H5350" s="2">
        <v>551</v>
      </c>
      <c r="I5350" s="3">
        <v>2.7593045150434677E-3</v>
      </c>
      <c r="J5350" s="2">
        <v>199688</v>
      </c>
      <c r="K5350" s="2">
        <v>293116</v>
      </c>
    </row>
    <row r="5351" spans="1:11" x14ac:dyDescent="0.3">
      <c r="A5351" s="2">
        <v>48</v>
      </c>
      <c r="B5351" s="2" t="s">
        <v>1001</v>
      </c>
      <c r="C5351" s="2">
        <v>279</v>
      </c>
      <c r="D5351" s="2" t="s">
        <v>3367</v>
      </c>
      <c r="E5351" s="2" t="s">
        <v>1927</v>
      </c>
      <c r="F5351" s="2">
        <v>10</v>
      </c>
      <c r="G5351" s="2" t="s">
        <v>19</v>
      </c>
      <c r="H5351" s="2">
        <v>314</v>
      </c>
      <c r="I5351" s="3">
        <v>1.5724530267216858E-3</v>
      </c>
      <c r="J5351" s="2">
        <v>199688</v>
      </c>
      <c r="K5351" s="2">
        <v>293116</v>
      </c>
    </row>
    <row r="5352" spans="1:11" x14ac:dyDescent="0.3">
      <c r="A5352" s="2">
        <v>48</v>
      </c>
      <c r="B5352" s="2" t="s">
        <v>1001</v>
      </c>
      <c r="C5352" s="2">
        <v>279</v>
      </c>
      <c r="D5352" s="2" t="s">
        <v>3367</v>
      </c>
      <c r="E5352" s="2" t="s">
        <v>1932</v>
      </c>
      <c r="F5352" s="2">
        <v>11</v>
      </c>
      <c r="G5352" s="2" t="s">
        <v>19</v>
      </c>
      <c r="H5352" s="2">
        <v>271</v>
      </c>
      <c r="I5352" s="3">
        <v>1.3571171026801811E-3</v>
      </c>
      <c r="J5352" s="2">
        <v>199688</v>
      </c>
      <c r="K5352" s="2">
        <v>293116</v>
      </c>
    </row>
    <row r="5353" spans="1:11" x14ac:dyDescent="0.3">
      <c r="A5353" s="2">
        <v>48</v>
      </c>
      <c r="B5353" s="2" t="s">
        <v>1001</v>
      </c>
      <c r="C5353" s="2">
        <v>279</v>
      </c>
      <c r="D5353" s="2" t="s">
        <v>3367</v>
      </c>
      <c r="E5353" s="2" t="s">
        <v>1928</v>
      </c>
      <c r="F5353" s="2">
        <v>12</v>
      </c>
      <c r="G5353" s="2" t="s">
        <v>19</v>
      </c>
      <c r="H5353" s="2">
        <v>258</v>
      </c>
      <c r="I5353" s="3">
        <v>1.2920155442490285E-3</v>
      </c>
      <c r="J5353" s="2">
        <v>199688</v>
      </c>
      <c r="K5353" s="2">
        <v>293116</v>
      </c>
    </row>
    <row r="5354" spans="1:11" x14ac:dyDescent="0.3">
      <c r="A5354" s="2">
        <v>48</v>
      </c>
      <c r="B5354" s="2" t="s">
        <v>1001</v>
      </c>
      <c r="C5354" s="2">
        <v>279</v>
      </c>
      <c r="D5354" s="2" t="s">
        <v>3367</v>
      </c>
      <c r="E5354" s="2" t="s">
        <v>1923</v>
      </c>
      <c r="F5354" s="2">
        <v>13</v>
      </c>
      <c r="G5354" s="2" t="s">
        <v>1053</v>
      </c>
      <c r="H5354" s="2">
        <v>256</v>
      </c>
      <c r="I5354" s="3">
        <v>1.281999919875005E-3</v>
      </c>
      <c r="J5354" s="2">
        <v>199688</v>
      </c>
      <c r="K5354" s="2">
        <v>293116</v>
      </c>
    </row>
    <row r="5355" spans="1:11" x14ac:dyDescent="0.3">
      <c r="A5355" s="2">
        <v>48</v>
      </c>
      <c r="B5355" s="2" t="s">
        <v>1001</v>
      </c>
      <c r="C5355" s="2">
        <v>279</v>
      </c>
      <c r="D5355" s="2" t="s">
        <v>3367</v>
      </c>
      <c r="E5355" s="2" t="s">
        <v>1929</v>
      </c>
      <c r="F5355" s="2">
        <v>14</v>
      </c>
      <c r="G5355" s="2" t="s">
        <v>19</v>
      </c>
      <c r="H5355" s="2">
        <v>183</v>
      </c>
      <c r="I5355" s="3">
        <v>9.1642963022314815E-4</v>
      </c>
      <c r="J5355" s="2">
        <v>199688</v>
      </c>
      <c r="K5355" s="2">
        <v>293116</v>
      </c>
    </row>
    <row r="5356" spans="1:11" x14ac:dyDescent="0.3">
      <c r="A5356" s="2">
        <v>48</v>
      </c>
      <c r="B5356" s="2" t="s">
        <v>1001</v>
      </c>
      <c r="C5356" s="2">
        <v>279</v>
      </c>
      <c r="D5356" s="2" t="s">
        <v>3367</v>
      </c>
      <c r="E5356" s="2" t="s">
        <v>1930</v>
      </c>
      <c r="F5356" s="2">
        <v>15</v>
      </c>
      <c r="G5356" s="2" t="s">
        <v>19</v>
      </c>
      <c r="H5356" s="2">
        <v>212</v>
      </c>
      <c r="I5356" s="3">
        <v>1.0616561836464884E-3</v>
      </c>
      <c r="J5356" s="2">
        <v>199688</v>
      </c>
      <c r="K5356" s="2">
        <v>293116</v>
      </c>
    </row>
    <row r="5357" spans="1:11" x14ac:dyDescent="0.3">
      <c r="A5357" s="2">
        <v>48</v>
      </c>
      <c r="B5357" s="2" t="s">
        <v>1001</v>
      </c>
      <c r="C5357" s="2">
        <v>279</v>
      </c>
      <c r="D5357" s="2" t="s">
        <v>3367</v>
      </c>
      <c r="E5357" s="2" t="s">
        <v>1924</v>
      </c>
      <c r="F5357" s="2">
        <v>16</v>
      </c>
      <c r="G5357" s="2" t="s">
        <v>15</v>
      </c>
      <c r="H5357" s="2">
        <v>163</v>
      </c>
      <c r="I5357" s="3">
        <v>8.1627338648291334E-4</v>
      </c>
      <c r="J5357" s="2">
        <v>199688</v>
      </c>
      <c r="K5357" s="2">
        <v>293116</v>
      </c>
    </row>
    <row r="5358" spans="1:11" x14ac:dyDescent="0.3">
      <c r="A5358" s="2">
        <v>48</v>
      </c>
      <c r="B5358" s="2" t="s">
        <v>1001</v>
      </c>
      <c r="C5358" s="2">
        <v>279</v>
      </c>
      <c r="D5358" s="2" t="s">
        <v>3367</v>
      </c>
      <c r="E5358" s="2" t="s">
        <v>1931</v>
      </c>
      <c r="F5358" s="2">
        <v>17</v>
      </c>
      <c r="G5358" s="2" t="s">
        <v>19</v>
      </c>
      <c r="H5358" s="2">
        <v>192</v>
      </c>
      <c r="I5358" s="3">
        <v>9.6149993990625373E-4</v>
      </c>
      <c r="J5358" s="2">
        <v>199688</v>
      </c>
      <c r="K5358" s="2">
        <v>293116</v>
      </c>
    </row>
    <row r="5359" spans="1:11" x14ac:dyDescent="0.3">
      <c r="A5359" s="2">
        <v>48</v>
      </c>
      <c r="B5359" s="2" t="s">
        <v>1001</v>
      </c>
      <c r="C5359" s="2">
        <v>279</v>
      </c>
      <c r="D5359" s="2" t="s">
        <v>3367</v>
      </c>
      <c r="E5359" s="2" t="s">
        <v>1936</v>
      </c>
      <c r="F5359" s="2">
        <v>18</v>
      </c>
      <c r="G5359" s="2" t="s">
        <v>19</v>
      </c>
      <c r="H5359" s="2">
        <v>191</v>
      </c>
      <c r="I5359" s="3">
        <v>9.5649212771924206E-4</v>
      </c>
      <c r="J5359" s="2">
        <v>199688</v>
      </c>
      <c r="K5359" s="2">
        <v>293116</v>
      </c>
    </row>
    <row r="5360" spans="1:11" x14ac:dyDescent="0.3">
      <c r="A5360" s="2">
        <v>48</v>
      </c>
      <c r="B5360" s="2" t="s">
        <v>1001</v>
      </c>
      <c r="C5360" s="2">
        <v>280</v>
      </c>
      <c r="D5360" s="2" t="s">
        <v>3368</v>
      </c>
      <c r="E5360" s="2" t="s">
        <v>1921</v>
      </c>
      <c r="F5360" s="2">
        <v>1</v>
      </c>
      <c r="G5360" s="2" t="s">
        <v>103</v>
      </c>
      <c r="H5360" s="2">
        <v>92929</v>
      </c>
      <c r="I5360" s="3">
        <v>0.40677869652573201</v>
      </c>
      <c r="J5360" s="2">
        <v>228451</v>
      </c>
      <c r="K5360" s="2">
        <v>313073</v>
      </c>
    </row>
    <row r="5361" spans="1:11" x14ac:dyDescent="0.3">
      <c r="A5361" s="2">
        <v>48</v>
      </c>
      <c r="B5361" s="2" t="s">
        <v>1001</v>
      </c>
      <c r="C5361" s="2">
        <v>280</v>
      </c>
      <c r="D5361" s="2" t="s">
        <v>3368</v>
      </c>
      <c r="E5361" s="2" t="s">
        <v>1926</v>
      </c>
      <c r="F5361" s="2">
        <v>2</v>
      </c>
      <c r="G5361" s="2" t="s">
        <v>914</v>
      </c>
      <c r="H5361" s="2">
        <v>99977</v>
      </c>
      <c r="I5361" s="3">
        <v>0.43762995128058096</v>
      </c>
      <c r="J5361" s="2">
        <v>228451</v>
      </c>
      <c r="K5361" s="2">
        <v>313073</v>
      </c>
    </row>
    <row r="5362" spans="1:11" x14ac:dyDescent="0.3">
      <c r="A5362" s="2">
        <v>48</v>
      </c>
      <c r="B5362" s="2" t="s">
        <v>1001</v>
      </c>
      <c r="C5362" s="2">
        <v>280</v>
      </c>
      <c r="D5362" s="2" t="s">
        <v>3368</v>
      </c>
      <c r="E5362" s="2" t="s">
        <v>1922</v>
      </c>
      <c r="F5362" s="2">
        <v>3</v>
      </c>
      <c r="G5362" s="2" t="s">
        <v>1023</v>
      </c>
      <c r="H5362" s="2">
        <v>27913</v>
      </c>
      <c r="I5362" s="3">
        <v>0.12218375056357819</v>
      </c>
      <c r="J5362" s="2">
        <v>228451</v>
      </c>
      <c r="K5362" s="2">
        <v>313073</v>
      </c>
    </row>
    <row r="5363" spans="1:11" x14ac:dyDescent="0.3">
      <c r="A5363" s="2">
        <v>48</v>
      </c>
      <c r="B5363" s="2" t="s">
        <v>1001</v>
      </c>
      <c r="C5363" s="2">
        <v>280</v>
      </c>
      <c r="D5363" s="2" t="s">
        <v>3368</v>
      </c>
      <c r="E5363" s="2" t="s">
        <v>1935</v>
      </c>
      <c r="F5363" s="2">
        <v>4</v>
      </c>
      <c r="G5363" s="2" t="s">
        <v>19</v>
      </c>
      <c r="H5363" s="2">
        <v>1243</v>
      </c>
      <c r="I5363" s="3">
        <v>5.4409917225137997E-3</v>
      </c>
      <c r="J5363" s="2">
        <v>228451</v>
      </c>
      <c r="K5363" s="2">
        <v>313073</v>
      </c>
    </row>
    <row r="5364" spans="1:11" x14ac:dyDescent="0.3">
      <c r="A5364" s="2">
        <v>48</v>
      </c>
      <c r="B5364" s="2" t="s">
        <v>1001</v>
      </c>
      <c r="C5364" s="2">
        <v>280</v>
      </c>
      <c r="D5364" s="2" t="s">
        <v>3368</v>
      </c>
      <c r="E5364" s="2" t="s">
        <v>1925</v>
      </c>
      <c r="F5364" s="2">
        <v>5</v>
      </c>
      <c r="G5364" s="2" t="s">
        <v>1049</v>
      </c>
      <c r="H5364" s="2">
        <v>1084</v>
      </c>
      <c r="I5364" s="3">
        <v>4.7450000218865317E-3</v>
      </c>
      <c r="J5364" s="2">
        <v>228451</v>
      </c>
      <c r="K5364" s="2">
        <v>313073</v>
      </c>
    </row>
    <row r="5365" spans="1:11" x14ac:dyDescent="0.3">
      <c r="A5365" s="2">
        <v>48</v>
      </c>
      <c r="B5365" s="2" t="s">
        <v>1001</v>
      </c>
      <c r="C5365" s="2">
        <v>280</v>
      </c>
      <c r="D5365" s="2" t="s">
        <v>3368</v>
      </c>
      <c r="E5365" s="2" t="str">
        <f>"NOTA"&amp;B5365</f>
        <v>NOTAHatkanangle</v>
      </c>
      <c r="F5365" s="2">
        <v>6</v>
      </c>
      <c r="G5365" s="2" t="s">
        <v>22</v>
      </c>
      <c r="H5365" s="2">
        <v>1200</v>
      </c>
      <c r="I5365" s="3">
        <v>5.2527675519039091E-3</v>
      </c>
      <c r="J5365" s="2">
        <v>228451</v>
      </c>
      <c r="K5365" s="2">
        <v>313073</v>
      </c>
    </row>
    <row r="5366" spans="1:11" x14ac:dyDescent="0.3">
      <c r="A5366" s="2">
        <v>48</v>
      </c>
      <c r="B5366" s="2" t="s">
        <v>1001</v>
      </c>
      <c r="C5366" s="2">
        <v>280</v>
      </c>
      <c r="D5366" s="2" t="s">
        <v>3368</v>
      </c>
      <c r="E5366" s="2" t="s">
        <v>1934</v>
      </c>
      <c r="F5366" s="2">
        <v>7</v>
      </c>
      <c r="G5366" s="2" t="s">
        <v>19</v>
      </c>
      <c r="H5366" s="2">
        <v>828</v>
      </c>
      <c r="I5366" s="3">
        <v>3.6244096108136977E-3</v>
      </c>
      <c r="J5366" s="2">
        <v>228451</v>
      </c>
      <c r="K5366" s="2">
        <v>313073</v>
      </c>
    </row>
    <row r="5367" spans="1:11" x14ac:dyDescent="0.3">
      <c r="A5367" s="2">
        <v>48</v>
      </c>
      <c r="B5367" s="2" t="s">
        <v>1001</v>
      </c>
      <c r="C5367" s="2">
        <v>280</v>
      </c>
      <c r="D5367" s="2" t="s">
        <v>3368</v>
      </c>
      <c r="E5367" s="2" t="s">
        <v>1920</v>
      </c>
      <c r="F5367" s="2">
        <v>8</v>
      </c>
      <c r="G5367" s="2" t="s">
        <v>11</v>
      </c>
      <c r="H5367" s="2">
        <v>600</v>
      </c>
      <c r="I5367" s="3">
        <v>2.6263837759519545E-3</v>
      </c>
      <c r="J5367" s="2">
        <v>228451</v>
      </c>
      <c r="K5367" s="2">
        <v>313073</v>
      </c>
    </row>
    <row r="5368" spans="1:11" x14ac:dyDescent="0.3">
      <c r="A5368" s="2">
        <v>48</v>
      </c>
      <c r="B5368" s="2" t="s">
        <v>1001</v>
      </c>
      <c r="C5368" s="2">
        <v>280</v>
      </c>
      <c r="D5368" s="2" t="s">
        <v>3368</v>
      </c>
      <c r="E5368" s="2" t="s">
        <v>1933</v>
      </c>
      <c r="F5368" s="2">
        <v>9</v>
      </c>
      <c r="G5368" s="2" t="s">
        <v>19</v>
      </c>
      <c r="H5368" s="2">
        <v>529</v>
      </c>
      <c r="I5368" s="3">
        <v>2.3155950291309734E-3</v>
      </c>
      <c r="J5368" s="2">
        <v>228451</v>
      </c>
      <c r="K5368" s="2">
        <v>313073</v>
      </c>
    </row>
    <row r="5369" spans="1:11" x14ac:dyDescent="0.3">
      <c r="A5369" s="2">
        <v>48</v>
      </c>
      <c r="B5369" s="2" t="s">
        <v>1001</v>
      </c>
      <c r="C5369" s="2">
        <v>280</v>
      </c>
      <c r="D5369" s="2" t="s">
        <v>3368</v>
      </c>
      <c r="E5369" s="2" t="s">
        <v>1927</v>
      </c>
      <c r="F5369" s="2">
        <v>10</v>
      </c>
      <c r="G5369" s="2" t="s">
        <v>19</v>
      </c>
      <c r="H5369" s="2">
        <v>431</v>
      </c>
      <c r="I5369" s="3">
        <v>1.8866190123921541E-3</v>
      </c>
      <c r="J5369" s="2">
        <v>228451</v>
      </c>
      <c r="K5369" s="2">
        <v>313073</v>
      </c>
    </row>
    <row r="5370" spans="1:11" x14ac:dyDescent="0.3">
      <c r="A5370" s="2">
        <v>48</v>
      </c>
      <c r="B5370" s="2" t="s">
        <v>1001</v>
      </c>
      <c r="C5370" s="2">
        <v>280</v>
      </c>
      <c r="D5370" s="2" t="s">
        <v>3368</v>
      </c>
      <c r="E5370" s="2" t="s">
        <v>1932</v>
      </c>
      <c r="F5370" s="2">
        <v>11</v>
      </c>
      <c r="G5370" s="2" t="s">
        <v>19</v>
      </c>
      <c r="H5370" s="2">
        <v>338</v>
      </c>
      <c r="I5370" s="3">
        <v>1.4795295271196011E-3</v>
      </c>
      <c r="J5370" s="2">
        <v>228451</v>
      </c>
      <c r="K5370" s="2">
        <v>313073</v>
      </c>
    </row>
    <row r="5371" spans="1:11" x14ac:dyDescent="0.3">
      <c r="A5371" s="2">
        <v>48</v>
      </c>
      <c r="B5371" s="2" t="s">
        <v>1001</v>
      </c>
      <c r="C5371" s="2">
        <v>280</v>
      </c>
      <c r="D5371" s="2" t="s">
        <v>3368</v>
      </c>
      <c r="E5371" s="2" t="s">
        <v>1928</v>
      </c>
      <c r="F5371" s="2">
        <v>12</v>
      </c>
      <c r="G5371" s="2" t="s">
        <v>19</v>
      </c>
      <c r="H5371" s="2">
        <v>296</v>
      </c>
      <c r="I5371" s="3">
        <v>1.2956826628029642E-3</v>
      </c>
      <c r="J5371" s="2">
        <v>228451</v>
      </c>
      <c r="K5371" s="2">
        <v>313073</v>
      </c>
    </row>
    <row r="5372" spans="1:11" x14ac:dyDescent="0.3">
      <c r="A5372" s="2">
        <v>48</v>
      </c>
      <c r="B5372" s="2" t="s">
        <v>1001</v>
      </c>
      <c r="C5372" s="2">
        <v>280</v>
      </c>
      <c r="D5372" s="2" t="s">
        <v>3368</v>
      </c>
      <c r="E5372" s="2" t="s">
        <v>1923</v>
      </c>
      <c r="F5372" s="2">
        <v>13</v>
      </c>
      <c r="G5372" s="2" t="s">
        <v>1053</v>
      </c>
      <c r="H5372" s="2">
        <v>269</v>
      </c>
      <c r="I5372" s="3">
        <v>1.1774953928851263E-3</v>
      </c>
      <c r="J5372" s="2">
        <v>228451</v>
      </c>
      <c r="K5372" s="2">
        <v>313073</v>
      </c>
    </row>
    <row r="5373" spans="1:11" x14ac:dyDescent="0.3">
      <c r="A5373" s="2">
        <v>48</v>
      </c>
      <c r="B5373" s="2" t="s">
        <v>1001</v>
      </c>
      <c r="C5373" s="2">
        <v>280</v>
      </c>
      <c r="D5373" s="2" t="s">
        <v>3368</v>
      </c>
      <c r="E5373" s="2" t="s">
        <v>1929</v>
      </c>
      <c r="F5373" s="2">
        <v>14</v>
      </c>
      <c r="G5373" s="2" t="s">
        <v>19</v>
      </c>
      <c r="H5373" s="2">
        <v>218</v>
      </c>
      <c r="I5373" s="3">
        <v>9.5425277192921017E-4</v>
      </c>
      <c r="J5373" s="2">
        <v>228451</v>
      </c>
      <c r="K5373" s="2">
        <v>313073</v>
      </c>
    </row>
    <row r="5374" spans="1:11" x14ac:dyDescent="0.3">
      <c r="A5374" s="2">
        <v>48</v>
      </c>
      <c r="B5374" s="2" t="s">
        <v>1001</v>
      </c>
      <c r="C5374" s="2">
        <v>280</v>
      </c>
      <c r="D5374" s="2" t="s">
        <v>3368</v>
      </c>
      <c r="E5374" s="2" t="s">
        <v>1930</v>
      </c>
      <c r="F5374" s="2">
        <v>15</v>
      </c>
      <c r="G5374" s="2" t="s">
        <v>19</v>
      </c>
      <c r="H5374" s="2">
        <v>163</v>
      </c>
      <c r="I5374" s="3">
        <v>7.13500925800281E-4</v>
      </c>
      <c r="J5374" s="2">
        <v>228451</v>
      </c>
      <c r="K5374" s="2">
        <v>313073</v>
      </c>
    </row>
    <row r="5375" spans="1:11" x14ac:dyDescent="0.3">
      <c r="A5375" s="2">
        <v>48</v>
      </c>
      <c r="B5375" s="2" t="s">
        <v>1001</v>
      </c>
      <c r="C5375" s="2">
        <v>280</v>
      </c>
      <c r="D5375" s="2" t="s">
        <v>3368</v>
      </c>
      <c r="E5375" s="2" t="s">
        <v>1924</v>
      </c>
      <c r="F5375" s="2">
        <v>16</v>
      </c>
      <c r="G5375" s="2" t="s">
        <v>15</v>
      </c>
      <c r="H5375" s="2">
        <v>185</v>
      </c>
      <c r="I5375" s="3">
        <v>8.0980166425185271E-4</v>
      </c>
      <c r="J5375" s="2">
        <v>228451</v>
      </c>
      <c r="K5375" s="2">
        <v>313073</v>
      </c>
    </row>
    <row r="5376" spans="1:11" x14ac:dyDescent="0.3">
      <c r="A5376" s="2">
        <v>48</v>
      </c>
      <c r="B5376" s="2" t="s">
        <v>1001</v>
      </c>
      <c r="C5376" s="2">
        <v>280</v>
      </c>
      <c r="D5376" s="2" t="s">
        <v>3368</v>
      </c>
      <c r="E5376" s="2" t="s">
        <v>1931</v>
      </c>
      <c r="F5376" s="2">
        <v>17</v>
      </c>
      <c r="G5376" s="2" t="s">
        <v>19</v>
      </c>
      <c r="H5376" s="2">
        <v>142</v>
      </c>
      <c r="I5376" s="3">
        <v>6.215774936419626E-4</v>
      </c>
      <c r="J5376" s="2">
        <v>228451</v>
      </c>
      <c r="K5376" s="2">
        <v>313073</v>
      </c>
    </row>
    <row r="5377" spans="1:11" x14ac:dyDescent="0.3">
      <c r="A5377" s="2">
        <v>48</v>
      </c>
      <c r="B5377" s="2" t="s">
        <v>1001</v>
      </c>
      <c r="C5377" s="2">
        <v>280</v>
      </c>
      <c r="D5377" s="2" t="s">
        <v>3368</v>
      </c>
      <c r="E5377" s="2" t="s">
        <v>1936</v>
      </c>
      <c r="F5377" s="2">
        <v>18</v>
      </c>
      <c r="G5377" s="2" t="s">
        <v>19</v>
      </c>
      <c r="H5377" s="2">
        <v>106</v>
      </c>
      <c r="I5377" s="3">
        <v>4.6399446708484532E-4</v>
      </c>
      <c r="J5377" s="2">
        <v>228451</v>
      </c>
      <c r="K5377" s="2">
        <v>313073</v>
      </c>
    </row>
    <row r="5378" spans="1:11" x14ac:dyDescent="0.3">
      <c r="A5378" s="2">
        <v>44</v>
      </c>
      <c r="B5378" s="2" t="s">
        <v>935</v>
      </c>
      <c r="C5378" s="2">
        <v>281</v>
      </c>
      <c r="D5378" s="2" t="s">
        <v>3343</v>
      </c>
      <c r="E5378" s="2" t="s">
        <v>1872</v>
      </c>
      <c r="F5378" s="2">
        <v>1</v>
      </c>
      <c r="G5378" s="2" t="s">
        <v>9</v>
      </c>
      <c r="H5378" s="2">
        <v>91044</v>
      </c>
      <c r="I5378" s="3">
        <v>0.4355838787461247</v>
      </c>
      <c r="J5378" s="2">
        <v>209016</v>
      </c>
      <c r="K5378" s="2">
        <v>325028</v>
      </c>
    </row>
    <row r="5379" spans="1:11" x14ac:dyDescent="0.3">
      <c r="A5379" s="2">
        <v>44</v>
      </c>
      <c r="B5379" s="2" t="s">
        <v>935</v>
      </c>
      <c r="C5379" s="2">
        <v>281</v>
      </c>
      <c r="D5379" s="2" t="s">
        <v>3343</v>
      </c>
      <c r="E5379" s="2" t="s">
        <v>1876</v>
      </c>
      <c r="F5379" s="2">
        <v>2</v>
      </c>
      <c r="G5379" s="2" t="s">
        <v>914</v>
      </c>
      <c r="H5379" s="2">
        <v>73550</v>
      </c>
      <c r="I5379" s="3">
        <v>0.35188693688521455</v>
      </c>
      <c r="J5379" s="2">
        <v>209016</v>
      </c>
      <c r="K5379" s="2">
        <v>325028</v>
      </c>
    </row>
    <row r="5380" spans="1:11" x14ac:dyDescent="0.3">
      <c r="A5380" s="2">
        <v>44</v>
      </c>
      <c r="B5380" s="2" t="s">
        <v>935</v>
      </c>
      <c r="C5380" s="2">
        <v>281</v>
      </c>
      <c r="D5380" s="2" t="s">
        <v>3343</v>
      </c>
      <c r="E5380" s="2" t="s">
        <v>1874</v>
      </c>
      <c r="F5380" s="2">
        <v>3</v>
      </c>
      <c r="G5380" s="2" t="s">
        <v>1023</v>
      </c>
      <c r="H5380" s="2">
        <v>38506</v>
      </c>
      <c r="I5380" s="3">
        <v>0.18422513109044283</v>
      </c>
      <c r="J5380" s="2">
        <v>209016</v>
      </c>
      <c r="K5380" s="2">
        <v>325028</v>
      </c>
    </row>
    <row r="5381" spans="1:11" x14ac:dyDescent="0.3">
      <c r="A5381" s="2">
        <v>44</v>
      </c>
      <c r="B5381" s="2" t="s">
        <v>935</v>
      </c>
      <c r="C5381" s="2">
        <v>281</v>
      </c>
      <c r="D5381" s="2" t="s">
        <v>3343</v>
      </c>
      <c r="E5381" s="2" t="s">
        <v>1873</v>
      </c>
      <c r="F5381" s="2">
        <v>4</v>
      </c>
      <c r="G5381" s="2" t="s">
        <v>1038</v>
      </c>
      <c r="H5381" s="2">
        <v>1091</v>
      </c>
      <c r="I5381" s="3">
        <v>5.2196960998201099E-3</v>
      </c>
      <c r="J5381" s="2">
        <v>209016</v>
      </c>
      <c r="K5381" s="2">
        <v>325028</v>
      </c>
    </row>
    <row r="5382" spans="1:11" x14ac:dyDescent="0.3">
      <c r="A5382" s="2">
        <v>44</v>
      </c>
      <c r="B5382" s="2" t="s">
        <v>935</v>
      </c>
      <c r="C5382" s="2">
        <v>281</v>
      </c>
      <c r="D5382" s="2" t="s">
        <v>3343</v>
      </c>
      <c r="E5382" s="2" t="str">
        <f>"NOTA"&amp;B5382</f>
        <v>NOTASangli</v>
      </c>
      <c r="F5382" s="2">
        <v>5</v>
      </c>
      <c r="G5382" s="2" t="s">
        <v>22</v>
      </c>
      <c r="H5382" s="2">
        <v>1228</v>
      </c>
      <c r="I5382" s="3">
        <v>5.8751483140046697E-3</v>
      </c>
      <c r="J5382" s="2">
        <v>209016</v>
      </c>
      <c r="K5382" s="2">
        <v>325028</v>
      </c>
    </row>
    <row r="5383" spans="1:11" x14ac:dyDescent="0.3">
      <c r="A5383" s="2">
        <v>44</v>
      </c>
      <c r="B5383" s="2" t="s">
        <v>935</v>
      </c>
      <c r="C5383" s="2">
        <v>281</v>
      </c>
      <c r="D5383" s="2" t="s">
        <v>3343</v>
      </c>
      <c r="E5383" s="2" t="s">
        <v>1871</v>
      </c>
      <c r="F5383" s="2">
        <v>6</v>
      </c>
      <c r="G5383" s="2" t="s">
        <v>11</v>
      </c>
      <c r="H5383" s="2">
        <v>919</v>
      </c>
      <c r="I5383" s="3">
        <v>4.3967925900409537E-3</v>
      </c>
      <c r="J5383" s="2">
        <v>209016</v>
      </c>
      <c r="K5383" s="2">
        <v>325028</v>
      </c>
    </row>
    <row r="5384" spans="1:11" x14ac:dyDescent="0.3">
      <c r="A5384" s="2">
        <v>44</v>
      </c>
      <c r="B5384" s="2" t="s">
        <v>935</v>
      </c>
      <c r="C5384" s="2">
        <v>281</v>
      </c>
      <c r="D5384" s="2" t="s">
        <v>3343</v>
      </c>
      <c r="E5384" s="2" t="s">
        <v>1882</v>
      </c>
      <c r="F5384" s="2">
        <v>7</v>
      </c>
      <c r="G5384" s="2" t="s">
        <v>19</v>
      </c>
      <c r="H5384" s="2">
        <v>492</v>
      </c>
      <c r="I5384" s="3">
        <v>2.3538867837868873E-3</v>
      </c>
      <c r="J5384" s="2">
        <v>209016</v>
      </c>
      <c r="K5384" s="2">
        <v>325028</v>
      </c>
    </row>
    <row r="5385" spans="1:11" x14ac:dyDescent="0.3">
      <c r="A5385" s="2">
        <v>44</v>
      </c>
      <c r="B5385" s="2" t="s">
        <v>935</v>
      </c>
      <c r="C5385" s="2">
        <v>281</v>
      </c>
      <c r="D5385" s="2" t="s">
        <v>3343</v>
      </c>
      <c r="E5385" s="2" t="s">
        <v>1875</v>
      </c>
      <c r="F5385" s="2">
        <v>8</v>
      </c>
      <c r="G5385" s="2" t="s">
        <v>15</v>
      </c>
      <c r="H5385" s="2">
        <v>623</v>
      </c>
      <c r="I5385" s="3">
        <v>2.9806330615838022E-3</v>
      </c>
      <c r="J5385" s="2">
        <v>209016</v>
      </c>
      <c r="K5385" s="2">
        <v>325028</v>
      </c>
    </row>
    <row r="5386" spans="1:11" x14ac:dyDescent="0.3">
      <c r="A5386" s="2">
        <v>44</v>
      </c>
      <c r="B5386" s="2" t="s">
        <v>935</v>
      </c>
      <c r="C5386" s="2">
        <v>281</v>
      </c>
      <c r="D5386" s="2" t="s">
        <v>3343</v>
      </c>
      <c r="E5386" s="2" t="s">
        <v>1880</v>
      </c>
      <c r="F5386" s="2">
        <v>9</v>
      </c>
      <c r="G5386" s="2" t="s">
        <v>19</v>
      </c>
      <c r="H5386" s="2">
        <v>415</v>
      </c>
      <c r="I5386" s="3">
        <v>1.9854939334787765E-3</v>
      </c>
      <c r="J5386" s="2">
        <v>209016</v>
      </c>
      <c r="K5386" s="2">
        <v>325028</v>
      </c>
    </row>
    <row r="5387" spans="1:11" x14ac:dyDescent="0.3">
      <c r="A5387" s="2">
        <v>44</v>
      </c>
      <c r="B5387" s="2" t="s">
        <v>935</v>
      </c>
      <c r="C5387" s="2">
        <v>281</v>
      </c>
      <c r="D5387" s="2" t="s">
        <v>3343</v>
      </c>
      <c r="E5387" s="2" t="s">
        <v>1877</v>
      </c>
      <c r="F5387" s="2">
        <v>10</v>
      </c>
      <c r="G5387" s="2" t="s">
        <v>19</v>
      </c>
      <c r="H5387" s="2">
        <v>428</v>
      </c>
      <c r="I5387" s="3">
        <v>2.0476901289853407E-3</v>
      </c>
      <c r="J5387" s="2">
        <v>209016</v>
      </c>
      <c r="K5387" s="2">
        <v>325028</v>
      </c>
    </row>
    <row r="5388" spans="1:11" x14ac:dyDescent="0.3">
      <c r="A5388" s="2">
        <v>44</v>
      </c>
      <c r="B5388" s="2" t="s">
        <v>935</v>
      </c>
      <c r="C5388" s="2">
        <v>281</v>
      </c>
      <c r="D5388" s="2" t="s">
        <v>3343</v>
      </c>
      <c r="E5388" s="2" t="s">
        <v>1881</v>
      </c>
      <c r="F5388" s="2">
        <v>11</v>
      </c>
      <c r="G5388" s="2" t="s">
        <v>19</v>
      </c>
      <c r="H5388" s="2">
        <v>270</v>
      </c>
      <c r="I5388" s="3">
        <v>1.2917671374440235E-3</v>
      </c>
      <c r="J5388" s="2">
        <v>209016</v>
      </c>
      <c r="K5388" s="2">
        <v>325028</v>
      </c>
    </row>
    <row r="5389" spans="1:11" x14ac:dyDescent="0.3">
      <c r="A5389" s="2">
        <v>44</v>
      </c>
      <c r="B5389" s="2" t="s">
        <v>935</v>
      </c>
      <c r="C5389" s="2">
        <v>281</v>
      </c>
      <c r="D5389" s="2" t="s">
        <v>3343</v>
      </c>
      <c r="E5389" s="2" t="s">
        <v>1878</v>
      </c>
      <c r="F5389" s="2">
        <v>12</v>
      </c>
      <c r="G5389" s="2" t="s">
        <v>19</v>
      </c>
      <c r="H5389" s="2">
        <v>238</v>
      </c>
      <c r="I5389" s="3">
        <v>1.1386688100432504E-3</v>
      </c>
      <c r="J5389" s="2">
        <v>209016</v>
      </c>
      <c r="K5389" s="2">
        <v>325028</v>
      </c>
    </row>
    <row r="5390" spans="1:11" x14ac:dyDescent="0.3">
      <c r="A5390" s="2">
        <v>44</v>
      </c>
      <c r="B5390" s="2" t="s">
        <v>935</v>
      </c>
      <c r="C5390" s="2">
        <v>281</v>
      </c>
      <c r="D5390" s="2" t="s">
        <v>3343</v>
      </c>
      <c r="E5390" s="2" t="s">
        <v>1879</v>
      </c>
      <c r="F5390" s="2">
        <v>13</v>
      </c>
      <c r="G5390" s="2" t="s">
        <v>19</v>
      </c>
      <c r="H5390" s="2">
        <v>212</v>
      </c>
      <c r="I5390" s="3">
        <v>1.0142764190301222E-3</v>
      </c>
      <c r="J5390" s="2">
        <v>209016</v>
      </c>
      <c r="K5390" s="2">
        <v>325028</v>
      </c>
    </row>
    <row r="5391" spans="1:11" x14ac:dyDescent="0.3">
      <c r="A5391" s="2">
        <v>44</v>
      </c>
      <c r="B5391" s="2" t="s">
        <v>935</v>
      </c>
      <c r="C5391" s="2">
        <v>282</v>
      </c>
      <c r="D5391" s="2" t="s">
        <v>935</v>
      </c>
      <c r="E5391" s="2" t="s">
        <v>1872</v>
      </c>
      <c r="F5391" s="2">
        <v>1</v>
      </c>
      <c r="G5391" s="2" t="s">
        <v>9</v>
      </c>
      <c r="H5391" s="2">
        <v>92541</v>
      </c>
      <c r="I5391" s="3">
        <v>0.45777703026915256</v>
      </c>
      <c r="J5391" s="2">
        <v>202153</v>
      </c>
      <c r="K5391" s="2">
        <v>321041</v>
      </c>
    </row>
    <row r="5392" spans="1:11" x14ac:dyDescent="0.3">
      <c r="A5392" s="2">
        <v>44</v>
      </c>
      <c r="B5392" s="2" t="s">
        <v>935</v>
      </c>
      <c r="C5392" s="2">
        <v>282</v>
      </c>
      <c r="D5392" s="2" t="s">
        <v>935</v>
      </c>
      <c r="E5392" s="2" t="s">
        <v>1876</v>
      </c>
      <c r="F5392" s="2">
        <v>2</v>
      </c>
      <c r="G5392" s="2" t="s">
        <v>914</v>
      </c>
      <c r="H5392" s="2">
        <v>71709</v>
      </c>
      <c r="I5392" s="3">
        <v>0.35472637062027279</v>
      </c>
      <c r="J5392" s="2">
        <v>202153</v>
      </c>
      <c r="K5392" s="2">
        <v>321041</v>
      </c>
    </row>
    <row r="5393" spans="1:11" x14ac:dyDescent="0.3">
      <c r="A5393" s="2">
        <v>44</v>
      </c>
      <c r="B5393" s="2" t="s">
        <v>935</v>
      </c>
      <c r="C5393" s="2">
        <v>282</v>
      </c>
      <c r="D5393" s="2" t="s">
        <v>935</v>
      </c>
      <c r="E5393" s="2" t="s">
        <v>1874</v>
      </c>
      <c r="F5393" s="2">
        <v>3</v>
      </c>
      <c r="G5393" s="2" t="s">
        <v>1023</v>
      </c>
      <c r="H5393" s="2">
        <v>32780</v>
      </c>
      <c r="I5393" s="3">
        <v>0.16215440780003265</v>
      </c>
      <c r="J5393" s="2">
        <v>202153</v>
      </c>
      <c r="K5393" s="2">
        <v>321041</v>
      </c>
    </row>
    <row r="5394" spans="1:11" x14ac:dyDescent="0.3">
      <c r="A5394" s="2">
        <v>44</v>
      </c>
      <c r="B5394" s="2" t="s">
        <v>935</v>
      </c>
      <c r="C5394" s="2">
        <v>282</v>
      </c>
      <c r="D5394" s="2" t="s">
        <v>935</v>
      </c>
      <c r="E5394" s="2" t="s">
        <v>1873</v>
      </c>
      <c r="F5394" s="2">
        <v>4</v>
      </c>
      <c r="G5394" s="2" t="s">
        <v>1038</v>
      </c>
      <c r="H5394" s="2">
        <v>602</v>
      </c>
      <c r="I5394" s="3">
        <v>2.977942449530801E-3</v>
      </c>
      <c r="J5394" s="2">
        <v>202153</v>
      </c>
      <c r="K5394" s="2">
        <v>321041</v>
      </c>
    </row>
    <row r="5395" spans="1:11" x14ac:dyDescent="0.3">
      <c r="A5395" s="2">
        <v>44</v>
      </c>
      <c r="B5395" s="2" t="s">
        <v>935</v>
      </c>
      <c r="C5395" s="2">
        <v>282</v>
      </c>
      <c r="D5395" s="2" t="s">
        <v>935</v>
      </c>
      <c r="E5395" s="2" t="str">
        <f>"NOTA"&amp;B5395</f>
        <v>NOTASangli</v>
      </c>
      <c r="F5395" s="2">
        <v>5</v>
      </c>
      <c r="G5395" s="2" t="s">
        <v>22</v>
      </c>
      <c r="H5395" s="2">
        <v>1646</v>
      </c>
      <c r="I5395" s="3">
        <v>8.142347627786874E-3</v>
      </c>
      <c r="J5395" s="2">
        <v>202153</v>
      </c>
      <c r="K5395" s="2">
        <v>321041</v>
      </c>
    </row>
    <row r="5396" spans="1:11" x14ac:dyDescent="0.3">
      <c r="A5396" s="2">
        <v>44</v>
      </c>
      <c r="B5396" s="2" t="s">
        <v>935</v>
      </c>
      <c r="C5396" s="2">
        <v>282</v>
      </c>
      <c r="D5396" s="2" t="s">
        <v>935</v>
      </c>
      <c r="E5396" s="2" t="s">
        <v>1871</v>
      </c>
      <c r="F5396" s="2">
        <v>6</v>
      </c>
      <c r="G5396" s="2" t="s">
        <v>11</v>
      </c>
      <c r="H5396" s="2">
        <v>625</v>
      </c>
      <c r="I5396" s="3">
        <v>3.0917176593965958E-3</v>
      </c>
      <c r="J5396" s="2">
        <v>202153</v>
      </c>
      <c r="K5396" s="2">
        <v>321041</v>
      </c>
    </row>
    <row r="5397" spans="1:11" x14ac:dyDescent="0.3">
      <c r="A5397" s="2">
        <v>44</v>
      </c>
      <c r="B5397" s="2" t="s">
        <v>935</v>
      </c>
      <c r="C5397" s="2">
        <v>282</v>
      </c>
      <c r="D5397" s="2" t="s">
        <v>935</v>
      </c>
      <c r="E5397" s="2" t="s">
        <v>1882</v>
      </c>
      <c r="F5397" s="2">
        <v>7</v>
      </c>
      <c r="G5397" s="2" t="s">
        <v>19</v>
      </c>
      <c r="H5397" s="2">
        <v>734</v>
      </c>
      <c r="I5397" s="3">
        <v>3.6309132191953619E-3</v>
      </c>
      <c r="J5397" s="2">
        <v>202153</v>
      </c>
      <c r="K5397" s="2">
        <v>321041</v>
      </c>
    </row>
    <row r="5398" spans="1:11" x14ac:dyDescent="0.3">
      <c r="A5398" s="2">
        <v>44</v>
      </c>
      <c r="B5398" s="2" t="s">
        <v>935</v>
      </c>
      <c r="C5398" s="2">
        <v>282</v>
      </c>
      <c r="D5398" s="2" t="s">
        <v>935</v>
      </c>
      <c r="E5398" s="2" t="s">
        <v>1875</v>
      </c>
      <c r="F5398" s="2">
        <v>8</v>
      </c>
      <c r="G5398" s="2" t="s">
        <v>15</v>
      </c>
      <c r="H5398" s="2">
        <v>477</v>
      </c>
      <c r="I5398" s="3">
        <v>2.3595989176514818E-3</v>
      </c>
      <c r="J5398" s="2">
        <v>202153</v>
      </c>
      <c r="K5398" s="2">
        <v>321041</v>
      </c>
    </row>
    <row r="5399" spans="1:11" x14ac:dyDescent="0.3">
      <c r="A5399" s="2">
        <v>44</v>
      </c>
      <c r="B5399" s="2" t="s">
        <v>935</v>
      </c>
      <c r="C5399" s="2">
        <v>282</v>
      </c>
      <c r="D5399" s="2" t="s">
        <v>935</v>
      </c>
      <c r="E5399" s="2" t="s">
        <v>1880</v>
      </c>
      <c r="F5399" s="2">
        <v>9</v>
      </c>
      <c r="G5399" s="2" t="s">
        <v>19</v>
      </c>
      <c r="H5399" s="2">
        <v>262</v>
      </c>
      <c r="I5399" s="3">
        <v>1.2960480428190529E-3</v>
      </c>
      <c r="J5399" s="2">
        <v>202153</v>
      </c>
      <c r="K5399" s="2">
        <v>321041</v>
      </c>
    </row>
    <row r="5400" spans="1:11" x14ac:dyDescent="0.3">
      <c r="A5400" s="2">
        <v>44</v>
      </c>
      <c r="B5400" s="2" t="s">
        <v>935</v>
      </c>
      <c r="C5400" s="2">
        <v>282</v>
      </c>
      <c r="D5400" s="2" t="s">
        <v>935</v>
      </c>
      <c r="E5400" s="2" t="s">
        <v>1877</v>
      </c>
      <c r="F5400" s="2">
        <v>10</v>
      </c>
      <c r="G5400" s="2" t="s">
        <v>19</v>
      </c>
      <c r="H5400" s="2">
        <v>267</v>
      </c>
      <c r="I5400" s="3">
        <v>1.3207817840942256E-3</v>
      </c>
      <c r="J5400" s="2">
        <v>202153</v>
      </c>
      <c r="K5400" s="2">
        <v>321041</v>
      </c>
    </row>
    <row r="5401" spans="1:11" x14ac:dyDescent="0.3">
      <c r="A5401" s="2">
        <v>44</v>
      </c>
      <c r="B5401" s="2" t="s">
        <v>935</v>
      </c>
      <c r="C5401" s="2">
        <v>282</v>
      </c>
      <c r="D5401" s="2" t="s">
        <v>935</v>
      </c>
      <c r="E5401" s="2" t="s">
        <v>1881</v>
      </c>
      <c r="F5401" s="2">
        <v>11</v>
      </c>
      <c r="G5401" s="2" t="s">
        <v>19</v>
      </c>
      <c r="H5401" s="2">
        <v>192</v>
      </c>
      <c r="I5401" s="3">
        <v>9.497756649666342E-4</v>
      </c>
      <c r="J5401" s="2">
        <v>202153</v>
      </c>
      <c r="K5401" s="2">
        <v>321041</v>
      </c>
    </row>
    <row r="5402" spans="1:11" x14ac:dyDescent="0.3">
      <c r="A5402" s="2">
        <v>44</v>
      </c>
      <c r="B5402" s="2" t="s">
        <v>935</v>
      </c>
      <c r="C5402" s="2">
        <v>282</v>
      </c>
      <c r="D5402" s="2" t="s">
        <v>935</v>
      </c>
      <c r="E5402" s="2" t="s">
        <v>1878</v>
      </c>
      <c r="F5402" s="2">
        <v>12</v>
      </c>
      <c r="G5402" s="2" t="s">
        <v>19</v>
      </c>
      <c r="H5402" s="2">
        <v>139</v>
      </c>
      <c r="I5402" s="3">
        <v>6.8759800744980291E-4</v>
      </c>
      <c r="J5402" s="2">
        <v>202153</v>
      </c>
      <c r="K5402" s="2">
        <v>321041</v>
      </c>
    </row>
    <row r="5403" spans="1:11" x14ac:dyDescent="0.3">
      <c r="A5403" s="2">
        <v>44</v>
      </c>
      <c r="B5403" s="2" t="s">
        <v>935</v>
      </c>
      <c r="C5403" s="2">
        <v>282</v>
      </c>
      <c r="D5403" s="2" t="s">
        <v>935</v>
      </c>
      <c r="E5403" s="2" t="s">
        <v>1879</v>
      </c>
      <c r="F5403" s="2">
        <v>13</v>
      </c>
      <c r="G5403" s="2" t="s">
        <v>19</v>
      </c>
      <c r="H5403" s="2">
        <v>179</v>
      </c>
      <c r="I5403" s="3">
        <v>8.8546793765118502E-4</v>
      </c>
      <c r="J5403" s="2">
        <v>202153</v>
      </c>
      <c r="K5403" s="2">
        <v>321041</v>
      </c>
    </row>
    <row r="5404" spans="1:11" x14ac:dyDescent="0.3">
      <c r="A5404" s="2">
        <v>48</v>
      </c>
      <c r="B5404" s="2" t="s">
        <v>1001</v>
      </c>
      <c r="C5404" s="2">
        <v>283</v>
      </c>
      <c r="D5404" s="2" t="s">
        <v>3369</v>
      </c>
      <c r="E5404" s="2" t="s">
        <v>1921</v>
      </c>
      <c r="F5404" s="2">
        <v>1</v>
      </c>
      <c r="G5404" s="2" t="s">
        <v>103</v>
      </c>
      <c r="H5404" s="2">
        <v>74700</v>
      </c>
      <c r="I5404" s="3">
        <v>0.39895321512497328</v>
      </c>
      <c r="J5404" s="2">
        <v>187240</v>
      </c>
      <c r="K5404" s="2">
        <v>269823</v>
      </c>
    </row>
    <row r="5405" spans="1:11" x14ac:dyDescent="0.3">
      <c r="A5405" s="2">
        <v>48</v>
      </c>
      <c r="B5405" s="2" t="s">
        <v>1001</v>
      </c>
      <c r="C5405" s="2">
        <v>283</v>
      </c>
      <c r="D5405" s="2" t="s">
        <v>3369</v>
      </c>
      <c r="E5405" s="2" t="s">
        <v>1926</v>
      </c>
      <c r="F5405" s="2">
        <v>2</v>
      </c>
      <c r="G5405" s="2" t="s">
        <v>914</v>
      </c>
      <c r="H5405" s="2">
        <v>93250</v>
      </c>
      <c r="I5405" s="3">
        <v>0.49802392651142918</v>
      </c>
      <c r="J5405" s="2">
        <v>187240</v>
      </c>
      <c r="K5405" s="2">
        <v>269823</v>
      </c>
    </row>
    <row r="5406" spans="1:11" x14ac:dyDescent="0.3">
      <c r="A5406" s="2">
        <v>48</v>
      </c>
      <c r="B5406" s="2" t="s">
        <v>1001</v>
      </c>
      <c r="C5406" s="2">
        <v>283</v>
      </c>
      <c r="D5406" s="2" t="s">
        <v>3369</v>
      </c>
      <c r="E5406" s="2" t="s">
        <v>1922</v>
      </c>
      <c r="F5406" s="2">
        <v>3</v>
      </c>
      <c r="G5406" s="2" t="s">
        <v>1023</v>
      </c>
      <c r="H5406" s="2">
        <v>10803</v>
      </c>
      <c r="I5406" s="3">
        <v>5.7696005127109595E-2</v>
      </c>
      <c r="J5406" s="2">
        <v>187240</v>
      </c>
      <c r="K5406" s="2">
        <v>269823</v>
      </c>
    </row>
    <row r="5407" spans="1:11" x14ac:dyDescent="0.3">
      <c r="A5407" s="2">
        <v>48</v>
      </c>
      <c r="B5407" s="2" t="s">
        <v>1001</v>
      </c>
      <c r="C5407" s="2">
        <v>283</v>
      </c>
      <c r="D5407" s="2" t="s">
        <v>3369</v>
      </c>
      <c r="E5407" s="2" t="s">
        <v>1935</v>
      </c>
      <c r="F5407" s="2">
        <v>4</v>
      </c>
      <c r="G5407" s="2" t="s">
        <v>19</v>
      </c>
      <c r="H5407" s="2">
        <v>1338</v>
      </c>
      <c r="I5407" s="3">
        <v>7.1459089938047428E-3</v>
      </c>
      <c r="J5407" s="2">
        <v>187240</v>
      </c>
      <c r="K5407" s="2">
        <v>269823</v>
      </c>
    </row>
    <row r="5408" spans="1:11" x14ac:dyDescent="0.3">
      <c r="A5408" s="2">
        <v>48</v>
      </c>
      <c r="B5408" s="2" t="s">
        <v>1001</v>
      </c>
      <c r="C5408" s="2">
        <v>283</v>
      </c>
      <c r="D5408" s="2" t="s">
        <v>3369</v>
      </c>
      <c r="E5408" s="2" t="s">
        <v>1925</v>
      </c>
      <c r="F5408" s="2">
        <v>5</v>
      </c>
      <c r="G5408" s="2" t="s">
        <v>1049</v>
      </c>
      <c r="H5408" s="2">
        <v>1387</v>
      </c>
      <c r="I5408" s="3">
        <v>7.4076052125614184E-3</v>
      </c>
      <c r="J5408" s="2">
        <v>187240</v>
      </c>
      <c r="K5408" s="2">
        <v>269823</v>
      </c>
    </row>
    <row r="5409" spans="1:11" x14ac:dyDescent="0.3">
      <c r="A5409" s="2">
        <v>48</v>
      </c>
      <c r="B5409" s="2" t="s">
        <v>1001</v>
      </c>
      <c r="C5409" s="2">
        <v>283</v>
      </c>
      <c r="D5409" s="2" t="s">
        <v>3369</v>
      </c>
      <c r="E5409" s="2" t="str">
        <f>"NOTA"&amp;B5409</f>
        <v>NOTAHatkanangle</v>
      </c>
      <c r="F5409" s="2">
        <v>6</v>
      </c>
      <c r="G5409" s="2" t="s">
        <v>22</v>
      </c>
      <c r="H5409" s="2">
        <v>1092</v>
      </c>
      <c r="I5409" s="3">
        <v>5.8320871608630639E-3</v>
      </c>
      <c r="J5409" s="2">
        <v>187240</v>
      </c>
      <c r="K5409" s="2">
        <v>269823</v>
      </c>
    </row>
    <row r="5410" spans="1:11" x14ac:dyDescent="0.3">
      <c r="A5410" s="2">
        <v>48</v>
      </c>
      <c r="B5410" s="2" t="s">
        <v>1001</v>
      </c>
      <c r="C5410" s="2">
        <v>283</v>
      </c>
      <c r="D5410" s="2" t="s">
        <v>3369</v>
      </c>
      <c r="E5410" s="2" t="s">
        <v>1934</v>
      </c>
      <c r="F5410" s="2">
        <v>7</v>
      </c>
      <c r="G5410" s="2" t="s">
        <v>19</v>
      </c>
      <c r="H5410" s="2">
        <v>1038</v>
      </c>
      <c r="I5410" s="3">
        <v>5.5436872463148898E-3</v>
      </c>
      <c r="J5410" s="2">
        <v>187240</v>
      </c>
      <c r="K5410" s="2">
        <v>269823</v>
      </c>
    </row>
    <row r="5411" spans="1:11" x14ac:dyDescent="0.3">
      <c r="A5411" s="2">
        <v>48</v>
      </c>
      <c r="B5411" s="2" t="s">
        <v>1001</v>
      </c>
      <c r="C5411" s="2">
        <v>283</v>
      </c>
      <c r="D5411" s="2" t="s">
        <v>3369</v>
      </c>
      <c r="E5411" s="2" t="s">
        <v>1920</v>
      </c>
      <c r="F5411" s="2">
        <v>8</v>
      </c>
      <c r="G5411" s="2" t="s">
        <v>11</v>
      </c>
      <c r="H5411" s="2">
        <v>555</v>
      </c>
      <c r="I5411" s="3">
        <v>2.9641102328562272E-3</v>
      </c>
      <c r="J5411" s="2">
        <v>187240</v>
      </c>
      <c r="K5411" s="2">
        <v>269823</v>
      </c>
    </row>
    <row r="5412" spans="1:11" x14ac:dyDescent="0.3">
      <c r="A5412" s="2">
        <v>48</v>
      </c>
      <c r="B5412" s="2" t="s">
        <v>1001</v>
      </c>
      <c r="C5412" s="2">
        <v>283</v>
      </c>
      <c r="D5412" s="2" t="s">
        <v>3369</v>
      </c>
      <c r="E5412" s="2" t="s">
        <v>1933</v>
      </c>
      <c r="F5412" s="2">
        <v>9</v>
      </c>
      <c r="G5412" s="2" t="s">
        <v>19</v>
      </c>
      <c r="H5412" s="2">
        <v>477</v>
      </c>
      <c r="I5412" s="3">
        <v>2.5475325785088657E-3</v>
      </c>
      <c r="J5412" s="2">
        <v>187240</v>
      </c>
      <c r="K5412" s="2">
        <v>269823</v>
      </c>
    </row>
    <row r="5413" spans="1:11" x14ac:dyDescent="0.3">
      <c r="A5413" s="2">
        <v>48</v>
      </c>
      <c r="B5413" s="2" t="s">
        <v>1001</v>
      </c>
      <c r="C5413" s="2">
        <v>283</v>
      </c>
      <c r="D5413" s="2" t="s">
        <v>3369</v>
      </c>
      <c r="E5413" s="2" t="s">
        <v>1927</v>
      </c>
      <c r="F5413" s="2">
        <v>10</v>
      </c>
      <c r="G5413" s="2" t="s">
        <v>19</v>
      </c>
      <c r="H5413" s="2">
        <v>521</v>
      </c>
      <c r="I5413" s="3">
        <v>2.7825251014740441E-3</v>
      </c>
      <c r="J5413" s="2">
        <v>187240</v>
      </c>
      <c r="K5413" s="2">
        <v>269823</v>
      </c>
    </row>
    <row r="5414" spans="1:11" x14ac:dyDescent="0.3">
      <c r="A5414" s="2">
        <v>48</v>
      </c>
      <c r="B5414" s="2" t="s">
        <v>1001</v>
      </c>
      <c r="C5414" s="2">
        <v>283</v>
      </c>
      <c r="D5414" s="2" t="s">
        <v>3369</v>
      </c>
      <c r="E5414" s="2" t="s">
        <v>1932</v>
      </c>
      <c r="F5414" s="2">
        <v>11</v>
      </c>
      <c r="G5414" s="2" t="s">
        <v>19</v>
      </c>
      <c r="H5414" s="2">
        <v>616</v>
      </c>
      <c r="I5414" s="3">
        <v>3.2898953215124973E-3</v>
      </c>
      <c r="J5414" s="2">
        <v>187240</v>
      </c>
      <c r="K5414" s="2">
        <v>269823</v>
      </c>
    </row>
    <row r="5415" spans="1:11" x14ac:dyDescent="0.3">
      <c r="A5415" s="2">
        <v>48</v>
      </c>
      <c r="B5415" s="2" t="s">
        <v>1001</v>
      </c>
      <c r="C5415" s="2">
        <v>283</v>
      </c>
      <c r="D5415" s="2" t="s">
        <v>3369</v>
      </c>
      <c r="E5415" s="2" t="s">
        <v>1928</v>
      </c>
      <c r="F5415" s="2">
        <v>12</v>
      </c>
      <c r="G5415" s="2" t="s">
        <v>19</v>
      </c>
      <c r="H5415" s="2">
        <v>344</v>
      </c>
      <c r="I5415" s="3">
        <v>1.837214270455031E-3</v>
      </c>
      <c r="J5415" s="2">
        <v>187240</v>
      </c>
      <c r="K5415" s="2">
        <v>269823</v>
      </c>
    </row>
    <row r="5416" spans="1:11" x14ac:dyDescent="0.3">
      <c r="A5416" s="2">
        <v>48</v>
      </c>
      <c r="B5416" s="2" t="s">
        <v>1001</v>
      </c>
      <c r="C5416" s="2">
        <v>283</v>
      </c>
      <c r="D5416" s="2" t="s">
        <v>3369</v>
      </c>
      <c r="E5416" s="2" t="s">
        <v>1923</v>
      </c>
      <c r="F5416" s="2">
        <v>13</v>
      </c>
      <c r="G5416" s="2" t="s">
        <v>1053</v>
      </c>
      <c r="H5416" s="2">
        <v>235</v>
      </c>
      <c r="I5416" s="3">
        <v>1.2550737022003846E-3</v>
      </c>
      <c r="J5416" s="2">
        <v>187240</v>
      </c>
      <c r="K5416" s="2">
        <v>269823</v>
      </c>
    </row>
    <row r="5417" spans="1:11" x14ac:dyDescent="0.3">
      <c r="A5417" s="2">
        <v>48</v>
      </c>
      <c r="B5417" s="2" t="s">
        <v>1001</v>
      </c>
      <c r="C5417" s="2">
        <v>283</v>
      </c>
      <c r="D5417" s="2" t="s">
        <v>3369</v>
      </c>
      <c r="E5417" s="2" t="s">
        <v>1929</v>
      </c>
      <c r="F5417" s="2">
        <v>14</v>
      </c>
      <c r="G5417" s="2" t="s">
        <v>19</v>
      </c>
      <c r="H5417" s="2">
        <v>202</v>
      </c>
      <c r="I5417" s="3">
        <v>1.0788293099765007E-3</v>
      </c>
      <c r="J5417" s="2">
        <v>187240</v>
      </c>
      <c r="K5417" s="2">
        <v>269823</v>
      </c>
    </row>
    <row r="5418" spans="1:11" x14ac:dyDescent="0.3">
      <c r="A5418" s="2">
        <v>48</v>
      </c>
      <c r="B5418" s="2" t="s">
        <v>1001</v>
      </c>
      <c r="C5418" s="2">
        <v>283</v>
      </c>
      <c r="D5418" s="2" t="s">
        <v>3369</v>
      </c>
      <c r="E5418" s="2" t="s">
        <v>1930</v>
      </c>
      <c r="F5418" s="2">
        <v>15</v>
      </c>
      <c r="G5418" s="2" t="s">
        <v>19</v>
      </c>
      <c r="H5418" s="2">
        <v>187</v>
      </c>
      <c r="I5418" s="3">
        <v>9.9871822260200823E-4</v>
      </c>
      <c r="J5418" s="2">
        <v>187240</v>
      </c>
      <c r="K5418" s="2">
        <v>269823</v>
      </c>
    </row>
    <row r="5419" spans="1:11" x14ac:dyDescent="0.3">
      <c r="A5419" s="2">
        <v>48</v>
      </c>
      <c r="B5419" s="2" t="s">
        <v>1001</v>
      </c>
      <c r="C5419" s="2">
        <v>283</v>
      </c>
      <c r="D5419" s="2" t="s">
        <v>3369</v>
      </c>
      <c r="E5419" s="2" t="s">
        <v>1924</v>
      </c>
      <c r="F5419" s="2">
        <v>16</v>
      </c>
      <c r="G5419" s="2" t="s">
        <v>15</v>
      </c>
      <c r="H5419" s="2">
        <v>163</v>
      </c>
      <c r="I5419" s="3">
        <v>8.7054048280281991E-4</v>
      </c>
      <c r="J5419" s="2">
        <v>187240</v>
      </c>
      <c r="K5419" s="2">
        <v>269823</v>
      </c>
    </row>
    <row r="5420" spans="1:11" x14ac:dyDescent="0.3">
      <c r="A5420" s="2">
        <v>48</v>
      </c>
      <c r="B5420" s="2" t="s">
        <v>1001</v>
      </c>
      <c r="C5420" s="2">
        <v>283</v>
      </c>
      <c r="D5420" s="2" t="s">
        <v>3369</v>
      </c>
      <c r="E5420" s="2" t="s">
        <v>1931</v>
      </c>
      <c r="F5420" s="2">
        <v>17</v>
      </c>
      <c r="G5420" s="2" t="s">
        <v>19</v>
      </c>
      <c r="H5420" s="2">
        <v>149</v>
      </c>
      <c r="I5420" s="3">
        <v>7.9577013458662679E-4</v>
      </c>
      <c r="J5420" s="2">
        <v>187240</v>
      </c>
      <c r="K5420" s="2">
        <v>269823</v>
      </c>
    </row>
    <row r="5421" spans="1:11" x14ac:dyDescent="0.3">
      <c r="A5421" s="2">
        <v>48</v>
      </c>
      <c r="B5421" s="2" t="s">
        <v>1001</v>
      </c>
      <c r="C5421" s="2">
        <v>283</v>
      </c>
      <c r="D5421" s="2" t="s">
        <v>3369</v>
      </c>
      <c r="E5421" s="2" t="s">
        <v>1936</v>
      </c>
      <c r="F5421" s="2">
        <v>18</v>
      </c>
      <c r="G5421" s="2" t="s">
        <v>19</v>
      </c>
      <c r="H5421" s="2">
        <v>183</v>
      </c>
      <c r="I5421" s="3">
        <v>9.7735526596881019E-4</v>
      </c>
      <c r="J5421" s="2">
        <v>187240</v>
      </c>
      <c r="K5421" s="2">
        <v>269823</v>
      </c>
    </row>
    <row r="5422" spans="1:11" x14ac:dyDescent="0.3">
      <c r="A5422" s="2">
        <v>48</v>
      </c>
      <c r="B5422" s="2" t="s">
        <v>1001</v>
      </c>
      <c r="C5422" s="2">
        <v>284</v>
      </c>
      <c r="D5422" s="2" t="s">
        <v>3370</v>
      </c>
      <c r="E5422" s="2" t="s">
        <v>1921</v>
      </c>
      <c r="F5422" s="2">
        <v>1</v>
      </c>
      <c r="G5422" s="2" t="s">
        <v>103</v>
      </c>
      <c r="H5422" s="2">
        <v>77422</v>
      </c>
      <c r="I5422" s="3">
        <v>0.3943020697522816</v>
      </c>
      <c r="J5422" s="2">
        <v>196352</v>
      </c>
      <c r="K5422" s="2">
        <v>291939</v>
      </c>
    </row>
    <row r="5423" spans="1:11" x14ac:dyDescent="0.3">
      <c r="A5423" s="2">
        <v>48</v>
      </c>
      <c r="B5423" s="2" t="s">
        <v>1001</v>
      </c>
      <c r="C5423" s="2">
        <v>284</v>
      </c>
      <c r="D5423" s="2" t="s">
        <v>3370</v>
      </c>
      <c r="E5423" s="2" t="s">
        <v>1926</v>
      </c>
      <c r="F5423" s="2">
        <v>2</v>
      </c>
      <c r="G5423" s="2" t="s">
        <v>914</v>
      </c>
      <c r="H5423" s="2">
        <v>98464</v>
      </c>
      <c r="I5423" s="3">
        <v>0.50146675358539761</v>
      </c>
      <c r="J5423" s="2">
        <v>196352</v>
      </c>
      <c r="K5423" s="2">
        <v>291939</v>
      </c>
    </row>
    <row r="5424" spans="1:11" x14ac:dyDescent="0.3">
      <c r="A5424" s="2">
        <v>48</v>
      </c>
      <c r="B5424" s="2" t="s">
        <v>1001</v>
      </c>
      <c r="C5424" s="2">
        <v>284</v>
      </c>
      <c r="D5424" s="2" t="s">
        <v>3370</v>
      </c>
      <c r="E5424" s="2" t="s">
        <v>1922</v>
      </c>
      <c r="F5424" s="2">
        <v>3</v>
      </c>
      <c r="G5424" s="2" t="s">
        <v>1023</v>
      </c>
      <c r="H5424" s="2">
        <v>10222</v>
      </c>
      <c r="I5424" s="3">
        <v>5.2059566492829203E-2</v>
      </c>
      <c r="J5424" s="2">
        <v>196352</v>
      </c>
      <c r="K5424" s="2">
        <v>291939</v>
      </c>
    </row>
    <row r="5425" spans="1:11" x14ac:dyDescent="0.3">
      <c r="A5425" s="2">
        <v>48</v>
      </c>
      <c r="B5425" s="2" t="s">
        <v>1001</v>
      </c>
      <c r="C5425" s="2">
        <v>284</v>
      </c>
      <c r="D5425" s="2" t="s">
        <v>3370</v>
      </c>
      <c r="E5425" s="2" t="s">
        <v>1935</v>
      </c>
      <c r="F5425" s="2">
        <v>4</v>
      </c>
      <c r="G5425" s="2" t="s">
        <v>19</v>
      </c>
      <c r="H5425" s="2">
        <v>1761</v>
      </c>
      <c r="I5425" s="3">
        <v>8.9685870273794009E-3</v>
      </c>
      <c r="J5425" s="2">
        <v>196352</v>
      </c>
      <c r="K5425" s="2">
        <v>291939</v>
      </c>
    </row>
    <row r="5426" spans="1:11" x14ac:dyDescent="0.3">
      <c r="A5426" s="2">
        <v>48</v>
      </c>
      <c r="B5426" s="2" t="s">
        <v>1001</v>
      </c>
      <c r="C5426" s="2">
        <v>284</v>
      </c>
      <c r="D5426" s="2" t="s">
        <v>3370</v>
      </c>
      <c r="E5426" s="2" t="s">
        <v>1925</v>
      </c>
      <c r="F5426" s="2">
        <v>5</v>
      </c>
      <c r="G5426" s="2" t="s">
        <v>1049</v>
      </c>
      <c r="H5426" s="2">
        <v>1650</v>
      </c>
      <c r="I5426" s="3">
        <v>8.4032757496740555E-3</v>
      </c>
      <c r="J5426" s="2">
        <v>196352</v>
      </c>
      <c r="K5426" s="2">
        <v>291939</v>
      </c>
    </row>
    <row r="5427" spans="1:11" x14ac:dyDescent="0.3">
      <c r="A5427" s="2">
        <v>48</v>
      </c>
      <c r="B5427" s="2" t="s">
        <v>1001</v>
      </c>
      <c r="C5427" s="2">
        <v>284</v>
      </c>
      <c r="D5427" s="2" t="s">
        <v>3370</v>
      </c>
      <c r="E5427" s="2" t="str">
        <f>"NOTA"&amp;B5427</f>
        <v>NOTAHatkanangle</v>
      </c>
      <c r="F5427" s="2">
        <v>6</v>
      </c>
      <c r="G5427" s="2" t="s">
        <v>22</v>
      </c>
      <c r="H5427" s="2">
        <v>1076</v>
      </c>
      <c r="I5427" s="3">
        <v>5.4799543676662321E-3</v>
      </c>
      <c r="J5427" s="2">
        <v>196352</v>
      </c>
      <c r="K5427" s="2">
        <v>291939</v>
      </c>
    </row>
    <row r="5428" spans="1:11" x14ac:dyDescent="0.3">
      <c r="A5428" s="2">
        <v>48</v>
      </c>
      <c r="B5428" s="2" t="s">
        <v>1001</v>
      </c>
      <c r="C5428" s="2">
        <v>284</v>
      </c>
      <c r="D5428" s="2" t="s">
        <v>3370</v>
      </c>
      <c r="E5428" s="2" t="s">
        <v>1934</v>
      </c>
      <c r="F5428" s="2">
        <v>7</v>
      </c>
      <c r="G5428" s="2" t="s">
        <v>19</v>
      </c>
      <c r="H5428" s="2">
        <v>1361</v>
      </c>
      <c r="I5428" s="3">
        <v>6.9314292698826599E-3</v>
      </c>
      <c r="J5428" s="2">
        <v>196352</v>
      </c>
      <c r="K5428" s="2">
        <v>291939</v>
      </c>
    </row>
    <row r="5429" spans="1:11" x14ac:dyDescent="0.3">
      <c r="A5429" s="2">
        <v>48</v>
      </c>
      <c r="B5429" s="2" t="s">
        <v>1001</v>
      </c>
      <c r="C5429" s="2">
        <v>284</v>
      </c>
      <c r="D5429" s="2" t="s">
        <v>3370</v>
      </c>
      <c r="E5429" s="2" t="s">
        <v>1920</v>
      </c>
      <c r="F5429" s="2">
        <v>8</v>
      </c>
      <c r="G5429" s="2" t="s">
        <v>11</v>
      </c>
      <c r="H5429" s="2">
        <v>571</v>
      </c>
      <c r="I5429" s="3">
        <v>2.9080426988265973E-3</v>
      </c>
      <c r="J5429" s="2">
        <v>196352</v>
      </c>
      <c r="K5429" s="2">
        <v>291939</v>
      </c>
    </row>
    <row r="5430" spans="1:11" x14ac:dyDescent="0.3">
      <c r="A5430" s="2">
        <v>48</v>
      </c>
      <c r="B5430" s="2" t="s">
        <v>1001</v>
      </c>
      <c r="C5430" s="2">
        <v>284</v>
      </c>
      <c r="D5430" s="2" t="s">
        <v>3370</v>
      </c>
      <c r="E5430" s="2" t="s">
        <v>1933</v>
      </c>
      <c r="F5430" s="2">
        <v>9</v>
      </c>
      <c r="G5430" s="2" t="s">
        <v>19</v>
      </c>
      <c r="H5430" s="2">
        <v>621</v>
      </c>
      <c r="I5430" s="3">
        <v>3.1626874185136898E-3</v>
      </c>
      <c r="J5430" s="2">
        <v>196352</v>
      </c>
      <c r="K5430" s="2">
        <v>291939</v>
      </c>
    </row>
    <row r="5431" spans="1:11" x14ac:dyDescent="0.3">
      <c r="A5431" s="2">
        <v>48</v>
      </c>
      <c r="B5431" s="2" t="s">
        <v>1001</v>
      </c>
      <c r="C5431" s="2">
        <v>284</v>
      </c>
      <c r="D5431" s="2" t="s">
        <v>3370</v>
      </c>
      <c r="E5431" s="2" t="s">
        <v>1927</v>
      </c>
      <c r="F5431" s="2">
        <v>10</v>
      </c>
      <c r="G5431" s="2" t="s">
        <v>19</v>
      </c>
      <c r="H5431" s="2">
        <v>967</v>
      </c>
      <c r="I5431" s="3">
        <v>4.9248288787483701E-3</v>
      </c>
      <c r="J5431" s="2">
        <v>196352</v>
      </c>
      <c r="K5431" s="2">
        <v>291939</v>
      </c>
    </row>
    <row r="5432" spans="1:11" x14ac:dyDescent="0.3">
      <c r="A5432" s="2">
        <v>48</v>
      </c>
      <c r="B5432" s="2" t="s">
        <v>1001</v>
      </c>
      <c r="C5432" s="2">
        <v>284</v>
      </c>
      <c r="D5432" s="2" t="s">
        <v>3370</v>
      </c>
      <c r="E5432" s="2" t="s">
        <v>1932</v>
      </c>
      <c r="F5432" s="2">
        <v>11</v>
      </c>
      <c r="G5432" s="2" t="s">
        <v>19</v>
      </c>
      <c r="H5432" s="2">
        <v>607</v>
      </c>
      <c r="I5432" s="3">
        <v>3.0913868970013038E-3</v>
      </c>
      <c r="J5432" s="2">
        <v>196352</v>
      </c>
      <c r="K5432" s="2">
        <v>291939</v>
      </c>
    </row>
    <row r="5433" spans="1:11" x14ac:dyDescent="0.3">
      <c r="A5433" s="2">
        <v>48</v>
      </c>
      <c r="B5433" s="2" t="s">
        <v>1001</v>
      </c>
      <c r="C5433" s="2">
        <v>284</v>
      </c>
      <c r="D5433" s="2" t="s">
        <v>3370</v>
      </c>
      <c r="E5433" s="2" t="s">
        <v>1928</v>
      </c>
      <c r="F5433" s="2">
        <v>12</v>
      </c>
      <c r="G5433" s="2" t="s">
        <v>19</v>
      </c>
      <c r="H5433" s="2">
        <v>374</v>
      </c>
      <c r="I5433" s="3">
        <v>1.9047425032594524E-3</v>
      </c>
      <c r="J5433" s="2">
        <v>196352</v>
      </c>
      <c r="K5433" s="2">
        <v>291939</v>
      </c>
    </row>
    <row r="5434" spans="1:11" x14ac:dyDescent="0.3">
      <c r="A5434" s="2">
        <v>48</v>
      </c>
      <c r="B5434" s="2" t="s">
        <v>1001</v>
      </c>
      <c r="C5434" s="2">
        <v>284</v>
      </c>
      <c r="D5434" s="2" t="s">
        <v>3370</v>
      </c>
      <c r="E5434" s="2" t="s">
        <v>1923</v>
      </c>
      <c r="F5434" s="2">
        <v>13</v>
      </c>
      <c r="G5434" s="2" t="s">
        <v>1053</v>
      </c>
      <c r="H5434" s="2">
        <v>304</v>
      </c>
      <c r="I5434" s="3">
        <v>1.5482398956975227E-3</v>
      </c>
      <c r="J5434" s="2">
        <v>196352</v>
      </c>
      <c r="K5434" s="2">
        <v>291939</v>
      </c>
    </row>
    <row r="5435" spans="1:11" x14ac:dyDescent="0.3">
      <c r="A5435" s="2">
        <v>48</v>
      </c>
      <c r="B5435" s="2" t="s">
        <v>1001</v>
      </c>
      <c r="C5435" s="2">
        <v>284</v>
      </c>
      <c r="D5435" s="2" t="s">
        <v>3370</v>
      </c>
      <c r="E5435" s="2" t="s">
        <v>1929</v>
      </c>
      <c r="F5435" s="2">
        <v>14</v>
      </c>
      <c r="G5435" s="2" t="s">
        <v>19</v>
      </c>
      <c r="H5435" s="2">
        <v>264</v>
      </c>
      <c r="I5435" s="3">
        <v>1.3445241199478487E-3</v>
      </c>
      <c r="J5435" s="2">
        <v>196352</v>
      </c>
      <c r="K5435" s="2">
        <v>291939</v>
      </c>
    </row>
    <row r="5436" spans="1:11" x14ac:dyDescent="0.3">
      <c r="A5436" s="2">
        <v>48</v>
      </c>
      <c r="B5436" s="2" t="s">
        <v>1001</v>
      </c>
      <c r="C5436" s="2">
        <v>284</v>
      </c>
      <c r="D5436" s="2" t="s">
        <v>3370</v>
      </c>
      <c r="E5436" s="2" t="s">
        <v>1930</v>
      </c>
      <c r="F5436" s="2">
        <v>15</v>
      </c>
      <c r="G5436" s="2" t="s">
        <v>19</v>
      </c>
      <c r="H5436" s="2">
        <v>180</v>
      </c>
      <c r="I5436" s="3">
        <v>9.1672099087353328E-4</v>
      </c>
      <c r="J5436" s="2">
        <v>196352</v>
      </c>
      <c r="K5436" s="2">
        <v>291939</v>
      </c>
    </row>
    <row r="5437" spans="1:11" x14ac:dyDescent="0.3">
      <c r="A5437" s="2">
        <v>48</v>
      </c>
      <c r="B5437" s="2" t="s">
        <v>1001</v>
      </c>
      <c r="C5437" s="2">
        <v>284</v>
      </c>
      <c r="D5437" s="2" t="s">
        <v>3370</v>
      </c>
      <c r="E5437" s="2" t="s">
        <v>1924</v>
      </c>
      <c r="F5437" s="2">
        <v>16</v>
      </c>
      <c r="G5437" s="2" t="s">
        <v>15</v>
      </c>
      <c r="H5437" s="2">
        <v>188</v>
      </c>
      <c r="I5437" s="3">
        <v>9.5746414602346805E-4</v>
      </c>
      <c r="J5437" s="2">
        <v>196352</v>
      </c>
      <c r="K5437" s="2">
        <v>291939</v>
      </c>
    </row>
    <row r="5438" spans="1:11" x14ac:dyDescent="0.3">
      <c r="A5438" s="2">
        <v>48</v>
      </c>
      <c r="B5438" s="2" t="s">
        <v>1001</v>
      </c>
      <c r="C5438" s="2">
        <v>284</v>
      </c>
      <c r="D5438" s="2" t="s">
        <v>3370</v>
      </c>
      <c r="E5438" s="2" t="s">
        <v>1931</v>
      </c>
      <c r="F5438" s="2">
        <v>17</v>
      </c>
      <c r="G5438" s="2" t="s">
        <v>19</v>
      </c>
      <c r="H5438" s="2">
        <v>150</v>
      </c>
      <c r="I5438" s="3">
        <v>7.6393415906127768E-4</v>
      </c>
      <c r="J5438" s="2">
        <v>196352</v>
      </c>
      <c r="K5438" s="2">
        <v>291939</v>
      </c>
    </row>
    <row r="5439" spans="1:11" x14ac:dyDescent="0.3">
      <c r="A5439" s="2">
        <v>48</v>
      </c>
      <c r="B5439" s="2" t="s">
        <v>1001</v>
      </c>
      <c r="C5439" s="2">
        <v>284</v>
      </c>
      <c r="D5439" s="2" t="s">
        <v>3370</v>
      </c>
      <c r="E5439" s="2" t="s">
        <v>1936</v>
      </c>
      <c r="F5439" s="2">
        <v>18</v>
      </c>
      <c r="G5439" s="2" t="s">
        <v>19</v>
      </c>
      <c r="H5439" s="2">
        <v>170</v>
      </c>
      <c r="I5439" s="3">
        <v>8.6579204693611471E-4</v>
      </c>
      <c r="J5439" s="2">
        <v>196352</v>
      </c>
      <c r="K5439" s="2">
        <v>291939</v>
      </c>
    </row>
    <row r="5440" spans="1:11" x14ac:dyDescent="0.3">
      <c r="A5440" s="2">
        <v>44</v>
      </c>
      <c r="B5440" s="2" t="s">
        <v>935</v>
      </c>
      <c r="C5440" s="2">
        <v>285</v>
      </c>
      <c r="D5440" s="2" t="s">
        <v>3344</v>
      </c>
      <c r="E5440" s="2" t="s">
        <v>1872</v>
      </c>
      <c r="F5440" s="2">
        <v>1</v>
      </c>
      <c r="G5440" s="2" t="s">
        <v>9</v>
      </c>
      <c r="H5440" s="2">
        <v>67809</v>
      </c>
      <c r="I5440" s="3">
        <v>0.3637665765417793</v>
      </c>
      <c r="J5440" s="2">
        <v>186408</v>
      </c>
      <c r="K5440" s="2">
        <v>275993</v>
      </c>
    </row>
    <row r="5441" spans="1:11" x14ac:dyDescent="0.3">
      <c r="A5441" s="2">
        <v>44</v>
      </c>
      <c r="B5441" s="2" t="s">
        <v>935</v>
      </c>
      <c r="C5441" s="2">
        <v>285</v>
      </c>
      <c r="D5441" s="2" t="s">
        <v>3344</v>
      </c>
      <c r="E5441" s="2" t="s">
        <v>1876</v>
      </c>
      <c r="F5441" s="2">
        <v>2</v>
      </c>
      <c r="G5441" s="2" t="s">
        <v>914</v>
      </c>
      <c r="H5441" s="2">
        <v>73117</v>
      </c>
      <c r="I5441" s="3">
        <v>0.39224174928114675</v>
      </c>
      <c r="J5441" s="2">
        <v>186408</v>
      </c>
      <c r="K5441" s="2">
        <v>275993</v>
      </c>
    </row>
    <row r="5442" spans="1:11" x14ac:dyDescent="0.3">
      <c r="A5442" s="2">
        <v>44</v>
      </c>
      <c r="B5442" s="2" t="s">
        <v>935</v>
      </c>
      <c r="C5442" s="2">
        <v>285</v>
      </c>
      <c r="D5442" s="2" t="s">
        <v>3344</v>
      </c>
      <c r="E5442" s="2" t="s">
        <v>1874</v>
      </c>
      <c r="F5442" s="2">
        <v>3</v>
      </c>
      <c r="G5442" s="2" t="s">
        <v>1023</v>
      </c>
      <c r="H5442" s="2">
        <v>40169</v>
      </c>
      <c r="I5442" s="3">
        <v>0.21548967855456846</v>
      </c>
      <c r="J5442" s="2">
        <v>186408</v>
      </c>
      <c r="K5442" s="2">
        <v>275993</v>
      </c>
    </row>
    <row r="5443" spans="1:11" x14ac:dyDescent="0.3">
      <c r="A5443" s="2">
        <v>44</v>
      </c>
      <c r="B5443" s="2" t="s">
        <v>935</v>
      </c>
      <c r="C5443" s="2">
        <v>285</v>
      </c>
      <c r="D5443" s="2" t="s">
        <v>3344</v>
      </c>
      <c r="E5443" s="2" t="s">
        <v>1873</v>
      </c>
      <c r="F5443" s="2">
        <v>4</v>
      </c>
      <c r="G5443" s="2" t="s">
        <v>1038</v>
      </c>
      <c r="H5443" s="2">
        <v>991</v>
      </c>
      <c r="I5443" s="3">
        <v>5.3162954379640361E-3</v>
      </c>
      <c r="J5443" s="2">
        <v>186408</v>
      </c>
      <c r="K5443" s="2">
        <v>275993</v>
      </c>
    </row>
    <row r="5444" spans="1:11" x14ac:dyDescent="0.3">
      <c r="A5444" s="2">
        <v>44</v>
      </c>
      <c r="B5444" s="2" t="s">
        <v>935</v>
      </c>
      <c r="C5444" s="2">
        <v>285</v>
      </c>
      <c r="D5444" s="2" t="s">
        <v>3344</v>
      </c>
      <c r="E5444" s="2" t="str">
        <f>"NOTA"&amp;B5444</f>
        <v>NOTASangli</v>
      </c>
      <c r="F5444" s="2">
        <v>5</v>
      </c>
      <c r="G5444" s="2" t="s">
        <v>22</v>
      </c>
      <c r="H5444" s="2">
        <v>958</v>
      </c>
      <c r="I5444" s="3">
        <v>5.1392644092528219E-3</v>
      </c>
      <c r="J5444" s="2">
        <v>186408</v>
      </c>
      <c r="K5444" s="2">
        <v>275993</v>
      </c>
    </row>
    <row r="5445" spans="1:11" x14ac:dyDescent="0.3">
      <c r="A5445" s="2">
        <v>44</v>
      </c>
      <c r="B5445" s="2" t="s">
        <v>935</v>
      </c>
      <c r="C5445" s="2">
        <v>285</v>
      </c>
      <c r="D5445" s="2" t="s">
        <v>3344</v>
      </c>
      <c r="E5445" s="2" t="s">
        <v>1871</v>
      </c>
      <c r="F5445" s="2">
        <v>6</v>
      </c>
      <c r="G5445" s="2" t="s">
        <v>11</v>
      </c>
      <c r="H5445" s="2">
        <v>798</v>
      </c>
      <c r="I5445" s="3">
        <v>4.2809321488348137E-3</v>
      </c>
      <c r="J5445" s="2">
        <v>186408</v>
      </c>
      <c r="K5445" s="2">
        <v>275993</v>
      </c>
    </row>
    <row r="5446" spans="1:11" x14ac:dyDescent="0.3">
      <c r="A5446" s="2">
        <v>44</v>
      </c>
      <c r="B5446" s="2" t="s">
        <v>935</v>
      </c>
      <c r="C5446" s="2">
        <v>285</v>
      </c>
      <c r="D5446" s="2" t="s">
        <v>3344</v>
      </c>
      <c r="E5446" s="2" t="s">
        <v>1882</v>
      </c>
      <c r="F5446" s="2">
        <v>7</v>
      </c>
      <c r="G5446" s="2" t="s">
        <v>19</v>
      </c>
      <c r="H5446" s="2">
        <v>526</v>
      </c>
      <c r="I5446" s="3">
        <v>2.8217673061242008E-3</v>
      </c>
      <c r="J5446" s="2">
        <v>186408</v>
      </c>
      <c r="K5446" s="2">
        <v>275993</v>
      </c>
    </row>
    <row r="5447" spans="1:11" x14ac:dyDescent="0.3">
      <c r="A5447" s="2">
        <v>44</v>
      </c>
      <c r="B5447" s="2" t="s">
        <v>935</v>
      </c>
      <c r="C5447" s="2">
        <v>285</v>
      </c>
      <c r="D5447" s="2" t="s">
        <v>3344</v>
      </c>
      <c r="E5447" s="2" t="s">
        <v>1875</v>
      </c>
      <c r="F5447" s="2">
        <v>8</v>
      </c>
      <c r="G5447" s="2" t="s">
        <v>15</v>
      </c>
      <c r="H5447" s="2">
        <v>530</v>
      </c>
      <c r="I5447" s="3">
        <v>2.8432256126346509E-3</v>
      </c>
      <c r="J5447" s="2">
        <v>186408</v>
      </c>
      <c r="K5447" s="2">
        <v>275993</v>
      </c>
    </row>
    <row r="5448" spans="1:11" x14ac:dyDescent="0.3">
      <c r="A5448" s="2">
        <v>44</v>
      </c>
      <c r="B5448" s="2" t="s">
        <v>935</v>
      </c>
      <c r="C5448" s="2">
        <v>285</v>
      </c>
      <c r="D5448" s="2" t="s">
        <v>3344</v>
      </c>
      <c r="E5448" s="2" t="s">
        <v>1880</v>
      </c>
      <c r="F5448" s="2">
        <v>9</v>
      </c>
      <c r="G5448" s="2" t="s">
        <v>19</v>
      </c>
      <c r="H5448" s="2">
        <v>464</v>
      </c>
      <c r="I5448" s="3">
        <v>2.4891635552122225E-3</v>
      </c>
      <c r="J5448" s="2">
        <v>186408</v>
      </c>
      <c r="K5448" s="2">
        <v>275993</v>
      </c>
    </row>
    <row r="5449" spans="1:11" x14ac:dyDescent="0.3">
      <c r="A5449" s="2">
        <v>44</v>
      </c>
      <c r="B5449" s="2" t="s">
        <v>935</v>
      </c>
      <c r="C5449" s="2">
        <v>285</v>
      </c>
      <c r="D5449" s="2" t="s">
        <v>3344</v>
      </c>
      <c r="E5449" s="2" t="s">
        <v>1877</v>
      </c>
      <c r="F5449" s="2">
        <v>10</v>
      </c>
      <c r="G5449" s="2" t="s">
        <v>19</v>
      </c>
      <c r="H5449" s="2">
        <v>377</v>
      </c>
      <c r="I5449" s="3">
        <v>2.022445388609931E-3</v>
      </c>
      <c r="J5449" s="2">
        <v>186408</v>
      </c>
      <c r="K5449" s="2">
        <v>275993</v>
      </c>
    </row>
    <row r="5450" spans="1:11" x14ac:dyDescent="0.3">
      <c r="A5450" s="2">
        <v>44</v>
      </c>
      <c r="B5450" s="2" t="s">
        <v>935</v>
      </c>
      <c r="C5450" s="2">
        <v>285</v>
      </c>
      <c r="D5450" s="2" t="s">
        <v>3344</v>
      </c>
      <c r="E5450" s="2" t="s">
        <v>1881</v>
      </c>
      <c r="F5450" s="2">
        <v>11</v>
      </c>
      <c r="G5450" s="2" t="s">
        <v>19</v>
      </c>
      <c r="H5450" s="2">
        <v>256</v>
      </c>
      <c r="I5450" s="3">
        <v>1.3733316166688126E-3</v>
      </c>
      <c r="J5450" s="2">
        <v>186408</v>
      </c>
      <c r="K5450" s="2">
        <v>275993</v>
      </c>
    </row>
    <row r="5451" spans="1:11" x14ac:dyDescent="0.3">
      <c r="A5451" s="2">
        <v>44</v>
      </c>
      <c r="B5451" s="2" t="s">
        <v>935</v>
      </c>
      <c r="C5451" s="2">
        <v>285</v>
      </c>
      <c r="D5451" s="2" t="s">
        <v>3344</v>
      </c>
      <c r="E5451" s="2" t="s">
        <v>1878</v>
      </c>
      <c r="F5451" s="2">
        <v>12</v>
      </c>
      <c r="G5451" s="2" t="s">
        <v>19</v>
      </c>
      <c r="H5451" s="2">
        <v>247</v>
      </c>
      <c r="I5451" s="3">
        <v>1.3250504270202995E-3</v>
      </c>
      <c r="J5451" s="2">
        <v>186408</v>
      </c>
      <c r="K5451" s="2">
        <v>275993</v>
      </c>
    </row>
    <row r="5452" spans="1:11" x14ac:dyDescent="0.3">
      <c r="A5452" s="2">
        <v>44</v>
      </c>
      <c r="B5452" s="2" t="s">
        <v>935</v>
      </c>
      <c r="C5452" s="2">
        <v>285</v>
      </c>
      <c r="D5452" s="2" t="s">
        <v>3344</v>
      </c>
      <c r="E5452" s="2" t="s">
        <v>1879</v>
      </c>
      <c r="F5452" s="2">
        <v>13</v>
      </c>
      <c r="G5452" s="2" t="s">
        <v>19</v>
      </c>
      <c r="H5452" s="2">
        <v>166</v>
      </c>
      <c r="I5452" s="3">
        <v>8.9051972018368308E-4</v>
      </c>
      <c r="J5452" s="2">
        <v>186408</v>
      </c>
      <c r="K5452" s="2">
        <v>275993</v>
      </c>
    </row>
    <row r="5453" spans="1:11" x14ac:dyDescent="0.3">
      <c r="A5453" s="2">
        <v>44</v>
      </c>
      <c r="B5453" s="2" t="s">
        <v>935</v>
      </c>
      <c r="C5453" s="2">
        <v>286</v>
      </c>
      <c r="D5453" s="2" t="s">
        <v>3345</v>
      </c>
      <c r="E5453" s="2" t="s">
        <v>1872</v>
      </c>
      <c r="F5453" s="2">
        <v>1</v>
      </c>
      <c r="G5453" s="2" t="s">
        <v>9</v>
      </c>
      <c r="H5453" s="2">
        <v>79179</v>
      </c>
      <c r="I5453" s="3">
        <v>0.3823945600571812</v>
      </c>
      <c r="J5453" s="2">
        <v>207061</v>
      </c>
      <c r="K5453" s="2">
        <v>321939</v>
      </c>
    </row>
    <row r="5454" spans="1:11" x14ac:dyDescent="0.3">
      <c r="A5454" s="2">
        <v>44</v>
      </c>
      <c r="B5454" s="2" t="s">
        <v>935</v>
      </c>
      <c r="C5454" s="2">
        <v>286</v>
      </c>
      <c r="D5454" s="2" t="s">
        <v>3345</v>
      </c>
      <c r="E5454" s="2" t="s">
        <v>1876</v>
      </c>
      <c r="F5454" s="2">
        <v>2</v>
      </c>
      <c r="G5454" s="2" t="s">
        <v>914</v>
      </c>
      <c r="H5454" s="2">
        <v>43829</v>
      </c>
      <c r="I5454" s="3">
        <v>0.21167192276672092</v>
      </c>
      <c r="J5454" s="2">
        <v>207061</v>
      </c>
      <c r="K5454" s="2">
        <v>321939</v>
      </c>
    </row>
    <row r="5455" spans="1:11" x14ac:dyDescent="0.3">
      <c r="A5455" s="2">
        <v>44</v>
      </c>
      <c r="B5455" s="2" t="s">
        <v>935</v>
      </c>
      <c r="C5455" s="2">
        <v>286</v>
      </c>
      <c r="D5455" s="2" t="s">
        <v>3345</v>
      </c>
      <c r="E5455" s="2" t="s">
        <v>1874</v>
      </c>
      <c r="F5455" s="2">
        <v>3</v>
      </c>
      <c r="G5455" s="2" t="s">
        <v>1023</v>
      </c>
      <c r="H5455" s="2">
        <v>78024</v>
      </c>
      <c r="I5455" s="3">
        <v>0.37681649369026521</v>
      </c>
      <c r="J5455" s="2">
        <v>207061</v>
      </c>
      <c r="K5455" s="2">
        <v>321939</v>
      </c>
    </row>
    <row r="5456" spans="1:11" x14ac:dyDescent="0.3">
      <c r="A5456" s="2">
        <v>44</v>
      </c>
      <c r="B5456" s="2" t="s">
        <v>935</v>
      </c>
      <c r="C5456" s="2">
        <v>286</v>
      </c>
      <c r="D5456" s="2" t="s">
        <v>3345</v>
      </c>
      <c r="E5456" s="2" t="s">
        <v>1873</v>
      </c>
      <c r="F5456" s="2">
        <v>4</v>
      </c>
      <c r="G5456" s="2" t="s">
        <v>1038</v>
      </c>
      <c r="H5456" s="2">
        <v>1454</v>
      </c>
      <c r="I5456" s="3">
        <v>7.0220852792172352E-3</v>
      </c>
      <c r="J5456" s="2">
        <v>207061</v>
      </c>
      <c r="K5456" s="2">
        <v>321939</v>
      </c>
    </row>
    <row r="5457" spans="1:11" x14ac:dyDescent="0.3">
      <c r="A5457" s="2">
        <v>44</v>
      </c>
      <c r="B5457" s="2" t="s">
        <v>935</v>
      </c>
      <c r="C5457" s="2">
        <v>286</v>
      </c>
      <c r="D5457" s="2" t="s">
        <v>3345</v>
      </c>
      <c r="E5457" s="2" t="str">
        <f>"NOTA"&amp;B5457</f>
        <v>NOTASangli</v>
      </c>
      <c r="F5457" s="2">
        <v>5</v>
      </c>
      <c r="G5457" s="2" t="s">
        <v>22</v>
      </c>
      <c r="H5457" s="2">
        <v>871</v>
      </c>
      <c r="I5457" s="3">
        <v>4.2064898749643821E-3</v>
      </c>
      <c r="J5457" s="2">
        <v>207061</v>
      </c>
      <c r="K5457" s="2">
        <v>321939</v>
      </c>
    </row>
    <row r="5458" spans="1:11" x14ac:dyDescent="0.3">
      <c r="A5458" s="2">
        <v>44</v>
      </c>
      <c r="B5458" s="2" t="s">
        <v>935</v>
      </c>
      <c r="C5458" s="2">
        <v>286</v>
      </c>
      <c r="D5458" s="2" t="s">
        <v>3345</v>
      </c>
      <c r="E5458" s="2" t="s">
        <v>1871</v>
      </c>
      <c r="F5458" s="2">
        <v>6</v>
      </c>
      <c r="G5458" s="2" t="s">
        <v>11</v>
      </c>
      <c r="H5458" s="2">
        <v>824</v>
      </c>
      <c r="I5458" s="3">
        <v>3.9795036245357648E-3</v>
      </c>
      <c r="J5458" s="2">
        <v>207061</v>
      </c>
      <c r="K5458" s="2">
        <v>321939</v>
      </c>
    </row>
    <row r="5459" spans="1:11" x14ac:dyDescent="0.3">
      <c r="A5459" s="2">
        <v>44</v>
      </c>
      <c r="B5459" s="2" t="s">
        <v>935</v>
      </c>
      <c r="C5459" s="2">
        <v>286</v>
      </c>
      <c r="D5459" s="2" t="s">
        <v>3345</v>
      </c>
      <c r="E5459" s="2" t="s">
        <v>1882</v>
      </c>
      <c r="F5459" s="2">
        <v>7</v>
      </c>
      <c r="G5459" s="2" t="s">
        <v>19</v>
      </c>
      <c r="H5459" s="2">
        <v>499</v>
      </c>
      <c r="I5459" s="3">
        <v>2.4099178502953234E-3</v>
      </c>
      <c r="J5459" s="2">
        <v>207061</v>
      </c>
      <c r="K5459" s="2">
        <v>321939</v>
      </c>
    </row>
    <row r="5460" spans="1:11" x14ac:dyDescent="0.3">
      <c r="A5460" s="2">
        <v>44</v>
      </c>
      <c r="B5460" s="2" t="s">
        <v>935</v>
      </c>
      <c r="C5460" s="2">
        <v>286</v>
      </c>
      <c r="D5460" s="2" t="s">
        <v>3345</v>
      </c>
      <c r="E5460" s="2" t="s">
        <v>1875</v>
      </c>
      <c r="F5460" s="2">
        <v>8</v>
      </c>
      <c r="G5460" s="2" t="s">
        <v>15</v>
      </c>
      <c r="H5460" s="2">
        <v>656</v>
      </c>
      <c r="I5460" s="3">
        <v>3.1681485166207058E-3</v>
      </c>
      <c r="J5460" s="2">
        <v>207061</v>
      </c>
      <c r="K5460" s="2">
        <v>321939</v>
      </c>
    </row>
    <row r="5461" spans="1:11" x14ac:dyDescent="0.3">
      <c r="A5461" s="2">
        <v>44</v>
      </c>
      <c r="B5461" s="2" t="s">
        <v>935</v>
      </c>
      <c r="C5461" s="2">
        <v>286</v>
      </c>
      <c r="D5461" s="2" t="s">
        <v>3345</v>
      </c>
      <c r="E5461" s="2" t="s">
        <v>1880</v>
      </c>
      <c r="F5461" s="2">
        <v>9</v>
      </c>
      <c r="G5461" s="2" t="s">
        <v>19</v>
      </c>
      <c r="H5461" s="2">
        <v>509</v>
      </c>
      <c r="I5461" s="3">
        <v>2.4582127971950296E-3</v>
      </c>
      <c r="J5461" s="2">
        <v>207061</v>
      </c>
      <c r="K5461" s="2">
        <v>321939</v>
      </c>
    </row>
    <row r="5462" spans="1:11" x14ac:dyDescent="0.3">
      <c r="A5462" s="2">
        <v>44</v>
      </c>
      <c r="B5462" s="2" t="s">
        <v>935</v>
      </c>
      <c r="C5462" s="2">
        <v>286</v>
      </c>
      <c r="D5462" s="2" t="s">
        <v>3345</v>
      </c>
      <c r="E5462" s="2" t="s">
        <v>1877</v>
      </c>
      <c r="F5462" s="2">
        <v>10</v>
      </c>
      <c r="G5462" s="2" t="s">
        <v>19</v>
      </c>
      <c r="H5462" s="2">
        <v>368</v>
      </c>
      <c r="I5462" s="3">
        <v>1.7772540459091764E-3</v>
      </c>
      <c r="J5462" s="2">
        <v>207061</v>
      </c>
      <c r="K5462" s="2">
        <v>321939</v>
      </c>
    </row>
    <row r="5463" spans="1:11" x14ac:dyDescent="0.3">
      <c r="A5463" s="2">
        <v>44</v>
      </c>
      <c r="B5463" s="2" t="s">
        <v>935</v>
      </c>
      <c r="C5463" s="2">
        <v>286</v>
      </c>
      <c r="D5463" s="2" t="s">
        <v>3345</v>
      </c>
      <c r="E5463" s="2" t="s">
        <v>1881</v>
      </c>
      <c r="F5463" s="2">
        <v>11</v>
      </c>
      <c r="G5463" s="2" t="s">
        <v>19</v>
      </c>
      <c r="H5463" s="2">
        <v>448</v>
      </c>
      <c r="I5463" s="3">
        <v>2.1636136211068235E-3</v>
      </c>
      <c r="J5463" s="2">
        <v>207061</v>
      </c>
      <c r="K5463" s="2">
        <v>321939</v>
      </c>
    </row>
    <row r="5464" spans="1:11" x14ac:dyDescent="0.3">
      <c r="A5464" s="2">
        <v>44</v>
      </c>
      <c r="B5464" s="2" t="s">
        <v>935</v>
      </c>
      <c r="C5464" s="2">
        <v>286</v>
      </c>
      <c r="D5464" s="2" t="s">
        <v>3345</v>
      </c>
      <c r="E5464" s="2" t="s">
        <v>1878</v>
      </c>
      <c r="F5464" s="2">
        <v>12</v>
      </c>
      <c r="G5464" s="2" t="s">
        <v>19</v>
      </c>
      <c r="H5464" s="2">
        <v>186</v>
      </c>
      <c r="I5464" s="3">
        <v>8.9828601233452943E-4</v>
      </c>
      <c r="J5464" s="2">
        <v>207061</v>
      </c>
      <c r="K5464" s="2">
        <v>321939</v>
      </c>
    </row>
    <row r="5465" spans="1:11" x14ac:dyDescent="0.3">
      <c r="A5465" s="2">
        <v>44</v>
      </c>
      <c r="B5465" s="2" t="s">
        <v>935</v>
      </c>
      <c r="C5465" s="2">
        <v>286</v>
      </c>
      <c r="D5465" s="2" t="s">
        <v>3345</v>
      </c>
      <c r="E5465" s="2" t="s">
        <v>1879</v>
      </c>
      <c r="F5465" s="2">
        <v>13</v>
      </c>
      <c r="G5465" s="2" t="s">
        <v>19</v>
      </c>
      <c r="H5465" s="2">
        <v>214</v>
      </c>
      <c r="I5465" s="3">
        <v>1.0335118636537058E-3</v>
      </c>
      <c r="J5465" s="2">
        <v>207061</v>
      </c>
      <c r="K5465" s="2">
        <v>321939</v>
      </c>
    </row>
    <row r="5466" spans="1:11" x14ac:dyDescent="0.3">
      <c r="A5466" s="2">
        <v>44</v>
      </c>
      <c r="B5466" s="2" t="s">
        <v>935</v>
      </c>
      <c r="C5466" s="2">
        <v>287</v>
      </c>
      <c r="D5466" s="2" t="s">
        <v>3346</v>
      </c>
      <c r="E5466" s="2" t="s">
        <v>1872</v>
      </c>
      <c r="F5466" s="2">
        <v>1</v>
      </c>
      <c r="G5466" s="2" t="s">
        <v>9</v>
      </c>
      <c r="H5466" s="2">
        <v>94992</v>
      </c>
      <c r="I5466" s="3">
        <v>0.46548961380709464</v>
      </c>
      <c r="J5466" s="2">
        <v>204069</v>
      </c>
      <c r="K5466" s="2">
        <v>294339</v>
      </c>
    </row>
    <row r="5467" spans="1:11" x14ac:dyDescent="0.3">
      <c r="A5467" s="2">
        <v>44</v>
      </c>
      <c r="B5467" s="2" t="s">
        <v>935</v>
      </c>
      <c r="C5467" s="2">
        <v>287</v>
      </c>
      <c r="D5467" s="2" t="s">
        <v>3346</v>
      </c>
      <c r="E5467" s="2" t="s">
        <v>1876</v>
      </c>
      <c r="F5467" s="2">
        <v>2</v>
      </c>
      <c r="G5467" s="2" t="s">
        <v>914</v>
      </c>
      <c r="H5467" s="2">
        <v>48043</v>
      </c>
      <c r="I5467" s="3">
        <v>0.23542527282438783</v>
      </c>
      <c r="J5467" s="2">
        <v>204069</v>
      </c>
      <c r="K5467" s="2">
        <v>294339</v>
      </c>
    </row>
    <row r="5468" spans="1:11" x14ac:dyDescent="0.3">
      <c r="A5468" s="2">
        <v>44</v>
      </c>
      <c r="B5468" s="2" t="s">
        <v>935</v>
      </c>
      <c r="C5468" s="2">
        <v>287</v>
      </c>
      <c r="D5468" s="2" t="s">
        <v>3346</v>
      </c>
      <c r="E5468" s="2" t="s">
        <v>1874</v>
      </c>
      <c r="F5468" s="2">
        <v>3</v>
      </c>
      <c r="G5468" s="2" t="s">
        <v>1023</v>
      </c>
      <c r="H5468" s="2">
        <v>54787</v>
      </c>
      <c r="I5468" s="3">
        <v>0.26847291847365351</v>
      </c>
      <c r="J5468" s="2">
        <v>204069</v>
      </c>
      <c r="K5468" s="2">
        <v>294339</v>
      </c>
    </row>
    <row r="5469" spans="1:11" x14ac:dyDescent="0.3">
      <c r="A5469" s="2">
        <v>44</v>
      </c>
      <c r="B5469" s="2" t="s">
        <v>935</v>
      </c>
      <c r="C5469" s="2">
        <v>287</v>
      </c>
      <c r="D5469" s="2" t="s">
        <v>3346</v>
      </c>
      <c r="E5469" s="2" t="s">
        <v>1873</v>
      </c>
      <c r="F5469" s="2">
        <v>4</v>
      </c>
      <c r="G5469" s="2" t="s">
        <v>1038</v>
      </c>
      <c r="H5469" s="2">
        <v>1385</v>
      </c>
      <c r="I5469" s="3">
        <v>6.7869201103548313E-3</v>
      </c>
      <c r="J5469" s="2">
        <v>204069</v>
      </c>
      <c r="K5469" s="2">
        <v>294339</v>
      </c>
    </row>
    <row r="5470" spans="1:11" x14ac:dyDescent="0.3">
      <c r="A5470" s="2">
        <v>44</v>
      </c>
      <c r="B5470" s="2" t="s">
        <v>935</v>
      </c>
      <c r="C5470" s="2">
        <v>287</v>
      </c>
      <c r="D5470" s="2" t="s">
        <v>3346</v>
      </c>
      <c r="E5470" s="2" t="str">
        <f>"NOTA"&amp;B5470</f>
        <v>NOTASangli</v>
      </c>
      <c r="F5470" s="2">
        <v>5</v>
      </c>
      <c r="G5470" s="2" t="s">
        <v>22</v>
      </c>
      <c r="H5470" s="2">
        <v>1000</v>
      </c>
      <c r="I5470" s="3">
        <v>4.9003033287760515E-3</v>
      </c>
      <c r="J5470" s="2">
        <v>204069</v>
      </c>
      <c r="K5470" s="2">
        <v>294339</v>
      </c>
    </row>
    <row r="5471" spans="1:11" x14ac:dyDescent="0.3">
      <c r="A5471" s="2">
        <v>44</v>
      </c>
      <c r="B5471" s="2" t="s">
        <v>935</v>
      </c>
      <c r="C5471" s="2">
        <v>287</v>
      </c>
      <c r="D5471" s="2" t="s">
        <v>3346</v>
      </c>
      <c r="E5471" s="2" t="s">
        <v>1871</v>
      </c>
      <c r="F5471" s="2">
        <v>6</v>
      </c>
      <c r="G5471" s="2" t="s">
        <v>11</v>
      </c>
      <c r="H5471" s="2">
        <v>1107</v>
      </c>
      <c r="I5471" s="3">
        <v>5.4246357849550885E-3</v>
      </c>
      <c r="J5471" s="2">
        <v>204069</v>
      </c>
      <c r="K5471" s="2">
        <v>294339</v>
      </c>
    </row>
    <row r="5472" spans="1:11" x14ac:dyDescent="0.3">
      <c r="A5472" s="2">
        <v>44</v>
      </c>
      <c r="B5472" s="2" t="s">
        <v>935</v>
      </c>
      <c r="C5472" s="2">
        <v>287</v>
      </c>
      <c r="D5472" s="2" t="s">
        <v>3346</v>
      </c>
      <c r="E5472" s="2" t="s">
        <v>1882</v>
      </c>
      <c r="F5472" s="2">
        <v>7</v>
      </c>
      <c r="G5472" s="2" t="s">
        <v>19</v>
      </c>
      <c r="H5472" s="2">
        <v>664</v>
      </c>
      <c r="I5472" s="3">
        <v>3.2538014103072979E-3</v>
      </c>
      <c r="J5472" s="2">
        <v>204069</v>
      </c>
      <c r="K5472" s="2">
        <v>294339</v>
      </c>
    </row>
    <row r="5473" spans="1:11" x14ac:dyDescent="0.3">
      <c r="A5473" s="2">
        <v>44</v>
      </c>
      <c r="B5473" s="2" t="s">
        <v>935</v>
      </c>
      <c r="C5473" s="2">
        <v>287</v>
      </c>
      <c r="D5473" s="2" t="s">
        <v>3346</v>
      </c>
      <c r="E5473" s="2" t="s">
        <v>1875</v>
      </c>
      <c r="F5473" s="2">
        <v>8</v>
      </c>
      <c r="G5473" s="2" t="s">
        <v>15</v>
      </c>
      <c r="H5473" s="2">
        <v>580</v>
      </c>
      <c r="I5473" s="3">
        <v>2.8421759306901098E-3</v>
      </c>
      <c r="J5473" s="2">
        <v>204069</v>
      </c>
      <c r="K5473" s="2">
        <v>294339</v>
      </c>
    </row>
    <row r="5474" spans="1:11" x14ac:dyDescent="0.3">
      <c r="A5474" s="2">
        <v>44</v>
      </c>
      <c r="B5474" s="2" t="s">
        <v>935</v>
      </c>
      <c r="C5474" s="2">
        <v>287</v>
      </c>
      <c r="D5474" s="2" t="s">
        <v>3346</v>
      </c>
      <c r="E5474" s="2" t="s">
        <v>1880</v>
      </c>
      <c r="F5474" s="2">
        <v>9</v>
      </c>
      <c r="G5474" s="2" t="s">
        <v>19</v>
      </c>
      <c r="H5474" s="2">
        <v>404</v>
      </c>
      <c r="I5474" s="3">
        <v>1.9797225448255247E-3</v>
      </c>
      <c r="J5474" s="2">
        <v>204069</v>
      </c>
      <c r="K5474" s="2">
        <v>294339</v>
      </c>
    </row>
    <row r="5475" spans="1:11" x14ac:dyDescent="0.3">
      <c r="A5475" s="2">
        <v>44</v>
      </c>
      <c r="B5475" s="2" t="s">
        <v>935</v>
      </c>
      <c r="C5475" s="2">
        <v>287</v>
      </c>
      <c r="D5475" s="2" t="s">
        <v>3346</v>
      </c>
      <c r="E5475" s="2" t="s">
        <v>1877</v>
      </c>
      <c r="F5475" s="2">
        <v>10</v>
      </c>
      <c r="G5475" s="2" t="s">
        <v>19</v>
      </c>
      <c r="H5475" s="2">
        <v>353</v>
      </c>
      <c r="I5475" s="3">
        <v>1.7298070750579461E-3</v>
      </c>
      <c r="J5475" s="2">
        <v>204069</v>
      </c>
      <c r="K5475" s="2">
        <v>294339</v>
      </c>
    </row>
    <row r="5476" spans="1:11" x14ac:dyDescent="0.3">
      <c r="A5476" s="2">
        <v>44</v>
      </c>
      <c r="B5476" s="2" t="s">
        <v>935</v>
      </c>
      <c r="C5476" s="2">
        <v>287</v>
      </c>
      <c r="D5476" s="2" t="s">
        <v>3346</v>
      </c>
      <c r="E5476" s="2" t="s">
        <v>1881</v>
      </c>
      <c r="F5476" s="2">
        <v>11</v>
      </c>
      <c r="G5476" s="2" t="s">
        <v>19</v>
      </c>
      <c r="H5476" s="2">
        <v>306</v>
      </c>
      <c r="I5476" s="3">
        <v>1.4994928186054717E-3</v>
      </c>
      <c r="J5476" s="2">
        <v>204069</v>
      </c>
      <c r="K5476" s="2">
        <v>294339</v>
      </c>
    </row>
    <row r="5477" spans="1:11" x14ac:dyDescent="0.3">
      <c r="A5477" s="2">
        <v>44</v>
      </c>
      <c r="B5477" s="2" t="s">
        <v>935</v>
      </c>
      <c r="C5477" s="2">
        <v>287</v>
      </c>
      <c r="D5477" s="2" t="s">
        <v>3346</v>
      </c>
      <c r="E5477" s="2" t="s">
        <v>1878</v>
      </c>
      <c r="F5477" s="2">
        <v>12</v>
      </c>
      <c r="G5477" s="2" t="s">
        <v>19</v>
      </c>
      <c r="H5477" s="2">
        <v>231</v>
      </c>
      <c r="I5477" s="3">
        <v>1.1319700689472678E-3</v>
      </c>
      <c r="J5477" s="2">
        <v>204069</v>
      </c>
      <c r="K5477" s="2">
        <v>294339</v>
      </c>
    </row>
    <row r="5478" spans="1:11" x14ac:dyDescent="0.3">
      <c r="A5478" s="2">
        <v>44</v>
      </c>
      <c r="B5478" s="2" t="s">
        <v>935</v>
      </c>
      <c r="C5478" s="2">
        <v>287</v>
      </c>
      <c r="D5478" s="2" t="s">
        <v>3346</v>
      </c>
      <c r="E5478" s="2" t="s">
        <v>1879</v>
      </c>
      <c r="F5478" s="2">
        <v>13</v>
      </c>
      <c r="G5478" s="2" t="s">
        <v>19</v>
      </c>
      <c r="H5478" s="2">
        <v>217</v>
      </c>
      <c r="I5478" s="3">
        <v>1.0633658223444032E-3</v>
      </c>
      <c r="J5478" s="2">
        <v>204069</v>
      </c>
      <c r="K5478" s="2">
        <v>294339</v>
      </c>
    </row>
    <row r="5479" spans="1:11" x14ac:dyDescent="0.3">
      <c r="A5479" s="2">
        <v>44</v>
      </c>
      <c r="B5479" s="2" t="s">
        <v>935</v>
      </c>
      <c r="C5479" s="2">
        <v>288</v>
      </c>
      <c r="D5479" s="2" t="s">
        <v>3347</v>
      </c>
      <c r="E5479" s="2" t="s">
        <v>1872</v>
      </c>
      <c r="F5479" s="2">
        <v>1</v>
      </c>
      <c r="G5479" s="2" t="s">
        <v>9</v>
      </c>
      <c r="H5479" s="2">
        <v>78050</v>
      </c>
      <c r="I5479" s="3">
        <v>0.45880458040395966</v>
      </c>
      <c r="J5479" s="2">
        <v>170116</v>
      </c>
      <c r="K5479" s="2">
        <v>270769</v>
      </c>
    </row>
    <row r="5480" spans="1:11" x14ac:dyDescent="0.3">
      <c r="A5480" s="2">
        <v>44</v>
      </c>
      <c r="B5480" s="2" t="s">
        <v>935</v>
      </c>
      <c r="C5480" s="2">
        <v>288</v>
      </c>
      <c r="D5480" s="2" t="s">
        <v>3347</v>
      </c>
      <c r="E5480" s="2" t="s">
        <v>1876</v>
      </c>
      <c r="F5480" s="2">
        <v>2</v>
      </c>
      <c r="G5480" s="2" t="s">
        <v>914</v>
      </c>
      <c r="H5480" s="2">
        <v>31768</v>
      </c>
      <c r="I5480" s="3">
        <v>0.18674316348844319</v>
      </c>
      <c r="J5480" s="2">
        <v>170116</v>
      </c>
      <c r="K5480" s="2">
        <v>270769</v>
      </c>
    </row>
    <row r="5481" spans="1:11" x14ac:dyDescent="0.3">
      <c r="A5481" s="2">
        <v>44</v>
      </c>
      <c r="B5481" s="2" t="s">
        <v>935</v>
      </c>
      <c r="C5481" s="2">
        <v>288</v>
      </c>
      <c r="D5481" s="2" t="s">
        <v>3347</v>
      </c>
      <c r="E5481" s="2" t="s">
        <v>1874</v>
      </c>
      <c r="F5481" s="2">
        <v>3</v>
      </c>
      <c r="G5481" s="2" t="s">
        <v>1023</v>
      </c>
      <c r="H5481" s="2">
        <v>53083</v>
      </c>
      <c r="I5481" s="3">
        <v>0.31204001975122858</v>
      </c>
      <c r="J5481" s="2">
        <v>170116</v>
      </c>
      <c r="K5481" s="2">
        <v>270769</v>
      </c>
    </row>
    <row r="5482" spans="1:11" x14ac:dyDescent="0.3">
      <c r="A5482" s="2">
        <v>44</v>
      </c>
      <c r="B5482" s="2" t="s">
        <v>935</v>
      </c>
      <c r="C5482" s="2">
        <v>288</v>
      </c>
      <c r="D5482" s="2" t="s">
        <v>3347</v>
      </c>
      <c r="E5482" s="2" t="s">
        <v>1873</v>
      </c>
      <c r="F5482" s="2">
        <v>4</v>
      </c>
      <c r="G5482" s="2" t="s">
        <v>1038</v>
      </c>
      <c r="H5482" s="2">
        <v>1669</v>
      </c>
      <c r="I5482" s="3">
        <v>9.8109525265113219E-3</v>
      </c>
      <c r="J5482" s="2">
        <v>170116</v>
      </c>
      <c r="K5482" s="2">
        <v>270769</v>
      </c>
    </row>
    <row r="5483" spans="1:11" x14ac:dyDescent="0.3">
      <c r="A5483" s="2">
        <v>44</v>
      </c>
      <c r="B5483" s="2" t="s">
        <v>935</v>
      </c>
      <c r="C5483" s="2">
        <v>288</v>
      </c>
      <c r="D5483" s="2" t="s">
        <v>3347</v>
      </c>
      <c r="E5483" s="2" t="str">
        <f>"NOTA"&amp;B5483</f>
        <v>NOTASangli</v>
      </c>
      <c r="F5483" s="2">
        <v>5</v>
      </c>
      <c r="G5483" s="2" t="s">
        <v>22</v>
      </c>
      <c r="H5483" s="2">
        <v>790</v>
      </c>
      <c r="I5483" s="3">
        <v>4.6438900514942745E-3</v>
      </c>
      <c r="J5483" s="2">
        <v>170116</v>
      </c>
      <c r="K5483" s="2">
        <v>270769</v>
      </c>
    </row>
    <row r="5484" spans="1:11" x14ac:dyDescent="0.3">
      <c r="A5484" s="2">
        <v>44</v>
      </c>
      <c r="B5484" s="2" t="s">
        <v>935</v>
      </c>
      <c r="C5484" s="2">
        <v>288</v>
      </c>
      <c r="D5484" s="2" t="s">
        <v>3347</v>
      </c>
      <c r="E5484" s="2" t="s">
        <v>1871</v>
      </c>
      <c r="F5484" s="2">
        <v>6</v>
      </c>
      <c r="G5484" s="2" t="s">
        <v>11</v>
      </c>
      <c r="H5484" s="2">
        <v>1145</v>
      </c>
      <c r="I5484" s="3">
        <v>6.7307014037480311E-3</v>
      </c>
      <c r="J5484" s="2">
        <v>170116</v>
      </c>
      <c r="K5484" s="2">
        <v>270769</v>
      </c>
    </row>
    <row r="5485" spans="1:11" x14ac:dyDescent="0.3">
      <c r="A5485" s="2">
        <v>44</v>
      </c>
      <c r="B5485" s="2" t="s">
        <v>935</v>
      </c>
      <c r="C5485" s="2">
        <v>288</v>
      </c>
      <c r="D5485" s="2" t="s">
        <v>3347</v>
      </c>
      <c r="E5485" s="2" t="s">
        <v>1882</v>
      </c>
      <c r="F5485" s="2">
        <v>7</v>
      </c>
      <c r="G5485" s="2" t="s">
        <v>19</v>
      </c>
      <c r="H5485" s="2">
        <v>775</v>
      </c>
      <c r="I5485" s="3">
        <v>4.555714923934257E-3</v>
      </c>
      <c r="J5485" s="2">
        <v>170116</v>
      </c>
      <c r="K5485" s="2">
        <v>270769</v>
      </c>
    </row>
    <row r="5486" spans="1:11" x14ac:dyDescent="0.3">
      <c r="A5486" s="2">
        <v>44</v>
      </c>
      <c r="B5486" s="2" t="s">
        <v>935</v>
      </c>
      <c r="C5486" s="2">
        <v>288</v>
      </c>
      <c r="D5486" s="2" t="s">
        <v>3347</v>
      </c>
      <c r="E5486" s="2" t="s">
        <v>1875</v>
      </c>
      <c r="F5486" s="2">
        <v>8</v>
      </c>
      <c r="G5486" s="2" t="s">
        <v>15</v>
      </c>
      <c r="H5486" s="2">
        <v>706</v>
      </c>
      <c r="I5486" s="3">
        <v>4.1501093371581746E-3</v>
      </c>
      <c r="J5486" s="2">
        <v>170116</v>
      </c>
      <c r="K5486" s="2">
        <v>270769</v>
      </c>
    </row>
    <row r="5487" spans="1:11" x14ac:dyDescent="0.3">
      <c r="A5487" s="2">
        <v>44</v>
      </c>
      <c r="B5487" s="2" t="s">
        <v>935</v>
      </c>
      <c r="C5487" s="2">
        <v>288</v>
      </c>
      <c r="D5487" s="2" t="s">
        <v>3347</v>
      </c>
      <c r="E5487" s="2" t="s">
        <v>1880</v>
      </c>
      <c r="F5487" s="2">
        <v>9</v>
      </c>
      <c r="G5487" s="2" t="s">
        <v>19</v>
      </c>
      <c r="H5487" s="2">
        <v>628</v>
      </c>
      <c r="I5487" s="3">
        <v>3.6915986738460813E-3</v>
      </c>
      <c r="J5487" s="2">
        <v>170116</v>
      </c>
      <c r="K5487" s="2">
        <v>270769</v>
      </c>
    </row>
    <row r="5488" spans="1:11" x14ac:dyDescent="0.3">
      <c r="A5488" s="2">
        <v>44</v>
      </c>
      <c r="B5488" s="2" t="s">
        <v>935</v>
      </c>
      <c r="C5488" s="2">
        <v>288</v>
      </c>
      <c r="D5488" s="2" t="s">
        <v>3347</v>
      </c>
      <c r="E5488" s="2" t="s">
        <v>1877</v>
      </c>
      <c r="F5488" s="2">
        <v>10</v>
      </c>
      <c r="G5488" s="2" t="s">
        <v>19</v>
      </c>
      <c r="H5488" s="2">
        <v>544</v>
      </c>
      <c r="I5488" s="3">
        <v>3.1978179595099814E-3</v>
      </c>
      <c r="J5488" s="2">
        <v>170116</v>
      </c>
      <c r="K5488" s="2">
        <v>270769</v>
      </c>
    </row>
    <row r="5489" spans="1:11" x14ac:dyDescent="0.3">
      <c r="A5489" s="2">
        <v>44</v>
      </c>
      <c r="B5489" s="2" t="s">
        <v>935</v>
      </c>
      <c r="C5489" s="2">
        <v>288</v>
      </c>
      <c r="D5489" s="2" t="s">
        <v>3347</v>
      </c>
      <c r="E5489" s="2" t="s">
        <v>1881</v>
      </c>
      <c r="F5489" s="2">
        <v>11</v>
      </c>
      <c r="G5489" s="2" t="s">
        <v>19</v>
      </c>
      <c r="H5489" s="2">
        <v>392</v>
      </c>
      <c r="I5489" s="3">
        <v>2.3043100002351335E-3</v>
      </c>
      <c r="J5489" s="2">
        <v>170116</v>
      </c>
      <c r="K5489" s="2">
        <v>270769</v>
      </c>
    </row>
    <row r="5490" spans="1:11" x14ac:dyDescent="0.3">
      <c r="A5490" s="2">
        <v>44</v>
      </c>
      <c r="B5490" s="2" t="s">
        <v>935</v>
      </c>
      <c r="C5490" s="2">
        <v>288</v>
      </c>
      <c r="D5490" s="2" t="s">
        <v>3347</v>
      </c>
      <c r="E5490" s="2" t="s">
        <v>1878</v>
      </c>
      <c r="F5490" s="2">
        <v>12</v>
      </c>
      <c r="G5490" s="2" t="s">
        <v>19</v>
      </c>
      <c r="H5490" s="2">
        <v>280</v>
      </c>
      <c r="I5490" s="3">
        <v>1.6459357144536669E-3</v>
      </c>
      <c r="J5490" s="2">
        <v>170116</v>
      </c>
      <c r="K5490" s="2">
        <v>270769</v>
      </c>
    </row>
    <row r="5491" spans="1:11" x14ac:dyDescent="0.3">
      <c r="A5491" s="2">
        <v>44</v>
      </c>
      <c r="B5491" s="2" t="s">
        <v>935</v>
      </c>
      <c r="C5491" s="2">
        <v>288</v>
      </c>
      <c r="D5491" s="2" t="s">
        <v>3347</v>
      </c>
      <c r="E5491" s="2" t="s">
        <v>1879</v>
      </c>
      <c r="F5491" s="2">
        <v>13</v>
      </c>
      <c r="G5491" s="2" t="s">
        <v>19</v>
      </c>
      <c r="H5491" s="2">
        <v>286</v>
      </c>
      <c r="I5491" s="3">
        <v>1.6812057654776742E-3</v>
      </c>
      <c r="J5491" s="2">
        <v>170116</v>
      </c>
      <c r="K5491" s="2">
        <v>270769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DDA94-10FF-406B-BFE5-138CFB73491A}">
  <sheetPr codeName="Sheet7">
    <tabColor rgb="FFFFC000"/>
  </sheetPr>
  <dimension ref="A1:K7015"/>
  <sheetViews>
    <sheetView showGridLines="0" workbookViewId="0">
      <selection activeCell="B1" sqref="B1"/>
    </sheetView>
  </sheetViews>
  <sheetFormatPr defaultColWidth="9.109375" defaultRowHeight="14.4" x14ac:dyDescent="0.3"/>
  <cols>
    <col min="1" max="1" width="5.88671875" style="1" bestFit="1" customWidth="1"/>
    <col min="2" max="2" width="18.21875" style="1" bestFit="1" customWidth="1"/>
    <col min="3" max="3" width="5.88671875" style="1" bestFit="1" customWidth="1"/>
    <col min="4" max="4" width="18.44140625" style="1" bestFit="1" customWidth="1"/>
    <col min="5" max="5" width="51.109375" style="1" bestFit="1" customWidth="1"/>
    <col min="6" max="6" width="5.21875" style="1" bestFit="1" customWidth="1"/>
    <col min="7" max="7" width="11" style="1" bestFit="1" customWidth="1"/>
    <col min="8" max="8" width="6.77734375" style="1" bestFit="1" customWidth="1"/>
    <col min="9" max="9" width="7.77734375" style="1" bestFit="1" customWidth="1"/>
    <col min="10" max="10" width="8.5546875" style="1" bestFit="1" customWidth="1"/>
    <col min="11" max="11" width="19.21875" style="1" bestFit="1" customWidth="1"/>
    <col min="12" max="16384" width="9.109375" style="1"/>
  </cols>
  <sheetData>
    <row r="1" spans="1:11" x14ac:dyDescent="0.3">
      <c r="A1" s="4" t="s">
        <v>3371</v>
      </c>
      <c r="B1" s="4" t="s">
        <v>0</v>
      </c>
      <c r="C1" s="4" t="s">
        <v>3097</v>
      </c>
      <c r="D1" s="4" t="s">
        <v>3098</v>
      </c>
      <c r="E1" s="4" t="s">
        <v>3099</v>
      </c>
      <c r="F1" s="4" t="s">
        <v>7588</v>
      </c>
      <c r="G1" s="4" t="s">
        <v>3100</v>
      </c>
      <c r="H1" s="4" t="s">
        <v>7924</v>
      </c>
      <c r="I1" s="4" t="s">
        <v>7925</v>
      </c>
      <c r="J1" s="4" t="s">
        <v>3528</v>
      </c>
      <c r="K1" s="4" t="s">
        <v>3101</v>
      </c>
    </row>
    <row r="2" spans="1:11" x14ac:dyDescent="0.3">
      <c r="A2" s="2">
        <v>1</v>
      </c>
      <c r="B2" s="2" t="s">
        <v>1942</v>
      </c>
      <c r="C2" s="2">
        <v>1</v>
      </c>
      <c r="D2" s="2" t="s">
        <v>3398</v>
      </c>
      <c r="E2" s="2" t="s">
        <v>1943</v>
      </c>
      <c r="F2" s="2">
        <v>1</v>
      </c>
      <c r="G2" s="2" t="s">
        <v>7</v>
      </c>
      <c r="H2" s="2">
        <v>130034</v>
      </c>
      <c r="I2" s="3">
        <v>0.56801761267833273</v>
      </c>
      <c r="J2" s="2">
        <v>228926</v>
      </c>
      <c r="K2" s="2">
        <v>305972</v>
      </c>
    </row>
    <row r="3" spans="1:11" x14ac:dyDescent="0.3">
      <c r="A3" s="2">
        <v>1</v>
      </c>
      <c r="B3" s="2" t="s">
        <v>1942</v>
      </c>
      <c r="C3" s="2">
        <v>1</v>
      </c>
      <c r="D3" s="2" t="s">
        <v>3398</v>
      </c>
      <c r="E3" s="2" t="s">
        <v>1944</v>
      </c>
      <c r="F3" s="2">
        <v>2</v>
      </c>
      <c r="G3" s="2" t="s">
        <v>9</v>
      </c>
      <c r="H3" s="2">
        <v>84622</v>
      </c>
      <c r="I3" s="3">
        <v>0.36964783379782112</v>
      </c>
      <c r="J3" s="2">
        <v>228926</v>
      </c>
      <c r="K3" s="2">
        <v>305972</v>
      </c>
    </row>
    <row r="4" spans="1:11" x14ac:dyDescent="0.3">
      <c r="A4" s="2">
        <v>1</v>
      </c>
      <c r="B4" s="2" t="s">
        <v>1942</v>
      </c>
      <c r="C4" s="2">
        <v>1</v>
      </c>
      <c r="D4" s="2" t="s">
        <v>3398</v>
      </c>
      <c r="E4" s="2" t="s">
        <v>7977</v>
      </c>
      <c r="F4" s="2">
        <v>3</v>
      </c>
      <c r="G4" s="2" t="s">
        <v>22</v>
      </c>
      <c r="H4" s="2">
        <v>3239</v>
      </c>
      <c r="I4" s="3">
        <v>1.4148676865013149E-2</v>
      </c>
      <c r="J4" s="2">
        <v>228926</v>
      </c>
      <c r="K4" s="2">
        <v>305972</v>
      </c>
    </row>
    <row r="5" spans="1:11" x14ac:dyDescent="0.3">
      <c r="A5" s="2">
        <v>1</v>
      </c>
      <c r="B5" s="2" t="s">
        <v>1942</v>
      </c>
      <c r="C5" s="2">
        <v>1</v>
      </c>
      <c r="D5" s="2" t="s">
        <v>3398</v>
      </c>
      <c r="E5" s="2" t="s">
        <v>1945</v>
      </c>
      <c r="F5" s="2">
        <v>4</v>
      </c>
      <c r="G5" s="2" t="s">
        <v>11</v>
      </c>
      <c r="H5" s="2">
        <v>2258</v>
      </c>
      <c r="I5" s="3">
        <v>9.8634493242357787E-3</v>
      </c>
      <c r="J5" s="2">
        <v>228926</v>
      </c>
      <c r="K5" s="2">
        <v>305972</v>
      </c>
    </row>
    <row r="6" spans="1:11" x14ac:dyDescent="0.3">
      <c r="A6" s="2">
        <v>1</v>
      </c>
      <c r="B6" s="2" t="s">
        <v>1942</v>
      </c>
      <c r="C6" s="2">
        <v>1</v>
      </c>
      <c r="D6" s="2" t="s">
        <v>3398</v>
      </c>
      <c r="E6" s="2" t="s">
        <v>1946</v>
      </c>
      <c r="F6" s="2">
        <v>5</v>
      </c>
      <c r="G6" s="2" t="s">
        <v>19</v>
      </c>
      <c r="H6" s="2">
        <v>2175</v>
      </c>
      <c r="I6" s="3">
        <v>9.500886749429947E-3</v>
      </c>
      <c r="J6" s="2">
        <v>228926</v>
      </c>
      <c r="K6" s="2">
        <v>305972</v>
      </c>
    </row>
    <row r="7" spans="1:11" x14ac:dyDescent="0.3">
      <c r="A7" s="2">
        <v>1</v>
      </c>
      <c r="B7" s="2" t="s">
        <v>1942</v>
      </c>
      <c r="C7" s="2">
        <v>1</v>
      </c>
      <c r="D7" s="2" t="s">
        <v>3398</v>
      </c>
      <c r="E7" s="2" t="s">
        <v>1947</v>
      </c>
      <c r="F7" s="2">
        <v>6</v>
      </c>
      <c r="G7" s="2" t="s">
        <v>1113</v>
      </c>
      <c r="H7" s="2">
        <v>1935</v>
      </c>
      <c r="I7" s="3">
        <v>8.4525130391480217E-3</v>
      </c>
      <c r="J7" s="2">
        <v>228926</v>
      </c>
      <c r="K7" s="2">
        <v>305972</v>
      </c>
    </row>
    <row r="8" spans="1:11" x14ac:dyDescent="0.3">
      <c r="A8" s="2">
        <v>1</v>
      </c>
      <c r="B8" s="2" t="s">
        <v>1942</v>
      </c>
      <c r="C8" s="2">
        <v>1</v>
      </c>
      <c r="D8" s="2" t="s">
        <v>3398</v>
      </c>
      <c r="E8" s="2" t="s">
        <v>1948</v>
      </c>
      <c r="F8" s="2">
        <v>7</v>
      </c>
      <c r="G8" s="2" t="s">
        <v>19</v>
      </c>
      <c r="H8" s="2">
        <v>1216</v>
      </c>
      <c r="I8" s="3">
        <v>5.3117601320950879E-3</v>
      </c>
      <c r="J8" s="2">
        <v>228926</v>
      </c>
      <c r="K8" s="2">
        <v>305972</v>
      </c>
    </row>
    <row r="9" spans="1:11" x14ac:dyDescent="0.3">
      <c r="A9" s="2">
        <v>1</v>
      </c>
      <c r="B9" s="2" t="s">
        <v>1942</v>
      </c>
      <c r="C9" s="2">
        <v>1</v>
      </c>
      <c r="D9" s="2" t="s">
        <v>3398</v>
      </c>
      <c r="E9" s="2" t="s">
        <v>1949</v>
      </c>
      <c r="F9" s="2">
        <v>8</v>
      </c>
      <c r="G9" s="2" t="s">
        <v>1023</v>
      </c>
      <c r="H9" s="2">
        <v>605</v>
      </c>
      <c r="I9" s="3">
        <v>2.6427753946690197E-3</v>
      </c>
      <c r="J9" s="2">
        <v>228926</v>
      </c>
      <c r="K9" s="2">
        <v>305972</v>
      </c>
    </row>
    <row r="10" spans="1:11" x14ac:dyDescent="0.3">
      <c r="A10" s="2">
        <v>1</v>
      </c>
      <c r="B10" s="2" t="s">
        <v>1942</v>
      </c>
      <c r="C10" s="2">
        <v>1</v>
      </c>
      <c r="D10" s="2" t="s">
        <v>3398</v>
      </c>
      <c r="E10" s="2" t="s">
        <v>1950</v>
      </c>
      <c r="F10" s="2">
        <v>9</v>
      </c>
      <c r="G10" s="2" t="s">
        <v>19</v>
      </c>
      <c r="H10" s="2">
        <v>837</v>
      </c>
      <c r="I10" s="3">
        <v>3.6562033146082138E-3</v>
      </c>
      <c r="J10" s="2">
        <v>228926</v>
      </c>
      <c r="K10" s="2">
        <v>305972</v>
      </c>
    </row>
    <row r="11" spans="1:11" x14ac:dyDescent="0.3">
      <c r="A11" s="2">
        <v>1</v>
      </c>
      <c r="B11" s="2" t="s">
        <v>1942</v>
      </c>
      <c r="C11" s="2">
        <v>1</v>
      </c>
      <c r="D11" s="2" t="s">
        <v>3398</v>
      </c>
      <c r="E11" s="2" t="s">
        <v>1951</v>
      </c>
      <c r="F11" s="2">
        <v>10</v>
      </c>
      <c r="G11" s="2" t="s">
        <v>1952</v>
      </c>
      <c r="H11" s="2">
        <v>736</v>
      </c>
      <c r="I11" s="3">
        <v>3.2150127115312373E-3</v>
      </c>
      <c r="J11" s="2">
        <v>228926</v>
      </c>
      <c r="K11" s="2">
        <v>305972</v>
      </c>
    </row>
    <row r="12" spans="1:11" x14ac:dyDescent="0.3">
      <c r="A12" s="2">
        <v>1</v>
      </c>
      <c r="B12" s="2" t="s">
        <v>1942</v>
      </c>
      <c r="C12" s="2">
        <v>1</v>
      </c>
      <c r="D12" s="2" t="s">
        <v>3398</v>
      </c>
      <c r="E12" s="2" t="s">
        <v>1953</v>
      </c>
      <c r="F12" s="2">
        <v>11</v>
      </c>
      <c r="G12" s="2" t="s">
        <v>19</v>
      </c>
      <c r="H12" s="2">
        <v>713</v>
      </c>
      <c r="I12" s="3">
        <v>3.1145435642958861E-3</v>
      </c>
      <c r="J12" s="2">
        <v>228926</v>
      </c>
      <c r="K12" s="2">
        <v>305972</v>
      </c>
    </row>
    <row r="13" spans="1:11" x14ac:dyDescent="0.3">
      <c r="A13" s="2">
        <v>1</v>
      </c>
      <c r="B13" s="2" t="s">
        <v>1942</v>
      </c>
      <c r="C13" s="2">
        <v>1</v>
      </c>
      <c r="D13" s="2" t="s">
        <v>3398</v>
      </c>
      <c r="E13" s="2" t="s">
        <v>1954</v>
      </c>
      <c r="F13" s="2">
        <v>12</v>
      </c>
      <c r="G13" s="2" t="s">
        <v>19</v>
      </c>
      <c r="H13" s="2">
        <v>556</v>
      </c>
      <c r="I13" s="3">
        <v>2.4287324288197933E-3</v>
      </c>
      <c r="J13" s="2">
        <v>228926</v>
      </c>
      <c r="K13" s="2">
        <v>305972</v>
      </c>
    </row>
    <row r="14" spans="1:11" x14ac:dyDescent="0.3">
      <c r="A14" s="2">
        <v>1</v>
      </c>
      <c r="B14" s="2" t="s">
        <v>1942</v>
      </c>
      <c r="C14" s="2">
        <v>2</v>
      </c>
      <c r="D14" s="2" t="s">
        <v>3399</v>
      </c>
      <c r="E14" s="2" t="s">
        <v>1943</v>
      </c>
      <c r="F14" s="2">
        <v>1</v>
      </c>
      <c r="G14" s="2" t="s">
        <v>7</v>
      </c>
      <c r="H14" s="2">
        <v>139725</v>
      </c>
      <c r="I14" s="3">
        <v>0.57328486380253318</v>
      </c>
      <c r="J14" s="2">
        <v>243727</v>
      </c>
      <c r="K14" s="2">
        <v>341045</v>
      </c>
    </row>
    <row r="15" spans="1:11" x14ac:dyDescent="0.3">
      <c r="A15" s="2">
        <v>1</v>
      </c>
      <c r="B15" s="2" t="s">
        <v>1942</v>
      </c>
      <c r="C15" s="2">
        <v>2</v>
      </c>
      <c r="D15" s="2" t="s">
        <v>3399</v>
      </c>
      <c r="E15" s="2" t="s">
        <v>1944</v>
      </c>
      <c r="F15" s="2">
        <v>2</v>
      </c>
      <c r="G15" s="2" t="s">
        <v>9</v>
      </c>
      <c r="H15" s="2">
        <v>93959</v>
      </c>
      <c r="I15" s="3">
        <v>0.38550919676523321</v>
      </c>
      <c r="J15" s="2">
        <v>243727</v>
      </c>
      <c r="K15" s="2">
        <v>341045</v>
      </c>
    </row>
    <row r="16" spans="1:11" x14ac:dyDescent="0.3">
      <c r="A16" s="2">
        <v>1</v>
      </c>
      <c r="B16" s="2" t="s">
        <v>1942</v>
      </c>
      <c r="C16" s="2">
        <v>2</v>
      </c>
      <c r="D16" s="2" t="s">
        <v>3399</v>
      </c>
      <c r="E16" s="2" t="s">
        <v>7977</v>
      </c>
      <c r="F16" s="2">
        <v>3</v>
      </c>
      <c r="G16" s="2" t="s">
        <v>22</v>
      </c>
      <c r="H16" s="2">
        <v>2191</v>
      </c>
      <c r="I16" s="3">
        <v>8.9895661949640372E-3</v>
      </c>
      <c r="J16" s="2">
        <v>243727</v>
      </c>
      <c r="K16" s="2">
        <v>341045</v>
      </c>
    </row>
    <row r="17" spans="1:11" x14ac:dyDescent="0.3">
      <c r="A17" s="2">
        <v>1</v>
      </c>
      <c r="B17" s="2" t="s">
        <v>1942</v>
      </c>
      <c r="C17" s="2">
        <v>2</v>
      </c>
      <c r="D17" s="2" t="s">
        <v>3399</v>
      </c>
      <c r="E17" s="2" t="s">
        <v>1945</v>
      </c>
      <c r="F17" s="2">
        <v>4</v>
      </c>
      <c r="G17" s="2" t="s">
        <v>11</v>
      </c>
      <c r="H17" s="2">
        <v>1749</v>
      </c>
      <c r="I17" s="3">
        <v>7.1760617412104525E-3</v>
      </c>
      <c r="J17" s="2">
        <v>243727</v>
      </c>
      <c r="K17" s="2">
        <v>341045</v>
      </c>
    </row>
    <row r="18" spans="1:11" x14ac:dyDescent="0.3">
      <c r="A18" s="2">
        <v>1</v>
      </c>
      <c r="B18" s="2" t="s">
        <v>1942</v>
      </c>
      <c r="C18" s="2">
        <v>2</v>
      </c>
      <c r="D18" s="2" t="s">
        <v>3399</v>
      </c>
      <c r="E18" s="2" t="s">
        <v>1946</v>
      </c>
      <c r="F18" s="2">
        <v>5</v>
      </c>
      <c r="G18" s="2" t="s">
        <v>19</v>
      </c>
      <c r="H18" s="2">
        <v>1736</v>
      </c>
      <c r="I18" s="3">
        <v>7.1227233749235827E-3</v>
      </c>
      <c r="J18" s="2">
        <v>243727</v>
      </c>
      <c r="K18" s="2">
        <v>341045</v>
      </c>
    </row>
    <row r="19" spans="1:11" x14ac:dyDescent="0.3">
      <c r="A19" s="2">
        <v>1</v>
      </c>
      <c r="B19" s="2" t="s">
        <v>1942</v>
      </c>
      <c r="C19" s="2">
        <v>2</v>
      </c>
      <c r="D19" s="2" t="s">
        <v>3399</v>
      </c>
      <c r="E19" s="2" t="s">
        <v>1947</v>
      </c>
      <c r="F19" s="2">
        <v>6</v>
      </c>
      <c r="G19" s="2" t="s">
        <v>1113</v>
      </c>
      <c r="H19" s="2">
        <v>1048</v>
      </c>
      <c r="I19" s="3">
        <v>4.2998929129723007E-3</v>
      </c>
      <c r="J19" s="2">
        <v>243727</v>
      </c>
      <c r="K19" s="2">
        <v>341045</v>
      </c>
    </row>
    <row r="20" spans="1:11" x14ac:dyDescent="0.3">
      <c r="A20" s="2">
        <v>1</v>
      </c>
      <c r="B20" s="2" t="s">
        <v>1942</v>
      </c>
      <c r="C20" s="2">
        <v>2</v>
      </c>
      <c r="D20" s="2" t="s">
        <v>3399</v>
      </c>
      <c r="E20" s="2" t="s">
        <v>1948</v>
      </c>
      <c r="F20" s="2">
        <v>7</v>
      </c>
      <c r="G20" s="2" t="s">
        <v>19</v>
      </c>
      <c r="H20" s="2">
        <v>818</v>
      </c>
      <c r="I20" s="3">
        <v>3.3562141248199831E-3</v>
      </c>
      <c r="J20" s="2">
        <v>243727</v>
      </c>
      <c r="K20" s="2">
        <v>341045</v>
      </c>
    </row>
    <row r="21" spans="1:11" x14ac:dyDescent="0.3">
      <c r="A21" s="2">
        <v>1</v>
      </c>
      <c r="B21" s="2" t="s">
        <v>1942</v>
      </c>
      <c r="C21" s="2">
        <v>2</v>
      </c>
      <c r="D21" s="2" t="s">
        <v>3399</v>
      </c>
      <c r="E21" s="2" t="s">
        <v>1949</v>
      </c>
      <c r="F21" s="2">
        <v>8</v>
      </c>
      <c r="G21" s="2" t="s">
        <v>1023</v>
      </c>
      <c r="H21" s="2">
        <v>618</v>
      </c>
      <c r="I21" s="3">
        <v>2.5356238742527499E-3</v>
      </c>
      <c r="J21" s="2">
        <v>243727</v>
      </c>
      <c r="K21" s="2">
        <v>341045</v>
      </c>
    </row>
    <row r="22" spans="1:11" x14ac:dyDescent="0.3">
      <c r="A22" s="2">
        <v>1</v>
      </c>
      <c r="B22" s="2" t="s">
        <v>1942</v>
      </c>
      <c r="C22" s="2">
        <v>2</v>
      </c>
      <c r="D22" s="2" t="s">
        <v>3399</v>
      </c>
      <c r="E22" s="2" t="s">
        <v>1950</v>
      </c>
      <c r="F22" s="2">
        <v>9</v>
      </c>
      <c r="G22" s="2" t="s">
        <v>19</v>
      </c>
      <c r="H22" s="2">
        <v>573</v>
      </c>
      <c r="I22" s="3">
        <v>2.3509910678751224E-3</v>
      </c>
      <c r="J22" s="2">
        <v>243727</v>
      </c>
      <c r="K22" s="2">
        <v>341045</v>
      </c>
    </row>
    <row r="23" spans="1:11" x14ac:dyDescent="0.3">
      <c r="A23" s="2">
        <v>1</v>
      </c>
      <c r="B23" s="2" t="s">
        <v>1942</v>
      </c>
      <c r="C23" s="2">
        <v>2</v>
      </c>
      <c r="D23" s="2" t="s">
        <v>3399</v>
      </c>
      <c r="E23" s="2" t="s">
        <v>1951</v>
      </c>
      <c r="F23" s="2">
        <v>10</v>
      </c>
      <c r="G23" s="2" t="s">
        <v>1952</v>
      </c>
      <c r="H23" s="2">
        <v>344</v>
      </c>
      <c r="I23" s="3">
        <v>1.4114152309756408E-3</v>
      </c>
      <c r="J23" s="2">
        <v>243727</v>
      </c>
      <c r="K23" s="2">
        <v>341045</v>
      </c>
    </row>
    <row r="24" spans="1:11" x14ac:dyDescent="0.3">
      <c r="A24" s="2">
        <v>1</v>
      </c>
      <c r="B24" s="2" t="s">
        <v>1942</v>
      </c>
      <c r="C24" s="2">
        <v>2</v>
      </c>
      <c r="D24" s="2" t="s">
        <v>3399</v>
      </c>
      <c r="E24" s="2" t="s">
        <v>1953</v>
      </c>
      <c r="F24" s="2">
        <v>11</v>
      </c>
      <c r="G24" s="2" t="s">
        <v>19</v>
      </c>
      <c r="H24" s="2">
        <v>610</v>
      </c>
      <c r="I24" s="3">
        <v>2.5028002642300605E-3</v>
      </c>
      <c r="J24" s="2">
        <v>243727</v>
      </c>
      <c r="K24" s="2">
        <v>341045</v>
      </c>
    </row>
    <row r="25" spans="1:11" x14ac:dyDescent="0.3">
      <c r="A25" s="2">
        <v>1</v>
      </c>
      <c r="B25" s="2" t="s">
        <v>1942</v>
      </c>
      <c r="C25" s="2">
        <v>2</v>
      </c>
      <c r="D25" s="2" t="s">
        <v>3399</v>
      </c>
      <c r="E25" s="2" t="s">
        <v>1954</v>
      </c>
      <c r="F25" s="2">
        <v>12</v>
      </c>
      <c r="G25" s="2" t="s">
        <v>19</v>
      </c>
      <c r="H25" s="2">
        <v>356</v>
      </c>
      <c r="I25" s="3">
        <v>1.4606506460096748E-3</v>
      </c>
      <c r="J25" s="2">
        <v>243727</v>
      </c>
      <c r="K25" s="2">
        <v>341045</v>
      </c>
    </row>
    <row r="26" spans="1:11" x14ac:dyDescent="0.3">
      <c r="A26" s="2">
        <v>1</v>
      </c>
      <c r="B26" s="2" t="s">
        <v>1942</v>
      </c>
      <c r="C26" s="2">
        <v>3</v>
      </c>
      <c r="D26" s="2" t="s">
        <v>1942</v>
      </c>
      <c r="E26" s="2" t="s">
        <v>1943</v>
      </c>
      <c r="F26" s="2">
        <v>1</v>
      </c>
      <c r="G26" s="2" t="s">
        <v>7</v>
      </c>
      <c r="H26" s="2">
        <v>93595</v>
      </c>
      <c r="I26" s="3">
        <v>0.40970115606683388</v>
      </c>
      <c r="J26" s="2">
        <v>228447</v>
      </c>
      <c r="K26" s="2">
        <v>342833</v>
      </c>
    </row>
    <row r="27" spans="1:11" x14ac:dyDescent="0.3">
      <c r="A27" s="2">
        <v>1</v>
      </c>
      <c r="B27" s="2" t="s">
        <v>1942</v>
      </c>
      <c r="C27" s="2">
        <v>3</v>
      </c>
      <c r="D27" s="2" t="s">
        <v>1942</v>
      </c>
      <c r="E27" s="2" t="s">
        <v>1944</v>
      </c>
      <c r="F27" s="2">
        <v>2</v>
      </c>
      <c r="G27" s="2" t="s">
        <v>9</v>
      </c>
      <c r="H27" s="2">
        <v>127526</v>
      </c>
      <c r="I27" s="3">
        <v>0.55823013653057385</v>
      </c>
      <c r="J27" s="2">
        <v>228447</v>
      </c>
      <c r="K27" s="2">
        <v>342833</v>
      </c>
    </row>
    <row r="28" spans="1:11" x14ac:dyDescent="0.3">
      <c r="A28" s="2">
        <v>1</v>
      </c>
      <c r="B28" s="2" t="s">
        <v>1942</v>
      </c>
      <c r="C28" s="2">
        <v>3</v>
      </c>
      <c r="D28" s="2" t="s">
        <v>1942</v>
      </c>
      <c r="E28" s="2" t="s">
        <v>7977</v>
      </c>
      <c r="F28" s="2">
        <v>3</v>
      </c>
      <c r="G28" s="2" t="s">
        <v>22</v>
      </c>
      <c r="H28" s="2">
        <v>1691</v>
      </c>
      <c r="I28" s="3">
        <v>7.402154547882003E-3</v>
      </c>
      <c r="J28" s="2">
        <v>228447</v>
      </c>
      <c r="K28" s="2">
        <v>342833</v>
      </c>
    </row>
    <row r="29" spans="1:11" x14ac:dyDescent="0.3">
      <c r="A29" s="2">
        <v>1</v>
      </c>
      <c r="B29" s="2" t="s">
        <v>1942</v>
      </c>
      <c r="C29" s="2">
        <v>3</v>
      </c>
      <c r="D29" s="2" t="s">
        <v>1942</v>
      </c>
      <c r="E29" s="2" t="s">
        <v>1945</v>
      </c>
      <c r="F29" s="2">
        <v>4</v>
      </c>
      <c r="G29" s="2" t="s">
        <v>11</v>
      </c>
      <c r="H29" s="2">
        <v>1296</v>
      </c>
      <c r="I29" s="3">
        <v>5.6730882874364728E-3</v>
      </c>
      <c r="J29" s="2">
        <v>228447</v>
      </c>
      <c r="K29" s="2">
        <v>342833</v>
      </c>
    </row>
    <row r="30" spans="1:11" x14ac:dyDescent="0.3">
      <c r="A30" s="2">
        <v>1</v>
      </c>
      <c r="B30" s="2" t="s">
        <v>1942</v>
      </c>
      <c r="C30" s="2">
        <v>3</v>
      </c>
      <c r="D30" s="2" t="s">
        <v>1942</v>
      </c>
      <c r="E30" s="2" t="s">
        <v>1946</v>
      </c>
      <c r="F30" s="2">
        <v>5</v>
      </c>
      <c r="G30" s="2" t="s">
        <v>19</v>
      </c>
      <c r="H30" s="2">
        <v>826</v>
      </c>
      <c r="I30" s="3">
        <v>3.6157183066531842E-3</v>
      </c>
      <c r="J30" s="2">
        <v>228447</v>
      </c>
      <c r="K30" s="2">
        <v>342833</v>
      </c>
    </row>
    <row r="31" spans="1:11" x14ac:dyDescent="0.3">
      <c r="A31" s="2">
        <v>1</v>
      </c>
      <c r="B31" s="2" t="s">
        <v>1942</v>
      </c>
      <c r="C31" s="2">
        <v>3</v>
      </c>
      <c r="D31" s="2" t="s">
        <v>1942</v>
      </c>
      <c r="E31" s="2" t="s">
        <v>1947</v>
      </c>
      <c r="F31" s="2">
        <v>6</v>
      </c>
      <c r="G31" s="2" t="s">
        <v>1113</v>
      </c>
      <c r="H31" s="2">
        <v>894</v>
      </c>
      <c r="I31" s="3">
        <v>3.9133803464260859E-3</v>
      </c>
      <c r="J31" s="2">
        <v>228447</v>
      </c>
      <c r="K31" s="2">
        <v>342833</v>
      </c>
    </row>
    <row r="32" spans="1:11" x14ac:dyDescent="0.3">
      <c r="A32" s="2">
        <v>1</v>
      </c>
      <c r="B32" s="2" t="s">
        <v>1942</v>
      </c>
      <c r="C32" s="2">
        <v>3</v>
      </c>
      <c r="D32" s="2" t="s">
        <v>1942</v>
      </c>
      <c r="E32" s="2" t="s">
        <v>1948</v>
      </c>
      <c r="F32" s="2">
        <v>7</v>
      </c>
      <c r="G32" s="2" t="s">
        <v>19</v>
      </c>
      <c r="H32" s="2">
        <v>624</v>
      </c>
      <c r="I32" s="3">
        <v>2.7314869532101536E-3</v>
      </c>
      <c r="J32" s="2">
        <v>228447</v>
      </c>
      <c r="K32" s="2">
        <v>342833</v>
      </c>
    </row>
    <row r="33" spans="1:11" x14ac:dyDescent="0.3">
      <c r="A33" s="2">
        <v>1</v>
      </c>
      <c r="B33" s="2" t="s">
        <v>1942</v>
      </c>
      <c r="C33" s="2">
        <v>3</v>
      </c>
      <c r="D33" s="2" t="s">
        <v>1942</v>
      </c>
      <c r="E33" s="2" t="s">
        <v>1949</v>
      </c>
      <c r="F33" s="2">
        <v>8</v>
      </c>
      <c r="G33" s="2" t="s">
        <v>1023</v>
      </c>
      <c r="H33" s="2">
        <v>858</v>
      </c>
      <c r="I33" s="3">
        <v>3.7557945606639612E-3</v>
      </c>
      <c r="J33" s="2">
        <v>228447</v>
      </c>
      <c r="K33" s="2">
        <v>342833</v>
      </c>
    </row>
    <row r="34" spans="1:11" x14ac:dyDescent="0.3">
      <c r="A34" s="2">
        <v>1</v>
      </c>
      <c r="B34" s="2" t="s">
        <v>1942</v>
      </c>
      <c r="C34" s="2">
        <v>3</v>
      </c>
      <c r="D34" s="2" t="s">
        <v>1942</v>
      </c>
      <c r="E34" s="2" t="s">
        <v>1950</v>
      </c>
      <c r="F34" s="2">
        <v>9</v>
      </c>
      <c r="G34" s="2" t="s">
        <v>19</v>
      </c>
      <c r="H34" s="2">
        <v>414</v>
      </c>
      <c r="I34" s="3">
        <v>1.812236536264429E-3</v>
      </c>
      <c r="J34" s="2">
        <v>228447</v>
      </c>
      <c r="K34" s="2">
        <v>342833</v>
      </c>
    </row>
    <row r="35" spans="1:11" x14ac:dyDescent="0.3">
      <c r="A35" s="2">
        <v>1</v>
      </c>
      <c r="B35" s="2" t="s">
        <v>1942</v>
      </c>
      <c r="C35" s="2">
        <v>3</v>
      </c>
      <c r="D35" s="2" t="s">
        <v>1942</v>
      </c>
      <c r="E35" s="2" t="s">
        <v>1951</v>
      </c>
      <c r="F35" s="2">
        <v>10</v>
      </c>
      <c r="G35" s="2" t="s">
        <v>1952</v>
      </c>
      <c r="H35" s="2">
        <v>224</v>
      </c>
      <c r="I35" s="3">
        <v>9.8053377807543981E-4</v>
      </c>
      <c r="J35" s="2">
        <v>228447</v>
      </c>
      <c r="K35" s="2">
        <v>342833</v>
      </c>
    </row>
    <row r="36" spans="1:11" x14ac:dyDescent="0.3">
      <c r="A36" s="2">
        <v>1</v>
      </c>
      <c r="B36" s="2" t="s">
        <v>1942</v>
      </c>
      <c r="C36" s="2">
        <v>3</v>
      </c>
      <c r="D36" s="2" t="s">
        <v>1942</v>
      </c>
      <c r="E36" s="2" t="s">
        <v>1953</v>
      </c>
      <c r="F36" s="2">
        <v>11</v>
      </c>
      <c r="G36" s="2" t="s">
        <v>19</v>
      </c>
      <c r="H36" s="2">
        <v>208</v>
      </c>
      <c r="I36" s="3">
        <v>9.1049565107005127E-4</v>
      </c>
      <c r="J36" s="2">
        <v>228447</v>
      </c>
      <c r="K36" s="2">
        <v>342833</v>
      </c>
    </row>
    <row r="37" spans="1:11" x14ac:dyDescent="0.3">
      <c r="A37" s="2">
        <v>1</v>
      </c>
      <c r="B37" s="2" t="s">
        <v>1942</v>
      </c>
      <c r="C37" s="2">
        <v>3</v>
      </c>
      <c r="D37" s="2" t="s">
        <v>1942</v>
      </c>
      <c r="E37" s="2" t="s">
        <v>1954</v>
      </c>
      <c r="F37" s="2">
        <v>12</v>
      </c>
      <c r="G37" s="2" t="s">
        <v>19</v>
      </c>
      <c r="H37" s="2">
        <v>291</v>
      </c>
      <c r="I37" s="3">
        <v>1.2738184349105044E-3</v>
      </c>
      <c r="J37" s="2">
        <v>228447</v>
      </c>
      <c r="K37" s="2">
        <v>342833</v>
      </c>
    </row>
    <row r="38" spans="1:11" x14ac:dyDescent="0.3">
      <c r="A38" s="2">
        <v>1</v>
      </c>
      <c r="B38" s="2" t="s">
        <v>1942</v>
      </c>
      <c r="C38" s="2">
        <v>4</v>
      </c>
      <c r="D38" s="2" t="s">
        <v>3400</v>
      </c>
      <c r="E38" s="2" t="s">
        <v>1943</v>
      </c>
      <c r="F38" s="2">
        <v>1</v>
      </c>
      <c r="G38" s="2" t="s">
        <v>7</v>
      </c>
      <c r="H38" s="2">
        <v>144583</v>
      </c>
      <c r="I38" s="3">
        <v>0.62163777387954455</v>
      </c>
      <c r="J38" s="2">
        <v>232584</v>
      </c>
      <c r="K38" s="2">
        <v>290122</v>
      </c>
    </row>
    <row r="39" spans="1:11" x14ac:dyDescent="0.3">
      <c r="A39" s="2">
        <v>1</v>
      </c>
      <c r="B39" s="2" t="s">
        <v>1942</v>
      </c>
      <c r="C39" s="2">
        <v>4</v>
      </c>
      <c r="D39" s="2" t="s">
        <v>3400</v>
      </c>
      <c r="E39" s="2" t="s">
        <v>1944</v>
      </c>
      <c r="F39" s="2">
        <v>2</v>
      </c>
      <c r="G39" s="2" t="s">
        <v>9</v>
      </c>
      <c r="H39" s="2">
        <v>79575</v>
      </c>
      <c r="I39" s="3">
        <v>0.34213445464864306</v>
      </c>
      <c r="J39" s="2">
        <v>232584</v>
      </c>
      <c r="K39" s="2">
        <v>290122</v>
      </c>
    </row>
    <row r="40" spans="1:11" x14ac:dyDescent="0.3">
      <c r="A40" s="2">
        <v>1</v>
      </c>
      <c r="B40" s="2" t="s">
        <v>1942</v>
      </c>
      <c r="C40" s="2">
        <v>4</v>
      </c>
      <c r="D40" s="2" t="s">
        <v>3400</v>
      </c>
      <c r="E40" s="2" t="s">
        <v>7977</v>
      </c>
      <c r="F40" s="2">
        <v>3</v>
      </c>
      <c r="G40" s="2" t="s">
        <v>22</v>
      </c>
      <c r="H40" s="2">
        <v>2063</v>
      </c>
      <c r="I40" s="3">
        <v>8.8699136656003857E-3</v>
      </c>
      <c r="J40" s="2">
        <v>232584</v>
      </c>
      <c r="K40" s="2">
        <v>290122</v>
      </c>
    </row>
    <row r="41" spans="1:11" x14ac:dyDescent="0.3">
      <c r="A41" s="2">
        <v>1</v>
      </c>
      <c r="B41" s="2" t="s">
        <v>1942</v>
      </c>
      <c r="C41" s="2">
        <v>4</v>
      </c>
      <c r="D41" s="2" t="s">
        <v>3400</v>
      </c>
      <c r="E41" s="2" t="s">
        <v>1945</v>
      </c>
      <c r="F41" s="2">
        <v>4</v>
      </c>
      <c r="G41" s="2" t="s">
        <v>11</v>
      </c>
      <c r="H41" s="2">
        <v>1684</v>
      </c>
      <c r="I41" s="3">
        <v>7.2403948680906686E-3</v>
      </c>
      <c r="J41" s="2">
        <v>232584</v>
      </c>
      <c r="K41" s="2">
        <v>290122</v>
      </c>
    </row>
    <row r="42" spans="1:11" x14ac:dyDescent="0.3">
      <c r="A42" s="2">
        <v>1</v>
      </c>
      <c r="B42" s="2" t="s">
        <v>1942</v>
      </c>
      <c r="C42" s="2">
        <v>4</v>
      </c>
      <c r="D42" s="2" t="s">
        <v>3400</v>
      </c>
      <c r="E42" s="2" t="s">
        <v>1946</v>
      </c>
      <c r="F42" s="2">
        <v>5</v>
      </c>
      <c r="G42" s="2" t="s">
        <v>19</v>
      </c>
      <c r="H42" s="2">
        <v>1384</v>
      </c>
      <c r="I42" s="3">
        <v>5.950538300141024E-3</v>
      </c>
      <c r="J42" s="2">
        <v>232584</v>
      </c>
      <c r="K42" s="2">
        <v>290122</v>
      </c>
    </row>
    <row r="43" spans="1:11" x14ac:dyDescent="0.3">
      <c r="A43" s="2">
        <v>1</v>
      </c>
      <c r="B43" s="2" t="s">
        <v>1942</v>
      </c>
      <c r="C43" s="2">
        <v>4</v>
      </c>
      <c r="D43" s="2" t="s">
        <v>3400</v>
      </c>
      <c r="E43" s="2" t="s">
        <v>1947</v>
      </c>
      <c r="F43" s="2">
        <v>6</v>
      </c>
      <c r="G43" s="2" t="s">
        <v>1113</v>
      </c>
      <c r="H43" s="2">
        <v>889</v>
      </c>
      <c r="I43" s="3">
        <v>3.8222749630241119E-3</v>
      </c>
      <c r="J43" s="2">
        <v>232584</v>
      </c>
      <c r="K43" s="2">
        <v>290122</v>
      </c>
    </row>
    <row r="44" spans="1:11" x14ac:dyDescent="0.3">
      <c r="A44" s="2">
        <v>1</v>
      </c>
      <c r="B44" s="2" t="s">
        <v>1942</v>
      </c>
      <c r="C44" s="2">
        <v>4</v>
      </c>
      <c r="D44" s="2" t="s">
        <v>3400</v>
      </c>
      <c r="E44" s="2" t="s">
        <v>1948</v>
      </c>
      <c r="F44" s="2">
        <v>7</v>
      </c>
      <c r="G44" s="2" t="s">
        <v>19</v>
      </c>
      <c r="H44" s="2">
        <v>726</v>
      </c>
      <c r="I44" s="3">
        <v>3.1214528944381384E-3</v>
      </c>
      <c r="J44" s="2">
        <v>232584</v>
      </c>
      <c r="K44" s="2">
        <v>290122</v>
      </c>
    </row>
    <row r="45" spans="1:11" x14ac:dyDescent="0.3">
      <c r="A45" s="2">
        <v>1</v>
      </c>
      <c r="B45" s="2" t="s">
        <v>1942</v>
      </c>
      <c r="C45" s="2">
        <v>4</v>
      </c>
      <c r="D45" s="2" t="s">
        <v>3400</v>
      </c>
      <c r="E45" s="2" t="s">
        <v>1949</v>
      </c>
      <c r="F45" s="2">
        <v>8</v>
      </c>
      <c r="G45" s="2" t="s">
        <v>1023</v>
      </c>
      <c r="H45" s="2">
        <v>309</v>
      </c>
      <c r="I45" s="3">
        <v>1.3285522649881334E-3</v>
      </c>
      <c r="J45" s="2">
        <v>232584</v>
      </c>
      <c r="K45" s="2">
        <v>290122</v>
      </c>
    </row>
    <row r="46" spans="1:11" x14ac:dyDescent="0.3">
      <c r="A46" s="2">
        <v>1</v>
      </c>
      <c r="B46" s="2" t="s">
        <v>1942</v>
      </c>
      <c r="C46" s="2">
        <v>4</v>
      </c>
      <c r="D46" s="2" t="s">
        <v>3400</v>
      </c>
      <c r="E46" s="2" t="s">
        <v>1950</v>
      </c>
      <c r="F46" s="2">
        <v>9</v>
      </c>
      <c r="G46" s="2" t="s">
        <v>19</v>
      </c>
      <c r="H46" s="2">
        <v>460</v>
      </c>
      <c r="I46" s="3">
        <v>1.9777800708561206E-3</v>
      </c>
      <c r="J46" s="2">
        <v>232584</v>
      </c>
      <c r="K46" s="2">
        <v>290122</v>
      </c>
    </row>
    <row r="47" spans="1:11" x14ac:dyDescent="0.3">
      <c r="A47" s="2">
        <v>1</v>
      </c>
      <c r="B47" s="2" t="s">
        <v>1942</v>
      </c>
      <c r="C47" s="2">
        <v>4</v>
      </c>
      <c r="D47" s="2" t="s">
        <v>3400</v>
      </c>
      <c r="E47" s="2" t="s">
        <v>1951</v>
      </c>
      <c r="F47" s="2">
        <v>10</v>
      </c>
      <c r="G47" s="2" t="s">
        <v>1952</v>
      </c>
      <c r="H47" s="2">
        <v>303</v>
      </c>
      <c r="I47" s="3">
        <v>1.3027551336291404E-3</v>
      </c>
      <c r="J47" s="2">
        <v>232584</v>
      </c>
      <c r="K47" s="2">
        <v>290122</v>
      </c>
    </row>
    <row r="48" spans="1:11" x14ac:dyDescent="0.3">
      <c r="A48" s="2">
        <v>1</v>
      </c>
      <c r="B48" s="2" t="s">
        <v>1942</v>
      </c>
      <c r="C48" s="2">
        <v>4</v>
      </c>
      <c r="D48" s="2" t="s">
        <v>3400</v>
      </c>
      <c r="E48" s="2" t="s">
        <v>1953</v>
      </c>
      <c r="F48" s="2">
        <v>11</v>
      </c>
      <c r="G48" s="2" t="s">
        <v>19</v>
      </c>
      <c r="H48" s="2">
        <v>333</v>
      </c>
      <c r="I48" s="3">
        <v>1.4317407904241048E-3</v>
      </c>
      <c r="J48" s="2">
        <v>232584</v>
      </c>
      <c r="K48" s="2">
        <v>290122</v>
      </c>
    </row>
    <row r="49" spans="1:11" x14ac:dyDescent="0.3">
      <c r="A49" s="2">
        <v>1</v>
      </c>
      <c r="B49" s="2" t="s">
        <v>1942</v>
      </c>
      <c r="C49" s="2">
        <v>4</v>
      </c>
      <c r="D49" s="2" t="s">
        <v>3400</v>
      </c>
      <c r="E49" s="2" t="s">
        <v>1954</v>
      </c>
      <c r="F49" s="2">
        <v>12</v>
      </c>
      <c r="G49" s="2" t="s">
        <v>19</v>
      </c>
      <c r="H49" s="2">
        <v>275</v>
      </c>
      <c r="I49" s="3">
        <v>1.182368520620507E-3</v>
      </c>
      <c r="J49" s="2">
        <v>232584</v>
      </c>
      <c r="K49" s="2">
        <v>290122</v>
      </c>
    </row>
    <row r="50" spans="1:11" x14ac:dyDescent="0.3">
      <c r="A50" s="2">
        <v>1</v>
      </c>
      <c r="B50" s="2" t="s">
        <v>1942</v>
      </c>
      <c r="C50" s="2">
        <v>5</v>
      </c>
      <c r="D50" s="2" t="s">
        <v>3401</v>
      </c>
      <c r="E50" s="2" t="s">
        <v>1943</v>
      </c>
      <c r="F50" s="2">
        <v>1</v>
      </c>
      <c r="G50" s="2" t="s">
        <v>7</v>
      </c>
      <c r="H50" s="2">
        <v>140620</v>
      </c>
      <c r="I50" s="3">
        <v>0.58448467920262026</v>
      </c>
      <c r="J50" s="2">
        <v>240588</v>
      </c>
      <c r="K50" s="2">
        <v>357331</v>
      </c>
    </row>
    <row r="51" spans="1:11" x14ac:dyDescent="0.3">
      <c r="A51" s="2">
        <v>1</v>
      </c>
      <c r="B51" s="2" t="s">
        <v>1942</v>
      </c>
      <c r="C51" s="2">
        <v>5</v>
      </c>
      <c r="D51" s="2" t="s">
        <v>3401</v>
      </c>
      <c r="E51" s="2" t="s">
        <v>1944</v>
      </c>
      <c r="F51" s="2">
        <v>2</v>
      </c>
      <c r="G51" s="2" t="s">
        <v>9</v>
      </c>
      <c r="H51" s="2">
        <v>88115</v>
      </c>
      <c r="I51" s="3">
        <v>0.36624852444843464</v>
      </c>
      <c r="J51" s="2">
        <v>240588</v>
      </c>
      <c r="K51" s="2">
        <v>357331</v>
      </c>
    </row>
    <row r="52" spans="1:11" x14ac:dyDescent="0.3">
      <c r="A52" s="2">
        <v>1</v>
      </c>
      <c r="B52" s="2" t="s">
        <v>1942</v>
      </c>
      <c r="C52" s="2">
        <v>5</v>
      </c>
      <c r="D52" s="2" t="s">
        <v>3401</v>
      </c>
      <c r="E52" s="2" t="s">
        <v>7977</v>
      </c>
      <c r="F52" s="2">
        <v>3</v>
      </c>
      <c r="G52" s="2" t="s">
        <v>22</v>
      </c>
      <c r="H52" s="2">
        <v>2948</v>
      </c>
      <c r="I52" s="3">
        <v>1.2253312717176251E-2</v>
      </c>
      <c r="J52" s="2">
        <v>240588</v>
      </c>
      <c r="K52" s="2">
        <v>357331</v>
      </c>
    </row>
    <row r="53" spans="1:11" x14ac:dyDescent="0.3">
      <c r="A53" s="2">
        <v>1</v>
      </c>
      <c r="B53" s="2" t="s">
        <v>1942</v>
      </c>
      <c r="C53" s="2">
        <v>5</v>
      </c>
      <c r="D53" s="2" t="s">
        <v>3401</v>
      </c>
      <c r="E53" s="2" t="s">
        <v>1945</v>
      </c>
      <c r="F53" s="2">
        <v>4</v>
      </c>
      <c r="G53" s="2" t="s">
        <v>11</v>
      </c>
      <c r="H53" s="2">
        <v>2067</v>
      </c>
      <c r="I53" s="3">
        <v>8.5914509451842976E-3</v>
      </c>
      <c r="J53" s="2">
        <v>240588</v>
      </c>
      <c r="K53" s="2">
        <v>357331</v>
      </c>
    </row>
    <row r="54" spans="1:11" x14ac:dyDescent="0.3">
      <c r="A54" s="2">
        <v>1</v>
      </c>
      <c r="B54" s="2" t="s">
        <v>1942</v>
      </c>
      <c r="C54" s="2">
        <v>5</v>
      </c>
      <c r="D54" s="2" t="s">
        <v>3401</v>
      </c>
      <c r="E54" s="2" t="s">
        <v>1946</v>
      </c>
      <c r="F54" s="2">
        <v>5</v>
      </c>
      <c r="G54" s="2" t="s">
        <v>19</v>
      </c>
      <c r="H54" s="2">
        <v>1821</v>
      </c>
      <c r="I54" s="3">
        <v>7.5689560576587362E-3</v>
      </c>
      <c r="J54" s="2">
        <v>240588</v>
      </c>
      <c r="K54" s="2">
        <v>357331</v>
      </c>
    </row>
    <row r="55" spans="1:11" x14ac:dyDescent="0.3">
      <c r="A55" s="2">
        <v>1</v>
      </c>
      <c r="B55" s="2" t="s">
        <v>1942</v>
      </c>
      <c r="C55" s="2">
        <v>5</v>
      </c>
      <c r="D55" s="2" t="s">
        <v>3401</v>
      </c>
      <c r="E55" s="2" t="s">
        <v>1947</v>
      </c>
      <c r="F55" s="2">
        <v>6</v>
      </c>
      <c r="G55" s="2" t="s">
        <v>1113</v>
      </c>
      <c r="H55" s="2">
        <v>1207</v>
      </c>
      <c r="I55" s="3">
        <v>5.0168753221274546E-3</v>
      </c>
      <c r="J55" s="2">
        <v>240588</v>
      </c>
      <c r="K55" s="2">
        <v>357331</v>
      </c>
    </row>
    <row r="56" spans="1:11" x14ac:dyDescent="0.3">
      <c r="A56" s="2">
        <v>1</v>
      </c>
      <c r="B56" s="2" t="s">
        <v>1942</v>
      </c>
      <c r="C56" s="2">
        <v>5</v>
      </c>
      <c r="D56" s="2" t="s">
        <v>3401</v>
      </c>
      <c r="E56" s="2" t="s">
        <v>1948</v>
      </c>
      <c r="F56" s="2">
        <v>7</v>
      </c>
      <c r="G56" s="2" t="s">
        <v>19</v>
      </c>
      <c r="H56" s="2">
        <v>928</v>
      </c>
      <c r="I56" s="3">
        <v>3.8572164862752923E-3</v>
      </c>
      <c r="J56" s="2">
        <v>240588</v>
      </c>
      <c r="K56" s="2">
        <v>357331</v>
      </c>
    </row>
    <row r="57" spans="1:11" x14ac:dyDescent="0.3">
      <c r="A57" s="2">
        <v>1</v>
      </c>
      <c r="B57" s="2" t="s">
        <v>1942</v>
      </c>
      <c r="C57" s="2">
        <v>5</v>
      </c>
      <c r="D57" s="2" t="s">
        <v>3401</v>
      </c>
      <c r="E57" s="2" t="s">
        <v>1949</v>
      </c>
      <c r="F57" s="2">
        <v>8</v>
      </c>
      <c r="G57" s="2" t="s">
        <v>1023</v>
      </c>
      <c r="H57" s="2">
        <v>740</v>
      </c>
      <c r="I57" s="3">
        <v>3.0757976291419355E-3</v>
      </c>
      <c r="J57" s="2">
        <v>240588</v>
      </c>
      <c r="K57" s="2">
        <v>357331</v>
      </c>
    </row>
    <row r="58" spans="1:11" x14ac:dyDescent="0.3">
      <c r="A58" s="2">
        <v>1</v>
      </c>
      <c r="B58" s="2" t="s">
        <v>1942</v>
      </c>
      <c r="C58" s="2">
        <v>5</v>
      </c>
      <c r="D58" s="2" t="s">
        <v>3401</v>
      </c>
      <c r="E58" s="2" t="s">
        <v>1950</v>
      </c>
      <c r="F58" s="2">
        <v>9</v>
      </c>
      <c r="G58" s="2" t="s">
        <v>19</v>
      </c>
      <c r="H58" s="2">
        <v>543</v>
      </c>
      <c r="I58" s="3">
        <v>2.2569704224649607E-3</v>
      </c>
      <c r="J58" s="2">
        <v>240588</v>
      </c>
      <c r="K58" s="2">
        <v>357331</v>
      </c>
    </row>
    <row r="59" spans="1:11" x14ac:dyDescent="0.3">
      <c r="A59" s="2">
        <v>1</v>
      </c>
      <c r="B59" s="2" t="s">
        <v>1942</v>
      </c>
      <c r="C59" s="2">
        <v>5</v>
      </c>
      <c r="D59" s="2" t="s">
        <v>3401</v>
      </c>
      <c r="E59" s="2" t="s">
        <v>1951</v>
      </c>
      <c r="F59" s="2">
        <v>10</v>
      </c>
      <c r="G59" s="2" t="s">
        <v>1952</v>
      </c>
      <c r="H59" s="2">
        <v>724</v>
      </c>
      <c r="I59" s="3">
        <v>3.0092938966199477E-3</v>
      </c>
      <c r="J59" s="2">
        <v>240588</v>
      </c>
      <c r="K59" s="2">
        <v>357331</v>
      </c>
    </row>
    <row r="60" spans="1:11" x14ac:dyDescent="0.3">
      <c r="A60" s="2">
        <v>1</v>
      </c>
      <c r="B60" s="2" t="s">
        <v>1942</v>
      </c>
      <c r="C60" s="2">
        <v>5</v>
      </c>
      <c r="D60" s="2" t="s">
        <v>3401</v>
      </c>
      <c r="E60" s="2" t="s">
        <v>1953</v>
      </c>
      <c r="F60" s="2">
        <v>11</v>
      </c>
      <c r="G60" s="2" t="s">
        <v>19</v>
      </c>
      <c r="H60" s="2">
        <v>433</v>
      </c>
      <c r="I60" s="3">
        <v>1.7997572613762947E-3</v>
      </c>
      <c r="J60" s="2">
        <v>240588</v>
      </c>
      <c r="K60" s="2">
        <v>357331</v>
      </c>
    </row>
    <row r="61" spans="1:11" x14ac:dyDescent="0.3">
      <c r="A61" s="2">
        <v>1</v>
      </c>
      <c r="B61" s="2" t="s">
        <v>1942</v>
      </c>
      <c r="C61" s="2">
        <v>5</v>
      </c>
      <c r="D61" s="2" t="s">
        <v>3401</v>
      </c>
      <c r="E61" s="2" t="s">
        <v>1954</v>
      </c>
      <c r="F61" s="2">
        <v>12</v>
      </c>
      <c r="G61" s="2" t="s">
        <v>19</v>
      </c>
      <c r="H61" s="2">
        <v>442</v>
      </c>
      <c r="I61" s="3">
        <v>1.8371656109199129E-3</v>
      </c>
      <c r="J61" s="2">
        <v>240588</v>
      </c>
      <c r="K61" s="2">
        <v>357331</v>
      </c>
    </row>
    <row r="62" spans="1:11" x14ac:dyDescent="0.3">
      <c r="A62" s="2">
        <v>2</v>
      </c>
      <c r="B62" s="2" t="s">
        <v>23</v>
      </c>
      <c r="C62" s="2">
        <v>6</v>
      </c>
      <c r="D62" s="2" t="s">
        <v>3403</v>
      </c>
      <c r="E62" s="2" t="s">
        <v>1955</v>
      </c>
      <c r="F62" s="2">
        <v>1</v>
      </c>
      <c r="G62" s="2" t="s">
        <v>7</v>
      </c>
      <c r="H62" s="2">
        <v>76266</v>
      </c>
      <c r="I62" s="3">
        <v>0.31974677175918165</v>
      </c>
      <c r="J62" s="2">
        <v>238520</v>
      </c>
      <c r="K62" s="2">
        <v>394565</v>
      </c>
    </row>
    <row r="63" spans="1:11" x14ac:dyDescent="0.3">
      <c r="A63" s="2">
        <v>2</v>
      </c>
      <c r="B63" s="2" t="s">
        <v>23</v>
      </c>
      <c r="C63" s="2">
        <v>6</v>
      </c>
      <c r="D63" s="2" t="s">
        <v>3403</v>
      </c>
      <c r="E63" s="2" t="s">
        <v>1956</v>
      </c>
      <c r="F63" s="2">
        <v>2</v>
      </c>
      <c r="G63" s="2" t="s">
        <v>9</v>
      </c>
      <c r="H63" s="2">
        <v>140505</v>
      </c>
      <c r="I63" s="3">
        <v>0.58907009894348483</v>
      </c>
      <c r="J63" s="2">
        <v>238520</v>
      </c>
      <c r="K63" s="2">
        <v>394565</v>
      </c>
    </row>
    <row r="64" spans="1:11" x14ac:dyDescent="0.3">
      <c r="A64" s="2">
        <v>2</v>
      </c>
      <c r="B64" s="2" t="s">
        <v>23</v>
      </c>
      <c r="C64" s="2">
        <v>6</v>
      </c>
      <c r="D64" s="2" t="s">
        <v>3403</v>
      </c>
      <c r="E64" s="2" t="s">
        <v>1957</v>
      </c>
      <c r="F64" s="2">
        <v>3</v>
      </c>
      <c r="G64" s="2" t="s">
        <v>19</v>
      </c>
      <c r="H64" s="2">
        <v>12488</v>
      </c>
      <c r="I64" s="3">
        <v>5.2356196545363075E-2</v>
      </c>
      <c r="J64" s="2">
        <v>238520</v>
      </c>
      <c r="K64" s="2">
        <v>394565</v>
      </c>
    </row>
    <row r="65" spans="1:11" x14ac:dyDescent="0.3">
      <c r="A65" s="2">
        <v>2</v>
      </c>
      <c r="B65" s="2" t="s">
        <v>23</v>
      </c>
      <c r="C65" s="2">
        <v>6</v>
      </c>
      <c r="D65" s="2" t="s">
        <v>3403</v>
      </c>
      <c r="E65" s="2" t="s">
        <v>1958</v>
      </c>
      <c r="F65" s="2">
        <v>4</v>
      </c>
      <c r="G65" s="2" t="s">
        <v>11</v>
      </c>
      <c r="H65" s="2">
        <v>1176</v>
      </c>
      <c r="I65" s="3">
        <v>4.9304041589803794E-3</v>
      </c>
      <c r="J65" s="2">
        <v>238520</v>
      </c>
      <c r="K65" s="2">
        <v>394565</v>
      </c>
    </row>
    <row r="66" spans="1:11" x14ac:dyDescent="0.3">
      <c r="A66" s="2">
        <v>2</v>
      </c>
      <c r="B66" s="2" t="s">
        <v>23</v>
      </c>
      <c r="C66" s="2">
        <v>6</v>
      </c>
      <c r="D66" s="2" t="s">
        <v>3403</v>
      </c>
      <c r="E66" s="2" t="s">
        <v>7930</v>
      </c>
      <c r="F66" s="2">
        <v>5</v>
      </c>
      <c r="G66" s="2" t="s">
        <v>22</v>
      </c>
      <c r="H66" s="2">
        <v>1135</v>
      </c>
      <c r="I66" s="3">
        <v>4.7585108167030018E-3</v>
      </c>
      <c r="J66" s="2">
        <v>238520</v>
      </c>
      <c r="K66" s="2">
        <v>394565</v>
      </c>
    </row>
    <row r="67" spans="1:11" x14ac:dyDescent="0.3">
      <c r="A67" s="2">
        <v>2</v>
      </c>
      <c r="B67" s="2" t="s">
        <v>23</v>
      </c>
      <c r="C67" s="2">
        <v>6</v>
      </c>
      <c r="D67" s="2" t="s">
        <v>3403</v>
      </c>
      <c r="E67" s="2" t="s">
        <v>1959</v>
      </c>
      <c r="F67" s="2">
        <v>6</v>
      </c>
      <c r="G67" s="2" t="s">
        <v>19</v>
      </c>
      <c r="H67" s="2">
        <v>740</v>
      </c>
      <c r="I67" s="3">
        <v>3.1024652020794903E-3</v>
      </c>
      <c r="J67" s="2">
        <v>238520</v>
      </c>
      <c r="K67" s="2">
        <v>394565</v>
      </c>
    </row>
    <row r="68" spans="1:11" x14ac:dyDescent="0.3">
      <c r="A68" s="2">
        <v>2</v>
      </c>
      <c r="B68" s="2" t="s">
        <v>23</v>
      </c>
      <c r="C68" s="2">
        <v>6</v>
      </c>
      <c r="D68" s="2" t="s">
        <v>3403</v>
      </c>
      <c r="E68" s="2" t="s">
        <v>1960</v>
      </c>
      <c r="F68" s="2">
        <v>7</v>
      </c>
      <c r="G68" s="2" t="s">
        <v>19</v>
      </c>
      <c r="H68" s="2">
        <v>896</v>
      </c>
      <c r="I68" s="3">
        <v>3.7564984068421937E-3</v>
      </c>
      <c r="J68" s="2">
        <v>238520</v>
      </c>
      <c r="K68" s="2">
        <v>394565</v>
      </c>
    </row>
    <row r="69" spans="1:11" x14ac:dyDescent="0.3">
      <c r="A69" s="2">
        <v>2</v>
      </c>
      <c r="B69" s="2" t="s">
        <v>23</v>
      </c>
      <c r="C69" s="2">
        <v>6</v>
      </c>
      <c r="D69" s="2" t="s">
        <v>3403</v>
      </c>
      <c r="E69" s="2" t="s">
        <v>1961</v>
      </c>
      <c r="F69" s="2">
        <v>8</v>
      </c>
      <c r="G69" s="2" t="s">
        <v>1962</v>
      </c>
      <c r="H69" s="2">
        <v>965</v>
      </c>
      <c r="I69" s="3">
        <v>4.0457823243333895E-3</v>
      </c>
      <c r="J69" s="2">
        <v>238520</v>
      </c>
      <c r="K69" s="2">
        <v>394565</v>
      </c>
    </row>
    <row r="70" spans="1:11" x14ac:dyDescent="0.3">
      <c r="A70" s="2">
        <v>2</v>
      </c>
      <c r="B70" s="2" t="s">
        <v>23</v>
      </c>
      <c r="C70" s="2">
        <v>6</v>
      </c>
      <c r="D70" s="2" t="s">
        <v>3403</v>
      </c>
      <c r="E70" s="2" t="s">
        <v>1963</v>
      </c>
      <c r="F70" s="2">
        <v>9</v>
      </c>
      <c r="G70" s="2" t="s">
        <v>19</v>
      </c>
      <c r="H70" s="2">
        <v>1032</v>
      </c>
      <c r="I70" s="3">
        <v>4.3266812007378835E-3</v>
      </c>
      <c r="J70" s="2">
        <v>238520</v>
      </c>
      <c r="K70" s="2">
        <v>394565</v>
      </c>
    </row>
    <row r="71" spans="1:11" x14ac:dyDescent="0.3">
      <c r="A71" s="2">
        <v>2</v>
      </c>
      <c r="B71" s="2" t="s">
        <v>23</v>
      </c>
      <c r="C71" s="2">
        <v>6</v>
      </c>
      <c r="D71" s="2" t="s">
        <v>3403</v>
      </c>
      <c r="E71" s="2" t="s">
        <v>1964</v>
      </c>
      <c r="F71" s="2">
        <v>10</v>
      </c>
      <c r="G71" s="2" t="s">
        <v>19</v>
      </c>
      <c r="H71" s="2">
        <v>1151</v>
      </c>
      <c r="I71" s="3">
        <v>4.825591145396612E-3</v>
      </c>
      <c r="J71" s="2">
        <v>238520</v>
      </c>
      <c r="K71" s="2">
        <v>394565</v>
      </c>
    </row>
    <row r="72" spans="1:11" x14ac:dyDescent="0.3">
      <c r="A72" s="2">
        <v>2</v>
      </c>
      <c r="B72" s="2" t="s">
        <v>23</v>
      </c>
      <c r="C72" s="2">
        <v>6</v>
      </c>
      <c r="D72" s="2" t="s">
        <v>3403</v>
      </c>
      <c r="E72" s="2" t="s">
        <v>1965</v>
      </c>
      <c r="F72" s="2">
        <v>11</v>
      </c>
      <c r="G72" s="2" t="s">
        <v>19</v>
      </c>
      <c r="H72" s="2">
        <v>298</v>
      </c>
      <c r="I72" s="3">
        <v>1.2493711219184974E-3</v>
      </c>
      <c r="J72" s="2">
        <v>238520</v>
      </c>
      <c r="K72" s="2">
        <v>394565</v>
      </c>
    </row>
    <row r="73" spans="1:11" x14ac:dyDescent="0.3">
      <c r="A73" s="2">
        <v>2</v>
      </c>
      <c r="B73" s="2" t="s">
        <v>23</v>
      </c>
      <c r="C73" s="2">
        <v>6</v>
      </c>
      <c r="D73" s="2" t="s">
        <v>3403</v>
      </c>
      <c r="E73" s="2" t="s">
        <v>1966</v>
      </c>
      <c r="F73" s="2">
        <v>12</v>
      </c>
      <c r="G73" s="2" t="s">
        <v>19</v>
      </c>
      <c r="H73" s="2">
        <v>228</v>
      </c>
      <c r="I73" s="3">
        <v>9.5589468388395098E-4</v>
      </c>
      <c r="J73" s="2">
        <v>238520</v>
      </c>
      <c r="K73" s="2">
        <v>394565</v>
      </c>
    </row>
    <row r="74" spans="1:11" x14ac:dyDescent="0.3">
      <c r="A74" s="2">
        <v>2</v>
      </c>
      <c r="B74" s="2" t="s">
        <v>23</v>
      </c>
      <c r="C74" s="2">
        <v>6</v>
      </c>
      <c r="D74" s="2" t="s">
        <v>3403</v>
      </c>
      <c r="E74" s="2" t="s">
        <v>1967</v>
      </c>
      <c r="F74" s="2">
        <v>13</v>
      </c>
      <c r="G74" s="2" t="s">
        <v>85</v>
      </c>
      <c r="H74" s="2">
        <v>358</v>
      </c>
      <c r="I74" s="3">
        <v>1.5009223545195372E-3</v>
      </c>
      <c r="J74" s="2">
        <v>238520</v>
      </c>
      <c r="K74" s="2">
        <v>394565</v>
      </c>
    </row>
    <row r="75" spans="1:11" x14ac:dyDescent="0.3">
      <c r="A75" s="2">
        <v>2</v>
      </c>
      <c r="B75" s="2" t="s">
        <v>23</v>
      </c>
      <c r="C75" s="2">
        <v>6</v>
      </c>
      <c r="D75" s="2" t="s">
        <v>3403</v>
      </c>
      <c r="E75" s="2" t="s">
        <v>1968</v>
      </c>
      <c r="F75" s="2">
        <v>14</v>
      </c>
      <c r="G75" s="2" t="s">
        <v>35</v>
      </c>
      <c r="H75" s="2">
        <v>209</v>
      </c>
      <c r="I75" s="3">
        <v>8.7623679356028841E-4</v>
      </c>
      <c r="J75" s="2">
        <v>238520</v>
      </c>
      <c r="K75" s="2">
        <v>394565</v>
      </c>
    </row>
    <row r="76" spans="1:11" x14ac:dyDescent="0.3">
      <c r="A76" s="2">
        <v>2</v>
      </c>
      <c r="B76" s="2" t="s">
        <v>23</v>
      </c>
      <c r="C76" s="2">
        <v>6</v>
      </c>
      <c r="D76" s="2" t="s">
        <v>3403</v>
      </c>
      <c r="E76" s="2" t="s">
        <v>1969</v>
      </c>
      <c r="F76" s="2">
        <v>15</v>
      </c>
      <c r="G76" s="2" t="s">
        <v>19</v>
      </c>
      <c r="H76" s="2">
        <v>165</v>
      </c>
      <c r="I76" s="3">
        <v>6.917658896528593E-4</v>
      </c>
      <c r="J76" s="2">
        <v>238520</v>
      </c>
      <c r="K76" s="2">
        <v>394565</v>
      </c>
    </row>
    <row r="77" spans="1:11" x14ac:dyDescent="0.3">
      <c r="A77" s="2">
        <v>2</v>
      </c>
      <c r="B77" s="2" t="s">
        <v>23</v>
      </c>
      <c r="C77" s="2">
        <v>6</v>
      </c>
      <c r="D77" s="2" t="s">
        <v>3403</v>
      </c>
      <c r="E77" s="2" t="s">
        <v>1970</v>
      </c>
      <c r="F77" s="2">
        <v>16</v>
      </c>
      <c r="G77" s="2" t="s">
        <v>1971</v>
      </c>
      <c r="H77" s="2">
        <v>186</v>
      </c>
      <c r="I77" s="3">
        <v>7.7980882106322316E-4</v>
      </c>
      <c r="J77" s="2">
        <v>238520</v>
      </c>
      <c r="K77" s="2">
        <v>394565</v>
      </c>
    </row>
    <row r="78" spans="1:11" x14ac:dyDescent="0.3">
      <c r="A78" s="2">
        <v>2</v>
      </c>
      <c r="B78" s="2" t="s">
        <v>23</v>
      </c>
      <c r="C78" s="2">
        <v>6</v>
      </c>
      <c r="D78" s="2" t="s">
        <v>3403</v>
      </c>
      <c r="E78" s="2" t="s">
        <v>1972</v>
      </c>
      <c r="F78" s="2">
        <v>17</v>
      </c>
      <c r="G78" s="2" t="s">
        <v>19</v>
      </c>
      <c r="H78" s="2">
        <v>302</v>
      </c>
      <c r="I78" s="3">
        <v>1.2661412040919E-3</v>
      </c>
      <c r="J78" s="2">
        <v>238520</v>
      </c>
      <c r="K78" s="2">
        <v>394565</v>
      </c>
    </row>
    <row r="79" spans="1:11" x14ac:dyDescent="0.3">
      <c r="A79" s="2">
        <v>2</v>
      </c>
      <c r="B79" s="2" t="s">
        <v>23</v>
      </c>
      <c r="C79" s="2">
        <v>6</v>
      </c>
      <c r="D79" s="2" t="s">
        <v>3403</v>
      </c>
      <c r="E79" s="2" t="s">
        <v>1973</v>
      </c>
      <c r="F79" s="2">
        <v>18</v>
      </c>
      <c r="G79" s="2" t="s">
        <v>19</v>
      </c>
      <c r="H79" s="2">
        <v>240</v>
      </c>
      <c r="I79" s="3">
        <v>1.006204930404159E-3</v>
      </c>
      <c r="J79" s="2">
        <v>238520</v>
      </c>
      <c r="K79" s="2">
        <v>394565</v>
      </c>
    </row>
    <row r="80" spans="1:11" x14ac:dyDescent="0.3">
      <c r="A80" s="2">
        <v>2</v>
      </c>
      <c r="B80" s="2" t="s">
        <v>23</v>
      </c>
      <c r="C80" s="2">
        <v>6</v>
      </c>
      <c r="D80" s="2" t="s">
        <v>3403</v>
      </c>
      <c r="E80" s="2" t="s">
        <v>1974</v>
      </c>
      <c r="F80" s="2">
        <v>19</v>
      </c>
      <c r="G80" s="2" t="s">
        <v>19</v>
      </c>
      <c r="H80" s="2">
        <v>180</v>
      </c>
      <c r="I80" s="3">
        <v>7.546536978031192E-4</v>
      </c>
      <c r="J80" s="2">
        <v>238520</v>
      </c>
      <c r="K80" s="2">
        <v>394565</v>
      </c>
    </row>
    <row r="81" spans="1:11" x14ac:dyDescent="0.3">
      <c r="A81" s="2">
        <v>2</v>
      </c>
      <c r="B81" s="2" t="s">
        <v>23</v>
      </c>
      <c r="C81" s="2">
        <v>7</v>
      </c>
      <c r="D81" s="2" t="s">
        <v>3404</v>
      </c>
      <c r="E81" s="2" t="s">
        <v>1955</v>
      </c>
      <c r="F81" s="2">
        <v>1</v>
      </c>
      <c r="G81" s="2" t="s">
        <v>7</v>
      </c>
      <c r="H81" s="2">
        <v>88438</v>
      </c>
      <c r="I81" s="3">
        <v>0.47322403201986257</v>
      </c>
      <c r="J81" s="2">
        <v>186884</v>
      </c>
      <c r="K81" s="2">
        <v>344153</v>
      </c>
    </row>
    <row r="82" spans="1:11" x14ac:dyDescent="0.3">
      <c r="A82" s="2">
        <v>2</v>
      </c>
      <c r="B82" s="2" t="s">
        <v>23</v>
      </c>
      <c r="C82" s="2">
        <v>7</v>
      </c>
      <c r="D82" s="2" t="s">
        <v>3404</v>
      </c>
      <c r="E82" s="2" t="s">
        <v>1956</v>
      </c>
      <c r="F82" s="2">
        <v>2</v>
      </c>
      <c r="G82" s="2" t="s">
        <v>9</v>
      </c>
      <c r="H82" s="2">
        <v>93262</v>
      </c>
      <c r="I82" s="3">
        <v>0.49903683568416773</v>
      </c>
      <c r="J82" s="2">
        <v>186884</v>
      </c>
      <c r="K82" s="2">
        <v>344153</v>
      </c>
    </row>
    <row r="83" spans="1:11" x14ac:dyDescent="0.3">
      <c r="A83" s="2">
        <v>2</v>
      </c>
      <c r="B83" s="2" t="s">
        <v>23</v>
      </c>
      <c r="C83" s="2">
        <v>7</v>
      </c>
      <c r="D83" s="2" t="s">
        <v>3404</v>
      </c>
      <c r="E83" s="2" t="s">
        <v>1957</v>
      </c>
      <c r="F83" s="2">
        <v>3</v>
      </c>
      <c r="G83" s="2" t="s">
        <v>19</v>
      </c>
      <c r="H83" s="2">
        <v>1763</v>
      </c>
      <c r="I83" s="3">
        <v>9.4336593822906181E-3</v>
      </c>
      <c r="J83" s="2">
        <v>186884</v>
      </c>
      <c r="K83" s="2">
        <v>344153</v>
      </c>
    </row>
    <row r="84" spans="1:11" x14ac:dyDescent="0.3">
      <c r="A84" s="2">
        <v>2</v>
      </c>
      <c r="B84" s="2" t="s">
        <v>23</v>
      </c>
      <c r="C84" s="2">
        <v>7</v>
      </c>
      <c r="D84" s="2" t="s">
        <v>3404</v>
      </c>
      <c r="E84" s="2" t="s">
        <v>1958</v>
      </c>
      <c r="F84" s="2">
        <v>4</v>
      </c>
      <c r="G84" s="2" t="s">
        <v>11</v>
      </c>
      <c r="H84" s="2">
        <v>423</v>
      </c>
      <c r="I84" s="3">
        <v>2.2634361422058601E-3</v>
      </c>
      <c r="J84" s="2">
        <v>186884</v>
      </c>
      <c r="K84" s="2">
        <v>344153</v>
      </c>
    </row>
    <row r="85" spans="1:11" x14ac:dyDescent="0.3">
      <c r="A85" s="2">
        <v>2</v>
      </c>
      <c r="B85" s="2" t="s">
        <v>23</v>
      </c>
      <c r="C85" s="2">
        <v>7</v>
      </c>
      <c r="D85" s="2" t="s">
        <v>3404</v>
      </c>
      <c r="E85" s="2" t="s">
        <v>7930</v>
      </c>
      <c r="F85" s="2">
        <v>5</v>
      </c>
      <c r="G85" s="2" t="s">
        <v>22</v>
      </c>
      <c r="H85" s="2">
        <v>607</v>
      </c>
      <c r="I85" s="3">
        <v>3.248004109501081E-3</v>
      </c>
      <c r="J85" s="2">
        <v>186884</v>
      </c>
      <c r="K85" s="2">
        <v>344153</v>
      </c>
    </row>
    <row r="86" spans="1:11" x14ac:dyDescent="0.3">
      <c r="A86" s="2">
        <v>2</v>
      </c>
      <c r="B86" s="2" t="s">
        <v>23</v>
      </c>
      <c r="C86" s="2">
        <v>7</v>
      </c>
      <c r="D86" s="2" t="s">
        <v>3404</v>
      </c>
      <c r="E86" s="2" t="s">
        <v>1959</v>
      </c>
      <c r="F86" s="2">
        <v>6</v>
      </c>
      <c r="G86" s="2" t="s">
        <v>19</v>
      </c>
      <c r="H86" s="2">
        <v>549</v>
      </c>
      <c r="I86" s="3">
        <v>2.9376511632884569E-3</v>
      </c>
      <c r="J86" s="2">
        <v>186884</v>
      </c>
      <c r="K86" s="2">
        <v>344153</v>
      </c>
    </row>
    <row r="87" spans="1:11" x14ac:dyDescent="0.3">
      <c r="A87" s="2">
        <v>2</v>
      </c>
      <c r="B87" s="2" t="s">
        <v>23</v>
      </c>
      <c r="C87" s="2">
        <v>7</v>
      </c>
      <c r="D87" s="2" t="s">
        <v>3404</v>
      </c>
      <c r="E87" s="2" t="s">
        <v>1960</v>
      </c>
      <c r="F87" s="2">
        <v>7</v>
      </c>
      <c r="G87" s="2" t="s">
        <v>19</v>
      </c>
      <c r="H87" s="2">
        <v>275</v>
      </c>
      <c r="I87" s="3">
        <v>1.471501038077096E-3</v>
      </c>
      <c r="J87" s="2">
        <v>186884</v>
      </c>
      <c r="K87" s="2">
        <v>344153</v>
      </c>
    </row>
    <row r="88" spans="1:11" x14ac:dyDescent="0.3">
      <c r="A88" s="2">
        <v>2</v>
      </c>
      <c r="B88" s="2" t="s">
        <v>23</v>
      </c>
      <c r="C88" s="2">
        <v>7</v>
      </c>
      <c r="D88" s="2" t="s">
        <v>3404</v>
      </c>
      <c r="E88" s="2" t="s">
        <v>1961</v>
      </c>
      <c r="F88" s="2">
        <v>8</v>
      </c>
      <c r="G88" s="2" t="s">
        <v>1962</v>
      </c>
      <c r="H88" s="2">
        <v>311</v>
      </c>
      <c r="I88" s="3">
        <v>1.6641339012435522E-3</v>
      </c>
      <c r="J88" s="2">
        <v>186884</v>
      </c>
      <c r="K88" s="2">
        <v>344153</v>
      </c>
    </row>
    <row r="89" spans="1:11" x14ac:dyDescent="0.3">
      <c r="A89" s="2">
        <v>2</v>
      </c>
      <c r="B89" s="2" t="s">
        <v>23</v>
      </c>
      <c r="C89" s="2">
        <v>7</v>
      </c>
      <c r="D89" s="2" t="s">
        <v>3404</v>
      </c>
      <c r="E89" s="2" t="s">
        <v>1963</v>
      </c>
      <c r="F89" s="2">
        <v>9</v>
      </c>
      <c r="G89" s="2" t="s">
        <v>19</v>
      </c>
      <c r="H89" s="2">
        <v>254</v>
      </c>
      <c r="I89" s="3">
        <v>1.3591318678966631E-3</v>
      </c>
      <c r="J89" s="2">
        <v>186884</v>
      </c>
      <c r="K89" s="2">
        <v>344153</v>
      </c>
    </row>
    <row r="90" spans="1:11" x14ac:dyDescent="0.3">
      <c r="A90" s="2">
        <v>2</v>
      </c>
      <c r="B90" s="2" t="s">
        <v>23</v>
      </c>
      <c r="C90" s="2">
        <v>7</v>
      </c>
      <c r="D90" s="2" t="s">
        <v>3404</v>
      </c>
      <c r="E90" s="2" t="s">
        <v>1964</v>
      </c>
      <c r="F90" s="2">
        <v>10</v>
      </c>
      <c r="G90" s="2" t="s">
        <v>19</v>
      </c>
      <c r="H90" s="2">
        <v>396</v>
      </c>
      <c r="I90" s="3">
        <v>2.1189614948310181E-3</v>
      </c>
      <c r="J90" s="2">
        <v>186884</v>
      </c>
      <c r="K90" s="2">
        <v>344153</v>
      </c>
    </row>
    <row r="91" spans="1:11" x14ac:dyDescent="0.3">
      <c r="A91" s="2">
        <v>2</v>
      </c>
      <c r="B91" s="2" t="s">
        <v>23</v>
      </c>
      <c r="C91" s="2">
        <v>7</v>
      </c>
      <c r="D91" s="2" t="s">
        <v>3404</v>
      </c>
      <c r="E91" s="2" t="s">
        <v>1965</v>
      </c>
      <c r="F91" s="2">
        <v>11</v>
      </c>
      <c r="G91" s="2" t="s">
        <v>19</v>
      </c>
      <c r="H91" s="2">
        <v>82</v>
      </c>
      <c r="I91" s="3">
        <v>4.3877485499026133E-4</v>
      </c>
      <c r="J91" s="2">
        <v>186884</v>
      </c>
      <c r="K91" s="2">
        <v>344153</v>
      </c>
    </row>
    <row r="92" spans="1:11" x14ac:dyDescent="0.3">
      <c r="A92" s="2">
        <v>2</v>
      </c>
      <c r="B92" s="2" t="s">
        <v>23</v>
      </c>
      <c r="C92" s="2">
        <v>7</v>
      </c>
      <c r="D92" s="2" t="s">
        <v>3404</v>
      </c>
      <c r="E92" s="2" t="s">
        <v>1966</v>
      </c>
      <c r="F92" s="2">
        <v>12</v>
      </c>
      <c r="G92" s="2" t="s">
        <v>19</v>
      </c>
      <c r="H92" s="2">
        <v>81</v>
      </c>
      <c r="I92" s="3">
        <v>4.3342394212452645E-4</v>
      </c>
      <c r="J92" s="2">
        <v>186884</v>
      </c>
      <c r="K92" s="2">
        <v>344153</v>
      </c>
    </row>
    <row r="93" spans="1:11" x14ac:dyDescent="0.3">
      <c r="A93" s="2">
        <v>2</v>
      </c>
      <c r="B93" s="2" t="s">
        <v>23</v>
      </c>
      <c r="C93" s="2">
        <v>7</v>
      </c>
      <c r="D93" s="2" t="s">
        <v>3404</v>
      </c>
      <c r="E93" s="2" t="s">
        <v>1967</v>
      </c>
      <c r="F93" s="2">
        <v>13</v>
      </c>
      <c r="G93" s="2" t="s">
        <v>85</v>
      </c>
      <c r="H93" s="2">
        <v>75</v>
      </c>
      <c r="I93" s="3">
        <v>4.0131846493011709E-4</v>
      </c>
      <c r="J93" s="2">
        <v>186884</v>
      </c>
      <c r="K93" s="2">
        <v>344153</v>
      </c>
    </row>
    <row r="94" spans="1:11" x14ac:dyDescent="0.3">
      <c r="A94" s="2">
        <v>2</v>
      </c>
      <c r="B94" s="2" t="s">
        <v>23</v>
      </c>
      <c r="C94" s="2">
        <v>7</v>
      </c>
      <c r="D94" s="2" t="s">
        <v>3404</v>
      </c>
      <c r="E94" s="2" t="s">
        <v>1968</v>
      </c>
      <c r="F94" s="2">
        <v>14</v>
      </c>
      <c r="G94" s="2" t="s">
        <v>35</v>
      </c>
      <c r="H94" s="2">
        <v>89</v>
      </c>
      <c r="I94" s="3">
        <v>4.7623124505040561E-4</v>
      </c>
      <c r="J94" s="2">
        <v>186884</v>
      </c>
      <c r="K94" s="2">
        <v>344153</v>
      </c>
    </row>
    <row r="95" spans="1:11" x14ac:dyDescent="0.3">
      <c r="A95" s="2">
        <v>2</v>
      </c>
      <c r="B95" s="2" t="s">
        <v>23</v>
      </c>
      <c r="C95" s="2">
        <v>7</v>
      </c>
      <c r="D95" s="2" t="s">
        <v>3404</v>
      </c>
      <c r="E95" s="2" t="s">
        <v>1969</v>
      </c>
      <c r="F95" s="2">
        <v>15</v>
      </c>
      <c r="G95" s="2" t="s">
        <v>19</v>
      </c>
      <c r="H95" s="2">
        <v>46</v>
      </c>
      <c r="I95" s="3">
        <v>2.4614199182380512E-4</v>
      </c>
      <c r="J95" s="2">
        <v>186884</v>
      </c>
      <c r="K95" s="2">
        <v>344153</v>
      </c>
    </row>
    <row r="96" spans="1:11" x14ac:dyDescent="0.3">
      <c r="A96" s="2">
        <v>2</v>
      </c>
      <c r="B96" s="2" t="s">
        <v>23</v>
      </c>
      <c r="C96" s="2">
        <v>7</v>
      </c>
      <c r="D96" s="2" t="s">
        <v>3404</v>
      </c>
      <c r="E96" s="2" t="s">
        <v>1970</v>
      </c>
      <c r="F96" s="2">
        <v>16</v>
      </c>
      <c r="G96" s="2" t="s">
        <v>1971</v>
      </c>
      <c r="H96" s="2">
        <v>50</v>
      </c>
      <c r="I96" s="3">
        <v>2.6754564328674473E-4</v>
      </c>
      <c r="J96" s="2">
        <v>186884</v>
      </c>
      <c r="K96" s="2">
        <v>344153</v>
      </c>
    </row>
    <row r="97" spans="1:11" x14ac:dyDescent="0.3">
      <c r="A97" s="2">
        <v>2</v>
      </c>
      <c r="B97" s="2" t="s">
        <v>23</v>
      </c>
      <c r="C97" s="2">
        <v>7</v>
      </c>
      <c r="D97" s="2" t="s">
        <v>3404</v>
      </c>
      <c r="E97" s="2" t="s">
        <v>1972</v>
      </c>
      <c r="F97" s="2">
        <v>17</v>
      </c>
      <c r="G97" s="2" t="s">
        <v>19</v>
      </c>
      <c r="H97" s="2">
        <v>47</v>
      </c>
      <c r="I97" s="3">
        <v>2.5149290468954005E-4</v>
      </c>
      <c r="J97" s="2">
        <v>186884</v>
      </c>
      <c r="K97" s="2">
        <v>344153</v>
      </c>
    </row>
    <row r="98" spans="1:11" x14ac:dyDescent="0.3">
      <c r="A98" s="2">
        <v>2</v>
      </c>
      <c r="B98" s="2" t="s">
        <v>23</v>
      </c>
      <c r="C98" s="2">
        <v>7</v>
      </c>
      <c r="D98" s="2" t="s">
        <v>3404</v>
      </c>
      <c r="E98" s="2" t="s">
        <v>1973</v>
      </c>
      <c r="F98" s="2">
        <v>18</v>
      </c>
      <c r="G98" s="2" t="s">
        <v>19</v>
      </c>
      <c r="H98" s="2">
        <v>61</v>
      </c>
      <c r="I98" s="3">
        <v>3.2640568480982857E-4</v>
      </c>
      <c r="J98" s="2">
        <v>186884</v>
      </c>
      <c r="K98" s="2">
        <v>344153</v>
      </c>
    </row>
    <row r="99" spans="1:11" x14ac:dyDescent="0.3">
      <c r="A99" s="2">
        <v>2</v>
      </c>
      <c r="B99" s="2" t="s">
        <v>23</v>
      </c>
      <c r="C99" s="2">
        <v>7</v>
      </c>
      <c r="D99" s="2" t="s">
        <v>3404</v>
      </c>
      <c r="E99" s="2" t="s">
        <v>1974</v>
      </c>
      <c r="F99" s="2">
        <v>19</v>
      </c>
      <c r="G99" s="2" t="s">
        <v>19</v>
      </c>
      <c r="H99" s="2">
        <v>75</v>
      </c>
      <c r="I99" s="3">
        <v>4.0131846493011709E-4</v>
      </c>
      <c r="J99" s="2">
        <v>186884</v>
      </c>
      <c r="K99" s="2">
        <v>344153</v>
      </c>
    </row>
    <row r="100" spans="1:11" x14ac:dyDescent="0.3">
      <c r="A100" s="2">
        <v>2</v>
      </c>
      <c r="B100" s="2" t="s">
        <v>23</v>
      </c>
      <c r="C100" s="2">
        <v>8</v>
      </c>
      <c r="D100" s="2" t="s">
        <v>3109</v>
      </c>
      <c r="E100" s="2" t="s">
        <v>1955</v>
      </c>
      <c r="F100" s="2">
        <v>1</v>
      </c>
      <c r="G100" s="2" t="s">
        <v>7</v>
      </c>
      <c r="H100" s="2">
        <v>68424</v>
      </c>
      <c r="I100" s="3">
        <v>0.36295160751322136</v>
      </c>
      <c r="J100" s="2">
        <v>188521</v>
      </c>
      <c r="K100" s="2">
        <v>332375</v>
      </c>
    </row>
    <row r="101" spans="1:11" x14ac:dyDescent="0.3">
      <c r="A101" s="2">
        <v>2</v>
      </c>
      <c r="B101" s="2" t="s">
        <v>23</v>
      </c>
      <c r="C101" s="2">
        <v>8</v>
      </c>
      <c r="D101" s="2" t="s">
        <v>3109</v>
      </c>
      <c r="E101" s="2" t="s">
        <v>1956</v>
      </c>
      <c r="F101" s="2">
        <v>2</v>
      </c>
      <c r="G101" s="2" t="s">
        <v>9</v>
      </c>
      <c r="H101" s="2">
        <v>111849</v>
      </c>
      <c r="I101" s="3">
        <v>0.5932972984442052</v>
      </c>
      <c r="J101" s="2">
        <v>188521</v>
      </c>
      <c r="K101" s="2">
        <v>332375</v>
      </c>
    </row>
    <row r="102" spans="1:11" x14ac:dyDescent="0.3">
      <c r="A102" s="2">
        <v>2</v>
      </c>
      <c r="B102" s="2" t="s">
        <v>23</v>
      </c>
      <c r="C102" s="2">
        <v>8</v>
      </c>
      <c r="D102" s="2" t="s">
        <v>3109</v>
      </c>
      <c r="E102" s="2" t="s">
        <v>1957</v>
      </c>
      <c r="F102" s="2">
        <v>3</v>
      </c>
      <c r="G102" s="2" t="s">
        <v>19</v>
      </c>
      <c r="H102" s="2">
        <v>1496</v>
      </c>
      <c r="I102" s="3">
        <v>7.935455466499753E-3</v>
      </c>
      <c r="J102" s="2">
        <v>188521</v>
      </c>
      <c r="K102" s="2">
        <v>332375</v>
      </c>
    </row>
    <row r="103" spans="1:11" x14ac:dyDescent="0.3">
      <c r="A103" s="2">
        <v>2</v>
      </c>
      <c r="B103" s="2" t="s">
        <v>23</v>
      </c>
      <c r="C103" s="2">
        <v>8</v>
      </c>
      <c r="D103" s="2" t="s">
        <v>3109</v>
      </c>
      <c r="E103" s="2" t="s">
        <v>1958</v>
      </c>
      <c r="F103" s="2">
        <v>4</v>
      </c>
      <c r="G103" s="2" t="s">
        <v>11</v>
      </c>
      <c r="H103" s="2">
        <v>880</v>
      </c>
      <c r="I103" s="3">
        <v>4.6679149802939723E-3</v>
      </c>
      <c r="J103" s="2">
        <v>188521</v>
      </c>
      <c r="K103" s="2">
        <v>332375</v>
      </c>
    </row>
    <row r="104" spans="1:11" x14ac:dyDescent="0.3">
      <c r="A104" s="2">
        <v>2</v>
      </c>
      <c r="B104" s="2" t="s">
        <v>23</v>
      </c>
      <c r="C104" s="2">
        <v>8</v>
      </c>
      <c r="D104" s="2" t="s">
        <v>3109</v>
      </c>
      <c r="E104" s="2" t="s">
        <v>7930</v>
      </c>
      <c r="F104" s="2">
        <v>5</v>
      </c>
      <c r="G104" s="2" t="s">
        <v>22</v>
      </c>
      <c r="H104" s="2">
        <v>1046</v>
      </c>
      <c r="I104" s="3">
        <v>5.5484534879403358E-3</v>
      </c>
      <c r="J104" s="2">
        <v>188521</v>
      </c>
      <c r="K104" s="2">
        <v>332375</v>
      </c>
    </row>
    <row r="105" spans="1:11" x14ac:dyDescent="0.3">
      <c r="A105" s="2">
        <v>2</v>
      </c>
      <c r="B105" s="2" t="s">
        <v>23</v>
      </c>
      <c r="C105" s="2">
        <v>8</v>
      </c>
      <c r="D105" s="2" t="s">
        <v>3109</v>
      </c>
      <c r="E105" s="2" t="s">
        <v>1959</v>
      </c>
      <c r="F105" s="2">
        <v>6</v>
      </c>
      <c r="G105" s="2" t="s">
        <v>19</v>
      </c>
      <c r="H105" s="2">
        <v>610</v>
      </c>
      <c r="I105" s="3">
        <v>3.2357137931583219E-3</v>
      </c>
      <c r="J105" s="2">
        <v>188521</v>
      </c>
      <c r="K105" s="2">
        <v>332375</v>
      </c>
    </row>
    <row r="106" spans="1:11" x14ac:dyDescent="0.3">
      <c r="A106" s="2">
        <v>2</v>
      </c>
      <c r="B106" s="2" t="s">
        <v>23</v>
      </c>
      <c r="C106" s="2">
        <v>8</v>
      </c>
      <c r="D106" s="2" t="s">
        <v>3109</v>
      </c>
      <c r="E106" s="2" t="s">
        <v>1960</v>
      </c>
      <c r="F106" s="2">
        <v>7</v>
      </c>
      <c r="G106" s="2" t="s">
        <v>19</v>
      </c>
      <c r="H106" s="2">
        <v>682</v>
      </c>
      <c r="I106" s="3">
        <v>3.6176341097278286E-3</v>
      </c>
      <c r="J106" s="2">
        <v>188521</v>
      </c>
      <c r="K106" s="2">
        <v>332375</v>
      </c>
    </row>
    <row r="107" spans="1:11" x14ac:dyDescent="0.3">
      <c r="A107" s="2">
        <v>2</v>
      </c>
      <c r="B107" s="2" t="s">
        <v>23</v>
      </c>
      <c r="C107" s="2">
        <v>8</v>
      </c>
      <c r="D107" s="2" t="s">
        <v>3109</v>
      </c>
      <c r="E107" s="2" t="s">
        <v>1961</v>
      </c>
      <c r="F107" s="2">
        <v>8</v>
      </c>
      <c r="G107" s="2" t="s">
        <v>1962</v>
      </c>
      <c r="H107" s="2">
        <v>878</v>
      </c>
      <c r="I107" s="3">
        <v>4.6573060826114862E-3</v>
      </c>
      <c r="J107" s="2">
        <v>188521</v>
      </c>
      <c r="K107" s="2">
        <v>332375</v>
      </c>
    </row>
    <row r="108" spans="1:11" x14ac:dyDescent="0.3">
      <c r="A108" s="2">
        <v>2</v>
      </c>
      <c r="B108" s="2" t="s">
        <v>23</v>
      </c>
      <c r="C108" s="2">
        <v>8</v>
      </c>
      <c r="D108" s="2" t="s">
        <v>3109</v>
      </c>
      <c r="E108" s="2" t="s">
        <v>1963</v>
      </c>
      <c r="F108" s="2">
        <v>9</v>
      </c>
      <c r="G108" s="2" t="s">
        <v>19</v>
      </c>
      <c r="H108" s="2">
        <v>667</v>
      </c>
      <c r="I108" s="3">
        <v>3.5380673771091813E-3</v>
      </c>
      <c r="J108" s="2">
        <v>188521</v>
      </c>
      <c r="K108" s="2">
        <v>332375</v>
      </c>
    </row>
    <row r="109" spans="1:11" x14ac:dyDescent="0.3">
      <c r="A109" s="2">
        <v>2</v>
      </c>
      <c r="B109" s="2" t="s">
        <v>23</v>
      </c>
      <c r="C109" s="2">
        <v>8</v>
      </c>
      <c r="D109" s="2" t="s">
        <v>3109</v>
      </c>
      <c r="E109" s="2" t="s">
        <v>1964</v>
      </c>
      <c r="F109" s="2">
        <v>10</v>
      </c>
      <c r="G109" s="2" t="s">
        <v>19</v>
      </c>
      <c r="H109" s="2">
        <v>744</v>
      </c>
      <c r="I109" s="3">
        <v>3.9465099378849042E-3</v>
      </c>
      <c r="J109" s="2">
        <v>188521</v>
      </c>
      <c r="K109" s="2">
        <v>332375</v>
      </c>
    </row>
    <row r="110" spans="1:11" x14ac:dyDescent="0.3">
      <c r="A110" s="2">
        <v>2</v>
      </c>
      <c r="B110" s="2" t="s">
        <v>23</v>
      </c>
      <c r="C110" s="2">
        <v>8</v>
      </c>
      <c r="D110" s="2" t="s">
        <v>3109</v>
      </c>
      <c r="E110" s="2" t="s">
        <v>1965</v>
      </c>
      <c r="F110" s="2">
        <v>11</v>
      </c>
      <c r="G110" s="2" t="s">
        <v>19</v>
      </c>
      <c r="H110" s="2">
        <v>190</v>
      </c>
      <c r="I110" s="3">
        <v>1.0078452798361985E-3</v>
      </c>
      <c r="J110" s="2">
        <v>188521</v>
      </c>
      <c r="K110" s="2">
        <v>332375</v>
      </c>
    </row>
    <row r="111" spans="1:11" x14ac:dyDescent="0.3">
      <c r="A111" s="2">
        <v>2</v>
      </c>
      <c r="B111" s="2" t="s">
        <v>23</v>
      </c>
      <c r="C111" s="2">
        <v>8</v>
      </c>
      <c r="D111" s="2" t="s">
        <v>3109</v>
      </c>
      <c r="E111" s="2" t="s">
        <v>1966</v>
      </c>
      <c r="F111" s="2">
        <v>12</v>
      </c>
      <c r="G111" s="2" t="s">
        <v>19</v>
      </c>
      <c r="H111" s="2">
        <v>207</v>
      </c>
      <c r="I111" s="3">
        <v>1.0980209101373322E-3</v>
      </c>
      <c r="J111" s="2">
        <v>188521</v>
      </c>
      <c r="K111" s="2">
        <v>332375</v>
      </c>
    </row>
    <row r="112" spans="1:11" x14ac:dyDescent="0.3">
      <c r="A112" s="2">
        <v>2</v>
      </c>
      <c r="B112" s="2" t="s">
        <v>23</v>
      </c>
      <c r="C112" s="2">
        <v>8</v>
      </c>
      <c r="D112" s="2" t="s">
        <v>3109</v>
      </c>
      <c r="E112" s="2" t="s">
        <v>1967</v>
      </c>
      <c r="F112" s="2">
        <v>13</v>
      </c>
      <c r="G112" s="2" t="s">
        <v>85</v>
      </c>
      <c r="H112" s="2">
        <v>156</v>
      </c>
      <c r="I112" s="3">
        <v>8.2749401923393152E-4</v>
      </c>
      <c r="J112" s="2">
        <v>188521</v>
      </c>
      <c r="K112" s="2">
        <v>332375</v>
      </c>
    </row>
    <row r="113" spans="1:11" x14ac:dyDescent="0.3">
      <c r="A113" s="2">
        <v>2</v>
      </c>
      <c r="B113" s="2" t="s">
        <v>23</v>
      </c>
      <c r="C113" s="2">
        <v>8</v>
      </c>
      <c r="D113" s="2" t="s">
        <v>3109</v>
      </c>
      <c r="E113" s="2" t="s">
        <v>1968</v>
      </c>
      <c r="F113" s="2">
        <v>14</v>
      </c>
      <c r="G113" s="2" t="s">
        <v>35</v>
      </c>
      <c r="H113" s="2">
        <v>124</v>
      </c>
      <c r="I113" s="3">
        <v>6.5775165631415063E-4</v>
      </c>
      <c r="J113" s="2">
        <v>188521</v>
      </c>
      <c r="K113" s="2">
        <v>332375</v>
      </c>
    </row>
    <row r="114" spans="1:11" x14ac:dyDescent="0.3">
      <c r="A114" s="2">
        <v>2</v>
      </c>
      <c r="B114" s="2" t="s">
        <v>23</v>
      </c>
      <c r="C114" s="2">
        <v>8</v>
      </c>
      <c r="D114" s="2" t="s">
        <v>3109</v>
      </c>
      <c r="E114" s="2" t="s">
        <v>1969</v>
      </c>
      <c r="F114" s="2">
        <v>15</v>
      </c>
      <c r="G114" s="2" t="s">
        <v>19</v>
      </c>
      <c r="H114" s="2">
        <v>139</v>
      </c>
      <c r="I114" s="3">
        <v>7.373183889327979E-4</v>
      </c>
      <c r="J114" s="2">
        <v>188521</v>
      </c>
      <c r="K114" s="2">
        <v>332375</v>
      </c>
    </row>
    <row r="115" spans="1:11" x14ac:dyDescent="0.3">
      <c r="A115" s="2">
        <v>2</v>
      </c>
      <c r="B115" s="2" t="s">
        <v>23</v>
      </c>
      <c r="C115" s="2">
        <v>8</v>
      </c>
      <c r="D115" s="2" t="s">
        <v>3109</v>
      </c>
      <c r="E115" s="2" t="s">
        <v>1970</v>
      </c>
      <c r="F115" s="2">
        <v>16</v>
      </c>
      <c r="G115" s="2" t="s">
        <v>1971</v>
      </c>
      <c r="H115" s="2">
        <v>128</v>
      </c>
      <c r="I115" s="3">
        <v>6.7896945167912333E-4</v>
      </c>
      <c r="J115" s="2">
        <v>188521</v>
      </c>
      <c r="K115" s="2">
        <v>332375</v>
      </c>
    </row>
    <row r="116" spans="1:11" x14ac:dyDescent="0.3">
      <c r="A116" s="2">
        <v>2</v>
      </c>
      <c r="B116" s="2" t="s">
        <v>23</v>
      </c>
      <c r="C116" s="2">
        <v>8</v>
      </c>
      <c r="D116" s="2" t="s">
        <v>3109</v>
      </c>
      <c r="E116" s="2" t="s">
        <v>1972</v>
      </c>
      <c r="F116" s="2">
        <v>17</v>
      </c>
      <c r="G116" s="2" t="s">
        <v>19</v>
      </c>
      <c r="H116" s="2">
        <v>109</v>
      </c>
      <c r="I116" s="3">
        <v>5.7818492369550336E-4</v>
      </c>
      <c r="J116" s="2">
        <v>188521</v>
      </c>
      <c r="K116" s="2">
        <v>332375</v>
      </c>
    </row>
    <row r="117" spans="1:11" x14ac:dyDescent="0.3">
      <c r="A117" s="2">
        <v>2</v>
      </c>
      <c r="B117" s="2" t="s">
        <v>23</v>
      </c>
      <c r="C117" s="2">
        <v>8</v>
      </c>
      <c r="D117" s="2" t="s">
        <v>3109</v>
      </c>
      <c r="E117" s="2" t="s">
        <v>1973</v>
      </c>
      <c r="F117" s="2">
        <v>18</v>
      </c>
      <c r="G117" s="2" t="s">
        <v>19</v>
      </c>
      <c r="H117" s="2">
        <v>126</v>
      </c>
      <c r="I117" s="3">
        <v>6.6836055399663698E-4</v>
      </c>
      <c r="J117" s="2">
        <v>188521</v>
      </c>
      <c r="K117" s="2">
        <v>332375</v>
      </c>
    </row>
    <row r="118" spans="1:11" x14ac:dyDescent="0.3">
      <c r="A118" s="2">
        <v>2</v>
      </c>
      <c r="B118" s="2" t="s">
        <v>23</v>
      </c>
      <c r="C118" s="2">
        <v>8</v>
      </c>
      <c r="D118" s="2" t="s">
        <v>3109</v>
      </c>
      <c r="E118" s="2" t="s">
        <v>1974</v>
      </c>
      <c r="F118" s="2">
        <v>19</v>
      </c>
      <c r="G118" s="2" t="s">
        <v>19</v>
      </c>
      <c r="H118" s="2">
        <v>66</v>
      </c>
      <c r="I118" s="3">
        <v>3.5009362352204796E-4</v>
      </c>
      <c r="J118" s="2">
        <v>188521</v>
      </c>
      <c r="K118" s="2">
        <v>332375</v>
      </c>
    </row>
    <row r="119" spans="1:11" x14ac:dyDescent="0.3">
      <c r="A119" s="2">
        <v>1</v>
      </c>
      <c r="B119" s="2" t="s">
        <v>1942</v>
      </c>
      <c r="C119" s="2">
        <v>9</v>
      </c>
      <c r="D119" s="2" t="s">
        <v>3402</v>
      </c>
      <c r="E119" s="2" t="s">
        <v>1943</v>
      </c>
      <c r="F119" s="2">
        <v>1</v>
      </c>
      <c r="G119" s="2" t="s">
        <v>7</v>
      </c>
      <c r="H119" s="2">
        <v>96322</v>
      </c>
      <c r="I119" s="3">
        <v>0.4436266833698716</v>
      </c>
      <c r="J119" s="2">
        <v>217124</v>
      </c>
      <c r="K119" s="2">
        <v>334021</v>
      </c>
    </row>
    <row r="120" spans="1:11" x14ac:dyDescent="0.3">
      <c r="A120" s="2">
        <v>1</v>
      </c>
      <c r="B120" s="2" t="s">
        <v>1942</v>
      </c>
      <c r="C120" s="2">
        <v>9</v>
      </c>
      <c r="D120" s="2" t="s">
        <v>3402</v>
      </c>
      <c r="E120" s="2" t="s">
        <v>1944</v>
      </c>
      <c r="F120" s="2">
        <v>2</v>
      </c>
      <c r="G120" s="2" t="s">
        <v>9</v>
      </c>
      <c r="H120" s="2">
        <v>112050</v>
      </c>
      <c r="I120" s="3">
        <v>0.51606455297433729</v>
      </c>
      <c r="J120" s="2">
        <v>217124</v>
      </c>
      <c r="K120" s="2">
        <v>334021</v>
      </c>
    </row>
    <row r="121" spans="1:11" x14ac:dyDescent="0.3">
      <c r="A121" s="2">
        <v>1</v>
      </c>
      <c r="B121" s="2" t="s">
        <v>1942</v>
      </c>
      <c r="C121" s="2">
        <v>9</v>
      </c>
      <c r="D121" s="2" t="s">
        <v>3402</v>
      </c>
      <c r="E121" s="2" t="s">
        <v>7977</v>
      </c>
      <c r="F121" s="2">
        <v>3</v>
      </c>
      <c r="G121" s="2" t="s">
        <v>22</v>
      </c>
      <c r="H121" s="2">
        <v>1976</v>
      </c>
      <c r="I121" s="3">
        <v>9.1007903317919716E-3</v>
      </c>
      <c r="J121" s="2">
        <v>217124</v>
      </c>
      <c r="K121" s="2">
        <v>334021</v>
      </c>
    </row>
    <row r="122" spans="1:11" x14ac:dyDescent="0.3">
      <c r="A122" s="2">
        <v>1</v>
      </c>
      <c r="B122" s="2" t="s">
        <v>1942</v>
      </c>
      <c r="C122" s="2">
        <v>9</v>
      </c>
      <c r="D122" s="2" t="s">
        <v>3402</v>
      </c>
      <c r="E122" s="2" t="s">
        <v>1945</v>
      </c>
      <c r="F122" s="2">
        <v>4</v>
      </c>
      <c r="G122" s="2" t="s">
        <v>11</v>
      </c>
      <c r="H122" s="2">
        <v>1574</v>
      </c>
      <c r="I122" s="3">
        <v>7.2493137561946168E-3</v>
      </c>
      <c r="J122" s="2">
        <v>217124</v>
      </c>
      <c r="K122" s="2">
        <v>334021</v>
      </c>
    </row>
    <row r="123" spans="1:11" x14ac:dyDescent="0.3">
      <c r="A123" s="2">
        <v>1</v>
      </c>
      <c r="B123" s="2" t="s">
        <v>1942</v>
      </c>
      <c r="C123" s="2">
        <v>9</v>
      </c>
      <c r="D123" s="2" t="s">
        <v>3402</v>
      </c>
      <c r="E123" s="2" t="s">
        <v>1946</v>
      </c>
      <c r="F123" s="2">
        <v>5</v>
      </c>
      <c r="G123" s="2" t="s">
        <v>19</v>
      </c>
      <c r="H123" s="2">
        <v>936</v>
      </c>
      <c r="I123" s="3">
        <v>4.3109006834804071E-3</v>
      </c>
      <c r="J123" s="2">
        <v>217124</v>
      </c>
      <c r="K123" s="2">
        <v>334021</v>
      </c>
    </row>
    <row r="124" spans="1:11" x14ac:dyDescent="0.3">
      <c r="A124" s="2">
        <v>1</v>
      </c>
      <c r="B124" s="2" t="s">
        <v>1942</v>
      </c>
      <c r="C124" s="2">
        <v>9</v>
      </c>
      <c r="D124" s="2" t="s">
        <v>3402</v>
      </c>
      <c r="E124" s="2" t="s">
        <v>1947</v>
      </c>
      <c r="F124" s="2">
        <v>6</v>
      </c>
      <c r="G124" s="2" t="s">
        <v>1113</v>
      </c>
      <c r="H124" s="2">
        <v>950</v>
      </c>
      <c r="I124" s="3">
        <v>4.375379967207679E-3</v>
      </c>
      <c r="J124" s="2">
        <v>217124</v>
      </c>
      <c r="K124" s="2">
        <v>334021</v>
      </c>
    </row>
    <row r="125" spans="1:11" x14ac:dyDescent="0.3">
      <c r="A125" s="2">
        <v>1</v>
      </c>
      <c r="B125" s="2" t="s">
        <v>1942</v>
      </c>
      <c r="C125" s="2">
        <v>9</v>
      </c>
      <c r="D125" s="2" t="s">
        <v>3402</v>
      </c>
      <c r="E125" s="2" t="s">
        <v>1948</v>
      </c>
      <c r="F125" s="2">
        <v>7</v>
      </c>
      <c r="G125" s="2" t="s">
        <v>19</v>
      </c>
      <c r="H125" s="2">
        <v>629</v>
      </c>
      <c r="I125" s="3">
        <v>2.8969621046038207E-3</v>
      </c>
      <c r="J125" s="2">
        <v>217124</v>
      </c>
      <c r="K125" s="2">
        <v>334021</v>
      </c>
    </row>
    <row r="126" spans="1:11" x14ac:dyDescent="0.3">
      <c r="A126" s="2">
        <v>1</v>
      </c>
      <c r="B126" s="2" t="s">
        <v>1942</v>
      </c>
      <c r="C126" s="2">
        <v>9</v>
      </c>
      <c r="D126" s="2" t="s">
        <v>3402</v>
      </c>
      <c r="E126" s="2" t="s">
        <v>1949</v>
      </c>
      <c r="F126" s="2">
        <v>8</v>
      </c>
      <c r="G126" s="2" t="s">
        <v>1023</v>
      </c>
      <c r="H126" s="2">
        <v>932</v>
      </c>
      <c r="I126" s="3">
        <v>4.2924780309869012E-3</v>
      </c>
      <c r="J126" s="2">
        <v>217124</v>
      </c>
      <c r="K126" s="2">
        <v>334021</v>
      </c>
    </row>
    <row r="127" spans="1:11" x14ac:dyDescent="0.3">
      <c r="A127" s="2">
        <v>1</v>
      </c>
      <c r="B127" s="2" t="s">
        <v>1942</v>
      </c>
      <c r="C127" s="2">
        <v>9</v>
      </c>
      <c r="D127" s="2" t="s">
        <v>3402</v>
      </c>
      <c r="E127" s="2" t="s">
        <v>1950</v>
      </c>
      <c r="F127" s="2">
        <v>9</v>
      </c>
      <c r="G127" s="2" t="s">
        <v>19</v>
      </c>
      <c r="H127" s="2">
        <v>740</v>
      </c>
      <c r="I127" s="3">
        <v>3.4081907112986126E-3</v>
      </c>
      <c r="J127" s="2">
        <v>217124</v>
      </c>
      <c r="K127" s="2">
        <v>334021</v>
      </c>
    </row>
    <row r="128" spans="1:11" x14ac:dyDescent="0.3">
      <c r="A128" s="2">
        <v>1</v>
      </c>
      <c r="B128" s="2" t="s">
        <v>1942</v>
      </c>
      <c r="C128" s="2">
        <v>9</v>
      </c>
      <c r="D128" s="2" t="s">
        <v>3402</v>
      </c>
      <c r="E128" s="2" t="s">
        <v>1951</v>
      </c>
      <c r="F128" s="2">
        <v>10</v>
      </c>
      <c r="G128" s="2" t="s">
        <v>1952</v>
      </c>
      <c r="H128" s="2">
        <v>277</v>
      </c>
      <c r="I128" s="3">
        <v>1.2757686851752915E-3</v>
      </c>
      <c r="J128" s="2">
        <v>217124</v>
      </c>
      <c r="K128" s="2">
        <v>334021</v>
      </c>
    </row>
    <row r="129" spans="1:11" x14ac:dyDescent="0.3">
      <c r="A129" s="2">
        <v>1</v>
      </c>
      <c r="B129" s="2" t="s">
        <v>1942</v>
      </c>
      <c r="C129" s="2">
        <v>9</v>
      </c>
      <c r="D129" s="2" t="s">
        <v>3402</v>
      </c>
      <c r="E129" s="2" t="s">
        <v>1953</v>
      </c>
      <c r="F129" s="2">
        <v>11</v>
      </c>
      <c r="G129" s="2" t="s">
        <v>19</v>
      </c>
      <c r="H129" s="2">
        <v>286</v>
      </c>
      <c r="I129" s="3">
        <v>1.31721965328568E-3</v>
      </c>
      <c r="J129" s="2">
        <v>217124</v>
      </c>
      <c r="K129" s="2">
        <v>334021</v>
      </c>
    </row>
    <row r="130" spans="1:11" x14ac:dyDescent="0.3">
      <c r="A130" s="2">
        <v>1</v>
      </c>
      <c r="B130" s="2" t="s">
        <v>1942</v>
      </c>
      <c r="C130" s="2">
        <v>9</v>
      </c>
      <c r="D130" s="2" t="s">
        <v>3402</v>
      </c>
      <c r="E130" s="2" t="s">
        <v>1954</v>
      </c>
      <c r="F130" s="2">
        <v>12</v>
      </c>
      <c r="G130" s="2" t="s">
        <v>19</v>
      </c>
      <c r="H130" s="2">
        <v>452</v>
      </c>
      <c r="I130" s="3">
        <v>2.0817597317661796E-3</v>
      </c>
      <c r="J130" s="2">
        <v>217124</v>
      </c>
      <c r="K130" s="2">
        <v>334021</v>
      </c>
    </row>
    <row r="131" spans="1:11" x14ac:dyDescent="0.3">
      <c r="A131" s="2">
        <v>4</v>
      </c>
      <c r="B131" s="2" t="s">
        <v>73</v>
      </c>
      <c r="C131" s="2">
        <v>10</v>
      </c>
      <c r="D131" s="2" t="s">
        <v>3408</v>
      </c>
      <c r="E131" s="2" t="s">
        <v>1990</v>
      </c>
      <c r="F131" s="2">
        <v>1</v>
      </c>
      <c r="G131" s="2" t="s">
        <v>9</v>
      </c>
      <c r="H131" s="2">
        <v>117319</v>
      </c>
      <c r="I131" s="3">
        <v>0.58417069162973656</v>
      </c>
      <c r="J131" s="2">
        <v>200830</v>
      </c>
      <c r="K131" s="2">
        <v>322741</v>
      </c>
    </row>
    <row r="132" spans="1:11" x14ac:dyDescent="0.3">
      <c r="A132" s="2">
        <v>4</v>
      </c>
      <c r="B132" s="2" t="s">
        <v>73</v>
      </c>
      <c r="C132" s="2">
        <v>10</v>
      </c>
      <c r="D132" s="2" t="s">
        <v>3408</v>
      </c>
      <c r="E132" s="2" t="s">
        <v>1991</v>
      </c>
      <c r="F132" s="2">
        <v>2</v>
      </c>
      <c r="G132" s="2" t="s">
        <v>1992</v>
      </c>
      <c r="H132" s="2">
        <v>53677</v>
      </c>
      <c r="I132" s="3">
        <v>0.26727580540755863</v>
      </c>
      <c r="J132" s="2">
        <v>200830</v>
      </c>
      <c r="K132" s="2">
        <v>322741</v>
      </c>
    </row>
    <row r="133" spans="1:11" x14ac:dyDescent="0.3">
      <c r="A133" s="2">
        <v>4</v>
      </c>
      <c r="B133" s="2" t="s">
        <v>73</v>
      </c>
      <c r="C133" s="2">
        <v>10</v>
      </c>
      <c r="D133" s="2" t="s">
        <v>3408</v>
      </c>
      <c r="E133" s="2" t="s">
        <v>1993</v>
      </c>
      <c r="F133" s="2">
        <v>3</v>
      </c>
      <c r="G133" s="2" t="s">
        <v>1023</v>
      </c>
      <c r="H133" s="2">
        <v>4211</v>
      </c>
      <c r="I133" s="3">
        <v>2.0967982871084999E-2</v>
      </c>
      <c r="J133" s="2">
        <v>200830</v>
      </c>
      <c r="K133" s="2">
        <v>322741</v>
      </c>
    </row>
    <row r="134" spans="1:11" x14ac:dyDescent="0.3">
      <c r="A134" s="2">
        <v>4</v>
      </c>
      <c r="B134" s="2" t="s">
        <v>73</v>
      </c>
      <c r="C134" s="2">
        <v>10</v>
      </c>
      <c r="D134" s="2" t="s">
        <v>3408</v>
      </c>
      <c r="E134" s="2" t="s">
        <v>1994</v>
      </c>
      <c r="F134" s="2">
        <v>4</v>
      </c>
      <c r="G134" s="2" t="s">
        <v>19</v>
      </c>
      <c r="H134" s="2">
        <v>7939</v>
      </c>
      <c r="I134" s="3">
        <v>3.953094657172733E-2</v>
      </c>
      <c r="J134" s="2">
        <v>200830</v>
      </c>
      <c r="K134" s="2">
        <v>322741</v>
      </c>
    </row>
    <row r="135" spans="1:11" x14ac:dyDescent="0.3">
      <c r="A135" s="2">
        <v>4</v>
      </c>
      <c r="B135" s="2" t="s">
        <v>73</v>
      </c>
      <c r="C135" s="2">
        <v>10</v>
      </c>
      <c r="D135" s="2" t="s">
        <v>3408</v>
      </c>
      <c r="E135" s="2" t="s">
        <v>1995</v>
      </c>
      <c r="F135" s="2">
        <v>5</v>
      </c>
      <c r="G135" s="2" t="s">
        <v>1952</v>
      </c>
      <c r="H135" s="2">
        <v>2131</v>
      </c>
      <c r="I135" s="3">
        <v>1.0610964497336055E-2</v>
      </c>
      <c r="J135" s="2">
        <v>200830</v>
      </c>
      <c r="K135" s="2">
        <v>322741</v>
      </c>
    </row>
    <row r="136" spans="1:11" x14ac:dyDescent="0.3">
      <c r="A136" s="2">
        <v>4</v>
      </c>
      <c r="B136" s="2" t="s">
        <v>73</v>
      </c>
      <c r="C136" s="2">
        <v>10</v>
      </c>
      <c r="D136" s="2" t="s">
        <v>3408</v>
      </c>
      <c r="E136" s="2" t="s">
        <v>1996</v>
      </c>
      <c r="F136" s="2">
        <v>6</v>
      </c>
      <c r="G136" s="2" t="s">
        <v>19</v>
      </c>
      <c r="H136" s="2">
        <v>1882</v>
      </c>
      <c r="I136" s="3">
        <v>9.3711098939401483E-3</v>
      </c>
      <c r="J136" s="2">
        <v>200830</v>
      </c>
      <c r="K136" s="2">
        <v>322741</v>
      </c>
    </row>
    <row r="137" spans="1:11" x14ac:dyDescent="0.3">
      <c r="A137" s="2">
        <v>4</v>
      </c>
      <c r="B137" s="2" t="s">
        <v>73</v>
      </c>
      <c r="C137" s="2">
        <v>10</v>
      </c>
      <c r="D137" s="2" t="s">
        <v>3408</v>
      </c>
      <c r="E137" s="2" t="s">
        <v>1997</v>
      </c>
      <c r="F137" s="2">
        <v>7</v>
      </c>
      <c r="G137" s="2" t="s">
        <v>11</v>
      </c>
      <c r="H137" s="2">
        <v>1467</v>
      </c>
      <c r="I137" s="3">
        <v>7.3046855549469703E-3</v>
      </c>
      <c r="J137" s="2">
        <v>200830</v>
      </c>
      <c r="K137" s="2">
        <v>322741</v>
      </c>
    </row>
    <row r="138" spans="1:11" x14ac:dyDescent="0.3">
      <c r="A138" s="2">
        <v>4</v>
      </c>
      <c r="B138" s="2" t="s">
        <v>73</v>
      </c>
      <c r="C138" s="2">
        <v>10</v>
      </c>
      <c r="D138" s="2" t="s">
        <v>3408</v>
      </c>
      <c r="E138" s="2" t="s">
        <v>1998</v>
      </c>
      <c r="F138" s="2">
        <v>8</v>
      </c>
      <c r="G138" s="2" t="s">
        <v>19</v>
      </c>
      <c r="H138" s="2">
        <v>1114</v>
      </c>
      <c r="I138" s="3">
        <v>5.5469800328636163E-3</v>
      </c>
      <c r="J138" s="2">
        <v>200830</v>
      </c>
      <c r="K138" s="2">
        <v>322741</v>
      </c>
    </row>
    <row r="139" spans="1:11" x14ac:dyDescent="0.3">
      <c r="A139" s="2">
        <v>4</v>
      </c>
      <c r="B139" s="2" t="s">
        <v>73</v>
      </c>
      <c r="C139" s="2">
        <v>10</v>
      </c>
      <c r="D139" s="2" t="s">
        <v>3408</v>
      </c>
      <c r="E139" s="2" t="s">
        <v>1999</v>
      </c>
      <c r="F139" s="2">
        <v>9</v>
      </c>
      <c r="G139" s="2" t="s">
        <v>19</v>
      </c>
      <c r="H139" s="2">
        <v>1280</v>
      </c>
      <c r="I139" s="3">
        <v>6.373549768460887E-3</v>
      </c>
      <c r="J139" s="2">
        <v>200830</v>
      </c>
      <c r="K139" s="2">
        <v>322741</v>
      </c>
    </row>
    <row r="140" spans="1:11" x14ac:dyDescent="0.3">
      <c r="A140" s="2">
        <v>4</v>
      </c>
      <c r="B140" s="2" t="s">
        <v>73</v>
      </c>
      <c r="C140" s="2">
        <v>10</v>
      </c>
      <c r="D140" s="2" t="s">
        <v>3408</v>
      </c>
      <c r="E140" s="2" t="s">
        <v>2000</v>
      </c>
      <c r="F140" s="2">
        <v>10</v>
      </c>
      <c r="G140" s="2" t="s">
        <v>19</v>
      </c>
      <c r="H140" s="2">
        <v>1215</v>
      </c>
      <c r="I140" s="3">
        <v>6.0498929442812325E-3</v>
      </c>
      <c r="J140" s="2">
        <v>200830</v>
      </c>
      <c r="K140" s="2">
        <v>322741</v>
      </c>
    </row>
    <row r="141" spans="1:11" x14ac:dyDescent="0.3">
      <c r="A141" s="2">
        <v>4</v>
      </c>
      <c r="B141" s="2" t="s">
        <v>73</v>
      </c>
      <c r="C141" s="2">
        <v>10</v>
      </c>
      <c r="D141" s="2" t="s">
        <v>3408</v>
      </c>
      <c r="E141" s="2" t="s">
        <v>2001</v>
      </c>
      <c r="F141" s="2">
        <v>11</v>
      </c>
      <c r="G141" s="2" t="s">
        <v>1113</v>
      </c>
      <c r="H141" s="2">
        <v>951</v>
      </c>
      <c r="I141" s="3">
        <v>4.7353483045361753E-3</v>
      </c>
      <c r="J141" s="2">
        <v>200830</v>
      </c>
      <c r="K141" s="2">
        <v>322741</v>
      </c>
    </row>
    <row r="142" spans="1:11" x14ac:dyDescent="0.3">
      <c r="A142" s="2">
        <v>4</v>
      </c>
      <c r="B142" s="2" t="s">
        <v>73</v>
      </c>
      <c r="C142" s="2">
        <v>10</v>
      </c>
      <c r="D142" s="2" t="s">
        <v>3408</v>
      </c>
      <c r="E142" s="2" t="s">
        <v>2002</v>
      </c>
      <c r="F142" s="2">
        <v>12</v>
      </c>
      <c r="G142" s="2" t="s">
        <v>19</v>
      </c>
      <c r="H142" s="2">
        <v>685</v>
      </c>
      <c r="I142" s="3">
        <v>3.4108449932778967E-3</v>
      </c>
      <c r="J142" s="2">
        <v>200830</v>
      </c>
      <c r="K142" s="2">
        <v>322741</v>
      </c>
    </row>
    <row r="143" spans="1:11" x14ac:dyDescent="0.3">
      <c r="A143" s="2">
        <v>4</v>
      </c>
      <c r="B143" s="2" t="s">
        <v>73</v>
      </c>
      <c r="C143" s="2">
        <v>10</v>
      </c>
      <c r="D143" s="2" t="s">
        <v>3408</v>
      </c>
      <c r="E143" s="2" t="s">
        <v>7931</v>
      </c>
      <c r="F143" s="2">
        <v>13</v>
      </c>
      <c r="G143" s="2" t="s">
        <v>22</v>
      </c>
      <c r="H143" s="2">
        <v>730</v>
      </c>
      <c r="I143" s="3">
        <v>3.6349151023253499E-3</v>
      </c>
      <c r="J143" s="2">
        <v>200830</v>
      </c>
      <c r="K143" s="2">
        <v>322741</v>
      </c>
    </row>
    <row r="144" spans="1:11" x14ac:dyDescent="0.3">
      <c r="A144" s="2">
        <v>4</v>
      </c>
      <c r="B144" s="2" t="s">
        <v>73</v>
      </c>
      <c r="C144" s="2">
        <v>10</v>
      </c>
      <c r="D144" s="2" t="s">
        <v>3408</v>
      </c>
      <c r="E144" s="2" t="s">
        <v>2003</v>
      </c>
      <c r="F144" s="2">
        <v>14</v>
      </c>
      <c r="G144" s="2" t="s">
        <v>19</v>
      </c>
      <c r="H144" s="2">
        <v>1867</v>
      </c>
      <c r="I144" s="3">
        <v>9.2964198575909967E-3</v>
      </c>
      <c r="J144" s="2">
        <v>200830</v>
      </c>
      <c r="K144" s="2">
        <v>322741</v>
      </c>
    </row>
    <row r="145" spans="1:11" x14ac:dyDescent="0.3">
      <c r="A145" s="2">
        <v>4</v>
      </c>
      <c r="B145" s="2" t="s">
        <v>73</v>
      </c>
      <c r="C145" s="2">
        <v>10</v>
      </c>
      <c r="D145" s="2" t="s">
        <v>3408</v>
      </c>
      <c r="E145" s="2" t="s">
        <v>2004</v>
      </c>
      <c r="F145" s="2">
        <v>15</v>
      </c>
      <c r="G145" s="2" t="s">
        <v>19</v>
      </c>
      <c r="H145" s="2">
        <v>763</v>
      </c>
      <c r="I145" s="3">
        <v>3.7992331822934819E-3</v>
      </c>
      <c r="J145" s="2">
        <v>200830</v>
      </c>
      <c r="K145" s="2">
        <v>322741</v>
      </c>
    </row>
    <row r="146" spans="1:11" x14ac:dyDescent="0.3">
      <c r="A146" s="2">
        <v>4</v>
      </c>
      <c r="B146" s="2" t="s">
        <v>73</v>
      </c>
      <c r="C146" s="2">
        <v>10</v>
      </c>
      <c r="D146" s="2" t="s">
        <v>3408</v>
      </c>
      <c r="E146" s="2" t="s">
        <v>2005</v>
      </c>
      <c r="F146" s="2">
        <v>16</v>
      </c>
      <c r="G146" s="2" t="s">
        <v>19</v>
      </c>
      <c r="H146" s="2">
        <v>608</v>
      </c>
      <c r="I146" s="3">
        <v>3.0274361400189215E-3</v>
      </c>
      <c r="J146" s="2">
        <v>200830</v>
      </c>
      <c r="K146" s="2">
        <v>322741</v>
      </c>
    </row>
    <row r="147" spans="1:11" x14ac:dyDescent="0.3">
      <c r="A147" s="2">
        <v>4</v>
      </c>
      <c r="B147" s="2" t="s">
        <v>73</v>
      </c>
      <c r="C147" s="2">
        <v>10</v>
      </c>
      <c r="D147" s="2" t="s">
        <v>3408</v>
      </c>
      <c r="E147" s="2" t="s">
        <v>2006</v>
      </c>
      <c r="F147" s="2">
        <v>17</v>
      </c>
      <c r="G147" s="2" t="s">
        <v>2007</v>
      </c>
      <c r="H147" s="2">
        <v>323</v>
      </c>
      <c r="I147" s="3">
        <v>1.608325449385052E-3</v>
      </c>
      <c r="J147" s="2">
        <v>200830</v>
      </c>
      <c r="K147" s="2">
        <v>322741</v>
      </c>
    </row>
    <row r="148" spans="1:11" x14ac:dyDescent="0.3">
      <c r="A148" s="2">
        <v>4</v>
      </c>
      <c r="B148" s="2" t="s">
        <v>73</v>
      </c>
      <c r="C148" s="2">
        <v>10</v>
      </c>
      <c r="D148" s="2" t="s">
        <v>3408</v>
      </c>
      <c r="E148" s="2" t="s">
        <v>2008</v>
      </c>
      <c r="F148" s="2">
        <v>18</v>
      </c>
      <c r="G148" s="2" t="s">
        <v>19</v>
      </c>
      <c r="H148" s="2">
        <v>482</v>
      </c>
      <c r="I148" s="3">
        <v>2.400039834686053E-3</v>
      </c>
      <c r="J148" s="2">
        <v>200830</v>
      </c>
      <c r="K148" s="2">
        <v>322741</v>
      </c>
    </row>
    <row r="149" spans="1:11" x14ac:dyDescent="0.3">
      <c r="A149" s="2">
        <v>4</v>
      </c>
      <c r="B149" s="2" t="s">
        <v>73</v>
      </c>
      <c r="C149" s="2">
        <v>10</v>
      </c>
      <c r="D149" s="2" t="s">
        <v>3408</v>
      </c>
      <c r="E149" s="2" t="s">
        <v>2009</v>
      </c>
      <c r="F149" s="2">
        <v>19</v>
      </c>
      <c r="G149" s="2" t="s">
        <v>19</v>
      </c>
      <c r="H149" s="2">
        <v>394</v>
      </c>
      <c r="I149" s="3">
        <v>1.9618582881043667E-3</v>
      </c>
      <c r="J149" s="2">
        <v>200830</v>
      </c>
      <c r="K149" s="2">
        <v>322741</v>
      </c>
    </row>
    <row r="150" spans="1:11" x14ac:dyDescent="0.3">
      <c r="A150" s="2">
        <v>4</v>
      </c>
      <c r="B150" s="2" t="s">
        <v>73</v>
      </c>
      <c r="C150" s="2">
        <v>10</v>
      </c>
      <c r="D150" s="2" t="s">
        <v>3408</v>
      </c>
      <c r="E150" s="2" t="s">
        <v>2010</v>
      </c>
      <c r="F150" s="2">
        <v>20</v>
      </c>
      <c r="G150" s="2" t="s">
        <v>19</v>
      </c>
      <c r="H150" s="2">
        <v>559</v>
      </c>
      <c r="I150" s="3">
        <v>2.7834486879450282E-3</v>
      </c>
      <c r="J150" s="2">
        <v>200830</v>
      </c>
      <c r="K150" s="2">
        <v>322741</v>
      </c>
    </row>
    <row r="151" spans="1:11" x14ac:dyDescent="0.3">
      <c r="A151" s="2">
        <v>4</v>
      </c>
      <c r="B151" s="2" t="s">
        <v>73</v>
      </c>
      <c r="C151" s="2">
        <v>10</v>
      </c>
      <c r="D151" s="2" t="s">
        <v>3408</v>
      </c>
      <c r="E151" s="2" t="s">
        <v>2011</v>
      </c>
      <c r="F151" s="2">
        <v>21</v>
      </c>
      <c r="G151" s="2" t="s">
        <v>19</v>
      </c>
      <c r="H151" s="2">
        <v>461</v>
      </c>
      <c r="I151" s="3">
        <v>2.2954737837972417E-3</v>
      </c>
      <c r="J151" s="2">
        <v>200830</v>
      </c>
      <c r="K151" s="2">
        <v>322741</v>
      </c>
    </row>
    <row r="152" spans="1:11" x14ac:dyDescent="0.3">
      <c r="A152" s="2">
        <v>4</v>
      </c>
      <c r="B152" s="2" t="s">
        <v>73</v>
      </c>
      <c r="C152" s="2">
        <v>10</v>
      </c>
      <c r="D152" s="2" t="s">
        <v>3408</v>
      </c>
      <c r="E152" s="2" t="s">
        <v>2012</v>
      </c>
      <c r="F152" s="2">
        <v>22</v>
      </c>
      <c r="G152" s="2" t="s">
        <v>19</v>
      </c>
      <c r="H152" s="2">
        <v>236</v>
      </c>
      <c r="I152" s="3">
        <v>1.1751232385599762E-3</v>
      </c>
      <c r="J152" s="2">
        <v>200830</v>
      </c>
      <c r="K152" s="2">
        <v>322741</v>
      </c>
    </row>
    <row r="153" spans="1:11" x14ac:dyDescent="0.3">
      <c r="A153" s="2">
        <v>4</v>
      </c>
      <c r="B153" s="2" t="s">
        <v>73</v>
      </c>
      <c r="C153" s="2">
        <v>10</v>
      </c>
      <c r="D153" s="2" t="s">
        <v>3408</v>
      </c>
      <c r="E153" s="2" t="s">
        <v>2013</v>
      </c>
      <c r="F153" s="2">
        <v>23</v>
      </c>
      <c r="G153" s="2" t="s">
        <v>19</v>
      </c>
      <c r="H153" s="2">
        <v>187</v>
      </c>
      <c r="I153" s="3">
        <v>9.3113578648608278E-4</v>
      </c>
      <c r="J153" s="2">
        <v>200830</v>
      </c>
      <c r="K153" s="2">
        <v>322741</v>
      </c>
    </row>
    <row r="154" spans="1:11" x14ac:dyDescent="0.3">
      <c r="A154" s="2">
        <v>4</v>
      </c>
      <c r="B154" s="2" t="s">
        <v>73</v>
      </c>
      <c r="C154" s="2">
        <v>10</v>
      </c>
      <c r="D154" s="2" t="s">
        <v>3408</v>
      </c>
      <c r="E154" s="2" t="s">
        <v>2014</v>
      </c>
      <c r="F154" s="2">
        <v>24</v>
      </c>
      <c r="G154" s="2" t="s">
        <v>19</v>
      </c>
      <c r="H154" s="2">
        <v>214</v>
      </c>
      <c r="I154" s="3">
        <v>1.0655778519145546E-3</v>
      </c>
      <c r="J154" s="2">
        <v>200830</v>
      </c>
      <c r="K154" s="2">
        <v>322741</v>
      </c>
    </row>
    <row r="155" spans="1:11" x14ac:dyDescent="0.3">
      <c r="A155" s="2">
        <v>4</v>
      </c>
      <c r="B155" s="2" t="s">
        <v>73</v>
      </c>
      <c r="C155" s="2">
        <v>10</v>
      </c>
      <c r="D155" s="2" t="s">
        <v>3408</v>
      </c>
      <c r="E155" s="2" t="s">
        <v>2015</v>
      </c>
      <c r="F155" s="2">
        <v>25</v>
      </c>
      <c r="G155" s="2" t="s">
        <v>19</v>
      </c>
      <c r="H155" s="2">
        <v>135</v>
      </c>
      <c r="I155" s="3">
        <v>6.7221032714235923E-4</v>
      </c>
      <c r="J155" s="2">
        <v>200830</v>
      </c>
      <c r="K155" s="2">
        <v>322741</v>
      </c>
    </row>
    <row r="156" spans="1:11" x14ac:dyDescent="0.3">
      <c r="A156" s="2">
        <v>4</v>
      </c>
      <c r="B156" s="2" t="s">
        <v>73</v>
      </c>
      <c r="C156" s="2">
        <v>11</v>
      </c>
      <c r="D156" s="2" t="s">
        <v>73</v>
      </c>
      <c r="E156" s="2" t="s">
        <v>1990</v>
      </c>
      <c r="F156" s="2">
        <v>1</v>
      </c>
      <c r="G156" s="2" t="s">
        <v>9</v>
      </c>
      <c r="H156" s="2">
        <v>107427</v>
      </c>
      <c r="I156" s="3">
        <v>0.50638478399208087</v>
      </c>
      <c r="J156" s="2">
        <v>212145</v>
      </c>
      <c r="K156" s="2">
        <v>299893</v>
      </c>
    </row>
    <row r="157" spans="1:11" x14ac:dyDescent="0.3">
      <c r="A157" s="2">
        <v>4</v>
      </c>
      <c r="B157" s="2" t="s">
        <v>73</v>
      </c>
      <c r="C157" s="2">
        <v>11</v>
      </c>
      <c r="D157" s="2" t="s">
        <v>73</v>
      </c>
      <c r="E157" s="2" t="s">
        <v>1991</v>
      </c>
      <c r="F157" s="2">
        <v>2</v>
      </c>
      <c r="G157" s="2" t="s">
        <v>1992</v>
      </c>
      <c r="H157" s="2">
        <v>71696</v>
      </c>
      <c r="I157" s="3">
        <v>0.3379575290485281</v>
      </c>
      <c r="J157" s="2">
        <v>212145</v>
      </c>
      <c r="K157" s="2">
        <v>299893</v>
      </c>
    </row>
    <row r="158" spans="1:11" x14ac:dyDescent="0.3">
      <c r="A158" s="2">
        <v>4</v>
      </c>
      <c r="B158" s="2" t="s">
        <v>73</v>
      </c>
      <c r="C158" s="2">
        <v>11</v>
      </c>
      <c r="D158" s="2" t="s">
        <v>73</v>
      </c>
      <c r="E158" s="2" t="s">
        <v>1993</v>
      </c>
      <c r="F158" s="2">
        <v>3</v>
      </c>
      <c r="G158" s="2" t="s">
        <v>1023</v>
      </c>
      <c r="H158" s="2">
        <v>10241</v>
      </c>
      <c r="I158" s="3">
        <v>4.827358646208961E-2</v>
      </c>
      <c r="J158" s="2">
        <v>212145</v>
      </c>
      <c r="K158" s="2">
        <v>299893</v>
      </c>
    </row>
    <row r="159" spans="1:11" x14ac:dyDescent="0.3">
      <c r="A159" s="2">
        <v>4</v>
      </c>
      <c r="B159" s="2" t="s">
        <v>73</v>
      </c>
      <c r="C159" s="2">
        <v>11</v>
      </c>
      <c r="D159" s="2" t="s">
        <v>73</v>
      </c>
      <c r="E159" s="2" t="s">
        <v>1994</v>
      </c>
      <c r="F159" s="2">
        <v>4</v>
      </c>
      <c r="G159" s="2" t="s">
        <v>19</v>
      </c>
      <c r="H159" s="2">
        <v>8737</v>
      </c>
      <c r="I159" s="3">
        <v>4.1184095783544275E-2</v>
      </c>
      <c r="J159" s="2">
        <v>212145</v>
      </c>
      <c r="K159" s="2">
        <v>299893</v>
      </c>
    </row>
    <row r="160" spans="1:11" x14ac:dyDescent="0.3">
      <c r="A160" s="2">
        <v>4</v>
      </c>
      <c r="B160" s="2" t="s">
        <v>73</v>
      </c>
      <c r="C160" s="2">
        <v>11</v>
      </c>
      <c r="D160" s="2" t="s">
        <v>73</v>
      </c>
      <c r="E160" s="2" t="s">
        <v>1995</v>
      </c>
      <c r="F160" s="2">
        <v>5</v>
      </c>
      <c r="G160" s="2" t="s">
        <v>1952</v>
      </c>
      <c r="H160" s="2">
        <v>1826</v>
      </c>
      <c r="I160" s="3">
        <v>8.6073204647764499E-3</v>
      </c>
      <c r="J160" s="2">
        <v>212145</v>
      </c>
      <c r="K160" s="2">
        <v>299893</v>
      </c>
    </row>
    <row r="161" spans="1:11" x14ac:dyDescent="0.3">
      <c r="A161" s="2">
        <v>4</v>
      </c>
      <c r="B161" s="2" t="s">
        <v>73</v>
      </c>
      <c r="C161" s="2">
        <v>11</v>
      </c>
      <c r="D161" s="2" t="s">
        <v>73</v>
      </c>
      <c r="E161" s="2" t="s">
        <v>1996</v>
      </c>
      <c r="F161" s="2">
        <v>6</v>
      </c>
      <c r="G161" s="2" t="s">
        <v>19</v>
      </c>
      <c r="H161" s="2">
        <v>1515</v>
      </c>
      <c r="I161" s="3">
        <v>7.1413420066463972E-3</v>
      </c>
      <c r="J161" s="2">
        <v>212145</v>
      </c>
      <c r="K161" s="2">
        <v>299893</v>
      </c>
    </row>
    <row r="162" spans="1:11" x14ac:dyDescent="0.3">
      <c r="A162" s="2">
        <v>4</v>
      </c>
      <c r="B162" s="2" t="s">
        <v>73</v>
      </c>
      <c r="C162" s="2">
        <v>11</v>
      </c>
      <c r="D162" s="2" t="s">
        <v>73</v>
      </c>
      <c r="E162" s="2" t="s">
        <v>1997</v>
      </c>
      <c r="F162" s="2">
        <v>7</v>
      </c>
      <c r="G162" s="2" t="s">
        <v>11</v>
      </c>
      <c r="H162" s="2">
        <v>1104</v>
      </c>
      <c r="I162" s="3">
        <v>5.2039878385066818E-3</v>
      </c>
      <c r="J162" s="2">
        <v>212145</v>
      </c>
      <c r="K162" s="2">
        <v>299893</v>
      </c>
    </row>
    <row r="163" spans="1:11" x14ac:dyDescent="0.3">
      <c r="A163" s="2">
        <v>4</v>
      </c>
      <c r="B163" s="2" t="s">
        <v>73</v>
      </c>
      <c r="C163" s="2">
        <v>11</v>
      </c>
      <c r="D163" s="2" t="s">
        <v>73</v>
      </c>
      <c r="E163" s="2" t="s">
        <v>1998</v>
      </c>
      <c r="F163" s="2">
        <v>8</v>
      </c>
      <c r="G163" s="2" t="s">
        <v>19</v>
      </c>
      <c r="H163" s="2">
        <v>1376</v>
      </c>
      <c r="I163" s="3">
        <v>6.4861297697329659E-3</v>
      </c>
      <c r="J163" s="2">
        <v>212145</v>
      </c>
      <c r="K163" s="2">
        <v>299893</v>
      </c>
    </row>
    <row r="164" spans="1:11" x14ac:dyDescent="0.3">
      <c r="A164" s="2">
        <v>4</v>
      </c>
      <c r="B164" s="2" t="s">
        <v>73</v>
      </c>
      <c r="C164" s="2">
        <v>11</v>
      </c>
      <c r="D164" s="2" t="s">
        <v>73</v>
      </c>
      <c r="E164" s="2" t="s">
        <v>1999</v>
      </c>
      <c r="F164" s="2">
        <v>9</v>
      </c>
      <c r="G164" s="2" t="s">
        <v>19</v>
      </c>
      <c r="H164" s="2">
        <v>1284</v>
      </c>
      <c r="I164" s="3">
        <v>6.0524641165240756E-3</v>
      </c>
      <c r="J164" s="2">
        <v>212145</v>
      </c>
      <c r="K164" s="2">
        <v>299893</v>
      </c>
    </row>
    <row r="165" spans="1:11" x14ac:dyDescent="0.3">
      <c r="A165" s="2">
        <v>4</v>
      </c>
      <c r="B165" s="2" t="s">
        <v>73</v>
      </c>
      <c r="C165" s="2">
        <v>11</v>
      </c>
      <c r="D165" s="2" t="s">
        <v>73</v>
      </c>
      <c r="E165" s="2" t="s">
        <v>2000</v>
      </c>
      <c r="F165" s="2">
        <v>10</v>
      </c>
      <c r="G165" s="2" t="s">
        <v>19</v>
      </c>
      <c r="H165" s="2">
        <v>858</v>
      </c>
      <c r="I165" s="3">
        <v>4.0444035918829101E-3</v>
      </c>
      <c r="J165" s="2">
        <v>212145</v>
      </c>
      <c r="K165" s="2">
        <v>299893</v>
      </c>
    </row>
    <row r="166" spans="1:11" x14ac:dyDescent="0.3">
      <c r="A166" s="2">
        <v>4</v>
      </c>
      <c r="B166" s="2" t="s">
        <v>73</v>
      </c>
      <c r="C166" s="2">
        <v>11</v>
      </c>
      <c r="D166" s="2" t="s">
        <v>73</v>
      </c>
      <c r="E166" s="2" t="s">
        <v>2001</v>
      </c>
      <c r="F166" s="2">
        <v>11</v>
      </c>
      <c r="G166" s="2" t="s">
        <v>1113</v>
      </c>
      <c r="H166" s="2">
        <v>842</v>
      </c>
      <c r="I166" s="3">
        <v>3.9689834782813639E-3</v>
      </c>
      <c r="J166" s="2">
        <v>212145</v>
      </c>
      <c r="K166" s="2">
        <v>299893</v>
      </c>
    </row>
    <row r="167" spans="1:11" x14ac:dyDescent="0.3">
      <c r="A167" s="2">
        <v>4</v>
      </c>
      <c r="B167" s="2" t="s">
        <v>73</v>
      </c>
      <c r="C167" s="2">
        <v>11</v>
      </c>
      <c r="D167" s="2" t="s">
        <v>73</v>
      </c>
      <c r="E167" s="2" t="s">
        <v>2002</v>
      </c>
      <c r="F167" s="2">
        <v>12</v>
      </c>
      <c r="G167" s="2" t="s">
        <v>19</v>
      </c>
      <c r="H167" s="2">
        <v>859</v>
      </c>
      <c r="I167" s="3">
        <v>4.0491173489830071E-3</v>
      </c>
      <c r="J167" s="2">
        <v>212145</v>
      </c>
      <c r="K167" s="2">
        <v>299893</v>
      </c>
    </row>
    <row r="168" spans="1:11" x14ac:dyDescent="0.3">
      <c r="A168" s="2">
        <v>4</v>
      </c>
      <c r="B168" s="2" t="s">
        <v>73</v>
      </c>
      <c r="C168" s="2">
        <v>11</v>
      </c>
      <c r="D168" s="2" t="s">
        <v>73</v>
      </c>
      <c r="E168" s="2" t="s">
        <v>7931</v>
      </c>
      <c r="F168" s="2">
        <v>13</v>
      </c>
      <c r="G168" s="2" t="s">
        <v>22</v>
      </c>
      <c r="H168" s="2">
        <v>616</v>
      </c>
      <c r="I168" s="3">
        <v>2.9036743736595254E-3</v>
      </c>
      <c r="J168" s="2">
        <v>212145</v>
      </c>
      <c r="K168" s="2">
        <v>299893</v>
      </c>
    </row>
    <row r="169" spans="1:11" x14ac:dyDescent="0.3">
      <c r="A169" s="2">
        <v>4</v>
      </c>
      <c r="B169" s="2" t="s">
        <v>73</v>
      </c>
      <c r="C169" s="2">
        <v>11</v>
      </c>
      <c r="D169" s="2" t="s">
        <v>73</v>
      </c>
      <c r="E169" s="2" t="s">
        <v>2003</v>
      </c>
      <c r="F169" s="2">
        <v>14</v>
      </c>
      <c r="G169" s="2" t="s">
        <v>19</v>
      </c>
      <c r="H169" s="2">
        <v>466</v>
      </c>
      <c r="I169" s="3">
        <v>2.1966108086450306E-3</v>
      </c>
      <c r="J169" s="2">
        <v>212145</v>
      </c>
      <c r="K169" s="2">
        <v>299893</v>
      </c>
    </row>
    <row r="170" spans="1:11" x14ac:dyDescent="0.3">
      <c r="A170" s="2">
        <v>4</v>
      </c>
      <c r="B170" s="2" t="s">
        <v>73</v>
      </c>
      <c r="C170" s="2">
        <v>11</v>
      </c>
      <c r="D170" s="2" t="s">
        <v>73</v>
      </c>
      <c r="E170" s="2" t="s">
        <v>2004</v>
      </c>
      <c r="F170" s="2">
        <v>15</v>
      </c>
      <c r="G170" s="2" t="s">
        <v>19</v>
      </c>
      <c r="H170" s="2">
        <v>381</v>
      </c>
      <c r="I170" s="3">
        <v>1.7959414551368168E-3</v>
      </c>
      <c r="J170" s="2">
        <v>212145</v>
      </c>
      <c r="K170" s="2">
        <v>299893</v>
      </c>
    </row>
    <row r="171" spans="1:11" x14ac:dyDescent="0.3">
      <c r="A171" s="2">
        <v>4</v>
      </c>
      <c r="B171" s="2" t="s">
        <v>73</v>
      </c>
      <c r="C171" s="2">
        <v>11</v>
      </c>
      <c r="D171" s="2" t="s">
        <v>73</v>
      </c>
      <c r="E171" s="2" t="s">
        <v>2005</v>
      </c>
      <c r="F171" s="2">
        <v>16</v>
      </c>
      <c r="G171" s="2" t="s">
        <v>19</v>
      </c>
      <c r="H171" s="2">
        <v>573</v>
      </c>
      <c r="I171" s="3">
        <v>2.7009828183553702E-3</v>
      </c>
      <c r="J171" s="2">
        <v>212145</v>
      </c>
      <c r="K171" s="2">
        <v>299893</v>
      </c>
    </row>
    <row r="172" spans="1:11" x14ac:dyDescent="0.3">
      <c r="A172" s="2">
        <v>4</v>
      </c>
      <c r="B172" s="2" t="s">
        <v>73</v>
      </c>
      <c r="C172" s="2">
        <v>11</v>
      </c>
      <c r="D172" s="2" t="s">
        <v>73</v>
      </c>
      <c r="E172" s="2" t="s">
        <v>2006</v>
      </c>
      <c r="F172" s="2">
        <v>17</v>
      </c>
      <c r="G172" s="2" t="s">
        <v>2007</v>
      </c>
      <c r="H172" s="2">
        <v>434</v>
      </c>
      <c r="I172" s="3">
        <v>2.0457705814419381E-3</v>
      </c>
      <c r="J172" s="2">
        <v>212145</v>
      </c>
      <c r="K172" s="2">
        <v>299893</v>
      </c>
    </row>
    <row r="173" spans="1:11" x14ac:dyDescent="0.3">
      <c r="A173" s="2">
        <v>4</v>
      </c>
      <c r="B173" s="2" t="s">
        <v>73</v>
      </c>
      <c r="C173" s="2">
        <v>11</v>
      </c>
      <c r="D173" s="2" t="s">
        <v>73</v>
      </c>
      <c r="E173" s="2" t="s">
        <v>2008</v>
      </c>
      <c r="F173" s="2">
        <v>18</v>
      </c>
      <c r="G173" s="2" t="s">
        <v>19</v>
      </c>
      <c r="H173" s="2">
        <v>375</v>
      </c>
      <c r="I173" s="3">
        <v>1.767658912536237E-3</v>
      </c>
      <c r="J173" s="2">
        <v>212145</v>
      </c>
      <c r="K173" s="2">
        <v>299893</v>
      </c>
    </row>
    <row r="174" spans="1:11" x14ac:dyDescent="0.3">
      <c r="A174" s="2">
        <v>4</v>
      </c>
      <c r="B174" s="2" t="s">
        <v>73</v>
      </c>
      <c r="C174" s="2">
        <v>11</v>
      </c>
      <c r="D174" s="2" t="s">
        <v>73</v>
      </c>
      <c r="E174" s="2" t="s">
        <v>2009</v>
      </c>
      <c r="F174" s="2">
        <v>19</v>
      </c>
      <c r="G174" s="2" t="s">
        <v>19</v>
      </c>
      <c r="H174" s="2">
        <v>375</v>
      </c>
      <c r="I174" s="3">
        <v>1.767658912536237E-3</v>
      </c>
      <c r="J174" s="2">
        <v>212145</v>
      </c>
      <c r="K174" s="2">
        <v>299893</v>
      </c>
    </row>
    <row r="175" spans="1:11" x14ac:dyDescent="0.3">
      <c r="A175" s="2">
        <v>4</v>
      </c>
      <c r="B175" s="2" t="s">
        <v>73</v>
      </c>
      <c r="C175" s="2">
        <v>11</v>
      </c>
      <c r="D175" s="2" t="s">
        <v>73</v>
      </c>
      <c r="E175" s="2" t="s">
        <v>2010</v>
      </c>
      <c r="F175" s="2">
        <v>20</v>
      </c>
      <c r="G175" s="2" t="s">
        <v>19</v>
      </c>
      <c r="H175" s="2">
        <v>283</v>
      </c>
      <c r="I175" s="3">
        <v>1.3339932593273468E-3</v>
      </c>
      <c r="J175" s="2">
        <v>212145</v>
      </c>
      <c r="K175" s="2">
        <v>299893</v>
      </c>
    </row>
    <row r="176" spans="1:11" x14ac:dyDescent="0.3">
      <c r="A176" s="2">
        <v>4</v>
      </c>
      <c r="B176" s="2" t="s">
        <v>73</v>
      </c>
      <c r="C176" s="2">
        <v>11</v>
      </c>
      <c r="D176" s="2" t="s">
        <v>73</v>
      </c>
      <c r="E176" s="2" t="s">
        <v>2011</v>
      </c>
      <c r="F176" s="2">
        <v>21</v>
      </c>
      <c r="G176" s="2" t="s">
        <v>19</v>
      </c>
      <c r="H176" s="2">
        <v>231</v>
      </c>
      <c r="I176" s="3">
        <v>1.088877890122322E-3</v>
      </c>
      <c r="J176" s="2">
        <v>212145</v>
      </c>
      <c r="K176" s="2">
        <v>299893</v>
      </c>
    </row>
    <row r="177" spans="1:11" x14ac:dyDescent="0.3">
      <c r="A177" s="2">
        <v>4</v>
      </c>
      <c r="B177" s="2" t="s">
        <v>73</v>
      </c>
      <c r="C177" s="2">
        <v>11</v>
      </c>
      <c r="D177" s="2" t="s">
        <v>73</v>
      </c>
      <c r="E177" s="2" t="s">
        <v>2012</v>
      </c>
      <c r="F177" s="2">
        <v>22</v>
      </c>
      <c r="G177" s="2" t="s">
        <v>19</v>
      </c>
      <c r="H177" s="2">
        <v>169</v>
      </c>
      <c r="I177" s="3">
        <v>7.9662494991633082E-4</v>
      </c>
      <c r="J177" s="2">
        <v>212145</v>
      </c>
      <c r="K177" s="2">
        <v>299893</v>
      </c>
    </row>
    <row r="178" spans="1:11" x14ac:dyDescent="0.3">
      <c r="A178" s="2">
        <v>4</v>
      </c>
      <c r="B178" s="2" t="s">
        <v>73</v>
      </c>
      <c r="C178" s="2">
        <v>11</v>
      </c>
      <c r="D178" s="2" t="s">
        <v>73</v>
      </c>
      <c r="E178" s="2" t="s">
        <v>2013</v>
      </c>
      <c r="F178" s="2">
        <v>23</v>
      </c>
      <c r="G178" s="2" t="s">
        <v>19</v>
      </c>
      <c r="H178" s="2">
        <v>209</v>
      </c>
      <c r="I178" s="3">
        <v>9.8517523392019617E-4</v>
      </c>
      <c r="J178" s="2">
        <v>212145</v>
      </c>
      <c r="K178" s="2">
        <v>299893</v>
      </c>
    </row>
    <row r="179" spans="1:11" x14ac:dyDescent="0.3">
      <c r="A179" s="2">
        <v>4</v>
      </c>
      <c r="B179" s="2" t="s">
        <v>73</v>
      </c>
      <c r="C179" s="2">
        <v>11</v>
      </c>
      <c r="D179" s="2" t="s">
        <v>73</v>
      </c>
      <c r="E179" s="2" t="s">
        <v>2014</v>
      </c>
      <c r="F179" s="2">
        <v>24</v>
      </c>
      <c r="G179" s="2" t="s">
        <v>19</v>
      </c>
      <c r="H179" s="2">
        <v>158</v>
      </c>
      <c r="I179" s="3">
        <v>7.447736218152679E-4</v>
      </c>
      <c r="J179" s="2">
        <v>212145</v>
      </c>
      <c r="K179" s="2">
        <v>299893</v>
      </c>
    </row>
    <row r="180" spans="1:11" x14ac:dyDescent="0.3">
      <c r="A180" s="2">
        <v>4</v>
      </c>
      <c r="B180" s="2" t="s">
        <v>73</v>
      </c>
      <c r="C180" s="2">
        <v>11</v>
      </c>
      <c r="D180" s="2" t="s">
        <v>73</v>
      </c>
      <c r="E180" s="2" t="s">
        <v>2015</v>
      </c>
      <c r="F180" s="2">
        <v>25</v>
      </c>
      <c r="G180" s="2" t="s">
        <v>19</v>
      </c>
      <c r="H180" s="2">
        <v>110</v>
      </c>
      <c r="I180" s="3">
        <v>5.1851328101062955E-4</v>
      </c>
      <c r="J180" s="2">
        <v>212145</v>
      </c>
      <c r="K180" s="2">
        <v>299893</v>
      </c>
    </row>
    <row r="181" spans="1:11" x14ac:dyDescent="0.3">
      <c r="A181" s="2">
        <v>4</v>
      </c>
      <c r="B181" s="2" t="s">
        <v>73</v>
      </c>
      <c r="C181" s="2">
        <v>12</v>
      </c>
      <c r="D181" s="2" t="s">
        <v>3409</v>
      </c>
      <c r="E181" s="2" t="s">
        <v>1990</v>
      </c>
      <c r="F181" s="2">
        <v>1</v>
      </c>
      <c r="G181" s="2" t="s">
        <v>9</v>
      </c>
      <c r="H181" s="2">
        <v>95192</v>
      </c>
      <c r="I181" s="3">
        <v>0.55464789717175722</v>
      </c>
      <c r="J181" s="2">
        <v>171626</v>
      </c>
      <c r="K181" s="2">
        <v>300716</v>
      </c>
    </row>
    <row r="182" spans="1:11" x14ac:dyDescent="0.3">
      <c r="A182" s="2">
        <v>4</v>
      </c>
      <c r="B182" s="2" t="s">
        <v>73</v>
      </c>
      <c r="C182" s="2">
        <v>12</v>
      </c>
      <c r="D182" s="2" t="s">
        <v>3409</v>
      </c>
      <c r="E182" s="2" t="s">
        <v>1991</v>
      </c>
      <c r="F182" s="2">
        <v>2</v>
      </c>
      <c r="G182" s="2" t="s">
        <v>1992</v>
      </c>
      <c r="H182" s="2">
        <v>53732</v>
      </c>
      <c r="I182" s="3">
        <v>0.31307610734970226</v>
      </c>
      <c r="J182" s="2">
        <v>171626</v>
      </c>
      <c r="K182" s="2">
        <v>300716</v>
      </c>
    </row>
    <row r="183" spans="1:11" x14ac:dyDescent="0.3">
      <c r="A183" s="2">
        <v>4</v>
      </c>
      <c r="B183" s="2" t="s">
        <v>73</v>
      </c>
      <c r="C183" s="2">
        <v>12</v>
      </c>
      <c r="D183" s="2" t="s">
        <v>3409</v>
      </c>
      <c r="E183" s="2" t="s">
        <v>1993</v>
      </c>
      <c r="F183" s="2">
        <v>3</v>
      </c>
      <c r="G183" s="2" t="s">
        <v>1023</v>
      </c>
      <c r="H183" s="2">
        <v>8780</v>
      </c>
      <c r="I183" s="3">
        <v>5.1157749991260063E-2</v>
      </c>
      <c r="J183" s="2">
        <v>171626</v>
      </c>
      <c r="K183" s="2">
        <v>300716</v>
      </c>
    </row>
    <row r="184" spans="1:11" x14ac:dyDescent="0.3">
      <c r="A184" s="2">
        <v>4</v>
      </c>
      <c r="B184" s="2" t="s">
        <v>73</v>
      </c>
      <c r="C184" s="2">
        <v>12</v>
      </c>
      <c r="D184" s="2" t="s">
        <v>3409</v>
      </c>
      <c r="E184" s="2" t="s">
        <v>1994</v>
      </c>
      <c r="F184" s="2">
        <v>4</v>
      </c>
      <c r="G184" s="2" t="s">
        <v>19</v>
      </c>
      <c r="H184" s="2">
        <v>5313</v>
      </c>
      <c r="I184" s="3">
        <v>3.095684803001876E-2</v>
      </c>
      <c r="J184" s="2">
        <v>171626</v>
      </c>
      <c r="K184" s="2">
        <v>300716</v>
      </c>
    </row>
    <row r="185" spans="1:11" x14ac:dyDescent="0.3">
      <c r="A185" s="2">
        <v>4</v>
      </c>
      <c r="B185" s="2" t="s">
        <v>73</v>
      </c>
      <c r="C185" s="2">
        <v>12</v>
      </c>
      <c r="D185" s="2" t="s">
        <v>3409</v>
      </c>
      <c r="E185" s="2" t="s">
        <v>1995</v>
      </c>
      <c r="F185" s="2">
        <v>5</v>
      </c>
      <c r="G185" s="2" t="s">
        <v>1952</v>
      </c>
      <c r="H185" s="2">
        <v>1061</v>
      </c>
      <c r="I185" s="3">
        <v>6.1820470091944113E-3</v>
      </c>
      <c r="J185" s="2">
        <v>171626</v>
      </c>
      <c r="K185" s="2">
        <v>300716</v>
      </c>
    </row>
    <row r="186" spans="1:11" x14ac:dyDescent="0.3">
      <c r="A186" s="2">
        <v>4</v>
      </c>
      <c r="B186" s="2" t="s">
        <v>73</v>
      </c>
      <c r="C186" s="2">
        <v>12</v>
      </c>
      <c r="D186" s="2" t="s">
        <v>3409</v>
      </c>
      <c r="E186" s="2" t="s">
        <v>1996</v>
      </c>
      <c r="F186" s="2">
        <v>6</v>
      </c>
      <c r="G186" s="2" t="s">
        <v>19</v>
      </c>
      <c r="H186" s="2">
        <v>614</v>
      </c>
      <c r="I186" s="3">
        <v>3.5775465255847017E-3</v>
      </c>
      <c r="J186" s="2">
        <v>171626</v>
      </c>
      <c r="K186" s="2">
        <v>300716</v>
      </c>
    </row>
    <row r="187" spans="1:11" x14ac:dyDescent="0.3">
      <c r="A187" s="2">
        <v>4</v>
      </c>
      <c r="B187" s="2" t="s">
        <v>73</v>
      </c>
      <c r="C187" s="2">
        <v>12</v>
      </c>
      <c r="D187" s="2" t="s">
        <v>3409</v>
      </c>
      <c r="E187" s="2" t="s">
        <v>1997</v>
      </c>
      <c r="F187" s="2">
        <v>7</v>
      </c>
      <c r="G187" s="2" t="s">
        <v>11</v>
      </c>
      <c r="H187" s="2">
        <v>1179</v>
      </c>
      <c r="I187" s="3">
        <v>6.8695885238833276E-3</v>
      </c>
      <c r="J187" s="2">
        <v>171626</v>
      </c>
      <c r="K187" s="2">
        <v>300716</v>
      </c>
    </row>
    <row r="188" spans="1:11" x14ac:dyDescent="0.3">
      <c r="A188" s="2">
        <v>4</v>
      </c>
      <c r="B188" s="2" t="s">
        <v>73</v>
      </c>
      <c r="C188" s="2">
        <v>12</v>
      </c>
      <c r="D188" s="2" t="s">
        <v>3409</v>
      </c>
      <c r="E188" s="2" t="s">
        <v>1998</v>
      </c>
      <c r="F188" s="2">
        <v>8</v>
      </c>
      <c r="G188" s="2" t="s">
        <v>19</v>
      </c>
      <c r="H188" s="2">
        <v>699</v>
      </c>
      <c r="I188" s="3">
        <v>4.0728094810809547E-3</v>
      </c>
      <c r="J188" s="2">
        <v>171626</v>
      </c>
      <c r="K188" s="2">
        <v>300716</v>
      </c>
    </row>
    <row r="189" spans="1:11" x14ac:dyDescent="0.3">
      <c r="A189" s="2">
        <v>4</v>
      </c>
      <c r="B189" s="2" t="s">
        <v>73</v>
      </c>
      <c r="C189" s="2">
        <v>12</v>
      </c>
      <c r="D189" s="2" t="s">
        <v>3409</v>
      </c>
      <c r="E189" s="2" t="s">
        <v>1999</v>
      </c>
      <c r="F189" s="2">
        <v>9</v>
      </c>
      <c r="G189" s="2" t="s">
        <v>19</v>
      </c>
      <c r="H189" s="2">
        <v>533</v>
      </c>
      <c r="I189" s="3">
        <v>3.105590062111801E-3</v>
      </c>
      <c r="J189" s="2">
        <v>171626</v>
      </c>
      <c r="K189" s="2">
        <v>300716</v>
      </c>
    </row>
    <row r="190" spans="1:11" x14ac:dyDescent="0.3">
      <c r="A190" s="2">
        <v>4</v>
      </c>
      <c r="B190" s="2" t="s">
        <v>73</v>
      </c>
      <c r="C190" s="2">
        <v>12</v>
      </c>
      <c r="D190" s="2" t="s">
        <v>3409</v>
      </c>
      <c r="E190" s="2" t="s">
        <v>2000</v>
      </c>
      <c r="F190" s="2">
        <v>10</v>
      </c>
      <c r="G190" s="2" t="s">
        <v>19</v>
      </c>
      <c r="H190" s="2">
        <v>409</v>
      </c>
      <c r="I190" s="3">
        <v>2.3830888093878551E-3</v>
      </c>
      <c r="J190" s="2">
        <v>171626</v>
      </c>
      <c r="K190" s="2">
        <v>300716</v>
      </c>
    </row>
    <row r="191" spans="1:11" x14ac:dyDescent="0.3">
      <c r="A191" s="2">
        <v>4</v>
      </c>
      <c r="B191" s="2" t="s">
        <v>73</v>
      </c>
      <c r="C191" s="2">
        <v>12</v>
      </c>
      <c r="D191" s="2" t="s">
        <v>3409</v>
      </c>
      <c r="E191" s="2" t="s">
        <v>2001</v>
      </c>
      <c r="F191" s="2">
        <v>11</v>
      </c>
      <c r="G191" s="2" t="s">
        <v>1113</v>
      </c>
      <c r="H191" s="2">
        <v>477</v>
      </c>
      <c r="I191" s="3">
        <v>2.7792991737848579E-3</v>
      </c>
      <c r="J191" s="2">
        <v>171626</v>
      </c>
      <c r="K191" s="2">
        <v>300716</v>
      </c>
    </row>
    <row r="192" spans="1:11" x14ac:dyDescent="0.3">
      <c r="A192" s="2">
        <v>4</v>
      </c>
      <c r="B192" s="2" t="s">
        <v>73</v>
      </c>
      <c r="C192" s="2">
        <v>12</v>
      </c>
      <c r="D192" s="2" t="s">
        <v>3409</v>
      </c>
      <c r="E192" s="2" t="s">
        <v>2002</v>
      </c>
      <c r="F192" s="2">
        <v>12</v>
      </c>
      <c r="G192" s="2" t="s">
        <v>19</v>
      </c>
      <c r="H192" s="2">
        <v>570</v>
      </c>
      <c r="I192" s="3">
        <v>3.3211751133278176E-3</v>
      </c>
      <c r="J192" s="2">
        <v>171626</v>
      </c>
      <c r="K192" s="2">
        <v>300716</v>
      </c>
    </row>
    <row r="193" spans="1:11" x14ac:dyDescent="0.3">
      <c r="A193" s="2">
        <v>4</v>
      </c>
      <c r="B193" s="2" t="s">
        <v>73</v>
      </c>
      <c r="C193" s="2">
        <v>12</v>
      </c>
      <c r="D193" s="2" t="s">
        <v>3409</v>
      </c>
      <c r="E193" s="2" t="s">
        <v>7931</v>
      </c>
      <c r="F193" s="2">
        <v>13</v>
      </c>
      <c r="G193" s="2" t="s">
        <v>22</v>
      </c>
      <c r="H193" s="2">
        <v>790</v>
      </c>
      <c r="I193" s="3">
        <v>4.6030321746122378E-3</v>
      </c>
      <c r="J193" s="2">
        <v>171626</v>
      </c>
      <c r="K193" s="2">
        <v>300716</v>
      </c>
    </row>
    <row r="194" spans="1:11" x14ac:dyDescent="0.3">
      <c r="A194" s="2">
        <v>4</v>
      </c>
      <c r="B194" s="2" t="s">
        <v>73</v>
      </c>
      <c r="C194" s="2">
        <v>12</v>
      </c>
      <c r="D194" s="2" t="s">
        <v>3409</v>
      </c>
      <c r="E194" s="2" t="s">
        <v>2003</v>
      </c>
      <c r="F194" s="2">
        <v>14</v>
      </c>
      <c r="G194" s="2" t="s">
        <v>19</v>
      </c>
      <c r="H194" s="2">
        <v>147</v>
      </c>
      <c r="I194" s="3">
        <v>8.5651358185822658E-4</v>
      </c>
      <c r="J194" s="2">
        <v>171626</v>
      </c>
      <c r="K194" s="2">
        <v>300716</v>
      </c>
    </row>
    <row r="195" spans="1:11" x14ac:dyDescent="0.3">
      <c r="A195" s="2">
        <v>4</v>
      </c>
      <c r="B195" s="2" t="s">
        <v>73</v>
      </c>
      <c r="C195" s="2">
        <v>12</v>
      </c>
      <c r="D195" s="2" t="s">
        <v>3409</v>
      </c>
      <c r="E195" s="2" t="s">
        <v>2004</v>
      </c>
      <c r="F195" s="2">
        <v>15</v>
      </c>
      <c r="G195" s="2" t="s">
        <v>19</v>
      </c>
      <c r="H195" s="2">
        <v>467</v>
      </c>
      <c r="I195" s="3">
        <v>2.721032943726475E-3</v>
      </c>
      <c r="J195" s="2">
        <v>171626</v>
      </c>
      <c r="K195" s="2">
        <v>300716</v>
      </c>
    </row>
    <row r="196" spans="1:11" x14ac:dyDescent="0.3">
      <c r="A196" s="2">
        <v>4</v>
      </c>
      <c r="B196" s="2" t="s">
        <v>73</v>
      </c>
      <c r="C196" s="2">
        <v>12</v>
      </c>
      <c r="D196" s="2" t="s">
        <v>3409</v>
      </c>
      <c r="E196" s="2" t="s">
        <v>2005</v>
      </c>
      <c r="F196" s="2">
        <v>16</v>
      </c>
      <c r="G196" s="2" t="s">
        <v>19</v>
      </c>
      <c r="H196" s="2">
        <v>216</v>
      </c>
      <c r="I196" s="3">
        <v>1.2585505692610677E-3</v>
      </c>
      <c r="J196" s="2">
        <v>171626</v>
      </c>
      <c r="K196" s="2">
        <v>300716</v>
      </c>
    </row>
    <row r="197" spans="1:11" x14ac:dyDescent="0.3">
      <c r="A197" s="2">
        <v>4</v>
      </c>
      <c r="B197" s="2" t="s">
        <v>73</v>
      </c>
      <c r="C197" s="2">
        <v>12</v>
      </c>
      <c r="D197" s="2" t="s">
        <v>3409</v>
      </c>
      <c r="E197" s="2" t="s">
        <v>2006</v>
      </c>
      <c r="F197" s="2">
        <v>17</v>
      </c>
      <c r="G197" s="2" t="s">
        <v>2007</v>
      </c>
      <c r="H197" s="2">
        <v>283</v>
      </c>
      <c r="I197" s="3">
        <v>1.6489343106522321E-3</v>
      </c>
      <c r="J197" s="2">
        <v>171626</v>
      </c>
      <c r="K197" s="2">
        <v>300716</v>
      </c>
    </row>
    <row r="198" spans="1:11" x14ac:dyDescent="0.3">
      <c r="A198" s="2">
        <v>4</v>
      </c>
      <c r="B198" s="2" t="s">
        <v>73</v>
      </c>
      <c r="C198" s="2">
        <v>12</v>
      </c>
      <c r="D198" s="2" t="s">
        <v>3409</v>
      </c>
      <c r="E198" s="2" t="s">
        <v>2008</v>
      </c>
      <c r="F198" s="2">
        <v>18</v>
      </c>
      <c r="G198" s="2" t="s">
        <v>19</v>
      </c>
      <c r="H198" s="2">
        <v>330</v>
      </c>
      <c r="I198" s="3">
        <v>1.9227855919266312E-3</v>
      </c>
      <c r="J198" s="2">
        <v>171626</v>
      </c>
      <c r="K198" s="2">
        <v>300716</v>
      </c>
    </row>
    <row r="199" spans="1:11" x14ac:dyDescent="0.3">
      <c r="A199" s="2">
        <v>4</v>
      </c>
      <c r="B199" s="2" t="s">
        <v>73</v>
      </c>
      <c r="C199" s="2">
        <v>12</v>
      </c>
      <c r="D199" s="2" t="s">
        <v>3409</v>
      </c>
      <c r="E199" s="2" t="s">
        <v>2009</v>
      </c>
      <c r="F199" s="2">
        <v>19</v>
      </c>
      <c r="G199" s="2" t="s">
        <v>19</v>
      </c>
      <c r="H199" s="2">
        <v>198</v>
      </c>
      <c r="I199" s="3">
        <v>1.1536713551559786E-3</v>
      </c>
      <c r="J199" s="2">
        <v>171626</v>
      </c>
      <c r="K199" s="2">
        <v>300716</v>
      </c>
    </row>
    <row r="200" spans="1:11" x14ac:dyDescent="0.3">
      <c r="A200" s="2">
        <v>4</v>
      </c>
      <c r="B200" s="2" t="s">
        <v>73</v>
      </c>
      <c r="C200" s="2">
        <v>12</v>
      </c>
      <c r="D200" s="2" t="s">
        <v>3409</v>
      </c>
      <c r="E200" s="2" t="s">
        <v>2010</v>
      </c>
      <c r="F200" s="2">
        <v>20</v>
      </c>
      <c r="G200" s="2" t="s">
        <v>19</v>
      </c>
      <c r="H200" s="2">
        <v>153</v>
      </c>
      <c r="I200" s="3">
        <v>8.9147331989325625E-4</v>
      </c>
      <c r="J200" s="2">
        <v>171626</v>
      </c>
      <c r="K200" s="2">
        <v>300716</v>
      </c>
    </row>
    <row r="201" spans="1:11" x14ac:dyDescent="0.3">
      <c r="A201" s="2">
        <v>4</v>
      </c>
      <c r="B201" s="2" t="s">
        <v>73</v>
      </c>
      <c r="C201" s="2">
        <v>12</v>
      </c>
      <c r="D201" s="2" t="s">
        <v>3409</v>
      </c>
      <c r="E201" s="2" t="s">
        <v>2011</v>
      </c>
      <c r="F201" s="2">
        <v>21</v>
      </c>
      <c r="G201" s="2" t="s">
        <v>19</v>
      </c>
      <c r="H201" s="2">
        <v>142</v>
      </c>
      <c r="I201" s="3">
        <v>8.2738046682903524E-4</v>
      </c>
      <c r="J201" s="2">
        <v>171626</v>
      </c>
      <c r="K201" s="2">
        <v>300716</v>
      </c>
    </row>
    <row r="202" spans="1:11" x14ac:dyDescent="0.3">
      <c r="A202" s="2">
        <v>4</v>
      </c>
      <c r="B202" s="2" t="s">
        <v>73</v>
      </c>
      <c r="C202" s="2">
        <v>12</v>
      </c>
      <c r="D202" s="2" t="s">
        <v>3409</v>
      </c>
      <c r="E202" s="2" t="s">
        <v>2012</v>
      </c>
      <c r="F202" s="2">
        <v>22</v>
      </c>
      <c r="G202" s="2" t="s">
        <v>19</v>
      </c>
      <c r="H202" s="2">
        <v>81</v>
      </c>
      <c r="I202" s="3">
        <v>4.7195646347290035E-4</v>
      </c>
      <c r="J202" s="2">
        <v>171626</v>
      </c>
      <c r="K202" s="2">
        <v>300716</v>
      </c>
    </row>
    <row r="203" spans="1:11" x14ac:dyDescent="0.3">
      <c r="A203" s="2">
        <v>4</v>
      </c>
      <c r="B203" s="2" t="s">
        <v>73</v>
      </c>
      <c r="C203" s="2">
        <v>12</v>
      </c>
      <c r="D203" s="2" t="s">
        <v>3409</v>
      </c>
      <c r="E203" s="2" t="s">
        <v>2013</v>
      </c>
      <c r="F203" s="2">
        <v>23</v>
      </c>
      <c r="G203" s="2" t="s">
        <v>19</v>
      </c>
      <c r="H203" s="2">
        <v>88</v>
      </c>
      <c r="I203" s="3">
        <v>5.127428245137683E-4</v>
      </c>
      <c r="J203" s="2">
        <v>171626</v>
      </c>
      <c r="K203" s="2">
        <v>300716</v>
      </c>
    </row>
    <row r="204" spans="1:11" x14ac:dyDescent="0.3">
      <c r="A204" s="2">
        <v>4</v>
      </c>
      <c r="B204" s="2" t="s">
        <v>73</v>
      </c>
      <c r="C204" s="2">
        <v>12</v>
      </c>
      <c r="D204" s="2" t="s">
        <v>3409</v>
      </c>
      <c r="E204" s="2" t="s">
        <v>2014</v>
      </c>
      <c r="F204" s="2">
        <v>24</v>
      </c>
      <c r="G204" s="2" t="s">
        <v>19</v>
      </c>
      <c r="H204" s="2">
        <v>81</v>
      </c>
      <c r="I204" s="3">
        <v>4.7195646347290035E-4</v>
      </c>
      <c r="J204" s="2">
        <v>171626</v>
      </c>
      <c r="K204" s="2">
        <v>300716</v>
      </c>
    </row>
    <row r="205" spans="1:11" x14ac:dyDescent="0.3">
      <c r="A205" s="2">
        <v>4</v>
      </c>
      <c r="B205" s="2" t="s">
        <v>73</v>
      </c>
      <c r="C205" s="2">
        <v>12</v>
      </c>
      <c r="D205" s="2" t="s">
        <v>3409</v>
      </c>
      <c r="E205" s="2" t="s">
        <v>2015</v>
      </c>
      <c r="F205" s="2">
        <v>25</v>
      </c>
      <c r="G205" s="2" t="s">
        <v>19</v>
      </c>
      <c r="H205" s="2">
        <v>91</v>
      </c>
      <c r="I205" s="3">
        <v>5.3022269353128319E-4</v>
      </c>
      <c r="J205" s="2">
        <v>171626</v>
      </c>
      <c r="K205" s="2">
        <v>300716</v>
      </c>
    </row>
    <row r="206" spans="1:11" x14ac:dyDescent="0.3">
      <c r="A206" s="2">
        <v>3</v>
      </c>
      <c r="B206" s="2" t="s">
        <v>47</v>
      </c>
      <c r="C206" s="2">
        <v>13</v>
      </c>
      <c r="D206" s="2" t="s">
        <v>3113</v>
      </c>
      <c r="E206" s="2" t="s">
        <v>1975</v>
      </c>
      <c r="F206" s="2">
        <v>1</v>
      </c>
      <c r="G206" s="2" t="s">
        <v>9</v>
      </c>
      <c r="H206" s="2">
        <v>132124</v>
      </c>
      <c r="I206" s="3">
        <v>0.61581054564606419</v>
      </c>
      <c r="J206" s="2">
        <v>214553</v>
      </c>
      <c r="K206" s="2">
        <v>400869</v>
      </c>
    </row>
    <row r="207" spans="1:11" x14ac:dyDescent="0.3">
      <c r="A207" s="2">
        <v>3</v>
      </c>
      <c r="B207" s="2" t="s">
        <v>47</v>
      </c>
      <c r="C207" s="2">
        <v>13</v>
      </c>
      <c r="D207" s="2" t="s">
        <v>3113</v>
      </c>
      <c r="E207" s="2" t="s">
        <v>1976</v>
      </c>
      <c r="F207" s="2">
        <v>2</v>
      </c>
      <c r="G207" s="2" t="s">
        <v>1977</v>
      </c>
      <c r="H207" s="2">
        <v>70406</v>
      </c>
      <c r="I207" s="3">
        <v>0.32815201838240432</v>
      </c>
      <c r="J207" s="2">
        <v>214553</v>
      </c>
      <c r="K207" s="2">
        <v>400869</v>
      </c>
    </row>
    <row r="208" spans="1:11" x14ac:dyDescent="0.3">
      <c r="A208" s="2">
        <v>3</v>
      </c>
      <c r="B208" s="2" t="s">
        <v>47</v>
      </c>
      <c r="C208" s="2">
        <v>13</v>
      </c>
      <c r="D208" s="2" t="s">
        <v>3113</v>
      </c>
      <c r="E208" s="2" t="s">
        <v>1978</v>
      </c>
      <c r="F208" s="2">
        <v>3</v>
      </c>
      <c r="G208" s="2" t="s">
        <v>1023</v>
      </c>
      <c r="H208" s="2">
        <v>5012</v>
      </c>
      <c r="I208" s="3">
        <v>2.3360195382958988E-2</v>
      </c>
      <c r="J208" s="2">
        <v>214553</v>
      </c>
      <c r="K208" s="2">
        <v>400869</v>
      </c>
    </row>
    <row r="209" spans="1:11" x14ac:dyDescent="0.3">
      <c r="A209" s="2">
        <v>3</v>
      </c>
      <c r="B209" s="2" t="s">
        <v>47</v>
      </c>
      <c r="C209" s="2">
        <v>13</v>
      </c>
      <c r="D209" s="2" t="s">
        <v>3113</v>
      </c>
      <c r="E209" s="2" t="s">
        <v>7932</v>
      </c>
      <c r="F209" s="2">
        <v>4</v>
      </c>
      <c r="G209" s="2" t="s">
        <v>22</v>
      </c>
      <c r="H209" s="2">
        <v>1864</v>
      </c>
      <c r="I209" s="3">
        <v>8.6878300466551386E-3</v>
      </c>
      <c r="J209" s="2">
        <v>214553</v>
      </c>
      <c r="K209" s="2">
        <v>400869</v>
      </c>
    </row>
    <row r="210" spans="1:11" x14ac:dyDescent="0.3">
      <c r="A210" s="2">
        <v>3</v>
      </c>
      <c r="B210" s="2" t="s">
        <v>47</v>
      </c>
      <c r="C210" s="2">
        <v>13</v>
      </c>
      <c r="D210" s="2" t="s">
        <v>3113</v>
      </c>
      <c r="E210" s="2" t="s">
        <v>1979</v>
      </c>
      <c r="F210" s="2">
        <v>5</v>
      </c>
      <c r="G210" s="2" t="s">
        <v>1980</v>
      </c>
      <c r="H210" s="2">
        <v>983</v>
      </c>
      <c r="I210" s="3">
        <v>4.5816185278229624E-3</v>
      </c>
      <c r="J210" s="2">
        <v>214553</v>
      </c>
      <c r="K210" s="2">
        <v>400869</v>
      </c>
    </row>
    <row r="211" spans="1:11" x14ac:dyDescent="0.3">
      <c r="A211" s="2">
        <v>3</v>
      </c>
      <c r="B211" s="2" t="s">
        <v>47</v>
      </c>
      <c r="C211" s="2">
        <v>13</v>
      </c>
      <c r="D211" s="2" t="s">
        <v>3113</v>
      </c>
      <c r="E211" s="2" t="s">
        <v>1981</v>
      </c>
      <c r="F211" s="2">
        <v>6</v>
      </c>
      <c r="G211" s="2" t="s">
        <v>11</v>
      </c>
      <c r="H211" s="2">
        <v>1048</v>
      </c>
      <c r="I211" s="3">
        <v>4.8845739747288546E-3</v>
      </c>
      <c r="J211" s="2">
        <v>214553</v>
      </c>
      <c r="K211" s="2">
        <v>400869</v>
      </c>
    </row>
    <row r="212" spans="1:11" x14ac:dyDescent="0.3">
      <c r="A212" s="2">
        <v>3</v>
      </c>
      <c r="B212" s="2" t="s">
        <v>47</v>
      </c>
      <c r="C212" s="2">
        <v>13</v>
      </c>
      <c r="D212" s="2" t="s">
        <v>3113</v>
      </c>
      <c r="E212" s="2" t="s">
        <v>1982</v>
      </c>
      <c r="F212" s="2">
        <v>7</v>
      </c>
      <c r="G212" s="2" t="s">
        <v>19</v>
      </c>
      <c r="H212" s="2">
        <v>384</v>
      </c>
      <c r="I212" s="3">
        <v>1.7897675632594276E-3</v>
      </c>
      <c r="J212" s="2">
        <v>214553</v>
      </c>
      <c r="K212" s="2">
        <v>400869</v>
      </c>
    </row>
    <row r="213" spans="1:11" x14ac:dyDescent="0.3">
      <c r="A213" s="2">
        <v>3</v>
      </c>
      <c r="B213" s="2" t="s">
        <v>47</v>
      </c>
      <c r="C213" s="2">
        <v>13</v>
      </c>
      <c r="D213" s="2" t="s">
        <v>3113</v>
      </c>
      <c r="E213" s="2" t="s">
        <v>1983</v>
      </c>
      <c r="F213" s="2">
        <v>8</v>
      </c>
      <c r="G213" s="2" t="s">
        <v>19</v>
      </c>
      <c r="H213" s="2">
        <v>672</v>
      </c>
      <c r="I213" s="3">
        <v>3.1320932357039987E-3</v>
      </c>
      <c r="J213" s="2">
        <v>214553</v>
      </c>
      <c r="K213" s="2">
        <v>400869</v>
      </c>
    </row>
    <row r="214" spans="1:11" x14ac:dyDescent="0.3">
      <c r="A214" s="2">
        <v>3</v>
      </c>
      <c r="B214" s="2" t="s">
        <v>47</v>
      </c>
      <c r="C214" s="2">
        <v>13</v>
      </c>
      <c r="D214" s="2" t="s">
        <v>3113</v>
      </c>
      <c r="E214" s="2" t="s">
        <v>1984</v>
      </c>
      <c r="F214" s="2">
        <v>9</v>
      </c>
      <c r="G214" s="2" t="s">
        <v>19</v>
      </c>
      <c r="H214" s="2">
        <v>292</v>
      </c>
      <c r="I214" s="3">
        <v>1.3609690845618565E-3</v>
      </c>
      <c r="J214" s="2">
        <v>214553</v>
      </c>
      <c r="K214" s="2">
        <v>400869</v>
      </c>
    </row>
    <row r="215" spans="1:11" x14ac:dyDescent="0.3">
      <c r="A215" s="2">
        <v>3</v>
      </c>
      <c r="B215" s="2" t="s">
        <v>47</v>
      </c>
      <c r="C215" s="2">
        <v>13</v>
      </c>
      <c r="D215" s="2" t="s">
        <v>3113</v>
      </c>
      <c r="E215" s="2" t="s">
        <v>1985</v>
      </c>
      <c r="F215" s="2">
        <v>10</v>
      </c>
      <c r="G215" s="2" t="s">
        <v>19</v>
      </c>
      <c r="H215" s="2">
        <v>504</v>
      </c>
      <c r="I215" s="3">
        <v>2.349069926777999E-3</v>
      </c>
      <c r="J215" s="2">
        <v>214553</v>
      </c>
      <c r="K215" s="2">
        <v>400869</v>
      </c>
    </row>
    <row r="216" spans="1:11" x14ac:dyDescent="0.3">
      <c r="A216" s="2">
        <v>3</v>
      </c>
      <c r="B216" s="2" t="s">
        <v>47</v>
      </c>
      <c r="C216" s="2">
        <v>13</v>
      </c>
      <c r="D216" s="2" t="s">
        <v>3113</v>
      </c>
      <c r="E216" s="2" t="s">
        <v>1986</v>
      </c>
      <c r="F216" s="2">
        <v>11</v>
      </c>
      <c r="G216" s="2" t="s">
        <v>19</v>
      </c>
      <c r="H216" s="2">
        <v>316</v>
      </c>
      <c r="I216" s="3">
        <v>1.4728295572655706E-3</v>
      </c>
      <c r="J216" s="2">
        <v>214553</v>
      </c>
      <c r="K216" s="2">
        <v>400869</v>
      </c>
    </row>
    <row r="217" spans="1:11" x14ac:dyDescent="0.3">
      <c r="A217" s="2">
        <v>3</v>
      </c>
      <c r="B217" s="2" t="s">
        <v>47</v>
      </c>
      <c r="C217" s="2">
        <v>13</v>
      </c>
      <c r="D217" s="2" t="s">
        <v>3113</v>
      </c>
      <c r="E217" s="2" t="s">
        <v>1987</v>
      </c>
      <c r="F217" s="2">
        <v>12</v>
      </c>
      <c r="G217" s="2" t="s">
        <v>19</v>
      </c>
      <c r="H217" s="2">
        <v>337</v>
      </c>
      <c r="I217" s="3">
        <v>1.5707074708813207E-3</v>
      </c>
      <c r="J217" s="2">
        <v>214553</v>
      </c>
      <c r="K217" s="2">
        <v>400869</v>
      </c>
    </row>
    <row r="218" spans="1:11" x14ac:dyDescent="0.3">
      <c r="A218" s="2">
        <v>3</v>
      </c>
      <c r="B218" s="2" t="s">
        <v>47</v>
      </c>
      <c r="C218" s="2">
        <v>13</v>
      </c>
      <c r="D218" s="2" t="s">
        <v>3113</v>
      </c>
      <c r="E218" s="2" t="s">
        <v>1988</v>
      </c>
      <c r="F218" s="2">
        <v>13</v>
      </c>
      <c r="G218" s="2" t="s">
        <v>19</v>
      </c>
      <c r="H218" s="2">
        <v>249</v>
      </c>
      <c r="I218" s="3">
        <v>1.1605524043010352E-3</v>
      </c>
      <c r="J218" s="2">
        <v>214553</v>
      </c>
      <c r="K218" s="2">
        <v>400869</v>
      </c>
    </row>
    <row r="219" spans="1:11" x14ac:dyDescent="0.3">
      <c r="A219" s="2">
        <v>3</v>
      </c>
      <c r="B219" s="2" t="s">
        <v>47</v>
      </c>
      <c r="C219" s="2">
        <v>13</v>
      </c>
      <c r="D219" s="2" t="s">
        <v>3113</v>
      </c>
      <c r="E219" s="2" t="s">
        <v>1989</v>
      </c>
      <c r="F219" s="2">
        <v>14</v>
      </c>
      <c r="G219" s="2" t="s">
        <v>19</v>
      </c>
      <c r="H219" s="2">
        <v>216</v>
      </c>
      <c r="I219" s="3">
        <v>1.0067442543334282E-3</v>
      </c>
      <c r="J219" s="2">
        <v>214553</v>
      </c>
      <c r="K219" s="2">
        <v>400869</v>
      </c>
    </row>
    <row r="220" spans="1:11" x14ac:dyDescent="0.3">
      <c r="A220" s="2">
        <v>3</v>
      </c>
      <c r="B220" s="2" t="s">
        <v>47</v>
      </c>
      <c r="C220" s="2">
        <v>13</v>
      </c>
      <c r="D220" s="2" t="s">
        <v>3113</v>
      </c>
      <c r="E220" s="2" t="s">
        <v>66</v>
      </c>
      <c r="F220" s="2">
        <v>15</v>
      </c>
      <c r="G220" s="2" t="s">
        <v>19</v>
      </c>
      <c r="H220" s="2">
        <v>146</v>
      </c>
      <c r="I220" s="3">
        <v>6.8048454228092825E-4</v>
      </c>
      <c r="J220" s="2">
        <v>214553</v>
      </c>
      <c r="K220" s="2">
        <v>400869</v>
      </c>
    </row>
    <row r="221" spans="1:11" x14ac:dyDescent="0.3">
      <c r="A221" s="2">
        <v>3</v>
      </c>
      <c r="B221" s="2" t="s">
        <v>47</v>
      </c>
      <c r="C221" s="2">
        <v>14</v>
      </c>
      <c r="D221" s="2" t="s">
        <v>3114</v>
      </c>
      <c r="E221" s="2" t="s">
        <v>1975</v>
      </c>
      <c r="F221" s="2">
        <v>1</v>
      </c>
      <c r="G221" s="2" t="s">
        <v>9</v>
      </c>
      <c r="H221" s="2">
        <v>126992</v>
      </c>
      <c r="I221" s="3">
        <v>0.62581990035531065</v>
      </c>
      <c r="J221" s="2">
        <v>202921</v>
      </c>
      <c r="K221" s="2">
        <v>324414</v>
      </c>
    </row>
    <row r="222" spans="1:11" x14ac:dyDescent="0.3">
      <c r="A222" s="2">
        <v>3</v>
      </c>
      <c r="B222" s="2" t="s">
        <v>47</v>
      </c>
      <c r="C222" s="2">
        <v>14</v>
      </c>
      <c r="D222" s="2" t="s">
        <v>3114</v>
      </c>
      <c r="E222" s="2" t="s">
        <v>1976</v>
      </c>
      <c r="F222" s="2">
        <v>2</v>
      </c>
      <c r="G222" s="2" t="s">
        <v>1977</v>
      </c>
      <c r="H222" s="2">
        <v>63852</v>
      </c>
      <c r="I222" s="3">
        <v>0.31466432749690765</v>
      </c>
      <c r="J222" s="2">
        <v>202921</v>
      </c>
      <c r="K222" s="2">
        <v>324414</v>
      </c>
    </row>
    <row r="223" spans="1:11" x14ac:dyDescent="0.3">
      <c r="A223" s="2">
        <v>3</v>
      </c>
      <c r="B223" s="2" t="s">
        <v>47</v>
      </c>
      <c r="C223" s="2">
        <v>14</v>
      </c>
      <c r="D223" s="2" t="s">
        <v>3114</v>
      </c>
      <c r="E223" s="2" t="s">
        <v>1978</v>
      </c>
      <c r="F223" s="2">
        <v>3</v>
      </c>
      <c r="G223" s="2" t="s">
        <v>1023</v>
      </c>
      <c r="H223" s="2">
        <v>3607</v>
      </c>
      <c r="I223" s="3">
        <v>1.7775390422873925E-2</v>
      </c>
      <c r="J223" s="2">
        <v>202921</v>
      </c>
      <c r="K223" s="2">
        <v>324414</v>
      </c>
    </row>
    <row r="224" spans="1:11" x14ac:dyDescent="0.3">
      <c r="A224" s="2">
        <v>3</v>
      </c>
      <c r="B224" s="2" t="s">
        <v>47</v>
      </c>
      <c r="C224" s="2">
        <v>14</v>
      </c>
      <c r="D224" s="2" t="s">
        <v>3114</v>
      </c>
      <c r="E224" s="2" t="s">
        <v>7932</v>
      </c>
      <c r="F224" s="2">
        <v>4</v>
      </c>
      <c r="G224" s="2" t="s">
        <v>22</v>
      </c>
      <c r="H224" s="2">
        <v>1996</v>
      </c>
      <c r="I224" s="3">
        <v>9.836340250639411E-3</v>
      </c>
      <c r="J224" s="2">
        <v>202921</v>
      </c>
      <c r="K224" s="2">
        <v>324414</v>
      </c>
    </row>
    <row r="225" spans="1:11" x14ac:dyDescent="0.3">
      <c r="A225" s="2">
        <v>3</v>
      </c>
      <c r="B225" s="2" t="s">
        <v>47</v>
      </c>
      <c r="C225" s="2">
        <v>14</v>
      </c>
      <c r="D225" s="2" t="s">
        <v>3114</v>
      </c>
      <c r="E225" s="2" t="s">
        <v>1979</v>
      </c>
      <c r="F225" s="2">
        <v>5</v>
      </c>
      <c r="G225" s="2" t="s">
        <v>1980</v>
      </c>
      <c r="H225" s="2">
        <v>1397</v>
      </c>
      <c r="I225" s="3">
        <v>6.884452570212053E-3</v>
      </c>
      <c r="J225" s="2">
        <v>202921</v>
      </c>
      <c r="K225" s="2">
        <v>324414</v>
      </c>
    </row>
    <row r="226" spans="1:11" x14ac:dyDescent="0.3">
      <c r="A226" s="2">
        <v>3</v>
      </c>
      <c r="B226" s="2" t="s">
        <v>47</v>
      </c>
      <c r="C226" s="2">
        <v>14</v>
      </c>
      <c r="D226" s="2" t="s">
        <v>3114</v>
      </c>
      <c r="E226" s="2" t="s">
        <v>1981</v>
      </c>
      <c r="F226" s="2">
        <v>6</v>
      </c>
      <c r="G226" s="2" t="s">
        <v>11</v>
      </c>
      <c r="H226" s="2">
        <v>1176</v>
      </c>
      <c r="I226" s="3">
        <v>5.7953587849458657E-3</v>
      </c>
      <c r="J226" s="2">
        <v>202921</v>
      </c>
      <c r="K226" s="2">
        <v>324414</v>
      </c>
    </row>
    <row r="227" spans="1:11" x14ac:dyDescent="0.3">
      <c r="A227" s="2">
        <v>3</v>
      </c>
      <c r="B227" s="2" t="s">
        <v>47</v>
      </c>
      <c r="C227" s="2">
        <v>14</v>
      </c>
      <c r="D227" s="2" t="s">
        <v>3114</v>
      </c>
      <c r="E227" s="2" t="s">
        <v>1982</v>
      </c>
      <c r="F227" s="2">
        <v>7</v>
      </c>
      <c r="G227" s="2" t="s">
        <v>19</v>
      </c>
      <c r="H227" s="2">
        <v>720</v>
      </c>
      <c r="I227" s="3">
        <v>3.5481788479260401E-3</v>
      </c>
      <c r="J227" s="2">
        <v>202921</v>
      </c>
      <c r="K227" s="2">
        <v>324414</v>
      </c>
    </row>
    <row r="228" spans="1:11" x14ac:dyDescent="0.3">
      <c r="A228" s="2">
        <v>3</v>
      </c>
      <c r="B228" s="2" t="s">
        <v>47</v>
      </c>
      <c r="C228" s="2">
        <v>14</v>
      </c>
      <c r="D228" s="2" t="s">
        <v>3114</v>
      </c>
      <c r="E228" s="2" t="s">
        <v>1983</v>
      </c>
      <c r="F228" s="2">
        <v>8</v>
      </c>
      <c r="G228" s="2" t="s">
        <v>19</v>
      </c>
      <c r="H228" s="2">
        <v>591</v>
      </c>
      <c r="I228" s="3">
        <v>2.9124634710059579E-3</v>
      </c>
      <c r="J228" s="2">
        <v>202921</v>
      </c>
      <c r="K228" s="2">
        <v>324414</v>
      </c>
    </row>
    <row r="229" spans="1:11" x14ac:dyDescent="0.3">
      <c r="A229" s="2">
        <v>3</v>
      </c>
      <c r="B229" s="2" t="s">
        <v>47</v>
      </c>
      <c r="C229" s="2">
        <v>14</v>
      </c>
      <c r="D229" s="2" t="s">
        <v>3114</v>
      </c>
      <c r="E229" s="2" t="s">
        <v>1984</v>
      </c>
      <c r="F229" s="2">
        <v>9</v>
      </c>
      <c r="G229" s="2" t="s">
        <v>19</v>
      </c>
      <c r="H229" s="2">
        <v>558</v>
      </c>
      <c r="I229" s="3">
        <v>2.7498386071426813E-3</v>
      </c>
      <c r="J229" s="2">
        <v>202921</v>
      </c>
      <c r="K229" s="2">
        <v>324414</v>
      </c>
    </row>
    <row r="230" spans="1:11" x14ac:dyDescent="0.3">
      <c r="A230" s="2">
        <v>3</v>
      </c>
      <c r="B230" s="2" t="s">
        <v>47</v>
      </c>
      <c r="C230" s="2">
        <v>14</v>
      </c>
      <c r="D230" s="2" t="s">
        <v>3114</v>
      </c>
      <c r="E230" s="2" t="s">
        <v>1985</v>
      </c>
      <c r="F230" s="2">
        <v>10</v>
      </c>
      <c r="G230" s="2" t="s">
        <v>19</v>
      </c>
      <c r="H230" s="2">
        <v>671</v>
      </c>
      <c r="I230" s="3">
        <v>3.3067055652199625E-3</v>
      </c>
      <c r="J230" s="2">
        <v>202921</v>
      </c>
      <c r="K230" s="2">
        <v>324414</v>
      </c>
    </row>
    <row r="231" spans="1:11" x14ac:dyDescent="0.3">
      <c r="A231" s="2">
        <v>3</v>
      </c>
      <c r="B231" s="2" t="s">
        <v>47</v>
      </c>
      <c r="C231" s="2">
        <v>14</v>
      </c>
      <c r="D231" s="2" t="s">
        <v>3114</v>
      </c>
      <c r="E231" s="2" t="s">
        <v>1986</v>
      </c>
      <c r="F231" s="2">
        <v>11</v>
      </c>
      <c r="G231" s="2" t="s">
        <v>19</v>
      </c>
      <c r="H231" s="2">
        <v>334</v>
      </c>
      <c r="I231" s="3">
        <v>1.6459607433434687E-3</v>
      </c>
      <c r="J231" s="2">
        <v>202921</v>
      </c>
      <c r="K231" s="2">
        <v>324414</v>
      </c>
    </row>
    <row r="232" spans="1:11" x14ac:dyDescent="0.3">
      <c r="A232" s="2">
        <v>3</v>
      </c>
      <c r="B232" s="2" t="s">
        <v>47</v>
      </c>
      <c r="C232" s="2">
        <v>14</v>
      </c>
      <c r="D232" s="2" t="s">
        <v>3114</v>
      </c>
      <c r="E232" s="2" t="s">
        <v>1987</v>
      </c>
      <c r="F232" s="2">
        <v>12</v>
      </c>
      <c r="G232" s="2" t="s">
        <v>19</v>
      </c>
      <c r="H232" s="2">
        <v>340</v>
      </c>
      <c r="I232" s="3">
        <v>1.675528900409519E-3</v>
      </c>
      <c r="J232" s="2">
        <v>202921</v>
      </c>
      <c r="K232" s="2">
        <v>324414</v>
      </c>
    </row>
    <row r="233" spans="1:11" x14ac:dyDescent="0.3">
      <c r="A233" s="2">
        <v>3</v>
      </c>
      <c r="B233" s="2" t="s">
        <v>47</v>
      </c>
      <c r="C233" s="2">
        <v>14</v>
      </c>
      <c r="D233" s="2" t="s">
        <v>3114</v>
      </c>
      <c r="E233" s="2" t="s">
        <v>1988</v>
      </c>
      <c r="F233" s="2">
        <v>13</v>
      </c>
      <c r="G233" s="2" t="s">
        <v>19</v>
      </c>
      <c r="H233" s="2">
        <v>266</v>
      </c>
      <c r="I233" s="3">
        <v>1.3108549632615649E-3</v>
      </c>
      <c r="J233" s="2">
        <v>202921</v>
      </c>
      <c r="K233" s="2">
        <v>324414</v>
      </c>
    </row>
    <row r="234" spans="1:11" x14ac:dyDescent="0.3">
      <c r="A234" s="2">
        <v>3</v>
      </c>
      <c r="B234" s="2" t="s">
        <v>47</v>
      </c>
      <c r="C234" s="2">
        <v>14</v>
      </c>
      <c r="D234" s="2" t="s">
        <v>3114</v>
      </c>
      <c r="E234" s="2" t="s">
        <v>1989</v>
      </c>
      <c r="F234" s="2">
        <v>14</v>
      </c>
      <c r="G234" s="2" t="s">
        <v>19</v>
      </c>
      <c r="H234" s="2">
        <v>220</v>
      </c>
      <c r="I234" s="3">
        <v>1.0841657590885123E-3</v>
      </c>
      <c r="J234" s="2">
        <v>202921</v>
      </c>
      <c r="K234" s="2">
        <v>324414</v>
      </c>
    </row>
    <row r="235" spans="1:11" x14ac:dyDescent="0.3">
      <c r="A235" s="2">
        <v>3</v>
      </c>
      <c r="B235" s="2" t="s">
        <v>47</v>
      </c>
      <c r="C235" s="2">
        <v>14</v>
      </c>
      <c r="D235" s="2" t="s">
        <v>3114</v>
      </c>
      <c r="E235" s="2" t="s">
        <v>66</v>
      </c>
      <c r="F235" s="2">
        <v>15</v>
      </c>
      <c r="G235" s="2" t="s">
        <v>19</v>
      </c>
      <c r="H235" s="2">
        <v>201</v>
      </c>
      <c r="I235" s="3">
        <v>9.9053326171268628E-4</v>
      </c>
      <c r="J235" s="2">
        <v>202921</v>
      </c>
      <c r="K235" s="2">
        <v>324414</v>
      </c>
    </row>
    <row r="236" spans="1:11" x14ac:dyDescent="0.3">
      <c r="A236" s="2">
        <v>3</v>
      </c>
      <c r="B236" s="2" t="s">
        <v>47</v>
      </c>
      <c r="C236" s="2">
        <v>15</v>
      </c>
      <c r="D236" s="2" t="s">
        <v>3115</v>
      </c>
      <c r="E236" s="2" t="s">
        <v>1975</v>
      </c>
      <c r="F236" s="2">
        <v>1</v>
      </c>
      <c r="G236" s="2" t="s">
        <v>9</v>
      </c>
      <c r="H236" s="2">
        <v>115428</v>
      </c>
      <c r="I236" s="3">
        <v>0.68567966211439879</v>
      </c>
      <c r="J236" s="2">
        <v>168341</v>
      </c>
      <c r="K236" s="2">
        <v>303176</v>
      </c>
    </row>
    <row r="237" spans="1:11" x14ac:dyDescent="0.3">
      <c r="A237" s="2">
        <v>3</v>
      </c>
      <c r="B237" s="2" t="s">
        <v>47</v>
      </c>
      <c r="C237" s="2">
        <v>15</v>
      </c>
      <c r="D237" s="2" t="s">
        <v>3115</v>
      </c>
      <c r="E237" s="2" t="s">
        <v>1976</v>
      </c>
      <c r="F237" s="2">
        <v>2</v>
      </c>
      <c r="G237" s="2" t="s">
        <v>1977</v>
      </c>
      <c r="H237" s="2">
        <v>44358</v>
      </c>
      <c r="I237" s="3">
        <v>0.26350087025739422</v>
      </c>
      <c r="J237" s="2">
        <v>168341</v>
      </c>
      <c r="K237" s="2">
        <v>303176</v>
      </c>
    </row>
    <row r="238" spans="1:11" x14ac:dyDescent="0.3">
      <c r="A238" s="2">
        <v>3</v>
      </c>
      <c r="B238" s="2" t="s">
        <v>47</v>
      </c>
      <c r="C238" s="2">
        <v>15</v>
      </c>
      <c r="D238" s="2" t="s">
        <v>3115</v>
      </c>
      <c r="E238" s="2" t="s">
        <v>1978</v>
      </c>
      <c r="F238" s="2">
        <v>3</v>
      </c>
      <c r="G238" s="2" t="s">
        <v>1023</v>
      </c>
      <c r="H238" s="2">
        <v>1522</v>
      </c>
      <c r="I238" s="3">
        <v>9.0411723822479365E-3</v>
      </c>
      <c r="J238" s="2">
        <v>168341</v>
      </c>
      <c r="K238" s="2">
        <v>303176</v>
      </c>
    </row>
    <row r="239" spans="1:11" x14ac:dyDescent="0.3">
      <c r="A239" s="2">
        <v>3</v>
      </c>
      <c r="B239" s="2" t="s">
        <v>47</v>
      </c>
      <c r="C239" s="2">
        <v>15</v>
      </c>
      <c r="D239" s="2" t="s">
        <v>3115</v>
      </c>
      <c r="E239" s="2" t="s">
        <v>7932</v>
      </c>
      <c r="F239" s="2">
        <v>4</v>
      </c>
      <c r="G239" s="2" t="s">
        <v>22</v>
      </c>
      <c r="H239" s="2">
        <v>1541</v>
      </c>
      <c r="I239" s="3">
        <v>9.1540385289382853E-3</v>
      </c>
      <c r="J239" s="2">
        <v>168341</v>
      </c>
      <c r="K239" s="2">
        <v>303176</v>
      </c>
    </row>
    <row r="240" spans="1:11" x14ac:dyDescent="0.3">
      <c r="A240" s="2">
        <v>3</v>
      </c>
      <c r="B240" s="2" t="s">
        <v>47</v>
      </c>
      <c r="C240" s="2">
        <v>15</v>
      </c>
      <c r="D240" s="2" t="s">
        <v>3115</v>
      </c>
      <c r="E240" s="2" t="s">
        <v>1979</v>
      </c>
      <c r="F240" s="2">
        <v>5</v>
      </c>
      <c r="G240" s="2" t="s">
        <v>1980</v>
      </c>
      <c r="H240" s="2">
        <v>1188</v>
      </c>
      <c r="I240" s="3">
        <v>7.0571043299018062E-3</v>
      </c>
      <c r="J240" s="2">
        <v>168341</v>
      </c>
      <c r="K240" s="2">
        <v>303176</v>
      </c>
    </row>
    <row r="241" spans="1:11" x14ac:dyDescent="0.3">
      <c r="A241" s="2">
        <v>3</v>
      </c>
      <c r="B241" s="2" t="s">
        <v>47</v>
      </c>
      <c r="C241" s="2">
        <v>15</v>
      </c>
      <c r="D241" s="2" t="s">
        <v>3115</v>
      </c>
      <c r="E241" s="2" t="s">
        <v>1981</v>
      </c>
      <c r="F241" s="2">
        <v>6</v>
      </c>
      <c r="G241" s="2" t="s">
        <v>11</v>
      </c>
      <c r="H241" s="2">
        <v>931</v>
      </c>
      <c r="I241" s="3">
        <v>5.5304411878270895E-3</v>
      </c>
      <c r="J241" s="2">
        <v>168341</v>
      </c>
      <c r="K241" s="2">
        <v>303176</v>
      </c>
    </row>
    <row r="242" spans="1:11" x14ac:dyDescent="0.3">
      <c r="A242" s="2">
        <v>3</v>
      </c>
      <c r="B242" s="2" t="s">
        <v>47</v>
      </c>
      <c r="C242" s="2">
        <v>15</v>
      </c>
      <c r="D242" s="2" t="s">
        <v>3115</v>
      </c>
      <c r="E242" s="2" t="s">
        <v>1982</v>
      </c>
      <c r="F242" s="2">
        <v>7</v>
      </c>
      <c r="G242" s="2" t="s">
        <v>19</v>
      </c>
      <c r="H242" s="2">
        <v>679</v>
      </c>
      <c r="I242" s="3">
        <v>4.0334796633024637E-3</v>
      </c>
      <c r="J242" s="2">
        <v>168341</v>
      </c>
      <c r="K242" s="2">
        <v>303176</v>
      </c>
    </row>
    <row r="243" spans="1:11" x14ac:dyDescent="0.3">
      <c r="A243" s="2">
        <v>3</v>
      </c>
      <c r="B243" s="2" t="s">
        <v>47</v>
      </c>
      <c r="C243" s="2">
        <v>15</v>
      </c>
      <c r="D243" s="2" t="s">
        <v>3115</v>
      </c>
      <c r="E243" s="2" t="s">
        <v>1983</v>
      </c>
      <c r="F243" s="2">
        <v>8</v>
      </c>
      <c r="G243" s="2" t="s">
        <v>19</v>
      </c>
      <c r="H243" s="2">
        <v>490</v>
      </c>
      <c r="I243" s="3">
        <v>2.9107585199089942E-3</v>
      </c>
      <c r="J243" s="2">
        <v>168341</v>
      </c>
      <c r="K243" s="2">
        <v>303176</v>
      </c>
    </row>
    <row r="244" spans="1:11" x14ac:dyDescent="0.3">
      <c r="A244" s="2">
        <v>3</v>
      </c>
      <c r="B244" s="2" t="s">
        <v>47</v>
      </c>
      <c r="C244" s="2">
        <v>15</v>
      </c>
      <c r="D244" s="2" t="s">
        <v>3115</v>
      </c>
      <c r="E244" s="2" t="s">
        <v>1984</v>
      </c>
      <c r="F244" s="2">
        <v>9</v>
      </c>
      <c r="G244" s="2" t="s">
        <v>19</v>
      </c>
      <c r="H244" s="2">
        <v>453</v>
      </c>
      <c r="I244" s="3">
        <v>2.6909665500383152E-3</v>
      </c>
      <c r="J244" s="2">
        <v>168341</v>
      </c>
      <c r="K244" s="2">
        <v>303176</v>
      </c>
    </row>
    <row r="245" spans="1:11" x14ac:dyDescent="0.3">
      <c r="A245" s="2">
        <v>3</v>
      </c>
      <c r="B245" s="2" t="s">
        <v>47</v>
      </c>
      <c r="C245" s="2">
        <v>15</v>
      </c>
      <c r="D245" s="2" t="s">
        <v>3115</v>
      </c>
      <c r="E245" s="2" t="s">
        <v>1985</v>
      </c>
      <c r="F245" s="2">
        <v>10</v>
      </c>
      <c r="G245" s="2" t="s">
        <v>19</v>
      </c>
      <c r="H245" s="2">
        <v>469</v>
      </c>
      <c r="I245" s="3">
        <v>2.7860117261986088E-3</v>
      </c>
      <c r="J245" s="2">
        <v>168341</v>
      </c>
      <c r="K245" s="2">
        <v>303176</v>
      </c>
    </row>
    <row r="246" spans="1:11" x14ac:dyDescent="0.3">
      <c r="A246" s="2">
        <v>3</v>
      </c>
      <c r="B246" s="2" t="s">
        <v>47</v>
      </c>
      <c r="C246" s="2">
        <v>15</v>
      </c>
      <c r="D246" s="2" t="s">
        <v>3115</v>
      </c>
      <c r="E246" s="2" t="s">
        <v>1986</v>
      </c>
      <c r="F246" s="2">
        <v>11</v>
      </c>
      <c r="G246" s="2" t="s">
        <v>19</v>
      </c>
      <c r="H246" s="2">
        <v>549</v>
      </c>
      <c r="I246" s="3">
        <v>3.2612376070000771E-3</v>
      </c>
      <c r="J246" s="2">
        <v>168341</v>
      </c>
      <c r="K246" s="2">
        <v>303176</v>
      </c>
    </row>
    <row r="247" spans="1:11" x14ac:dyDescent="0.3">
      <c r="A247" s="2">
        <v>3</v>
      </c>
      <c r="B247" s="2" t="s">
        <v>47</v>
      </c>
      <c r="C247" s="2">
        <v>15</v>
      </c>
      <c r="D247" s="2" t="s">
        <v>3115</v>
      </c>
      <c r="E247" s="2" t="s">
        <v>1987</v>
      </c>
      <c r="F247" s="2">
        <v>12</v>
      </c>
      <c r="G247" s="2" t="s">
        <v>19</v>
      </c>
      <c r="H247" s="2">
        <v>187</v>
      </c>
      <c r="I247" s="3">
        <v>1.1108404963734325E-3</v>
      </c>
      <c r="J247" s="2">
        <v>168341</v>
      </c>
      <c r="K247" s="2">
        <v>303176</v>
      </c>
    </row>
    <row r="248" spans="1:11" x14ac:dyDescent="0.3">
      <c r="A248" s="2">
        <v>3</v>
      </c>
      <c r="B248" s="2" t="s">
        <v>47</v>
      </c>
      <c r="C248" s="2">
        <v>15</v>
      </c>
      <c r="D248" s="2" t="s">
        <v>3115</v>
      </c>
      <c r="E248" s="2" t="s">
        <v>1988</v>
      </c>
      <c r="F248" s="2">
        <v>13</v>
      </c>
      <c r="G248" s="2" t="s">
        <v>19</v>
      </c>
      <c r="H248" s="2">
        <v>224</v>
      </c>
      <c r="I248" s="3">
        <v>1.3306324662441117E-3</v>
      </c>
      <c r="J248" s="2">
        <v>168341</v>
      </c>
      <c r="K248" s="2">
        <v>303176</v>
      </c>
    </row>
    <row r="249" spans="1:11" x14ac:dyDescent="0.3">
      <c r="A249" s="2">
        <v>3</v>
      </c>
      <c r="B249" s="2" t="s">
        <v>47</v>
      </c>
      <c r="C249" s="2">
        <v>15</v>
      </c>
      <c r="D249" s="2" t="s">
        <v>3115</v>
      </c>
      <c r="E249" s="2" t="s">
        <v>1989</v>
      </c>
      <c r="F249" s="2">
        <v>14</v>
      </c>
      <c r="G249" s="2" t="s">
        <v>19</v>
      </c>
      <c r="H249" s="2">
        <v>163</v>
      </c>
      <c r="I249" s="3">
        <v>9.6827273213299198E-4</v>
      </c>
      <c r="J249" s="2">
        <v>168341</v>
      </c>
      <c r="K249" s="2">
        <v>303176</v>
      </c>
    </row>
    <row r="250" spans="1:11" x14ac:dyDescent="0.3">
      <c r="A250" s="2">
        <v>3</v>
      </c>
      <c r="B250" s="2" t="s">
        <v>47</v>
      </c>
      <c r="C250" s="2">
        <v>15</v>
      </c>
      <c r="D250" s="2" t="s">
        <v>3115</v>
      </c>
      <c r="E250" s="2" t="s">
        <v>66</v>
      </c>
      <c r="F250" s="2">
        <v>15</v>
      </c>
      <c r="G250" s="2" t="s">
        <v>19</v>
      </c>
      <c r="H250" s="2">
        <v>159</v>
      </c>
      <c r="I250" s="3">
        <v>9.4451143809291859E-4</v>
      </c>
      <c r="J250" s="2">
        <v>168341</v>
      </c>
      <c r="K250" s="2">
        <v>303176</v>
      </c>
    </row>
    <row r="251" spans="1:11" x14ac:dyDescent="0.3">
      <c r="A251" s="2">
        <v>3</v>
      </c>
      <c r="B251" s="2" t="s">
        <v>47</v>
      </c>
      <c r="C251" s="2">
        <v>16</v>
      </c>
      <c r="D251" s="2" t="s">
        <v>3116</v>
      </c>
      <c r="E251" s="2" t="s">
        <v>1975</v>
      </c>
      <c r="F251" s="2">
        <v>1</v>
      </c>
      <c r="G251" s="2" t="s">
        <v>9</v>
      </c>
      <c r="H251" s="2">
        <v>94792</v>
      </c>
      <c r="I251" s="3">
        <v>0.53546029181659505</v>
      </c>
      <c r="J251" s="2">
        <v>177029</v>
      </c>
      <c r="K251" s="2">
        <v>287472</v>
      </c>
    </row>
    <row r="252" spans="1:11" x14ac:dyDescent="0.3">
      <c r="A252" s="2">
        <v>3</v>
      </c>
      <c r="B252" s="2" t="s">
        <v>47</v>
      </c>
      <c r="C252" s="2">
        <v>16</v>
      </c>
      <c r="D252" s="2" t="s">
        <v>3116</v>
      </c>
      <c r="E252" s="2" t="s">
        <v>1976</v>
      </c>
      <c r="F252" s="2">
        <v>2</v>
      </c>
      <c r="G252" s="2" t="s">
        <v>1977</v>
      </c>
      <c r="H252" s="2">
        <v>72707</v>
      </c>
      <c r="I252" s="3">
        <v>0.41070672036784933</v>
      </c>
      <c r="J252" s="2">
        <v>177029</v>
      </c>
      <c r="K252" s="2">
        <v>287472</v>
      </c>
    </row>
    <row r="253" spans="1:11" x14ac:dyDescent="0.3">
      <c r="A253" s="2">
        <v>3</v>
      </c>
      <c r="B253" s="2" t="s">
        <v>47</v>
      </c>
      <c r="C253" s="2">
        <v>16</v>
      </c>
      <c r="D253" s="2" t="s">
        <v>3116</v>
      </c>
      <c r="E253" s="2" t="s">
        <v>1978</v>
      </c>
      <c r="F253" s="2">
        <v>3</v>
      </c>
      <c r="G253" s="2" t="s">
        <v>1023</v>
      </c>
      <c r="H253" s="2">
        <v>1841</v>
      </c>
      <c r="I253" s="3">
        <v>1.0399426082732208E-2</v>
      </c>
      <c r="J253" s="2">
        <v>177029</v>
      </c>
      <c r="K253" s="2">
        <v>287472</v>
      </c>
    </row>
    <row r="254" spans="1:11" x14ac:dyDescent="0.3">
      <c r="A254" s="2">
        <v>3</v>
      </c>
      <c r="B254" s="2" t="s">
        <v>47</v>
      </c>
      <c r="C254" s="2">
        <v>16</v>
      </c>
      <c r="D254" s="2" t="s">
        <v>3116</v>
      </c>
      <c r="E254" s="2" t="s">
        <v>7932</v>
      </c>
      <c r="F254" s="2">
        <v>4</v>
      </c>
      <c r="G254" s="2" t="s">
        <v>22</v>
      </c>
      <c r="H254" s="2">
        <v>2444</v>
      </c>
      <c r="I254" s="3">
        <v>1.3805647662247428E-2</v>
      </c>
      <c r="J254" s="2">
        <v>177029</v>
      </c>
      <c r="K254" s="2">
        <v>287472</v>
      </c>
    </row>
    <row r="255" spans="1:11" x14ac:dyDescent="0.3">
      <c r="A255" s="2">
        <v>3</v>
      </c>
      <c r="B255" s="2" t="s">
        <v>47</v>
      </c>
      <c r="C255" s="2">
        <v>16</v>
      </c>
      <c r="D255" s="2" t="s">
        <v>3116</v>
      </c>
      <c r="E255" s="2" t="s">
        <v>1979</v>
      </c>
      <c r="F255" s="2">
        <v>5</v>
      </c>
      <c r="G255" s="2" t="s">
        <v>1980</v>
      </c>
      <c r="H255" s="2">
        <v>1092</v>
      </c>
      <c r="I255" s="3">
        <v>6.1684808703658719E-3</v>
      </c>
      <c r="J255" s="2">
        <v>177029</v>
      </c>
      <c r="K255" s="2">
        <v>287472</v>
      </c>
    </row>
    <row r="256" spans="1:11" x14ac:dyDescent="0.3">
      <c r="A256" s="2">
        <v>3</v>
      </c>
      <c r="B256" s="2" t="s">
        <v>47</v>
      </c>
      <c r="C256" s="2">
        <v>16</v>
      </c>
      <c r="D256" s="2" t="s">
        <v>3116</v>
      </c>
      <c r="E256" s="2" t="s">
        <v>1981</v>
      </c>
      <c r="F256" s="2">
        <v>6</v>
      </c>
      <c r="G256" s="2" t="s">
        <v>11</v>
      </c>
      <c r="H256" s="2">
        <v>880</v>
      </c>
      <c r="I256" s="3">
        <v>4.9709369651300067E-3</v>
      </c>
      <c r="J256" s="2">
        <v>177029</v>
      </c>
      <c r="K256" s="2">
        <v>287472</v>
      </c>
    </row>
    <row r="257" spans="1:11" x14ac:dyDescent="0.3">
      <c r="A257" s="2">
        <v>3</v>
      </c>
      <c r="B257" s="2" t="s">
        <v>47</v>
      </c>
      <c r="C257" s="2">
        <v>16</v>
      </c>
      <c r="D257" s="2" t="s">
        <v>3116</v>
      </c>
      <c r="E257" s="2" t="s">
        <v>1982</v>
      </c>
      <c r="F257" s="2">
        <v>7</v>
      </c>
      <c r="G257" s="2" t="s">
        <v>19</v>
      </c>
      <c r="H257" s="2">
        <v>730</v>
      </c>
      <c r="I257" s="3">
        <v>4.1236181642555743E-3</v>
      </c>
      <c r="J257" s="2">
        <v>177029</v>
      </c>
      <c r="K257" s="2">
        <v>287472</v>
      </c>
    </row>
    <row r="258" spans="1:11" x14ac:dyDescent="0.3">
      <c r="A258" s="2">
        <v>3</v>
      </c>
      <c r="B258" s="2" t="s">
        <v>47</v>
      </c>
      <c r="C258" s="2">
        <v>16</v>
      </c>
      <c r="D258" s="2" t="s">
        <v>3116</v>
      </c>
      <c r="E258" s="2" t="s">
        <v>1983</v>
      </c>
      <c r="F258" s="2">
        <v>8</v>
      </c>
      <c r="G258" s="2" t="s">
        <v>19</v>
      </c>
      <c r="H258" s="2">
        <v>516</v>
      </c>
      <c r="I258" s="3">
        <v>2.9147766750080495E-3</v>
      </c>
      <c r="J258" s="2">
        <v>177029</v>
      </c>
      <c r="K258" s="2">
        <v>287472</v>
      </c>
    </row>
    <row r="259" spans="1:11" x14ac:dyDescent="0.3">
      <c r="A259" s="2">
        <v>3</v>
      </c>
      <c r="B259" s="2" t="s">
        <v>47</v>
      </c>
      <c r="C259" s="2">
        <v>16</v>
      </c>
      <c r="D259" s="2" t="s">
        <v>3116</v>
      </c>
      <c r="E259" s="2" t="s">
        <v>1984</v>
      </c>
      <c r="F259" s="2">
        <v>9</v>
      </c>
      <c r="G259" s="2" t="s">
        <v>19</v>
      </c>
      <c r="H259" s="2">
        <v>585</v>
      </c>
      <c r="I259" s="3">
        <v>3.3045433234102886E-3</v>
      </c>
      <c r="J259" s="2">
        <v>177029</v>
      </c>
      <c r="K259" s="2">
        <v>287472</v>
      </c>
    </row>
    <row r="260" spans="1:11" x14ac:dyDescent="0.3">
      <c r="A260" s="2">
        <v>3</v>
      </c>
      <c r="B260" s="2" t="s">
        <v>47</v>
      </c>
      <c r="C260" s="2">
        <v>16</v>
      </c>
      <c r="D260" s="2" t="s">
        <v>3116</v>
      </c>
      <c r="E260" s="2" t="s">
        <v>1985</v>
      </c>
      <c r="F260" s="2">
        <v>10</v>
      </c>
      <c r="G260" s="2" t="s">
        <v>19</v>
      </c>
      <c r="H260" s="2">
        <v>431</v>
      </c>
      <c r="I260" s="3">
        <v>2.4346293545125376E-3</v>
      </c>
      <c r="J260" s="2">
        <v>177029</v>
      </c>
      <c r="K260" s="2">
        <v>287472</v>
      </c>
    </row>
    <row r="261" spans="1:11" x14ac:dyDescent="0.3">
      <c r="A261" s="2">
        <v>3</v>
      </c>
      <c r="B261" s="2" t="s">
        <v>47</v>
      </c>
      <c r="C261" s="2">
        <v>16</v>
      </c>
      <c r="D261" s="2" t="s">
        <v>3116</v>
      </c>
      <c r="E261" s="2" t="s">
        <v>1986</v>
      </c>
      <c r="F261" s="2">
        <v>11</v>
      </c>
      <c r="G261" s="2" t="s">
        <v>19</v>
      </c>
      <c r="H261" s="2">
        <v>263</v>
      </c>
      <c r="I261" s="3">
        <v>1.4856322975331725E-3</v>
      </c>
      <c r="J261" s="2">
        <v>177029</v>
      </c>
      <c r="K261" s="2">
        <v>287472</v>
      </c>
    </row>
    <row r="262" spans="1:11" x14ac:dyDescent="0.3">
      <c r="A262" s="2">
        <v>3</v>
      </c>
      <c r="B262" s="2" t="s">
        <v>47</v>
      </c>
      <c r="C262" s="2">
        <v>16</v>
      </c>
      <c r="D262" s="2" t="s">
        <v>3116</v>
      </c>
      <c r="E262" s="2" t="s">
        <v>1987</v>
      </c>
      <c r="F262" s="2">
        <v>12</v>
      </c>
      <c r="G262" s="2" t="s">
        <v>19</v>
      </c>
      <c r="H262" s="2">
        <v>233</v>
      </c>
      <c r="I262" s="3">
        <v>1.3161685373582858E-3</v>
      </c>
      <c r="J262" s="2">
        <v>177029</v>
      </c>
      <c r="K262" s="2">
        <v>287472</v>
      </c>
    </row>
    <row r="263" spans="1:11" x14ac:dyDescent="0.3">
      <c r="A263" s="2">
        <v>3</v>
      </c>
      <c r="B263" s="2" t="s">
        <v>47</v>
      </c>
      <c r="C263" s="2">
        <v>16</v>
      </c>
      <c r="D263" s="2" t="s">
        <v>3116</v>
      </c>
      <c r="E263" s="2" t="s">
        <v>1988</v>
      </c>
      <c r="F263" s="2">
        <v>13</v>
      </c>
      <c r="G263" s="2" t="s">
        <v>19</v>
      </c>
      <c r="H263" s="2">
        <v>195</v>
      </c>
      <c r="I263" s="3">
        <v>1.1015144411367628E-3</v>
      </c>
      <c r="J263" s="2">
        <v>177029</v>
      </c>
      <c r="K263" s="2">
        <v>287472</v>
      </c>
    </row>
    <row r="264" spans="1:11" x14ac:dyDescent="0.3">
      <c r="A264" s="2">
        <v>3</v>
      </c>
      <c r="B264" s="2" t="s">
        <v>47</v>
      </c>
      <c r="C264" s="2">
        <v>16</v>
      </c>
      <c r="D264" s="2" t="s">
        <v>3116</v>
      </c>
      <c r="E264" s="2" t="s">
        <v>1989</v>
      </c>
      <c r="F264" s="2">
        <v>14</v>
      </c>
      <c r="G264" s="2" t="s">
        <v>19</v>
      </c>
      <c r="H264" s="2">
        <v>158</v>
      </c>
      <c r="I264" s="3">
        <v>8.9250913692106941E-4</v>
      </c>
      <c r="J264" s="2">
        <v>177029</v>
      </c>
      <c r="K264" s="2">
        <v>287472</v>
      </c>
    </row>
    <row r="265" spans="1:11" x14ac:dyDescent="0.3">
      <c r="A265" s="2">
        <v>3</v>
      </c>
      <c r="B265" s="2" t="s">
        <v>47</v>
      </c>
      <c r="C265" s="2">
        <v>16</v>
      </c>
      <c r="D265" s="2" t="s">
        <v>3116</v>
      </c>
      <c r="E265" s="2" t="s">
        <v>66</v>
      </c>
      <c r="F265" s="2">
        <v>15</v>
      </c>
      <c r="G265" s="2" t="s">
        <v>19</v>
      </c>
      <c r="H265" s="2">
        <v>162</v>
      </c>
      <c r="I265" s="3">
        <v>9.1510430494438769E-4</v>
      </c>
      <c r="J265" s="2">
        <v>177029</v>
      </c>
      <c r="K265" s="2">
        <v>287472</v>
      </c>
    </row>
    <row r="266" spans="1:11" x14ac:dyDescent="0.3">
      <c r="A266" s="2">
        <v>3</v>
      </c>
      <c r="B266" s="2" t="s">
        <v>47</v>
      </c>
      <c r="C266" s="2">
        <v>17</v>
      </c>
      <c r="D266" s="2" t="s">
        <v>3117</v>
      </c>
      <c r="E266" s="2" t="s">
        <v>1975</v>
      </c>
      <c r="F266" s="2">
        <v>1</v>
      </c>
      <c r="G266" s="2" t="s">
        <v>9</v>
      </c>
      <c r="H266" s="2">
        <v>105260</v>
      </c>
      <c r="I266" s="3">
        <v>0.50047070682096972</v>
      </c>
      <c r="J266" s="2">
        <v>210322</v>
      </c>
      <c r="K266" s="2">
        <v>362706</v>
      </c>
    </row>
    <row r="267" spans="1:11" x14ac:dyDescent="0.3">
      <c r="A267" s="2">
        <v>3</v>
      </c>
      <c r="B267" s="2" t="s">
        <v>47</v>
      </c>
      <c r="C267" s="2">
        <v>17</v>
      </c>
      <c r="D267" s="2" t="s">
        <v>3117</v>
      </c>
      <c r="E267" s="2" t="s">
        <v>1976</v>
      </c>
      <c r="F267" s="2">
        <v>2</v>
      </c>
      <c r="G267" s="2" t="s">
        <v>1977</v>
      </c>
      <c r="H267" s="2">
        <v>88933</v>
      </c>
      <c r="I267" s="3">
        <v>0.42284211827578666</v>
      </c>
      <c r="J267" s="2">
        <v>210322</v>
      </c>
      <c r="K267" s="2">
        <v>362706</v>
      </c>
    </row>
    <row r="268" spans="1:11" x14ac:dyDescent="0.3">
      <c r="A268" s="2">
        <v>3</v>
      </c>
      <c r="B268" s="2" t="s">
        <v>47</v>
      </c>
      <c r="C268" s="2">
        <v>17</v>
      </c>
      <c r="D268" s="2" t="s">
        <v>3117</v>
      </c>
      <c r="E268" s="2" t="s">
        <v>1978</v>
      </c>
      <c r="F268" s="2">
        <v>3</v>
      </c>
      <c r="G268" s="2" t="s">
        <v>1023</v>
      </c>
      <c r="H268" s="2">
        <v>4474</v>
      </c>
      <c r="I268" s="3">
        <v>2.1272144616350169E-2</v>
      </c>
      <c r="J268" s="2">
        <v>210322</v>
      </c>
      <c r="K268" s="2">
        <v>362706</v>
      </c>
    </row>
    <row r="269" spans="1:11" x14ac:dyDescent="0.3">
      <c r="A269" s="2">
        <v>3</v>
      </c>
      <c r="B269" s="2" t="s">
        <v>47</v>
      </c>
      <c r="C269" s="2">
        <v>17</v>
      </c>
      <c r="D269" s="2" t="s">
        <v>3117</v>
      </c>
      <c r="E269" s="2" t="s">
        <v>7932</v>
      </c>
      <c r="F269" s="2">
        <v>4</v>
      </c>
      <c r="G269" s="2" t="s">
        <v>22</v>
      </c>
      <c r="H269" s="2">
        <v>3606</v>
      </c>
      <c r="I269" s="3">
        <v>1.7145139357746694E-2</v>
      </c>
      <c r="J269" s="2">
        <v>210322</v>
      </c>
      <c r="K269" s="2">
        <v>362706</v>
      </c>
    </row>
    <row r="270" spans="1:11" x14ac:dyDescent="0.3">
      <c r="A270" s="2">
        <v>3</v>
      </c>
      <c r="B270" s="2" t="s">
        <v>47</v>
      </c>
      <c r="C270" s="2">
        <v>17</v>
      </c>
      <c r="D270" s="2" t="s">
        <v>3117</v>
      </c>
      <c r="E270" s="2" t="s">
        <v>1979</v>
      </c>
      <c r="F270" s="2">
        <v>5</v>
      </c>
      <c r="G270" s="2" t="s">
        <v>1980</v>
      </c>
      <c r="H270" s="2">
        <v>1625</v>
      </c>
      <c r="I270" s="3">
        <v>7.7262483239984407E-3</v>
      </c>
      <c r="J270" s="2">
        <v>210322</v>
      </c>
      <c r="K270" s="2">
        <v>362706</v>
      </c>
    </row>
    <row r="271" spans="1:11" x14ac:dyDescent="0.3">
      <c r="A271" s="2">
        <v>3</v>
      </c>
      <c r="B271" s="2" t="s">
        <v>47</v>
      </c>
      <c r="C271" s="2">
        <v>17</v>
      </c>
      <c r="D271" s="2" t="s">
        <v>3117</v>
      </c>
      <c r="E271" s="2" t="s">
        <v>1981</v>
      </c>
      <c r="F271" s="2">
        <v>6</v>
      </c>
      <c r="G271" s="2" t="s">
        <v>11</v>
      </c>
      <c r="H271" s="2">
        <v>1267</v>
      </c>
      <c r="I271" s="3">
        <v>6.024096385542169E-3</v>
      </c>
      <c r="J271" s="2">
        <v>210322</v>
      </c>
      <c r="K271" s="2">
        <v>362706</v>
      </c>
    </row>
    <row r="272" spans="1:11" x14ac:dyDescent="0.3">
      <c r="A272" s="2">
        <v>3</v>
      </c>
      <c r="B272" s="2" t="s">
        <v>47</v>
      </c>
      <c r="C272" s="2">
        <v>17</v>
      </c>
      <c r="D272" s="2" t="s">
        <v>3117</v>
      </c>
      <c r="E272" s="2" t="s">
        <v>1982</v>
      </c>
      <c r="F272" s="2">
        <v>7</v>
      </c>
      <c r="G272" s="2" t="s">
        <v>19</v>
      </c>
      <c r="H272" s="2">
        <v>891</v>
      </c>
      <c r="I272" s="3">
        <v>4.2363613887277602E-3</v>
      </c>
      <c r="J272" s="2">
        <v>210322</v>
      </c>
      <c r="K272" s="2">
        <v>362706</v>
      </c>
    </row>
    <row r="273" spans="1:11" x14ac:dyDescent="0.3">
      <c r="A273" s="2">
        <v>3</v>
      </c>
      <c r="B273" s="2" t="s">
        <v>47</v>
      </c>
      <c r="C273" s="2">
        <v>17</v>
      </c>
      <c r="D273" s="2" t="s">
        <v>3117</v>
      </c>
      <c r="E273" s="2" t="s">
        <v>1983</v>
      </c>
      <c r="F273" s="2">
        <v>8</v>
      </c>
      <c r="G273" s="2" t="s">
        <v>19</v>
      </c>
      <c r="H273" s="2">
        <v>901</v>
      </c>
      <c r="I273" s="3">
        <v>4.2839075322600581E-3</v>
      </c>
      <c r="J273" s="2">
        <v>210322</v>
      </c>
      <c r="K273" s="2">
        <v>362706</v>
      </c>
    </row>
    <row r="274" spans="1:11" x14ac:dyDescent="0.3">
      <c r="A274" s="2">
        <v>3</v>
      </c>
      <c r="B274" s="2" t="s">
        <v>47</v>
      </c>
      <c r="C274" s="2">
        <v>17</v>
      </c>
      <c r="D274" s="2" t="s">
        <v>3117</v>
      </c>
      <c r="E274" s="2" t="s">
        <v>1984</v>
      </c>
      <c r="F274" s="2">
        <v>9</v>
      </c>
      <c r="G274" s="2" t="s">
        <v>19</v>
      </c>
      <c r="H274" s="2">
        <v>874</v>
      </c>
      <c r="I274" s="3">
        <v>4.1555329447228537E-3</v>
      </c>
      <c r="J274" s="2">
        <v>210322</v>
      </c>
      <c r="K274" s="2">
        <v>362706</v>
      </c>
    </row>
    <row r="275" spans="1:11" x14ac:dyDescent="0.3">
      <c r="A275" s="2">
        <v>3</v>
      </c>
      <c r="B275" s="2" t="s">
        <v>47</v>
      </c>
      <c r="C275" s="2">
        <v>17</v>
      </c>
      <c r="D275" s="2" t="s">
        <v>3117</v>
      </c>
      <c r="E275" s="2" t="s">
        <v>1985</v>
      </c>
      <c r="F275" s="2">
        <v>10</v>
      </c>
      <c r="G275" s="2" t="s">
        <v>19</v>
      </c>
      <c r="H275" s="2">
        <v>704</v>
      </c>
      <c r="I275" s="3">
        <v>3.347248504673786E-3</v>
      </c>
      <c r="J275" s="2">
        <v>210322</v>
      </c>
      <c r="K275" s="2">
        <v>362706</v>
      </c>
    </row>
    <row r="276" spans="1:11" x14ac:dyDescent="0.3">
      <c r="A276" s="2">
        <v>3</v>
      </c>
      <c r="B276" s="2" t="s">
        <v>47</v>
      </c>
      <c r="C276" s="2">
        <v>17</v>
      </c>
      <c r="D276" s="2" t="s">
        <v>3117</v>
      </c>
      <c r="E276" s="2" t="s">
        <v>1986</v>
      </c>
      <c r="F276" s="2">
        <v>11</v>
      </c>
      <c r="G276" s="2" t="s">
        <v>19</v>
      </c>
      <c r="H276" s="2">
        <v>517</v>
      </c>
      <c r="I276" s="3">
        <v>2.4581356206198114E-3</v>
      </c>
      <c r="J276" s="2">
        <v>210322</v>
      </c>
      <c r="K276" s="2">
        <v>362706</v>
      </c>
    </row>
    <row r="277" spans="1:11" x14ac:dyDescent="0.3">
      <c r="A277" s="2">
        <v>3</v>
      </c>
      <c r="B277" s="2" t="s">
        <v>47</v>
      </c>
      <c r="C277" s="2">
        <v>17</v>
      </c>
      <c r="D277" s="2" t="s">
        <v>3117</v>
      </c>
      <c r="E277" s="2" t="s">
        <v>1987</v>
      </c>
      <c r="F277" s="2">
        <v>12</v>
      </c>
      <c r="G277" s="2" t="s">
        <v>19</v>
      </c>
      <c r="H277" s="2">
        <v>413</v>
      </c>
      <c r="I277" s="3">
        <v>1.9636557278839115E-3</v>
      </c>
      <c r="J277" s="2">
        <v>210322</v>
      </c>
      <c r="K277" s="2">
        <v>362706</v>
      </c>
    </row>
    <row r="278" spans="1:11" x14ac:dyDescent="0.3">
      <c r="A278" s="2">
        <v>3</v>
      </c>
      <c r="B278" s="2" t="s">
        <v>47</v>
      </c>
      <c r="C278" s="2">
        <v>17</v>
      </c>
      <c r="D278" s="2" t="s">
        <v>3117</v>
      </c>
      <c r="E278" s="2" t="s">
        <v>1988</v>
      </c>
      <c r="F278" s="2">
        <v>13</v>
      </c>
      <c r="G278" s="2" t="s">
        <v>19</v>
      </c>
      <c r="H278" s="2">
        <v>384</v>
      </c>
      <c r="I278" s="3">
        <v>1.8257719116402469E-3</v>
      </c>
      <c r="J278" s="2">
        <v>210322</v>
      </c>
      <c r="K278" s="2">
        <v>362706</v>
      </c>
    </row>
    <row r="279" spans="1:11" x14ac:dyDescent="0.3">
      <c r="A279" s="2">
        <v>3</v>
      </c>
      <c r="B279" s="2" t="s">
        <v>47</v>
      </c>
      <c r="C279" s="2">
        <v>17</v>
      </c>
      <c r="D279" s="2" t="s">
        <v>3117</v>
      </c>
      <c r="E279" s="2" t="s">
        <v>1989</v>
      </c>
      <c r="F279" s="2">
        <v>14</v>
      </c>
      <c r="G279" s="2" t="s">
        <v>19</v>
      </c>
      <c r="H279" s="2">
        <v>237</v>
      </c>
      <c r="I279" s="3">
        <v>1.1268436017154648E-3</v>
      </c>
      <c r="J279" s="2">
        <v>210322</v>
      </c>
      <c r="K279" s="2">
        <v>362706</v>
      </c>
    </row>
    <row r="280" spans="1:11" x14ac:dyDescent="0.3">
      <c r="A280" s="2">
        <v>3</v>
      </c>
      <c r="B280" s="2" t="s">
        <v>47</v>
      </c>
      <c r="C280" s="2">
        <v>17</v>
      </c>
      <c r="D280" s="2" t="s">
        <v>3117</v>
      </c>
      <c r="E280" s="2" t="s">
        <v>66</v>
      </c>
      <c r="F280" s="2">
        <v>15</v>
      </c>
      <c r="G280" s="2" t="s">
        <v>19</v>
      </c>
      <c r="H280" s="2">
        <v>236</v>
      </c>
      <c r="I280" s="3">
        <v>1.122088987362235E-3</v>
      </c>
      <c r="J280" s="2">
        <v>210322</v>
      </c>
      <c r="K280" s="2">
        <v>362706</v>
      </c>
    </row>
    <row r="281" spans="1:11" x14ac:dyDescent="0.3">
      <c r="A281" s="2">
        <v>3</v>
      </c>
      <c r="B281" s="2" t="s">
        <v>47</v>
      </c>
      <c r="C281" s="2">
        <v>18</v>
      </c>
      <c r="D281" s="2" t="s">
        <v>3118</v>
      </c>
      <c r="E281" s="2" t="s">
        <v>1975</v>
      </c>
      <c r="F281" s="2">
        <v>1</v>
      </c>
      <c r="G281" s="2" t="s">
        <v>9</v>
      </c>
      <c r="H281" s="2">
        <v>97523</v>
      </c>
      <c r="I281" s="3">
        <v>0.50780005206977352</v>
      </c>
      <c r="J281" s="2">
        <v>192050</v>
      </c>
      <c r="K281" s="2">
        <v>321765</v>
      </c>
    </row>
    <row r="282" spans="1:11" x14ac:dyDescent="0.3">
      <c r="A282" s="2">
        <v>3</v>
      </c>
      <c r="B282" s="2" t="s">
        <v>47</v>
      </c>
      <c r="C282" s="2">
        <v>18</v>
      </c>
      <c r="D282" s="2" t="s">
        <v>3118</v>
      </c>
      <c r="E282" s="2" t="s">
        <v>1976</v>
      </c>
      <c r="F282" s="2">
        <v>2</v>
      </c>
      <c r="G282" s="2" t="s">
        <v>1977</v>
      </c>
      <c r="H282" s="2">
        <v>80957</v>
      </c>
      <c r="I282" s="3">
        <v>0.42154126529549596</v>
      </c>
      <c r="J282" s="2">
        <v>192050</v>
      </c>
      <c r="K282" s="2">
        <v>321765</v>
      </c>
    </row>
    <row r="283" spans="1:11" x14ac:dyDescent="0.3">
      <c r="A283" s="2">
        <v>3</v>
      </c>
      <c r="B283" s="2" t="s">
        <v>47</v>
      </c>
      <c r="C283" s="2">
        <v>18</v>
      </c>
      <c r="D283" s="2" t="s">
        <v>3118</v>
      </c>
      <c r="E283" s="2" t="s">
        <v>1978</v>
      </c>
      <c r="F283" s="2">
        <v>3</v>
      </c>
      <c r="G283" s="2" t="s">
        <v>1023</v>
      </c>
      <c r="H283" s="2">
        <v>4606</v>
      </c>
      <c r="I283" s="3">
        <v>2.3983337672481123E-2</v>
      </c>
      <c r="J283" s="2">
        <v>192050</v>
      </c>
      <c r="K283" s="2">
        <v>321765</v>
      </c>
    </row>
    <row r="284" spans="1:11" x14ac:dyDescent="0.3">
      <c r="A284" s="2">
        <v>3</v>
      </c>
      <c r="B284" s="2" t="s">
        <v>47</v>
      </c>
      <c r="C284" s="2">
        <v>18</v>
      </c>
      <c r="D284" s="2" t="s">
        <v>3118</v>
      </c>
      <c r="E284" s="2" t="s">
        <v>7932</v>
      </c>
      <c r="F284" s="2">
        <v>4</v>
      </c>
      <c r="G284" s="2" t="s">
        <v>22</v>
      </c>
      <c r="H284" s="2">
        <v>2427</v>
      </c>
      <c r="I284" s="3">
        <v>1.263733402759698E-2</v>
      </c>
      <c r="J284" s="2">
        <v>192050</v>
      </c>
      <c r="K284" s="2">
        <v>321765</v>
      </c>
    </row>
    <row r="285" spans="1:11" x14ac:dyDescent="0.3">
      <c r="A285" s="2">
        <v>3</v>
      </c>
      <c r="B285" s="2" t="s">
        <v>47</v>
      </c>
      <c r="C285" s="2">
        <v>18</v>
      </c>
      <c r="D285" s="2" t="s">
        <v>3118</v>
      </c>
      <c r="E285" s="2" t="s">
        <v>1979</v>
      </c>
      <c r="F285" s="2">
        <v>5</v>
      </c>
      <c r="G285" s="2" t="s">
        <v>1980</v>
      </c>
      <c r="H285" s="2">
        <v>1194</v>
      </c>
      <c r="I285" s="3">
        <v>6.2171309554803437E-3</v>
      </c>
      <c r="J285" s="2">
        <v>192050</v>
      </c>
      <c r="K285" s="2">
        <v>321765</v>
      </c>
    </row>
    <row r="286" spans="1:11" x14ac:dyDescent="0.3">
      <c r="A286" s="2">
        <v>3</v>
      </c>
      <c r="B286" s="2" t="s">
        <v>47</v>
      </c>
      <c r="C286" s="2">
        <v>18</v>
      </c>
      <c r="D286" s="2" t="s">
        <v>3118</v>
      </c>
      <c r="E286" s="2" t="s">
        <v>1981</v>
      </c>
      <c r="F286" s="2">
        <v>6</v>
      </c>
      <c r="G286" s="2" t="s">
        <v>11</v>
      </c>
      <c r="H286" s="2">
        <v>1008</v>
      </c>
      <c r="I286" s="3">
        <v>5.2486331684457174E-3</v>
      </c>
      <c r="J286" s="2">
        <v>192050</v>
      </c>
      <c r="K286" s="2">
        <v>321765</v>
      </c>
    </row>
    <row r="287" spans="1:11" x14ac:dyDescent="0.3">
      <c r="A287" s="2">
        <v>3</v>
      </c>
      <c r="B287" s="2" t="s">
        <v>47</v>
      </c>
      <c r="C287" s="2">
        <v>18</v>
      </c>
      <c r="D287" s="2" t="s">
        <v>3118</v>
      </c>
      <c r="E287" s="2" t="s">
        <v>1982</v>
      </c>
      <c r="F287" s="2">
        <v>7</v>
      </c>
      <c r="G287" s="2" t="s">
        <v>19</v>
      </c>
      <c r="H287" s="2">
        <v>785</v>
      </c>
      <c r="I287" s="3">
        <v>4.0874772194740951E-3</v>
      </c>
      <c r="J287" s="2">
        <v>192050</v>
      </c>
      <c r="K287" s="2">
        <v>321765</v>
      </c>
    </row>
    <row r="288" spans="1:11" x14ac:dyDescent="0.3">
      <c r="A288" s="2">
        <v>3</v>
      </c>
      <c r="B288" s="2" t="s">
        <v>47</v>
      </c>
      <c r="C288" s="2">
        <v>18</v>
      </c>
      <c r="D288" s="2" t="s">
        <v>3118</v>
      </c>
      <c r="E288" s="2" t="s">
        <v>1983</v>
      </c>
      <c r="F288" s="2">
        <v>8</v>
      </c>
      <c r="G288" s="2" t="s">
        <v>19</v>
      </c>
      <c r="H288" s="2">
        <v>784</v>
      </c>
      <c r="I288" s="3">
        <v>4.0822702421244471E-3</v>
      </c>
      <c r="J288" s="2">
        <v>192050</v>
      </c>
      <c r="K288" s="2">
        <v>321765</v>
      </c>
    </row>
    <row r="289" spans="1:11" x14ac:dyDescent="0.3">
      <c r="A289" s="2">
        <v>3</v>
      </c>
      <c r="B289" s="2" t="s">
        <v>47</v>
      </c>
      <c r="C289" s="2">
        <v>18</v>
      </c>
      <c r="D289" s="2" t="s">
        <v>3118</v>
      </c>
      <c r="E289" s="2" t="s">
        <v>1984</v>
      </c>
      <c r="F289" s="2">
        <v>9</v>
      </c>
      <c r="G289" s="2" t="s">
        <v>19</v>
      </c>
      <c r="H289" s="2">
        <v>638</v>
      </c>
      <c r="I289" s="3">
        <v>3.3220515490757613E-3</v>
      </c>
      <c r="J289" s="2">
        <v>192050</v>
      </c>
      <c r="K289" s="2">
        <v>321765</v>
      </c>
    </row>
    <row r="290" spans="1:11" x14ac:dyDescent="0.3">
      <c r="A290" s="2">
        <v>3</v>
      </c>
      <c r="B290" s="2" t="s">
        <v>47</v>
      </c>
      <c r="C290" s="2">
        <v>18</v>
      </c>
      <c r="D290" s="2" t="s">
        <v>3118</v>
      </c>
      <c r="E290" s="2" t="s">
        <v>1985</v>
      </c>
      <c r="F290" s="2">
        <v>10</v>
      </c>
      <c r="G290" s="2" t="s">
        <v>19</v>
      </c>
      <c r="H290" s="2">
        <v>579</v>
      </c>
      <c r="I290" s="3">
        <v>3.0148398854464983E-3</v>
      </c>
      <c r="J290" s="2">
        <v>192050</v>
      </c>
      <c r="K290" s="2">
        <v>321765</v>
      </c>
    </row>
    <row r="291" spans="1:11" x14ac:dyDescent="0.3">
      <c r="A291" s="2">
        <v>3</v>
      </c>
      <c r="B291" s="2" t="s">
        <v>47</v>
      </c>
      <c r="C291" s="2">
        <v>18</v>
      </c>
      <c r="D291" s="2" t="s">
        <v>3118</v>
      </c>
      <c r="E291" s="2" t="s">
        <v>1986</v>
      </c>
      <c r="F291" s="2">
        <v>11</v>
      </c>
      <c r="G291" s="2" t="s">
        <v>19</v>
      </c>
      <c r="H291" s="2">
        <v>483</v>
      </c>
      <c r="I291" s="3">
        <v>2.5149700598802397E-3</v>
      </c>
      <c r="J291" s="2">
        <v>192050</v>
      </c>
      <c r="K291" s="2">
        <v>321765</v>
      </c>
    </row>
    <row r="292" spans="1:11" x14ac:dyDescent="0.3">
      <c r="A292" s="2">
        <v>3</v>
      </c>
      <c r="B292" s="2" t="s">
        <v>47</v>
      </c>
      <c r="C292" s="2">
        <v>18</v>
      </c>
      <c r="D292" s="2" t="s">
        <v>3118</v>
      </c>
      <c r="E292" s="2" t="s">
        <v>1987</v>
      </c>
      <c r="F292" s="2">
        <v>12</v>
      </c>
      <c r="G292" s="2" t="s">
        <v>19</v>
      </c>
      <c r="H292" s="2">
        <v>379</v>
      </c>
      <c r="I292" s="3">
        <v>1.9734444155167924E-3</v>
      </c>
      <c r="J292" s="2">
        <v>192050</v>
      </c>
      <c r="K292" s="2">
        <v>321765</v>
      </c>
    </row>
    <row r="293" spans="1:11" x14ac:dyDescent="0.3">
      <c r="A293" s="2">
        <v>3</v>
      </c>
      <c r="B293" s="2" t="s">
        <v>47</v>
      </c>
      <c r="C293" s="2">
        <v>18</v>
      </c>
      <c r="D293" s="2" t="s">
        <v>3118</v>
      </c>
      <c r="E293" s="2" t="s">
        <v>1988</v>
      </c>
      <c r="F293" s="2">
        <v>13</v>
      </c>
      <c r="G293" s="2" t="s">
        <v>19</v>
      </c>
      <c r="H293" s="2">
        <v>275</v>
      </c>
      <c r="I293" s="3">
        <v>1.4319187711533455E-3</v>
      </c>
      <c r="J293" s="2">
        <v>192050</v>
      </c>
      <c r="K293" s="2">
        <v>321765</v>
      </c>
    </row>
    <row r="294" spans="1:11" x14ac:dyDescent="0.3">
      <c r="A294" s="2">
        <v>3</v>
      </c>
      <c r="B294" s="2" t="s">
        <v>47</v>
      </c>
      <c r="C294" s="2">
        <v>18</v>
      </c>
      <c r="D294" s="2" t="s">
        <v>3118</v>
      </c>
      <c r="E294" s="2" t="s">
        <v>1989</v>
      </c>
      <c r="F294" s="2">
        <v>14</v>
      </c>
      <c r="G294" s="2" t="s">
        <v>19</v>
      </c>
      <c r="H294" s="2">
        <v>218</v>
      </c>
      <c r="I294" s="3">
        <v>1.1351210622233792E-3</v>
      </c>
      <c r="J294" s="2">
        <v>192050</v>
      </c>
      <c r="K294" s="2">
        <v>321765</v>
      </c>
    </row>
    <row r="295" spans="1:11" x14ac:dyDescent="0.3">
      <c r="A295" s="2">
        <v>3</v>
      </c>
      <c r="B295" s="2" t="s">
        <v>47</v>
      </c>
      <c r="C295" s="2">
        <v>18</v>
      </c>
      <c r="D295" s="2" t="s">
        <v>3118</v>
      </c>
      <c r="E295" s="2" t="s">
        <v>66</v>
      </c>
      <c r="F295" s="2">
        <v>15</v>
      </c>
      <c r="G295" s="2" t="s">
        <v>19</v>
      </c>
      <c r="H295" s="2">
        <v>194</v>
      </c>
      <c r="I295" s="3">
        <v>1.0101536058318146E-3</v>
      </c>
      <c r="J295" s="2">
        <v>192050</v>
      </c>
      <c r="K295" s="2">
        <v>321765</v>
      </c>
    </row>
    <row r="296" spans="1:11" x14ac:dyDescent="0.3">
      <c r="A296" s="2">
        <v>4</v>
      </c>
      <c r="B296" s="2" t="s">
        <v>73</v>
      </c>
      <c r="C296" s="2">
        <v>19</v>
      </c>
      <c r="D296" s="2" t="s">
        <v>3121</v>
      </c>
      <c r="E296" s="2" t="s">
        <v>1990</v>
      </c>
      <c r="F296" s="2">
        <v>1</v>
      </c>
      <c r="G296" s="2" t="s">
        <v>9</v>
      </c>
      <c r="H296" s="2">
        <v>105092</v>
      </c>
      <c r="I296" s="3">
        <v>0.51566747465627727</v>
      </c>
      <c r="J296" s="2">
        <v>203798</v>
      </c>
      <c r="K296" s="2">
        <v>323517</v>
      </c>
    </row>
    <row r="297" spans="1:11" x14ac:dyDescent="0.3">
      <c r="A297" s="2">
        <v>4</v>
      </c>
      <c r="B297" s="2" t="s">
        <v>73</v>
      </c>
      <c r="C297" s="2">
        <v>19</v>
      </c>
      <c r="D297" s="2" t="s">
        <v>3121</v>
      </c>
      <c r="E297" s="2" t="s">
        <v>1991</v>
      </c>
      <c r="F297" s="2">
        <v>2</v>
      </c>
      <c r="G297" s="2" t="s">
        <v>1992</v>
      </c>
      <c r="H297" s="2">
        <v>68412</v>
      </c>
      <c r="I297" s="3">
        <v>0.33568533547924906</v>
      </c>
      <c r="J297" s="2">
        <v>203798</v>
      </c>
      <c r="K297" s="2">
        <v>323517</v>
      </c>
    </row>
    <row r="298" spans="1:11" x14ac:dyDescent="0.3">
      <c r="A298" s="2">
        <v>4</v>
      </c>
      <c r="B298" s="2" t="s">
        <v>73</v>
      </c>
      <c r="C298" s="2">
        <v>19</v>
      </c>
      <c r="D298" s="2" t="s">
        <v>3121</v>
      </c>
      <c r="E298" s="2" t="s">
        <v>1993</v>
      </c>
      <c r="F298" s="2">
        <v>3</v>
      </c>
      <c r="G298" s="2" t="s">
        <v>1023</v>
      </c>
      <c r="H298" s="2">
        <v>6174</v>
      </c>
      <c r="I298" s="3">
        <v>3.0294703579034143E-2</v>
      </c>
      <c r="J298" s="2">
        <v>203798</v>
      </c>
      <c r="K298" s="2">
        <v>323517</v>
      </c>
    </row>
    <row r="299" spans="1:11" x14ac:dyDescent="0.3">
      <c r="A299" s="2">
        <v>4</v>
      </c>
      <c r="B299" s="2" t="s">
        <v>73</v>
      </c>
      <c r="C299" s="2">
        <v>19</v>
      </c>
      <c r="D299" s="2" t="s">
        <v>3121</v>
      </c>
      <c r="E299" s="2" t="s">
        <v>1994</v>
      </c>
      <c r="F299" s="2">
        <v>4</v>
      </c>
      <c r="G299" s="2" t="s">
        <v>19</v>
      </c>
      <c r="H299" s="2">
        <v>9635</v>
      </c>
      <c r="I299" s="3">
        <v>4.7277205860705211E-2</v>
      </c>
      <c r="J299" s="2">
        <v>203798</v>
      </c>
      <c r="K299" s="2">
        <v>323517</v>
      </c>
    </row>
    <row r="300" spans="1:11" x14ac:dyDescent="0.3">
      <c r="A300" s="2">
        <v>4</v>
      </c>
      <c r="B300" s="2" t="s">
        <v>73</v>
      </c>
      <c r="C300" s="2">
        <v>19</v>
      </c>
      <c r="D300" s="2" t="s">
        <v>3121</v>
      </c>
      <c r="E300" s="2" t="s">
        <v>1995</v>
      </c>
      <c r="F300" s="2">
        <v>5</v>
      </c>
      <c r="G300" s="2" t="s">
        <v>1952</v>
      </c>
      <c r="H300" s="2">
        <v>1957</v>
      </c>
      <c r="I300" s="3">
        <v>9.6026457570731801E-3</v>
      </c>
      <c r="J300" s="2">
        <v>203798</v>
      </c>
      <c r="K300" s="2">
        <v>323517</v>
      </c>
    </row>
    <row r="301" spans="1:11" x14ac:dyDescent="0.3">
      <c r="A301" s="2">
        <v>4</v>
      </c>
      <c r="B301" s="2" t="s">
        <v>73</v>
      </c>
      <c r="C301" s="2">
        <v>19</v>
      </c>
      <c r="D301" s="2" t="s">
        <v>3121</v>
      </c>
      <c r="E301" s="2" t="s">
        <v>1996</v>
      </c>
      <c r="F301" s="2">
        <v>6</v>
      </c>
      <c r="G301" s="2" t="s">
        <v>19</v>
      </c>
      <c r="H301" s="2">
        <v>1489</v>
      </c>
      <c r="I301" s="3">
        <v>7.3062542321318171E-3</v>
      </c>
      <c r="J301" s="2">
        <v>203798</v>
      </c>
      <c r="K301" s="2">
        <v>323517</v>
      </c>
    </row>
    <row r="302" spans="1:11" x14ac:dyDescent="0.3">
      <c r="A302" s="2">
        <v>4</v>
      </c>
      <c r="B302" s="2" t="s">
        <v>73</v>
      </c>
      <c r="C302" s="2">
        <v>19</v>
      </c>
      <c r="D302" s="2" t="s">
        <v>3121</v>
      </c>
      <c r="E302" s="2" t="s">
        <v>1997</v>
      </c>
      <c r="F302" s="2">
        <v>7</v>
      </c>
      <c r="G302" s="2" t="s">
        <v>11</v>
      </c>
      <c r="H302" s="2">
        <v>1429</v>
      </c>
      <c r="I302" s="3">
        <v>7.0118450622675393E-3</v>
      </c>
      <c r="J302" s="2">
        <v>203798</v>
      </c>
      <c r="K302" s="2">
        <v>323517</v>
      </c>
    </row>
    <row r="303" spans="1:11" x14ac:dyDescent="0.3">
      <c r="A303" s="2">
        <v>4</v>
      </c>
      <c r="B303" s="2" t="s">
        <v>73</v>
      </c>
      <c r="C303" s="2">
        <v>19</v>
      </c>
      <c r="D303" s="2" t="s">
        <v>3121</v>
      </c>
      <c r="E303" s="2" t="s">
        <v>1998</v>
      </c>
      <c r="F303" s="2">
        <v>8</v>
      </c>
      <c r="G303" s="2" t="s">
        <v>19</v>
      </c>
      <c r="H303" s="2">
        <v>1330</v>
      </c>
      <c r="I303" s="3">
        <v>6.526069931991482E-3</v>
      </c>
      <c r="J303" s="2">
        <v>203798</v>
      </c>
      <c r="K303" s="2">
        <v>323517</v>
      </c>
    </row>
    <row r="304" spans="1:11" x14ac:dyDescent="0.3">
      <c r="A304" s="2">
        <v>4</v>
      </c>
      <c r="B304" s="2" t="s">
        <v>73</v>
      </c>
      <c r="C304" s="2">
        <v>19</v>
      </c>
      <c r="D304" s="2" t="s">
        <v>3121</v>
      </c>
      <c r="E304" s="2" t="s">
        <v>1999</v>
      </c>
      <c r="F304" s="2">
        <v>9</v>
      </c>
      <c r="G304" s="2" t="s">
        <v>19</v>
      </c>
      <c r="H304" s="2">
        <v>1245</v>
      </c>
      <c r="I304" s="3">
        <v>6.1089902746837557E-3</v>
      </c>
      <c r="J304" s="2">
        <v>203798</v>
      </c>
      <c r="K304" s="2">
        <v>323517</v>
      </c>
    </row>
    <row r="305" spans="1:11" x14ac:dyDescent="0.3">
      <c r="A305" s="2">
        <v>4</v>
      </c>
      <c r="B305" s="2" t="s">
        <v>73</v>
      </c>
      <c r="C305" s="2">
        <v>19</v>
      </c>
      <c r="D305" s="2" t="s">
        <v>3121</v>
      </c>
      <c r="E305" s="2" t="s">
        <v>2000</v>
      </c>
      <c r="F305" s="2">
        <v>10</v>
      </c>
      <c r="G305" s="2" t="s">
        <v>19</v>
      </c>
      <c r="H305" s="2">
        <v>1040</v>
      </c>
      <c r="I305" s="3">
        <v>5.1030922776474745E-3</v>
      </c>
      <c r="J305" s="2">
        <v>203798</v>
      </c>
      <c r="K305" s="2">
        <v>323517</v>
      </c>
    </row>
    <row r="306" spans="1:11" x14ac:dyDescent="0.3">
      <c r="A306" s="2">
        <v>4</v>
      </c>
      <c r="B306" s="2" t="s">
        <v>73</v>
      </c>
      <c r="C306" s="2">
        <v>19</v>
      </c>
      <c r="D306" s="2" t="s">
        <v>3121</v>
      </c>
      <c r="E306" s="2" t="s">
        <v>2001</v>
      </c>
      <c r="F306" s="2">
        <v>11</v>
      </c>
      <c r="G306" s="2" t="s">
        <v>1113</v>
      </c>
      <c r="H306" s="2">
        <v>940</v>
      </c>
      <c r="I306" s="3">
        <v>4.6124103278736787E-3</v>
      </c>
      <c r="J306" s="2">
        <v>203798</v>
      </c>
      <c r="K306" s="2">
        <v>323517</v>
      </c>
    </row>
    <row r="307" spans="1:11" x14ac:dyDescent="0.3">
      <c r="A307" s="2">
        <v>4</v>
      </c>
      <c r="B307" s="2" t="s">
        <v>73</v>
      </c>
      <c r="C307" s="2">
        <v>19</v>
      </c>
      <c r="D307" s="2" t="s">
        <v>3121</v>
      </c>
      <c r="E307" s="2" t="s">
        <v>2002</v>
      </c>
      <c r="F307" s="2">
        <v>12</v>
      </c>
      <c r="G307" s="2" t="s">
        <v>19</v>
      </c>
      <c r="H307" s="2">
        <v>791</v>
      </c>
      <c r="I307" s="3">
        <v>3.8812942227107235E-3</v>
      </c>
      <c r="J307" s="2">
        <v>203798</v>
      </c>
      <c r="K307" s="2">
        <v>323517</v>
      </c>
    </row>
    <row r="308" spans="1:11" x14ac:dyDescent="0.3">
      <c r="A308" s="2">
        <v>4</v>
      </c>
      <c r="B308" s="2" t="s">
        <v>73</v>
      </c>
      <c r="C308" s="2">
        <v>19</v>
      </c>
      <c r="D308" s="2" t="s">
        <v>3121</v>
      </c>
      <c r="E308" s="2" t="s">
        <v>7931</v>
      </c>
      <c r="F308" s="2">
        <v>13</v>
      </c>
      <c r="G308" s="2" t="s">
        <v>22</v>
      </c>
      <c r="H308" s="2">
        <v>680</v>
      </c>
      <c r="I308" s="3">
        <v>3.3366372584618101E-3</v>
      </c>
      <c r="J308" s="2">
        <v>203798</v>
      </c>
      <c r="K308" s="2">
        <v>323517</v>
      </c>
    </row>
    <row r="309" spans="1:11" x14ac:dyDescent="0.3">
      <c r="A309" s="2">
        <v>4</v>
      </c>
      <c r="B309" s="2" t="s">
        <v>73</v>
      </c>
      <c r="C309" s="2">
        <v>19</v>
      </c>
      <c r="D309" s="2" t="s">
        <v>3121</v>
      </c>
      <c r="E309" s="2" t="s">
        <v>2003</v>
      </c>
      <c r="F309" s="2">
        <v>14</v>
      </c>
      <c r="G309" s="2" t="s">
        <v>19</v>
      </c>
      <c r="H309" s="2">
        <v>452</v>
      </c>
      <c r="I309" s="3">
        <v>2.2178824129775562E-3</v>
      </c>
      <c r="J309" s="2">
        <v>203798</v>
      </c>
      <c r="K309" s="2">
        <v>323517</v>
      </c>
    </row>
    <row r="310" spans="1:11" x14ac:dyDescent="0.3">
      <c r="A310" s="2">
        <v>4</v>
      </c>
      <c r="B310" s="2" t="s">
        <v>73</v>
      </c>
      <c r="C310" s="2">
        <v>19</v>
      </c>
      <c r="D310" s="2" t="s">
        <v>3121</v>
      </c>
      <c r="E310" s="2" t="s">
        <v>2004</v>
      </c>
      <c r="F310" s="2">
        <v>15</v>
      </c>
      <c r="G310" s="2" t="s">
        <v>19</v>
      </c>
      <c r="H310" s="2">
        <v>323</v>
      </c>
      <c r="I310" s="3">
        <v>1.5849026977693599E-3</v>
      </c>
      <c r="J310" s="2">
        <v>203798</v>
      </c>
      <c r="K310" s="2">
        <v>323517</v>
      </c>
    </row>
    <row r="311" spans="1:11" x14ac:dyDescent="0.3">
      <c r="A311" s="2">
        <v>4</v>
      </c>
      <c r="B311" s="2" t="s">
        <v>73</v>
      </c>
      <c r="C311" s="2">
        <v>19</v>
      </c>
      <c r="D311" s="2" t="s">
        <v>3121</v>
      </c>
      <c r="E311" s="2" t="s">
        <v>2005</v>
      </c>
      <c r="F311" s="2">
        <v>16</v>
      </c>
      <c r="G311" s="2" t="s">
        <v>19</v>
      </c>
      <c r="H311" s="2">
        <v>561</v>
      </c>
      <c r="I311" s="3">
        <v>2.7527257382309934E-3</v>
      </c>
      <c r="J311" s="2">
        <v>203798</v>
      </c>
      <c r="K311" s="2">
        <v>323517</v>
      </c>
    </row>
    <row r="312" spans="1:11" x14ac:dyDescent="0.3">
      <c r="A312" s="2">
        <v>4</v>
      </c>
      <c r="B312" s="2" t="s">
        <v>73</v>
      </c>
      <c r="C312" s="2">
        <v>19</v>
      </c>
      <c r="D312" s="2" t="s">
        <v>3121</v>
      </c>
      <c r="E312" s="2" t="s">
        <v>2006</v>
      </c>
      <c r="F312" s="2">
        <v>17</v>
      </c>
      <c r="G312" s="2" t="s">
        <v>2007</v>
      </c>
      <c r="H312" s="2">
        <v>272</v>
      </c>
      <c r="I312" s="3">
        <v>1.334654903384724E-3</v>
      </c>
      <c r="J312" s="2">
        <v>203798</v>
      </c>
      <c r="K312" s="2">
        <v>323517</v>
      </c>
    </row>
    <row r="313" spans="1:11" x14ac:dyDescent="0.3">
      <c r="A313" s="2">
        <v>4</v>
      </c>
      <c r="B313" s="2" t="s">
        <v>73</v>
      </c>
      <c r="C313" s="2">
        <v>19</v>
      </c>
      <c r="D313" s="2" t="s">
        <v>3121</v>
      </c>
      <c r="E313" s="2" t="s">
        <v>2008</v>
      </c>
      <c r="F313" s="2">
        <v>18</v>
      </c>
      <c r="G313" s="2" t="s">
        <v>19</v>
      </c>
      <c r="H313" s="2">
        <v>404</v>
      </c>
      <c r="I313" s="3">
        <v>1.9823550770861342E-3</v>
      </c>
      <c r="J313" s="2">
        <v>203798</v>
      </c>
      <c r="K313" s="2">
        <v>323517</v>
      </c>
    </row>
    <row r="314" spans="1:11" x14ac:dyDescent="0.3">
      <c r="A314" s="2">
        <v>4</v>
      </c>
      <c r="B314" s="2" t="s">
        <v>73</v>
      </c>
      <c r="C314" s="2">
        <v>19</v>
      </c>
      <c r="D314" s="2" t="s">
        <v>3121</v>
      </c>
      <c r="E314" s="2" t="s">
        <v>2009</v>
      </c>
      <c r="F314" s="2">
        <v>19</v>
      </c>
      <c r="G314" s="2" t="s">
        <v>19</v>
      </c>
      <c r="H314" s="2">
        <v>385</v>
      </c>
      <c r="I314" s="3">
        <v>1.8891255066291132E-3</v>
      </c>
      <c r="J314" s="2">
        <v>203798</v>
      </c>
      <c r="K314" s="2">
        <v>323517</v>
      </c>
    </row>
    <row r="315" spans="1:11" x14ac:dyDescent="0.3">
      <c r="A315" s="2">
        <v>4</v>
      </c>
      <c r="B315" s="2" t="s">
        <v>73</v>
      </c>
      <c r="C315" s="2">
        <v>19</v>
      </c>
      <c r="D315" s="2" t="s">
        <v>3121</v>
      </c>
      <c r="E315" s="2" t="s">
        <v>2010</v>
      </c>
      <c r="F315" s="2">
        <v>20</v>
      </c>
      <c r="G315" s="2" t="s">
        <v>19</v>
      </c>
      <c r="H315" s="2">
        <v>285</v>
      </c>
      <c r="I315" s="3">
        <v>1.3984435568553176E-3</v>
      </c>
      <c r="J315" s="2">
        <v>203798</v>
      </c>
      <c r="K315" s="2">
        <v>323517</v>
      </c>
    </row>
    <row r="316" spans="1:11" x14ac:dyDescent="0.3">
      <c r="A316" s="2">
        <v>4</v>
      </c>
      <c r="B316" s="2" t="s">
        <v>73</v>
      </c>
      <c r="C316" s="2">
        <v>19</v>
      </c>
      <c r="D316" s="2" t="s">
        <v>3121</v>
      </c>
      <c r="E316" s="2" t="s">
        <v>2011</v>
      </c>
      <c r="F316" s="2">
        <v>21</v>
      </c>
      <c r="G316" s="2" t="s">
        <v>19</v>
      </c>
      <c r="H316" s="2">
        <v>213</v>
      </c>
      <c r="I316" s="3">
        <v>1.0451525530181848E-3</v>
      </c>
      <c r="J316" s="2">
        <v>203798</v>
      </c>
      <c r="K316" s="2">
        <v>323517</v>
      </c>
    </row>
    <row r="317" spans="1:11" x14ac:dyDescent="0.3">
      <c r="A317" s="2">
        <v>4</v>
      </c>
      <c r="B317" s="2" t="s">
        <v>73</v>
      </c>
      <c r="C317" s="2">
        <v>19</v>
      </c>
      <c r="D317" s="2" t="s">
        <v>3121</v>
      </c>
      <c r="E317" s="2" t="s">
        <v>2012</v>
      </c>
      <c r="F317" s="2">
        <v>22</v>
      </c>
      <c r="G317" s="2" t="s">
        <v>19</v>
      </c>
      <c r="H317" s="2">
        <v>198</v>
      </c>
      <c r="I317" s="3">
        <v>9.7155026055211532E-4</v>
      </c>
      <c r="J317" s="2">
        <v>203798</v>
      </c>
      <c r="K317" s="2">
        <v>323517</v>
      </c>
    </row>
    <row r="318" spans="1:11" x14ac:dyDescent="0.3">
      <c r="A318" s="2">
        <v>4</v>
      </c>
      <c r="B318" s="2" t="s">
        <v>73</v>
      </c>
      <c r="C318" s="2">
        <v>19</v>
      </c>
      <c r="D318" s="2" t="s">
        <v>3121</v>
      </c>
      <c r="E318" s="2" t="s">
        <v>2013</v>
      </c>
      <c r="F318" s="2">
        <v>23</v>
      </c>
      <c r="G318" s="2" t="s">
        <v>19</v>
      </c>
      <c r="H318" s="2">
        <v>168</v>
      </c>
      <c r="I318" s="3">
        <v>8.2434567561997661E-4</v>
      </c>
      <c r="J318" s="2">
        <v>203798</v>
      </c>
      <c r="K318" s="2">
        <v>323517</v>
      </c>
    </row>
    <row r="319" spans="1:11" x14ac:dyDescent="0.3">
      <c r="A319" s="2">
        <v>4</v>
      </c>
      <c r="B319" s="2" t="s">
        <v>73</v>
      </c>
      <c r="C319" s="2">
        <v>19</v>
      </c>
      <c r="D319" s="2" t="s">
        <v>3121</v>
      </c>
      <c r="E319" s="2" t="s">
        <v>2014</v>
      </c>
      <c r="F319" s="2">
        <v>24</v>
      </c>
      <c r="G319" s="2" t="s">
        <v>19</v>
      </c>
      <c r="H319" s="2">
        <v>182</v>
      </c>
      <c r="I319" s="3">
        <v>8.9304114858830802E-4</v>
      </c>
      <c r="J319" s="2">
        <v>203798</v>
      </c>
      <c r="K319" s="2">
        <v>323517</v>
      </c>
    </row>
    <row r="320" spans="1:11" x14ac:dyDescent="0.3">
      <c r="A320" s="2">
        <v>4</v>
      </c>
      <c r="B320" s="2" t="s">
        <v>73</v>
      </c>
      <c r="C320" s="2">
        <v>19</v>
      </c>
      <c r="D320" s="2" t="s">
        <v>3121</v>
      </c>
      <c r="E320" s="2" t="s">
        <v>2015</v>
      </c>
      <c r="F320" s="2">
        <v>25</v>
      </c>
      <c r="G320" s="2" t="s">
        <v>19</v>
      </c>
      <c r="H320" s="2">
        <v>141</v>
      </c>
      <c r="I320" s="3">
        <v>6.9186154918105187E-4</v>
      </c>
      <c r="J320" s="2">
        <v>203798</v>
      </c>
      <c r="K320" s="2">
        <v>323517</v>
      </c>
    </row>
    <row r="321" spans="1:11" x14ac:dyDescent="0.3">
      <c r="A321" s="2">
        <v>4</v>
      </c>
      <c r="B321" s="2" t="s">
        <v>73</v>
      </c>
      <c r="C321" s="2">
        <v>20</v>
      </c>
      <c r="D321" s="2" t="s">
        <v>3410</v>
      </c>
      <c r="E321" s="2" t="s">
        <v>1990</v>
      </c>
      <c r="F321" s="2">
        <v>1</v>
      </c>
      <c r="G321" s="2" t="s">
        <v>9</v>
      </c>
      <c r="H321" s="2">
        <v>102061</v>
      </c>
      <c r="I321" s="3">
        <v>0.53214419788103784</v>
      </c>
      <c r="J321" s="2">
        <v>191792</v>
      </c>
      <c r="K321" s="2">
        <v>295791</v>
      </c>
    </row>
    <row r="322" spans="1:11" x14ac:dyDescent="0.3">
      <c r="A322" s="2">
        <v>4</v>
      </c>
      <c r="B322" s="2" t="s">
        <v>73</v>
      </c>
      <c r="C322" s="2">
        <v>20</v>
      </c>
      <c r="D322" s="2" t="s">
        <v>3410</v>
      </c>
      <c r="E322" s="2" t="s">
        <v>1991</v>
      </c>
      <c r="F322" s="2">
        <v>2</v>
      </c>
      <c r="G322" s="2" t="s">
        <v>1992</v>
      </c>
      <c r="H322" s="2">
        <v>55132</v>
      </c>
      <c r="I322" s="3">
        <v>0.2874572453491282</v>
      </c>
      <c r="J322" s="2">
        <v>191792</v>
      </c>
      <c r="K322" s="2">
        <v>295791</v>
      </c>
    </row>
    <row r="323" spans="1:11" x14ac:dyDescent="0.3">
      <c r="A323" s="2">
        <v>4</v>
      </c>
      <c r="B323" s="2" t="s">
        <v>73</v>
      </c>
      <c r="C323" s="2">
        <v>20</v>
      </c>
      <c r="D323" s="2" t="s">
        <v>3410</v>
      </c>
      <c r="E323" s="2" t="s">
        <v>1993</v>
      </c>
      <c r="F323" s="2">
        <v>3</v>
      </c>
      <c r="G323" s="2" t="s">
        <v>1023</v>
      </c>
      <c r="H323" s="2">
        <v>15303</v>
      </c>
      <c r="I323" s="3">
        <v>7.9789563694001836E-2</v>
      </c>
      <c r="J323" s="2">
        <v>191792</v>
      </c>
      <c r="K323" s="2">
        <v>295791</v>
      </c>
    </row>
    <row r="324" spans="1:11" x14ac:dyDescent="0.3">
      <c r="A324" s="2">
        <v>4</v>
      </c>
      <c r="B324" s="2" t="s">
        <v>73</v>
      </c>
      <c r="C324" s="2">
        <v>20</v>
      </c>
      <c r="D324" s="2" t="s">
        <v>3410</v>
      </c>
      <c r="E324" s="2" t="s">
        <v>1994</v>
      </c>
      <c r="F324" s="2">
        <v>4</v>
      </c>
      <c r="G324" s="2" t="s">
        <v>19</v>
      </c>
      <c r="H324" s="2">
        <v>6365</v>
      </c>
      <c r="I324" s="3">
        <v>3.3186994243764076E-2</v>
      </c>
      <c r="J324" s="2">
        <v>191792</v>
      </c>
      <c r="K324" s="2">
        <v>295791</v>
      </c>
    </row>
    <row r="325" spans="1:11" x14ac:dyDescent="0.3">
      <c r="A325" s="2">
        <v>4</v>
      </c>
      <c r="B325" s="2" t="s">
        <v>73</v>
      </c>
      <c r="C325" s="2">
        <v>20</v>
      </c>
      <c r="D325" s="2" t="s">
        <v>3410</v>
      </c>
      <c r="E325" s="2" t="s">
        <v>1995</v>
      </c>
      <c r="F325" s="2">
        <v>5</v>
      </c>
      <c r="G325" s="2" t="s">
        <v>1952</v>
      </c>
      <c r="H325" s="2">
        <v>1612</v>
      </c>
      <c r="I325" s="3">
        <v>8.4049386835738718E-3</v>
      </c>
      <c r="J325" s="2">
        <v>191792</v>
      </c>
      <c r="K325" s="2">
        <v>295791</v>
      </c>
    </row>
    <row r="326" spans="1:11" x14ac:dyDescent="0.3">
      <c r="A326" s="2">
        <v>4</v>
      </c>
      <c r="B326" s="2" t="s">
        <v>73</v>
      </c>
      <c r="C326" s="2">
        <v>20</v>
      </c>
      <c r="D326" s="2" t="s">
        <v>3410</v>
      </c>
      <c r="E326" s="2" t="s">
        <v>1996</v>
      </c>
      <c r="F326" s="2">
        <v>6</v>
      </c>
      <c r="G326" s="2" t="s">
        <v>19</v>
      </c>
      <c r="H326" s="2">
        <v>1386</v>
      </c>
      <c r="I326" s="3">
        <v>7.2265787936931676E-3</v>
      </c>
      <c r="J326" s="2">
        <v>191792</v>
      </c>
      <c r="K326" s="2">
        <v>295791</v>
      </c>
    </row>
    <row r="327" spans="1:11" x14ac:dyDescent="0.3">
      <c r="A327" s="2">
        <v>4</v>
      </c>
      <c r="B327" s="2" t="s">
        <v>73</v>
      </c>
      <c r="C327" s="2">
        <v>20</v>
      </c>
      <c r="D327" s="2" t="s">
        <v>3410</v>
      </c>
      <c r="E327" s="2" t="s">
        <v>1997</v>
      </c>
      <c r="F327" s="2">
        <v>7</v>
      </c>
      <c r="G327" s="2" t="s">
        <v>11</v>
      </c>
      <c r="H327" s="2">
        <v>1180</v>
      </c>
      <c r="I327" s="3">
        <v>6.1524985400850923E-3</v>
      </c>
      <c r="J327" s="2">
        <v>191792</v>
      </c>
      <c r="K327" s="2">
        <v>295791</v>
      </c>
    </row>
    <row r="328" spans="1:11" x14ac:dyDescent="0.3">
      <c r="A328" s="2">
        <v>4</v>
      </c>
      <c r="B328" s="2" t="s">
        <v>73</v>
      </c>
      <c r="C328" s="2">
        <v>20</v>
      </c>
      <c r="D328" s="2" t="s">
        <v>3410</v>
      </c>
      <c r="E328" s="2" t="s">
        <v>1998</v>
      </c>
      <c r="F328" s="2">
        <v>8</v>
      </c>
      <c r="G328" s="2" t="s">
        <v>19</v>
      </c>
      <c r="H328" s="2">
        <v>1105</v>
      </c>
      <c r="I328" s="3">
        <v>5.7614499040627345E-3</v>
      </c>
      <c r="J328" s="2">
        <v>191792</v>
      </c>
      <c r="K328" s="2">
        <v>295791</v>
      </c>
    </row>
    <row r="329" spans="1:11" x14ac:dyDescent="0.3">
      <c r="A329" s="2">
        <v>4</v>
      </c>
      <c r="B329" s="2" t="s">
        <v>73</v>
      </c>
      <c r="C329" s="2">
        <v>20</v>
      </c>
      <c r="D329" s="2" t="s">
        <v>3410</v>
      </c>
      <c r="E329" s="2" t="s">
        <v>1999</v>
      </c>
      <c r="F329" s="2">
        <v>9</v>
      </c>
      <c r="G329" s="2" t="s">
        <v>19</v>
      </c>
      <c r="H329" s="2">
        <v>871</v>
      </c>
      <c r="I329" s="3">
        <v>4.5413781596729793E-3</v>
      </c>
      <c r="J329" s="2">
        <v>191792</v>
      </c>
      <c r="K329" s="2">
        <v>295791</v>
      </c>
    </row>
    <row r="330" spans="1:11" x14ac:dyDescent="0.3">
      <c r="A330" s="2">
        <v>4</v>
      </c>
      <c r="B330" s="2" t="s">
        <v>73</v>
      </c>
      <c r="C330" s="2">
        <v>20</v>
      </c>
      <c r="D330" s="2" t="s">
        <v>3410</v>
      </c>
      <c r="E330" s="2" t="s">
        <v>2000</v>
      </c>
      <c r="F330" s="2">
        <v>10</v>
      </c>
      <c r="G330" s="2" t="s">
        <v>19</v>
      </c>
      <c r="H330" s="2">
        <v>882</v>
      </c>
      <c r="I330" s="3">
        <v>4.5987319596229245E-3</v>
      </c>
      <c r="J330" s="2">
        <v>191792</v>
      </c>
      <c r="K330" s="2">
        <v>295791</v>
      </c>
    </row>
    <row r="331" spans="1:11" x14ac:dyDescent="0.3">
      <c r="A331" s="2">
        <v>4</v>
      </c>
      <c r="B331" s="2" t="s">
        <v>73</v>
      </c>
      <c r="C331" s="2">
        <v>20</v>
      </c>
      <c r="D331" s="2" t="s">
        <v>3410</v>
      </c>
      <c r="E331" s="2" t="s">
        <v>2001</v>
      </c>
      <c r="F331" s="2">
        <v>11</v>
      </c>
      <c r="G331" s="2" t="s">
        <v>1113</v>
      </c>
      <c r="H331" s="2">
        <v>758</v>
      </c>
      <c r="I331" s="3">
        <v>3.9521982147326272E-3</v>
      </c>
      <c r="J331" s="2">
        <v>191792</v>
      </c>
      <c r="K331" s="2">
        <v>295791</v>
      </c>
    </row>
    <row r="332" spans="1:11" x14ac:dyDescent="0.3">
      <c r="A332" s="2">
        <v>4</v>
      </c>
      <c r="B332" s="2" t="s">
        <v>73</v>
      </c>
      <c r="C332" s="2">
        <v>20</v>
      </c>
      <c r="D332" s="2" t="s">
        <v>3410</v>
      </c>
      <c r="E332" s="2" t="s">
        <v>2002</v>
      </c>
      <c r="F332" s="2">
        <v>12</v>
      </c>
      <c r="G332" s="2" t="s">
        <v>19</v>
      </c>
      <c r="H332" s="2">
        <v>734</v>
      </c>
      <c r="I332" s="3">
        <v>3.8270626512054728E-3</v>
      </c>
      <c r="J332" s="2">
        <v>191792</v>
      </c>
      <c r="K332" s="2">
        <v>295791</v>
      </c>
    </row>
    <row r="333" spans="1:11" x14ac:dyDescent="0.3">
      <c r="A333" s="2">
        <v>4</v>
      </c>
      <c r="B333" s="2" t="s">
        <v>73</v>
      </c>
      <c r="C333" s="2">
        <v>20</v>
      </c>
      <c r="D333" s="2" t="s">
        <v>3410</v>
      </c>
      <c r="E333" s="2" t="s">
        <v>7931</v>
      </c>
      <c r="F333" s="2">
        <v>13</v>
      </c>
      <c r="G333" s="2" t="s">
        <v>22</v>
      </c>
      <c r="H333" s="2">
        <v>640</v>
      </c>
      <c r="I333" s="3">
        <v>3.3369483607241178E-3</v>
      </c>
      <c r="J333" s="2">
        <v>191792</v>
      </c>
      <c r="K333" s="2">
        <v>295791</v>
      </c>
    </row>
    <row r="334" spans="1:11" x14ac:dyDescent="0.3">
      <c r="A334" s="2">
        <v>4</v>
      </c>
      <c r="B334" s="2" t="s">
        <v>73</v>
      </c>
      <c r="C334" s="2">
        <v>20</v>
      </c>
      <c r="D334" s="2" t="s">
        <v>3410</v>
      </c>
      <c r="E334" s="2" t="s">
        <v>2003</v>
      </c>
      <c r="F334" s="2">
        <v>14</v>
      </c>
      <c r="G334" s="2" t="s">
        <v>19</v>
      </c>
      <c r="H334" s="2">
        <v>295</v>
      </c>
      <c r="I334" s="3">
        <v>1.5381246350212731E-3</v>
      </c>
      <c r="J334" s="2">
        <v>191792</v>
      </c>
      <c r="K334" s="2">
        <v>295791</v>
      </c>
    </row>
    <row r="335" spans="1:11" x14ac:dyDescent="0.3">
      <c r="A335" s="2">
        <v>4</v>
      </c>
      <c r="B335" s="2" t="s">
        <v>73</v>
      </c>
      <c r="C335" s="2">
        <v>20</v>
      </c>
      <c r="D335" s="2" t="s">
        <v>3410</v>
      </c>
      <c r="E335" s="2" t="s">
        <v>2004</v>
      </c>
      <c r="F335" s="2">
        <v>15</v>
      </c>
      <c r="G335" s="2" t="s">
        <v>19</v>
      </c>
      <c r="H335" s="2">
        <v>668</v>
      </c>
      <c r="I335" s="3">
        <v>3.4829398515057982E-3</v>
      </c>
      <c r="J335" s="2">
        <v>191792</v>
      </c>
      <c r="K335" s="2">
        <v>295791</v>
      </c>
    </row>
    <row r="336" spans="1:11" x14ac:dyDescent="0.3">
      <c r="A336" s="2">
        <v>4</v>
      </c>
      <c r="B336" s="2" t="s">
        <v>73</v>
      </c>
      <c r="C336" s="2">
        <v>20</v>
      </c>
      <c r="D336" s="2" t="s">
        <v>3410</v>
      </c>
      <c r="E336" s="2" t="s">
        <v>2005</v>
      </c>
      <c r="F336" s="2">
        <v>16</v>
      </c>
      <c r="G336" s="2" t="s">
        <v>19</v>
      </c>
      <c r="H336" s="2">
        <v>583</v>
      </c>
      <c r="I336" s="3">
        <v>3.0397513973471259E-3</v>
      </c>
      <c r="J336" s="2">
        <v>191792</v>
      </c>
      <c r="K336" s="2">
        <v>295791</v>
      </c>
    </row>
    <row r="337" spans="1:11" x14ac:dyDescent="0.3">
      <c r="A337" s="2">
        <v>4</v>
      </c>
      <c r="B337" s="2" t="s">
        <v>73</v>
      </c>
      <c r="C337" s="2">
        <v>20</v>
      </c>
      <c r="D337" s="2" t="s">
        <v>3410</v>
      </c>
      <c r="E337" s="2" t="s">
        <v>2006</v>
      </c>
      <c r="F337" s="2">
        <v>17</v>
      </c>
      <c r="G337" s="2" t="s">
        <v>2007</v>
      </c>
      <c r="H337" s="2">
        <v>494</v>
      </c>
      <c r="I337" s="3">
        <v>2.5757070159339282E-3</v>
      </c>
      <c r="J337" s="2">
        <v>191792</v>
      </c>
      <c r="K337" s="2">
        <v>295791</v>
      </c>
    </row>
    <row r="338" spans="1:11" x14ac:dyDescent="0.3">
      <c r="A338" s="2">
        <v>4</v>
      </c>
      <c r="B338" s="2" t="s">
        <v>73</v>
      </c>
      <c r="C338" s="2">
        <v>20</v>
      </c>
      <c r="D338" s="2" t="s">
        <v>3410</v>
      </c>
      <c r="E338" s="2" t="s">
        <v>2008</v>
      </c>
      <c r="F338" s="2">
        <v>18</v>
      </c>
      <c r="G338" s="2" t="s">
        <v>19</v>
      </c>
      <c r="H338" s="2">
        <v>310</v>
      </c>
      <c r="I338" s="3">
        <v>1.6163343622257445E-3</v>
      </c>
      <c r="J338" s="2">
        <v>191792</v>
      </c>
      <c r="K338" s="2">
        <v>295791</v>
      </c>
    </row>
    <row r="339" spans="1:11" x14ac:dyDescent="0.3">
      <c r="A339" s="2">
        <v>4</v>
      </c>
      <c r="B339" s="2" t="s">
        <v>73</v>
      </c>
      <c r="C339" s="2">
        <v>20</v>
      </c>
      <c r="D339" s="2" t="s">
        <v>3410</v>
      </c>
      <c r="E339" s="2" t="s">
        <v>2009</v>
      </c>
      <c r="F339" s="2">
        <v>19</v>
      </c>
      <c r="G339" s="2" t="s">
        <v>19</v>
      </c>
      <c r="H339" s="2">
        <v>307</v>
      </c>
      <c r="I339" s="3">
        <v>1.6006924167848503E-3</v>
      </c>
      <c r="J339" s="2">
        <v>191792</v>
      </c>
      <c r="K339" s="2">
        <v>295791</v>
      </c>
    </row>
    <row r="340" spans="1:11" x14ac:dyDescent="0.3">
      <c r="A340" s="2">
        <v>4</v>
      </c>
      <c r="B340" s="2" t="s">
        <v>73</v>
      </c>
      <c r="C340" s="2">
        <v>20</v>
      </c>
      <c r="D340" s="2" t="s">
        <v>3410</v>
      </c>
      <c r="E340" s="2" t="s">
        <v>2010</v>
      </c>
      <c r="F340" s="2">
        <v>20</v>
      </c>
      <c r="G340" s="2" t="s">
        <v>19</v>
      </c>
      <c r="H340" s="2">
        <v>305</v>
      </c>
      <c r="I340" s="3">
        <v>1.5902644531575873E-3</v>
      </c>
      <c r="J340" s="2">
        <v>191792</v>
      </c>
      <c r="K340" s="2">
        <v>295791</v>
      </c>
    </row>
    <row r="341" spans="1:11" x14ac:dyDescent="0.3">
      <c r="A341" s="2">
        <v>4</v>
      </c>
      <c r="B341" s="2" t="s">
        <v>73</v>
      </c>
      <c r="C341" s="2">
        <v>20</v>
      </c>
      <c r="D341" s="2" t="s">
        <v>3410</v>
      </c>
      <c r="E341" s="2" t="s">
        <v>2011</v>
      </c>
      <c r="F341" s="2">
        <v>21</v>
      </c>
      <c r="G341" s="2" t="s">
        <v>19</v>
      </c>
      <c r="H341" s="2">
        <v>207</v>
      </c>
      <c r="I341" s="3">
        <v>1.0792942354217068E-3</v>
      </c>
      <c r="J341" s="2">
        <v>191792</v>
      </c>
      <c r="K341" s="2">
        <v>295791</v>
      </c>
    </row>
    <row r="342" spans="1:11" x14ac:dyDescent="0.3">
      <c r="A342" s="2">
        <v>4</v>
      </c>
      <c r="B342" s="2" t="s">
        <v>73</v>
      </c>
      <c r="C342" s="2">
        <v>20</v>
      </c>
      <c r="D342" s="2" t="s">
        <v>3410</v>
      </c>
      <c r="E342" s="2" t="s">
        <v>2012</v>
      </c>
      <c r="F342" s="2">
        <v>22</v>
      </c>
      <c r="G342" s="2" t="s">
        <v>19</v>
      </c>
      <c r="H342" s="2">
        <v>179</v>
      </c>
      <c r="I342" s="3">
        <v>9.3330274464002673E-4</v>
      </c>
      <c r="J342" s="2">
        <v>191792</v>
      </c>
      <c r="K342" s="2">
        <v>295791</v>
      </c>
    </row>
    <row r="343" spans="1:11" x14ac:dyDescent="0.3">
      <c r="A343" s="2">
        <v>4</v>
      </c>
      <c r="B343" s="2" t="s">
        <v>73</v>
      </c>
      <c r="C343" s="2">
        <v>20</v>
      </c>
      <c r="D343" s="2" t="s">
        <v>3410</v>
      </c>
      <c r="E343" s="2" t="s">
        <v>2013</v>
      </c>
      <c r="F343" s="2">
        <v>23</v>
      </c>
      <c r="G343" s="2" t="s">
        <v>19</v>
      </c>
      <c r="H343" s="2">
        <v>119</v>
      </c>
      <c r="I343" s="3">
        <v>6.2046383582214069E-4</v>
      </c>
      <c r="J343" s="2">
        <v>191792</v>
      </c>
      <c r="K343" s="2">
        <v>295791</v>
      </c>
    </row>
    <row r="344" spans="1:11" x14ac:dyDescent="0.3">
      <c r="A344" s="2">
        <v>4</v>
      </c>
      <c r="B344" s="2" t="s">
        <v>73</v>
      </c>
      <c r="C344" s="2">
        <v>20</v>
      </c>
      <c r="D344" s="2" t="s">
        <v>3410</v>
      </c>
      <c r="E344" s="2" t="s">
        <v>2014</v>
      </c>
      <c r="F344" s="2">
        <v>24</v>
      </c>
      <c r="G344" s="2" t="s">
        <v>19</v>
      </c>
      <c r="H344" s="2">
        <v>145</v>
      </c>
      <c r="I344" s="3">
        <v>7.5602736297655793E-4</v>
      </c>
      <c r="J344" s="2">
        <v>191792</v>
      </c>
      <c r="K344" s="2">
        <v>295791</v>
      </c>
    </row>
    <row r="345" spans="1:11" x14ac:dyDescent="0.3">
      <c r="A345" s="2">
        <v>4</v>
      </c>
      <c r="B345" s="2" t="s">
        <v>73</v>
      </c>
      <c r="C345" s="2">
        <v>20</v>
      </c>
      <c r="D345" s="2" t="s">
        <v>3410</v>
      </c>
      <c r="E345" s="2" t="s">
        <v>2015</v>
      </c>
      <c r="F345" s="2">
        <v>25</v>
      </c>
      <c r="G345" s="2" t="s">
        <v>19</v>
      </c>
      <c r="H345" s="2">
        <v>151</v>
      </c>
      <c r="I345" s="3">
        <v>7.8731125385834652E-4</v>
      </c>
      <c r="J345" s="2">
        <v>191792</v>
      </c>
      <c r="K345" s="2">
        <v>295791</v>
      </c>
    </row>
    <row r="346" spans="1:11" x14ac:dyDescent="0.3">
      <c r="A346" s="2">
        <v>4</v>
      </c>
      <c r="B346" s="2" t="s">
        <v>73</v>
      </c>
      <c r="C346" s="2">
        <v>21</v>
      </c>
      <c r="D346" s="2" t="s">
        <v>3123</v>
      </c>
      <c r="E346" s="2" t="s">
        <v>1990</v>
      </c>
      <c r="F346" s="2">
        <v>1</v>
      </c>
      <c r="G346" s="2" t="s">
        <v>9</v>
      </c>
      <c r="H346" s="2">
        <v>102467</v>
      </c>
      <c r="I346" s="3">
        <v>0.5416547728546206</v>
      </c>
      <c r="J346" s="2">
        <v>189174</v>
      </c>
      <c r="K346" s="2">
        <v>281169</v>
      </c>
    </row>
    <row r="347" spans="1:11" x14ac:dyDescent="0.3">
      <c r="A347" s="2">
        <v>4</v>
      </c>
      <c r="B347" s="2" t="s">
        <v>73</v>
      </c>
      <c r="C347" s="2">
        <v>21</v>
      </c>
      <c r="D347" s="2" t="s">
        <v>3123</v>
      </c>
      <c r="E347" s="2" t="s">
        <v>1991</v>
      </c>
      <c r="F347" s="2">
        <v>2</v>
      </c>
      <c r="G347" s="2" t="s">
        <v>1992</v>
      </c>
      <c r="H347" s="2">
        <v>55381</v>
      </c>
      <c r="I347" s="3">
        <v>0.29275164663220105</v>
      </c>
      <c r="J347" s="2">
        <v>189174</v>
      </c>
      <c r="K347" s="2">
        <v>281169</v>
      </c>
    </row>
    <row r="348" spans="1:11" x14ac:dyDescent="0.3">
      <c r="A348" s="2">
        <v>4</v>
      </c>
      <c r="B348" s="2" t="s">
        <v>73</v>
      </c>
      <c r="C348" s="2">
        <v>21</v>
      </c>
      <c r="D348" s="2" t="s">
        <v>3123</v>
      </c>
      <c r="E348" s="2" t="s">
        <v>1993</v>
      </c>
      <c r="F348" s="2">
        <v>3</v>
      </c>
      <c r="G348" s="2" t="s">
        <v>1023</v>
      </c>
      <c r="H348" s="2">
        <v>14292</v>
      </c>
      <c r="I348" s="3">
        <v>7.5549494116527643E-2</v>
      </c>
      <c r="J348" s="2">
        <v>189174</v>
      </c>
      <c r="K348" s="2">
        <v>281169</v>
      </c>
    </row>
    <row r="349" spans="1:11" x14ac:dyDescent="0.3">
      <c r="A349" s="2">
        <v>4</v>
      </c>
      <c r="B349" s="2" t="s">
        <v>73</v>
      </c>
      <c r="C349" s="2">
        <v>21</v>
      </c>
      <c r="D349" s="2" t="s">
        <v>3123</v>
      </c>
      <c r="E349" s="2" t="s">
        <v>1994</v>
      </c>
      <c r="F349" s="2">
        <v>4</v>
      </c>
      <c r="G349" s="2" t="s">
        <v>19</v>
      </c>
      <c r="H349" s="2">
        <v>5968</v>
      </c>
      <c r="I349" s="3">
        <v>3.1547675684819268E-2</v>
      </c>
      <c r="J349" s="2">
        <v>189174</v>
      </c>
      <c r="K349" s="2">
        <v>281169</v>
      </c>
    </row>
    <row r="350" spans="1:11" x14ac:dyDescent="0.3">
      <c r="A350" s="2">
        <v>4</v>
      </c>
      <c r="B350" s="2" t="s">
        <v>73</v>
      </c>
      <c r="C350" s="2">
        <v>21</v>
      </c>
      <c r="D350" s="2" t="s">
        <v>3123</v>
      </c>
      <c r="E350" s="2" t="s">
        <v>1995</v>
      </c>
      <c r="F350" s="2">
        <v>5</v>
      </c>
      <c r="G350" s="2" t="s">
        <v>1952</v>
      </c>
      <c r="H350" s="2">
        <v>1035</v>
      </c>
      <c r="I350" s="3">
        <v>5.4711535411843069E-3</v>
      </c>
      <c r="J350" s="2">
        <v>189174</v>
      </c>
      <c r="K350" s="2">
        <v>281169</v>
      </c>
    </row>
    <row r="351" spans="1:11" x14ac:dyDescent="0.3">
      <c r="A351" s="2">
        <v>4</v>
      </c>
      <c r="B351" s="2" t="s">
        <v>73</v>
      </c>
      <c r="C351" s="2">
        <v>21</v>
      </c>
      <c r="D351" s="2" t="s">
        <v>3123</v>
      </c>
      <c r="E351" s="2" t="s">
        <v>1996</v>
      </c>
      <c r="F351" s="2">
        <v>6</v>
      </c>
      <c r="G351" s="2" t="s">
        <v>19</v>
      </c>
      <c r="H351" s="2">
        <v>988</v>
      </c>
      <c r="I351" s="3">
        <v>5.2227050228889809E-3</v>
      </c>
      <c r="J351" s="2">
        <v>189174</v>
      </c>
      <c r="K351" s="2">
        <v>281169</v>
      </c>
    </row>
    <row r="352" spans="1:11" x14ac:dyDescent="0.3">
      <c r="A352" s="2">
        <v>4</v>
      </c>
      <c r="B352" s="2" t="s">
        <v>73</v>
      </c>
      <c r="C352" s="2">
        <v>21</v>
      </c>
      <c r="D352" s="2" t="s">
        <v>3123</v>
      </c>
      <c r="E352" s="2" t="s">
        <v>1997</v>
      </c>
      <c r="F352" s="2">
        <v>7</v>
      </c>
      <c r="G352" s="2" t="s">
        <v>11</v>
      </c>
      <c r="H352" s="2">
        <v>1192</v>
      </c>
      <c r="I352" s="3">
        <v>6.3010773150644376E-3</v>
      </c>
      <c r="J352" s="2">
        <v>189174</v>
      </c>
      <c r="K352" s="2">
        <v>281169</v>
      </c>
    </row>
    <row r="353" spans="1:11" x14ac:dyDescent="0.3">
      <c r="A353" s="2">
        <v>4</v>
      </c>
      <c r="B353" s="2" t="s">
        <v>73</v>
      </c>
      <c r="C353" s="2">
        <v>21</v>
      </c>
      <c r="D353" s="2" t="s">
        <v>3123</v>
      </c>
      <c r="E353" s="2" t="s">
        <v>1998</v>
      </c>
      <c r="F353" s="2">
        <v>8</v>
      </c>
      <c r="G353" s="2" t="s">
        <v>19</v>
      </c>
      <c r="H353" s="2">
        <v>1089</v>
      </c>
      <c r="I353" s="3">
        <v>5.7566050302895744E-3</v>
      </c>
      <c r="J353" s="2">
        <v>189174</v>
      </c>
      <c r="K353" s="2">
        <v>281169</v>
      </c>
    </row>
    <row r="354" spans="1:11" x14ac:dyDescent="0.3">
      <c r="A354" s="2">
        <v>4</v>
      </c>
      <c r="B354" s="2" t="s">
        <v>73</v>
      </c>
      <c r="C354" s="2">
        <v>21</v>
      </c>
      <c r="D354" s="2" t="s">
        <v>3123</v>
      </c>
      <c r="E354" s="2" t="s">
        <v>1999</v>
      </c>
      <c r="F354" s="2">
        <v>9</v>
      </c>
      <c r="G354" s="2" t="s">
        <v>19</v>
      </c>
      <c r="H354" s="2">
        <v>874</v>
      </c>
      <c r="I354" s="3">
        <v>4.6200852125556366E-3</v>
      </c>
      <c r="J354" s="2">
        <v>189174</v>
      </c>
      <c r="K354" s="2">
        <v>281169</v>
      </c>
    </row>
    <row r="355" spans="1:11" x14ac:dyDescent="0.3">
      <c r="A355" s="2">
        <v>4</v>
      </c>
      <c r="B355" s="2" t="s">
        <v>73</v>
      </c>
      <c r="C355" s="2">
        <v>21</v>
      </c>
      <c r="D355" s="2" t="s">
        <v>3123</v>
      </c>
      <c r="E355" s="2" t="s">
        <v>2000</v>
      </c>
      <c r="F355" s="2">
        <v>10</v>
      </c>
      <c r="G355" s="2" t="s">
        <v>19</v>
      </c>
      <c r="H355" s="2">
        <v>727</v>
      </c>
      <c r="I355" s="3">
        <v>3.8430228255468511E-3</v>
      </c>
      <c r="J355" s="2">
        <v>189174</v>
      </c>
      <c r="K355" s="2">
        <v>281169</v>
      </c>
    </row>
    <row r="356" spans="1:11" x14ac:dyDescent="0.3">
      <c r="A356" s="2">
        <v>4</v>
      </c>
      <c r="B356" s="2" t="s">
        <v>73</v>
      </c>
      <c r="C356" s="2">
        <v>21</v>
      </c>
      <c r="D356" s="2" t="s">
        <v>3123</v>
      </c>
      <c r="E356" s="2" t="s">
        <v>2001</v>
      </c>
      <c r="F356" s="2">
        <v>11</v>
      </c>
      <c r="G356" s="2" t="s">
        <v>1113</v>
      </c>
      <c r="H356" s="2">
        <v>718</v>
      </c>
      <c r="I356" s="3">
        <v>3.7954475773626399E-3</v>
      </c>
      <c r="J356" s="2">
        <v>189174</v>
      </c>
      <c r="K356" s="2">
        <v>281169</v>
      </c>
    </row>
    <row r="357" spans="1:11" x14ac:dyDescent="0.3">
      <c r="A357" s="2">
        <v>4</v>
      </c>
      <c r="B357" s="2" t="s">
        <v>73</v>
      </c>
      <c r="C357" s="2">
        <v>21</v>
      </c>
      <c r="D357" s="2" t="s">
        <v>3123</v>
      </c>
      <c r="E357" s="2" t="s">
        <v>2002</v>
      </c>
      <c r="F357" s="2">
        <v>12</v>
      </c>
      <c r="G357" s="2" t="s">
        <v>19</v>
      </c>
      <c r="H357" s="2">
        <v>625</v>
      </c>
      <c r="I357" s="3">
        <v>3.3038366794591223E-3</v>
      </c>
      <c r="J357" s="2">
        <v>189174</v>
      </c>
      <c r="K357" s="2">
        <v>281169</v>
      </c>
    </row>
    <row r="358" spans="1:11" x14ac:dyDescent="0.3">
      <c r="A358" s="2">
        <v>4</v>
      </c>
      <c r="B358" s="2" t="s">
        <v>73</v>
      </c>
      <c r="C358" s="2">
        <v>21</v>
      </c>
      <c r="D358" s="2" t="s">
        <v>3123</v>
      </c>
      <c r="E358" s="2" t="s">
        <v>7931</v>
      </c>
      <c r="F358" s="2">
        <v>13</v>
      </c>
      <c r="G358" s="2" t="s">
        <v>22</v>
      </c>
      <c r="H358" s="2">
        <v>617</v>
      </c>
      <c r="I358" s="3">
        <v>3.2615475699620455E-3</v>
      </c>
      <c r="J358" s="2">
        <v>189174</v>
      </c>
      <c r="K358" s="2">
        <v>281169</v>
      </c>
    </row>
    <row r="359" spans="1:11" x14ac:dyDescent="0.3">
      <c r="A359" s="2">
        <v>4</v>
      </c>
      <c r="B359" s="2" t="s">
        <v>73</v>
      </c>
      <c r="C359" s="2">
        <v>21</v>
      </c>
      <c r="D359" s="2" t="s">
        <v>3123</v>
      </c>
      <c r="E359" s="2" t="s">
        <v>2003</v>
      </c>
      <c r="F359" s="2">
        <v>14</v>
      </c>
      <c r="G359" s="2" t="s">
        <v>19</v>
      </c>
      <c r="H359" s="2">
        <v>355</v>
      </c>
      <c r="I359" s="3">
        <v>1.8765792339327815E-3</v>
      </c>
      <c r="J359" s="2">
        <v>189174</v>
      </c>
      <c r="K359" s="2">
        <v>281169</v>
      </c>
    </row>
    <row r="360" spans="1:11" x14ac:dyDescent="0.3">
      <c r="A360" s="2">
        <v>4</v>
      </c>
      <c r="B360" s="2" t="s">
        <v>73</v>
      </c>
      <c r="C360" s="2">
        <v>21</v>
      </c>
      <c r="D360" s="2" t="s">
        <v>3123</v>
      </c>
      <c r="E360" s="2" t="s">
        <v>2004</v>
      </c>
      <c r="F360" s="2">
        <v>15</v>
      </c>
      <c r="G360" s="2" t="s">
        <v>19</v>
      </c>
      <c r="H360" s="2">
        <v>352</v>
      </c>
      <c r="I360" s="3">
        <v>1.8607208178713778E-3</v>
      </c>
      <c r="J360" s="2">
        <v>189174</v>
      </c>
      <c r="K360" s="2">
        <v>281169</v>
      </c>
    </row>
    <row r="361" spans="1:11" x14ac:dyDescent="0.3">
      <c r="A361" s="2">
        <v>4</v>
      </c>
      <c r="B361" s="2" t="s">
        <v>73</v>
      </c>
      <c r="C361" s="2">
        <v>21</v>
      </c>
      <c r="D361" s="2" t="s">
        <v>3123</v>
      </c>
      <c r="E361" s="2" t="s">
        <v>2005</v>
      </c>
      <c r="F361" s="2">
        <v>16</v>
      </c>
      <c r="G361" s="2" t="s">
        <v>19</v>
      </c>
      <c r="H361" s="2">
        <v>391</v>
      </c>
      <c r="I361" s="3">
        <v>2.0668802266696268E-3</v>
      </c>
      <c r="J361" s="2">
        <v>189174</v>
      </c>
      <c r="K361" s="2">
        <v>281169</v>
      </c>
    </row>
    <row r="362" spans="1:11" x14ac:dyDescent="0.3">
      <c r="A362" s="2">
        <v>4</v>
      </c>
      <c r="B362" s="2" t="s">
        <v>73</v>
      </c>
      <c r="C362" s="2">
        <v>21</v>
      </c>
      <c r="D362" s="2" t="s">
        <v>3123</v>
      </c>
      <c r="E362" s="2" t="s">
        <v>2006</v>
      </c>
      <c r="F362" s="2">
        <v>17</v>
      </c>
      <c r="G362" s="2" t="s">
        <v>2007</v>
      </c>
      <c r="H362" s="2">
        <v>471</v>
      </c>
      <c r="I362" s="3">
        <v>2.4897713216403944E-3</v>
      </c>
      <c r="J362" s="2">
        <v>189174</v>
      </c>
      <c r="K362" s="2">
        <v>281169</v>
      </c>
    </row>
    <row r="363" spans="1:11" x14ac:dyDescent="0.3">
      <c r="A363" s="2">
        <v>4</v>
      </c>
      <c r="B363" s="2" t="s">
        <v>73</v>
      </c>
      <c r="C363" s="2">
        <v>21</v>
      </c>
      <c r="D363" s="2" t="s">
        <v>3123</v>
      </c>
      <c r="E363" s="2" t="s">
        <v>2008</v>
      </c>
      <c r="F363" s="2">
        <v>18</v>
      </c>
      <c r="G363" s="2" t="s">
        <v>19</v>
      </c>
      <c r="H363" s="2">
        <v>364</v>
      </c>
      <c r="I363" s="3">
        <v>1.9241544821169928E-3</v>
      </c>
      <c r="J363" s="2">
        <v>189174</v>
      </c>
      <c r="K363" s="2">
        <v>281169</v>
      </c>
    </row>
    <row r="364" spans="1:11" x14ac:dyDescent="0.3">
      <c r="A364" s="2">
        <v>4</v>
      </c>
      <c r="B364" s="2" t="s">
        <v>73</v>
      </c>
      <c r="C364" s="2">
        <v>21</v>
      </c>
      <c r="D364" s="2" t="s">
        <v>3123</v>
      </c>
      <c r="E364" s="2" t="s">
        <v>2009</v>
      </c>
      <c r="F364" s="2">
        <v>19</v>
      </c>
      <c r="G364" s="2" t="s">
        <v>19</v>
      </c>
      <c r="H364" s="2">
        <v>260</v>
      </c>
      <c r="I364" s="3">
        <v>1.3743960586549949E-3</v>
      </c>
      <c r="J364" s="2">
        <v>189174</v>
      </c>
      <c r="K364" s="2">
        <v>281169</v>
      </c>
    </row>
    <row r="365" spans="1:11" x14ac:dyDescent="0.3">
      <c r="A365" s="2">
        <v>4</v>
      </c>
      <c r="B365" s="2" t="s">
        <v>73</v>
      </c>
      <c r="C365" s="2">
        <v>21</v>
      </c>
      <c r="D365" s="2" t="s">
        <v>3123</v>
      </c>
      <c r="E365" s="2" t="s">
        <v>2010</v>
      </c>
      <c r="F365" s="2">
        <v>20</v>
      </c>
      <c r="G365" s="2" t="s">
        <v>19</v>
      </c>
      <c r="H365" s="2">
        <v>222</v>
      </c>
      <c r="I365" s="3">
        <v>1.1735227885438803E-3</v>
      </c>
      <c r="J365" s="2">
        <v>189174</v>
      </c>
      <c r="K365" s="2">
        <v>281169</v>
      </c>
    </row>
    <row r="366" spans="1:11" x14ac:dyDescent="0.3">
      <c r="A366" s="2">
        <v>4</v>
      </c>
      <c r="B366" s="2" t="s">
        <v>73</v>
      </c>
      <c r="C366" s="2">
        <v>21</v>
      </c>
      <c r="D366" s="2" t="s">
        <v>3123</v>
      </c>
      <c r="E366" s="2" t="s">
        <v>2011</v>
      </c>
      <c r="F366" s="2">
        <v>21</v>
      </c>
      <c r="G366" s="2" t="s">
        <v>19</v>
      </c>
      <c r="H366" s="2">
        <v>170</v>
      </c>
      <c r="I366" s="3">
        <v>8.9864357681288128E-4</v>
      </c>
      <c r="J366" s="2">
        <v>189174</v>
      </c>
      <c r="K366" s="2">
        <v>281169</v>
      </c>
    </row>
    <row r="367" spans="1:11" x14ac:dyDescent="0.3">
      <c r="A367" s="2">
        <v>4</v>
      </c>
      <c r="B367" s="2" t="s">
        <v>73</v>
      </c>
      <c r="C367" s="2">
        <v>21</v>
      </c>
      <c r="D367" s="2" t="s">
        <v>3123</v>
      </c>
      <c r="E367" s="2" t="s">
        <v>2012</v>
      </c>
      <c r="F367" s="2">
        <v>22</v>
      </c>
      <c r="G367" s="2" t="s">
        <v>19</v>
      </c>
      <c r="H367" s="2">
        <v>172</v>
      </c>
      <c r="I367" s="3">
        <v>9.0921585418715048E-4</v>
      </c>
      <c r="J367" s="2">
        <v>189174</v>
      </c>
      <c r="K367" s="2">
        <v>281169</v>
      </c>
    </row>
    <row r="368" spans="1:11" x14ac:dyDescent="0.3">
      <c r="A368" s="2">
        <v>4</v>
      </c>
      <c r="B368" s="2" t="s">
        <v>73</v>
      </c>
      <c r="C368" s="2">
        <v>21</v>
      </c>
      <c r="D368" s="2" t="s">
        <v>3123</v>
      </c>
      <c r="E368" s="2" t="s">
        <v>2013</v>
      </c>
      <c r="F368" s="2">
        <v>23</v>
      </c>
      <c r="G368" s="2" t="s">
        <v>19</v>
      </c>
      <c r="H368" s="2">
        <v>209</v>
      </c>
      <c r="I368" s="3">
        <v>1.1048029856111305E-3</v>
      </c>
      <c r="J368" s="2">
        <v>189174</v>
      </c>
      <c r="K368" s="2">
        <v>281169</v>
      </c>
    </row>
    <row r="369" spans="1:11" x14ac:dyDescent="0.3">
      <c r="A369" s="2">
        <v>4</v>
      </c>
      <c r="B369" s="2" t="s">
        <v>73</v>
      </c>
      <c r="C369" s="2">
        <v>21</v>
      </c>
      <c r="D369" s="2" t="s">
        <v>3123</v>
      </c>
      <c r="E369" s="2" t="s">
        <v>2014</v>
      </c>
      <c r="F369" s="2">
        <v>24</v>
      </c>
      <c r="G369" s="2" t="s">
        <v>19</v>
      </c>
      <c r="H369" s="2">
        <v>120</v>
      </c>
      <c r="I369" s="3">
        <v>6.3433664245615153E-4</v>
      </c>
      <c r="J369" s="2">
        <v>189174</v>
      </c>
      <c r="K369" s="2">
        <v>281169</v>
      </c>
    </row>
    <row r="370" spans="1:11" x14ac:dyDescent="0.3">
      <c r="A370" s="2">
        <v>4</v>
      </c>
      <c r="B370" s="2" t="s">
        <v>73</v>
      </c>
      <c r="C370" s="2">
        <v>21</v>
      </c>
      <c r="D370" s="2" t="s">
        <v>3123</v>
      </c>
      <c r="E370" s="2" t="s">
        <v>2015</v>
      </c>
      <c r="F370" s="2">
        <v>25</v>
      </c>
      <c r="G370" s="2" t="s">
        <v>19</v>
      </c>
      <c r="H370" s="2">
        <v>115</v>
      </c>
      <c r="I370" s="3">
        <v>6.0790594902047847E-4</v>
      </c>
      <c r="J370" s="2">
        <v>189174</v>
      </c>
      <c r="K370" s="2">
        <v>281169</v>
      </c>
    </row>
    <row r="371" spans="1:11" x14ac:dyDescent="0.3">
      <c r="A371" s="2">
        <v>5</v>
      </c>
      <c r="B371" s="2" t="s">
        <v>99</v>
      </c>
      <c r="C371" s="2">
        <v>22</v>
      </c>
      <c r="D371" s="2" t="s">
        <v>99</v>
      </c>
      <c r="E371" s="2" t="s">
        <v>102</v>
      </c>
      <c r="F371" s="2">
        <v>1</v>
      </c>
      <c r="G371" s="2" t="s">
        <v>103</v>
      </c>
      <c r="H371" s="2">
        <v>47402</v>
      </c>
      <c r="I371" s="3">
        <v>0.29919083025108245</v>
      </c>
      <c r="J371" s="2">
        <v>158434</v>
      </c>
      <c r="K371" s="2">
        <v>294601</v>
      </c>
    </row>
    <row r="372" spans="1:11" x14ac:dyDescent="0.3">
      <c r="A372" s="2">
        <v>5</v>
      </c>
      <c r="B372" s="2" t="s">
        <v>99</v>
      </c>
      <c r="C372" s="2">
        <v>22</v>
      </c>
      <c r="D372" s="2" t="s">
        <v>99</v>
      </c>
      <c r="E372" s="2" t="s">
        <v>2016</v>
      </c>
      <c r="F372" s="2">
        <v>2</v>
      </c>
      <c r="G372" s="2" t="s">
        <v>1977</v>
      </c>
      <c r="H372" s="2">
        <v>49657</v>
      </c>
      <c r="I372" s="3">
        <v>0.31342388628703433</v>
      </c>
      <c r="J372" s="2">
        <v>158434</v>
      </c>
      <c r="K372" s="2">
        <v>294601</v>
      </c>
    </row>
    <row r="373" spans="1:11" x14ac:dyDescent="0.3">
      <c r="A373" s="2">
        <v>5</v>
      </c>
      <c r="B373" s="2" t="s">
        <v>99</v>
      </c>
      <c r="C373" s="2">
        <v>22</v>
      </c>
      <c r="D373" s="2" t="s">
        <v>99</v>
      </c>
      <c r="E373" s="2" t="s">
        <v>2017</v>
      </c>
      <c r="F373" s="2">
        <v>3</v>
      </c>
      <c r="G373" s="2" t="s">
        <v>19</v>
      </c>
      <c r="H373" s="2">
        <v>38864</v>
      </c>
      <c r="I373" s="3">
        <v>0.24530088238635647</v>
      </c>
      <c r="J373" s="2">
        <v>158434</v>
      </c>
      <c r="K373" s="2">
        <v>294601</v>
      </c>
    </row>
    <row r="374" spans="1:11" x14ac:dyDescent="0.3">
      <c r="A374" s="2">
        <v>5</v>
      </c>
      <c r="B374" s="2" t="s">
        <v>99</v>
      </c>
      <c r="C374" s="2">
        <v>22</v>
      </c>
      <c r="D374" s="2" t="s">
        <v>99</v>
      </c>
      <c r="E374" s="2" t="s">
        <v>2018</v>
      </c>
      <c r="F374" s="2">
        <v>4</v>
      </c>
      <c r="G374" s="2" t="s">
        <v>1023</v>
      </c>
      <c r="H374" s="2">
        <v>8727</v>
      </c>
      <c r="I374" s="3">
        <v>5.5082873625610665E-2</v>
      </c>
      <c r="J374" s="2">
        <v>158434</v>
      </c>
      <c r="K374" s="2">
        <v>294601</v>
      </c>
    </row>
    <row r="375" spans="1:11" x14ac:dyDescent="0.3">
      <c r="A375" s="2">
        <v>5</v>
      </c>
      <c r="B375" s="2" t="s">
        <v>99</v>
      </c>
      <c r="C375" s="2">
        <v>22</v>
      </c>
      <c r="D375" s="2" t="s">
        <v>99</v>
      </c>
      <c r="E375" s="2" t="s">
        <v>2019</v>
      </c>
      <c r="F375" s="2">
        <v>5</v>
      </c>
      <c r="G375" s="2" t="s">
        <v>19</v>
      </c>
      <c r="H375" s="2">
        <v>2304</v>
      </c>
      <c r="I375" s="3">
        <v>1.4542333085070124E-2</v>
      </c>
      <c r="J375" s="2">
        <v>158434</v>
      </c>
      <c r="K375" s="2">
        <v>294601</v>
      </c>
    </row>
    <row r="376" spans="1:11" x14ac:dyDescent="0.3">
      <c r="A376" s="2">
        <v>5</v>
      </c>
      <c r="B376" s="2" t="s">
        <v>99</v>
      </c>
      <c r="C376" s="2">
        <v>22</v>
      </c>
      <c r="D376" s="2" t="s">
        <v>99</v>
      </c>
      <c r="E376" s="2" t="s">
        <v>2020</v>
      </c>
      <c r="F376" s="2">
        <v>6</v>
      </c>
      <c r="G376" s="2" t="s">
        <v>19</v>
      </c>
      <c r="H376" s="2">
        <v>2976</v>
      </c>
      <c r="I376" s="3">
        <v>1.8783846901548908E-2</v>
      </c>
      <c r="J376" s="2">
        <v>158434</v>
      </c>
      <c r="K376" s="2">
        <v>294601</v>
      </c>
    </row>
    <row r="377" spans="1:11" x14ac:dyDescent="0.3">
      <c r="A377" s="2">
        <v>5</v>
      </c>
      <c r="B377" s="2" t="s">
        <v>99</v>
      </c>
      <c r="C377" s="2">
        <v>22</v>
      </c>
      <c r="D377" s="2" t="s">
        <v>99</v>
      </c>
      <c r="E377" s="2" t="s">
        <v>2021</v>
      </c>
      <c r="F377" s="2">
        <v>7</v>
      </c>
      <c r="G377" s="2" t="s">
        <v>11</v>
      </c>
      <c r="H377" s="2">
        <v>1018</v>
      </c>
      <c r="I377" s="3">
        <v>6.4253884898443515E-3</v>
      </c>
      <c r="J377" s="2">
        <v>158434</v>
      </c>
      <c r="K377" s="2">
        <v>294601</v>
      </c>
    </row>
    <row r="378" spans="1:11" x14ac:dyDescent="0.3">
      <c r="A378" s="2">
        <v>5</v>
      </c>
      <c r="B378" s="2" t="s">
        <v>99</v>
      </c>
      <c r="C378" s="2">
        <v>22</v>
      </c>
      <c r="D378" s="2" t="s">
        <v>99</v>
      </c>
      <c r="E378" s="2" t="s">
        <v>2022</v>
      </c>
      <c r="F378" s="2">
        <v>8</v>
      </c>
      <c r="G378" s="2" t="s">
        <v>316</v>
      </c>
      <c r="H378" s="2">
        <v>896</v>
      </c>
      <c r="I378" s="3">
        <v>5.655351755305048E-3</v>
      </c>
      <c r="J378" s="2">
        <v>158434</v>
      </c>
      <c r="K378" s="2">
        <v>294601</v>
      </c>
    </row>
    <row r="379" spans="1:11" x14ac:dyDescent="0.3">
      <c r="A379" s="2">
        <v>5</v>
      </c>
      <c r="B379" s="2" t="s">
        <v>99</v>
      </c>
      <c r="C379" s="2">
        <v>22</v>
      </c>
      <c r="D379" s="2" t="s">
        <v>99</v>
      </c>
      <c r="E379" s="2" t="s">
        <v>2023</v>
      </c>
      <c r="F379" s="2">
        <v>9</v>
      </c>
      <c r="G379" s="2" t="s">
        <v>19</v>
      </c>
      <c r="H379" s="2">
        <v>964</v>
      </c>
      <c r="I379" s="3">
        <v>6.0845525581630202E-3</v>
      </c>
      <c r="J379" s="2">
        <v>158434</v>
      </c>
      <c r="K379" s="2">
        <v>294601</v>
      </c>
    </row>
    <row r="380" spans="1:11" x14ac:dyDescent="0.3">
      <c r="A380" s="2">
        <v>5</v>
      </c>
      <c r="B380" s="2" t="s">
        <v>99</v>
      </c>
      <c r="C380" s="2">
        <v>22</v>
      </c>
      <c r="D380" s="2" t="s">
        <v>99</v>
      </c>
      <c r="E380" s="2" t="s">
        <v>2024</v>
      </c>
      <c r="F380" s="2">
        <v>10</v>
      </c>
      <c r="G380" s="2" t="s">
        <v>284</v>
      </c>
      <c r="H380" s="2">
        <v>778</v>
      </c>
      <c r="I380" s="3">
        <v>4.910562126816214E-3</v>
      </c>
      <c r="J380" s="2">
        <v>158434</v>
      </c>
      <c r="K380" s="2">
        <v>294601</v>
      </c>
    </row>
    <row r="381" spans="1:11" x14ac:dyDescent="0.3">
      <c r="A381" s="2">
        <v>5</v>
      </c>
      <c r="B381" s="2" t="s">
        <v>99</v>
      </c>
      <c r="C381" s="2">
        <v>22</v>
      </c>
      <c r="D381" s="2" t="s">
        <v>99</v>
      </c>
      <c r="E381" s="2" t="s">
        <v>2025</v>
      </c>
      <c r="F381" s="2">
        <v>11</v>
      </c>
      <c r="G381" s="2" t="s">
        <v>80</v>
      </c>
      <c r="H381" s="2">
        <v>567</v>
      </c>
      <c r="I381" s="3">
        <v>3.5787772826539757E-3</v>
      </c>
      <c r="J381" s="2">
        <v>158434</v>
      </c>
      <c r="K381" s="2">
        <v>294601</v>
      </c>
    </row>
    <row r="382" spans="1:11" x14ac:dyDescent="0.3">
      <c r="A382" s="2">
        <v>5</v>
      </c>
      <c r="B382" s="2" t="s">
        <v>99</v>
      </c>
      <c r="C382" s="2">
        <v>22</v>
      </c>
      <c r="D382" s="2" t="s">
        <v>99</v>
      </c>
      <c r="E382" s="2" t="s">
        <v>2026</v>
      </c>
      <c r="F382" s="2">
        <v>12</v>
      </c>
      <c r="G382" s="2" t="s">
        <v>19</v>
      </c>
      <c r="H382" s="2">
        <v>885</v>
      </c>
      <c r="I382" s="3">
        <v>5.5859222136662584E-3</v>
      </c>
      <c r="J382" s="2">
        <v>158434</v>
      </c>
      <c r="K382" s="2">
        <v>294601</v>
      </c>
    </row>
    <row r="383" spans="1:11" x14ac:dyDescent="0.3">
      <c r="A383" s="2">
        <v>5</v>
      </c>
      <c r="B383" s="2" t="s">
        <v>99</v>
      </c>
      <c r="C383" s="2">
        <v>22</v>
      </c>
      <c r="D383" s="2" t="s">
        <v>99</v>
      </c>
      <c r="E383" s="2" t="s">
        <v>2027</v>
      </c>
      <c r="F383" s="2">
        <v>13</v>
      </c>
      <c r="G383" s="2" t="s">
        <v>19</v>
      </c>
      <c r="H383" s="2">
        <v>560</v>
      </c>
      <c r="I383" s="3">
        <v>3.5345948470656553E-3</v>
      </c>
      <c r="J383" s="2">
        <v>158434</v>
      </c>
      <c r="K383" s="2">
        <v>294601</v>
      </c>
    </row>
    <row r="384" spans="1:11" x14ac:dyDescent="0.3">
      <c r="A384" s="2">
        <v>5</v>
      </c>
      <c r="B384" s="2" t="s">
        <v>99</v>
      </c>
      <c r="C384" s="2">
        <v>22</v>
      </c>
      <c r="D384" s="2" t="s">
        <v>99</v>
      </c>
      <c r="E384" s="2" t="s">
        <v>2028</v>
      </c>
      <c r="F384" s="2">
        <v>14</v>
      </c>
      <c r="G384" s="2" t="s">
        <v>19</v>
      </c>
      <c r="H384" s="2">
        <v>442</v>
      </c>
      <c r="I384" s="3">
        <v>2.7898052185768205E-3</v>
      </c>
      <c r="J384" s="2">
        <v>158434</v>
      </c>
      <c r="K384" s="2">
        <v>294601</v>
      </c>
    </row>
    <row r="385" spans="1:11" x14ac:dyDescent="0.3">
      <c r="A385" s="2">
        <v>5</v>
      </c>
      <c r="B385" s="2" t="s">
        <v>99</v>
      </c>
      <c r="C385" s="2">
        <v>22</v>
      </c>
      <c r="D385" s="2" t="s">
        <v>99</v>
      </c>
      <c r="E385" s="2" t="s">
        <v>7933</v>
      </c>
      <c r="F385" s="2">
        <v>15</v>
      </c>
      <c r="G385" s="2" t="s">
        <v>22</v>
      </c>
      <c r="H385" s="2">
        <v>553</v>
      </c>
      <c r="I385" s="3">
        <v>3.4904124114773344E-3</v>
      </c>
      <c r="J385" s="2">
        <v>158434</v>
      </c>
      <c r="K385" s="2">
        <v>294601</v>
      </c>
    </row>
    <row r="386" spans="1:11" x14ac:dyDescent="0.3">
      <c r="A386" s="2">
        <v>5</v>
      </c>
      <c r="B386" s="2" t="s">
        <v>99</v>
      </c>
      <c r="C386" s="2">
        <v>22</v>
      </c>
      <c r="D386" s="2" t="s">
        <v>99</v>
      </c>
      <c r="E386" s="2" t="s">
        <v>2029</v>
      </c>
      <c r="F386" s="2">
        <v>16</v>
      </c>
      <c r="G386" s="2" t="s">
        <v>19</v>
      </c>
      <c r="H386" s="2">
        <v>255</v>
      </c>
      <c r="I386" s="3">
        <v>1.6095030107173966E-3</v>
      </c>
      <c r="J386" s="2">
        <v>158434</v>
      </c>
      <c r="K386" s="2">
        <v>294601</v>
      </c>
    </row>
    <row r="387" spans="1:11" x14ac:dyDescent="0.3">
      <c r="A387" s="2">
        <v>5</v>
      </c>
      <c r="B387" s="2" t="s">
        <v>99</v>
      </c>
      <c r="C387" s="2">
        <v>22</v>
      </c>
      <c r="D387" s="2" t="s">
        <v>99</v>
      </c>
      <c r="E387" s="2" t="s">
        <v>2030</v>
      </c>
      <c r="F387" s="2">
        <v>17</v>
      </c>
      <c r="G387" s="2" t="s">
        <v>958</v>
      </c>
      <c r="H387" s="2">
        <v>304</v>
      </c>
      <c r="I387" s="3">
        <v>1.9187800598356414E-3</v>
      </c>
      <c r="J387" s="2">
        <v>158434</v>
      </c>
      <c r="K387" s="2">
        <v>294601</v>
      </c>
    </row>
    <row r="388" spans="1:11" x14ac:dyDescent="0.3">
      <c r="A388" s="2">
        <v>5</v>
      </c>
      <c r="B388" s="2" t="s">
        <v>99</v>
      </c>
      <c r="C388" s="2">
        <v>22</v>
      </c>
      <c r="D388" s="2" t="s">
        <v>99</v>
      </c>
      <c r="E388" s="2" t="s">
        <v>2031</v>
      </c>
      <c r="F388" s="2">
        <v>18</v>
      </c>
      <c r="G388" s="2" t="s">
        <v>1053</v>
      </c>
      <c r="H388" s="2">
        <v>274</v>
      </c>
      <c r="I388" s="3">
        <v>1.7294267644571242E-3</v>
      </c>
      <c r="J388" s="2">
        <v>158434</v>
      </c>
      <c r="K388" s="2">
        <v>294601</v>
      </c>
    </row>
    <row r="389" spans="1:11" x14ac:dyDescent="0.3">
      <c r="A389" s="2">
        <v>5</v>
      </c>
      <c r="B389" s="2" t="s">
        <v>99</v>
      </c>
      <c r="C389" s="2">
        <v>22</v>
      </c>
      <c r="D389" s="2" t="s">
        <v>99</v>
      </c>
      <c r="E389" s="2" t="s">
        <v>2032</v>
      </c>
      <c r="F389" s="2">
        <v>19</v>
      </c>
      <c r="G389" s="2" t="s">
        <v>1971</v>
      </c>
      <c r="H389" s="2">
        <v>337</v>
      </c>
      <c r="I389" s="3">
        <v>2.1270686847520105E-3</v>
      </c>
      <c r="J389" s="2">
        <v>158434</v>
      </c>
      <c r="K389" s="2">
        <v>294601</v>
      </c>
    </row>
    <row r="390" spans="1:11" x14ac:dyDescent="0.3">
      <c r="A390" s="2">
        <v>5</v>
      </c>
      <c r="B390" s="2" t="s">
        <v>99</v>
      </c>
      <c r="C390" s="2">
        <v>22</v>
      </c>
      <c r="D390" s="2" t="s">
        <v>99</v>
      </c>
      <c r="E390" s="2" t="s">
        <v>2033</v>
      </c>
      <c r="F390" s="2">
        <v>20</v>
      </c>
      <c r="G390" s="2" t="s">
        <v>19</v>
      </c>
      <c r="H390" s="2">
        <v>248</v>
      </c>
      <c r="I390" s="3">
        <v>1.5653205751290759E-3</v>
      </c>
      <c r="J390" s="2">
        <v>158434</v>
      </c>
      <c r="K390" s="2">
        <v>294601</v>
      </c>
    </row>
    <row r="391" spans="1:11" x14ac:dyDescent="0.3">
      <c r="A391" s="2">
        <v>5</v>
      </c>
      <c r="B391" s="2" t="s">
        <v>99</v>
      </c>
      <c r="C391" s="2">
        <v>22</v>
      </c>
      <c r="D391" s="2" t="s">
        <v>99</v>
      </c>
      <c r="E391" s="2" t="s">
        <v>2034</v>
      </c>
      <c r="F391" s="2">
        <v>21</v>
      </c>
      <c r="G391" s="2" t="s">
        <v>19</v>
      </c>
      <c r="H391" s="2">
        <v>212</v>
      </c>
      <c r="I391" s="3">
        <v>1.3380966206748553E-3</v>
      </c>
      <c r="J391" s="2">
        <v>158434</v>
      </c>
      <c r="K391" s="2">
        <v>294601</v>
      </c>
    </row>
    <row r="392" spans="1:11" x14ac:dyDescent="0.3">
      <c r="A392" s="2">
        <v>5</v>
      </c>
      <c r="B392" s="2" t="s">
        <v>99</v>
      </c>
      <c r="C392" s="2">
        <v>22</v>
      </c>
      <c r="D392" s="2" t="s">
        <v>99</v>
      </c>
      <c r="E392" s="2" t="s">
        <v>2035</v>
      </c>
      <c r="F392" s="2">
        <v>22</v>
      </c>
      <c r="G392" s="2" t="s">
        <v>1113</v>
      </c>
      <c r="H392" s="2">
        <v>211</v>
      </c>
      <c r="I392" s="3">
        <v>1.3317848441622379E-3</v>
      </c>
      <c r="J392" s="2">
        <v>158434</v>
      </c>
      <c r="K392" s="2">
        <v>294601</v>
      </c>
    </row>
    <row r="393" spans="1:11" x14ac:dyDescent="0.3">
      <c r="A393" s="2">
        <v>5</v>
      </c>
      <c r="B393" s="2" t="s">
        <v>99</v>
      </c>
      <c r="C393" s="2">
        <v>23</v>
      </c>
      <c r="D393" s="2" t="s">
        <v>3124</v>
      </c>
      <c r="E393" s="2" t="s">
        <v>102</v>
      </c>
      <c r="F393" s="2">
        <v>1</v>
      </c>
      <c r="G393" s="2" t="s">
        <v>103</v>
      </c>
      <c r="H393" s="2">
        <v>49244</v>
      </c>
      <c r="I393" s="3">
        <v>0.27140802142868953</v>
      </c>
      <c r="J393" s="2">
        <v>181439</v>
      </c>
      <c r="K393" s="2">
        <v>292420</v>
      </c>
    </row>
    <row r="394" spans="1:11" x14ac:dyDescent="0.3">
      <c r="A394" s="2">
        <v>5</v>
      </c>
      <c r="B394" s="2" t="s">
        <v>99</v>
      </c>
      <c r="C394" s="2">
        <v>23</v>
      </c>
      <c r="D394" s="2" t="s">
        <v>3124</v>
      </c>
      <c r="E394" s="2" t="s">
        <v>2016</v>
      </c>
      <c r="F394" s="2">
        <v>2</v>
      </c>
      <c r="G394" s="2" t="s">
        <v>1977</v>
      </c>
      <c r="H394" s="2">
        <v>61164</v>
      </c>
      <c r="I394" s="3">
        <v>0.33710503254537338</v>
      </c>
      <c r="J394" s="2">
        <v>181439</v>
      </c>
      <c r="K394" s="2">
        <v>292420</v>
      </c>
    </row>
    <row r="395" spans="1:11" x14ac:dyDescent="0.3">
      <c r="A395" s="2">
        <v>5</v>
      </c>
      <c r="B395" s="2" t="s">
        <v>99</v>
      </c>
      <c r="C395" s="2">
        <v>23</v>
      </c>
      <c r="D395" s="2" t="s">
        <v>3124</v>
      </c>
      <c r="E395" s="2" t="s">
        <v>2017</v>
      </c>
      <c r="F395" s="2">
        <v>3</v>
      </c>
      <c r="G395" s="2" t="s">
        <v>19</v>
      </c>
      <c r="H395" s="2">
        <v>44515</v>
      </c>
      <c r="I395" s="3">
        <v>0.24534416525664274</v>
      </c>
      <c r="J395" s="2">
        <v>181439</v>
      </c>
      <c r="K395" s="2">
        <v>292420</v>
      </c>
    </row>
    <row r="396" spans="1:11" x14ac:dyDescent="0.3">
      <c r="A396" s="2">
        <v>5</v>
      </c>
      <c r="B396" s="2" t="s">
        <v>99</v>
      </c>
      <c r="C396" s="2">
        <v>23</v>
      </c>
      <c r="D396" s="2" t="s">
        <v>3124</v>
      </c>
      <c r="E396" s="2" t="s">
        <v>2018</v>
      </c>
      <c r="F396" s="2">
        <v>4</v>
      </c>
      <c r="G396" s="2" t="s">
        <v>1023</v>
      </c>
      <c r="H396" s="2">
        <v>10105</v>
      </c>
      <c r="I396" s="3">
        <v>5.5693649105208916E-2</v>
      </c>
      <c r="J396" s="2">
        <v>181439</v>
      </c>
      <c r="K396" s="2">
        <v>292420</v>
      </c>
    </row>
    <row r="397" spans="1:11" x14ac:dyDescent="0.3">
      <c r="A397" s="2">
        <v>5</v>
      </c>
      <c r="B397" s="2" t="s">
        <v>99</v>
      </c>
      <c r="C397" s="2">
        <v>23</v>
      </c>
      <c r="D397" s="2" t="s">
        <v>3124</v>
      </c>
      <c r="E397" s="2" t="s">
        <v>2019</v>
      </c>
      <c r="F397" s="2">
        <v>5</v>
      </c>
      <c r="G397" s="2" t="s">
        <v>19</v>
      </c>
      <c r="H397" s="2">
        <v>2691</v>
      </c>
      <c r="I397" s="3">
        <v>1.483143094924465E-2</v>
      </c>
      <c r="J397" s="2">
        <v>181439</v>
      </c>
      <c r="K397" s="2">
        <v>292420</v>
      </c>
    </row>
    <row r="398" spans="1:11" x14ac:dyDescent="0.3">
      <c r="A398" s="2">
        <v>5</v>
      </c>
      <c r="B398" s="2" t="s">
        <v>99</v>
      </c>
      <c r="C398" s="2">
        <v>23</v>
      </c>
      <c r="D398" s="2" t="s">
        <v>3124</v>
      </c>
      <c r="E398" s="2" t="s">
        <v>2020</v>
      </c>
      <c r="F398" s="2">
        <v>6</v>
      </c>
      <c r="G398" s="2" t="s">
        <v>19</v>
      </c>
      <c r="H398" s="2">
        <v>3380</v>
      </c>
      <c r="I398" s="3">
        <v>1.8628850467650285E-2</v>
      </c>
      <c r="J398" s="2">
        <v>181439</v>
      </c>
      <c r="K398" s="2">
        <v>292420</v>
      </c>
    </row>
    <row r="399" spans="1:11" x14ac:dyDescent="0.3">
      <c r="A399" s="2">
        <v>5</v>
      </c>
      <c r="B399" s="2" t="s">
        <v>99</v>
      </c>
      <c r="C399" s="2">
        <v>23</v>
      </c>
      <c r="D399" s="2" t="s">
        <v>3124</v>
      </c>
      <c r="E399" s="2" t="s">
        <v>2021</v>
      </c>
      <c r="F399" s="2">
        <v>7</v>
      </c>
      <c r="G399" s="2" t="s">
        <v>11</v>
      </c>
      <c r="H399" s="2">
        <v>1577</v>
      </c>
      <c r="I399" s="3">
        <v>8.6916263868297341E-3</v>
      </c>
      <c r="J399" s="2">
        <v>181439</v>
      </c>
      <c r="K399" s="2">
        <v>292420</v>
      </c>
    </row>
    <row r="400" spans="1:11" x14ac:dyDescent="0.3">
      <c r="A400" s="2">
        <v>5</v>
      </c>
      <c r="B400" s="2" t="s">
        <v>99</v>
      </c>
      <c r="C400" s="2">
        <v>23</v>
      </c>
      <c r="D400" s="2" t="s">
        <v>3124</v>
      </c>
      <c r="E400" s="2" t="s">
        <v>2022</v>
      </c>
      <c r="F400" s="2">
        <v>8</v>
      </c>
      <c r="G400" s="2" t="s">
        <v>316</v>
      </c>
      <c r="H400" s="2">
        <v>930</v>
      </c>
      <c r="I400" s="3">
        <v>5.1256896257144274E-3</v>
      </c>
      <c r="J400" s="2">
        <v>181439</v>
      </c>
      <c r="K400" s="2">
        <v>292420</v>
      </c>
    </row>
    <row r="401" spans="1:11" x14ac:dyDescent="0.3">
      <c r="A401" s="2">
        <v>5</v>
      </c>
      <c r="B401" s="2" t="s">
        <v>99</v>
      </c>
      <c r="C401" s="2">
        <v>23</v>
      </c>
      <c r="D401" s="2" t="s">
        <v>3124</v>
      </c>
      <c r="E401" s="2" t="s">
        <v>2023</v>
      </c>
      <c r="F401" s="2">
        <v>9</v>
      </c>
      <c r="G401" s="2" t="s">
        <v>19</v>
      </c>
      <c r="H401" s="2">
        <v>942</v>
      </c>
      <c r="I401" s="3">
        <v>5.1918275563688073E-3</v>
      </c>
      <c r="J401" s="2">
        <v>181439</v>
      </c>
      <c r="K401" s="2">
        <v>292420</v>
      </c>
    </row>
    <row r="402" spans="1:11" x14ac:dyDescent="0.3">
      <c r="A402" s="2">
        <v>5</v>
      </c>
      <c r="B402" s="2" t="s">
        <v>99</v>
      </c>
      <c r="C402" s="2">
        <v>23</v>
      </c>
      <c r="D402" s="2" t="s">
        <v>3124</v>
      </c>
      <c r="E402" s="2" t="s">
        <v>2024</v>
      </c>
      <c r="F402" s="2">
        <v>10</v>
      </c>
      <c r="G402" s="2" t="s">
        <v>284</v>
      </c>
      <c r="H402" s="2">
        <v>1069</v>
      </c>
      <c r="I402" s="3">
        <v>5.8917873224609927E-3</v>
      </c>
      <c r="J402" s="2">
        <v>181439</v>
      </c>
      <c r="K402" s="2">
        <v>292420</v>
      </c>
    </row>
    <row r="403" spans="1:11" x14ac:dyDescent="0.3">
      <c r="A403" s="2">
        <v>5</v>
      </c>
      <c r="B403" s="2" t="s">
        <v>99</v>
      </c>
      <c r="C403" s="2">
        <v>23</v>
      </c>
      <c r="D403" s="2" t="s">
        <v>3124</v>
      </c>
      <c r="E403" s="2" t="s">
        <v>2025</v>
      </c>
      <c r="F403" s="2">
        <v>11</v>
      </c>
      <c r="G403" s="2" t="s">
        <v>80</v>
      </c>
      <c r="H403" s="2">
        <v>690</v>
      </c>
      <c r="I403" s="3">
        <v>3.8029310126268335E-3</v>
      </c>
      <c r="J403" s="2">
        <v>181439</v>
      </c>
      <c r="K403" s="2">
        <v>292420</v>
      </c>
    </row>
    <row r="404" spans="1:11" x14ac:dyDescent="0.3">
      <c r="A404" s="2">
        <v>5</v>
      </c>
      <c r="B404" s="2" t="s">
        <v>99</v>
      </c>
      <c r="C404" s="2">
        <v>23</v>
      </c>
      <c r="D404" s="2" t="s">
        <v>3124</v>
      </c>
      <c r="E404" s="2" t="s">
        <v>2026</v>
      </c>
      <c r="F404" s="2">
        <v>12</v>
      </c>
      <c r="G404" s="2" t="s">
        <v>19</v>
      </c>
      <c r="H404" s="2">
        <v>904</v>
      </c>
      <c r="I404" s="3">
        <v>4.9823907759632717E-3</v>
      </c>
      <c r="J404" s="2">
        <v>181439</v>
      </c>
      <c r="K404" s="2">
        <v>292420</v>
      </c>
    </row>
    <row r="405" spans="1:11" x14ac:dyDescent="0.3">
      <c r="A405" s="2">
        <v>5</v>
      </c>
      <c r="B405" s="2" t="s">
        <v>99</v>
      </c>
      <c r="C405" s="2">
        <v>23</v>
      </c>
      <c r="D405" s="2" t="s">
        <v>3124</v>
      </c>
      <c r="E405" s="2" t="s">
        <v>2027</v>
      </c>
      <c r="F405" s="2">
        <v>13</v>
      </c>
      <c r="G405" s="2" t="s">
        <v>19</v>
      </c>
      <c r="H405" s="2">
        <v>736</v>
      </c>
      <c r="I405" s="3">
        <v>4.0564597468019555E-3</v>
      </c>
      <c r="J405" s="2">
        <v>181439</v>
      </c>
      <c r="K405" s="2">
        <v>292420</v>
      </c>
    </row>
    <row r="406" spans="1:11" x14ac:dyDescent="0.3">
      <c r="A406" s="2">
        <v>5</v>
      </c>
      <c r="B406" s="2" t="s">
        <v>99</v>
      </c>
      <c r="C406" s="2">
        <v>23</v>
      </c>
      <c r="D406" s="2" t="s">
        <v>3124</v>
      </c>
      <c r="E406" s="2" t="s">
        <v>2028</v>
      </c>
      <c r="F406" s="2">
        <v>14</v>
      </c>
      <c r="G406" s="2" t="s">
        <v>19</v>
      </c>
      <c r="H406" s="2">
        <v>523</v>
      </c>
      <c r="I406" s="3">
        <v>2.8825114776867156E-3</v>
      </c>
      <c r="J406" s="2">
        <v>181439</v>
      </c>
      <c r="K406" s="2">
        <v>292420</v>
      </c>
    </row>
    <row r="407" spans="1:11" x14ac:dyDescent="0.3">
      <c r="A407" s="2">
        <v>5</v>
      </c>
      <c r="B407" s="2" t="s">
        <v>99</v>
      </c>
      <c r="C407" s="2">
        <v>23</v>
      </c>
      <c r="D407" s="2" t="s">
        <v>3124</v>
      </c>
      <c r="E407" s="2" t="s">
        <v>7933</v>
      </c>
      <c r="F407" s="2">
        <v>15</v>
      </c>
      <c r="G407" s="2" t="s">
        <v>22</v>
      </c>
      <c r="H407" s="2">
        <v>505</v>
      </c>
      <c r="I407" s="3">
        <v>2.7833045817051462E-3</v>
      </c>
      <c r="J407" s="2">
        <v>181439</v>
      </c>
      <c r="K407" s="2">
        <v>292420</v>
      </c>
    </row>
    <row r="408" spans="1:11" x14ac:dyDescent="0.3">
      <c r="A408" s="2">
        <v>5</v>
      </c>
      <c r="B408" s="2" t="s">
        <v>99</v>
      </c>
      <c r="C408" s="2">
        <v>23</v>
      </c>
      <c r="D408" s="2" t="s">
        <v>3124</v>
      </c>
      <c r="E408" s="2" t="s">
        <v>2029</v>
      </c>
      <c r="F408" s="2">
        <v>16</v>
      </c>
      <c r="G408" s="2" t="s">
        <v>19</v>
      </c>
      <c r="H408" s="2">
        <v>530</v>
      </c>
      <c r="I408" s="3">
        <v>2.921091937235104E-3</v>
      </c>
      <c r="J408" s="2">
        <v>181439</v>
      </c>
      <c r="K408" s="2">
        <v>292420</v>
      </c>
    </row>
    <row r="409" spans="1:11" x14ac:dyDescent="0.3">
      <c r="A409" s="2">
        <v>5</v>
      </c>
      <c r="B409" s="2" t="s">
        <v>99</v>
      </c>
      <c r="C409" s="2">
        <v>23</v>
      </c>
      <c r="D409" s="2" t="s">
        <v>3124</v>
      </c>
      <c r="E409" s="2" t="s">
        <v>2030</v>
      </c>
      <c r="F409" s="2">
        <v>17</v>
      </c>
      <c r="G409" s="2" t="s">
        <v>958</v>
      </c>
      <c r="H409" s="2">
        <v>384</v>
      </c>
      <c r="I409" s="3">
        <v>2.1164137809401508E-3</v>
      </c>
      <c r="J409" s="2">
        <v>181439</v>
      </c>
      <c r="K409" s="2">
        <v>292420</v>
      </c>
    </row>
    <row r="410" spans="1:11" x14ac:dyDescent="0.3">
      <c r="A410" s="2">
        <v>5</v>
      </c>
      <c r="B410" s="2" t="s">
        <v>99</v>
      </c>
      <c r="C410" s="2">
        <v>23</v>
      </c>
      <c r="D410" s="2" t="s">
        <v>3124</v>
      </c>
      <c r="E410" s="2" t="s">
        <v>2031</v>
      </c>
      <c r="F410" s="2">
        <v>18</v>
      </c>
      <c r="G410" s="2" t="s">
        <v>1053</v>
      </c>
      <c r="H410" s="2">
        <v>341</v>
      </c>
      <c r="I410" s="3">
        <v>1.8794195294286233E-3</v>
      </c>
      <c r="J410" s="2">
        <v>181439</v>
      </c>
      <c r="K410" s="2">
        <v>292420</v>
      </c>
    </row>
    <row r="411" spans="1:11" x14ac:dyDescent="0.3">
      <c r="A411" s="2">
        <v>5</v>
      </c>
      <c r="B411" s="2" t="s">
        <v>99</v>
      </c>
      <c r="C411" s="2">
        <v>23</v>
      </c>
      <c r="D411" s="2" t="s">
        <v>3124</v>
      </c>
      <c r="E411" s="2" t="s">
        <v>2032</v>
      </c>
      <c r="F411" s="2">
        <v>19</v>
      </c>
      <c r="G411" s="2" t="s">
        <v>1971</v>
      </c>
      <c r="H411" s="2">
        <v>358</v>
      </c>
      <c r="I411" s="3">
        <v>1.9731149311889946E-3</v>
      </c>
      <c r="J411" s="2">
        <v>181439</v>
      </c>
      <c r="K411" s="2">
        <v>292420</v>
      </c>
    </row>
    <row r="412" spans="1:11" x14ac:dyDescent="0.3">
      <c r="A412" s="2">
        <v>5</v>
      </c>
      <c r="B412" s="2" t="s">
        <v>99</v>
      </c>
      <c r="C412" s="2">
        <v>23</v>
      </c>
      <c r="D412" s="2" t="s">
        <v>3124</v>
      </c>
      <c r="E412" s="2" t="s">
        <v>2033</v>
      </c>
      <c r="F412" s="2">
        <v>20</v>
      </c>
      <c r="G412" s="2" t="s">
        <v>19</v>
      </c>
      <c r="H412" s="2">
        <v>357</v>
      </c>
      <c r="I412" s="3">
        <v>1.9676034369677962E-3</v>
      </c>
      <c r="J412" s="2">
        <v>181439</v>
      </c>
      <c r="K412" s="2">
        <v>292420</v>
      </c>
    </row>
    <row r="413" spans="1:11" x14ac:dyDescent="0.3">
      <c r="A413" s="2">
        <v>5</v>
      </c>
      <c r="B413" s="2" t="s">
        <v>99</v>
      </c>
      <c r="C413" s="2">
        <v>23</v>
      </c>
      <c r="D413" s="2" t="s">
        <v>3124</v>
      </c>
      <c r="E413" s="2" t="s">
        <v>2034</v>
      </c>
      <c r="F413" s="2">
        <v>21</v>
      </c>
      <c r="G413" s="2" t="s">
        <v>19</v>
      </c>
      <c r="H413" s="2">
        <v>259</v>
      </c>
      <c r="I413" s="3">
        <v>1.427477003290362E-3</v>
      </c>
      <c r="J413" s="2">
        <v>181439</v>
      </c>
      <c r="K413" s="2">
        <v>292420</v>
      </c>
    </row>
    <row r="414" spans="1:11" x14ac:dyDescent="0.3">
      <c r="A414" s="2">
        <v>5</v>
      </c>
      <c r="B414" s="2" t="s">
        <v>99</v>
      </c>
      <c r="C414" s="2">
        <v>23</v>
      </c>
      <c r="D414" s="2" t="s">
        <v>3124</v>
      </c>
      <c r="E414" s="2" t="s">
        <v>2035</v>
      </c>
      <c r="F414" s="2">
        <v>22</v>
      </c>
      <c r="G414" s="2" t="s">
        <v>1113</v>
      </c>
      <c r="H414" s="2">
        <v>235</v>
      </c>
      <c r="I414" s="3">
        <v>1.2952011419816026E-3</v>
      </c>
      <c r="J414" s="2">
        <v>181439</v>
      </c>
      <c r="K414" s="2">
        <v>292420</v>
      </c>
    </row>
    <row r="415" spans="1:11" x14ac:dyDescent="0.3">
      <c r="A415" s="2">
        <v>5</v>
      </c>
      <c r="B415" s="2" t="s">
        <v>99</v>
      </c>
      <c r="C415" s="2">
        <v>24</v>
      </c>
      <c r="D415" s="2" t="s">
        <v>3411</v>
      </c>
      <c r="E415" s="2" t="s">
        <v>102</v>
      </c>
      <c r="F415" s="2">
        <v>1</v>
      </c>
      <c r="G415" s="2" t="s">
        <v>103</v>
      </c>
      <c r="H415" s="2">
        <v>44764</v>
      </c>
      <c r="I415" s="3">
        <v>0.23243521109939924</v>
      </c>
      <c r="J415" s="2">
        <v>192587</v>
      </c>
      <c r="K415" s="2">
        <v>315145</v>
      </c>
    </row>
    <row r="416" spans="1:11" x14ac:dyDescent="0.3">
      <c r="A416" s="2">
        <v>5</v>
      </c>
      <c r="B416" s="2" t="s">
        <v>99</v>
      </c>
      <c r="C416" s="2">
        <v>24</v>
      </c>
      <c r="D416" s="2" t="s">
        <v>3411</v>
      </c>
      <c r="E416" s="2" t="s">
        <v>2016</v>
      </c>
      <c r="F416" s="2">
        <v>2</v>
      </c>
      <c r="G416" s="2" t="s">
        <v>1977</v>
      </c>
      <c r="H416" s="2">
        <v>36266</v>
      </c>
      <c r="I416" s="3">
        <v>0.18830969899318231</v>
      </c>
      <c r="J416" s="2">
        <v>192587</v>
      </c>
      <c r="K416" s="2">
        <v>315145</v>
      </c>
    </row>
    <row r="417" spans="1:11" x14ac:dyDescent="0.3">
      <c r="A417" s="2">
        <v>5</v>
      </c>
      <c r="B417" s="2" t="s">
        <v>99</v>
      </c>
      <c r="C417" s="2">
        <v>24</v>
      </c>
      <c r="D417" s="2" t="s">
        <v>3411</v>
      </c>
      <c r="E417" s="2" t="s">
        <v>2017</v>
      </c>
      <c r="F417" s="2">
        <v>3</v>
      </c>
      <c r="G417" s="2" t="s">
        <v>19</v>
      </c>
      <c r="H417" s="2">
        <v>74753</v>
      </c>
      <c r="I417" s="3">
        <v>0.38815184825559357</v>
      </c>
      <c r="J417" s="2">
        <v>192587</v>
      </c>
      <c r="K417" s="2">
        <v>315145</v>
      </c>
    </row>
    <row r="418" spans="1:11" x14ac:dyDescent="0.3">
      <c r="A418" s="2">
        <v>5</v>
      </c>
      <c r="B418" s="2" t="s">
        <v>99</v>
      </c>
      <c r="C418" s="2">
        <v>24</v>
      </c>
      <c r="D418" s="2" t="s">
        <v>3411</v>
      </c>
      <c r="E418" s="2" t="s">
        <v>2018</v>
      </c>
      <c r="F418" s="2">
        <v>4</v>
      </c>
      <c r="G418" s="2" t="s">
        <v>1023</v>
      </c>
      <c r="H418" s="2">
        <v>20742</v>
      </c>
      <c r="I418" s="3">
        <v>0.1077019736534657</v>
      </c>
      <c r="J418" s="2">
        <v>192587</v>
      </c>
      <c r="K418" s="2">
        <v>315145</v>
      </c>
    </row>
    <row r="419" spans="1:11" x14ac:dyDescent="0.3">
      <c r="A419" s="2">
        <v>5</v>
      </c>
      <c r="B419" s="2" t="s">
        <v>99</v>
      </c>
      <c r="C419" s="2">
        <v>24</v>
      </c>
      <c r="D419" s="2" t="s">
        <v>3411</v>
      </c>
      <c r="E419" s="2" t="s">
        <v>2019</v>
      </c>
      <c r="F419" s="2">
        <v>5</v>
      </c>
      <c r="G419" s="2" t="s">
        <v>19</v>
      </c>
      <c r="H419" s="2">
        <v>4140</v>
      </c>
      <c r="I419" s="3">
        <v>2.1496778079517311E-2</v>
      </c>
      <c r="J419" s="2">
        <v>192587</v>
      </c>
      <c r="K419" s="2">
        <v>315145</v>
      </c>
    </row>
    <row r="420" spans="1:11" x14ac:dyDescent="0.3">
      <c r="A420" s="2">
        <v>5</v>
      </c>
      <c r="B420" s="2" t="s">
        <v>99</v>
      </c>
      <c r="C420" s="2">
        <v>24</v>
      </c>
      <c r="D420" s="2" t="s">
        <v>3411</v>
      </c>
      <c r="E420" s="2" t="s">
        <v>2020</v>
      </c>
      <c r="F420" s="2">
        <v>6</v>
      </c>
      <c r="G420" s="2" t="s">
        <v>19</v>
      </c>
      <c r="H420" s="2">
        <v>1965</v>
      </c>
      <c r="I420" s="3">
        <v>1.0203180900060753E-2</v>
      </c>
      <c r="J420" s="2">
        <v>192587</v>
      </c>
      <c r="K420" s="2">
        <v>315145</v>
      </c>
    </row>
    <row r="421" spans="1:11" x14ac:dyDescent="0.3">
      <c r="A421" s="2">
        <v>5</v>
      </c>
      <c r="B421" s="2" t="s">
        <v>99</v>
      </c>
      <c r="C421" s="2">
        <v>24</v>
      </c>
      <c r="D421" s="2" t="s">
        <v>3411</v>
      </c>
      <c r="E421" s="2" t="s">
        <v>2021</v>
      </c>
      <c r="F421" s="2">
        <v>7</v>
      </c>
      <c r="G421" s="2" t="s">
        <v>11</v>
      </c>
      <c r="H421" s="2">
        <v>1905</v>
      </c>
      <c r="I421" s="3">
        <v>9.8916333916619498E-3</v>
      </c>
      <c r="J421" s="2">
        <v>192587</v>
      </c>
      <c r="K421" s="2">
        <v>315145</v>
      </c>
    </row>
    <row r="422" spans="1:11" x14ac:dyDescent="0.3">
      <c r="A422" s="2">
        <v>5</v>
      </c>
      <c r="B422" s="2" t="s">
        <v>99</v>
      </c>
      <c r="C422" s="2">
        <v>24</v>
      </c>
      <c r="D422" s="2" t="s">
        <v>3411</v>
      </c>
      <c r="E422" s="2" t="s">
        <v>2022</v>
      </c>
      <c r="F422" s="2">
        <v>8</v>
      </c>
      <c r="G422" s="2" t="s">
        <v>316</v>
      </c>
      <c r="H422" s="2">
        <v>854</v>
      </c>
      <c r="I422" s="3">
        <v>4.4343595362096094E-3</v>
      </c>
      <c r="J422" s="2">
        <v>192587</v>
      </c>
      <c r="K422" s="2">
        <v>315145</v>
      </c>
    </row>
    <row r="423" spans="1:11" x14ac:dyDescent="0.3">
      <c r="A423" s="2">
        <v>5</v>
      </c>
      <c r="B423" s="2" t="s">
        <v>99</v>
      </c>
      <c r="C423" s="2">
        <v>24</v>
      </c>
      <c r="D423" s="2" t="s">
        <v>3411</v>
      </c>
      <c r="E423" s="2" t="s">
        <v>2023</v>
      </c>
      <c r="F423" s="2">
        <v>9</v>
      </c>
      <c r="G423" s="2" t="s">
        <v>19</v>
      </c>
      <c r="H423" s="2">
        <v>734</v>
      </c>
      <c r="I423" s="3">
        <v>3.811264519412006E-3</v>
      </c>
      <c r="J423" s="2">
        <v>192587</v>
      </c>
      <c r="K423" s="2">
        <v>315145</v>
      </c>
    </row>
    <row r="424" spans="1:11" x14ac:dyDescent="0.3">
      <c r="A424" s="2">
        <v>5</v>
      </c>
      <c r="B424" s="2" t="s">
        <v>99</v>
      </c>
      <c r="C424" s="2">
        <v>24</v>
      </c>
      <c r="D424" s="2" t="s">
        <v>3411</v>
      </c>
      <c r="E424" s="2" t="s">
        <v>2024</v>
      </c>
      <c r="F424" s="2">
        <v>10</v>
      </c>
      <c r="G424" s="2" t="s">
        <v>284</v>
      </c>
      <c r="H424" s="2">
        <v>729</v>
      </c>
      <c r="I424" s="3">
        <v>3.7853022270454392E-3</v>
      </c>
      <c r="J424" s="2">
        <v>192587</v>
      </c>
      <c r="K424" s="2">
        <v>315145</v>
      </c>
    </row>
    <row r="425" spans="1:11" x14ac:dyDescent="0.3">
      <c r="A425" s="2">
        <v>5</v>
      </c>
      <c r="B425" s="2" t="s">
        <v>99</v>
      </c>
      <c r="C425" s="2">
        <v>24</v>
      </c>
      <c r="D425" s="2" t="s">
        <v>3411</v>
      </c>
      <c r="E425" s="2" t="s">
        <v>2025</v>
      </c>
      <c r="F425" s="2">
        <v>11</v>
      </c>
      <c r="G425" s="2" t="s">
        <v>80</v>
      </c>
      <c r="H425" s="2">
        <v>885</v>
      </c>
      <c r="I425" s="3">
        <v>4.5953257488823233E-3</v>
      </c>
      <c r="J425" s="2">
        <v>192587</v>
      </c>
      <c r="K425" s="2">
        <v>315145</v>
      </c>
    </row>
    <row r="426" spans="1:11" x14ac:dyDescent="0.3">
      <c r="A426" s="2">
        <v>5</v>
      </c>
      <c r="B426" s="2" t="s">
        <v>99</v>
      </c>
      <c r="C426" s="2">
        <v>24</v>
      </c>
      <c r="D426" s="2" t="s">
        <v>3411</v>
      </c>
      <c r="E426" s="2" t="s">
        <v>2026</v>
      </c>
      <c r="F426" s="2">
        <v>12</v>
      </c>
      <c r="G426" s="2" t="s">
        <v>19</v>
      </c>
      <c r="H426" s="2">
        <v>556</v>
      </c>
      <c r="I426" s="3">
        <v>2.8870069111622278E-3</v>
      </c>
      <c r="J426" s="2">
        <v>192587</v>
      </c>
      <c r="K426" s="2">
        <v>315145</v>
      </c>
    </row>
    <row r="427" spans="1:11" x14ac:dyDescent="0.3">
      <c r="A427" s="2">
        <v>5</v>
      </c>
      <c r="B427" s="2" t="s">
        <v>99</v>
      </c>
      <c r="C427" s="2">
        <v>24</v>
      </c>
      <c r="D427" s="2" t="s">
        <v>3411</v>
      </c>
      <c r="E427" s="2" t="s">
        <v>2027</v>
      </c>
      <c r="F427" s="2">
        <v>13</v>
      </c>
      <c r="G427" s="2" t="s">
        <v>19</v>
      </c>
      <c r="H427" s="2">
        <v>588</v>
      </c>
      <c r="I427" s="3">
        <v>3.0531655823082555E-3</v>
      </c>
      <c r="J427" s="2">
        <v>192587</v>
      </c>
      <c r="K427" s="2">
        <v>315145</v>
      </c>
    </row>
    <row r="428" spans="1:11" x14ac:dyDescent="0.3">
      <c r="A428" s="2">
        <v>5</v>
      </c>
      <c r="B428" s="2" t="s">
        <v>99</v>
      </c>
      <c r="C428" s="2">
        <v>24</v>
      </c>
      <c r="D428" s="2" t="s">
        <v>3411</v>
      </c>
      <c r="E428" s="2" t="s">
        <v>2028</v>
      </c>
      <c r="F428" s="2">
        <v>14</v>
      </c>
      <c r="G428" s="2" t="s">
        <v>19</v>
      </c>
      <c r="H428" s="2">
        <v>611</v>
      </c>
      <c r="I428" s="3">
        <v>3.1725921271944625E-3</v>
      </c>
      <c r="J428" s="2">
        <v>192587</v>
      </c>
      <c r="K428" s="2">
        <v>315145</v>
      </c>
    </row>
    <row r="429" spans="1:11" x14ac:dyDescent="0.3">
      <c r="A429" s="2">
        <v>5</v>
      </c>
      <c r="B429" s="2" t="s">
        <v>99</v>
      </c>
      <c r="C429" s="2">
        <v>24</v>
      </c>
      <c r="D429" s="2" t="s">
        <v>3411</v>
      </c>
      <c r="E429" s="2" t="s">
        <v>7933</v>
      </c>
      <c r="F429" s="2">
        <v>15</v>
      </c>
      <c r="G429" s="2" t="s">
        <v>22</v>
      </c>
      <c r="H429" s="2">
        <v>520</v>
      </c>
      <c r="I429" s="3">
        <v>2.7000784061229472E-3</v>
      </c>
      <c r="J429" s="2">
        <v>192587</v>
      </c>
      <c r="K429" s="2">
        <v>315145</v>
      </c>
    </row>
    <row r="430" spans="1:11" x14ac:dyDescent="0.3">
      <c r="A430" s="2">
        <v>5</v>
      </c>
      <c r="B430" s="2" t="s">
        <v>99</v>
      </c>
      <c r="C430" s="2">
        <v>24</v>
      </c>
      <c r="D430" s="2" t="s">
        <v>3411</v>
      </c>
      <c r="E430" s="2" t="s">
        <v>2029</v>
      </c>
      <c r="F430" s="2">
        <v>16</v>
      </c>
      <c r="G430" s="2" t="s">
        <v>19</v>
      </c>
      <c r="H430" s="2">
        <v>298</v>
      </c>
      <c r="I430" s="3">
        <v>1.5473526250473811E-3</v>
      </c>
      <c r="J430" s="2">
        <v>192587</v>
      </c>
      <c r="K430" s="2">
        <v>315145</v>
      </c>
    </row>
    <row r="431" spans="1:11" x14ac:dyDescent="0.3">
      <c r="A431" s="2">
        <v>5</v>
      </c>
      <c r="B431" s="2" t="s">
        <v>99</v>
      </c>
      <c r="C431" s="2">
        <v>24</v>
      </c>
      <c r="D431" s="2" t="s">
        <v>3411</v>
      </c>
      <c r="E431" s="2" t="s">
        <v>2030</v>
      </c>
      <c r="F431" s="2">
        <v>17</v>
      </c>
      <c r="G431" s="2" t="s">
        <v>958</v>
      </c>
      <c r="H431" s="2">
        <v>512</v>
      </c>
      <c r="I431" s="3">
        <v>2.65853873833644E-3</v>
      </c>
      <c r="J431" s="2">
        <v>192587</v>
      </c>
      <c r="K431" s="2">
        <v>315145</v>
      </c>
    </row>
    <row r="432" spans="1:11" x14ac:dyDescent="0.3">
      <c r="A432" s="2">
        <v>5</v>
      </c>
      <c r="B432" s="2" t="s">
        <v>99</v>
      </c>
      <c r="C432" s="2">
        <v>24</v>
      </c>
      <c r="D432" s="2" t="s">
        <v>3411</v>
      </c>
      <c r="E432" s="2" t="s">
        <v>2031</v>
      </c>
      <c r="F432" s="2">
        <v>18</v>
      </c>
      <c r="G432" s="2" t="s">
        <v>1053</v>
      </c>
      <c r="H432" s="2">
        <v>492</v>
      </c>
      <c r="I432" s="3">
        <v>2.5546895688701729E-3</v>
      </c>
      <c r="J432" s="2">
        <v>192587</v>
      </c>
      <c r="K432" s="2">
        <v>315145</v>
      </c>
    </row>
    <row r="433" spans="1:11" x14ac:dyDescent="0.3">
      <c r="A433" s="2">
        <v>5</v>
      </c>
      <c r="B433" s="2" t="s">
        <v>99</v>
      </c>
      <c r="C433" s="2">
        <v>24</v>
      </c>
      <c r="D433" s="2" t="s">
        <v>3411</v>
      </c>
      <c r="E433" s="2" t="s">
        <v>2032</v>
      </c>
      <c r="F433" s="2">
        <v>19</v>
      </c>
      <c r="G433" s="2" t="s">
        <v>1971</v>
      </c>
      <c r="H433" s="2">
        <v>404</v>
      </c>
      <c r="I433" s="3">
        <v>2.0977532232185972E-3</v>
      </c>
      <c r="J433" s="2">
        <v>192587</v>
      </c>
      <c r="K433" s="2">
        <v>315145</v>
      </c>
    </row>
    <row r="434" spans="1:11" x14ac:dyDescent="0.3">
      <c r="A434" s="2">
        <v>5</v>
      </c>
      <c r="B434" s="2" t="s">
        <v>99</v>
      </c>
      <c r="C434" s="2">
        <v>24</v>
      </c>
      <c r="D434" s="2" t="s">
        <v>3411</v>
      </c>
      <c r="E434" s="2" t="s">
        <v>2033</v>
      </c>
      <c r="F434" s="2">
        <v>20</v>
      </c>
      <c r="G434" s="2" t="s">
        <v>19</v>
      </c>
      <c r="H434" s="2">
        <v>253</v>
      </c>
      <c r="I434" s="3">
        <v>1.3136919937482799E-3</v>
      </c>
      <c r="J434" s="2">
        <v>192587</v>
      </c>
      <c r="K434" s="2">
        <v>315145</v>
      </c>
    </row>
    <row r="435" spans="1:11" x14ac:dyDescent="0.3">
      <c r="A435" s="2">
        <v>5</v>
      </c>
      <c r="B435" s="2" t="s">
        <v>99</v>
      </c>
      <c r="C435" s="2">
        <v>24</v>
      </c>
      <c r="D435" s="2" t="s">
        <v>3411</v>
      </c>
      <c r="E435" s="2" t="s">
        <v>2034</v>
      </c>
      <c r="F435" s="2">
        <v>21</v>
      </c>
      <c r="G435" s="2" t="s">
        <v>19</v>
      </c>
      <c r="H435" s="2">
        <v>337</v>
      </c>
      <c r="I435" s="3">
        <v>1.7498585055066023E-3</v>
      </c>
      <c r="J435" s="2">
        <v>192587</v>
      </c>
      <c r="K435" s="2">
        <v>315145</v>
      </c>
    </row>
    <row r="436" spans="1:11" x14ac:dyDescent="0.3">
      <c r="A436" s="2">
        <v>5</v>
      </c>
      <c r="B436" s="2" t="s">
        <v>99</v>
      </c>
      <c r="C436" s="2">
        <v>24</v>
      </c>
      <c r="D436" s="2" t="s">
        <v>3411</v>
      </c>
      <c r="E436" s="2" t="s">
        <v>2035</v>
      </c>
      <c r="F436" s="2">
        <v>22</v>
      </c>
      <c r="G436" s="2" t="s">
        <v>1113</v>
      </c>
      <c r="H436" s="2">
        <v>279</v>
      </c>
      <c r="I436" s="3">
        <v>1.4486959140544273E-3</v>
      </c>
      <c r="J436" s="2">
        <v>192587</v>
      </c>
      <c r="K436" s="2">
        <v>315145</v>
      </c>
    </row>
    <row r="437" spans="1:11" x14ac:dyDescent="0.3">
      <c r="A437" s="2">
        <v>5</v>
      </c>
      <c r="B437" s="2" t="s">
        <v>99</v>
      </c>
      <c r="C437" s="2">
        <v>25</v>
      </c>
      <c r="D437" s="2" t="s">
        <v>3412</v>
      </c>
      <c r="E437" s="2" t="s">
        <v>102</v>
      </c>
      <c r="F437" s="2">
        <v>1</v>
      </c>
      <c r="G437" s="2" t="s">
        <v>103</v>
      </c>
      <c r="H437" s="2">
        <v>56014</v>
      </c>
      <c r="I437" s="3">
        <v>0.28867095098458573</v>
      </c>
      <c r="J437" s="2">
        <v>194041</v>
      </c>
      <c r="K437" s="2">
        <v>299737</v>
      </c>
    </row>
    <row r="438" spans="1:11" x14ac:dyDescent="0.3">
      <c r="A438" s="2">
        <v>5</v>
      </c>
      <c r="B438" s="2" t="s">
        <v>99</v>
      </c>
      <c r="C438" s="2">
        <v>25</v>
      </c>
      <c r="D438" s="2" t="s">
        <v>3412</v>
      </c>
      <c r="E438" s="2" t="s">
        <v>2016</v>
      </c>
      <c r="F438" s="2">
        <v>2</v>
      </c>
      <c r="G438" s="2" t="s">
        <v>1977</v>
      </c>
      <c r="H438" s="2">
        <v>55741</v>
      </c>
      <c r="I438" s="3">
        <v>0.28726403182832494</v>
      </c>
      <c r="J438" s="2">
        <v>194041</v>
      </c>
      <c r="K438" s="2">
        <v>299737</v>
      </c>
    </row>
    <row r="439" spans="1:11" x14ac:dyDescent="0.3">
      <c r="A439" s="2">
        <v>5</v>
      </c>
      <c r="B439" s="2" t="s">
        <v>99</v>
      </c>
      <c r="C439" s="2">
        <v>25</v>
      </c>
      <c r="D439" s="2" t="s">
        <v>3412</v>
      </c>
      <c r="E439" s="2" t="s">
        <v>2017</v>
      </c>
      <c r="F439" s="2">
        <v>3</v>
      </c>
      <c r="G439" s="2" t="s">
        <v>19</v>
      </c>
      <c r="H439" s="2">
        <v>55672</v>
      </c>
      <c r="I439" s="3">
        <v>0.28690843687674256</v>
      </c>
      <c r="J439" s="2">
        <v>194041</v>
      </c>
      <c r="K439" s="2">
        <v>299737</v>
      </c>
    </row>
    <row r="440" spans="1:11" x14ac:dyDescent="0.3">
      <c r="A440" s="2">
        <v>5</v>
      </c>
      <c r="B440" s="2" t="s">
        <v>99</v>
      </c>
      <c r="C440" s="2">
        <v>25</v>
      </c>
      <c r="D440" s="2" t="s">
        <v>3412</v>
      </c>
      <c r="E440" s="2" t="s">
        <v>2018</v>
      </c>
      <c r="F440" s="2">
        <v>4</v>
      </c>
      <c r="G440" s="2" t="s">
        <v>1023</v>
      </c>
      <c r="H440" s="2">
        <v>11758</v>
      </c>
      <c r="I440" s="3">
        <v>6.0595441169649711E-2</v>
      </c>
      <c r="J440" s="2">
        <v>194041</v>
      </c>
      <c r="K440" s="2">
        <v>299737</v>
      </c>
    </row>
    <row r="441" spans="1:11" x14ac:dyDescent="0.3">
      <c r="A441" s="2">
        <v>5</v>
      </c>
      <c r="B441" s="2" t="s">
        <v>99</v>
      </c>
      <c r="C441" s="2">
        <v>25</v>
      </c>
      <c r="D441" s="2" t="s">
        <v>3412</v>
      </c>
      <c r="E441" s="2" t="s">
        <v>2019</v>
      </c>
      <c r="F441" s="2">
        <v>5</v>
      </c>
      <c r="G441" s="2" t="s">
        <v>19</v>
      </c>
      <c r="H441" s="2">
        <v>3474</v>
      </c>
      <c r="I441" s="3">
        <v>1.7903432779670277E-2</v>
      </c>
      <c r="J441" s="2">
        <v>194041</v>
      </c>
      <c r="K441" s="2">
        <v>299737</v>
      </c>
    </row>
    <row r="442" spans="1:11" x14ac:dyDescent="0.3">
      <c r="A442" s="2">
        <v>5</v>
      </c>
      <c r="B442" s="2" t="s">
        <v>99</v>
      </c>
      <c r="C442" s="2">
        <v>25</v>
      </c>
      <c r="D442" s="2" t="s">
        <v>3412</v>
      </c>
      <c r="E442" s="2" t="s">
        <v>2020</v>
      </c>
      <c r="F442" s="2">
        <v>6</v>
      </c>
      <c r="G442" s="2" t="s">
        <v>19</v>
      </c>
      <c r="H442" s="2">
        <v>1223</v>
      </c>
      <c r="I442" s="3">
        <v>6.3027916780474232E-3</v>
      </c>
      <c r="J442" s="2">
        <v>194041</v>
      </c>
      <c r="K442" s="2">
        <v>299737</v>
      </c>
    </row>
    <row r="443" spans="1:11" x14ac:dyDescent="0.3">
      <c r="A443" s="2">
        <v>5</v>
      </c>
      <c r="B443" s="2" t="s">
        <v>99</v>
      </c>
      <c r="C443" s="2">
        <v>25</v>
      </c>
      <c r="D443" s="2" t="s">
        <v>3412</v>
      </c>
      <c r="E443" s="2" t="s">
        <v>2021</v>
      </c>
      <c r="F443" s="2">
        <v>7</v>
      </c>
      <c r="G443" s="2" t="s">
        <v>11</v>
      </c>
      <c r="H443" s="2">
        <v>1145</v>
      </c>
      <c r="I443" s="3">
        <v>5.9008147762586258E-3</v>
      </c>
      <c r="J443" s="2">
        <v>194041</v>
      </c>
      <c r="K443" s="2">
        <v>299737</v>
      </c>
    </row>
    <row r="444" spans="1:11" x14ac:dyDescent="0.3">
      <c r="A444" s="2">
        <v>5</v>
      </c>
      <c r="B444" s="2" t="s">
        <v>99</v>
      </c>
      <c r="C444" s="2">
        <v>25</v>
      </c>
      <c r="D444" s="2" t="s">
        <v>3412</v>
      </c>
      <c r="E444" s="2" t="s">
        <v>2022</v>
      </c>
      <c r="F444" s="2">
        <v>8</v>
      </c>
      <c r="G444" s="2" t="s">
        <v>316</v>
      </c>
      <c r="H444" s="2">
        <v>1112</v>
      </c>
      <c r="I444" s="3">
        <v>5.730747625501827E-3</v>
      </c>
      <c r="J444" s="2">
        <v>194041</v>
      </c>
      <c r="K444" s="2">
        <v>299737</v>
      </c>
    </row>
    <row r="445" spans="1:11" x14ac:dyDescent="0.3">
      <c r="A445" s="2">
        <v>5</v>
      </c>
      <c r="B445" s="2" t="s">
        <v>99</v>
      </c>
      <c r="C445" s="2">
        <v>25</v>
      </c>
      <c r="D445" s="2" t="s">
        <v>3412</v>
      </c>
      <c r="E445" s="2" t="s">
        <v>2023</v>
      </c>
      <c r="F445" s="2">
        <v>9</v>
      </c>
      <c r="G445" s="2" t="s">
        <v>19</v>
      </c>
      <c r="H445" s="2">
        <v>892</v>
      </c>
      <c r="I445" s="3">
        <v>4.5969666204565014E-3</v>
      </c>
      <c r="J445" s="2">
        <v>194041</v>
      </c>
      <c r="K445" s="2">
        <v>299737</v>
      </c>
    </row>
    <row r="446" spans="1:11" x14ac:dyDescent="0.3">
      <c r="A446" s="2">
        <v>5</v>
      </c>
      <c r="B446" s="2" t="s">
        <v>99</v>
      </c>
      <c r="C446" s="2">
        <v>25</v>
      </c>
      <c r="D446" s="2" t="s">
        <v>3412</v>
      </c>
      <c r="E446" s="2" t="s">
        <v>2024</v>
      </c>
      <c r="F446" s="2">
        <v>10</v>
      </c>
      <c r="G446" s="2" t="s">
        <v>284</v>
      </c>
      <c r="H446" s="2">
        <v>1001</v>
      </c>
      <c r="I446" s="3">
        <v>5.1587035729562308E-3</v>
      </c>
      <c r="J446" s="2">
        <v>194041</v>
      </c>
      <c r="K446" s="2">
        <v>299737</v>
      </c>
    </row>
    <row r="447" spans="1:11" x14ac:dyDescent="0.3">
      <c r="A447" s="2">
        <v>5</v>
      </c>
      <c r="B447" s="2" t="s">
        <v>99</v>
      </c>
      <c r="C447" s="2">
        <v>25</v>
      </c>
      <c r="D447" s="2" t="s">
        <v>3412</v>
      </c>
      <c r="E447" s="2" t="s">
        <v>2025</v>
      </c>
      <c r="F447" s="2">
        <v>11</v>
      </c>
      <c r="G447" s="2" t="s">
        <v>80</v>
      </c>
      <c r="H447" s="2">
        <v>792</v>
      </c>
      <c r="I447" s="3">
        <v>4.0816116181631714E-3</v>
      </c>
      <c r="J447" s="2">
        <v>194041</v>
      </c>
      <c r="K447" s="2">
        <v>299737</v>
      </c>
    </row>
    <row r="448" spans="1:11" x14ac:dyDescent="0.3">
      <c r="A448" s="2">
        <v>5</v>
      </c>
      <c r="B448" s="2" t="s">
        <v>99</v>
      </c>
      <c r="C448" s="2">
        <v>25</v>
      </c>
      <c r="D448" s="2" t="s">
        <v>3412</v>
      </c>
      <c r="E448" s="2" t="s">
        <v>2026</v>
      </c>
      <c r="F448" s="2">
        <v>12</v>
      </c>
      <c r="G448" s="2" t="s">
        <v>19</v>
      </c>
      <c r="H448" s="2">
        <v>790</v>
      </c>
      <c r="I448" s="3">
        <v>4.0713045181173047E-3</v>
      </c>
      <c r="J448" s="2">
        <v>194041</v>
      </c>
      <c r="K448" s="2">
        <v>299737</v>
      </c>
    </row>
    <row r="449" spans="1:11" x14ac:dyDescent="0.3">
      <c r="A449" s="2">
        <v>5</v>
      </c>
      <c r="B449" s="2" t="s">
        <v>99</v>
      </c>
      <c r="C449" s="2">
        <v>25</v>
      </c>
      <c r="D449" s="2" t="s">
        <v>3412</v>
      </c>
      <c r="E449" s="2" t="s">
        <v>2027</v>
      </c>
      <c r="F449" s="2">
        <v>13</v>
      </c>
      <c r="G449" s="2" t="s">
        <v>19</v>
      </c>
      <c r="H449" s="2">
        <v>718</v>
      </c>
      <c r="I449" s="3">
        <v>3.7002489164661076E-3</v>
      </c>
      <c r="J449" s="2">
        <v>194041</v>
      </c>
      <c r="K449" s="2">
        <v>299737</v>
      </c>
    </row>
    <row r="450" spans="1:11" x14ac:dyDescent="0.3">
      <c r="A450" s="2">
        <v>5</v>
      </c>
      <c r="B450" s="2" t="s">
        <v>99</v>
      </c>
      <c r="C450" s="2">
        <v>25</v>
      </c>
      <c r="D450" s="2" t="s">
        <v>3412</v>
      </c>
      <c r="E450" s="2" t="s">
        <v>2028</v>
      </c>
      <c r="F450" s="2">
        <v>14</v>
      </c>
      <c r="G450" s="2" t="s">
        <v>19</v>
      </c>
      <c r="H450" s="2">
        <v>743</v>
      </c>
      <c r="I450" s="3">
        <v>3.8290876670394403E-3</v>
      </c>
      <c r="J450" s="2">
        <v>194041</v>
      </c>
      <c r="K450" s="2">
        <v>299737</v>
      </c>
    </row>
    <row r="451" spans="1:11" x14ac:dyDescent="0.3">
      <c r="A451" s="2">
        <v>5</v>
      </c>
      <c r="B451" s="2" t="s">
        <v>99</v>
      </c>
      <c r="C451" s="2">
        <v>25</v>
      </c>
      <c r="D451" s="2" t="s">
        <v>3412</v>
      </c>
      <c r="E451" s="2" t="s">
        <v>7933</v>
      </c>
      <c r="F451" s="2">
        <v>15</v>
      </c>
      <c r="G451" s="2" t="s">
        <v>22</v>
      </c>
      <c r="H451" s="2">
        <v>508</v>
      </c>
      <c r="I451" s="3">
        <v>2.6180034116501153E-3</v>
      </c>
      <c r="J451" s="2">
        <v>194041</v>
      </c>
      <c r="K451" s="2">
        <v>299737</v>
      </c>
    </row>
    <row r="452" spans="1:11" x14ac:dyDescent="0.3">
      <c r="A452" s="2">
        <v>5</v>
      </c>
      <c r="B452" s="2" t="s">
        <v>99</v>
      </c>
      <c r="C452" s="2">
        <v>25</v>
      </c>
      <c r="D452" s="2" t="s">
        <v>3412</v>
      </c>
      <c r="E452" s="2" t="s">
        <v>2029</v>
      </c>
      <c r="F452" s="2">
        <v>16</v>
      </c>
      <c r="G452" s="2" t="s">
        <v>19</v>
      </c>
      <c r="H452" s="2">
        <v>382</v>
      </c>
      <c r="I452" s="3">
        <v>1.9686561087605197E-3</v>
      </c>
      <c r="J452" s="2">
        <v>194041</v>
      </c>
      <c r="K452" s="2">
        <v>299737</v>
      </c>
    </row>
    <row r="453" spans="1:11" x14ac:dyDescent="0.3">
      <c r="A453" s="2">
        <v>5</v>
      </c>
      <c r="B453" s="2" t="s">
        <v>99</v>
      </c>
      <c r="C453" s="2">
        <v>25</v>
      </c>
      <c r="D453" s="2" t="s">
        <v>3412</v>
      </c>
      <c r="E453" s="2" t="s">
        <v>2030</v>
      </c>
      <c r="F453" s="2">
        <v>17</v>
      </c>
      <c r="G453" s="2" t="s">
        <v>958</v>
      </c>
      <c r="H453" s="2">
        <v>433</v>
      </c>
      <c r="I453" s="3">
        <v>2.2314871599301181E-3</v>
      </c>
      <c r="J453" s="2">
        <v>194041</v>
      </c>
      <c r="K453" s="2">
        <v>299737</v>
      </c>
    </row>
    <row r="454" spans="1:11" x14ac:dyDescent="0.3">
      <c r="A454" s="2">
        <v>5</v>
      </c>
      <c r="B454" s="2" t="s">
        <v>99</v>
      </c>
      <c r="C454" s="2">
        <v>25</v>
      </c>
      <c r="D454" s="2" t="s">
        <v>3412</v>
      </c>
      <c r="E454" s="2" t="s">
        <v>2031</v>
      </c>
      <c r="F454" s="2">
        <v>18</v>
      </c>
      <c r="G454" s="2" t="s">
        <v>1053</v>
      </c>
      <c r="H454" s="2">
        <v>440</v>
      </c>
      <c r="I454" s="3">
        <v>2.2675620100906508E-3</v>
      </c>
      <c r="J454" s="2">
        <v>194041</v>
      </c>
      <c r="K454" s="2">
        <v>299737</v>
      </c>
    </row>
    <row r="455" spans="1:11" x14ac:dyDescent="0.3">
      <c r="A455" s="2">
        <v>5</v>
      </c>
      <c r="B455" s="2" t="s">
        <v>99</v>
      </c>
      <c r="C455" s="2">
        <v>25</v>
      </c>
      <c r="D455" s="2" t="s">
        <v>3412</v>
      </c>
      <c r="E455" s="2" t="s">
        <v>2032</v>
      </c>
      <c r="F455" s="2">
        <v>19</v>
      </c>
      <c r="G455" s="2" t="s">
        <v>1971</v>
      </c>
      <c r="H455" s="2">
        <v>384</v>
      </c>
      <c r="I455" s="3">
        <v>1.9789632088063865E-3</v>
      </c>
      <c r="J455" s="2">
        <v>194041</v>
      </c>
      <c r="K455" s="2">
        <v>299737</v>
      </c>
    </row>
    <row r="456" spans="1:11" x14ac:dyDescent="0.3">
      <c r="A456" s="2">
        <v>5</v>
      </c>
      <c r="B456" s="2" t="s">
        <v>99</v>
      </c>
      <c r="C456" s="2">
        <v>25</v>
      </c>
      <c r="D456" s="2" t="s">
        <v>3412</v>
      </c>
      <c r="E456" s="2" t="s">
        <v>2033</v>
      </c>
      <c r="F456" s="2">
        <v>20</v>
      </c>
      <c r="G456" s="2" t="s">
        <v>19</v>
      </c>
      <c r="H456" s="2">
        <v>341</v>
      </c>
      <c r="I456" s="3">
        <v>1.7573605578202545E-3</v>
      </c>
      <c r="J456" s="2">
        <v>194041</v>
      </c>
      <c r="K456" s="2">
        <v>299737</v>
      </c>
    </row>
    <row r="457" spans="1:11" x14ac:dyDescent="0.3">
      <c r="A457" s="2">
        <v>5</v>
      </c>
      <c r="B457" s="2" t="s">
        <v>99</v>
      </c>
      <c r="C457" s="2">
        <v>25</v>
      </c>
      <c r="D457" s="2" t="s">
        <v>3412</v>
      </c>
      <c r="E457" s="2" t="s">
        <v>2034</v>
      </c>
      <c r="F457" s="2">
        <v>21</v>
      </c>
      <c r="G457" s="2" t="s">
        <v>19</v>
      </c>
      <c r="H457" s="2">
        <v>262</v>
      </c>
      <c r="I457" s="3">
        <v>1.350230106008524E-3</v>
      </c>
      <c r="J457" s="2">
        <v>194041</v>
      </c>
      <c r="K457" s="2">
        <v>299737</v>
      </c>
    </row>
    <row r="458" spans="1:11" x14ac:dyDescent="0.3">
      <c r="A458" s="2">
        <v>5</v>
      </c>
      <c r="B458" s="2" t="s">
        <v>99</v>
      </c>
      <c r="C458" s="2">
        <v>25</v>
      </c>
      <c r="D458" s="2" t="s">
        <v>3412</v>
      </c>
      <c r="E458" s="2" t="s">
        <v>2035</v>
      </c>
      <c r="F458" s="2">
        <v>22</v>
      </c>
      <c r="G458" s="2" t="s">
        <v>1113</v>
      </c>
      <c r="H458" s="2">
        <v>216</v>
      </c>
      <c r="I458" s="3">
        <v>1.1131668049535923E-3</v>
      </c>
      <c r="J458" s="2">
        <v>194041</v>
      </c>
      <c r="K458" s="2">
        <v>299737</v>
      </c>
    </row>
    <row r="459" spans="1:11" x14ac:dyDescent="0.3">
      <c r="A459" s="2">
        <v>5</v>
      </c>
      <c r="B459" s="2" t="s">
        <v>99</v>
      </c>
      <c r="C459" s="2">
        <v>26</v>
      </c>
      <c r="D459" s="2" t="s">
        <v>3127</v>
      </c>
      <c r="E459" s="2" t="s">
        <v>102</v>
      </c>
      <c r="F459" s="2">
        <v>1</v>
      </c>
      <c r="G459" s="2" t="s">
        <v>103</v>
      </c>
      <c r="H459" s="2">
        <v>75382</v>
      </c>
      <c r="I459" s="3">
        <v>0.39225501623511783</v>
      </c>
      <c r="J459" s="2">
        <v>192176</v>
      </c>
      <c r="K459" s="2">
        <v>290408</v>
      </c>
    </row>
    <row r="460" spans="1:11" x14ac:dyDescent="0.3">
      <c r="A460" s="2">
        <v>5</v>
      </c>
      <c r="B460" s="2" t="s">
        <v>99</v>
      </c>
      <c r="C460" s="2">
        <v>26</v>
      </c>
      <c r="D460" s="2" t="s">
        <v>3127</v>
      </c>
      <c r="E460" s="2" t="s">
        <v>2016</v>
      </c>
      <c r="F460" s="2">
        <v>2</v>
      </c>
      <c r="G460" s="2" t="s">
        <v>1977</v>
      </c>
      <c r="H460" s="2">
        <v>55096</v>
      </c>
      <c r="I460" s="3">
        <v>0.28669552909832652</v>
      </c>
      <c r="J460" s="2">
        <v>192176</v>
      </c>
      <c r="K460" s="2">
        <v>290408</v>
      </c>
    </row>
    <row r="461" spans="1:11" x14ac:dyDescent="0.3">
      <c r="A461" s="2">
        <v>5</v>
      </c>
      <c r="B461" s="2" t="s">
        <v>99</v>
      </c>
      <c r="C461" s="2">
        <v>26</v>
      </c>
      <c r="D461" s="2" t="s">
        <v>3127</v>
      </c>
      <c r="E461" s="2" t="s">
        <v>2017</v>
      </c>
      <c r="F461" s="2">
        <v>3</v>
      </c>
      <c r="G461" s="2" t="s">
        <v>19</v>
      </c>
      <c r="H461" s="2">
        <v>20997</v>
      </c>
      <c r="I461" s="3">
        <v>0.10925922071434518</v>
      </c>
      <c r="J461" s="2">
        <v>192176</v>
      </c>
      <c r="K461" s="2">
        <v>290408</v>
      </c>
    </row>
    <row r="462" spans="1:11" x14ac:dyDescent="0.3">
      <c r="A462" s="2">
        <v>5</v>
      </c>
      <c r="B462" s="2" t="s">
        <v>99</v>
      </c>
      <c r="C462" s="2">
        <v>26</v>
      </c>
      <c r="D462" s="2" t="s">
        <v>3127</v>
      </c>
      <c r="E462" s="2" t="s">
        <v>2018</v>
      </c>
      <c r="F462" s="2">
        <v>4</v>
      </c>
      <c r="G462" s="2" t="s">
        <v>1023</v>
      </c>
      <c r="H462" s="2">
        <v>26971</v>
      </c>
      <c r="I462" s="3">
        <v>0.14034530846723836</v>
      </c>
      <c r="J462" s="2">
        <v>192176</v>
      </c>
      <c r="K462" s="2">
        <v>290408</v>
      </c>
    </row>
    <row r="463" spans="1:11" x14ac:dyDescent="0.3">
      <c r="A463" s="2">
        <v>5</v>
      </c>
      <c r="B463" s="2" t="s">
        <v>99</v>
      </c>
      <c r="C463" s="2">
        <v>26</v>
      </c>
      <c r="D463" s="2" t="s">
        <v>3127</v>
      </c>
      <c r="E463" s="2" t="s">
        <v>2019</v>
      </c>
      <c r="F463" s="2">
        <v>5</v>
      </c>
      <c r="G463" s="2" t="s">
        <v>19</v>
      </c>
      <c r="H463" s="2">
        <v>1435</v>
      </c>
      <c r="I463" s="3">
        <v>7.467113479310632E-3</v>
      </c>
      <c r="J463" s="2">
        <v>192176</v>
      </c>
      <c r="K463" s="2">
        <v>290408</v>
      </c>
    </row>
    <row r="464" spans="1:11" x14ac:dyDescent="0.3">
      <c r="A464" s="2">
        <v>5</v>
      </c>
      <c r="B464" s="2" t="s">
        <v>99</v>
      </c>
      <c r="C464" s="2">
        <v>26</v>
      </c>
      <c r="D464" s="2" t="s">
        <v>3127</v>
      </c>
      <c r="E464" s="2" t="s">
        <v>2020</v>
      </c>
      <c r="F464" s="2">
        <v>6</v>
      </c>
      <c r="G464" s="2" t="s">
        <v>19</v>
      </c>
      <c r="H464" s="2">
        <v>1443</v>
      </c>
      <c r="I464" s="3">
        <v>7.5087419865123633E-3</v>
      </c>
      <c r="J464" s="2">
        <v>192176</v>
      </c>
      <c r="K464" s="2">
        <v>290408</v>
      </c>
    </row>
    <row r="465" spans="1:11" x14ac:dyDescent="0.3">
      <c r="A465" s="2">
        <v>5</v>
      </c>
      <c r="B465" s="2" t="s">
        <v>99</v>
      </c>
      <c r="C465" s="2">
        <v>26</v>
      </c>
      <c r="D465" s="2" t="s">
        <v>3127</v>
      </c>
      <c r="E465" s="2" t="s">
        <v>2021</v>
      </c>
      <c r="F465" s="2">
        <v>7</v>
      </c>
      <c r="G465" s="2" t="s">
        <v>11</v>
      </c>
      <c r="H465" s="2">
        <v>1265</v>
      </c>
      <c r="I465" s="3">
        <v>6.582507701273832E-3</v>
      </c>
      <c r="J465" s="2">
        <v>192176</v>
      </c>
      <c r="K465" s="2">
        <v>290408</v>
      </c>
    </row>
    <row r="466" spans="1:11" x14ac:dyDescent="0.3">
      <c r="A466" s="2">
        <v>5</v>
      </c>
      <c r="B466" s="2" t="s">
        <v>99</v>
      </c>
      <c r="C466" s="2">
        <v>26</v>
      </c>
      <c r="D466" s="2" t="s">
        <v>3127</v>
      </c>
      <c r="E466" s="2" t="s">
        <v>2022</v>
      </c>
      <c r="F466" s="2">
        <v>8</v>
      </c>
      <c r="G466" s="2" t="s">
        <v>316</v>
      </c>
      <c r="H466" s="2">
        <v>937</v>
      </c>
      <c r="I466" s="3">
        <v>4.875738906002831E-3</v>
      </c>
      <c r="J466" s="2">
        <v>192176</v>
      </c>
      <c r="K466" s="2">
        <v>290408</v>
      </c>
    </row>
    <row r="467" spans="1:11" x14ac:dyDescent="0.3">
      <c r="A467" s="2">
        <v>5</v>
      </c>
      <c r="B467" s="2" t="s">
        <v>99</v>
      </c>
      <c r="C467" s="2">
        <v>26</v>
      </c>
      <c r="D467" s="2" t="s">
        <v>3127</v>
      </c>
      <c r="E467" s="2" t="s">
        <v>2023</v>
      </c>
      <c r="F467" s="2">
        <v>9</v>
      </c>
      <c r="G467" s="2" t="s">
        <v>19</v>
      </c>
      <c r="H467" s="2">
        <v>1028</v>
      </c>
      <c r="I467" s="3">
        <v>5.3492631754225297E-3</v>
      </c>
      <c r="J467" s="2">
        <v>192176</v>
      </c>
      <c r="K467" s="2">
        <v>290408</v>
      </c>
    </row>
    <row r="468" spans="1:11" x14ac:dyDescent="0.3">
      <c r="A468" s="2">
        <v>5</v>
      </c>
      <c r="B468" s="2" t="s">
        <v>99</v>
      </c>
      <c r="C468" s="2">
        <v>26</v>
      </c>
      <c r="D468" s="2" t="s">
        <v>3127</v>
      </c>
      <c r="E468" s="2" t="s">
        <v>2024</v>
      </c>
      <c r="F468" s="2">
        <v>10</v>
      </c>
      <c r="G468" s="2" t="s">
        <v>284</v>
      </c>
      <c r="H468" s="2">
        <v>688</v>
      </c>
      <c r="I468" s="3">
        <v>3.5800516193489301E-3</v>
      </c>
      <c r="J468" s="2">
        <v>192176</v>
      </c>
      <c r="K468" s="2">
        <v>290408</v>
      </c>
    </row>
    <row r="469" spans="1:11" x14ac:dyDescent="0.3">
      <c r="A469" s="2">
        <v>5</v>
      </c>
      <c r="B469" s="2" t="s">
        <v>99</v>
      </c>
      <c r="C469" s="2">
        <v>26</v>
      </c>
      <c r="D469" s="2" t="s">
        <v>3127</v>
      </c>
      <c r="E469" s="2" t="s">
        <v>2025</v>
      </c>
      <c r="F469" s="2">
        <v>11</v>
      </c>
      <c r="G469" s="2" t="s">
        <v>80</v>
      </c>
      <c r="H469" s="2">
        <v>1109</v>
      </c>
      <c r="I469" s="3">
        <v>5.7707518108400637E-3</v>
      </c>
      <c r="J469" s="2">
        <v>192176</v>
      </c>
      <c r="K469" s="2">
        <v>290408</v>
      </c>
    </row>
    <row r="470" spans="1:11" x14ac:dyDescent="0.3">
      <c r="A470" s="2">
        <v>5</v>
      </c>
      <c r="B470" s="2" t="s">
        <v>99</v>
      </c>
      <c r="C470" s="2">
        <v>26</v>
      </c>
      <c r="D470" s="2" t="s">
        <v>3127</v>
      </c>
      <c r="E470" s="2" t="s">
        <v>2026</v>
      </c>
      <c r="F470" s="2">
        <v>12</v>
      </c>
      <c r="G470" s="2" t="s">
        <v>19</v>
      </c>
      <c r="H470" s="2">
        <v>775</v>
      </c>
      <c r="I470" s="3">
        <v>4.0327616351677632E-3</v>
      </c>
      <c r="J470" s="2">
        <v>192176</v>
      </c>
      <c r="K470" s="2">
        <v>290408</v>
      </c>
    </row>
    <row r="471" spans="1:11" x14ac:dyDescent="0.3">
      <c r="A471" s="2">
        <v>5</v>
      </c>
      <c r="B471" s="2" t="s">
        <v>99</v>
      </c>
      <c r="C471" s="2">
        <v>26</v>
      </c>
      <c r="D471" s="2" t="s">
        <v>3127</v>
      </c>
      <c r="E471" s="2" t="s">
        <v>2027</v>
      </c>
      <c r="F471" s="2">
        <v>13</v>
      </c>
      <c r="G471" s="2" t="s">
        <v>19</v>
      </c>
      <c r="H471" s="2">
        <v>785</v>
      </c>
      <c r="I471" s="3">
        <v>4.0847972691699279E-3</v>
      </c>
      <c r="J471" s="2">
        <v>192176</v>
      </c>
      <c r="K471" s="2">
        <v>290408</v>
      </c>
    </row>
    <row r="472" spans="1:11" x14ac:dyDescent="0.3">
      <c r="A472" s="2">
        <v>5</v>
      </c>
      <c r="B472" s="2" t="s">
        <v>99</v>
      </c>
      <c r="C472" s="2">
        <v>26</v>
      </c>
      <c r="D472" s="2" t="s">
        <v>3127</v>
      </c>
      <c r="E472" s="2" t="s">
        <v>2028</v>
      </c>
      <c r="F472" s="2">
        <v>14</v>
      </c>
      <c r="G472" s="2" t="s">
        <v>19</v>
      </c>
      <c r="H472" s="2">
        <v>825</v>
      </c>
      <c r="I472" s="3">
        <v>4.2929398051785861E-3</v>
      </c>
      <c r="J472" s="2">
        <v>192176</v>
      </c>
      <c r="K472" s="2">
        <v>290408</v>
      </c>
    </row>
    <row r="473" spans="1:11" x14ac:dyDescent="0.3">
      <c r="A473" s="2">
        <v>5</v>
      </c>
      <c r="B473" s="2" t="s">
        <v>99</v>
      </c>
      <c r="C473" s="2">
        <v>26</v>
      </c>
      <c r="D473" s="2" t="s">
        <v>3127</v>
      </c>
      <c r="E473" s="2" t="s">
        <v>7933</v>
      </c>
      <c r="F473" s="2">
        <v>15</v>
      </c>
      <c r="G473" s="2" t="s">
        <v>22</v>
      </c>
      <c r="H473" s="2">
        <v>916</v>
      </c>
      <c r="I473" s="3">
        <v>4.7664640745982848E-3</v>
      </c>
      <c r="J473" s="2">
        <v>192176</v>
      </c>
      <c r="K473" s="2">
        <v>290408</v>
      </c>
    </row>
    <row r="474" spans="1:11" x14ac:dyDescent="0.3">
      <c r="A474" s="2">
        <v>5</v>
      </c>
      <c r="B474" s="2" t="s">
        <v>99</v>
      </c>
      <c r="C474" s="2">
        <v>26</v>
      </c>
      <c r="D474" s="2" t="s">
        <v>3127</v>
      </c>
      <c r="E474" s="2" t="s">
        <v>2029</v>
      </c>
      <c r="F474" s="2">
        <v>16</v>
      </c>
      <c r="G474" s="2" t="s">
        <v>19</v>
      </c>
      <c r="H474" s="2">
        <v>469</v>
      </c>
      <c r="I474" s="3">
        <v>2.4404712347015235E-3</v>
      </c>
      <c r="J474" s="2">
        <v>192176</v>
      </c>
      <c r="K474" s="2">
        <v>290408</v>
      </c>
    </row>
    <row r="475" spans="1:11" x14ac:dyDescent="0.3">
      <c r="A475" s="2">
        <v>5</v>
      </c>
      <c r="B475" s="2" t="s">
        <v>99</v>
      </c>
      <c r="C475" s="2">
        <v>26</v>
      </c>
      <c r="D475" s="2" t="s">
        <v>3127</v>
      </c>
      <c r="E475" s="2" t="s">
        <v>2030</v>
      </c>
      <c r="F475" s="2">
        <v>17</v>
      </c>
      <c r="G475" s="2" t="s">
        <v>958</v>
      </c>
      <c r="H475" s="2">
        <v>435</v>
      </c>
      <c r="I475" s="3">
        <v>2.2635500790941635E-3</v>
      </c>
      <c r="J475" s="2">
        <v>192176</v>
      </c>
      <c r="K475" s="2">
        <v>290408</v>
      </c>
    </row>
    <row r="476" spans="1:11" x14ac:dyDescent="0.3">
      <c r="A476" s="2">
        <v>5</v>
      </c>
      <c r="B476" s="2" t="s">
        <v>99</v>
      </c>
      <c r="C476" s="2">
        <v>26</v>
      </c>
      <c r="D476" s="2" t="s">
        <v>3127</v>
      </c>
      <c r="E476" s="2" t="s">
        <v>2031</v>
      </c>
      <c r="F476" s="2">
        <v>18</v>
      </c>
      <c r="G476" s="2" t="s">
        <v>1053</v>
      </c>
      <c r="H476" s="2">
        <v>373</v>
      </c>
      <c r="I476" s="3">
        <v>1.9409291482807426E-3</v>
      </c>
      <c r="J476" s="2">
        <v>192176</v>
      </c>
      <c r="K476" s="2">
        <v>290408</v>
      </c>
    </row>
    <row r="477" spans="1:11" x14ac:dyDescent="0.3">
      <c r="A477" s="2">
        <v>5</v>
      </c>
      <c r="B477" s="2" t="s">
        <v>99</v>
      </c>
      <c r="C477" s="2">
        <v>26</v>
      </c>
      <c r="D477" s="2" t="s">
        <v>3127</v>
      </c>
      <c r="E477" s="2" t="s">
        <v>2032</v>
      </c>
      <c r="F477" s="2">
        <v>19</v>
      </c>
      <c r="G477" s="2" t="s">
        <v>1971</v>
      </c>
      <c r="H477" s="2">
        <v>422</v>
      </c>
      <c r="I477" s="3">
        <v>2.1959037548913494E-3</v>
      </c>
      <c r="J477" s="2">
        <v>192176</v>
      </c>
      <c r="K477" s="2">
        <v>290408</v>
      </c>
    </row>
    <row r="478" spans="1:11" x14ac:dyDescent="0.3">
      <c r="A478" s="2">
        <v>5</v>
      </c>
      <c r="B478" s="2" t="s">
        <v>99</v>
      </c>
      <c r="C478" s="2">
        <v>26</v>
      </c>
      <c r="D478" s="2" t="s">
        <v>3127</v>
      </c>
      <c r="E478" s="2" t="s">
        <v>2033</v>
      </c>
      <c r="F478" s="2">
        <v>20</v>
      </c>
      <c r="G478" s="2" t="s">
        <v>19</v>
      </c>
      <c r="H478" s="2">
        <v>344</v>
      </c>
      <c r="I478" s="3">
        <v>1.7900258096744651E-3</v>
      </c>
      <c r="J478" s="2">
        <v>192176</v>
      </c>
      <c r="K478" s="2">
        <v>290408</v>
      </c>
    </row>
    <row r="479" spans="1:11" x14ac:dyDescent="0.3">
      <c r="A479" s="2">
        <v>5</v>
      </c>
      <c r="B479" s="2" t="s">
        <v>99</v>
      </c>
      <c r="C479" s="2">
        <v>26</v>
      </c>
      <c r="D479" s="2" t="s">
        <v>3127</v>
      </c>
      <c r="E479" s="2" t="s">
        <v>2034</v>
      </c>
      <c r="F479" s="2">
        <v>21</v>
      </c>
      <c r="G479" s="2" t="s">
        <v>19</v>
      </c>
      <c r="H479" s="2">
        <v>226</v>
      </c>
      <c r="I479" s="3">
        <v>1.1760053284489219E-3</v>
      </c>
      <c r="J479" s="2">
        <v>192176</v>
      </c>
      <c r="K479" s="2">
        <v>290408</v>
      </c>
    </row>
    <row r="480" spans="1:11" x14ac:dyDescent="0.3">
      <c r="A480" s="2">
        <v>5</v>
      </c>
      <c r="B480" s="2" t="s">
        <v>99</v>
      </c>
      <c r="C480" s="2">
        <v>26</v>
      </c>
      <c r="D480" s="2" t="s">
        <v>3127</v>
      </c>
      <c r="E480" s="2" t="s">
        <v>2035</v>
      </c>
      <c r="F480" s="2">
        <v>22</v>
      </c>
      <c r="G480" s="2" t="s">
        <v>1113</v>
      </c>
      <c r="H480" s="2">
        <v>255</v>
      </c>
      <c r="I480" s="3">
        <v>1.3269086670551994E-3</v>
      </c>
      <c r="J480" s="2">
        <v>192176</v>
      </c>
      <c r="K480" s="2">
        <v>290408</v>
      </c>
    </row>
    <row r="481" spans="1:11" x14ac:dyDescent="0.3">
      <c r="A481" s="2">
        <v>5</v>
      </c>
      <c r="B481" s="2" t="s">
        <v>99</v>
      </c>
      <c r="C481" s="2">
        <v>27</v>
      </c>
      <c r="D481" s="2" t="s">
        <v>3413</v>
      </c>
      <c r="E481" s="2" t="s">
        <v>102</v>
      </c>
      <c r="F481" s="2">
        <v>1</v>
      </c>
      <c r="G481" s="2" t="s">
        <v>103</v>
      </c>
      <c r="H481" s="2">
        <v>75483</v>
      </c>
      <c r="I481" s="3">
        <v>0.40453936438179966</v>
      </c>
      <c r="J481" s="2">
        <v>186590</v>
      </c>
      <c r="K481" s="2">
        <v>294784</v>
      </c>
    </row>
    <row r="482" spans="1:11" x14ac:dyDescent="0.3">
      <c r="A482" s="2">
        <v>5</v>
      </c>
      <c r="B482" s="2" t="s">
        <v>99</v>
      </c>
      <c r="C482" s="2">
        <v>27</v>
      </c>
      <c r="D482" s="2" t="s">
        <v>3413</v>
      </c>
      <c r="E482" s="2" t="s">
        <v>2016</v>
      </c>
      <c r="F482" s="2">
        <v>2</v>
      </c>
      <c r="G482" s="2" t="s">
        <v>1977</v>
      </c>
      <c r="H482" s="2">
        <v>61491</v>
      </c>
      <c r="I482" s="3">
        <v>0.32955142290583633</v>
      </c>
      <c r="J482" s="2">
        <v>186590</v>
      </c>
      <c r="K482" s="2">
        <v>294784</v>
      </c>
    </row>
    <row r="483" spans="1:11" x14ac:dyDescent="0.3">
      <c r="A483" s="2">
        <v>5</v>
      </c>
      <c r="B483" s="2" t="s">
        <v>99</v>
      </c>
      <c r="C483" s="2">
        <v>27</v>
      </c>
      <c r="D483" s="2" t="s">
        <v>3413</v>
      </c>
      <c r="E483" s="2" t="s">
        <v>2017</v>
      </c>
      <c r="F483" s="2">
        <v>3</v>
      </c>
      <c r="G483" s="2" t="s">
        <v>19</v>
      </c>
      <c r="H483" s="2">
        <v>14241</v>
      </c>
      <c r="I483" s="3">
        <v>7.6322418136020156E-2</v>
      </c>
      <c r="J483" s="2">
        <v>186590</v>
      </c>
      <c r="K483" s="2">
        <v>294784</v>
      </c>
    </row>
    <row r="484" spans="1:11" x14ac:dyDescent="0.3">
      <c r="A484" s="2">
        <v>5</v>
      </c>
      <c r="B484" s="2" t="s">
        <v>99</v>
      </c>
      <c r="C484" s="2">
        <v>27</v>
      </c>
      <c r="D484" s="2" t="s">
        <v>3413</v>
      </c>
      <c r="E484" s="2" t="s">
        <v>2018</v>
      </c>
      <c r="F484" s="2">
        <v>4</v>
      </c>
      <c r="G484" s="2" t="s">
        <v>1023</v>
      </c>
      <c r="H484" s="2">
        <v>19790</v>
      </c>
      <c r="I484" s="3">
        <v>0.10606141808242671</v>
      </c>
      <c r="J484" s="2">
        <v>186590</v>
      </c>
      <c r="K484" s="2">
        <v>294784</v>
      </c>
    </row>
    <row r="485" spans="1:11" x14ac:dyDescent="0.3">
      <c r="A485" s="2">
        <v>5</v>
      </c>
      <c r="B485" s="2" t="s">
        <v>99</v>
      </c>
      <c r="C485" s="2">
        <v>27</v>
      </c>
      <c r="D485" s="2" t="s">
        <v>3413</v>
      </c>
      <c r="E485" s="2" t="s">
        <v>2019</v>
      </c>
      <c r="F485" s="2">
        <v>5</v>
      </c>
      <c r="G485" s="2" t="s">
        <v>19</v>
      </c>
      <c r="H485" s="2">
        <v>1370</v>
      </c>
      <c r="I485" s="3">
        <v>7.3423013023205964E-3</v>
      </c>
      <c r="J485" s="2">
        <v>186590</v>
      </c>
      <c r="K485" s="2">
        <v>294784</v>
      </c>
    </row>
    <row r="486" spans="1:11" x14ac:dyDescent="0.3">
      <c r="A486" s="2">
        <v>5</v>
      </c>
      <c r="B486" s="2" t="s">
        <v>99</v>
      </c>
      <c r="C486" s="2">
        <v>27</v>
      </c>
      <c r="D486" s="2" t="s">
        <v>3413</v>
      </c>
      <c r="E486" s="2" t="s">
        <v>2020</v>
      </c>
      <c r="F486" s="2">
        <v>6</v>
      </c>
      <c r="G486" s="2" t="s">
        <v>19</v>
      </c>
      <c r="H486" s="2">
        <v>2006</v>
      </c>
      <c r="I486" s="3">
        <v>1.0750844096682565E-2</v>
      </c>
      <c r="J486" s="2">
        <v>186590</v>
      </c>
      <c r="K486" s="2">
        <v>294784</v>
      </c>
    </row>
    <row r="487" spans="1:11" x14ac:dyDescent="0.3">
      <c r="A487" s="2">
        <v>5</v>
      </c>
      <c r="B487" s="2" t="s">
        <v>99</v>
      </c>
      <c r="C487" s="2">
        <v>27</v>
      </c>
      <c r="D487" s="2" t="s">
        <v>3413</v>
      </c>
      <c r="E487" s="2" t="s">
        <v>2021</v>
      </c>
      <c r="F487" s="2">
        <v>7</v>
      </c>
      <c r="G487" s="2" t="s">
        <v>11</v>
      </c>
      <c r="H487" s="2">
        <v>1215</v>
      </c>
      <c r="I487" s="3">
        <v>6.5116029797952727E-3</v>
      </c>
      <c r="J487" s="2">
        <v>186590</v>
      </c>
      <c r="K487" s="2">
        <v>294784</v>
      </c>
    </row>
    <row r="488" spans="1:11" x14ac:dyDescent="0.3">
      <c r="A488" s="2">
        <v>5</v>
      </c>
      <c r="B488" s="2" t="s">
        <v>99</v>
      </c>
      <c r="C488" s="2">
        <v>27</v>
      </c>
      <c r="D488" s="2" t="s">
        <v>3413</v>
      </c>
      <c r="E488" s="2" t="s">
        <v>2022</v>
      </c>
      <c r="F488" s="2">
        <v>8</v>
      </c>
      <c r="G488" s="2" t="s">
        <v>316</v>
      </c>
      <c r="H488" s="2">
        <v>1388</v>
      </c>
      <c r="I488" s="3">
        <v>7.438769494613859E-3</v>
      </c>
      <c r="J488" s="2">
        <v>186590</v>
      </c>
      <c r="K488" s="2">
        <v>294784</v>
      </c>
    </row>
    <row r="489" spans="1:11" x14ac:dyDescent="0.3">
      <c r="A489" s="2">
        <v>5</v>
      </c>
      <c r="B489" s="2" t="s">
        <v>99</v>
      </c>
      <c r="C489" s="2">
        <v>27</v>
      </c>
      <c r="D489" s="2" t="s">
        <v>3413</v>
      </c>
      <c r="E489" s="2" t="s">
        <v>2023</v>
      </c>
      <c r="F489" s="2">
        <v>9</v>
      </c>
      <c r="G489" s="2" t="s">
        <v>19</v>
      </c>
      <c r="H489" s="2">
        <v>1136</v>
      </c>
      <c r="I489" s="3">
        <v>6.0882148025081734E-3</v>
      </c>
      <c r="J489" s="2">
        <v>186590</v>
      </c>
      <c r="K489" s="2">
        <v>294784</v>
      </c>
    </row>
    <row r="490" spans="1:11" x14ac:dyDescent="0.3">
      <c r="A490" s="2">
        <v>5</v>
      </c>
      <c r="B490" s="2" t="s">
        <v>99</v>
      </c>
      <c r="C490" s="2">
        <v>27</v>
      </c>
      <c r="D490" s="2" t="s">
        <v>3413</v>
      </c>
      <c r="E490" s="2" t="s">
        <v>2024</v>
      </c>
      <c r="F490" s="2">
        <v>10</v>
      </c>
      <c r="G490" s="2" t="s">
        <v>284</v>
      </c>
      <c r="H490" s="2">
        <v>982</v>
      </c>
      <c r="I490" s="3">
        <v>5.2628758239991425E-3</v>
      </c>
      <c r="J490" s="2">
        <v>186590</v>
      </c>
      <c r="K490" s="2">
        <v>294784</v>
      </c>
    </row>
    <row r="491" spans="1:11" x14ac:dyDescent="0.3">
      <c r="A491" s="2">
        <v>5</v>
      </c>
      <c r="B491" s="2" t="s">
        <v>99</v>
      </c>
      <c r="C491" s="2">
        <v>27</v>
      </c>
      <c r="D491" s="2" t="s">
        <v>3413</v>
      </c>
      <c r="E491" s="2" t="s">
        <v>2025</v>
      </c>
      <c r="F491" s="2">
        <v>11</v>
      </c>
      <c r="G491" s="2" t="s">
        <v>80</v>
      </c>
      <c r="H491" s="2">
        <v>923</v>
      </c>
      <c r="I491" s="3">
        <v>4.9466745270378906E-3</v>
      </c>
      <c r="J491" s="2">
        <v>186590</v>
      </c>
      <c r="K491" s="2">
        <v>294784</v>
      </c>
    </row>
    <row r="492" spans="1:11" x14ac:dyDescent="0.3">
      <c r="A492" s="2">
        <v>5</v>
      </c>
      <c r="B492" s="2" t="s">
        <v>99</v>
      </c>
      <c r="C492" s="2">
        <v>27</v>
      </c>
      <c r="D492" s="2" t="s">
        <v>3413</v>
      </c>
      <c r="E492" s="2" t="s">
        <v>2026</v>
      </c>
      <c r="F492" s="2">
        <v>12</v>
      </c>
      <c r="G492" s="2" t="s">
        <v>19</v>
      </c>
      <c r="H492" s="2">
        <v>931</v>
      </c>
      <c r="I492" s="3">
        <v>4.9895492791682296E-3</v>
      </c>
      <c r="J492" s="2">
        <v>186590</v>
      </c>
      <c r="K492" s="2">
        <v>294784</v>
      </c>
    </row>
    <row r="493" spans="1:11" x14ac:dyDescent="0.3">
      <c r="A493" s="2">
        <v>5</v>
      </c>
      <c r="B493" s="2" t="s">
        <v>99</v>
      </c>
      <c r="C493" s="2">
        <v>27</v>
      </c>
      <c r="D493" s="2" t="s">
        <v>3413</v>
      </c>
      <c r="E493" s="2" t="s">
        <v>2027</v>
      </c>
      <c r="F493" s="2">
        <v>13</v>
      </c>
      <c r="G493" s="2" t="s">
        <v>19</v>
      </c>
      <c r="H493" s="2">
        <v>1163</v>
      </c>
      <c r="I493" s="3">
        <v>6.2329170909480678E-3</v>
      </c>
      <c r="J493" s="2">
        <v>186590</v>
      </c>
      <c r="K493" s="2">
        <v>294784</v>
      </c>
    </row>
    <row r="494" spans="1:11" x14ac:dyDescent="0.3">
      <c r="A494" s="2">
        <v>5</v>
      </c>
      <c r="B494" s="2" t="s">
        <v>99</v>
      </c>
      <c r="C494" s="2">
        <v>27</v>
      </c>
      <c r="D494" s="2" t="s">
        <v>3413</v>
      </c>
      <c r="E494" s="2" t="s">
        <v>2028</v>
      </c>
      <c r="F494" s="2">
        <v>14</v>
      </c>
      <c r="G494" s="2" t="s">
        <v>19</v>
      </c>
      <c r="H494" s="2">
        <v>767</v>
      </c>
      <c r="I494" s="3">
        <v>4.110616860496275E-3</v>
      </c>
      <c r="J494" s="2">
        <v>186590</v>
      </c>
      <c r="K494" s="2">
        <v>294784</v>
      </c>
    </row>
    <row r="495" spans="1:11" x14ac:dyDescent="0.3">
      <c r="A495" s="2">
        <v>5</v>
      </c>
      <c r="B495" s="2" t="s">
        <v>99</v>
      </c>
      <c r="C495" s="2">
        <v>27</v>
      </c>
      <c r="D495" s="2" t="s">
        <v>3413</v>
      </c>
      <c r="E495" s="2" t="s">
        <v>7933</v>
      </c>
      <c r="F495" s="2">
        <v>15</v>
      </c>
      <c r="G495" s="2" t="s">
        <v>22</v>
      </c>
      <c r="H495" s="2">
        <v>748</v>
      </c>
      <c r="I495" s="3">
        <v>4.0087893241867196E-3</v>
      </c>
      <c r="J495" s="2">
        <v>186590</v>
      </c>
      <c r="K495" s="2">
        <v>294784</v>
      </c>
    </row>
    <row r="496" spans="1:11" x14ac:dyDescent="0.3">
      <c r="A496" s="2">
        <v>5</v>
      </c>
      <c r="B496" s="2" t="s">
        <v>99</v>
      </c>
      <c r="C496" s="2">
        <v>27</v>
      </c>
      <c r="D496" s="2" t="s">
        <v>3413</v>
      </c>
      <c r="E496" s="2" t="s">
        <v>2029</v>
      </c>
      <c r="F496" s="2">
        <v>16</v>
      </c>
      <c r="G496" s="2" t="s">
        <v>19</v>
      </c>
      <c r="H496" s="2">
        <v>613</v>
      </c>
      <c r="I496" s="3">
        <v>3.2852778819872446E-3</v>
      </c>
      <c r="J496" s="2">
        <v>186590</v>
      </c>
      <c r="K496" s="2">
        <v>294784</v>
      </c>
    </row>
    <row r="497" spans="1:11" x14ac:dyDescent="0.3">
      <c r="A497" s="2">
        <v>5</v>
      </c>
      <c r="B497" s="2" t="s">
        <v>99</v>
      </c>
      <c r="C497" s="2">
        <v>27</v>
      </c>
      <c r="D497" s="2" t="s">
        <v>3413</v>
      </c>
      <c r="E497" s="2" t="s">
        <v>2030</v>
      </c>
      <c r="F497" s="2">
        <v>17</v>
      </c>
      <c r="G497" s="2" t="s">
        <v>958</v>
      </c>
      <c r="H497" s="2">
        <v>456</v>
      </c>
      <c r="I497" s="3">
        <v>2.4438608714293371E-3</v>
      </c>
      <c r="J497" s="2">
        <v>186590</v>
      </c>
      <c r="K497" s="2">
        <v>294784</v>
      </c>
    </row>
    <row r="498" spans="1:11" x14ac:dyDescent="0.3">
      <c r="A498" s="2">
        <v>5</v>
      </c>
      <c r="B498" s="2" t="s">
        <v>99</v>
      </c>
      <c r="C498" s="2">
        <v>27</v>
      </c>
      <c r="D498" s="2" t="s">
        <v>3413</v>
      </c>
      <c r="E498" s="2" t="s">
        <v>2031</v>
      </c>
      <c r="F498" s="2">
        <v>18</v>
      </c>
      <c r="G498" s="2" t="s">
        <v>1053</v>
      </c>
      <c r="H498" s="2">
        <v>521</v>
      </c>
      <c r="I498" s="3">
        <v>2.7922182324883436E-3</v>
      </c>
      <c r="J498" s="2">
        <v>186590</v>
      </c>
      <c r="K498" s="2">
        <v>294784</v>
      </c>
    </row>
    <row r="499" spans="1:11" x14ac:dyDescent="0.3">
      <c r="A499" s="2">
        <v>5</v>
      </c>
      <c r="B499" s="2" t="s">
        <v>99</v>
      </c>
      <c r="C499" s="2">
        <v>27</v>
      </c>
      <c r="D499" s="2" t="s">
        <v>3413</v>
      </c>
      <c r="E499" s="2" t="s">
        <v>2032</v>
      </c>
      <c r="F499" s="2">
        <v>19</v>
      </c>
      <c r="G499" s="2" t="s">
        <v>1971</v>
      </c>
      <c r="H499" s="2">
        <v>417</v>
      </c>
      <c r="I499" s="3">
        <v>2.2348464547939334E-3</v>
      </c>
      <c r="J499" s="2">
        <v>186590</v>
      </c>
      <c r="K499" s="2">
        <v>294784</v>
      </c>
    </row>
    <row r="500" spans="1:11" x14ac:dyDescent="0.3">
      <c r="A500" s="2">
        <v>5</v>
      </c>
      <c r="B500" s="2" t="s">
        <v>99</v>
      </c>
      <c r="C500" s="2">
        <v>27</v>
      </c>
      <c r="D500" s="2" t="s">
        <v>3413</v>
      </c>
      <c r="E500" s="2" t="s">
        <v>2033</v>
      </c>
      <c r="F500" s="2">
        <v>20</v>
      </c>
      <c r="G500" s="2" t="s">
        <v>19</v>
      </c>
      <c r="H500" s="2">
        <v>403</v>
      </c>
      <c r="I500" s="3">
        <v>2.1598156385658394E-3</v>
      </c>
      <c r="J500" s="2">
        <v>186590</v>
      </c>
      <c r="K500" s="2">
        <v>294784</v>
      </c>
    </row>
    <row r="501" spans="1:11" x14ac:dyDescent="0.3">
      <c r="A501" s="2">
        <v>5</v>
      </c>
      <c r="B501" s="2" t="s">
        <v>99</v>
      </c>
      <c r="C501" s="2">
        <v>27</v>
      </c>
      <c r="D501" s="2" t="s">
        <v>3413</v>
      </c>
      <c r="E501" s="2" t="s">
        <v>2034</v>
      </c>
      <c r="F501" s="2">
        <v>21</v>
      </c>
      <c r="G501" s="2" t="s">
        <v>19</v>
      </c>
      <c r="H501" s="2">
        <v>237</v>
      </c>
      <c r="I501" s="3">
        <v>1.2701645318613001E-3</v>
      </c>
      <c r="J501" s="2">
        <v>186590</v>
      </c>
      <c r="K501" s="2">
        <v>294784</v>
      </c>
    </row>
    <row r="502" spans="1:11" x14ac:dyDescent="0.3">
      <c r="A502" s="2">
        <v>5</v>
      </c>
      <c r="B502" s="2" t="s">
        <v>99</v>
      </c>
      <c r="C502" s="2">
        <v>27</v>
      </c>
      <c r="D502" s="2" t="s">
        <v>3413</v>
      </c>
      <c r="E502" s="2" t="s">
        <v>2035</v>
      </c>
      <c r="F502" s="2">
        <v>22</v>
      </c>
      <c r="G502" s="2" t="s">
        <v>1113</v>
      </c>
      <c r="H502" s="2">
        <v>309</v>
      </c>
      <c r="I502" s="3">
        <v>1.6560373010343534E-3</v>
      </c>
      <c r="J502" s="2">
        <v>186590</v>
      </c>
      <c r="K502" s="2">
        <v>294784</v>
      </c>
    </row>
    <row r="503" spans="1:11" x14ac:dyDescent="0.3">
      <c r="A503" s="2">
        <v>6</v>
      </c>
      <c r="B503" s="2" t="s">
        <v>122</v>
      </c>
      <c r="C503" s="2">
        <v>28</v>
      </c>
      <c r="D503" s="2" t="s">
        <v>3129</v>
      </c>
      <c r="E503" s="2" t="s">
        <v>2036</v>
      </c>
      <c r="F503" s="2">
        <v>1</v>
      </c>
      <c r="G503" s="2" t="s">
        <v>9</v>
      </c>
      <c r="H503" s="2">
        <v>78228</v>
      </c>
      <c r="I503" s="3">
        <v>0.4082348336594912</v>
      </c>
      <c r="J503" s="2">
        <v>191625</v>
      </c>
      <c r="K503" s="2">
        <v>301159</v>
      </c>
    </row>
    <row r="504" spans="1:11" x14ac:dyDescent="0.3">
      <c r="A504" s="2">
        <v>6</v>
      </c>
      <c r="B504" s="2" t="s">
        <v>122</v>
      </c>
      <c r="C504" s="2">
        <v>28</v>
      </c>
      <c r="D504" s="2" t="s">
        <v>3129</v>
      </c>
      <c r="E504" s="2" t="s">
        <v>2037</v>
      </c>
      <c r="F504" s="2">
        <v>2</v>
      </c>
      <c r="G504" s="2" t="s">
        <v>7</v>
      </c>
      <c r="H504" s="2">
        <v>69060</v>
      </c>
      <c r="I504" s="3">
        <v>0.36039138943248533</v>
      </c>
      <c r="J504" s="2">
        <v>191625</v>
      </c>
      <c r="K504" s="2">
        <v>301159</v>
      </c>
    </row>
    <row r="505" spans="1:11" x14ac:dyDescent="0.3">
      <c r="A505" s="2">
        <v>6</v>
      </c>
      <c r="B505" s="2" t="s">
        <v>122</v>
      </c>
      <c r="C505" s="2">
        <v>28</v>
      </c>
      <c r="D505" s="2" t="s">
        <v>3129</v>
      </c>
      <c r="E505" s="2" t="s">
        <v>127</v>
      </c>
      <c r="F505" s="2">
        <v>3</v>
      </c>
      <c r="G505" s="2" t="s">
        <v>1023</v>
      </c>
      <c r="H505" s="2">
        <v>40272</v>
      </c>
      <c r="I505" s="3">
        <v>0.21016046966731899</v>
      </c>
      <c r="J505" s="2">
        <v>191625</v>
      </c>
      <c r="K505" s="2">
        <v>301159</v>
      </c>
    </row>
    <row r="506" spans="1:11" x14ac:dyDescent="0.3">
      <c r="A506" s="2">
        <v>6</v>
      </c>
      <c r="B506" s="2" t="s">
        <v>122</v>
      </c>
      <c r="C506" s="2">
        <v>28</v>
      </c>
      <c r="D506" s="2" t="s">
        <v>3129</v>
      </c>
      <c r="E506" s="2" t="s">
        <v>7934</v>
      </c>
      <c r="F506" s="2">
        <v>4</v>
      </c>
      <c r="G506" s="2" t="s">
        <v>22</v>
      </c>
      <c r="H506" s="2">
        <v>1136</v>
      </c>
      <c r="I506" s="3">
        <v>5.9282452707110243E-3</v>
      </c>
      <c r="J506" s="2">
        <v>191625</v>
      </c>
      <c r="K506" s="2">
        <v>301159</v>
      </c>
    </row>
    <row r="507" spans="1:11" x14ac:dyDescent="0.3">
      <c r="A507" s="2">
        <v>6</v>
      </c>
      <c r="B507" s="2" t="s">
        <v>122</v>
      </c>
      <c r="C507" s="2">
        <v>28</v>
      </c>
      <c r="D507" s="2" t="s">
        <v>3129</v>
      </c>
      <c r="E507" s="2" t="s">
        <v>2038</v>
      </c>
      <c r="F507" s="2">
        <v>5</v>
      </c>
      <c r="G507" s="2" t="s">
        <v>2039</v>
      </c>
      <c r="H507" s="2">
        <v>671</v>
      </c>
      <c r="I507" s="3">
        <v>3.5016307893020221E-3</v>
      </c>
      <c r="J507" s="2">
        <v>191625</v>
      </c>
      <c r="K507" s="2">
        <v>301159</v>
      </c>
    </row>
    <row r="508" spans="1:11" x14ac:dyDescent="0.3">
      <c r="A508" s="2">
        <v>6</v>
      </c>
      <c r="B508" s="2" t="s">
        <v>122</v>
      </c>
      <c r="C508" s="2">
        <v>28</v>
      </c>
      <c r="D508" s="2" t="s">
        <v>3129</v>
      </c>
      <c r="E508" s="2" t="s">
        <v>2040</v>
      </c>
      <c r="F508" s="2">
        <v>6</v>
      </c>
      <c r="G508" s="2" t="s">
        <v>11</v>
      </c>
      <c r="H508" s="2">
        <v>424</v>
      </c>
      <c r="I508" s="3">
        <v>2.2126549249836922E-3</v>
      </c>
      <c r="J508" s="2">
        <v>191625</v>
      </c>
      <c r="K508" s="2">
        <v>301159</v>
      </c>
    </row>
    <row r="509" spans="1:11" x14ac:dyDescent="0.3">
      <c r="A509" s="2">
        <v>6</v>
      </c>
      <c r="B509" s="2" t="s">
        <v>122</v>
      </c>
      <c r="C509" s="2">
        <v>28</v>
      </c>
      <c r="D509" s="2" t="s">
        <v>3129</v>
      </c>
      <c r="E509" s="2" t="s">
        <v>2041</v>
      </c>
      <c r="F509" s="2">
        <v>7</v>
      </c>
      <c r="G509" s="2" t="s">
        <v>19</v>
      </c>
      <c r="H509" s="2">
        <v>364</v>
      </c>
      <c r="I509" s="3">
        <v>1.8995433789954338E-3</v>
      </c>
      <c r="J509" s="2">
        <v>191625</v>
      </c>
      <c r="K509" s="2">
        <v>301159</v>
      </c>
    </row>
    <row r="510" spans="1:11" x14ac:dyDescent="0.3">
      <c r="A510" s="2">
        <v>6</v>
      </c>
      <c r="B510" s="2" t="s">
        <v>122</v>
      </c>
      <c r="C510" s="2">
        <v>28</v>
      </c>
      <c r="D510" s="2" t="s">
        <v>3129</v>
      </c>
      <c r="E510" s="2" t="s">
        <v>2042</v>
      </c>
      <c r="F510" s="2">
        <v>8</v>
      </c>
      <c r="G510" s="2" t="s">
        <v>2043</v>
      </c>
      <c r="H510" s="2">
        <v>286</v>
      </c>
      <c r="I510" s="3">
        <v>1.4924983692106979E-3</v>
      </c>
      <c r="J510" s="2">
        <v>191625</v>
      </c>
      <c r="K510" s="2">
        <v>301159</v>
      </c>
    </row>
    <row r="511" spans="1:11" x14ac:dyDescent="0.3">
      <c r="A511" s="2">
        <v>6</v>
      </c>
      <c r="B511" s="2" t="s">
        <v>122</v>
      </c>
      <c r="C511" s="2">
        <v>28</v>
      </c>
      <c r="D511" s="2" t="s">
        <v>3129</v>
      </c>
      <c r="E511" s="2" t="s">
        <v>2044</v>
      </c>
      <c r="F511" s="2">
        <v>9</v>
      </c>
      <c r="G511" s="2" t="s">
        <v>19</v>
      </c>
      <c r="H511" s="2">
        <v>251</v>
      </c>
      <c r="I511" s="3">
        <v>1.309849967384214E-3</v>
      </c>
      <c r="J511" s="2">
        <v>191625</v>
      </c>
      <c r="K511" s="2">
        <v>301159</v>
      </c>
    </row>
    <row r="512" spans="1:11" x14ac:dyDescent="0.3">
      <c r="A512" s="2">
        <v>6</v>
      </c>
      <c r="B512" s="2" t="s">
        <v>122</v>
      </c>
      <c r="C512" s="2">
        <v>28</v>
      </c>
      <c r="D512" s="2" t="s">
        <v>3129</v>
      </c>
      <c r="E512" s="2" t="s">
        <v>2045</v>
      </c>
      <c r="F512" s="2">
        <v>10</v>
      </c>
      <c r="G512" s="2" t="s">
        <v>19</v>
      </c>
      <c r="H512" s="2">
        <v>219</v>
      </c>
      <c r="I512" s="3">
        <v>1.1428571428571429E-3</v>
      </c>
      <c r="J512" s="2">
        <v>191625</v>
      </c>
      <c r="K512" s="2">
        <v>301159</v>
      </c>
    </row>
    <row r="513" spans="1:11" x14ac:dyDescent="0.3">
      <c r="A513" s="2">
        <v>6</v>
      </c>
      <c r="B513" s="2" t="s">
        <v>122</v>
      </c>
      <c r="C513" s="2">
        <v>28</v>
      </c>
      <c r="D513" s="2" t="s">
        <v>3129</v>
      </c>
      <c r="E513" s="2" t="s">
        <v>2046</v>
      </c>
      <c r="F513" s="2">
        <v>11</v>
      </c>
      <c r="G513" s="2" t="s">
        <v>19</v>
      </c>
      <c r="H513" s="2">
        <v>193</v>
      </c>
      <c r="I513" s="3">
        <v>1.0071754729288976E-3</v>
      </c>
      <c r="J513" s="2">
        <v>191625</v>
      </c>
      <c r="K513" s="2">
        <v>301159</v>
      </c>
    </row>
    <row r="514" spans="1:11" x14ac:dyDescent="0.3">
      <c r="A514" s="2">
        <v>6</v>
      </c>
      <c r="B514" s="2" t="s">
        <v>122</v>
      </c>
      <c r="C514" s="2">
        <v>28</v>
      </c>
      <c r="D514" s="2" t="s">
        <v>3129</v>
      </c>
      <c r="E514" s="2" t="s">
        <v>2047</v>
      </c>
      <c r="F514" s="2">
        <v>12</v>
      </c>
      <c r="G514" s="2" t="s">
        <v>19</v>
      </c>
      <c r="H514" s="2">
        <v>169</v>
      </c>
      <c r="I514" s="3">
        <v>8.8193085453359423E-4</v>
      </c>
      <c r="J514" s="2">
        <v>191625</v>
      </c>
      <c r="K514" s="2">
        <v>301159</v>
      </c>
    </row>
    <row r="515" spans="1:11" x14ac:dyDescent="0.3">
      <c r="A515" s="2">
        <v>6</v>
      </c>
      <c r="B515" s="2" t="s">
        <v>122</v>
      </c>
      <c r="C515" s="2">
        <v>28</v>
      </c>
      <c r="D515" s="2" t="s">
        <v>3129</v>
      </c>
      <c r="E515" s="2" t="s">
        <v>2048</v>
      </c>
      <c r="F515" s="2">
        <v>13</v>
      </c>
      <c r="G515" s="2" t="s">
        <v>19</v>
      </c>
      <c r="H515" s="2">
        <v>93</v>
      </c>
      <c r="I515" s="3">
        <v>4.853228962818004E-4</v>
      </c>
      <c r="J515" s="2">
        <v>191625</v>
      </c>
      <c r="K515" s="2">
        <v>301159</v>
      </c>
    </row>
    <row r="516" spans="1:11" x14ac:dyDescent="0.3">
      <c r="A516" s="2">
        <v>6</v>
      </c>
      <c r="B516" s="2" t="s">
        <v>122</v>
      </c>
      <c r="C516" s="2">
        <v>28</v>
      </c>
      <c r="D516" s="2" t="s">
        <v>3129</v>
      </c>
      <c r="E516" s="2" t="s">
        <v>2049</v>
      </c>
      <c r="F516" s="2">
        <v>14</v>
      </c>
      <c r="G516" s="2" t="s">
        <v>2050</v>
      </c>
      <c r="H516" s="2">
        <v>96</v>
      </c>
      <c r="I516" s="3">
        <v>5.0097847358121332E-4</v>
      </c>
      <c r="J516" s="2">
        <v>191625</v>
      </c>
      <c r="K516" s="2">
        <v>301159</v>
      </c>
    </row>
    <row r="517" spans="1:11" x14ac:dyDescent="0.3">
      <c r="A517" s="2">
        <v>6</v>
      </c>
      <c r="B517" s="2" t="s">
        <v>122</v>
      </c>
      <c r="C517" s="2">
        <v>28</v>
      </c>
      <c r="D517" s="2" t="s">
        <v>3129</v>
      </c>
      <c r="E517" s="2" t="s">
        <v>2051</v>
      </c>
      <c r="F517" s="2">
        <v>15</v>
      </c>
      <c r="G517" s="2" t="s">
        <v>2052</v>
      </c>
      <c r="H517" s="2">
        <v>76</v>
      </c>
      <c r="I517" s="3">
        <v>3.9660795825179388E-4</v>
      </c>
      <c r="J517" s="2">
        <v>191625</v>
      </c>
      <c r="K517" s="2">
        <v>301159</v>
      </c>
    </row>
    <row r="518" spans="1:11" x14ac:dyDescent="0.3">
      <c r="A518" s="2">
        <v>6</v>
      </c>
      <c r="B518" s="2" t="s">
        <v>122</v>
      </c>
      <c r="C518" s="2">
        <v>28</v>
      </c>
      <c r="D518" s="2" t="s">
        <v>3129</v>
      </c>
      <c r="E518" s="2" t="s">
        <v>2053</v>
      </c>
      <c r="F518" s="2">
        <v>16</v>
      </c>
      <c r="G518" s="2" t="s">
        <v>2007</v>
      </c>
      <c r="H518" s="2">
        <v>87</v>
      </c>
      <c r="I518" s="3">
        <v>4.5401174168297457E-4</v>
      </c>
      <c r="J518" s="2">
        <v>191625</v>
      </c>
      <c r="K518" s="2">
        <v>301159</v>
      </c>
    </row>
    <row r="519" spans="1:11" x14ac:dyDescent="0.3">
      <c r="A519" s="2">
        <v>6</v>
      </c>
      <c r="B519" s="2" t="s">
        <v>122</v>
      </c>
      <c r="C519" s="2">
        <v>29</v>
      </c>
      <c r="D519" s="2" t="s">
        <v>3130</v>
      </c>
      <c r="E519" s="2" t="s">
        <v>2036</v>
      </c>
      <c r="F519" s="2">
        <v>1</v>
      </c>
      <c r="G519" s="2" t="s">
        <v>9</v>
      </c>
      <c r="H519" s="2">
        <v>63684</v>
      </c>
      <c r="I519" s="3">
        <v>0.31809395369746013</v>
      </c>
      <c r="J519" s="2">
        <v>200205</v>
      </c>
      <c r="K519" s="2">
        <v>301624</v>
      </c>
    </row>
    <row r="520" spans="1:11" x14ac:dyDescent="0.3">
      <c r="A520" s="2">
        <v>6</v>
      </c>
      <c r="B520" s="2" t="s">
        <v>122</v>
      </c>
      <c r="C520" s="2">
        <v>29</v>
      </c>
      <c r="D520" s="2" t="s">
        <v>3130</v>
      </c>
      <c r="E520" s="2" t="s">
        <v>2037</v>
      </c>
      <c r="F520" s="2">
        <v>2</v>
      </c>
      <c r="G520" s="2" t="s">
        <v>7</v>
      </c>
      <c r="H520" s="2">
        <v>73528</v>
      </c>
      <c r="I520" s="3">
        <v>0.36726355485627232</v>
      </c>
      <c r="J520" s="2">
        <v>200205</v>
      </c>
      <c r="K520" s="2">
        <v>301624</v>
      </c>
    </row>
    <row r="521" spans="1:11" x14ac:dyDescent="0.3">
      <c r="A521" s="2">
        <v>6</v>
      </c>
      <c r="B521" s="2" t="s">
        <v>122</v>
      </c>
      <c r="C521" s="2">
        <v>29</v>
      </c>
      <c r="D521" s="2" t="s">
        <v>3130</v>
      </c>
      <c r="E521" s="2" t="s">
        <v>127</v>
      </c>
      <c r="F521" s="2">
        <v>3</v>
      </c>
      <c r="G521" s="2" t="s">
        <v>1023</v>
      </c>
      <c r="H521" s="2">
        <v>59130</v>
      </c>
      <c r="I521" s="3">
        <v>0.29534726904922454</v>
      </c>
      <c r="J521" s="2">
        <v>200205</v>
      </c>
      <c r="K521" s="2">
        <v>301624</v>
      </c>
    </row>
    <row r="522" spans="1:11" x14ac:dyDescent="0.3">
      <c r="A522" s="2">
        <v>6</v>
      </c>
      <c r="B522" s="2" t="s">
        <v>122</v>
      </c>
      <c r="C522" s="2">
        <v>29</v>
      </c>
      <c r="D522" s="2" t="s">
        <v>3130</v>
      </c>
      <c r="E522" s="2" t="s">
        <v>7934</v>
      </c>
      <c r="F522" s="2">
        <v>4</v>
      </c>
      <c r="G522" s="2" t="s">
        <v>22</v>
      </c>
      <c r="H522" s="2">
        <v>853</v>
      </c>
      <c r="I522" s="3">
        <v>4.2606328513273891E-3</v>
      </c>
      <c r="J522" s="2">
        <v>200205</v>
      </c>
      <c r="K522" s="2">
        <v>301624</v>
      </c>
    </row>
    <row r="523" spans="1:11" x14ac:dyDescent="0.3">
      <c r="A523" s="2">
        <v>6</v>
      </c>
      <c r="B523" s="2" t="s">
        <v>122</v>
      </c>
      <c r="C523" s="2">
        <v>29</v>
      </c>
      <c r="D523" s="2" t="s">
        <v>3130</v>
      </c>
      <c r="E523" s="2" t="s">
        <v>2038</v>
      </c>
      <c r="F523" s="2">
        <v>5</v>
      </c>
      <c r="G523" s="2" t="s">
        <v>2039</v>
      </c>
      <c r="H523" s="2">
        <v>634</v>
      </c>
      <c r="I523" s="3">
        <v>3.1667540770710023E-3</v>
      </c>
      <c r="J523" s="2">
        <v>200205</v>
      </c>
      <c r="K523" s="2">
        <v>301624</v>
      </c>
    </row>
    <row r="524" spans="1:11" x14ac:dyDescent="0.3">
      <c r="A524" s="2">
        <v>6</v>
      </c>
      <c r="B524" s="2" t="s">
        <v>122</v>
      </c>
      <c r="C524" s="2">
        <v>29</v>
      </c>
      <c r="D524" s="2" t="s">
        <v>3130</v>
      </c>
      <c r="E524" s="2" t="s">
        <v>2040</v>
      </c>
      <c r="F524" s="2">
        <v>6</v>
      </c>
      <c r="G524" s="2" t="s">
        <v>11</v>
      </c>
      <c r="H524" s="2">
        <v>477</v>
      </c>
      <c r="I524" s="3">
        <v>2.3825578781748709E-3</v>
      </c>
      <c r="J524" s="2">
        <v>200205</v>
      </c>
      <c r="K524" s="2">
        <v>301624</v>
      </c>
    </row>
    <row r="525" spans="1:11" x14ac:dyDescent="0.3">
      <c r="A525" s="2">
        <v>6</v>
      </c>
      <c r="B525" s="2" t="s">
        <v>122</v>
      </c>
      <c r="C525" s="2">
        <v>29</v>
      </c>
      <c r="D525" s="2" t="s">
        <v>3130</v>
      </c>
      <c r="E525" s="2" t="s">
        <v>2041</v>
      </c>
      <c r="F525" s="2">
        <v>7</v>
      </c>
      <c r="G525" s="2" t="s">
        <v>19</v>
      </c>
      <c r="H525" s="2">
        <v>385</v>
      </c>
      <c r="I525" s="3">
        <v>1.9230288953822332E-3</v>
      </c>
      <c r="J525" s="2">
        <v>200205</v>
      </c>
      <c r="K525" s="2">
        <v>301624</v>
      </c>
    </row>
    <row r="526" spans="1:11" x14ac:dyDescent="0.3">
      <c r="A526" s="2">
        <v>6</v>
      </c>
      <c r="B526" s="2" t="s">
        <v>122</v>
      </c>
      <c r="C526" s="2">
        <v>29</v>
      </c>
      <c r="D526" s="2" t="s">
        <v>3130</v>
      </c>
      <c r="E526" s="2" t="s">
        <v>2042</v>
      </c>
      <c r="F526" s="2">
        <v>8</v>
      </c>
      <c r="G526" s="2" t="s">
        <v>2043</v>
      </c>
      <c r="H526" s="2">
        <v>321</v>
      </c>
      <c r="I526" s="3">
        <v>1.6033565595264853E-3</v>
      </c>
      <c r="J526" s="2">
        <v>200205</v>
      </c>
      <c r="K526" s="2">
        <v>301624</v>
      </c>
    </row>
    <row r="527" spans="1:11" x14ac:dyDescent="0.3">
      <c r="A527" s="2">
        <v>6</v>
      </c>
      <c r="B527" s="2" t="s">
        <v>122</v>
      </c>
      <c r="C527" s="2">
        <v>29</v>
      </c>
      <c r="D527" s="2" t="s">
        <v>3130</v>
      </c>
      <c r="E527" s="2" t="s">
        <v>2044</v>
      </c>
      <c r="F527" s="2">
        <v>9</v>
      </c>
      <c r="G527" s="2" t="s">
        <v>19</v>
      </c>
      <c r="H527" s="2">
        <v>269</v>
      </c>
      <c r="I527" s="3">
        <v>1.3436227866436901E-3</v>
      </c>
      <c r="J527" s="2">
        <v>200205</v>
      </c>
      <c r="K527" s="2">
        <v>301624</v>
      </c>
    </row>
    <row r="528" spans="1:11" x14ac:dyDescent="0.3">
      <c r="A528" s="2">
        <v>6</v>
      </c>
      <c r="B528" s="2" t="s">
        <v>122</v>
      </c>
      <c r="C528" s="2">
        <v>29</v>
      </c>
      <c r="D528" s="2" t="s">
        <v>3130</v>
      </c>
      <c r="E528" s="2" t="s">
        <v>2045</v>
      </c>
      <c r="F528" s="2">
        <v>10</v>
      </c>
      <c r="G528" s="2" t="s">
        <v>19</v>
      </c>
      <c r="H528" s="2">
        <v>229</v>
      </c>
      <c r="I528" s="3">
        <v>1.1438275767338478E-3</v>
      </c>
      <c r="J528" s="2">
        <v>200205</v>
      </c>
      <c r="K528" s="2">
        <v>301624</v>
      </c>
    </row>
    <row r="529" spans="1:11" x14ac:dyDescent="0.3">
      <c r="A529" s="2">
        <v>6</v>
      </c>
      <c r="B529" s="2" t="s">
        <v>122</v>
      </c>
      <c r="C529" s="2">
        <v>29</v>
      </c>
      <c r="D529" s="2" t="s">
        <v>3130</v>
      </c>
      <c r="E529" s="2" t="s">
        <v>2046</v>
      </c>
      <c r="F529" s="2">
        <v>11</v>
      </c>
      <c r="G529" s="2" t="s">
        <v>19</v>
      </c>
      <c r="H529" s="2">
        <v>207</v>
      </c>
      <c r="I529" s="3">
        <v>1.0339402112834344E-3</v>
      </c>
      <c r="J529" s="2">
        <v>200205</v>
      </c>
      <c r="K529" s="2">
        <v>301624</v>
      </c>
    </row>
    <row r="530" spans="1:11" x14ac:dyDescent="0.3">
      <c r="A530" s="2">
        <v>6</v>
      </c>
      <c r="B530" s="2" t="s">
        <v>122</v>
      </c>
      <c r="C530" s="2">
        <v>29</v>
      </c>
      <c r="D530" s="2" t="s">
        <v>3130</v>
      </c>
      <c r="E530" s="2" t="s">
        <v>2047</v>
      </c>
      <c r="F530" s="2">
        <v>12</v>
      </c>
      <c r="G530" s="2" t="s">
        <v>19</v>
      </c>
      <c r="H530" s="2">
        <v>124</v>
      </c>
      <c r="I530" s="3">
        <v>6.1936515072051146E-4</v>
      </c>
      <c r="J530" s="2">
        <v>200205</v>
      </c>
      <c r="K530" s="2">
        <v>301624</v>
      </c>
    </row>
    <row r="531" spans="1:11" x14ac:dyDescent="0.3">
      <c r="A531" s="2">
        <v>6</v>
      </c>
      <c r="B531" s="2" t="s">
        <v>122</v>
      </c>
      <c r="C531" s="2">
        <v>29</v>
      </c>
      <c r="D531" s="2" t="s">
        <v>3130</v>
      </c>
      <c r="E531" s="2" t="s">
        <v>2048</v>
      </c>
      <c r="F531" s="2">
        <v>13</v>
      </c>
      <c r="G531" s="2" t="s">
        <v>19</v>
      </c>
      <c r="H531" s="2">
        <v>103</v>
      </c>
      <c r="I531" s="3">
        <v>5.1447266551784426E-4</v>
      </c>
      <c r="J531" s="2">
        <v>200205</v>
      </c>
      <c r="K531" s="2">
        <v>301624</v>
      </c>
    </row>
    <row r="532" spans="1:11" x14ac:dyDescent="0.3">
      <c r="A532" s="2">
        <v>6</v>
      </c>
      <c r="B532" s="2" t="s">
        <v>122</v>
      </c>
      <c r="C532" s="2">
        <v>29</v>
      </c>
      <c r="D532" s="2" t="s">
        <v>3130</v>
      </c>
      <c r="E532" s="2" t="s">
        <v>2049</v>
      </c>
      <c r="F532" s="2">
        <v>14</v>
      </c>
      <c r="G532" s="2" t="s">
        <v>2050</v>
      </c>
      <c r="H532" s="2">
        <v>99</v>
      </c>
      <c r="I532" s="3">
        <v>4.9449314452685992E-4</v>
      </c>
      <c r="J532" s="2">
        <v>200205</v>
      </c>
      <c r="K532" s="2">
        <v>301624</v>
      </c>
    </row>
    <row r="533" spans="1:11" x14ac:dyDescent="0.3">
      <c r="A533" s="2">
        <v>6</v>
      </c>
      <c r="B533" s="2" t="s">
        <v>122</v>
      </c>
      <c r="C533" s="2">
        <v>29</v>
      </c>
      <c r="D533" s="2" t="s">
        <v>3130</v>
      </c>
      <c r="E533" s="2" t="s">
        <v>2051</v>
      </c>
      <c r="F533" s="2">
        <v>15</v>
      </c>
      <c r="G533" s="2" t="s">
        <v>2052</v>
      </c>
      <c r="H533" s="2">
        <v>80</v>
      </c>
      <c r="I533" s="3">
        <v>3.9959041981968484E-4</v>
      </c>
      <c r="J533" s="2">
        <v>200205</v>
      </c>
      <c r="K533" s="2">
        <v>301624</v>
      </c>
    </row>
    <row r="534" spans="1:11" x14ac:dyDescent="0.3">
      <c r="A534" s="2">
        <v>6</v>
      </c>
      <c r="B534" s="2" t="s">
        <v>122</v>
      </c>
      <c r="C534" s="2">
        <v>29</v>
      </c>
      <c r="D534" s="2" t="s">
        <v>3130</v>
      </c>
      <c r="E534" s="2" t="s">
        <v>2053</v>
      </c>
      <c r="F534" s="2">
        <v>16</v>
      </c>
      <c r="G534" s="2" t="s">
        <v>2007</v>
      </c>
      <c r="H534" s="2">
        <v>82</v>
      </c>
      <c r="I534" s="3">
        <v>4.0958018031517695E-4</v>
      </c>
      <c r="J534" s="2">
        <v>200205</v>
      </c>
      <c r="K534" s="2">
        <v>301624</v>
      </c>
    </row>
    <row r="535" spans="1:11" x14ac:dyDescent="0.3">
      <c r="A535" s="2">
        <v>6</v>
      </c>
      <c r="B535" s="2" t="s">
        <v>122</v>
      </c>
      <c r="C535" s="2">
        <v>30</v>
      </c>
      <c r="D535" s="2" t="s">
        <v>3414</v>
      </c>
      <c r="E535" s="2" t="s">
        <v>2036</v>
      </c>
      <c r="F535" s="2">
        <v>1</v>
      </c>
      <c r="G535" s="2" t="s">
        <v>9</v>
      </c>
      <c r="H535" s="2">
        <v>72252</v>
      </c>
      <c r="I535" s="3">
        <v>0.39567372196818268</v>
      </c>
      <c r="J535" s="2">
        <v>182605</v>
      </c>
      <c r="K535" s="2">
        <v>333059</v>
      </c>
    </row>
    <row r="536" spans="1:11" x14ac:dyDescent="0.3">
      <c r="A536" s="2">
        <v>6</v>
      </c>
      <c r="B536" s="2" t="s">
        <v>122</v>
      </c>
      <c r="C536" s="2">
        <v>30</v>
      </c>
      <c r="D536" s="2" t="s">
        <v>3414</v>
      </c>
      <c r="E536" s="2" t="s">
        <v>2037</v>
      </c>
      <c r="F536" s="2">
        <v>2</v>
      </c>
      <c r="G536" s="2" t="s">
        <v>7</v>
      </c>
      <c r="H536" s="2">
        <v>84323</v>
      </c>
      <c r="I536" s="3">
        <v>0.46177815503408998</v>
      </c>
      <c r="J536" s="2">
        <v>182605</v>
      </c>
      <c r="K536" s="2">
        <v>333059</v>
      </c>
    </row>
    <row r="537" spans="1:11" x14ac:dyDescent="0.3">
      <c r="A537" s="2">
        <v>6</v>
      </c>
      <c r="B537" s="2" t="s">
        <v>122</v>
      </c>
      <c r="C537" s="2">
        <v>30</v>
      </c>
      <c r="D537" s="2" t="s">
        <v>3414</v>
      </c>
      <c r="E537" s="2" t="s">
        <v>127</v>
      </c>
      <c r="F537" s="2">
        <v>3</v>
      </c>
      <c r="G537" s="2" t="s">
        <v>1023</v>
      </c>
      <c r="H537" s="2">
        <v>23668</v>
      </c>
      <c r="I537" s="3">
        <v>0.12961309931272419</v>
      </c>
      <c r="J537" s="2">
        <v>182605</v>
      </c>
      <c r="K537" s="2">
        <v>333059</v>
      </c>
    </row>
    <row r="538" spans="1:11" x14ac:dyDescent="0.3">
      <c r="A538" s="2">
        <v>6</v>
      </c>
      <c r="B538" s="2" t="s">
        <v>122</v>
      </c>
      <c r="C538" s="2">
        <v>30</v>
      </c>
      <c r="D538" s="2" t="s">
        <v>3414</v>
      </c>
      <c r="E538" s="2" t="s">
        <v>7934</v>
      </c>
      <c r="F538" s="2">
        <v>4</v>
      </c>
      <c r="G538" s="2" t="s">
        <v>22</v>
      </c>
      <c r="H538" s="2">
        <v>791</v>
      </c>
      <c r="I538" s="3">
        <v>4.3317543331234084E-3</v>
      </c>
      <c r="J538" s="2">
        <v>182605</v>
      </c>
      <c r="K538" s="2">
        <v>333059</v>
      </c>
    </row>
    <row r="539" spans="1:11" x14ac:dyDescent="0.3">
      <c r="A539" s="2">
        <v>6</v>
      </c>
      <c r="B539" s="2" t="s">
        <v>122</v>
      </c>
      <c r="C539" s="2">
        <v>30</v>
      </c>
      <c r="D539" s="2" t="s">
        <v>3414</v>
      </c>
      <c r="E539" s="2" t="s">
        <v>2038</v>
      </c>
      <c r="F539" s="2">
        <v>5</v>
      </c>
      <c r="G539" s="2" t="s">
        <v>2039</v>
      </c>
      <c r="H539" s="2">
        <v>234</v>
      </c>
      <c r="I539" s="3">
        <v>1.2814545056268995E-3</v>
      </c>
      <c r="J539" s="2">
        <v>182605</v>
      </c>
      <c r="K539" s="2">
        <v>333059</v>
      </c>
    </row>
    <row r="540" spans="1:11" x14ac:dyDescent="0.3">
      <c r="A540" s="2">
        <v>6</v>
      </c>
      <c r="B540" s="2" t="s">
        <v>122</v>
      </c>
      <c r="C540" s="2">
        <v>30</v>
      </c>
      <c r="D540" s="2" t="s">
        <v>3414</v>
      </c>
      <c r="E540" s="2" t="s">
        <v>2040</v>
      </c>
      <c r="F540" s="2">
        <v>6</v>
      </c>
      <c r="G540" s="2" t="s">
        <v>11</v>
      </c>
      <c r="H540" s="2">
        <v>307</v>
      </c>
      <c r="I540" s="3">
        <v>1.6812245009720434E-3</v>
      </c>
      <c r="J540" s="2">
        <v>182605</v>
      </c>
      <c r="K540" s="2">
        <v>333059</v>
      </c>
    </row>
    <row r="541" spans="1:11" x14ac:dyDescent="0.3">
      <c r="A541" s="2">
        <v>6</v>
      </c>
      <c r="B541" s="2" t="s">
        <v>122</v>
      </c>
      <c r="C541" s="2">
        <v>30</v>
      </c>
      <c r="D541" s="2" t="s">
        <v>3414</v>
      </c>
      <c r="E541" s="2" t="s">
        <v>2041</v>
      </c>
      <c r="F541" s="2">
        <v>7</v>
      </c>
      <c r="G541" s="2" t="s">
        <v>19</v>
      </c>
      <c r="H541" s="2">
        <v>270</v>
      </c>
      <c r="I541" s="3">
        <v>1.4786013526464227E-3</v>
      </c>
      <c r="J541" s="2">
        <v>182605</v>
      </c>
      <c r="K541" s="2">
        <v>333059</v>
      </c>
    </row>
    <row r="542" spans="1:11" x14ac:dyDescent="0.3">
      <c r="A542" s="2">
        <v>6</v>
      </c>
      <c r="B542" s="2" t="s">
        <v>122</v>
      </c>
      <c r="C542" s="2">
        <v>30</v>
      </c>
      <c r="D542" s="2" t="s">
        <v>3414</v>
      </c>
      <c r="E542" s="2" t="s">
        <v>2042</v>
      </c>
      <c r="F542" s="2">
        <v>8</v>
      </c>
      <c r="G542" s="2" t="s">
        <v>2043</v>
      </c>
      <c r="H542" s="2">
        <v>123</v>
      </c>
      <c r="I542" s="3">
        <v>6.7358506065003695E-4</v>
      </c>
      <c r="J542" s="2">
        <v>182605</v>
      </c>
      <c r="K542" s="2">
        <v>333059</v>
      </c>
    </row>
    <row r="543" spans="1:11" x14ac:dyDescent="0.3">
      <c r="A543" s="2">
        <v>6</v>
      </c>
      <c r="B543" s="2" t="s">
        <v>122</v>
      </c>
      <c r="C543" s="2">
        <v>30</v>
      </c>
      <c r="D543" s="2" t="s">
        <v>3414</v>
      </c>
      <c r="E543" s="2" t="s">
        <v>2044</v>
      </c>
      <c r="F543" s="2">
        <v>9</v>
      </c>
      <c r="G543" s="2" t="s">
        <v>19</v>
      </c>
      <c r="H543" s="2">
        <v>143</v>
      </c>
      <c r="I543" s="3">
        <v>7.8311108677199418E-4</v>
      </c>
      <c r="J543" s="2">
        <v>182605</v>
      </c>
      <c r="K543" s="2">
        <v>333059</v>
      </c>
    </row>
    <row r="544" spans="1:11" x14ac:dyDescent="0.3">
      <c r="A544" s="2">
        <v>6</v>
      </c>
      <c r="B544" s="2" t="s">
        <v>122</v>
      </c>
      <c r="C544" s="2">
        <v>30</v>
      </c>
      <c r="D544" s="2" t="s">
        <v>3414</v>
      </c>
      <c r="E544" s="2" t="s">
        <v>2045</v>
      </c>
      <c r="F544" s="2">
        <v>10</v>
      </c>
      <c r="G544" s="2" t="s">
        <v>19</v>
      </c>
      <c r="H544" s="2">
        <v>122</v>
      </c>
      <c r="I544" s="3">
        <v>6.6810875934393912E-4</v>
      </c>
      <c r="J544" s="2">
        <v>182605</v>
      </c>
      <c r="K544" s="2">
        <v>333059</v>
      </c>
    </row>
    <row r="545" spans="1:11" x14ac:dyDescent="0.3">
      <c r="A545" s="2">
        <v>6</v>
      </c>
      <c r="B545" s="2" t="s">
        <v>122</v>
      </c>
      <c r="C545" s="2">
        <v>30</v>
      </c>
      <c r="D545" s="2" t="s">
        <v>3414</v>
      </c>
      <c r="E545" s="2" t="s">
        <v>2046</v>
      </c>
      <c r="F545" s="2">
        <v>11</v>
      </c>
      <c r="G545" s="2" t="s">
        <v>19</v>
      </c>
      <c r="H545" s="2">
        <v>118</v>
      </c>
      <c r="I545" s="3">
        <v>6.462035541195477E-4</v>
      </c>
      <c r="J545" s="2">
        <v>182605</v>
      </c>
      <c r="K545" s="2">
        <v>333059</v>
      </c>
    </row>
    <row r="546" spans="1:11" x14ac:dyDescent="0.3">
      <c r="A546" s="2">
        <v>6</v>
      </c>
      <c r="B546" s="2" t="s">
        <v>122</v>
      </c>
      <c r="C546" s="2">
        <v>30</v>
      </c>
      <c r="D546" s="2" t="s">
        <v>3414</v>
      </c>
      <c r="E546" s="2" t="s">
        <v>2047</v>
      </c>
      <c r="F546" s="2">
        <v>12</v>
      </c>
      <c r="G546" s="2" t="s">
        <v>19</v>
      </c>
      <c r="H546" s="2">
        <v>69</v>
      </c>
      <c r="I546" s="3">
        <v>3.7786479012075246E-4</v>
      </c>
      <c r="J546" s="2">
        <v>182605</v>
      </c>
      <c r="K546" s="2">
        <v>333059</v>
      </c>
    </row>
    <row r="547" spans="1:11" x14ac:dyDescent="0.3">
      <c r="A547" s="2">
        <v>6</v>
      </c>
      <c r="B547" s="2" t="s">
        <v>122</v>
      </c>
      <c r="C547" s="2">
        <v>30</v>
      </c>
      <c r="D547" s="2" t="s">
        <v>3414</v>
      </c>
      <c r="E547" s="2" t="s">
        <v>2048</v>
      </c>
      <c r="F547" s="2">
        <v>13</v>
      </c>
      <c r="G547" s="2" t="s">
        <v>19</v>
      </c>
      <c r="H547" s="2">
        <v>42</v>
      </c>
      <c r="I547" s="3">
        <v>2.3000465485611019E-4</v>
      </c>
      <c r="J547" s="2">
        <v>182605</v>
      </c>
      <c r="K547" s="2">
        <v>333059</v>
      </c>
    </row>
    <row r="548" spans="1:11" x14ac:dyDescent="0.3">
      <c r="A548" s="2">
        <v>6</v>
      </c>
      <c r="B548" s="2" t="s">
        <v>122</v>
      </c>
      <c r="C548" s="2">
        <v>30</v>
      </c>
      <c r="D548" s="2" t="s">
        <v>3414</v>
      </c>
      <c r="E548" s="2" t="s">
        <v>2049</v>
      </c>
      <c r="F548" s="2">
        <v>14</v>
      </c>
      <c r="G548" s="2" t="s">
        <v>2050</v>
      </c>
      <c r="H548" s="2">
        <v>58</v>
      </c>
      <c r="I548" s="3">
        <v>3.1762547575367597E-4</v>
      </c>
      <c r="J548" s="2">
        <v>182605</v>
      </c>
      <c r="K548" s="2">
        <v>333059</v>
      </c>
    </row>
    <row r="549" spans="1:11" x14ac:dyDescent="0.3">
      <c r="A549" s="2">
        <v>6</v>
      </c>
      <c r="B549" s="2" t="s">
        <v>122</v>
      </c>
      <c r="C549" s="2">
        <v>30</v>
      </c>
      <c r="D549" s="2" t="s">
        <v>3414</v>
      </c>
      <c r="E549" s="2" t="s">
        <v>2051</v>
      </c>
      <c r="F549" s="2">
        <v>15</v>
      </c>
      <c r="G549" s="2" t="s">
        <v>2052</v>
      </c>
      <c r="H549" s="2">
        <v>46</v>
      </c>
      <c r="I549" s="3">
        <v>2.5190986008050164E-4</v>
      </c>
      <c r="J549" s="2">
        <v>182605</v>
      </c>
      <c r="K549" s="2">
        <v>333059</v>
      </c>
    </row>
    <row r="550" spans="1:11" x14ac:dyDescent="0.3">
      <c r="A550" s="2">
        <v>6</v>
      </c>
      <c r="B550" s="2" t="s">
        <v>122</v>
      </c>
      <c r="C550" s="2">
        <v>30</v>
      </c>
      <c r="D550" s="2" t="s">
        <v>3414</v>
      </c>
      <c r="E550" s="2" t="s">
        <v>2053</v>
      </c>
      <c r="F550" s="2">
        <v>16</v>
      </c>
      <c r="G550" s="2" t="s">
        <v>2007</v>
      </c>
      <c r="H550" s="2">
        <v>39</v>
      </c>
      <c r="I550" s="3">
        <v>2.135757509378166E-4</v>
      </c>
      <c r="J550" s="2">
        <v>182605</v>
      </c>
      <c r="K550" s="2">
        <v>333059</v>
      </c>
    </row>
    <row r="551" spans="1:11" x14ac:dyDescent="0.3">
      <c r="A551" s="2">
        <v>6</v>
      </c>
      <c r="B551" s="2" t="s">
        <v>122</v>
      </c>
      <c r="C551" s="2">
        <v>31</v>
      </c>
      <c r="D551" s="2" t="s">
        <v>3415</v>
      </c>
      <c r="E551" s="2" t="s">
        <v>2036</v>
      </c>
      <c r="F551" s="2">
        <v>1</v>
      </c>
      <c r="G551" s="2" t="s">
        <v>9</v>
      </c>
      <c r="H551" s="2">
        <v>87811</v>
      </c>
      <c r="I551" s="3">
        <v>0.43400534777859606</v>
      </c>
      <c r="J551" s="2">
        <v>202327</v>
      </c>
      <c r="K551" s="2">
        <v>341410</v>
      </c>
    </row>
    <row r="552" spans="1:11" x14ac:dyDescent="0.3">
      <c r="A552" s="2">
        <v>6</v>
      </c>
      <c r="B552" s="2" t="s">
        <v>122</v>
      </c>
      <c r="C552" s="2">
        <v>31</v>
      </c>
      <c r="D552" s="2" t="s">
        <v>3415</v>
      </c>
      <c r="E552" s="2" t="s">
        <v>2037</v>
      </c>
      <c r="F552" s="2">
        <v>2</v>
      </c>
      <c r="G552" s="2" t="s">
        <v>7</v>
      </c>
      <c r="H552" s="2">
        <v>50878</v>
      </c>
      <c r="I552" s="3">
        <v>0.25146421387160389</v>
      </c>
      <c r="J552" s="2">
        <v>202327</v>
      </c>
      <c r="K552" s="2">
        <v>341410</v>
      </c>
    </row>
    <row r="553" spans="1:11" x14ac:dyDescent="0.3">
      <c r="A553" s="2">
        <v>6</v>
      </c>
      <c r="B553" s="2" t="s">
        <v>122</v>
      </c>
      <c r="C553" s="2">
        <v>31</v>
      </c>
      <c r="D553" s="2" t="s">
        <v>3415</v>
      </c>
      <c r="E553" s="2" t="s">
        <v>127</v>
      </c>
      <c r="F553" s="2">
        <v>3</v>
      </c>
      <c r="G553" s="2" t="s">
        <v>1023</v>
      </c>
      <c r="H553" s="2">
        <v>60334</v>
      </c>
      <c r="I553" s="3">
        <v>0.29820043790497563</v>
      </c>
      <c r="J553" s="2">
        <v>202327</v>
      </c>
      <c r="K553" s="2">
        <v>341410</v>
      </c>
    </row>
    <row r="554" spans="1:11" x14ac:dyDescent="0.3">
      <c r="A554" s="2">
        <v>6</v>
      </c>
      <c r="B554" s="2" t="s">
        <v>122</v>
      </c>
      <c r="C554" s="2">
        <v>31</v>
      </c>
      <c r="D554" s="2" t="s">
        <v>3415</v>
      </c>
      <c r="E554" s="2" t="s">
        <v>7934</v>
      </c>
      <c r="F554" s="2">
        <v>4</v>
      </c>
      <c r="G554" s="2" t="s">
        <v>22</v>
      </c>
      <c r="H554" s="2">
        <v>959</v>
      </c>
      <c r="I554" s="3">
        <v>4.7398518240274407E-3</v>
      </c>
      <c r="J554" s="2">
        <v>202327</v>
      </c>
      <c r="K554" s="2">
        <v>341410</v>
      </c>
    </row>
    <row r="555" spans="1:11" x14ac:dyDescent="0.3">
      <c r="A555" s="2">
        <v>6</v>
      </c>
      <c r="B555" s="2" t="s">
        <v>122</v>
      </c>
      <c r="C555" s="2">
        <v>31</v>
      </c>
      <c r="D555" s="2" t="s">
        <v>3415</v>
      </c>
      <c r="E555" s="2" t="s">
        <v>2038</v>
      </c>
      <c r="F555" s="2">
        <v>5</v>
      </c>
      <c r="G555" s="2" t="s">
        <v>2039</v>
      </c>
      <c r="H555" s="2">
        <v>535</v>
      </c>
      <c r="I555" s="3">
        <v>2.6442343335293856E-3</v>
      </c>
      <c r="J555" s="2">
        <v>202327</v>
      </c>
      <c r="K555" s="2">
        <v>341410</v>
      </c>
    </row>
    <row r="556" spans="1:11" x14ac:dyDescent="0.3">
      <c r="A556" s="2">
        <v>6</v>
      </c>
      <c r="B556" s="2" t="s">
        <v>122</v>
      </c>
      <c r="C556" s="2">
        <v>31</v>
      </c>
      <c r="D556" s="2" t="s">
        <v>3415</v>
      </c>
      <c r="E556" s="2" t="s">
        <v>2040</v>
      </c>
      <c r="F556" s="2">
        <v>6</v>
      </c>
      <c r="G556" s="2" t="s">
        <v>11</v>
      </c>
      <c r="H556" s="2">
        <v>396</v>
      </c>
      <c r="I556" s="3">
        <v>1.9572276562198816E-3</v>
      </c>
      <c r="J556" s="2">
        <v>202327</v>
      </c>
      <c r="K556" s="2">
        <v>341410</v>
      </c>
    </row>
    <row r="557" spans="1:11" x14ac:dyDescent="0.3">
      <c r="A557" s="2">
        <v>6</v>
      </c>
      <c r="B557" s="2" t="s">
        <v>122</v>
      </c>
      <c r="C557" s="2">
        <v>31</v>
      </c>
      <c r="D557" s="2" t="s">
        <v>3415</v>
      </c>
      <c r="E557" s="2" t="s">
        <v>2041</v>
      </c>
      <c r="F557" s="2">
        <v>7</v>
      </c>
      <c r="G557" s="2" t="s">
        <v>19</v>
      </c>
      <c r="H557" s="2">
        <v>192</v>
      </c>
      <c r="I557" s="3">
        <v>9.4895886362176076E-4</v>
      </c>
      <c r="J557" s="2">
        <v>202327</v>
      </c>
      <c r="K557" s="2">
        <v>341410</v>
      </c>
    </row>
    <row r="558" spans="1:11" x14ac:dyDescent="0.3">
      <c r="A558" s="2">
        <v>6</v>
      </c>
      <c r="B558" s="2" t="s">
        <v>122</v>
      </c>
      <c r="C558" s="2">
        <v>31</v>
      </c>
      <c r="D558" s="2" t="s">
        <v>3415</v>
      </c>
      <c r="E558" s="2" t="s">
        <v>2042</v>
      </c>
      <c r="F558" s="2">
        <v>8</v>
      </c>
      <c r="G558" s="2" t="s">
        <v>2043</v>
      </c>
      <c r="H558" s="2">
        <v>265</v>
      </c>
      <c r="I558" s="3">
        <v>1.3097609315612844E-3</v>
      </c>
      <c r="J558" s="2">
        <v>202327</v>
      </c>
      <c r="K558" s="2">
        <v>341410</v>
      </c>
    </row>
    <row r="559" spans="1:11" x14ac:dyDescent="0.3">
      <c r="A559" s="2">
        <v>6</v>
      </c>
      <c r="B559" s="2" t="s">
        <v>122</v>
      </c>
      <c r="C559" s="2">
        <v>31</v>
      </c>
      <c r="D559" s="2" t="s">
        <v>3415</v>
      </c>
      <c r="E559" s="2" t="s">
        <v>2044</v>
      </c>
      <c r="F559" s="2">
        <v>9</v>
      </c>
      <c r="G559" s="2" t="s">
        <v>19</v>
      </c>
      <c r="H559" s="2">
        <v>234</v>
      </c>
      <c r="I559" s="3">
        <v>1.1565436150390209E-3</v>
      </c>
      <c r="J559" s="2">
        <v>202327</v>
      </c>
      <c r="K559" s="2">
        <v>341410</v>
      </c>
    </row>
    <row r="560" spans="1:11" x14ac:dyDescent="0.3">
      <c r="A560" s="2">
        <v>6</v>
      </c>
      <c r="B560" s="2" t="s">
        <v>122</v>
      </c>
      <c r="C560" s="2">
        <v>31</v>
      </c>
      <c r="D560" s="2" t="s">
        <v>3415</v>
      </c>
      <c r="E560" s="2" t="s">
        <v>2045</v>
      </c>
      <c r="F560" s="2">
        <v>10</v>
      </c>
      <c r="G560" s="2" t="s">
        <v>19</v>
      </c>
      <c r="H560" s="2">
        <v>186</v>
      </c>
      <c r="I560" s="3">
        <v>9.1930389913358074E-4</v>
      </c>
      <c r="J560" s="2">
        <v>202327</v>
      </c>
      <c r="K560" s="2">
        <v>341410</v>
      </c>
    </row>
    <row r="561" spans="1:11" x14ac:dyDescent="0.3">
      <c r="A561" s="2">
        <v>6</v>
      </c>
      <c r="B561" s="2" t="s">
        <v>122</v>
      </c>
      <c r="C561" s="2">
        <v>31</v>
      </c>
      <c r="D561" s="2" t="s">
        <v>3415</v>
      </c>
      <c r="E561" s="2" t="s">
        <v>2046</v>
      </c>
      <c r="F561" s="2">
        <v>11</v>
      </c>
      <c r="G561" s="2" t="s">
        <v>19</v>
      </c>
      <c r="H561" s="2">
        <v>137</v>
      </c>
      <c r="I561" s="3">
        <v>6.7712168914677723E-4</v>
      </c>
      <c r="J561" s="2">
        <v>202327</v>
      </c>
      <c r="K561" s="2">
        <v>341410</v>
      </c>
    </row>
    <row r="562" spans="1:11" x14ac:dyDescent="0.3">
      <c r="A562" s="2">
        <v>6</v>
      </c>
      <c r="B562" s="2" t="s">
        <v>122</v>
      </c>
      <c r="C562" s="2">
        <v>31</v>
      </c>
      <c r="D562" s="2" t="s">
        <v>3415</v>
      </c>
      <c r="E562" s="2" t="s">
        <v>2047</v>
      </c>
      <c r="F562" s="2">
        <v>12</v>
      </c>
      <c r="G562" s="2" t="s">
        <v>19</v>
      </c>
      <c r="H562" s="2">
        <v>146</v>
      </c>
      <c r="I562" s="3">
        <v>7.2160413587904731E-4</v>
      </c>
      <c r="J562" s="2">
        <v>202327</v>
      </c>
      <c r="K562" s="2">
        <v>341410</v>
      </c>
    </row>
    <row r="563" spans="1:11" x14ac:dyDescent="0.3">
      <c r="A563" s="2">
        <v>6</v>
      </c>
      <c r="B563" s="2" t="s">
        <v>122</v>
      </c>
      <c r="C563" s="2">
        <v>31</v>
      </c>
      <c r="D563" s="2" t="s">
        <v>3415</v>
      </c>
      <c r="E563" s="2" t="s">
        <v>2048</v>
      </c>
      <c r="F563" s="2">
        <v>13</v>
      </c>
      <c r="G563" s="2" t="s">
        <v>19</v>
      </c>
      <c r="H563" s="2">
        <v>54</v>
      </c>
      <c r="I563" s="3">
        <v>2.6689468039362024E-4</v>
      </c>
      <c r="J563" s="2">
        <v>202327</v>
      </c>
      <c r="K563" s="2">
        <v>341410</v>
      </c>
    </row>
    <row r="564" spans="1:11" x14ac:dyDescent="0.3">
      <c r="A564" s="2">
        <v>6</v>
      </c>
      <c r="B564" s="2" t="s">
        <v>122</v>
      </c>
      <c r="C564" s="2">
        <v>31</v>
      </c>
      <c r="D564" s="2" t="s">
        <v>3415</v>
      </c>
      <c r="E564" s="2" t="s">
        <v>2049</v>
      </c>
      <c r="F564" s="2">
        <v>14</v>
      </c>
      <c r="G564" s="2" t="s">
        <v>2050</v>
      </c>
      <c r="H564" s="2">
        <v>63</v>
      </c>
      <c r="I564" s="3">
        <v>3.1137712712589027E-4</v>
      </c>
      <c r="J564" s="2">
        <v>202327</v>
      </c>
      <c r="K564" s="2">
        <v>341410</v>
      </c>
    </row>
    <row r="565" spans="1:11" x14ac:dyDescent="0.3">
      <c r="A565" s="2">
        <v>6</v>
      </c>
      <c r="B565" s="2" t="s">
        <v>122</v>
      </c>
      <c r="C565" s="2">
        <v>31</v>
      </c>
      <c r="D565" s="2" t="s">
        <v>3415</v>
      </c>
      <c r="E565" s="2" t="s">
        <v>2051</v>
      </c>
      <c r="F565" s="2">
        <v>15</v>
      </c>
      <c r="G565" s="2" t="s">
        <v>2052</v>
      </c>
      <c r="H565" s="2">
        <v>59</v>
      </c>
      <c r="I565" s="3">
        <v>2.916071508004369E-4</v>
      </c>
      <c r="J565" s="2">
        <v>202327</v>
      </c>
      <c r="K565" s="2">
        <v>341410</v>
      </c>
    </row>
    <row r="566" spans="1:11" x14ac:dyDescent="0.3">
      <c r="A566" s="2">
        <v>6</v>
      </c>
      <c r="B566" s="2" t="s">
        <v>122</v>
      </c>
      <c r="C566" s="2">
        <v>31</v>
      </c>
      <c r="D566" s="2" t="s">
        <v>3415</v>
      </c>
      <c r="E566" s="2" t="s">
        <v>2053</v>
      </c>
      <c r="F566" s="2">
        <v>16</v>
      </c>
      <c r="G566" s="2" t="s">
        <v>2007</v>
      </c>
      <c r="H566" s="2">
        <v>78</v>
      </c>
      <c r="I566" s="3">
        <v>3.8551453834634032E-4</v>
      </c>
      <c r="J566" s="2">
        <v>202327</v>
      </c>
      <c r="K566" s="2">
        <v>341410</v>
      </c>
    </row>
    <row r="567" spans="1:11" x14ac:dyDescent="0.3">
      <c r="A567" s="2">
        <v>6</v>
      </c>
      <c r="B567" s="2" t="s">
        <v>122</v>
      </c>
      <c r="C567" s="2">
        <v>32</v>
      </c>
      <c r="D567" s="2" t="s">
        <v>3416</v>
      </c>
      <c r="E567" s="2" t="s">
        <v>2036</v>
      </c>
      <c r="F567" s="2">
        <v>1</v>
      </c>
      <c r="G567" s="2" t="s">
        <v>9</v>
      </c>
      <c r="H567" s="2">
        <v>72765</v>
      </c>
      <c r="I567" s="3">
        <v>0.3755302787898806</v>
      </c>
      <c r="J567" s="2">
        <v>193766</v>
      </c>
      <c r="K567" s="2">
        <v>300946</v>
      </c>
    </row>
    <row r="568" spans="1:11" x14ac:dyDescent="0.3">
      <c r="A568" s="2">
        <v>6</v>
      </c>
      <c r="B568" s="2" t="s">
        <v>122</v>
      </c>
      <c r="C568" s="2">
        <v>32</v>
      </c>
      <c r="D568" s="2" t="s">
        <v>3416</v>
      </c>
      <c r="E568" s="2" t="s">
        <v>2037</v>
      </c>
      <c r="F568" s="2">
        <v>2</v>
      </c>
      <c r="G568" s="2" t="s">
        <v>7</v>
      </c>
      <c r="H568" s="2">
        <v>64618</v>
      </c>
      <c r="I568" s="3">
        <v>0.33348471868129598</v>
      </c>
      <c r="J568" s="2">
        <v>193766</v>
      </c>
      <c r="K568" s="2">
        <v>300946</v>
      </c>
    </row>
    <row r="569" spans="1:11" x14ac:dyDescent="0.3">
      <c r="A569" s="2">
        <v>6</v>
      </c>
      <c r="B569" s="2" t="s">
        <v>122</v>
      </c>
      <c r="C569" s="2">
        <v>32</v>
      </c>
      <c r="D569" s="2" t="s">
        <v>3416</v>
      </c>
      <c r="E569" s="2" t="s">
        <v>127</v>
      </c>
      <c r="F569" s="2">
        <v>3</v>
      </c>
      <c r="G569" s="2" t="s">
        <v>1023</v>
      </c>
      <c r="H569" s="2">
        <v>52671</v>
      </c>
      <c r="I569" s="3">
        <v>0.27182787485936644</v>
      </c>
      <c r="J569" s="2">
        <v>193766</v>
      </c>
      <c r="K569" s="2">
        <v>300946</v>
      </c>
    </row>
    <row r="570" spans="1:11" x14ac:dyDescent="0.3">
      <c r="A570" s="2">
        <v>6</v>
      </c>
      <c r="B570" s="2" t="s">
        <v>122</v>
      </c>
      <c r="C570" s="2">
        <v>32</v>
      </c>
      <c r="D570" s="2" t="s">
        <v>3416</v>
      </c>
      <c r="E570" s="2" t="s">
        <v>7934</v>
      </c>
      <c r="F570" s="2">
        <v>4</v>
      </c>
      <c r="G570" s="2" t="s">
        <v>22</v>
      </c>
      <c r="H570" s="2">
        <v>864</v>
      </c>
      <c r="I570" s="3">
        <v>4.458986612718434E-3</v>
      </c>
      <c r="J570" s="2">
        <v>193766</v>
      </c>
      <c r="K570" s="2">
        <v>300946</v>
      </c>
    </row>
    <row r="571" spans="1:11" x14ac:dyDescent="0.3">
      <c r="A571" s="2">
        <v>6</v>
      </c>
      <c r="B571" s="2" t="s">
        <v>122</v>
      </c>
      <c r="C571" s="2">
        <v>32</v>
      </c>
      <c r="D571" s="2" t="s">
        <v>3416</v>
      </c>
      <c r="E571" s="2" t="s">
        <v>2038</v>
      </c>
      <c r="F571" s="2">
        <v>5</v>
      </c>
      <c r="G571" s="2" t="s">
        <v>2039</v>
      </c>
      <c r="H571" s="2">
        <v>623</v>
      </c>
      <c r="I571" s="3">
        <v>3.2152183561615557E-3</v>
      </c>
      <c r="J571" s="2">
        <v>193766</v>
      </c>
      <c r="K571" s="2">
        <v>300946</v>
      </c>
    </row>
    <row r="572" spans="1:11" x14ac:dyDescent="0.3">
      <c r="A572" s="2">
        <v>6</v>
      </c>
      <c r="B572" s="2" t="s">
        <v>122</v>
      </c>
      <c r="C572" s="2">
        <v>32</v>
      </c>
      <c r="D572" s="2" t="s">
        <v>3416</v>
      </c>
      <c r="E572" s="2" t="s">
        <v>2040</v>
      </c>
      <c r="F572" s="2">
        <v>6</v>
      </c>
      <c r="G572" s="2" t="s">
        <v>11</v>
      </c>
      <c r="H572" s="2">
        <v>437</v>
      </c>
      <c r="I572" s="3">
        <v>2.2552976270346706E-3</v>
      </c>
      <c r="J572" s="2">
        <v>193766</v>
      </c>
      <c r="K572" s="2">
        <v>300946</v>
      </c>
    </row>
    <row r="573" spans="1:11" x14ac:dyDescent="0.3">
      <c r="A573" s="2">
        <v>6</v>
      </c>
      <c r="B573" s="2" t="s">
        <v>122</v>
      </c>
      <c r="C573" s="2">
        <v>32</v>
      </c>
      <c r="D573" s="2" t="s">
        <v>3416</v>
      </c>
      <c r="E573" s="2" t="s">
        <v>2041</v>
      </c>
      <c r="F573" s="2">
        <v>7</v>
      </c>
      <c r="G573" s="2" t="s">
        <v>19</v>
      </c>
      <c r="H573" s="2">
        <v>320</v>
      </c>
      <c r="I573" s="3">
        <v>1.6514765232290495E-3</v>
      </c>
      <c r="J573" s="2">
        <v>193766</v>
      </c>
      <c r="K573" s="2">
        <v>300946</v>
      </c>
    </row>
    <row r="574" spans="1:11" x14ac:dyDescent="0.3">
      <c r="A574" s="2">
        <v>6</v>
      </c>
      <c r="B574" s="2" t="s">
        <v>122</v>
      </c>
      <c r="C574" s="2">
        <v>32</v>
      </c>
      <c r="D574" s="2" t="s">
        <v>3416</v>
      </c>
      <c r="E574" s="2" t="s">
        <v>2042</v>
      </c>
      <c r="F574" s="2">
        <v>8</v>
      </c>
      <c r="G574" s="2" t="s">
        <v>2043</v>
      </c>
      <c r="H574" s="2">
        <v>313</v>
      </c>
      <c r="I574" s="3">
        <v>1.615350474283414E-3</v>
      </c>
      <c r="J574" s="2">
        <v>193766</v>
      </c>
      <c r="K574" s="2">
        <v>300946</v>
      </c>
    </row>
    <row r="575" spans="1:11" x14ac:dyDescent="0.3">
      <c r="A575" s="2">
        <v>6</v>
      </c>
      <c r="B575" s="2" t="s">
        <v>122</v>
      </c>
      <c r="C575" s="2">
        <v>32</v>
      </c>
      <c r="D575" s="2" t="s">
        <v>3416</v>
      </c>
      <c r="E575" s="2" t="s">
        <v>2044</v>
      </c>
      <c r="F575" s="2">
        <v>9</v>
      </c>
      <c r="G575" s="2" t="s">
        <v>19</v>
      </c>
      <c r="H575" s="2">
        <v>268</v>
      </c>
      <c r="I575" s="3">
        <v>1.383111588204329E-3</v>
      </c>
      <c r="J575" s="2">
        <v>193766</v>
      </c>
      <c r="K575" s="2">
        <v>300946</v>
      </c>
    </row>
    <row r="576" spans="1:11" x14ac:dyDescent="0.3">
      <c r="A576" s="2">
        <v>6</v>
      </c>
      <c r="B576" s="2" t="s">
        <v>122</v>
      </c>
      <c r="C576" s="2">
        <v>32</v>
      </c>
      <c r="D576" s="2" t="s">
        <v>3416</v>
      </c>
      <c r="E576" s="2" t="s">
        <v>2045</v>
      </c>
      <c r="F576" s="2">
        <v>10</v>
      </c>
      <c r="G576" s="2" t="s">
        <v>19</v>
      </c>
      <c r="H576" s="2">
        <v>204</v>
      </c>
      <c r="I576" s="3">
        <v>1.0528162835585189E-3</v>
      </c>
      <c r="J576" s="2">
        <v>193766</v>
      </c>
      <c r="K576" s="2">
        <v>300946</v>
      </c>
    </row>
    <row r="577" spans="1:11" x14ac:dyDescent="0.3">
      <c r="A577" s="2">
        <v>6</v>
      </c>
      <c r="B577" s="2" t="s">
        <v>122</v>
      </c>
      <c r="C577" s="2">
        <v>32</v>
      </c>
      <c r="D577" s="2" t="s">
        <v>3416</v>
      </c>
      <c r="E577" s="2" t="s">
        <v>2046</v>
      </c>
      <c r="F577" s="2">
        <v>11</v>
      </c>
      <c r="G577" s="2" t="s">
        <v>19</v>
      </c>
      <c r="H577" s="2">
        <v>182</v>
      </c>
      <c r="I577" s="3">
        <v>9.392772725865219E-4</v>
      </c>
      <c r="J577" s="2">
        <v>193766</v>
      </c>
      <c r="K577" s="2">
        <v>300946</v>
      </c>
    </row>
    <row r="578" spans="1:11" x14ac:dyDescent="0.3">
      <c r="A578" s="2">
        <v>6</v>
      </c>
      <c r="B578" s="2" t="s">
        <v>122</v>
      </c>
      <c r="C578" s="2">
        <v>32</v>
      </c>
      <c r="D578" s="2" t="s">
        <v>3416</v>
      </c>
      <c r="E578" s="2" t="s">
        <v>2047</v>
      </c>
      <c r="F578" s="2">
        <v>12</v>
      </c>
      <c r="G578" s="2" t="s">
        <v>19</v>
      </c>
      <c r="H578" s="2">
        <v>120</v>
      </c>
      <c r="I578" s="3">
        <v>6.193036962108936E-4</v>
      </c>
      <c r="J578" s="2">
        <v>193766</v>
      </c>
      <c r="K578" s="2">
        <v>300946</v>
      </c>
    </row>
    <row r="579" spans="1:11" x14ac:dyDescent="0.3">
      <c r="A579" s="2">
        <v>6</v>
      </c>
      <c r="B579" s="2" t="s">
        <v>122</v>
      </c>
      <c r="C579" s="2">
        <v>32</v>
      </c>
      <c r="D579" s="2" t="s">
        <v>3416</v>
      </c>
      <c r="E579" s="2" t="s">
        <v>2048</v>
      </c>
      <c r="F579" s="2">
        <v>13</v>
      </c>
      <c r="G579" s="2" t="s">
        <v>19</v>
      </c>
      <c r="H579" s="2">
        <v>89</v>
      </c>
      <c r="I579" s="3">
        <v>4.5931690802307939E-4</v>
      </c>
      <c r="J579" s="2">
        <v>193766</v>
      </c>
      <c r="K579" s="2">
        <v>300946</v>
      </c>
    </row>
    <row r="580" spans="1:11" x14ac:dyDescent="0.3">
      <c r="A580" s="2">
        <v>6</v>
      </c>
      <c r="B580" s="2" t="s">
        <v>122</v>
      </c>
      <c r="C580" s="2">
        <v>32</v>
      </c>
      <c r="D580" s="2" t="s">
        <v>3416</v>
      </c>
      <c r="E580" s="2" t="s">
        <v>2049</v>
      </c>
      <c r="F580" s="2">
        <v>14</v>
      </c>
      <c r="G580" s="2" t="s">
        <v>2050</v>
      </c>
      <c r="H580" s="2">
        <v>83</v>
      </c>
      <c r="I580" s="3">
        <v>4.2835172321253472E-4</v>
      </c>
      <c r="J580" s="2">
        <v>193766</v>
      </c>
      <c r="K580" s="2">
        <v>300946</v>
      </c>
    </row>
    <row r="581" spans="1:11" x14ac:dyDescent="0.3">
      <c r="A581" s="2">
        <v>6</v>
      </c>
      <c r="B581" s="2" t="s">
        <v>122</v>
      </c>
      <c r="C581" s="2">
        <v>32</v>
      </c>
      <c r="D581" s="2" t="s">
        <v>3416</v>
      </c>
      <c r="E581" s="2" t="s">
        <v>2051</v>
      </c>
      <c r="F581" s="2">
        <v>15</v>
      </c>
      <c r="G581" s="2" t="s">
        <v>2052</v>
      </c>
      <c r="H581" s="2">
        <v>124</v>
      </c>
      <c r="I581" s="3">
        <v>6.3994715275125672E-4</v>
      </c>
      <c r="J581" s="2">
        <v>193766</v>
      </c>
      <c r="K581" s="2">
        <v>300946</v>
      </c>
    </row>
    <row r="582" spans="1:11" x14ac:dyDescent="0.3">
      <c r="A582" s="2">
        <v>6</v>
      </c>
      <c r="B582" s="2" t="s">
        <v>122</v>
      </c>
      <c r="C582" s="2">
        <v>32</v>
      </c>
      <c r="D582" s="2" t="s">
        <v>3416</v>
      </c>
      <c r="E582" s="2" t="s">
        <v>2053</v>
      </c>
      <c r="F582" s="2">
        <v>16</v>
      </c>
      <c r="G582" s="2" t="s">
        <v>2007</v>
      </c>
      <c r="H582" s="2">
        <v>85</v>
      </c>
      <c r="I582" s="3">
        <v>4.3867345148271628E-4</v>
      </c>
      <c r="J582" s="2">
        <v>193766</v>
      </c>
      <c r="K582" s="2">
        <v>300946</v>
      </c>
    </row>
    <row r="583" spans="1:11" x14ac:dyDescent="0.3">
      <c r="A583" s="2">
        <v>6</v>
      </c>
      <c r="B583" s="2" t="s">
        <v>122</v>
      </c>
      <c r="C583" s="2">
        <v>33</v>
      </c>
      <c r="D583" s="2" t="s">
        <v>3134</v>
      </c>
      <c r="E583" s="2" t="s">
        <v>2036</v>
      </c>
      <c r="F583" s="2">
        <v>1</v>
      </c>
      <c r="G583" s="2" t="s">
        <v>9</v>
      </c>
      <c r="H583" s="2">
        <v>80232</v>
      </c>
      <c r="I583" s="3">
        <v>0.40677347394037722</v>
      </c>
      <c r="J583" s="2">
        <v>197240</v>
      </c>
      <c r="K583" s="2">
        <v>316459</v>
      </c>
    </row>
    <row r="584" spans="1:11" x14ac:dyDescent="0.3">
      <c r="A584" s="2">
        <v>6</v>
      </c>
      <c r="B584" s="2" t="s">
        <v>122</v>
      </c>
      <c r="C584" s="2">
        <v>33</v>
      </c>
      <c r="D584" s="2" t="s">
        <v>3134</v>
      </c>
      <c r="E584" s="2" t="s">
        <v>2037</v>
      </c>
      <c r="F584" s="2">
        <v>2</v>
      </c>
      <c r="G584" s="2" t="s">
        <v>7</v>
      </c>
      <c r="H584" s="2">
        <v>72150</v>
      </c>
      <c r="I584" s="3">
        <v>0.36579801257351452</v>
      </c>
      <c r="J584" s="2">
        <v>197240</v>
      </c>
      <c r="K584" s="2">
        <v>316459</v>
      </c>
    </row>
    <row r="585" spans="1:11" x14ac:dyDescent="0.3">
      <c r="A585" s="2">
        <v>6</v>
      </c>
      <c r="B585" s="2" t="s">
        <v>122</v>
      </c>
      <c r="C585" s="2">
        <v>33</v>
      </c>
      <c r="D585" s="2" t="s">
        <v>3134</v>
      </c>
      <c r="E585" s="2" t="s">
        <v>127</v>
      </c>
      <c r="F585" s="2">
        <v>3</v>
      </c>
      <c r="G585" s="2" t="s">
        <v>1023</v>
      </c>
      <c r="H585" s="2">
        <v>39415</v>
      </c>
      <c r="I585" s="3">
        <v>0.19983269113770027</v>
      </c>
      <c r="J585" s="2">
        <v>197240</v>
      </c>
      <c r="K585" s="2">
        <v>316459</v>
      </c>
    </row>
    <row r="586" spans="1:11" x14ac:dyDescent="0.3">
      <c r="A586" s="2">
        <v>6</v>
      </c>
      <c r="B586" s="2" t="s">
        <v>122</v>
      </c>
      <c r="C586" s="2">
        <v>33</v>
      </c>
      <c r="D586" s="2" t="s">
        <v>3134</v>
      </c>
      <c r="E586" s="2" t="s">
        <v>7934</v>
      </c>
      <c r="F586" s="2">
        <v>4</v>
      </c>
      <c r="G586" s="2" t="s">
        <v>22</v>
      </c>
      <c r="H586" s="2">
        <v>1149</v>
      </c>
      <c r="I586" s="3">
        <v>5.8253903873453665E-3</v>
      </c>
      <c r="J586" s="2">
        <v>197240</v>
      </c>
      <c r="K586" s="2">
        <v>316459</v>
      </c>
    </row>
    <row r="587" spans="1:11" x14ac:dyDescent="0.3">
      <c r="A587" s="2">
        <v>6</v>
      </c>
      <c r="B587" s="2" t="s">
        <v>122</v>
      </c>
      <c r="C587" s="2">
        <v>33</v>
      </c>
      <c r="D587" s="2" t="s">
        <v>3134</v>
      </c>
      <c r="E587" s="2" t="s">
        <v>2038</v>
      </c>
      <c r="F587" s="2">
        <v>5</v>
      </c>
      <c r="G587" s="2" t="s">
        <v>2039</v>
      </c>
      <c r="H587" s="2">
        <v>591</v>
      </c>
      <c r="I587" s="3">
        <v>2.9963496248225511E-3</v>
      </c>
      <c r="J587" s="2">
        <v>197240</v>
      </c>
      <c r="K587" s="2">
        <v>316459</v>
      </c>
    </row>
    <row r="588" spans="1:11" x14ac:dyDescent="0.3">
      <c r="A588" s="2">
        <v>6</v>
      </c>
      <c r="B588" s="2" t="s">
        <v>122</v>
      </c>
      <c r="C588" s="2">
        <v>33</v>
      </c>
      <c r="D588" s="2" t="s">
        <v>3134</v>
      </c>
      <c r="E588" s="2" t="s">
        <v>2040</v>
      </c>
      <c r="F588" s="2">
        <v>6</v>
      </c>
      <c r="G588" s="2" t="s">
        <v>11</v>
      </c>
      <c r="H588" s="2">
        <v>696</v>
      </c>
      <c r="I588" s="3">
        <v>3.528696004867167E-3</v>
      </c>
      <c r="J588" s="2">
        <v>197240</v>
      </c>
      <c r="K588" s="2">
        <v>316459</v>
      </c>
    </row>
    <row r="589" spans="1:11" x14ac:dyDescent="0.3">
      <c r="A589" s="2">
        <v>6</v>
      </c>
      <c r="B589" s="2" t="s">
        <v>122</v>
      </c>
      <c r="C589" s="2">
        <v>33</v>
      </c>
      <c r="D589" s="2" t="s">
        <v>3134</v>
      </c>
      <c r="E589" s="2" t="s">
        <v>2041</v>
      </c>
      <c r="F589" s="2">
        <v>7</v>
      </c>
      <c r="G589" s="2" t="s">
        <v>19</v>
      </c>
      <c r="H589" s="2">
        <v>527</v>
      </c>
      <c r="I589" s="3">
        <v>2.6718718312715474E-3</v>
      </c>
      <c r="J589" s="2">
        <v>197240</v>
      </c>
      <c r="K589" s="2">
        <v>316459</v>
      </c>
    </row>
    <row r="590" spans="1:11" x14ac:dyDescent="0.3">
      <c r="A590" s="2">
        <v>6</v>
      </c>
      <c r="B590" s="2" t="s">
        <v>122</v>
      </c>
      <c r="C590" s="2">
        <v>33</v>
      </c>
      <c r="D590" s="2" t="s">
        <v>3134</v>
      </c>
      <c r="E590" s="2" t="s">
        <v>2042</v>
      </c>
      <c r="F590" s="2">
        <v>8</v>
      </c>
      <c r="G590" s="2" t="s">
        <v>2043</v>
      </c>
      <c r="H590" s="2">
        <v>402</v>
      </c>
      <c r="I590" s="3">
        <v>2.0381261407422429E-3</v>
      </c>
      <c r="J590" s="2">
        <v>197240</v>
      </c>
      <c r="K590" s="2">
        <v>316459</v>
      </c>
    </row>
    <row r="591" spans="1:11" x14ac:dyDescent="0.3">
      <c r="A591" s="2">
        <v>6</v>
      </c>
      <c r="B591" s="2" t="s">
        <v>122</v>
      </c>
      <c r="C591" s="2">
        <v>33</v>
      </c>
      <c r="D591" s="2" t="s">
        <v>3134</v>
      </c>
      <c r="E591" s="2" t="s">
        <v>2044</v>
      </c>
      <c r="F591" s="2">
        <v>9</v>
      </c>
      <c r="G591" s="2" t="s">
        <v>19</v>
      </c>
      <c r="H591" s="2">
        <v>445</v>
      </c>
      <c r="I591" s="3">
        <v>2.2561346582843237E-3</v>
      </c>
      <c r="J591" s="2">
        <v>197240</v>
      </c>
      <c r="K591" s="2">
        <v>316459</v>
      </c>
    </row>
    <row r="592" spans="1:11" x14ac:dyDescent="0.3">
      <c r="A592" s="2">
        <v>6</v>
      </c>
      <c r="B592" s="2" t="s">
        <v>122</v>
      </c>
      <c r="C592" s="2">
        <v>33</v>
      </c>
      <c r="D592" s="2" t="s">
        <v>3134</v>
      </c>
      <c r="E592" s="2" t="s">
        <v>2045</v>
      </c>
      <c r="F592" s="2">
        <v>10</v>
      </c>
      <c r="G592" s="2" t="s">
        <v>19</v>
      </c>
      <c r="H592" s="2">
        <v>338</v>
      </c>
      <c r="I592" s="3">
        <v>1.7136483471912392E-3</v>
      </c>
      <c r="J592" s="2">
        <v>197240</v>
      </c>
      <c r="K592" s="2">
        <v>316459</v>
      </c>
    </row>
    <row r="593" spans="1:11" x14ac:dyDescent="0.3">
      <c r="A593" s="2">
        <v>6</v>
      </c>
      <c r="B593" s="2" t="s">
        <v>122</v>
      </c>
      <c r="C593" s="2">
        <v>33</v>
      </c>
      <c r="D593" s="2" t="s">
        <v>3134</v>
      </c>
      <c r="E593" s="2" t="s">
        <v>2046</v>
      </c>
      <c r="F593" s="2">
        <v>11</v>
      </c>
      <c r="G593" s="2" t="s">
        <v>19</v>
      </c>
      <c r="H593" s="2">
        <v>399</v>
      </c>
      <c r="I593" s="3">
        <v>2.0229162441695397E-3</v>
      </c>
      <c r="J593" s="2">
        <v>197240</v>
      </c>
      <c r="K593" s="2">
        <v>316459</v>
      </c>
    </row>
    <row r="594" spans="1:11" x14ac:dyDescent="0.3">
      <c r="A594" s="2">
        <v>6</v>
      </c>
      <c r="B594" s="2" t="s">
        <v>122</v>
      </c>
      <c r="C594" s="2">
        <v>33</v>
      </c>
      <c r="D594" s="2" t="s">
        <v>3134</v>
      </c>
      <c r="E594" s="2" t="s">
        <v>2047</v>
      </c>
      <c r="F594" s="2">
        <v>12</v>
      </c>
      <c r="G594" s="2" t="s">
        <v>19</v>
      </c>
      <c r="H594" s="2">
        <v>232</v>
      </c>
      <c r="I594" s="3">
        <v>1.176232001622389E-3</v>
      </c>
      <c r="J594" s="2">
        <v>197240</v>
      </c>
      <c r="K594" s="2">
        <v>316459</v>
      </c>
    </row>
    <row r="595" spans="1:11" x14ac:dyDescent="0.3">
      <c r="A595" s="2">
        <v>6</v>
      </c>
      <c r="B595" s="2" t="s">
        <v>122</v>
      </c>
      <c r="C595" s="2">
        <v>33</v>
      </c>
      <c r="D595" s="2" t="s">
        <v>3134</v>
      </c>
      <c r="E595" s="2" t="s">
        <v>2048</v>
      </c>
      <c r="F595" s="2">
        <v>13</v>
      </c>
      <c r="G595" s="2" t="s">
        <v>19</v>
      </c>
      <c r="H595" s="2">
        <v>192</v>
      </c>
      <c r="I595" s="3">
        <v>9.7343338065301161E-4</v>
      </c>
      <c r="J595" s="2">
        <v>197240</v>
      </c>
      <c r="K595" s="2">
        <v>316459</v>
      </c>
    </row>
    <row r="596" spans="1:11" x14ac:dyDescent="0.3">
      <c r="A596" s="2">
        <v>6</v>
      </c>
      <c r="B596" s="2" t="s">
        <v>122</v>
      </c>
      <c r="C596" s="2">
        <v>33</v>
      </c>
      <c r="D596" s="2" t="s">
        <v>3134</v>
      </c>
      <c r="E596" s="2" t="s">
        <v>2049</v>
      </c>
      <c r="F596" s="2">
        <v>14</v>
      </c>
      <c r="G596" s="2" t="s">
        <v>2050</v>
      </c>
      <c r="H596" s="2">
        <v>165</v>
      </c>
      <c r="I596" s="3">
        <v>8.3654431149868182E-4</v>
      </c>
      <c r="J596" s="2">
        <v>197240</v>
      </c>
      <c r="K596" s="2">
        <v>316459</v>
      </c>
    </row>
    <row r="597" spans="1:11" x14ac:dyDescent="0.3">
      <c r="A597" s="2">
        <v>6</v>
      </c>
      <c r="B597" s="2" t="s">
        <v>122</v>
      </c>
      <c r="C597" s="2">
        <v>33</v>
      </c>
      <c r="D597" s="2" t="s">
        <v>3134</v>
      </c>
      <c r="E597" s="2" t="s">
        <v>2051</v>
      </c>
      <c r="F597" s="2">
        <v>15</v>
      </c>
      <c r="G597" s="2" t="s">
        <v>2052</v>
      </c>
      <c r="H597" s="2">
        <v>150</v>
      </c>
      <c r="I597" s="3">
        <v>7.6049482863516527E-4</v>
      </c>
      <c r="J597" s="2">
        <v>197240</v>
      </c>
      <c r="K597" s="2">
        <v>316459</v>
      </c>
    </row>
    <row r="598" spans="1:11" x14ac:dyDescent="0.3">
      <c r="A598" s="2">
        <v>6</v>
      </c>
      <c r="B598" s="2" t="s">
        <v>122</v>
      </c>
      <c r="C598" s="2">
        <v>33</v>
      </c>
      <c r="D598" s="2" t="s">
        <v>3134</v>
      </c>
      <c r="E598" s="2" t="s">
        <v>2053</v>
      </c>
      <c r="F598" s="2">
        <v>16</v>
      </c>
      <c r="G598" s="2" t="s">
        <v>2007</v>
      </c>
      <c r="H598" s="2">
        <v>157</v>
      </c>
      <c r="I598" s="3">
        <v>7.9598458730480636E-4</v>
      </c>
      <c r="J598" s="2">
        <v>197240</v>
      </c>
      <c r="K598" s="2">
        <v>316459</v>
      </c>
    </row>
    <row r="599" spans="1:11" x14ac:dyDescent="0.3">
      <c r="A599" s="2">
        <v>14</v>
      </c>
      <c r="B599" s="2" t="s">
        <v>2219</v>
      </c>
      <c r="C599" s="2">
        <v>34</v>
      </c>
      <c r="D599" s="2" t="s">
        <v>3434</v>
      </c>
      <c r="E599" s="2" t="s">
        <v>2220</v>
      </c>
      <c r="F599" s="2">
        <v>1</v>
      </c>
      <c r="G599" s="2" t="s">
        <v>1977</v>
      </c>
      <c r="H599" s="2">
        <v>113849</v>
      </c>
      <c r="I599" s="3">
        <v>0.52719341708612522</v>
      </c>
      <c r="J599" s="2">
        <v>215953</v>
      </c>
      <c r="K599" s="2">
        <v>357150</v>
      </c>
    </row>
    <row r="600" spans="1:11" x14ac:dyDescent="0.3">
      <c r="A600" s="2">
        <v>14</v>
      </c>
      <c r="B600" s="2" t="s">
        <v>2219</v>
      </c>
      <c r="C600" s="2">
        <v>34</v>
      </c>
      <c r="D600" s="2" t="s">
        <v>3434</v>
      </c>
      <c r="E600" s="2" t="s">
        <v>2221</v>
      </c>
      <c r="F600" s="2">
        <v>2</v>
      </c>
      <c r="G600" s="2" t="s">
        <v>103</v>
      </c>
      <c r="H600" s="2">
        <v>74110</v>
      </c>
      <c r="I600" s="3">
        <v>0.34317652452153941</v>
      </c>
      <c r="J600" s="2">
        <v>215953</v>
      </c>
      <c r="K600" s="2">
        <v>357150</v>
      </c>
    </row>
    <row r="601" spans="1:11" x14ac:dyDescent="0.3">
      <c r="A601" s="2">
        <v>14</v>
      </c>
      <c r="B601" s="2" t="s">
        <v>2219</v>
      </c>
      <c r="C601" s="2">
        <v>34</v>
      </c>
      <c r="D601" s="2" t="s">
        <v>3434</v>
      </c>
      <c r="E601" s="2" t="s">
        <v>2222</v>
      </c>
      <c r="F601" s="2">
        <v>3</v>
      </c>
      <c r="G601" s="2" t="s">
        <v>2223</v>
      </c>
      <c r="H601" s="2">
        <v>15459</v>
      </c>
      <c r="I601" s="3">
        <v>7.1585020814714309E-2</v>
      </c>
      <c r="J601" s="2">
        <v>215953</v>
      </c>
      <c r="K601" s="2">
        <v>357150</v>
      </c>
    </row>
    <row r="602" spans="1:11" x14ac:dyDescent="0.3">
      <c r="A602" s="2">
        <v>14</v>
      </c>
      <c r="B602" s="2" t="s">
        <v>2219</v>
      </c>
      <c r="C602" s="2">
        <v>34</v>
      </c>
      <c r="D602" s="2" t="s">
        <v>3434</v>
      </c>
      <c r="E602" s="2" t="s">
        <v>2224</v>
      </c>
      <c r="F602" s="2">
        <v>4</v>
      </c>
      <c r="G602" s="2" t="s">
        <v>11</v>
      </c>
      <c r="H602" s="2">
        <v>2428</v>
      </c>
      <c r="I602" s="3">
        <v>1.124318717498715E-2</v>
      </c>
      <c r="J602" s="2">
        <v>215953</v>
      </c>
      <c r="K602" s="2">
        <v>357150</v>
      </c>
    </row>
    <row r="603" spans="1:11" x14ac:dyDescent="0.3">
      <c r="A603" s="2">
        <v>14</v>
      </c>
      <c r="B603" s="2" t="s">
        <v>2219</v>
      </c>
      <c r="C603" s="2">
        <v>34</v>
      </c>
      <c r="D603" s="2" t="s">
        <v>3434</v>
      </c>
      <c r="E603" s="2" t="s">
        <v>7978</v>
      </c>
      <c r="F603" s="2">
        <v>5</v>
      </c>
      <c r="G603" s="2" t="s">
        <v>22</v>
      </c>
      <c r="H603" s="2">
        <v>1651</v>
      </c>
      <c r="I603" s="3">
        <v>7.6451820535023826E-3</v>
      </c>
      <c r="J603" s="2">
        <v>215953</v>
      </c>
      <c r="K603" s="2">
        <v>357150</v>
      </c>
    </row>
    <row r="604" spans="1:11" x14ac:dyDescent="0.3">
      <c r="A604" s="2">
        <v>14</v>
      </c>
      <c r="B604" s="2" t="s">
        <v>2219</v>
      </c>
      <c r="C604" s="2">
        <v>34</v>
      </c>
      <c r="D604" s="2" t="s">
        <v>3434</v>
      </c>
      <c r="E604" s="2" t="s">
        <v>2225</v>
      </c>
      <c r="F604" s="2">
        <v>6</v>
      </c>
      <c r="G604" s="2" t="s">
        <v>19</v>
      </c>
      <c r="H604" s="2">
        <v>1128</v>
      </c>
      <c r="I604" s="3">
        <v>5.2233587864025967E-3</v>
      </c>
      <c r="J604" s="2">
        <v>215953</v>
      </c>
      <c r="K604" s="2">
        <v>357150</v>
      </c>
    </row>
    <row r="605" spans="1:11" x14ac:dyDescent="0.3">
      <c r="A605" s="2">
        <v>14</v>
      </c>
      <c r="B605" s="2" t="s">
        <v>2219</v>
      </c>
      <c r="C605" s="2">
        <v>34</v>
      </c>
      <c r="D605" s="2" t="s">
        <v>3434</v>
      </c>
      <c r="E605" s="2" t="s">
        <v>2226</v>
      </c>
      <c r="F605" s="2">
        <v>7</v>
      </c>
      <c r="G605" s="2" t="s">
        <v>19</v>
      </c>
      <c r="H605" s="2">
        <v>1122</v>
      </c>
      <c r="I605" s="3">
        <v>5.195574963070668E-3</v>
      </c>
      <c r="J605" s="2">
        <v>215953</v>
      </c>
      <c r="K605" s="2">
        <v>357150</v>
      </c>
    </row>
    <row r="606" spans="1:11" x14ac:dyDescent="0.3">
      <c r="A606" s="2">
        <v>14</v>
      </c>
      <c r="B606" s="2" t="s">
        <v>2219</v>
      </c>
      <c r="C606" s="2">
        <v>34</v>
      </c>
      <c r="D606" s="2" t="s">
        <v>3434</v>
      </c>
      <c r="E606" s="2" t="s">
        <v>2227</v>
      </c>
      <c r="F606" s="2">
        <v>8</v>
      </c>
      <c r="G606" s="2" t="s">
        <v>19</v>
      </c>
      <c r="H606" s="2">
        <v>894</v>
      </c>
      <c r="I606" s="3">
        <v>4.1397896764573776E-3</v>
      </c>
      <c r="J606" s="2">
        <v>215953</v>
      </c>
      <c r="K606" s="2">
        <v>357150</v>
      </c>
    </row>
    <row r="607" spans="1:11" x14ac:dyDescent="0.3">
      <c r="A607" s="2">
        <v>14</v>
      </c>
      <c r="B607" s="2" t="s">
        <v>2219</v>
      </c>
      <c r="C607" s="2">
        <v>34</v>
      </c>
      <c r="D607" s="2" t="s">
        <v>3434</v>
      </c>
      <c r="E607" s="2" t="s">
        <v>2228</v>
      </c>
      <c r="F607" s="2">
        <v>9</v>
      </c>
      <c r="G607" s="2" t="s">
        <v>19</v>
      </c>
      <c r="H607" s="2">
        <v>817</v>
      </c>
      <c r="I607" s="3">
        <v>3.7832306103642924E-3</v>
      </c>
      <c r="J607" s="2">
        <v>215953</v>
      </c>
      <c r="K607" s="2">
        <v>357150</v>
      </c>
    </row>
    <row r="608" spans="1:11" x14ac:dyDescent="0.3">
      <c r="A608" s="2">
        <v>14</v>
      </c>
      <c r="B608" s="2" t="s">
        <v>2219</v>
      </c>
      <c r="C608" s="2">
        <v>34</v>
      </c>
      <c r="D608" s="2" t="s">
        <v>3434</v>
      </c>
      <c r="E608" s="2" t="s">
        <v>2229</v>
      </c>
      <c r="F608" s="2">
        <v>10</v>
      </c>
      <c r="G608" s="2" t="s">
        <v>1252</v>
      </c>
      <c r="H608" s="2">
        <v>1098</v>
      </c>
      <c r="I608" s="3">
        <v>5.0844396697429534E-3</v>
      </c>
      <c r="J608" s="2">
        <v>215953</v>
      </c>
      <c r="K608" s="2">
        <v>357150</v>
      </c>
    </row>
    <row r="609" spans="1:11" x14ac:dyDescent="0.3">
      <c r="A609" s="2">
        <v>14</v>
      </c>
      <c r="B609" s="2" t="s">
        <v>2219</v>
      </c>
      <c r="C609" s="2">
        <v>34</v>
      </c>
      <c r="D609" s="2" t="s">
        <v>3434</v>
      </c>
      <c r="E609" s="2" t="s">
        <v>2230</v>
      </c>
      <c r="F609" s="2">
        <v>11</v>
      </c>
      <c r="G609" s="2" t="s">
        <v>2116</v>
      </c>
      <c r="H609" s="2">
        <v>685</v>
      </c>
      <c r="I609" s="3">
        <v>3.1719864970618608E-3</v>
      </c>
      <c r="J609" s="2">
        <v>215953</v>
      </c>
      <c r="K609" s="2">
        <v>357150</v>
      </c>
    </row>
    <row r="610" spans="1:11" x14ac:dyDescent="0.3">
      <c r="A610" s="2">
        <v>14</v>
      </c>
      <c r="B610" s="2" t="s">
        <v>2219</v>
      </c>
      <c r="C610" s="2">
        <v>34</v>
      </c>
      <c r="D610" s="2" t="s">
        <v>3434</v>
      </c>
      <c r="E610" s="2" t="s">
        <v>2231</v>
      </c>
      <c r="F610" s="2">
        <v>12</v>
      </c>
      <c r="G610" s="2" t="s">
        <v>1113</v>
      </c>
      <c r="H610" s="2">
        <v>730</v>
      </c>
      <c r="I610" s="3">
        <v>3.3803651720513261E-3</v>
      </c>
      <c r="J610" s="2">
        <v>215953</v>
      </c>
      <c r="K610" s="2">
        <v>357150</v>
      </c>
    </row>
    <row r="611" spans="1:11" x14ac:dyDescent="0.3">
      <c r="A611" s="2">
        <v>14</v>
      </c>
      <c r="B611" s="2" t="s">
        <v>2219</v>
      </c>
      <c r="C611" s="2">
        <v>34</v>
      </c>
      <c r="D611" s="2" t="s">
        <v>3434</v>
      </c>
      <c r="E611" s="2" t="s">
        <v>2232</v>
      </c>
      <c r="F611" s="2">
        <v>13</v>
      </c>
      <c r="G611" s="2" t="s">
        <v>19</v>
      </c>
      <c r="H611" s="2">
        <v>494</v>
      </c>
      <c r="I611" s="3">
        <v>2.2875347876621303E-3</v>
      </c>
      <c r="J611" s="2">
        <v>215953</v>
      </c>
      <c r="K611" s="2">
        <v>357150</v>
      </c>
    </row>
    <row r="612" spans="1:11" x14ac:dyDescent="0.3">
      <c r="A612" s="2">
        <v>14</v>
      </c>
      <c r="B612" s="2" t="s">
        <v>2219</v>
      </c>
      <c r="C612" s="2">
        <v>34</v>
      </c>
      <c r="D612" s="2" t="s">
        <v>3434</v>
      </c>
      <c r="E612" s="2" t="s">
        <v>2233</v>
      </c>
      <c r="F612" s="2">
        <v>14</v>
      </c>
      <c r="G612" s="2" t="s">
        <v>19</v>
      </c>
      <c r="H612" s="2">
        <v>421</v>
      </c>
      <c r="I612" s="3">
        <v>1.9494982704569975E-3</v>
      </c>
      <c r="J612" s="2">
        <v>215953</v>
      </c>
      <c r="K612" s="2">
        <v>357150</v>
      </c>
    </row>
    <row r="613" spans="1:11" x14ac:dyDescent="0.3">
      <c r="A613" s="2">
        <v>14</v>
      </c>
      <c r="B613" s="2" t="s">
        <v>2219</v>
      </c>
      <c r="C613" s="2">
        <v>34</v>
      </c>
      <c r="D613" s="2" t="s">
        <v>3434</v>
      </c>
      <c r="E613" s="2" t="s">
        <v>2234</v>
      </c>
      <c r="F613" s="2">
        <v>15</v>
      </c>
      <c r="G613" s="2" t="s">
        <v>19</v>
      </c>
      <c r="H613" s="2">
        <v>407</v>
      </c>
      <c r="I613" s="3">
        <v>1.884669349349164E-3</v>
      </c>
      <c r="J613" s="2">
        <v>215953</v>
      </c>
      <c r="K613" s="2">
        <v>357150</v>
      </c>
    </row>
    <row r="614" spans="1:11" x14ac:dyDescent="0.3">
      <c r="A614" s="2">
        <v>14</v>
      </c>
      <c r="B614" s="2" t="s">
        <v>2219</v>
      </c>
      <c r="C614" s="2">
        <v>34</v>
      </c>
      <c r="D614" s="2" t="s">
        <v>3434</v>
      </c>
      <c r="E614" s="2" t="s">
        <v>2235</v>
      </c>
      <c r="F614" s="2">
        <v>16</v>
      </c>
      <c r="G614" s="2" t="s">
        <v>19</v>
      </c>
      <c r="H614" s="2">
        <v>263</v>
      </c>
      <c r="I614" s="3">
        <v>1.2178575893828749E-3</v>
      </c>
      <c r="J614" s="2">
        <v>215953</v>
      </c>
      <c r="K614" s="2">
        <v>357150</v>
      </c>
    </row>
    <row r="615" spans="1:11" x14ac:dyDescent="0.3">
      <c r="A615" s="2">
        <v>14</v>
      </c>
      <c r="B615" s="2" t="s">
        <v>2219</v>
      </c>
      <c r="C615" s="2">
        <v>34</v>
      </c>
      <c r="D615" s="2" t="s">
        <v>3434</v>
      </c>
      <c r="E615" s="2" t="s">
        <v>2236</v>
      </c>
      <c r="F615" s="2">
        <v>17</v>
      </c>
      <c r="G615" s="2" t="s">
        <v>19</v>
      </c>
      <c r="H615" s="2">
        <v>202</v>
      </c>
      <c r="I615" s="3">
        <v>9.3538871884159974E-4</v>
      </c>
      <c r="J615" s="2">
        <v>215953</v>
      </c>
      <c r="K615" s="2">
        <v>357150</v>
      </c>
    </row>
    <row r="616" spans="1:11" x14ac:dyDescent="0.3">
      <c r="A616" s="2">
        <v>14</v>
      </c>
      <c r="B616" s="2" t="s">
        <v>2219</v>
      </c>
      <c r="C616" s="2">
        <v>34</v>
      </c>
      <c r="D616" s="2" t="s">
        <v>3434</v>
      </c>
      <c r="E616" s="2" t="s">
        <v>2237</v>
      </c>
      <c r="F616" s="2">
        <v>18</v>
      </c>
      <c r="G616" s="2" t="s">
        <v>19</v>
      </c>
      <c r="H616" s="2">
        <v>195</v>
      </c>
      <c r="I616" s="3">
        <v>9.0297425828768298E-4</v>
      </c>
      <c r="J616" s="2">
        <v>215953</v>
      </c>
      <c r="K616" s="2">
        <v>357150</v>
      </c>
    </row>
    <row r="617" spans="1:11" x14ac:dyDescent="0.3">
      <c r="A617" s="2">
        <v>14</v>
      </c>
      <c r="B617" s="2" t="s">
        <v>2219</v>
      </c>
      <c r="C617" s="2">
        <v>35</v>
      </c>
      <c r="D617" s="2" t="s">
        <v>3175</v>
      </c>
      <c r="E617" s="2" t="s">
        <v>2220</v>
      </c>
      <c r="F617" s="2">
        <v>1</v>
      </c>
      <c r="G617" s="2" t="s">
        <v>1977</v>
      </c>
      <c r="H617" s="2">
        <v>94914</v>
      </c>
      <c r="I617" s="3">
        <v>0.50739598312849821</v>
      </c>
      <c r="J617" s="2">
        <v>187061</v>
      </c>
      <c r="K617" s="2">
        <v>306992</v>
      </c>
    </row>
    <row r="618" spans="1:11" x14ac:dyDescent="0.3">
      <c r="A618" s="2">
        <v>14</v>
      </c>
      <c r="B618" s="2" t="s">
        <v>2219</v>
      </c>
      <c r="C618" s="2">
        <v>35</v>
      </c>
      <c r="D618" s="2" t="s">
        <v>3175</v>
      </c>
      <c r="E618" s="2" t="s">
        <v>2221</v>
      </c>
      <c r="F618" s="2">
        <v>2</v>
      </c>
      <c r="G618" s="2" t="s">
        <v>103</v>
      </c>
      <c r="H618" s="2">
        <v>73952</v>
      </c>
      <c r="I618" s="3">
        <v>0.39533628067849524</v>
      </c>
      <c r="J618" s="2">
        <v>187061</v>
      </c>
      <c r="K618" s="2">
        <v>306992</v>
      </c>
    </row>
    <row r="619" spans="1:11" x14ac:dyDescent="0.3">
      <c r="A619" s="2">
        <v>14</v>
      </c>
      <c r="B619" s="2" t="s">
        <v>2219</v>
      </c>
      <c r="C619" s="2">
        <v>35</v>
      </c>
      <c r="D619" s="2" t="s">
        <v>3175</v>
      </c>
      <c r="E619" s="2" t="s">
        <v>2222</v>
      </c>
      <c r="F619" s="2">
        <v>3</v>
      </c>
      <c r="G619" s="2" t="s">
        <v>2223</v>
      </c>
      <c r="H619" s="2">
        <v>8401</v>
      </c>
      <c r="I619" s="3">
        <v>4.4910483745943836E-2</v>
      </c>
      <c r="J619" s="2">
        <v>187061</v>
      </c>
      <c r="K619" s="2">
        <v>306992</v>
      </c>
    </row>
    <row r="620" spans="1:11" x14ac:dyDescent="0.3">
      <c r="A620" s="2">
        <v>14</v>
      </c>
      <c r="B620" s="2" t="s">
        <v>2219</v>
      </c>
      <c r="C620" s="2">
        <v>35</v>
      </c>
      <c r="D620" s="2" t="s">
        <v>3175</v>
      </c>
      <c r="E620" s="2" t="s">
        <v>2224</v>
      </c>
      <c r="F620" s="2">
        <v>4</v>
      </c>
      <c r="G620" s="2" t="s">
        <v>11</v>
      </c>
      <c r="H620" s="2">
        <v>2011</v>
      </c>
      <c r="I620" s="3">
        <v>1.0750503846338895E-2</v>
      </c>
      <c r="J620" s="2">
        <v>187061</v>
      </c>
      <c r="K620" s="2">
        <v>306992</v>
      </c>
    </row>
    <row r="621" spans="1:11" x14ac:dyDescent="0.3">
      <c r="A621" s="2">
        <v>14</v>
      </c>
      <c r="B621" s="2" t="s">
        <v>2219</v>
      </c>
      <c r="C621" s="2">
        <v>35</v>
      </c>
      <c r="D621" s="2" t="s">
        <v>3175</v>
      </c>
      <c r="E621" s="2" t="s">
        <v>7978</v>
      </c>
      <c r="F621" s="2">
        <v>5</v>
      </c>
      <c r="G621" s="2" t="s">
        <v>22</v>
      </c>
      <c r="H621" s="2">
        <v>1331</v>
      </c>
      <c r="I621" s="3">
        <v>7.1153260166469763E-3</v>
      </c>
      <c r="J621" s="2">
        <v>187061</v>
      </c>
      <c r="K621" s="2">
        <v>306992</v>
      </c>
    </row>
    <row r="622" spans="1:11" x14ac:dyDescent="0.3">
      <c r="A622" s="2">
        <v>14</v>
      </c>
      <c r="B622" s="2" t="s">
        <v>2219</v>
      </c>
      <c r="C622" s="2">
        <v>35</v>
      </c>
      <c r="D622" s="2" t="s">
        <v>3175</v>
      </c>
      <c r="E622" s="2" t="s">
        <v>2225</v>
      </c>
      <c r="F622" s="2">
        <v>6</v>
      </c>
      <c r="G622" s="2" t="s">
        <v>19</v>
      </c>
      <c r="H622" s="2">
        <v>992</v>
      </c>
      <c r="I622" s="3">
        <v>5.3030829515505638E-3</v>
      </c>
      <c r="J622" s="2">
        <v>187061</v>
      </c>
      <c r="K622" s="2">
        <v>306992</v>
      </c>
    </row>
    <row r="623" spans="1:11" x14ac:dyDescent="0.3">
      <c r="A623" s="2">
        <v>14</v>
      </c>
      <c r="B623" s="2" t="s">
        <v>2219</v>
      </c>
      <c r="C623" s="2">
        <v>35</v>
      </c>
      <c r="D623" s="2" t="s">
        <v>3175</v>
      </c>
      <c r="E623" s="2" t="s">
        <v>2226</v>
      </c>
      <c r="F623" s="2">
        <v>7</v>
      </c>
      <c r="G623" s="2" t="s">
        <v>19</v>
      </c>
      <c r="H623" s="2">
        <v>855</v>
      </c>
      <c r="I623" s="3">
        <v>4.5707015358626328E-3</v>
      </c>
      <c r="J623" s="2">
        <v>187061</v>
      </c>
      <c r="K623" s="2">
        <v>306992</v>
      </c>
    </row>
    <row r="624" spans="1:11" x14ac:dyDescent="0.3">
      <c r="A624" s="2">
        <v>14</v>
      </c>
      <c r="B624" s="2" t="s">
        <v>2219</v>
      </c>
      <c r="C624" s="2">
        <v>35</v>
      </c>
      <c r="D624" s="2" t="s">
        <v>3175</v>
      </c>
      <c r="E624" s="2" t="s">
        <v>2227</v>
      </c>
      <c r="F624" s="2">
        <v>8</v>
      </c>
      <c r="G624" s="2" t="s">
        <v>19</v>
      </c>
      <c r="H624" s="2">
        <v>970</v>
      </c>
      <c r="I624" s="3">
        <v>5.1854742570605307E-3</v>
      </c>
      <c r="J624" s="2">
        <v>187061</v>
      </c>
      <c r="K624" s="2">
        <v>306992</v>
      </c>
    </row>
    <row r="625" spans="1:11" x14ac:dyDescent="0.3">
      <c r="A625" s="2">
        <v>14</v>
      </c>
      <c r="B625" s="2" t="s">
        <v>2219</v>
      </c>
      <c r="C625" s="2">
        <v>35</v>
      </c>
      <c r="D625" s="2" t="s">
        <v>3175</v>
      </c>
      <c r="E625" s="2" t="s">
        <v>2228</v>
      </c>
      <c r="F625" s="2">
        <v>9</v>
      </c>
      <c r="G625" s="2" t="s">
        <v>19</v>
      </c>
      <c r="H625" s="2">
        <v>816</v>
      </c>
      <c r="I625" s="3">
        <v>4.3622133956303022E-3</v>
      </c>
      <c r="J625" s="2">
        <v>187061</v>
      </c>
      <c r="K625" s="2">
        <v>306992</v>
      </c>
    </row>
    <row r="626" spans="1:11" x14ac:dyDescent="0.3">
      <c r="A626" s="2">
        <v>14</v>
      </c>
      <c r="B626" s="2" t="s">
        <v>2219</v>
      </c>
      <c r="C626" s="2">
        <v>35</v>
      </c>
      <c r="D626" s="2" t="s">
        <v>3175</v>
      </c>
      <c r="E626" s="2" t="s">
        <v>2229</v>
      </c>
      <c r="F626" s="2">
        <v>10</v>
      </c>
      <c r="G626" s="2" t="s">
        <v>1252</v>
      </c>
      <c r="H626" s="2">
        <v>751</v>
      </c>
      <c r="I626" s="3">
        <v>4.0147331619097516E-3</v>
      </c>
      <c r="J626" s="2">
        <v>187061</v>
      </c>
      <c r="K626" s="2">
        <v>306992</v>
      </c>
    </row>
    <row r="627" spans="1:11" x14ac:dyDescent="0.3">
      <c r="A627" s="2">
        <v>14</v>
      </c>
      <c r="B627" s="2" t="s">
        <v>2219</v>
      </c>
      <c r="C627" s="2">
        <v>35</v>
      </c>
      <c r="D627" s="2" t="s">
        <v>3175</v>
      </c>
      <c r="E627" s="2" t="s">
        <v>2230</v>
      </c>
      <c r="F627" s="2">
        <v>11</v>
      </c>
      <c r="G627" s="2" t="s">
        <v>2116</v>
      </c>
      <c r="H627" s="2">
        <v>433</v>
      </c>
      <c r="I627" s="3">
        <v>2.3147529415538247E-3</v>
      </c>
      <c r="J627" s="2">
        <v>187061</v>
      </c>
      <c r="K627" s="2">
        <v>306992</v>
      </c>
    </row>
    <row r="628" spans="1:11" x14ac:dyDescent="0.3">
      <c r="A628" s="2">
        <v>14</v>
      </c>
      <c r="B628" s="2" t="s">
        <v>2219</v>
      </c>
      <c r="C628" s="2">
        <v>35</v>
      </c>
      <c r="D628" s="2" t="s">
        <v>3175</v>
      </c>
      <c r="E628" s="2" t="s">
        <v>2231</v>
      </c>
      <c r="F628" s="2">
        <v>12</v>
      </c>
      <c r="G628" s="2" t="s">
        <v>1113</v>
      </c>
      <c r="H628" s="2">
        <v>381</v>
      </c>
      <c r="I628" s="3">
        <v>2.0367687545773836E-3</v>
      </c>
      <c r="J628" s="2">
        <v>187061</v>
      </c>
      <c r="K628" s="2">
        <v>306992</v>
      </c>
    </row>
    <row r="629" spans="1:11" x14ac:dyDescent="0.3">
      <c r="A629" s="2">
        <v>14</v>
      </c>
      <c r="B629" s="2" t="s">
        <v>2219</v>
      </c>
      <c r="C629" s="2">
        <v>35</v>
      </c>
      <c r="D629" s="2" t="s">
        <v>3175</v>
      </c>
      <c r="E629" s="2" t="s">
        <v>2232</v>
      </c>
      <c r="F629" s="2">
        <v>13</v>
      </c>
      <c r="G629" s="2" t="s">
        <v>19</v>
      </c>
      <c r="H629" s="2">
        <v>309</v>
      </c>
      <c r="I629" s="3">
        <v>1.6518675726100041E-3</v>
      </c>
      <c r="J629" s="2">
        <v>187061</v>
      </c>
      <c r="K629" s="2">
        <v>306992</v>
      </c>
    </row>
    <row r="630" spans="1:11" x14ac:dyDescent="0.3">
      <c r="A630" s="2">
        <v>14</v>
      </c>
      <c r="B630" s="2" t="s">
        <v>2219</v>
      </c>
      <c r="C630" s="2">
        <v>35</v>
      </c>
      <c r="D630" s="2" t="s">
        <v>3175</v>
      </c>
      <c r="E630" s="2" t="s">
        <v>2233</v>
      </c>
      <c r="F630" s="2">
        <v>14</v>
      </c>
      <c r="G630" s="2" t="s">
        <v>19</v>
      </c>
      <c r="H630" s="2">
        <v>213</v>
      </c>
      <c r="I630" s="3">
        <v>1.1386659966534981E-3</v>
      </c>
      <c r="J630" s="2">
        <v>187061</v>
      </c>
      <c r="K630" s="2">
        <v>306992</v>
      </c>
    </row>
    <row r="631" spans="1:11" x14ac:dyDescent="0.3">
      <c r="A631" s="2">
        <v>14</v>
      </c>
      <c r="B631" s="2" t="s">
        <v>2219</v>
      </c>
      <c r="C631" s="2">
        <v>35</v>
      </c>
      <c r="D631" s="2" t="s">
        <v>3175</v>
      </c>
      <c r="E631" s="2" t="s">
        <v>2234</v>
      </c>
      <c r="F631" s="2">
        <v>15</v>
      </c>
      <c r="G631" s="2" t="s">
        <v>19</v>
      </c>
      <c r="H631" s="2">
        <v>248</v>
      </c>
      <c r="I631" s="3">
        <v>1.3257707378876409E-3</v>
      </c>
      <c r="J631" s="2">
        <v>187061</v>
      </c>
      <c r="K631" s="2">
        <v>306992</v>
      </c>
    </row>
    <row r="632" spans="1:11" x14ac:dyDescent="0.3">
      <c r="A632" s="2">
        <v>14</v>
      </c>
      <c r="B632" s="2" t="s">
        <v>2219</v>
      </c>
      <c r="C632" s="2">
        <v>35</v>
      </c>
      <c r="D632" s="2" t="s">
        <v>3175</v>
      </c>
      <c r="E632" s="2" t="s">
        <v>2235</v>
      </c>
      <c r="F632" s="2">
        <v>16</v>
      </c>
      <c r="G632" s="2" t="s">
        <v>19</v>
      </c>
      <c r="H632" s="2">
        <v>223</v>
      </c>
      <c r="I632" s="3">
        <v>1.1921244941489675E-3</v>
      </c>
      <c r="J632" s="2">
        <v>187061</v>
      </c>
      <c r="K632" s="2">
        <v>306992</v>
      </c>
    </row>
    <row r="633" spans="1:11" x14ac:dyDescent="0.3">
      <c r="A633" s="2">
        <v>14</v>
      </c>
      <c r="B633" s="2" t="s">
        <v>2219</v>
      </c>
      <c r="C633" s="2">
        <v>35</v>
      </c>
      <c r="D633" s="2" t="s">
        <v>3175</v>
      </c>
      <c r="E633" s="2" t="s">
        <v>2236</v>
      </c>
      <c r="F633" s="2">
        <v>17</v>
      </c>
      <c r="G633" s="2" t="s">
        <v>19</v>
      </c>
      <c r="H633" s="2">
        <v>122</v>
      </c>
      <c r="I633" s="3">
        <v>6.5219366944472656E-4</v>
      </c>
      <c r="J633" s="2">
        <v>187061</v>
      </c>
      <c r="K633" s="2">
        <v>306992</v>
      </c>
    </row>
    <row r="634" spans="1:11" x14ac:dyDescent="0.3">
      <c r="A634" s="2">
        <v>14</v>
      </c>
      <c r="B634" s="2" t="s">
        <v>2219</v>
      </c>
      <c r="C634" s="2">
        <v>35</v>
      </c>
      <c r="D634" s="2" t="s">
        <v>3175</v>
      </c>
      <c r="E634" s="2" t="s">
        <v>2237</v>
      </c>
      <c r="F634" s="2">
        <v>18</v>
      </c>
      <c r="G634" s="2" t="s">
        <v>19</v>
      </c>
      <c r="H634" s="2">
        <v>139</v>
      </c>
      <c r="I634" s="3">
        <v>7.4307311518702454E-4</v>
      </c>
      <c r="J634" s="2">
        <v>187061</v>
      </c>
      <c r="K634" s="2">
        <v>306992</v>
      </c>
    </row>
    <row r="635" spans="1:11" x14ac:dyDescent="0.3">
      <c r="A635" s="2">
        <v>8</v>
      </c>
      <c r="B635" s="2" t="s">
        <v>151</v>
      </c>
      <c r="C635" s="2">
        <v>36</v>
      </c>
      <c r="D635" s="2" t="s">
        <v>3419</v>
      </c>
      <c r="E635" s="2" t="s">
        <v>2095</v>
      </c>
      <c r="F635" s="2">
        <v>1</v>
      </c>
      <c r="G635" s="2" t="s">
        <v>1992</v>
      </c>
      <c r="H635" s="2">
        <v>91633</v>
      </c>
      <c r="I635" s="3">
        <v>0.48235764782675067</v>
      </c>
      <c r="J635" s="2">
        <v>189969</v>
      </c>
      <c r="K635" s="2">
        <v>308030</v>
      </c>
    </row>
    <row r="636" spans="1:11" x14ac:dyDescent="0.3">
      <c r="A636" s="2">
        <v>8</v>
      </c>
      <c r="B636" s="2" t="s">
        <v>151</v>
      </c>
      <c r="C636" s="2">
        <v>36</v>
      </c>
      <c r="D636" s="2" t="s">
        <v>3419</v>
      </c>
      <c r="E636" s="2" t="s">
        <v>2096</v>
      </c>
      <c r="F636" s="2">
        <v>2</v>
      </c>
      <c r="G636" s="2" t="s">
        <v>9</v>
      </c>
      <c r="H636" s="2">
        <v>77410</v>
      </c>
      <c r="I636" s="3">
        <v>0.40748753744031924</v>
      </c>
      <c r="J636" s="2">
        <v>189969</v>
      </c>
      <c r="K636" s="2">
        <v>308030</v>
      </c>
    </row>
    <row r="637" spans="1:11" x14ac:dyDescent="0.3">
      <c r="A637" s="2">
        <v>8</v>
      </c>
      <c r="B637" s="2" t="s">
        <v>151</v>
      </c>
      <c r="C637" s="2">
        <v>36</v>
      </c>
      <c r="D637" s="2" t="s">
        <v>3419</v>
      </c>
      <c r="E637" s="2" t="s">
        <v>2097</v>
      </c>
      <c r="F637" s="2">
        <v>3</v>
      </c>
      <c r="G637" s="2" t="s">
        <v>11</v>
      </c>
      <c r="H637" s="2">
        <v>2759</v>
      </c>
      <c r="I637" s="3">
        <v>1.452342224257642E-2</v>
      </c>
      <c r="J637" s="2">
        <v>189969</v>
      </c>
      <c r="K637" s="2">
        <v>308030</v>
      </c>
    </row>
    <row r="638" spans="1:11" x14ac:dyDescent="0.3">
      <c r="A638" s="2">
        <v>8</v>
      </c>
      <c r="B638" s="2" t="s">
        <v>151</v>
      </c>
      <c r="C638" s="2">
        <v>36</v>
      </c>
      <c r="D638" s="2" t="s">
        <v>3419</v>
      </c>
      <c r="E638" s="2" t="s">
        <v>2098</v>
      </c>
      <c r="F638" s="2">
        <v>4</v>
      </c>
      <c r="G638" s="2" t="s">
        <v>1023</v>
      </c>
      <c r="H638" s="2">
        <v>6614</v>
      </c>
      <c r="I638" s="3">
        <v>3.4816206854802627E-2</v>
      </c>
      <c r="J638" s="2">
        <v>189969</v>
      </c>
      <c r="K638" s="2">
        <v>308030</v>
      </c>
    </row>
    <row r="639" spans="1:11" x14ac:dyDescent="0.3">
      <c r="A639" s="2">
        <v>8</v>
      </c>
      <c r="B639" s="2" t="s">
        <v>151</v>
      </c>
      <c r="C639" s="2">
        <v>36</v>
      </c>
      <c r="D639" s="2" t="s">
        <v>3419</v>
      </c>
      <c r="E639" s="2" t="s">
        <v>2099</v>
      </c>
      <c r="F639" s="2">
        <v>5</v>
      </c>
      <c r="G639" s="2" t="s">
        <v>19</v>
      </c>
      <c r="H639" s="2">
        <v>2346</v>
      </c>
      <c r="I639" s="3">
        <v>1.2349383320436492E-2</v>
      </c>
      <c r="J639" s="2">
        <v>189969</v>
      </c>
      <c r="K639" s="2">
        <v>308030</v>
      </c>
    </row>
    <row r="640" spans="1:11" x14ac:dyDescent="0.3">
      <c r="A640" s="2">
        <v>8</v>
      </c>
      <c r="B640" s="2" t="s">
        <v>151</v>
      </c>
      <c r="C640" s="2">
        <v>36</v>
      </c>
      <c r="D640" s="2" t="s">
        <v>3419</v>
      </c>
      <c r="E640" s="2" t="s">
        <v>2100</v>
      </c>
      <c r="F640" s="2">
        <v>6</v>
      </c>
      <c r="G640" s="2" t="s">
        <v>19</v>
      </c>
      <c r="H640" s="2">
        <v>2493</v>
      </c>
      <c r="I640" s="3">
        <v>1.3123193784249009E-2</v>
      </c>
      <c r="J640" s="2">
        <v>189969</v>
      </c>
      <c r="K640" s="2">
        <v>308030</v>
      </c>
    </row>
    <row r="641" spans="1:11" x14ac:dyDescent="0.3">
      <c r="A641" s="2">
        <v>8</v>
      </c>
      <c r="B641" s="2" t="s">
        <v>151</v>
      </c>
      <c r="C641" s="2">
        <v>36</v>
      </c>
      <c r="D641" s="2" t="s">
        <v>3419</v>
      </c>
      <c r="E641" s="2" t="s">
        <v>2101</v>
      </c>
      <c r="F641" s="2">
        <v>7</v>
      </c>
      <c r="G641" s="2" t="s">
        <v>19</v>
      </c>
      <c r="H641" s="2">
        <v>340</v>
      </c>
      <c r="I641" s="3">
        <v>1.7897656986139844E-3</v>
      </c>
      <c r="J641" s="2">
        <v>189969</v>
      </c>
      <c r="K641" s="2">
        <v>308030</v>
      </c>
    </row>
    <row r="642" spans="1:11" x14ac:dyDescent="0.3">
      <c r="A642" s="2">
        <v>8</v>
      </c>
      <c r="B642" s="2" t="s">
        <v>151</v>
      </c>
      <c r="C642" s="2">
        <v>36</v>
      </c>
      <c r="D642" s="2" t="s">
        <v>3419</v>
      </c>
      <c r="E642" s="2" t="s">
        <v>2102</v>
      </c>
      <c r="F642" s="2">
        <v>8</v>
      </c>
      <c r="G642" s="2" t="s">
        <v>2077</v>
      </c>
      <c r="H642" s="2">
        <v>972</v>
      </c>
      <c r="I642" s="3">
        <v>5.1166242913317436E-3</v>
      </c>
      <c r="J642" s="2">
        <v>189969</v>
      </c>
      <c r="K642" s="2">
        <v>308030</v>
      </c>
    </row>
    <row r="643" spans="1:11" x14ac:dyDescent="0.3">
      <c r="A643" s="2">
        <v>8</v>
      </c>
      <c r="B643" s="2" t="s">
        <v>151</v>
      </c>
      <c r="C643" s="2">
        <v>36</v>
      </c>
      <c r="D643" s="2" t="s">
        <v>3419</v>
      </c>
      <c r="E643" s="2" t="s">
        <v>2103</v>
      </c>
      <c r="F643" s="2">
        <v>9</v>
      </c>
      <c r="G643" s="2" t="s">
        <v>159</v>
      </c>
      <c r="H643" s="2">
        <v>468</v>
      </c>
      <c r="I643" s="3">
        <v>2.4635598439745432E-3</v>
      </c>
      <c r="J643" s="2">
        <v>189969</v>
      </c>
      <c r="K643" s="2">
        <v>308030</v>
      </c>
    </row>
    <row r="644" spans="1:11" x14ac:dyDescent="0.3">
      <c r="A644" s="2">
        <v>8</v>
      </c>
      <c r="B644" s="2" t="s">
        <v>151</v>
      </c>
      <c r="C644" s="2">
        <v>36</v>
      </c>
      <c r="D644" s="2" t="s">
        <v>3419</v>
      </c>
      <c r="E644" s="2" t="s">
        <v>7936</v>
      </c>
      <c r="F644" s="2">
        <v>10</v>
      </c>
      <c r="G644" s="2" t="s">
        <v>22</v>
      </c>
      <c r="H644" s="2">
        <v>930</v>
      </c>
      <c r="I644" s="3">
        <v>4.89553558738531E-3</v>
      </c>
      <c r="J644" s="2">
        <v>189969</v>
      </c>
      <c r="K644" s="2">
        <v>308030</v>
      </c>
    </row>
    <row r="645" spans="1:11" x14ac:dyDescent="0.3">
      <c r="A645" s="2">
        <v>8</v>
      </c>
      <c r="B645" s="2" t="s">
        <v>151</v>
      </c>
      <c r="C645" s="2">
        <v>36</v>
      </c>
      <c r="D645" s="2" t="s">
        <v>3419</v>
      </c>
      <c r="E645" s="2" t="s">
        <v>2104</v>
      </c>
      <c r="F645" s="2">
        <v>11</v>
      </c>
      <c r="G645" s="2" t="s">
        <v>19</v>
      </c>
      <c r="H645" s="2">
        <v>615</v>
      </c>
      <c r="I645" s="3">
        <v>3.23737030778706E-3</v>
      </c>
      <c r="J645" s="2">
        <v>189969</v>
      </c>
      <c r="K645" s="2">
        <v>308030</v>
      </c>
    </row>
    <row r="646" spans="1:11" x14ac:dyDescent="0.3">
      <c r="A646" s="2">
        <v>8</v>
      </c>
      <c r="B646" s="2" t="s">
        <v>151</v>
      </c>
      <c r="C646" s="2">
        <v>36</v>
      </c>
      <c r="D646" s="2" t="s">
        <v>3419</v>
      </c>
      <c r="E646" s="2" t="s">
        <v>2105</v>
      </c>
      <c r="F646" s="2">
        <v>12</v>
      </c>
      <c r="G646" s="2" t="s">
        <v>19</v>
      </c>
      <c r="H646" s="2">
        <v>395</v>
      </c>
      <c r="I646" s="3">
        <v>2.0792866204485997E-3</v>
      </c>
      <c r="J646" s="2">
        <v>189969</v>
      </c>
      <c r="K646" s="2">
        <v>308030</v>
      </c>
    </row>
    <row r="647" spans="1:11" x14ac:dyDescent="0.3">
      <c r="A647" s="2">
        <v>8</v>
      </c>
      <c r="B647" s="2" t="s">
        <v>151</v>
      </c>
      <c r="C647" s="2">
        <v>36</v>
      </c>
      <c r="D647" s="2" t="s">
        <v>3419</v>
      </c>
      <c r="E647" s="2" t="s">
        <v>2106</v>
      </c>
      <c r="F647" s="2">
        <v>13</v>
      </c>
      <c r="G647" s="2" t="s">
        <v>19</v>
      </c>
      <c r="H647" s="2">
        <v>391</v>
      </c>
      <c r="I647" s="3">
        <v>2.0582305534060821E-3</v>
      </c>
      <c r="J647" s="2">
        <v>189969</v>
      </c>
      <c r="K647" s="2">
        <v>308030</v>
      </c>
    </row>
    <row r="648" spans="1:11" x14ac:dyDescent="0.3">
      <c r="A648" s="2">
        <v>8</v>
      </c>
      <c r="B648" s="2" t="s">
        <v>151</v>
      </c>
      <c r="C648" s="2">
        <v>36</v>
      </c>
      <c r="D648" s="2" t="s">
        <v>3419</v>
      </c>
      <c r="E648" s="2" t="s">
        <v>2107</v>
      </c>
      <c r="F648" s="2">
        <v>14</v>
      </c>
      <c r="G648" s="2" t="s">
        <v>19</v>
      </c>
      <c r="H648" s="2">
        <v>329</v>
      </c>
      <c r="I648" s="3">
        <v>1.7318615142470613E-3</v>
      </c>
      <c r="J648" s="2">
        <v>189969</v>
      </c>
      <c r="K648" s="2">
        <v>308030</v>
      </c>
    </row>
    <row r="649" spans="1:11" x14ac:dyDescent="0.3">
      <c r="A649" s="2">
        <v>8</v>
      </c>
      <c r="B649" s="2" t="s">
        <v>151</v>
      </c>
      <c r="C649" s="2">
        <v>36</v>
      </c>
      <c r="D649" s="2" t="s">
        <v>3419</v>
      </c>
      <c r="E649" s="2" t="s">
        <v>2108</v>
      </c>
      <c r="F649" s="2">
        <v>15</v>
      </c>
      <c r="G649" s="2" t="s">
        <v>2109</v>
      </c>
      <c r="H649" s="2">
        <v>225</v>
      </c>
      <c r="I649" s="3">
        <v>1.1844037711416073E-3</v>
      </c>
      <c r="J649" s="2">
        <v>189969</v>
      </c>
      <c r="K649" s="2">
        <v>308030</v>
      </c>
    </row>
    <row r="650" spans="1:11" x14ac:dyDescent="0.3">
      <c r="A650" s="2">
        <v>8</v>
      </c>
      <c r="B650" s="2" t="s">
        <v>151</v>
      </c>
      <c r="C650" s="2">
        <v>36</v>
      </c>
      <c r="D650" s="2" t="s">
        <v>3419</v>
      </c>
      <c r="E650" s="2" t="s">
        <v>2110</v>
      </c>
      <c r="F650" s="2">
        <v>16</v>
      </c>
      <c r="G650" s="2" t="s">
        <v>19</v>
      </c>
      <c r="H650" s="2">
        <v>277</v>
      </c>
      <c r="I650" s="3">
        <v>1.4581326426943344E-3</v>
      </c>
      <c r="J650" s="2">
        <v>189969</v>
      </c>
      <c r="K650" s="2">
        <v>308030</v>
      </c>
    </row>
    <row r="651" spans="1:11" x14ac:dyDescent="0.3">
      <c r="A651" s="2">
        <v>8</v>
      </c>
      <c r="B651" s="2" t="s">
        <v>151</v>
      </c>
      <c r="C651" s="2">
        <v>36</v>
      </c>
      <c r="D651" s="2" t="s">
        <v>3419</v>
      </c>
      <c r="E651" s="2" t="s">
        <v>161</v>
      </c>
      <c r="F651" s="2">
        <v>17</v>
      </c>
      <c r="G651" s="2" t="s">
        <v>19</v>
      </c>
      <c r="H651" s="2">
        <v>242</v>
      </c>
      <c r="I651" s="3">
        <v>1.2738920560723065E-3</v>
      </c>
      <c r="J651" s="2">
        <v>189969</v>
      </c>
      <c r="K651" s="2">
        <v>308030</v>
      </c>
    </row>
    <row r="652" spans="1:11" x14ac:dyDescent="0.3">
      <c r="A652" s="2">
        <v>8</v>
      </c>
      <c r="B652" s="2" t="s">
        <v>151</v>
      </c>
      <c r="C652" s="2">
        <v>36</v>
      </c>
      <c r="D652" s="2" t="s">
        <v>3419</v>
      </c>
      <c r="E652" s="2" t="s">
        <v>2111</v>
      </c>
      <c r="F652" s="2">
        <v>18</v>
      </c>
      <c r="G652" s="2" t="s">
        <v>85</v>
      </c>
      <c r="H652" s="2">
        <v>465</v>
      </c>
      <c r="I652" s="3">
        <v>2.447767793692655E-3</v>
      </c>
      <c r="J652" s="2">
        <v>189969</v>
      </c>
      <c r="K652" s="2">
        <v>308030</v>
      </c>
    </row>
    <row r="653" spans="1:11" x14ac:dyDescent="0.3">
      <c r="A653" s="2">
        <v>8</v>
      </c>
      <c r="B653" s="2" t="s">
        <v>151</v>
      </c>
      <c r="C653" s="2">
        <v>36</v>
      </c>
      <c r="D653" s="2" t="s">
        <v>3419</v>
      </c>
      <c r="E653" s="2" t="s">
        <v>2112</v>
      </c>
      <c r="F653" s="2">
        <v>19</v>
      </c>
      <c r="G653" s="2" t="s">
        <v>2113</v>
      </c>
      <c r="H653" s="2">
        <v>232</v>
      </c>
      <c r="I653" s="3">
        <v>1.2212518884660128E-3</v>
      </c>
      <c r="J653" s="2">
        <v>189969</v>
      </c>
      <c r="K653" s="2">
        <v>308030</v>
      </c>
    </row>
    <row r="654" spans="1:11" x14ac:dyDescent="0.3">
      <c r="A654" s="2">
        <v>8</v>
      </c>
      <c r="B654" s="2" t="s">
        <v>151</v>
      </c>
      <c r="C654" s="2">
        <v>36</v>
      </c>
      <c r="D654" s="2" t="s">
        <v>3419</v>
      </c>
      <c r="E654" s="2" t="s">
        <v>2114</v>
      </c>
      <c r="F654" s="2">
        <v>20</v>
      </c>
      <c r="G654" s="2" t="s">
        <v>316</v>
      </c>
      <c r="H654" s="2">
        <v>209</v>
      </c>
      <c r="I654" s="3">
        <v>1.1001795029715374E-3</v>
      </c>
      <c r="J654" s="2">
        <v>189969</v>
      </c>
      <c r="K654" s="2">
        <v>308030</v>
      </c>
    </row>
    <row r="655" spans="1:11" x14ac:dyDescent="0.3">
      <c r="A655" s="2">
        <v>8</v>
      </c>
      <c r="B655" s="2" t="s">
        <v>151</v>
      </c>
      <c r="C655" s="2">
        <v>36</v>
      </c>
      <c r="D655" s="2" t="s">
        <v>3419</v>
      </c>
      <c r="E655" s="2" t="s">
        <v>2115</v>
      </c>
      <c r="F655" s="2">
        <v>21</v>
      </c>
      <c r="G655" s="2" t="s">
        <v>2116</v>
      </c>
      <c r="H655" s="2">
        <v>121</v>
      </c>
      <c r="I655" s="3">
        <v>6.3694602803615326E-4</v>
      </c>
      <c r="J655" s="2">
        <v>189969</v>
      </c>
      <c r="K655" s="2">
        <v>308030</v>
      </c>
    </row>
    <row r="656" spans="1:11" x14ac:dyDescent="0.3">
      <c r="A656" s="2">
        <v>8</v>
      </c>
      <c r="B656" s="2" t="s">
        <v>151</v>
      </c>
      <c r="C656" s="2">
        <v>36</v>
      </c>
      <c r="D656" s="2" t="s">
        <v>3419</v>
      </c>
      <c r="E656" s="2" t="s">
        <v>2117</v>
      </c>
      <c r="F656" s="2">
        <v>22</v>
      </c>
      <c r="G656" s="2" t="s">
        <v>19</v>
      </c>
      <c r="H656" s="2">
        <v>94</v>
      </c>
      <c r="I656" s="3">
        <v>4.9481757549916041E-4</v>
      </c>
      <c r="J656" s="2">
        <v>189969</v>
      </c>
      <c r="K656" s="2">
        <v>308030</v>
      </c>
    </row>
    <row r="657" spans="1:11" x14ac:dyDescent="0.3">
      <c r="A657" s="2">
        <v>8</v>
      </c>
      <c r="B657" s="2" t="s">
        <v>151</v>
      </c>
      <c r="C657" s="2">
        <v>36</v>
      </c>
      <c r="D657" s="2" t="s">
        <v>3419</v>
      </c>
      <c r="E657" s="2" t="s">
        <v>2118</v>
      </c>
      <c r="F657" s="2">
        <v>23</v>
      </c>
      <c r="G657" s="2" t="s">
        <v>53</v>
      </c>
      <c r="H657" s="2">
        <v>160</v>
      </c>
      <c r="I657" s="3">
        <v>8.4224268170069849E-4</v>
      </c>
      <c r="J657" s="2">
        <v>189969</v>
      </c>
      <c r="K657" s="2">
        <v>308030</v>
      </c>
    </row>
    <row r="658" spans="1:11" x14ac:dyDescent="0.3">
      <c r="A658" s="2">
        <v>8</v>
      </c>
      <c r="B658" s="2" t="s">
        <v>151</v>
      </c>
      <c r="C658" s="2">
        <v>36</v>
      </c>
      <c r="D658" s="2" t="s">
        <v>3419</v>
      </c>
      <c r="E658" s="2" t="s">
        <v>2119</v>
      </c>
      <c r="F658" s="2">
        <v>24</v>
      </c>
      <c r="G658" s="2" t="s">
        <v>1187</v>
      </c>
      <c r="H658" s="2">
        <v>122</v>
      </c>
      <c r="I658" s="3">
        <v>6.4221004479678265E-4</v>
      </c>
      <c r="J658" s="2">
        <v>189969</v>
      </c>
      <c r="K658" s="2">
        <v>308030</v>
      </c>
    </row>
    <row r="659" spans="1:11" x14ac:dyDescent="0.3">
      <c r="A659" s="2">
        <v>8</v>
      </c>
      <c r="B659" s="2" t="s">
        <v>151</v>
      </c>
      <c r="C659" s="2">
        <v>36</v>
      </c>
      <c r="D659" s="2" t="s">
        <v>3419</v>
      </c>
      <c r="E659" s="2" t="s">
        <v>2120</v>
      </c>
      <c r="F659" s="2">
        <v>25</v>
      </c>
      <c r="G659" s="2" t="s">
        <v>19</v>
      </c>
      <c r="H659" s="2">
        <v>127</v>
      </c>
      <c r="I659" s="3">
        <v>6.685301285999295E-4</v>
      </c>
      <c r="J659" s="2">
        <v>189969</v>
      </c>
      <c r="K659" s="2">
        <v>308030</v>
      </c>
    </row>
    <row r="660" spans="1:11" x14ac:dyDescent="0.3">
      <c r="A660" s="2">
        <v>7</v>
      </c>
      <c r="B660" s="2" t="s">
        <v>2054</v>
      </c>
      <c r="C660" s="2">
        <v>37</v>
      </c>
      <c r="D660" s="2" t="s">
        <v>3135</v>
      </c>
      <c r="E660" s="2" t="s">
        <v>2055</v>
      </c>
      <c r="F660" s="2">
        <v>1</v>
      </c>
      <c r="G660" s="2" t="s">
        <v>7</v>
      </c>
      <c r="H660" s="2">
        <v>73361</v>
      </c>
      <c r="I660" s="3">
        <v>0.38895398465625014</v>
      </c>
      <c r="J660" s="2">
        <v>188611</v>
      </c>
      <c r="K660" s="2">
        <v>338363</v>
      </c>
    </row>
    <row r="661" spans="1:11" x14ac:dyDescent="0.3">
      <c r="A661" s="2">
        <v>7</v>
      </c>
      <c r="B661" s="2" t="s">
        <v>2054</v>
      </c>
      <c r="C661" s="2">
        <v>37</v>
      </c>
      <c r="D661" s="2" t="s">
        <v>3135</v>
      </c>
      <c r="E661" s="2" t="s">
        <v>133</v>
      </c>
      <c r="F661" s="2">
        <v>2</v>
      </c>
      <c r="G661" s="2" t="s">
        <v>9</v>
      </c>
      <c r="H661" s="2">
        <v>100124</v>
      </c>
      <c r="I661" s="3">
        <v>0.53084920815859094</v>
      </c>
      <c r="J661" s="2">
        <v>188611</v>
      </c>
      <c r="K661" s="2">
        <v>338363</v>
      </c>
    </row>
    <row r="662" spans="1:11" x14ac:dyDescent="0.3">
      <c r="A662" s="2">
        <v>7</v>
      </c>
      <c r="B662" s="2" t="s">
        <v>2054</v>
      </c>
      <c r="C662" s="2">
        <v>37</v>
      </c>
      <c r="D662" s="2" t="s">
        <v>3135</v>
      </c>
      <c r="E662" s="2" t="s">
        <v>2056</v>
      </c>
      <c r="F662" s="2">
        <v>3</v>
      </c>
      <c r="G662" s="2" t="s">
        <v>1257</v>
      </c>
      <c r="H662" s="2">
        <v>8394</v>
      </c>
      <c r="I662" s="3">
        <v>4.4504297204298798E-2</v>
      </c>
      <c r="J662" s="2">
        <v>188611</v>
      </c>
      <c r="K662" s="2">
        <v>338363</v>
      </c>
    </row>
    <row r="663" spans="1:11" x14ac:dyDescent="0.3">
      <c r="A663" s="2">
        <v>7</v>
      </c>
      <c r="B663" s="2" t="s">
        <v>2054</v>
      </c>
      <c r="C663" s="2">
        <v>37</v>
      </c>
      <c r="D663" s="2" t="s">
        <v>3135</v>
      </c>
      <c r="E663" s="2" t="s">
        <v>2057</v>
      </c>
      <c r="F663" s="2">
        <v>4</v>
      </c>
      <c r="G663" s="2" t="s">
        <v>2058</v>
      </c>
      <c r="H663" s="2">
        <v>2501</v>
      </c>
      <c r="I663" s="3">
        <v>1.3260096176787145E-2</v>
      </c>
      <c r="J663" s="2">
        <v>188611</v>
      </c>
      <c r="K663" s="2">
        <v>338363</v>
      </c>
    </row>
    <row r="664" spans="1:11" x14ac:dyDescent="0.3">
      <c r="A664" s="2">
        <v>7</v>
      </c>
      <c r="B664" s="2" t="s">
        <v>2054</v>
      </c>
      <c r="C664" s="2">
        <v>37</v>
      </c>
      <c r="D664" s="2" t="s">
        <v>3135</v>
      </c>
      <c r="E664" s="2" t="s">
        <v>2059</v>
      </c>
      <c r="F664" s="2">
        <v>5</v>
      </c>
      <c r="G664" s="2" t="s">
        <v>19</v>
      </c>
      <c r="H664" s="2">
        <v>456</v>
      </c>
      <c r="I664" s="3">
        <v>2.4176744728568321E-3</v>
      </c>
      <c r="J664" s="2">
        <v>188611</v>
      </c>
      <c r="K664" s="2">
        <v>338363</v>
      </c>
    </row>
    <row r="665" spans="1:11" x14ac:dyDescent="0.3">
      <c r="A665" s="2">
        <v>7</v>
      </c>
      <c r="B665" s="2" t="s">
        <v>2054</v>
      </c>
      <c r="C665" s="2">
        <v>37</v>
      </c>
      <c r="D665" s="2" t="s">
        <v>3135</v>
      </c>
      <c r="E665" s="2" t="s">
        <v>2060</v>
      </c>
      <c r="F665" s="2">
        <v>6</v>
      </c>
      <c r="G665" s="2" t="s">
        <v>11</v>
      </c>
      <c r="H665" s="2">
        <v>929</v>
      </c>
      <c r="I665" s="3">
        <v>4.9254815466754321E-3</v>
      </c>
      <c r="J665" s="2">
        <v>188611</v>
      </c>
      <c r="K665" s="2">
        <v>338363</v>
      </c>
    </row>
    <row r="666" spans="1:11" x14ac:dyDescent="0.3">
      <c r="A666" s="2">
        <v>7</v>
      </c>
      <c r="B666" s="2" t="s">
        <v>2054</v>
      </c>
      <c r="C666" s="2">
        <v>37</v>
      </c>
      <c r="D666" s="2" t="s">
        <v>3135</v>
      </c>
      <c r="E666" s="2" t="s">
        <v>2061</v>
      </c>
      <c r="F666" s="2">
        <v>7</v>
      </c>
      <c r="G666" s="2" t="s">
        <v>19</v>
      </c>
      <c r="H666" s="2">
        <v>200</v>
      </c>
      <c r="I666" s="3">
        <v>1.0603835407266809E-3</v>
      </c>
      <c r="J666" s="2">
        <v>188611</v>
      </c>
      <c r="K666" s="2">
        <v>338363</v>
      </c>
    </row>
    <row r="667" spans="1:11" x14ac:dyDescent="0.3">
      <c r="A667" s="2">
        <v>7</v>
      </c>
      <c r="B667" s="2" t="s">
        <v>2054</v>
      </c>
      <c r="C667" s="2">
        <v>37</v>
      </c>
      <c r="D667" s="2" t="s">
        <v>3135</v>
      </c>
      <c r="E667" s="2" t="s">
        <v>7979</v>
      </c>
      <c r="F667" s="2">
        <v>8</v>
      </c>
      <c r="G667" s="2" t="s">
        <v>22</v>
      </c>
      <c r="H667" s="2">
        <v>599</v>
      </c>
      <c r="I667" s="3">
        <v>3.1758487044764093E-3</v>
      </c>
      <c r="J667" s="2">
        <v>188611</v>
      </c>
      <c r="K667" s="2">
        <v>338363</v>
      </c>
    </row>
    <row r="668" spans="1:11" x14ac:dyDescent="0.3">
      <c r="A668" s="2">
        <v>7</v>
      </c>
      <c r="B668" s="2" t="s">
        <v>2054</v>
      </c>
      <c r="C668" s="2">
        <v>37</v>
      </c>
      <c r="D668" s="2" t="s">
        <v>3135</v>
      </c>
      <c r="E668" s="2" t="s">
        <v>2062</v>
      </c>
      <c r="F668" s="2">
        <v>9</v>
      </c>
      <c r="G668" s="2" t="s">
        <v>19</v>
      </c>
      <c r="H668" s="2">
        <v>190</v>
      </c>
      <c r="I668" s="3">
        <v>1.0073643636903469E-3</v>
      </c>
      <c r="J668" s="2">
        <v>188611</v>
      </c>
      <c r="K668" s="2">
        <v>338363</v>
      </c>
    </row>
    <row r="669" spans="1:11" x14ac:dyDescent="0.3">
      <c r="A669" s="2">
        <v>7</v>
      </c>
      <c r="B669" s="2" t="s">
        <v>2054</v>
      </c>
      <c r="C669" s="2">
        <v>37</v>
      </c>
      <c r="D669" s="2" t="s">
        <v>3135</v>
      </c>
      <c r="E669" s="2" t="s">
        <v>2063</v>
      </c>
      <c r="F669" s="2">
        <v>10</v>
      </c>
      <c r="G669" s="2" t="s">
        <v>19</v>
      </c>
      <c r="H669" s="2">
        <v>211</v>
      </c>
      <c r="I669" s="3">
        <v>1.1187046354666484E-3</v>
      </c>
      <c r="J669" s="2">
        <v>188611</v>
      </c>
      <c r="K669" s="2">
        <v>338363</v>
      </c>
    </row>
    <row r="670" spans="1:11" x14ac:dyDescent="0.3">
      <c r="A670" s="2">
        <v>7</v>
      </c>
      <c r="B670" s="2" t="s">
        <v>2054</v>
      </c>
      <c r="C670" s="2">
        <v>37</v>
      </c>
      <c r="D670" s="2" t="s">
        <v>3135</v>
      </c>
      <c r="E670" s="2" t="s">
        <v>2064</v>
      </c>
      <c r="F670" s="2">
        <v>11</v>
      </c>
      <c r="G670" s="2" t="s">
        <v>19</v>
      </c>
      <c r="H670" s="2">
        <v>189</v>
      </c>
      <c r="I670" s="3">
        <v>1.0020624459867135E-3</v>
      </c>
      <c r="J670" s="2">
        <v>188611</v>
      </c>
      <c r="K670" s="2">
        <v>338363</v>
      </c>
    </row>
    <row r="671" spans="1:11" x14ac:dyDescent="0.3">
      <c r="A671" s="2">
        <v>7</v>
      </c>
      <c r="B671" s="2" t="s">
        <v>2054</v>
      </c>
      <c r="C671" s="2">
        <v>37</v>
      </c>
      <c r="D671" s="2" t="s">
        <v>3135</v>
      </c>
      <c r="E671" s="2" t="s">
        <v>2065</v>
      </c>
      <c r="F671" s="2">
        <v>12</v>
      </c>
      <c r="G671" s="2" t="s">
        <v>19</v>
      </c>
      <c r="H671" s="2">
        <v>157</v>
      </c>
      <c r="I671" s="3">
        <v>8.3240107947044441E-4</v>
      </c>
      <c r="J671" s="2">
        <v>188611</v>
      </c>
      <c r="K671" s="2">
        <v>338363</v>
      </c>
    </row>
    <row r="672" spans="1:11" x14ac:dyDescent="0.3">
      <c r="A672" s="2">
        <v>7</v>
      </c>
      <c r="B672" s="2" t="s">
        <v>2054</v>
      </c>
      <c r="C672" s="2">
        <v>37</v>
      </c>
      <c r="D672" s="2" t="s">
        <v>3135</v>
      </c>
      <c r="E672" s="2" t="s">
        <v>2066</v>
      </c>
      <c r="F672" s="2">
        <v>13</v>
      </c>
      <c r="G672" s="2" t="s">
        <v>19</v>
      </c>
      <c r="H672" s="2">
        <v>117</v>
      </c>
      <c r="I672" s="3">
        <v>6.2032437132510825E-4</v>
      </c>
      <c r="J672" s="2">
        <v>188611</v>
      </c>
      <c r="K672" s="2">
        <v>338363</v>
      </c>
    </row>
    <row r="673" spans="1:11" x14ac:dyDescent="0.3">
      <c r="A673" s="2">
        <v>7</v>
      </c>
      <c r="B673" s="2" t="s">
        <v>2054</v>
      </c>
      <c r="C673" s="2">
        <v>37</v>
      </c>
      <c r="D673" s="2" t="s">
        <v>3135</v>
      </c>
      <c r="E673" s="2" t="s">
        <v>2067</v>
      </c>
      <c r="F673" s="2">
        <v>14</v>
      </c>
      <c r="G673" s="2" t="s">
        <v>19</v>
      </c>
      <c r="H673" s="2">
        <v>84</v>
      </c>
      <c r="I673" s="3">
        <v>4.4536108710520594E-4</v>
      </c>
      <c r="J673" s="2">
        <v>188611</v>
      </c>
      <c r="K673" s="2">
        <v>338363</v>
      </c>
    </row>
    <row r="674" spans="1:11" x14ac:dyDescent="0.3">
      <c r="A674" s="2">
        <v>7</v>
      </c>
      <c r="B674" s="2" t="s">
        <v>2054</v>
      </c>
      <c r="C674" s="2">
        <v>37</v>
      </c>
      <c r="D674" s="2" t="s">
        <v>3135</v>
      </c>
      <c r="E674" s="2" t="s">
        <v>2068</v>
      </c>
      <c r="F674" s="2">
        <v>15</v>
      </c>
      <c r="G674" s="2" t="s">
        <v>19</v>
      </c>
      <c r="H674" s="2">
        <v>97</v>
      </c>
      <c r="I674" s="3">
        <v>5.1428601725244023E-4</v>
      </c>
      <c r="J674" s="2">
        <v>188611</v>
      </c>
      <c r="K674" s="2">
        <v>338363</v>
      </c>
    </row>
    <row r="675" spans="1:11" x14ac:dyDescent="0.3">
      <c r="A675" s="2">
        <v>7</v>
      </c>
      <c r="B675" s="2" t="s">
        <v>2054</v>
      </c>
      <c r="C675" s="2">
        <v>37</v>
      </c>
      <c r="D675" s="2" t="s">
        <v>3135</v>
      </c>
      <c r="E675" s="2" t="s">
        <v>2069</v>
      </c>
      <c r="F675" s="2">
        <v>16</v>
      </c>
      <c r="G675" s="2" t="s">
        <v>19</v>
      </c>
      <c r="H675" s="2">
        <v>77</v>
      </c>
      <c r="I675" s="3">
        <v>4.0824766317977215E-4</v>
      </c>
      <c r="J675" s="2">
        <v>188611</v>
      </c>
      <c r="K675" s="2">
        <v>338363</v>
      </c>
    </row>
    <row r="676" spans="1:11" x14ac:dyDescent="0.3">
      <c r="A676" s="2">
        <v>7</v>
      </c>
      <c r="B676" s="2" t="s">
        <v>2054</v>
      </c>
      <c r="C676" s="2">
        <v>37</v>
      </c>
      <c r="D676" s="2" t="s">
        <v>3135</v>
      </c>
      <c r="E676" s="2" t="s">
        <v>2070</v>
      </c>
      <c r="F676" s="2">
        <v>17</v>
      </c>
      <c r="G676" s="2" t="s">
        <v>19</v>
      </c>
      <c r="H676" s="2">
        <v>46</v>
      </c>
      <c r="I676" s="3">
        <v>2.4388821436713658E-4</v>
      </c>
      <c r="J676" s="2">
        <v>188611</v>
      </c>
      <c r="K676" s="2">
        <v>338363</v>
      </c>
    </row>
    <row r="677" spans="1:11" x14ac:dyDescent="0.3">
      <c r="A677" s="2">
        <v>7</v>
      </c>
      <c r="B677" s="2" t="s">
        <v>2054</v>
      </c>
      <c r="C677" s="2">
        <v>37</v>
      </c>
      <c r="D677" s="2" t="s">
        <v>3135</v>
      </c>
      <c r="E677" s="2" t="s">
        <v>2071</v>
      </c>
      <c r="F677" s="2">
        <v>18</v>
      </c>
      <c r="G677" s="2" t="s">
        <v>2072</v>
      </c>
      <c r="H677" s="2">
        <v>92</v>
      </c>
      <c r="I677" s="3">
        <v>4.8777642873427317E-4</v>
      </c>
      <c r="J677" s="2">
        <v>188611</v>
      </c>
      <c r="K677" s="2">
        <v>338363</v>
      </c>
    </row>
    <row r="678" spans="1:11" x14ac:dyDescent="0.3">
      <c r="A678" s="2">
        <v>7</v>
      </c>
      <c r="B678" s="2" t="s">
        <v>2054</v>
      </c>
      <c r="C678" s="2">
        <v>37</v>
      </c>
      <c r="D678" s="2" t="s">
        <v>3135</v>
      </c>
      <c r="E678" s="2" t="s">
        <v>2073</v>
      </c>
      <c r="F678" s="2">
        <v>19</v>
      </c>
      <c r="G678" s="2" t="s">
        <v>1113</v>
      </c>
      <c r="H678" s="2">
        <v>72</v>
      </c>
      <c r="I678" s="3">
        <v>3.8173807466160509E-4</v>
      </c>
      <c r="J678" s="2">
        <v>188611</v>
      </c>
      <c r="K678" s="2">
        <v>338363</v>
      </c>
    </row>
    <row r="679" spans="1:11" x14ac:dyDescent="0.3">
      <c r="A679" s="2">
        <v>7</v>
      </c>
      <c r="B679" s="2" t="s">
        <v>2054</v>
      </c>
      <c r="C679" s="2">
        <v>37</v>
      </c>
      <c r="D679" s="2" t="s">
        <v>3135</v>
      </c>
      <c r="E679" s="2" t="s">
        <v>2074</v>
      </c>
      <c r="F679" s="2">
        <v>20</v>
      </c>
      <c r="G679" s="2" t="s">
        <v>19</v>
      </c>
      <c r="H679" s="2">
        <v>68</v>
      </c>
      <c r="I679" s="3">
        <v>3.6053040384707147E-4</v>
      </c>
      <c r="J679" s="2">
        <v>188611</v>
      </c>
      <c r="K679" s="2">
        <v>338363</v>
      </c>
    </row>
    <row r="680" spans="1:11" x14ac:dyDescent="0.3">
      <c r="A680" s="2">
        <v>7</v>
      </c>
      <c r="B680" s="2" t="s">
        <v>2054</v>
      </c>
      <c r="C680" s="2">
        <v>37</v>
      </c>
      <c r="D680" s="2" t="s">
        <v>3135</v>
      </c>
      <c r="E680" s="2" t="s">
        <v>2075</v>
      </c>
      <c r="F680" s="2">
        <v>21</v>
      </c>
      <c r="G680" s="2" t="s">
        <v>2043</v>
      </c>
      <c r="H680" s="2">
        <v>55</v>
      </c>
      <c r="I680" s="3">
        <v>2.9160547369983723E-4</v>
      </c>
      <c r="J680" s="2">
        <v>188611</v>
      </c>
      <c r="K680" s="2">
        <v>338363</v>
      </c>
    </row>
    <row r="681" spans="1:11" x14ac:dyDescent="0.3">
      <c r="A681" s="2">
        <v>7</v>
      </c>
      <c r="B681" s="2" t="s">
        <v>2054</v>
      </c>
      <c r="C681" s="2">
        <v>37</v>
      </c>
      <c r="D681" s="2" t="s">
        <v>3135</v>
      </c>
      <c r="E681" s="2" t="s">
        <v>2076</v>
      </c>
      <c r="F681" s="2">
        <v>22</v>
      </c>
      <c r="G681" s="2" t="s">
        <v>2077</v>
      </c>
      <c r="H681" s="2">
        <v>65</v>
      </c>
      <c r="I681" s="3">
        <v>3.4462465073617125E-4</v>
      </c>
      <c r="J681" s="2">
        <v>188611</v>
      </c>
      <c r="K681" s="2">
        <v>338363</v>
      </c>
    </row>
    <row r="682" spans="1:11" x14ac:dyDescent="0.3">
      <c r="A682" s="2">
        <v>7</v>
      </c>
      <c r="B682" s="2" t="s">
        <v>2054</v>
      </c>
      <c r="C682" s="2">
        <v>37</v>
      </c>
      <c r="D682" s="2" t="s">
        <v>3135</v>
      </c>
      <c r="E682" s="2" t="s">
        <v>2078</v>
      </c>
      <c r="F682" s="2">
        <v>23</v>
      </c>
      <c r="G682" s="2" t="s">
        <v>19</v>
      </c>
      <c r="H682" s="2">
        <v>28</v>
      </c>
      <c r="I682" s="3">
        <v>1.4845369570173531E-4</v>
      </c>
      <c r="J682" s="2">
        <v>188611</v>
      </c>
      <c r="K682" s="2">
        <v>338363</v>
      </c>
    </row>
    <row r="683" spans="1:11" x14ac:dyDescent="0.3">
      <c r="A683" s="2">
        <v>7</v>
      </c>
      <c r="B683" s="2" t="s">
        <v>2054</v>
      </c>
      <c r="C683" s="2">
        <v>37</v>
      </c>
      <c r="D683" s="2" t="s">
        <v>3135</v>
      </c>
      <c r="E683" s="2" t="s">
        <v>2079</v>
      </c>
      <c r="F683" s="2">
        <v>24</v>
      </c>
      <c r="G683" s="2" t="s">
        <v>19</v>
      </c>
      <c r="H683" s="2">
        <v>54</v>
      </c>
      <c r="I683" s="3">
        <v>2.8630355599620384E-4</v>
      </c>
      <c r="J683" s="2">
        <v>188611</v>
      </c>
      <c r="K683" s="2">
        <v>338363</v>
      </c>
    </row>
    <row r="684" spans="1:11" x14ac:dyDescent="0.3">
      <c r="A684" s="2">
        <v>7</v>
      </c>
      <c r="B684" s="2" t="s">
        <v>2054</v>
      </c>
      <c r="C684" s="2">
        <v>37</v>
      </c>
      <c r="D684" s="2" t="s">
        <v>3135</v>
      </c>
      <c r="E684" s="2" t="s">
        <v>2080</v>
      </c>
      <c r="F684" s="2">
        <v>25</v>
      </c>
      <c r="G684" s="2" t="s">
        <v>19</v>
      </c>
      <c r="H684" s="2">
        <v>67</v>
      </c>
      <c r="I684" s="3">
        <v>3.5522848614343808E-4</v>
      </c>
      <c r="J684" s="2">
        <v>188611</v>
      </c>
      <c r="K684" s="2">
        <v>338363</v>
      </c>
    </row>
    <row r="685" spans="1:11" x14ac:dyDescent="0.3">
      <c r="A685" s="2">
        <v>7</v>
      </c>
      <c r="B685" s="2" t="s">
        <v>2054</v>
      </c>
      <c r="C685" s="2">
        <v>37</v>
      </c>
      <c r="D685" s="2" t="s">
        <v>3135</v>
      </c>
      <c r="E685" s="2" t="s">
        <v>2081</v>
      </c>
      <c r="F685" s="2">
        <v>26</v>
      </c>
      <c r="G685" s="2" t="s">
        <v>2082</v>
      </c>
      <c r="H685" s="2">
        <v>67</v>
      </c>
      <c r="I685" s="3">
        <v>3.5522848614343808E-4</v>
      </c>
      <c r="J685" s="2">
        <v>188611</v>
      </c>
      <c r="K685" s="2">
        <v>338363</v>
      </c>
    </row>
    <row r="686" spans="1:11" x14ac:dyDescent="0.3">
      <c r="A686" s="2">
        <v>7</v>
      </c>
      <c r="B686" s="2" t="s">
        <v>2054</v>
      </c>
      <c r="C686" s="2">
        <v>37</v>
      </c>
      <c r="D686" s="2" t="s">
        <v>3135</v>
      </c>
      <c r="E686" s="2" t="s">
        <v>2084</v>
      </c>
      <c r="F686" s="2">
        <v>27</v>
      </c>
      <c r="G686" s="2" t="s">
        <v>19</v>
      </c>
      <c r="H686" s="2">
        <v>23</v>
      </c>
      <c r="I686" s="3">
        <v>1.2194410718356829E-4</v>
      </c>
      <c r="J686" s="2">
        <v>188611</v>
      </c>
      <c r="K686" s="2">
        <v>338363</v>
      </c>
    </row>
    <row r="687" spans="1:11" x14ac:dyDescent="0.3">
      <c r="A687" s="2">
        <v>7</v>
      </c>
      <c r="B687" s="2" t="s">
        <v>2054</v>
      </c>
      <c r="C687" s="2">
        <v>37</v>
      </c>
      <c r="D687" s="2" t="s">
        <v>3135</v>
      </c>
      <c r="E687" s="2" t="s">
        <v>2083</v>
      </c>
      <c r="F687" s="2">
        <v>28</v>
      </c>
      <c r="G687" s="2" t="s">
        <v>19</v>
      </c>
      <c r="H687" s="2">
        <v>25</v>
      </c>
      <c r="I687" s="3">
        <v>1.3254794259083511E-4</v>
      </c>
      <c r="J687" s="2">
        <v>188611</v>
      </c>
      <c r="K687" s="2">
        <v>338363</v>
      </c>
    </row>
    <row r="688" spans="1:11" x14ac:dyDescent="0.3">
      <c r="A688" s="2">
        <v>7</v>
      </c>
      <c r="B688" s="2" t="s">
        <v>2054</v>
      </c>
      <c r="C688" s="2">
        <v>37</v>
      </c>
      <c r="D688" s="2" t="s">
        <v>3135</v>
      </c>
      <c r="E688" s="2" t="s">
        <v>2085</v>
      </c>
      <c r="F688" s="2">
        <v>29</v>
      </c>
      <c r="G688" s="2" t="s">
        <v>1187</v>
      </c>
      <c r="H688" s="2">
        <v>36</v>
      </c>
      <c r="I688" s="3">
        <v>1.9086903733080254E-4</v>
      </c>
      <c r="J688" s="2">
        <v>188611</v>
      </c>
      <c r="K688" s="2">
        <v>338363</v>
      </c>
    </row>
    <row r="689" spans="1:11" x14ac:dyDescent="0.3">
      <c r="A689" s="2">
        <v>7</v>
      </c>
      <c r="B689" s="2" t="s">
        <v>2054</v>
      </c>
      <c r="C689" s="2">
        <v>37</v>
      </c>
      <c r="D689" s="2" t="s">
        <v>3135</v>
      </c>
      <c r="E689" s="2" t="s">
        <v>2086</v>
      </c>
      <c r="F689" s="2">
        <v>30</v>
      </c>
      <c r="G689" s="2" t="s">
        <v>19</v>
      </c>
      <c r="H689" s="2">
        <v>29</v>
      </c>
      <c r="I689" s="3">
        <v>1.5375561340536873E-4</v>
      </c>
      <c r="J689" s="2">
        <v>188611</v>
      </c>
      <c r="K689" s="2">
        <v>338363</v>
      </c>
    </row>
    <row r="690" spans="1:11" x14ac:dyDescent="0.3">
      <c r="A690" s="2">
        <v>7</v>
      </c>
      <c r="B690" s="2" t="s">
        <v>2054</v>
      </c>
      <c r="C690" s="2">
        <v>37</v>
      </c>
      <c r="D690" s="2" t="s">
        <v>3135</v>
      </c>
      <c r="E690" s="2" t="s">
        <v>2087</v>
      </c>
      <c r="F690" s="2">
        <v>31</v>
      </c>
      <c r="G690" s="2" t="s">
        <v>19</v>
      </c>
      <c r="H690" s="2">
        <v>27</v>
      </c>
      <c r="I690" s="3">
        <v>1.4315177799810192E-4</v>
      </c>
      <c r="J690" s="2">
        <v>188611</v>
      </c>
      <c r="K690" s="2">
        <v>338363</v>
      </c>
    </row>
    <row r="691" spans="1:11" x14ac:dyDescent="0.3">
      <c r="A691" s="2">
        <v>7</v>
      </c>
      <c r="B691" s="2" t="s">
        <v>2054</v>
      </c>
      <c r="C691" s="2">
        <v>37</v>
      </c>
      <c r="D691" s="2" t="s">
        <v>3135</v>
      </c>
      <c r="E691" s="2" t="s">
        <v>2089</v>
      </c>
      <c r="F691" s="2">
        <v>32</v>
      </c>
      <c r="G691" s="2" t="s">
        <v>85</v>
      </c>
      <c r="H691" s="2">
        <v>35</v>
      </c>
      <c r="I691" s="3">
        <v>1.8556711962716915E-4</v>
      </c>
      <c r="J691" s="2">
        <v>188611</v>
      </c>
      <c r="K691" s="2">
        <v>338363</v>
      </c>
    </row>
    <row r="692" spans="1:11" x14ac:dyDescent="0.3">
      <c r="A692" s="2">
        <v>7</v>
      </c>
      <c r="B692" s="2" t="s">
        <v>2054</v>
      </c>
      <c r="C692" s="2">
        <v>37</v>
      </c>
      <c r="D692" s="2" t="s">
        <v>3135</v>
      </c>
      <c r="E692" s="2" t="s">
        <v>2088</v>
      </c>
      <c r="F692" s="2">
        <v>33</v>
      </c>
      <c r="G692" s="2" t="s">
        <v>1519</v>
      </c>
      <c r="H692" s="2">
        <v>33</v>
      </c>
      <c r="I692" s="3">
        <v>1.7496328421990235E-4</v>
      </c>
      <c r="J692" s="2">
        <v>188611</v>
      </c>
      <c r="K692" s="2">
        <v>338363</v>
      </c>
    </row>
    <row r="693" spans="1:11" x14ac:dyDescent="0.3">
      <c r="A693" s="2">
        <v>7</v>
      </c>
      <c r="B693" s="2" t="s">
        <v>2054</v>
      </c>
      <c r="C693" s="2">
        <v>37</v>
      </c>
      <c r="D693" s="2" t="s">
        <v>3135</v>
      </c>
      <c r="E693" s="2" t="s">
        <v>2090</v>
      </c>
      <c r="F693" s="2">
        <v>34</v>
      </c>
      <c r="G693" s="2" t="s">
        <v>19</v>
      </c>
      <c r="H693" s="2">
        <v>29</v>
      </c>
      <c r="I693" s="3">
        <v>1.5375561340536873E-4</v>
      </c>
      <c r="J693" s="2">
        <v>188611</v>
      </c>
      <c r="K693" s="2">
        <v>338363</v>
      </c>
    </row>
    <row r="694" spans="1:11" x14ac:dyDescent="0.3">
      <c r="A694" s="2">
        <v>7</v>
      </c>
      <c r="B694" s="2" t="s">
        <v>2054</v>
      </c>
      <c r="C694" s="2">
        <v>37</v>
      </c>
      <c r="D694" s="2" t="s">
        <v>3135</v>
      </c>
      <c r="E694" s="2" t="s">
        <v>2091</v>
      </c>
      <c r="F694" s="2">
        <v>35</v>
      </c>
      <c r="G694" s="2" t="s">
        <v>19</v>
      </c>
      <c r="H694" s="2">
        <v>17</v>
      </c>
      <c r="I694" s="3">
        <v>9.0132600961767868E-5</v>
      </c>
      <c r="J694" s="2">
        <v>188611</v>
      </c>
      <c r="K694" s="2">
        <v>338363</v>
      </c>
    </row>
    <row r="695" spans="1:11" x14ac:dyDescent="0.3">
      <c r="A695" s="2">
        <v>7</v>
      </c>
      <c r="B695" s="2" t="s">
        <v>2054</v>
      </c>
      <c r="C695" s="2">
        <v>37</v>
      </c>
      <c r="D695" s="2" t="s">
        <v>3135</v>
      </c>
      <c r="E695" s="2" t="s">
        <v>2092</v>
      </c>
      <c r="F695" s="2">
        <v>36</v>
      </c>
      <c r="G695" s="2" t="s">
        <v>19</v>
      </c>
      <c r="H695" s="2">
        <v>23</v>
      </c>
      <c r="I695" s="3">
        <v>1.2194410718356829E-4</v>
      </c>
      <c r="J695" s="2">
        <v>188611</v>
      </c>
      <c r="K695" s="2">
        <v>338363</v>
      </c>
    </row>
    <row r="696" spans="1:11" x14ac:dyDescent="0.3">
      <c r="A696" s="2">
        <v>7</v>
      </c>
      <c r="B696" s="2" t="s">
        <v>2054</v>
      </c>
      <c r="C696" s="2">
        <v>37</v>
      </c>
      <c r="D696" s="2" t="s">
        <v>3135</v>
      </c>
      <c r="E696" s="2" t="s">
        <v>2093</v>
      </c>
      <c r="F696" s="2">
        <v>37</v>
      </c>
      <c r="G696" s="2" t="s">
        <v>19</v>
      </c>
      <c r="H696" s="2">
        <v>17</v>
      </c>
      <c r="I696" s="3">
        <v>9.0132600961767868E-5</v>
      </c>
      <c r="J696" s="2">
        <v>188611</v>
      </c>
      <c r="K696" s="2">
        <v>338363</v>
      </c>
    </row>
    <row r="697" spans="1:11" x14ac:dyDescent="0.3">
      <c r="A697" s="2">
        <v>7</v>
      </c>
      <c r="B697" s="2" t="s">
        <v>2054</v>
      </c>
      <c r="C697" s="2">
        <v>37</v>
      </c>
      <c r="D697" s="2" t="s">
        <v>3135</v>
      </c>
      <c r="E697" s="2" t="s">
        <v>2094</v>
      </c>
      <c r="F697" s="2">
        <v>38</v>
      </c>
      <c r="G697" s="2" t="s">
        <v>19</v>
      </c>
      <c r="H697" s="2">
        <v>17</v>
      </c>
      <c r="I697" s="3">
        <v>9.0132600961767868E-5</v>
      </c>
      <c r="J697" s="2">
        <v>188611</v>
      </c>
      <c r="K697" s="2">
        <v>338363</v>
      </c>
    </row>
    <row r="698" spans="1:11" x14ac:dyDescent="0.3">
      <c r="A698" s="2">
        <v>7</v>
      </c>
      <c r="B698" s="2" t="s">
        <v>2054</v>
      </c>
      <c r="C698" s="2">
        <v>38</v>
      </c>
      <c r="D698" s="2" t="s">
        <v>2054</v>
      </c>
      <c r="E698" s="2" t="s">
        <v>2055</v>
      </c>
      <c r="F698" s="2">
        <v>1</v>
      </c>
      <c r="G698" s="2" t="s">
        <v>7</v>
      </c>
      <c r="H698" s="2">
        <v>114702</v>
      </c>
      <c r="I698" s="3">
        <v>0.57567164703461493</v>
      </c>
      <c r="J698" s="2">
        <v>199249</v>
      </c>
      <c r="K698" s="2">
        <v>346688</v>
      </c>
    </row>
    <row r="699" spans="1:11" x14ac:dyDescent="0.3">
      <c r="A699" s="2">
        <v>7</v>
      </c>
      <c r="B699" s="2" t="s">
        <v>2054</v>
      </c>
      <c r="C699" s="2">
        <v>38</v>
      </c>
      <c r="D699" s="2" t="s">
        <v>2054</v>
      </c>
      <c r="E699" s="2" t="s">
        <v>133</v>
      </c>
      <c r="F699" s="2">
        <v>2</v>
      </c>
      <c r="G699" s="2" t="s">
        <v>9</v>
      </c>
      <c r="H699" s="2">
        <v>73054</v>
      </c>
      <c r="I699" s="3">
        <v>0.36664675857846213</v>
      </c>
      <c r="J699" s="2">
        <v>199249</v>
      </c>
      <c r="K699" s="2">
        <v>346688</v>
      </c>
    </row>
    <row r="700" spans="1:11" x14ac:dyDescent="0.3">
      <c r="A700" s="2">
        <v>7</v>
      </c>
      <c r="B700" s="2" t="s">
        <v>2054</v>
      </c>
      <c r="C700" s="2">
        <v>38</v>
      </c>
      <c r="D700" s="2" t="s">
        <v>2054</v>
      </c>
      <c r="E700" s="2" t="s">
        <v>2056</v>
      </c>
      <c r="F700" s="2">
        <v>3</v>
      </c>
      <c r="G700" s="2" t="s">
        <v>1257</v>
      </c>
      <c r="H700" s="2">
        <v>6863</v>
      </c>
      <c r="I700" s="3">
        <v>3.444433849103383E-2</v>
      </c>
      <c r="J700" s="2">
        <v>199249</v>
      </c>
      <c r="K700" s="2">
        <v>346688</v>
      </c>
    </row>
    <row r="701" spans="1:11" x14ac:dyDescent="0.3">
      <c r="A701" s="2">
        <v>7</v>
      </c>
      <c r="B701" s="2" t="s">
        <v>2054</v>
      </c>
      <c r="C701" s="2">
        <v>38</v>
      </c>
      <c r="D701" s="2" t="s">
        <v>2054</v>
      </c>
      <c r="E701" s="2" t="s">
        <v>2057</v>
      </c>
      <c r="F701" s="2">
        <v>4</v>
      </c>
      <c r="G701" s="2" t="s">
        <v>2058</v>
      </c>
      <c r="H701" s="2">
        <v>1465</v>
      </c>
      <c r="I701" s="3">
        <v>7.3526090469713777E-3</v>
      </c>
      <c r="J701" s="2">
        <v>199249</v>
      </c>
      <c r="K701" s="2">
        <v>346688</v>
      </c>
    </row>
    <row r="702" spans="1:11" x14ac:dyDescent="0.3">
      <c r="A702" s="2">
        <v>7</v>
      </c>
      <c r="B702" s="2" t="s">
        <v>2054</v>
      </c>
      <c r="C702" s="2">
        <v>38</v>
      </c>
      <c r="D702" s="2" t="s">
        <v>2054</v>
      </c>
      <c r="E702" s="2" t="s">
        <v>2059</v>
      </c>
      <c r="F702" s="2">
        <v>5</v>
      </c>
      <c r="G702" s="2" t="s">
        <v>19</v>
      </c>
      <c r="H702" s="2">
        <v>287</v>
      </c>
      <c r="I702" s="3">
        <v>1.440408734799171E-3</v>
      </c>
      <c r="J702" s="2">
        <v>199249</v>
      </c>
      <c r="K702" s="2">
        <v>346688</v>
      </c>
    </row>
    <row r="703" spans="1:11" x14ac:dyDescent="0.3">
      <c r="A703" s="2">
        <v>7</v>
      </c>
      <c r="B703" s="2" t="s">
        <v>2054</v>
      </c>
      <c r="C703" s="2">
        <v>38</v>
      </c>
      <c r="D703" s="2" t="s">
        <v>2054</v>
      </c>
      <c r="E703" s="2" t="s">
        <v>2060</v>
      </c>
      <c r="F703" s="2">
        <v>6</v>
      </c>
      <c r="G703" s="2" t="s">
        <v>11</v>
      </c>
      <c r="H703" s="2">
        <v>595</v>
      </c>
      <c r="I703" s="3">
        <v>2.9862132306812078E-3</v>
      </c>
      <c r="J703" s="2">
        <v>199249</v>
      </c>
      <c r="K703" s="2">
        <v>346688</v>
      </c>
    </row>
    <row r="704" spans="1:11" x14ac:dyDescent="0.3">
      <c r="A704" s="2">
        <v>7</v>
      </c>
      <c r="B704" s="2" t="s">
        <v>2054</v>
      </c>
      <c r="C704" s="2">
        <v>38</v>
      </c>
      <c r="D704" s="2" t="s">
        <v>2054</v>
      </c>
      <c r="E704" s="2" t="s">
        <v>2061</v>
      </c>
      <c r="F704" s="2">
        <v>7</v>
      </c>
      <c r="G704" s="2" t="s">
        <v>19</v>
      </c>
      <c r="H704" s="2">
        <v>148</v>
      </c>
      <c r="I704" s="3">
        <v>7.427891733459139E-4</v>
      </c>
      <c r="J704" s="2">
        <v>199249</v>
      </c>
      <c r="K704" s="2">
        <v>346688</v>
      </c>
    </row>
    <row r="705" spans="1:11" x14ac:dyDescent="0.3">
      <c r="A705" s="2">
        <v>7</v>
      </c>
      <c r="B705" s="2" t="s">
        <v>2054</v>
      </c>
      <c r="C705" s="2">
        <v>38</v>
      </c>
      <c r="D705" s="2" t="s">
        <v>2054</v>
      </c>
      <c r="E705" s="2" t="s">
        <v>7979</v>
      </c>
      <c r="F705" s="2">
        <v>8</v>
      </c>
      <c r="G705" s="2" t="s">
        <v>22</v>
      </c>
      <c r="H705" s="2">
        <v>459</v>
      </c>
      <c r="I705" s="3">
        <v>2.3036502065255033E-3</v>
      </c>
      <c r="J705" s="2">
        <v>199249</v>
      </c>
      <c r="K705" s="2">
        <v>346688</v>
      </c>
    </row>
    <row r="706" spans="1:11" x14ac:dyDescent="0.3">
      <c r="A706" s="2">
        <v>7</v>
      </c>
      <c r="B706" s="2" t="s">
        <v>2054</v>
      </c>
      <c r="C706" s="2">
        <v>38</v>
      </c>
      <c r="D706" s="2" t="s">
        <v>2054</v>
      </c>
      <c r="E706" s="2" t="s">
        <v>2062</v>
      </c>
      <c r="F706" s="2">
        <v>9</v>
      </c>
      <c r="G706" s="2" t="s">
        <v>19</v>
      </c>
      <c r="H706" s="2">
        <v>197</v>
      </c>
      <c r="I706" s="3">
        <v>9.8871261587260171E-4</v>
      </c>
      <c r="J706" s="2">
        <v>199249</v>
      </c>
      <c r="K706" s="2">
        <v>346688</v>
      </c>
    </row>
    <row r="707" spans="1:11" x14ac:dyDescent="0.3">
      <c r="A707" s="2">
        <v>7</v>
      </c>
      <c r="B707" s="2" t="s">
        <v>2054</v>
      </c>
      <c r="C707" s="2">
        <v>38</v>
      </c>
      <c r="D707" s="2" t="s">
        <v>2054</v>
      </c>
      <c r="E707" s="2" t="s">
        <v>2063</v>
      </c>
      <c r="F707" s="2">
        <v>10</v>
      </c>
      <c r="G707" s="2" t="s">
        <v>19</v>
      </c>
      <c r="H707" s="2">
        <v>138</v>
      </c>
      <c r="I707" s="3">
        <v>6.9260071568740618E-4</v>
      </c>
      <c r="J707" s="2">
        <v>199249</v>
      </c>
      <c r="K707" s="2">
        <v>346688</v>
      </c>
    </row>
    <row r="708" spans="1:11" x14ac:dyDescent="0.3">
      <c r="A708" s="2">
        <v>7</v>
      </c>
      <c r="B708" s="2" t="s">
        <v>2054</v>
      </c>
      <c r="C708" s="2">
        <v>38</v>
      </c>
      <c r="D708" s="2" t="s">
        <v>2054</v>
      </c>
      <c r="E708" s="2" t="s">
        <v>2064</v>
      </c>
      <c r="F708" s="2">
        <v>11</v>
      </c>
      <c r="G708" s="2" t="s">
        <v>19</v>
      </c>
      <c r="H708" s="2">
        <v>97</v>
      </c>
      <c r="I708" s="3">
        <v>4.8682803928752464E-4</v>
      </c>
      <c r="J708" s="2">
        <v>199249</v>
      </c>
      <c r="K708" s="2">
        <v>346688</v>
      </c>
    </row>
    <row r="709" spans="1:11" x14ac:dyDescent="0.3">
      <c r="A709" s="2">
        <v>7</v>
      </c>
      <c r="B709" s="2" t="s">
        <v>2054</v>
      </c>
      <c r="C709" s="2">
        <v>38</v>
      </c>
      <c r="D709" s="2" t="s">
        <v>2054</v>
      </c>
      <c r="E709" s="2" t="s">
        <v>2065</v>
      </c>
      <c r="F709" s="2">
        <v>12</v>
      </c>
      <c r="G709" s="2" t="s">
        <v>19</v>
      </c>
      <c r="H709" s="2">
        <v>171</v>
      </c>
      <c r="I709" s="3">
        <v>8.5822262596048165E-4</v>
      </c>
      <c r="J709" s="2">
        <v>199249</v>
      </c>
      <c r="K709" s="2">
        <v>346688</v>
      </c>
    </row>
    <row r="710" spans="1:11" x14ac:dyDescent="0.3">
      <c r="A710" s="2">
        <v>7</v>
      </c>
      <c r="B710" s="2" t="s">
        <v>2054</v>
      </c>
      <c r="C710" s="2">
        <v>38</v>
      </c>
      <c r="D710" s="2" t="s">
        <v>2054</v>
      </c>
      <c r="E710" s="2" t="s">
        <v>2066</v>
      </c>
      <c r="F710" s="2">
        <v>13</v>
      </c>
      <c r="G710" s="2" t="s">
        <v>19</v>
      </c>
      <c r="H710" s="2">
        <v>46</v>
      </c>
      <c r="I710" s="3">
        <v>2.3086690522913539E-4</v>
      </c>
      <c r="J710" s="2">
        <v>199249</v>
      </c>
      <c r="K710" s="2">
        <v>346688</v>
      </c>
    </row>
    <row r="711" spans="1:11" x14ac:dyDescent="0.3">
      <c r="A711" s="2">
        <v>7</v>
      </c>
      <c r="B711" s="2" t="s">
        <v>2054</v>
      </c>
      <c r="C711" s="2">
        <v>38</v>
      </c>
      <c r="D711" s="2" t="s">
        <v>2054</v>
      </c>
      <c r="E711" s="2" t="s">
        <v>2067</v>
      </c>
      <c r="F711" s="2">
        <v>14</v>
      </c>
      <c r="G711" s="2" t="s">
        <v>19</v>
      </c>
      <c r="H711" s="2">
        <v>59</v>
      </c>
      <c r="I711" s="3">
        <v>2.9611190018519543E-4</v>
      </c>
      <c r="J711" s="2">
        <v>199249</v>
      </c>
      <c r="K711" s="2">
        <v>346688</v>
      </c>
    </row>
    <row r="712" spans="1:11" x14ac:dyDescent="0.3">
      <c r="A712" s="2">
        <v>7</v>
      </c>
      <c r="B712" s="2" t="s">
        <v>2054</v>
      </c>
      <c r="C712" s="2">
        <v>38</v>
      </c>
      <c r="D712" s="2" t="s">
        <v>2054</v>
      </c>
      <c r="E712" s="2" t="s">
        <v>2068</v>
      </c>
      <c r="F712" s="2">
        <v>15</v>
      </c>
      <c r="G712" s="2" t="s">
        <v>19</v>
      </c>
      <c r="H712" s="2">
        <v>99</v>
      </c>
      <c r="I712" s="3">
        <v>4.9686573081922619E-4</v>
      </c>
      <c r="J712" s="2">
        <v>199249</v>
      </c>
      <c r="K712" s="2">
        <v>346688</v>
      </c>
    </row>
    <row r="713" spans="1:11" x14ac:dyDescent="0.3">
      <c r="A713" s="2">
        <v>7</v>
      </c>
      <c r="B713" s="2" t="s">
        <v>2054</v>
      </c>
      <c r="C713" s="2">
        <v>38</v>
      </c>
      <c r="D713" s="2" t="s">
        <v>2054</v>
      </c>
      <c r="E713" s="2" t="s">
        <v>2069</v>
      </c>
      <c r="F713" s="2">
        <v>16</v>
      </c>
      <c r="G713" s="2" t="s">
        <v>19</v>
      </c>
      <c r="H713" s="2">
        <v>87</v>
      </c>
      <c r="I713" s="3">
        <v>4.3663958162901698E-4</v>
      </c>
      <c r="J713" s="2">
        <v>199249</v>
      </c>
      <c r="K713" s="2">
        <v>346688</v>
      </c>
    </row>
    <row r="714" spans="1:11" x14ac:dyDescent="0.3">
      <c r="A714" s="2">
        <v>7</v>
      </c>
      <c r="B714" s="2" t="s">
        <v>2054</v>
      </c>
      <c r="C714" s="2">
        <v>38</v>
      </c>
      <c r="D714" s="2" t="s">
        <v>2054</v>
      </c>
      <c r="E714" s="2" t="s">
        <v>2070</v>
      </c>
      <c r="F714" s="2">
        <v>17</v>
      </c>
      <c r="G714" s="2" t="s">
        <v>19</v>
      </c>
      <c r="H714" s="2">
        <v>97</v>
      </c>
      <c r="I714" s="3">
        <v>4.8682803928752464E-4</v>
      </c>
      <c r="J714" s="2">
        <v>199249</v>
      </c>
      <c r="K714" s="2">
        <v>346688</v>
      </c>
    </row>
    <row r="715" spans="1:11" x14ac:dyDescent="0.3">
      <c r="A715" s="2">
        <v>7</v>
      </c>
      <c r="B715" s="2" t="s">
        <v>2054</v>
      </c>
      <c r="C715" s="2">
        <v>38</v>
      </c>
      <c r="D715" s="2" t="s">
        <v>2054</v>
      </c>
      <c r="E715" s="2" t="s">
        <v>2071</v>
      </c>
      <c r="F715" s="2">
        <v>18</v>
      </c>
      <c r="G715" s="2" t="s">
        <v>2072</v>
      </c>
      <c r="H715" s="2">
        <v>56</v>
      </c>
      <c r="I715" s="3">
        <v>2.8105536288764311E-4</v>
      </c>
      <c r="J715" s="2">
        <v>199249</v>
      </c>
      <c r="K715" s="2">
        <v>346688</v>
      </c>
    </row>
    <row r="716" spans="1:11" x14ac:dyDescent="0.3">
      <c r="A716" s="2">
        <v>7</v>
      </c>
      <c r="B716" s="2" t="s">
        <v>2054</v>
      </c>
      <c r="C716" s="2">
        <v>38</v>
      </c>
      <c r="D716" s="2" t="s">
        <v>2054</v>
      </c>
      <c r="E716" s="2" t="s">
        <v>2073</v>
      </c>
      <c r="F716" s="2">
        <v>19</v>
      </c>
      <c r="G716" s="2" t="s">
        <v>1113</v>
      </c>
      <c r="H716" s="2">
        <v>64</v>
      </c>
      <c r="I716" s="3">
        <v>3.2120612901444923E-4</v>
      </c>
      <c r="J716" s="2">
        <v>199249</v>
      </c>
      <c r="K716" s="2">
        <v>346688</v>
      </c>
    </row>
    <row r="717" spans="1:11" x14ac:dyDescent="0.3">
      <c r="A717" s="2">
        <v>7</v>
      </c>
      <c r="B717" s="2" t="s">
        <v>2054</v>
      </c>
      <c r="C717" s="2">
        <v>38</v>
      </c>
      <c r="D717" s="2" t="s">
        <v>2054</v>
      </c>
      <c r="E717" s="2" t="s">
        <v>2074</v>
      </c>
      <c r="F717" s="2">
        <v>20</v>
      </c>
      <c r="G717" s="2" t="s">
        <v>19</v>
      </c>
      <c r="H717" s="2">
        <v>43</v>
      </c>
      <c r="I717" s="3">
        <v>2.158103679315831E-4</v>
      </c>
      <c r="J717" s="2">
        <v>199249</v>
      </c>
      <c r="K717" s="2">
        <v>346688</v>
      </c>
    </row>
    <row r="718" spans="1:11" x14ac:dyDescent="0.3">
      <c r="A718" s="2">
        <v>7</v>
      </c>
      <c r="B718" s="2" t="s">
        <v>2054</v>
      </c>
      <c r="C718" s="2">
        <v>38</v>
      </c>
      <c r="D718" s="2" t="s">
        <v>2054</v>
      </c>
      <c r="E718" s="2" t="s">
        <v>2075</v>
      </c>
      <c r="F718" s="2">
        <v>21</v>
      </c>
      <c r="G718" s="2" t="s">
        <v>2043</v>
      </c>
      <c r="H718" s="2">
        <v>53</v>
      </c>
      <c r="I718" s="3">
        <v>2.659988255900908E-4</v>
      </c>
      <c r="J718" s="2">
        <v>199249</v>
      </c>
      <c r="K718" s="2">
        <v>346688</v>
      </c>
    </row>
    <row r="719" spans="1:11" x14ac:dyDescent="0.3">
      <c r="A719" s="2">
        <v>7</v>
      </c>
      <c r="B719" s="2" t="s">
        <v>2054</v>
      </c>
      <c r="C719" s="2">
        <v>38</v>
      </c>
      <c r="D719" s="2" t="s">
        <v>2054</v>
      </c>
      <c r="E719" s="2" t="s">
        <v>2076</v>
      </c>
      <c r="F719" s="2">
        <v>22</v>
      </c>
      <c r="G719" s="2" t="s">
        <v>2077</v>
      </c>
      <c r="H719" s="2">
        <v>43</v>
      </c>
      <c r="I719" s="3">
        <v>2.158103679315831E-4</v>
      </c>
      <c r="J719" s="2">
        <v>199249</v>
      </c>
      <c r="K719" s="2">
        <v>346688</v>
      </c>
    </row>
    <row r="720" spans="1:11" x14ac:dyDescent="0.3">
      <c r="A720" s="2">
        <v>7</v>
      </c>
      <c r="B720" s="2" t="s">
        <v>2054</v>
      </c>
      <c r="C720" s="2">
        <v>38</v>
      </c>
      <c r="D720" s="2" t="s">
        <v>2054</v>
      </c>
      <c r="E720" s="2" t="s">
        <v>2078</v>
      </c>
      <c r="F720" s="2">
        <v>23</v>
      </c>
      <c r="G720" s="2" t="s">
        <v>19</v>
      </c>
      <c r="H720" s="2">
        <v>30</v>
      </c>
      <c r="I720" s="3">
        <v>1.505653729755231E-4</v>
      </c>
      <c r="J720" s="2">
        <v>199249</v>
      </c>
      <c r="K720" s="2">
        <v>346688</v>
      </c>
    </row>
    <row r="721" spans="1:11" x14ac:dyDescent="0.3">
      <c r="A721" s="2">
        <v>7</v>
      </c>
      <c r="B721" s="2" t="s">
        <v>2054</v>
      </c>
      <c r="C721" s="2">
        <v>38</v>
      </c>
      <c r="D721" s="2" t="s">
        <v>2054</v>
      </c>
      <c r="E721" s="2" t="s">
        <v>2079</v>
      </c>
      <c r="F721" s="2">
        <v>24</v>
      </c>
      <c r="G721" s="2" t="s">
        <v>19</v>
      </c>
      <c r="H721" s="2">
        <v>38</v>
      </c>
      <c r="I721" s="3">
        <v>1.9071613910232925E-4</v>
      </c>
      <c r="J721" s="2">
        <v>199249</v>
      </c>
      <c r="K721" s="2">
        <v>346688</v>
      </c>
    </row>
    <row r="722" spans="1:11" x14ac:dyDescent="0.3">
      <c r="A722" s="2">
        <v>7</v>
      </c>
      <c r="B722" s="2" t="s">
        <v>2054</v>
      </c>
      <c r="C722" s="2">
        <v>38</v>
      </c>
      <c r="D722" s="2" t="s">
        <v>2054</v>
      </c>
      <c r="E722" s="2" t="s">
        <v>2080</v>
      </c>
      <c r="F722" s="2">
        <v>25</v>
      </c>
      <c r="G722" s="2" t="s">
        <v>19</v>
      </c>
      <c r="H722" s="2">
        <v>29</v>
      </c>
      <c r="I722" s="3">
        <v>1.4554652720967233E-4</v>
      </c>
      <c r="J722" s="2">
        <v>199249</v>
      </c>
      <c r="K722" s="2">
        <v>346688</v>
      </c>
    </row>
    <row r="723" spans="1:11" x14ac:dyDescent="0.3">
      <c r="A723" s="2">
        <v>7</v>
      </c>
      <c r="B723" s="2" t="s">
        <v>2054</v>
      </c>
      <c r="C723" s="2">
        <v>38</v>
      </c>
      <c r="D723" s="2" t="s">
        <v>2054</v>
      </c>
      <c r="E723" s="2" t="s">
        <v>2081</v>
      </c>
      <c r="F723" s="2">
        <v>26</v>
      </c>
      <c r="G723" s="2" t="s">
        <v>2082</v>
      </c>
      <c r="H723" s="2">
        <v>25</v>
      </c>
      <c r="I723" s="3">
        <v>1.2547114414626924E-4</v>
      </c>
      <c r="J723" s="2">
        <v>199249</v>
      </c>
      <c r="K723" s="2">
        <v>346688</v>
      </c>
    </row>
    <row r="724" spans="1:11" x14ac:dyDescent="0.3">
      <c r="A724" s="2">
        <v>7</v>
      </c>
      <c r="B724" s="2" t="s">
        <v>2054</v>
      </c>
      <c r="C724" s="2">
        <v>38</v>
      </c>
      <c r="D724" s="2" t="s">
        <v>2054</v>
      </c>
      <c r="E724" s="2" t="s">
        <v>2084</v>
      </c>
      <c r="F724" s="2">
        <v>27</v>
      </c>
      <c r="G724" s="2" t="s">
        <v>19</v>
      </c>
      <c r="H724" s="2">
        <v>45</v>
      </c>
      <c r="I724" s="3">
        <v>2.2584805946328462E-4</v>
      </c>
      <c r="J724" s="2">
        <v>199249</v>
      </c>
      <c r="K724" s="2">
        <v>346688</v>
      </c>
    </row>
    <row r="725" spans="1:11" x14ac:dyDescent="0.3">
      <c r="A725" s="2">
        <v>7</v>
      </c>
      <c r="B725" s="2" t="s">
        <v>2054</v>
      </c>
      <c r="C725" s="2">
        <v>38</v>
      </c>
      <c r="D725" s="2" t="s">
        <v>2054</v>
      </c>
      <c r="E725" s="2" t="s">
        <v>2083</v>
      </c>
      <c r="F725" s="2">
        <v>28</v>
      </c>
      <c r="G725" s="2" t="s">
        <v>19</v>
      </c>
      <c r="H725" s="2">
        <v>56</v>
      </c>
      <c r="I725" s="3">
        <v>2.8105536288764311E-4</v>
      </c>
      <c r="J725" s="2">
        <v>199249</v>
      </c>
      <c r="K725" s="2">
        <v>346688</v>
      </c>
    </row>
    <row r="726" spans="1:11" x14ac:dyDescent="0.3">
      <c r="A726" s="2">
        <v>7</v>
      </c>
      <c r="B726" s="2" t="s">
        <v>2054</v>
      </c>
      <c r="C726" s="2">
        <v>38</v>
      </c>
      <c r="D726" s="2" t="s">
        <v>2054</v>
      </c>
      <c r="E726" s="2" t="s">
        <v>2085</v>
      </c>
      <c r="F726" s="2">
        <v>29</v>
      </c>
      <c r="G726" s="2" t="s">
        <v>1187</v>
      </c>
      <c r="H726" s="2">
        <v>33</v>
      </c>
      <c r="I726" s="3">
        <v>1.6562191027307539E-4</v>
      </c>
      <c r="J726" s="2">
        <v>199249</v>
      </c>
      <c r="K726" s="2">
        <v>346688</v>
      </c>
    </row>
    <row r="727" spans="1:11" x14ac:dyDescent="0.3">
      <c r="A727" s="2">
        <v>7</v>
      </c>
      <c r="B727" s="2" t="s">
        <v>2054</v>
      </c>
      <c r="C727" s="2">
        <v>38</v>
      </c>
      <c r="D727" s="2" t="s">
        <v>2054</v>
      </c>
      <c r="E727" s="2" t="s">
        <v>2086</v>
      </c>
      <c r="F727" s="2">
        <v>30</v>
      </c>
      <c r="G727" s="2" t="s">
        <v>19</v>
      </c>
      <c r="H727" s="2">
        <v>24</v>
      </c>
      <c r="I727" s="3">
        <v>1.2045229838041847E-4</v>
      </c>
      <c r="J727" s="2">
        <v>199249</v>
      </c>
      <c r="K727" s="2">
        <v>346688</v>
      </c>
    </row>
    <row r="728" spans="1:11" x14ac:dyDescent="0.3">
      <c r="A728" s="2">
        <v>7</v>
      </c>
      <c r="B728" s="2" t="s">
        <v>2054</v>
      </c>
      <c r="C728" s="2">
        <v>38</v>
      </c>
      <c r="D728" s="2" t="s">
        <v>2054</v>
      </c>
      <c r="E728" s="2" t="s">
        <v>2087</v>
      </c>
      <c r="F728" s="2">
        <v>31</v>
      </c>
      <c r="G728" s="2" t="s">
        <v>19</v>
      </c>
      <c r="H728" s="2">
        <v>18</v>
      </c>
      <c r="I728" s="3">
        <v>9.0339223785313851E-5</v>
      </c>
      <c r="J728" s="2">
        <v>199249</v>
      </c>
      <c r="K728" s="2">
        <v>346688</v>
      </c>
    </row>
    <row r="729" spans="1:11" x14ac:dyDescent="0.3">
      <c r="A729" s="2">
        <v>7</v>
      </c>
      <c r="B729" s="2" t="s">
        <v>2054</v>
      </c>
      <c r="C729" s="2">
        <v>38</v>
      </c>
      <c r="D729" s="2" t="s">
        <v>2054</v>
      </c>
      <c r="E729" s="2" t="s">
        <v>2089</v>
      </c>
      <c r="F729" s="2">
        <v>32</v>
      </c>
      <c r="G729" s="2" t="s">
        <v>85</v>
      </c>
      <c r="H729" s="2">
        <v>26</v>
      </c>
      <c r="I729" s="3">
        <v>1.3048998991212001E-4</v>
      </c>
      <c r="J729" s="2">
        <v>199249</v>
      </c>
      <c r="K729" s="2">
        <v>346688</v>
      </c>
    </row>
    <row r="730" spans="1:11" x14ac:dyDescent="0.3">
      <c r="A730" s="2">
        <v>7</v>
      </c>
      <c r="B730" s="2" t="s">
        <v>2054</v>
      </c>
      <c r="C730" s="2">
        <v>38</v>
      </c>
      <c r="D730" s="2" t="s">
        <v>2054</v>
      </c>
      <c r="E730" s="2" t="s">
        <v>2088</v>
      </c>
      <c r="F730" s="2">
        <v>33</v>
      </c>
      <c r="G730" s="2" t="s">
        <v>1519</v>
      </c>
      <c r="H730" s="2">
        <v>26</v>
      </c>
      <c r="I730" s="3">
        <v>1.3048998991212001E-4</v>
      </c>
      <c r="J730" s="2">
        <v>199249</v>
      </c>
      <c r="K730" s="2">
        <v>346688</v>
      </c>
    </row>
    <row r="731" spans="1:11" x14ac:dyDescent="0.3">
      <c r="A731" s="2">
        <v>7</v>
      </c>
      <c r="B731" s="2" t="s">
        <v>2054</v>
      </c>
      <c r="C731" s="2">
        <v>38</v>
      </c>
      <c r="D731" s="2" t="s">
        <v>2054</v>
      </c>
      <c r="E731" s="2" t="s">
        <v>2090</v>
      </c>
      <c r="F731" s="2">
        <v>34</v>
      </c>
      <c r="G731" s="2" t="s">
        <v>19</v>
      </c>
      <c r="H731" s="2">
        <v>15</v>
      </c>
      <c r="I731" s="3">
        <v>7.5282686487761549E-5</v>
      </c>
      <c r="J731" s="2">
        <v>199249</v>
      </c>
      <c r="K731" s="2">
        <v>346688</v>
      </c>
    </row>
    <row r="732" spans="1:11" x14ac:dyDescent="0.3">
      <c r="A732" s="2">
        <v>7</v>
      </c>
      <c r="B732" s="2" t="s">
        <v>2054</v>
      </c>
      <c r="C732" s="2">
        <v>38</v>
      </c>
      <c r="D732" s="2" t="s">
        <v>2054</v>
      </c>
      <c r="E732" s="2" t="s">
        <v>2091</v>
      </c>
      <c r="F732" s="2">
        <v>35</v>
      </c>
      <c r="G732" s="2" t="s">
        <v>19</v>
      </c>
      <c r="H732" s="2">
        <v>24</v>
      </c>
      <c r="I732" s="3">
        <v>1.2045229838041847E-4</v>
      </c>
      <c r="J732" s="2">
        <v>199249</v>
      </c>
      <c r="K732" s="2">
        <v>346688</v>
      </c>
    </row>
    <row r="733" spans="1:11" x14ac:dyDescent="0.3">
      <c r="A733" s="2">
        <v>7</v>
      </c>
      <c r="B733" s="2" t="s">
        <v>2054</v>
      </c>
      <c r="C733" s="2">
        <v>38</v>
      </c>
      <c r="D733" s="2" t="s">
        <v>2054</v>
      </c>
      <c r="E733" s="2" t="s">
        <v>2092</v>
      </c>
      <c r="F733" s="2">
        <v>36</v>
      </c>
      <c r="G733" s="2" t="s">
        <v>19</v>
      </c>
      <c r="H733" s="2">
        <v>14</v>
      </c>
      <c r="I733" s="3">
        <v>7.0263840721910778E-5</v>
      </c>
      <c r="J733" s="2">
        <v>199249</v>
      </c>
      <c r="K733" s="2">
        <v>346688</v>
      </c>
    </row>
    <row r="734" spans="1:11" x14ac:dyDescent="0.3">
      <c r="A734" s="2">
        <v>7</v>
      </c>
      <c r="B734" s="2" t="s">
        <v>2054</v>
      </c>
      <c r="C734" s="2">
        <v>38</v>
      </c>
      <c r="D734" s="2" t="s">
        <v>2054</v>
      </c>
      <c r="E734" s="2" t="s">
        <v>2093</v>
      </c>
      <c r="F734" s="2">
        <v>37</v>
      </c>
      <c r="G734" s="2" t="s">
        <v>19</v>
      </c>
      <c r="H734" s="2">
        <v>11</v>
      </c>
      <c r="I734" s="3">
        <v>5.5207303424358469E-5</v>
      </c>
      <c r="J734" s="2">
        <v>199249</v>
      </c>
      <c r="K734" s="2">
        <v>346688</v>
      </c>
    </row>
    <row r="735" spans="1:11" x14ac:dyDescent="0.3">
      <c r="A735" s="2">
        <v>7</v>
      </c>
      <c r="B735" s="2" t="s">
        <v>2054</v>
      </c>
      <c r="C735" s="2">
        <v>38</v>
      </c>
      <c r="D735" s="2" t="s">
        <v>2054</v>
      </c>
      <c r="E735" s="2" t="s">
        <v>2094</v>
      </c>
      <c r="F735" s="2">
        <v>38</v>
      </c>
      <c r="G735" s="2" t="s">
        <v>19</v>
      </c>
      <c r="H735" s="2">
        <v>12</v>
      </c>
      <c r="I735" s="3">
        <v>6.0226149190209234E-5</v>
      </c>
      <c r="J735" s="2">
        <v>199249</v>
      </c>
      <c r="K735" s="2">
        <v>346688</v>
      </c>
    </row>
    <row r="736" spans="1:11" x14ac:dyDescent="0.3">
      <c r="A736" s="2">
        <v>7</v>
      </c>
      <c r="B736" s="2" t="s">
        <v>2054</v>
      </c>
      <c r="C736" s="2">
        <v>39</v>
      </c>
      <c r="D736" s="2" t="s">
        <v>3136</v>
      </c>
      <c r="E736" s="2" t="s">
        <v>2055</v>
      </c>
      <c r="F736" s="2">
        <v>1</v>
      </c>
      <c r="G736" s="2" t="s">
        <v>7</v>
      </c>
      <c r="H736" s="2">
        <v>85259</v>
      </c>
      <c r="I736" s="3">
        <v>0.46759023127505661</v>
      </c>
      <c r="J736" s="2">
        <v>182337</v>
      </c>
      <c r="K736" s="2">
        <v>284681</v>
      </c>
    </row>
    <row r="737" spans="1:11" x14ac:dyDescent="0.3">
      <c r="A737" s="2">
        <v>7</v>
      </c>
      <c r="B737" s="2" t="s">
        <v>2054</v>
      </c>
      <c r="C737" s="2">
        <v>39</v>
      </c>
      <c r="D737" s="2" t="s">
        <v>3136</v>
      </c>
      <c r="E737" s="2" t="s">
        <v>133</v>
      </c>
      <c r="F737" s="2">
        <v>2</v>
      </c>
      <c r="G737" s="2" t="s">
        <v>9</v>
      </c>
      <c r="H737" s="2">
        <v>74683</v>
      </c>
      <c r="I737" s="3">
        <v>0.40958774137997223</v>
      </c>
      <c r="J737" s="2">
        <v>182337</v>
      </c>
      <c r="K737" s="2">
        <v>284681</v>
      </c>
    </row>
    <row r="738" spans="1:11" x14ac:dyDescent="0.3">
      <c r="A738" s="2">
        <v>7</v>
      </c>
      <c r="B738" s="2" t="s">
        <v>2054</v>
      </c>
      <c r="C738" s="2">
        <v>39</v>
      </c>
      <c r="D738" s="2" t="s">
        <v>3136</v>
      </c>
      <c r="E738" s="2" t="s">
        <v>2056</v>
      </c>
      <c r="F738" s="2">
        <v>3</v>
      </c>
      <c r="G738" s="2" t="s">
        <v>1257</v>
      </c>
      <c r="H738" s="2">
        <v>11153</v>
      </c>
      <c r="I738" s="3">
        <v>6.1166960079413392E-2</v>
      </c>
      <c r="J738" s="2">
        <v>182337</v>
      </c>
      <c r="K738" s="2">
        <v>284681</v>
      </c>
    </row>
    <row r="739" spans="1:11" x14ac:dyDescent="0.3">
      <c r="A739" s="2">
        <v>7</v>
      </c>
      <c r="B739" s="2" t="s">
        <v>2054</v>
      </c>
      <c r="C739" s="2">
        <v>39</v>
      </c>
      <c r="D739" s="2" t="s">
        <v>3136</v>
      </c>
      <c r="E739" s="2" t="s">
        <v>2057</v>
      </c>
      <c r="F739" s="2">
        <v>4</v>
      </c>
      <c r="G739" s="2" t="s">
        <v>2058</v>
      </c>
      <c r="H739" s="2">
        <v>5874</v>
      </c>
      <c r="I739" s="3">
        <v>3.2215074285526252E-2</v>
      </c>
      <c r="J739" s="2">
        <v>182337</v>
      </c>
      <c r="K739" s="2">
        <v>284681</v>
      </c>
    </row>
    <row r="740" spans="1:11" x14ac:dyDescent="0.3">
      <c r="A740" s="2">
        <v>7</v>
      </c>
      <c r="B740" s="2" t="s">
        <v>2054</v>
      </c>
      <c r="C740" s="2">
        <v>39</v>
      </c>
      <c r="D740" s="2" t="s">
        <v>3136</v>
      </c>
      <c r="E740" s="2" t="s">
        <v>2059</v>
      </c>
      <c r="F740" s="2">
        <v>5</v>
      </c>
      <c r="G740" s="2" t="s">
        <v>19</v>
      </c>
      <c r="H740" s="2">
        <v>560</v>
      </c>
      <c r="I740" s="3">
        <v>3.0712362274250425E-3</v>
      </c>
      <c r="J740" s="2">
        <v>182337</v>
      </c>
      <c r="K740" s="2">
        <v>284681</v>
      </c>
    </row>
    <row r="741" spans="1:11" x14ac:dyDescent="0.3">
      <c r="A741" s="2">
        <v>7</v>
      </c>
      <c r="B741" s="2" t="s">
        <v>2054</v>
      </c>
      <c r="C741" s="2">
        <v>39</v>
      </c>
      <c r="D741" s="2" t="s">
        <v>3136</v>
      </c>
      <c r="E741" s="2" t="s">
        <v>2060</v>
      </c>
      <c r="F741" s="2">
        <v>6</v>
      </c>
      <c r="G741" s="2" t="s">
        <v>11</v>
      </c>
      <c r="H741" s="2">
        <v>813</v>
      </c>
      <c r="I741" s="3">
        <v>4.4587768801724282E-3</v>
      </c>
      <c r="J741" s="2">
        <v>182337</v>
      </c>
      <c r="K741" s="2">
        <v>284681</v>
      </c>
    </row>
    <row r="742" spans="1:11" x14ac:dyDescent="0.3">
      <c r="A742" s="2">
        <v>7</v>
      </c>
      <c r="B742" s="2" t="s">
        <v>2054</v>
      </c>
      <c r="C742" s="2">
        <v>39</v>
      </c>
      <c r="D742" s="2" t="s">
        <v>3136</v>
      </c>
      <c r="E742" s="2" t="s">
        <v>2061</v>
      </c>
      <c r="F742" s="2">
        <v>7</v>
      </c>
      <c r="G742" s="2" t="s">
        <v>19</v>
      </c>
      <c r="H742" s="2">
        <v>345</v>
      </c>
      <c r="I742" s="3">
        <v>1.892100890110071E-3</v>
      </c>
      <c r="J742" s="2">
        <v>182337</v>
      </c>
      <c r="K742" s="2">
        <v>284681</v>
      </c>
    </row>
    <row r="743" spans="1:11" x14ac:dyDescent="0.3">
      <c r="A743" s="2">
        <v>7</v>
      </c>
      <c r="B743" s="2" t="s">
        <v>2054</v>
      </c>
      <c r="C743" s="2">
        <v>39</v>
      </c>
      <c r="D743" s="2" t="s">
        <v>3136</v>
      </c>
      <c r="E743" s="2" t="s">
        <v>7979</v>
      </c>
      <c r="F743" s="2">
        <v>8</v>
      </c>
      <c r="G743" s="2" t="s">
        <v>22</v>
      </c>
      <c r="H743" s="2">
        <v>366</v>
      </c>
      <c r="I743" s="3">
        <v>2.00727224863851E-3</v>
      </c>
      <c r="J743" s="2">
        <v>182337</v>
      </c>
      <c r="K743" s="2">
        <v>284681</v>
      </c>
    </row>
    <row r="744" spans="1:11" x14ac:dyDescent="0.3">
      <c r="A744" s="2">
        <v>7</v>
      </c>
      <c r="B744" s="2" t="s">
        <v>2054</v>
      </c>
      <c r="C744" s="2">
        <v>39</v>
      </c>
      <c r="D744" s="2" t="s">
        <v>3136</v>
      </c>
      <c r="E744" s="2" t="s">
        <v>2062</v>
      </c>
      <c r="F744" s="2">
        <v>9</v>
      </c>
      <c r="G744" s="2" t="s">
        <v>19</v>
      </c>
      <c r="H744" s="2">
        <v>239</v>
      </c>
      <c r="I744" s="3">
        <v>1.3107597470617593E-3</v>
      </c>
      <c r="J744" s="2">
        <v>182337</v>
      </c>
      <c r="K744" s="2">
        <v>284681</v>
      </c>
    </row>
    <row r="745" spans="1:11" x14ac:dyDescent="0.3">
      <c r="A745" s="2">
        <v>7</v>
      </c>
      <c r="B745" s="2" t="s">
        <v>2054</v>
      </c>
      <c r="C745" s="2">
        <v>39</v>
      </c>
      <c r="D745" s="2" t="s">
        <v>3136</v>
      </c>
      <c r="E745" s="2" t="s">
        <v>2063</v>
      </c>
      <c r="F745" s="2">
        <v>10</v>
      </c>
      <c r="G745" s="2" t="s">
        <v>19</v>
      </c>
      <c r="H745" s="2">
        <v>334</v>
      </c>
      <c r="I745" s="3">
        <v>1.8317730356427933E-3</v>
      </c>
      <c r="J745" s="2">
        <v>182337</v>
      </c>
      <c r="K745" s="2">
        <v>284681</v>
      </c>
    </row>
    <row r="746" spans="1:11" x14ac:dyDescent="0.3">
      <c r="A746" s="2">
        <v>7</v>
      </c>
      <c r="B746" s="2" t="s">
        <v>2054</v>
      </c>
      <c r="C746" s="2">
        <v>39</v>
      </c>
      <c r="D746" s="2" t="s">
        <v>3136</v>
      </c>
      <c r="E746" s="2" t="s">
        <v>2064</v>
      </c>
      <c r="F746" s="2">
        <v>11</v>
      </c>
      <c r="G746" s="2" t="s">
        <v>19</v>
      </c>
      <c r="H746" s="2">
        <v>299</v>
      </c>
      <c r="I746" s="3">
        <v>1.6398207714287281E-3</v>
      </c>
      <c r="J746" s="2">
        <v>182337</v>
      </c>
      <c r="K746" s="2">
        <v>284681</v>
      </c>
    </row>
    <row r="747" spans="1:11" x14ac:dyDescent="0.3">
      <c r="A747" s="2">
        <v>7</v>
      </c>
      <c r="B747" s="2" t="s">
        <v>2054</v>
      </c>
      <c r="C747" s="2">
        <v>39</v>
      </c>
      <c r="D747" s="2" t="s">
        <v>3136</v>
      </c>
      <c r="E747" s="2" t="s">
        <v>2065</v>
      </c>
      <c r="F747" s="2">
        <v>12</v>
      </c>
      <c r="G747" s="2" t="s">
        <v>19</v>
      </c>
      <c r="H747" s="2">
        <v>267</v>
      </c>
      <c r="I747" s="3">
        <v>1.4643215584330114E-3</v>
      </c>
      <c r="J747" s="2">
        <v>182337</v>
      </c>
      <c r="K747" s="2">
        <v>284681</v>
      </c>
    </row>
    <row r="748" spans="1:11" x14ac:dyDescent="0.3">
      <c r="A748" s="2">
        <v>7</v>
      </c>
      <c r="B748" s="2" t="s">
        <v>2054</v>
      </c>
      <c r="C748" s="2">
        <v>39</v>
      </c>
      <c r="D748" s="2" t="s">
        <v>3136</v>
      </c>
      <c r="E748" s="2" t="s">
        <v>2066</v>
      </c>
      <c r="F748" s="2">
        <v>13</v>
      </c>
      <c r="G748" s="2" t="s">
        <v>19</v>
      </c>
      <c r="H748" s="2">
        <v>222</v>
      </c>
      <c r="I748" s="3">
        <v>1.2175257901577848E-3</v>
      </c>
      <c r="J748" s="2">
        <v>182337</v>
      </c>
      <c r="K748" s="2">
        <v>284681</v>
      </c>
    </row>
    <row r="749" spans="1:11" x14ac:dyDescent="0.3">
      <c r="A749" s="2">
        <v>7</v>
      </c>
      <c r="B749" s="2" t="s">
        <v>2054</v>
      </c>
      <c r="C749" s="2">
        <v>39</v>
      </c>
      <c r="D749" s="2" t="s">
        <v>3136</v>
      </c>
      <c r="E749" s="2" t="s">
        <v>2067</v>
      </c>
      <c r="F749" s="2">
        <v>14</v>
      </c>
      <c r="G749" s="2" t="s">
        <v>19</v>
      </c>
      <c r="H749" s="2">
        <v>98</v>
      </c>
      <c r="I749" s="3">
        <v>5.3746633979938243E-4</v>
      </c>
      <c r="J749" s="2">
        <v>182337</v>
      </c>
      <c r="K749" s="2">
        <v>284681</v>
      </c>
    </row>
    <row r="750" spans="1:11" x14ac:dyDescent="0.3">
      <c r="A750" s="2">
        <v>7</v>
      </c>
      <c r="B750" s="2" t="s">
        <v>2054</v>
      </c>
      <c r="C750" s="2">
        <v>39</v>
      </c>
      <c r="D750" s="2" t="s">
        <v>3136</v>
      </c>
      <c r="E750" s="2" t="s">
        <v>2068</v>
      </c>
      <c r="F750" s="2">
        <v>15</v>
      </c>
      <c r="G750" s="2" t="s">
        <v>19</v>
      </c>
      <c r="H750" s="2">
        <v>164</v>
      </c>
      <c r="I750" s="3">
        <v>8.9943346660304824E-4</v>
      </c>
      <c r="J750" s="2">
        <v>182337</v>
      </c>
      <c r="K750" s="2">
        <v>284681</v>
      </c>
    </row>
    <row r="751" spans="1:11" x14ac:dyDescent="0.3">
      <c r="A751" s="2">
        <v>7</v>
      </c>
      <c r="B751" s="2" t="s">
        <v>2054</v>
      </c>
      <c r="C751" s="2">
        <v>39</v>
      </c>
      <c r="D751" s="2" t="s">
        <v>3136</v>
      </c>
      <c r="E751" s="2" t="s">
        <v>2069</v>
      </c>
      <c r="F751" s="2">
        <v>16</v>
      </c>
      <c r="G751" s="2" t="s">
        <v>19</v>
      </c>
      <c r="H751" s="2">
        <v>129</v>
      </c>
      <c r="I751" s="3">
        <v>7.07481202388983E-4</v>
      </c>
      <c r="J751" s="2">
        <v>182337</v>
      </c>
      <c r="K751" s="2">
        <v>284681</v>
      </c>
    </row>
    <row r="752" spans="1:11" x14ac:dyDescent="0.3">
      <c r="A752" s="2">
        <v>7</v>
      </c>
      <c r="B752" s="2" t="s">
        <v>2054</v>
      </c>
      <c r="C752" s="2">
        <v>39</v>
      </c>
      <c r="D752" s="2" t="s">
        <v>3136</v>
      </c>
      <c r="E752" s="2" t="s">
        <v>2070</v>
      </c>
      <c r="F752" s="2">
        <v>17</v>
      </c>
      <c r="G752" s="2" t="s">
        <v>19</v>
      </c>
      <c r="H752" s="2">
        <v>134</v>
      </c>
      <c r="I752" s="3">
        <v>7.3490295441956373E-4</v>
      </c>
      <c r="J752" s="2">
        <v>182337</v>
      </c>
      <c r="K752" s="2">
        <v>284681</v>
      </c>
    </row>
    <row r="753" spans="1:11" x14ac:dyDescent="0.3">
      <c r="A753" s="2">
        <v>7</v>
      </c>
      <c r="B753" s="2" t="s">
        <v>2054</v>
      </c>
      <c r="C753" s="2">
        <v>39</v>
      </c>
      <c r="D753" s="2" t="s">
        <v>3136</v>
      </c>
      <c r="E753" s="2" t="s">
        <v>2071</v>
      </c>
      <c r="F753" s="2">
        <v>18</v>
      </c>
      <c r="G753" s="2" t="s">
        <v>2072</v>
      </c>
      <c r="H753" s="2">
        <v>105</v>
      </c>
      <c r="I753" s="3">
        <v>5.758567926421955E-4</v>
      </c>
      <c r="J753" s="2">
        <v>182337</v>
      </c>
      <c r="K753" s="2">
        <v>284681</v>
      </c>
    </row>
    <row r="754" spans="1:11" x14ac:dyDescent="0.3">
      <c r="A754" s="2">
        <v>7</v>
      </c>
      <c r="B754" s="2" t="s">
        <v>2054</v>
      </c>
      <c r="C754" s="2">
        <v>39</v>
      </c>
      <c r="D754" s="2" t="s">
        <v>3136</v>
      </c>
      <c r="E754" s="2" t="s">
        <v>2073</v>
      </c>
      <c r="F754" s="2">
        <v>19</v>
      </c>
      <c r="G754" s="2" t="s">
        <v>1113</v>
      </c>
      <c r="H754" s="2">
        <v>104</v>
      </c>
      <c r="I754" s="3">
        <v>5.7037244223607933E-4</v>
      </c>
      <c r="J754" s="2">
        <v>182337</v>
      </c>
      <c r="K754" s="2">
        <v>284681</v>
      </c>
    </row>
    <row r="755" spans="1:11" x14ac:dyDescent="0.3">
      <c r="A755" s="2">
        <v>7</v>
      </c>
      <c r="B755" s="2" t="s">
        <v>2054</v>
      </c>
      <c r="C755" s="2">
        <v>39</v>
      </c>
      <c r="D755" s="2" t="s">
        <v>3136</v>
      </c>
      <c r="E755" s="2" t="s">
        <v>2074</v>
      </c>
      <c r="F755" s="2">
        <v>20</v>
      </c>
      <c r="G755" s="2" t="s">
        <v>19</v>
      </c>
      <c r="H755" s="2">
        <v>91</v>
      </c>
      <c r="I755" s="3">
        <v>4.9907588695656947E-4</v>
      </c>
      <c r="J755" s="2">
        <v>182337</v>
      </c>
      <c r="K755" s="2">
        <v>284681</v>
      </c>
    </row>
    <row r="756" spans="1:11" x14ac:dyDescent="0.3">
      <c r="A756" s="2">
        <v>7</v>
      </c>
      <c r="B756" s="2" t="s">
        <v>2054</v>
      </c>
      <c r="C756" s="2">
        <v>39</v>
      </c>
      <c r="D756" s="2" t="s">
        <v>3136</v>
      </c>
      <c r="E756" s="2" t="s">
        <v>2075</v>
      </c>
      <c r="F756" s="2">
        <v>21</v>
      </c>
      <c r="G756" s="2" t="s">
        <v>2043</v>
      </c>
      <c r="H756" s="2">
        <v>86</v>
      </c>
      <c r="I756" s="3">
        <v>4.7165413492598868E-4</v>
      </c>
      <c r="J756" s="2">
        <v>182337</v>
      </c>
      <c r="K756" s="2">
        <v>284681</v>
      </c>
    </row>
    <row r="757" spans="1:11" x14ac:dyDescent="0.3">
      <c r="A757" s="2">
        <v>7</v>
      </c>
      <c r="B757" s="2" t="s">
        <v>2054</v>
      </c>
      <c r="C757" s="2">
        <v>39</v>
      </c>
      <c r="D757" s="2" t="s">
        <v>3136</v>
      </c>
      <c r="E757" s="2" t="s">
        <v>2076</v>
      </c>
      <c r="F757" s="2">
        <v>22</v>
      </c>
      <c r="G757" s="2" t="s">
        <v>2077</v>
      </c>
      <c r="H757" s="2">
        <v>104</v>
      </c>
      <c r="I757" s="3">
        <v>5.7037244223607933E-4</v>
      </c>
      <c r="J757" s="2">
        <v>182337</v>
      </c>
      <c r="K757" s="2">
        <v>284681</v>
      </c>
    </row>
    <row r="758" spans="1:11" x14ac:dyDescent="0.3">
      <c r="A758" s="2">
        <v>7</v>
      </c>
      <c r="B758" s="2" t="s">
        <v>2054</v>
      </c>
      <c r="C758" s="2">
        <v>39</v>
      </c>
      <c r="D758" s="2" t="s">
        <v>3136</v>
      </c>
      <c r="E758" s="2" t="s">
        <v>2078</v>
      </c>
      <c r="F758" s="2">
        <v>23</v>
      </c>
      <c r="G758" s="2" t="s">
        <v>19</v>
      </c>
      <c r="H758" s="2">
        <v>97</v>
      </c>
      <c r="I758" s="3">
        <v>5.3198198939326626E-4</v>
      </c>
      <c r="J758" s="2">
        <v>182337</v>
      </c>
      <c r="K758" s="2">
        <v>284681</v>
      </c>
    </row>
    <row r="759" spans="1:11" x14ac:dyDescent="0.3">
      <c r="A759" s="2">
        <v>7</v>
      </c>
      <c r="B759" s="2" t="s">
        <v>2054</v>
      </c>
      <c r="C759" s="2">
        <v>39</v>
      </c>
      <c r="D759" s="2" t="s">
        <v>3136</v>
      </c>
      <c r="E759" s="2" t="s">
        <v>2079</v>
      </c>
      <c r="F759" s="2">
        <v>24</v>
      </c>
      <c r="G759" s="2" t="s">
        <v>19</v>
      </c>
      <c r="H759" s="2">
        <v>105</v>
      </c>
      <c r="I759" s="3">
        <v>5.758567926421955E-4</v>
      </c>
      <c r="J759" s="2">
        <v>182337</v>
      </c>
      <c r="K759" s="2">
        <v>284681</v>
      </c>
    </row>
    <row r="760" spans="1:11" x14ac:dyDescent="0.3">
      <c r="A760" s="2">
        <v>7</v>
      </c>
      <c r="B760" s="2" t="s">
        <v>2054</v>
      </c>
      <c r="C760" s="2">
        <v>39</v>
      </c>
      <c r="D760" s="2" t="s">
        <v>3136</v>
      </c>
      <c r="E760" s="2" t="s">
        <v>2080</v>
      </c>
      <c r="F760" s="2">
        <v>25</v>
      </c>
      <c r="G760" s="2" t="s">
        <v>19</v>
      </c>
      <c r="H760" s="2">
        <v>47</v>
      </c>
      <c r="I760" s="3">
        <v>2.5776446908745893E-4</v>
      </c>
      <c r="J760" s="2">
        <v>182337</v>
      </c>
      <c r="K760" s="2">
        <v>284681</v>
      </c>
    </row>
    <row r="761" spans="1:11" x14ac:dyDescent="0.3">
      <c r="A761" s="2">
        <v>7</v>
      </c>
      <c r="B761" s="2" t="s">
        <v>2054</v>
      </c>
      <c r="C761" s="2">
        <v>39</v>
      </c>
      <c r="D761" s="2" t="s">
        <v>3136</v>
      </c>
      <c r="E761" s="2" t="s">
        <v>2081</v>
      </c>
      <c r="F761" s="2">
        <v>26</v>
      </c>
      <c r="G761" s="2" t="s">
        <v>2082</v>
      </c>
      <c r="H761" s="2">
        <v>64</v>
      </c>
      <c r="I761" s="3">
        <v>3.5099842599143347E-4</v>
      </c>
      <c r="J761" s="2">
        <v>182337</v>
      </c>
      <c r="K761" s="2">
        <v>284681</v>
      </c>
    </row>
    <row r="762" spans="1:11" x14ac:dyDescent="0.3">
      <c r="A762" s="2">
        <v>7</v>
      </c>
      <c r="B762" s="2" t="s">
        <v>2054</v>
      </c>
      <c r="C762" s="2">
        <v>39</v>
      </c>
      <c r="D762" s="2" t="s">
        <v>3136</v>
      </c>
      <c r="E762" s="2" t="s">
        <v>2084</v>
      </c>
      <c r="F762" s="2">
        <v>27</v>
      </c>
      <c r="G762" s="2" t="s">
        <v>19</v>
      </c>
      <c r="H762" s="2">
        <v>67</v>
      </c>
      <c r="I762" s="3">
        <v>3.6745147720978187E-4</v>
      </c>
      <c r="J762" s="2">
        <v>182337</v>
      </c>
      <c r="K762" s="2">
        <v>284681</v>
      </c>
    </row>
    <row r="763" spans="1:11" x14ac:dyDescent="0.3">
      <c r="A763" s="2">
        <v>7</v>
      </c>
      <c r="B763" s="2" t="s">
        <v>2054</v>
      </c>
      <c r="C763" s="2">
        <v>39</v>
      </c>
      <c r="D763" s="2" t="s">
        <v>3136</v>
      </c>
      <c r="E763" s="2" t="s">
        <v>2083</v>
      </c>
      <c r="F763" s="2">
        <v>28</v>
      </c>
      <c r="G763" s="2" t="s">
        <v>19</v>
      </c>
      <c r="H763" s="2">
        <v>64</v>
      </c>
      <c r="I763" s="3">
        <v>3.5099842599143347E-4</v>
      </c>
      <c r="J763" s="2">
        <v>182337</v>
      </c>
      <c r="K763" s="2">
        <v>284681</v>
      </c>
    </row>
    <row r="764" spans="1:11" x14ac:dyDescent="0.3">
      <c r="A764" s="2">
        <v>7</v>
      </c>
      <c r="B764" s="2" t="s">
        <v>2054</v>
      </c>
      <c r="C764" s="2">
        <v>39</v>
      </c>
      <c r="D764" s="2" t="s">
        <v>3136</v>
      </c>
      <c r="E764" s="2" t="s">
        <v>2085</v>
      </c>
      <c r="F764" s="2">
        <v>29</v>
      </c>
      <c r="G764" s="2" t="s">
        <v>1187</v>
      </c>
      <c r="H764" s="2">
        <v>53</v>
      </c>
      <c r="I764" s="3">
        <v>2.9067057152415584E-4</v>
      </c>
      <c r="J764" s="2">
        <v>182337</v>
      </c>
      <c r="K764" s="2">
        <v>284681</v>
      </c>
    </row>
    <row r="765" spans="1:11" x14ac:dyDescent="0.3">
      <c r="A765" s="2">
        <v>7</v>
      </c>
      <c r="B765" s="2" t="s">
        <v>2054</v>
      </c>
      <c r="C765" s="2">
        <v>39</v>
      </c>
      <c r="D765" s="2" t="s">
        <v>3136</v>
      </c>
      <c r="E765" s="2" t="s">
        <v>2086</v>
      </c>
      <c r="F765" s="2">
        <v>30</v>
      </c>
      <c r="G765" s="2" t="s">
        <v>19</v>
      </c>
      <c r="H765" s="2">
        <v>58</v>
      </c>
      <c r="I765" s="3">
        <v>3.1809232355473657E-4</v>
      </c>
      <c r="J765" s="2">
        <v>182337</v>
      </c>
      <c r="K765" s="2">
        <v>284681</v>
      </c>
    </row>
    <row r="766" spans="1:11" x14ac:dyDescent="0.3">
      <c r="A766" s="2">
        <v>7</v>
      </c>
      <c r="B766" s="2" t="s">
        <v>2054</v>
      </c>
      <c r="C766" s="2">
        <v>39</v>
      </c>
      <c r="D766" s="2" t="s">
        <v>3136</v>
      </c>
      <c r="E766" s="2" t="s">
        <v>2087</v>
      </c>
      <c r="F766" s="2">
        <v>31</v>
      </c>
      <c r="G766" s="2" t="s">
        <v>19</v>
      </c>
      <c r="H766" s="2">
        <v>50</v>
      </c>
      <c r="I766" s="3">
        <v>2.7421752030580738E-4</v>
      </c>
      <c r="J766" s="2">
        <v>182337</v>
      </c>
      <c r="K766" s="2">
        <v>284681</v>
      </c>
    </row>
    <row r="767" spans="1:11" x14ac:dyDescent="0.3">
      <c r="A767" s="2">
        <v>7</v>
      </c>
      <c r="B767" s="2" t="s">
        <v>2054</v>
      </c>
      <c r="C767" s="2">
        <v>39</v>
      </c>
      <c r="D767" s="2" t="s">
        <v>3136</v>
      </c>
      <c r="E767" s="2" t="s">
        <v>2089</v>
      </c>
      <c r="F767" s="2">
        <v>32</v>
      </c>
      <c r="G767" s="2" t="s">
        <v>85</v>
      </c>
      <c r="H767" s="2">
        <v>44</v>
      </c>
      <c r="I767" s="3">
        <v>2.4131141786911048E-4</v>
      </c>
      <c r="J767" s="2">
        <v>182337</v>
      </c>
      <c r="K767" s="2">
        <v>284681</v>
      </c>
    </row>
    <row r="768" spans="1:11" x14ac:dyDescent="0.3">
      <c r="A768" s="2">
        <v>7</v>
      </c>
      <c r="B768" s="2" t="s">
        <v>2054</v>
      </c>
      <c r="C768" s="2">
        <v>39</v>
      </c>
      <c r="D768" s="2" t="s">
        <v>3136</v>
      </c>
      <c r="E768" s="2" t="s">
        <v>2088</v>
      </c>
      <c r="F768" s="2">
        <v>33</v>
      </c>
      <c r="G768" s="2" t="s">
        <v>1519</v>
      </c>
      <c r="H768" s="2">
        <v>42</v>
      </c>
      <c r="I768" s="3">
        <v>2.303427170568782E-4</v>
      </c>
      <c r="J768" s="2">
        <v>182337</v>
      </c>
      <c r="K768" s="2">
        <v>284681</v>
      </c>
    </row>
    <row r="769" spans="1:11" x14ac:dyDescent="0.3">
      <c r="A769" s="2">
        <v>7</v>
      </c>
      <c r="B769" s="2" t="s">
        <v>2054</v>
      </c>
      <c r="C769" s="2">
        <v>39</v>
      </c>
      <c r="D769" s="2" t="s">
        <v>3136</v>
      </c>
      <c r="E769" s="2" t="s">
        <v>2090</v>
      </c>
      <c r="F769" s="2">
        <v>34</v>
      </c>
      <c r="G769" s="2" t="s">
        <v>19</v>
      </c>
      <c r="H769" s="2">
        <v>57</v>
      </c>
      <c r="I769" s="3">
        <v>3.126079731486204E-4</v>
      </c>
      <c r="J769" s="2">
        <v>182337</v>
      </c>
      <c r="K769" s="2">
        <v>284681</v>
      </c>
    </row>
    <row r="770" spans="1:11" x14ac:dyDescent="0.3">
      <c r="A770" s="2">
        <v>7</v>
      </c>
      <c r="B770" s="2" t="s">
        <v>2054</v>
      </c>
      <c r="C770" s="2">
        <v>39</v>
      </c>
      <c r="D770" s="2" t="s">
        <v>3136</v>
      </c>
      <c r="E770" s="2" t="s">
        <v>2091</v>
      </c>
      <c r="F770" s="2">
        <v>35</v>
      </c>
      <c r="G770" s="2" t="s">
        <v>19</v>
      </c>
      <c r="H770" s="2">
        <v>46</v>
      </c>
      <c r="I770" s="3">
        <v>2.5228011868134277E-4</v>
      </c>
      <c r="J770" s="2">
        <v>182337</v>
      </c>
      <c r="K770" s="2">
        <v>284681</v>
      </c>
    </row>
    <row r="771" spans="1:11" x14ac:dyDescent="0.3">
      <c r="A771" s="2">
        <v>7</v>
      </c>
      <c r="B771" s="2" t="s">
        <v>2054</v>
      </c>
      <c r="C771" s="2">
        <v>39</v>
      </c>
      <c r="D771" s="2" t="s">
        <v>3136</v>
      </c>
      <c r="E771" s="2" t="s">
        <v>2092</v>
      </c>
      <c r="F771" s="2">
        <v>36</v>
      </c>
      <c r="G771" s="2" t="s">
        <v>19</v>
      </c>
      <c r="H771" s="2">
        <v>49</v>
      </c>
      <c r="I771" s="3">
        <v>2.6873316989969122E-4</v>
      </c>
      <c r="J771" s="2">
        <v>182337</v>
      </c>
      <c r="K771" s="2">
        <v>284681</v>
      </c>
    </row>
    <row r="772" spans="1:11" x14ac:dyDescent="0.3">
      <c r="A772" s="2">
        <v>7</v>
      </c>
      <c r="B772" s="2" t="s">
        <v>2054</v>
      </c>
      <c r="C772" s="2">
        <v>39</v>
      </c>
      <c r="D772" s="2" t="s">
        <v>3136</v>
      </c>
      <c r="E772" s="2" t="s">
        <v>2093</v>
      </c>
      <c r="F772" s="2">
        <v>37</v>
      </c>
      <c r="G772" s="2" t="s">
        <v>19</v>
      </c>
      <c r="H772" s="2">
        <v>31</v>
      </c>
      <c r="I772" s="3">
        <v>1.7001486258960057E-4</v>
      </c>
      <c r="J772" s="2">
        <v>182337</v>
      </c>
      <c r="K772" s="2">
        <v>284681</v>
      </c>
    </row>
    <row r="773" spans="1:11" x14ac:dyDescent="0.3">
      <c r="A773" s="2">
        <v>7</v>
      </c>
      <c r="B773" s="2" t="s">
        <v>2054</v>
      </c>
      <c r="C773" s="2">
        <v>39</v>
      </c>
      <c r="D773" s="2" t="s">
        <v>3136</v>
      </c>
      <c r="E773" s="2" t="s">
        <v>2094</v>
      </c>
      <c r="F773" s="2">
        <v>38</v>
      </c>
      <c r="G773" s="2" t="s">
        <v>19</v>
      </c>
      <c r="H773" s="2">
        <v>34</v>
      </c>
      <c r="I773" s="3">
        <v>1.8646791380794902E-4</v>
      </c>
      <c r="J773" s="2">
        <v>182337</v>
      </c>
      <c r="K773" s="2">
        <v>284681</v>
      </c>
    </row>
    <row r="774" spans="1:11" x14ac:dyDescent="0.3">
      <c r="A774" s="2">
        <v>7</v>
      </c>
      <c r="B774" s="2" t="s">
        <v>2054</v>
      </c>
      <c r="C774" s="2">
        <v>40</v>
      </c>
      <c r="D774" s="2" t="s">
        <v>3417</v>
      </c>
      <c r="E774" s="2" t="s">
        <v>2055</v>
      </c>
      <c r="F774" s="2">
        <v>1</v>
      </c>
      <c r="G774" s="2" t="s">
        <v>7</v>
      </c>
      <c r="H774" s="2">
        <v>87843</v>
      </c>
      <c r="I774" s="3">
        <v>0.43848930020815552</v>
      </c>
      <c r="J774" s="2">
        <v>200331</v>
      </c>
      <c r="K774" s="2">
        <v>300543</v>
      </c>
    </row>
    <row r="775" spans="1:11" x14ac:dyDescent="0.3">
      <c r="A775" s="2">
        <v>7</v>
      </c>
      <c r="B775" s="2" t="s">
        <v>2054</v>
      </c>
      <c r="C775" s="2">
        <v>40</v>
      </c>
      <c r="D775" s="2" t="s">
        <v>3417</v>
      </c>
      <c r="E775" s="2" t="s">
        <v>133</v>
      </c>
      <c r="F775" s="2">
        <v>2</v>
      </c>
      <c r="G775" s="2" t="s">
        <v>9</v>
      </c>
      <c r="H775" s="2">
        <v>79172</v>
      </c>
      <c r="I775" s="3">
        <v>0.39520593417893385</v>
      </c>
      <c r="J775" s="2">
        <v>200331</v>
      </c>
      <c r="K775" s="2">
        <v>300543</v>
      </c>
    </row>
    <row r="776" spans="1:11" x14ac:dyDescent="0.3">
      <c r="A776" s="2">
        <v>7</v>
      </c>
      <c r="B776" s="2" t="s">
        <v>2054</v>
      </c>
      <c r="C776" s="2">
        <v>40</v>
      </c>
      <c r="D776" s="2" t="s">
        <v>3417</v>
      </c>
      <c r="E776" s="2" t="s">
        <v>2056</v>
      </c>
      <c r="F776" s="2">
        <v>3</v>
      </c>
      <c r="G776" s="2" t="s">
        <v>1257</v>
      </c>
      <c r="H776" s="2">
        <v>20962</v>
      </c>
      <c r="I776" s="3">
        <v>0.10463682605288248</v>
      </c>
      <c r="J776" s="2">
        <v>200331</v>
      </c>
      <c r="K776" s="2">
        <v>300543</v>
      </c>
    </row>
    <row r="777" spans="1:11" x14ac:dyDescent="0.3">
      <c r="A777" s="2">
        <v>7</v>
      </c>
      <c r="B777" s="2" t="s">
        <v>2054</v>
      </c>
      <c r="C777" s="2">
        <v>40</v>
      </c>
      <c r="D777" s="2" t="s">
        <v>3417</v>
      </c>
      <c r="E777" s="2" t="s">
        <v>2057</v>
      </c>
      <c r="F777" s="2">
        <v>4</v>
      </c>
      <c r="G777" s="2" t="s">
        <v>2058</v>
      </c>
      <c r="H777" s="2">
        <v>6980</v>
      </c>
      <c r="I777" s="3">
        <v>3.4842335934029182E-2</v>
      </c>
      <c r="J777" s="2">
        <v>200331</v>
      </c>
      <c r="K777" s="2">
        <v>300543</v>
      </c>
    </row>
    <row r="778" spans="1:11" x14ac:dyDescent="0.3">
      <c r="A778" s="2">
        <v>7</v>
      </c>
      <c r="B778" s="2" t="s">
        <v>2054</v>
      </c>
      <c r="C778" s="2">
        <v>40</v>
      </c>
      <c r="D778" s="2" t="s">
        <v>3417</v>
      </c>
      <c r="E778" s="2" t="s">
        <v>2059</v>
      </c>
      <c r="F778" s="2">
        <v>5</v>
      </c>
      <c r="G778" s="2" t="s">
        <v>19</v>
      </c>
      <c r="H778" s="2">
        <v>527</v>
      </c>
      <c r="I778" s="3">
        <v>2.630646280405928E-3</v>
      </c>
      <c r="J778" s="2">
        <v>200331</v>
      </c>
      <c r="K778" s="2">
        <v>300543</v>
      </c>
    </row>
    <row r="779" spans="1:11" x14ac:dyDescent="0.3">
      <c r="A779" s="2">
        <v>7</v>
      </c>
      <c r="B779" s="2" t="s">
        <v>2054</v>
      </c>
      <c r="C779" s="2">
        <v>40</v>
      </c>
      <c r="D779" s="2" t="s">
        <v>3417</v>
      </c>
      <c r="E779" s="2" t="s">
        <v>2060</v>
      </c>
      <c r="F779" s="2">
        <v>6</v>
      </c>
      <c r="G779" s="2" t="s">
        <v>11</v>
      </c>
      <c r="H779" s="2">
        <v>573</v>
      </c>
      <c r="I779" s="3">
        <v>2.8602662593407908E-3</v>
      </c>
      <c r="J779" s="2">
        <v>200331</v>
      </c>
      <c r="K779" s="2">
        <v>300543</v>
      </c>
    </row>
    <row r="780" spans="1:11" x14ac:dyDescent="0.3">
      <c r="A780" s="2">
        <v>7</v>
      </c>
      <c r="B780" s="2" t="s">
        <v>2054</v>
      </c>
      <c r="C780" s="2">
        <v>40</v>
      </c>
      <c r="D780" s="2" t="s">
        <v>3417</v>
      </c>
      <c r="E780" s="2" t="s">
        <v>2061</v>
      </c>
      <c r="F780" s="2">
        <v>7</v>
      </c>
      <c r="G780" s="2" t="s">
        <v>19</v>
      </c>
      <c r="H780" s="2">
        <v>329</v>
      </c>
      <c r="I780" s="3">
        <v>1.6422820232515187E-3</v>
      </c>
      <c r="J780" s="2">
        <v>200331</v>
      </c>
      <c r="K780" s="2">
        <v>300543</v>
      </c>
    </row>
    <row r="781" spans="1:11" x14ac:dyDescent="0.3">
      <c r="A781" s="2">
        <v>7</v>
      </c>
      <c r="B781" s="2" t="s">
        <v>2054</v>
      </c>
      <c r="C781" s="2">
        <v>40</v>
      </c>
      <c r="D781" s="2" t="s">
        <v>3417</v>
      </c>
      <c r="E781" s="2" t="s">
        <v>7979</v>
      </c>
      <c r="F781" s="2">
        <v>8</v>
      </c>
      <c r="G781" s="2" t="s">
        <v>22</v>
      </c>
      <c r="H781" s="2">
        <v>380</v>
      </c>
      <c r="I781" s="3">
        <v>1.8968606955488665E-3</v>
      </c>
      <c r="J781" s="2">
        <v>200331</v>
      </c>
      <c r="K781" s="2">
        <v>300543</v>
      </c>
    </row>
    <row r="782" spans="1:11" x14ac:dyDescent="0.3">
      <c r="A782" s="2">
        <v>7</v>
      </c>
      <c r="B782" s="2" t="s">
        <v>2054</v>
      </c>
      <c r="C782" s="2">
        <v>40</v>
      </c>
      <c r="D782" s="2" t="s">
        <v>3417</v>
      </c>
      <c r="E782" s="2" t="s">
        <v>2062</v>
      </c>
      <c r="F782" s="2">
        <v>9</v>
      </c>
      <c r="G782" s="2" t="s">
        <v>19</v>
      </c>
      <c r="H782" s="2">
        <v>303</v>
      </c>
      <c r="I782" s="3">
        <v>1.5124968177665963E-3</v>
      </c>
      <c r="J782" s="2">
        <v>200331</v>
      </c>
      <c r="K782" s="2">
        <v>300543</v>
      </c>
    </row>
    <row r="783" spans="1:11" x14ac:dyDescent="0.3">
      <c r="A783" s="2">
        <v>7</v>
      </c>
      <c r="B783" s="2" t="s">
        <v>2054</v>
      </c>
      <c r="C783" s="2">
        <v>40</v>
      </c>
      <c r="D783" s="2" t="s">
        <v>3417</v>
      </c>
      <c r="E783" s="2" t="s">
        <v>2063</v>
      </c>
      <c r="F783" s="2">
        <v>10</v>
      </c>
      <c r="G783" s="2" t="s">
        <v>19</v>
      </c>
      <c r="H783" s="2">
        <v>336</v>
      </c>
      <c r="I783" s="3">
        <v>1.6772241939589979E-3</v>
      </c>
      <c r="J783" s="2">
        <v>200331</v>
      </c>
      <c r="K783" s="2">
        <v>300543</v>
      </c>
    </row>
    <row r="784" spans="1:11" x14ac:dyDescent="0.3">
      <c r="A784" s="2">
        <v>7</v>
      </c>
      <c r="B784" s="2" t="s">
        <v>2054</v>
      </c>
      <c r="C784" s="2">
        <v>40</v>
      </c>
      <c r="D784" s="2" t="s">
        <v>3417</v>
      </c>
      <c r="E784" s="2" t="s">
        <v>2064</v>
      </c>
      <c r="F784" s="2">
        <v>11</v>
      </c>
      <c r="G784" s="2" t="s">
        <v>19</v>
      </c>
      <c r="H784" s="2">
        <v>284</v>
      </c>
      <c r="I784" s="3">
        <v>1.417653782989153E-3</v>
      </c>
      <c r="J784" s="2">
        <v>200331</v>
      </c>
      <c r="K784" s="2">
        <v>300543</v>
      </c>
    </row>
    <row r="785" spans="1:11" x14ac:dyDescent="0.3">
      <c r="A785" s="2">
        <v>7</v>
      </c>
      <c r="B785" s="2" t="s">
        <v>2054</v>
      </c>
      <c r="C785" s="2">
        <v>40</v>
      </c>
      <c r="D785" s="2" t="s">
        <v>3417</v>
      </c>
      <c r="E785" s="2" t="s">
        <v>2065</v>
      </c>
      <c r="F785" s="2">
        <v>12</v>
      </c>
      <c r="G785" s="2" t="s">
        <v>19</v>
      </c>
      <c r="H785" s="2">
        <v>317</v>
      </c>
      <c r="I785" s="3">
        <v>1.5823811591815545E-3</v>
      </c>
      <c r="J785" s="2">
        <v>200331</v>
      </c>
      <c r="K785" s="2">
        <v>300543</v>
      </c>
    </row>
    <row r="786" spans="1:11" x14ac:dyDescent="0.3">
      <c r="A786" s="2">
        <v>7</v>
      </c>
      <c r="B786" s="2" t="s">
        <v>2054</v>
      </c>
      <c r="C786" s="2">
        <v>40</v>
      </c>
      <c r="D786" s="2" t="s">
        <v>3417</v>
      </c>
      <c r="E786" s="2" t="s">
        <v>2066</v>
      </c>
      <c r="F786" s="2">
        <v>13</v>
      </c>
      <c r="G786" s="2" t="s">
        <v>19</v>
      </c>
      <c r="H786" s="2">
        <v>164</v>
      </c>
      <c r="I786" s="3">
        <v>8.1864514228951091E-4</v>
      </c>
      <c r="J786" s="2">
        <v>200331</v>
      </c>
      <c r="K786" s="2">
        <v>300543</v>
      </c>
    </row>
    <row r="787" spans="1:11" x14ac:dyDescent="0.3">
      <c r="A787" s="2">
        <v>7</v>
      </c>
      <c r="B787" s="2" t="s">
        <v>2054</v>
      </c>
      <c r="C787" s="2">
        <v>40</v>
      </c>
      <c r="D787" s="2" t="s">
        <v>3417</v>
      </c>
      <c r="E787" s="2" t="s">
        <v>2067</v>
      </c>
      <c r="F787" s="2">
        <v>14</v>
      </c>
      <c r="G787" s="2" t="s">
        <v>19</v>
      </c>
      <c r="H787" s="2">
        <v>103</v>
      </c>
      <c r="I787" s="3">
        <v>5.1414908326719282E-4</v>
      </c>
      <c r="J787" s="2">
        <v>200331</v>
      </c>
      <c r="K787" s="2">
        <v>300543</v>
      </c>
    </row>
    <row r="788" spans="1:11" x14ac:dyDescent="0.3">
      <c r="A788" s="2">
        <v>7</v>
      </c>
      <c r="B788" s="2" t="s">
        <v>2054</v>
      </c>
      <c r="C788" s="2">
        <v>40</v>
      </c>
      <c r="D788" s="2" t="s">
        <v>3417</v>
      </c>
      <c r="E788" s="2" t="s">
        <v>2068</v>
      </c>
      <c r="F788" s="2">
        <v>15</v>
      </c>
      <c r="G788" s="2" t="s">
        <v>19</v>
      </c>
      <c r="H788" s="2">
        <v>176</v>
      </c>
      <c r="I788" s="3">
        <v>8.7854600635947503E-4</v>
      </c>
      <c r="J788" s="2">
        <v>200331</v>
      </c>
      <c r="K788" s="2">
        <v>300543</v>
      </c>
    </row>
    <row r="789" spans="1:11" x14ac:dyDescent="0.3">
      <c r="A789" s="2">
        <v>7</v>
      </c>
      <c r="B789" s="2" t="s">
        <v>2054</v>
      </c>
      <c r="C789" s="2">
        <v>40</v>
      </c>
      <c r="D789" s="2" t="s">
        <v>3417</v>
      </c>
      <c r="E789" s="2" t="s">
        <v>2069</v>
      </c>
      <c r="F789" s="2">
        <v>16</v>
      </c>
      <c r="G789" s="2" t="s">
        <v>19</v>
      </c>
      <c r="H789" s="2">
        <v>111</v>
      </c>
      <c r="I789" s="3">
        <v>5.540829926471689E-4</v>
      </c>
      <c r="J789" s="2">
        <v>200331</v>
      </c>
      <c r="K789" s="2">
        <v>300543</v>
      </c>
    </row>
    <row r="790" spans="1:11" x14ac:dyDescent="0.3">
      <c r="A790" s="2">
        <v>7</v>
      </c>
      <c r="B790" s="2" t="s">
        <v>2054</v>
      </c>
      <c r="C790" s="2">
        <v>40</v>
      </c>
      <c r="D790" s="2" t="s">
        <v>3417</v>
      </c>
      <c r="E790" s="2" t="s">
        <v>2070</v>
      </c>
      <c r="F790" s="2">
        <v>17</v>
      </c>
      <c r="G790" s="2" t="s">
        <v>19</v>
      </c>
      <c r="H790" s="2">
        <v>127</v>
      </c>
      <c r="I790" s="3">
        <v>6.3395081140712117E-4</v>
      </c>
      <c r="J790" s="2">
        <v>200331</v>
      </c>
      <c r="K790" s="2">
        <v>300543</v>
      </c>
    </row>
    <row r="791" spans="1:11" x14ac:dyDescent="0.3">
      <c r="A791" s="2">
        <v>7</v>
      </c>
      <c r="B791" s="2" t="s">
        <v>2054</v>
      </c>
      <c r="C791" s="2">
        <v>40</v>
      </c>
      <c r="D791" s="2" t="s">
        <v>3417</v>
      </c>
      <c r="E791" s="2" t="s">
        <v>2071</v>
      </c>
      <c r="F791" s="2">
        <v>18</v>
      </c>
      <c r="G791" s="2" t="s">
        <v>2072</v>
      </c>
      <c r="H791" s="2">
        <v>137</v>
      </c>
      <c r="I791" s="3">
        <v>6.8386819813209137E-4</v>
      </c>
      <c r="J791" s="2">
        <v>200331</v>
      </c>
      <c r="K791" s="2">
        <v>300543</v>
      </c>
    </row>
    <row r="792" spans="1:11" x14ac:dyDescent="0.3">
      <c r="A792" s="2">
        <v>7</v>
      </c>
      <c r="B792" s="2" t="s">
        <v>2054</v>
      </c>
      <c r="C792" s="2">
        <v>40</v>
      </c>
      <c r="D792" s="2" t="s">
        <v>3417</v>
      </c>
      <c r="E792" s="2" t="s">
        <v>2073</v>
      </c>
      <c r="F792" s="2">
        <v>19</v>
      </c>
      <c r="G792" s="2" t="s">
        <v>1113</v>
      </c>
      <c r="H792" s="2">
        <v>101</v>
      </c>
      <c r="I792" s="3">
        <v>5.041656059221988E-4</v>
      </c>
      <c r="J792" s="2">
        <v>200331</v>
      </c>
      <c r="K792" s="2">
        <v>300543</v>
      </c>
    </row>
    <row r="793" spans="1:11" x14ac:dyDescent="0.3">
      <c r="A793" s="2">
        <v>7</v>
      </c>
      <c r="B793" s="2" t="s">
        <v>2054</v>
      </c>
      <c r="C793" s="2">
        <v>40</v>
      </c>
      <c r="D793" s="2" t="s">
        <v>3417</v>
      </c>
      <c r="E793" s="2" t="s">
        <v>2074</v>
      </c>
      <c r="F793" s="2">
        <v>20</v>
      </c>
      <c r="G793" s="2" t="s">
        <v>19</v>
      </c>
      <c r="H793" s="2">
        <v>252</v>
      </c>
      <c r="I793" s="3">
        <v>1.2579181454692484E-3</v>
      </c>
      <c r="J793" s="2">
        <v>200331</v>
      </c>
      <c r="K793" s="2">
        <v>300543</v>
      </c>
    </row>
    <row r="794" spans="1:11" x14ac:dyDescent="0.3">
      <c r="A794" s="2">
        <v>7</v>
      </c>
      <c r="B794" s="2" t="s">
        <v>2054</v>
      </c>
      <c r="C794" s="2">
        <v>40</v>
      </c>
      <c r="D794" s="2" t="s">
        <v>3417</v>
      </c>
      <c r="E794" s="2" t="s">
        <v>2075</v>
      </c>
      <c r="F794" s="2">
        <v>21</v>
      </c>
      <c r="G794" s="2" t="s">
        <v>2043</v>
      </c>
      <c r="H794" s="2">
        <v>88</v>
      </c>
      <c r="I794" s="3">
        <v>4.3927300317973751E-4</v>
      </c>
      <c r="J794" s="2">
        <v>200331</v>
      </c>
      <c r="K794" s="2">
        <v>300543</v>
      </c>
    </row>
    <row r="795" spans="1:11" x14ac:dyDescent="0.3">
      <c r="A795" s="2">
        <v>7</v>
      </c>
      <c r="B795" s="2" t="s">
        <v>2054</v>
      </c>
      <c r="C795" s="2">
        <v>40</v>
      </c>
      <c r="D795" s="2" t="s">
        <v>3417</v>
      </c>
      <c r="E795" s="2" t="s">
        <v>2076</v>
      </c>
      <c r="F795" s="2">
        <v>22</v>
      </c>
      <c r="G795" s="2" t="s">
        <v>2077</v>
      </c>
      <c r="H795" s="2">
        <v>124</v>
      </c>
      <c r="I795" s="3">
        <v>6.1897559538963019E-4</v>
      </c>
      <c r="J795" s="2">
        <v>200331</v>
      </c>
      <c r="K795" s="2">
        <v>300543</v>
      </c>
    </row>
    <row r="796" spans="1:11" x14ac:dyDescent="0.3">
      <c r="A796" s="2">
        <v>7</v>
      </c>
      <c r="B796" s="2" t="s">
        <v>2054</v>
      </c>
      <c r="C796" s="2">
        <v>40</v>
      </c>
      <c r="D796" s="2" t="s">
        <v>3417</v>
      </c>
      <c r="E796" s="2" t="s">
        <v>2078</v>
      </c>
      <c r="F796" s="2">
        <v>23</v>
      </c>
      <c r="G796" s="2" t="s">
        <v>19</v>
      </c>
      <c r="H796" s="2">
        <v>126</v>
      </c>
      <c r="I796" s="3">
        <v>6.2895907273462421E-4</v>
      </c>
      <c r="J796" s="2">
        <v>200331</v>
      </c>
      <c r="K796" s="2">
        <v>300543</v>
      </c>
    </row>
    <row r="797" spans="1:11" x14ac:dyDescent="0.3">
      <c r="A797" s="2">
        <v>7</v>
      </c>
      <c r="B797" s="2" t="s">
        <v>2054</v>
      </c>
      <c r="C797" s="2">
        <v>40</v>
      </c>
      <c r="D797" s="2" t="s">
        <v>3417</v>
      </c>
      <c r="E797" s="2" t="s">
        <v>2079</v>
      </c>
      <c r="F797" s="2">
        <v>24</v>
      </c>
      <c r="G797" s="2" t="s">
        <v>19</v>
      </c>
      <c r="H797" s="2">
        <v>83</v>
      </c>
      <c r="I797" s="3">
        <v>4.1431430981725246E-4</v>
      </c>
      <c r="J797" s="2">
        <v>200331</v>
      </c>
      <c r="K797" s="2">
        <v>300543</v>
      </c>
    </row>
    <row r="798" spans="1:11" x14ac:dyDescent="0.3">
      <c r="A798" s="2">
        <v>7</v>
      </c>
      <c r="B798" s="2" t="s">
        <v>2054</v>
      </c>
      <c r="C798" s="2">
        <v>40</v>
      </c>
      <c r="D798" s="2" t="s">
        <v>3417</v>
      </c>
      <c r="E798" s="2" t="s">
        <v>2080</v>
      </c>
      <c r="F798" s="2">
        <v>25</v>
      </c>
      <c r="G798" s="2" t="s">
        <v>19</v>
      </c>
      <c r="H798" s="2">
        <v>60</v>
      </c>
      <c r="I798" s="3">
        <v>2.9950432034982102E-4</v>
      </c>
      <c r="J798" s="2">
        <v>200331</v>
      </c>
      <c r="K798" s="2">
        <v>300543</v>
      </c>
    </row>
    <row r="799" spans="1:11" x14ac:dyDescent="0.3">
      <c r="A799" s="2">
        <v>7</v>
      </c>
      <c r="B799" s="2" t="s">
        <v>2054</v>
      </c>
      <c r="C799" s="2">
        <v>40</v>
      </c>
      <c r="D799" s="2" t="s">
        <v>3417</v>
      </c>
      <c r="E799" s="2" t="s">
        <v>2081</v>
      </c>
      <c r="F799" s="2">
        <v>26</v>
      </c>
      <c r="G799" s="2" t="s">
        <v>2082</v>
      </c>
      <c r="H799" s="2">
        <v>71</v>
      </c>
      <c r="I799" s="3">
        <v>3.5441344574728824E-4</v>
      </c>
      <c r="J799" s="2">
        <v>200331</v>
      </c>
      <c r="K799" s="2">
        <v>300543</v>
      </c>
    </row>
    <row r="800" spans="1:11" x14ac:dyDescent="0.3">
      <c r="A800" s="2">
        <v>7</v>
      </c>
      <c r="B800" s="2" t="s">
        <v>2054</v>
      </c>
      <c r="C800" s="2">
        <v>40</v>
      </c>
      <c r="D800" s="2" t="s">
        <v>3417</v>
      </c>
      <c r="E800" s="2" t="s">
        <v>2084</v>
      </c>
      <c r="F800" s="2">
        <v>27</v>
      </c>
      <c r="G800" s="2" t="s">
        <v>19</v>
      </c>
      <c r="H800" s="2">
        <v>64</v>
      </c>
      <c r="I800" s="3">
        <v>3.1947127503980912E-4</v>
      </c>
      <c r="J800" s="2">
        <v>200331</v>
      </c>
      <c r="K800" s="2">
        <v>300543</v>
      </c>
    </row>
    <row r="801" spans="1:11" x14ac:dyDescent="0.3">
      <c r="A801" s="2">
        <v>7</v>
      </c>
      <c r="B801" s="2" t="s">
        <v>2054</v>
      </c>
      <c r="C801" s="2">
        <v>40</v>
      </c>
      <c r="D801" s="2" t="s">
        <v>3417</v>
      </c>
      <c r="E801" s="2" t="s">
        <v>2083</v>
      </c>
      <c r="F801" s="2">
        <v>28</v>
      </c>
      <c r="G801" s="2" t="s">
        <v>19</v>
      </c>
      <c r="H801" s="2">
        <v>58</v>
      </c>
      <c r="I801" s="3">
        <v>2.89520843004827E-4</v>
      </c>
      <c r="J801" s="2">
        <v>200331</v>
      </c>
      <c r="K801" s="2">
        <v>300543</v>
      </c>
    </row>
    <row r="802" spans="1:11" x14ac:dyDescent="0.3">
      <c r="A802" s="2">
        <v>7</v>
      </c>
      <c r="B802" s="2" t="s">
        <v>2054</v>
      </c>
      <c r="C802" s="2">
        <v>40</v>
      </c>
      <c r="D802" s="2" t="s">
        <v>3417</v>
      </c>
      <c r="E802" s="2" t="s">
        <v>2085</v>
      </c>
      <c r="F802" s="2">
        <v>29</v>
      </c>
      <c r="G802" s="2" t="s">
        <v>1187</v>
      </c>
      <c r="H802" s="2">
        <v>88</v>
      </c>
      <c r="I802" s="3">
        <v>4.3927300317973751E-4</v>
      </c>
      <c r="J802" s="2">
        <v>200331</v>
      </c>
      <c r="K802" s="2">
        <v>300543</v>
      </c>
    </row>
    <row r="803" spans="1:11" x14ac:dyDescent="0.3">
      <c r="A803" s="2">
        <v>7</v>
      </c>
      <c r="B803" s="2" t="s">
        <v>2054</v>
      </c>
      <c r="C803" s="2">
        <v>40</v>
      </c>
      <c r="D803" s="2" t="s">
        <v>3417</v>
      </c>
      <c r="E803" s="2" t="s">
        <v>2086</v>
      </c>
      <c r="F803" s="2">
        <v>30</v>
      </c>
      <c r="G803" s="2" t="s">
        <v>19</v>
      </c>
      <c r="H803" s="2">
        <v>44</v>
      </c>
      <c r="I803" s="3">
        <v>2.1963650158986876E-4</v>
      </c>
      <c r="J803" s="2">
        <v>200331</v>
      </c>
      <c r="K803" s="2">
        <v>300543</v>
      </c>
    </row>
    <row r="804" spans="1:11" x14ac:dyDescent="0.3">
      <c r="A804" s="2">
        <v>7</v>
      </c>
      <c r="B804" s="2" t="s">
        <v>2054</v>
      </c>
      <c r="C804" s="2">
        <v>40</v>
      </c>
      <c r="D804" s="2" t="s">
        <v>3417</v>
      </c>
      <c r="E804" s="2" t="s">
        <v>2087</v>
      </c>
      <c r="F804" s="2">
        <v>31</v>
      </c>
      <c r="G804" s="2" t="s">
        <v>19</v>
      </c>
      <c r="H804" s="2">
        <v>55</v>
      </c>
      <c r="I804" s="3">
        <v>2.7454562698733597E-4</v>
      </c>
      <c r="J804" s="2">
        <v>200331</v>
      </c>
      <c r="K804" s="2">
        <v>300543</v>
      </c>
    </row>
    <row r="805" spans="1:11" x14ac:dyDescent="0.3">
      <c r="A805" s="2">
        <v>7</v>
      </c>
      <c r="B805" s="2" t="s">
        <v>2054</v>
      </c>
      <c r="C805" s="2">
        <v>40</v>
      </c>
      <c r="D805" s="2" t="s">
        <v>3417</v>
      </c>
      <c r="E805" s="2" t="s">
        <v>2089</v>
      </c>
      <c r="F805" s="2">
        <v>32</v>
      </c>
      <c r="G805" s="2" t="s">
        <v>85</v>
      </c>
      <c r="H805" s="2">
        <v>55</v>
      </c>
      <c r="I805" s="3">
        <v>2.7454562698733597E-4</v>
      </c>
      <c r="J805" s="2">
        <v>200331</v>
      </c>
      <c r="K805" s="2">
        <v>300543</v>
      </c>
    </row>
    <row r="806" spans="1:11" x14ac:dyDescent="0.3">
      <c r="A806" s="2">
        <v>7</v>
      </c>
      <c r="B806" s="2" t="s">
        <v>2054</v>
      </c>
      <c r="C806" s="2">
        <v>40</v>
      </c>
      <c r="D806" s="2" t="s">
        <v>3417</v>
      </c>
      <c r="E806" s="2" t="s">
        <v>2088</v>
      </c>
      <c r="F806" s="2">
        <v>33</v>
      </c>
      <c r="G806" s="2" t="s">
        <v>1519</v>
      </c>
      <c r="H806" s="2">
        <v>58</v>
      </c>
      <c r="I806" s="3">
        <v>2.89520843004827E-4</v>
      </c>
      <c r="J806" s="2">
        <v>200331</v>
      </c>
      <c r="K806" s="2">
        <v>300543</v>
      </c>
    </row>
    <row r="807" spans="1:11" x14ac:dyDescent="0.3">
      <c r="A807" s="2">
        <v>7</v>
      </c>
      <c r="B807" s="2" t="s">
        <v>2054</v>
      </c>
      <c r="C807" s="2">
        <v>40</v>
      </c>
      <c r="D807" s="2" t="s">
        <v>3417</v>
      </c>
      <c r="E807" s="2" t="s">
        <v>2090</v>
      </c>
      <c r="F807" s="2">
        <v>34</v>
      </c>
      <c r="G807" s="2" t="s">
        <v>19</v>
      </c>
      <c r="H807" s="2">
        <v>33</v>
      </c>
      <c r="I807" s="3">
        <v>1.6472737619240157E-4</v>
      </c>
      <c r="J807" s="2">
        <v>200331</v>
      </c>
      <c r="K807" s="2">
        <v>300543</v>
      </c>
    </row>
    <row r="808" spans="1:11" x14ac:dyDescent="0.3">
      <c r="A808" s="2">
        <v>7</v>
      </c>
      <c r="B808" s="2" t="s">
        <v>2054</v>
      </c>
      <c r="C808" s="2">
        <v>40</v>
      </c>
      <c r="D808" s="2" t="s">
        <v>3417</v>
      </c>
      <c r="E808" s="2" t="s">
        <v>2091</v>
      </c>
      <c r="F808" s="2">
        <v>35</v>
      </c>
      <c r="G808" s="2" t="s">
        <v>19</v>
      </c>
      <c r="H808" s="2">
        <v>38</v>
      </c>
      <c r="I808" s="3">
        <v>1.8968606955488667E-4</v>
      </c>
      <c r="J808" s="2">
        <v>200331</v>
      </c>
      <c r="K808" s="2">
        <v>300543</v>
      </c>
    </row>
    <row r="809" spans="1:11" x14ac:dyDescent="0.3">
      <c r="A809" s="2">
        <v>7</v>
      </c>
      <c r="B809" s="2" t="s">
        <v>2054</v>
      </c>
      <c r="C809" s="2">
        <v>40</v>
      </c>
      <c r="D809" s="2" t="s">
        <v>3417</v>
      </c>
      <c r="E809" s="2" t="s">
        <v>2092</v>
      </c>
      <c r="F809" s="2">
        <v>36</v>
      </c>
      <c r="G809" s="2" t="s">
        <v>19</v>
      </c>
      <c r="H809" s="2">
        <v>44</v>
      </c>
      <c r="I809" s="3">
        <v>2.1963650158986876E-4</v>
      </c>
      <c r="J809" s="2">
        <v>200331</v>
      </c>
      <c r="K809" s="2">
        <v>300543</v>
      </c>
    </row>
    <row r="810" spans="1:11" x14ac:dyDescent="0.3">
      <c r="A810" s="2">
        <v>7</v>
      </c>
      <c r="B810" s="2" t="s">
        <v>2054</v>
      </c>
      <c r="C810" s="2">
        <v>40</v>
      </c>
      <c r="D810" s="2" t="s">
        <v>3417</v>
      </c>
      <c r="E810" s="2" t="s">
        <v>2093</v>
      </c>
      <c r="F810" s="2">
        <v>37</v>
      </c>
      <c r="G810" s="2" t="s">
        <v>19</v>
      </c>
      <c r="H810" s="2">
        <v>34</v>
      </c>
      <c r="I810" s="3">
        <v>1.697191148648986E-4</v>
      </c>
      <c r="J810" s="2">
        <v>200331</v>
      </c>
      <c r="K810" s="2">
        <v>300543</v>
      </c>
    </row>
    <row r="811" spans="1:11" x14ac:dyDescent="0.3">
      <c r="A811" s="2">
        <v>7</v>
      </c>
      <c r="B811" s="2" t="s">
        <v>2054</v>
      </c>
      <c r="C811" s="2">
        <v>40</v>
      </c>
      <c r="D811" s="2" t="s">
        <v>3417</v>
      </c>
      <c r="E811" s="2" t="s">
        <v>2094</v>
      </c>
      <c r="F811" s="2">
        <v>38</v>
      </c>
      <c r="G811" s="2" t="s">
        <v>19</v>
      </c>
      <c r="H811" s="2">
        <v>31</v>
      </c>
      <c r="I811" s="3">
        <v>1.5474389884740755E-4</v>
      </c>
      <c r="J811" s="2">
        <v>200331</v>
      </c>
      <c r="K811" s="2">
        <v>300543</v>
      </c>
    </row>
    <row r="812" spans="1:11" x14ac:dyDescent="0.3">
      <c r="A812" s="2">
        <v>7</v>
      </c>
      <c r="B812" s="2" t="s">
        <v>2054</v>
      </c>
      <c r="C812" s="2">
        <v>41</v>
      </c>
      <c r="D812" s="2" t="s">
        <v>3418</v>
      </c>
      <c r="E812" s="2" t="s">
        <v>2055</v>
      </c>
      <c r="F812" s="2">
        <v>1</v>
      </c>
      <c r="G812" s="2" t="s">
        <v>7</v>
      </c>
      <c r="H812" s="2">
        <v>79559</v>
      </c>
      <c r="I812" s="3">
        <v>0.387220021220469</v>
      </c>
      <c r="J812" s="2">
        <v>205462</v>
      </c>
      <c r="K812" s="2">
        <v>287206</v>
      </c>
    </row>
    <row r="813" spans="1:11" x14ac:dyDescent="0.3">
      <c r="A813" s="2">
        <v>7</v>
      </c>
      <c r="B813" s="2" t="s">
        <v>2054</v>
      </c>
      <c r="C813" s="2">
        <v>41</v>
      </c>
      <c r="D813" s="2" t="s">
        <v>3418</v>
      </c>
      <c r="E813" s="2" t="s">
        <v>133</v>
      </c>
      <c r="F813" s="2">
        <v>2</v>
      </c>
      <c r="G813" s="2" t="s">
        <v>9</v>
      </c>
      <c r="H813" s="2">
        <v>101154</v>
      </c>
      <c r="I813" s="3">
        <v>0.49232461477061451</v>
      </c>
      <c r="J813" s="2">
        <v>205462</v>
      </c>
      <c r="K813" s="2">
        <v>287206</v>
      </c>
    </row>
    <row r="814" spans="1:11" x14ac:dyDescent="0.3">
      <c r="A814" s="2">
        <v>7</v>
      </c>
      <c r="B814" s="2" t="s">
        <v>2054</v>
      </c>
      <c r="C814" s="2">
        <v>41</v>
      </c>
      <c r="D814" s="2" t="s">
        <v>3418</v>
      </c>
      <c r="E814" s="2" t="s">
        <v>2056</v>
      </c>
      <c r="F814" s="2">
        <v>3</v>
      </c>
      <c r="G814" s="2" t="s">
        <v>1257</v>
      </c>
      <c r="H814" s="2">
        <v>10256</v>
      </c>
      <c r="I814" s="3">
        <v>4.9916772931247626E-2</v>
      </c>
      <c r="J814" s="2">
        <v>205462</v>
      </c>
      <c r="K814" s="2">
        <v>287206</v>
      </c>
    </row>
    <row r="815" spans="1:11" x14ac:dyDescent="0.3">
      <c r="A815" s="2">
        <v>7</v>
      </c>
      <c r="B815" s="2" t="s">
        <v>2054</v>
      </c>
      <c r="C815" s="2">
        <v>41</v>
      </c>
      <c r="D815" s="2" t="s">
        <v>3418</v>
      </c>
      <c r="E815" s="2" t="s">
        <v>2057</v>
      </c>
      <c r="F815" s="2">
        <v>4</v>
      </c>
      <c r="G815" s="2" t="s">
        <v>2058</v>
      </c>
      <c r="H815" s="2">
        <v>572</v>
      </c>
      <c r="I815" s="3">
        <v>2.783969785167087E-3</v>
      </c>
      <c r="J815" s="2">
        <v>205462</v>
      </c>
      <c r="K815" s="2">
        <v>287206</v>
      </c>
    </row>
    <row r="816" spans="1:11" x14ac:dyDescent="0.3">
      <c r="A816" s="2">
        <v>7</v>
      </c>
      <c r="B816" s="2" t="s">
        <v>2054</v>
      </c>
      <c r="C816" s="2">
        <v>41</v>
      </c>
      <c r="D816" s="2" t="s">
        <v>3418</v>
      </c>
      <c r="E816" s="2" t="s">
        <v>2059</v>
      </c>
      <c r="F816" s="2">
        <v>5</v>
      </c>
      <c r="G816" s="2" t="s">
        <v>19</v>
      </c>
      <c r="H816" s="2">
        <v>2158</v>
      </c>
      <c r="I816" s="3">
        <v>1.0503158734948555E-2</v>
      </c>
      <c r="J816" s="2">
        <v>205462</v>
      </c>
      <c r="K816" s="2">
        <v>287206</v>
      </c>
    </row>
    <row r="817" spans="1:11" x14ac:dyDescent="0.3">
      <c r="A817" s="2">
        <v>7</v>
      </c>
      <c r="B817" s="2" t="s">
        <v>2054</v>
      </c>
      <c r="C817" s="2">
        <v>41</v>
      </c>
      <c r="D817" s="2" t="s">
        <v>3418</v>
      </c>
      <c r="E817" s="2" t="s">
        <v>2060</v>
      </c>
      <c r="F817" s="2">
        <v>6</v>
      </c>
      <c r="G817" s="2" t="s">
        <v>11</v>
      </c>
      <c r="H817" s="2">
        <v>1097</v>
      </c>
      <c r="I817" s="3">
        <v>5.3391868082662492E-3</v>
      </c>
      <c r="J817" s="2">
        <v>205462</v>
      </c>
      <c r="K817" s="2">
        <v>287206</v>
      </c>
    </row>
    <row r="818" spans="1:11" x14ac:dyDescent="0.3">
      <c r="A818" s="2">
        <v>7</v>
      </c>
      <c r="B818" s="2" t="s">
        <v>2054</v>
      </c>
      <c r="C818" s="2">
        <v>41</v>
      </c>
      <c r="D818" s="2" t="s">
        <v>3418</v>
      </c>
      <c r="E818" s="2" t="s">
        <v>2061</v>
      </c>
      <c r="F818" s="2">
        <v>7</v>
      </c>
      <c r="G818" s="2" t="s">
        <v>19</v>
      </c>
      <c r="H818" s="2">
        <v>1263</v>
      </c>
      <c r="I818" s="3">
        <v>6.1471220955699839E-3</v>
      </c>
      <c r="J818" s="2">
        <v>205462</v>
      </c>
      <c r="K818" s="2">
        <v>287206</v>
      </c>
    </row>
    <row r="819" spans="1:11" x14ac:dyDescent="0.3">
      <c r="A819" s="2">
        <v>7</v>
      </c>
      <c r="B819" s="2" t="s">
        <v>2054</v>
      </c>
      <c r="C819" s="2">
        <v>41</v>
      </c>
      <c r="D819" s="2" t="s">
        <v>3418</v>
      </c>
      <c r="E819" s="2" t="s">
        <v>7979</v>
      </c>
      <c r="F819" s="2">
        <v>8</v>
      </c>
      <c r="G819" s="2" t="s">
        <v>22</v>
      </c>
      <c r="H819" s="2">
        <v>433</v>
      </c>
      <c r="I819" s="3">
        <v>2.1074456590513086E-3</v>
      </c>
      <c r="J819" s="2">
        <v>205462</v>
      </c>
      <c r="K819" s="2">
        <v>287206</v>
      </c>
    </row>
    <row r="820" spans="1:11" x14ac:dyDescent="0.3">
      <c r="A820" s="2">
        <v>7</v>
      </c>
      <c r="B820" s="2" t="s">
        <v>2054</v>
      </c>
      <c r="C820" s="2">
        <v>41</v>
      </c>
      <c r="D820" s="2" t="s">
        <v>3418</v>
      </c>
      <c r="E820" s="2" t="s">
        <v>2062</v>
      </c>
      <c r="F820" s="2">
        <v>9</v>
      </c>
      <c r="G820" s="2" t="s">
        <v>19</v>
      </c>
      <c r="H820" s="2">
        <v>875</v>
      </c>
      <c r="I820" s="3">
        <v>4.2586950384986035E-3</v>
      </c>
      <c r="J820" s="2">
        <v>205462</v>
      </c>
      <c r="K820" s="2">
        <v>287206</v>
      </c>
    </row>
    <row r="821" spans="1:11" x14ac:dyDescent="0.3">
      <c r="A821" s="2">
        <v>7</v>
      </c>
      <c r="B821" s="2" t="s">
        <v>2054</v>
      </c>
      <c r="C821" s="2">
        <v>41</v>
      </c>
      <c r="D821" s="2" t="s">
        <v>3418</v>
      </c>
      <c r="E821" s="2" t="s">
        <v>2063</v>
      </c>
      <c r="F821" s="2">
        <v>10</v>
      </c>
      <c r="G821" s="2" t="s">
        <v>19</v>
      </c>
      <c r="H821" s="2">
        <v>784</v>
      </c>
      <c r="I821" s="3">
        <v>3.8157907544947483E-3</v>
      </c>
      <c r="J821" s="2">
        <v>205462</v>
      </c>
      <c r="K821" s="2">
        <v>287206</v>
      </c>
    </row>
    <row r="822" spans="1:11" x14ac:dyDescent="0.3">
      <c r="A822" s="2">
        <v>7</v>
      </c>
      <c r="B822" s="2" t="s">
        <v>2054</v>
      </c>
      <c r="C822" s="2">
        <v>41</v>
      </c>
      <c r="D822" s="2" t="s">
        <v>3418</v>
      </c>
      <c r="E822" s="2" t="s">
        <v>2064</v>
      </c>
      <c r="F822" s="2">
        <v>11</v>
      </c>
      <c r="G822" s="2" t="s">
        <v>19</v>
      </c>
      <c r="H822" s="2">
        <v>763</v>
      </c>
      <c r="I822" s="3">
        <v>3.7135820735707818E-3</v>
      </c>
      <c r="J822" s="2">
        <v>205462</v>
      </c>
      <c r="K822" s="2">
        <v>287206</v>
      </c>
    </row>
    <row r="823" spans="1:11" x14ac:dyDescent="0.3">
      <c r="A823" s="2">
        <v>7</v>
      </c>
      <c r="B823" s="2" t="s">
        <v>2054</v>
      </c>
      <c r="C823" s="2">
        <v>41</v>
      </c>
      <c r="D823" s="2" t="s">
        <v>3418</v>
      </c>
      <c r="E823" s="2" t="s">
        <v>2065</v>
      </c>
      <c r="F823" s="2">
        <v>12</v>
      </c>
      <c r="G823" s="2" t="s">
        <v>19</v>
      </c>
      <c r="H823" s="2">
        <v>464</v>
      </c>
      <c r="I823" s="3">
        <v>2.2583251404152591E-3</v>
      </c>
      <c r="J823" s="2">
        <v>205462</v>
      </c>
      <c r="K823" s="2">
        <v>287206</v>
      </c>
    </row>
    <row r="824" spans="1:11" x14ac:dyDescent="0.3">
      <c r="A824" s="2">
        <v>7</v>
      </c>
      <c r="B824" s="2" t="s">
        <v>2054</v>
      </c>
      <c r="C824" s="2">
        <v>41</v>
      </c>
      <c r="D824" s="2" t="s">
        <v>3418</v>
      </c>
      <c r="E824" s="2" t="s">
        <v>2066</v>
      </c>
      <c r="F824" s="2">
        <v>13</v>
      </c>
      <c r="G824" s="2" t="s">
        <v>19</v>
      </c>
      <c r="H824" s="2">
        <v>636</v>
      </c>
      <c r="I824" s="3">
        <v>3.0954629079829846E-3</v>
      </c>
      <c r="J824" s="2">
        <v>205462</v>
      </c>
      <c r="K824" s="2">
        <v>287206</v>
      </c>
    </row>
    <row r="825" spans="1:11" x14ac:dyDescent="0.3">
      <c r="A825" s="2">
        <v>7</v>
      </c>
      <c r="B825" s="2" t="s">
        <v>2054</v>
      </c>
      <c r="C825" s="2">
        <v>41</v>
      </c>
      <c r="D825" s="2" t="s">
        <v>3418</v>
      </c>
      <c r="E825" s="2" t="s">
        <v>2067</v>
      </c>
      <c r="F825" s="2">
        <v>14</v>
      </c>
      <c r="G825" s="2" t="s">
        <v>19</v>
      </c>
      <c r="H825" s="2">
        <v>761</v>
      </c>
      <c r="I825" s="3">
        <v>3.7038479134827852E-3</v>
      </c>
      <c r="J825" s="2">
        <v>205462</v>
      </c>
      <c r="K825" s="2">
        <v>287206</v>
      </c>
    </row>
    <row r="826" spans="1:11" x14ac:dyDescent="0.3">
      <c r="A826" s="2">
        <v>7</v>
      </c>
      <c r="B826" s="2" t="s">
        <v>2054</v>
      </c>
      <c r="C826" s="2">
        <v>41</v>
      </c>
      <c r="D826" s="2" t="s">
        <v>3418</v>
      </c>
      <c r="E826" s="2" t="s">
        <v>2068</v>
      </c>
      <c r="F826" s="2">
        <v>15</v>
      </c>
      <c r="G826" s="2" t="s">
        <v>19</v>
      </c>
      <c r="H826" s="2">
        <v>377</v>
      </c>
      <c r="I826" s="3">
        <v>1.8348891765873981E-3</v>
      </c>
      <c r="J826" s="2">
        <v>205462</v>
      </c>
      <c r="K826" s="2">
        <v>287206</v>
      </c>
    </row>
    <row r="827" spans="1:11" x14ac:dyDescent="0.3">
      <c r="A827" s="2">
        <v>7</v>
      </c>
      <c r="B827" s="2" t="s">
        <v>2054</v>
      </c>
      <c r="C827" s="2">
        <v>41</v>
      </c>
      <c r="D827" s="2" t="s">
        <v>3418</v>
      </c>
      <c r="E827" s="2" t="s">
        <v>2069</v>
      </c>
      <c r="F827" s="2">
        <v>16</v>
      </c>
      <c r="G827" s="2" t="s">
        <v>19</v>
      </c>
      <c r="H827" s="2">
        <v>405</v>
      </c>
      <c r="I827" s="3">
        <v>1.9711674178193536E-3</v>
      </c>
      <c r="J827" s="2">
        <v>205462</v>
      </c>
      <c r="K827" s="2">
        <v>287206</v>
      </c>
    </row>
    <row r="828" spans="1:11" x14ac:dyDescent="0.3">
      <c r="A828" s="2">
        <v>7</v>
      </c>
      <c r="B828" s="2" t="s">
        <v>2054</v>
      </c>
      <c r="C828" s="2">
        <v>41</v>
      </c>
      <c r="D828" s="2" t="s">
        <v>3418</v>
      </c>
      <c r="E828" s="2" t="s">
        <v>2070</v>
      </c>
      <c r="F828" s="2">
        <v>17</v>
      </c>
      <c r="G828" s="2" t="s">
        <v>19</v>
      </c>
      <c r="H828" s="2">
        <v>359</v>
      </c>
      <c r="I828" s="3">
        <v>1.7472817357954268E-3</v>
      </c>
      <c r="J828" s="2">
        <v>205462</v>
      </c>
      <c r="K828" s="2">
        <v>287206</v>
      </c>
    </row>
    <row r="829" spans="1:11" x14ac:dyDescent="0.3">
      <c r="A829" s="2">
        <v>7</v>
      </c>
      <c r="B829" s="2" t="s">
        <v>2054</v>
      </c>
      <c r="C829" s="2">
        <v>41</v>
      </c>
      <c r="D829" s="2" t="s">
        <v>3418</v>
      </c>
      <c r="E829" s="2" t="s">
        <v>2071</v>
      </c>
      <c r="F829" s="2">
        <v>18</v>
      </c>
      <c r="G829" s="2" t="s">
        <v>2072</v>
      </c>
      <c r="H829" s="2">
        <v>189</v>
      </c>
      <c r="I829" s="3">
        <v>9.1987812831569829E-4</v>
      </c>
      <c r="J829" s="2">
        <v>205462</v>
      </c>
      <c r="K829" s="2">
        <v>287206</v>
      </c>
    </row>
    <row r="830" spans="1:11" x14ac:dyDescent="0.3">
      <c r="A830" s="2">
        <v>7</v>
      </c>
      <c r="B830" s="2" t="s">
        <v>2054</v>
      </c>
      <c r="C830" s="2">
        <v>41</v>
      </c>
      <c r="D830" s="2" t="s">
        <v>3418</v>
      </c>
      <c r="E830" s="2" t="s">
        <v>2073</v>
      </c>
      <c r="F830" s="2">
        <v>19</v>
      </c>
      <c r="G830" s="2" t="s">
        <v>1113</v>
      </c>
      <c r="H830" s="2">
        <v>307</v>
      </c>
      <c r="I830" s="3">
        <v>1.4941935735075099E-3</v>
      </c>
      <c r="J830" s="2">
        <v>205462</v>
      </c>
      <c r="K830" s="2">
        <v>287206</v>
      </c>
    </row>
    <row r="831" spans="1:11" x14ac:dyDescent="0.3">
      <c r="A831" s="2">
        <v>7</v>
      </c>
      <c r="B831" s="2" t="s">
        <v>2054</v>
      </c>
      <c r="C831" s="2">
        <v>41</v>
      </c>
      <c r="D831" s="2" t="s">
        <v>3418</v>
      </c>
      <c r="E831" s="2" t="s">
        <v>2074</v>
      </c>
      <c r="F831" s="2">
        <v>20</v>
      </c>
      <c r="G831" s="2" t="s">
        <v>19</v>
      </c>
      <c r="H831" s="2">
        <v>139</v>
      </c>
      <c r="I831" s="3">
        <v>6.7652412611577805E-4</v>
      </c>
      <c r="J831" s="2">
        <v>205462</v>
      </c>
      <c r="K831" s="2">
        <v>287206</v>
      </c>
    </row>
    <row r="832" spans="1:11" x14ac:dyDescent="0.3">
      <c r="A832" s="2">
        <v>7</v>
      </c>
      <c r="B832" s="2" t="s">
        <v>2054</v>
      </c>
      <c r="C832" s="2">
        <v>41</v>
      </c>
      <c r="D832" s="2" t="s">
        <v>3418</v>
      </c>
      <c r="E832" s="2" t="s">
        <v>2075</v>
      </c>
      <c r="F832" s="2">
        <v>21</v>
      </c>
      <c r="G832" s="2" t="s">
        <v>2043</v>
      </c>
      <c r="H832" s="2">
        <v>307</v>
      </c>
      <c r="I832" s="3">
        <v>1.4941935735075099E-3</v>
      </c>
      <c r="J832" s="2">
        <v>205462</v>
      </c>
      <c r="K832" s="2">
        <v>287206</v>
      </c>
    </row>
    <row r="833" spans="1:11" x14ac:dyDescent="0.3">
      <c r="A833" s="2">
        <v>7</v>
      </c>
      <c r="B833" s="2" t="s">
        <v>2054</v>
      </c>
      <c r="C833" s="2">
        <v>41</v>
      </c>
      <c r="D833" s="2" t="s">
        <v>3418</v>
      </c>
      <c r="E833" s="2" t="s">
        <v>2076</v>
      </c>
      <c r="F833" s="2">
        <v>22</v>
      </c>
      <c r="G833" s="2" t="s">
        <v>2077</v>
      </c>
      <c r="H833" s="2">
        <v>207</v>
      </c>
      <c r="I833" s="3">
        <v>1.0074855691076696E-3</v>
      </c>
      <c r="J833" s="2">
        <v>205462</v>
      </c>
      <c r="K833" s="2">
        <v>287206</v>
      </c>
    </row>
    <row r="834" spans="1:11" x14ac:dyDescent="0.3">
      <c r="A834" s="2">
        <v>7</v>
      </c>
      <c r="B834" s="2" t="s">
        <v>2054</v>
      </c>
      <c r="C834" s="2">
        <v>41</v>
      </c>
      <c r="D834" s="2" t="s">
        <v>3418</v>
      </c>
      <c r="E834" s="2" t="s">
        <v>2078</v>
      </c>
      <c r="F834" s="2">
        <v>23</v>
      </c>
      <c r="G834" s="2" t="s">
        <v>19</v>
      </c>
      <c r="H834" s="2">
        <v>141</v>
      </c>
      <c r="I834" s="3">
        <v>6.862582862037749E-4</v>
      </c>
      <c r="J834" s="2">
        <v>205462</v>
      </c>
      <c r="K834" s="2">
        <v>287206</v>
      </c>
    </row>
    <row r="835" spans="1:11" x14ac:dyDescent="0.3">
      <c r="A835" s="2">
        <v>7</v>
      </c>
      <c r="B835" s="2" t="s">
        <v>2054</v>
      </c>
      <c r="C835" s="2">
        <v>41</v>
      </c>
      <c r="D835" s="2" t="s">
        <v>3418</v>
      </c>
      <c r="E835" s="2" t="s">
        <v>2079</v>
      </c>
      <c r="F835" s="2">
        <v>24</v>
      </c>
      <c r="G835" s="2" t="s">
        <v>19</v>
      </c>
      <c r="H835" s="2">
        <v>185</v>
      </c>
      <c r="I835" s="3">
        <v>9.004098081397047E-4</v>
      </c>
      <c r="J835" s="2">
        <v>205462</v>
      </c>
      <c r="K835" s="2">
        <v>287206</v>
      </c>
    </row>
    <row r="836" spans="1:11" x14ac:dyDescent="0.3">
      <c r="A836" s="2">
        <v>7</v>
      </c>
      <c r="B836" s="2" t="s">
        <v>2054</v>
      </c>
      <c r="C836" s="2">
        <v>41</v>
      </c>
      <c r="D836" s="2" t="s">
        <v>3418</v>
      </c>
      <c r="E836" s="2" t="s">
        <v>2080</v>
      </c>
      <c r="F836" s="2">
        <v>25</v>
      </c>
      <c r="G836" s="2" t="s">
        <v>19</v>
      </c>
      <c r="H836" s="2">
        <v>250</v>
      </c>
      <c r="I836" s="3">
        <v>1.2167700109996008E-3</v>
      </c>
      <c r="J836" s="2">
        <v>205462</v>
      </c>
      <c r="K836" s="2">
        <v>287206</v>
      </c>
    </row>
    <row r="837" spans="1:11" x14ac:dyDescent="0.3">
      <c r="A837" s="2">
        <v>7</v>
      </c>
      <c r="B837" s="2" t="s">
        <v>2054</v>
      </c>
      <c r="C837" s="2">
        <v>41</v>
      </c>
      <c r="D837" s="2" t="s">
        <v>3418</v>
      </c>
      <c r="E837" s="2" t="s">
        <v>2081</v>
      </c>
      <c r="F837" s="2">
        <v>26</v>
      </c>
      <c r="G837" s="2" t="s">
        <v>2082</v>
      </c>
      <c r="H837" s="2">
        <v>221</v>
      </c>
      <c r="I837" s="3">
        <v>1.0756246897236472E-3</v>
      </c>
      <c r="J837" s="2">
        <v>205462</v>
      </c>
      <c r="K837" s="2">
        <v>287206</v>
      </c>
    </row>
    <row r="838" spans="1:11" x14ac:dyDescent="0.3">
      <c r="A838" s="2">
        <v>7</v>
      </c>
      <c r="B838" s="2" t="s">
        <v>2054</v>
      </c>
      <c r="C838" s="2">
        <v>41</v>
      </c>
      <c r="D838" s="2" t="s">
        <v>3418</v>
      </c>
      <c r="E838" s="2" t="s">
        <v>2084</v>
      </c>
      <c r="F838" s="2">
        <v>27</v>
      </c>
      <c r="G838" s="2" t="s">
        <v>19</v>
      </c>
      <c r="H838" s="2">
        <v>196</v>
      </c>
      <c r="I838" s="3">
        <v>9.5394768862368706E-4</v>
      </c>
      <c r="J838" s="2">
        <v>205462</v>
      </c>
      <c r="K838" s="2">
        <v>287206</v>
      </c>
    </row>
    <row r="839" spans="1:11" x14ac:dyDescent="0.3">
      <c r="A839" s="2">
        <v>7</v>
      </c>
      <c r="B839" s="2" t="s">
        <v>2054</v>
      </c>
      <c r="C839" s="2">
        <v>41</v>
      </c>
      <c r="D839" s="2" t="s">
        <v>3418</v>
      </c>
      <c r="E839" s="2" t="s">
        <v>2083</v>
      </c>
      <c r="F839" s="2">
        <v>28</v>
      </c>
      <c r="G839" s="2" t="s">
        <v>19</v>
      </c>
      <c r="H839" s="2">
        <v>170</v>
      </c>
      <c r="I839" s="3">
        <v>8.2740360747972862E-4</v>
      </c>
      <c r="J839" s="2">
        <v>205462</v>
      </c>
      <c r="K839" s="2">
        <v>287206</v>
      </c>
    </row>
    <row r="840" spans="1:11" x14ac:dyDescent="0.3">
      <c r="A840" s="2">
        <v>7</v>
      </c>
      <c r="B840" s="2" t="s">
        <v>2054</v>
      </c>
      <c r="C840" s="2">
        <v>41</v>
      </c>
      <c r="D840" s="2" t="s">
        <v>3418</v>
      </c>
      <c r="E840" s="2" t="s">
        <v>2085</v>
      </c>
      <c r="F840" s="2">
        <v>29</v>
      </c>
      <c r="G840" s="2" t="s">
        <v>1187</v>
      </c>
      <c r="H840" s="2">
        <v>128</v>
      </c>
      <c r="I840" s="3">
        <v>6.2298624563179568E-4</v>
      </c>
      <c r="J840" s="2">
        <v>205462</v>
      </c>
      <c r="K840" s="2">
        <v>287206</v>
      </c>
    </row>
    <row r="841" spans="1:11" x14ac:dyDescent="0.3">
      <c r="A841" s="2">
        <v>7</v>
      </c>
      <c r="B841" s="2" t="s">
        <v>2054</v>
      </c>
      <c r="C841" s="2">
        <v>41</v>
      </c>
      <c r="D841" s="2" t="s">
        <v>3418</v>
      </c>
      <c r="E841" s="2" t="s">
        <v>2086</v>
      </c>
      <c r="F841" s="2">
        <v>30</v>
      </c>
      <c r="G841" s="2" t="s">
        <v>19</v>
      </c>
      <c r="H841" s="2">
        <v>149</v>
      </c>
      <c r="I841" s="3">
        <v>7.251949265557621E-4</v>
      </c>
      <c r="J841" s="2">
        <v>205462</v>
      </c>
      <c r="K841" s="2">
        <v>287206</v>
      </c>
    </row>
    <row r="842" spans="1:11" x14ac:dyDescent="0.3">
      <c r="A842" s="2">
        <v>7</v>
      </c>
      <c r="B842" s="2" t="s">
        <v>2054</v>
      </c>
      <c r="C842" s="2">
        <v>41</v>
      </c>
      <c r="D842" s="2" t="s">
        <v>3418</v>
      </c>
      <c r="E842" s="2" t="s">
        <v>2087</v>
      </c>
      <c r="F842" s="2">
        <v>31</v>
      </c>
      <c r="G842" s="2" t="s">
        <v>19</v>
      </c>
      <c r="H842" s="2">
        <v>148</v>
      </c>
      <c r="I842" s="3">
        <v>7.2032784651176378E-4</v>
      </c>
      <c r="J842" s="2">
        <v>205462</v>
      </c>
      <c r="K842" s="2">
        <v>287206</v>
      </c>
    </row>
    <row r="843" spans="1:11" x14ac:dyDescent="0.3">
      <c r="A843" s="2">
        <v>7</v>
      </c>
      <c r="B843" s="2" t="s">
        <v>2054</v>
      </c>
      <c r="C843" s="2">
        <v>41</v>
      </c>
      <c r="D843" s="2" t="s">
        <v>3418</v>
      </c>
      <c r="E843" s="2" t="s">
        <v>2089</v>
      </c>
      <c r="F843" s="2">
        <v>32</v>
      </c>
      <c r="G843" s="2" t="s">
        <v>85</v>
      </c>
      <c r="H843" s="2">
        <v>127</v>
      </c>
      <c r="I843" s="3">
        <v>6.1811916558779725E-4</v>
      </c>
      <c r="J843" s="2">
        <v>205462</v>
      </c>
      <c r="K843" s="2">
        <v>287206</v>
      </c>
    </row>
    <row r="844" spans="1:11" x14ac:dyDescent="0.3">
      <c r="A844" s="2">
        <v>7</v>
      </c>
      <c r="B844" s="2" t="s">
        <v>2054</v>
      </c>
      <c r="C844" s="2">
        <v>41</v>
      </c>
      <c r="D844" s="2" t="s">
        <v>3418</v>
      </c>
      <c r="E844" s="2" t="s">
        <v>2088</v>
      </c>
      <c r="F844" s="2">
        <v>33</v>
      </c>
      <c r="G844" s="2" t="s">
        <v>1519</v>
      </c>
      <c r="H844" s="2">
        <v>118</v>
      </c>
      <c r="I844" s="3">
        <v>5.7431544519181163E-4</v>
      </c>
      <c r="J844" s="2">
        <v>205462</v>
      </c>
      <c r="K844" s="2">
        <v>287206</v>
      </c>
    </row>
    <row r="845" spans="1:11" x14ac:dyDescent="0.3">
      <c r="A845" s="2">
        <v>7</v>
      </c>
      <c r="B845" s="2" t="s">
        <v>2054</v>
      </c>
      <c r="C845" s="2">
        <v>41</v>
      </c>
      <c r="D845" s="2" t="s">
        <v>3418</v>
      </c>
      <c r="E845" s="2" t="s">
        <v>2090</v>
      </c>
      <c r="F845" s="2">
        <v>34</v>
      </c>
      <c r="G845" s="2" t="s">
        <v>19</v>
      </c>
      <c r="H845" s="2">
        <v>116</v>
      </c>
      <c r="I845" s="3">
        <v>5.6458128510381478E-4</v>
      </c>
      <c r="J845" s="2">
        <v>205462</v>
      </c>
      <c r="K845" s="2">
        <v>287206</v>
      </c>
    </row>
    <row r="846" spans="1:11" x14ac:dyDescent="0.3">
      <c r="A846" s="2">
        <v>7</v>
      </c>
      <c r="B846" s="2" t="s">
        <v>2054</v>
      </c>
      <c r="C846" s="2">
        <v>41</v>
      </c>
      <c r="D846" s="2" t="s">
        <v>3418</v>
      </c>
      <c r="E846" s="2" t="s">
        <v>2091</v>
      </c>
      <c r="F846" s="2">
        <v>35</v>
      </c>
      <c r="G846" s="2" t="s">
        <v>19</v>
      </c>
      <c r="H846" s="2">
        <v>123</v>
      </c>
      <c r="I846" s="3">
        <v>5.9865084541180366E-4</v>
      </c>
      <c r="J846" s="2">
        <v>205462</v>
      </c>
      <c r="K846" s="2">
        <v>287206</v>
      </c>
    </row>
    <row r="847" spans="1:11" x14ac:dyDescent="0.3">
      <c r="A847" s="2">
        <v>7</v>
      </c>
      <c r="B847" s="2" t="s">
        <v>2054</v>
      </c>
      <c r="C847" s="2">
        <v>41</v>
      </c>
      <c r="D847" s="2" t="s">
        <v>3418</v>
      </c>
      <c r="E847" s="2" t="s">
        <v>2092</v>
      </c>
      <c r="F847" s="2">
        <v>36</v>
      </c>
      <c r="G847" s="2" t="s">
        <v>19</v>
      </c>
      <c r="H847" s="2">
        <v>104</v>
      </c>
      <c r="I847" s="3">
        <v>5.0617632457583398E-4</v>
      </c>
      <c r="J847" s="2">
        <v>205462</v>
      </c>
      <c r="K847" s="2">
        <v>287206</v>
      </c>
    </row>
    <row r="848" spans="1:11" x14ac:dyDescent="0.3">
      <c r="A848" s="2">
        <v>7</v>
      </c>
      <c r="B848" s="2" t="s">
        <v>2054</v>
      </c>
      <c r="C848" s="2">
        <v>41</v>
      </c>
      <c r="D848" s="2" t="s">
        <v>3418</v>
      </c>
      <c r="E848" s="2" t="s">
        <v>2093</v>
      </c>
      <c r="F848" s="2">
        <v>37</v>
      </c>
      <c r="G848" s="2" t="s">
        <v>19</v>
      </c>
      <c r="H848" s="2">
        <v>123</v>
      </c>
      <c r="I848" s="3">
        <v>5.9865084541180366E-4</v>
      </c>
      <c r="J848" s="2">
        <v>205462</v>
      </c>
      <c r="K848" s="2">
        <v>287206</v>
      </c>
    </row>
    <row r="849" spans="1:11" x14ac:dyDescent="0.3">
      <c r="A849" s="2">
        <v>7</v>
      </c>
      <c r="B849" s="2" t="s">
        <v>2054</v>
      </c>
      <c r="C849" s="2">
        <v>41</v>
      </c>
      <c r="D849" s="2" t="s">
        <v>3418</v>
      </c>
      <c r="E849" s="2" t="s">
        <v>2094</v>
      </c>
      <c r="F849" s="2">
        <v>38</v>
      </c>
      <c r="G849" s="2" t="s">
        <v>19</v>
      </c>
      <c r="H849" s="2">
        <v>98</v>
      </c>
      <c r="I849" s="3">
        <v>4.7697384431184353E-4</v>
      </c>
      <c r="J849" s="2">
        <v>205462</v>
      </c>
      <c r="K849" s="2">
        <v>287206</v>
      </c>
    </row>
    <row r="850" spans="1:11" x14ac:dyDescent="0.3">
      <c r="A850" s="2">
        <v>7</v>
      </c>
      <c r="B850" s="2" t="s">
        <v>2054</v>
      </c>
      <c r="C850" s="2">
        <v>42</v>
      </c>
      <c r="D850" s="2" t="s">
        <v>3139</v>
      </c>
      <c r="E850" s="2" t="s">
        <v>2055</v>
      </c>
      <c r="F850" s="2">
        <v>1</v>
      </c>
      <c r="G850" s="2" t="s">
        <v>7</v>
      </c>
      <c r="H850" s="2">
        <v>83412</v>
      </c>
      <c r="I850" s="3">
        <v>0.43170561291825171</v>
      </c>
      <c r="J850" s="2">
        <v>193215</v>
      </c>
      <c r="K850" s="2">
        <v>281286</v>
      </c>
    </row>
    <row r="851" spans="1:11" x14ac:dyDescent="0.3">
      <c r="A851" s="2">
        <v>7</v>
      </c>
      <c r="B851" s="2" t="s">
        <v>2054</v>
      </c>
      <c r="C851" s="2">
        <v>42</v>
      </c>
      <c r="D851" s="2" t="s">
        <v>3139</v>
      </c>
      <c r="E851" s="2" t="s">
        <v>133</v>
      </c>
      <c r="F851" s="2">
        <v>2</v>
      </c>
      <c r="G851" s="2" t="s">
        <v>9</v>
      </c>
      <c r="H851" s="2">
        <v>76619</v>
      </c>
      <c r="I851" s="3">
        <v>0.39654788706880933</v>
      </c>
      <c r="J851" s="2">
        <v>193215</v>
      </c>
      <c r="K851" s="2">
        <v>281286</v>
      </c>
    </row>
    <row r="852" spans="1:11" x14ac:dyDescent="0.3">
      <c r="A852" s="2">
        <v>7</v>
      </c>
      <c r="B852" s="2" t="s">
        <v>2054</v>
      </c>
      <c r="C852" s="2">
        <v>42</v>
      </c>
      <c r="D852" s="2" t="s">
        <v>3139</v>
      </c>
      <c r="E852" s="2" t="s">
        <v>2056</v>
      </c>
      <c r="F852" s="2">
        <v>3</v>
      </c>
      <c r="G852" s="2" t="s">
        <v>1257</v>
      </c>
      <c r="H852" s="2">
        <v>27357</v>
      </c>
      <c r="I852" s="3">
        <v>0.14158838599487616</v>
      </c>
      <c r="J852" s="2">
        <v>193215</v>
      </c>
      <c r="K852" s="2">
        <v>281286</v>
      </c>
    </row>
    <row r="853" spans="1:11" x14ac:dyDescent="0.3">
      <c r="A853" s="2">
        <v>7</v>
      </c>
      <c r="B853" s="2" t="s">
        <v>2054</v>
      </c>
      <c r="C853" s="2">
        <v>42</v>
      </c>
      <c r="D853" s="2" t="s">
        <v>3139</v>
      </c>
      <c r="E853" s="2" t="s">
        <v>2057</v>
      </c>
      <c r="F853" s="2">
        <v>4</v>
      </c>
      <c r="G853" s="2" t="s">
        <v>2058</v>
      </c>
      <c r="H853" s="2">
        <v>1321</v>
      </c>
      <c r="I853" s="3">
        <v>6.836943301503506E-3</v>
      </c>
      <c r="J853" s="2">
        <v>193215</v>
      </c>
      <c r="K853" s="2">
        <v>281286</v>
      </c>
    </row>
    <row r="854" spans="1:11" x14ac:dyDescent="0.3">
      <c r="A854" s="2">
        <v>7</v>
      </c>
      <c r="B854" s="2" t="s">
        <v>2054</v>
      </c>
      <c r="C854" s="2">
        <v>42</v>
      </c>
      <c r="D854" s="2" t="s">
        <v>3139</v>
      </c>
      <c r="E854" s="2" t="s">
        <v>2059</v>
      </c>
      <c r="F854" s="2">
        <v>5</v>
      </c>
      <c r="G854" s="2" t="s">
        <v>19</v>
      </c>
      <c r="H854" s="2">
        <v>534</v>
      </c>
      <c r="I854" s="3">
        <v>2.7637605775949073E-3</v>
      </c>
      <c r="J854" s="2">
        <v>193215</v>
      </c>
      <c r="K854" s="2">
        <v>281286</v>
      </c>
    </row>
    <row r="855" spans="1:11" x14ac:dyDescent="0.3">
      <c r="A855" s="2">
        <v>7</v>
      </c>
      <c r="B855" s="2" t="s">
        <v>2054</v>
      </c>
      <c r="C855" s="2">
        <v>42</v>
      </c>
      <c r="D855" s="2" t="s">
        <v>3139</v>
      </c>
      <c r="E855" s="2" t="s">
        <v>2060</v>
      </c>
      <c r="F855" s="2">
        <v>6</v>
      </c>
      <c r="G855" s="2" t="s">
        <v>11</v>
      </c>
      <c r="H855" s="2">
        <v>478</v>
      </c>
      <c r="I855" s="3">
        <v>2.4739280076598608E-3</v>
      </c>
      <c r="J855" s="2">
        <v>193215</v>
      </c>
      <c r="K855" s="2">
        <v>281286</v>
      </c>
    </row>
    <row r="856" spans="1:11" x14ac:dyDescent="0.3">
      <c r="A856" s="2">
        <v>7</v>
      </c>
      <c r="B856" s="2" t="s">
        <v>2054</v>
      </c>
      <c r="C856" s="2">
        <v>42</v>
      </c>
      <c r="D856" s="2" t="s">
        <v>3139</v>
      </c>
      <c r="E856" s="2" t="s">
        <v>2061</v>
      </c>
      <c r="F856" s="2">
        <v>7</v>
      </c>
      <c r="G856" s="2" t="s">
        <v>19</v>
      </c>
      <c r="H856" s="2">
        <v>401</v>
      </c>
      <c r="I856" s="3">
        <v>2.075408223999172E-3</v>
      </c>
      <c r="J856" s="2">
        <v>193215</v>
      </c>
      <c r="K856" s="2">
        <v>281286</v>
      </c>
    </row>
    <row r="857" spans="1:11" x14ac:dyDescent="0.3">
      <c r="A857" s="2">
        <v>7</v>
      </c>
      <c r="B857" s="2" t="s">
        <v>2054</v>
      </c>
      <c r="C857" s="2">
        <v>42</v>
      </c>
      <c r="D857" s="2" t="s">
        <v>3139</v>
      </c>
      <c r="E857" s="2" t="s">
        <v>7979</v>
      </c>
      <c r="F857" s="2">
        <v>8</v>
      </c>
      <c r="G857" s="2" t="s">
        <v>22</v>
      </c>
      <c r="H857" s="2">
        <v>280</v>
      </c>
      <c r="I857" s="3">
        <v>1.4491628496752322E-3</v>
      </c>
      <c r="J857" s="2">
        <v>193215</v>
      </c>
      <c r="K857" s="2">
        <v>281286</v>
      </c>
    </row>
    <row r="858" spans="1:11" x14ac:dyDescent="0.3">
      <c r="A858" s="2">
        <v>7</v>
      </c>
      <c r="B858" s="2" t="s">
        <v>2054</v>
      </c>
      <c r="C858" s="2">
        <v>42</v>
      </c>
      <c r="D858" s="2" t="s">
        <v>3139</v>
      </c>
      <c r="E858" s="2" t="s">
        <v>2062</v>
      </c>
      <c r="F858" s="2">
        <v>9</v>
      </c>
      <c r="G858" s="2" t="s">
        <v>19</v>
      </c>
      <c r="H858" s="2">
        <v>282</v>
      </c>
      <c r="I858" s="3">
        <v>1.4595140128871981E-3</v>
      </c>
      <c r="J858" s="2">
        <v>193215</v>
      </c>
      <c r="K858" s="2">
        <v>281286</v>
      </c>
    </row>
    <row r="859" spans="1:11" x14ac:dyDescent="0.3">
      <c r="A859" s="2">
        <v>7</v>
      </c>
      <c r="B859" s="2" t="s">
        <v>2054</v>
      </c>
      <c r="C859" s="2">
        <v>42</v>
      </c>
      <c r="D859" s="2" t="s">
        <v>3139</v>
      </c>
      <c r="E859" s="2" t="s">
        <v>2063</v>
      </c>
      <c r="F859" s="2">
        <v>10</v>
      </c>
      <c r="G859" s="2" t="s">
        <v>19</v>
      </c>
      <c r="H859" s="2">
        <v>267</v>
      </c>
      <c r="I859" s="3">
        <v>1.3818802887974537E-3</v>
      </c>
      <c r="J859" s="2">
        <v>193215</v>
      </c>
      <c r="K859" s="2">
        <v>281286</v>
      </c>
    </row>
    <row r="860" spans="1:11" x14ac:dyDescent="0.3">
      <c r="A860" s="2">
        <v>7</v>
      </c>
      <c r="B860" s="2" t="s">
        <v>2054</v>
      </c>
      <c r="C860" s="2">
        <v>42</v>
      </c>
      <c r="D860" s="2" t="s">
        <v>3139</v>
      </c>
      <c r="E860" s="2" t="s">
        <v>2064</v>
      </c>
      <c r="F860" s="2">
        <v>11</v>
      </c>
      <c r="G860" s="2" t="s">
        <v>19</v>
      </c>
      <c r="H860" s="2">
        <v>183</v>
      </c>
      <c r="I860" s="3">
        <v>9.4713143389488393E-4</v>
      </c>
      <c r="J860" s="2">
        <v>193215</v>
      </c>
      <c r="K860" s="2">
        <v>281286</v>
      </c>
    </row>
    <row r="861" spans="1:11" x14ac:dyDescent="0.3">
      <c r="A861" s="2">
        <v>7</v>
      </c>
      <c r="B861" s="2" t="s">
        <v>2054</v>
      </c>
      <c r="C861" s="2">
        <v>42</v>
      </c>
      <c r="D861" s="2" t="s">
        <v>3139</v>
      </c>
      <c r="E861" s="2" t="s">
        <v>2065</v>
      </c>
      <c r="F861" s="2">
        <v>12</v>
      </c>
      <c r="G861" s="2" t="s">
        <v>19</v>
      </c>
      <c r="H861" s="2">
        <v>194</v>
      </c>
      <c r="I861" s="3">
        <v>1.0040628315606966E-3</v>
      </c>
      <c r="J861" s="2">
        <v>193215</v>
      </c>
      <c r="K861" s="2">
        <v>281286</v>
      </c>
    </row>
    <row r="862" spans="1:11" x14ac:dyDescent="0.3">
      <c r="A862" s="2">
        <v>7</v>
      </c>
      <c r="B862" s="2" t="s">
        <v>2054</v>
      </c>
      <c r="C862" s="2">
        <v>42</v>
      </c>
      <c r="D862" s="2" t="s">
        <v>3139</v>
      </c>
      <c r="E862" s="2" t="s">
        <v>2066</v>
      </c>
      <c r="F862" s="2">
        <v>13</v>
      </c>
      <c r="G862" s="2" t="s">
        <v>19</v>
      </c>
      <c r="H862" s="2">
        <v>121</v>
      </c>
      <c r="I862" s="3">
        <v>6.2624537432393968E-4</v>
      </c>
      <c r="J862" s="2">
        <v>193215</v>
      </c>
      <c r="K862" s="2">
        <v>281286</v>
      </c>
    </row>
    <row r="863" spans="1:11" x14ac:dyDescent="0.3">
      <c r="A863" s="2">
        <v>7</v>
      </c>
      <c r="B863" s="2" t="s">
        <v>2054</v>
      </c>
      <c r="C863" s="2">
        <v>42</v>
      </c>
      <c r="D863" s="2" t="s">
        <v>3139</v>
      </c>
      <c r="E863" s="2" t="s">
        <v>2067</v>
      </c>
      <c r="F863" s="2">
        <v>14</v>
      </c>
      <c r="G863" s="2" t="s">
        <v>19</v>
      </c>
      <c r="H863" s="2">
        <v>101</v>
      </c>
      <c r="I863" s="3">
        <v>5.2273374220428018E-4</v>
      </c>
      <c r="J863" s="2">
        <v>193215</v>
      </c>
      <c r="K863" s="2">
        <v>281286</v>
      </c>
    </row>
    <row r="864" spans="1:11" x14ac:dyDescent="0.3">
      <c r="A864" s="2">
        <v>7</v>
      </c>
      <c r="B864" s="2" t="s">
        <v>2054</v>
      </c>
      <c r="C864" s="2">
        <v>42</v>
      </c>
      <c r="D864" s="2" t="s">
        <v>3139</v>
      </c>
      <c r="E864" s="2" t="s">
        <v>2068</v>
      </c>
      <c r="F864" s="2">
        <v>15</v>
      </c>
      <c r="G864" s="2" t="s">
        <v>19</v>
      </c>
      <c r="H864" s="2">
        <v>138</v>
      </c>
      <c r="I864" s="3">
        <v>7.1423026162565023E-4</v>
      </c>
      <c r="J864" s="2">
        <v>193215</v>
      </c>
      <c r="K864" s="2">
        <v>281286</v>
      </c>
    </row>
    <row r="865" spans="1:11" x14ac:dyDescent="0.3">
      <c r="A865" s="2">
        <v>7</v>
      </c>
      <c r="B865" s="2" t="s">
        <v>2054</v>
      </c>
      <c r="C865" s="2">
        <v>42</v>
      </c>
      <c r="D865" s="2" t="s">
        <v>3139</v>
      </c>
      <c r="E865" s="2" t="s">
        <v>2069</v>
      </c>
      <c r="F865" s="2">
        <v>16</v>
      </c>
      <c r="G865" s="2" t="s">
        <v>19</v>
      </c>
      <c r="H865" s="2">
        <v>133</v>
      </c>
      <c r="I865" s="3">
        <v>6.883523535957353E-4</v>
      </c>
      <c r="J865" s="2">
        <v>193215</v>
      </c>
      <c r="K865" s="2">
        <v>281286</v>
      </c>
    </row>
    <row r="866" spans="1:11" x14ac:dyDescent="0.3">
      <c r="A866" s="2">
        <v>7</v>
      </c>
      <c r="B866" s="2" t="s">
        <v>2054</v>
      </c>
      <c r="C866" s="2">
        <v>42</v>
      </c>
      <c r="D866" s="2" t="s">
        <v>3139</v>
      </c>
      <c r="E866" s="2" t="s">
        <v>2070</v>
      </c>
      <c r="F866" s="2">
        <v>17</v>
      </c>
      <c r="G866" s="2" t="s">
        <v>19</v>
      </c>
      <c r="H866" s="2">
        <v>108</v>
      </c>
      <c r="I866" s="3">
        <v>5.5896281344616099E-4</v>
      </c>
      <c r="J866" s="2">
        <v>193215</v>
      </c>
      <c r="K866" s="2">
        <v>281286</v>
      </c>
    </row>
    <row r="867" spans="1:11" x14ac:dyDescent="0.3">
      <c r="A867" s="2">
        <v>7</v>
      </c>
      <c r="B867" s="2" t="s">
        <v>2054</v>
      </c>
      <c r="C867" s="2">
        <v>42</v>
      </c>
      <c r="D867" s="2" t="s">
        <v>3139</v>
      </c>
      <c r="E867" s="2" t="s">
        <v>2071</v>
      </c>
      <c r="F867" s="2">
        <v>18</v>
      </c>
      <c r="G867" s="2" t="s">
        <v>2072</v>
      </c>
      <c r="H867" s="2">
        <v>181</v>
      </c>
      <c r="I867" s="3">
        <v>9.3678027068291804E-4</v>
      </c>
      <c r="J867" s="2">
        <v>193215</v>
      </c>
      <c r="K867" s="2">
        <v>281286</v>
      </c>
    </row>
    <row r="868" spans="1:11" x14ac:dyDescent="0.3">
      <c r="A868" s="2">
        <v>7</v>
      </c>
      <c r="B868" s="2" t="s">
        <v>2054</v>
      </c>
      <c r="C868" s="2">
        <v>42</v>
      </c>
      <c r="D868" s="2" t="s">
        <v>3139</v>
      </c>
      <c r="E868" s="2" t="s">
        <v>2073</v>
      </c>
      <c r="F868" s="2">
        <v>19</v>
      </c>
      <c r="G868" s="2" t="s">
        <v>1113</v>
      </c>
      <c r="H868" s="2">
        <v>77</v>
      </c>
      <c r="I868" s="3">
        <v>3.9851978366068887E-4</v>
      </c>
      <c r="J868" s="2">
        <v>193215</v>
      </c>
      <c r="K868" s="2">
        <v>281286</v>
      </c>
    </row>
    <row r="869" spans="1:11" x14ac:dyDescent="0.3">
      <c r="A869" s="2">
        <v>7</v>
      </c>
      <c r="B869" s="2" t="s">
        <v>2054</v>
      </c>
      <c r="C869" s="2">
        <v>42</v>
      </c>
      <c r="D869" s="2" t="s">
        <v>3139</v>
      </c>
      <c r="E869" s="2" t="s">
        <v>2074</v>
      </c>
      <c r="F869" s="2">
        <v>20</v>
      </c>
      <c r="G869" s="2" t="s">
        <v>19</v>
      </c>
      <c r="H869" s="2">
        <v>75</v>
      </c>
      <c r="I869" s="3">
        <v>3.8816862044872293E-4</v>
      </c>
      <c r="J869" s="2">
        <v>193215</v>
      </c>
      <c r="K869" s="2">
        <v>281286</v>
      </c>
    </row>
    <row r="870" spans="1:11" x14ac:dyDescent="0.3">
      <c r="A870" s="2">
        <v>7</v>
      </c>
      <c r="B870" s="2" t="s">
        <v>2054</v>
      </c>
      <c r="C870" s="2">
        <v>42</v>
      </c>
      <c r="D870" s="2" t="s">
        <v>3139</v>
      </c>
      <c r="E870" s="2" t="s">
        <v>2075</v>
      </c>
      <c r="F870" s="2">
        <v>21</v>
      </c>
      <c r="G870" s="2" t="s">
        <v>2043</v>
      </c>
      <c r="H870" s="2">
        <v>67</v>
      </c>
      <c r="I870" s="3">
        <v>3.4676396760085912E-4</v>
      </c>
      <c r="J870" s="2">
        <v>193215</v>
      </c>
      <c r="K870" s="2">
        <v>281286</v>
      </c>
    </row>
    <row r="871" spans="1:11" x14ac:dyDescent="0.3">
      <c r="A871" s="2">
        <v>7</v>
      </c>
      <c r="B871" s="2" t="s">
        <v>2054</v>
      </c>
      <c r="C871" s="2">
        <v>42</v>
      </c>
      <c r="D871" s="2" t="s">
        <v>3139</v>
      </c>
      <c r="E871" s="2" t="s">
        <v>2076</v>
      </c>
      <c r="F871" s="2">
        <v>22</v>
      </c>
      <c r="G871" s="2" t="s">
        <v>2077</v>
      </c>
      <c r="H871" s="2">
        <v>81</v>
      </c>
      <c r="I871" s="3">
        <v>4.1922211008462075E-4</v>
      </c>
      <c r="J871" s="2">
        <v>193215</v>
      </c>
      <c r="K871" s="2">
        <v>281286</v>
      </c>
    </row>
    <row r="872" spans="1:11" x14ac:dyDescent="0.3">
      <c r="A872" s="2">
        <v>7</v>
      </c>
      <c r="B872" s="2" t="s">
        <v>2054</v>
      </c>
      <c r="C872" s="2">
        <v>42</v>
      </c>
      <c r="D872" s="2" t="s">
        <v>3139</v>
      </c>
      <c r="E872" s="2" t="s">
        <v>2078</v>
      </c>
      <c r="F872" s="2">
        <v>23</v>
      </c>
      <c r="G872" s="2" t="s">
        <v>19</v>
      </c>
      <c r="H872" s="2">
        <v>116</v>
      </c>
      <c r="I872" s="3">
        <v>6.0036746629402475E-4</v>
      </c>
      <c r="J872" s="2">
        <v>193215</v>
      </c>
      <c r="K872" s="2">
        <v>281286</v>
      </c>
    </row>
    <row r="873" spans="1:11" x14ac:dyDescent="0.3">
      <c r="A873" s="2">
        <v>7</v>
      </c>
      <c r="B873" s="2" t="s">
        <v>2054</v>
      </c>
      <c r="C873" s="2">
        <v>42</v>
      </c>
      <c r="D873" s="2" t="s">
        <v>3139</v>
      </c>
      <c r="E873" s="2" t="s">
        <v>2079</v>
      </c>
      <c r="F873" s="2">
        <v>24</v>
      </c>
      <c r="G873" s="2" t="s">
        <v>19</v>
      </c>
      <c r="H873" s="2">
        <v>61</v>
      </c>
      <c r="I873" s="3">
        <v>3.1571047796496131E-4</v>
      </c>
      <c r="J873" s="2">
        <v>193215</v>
      </c>
      <c r="K873" s="2">
        <v>281286</v>
      </c>
    </row>
    <row r="874" spans="1:11" x14ac:dyDescent="0.3">
      <c r="A874" s="2">
        <v>7</v>
      </c>
      <c r="B874" s="2" t="s">
        <v>2054</v>
      </c>
      <c r="C874" s="2">
        <v>42</v>
      </c>
      <c r="D874" s="2" t="s">
        <v>3139</v>
      </c>
      <c r="E874" s="2" t="s">
        <v>2080</v>
      </c>
      <c r="F874" s="2">
        <v>25</v>
      </c>
      <c r="G874" s="2" t="s">
        <v>19</v>
      </c>
      <c r="H874" s="2">
        <v>55</v>
      </c>
      <c r="I874" s="3">
        <v>2.8465698832906349E-4</v>
      </c>
      <c r="J874" s="2">
        <v>193215</v>
      </c>
      <c r="K874" s="2">
        <v>281286</v>
      </c>
    </row>
    <row r="875" spans="1:11" x14ac:dyDescent="0.3">
      <c r="A875" s="2">
        <v>7</v>
      </c>
      <c r="B875" s="2" t="s">
        <v>2054</v>
      </c>
      <c r="C875" s="2">
        <v>42</v>
      </c>
      <c r="D875" s="2" t="s">
        <v>3139</v>
      </c>
      <c r="E875" s="2" t="s">
        <v>2081</v>
      </c>
      <c r="F875" s="2">
        <v>26</v>
      </c>
      <c r="G875" s="2" t="s">
        <v>2082</v>
      </c>
      <c r="H875" s="2">
        <v>47</v>
      </c>
      <c r="I875" s="3">
        <v>2.4325233548119971E-4</v>
      </c>
      <c r="J875" s="2">
        <v>193215</v>
      </c>
      <c r="K875" s="2">
        <v>281286</v>
      </c>
    </row>
    <row r="876" spans="1:11" x14ac:dyDescent="0.3">
      <c r="A876" s="2">
        <v>7</v>
      </c>
      <c r="B876" s="2" t="s">
        <v>2054</v>
      </c>
      <c r="C876" s="2">
        <v>42</v>
      </c>
      <c r="D876" s="2" t="s">
        <v>3139</v>
      </c>
      <c r="E876" s="2" t="s">
        <v>2084</v>
      </c>
      <c r="F876" s="2">
        <v>27</v>
      </c>
      <c r="G876" s="2" t="s">
        <v>19</v>
      </c>
      <c r="H876" s="2">
        <v>46</v>
      </c>
      <c r="I876" s="3">
        <v>2.3807675387521672E-4</v>
      </c>
      <c r="J876" s="2">
        <v>193215</v>
      </c>
      <c r="K876" s="2">
        <v>281286</v>
      </c>
    </row>
    <row r="877" spans="1:11" x14ac:dyDescent="0.3">
      <c r="A877" s="2">
        <v>7</v>
      </c>
      <c r="B877" s="2" t="s">
        <v>2054</v>
      </c>
      <c r="C877" s="2">
        <v>42</v>
      </c>
      <c r="D877" s="2" t="s">
        <v>3139</v>
      </c>
      <c r="E877" s="2" t="s">
        <v>2083</v>
      </c>
      <c r="F877" s="2">
        <v>28</v>
      </c>
      <c r="G877" s="2" t="s">
        <v>19</v>
      </c>
      <c r="H877" s="2">
        <v>67</v>
      </c>
      <c r="I877" s="3">
        <v>3.4676396760085912E-4</v>
      </c>
      <c r="J877" s="2">
        <v>193215</v>
      </c>
      <c r="K877" s="2">
        <v>281286</v>
      </c>
    </row>
    <row r="878" spans="1:11" x14ac:dyDescent="0.3">
      <c r="A878" s="2">
        <v>7</v>
      </c>
      <c r="B878" s="2" t="s">
        <v>2054</v>
      </c>
      <c r="C878" s="2">
        <v>42</v>
      </c>
      <c r="D878" s="2" t="s">
        <v>3139</v>
      </c>
      <c r="E878" s="2" t="s">
        <v>2085</v>
      </c>
      <c r="F878" s="2">
        <v>29</v>
      </c>
      <c r="G878" s="2" t="s">
        <v>1187</v>
      </c>
      <c r="H878" s="2">
        <v>84</v>
      </c>
      <c r="I878" s="3">
        <v>4.3474885490256968E-4</v>
      </c>
      <c r="J878" s="2">
        <v>193215</v>
      </c>
      <c r="K878" s="2">
        <v>281286</v>
      </c>
    </row>
    <row r="879" spans="1:11" x14ac:dyDescent="0.3">
      <c r="A879" s="2">
        <v>7</v>
      </c>
      <c r="B879" s="2" t="s">
        <v>2054</v>
      </c>
      <c r="C879" s="2">
        <v>42</v>
      </c>
      <c r="D879" s="2" t="s">
        <v>3139</v>
      </c>
      <c r="E879" s="2" t="s">
        <v>2086</v>
      </c>
      <c r="F879" s="2">
        <v>30</v>
      </c>
      <c r="G879" s="2" t="s">
        <v>19</v>
      </c>
      <c r="H879" s="2">
        <v>61</v>
      </c>
      <c r="I879" s="3">
        <v>3.1571047796496131E-4</v>
      </c>
      <c r="J879" s="2">
        <v>193215</v>
      </c>
      <c r="K879" s="2">
        <v>281286</v>
      </c>
    </row>
    <row r="880" spans="1:11" x14ac:dyDescent="0.3">
      <c r="A880" s="2">
        <v>7</v>
      </c>
      <c r="B880" s="2" t="s">
        <v>2054</v>
      </c>
      <c r="C880" s="2">
        <v>42</v>
      </c>
      <c r="D880" s="2" t="s">
        <v>3139</v>
      </c>
      <c r="E880" s="2" t="s">
        <v>2087</v>
      </c>
      <c r="F880" s="2">
        <v>31</v>
      </c>
      <c r="G880" s="2" t="s">
        <v>19</v>
      </c>
      <c r="H880" s="2">
        <v>37</v>
      </c>
      <c r="I880" s="3">
        <v>1.9149651942136997E-4</v>
      </c>
      <c r="J880" s="2">
        <v>193215</v>
      </c>
      <c r="K880" s="2">
        <v>281286</v>
      </c>
    </row>
    <row r="881" spans="1:11" x14ac:dyDescent="0.3">
      <c r="A881" s="2">
        <v>7</v>
      </c>
      <c r="B881" s="2" t="s">
        <v>2054</v>
      </c>
      <c r="C881" s="2">
        <v>42</v>
      </c>
      <c r="D881" s="2" t="s">
        <v>3139</v>
      </c>
      <c r="E881" s="2" t="s">
        <v>2089</v>
      </c>
      <c r="F881" s="2">
        <v>32</v>
      </c>
      <c r="G881" s="2" t="s">
        <v>85</v>
      </c>
      <c r="H881" s="2">
        <v>41</v>
      </c>
      <c r="I881" s="3">
        <v>2.1219884584530187E-4</v>
      </c>
      <c r="J881" s="2">
        <v>193215</v>
      </c>
      <c r="K881" s="2">
        <v>281286</v>
      </c>
    </row>
    <row r="882" spans="1:11" x14ac:dyDescent="0.3">
      <c r="A882" s="2">
        <v>7</v>
      </c>
      <c r="B882" s="2" t="s">
        <v>2054</v>
      </c>
      <c r="C882" s="2">
        <v>42</v>
      </c>
      <c r="D882" s="2" t="s">
        <v>3139</v>
      </c>
      <c r="E882" s="2" t="s">
        <v>2088</v>
      </c>
      <c r="F882" s="2">
        <v>33</v>
      </c>
      <c r="G882" s="2" t="s">
        <v>1519</v>
      </c>
      <c r="H882" s="2">
        <v>48</v>
      </c>
      <c r="I882" s="3">
        <v>2.4842791708718268E-4</v>
      </c>
      <c r="J882" s="2">
        <v>193215</v>
      </c>
      <c r="K882" s="2">
        <v>281286</v>
      </c>
    </row>
    <row r="883" spans="1:11" x14ac:dyDescent="0.3">
      <c r="A883" s="2">
        <v>7</v>
      </c>
      <c r="B883" s="2" t="s">
        <v>2054</v>
      </c>
      <c r="C883" s="2">
        <v>42</v>
      </c>
      <c r="D883" s="2" t="s">
        <v>3139</v>
      </c>
      <c r="E883" s="2" t="s">
        <v>2090</v>
      </c>
      <c r="F883" s="2">
        <v>34</v>
      </c>
      <c r="G883" s="2" t="s">
        <v>19</v>
      </c>
      <c r="H883" s="2">
        <v>36</v>
      </c>
      <c r="I883" s="3">
        <v>1.86320937815387E-4</v>
      </c>
      <c r="J883" s="2">
        <v>193215</v>
      </c>
      <c r="K883" s="2">
        <v>281286</v>
      </c>
    </row>
    <row r="884" spans="1:11" x14ac:dyDescent="0.3">
      <c r="A884" s="2">
        <v>7</v>
      </c>
      <c r="B884" s="2" t="s">
        <v>2054</v>
      </c>
      <c r="C884" s="2">
        <v>42</v>
      </c>
      <c r="D884" s="2" t="s">
        <v>3139</v>
      </c>
      <c r="E884" s="2" t="s">
        <v>2091</v>
      </c>
      <c r="F884" s="2">
        <v>35</v>
      </c>
      <c r="G884" s="2" t="s">
        <v>19</v>
      </c>
      <c r="H884" s="2">
        <v>22</v>
      </c>
      <c r="I884" s="3">
        <v>1.1386279533162539E-4</v>
      </c>
      <c r="J884" s="2">
        <v>193215</v>
      </c>
      <c r="K884" s="2">
        <v>281286</v>
      </c>
    </row>
    <row r="885" spans="1:11" x14ac:dyDescent="0.3">
      <c r="A885" s="2">
        <v>7</v>
      </c>
      <c r="B885" s="2" t="s">
        <v>2054</v>
      </c>
      <c r="C885" s="2">
        <v>42</v>
      </c>
      <c r="D885" s="2" t="s">
        <v>3139</v>
      </c>
      <c r="E885" s="2" t="s">
        <v>2092</v>
      </c>
      <c r="F885" s="2">
        <v>36</v>
      </c>
      <c r="G885" s="2" t="s">
        <v>19</v>
      </c>
      <c r="H885" s="2">
        <v>23</v>
      </c>
      <c r="I885" s="3">
        <v>1.1903837693760836E-4</v>
      </c>
      <c r="J885" s="2">
        <v>193215</v>
      </c>
      <c r="K885" s="2">
        <v>281286</v>
      </c>
    </row>
    <row r="886" spans="1:11" x14ac:dyDescent="0.3">
      <c r="A886" s="2">
        <v>7</v>
      </c>
      <c r="B886" s="2" t="s">
        <v>2054</v>
      </c>
      <c r="C886" s="2">
        <v>42</v>
      </c>
      <c r="D886" s="2" t="s">
        <v>3139</v>
      </c>
      <c r="E886" s="2" t="s">
        <v>2093</v>
      </c>
      <c r="F886" s="2">
        <v>37</v>
      </c>
      <c r="G886" s="2" t="s">
        <v>19</v>
      </c>
      <c r="H886" s="2">
        <v>23</v>
      </c>
      <c r="I886" s="3">
        <v>1.1903837693760836E-4</v>
      </c>
      <c r="J886" s="2">
        <v>193215</v>
      </c>
      <c r="K886" s="2">
        <v>281286</v>
      </c>
    </row>
    <row r="887" spans="1:11" x14ac:dyDescent="0.3">
      <c r="A887" s="2">
        <v>7</v>
      </c>
      <c r="B887" s="2" t="s">
        <v>2054</v>
      </c>
      <c r="C887" s="2">
        <v>42</v>
      </c>
      <c r="D887" s="2" t="s">
        <v>3139</v>
      </c>
      <c r="E887" s="2" t="s">
        <v>2094</v>
      </c>
      <c r="F887" s="2">
        <v>38</v>
      </c>
      <c r="G887" s="2" t="s">
        <v>19</v>
      </c>
      <c r="H887" s="2">
        <v>38</v>
      </c>
      <c r="I887" s="3">
        <v>1.9667210102735294E-4</v>
      </c>
      <c r="J887" s="2">
        <v>193215</v>
      </c>
      <c r="K887" s="2">
        <v>281286</v>
      </c>
    </row>
    <row r="888" spans="1:11" x14ac:dyDescent="0.3">
      <c r="A888" s="2">
        <v>8</v>
      </c>
      <c r="B888" s="2" t="s">
        <v>151</v>
      </c>
      <c r="C888" s="2">
        <v>43</v>
      </c>
      <c r="D888" s="2" t="s">
        <v>3141</v>
      </c>
      <c r="E888" s="2" t="s">
        <v>2095</v>
      </c>
      <c r="F888" s="2">
        <v>1</v>
      </c>
      <c r="G888" s="2" t="s">
        <v>1992</v>
      </c>
      <c r="H888" s="2">
        <v>74706</v>
      </c>
      <c r="I888" s="3">
        <v>0.40872981135378822</v>
      </c>
      <c r="J888" s="2">
        <v>182776</v>
      </c>
      <c r="K888" s="2">
        <v>281535</v>
      </c>
    </row>
    <row r="889" spans="1:11" x14ac:dyDescent="0.3">
      <c r="A889" s="2">
        <v>8</v>
      </c>
      <c r="B889" s="2" t="s">
        <v>151</v>
      </c>
      <c r="C889" s="2">
        <v>43</v>
      </c>
      <c r="D889" s="2" t="s">
        <v>3141</v>
      </c>
      <c r="E889" s="2" t="s">
        <v>2096</v>
      </c>
      <c r="F889" s="2">
        <v>2</v>
      </c>
      <c r="G889" s="2" t="s">
        <v>9</v>
      </c>
      <c r="H889" s="2">
        <v>89968</v>
      </c>
      <c r="I889" s="3">
        <v>0.4922309274740666</v>
      </c>
      <c r="J889" s="2">
        <v>182776</v>
      </c>
      <c r="K889" s="2">
        <v>281535</v>
      </c>
    </row>
    <row r="890" spans="1:11" x14ac:dyDescent="0.3">
      <c r="A890" s="2">
        <v>8</v>
      </c>
      <c r="B890" s="2" t="s">
        <v>151</v>
      </c>
      <c r="C890" s="2">
        <v>43</v>
      </c>
      <c r="D890" s="2" t="s">
        <v>3141</v>
      </c>
      <c r="E890" s="2" t="s">
        <v>2097</v>
      </c>
      <c r="F890" s="2">
        <v>3</v>
      </c>
      <c r="G890" s="2" t="s">
        <v>11</v>
      </c>
      <c r="H890" s="2">
        <v>4058</v>
      </c>
      <c r="I890" s="3">
        <v>2.2202039655096949E-2</v>
      </c>
      <c r="J890" s="2">
        <v>182776</v>
      </c>
      <c r="K890" s="2">
        <v>281535</v>
      </c>
    </row>
    <row r="891" spans="1:11" x14ac:dyDescent="0.3">
      <c r="A891" s="2">
        <v>8</v>
      </c>
      <c r="B891" s="2" t="s">
        <v>151</v>
      </c>
      <c r="C891" s="2">
        <v>43</v>
      </c>
      <c r="D891" s="2" t="s">
        <v>3141</v>
      </c>
      <c r="E891" s="2" t="s">
        <v>2098</v>
      </c>
      <c r="F891" s="2">
        <v>4</v>
      </c>
      <c r="G891" s="2" t="s">
        <v>1023</v>
      </c>
      <c r="H891" s="2">
        <v>1286</v>
      </c>
      <c r="I891" s="3">
        <v>7.0359346960213592E-3</v>
      </c>
      <c r="J891" s="2">
        <v>182776</v>
      </c>
      <c r="K891" s="2">
        <v>281535</v>
      </c>
    </row>
    <row r="892" spans="1:11" x14ac:dyDescent="0.3">
      <c r="A892" s="2">
        <v>8</v>
      </c>
      <c r="B892" s="2" t="s">
        <v>151</v>
      </c>
      <c r="C892" s="2">
        <v>43</v>
      </c>
      <c r="D892" s="2" t="s">
        <v>3141</v>
      </c>
      <c r="E892" s="2" t="s">
        <v>2099</v>
      </c>
      <c r="F892" s="2">
        <v>5</v>
      </c>
      <c r="G892" s="2" t="s">
        <v>19</v>
      </c>
      <c r="H892" s="2">
        <v>2606</v>
      </c>
      <c r="I892" s="3">
        <v>1.4257889438438308E-2</v>
      </c>
      <c r="J892" s="2">
        <v>182776</v>
      </c>
      <c r="K892" s="2">
        <v>281535</v>
      </c>
    </row>
    <row r="893" spans="1:11" x14ac:dyDescent="0.3">
      <c r="A893" s="2">
        <v>8</v>
      </c>
      <c r="B893" s="2" t="s">
        <v>151</v>
      </c>
      <c r="C893" s="2">
        <v>43</v>
      </c>
      <c r="D893" s="2" t="s">
        <v>3141</v>
      </c>
      <c r="E893" s="2" t="s">
        <v>2100</v>
      </c>
      <c r="F893" s="2">
        <v>6</v>
      </c>
      <c r="G893" s="2" t="s">
        <v>19</v>
      </c>
      <c r="H893" s="2">
        <v>2062</v>
      </c>
      <c r="I893" s="3">
        <v>1.1281568696108898E-2</v>
      </c>
      <c r="J893" s="2">
        <v>182776</v>
      </c>
      <c r="K893" s="2">
        <v>281535</v>
      </c>
    </row>
    <row r="894" spans="1:11" x14ac:dyDescent="0.3">
      <c r="A894" s="2">
        <v>8</v>
      </c>
      <c r="B894" s="2" t="s">
        <v>151</v>
      </c>
      <c r="C894" s="2">
        <v>43</v>
      </c>
      <c r="D894" s="2" t="s">
        <v>3141</v>
      </c>
      <c r="E894" s="2" t="s">
        <v>2101</v>
      </c>
      <c r="F894" s="2">
        <v>7</v>
      </c>
      <c r="G894" s="2" t="s">
        <v>19</v>
      </c>
      <c r="H894" s="2">
        <v>577</v>
      </c>
      <c r="I894" s="3">
        <v>3.1568696108898323E-3</v>
      </c>
      <c r="J894" s="2">
        <v>182776</v>
      </c>
      <c r="K894" s="2">
        <v>281535</v>
      </c>
    </row>
    <row r="895" spans="1:11" x14ac:dyDescent="0.3">
      <c r="A895" s="2">
        <v>8</v>
      </c>
      <c r="B895" s="2" t="s">
        <v>151</v>
      </c>
      <c r="C895" s="2">
        <v>43</v>
      </c>
      <c r="D895" s="2" t="s">
        <v>3141</v>
      </c>
      <c r="E895" s="2" t="s">
        <v>2102</v>
      </c>
      <c r="F895" s="2">
        <v>8</v>
      </c>
      <c r="G895" s="2" t="s">
        <v>2077</v>
      </c>
      <c r="H895" s="2">
        <v>1067</v>
      </c>
      <c r="I895" s="3">
        <v>5.8377467501203656E-3</v>
      </c>
      <c r="J895" s="2">
        <v>182776</v>
      </c>
      <c r="K895" s="2">
        <v>281535</v>
      </c>
    </row>
    <row r="896" spans="1:11" x14ac:dyDescent="0.3">
      <c r="A896" s="2">
        <v>8</v>
      </c>
      <c r="B896" s="2" t="s">
        <v>151</v>
      </c>
      <c r="C896" s="2">
        <v>43</v>
      </c>
      <c r="D896" s="2" t="s">
        <v>3141</v>
      </c>
      <c r="E896" s="2" t="s">
        <v>2103</v>
      </c>
      <c r="F896" s="2">
        <v>9</v>
      </c>
      <c r="G896" s="2" t="s">
        <v>159</v>
      </c>
      <c r="H896" s="2">
        <v>901</v>
      </c>
      <c r="I896" s="3">
        <v>4.9295312294830827E-3</v>
      </c>
      <c r="J896" s="2">
        <v>182776</v>
      </c>
      <c r="K896" s="2">
        <v>281535</v>
      </c>
    </row>
    <row r="897" spans="1:11" x14ac:dyDescent="0.3">
      <c r="A897" s="2">
        <v>8</v>
      </c>
      <c r="B897" s="2" t="s">
        <v>151</v>
      </c>
      <c r="C897" s="2">
        <v>43</v>
      </c>
      <c r="D897" s="2" t="s">
        <v>3141</v>
      </c>
      <c r="E897" s="2" t="s">
        <v>7936</v>
      </c>
      <c r="F897" s="2">
        <v>10</v>
      </c>
      <c r="G897" s="2" t="s">
        <v>22</v>
      </c>
      <c r="H897" s="2">
        <v>774</v>
      </c>
      <c r="I897" s="3">
        <v>4.2346916444172102E-3</v>
      </c>
      <c r="J897" s="2">
        <v>182776</v>
      </c>
      <c r="K897" s="2">
        <v>281535</v>
      </c>
    </row>
    <row r="898" spans="1:11" x14ac:dyDescent="0.3">
      <c r="A898" s="2">
        <v>8</v>
      </c>
      <c r="B898" s="2" t="s">
        <v>151</v>
      </c>
      <c r="C898" s="2">
        <v>43</v>
      </c>
      <c r="D898" s="2" t="s">
        <v>3141</v>
      </c>
      <c r="E898" s="2" t="s">
        <v>2104</v>
      </c>
      <c r="F898" s="2">
        <v>11</v>
      </c>
      <c r="G898" s="2" t="s">
        <v>19</v>
      </c>
      <c r="H898" s="2">
        <v>538</v>
      </c>
      <c r="I898" s="3">
        <v>2.9434936753184224E-3</v>
      </c>
      <c r="J898" s="2">
        <v>182776</v>
      </c>
      <c r="K898" s="2">
        <v>281535</v>
      </c>
    </row>
    <row r="899" spans="1:11" x14ac:dyDescent="0.3">
      <c r="A899" s="2">
        <v>8</v>
      </c>
      <c r="B899" s="2" t="s">
        <v>151</v>
      </c>
      <c r="C899" s="2">
        <v>43</v>
      </c>
      <c r="D899" s="2" t="s">
        <v>3141</v>
      </c>
      <c r="E899" s="2" t="s">
        <v>2105</v>
      </c>
      <c r="F899" s="2">
        <v>12</v>
      </c>
      <c r="G899" s="2" t="s">
        <v>19</v>
      </c>
      <c r="H899" s="2">
        <v>488</v>
      </c>
      <c r="I899" s="3">
        <v>2.6699347835602047E-3</v>
      </c>
      <c r="J899" s="2">
        <v>182776</v>
      </c>
      <c r="K899" s="2">
        <v>281535</v>
      </c>
    </row>
    <row r="900" spans="1:11" x14ac:dyDescent="0.3">
      <c r="A900" s="2">
        <v>8</v>
      </c>
      <c r="B900" s="2" t="s">
        <v>151</v>
      </c>
      <c r="C900" s="2">
        <v>43</v>
      </c>
      <c r="D900" s="2" t="s">
        <v>3141</v>
      </c>
      <c r="E900" s="2" t="s">
        <v>2106</v>
      </c>
      <c r="F900" s="2">
        <v>13</v>
      </c>
      <c r="G900" s="2" t="s">
        <v>19</v>
      </c>
      <c r="H900" s="2">
        <v>435</v>
      </c>
      <c r="I900" s="3">
        <v>2.3799623582964943E-3</v>
      </c>
      <c r="J900" s="2">
        <v>182776</v>
      </c>
      <c r="K900" s="2">
        <v>281535</v>
      </c>
    </row>
    <row r="901" spans="1:11" x14ac:dyDescent="0.3">
      <c r="A901" s="2">
        <v>8</v>
      </c>
      <c r="B901" s="2" t="s">
        <v>151</v>
      </c>
      <c r="C901" s="2">
        <v>43</v>
      </c>
      <c r="D901" s="2" t="s">
        <v>3141</v>
      </c>
      <c r="E901" s="2" t="s">
        <v>2107</v>
      </c>
      <c r="F901" s="2">
        <v>14</v>
      </c>
      <c r="G901" s="2" t="s">
        <v>19</v>
      </c>
      <c r="H901" s="2">
        <v>452</v>
      </c>
      <c r="I901" s="3">
        <v>2.4729723814942879E-3</v>
      </c>
      <c r="J901" s="2">
        <v>182776</v>
      </c>
      <c r="K901" s="2">
        <v>281535</v>
      </c>
    </row>
    <row r="902" spans="1:11" x14ac:dyDescent="0.3">
      <c r="A902" s="2">
        <v>8</v>
      </c>
      <c r="B902" s="2" t="s">
        <v>151</v>
      </c>
      <c r="C902" s="2">
        <v>43</v>
      </c>
      <c r="D902" s="2" t="s">
        <v>3141</v>
      </c>
      <c r="E902" s="2" t="s">
        <v>2108</v>
      </c>
      <c r="F902" s="2">
        <v>15</v>
      </c>
      <c r="G902" s="2" t="s">
        <v>2109</v>
      </c>
      <c r="H902" s="2">
        <v>237</v>
      </c>
      <c r="I902" s="3">
        <v>1.2966691469339518E-3</v>
      </c>
      <c r="J902" s="2">
        <v>182776</v>
      </c>
      <c r="K902" s="2">
        <v>281535</v>
      </c>
    </row>
    <row r="903" spans="1:11" x14ac:dyDescent="0.3">
      <c r="A903" s="2">
        <v>8</v>
      </c>
      <c r="B903" s="2" t="s">
        <v>151</v>
      </c>
      <c r="C903" s="2">
        <v>43</v>
      </c>
      <c r="D903" s="2" t="s">
        <v>3141</v>
      </c>
      <c r="E903" s="2" t="s">
        <v>2110</v>
      </c>
      <c r="F903" s="2">
        <v>16</v>
      </c>
      <c r="G903" s="2" t="s">
        <v>19</v>
      </c>
      <c r="H903" s="2">
        <v>776</v>
      </c>
      <c r="I903" s="3">
        <v>4.2456340000875392E-3</v>
      </c>
      <c r="J903" s="2">
        <v>182776</v>
      </c>
      <c r="K903" s="2">
        <v>281535</v>
      </c>
    </row>
    <row r="904" spans="1:11" x14ac:dyDescent="0.3">
      <c r="A904" s="2">
        <v>8</v>
      </c>
      <c r="B904" s="2" t="s">
        <v>151</v>
      </c>
      <c r="C904" s="2">
        <v>43</v>
      </c>
      <c r="D904" s="2" t="s">
        <v>3141</v>
      </c>
      <c r="E904" s="2" t="s">
        <v>161</v>
      </c>
      <c r="F904" s="2">
        <v>17</v>
      </c>
      <c r="G904" s="2" t="s">
        <v>19</v>
      </c>
      <c r="H904" s="2">
        <v>301</v>
      </c>
      <c r="I904" s="3">
        <v>1.6468245283844706E-3</v>
      </c>
      <c r="J904" s="2">
        <v>182776</v>
      </c>
      <c r="K904" s="2">
        <v>281535</v>
      </c>
    </row>
    <row r="905" spans="1:11" x14ac:dyDescent="0.3">
      <c r="A905" s="2">
        <v>8</v>
      </c>
      <c r="B905" s="2" t="s">
        <v>151</v>
      </c>
      <c r="C905" s="2">
        <v>43</v>
      </c>
      <c r="D905" s="2" t="s">
        <v>3141</v>
      </c>
      <c r="E905" s="2" t="s">
        <v>2111</v>
      </c>
      <c r="F905" s="2">
        <v>18</v>
      </c>
      <c r="G905" s="2" t="s">
        <v>85</v>
      </c>
      <c r="H905" s="2">
        <v>290</v>
      </c>
      <c r="I905" s="3">
        <v>1.5866415721976627E-3</v>
      </c>
      <c r="J905" s="2">
        <v>182776</v>
      </c>
      <c r="K905" s="2">
        <v>281535</v>
      </c>
    </row>
    <row r="906" spans="1:11" x14ac:dyDescent="0.3">
      <c r="A906" s="2">
        <v>8</v>
      </c>
      <c r="B906" s="2" t="s">
        <v>151</v>
      </c>
      <c r="C906" s="2">
        <v>43</v>
      </c>
      <c r="D906" s="2" t="s">
        <v>3141</v>
      </c>
      <c r="E906" s="2" t="s">
        <v>2112</v>
      </c>
      <c r="F906" s="2">
        <v>19</v>
      </c>
      <c r="G906" s="2" t="s">
        <v>2113</v>
      </c>
      <c r="H906" s="2">
        <v>215</v>
      </c>
      <c r="I906" s="3">
        <v>1.1763032345603361E-3</v>
      </c>
      <c r="J906" s="2">
        <v>182776</v>
      </c>
      <c r="K906" s="2">
        <v>281535</v>
      </c>
    </row>
    <row r="907" spans="1:11" x14ac:dyDescent="0.3">
      <c r="A907" s="2">
        <v>8</v>
      </c>
      <c r="B907" s="2" t="s">
        <v>151</v>
      </c>
      <c r="C907" s="2">
        <v>43</v>
      </c>
      <c r="D907" s="2" t="s">
        <v>3141</v>
      </c>
      <c r="E907" s="2" t="s">
        <v>2114</v>
      </c>
      <c r="F907" s="2">
        <v>20</v>
      </c>
      <c r="G907" s="2" t="s">
        <v>316</v>
      </c>
      <c r="H907" s="2">
        <v>195</v>
      </c>
      <c r="I907" s="3">
        <v>1.0668796778570491E-3</v>
      </c>
      <c r="J907" s="2">
        <v>182776</v>
      </c>
      <c r="K907" s="2">
        <v>281535</v>
      </c>
    </row>
    <row r="908" spans="1:11" x14ac:dyDescent="0.3">
      <c r="A908" s="2">
        <v>8</v>
      </c>
      <c r="B908" s="2" t="s">
        <v>151</v>
      </c>
      <c r="C908" s="2">
        <v>43</v>
      </c>
      <c r="D908" s="2" t="s">
        <v>3141</v>
      </c>
      <c r="E908" s="2" t="s">
        <v>2115</v>
      </c>
      <c r="F908" s="2">
        <v>21</v>
      </c>
      <c r="G908" s="2" t="s">
        <v>2116</v>
      </c>
      <c r="H908" s="2">
        <v>234</v>
      </c>
      <c r="I908" s="3">
        <v>1.280255613428459E-3</v>
      </c>
      <c r="J908" s="2">
        <v>182776</v>
      </c>
      <c r="K908" s="2">
        <v>281535</v>
      </c>
    </row>
    <row r="909" spans="1:11" x14ac:dyDescent="0.3">
      <c r="A909" s="2">
        <v>8</v>
      </c>
      <c r="B909" s="2" t="s">
        <v>151</v>
      </c>
      <c r="C909" s="2">
        <v>43</v>
      </c>
      <c r="D909" s="2" t="s">
        <v>3141</v>
      </c>
      <c r="E909" s="2" t="s">
        <v>2117</v>
      </c>
      <c r="F909" s="2">
        <v>22</v>
      </c>
      <c r="G909" s="2" t="s">
        <v>19</v>
      </c>
      <c r="H909" s="2">
        <v>202</v>
      </c>
      <c r="I909" s="3">
        <v>1.1051779227031996E-3</v>
      </c>
      <c r="J909" s="2">
        <v>182776</v>
      </c>
      <c r="K909" s="2">
        <v>281535</v>
      </c>
    </row>
    <row r="910" spans="1:11" x14ac:dyDescent="0.3">
      <c r="A910" s="2">
        <v>8</v>
      </c>
      <c r="B910" s="2" t="s">
        <v>151</v>
      </c>
      <c r="C910" s="2">
        <v>43</v>
      </c>
      <c r="D910" s="2" t="s">
        <v>3141</v>
      </c>
      <c r="E910" s="2" t="s">
        <v>2118</v>
      </c>
      <c r="F910" s="2">
        <v>23</v>
      </c>
      <c r="G910" s="2" t="s">
        <v>53</v>
      </c>
      <c r="H910" s="2">
        <v>140</v>
      </c>
      <c r="I910" s="3">
        <v>7.6596489692300955E-4</v>
      </c>
      <c r="J910" s="2">
        <v>182776</v>
      </c>
      <c r="K910" s="2">
        <v>281535</v>
      </c>
    </row>
    <row r="911" spans="1:11" x14ac:dyDescent="0.3">
      <c r="A911" s="2">
        <v>8</v>
      </c>
      <c r="B911" s="2" t="s">
        <v>151</v>
      </c>
      <c r="C911" s="2">
        <v>43</v>
      </c>
      <c r="D911" s="2" t="s">
        <v>3141</v>
      </c>
      <c r="E911" s="2" t="s">
        <v>2119</v>
      </c>
      <c r="F911" s="2">
        <v>24</v>
      </c>
      <c r="G911" s="2" t="s">
        <v>1187</v>
      </c>
      <c r="H911" s="2">
        <v>135</v>
      </c>
      <c r="I911" s="3">
        <v>7.3860900774718786E-4</v>
      </c>
      <c r="J911" s="2">
        <v>182776</v>
      </c>
      <c r="K911" s="2">
        <v>281535</v>
      </c>
    </row>
    <row r="912" spans="1:11" x14ac:dyDescent="0.3">
      <c r="A912" s="2">
        <v>8</v>
      </c>
      <c r="B912" s="2" t="s">
        <v>151</v>
      </c>
      <c r="C912" s="2">
        <v>43</v>
      </c>
      <c r="D912" s="2" t="s">
        <v>3141</v>
      </c>
      <c r="E912" s="2" t="s">
        <v>2120</v>
      </c>
      <c r="F912" s="2">
        <v>25</v>
      </c>
      <c r="G912" s="2" t="s">
        <v>19</v>
      </c>
      <c r="H912" s="2">
        <v>133</v>
      </c>
      <c r="I912" s="3">
        <v>7.2766665207685906E-4</v>
      </c>
      <c r="J912" s="2">
        <v>182776</v>
      </c>
      <c r="K912" s="2">
        <v>281535</v>
      </c>
    </row>
    <row r="913" spans="1:11" x14ac:dyDescent="0.3">
      <c r="A913" s="2">
        <v>8</v>
      </c>
      <c r="B913" s="2" t="s">
        <v>151</v>
      </c>
      <c r="C913" s="2">
        <v>44</v>
      </c>
      <c r="D913" s="2" t="s">
        <v>3376</v>
      </c>
      <c r="E913" s="2" t="s">
        <v>2095</v>
      </c>
      <c r="F913" s="2">
        <v>1</v>
      </c>
      <c r="G913" s="2" t="s">
        <v>1992</v>
      </c>
      <c r="H913" s="2">
        <v>91889</v>
      </c>
      <c r="I913" s="3">
        <v>0.5183474076706549</v>
      </c>
      <c r="J913" s="2">
        <v>177273</v>
      </c>
      <c r="K913" s="2">
        <v>258381</v>
      </c>
    </row>
    <row r="914" spans="1:11" x14ac:dyDescent="0.3">
      <c r="A914" s="2">
        <v>8</v>
      </c>
      <c r="B914" s="2" t="s">
        <v>151</v>
      </c>
      <c r="C914" s="2">
        <v>44</v>
      </c>
      <c r="D914" s="2" t="s">
        <v>3376</v>
      </c>
      <c r="E914" s="2" t="s">
        <v>2096</v>
      </c>
      <c r="F914" s="2">
        <v>2</v>
      </c>
      <c r="G914" s="2" t="s">
        <v>9</v>
      </c>
      <c r="H914" s="2">
        <v>71934</v>
      </c>
      <c r="I914" s="3">
        <v>0.40578091418320894</v>
      </c>
      <c r="J914" s="2">
        <v>177273</v>
      </c>
      <c r="K914" s="2">
        <v>258381</v>
      </c>
    </row>
    <row r="915" spans="1:11" x14ac:dyDescent="0.3">
      <c r="A915" s="2">
        <v>8</v>
      </c>
      <c r="B915" s="2" t="s">
        <v>151</v>
      </c>
      <c r="C915" s="2">
        <v>44</v>
      </c>
      <c r="D915" s="2" t="s">
        <v>3376</v>
      </c>
      <c r="E915" s="2" t="s">
        <v>2097</v>
      </c>
      <c r="F915" s="2">
        <v>3</v>
      </c>
      <c r="G915" s="2" t="s">
        <v>11</v>
      </c>
      <c r="H915" s="2">
        <v>2035</v>
      </c>
      <c r="I915" s="3">
        <v>1.1479469518764843E-2</v>
      </c>
      <c r="J915" s="2">
        <v>177273</v>
      </c>
      <c r="K915" s="2">
        <v>258381</v>
      </c>
    </row>
    <row r="916" spans="1:11" x14ac:dyDescent="0.3">
      <c r="A916" s="2">
        <v>8</v>
      </c>
      <c r="B916" s="2" t="s">
        <v>151</v>
      </c>
      <c r="C916" s="2">
        <v>44</v>
      </c>
      <c r="D916" s="2" t="s">
        <v>3376</v>
      </c>
      <c r="E916" s="2" t="s">
        <v>2098</v>
      </c>
      <c r="F916" s="2">
        <v>4</v>
      </c>
      <c r="G916" s="2" t="s">
        <v>1023</v>
      </c>
      <c r="H916" s="2">
        <v>1464</v>
      </c>
      <c r="I916" s="3">
        <v>8.2584488331556415E-3</v>
      </c>
      <c r="J916" s="2">
        <v>177273</v>
      </c>
      <c r="K916" s="2">
        <v>258381</v>
      </c>
    </row>
    <row r="917" spans="1:11" x14ac:dyDescent="0.3">
      <c r="A917" s="2">
        <v>8</v>
      </c>
      <c r="B917" s="2" t="s">
        <v>151</v>
      </c>
      <c r="C917" s="2">
        <v>44</v>
      </c>
      <c r="D917" s="2" t="s">
        <v>3376</v>
      </c>
      <c r="E917" s="2" t="s">
        <v>2099</v>
      </c>
      <c r="F917" s="2">
        <v>5</v>
      </c>
      <c r="G917" s="2" t="s">
        <v>19</v>
      </c>
      <c r="H917" s="2">
        <v>2847</v>
      </c>
      <c r="I917" s="3">
        <v>1.6059975292345704E-2</v>
      </c>
      <c r="J917" s="2">
        <v>177273</v>
      </c>
      <c r="K917" s="2">
        <v>258381</v>
      </c>
    </row>
    <row r="918" spans="1:11" x14ac:dyDescent="0.3">
      <c r="A918" s="2">
        <v>8</v>
      </c>
      <c r="B918" s="2" t="s">
        <v>151</v>
      </c>
      <c r="C918" s="2">
        <v>44</v>
      </c>
      <c r="D918" s="2" t="s">
        <v>3376</v>
      </c>
      <c r="E918" s="2" t="s">
        <v>2100</v>
      </c>
      <c r="F918" s="2">
        <v>6</v>
      </c>
      <c r="G918" s="2" t="s">
        <v>19</v>
      </c>
      <c r="H918" s="2">
        <v>2116</v>
      </c>
      <c r="I918" s="3">
        <v>1.1936391892730422E-2</v>
      </c>
      <c r="J918" s="2">
        <v>177273</v>
      </c>
      <c r="K918" s="2">
        <v>258381</v>
      </c>
    </row>
    <row r="919" spans="1:11" x14ac:dyDescent="0.3">
      <c r="A919" s="2">
        <v>8</v>
      </c>
      <c r="B919" s="2" t="s">
        <v>151</v>
      </c>
      <c r="C919" s="2">
        <v>44</v>
      </c>
      <c r="D919" s="2" t="s">
        <v>3376</v>
      </c>
      <c r="E919" s="2" t="s">
        <v>2101</v>
      </c>
      <c r="F919" s="2">
        <v>7</v>
      </c>
      <c r="G919" s="2" t="s">
        <v>19</v>
      </c>
      <c r="H919" s="2">
        <v>360</v>
      </c>
      <c r="I919" s="3">
        <v>2.0307661065136822E-3</v>
      </c>
      <c r="J919" s="2">
        <v>177273</v>
      </c>
      <c r="K919" s="2">
        <v>258381</v>
      </c>
    </row>
    <row r="920" spans="1:11" x14ac:dyDescent="0.3">
      <c r="A920" s="2">
        <v>8</v>
      </c>
      <c r="B920" s="2" t="s">
        <v>151</v>
      </c>
      <c r="C920" s="2">
        <v>44</v>
      </c>
      <c r="D920" s="2" t="s">
        <v>3376</v>
      </c>
      <c r="E920" s="2" t="s">
        <v>2102</v>
      </c>
      <c r="F920" s="2">
        <v>8</v>
      </c>
      <c r="G920" s="2" t="s">
        <v>2077</v>
      </c>
      <c r="H920" s="2">
        <v>967</v>
      </c>
      <c r="I920" s="3">
        <v>5.4548634027742522E-3</v>
      </c>
      <c r="J920" s="2">
        <v>177273</v>
      </c>
      <c r="K920" s="2">
        <v>258381</v>
      </c>
    </row>
    <row r="921" spans="1:11" x14ac:dyDescent="0.3">
      <c r="A921" s="2">
        <v>8</v>
      </c>
      <c r="B921" s="2" t="s">
        <v>151</v>
      </c>
      <c r="C921" s="2">
        <v>44</v>
      </c>
      <c r="D921" s="2" t="s">
        <v>3376</v>
      </c>
      <c r="E921" s="2" t="s">
        <v>2103</v>
      </c>
      <c r="F921" s="2">
        <v>9</v>
      </c>
      <c r="G921" s="2" t="s">
        <v>159</v>
      </c>
      <c r="H921" s="2">
        <v>328</v>
      </c>
      <c r="I921" s="3">
        <v>1.8502535637124661E-3</v>
      </c>
      <c r="J921" s="2">
        <v>177273</v>
      </c>
      <c r="K921" s="2">
        <v>258381</v>
      </c>
    </row>
    <row r="922" spans="1:11" x14ac:dyDescent="0.3">
      <c r="A922" s="2">
        <v>8</v>
      </c>
      <c r="B922" s="2" t="s">
        <v>151</v>
      </c>
      <c r="C922" s="2">
        <v>44</v>
      </c>
      <c r="D922" s="2" t="s">
        <v>3376</v>
      </c>
      <c r="E922" s="2" t="s">
        <v>7936</v>
      </c>
      <c r="F922" s="2">
        <v>10</v>
      </c>
      <c r="G922" s="2" t="s">
        <v>22</v>
      </c>
      <c r="H922" s="2">
        <v>547</v>
      </c>
      <c r="I922" s="3">
        <v>3.0856362785082895E-3</v>
      </c>
      <c r="J922" s="2">
        <v>177273</v>
      </c>
      <c r="K922" s="2">
        <v>258381</v>
      </c>
    </row>
    <row r="923" spans="1:11" x14ac:dyDescent="0.3">
      <c r="A923" s="2">
        <v>8</v>
      </c>
      <c r="B923" s="2" t="s">
        <v>151</v>
      </c>
      <c r="C923" s="2">
        <v>44</v>
      </c>
      <c r="D923" s="2" t="s">
        <v>3376</v>
      </c>
      <c r="E923" s="2" t="s">
        <v>2104</v>
      </c>
      <c r="F923" s="2">
        <v>11</v>
      </c>
      <c r="G923" s="2" t="s">
        <v>19</v>
      </c>
      <c r="H923" s="2">
        <v>464</v>
      </c>
      <c r="I923" s="3">
        <v>2.6174318706176348E-3</v>
      </c>
      <c r="J923" s="2">
        <v>177273</v>
      </c>
      <c r="K923" s="2">
        <v>258381</v>
      </c>
    </row>
    <row r="924" spans="1:11" x14ac:dyDescent="0.3">
      <c r="A924" s="2">
        <v>8</v>
      </c>
      <c r="B924" s="2" t="s">
        <v>151</v>
      </c>
      <c r="C924" s="2">
        <v>44</v>
      </c>
      <c r="D924" s="2" t="s">
        <v>3376</v>
      </c>
      <c r="E924" s="2" t="s">
        <v>2105</v>
      </c>
      <c r="F924" s="2">
        <v>12</v>
      </c>
      <c r="G924" s="2" t="s">
        <v>19</v>
      </c>
      <c r="H924" s="2">
        <v>292</v>
      </c>
      <c r="I924" s="3">
        <v>1.6471769530610979E-3</v>
      </c>
      <c r="J924" s="2">
        <v>177273</v>
      </c>
      <c r="K924" s="2">
        <v>258381</v>
      </c>
    </row>
    <row r="925" spans="1:11" x14ac:dyDescent="0.3">
      <c r="A925" s="2">
        <v>8</v>
      </c>
      <c r="B925" s="2" t="s">
        <v>151</v>
      </c>
      <c r="C925" s="2">
        <v>44</v>
      </c>
      <c r="D925" s="2" t="s">
        <v>3376</v>
      </c>
      <c r="E925" s="2" t="s">
        <v>2106</v>
      </c>
      <c r="F925" s="2">
        <v>13</v>
      </c>
      <c r="G925" s="2" t="s">
        <v>19</v>
      </c>
      <c r="H925" s="2">
        <v>333</v>
      </c>
      <c r="I925" s="3">
        <v>1.8784586485251561E-3</v>
      </c>
      <c r="J925" s="2">
        <v>177273</v>
      </c>
      <c r="K925" s="2">
        <v>258381</v>
      </c>
    </row>
    <row r="926" spans="1:11" x14ac:dyDescent="0.3">
      <c r="A926" s="2">
        <v>8</v>
      </c>
      <c r="B926" s="2" t="s">
        <v>151</v>
      </c>
      <c r="C926" s="2">
        <v>44</v>
      </c>
      <c r="D926" s="2" t="s">
        <v>3376</v>
      </c>
      <c r="E926" s="2" t="s">
        <v>2107</v>
      </c>
      <c r="F926" s="2">
        <v>14</v>
      </c>
      <c r="G926" s="2" t="s">
        <v>19</v>
      </c>
      <c r="H926" s="2">
        <v>395</v>
      </c>
      <c r="I926" s="3">
        <v>2.2282017002025127E-3</v>
      </c>
      <c r="J926" s="2">
        <v>177273</v>
      </c>
      <c r="K926" s="2">
        <v>258381</v>
      </c>
    </row>
    <row r="927" spans="1:11" x14ac:dyDescent="0.3">
      <c r="A927" s="2">
        <v>8</v>
      </c>
      <c r="B927" s="2" t="s">
        <v>151</v>
      </c>
      <c r="C927" s="2">
        <v>44</v>
      </c>
      <c r="D927" s="2" t="s">
        <v>3376</v>
      </c>
      <c r="E927" s="2" t="s">
        <v>2108</v>
      </c>
      <c r="F927" s="2">
        <v>15</v>
      </c>
      <c r="G927" s="2" t="s">
        <v>2109</v>
      </c>
      <c r="H927" s="2">
        <v>193</v>
      </c>
      <c r="I927" s="3">
        <v>1.0887162737698351E-3</v>
      </c>
      <c r="J927" s="2">
        <v>177273</v>
      </c>
      <c r="K927" s="2">
        <v>258381</v>
      </c>
    </row>
    <row r="928" spans="1:11" x14ac:dyDescent="0.3">
      <c r="A928" s="2">
        <v>8</v>
      </c>
      <c r="B928" s="2" t="s">
        <v>151</v>
      </c>
      <c r="C928" s="2">
        <v>44</v>
      </c>
      <c r="D928" s="2" t="s">
        <v>3376</v>
      </c>
      <c r="E928" s="2" t="s">
        <v>2110</v>
      </c>
      <c r="F928" s="2">
        <v>16</v>
      </c>
      <c r="G928" s="2" t="s">
        <v>19</v>
      </c>
      <c r="H928" s="2">
        <v>119</v>
      </c>
      <c r="I928" s="3">
        <v>6.7128101854202276E-4</v>
      </c>
      <c r="J928" s="2">
        <v>177273</v>
      </c>
      <c r="K928" s="2">
        <v>258381</v>
      </c>
    </row>
    <row r="929" spans="1:11" x14ac:dyDescent="0.3">
      <c r="A929" s="2">
        <v>8</v>
      </c>
      <c r="B929" s="2" t="s">
        <v>151</v>
      </c>
      <c r="C929" s="2">
        <v>44</v>
      </c>
      <c r="D929" s="2" t="s">
        <v>3376</v>
      </c>
      <c r="E929" s="2" t="s">
        <v>161</v>
      </c>
      <c r="F929" s="2">
        <v>17</v>
      </c>
      <c r="G929" s="2" t="s">
        <v>19</v>
      </c>
      <c r="H929" s="2">
        <v>238</v>
      </c>
      <c r="I929" s="3">
        <v>1.3425620370840455E-3</v>
      </c>
      <c r="J929" s="2">
        <v>177273</v>
      </c>
      <c r="K929" s="2">
        <v>258381</v>
      </c>
    </row>
    <row r="930" spans="1:11" x14ac:dyDescent="0.3">
      <c r="A930" s="2">
        <v>8</v>
      </c>
      <c r="B930" s="2" t="s">
        <v>151</v>
      </c>
      <c r="C930" s="2">
        <v>44</v>
      </c>
      <c r="D930" s="2" t="s">
        <v>3376</v>
      </c>
      <c r="E930" s="2" t="s">
        <v>2111</v>
      </c>
      <c r="F930" s="2">
        <v>18</v>
      </c>
      <c r="G930" s="2" t="s">
        <v>85</v>
      </c>
      <c r="H930" s="2">
        <v>161</v>
      </c>
      <c r="I930" s="3">
        <v>9.0820373096861897E-4</v>
      </c>
      <c r="J930" s="2">
        <v>177273</v>
      </c>
      <c r="K930" s="2">
        <v>258381</v>
      </c>
    </row>
    <row r="931" spans="1:11" x14ac:dyDescent="0.3">
      <c r="A931" s="2">
        <v>8</v>
      </c>
      <c r="B931" s="2" t="s">
        <v>151</v>
      </c>
      <c r="C931" s="2">
        <v>44</v>
      </c>
      <c r="D931" s="2" t="s">
        <v>3376</v>
      </c>
      <c r="E931" s="2" t="s">
        <v>2112</v>
      </c>
      <c r="F931" s="2">
        <v>19</v>
      </c>
      <c r="G931" s="2" t="s">
        <v>2113</v>
      </c>
      <c r="H931" s="2">
        <v>111</v>
      </c>
      <c r="I931" s="3">
        <v>6.2615288284171872E-4</v>
      </c>
      <c r="J931" s="2">
        <v>177273</v>
      </c>
      <c r="K931" s="2">
        <v>258381</v>
      </c>
    </row>
    <row r="932" spans="1:11" x14ac:dyDescent="0.3">
      <c r="A932" s="2">
        <v>8</v>
      </c>
      <c r="B932" s="2" t="s">
        <v>151</v>
      </c>
      <c r="C932" s="2">
        <v>44</v>
      </c>
      <c r="D932" s="2" t="s">
        <v>3376</v>
      </c>
      <c r="E932" s="2" t="s">
        <v>2114</v>
      </c>
      <c r="F932" s="2">
        <v>20</v>
      </c>
      <c r="G932" s="2" t="s">
        <v>316</v>
      </c>
      <c r="H932" s="2">
        <v>120</v>
      </c>
      <c r="I932" s="3">
        <v>6.7692203550456071E-4</v>
      </c>
      <c r="J932" s="2">
        <v>177273</v>
      </c>
      <c r="K932" s="2">
        <v>258381</v>
      </c>
    </row>
    <row r="933" spans="1:11" x14ac:dyDescent="0.3">
      <c r="A933" s="2">
        <v>8</v>
      </c>
      <c r="B933" s="2" t="s">
        <v>151</v>
      </c>
      <c r="C933" s="2">
        <v>44</v>
      </c>
      <c r="D933" s="2" t="s">
        <v>3376</v>
      </c>
      <c r="E933" s="2" t="s">
        <v>2115</v>
      </c>
      <c r="F933" s="2">
        <v>21</v>
      </c>
      <c r="G933" s="2" t="s">
        <v>2116</v>
      </c>
      <c r="H933" s="2">
        <v>72</v>
      </c>
      <c r="I933" s="3">
        <v>4.0615322130273647E-4</v>
      </c>
      <c r="J933" s="2">
        <v>177273</v>
      </c>
      <c r="K933" s="2">
        <v>258381</v>
      </c>
    </row>
    <row r="934" spans="1:11" x14ac:dyDescent="0.3">
      <c r="A934" s="2">
        <v>8</v>
      </c>
      <c r="B934" s="2" t="s">
        <v>151</v>
      </c>
      <c r="C934" s="2">
        <v>44</v>
      </c>
      <c r="D934" s="2" t="s">
        <v>3376</v>
      </c>
      <c r="E934" s="2" t="s">
        <v>2117</v>
      </c>
      <c r="F934" s="2">
        <v>22</v>
      </c>
      <c r="G934" s="2" t="s">
        <v>19</v>
      </c>
      <c r="H934" s="2">
        <v>104</v>
      </c>
      <c r="I934" s="3">
        <v>5.8666576410395263E-4</v>
      </c>
      <c r="J934" s="2">
        <v>177273</v>
      </c>
      <c r="K934" s="2">
        <v>258381</v>
      </c>
    </row>
    <row r="935" spans="1:11" x14ac:dyDescent="0.3">
      <c r="A935" s="2">
        <v>8</v>
      </c>
      <c r="B935" s="2" t="s">
        <v>151</v>
      </c>
      <c r="C935" s="2">
        <v>44</v>
      </c>
      <c r="D935" s="2" t="s">
        <v>3376</v>
      </c>
      <c r="E935" s="2" t="s">
        <v>2118</v>
      </c>
      <c r="F935" s="2">
        <v>23</v>
      </c>
      <c r="G935" s="2" t="s">
        <v>53</v>
      </c>
      <c r="H935" s="2">
        <v>65</v>
      </c>
      <c r="I935" s="3">
        <v>3.6666610256497044E-4</v>
      </c>
      <c r="J935" s="2">
        <v>177273</v>
      </c>
      <c r="K935" s="2">
        <v>258381</v>
      </c>
    </row>
    <row r="936" spans="1:11" x14ac:dyDescent="0.3">
      <c r="A936" s="2">
        <v>8</v>
      </c>
      <c r="B936" s="2" t="s">
        <v>151</v>
      </c>
      <c r="C936" s="2">
        <v>44</v>
      </c>
      <c r="D936" s="2" t="s">
        <v>3376</v>
      </c>
      <c r="E936" s="2" t="s">
        <v>2119</v>
      </c>
      <c r="F936" s="2">
        <v>24</v>
      </c>
      <c r="G936" s="2" t="s">
        <v>1187</v>
      </c>
      <c r="H936" s="2">
        <v>66</v>
      </c>
      <c r="I936" s="3">
        <v>3.7230711952750844E-4</v>
      </c>
      <c r="J936" s="2">
        <v>177273</v>
      </c>
      <c r="K936" s="2">
        <v>258381</v>
      </c>
    </row>
    <row r="937" spans="1:11" x14ac:dyDescent="0.3">
      <c r="A937" s="2">
        <v>8</v>
      </c>
      <c r="B937" s="2" t="s">
        <v>151</v>
      </c>
      <c r="C937" s="2">
        <v>44</v>
      </c>
      <c r="D937" s="2" t="s">
        <v>3376</v>
      </c>
      <c r="E937" s="2" t="s">
        <v>2120</v>
      </c>
      <c r="F937" s="2">
        <v>25</v>
      </c>
      <c r="G937" s="2" t="s">
        <v>19</v>
      </c>
      <c r="H937" s="2">
        <v>53</v>
      </c>
      <c r="I937" s="3">
        <v>2.9897389901451432E-4</v>
      </c>
      <c r="J937" s="2">
        <v>177273</v>
      </c>
      <c r="K937" s="2">
        <v>258381</v>
      </c>
    </row>
    <row r="938" spans="1:11" x14ac:dyDescent="0.3">
      <c r="A938" s="2">
        <v>8</v>
      </c>
      <c r="B938" s="2" t="s">
        <v>151</v>
      </c>
      <c r="C938" s="2">
        <v>45</v>
      </c>
      <c r="D938" s="2" t="s">
        <v>3377</v>
      </c>
      <c r="E938" s="2" t="s">
        <v>2095</v>
      </c>
      <c r="F938" s="2">
        <v>1</v>
      </c>
      <c r="G938" s="2" t="s">
        <v>1992</v>
      </c>
      <c r="H938" s="2">
        <v>93609</v>
      </c>
      <c r="I938" s="3">
        <v>0.53503086419753088</v>
      </c>
      <c r="J938" s="2">
        <v>174960</v>
      </c>
      <c r="K938" s="2">
        <v>266798</v>
      </c>
    </row>
    <row r="939" spans="1:11" x14ac:dyDescent="0.3">
      <c r="A939" s="2">
        <v>8</v>
      </c>
      <c r="B939" s="2" t="s">
        <v>151</v>
      </c>
      <c r="C939" s="2">
        <v>45</v>
      </c>
      <c r="D939" s="2" t="s">
        <v>3377</v>
      </c>
      <c r="E939" s="2" t="s">
        <v>2096</v>
      </c>
      <c r="F939" s="2">
        <v>2</v>
      </c>
      <c r="G939" s="2" t="s">
        <v>9</v>
      </c>
      <c r="H939" s="2">
        <v>61587</v>
      </c>
      <c r="I939" s="3">
        <v>0.35200617283950619</v>
      </c>
      <c r="J939" s="2">
        <v>174960</v>
      </c>
      <c r="K939" s="2">
        <v>266798</v>
      </c>
    </row>
    <row r="940" spans="1:11" x14ac:dyDescent="0.3">
      <c r="A940" s="2">
        <v>8</v>
      </c>
      <c r="B940" s="2" t="s">
        <v>151</v>
      </c>
      <c r="C940" s="2">
        <v>45</v>
      </c>
      <c r="D940" s="2" t="s">
        <v>3377</v>
      </c>
      <c r="E940" s="2" t="s">
        <v>2097</v>
      </c>
      <c r="F940" s="2">
        <v>3</v>
      </c>
      <c r="G940" s="2" t="s">
        <v>11</v>
      </c>
      <c r="H940" s="2">
        <v>4143</v>
      </c>
      <c r="I940" s="3">
        <v>2.3679698216735254E-2</v>
      </c>
      <c r="J940" s="2">
        <v>174960</v>
      </c>
      <c r="K940" s="2">
        <v>266798</v>
      </c>
    </row>
    <row r="941" spans="1:11" x14ac:dyDescent="0.3">
      <c r="A941" s="2">
        <v>8</v>
      </c>
      <c r="B941" s="2" t="s">
        <v>151</v>
      </c>
      <c r="C941" s="2">
        <v>45</v>
      </c>
      <c r="D941" s="2" t="s">
        <v>3377</v>
      </c>
      <c r="E941" s="2" t="s">
        <v>2098</v>
      </c>
      <c r="F941" s="2">
        <v>4</v>
      </c>
      <c r="G941" s="2" t="s">
        <v>1023</v>
      </c>
      <c r="H941" s="2">
        <v>2774</v>
      </c>
      <c r="I941" s="3">
        <v>1.5855052583447646E-2</v>
      </c>
      <c r="J941" s="2">
        <v>174960</v>
      </c>
      <c r="K941" s="2">
        <v>266798</v>
      </c>
    </row>
    <row r="942" spans="1:11" x14ac:dyDescent="0.3">
      <c r="A942" s="2">
        <v>8</v>
      </c>
      <c r="B942" s="2" t="s">
        <v>151</v>
      </c>
      <c r="C942" s="2">
        <v>45</v>
      </c>
      <c r="D942" s="2" t="s">
        <v>3377</v>
      </c>
      <c r="E942" s="2" t="s">
        <v>2099</v>
      </c>
      <c r="F942" s="2">
        <v>5</v>
      </c>
      <c r="G942" s="2" t="s">
        <v>19</v>
      </c>
      <c r="H942" s="2">
        <v>2776</v>
      </c>
      <c r="I942" s="3">
        <v>1.5866483767718334E-2</v>
      </c>
      <c r="J942" s="2">
        <v>174960</v>
      </c>
      <c r="K942" s="2">
        <v>266798</v>
      </c>
    </row>
    <row r="943" spans="1:11" x14ac:dyDescent="0.3">
      <c r="A943" s="2">
        <v>8</v>
      </c>
      <c r="B943" s="2" t="s">
        <v>151</v>
      </c>
      <c r="C943" s="2">
        <v>45</v>
      </c>
      <c r="D943" s="2" t="s">
        <v>3377</v>
      </c>
      <c r="E943" s="2" t="s">
        <v>2100</v>
      </c>
      <c r="F943" s="2">
        <v>6</v>
      </c>
      <c r="G943" s="2" t="s">
        <v>19</v>
      </c>
      <c r="H943" s="2">
        <v>2349</v>
      </c>
      <c r="I943" s="3">
        <v>1.3425925925925926E-2</v>
      </c>
      <c r="J943" s="2">
        <v>174960</v>
      </c>
      <c r="K943" s="2">
        <v>266798</v>
      </c>
    </row>
    <row r="944" spans="1:11" x14ac:dyDescent="0.3">
      <c r="A944" s="2">
        <v>8</v>
      </c>
      <c r="B944" s="2" t="s">
        <v>151</v>
      </c>
      <c r="C944" s="2">
        <v>45</v>
      </c>
      <c r="D944" s="2" t="s">
        <v>3377</v>
      </c>
      <c r="E944" s="2" t="s">
        <v>2101</v>
      </c>
      <c r="F944" s="2">
        <v>7</v>
      </c>
      <c r="G944" s="2" t="s">
        <v>19</v>
      </c>
      <c r="H944" s="2">
        <v>1672</v>
      </c>
      <c r="I944" s="3">
        <v>9.55647005029721E-3</v>
      </c>
      <c r="J944" s="2">
        <v>174960</v>
      </c>
      <c r="K944" s="2">
        <v>266798</v>
      </c>
    </row>
    <row r="945" spans="1:11" x14ac:dyDescent="0.3">
      <c r="A945" s="2">
        <v>8</v>
      </c>
      <c r="B945" s="2" t="s">
        <v>151</v>
      </c>
      <c r="C945" s="2">
        <v>45</v>
      </c>
      <c r="D945" s="2" t="s">
        <v>3377</v>
      </c>
      <c r="E945" s="2" t="s">
        <v>2102</v>
      </c>
      <c r="F945" s="2">
        <v>8</v>
      </c>
      <c r="G945" s="2" t="s">
        <v>2077</v>
      </c>
      <c r="H945" s="2">
        <v>811</v>
      </c>
      <c r="I945" s="3">
        <v>4.6353452217649752E-3</v>
      </c>
      <c r="J945" s="2">
        <v>174960</v>
      </c>
      <c r="K945" s="2">
        <v>266798</v>
      </c>
    </row>
    <row r="946" spans="1:11" x14ac:dyDescent="0.3">
      <c r="A946" s="2">
        <v>8</v>
      </c>
      <c r="B946" s="2" t="s">
        <v>151</v>
      </c>
      <c r="C946" s="2">
        <v>45</v>
      </c>
      <c r="D946" s="2" t="s">
        <v>3377</v>
      </c>
      <c r="E946" s="2" t="s">
        <v>2103</v>
      </c>
      <c r="F946" s="2">
        <v>9</v>
      </c>
      <c r="G946" s="2" t="s">
        <v>159</v>
      </c>
      <c r="H946" s="2">
        <v>736</v>
      </c>
      <c r="I946" s="3">
        <v>4.2066758116140832E-3</v>
      </c>
      <c r="J946" s="2">
        <v>174960</v>
      </c>
      <c r="K946" s="2">
        <v>266798</v>
      </c>
    </row>
    <row r="947" spans="1:11" x14ac:dyDescent="0.3">
      <c r="A947" s="2">
        <v>8</v>
      </c>
      <c r="B947" s="2" t="s">
        <v>151</v>
      </c>
      <c r="C947" s="2">
        <v>45</v>
      </c>
      <c r="D947" s="2" t="s">
        <v>3377</v>
      </c>
      <c r="E947" s="2" t="s">
        <v>7936</v>
      </c>
      <c r="F947" s="2">
        <v>10</v>
      </c>
      <c r="G947" s="2" t="s">
        <v>22</v>
      </c>
      <c r="H947" s="2">
        <v>639</v>
      </c>
      <c r="I947" s="3">
        <v>3.6522633744855968E-3</v>
      </c>
      <c r="J947" s="2">
        <v>174960</v>
      </c>
      <c r="K947" s="2">
        <v>266798</v>
      </c>
    </row>
    <row r="948" spans="1:11" x14ac:dyDescent="0.3">
      <c r="A948" s="2">
        <v>8</v>
      </c>
      <c r="B948" s="2" t="s">
        <v>151</v>
      </c>
      <c r="C948" s="2">
        <v>45</v>
      </c>
      <c r="D948" s="2" t="s">
        <v>3377</v>
      </c>
      <c r="E948" s="2" t="s">
        <v>2104</v>
      </c>
      <c r="F948" s="2">
        <v>11</v>
      </c>
      <c r="G948" s="2" t="s">
        <v>19</v>
      </c>
      <c r="H948" s="2">
        <v>745</v>
      </c>
      <c r="I948" s="3">
        <v>4.2581161408321898E-3</v>
      </c>
      <c r="J948" s="2">
        <v>174960</v>
      </c>
      <c r="K948" s="2">
        <v>266798</v>
      </c>
    </row>
    <row r="949" spans="1:11" x14ac:dyDescent="0.3">
      <c r="A949" s="2">
        <v>8</v>
      </c>
      <c r="B949" s="2" t="s">
        <v>151</v>
      </c>
      <c r="C949" s="2">
        <v>45</v>
      </c>
      <c r="D949" s="2" t="s">
        <v>3377</v>
      </c>
      <c r="E949" s="2" t="s">
        <v>2105</v>
      </c>
      <c r="F949" s="2">
        <v>12</v>
      </c>
      <c r="G949" s="2" t="s">
        <v>19</v>
      </c>
      <c r="H949" s="2">
        <v>432</v>
      </c>
      <c r="I949" s="3">
        <v>2.4691358024691358E-3</v>
      </c>
      <c r="J949" s="2">
        <v>174960</v>
      </c>
      <c r="K949" s="2">
        <v>266798</v>
      </c>
    </row>
    <row r="950" spans="1:11" x14ac:dyDescent="0.3">
      <c r="A950" s="2">
        <v>8</v>
      </c>
      <c r="B950" s="2" t="s">
        <v>151</v>
      </c>
      <c r="C950" s="2">
        <v>45</v>
      </c>
      <c r="D950" s="2" t="s">
        <v>3377</v>
      </c>
      <c r="E950" s="2" t="s">
        <v>2106</v>
      </c>
      <c r="F950" s="2">
        <v>13</v>
      </c>
      <c r="G950" s="2" t="s">
        <v>19</v>
      </c>
      <c r="H950" s="2">
        <v>357</v>
      </c>
      <c r="I950" s="3">
        <v>2.0404663923182442E-3</v>
      </c>
      <c r="J950" s="2">
        <v>174960</v>
      </c>
      <c r="K950" s="2">
        <v>266798</v>
      </c>
    </row>
    <row r="951" spans="1:11" x14ac:dyDescent="0.3">
      <c r="A951" s="2">
        <v>8</v>
      </c>
      <c r="B951" s="2" t="s">
        <v>151</v>
      </c>
      <c r="C951" s="2">
        <v>45</v>
      </c>
      <c r="D951" s="2" t="s">
        <v>3377</v>
      </c>
      <c r="E951" s="2" t="s">
        <v>2107</v>
      </c>
      <c r="F951" s="2">
        <v>14</v>
      </c>
      <c r="G951" s="2" t="s">
        <v>19</v>
      </c>
      <c r="H951" s="2">
        <v>252</v>
      </c>
      <c r="I951" s="3">
        <v>1.440329218106996E-3</v>
      </c>
      <c r="J951" s="2">
        <v>174960</v>
      </c>
      <c r="K951" s="2">
        <v>266798</v>
      </c>
    </row>
    <row r="952" spans="1:11" x14ac:dyDescent="0.3">
      <c r="A952" s="2">
        <v>8</v>
      </c>
      <c r="B952" s="2" t="s">
        <v>151</v>
      </c>
      <c r="C952" s="2">
        <v>45</v>
      </c>
      <c r="D952" s="2" t="s">
        <v>3377</v>
      </c>
      <c r="E952" s="2" t="s">
        <v>2108</v>
      </c>
      <c r="F952" s="2">
        <v>15</v>
      </c>
      <c r="G952" s="2" t="s">
        <v>2109</v>
      </c>
      <c r="H952" s="2">
        <v>310</v>
      </c>
      <c r="I952" s="3">
        <v>1.7718335619570187E-3</v>
      </c>
      <c r="J952" s="2">
        <v>174960</v>
      </c>
      <c r="K952" s="2">
        <v>266798</v>
      </c>
    </row>
    <row r="953" spans="1:11" x14ac:dyDescent="0.3">
      <c r="A953" s="2">
        <v>8</v>
      </c>
      <c r="B953" s="2" t="s">
        <v>151</v>
      </c>
      <c r="C953" s="2">
        <v>45</v>
      </c>
      <c r="D953" s="2" t="s">
        <v>3377</v>
      </c>
      <c r="E953" s="2" t="s">
        <v>2110</v>
      </c>
      <c r="F953" s="2">
        <v>16</v>
      </c>
      <c r="G953" s="2" t="s">
        <v>19</v>
      </c>
      <c r="H953" s="2">
        <v>183</v>
      </c>
      <c r="I953" s="3">
        <v>1.0459533607681756E-3</v>
      </c>
      <c r="J953" s="2">
        <v>174960</v>
      </c>
      <c r="K953" s="2">
        <v>266798</v>
      </c>
    </row>
    <row r="954" spans="1:11" x14ac:dyDescent="0.3">
      <c r="A954" s="2">
        <v>8</v>
      </c>
      <c r="B954" s="2" t="s">
        <v>151</v>
      </c>
      <c r="C954" s="2">
        <v>45</v>
      </c>
      <c r="D954" s="2" t="s">
        <v>3377</v>
      </c>
      <c r="E954" s="2" t="s">
        <v>161</v>
      </c>
      <c r="F954" s="2">
        <v>17</v>
      </c>
      <c r="G954" s="2" t="s">
        <v>19</v>
      </c>
      <c r="H954" s="2">
        <v>220</v>
      </c>
      <c r="I954" s="3">
        <v>1.2574302697759489E-3</v>
      </c>
      <c r="J954" s="2">
        <v>174960</v>
      </c>
      <c r="K954" s="2">
        <v>266798</v>
      </c>
    </row>
    <row r="955" spans="1:11" x14ac:dyDescent="0.3">
      <c r="A955" s="2">
        <v>8</v>
      </c>
      <c r="B955" s="2" t="s">
        <v>151</v>
      </c>
      <c r="C955" s="2">
        <v>45</v>
      </c>
      <c r="D955" s="2" t="s">
        <v>3377</v>
      </c>
      <c r="E955" s="2" t="s">
        <v>2111</v>
      </c>
      <c r="F955" s="2">
        <v>18</v>
      </c>
      <c r="G955" s="2" t="s">
        <v>85</v>
      </c>
      <c r="H955" s="2">
        <v>172</v>
      </c>
      <c r="I955" s="3">
        <v>9.8308184727937818E-4</v>
      </c>
      <c r="J955" s="2">
        <v>174960</v>
      </c>
      <c r="K955" s="2">
        <v>266798</v>
      </c>
    </row>
    <row r="956" spans="1:11" x14ac:dyDescent="0.3">
      <c r="A956" s="2">
        <v>8</v>
      </c>
      <c r="B956" s="2" t="s">
        <v>151</v>
      </c>
      <c r="C956" s="2">
        <v>45</v>
      </c>
      <c r="D956" s="2" t="s">
        <v>3377</v>
      </c>
      <c r="E956" s="2" t="s">
        <v>2112</v>
      </c>
      <c r="F956" s="2">
        <v>19</v>
      </c>
      <c r="G956" s="2" t="s">
        <v>2113</v>
      </c>
      <c r="H956" s="2">
        <v>303</v>
      </c>
      <c r="I956" s="3">
        <v>1.7318244170096023E-3</v>
      </c>
      <c r="J956" s="2">
        <v>174960</v>
      </c>
      <c r="K956" s="2">
        <v>266798</v>
      </c>
    </row>
    <row r="957" spans="1:11" x14ac:dyDescent="0.3">
      <c r="A957" s="2">
        <v>8</v>
      </c>
      <c r="B957" s="2" t="s">
        <v>151</v>
      </c>
      <c r="C957" s="2">
        <v>45</v>
      </c>
      <c r="D957" s="2" t="s">
        <v>3377</v>
      </c>
      <c r="E957" s="2" t="s">
        <v>2114</v>
      </c>
      <c r="F957" s="2">
        <v>20</v>
      </c>
      <c r="G957" s="2" t="s">
        <v>316</v>
      </c>
      <c r="H957" s="2">
        <v>171</v>
      </c>
      <c r="I957" s="3">
        <v>9.7736625514403298E-4</v>
      </c>
      <c r="J957" s="2">
        <v>174960</v>
      </c>
      <c r="K957" s="2">
        <v>266798</v>
      </c>
    </row>
    <row r="958" spans="1:11" x14ac:dyDescent="0.3">
      <c r="A958" s="2">
        <v>8</v>
      </c>
      <c r="B958" s="2" t="s">
        <v>151</v>
      </c>
      <c r="C958" s="2">
        <v>45</v>
      </c>
      <c r="D958" s="2" t="s">
        <v>3377</v>
      </c>
      <c r="E958" s="2" t="s">
        <v>2115</v>
      </c>
      <c r="F958" s="2">
        <v>21</v>
      </c>
      <c r="G958" s="2" t="s">
        <v>2116</v>
      </c>
      <c r="H958" s="2">
        <v>266</v>
      </c>
      <c r="I958" s="3">
        <v>1.520347508001829E-3</v>
      </c>
      <c r="J958" s="2">
        <v>174960</v>
      </c>
      <c r="K958" s="2">
        <v>266798</v>
      </c>
    </row>
    <row r="959" spans="1:11" x14ac:dyDescent="0.3">
      <c r="A959" s="2">
        <v>8</v>
      </c>
      <c r="B959" s="2" t="s">
        <v>151</v>
      </c>
      <c r="C959" s="2">
        <v>45</v>
      </c>
      <c r="D959" s="2" t="s">
        <v>3377</v>
      </c>
      <c r="E959" s="2" t="s">
        <v>2117</v>
      </c>
      <c r="F959" s="2">
        <v>22</v>
      </c>
      <c r="G959" s="2" t="s">
        <v>19</v>
      </c>
      <c r="H959" s="2">
        <v>131</v>
      </c>
      <c r="I959" s="3">
        <v>7.4874256973022409E-4</v>
      </c>
      <c r="J959" s="2">
        <v>174960</v>
      </c>
      <c r="K959" s="2">
        <v>266798</v>
      </c>
    </row>
    <row r="960" spans="1:11" x14ac:dyDescent="0.3">
      <c r="A960" s="2">
        <v>8</v>
      </c>
      <c r="B960" s="2" t="s">
        <v>151</v>
      </c>
      <c r="C960" s="2">
        <v>45</v>
      </c>
      <c r="D960" s="2" t="s">
        <v>3377</v>
      </c>
      <c r="E960" s="2" t="s">
        <v>2118</v>
      </c>
      <c r="F960" s="2">
        <v>23</v>
      </c>
      <c r="G960" s="2" t="s">
        <v>53</v>
      </c>
      <c r="H960" s="2">
        <v>113</v>
      </c>
      <c r="I960" s="3">
        <v>6.4586191129401005E-4</v>
      </c>
      <c r="J960" s="2">
        <v>174960</v>
      </c>
      <c r="K960" s="2">
        <v>266798</v>
      </c>
    </row>
    <row r="961" spans="1:11" x14ac:dyDescent="0.3">
      <c r="A961" s="2">
        <v>8</v>
      </c>
      <c r="B961" s="2" t="s">
        <v>151</v>
      </c>
      <c r="C961" s="2">
        <v>45</v>
      </c>
      <c r="D961" s="2" t="s">
        <v>3377</v>
      </c>
      <c r="E961" s="2" t="s">
        <v>2119</v>
      </c>
      <c r="F961" s="2">
        <v>24</v>
      </c>
      <c r="G961" s="2" t="s">
        <v>1187</v>
      </c>
      <c r="H961" s="2">
        <v>118</v>
      </c>
      <c r="I961" s="3">
        <v>6.7443987197073616E-4</v>
      </c>
      <c r="J961" s="2">
        <v>174960</v>
      </c>
      <c r="K961" s="2">
        <v>266798</v>
      </c>
    </row>
    <row r="962" spans="1:11" x14ac:dyDescent="0.3">
      <c r="A962" s="2">
        <v>8</v>
      </c>
      <c r="B962" s="2" t="s">
        <v>151</v>
      </c>
      <c r="C962" s="2">
        <v>45</v>
      </c>
      <c r="D962" s="2" t="s">
        <v>3377</v>
      </c>
      <c r="E962" s="2" t="s">
        <v>2120</v>
      </c>
      <c r="F962" s="2">
        <v>25</v>
      </c>
      <c r="G962" s="2" t="s">
        <v>19</v>
      </c>
      <c r="H962" s="2">
        <v>91</v>
      </c>
      <c r="I962" s="3">
        <v>5.201188843164152E-4</v>
      </c>
      <c r="J962" s="2">
        <v>174960</v>
      </c>
      <c r="K962" s="2">
        <v>266798</v>
      </c>
    </row>
    <row r="963" spans="1:11" x14ac:dyDescent="0.3">
      <c r="A963" s="2">
        <v>8</v>
      </c>
      <c r="B963" s="2" t="s">
        <v>151</v>
      </c>
      <c r="C963" s="2">
        <v>46</v>
      </c>
      <c r="D963" s="2" t="s">
        <v>3144</v>
      </c>
      <c r="E963" s="2" t="s">
        <v>2095</v>
      </c>
      <c r="F963" s="2">
        <v>1</v>
      </c>
      <c r="G963" s="2" t="s">
        <v>1992</v>
      </c>
      <c r="H963" s="2">
        <v>95035</v>
      </c>
      <c r="I963" s="3">
        <v>0.49771658409359909</v>
      </c>
      <c r="J963" s="2">
        <v>190942</v>
      </c>
      <c r="K963" s="2">
        <v>289874</v>
      </c>
    </row>
    <row r="964" spans="1:11" x14ac:dyDescent="0.3">
      <c r="A964" s="2">
        <v>8</v>
      </c>
      <c r="B964" s="2" t="s">
        <v>151</v>
      </c>
      <c r="C964" s="2">
        <v>46</v>
      </c>
      <c r="D964" s="2" t="s">
        <v>3144</v>
      </c>
      <c r="E964" s="2" t="s">
        <v>2096</v>
      </c>
      <c r="F964" s="2">
        <v>2</v>
      </c>
      <c r="G964" s="2" t="s">
        <v>9</v>
      </c>
      <c r="H964" s="2">
        <v>74480</v>
      </c>
      <c r="I964" s="3">
        <v>0.39006609336866693</v>
      </c>
      <c r="J964" s="2">
        <v>190942</v>
      </c>
      <c r="K964" s="2">
        <v>289874</v>
      </c>
    </row>
    <row r="965" spans="1:11" x14ac:dyDescent="0.3">
      <c r="A965" s="2">
        <v>8</v>
      </c>
      <c r="B965" s="2" t="s">
        <v>151</v>
      </c>
      <c r="C965" s="2">
        <v>46</v>
      </c>
      <c r="D965" s="2" t="s">
        <v>3144</v>
      </c>
      <c r="E965" s="2" t="s">
        <v>2097</v>
      </c>
      <c r="F965" s="2">
        <v>3</v>
      </c>
      <c r="G965" s="2" t="s">
        <v>11</v>
      </c>
      <c r="H965" s="2">
        <v>3504</v>
      </c>
      <c r="I965" s="3">
        <v>1.8351122330341151E-2</v>
      </c>
      <c r="J965" s="2">
        <v>190942</v>
      </c>
      <c r="K965" s="2">
        <v>289874</v>
      </c>
    </row>
    <row r="966" spans="1:11" x14ac:dyDescent="0.3">
      <c r="A966" s="2">
        <v>8</v>
      </c>
      <c r="B966" s="2" t="s">
        <v>151</v>
      </c>
      <c r="C966" s="2">
        <v>46</v>
      </c>
      <c r="D966" s="2" t="s">
        <v>3144</v>
      </c>
      <c r="E966" s="2" t="s">
        <v>2098</v>
      </c>
      <c r="F966" s="2">
        <v>4</v>
      </c>
      <c r="G966" s="2" t="s">
        <v>1023</v>
      </c>
      <c r="H966" s="2">
        <v>1448</v>
      </c>
      <c r="I966" s="3">
        <v>7.583454661624996E-3</v>
      </c>
      <c r="J966" s="2">
        <v>190942</v>
      </c>
      <c r="K966" s="2">
        <v>289874</v>
      </c>
    </row>
    <row r="967" spans="1:11" x14ac:dyDescent="0.3">
      <c r="A967" s="2">
        <v>8</v>
      </c>
      <c r="B967" s="2" t="s">
        <v>151</v>
      </c>
      <c r="C967" s="2">
        <v>46</v>
      </c>
      <c r="D967" s="2" t="s">
        <v>3144</v>
      </c>
      <c r="E967" s="2" t="s">
        <v>2099</v>
      </c>
      <c r="F967" s="2">
        <v>5</v>
      </c>
      <c r="G967" s="2" t="s">
        <v>19</v>
      </c>
      <c r="H967" s="2">
        <v>2912</v>
      </c>
      <c r="I967" s="3">
        <v>1.525070440238397E-2</v>
      </c>
      <c r="J967" s="2">
        <v>190942</v>
      </c>
      <c r="K967" s="2">
        <v>289874</v>
      </c>
    </row>
    <row r="968" spans="1:11" x14ac:dyDescent="0.3">
      <c r="A968" s="2">
        <v>8</v>
      </c>
      <c r="B968" s="2" t="s">
        <v>151</v>
      </c>
      <c r="C968" s="2">
        <v>46</v>
      </c>
      <c r="D968" s="2" t="s">
        <v>3144</v>
      </c>
      <c r="E968" s="2" t="s">
        <v>2100</v>
      </c>
      <c r="F968" s="2">
        <v>6</v>
      </c>
      <c r="G968" s="2" t="s">
        <v>19</v>
      </c>
      <c r="H968" s="2">
        <v>2496</v>
      </c>
      <c r="I968" s="3">
        <v>1.3072032344900546E-2</v>
      </c>
      <c r="J968" s="2">
        <v>190942</v>
      </c>
      <c r="K968" s="2">
        <v>289874</v>
      </c>
    </row>
    <row r="969" spans="1:11" x14ac:dyDescent="0.3">
      <c r="A969" s="2">
        <v>8</v>
      </c>
      <c r="B969" s="2" t="s">
        <v>151</v>
      </c>
      <c r="C969" s="2">
        <v>46</v>
      </c>
      <c r="D969" s="2" t="s">
        <v>3144</v>
      </c>
      <c r="E969" s="2" t="s">
        <v>2101</v>
      </c>
      <c r="F969" s="2">
        <v>7</v>
      </c>
      <c r="G969" s="2" t="s">
        <v>19</v>
      </c>
      <c r="H969" s="2">
        <v>3286</v>
      </c>
      <c r="I969" s="3">
        <v>1.7209414377140703E-2</v>
      </c>
      <c r="J969" s="2">
        <v>190942</v>
      </c>
      <c r="K969" s="2">
        <v>289874</v>
      </c>
    </row>
    <row r="970" spans="1:11" x14ac:dyDescent="0.3">
      <c r="A970" s="2">
        <v>8</v>
      </c>
      <c r="B970" s="2" t="s">
        <v>151</v>
      </c>
      <c r="C970" s="2">
        <v>46</v>
      </c>
      <c r="D970" s="2" t="s">
        <v>3144</v>
      </c>
      <c r="E970" s="2" t="s">
        <v>2102</v>
      </c>
      <c r="F970" s="2">
        <v>8</v>
      </c>
      <c r="G970" s="2" t="s">
        <v>2077</v>
      </c>
      <c r="H970" s="2">
        <v>931</v>
      </c>
      <c r="I970" s="3">
        <v>4.8758261671083365E-3</v>
      </c>
      <c r="J970" s="2">
        <v>190942</v>
      </c>
      <c r="K970" s="2">
        <v>289874</v>
      </c>
    </row>
    <row r="971" spans="1:11" x14ac:dyDescent="0.3">
      <c r="A971" s="2">
        <v>8</v>
      </c>
      <c r="B971" s="2" t="s">
        <v>151</v>
      </c>
      <c r="C971" s="2">
        <v>46</v>
      </c>
      <c r="D971" s="2" t="s">
        <v>3144</v>
      </c>
      <c r="E971" s="2" t="s">
        <v>2103</v>
      </c>
      <c r="F971" s="2">
        <v>9</v>
      </c>
      <c r="G971" s="2" t="s">
        <v>159</v>
      </c>
      <c r="H971" s="2">
        <v>1493</v>
      </c>
      <c r="I971" s="3">
        <v>7.8191283216893087E-3</v>
      </c>
      <c r="J971" s="2">
        <v>190942</v>
      </c>
      <c r="K971" s="2">
        <v>289874</v>
      </c>
    </row>
    <row r="972" spans="1:11" x14ac:dyDescent="0.3">
      <c r="A972" s="2">
        <v>8</v>
      </c>
      <c r="B972" s="2" t="s">
        <v>151</v>
      </c>
      <c r="C972" s="2">
        <v>46</v>
      </c>
      <c r="D972" s="2" t="s">
        <v>3144</v>
      </c>
      <c r="E972" s="2" t="s">
        <v>7936</v>
      </c>
      <c r="F972" s="2">
        <v>10</v>
      </c>
      <c r="G972" s="2" t="s">
        <v>22</v>
      </c>
      <c r="H972" s="2">
        <v>827</v>
      </c>
      <c r="I972" s="3">
        <v>4.3311581527374805E-3</v>
      </c>
      <c r="J972" s="2">
        <v>190942</v>
      </c>
      <c r="K972" s="2">
        <v>289874</v>
      </c>
    </row>
    <row r="973" spans="1:11" x14ac:dyDescent="0.3">
      <c r="A973" s="2">
        <v>8</v>
      </c>
      <c r="B973" s="2" t="s">
        <v>151</v>
      </c>
      <c r="C973" s="2">
        <v>46</v>
      </c>
      <c r="D973" s="2" t="s">
        <v>3144</v>
      </c>
      <c r="E973" s="2" t="s">
        <v>2104</v>
      </c>
      <c r="F973" s="2">
        <v>11</v>
      </c>
      <c r="G973" s="2" t="s">
        <v>19</v>
      </c>
      <c r="H973" s="2">
        <v>772</v>
      </c>
      <c r="I973" s="3">
        <v>4.0431125682144319E-3</v>
      </c>
      <c r="J973" s="2">
        <v>190942</v>
      </c>
      <c r="K973" s="2">
        <v>289874</v>
      </c>
    </row>
    <row r="974" spans="1:11" x14ac:dyDescent="0.3">
      <c r="A974" s="2">
        <v>8</v>
      </c>
      <c r="B974" s="2" t="s">
        <v>151</v>
      </c>
      <c r="C974" s="2">
        <v>46</v>
      </c>
      <c r="D974" s="2" t="s">
        <v>3144</v>
      </c>
      <c r="E974" s="2" t="s">
        <v>2105</v>
      </c>
      <c r="F974" s="2">
        <v>12</v>
      </c>
      <c r="G974" s="2" t="s">
        <v>19</v>
      </c>
      <c r="H974" s="2">
        <v>421</v>
      </c>
      <c r="I974" s="3">
        <v>2.2048580197127922E-3</v>
      </c>
      <c r="J974" s="2">
        <v>190942</v>
      </c>
      <c r="K974" s="2">
        <v>289874</v>
      </c>
    </row>
    <row r="975" spans="1:11" x14ac:dyDescent="0.3">
      <c r="A975" s="2">
        <v>8</v>
      </c>
      <c r="B975" s="2" t="s">
        <v>151</v>
      </c>
      <c r="C975" s="2">
        <v>46</v>
      </c>
      <c r="D975" s="2" t="s">
        <v>3144</v>
      </c>
      <c r="E975" s="2" t="s">
        <v>2106</v>
      </c>
      <c r="F975" s="2">
        <v>13</v>
      </c>
      <c r="G975" s="2" t="s">
        <v>19</v>
      </c>
      <c r="H975" s="2">
        <v>325</v>
      </c>
      <c r="I975" s="3">
        <v>1.7020875449089252E-3</v>
      </c>
      <c r="J975" s="2">
        <v>190942</v>
      </c>
      <c r="K975" s="2">
        <v>289874</v>
      </c>
    </row>
    <row r="976" spans="1:11" x14ac:dyDescent="0.3">
      <c r="A976" s="2">
        <v>8</v>
      </c>
      <c r="B976" s="2" t="s">
        <v>151</v>
      </c>
      <c r="C976" s="2">
        <v>46</v>
      </c>
      <c r="D976" s="2" t="s">
        <v>3144</v>
      </c>
      <c r="E976" s="2" t="s">
        <v>2107</v>
      </c>
      <c r="F976" s="2">
        <v>14</v>
      </c>
      <c r="G976" s="2" t="s">
        <v>19</v>
      </c>
      <c r="H976" s="2">
        <v>352</v>
      </c>
      <c r="I976" s="3">
        <v>1.8434917409475128E-3</v>
      </c>
      <c r="J976" s="2">
        <v>190942</v>
      </c>
      <c r="K976" s="2">
        <v>289874</v>
      </c>
    </row>
    <row r="977" spans="1:11" x14ac:dyDescent="0.3">
      <c r="A977" s="2">
        <v>8</v>
      </c>
      <c r="B977" s="2" t="s">
        <v>151</v>
      </c>
      <c r="C977" s="2">
        <v>46</v>
      </c>
      <c r="D977" s="2" t="s">
        <v>3144</v>
      </c>
      <c r="E977" s="2" t="s">
        <v>2108</v>
      </c>
      <c r="F977" s="2">
        <v>15</v>
      </c>
      <c r="G977" s="2" t="s">
        <v>2109</v>
      </c>
      <c r="H977" s="2">
        <v>457</v>
      </c>
      <c r="I977" s="3">
        <v>2.3933969477642424E-3</v>
      </c>
      <c r="J977" s="2">
        <v>190942</v>
      </c>
      <c r="K977" s="2">
        <v>289874</v>
      </c>
    </row>
    <row r="978" spans="1:11" x14ac:dyDescent="0.3">
      <c r="A978" s="2">
        <v>8</v>
      </c>
      <c r="B978" s="2" t="s">
        <v>151</v>
      </c>
      <c r="C978" s="2">
        <v>46</v>
      </c>
      <c r="D978" s="2" t="s">
        <v>3144</v>
      </c>
      <c r="E978" s="2" t="s">
        <v>2110</v>
      </c>
      <c r="F978" s="2">
        <v>16</v>
      </c>
      <c r="G978" s="2" t="s">
        <v>19</v>
      </c>
      <c r="H978" s="2">
        <v>210</v>
      </c>
      <c r="I978" s="3">
        <v>1.0998104136334594E-3</v>
      </c>
      <c r="J978" s="2">
        <v>190942</v>
      </c>
      <c r="K978" s="2">
        <v>289874</v>
      </c>
    </row>
    <row r="979" spans="1:11" x14ac:dyDescent="0.3">
      <c r="A979" s="2">
        <v>8</v>
      </c>
      <c r="B979" s="2" t="s">
        <v>151</v>
      </c>
      <c r="C979" s="2">
        <v>46</v>
      </c>
      <c r="D979" s="2" t="s">
        <v>3144</v>
      </c>
      <c r="E979" s="2" t="s">
        <v>161</v>
      </c>
      <c r="F979" s="2">
        <v>17</v>
      </c>
      <c r="G979" s="2" t="s">
        <v>19</v>
      </c>
      <c r="H979" s="2">
        <v>295</v>
      </c>
      <c r="I979" s="3">
        <v>1.5449717715327166E-3</v>
      </c>
      <c r="J979" s="2">
        <v>190942</v>
      </c>
      <c r="K979" s="2">
        <v>289874</v>
      </c>
    </row>
    <row r="980" spans="1:11" x14ac:dyDescent="0.3">
      <c r="A980" s="2">
        <v>8</v>
      </c>
      <c r="B980" s="2" t="s">
        <v>151</v>
      </c>
      <c r="C980" s="2">
        <v>46</v>
      </c>
      <c r="D980" s="2" t="s">
        <v>3144</v>
      </c>
      <c r="E980" s="2" t="s">
        <v>2111</v>
      </c>
      <c r="F980" s="2">
        <v>18</v>
      </c>
      <c r="G980" s="2" t="s">
        <v>85</v>
      </c>
      <c r="H980" s="2">
        <v>175</v>
      </c>
      <c r="I980" s="3">
        <v>9.1650867802788277E-4</v>
      </c>
      <c r="J980" s="2">
        <v>190942</v>
      </c>
      <c r="K980" s="2">
        <v>289874</v>
      </c>
    </row>
    <row r="981" spans="1:11" x14ac:dyDescent="0.3">
      <c r="A981" s="2">
        <v>8</v>
      </c>
      <c r="B981" s="2" t="s">
        <v>151</v>
      </c>
      <c r="C981" s="2">
        <v>46</v>
      </c>
      <c r="D981" s="2" t="s">
        <v>3144</v>
      </c>
      <c r="E981" s="2" t="s">
        <v>2112</v>
      </c>
      <c r="F981" s="2">
        <v>19</v>
      </c>
      <c r="G981" s="2" t="s">
        <v>2113</v>
      </c>
      <c r="H981" s="2">
        <v>270</v>
      </c>
      <c r="I981" s="3">
        <v>1.4140419603858763E-3</v>
      </c>
      <c r="J981" s="2">
        <v>190942</v>
      </c>
      <c r="K981" s="2">
        <v>289874</v>
      </c>
    </row>
    <row r="982" spans="1:11" x14ac:dyDescent="0.3">
      <c r="A982" s="2">
        <v>8</v>
      </c>
      <c r="B982" s="2" t="s">
        <v>151</v>
      </c>
      <c r="C982" s="2">
        <v>46</v>
      </c>
      <c r="D982" s="2" t="s">
        <v>3144</v>
      </c>
      <c r="E982" s="2" t="s">
        <v>2114</v>
      </c>
      <c r="F982" s="2">
        <v>20</v>
      </c>
      <c r="G982" s="2" t="s">
        <v>316</v>
      </c>
      <c r="H982" s="2">
        <v>363</v>
      </c>
      <c r="I982" s="3">
        <v>1.9011008578521226E-3</v>
      </c>
      <c r="J982" s="2">
        <v>190942</v>
      </c>
      <c r="K982" s="2">
        <v>289874</v>
      </c>
    </row>
    <row r="983" spans="1:11" x14ac:dyDescent="0.3">
      <c r="A983" s="2">
        <v>8</v>
      </c>
      <c r="B983" s="2" t="s">
        <v>151</v>
      </c>
      <c r="C983" s="2">
        <v>46</v>
      </c>
      <c r="D983" s="2" t="s">
        <v>3144</v>
      </c>
      <c r="E983" s="2" t="s">
        <v>2115</v>
      </c>
      <c r="F983" s="2">
        <v>21</v>
      </c>
      <c r="G983" s="2" t="s">
        <v>2116</v>
      </c>
      <c r="H983" s="2">
        <v>166</v>
      </c>
      <c r="I983" s="3">
        <v>8.6937394601502023E-4</v>
      </c>
      <c r="J983" s="2">
        <v>190942</v>
      </c>
      <c r="K983" s="2">
        <v>289874</v>
      </c>
    </row>
    <row r="984" spans="1:11" x14ac:dyDescent="0.3">
      <c r="A984" s="2">
        <v>8</v>
      </c>
      <c r="B984" s="2" t="s">
        <v>151</v>
      </c>
      <c r="C984" s="2">
        <v>46</v>
      </c>
      <c r="D984" s="2" t="s">
        <v>3144</v>
      </c>
      <c r="E984" s="2" t="s">
        <v>2117</v>
      </c>
      <c r="F984" s="2">
        <v>22</v>
      </c>
      <c r="G984" s="2" t="s">
        <v>19</v>
      </c>
      <c r="H984" s="2">
        <v>148</v>
      </c>
      <c r="I984" s="3">
        <v>7.7510448198929514E-4</v>
      </c>
      <c r="J984" s="2">
        <v>190942</v>
      </c>
      <c r="K984" s="2">
        <v>289874</v>
      </c>
    </row>
    <row r="985" spans="1:11" x14ac:dyDescent="0.3">
      <c r="A985" s="2">
        <v>8</v>
      </c>
      <c r="B985" s="2" t="s">
        <v>151</v>
      </c>
      <c r="C985" s="2">
        <v>46</v>
      </c>
      <c r="D985" s="2" t="s">
        <v>3144</v>
      </c>
      <c r="E985" s="2" t="s">
        <v>2118</v>
      </c>
      <c r="F985" s="2">
        <v>23</v>
      </c>
      <c r="G985" s="2" t="s">
        <v>53</v>
      </c>
      <c r="H985" s="2">
        <v>200</v>
      </c>
      <c r="I985" s="3">
        <v>1.0474384891747232E-3</v>
      </c>
      <c r="J985" s="2">
        <v>190942</v>
      </c>
      <c r="K985" s="2">
        <v>289874</v>
      </c>
    </row>
    <row r="986" spans="1:11" x14ac:dyDescent="0.3">
      <c r="A986" s="2">
        <v>8</v>
      </c>
      <c r="B986" s="2" t="s">
        <v>151</v>
      </c>
      <c r="C986" s="2">
        <v>46</v>
      </c>
      <c r="D986" s="2" t="s">
        <v>3144</v>
      </c>
      <c r="E986" s="2" t="s">
        <v>2119</v>
      </c>
      <c r="F986" s="2">
        <v>24</v>
      </c>
      <c r="G986" s="2" t="s">
        <v>1187</v>
      </c>
      <c r="H986" s="2">
        <v>171</v>
      </c>
      <c r="I986" s="3">
        <v>8.9555990824438832E-4</v>
      </c>
      <c r="J986" s="2">
        <v>190942</v>
      </c>
      <c r="K986" s="2">
        <v>289874</v>
      </c>
    </row>
    <row r="987" spans="1:11" x14ac:dyDescent="0.3">
      <c r="A987" s="2">
        <v>8</v>
      </c>
      <c r="B987" s="2" t="s">
        <v>151</v>
      </c>
      <c r="C987" s="2">
        <v>46</v>
      </c>
      <c r="D987" s="2" t="s">
        <v>3144</v>
      </c>
      <c r="E987" s="2" t="s">
        <v>2120</v>
      </c>
      <c r="F987" s="2">
        <v>25</v>
      </c>
      <c r="G987" s="2" t="s">
        <v>19</v>
      </c>
      <c r="H987" s="2">
        <v>205</v>
      </c>
      <c r="I987" s="3">
        <v>1.0736244514040912E-3</v>
      </c>
      <c r="J987" s="2">
        <v>190942</v>
      </c>
      <c r="K987" s="2">
        <v>289874</v>
      </c>
    </row>
    <row r="988" spans="1:11" x14ac:dyDescent="0.3">
      <c r="A988" s="2">
        <v>8</v>
      </c>
      <c r="B988" s="2" t="s">
        <v>151</v>
      </c>
      <c r="C988" s="2">
        <v>47</v>
      </c>
      <c r="D988" s="2" t="s">
        <v>151</v>
      </c>
      <c r="E988" s="2" t="s">
        <v>2095</v>
      </c>
      <c r="F988" s="2">
        <v>1</v>
      </c>
      <c r="G988" s="2" t="s">
        <v>1992</v>
      </c>
      <c r="H988" s="2">
        <v>83889</v>
      </c>
      <c r="I988" s="3">
        <v>0.48094045073297137</v>
      </c>
      <c r="J988" s="2">
        <v>174427</v>
      </c>
      <c r="K988" s="2">
        <v>279674</v>
      </c>
    </row>
    <row r="989" spans="1:11" x14ac:dyDescent="0.3">
      <c r="A989" s="2">
        <v>8</v>
      </c>
      <c r="B989" s="2" t="s">
        <v>151</v>
      </c>
      <c r="C989" s="2">
        <v>47</v>
      </c>
      <c r="D989" s="2" t="s">
        <v>151</v>
      </c>
      <c r="E989" s="2" t="s">
        <v>2096</v>
      </c>
      <c r="F989" s="2">
        <v>2</v>
      </c>
      <c r="G989" s="2" t="s">
        <v>9</v>
      </c>
      <c r="H989" s="2">
        <v>74220</v>
      </c>
      <c r="I989" s="3">
        <v>0.42550751890475674</v>
      </c>
      <c r="J989" s="2">
        <v>174427</v>
      </c>
      <c r="K989" s="2">
        <v>279674</v>
      </c>
    </row>
    <row r="990" spans="1:11" x14ac:dyDescent="0.3">
      <c r="A990" s="2">
        <v>8</v>
      </c>
      <c r="B990" s="2" t="s">
        <v>151</v>
      </c>
      <c r="C990" s="2">
        <v>47</v>
      </c>
      <c r="D990" s="2" t="s">
        <v>151</v>
      </c>
      <c r="E990" s="2" t="s">
        <v>2097</v>
      </c>
      <c r="F990" s="2">
        <v>3</v>
      </c>
      <c r="G990" s="2" t="s">
        <v>11</v>
      </c>
      <c r="H990" s="2">
        <v>4154</v>
      </c>
      <c r="I990" s="3">
        <v>2.3815120365539739E-2</v>
      </c>
      <c r="J990" s="2">
        <v>174427</v>
      </c>
      <c r="K990" s="2">
        <v>279674</v>
      </c>
    </row>
    <row r="991" spans="1:11" x14ac:dyDescent="0.3">
      <c r="A991" s="2">
        <v>8</v>
      </c>
      <c r="B991" s="2" t="s">
        <v>151</v>
      </c>
      <c r="C991" s="2">
        <v>47</v>
      </c>
      <c r="D991" s="2" t="s">
        <v>151</v>
      </c>
      <c r="E991" s="2" t="s">
        <v>2098</v>
      </c>
      <c r="F991" s="2">
        <v>4</v>
      </c>
      <c r="G991" s="2" t="s">
        <v>1023</v>
      </c>
      <c r="H991" s="2">
        <v>1822</v>
      </c>
      <c r="I991" s="3">
        <v>1.0445630550316179E-2</v>
      </c>
      <c r="J991" s="2">
        <v>174427</v>
      </c>
      <c r="K991" s="2">
        <v>279674</v>
      </c>
    </row>
    <row r="992" spans="1:11" x14ac:dyDescent="0.3">
      <c r="A992" s="2">
        <v>8</v>
      </c>
      <c r="B992" s="2" t="s">
        <v>151</v>
      </c>
      <c r="C992" s="2">
        <v>47</v>
      </c>
      <c r="D992" s="2" t="s">
        <v>151</v>
      </c>
      <c r="E992" s="2" t="s">
        <v>2099</v>
      </c>
      <c r="F992" s="2">
        <v>5</v>
      </c>
      <c r="G992" s="2" t="s">
        <v>19</v>
      </c>
      <c r="H992" s="2">
        <v>1689</v>
      </c>
      <c r="I992" s="3">
        <v>9.6831339184873903E-3</v>
      </c>
      <c r="J992" s="2">
        <v>174427</v>
      </c>
      <c r="K992" s="2">
        <v>279674</v>
      </c>
    </row>
    <row r="993" spans="1:11" x14ac:dyDescent="0.3">
      <c r="A993" s="2">
        <v>8</v>
      </c>
      <c r="B993" s="2" t="s">
        <v>151</v>
      </c>
      <c r="C993" s="2">
        <v>47</v>
      </c>
      <c r="D993" s="2" t="s">
        <v>151</v>
      </c>
      <c r="E993" s="2" t="s">
        <v>2100</v>
      </c>
      <c r="F993" s="2">
        <v>6</v>
      </c>
      <c r="G993" s="2" t="s">
        <v>19</v>
      </c>
      <c r="H993" s="2">
        <v>1401</v>
      </c>
      <c r="I993" s="3">
        <v>8.0320133924220456E-3</v>
      </c>
      <c r="J993" s="2">
        <v>174427</v>
      </c>
      <c r="K993" s="2">
        <v>279674</v>
      </c>
    </row>
    <row r="994" spans="1:11" x14ac:dyDescent="0.3">
      <c r="A994" s="2">
        <v>8</v>
      </c>
      <c r="B994" s="2" t="s">
        <v>151</v>
      </c>
      <c r="C994" s="2">
        <v>47</v>
      </c>
      <c r="D994" s="2" t="s">
        <v>151</v>
      </c>
      <c r="E994" s="2" t="s">
        <v>2101</v>
      </c>
      <c r="F994" s="2">
        <v>7</v>
      </c>
      <c r="G994" s="2" t="s">
        <v>19</v>
      </c>
      <c r="H994" s="2">
        <v>1404</v>
      </c>
      <c r="I994" s="3">
        <v>8.0492125645685586E-3</v>
      </c>
      <c r="J994" s="2">
        <v>174427</v>
      </c>
      <c r="K994" s="2">
        <v>279674</v>
      </c>
    </row>
    <row r="995" spans="1:11" x14ac:dyDescent="0.3">
      <c r="A995" s="2">
        <v>8</v>
      </c>
      <c r="B995" s="2" t="s">
        <v>151</v>
      </c>
      <c r="C995" s="2">
        <v>47</v>
      </c>
      <c r="D995" s="2" t="s">
        <v>151</v>
      </c>
      <c r="E995" s="2" t="s">
        <v>2102</v>
      </c>
      <c r="F995" s="2">
        <v>8</v>
      </c>
      <c r="G995" s="2" t="s">
        <v>2077</v>
      </c>
      <c r="H995" s="2">
        <v>698</v>
      </c>
      <c r="I995" s="3">
        <v>4.0016740527555944E-3</v>
      </c>
      <c r="J995" s="2">
        <v>174427</v>
      </c>
      <c r="K995" s="2">
        <v>279674</v>
      </c>
    </row>
    <row r="996" spans="1:11" x14ac:dyDescent="0.3">
      <c r="A996" s="2">
        <v>8</v>
      </c>
      <c r="B996" s="2" t="s">
        <v>151</v>
      </c>
      <c r="C996" s="2">
        <v>47</v>
      </c>
      <c r="D996" s="2" t="s">
        <v>151</v>
      </c>
      <c r="E996" s="2" t="s">
        <v>2103</v>
      </c>
      <c r="F996" s="2">
        <v>9</v>
      </c>
      <c r="G996" s="2" t="s">
        <v>159</v>
      </c>
      <c r="H996" s="2">
        <v>725</v>
      </c>
      <c r="I996" s="3">
        <v>4.1564666020742205E-3</v>
      </c>
      <c r="J996" s="2">
        <v>174427</v>
      </c>
      <c r="K996" s="2">
        <v>279674</v>
      </c>
    </row>
    <row r="997" spans="1:11" x14ac:dyDescent="0.3">
      <c r="A997" s="2">
        <v>8</v>
      </c>
      <c r="B997" s="2" t="s">
        <v>151</v>
      </c>
      <c r="C997" s="2">
        <v>47</v>
      </c>
      <c r="D997" s="2" t="s">
        <v>151</v>
      </c>
      <c r="E997" s="2" t="s">
        <v>7936</v>
      </c>
      <c r="F997" s="2">
        <v>10</v>
      </c>
      <c r="G997" s="2" t="s">
        <v>22</v>
      </c>
      <c r="H997" s="2">
        <v>866</v>
      </c>
      <c r="I997" s="3">
        <v>4.964827692960379E-3</v>
      </c>
      <c r="J997" s="2">
        <v>174427</v>
      </c>
      <c r="K997" s="2">
        <v>279674</v>
      </c>
    </row>
    <row r="998" spans="1:11" x14ac:dyDescent="0.3">
      <c r="A998" s="2">
        <v>8</v>
      </c>
      <c r="B998" s="2" t="s">
        <v>151</v>
      </c>
      <c r="C998" s="2">
        <v>47</v>
      </c>
      <c r="D998" s="2" t="s">
        <v>151</v>
      </c>
      <c r="E998" s="2" t="s">
        <v>2104</v>
      </c>
      <c r="F998" s="2">
        <v>11</v>
      </c>
      <c r="G998" s="2" t="s">
        <v>19</v>
      </c>
      <c r="H998" s="2">
        <v>887</v>
      </c>
      <c r="I998" s="3">
        <v>5.0852218979859773E-3</v>
      </c>
      <c r="J998" s="2">
        <v>174427</v>
      </c>
      <c r="K998" s="2">
        <v>279674</v>
      </c>
    </row>
    <row r="999" spans="1:11" x14ac:dyDescent="0.3">
      <c r="A999" s="2">
        <v>8</v>
      </c>
      <c r="B999" s="2" t="s">
        <v>151</v>
      </c>
      <c r="C999" s="2">
        <v>47</v>
      </c>
      <c r="D999" s="2" t="s">
        <v>151</v>
      </c>
      <c r="E999" s="2" t="s">
        <v>2105</v>
      </c>
      <c r="F999" s="2">
        <v>12</v>
      </c>
      <c r="G999" s="2" t="s">
        <v>19</v>
      </c>
      <c r="H999" s="2">
        <v>310</v>
      </c>
      <c r="I999" s="3">
        <v>1.7772477884731147E-3</v>
      </c>
      <c r="J999" s="2">
        <v>174427</v>
      </c>
      <c r="K999" s="2">
        <v>279674</v>
      </c>
    </row>
    <row r="1000" spans="1:11" x14ac:dyDescent="0.3">
      <c r="A1000" s="2">
        <v>8</v>
      </c>
      <c r="B1000" s="2" t="s">
        <v>151</v>
      </c>
      <c r="C1000" s="2">
        <v>47</v>
      </c>
      <c r="D1000" s="2" t="s">
        <v>151</v>
      </c>
      <c r="E1000" s="2" t="s">
        <v>2106</v>
      </c>
      <c r="F1000" s="2">
        <v>13</v>
      </c>
      <c r="G1000" s="2" t="s">
        <v>19</v>
      </c>
      <c r="H1000" s="2">
        <v>280</v>
      </c>
      <c r="I1000" s="3">
        <v>1.6052560670079747E-3</v>
      </c>
      <c r="J1000" s="2">
        <v>174427</v>
      </c>
      <c r="K1000" s="2">
        <v>279674</v>
      </c>
    </row>
    <row r="1001" spans="1:11" x14ac:dyDescent="0.3">
      <c r="A1001" s="2">
        <v>8</v>
      </c>
      <c r="B1001" s="2" t="s">
        <v>151</v>
      </c>
      <c r="C1001" s="2">
        <v>47</v>
      </c>
      <c r="D1001" s="2" t="s">
        <v>151</v>
      </c>
      <c r="E1001" s="2" t="s">
        <v>2107</v>
      </c>
      <c r="F1001" s="2">
        <v>14</v>
      </c>
      <c r="G1001" s="2" t="s">
        <v>19</v>
      </c>
      <c r="H1001" s="2">
        <v>187</v>
      </c>
      <c r="I1001" s="3">
        <v>1.0720817304660402E-3</v>
      </c>
      <c r="J1001" s="2">
        <v>174427</v>
      </c>
      <c r="K1001" s="2">
        <v>279674</v>
      </c>
    </row>
    <row r="1002" spans="1:11" x14ac:dyDescent="0.3">
      <c r="A1002" s="2">
        <v>8</v>
      </c>
      <c r="B1002" s="2" t="s">
        <v>151</v>
      </c>
      <c r="C1002" s="2">
        <v>47</v>
      </c>
      <c r="D1002" s="2" t="s">
        <v>151</v>
      </c>
      <c r="E1002" s="2" t="s">
        <v>2108</v>
      </c>
      <c r="F1002" s="2">
        <v>15</v>
      </c>
      <c r="G1002" s="2" t="s">
        <v>2109</v>
      </c>
      <c r="H1002" s="2">
        <v>397</v>
      </c>
      <c r="I1002" s="3">
        <v>2.2760237807220212E-3</v>
      </c>
      <c r="J1002" s="2">
        <v>174427</v>
      </c>
      <c r="K1002" s="2">
        <v>279674</v>
      </c>
    </row>
    <row r="1003" spans="1:11" x14ac:dyDescent="0.3">
      <c r="A1003" s="2">
        <v>8</v>
      </c>
      <c r="B1003" s="2" t="s">
        <v>151</v>
      </c>
      <c r="C1003" s="2">
        <v>47</v>
      </c>
      <c r="D1003" s="2" t="s">
        <v>151</v>
      </c>
      <c r="E1003" s="2" t="s">
        <v>2110</v>
      </c>
      <c r="F1003" s="2">
        <v>16</v>
      </c>
      <c r="G1003" s="2" t="s">
        <v>19</v>
      </c>
      <c r="H1003" s="2">
        <v>158</v>
      </c>
      <c r="I1003" s="3">
        <v>9.0582306638307139E-4</v>
      </c>
      <c r="J1003" s="2">
        <v>174427</v>
      </c>
      <c r="K1003" s="2">
        <v>279674</v>
      </c>
    </row>
    <row r="1004" spans="1:11" x14ac:dyDescent="0.3">
      <c r="A1004" s="2">
        <v>8</v>
      </c>
      <c r="B1004" s="2" t="s">
        <v>151</v>
      </c>
      <c r="C1004" s="2">
        <v>47</v>
      </c>
      <c r="D1004" s="2" t="s">
        <v>151</v>
      </c>
      <c r="E1004" s="2" t="s">
        <v>161</v>
      </c>
      <c r="F1004" s="2">
        <v>17</v>
      </c>
      <c r="G1004" s="2" t="s">
        <v>19</v>
      </c>
      <c r="H1004" s="2">
        <v>179</v>
      </c>
      <c r="I1004" s="3">
        <v>1.0262172714086695E-3</v>
      </c>
      <c r="J1004" s="2">
        <v>174427</v>
      </c>
      <c r="K1004" s="2">
        <v>279674</v>
      </c>
    </row>
    <row r="1005" spans="1:11" x14ac:dyDescent="0.3">
      <c r="A1005" s="2">
        <v>8</v>
      </c>
      <c r="B1005" s="2" t="s">
        <v>151</v>
      </c>
      <c r="C1005" s="2">
        <v>47</v>
      </c>
      <c r="D1005" s="2" t="s">
        <v>151</v>
      </c>
      <c r="E1005" s="2" t="s">
        <v>2111</v>
      </c>
      <c r="F1005" s="2">
        <v>18</v>
      </c>
      <c r="G1005" s="2" t="s">
        <v>85</v>
      </c>
      <c r="H1005" s="2">
        <v>155</v>
      </c>
      <c r="I1005" s="3">
        <v>8.8862389423655737E-4</v>
      </c>
      <c r="J1005" s="2">
        <v>174427</v>
      </c>
      <c r="K1005" s="2">
        <v>279674</v>
      </c>
    </row>
    <row r="1006" spans="1:11" x14ac:dyDescent="0.3">
      <c r="A1006" s="2">
        <v>8</v>
      </c>
      <c r="B1006" s="2" t="s">
        <v>151</v>
      </c>
      <c r="C1006" s="2">
        <v>47</v>
      </c>
      <c r="D1006" s="2" t="s">
        <v>151</v>
      </c>
      <c r="E1006" s="2" t="s">
        <v>2112</v>
      </c>
      <c r="F1006" s="2">
        <v>19</v>
      </c>
      <c r="G1006" s="2" t="s">
        <v>2113</v>
      </c>
      <c r="H1006" s="2">
        <v>211</v>
      </c>
      <c r="I1006" s="3">
        <v>1.2096751076381524E-3</v>
      </c>
      <c r="J1006" s="2">
        <v>174427</v>
      </c>
      <c r="K1006" s="2">
        <v>279674</v>
      </c>
    </row>
    <row r="1007" spans="1:11" x14ac:dyDescent="0.3">
      <c r="A1007" s="2">
        <v>8</v>
      </c>
      <c r="B1007" s="2" t="s">
        <v>151</v>
      </c>
      <c r="C1007" s="2">
        <v>47</v>
      </c>
      <c r="D1007" s="2" t="s">
        <v>151</v>
      </c>
      <c r="E1007" s="2" t="s">
        <v>2114</v>
      </c>
      <c r="F1007" s="2">
        <v>20</v>
      </c>
      <c r="G1007" s="2" t="s">
        <v>316</v>
      </c>
      <c r="H1007" s="2">
        <v>173</v>
      </c>
      <c r="I1007" s="3">
        <v>9.9181892711564142E-4</v>
      </c>
      <c r="J1007" s="2">
        <v>174427</v>
      </c>
      <c r="K1007" s="2">
        <v>279674</v>
      </c>
    </row>
    <row r="1008" spans="1:11" x14ac:dyDescent="0.3">
      <c r="A1008" s="2">
        <v>8</v>
      </c>
      <c r="B1008" s="2" t="s">
        <v>151</v>
      </c>
      <c r="C1008" s="2">
        <v>47</v>
      </c>
      <c r="D1008" s="2" t="s">
        <v>151</v>
      </c>
      <c r="E1008" s="2" t="s">
        <v>2115</v>
      </c>
      <c r="F1008" s="2">
        <v>21</v>
      </c>
      <c r="G1008" s="2" t="s">
        <v>2116</v>
      </c>
      <c r="H1008" s="2">
        <v>193</v>
      </c>
      <c r="I1008" s="3">
        <v>1.1064800747590683E-3</v>
      </c>
      <c r="J1008" s="2">
        <v>174427</v>
      </c>
      <c r="K1008" s="2">
        <v>279674</v>
      </c>
    </row>
    <row r="1009" spans="1:11" x14ac:dyDescent="0.3">
      <c r="A1009" s="2">
        <v>8</v>
      </c>
      <c r="B1009" s="2" t="s">
        <v>151</v>
      </c>
      <c r="C1009" s="2">
        <v>47</v>
      </c>
      <c r="D1009" s="2" t="s">
        <v>151</v>
      </c>
      <c r="E1009" s="2" t="s">
        <v>2117</v>
      </c>
      <c r="F1009" s="2">
        <v>22</v>
      </c>
      <c r="G1009" s="2" t="s">
        <v>19</v>
      </c>
      <c r="H1009" s="2">
        <v>120</v>
      </c>
      <c r="I1009" s="3">
        <v>6.8796688586056061E-4</v>
      </c>
      <c r="J1009" s="2">
        <v>174427</v>
      </c>
      <c r="K1009" s="2">
        <v>279674</v>
      </c>
    </row>
    <row r="1010" spans="1:11" x14ac:dyDescent="0.3">
      <c r="A1010" s="2">
        <v>8</v>
      </c>
      <c r="B1010" s="2" t="s">
        <v>151</v>
      </c>
      <c r="C1010" s="2">
        <v>47</v>
      </c>
      <c r="D1010" s="2" t="s">
        <v>151</v>
      </c>
      <c r="E1010" s="2" t="s">
        <v>2118</v>
      </c>
      <c r="F1010" s="2">
        <v>23</v>
      </c>
      <c r="G1010" s="2" t="s">
        <v>53</v>
      </c>
      <c r="H1010" s="2">
        <v>114</v>
      </c>
      <c r="I1010" s="3">
        <v>6.5356854156753256E-4</v>
      </c>
      <c r="J1010" s="2">
        <v>174427</v>
      </c>
      <c r="K1010" s="2">
        <v>279674</v>
      </c>
    </row>
    <row r="1011" spans="1:11" x14ac:dyDescent="0.3">
      <c r="A1011" s="2">
        <v>8</v>
      </c>
      <c r="B1011" s="2" t="s">
        <v>151</v>
      </c>
      <c r="C1011" s="2">
        <v>47</v>
      </c>
      <c r="D1011" s="2" t="s">
        <v>151</v>
      </c>
      <c r="E1011" s="2" t="s">
        <v>2119</v>
      </c>
      <c r="F1011" s="2">
        <v>24</v>
      </c>
      <c r="G1011" s="2" t="s">
        <v>1187</v>
      </c>
      <c r="H1011" s="2">
        <v>119</v>
      </c>
      <c r="I1011" s="3">
        <v>6.8223382847838927E-4</v>
      </c>
      <c r="J1011" s="2">
        <v>174427</v>
      </c>
      <c r="K1011" s="2">
        <v>279674</v>
      </c>
    </row>
    <row r="1012" spans="1:11" x14ac:dyDescent="0.3">
      <c r="A1012" s="2">
        <v>8</v>
      </c>
      <c r="B1012" s="2" t="s">
        <v>151</v>
      </c>
      <c r="C1012" s="2">
        <v>47</v>
      </c>
      <c r="D1012" s="2" t="s">
        <v>151</v>
      </c>
      <c r="E1012" s="2" t="s">
        <v>2120</v>
      </c>
      <c r="F1012" s="2">
        <v>25</v>
      </c>
      <c r="G1012" s="2" t="s">
        <v>19</v>
      </c>
      <c r="H1012" s="2">
        <v>76</v>
      </c>
      <c r="I1012" s="3">
        <v>4.3571236104502172E-4</v>
      </c>
      <c r="J1012" s="2">
        <v>174427</v>
      </c>
      <c r="K1012" s="2">
        <v>279674</v>
      </c>
    </row>
    <row r="1013" spans="1:11" x14ac:dyDescent="0.3">
      <c r="A1013" s="2">
        <v>9</v>
      </c>
      <c r="B1013" s="2" t="s">
        <v>2121</v>
      </c>
      <c r="C1013" s="2">
        <v>48</v>
      </c>
      <c r="D1013" s="2" t="s">
        <v>3145</v>
      </c>
      <c r="E1013" s="2" t="s">
        <v>2122</v>
      </c>
      <c r="F1013" s="2">
        <v>1</v>
      </c>
      <c r="G1013" s="2" t="s">
        <v>7</v>
      </c>
      <c r="H1013" s="2">
        <v>81225</v>
      </c>
      <c r="I1013" s="3">
        <v>0.47117002146296189</v>
      </c>
      <c r="J1013" s="2">
        <v>172390</v>
      </c>
      <c r="K1013" s="2">
        <v>274236</v>
      </c>
    </row>
    <row r="1014" spans="1:11" x14ac:dyDescent="0.3">
      <c r="A1014" s="2">
        <v>9</v>
      </c>
      <c r="B1014" s="2" t="s">
        <v>2121</v>
      </c>
      <c r="C1014" s="2">
        <v>48</v>
      </c>
      <c r="D1014" s="2" t="s">
        <v>3145</v>
      </c>
      <c r="E1014" s="2" t="s">
        <v>2123</v>
      </c>
      <c r="F1014" s="2">
        <v>2</v>
      </c>
      <c r="G1014" s="2" t="s">
        <v>103</v>
      </c>
      <c r="H1014" s="2">
        <v>76117</v>
      </c>
      <c r="I1014" s="3">
        <v>0.44153953245547883</v>
      </c>
      <c r="J1014" s="2">
        <v>172390</v>
      </c>
      <c r="K1014" s="2">
        <v>274236</v>
      </c>
    </row>
    <row r="1015" spans="1:11" x14ac:dyDescent="0.3">
      <c r="A1015" s="2">
        <v>9</v>
      </c>
      <c r="B1015" s="2" t="s">
        <v>2121</v>
      </c>
      <c r="C1015" s="2">
        <v>48</v>
      </c>
      <c r="D1015" s="2" t="s">
        <v>3145</v>
      </c>
      <c r="E1015" s="2" t="s">
        <v>2124</v>
      </c>
      <c r="F1015" s="2">
        <v>3</v>
      </c>
      <c r="G1015" s="2" t="s">
        <v>11</v>
      </c>
      <c r="H1015" s="2">
        <v>2124</v>
      </c>
      <c r="I1015" s="3">
        <v>1.2320900284239225E-2</v>
      </c>
      <c r="J1015" s="2">
        <v>172390</v>
      </c>
      <c r="K1015" s="2">
        <v>274236</v>
      </c>
    </row>
    <row r="1016" spans="1:11" x14ac:dyDescent="0.3">
      <c r="A1016" s="2">
        <v>9</v>
      </c>
      <c r="B1016" s="2" t="s">
        <v>2121</v>
      </c>
      <c r="C1016" s="2">
        <v>48</v>
      </c>
      <c r="D1016" s="2" t="s">
        <v>3145</v>
      </c>
      <c r="E1016" s="2" t="s">
        <v>2125</v>
      </c>
      <c r="F1016" s="2">
        <v>4</v>
      </c>
      <c r="G1016" s="2" t="s">
        <v>19</v>
      </c>
      <c r="H1016" s="2">
        <v>4013</v>
      </c>
      <c r="I1016" s="3">
        <v>2.3278612448517897E-2</v>
      </c>
      <c r="J1016" s="2">
        <v>172390</v>
      </c>
      <c r="K1016" s="2">
        <v>274236</v>
      </c>
    </row>
    <row r="1017" spans="1:11" x14ac:dyDescent="0.3">
      <c r="A1017" s="2">
        <v>9</v>
      </c>
      <c r="B1017" s="2" t="s">
        <v>2121</v>
      </c>
      <c r="C1017" s="2">
        <v>48</v>
      </c>
      <c r="D1017" s="2" t="s">
        <v>3145</v>
      </c>
      <c r="E1017" s="2" t="s">
        <v>7980</v>
      </c>
      <c r="F1017" s="2">
        <v>5</v>
      </c>
      <c r="G1017" s="2" t="s">
        <v>22</v>
      </c>
      <c r="H1017" s="2">
        <v>1234</v>
      </c>
      <c r="I1017" s="3">
        <v>7.1581878299205289E-3</v>
      </c>
      <c r="J1017" s="2">
        <v>172390</v>
      </c>
      <c r="K1017" s="2">
        <v>274236</v>
      </c>
    </row>
    <row r="1018" spans="1:11" x14ac:dyDescent="0.3">
      <c r="A1018" s="2">
        <v>9</v>
      </c>
      <c r="B1018" s="2" t="s">
        <v>2121</v>
      </c>
      <c r="C1018" s="2">
        <v>48</v>
      </c>
      <c r="D1018" s="2" t="s">
        <v>3145</v>
      </c>
      <c r="E1018" s="2" t="s">
        <v>2126</v>
      </c>
      <c r="F1018" s="2">
        <v>6</v>
      </c>
      <c r="G1018" s="2" t="s">
        <v>19</v>
      </c>
      <c r="H1018" s="2">
        <v>1227</v>
      </c>
      <c r="I1018" s="3">
        <v>7.117582226347236E-3</v>
      </c>
      <c r="J1018" s="2">
        <v>172390</v>
      </c>
      <c r="K1018" s="2">
        <v>274236</v>
      </c>
    </row>
    <row r="1019" spans="1:11" x14ac:dyDescent="0.3">
      <c r="A1019" s="2">
        <v>9</v>
      </c>
      <c r="B1019" s="2" t="s">
        <v>2121</v>
      </c>
      <c r="C1019" s="2">
        <v>48</v>
      </c>
      <c r="D1019" s="2" t="s">
        <v>3145</v>
      </c>
      <c r="E1019" s="2" t="s">
        <v>2127</v>
      </c>
      <c r="F1019" s="2">
        <v>7</v>
      </c>
      <c r="G1019" s="2" t="s">
        <v>1038</v>
      </c>
      <c r="H1019" s="2">
        <v>1010</v>
      </c>
      <c r="I1019" s="3">
        <v>5.8588085155751495E-3</v>
      </c>
      <c r="J1019" s="2">
        <v>172390</v>
      </c>
      <c r="K1019" s="2">
        <v>274236</v>
      </c>
    </row>
    <row r="1020" spans="1:11" x14ac:dyDescent="0.3">
      <c r="A1020" s="2">
        <v>9</v>
      </c>
      <c r="B1020" s="2" t="s">
        <v>2121</v>
      </c>
      <c r="C1020" s="2">
        <v>48</v>
      </c>
      <c r="D1020" s="2" t="s">
        <v>3145</v>
      </c>
      <c r="E1020" s="2" t="s">
        <v>2128</v>
      </c>
      <c r="F1020" s="2">
        <v>8</v>
      </c>
      <c r="G1020" s="2" t="s">
        <v>159</v>
      </c>
      <c r="H1020" s="2">
        <v>496</v>
      </c>
      <c r="I1020" s="3">
        <v>2.8771970531933405E-3</v>
      </c>
      <c r="J1020" s="2">
        <v>172390</v>
      </c>
      <c r="K1020" s="2">
        <v>274236</v>
      </c>
    </row>
    <row r="1021" spans="1:11" x14ac:dyDescent="0.3">
      <c r="A1021" s="2">
        <v>9</v>
      </c>
      <c r="B1021" s="2" t="s">
        <v>2121</v>
      </c>
      <c r="C1021" s="2">
        <v>48</v>
      </c>
      <c r="D1021" s="2" t="s">
        <v>3145</v>
      </c>
      <c r="E1021" s="2" t="s">
        <v>2129</v>
      </c>
      <c r="F1021" s="2">
        <v>9</v>
      </c>
      <c r="G1021" s="2" t="s">
        <v>2130</v>
      </c>
      <c r="H1021" s="2">
        <v>729</v>
      </c>
      <c r="I1021" s="3">
        <v>4.2287835721329546E-3</v>
      </c>
      <c r="J1021" s="2">
        <v>172390</v>
      </c>
      <c r="K1021" s="2">
        <v>274236</v>
      </c>
    </row>
    <row r="1022" spans="1:11" x14ac:dyDescent="0.3">
      <c r="A1022" s="2">
        <v>9</v>
      </c>
      <c r="B1022" s="2" t="s">
        <v>2121</v>
      </c>
      <c r="C1022" s="2">
        <v>48</v>
      </c>
      <c r="D1022" s="2" t="s">
        <v>3145</v>
      </c>
      <c r="E1022" s="2" t="s">
        <v>2131</v>
      </c>
      <c r="F1022" s="2">
        <v>10</v>
      </c>
      <c r="G1022" s="2" t="s">
        <v>19</v>
      </c>
      <c r="H1022" s="2">
        <v>492</v>
      </c>
      <c r="I1022" s="3">
        <v>2.8539938511514588E-3</v>
      </c>
      <c r="J1022" s="2">
        <v>172390</v>
      </c>
      <c r="K1022" s="2">
        <v>274236</v>
      </c>
    </row>
    <row r="1023" spans="1:11" x14ac:dyDescent="0.3">
      <c r="A1023" s="2">
        <v>9</v>
      </c>
      <c r="B1023" s="2" t="s">
        <v>2121</v>
      </c>
      <c r="C1023" s="2">
        <v>48</v>
      </c>
      <c r="D1023" s="2" t="s">
        <v>3145</v>
      </c>
      <c r="E1023" s="2" t="s">
        <v>2132</v>
      </c>
      <c r="F1023" s="2">
        <v>11</v>
      </c>
      <c r="G1023" s="2" t="s">
        <v>316</v>
      </c>
      <c r="H1023" s="2">
        <v>368</v>
      </c>
      <c r="I1023" s="3">
        <v>2.1346945878531237E-3</v>
      </c>
      <c r="J1023" s="2">
        <v>172390</v>
      </c>
      <c r="K1023" s="2">
        <v>274236</v>
      </c>
    </row>
    <row r="1024" spans="1:11" x14ac:dyDescent="0.3">
      <c r="A1024" s="2">
        <v>9</v>
      </c>
      <c r="B1024" s="2" t="s">
        <v>2121</v>
      </c>
      <c r="C1024" s="2">
        <v>48</v>
      </c>
      <c r="D1024" s="2" t="s">
        <v>3145</v>
      </c>
      <c r="E1024" s="2" t="s">
        <v>2133</v>
      </c>
      <c r="F1024" s="2">
        <v>12</v>
      </c>
      <c r="G1024" s="2" t="s">
        <v>1023</v>
      </c>
      <c r="H1024" s="2">
        <v>273</v>
      </c>
      <c r="I1024" s="3">
        <v>1.5836185393584314E-3</v>
      </c>
      <c r="J1024" s="2">
        <v>172390</v>
      </c>
      <c r="K1024" s="2">
        <v>274236</v>
      </c>
    </row>
    <row r="1025" spans="1:11" x14ac:dyDescent="0.3">
      <c r="A1025" s="2">
        <v>9</v>
      </c>
      <c r="B1025" s="2" t="s">
        <v>2121</v>
      </c>
      <c r="C1025" s="2">
        <v>48</v>
      </c>
      <c r="D1025" s="2" t="s">
        <v>3145</v>
      </c>
      <c r="E1025" s="2" t="s">
        <v>2134</v>
      </c>
      <c r="F1025" s="2">
        <v>13</v>
      </c>
      <c r="G1025" s="2" t="s">
        <v>1053</v>
      </c>
      <c r="H1025" s="2">
        <v>369</v>
      </c>
      <c r="I1025" s="3">
        <v>2.140495388363594E-3</v>
      </c>
      <c r="J1025" s="2">
        <v>172390</v>
      </c>
      <c r="K1025" s="2">
        <v>274236</v>
      </c>
    </row>
    <row r="1026" spans="1:11" x14ac:dyDescent="0.3">
      <c r="A1026" s="2">
        <v>9</v>
      </c>
      <c r="B1026" s="2" t="s">
        <v>2121</v>
      </c>
      <c r="C1026" s="2">
        <v>48</v>
      </c>
      <c r="D1026" s="2" t="s">
        <v>3145</v>
      </c>
      <c r="E1026" s="2" t="s">
        <v>2135</v>
      </c>
      <c r="F1026" s="2">
        <v>14</v>
      </c>
      <c r="G1026" s="2" t="s">
        <v>2077</v>
      </c>
      <c r="H1026" s="2">
        <v>276</v>
      </c>
      <c r="I1026" s="3">
        <v>1.6010209408898427E-3</v>
      </c>
      <c r="J1026" s="2">
        <v>172390</v>
      </c>
      <c r="K1026" s="2">
        <v>274236</v>
      </c>
    </row>
    <row r="1027" spans="1:11" x14ac:dyDescent="0.3">
      <c r="A1027" s="2">
        <v>9</v>
      </c>
      <c r="B1027" s="2" t="s">
        <v>2121</v>
      </c>
      <c r="C1027" s="2">
        <v>48</v>
      </c>
      <c r="D1027" s="2" t="s">
        <v>3145</v>
      </c>
      <c r="E1027" s="2" t="s">
        <v>2136</v>
      </c>
      <c r="F1027" s="2">
        <v>15</v>
      </c>
      <c r="G1027" s="2" t="s">
        <v>1971</v>
      </c>
      <c r="H1027" s="2">
        <v>265</v>
      </c>
      <c r="I1027" s="3">
        <v>1.5372121352746678E-3</v>
      </c>
      <c r="J1027" s="2">
        <v>172390</v>
      </c>
      <c r="K1027" s="2">
        <v>274236</v>
      </c>
    </row>
    <row r="1028" spans="1:11" x14ac:dyDescent="0.3">
      <c r="A1028" s="2">
        <v>9</v>
      </c>
      <c r="B1028" s="2" t="s">
        <v>2121</v>
      </c>
      <c r="C1028" s="2">
        <v>48</v>
      </c>
      <c r="D1028" s="2" t="s">
        <v>3145</v>
      </c>
      <c r="E1028" s="2" t="s">
        <v>2137</v>
      </c>
      <c r="F1028" s="2">
        <v>16</v>
      </c>
      <c r="G1028" s="2" t="s">
        <v>109</v>
      </c>
      <c r="H1028" s="2">
        <v>269</v>
      </c>
      <c r="I1028" s="3">
        <v>1.5604153373165496E-3</v>
      </c>
      <c r="J1028" s="2">
        <v>172390</v>
      </c>
      <c r="K1028" s="2">
        <v>274236</v>
      </c>
    </row>
    <row r="1029" spans="1:11" x14ac:dyDescent="0.3">
      <c r="A1029" s="2">
        <v>9</v>
      </c>
      <c r="B1029" s="2" t="s">
        <v>2121</v>
      </c>
      <c r="C1029" s="2">
        <v>48</v>
      </c>
      <c r="D1029" s="2" t="s">
        <v>3145</v>
      </c>
      <c r="E1029" s="2" t="s">
        <v>2138</v>
      </c>
      <c r="F1029" s="2">
        <v>17</v>
      </c>
      <c r="G1029" s="2" t="s">
        <v>2139</v>
      </c>
      <c r="H1029" s="2">
        <v>334</v>
      </c>
      <c r="I1029" s="3">
        <v>1.9374673704971286E-3</v>
      </c>
      <c r="J1029" s="2">
        <v>172390</v>
      </c>
      <c r="K1029" s="2">
        <v>274236</v>
      </c>
    </row>
    <row r="1030" spans="1:11" x14ac:dyDescent="0.3">
      <c r="A1030" s="2">
        <v>9</v>
      </c>
      <c r="B1030" s="2" t="s">
        <v>2121</v>
      </c>
      <c r="C1030" s="2">
        <v>48</v>
      </c>
      <c r="D1030" s="2" t="s">
        <v>3145</v>
      </c>
      <c r="E1030" s="2" t="s">
        <v>2140</v>
      </c>
      <c r="F1030" s="2">
        <v>18</v>
      </c>
      <c r="G1030" s="2" t="s">
        <v>1113</v>
      </c>
      <c r="H1030" s="2">
        <v>165</v>
      </c>
      <c r="I1030" s="3">
        <v>9.5713208422762344E-4</v>
      </c>
      <c r="J1030" s="2">
        <v>172390</v>
      </c>
      <c r="K1030" s="2">
        <v>274236</v>
      </c>
    </row>
    <row r="1031" spans="1:11" x14ac:dyDescent="0.3">
      <c r="A1031" s="2">
        <v>9</v>
      </c>
      <c r="B1031" s="2" t="s">
        <v>2121</v>
      </c>
      <c r="C1031" s="2">
        <v>48</v>
      </c>
      <c r="D1031" s="2" t="s">
        <v>3145</v>
      </c>
      <c r="E1031" s="2" t="s">
        <v>2141</v>
      </c>
      <c r="F1031" s="2">
        <v>19</v>
      </c>
      <c r="G1031" s="2" t="s">
        <v>19</v>
      </c>
      <c r="H1031" s="2">
        <v>156</v>
      </c>
      <c r="I1031" s="3">
        <v>9.0492487963338944E-4</v>
      </c>
      <c r="J1031" s="2">
        <v>172390</v>
      </c>
      <c r="K1031" s="2">
        <v>274236</v>
      </c>
    </row>
    <row r="1032" spans="1:11" x14ac:dyDescent="0.3">
      <c r="A1032" s="2">
        <v>9</v>
      </c>
      <c r="B1032" s="2" t="s">
        <v>2121</v>
      </c>
      <c r="C1032" s="2">
        <v>48</v>
      </c>
      <c r="D1032" s="2" t="s">
        <v>3145</v>
      </c>
      <c r="E1032" s="2" t="s">
        <v>2142</v>
      </c>
      <c r="F1032" s="2">
        <v>20</v>
      </c>
      <c r="G1032" s="2" t="s">
        <v>958</v>
      </c>
      <c r="H1032" s="2">
        <v>135</v>
      </c>
      <c r="I1032" s="3">
        <v>7.8310806891351001E-4</v>
      </c>
      <c r="J1032" s="2">
        <v>172390</v>
      </c>
      <c r="K1032" s="2">
        <v>274236</v>
      </c>
    </row>
    <row r="1033" spans="1:11" x14ac:dyDescent="0.3">
      <c r="A1033" s="2">
        <v>9</v>
      </c>
      <c r="B1033" s="2" t="s">
        <v>2121</v>
      </c>
      <c r="C1033" s="2">
        <v>48</v>
      </c>
      <c r="D1033" s="2" t="s">
        <v>3145</v>
      </c>
      <c r="E1033" s="2" t="s">
        <v>2143</v>
      </c>
      <c r="F1033" s="2">
        <v>21</v>
      </c>
      <c r="G1033" s="2" t="s">
        <v>2043</v>
      </c>
      <c r="H1033" s="2">
        <v>163</v>
      </c>
      <c r="I1033" s="3">
        <v>9.4553048320668255E-4</v>
      </c>
      <c r="J1033" s="2">
        <v>172390</v>
      </c>
      <c r="K1033" s="2">
        <v>274236</v>
      </c>
    </row>
    <row r="1034" spans="1:11" x14ac:dyDescent="0.3">
      <c r="A1034" s="2">
        <v>9</v>
      </c>
      <c r="B1034" s="2" t="s">
        <v>2121</v>
      </c>
      <c r="C1034" s="2">
        <v>48</v>
      </c>
      <c r="D1034" s="2" t="s">
        <v>3145</v>
      </c>
      <c r="E1034" s="2" t="s">
        <v>2144</v>
      </c>
      <c r="F1034" s="2">
        <v>22</v>
      </c>
      <c r="G1034" s="2" t="s">
        <v>19</v>
      </c>
      <c r="H1034" s="2">
        <v>132</v>
      </c>
      <c r="I1034" s="3">
        <v>7.6570566738209868E-4</v>
      </c>
      <c r="J1034" s="2">
        <v>172390</v>
      </c>
      <c r="K1034" s="2">
        <v>274236</v>
      </c>
    </row>
    <row r="1035" spans="1:11" x14ac:dyDescent="0.3">
      <c r="A1035" s="2">
        <v>9</v>
      </c>
      <c r="B1035" s="2" t="s">
        <v>2121</v>
      </c>
      <c r="C1035" s="2">
        <v>48</v>
      </c>
      <c r="D1035" s="2" t="s">
        <v>3145</v>
      </c>
      <c r="E1035" s="2" t="s">
        <v>2145</v>
      </c>
      <c r="F1035" s="2">
        <v>23</v>
      </c>
      <c r="G1035" s="2" t="s">
        <v>19</v>
      </c>
      <c r="H1035" s="2">
        <v>141</v>
      </c>
      <c r="I1035" s="3">
        <v>8.1791287197633279E-4</v>
      </c>
      <c r="J1035" s="2">
        <v>172390</v>
      </c>
      <c r="K1035" s="2">
        <v>274236</v>
      </c>
    </row>
    <row r="1036" spans="1:11" x14ac:dyDescent="0.3">
      <c r="A1036" s="2">
        <v>9</v>
      </c>
      <c r="B1036" s="2" t="s">
        <v>2121</v>
      </c>
      <c r="C1036" s="2">
        <v>48</v>
      </c>
      <c r="D1036" s="2" t="s">
        <v>3145</v>
      </c>
      <c r="E1036" s="2" t="s">
        <v>2146</v>
      </c>
      <c r="F1036" s="2">
        <v>24</v>
      </c>
      <c r="G1036" s="2" t="s">
        <v>19</v>
      </c>
      <c r="H1036" s="2">
        <v>150</v>
      </c>
      <c r="I1036" s="3">
        <v>8.7012007657056678E-4</v>
      </c>
      <c r="J1036" s="2">
        <v>172390</v>
      </c>
      <c r="K1036" s="2">
        <v>274236</v>
      </c>
    </row>
    <row r="1037" spans="1:11" x14ac:dyDescent="0.3">
      <c r="A1037" s="2">
        <v>9</v>
      </c>
      <c r="B1037" s="2" t="s">
        <v>2121</v>
      </c>
      <c r="C1037" s="2">
        <v>48</v>
      </c>
      <c r="D1037" s="2" t="s">
        <v>3145</v>
      </c>
      <c r="E1037" s="2" t="s">
        <v>2147</v>
      </c>
      <c r="F1037" s="2">
        <v>25</v>
      </c>
      <c r="G1037" s="2" t="s">
        <v>19</v>
      </c>
      <c r="H1037" s="2">
        <v>174</v>
      </c>
      <c r="I1037" s="3">
        <v>1.0093392888218574E-3</v>
      </c>
      <c r="J1037" s="2">
        <v>172390</v>
      </c>
      <c r="K1037" s="2">
        <v>274236</v>
      </c>
    </row>
    <row r="1038" spans="1:11" x14ac:dyDescent="0.3">
      <c r="A1038" s="2">
        <v>9</v>
      </c>
      <c r="B1038" s="2" t="s">
        <v>2121</v>
      </c>
      <c r="C1038" s="2">
        <v>48</v>
      </c>
      <c r="D1038" s="2" t="s">
        <v>3145</v>
      </c>
      <c r="E1038" s="2" t="s">
        <v>2148</v>
      </c>
      <c r="F1038" s="2">
        <v>26</v>
      </c>
      <c r="G1038" s="2" t="s">
        <v>19</v>
      </c>
      <c r="H1038" s="2">
        <v>78</v>
      </c>
      <c r="I1038" s="3">
        <v>4.5246243981669472E-4</v>
      </c>
      <c r="J1038" s="2">
        <v>172390</v>
      </c>
      <c r="K1038" s="2">
        <v>274236</v>
      </c>
    </row>
    <row r="1039" spans="1:11" x14ac:dyDescent="0.3">
      <c r="A1039" s="2">
        <v>9</v>
      </c>
      <c r="B1039" s="2" t="s">
        <v>2121</v>
      </c>
      <c r="C1039" s="2">
        <v>48</v>
      </c>
      <c r="D1039" s="2" t="s">
        <v>3145</v>
      </c>
      <c r="E1039" s="2" t="s">
        <v>2149</v>
      </c>
      <c r="F1039" s="2">
        <v>27</v>
      </c>
      <c r="G1039" s="2" t="s">
        <v>19</v>
      </c>
      <c r="H1039" s="2">
        <v>115</v>
      </c>
      <c r="I1039" s="3">
        <v>6.6709205870410114E-4</v>
      </c>
      <c r="J1039" s="2">
        <v>172390</v>
      </c>
      <c r="K1039" s="2">
        <v>274236</v>
      </c>
    </row>
    <row r="1040" spans="1:11" x14ac:dyDescent="0.3">
      <c r="A1040" s="2">
        <v>9</v>
      </c>
      <c r="B1040" s="2" t="s">
        <v>2121</v>
      </c>
      <c r="C1040" s="2">
        <v>48</v>
      </c>
      <c r="D1040" s="2" t="s">
        <v>3145</v>
      </c>
      <c r="E1040" s="2" t="s">
        <v>2150</v>
      </c>
      <c r="F1040" s="2">
        <v>28</v>
      </c>
      <c r="G1040" s="2" t="s">
        <v>19</v>
      </c>
      <c r="H1040" s="2">
        <v>104</v>
      </c>
      <c r="I1040" s="3">
        <v>6.0328325308892626E-4</v>
      </c>
      <c r="J1040" s="2">
        <v>172390</v>
      </c>
      <c r="K1040" s="2">
        <v>274236</v>
      </c>
    </row>
    <row r="1041" spans="1:11" x14ac:dyDescent="0.3">
      <c r="A1041" s="2">
        <v>9</v>
      </c>
      <c r="B1041" s="2" t="s">
        <v>2121</v>
      </c>
      <c r="C1041" s="2">
        <v>48</v>
      </c>
      <c r="D1041" s="2" t="s">
        <v>3145</v>
      </c>
      <c r="E1041" s="2" t="s">
        <v>2151</v>
      </c>
      <c r="F1041" s="2">
        <v>29</v>
      </c>
      <c r="G1041" s="2" t="s">
        <v>19</v>
      </c>
      <c r="H1041" s="2">
        <v>56</v>
      </c>
      <c r="I1041" s="3">
        <v>3.248448285863449E-4</v>
      </c>
      <c r="J1041" s="2">
        <v>172390</v>
      </c>
      <c r="K1041" s="2">
        <v>274236</v>
      </c>
    </row>
    <row r="1042" spans="1:11" x14ac:dyDescent="0.3">
      <c r="A1042" s="2">
        <v>9</v>
      </c>
      <c r="B1042" s="2" t="s">
        <v>2121</v>
      </c>
      <c r="C1042" s="2">
        <v>49</v>
      </c>
      <c r="D1042" s="2" t="s">
        <v>3146</v>
      </c>
      <c r="E1042" s="2" t="s">
        <v>2122</v>
      </c>
      <c r="F1042" s="2">
        <v>1</v>
      </c>
      <c r="G1042" s="2" t="s">
        <v>7</v>
      </c>
      <c r="H1042" s="2">
        <v>96158</v>
      </c>
      <c r="I1042" s="3">
        <v>0.49752680160602675</v>
      </c>
      <c r="J1042" s="2">
        <v>193272</v>
      </c>
      <c r="K1042" s="2">
        <v>314909</v>
      </c>
    </row>
    <row r="1043" spans="1:11" x14ac:dyDescent="0.3">
      <c r="A1043" s="2">
        <v>9</v>
      </c>
      <c r="B1043" s="2" t="s">
        <v>2121</v>
      </c>
      <c r="C1043" s="2">
        <v>49</v>
      </c>
      <c r="D1043" s="2" t="s">
        <v>3146</v>
      </c>
      <c r="E1043" s="2" t="s">
        <v>2123</v>
      </c>
      <c r="F1043" s="2">
        <v>2</v>
      </c>
      <c r="G1043" s="2" t="s">
        <v>103</v>
      </c>
      <c r="H1043" s="2">
        <v>79549</v>
      </c>
      <c r="I1043" s="3">
        <v>0.41159091849828222</v>
      </c>
      <c r="J1043" s="2">
        <v>193272</v>
      </c>
      <c r="K1043" s="2">
        <v>314909</v>
      </c>
    </row>
    <row r="1044" spans="1:11" x14ac:dyDescent="0.3">
      <c r="A1044" s="2">
        <v>9</v>
      </c>
      <c r="B1044" s="2" t="s">
        <v>2121</v>
      </c>
      <c r="C1044" s="2">
        <v>49</v>
      </c>
      <c r="D1044" s="2" t="s">
        <v>3146</v>
      </c>
      <c r="E1044" s="2" t="s">
        <v>2124</v>
      </c>
      <c r="F1044" s="2">
        <v>3</v>
      </c>
      <c r="G1044" s="2" t="s">
        <v>11</v>
      </c>
      <c r="H1044" s="2">
        <v>4672</v>
      </c>
      <c r="I1044" s="3">
        <v>2.4173185976240737E-2</v>
      </c>
      <c r="J1044" s="2">
        <v>193272</v>
      </c>
      <c r="K1044" s="2">
        <v>314909</v>
      </c>
    </row>
    <row r="1045" spans="1:11" x14ac:dyDescent="0.3">
      <c r="A1045" s="2">
        <v>9</v>
      </c>
      <c r="B1045" s="2" t="s">
        <v>2121</v>
      </c>
      <c r="C1045" s="2">
        <v>49</v>
      </c>
      <c r="D1045" s="2" t="s">
        <v>3146</v>
      </c>
      <c r="E1045" s="2" t="s">
        <v>2125</v>
      </c>
      <c r="F1045" s="2">
        <v>4</v>
      </c>
      <c r="G1045" s="2" t="s">
        <v>19</v>
      </c>
      <c r="H1045" s="2">
        <v>4354</v>
      </c>
      <c r="I1045" s="3">
        <v>2.2527836417070242E-2</v>
      </c>
      <c r="J1045" s="2">
        <v>193272</v>
      </c>
      <c r="K1045" s="2">
        <v>314909</v>
      </c>
    </row>
    <row r="1046" spans="1:11" x14ac:dyDescent="0.3">
      <c r="A1046" s="2">
        <v>9</v>
      </c>
      <c r="B1046" s="2" t="s">
        <v>2121</v>
      </c>
      <c r="C1046" s="2">
        <v>49</v>
      </c>
      <c r="D1046" s="2" t="s">
        <v>3146</v>
      </c>
      <c r="E1046" s="2" t="s">
        <v>7980</v>
      </c>
      <c r="F1046" s="2">
        <v>5</v>
      </c>
      <c r="G1046" s="2" t="s">
        <v>22</v>
      </c>
      <c r="H1046" s="2">
        <v>1225</v>
      </c>
      <c r="I1046" s="3">
        <v>6.3382176414586693E-3</v>
      </c>
      <c r="J1046" s="2">
        <v>193272</v>
      </c>
      <c r="K1046" s="2">
        <v>314909</v>
      </c>
    </row>
    <row r="1047" spans="1:11" x14ac:dyDescent="0.3">
      <c r="A1047" s="2">
        <v>9</v>
      </c>
      <c r="B1047" s="2" t="s">
        <v>2121</v>
      </c>
      <c r="C1047" s="2">
        <v>49</v>
      </c>
      <c r="D1047" s="2" t="s">
        <v>3146</v>
      </c>
      <c r="E1047" s="2" t="s">
        <v>2126</v>
      </c>
      <c r="F1047" s="2">
        <v>6</v>
      </c>
      <c r="G1047" s="2" t="s">
        <v>19</v>
      </c>
      <c r="H1047" s="2">
        <v>912</v>
      </c>
      <c r="I1047" s="3">
        <v>4.7187383583757606E-3</v>
      </c>
      <c r="J1047" s="2">
        <v>193272</v>
      </c>
      <c r="K1047" s="2">
        <v>314909</v>
      </c>
    </row>
    <row r="1048" spans="1:11" x14ac:dyDescent="0.3">
      <c r="A1048" s="2">
        <v>9</v>
      </c>
      <c r="B1048" s="2" t="s">
        <v>2121</v>
      </c>
      <c r="C1048" s="2">
        <v>49</v>
      </c>
      <c r="D1048" s="2" t="s">
        <v>3146</v>
      </c>
      <c r="E1048" s="2" t="s">
        <v>2127</v>
      </c>
      <c r="F1048" s="2">
        <v>7</v>
      </c>
      <c r="G1048" s="2" t="s">
        <v>1038</v>
      </c>
      <c r="H1048" s="2">
        <v>995</v>
      </c>
      <c r="I1048" s="3">
        <v>5.1481849414296947E-3</v>
      </c>
      <c r="J1048" s="2">
        <v>193272</v>
      </c>
      <c r="K1048" s="2">
        <v>314909</v>
      </c>
    </row>
    <row r="1049" spans="1:11" x14ac:dyDescent="0.3">
      <c r="A1049" s="2">
        <v>9</v>
      </c>
      <c r="B1049" s="2" t="s">
        <v>2121</v>
      </c>
      <c r="C1049" s="2">
        <v>49</v>
      </c>
      <c r="D1049" s="2" t="s">
        <v>3146</v>
      </c>
      <c r="E1049" s="2" t="s">
        <v>2128</v>
      </c>
      <c r="F1049" s="2">
        <v>8</v>
      </c>
      <c r="G1049" s="2" t="s">
        <v>159</v>
      </c>
      <c r="H1049" s="2">
        <v>633</v>
      </c>
      <c r="I1049" s="3">
        <v>3.2751769526884393E-3</v>
      </c>
      <c r="J1049" s="2">
        <v>193272</v>
      </c>
      <c r="K1049" s="2">
        <v>314909</v>
      </c>
    </row>
    <row r="1050" spans="1:11" x14ac:dyDescent="0.3">
      <c r="A1050" s="2">
        <v>9</v>
      </c>
      <c r="B1050" s="2" t="s">
        <v>2121</v>
      </c>
      <c r="C1050" s="2">
        <v>49</v>
      </c>
      <c r="D1050" s="2" t="s">
        <v>3146</v>
      </c>
      <c r="E1050" s="2" t="s">
        <v>2129</v>
      </c>
      <c r="F1050" s="2">
        <v>9</v>
      </c>
      <c r="G1050" s="2" t="s">
        <v>2130</v>
      </c>
      <c r="H1050" s="2">
        <v>521</v>
      </c>
      <c r="I1050" s="3">
        <v>2.6956827683265036E-3</v>
      </c>
      <c r="J1050" s="2">
        <v>193272</v>
      </c>
      <c r="K1050" s="2">
        <v>314909</v>
      </c>
    </row>
    <row r="1051" spans="1:11" x14ac:dyDescent="0.3">
      <c r="A1051" s="2">
        <v>9</v>
      </c>
      <c r="B1051" s="2" t="s">
        <v>2121</v>
      </c>
      <c r="C1051" s="2">
        <v>49</v>
      </c>
      <c r="D1051" s="2" t="s">
        <v>3146</v>
      </c>
      <c r="E1051" s="2" t="s">
        <v>2131</v>
      </c>
      <c r="F1051" s="2">
        <v>10</v>
      </c>
      <c r="G1051" s="2" t="s">
        <v>19</v>
      </c>
      <c r="H1051" s="2">
        <v>825</v>
      </c>
      <c r="I1051" s="3">
        <v>4.2685955544517571E-3</v>
      </c>
      <c r="J1051" s="2">
        <v>193272</v>
      </c>
      <c r="K1051" s="2">
        <v>314909</v>
      </c>
    </row>
    <row r="1052" spans="1:11" x14ac:dyDescent="0.3">
      <c r="A1052" s="2">
        <v>9</v>
      </c>
      <c r="B1052" s="2" t="s">
        <v>2121</v>
      </c>
      <c r="C1052" s="2">
        <v>49</v>
      </c>
      <c r="D1052" s="2" t="s">
        <v>3146</v>
      </c>
      <c r="E1052" s="2" t="s">
        <v>2132</v>
      </c>
      <c r="F1052" s="2">
        <v>11</v>
      </c>
      <c r="G1052" s="2" t="s">
        <v>316</v>
      </c>
      <c r="H1052" s="2">
        <v>337</v>
      </c>
      <c r="I1052" s="3">
        <v>1.7436566083033238E-3</v>
      </c>
      <c r="J1052" s="2">
        <v>193272</v>
      </c>
      <c r="K1052" s="2">
        <v>314909</v>
      </c>
    </row>
    <row r="1053" spans="1:11" x14ac:dyDescent="0.3">
      <c r="A1053" s="2">
        <v>9</v>
      </c>
      <c r="B1053" s="2" t="s">
        <v>2121</v>
      </c>
      <c r="C1053" s="2">
        <v>49</v>
      </c>
      <c r="D1053" s="2" t="s">
        <v>3146</v>
      </c>
      <c r="E1053" s="2" t="s">
        <v>2133</v>
      </c>
      <c r="F1053" s="2">
        <v>12</v>
      </c>
      <c r="G1053" s="2" t="s">
        <v>1023</v>
      </c>
      <c r="H1053" s="2">
        <v>318</v>
      </c>
      <c r="I1053" s="3">
        <v>1.6453495591704954E-3</v>
      </c>
      <c r="J1053" s="2">
        <v>193272</v>
      </c>
      <c r="K1053" s="2">
        <v>314909</v>
      </c>
    </row>
    <row r="1054" spans="1:11" x14ac:dyDescent="0.3">
      <c r="A1054" s="2">
        <v>9</v>
      </c>
      <c r="B1054" s="2" t="s">
        <v>2121</v>
      </c>
      <c r="C1054" s="2">
        <v>49</v>
      </c>
      <c r="D1054" s="2" t="s">
        <v>3146</v>
      </c>
      <c r="E1054" s="2" t="s">
        <v>2134</v>
      </c>
      <c r="F1054" s="2">
        <v>13</v>
      </c>
      <c r="G1054" s="2" t="s">
        <v>1053</v>
      </c>
      <c r="H1054" s="2">
        <v>279</v>
      </c>
      <c r="I1054" s="3">
        <v>1.4435614056873215E-3</v>
      </c>
      <c r="J1054" s="2">
        <v>193272</v>
      </c>
      <c r="K1054" s="2">
        <v>314909</v>
      </c>
    </row>
    <row r="1055" spans="1:11" x14ac:dyDescent="0.3">
      <c r="A1055" s="2">
        <v>9</v>
      </c>
      <c r="B1055" s="2" t="s">
        <v>2121</v>
      </c>
      <c r="C1055" s="2">
        <v>49</v>
      </c>
      <c r="D1055" s="2" t="s">
        <v>3146</v>
      </c>
      <c r="E1055" s="2" t="s">
        <v>2135</v>
      </c>
      <c r="F1055" s="2">
        <v>14</v>
      </c>
      <c r="G1055" s="2" t="s">
        <v>2077</v>
      </c>
      <c r="H1055" s="2">
        <v>281</v>
      </c>
      <c r="I1055" s="3">
        <v>1.453909516122356E-3</v>
      </c>
      <c r="J1055" s="2">
        <v>193272</v>
      </c>
      <c r="K1055" s="2">
        <v>314909</v>
      </c>
    </row>
    <row r="1056" spans="1:11" x14ac:dyDescent="0.3">
      <c r="A1056" s="2">
        <v>9</v>
      </c>
      <c r="B1056" s="2" t="s">
        <v>2121</v>
      </c>
      <c r="C1056" s="2">
        <v>49</v>
      </c>
      <c r="D1056" s="2" t="s">
        <v>3146</v>
      </c>
      <c r="E1056" s="2" t="s">
        <v>2136</v>
      </c>
      <c r="F1056" s="2">
        <v>15</v>
      </c>
      <c r="G1056" s="2" t="s">
        <v>1971</v>
      </c>
      <c r="H1056" s="2">
        <v>272</v>
      </c>
      <c r="I1056" s="3">
        <v>1.4073430191647006E-3</v>
      </c>
      <c r="J1056" s="2">
        <v>193272</v>
      </c>
      <c r="K1056" s="2">
        <v>314909</v>
      </c>
    </row>
    <row r="1057" spans="1:11" x14ac:dyDescent="0.3">
      <c r="A1057" s="2">
        <v>9</v>
      </c>
      <c r="B1057" s="2" t="s">
        <v>2121</v>
      </c>
      <c r="C1057" s="2">
        <v>49</v>
      </c>
      <c r="D1057" s="2" t="s">
        <v>3146</v>
      </c>
      <c r="E1057" s="2" t="s">
        <v>2137</v>
      </c>
      <c r="F1057" s="2">
        <v>16</v>
      </c>
      <c r="G1057" s="2" t="s">
        <v>109</v>
      </c>
      <c r="H1057" s="2">
        <v>201</v>
      </c>
      <c r="I1057" s="3">
        <v>1.0399850987209735E-3</v>
      </c>
      <c r="J1057" s="2">
        <v>193272</v>
      </c>
      <c r="K1057" s="2">
        <v>314909</v>
      </c>
    </row>
    <row r="1058" spans="1:11" x14ac:dyDescent="0.3">
      <c r="A1058" s="2">
        <v>9</v>
      </c>
      <c r="B1058" s="2" t="s">
        <v>2121</v>
      </c>
      <c r="C1058" s="2">
        <v>49</v>
      </c>
      <c r="D1058" s="2" t="s">
        <v>3146</v>
      </c>
      <c r="E1058" s="2" t="s">
        <v>2138</v>
      </c>
      <c r="F1058" s="2">
        <v>17</v>
      </c>
      <c r="G1058" s="2" t="s">
        <v>2139</v>
      </c>
      <c r="H1058" s="2">
        <v>188</v>
      </c>
      <c r="I1058" s="3">
        <v>9.7272238089324888E-4</v>
      </c>
      <c r="J1058" s="2">
        <v>193272</v>
      </c>
      <c r="K1058" s="2">
        <v>314909</v>
      </c>
    </row>
    <row r="1059" spans="1:11" x14ac:dyDescent="0.3">
      <c r="A1059" s="2">
        <v>9</v>
      </c>
      <c r="B1059" s="2" t="s">
        <v>2121</v>
      </c>
      <c r="C1059" s="2">
        <v>49</v>
      </c>
      <c r="D1059" s="2" t="s">
        <v>3146</v>
      </c>
      <c r="E1059" s="2" t="s">
        <v>2140</v>
      </c>
      <c r="F1059" s="2">
        <v>18</v>
      </c>
      <c r="G1059" s="2" t="s">
        <v>1113</v>
      </c>
      <c r="H1059" s="2">
        <v>216</v>
      </c>
      <c r="I1059" s="3">
        <v>1.1175959269837327E-3</v>
      </c>
      <c r="J1059" s="2">
        <v>193272</v>
      </c>
      <c r="K1059" s="2">
        <v>314909</v>
      </c>
    </row>
    <row r="1060" spans="1:11" x14ac:dyDescent="0.3">
      <c r="A1060" s="2">
        <v>9</v>
      </c>
      <c r="B1060" s="2" t="s">
        <v>2121</v>
      </c>
      <c r="C1060" s="2">
        <v>49</v>
      </c>
      <c r="D1060" s="2" t="s">
        <v>3146</v>
      </c>
      <c r="E1060" s="2" t="s">
        <v>2141</v>
      </c>
      <c r="F1060" s="2">
        <v>19</v>
      </c>
      <c r="G1060" s="2" t="s">
        <v>19</v>
      </c>
      <c r="H1060" s="2">
        <v>141</v>
      </c>
      <c r="I1060" s="3">
        <v>7.2954178566993666E-4</v>
      </c>
      <c r="J1060" s="2">
        <v>193272</v>
      </c>
      <c r="K1060" s="2">
        <v>314909</v>
      </c>
    </row>
    <row r="1061" spans="1:11" x14ac:dyDescent="0.3">
      <c r="A1061" s="2">
        <v>9</v>
      </c>
      <c r="B1061" s="2" t="s">
        <v>2121</v>
      </c>
      <c r="C1061" s="2">
        <v>49</v>
      </c>
      <c r="D1061" s="2" t="s">
        <v>3146</v>
      </c>
      <c r="E1061" s="2" t="s">
        <v>2142</v>
      </c>
      <c r="F1061" s="2">
        <v>20</v>
      </c>
      <c r="G1061" s="2" t="s">
        <v>958</v>
      </c>
      <c r="H1061" s="2">
        <v>139</v>
      </c>
      <c r="I1061" s="3">
        <v>7.1919367523490209E-4</v>
      </c>
      <c r="J1061" s="2">
        <v>193272</v>
      </c>
      <c r="K1061" s="2">
        <v>314909</v>
      </c>
    </row>
    <row r="1062" spans="1:11" x14ac:dyDescent="0.3">
      <c r="A1062" s="2">
        <v>9</v>
      </c>
      <c r="B1062" s="2" t="s">
        <v>2121</v>
      </c>
      <c r="C1062" s="2">
        <v>49</v>
      </c>
      <c r="D1062" s="2" t="s">
        <v>3146</v>
      </c>
      <c r="E1062" s="2" t="s">
        <v>2143</v>
      </c>
      <c r="F1062" s="2">
        <v>21</v>
      </c>
      <c r="G1062" s="2" t="s">
        <v>2043</v>
      </c>
      <c r="H1062" s="2">
        <v>172</v>
      </c>
      <c r="I1062" s="3">
        <v>8.899374974129724E-4</v>
      </c>
      <c r="J1062" s="2">
        <v>193272</v>
      </c>
      <c r="K1062" s="2">
        <v>314909</v>
      </c>
    </row>
    <row r="1063" spans="1:11" x14ac:dyDescent="0.3">
      <c r="A1063" s="2">
        <v>9</v>
      </c>
      <c r="B1063" s="2" t="s">
        <v>2121</v>
      </c>
      <c r="C1063" s="2">
        <v>49</v>
      </c>
      <c r="D1063" s="2" t="s">
        <v>3146</v>
      </c>
      <c r="E1063" s="2" t="s">
        <v>2144</v>
      </c>
      <c r="F1063" s="2">
        <v>22</v>
      </c>
      <c r="G1063" s="2" t="s">
        <v>19</v>
      </c>
      <c r="H1063" s="2">
        <v>201</v>
      </c>
      <c r="I1063" s="3">
        <v>1.0399850987209735E-3</v>
      </c>
      <c r="J1063" s="2">
        <v>193272</v>
      </c>
      <c r="K1063" s="2">
        <v>314909</v>
      </c>
    </row>
    <row r="1064" spans="1:11" x14ac:dyDescent="0.3">
      <c r="A1064" s="2">
        <v>9</v>
      </c>
      <c r="B1064" s="2" t="s">
        <v>2121</v>
      </c>
      <c r="C1064" s="2">
        <v>49</v>
      </c>
      <c r="D1064" s="2" t="s">
        <v>3146</v>
      </c>
      <c r="E1064" s="2" t="s">
        <v>2145</v>
      </c>
      <c r="F1064" s="2">
        <v>23</v>
      </c>
      <c r="G1064" s="2" t="s">
        <v>19</v>
      </c>
      <c r="H1064" s="2">
        <v>135</v>
      </c>
      <c r="I1064" s="3">
        <v>6.9849745436483294E-4</v>
      </c>
      <c r="J1064" s="2">
        <v>193272</v>
      </c>
      <c r="K1064" s="2">
        <v>314909</v>
      </c>
    </row>
    <row r="1065" spans="1:11" x14ac:dyDescent="0.3">
      <c r="A1065" s="2">
        <v>9</v>
      </c>
      <c r="B1065" s="2" t="s">
        <v>2121</v>
      </c>
      <c r="C1065" s="2">
        <v>49</v>
      </c>
      <c r="D1065" s="2" t="s">
        <v>3146</v>
      </c>
      <c r="E1065" s="2" t="s">
        <v>2146</v>
      </c>
      <c r="F1065" s="2">
        <v>24</v>
      </c>
      <c r="G1065" s="2" t="s">
        <v>19</v>
      </c>
      <c r="H1065" s="2">
        <v>141</v>
      </c>
      <c r="I1065" s="3">
        <v>7.2954178566993666E-4</v>
      </c>
      <c r="J1065" s="2">
        <v>193272</v>
      </c>
      <c r="K1065" s="2">
        <v>314909</v>
      </c>
    </row>
    <row r="1066" spans="1:11" x14ac:dyDescent="0.3">
      <c r="A1066" s="2">
        <v>9</v>
      </c>
      <c r="B1066" s="2" t="s">
        <v>2121</v>
      </c>
      <c r="C1066" s="2">
        <v>49</v>
      </c>
      <c r="D1066" s="2" t="s">
        <v>3146</v>
      </c>
      <c r="E1066" s="2" t="s">
        <v>2147</v>
      </c>
      <c r="F1066" s="2">
        <v>25</v>
      </c>
      <c r="G1066" s="2" t="s">
        <v>19</v>
      </c>
      <c r="H1066" s="2">
        <v>126</v>
      </c>
      <c r="I1066" s="3">
        <v>6.5193095740717741E-4</v>
      </c>
      <c r="J1066" s="2">
        <v>193272</v>
      </c>
      <c r="K1066" s="2">
        <v>314909</v>
      </c>
    </row>
    <row r="1067" spans="1:11" x14ac:dyDescent="0.3">
      <c r="A1067" s="2">
        <v>9</v>
      </c>
      <c r="B1067" s="2" t="s">
        <v>2121</v>
      </c>
      <c r="C1067" s="2">
        <v>49</v>
      </c>
      <c r="D1067" s="2" t="s">
        <v>3146</v>
      </c>
      <c r="E1067" s="2" t="s">
        <v>2148</v>
      </c>
      <c r="F1067" s="2">
        <v>26</v>
      </c>
      <c r="G1067" s="2" t="s">
        <v>19</v>
      </c>
      <c r="H1067" s="2">
        <v>77</v>
      </c>
      <c r="I1067" s="3">
        <v>3.9840225174883067E-4</v>
      </c>
      <c r="J1067" s="2">
        <v>193272</v>
      </c>
      <c r="K1067" s="2">
        <v>314909</v>
      </c>
    </row>
    <row r="1068" spans="1:11" x14ac:dyDescent="0.3">
      <c r="A1068" s="2">
        <v>9</v>
      </c>
      <c r="B1068" s="2" t="s">
        <v>2121</v>
      </c>
      <c r="C1068" s="2">
        <v>49</v>
      </c>
      <c r="D1068" s="2" t="s">
        <v>3146</v>
      </c>
      <c r="E1068" s="2" t="s">
        <v>2149</v>
      </c>
      <c r="F1068" s="2">
        <v>27</v>
      </c>
      <c r="G1068" s="2" t="s">
        <v>19</v>
      </c>
      <c r="H1068" s="2">
        <v>101</v>
      </c>
      <c r="I1068" s="3">
        <v>5.225795769692454E-4</v>
      </c>
      <c r="J1068" s="2">
        <v>193272</v>
      </c>
      <c r="K1068" s="2">
        <v>314909</v>
      </c>
    </row>
    <row r="1069" spans="1:11" x14ac:dyDescent="0.3">
      <c r="A1069" s="2">
        <v>9</v>
      </c>
      <c r="B1069" s="2" t="s">
        <v>2121</v>
      </c>
      <c r="C1069" s="2">
        <v>49</v>
      </c>
      <c r="D1069" s="2" t="s">
        <v>3146</v>
      </c>
      <c r="E1069" s="2" t="s">
        <v>2150</v>
      </c>
      <c r="F1069" s="2">
        <v>28</v>
      </c>
      <c r="G1069" s="2" t="s">
        <v>19</v>
      </c>
      <c r="H1069" s="2">
        <v>61</v>
      </c>
      <c r="I1069" s="3">
        <v>3.1561736826855419E-4</v>
      </c>
      <c r="J1069" s="2">
        <v>193272</v>
      </c>
      <c r="K1069" s="2">
        <v>314909</v>
      </c>
    </row>
    <row r="1070" spans="1:11" x14ac:dyDescent="0.3">
      <c r="A1070" s="2">
        <v>9</v>
      </c>
      <c r="B1070" s="2" t="s">
        <v>2121</v>
      </c>
      <c r="C1070" s="2">
        <v>49</v>
      </c>
      <c r="D1070" s="2" t="s">
        <v>3146</v>
      </c>
      <c r="E1070" s="2" t="s">
        <v>2151</v>
      </c>
      <c r="F1070" s="2">
        <v>29</v>
      </c>
      <c r="G1070" s="2" t="s">
        <v>19</v>
      </c>
      <c r="H1070" s="2">
        <v>42</v>
      </c>
      <c r="I1070" s="3">
        <v>2.1731031913572581E-4</v>
      </c>
      <c r="J1070" s="2">
        <v>193272</v>
      </c>
      <c r="K1070" s="2">
        <v>314909</v>
      </c>
    </row>
    <row r="1071" spans="1:11" x14ac:dyDescent="0.3">
      <c r="A1071" s="2">
        <v>9</v>
      </c>
      <c r="B1071" s="2" t="s">
        <v>2121</v>
      </c>
      <c r="C1071" s="2">
        <v>50</v>
      </c>
      <c r="D1071" s="2" t="s">
        <v>3147</v>
      </c>
      <c r="E1071" s="2" t="s">
        <v>2122</v>
      </c>
      <c r="F1071" s="2">
        <v>1</v>
      </c>
      <c r="G1071" s="2" t="s">
        <v>7</v>
      </c>
      <c r="H1071" s="2">
        <v>113468</v>
      </c>
      <c r="I1071" s="3">
        <v>0.49391464837288668</v>
      </c>
      <c r="J1071" s="2">
        <v>229732</v>
      </c>
      <c r="K1071" s="2">
        <v>424454</v>
      </c>
    </row>
    <row r="1072" spans="1:11" x14ac:dyDescent="0.3">
      <c r="A1072" s="2">
        <v>9</v>
      </c>
      <c r="B1072" s="2" t="s">
        <v>2121</v>
      </c>
      <c r="C1072" s="2">
        <v>50</v>
      </c>
      <c r="D1072" s="2" t="s">
        <v>3147</v>
      </c>
      <c r="E1072" s="2" t="s">
        <v>2123</v>
      </c>
      <c r="F1072" s="2">
        <v>2</v>
      </c>
      <c r="G1072" s="2" t="s">
        <v>103</v>
      </c>
      <c r="H1072" s="2">
        <v>95606</v>
      </c>
      <c r="I1072" s="3">
        <v>0.4161631814462069</v>
      </c>
      <c r="J1072" s="2">
        <v>229732</v>
      </c>
      <c r="K1072" s="2">
        <v>424454</v>
      </c>
    </row>
    <row r="1073" spans="1:11" x14ac:dyDescent="0.3">
      <c r="A1073" s="2">
        <v>9</v>
      </c>
      <c r="B1073" s="2" t="s">
        <v>2121</v>
      </c>
      <c r="C1073" s="2">
        <v>50</v>
      </c>
      <c r="D1073" s="2" t="s">
        <v>3147</v>
      </c>
      <c r="E1073" s="2" t="s">
        <v>2124</v>
      </c>
      <c r="F1073" s="2">
        <v>3</v>
      </c>
      <c r="G1073" s="2" t="s">
        <v>11</v>
      </c>
      <c r="H1073" s="2">
        <v>6138</v>
      </c>
      <c r="I1073" s="3">
        <v>2.6718088903592011E-2</v>
      </c>
      <c r="J1073" s="2">
        <v>229732</v>
      </c>
      <c r="K1073" s="2">
        <v>424454</v>
      </c>
    </row>
    <row r="1074" spans="1:11" x14ac:dyDescent="0.3">
      <c r="A1074" s="2">
        <v>9</v>
      </c>
      <c r="B1074" s="2" t="s">
        <v>2121</v>
      </c>
      <c r="C1074" s="2">
        <v>50</v>
      </c>
      <c r="D1074" s="2" t="s">
        <v>3147</v>
      </c>
      <c r="E1074" s="2" t="s">
        <v>2125</v>
      </c>
      <c r="F1074" s="2">
        <v>4</v>
      </c>
      <c r="G1074" s="2" t="s">
        <v>19</v>
      </c>
      <c r="H1074" s="2">
        <v>5440</v>
      </c>
      <c r="I1074" s="3">
        <v>2.3679765988194941E-2</v>
      </c>
      <c r="J1074" s="2">
        <v>229732</v>
      </c>
      <c r="K1074" s="2">
        <v>424454</v>
      </c>
    </row>
    <row r="1075" spans="1:11" x14ac:dyDescent="0.3">
      <c r="A1075" s="2">
        <v>9</v>
      </c>
      <c r="B1075" s="2" t="s">
        <v>2121</v>
      </c>
      <c r="C1075" s="2">
        <v>50</v>
      </c>
      <c r="D1075" s="2" t="s">
        <v>3147</v>
      </c>
      <c r="E1075" s="2" t="s">
        <v>7980</v>
      </c>
      <c r="F1075" s="2">
        <v>5</v>
      </c>
      <c r="G1075" s="2" t="s">
        <v>22</v>
      </c>
      <c r="H1075" s="2">
        <v>1558</v>
      </c>
      <c r="I1075" s="3">
        <v>6.7818153326484774E-3</v>
      </c>
      <c r="J1075" s="2">
        <v>229732</v>
      </c>
      <c r="K1075" s="2">
        <v>424454</v>
      </c>
    </row>
    <row r="1076" spans="1:11" x14ac:dyDescent="0.3">
      <c r="A1076" s="2">
        <v>9</v>
      </c>
      <c r="B1076" s="2" t="s">
        <v>2121</v>
      </c>
      <c r="C1076" s="2">
        <v>50</v>
      </c>
      <c r="D1076" s="2" t="s">
        <v>3147</v>
      </c>
      <c r="E1076" s="2" t="s">
        <v>2126</v>
      </c>
      <c r="F1076" s="2">
        <v>6</v>
      </c>
      <c r="G1076" s="2" t="s">
        <v>19</v>
      </c>
      <c r="H1076" s="2">
        <v>1080</v>
      </c>
      <c r="I1076" s="3">
        <v>4.7011300123622306E-3</v>
      </c>
      <c r="J1076" s="2">
        <v>229732</v>
      </c>
      <c r="K1076" s="2">
        <v>424454</v>
      </c>
    </row>
    <row r="1077" spans="1:11" x14ac:dyDescent="0.3">
      <c r="A1077" s="2">
        <v>9</v>
      </c>
      <c r="B1077" s="2" t="s">
        <v>2121</v>
      </c>
      <c r="C1077" s="2">
        <v>50</v>
      </c>
      <c r="D1077" s="2" t="s">
        <v>3147</v>
      </c>
      <c r="E1077" s="2" t="s">
        <v>2127</v>
      </c>
      <c r="F1077" s="2">
        <v>7</v>
      </c>
      <c r="G1077" s="2" t="s">
        <v>1038</v>
      </c>
      <c r="H1077" s="2">
        <v>847</v>
      </c>
      <c r="I1077" s="3">
        <v>3.6869047411766756E-3</v>
      </c>
      <c r="J1077" s="2">
        <v>229732</v>
      </c>
      <c r="K1077" s="2">
        <v>424454</v>
      </c>
    </row>
    <row r="1078" spans="1:11" x14ac:dyDescent="0.3">
      <c r="A1078" s="2">
        <v>9</v>
      </c>
      <c r="B1078" s="2" t="s">
        <v>2121</v>
      </c>
      <c r="C1078" s="2">
        <v>50</v>
      </c>
      <c r="D1078" s="2" t="s">
        <v>3147</v>
      </c>
      <c r="E1078" s="2" t="s">
        <v>2128</v>
      </c>
      <c r="F1078" s="2">
        <v>8</v>
      </c>
      <c r="G1078" s="2" t="s">
        <v>159</v>
      </c>
      <c r="H1078" s="2">
        <v>304</v>
      </c>
      <c r="I1078" s="3">
        <v>1.3232810405167761E-3</v>
      </c>
      <c r="J1078" s="2">
        <v>229732</v>
      </c>
      <c r="K1078" s="2">
        <v>424454</v>
      </c>
    </row>
    <row r="1079" spans="1:11" x14ac:dyDescent="0.3">
      <c r="A1079" s="2">
        <v>9</v>
      </c>
      <c r="B1079" s="2" t="s">
        <v>2121</v>
      </c>
      <c r="C1079" s="2">
        <v>50</v>
      </c>
      <c r="D1079" s="2" t="s">
        <v>3147</v>
      </c>
      <c r="E1079" s="2" t="s">
        <v>2129</v>
      </c>
      <c r="F1079" s="2">
        <v>9</v>
      </c>
      <c r="G1079" s="2" t="s">
        <v>2130</v>
      </c>
      <c r="H1079" s="2">
        <v>797</v>
      </c>
      <c r="I1079" s="3">
        <v>3.4692598331969426E-3</v>
      </c>
      <c r="J1079" s="2">
        <v>229732</v>
      </c>
      <c r="K1079" s="2">
        <v>424454</v>
      </c>
    </row>
    <row r="1080" spans="1:11" x14ac:dyDescent="0.3">
      <c r="A1080" s="2">
        <v>9</v>
      </c>
      <c r="B1080" s="2" t="s">
        <v>2121</v>
      </c>
      <c r="C1080" s="2">
        <v>50</v>
      </c>
      <c r="D1080" s="2" t="s">
        <v>3147</v>
      </c>
      <c r="E1080" s="2" t="s">
        <v>2131</v>
      </c>
      <c r="F1080" s="2">
        <v>10</v>
      </c>
      <c r="G1080" s="2" t="s">
        <v>19</v>
      </c>
      <c r="H1080" s="2">
        <v>429</v>
      </c>
      <c r="I1080" s="3">
        <v>1.8673933104661083E-3</v>
      </c>
      <c r="J1080" s="2">
        <v>229732</v>
      </c>
      <c r="K1080" s="2">
        <v>424454</v>
      </c>
    </row>
    <row r="1081" spans="1:11" x14ac:dyDescent="0.3">
      <c r="A1081" s="2">
        <v>9</v>
      </c>
      <c r="B1081" s="2" t="s">
        <v>2121</v>
      </c>
      <c r="C1081" s="2">
        <v>50</v>
      </c>
      <c r="D1081" s="2" t="s">
        <v>3147</v>
      </c>
      <c r="E1081" s="2" t="s">
        <v>2132</v>
      </c>
      <c r="F1081" s="2">
        <v>11</v>
      </c>
      <c r="G1081" s="2" t="s">
        <v>316</v>
      </c>
      <c r="H1081" s="2">
        <v>273</v>
      </c>
      <c r="I1081" s="3">
        <v>1.1883411975693416E-3</v>
      </c>
      <c r="J1081" s="2">
        <v>229732</v>
      </c>
      <c r="K1081" s="2">
        <v>424454</v>
      </c>
    </row>
    <row r="1082" spans="1:11" x14ac:dyDescent="0.3">
      <c r="A1082" s="2">
        <v>9</v>
      </c>
      <c r="B1082" s="2" t="s">
        <v>2121</v>
      </c>
      <c r="C1082" s="2">
        <v>50</v>
      </c>
      <c r="D1082" s="2" t="s">
        <v>3147</v>
      </c>
      <c r="E1082" s="2" t="s">
        <v>2133</v>
      </c>
      <c r="F1082" s="2">
        <v>12</v>
      </c>
      <c r="G1082" s="2" t="s">
        <v>1023</v>
      </c>
      <c r="H1082" s="2">
        <v>471</v>
      </c>
      <c r="I1082" s="3">
        <v>2.050215033169084E-3</v>
      </c>
      <c r="J1082" s="2">
        <v>229732</v>
      </c>
      <c r="K1082" s="2">
        <v>424454</v>
      </c>
    </row>
    <row r="1083" spans="1:11" x14ac:dyDescent="0.3">
      <c r="A1083" s="2">
        <v>9</v>
      </c>
      <c r="B1083" s="2" t="s">
        <v>2121</v>
      </c>
      <c r="C1083" s="2">
        <v>50</v>
      </c>
      <c r="D1083" s="2" t="s">
        <v>3147</v>
      </c>
      <c r="E1083" s="2" t="s">
        <v>2134</v>
      </c>
      <c r="F1083" s="2">
        <v>13</v>
      </c>
      <c r="G1083" s="2" t="s">
        <v>1053</v>
      </c>
      <c r="H1083" s="2">
        <v>351</v>
      </c>
      <c r="I1083" s="3">
        <v>1.5278672540177251E-3</v>
      </c>
      <c r="J1083" s="2">
        <v>229732</v>
      </c>
      <c r="K1083" s="2">
        <v>424454</v>
      </c>
    </row>
    <row r="1084" spans="1:11" x14ac:dyDescent="0.3">
      <c r="A1084" s="2">
        <v>9</v>
      </c>
      <c r="B1084" s="2" t="s">
        <v>2121</v>
      </c>
      <c r="C1084" s="2">
        <v>50</v>
      </c>
      <c r="D1084" s="2" t="s">
        <v>3147</v>
      </c>
      <c r="E1084" s="2" t="s">
        <v>2135</v>
      </c>
      <c r="F1084" s="2">
        <v>14</v>
      </c>
      <c r="G1084" s="2" t="s">
        <v>2077</v>
      </c>
      <c r="H1084" s="2">
        <v>426</v>
      </c>
      <c r="I1084" s="3">
        <v>1.8543346159873243E-3</v>
      </c>
      <c r="J1084" s="2">
        <v>229732</v>
      </c>
      <c r="K1084" s="2">
        <v>424454</v>
      </c>
    </row>
    <row r="1085" spans="1:11" x14ac:dyDescent="0.3">
      <c r="A1085" s="2">
        <v>9</v>
      </c>
      <c r="B1085" s="2" t="s">
        <v>2121</v>
      </c>
      <c r="C1085" s="2">
        <v>50</v>
      </c>
      <c r="D1085" s="2" t="s">
        <v>3147</v>
      </c>
      <c r="E1085" s="2" t="s">
        <v>2136</v>
      </c>
      <c r="F1085" s="2">
        <v>15</v>
      </c>
      <c r="G1085" s="2" t="s">
        <v>1971</v>
      </c>
      <c r="H1085" s="2">
        <v>343</v>
      </c>
      <c r="I1085" s="3">
        <v>1.4930440687409678E-3</v>
      </c>
      <c r="J1085" s="2">
        <v>229732</v>
      </c>
      <c r="K1085" s="2">
        <v>424454</v>
      </c>
    </row>
    <row r="1086" spans="1:11" x14ac:dyDescent="0.3">
      <c r="A1086" s="2">
        <v>9</v>
      </c>
      <c r="B1086" s="2" t="s">
        <v>2121</v>
      </c>
      <c r="C1086" s="2">
        <v>50</v>
      </c>
      <c r="D1086" s="2" t="s">
        <v>3147</v>
      </c>
      <c r="E1086" s="2" t="s">
        <v>2137</v>
      </c>
      <c r="F1086" s="2">
        <v>16</v>
      </c>
      <c r="G1086" s="2" t="s">
        <v>109</v>
      </c>
      <c r="H1086" s="2">
        <v>222</v>
      </c>
      <c r="I1086" s="3">
        <v>9.6634339143001409E-4</v>
      </c>
      <c r="J1086" s="2">
        <v>229732</v>
      </c>
      <c r="K1086" s="2">
        <v>424454</v>
      </c>
    </row>
    <row r="1087" spans="1:11" x14ac:dyDescent="0.3">
      <c r="A1087" s="2">
        <v>9</v>
      </c>
      <c r="B1087" s="2" t="s">
        <v>2121</v>
      </c>
      <c r="C1087" s="2">
        <v>50</v>
      </c>
      <c r="D1087" s="2" t="s">
        <v>3147</v>
      </c>
      <c r="E1087" s="2" t="s">
        <v>2138</v>
      </c>
      <c r="F1087" s="2">
        <v>17</v>
      </c>
      <c r="G1087" s="2" t="s">
        <v>2139</v>
      </c>
      <c r="H1087" s="2">
        <v>194</v>
      </c>
      <c r="I1087" s="3">
        <v>8.4446224296136363E-4</v>
      </c>
      <c r="J1087" s="2">
        <v>229732</v>
      </c>
      <c r="K1087" s="2">
        <v>424454</v>
      </c>
    </row>
    <row r="1088" spans="1:11" x14ac:dyDescent="0.3">
      <c r="A1088" s="2">
        <v>9</v>
      </c>
      <c r="B1088" s="2" t="s">
        <v>2121</v>
      </c>
      <c r="C1088" s="2">
        <v>50</v>
      </c>
      <c r="D1088" s="2" t="s">
        <v>3147</v>
      </c>
      <c r="E1088" s="2" t="s">
        <v>2140</v>
      </c>
      <c r="F1088" s="2">
        <v>18</v>
      </c>
      <c r="G1088" s="2" t="s">
        <v>1113</v>
      </c>
      <c r="H1088" s="2">
        <v>139</v>
      </c>
      <c r="I1088" s="3">
        <v>6.0505284418365746E-4</v>
      </c>
      <c r="J1088" s="2">
        <v>229732</v>
      </c>
      <c r="K1088" s="2">
        <v>424454</v>
      </c>
    </row>
    <row r="1089" spans="1:11" x14ac:dyDescent="0.3">
      <c r="A1089" s="2">
        <v>9</v>
      </c>
      <c r="B1089" s="2" t="s">
        <v>2121</v>
      </c>
      <c r="C1089" s="2">
        <v>50</v>
      </c>
      <c r="D1089" s="2" t="s">
        <v>3147</v>
      </c>
      <c r="E1089" s="2" t="s">
        <v>2141</v>
      </c>
      <c r="F1089" s="2">
        <v>19</v>
      </c>
      <c r="G1089" s="2" t="s">
        <v>19</v>
      </c>
      <c r="H1089" s="2">
        <v>171</v>
      </c>
      <c r="I1089" s="3">
        <v>7.4434558529068657E-4</v>
      </c>
      <c r="J1089" s="2">
        <v>229732</v>
      </c>
      <c r="K1089" s="2">
        <v>424454</v>
      </c>
    </row>
    <row r="1090" spans="1:11" x14ac:dyDescent="0.3">
      <c r="A1090" s="2">
        <v>9</v>
      </c>
      <c r="B1090" s="2" t="s">
        <v>2121</v>
      </c>
      <c r="C1090" s="2">
        <v>50</v>
      </c>
      <c r="D1090" s="2" t="s">
        <v>3147</v>
      </c>
      <c r="E1090" s="2" t="s">
        <v>2142</v>
      </c>
      <c r="F1090" s="2">
        <v>20</v>
      </c>
      <c r="G1090" s="2" t="s">
        <v>958</v>
      </c>
      <c r="H1090" s="2">
        <v>171</v>
      </c>
      <c r="I1090" s="3">
        <v>7.4434558529068657E-4</v>
      </c>
      <c r="J1090" s="2">
        <v>229732</v>
      </c>
      <c r="K1090" s="2">
        <v>424454</v>
      </c>
    </row>
    <row r="1091" spans="1:11" x14ac:dyDescent="0.3">
      <c r="A1091" s="2">
        <v>9</v>
      </c>
      <c r="B1091" s="2" t="s">
        <v>2121</v>
      </c>
      <c r="C1091" s="2">
        <v>50</v>
      </c>
      <c r="D1091" s="2" t="s">
        <v>3147</v>
      </c>
      <c r="E1091" s="2" t="s">
        <v>2143</v>
      </c>
      <c r="F1091" s="2">
        <v>21</v>
      </c>
      <c r="G1091" s="2" t="s">
        <v>2043</v>
      </c>
      <c r="H1091" s="2">
        <v>164</v>
      </c>
      <c r="I1091" s="3">
        <v>7.1387529817352395E-4</v>
      </c>
      <c r="J1091" s="2">
        <v>229732</v>
      </c>
      <c r="K1091" s="2">
        <v>424454</v>
      </c>
    </row>
    <row r="1092" spans="1:11" x14ac:dyDescent="0.3">
      <c r="A1092" s="2">
        <v>9</v>
      </c>
      <c r="B1092" s="2" t="s">
        <v>2121</v>
      </c>
      <c r="C1092" s="2">
        <v>50</v>
      </c>
      <c r="D1092" s="2" t="s">
        <v>3147</v>
      </c>
      <c r="E1092" s="2" t="s">
        <v>2144</v>
      </c>
      <c r="F1092" s="2">
        <v>22</v>
      </c>
      <c r="G1092" s="2" t="s">
        <v>19</v>
      </c>
      <c r="H1092" s="2">
        <v>154</v>
      </c>
      <c r="I1092" s="3">
        <v>6.7034631657757735E-4</v>
      </c>
      <c r="J1092" s="2">
        <v>229732</v>
      </c>
      <c r="K1092" s="2">
        <v>424454</v>
      </c>
    </row>
    <row r="1093" spans="1:11" x14ac:dyDescent="0.3">
      <c r="A1093" s="2">
        <v>9</v>
      </c>
      <c r="B1093" s="2" t="s">
        <v>2121</v>
      </c>
      <c r="C1093" s="2">
        <v>50</v>
      </c>
      <c r="D1093" s="2" t="s">
        <v>3147</v>
      </c>
      <c r="E1093" s="2" t="s">
        <v>2145</v>
      </c>
      <c r="F1093" s="2">
        <v>23</v>
      </c>
      <c r="G1093" s="2" t="s">
        <v>19</v>
      </c>
      <c r="H1093" s="2">
        <v>146</v>
      </c>
      <c r="I1093" s="3">
        <v>6.3552313130082008E-4</v>
      </c>
      <c r="J1093" s="2">
        <v>229732</v>
      </c>
      <c r="K1093" s="2">
        <v>424454</v>
      </c>
    </row>
    <row r="1094" spans="1:11" x14ac:dyDescent="0.3">
      <c r="A1094" s="2">
        <v>9</v>
      </c>
      <c r="B1094" s="2" t="s">
        <v>2121</v>
      </c>
      <c r="C1094" s="2">
        <v>50</v>
      </c>
      <c r="D1094" s="2" t="s">
        <v>3147</v>
      </c>
      <c r="E1094" s="2" t="s">
        <v>2146</v>
      </c>
      <c r="F1094" s="2">
        <v>24</v>
      </c>
      <c r="G1094" s="2" t="s">
        <v>19</v>
      </c>
      <c r="H1094" s="2">
        <v>155</v>
      </c>
      <c r="I1094" s="3">
        <v>6.7469921473717201E-4</v>
      </c>
      <c r="J1094" s="2">
        <v>229732</v>
      </c>
      <c r="K1094" s="2">
        <v>424454</v>
      </c>
    </row>
    <row r="1095" spans="1:11" x14ac:dyDescent="0.3">
      <c r="A1095" s="2">
        <v>9</v>
      </c>
      <c r="B1095" s="2" t="s">
        <v>2121</v>
      </c>
      <c r="C1095" s="2">
        <v>50</v>
      </c>
      <c r="D1095" s="2" t="s">
        <v>3147</v>
      </c>
      <c r="E1095" s="2" t="s">
        <v>2147</v>
      </c>
      <c r="F1095" s="2">
        <v>25</v>
      </c>
      <c r="G1095" s="2" t="s">
        <v>19</v>
      </c>
      <c r="H1095" s="2">
        <v>141</v>
      </c>
      <c r="I1095" s="3">
        <v>6.1375864050284678E-4</v>
      </c>
      <c r="J1095" s="2">
        <v>229732</v>
      </c>
      <c r="K1095" s="2">
        <v>424454</v>
      </c>
    </row>
    <row r="1096" spans="1:11" x14ac:dyDescent="0.3">
      <c r="A1096" s="2">
        <v>9</v>
      </c>
      <c r="B1096" s="2" t="s">
        <v>2121</v>
      </c>
      <c r="C1096" s="2">
        <v>50</v>
      </c>
      <c r="D1096" s="2" t="s">
        <v>3147</v>
      </c>
      <c r="E1096" s="2" t="s">
        <v>2148</v>
      </c>
      <c r="F1096" s="2">
        <v>26</v>
      </c>
      <c r="G1096" s="2" t="s">
        <v>19</v>
      </c>
      <c r="H1096" s="2">
        <v>301</v>
      </c>
      <c r="I1096" s="3">
        <v>1.3102223460379921E-3</v>
      </c>
      <c r="J1096" s="2">
        <v>229732</v>
      </c>
      <c r="K1096" s="2">
        <v>424454</v>
      </c>
    </row>
    <row r="1097" spans="1:11" x14ac:dyDescent="0.3">
      <c r="A1097" s="2">
        <v>9</v>
      </c>
      <c r="B1097" s="2" t="s">
        <v>2121</v>
      </c>
      <c r="C1097" s="2">
        <v>50</v>
      </c>
      <c r="D1097" s="2" t="s">
        <v>3147</v>
      </c>
      <c r="E1097" s="2" t="s">
        <v>2149</v>
      </c>
      <c r="F1097" s="2">
        <v>27</v>
      </c>
      <c r="G1097" s="2" t="s">
        <v>19</v>
      </c>
      <c r="H1097" s="2">
        <v>99</v>
      </c>
      <c r="I1097" s="3">
        <v>4.3093691779987113E-4</v>
      </c>
      <c r="J1097" s="2">
        <v>229732</v>
      </c>
      <c r="K1097" s="2">
        <v>424454</v>
      </c>
    </row>
    <row r="1098" spans="1:11" x14ac:dyDescent="0.3">
      <c r="A1098" s="2">
        <v>9</v>
      </c>
      <c r="B1098" s="2" t="s">
        <v>2121</v>
      </c>
      <c r="C1098" s="2">
        <v>50</v>
      </c>
      <c r="D1098" s="2" t="s">
        <v>3147</v>
      </c>
      <c r="E1098" s="2" t="s">
        <v>2150</v>
      </c>
      <c r="F1098" s="2">
        <v>28</v>
      </c>
      <c r="G1098" s="2" t="s">
        <v>19</v>
      </c>
      <c r="H1098" s="2">
        <v>86</v>
      </c>
      <c r="I1098" s="3">
        <v>3.7434924172514061E-4</v>
      </c>
      <c r="J1098" s="2">
        <v>229732</v>
      </c>
      <c r="K1098" s="2">
        <v>424454</v>
      </c>
    </row>
    <row r="1099" spans="1:11" x14ac:dyDescent="0.3">
      <c r="A1099" s="2">
        <v>9</v>
      </c>
      <c r="B1099" s="2" t="s">
        <v>2121</v>
      </c>
      <c r="C1099" s="2">
        <v>50</v>
      </c>
      <c r="D1099" s="2" t="s">
        <v>3147</v>
      </c>
      <c r="E1099" s="2" t="s">
        <v>2151</v>
      </c>
      <c r="F1099" s="2">
        <v>29</v>
      </c>
      <c r="G1099" s="2" t="s">
        <v>19</v>
      </c>
      <c r="H1099" s="2">
        <v>58</v>
      </c>
      <c r="I1099" s="3">
        <v>2.5246809325649015E-4</v>
      </c>
      <c r="J1099" s="2">
        <v>229732</v>
      </c>
      <c r="K1099" s="2">
        <v>424454</v>
      </c>
    </row>
    <row r="1100" spans="1:11" x14ac:dyDescent="0.3">
      <c r="A1100" s="2">
        <v>9</v>
      </c>
      <c r="B1100" s="2" t="s">
        <v>2121</v>
      </c>
      <c r="C1100" s="2">
        <v>51</v>
      </c>
      <c r="D1100" s="2" t="s">
        <v>3420</v>
      </c>
      <c r="E1100" s="2" t="s">
        <v>2122</v>
      </c>
      <c r="F1100" s="2">
        <v>1</v>
      </c>
      <c r="G1100" s="2" t="s">
        <v>7</v>
      </c>
      <c r="H1100" s="2">
        <v>98168</v>
      </c>
      <c r="I1100" s="3">
        <v>0.49744104263577676</v>
      </c>
      <c r="J1100" s="2">
        <v>197346</v>
      </c>
      <c r="K1100" s="2">
        <v>293953</v>
      </c>
    </row>
    <row r="1101" spans="1:11" x14ac:dyDescent="0.3">
      <c r="A1101" s="2">
        <v>9</v>
      </c>
      <c r="B1101" s="2" t="s">
        <v>2121</v>
      </c>
      <c r="C1101" s="2">
        <v>51</v>
      </c>
      <c r="D1101" s="2" t="s">
        <v>3420</v>
      </c>
      <c r="E1101" s="2" t="s">
        <v>2123</v>
      </c>
      <c r="F1101" s="2">
        <v>2</v>
      </c>
      <c r="G1101" s="2" t="s">
        <v>103</v>
      </c>
      <c r="H1101" s="2">
        <v>83289</v>
      </c>
      <c r="I1101" s="3">
        <v>0.42204554437384084</v>
      </c>
      <c r="J1101" s="2">
        <v>197346</v>
      </c>
      <c r="K1101" s="2">
        <v>293953</v>
      </c>
    </row>
    <row r="1102" spans="1:11" x14ac:dyDescent="0.3">
      <c r="A1102" s="2">
        <v>9</v>
      </c>
      <c r="B1102" s="2" t="s">
        <v>2121</v>
      </c>
      <c r="C1102" s="2">
        <v>51</v>
      </c>
      <c r="D1102" s="2" t="s">
        <v>3420</v>
      </c>
      <c r="E1102" s="2" t="s">
        <v>2124</v>
      </c>
      <c r="F1102" s="2">
        <v>3</v>
      </c>
      <c r="G1102" s="2" t="s">
        <v>11</v>
      </c>
      <c r="H1102" s="2">
        <v>5810</v>
      </c>
      <c r="I1102" s="3">
        <v>2.944067779433077E-2</v>
      </c>
      <c r="J1102" s="2">
        <v>197346</v>
      </c>
      <c r="K1102" s="2">
        <v>293953</v>
      </c>
    </row>
    <row r="1103" spans="1:11" x14ac:dyDescent="0.3">
      <c r="A1103" s="2">
        <v>9</v>
      </c>
      <c r="B1103" s="2" t="s">
        <v>2121</v>
      </c>
      <c r="C1103" s="2">
        <v>51</v>
      </c>
      <c r="D1103" s="2" t="s">
        <v>3420</v>
      </c>
      <c r="E1103" s="2" t="s">
        <v>2125</v>
      </c>
      <c r="F1103" s="2">
        <v>4</v>
      </c>
      <c r="G1103" s="2" t="s">
        <v>19</v>
      </c>
      <c r="H1103" s="2">
        <v>2343</v>
      </c>
      <c r="I1103" s="3">
        <v>1.1872548721534766E-2</v>
      </c>
      <c r="J1103" s="2">
        <v>197346</v>
      </c>
      <c r="K1103" s="2">
        <v>293953</v>
      </c>
    </row>
    <row r="1104" spans="1:11" x14ac:dyDescent="0.3">
      <c r="A1104" s="2">
        <v>9</v>
      </c>
      <c r="B1104" s="2" t="s">
        <v>2121</v>
      </c>
      <c r="C1104" s="2">
        <v>51</v>
      </c>
      <c r="D1104" s="2" t="s">
        <v>3420</v>
      </c>
      <c r="E1104" s="2" t="s">
        <v>7980</v>
      </c>
      <c r="F1104" s="2">
        <v>5</v>
      </c>
      <c r="G1104" s="2" t="s">
        <v>22</v>
      </c>
      <c r="H1104" s="2">
        <v>1028</v>
      </c>
      <c r="I1104" s="3">
        <v>5.2091250899435511E-3</v>
      </c>
      <c r="J1104" s="2">
        <v>197346</v>
      </c>
      <c r="K1104" s="2">
        <v>293953</v>
      </c>
    </row>
    <row r="1105" spans="1:11" x14ac:dyDescent="0.3">
      <c r="A1105" s="2">
        <v>9</v>
      </c>
      <c r="B1105" s="2" t="s">
        <v>2121</v>
      </c>
      <c r="C1105" s="2">
        <v>51</v>
      </c>
      <c r="D1105" s="2" t="s">
        <v>3420</v>
      </c>
      <c r="E1105" s="2" t="s">
        <v>2126</v>
      </c>
      <c r="F1105" s="2">
        <v>6</v>
      </c>
      <c r="G1105" s="2" t="s">
        <v>19</v>
      </c>
      <c r="H1105" s="2">
        <v>880</v>
      </c>
      <c r="I1105" s="3">
        <v>4.4591732287454526E-3</v>
      </c>
      <c r="J1105" s="2">
        <v>197346</v>
      </c>
      <c r="K1105" s="2">
        <v>293953</v>
      </c>
    </row>
    <row r="1106" spans="1:11" x14ac:dyDescent="0.3">
      <c r="A1106" s="2">
        <v>9</v>
      </c>
      <c r="B1106" s="2" t="s">
        <v>2121</v>
      </c>
      <c r="C1106" s="2">
        <v>51</v>
      </c>
      <c r="D1106" s="2" t="s">
        <v>3420</v>
      </c>
      <c r="E1106" s="2" t="s">
        <v>2127</v>
      </c>
      <c r="F1106" s="2">
        <v>7</v>
      </c>
      <c r="G1106" s="2" t="s">
        <v>1038</v>
      </c>
      <c r="H1106" s="2">
        <v>962</v>
      </c>
      <c r="I1106" s="3">
        <v>4.8746870977876416E-3</v>
      </c>
      <c r="J1106" s="2">
        <v>197346</v>
      </c>
      <c r="K1106" s="2">
        <v>293953</v>
      </c>
    </row>
    <row r="1107" spans="1:11" x14ac:dyDescent="0.3">
      <c r="A1107" s="2">
        <v>9</v>
      </c>
      <c r="B1107" s="2" t="s">
        <v>2121</v>
      </c>
      <c r="C1107" s="2">
        <v>51</v>
      </c>
      <c r="D1107" s="2" t="s">
        <v>3420</v>
      </c>
      <c r="E1107" s="2" t="s">
        <v>2128</v>
      </c>
      <c r="F1107" s="2">
        <v>8</v>
      </c>
      <c r="G1107" s="2" t="s">
        <v>159</v>
      </c>
      <c r="H1107" s="2">
        <v>673</v>
      </c>
      <c r="I1107" s="3">
        <v>3.4102540715291924E-3</v>
      </c>
      <c r="J1107" s="2">
        <v>197346</v>
      </c>
      <c r="K1107" s="2">
        <v>293953</v>
      </c>
    </row>
    <row r="1108" spans="1:11" x14ac:dyDescent="0.3">
      <c r="A1108" s="2">
        <v>9</v>
      </c>
      <c r="B1108" s="2" t="s">
        <v>2121</v>
      </c>
      <c r="C1108" s="2">
        <v>51</v>
      </c>
      <c r="D1108" s="2" t="s">
        <v>3420</v>
      </c>
      <c r="E1108" s="2" t="s">
        <v>2129</v>
      </c>
      <c r="F1108" s="2">
        <v>9</v>
      </c>
      <c r="G1108" s="2" t="s">
        <v>2130</v>
      </c>
      <c r="H1108" s="2">
        <v>469</v>
      </c>
      <c r="I1108" s="3">
        <v>2.3765366412291104E-3</v>
      </c>
      <c r="J1108" s="2">
        <v>197346</v>
      </c>
      <c r="K1108" s="2">
        <v>293953</v>
      </c>
    </row>
    <row r="1109" spans="1:11" x14ac:dyDescent="0.3">
      <c r="A1109" s="2">
        <v>9</v>
      </c>
      <c r="B1109" s="2" t="s">
        <v>2121</v>
      </c>
      <c r="C1109" s="2">
        <v>51</v>
      </c>
      <c r="D1109" s="2" t="s">
        <v>3420</v>
      </c>
      <c r="E1109" s="2" t="s">
        <v>2131</v>
      </c>
      <c r="F1109" s="2">
        <v>10</v>
      </c>
      <c r="G1109" s="2" t="s">
        <v>19</v>
      </c>
      <c r="H1109" s="2">
        <v>482</v>
      </c>
      <c r="I1109" s="3">
        <v>2.4424107911992137E-3</v>
      </c>
      <c r="J1109" s="2">
        <v>197346</v>
      </c>
      <c r="K1109" s="2">
        <v>293953</v>
      </c>
    </row>
    <row r="1110" spans="1:11" x14ac:dyDescent="0.3">
      <c r="A1110" s="2">
        <v>9</v>
      </c>
      <c r="B1110" s="2" t="s">
        <v>2121</v>
      </c>
      <c r="C1110" s="2">
        <v>51</v>
      </c>
      <c r="D1110" s="2" t="s">
        <v>3420</v>
      </c>
      <c r="E1110" s="2" t="s">
        <v>2132</v>
      </c>
      <c r="F1110" s="2">
        <v>11</v>
      </c>
      <c r="G1110" s="2" t="s">
        <v>316</v>
      </c>
      <c r="H1110" s="2">
        <v>357</v>
      </c>
      <c r="I1110" s="3">
        <v>1.8090055030251437E-3</v>
      </c>
      <c r="J1110" s="2">
        <v>197346</v>
      </c>
      <c r="K1110" s="2">
        <v>293953</v>
      </c>
    </row>
    <row r="1111" spans="1:11" x14ac:dyDescent="0.3">
      <c r="A1111" s="2">
        <v>9</v>
      </c>
      <c r="B1111" s="2" t="s">
        <v>2121</v>
      </c>
      <c r="C1111" s="2">
        <v>51</v>
      </c>
      <c r="D1111" s="2" t="s">
        <v>3420</v>
      </c>
      <c r="E1111" s="2" t="s">
        <v>2133</v>
      </c>
      <c r="F1111" s="2">
        <v>12</v>
      </c>
      <c r="G1111" s="2" t="s">
        <v>1023</v>
      </c>
      <c r="H1111" s="2">
        <v>250</v>
      </c>
      <c r="I1111" s="3">
        <v>1.2668105763481397E-3</v>
      </c>
      <c r="J1111" s="2">
        <v>197346</v>
      </c>
      <c r="K1111" s="2">
        <v>293953</v>
      </c>
    </row>
    <row r="1112" spans="1:11" x14ac:dyDescent="0.3">
      <c r="A1112" s="2">
        <v>9</v>
      </c>
      <c r="B1112" s="2" t="s">
        <v>2121</v>
      </c>
      <c r="C1112" s="2">
        <v>51</v>
      </c>
      <c r="D1112" s="2" t="s">
        <v>3420</v>
      </c>
      <c r="E1112" s="2" t="s">
        <v>2134</v>
      </c>
      <c r="F1112" s="2">
        <v>13</v>
      </c>
      <c r="G1112" s="2" t="s">
        <v>1053</v>
      </c>
      <c r="H1112" s="2">
        <v>247</v>
      </c>
      <c r="I1112" s="3">
        <v>1.2516088494319622E-3</v>
      </c>
      <c r="J1112" s="2">
        <v>197346</v>
      </c>
      <c r="K1112" s="2">
        <v>293953</v>
      </c>
    </row>
    <row r="1113" spans="1:11" x14ac:dyDescent="0.3">
      <c r="A1113" s="2">
        <v>9</v>
      </c>
      <c r="B1113" s="2" t="s">
        <v>2121</v>
      </c>
      <c r="C1113" s="2">
        <v>51</v>
      </c>
      <c r="D1113" s="2" t="s">
        <v>3420</v>
      </c>
      <c r="E1113" s="2" t="s">
        <v>2135</v>
      </c>
      <c r="F1113" s="2">
        <v>14</v>
      </c>
      <c r="G1113" s="2" t="s">
        <v>2077</v>
      </c>
      <c r="H1113" s="2">
        <v>219</v>
      </c>
      <c r="I1113" s="3">
        <v>1.1097260648809705E-3</v>
      </c>
      <c r="J1113" s="2">
        <v>197346</v>
      </c>
      <c r="K1113" s="2">
        <v>293953</v>
      </c>
    </row>
    <row r="1114" spans="1:11" x14ac:dyDescent="0.3">
      <c r="A1114" s="2">
        <v>9</v>
      </c>
      <c r="B1114" s="2" t="s">
        <v>2121</v>
      </c>
      <c r="C1114" s="2">
        <v>51</v>
      </c>
      <c r="D1114" s="2" t="s">
        <v>3420</v>
      </c>
      <c r="E1114" s="2" t="s">
        <v>2136</v>
      </c>
      <c r="F1114" s="2">
        <v>15</v>
      </c>
      <c r="G1114" s="2" t="s">
        <v>1971</v>
      </c>
      <c r="H1114" s="2">
        <v>240</v>
      </c>
      <c r="I1114" s="3">
        <v>1.2161381532942142E-3</v>
      </c>
      <c r="J1114" s="2">
        <v>197346</v>
      </c>
      <c r="K1114" s="2">
        <v>293953</v>
      </c>
    </row>
    <row r="1115" spans="1:11" x14ac:dyDescent="0.3">
      <c r="A1115" s="2">
        <v>9</v>
      </c>
      <c r="B1115" s="2" t="s">
        <v>2121</v>
      </c>
      <c r="C1115" s="2">
        <v>51</v>
      </c>
      <c r="D1115" s="2" t="s">
        <v>3420</v>
      </c>
      <c r="E1115" s="2" t="s">
        <v>2137</v>
      </c>
      <c r="F1115" s="2">
        <v>16</v>
      </c>
      <c r="G1115" s="2" t="s">
        <v>109</v>
      </c>
      <c r="H1115" s="2">
        <v>262</v>
      </c>
      <c r="I1115" s="3">
        <v>1.3276174840128505E-3</v>
      </c>
      <c r="J1115" s="2">
        <v>197346</v>
      </c>
      <c r="K1115" s="2">
        <v>293953</v>
      </c>
    </row>
    <row r="1116" spans="1:11" x14ac:dyDescent="0.3">
      <c r="A1116" s="2">
        <v>9</v>
      </c>
      <c r="B1116" s="2" t="s">
        <v>2121</v>
      </c>
      <c r="C1116" s="2">
        <v>51</v>
      </c>
      <c r="D1116" s="2" t="s">
        <v>3420</v>
      </c>
      <c r="E1116" s="2" t="s">
        <v>2138</v>
      </c>
      <c r="F1116" s="2">
        <v>17</v>
      </c>
      <c r="G1116" s="2" t="s">
        <v>2139</v>
      </c>
      <c r="H1116" s="2">
        <v>151</v>
      </c>
      <c r="I1116" s="3">
        <v>7.6515358811427643E-4</v>
      </c>
      <c r="J1116" s="2">
        <v>197346</v>
      </c>
      <c r="K1116" s="2">
        <v>293953</v>
      </c>
    </row>
    <row r="1117" spans="1:11" x14ac:dyDescent="0.3">
      <c r="A1117" s="2">
        <v>9</v>
      </c>
      <c r="B1117" s="2" t="s">
        <v>2121</v>
      </c>
      <c r="C1117" s="2">
        <v>51</v>
      </c>
      <c r="D1117" s="2" t="s">
        <v>3420</v>
      </c>
      <c r="E1117" s="2" t="s">
        <v>2140</v>
      </c>
      <c r="F1117" s="2">
        <v>18</v>
      </c>
      <c r="G1117" s="2" t="s">
        <v>1113</v>
      </c>
      <c r="H1117" s="2">
        <v>170</v>
      </c>
      <c r="I1117" s="3">
        <v>8.6143119191673507E-4</v>
      </c>
      <c r="J1117" s="2">
        <v>197346</v>
      </c>
      <c r="K1117" s="2">
        <v>293953</v>
      </c>
    </row>
    <row r="1118" spans="1:11" x14ac:dyDescent="0.3">
      <c r="A1118" s="2">
        <v>9</v>
      </c>
      <c r="B1118" s="2" t="s">
        <v>2121</v>
      </c>
      <c r="C1118" s="2">
        <v>51</v>
      </c>
      <c r="D1118" s="2" t="s">
        <v>3420</v>
      </c>
      <c r="E1118" s="2" t="s">
        <v>2141</v>
      </c>
      <c r="F1118" s="2">
        <v>19</v>
      </c>
      <c r="G1118" s="2" t="s">
        <v>19</v>
      </c>
      <c r="H1118" s="2">
        <v>173</v>
      </c>
      <c r="I1118" s="3">
        <v>8.7663291883291277E-4</v>
      </c>
      <c r="J1118" s="2">
        <v>197346</v>
      </c>
      <c r="K1118" s="2">
        <v>293953</v>
      </c>
    </row>
    <row r="1119" spans="1:11" x14ac:dyDescent="0.3">
      <c r="A1119" s="2">
        <v>9</v>
      </c>
      <c r="B1119" s="2" t="s">
        <v>2121</v>
      </c>
      <c r="C1119" s="2">
        <v>51</v>
      </c>
      <c r="D1119" s="2" t="s">
        <v>3420</v>
      </c>
      <c r="E1119" s="2" t="s">
        <v>2142</v>
      </c>
      <c r="F1119" s="2">
        <v>20</v>
      </c>
      <c r="G1119" s="2" t="s">
        <v>958</v>
      </c>
      <c r="H1119" s="2">
        <v>131</v>
      </c>
      <c r="I1119" s="3">
        <v>6.6380874200642527E-4</v>
      </c>
      <c r="J1119" s="2">
        <v>197346</v>
      </c>
      <c r="K1119" s="2">
        <v>293953</v>
      </c>
    </row>
    <row r="1120" spans="1:11" x14ac:dyDescent="0.3">
      <c r="A1120" s="2">
        <v>9</v>
      </c>
      <c r="B1120" s="2" t="s">
        <v>2121</v>
      </c>
      <c r="C1120" s="2">
        <v>51</v>
      </c>
      <c r="D1120" s="2" t="s">
        <v>3420</v>
      </c>
      <c r="E1120" s="2" t="s">
        <v>2143</v>
      </c>
      <c r="F1120" s="2">
        <v>21</v>
      </c>
      <c r="G1120" s="2" t="s">
        <v>2043</v>
      </c>
      <c r="H1120" s="2">
        <v>126</v>
      </c>
      <c r="I1120" s="3">
        <v>6.384725304794625E-4</v>
      </c>
      <c r="J1120" s="2">
        <v>197346</v>
      </c>
      <c r="K1120" s="2">
        <v>293953</v>
      </c>
    </row>
    <row r="1121" spans="1:11" x14ac:dyDescent="0.3">
      <c r="A1121" s="2">
        <v>9</v>
      </c>
      <c r="B1121" s="2" t="s">
        <v>2121</v>
      </c>
      <c r="C1121" s="2">
        <v>51</v>
      </c>
      <c r="D1121" s="2" t="s">
        <v>3420</v>
      </c>
      <c r="E1121" s="2" t="s">
        <v>2144</v>
      </c>
      <c r="F1121" s="2">
        <v>22</v>
      </c>
      <c r="G1121" s="2" t="s">
        <v>19</v>
      </c>
      <c r="H1121" s="2">
        <v>81</v>
      </c>
      <c r="I1121" s="3">
        <v>4.104466267367973E-4</v>
      </c>
      <c r="J1121" s="2">
        <v>197346</v>
      </c>
      <c r="K1121" s="2">
        <v>293953</v>
      </c>
    </row>
    <row r="1122" spans="1:11" x14ac:dyDescent="0.3">
      <c r="A1122" s="2">
        <v>9</v>
      </c>
      <c r="B1122" s="2" t="s">
        <v>2121</v>
      </c>
      <c r="C1122" s="2">
        <v>51</v>
      </c>
      <c r="D1122" s="2" t="s">
        <v>3420</v>
      </c>
      <c r="E1122" s="2" t="s">
        <v>2145</v>
      </c>
      <c r="F1122" s="2">
        <v>23</v>
      </c>
      <c r="G1122" s="2" t="s">
        <v>19</v>
      </c>
      <c r="H1122" s="2">
        <v>138</v>
      </c>
      <c r="I1122" s="3">
        <v>6.992794381441732E-4</v>
      </c>
      <c r="J1122" s="2">
        <v>197346</v>
      </c>
      <c r="K1122" s="2">
        <v>293953</v>
      </c>
    </row>
    <row r="1123" spans="1:11" x14ac:dyDescent="0.3">
      <c r="A1123" s="2">
        <v>9</v>
      </c>
      <c r="B1123" s="2" t="s">
        <v>2121</v>
      </c>
      <c r="C1123" s="2">
        <v>51</v>
      </c>
      <c r="D1123" s="2" t="s">
        <v>3420</v>
      </c>
      <c r="E1123" s="2" t="s">
        <v>2146</v>
      </c>
      <c r="F1123" s="2">
        <v>24</v>
      </c>
      <c r="G1123" s="2" t="s">
        <v>19</v>
      </c>
      <c r="H1123" s="2">
        <v>116</v>
      </c>
      <c r="I1123" s="3">
        <v>5.8780010742553687E-4</v>
      </c>
      <c r="J1123" s="2">
        <v>197346</v>
      </c>
      <c r="K1123" s="2">
        <v>293953</v>
      </c>
    </row>
    <row r="1124" spans="1:11" x14ac:dyDescent="0.3">
      <c r="A1124" s="2">
        <v>9</v>
      </c>
      <c r="B1124" s="2" t="s">
        <v>2121</v>
      </c>
      <c r="C1124" s="2">
        <v>51</v>
      </c>
      <c r="D1124" s="2" t="s">
        <v>3420</v>
      </c>
      <c r="E1124" s="2" t="s">
        <v>2147</v>
      </c>
      <c r="F1124" s="2">
        <v>25</v>
      </c>
      <c r="G1124" s="2" t="s">
        <v>19</v>
      </c>
      <c r="H1124" s="2">
        <v>136</v>
      </c>
      <c r="I1124" s="3">
        <v>6.8914495353338803E-4</v>
      </c>
      <c r="J1124" s="2">
        <v>197346</v>
      </c>
      <c r="K1124" s="2">
        <v>293953</v>
      </c>
    </row>
    <row r="1125" spans="1:11" x14ac:dyDescent="0.3">
      <c r="A1125" s="2">
        <v>9</v>
      </c>
      <c r="B1125" s="2" t="s">
        <v>2121</v>
      </c>
      <c r="C1125" s="2">
        <v>51</v>
      </c>
      <c r="D1125" s="2" t="s">
        <v>3420</v>
      </c>
      <c r="E1125" s="2" t="s">
        <v>2148</v>
      </c>
      <c r="F1125" s="2">
        <v>26</v>
      </c>
      <c r="G1125" s="2" t="s">
        <v>19</v>
      </c>
      <c r="H1125" s="2">
        <v>95</v>
      </c>
      <c r="I1125" s="3">
        <v>4.8138801901229312E-4</v>
      </c>
      <c r="J1125" s="2">
        <v>197346</v>
      </c>
      <c r="K1125" s="2">
        <v>293953</v>
      </c>
    </row>
    <row r="1126" spans="1:11" x14ac:dyDescent="0.3">
      <c r="A1126" s="2">
        <v>9</v>
      </c>
      <c r="B1126" s="2" t="s">
        <v>2121</v>
      </c>
      <c r="C1126" s="2">
        <v>51</v>
      </c>
      <c r="D1126" s="2" t="s">
        <v>3420</v>
      </c>
      <c r="E1126" s="2" t="s">
        <v>2149</v>
      </c>
      <c r="F1126" s="2">
        <v>27</v>
      </c>
      <c r="G1126" s="2" t="s">
        <v>19</v>
      </c>
      <c r="H1126" s="2">
        <v>124</v>
      </c>
      <c r="I1126" s="3">
        <v>6.2833804586867733E-4</v>
      </c>
      <c r="J1126" s="2">
        <v>197346</v>
      </c>
      <c r="K1126" s="2">
        <v>293953</v>
      </c>
    </row>
    <row r="1127" spans="1:11" x14ac:dyDescent="0.3">
      <c r="A1127" s="2">
        <v>9</v>
      </c>
      <c r="B1127" s="2" t="s">
        <v>2121</v>
      </c>
      <c r="C1127" s="2">
        <v>51</v>
      </c>
      <c r="D1127" s="2" t="s">
        <v>3420</v>
      </c>
      <c r="E1127" s="2" t="s">
        <v>2150</v>
      </c>
      <c r="F1127" s="2">
        <v>28</v>
      </c>
      <c r="G1127" s="2" t="s">
        <v>19</v>
      </c>
      <c r="H1127" s="2">
        <v>99</v>
      </c>
      <c r="I1127" s="3">
        <v>5.016569882338634E-4</v>
      </c>
      <c r="J1127" s="2">
        <v>197346</v>
      </c>
      <c r="K1127" s="2">
        <v>293953</v>
      </c>
    </row>
    <row r="1128" spans="1:11" x14ac:dyDescent="0.3">
      <c r="A1128" s="2">
        <v>9</v>
      </c>
      <c r="B1128" s="2" t="s">
        <v>2121</v>
      </c>
      <c r="C1128" s="2">
        <v>51</v>
      </c>
      <c r="D1128" s="2" t="s">
        <v>3420</v>
      </c>
      <c r="E1128" s="2" t="s">
        <v>2151</v>
      </c>
      <c r="F1128" s="2">
        <v>29</v>
      </c>
      <c r="G1128" s="2" t="s">
        <v>19</v>
      </c>
      <c r="H1128" s="2">
        <v>127</v>
      </c>
      <c r="I1128" s="3">
        <v>6.4353977278485503E-4</v>
      </c>
      <c r="J1128" s="2">
        <v>197346</v>
      </c>
      <c r="K1128" s="2">
        <v>293953</v>
      </c>
    </row>
    <row r="1129" spans="1:11" x14ac:dyDescent="0.3">
      <c r="A1129" s="2">
        <v>10</v>
      </c>
      <c r="B1129" s="2" t="s">
        <v>2152</v>
      </c>
      <c r="C1129" s="2">
        <v>52</v>
      </c>
      <c r="D1129" s="2" t="s">
        <v>3421</v>
      </c>
      <c r="E1129" s="2" t="s">
        <v>1180</v>
      </c>
      <c r="F1129" s="2">
        <v>1</v>
      </c>
      <c r="G1129" s="2" t="s">
        <v>9</v>
      </c>
      <c r="H1129" s="2">
        <v>113501</v>
      </c>
      <c r="I1129" s="3">
        <v>0.56962114254455298</v>
      </c>
      <c r="J1129" s="2">
        <v>199257</v>
      </c>
      <c r="K1129" s="2">
        <v>376668</v>
      </c>
    </row>
    <row r="1130" spans="1:11" x14ac:dyDescent="0.3">
      <c r="A1130" s="2">
        <v>10</v>
      </c>
      <c r="B1130" s="2" t="s">
        <v>2152</v>
      </c>
      <c r="C1130" s="2">
        <v>52</v>
      </c>
      <c r="D1130" s="2" t="s">
        <v>3421</v>
      </c>
      <c r="E1130" s="2" t="s">
        <v>2153</v>
      </c>
      <c r="F1130" s="2">
        <v>2</v>
      </c>
      <c r="G1130" s="2" t="s">
        <v>7</v>
      </c>
      <c r="H1130" s="2">
        <v>79966</v>
      </c>
      <c r="I1130" s="3">
        <v>0.40132090717013708</v>
      </c>
      <c r="J1130" s="2">
        <v>199257</v>
      </c>
      <c r="K1130" s="2">
        <v>376668</v>
      </c>
    </row>
    <row r="1131" spans="1:11" x14ac:dyDescent="0.3">
      <c r="A1131" s="2">
        <v>10</v>
      </c>
      <c r="B1131" s="2" t="s">
        <v>2152</v>
      </c>
      <c r="C1131" s="2">
        <v>52</v>
      </c>
      <c r="D1131" s="2" t="s">
        <v>3421</v>
      </c>
      <c r="E1131" s="2" t="s">
        <v>2154</v>
      </c>
      <c r="F1131" s="2">
        <v>3</v>
      </c>
      <c r="G1131" s="2" t="s">
        <v>11</v>
      </c>
      <c r="H1131" s="2">
        <v>2868</v>
      </c>
      <c r="I1131" s="3">
        <v>1.4393471747542118E-2</v>
      </c>
      <c r="J1131" s="2">
        <v>199257</v>
      </c>
      <c r="K1131" s="2">
        <v>376668</v>
      </c>
    </row>
    <row r="1132" spans="1:11" x14ac:dyDescent="0.3">
      <c r="A1132" s="2">
        <v>10</v>
      </c>
      <c r="B1132" s="2" t="s">
        <v>2152</v>
      </c>
      <c r="C1132" s="2">
        <v>52</v>
      </c>
      <c r="D1132" s="2" t="s">
        <v>3421</v>
      </c>
      <c r="E1132" s="2" t="s">
        <v>7981</v>
      </c>
      <c r="F1132" s="2">
        <v>4</v>
      </c>
      <c r="G1132" s="2" t="s">
        <v>22</v>
      </c>
      <c r="H1132" s="2">
        <v>1110</v>
      </c>
      <c r="I1132" s="3">
        <v>5.5706951324169286E-3</v>
      </c>
      <c r="J1132" s="2">
        <v>199257</v>
      </c>
      <c r="K1132" s="2">
        <v>376668</v>
      </c>
    </row>
    <row r="1133" spans="1:11" x14ac:dyDescent="0.3">
      <c r="A1133" s="2">
        <v>10</v>
      </c>
      <c r="B1133" s="2" t="s">
        <v>2152</v>
      </c>
      <c r="C1133" s="2">
        <v>52</v>
      </c>
      <c r="D1133" s="2" t="s">
        <v>3421</v>
      </c>
      <c r="E1133" s="2" t="s">
        <v>2155</v>
      </c>
      <c r="F1133" s="2">
        <v>5</v>
      </c>
      <c r="G1133" s="2" t="s">
        <v>1187</v>
      </c>
      <c r="H1133" s="2">
        <v>336</v>
      </c>
      <c r="I1133" s="3">
        <v>1.6862644725153947E-3</v>
      </c>
      <c r="J1133" s="2">
        <v>199257</v>
      </c>
      <c r="K1133" s="2">
        <v>376668</v>
      </c>
    </row>
    <row r="1134" spans="1:11" x14ac:dyDescent="0.3">
      <c r="A1134" s="2">
        <v>10</v>
      </c>
      <c r="B1134" s="2" t="s">
        <v>2152</v>
      </c>
      <c r="C1134" s="2">
        <v>52</v>
      </c>
      <c r="D1134" s="2" t="s">
        <v>3421</v>
      </c>
      <c r="E1134" s="2" t="s">
        <v>2156</v>
      </c>
      <c r="F1134" s="2">
        <v>6</v>
      </c>
      <c r="G1134" s="2" t="s">
        <v>19</v>
      </c>
      <c r="H1134" s="2">
        <v>181</v>
      </c>
      <c r="I1134" s="3">
        <v>9.0837461168240014E-4</v>
      </c>
      <c r="J1134" s="2">
        <v>199257</v>
      </c>
      <c r="K1134" s="2">
        <v>376668</v>
      </c>
    </row>
    <row r="1135" spans="1:11" x14ac:dyDescent="0.3">
      <c r="A1135" s="2">
        <v>10</v>
      </c>
      <c r="B1135" s="2" t="s">
        <v>2152</v>
      </c>
      <c r="C1135" s="2">
        <v>52</v>
      </c>
      <c r="D1135" s="2" t="s">
        <v>3421</v>
      </c>
      <c r="E1135" s="2" t="s">
        <v>2157</v>
      </c>
      <c r="F1135" s="2">
        <v>8</v>
      </c>
      <c r="G1135" s="2" t="s">
        <v>80</v>
      </c>
      <c r="H1135" s="2">
        <v>28</v>
      </c>
      <c r="I1135" s="3">
        <v>1.4052203937628288E-4</v>
      </c>
      <c r="J1135" s="2">
        <v>199257</v>
      </c>
      <c r="K1135" s="2">
        <v>376668</v>
      </c>
    </row>
    <row r="1136" spans="1:11" x14ac:dyDescent="0.3">
      <c r="A1136" s="2">
        <v>10</v>
      </c>
      <c r="B1136" s="2" t="s">
        <v>2152</v>
      </c>
      <c r="C1136" s="2">
        <v>52</v>
      </c>
      <c r="D1136" s="2" t="s">
        <v>3421</v>
      </c>
      <c r="E1136" s="2" t="s">
        <v>2158</v>
      </c>
      <c r="F1136" s="2">
        <v>9</v>
      </c>
      <c r="G1136" s="2" t="s">
        <v>2159</v>
      </c>
      <c r="H1136" s="2">
        <v>88</v>
      </c>
      <c r="I1136" s="3">
        <v>4.4164069518260336E-4</v>
      </c>
      <c r="J1136" s="2">
        <v>199257</v>
      </c>
      <c r="K1136" s="2">
        <v>376668</v>
      </c>
    </row>
    <row r="1137" spans="1:11" x14ac:dyDescent="0.3">
      <c r="A1137" s="2">
        <v>10</v>
      </c>
      <c r="B1137" s="2" t="s">
        <v>2152</v>
      </c>
      <c r="C1137" s="2">
        <v>52</v>
      </c>
      <c r="D1137" s="2" t="s">
        <v>3421</v>
      </c>
      <c r="E1137" s="2" t="s">
        <v>2160</v>
      </c>
      <c r="F1137" s="2">
        <v>10</v>
      </c>
      <c r="G1137" s="2" t="s">
        <v>19</v>
      </c>
      <c r="H1137" s="2">
        <v>130</v>
      </c>
      <c r="I1137" s="3">
        <v>6.5242375424702775E-4</v>
      </c>
      <c r="J1137" s="2">
        <v>199257</v>
      </c>
      <c r="K1137" s="2">
        <v>376668</v>
      </c>
    </row>
    <row r="1138" spans="1:11" x14ac:dyDescent="0.3">
      <c r="A1138" s="2">
        <v>10</v>
      </c>
      <c r="B1138" s="2" t="s">
        <v>2152</v>
      </c>
      <c r="C1138" s="2">
        <v>52</v>
      </c>
      <c r="D1138" s="2" t="s">
        <v>3421</v>
      </c>
      <c r="E1138" s="2" t="s">
        <v>2161</v>
      </c>
      <c r="F1138" s="2">
        <v>11</v>
      </c>
      <c r="G1138" s="2" t="s">
        <v>2077</v>
      </c>
      <c r="H1138" s="2">
        <v>120</v>
      </c>
      <c r="I1138" s="3">
        <v>6.0223731161264101E-4</v>
      </c>
      <c r="J1138" s="2">
        <v>199257</v>
      </c>
      <c r="K1138" s="2">
        <v>376668</v>
      </c>
    </row>
    <row r="1139" spans="1:11" x14ac:dyDescent="0.3">
      <c r="A1139" s="2">
        <v>10</v>
      </c>
      <c r="B1139" s="2" t="s">
        <v>2152</v>
      </c>
      <c r="C1139" s="2">
        <v>52</v>
      </c>
      <c r="D1139" s="2" t="s">
        <v>3421</v>
      </c>
      <c r="E1139" s="2" t="s">
        <v>2162</v>
      </c>
      <c r="F1139" s="2">
        <v>12</v>
      </c>
      <c r="G1139" s="2" t="s">
        <v>19</v>
      </c>
      <c r="H1139" s="2">
        <v>76</v>
      </c>
      <c r="I1139" s="3">
        <v>3.814169640213393E-4</v>
      </c>
      <c r="J1139" s="2">
        <v>199257</v>
      </c>
      <c r="K1139" s="2">
        <v>376668</v>
      </c>
    </row>
    <row r="1140" spans="1:11" x14ac:dyDescent="0.3">
      <c r="A1140" s="2">
        <v>10</v>
      </c>
      <c r="B1140" s="2" t="s">
        <v>2152</v>
      </c>
      <c r="C1140" s="2">
        <v>52</v>
      </c>
      <c r="D1140" s="2" t="s">
        <v>3421</v>
      </c>
      <c r="E1140" s="2" t="s">
        <v>2163</v>
      </c>
      <c r="F1140" s="2">
        <v>13</v>
      </c>
      <c r="G1140" s="2" t="s">
        <v>109</v>
      </c>
      <c r="H1140" s="2">
        <v>90</v>
      </c>
      <c r="I1140" s="3">
        <v>4.5167798370948073E-4</v>
      </c>
      <c r="J1140" s="2">
        <v>199257</v>
      </c>
      <c r="K1140" s="2">
        <v>376668</v>
      </c>
    </row>
    <row r="1141" spans="1:11" x14ac:dyDescent="0.3">
      <c r="A1141" s="2">
        <v>10</v>
      </c>
      <c r="B1141" s="2" t="s">
        <v>2152</v>
      </c>
      <c r="C1141" s="2">
        <v>52</v>
      </c>
      <c r="D1141" s="2" t="s">
        <v>3421</v>
      </c>
      <c r="E1141" s="2" t="s">
        <v>2164</v>
      </c>
      <c r="F1141" s="2">
        <v>14</v>
      </c>
      <c r="G1141" s="2" t="s">
        <v>85</v>
      </c>
      <c r="H1141" s="2">
        <v>85</v>
      </c>
      <c r="I1141" s="3">
        <v>4.2658476239228736E-4</v>
      </c>
      <c r="J1141" s="2">
        <v>199257</v>
      </c>
      <c r="K1141" s="2">
        <v>376668</v>
      </c>
    </row>
    <row r="1142" spans="1:11" x14ac:dyDescent="0.3">
      <c r="A1142" s="2">
        <v>10</v>
      </c>
      <c r="B1142" s="2" t="s">
        <v>2152</v>
      </c>
      <c r="C1142" s="2">
        <v>52</v>
      </c>
      <c r="D1142" s="2" t="s">
        <v>3421</v>
      </c>
      <c r="E1142" s="2" t="s">
        <v>2165</v>
      </c>
      <c r="F1142" s="2">
        <v>15</v>
      </c>
      <c r="G1142" s="2" t="s">
        <v>1053</v>
      </c>
      <c r="H1142" s="2">
        <v>89</v>
      </c>
      <c r="I1142" s="3">
        <v>4.4665933944604204E-4</v>
      </c>
      <c r="J1142" s="2">
        <v>199257</v>
      </c>
      <c r="K1142" s="2">
        <v>376668</v>
      </c>
    </row>
    <row r="1143" spans="1:11" x14ac:dyDescent="0.3">
      <c r="A1143" s="2">
        <v>10</v>
      </c>
      <c r="B1143" s="2" t="s">
        <v>2152</v>
      </c>
      <c r="C1143" s="2">
        <v>52</v>
      </c>
      <c r="D1143" s="2" t="s">
        <v>3421</v>
      </c>
      <c r="E1143" s="2" t="s">
        <v>2166</v>
      </c>
      <c r="F1143" s="2">
        <v>16</v>
      </c>
      <c r="G1143" s="2" t="s">
        <v>1962</v>
      </c>
      <c r="H1143" s="2">
        <v>58</v>
      </c>
      <c r="I1143" s="3">
        <v>2.9108136727944313E-4</v>
      </c>
      <c r="J1143" s="2">
        <v>199257</v>
      </c>
      <c r="K1143" s="2">
        <v>376668</v>
      </c>
    </row>
    <row r="1144" spans="1:11" x14ac:dyDescent="0.3">
      <c r="A1144" s="2">
        <v>10</v>
      </c>
      <c r="B1144" s="2" t="s">
        <v>2152</v>
      </c>
      <c r="C1144" s="2">
        <v>52</v>
      </c>
      <c r="D1144" s="2" t="s">
        <v>3421</v>
      </c>
      <c r="E1144" s="2" t="s">
        <v>231</v>
      </c>
      <c r="F1144" s="2">
        <v>17</v>
      </c>
      <c r="G1144" s="2" t="s">
        <v>1971</v>
      </c>
      <c r="H1144" s="2">
        <v>51</v>
      </c>
      <c r="I1144" s="3">
        <v>2.5595085743537239E-4</v>
      </c>
      <c r="J1144" s="2">
        <v>199257</v>
      </c>
      <c r="K1144" s="2">
        <v>376668</v>
      </c>
    </row>
    <row r="1145" spans="1:11" x14ac:dyDescent="0.3">
      <c r="A1145" s="2">
        <v>10</v>
      </c>
      <c r="B1145" s="2" t="s">
        <v>2152</v>
      </c>
      <c r="C1145" s="2">
        <v>52</v>
      </c>
      <c r="D1145" s="2" t="s">
        <v>3421</v>
      </c>
      <c r="E1145" s="2" t="s">
        <v>2167</v>
      </c>
      <c r="F1145" s="2">
        <v>18</v>
      </c>
      <c r="G1145" s="2" t="s">
        <v>2139</v>
      </c>
      <c r="H1145" s="2">
        <v>43</v>
      </c>
      <c r="I1145" s="3">
        <v>2.1580170332786302E-4</v>
      </c>
      <c r="J1145" s="2">
        <v>199257</v>
      </c>
      <c r="K1145" s="2">
        <v>376668</v>
      </c>
    </row>
    <row r="1146" spans="1:11" x14ac:dyDescent="0.3">
      <c r="A1146" s="2">
        <v>10</v>
      </c>
      <c r="B1146" s="2" t="s">
        <v>2152</v>
      </c>
      <c r="C1146" s="2">
        <v>52</v>
      </c>
      <c r="D1146" s="2" t="s">
        <v>3421</v>
      </c>
      <c r="E1146" s="2" t="s">
        <v>2168</v>
      </c>
      <c r="F1146" s="2">
        <v>19</v>
      </c>
      <c r="G1146" s="2" t="s">
        <v>1049</v>
      </c>
      <c r="H1146" s="2">
        <v>53</v>
      </c>
      <c r="I1146" s="3">
        <v>2.6598814596224976E-4</v>
      </c>
      <c r="J1146" s="2">
        <v>199257</v>
      </c>
      <c r="K1146" s="2">
        <v>376668</v>
      </c>
    </row>
    <row r="1147" spans="1:11" x14ac:dyDescent="0.3">
      <c r="A1147" s="2">
        <v>10</v>
      </c>
      <c r="B1147" s="2" t="s">
        <v>2152</v>
      </c>
      <c r="C1147" s="2">
        <v>52</v>
      </c>
      <c r="D1147" s="2" t="s">
        <v>3421</v>
      </c>
      <c r="E1147" s="2" t="s">
        <v>2169</v>
      </c>
      <c r="F1147" s="2">
        <v>20</v>
      </c>
      <c r="G1147" s="2" t="s">
        <v>2170</v>
      </c>
      <c r="H1147" s="2">
        <v>53</v>
      </c>
      <c r="I1147" s="3">
        <v>2.6598814596224976E-4</v>
      </c>
      <c r="J1147" s="2">
        <v>199257</v>
      </c>
      <c r="K1147" s="2">
        <v>376668</v>
      </c>
    </row>
    <row r="1148" spans="1:11" x14ac:dyDescent="0.3">
      <c r="A1148" s="2">
        <v>10</v>
      </c>
      <c r="B1148" s="2" t="s">
        <v>2152</v>
      </c>
      <c r="C1148" s="2">
        <v>52</v>
      </c>
      <c r="D1148" s="2" t="s">
        <v>3421</v>
      </c>
      <c r="E1148" s="2" t="s">
        <v>2171</v>
      </c>
      <c r="F1148" s="2">
        <v>21</v>
      </c>
      <c r="G1148" s="2" t="s">
        <v>19</v>
      </c>
      <c r="H1148" s="2">
        <v>35</v>
      </c>
      <c r="I1148" s="3">
        <v>1.7565254922035362E-4</v>
      </c>
      <c r="J1148" s="2">
        <v>199257</v>
      </c>
      <c r="K1148" s="2">
        <v>376668</v>
      </c>
    </row>
    <row r="1149" spans="1:11" x14ac:dyDescent="0.3">
      <c r="A1149" s="2">
        <v>10</v>
      </c>
      <c r="B1149" s="2" t="s">
        <v>2152</v>
      </c>
      <c r="C1149" s="2">
        <v>52</v>
      </c>
      <c r="D1149" s="2" t="s">
        <v>3421</v>
      </c>
      <c r="E1149" s="2" t="s">
        <v>2172</v>
      </c>
      <c r="F1149" s="2">
        <v>22</v>
      </c>
      <c r="G1149" s="2" t="s">
        <v>19</v>
      </c>
      <c r="H1149" s="2">
        <v>27</v>
      </c>
      <c r="I1149" s="3">
        <v>1.3550339511284422E-4</v>
      </c>
      <c r="J1149" s="2">
        <v>199257</v>
      </c>
      <c r="K1149" s="2">
        <v>376668</v>
      </c>
    </row>
    <row r="1150" spans="1:11" x14ac:dyDescent="0.3">
      <c r="A1150" s="2">
        <v>10</v>
      </c>
      <c r="B1150" s="2" t="s">
        <v>2152</v>
      </c>
      <c r="C1150" s="2">
        <v>52</v>
      </c>
      <c r="D1150" s="2" t="s">
        <v>3421</v>
      </c>
      <c r="E1150" s="2" t="s">
        <v>2173</v>
      </c>
      <c r="F1150" s="2">
        <v>23</v>
      </c>
      <c r="G1150" s="2" t="s">
        <v>19</v>
      </c>
      <c r="H1150" s="2">
        <v>20</v>
      </c>
      <c r="I1150" s="3">
        <v>1.003728852687735E-4</v>
      </c>
      <c r="J1150" s="2">
        <v>199257</v>
      </c>
      <c r="K1150" s="2">
        <v>376668</v>
      </c>
    </row>
    <row r="1151" spans="1:11" x14ac:dyDescent="0.3">
      <c r="A1151" s="2">
        <v>10</v>
      </c>
      <c r="B1151" s="2" t="s">
        <v>2152</v>
      </c>
      <c r="C1151" s="2">
        <v>52</v>
      </c>
      <c r="D1151" s="2" t="s">
        <v>3421</v>
      </c>
      <c r="E1151" s="2" t="s">
        <v>2174</v>
      </c>
      <c r="F1151" s="2">
        <v>24</v>
      </c>
      <c r="G1151" s="2" t="s">
        <v>19</v>
      </c>
      <c r="H1151" s="2">
        <v>27</v>
      </c>
      <c r="I1151" s="3">
        <v>1.3550339511284422E-4</v>
      </c>
      <c r="J1151" s="2">
        <v>199257</v>
      </c>
      <c r="K1151" s="2">
        <v>376668</v>
      </c>
    </row>
    <row r="1152" spans="1:11" x14ac:dyDescent="0.3">
      <c r="A1152" s="2">
        <v>10</v>
      </c>
      <c r="B1152" s="2" t="s">
        <v>2152</v>
      </c>
      <c r="C1152" s="2">
        <v>52</v>
      </c>
      <c r="D1152" s="2" t="s">
        <v>3421</v>
      </c>
      <c r="E1152" s="2" t="s">
        <v>2147</v>
      </c>
      <c r="F1152" s="2">
        <v>25</v>
      </c>
      <c r="G1152" s="2" t="s">
        <v>19</v>
      </c>
      <c r="H1152" s="2">
        <v>133</v>
      </c>
      <c r="I1152" s="3">
        <v>6.6747968703734369E-4</v>
      </c>
      <c r="J1152" s="2">
        <v>199257</v>
      </c>
      <c r="K1152" s="2">
        <v>376668</v>
      </c>
    </row>
    <row r="1153" spans="1:11" x14ac:dyDescent="0.3">
      <c r="A1153" s="2">
        <v>10</v>
      </c>
      <c r="B1153" s="2" t="s">
        <v>2152</v>
      </c>
      <c r="C1153" s="2">
        <v>52</v>
      </c>
      <c r="D1153" s="2" t="s">
        <v>3421</v>
      </c>
      <c r="E1153" s="2" t="s">
        <v>2175</v>
      </c>
      <c r="F1153" s="2">
        <v>25</v>
      </c>
      <c r="G1153" s="2" t="s">
        <v>19</v>
      </c>
      <c r="H1153" s="2">
        <v>51</v>
      </c>
      <c r="I1153" s="3">
        <v>2.5595085743537239E-4</v>
      </c>
      <c r="J1153" s="2">
        <v>199257</v>
      </c>
      <c r="K1153" s="2">
        <v>376668</v>
      </c>
    </row>
    <row r="1154" spans="1:11" x14ac:dyDescent="0.3">
      <c r="A1154" s="2">
        <v>10</v>
      </c>
      <c r="B1154" s="2" t="s">
        <v>2152</v>
      </c>
      <c r="C1154" s="2">
        <v>52</v>
      </c>
      <c r="D1154" s="2" t="s">
        <v>3421</v>
      </c>
      <c r="E1154" s="2" t="s">
        <v>2176</v>
      </c>
      <c r="F1154" s="2">
        <v>26</v>
      </c>
      <c r="G1154" s="2" t="s">
        <v>19</v>
      </c>
      <c r="H1154" s="2">
        <v>24</v>
      </c>
      <c r="I1154" s="3">
        <v>1.204474623225282E-4</v>
      </c>
      <c r="J1154" s="2">
        <v>199257</v>
      </c>
      <c r="K1154" s="2">
        <v>376668</v>
      </c>
    </row>
    <row r="1155" spans="1:11" x14ac:dyDescent="0.3">
      <c r="A1155" s="2">
        <v>10</v>
      </c>
      <c r="B1155" s="2" t="s">
        <v>2152</v>
      </c>
      <c r="C1155" s="2">
        <v>52</v>
      </c>
      <c r="D1155" s="2" t="s">
        <v>3421</v>
      </c>
      <c r="E1155" s="2" t="s">
        <v>1198</v>
      </c>
      <c r="F1155" s="2">
        <v>27</v>
      </c>
      <c r="G1155" s="2" t="s">
        <v>19</v>
      </c>
      <c r="H1155" s="2">
        <v>14</v>
      </c>
      <c r="I1155" s="3">
        <v>7.0261019688141441E-5</v>
      </c>
      <c r="J1155" s="2">
        <v>199257</v>
      </c>
      <c r="K1155" s="2">
        <v>376668</v>
      </c>
    </row>
    <row r="1156" spans="1:11" x14ac:dyDescent="0.3">
      <c r="A1156" s="2">
        <v>10</v>
      </c>
      <c r="B1156" s="2" t="s">
        <v>2152</v>
      </c>
      <c r="C1156" s="2">
        <v>53</v>
      </c>
      <c r="D1156" s="2" t="s">
        <v>3422</v>
      </c>
      <c r="E1156" s="2" t="s">
        <v>1180</v>
      </c>
      <c r="F1156" s="2">
        <v>1</v>
      </c>
      <c r="G1156" s="2" t="s">
        <v>9</v>
      </c>
      <c r="H1156" s="2">
        <v>112457</v>
      </c>
      <c r="I1156" s="3">
        <v>0.55949034572311307</v>
      </c>
      <c r="J1156" s="2">
        <v>200999</v>
      </c>
      <c r="K1156" s="2">
        <v>372654</v>
      </c>
    </row>
    <row r="1157" spans="1:11" x14ac:dyDescent="0.3">
      <c r="A1157" s="2">
        <v>10</v>
      </c>
      <c r="B1157" s="2" t="s">
        <v>2152</v>
      </c>
      <c r="C1157" s="2">
        <v>53</v>
      </c>
      <c r="D1157" s="2" t="s">
        <v>3422</v>
      </c>
      <c r="E1157" s="2" t="s">
        <v>2153</v>
      </c>
      <c r="F1157" s="2">
        <v>2</v>
      </c>
      <c r="G1157" s="2" t="s">
        <v>7</v>
      </c>
      <c r="H1157" s="2">
        <v>82745</v>
      </c>
      <c r="I1157" s="3">
        <v>0.41166871476972522</v>
      </c>
      <c r="J1157" s="2">
        <v>200999</v>
      </c>
      <c r="K1157" s="2">
        <v>372654</v>
      </c>
    </row>
    <row r="1158" spans="1:11" x14ac:dyDescent="0.3">
      <c r="A1158" s="2">
        <v>10</v>
      </c>
      <c r="B1158" s="2" t="s">
        <v>2152</v>
      </c>
      <c r="C1158" s="2">
        <v>53</v>
      </c>
      <c r="D1158" s="2" t="s">
        <v>3422</v>
      </c>
      <c r="E1158" s="2" t="s">
        <v>2154</v>
      </c>
      <c r="F1158" s="2">
        <v>3</v>
      </c>
      <c r="G1158" s="2" t="s">
        <v>11</v>
      </c>
      <c r="H1158" s="2">
        <v>2872</v>
      </c>
      <c r="I1158" s="3">
        <v>1.4288628301633341E-2</v>
      </c>
      <c r="J1158" s="2">
        <v>200999</v>
      </c>
      <c r="K1158" s="2">
        <v>372654</v>
      </c>
    </row>
    <row r="1159" spans="1:11" x14ac:dyDescent="0.3">
      <c r="A1159" s="2">
        <v>10</v>
      </c>
      <c r="B1159" s="2" t="s">
        <v>2152</v>
      </c>
      <c r="C1159" s="2">
        <v>53</v>
      </c>
      <c r="D1159" s="2" t="s">
        <v>3422</v>
      </c>
      <c r="E1159" s="2" t="s">
        <v>7981</v>
      </c>
      <c r="F1159" s="2">
        <v>4</v>
      </c>
      <c r="G1159" s="2" t="s">
        <v>22</v>
      </c>
      <c r="H1159" s="2">
        <v>1039</v>
      </c>
      <c r="I1159" s="3">
        <v>5.1691799461688866E-3</v>
      </c>
      <c r="J1159" s="2">
        <v>200999</v>
      </c>
      <c r="K1159" s="2">
        <v>372654</v>
      </c>
    </row>
    <row r="1160" spans="1:11" x14ac:dyDescent="0.3">
      <c r="A1160" s="2">
        <v>10</v>
      </c>
      <c r="B1160" s="2" t="s">
        <v>2152</v>
      </c>
      <c r="C1160" s="2">
        <v>53</v>
      </c>
      <c r="D1160" s="2" t="s">
        <v>3422</v>
      </c>
      <c r="E1160" s="2" t="s">
        <v>2155</v>
      </c>
      <c r="F1160" s="2">
        <v>5</v>
      </c>
      <c r="G1160" s="2" t="s">
        <v>1187</v>
      </c>
      <c r="H1160" s="2">
        <v>301</v>
      </c>
      <c r="I1160" s="3">
        <v>1.4975198881586476E-3</v>
      </c>
      <c r="J1160" s="2">
        <v>200999</v>
      </c>
      <c r="K1160" s="2">
        <v>372654</v>
      </c>
    </row>
    <row r="1161" spans="1:11" x14ac:dyDescent="0.3">
      <c r="A1161" s="2">
        <v>10</v>
      </c>
      <c r="B1161" s="2" t="s">
        <v>2152</v>
      </c>
      <c r="C1161" s="2">
        <v>53</v>
      </c>
      <c r="D1161" s="2" t="s">
        <v>3422</v>
      </c>
      <c r="E1161" s="2" t="s">
        <v>2156</v>
      </c>
      <c r="F1161" s="2">
        <v>6</v>
      </c>
      <c r="G1161" s="2" t="s">
        <v>19</v>
      </c>
      <c r="H1161" s="2">
        <v>175</v>
      </c>
      <c r="I1161" s="3">
        <v>8.7065109776665551E-4</v>
      </c>
      <c r="J1161" s="2">
        <v>200999</v>
      </c>
      <c r="K1161" s="2">
        <v>372654</v>
      </c>
    </row>
    <row r="1162" spans="1:11" x14ac:dyDescent="0.3">
      <c r="A1162" s="2">
        <v>10</v>
      </c>
      <c r="B1162" s="2" t="s">
        <v>2152</v>
      </c>
      <c r="C1162" s="2">
        <v>53</v>
      </c>
      <c r="D1162" s="2" t="s">
        <v>3422</v>
      </c>
      <c r="E1162" s="2" t="s">
        <v>2157</v>
      </c>
      <c r="F1162" s="2">
        <v>8</v>
      </c>
      <c r="G1162" s="2" t="s">
        <v>80</v>
      </c>
      <c r="H1162" s="2">
        <v>72</v>
      </c>
      <c r="I1162" s="3">
        <v>3.5821073736685255E-4</v>
      </c>
      <c r="J1162" s="2">
        <v>200999</v>
      </c>
      <c r="K1162" s="2">
        <v>372654</v>
      </c>
    </row>
    <row r="1163" spans="1:11" x14ac:dyDescent="0.3">
      <c r="A1163" s="2">
        <v>10</v>
      </c>
      <c r="B1163" s="2" t="s">
        <v>2152</v>
      </c>
      <c r="C1163" s="2">
        <v>53</v>
      </c>
      <c r="D1163" s="2" t="s">
        <v>3422</v>
      </c>
      <c r="E1163" s="2" t="s">
        <v>2158</v>
      </c>
      <c r="F1163" s="2">
        <v>9</v>
      </c>
      <c r="G1163" s="2" t="s">
        <v>2159</v>
      </c>
      <c r="H1163" s="2">
        <v>88</v>
      </c>
      <c r="I1163" s="3">
        <v>4.3781312344837539E-4</v>
      </c>
      <c r="J1163" s="2">
        <v>200999</v>
      </c>
      <c r="K1163" s="2">
        <v>372654</v>
      </c>
    </row>
    <row r="1164" spans="1:11" x14ac:dyDescent="0.3">
      <c r="A1164" s="2">
        <v>10</v>
      </c>
      <c r="B1164" s="2" t="s">
        <v>2152</v>
      </c>
      <c r="C1164" s="2">
        <v>53</v>
      </c>
      <c r="D1164" s="2" t="s">
        <v>3422</v>
      </c>
      <c r="E1164" s="2" t="s">
        <v>2160</v>
      </c>
      <c r="F1164" s="2">
        <v>10</v>
      </c>
      <c r="G1164" s="2" t="s">
        <v>19</v>
      </c>
      <c r="H1164" s="2">
        <v>112</v>
      </c>
      <c r="I1164" s="3">
        <v>5.5721670257065955E-4</v>
      </c>
      <c r="J1164" s="2">
        <v>200999</v>
      </c>
      <c r="K1164" s="2">
        <v>372654</v>
      </c>
    </row>
    <row r="1165" spans="1:11" x14ac:dyDescent="0.3">
      <c r="A1165" s="2">
        <v>10</v>
      </c>
      <c r="B1165" s="2" t="s">
        <v>2152</v>
      </c>
      <c r="C1165" s="2">
        <v>53</v>
      </c>
      <c r="D1165" s="2" t="s">
        <v>3422</v>
      </c>
      <c r="E1165" s="2" t="s">
        <v>2161</v>
      </c>
      <c r="F1165" s="2">
        <v>11</v>
      </c>
      <c r="G1165" s="2" t="s">
        <v>2077</v>
      </c>
      <c r="H1165" s="2">
        <v>119</v>
      </c>
      <c r="I1165" s="3">
        <v>5.9204274648132574E-4</v>
      </c>
      <c r="J1165" s="2">
        <v>200999</v>
      </c>
      <c r="K1165" s="2">
        <v>372654</v>
      </c>
    </row>
    <row r="1166" spans="1:11" x14ac:dyDescent="0.3">
      <c r="A1166" s="2">
        <v>10</v>
      </c>
      <c r="B1166" s="2" t="s">
        <v>2152</v>
      </c>
      <c r="C1166" s="2">
        <v>53</v>
      </c>
      <c r="D1166" s="2" t="s">
        <v>3422</v>
      </c>
      <c r="E1166" s="2" t="s">
        <v>2162</v>
      </c>
      <c r="F1166" s="2">
        <v>12</v>
      </c>
      <c r="G1166" s="2" t="s">
        <v>19</v>
      </c>
      <c r="H1166" s="2">
        <v>115</v>
      </c>
      <c r="I1166" s="3">
        <v>5.7214214996094512E-4</v>
      </c>
      <c r="J1166" s="2">
        <v>200999</v>
      </c>
      <c r="K1166" s="2">
        <v>372654</v>
      </c>
    </row>
    <row r="1167" spans="1:11" x14ac:dyDescent="0.3">
      <c r="A1167" s="2">
        <v>10</v>
      </c>
      <c r="B1167" s="2" t="s">
        <v>2152</v>
      </c>
      <c r="C1167" s="2">
        <v>53</v>
      </c>
      <c r="D1167" s="2" t="s">
        <v>3422</v>
      </c>
      <c r="E1167" s="2" t="s">
        <v>2163</v>
      </c>
      <c r="F1167" s="2">
        <v>13</v>
      </c>
      <c r="G1167" s="2" t="s">
        <v>109</v>
      </c>
      <c r="H1167" s="2">
        <v>96</v>
      </c>
      <c r="I1167" s="3">
        <v>4.7761431648913678E-4</v>
      </c>
      <c r="J1167" s="2">
        <v>200999</v>
      </c>
      <c r="K1167" s="2">
        <v>372654</v>
      </c>
    </row>
    <row r="1168" spans="1:11" x14ac:dyDescent="0.3">
      <c r="A1168" s="2">
        <v>10</v>
      </c>
      <c r="B1168" s="2" t="s">
        <v>2152</v>
      </c>
      <c r="C1168" s="2">
        <v>53</v>
      </c>
      <c r="D1168" s="2" t="s">
        <v>3422</v>
      </c>
      <c r="E1168" s="2" t="s">
        <v>2164</v>
      </c>
      <c r="F1168" s="2">
        <v>14</v>
      </c>
      <c r="G1168" s="2" t="s">
        <v>85</v>
      </c>
      <c r="H1168" s="2">
        <v>86</v>
      </c>
      <c r="I1168" s="3">
        <v>4.2786282518818503E-4</v>
      </c>
      <c r="J1168" s="2">
        <v>200999</v>
      </c>
      <c r="K1168" s="2">
        <v>372654</v>
      </c>
    </row>
    <row r="1169" spans="1:11" x14ac:dyDescent="0.3">
      <c r="A1169" s="2">
        <v>10</v>
      </c>
      <c r="B1169" s="2" t="s">
        <v>2152</v>
      </c>
      <c r="C1169" s="2">
        <v>53</v>
      </c>
      <c r="D1169" s="2" t="s">
        <v>3422</v>
      </c>
      <c r="E1169" s="2" t="s">
        <v>2165</v>
      </c>
      <c r="F1169" s="2">
        <v>15</v>
      </c>
      <c r="G1169" s="2" t="s">
        <v>1053</v>
      </c>
      <c r="H1169" s="2">
        <v>85</v>
      </c>
      <c r="I1169" s="3">
        <v>4.2288767605808982E-4</v>
      </c>
      <c r="J1169" s="2">
        <v>200999</v>
      </c>
      <c r="K1169" s="2">
        <v>372654</v>
      </c>
    </row>
    <row r="1170" spans="1:11" x14ac:dyDescent="0.3">
      <c r="A1170" s="2">
        <v>10</v>
      </c>
      <c r="B1170" s="2" t="s">
        <v>2152</v>
      </c>
      <c r="C1170" s="2">
        <v>53</v>
      </c>
      <c r="D1170" s="2" t="s">
        <v>3422</v>
      </c>
      <c r="E1170" s="2" t="s">
        <v>2166</v>
      </c>
      <c r="F1170" s="2">
        <v>16</v>
      </c>
      <c r="G1170" s="2" t="s">
        <v>1962</v>
      </c>
      <c r="H1170" s="2">
        <v>97</v>
      </c>
      <c r="I1170" s="3">
        <v>4.8258946561923193E-4</v>
      </c>
      <c r="J1170" s="2">
        <v>200999</v>
      </c>
      <c r="K1170" s="2">
        <v>372654</v>
      </c>
    </row>
    <row r="1171" spans="1:11" x14ac:dyDescent="0.3">
      <c r="A1171" s="2">
        <v>10</v>
      </c>
      <c r="B1171" s="2" t="s">
        <v>2152</v>
      </c>
      <c r="C1171" s="2">
        <v>53</v>
      </c>
      <c r="D1171" s="2" t="s">
        <v>3422</v>
      </c>
      <c r="E1171" s="2" t="s">
        <v>231</v>
      </c>
      <c r="F1171" s="2">
        <v>17</v>
      </c>
      <c r="G1171" s="2" t="s">
        <v>1971</v>
      </c>
      <c r="H1171" s="2">
        <v>47</v>
      </c>
      <c r="I1171" s="3">
        <v>2.3383200911447321E-4</v>
      </c>
      <c r="J1171" s="2">
        <v>200999</v>
      </c>
      <c r="K1171" s="2">
        <v>372654</v>
      </c>
    </row>
    <row r="1172" spans="1:11" x14ac:dyDescent="0.3">
      <c r="A1172" s="2">
        <v>10</v>
      </c>
      <c r="B1172" s="2" t="s">
        <v>2152</v>
      </c>
      <c r="C1172" s="2">
        <v>53</v>
      </c>
      <c r="D1172" s="2" t="s">
        <v>3422</v>
      </c>
      <c r="E1172" s="2" t="s">
        <v>2167</v>
      </c>
      <c r="F1172" s="2">
        <v>18</v>
      </c>
      <c r="G1172" s="2" t="s">
        <v>2139</v>
      </c>
      <c r="H1172" s="2">
        <v>43</v>
      </c>
      <c r="I1172" s="3">
        <v>2.1393141259409251E-4</v>
      </c>
      <c r="J1172" s="2">
        <v>200999</v>
      </c>
      <c r="K1172" s="2">
        <v>372654</v>
      </c>
    </row>
    <row r="1173" spans="1:11" x14ac:dyDescent="0.3">
      <c r="A1173" s="2">
        <v>10</v>
      </c>
      <c r="B1173" s="2" t="s">
        <v>2152</v>
      </c>
      <c r="C1173" s="2">
        <v>53</v>
      </c>
      <c r="D1173" s="2" t="s">
        <v>3422</v>
      </c>
      <c r="E1173" s="2" t="s">
        <v>2168</v>
      </c>
      <c r="F1173" s="2">
        <v>19</v>
      </c>
      <c r="G1173" s="2" t="s">
        <v>1049</v>
      </c>
      <c r="H1173" s="2">
        <v>35</v>
      </c>
      <c r="I1173" s="3">
        <v>1.7413021955333112E-4</v>
      </c>
      <c r="J1173" s="2">
        <v>200999</v>
      </c>
      <c r="K1173" s="2">
        <v>372654</v>
      </c>
    </row>
    <row r="1174" spans="1:11" x14ac:dyDescent="0.3">
      <c r="A1174" s="2">
        <v>10</v>
      </c>
      <c r="B1174" s="2" t="s">
        <v>2152</v>
      </c>
      <c r="C1174" s="2">
        <v>53</v>
      </c>
      <c r="D1174" s="2" t="s">
        <v>3422</v>
      </c>
      <c r="E1174" s="2" t="s">
        <v>2169</v>
      </c>
      <c r="F1174" s="2">
        <v>20</v>
      </c>
      <c r="G1174" s="2" t="s">
        <v>2170</v>
      </c>
      <c r="H1174" s="2">
        <v>30</v>
      </c>
      <c r="I1174" s="3">
        <v>1.4925447390285525E-4</v>
      </c>
      <c r="J1174" s="2">
        <v>200999</v>
      </c>
      <c r="K1174" s="2">
        <v>372654</v>
      </c>
    </row>
    <row r="1175" spans="1:11" x14ac:dyDescent="0.3">
      <c r="A1175" s="2">
        <v>10</v>
      </c>
      <c r="B1175" s="2" t="s">
        <v>2152</v>
      </c>
      <c r="C1175" s="2">
        <v>53</v>
      </c>
      <c r="D1175" s="2" t="s">
        <v>3422</v>
      </c>
      <c r="E1175" s="2" t="s">
        <v>2171</v>
      </c>
      <c r="F1175" s="2">
        <v>21</v>
      </c>
      <c r="G1175" s="2" t="s">
        <v>19</v>
      </c>
      <c r="H1175" s="2">
        <v>36</v>
      </c>
      <c r="I1175" s="3">
        <v>1.7910536868342628E-4</v>
      </c>
      <c r="J1175" s="2">
        <v>200999</v>
      </c>
      <c r="K1175" s="2">
        <v>372654</v>
      </c>
    </row>
    <row r="1176" spans="1:11" x14ac:dyDescent="0.3">
      <c r="A1176" s="2">
        <v>10</v>
      </c>
      <c r="B1176" s="2" t="s">
        <v>2152</v>
      </c>
      <c r="C1176" s="2">
        <v>53</v>
      </c>
      <c r="D1176" s="2" t="s">
        <v>3422</v>
      </c>
      <c r="E1176" s="2" t="s">
        <v>2172</v>
      </c>
      <c r="F1176" s="2">
        <v>22</v>
      </c>
      <c r="G1176" s="2" t="s">
        <v>19</v>
      </c>
      <c r="H1176" s="2">
        <v>34</v>
      </c>
      <c r="I1176" s="3">
        <v>1.6915507042323594E-4</v>
      </c>
      <c r="J1176" s="2">
        <v>200999</v>
      </c>
      <c r="K1176" s="2">
        <v>372654</v>
      </c>
    </row>
    <row r="1177" spans="1:11" x14ac:dyDescent="0.3">
      <c r="A1177" s="2">
        <v>10</v>
      </c>
      <c r="B1177" s="2" t="s">
        <v>2152</v>
      </c>
      <c r="C1177" s="2">
        <v>53</v>
      </c>
      <c r="D1177" s="2" t="s">
        <v>3422</v>
      </c>
      <c r="E1177" s="2" t="s">
        <v>2173</v>
      </c>
      <c r="F1177" s="2">
        <v>23</v>
      </c>
      <c r="G1177" s="2" t="s">
        <v>19</v>
      </c>
      <c r="H1177" s="2">
        <v>31</v>
      </c>
      <c r="I1177" s="3">
        <v>1.542296230329504E-4</v>
      </c>
      <c r="J1177" s="2">
        <v>200999</v>
      </c>
      <c r="K1177" s="2">
        <v>372654</v>
      </c>
    </row>
    <row r="1178" spans="1:11" x14ac:dyDescent="0.3">
      <c r="A1178" s="2">
        <v>10</v>
      </c>
      <c r="B1178" s="2" t="s">
        <v>2152</v>
      </c>
      <c r="C1178" s="2">
        <v>53</v>
      </c>
      <c r="D1178" s="2" t="s">
        <v>3422</v>
      </c>
      <c r="E1178" s="2" t="s">
        <v>2174</v>
      </c>
      <c r="F1178" s="2">
        <v>24</v>
      </c>
      <c r="G1178" s="2" t="s">
        <v>19</v>
      </c>
      <c r="H1178" s="2">
        <v>21</v>
      </c>
      <c r="I1178" s="3">
        <v>1.0447813173199867E-4</v>
      </c>
      <c r="J1178" s="2">
        <v>200999</v>
      </c>
      <c r="K1178" s="2">
        <v>372654</v>
      </c>
    </row>
    <row r="1179" spans="1:11" x14ac:dyDescent="0.3">
      <c r="A1179" s="2">
        <v>10</v>
      </c>
      <c r="B1179" s="2" t="s">
        <v>2152</v>
      </c>
      <c r="C1179" s="2">
        <v>53</v>
      </c>
      <c r="D1179" s="2" t="s">
        <v>3422</v>
      </c>
      <c r="E1179" s="2" t="s">
        <v>2147</v>
      </c>
      <c r="F1179" s="2">
        <v>25</v>
      </c>
      <c r="G1179" s="2" t="s">
        <v>19</v>
      </c>
      <c r="H1179" s="2">
        <v>204</v>
      </c>
      <c r="I1179" s="3">
        <v>1.0149304225394156E-3</v>
      </c>
      <c r="J1179" s="2">
        <v>200999</v>
      </c>
      <c r="K1179" s="2">
        <v>372654</v>
      </c>
    </row>
    <row r="1180" spans="1:11" x14ac:dyDescent="0.3">
      <c r="A1180" s="2">
        <v>10</v>
      </c>
      <c r="B1180" s="2" t="s">
        <v>2152</v>
      </c>
      <c r="C1180" s="2">
        <v>53</v>
      </c>
      <c r="D1180" s="2" t="s">
        <v>3422</v>
      </c>
      <c r="E1180" s="2" t="s">
        <v>2175</v>
      </c>
      <c r="F1180" s="2">
        <v>25</v>
      </c>
      <c r="G1180" s="2" t="s">
        <v>19</v>
      </c>
      <c r="H1180" s="2">
        <v>31</v>
      </c>
      <c r="I1180" s="3">
        <v>1.542296230329504E-4</v>
      </c>
      <c r="J1180" s="2">
        <v>200999</v>
      </c>
      <c r="K1180" s="2">
        <v>372654</v>
      </c>
    </row>
    <row r="1181" spans="1:11" x14ac:dyDescent="0.3">
      <c r="A1181" s="2">
        <v>10</v>
      </c>
      <c r="B1181" s="2" t="s">
        <v>2152</v>
      </c>
      <c r="C1181" s="2">
        <v>53</v>
      </c>
      <c r="D1181" s="2" t="s">
        <v>3422</v>
      </c>
      <c r="E1181" s="2" t="s">
        <v>2176</v>
      </c>
      <c r="F1181" s="2">
        <v>26</v>
      </c>
      <c r="G1181" s="2" t="s">
        <v>19</v>
      </c>
      <c r="H1181" s="2">
        <v>15</v>
      </c>
      <c r="I1181" s="3">
        <v>7.4627236951427625E-5</v>
      </c>
      <c r="J1181" s="2">
        <v>200999</v>
      </c>
      <c r="K1181" s="2">
        <v>372654</v>
      </c>
    </row>
    <row r="1182" spans="1:11" x14ac:dyDescent="0.3">
      <c r="A1182" s="2">
        <v>10</v>
      </c>
      <c r="B1182" s="2" t="s">
        <v>2152</v>
      </c>
      <c r="C1182" s="2">
        <v>53</v>
      </c>
      <c r="D1182" s="2" t="s">
        <v>3422</v>
      </c>
      <c r="E1182" s="2" t="s">
        <v>1198</v>
      </c>
      <c r="F1182" s="2">
        <v>27</v>
      </c>
      <c r="G1182" s="2" t="s">
        <v>19</v>
      </c>
      <c r="H1182" s="2">
        <v>13</v>
      </c>
      <c r="I1182" s="3">
        <v>6.4676938691237264E-5</v>
      </c>
      <c r="J1182" s="2">
        <v>200999</v>
      </c>
      <c r="K1182" s="2">
        <v>372654</v>
      </c>
    </row>
    <row r="1183" spans="1:11" x14ac:dyDescent="0.3">
      <c r="A1183" s="2">
        <v>10</v>
      </c>
      <c r="B1183" s="2" t="s">
        <v>2152</v>
      </c>
      <c r="C1183" s="2">
        <v>54</v>
      </c>
      <c r="D1183" s="2" t="s">
        <v>3423</v>
      </c>
      <c r="E1183" s="2" t="s">
        <v>1180</v>
      </c>
      <c r="F1183" s="2">
        <v>1</v>
      </c>
      <c r="G1183" s="2" t="s">
        <v>9</v>
      </c>
      <c r="H1183" s="2">
        <v>141313</v>
      </c>
      <c r="I1183" s="3">
        <v>0.65338591997336759</v>
      </c>
      <c r="J1183" s="2">
        <v>216278</v>
      </c>
      <c r="K1183" s="2">
        <v>387844</v>
      </c>
    </row>
    <row r="1184" spans="1:11" x14ac:dyDescent="0.3">
      <c r="A1184" s="2">
        <v>10</v>
      </c>
      <c r="B1184" s="2" t="s">
        <v>2152</v>
      </c>
      <c r="C1184" s="2">
        <v>54</v>
      </c>
      <c r="D1184" s="2" t="s">
        <v>3423</v>
      </c>
      <c r="E1184" s="2" t="s">
        <v>2153</v>
      </c>
      <c r="F1184" s="2">
        <v>2</v>
      </c>
      <c r="G1184" s="2" t="s">
        <v>7</v>
      </c>
      <c r="H1184" s="2">
        <v>67942</v>
      </c>
      <c r="I1184" s="3">
        <v>0.31414198392809256</v>
      </c>
      <c r="J1184" s="2">
        <v>216278</v>
      </c>
      <c r="K1184" s="2">
        <v>387844</v>
      </c>
    </row>
    <row r="1185" spans="1:11" x14ac:dyDescent="0.3">
      <c r="A1185" s="2">
        <v>10</v>
      </c>
      <c r="B1185" s="2" t="s">
        <v>2152</v>
      </c>
      <c r="C1185" s="2">
        <v>54</v>
      </c>
      <c r="D1185" s="2" t="s">
        <v>3423</v>
      </c>
      <c r="E1185" s="2" t="s">
        <v>2154</v>
      </c>
      <c r="F1185" s="2">
        <v>3</v>
      </c>
      <c r="G1185" s="2" t="s">
        <v>11</v>
      </c>
      <c r="H1185" s="2">
        <v>2978</v>
      </c>
      <c r="I1185" s="3">
        <v>1.3769315418119273E-2</v>
      </c>
      <c r="J1185" s="2">
        <v>216278</v>
      </c>
      <c r="K1185" s="2">
        <v>387844</v>
      </c>
    </row>
    <row r="1186" spans="1:11" x14ac:dyDescent="0.3">
      <c r="A1186" s="2">
        <v>10</v>
      </c>
      <c r="B1186" s="2" t="s">
        <v>2152</v>
      </c>
      <c r="C1186" s="2">
        <v>54</v>
      </c>
      <c r="D1186" s="2" t="s">
        <v>3423</v>
      </c>
      <c r="E1186" s="2" t="s">
        <v>7981</v>
      </c>
      <c r="F1186" s="2">
        <v>4</v>
      </c>
      <c r="G1186" s="2" t="s">
        <v>22</v>
      </c>
      <c r="H1186" s="2">
        <v>912</v>
      </c>
      <c r="I1186" s="3">
        <v>4.2167950508142302E-3</v>
      </c>
      <c r="J1186" s="2">
        <v>216278</v>
      </c>
      <c r="K1186" s="2">
        <v>387844</v>
      </c>
    </row>
    <row r="1187" spans="1:11" x14ac:dyDescent="0.3">
      <c r="A1187" s="2">
        <v>10</v>
      </c>
      <c r="B1187" s="2" t="s">
        <v>2152</v>
      </c>
      <c r="C1187" s="2">
        <v>54</v>
      </c>
      <c r="D1187" s="2" t="s">
        <v>3423</v>
      </c>
      <c r="E1187" s="2" t="s">
        <v>2155</v>
      </c>
      <c r="F1187" s="2">
        <v>5</v>
      </c>
      <c r="G1187" s="2" t="s">
        <v>1187</v>
      </c>
      <c r="H1187" s="2">
        <v>323</v>
      </c>
      <c r="I1187" s="3">
        <v>1.493448247163373E-3</v>
      </c>
      <c r="J1187" s="2">
        <v>216278</v>
      </c>
      <c r="K1187" s="2">
        <v>387844</v>
      </c>
    </row>
    <row r="1188" spans="1:11" x14ac:dyDescent="0.3">
      <c r="A1188" s="2">
        <v>10</v>
      </c>
      <c r="B1188" s="2" t="s">
        <v>2152</v>
      </c>
      <c r="C1188" s="2">
        <v>54</v>
      </c>
      <c r="D1188" s="2" t="s">
        <v>3423</v>
      </c>
      <c r="E1188" s="2" t="s">
        <v>2156</v>
      </c>
      <c r="F1188" s="2">
        <v>6</v>
      </c>
      <c r="G1188" s="2" t="s">
        <v>19</v>
      </c>
      <c r="H1188" s="2">
        <v>548</v>
      </c>
      <c r="I1188" s="3">
        <v>2.5337759735155679E-3</v>
      </c>
      <c r="J1188" s="2">
        <v>216278</v>
      </c>
      <c r="K1188" s="2">
        <v>387844</v>
      </c>
    </row>
    <row r="1189" spans="1:11" x14ac:dyDescent="0.3">
      <c r="A1189" s="2">
        <v>10</v>
      </c>
      <c r="B1189" s="2" t="s">
        <v>2152</v>
      </c>
      <c r="C1189" s="2">
        <v>54</v>
      </c>
      <c r="D1189" s="2" t="s">
        <v>3423</v>
      </c>
      <c r="E1189" s="2" t="s">
        <v>2157</v>
      </c>
      <c r="F1189" s="2">
        <v>8</v>
      </c>
      <c r="G1189" s="2" t="s">
        <v>80</v>
      </c>
      <c r="H1189" s="2">
        <v>144</v>
      </c>
      <c r="I1189" s="3">
        <v>6.6580974486540466E-4</v>
      </c>
      <c r="J1189" s="2">
        <v>216278</v>
      </c>
      <c r="K1189" s="2">
        <v>387844</v>
      </c>
    </row>
    <row r="1190" spans="1:11" x14ac:dyDescent="0.3">
      <c r="A1190" s="2">
        <v>10</v>
      </c>
      <c r="B1190" s="2" t="s">
        <v>2152</v>
      </c>
      <c r="C1190" s="2">
        <v>54</v>
      </c>
      <c r="D1190" s="2" t="s">
        <v>3423</v>
      </c>
      <c r="E1190" s="2" t="s">
        <v>2158</v>
      </c>
      <c r="F1190" s="2">
        <v>9</v>
      </c>
      <c r="G1190" s="2" t="s">
        <v>2159</v>
      </c>
      <c r="H1190" s="2">
        <v>220</v>
      </c>
      <c r="I1190" s="3">
        <v>1.0172093324332572E-3</v>
      </c>
      <c r="J1190" s="2">
        <v>216278</v>
      </c>
      <c r="K1190" s="2">
        <v>387844</v>
      </c>
    </row>
    <row r="1191" spans="1:11" x14ac:dyDescent="0.3">
      <c r="A1191" s="2">
        <v>10</v>
      </c>
      <c r="B1191" s="2" t="s">
        <v>2152</v>
      </c>
      <c r="C1191" s="2">
        <v>54</v>
      </c>
      <c r="D1191" s="2" t="s">
        <v>3423</v>
      </c>
      <c r="E1191" s="2" t="s">
        <v>2160</v>
      </c>
      <c r="F1191" s="2">
        <v>10</v>
      </c>
      <c r="G1191" s="2" t="s">
        <v>19</v>
      </c>
      <c r="H1191" s="2">
        <v>265</v>
      </c>
      <c r="I1191" s="3">
        <v>1.2252748777036961E-3</v>
      </c>
      <c r="J1191" s="2">
        <v>216278</v>
      </c>
      <c r="K1191" s="2">
        <v>387844</v>
      </c>
    </row>
    <row r="1192" spans="1:11" x14ac:dyDescent="0.3">
      <c r="A1192" s="2">
        <v>10</v>
      </c>
      <c r="B1192" s="2" t="s">
        <v>2152</v>
      </c>
      <c r="C1192" s="2">
        <v>54</v>
      </c>
      <c r="D1192" s="2" t="s">
        <v>3423</v>
      </c>
      <c r="E1192" s="2" t="s">
        <v>2161</v>
      </c>
      <c r="F1192" s="2">
        <v>11</v>
      </c>
      <c r="G1192" s="2" t="s">
        <v>2077</v>
      </c>
      <c r="H1192" s="2">
        <v>142</v>
      </c>
      <c r="I1192" s="3">
        <v>6.5656238729782962E-4</v>
      </c>
      <c r="J1192" s="2">
        <v>216278</v>
      </c>
      <c r="K1192" s="2">
        <v>387844</v>
      </c>
    </row>
    <row r="1193" spans="1:11" x14ac:dyDescent="0.3">
      <c r="A1193" s="2">
        <v>10</v>
      </c>
      <c r="B1193" s="2" t="s">
        <v>2152</v>
      </c>
      <c r="C1193" s="2">
        <v>54</v>
      </c>
      <c r="D1193" s="2" t="s">
        <v>3423</v>
      </c>
      <c r="E1193" s="2" t="s">
        <v>2162</v>
      </c>
      <c r="F1193" s="2">
        <v>12</v>
      </c>
      <c r="G1193" s="2" t="s">
        <v>19</v>
      </c>
      <c r="H1193" s="2">
        <v>151</v>
      </c>
      <c r="I1193" s="3">
        <v>6.9817549635191746E-4</v>
      </c>
      <c r="J1193" s="2">
        <v>216278</v>
      </c>
      <c r="K1193" s="2">
        <v>387844</v>
      </c>
    </row>
    <row r="1194" spans="1:11" x14ac:dyDescent="0.3">
      <c r="A1194" s="2">
        <v>10</v>
      </c>
      <c r="B1194" s="2" t="s">
        <v>2152</v>
      </c>
      <c r="C1194" s="2">
        <v>54</v>
      </c>
      <c r="D1194" s="2" t="s">
        <v>3423</v>
      </c>
      <c r="E1194" s="2" t="s">
        <v>2163</v>
      </c>
      <c r="F1194" s="2">
        <v>13</v>
      </c>
      <c r="G1194" s="2" t="s">
        <v>109</v>
      </c>
      <c r="H1194" s="2">
        <v>97</v>
      </c>
      <c r="I1194" s="3">
        <v>4.4849684202739068E-4</v>
      </c>
      <c r="J1194" s="2">
        <v>216278</v>
      </c>
      <c r="K1194" s="2">
        <v>387844</v>
      </c>
    </row>
    <row r="1195" spans="1:11" x14ac:dyDescent="0.3">
      <c r="A1195" s="2">
        <v>10</v>
      </c>
      <c r="B1195" s="2" t="s">
        <v>2152</v>
      </c>
      <c r="C1195" s="2">
        <v>54</v>
      </c>
      <c r="D1195" s="2" t="s">
        <v>3423</v>
      </c>
      <c r="E1195" s="2" t="s">
        <v>2164</v>
      </c>
      <c r="F1195" s="2">
        <v>14</v>
      </c>
      <c r="G1195" s="2" t="s">
        <v>85</v>
      </c>
      <c r="H1195" s="2">
        <v>131</v>
      </c>
      <c r="I1195" s="3">
        <v>6.0570192067616675E-4</v>
      </c>
      <c r="J1195" s="2">
        <v>216278</v>
      </c>
      <c r="K1195" s="2">
        <v>387844</v>
      </c>
    </row>
    <row r="1196" spans="1:11" x14ac:dyDescent="0.3">
      <c r="A1196" s="2">
        <v>10</v>
      </c>
      <c r="B1196" s="2" t="s">
        <v>2152</v>
      </c>
      <c r="C1196" s="2">
        <v>54</v>
      </c>
      <c r="D1196" s="2" t="s">
        <v>3423</v>
      </c>
      <c r="E1196" s="2" t="s">
        <v>2165</v>
      </c>
      <c r="F1196" s="2">
        <v>15</v>
      </c>
      <c r="G1196" s="2" t="s">
        <v>1053</v>
      </c>
      <c r="H1196" s="2">
        <v>59</v>
      </c>
      <c r="I1196" s="3">
        <v>2.7279704824346442E-4</v>
      </c>
      <c r="J1196" s="2">
        <v>216278</v>
      </c>
      <c r="K1196" s="2">
        <v>387844</v>
      </c>
    </row>
    <row r="1197" spans="1:11" x14ac:dyDescent="0.3">
      <c r="A1197" s="2">
        <v>10</v>
      </c>
      <c r="B1197" s="2" t="s">
        <v>2152</v>
      </c>
      <c r="C1197" s="2">
        <v>54</v>
      </c>
      <c r="D1197" s="2" t="s">
        <v>3423</v>
      </c>
      <c r="E1197" s="2" t="s">
        <v>2166</v>
      </c>
      <c r="F1197" s="2">
        <v>16</v>
      </c>
      <c r="G1197" s="2" t="s">
        <v>1962</v>
      </c>
      <c r="H1197" s="2">
        <v>97</v>
      </c>
      <c r="I1197" s="3">
        <v>4.4849684202739068E-4</v>
      </c>
      <c r="J1197" s="2">
        <v>216278</v>
      </c>
      <c r="K1197" s="2">
        <v>387844</v>
      </c>
    </row>
    <row r="1198" spans="1:11" x14ac:dyDescent="0.3">
      <c r="A1198" s="2">
        <v>10</v>
      </c>
      <c r="B1198" s="2" t="s">
        <v>2152</v>
      </c>
      <c r="C1198" s="2">
        <v>54</v>
      </c>
      <c r="D1198" s="2" t="s">
        <v>3423</v>
      </c>
      <c r="E1198" s="2" t="s">
        <v>231</v>
      </c>
      <c r="F1198" s="2">
        <v>17</v>
      </c>
      <c r="G1198" s="2" t="s">
        <v>1971</v>
      </c>
      <c r="H1198" s="2">
        <v>85</v>
      </c>
      <c r="I1198" s="3">
        <v>3.9301269662194029E-4</v>
      </c>
      <c r="J1198" s="2">
        <v>216278</v>
      </c>
      <c r="K1198" s="2">
        <v>387844</v>
      </c>
    </row>
    <row r="1199" spans="1:11" x14ac:dyDescent="0.3">
      <c r="A1199" s="2">
        <v>10</v>
      </c>
      <c r="B1199" s="2" t="s">
        <v>2152</v>
      </c>
      <c r="C1199" s="2">
        <v>54</v>
      </c>
      <c r="D1199" s="2" t="s">
        <v>3423</v>
      </c>
      <c r="E1199" s="2" t="s">
        <v>2167</v>
      </c>
      <c r="F1199" s="2">
        <v>18</v>
      </c>
      <c r="G1199" s="2" t="s">
        <v>2139</v>
      </c>
      <c r="H1199" s="2">
        <v>70</v>
      </c>
      <c r="I1199" s="3">
        <v>3.2365751486512729E-4</v>
      </c>
      <c r="J1199" s="2">
        <v>216278</v>
      </c>
      <c r="K1199" s="2">
        <v>387844</v>
      </c>
    </row>
    <row r="1200" spans="1:11" x14ac:dyDescent="0.3">
      <c r="A1200" s="2">
        <v>10</v>
      </c>
      <c r="B1200" s="2" t="s">
        <v>2152</v>
      </c>
      <c r="C1200" s="2">
        <v>54</v>
      </c>
      <c r="D1200" s="2" t="s">
        <v>3423</v>
      </c>
      <c r="E1200" s="2" t="s">
        <v>2168</v>
      </c>
      <c r="F1200" s="2">
        <v>19</v>
      </c>
      <c r="G1200" s="2" t="s">
        <v>1049</v>
      </c>
      <c r="H1200" s="2">
        <v>66</v>
      </c>
      <c r="I1200" s="3">
        <v>3.0516279972997716E-4</v>
      </c>
      <c r="J1200" s="2">
        <v>216278</v>
      </c>
      <c r="K1200" s="2">
        <v>387844</v>
      </c>
    </row>
    <row r="1201" spans="1:11" x14ac:dyDescent="0.3">
      <c r="A1201" s="2">
        <v>10</v>
      </c>
      <c r="B1201" s="2" t="s">
        <v>2152</v>
      </c>
      <c r="C1201" s="2">
        <v>54</v>
      </c>
      <c r="D1201" s="2" t="s">
        <v>3423</v>
      </c>
      <c r="E1201" s="2" t="s">
        <v>2169</v>
      </c>
      <c r="F1201" s="2">
        <v>20</v>
      </c>
      <c r="G1201" s="2" t="s">
        <v>2170</v>
      </c>
      <c r="H1201" s="2">
        <v>47</v>
      </c>
      <c r="I1201" s="3">
        <v>2.1731290283801403E-4</v>
      </c>
      <c r="J1201" s="2">
        <v>216278</v>
      </c>
      <c r="K1201" s="2">
        <v>387844</v>
      </c>
    </row>
    <row r="1202" spans="1:11" x14ac:dyDescent="0.3">
      <c r="A1202" s="2">
        <v>10</v>
      </c>
      <c r="B1202" s="2" t="s">
        <v>2152</v>
      </c>
      <c r="C1202" s="2">
        <v>54</v>
      </c>
      <c r="D1202" s="2" t="s">
        <v>3423</v>
      </c>
      <c r="E1202" s="2" t="s">
        <v>2171</v>
      </c>
      <c r="F1202" s="2">
        <v>21</v>
      </c>
      <c r="G1202" s="2" t="s">
        <v>19</v>
      </c>
      <c r="H1202" s="2">
        <v>51</v>
      </c>
      <c r="I1202" s="3">
        <v>2.3580761797316416E-4</v>
      </c>
      <c r="J1202" s="2">
        <v>216278</v>
      </c>
      <c r="K1202" s="2">
        <v>387844</v>
      </c>
    </row>
    <row r="1203" spans="1:11" x14ac:dyDescent="0.3">
      <c r="A1203" s="2">
        <v>10</v>
      </c>
      <c r="B1203" s="2" t="s">
        <v>2152</v>
      </c>
      <c r="C1203" s="2">
        <v>54</v>
      </c>
      <c r="D1203" s="2" t="s">
        <v>3423</v>
      </c>
      <c r="E1203" s="2" t="s">
        <v>2172</v>
      </c>
      <c r="F1203" s="2">
        <v>22</v>
      </c>
      <c r="G1203" s="2" t="s">
        <v>19</v>
      </c>
      <c r="H1203" s="2">
        <v>46</v>
      </c>
      <c r="I1203" s="3">
        <v>2.1268922405422652E-4</v>
      </c>
      <c r="J1203" s="2">
        <v>216278</v>
      </c>
      <c r="K1203" s="2">
        <v>387844</v>
      </c>
    </row>
    <row r="1204" spans="1:11" x14ac:dyDescent="0.3">
      <c r="A1204" s="2">
        <v>10</v>
      </c>
      <c r="B1204" s="2" t="s">
        <v>2152</v>
      </c>
      <c r="C1204" s="2">
        <v>54</v>
      </c>
      <c r="D1204" s="2" t="s">
        <v>3423</v>
      </c>
      <c r="E1204" s="2" t="s">
        <v>2173</v>
      </c>
      <c r="F1204" s="2">
        <v>23</v>
      </c>
      <c r="G1204" s="2" t="s">
        <v>19</v>
      </c>
      <c r="H1204" s="2">
        <v>47</v>
      </c>
      <c r="I1204" s="3">
        <v>2.1731290283801403E-4</v>
      </c>
      <c r="J1204" s="2">
        <v>216278</v>
      </c>
      <c r="K1204" s="2">
        <v>387844</v>
      </c>
    </row>
    <row r="1205" spans="1:11" x14ac:dyDescent="0.3">
      <c r="A1205" s="2">
        <v>10</v>
      </c>
      <c r="B1205" s="2" t="s">
        <v>2152</v>
      </c>
      <c r="C1205" s="2">
        <v>54</v>
      </c>
      <c r="D1205" s="2" t="s">
        <v>3423</v>
      </c>
      <c r="E1205" s="2" t="s">
        <v>2174</v>
      </c>
      <c r="F1205" s="2">
        <v>24</v>
      </c>
      <c r="G1205" s="2" t="s">
        <v>19</v>
      </c>
      <c r="H1205" s="2">
        <v>42</v>
      </c>
      <c r="I1205" s="3">
        <v>1.9419450891907639E-4</v>
      </c>
      <c r="J1205" s="2">
        <v>216278</v>
      </c>
      <c r="K1205" s="2">
        <v>387844</v>
      </c>
    </row>
    <row r="1206" spans="1:11" x14ac:dyDescent="0.3">
      <c r="A1206" s="2">
        <v>10</v>
      </c>
      <c r="B1206" s="2" t="s">
        <v>2152</v>
      </c>
      <c r="C1206" s="2">
        <v>54</v>
      </c>
      <c r="D1206" s="2" t="s">
        <v>3423</v>
      </c>
      <c r="E1206" s="2" t="s">
        <v>2147</v>
      </c>
      <c r="F1206" s="2">
        <v>25</v>
      </c>
      <c r="G1206" s="2" t="s">
        <v>19</v>
      </c>
      <c r="H1206" s="2">
        <v>370</v>
      </c>
      <c r="I1206" s="3">
        <v>1.7107611500013871E-3</v>
      </c>
      <c r="J1206" s="2">
        <v>216278</v>
      </c>
      <c r="K1206" s="2">
        <v>387844</v>
      </c>
    </row>
    <row r="1207" spans="1:11" x14ac:dyDescent="0.3">
      <c r="A1207" s="2">
        <v>10</v>
      </c>
      <c r="B1207" s="2" t="s">
        <v>2152</v>
      </c>
      <c r="C1207" s="2">
        <v>54</v>
      </c>
      <c r="D1207" s="2" t="s">
        <v>3423</v>
      </c>
      <c r="E1207" s="2" t="s">
        <v>2175</v>
      </c>
      <c r="F1207" s="2">
        <v>25</v>
      </c>
      <c r="G1207" s="2" t="s">
        <v>19</v>
      </c>
      <c r="H1207" s="2">
        <v>43</v>
      </c>
      <c r="I1207" s="3">
        <v>1.9881818770286391E-4</v>
      </c>
      <c r="J1207" s="2">
        <v>216278</v>
      </c>
      <c r="K1207" s="2">
        <v>387844</v>
      </c>
    </row>
    <row r="1208" spans="1:11" x14ac:dyDescent="0.3">
      <c r="A1208" s="2">
        <v>10</v>
      </c>
      <c r="B1208" s="2" t="s">
        <v>2152</v>
      </c>
      <c r="C1208" s="2">
        <v>54</v>
      </c>
      <c r="D1208" s="2" t="s">
        <v>3423</v>
      </c>
      <c r="E1208" s="2" t="s">
        <v>2176</v>
      </c>
      <c r="F1208" s="2">
        <v>26</v>
      </c>
      <c r="G1208" s="2" t="s">
        <v>19</v>
      </c>
      <c r="H1208" s="2">
        <v>46</v>
      </c>
      <c r="I1208" s="3">
        <v>2.1268922405422652E-4</v>
      </c>
      <c r="J1208" s="2">
        <v>216278</v>
      </c>
      <c r="K1208" s="2">
        <v>387844</v>
      </c>
    </row>
    <row r="1209" spans="1:11" x14ac:dyDescent="0.3">
      <c r="A1209" s="2">
        <v>10</v>
      </c>
      <c r="B1209" s="2" t="s">
        <v>2152</v>
      </c>
      <c r="C1209" s="2">
        <v>54</v>
      </c>
      <c r="D1209" s="2" t="s">
        <v>3423</v>
      </c>
      <c r="E1209" s="2" t="s">
        <v>1198</v>
      </c>
      <c r="F1209" s="2">
        <v>27</v>
      </c>
      <c r="G1209" s="2" t="s">
        <v>19</v>
      </c>
      <c r="H1209" s="2">
        <v>43</v>
      </c>
      <c r="I1209" s="3">
        <v>1.9881818770286391E-4</v>
      </c>
      <c r="J1209" s="2">
        <v>216278</v>
      </c>
      <c r="K1209" s="2">
        <v>387844</v>
      </c>
    </row>
    <row r="1210" spans="1:11" x14ac:dyDescent="0.3">
      <c r="A1210" s="2">
        <v>10</v>
      </c>
      <c r="B1210" s="2" t="s">
        <v>2152</v>
      </c>
      <c r="C1210" s="2">
        <v>55</v>
      </c>
      <c r="D1210" s="2" t="s">
        <v>3424</v>
      </c>
      <c r="E1210" s="2" t="s">
        <v>1180</v>
      </c>
      <c r="F1210" s="2">
        <v>1</v>
      </c>
      <c r="G1210" s="2" t="s">
        <v>9</v>
      </c>
      <c r="H1210" s="2">
        <v>96905</v>
      </c>
      <c r="I1210" s="3">
        <v>0.56519862586248126</v>
      </c>
      <c r="J1210" s="2">
        <v>171453</v>
      </c>
      <c r="K1210" s="2">
        <v>315930</v>
      </c>
    </row>
    <row r="1211" spans="1:11" x14ac:dyDescent="0.3">
      <c r="A1211" s="2">
        <v>10</v>
      </c>
      <c r="B1211" s="2" t="s">
        <v>2152</v>
      </c>
      <c r="C1211" s="2">
        <v>55</v>
      </c>
      <c r="D1211" s="2" t="s">
        <v>3424</v>
      </c>
      <c r="E1211" s="2" t="s">
        <v>2153</v>
      </c>
      <c r="F1211" s="2">
        <v>2</v>
      </c>
      <c r="G1211" s="2" t="s">
        <v>7</v>
      </c>
      <c r="H1211" s="2">
        <v>71044</v>
      </c>
      <c r="I1211" s="3">
        <v>0.4143642864225181</v>
      </c>
      <c r="J1211" s="2">
        <v>171453</v>
      </c>
      <c r="K1211" s="2">
        <v>315930</v>
      </c>
    </row>
    <row r="1212" spans="1:11" x14ac:dyDescent="0.3">
      <c r="A1212" s="2">
        <v>10</v>
      </c>
      <c r="B1212" s="2" t="s">
        <v>2152</v>
      </c>
      <c r="C1212" s="2">
        <v>55</v>
      </c>
      <c r="D1212" s="2" t="s">
        <v>3424</v>
      </c>
      <c r="E1212" s="2" t="s">
        <v>2154</v>
      </c>
      <c r="F1212" s="2">
        <v>3</v>
      </c>
      <c r="G1212" s="2" t="s">
        <v>11</v>
      </c>
      <c r="H1212" s="2">
        <v>1049</v>
      </c>
      <c r="I1212" s="3">
        <v>6.1182948096562906E-3</v>
      </c>
      <c r="J1212" s="2">
        <v>171453</v>
      </c>
      <c r="K1212" s="2">
        <v>315930</v>
      </c>
    </row>
    <row r="1213" spans="1:11" x14ac:dyDescent="0.3">
      <c r="A1213" s="2">
        <v>10</v>
      </c>
      <c r="B1213" s="2" t="s">
        <v>2152</v>
      </c>
      <c r="C1213" s="2">
        <v>55</v>
      </c>
      <c r="D1213" s="2" t="s">
        <v>3424</v>
      </c>
      <c r="E1213" s="2" t="s">
        <v>7981</v>
      </c>
      <c r="F1213" s="2">
        <v>4</v>
      </c>
      <c r="G1213" s="2" t="s">
        <v>22</v>
      </c>
      <c r="H1213" s="2">
        <v>613</v>
      </c>
      <c r="I1213" s="3">
        <v>3.5753238496847532E-3</v>
      </c>
      <c r="J1213" s="2">
        <v>171453</v>
      </c>
      <c r="K1213" s="2">
        <v>315930</v>
      </c>
    </row>
    <row r="1214" spans="1:11" x14ac:dyDescent="0.3">
      <c r="A1214" s="2">
        <v>10</v>
      </c>
      <c r="B1214" s="2" t="s">
        <v>2152</v>
      </c>
      <c r="C1214" s="2">
        <v>55</v>
      </c>
      <c r="D1214" s="2" t="s">
        <v>3424</v>
      </c>
      <c r="E1214" s="2" t="s">
        <v>2155</v>
      </c>
      <c r="F1214" s="2">
        <v>5</v>
      </c>
      <c r="G1214" s="2" t="s">
        <v>1187</v>
      </c>
      <c r="H1214" s="2">
        <v>272</v>
      </c>
      <c r="I1214" s="3">
        <v>1.586440598881326E-3</v>
      </c>
      <c r="J1214" s="2">
        <v>171453</v>
      </c>
      <c r="K1214" s="2">
        <v>315930</v>
      </c>
    </row>
    <row r="1215" spans="1:11" x14ac:dyDescent="0.3">
      <c r="A1215" s="2">
        <v>10</v>
      </c>
      <c r="B1215" s="2" t="s">
        <v>2152</v>
      </c>
      <c r="C1215" s="2">
        <v>55</v>
      </c>
      <c r="D1215" s="2" t="s">
        <v>3424</v>
      </c>
      <c r="E1215" s="2" t="s">
        <v>2156</v>
      </c>
      <c r="F1215" s="2">
        <v>6</v>
      </c>
      <c r="G1215" s="2" t="s">
        <v>19</v>
      </c>
      <c r="H1215" s="2">
        <v>237</v>
      </c>
      <c r="I1215" s="3">
        <v>1.3823030218193908E-3</v>
      </c>
      <c r="J1215" s="2">
        <v>171453</v>
      </c>
      <c r="K1215" s="2">
        <v>315930</v>
      </c>
    </row>
    <row r="1216" spans="1:11" x14ac:dyDescent="0.3">
      <c r="A1216" s="2">
        <v>10</v>
      </c>
      <c r="B1216" s="2" t="s">
        <v>2152</v>
      </c>
      <c r="C1216" s="2">
        <v>55</v>
      </c>
      <c r="D1216" s="2" t="s">
        <v>3424</v>
      </c>
      <c r="E1216" s="2" t="s">
        <v>2157</v>
      </c>
      <c r="F1216" s="2">
        <v>8</v>
      </c>
      <c r="G1216" s="2" t="s">
        <v>80</v>
      </c>
      <c r="H1216" s="2">
        <v>247</v>
      </c>
      <c r="I1216" s="3">
        <v>1.4406280438370865E-3</v>
      </c>
      <c r="J1216" s="2">
        <v>171453</v>
      </c>
      <c r="K1216" s="2">
        <v>315930</v>
      </c>
    </row>
    <row r="1217" spans="1:11" x14ac:dyDescent="0.3">
      <c r="A1217" s="2">
        <v>10</v>
      </c>
      <c r="B1217" s="2" t="s">
        <v>2152</v>
      </c>
      <c r="C1217" s="2">
        <v>55</v>
      </c>
      <c r="D1217" s="2" t="s">
        <v>3424</v>
      </c>
      <c r="E1217" s="2" t="s">
        <v>2158</v>
      </c>
      <c r="F1217" s="2">
        <v>9</v>
      </c>
      <c r="G1217" s="2" t="s">
        <v>2159</v>
      </c>
      <c r="H1217" s="2">
        <v>123</v>
      </c>
      <c r="I1217" s="3">
        <v>7.1739777081765844E-4</v>
      </c>
      <c r="J1217" s="2">
        <v>171453</v>
      </c>
      <c r="K1217" s="2">
        <v>315930</v>
      </c>
    </row>
    <row r="1218" spans="1:11" x14ac:dyDescent="0.3">
      <c r="A1218" s="2">
        <v>10</v>
      </c>
      <c r="B1218" s="2" t="s">
        <v>2152</v>
      </c>
      <c r="C1218" s="2">
        <v>55</v>
      </c>
      <c r="D1218" s="2" t="s">
        <v>3424</v>
      </c>
      <c r="E1218" s="2" t="s">
        <v>2160</v>
      </c>
      <c r="F1218" s="2">
        <v>10</v>
      </c>
      <c r="G1218" s="2" t="s">
        <v>19</v>
      </c>
      <c r="H1218" s="2">
        <v>52</v>
      </c>
      <c r="I1218" s="3">
        <v>3.0329011449201825E-4</v>
      </c>
      <c r="J1218" s="2">
        <v>171453</v>
      </c>
      <c r="K1218" s="2">
        <v>315930</v>
      </c>
    </row>
    <row r="1219" spans="1:11" x14ac:dyDescent="0.3">
      <c r="A1219" s="2">
        <v>10</v>
      </c>
      <c r="B1219" s="2" t="s">
        <v>2152</v>
      </c>
      <c r="C1219" s="2">
        <v>55</v>
      </c>
      <c r="D1219" s="2" t="s">
        <v>3424</v>
      </c>
      <c r="E1219" s="2" t="s">
        <v>2161</v>
      </c>
      <c r="F1219" s="2">
        <v>11</v>
      </c>
      <c r="G1219" s="2" t="s">
        <v>2077</v>
      </c>
      <c r="H1219" s="2">
        <v>76</v>
      </c>
      <c r="I1219" s="3">
        <v>4.4327016733448817E-4</v>
      </c>
      <c r="J1219" s="2">
        <v>171453</v>
      </c>
      <c r="K1219" s="2">
        <v>315930</v>
      </c>
    </row>
    <row r="1220" spans="1:11" x14ac:dyDescent="0.3">
      <c r="A1220" s="2">
        <v>10</v>
      </c>
      <c r="B1220" s="2" t="s">
        <v>2152</v>
      </c>
      <c r="C1220" s="2">
        <v>55</v>
      </c>
      <c r="D1220" s="2" t="s">
        <v>3424</v>
      </c>
      <c r="E1220" s="2" t="s">
        <v>2162</v>
      </c>
      <c r="F1220" s="2">
        <v>12</v>
      </c>
      <c r="G1220" s="2" t="s">
        <v>19</v>
      </c>
      <c r="H1220" s="2">
        <v>101</v>
      </c>
      <c r="I1220" s="3">
        <v>5.8908272237872769E-4</v>
      </c>
      <c r="J1220" s="2">
        <v>171453</v>
      </c>
      <c r="K1220" s="2">
        <v>315930</v>
      </c>
    </row>
    <row r="1221" spans="1:11" x14ac:dyDescent="0.3">
      <c r="A1221" s="2">
        <v>10</v>
      </c>
      <c r="B1221" s="2" t="s">
        <v>2152</v>
      </c>
      <c r="C1221" s="2">
        <v>55</v>
      </c>
      <c r="D1221" s="2" t="s">
        <v>3424</v>
      </c>
      <c r="E1221" s="2" t="s">
        <v>2163</v>
      </c>
      <c r="F1221" s="2">
        <v>13</v>
      </c>
      <c r="G1221" s="2" t="s">
        <v>109</v>
      </c>
      <c r="H1221" s="2">
        <v>50</v>
      </c>
      <c r="I1221" s="3">
        <v>2.9162511008847908E-4</v>
      </c>
      <c r="J1221" s="2">
        <v>171453</v>
      </c>
      <c r="K1221" s="2">
        <v>315930</v>
      </c>
    </row>
    <row r="1222" spans="1:11" x14ac:dyDescent="0.3">
      <c r="A1222" s="2">
        <v>10</v>
      </c>
      <c r="B1222" s="2" t="s">
        <v>2152</v>
      </c>
      <c r="C1222" s="2">
        <v>55</v>
      </c>
      <c r="D1222" s="2" t="s">
        <v>3424</v>
      </c>
      <c r="E1222" s="2" t="s">
        <v>2164</v>
      </c>
      <c r="F1222" s="2">
        <v>14</v>
      </c>
      <c r="G1222" s="2" t="s">
        <v>85</v>
      </c>
      <c r="H1222" s="2">
        <v>63</v>
      </c>
      <c r="I1222" s="3">
        <v>3.6744763871148363E-4</v>
      </c>
      <c r="J1222" s="2">
        <v>171453</v>
      </c>
      <c r="K1222" s="2">
        <v>315930</v>
      </c>
    </row>
    <row r="1223" spans="1:11" x14ac:dyDescent="0.3">
      <c r="A1223" s="2">
        <v>10</v>
      </c>
      <c r="B1223" s="2" t="s">
        <v>2152</v>
      </c>
      <c r="C1223" s="2">
        <v>55</v>
      </c>
      <c r="D1223" s="2" t="s">
        <v>3424</v>
      </c>
      <c r="E1223" s="2" t="s">
        <v>2165</v>
      </c>
      <c r="F1223" s="2">
        <v>15</v>
      </c>
      <c r="G1223" s="2" t="s">
        <v>1053</v>
      </c>
      <c r="H1223" s="2">
        <v>43</v>
      </c>
      <c r="I1223" s="3">
        <v>2.5079759467609198E-4</v>
      </c>
      <c r="J1223" s="2">
        <v>171453</v>
      </c>
      <c r="K1223" s="2">
        <v>315930</v>
      </c>
    </row>
    <row r="1224" spans="1:11" x14ac:dyDescent="0.3">
      <c r="A1224" s="2">
        <v>10</v>
      </c>
      <c r="B1224" s="2" t="s">
        <v>2152</v>
      </c>
      <c r="C1224" s="2">
        <v>55</v>
      </c>
      <c r="D1224" s="2" t="s">
        <v>3424</v>
      </c>
      <c r="E1224" s="2" t="s">
        <v>2166</v>
      </c>
      <c r="F1224" s="2">
        <v>16</v>
      </c>
      <c r="G1224" s="2" t="s">
        <v>1962</v>
      </c>
      <c r="H1224" s="2">
        <v>38</v>
      </c>
      <c r="I1224" s="3">
        <v>2.2163508366724409E-4</v>
      </c>
      <c r="J1224" s="2">
        <v>171453</v>
      </c>
      <c r="K1224" s="2">
        <v>315930</v>
      </c>
    </row>
    <row r="1225" spans="1:11" x14ac:dyDescent="0.3">
      <c r="A1225" s="2">
        <v>10</v>
      </c>
      <c r="B1225" s="2" t="s">
        <v>2152</v>
      </c>
      <c r="C1225" s="2">
        <v>55</v>
      </c>
      <c r="D1225" s="2" t="s">
        <v>3424</v>
      </c>
      <c r="E1225" s="2" t="s">
        <v>231</v>
      </c>
      <c r="F1225" s="2">
        <v>17</v>
      </c>
      <c r="G1225" s="2" t="s">
        <v>1971</v>
      </c>
      <c r="H1225" s="2">
        <v>49</v>
      </c>
      <c r="I1225" s="3">
        <v>2.8579260788670949E-4</v>
      </c>
      <c r="J1225" s="2">
        <v>171453</v>
      </c>
      <c r="K1225" s="2">
        <v>315930</v>
      </c>
    </row>
    <row r="1226" spans="1:11" x14ac:dyDescent="0.3">
      <c r="A1226" s="2">
        <v>10</v>
      </c>
      <c r="B1226" s="2" t="s">
        <v>2152</v>
      </c>
      <c r="C1226" s="2">
        <v>55</v>
      </c>
      <c r="D1226" s="2" t="s">
        <v>3424</v>
      </c>
      <c r="E1226" s="2" t="s">
        <v>2167</v>
      </c>
      <c r="F1226" s="2">
        <v>18</v>
      </c>
      <c r="G1226" s="2" t="s">
        <v>2139</v>
      </c>
      <c r="H1226" s="2">
        <v>45</v>
      </c>
      <c r="I1226" s="3">
        <v>2.6246259907963115E-4</v>
      </c>
      <c r="J1226" s="2">
        <v>171453</v>
      </c>
      <c r="K1226" s="2">
        <v>315930</v>
      </c>
    </row>
    <row r="1227" spans="1:11" x14ac:dyDescent="0.3">
      <c r="A1227" s="2">
        <v>10</v>
      </c>
      <c r="B1227" s="2" t="s">
        <v>2152</v>
      </c>
      <c r="C1227" s="2">
        <v>55</v>
      </c>
      <c r="D1227" s="2" t="s">
        <v>3424</v>
      </c>
      <c r="E1227" s="2" t="s">
        <v>2168</v>
      </c>
      <c r="F1227" s="2">
        <v>19</v>
      </c>
      <c r="G1227" s="2" t="s">
        <v>1049</v>
      </c>
      <c r="H1227" s="2">
        <v>44</v>
      </c>
      <c r="I1227" s="3">
        <v>2.5663009687786157E-4</v>
      </c>
      <c r="J1227" s="2">
        <v>171453</v>
      </c>
      <c r="K1227" s="2">
        <v>315930</v>
      </c>
    </row>
    <row r="1228" spans="1:11" x14ac:dyDescent="0.3">
      <c r="A1228" s="2">
        <v>10</v>
      </c>
      <c r="B1228" s="2" t="s">
        <v>2152</v>
      </c>
      <c r="C1228" s="2">
        <v>55</v>
      </c>
      <c r="D1228" s="2" t="s">
        <v>3424</v>
      </c>
      <c r="E1228" s="2" t="s">
        <v>2169</v>
      </c>
      <c r="F1228" s="2">
        <v>20</v>
      </c>
      <c r="G1228" s="2" t="s">
        <v>2170</v>
      </c>
      <c r="H1228" s="2">
        <v>35</v>
      </c>
      <c r="I1228" s="3">
        <v>2.0413757706193533E-4</v>
      </c>
      <c r="J1228" s="2">
        <v>171453</v>
      </c>
      <c r="K1228" s="2">
        <v>315930</v>
      </c>
    </row>
    <row r="1229" spans="1:11" x14ac:dyDescent="0.3">
      <c r="A1229" s="2">
        <v>10</v>
      </c>
      <c r="B1229" s="2" t="s">
        <v>2152</v>
      </c>
      <c r="C1229" s="2">
        <v>55</v>
      </c>
      <c r="D1229" s="2" t="s">
        <v>3424</v>
      </c>
      <c r="E1229" s="2" t="s">
        <v>2171</v>
      </c>
      <c r="F1229" s="2">
        <v>21</v>
      </c>
      <c r="G1229" s="2" t="s">
        <v>19</v>
      </c>
      <c r="H1229" s="2">
        <v>26</v>
      </c>
      <c r="I1229" s="3">
        <v>1.5164505724600912E-4</v>
      </c>
      <c r="J1229" s="2">
        <v>171453</v>
      </c>
      <c r="K1229" s="2">
        <v>315930</v>
      </c>
    </row>
    <row r="1230" spans="1:11" x14ac:dyDescent="0.3">
      <c r="A1230" s="2">
        <v>10</v>
      </c>
      <c r="B1230" s="2" t="s">
        <v>2152</v>
      </c>
      <c r="C1230" s="2">
        <v>55</v>
      </c>
      <c r="D1230" s="2" t="s">
        <v>3424</v>
      </c>
      <c r="E1230" s="2" t="s">
        <v>2172</v>
      </c>
      <c r="F1230" s="2">
        <v>22</v>
      </c>
      <c r="G1230" s="2" t="s">
        <v>19</v>
      </c>
      <c r="H1230" s="2">
        <v>28</v>
      </c>
      <c r="I1230" s="3">
        <v>1.6331006164954827E-4</v>
      </c>
      <c r="J1230" s="2">
        <v>171453</v>
      </c>
      <c r="K1230" s="2">
        <v>315930</v>
      </c>
    </row>
    <row r="1231" spans="1:11" x14ac:dyDescent="0.3">
      <c r="A1231" s="2">
        <v>10</v>
      </c>
      <c r="B1231" s="2" t="s">
        <v>2152</v>
      </c>
      <c r="C1231" s="2">
        <v>55</v>
      </c>
      <c r="D1231" s="2" t="s">
        <v>3424</v>
      </c>
      <c r="E1231" s="2" t="s">
        <v>2173</v>
      </c>
      <c r="F1231" s="2">
        <v>23</v>
      </c>
      <c r="G1231" s="2" t="s">
        <v>19</v>
      </c>
      <c r="H1231" s="2">
        <v>33</v>
      </c>
      <c r="I1231" s="3">
        <v>1.9247257265839619E-4</v>
      </c>
      <c r="J1231" s="2">
        <v>171453</v>
      </c>
      <c r="K1231" s="2">
        <v>315930</v>
      </c>
    </row>
    <row r="1232" spans="1:11" x14ac:dyDescent="0.3">
      <c r="A1232" s="2">
        <v>10</v>
      </c>
      <c r="B1232" s="2" t="s">
        <v>2152</v>
      </c>
      <c r="C1232" s="2">
        <v>55</v>
      </c>
      <c r="D1232" s="2" t="s">
        <v>3424</v>
      </c>
      <c r="E1232" s="2" t="s">
        <v>2174</v>
      </c>
      <c r="F1232" s="2">
        <v>24</v>
      </c>
      <c r="G1232" s="2" t="s">
        <v>19</v>
      </c>
      <c r="H1232" s="2">
        <v>29</v>
      </c>
      <c r="I1232" s="3">
        <v>1.6914256385131785E-4</v>
      </c>
      <c r="J1232" s="2">
        <v>171453</v>
      </c>
      <c r="K1232" s="2">
        <v>315930</v>
      </c>
    </row>
    <row r="1233" spans="1:11" x14ac:dyDescent="0.3">
      <c r="A1233" s="2">
        <v>10</v>
      </c>
      <c r="B1233" s="2" t="s">
        <v>2152</v>
      </c>
      <c r="C1233" s="2">
        <v>55</v>
      </c>
      <c r="D1233" s="2" t="s">
        <v>3424</v>
      </c>
      <c r="E1233" s="2" t="s">
        <v>2147</v>
      </c>
      <c r="F1233" s="2">
        <v>25</v>
      </c>
      <c r="G1233" s="2" t="s">
        <v>19</v>
      </c>
      <c r="H1233" s="2">
        <v>205</v>
      </c>
      <c r="I1233" s="3">
        <v>1.1956629513627641E-3</v>
      </c>
      <c r="J1233" s="2">
        <v>171453</v>
      </c>
      <c r="K1233" s="2">
        <v>315930</v>
      </c>
    </row>
    <row r="1234" spans="1:11" x14ac:dyDescent="0.3">
      <c r="A1234" s="2">
        <v>10</v>
      </c>
      <c r="B1234" s="2" t="s">
        <v>2152</v>
      </c>
      <c r="C1234" s="2">
        <v>55</v>
      </c>
      <c r="D1234" s="2" t="s">
        <v>3424</v>
      </c>
      <c r="E1234" s="2" t="s">
        <v>2175</v>
      </c>
      <c r="F1234" s="2">
        <v>25</v>
      </c>
      <c r="G1234" s="2" t="s">
        <v>19</v>
      </c>
      <c r="H1234" s="2">
        <v>17</v>
      </c>
      <c r="I1234" s="3">
        <v>9.9152537430082874E-5</v>
      </c>
      <c r="J1234" s="2">
        <v>171453</v>
      </c>
      <c r="K1234" s="2">
        <v>315930</v>
      </c>
    </row>
    <row r="1235" spans="1:11" x14ac:dyDescent="0.3">
      <c r="A1235" s="2">
        <v>10</v>
      </c>
      <c r="B1235" s="2" t="s">
        <v>2152</v>
      </c>
      <c r="C1235" s="2">
        <v>55</v>
      </c>
      <c r="D1235" s="2" t="s">
        <v>3424</v>
      </c>
      <c r="E1235" s="2" t="s">
        <v>2176</v>
      </c>
      <c r="F1235" s="2">
        <v>26</v>
      </c>
      <c r="G1235" s="2" t="s">
        <v>19</v>
      </c>
      <c r="H1235" s="2">
        <v>19</v>
      </c>
      <c r="I1235" s="3">
        <v>1.1081754183362204E-4</v>
      </c>
      <c r="J1235" s="2">
        <v>171453</v>
      </c>
      <c r="K1235" s="2">
        <v>315930</v>
      </c>
    </row>
    <row r="1236" spans="1:11" x14ac:dyDescent="0.3">
      <c r="A1236" s="2">
        <v>10</v>
      </c>
      <c r="B1236" s="2" t="s">
        <v>2152</v>
      </c>
      <c r="C1236" s="2">
        <v>55</v>
      </c>
      <c r="D1236" s="2" t="s">
        <v>3424</v>
      </c>
      <c r="E1236" s="2" t="s">
        <v>1198</v>
      </c>
      <c r="F1236" s="2">
        <v>27</v>
      </c>
      <c r="G1236" s="2" t="s">
        <v>19</v>
      </c>
      <c r="H1236" s="2">
        <v>10</v>
      </c>
      <c r="I1236" s="3">
        <v>5.8325022017695814E-5</v>
      </c>
      <c r="J1236" s="2">
        <v>171453</v>
      </c>
      <c r="K1236" s="2">
        <v>315930</v>
      </c>
    </row>
    <row r="1237" spans="1:11" x14ac:dyDescent="0.3">
      <c r="A1237" s="2">
        <v>10</v>
      </c>
      <c r="B1237" s="2" t="s">
        <v>2152</v>
      </c>
      <c r="C1237" s="2">
        <v>56</v>
      </c>
      <c r="D1237" s="2" t="s">
        <v>3425</v>
      </c>
      <c r="E1237" s="2" t="s">
        <v>1180</v>
      </c>
      <c r="F1237" s="2">
        <v>1</v>
      </c>
      <c r="G1237" s="2" t="s">
        <v>9</v>
      </c>
      <c r="H1237" s="2">
        <v>98442</v>
      </c>
      <c r="I1237" s="3">
        <v>0.50232942629266575</v>
      </c>
      <c r="J1237" s="2">
        <v>195971</v>
      </c>
      <c r="K1237" s="2">
        <v>365614</v>
      </c>
    </row>
    <row r="1238" spans="1:11" x14ac:dyDescent="0.3">
      <c r="A1238" s="2">
        <v>10</v>
      </c>
      <c r="B1238" s="2" t="s">
        <v>2152</v>
      </c>
      <c r="C1238" s="2">
        <v>56</v>
      </c>
      <c r="D1238" s="2" t="s">
        <v>3425</v>
      </c>
      <c r="E1238" s="2" t="s">
        <v>2153</v>
      </c>
      <c r="F1238" s="2">
        <v>2</v>
      </c>
      <c r="G1238" s="2" t="s">
        <v>7</v>
      </c>
      <c r="H1238" s="2">
        <v>91838</v>
      </c>
      <c r="I1238" s="3">
        <v>0.46863056268529529</v>
      </c>
      <c r="J1238" s="2">
        <v>195971</v>
      </c>
      <c r="K1238" s="2">
        <v>365614</v>
      </c>
    </row>
    <row r="1239" spans="1:11" x14ac:dyDescent="0.3">
      <c r="A1239" s="2">
        <v>10</v>
      </c>
      <c r="B1239" s="2" t="s">
        <v>2152</v>
      </c>
      <c r="C1239" s="2">
        <v>56</v>
      </c>
      <c r="D1239" s="2" t="s">
        <v>3425</v>
      </c>
      <c r="E1239" s="2" t="s">
        <v>2154</v>
      </c>
      <c r="F1239" s="2">
        <v>3</v>
      </c>
      <c r="G1239" s="2" t="s">
        <v>11</v>
      </c>
      <c r="H1239" s="2">
        <v>2705</v>
      </c>
      <c r="I1239" s="3">
        <v>1.3803062698052263E-2</v>
      </c>
      <c r="J1239" s="2">
        <v>195971</v>
      </c>
      <c r="K1239" s="2">
        <v>365614</v>
      </c>
    </row>
    <row r="1240" spans="1:11" x14ac:dyDescent="0.3">
      <c r="A1240" s="2">
        <v>10</v>
      </c>
      <c r="B1240" s="2" t="s">
        <v>2152</v>
      </c>
      <c r="C1240" s="2">
        <v>56</v>
      </c>
      <c r="D1240" s="2" t="s">
        <v>3425</v>
      </c>
      <c r="E1240" s="2" t="s">
        <v>7981</v>
      </c>
      <c r="F1240" s="2">
        <v>4</v>
      </c>
      <c r="G1240" s="2" t="s">
        <v>22</v>
      </c>
      <c r="H1240" s="2">
        <v>975</v>
      </c>
      <c r="I1240" s="3">
        <v>4.9752259262850112E-3</v>
      </c>
      <c r="J1240" s="2">
        <v>195971</v>
      </c>
      <c r="K1240" s="2">
        <v>365614</v>
      </c>
    </row>
    <row r="1241" spans="1:11" x14ac:dyDescent="0.3">
      <c r="A1241" s="2">
        <v>10</v>
      </c>
      <c r="B1241" s="2" t="s">
        <v>2152</v>
      </c>
      <c r="C1241" s="2">
        <v>56</v>
      </c>
      <c r="D1241" s="2" t="s">
        <v>3425</v>
      </c>
      <c r="E1241" s="2" t="s">
        <v>2155</v>
      </c>
      <c r="F1241" s="2">
        <v>5</v>
      </c>
      <c r="G1241" s="2" t="s">
        <v>1187</v>
      </c>
      <c r="H1241" s="2">
        <v>333</v>
      </c>
      <c r="I1241" s="3">
        <v>1.6992310086696501E-3</v>
      </c>
      <c r="J1241" s="2">
        <v>195971</v>
      </c>
      <c r="K1241" s="2">
        <v>365614</v>
      </c>
    </row>
    <row r="1242" spans="1:11" x14ac:dyDescent="0.3">
      <c r="A1242" s="2">
        <v>10</v>
      </c>
      <c r="B1242" s="2" t="s">
        <v>2152</v>
      </c>
      <c r="C1242" s="2">
        <v>56</v>
      </c>
      <c r="D1242" s="2" t="s">
        <v>3425</v>
      </c>
      <c r="E1242" s="2" t="s">
        <v>2156</v>
      </c>
      <c r="F1242" s="2">
        <v>6</v>
      </c>
      <c r="G1242" s="2" t="s">
        <v>19</v>
      </c>
      <c r="H1242" s="2">
        <v>208</v>
      </c>
      <c r="I1242" s="3">
        <v>1.0613815309408025E-3</v>
      </c>
      <c r="J1242" s="2">
        <v>195971</v>
      </c>
      <c r="K1242" s="2">
        <v>365614</v>
      </c>
    </row>
    <row r="1243" spans="1:11" x14ac:dyDescent="0.3">
      <c r="A1243" s="2">
        <v>10</v>
      </c>
      <c r="B1243" s="2" t="s">
        <v>2152</v>
      </c>
      <c r="C1243" s="2">
        <v>56</v>
      </c>
      <c r="D1243" s="2" t="s">
        <v>3425</v>
      </c>
      <c r="E1243" s="2" t="s">
        <v>2157</v>
      </c>
      <c r="F1243" s="2">
        <v>8</v>
      </c>
      <c r="G1243" s="2" t="s">
        <v>80</v>
      </c>
      <c r="H1243" s="2">
        <v>162</v>
      </c>
      <c r="I1243" s="3">
        <v>8.2665292313658658E-4</v>
      </c>
      <c r="J1243" s="2">
        <v>195971</v>
      </c>
      <c r="K1243" s="2">
        <v>365614</v>
      </c>
    </row>
    <row r="1244" spans="1:11" x14ac:dyDescent="0.3">
      <c r="A1244" s="2">
        <v>10</v>
      </c>
      <c r="B1244" s="2" t="s">
        <v>2152</v>
      </c>
      <c r="C1244" s="2">
        <v>56</v>
      </c>
      <c r="D1244" s="2" t="s">
        <v>3425</v>
      </c>
      <c r="E1244" s="2" t="s">
        <v>2158</v>
      </c>
      <c r="F1244" s="2">
        <v>9</v>
      </c>
      <c r="G1244" s="2" t="s">
        <v>2159</v>
      </c>
      <c r="H1244" s="2">
        <v>110</v>
      </c>
      <c r="I1244" s="3">
        <v>5.613075404013859E-4</v>
      </c>
      <c r="J1244" s="2">
        <v>195971</v>
      </c>
      <c r="K1244" s="2">
        <v>365614</v>
      </c>
    </row>
    <row r="1245" spans="1:11" x14ac:dyDescent="0.3">
      <c r="A1245" s="2">
        <v>10</v>
      </c>
      <c r="B1245" s="2" t="s">
        <v>2152</v>
      </c>
      <c r="C1245" s="2">
        <v>56</v>
      </c>
      <c r="D1245" s="2" t="s">
        <v>3425</v>
      </c>
      <c r="E1245" s="2" t="s">
        <v>2160</v>
      </c>
      <c r="F1245" s="2">
        <v>10</v>
      </c>
      <c r="G1245" s="2" t="s">
        <v>19</v>
      </c>
      <c r="H1245" s="2">
        <v>60</v>
      </c>
      <c r="I1245" s="3">
        <v>3.0616774930984685E-4</v>
      </c>
      <c r="J1245" s="2">
        <v>195971</v>
      </c>
      <c r="K1245" s="2">
        <v>365614</v>
      </c>
    </row>
    <row r="1246" spans="1:11" x14ac:dyDescent="0.3">
      <c r="A1246" s="2">
        <v>10</v>
      </c>
      <c r="B1246" s="2" t="s">
        <v>2152</v>
      </c>
      <c r="C1246" s="2">
        <v>56</v>
      </c>
      <c r="D1246" s="2" t="s">
        <v>3425</v>
      </c>
      <c r="E1246" s="2" t="s">
        <v>2161</v>
      </c>
      <c r="F1246" s="2">
        <v>11</v>
      </c>
      <c r="G1246" s="2" t="s">
        <v>2077</v>
      </c>
      <c r="H1246" s="2">
        <v>116</v>
      </c>
      <c r="I1246" s="3">
        <v>5.9192431533237064E-4</v>
      </c>
      <c r="J1246" s="2">
        <v>195971</v>
      </c>
      <c r="K1246" s="2">
        <v>365614</v>
      </c>
    </row>
    <row r="1247" spans="1:11" x14ac:dyDescent="0.3">
      <c r="A1247" s="2">
        <v>10</v>
      </c>
      <c r="B1247" s="2" t="s">
        <v>2152</v>
      </c>
      <c r="C1247" s="2">
        <v>56</v>
      </c>
      <c r="D1247" s="2" t="s">
        <v>3425</v>
      </c>
      <c r="E1247" s="2" t="s">
        <v>2162</v>
      </c>
      <c r="F1247" s="2">
        <v>12</v>
      </c>
      <c r="G1247" s="2" t="s">
        <v>19</v>
      </c>
      <c r="H1247" s="2">
        <v>99</v>
      </c>
      <c r="I1247" s="3">
        <v>5.0517678636124736E-4</v>
      </c>
      <c r="J1247" s="2">
        <v>195971</v>
      </c>
      <c r="K1247" s="2">
        <v>365614</v>
      </c>
    </row>
    <row r="1248" spans="1:11" x14ac:dyDescent="0.3">
      <c r="A1248" s="2">
        <v>10</v>
      </c>
      <c r="B1248" s="2" t="s">
        <v>2152</v>
      </c>
      <c r="C1248" s="2">
        <v>56</v>
      </c>
      <c r="D1248" s="2" t="s">
        <v>3425</v>
      </c>
      <c r="E1248" s="2" t="s">
        <v>2163</v>
      </c>
      <c r="F1248" s="2">
        <v>13</v>
      </c>
      <c r="G1248" s="2" t="s">
        <v>109</v>
      </c>
      <c r="H1248" s="2">
        <v>89</v>
      </c>
      <c r="I1248" s="3">
        <v>4.5414882814293951E-4</v>
      </c>
      <c r="J1248" s="2">
        <v>195971</v>
      </c>
      <c r="K1248" s="2">
        <v>365614</v>
      </c>
    </row>
    <row r="1249" spans="1:11" x14ac:dyDescent="0.3">
      <c r="A1249" s="2">
        <v>10</v>
      </c>
      <c r="B1249" s="2" t="s">
        <v>2152</v>
      </c>
      <c r="C1249" s="2">
        <v>56</v>
      </c>
      <c r="D1249" s="2" t="s">
        <v>3425</v>
      </c>
      <c r="E1249" s="2" t="s">
        <v>2164</v>
      </c>
      <c r="F1249" s="2">
        <v>14</v>
      </c>
      <c r="G1249" s="2" t="s">
        <v>85</v>
      </c>
      <c r="H1249" s="2">
        <v>83</v>
      </c>
      <c r="I1249" s="3">
        <v>4.2353205321195482E-4</v>
      </c>
      <c r="J1249" s="2">
        <v>195971</v>
      </c>
      <c r="K1249" s="2">
        <v>365614</v>
      </c>
    </row>
    <row r="1250" spans="1:11" x14ac:dyDescent="0.3">
      <c r="A1250" s="2">
        <v>10</v>
      </c>
      <c r="B1250" s="2" t="s">
        <v>2152</v>
      </c>
      <c r="C1250" s="2">
        <v>56</v>
      </c>
      <c r="D1250" s="2" t="s">
        <v>3425</v>
      </c>
      <c r="E1250" s="2" t="s">
        <v>2165</v>
      </c>
      <c r="F1250" s="2">
        <v>15</v>
      </c>
      <c r="G1250" s="2" t="s">
        <v>1053</v>
      </c>
      <c r="H1250" s="2">
        <v>127</v>
      </c>
      <c r="I1250" s="3">
        <v>6.4805506937250918E-4</v>
      </c>
      <c r="J1250" s="2">
        <v>195971</v>
      </c>
      <c r="K1250" s="2">
        <v>365614</v>
      </c>
    </row>
    <row r="1251" spans="1:11" x14ac:dyDescent="0.3">
      <c r="A1251" s="2">
        <v>10</v>
      </c>
      <c r="B1251" s="2" t="s">
        <v>2152</v>
      </c>
      <c r="C1251" s="2">
        <v>56</v>
      </c>
      <c r="D1251" s="2" t="s">
        <v>3425</v>
      </c>
      <c r="E1251" s="2" t="s">
        <v>2166</v>
      </c>
      <c r="F1251" s="2">
        <v>16</v>
      </c>
      <c r="G1251" s="2" t="s">
        <v>1962</v>
      </c>
      <c r="H1251" s="2">
        <v>61</v>
      </c>
      <c r="I1251" s="3">
        <v>3.1127054513167764E-4</v>
      </c>
      <c r="J1251" s="2">
        <v>195971</v>
      </c>
      <c r="K1251" s="2">
        <v>365614</v>
      </c>
    </row>
    <row r="1252" spans="1:11" x14ac:dyDescent="0.3">
      <c r="A1252" s="2">
        <v>10</v>
      </c>
      <c r="B1252" s="2" t="s">
        <v>2152</v>
      </c>
      <c r="C1252" s="2">
        <v>56</v>
      </c>
      <c r="D1252" s="2" t="s">
        <v>3425</v>
      </c>
      <c r="E1252" s="2" t="s">
        <v>231</v>
      </c>
      <c r="F1252" s="2">
        <v>17</v>
      </c>
      <c r="G1252" s="2" t="s">
        <v>1971</v>
      </c>
      <c r="H1252" s="2">
        <v>77</v>
      </c>
      <c r="I1252" s="3">
        <v>3.9291527828097013E-4</v>
      </c>
      <c r="J1252" s="2">
        <v>195971</v>
      </c>
      <c r="K1252" s="2">
        <v>365614</v>
      </c>
    </row>
    <row r="1253" spans="1:11" x14ac:dyDescent="0.3">
      <c r="A1253" s="2">
        <v>10</v>
      </c>
      <c r="B1253" s="2" t="s">
        <v>2152</v>
      </c>
      <c r="C1253" s="2">
        <v>56</v>
      </c>
      <c r="D1253" s="2" t="s">
        <v>3425</v>
      </c>
      <c r="E1253" s="2" t="s">
        <v>2167</v>
      </c>
      <c r="F1253" s="2">
        <v>18</v>
      </c>
      <c r="G1253" s="2" t="s">
        <v>2139</v>
      </c>
      <c r="H1253" s="2">
        <v>53</v>
      </c>
      <c r="I1253" s="3">
        <v>2.7044817855703142E-4</v>
      </c>
      <c r="J1253" s="2">
        <v>195971</v>
      </c>
      <c r="K1253" s="2">
        <v>365614</v>
      </c>
    </row>
    <row r="1254" spans="1:11" x14ac:dyDescent="0.3">
      <c r="A1254" s="2">
        <v>10</v>
      </c>
      <c r="B1254" s="2" t="s">
        <v>2152</v>
      </c>
      <c r="C1254" s="2">
        <v>56</v>
      </c>
      <c r="D1254" s="2" t="s">
        <v>3425</v>
      </c>
      <c r="E1254" s="2" t="s">
        <v>2168</v>
      </c>
      <c r="F1254" s="2">
        <v>19</v>
      </c>
      <c r="G1254" s="2" t="s">
        <v>1049</v>
      </c>
      <c r="H1254" s="2">
        <v>32</v>
      </c>
      <c r="I1254" s="3">
        <v>1.6328946629858501E-4</v>
      </c>
      <c r="J1254" s="2">
        <v>195971</v>
      </c>
      <c r="K1254" s="2">
        <v>365614</v>
      </c>
    </row>
    <row r="1255" spans="1:11" x14ac:dyDescent="0.3">
      <c r="A1255" s="2">
        <v>10</v>
      </c>
      <c r="B1255" s="2" t="s">
        <v>2152</v>
      </c>
      <c r="C1255" s="2">
        <v>56</v>
      </c>
      <c r="D1255" s="2" t="s">
        <v>3425</v>
      </c>
      <c r="E1255" s="2" t="s">
        <v>2169</v>
      </c>
      <c r="F1255" s="2">
        <v>20</v>
      </c>
      <c r="G1255" s="2" t="s">
        <v>2170</v>
      </c>
      <c r="H1255" s="2">
        <v>42</v>
      </c>
      <c r="I1255" s="3">
        <v>2.143174245168928E-4</v>
      </c>
      <c r="J1255" s="2">
        <v>195971</v>
      </c>
      <c r="K1255" s="2">
        <v>365614</v>
      </c>
    </row>
    <row r="1256" spans="1:11" x14ac:dyDescent="0.3">
      <c r="A1256" s="2">
        <v>10</v>
      </c>
      <c r="B1256" s="2" t="s">
        <v>2152</v>
      </c>
      <c r="C1256" s="2">
        <v>56</v>
      </c>
      <c r="D1256" s="2" t="s">
        <v>3425</v>
      </c>
      <c r="E1256" s="2" t="s">
        <v>2171</v>
      </c>
      <c r="F1256" s="2">
        <v>21</v>
      </c>
      <c r="G1256" s="2" t="s">
        <v>19</v>
      </c>
      <c r="H1256" s="2">
        <v>38</v>
      </c>
      <c r="I1256" s="3">
        <v>1.9390624122956967E-4</v>
      </c>
      <c r="J1256" s="2">
        <v>195971</v>
      </c>
      <c r="K1256" s="2">
        <v>365614</v>
      </c>
    </row>
    <row r="1257" spans="1:11" x14ac:dyDescent="0.3">
      <c r="A1257" s="2">
        <v>10</v>
      </c>
      <c r="B1257" s="2" t="s">
        <v>2152</v>
      </c>
      <c r="C1257" s="2">
        <v>56</v>
      </c>
      <c r="D1257" s="2" t="s">
        <v>3425</v>
      </c>
      <c r="E1257" s="2" t="s">
        <v>2172</v>
      </c>
      <c r="F1257" s="2">
        <v>22</v>
      </c>
      <c r="G1257" s="2" t="s">
        <v>19</v>
      </c>
      <c r="H1257" s="2">
        <v>25</v>
      </c>
      <c r="I1257" s="3">
        <v>1.2756989554576952E-4</v>
      </c>
      <c r="J1257" s="2">
        <v>195971</v>
      </c>
      <c r="K1257" s="2">
        <v>365614</v>
      </c>
    </row>
    <row r="1258" spans="1:11" x14ac:dyDescent="0.3">
      <c r="A1258" s="2">
        <v>10</v>
      </c>
      <c r="B1258" s="2" t="s">
        <v>2152</v>
      </c>
      <c r="C1258" s="2">
        <v>56</v>
      </c>
      <c r="D1258" s="2" t="s">
        <v>3425</v>
      </c>
      <c r="E1258" s="2" t="s">
        <v>2173</v>
      </c>
      <c r="F1258" s="2">
        <v>23</v>
      </c>
      <c r="G1258" s="2" t="s">
        <v>19</v>
      </c>
      <c r="H1258" s="2">
        <v>26</v>
      </c>
      <c r="I1258" s="3">
        <v>1.3267269136760032E-4</v>
      </c>
      <c r="J1258" s="2">
        <v>195971</v>
      </c>
      <c r="K1258" s="2">
        <v>365614</v>
      </c>
    </row>
    <row r="1259" spans="1:11" x14ac:dyDescent="0.3">
      <c r="A1259" s="2">
        <v>10</v>
      </c>
      <c r="B1259" s="2" t="s">
        <v>2152</v>
      </c>
      <c r="C1259" s="2">
        <v>56</v>
      </c>
      <c r="D1259" s="2" t="s">
        <v>3425</v>
      </c>
      <c r="E1259" s="2" t="s">
        <v>2174</v>
      </c>
      <c r="F1259" s="2">
        <v>24</v>
      </c>
      <c r="G1259" s="2" t="s">
        <v>19</v>
      </c>
      <c r="H1259" s="2">
        <v>35</v>
      </c>
      <c r="I1259" s="3">
        <v>1.7859785376407735E-4</v>
      </c>
      <c r="J1259" s="2">
        <v>195971</v>
      </c>
      <c r="K1259" s="2">
        <v>365614</v>
      </c>
    </row>
    <row r="1260" spans="1:11" x14ac:dyDescent="0.3">
      <c r="A1260" s="2">
        <v>10</v>
      </c>
      <c r="B1260" s="2" t="s">
        <v>2152</v>
      </c>
      <c r="C1260" s="2">
        <v>56</v>
      </c>
      <c r="D1260" s="2" t="s">
        <v>3425</v>
      </c>
      <c r="E1260" s="2" t="s">
        <v>2147</v>
      </c>
      <c r="F1260" s="2">
        <v>25</v>
      </c>
      <c r="G1260" s="2" t="s">
        <v>19</v>
      </c>
      <c r="H1260" s="2">
        <v>158</v>
      </c>
      <c r="I1260" s="3">
        <v>8.0624173984926342E-4</v>
      </c>
      <c r="J1260" s="2">
        <v>195971</v>
      </c>
      <c r="K1260" s="2">
        <v>365614</v>
      </c>
    </row>
    <row r="1261" spans="1:11" x14ac:dyDescent="0.3">
      <c r="A1261" s="2">
        <v>10</v>
      </c>
      <c r="B1261" s="2" t="s">
        <v>2152</v>
      </c>
      <c r="C1261" s="2">
        <v>56</v>
      </c>
      <c r="D1261" s="2" t="s">
        <v>3425</v>
      </c>
      <c r="E1261" s="2" t="s">
        <v>2175</v>
      </c>
      <c r="F1261" s="2">
        <v>25</v>
      </c>
      <c r="G1261" s="2" t="s">
        <v>19</v>
      </c>
      <c r="H1261" s="2">
        <v>18</v>
      </c>
      <c r="I1261" s="3">
        <v>9.1850324792954057E-5</v>
      </c>
      <c r="J1261" s="2">
        <v>195971</v>
      </c>
      <c r="K1261" s="2">
        <v>365614</v>
      </c>
    </row>
    <row r="1262" spans="1:11" x14ac:dyDescent="0.3">
      <c r="A1262" s="2">
        <v>10</v>
      </c>
      <c r="B1262" s="2" t="s">
        <v>2152</v>
      </c>
      <c r="C1262" s="2">
        <v>56</v>
      </c>
      <c r="D1262" s="2" t="s">
        <v>3425</v>
      </c>
      <c r="E1262" s="2" t="s">
        <v>2176</v>
      </c>
      <c r="F1262" s="2">
        <v>26</v>
      </c>
      <c r="G1262" s="2" t="s">
        <v>19</v>
      </c>
      <c r="H1262" s="2">
        <v>37</v>
      </c>
      <c r="I1262" s="3">
        <v>1.888034454077389E-4</v>
      </c>
      <c r="J1262" s="2">
        <v>195971</v>
      </c>
      <c r="K1262" s="2">
        <v>365614</v>
      </c>
    </row>
    <row r="1263" spans="1:11" x14ac:dyDescent="0.3">
      <c r="A1263" s="2">
        <v>10</v>
      </c>
      <c r="B1263" s="2" t="s">
        <v>2152</v>
      </c>
      <c r="C1263" s="2">
        <v>56</v>
      </c>
      <c r="D1263" s="2" t="s">
        <v>3425</v>
      </c>
      <c r="E1263" s="2" t="s">
        <v>1198</v>
      </c>
      <c r="F1263" s="2">
        <v>27</v>
      </c>
      <c r="G1263" s="2" t="s">
        <v>19</v>
      </c>
      <c r="H1263" s="2">
        <v>22</v>
      </c>
      <c r="I1263" s="3">
        <v>1.1226150808027718E-4</v>
      </c>
      <c r="J1263" s="2">
        <v>195971</v>
      </c>
      <c r="K1263" s="2">
        <v>365614</v>
      </c>
    </row>
    <row r="1264" spans="1:11" x14ac:dyDescent="0.3">
      <c r="A1264" s="2">
        <v>10</v>
      </c>
      <c r="B1264" s="2" t="s">
        <v>2152</v>
      </c>
      <c r="C1264" s="2">
        <v>57</v>
      </c>
      <c r="D1264" s="2" t="s">
        <v>3426</v>
      </c>
      <c r="E1264" s="2" t="s">
        <v>1180</v>
      </c>
      <c r="F1264" s="2">
        <v>1</v>
      </c>
      <c r="G1264" s="2" t="s">
        <v>9</v>
      </c>
      <c r="H1264" s="2">
        <v>90191</v>
      </c>
      <c r="I1264" s="3">
        <v>0.40354456659373505</v>
      </c>
      <c r="J1264" s="2">
        <v>223497</v>
      </c>
      <c r="K1264" s="2">
        <v>405572</v>
      </c>
    </row>
    <row r="1265" spans="1:11" x14ac:dyDescent="0.3">
      <c r="A1265" s="2">
        <v>10</v>
      </c>
      <c r="B1265" s="2" t="s">
        <v>2152</v>
      </c>
      <c r="C1265" s="2">
        <v>57</v>
      </c>
      <c r="D1265" s="2" t="s">
        <v>3426</v>
      </c>
      <c r="E1265" s="2" t="s">
        <v>2153</v>
      </c>
      <c r="F1265" s="2">
        <v>2</v>
      </c>
      <c r="G1265" s="2" t="s">
        <v>7</v>
      </c>
      <c r="H1265" s="2">
        <v>122406</v>
      </c>
      <c r="I1265" s="3">
        <v>0.54768520382823926</v>
      </c>
      <c r="J1265" s="2">
        <v>223497</v>
      </c>
      <c r="K1265" s="2">
        <v>405572</v>
      </c>
    </row>
    <row r="1266" spans="1:11" x14ac:dyDescent="0.3">
      <c r="A1266" s="2">
        <v>10</v>
      </c>
      <c r="B1266" s="2" t="s">
        <v>2152</v>
      </c>
      <c r="C1266" s="2">
        <v>57</v>
      </c>
      <c r="D1266" s="2" t="s">
        <v>3426</v>
      </c>
      <c r="E1266" s="2" t="s">
        <v>2154</v>
      </c>
      <c r="F1266" s="2">
        <v>3</v>
      </c>
      <c r="G1266" s="2" t="s">
        <v>11</v>
      </c>
      <c r="H1266" s="2">
        <v>6692</v>
      </c>
      <c r="I1266" s="3">
        <v>2.9942236361114465E-2</v>
      </c>
      <c r="J1266" s="2">
        <v>223497</v>
      </c>
      <c r="K1266" s="2">
        <v>405572</v>
      </c>
    </row>
    <row r="1267" spans="1:11" x14ac:dyDescent="0.3">
      <c r="A1267" s="2">
        <v>10</v>
      </c>
      <c r="B1267" s="2" t="s">
        <v>2152</v>
      </c>
      <c r="C1267" s="2">
        <v>57</v>
      </c>
      <c r="D1267" s="2" t="s">
        <v>3426</v>
      </c>
      <c r="E1267" s="2" t="s">
        <v>7981</v>
      </c>
      <c r="F1267" s="2">
        <v>4</v>
      </c>
      <c r="G1267" s="2" t="s">
        <v>22</v>
      </c>
      <c r="H1267" s="2">
        <v>785</v>
      </c>
      <c r="I1267" s="3">
        <v>3.5123513962156093E-3</v>
      </c>
      <c r="J1267" s="2">
        <v>223497</v>
      </c>
      <c r="K1267" s="2">
        <v>405572</v>
      </c>
    </row>
    <row r="1268" spans="1:11" x14ac:dyDescent="0.3">
      <c r="A1268" s="2">
        <v>10</v>
      </c>
      <c r="B1268" s="2" t="s">
        <v>2152</v>
      </c>
      <c r="C1268" s="2">
        <v>57</v>
      </c>
      <c r="D1268" s="2" t="s">
        <v>3426</v>
      </c>
      <c r="E1268" s="2" t="s">
        <v>2155</v>
      </c>
      <c r="F1268" s="2">
        <v>5</v>
      </c>
      <c r="G1268" s="2" t="s">
        <v>1187</v>
      </c>
      <c r="H1268" s="2">
        <v>490</v>
      </c>
      <c r="I1268" s="3">
        <v>2.1924231645167498E-3</v>
      </c>
      <c r="J1268" s="2">
        <v>223497</v>
      </c>
      <c r="K1268" s="2">
        <v>405572</v>
      </c>
    </row>
    <row r="1269" spans="1:11" x14ac:dyDescent="0.3">
      <c r="A1269" s="2">
        <v>10</v>
      </c>
      <c r="B1269" s="2" t="s">
        <v>2152</v>
      </c>
      <c r="C1269" s="2">
        <v>57</v>
      </c>
      <c r="D1269" s="2" t="s">
        <v>3426</v>
      </c>
      <c r="E1269" s="2" t="s">
        <v>2156</v>
      </c>
      <c r="F1269" s="2">
        <v>6</v>
      </c>
      <c r="G1269" s="2" t="s">
        <v>19</v>
      </c>
      <c r="H1269" s="2">
        <v>400</v>
      </c>
      <c r="I1269" s="3">
        <v>1.7897331955238772E-3</v>
      </c>
      <c r="J1269" s="2">
        <v>223497</v>
      </c>
      <c r="K1269" s="2">
        <v>405572</v>
      </c>
    </row>
    <row r="1270" spans="1:11" x14ac:dyDescent="0.3">
      <c r="A1270" s="2">
        <v>10</v>
      </c>
      <c r="B1270" s="2" t="s">
        <v>2152</v>
      </c>
      <c r="C1270" s="2">
        <v>57</v>
      </c>
      <c r="D1270" s="2" t="s">
        <v>3426</v>
      </c>
      <c r="E1270" s="2" t="s">
        <v>2157</v>
      </c>
      <c r="F1270" s="2">
        <v>8</v>
      </c>
      <c r="G1270" s="2" t="s">
        <v>80</v>
      </c>
      <c r="H1270" s="2">
        <v>419</v>
      </c>
      <c r="I1270" s="3">
        <v>1.8747455223112614E-3</v>
      </c>
      <c r="J1270" s="2">
        <v>223497</v>
      </c>
      <c r="K1270" s="2">
        <v>405572</v>
      </c>
    </row>
    <row r="1271" spans="1:11" x14ac:dyDescent="0.3">
      <c r="A1271" s="2">
        <v>10</v>
      </c>
      <c r="B1271" s="2" t="s">
        <v>2152</v>
      </c>
      <c r="C1271" s="2">
        <v>57</v>
      </c>
      <c r="D1271" s="2" t="s">
        <v>3426</v>
      </c>
      <c r="E1271" s="2" t="s">
        <v>2158</v>
      </c>
      <c r="F1271" s="2">
        <v>9</v>
      </c>
      <c r="G1271" s="2" t="s">
        <v>2159</v>
      </c>
      <c r="H1271" s="2">
        <v>185</v>
      </c>
      <c r="I1271" s="3">
        <v>8.2775160292979327E-4</v>
      </c>
      <c r="J1271" s="2">
        <v>223497</v>
      </c>
      <c r="K1271" s="2">
        <v>405572</v>
      </c>
    </row>
    <row r="1272" spans="1:11" x14ac:dyDescent="0.3">
      <c r="A1272" s="2">
        <v>10</v>
      </c>
      <c r="B1272" s="2" t="s">
        <v>2152</v>
      </c>
      <c r="C1272" s="2">
        <v>57</v>
      </c>
      <c r="D1272" s="2" t="s">
        <v>3426</v>
      </c>
      <c r="E1272" s="2" t="s">
        <v>2160</v>
      </c>
      <c r="F1272" s="2">
        <v>10</v>
      </c>
      <c r="G1272" s="2" t="s">
        <v>19</v>
      </c>
      <c r="H1272" s="2">
        <v>184</v>
      </c>
      <c r="I1272" s="3">
        <v>8.232772699409836E-4</v>
      </c>
      <c r="J1272" s="2">
        <v>223497</v>
      </c>
      <c r="K1272" s="2">
        <v>405572</v>
      </c>
    </row>
    <row r="1273" spans="1:11" x14ac:dyDescent="0.3">
      <c r="A1273" s="2">
        <v>10</v>
      </c>
      <c r="B1273" s="2" t="s">
        <v>2152</v>
      </c>
      <c r="C1273" s="2">
        <v>57</v>
      </c>
      <c r="D1273" s="2" t="s">
        <v>3426</v>
      </c>
      <c r="E1273" s="2" t="s">
        <v>2161</v>
      </c>
      <c r="F1273" s="2">
        <v>11</v>
      </c>
      <c r="G1273" s="2" t="s">
        <v>2077</v>
      </c>
      <c r="H1273" s="2">
        <v>146</v>
      </c>
      <c r="I1273" s="3">
        <v>6.5325261636621523E-4</v>
      </c>
      <c r="J1273" s="2">
        <v>223497</v>
      </c>
      <c r="K1273" s="2">
        <v>405572</v>
      </c>
    </row>
    <row r="1274" spans="1:11" x14ac:dyDescent="0.3">
      <c r="A1274" s="2">
        <v>10</v>
      </c>
      <c r="B1274" s="2" t="s">
        <v>2152</v>
      </c>
      <c r="C1274" s="2">
        <v>57</v>
      </c>
      <c r="D1274" s="2" t="s">
        <v>3426</v>
      </c>
      <c r="E1274" s="2" t="s">
        <v>2162</v>
      </c>
      <c r="F1274" s="2">
        <v>12</v>
      </c>
      <c r="G1274" s="2" t="s">
        <v>19</v>
      </c>
      <c r="H1274" s="2">
        <v>148</v>
      </c>
      <c r="I1274" s="3">
        <v>6.6220128234383458E-4</v>
      </c>
      <c r="J1274" s="2">
        <v>223497</v>
      </c>
      <c r="K1274" s="2">
        <v>405572</v>
      </c>
    </row>
    <row r="1275" spans="1:11" x14ac:dyDescent="0.3">
      <c r="A1275" s="2">
        <v>10</v>
      </c>
      <c r="B1275" s="2" t="s">
        <v>2152</v>
      </c>
      <c r="C1275" s="2">
        <v>57</v>
      </c>
      <c r="D1275" s="2" t="s">
        <v>3426</v>
      </c>
      <c r="E1275" s="2" t="s">
        <v>2163</v>
      </c>
      <c r="F1275" s="2">
        <v>13</v>
      </c>
      <c r="G1275" s="2" t="s">
        <v>109</v>
      </c>
      <c r="H1275" s="2">
        <v>184</v>
      </c>
      <c r="I1275" s="3">
        <v>8.232772699409836E-4</v>
      </c>
      <c r="J1275" s="2">
        <v>223497</v>
      </c>
      <c r="K1275" s="2">
        <v>405572</v>
      </c>
    </row>
    <row r="1276" spans="1:11" x14ac:dyDescent="0.3">
      <c r="A1276" s="2">
        <v>10</v>
      </c>
      <c r="B1276" s="2" t="s">
        <v>2152</v>
      </c>
      <c r="C1276" s="2">
        <v>57</v>
      </c>
      <c r="D1276" s="2" t="s">
        <v>3426</v>
      </c>
      <c r="E1276" s="2" t="s">
        <v>2164</v>
      </c>
      <c r="F1276" s="2">
        <v>14</v>
      </c>
      <c r="G1276" s="2" t="s">
        <v>85</v>
      </c>
      <c r="H1276" s="2">
        <v>117</v>
      </c>
      <c r="I1276" s="3">
        <v>5.2349695969073414E-4</v>
      </c>
      <c r="J1276" s="2">
        <v>223497</v>
      </c>
      <c r="K1276" s="2">
        <v>405572</v>
      </c>
    </row>
    <row r="1277" spans="1:11" x14ac:dyDescent="0.3">
      <c r="A1277" s="2">
        <v>10</v>
      </c>
      <c r="B1277" s="2" t="s">
        <v>2152</v>
      </c>
      <c r="C1277" s="2">
        <v>57</v>
      </c>
      <c r="D1277" s="2" t="s">
        <v>3426</v>
      </c>
      <c r="E1277" s="2" t="s">
        <v>2165</v>
      </c>
      <c r="F1277" s="2">
        <v>15</v>
      </c>
      <c r="G1277" s="2" t="s">
        <v>1053</v>
      </c>
      <c r="H1277" s="2">
        <v>156</v>
      </c>
      <c r="I1277" s="3">
        <v>6.9799594625431218E-4</v>
      </c>
      <c r="J1277" s="2">
        <v>223497</v>
      </c>
      <c r="K1277" s="2">
        <v>405572</v>
      </c>
    </row>
    <row r="1278" spans="1:11" x14ac:dyDescent="0.3">
      <c r="A1278" s="2">
        <v>10</v>
      </c>
      <c r="B1278" s="2" t="s">
        <v>2152</v>
      </c>
      <c r="C1278" s="2">
        <v>57</v>
      </c>
      <c r="D1278" s="2" t="s">
        <v>3426</v>
      </c>
      <c r="E1278" s="2" t="s">
        <v>2166</v>
      </c>
      <c r="F1278" s="2">
        <v>16</v>
      </c>
      <c r="G1278" s="2" t="s">
        <v>1962</v>
      </c>
      <c r="H1278" s="2">
        <v>114</v>
      </c>
      <c r="I1278" s="3">
        <v>5.1007396072430501E-4</v>
      </c>
      <c r="J1278" s="2">
        <v>223497</v>
      </c>
      <c r="K1278" s="2">
        <v>405572</v>
      </c>
    </row>
    <row r="1279" spans="1:11" x14ac:dyDescent="0.3">
      <c r="A1279" s="2">
        <v>10</v>
      </c>
      <c r="B1279" s="2" t="s">
        <v>2152</v>
      </c>
      <c r="C1279" s="2">
        <v>57</v>
      </c>
      <c r="D1279" s="2" t="s">
        <v>3426</v>
      </c>
      <c r="E1279" s="2" t="s">
        <v>231</v>
      </c>
      <c r="F1279" s="2">
        <v>17</v>
      </c>
      <c r="G1279" s="2" t="s">
        <v>1971</v>
      </c>
      <c r="H1279" s="2">
        <v>138</v>
      </c>
      <c r="I1279" s="3">
        <v>6.1745795245573762E-4</v>
      </c>
      <c r="J1279" s="2">
        <v>223497</v>
      </c>
      <c r="K1279" s="2">
        <v>405572</v>
      </c>
    </row>
    <row r="1280" spans="1:11" x14ac:dyDescent="0.3">
      <c r="A1280" s="2">
        <v>10</v>
      </c>
      <c r="B1280" s="2" t="s">
        <v>2152</v>
      </c>
      <c r="C1280" s="2">
        <v>57</v>
      </c>
      <c r="D1280" s="2" t="s">
        <v>3426</v>
      </c>
      <c r="E1280" s="2" t="s">
        <v>2167</v>
      </c>
      <c r="F1280" s="2">
        <v>18</v>
      </c>
      <c r="G1280" s="2" t="s">
        <v>2139</v>
      </c>
      <c r="H1280" s="2">
        <v>66</v>
      </c>
      <c r="I1280" s="3">
        <v>2.9530597726143973E-4</v>
      </c>
      <c r="J1280" s="2">
        <v>223497</v>
      </c>
      <c r="K1280" s="2">
        <v>405572</v>
      </c>
    </row>
    <row r="1281" spans="1:11" x14ac:dyDescent="0.3">
      <c r="A1281" s="2">
        <v>10</v>
      </c>
      <c r="B1281" s="2" t="s">
        <v>2152</v>
      </c>
      <c r="C1281" s="2">
        <v>57</v>
      </c>
      <c r="D1281" s="2" t="s">
        <v>3426</v>
      </c>
      <c r="E1281" s="2" t="s">
        <v>2168</v>
      </c>
      <c r="F1281" s="2">
        <v>19</v>
      </c>
      <c r="G1281" s="2" t="s">
        <v>1049</v>
      </c>
      <c r="H1281" s="2">
        <v>37</v>
      </c>
      <c r="I1281" s="3">
        <v>1.6555032058595864E-4</v>
      </c>
      <c r="J1281" s="2">
        <v>223497</v>
      </c>
      <c r="K1281" s="2">
        <v>405572</v>
      </c>
    </row>
    <row r="1282" spans="1:11" x14ac:dyDescent="0.3">
      <c r="A1282" s="2">
        <v>10</v>
      </c>
      <c r="B1282" s="2" t="s">
        <v>2152</v>
      </c>
      <c r="C1282" s="2">
        <v>57</v>
      </c>
      <c r="D1282" s="2" t="s">
        <v>3426</v>
      </c>
      <c r="E1282" s="2" t="s">
        <v>2169</v>
      </c>
      <c r="F1282" s="2">
        <v>20</v>
      </c>
      <c r="G1282" s="2" t="s">
        <v>2170</v>
      </c>
      <c r="H1282" s="2">
        <v>44</v>
      </c>
      <c r="I1282" s="3">
        <v>1.968706515076265E-4</v>
      </c>
      <c r="J1282" s="2">
        <v>223497</v>
      </c>
      <c r="K1282" s="2">
        <v>405572</v>
      </c>
    </row>
    <row r="1283" spans="1:11" x14ac:dyDescent="0.3">
      <c r="A1283" s="2">
        <v>10</v>
      </c>
      <c r="B1283" s="2" t="s">
        <v>2152</v>
      </c>
      <c r="C1283" s="2">
        <v>57</v>
      </c>
      <c r="D1283" s="2" t="s">
        <v>3426</v>
      </c>
      <c r="E1283" s="2" t="s">
        <v>2171</v>
      </c>
      <c r="F1283" s="2">
        <v>21</v>
      </c>
      <c r="G1283" s="2" t="s">
        <v>19</v>
      </c>
      <c r="H1283" s="2">
        <v>56</v>
      </c>
      <c r="I1283" s="3">
        <v>2.5056264737334283E-4</v>
      </c>
      <c r="J1283" s="2">
        <v>223497</v>
      </c>
      <c r="K1283" s="2">
        <v>405572</v>
      </c>
    </row>
    <row r="1284" spans="1:11" x14ac:dyDescent="0.3">
      <c r="A1284" s="2">
        <v>10</v>
      </c>
      <c r="B1284" s="2" t="s">
        <v>2152</v>
      </c>
      <c r="C1284" s="2">
        <v>57</v>
      </c>
      <c r="D1284" s="2" t="s">
        <v>3426</v>
      </c>
      <c r="E1284" s="2" t="s">
        <v>2172</v>
      </c>
      <c r="F1284" s="2">
        <v>22</v>
      </c>
      <c r="G1284" s="2" t="s">
        <v>19</v>
      </c>
      <c r="H1284" s="2">
        <v>76</v>
      </c>
      <c r="I1284" s="3">
        <v>3.4004930714953669E-4</v>
      </c>
      <c r="J1284" s="2">
        <v>223497</v>
      </c>
      <c r="K1284" s="2">
        <v>405572</v>
      </c>
    </row>
    <row r="1285" spans="1:11" x14ac:dyDescent="0.3">
      <c r="A1285" s="2">
        <v>10</v>
      </c>
      <c r="B1285" s="2" t="s">
        <v>2152</v>
      </c>
      <c r="C1285" s="2">
        <v>57</v>
      </c>
      <c r="D1285" s="2" t="s">
        <v>3426</v>
      </c>
      <c r="E1285" s="2" t="s">
        <v>2173</v>
      </c>
      <c r="F1285" s="2">
        <v>23</v>
      </c>
      <c r="G1285" s="2" t="s">
        <v>19</v>
      </c>
      <c r="H1285" s="2">
        <v>45</v>
      </c>
      <c r="I1285" s="3">
        <v>2.013449844964362E-4</v>
      </c>
      <c r="J1285" s="2">
        <v>223497</v>
      </c>
      <c r="K1285" s="2">
        <v>405572</v>
      </c>
    </row>
    <row r="1286" spans="1:11" x14ac:dyDescent="0.3">
      <c r="A1286" s="2">
        <v>10</v>
      </c>
      <c r="B1286" s="2" t="s">
        <v>2152</v>
      </c>
      <c r="C1286" s="2">
        <v>57</v>
      </c>
      <c r="D1286" s="2" t="s">
        <v>3426</v>
      </c>
      <c r="E1286" s="2" t="s">
        <v>2174</v>
      </c>
      <c r="F1286" s="2">
        <v>24</v>
      </c>
      <c r="G1286" s="2" t="s">
        <v>19</v>
      </c>
      <c r="H1286" s="2">
        <v>47</v>
      </c>
      <c r="I1286" s="3">
        <v>2.1029365047405557E-4</v>
      </c>
      <c r="J1286" s="2">
        <v>223497</v>
      </c>
      <c r="K1286" s="2">
        <v>405572</v>
      </c>
    </row>
    <row r="1287" spans="1:11" x14ac:dyDescent="0.3">
      <c r="A1287" s="2">
        <v>10</v>
      </c>
      <c r="B1287" s="2" t="s">
        <v>2152</v>
      </c>
      <c r="C1287" s="2">
        <v>57</v>
      </c>
      <c r="D1287" s="2" t="s">
        <v>3426</v>
      </c>
      <c r="E1287" s="2" t="s">
        <v>2147</v>
      </c>
      <c r="F1287" s="2">
        <v>25</v>
      </c>
      <c r="G1287" s="2" t="s">
        <v>19</v>
      </c>
      <c r="H1287" s="2">
        <v>276</v>
      </c>
      <c r="I1287" s="3">
        <v>1.2349159049114752E-3</v>
      </c>
      <c r="J1287" s="2">
        <v>223497</v>
      </c>
      <c r="K1287" s="2">
        <v>405572</v>
      </c>
    </row>
    <row r="1288" spans="1:11" x14ac:dyDescent="0.3">
      <c r="A1288" s="2">
        <v>10</v>
      </c>
      <c r="B1288" s="2" t="s">
        <v>2152</v>
      </c>
      <c r="C1288" s="2">
        <v>57</v>
      </c>
      <c r="D1288" s="2" t="s">
        <v>3426</v>
      </c>
      <c r="E1288" s="2" t="s">
        <v>2175</v>
      </c>
      <c r="F1288" s="2">
        <v>25</v>
      </c>
      <c r="G1288" s="2" t="s">
        <v>19</v>
      </c>
      <c r="H1288" s="2">
        <v>30</v>
      </c>
      <c r="I1288" s="3">
        <v>1.3422998966429079E-4</v>
      </c>
      <c r="J1288" s="2">
        <v>223497</v>
      </c>
      <c r="K1288" s="2">
        <v>405572</v>
      </c>
    </row>
    <row r="1289" spans="1:11" x14ac:dyDescent="0.3">
      <c r="A1289" s="2">
        <v>10</v>
      </c>
      <c r="B1289" s="2" t="s">
        <v>2152</v>
      </c>
      <c r="C1289" s="2">
        <v>57</v>
      </c>
      <c r="D1289" s="2" t="s">
        <v>3426</v>
      </c>
      <c r="E1289" s="2" t="s">
        <v>2176</v>
      </c>
      <c r="F1289" s="2">
        <v>26</v>
      </c>
      <c r="G1289" s="2" t="s">
        <v>19</v>
      </c>
      <c r="H1289" s="2">
        <v>38</v>
      </c>
      <c r="I1289" s="3">
        <v>1.7002465357476835E-4</v>
      </c>
      <c r="J1289" s="2">
        <v>223497</v>
      </c>
      <c r="K1289" s="2">
        <v>405572</v>
      </c>
    </row>
    <row r="1290" spans="1:11" x14ac:dyDescent="0.3">
      <c r="A1290" s="2">
        <v>10</v>
      </c>
      <c r="B1290" s="2" t="s">
        <v>2152</v>
      </c>
      <c r="C1290" s="2">
        <v>57</v>
      </c>
      <c r="D1290" s="2" t="s">
        <v>3426</v>
      </c>
      <c r="E1290" s="2" t="s">
        <v>1198</v>
      </c>
      <c r="F1290" s="2">
        <v>27</v>
      </c>
      <c r="G1290" s="2" t="s">
        <v>19</v>
      </c>
      <c r="H1290" s="2">
        <v>27</v>
      </c>
      <c r="I1290" s="3">
        <v>1.2080699069786171E-4</v>
      </c>
      <c r="J1290" s="2">
        <v>223497</v>
      </c>
      <c r="K1290" s="2">
        <v>405572</v>
      </c>
    </row>
    <row r="1291" spans="1:11" x14ac:dyDescent="0.3">
      <c r="A1291" s="2">
        <v>9</v>
      </c>
      <c r="B1291" s="2" t="s">
        <v>2121</v>
      </c>
      <c r="C1291" s="2">
        <v>58</v>
      </c>
      <c r="D1291" s="2" t="s">
        <v>3149</v>
      </c>
      <c r="E1291" s="2" t="s">
        <v>2122</v>
      </c>
      <c r="F1291" s="2">
        <v>1</v>
      </c>
      <c r="G1291" s="2" t="s">
        <v>7</v>
      </c>
      <c r="H1291" s="2">
        <v>136342</v>
      </c>
      <c r="I1291" s="3">
        <v>0.49868691523836695</v>
      </c>
      <c r="J1291" s="2">
        <v>273402</v>
      </c>
      <c r="K1291" s="2">
        <v>466573</v>
      </c>
    </row>
    <row r="1292" spans="1:11" x14ac:dyDescent="0.3">
      <c r="A1292" s="2">
        <v>9</v>
      </c>
      <c r="B1292" s="2" t="s">
        <v>2121</v>
      </c>
      <c r="C1292" s="2">
        <v>58</v>
      </c>
      <c r="D1292" s="2" t="s">
        <v>3149</v>
      </c>
      <c r="E1292" s="2" t="s">
        <v>2123</v>
      </c>
      <c r="F1292" s="2">
        <v>2</v>
      </c>
      <c r="G1292" s="2" t="s">
        <v>103</v>
      </c>
      <c r="H1292" s="2">
        <v>118808</v>
      </c>
      <c r="I1292" s="3">
        <v>0.43455424612841165</v>
      </c>
      <c r="J1292" s="2">
        <v>273402</v>
      </c>
      <c r="K1292" s="2">
        <v>466573</v>
      </c>
    </row>
    <row r="1293" spans="1:11" x14ac:dyDescent="0.3">
      <c r="A1293" s="2">
        <v>9</v>
      </c>
      <c r="B1293" s="2" t="s">
        <v>2121</v>
      </c>
      <c r="C1293" s="2">
        <v>58</v>
      </c>
      <c r="D1293" s="2" t="s">
        <v>3149</v>
      </c>
      <c r="E1293" s="2" t="s">
        <v>2124</v>
      </c>
      <c r="F1293" s="2">
        <v>3</v>
      </c>
      <c r="G1293" s="2" t="s">
        <v>11</v>
      </c>
      <c r="H1293" s="2">
        <v>5018</v>
      </c>
      <c r="I1293" s="3">
        <v>1.8353925721099333E-2</v>
      </c>
      <c r="J1293" s="2">
        <v>273402</v>
      </c>
      <c r="K1293" s="2">
        <v>466573</v>
      </c>
    </row>
    <row r="1294" spans="1:11" x14ac:dyDescent="0.3">
      <c r="A1294" s="2">
        <v>9</v>
      </c>
      <c r="B1294" s="2" t="s">
        <v>2121</v>
      </c>
      <c r="C1294" s="2">
        <v>58</v>
      </c>
      <c r="D1294" s="2" t="s">
        <v>3149</v>
      </c>
      <c r="E1294" s="2" t="s">
        <v>2125</v>
      </c>
      <c r="F1294" s="2">
        <v>4</v>
      </c>
      <c r="G1294" s="2" t="s">
        <v>19</v>
      </c>
      <c r="H1294" s="2">
        <v>4554</v>
      </c>
      <c r="I1294" s="3">
        <v>1.6656791098821514E-2</v>
      </c>
      <c r="J1294" s="2">
        <v>273402</v>
      </c>
      <c r="K1294" s="2">
        <v>466573</v>
      </c>
    </row>
    <row r="1295" spans="1:11" x14ac:dyDescent="0.3">
      <c r="A1295" s="2">
        <v>9</v>
      </c>
      <c r="B1295" s="2" t="s">
        <v>2121</v>
      </c>
      <c r="C1295" s="2">
        <v>58</v>
      </c>
      <c r="D1295" s="2" t="s">
        <v>3149</v>
      </c>
      <c r="E1295" s="2" t="s">
        <v>7980</v>
      </c>
      <c r="F1295" s="2">
        <v>5</v>
      </c>
      <c r="G1295" s="2" t="s">
        <v>22</v>
      </c>
      <c r="H1295" s="2">
        <v>1742</v>
      </c>
      <c r="I1295" s="3">
        <v>6.3715700689826703E-3</v>
      </c>
      <c r="J1295" s="2">
        <v>273402</v>
      </c>
      <c r="K1295" s="2">
        <v>466573</v>
      </c>
    </row>
    <row r="1296" spans="1:11" x14ac:dyDescent="0.3">
      <c r="A1296" s="2">
        <v>9</v>
      </c>
      <c r="B1296" s="2" t="s">
        <v>2121</v>
      </c>
      <c r="C1296" s="2">
        <v>58</v>
      </c>
      <c r="D1296" s="2" t="s">
        <v>3149</v>
      </c>
      <c r="E1296" s="2" t="s">
        <v>2126</v>
      </c>
      <c r="F1296" s="2">
        <v>6</v>
      </c>
      <c r="G1296" s="2" t="s">
        <v>19</v>
      </c>
      <c r="H1296" s="2">
        <v>1090</v>
      </c>
      <c r="I1296" s="3">
        <v>3.9868033152647021E-3</v>
      </c>
      <c r="J1296" s="2">
        <v>273402</v>
      </c>
      <c r="K1296" s="2">
        <v>466573</v>
      </c>
    </row>
    <row r="1297" spans="1:11" x14ac:dyDescent="0.3">
      <c r="A1297" s="2">
        <v>9</v>
      </c>
      <c r="B1297" s="2" t="s">
        <v>2121</v>
      </c>
      <c r="C1297" s="2">
        <v>58</v>
      </c>
      <c r="D1297" s="2" t="s">
        <v>3149</v>
      </c>
      <c r="E1297" s="2" t="s">
        <v>2127</v>
      </c>
      <c r="F1297" s="2">
        <v>7</v>
      </c>
      <c r="G1297" s="2" t="s">
        <v>1038</v>
      </c>
      <c r="H1297" s="2">
        <v>931</v>
      </c>
      <c r="I1297" s="3">
        <v>3.405242097716915E-3</v>
      </c>
      <c r="J1297" s="2">
        <v>273402</v>
      </c>
      <c r="K1297" s="2">
        <v>466573</v>
      </c>
    </row>
    <row r="1298" spans="1:11" x14ac:dyDescent="0.3">
      <c r="A1298" s="2">
        <v>9</v>
      </c>
      <c r="B1298" s="2" t="s">
        <v>2121</v>
      </c>
      <c r="C1298" s="2">
        <v>58</v>
      </c>
      <c r="D1298" s="2" t="s">
        <v>3149</v>
      </c>
      <c r="E1298" s="2" t="s">
        <v>2128</v>
      </c>
      <c r="F1298" s="2">
        <v>8</v>
      </c>
      <c r="G1298" s="2" t="s">
        <v>159</v>
      </c>
      <c r="H1298" s="2">
        <v>350</v>
      </c>
      <c r="I1298" s="3">
        <v>1.2801662021492161E-3</v>
      </c>
      <c r="J1298" s="2">
        <v>273402</v>
      </c>
      <c r="K1298" s="2">
        <v>466573</v>
      </c>
    </row>
    <row r="1299" spans="1:11" x14ac:dyDescent="0.3">
      <c r="A1299" s="2">
        <v>9</v>
      </c>
      <c r="B1299" s="2" t="s">
        <v>2121</v>
      </c>
      <c r="C1299" s="2">
        <v>58</v>
      </c>
      <c r="D1299" s="2" t="s">
        <v>3149</v>
      </c>
      <c r="E1299" s="2" t="s">
        <v>2129</v>
      </c>
      <c r="F1299" s="2">
        <v>9</v>
      </c>
      <c r="G1299" s="2" t="s">
        <v>2130</v>
      </c>
      <c r="H1299" s="2">
        <v>744</v>
      </c>
      <c r="I1299" s="3">
        <v>2.7212675839971908E-3</v>
      </c>
      <c r="J1299" s="2">
        <v>273402</v>
      </c>
      <c r="K1299" s="2">
        <v>466573</v>
      </c>
    </row>
    <row r="1300" spans="1:11" x14ac:dyDescent="0.3">
      <c r="A1300" s="2">
        <v>9</v>
      </c>
      <c r="B1300" s="2" t="s">
        <v>2121</v>
      </c>
      <c r="C1300" s="2">
        <v>58</v>
      </c>
      <c r="D1300" s="2" t="s">
        <v>3149</v>
      </c>
      <c r="E1300" s="2" t="s">
        <v>2131</v>
      </c>
      <c r="F1300" s="2">
        <v>10</v>
      </c>
      <c r="G1300" s="2" t="s">
        <v>19</v>
      </c>
      <c r="H1300" s="2">
        <v>513</v>
      </c>
      <c r="I1300" s="3">
        <v>1.8763578905787084E-3</v>
      </c>
      <c r="J1300" s="2">
        <v>273402</v>
      </c>
      <c r="K1300" s="2">
        <v>466573</v>
      </c>
    </row>
    <row r="1301" spans="1:11" x14ac:dyDescent="0.3">
      <c r="A1301" s="2">
        <v>9</v>
      </c>
      <c r="B1301" s="2" t="s">
        <v>2121</v>
      </c>
      <c r="C1301" s="2">
        <v>58</v>
      </c>
      <c r="D1301" s="2" t="s">
        <v>3149</v>
      </c>
      <c r="E1301" s="2" t="s">
        <v>2132</v>
      </c>
      <c r="F1301" s="2">
        <v>11</v>
      </c>
      <c r="G1301" s="2" t="s">
        <v>316</v>
      </c>
      <c r="H1301" s="2">
        <v>300</v>
      </c>
      <c r="I1301" s="3">
        <v>1.0972853161278996E-3</v>
      </c>
      <c r="J1301" s="2">
        <v>273402</v>
      </c>
      <c r="K1301" s="2">
        <v>466573</v>
      </c>
    </row>
    <row r="1302" spans="1:11" x14ac:dyDescent="0.3">
      <c r="A1302" s="2">
        <v>9</v>
      </c>
      <c r="B1302" s="2" t="s">
        <v>2121</v>
      </c>
      <c r="C1302" s="2">
        <v>58</v>
      </c>
      <c r="D1302" s="2" t="s">
        <v>3149</v>
      </c>
      <c r="E1302" s="2" t="s">
        <v>2133</v>
      </c>
      <c r="F1302" s="2">
        <v>12</v>
      </c>
      <c r="G1302" s="2" t="s">
        <v>1023</v>
      </c>
      <c r="H1302" s="2">
        <v>276</v>
      </c>
      <c r="I1302" s="3">
        <v>1.0095024908376676E-3</v>
      </c>
      <c r="J1302" s="2">
        <v>273402</v>
      </c>
      <c r="K1302" s="2">
        <v>466573</v>
      </c>
    </row>
    <row r="1303" spans="1:11" x14ac:dyDescent="0.3">
      <c r="A1303" s="2">
        <v>9</v>
      </c>
      <c r="B1303" s="2" t="s">
        <v>2121</v>
      </c>
      <c r="C1303" s="2">
        <v>58</v>
      </c>
      <c r="D1303" s="2" t="s">
        <v>3149</v>
      </c>
      <c r="E1303" s="2" t="s">
        <v>2134</v>
      </c>
      <c r="F1303" s="2">
        <v>13</v>
      </c>
      <c r="G1303" s="2" t="s">
        <v>1053</v>
      </c>
      <c r="H1303" s="2">
        <v>314</v>
      </c>
      <c r="I1303" s="3">
        <v>1.1484919642138682E-3</v>
      </c>
      <c r="J1303" s="2">
        <v>273402</v>
      </c>
      <c r="K1303" s="2">
        <v>466573</v>
      </c>
    </row>
    <row r="1304" spans="1:11" x14ac:dyDescent="0.3">
      <c r="A1304" s="2">
        <v>9</v>
      </c>
      <c r="B1304" s="2" t="s">
        <v>2121</v>
      </c>
      <c r="C1304" s="2">
        <v>58</v>
      </c>
      <c r="D1304" s="2" t="s">
        <v>3149</v>
      </c>
      <c r="E1304" s="2" t="s">
        <v>2135</v>
      </c>
      <c r="F1304" s="2">
        <v>14</v>
      </c>
      <c r="G1304" s="2" t="s">
        <v>2077</v>
      </c>
      <c r="H1304" s="2">
        <v>325</v>
      </c>
      <c r="I1304" s="3">
        <v>1.1887257591385579E-3</v>
      </c>
      <c r="J1304" s="2">
        <v>273402</v>
      </c>
      <c r="K1304" s="2">
        <v>466573</v>
      </c>
    </row>
    <row r="1305" spans="1:11" x14ac:dyDescent="0.3">
      <c r="A1305" s="2">
        <v>9</v>
      </c>
      <c r="B1305" s="2" t="s">
        <v>2121</v>
      </c>
      <c r="C1305" s="2">
        <v>58</v>
      </c>
      <c r="D1305" s="2" t="s">
        <v>3149</v>
      </c>
      <c r="E1305" s="2" t="s">
        <v>2136</v>
      </c>
      <c r="F1305" s="2">
        <v>15</v>
      </c>
      <c r="G1305" s="2" t="s">
        <v>1971</v>
      </c>
      <c r="H1305" s="2">
        <v>275</v>
      </c>
      <c r="I1305" s="3">
        <v>1.0058448731172414E-3</v>
      </c>
      <c r="J1305" s="2">
        <v>273402</v>
      </c>
      <c r="K1305" s="2">
        <v>466573</v>
      </c>
    </row>
    <row r="1306" spans="1:11" x14ac:dyDescent="0.3">
      <c r="A1306" s="2">
        <v>9</v>
      </c>
      <c r="B1306" s="2" t="s">
        <v>2121</v>
      </c>
      <c r="C1306" s="2">
        <v>58</v>
      </c>
      <c r="D1306" s="2" t="s">
        <v>3149</v>
      </c>
      <c r="E1306" s="2" t="s">
        <v>2137</v>
      </c>
      <c r="F1306" s="2">
        <v>16</v>
      </c>
      <c r="G1306" s="2" t="s">
        <v>109</v>
      </c>
      <c r="H1306" s="2">
        <v>191</v>
      </c>
      <c r="I1306" s="3">
        <v>6.9860498460142938E-4</v>
      </c>
      <c r="J1306" s="2">
        <v>273402</v>
      </c>
      <c r="K1306" s="2">
        <v>466573</v>
      </c>
    </row>
    <row r="1307" spans="1:11" x14ac:dyDescent="0.3">
      <c r="A1307" s="2">
        <v>9</v>
      </c>
      <c r="B1307" s="2" t="s">
        <v>2121</v>
      </c>
      <c r="C1307" s="2">
        <v>58</v>
      </c>
      <c r="D1307" s="2" t="s">
        <v>3149</v>
      </c>
      <c r="E1307" s="2" t="s">
        <v>2138</v>
      </c>
      <c r="F1307" s="2">
        <v>17</v>
      </c>
      <c r="G1307" s="2" t="s">
        <v>2139</v>
      </c>
      <c r="H1307" s="2">
        <v>203</v>
      </c>
      <c r="I1307" s="3">
        <v>7.4249639724654538E-4</v>
      </c>
      <c r="J1307" s="2">
        <v>273402</v>
      </c>
      <c r="K1307" s="2">
        <v>466573</v>
      </c>
    </row>
    <row r="1308" spans="1:11" x14ac:dyDescent="0.3">
      <c r="A1308" s="2">
        <v>9</v>
      </c>
      <c r="B1308" s="2" t="s">
        <v>2121</v>
      </c>
      <c r="C1308" s="2">
        <v>58</v>
      </c>
      <c r="D1308" s="2" t="s">
        <v>3149</v>
      </c>
      <c r="E1308" s="2" t="s">
        <v>2140</v>
      </c>
      <c r="F1308" s="2">
        <v>18</v>
      </c>
      <c r="G1308" s="2" t="s">
        <v>1113</v>
      </c>
      <c r="H1308" s="2">
        <v>127</v>
      </c>
      <c r="I1308" s="3">
        <v>4.6451745049414417E-4</v>
      </c>
      <c r="J1308" s="2">
        <v>273402</v>
      </c>
      <c r="K1308" s="2">
        <v>466573</v>
      </c>
    </row>
    <row r="1309" spans="1:11" x14ac:dyDescent="0.3">
      <c r="A1309" s="2">
        <v>9</v>
      </c>
      <c r="B1309" s="2" t="s">
        <v>2121</v>
      </c>
      <c r="C1309" s="2">
        <v>58</v>
      </c>
      <c r="D1309" s="2" t="s">
        <v>3149</v>
      </c>
      <c r="E1309" s="2" t="s">
        <v>2141</v>
      </c>
      <c r="F1309" s="2">
        <v>19</v>
      </c>
      <c r="G1309" s="2" t="s">
        <v>19</v>
      </c>
      <c r="H1309" s="2">
        <v>168</v>
      </c>
      <c r="I1309" s="3">
        <v>6.1447977703162375E-4</v>
      </c>
      <c r="J1309" s="2">
        <v>273402</v>
      </c>
      <c r="K1309" s="2">
        <v>466573</v>
      </c>
    </row>
    <row r="1310" spans="1:11" x14ac:dyDescent="0.3">
      <c r="A1310" s="2">
        <v>9</v>
      </c>
      <c r="B1310" s="2" t="s">
        <v>2121</v>
      </c>
      <c r="C1310" s="2">
        <v>58</v>
      </c>
      <c r="D1310" s="2" t="s">
        <v>3149</v>
      </c>
      <c r="E1310" s="2" t="s">
        <v>2142</v>
      </c>
      <c r="F1310" s="2">
        <v>20</v>
      </c>
      <c r="G1310" s="2" t="s">
        <v>958</v>
      </c>
      <c r="H1310" s="2">
        <v>173</v>
      </c>
      <c r="I1310" s="3">
        <v>6.3276786563375544E-4</v>
      </c>
      <c r="J1310" s="2">
        <v>273402</v>
      </c>
      <c r="K1310" s="2">
        <v>466573</v>
      </c>
    </row>
    <row r="1311" spans="1:11" x14ac:dyDescent="0.3">
      <c r="A1311" s="2">
        <v>9</v>
      </c>
      <c r="B1311" s="2" t="s">
        <v>2121</v>
      </c>
      <c r="C1311" s="2">
        <v>58</v>
      </c>
      <c r="D1311" s="2" t="s">
        <v>3149</v>
      </c>
      <c r="E1311" s="2" t="s">
        <v>2143</v>
      </c>
      <c r="F1311" s="2">
        <v>21</v>
      </c>
      <c r="G1311" s="2" t="s">
        <v>2043</v>
      </c>
      <c r="H1311" s="2">
        <v>119</v>
      </c>
      <c r="I1311" s="3">
        <v>4.3525650873073351E-4</v>
      </c>
      <c r="J1311" s="2">
        <v>273402</v>
      </c>
      <c r="K1311" s="2">
        <v>466573</v>
      </c>
    </row>
    <row r="1312" spans="1:11" x14ac:dyDescent="0.3">
      <c r="A1312" s="2">
        <v>9</v>
      </c>
      <c r="B1312" s="2" t="s">
        <v>2121</v>
      </c>
      <c r="C1312" s="2">
        <v>58</v>
      </c>
      <c r="D1312" s="2" t="s">
        <v>3149</v>
      </c>
      <c r="E1312" s="2" t="s">
        <v>2144</v>
      </c>
      <c r="F1312" s="2">
        <v>22</v>
      </c>
      <c r="G1312" s="2" t="s">
        <v>19</v>
      </c>
      <c r="H1312" s="2">
        <v>168</v>
      </c>
      <c r="I1312" s="3">
        <v>6.1447977703162375E-4</v>
      </c>
      <c r="J1312" s="2">
        <v>273402</v>
      </c>
      <c r="K1312" s="2">
        <v>466573</v>
      </c>
    </row>
    <row r="1313" spans="1:11" x14ac:dyDescent="0.3">
      <c r="A1313" s="2">
        <v>9</v>
      </c>
      <c r="B1313" s="2" t="s">
        <v>2121</v>
      </c>
      <c r="C1313" s="2">
        <v>58</v>
      </c>
      <c r="D1313" s="2" t="s">
        <v>3149</v>
      </c>
      <c r="E1313" s="2" t="s">
        <v>2145</v>
      </c>
      <c r="F1313" s="2">
        <v>23</v>
      </c>
      <c r="G1313" s="2" t="s">
        <v>19</v>
      </c>
      <c r="H1313" s="2">
        <v>117</v>
      </c>
      <c r="I1313" s="3">
        <v>4.2794127328988084E-4</v>
      </c>
      <c r="J1313" s="2">
        <v>273402</v>
      </c>
      <c r="K1313" s="2">
        <v>466573</v>
      </c>
    </row>
    <row r="1314" spans="1:11" x14ac:dyDescent="0.3">
      <c r="A1314" s="2">
        <v>9</v>
      </c>
      <c r="B1314" s="2" t="s">
        <v>2121</v>
      </c>
      <c r="C1314" s="2">
        <v>58</v>
      </c>
      <c r="D1314" s="2" t="s">
        <v>3149</v>
      </c>
      <c r="E1314" s="2" t="s">
        <v>2146</v>
      </c>
      <c r="F1314" s="2">
        <v>24</v>
      </c>
      <c r="G1314" s="2" t="s">
        <v>19</v>
      </c>
      <c r="H1314" s="2">
        <v>133</v>
      </c>
      <c r="I1314" s="3">
        <v>4.8646315681670217E-4</v>
      </c>
      <c r="J1314" s="2">
        <v>273402</v>
      </c>
      <c r="K1314" s="2">
        <v>466573</v>
      </c>
    </row>
    <row r="1315" spans="1:11" x14ac:dyDescent="0.3">
      <c r="A1315" s="2">
        <v>9</v>
      </c>
      <c r="B1315" s="2" t="s">
        <v>2121</v>
      </c>
      <c r="C1315" s="2">
        <v>58</v>
      </c>
      <c r="D1315" s="2" t="s">
        <v>3149</v>
      </c>
      <c r="E1315" s="2" t="s">
        <v>2147</v>
      </c>
      <c r="F1315" s="2">
        <v>25</v>
      </c>
      <c r="G1315" s="2" t="s">
        <v>19</v>
      </c>
      <c r="H1315" s="2">
        <v>105</v>
      </c>
      <c r="I1315" s="3">
        <v>3.8404986064476484E-4</v>
      </c>
      <c r="J1315" s="2">
        <v>273402</v>
      </c>
      <c r="K1315" s="2">
        <v>466573</v>
      </c>
    </row>
    <row r="1316" spans="1:11" x14ac:dyDescent="0.3">
      <c r="A1316" s="2">
        <v>9</v>
      </c>
      <c r="B1316" s="2" t="s">
        <v>2121</v>
      </c>
      <c r="C1316" s="2">
        <v>58</v>
      </c>
      <c r="D1316" s="2" t="s">
        <v>3149</v>
      </c>
      <c r="E1316" s="2" t="s">
        <v>2148</v>
      </c>
      <c r="F1316" s="2">
        <v>26</v>
      </c>
      <c r="G1316" s="2" t="s">
        <v>19</v>
      </c>
      <c r="H1316" s="2">
        <v>73</v>
      </c>
      <c r="I1316" s="3">
        <v>2.6700609359112224E-4</v>
      </c>
      <c r="J1316" s="2">
        <v>273402</v>
      </c>
      <c r="K1316" s="2">
        <v>466573</v>
      </c>
    </row>
    <row r="1317" spans="1:11" x14ac:dyDescent="0.3">
      <c r="A1317" s="2">
        <v>9</v>
      </c>
      <c r="B1317" s="2" t="s">
        <v>2121</v>
      </c>
      <c r="C1317" s="2">
        <v>58</v>
      </c>
      <c r="D1317" s="2" t="s">
        <v>3149</v>
      </c>
      <c r="E1317" s="2" t="s">
        <v>2149</v>
      </c>
      <c r="F1317" s="2">
        <v>27</v>
      </c>
      <c r="G1317" s="2" t="s">
        <v>19</v>
      </c>
      <c r="H1317" s="2">
        <v>98</v>
      </c>
      <c r="I1317" s="3">
        <v>3.5844653660178054E-4</v>
      </c>
      <c r="J1317" s="2">
        <v>273402</v>
      </c>
      <c r="K1317" s="2">
        <v>466573</v>
      </c>
    </row>
    <row r="1318" spans="1:11" x14ac:dyDescent="0.3">
      <c r="A1318" s="2">
        <v>9</v>
      </c>
      <c r="B1318" s="2" t="s">
        <v>2121</v>
      </c>
      <c r="C1318" s="2">
        <v>58</v>
      </c>
      <c r="D1318" s="2" t="s">
        <v>3149</v>
      </c>
      <c r="E1318" s="2" t="s">
        <v>2150</v>
      </c>
      <c r="F1318" s="2">
        <v>28</v>
      </c>
      <c r="G1318" s="2" t="s">
        <v>19</v>
      </c>
      <c r="H1318" s="2">
        <v>86</v>
      </c>
      <c r="I1318" s="3">
        <v>3.1455512395666454E-4</v>
      </c>
      <c r="J1318" s="2">
        <v>273402</v>
      </c>
      <c r="K1318" s="2">
        <v>466573</v>
      </c>
    </row>
    <row r="1319" spans="1:11" x14ac:dyDescent="0.3">
      <c r="A1319" s="2">
        <v>9</v>
      </c>
      <c r="B1319" s="2" t="s">
        <v>2121</v>
      </c>
      <c r="C1319" s="2">
        <v>58</v>
      </c>
      <c r="D1319" s="2" t="s">
        <v>3149</v>
      </c>
      <c r="E1319" s="2" t="s">
        <v>2151</v>
      </c>
      <c r="F1319" s="2">
        <v>29</v>
      </c>
      <c r="G1319" s="2" t="s">
        <v>19</v>
      </c>
      <c r="H1319" s="2">
        <v>59</v>
      </c>
      <c r="I1319" s="3">
        <v>2.1579944550515357E-4</v>
      </c>
      <c r="J1319" s="2">
        <v>273402</v>
      </c>
      <c r="K1319" s="2">
        <v>466573</v>
      </c>
    </row>
    <row r="1320" spans="1:11" x14ac:dyDescent="0.3">
      <c r="A1320" s="2">
        <v>9</v>
      </c>
      <c r="B1320" s="2" t="s">
        <v>2121</v>
      </c>
      <c r="C1320" s="2">
        <v>59</v>
      </c>
      <c r="D1320" s="2" t="s">
        <v>2121</v>
      </c>
      <c r="E1320" s="2" t="s">
        <v>2122</v>
      </c>
      <c r="F1320" s="2">
        <v>1</v>
      </c>
      <c r="G1320" s="2" t="s">
        <v>7</v>
      </c>
      <c r="H1320" s="2">
        <v>86533</v>
      </c>
      <c r="I1320" s="3">
        <v>0.47075111930757974</v>
      </c>
      <c r="J1320" s="2">
        <v>183819</v>
      </c>
      <c r="K1320" s="2">
        <v>276827</v>
      </c>
    </row>
    <row r="1321" spans="1:11" x14ac:dyDescent="0.3">
      <c r="A1321" s="2">
        <v>9</v>
      </c>
      <c r="B1321" s="2" t="s">
        <v>2121</v>
      </c>
      <c r="C1321" s="2">
        <v>59</v>
      </c>
      <c r="D1321" s="2" t="s">
        <v>2121</v>
      </c>
      <c r="E1321" s="2" t="s">
        <v>2123</v>
      </c>
      <c r="F1321" s="2">
        <v>2</v>
      </c>
      <c r="G1321" s="2" t="s">
        <v>103</v>
      </c>
      <c r="H1321" s="2">
        <v>81865</v>
      </c>
      <c r="I1321" s="3">
        <v>0.44535657358597314</v>
      </c>
      <c r="J1321" s="2">
        <v>183819</v>
      </c>
      <c r="K1321" s="2">
        <v>276827</v>
      </c>
    </row>
    <row r="1322" spans="1:11" x14ac:dyDescent="0.3">
      <c r="A1322" s="2">
        <v>9</v>
      </c>
      <c r="B1322" s="2" t="s">
        <v>2121</v>
      </c>
      <c r="C1322" s="2">
        <v>59</v>
      </c>
      <c r="D1322" s="2" t="s">
        <v>2121</v>
      </c>
      <c r="E1322" s="2" t="s">
        <v>2124</v>
      </c>
      <c r="F1322" s="2">
        <v>3</v>
      </c>
      <c r="G1322" s="2" t="s">
        <v>11</v>
      </c>
      <c r="H1322" s="2">
        <v>2241</v>
      </c>
      <c r="I1322" s="3">
        <v>1.2191340394627324E-2</v>
      </c>
      <c r="J1322" s="2">
        <v>183819</v>
      </c>
      <c r="K1322" s="2">
        <v>276827</v>
      </c>
    </row>
    <row r="1323" spans="1:11" x14ac:dyDescent="0.3">
      <c r="A1323" s="2">
        <v>9</v>
      </c>
      <c r="B1323" s="2" t="s">
        <v>2121</v>
      </c>
      <c r="C1323" s="2">
        <v>59</v>
      </c>
      <c r="D1323" s="2" t="s">
        <v>2121</v>
      </c>
      <c r="E1323" s="2" t="s">
        <v>2125</v>
      </c>
      <c r="F1323" s="2">
        <v>4</v>
      </c>
      <c r="G1323" s="2" t="s">
        <v>19</v>
      </c>
      <c r="H1323" s="2">
        <v>3620</v>
      </c>
      <c r="I1323" s="3">
        <v>1.9693285242548375E-2</v>
      </c>
      <c r="J1323" s="2">
        <v>183819</v>
      </c>
      <c r="K1323" s="2">
        <v>276827</v>
      </c>
    </row>
    <row r="1324" spans="1:11" x14ac:dyDescent="0.3">
      <c r="A1324" s="2">
        <v>9</v>
      </c>
      <c r="B1324" s="2" t="s">
        <v>2121</v>
      </c>
      <c r="C1324" s="2">
        <v>59</v>
      </c>
      <c r="D1324" s="2" t="s">
        <v>2121</v>
      </c>
      <c r="E1324" s="2" t="s">
        <v>7980</v>
      </c>
      <c r="F1324" s="2">
        <v>5</v>
      </c>
      <c r="G1324" s="2" t="s">
        <v>22</v>
      </c>
      <c r="H1324" s="2">
        <v>982</v>
      </c>
      <c r="I1324" s="3">
        <v>5.3422116320946149E-3</v>
      </c>
      <c r="J1324" s="2">
        <v>183819</v>
      </c>
      <c r="K1324" s="2">
        <v>276827</v>
      </c>
    </row>
    <row r="1325" spans="1:11" x14ac:dyDescent="0.3">
      <c r="A1325" s="2">
        <v>9</v>
      </c>
      <c r="B1325" s="2" t="s">
        <v>2121</v>
      </c>
      <c r="C1325" s="2">
        <v>59</v>
      </c>
      <c r="D1325" s="2" t="s">
        <v>2121</v>
      </c>
      <c r="E1325" s="2" t="s">
        <v>2126</v>
      </c>
      <c r="F1325" s="2">
        <v>6</v>
      </c>
      <c r="G1325" s="2" t="s">
        <v>19</v>
      </c>
      <c r="H1325" s="2">
        <v>832</v>
      </c>
      <c r="I1325" s="3">
        <v>4.5261915253591847E-3</v>
      </c>
      <c r="J1325" s="2">
        <v>183819</v>
      </c>
      <c r="K1325" s="2">
        <v>276827</v>
      </c>
    </row>
    <row r="1326" spans="1:11" x14ac:dyDescent="0.3">
      <c r="A1326" s="2">
        <v>9</v>
      </c>
      <c r="B1326" s="2" t="s">
        <v>2121</v>
      </c>
      <c r="C1326" s="2">
        <v>59</v>
      </c>
      <c r="D1326" s="2" t="s">
        <v>2121</v>
      </c>
      <c r="E1326" s="2" t="s">
        <v>2127</v>
      </c>
      <c r="F1326" s="2">
        <v>7</v>
      </c>
      <c r="G1326" s="2" t="s">
        <v>1038</v>
      </c>
      <c r="H1326" s="2">
        <v>1065</v>
      </c>
      <c r="I1326" s="3">
        <v>5.7937427578215531E-3</v>
      </c>
      <c r="J1326" s="2">
        <v>183819</v>
      </c>
      <c r="K1326" s="2">
        <v>276827</v>
      </c>
    </row>
    <row r="1327" spans="1:11" x14ac:dyDescent="0.3">
      <c r="A1327" s="2">
        <v>9</v>
      </c>
      <c r="B1327" s="2" t="s">
        <v>2121</v>
      </c>
      <c r="C1327" s="2">
        <v>59</v>
      </c>
      <c r="D1327" s="2" t="s">
        <v>2121</v>
      </c>
      <c r="E1327" s="2" t="s">
        <v>2128</v>
      </c>
      <c r="F1327" s="2">
        <v>8</v>
      </c>
      <c r="G1327" s="2" t="s">
        <v>159</v>
      </c>
      <c r="H1327" s="2">
        <v>2652</v>
      </c>
      <c r="I1327" s="3">
        <v>1.4427235487082402E-2</v>
      </c>
      <c r="J1327" s="2">
        <v>183819</v>
      </c>
      <c r="K1327" s="2">
        <v>276827</v>
      </c>
    </row>
    <row r="1328" spans="1:11" x14ac:dyDescent="0.3">
      <c r="A1328" s="2">
        <v>9</v>
      </c>
      <c r="B1328" s="2" t="s">
        <v>2121</v>
      </c>
      <c r="C1328" s="2">
        <v>59</v>
      </c>
      <c r="D1328" s="2" t="s">
        <v>2121</v>
      </c>
      <c r="E1328" s="2" t="s">
        <v>2129</v>
      </c>
      <c r="F1328" s="2">
        <v>9</v>
      </c>
      <c r="G1328" s="2" t="s">
        <v>2130</v>
      </c>
      <c r="H1328" s="2">
        <v>490</v>
      </c>
      <c r="I1328" s="3">
        <v>2.6656656820024044E-3</v>
      </c>
      <c r="J1328" s="2">
        <v>183819</v>
      </c>
      <c r="K1328" s="2">
        <v>276827</v>
      </c>
    </row>
    <row r="1329" spans="1:11" x14ac:dyDescent="0.3">
      <c r="A1329" s="2">
        <v>9</v>
      </c>
      <c r="B1329" s="2" t="s">
        <v>2121</v>
      </c>
      <c r="C1329" s="2">
        <v>59</v>
      </c>
      <c r="D1329" s="2" t="s">
        <v>2121</v>
      </c>
      <c r="E1329" s="2" t="s">
        <v>2131</v>
      </c>
      <c r="F1329" s="2">
        <v>10</v>
      </c>
      <c r="G1329" s="2" t="s">
        <v>19</v>
      </c>
      <c r="H1329" s="2">
        <v>467</v>
      </c>
      <c r="I1329" s="3">
        <v>2.5405425989696384E-3</v>
      </c>
      <c r="J1329" s="2">
        <v>183819</v>
      </c>
      <c r="K1329" s="2">
        <v>276827</v>
      </c>
    </row>
    <row r="1330" spans="1:11" x14ac:dyDescent="0.3">
      <c r="A1330" s="2">
        <v>9</v>
      </c>
      <c r="B1330" s="2" t="s">
        <v>2121</v>
      </c>
      <c r="C1330" s="2">
        <v>59</v>
      </c>
      <c r="D1330" s="2" t="s">
        <v>2121</v>
      </c>
      <c r="E1330" s="2" t="s">
        <v>2132</v>
      </c>
      <c r="F1330" s="2">
        <v>11</v>
      </c>
      <c r="G1330" s="2" t="s">
        <v>316</v>
      </c>
      <c r="H1330" s="2">
        <v>348</v>
      </c>
      <c r="I1330" s="3">
        <v>1.8931666476261974E-3</v>
      </c>
      <c r="J1330" s="2">
        <v>183819</v>
      </c>
      <c r="K1330" s="2">
        <v>276827</v>
      </c>
    </row>
    <row r="1331" spans="1:11" x14ac:dyDescent="0.3">
      <c r="A1331" s="2">
        <v>9</v>
      </c>
      <c r="B1331" s="2" t="s">
        <v>2121</v>
      </c>
      <c r="C1331" s="2">
        <v>59</v>
      </c>
      <c r="D1331" s="2" t="s">
        <v>2121</v>
      </c>
      <c r="E1331" s="2" t="s">
        <v>2133</v>
      </c>
      <c r="F1331" s="2">
        <v>12</v>
      </c>
      <c r="G1331" s="2" t="s">
        <v>1023</v>
      </c>
      <c r="H1331" s="2">
        <v>270</v>
      </c>
      <c r="I1331" s="3">
        <v>1.468836192123774E-3</v>
      </c>
      <c r="J1331" s="2">
        <v>183819</v>
      </c>
      <c r="K1331" s="2">
        <v>276827</v>
      </c>
    </row>
    <row r="1332" spans="1:11" x14ac:dyDescent="0.3">
      <c r="A1332" s="2">
        <v>9</v>
      </c>
      <c r="B1332" s="2" t="s">
        <v>2121</v>
      </c>
      <c r="C1332" s="2">
        <v>59</v>
      </c>
      <c r="D1332" s="2" t="s">
        <v>2121</v>
      </c>
      <c r="E1332" s="2" t="s">
        <v>2134</v>
      </c>
      <c r="F1332" s="2">
        <v>13</v>
      </c>
      <c r="G1332" s="2" t="s">
        <v>1053</v>
      </c>
      <c r="H1332" s="2">
        <v>251</v>
      </c>
      <c r="I1332" s="3">
        <v>1.3654736452706196E-3</v>
      </c>
      <c r="J1332" s="2">
        <v>183819</v>
      </c>
      <c r="K1332" s="2">
        <v>276827</v>
      </c>
    </row>
    <row r="1333" spans="1:11" x14ac:dyDescent="0.3">
      <c r="A1333" s="2">
        <v>9</v>
      </c>
      <c r="B1333" s="2" t="s">
        <v>2121</v>
      </c>
      <c r="C1333" s="2">
        <v>59</v>
      </c>
      <c r="D1333" s="2" t="s">
        <v>2121</v>
      </c>
      <c r="E1333" s="2" t="s">
        <v>2135</v>
      </c>
      <c r="F1333" s="2">
        <v>14</v>
      </c>
      <c r="G1333" s="2" t="s">
        <v>2077</v>
      </c>
      <c r="H1333" s="2">
        <v>233</v>
      </c>
      <c r="I1333" s="3">
        <v>1.2675512324623679E-3</v>
      </c>
      <c r="J1333" s="2">
        <v>183819</v>
      </c>
      <c r="K1333" s="2">
        <v>276827</v>
      </c>
    </row>
    <row r="1334" spans="1:11" x14ac:dyDescent="0.3">
      <c r="A1334" s="2">
        <v>9</v>
      </c>
      <c r="B1334" s="2" t="s">
        <v>2121</v>
      </c>
      <c r="C1334" s="2">
        <v>59</v>
      </c>
      <c r="D1334" s="2" t="s">
        <v>2121</v>
      </c>
      <c r="E1334" s="2" t="s">
        <v>2136</v>
      </c>
      <c r="F1334" s="2">
        <v>15</v>
      </c>
      <c r="G1334" s="2" t="s">
        <v>1971</v>
      </c>
      <c r="H1334" s="2">
        <v>205</v>
      </c>
      <c r="I1334" s="3">
        <v>1.1152274792050876E-3</v>
      </c>
      <c r="J1334" s="2">
        <v>183819</v>
      </c>
      <c r="K1334" s="2">
        <v>276827</v>
      </c>
    </row>
    <row r="1335" spans="1:11" x14ac:dyDescent="0.3">
      <c r="A1335" s="2">
        <v>9</v>
      </c>
      <c r="B1335" s="2" t="s">
        <v>2121</v>
      </c>
      <c r="C1335" s="2">
        <v>59</v>
      </c>
      <c r="D1335" s="2" t="s">
        <v>2121</v>
      </c>
      <c r="E1335" s="2" t="s">
        <v>2137</v>
      </c>
      <c r="F1335" s="2">
        <v>16</v>
      </c>
      <c r="G1335" s="2" t="s">
        <v>109</v>
      </c>
      <c r="H1335" s="2">
        <v>192</v>
      </c>
      <c r="I1335" s="3">
        <v>1.0445057366213503E-3</v>
      </c>
      <c r="J1335" s="2">
        <v>183819</v>
      </c>
      <c r="K1335" s="2">
        <v>276827</v>
      </c>
    </row>
    <row r="1336" spans="1:11" x14ac:dyDescent="0.3">
      <c r="A1336" s="2">
        <v>9</v>
      </c>
      <c r="B1336" s="2" t="s">
        <v>2121</v>
      </c>
      <c r="C1336" s="2">
        <v>59</v>
      </c>
      <c r="D1336" s="2" t="s">
        <v>2121</v>
      </c>
      <c r="E1336" s="2" t="s">
        <v>2138</v>
      </c>
      <c r="F1336" s="2">
        <v>17</v>
      </c>
      <c r="G1336" s="2" t="s">
        <v>2139</v>
      </c>
      <c r="H1336" s="2">
        <v>153</v>
      </c>
      <c r="I1336" s="3">
        <v>8.3234050887013851E-4</v>
      </c>
      <c r="J1336" s="2">
        <v>183819</v>
      </c>
      <c r="K1336" s="2">
        <v>276827</v>
      </c>
    </row>
    <row r="1337" spans="1:11" x14ac:dyDescent="0.3">
      <c r="A1337" s="2">
        <v>9</v>
      </c>
      <c r="B1337" s="2" t="s">
        <v>2121</v>
      </c>
      <c r="C1337" s="2">
        <v>59</v>
      </c>
      <c r="D1337" s="2" t="s">
        <v>2121</v>
      </c>
      <c r="E1337" s="2" t="s">
        <v>2140</v>
      </c>
      <c r="F1337" s="2">
        <v>18</v>
      </c>
      <c r="G1337" s="2" t="s">
        <v>1113</v>
      </c>
      <c r="H1337" s="2">
        <v>158</v>
      </c>
      <c r="I1337" s="3">
        <v>8.5954117909465286E-4</v>
      </c>
      <c r="J1337" s="2">
        <v>183819</v>
      </c>
      <c r="K1337" s="2">
        <v>276827</v>
      </c>
    </row>
    <row r="1338" spans="1:11" x14ac:dyDescent="0.3">
      <c r="A1338" s="2">
        <v>9</v>
      </c>
      <c r="B1338" s="2" t="s">
        <v>2121</v>
      </c>
      <c r="C1338" s="2">
        <v>59</v>
      </c>
      <c r="D1338" s="2" t="s">
        <v>2121</v>
      </c>
      <c r="E1338" s="2" t="s">
        <v>2141</v>
      </c>
      <c r="F1338" s="2">
        <v>19</v>
      </c>
      <c r="G1338" s="2" t="s">
        <v>19</v>
      </c>
      <c r="H1338" s="2">
        <v>112</v>
      </c>
      <c r="I1338" s="3">
        <v>6.0929501302912101E-4</v>
      </c>
      <c r="J1338" s="2">
        <v>183819</v>
      </c>
      <c r="K1338" s="2">
        <v>276827</v>
      </c>
    </row>
    <row r="1339" spans="1:11" x14ac:dyDescent="0.3">
      <c r="A1339" s="2">
        <v>9</v>
      </c>
      <c r="B1339" s="2" t="s">
        <v>2121</v>
      </c>
      <c r="C1339" s="2">
        <v>59</v>
      </c>
      <c r="D1339" s="2" t="s">
        <v>2121</v>
      </c>
      <c r="E1339" s="2" t="s">
        <v>2142</v>
      </c>
      <c r="F1339" s="2">
        <v>20</v>
      </c>
      <c r="G1339" s="2" t="s">
        <v>958</v>
      </c>
      <c r="H1339" s="2">
        <v>159</v>
      </c>
      <c r="I1339" s="3">
        <v>8.6498131313955575E-4</v>
      </c>
      <c r="J1339" s="2">
        <v>183819</v>
      </c>
      <c r="K1339" s="2">
        <v>276827</v>
      </c>
    </row>
    <row r="1340" spans="1:11" x14ac:dyDescent="0.3">
      <c r="A1340" s="2">
        <v>9</v>
      </c>
      <c r="B1340" s="2" t="s">
        <v>2121</v>
      </c>
      <c r="C1340" s="2">
        <v>59</v>
      </c>
      <c r="D1340" s="2" t="s">
        <v>2121</v>
      </c>
      <c r="E1340" s="2" t="s">
        <v>2143</v>
      </c>
      <c r="F1340" s="2">
        <v>21</v>
      </c>
      <c r="G1340" s="2" t="s">
        <v>2043</v>
      </c>
      <c r="H1340" s="2">
        <v>137</v>
      </c>
      <c r="I1340" s="3">
        <v>7.4529836415169267E-4</v>
      </c>
      <c r="J1340" s="2">
        <v>183819</v>
      </c>
      <c r="K1340" s="2">
        <v>276827</v>
      </c>
    </row>
    <row r="1341" spans="1:11" x14ac:dyDescent="0.3">
      <c r="A1341" s="2">
        <v>9</v>
      </c>
      <c r="B1341" s="2" t="s">
        <v>2121</v>
      </c>
      <c r="C1341" s="2">
        <v>59</v>
      </c>
      <c r="D1341" s="2" t="s">
        <v>2121</v>
      </c>
      <c r="E1341" s="2" t="s">
        <v>2144</v>
      </c>
      <c r="F1341" s="2">
        <v>22</v>
      </c>
      <c r="G1341" s="2" t="s">
        <v>19</v>
      </c>
      <c r="H1341" s="2">
        <v>121</v>
      </c>
      <c r="I1341" s="3">
        <v>6.5825621943324682E-4</v>
      </c>
      <c r="J1341" s="2">
        <v>183819</v>
      </c>
      <c r="K1341" s="2">
        <v>276827</v>
      </c>
    </row>
    <row r="1342" spans="1:11" x14ac:dyDescent="0.3">
      <c r="A1342" s="2">
        <v>9</v>
      </c>
      <c r="B1342" s="2" t="s">
        <v>2121</v>
      </c>
      <c r="C1342" s="2">
        <v>59</v>
      </c>
      <c r="D1342" s="2" t="s">
        <v>2121</v>
      </c>
      <c r="E1342" s="2" t="s">
        <v>2145</v>
      </c>
      <c r="F1342" s="2">
        <v>23</v>
      </c>
      <c r="G1342" s="2" t="s">
        <v>19</v>
      </c>
      <c r="H1342" s="2">
        <v>172</v>
      </c>
      <c r="I1342" s="3">
        <v>9.3570305572329303E-4</v>
      </c>
      <c r="J1342" s="2">
        <v>183819</v>
      </c>
      <c r="K1342" s="2">
        <v>276827</v>
      </c>
    </row>
    <row r="1343" spans="1:11" x14ac:dyDescent="0.3">
      <c r="A1343" s="2">
        <v>9</v>
      </c>
      <c r="B1343" s="2" t="s">
        <v>2121</v>
      </c>
      <c r="C1343" s="2">
        <v>59</v>
      </c>
      <c r="D1343" s="2" t="s">
        <v>2121</v>
      </c>
      <c r="E1343" s="2" t="s">
        <v>2146</v>
      </c>
      <c r="F1343" s="2">
        <v>24</v>
      </c>
      <c r="G1343" s="2" t="s">
        <v>19</v>
      </c>
      <c r="H1343" s="2">
        <v>149</v>
      </c>
      <c r="I1343" s="3">
        <v>8.1057997269052705E-4</v>
      </c>
      <c r="J1343" s="2">
        <v>183819</v>
      </c>
      <c r="K1343" s="2">
        <v>276827</v>
      </c>
    </row>
    <row r="1344" spans="1:11" x14ac:dyDescent="0.3">
      <c r="A1344" s="2">
        <v>9</v>
      </c>
      <c r="B1344" s="2" t="s">
        <v>2121</v>
      </c>
      <c r="C1344" s="2">
        <v>59</v>
      </c>
      <c r="D1344" s="2" t="s">
        <v>2121</v>
      </c>
      <c r="E1344" s="2" t="s">
        <v>2147</v>
      </c>
      <c r="F1344" s="2">
        <v>25</v>
      </c>
      <c r="G1344" s="2" t="s">
        <v>19</v>
      </c>
      <c r="H1344" s="2">
        <v>98</v>
      </c>
      <c r="I1344" s="3">
        <v>5.3313313640048095E-4</v>
      </c>
      <c r="J1344" s="2">
        <v>183819</v>
      </c>
      <c r="K1344" s="2">
        <v>276827</v>
      </c>
    </row>
    <row r="1345" spans="1:11" x14ac:dyDescent="0.3">
      <c r="A1345" s="2">
        <v>9</v>
      </c>
      <c r="B1345" s="2" t="s">
        <v>2121</v>
      </c>
      <c r="C1345" s="2">
        <v>59</v>
      </c>
      <c r="D1345" s="2" t="s">
        <v>2121</v>
      </c>
      <c r="E1345" s="2" t="s">
        <v>2148</v>
      </c>
      <c r="F1345" s="2">
        <v>26</v>
      </c>
      <c r="G1345" s="2" t="s">
        <v>19</v>
      </c>
      <c r="H1345" s="2">
        <v>69</v>
      </c>
      <c r="I1345" s="3">
        <v>3.7536924909829778E-4</v>
      </c>
      <c r="J1345" s="2">
        <v>183819</v>
      </c>
      <c r="K1345" s="2">
        <v>276827</v>
      </c>
    </row>
    <row r="1346" spans="1:11" x14ac:dyDescent="0.3">
      <c r="A1346" s="2">
        <v>9</v>
      </c>
      <c r="B1346" s="2" t="s">
        <v>2121</v>
      </c>
      <c r="C1346" s="2">
        <v>59</v>
      </c>
      <c r="D1346" s="2" t="s">
        <v>2121</v>
      </c>
      <c r="E1346" s="2" t="s">
        <v>2149</v>
      </c>
      <c r="F1346" s="2">
        <v>27</v>
      </c>
      <c r="G1346" s="2" t="s">
        <v>19</v>
      </c>
      <c r="H1346" s="2">
        <v>112</v>
      </c>
      <c r="I1346" s="3">
        <v>6.0929501302912101E-4</v>
      </c>
      <c r="J1346" s="2">
        <v>183819</v>
      </c>
      <c r="K1346" s="2">
        <v>276827</v>
      </c>
    </row>
    <row r="1347" spans="1:11" x14ac:dyDescent="0.3">
      <c r="A1347" s="2">
        <v>9</v>
      </c>
      <c r="B1347" s="2" t="s">
        <v>2121</v>
      </c>
      <c r="C1347" s="2">
        <v>59</v>
      </c>
      <c r="D1347" s="2" t="s">
        <v>2121</v>
      </c>
      <c r="E1347" s="2" t="s">
        <v>2150</v>
      </c>
      <c r="F1347" s="2">
        <v>28</v>
      </c>
      <c r="G1347" s="2" t="s">
        <v>19</v>
      </c>
      <c r="H1347" s="2">
        <v>73</v>
      </c>
      <c r="I1347" s="3">
        <v>3.9712978527790924E-4</v>
      </c>
      <c r="J1347" s="2">
        <v>183819</v>
      </c>
      <c r="K1347" s="2">
        <v>276827</v>
      </c>
    </row>
    <row r="1348" spans="1:11" x14ac:dyDescent="0.3">
      <c r="A1348" s="2">
        <v>9</v>
      </c>
      <c r="B1348" s="2" t="s">
        <v>2121</v>
      </c>
      <c r="C1348" s="2">
        <v>59</v>
      </c>
      <c r="D1348" s="2" t="s">
        <v>2121</v>
      </c>
      <c r="E1348" s="2" t="s">
        <v>2151</v>
      </c>
      <c r="F1348" s="2">
        <v>29</v>
      </c>
      <c r="G1348" s="2" t="s">
        <v>19</v>
      </c>
      <c r="H1348" s="2">
        <v>60</v>
      </c>
      <c r="I1348" s="3">
        <v>3.2640804269417196E-4</v>
      </c>
      <c r="J1348" s="2">
        <v>183819</v>
      </c>
      <c r="K1348" s="2">
        <v>276827</v>
      </c>
    </row>
    <row r="1349" spans="1:11" x14ac:dyDescent="0.3">
      <c r="A1349" s="2">
        <v>11</v>
      </c>
      <c r="B1349" s="2" t="s">
        <v>2177</v>
      </c>
      <c r="C1349" s="2">
        <v>60</v>
      </c>
      <c r="D1349" s="2" t="s">
        <v>3156</v>
      </c>
      <c r="E1349" s="2" t="s">
        <v>2178</v>
      </c>
      <c r="F1349" s="2">
        <v>1</v>
      </c>
      <c r="G1349" s="2" t="s">
        <v>7</v>
      </c>
      <c r="H1349" s="2">
        <v>100220</v>
      </c>
      <c r="I1349" s="3">
        <v>0.48950365833406595</v>
      </c>
      <c r="J1349" s="2">
        <v>204738</v>
      </c>
      <c r="K1349" s="2">
        <v>303944</v>
      </c>
    </row>
    <row r="1350" spans="1:11" x14ac:dyDescent="0.3">
      <c r="A1350" s="2">
        <v>11</v>
      </c>
      <c r="B1350" s="2" t="s">
        <v>2177</v>
      </c>
      <c r="C1350" s="2">
        <v>60</v>
      </c>
      <c r="D1350" s="2" t="s">
        <v>3156</v>
      </c>
      <c r="E1350" s="2" t="s">
        <v>2179</v>
      </c>
      <c r="F1350" s="2">
        <v>2</v>
      </c>
      <c r="G1350" s="2" t="s">
        <v>9</v>
      </c>
      <c r="H1350" s="2">
        <v>91204</v>
      </c>
      <c r="I1350" s="3">
        <v>0.44546688939034279</v>
      </c>
      <c r="J1350" s="2">
        <v>204738</v>
      </c>
      <c r="K1350" s="2">
        <v>303944</v>
      </c>
    </row>
    <row r="1351" spans="1:11" x14ac:dyDescent="0.3">
      <c r="A1351" s="2">
        <v>11</v>
      </c>
      <c r="B1351" s="2" t="s">
        <v>2177</v>
      </c>
      <c r="C1351" s="2">
        <v>60</v>
      </c>
      <c r="D1351" s="2" t="s">
        <v>3156</v>
      </c>
      <c r="E1351" s="2" t="s">
        <v>2180</v>
      </c>
      <c r="F1351" s="2">
        <v>3</v>
      </c>
      <c r="G1351" s="2" t="s">
        <v>11</v>
      </c>
      <c r="H1351" s="2">
        <v>3979</v>
      </c>
      <c r="I1351" s="3">
        <v>1.9434594457306411E-2</v>
      </c>
      <c r="J1351" s="2">
        <v>204738</v>
      </c>
      <c r="K1351" s="2">
        <v>303944</v>
      </c>
    </row>
    <row r="1352" spans="1:11" x14ac:dyDescent="0.3">
      <c r="A1352" s="2">
        <v>11</v>
      </c>
      <c r="B1352" s="2" t="s">
        <v>2177</v>
      </c>
      <c r="C1352" s="2">
        <v>60</v>
      </c>
      <c r="D1352" s="2" t="s">
        <v>3156</v>
      </c>
      <c r="E1352" s="2" t="s">
        <v>2181</v>
      </c>
      <c r="F1352" s="2">
        <v>4</v>
      </c>
      <c r="G1352" s="2" t="s">
        <v>1023</v>
      </c>
      <c r="H1352" s="2">
        <v>2932</v>
      </c>
      <c r="I1352" s="3">
        <v>1.4320741630767127E-2</v>
      </c>
      <c r="J1352" s="2">
        <v>204738</v>
      </c>
      <c r="K1352" s="2">
        <v>303944</v>
      </c>
    </row>
    <row r="1353" spans="1:11" x14ac:dyDescent="0.3">
      <c r="A1353" s="2">
        <v>11</v>
      </c>
      <c r="B1353" s="2" t="s">
        <v>2177</v>
      </c>
      <c r="C1353" s="2">
        <v>60</v>
      </c>
      <c r="D1353" s="2" t="s">
        <v>3156</v>
      </c>
      <c r="E1353" s="2" t="s">
        <v>2182</v>
      </c>
      <c r="F1353" s="2">
        <v>5</v>
      </c>
      <c r="G1353" s="2" t="s">
        <v>19</v>
      </c>
      <c r="H1353" s="2">
        <v>1234</v>
      </c>
      <c r="I1353" s="3">
        <v>6.0272152702478292E-3</v>
      </c>
      <c r="J1353" s="2">
        <v>204738</v>
      </c>
      <c r="K1353" s="2">
        <v>303944</v>
      </c>
    </row>
    <row r="1354" spans="1:11" x14ac:dyDescent="0.3">
      <c r="A1354" s="2">
        <v>11</v>
      </c>
      <c r="B1354" s="2" t="s">
        <v>2177</v>
      </c>
      <c r="C1354" s="2">
        <v>60</v>
      </c>
      <c r="D1354" s="2" t="s">
        <v>3156</v>
      </c>
      <c r="E1354" s="2" t="s">
        <v>7982</v>
      </c>
      <c r="F1354" s="2">
        <v>6</v>
      </c>
      <c r="G1354" s="2" t="s">
        <v>22</v>
      </c>
      <c r="H1354" s="2">
        <v>1656</v>
      </c>
      <c r="I1354" s="3">
        <v>8.0883861325205877E-3</v>
      </c>
      <c r="J1354" s="2">
        <v>204738</v>
      </c>
      <c r="K1354" s="2">
        <v>303944</v>
      </c>
    </row>
    <row r="1355" spans="1:11" x14ac:dyDescent="0.3">
      <c r="A1355" s="2">
        <v>11</v>
      </c>
      <c r="B1355" s="2" t="s">
        <v>2177</v>
      </c>
      <c r="C1355" s="2">
        <v>60</v>
      </c>
      <c r="D1355" s="2" t="s">
        <v>3156</v>
      </c>
      <c r="E1355" s="2" t="s">
        <v>2183</v>
      </c>
      <c r="F1355" s="2">
        <v>7</v>
      </c>
      <c r="G1355" s="2" t="s">
        <v>2077</v>
      </c>
      <c r="H1355" s="2">
        <v>642</v>
      </c>
      <c r="I1355" s="3">
        <v>3.1357149136945757E-3</v>
      </c>
      <c r="J1355" s="2">
        <v>204738</v>
      </c>
      <c r="K1355" s="2">
        <v>303944</v>
      </c>
    </row>
    <row r="1356" spans="1:11" x14ac:dyDescent="0.3">
      <c r="A1356" s="2">
        <v>11</v>
      </c>
      <c r="B1356" s="2" t="s">
        <v>2177</v>
      </c>
      <c r="C1356" s="2">
        <v>60</v>
      </c>
      <c r="D1356" s="2" t="s">
        <v>3156</v>
      </c>
      <c r="E1356" s="2" t="s">
        <v>2184</v>
      </c>
      <c r="F1356" s="2">
        <v>8</v>
      </c>
      <c r="G1356" s="2" t="s">
        <v>19</v>
      </c>
      <c r="H1356" s="2">
        <v>567</v>
      </c>
      <c r="I1356" s="3">
        <v>2.7693930779825924E-3</v>
      </c>
      <c r="J1356" s="2">
        <v>204738</v>
      </c>
      <c r="K1356" s="2">
        <v>303944</v>
      </c>
    </row>
    <row r="1357" spans="1:11" x14ac:dyDescent="0.3">
      <c r="A1357" s="2">
        <v>11</v>
      </c>
      <c r="B1357" s="2" t="s">
        <v>2177</v>
      </c>
      <c r="C1357" s="2">
        <v>60</v>
      </c>
      <c r="D1357" s="2" t="s">
        <v>3156</v>
      </c>
      <c r="E1357" s="2" t="s">
        <v>2185</v>
      </c>
      <c r="F1357" s="2">
        <v>9</v>
      </c>
      <c r="G1357" s="2" t="s">
        <v>19</v>
      </c>
      <c r="H1357" s="2">
        <v>360</v>
      </c>
      <c r="I1357" s="3">
        <v>1.7583448114175189E-3</v>
      </c>
      <c r="J1357" s="2">
        <v>204738</v>
      </c>
      <c r="K1357" s="2">
        <v>303944</v>
      </c>
    </row>
    <row r="1358" spans="1:11" x14ac:dyDescent="0.3">
      <c r="A1358" s="2">
        <v>11</v>
      </c>
      <c r="B1358" s="2" t="s">
        <v>2177</v>
      </c>
      <c r="C1358" s="2">
        <v>60</v>
      </c>
      <c r="D1358" s="2" t="s">
        <v>3156</v>
      </c>
      <c r="E1358" s="2" t="s">
        <v>2186</v>
      </c>
      <c r="F1358" s="2">
        <v>10</v>
      </c>
      <c r="G1358" s="2" t="s">
        <v>1113</v>
      </c>
      <c r="H1358" s="2">
        <v>314</v>
      </c>
      <c r="I1358" s="3">
        <v>1.5336674188475027E-3</v>
      </c>
      <c r="J1358" s="2">
        <v>204738</v>
      </c>
      <c r="K1358" s="2">
        <v>303944</v>
      </c>
    </row>
    <row r="1359" spans="1:11" x14ac:dyDescent="0.3">
      <c r="A1359" s="2">
        <v>11</v>
      </c>
      <c r="B1359" s="2" t="s">
        <v>2177</v>
      </c>
      <c r="C1359" s="2">
        <v>60</v>
      </c>
      <c r="D1359" s="2" t="s">
        <v>3156</v>
      </c>
      <c r="E1359" s="2" t="s">
        <v>2187</v>
      </c>
      <c r="F1359" s="2">
        <v>11</v>
      </c>
      <c r="G1359" s="2" t="s">
        <v>19</v>
      </c>
      <c r="H1359" s="2">
        <v>246</v>
      </c>
      <c r="I1359" s="3">
        <v>1.2015356211353045E-3</v>
      </c>
      <c r="J1359" s="2">
        <v>204738</v>
      </c>
      <c r="K1359" s="2">
        <v>303944</v>
      </c>
    </row>
    <row r="1360" spans="1:11" x14ac:dyDescent="0.3">
      <c r="A1360" s="2">
        <v>11</v>
      </c>
      <c r="B1360" s="2" t="s">
        <v>2177</v>
      </c>
      <c r="C1360" s="2">
        <v>60</v>
      </c>
      <c r="D1360" s="2" t="s">
        <v>3156</v>
      </c>
      <c r="E1360" s="2" t="s">
        <v>2188</v>
      </c>
      <c r="F1360" s="2">
        <v>12</v>
      </c>
      <c r="G1360" s="2" t="s">
        <v>2113</v>
      </c>
      <c r="H1360" s="2">
        <v>240</v>
      </c>
      <c r="I1360" s="3">
        <v>1.172229874278346E-3</v>
      </c>
      <c r="J1360" s="2">
        <v>204738</v>
      </c>
      <c r="K1360" s="2">
        <v>303944</v>
      </c>
    </row>
    <row r="1361" spans="1:11" x14ac:dyDescent="0.3">
      <c r="A1361" s="2">
        <v>11</v>
      </c>
      <c r="B1361" s="2" t="s">
        <v>2177</v>
      </c>
      <c r="C1361" s="2">
        <v>60</v>
      </c>
      <c r="D1361" s="2" t="s">
        <v>3156</v>
      </c>
      <c r="E1361" s="2" t="s">
        <v>2189</v>
      </c>
      <c r="F1361" s="2">
        <v>13</v>
      </c>
      <c r="G1361" s="2" t="s">
        <v>19</v>
      </c>
      <c r="H1361" s="2">
        <v>227</v>
      </c>
      <c r="I1361" s="3">
        <v>1.1087340894216022E-3</v>
      </c>
      <c r="J1361" s="2">
        <v>204738</v>
      </c>
      <c r="K1361" s="2">
        <v>303944</v>
      </c>
    </row>
    <row r="1362" spans="1:11" x14ac:dyDescent="0.3">
      <c r="A1362" s="2">
        <v>11</v>
      </c>
      <c r="B1362" s="2" t="s">
        <v>2177</v>
      </c>
      <c r="C1362" s="2">
        <v>60</v>
      </c>
      <c r="D1362" s="2" t="s">
        <v>3156</v>
      </c>
      <c r="E1362" s="2" t="s">
        <v>2190</v>
      </c>
      <c r="F1362" s="2">
        <v>14</v>
      </c>
      <c r="G1362" s="2" t="s">
        <v>19</v>
      </c>
      <c r="H1362" s="2">
        <v>166</v>
      </c>
      <c r="I1362" s="3">
        <v>8.1079232970918927E-4</v>
      </c>
      <c r="J1362" s="2">
        <v>204738</v>
      </c>
      <c r="K1362" s="2">
        <v>303944</v>
      </c>
    </row>
    <row r="1363" spans="1:11" x14ac:dyDescent="0.3">
      <c r="A1363" s="2">
        <v>11</v>
      </c>
      <c r="B1363" s="2" t="s">
        <v>2177</v>
      </c>
      <c r="C1363" s="2">
        <v>60</v>
      </c>
      <c r="D1363" s="2" t="s">
        <v>3156</v>
      </c>
      <c r="E1363" s="2" t="s">
        <v>2191</v>
      </c>
      <c r="F1363" s="2">
        <v>15</v>
      </c>
      <c r="G1363" s="2" t="s">
        <v>19</v>
      </c>
      <c r="H1363" s="2">
        <v>167</v>
      </c>
      <c r="I1363" s="3">
        <v>8.1567662085201573E-4</v>
      </c>
      <c r="J1363" s="2">
        <v>204738</v>
      </c>
      <c r="K1363" s="2">
        <v>303944</v>
      </c>
    </row>
    <row r="1364" spans="1:11" x14ac:dyDescent="0.3">
      <c r="A1364" s="2">
        <v>11</v>
      </c>
      <c r="B1364" s="2" t="s">
        <v>2177</v>
      </c>
      <c r="C1364" s="2">
        <v>60</v>
      </c>
      <c r="D1364" s="2" t="s">
        <v>3156</v>
      </c>
      <c r="E1364" s="2" t="s">
        <v>2192</v>
      </c>
      <c r="F1364" s="2">
        <v>16</v>
      </c>
      <c r="G1364" s="2" t="s">
        <v>19</v>
      </c>
      <c r="H1364" s="2">
        <v>190</v>
      </c>
      <c r="I1364" s="3">
        <v>9.2801531713702391E-4</v>
      </c>
      <c r="J1364" s="2">
        <v>204738</v>
      </c>
      <c r="K1364" s="2">
        <v>303944</v>
      </c>
    </row>
    <row r="1365" spans="1:11" x14ac:dyDescent="0.3">
      <c r="A1365" s="2">
        <v>11</v>
      </c>
      <c r="B1365" s="2" t="s">
        <v>2177</v>
      </c>
      <c r="C1365" s="2">
        <v>60</v>
      </c>
      <c r="D1365" s="2" t="s">
        <v>3156</v>
      </c>
      <c r="E1365" s="2" t="s">
        <v>2193</v>
      </c>
      <c r="F1365" s="2">
        <v>17</v>
      </c>
      <c r="G1365" s="2" t="s">
        <v>19</v>
      </c>
      <c r="H1365" s="2">
        <v>114</v>
      </c>
      <c r="I1365" s="3">
        <v>5.5680919028221437E-4</v>
      </c>
      <c r="J1365" s="2">
        <v>204738</v>
      </c>
      <c r="K1365" s="2">
        <v>303944</v>
      </c>
    </row>
    <row r="1366" spans="1:11" x14ac:dyDescent="0.3">
      <c r="A1366" s="2">
        <v>11</v>
      </c>
      <c r="B1366" s="2" t="s">
        <v>2177</v>
      </c>
      <c r="C1366" s="2">
        <v>60</v>
      </c>
      <c r="D1366" s="2" t="s">
        <v>3156</v>
      </c>
      <c r="E1366" s="2" t="s">
        <v>2194</v>
      </c>
      <c r="F1366" s="2">
        <v>18</v>
      </c>
      <c r="G1366" s="2" t="s">
        <v>19</v>
      </c>
      <c r="H1366" s="2">
        <v>115</v>
      </c>
      <c r="I1366" s="3">
        <v>5.6169348142504083E-4</v>
      </c>
      <c r="J1366" s="2">
        <v>204738</v>
      </c>
      <c r="K1366" s="2">
        <v>303944</v>
      </c>
    </row>
    <row r="1367" spans="1:11" x14ac:dyDescent="0.3">
      <c r="A1367" s="2">
        <v>11</v>
      </c>
      <c r="B1367" s="2" t="s">
        <v>2177</v>
      </c>
      <c r="C1367" s="2">
        <v>60</v>
      </c>
      <c r="D1367" s="2" t="s">
        <v>3156</v>
      </c>
      <c r="E1367" s="2" t="s">
        <v>2195</v>
      </c>
      <c r="F1367" s="2">
        <v>19</v>
      </c>
      <c r="G1367" s="2" t="s">
        <v>19</v>
      </c>
      <c r="H1367" s="2">
        <v>165</v>
      </c>
      <c r="I1367" s="3">
        <v>8.0590803856636281E-4</v>
      </c>
      <c r="J1367" s="2">
        <v>204738</v>
      </c>
      <c r="K1367" s="2">
        <v>303944</v>
      </c>
    </row>
    <row r="1368" spans="1:11" x14ac:dyDescent="0.3">
      <c r="A1368" s="2">
        <v>11</v>
      </c>
      <c r="B1368" s="2" t="s">
        <v>2177</v>
      </c>
      <c r="C1368" s="2">
        <v>61</v>
      </c>
      <c r="D1368" s="2" t="s">
        <v>3427</v>
      </c>
      <c r="E1368" s="2" t="s">
        <v>2178</v>
      </c>
      <c r="F1368" s="2">
        <v>1</v>
      </c>
      <c r="G1368" s="2" t="s">
        <v>7</v>
      </c>
      <c r="H1368" s="2">
        <v>122428</v>
      </c>
      <c r="I1368" s="3">
        <v>0.50092879763668052</v>
      </c>
      <c r="J1368" s="2">
        <v>244402</v>
      </c>
      <c r="K1368" s="2">
        <v>370537</v>
      </c>
    </row>
    <row r="1369" spans="1:11" x14ac:dyDescent="0.3">
      <c r="A1369" s="2">
        <v>11</v>
      </c>
      <c r="B1369" s="2" t="s">
        <v>2177</v>
      </c>
      <c r="C1369" s="2">
        <v>61</v>
      </c>
      <c r="D1369" s="2" t="s">
        <v>3427</v>
      </c>
      <c r="E1369" s="2" t="s">
        <v>2179</v>
      </c>
      <c r="F1369" s="2">
        <v>2</v>
      </c>
      <c r="G1369" s="2" t="s">
        <v>9</v>
      </c>
      <c r="H1369" s="2">
        <v>99575</v>
      </c>
      <c r="I1369" s="3">
        <v>0.40742301617826365</v>
      </c>
      <c r="J1369" s="2">
        <v>244402</v>
      </c>
      <c r="K1369" s="2">
        <v>370537</v>
      </c>
    </row>
    <row r="1370" spans="1:11" x14ac:dyDescent="0.3">
      <c r="A1370" s="2">
        <v>11</v>
      </c>
      <c r="B1370" s="2" t="s">
        <v>2177</v>
      </c>
      <c r="C1370" s="2">
        <v>61</v>
      </c>
      <c r="D1370" s="2" t="s">
        <v>3427</v>
      </c>
      <c r="E1370" s="2" t="s">
        <v>2180</v>
      </c>
      <c r="F1370" s="2">
        <v>3</v>
      </c>
      <c r="G1370" s="2" t="s">
        <v>11</v>
      </c>
      <c r="H1370" s="2">
        <v>6766</v>
      </c>
      <c r="I1370" s="3">
        <v>2.7683897840443204E-2</v>
      </c>
      <c r="J1370" s="2">
        <v>244402</v>
      </c>
      <c r="K1370" s="2">
        <v>370537</v>
      </c>
    </row>
    <row r="1371" spans="1:11" x14ac:dyDescent="0.3">
      <c r="A1371" s="2">
        <v>11</v>
      </c>
      <c r="B1371" s="2" t="s">
        <v>2177</v>
      </c>
      <c r="C1371" s="2">
        <v>61</v>
      </c>
      <c r="D1371" s="2" t="s">
        <v>3427</v>
      </c>
      <c r="E1371" s="2" t="s">
        <v>2181</v>
      </c>
      <c r="F1371" s="2">
        <v>4</v>
      </c>
      <c r="G1371" s="2" t="s">
        <v>1023</v>
      </c>
      <c r="H1371" s="2">
        <v>7716</v>
      </c>
      <c r="I1371" s="3">
        <v>3.1570936408049033E-2</v>
      </c>
      <c r="J1371" s="2">
        <v>244402</v>
      </c>
      <c r="K1371" s="2">
        <v>370537</v>
      </c>
    </row>
    <row r="1372" spans="1:11" x14ac:dyDescent="0.3">
      <c r="A1372" s="2">
        <v>11</v>
      </c>
      <c r="B1372" s="2" t="s">
        <v>2177</v>
      </c>
      <c r="C1372" s="2">
        <v>61</v>
      </c>
      <c r="D1372" s="2" t="s">
        <v>3427</v>
      </c>
      <c r="E1372" s="2" t="s">
        <v>2182</v>
      </c>
      <c r="F1372" s="2">
        <v>5</v>
      </c>
      <c r="G1372" s="2" t="s">
        <v>19</v>
      </c>
      <c r="H1372" s="2">
        <v>1723</v>
      </c>
      <c r="I1372" s="3">
        <v>7.0498604757735211E-3</v>
      </c>
      <c r="J1372" s="2">
        <v>244402</v>
      </c>
      <c r="K1372" s="2">
        <v>370537</v>
      </c>
    </row>
    <row r="1373" spans="1:11" x14ac:dyDescent="0.3">
      <c r="A1373" s="2">
        <v>11</v>
      </c>
      <c r="B1373" s="2" t="s">
        <v>2177</v>
      </c>
      <c r="C1373" s="2">
        <v>61</v>
      </c>
      <c r="D1373" s="2" t="s">
        <v>3427</v>
      </c>
      <c r="E1373" s="2" t="s">
        <v>7982</v>
      </c>
      <c r="F1373" s="2">
        <v>6</v>
      </c>
      <c r="G1373" s="2" t="s">
        <v>22</v>
      </c>
      <c r="H1373" s="2">
        <v>1810</v>
      </c>
      <c r="I1373" s="3">
        <v>7.4058313761753173E-3</v>
      </c>
      <c r="J1373" s="2">
        <v>244402</v>
      </c>
      <c r="K1373" s="2">
        <v>370537</v>
      </c>
    </row>
    <row r="1374" spans="1:11" x14ac:dyDescent="0.3">
      <c r="A1374" s="2">
        <v>11</v>
      </c>
      <c r="B1374" s="2" t="s">
        <v>2177</v>
      </c>
      <c r="C1374" s="2">
        <v>61</v>
      </c>
      <c r="D1374" s="2" t="s">
        <v>3427</v>
      </c>
      <c r="E1374" s="2" t="s">
        <v>2183</v>
      </c>
      <c r="F1374" s="2">
        <v>7</v>
      </c>
      <c r="G1374" s="2" t="s">
        <v>2077</v>
      </c>
      <c r="H1374" s="2">
        <v>723</v>
      </c>
      <c r="I1374" s="3">
        <v>2.9582409309252787E-3</v>
      </c>
      <c r="J1374" s="2">
        <v>244402</v>
      </c>
      <c r="K1374" s="2">
        <v>370537</v>
      </c>
    </row>
    <row r="1375" spans="1:11" x14ac:dyDescent="0.3">
      <c r="A1375" s="2">
        <v>11</v>
      </c>
      <c r="B1375" s="2" t="s">
        <v>2177</v>
      </c>
      <c r="C1375" s="2">
        <v>61</v>
      </c>
      <c r="D1375" s="2" t="s">
        <v>3427</v>
      </c>
      <c r="E1375" s="2" t="s">
        <v>2184</v>
      </c>
      <c r="F1375" s="2">
        <v>8</v>
      </c>
      <c r="G1375" s="2" t="s">
        <v>19</v>
      </c>
      <c r="H1375" s="2">
        <v>711</v>
      </c>
      <c r="I1375" s="3">
        <v>2.9091414963870999E-3</v>
      </c>
      <c r="J1375" s="2">
        <v>244402</v>
      </c>
      <c r="K1375" s="2">
        <v>370537</v>
      </c>
    </row>
    <row r="1376" spans="1:11" x14ac:dyDescent="0.3">
      <c r="A1376" s="2">
        <v>11</v>
      </c>
      <c r="B1376" s="2" t="s">
        <v>2177</v>
      </c>
      <c r="C1376" s="2">
        <v>61</v>
      </c>
      <c r="D1376" s="2" t="s">
        <v>3427</v>
      </c>
      <c r="E1376" s="2" t="s">
        <v>2185</v>
      </c>
      <c r="F1376" s="2">
        <v>9</v>
      </c>
      <c r="G1376" s="2" t="s">
        <v>19</v>
      </c>
      <c r="H1376" s="2">
        <v>411</v>
      </c>
      <c r="I1376" s="3">
        <v>1.6816556329326273E-3</v>
      </c>
      <c r="J1376" s="2">
        <v>244402</v>
      </c>
      <c r="K1376" s="2">
        <v>370537</v>
      </c>
    </row>
    <row r="1377" spans="1:11" x14ac:dyDescent="0.3">
      <c r="A1377" s="2">
        <v>11</v>
      </c>
      <c r="B1377" s="2" t="s">
        <v>2177</v>
      </c>
      <c r="C1377" s="2">
        <v>61</v>
      </c>
      <c r="D1377" s="2" t="s">
        <v>3427</v>
      </c>
      <c r="E1377" s="2" t="s">
        <v>2186</v>
      </c>
      <c r="F1377" s="2">
        <v>10</v>
      </c>
      <c r="G1377" s="2" t="s">
        <v>1113</v>
      </c>
      <c r="H1377" s="2">
        <v>374</v>
      </c>
      <c r="I1377" s="3">
        <v>1.5302657097732424E-3</v>
      </c>
      <c r="J1377" s="2">
        <v>244402</v>
      </c>
      <c r="K1377" s="2">
        <v>370537</v>
      </c>
    </row>
    <row r="1378" spans="1:11" x14ac:dyDescent="0.3">
      <c r="A1378" s="2">
        <v>11</v>
      </c>
      <c r="B1378" s="2" t="s">
        <v>2177</v>
      </c>
      <c r="C1378" s="2">
        <v>61</v>
      </c>
      <c r="D1378" s="2" t="s">
        <v>3427</v>
      </c>
      <c r="E1378" s="2" t="s">
        <v>2187</v>
      </c>
      <c r="F1378" s="2">
        <v>11</v>
      </c>
      <c r="G1378" s="2" t="s">
        <v>19</v>
      </c>
      <c r="H1378" s="2">
        <v>310</v>
      </c>
      <c r="I1378" s="3">
        <v>1.2684020589029551E-3</v>
      </c>
      <c r="J1378" s="2">
        <v>244402</v>
      </c>
      <c r="K1378" s="2">
        <v>370537</v>
      </c>
    </row>
    <row r="1379" spans="1:11" x14ac:dyDescent="0.3">
      <c r="A1379" s="2">
        <v>11</v>
      </c>
      <c r="B1379" s="2" t="s">
        <v>2177</v>
      </c>
      <c r="C1379" s="2">
        <v>61</v>
      </c>
      <c r="D1379" s="2" t="s">
        <v>3427</v>
      </c>
      <c r="E1379" s="2" t="s">
        <v>2188</v>
      </c>
      <c r="F1379" s="2">
        <v>12</v>
      </c>
      <c r="G1379" s="2" t="s">
        <v>2113</v>
      </c>
      <c r="H1379" s="2">
        <v>270</v>
      </c>
      <c r="I1379" s="3">
        <v>1.1047372771090253E-3</v>
      </c>
      <c r="J1379" s="2">
        <v>244402</v>
      </c>
      <c r="K1379" s="2">
        <v>370537</v>
      </c>
    </row>
    <row r="1380" spans="1:11" x14ac:dyDescent="0.3">
      <c r="A1380" s="2">
        <v>11</v>
      </c>
      <c r="B1380" s="2" t="s">
        <v>2177</v>
      </c>
      <c r="C1380" s="2">
        <v>61</v>
      </c>
      <c r="D1380" s="2" t="s">
        <v>3427</v>
      </c>
      <c r="E1380" s="2" t="s">
        <v>2189</v>
      </c>
      <c r="F1380" s="2">
        <v>13</v>
      </c>
      <c r="G1380" s="2" t="s">
        <v>19</v>
      </c>
      <c r="H1380" s="2">
        <v>328</v>
      </c>
      <c r="I1380" s="3">
        <v>1.3420512107102233E-3</v>
      </c>
      <c r="J1380" s="2">
        <v>244402</v>
      </c>
      <c r="K1380" s="2">
        <v>370537</v>
      </c>
    </row>
    <row r="1381" spans="1:11" x14ac:dyDescent="0.3">
      <c r="A1381" s="2">
        <v>11</v>
      </c>
      <c r="B1381" s="2" t="s">
        <v>2177</v>
      </c>
      <c r="C1381" s="2">
        <v>61</v>
      </c>
      <c r="D1381" s="2" t="s">
        <v>3427</v>
      </c>
      <c r="E1381" s="2" t="s">
        <v>2190</v>
      </c>
      <c r="F1381" s="2">
        <v>14</v>
      </c>
      <c r="G1381" s="2" t="s">
        <v>19</v>
      </c>
      <c r="H1381" s="2">
        <v>213</v>
      </c>
      <c r="I1381" s="3">
        <v>8.7151496305267547E-4</v>
      </c>
      <c r="J1381" s="2">
        <v>244402</v>
      </c>
      <c r="K1381" s="2">
        <v>370537</v>
      </c>
    </row>
    <row r="1382" spans="1:11" x14ac:dyDescent="0.3">
      <c r="A1382" s="2">
        <v>11</v>
      </c>
      <c r="B1382" s="2" t="s">
        <v>2177</v>
      </c>
      <c r="C1382" s="2">
        <v>61</v>
      </c>
      <c r="D1382" s="2" t="s">
        <v>3427</v>
      </c>
      <c r="E1382" s="2" t="s">
        <v>2191</v>
      </c>
      <c r="F1382" s="2">
        <v>15</v>
      </c>
      <c r="G1382" s="2" t="s">
        <v>19</v>
      </c>
      <c r="H1382" s="2">
        <v>336</v>
      </c>
      <c r="I1382" s="3">
        <v>1.3747841670690092E-3</v>
      </c>
      <c r="J1382" s="2">
        <v>244402</v>
      </c>
      <c r="K1382" s="2">
        <v>370537</v>
      </c>
    </row>
    <row r="1383" spans="1:11" x14ac:dyDescent="0.3">
      <c r="A1383" s="2">
        <v>11</v>
      </c>
      <c r="B1383" s="2" t="s">
        <v>2177</v>
      </c>
      <c r="C1383" s="2">
        <v>61</v>
      </c>
      <c r="D1383" s="2" t="s">
        <v>3427</v>
      </c>
      <c r="E1383" s="2" t="s">
        <v>2192</v>
      </c>
      <c r="F1383" s="2">
        <v>16</v>
      </c>
      <c r="G1383" s="2" t="s">
        <v>19</v>
      </c>
      <c r="H1383" s="2">
        <v>213</v>
      </c>
      <c r="I1383" s="3">
        <v>8.7151496305267547E-4</v>
      </c>
      <c r="J1383" s="2">
        <v>244402</v>
      </c>
      <c r="K1383" s="2">
        <v>370537</v>
      </c>
    </row>
    <row r="1384" spans="1:11" x14ac:dyDescent="0.3">
      <c r="A1384" s="2">
        <v>11</v>
      </c>
      <c r="B1384" s="2" t="s">
        <v>2177</v>
      </c>
      <c r="C1384" s="2">
        <v>61</v>
      </c>
      <c r="D1384" s="2" t="s">
        <v>3427</v>
      </c>
      <c r="E1384" s="2" t="s">
        <v>2193</v>
      </c>
      <c r="F1384" s="2">
        <v>17</v>
      </c>
      <c r="G1384" s="2" t="s">
        <v>19</v>
      </c>
      <c r="H1384" s="2">
        <v>123</v>
      </c>
      <c r="I1384" s="3">
        <v>5.0326920401633376E-4</v>
      </c>
      <c r="J1384" s="2">
        <v>244402</v>
      </c>
      <c r="K1384" s="2">
        <v>370537</v>
      </c>
    </row>
    <row r="1385" spans="1:11" x14ac:dyDescent="0.3">
      <c r="A1385" s="2">
        <v>11</v>
      </c>
      <c r="B1385" s="2" t="s">
        <v>2177</v>
      </c>
      <c r="C1385" s="2">
        <v>61</v>
      </c>
      <c r="D1385" s="2" t="s">
        <v>3427</v>
      </c>
      <c r="E1385" s="2" t="s">
        <v>2194</v>
      </c>
      <c r="F1385" s="2">
        <v>18</v>
      </c>
      <c r="G1385" s="2" t="s">
        <v>19</v>
      </c>
      <c r="H1385" s="2">
        <v>192</v>
      </c>
      <c r="I1385" s="3">
        <v>7.8559095261086244E-4</v>
      </c>
      <c r="J1385" s="2">
        <v>244402</v>
      </c>
      <c r="K1385" s="2">
        <v>370537</v>
      </c>
    </row>
    <row r="1386" spans="1:11" x14ac:dyDescent="0.3">
      <c r="A1386" s="2">
        <v>11</v>
      </c>
      <c r="B1386" s="2" t="s">
        <v>2177</v>
      </c>
      <c r="C1386" s="2">
        <v>61</v>
      </c>
      <c r="D1386" s="2" t="s">
        <v>3427</v>
      </c>
      <c r="E1386" s="2" t="s">
        <v>2195</v>
      </c>
      <c r="F1386" s="2">
        <v>19</v>
      </c>
      <c r="G1386" s="2" t="s">
        <v>19</v>
      </c>
      <c r="H1386" s="2">
        <v>180</v>
      </c>
      <c r="I1386" s="3">
        <v>7.3649151807268353E-4</v>
      </c>
      <c r="J1386" s="2">
        <v>244402</v>
      </c>
      <c r="K1386" s="2">
        <v>370537</v>
      </c>
    </row>
    <row r="1387" spans="1:11" x14ac:dyDescent="0.3">
      <c r="A1387" s="2">
        <v>11</v>
      </c>
      <c r="B1387" s="2" t="s">
        <v>2177</v>
      </c>
      <c r="C1387" s="2">
        <v>62</v>
      </c>
      <c r="D1387" s="2" t="s">
        <v>3158</v>
      </c>
      <c r="E1387" s="2" t="s">
        <v>2178</v>
      </c>
      <c r="F1387" s="2">
        <v>1</v>
      </c>
      <c r="G1387" s="2" t="s">
        <v>7</v>
      </c>
      <c r="H1387" s="2">
        <v>117501</v>
      </c>
      <c r="I1387" s="3">
        <v>0.51034138290479503</v>
      </c>
      <c r="J1387" s="2">
        <v>230240</v>
      </c>
      <c r="K1387" s="2">
        <v>324210</v>
      </c>
    </row>
    <row r="1388" spans="1:11" x14ac:dyDescent="0.3">
      <c r="A1388" s="2">
        <v>11</v>
      </c>
      <c r="B1388" s="2" t="s">
        <v>2177</v>
      </c>
      <c r="C1388" s="2">
        <v>62</v>
      </c>
      <c r="D1388" s="2" t="s">
        <v>3158</v>
      </c>
      <c r="E1388" s="2" t="s">
        <v>2179</v>
      </c>
      <c r="F1388" s="2">
        <v>2</v>
      </c>
      <c r="G1388" s="2" t="s">
        <v>9</v>
      </c>
      <c r="H1388" s="2">
        <v>90135</v>
      </c>
      <c r="I1388" s="3">
        <v>0.39148280055594165</v>
      </c>
      <c r="J1388" s="2">
        <v>230240</v>
      </c>
      <c r="K1388" s="2">
        <v>324210</v>
      </c>
    </row>
    <row r="1389" spans="1:11" x14ac:dyDescent="0.3">
      <c r="A1389" s="2">
        <v>11</v>
      </c>
      <c r="B1389" s="2" t="s">
        <v>2177</v>
      </c>
      <c r="C1389" s="2">
        <v>62</v>
      </c>
      <c r="D1389" s="2" t="s">
        <v>3158</v>
      </c>
      <c r="E1389" s="2" t="s">
        <v>2180</v>
      </c>
      <c r="F1389" s="2">
        <v>3</v>
      </c>
      <c r="G1389" s="2" t="s">
        <v>11</v>
      </c>
      <c r="H1389" s="2">
        <v>4638</v>
      </c>
      <c r="I1389" s="3">
        <v>2.0144197359277277E-2</v>
      </c>
      <c r="J1389" s="2">
        <v>230240</v>
      </c>
      <c r="K1389" s="2">
        <v>324210</v>
      </c>
    </row>
    <row r="1390" spans="1:11" x14ac:dyDescent="0.3">
      <c r="A1390" s="2">
        <v>11</v>
      </c>
      <c r="B1390" s="2" t="s">
        <v>2177</v>
      </c>
      <c r="C1390" s="2">
        <v>62</v>
      </c>
      <c r="D1390" s="2" t="s">
        <v>3158</v>
      </c>
      <c r="E1390" s="2" t="s">
        <v>2181</v>
      </c>
      <c r="F1390" s="2">
        <v>4</v>
      </c>
      <c r="G1390" s="2" t="s">
        <v>1023</v>
      </c>
      <c r="H1390" s="2">
        <v>5250</v>
      </c>
      <c r="I1390" s="3">
        <v>2.2802293259207781E-2</v>
      </c>
      <c r="J1390" s="2">
        <v>230240</v>
      </c>
      <c r="K1390" s="2">
        <v>324210</v>
      </c>
    </row>
    <row r="1391" spans="1:11" x14ac:dyDescent="0.3">
      <c r="A1391" s="2">
        <v>11</v>
      </c>
      <c r="B1391" s="2" t="s">
        <v>2177</v>
      </c>
      <c r="C1391" s="2">
        <v>62</v>
      </c>
      <c r="D1391" s="2" t="s">
        <v>3158</v>
      </c>
      <c r="E1391" s="2" t="s">
        <v>2182</v>
      </c>
      <c r="F1391" s="2">
        <v>5</v>
      </c>
      <c r="G1391" s="2" t="s">
        <v>19</v>
      </c>
      <c r="H1391" s="2">
        <v>6367</v>
      </c>
      <c r="I1391" s="3">
        <v>2.7653752605976373E-2</v>
      </c>
      <c r="J1391" s="2">
        <v>230240</v>
      </c>
      <c r="K1391" s="2">
        <v>324210</v>
      </c>
    </row>
    <row r="1392" spans="1:11" x14ac:dyDescent="0.3">
      <c r="A1392" s="2">
        <v>11</v>
      </c>
      <c r="B1392" s="2" t="s">
        <v>2177</v>
      </c>
      <c r="C1392" s="2">
        <v>62</v>
      </c>
      <c r="D1392" s="2" t="s">
        <v>3158</v>
      </c>
      <c r="E1392" s="2" t="s">
        <v>7982</v>
      </c>
      <c r="F1392" s="2">
        <v>6</v>
      </c>
      <c r="G1392" s="2" t="s">
        <v>22</v>
      </c>
      <c r="H1392" s="2">
        <v>1474</v>
      </c>
      <c r="I1392" s="3">
        <v>6.4020152883947183E-3</v>
      </c>
      <c r="J1392" s="2">
        <v>230240</v>
      </c>
      <c r="K1392" s="2">
        <v>324210</v>
      </c>
    </row>
    <row r="1393" spans="1:11" x14ac:dyDescent="0.3">
      <c r="A1393" s="2">
        <v>11</v>
      </c>
      <c r="B1393" s="2" t="s">
        <v>2177</v>
      </c>
      <c r="C1393" s="2">
        <v>62</v>
      </c>
      <c r="D1393" s="2" t="s">
        <v>3158</v>
      </c>
      <c r="E1393" s="2" t="s">
        <v>2183</v>
      </c>
      <c r="F1393" s="2">
        <v>7</v>
      </c>
      <c r="G1393" s="2" t="s">
        <v>2077</v>
      </c>
      <c r="H1393" s="2">
        <v>709</v>
      </c>
      <c r="I1393" s="3">
        <v>3.0793954134815844E-3</v>
      </c>
      <c r="J1393" s="2">
        <v>230240</v>
      </c>
      <c r="K1393" s="2">
        <v>324210</v>
      </c>
    </row>
    <row r="1394" spans="1:11" x14ac:dyDescent="0.3">
      <c r="A1394" s="2">
        <v>11</v>
      </c>
      <c r="B1394" s="2" t="s">
        <v>2177</v>
      </c>
      <c r="C1394" s="2">
        <v>62</v>
      </c>
      <c r="D1394" s="2" t="s">
        <v>3158</v>
      </c>
      <c r="E1394" s="2" t="s">
        <v>2184</v>
      </c>
      <c r="F1394" s="2">
        <v>8</v>
      </c>
      <c r="G1394" s="2" t="s">
        <v>19</v>
      </c>
      <c r="H1394" s="2">
        <v>663</v>
      </c>
      <c r="I1394" s="3">
        <v>2.8796038915913829E-3</v>
      </c>
      <c r="J1394" s="2">
        <v>230240</v>
      </c>
      <c r="K1394" s="2">
        <v>324210</v>
      </c>
    </row>
    <row r="1395" spans="1:11" x14ac:dyDescent="0.3">
      <c r="A1395" s="2">
        <v>11</v>
      </c>
      <c r="B1395" s="2" t="s">
        <v>2177</v>
      </c>
      <c r="C1395" s="2">
        <v>62</v>
      </c>
      <c r="D1395" s="2" t="s">
        <v>3158</v>
      </c>
      <c r="E1395" s="2" t="s">
        <v>2185</v>
      </c>
      <c r="F1395" s="2">
        <v>9</v>
      </c>
      <c r="G1395" s="2" t="s">
        <v>19</v>
      </c>
      <c r="H1395" s="2">
        <v>329</v>
      </c>
      <c r="I1395" s="3">
        <v>1.4289437109103545E-3</v>
      </c>
      <c r="J1395" s="2">
        <v>230240</v>
      </c>
      <c r="K1395" s="2">
        <v>324210</v>
      </c>
    </row>
    <row r="1396" spans="1:11" x14ac:dyDescent="0.3">
      <c r="A1396" s="2">
        <v>11</v>
      </c>
      <c r="B1396" s="2" t="s">
        <v>2177</v>
      </c>
      <c r="C1396" s="2">
        <v>62</v>
      </c>
      <c r="D1396" s="2" t="s">
        <v>3158</v>
      </c>
      <c r="E1396" s="2" t="s">
        <v>2186</v>
      </c>
      <c r="F1396" s="2">
        <v>10</v>
      </c>
      <c r="G1396" s="2" t="s">
        <v>1113</v>
      </c>
      <c r="H1396" s="2">
        <v>401</v>
      </c>
      <c r="I1396" s="3">
        <v>1.7416608756080612E-3</v>
      </c>
      <c r="J1396" s="2">
        <v>230240</v>
      </c>
      <c r="K1396" s="2">
        <v>324210</v>
      </c>
    </row>
    <row r="1397" spans="1:11" x14ac:dyDescent="0.3">
      <c r="A1397" s="2">
        <v>11</v>
      </c>
      <c r="B1397" s="2" t="s">
        <v>2177</v>
      </c>
      <c r="C1397" s="2">
        <v>62</v>
      </c>
      <c r="D1397" s="2" t="s">
        <v>3158</v>
      </c>
      <c r="E1397" s="2" t="s">
        <v>2187</v>
      </c>
      <c r="F1397" s="2">
        <v>11</v>
      </c>
      <c r="G1397" s="2" t="s">
        <v>19</v>
      </c>
      <c r="H1397" s="2">
        <v>836</v>
      </c>
      <c r="I1397" s="3">
        <v>3.630993745656706E-3</v>
      </c>
      <c r="J1397" s="2">
        <v>230240</v>
      </c>
      <c r="K1397" s="2">
        <v>324210</v>
      </c>
    </row>
    <row r="1398" spans="1:11" x14ac:dyDescent="0.3">
      <c r="A1398" s="2">
        <v>11</v>
      </c>
      <c r="B1398" s="2" t="s">
        <v>2177</v>
      </c>
      <c r="C1398" s="2">
        <v>62</v>
      </c>
      <c r="D1398" s="2" t="s">
        <v>3158</v>
      </c>
      <c r="E1398" s="2" t="s">
        <v>2188</v>
      </c>
      <c r="F1398" s="2">
        <v>12</v>
      </c>
      <c r="G1398" s="2" t="s">
        <v>2113</v>
      </c>
      <c r="H1398" s="2">
        <v>347</v>
      </c>
      <c r="I1398" s="3">
        <v>1.5071230020847811E-3</v>
      </c>
      <c r="J1398" s="2">
        <v>230240</v>
      </c>
      <c r="K1398" s="2">
        <v>324210</v>
      </c>
    </row>
    <row r="1399" spans="1:11" x14ac:dyDescent="0.3">
      <c r="A1399" s="2">
        <v>11</v>
      </c>
      <c r="B1399" s="2" t="s">
        <v>2177</v>
      </c>
      <c r="C1399" s="2">
        <v>62</v>
      </c>
      <c r="D1399" s="2" t="s">
        <v>3158</v>
      </c>
      <c r="E1399" s="2" t="s">
        <v>2189</v>
      </c>
      <c r="F1399" s="2">
        <v>13</v>
      </c>
      <c r="G1399" s="2" t="s">
        <v>19</v>
      </c>
      <c r="H1399" s="2">
        <v>283</v>
      </c>
      <c r="I1399" s="3">
        <v>1.2291521890201529E-3</v>
      </c>
      <c r="J1399" s="2">
        <v>230240</v>
      </c>
      <c r="K1399" s="2">
        <v>324210</v>
      </c>
    </row>
    <row r="1400" spans="1:11" x14ac:dyDescent="0.3">
      <c r="A1400" s="2">
        <v>11</v>
      </c>
      <c r="B1400" s="2" t="s">
        <v>2177</v>
      </c>
      <c r="C1400" s="2">
        <v>62</v>
      </c>
      <c r="D1400" s="2" t="s">
        <v>3158</v>
      </c>
      <c r="E1400" s="2" t="s">
        <v>2190</v>
      </c>
      <c r="F1400" s="2">
        <v>14</v>
      </c>
      <c r="G1400" s="2" t="s">
        <v>19</v>
      </c>
      <c r="H1400" s="2">
        <v>233</v>
      </c>
      <c r="I1400" s="3">
        <v>1.011987491313412E-3</v>
      </c>
      <c r="J1400" s="2">
        <v>230240</v>
      </c>
      <c r="K1400" s="2">
        <v>324210</v>
      </c>
    </row>
    <row r="1401" spans="1:11" x14ac:dyDescent="0.3">
      <c r="A1401" s="2">
        <v>11</v>
      </c>
      <c r="B1401" s="2" t="s">
        <v>2177</v>
      </c>
      <c r="C1401" s="2">
        <v>62</v>
      </c>
      <c r="D1401" s="2" t="s">
        <v>3158</v>
      </c>
      <c r="E1401" s="2" t="s">
        <v>2191</v>
      </c>
      <c r="F1401" s="2">
        <v>15</v>
      </c>
      <c r="G1401" s="2" t="s">
        <v>19</v>
      </c>
      <c r="H1401" s="2">
        <v>177</v>
      </c>
      <c r="I1401" s="3">
        <v>7.6876302988186239E-4</v>
      </c>
      <c r="J1401" s="2">
        <v>230240</v>
      </c>
      <c r="K1401" s="2">
        <v>324210</v>
      </c>
    </row>
    <row r="1402" spans="1:11" x14ac:dyDescent="0.3">
      <c r="A1402" s="2">
        <v>11</v>
      </c>
      <c r="B1402" s="2" t="s">
        <v>2177</v>
      </c>
      <c r="C1402" s="2">
        <v>62</v>
      </c>
      <c r="D1402" s="2" t="s">
        <v>3158</v>
      </c>
      <c r="E1402" s="2" t="s">
        <v>2192</v>
      </c>
      <c r="F1402" s="2">
        <v>16</v>
      </c>
      <c r="G1402" s="2" t="s">
        <v>19</v>
      </c>
      <c r="H1402" s="2">
        <v>196</v>
      </c>
      <c r="I1402" s="3">
        <v>8.512856150104239E-4</v>
      </c>
      <c r="J1402" s="2">
        <v>230240</v>
      </c>
      <c r="K1402" s="2">
        <v>324210</v>
      </c>
    </row>
    <row r="1403" spans="1:11" x14ac:dyDescent="0.3">
      <c r="A1403" s="2">
        <v>11</v>
      </c>
      <c r="B1403" s="2" t="s">
        <v>2177</v>
      </c>
      <c r="C1403" s="2">
        <v>62</v>
      </c>
      <c r="D1403" s="2" t="s">
        <v>3158</v>
      </c>
      <c r="E1403" s="2" t="s">
        <v>2193</v>
      </c>
      <c r="F1403" s="2">
        <v>17</v>
      </c>
      <c r="G1403" s="2" t="s">
        <v>19</v>
      </c>
      <c r="H1403" s="2">
        <v>438</v>
      </c>
      <c r="I1403" s="3">
        <v>1.9023627519110494E-3</v>
      </c>
      <c r="J1403" s="2">
        <v>230240</v>
      </c>
      <c r="K1403" s="2">
        <v>324210</v>
      </c>
    </row>
    <row r="1404" spans="1:11" x14ac:dyDescent="0.3">
      <c r="A1404" s="2">
        <v>11</v>
      </c>
      <c r="B1404" s="2" t="s">
        <v>2177</v>
      </c>
      <c r="C1404" s="2">
        <v>62</v>
      </c>
      <c r="D1404" s="2" t="s">
        <v>3158</v>
      </c>
      <c r="E1404" s="2" t="s">
        <v>2194</v>
      </c>
      <c r="F1404" s="2">
        <v>18</v>
      </c>
      <c r="G1404" s="2" t="s">
        <v>19</v>
      </c>
      <c r="H1404" s="2">
        <v>163</v>
      </c>
      <c r="I1404" s="3">
        <v>7.0795691452397503E-4</v>
      </c>
      <c r="J1404" s="2">
        <v>230240</v>
      </c>
      <c r="K1404" s="2">
        <v>324210</v>
      </c>
    </row>
    <row r="1405" spans="1:11" x14ac:dyDescent="0.3">
      <c r="A1405" s="2">
        <v>11</v>
      </c>
      <c r="B1405" s="2" t="s">
        <v>2177</v>
      </c>
      <c r="C1405" s="2">
        <v>62</v>
      </c>
      <c r="D1405" s="2" t="s">
        <v>3158</v>
      </c>
      <c r="E1405" s="2" t="s">
        <v>2195</v>
      </c>
      <c r="F1405" s="2">
        <v>19</v>
      </c>
      <c r="G1405" s="2" t="s">
        <v>19</v>
      </c>
      <c r="H1405" s="2">
        <v>100</v>
      </c>
      <c r="I1405" s="3">
        <v>4.3432939541348159E-4</v>
      </c>
      <c r="J1405" s="2">
        <v>230240</v>
      </c>
      <c r="K1405" s="2">
        <v>324210</v>
      </c>
    </row>
    <row r="1406" spans="1:11" x14ac:dyDescent="0.3">
      <c r="A1406" s="2">
        <v>11</v>
      </c>
      <c r="B1406" s="2" t="s">
        <v>2177</v>
      </c>
      <c r="C1406" s="2">
        <v>63</v>
      </c>
      <c r="D1406" s="2" t="s">
        <v>3428</v>
      </c>
      <c r="E1406" s="2" t="s">
        <v>2178</v>
      </c>
      <c r="F1406" s="2">
        <v>1</v>
      </c>
      <c r="G1406" s="2" t="s">
        <v>7</v>
      </c>
      <c r="H1406" s="2">
        <v>92455</v>
      </c>
      <c r="I1406" s="3">
        <v>0.51374163721633215</v>
      </c>
      <c r="J1406" s="2">
        <v>179964</v>
      </c>
      <c r="K1406" s="2">
        <v>254303</v>
      </c>
    </row>
    <row r="1407" spans="1:11" x14ac:dyDescent="0.3">
      <c r="A1407" s="2">
        <v>11</v>
      </c>
      <c r="B1407" s="2" t="s">
        <v>2177</v>
      </c>
      <c r="C1407" s="2">
        <v>63</v>
      </c>
      <c r="D1407" s="2" t="s">
        <v>3428</v>
      </c>
      <c r="E1407" s="2" t="s">
        <v>2179</v>
      </c>
      <c r="F1407" s="2">
        <v>2</v>
      </c>
      <c r="G1407" s="2" t="s">
        <v>9</v>
      </c>
      <c r="H1407" s="2">
        <v>71797</v>
      </c>
      <c r="I1407" s="3">
        <v>0.39895201262474717</v>
      </c>
      <c r="J1407" s="2">
        <v>179964</v>
      </c>
      <c r="K1407" s="2">
        <v>254303</v>
      </c>
    </row>
    <row r="1408" spans="1:11" x14ac:dyDescent="0.3">
      <c r="A1408" s="2">
        <v>11</v>
      </c>
      <c r="B1408" s="2" t="s">
        <v>2177</v>
      </c>
      <c r="C1408" s="2">
        <v>63</v>
      </c>
      <c r="D1408" s="2" t="s">
        <v>3428</v>
      </c>
      <c r="E1408" s="2" t="s">
        <v>2180</v>
      </c>
      <c r="F1408" s="2">
        <v>3</v>
      </c>
      <c r="G1408" s="2" t="s">
        <v>11</v>
      </c>
      <c r="H1408" s="2">
        <v>2719</v>
      </c>
      <c r="I1408" s="3">
        <v>1.5108577271009758E-2</v>
      </c>
      <c r="J1408" s="2">
        <v>179964</v>
      </c>
      <c r="K1408" s="2">
        <v>254303</v>
      </c>
    </row>
    <row r="1409" spans="1:11" x14ac:dyDescent="0.3">
      <c r="A1409" s="2">
        <v>11</v>
      </c>
      <c r="B1409" s="2" t="s">
        <v>2177</v>
      </c>
      <c r="C1409" s="2">
        <v>63</v>
      </c>
      <c r="D1409" s="2" t="s">
        <v>3428</v>
      </c>
      <c r="E1409" s="2" t="s">
        <v>2181</v>
      </c>
      <c r="F1409" s="2">
        <v>4</v>
      </c>
      <c r="G1409" s="2" t="s">
        <v>1023</v>
      </c>
      <c r="H1409" s="2">
        <v>6639</v>
      </c>
      <c r="I1409" s="3">
        <v>3.689071147562846E-2</v>
      </c>
      <c r="J1409" s="2">
        <v>179964</v>
      </c>
      <c r="K1409" s="2">
        <v>254303</v>
      </c>
    </row>
    <row r="1410" spans="1:11" x14ac:dyDescent="0.3">
      <c r="A1410" s="2">
        <v>11</v>
      </c>
      <c r="B1410" s="2" t="s">
        <v>2177</v>
      </c>
      <c r="C1410" s="2">
        <v>63</v>
      </c>
      <c r="D1410" s="2" t="s">
        <v>3428</v>
      </c>
      <c r="E1410" s="2" t="s">
        <v>2182</v>
      </c>
      <c r="F1410" s="2">
        <v>5</v>
      </c>
      <c r="G1410" s="2" t="s">
        <v>19</v>
      </c>
      <c r="H1410" s="2">
        <v>1642</v>
      </c>
      <c r="I1410" s="3">
        <v>9.1240470316285485E-3</v>
      </c>
      <c r="J1410" s="2">
        <v>179964</v>
      </c>
      <c r="K1410" s="2">
        <v>254303</v>
      </c>
    </row>
    <row r="1411" spans="1:11" x14ac:dyDescent="0.3">
      <c r="A1411" s="2">
        <v>11</v>
      </c>
      <c r="B1411" s="2" t="s">
        <v>2177</v>
      </c>
      <c r="C1411" s="2">
        <v>63</v>
      </c>
      <c r="D1411" s="2" t="s">
        <v>3428</v>
      </c>
      <c r="E1411" s="2" t="s">
        <v>7982</v>
      </c>
      <c r="F1411" s="2">
        <v>6</v>
      </c>
      <c r="G1411" s="2" t="s">
        <v>22</v>
      </c>
      <c r="H1411" s="2">
        <v>1148</v>
      </c>
      <c r="I1411" s="3">
        <v>6.3790535884954772E-3</v>
      </c>
      <c r="J1411" s="2">
        <v>179964</v>
      </c>
      <c r="K1411" s="2">
        <v>254303</v>
      </c>
    </row>
    <row r="1412" spans="1:11" x14ac:dyDescent="0.3">
      <c r="A1412" s="2">
        <v>11</v>
      </c>
      <c r="B1412" s="2" t="s">
        <v>2177</v>
      </c>
      <c r="C1412" s="2">
        <v>63</v>
      </c>
      <c r="D1412" s="2" t="s">
        <v>3428</v>
      </c>
      <c r="E1412" s="2" t="s">
        <v>2183</v>
      </c>
      <c r="F1412" s="2">
        <v>7</v>
      </c>
      <c r="G1412" s="2" t="s">
        <v>2077</v>
      </c>
      <c r="H1412" s="2">
        <v>611</v>
      </c>
      <c r="I1412" s="3">
        <v>3.395123469138272E-3</v>
      </c>
      <c r="J1412" s="2">
        <v>179964</v>
      </c>
      <c r="K1412" s="2">
        <v>254303</v>
      </c>
    </row>
    <row r="1413" spans="1:11" x14ac:dyDescent="0.3">
      <c r="A1413" s="2">
        <v>11</v>
      </c>
      <c r="B1413" s="2" t="s">
        <v>2177</v>
      </c>
      <c r="C1413" s="2">
        <v>63</v>
      </c>
      <c r="D1413" s="2" t="s">
        <v>3428</v>
      </c>
      <c r="E1413" s="2" t="s">
        <v>2184</v>
      </c>
      <c r="F1413" s="2">
        <v>8</v>
      </c>
      <c r="G1413" s="2" t="s">
        <v>19</v>
      </c>
      <c r="H1413" s="2">
        <v>637</v>
      </c>
      <c r="I1413" s="3">
        <v>3.5395968082505389E-3</v>
      </c>
      <c r="J1413" s="2">
        <v>179964</v>
      </c>
      <c r="K1413" s="2">
        <v>254303</v>
      </c>
    </row>
    <row r="1414" spans="1:11" x14ac:dyDescent="0.3">
      <c r="A1414" s="2">
        <v>11</v>
      </c>
      <c r="B1414" s="2" t="s">
        <v>2177</v>
      </c>
      <c r="C1414" s="2">
        <v>63</v>
      </c>
      <c r="D1414" s="2" t="s">
        <v>3428</v>
      </c>
      <c r="E1414" s="2" t="s">
        <v>2185</v>
      </c>
      <c r="F1414" s="2">
        <v>9</v>
      </c>
      <c r="G1414" s="2" t="s">
        <v>19</v>
      </c>
      <c r="H1414" s="2">
        <v>326</v>
      </c>
      <c r="I1414" s="3">
        <v>1.8114734057922697E-3</v>
      </c>
      <c r="J1414" s="2">
        <v>179964</v>
      </c>
      <c r="K1414" s="2">
        <v>254303</v>
      </c>
    </row>
    <row r="1415" spans="1:11" x14ac:dyDescent="0.3">
      <c r="A1415" s="2">
        <v>11</v>
      </c>
      <c r="B1415" s="2" t="s">
        <v>2177</v>
      </c>
      <c r="C1415" s="2">
        <v>63</v>
      </c>
      <c r="D1415" s="2" t="s">
        <v>3428</v>
      </c>
      <c r="E1415" s="2" t="s">
        <v>2186</v>
      </c>
      <c r="F1415" s="2">
        <v>10</v>
      </c>
      <c r="G1415" s="2" t="s">
        <v>1113</v>
      </c>
      <c r="H1415" s="2">
        <v>262</v>
      </c>
      <c r="I1415" s="3">
        <v>1.4558467249005357E-3</v>
      </c>
      <c r="J1415" s="2">
        <v>179964</v>
      </c>
      <c r="K1415" s="2">
        <v>254303</v>
      </c>
    </row>
    <row r="1416" spans="1:11" x14ac:dyDescent="0.3">
      <c r="A1416" s="2">
        <v>11</v>
      </c>
      <c r="B1416" s="2" t="s">
        <v>2177</v>
      </c>
      <c r="C1416" s="2">
        <v>63</v>
      </c>
      <c r="D1416" s="2" t="s">
        <v>3428</v>
      </c>
      <c r="E1416" s="2" t="s">
        <v>2187</v>
      </c>
      <c r="F1416" s="2">
        <v>11</v>
      </c>
      <c r="G1416" s="2" t="s">
        <v>19</v>
      </c>
      <c r="H1416" s="2">
        <v>262</v>
      </c>
      <c r="I1416" s="3">
        <v>1.4558467249005357E-3</v>
      </c>
      <c r="J1416" s="2">
        <v>179964</v>
      </c>
      <c r="K1416" s="2">
        <v>254303</v>
      </c>
    </row>
    <row r="1417" spans="1:11" x14ac:dyDescent="0.3">
      <c r="A1417" s="2">
        <v>11</v>
      </c>
      <c r="B1417" s="2" t="s">
        <v>2177</v>
      </c>
      <c r="C1417" s="2">
        <v>63</v>
      </c>
      <c r="D1417" s="2" t="s">
        <v>3428</v>
      </c>
      <c r="E1417" s="2" t="s">
        <v>2188</v>
      </c>
      <c r="F1417" s="2">
        <v>12</v>
      </c>
      <c r="G1417" s="2" t="s">
        <v>2113</v>
      </c>
      <c r="H1417" s="2">
        <v>437</v>
      </c>
      <c r="I1417" s="3">
        <v>2.4282634304638707E-3</v>
      </c>
      <c r="J1417" s="2">
        <v>179964</v>
      </c>
      <c r="K1417" s="2">
        <v>254303</v>
      </c>
    </row>
    <row r="1418" spans="1:11" x14ac:dyDescent="0.3">
      <c r="A1418" s="2">
        <v>11</v>
      </c>
      <c r="B1418" s="2" t="s">
        <v>2177</v>
      </c>
      <c r="C1418" s="2">
        <v>63</v>
      </c>
      <c r="D1418" s="2" t="s">
        <v>3428</v>
      </c>
      <c r="E1418" s="2" t="s">
        <v>2189</v>
      </c>
      <c r="F1418" s="2">
        <v>13</v>
      </c>
      <c r="G1418" s="2" t="s">
        <v>19</v>
      </c>
      <c r="H1418" s="2">
        <v>273</v>
      </c>
      <c r="I1418" s="3">
        <v>1.5169700606788023E-3</v>
      </c>
      <c r="J1418" s="2">
        <v>179964</v>
      </c>
      <c r="K1418" s="2">
        <v>254303</v>
      </c>
    </row>
    <row r="1419" spans="1:11" x14ac:dyDescent="0.3">
      <c r="A1419" s="2">
        <v>11</v>
      </c>
      <c r="B1419" s="2" t="s">
        <v>2177</v>
      </c>
      <c r="C1419" s="2">
        <v>63</v>
      </c>
      <c r="D1419" s="2" t="s">
        <v>3428</v>
      </c>
      <c r="E1419" s="2" t="s">
        <v>2190</v>
      </c>
      <c r="F1419" s="2">
        <v>14</v>
      </c>
      <c r="G1419" s="2" t="s">
        <v>19</v>
      </c>
      <c r="H1419" s="2">
        <v>194</v>
      </c>
      <c r="I1419" s="3">
        <v>1.0779933764530683E-3</v>
      </c>
      <c r="J1419" s="2">
        <v>179964</v>
      </c>
      <c r="K1419" s="2">
        <v>254303</v>
      </c>
    </row>
    <row r="1420" spans="1:11" x14ac:dyDescent="0.3">
      <c r="A1420" s="2">
        <v>11</v>
      </c>
      <c r="B1420" s="2" t="s">
        <v>2177</v>
      </c>
      <c r="C1420" s="2">
        <v>63</v>
      </c>
      <c r="D1420" s="2" t="s">
        <v>3428</v>
      </c>
      <c r="E1420" s="2" t="s">
        <v>2191</v>
      </c>
      <c r="F1420" s="2">
        <v>15</v>
      </c>
      <c r="G1420" s="2" t="s">
        <v>19</v>
      </c>
      <c r="H1420" s="2">
        <v>115</v>
      </c>
      <c r="I1420" s="3">
        <v>6.3901669222733433E-4</v>
      </c>
      <c r="J1420" s="2">
        <v>179964</v>
      </c>
      <c r="K1420" s="2">
        <v>254303</v>
      </c>
    </row>
    <row r="1421" spans="1:11" x14ac:dyDescent="0.3">
      <c r="A1421" s="2">
        <v>11</v>
      </c>
      <c r="B1421" s="2" t="s">
        <v>2177</v>
      </c>
      <c r="C1421" s="2">
        <v>63</v>
      </c>
      <c r="D1421" s="2" t="s">
        <v>3428</v>
      </c>
      <c r="E1421" s="2" t="s">
        <v>2192</v>
      </c>
      <c r="F1421" s="2">
        <v>16</v>
      </c>
      <c r="G1421" s="2" t="s">
        <v>19</v>
      </c>
      <c r="H1421" s="2">
        <v>163</v>
      </c>
      <c r="I1421" s="3">
        <v>9.0573670289613483E-4</v>
      </c>
      <c r="J1421" s="2">
        <v>179964</v>
      </c>
      <c r="K1421" s="2">
        <v>254303</v>
      </c>
    </row>
    <row r="1422" spans="1:11" x14ac:dyDescent="0.3">
      <c r="A1422" s="2">
        <v>11</v>
      </c>
      <c r="B1422" s="2" t="s">
        <v>2177</v>
      </c>
      <c r="C1422" s="2">
        <v>63</v>
      </c>
      <c r="D1422" s="2" t="s">
        <v>3428</v>
      </c>
      <c r="E1422" s="2" t="s">
        <v>2193</v>
      </c>
      <c r="F1422" s="2">
        <v>17</v>
      </c>
      <c r="G1422" s="2" t="s">
        <v>19</v>
      </c>
      <c r="H1422" s="2">
        <v>87</v>
      </c>
      <c r="I1422" s="3">
        <v>4.8343001933720076E-4</v>
      </c>
      <c r="J1422" s="2">
        <v>179964</v>
      </c>
      <c r="K1422" s="2">
        <v>254303</v>
      </c>
    </row>
    <row r="1423" spans="1:11" x14ac:dyDescent="0.3">
      <c r="A1423" s="2">
        <v>11</v>
      </c>
      <c r="B1423" s="2" t="s">
        <v>2177</v>
      </c>
      <c r="C1423" s="2">
        <v>63</v>
      </c>
      <c r="D1423" s="2" t="s">
        <v>3428</v>
      </c>
      <c r="E1423" s="2" t="s">
        <v>2194</v>
      </c>
      <c r="F1423" s="2">
        <v>18</v>
      </c>
      <c r="G1423" s="2" t="s">
        <v>19</v>
      </c>
      <c r="H1423" s="2">
        <v>121</v>
      </c>
      <c r="I1423" s="3">
        <v>6.7235669356093442E-4</v>
      </c>
      <c r="J1423" s="2">
        <v>179964</v>
      </c>
      <c r="K1423" s="2">
        <v>254303</v>
      </c>
    </row>
    <row r="1424" spans="1:11" x14ac:dyDescent="0.3">
      <c r="A1424" s="2">
        <v>11</v>
      </c>
      <c r="B1424" s="2" t="s">
        <v>2177</v>
      </c>
      <c r="C1424" s="2">
        <v>63</v>
      </c>
      <c r="D1424" s="2" t="s">
        <v>3428</v>
      </c>
      <c r="E1424" s="2" t="s">
        <v>2195</v>
      </c>
      <c r="F1424" s="2">
        <v>19</v>
      </c>
      <c r="G1424" s="2" t="s">
        <v>19</v>
      </c>
      <c r="H1424" s="2">
        <v>76</v>
      </c>
      <c r="I1424" s="3">
        <v>4.2230668355893402E-4</v>
      </c>
      <c r="J1424" s="2">
        <v>179964</v>
      </c>
      <c r="K1424" s="2">
        <v>254303</v>
      </c>
    </row>
    <row r="1425" spans="1:11" x14ac:dyDescent="0.3">
      <c r="A1425" s="2">
        <v>11</v>
      </c>
      <c r="B1425" s="2" t="s">
        <v>2177</v>
      </c>
      <c r="C1425" s="2">
        <v>64</v>
      </c>
      <c r="D1425" s="2" t="s">
        <v>3383</v>
      </c>
      <c r="E1425" s="2" t="s">
        <v>2178</v>
      </c>
      <c r="F1425" s="2">
        <v>1</v>
      </c>
      <c r="G1425" s="2" t="s">
        <v>7</v>
      </c>
      <c r="H1425" s="2">
        <v>73762</v>
      </c>
      <c r="I1425" s="3">
        <v>0.44453685288977279</v>
      </c>
      <c r="J1425" s="2">
        <v>165930</v>
      </c>
      <c r="K1425" s="2">
        <v>264712</v>
      </c>
    </row>
    <row r="1426" spans="1:11" x14ac:dyDescent="0.3">
      <c r="A1426" s="2">
        <v>11</v>
      </c>
      <c r="B1426" s="2" t="s">
        <v>2177</v>
      </c>
      <c r="C1426" s="2">
        <v>64</v>
      </c>
      <c r="D1426" s="2" t="s">
        <v>3383</v>
      </c>
      <c r="E1426" s="2" t="s">
        <v>2179</v>
      </c>
      <c r="F1426" s="2">
        <v>2</v>
      </c>
      <c r="G1426" s="2" t="s">
        <v>9</v>
      </c>
      <c r="H1426" s="2">
        <v>82700</v>
      </c>
      <c r="I1426" s="3">
        <v>0.49840294099921656</v>
      </c>
      <c r="J1426" s="2">
        <v>165930</v>
      </c>
      <c r="K1426" s="2">
        <v>264712</v>
      </c>
    </row>
    <row r="1427" spans="1:11" x14ac:dyDescent="0.3">
      <c r="A1427" s="2">
        <v>11</v>
      </c>
      <c r="B1427" s="2" t="s">
        <v>2177</v>
      </c>
      <c r="C1427" s="2">
        <v>64</v>
      </c>
      <c r="D1427" s="2" t="s">
        <v>3383</v>
      </c>
      <c r="E1427" s="2" t="s">
        <v>2180</v>
      </c>
      <c r="F1427" s="2">
        <v>3</v>
      </c>
      <c r="G1427" s="2" t="s">
        <v>11</v>
      </c>
      <c r="H1427" s="2">
        <v>2323</v>
      </c>
      <c r="I1427" s="3">
        <v>1.3999879467245223E-2</v>
      </c>
      <c r="J1427" s="2">
        <v>165930</v>
      </c>
      <c r="K1427" s="2">
        <v>264712</v>
      </c>
    </row>
    <row r="1428" spans="1:11" x14ac:dyDescent="0.3">
      <c r="A1428" s="2">
        <v>11</v>
      </c>
      <c r="B1428" s="2" t="s">
        <v>2177</v>
      </c>
      <c r="C1428" s="2">
        <v>64</v>
      </c>
      <c r="D1428" s="2" t="s">
        <v>3383</v>
      </c>
      <c r="E1428" s="2" t="s">
        <v>2181</v>
      </c>
      <c r="F1428" s="2">
        <v>4</v>
      </c>
      <c r="G1428" s="2" t="s">
        <v>1023</v>
      </c>
      <c r="H1428" s="2">
        <v>847</v>
      </c>
      <c r="I1428" s="3">
        <v>5.1045621647682754E-3</v>
      </c>
      <c r="J1428" s="2">
        <v>165930</v>
      </c>
      <c r="K1428" s="2">
        <v>264712</v>
      </c>
    </row>
    <row r="1429" spans="1:11" x14ac:dyDescent="0.3">
      <c r="A1429" s="2">
        <v>11</v>
      </c>
      <c r="B1429" s="2" t="s">
        <v>2177</v>
      </c>
      <c r="C1429" s="2">
        <v>64</v>
      </c>
      <c r="D1429" s="2" t="s">
        <v>3383</v>
      </c>
      <c r="E1429" s="2" t="s">
        <v>2182</v>
      </c>
      <c r="F1429" s="2">
        <v>5</v>
      </c>
      <c r="G1429" s="2" t="s">
        <v>19</v>
      </c>
      <c r="H1429" s="2">
        <v>1211</v>
      </c>
      <c r="I1429" s="3">
        <v>7.2982583016934855E-3</v>
      </c>
      <c r="J1429" s="2">
        <v>165930</v>
      </c>
      <c r="K1429" s="2">
        <v>264712</v>
      </c>
    </row>
    <row r="1430" spans="1:11" x14ac:dyDescent="0.3">
      <c r="A1430" s="2">
        <v>11</v>
      </c>
      <c r="B1430" s="2" t="s">
        <v>2177</v>
      </c>
      <c r="C1430" s="2">
        <v>64</v>
      </c>
      <c r="D1430" s="2" t="s">
        <v>3383</v>
      </c>
      <c r="E1430" s="2" t="s">
        <v>7982</v>
      </c>
      <c r="F1430" s="2">
        <v>6</v>
      </c>
      <c r="G1430" s="2" t="s">
        <v>22</v>
      </c>
      <c r="H1430" s="2">
        <v>2055</v>
      </c>
      <c r="I1430" s="3">
        <v>1.2384740553245344E-2</v>
      </c>
      <c r="J1430" s="2">
        <v>165930</v>
      </c>
      <c r="K1430" s="2">
        <v>264712</v>
      </c>
    </row>
    <row r="1431" spans="1:11" x14ac:dyDescent="0.3">
      <c r="A1431" s="2">
        <v>11</v>
      </c>
      <c r="B1431" s="2" t="s">
        <v>2177</v>
      </c>
      <c r="C1431" s="2">
        <v>64</v>
      </c>
      <c r="D1431" s="2" t="s">
        <v>3383</v>
      </c>
      <c r="E1431" s="2" t="s">
        <v>2183</v>
      </c>
      <c r="F1431" s="2">
        <v>7</v>
      </c>
      <c r="G1431" s="2" t="s">
        <v>2077</v>
      </c>
      <c r="H1431" s="2">
        <v>587</v>
      </c>
      <c r="I1431" s="3">
        <v>3.5376363526788404E-3</v>
      </c>
      <c r="J1431" s="2">
        <v>165930</v>
      </c>
      <c r="K1431" s="2">
        <v>264712</v>
      </c>
    </row>
    <row r="1432" spans="1:11" x14ac:dyDescent="0.3">
      <c r="A1432" s="2">
        <v>11</v>
      </c>
      <c r="B1432" s="2" t="s">
        <v>2177</v>
      </c>
      <c r="C1432" s="2">
        <v>64</v>
      </c>
      <c r="D1432" s="2" t="s">
        <v>3383</v>
      </c>
      <c r="E1432" s="2" t="s">
        <v>2184</v>
      </c>
      <c r="F1432" s="2">
        <v>8</v>
      </c>
      <c r="G1432" s="2" t="s">
        <v>19</v>
      </c>
      <c r="H1432" s="2">
        <v>467</v>
      </c>
      <c r="I1432" s="3">
        <v>2.8144398240221779E-3</v>
      </c>
      <c r="J1432" s="2">
        <v>165930</v>
      </c>
      <c r="K1432" s="2">
        <v>264712</v>
      </c>
    </row>
    <row r="1433" spans="1:11" x14ac:dyDescent="0.3">
      <c r="A1433" s="2">
        <v>11</v>
      </c>
      <c r="B1433" s="2" t="s">
        <v>2177</v>
      </c>
      <c r="C1433" s="2">
        <v>64</v>
      </c>
      <c r="D1433" s="2" t="s">
        <v>3383</v>
      </c>
      <c r="E1433" s="2" t="s">
        <v>2185</v>
      </c>
      <c r="F1433" s="2">
        <v>9</v>
      </c>
      <c r="G1433" s="2" t="s">
        <v>19</v>
      </c>
      <c r="H1433" s="2">
        <v>363</v>
      </c>
      <c r="I1433" s="3">
        <v>2.1876694991864037E-3</v>
      </c>
      <c r="J1433" s="2">
        <v>165930</v>
      </c>
      <c r="K1433" s="2">
        <v>264712</v>
      </c>
    </row>
    <row r="1434" spans="1:11" x14ac:dyDescent="0.3">
      <c r="A1434" s="2">
        <v>11</v>
      </c>
      <c r="B1434" s="2" t="s">
        <v>2177</v>
      </c>
      <c r="C1434" s="2">
        <v>64</v>
      </c>
      <c r="D1434" s="2" t="s">
        <v>3383</v>
      </c>
      <c r="E1434" s="2" t="s">
        <v>2186</v>
      </c>
      <c r="F1434" s="2">
        <v>10</v>
      </c>
      <c r="G1434" s="2" t="s">
        <v>1113</v>
      </c>
      <c r="H1434" s="2">
        <v>264</v>
      </c>
      <c r="I1434" s="3">
        <v>1.5910323630446573E-3</v>
      </c>
      <c r="J1434" s="2">
        <v>165930</v>
      </c>
      <c r="K1434" s="2">
        <v>264712</v>
      </c>
    </row>
    <row r="1435" spans="1:11" x14ac:dyDescent="0.3">
      <c r="A1435" s="2">
        <v>11</v>
      </c>
      <c r="B1435" s="2" t="s">
        <v>2177</v>
      </c>
      <c r="C1435" s="2">
        <v>64</v>
      </c>
      <c r="D1435" s="2" t="s">
        <v>3383</v>
      </c>
      <c r="E1435" s="2" t="s">
        <v>2187</v>
      </c>
      <c r="F1435" s="2">
        <v>11</v>
      </c>
      <c r="G1435" s="2" t="s">
        <v>19</v>
      </c>
      <c r="H1435" s="2">
        <v>199</v>
      </c>
      <c r="I1435" s="3">
        <v>1.1993009100222986E-3</v>
      </c>
      <c r="J1435" s="2">
        <v>165930</v>
      </c>
      <c r="K1435" s="2">
        <v>264712</v>
      </c>
    </row>
    <row r="1436" spans="1:11" x14ac:dyDescent="0.3">
      <c r="A1436" s="2">
        <v>11</v>
      </c>
      <c r="B1436" s="2" t="s">
        <v>2177</v>
      </c>
      <c r="C1436" s="2">
        <v>64</v>
      </c>
      <c r="D1436" s="2" t="s">
        <v>3383</v>
      </c>
      <c r="E1436" s="2" t="s">
        <v>2188</v>
      </c>
      <c r="F1436" s="2">
        <v>12</v>
      </c>
      <c r="G1436" s="2" t="s">
        <v>2113</v>
      </c>
      <c r="H1436" s="2">
        <v>122</v>
      </c>
      <c r="I1436" s="3">
        <v>7.3524980413427349E-4</v>
      </c>
      <c r="J1436" s="2">
        <v>165930</v>
      </c>
      <c r="K1436" s="2">
        <v>264712</v>
      </c>
    </row>
    <row r="1437" spans="1:11" x14ac:dyDescent="0.3">
      <c r="A1437" s="2">
        <v>11</v>
      </c>
      <c r="B1437" s="2" t="s">
        <v>2177</v>
      </c>
      <c r="C1437" s="2">
        <v>64</v>
      </c>
      <c r="D1437" s="2" t="s">
        <v>3383</v>
      </c>
      <c r="E1437" s="2" t="s">
        <v>2189</v>
      </c>
      <c r="F1437" s="2">
        <v>13</v>
      </c>
      <c r="G1437" s="2" t="s">
        <v>19</v>
      </c>
      <c r="H1437" s="2">
        <v>249</v>
      </c>
      <c r="I1437" s="3">
        <v>1.5006327969625745E-3</v>
      </c>
      <c r="J1437" s="2">
        <v>165930</v>
      </c>
      <c r="K1437" s="2">
        <v>264712</v>
      </c>
    </row>
    <row r="1438" spans="1:11" x14ac:dyDescent="0.3">
      <c r="A1438" s="2">
        <v>11</v>
      </c>
      <c r="B1438" s="2" t="s">
        <v>2177</v>
      </c>
      <c r="C1438" s="2">
        <v>64</v>
      </c>
      <c r="D1438" s="2" t="s">
        <v>3383</v>
      </c>
      <c r="E1438" s="2" t="s">
        <v>2190</v>
      </c>
      <c r="F1438" s="2">
        <v>14</v>
      </c>
      <c r="G1438" s="2" t="s">
        <v>19</v>
      </c>
      <c r="H1438" s="2">
        <v>208</v>
      </c>
      <c r="I1438" s="3">
        <v>1.2535406496715481E-3</v>
      </c>
      <c r="J1438" s="2">
        <v>165930</v>
      </c>
      <c r="K1438" s="2">
        <v>264712</v>
      </c>
    </row>
    <row r="1439" spans="1:11" x14ac:dyDescent="0.3">
      <c r="A1439" s="2">
        <v>11</v>
      </c>
      <c r="B1439" s="2" t="s">
        <v>2177</v>
      </c>
      <c r="C1439" s="2">
        <v>64</v>
      </c>
      <c r="D1439" s="2" t="s">
        <v>3383</v>
      </c>
      <c r="E1439" s="2" t="s">
        <v>2191</v>
      </c>
      <c r="F1439" s="2">
        <v>15</v>
      </c>
      <c r="G1439" s="2" t="s">
        <v>19</v>
      </c>
      <c r="H1439" s="2">
        <v>150</v>
      </c>
      <c r="I1439" s="3">
        <v>9.0399566082082806E-4</v>
      </c>
      <c r="J1439" s="2">
        <v>165930</v>
      </c>
      <c r="K1439" s="2">
        <v>264712</v>
      </c>
    </row>
    <row r="1440" spans="1:11" x14ac:dyDescent="0.3">
      <c r="A1440" s="2">
        <v>11</v>
      </c>
      <c r="B1440" s="2" t="s">
        <v>2177</v>
      </c>
      <c r="C1440" s="2">
        <v>64</v>
      </c>
      <c r="D1440" s="2" t="s">
        <v>3383</v>
      </c>
      <c r="E1440" s="2" t="s">
        <v>2192</v>
      </c>
      <c r="F1440" s="2">
        <v>16</v>
      </c>
      <c r="G1440" s="2" t="s">
        <v>19</v>
      </c>
      <c r="H1440" s="2">
        <v>135</v>
      </c>
      <c r="I1440" s="3">
        <v>8.1359609473874526E-4</v>
      </c>
      <c r="J1440" s="2">
        <v>165930</v>
      </c>
      <c r="K1440" s="2">
        <v>264712</v>
      </c>
    </row>
    <row r="1441" spans="1:11" x14ac:dyDescent="0.3">
      <c r="A1441" s="2">
        <v>11</v>
      </c>
      <c r="B1441" s="2" t="s">
        <v>2177</v>
      </c>
      <c r="C1441" s="2">
        <v>64</v>
      </c>
      <c r="D1441" s="2" t="s">
        <v>3383</v>
      </c>
      <c r="E1441" s="2" t="s">
        <v>2193</v>
      </c>
      <c r="F1441" s="2">
        <v>17</v>
      </c>
      <c r="G1441" s="2" t="s">
        <v>19</v>
      </c>
      <c r="H1441" s="2">
        <v>88</v>
      </c>
      <c r="I1441" s="3">
        <v>5.3034412101488581E-4</v>
      </c>
      <c r="J1441" s="2">
        <v>165930</v>
      </c>
      <c r="K1441" s="2">
        <v>264712</v>
      </c>
    </row>
    <row r="1442" spans="1:11" x14ac:dyDescent="0.3">
      <c r="A1442" s="2">
        <v>11</v>
      </c>
      <c r="B1442" s="2" t="s">
        <v>2177</v>
      </c>
      <c r="C1442" s="2">
        <v>64</v>
      </c>
      <c r="D1442" s="2" t="s">
        <v>3383</v>
      </c>
      <c r="E1442" s="2" t="s">
        <v>2194</v>
      </c>
      <c r="F1442" s="2">
        <v>18</v>
      </c>
      <c r="G1442" s="2" t="s">
        <v>19</v>
      </c>
      <c r="H1442" s="2">
        <v>109</v>
      </c>
      <c r="I1442" s="3">
        <v>6.5690351352980171E-4</v>
      </c>
      <c r="J1442" s="2">
        <v>165930</v>
      </c>
      <c r="K1442" s="2">
        <v>264712</v>
      </c>
    </row>
    <row r="1443" spans="1:11" x14ac:dyDescent="0.3">
      <c r="A1443" s="2">
        <v>11</v>
      </c>
      <c r="B1443" s="2" t="s">
        <v>2177</v>
      </c>
      <c r="C1443" s="2">
        <v>64</v>
      </c>
      <c r="D1443" s="2" t="s">
        <v>3383</v>
      </c>
      <c r="E1443" s="2" t="s">
        <v>2195</v>
      </c>
      <c r="F1443" s="2">
        <v>19</v>
      </c>
      <c r="G1443" s="2" t="s">
        <v>19</v>
      </c>
      <c r="H1443" s="2">
        <v>91</v>
      </c>
      <c r="I1443" s="3">
        <v>5.4842403423130241E-4</v>
      </c>
      <c r="J1443" s="2">
        <v>165930</v>
      </c>
      <c r="K1443" s="2">
        <v>264712</v>
      </c>
    </row>
    <row r="1444" spans="1:11" x14ac:dyDescent="0.3">
      <c r="A1444" s="2">
        <v>11</v>
      </c>
      <c r="B1444" s="2" t="s">
        <v>2177</v>
      </c>
      <c r="C1444" s="2">
        <v>65</v>
      </c>
      <c r="D1444" s="2" t="s">
        <v>3161</v>
      </c>
      <c r="E1444" s="2" t="s">
        <v>2178</v>
      </c>
      <c r="F1444" s="2">
        <v>1</v>
      </c>
      <c r="G1444" s="2" t="s">
        <v>7</v>
      </c>
      <c r="H1444" s="2">
        <v>75312</v>
      </c>
      <c r="I1444" s="3">
        <v>0.37849600707619474</v>
      </c>
      <c r="J1444" s="2">
        <v>198977</v>
      </c>
      <c r="K1444" s="2">
        <v>312693</v>
      </c>
    </row>
    <row r="1445" spans="1:11" x14ac:dyDescent="0.3">
      <c r="A1445" s="2">
        <v>11</v>
      </c>
      <c r="B1445" s="2" t="s">
        <v>2177</v>
      </c>
      <c r="C1445" s="2">
        <v>65</v>
      </c>
      <c r="D1445" s="2" t="s">
        <v>3161</v>
      </c>
      <c r="E1445" s="2" t="s">
        <v>2179</v>
      </c>
      <c r="F1445" s="2">
        <v>2</v>
      </c>
      <c r="G1445" s="2" t="s">
        <v>9</v>
      </c>
      <c r="H1445" s="2">
        <v>110811</v>
      </c>
      <c r="I1445" s="3">
        <v>0.55690356171818856</v>
      </c>
      <c r="J1445" s="2">
        <v>198977</v>
      </c>
      <c r="K1445" s="2">
        <v>312693</v>
      </c>
    </row>
    <row r="1446" spans="1:11" x14ac:dyDescent="0.3">
      <c r="A1446" s="2">
        <v>11</v>
      </c>
      <c r="B1446" s="2" t="s">
        <v>2177</v>
      </c>
      <c r="C1446" s="2">
        <v>65</v>
      </c>
      <c r="D1446" s="2" t="s">
        <v>3161</v>
      </c>
      <c r="E1446" s="2" t="s">
        <v>2180</v>
      </c>
      <c r="F1446" s="2">
        <v>3</v>
      </c>
      <c r="G1446" s="2" t="s">
        <v>11</v>
      </c>
      <c r="H1446" s="2">
        <v>4679</v>
      </c>
      <c r="I1446" s="3">
        <v>2.3515280660578862E-2</v>
      </c>
      <c r="J1446" s="2">
        <v>198977</v>
      </c>
      <c r="K1446" s="2">
        <v>312693</v>
      </c>
    </row>
    <row r="1447" spans="1:11" x14ac:dyDescent="0.3">
      <c r="A1447" s="2">
        <v>11</v>
      </c>
      <c r="B1447" s="2" t="s">
        <v>2177</v>
      </c>
      <c r="C1447" s="2">
        <v>65</v>
      </c>
      <c r="D1447" s="2" t="s">
        <v>3161</v>
      </c>
      <c r="E1447" s="2" t="s">
        <v>2181</v>
      </c>
      <c r="F1447" s="2">
        <v>4</v>
      </c>
      <c r="G1447" s="2" t="s">
        <v>1023</v>
      </c>
      <c r="H1447" s="2">
        <v>1144</v>
      </c>
      <c r="I1447" s="3">
        <v>5.749408223060957E-3</v>
      </c>
      <c r="J1447" s="2">
        <v>198977</v>
      </c>
      <c r="K1447" s="2">
        <v>312693</v>
      </c>
    </row>
    <row r="1448" spans="1:11" x14ac:dyDescent="0.3">
      <c r="A1448" s="2">
        <v>11</v>
      </c>
      <c r="B1448" s="2" t="s">
        <v>2177</v>
      </c>
      <c r="C1448" s="2">
        <v>65</v>
      </c>
      <c r="D1448" s="2" t="s">
        <v>3161</v>
      </c>
      <c r="E1448" s="2" t="s">
        <v>2182</v>
      </c>
      <c r="F1448" s="2">
        <v>5</v>
      </c>
      <c r="G1448" s="2" t="s">
        <v>19</v>
      </c>
      <c r="H1448" s="2">
        <v>722</v>
      </c>
      <c r="I1448" s="3">
        <v>3.6285600848339253E-3</v>
      </c>
      <c r="J1448" s="2">
        <v>198977</v>
      </c>
      <c r="K1448" s="2">
        <v>312693</v>
      </c>
    </row>
    <row r="1449" spans="1:11" x14ac:dyDescent="0.3">
      <c r="A1449" s="2">
        <v>11</v>
      </c>
      <c r="B1449" s="2" t="s">
        <v>2177</v>
      </c>
      <c r="C1449" s="2">
        <v>65</v>
      </c>
      <c r="D1449" s="2" t="s">
        <v>3161</v>
      </c>
      <c r="E1449" s="2" t="s">
        <v>7982</v>
      </c>
      <c r="F1449" s="2">
        <v>6</v>
      </c>
      <c r="G1449" s="2" t="s">
        <v>22</v>
      </c>
      <c r="H1449" s="2">
        <v>1963</v>
      </c>
      <c r="I1449" s="3">
        <v>9.8654618372977787E-3</v>
      </c>
      <c r="J1449" s="2">
        <v>198977</v>
      </c>
      <c r="K1449" s="2">
        <v>312693</v>
      </c>
    </row>
    <row r="1450" spans="1:11" x14ac:dyDescent="0.3">
      <c r="A1450" s="2">
        <v>11</v>
      </c>
      <c r="B1450" s="2" t="s">
        <v>2177</v>
      </c>
      <c r="C1450" s="2">
        <v>65</v>
      </c>
      <c r="D1450" s="2" t="s">
        <v>3161</v>
      </c>
      <c r="E1450" s="2" t="s">
        <v>2183</v>
      </c>
      <c r="F1450" s="2">
        <v>7</v>
      </c>
      <c r="G1450" s="2" t="s">
        <v>2077</v>
      </c>
      <c r="H1450" s="2">
        <v>726</v>
      </c>
      <c r="I1450" s="3">
        <v>3.6486629107886841E-3</v>
      </c>
      <c r="J1450" s="2">
        <v>198977</v>
      </c>
      <c r="K1450" s="2">
        <v>312693</v>
      </c>
    </row>
    <row r="1451" spans="1:11" x14ac:dyDescent="0.3">
      <c r="A1451" s="2">
        <v>11</v>
      </c>
      <c r="B1451" s="2" t="s">
        <v>2177</v>
      </c>
      <c r="C1451" s="2">
        <v>65</v>
      </c>
      <c r="D1451" s="2" t="s">
        <v>3161</v>
      </c>
      <c r="E1451" s="2" t="s">
        <v>2184</v>
      </c>
      <c r="F1451" s="2">
        <v>8</v>
      </c>
      <c r="G1451" s="2" t="s">
        <v>19</v>
      </c>
      <c r="H1451" s="2">
        <v>674</v>
      </c>
      <c r="I1451" s="3">
        <v>3.3873261733768224E-3</v>
      </c>
      <c r="J1451" s="2">
        <v>198977</v>
      </c>
      <c r="K1451" s="2">
        <v>312693</v>
      </c>
    </row>
    <row r="1452" spans="1:11" x14ac:dyDescent="0.3">
      <c r="A1452" s="2">
        <v>11</v>
      </c>
      <c r="B1452" s="2" t="s">
        <v>2177</v>
      </c>
      <c r="C1452" s="2">
        <v>65</v>
      </c>
      <c r="D1452" s="2" t="s">
        <v>3161</v>
      </c>
      <c r="E1452" s="2" t="s">
        <v>2185</v>
      </c>
      <c r="F1452" s="2">
        <v>9</v>
      </c>
      <c r="G1452" s="2" t="s">
        <v>19</v>
      </c>
      <c r="H1452" s="2">
        <v>593</v>
      </c>
      <c r="I1452" s="3">
        <v>2.9802439477929609E-3</v>
      </c>
      <c r="J1452" s="2">
        <v>198977</v>
      </c>
      <c r="K1452" s="2">
        <v>312693</v>
      </c>
    </row>
    <row r="1453" spans="1:11" x14ac:dyDescent="0.3">
      <c r="A1453" s="2">
        <v>11</v>
      </c>
      <c r="B1453" s="2" t="s">
        <v>2177</v>
      </c>
      <c r="C1453" s="2">
        <v>65</v>
      </c>
      <c r="D1453" s="2" t="s">
        <v>3161</v>
      </c>
      <c r="E1453" s="2" t="s">
        <v>2186</v>
      </c>
      <c r="F1453" s="2">
        <v>10</v>
      </c>
      <c r="G1453" s="2" t="s">
        <v>1113</v>
      </c>
      <c r="H1453" s="2">
        <v>385</v>
      </c>
      <c r="I1453" s="3">
        <v>1.9348969981455143E-3</v>
      </c>
      <c r="J1453" s="2">
        <v>198977</v>
      </c>
      <c r="K1453" s="2">
        <v>312693</v>
      </c>
    </row>
    <row r="1454" spans="1:11" x14ac:dyDescent="0.3">
      <c r="A1454" s="2">
        <v>11</v>
      </c>
      <c r="B1454" s="2" t="s">
        <v>2177</v>
      </c>
      <c r="C1454" s="2">
        <v>65</v>
      </c>
      <c r="D1454" s="2" t="s">
        <v>3161</v>
      </c>
      <c r="E1454" s="2" t="s">
        <v>2187</v>
      </c>
      <c r="F1454" s="2">
        <v>11</v>
      </c>
      <c r="G1454" s="2" t="s">
        <v>19</v>
      </c>
      <c r="H1454" s="2">
        <v>119</v>
      </c>
      <c r="I1454" s="3">
        <v>5.9805907215406805E-4</v>
      </c>
      <c r="J1454" s="2">
        <v>198977</v>
      </c>
      <c r="K1454" s="2">
        <v>312693</v>
      </c>
    </row>
    <row r="1455" spans="1:11" x14ac:dyDescent="0.3">
      <c r="A1455" s="2">
        <v>11</v>
      </c>
      <c r="B1455" s="2" t="s">
        <v>2177</v>
      </c>
      <c r="C1455" s="2">
        <v>65</v>
      </c>
      <c r="D1455" s="2" t="s">
        <v>3161</v>
      </c>
      <c r="E1455" s="2" t="s">
        <v>2188</v>
      </c>
      <c r="F1455" s="2">
        <v>12</v>
      </c>
      <c r="G1455" s="2" t="s">
        <v>2113</v>
      </c>
      <c r="H1455" s="2">
        <v>208</v>
      </c>
      <c r="I1455" s="3">
        <v>1.0453469496474468E-3</v>
      </c>
      <c r="J1455" s="2">
        <v>198977</v>
      </c>
      <c r="K1455" s="2">
        <v>312693</v>
      </c>
    </row>
    <row r="1456" spans="1:11" x14ac:dyDescent="0.3">
      <c r="A1456" s="2">
        <v>11</v>
      </c>
      <c r="B1456" s="2" t="s">
        <v>2177</v>
      </c>
      <c r="C1456" s="2">
        <v>65</v>
      </c>
      <c r="D1456" s="2" t="s">
        <v>3161</v>
      </c>
      <c r="E1456" s="2" t="s">
        <v>2189</v>
      </c>
      <c r="F1456" s="2">
        <v>13</v>
      </c>
      <c r="G1456" s="2" t="s">
        <v>19</v>
      </c>
      <c r="H1456" s="2">
        <v>251</v>
      </c>
      <c r="I1456" s="3">
        <v>1.2614523286611015E-3</v>
      </c>
      <c r="J1456" s="2">
        <v>198977</v>
      </c>
      <c r="K1456" s="2">
        <v>312693</v>
      </c>
    </row>
    <row r="1457" spans="1:11" x14ac:dyDescent="0.3">
      <c r="A1457" s="2">
        <v>11</v>
      </c>
      <c r="B1457" s="2" t="s">
        <v>2177</v>
      </c>
      <c r="C1457" s="2">
        <v>65</v>
      </c>
      <c r="D1457" s="2" t="s">
        <v>3161</v>
      </c>
      <c r="E1457" s="2" t="s">
        <v>2190</v>
      </c>
      <c r="F1457" s="2">
        <v>14</v>
      </c>
      <c r="G1457" s="2" t="s">
        <v>19</v>
      </c>
      <c r="H1457" s="2">
        <v>468</v>
      </c>
      <c r="I1457" s="3">
        <v>2.3520306367067552E-3</v>
      </c>
      <c r="J1457" s="2">
        <v>198977</v>
      </c>
      <c r="K1457" s="2">
        <v>312693</v>
      </c>
    </row>
    <row r="1458" spans="1:11" x14ac:dyDescent="0.3">
      <c r="A1458" s="2">
        <v>11</v>
      </c>
      <c r="B1458" s="2" t="s">
        <v>2177</v>
      </c>
      <c r="C1458" s="2">
        <v>65</v>
      </c>
      <c r="D1458" s="2" t="s">
        <v>3161</v>
      </c>
      <c r="E1458" s="2" t="s">
        <v>2191</v>
      </c>
      <c r="F1458" s="2">
        <v>15</v>
      </c>
      <c r="G1458" s="2" t="s">
        <v>19</v>
      </c>
      <c r="H1458" s="2">
        <v>218</v>
      </c>
      <c r="I1458" s="3">
        <v>1.0956040145343432E-3</v>
      </c>
      <c r="J1458" s="2">
        <v>198977</v>
      </c>
      <c r="K1458" s="2">
        <v>312693</v>
      </c>
    </row>
    <row r="1459" spans="1:11" x14ac:dyDescent="0.3">
      <c r="A1459" s="2">
        <v>11</v>
      </c>
      <c r="B1459" s="2" t="s">
        <v>2177</v>
      </c>
      <c r="C1459" s="2">
        <v>65</v>
      </c>
      <c r="D1459" s="2" t="s">
        <v>3161</v>
      </c>
      <c r="E1459" s="2" t="s">
        <v>2192</v>
      </c>
      <c r="F1459" s="2">
        <v>16</v>
      </c>
      <c r="G1459" s="2" t="s">
        <v>19</v>
      </c>
      <c r="H1459" s="2">
        <v>235</v>
      </c>
      <c r="I1459" s="3">
        <v>1.1810410248420671E-3</v>
      </c>
      <c r="J1459" s="2">
        <v>198977</v>
      </c>
      <c r="K1459" s="2">
        <v>312693</v>
      </c>
    </row>
    <row r="1460" spans="1:11" x14ac:dyDescent="0.3">
      <c r="A1460" s="2">
        <v>11</v>
      </c>
      <c r="B1460" s="2" t="s">
        <v>2177</v>
      </c>
      <c r="C1460" s="2">
        <v>65</v>
      </c>
      <c r="D1460" s="2" t="s">
        <v>3161</v>
      </c>
      <c r="E1460" s="2" t="s">
        <v>2193</v>
      </c>
      <c r="F1460" s="2">
        <v>17</v>
      </c>
      <c r="G1460" s="2" t="s">
        <v>19</v>
      </c>
      <c r="H1460" s="2">
        <v>170</v>
      </c>
      <c r="I1460" s="3">
        <v>8.5437010307724012E-4</v>
      </c>
      <c r="J1460" s="2">
        <v>198977</v>
      </c>
      <c r="K1460" s="2">
        <v>312693</v>
      </c>
    </row>
    <row r="1461" spans="1:11" x14ac:dyDescent="0.3">
      <c r="A1461" s="2">
        <v>11</v>
      </c>
      <c r="B1461" s="2" t="s">
        <v>2177</v>
      </c>
      <c r="C1461" s="2">
        <v>65</v>
      </c>
      <c r="D1461" s="2" t="s">
        <v>3161</v>
      </c>
      <c r="E1461" s="2" t="s">
        <v>2194</v>
      </c>
      <c r="F1461" s="2">
        <v>18</v>
      </c>
      <c r="G1461" s="2" t="s">
        <v>19</v>
      </c>
      <c r="H1461" s="2">
        <v>131</v>
      </c>
      <c r="I1461" s="3">
        <v>6.5836755001834378E-4</v>
      </c>
      <c r="J1461" s="2">
        <v>198977</v>
      </c>
      <c r="K1461" s="2">
        <v>312693</v>
      </c>
    </row>
    <row r="1462" spans="1:11" x14ac:dyDescent="0.3">
      <c r="A1462" s="2">
        <v>11</v>
      </c>
      <c r="B1462" s="2" t="s">
        <v>2177</v>
      </c>
      <c r="C1462" s="2">
        <v>65</v>
      </c>
      <c r="D1462" s="2" t="s">
        <v>3161</v>
      </c>
      <c r="E1462" s="2" t="s">
        <v>2195</v>
      </c>
      <c r="F1462" s="2">
        <v>19</v>
      </c>
      <c r="G1462" s="2" t="s">
        <v>19</v>
      </c>
      <c r="H1462" s="2">
        <v>168</v>
      </c>
      <c r="I1462" s="3">
        <v>8.4431869009986076E-4</v>
      </c>
      <c r="J1462" s="2">
        <v>198977</v>
      </c>
      <c r="K1462" s="2">
        <v>312693</v>
      </c>
    </row>
    <row r="1463" spans="1:11" x14ac:dyDescent="0.3">
      <c r="A1463" s="2">
        <v>12</v>
      </c>
      <c r="B1463" s="2" t="s">
        <v>2196</v>
      </c>
      <c r="C1463" s="2">
        <v>66</v>
      </c>
      <c r="D1463" s="2" t="s">
        <v>3429</v>
      </c>
      <c r="E1463" s="2" t="s">
        <v>2197</v>
      </c>
      <c r="F1463" s="2">
        <v>1</v>
      </c>
      <c r="G1463" s="2" t="s">
        <v>7</v>
      </c>
      <c r="H1463" s="2">
        <v>92564</v>
      </c>
      <c r="I1463" s="3">
        <v>0.50963507829189336</v>
      </c>
      <c r="J1463" s="2">
        <v>181628</v>
      </c>
      <c r="K1463" s="2">
        <v>262791</v>
      </c>
    </row>
    <row r="1464" spans="1:11" x14ac:dyDescent="0.3">
      <c r="A1464" s="2">
        <v>12</v>
      </c>
      <c r="B1464" s="2" t="s">
        <v>2196</v>
      </c>
      <c r="C1464" s="2">
        <v>66</v>
      </c>
      <c r="D1464" s="2" t="s">
        <v>3429</v>
      </c>
      <c r="E1464" s="2" t="s">
        <v>265</v>
      </c>
      <c r="F1464" s="2">
        <v>2</v>
      </c>
      <c r="G1464" s="2" t="s">
        <v>9</v>
      </c>
      <c r="H1464" s="2">
        <v>81695</v>
      </c>
      <c r="I1464" s="3">
        <v>0.4497929834606999</v>
      </c>
      <c r="J1464" s="2">
        <v>181628</v>
      </c>
      <c r="K1464" s="2">
        <v>262791</v>
      </c>
    </row>
    <row r="1465" spans="1:11" x14ac:dyDescent="0.3">
      <c r="A1465" s="2">
        <v>12</v>
      </c>
      <c r="B1465" s="2" t="s">
        <v>2196</v>
      </c>
      <c r="C1465" s="2">
        <v>66</v>
      </c>
      <c r="D1465" s="2" t="s">
        <v>3429</v>
      </c>
      <c r="E1465" s="2" t="s">
        <v>2198</v>
      </c>
      <c r="F1465" s="2">
        <v>3</v>
      </c>
      <c r="G1465" s="2" t="s">
        <v>11</v>
      </c>
      <c r="H1465" s="2">
        <v>1897</v>
      </c>
      <c r="I1465" s="3">
        <v>1.044442486841236E-2</v>
      </c>
      <c r="J1465" s="2">
        <v>181628</v>
      </c>
      <c r="K1465" s="2">
        <v>262791</v>
      </c>
    </row>
    <row r="1466" spans="1:11" x14ac:dyDescent="0.3">
      <c r="A1466" s="2">
        <v>12</v>
      </c>
      <c r="B1466" s="2" t="s">
        <v>2196</v>
      </c>
      <c r="C1466" s="2">
        <v>66</v>
      </c>
      <c r="D1466" s="2" t="s">
        <v>3429</v>
      </c>
      <c r="E1466" s="2" t="s">
        <v>7983</v>
      </c>
      <c r="F1466" s="2">
        <v>4</v>
      </c>
      <c r="G1466" s="2" t="s">
        <v>22</v>
      </c>
      <c r="H1466" s="2">
        <v>1676</v>
      </c>
      <c r="I1466" s="3">
        <v>9.227652124121832E-3</v>
      </c>
      <c r="J1466" s="2">
        <v>181628</v>
      </c>
      <c r="K1466" s="2">
        <v>262791</v>
      </c>
    </row>
    <row r="1467" spans="1:11" x14ac:dyDescent="0.3">
      <c r="A1467" s="2">
        <v>12</v>
      </c>
      <c r="B1467" s="2" t="s">
        <v>2196</v>
      </c>
      <c r="C1467" s="2">
        <v>66</v>
      </c>
      <c r="D1467" s="2" t="s">
        <v>3429</v>
      </c>
      <c r="E1467" s="2" t="s">
        <v>2199</v>
      </c>
      <c r="F1467" s="2">
        <v>5</v>
      </c>
      <c r="G1467" s="2" t="s">
        <v>1023</v>
      </c>
      <c r="H1467" s="2">
        <v>2130</v>
      </c>
      <c r="I1467" s="3">
        <v>1.1727266720990157E-2</v>
      </c>
      <c r="J1467" s="2">
        <v>181628</v>
      </c>
      <c r="K1467" s="2">
        <v>262791</v>
      </c>
    </row>
    <row r="1468" spans="1:11" x14ac:dyDescent="0.3">
      <c r="A1468" s="2">
        <v>12</v>
      </c>
      <c r="B1468" s="2" t="s">
        <v>2196</v>
      </c>
      <c r="C1468" s="2">
        <v>66</v>
      </c>
      <c r="D1468" s="2" t="s">
        <v>3429</v>
      </c>
      <c r="E1468" s="2" t="s">
        <v>2200</v>
      </c>
      <c r="F1468" s="2">
        <v>6</v>
      </c>
      <c r="G1468" s="2" t="s">
        <v>19</v>
      </c>
      <c r="H1468" s="2">
        <v>434</v>
      </c>
      <c r="I1468" s="3">
        <v>2.3894994163895433E-3</v>
      </c>
      <c r="J1468" s="2">
        <v>181628</v>
      </c>
      <c r="K1468" s="2">
        <v>262791</v>
      </c>
    </row>
    <row r="1469" spans="1:11" x14ac:dyDescent="0.3">
      <c r="A1469" s="2">
        <v>12</v>
      </c>
      <c r="B1469" s="2" t="s">
        <v>2196</v>
      </c>
      <c r="C1469" s="2">
        <v>66</v>
      </c>
      <c r="D1469" s="2" t="s">
        <v>3429</v>
      </c>
      <c r="E1469" s="2" t="s">
        <v>2201</v>
      </c>
      <c r="F1469" s="2">
        <v>7</v>
      </c>
      <c r="G1469" s="2" t="s">
        <v>19</v>
      </c>
      <c r="H1469" s="2">
        <v>306</v>
      </c>
      <c r="I1469" s="3">
        <v>1.6847622613253464E-3</v>
      </c>
      <c r="J1469" s="2">
        <v>181628</v>
      </c>
      <c r="K1469" s="2">
        <v>262791</v>
      </c>
    </row>
    <row r="1470" spans="1:11" x14ac:dyDescent="0.3">
      <c r="A1470" s="2">
        <v>12</v>
      </c>
      <c r="B1470" s="2" t="s">
        <v>2196</v>
      </c>
      <c r="C1470" s="2">
        <v>66</v>
      </c>
      <c r="D1470" s="2" t="s">
        <v>3429</v>
      </c>
      <c r="E1470" s="2" t="s">
        <v>2202</v>
      </c>
      <c r="F1470" s="2">
        <v>8</v>
      </c>
      <c r="G1470" s="2" t="s">
        <v>1971</v>
      </c>
      <c r="H1470" s="2">
        <v>235</v>
      </c>
      <c r="I1470" s="3">
        <v>1.2938533706256744E-3</v>
      </c>
      <c r="J1470" s="2">
        <v>181628</v>
      </c>
      <c r="K1470" s="2">
        <v>262791</v>
      </c>
    </row>
    <row r="1471" spans="1:11" x14ac:dyDescent="0.3">
      <c r="A1471" s="2">
        <v>12</v>
      </c>
      <c r="B1471" s="2" t="s">
        <v>2196</v>
      </c>
      <c r="C1471" s="2">
        <v>66</v>
      </c>
      <c r="D1471" s="2" t="s">
        <v>3429</v>
      </c>
      <c r="E1471" s="2" t="s">
        <v>2203</v>
      </c>
      <c r="F1471" s="2">
        <v>9</v>
      </c>
      <c r="G1471" s="2" t="s">
        <v>19</v>
      </c>
      <c r="H1471" s="2">
        <v>202</v>
      </c>
      <c r="I1471" s="3">
        <v>1.1121633228356861E-3</v>
      </c>
      <c r="J1471" s="2">
        <v>181628</v>
      </c>
      <c r="K1471" s="2">
        <v>262791</v>
      </c>
    </row>
    <row r="1472" spans="1:11" x14ac:dyDescent="0.3">
      <c r="A1472" s="2">
        <v>12</v>
      </c>
      <c r="B1472" s="2" t="s">
        <v>2196</v>
      </c>
      <c r="C1472" s="2">
        <v>66</v>
      </c>
      <c r="D1472" s="2" t="s">
        <v>3429</v>
      </c>
      <c r="E1472" s="2" t="s">
        <v>2204</v>
      </c>
      <c r="F1472" s="2">
        <v>10</v>
      </c>
      <c r="G1472" s="2" t="s">
        <v>1053</v>
      </c>
      <c r="H1472" s="2">
        <v>303</v>
      </c>
      <c r="I1472" s="3">
        <v>1.6682449842535291E-3</v>
      </c>
      <c r="J1472" s="2">
        <v>181628</v>
      </c>
      <c r="K1472" s="2">
        <v>262791</v>
      </c>
    </row>
    <row r="1473" spans="1:11" x14ac:dyDescent="0.3">
      <c r="A1473" s="2">
        <v>12</v>
      </c>
      <c r="B1473" s="2" t="s">
        <v>2196</v>
      </c>
      <c r="C1473" s="2">
        <v>66</v>
      </c>
      <c r="D1473" s="2" t="s">
        <v>3429</v>
      </c>
      <c r="E1473" s="2" t="s">
        <v>2205</v>
      </c>
      <c r="F1473" s="2">
        <v>11</v>
      </c>
      <c r="G1473" s="2" t="s">
        <v>2052</v>
      </c>
      <c r="H1473" s="2">
        <v>186</v>
      </c>
      <c r="I1473" s="3">
        <v>1.0240711784526614E-3</v>
      </c>
      <c r="J1473" s="2">
        <v>181628</v>
      </c>
      <c r="K1473" s="2">
        <v>262791</v>
      </c>
    </row>
    <row r="1474" spans="1:11" x14ac:dyDescent="0.3">
      <c r="A1474" s="2">
        <v>12</v>
      </c>
      <c r="B1474" s="2" t="s">
        <v>2196</v>
      </c>
      <c r="C1474" s="2">
        <v>67</v>
      </c>
      <c r="D1474" s="2" t="s">
        <v>3430</v>
      </c>
      <c r="E1474" s="2" t="s">
        <v>2197</v>
      </c>
      <c r="F1474" s="2">
        <v>1</v>
      </c>
      <c r="G1474" s="2" t="s">
        <v>7</v>
      </c>
      <c r="H1474" s="2">
        <v>106140</v>
      </c>
      <c r="I1474" s="3">
        <v>0.55845228637121769</v>
      </c>
      <c r="J1474" s="2">
        <v>190061</v>
      </c>
      <c r="K1474" s="2">
        <v>259402</v>
      </c>
    </row>
    <row r="1475" spans="1:11" x14ac:dyDescent="0.3">
      <c r="A1475" s="2">
        <v>12</v>
      </c>
      <c r="B1475" s="2" t="s">
        <v>2196</v>
      </c>
      <c r="C1475" s="2">
        <v>67</v>
      </c>
      <c r="D1475" s="2" t="s">
        <v>3430</v>
      </c>
      <c r="E1475" s="2" t="s">
        <v>265</v>
      </c>
      <c r="F1475" s="2">
        <v>2</v>
      </c>
      <c r="G1475" s="2" t="s">
        <v>9</v>
      </c>
      <c r="H1475" s="2">
        <v>72719</v>
      </c>
      <c r="I1475" s="3">
        <v>0.38260874140407553</v>
      </c>
      <c r="J1475" s="2">
        <v>190061</v>
      </c>
      <c r="K1475" s="2">
        <v>259402</v>
      </c>
    </row>
    <row r="1476" spans="1:11" x14ac:dyDescent="0.3">
      <c r="A1476" s="2">
        <v>12</v>
      </c>
      <c r="B1476" s="2" t="s">
        <v>2196</v>
      </c>
      <c r="C1476" s="2">
        <v>67</v>
      </c>
      <c r="D1476" s="2" t="s">
        <v>3430</v>
      </c>
      <c r="E1476" s="2" t="s">
        <v>2198</v>
      </c>
      <c r="F1476" s="2">
        <v>3</v>
      </c>
      <c r="G1476" s="2" t="s">
        <v>11</v>
      </c>
      <c r="H1476" s="2">
        <v>3141</v>
      </c>
      <c r="I1476" s="3">
        <v>1.6526273143885384E-2</v>
      </c>
      <c r="J1476" s="2">
        <v>190061</v>
      </c>
      <c r="K1476" s="2">
        <v>259402</v>
      </c>
    </row>
    <row r="1477" spans="1:11" x14ac:dyDescent="0.3">
      <c r="A1477" s="2">
        <v>12</v>
      </c>
      <c r="B1477" s="2" t="s">
        <v>2196</v>
      </c>
      <c r="C1477" s="2">
        <v>67</v>
      </c>
      <c r="D1477" s="2" t="s">
        <v>3430</v>
      </c>
      <c r="E1477" s="2" t="s">
        <v>7983</v>
      </c>
      <c r="F1477" s="2">
        <v>4</v>
      </c>
      <c r="G1477" s="2" t="s">
        <v>22</v>
      </c>
      <c r="H1477" s="2">
        <v>2551</v>
      </c>
      <c r="I1477" s="3">
        <v>1.3422006618927607E-2</v>
      </c>
      <c r="J1477" s="2">
        <v>190061</v>
      </c>
      <c r="K1477" s="2">
        <v>259402</v>
      </c>
    </row>
    <row r="1478" spans="1:11" x14ac:dyDescent="0.3">
      <c r="A1478" s="2">
        <v>12</v>
      </c>
      <c r="B1478" s="2" t="s">
        <v>2196</v>
      </c>
      <c r="C1478" s="2">
        <v>67</v>
      </c>
      <c r="D1478" s="2" t="s">
        <v>3430</v>
      </c>
      <c r="E1478" s="2" t="s">
        <v>2199</v>
      </c>
      <c r="F1478" s="2">
        <v>5</v>
      </c>
      <c r="G1478" s="2" t="s">
        <v>1023</v>
      </c>
      <c r="H1478" s="2">
        <v>2331</v>
      </c>
      <c r="I1478" s="3">
        <v>1.2264483507926402E-2</v>
      </c>
      <c r="J1478" s="2">
        <v>190061</v>
      </c>
      <c r="K1478" s="2">
        <v>259402</v>
      </c>
    </row>
    <row r="1479" spans="1:11" x14ac:dyDescent="0.3">
      <c r="A1479" s="2">
        <v>12</v>
      </c>
      <c r="B1479" s="2" t="s">
        <v>2196</v>
      </c>
      <c r="C1479" s="2">
        <v>67</v>
      </c>
      <c r="D1479" s="2" t="s">
        <v>3430</v>
      </c>
      <c r="E1479" s="2" t="s">
        <v>2200</v>
      </c>
      <c r="F1479" s="2">
        <v>6</v>
      </c>
      <c r="G1479" s="2" t="s">
        <v>19</v>
      </c>
      <c r="H1479" s="2">
        <v>929</v>
      </c>
      <c r="I1479" s="3">
        <v>4.8879044096369062E-3</v>
      </c>
      <c r="J1479" s="2">
        <v>190061</v>
      </c>
      <c r="K1479" s="2">
        <v>259402</v>
      </c>
    </row>
    <row r="1480" spans="1:11" x14ac:dyDescent="0.3">
      <c r="A1480" s="2">
        <v>12</v>
      </c>
      <c r="B1480" s="2" t="s">
        <v>2196</v>
      </c>
      <c r="C1480" s="2">
        <v>67</v>
      </c>
      <c r="D1480" s="2" t="s">
        <v>3430</v>
      </c>
      <c r="E1480" s="2" t="s">
        <v>2201</v>
      </c>
      <c r="F1480" s="2">
        <v>7</v>
      </c>
      <c r="G1480" s="2" t="s">
        <v>19</v>
      </c>
      <c r="H1480" s="2">
        <v>674</v>
      </c>
      <c r="I1480" s="3">
        <v>3.5462298946127824E-3</v>
      </c>
      <c r="J1480" s="2">
        <v>190061</v>
      </c>
      <c r="K1480" s="2">
        <v>259402</v>
      </c>
    </row>
    <row r="1481" spans="1:11" x14ac:dyDescent="0.3">
      <c r="A1481" s="2">
        <v>12</v>
      </c>
      <c r="B1481" s="2" t="s">
        <v>2196</v>
      </c>
      <c r="C1481" s="2">
        <v>67</v>
      </c>
      <c r="D1481" s="2" t="s">
        <v>3430</v>
      </c>
      <c r="E1481" s="2" t="s">
        <v>2202</v>
      </c>
      <c r="F1481" s="2">
        <v>8</v>
      </c>
      <c r="G1481" s="2" t="s">
        <v>1971</v>
      </c>
      <c r="H1481" s="2">
        <v>483</v>
      </c>
      <c r="I1481" s="3">
        <v>2.5412893755162817E-3</v>
      </c>
      <c r="J1481" s="2">
        <v>190061</v>
      </c>
      <c r="K1481" s="2">
        <v>259402</v>
      </c>
    </row>
    <row r="1482" spans="1:11" x14ac:dyDescent="0.3">
      <c r="A1482" s="2">
        <v>12</v>
      </c>
      <c r="B1482" s="2" t="s">
        <v>2196</v>
      </c>
      <c r="C1482" s="2">
        <v>67</v>
      </c>
      <c r="D1482" s="2" t="s">
        <v>3430</v>
      </c>
      <c r="E1482" s="2" t="s">
        <v>2203</v>
      </c>
      <c r="F1482" s="2">
        <v>9</v>
      </c>
      <c r="G1482" s="2" t="s">
        <v>19</v>
      </c>
      <c r="H1482" s="2">
        <v>441</v>
      </c>
      <c r="I1482" s="3">
        <v>2.3203076906887789E-3</v>
      </c>
      <c r="J1482" s="2">
        <v>190061</v>
      </c>
      <c r="K1482" s="2">
        <v>259402</v>
      </c>
    </row>
    <row r="1483" spans="1:11" x14ac:dyDescent="0.3">
      <c r="A1483" s="2">
        <v>12</v>
      </c>
      <c r="B1483" s="2" t="s">
        <v>2196</v>
      </c>
      <c r="C1483" s="2">
        <v>67</v>
      </c>
      <c r="D1483" s="2" t="s">
        <v>3430</v>
      </c>
      <c r="E1483" s="2" t="s">
        <v>2204</v>
      </c>
      <c r="F1483" s="2">
        <v>10</v>
      </c>
      <c r="G1483" s="2" t="s">
        <v>1053</v>
      </c>
      <c r="H1483" s="2">
        <v>336</v>
      </c>
      <c r="I1483" s="3">
        <v>1.7678534786200221E-3</v>
      </c>
      <c r="J1483" s="2">
        <v>190061</v>
      </c>
      <c r="K1483" s="2">
        <v>259402</v>
      </c>
    </row>
    <row r="1484" spans="1:11" x14ac:dyDescent="0.3">
      <c r="A1484" s="2">
        <v>12</v>
      </c>
      <c r="B1484" s="2" t="s">
        <v>2196</v>
      </c>
      <c r="C1484" s="2">
        <v>67</v>
      </c>
      <c r="D1484" s="2" t="s">
        <v>3430</v>
      </c>
      <c r="E1484" s="2" t="s">
        <v>2205</v>
      </c>
      <c r="F1484" s="2">
        <v>11</v>
      </c>
      <c r="G1484" s="2" t="s">
        <v>2052</v>
      </c>
      <c r="H1484" s="2">
        <v>316</v>
      </c>
      <c r="I1484" s="3">
        <v>1.6626241048926396E-3</v>
      </c>
      <c r="J1484" s="2">
        <v>190061</v>
      </c>
      <c r="K1484" s="2">
        <v>259402</v>
      </c>
    </row>
    <row r="1485" spans="1:11" x14ac:dyDescent="0.3">
      <c r="A1485" s="2">
        <v>12</v>
      </c>
      <c r="B1485" s="2" t="s">
        <v>2196</v>
      </c>
      <c r="C1485" s="2">
        <v>68</v>
      </c>
      <c r="D1485" s="2" t="s">
        <v>3431</v>
      </c>
      <c r="E1485" s="2" t="s">
        <v>2197</v>
      </c>
      <c r="F1485" s="2">
        <v>1</v>
      </c>
      <c r="G1485" s="2" t="s">
        <v>7</v>
      </c>
      <c r="H1485" s="2">
        <v>112925</v>
      </c>
      <c r="I1485" s="3">
        <v>0.52355474780818678</v>
      </c>
      <c r="J1485" s="2">
        <v>215689</v>
      </c>
      <c r="K1485" s="2">
        <v>302228</v>
      </c>
    </row>
    <row r="1486" spans="1:11" x14ac:dyDescent="0.3">
      <c r="A1486" s="2">
        <v>12</v>
      </c>
      <c r="B1486" s="2" t="s">
        <v>2196</v>
      </c>
      <c r="C1486" s="2">
        <v>68</v>
      </c>
      <c r="D1486" s="2" t="s">
        <v>3431</v>
      </c>
      <c r="E1486" s="2" t="s">
        <v>265</v>
      </c>
      <c r="F1486" s="2">
        <v>2</v>
      </c>
      <c r="G1486" s="2" t="s">
        <v>9</v>
      </c>
      <c r="H1486" s="2">
        <v>90008</v>
      </c>
      <c r="I1486" s="3">
        <v>0.41730454496984082</v>
      </c>
      <c r="J1486" s="2">
        <v>215689</v>
      </c>
      <c r="K1486" s="2">
        <v>302228</v>
      </c>
    </row>
    <row r="1487" spans="1:11" x14ac:dyDescent="0.3">
      <c r="A1487" s="2">
        <v>12</v>
      </c>
      <c r="B1487" s="2" t="s">
        <v>2196</v>
      </c>
      <c r="C1487" s="2">
        <v>68</v>
      </c>
      <c r="D1487" s="2" t="s">
        <v>3431</v>
      </c>
      <c r="E1487" s="2" t="s">
        <v>2198</v>
      </c>
      <c r="F1487" s="2">
        <v>3</v>
      </c>
      <c r="G1487" s="2" t="s">
        <v>11</v>
      </c>
      <c r="H1487" s="2">
        <v>2924</v>
      </c>
      <c r="I1487" s="3">
        <v>1.3556555967156415E-2</v>
      </c>
      <c r="J1487" s="2">
        <v>215689</v>
      </c>
      <c r="K1487" s="2">
        <v>302228</v>
      </c>
    </row>
    <row r="1488" spans="1:11" x14ac:dyDescent="0.3">
      <c r="A1488" s="2">
        <v>12</v>
      </c>
      <c r="B1488" s="2" t="s">
        <v>2196</v>
      </c>
      <c r="C1488" s="2">
        <v>68</v>
      </c>
      <c r="D1488" s="2" t="s">
        <v>3431</v>
      </c>
      <c r="E1488" s="2" t="s">
        <v>7983</v>
      </c>
      <c r="F1488" s="2">
        <v>4</v>
      </c>
      <c r="G1488" s="2" t="s">
        <v>22</v>
      </c>
      <c r="H1488" s="2">
        <v>3321</v>
      </c>
      <c r="I1488" s="3">
        <v>1.539716907213627E-2</v>
      </c>
      <c r="J1488" s="2">
        <v>215689</v>
      </c>
      <c r="K1488" s="2">
        <v>302228</v>
      </c>
    </row>
    <row r="1489" spans="1:11" x14ac:dyDescent="0.3">
      <c r="A1489" s="2">
        <v>12</v>
      </c>
      <c r="B1489" s="2" t="s">
        <v>2196</v>
      </c>
      <c r="C1489" s="2">
        <v>68</v>
      </c>
      <c r="D1489" s="2" t="s">
        <v>3431</v>
      </c>
      <c r="E1489" s="2" t="s">
        <v>2199</v>
      </c>
      <c r="F1489" s="2">
        <v>5</v>
      </c>
      <c r="G1489" s="2" t="s">
        <v>1023</v>
      </c>
      <c r="H1489" s="2">
        <v>2037</v>
      </c>
      <c r="I1489" s="3">
        <v>9.444153387516285E-3</v>
      </c>
      <c r="J1489" s="2">
        <v>215689</v>
      </c>
      <c r="K1489" s="2">
        <v>302228</v>
      </c>
    </row>
    <row r="1490" spans="1:11" x14ac:dyDescent="0.3">
      <c r="A1490" s="2">
        <v>12</v>
      </c>
      <c r="B1490" s="2" t="s">
        <v>2196</v>
      </c>
      <c r="C1490" s="2">
        <v>68</v>
      </c>
      <c r="D1490" s="2" t="s">
        <v>3431</v>
      </c>
      <c r="E1490" s="2" t="s">
        <v>2200</v>
      </c>
      <c r="F1490" s="2">
        <v>6</v>
      </c>
      <c r="G1490" s="2" t="s">
        <v>19</v>
      </c>
      <c r="H1490" s="2">
        <v>1589</v>
      </c>
      <c r="I1490" s="3">
        <v>7.3670887249697482E-3</v>
      </c>
      <c r="J1490" s="2">
        <v>215689</v>
      </c>
      <c r="K1490" s="2">
        <v>302228</v>
      </c>
    </row>
    <row r="1491" spans="1:11" x14ac:dyDescent="0.3">
      <c r="A1491" s="2">
        <v>12</v>
      </c>
      <c r="B1491" s="2" t="s">
        <v>2196</v>
      </c>
      <c r="C1491" s="2">
        <v>68</v>
      </c>
      <c r="D1491" s="2" t="s">
        <v>3431</v>
      </c>
      <c r="E1491" s="2" t="s">
        <v>2201</v>
      </c>
      <c r="F1491" s="2">
        <v>7</v>
      </c>
      <c r="G1491" s="2" t="s">
        <v>19</v>
      </c>
      <c r="H1491" s="2">
        <v>902</v>
      </c>
      <c r="I1491" s="3">
        <v>4.1819471553950363E-3</v>
      </c>
      <c r="J1491" s="2">
        <v>215689</v>
      </c>
      <c r="K1491" s="2">
        <v>302228</v>
      </c>
    </row>
    <row r="1492" spans="1:11" x14ac:dyDescent="0.3">
      <c r="A1492" s="2">
        <v>12</v>
      </c>
      <c r="B1492" s="2" t="s">
        <v>2196</v>
      </c>
      <c r="C1492" s="2">
        <v>68</v>
      </c>
      <c r="D1492" s="2" t="s">
        <v>3431</v>
      </c>
      <c r="E1492" s="2" t="s">
        <v>2202</v>
      </c>
      <c r="F1492" s="2">
        <v>8</v>
      </c>
      <c r="G1492" s="2" t="s">
        <v>1971</v>
      </c>
      <c r="H1492" s="2">
        <v>612</v>
      </c>
      <c r="I1492" s="3">
        <v>2.8374186908001801E-3</v>
      </c>
      <c r="J1492" s="2">
        <v>215689</v>
      </c>
      <c r="K1492" s="2">
        <v>302228</v>
      </c>
    </row>
    <row r="1493" spans="1:11" x14ac:dyDescent="0.3">
      <c r="A1493" s="2">
        <v>12</v>
      </c>
      <c r="B1493" s="2" t="s">
        <v>2196</v>
      </c>
      <c r="C1493" s="2">
        <v>68</v>
      </c>
      <c r="D1493" s="2" t="s">
        <v>3431</v>
      </c>
      <c r="E1493" s="2" t="s">
        <v>2203</v>
      </c>
      <c r="F1493" s="2">
        <v>9</v>
      </c>
      <c r="G1493" s="2" t="s">
        <v>19</v>
      </c>
      <c r="H1493" s="2">
        <v>507</v>
      </c>
      <c r="I1493" s="3">
        <v>2.3506066605158355E-3</v>
      </c>
      <c r="J1493" s="2">
        <v>215689</v>
      </c>
      <c r="K1493" s="2">
        <v>302228</v>
      </c>
    </row>
    <row r="1494" spans="1:11" x14ac:dyDescent="0.3">
      <c r="A1494" s="2">
        <v>12</v>
      </c>
      <c r="B1494" s="2" t="s">
        <v>2196</v>
      </c>
      <c r="C1494" s="2">
        <v>68</v>
      </c>
      <c r="D1494" s="2" t="s">
        <v>3431</v>
      </c>
      <c r="E1494" s="2" t="s">
        <v>2204</v>
      </c>
      <c r="F1494" s="2">
        <v>10</v>
      </c>
      <c r="G1494" s="2" t="s">
        <v>1053</v>
      </c>
      <c r="H1494" s="2">
        <v>477</v>
      </c>
      <c r="I1494" s="3">
        <v>2.2115175090060227E-3</v>
      </c>
      <c r="J1494" s="2">
        <v>215689</v>
      </c>
      <c r="K1494" s="2">
        <v>302228</v>
      </c>
    </row>
    <row r="1495" spans="1:11" x14ac:dyDescent="0.3">
      <c r="A1495" s="2">
        <v>12</v>
      </c>
      <c r="B1495" s="2" t="s">
        <v>2196</v>
      </c>
      <c r="C1495" s="2">
        <v>68</v>
      </c>
      <c r="D1495" s="2" t="s">
        <v>3431</v>
      </c>
      <c r="E1495" s="2" t="s">
        <v>2205</v>
      </c>
      <c r="F1495" s="2">
        <v>11</v>
      </c>
      <c r="G1495" s="2" t="s">
        <v>2052</v>
      </c>
      <c r="H1495" s="2">
        <v>387</v>
      </c>
      <c r="I1495" s="3">
        <v>1.7942500544765843E-3</v>
      </c>
      <c r="J1495" s="2">
        <v>215689</v>
      </c>
      <c r="K1495" s="2">
        <v>302228</v>
      </c>
    </row>
    <row r="1496" spans="1:11" x14ac:dyDescent="0.3">
      <c r="A1496" s="2">
        <v>12</v>
      </c>
      <c r="B1496" s="2" t="s">
        <v>2196</v>
      </c>
      <c r="C1496" s="2">
        <v>69</v>
      </c>
      <c r="D1496" s="2" t="s">
        <v>3432</v>
      </c>
      <c r="E1496" s="2" t="s">
        <v>2197</v>
      </c>
      <c r="F1496" s="2">
        <v>1</v>
      </c>
      <c r="G1496" s="2" t="s">
        <v>7</v>
      </c>
      <c r="H1496" s="2">
        <v>79329</v>
      </c>
      <c r="I1496" s="3">
        <v>0.48500874286203399</v>
      </c>
      <c r="J1496" s="2">
        <v>163562</v>
      </c>
      <c r="K1496" s="2">
        <v>245248</v>
      </c>
    </row>
    <row r="1497" spans="1:11" x14ac:dyDescent="0.3">
      <c r="A1497" s="2">
        <v>12</v>
      </c>
      <c r="B1497" s="2" t="s">
        <v>2196</v>
      </c>
      <c r="C1497" s="2">
        <v>69</v>
      </c>
      <c r="D1497" s="2" t="s">
        <v>3432</v>
      </c>
      <c r="E1497" s="2" t="s">
        <v>265</v>
      </c>
      <c r="F1497" s="2">
        <v>2</v>
      </c>
      <c r="G1497" s="2" t="s">
        <v>9</v>
      </c>
      <c r="H1497" s="2">
        <v>67177</v>
      </c>
      <c r="I1497" s="3">
        <v>0.41071275724190215</v>
      </c>
      <c r="J1497" s="2">
        <v>163562</v>
      </c>
      <c r="K1497" s="2">
        <v>245248</v>
      </c>
    </row>
    <row r="1498" spans="1:11" x14ac:dyDescent="0.3">
      <c r="A1498" s="2">
        <v>12</v>
      </c>
      <c r="B1498" s="2" t="s">
        <v>2196</v>
      </c>
      <c r="C1498" s="2">
        <v>69</v>
      </c>
      <c r="D1498" s="2" t="s">
        <v>3432</v>
      </c>
      <c r="E1498" s="2" t="s">
        <v>2198</v>
      </c>
      <c r="F1498" s="2">
        <v>3</v>
      </c>
      <c r="G1498" s="2" t="s">
        <v>11</v>
      </c>
      <c r="H1498" s="2">
        <v>4042</v>
      </c>
      <c r="I1498" s="3">
        <v>2.4712341497413824E-2</v>
      </c>
      <c r="J1498" s="2">
        <v>163562</v>
      </c>
      <c r="K1498" s="2">
        <v>245248</v>
      </c>
    </row>
    <row r="1499" spans="1:11" x14ac:dyDescent="0.3">
      <c r="A1499" s="2">
        <v>12</v>
      </c>
      <c r="B1499" s="2" t="s">
        <v>2196</v>
      </c>
      <c r="C1499" s="2">
        <v>69</v>
      </c>
      <c r="D1499" s="2" t="s">
        <v>3432</v>
      </c>
      <c r="E1499" s="2" t="s">
        <v>7983</v>
      </c>
      <c r="F1499" s="2">
        <v>4</v>
      </c>
      <c r="G1499" s="2" t="s">
        <v>22</v>
      </c>
      <c r="H1499" s="2">
        <v>5029</v>
      </c>
      <c r="I1499" s="3">
        <v>3.0746750467712549E-2</v>
      </c>
      <c r="J1499" s="2">
        <v>163562</v>
      </c>
      <c r="K1499" s="2">
        <v>245248</v>
      </c>
    </row>
    <row r="1500" spans="1:11" x14ac:dyDescent="0.3">
      <c r="A1500" s="2">
        <v>12</v>
      </c>
      <c r="B1500" s="2" t="s">
        <v>2196</v>
      </c>
      <c r="C1500" s="2">
        <v>69</v>
      </c>
      <c r="D1500" s="2" t="s">
        <v>3432</v>
      </c>
      <c r="E1500" s="2" t="s">
        <v>2199</v>
      </c>
      <c r="F1500" s="2">
        <v>5</v>
      </c>
      <c r="G1500" s="2" t="s">
        <v>1023</v>
      </c>
      <c r="H1500" s="2">
        <v>1021</v>
      </c>
      <c r="I1500" s="3">
        <v>6.2422812144630174E-3</v>
      </c>
      <c r="J1500" s="2">
        <v>163562</v>
      </c>
      <c r="K1500" s="2">
        <v>245248</v>
      </c>
    </row>
    <row r="1501" spans="1:11" x14ac:dyDescent="0.3">
      <c r="A1501" s="2">
        <v>12</v>
      </c>
      <c r="B1501" s="2" t="s">
        <v>2196</v>
      </c>
      <c r="C1501" s="2">
        <v>69</v>
      </c>
      <c r="D1501" s="2" t="s">
        <v>3432</v>
      </c>
      <c r="E1501" s="2" t="s">
        <v>2200</v>
      </c>
      <c r="F1501" s="2">
        <v>6</v>
      </c>
      <c r="G1501" s="2" t="s">
        <v>19</v>
      </c>
      <c r="H1501" s="2">
        <v>2039</v>
      </c>
      <c r="I1501" s="3">
        <v>1.2466220760323303E-2</v>
      </c>
      <c r="J1501" s="2">
        <v>163562</v>
      </c>
      <c r="K1501" s="2">
        <v>245248</v>
      </c>
    </row>
    <row r="1502" spans="1:11" x14ac:dyDescent="0.3">
      <c r="A1502" s="2">
        <v>12</v>
      </c>
      <c r="B1502" s="2" t="s">
        <v>2196</v>
      </c>
      <c r="C1502" s="2">
        <v>69</v>
      </c>
      <c r="D1502" s="2" t="s">
        <v>3432</v>
      </c>
      <c r="E1502" s="2" t="s">
        <v>2201</v>
      </c>
      <c r="F1502" s="2">
        <v>7</v>
      </c>
      <c r="G1502" s="2" t="s">
        <v>19</v>
      </c>
      <c r="H1502" s="2">
        <v>1678</v>
      </c>
      <c r="I1502" s="3">
        <v>1.0259106638461257E-2</v>
      </c>
      <c r="J1502" s="2">
        <v>163562</v>
      </c>
      <c r="K1502" s="2">
        <v>245248</v>
      </c>
    </row>
    <row r="1503" spans="1:11" x14ac:dyDescent="0.3">
      <c r="A1503" s="2">
        <v>12</v>
      </c>
      <c r="B1503" s="2" t="s">
        <v>2196</v>
      </c>
      <c r="C1503" s="2">
        <v>69</v>
      </c>
      <c r="D1503" s="2" t="s">
        <v>3432</v>
      </c>
      <c r="E1503" s="2" t="s">
        <v>2202</v>
      </c>
      <c r="F1503" s="2">
        <v>8</v>
      </c>
      <c r="G1503" s="2" t="s">
        <v>1971</v>
      </c>
      <c r="H1503" s="2">
        <v>937</v>
      </c>
      <c r="I1503" s="3">
        <v>5.7287144935865295E-3</v>
      </c>
      <c r="J1503" s="2">
        <v>163562</v>
      </c>
      <c r="K1503" s="2">
        <v>245248</v>
      </c>
    </row>
    <row r="1504" spans="1:11" x14ac:dyDescent="0.3">
      <c r="A1504" s="2">
        <v>12</v>
      </c>
      <c r="B1504" s="2" t="s">
        <v>2196</v>
      </c>
      <c r="C1504" s="2">
        <v>69</v>
      </c>
      <c r="D1504" s="2" t="s">
        <v>3432</v>
      </c>
      <c r="E1504" s="2" t="s">
        <v>2203</v>
      </c>
      <c r="F1504" s="2">
        <v>9</v>
      </c>
      <c r="G1504" s="2" t="s">
        <v>19</v>
      </c>
      <c r="H1504" s="2">
        <v>1010</v>
      </c>
      <c r="I1504" s="3">
        <v>6.1750284295863343E-3</v>
      </c>
      <c r="J1504" s="2">
        <v>163562</v>
      </c>
      <c r="K1504" s="2">
        <v>245248</v>
      </c>
    </row>
    <row r="1505" spans="1:11" x14ac:dyDescent="0.3">
      <c r="A1505" s="2">
        <v>12</v>
      </c>
      <c r="B1505" s="2" t="s">
        <v>2196</v>
      </c>
      <c r="C1505" s="2">
        <v>69</v>
      </c>
      <c r="D1505" s="2" t="s">
        <v>3432</v>
      </c>
      <c r="E1505" s="2" t="s">
        <v>2204</v>
      </c>
      <c r="F1505" s="2">
        <v>10</v>
      </c>
      <c r="G1505" s="2" t="s">
        <v>1053</v>
      </c>
      <c r="H1505" s="2">
        <v>640</v>
      </c>
      <c r="I1505" s="3">
        <v>3.9128893019160929E-3</v>
      </c>
      <c r="J1505" s="2">
        <v>163562</v>
      </c>
      <c r="K1505" s="2">
        <v>245248</v>
      </c>
    </row>
    <row r="1506" spans="1:11" x14ac:dyDescent="0.3">
      <c r="A1506" s="2">
        <v>12</v>
      </c>
      <c r="B1506" s="2" t="s">
        <v>2196</v>
      </c>
      <c r="C1506" s="2">
        <v>69</v>
      </c>
      <c r="D1506" s="2" t="s">
        <v>3432</v>
      </c>
      <c r="E1506" s="2" t="s">
        <v>2205</v>
      </c>
      <c r="F1506" s="2">
        <v>11</v>
      </c>
      <c r="G1506" s="2" t="s">
        <v>2052</v>
      </c>
      <c r="H1506" s="2">
        <v>660</v>
      </c>
      <c r="I1506" s="3">
        <v>4.0351670926009713E-3</v>
      </c>
      <c r="J1506" s="2">
        <v>163562</v>
      </c>
      <c r="K1506" s="2">
        <v>245248</v>
      </c>
    </row>
    <row r="1507" spans="1:11" x14ac:dyDescent="0.3">
      <c r="A1507" s="2">
        <v>13</v>
      </c>
      <c r="B1507" s="2" t="s">
        <v>278</v>
      </c>
      <c r="C1507" s="2">
        <v>70</v>
      </c>
      <c r="D1507" s="2" t="s">
        <v>3168</v>
      </c>
      <c r="E1507" s="2" t="s">
        <v>2206</v>
      </c>
      <c r="F1507" s="2">
        <v>1</v>
      </c>
      <c r="G1507" s="2" t="s">
        <v>7</v>
      </c>
      <c r="H1507" s="2">
        <v>130554</v>
      </c>
      <c r="I1507" s="3">
        <v>0.59690560447699781</v>
      </c>
      <c r="J1507" s="2">
        <v>218718</v>
      </c>
      <c r="K1507" s="2">
        <v>313843</v>
      </c>
    </row>
    <row r="1508" spans="1:11" x14ac:dyDescent="0.3">
      <c r="A1508" s="2">
        <v>13</v>
      </c>
      <c r="B1508" s="2" t="s">
        <v>278</v>
      </c>
      <c r="C1508" s="2">
        <v>70</v>
      </c>
      <c r="D1508" s="2" t="s">
        <v>3168</v>
      </c>
      <c r="E1508" s="2" t="s">
        <v>2207</v>
      </c>
      <c r="F1508" s="2">
        <v>2</v>
      </c>
      <c r="G1508" s="2" t="s">
        <v>9</v>
      </c>
      <c r="H1508" s="2">
        <v>71651</v>
      </c>
      <c r="I1508" s="3">
        <v>0.32759535109135968</v>
      </c>
      <c r="J1508" s="2">
        <v>218718</v>
      </c>
      <c r="K1508" s="2">
        <v>313843</v>
      </c>
    </row>
    <row r="1509" spans="1:11" x14ac:dyDescent="0.3">
      <c r="A1509" s="2">
        <v>13</v>
      </c>
      <c r="B1509" s="2" t="s">
        <v>278</v>
      </c>
      <c r="C1509" s="2">
        <v>70</v>
      </c>
      <c r="D1509" s="2" t="s">
        <v>3168</v>
      </c>
      <c r="E1509" s="2" t="s">
        <v>2208</v>
      </c>
      <c r="F1509" s="2">
        <v>3</v>
      </c>
      <c r="G1509" s="2" t="s">
        <v>1023</v>
      </c>
      <c r="H1509" s="2">
        <v>6432</v>
      </c>
      <c r="I1509" s="3">
        <v>2.9407730502290622E-2</v>
      </c>
      <c r="J1509" s="2">
        <v>218718</v>
      </c>
      <c r="K1509" s="2">
        <v>313843</v>
      </c>
    </row>
    <row r="1510" spans="1:11" x14ac:dyDescent="0.3">
      <c r="A1510" s="2">
        <v>13</v>
      </c>
      <c r="B1510" s="2" t="s">
        <v>278</v>
      </c>
      <c r="C1510" s="2">
        <v>70</v>
      </c>
      <c r="D1510" s="2" t="s">
        <v>3168</v>
      </c>
      <c r="E1510" s="2" t="s">
        <v>7942</v>
      </c>
      <c r="F1510" s="2">
        <v>4</v>
      </c>
      <c r="G1510" s="2" t="s">
        <v>22</v>
      </c>
      <c r="H1510" s="2">
        <v>2138</v>
      </c>
      <c r="I1510" s="3">
        <v>9.7751442496730942E-3</v>
      </c>
      <c r="J1510" s="2">
        <v>218718</v>
      </c>
      <c r="K1510" s="2">
        <v>313843</v>
      </c>
    </row>
    <row r="1511" spans="1:11" x14ac:dyDescent="0.3">
      <c r="A1511" s="2">
        <v>13</v>
      </c>
      <c r="B1511" s="2" t="s">
        <v>278</v>
      </c>
      <c r="C1511" s="2">
        <v>70</v>
      </c>
      <c r="D1511" s="2" t="s">
        <v>3168</v>
      </c>
      <c r="E1511" s="2" t="s">
        <v>2209</v>
      </c>
      <c r="F1511" s="2">
        <v>5</v>
      </c>
      <c r="G1511" s="2" t="s">
        <v>11</v>
      </c>
      <c r="H1511" s="2">
        <v>1499</v>
      </c>
      <c r="I1511" s="3">
        <v>6.853574008540678E-3</v>
      </c>
      <c r="J1511" s="2">
        <v>218718</v>
      </c>
      <c r="K1511" s="2">
        <v>313843</v>
      </c>
    </row>
    <row r="1512" spans="1:11" x14ac:dyDescent="0.3">
      <c r="A1512" s="2">
        <v>13</v>
      </c>
      <c r="B1512" s="2" t="s">
        <v>278</v>
      </c>
      <c r="C1512" s="2">
        <v>70</v>
      </c>
      <c r="D1512" s="2" t="s">
        <v>3168</v>
      </c>
      <c r="E1512" s="2" t="s">
        <v>298</v>
      </c>
      <c r="F1512" s="2">
        <v>6</v>
      </c>
      <c r="G1512" s="2" t="s">
        <v>19</v>
      </c>
      <c r="H1512" s="2">
        <v>1350</v>
      </c>
      <c r="I1512" s="3">
        <v>6.1723314953501772E-3</v>
      </c>
      <c r="J1512" s="2">
        <v>218718</v>
      </c>
      <c r="K1512" s="2">
        <v>313843</v>
      </c>
    </row>
    <row r="1513" spans="1:11" x14ac:dyDescent="0.3">
      <c r="A1513" s="2">
        <v>13</v>
      </c>
      <c r="B1513" s="2" t="s">
        <v>278</v>
      </c>
      <c r="C1513" s="2">
        <v>70</v>
      </c>
      <c r="D1513" s="2" t="s">
        <v>3168</v>
      </c>
      <c r="E1513" s="2" t="s">
        <v>2210</v>
      </c>
      <c r="F1513" s="2">
        <v>7</v>
      </c>
      <c r="G1513" s="2" t="s">
        <v>19</v>
      </c>
      <c r="H1513" s="2">
        <v>884</v>
      </c>
      <c r="I1513" s="3">
        <v>4.0417341051033747E-3</v>
      </c>
      <c r="J1513" s="2">
        <v>218718</v>
      </c>
      <c r="K1513" s="2">
        <v>313843</v>
      </c>
    </row>
    <row r="1514" spans="1:11" x14ac:dyDescent="0.3">
      <c r="A1514" s="2">
        <v>13</v>
      </c>
      <c r="B1514" s="2" t="s">
        <v>278</v>
      </c>
      <c r="C1514" s="2">
        <v>70</v>
      </c>
      <c r="D1514" s="2" t="s">
        <v>3168</v>
      </c>
      <c r="E1514" s="2" t="s">
        <v>2211</v>
      </c>
      <c r="F1514" s="2">
        <v>8</v>
      </c>
      <c r="G1514" s="2" t="s">
        <v>159</v>
      </c>
      <c r="H1514" s="2">
        <v>737</v>
      </c>
      <c r="I1514" s="3">
        <v>3.3696357867208002E-3</v>
      </c>
      <c r="J1514" s="2">
        <v>218718</v>
      </c>
      <c r="K1514" s="2">
        <v>313843</v>
      </c>
    </row>
    <row r="1515" spans="1:11" x14ac:dyDescent="0.3">
      <c r="A1515" s="2">
        <v>13</v>
      </c>
      <c r="B1515" s="2" t="s">
        <v>278</v>
      </c>
      <c r="C1515" s="2">
        <v>70</v>
      </c>
      <c r="D1515" s="2" t="s">
        <v>3168</v>
      </c>
      <c r="E1515" s="2" t="s">
        <v>2212</v>
      </c>
      <c r="F1515" s="2">
        <v>9</v>
      </c>
      <c r="G1515" s="2" t="s">
        <v>1113</v>
      </c>
      <c r="H1515" s="2">
        <v>517</v>
      </c>
      <c r="I1515" s="3">
        <v>2.3637743578489197E-3</v>
      </c>
      <c r="J1515" s="2">
        <v>218718</v>
      </c>
      <c r="K1515" s="2">
        <v>313843</v>
      </c>
    </row>
    <row r="1516" spans="1:11" x14ac:dyDescent="0.3">
      <c r="A1516" s="2">
        <v>13</v>
      </c>
      <c r="B1516" s="2" t="s">
        <v>278</v>
      </c>
      <c r="C1516" s="2">
        <v>70</v>
      </c>
      <c r="D1516" s="2" t="s">
        <v>3168</v>
      </c>
      <c r="E1516" s="2" t="s">
        <v>2213</v>
      </c>
      <c r="F1516" s="2">
        <v>10</v>
      </c>
      <c r="G1516" s="2" t="s">
        <v>2052</v>
      </c>
      <c r="H1516" s="2">
        <v>712</v>
      </c>
      <c r="I1516" s="3">
        <v>3.2553333516217231E-3</v>
      </c>
      <c r="J1516" s="2">
        <v>218718</v>
      </c>
      <c r="K1516" s="2">
        <v>313843</v>
      </c>
    </row>
    <row r="1517" spans="1:11" x14ac:dyDescent="0.3">
      <c r="A1517" s="2">
        <v>13</v>
      </c>
      <c r="B1517" s="2" t="s">
        <v>278</v>
      </c>
      <c r="C1517" s="2">
        <v>70</v>
      </c>
      <c r="D1517" s="2" t="s">
        <v>3168</v>
      </c>
      <c r="E1517" s="2" t="s">
        <v>2214</v>
      </c>
      <c r="F1517" s="2">
        <v>11</v>
      </c>
      <c r="G1517" s="2" t="s">
        <v>19</v>
      </c>
      <c r="H1517" s="2">
        <v>446</v>
      </c>
      <c r="I1517" s="3">
        <v>2.03915544216754E-3</v>
      </c>
      <c r="J1517" s="2">
        <v>218718</v>
      </c>
      <c r="K1517" s="2">
        <v>313843</v>
      </c>
    </row>
    <row r="1518" spans="1:11" x14ac:dyDescent="0.3">
      <c r="A1518" s="2">
        <v>13</v>
      </c>
      <c r="B1518" s="2" t="s">
        <v>278</v>
      </c>
      <c r="C1518" s="2">
        <v>70</v>
      </c>
      <c r="D1518" s="2" t="s">
        <v>3168</v>
      </c>
      <c r="E1518" s="2" t="s">
        <v>2215</v>
      </c>
      <c r="F1518" s="2">
        <v>12</v>
      </c>
      <c r="G1518" s="2" t="s">
        <v>2043</v>
      </c>
      <c r="H1518" s="2">
        <v>681</v>
      </c>
      <c r="I1518" s="3">
        <v>3.113598332098867E-3</v>
      </c>
      <c r="J1518" s="2">
        <v>218718</v>
      </c>
      <c r="K1518" s="2">
        <v>313843</v>
      </c>
    </row>
    <row r="1519" spans="1:11" x14ac:dyDescent="0.3">
      <c r="A1519" s="2">
        <v>13</v>
      </c>
      <c r="B1519" s="2" t="s">
        <v>278</v>
      </c>
      <c r="C1519" s="2">
        <v>70</v>
      </c>
      <c r="D1519" s="2" t="s">
        <v>3168</v>
      </c>
      <c r="E1519" s="2" t="s">
        <v>2216</v>
      </c>
      <c r="F1519" s="2">
        <v>13</v>
      </c>
      <c r="G1519" s="2" t="s">
        <v>1252</v>
      </c>
      <c r="H1519" s="2">
        <v>233</v>
      </c>
      <c r="I1519" s="3">
        <v>1.065298695123401E-3</v>
      </c>
      <c r="J1519" s="2">
        <v>218718</v>
      </c>
      <c r="K1519" s="2">
        <v>313843</v>
      </c>
    </row>
    <row r="1520" spans="1:11" x14ac:dyDescent="0.3">
      <c r="A1520" s="2">
        <v>13</v>
      </c>
      <c r="B1520" s="2" t="s">
        <v>278</v>
      </c>
      <c r="C1520" s="2">
        <v>70</v>
      </c>
      <c r="D1520" s="2" t="s">
        <v>3168</v>
      </c>
      <c r="E1520" s="2" t="s">
        <v>2217</v>
      </c>
      <c r="F1520" s="2">
        <v>14</v>
      </c>
      <c r="G1520" s="2" t="s">
        <v>1971</v>
      </c>
      <c r="H1520" s="2">
        <v>396</v>
      </c>
      <c r="I1520" s="3">
        <v>1.8105505719693852E-3</v>
      </c>
      <c r="J1520" s="2">
        <v>218718</v>
      </c>
      <c r="K1520" s="2">
        <v>313843</v>
      </c>
    </row>
    <row r="1521" spans="1:11" x14ac:dyDescent="0.3">
      <c r="A1521" s="2">
        <v>13</v>
      </c>
      <c r="B1521" s="2" t="s">
        <v>278</v>
      </c>
      <c r="C1521" s="2">
        <v>70</v>
      </c>
      <c r="D1521" s="2" t="s">
        <v>3168</v>
      </c>
      <c r="E1521" s="2" t="s">
        <v>1192</v>
      </c>
      <c r="F1521" s="2">
        <v>15</v>
      </c>
      <c r="G1521" s="2" t="s">
        <v>241</v>
      </c>
      <c r="H1521" s="2">
        <v>292</v>
      </c>
      <c r="I1521" s="3">
        <v>1.3350524419572234E-3</v>
      </c>
      <c r="J1521" s="2">
        <v>218718</v>
      </c>
      <c r="K1521" s="2">
        <v>313843</v>
      </c>
    </row>
    <row r="1522" spans="1:11" x14ac:dyDescent="0.3">
      <c r="A1522" s="2">
        <v>13</v>
      </c>
      <c r="B1522" s="2" t="s">
        <v>278</v>
      </c>
      <c r="C1522" s="2">
        <v>70</v>
      </c>
      <c r="D1522" s="2" t="s">
        <v>3168</v>
      </c>
      <c r="E1522" s="2" t="s">
        <v>2218</v>
      </c>
      <c r="F1522" s="2">
        <v>16</v>
      </c>
      <c r="G1522" s="2" t="s">
        <v>1053</v>
      </c>
      <c r="H1522" s="2">
        <v>196</v>
      </c>
      <c r="I1522" s="3">
        <v>8.9613109117676643E-4</v>
      </c>
      <c r="J1522" s="2">
        <v>218718</v>
      </c>
      <c r="K1522" s="2">
        <v>313843</v>
      </c>
    </row>
    <row r="1523" spans="1:11" x14ac:dyDescent="0.3">
      <c r="A1523" s="2">
        <v>13</v>
      </c>
      <c r="B1523" s="2" t="s">
        <v>278</v>
      </c>
      <c r="C1523" s="2">
        <v>71</v>
      </c>
      <c r="D1523" s="2" t="s">
        <v>278</v>
      </c>
      <c r="E1523" s="2" t="s">
        <v>2206</v>
      </c>
      <c r="F1523" s="2">
        <v>1</v>
      </c>
      <c r="G1523" s="2" t="s">
        <v>7</v>
      </c>
      <c r="H1523" s="2">
        <v>119811</v>
      </c>
      <c r="I1523" s="3">
        <v>0.57480953386171296</v>
      </c>
      <c r="J1523" s="2">
        <v>208436</v>
      </c>
      <c r="K1523" s="2">
        <v>357170</v>
      </c>
    </row>
    <row r="1524" spans="1:11" x14ac:dyDescent="0.3">
      <c r="A1524" s="2">
        <v>13</v>
      </c>
      <c r="B1524" s="2" t="s">
        <v>278</v>
      </c>
      <c r="C1524" s="2">
        <v>71</v>
      </c>
      <c r="D1524" s="2" t="s">
        <v>278</v>
      </c>
      <c r="E1524" s="2" t="s">
        <v>2207</v>
      </c>
      <c r="F1524" s="2">
        <v>2</v>
      </c>
      <c r="G1524" s="2" t="s">
        <v>9</v>
      </c>
      <c r="H1524" s="2">
        <v>80484</v>
      </c>
      <c r="I1524" s="3">
        <v>0.38613291370012859</v>
      </c>
      <c r="J1524" s="2">
        <v>208436</v>
      </c>
      <c r="K1524" s="2">
        <v>357170</v>
      </c>
    </row>
    <row r="1525" spans="1:11" x14ac:dyDescent="0.3">
      <c r="A1525" s="2">
        <v>13</v>
      </c>
      <c r="B1525" s="2" t="s">
        <v>278</v>
      </c>
      <c r="C1525" s="2">
        <v>71</v>
      </c>
      <c r="D1525" s="2" t="s">
        <v>278</v>
      </c>
      <c r="E1525" s="2" t="s">
        <v>2208</v>
      </c>
      <c r="F1525" s="2">
        <v>3</v>
      </c>
      <c r="G1525" s="2" t="s">
        <v>1023</v>
      </c>
      <c r="H1525" s="2">
        <v>3663</v>
      </c>
      <c r="I1525" s="3">
        <v>1.7573739661095013E-2</v>
      </c>
      <c r="J1525" s="2">
        <v>208436</v>
      </c>
      <c r="K1525" s="2">
        <v>357170</v>
      </c>
    </row>
    <row r="1526" spans="1:11" x14ac:dyDescent="0.3">
      <c r="A1526" s="2">
        <v>13</v>
      </c>
      <c r="B1526" s="2" t="s">
        <v>278</v>
      </c>
      <c r="C1526" s="2">
        <v>71</v>
      </c>
      <c r="D1526" s="2" t="s">
        <v>278</v>
      </c>
      <c r="E1526" s="2" t="s">
        <v>7942</v>
      </c>
      <c r="F1526" s="2">
        <v>4</v>
      </c>
      <c r="G1526" s="2" t="s">
        <v>22</v>
      </c>
      <c r="H1526" s="2">
        <v>1385</v>
      </c>
      <c r="I1526" s="3">
        <v>6.6447254792838086E-3</v>
      </c>
      <c r="J1526" s="2">
        <v>208436</v>
      </c>
      <c r="K1526" s="2">
        <v>357170</v>
      </c>
    </row>
    <row r="1527" spans="1:11" x14ac:dyDescent="0.3">
      <c r="A1527" s="2">
        <v>13</v>
      </c>
      <c r="B1527" s="2" t="s">
        <v>278</v>
      </c>
      <c r="C1527" s="2">
        <v>71</v>
      </c>
      <c r="D1527" s="2" t="s">
        <v>278</v>
      </c>
      <c r="E1527" s="2" t="s">
        <v>2209</v>
      </c>
      <c r="F1527" s="2">
        <v>5</v>
      </c>
      <c r="G1527" s="2" t="s">
        <v>11</v>
      </c>
      <c r="H1527" s="2">
        <v>1615</v>
      </c>
      <c r="I1527" s="3">
        <v>7.7481816960601815E-3</v>
      </c>
      <c r="J1527" s="2">
        <v>208436</v>
      </c>
      <c r="K1527" s="2">
        <v>357170</v>
      </c>
    </row>
    <row r="1528" spans="1:11" x14ac:dyDescent="0.3">
      <c r="A1528" s="2">
        <v>13</v>
      </c>
      <c r="B1528" s="2" t="s">
        <v>278</v>
      </c>
      <c r="C1528" s="2">
        <v>71</v>
      </c>
      <c r="D1528" s="2" t="s">
        <v>278</v>
      </c>
      <c r="E1528" s="2" t="s">
        <v>298</v>
      </c>
      <c r="F1528" s="2">
        <v>6</v>
      </c>
      <c r="G1528" s="2" t="s">
        <v>19</v>
      </c>
      <c r="H1528" s="2">
        <v>290</v>
      </c>
      <c r="I1528" s="3">
        <v>1.3913143602832525E-3</v>
      </c>
      <c r="J1528" s="2">
        <v>208436</v>
      </c>
      <c r="K1528" s="2">
        <v>357170</v>
      </c>
    </row>
    <row r="1529" spans="1:11" x14ac:dyDescent="0.3">
      <c r="A1529" s="2">
        <v>13</v>
      </c>
      <c r="B1529" s="2" t="s">
        <v>278</v>
      </c>
      <c r="C1529" s="2">
        <v>71</v>
      </c>
      <c r="D1529" s="2" t="s">
        <v>278</v>
      </c>
      <c r="E1529" s="2" t="s">
        <v>2210</v>
      </c>
      <c r="F1529" s="2">
        <v>7</v>
      </c>
      <c r="G1529" s="2" t="s">
        <v>19</v>
      </c>
      <c r="H1529" s="2">
        <v>152</v>
      </c>
      <c r="I1529" s="3">
        <v>7.2924063021742884E-4</v>
      </c>
      <c r="J1529" s="2">
        <v>208436</v>
      </c>
      <c r="K1529" s="2">
        <v>357170</v>
      </c>
    </row>
    <row r="1530" spans="1:11" x14ac:dyDescent="0.3">
      <c r="A1530" s="2">
        <v>13</v>
      </c>
      <c r="B1530" s="2" t="s">
        <v>278</v>
      </c>
      <c r="C1530" s="2">
        <v>71</v>
      </c>
      <c r="D1530" s="2" t="s">
        <v>278</v>
      </c>
      <c r="E1530" s="2" t="s">
        <v>2211</v>
      </c>
      <c r="F1530" s="2">
        <v>8</v>
      </c>
      <c r="G1530" s="2" t="s">
        <v>159</v>
      </c>
      <c r="H1530" s="2">
        <v>79</v>
      </c>
      <c r="I1530" s="3">
        <v>3.7901322228405844E-4</v>
      </c>
      <c r="J1530" s="2">
        <v>208436</v>
      </c>
      <c r="K1530" s="2">
        <v>357170</v>
      </c>
    </row>
    <row r="1531" spans="1:11" x14ac:dyDescent="0.3">
      <c r="A1531" s="2">
        <v>13</v>
      </c>
      <c r="B1531" s="2" t="s">
        <v>278</v>
      </c>
      <c r="C1531" s="2">
        <v>71</v>
      </c>
      <c r="D1531" s="2" t="s">
        <v>278</v>
      </c>
      <c r="E1531" s="2" t="s">
        <v>2212</v>
      </c>
      <c r="F1531" s="2">
        <v>9</v>
      </c>
      <c r="G1531" s="2" t="s">
        <v>1113</v>
      </c>
      <c r="H1531" s="2">
        <v>157</v>
      </c>
      <c r="I1531" s="3">
        <v>7.5322880884300212E-4</v>
      </c>
      <c r="J1531" s="2">
        <v>208436</v>
      </c>
      <c r="K1531" s="2">
        <v>357170</v>
      </c>
    </row>
    <row r="1532" spans="1:11" x14ac:dyDescent="0.3">
      <c r="A1532" s="2">
        <v>13</v>
      </c>
      <c r="B1532" s="2" t="s">
        <v>278</v>
      </c>
      <c r="C1532" s="2">
        <v>71</v>
      </c>
      <c r="D1532" s="2" t="s">
        <v>278</v>
      </c>
      <c r="E1532" s="2" t="s">
        <v>2213</v>
      </c>
      <c r="F1532" s="2">
        <v>10</v>
      </c>
      <c r="G1532" s="2" t="s">
        <v>2052</v>
      </c>
      <c r="H1532" s="2">
        <v>154</v>
      </c>
      <c r="I1532" s="3">
        <v>7.3883590166765815E-4</v>
      </c>
      <c r="J1532" s="2">
        <v>208436</v>
      </c>
      <c r="K1532" s="2">
        <v>357170</v>
      </c>
    </row>
    <row r="1533" spans="1:11" x14ac:dyDescent="0.3">
      <c r="A1533" s="2">
        <v>13</v>
      </c>
      <c r="B1533" s="2" t="s">
        <v>278</v>
      </c>
      <c r="C1533" s="2">
        <v>71</v>
      </c>
      <c r="D1533" s="2" t="s">
        <v>278</v>
      </c>
      <c r="E1533" s="2" t="s">
        <v>2214</v>
      </c>
      <c r="F1533" s="2">
        <v>11</v>
      </c>
      <c r="G1533" s="2" t="s">
        <v>19</v>
      </c>
      <c r="H1533" s="2">
        <v>117</v>
      </c>
      <c r="I1533" s="3">
        <v>5.6132337983841568E-4</v>
      </c>
      <c r="J1533" s="2">
        <v>208436</v>
      </c>
      <c r="K1533" s="2">
        <v>357170</v>
      </c>
    </row>
    <row r="1534" spans="1:11" x14ac:dyDescent="0.3">
      <c r="A1534" s="2">
        <v>13</v>
      </c>
      <c r="B1534" s="2" t="s">
        <v>278</v>
      </c>
      <c r="C1534" s="2">
        <v>71</v>
      </c>
      <c r="D1534" s="2" t="s">
        <v>278</v>
      </c>
      <c r="E1534" s="2" t="s">
        <v>2215</v>
      </c>
      <c r="F1534" s="2">
        <v>12</v>
      </c>
      <c r="G1534" s="2" t="s">
        <v>2043</v>
      </c>
      <c r="H1534" s="2">
        <v>122</v>
      </c>
      <c r="I1534" s="3">
        <v>5.8531155846398895E-4</v>
      </c>
      <c r="J1534" s="2">
        <v>208436</v>
      </c>
      <c r="K1534" s="2">
        <v>357170</v>
      </c>
    </row>
    <row r="1535" spans="1:11" x14ac:dyDescent="0.3">
      <c r="A1535" s="2">
        <v>13</v>
      </c>
      <c r="B1535" s="2" t="s">
        <v>278</v>
      </c>
      <c r="C1535" s="2">
        <v>71</v>
      </c>
      <c r="D1535" s="2" t="s">
        <v>278</v>
      </c>
      <c r="E1535" s="2" t="s">
        <v>2216</v>
      </c>
      <c r="F1535" s="2">
        <v>13</v>
      </c>
      <c r="G1535" s="2" t="s">
        <v>1252</v>
      </c>
      <c r="H1535" s="2">
        <v>65</v>
      </c>
      <c r="I1535" s="3">
        <v>3.1184632213245315E-4</v>
      </c>
      <c r="J1535" s="2">
        <v>208436</v>
      </c>
      <c r="K1535" s="2">
        <v>357170</v>
      </c>
    </row>
    <row r="1536" spans="1:11" x14ac:dyDescent="0.3">
      <c r="A1536" s="2">
        <v>13</v>
      </c>
      <c r="B1536" s="2" t="s">
        <v>278</v>
      </c>
      <c r="C1536" s="2">
        <v>71</v>
      </c>
      <c r="D1536" s="2" t="s">
        <v>278</v>
      </c>
      <c r="E1536" s="2" t="s">
        <v>2217</v>
      </c>
      <c r="F1536" s="2">
        <v>14</v>
      </c>
      <c r="G1536" s="2" t="s">
        <v>1971</v>
      </c>
      <c r="H1536" s="2">
        <v>123</v>
      </c>
      <c r="I1536" s="3">
        <v>5.9010919418910361E-4</v>
      </c>
      <c r="J1536" s="2">
        <v>208436</v>
      </c>
      <c r="K1536" s="2">
        <v>357170</v>
      </c>
    </row>
    <row r="1537" spans="1:11" x14ac:dyDescent="0.3">
      <c r="A1537" s="2">
        <v>13</v>
      </c>
      <c r="B1537" s="2" t="s">
        <v>278</v>
      </c>
      <c r="C1537" s="2">
        <v>71</v>
      </c>
      <c r="D1537" s="2" t="s">
        <v>278</v>
      </c>
      <c r="E1537" s="2" t="s">
        <v>1192</v>
      </c>
      <c r="F1537" s="2">
        <v>15</v>
      </c>
      <c r="G1537" s="2" t="s">
        <v>241</v>
      </c>
      <c r="H1537" s="2">
        <v>93</v>
      </c>
      <c r="I1537" s="3">
        <v>4.4618012243566373E-4</v>
      </c>
      <c r="J1537" s="2">
        <v>208436</v>
      </c>
      <c r="K1537" s="2">
        <v>357170</v>
      </c>
    </row>
    <row r="1538" spans="1:11" x14ac:dyDescent="0.3">
      <c r="A1538" s="2">
        <v>13</v>
      </c>
      <c r="B1538" s="2" t="s">
        <v>278</v>
      </c>
      <c r="C1538" s="2">
        <v>71</v>
      </c>
      <c r="D1538" s="2" t="s">
        <v>278</v>
      </c>
      <c r="E1538" s="2" t="s">
        <v>2218</v>
      </c>
      <c r="F1538" s="2">
        <v>16</v>
      </c>
      <c r="G1538" s="2" t="s">
        <v>1053</v>
      </c>
      <c r="H1538" s="2">
        <v>126</v>
      </c>
      <c r="I1538" s="3">
        <v>6.0450210136444758E-4</v>
      </c>
      <c r="J1538" s="2">
        <v>208436</v>
      </c>
      <c r="K1538" s="2">
        <v>357170</v>
      </c>
    </row>
    <row r="1539" spans="1:11" x14ac:dyDescent="0.3">
      <c r="A1539" s="2">
        <v>13</v>
      </c>
      <c r="B1539" s="2" t="s">
        <v>278</v>
      </c>
      <c r="C1539" s="2">
        <v>72</v>
      </c>
      <c r="D1539" s="2" t="s">
        <v>3170</v>
      </c>
      <c r="E1539" s="2" t="s">
        <v>2206</v>
      </c>
      <c r="F1539" s="2">
        <v>1</v>
      </c>
      <c r="G1539" s="2" t="s">
        <v>7</v>
      </c>
      <c r="H1539" s="2">
        <v>121652</v>
      </c>
      <c r="I1539" s="3">
        <v>0.59209866688731083</v>
      </c>
      <c r="J1539" s="2">
        <v>205459</v>
      </c>
      <c r="K1539" s="2">
        <v>301594</v>
      </c>
    </row>
    <row r="1540" spans="1:11" x14ac:dyDescent="0.3">
      <c r="A1540" s="2">
        <v>13</v>
      </c>
      <c r="B1540" s="2" t="s">
        <v>278</v>
      </c>
      <c r="C1540" s="2">
        <v>72</v>
      </c>
      <c r="D1540" s="2" t="s">
        <v>3170</v>
      </c>
      <c r="E1540" s="2" t="s">
        <v>2207</v>
      </c>
      <c r="F1540" s="2">
        <v>2</v>
      </c>
      <c r="G1540" s="2" t="s">
        <v>9</v>
      </c>
      <c r="H1540" s="2">
        <v>73452</v>
      </c>
      <c r="I1540" s="3">
        <v>0.35750198336407751</v>
      </c>
      <c r="J1540" s="2">
        <v>205459</v>
      </c>
      <c r="K1540" s="2">
        <v>301594</v>
      </c>
    </row>
    <row r="1541" spans="1:11" x14ac:dyDescent="0.3">
      <c r="A1541" s="2">
        <v>13</v>
      </c>
      <c r="B1541" s="2" t="s">
        <v>278</v>
      </c>
      <c r="C1541" s="2">
        <v>72</v>
      </c>
      <c r="D1541" s="2" t="s">
        <v>3170</v>
      </c>
      <c r="E1541" s="2" t="s">
        <v>2208</v>
      </c>
      <c r="F1541" s="2">
        <v>3</v>
      </c>
      <c r="G1541" s="2" t="s">
        <v>1023</v>
      </c>
      <c r="H1541" s="2">
        <v>3510</v>
      </c>
      <c r="I1541" s="3">
        <v>1.7083700397646246E-2</v>
      </c>
      <c r="J1541" s="2">
        <v>205459</v>
      </c>
      <c r="K1541" s="2">
        <v>301594</v>
      </c>
    </row>
    <row r="1542" spans="1:11" x14ac:dyDescent="0.3">
      <c r="A1542" s="2">
        <v>13</v>
      </c>
      <c r="B1542" s="2" t="s">
        <v>278</v>
      </c>
      <c r="C1542" s="2">
        <v>72</v>
      </c>
      <c r="D1542" s="2" t="s">
        <v>3170</v>
      </c>
      <c r="E1542" s="2" t="s">
        <v>7942</v>
      </c>
      <c r="F1542" s="2">
        <v>4</v>
      </c>
      <c r="G1542" s="2" t="s">
        <v>22</v>
      </c>
      <c r="H1542" s="2">
        <v>1896</v>
      </c>
      <c r="I1542" s="3">
        <v>9.2281185053952365E-3</v>
      </c>
      <c r="J1542" s="2">
        <v>205459</v>
      </c>
      <c r="K1542" s="2">
        <v>301594</v>
      </c>
    </row>
    <row r="1543" spans="1:11" x14ac:dyDescent="0.3">
      <c r="A1543" s="2">
        <v>13</v>
      </c>
      <c r="B1543" s="2" t="s">
        <v>278</v>
      </c>
      <c r="C1543" s="2">
        <v>72</v>
      </c>
      <c r="D1543" s="2" t="s">
        <v>3170</v>
      </c>
      <c r="E1543" s="2" t="s">
        <v>2209</v>
      </c>
      <c r="F1543" s="2">
        <v>5</v>
      </c>
      <c r="G1543" s="2" t="s">
        <v>11</v>
      </c>
      <c r="H1543" s="2">
        <v>1573</v>
      </c>
      <c r="I1543" s="3">
        <v>7.6560286967229472E-3</v>
      </c>
      <c r="J1543" s="2">
        <v>205459</v>
      </c>
      <c r="K1543" s="2">
        <v>301594</v>
      </c>
    </row>
    <row r="1544" spans="1:11" x14ac:dyDescent="0.3">
      <c r="A1544" s="2">
        <v>13</v>
      </c>
      <c r="B1544" s="2" t="s">
        <v>278</v>
      </c>
      <c r="C1544" s="2">
        <v>72</v>
      </c>
      <c r="D1544" s="2" t="s">
        <v>3170</v>
      </c>
      <c r="E1544" s="2" t="s">
        <v>298</v>
      </c>
      <c r="F1544" s="2">
        <v>6</v>
      </c>
      <c r="G1544" s="2" t="s">
        <v>19</v>
      </c>
      <c r="H1544" s="2">
        <v>1001</v>
      </c>
      <c r="I1544" s="3">
        <v>4.8720182615509663E-3</v>
      </c>
      <c r="J1544" s="2">
        <v>205459</v>
      </c>
      <c r="K1544" s="2">
        <v>301594</v>
      </c>
    </row>
    <row r="1545" spans="1:11" x14ac:dyDescent="0.3">
      <c r="A1545" s="2">
        <v>13</v>
      </c>
      <c r="B1545" s="2" t="s">
        <v>278</v>
      </c>
      <c r="C1545" s="2">
        <v>72</v>
      </c>
      <c r="D1545" s="2" t="s">
        <v>3170</v>
      </c>
      <c r="E1545" s="2" t="s">
        <v>2210</v>
      </c>
      <c r="F1545" s="2">
        <v>7</v>
      </c>
      <c r="G1545" s="2" t="s">
        <v>19</v>
      </c>
      <c r="H1545" s="2">
        <v>483</v>
      </c>
      <c r="I1545" s="3">
        <v>2.350833986342774E-3</v>
      </c>
      <c r="J1545" s="2">
        <v>205459</v>
      </c>
      <c r="K1545" s="2">
        <v>301594</v>
      </c>
    </row>
    <row r="1546" spans="1:11" x14ac:dyDescent="0.3">
      <c r="A1546" s="2">
        <v>13</v>
      </c>
      <c r="B1546" s="2" t="s">
        <v>278</v>
      </c>
      <c r="C1546" s="2">
        <v>72</v>
      </c>
      <c r="D1546" s="2" t="s">
        <v>3170</v>
      </c>
      <c r="E1546" s="2" t="s">
        <v>2211</v>
      </c>
      <c r="F1546" s="2">
        <v>8</v>
      </c>
      <c r="G1546" s="2" t="s">
        <v>159</v>
      </c>
      <c r="H1546" s="2">
        <v>361</v>
      </c>
      <c r="I1546" s="3">
        <v>1.7570415508690298E-3</v>
      </c>
      <c r="J1546" s="2">
        <v>205459</v>
      </c>
      <c r="K1546" s="2">
        <v>301594</v>
      </c>
    </row>
    <row r="1547" spans="1:11" x14ac:dyDescent="0.3">
      <c r="A1547" s="2">
        <v>13</v>
      </c>
      <c r="B1547" s="2" t="s">
        <v>278</v>
      </c>
      <c r="C1547" s="2">
        <v>72</v>
      </c>
      <c r="D1547" s="2" t="s">
        <v>3170</v>
      </c>
      <c r="E1547" s="2" t="s">
        <v>2212</v>
      </c>
      <c r="F1547" s="2">
        <v>9</v>
      </c>
      <c r="G1547" s="2" t="s">
        <v>1113</v>
      </c>
      <c r="H1547" s="2">
        <v>277</v>
      </c>
      <c r="I1547" s="3">
        <v>1.3482008575920257E-3</v>
      </c>
      <c r="J1547" s="2">
        <v>205459</v>
      </c>
      <c r="K1547" s="2">
        <v>301594</v>
      </c>
    </row>
    <row r="1548" spans="1:11" x14ac:dyDescent="0.3">
      <c r="A1548" s="2">
        <v>13</v>
      </c>
      <c r="B1548" s="2" t="s">
        <v>278</v>
      </c>
      <c r="C1548" s="2">
        <v>72</v>
      </c>
      <c r="D1548" s="2" t="s">
        <v>3170</v>
      </c>
      <c r="E1548" s="2" t="s">
        <v>2213</v>
      </c>
      <c r="F1548" s="2">
        <v>10</v>
      </c>
      <c r="G1548" s="2" t="s">
        <v>2052</v>
      </c>
      <c r="H1548" s="2">
        <v>199</v>
      </c>
      <c r="I1548" s="3">
        <v>9.6856307097766469E-4</v>
      </c>
      <c r="J1548" s="2">
        <v>205459</v>
      </c>
      <c r="K1548" s="2">
        <v>301594</v>
      </c>
    </row>
    <row r="1549" spans="1:11" x14ac:dyDescent="0.3">
      <c r="A1549" s="2">
        <v>13</v>
      </c>
      <c r="B1549" s="2" t="s">
        <v>278</v>
      </c>
      <c r="C1549" s="2">
        <v>72</v>
      </c>
      <c r="D1549" s="2" t="s">
        <v>3170</v>
      </c>
      <c r="E1549" s="2" t="s">
        <v>2214</v>
      </c>
      <c r="F1549" s="2">
        <v>11</v>
      </c>
      <c r="G1549" s="2" t="s">
        <v>19</v>
      </c>
      <c r="H1549" s="2">
        <v>282</v>
      </c>
      <c r="I1549" s="3">
        <v>1.3725366131442283E-3</v>
      </c>
      <c r="J1549" s="2">
        <v>205459</v>
      </c>
      <c r="K1549" s="2">
        <v>301594</v>
      </c>
    </row>
    <row r="1550" spans="1:11" x14ac:dyDescent="0.3">
      <c r="A1550" s="2">
        <v>13</v>
      </c>
      <c r="B1550" s="2" t="s">
        <v>278</v>
      </c>
      <c r="C1550" s="2">
        <v>72</v>
      </c>
      <c r="D1550" s="2" t="s">
        <v>3170</v>
      </c>
      <c r="E1550" s="2" t="s">
        <v>2215</v>
      </c>
      <c r="F1550" s="2">
        <v>12</v>
      </c>
      <c r="G1550" s="2" t="s">
        <v>2043</v>
      </c>
      <c r="H1550" s="2">
        <v>142</v>
      </c>
      <c r="I1550" s="3">
        <v>6.9113545768255467E-4</v>
      </c>
      <c r="J1550" s="2">
        <v>205459</v>
      </c>
      <c r="K1550" s="2">
        <v>301594</v>
      </c>
    </row>
    <row r="1551" spans="1:11" x14ac:dyDescent="0.3">
      <c r="A1551" s="2">
        <v>13</v>
      </c>
      <c r="B1551" s="2" t="s">
        <v>278</v>
      </c>
      <c r="C1551" s="2">
        <v>72</v>
      </c>
      <c r="D1551" s="2" t="s">
        <v>3170</v>
      </c>
      <c r="E1551" s="2" t="s">
        <v>2216</v>
      </c>
      <c r="F1551" s="2">
        <v>13</v>
      </c>
      <c r="G1551" s="2" t="s">
        <v>1252</v>
      </c>
      <c r="H1551" s="2">
        <v>138</v>
      </c>
      <c r="I1551" s="3">
        <v>6.716668532407926E-4</v>
      </c>
      <c r="J1551" s="2">
        <v>205459</v>
      </c>
      <c r="K1551" s="2">
        <v>301594</v>
      </c>
    </row>
    <row r="1552" spans="1:11" x14ac:dyDescent="0.3">
      <c r="A1552" s="2">
        <v>13</v>
      </c>
      <c r="B1552" s="2" t="s">
        <v>278</v>
      </c>
      <c r="C1552" s="2">
        <v>72</v>
      </c>
      <c r="D1552" s="2" t="s">
        <v>3170</v>
      </c>
      <c r="E1552" s="2" t="s">
        <v>2217</v>
      </c>
      <c r="F1552" s="2">
        <v>14</v>
      </c>
      <c r="G1552" s="2" t="s">
        <v>1971</v>
      </c>
      <c r="H1552" s="2">
        <v>198</v>
      </c>
      <c r="I1552" s="3">
        <v>9.6369591986722415E-4</v>
      </c>
      <c r="J1552" s="2">
        <v>205459</v>
      </c>
      <c r="K1552" s="2">
        <v>301594</v>
      </c>
    </row>
    <row r="1553" spans="1:11" x14ac:dyDescent="0.3">
      <c r="A1553" s="2">
        <v>13</v>
      </c>
      <c r="B1553" s="2" t="s">
        <v>278</v>
      </c>
      <c r="C1553" s="2">
        <v>72</v>
      </c>
      <c r="D1553" s="2" t="s">
        <v>3170</v>
      </c>
      <c r="E1553" s="2" t="s">
        <v>1192</v>
      </c>
      <c r="F1553" s="2">
        <v>15</v>
      </c>
      <c r="G1553" s="2" t="s">
        <v>241</v>
      </c>
      <c r="H1553" s="2">
        <v>143</v>
      </c>
      <c r="I1553" s="3">
        <v>6.9600260879299522E-4</v>
      </c>
      <c r="J1553" s="2">
        <v>205459</v>
      </c>
      <c r="K1553" s="2">
        <v>301594</v>
      </c>
    </row>
    <row r="1554" spans="1:11" x14ac:dyDescent="0.3">
      <c r="A1554" s="2">
        <v>13</v>
      </c>
      <c r="B1554" s="2" t="s">
        <v>278</v>
      </c>
      <c r="C1554" s="2">
        <v>72</v>
      </c>
      <c r="D1554" s="2" t="s">
        <v>3170</v>
      </c>
      <c r="E1554" s="2" t="s">
        <v>2218</v>
      </c>
      <c r="F1554" s="2">
        <v>16</v>
      </c>
      <c r="G1554" s="2" t="s">
        <v>1053</v>
      </c>
      <c r="H1554" s="2">
        <v>152</v>
      </c>
      <c r="I1554" s="3">
        <v>7.3980696878695991E-4</v>
      </c>
      <c r="J1554" s="2">
        <v>205459</v>
      </c>
      <c r="K1554" s="2">
        <v>301594</v>
      </c>
    </row>
    <row r="1555" spans="1:11" x14ac:dyDescent="0.3">
      <c r="A1555" s="2">
        <v>12</v>
      </c>
      <c r="B1555" s="2" t="s">
        <v>2196</v>
      </c>
      <c r="C1555" s="2">
        <v>73</v>
      </c>
      <c r="D1555" s="2" t="s">
        <v>3166</v>
      </c>
      <c r="E1555" s="2" t="s">
        <v>2197</v>
      </c>
      <c r="F1555" s="2">
        <v>1</v>
      </c>
      <c r="G1555" s="2" t="s">
        <v>7</v>
      </c>
      <c r="H1555" s="2">
        <v>108036</v>
      </c>
      <c r="I1555" s="3">
        <v>0.5297959984307572</v>
      </c>
      <c r="J1555" s="2">
        <v>203920</v>
      </c>
      <c r="K1555" s="2">
        <v>271732</v>
      </c>
    </row>
    <row r="1556" spans="1:11" x14ac:dyDescent="0.3">
      <c r="A1556" s="2">
        <v>12</v>
      </c>
      <c r="B1556" s="2" t="s">
        <v>2196</v>
      </c>
      <c r="C1556" s="2">
        <v>73</v>
      </c>
      <c r="D1556" s="2" t="s">
        <v>3166</v>
      </c>
      <c r="E1556" s="2" t="s">
        <v>265</v>
      </c>
      <c r="F1556" s="2">
        <v>2</v>
      </c>
      <c r="G1556" s="2" t="s">
        <v>9</v>
      </c>
      <c r="H1556" s="2">
        <v>84522</v>
      </c>
      <c r="I1556" s="3">
        <v>0.41448607296979206</v>
      </c>
      <c r="J1556" s="2">
        <v>203920</v>
      </c>
      <c r="K1556" s="2">
        <v>271732</v>
      </c>
    </row>
    <row r="1557" spans="1:11" x14ac:dyDescent="0.3">
      <c r="A1557" s="2">
        <v>12</v>
      </c>
      <c r="B1557" s="2" t="s">
        <v>2196</v>
      </c>
      <c r="C1557" s="2">
        <v>73</v>
      </c>
      <c r="D1557" s="2" t="s">
        <v>3166</v>
      </c>
      <c r="E1557" s="2" t="s">
        <v>2198</v>
      </c>
      <c r="F1557" s="2">
        <v>3</v>
      </c>
      <c r="G1557" s="2" t="s">
        <v>11</v>
      </c>
      <c r="H1557" s="2">
        <v>3326</v>
      </c>
      <c r="I1557" s="3">
        <v>1.6310317771675166E-2</v>
      </c>
      <c r="J1557" s="2">
        <v>203920</v>
      </c>
      <c r="K1557" s="2">
        <v>271732</v>
      </c>
    </row>
    <row r="1558" spans="1:11" x14ac:dyDescent="0.3">
      <c r="A1558" s="2">
        <v>12</v>
      </c>
      <c r="B1558" s="2" t="s">
        <v>2196</v>
      </c>
      <c r="C1558" s="2">
        <v>73</v>
      </c>
      <c r="D1558" s="2" t="s">
        <v>3166</v>
      </c>
      <c r="E1558" s="2" t="s">
        <v>7983</v>
      </c>
      <c r="F1558" s="2">
        <v>4</v>
      </c>
      <c r="G1558" s="2" t="s">
        <v>22</v>
      </c>
      <c r="H1558" s="2">
        <v>1930</v>
      </c>
      <c r="I1558" s="3">
        <v>9.4644958807375435E-3</v>
      </c>
      <c r="J1558" s="2">
        <v>203920</v>
      </c>
      <c r="K1558" s="2">
        <v>271732</v>
      </c>
    </row>
    <row r="1559" spans="1:11" x14ac:dyDescent="0.3">
      <c r="A1559" s="2">
        <v>12</v>
      </c>
      <c r="B1559" s="2" t="s">
        <v>2196</v>
      </c>
      <c r="C1559" s="2">
        <v>73</v>
      </c>
      <c r="D1559" s="2" t="s">
        <v>3166</v>
      </c>
      <c r="E1559" s="2" t="s">
        <v>2199</v>
      </c>
      <c r="F1559" s="2">
        <v>5</v>
      </c>
      <c r="G1559" s="2" t="s">
        <v>1023</v>
      </c>
      <c r="H1559" s="2">
        <v>3991</v>
      </c>
      <c r="I1559" s="3">
        <v>1.9571400549234994E-2</v>
      </c>
      <c r="J1559" s="2">
        <v>203920</v>
      </c>
      <c r="K1559" s="2">
        <v>271732</v>
      </c>
    </row>
    <row r="1560" spans="1:11" x14ac:dyDescent="0.3">
      <c r="A1560" s="2">
        <v>12</v>
      </c>
      <c r="B1560" s="2" t="s">
        <v>2196</v>
      </c>
      <c r="C1560" s="2">
        <v>73</v>
      </c>
      <c r="D1560" s="2" t="s">
        <v>3166</v>
      </c>
      <c r="E1560" s="2" t="s">
        <v>2200</v>
      </c>
      <c r="F1560" s="2">
        <v>6</v>
      </c>
      <c r="G1560" s="2" t="s">
        <v>19</v>
      </c>
      <c r="H1560" s="2">
        <v>522</v>
      </c>
      <c r="I1560" s="3">
        <v>2.5598273832875638E-3</v>
      </c>
      <c r="J1560" s="2">
        <v>203920</v>
      </c>
      <c r="K1560" s="2">
        <v>271732</v>
      </c>
    </row>
    <row r="1561" spans="1:11" x14ac:dyDescent="0.3">
      <c r="A1561" s="2">
        <v>12</v>
      </c>
      <c r="B1561" s="2" t="s">
        <v>2196</v>
      </c>
      <c r="C1561" s="2">
        <v>73</v>
      </c>
      <c r="D1561" s="2" t="s">
        <v>3166</v>
      </c>
      <c r="E1561" s="2" t="s">
        <v>2201</v>
      </c>
      <c r="F1561" s="2">
        <v>7</v>
      </c>
      <c r="G1561" s="2" t="s">
        <v>19</v>
      </c>
      <c r="H1561" s="2">
        <v>377</v>
      </c>
      <c r="I1561" s="3">
        <v>1.8487642212632405E-3</v>
      </c>
      <c r="J1561" s="2">
        <v>203920</v>
      </c>
      <c r="K1561" s="2">
        <v>271732</v>
      </c>
    </row>
    <row r="1562" spans="1:11" x14ac:dyDescent="0.3">
      <c r="A1562" s="2">
        <v>12</v>
      </c>
      <c r="B1562" s="2" t="s">
        <v>2196</v>
      </c>
      <c r="C1562" s="2">
        <v>73</v>
      </c>
      <c r="D1562" s="2" t="s">
        <v>3166</v>
      </c>
      <c r="E1562" s="2" t="s">
        <v>2202</v>
      </c>
      <c r="F1562" s="2">
        <v>8</v>
      </c>
      <c r="G1562" s="2" t="s">
        <v>1971</v>
      </c>
      <c r="H1562" s="2">
        <v>273</v>
      </c>
      <c r="I1562" s="3">
        <v>1.3387602981561396E-3</v>
      </c>
      <c r="J1562" s="2">
        <v>203920</v>
      </c>
      <c r="K1562" s="2">
        <v>271732</v>
      </c>
    </row>
    <row r="1563" spans="1:11" x14ac:dyDescent="0.3">
      <c r="A1563" s="2">
        <v>12</v>
      </c>
      <c r="B1563" s="2" t="s">
        <v>2196</v>
      </c>
      <c r="C1563" s="2">
        <v>73</v>
      </c>
      <c r="D1563" s="2" t="s">
        <v>3166</v>
      </c>
      <c r="E1563" s="2" t="s">
        <v>2203</v>
      </c>
      <c r="F1563" s="2">
        <v>9</v>
      </c>
      <c r="G1563" s="2" t="s">
        <v>19</v>
      </c>
      <c r="H1563" s="2">
        <v>322</v>
      </c>
      <c r="I1563" s="3">
        <v>1.5790506080816007E-3</v>
      </c>
      <c r="J1563" s="2">
        <v>203920</v>
      </c>
      <c r="K1563" s="2">
        <v>271732</v>
      </c>
    </row>
    <row r="1564" spans="1:11" x14ac:dyDescent="0.3">
      <c r="A1564" s="2">
        <v>12</v>
      </c>
      <c r="B1564" s="2" t="s">
        <v>2196</v>
      </c>
      <c r="C1564" s="2">
        <v>73</v>
      </c>
      <c r="D1564" s="2" t="s">
        <v>3166</v>
      </c>
      <c r="E1564" s="2" t="s">
        <v>2204</v>
      </c>
      <c r="F1564" s="2">
        <v>10</v>
      </c>
      <c r="G1564" s="2" t="s">
        <v>1053</v>
      </c>
      <c r="H1564" s="2">
        <v>329</v>
      </c>
      <c r="I1564" s="3">
        <v>1.6133777952138093E-3</v>
      </c>
      <c r="J1564" s="2">
        <v>203920</v>
      </c>
      <c r="K1564" s="2">
        <v>271732</v>
      </c>
    </row>
    <row r="1565" spans="1:11" x14ac:dyDescent="0.3">
      <c r="A1565" s="2">
        <v>12</v>
      </c>
      <c r="B1565" s="2" t="s">
        <v>2196</v>
      </c>
      <c r="C1565" s="2">
        <v>73</v>
      </c>
      <c r="D1565" s="2" t="s">
        <v>3166</v>
      </c>
      <c r="E1565" s="2" t="s">
        <v>2205</v>
      </c>
      <c r="F1565" s="2">
        <v>11</v>
      </c>
      <c r="G1565" s="2" t="s">
        <v>2052</v>
      </c>
      <c r="H1565" s="2">
        <v>292</v>
      </c>
      <c r="I1565" s="3">
        <v>1.4319340918007061E-3</v>
      </c>
      <c r="J1565" s="2">
        <v>203920</v>
      </c>
      <c r="K1565" s="2">
        <v>271732</v>
      </c>
    </row>
    <row r="1566" spans="1:11" x14ac:dyDescent="0.3">
      <c r="A1566" s="2">
        <v>12</v>
      </c>
      <c r="B1566" s="2" t="s">
        <v>2196</v>
      </c>
      <c r="C1566" s="2">
        <v>74</v>
      </c>
      <c r="D1566" s="2" t="s">
        <v>3390</v>
      </c>
      <c r="E1566" s="2" t="s">
        <v>2197</v>
      </c>
      <c r="F1566" s="2">
        <v>1</v>
      </c>
      <c r="G1566" s="2" t="s">
        <v>7</v>
      </c>
      <c r="H1566" s="2">
        <v>115616</v>
      </c>
      <c r="I1566" s="3">
        <v>0.56075002061295653</v>
      </c>
      <c r="J1566" s="2">
        <v>206181</v>
      </c>
      <c r="K1566" s="2">
        <v>277289</v>
      </c>
    </row>
    <row r="1567" spans="1:11" x14ac:dyDescent="0.3">
      <c r="A1567" s="2">
        <v>12</v>
      </c>
      <c r="B1567" s="2" t="s">
        <v>2196</v>
      </c>
      <c r="C1567" s="2">
        <v>74</v>
      </c>
      <c r="D1567" s="2" t="s">
        <v>3390</v>
      </c>
      <c r="E1567" s="2" t="s">
        <v>265</v>
      </c>
      <c r="F1567" s="2">
        <v>2</v>
      </c>
      <c r="G1567" s="2" t="s">
        <v>9</v>
      </c>
      <c r="H1567" s="2">
        <v>78255</v>
      </c>
      <c r="I1567" s="3">
        <v>0.37954515692522589</v>
      </c>
      <c r="J1567" s="2">
        <v>206181</v>
      </c>
      <c r="K1567" s="2">
        <v>277289</v>
      </c>
    </row>
    <row r="1568" spans="1:11" x14ac:dyDescent="0.3">
      <c r="A1568" s="2">
        <v>12</v>
      </c>
      <c r="B1568" s="2" t="s">
        <v>2196</v>
      </c>
      <c r="C1568" s="2">
        <v>74</v>
      </c>
      <c r="D1568" s="2" t="s">
        <v>3390</v>
      </c>
      <c r="E1568" s="2" t="s">
        <v>2198</v>
      </c>
      <c r="F1568" s="2">
        <v>3</v>
      </c>
      <c r="G1568" s="2" t="s">
        <v>11</v>
      </c>
      <c r="H1568" s="2">
        <v>3600</v>
      </c>
      <c r="I1568" s="3">
        <v>1.7460386747566458E-2</v>
      </c>
      <c r="J1568" s="2">
        <v>206181</v>
      </c>
      <c r="K1568" s="2">
        <v>277289</v>
      </c>
    </row>
    <row r="1569" spans="1:11" x14ac:dyDescent="0.3">
      <c r="A1569" s="2">
        <v>12</v>
      </c>
      <c r="B1569" s="2" t="s">
        <v>2196</v>
      </c>
      <c r="C1569" s="2">
        <v>74</v>
      </c>
      <c r="D1569" s="2" t="s">
        <v>3390</v>
      </c>
      <c r="E1569" s="2" t="s">
        <v>7983</v>
      </c>
      <c r="F1569" s="2">
        <v>4</v>
      </c>
      <c r="G1569" s="2" t="s">
        <v>22</v>
      </c>
      <c r="H1569" s="2">
        <v>2000</v>
      </c>
      <c r="I1569" s="3">
        <v>9.7002148597591445E-3</v>
      </c>
      <c r="J1569" s="2">
        <v>206181</v>
      </c>
      <c r="K1569" s="2">
        <v>277289</v>
      </c>
    </row>
    <row r="1570" spans="1:11" x14ac:dyDescent="0.3">
      <c r="A1570" s="2">
        <v>12</v>
      </c>
      <c r="B1570" s="2" t="s">
        <v>2196</v>
      </c>
      <c r="C1570" s="2">
        <v>74</v>
      </c>
      <c r="D1570" s="2" t="s">
        <v>3390</v>
      </c>
      <c r="E1570" s="2" t="s">
        <v>2199</v>
      </c>
      <c r="F1570" s="2">
        <v>5</v>
      </c>
      <c r="G1570" s="2" t="s">
        <v>1023</v>
      </c>
      <c r="H1570" s="2">
        <v>4314</v>
      </c>
      <c r="I1570" s="3">
        <v>2.0923363452500471E-2</v>
      </c>
      <c r="J1570" s="2">
        <v>206181</v>
      </c>
      <c r="K1570" s="2">
        <v>277289</v>
      </c>
    </row>
    <row r="1571" spans="1:11" x14ac:dyDescent="0.3">
      <c r="A1571" s="2">
        <v>12</v>
      </c>
      <c r="B1571" s="2" t="s">
        <v>2196</v>
      </c>
      <c r="C1571" s="2">
        <v>74</v>
      </c>
      <c r="D1571" s="2" t="s">
        <v>3390</v>
      </c>
      <c r="E1571" s="2" t="s">
        <v>2200</v>
      </c>
      <c r="F1571" s="2">
        <v>6</v>
      </c>
      <c r="G1571" s="2" t="s">
        <v>19</v>
      </c>
      <c r="H1571" s="2">
        <v>594</v>
      </c>
      <c r="I1571" s="3">
        <v>2.8809638133484657E-3</v>
      </c>
      <c r="J1571" s="2">
        <v>206181</v>
      </c>
      <c r="K1571" s="2">
        <v>277289</v>
      </c>
    </row>
    <row r="1572" spans="1:11" x14ac:dyDescent="0.3">
      <c r="A1572" s="2">
        <v>12</v>
      </c>
      <c r="B1572" s="2" t="s">
        <v>2196</v>
      </c>
      <c r="C1572" s="2">
        <v>74</v>
      </c>
      <c r="D1572" s="2" t="s">
        <v>3390</v>
      </c>
      <c r="E1572" s="2" t="s">
        <v>2201</v>
      </c>
      <c r="F1572" s="2">
        <v>7</v>
      </c>
      <c r="G1572" s="2" t="s">
        <v>19</v>
      </c>
      <c r="H1572" s="2">
        <v>459</v>
      </c>
      <c r="I1572" s="3">
        <v>2.2261993103147235E-3</v>
      </c>
      <c r="J1572" s="2">
        <v>206181</v>
      </c>
      <c r="K1572" s="2">
        <v>277289</v>
      </c>
    </row>
    <row r="1573" spans="1:11" x14ac:dyDescent="0.3">
      <c r="A1573" s="2">
        <v>12</v>
      </c>
      <c r="B1573" s="2" t="s">
        <v>2196</v>
      </c>
      <c r="C1573" s="2">
        <v>74</v>
      </c>
      <c r="D1573" s="2" t="s">
        <v>3390</v>
      </c>
      <c r="E1573" s="2" t="s">
        <v>2202</v>
      </c>
      <c r="F1573" s="2">
        <v>8</v>
      </c>
      <c r="G1573" s="2" t="s">
        <v>1971</v>
      </c>
      <c r="H1573" s="2">
        <v>311</v>
      </c>
      <c r="I1573" s="3">
        <v>1.5083834106925469E-3</v>
      </c>
      <c r="J1573" s="2">
        <v>206181</v>
      </c>
      <c r="K1573" s="2">
        <v>277289</v>
      </c>
    </row>
    <row r="1574" spans="1:11" x14ac:dyDescent="0.3">
      <c r="A1574" s="2">
        <v>12</v>
      </c>
      <c r="B1574" s="2" t="s">
        <v>2196</v>
      </c>
      <c r="C1574" s="2">
        <v>74</v>
      </c>
      <c r="D1574" s="2" t="s">
        <v>3390</v>
      </c>
      <c r="E1574" s="2" t="s">
        <v>2203</v>
      </c>
      <c r="F1574" s="2">
        <v>9</v>
      </c>
      <c r="G1574" s="2" t="s">
        <v>19</v>
      </c>
      <c r="H1574" s="2">
        <v>290</v>
      </c>
      <c r="I1574" s="3">
        <v>1.4065311546650758E-3</v>
      </c>
      <c r="J1574" s="2">
        <v>206181</v>
      </c>
      <c r="K1574" s="2">
        <v>277289</v>
      </c>
    </row>
    <row r="1575" spans="1:11" x14ac:dyDescent="0.3">
      <c r="A1575" s="2">
        <v>12</v>
      </c>
      <c r="B1575" s="2" t="s">
        <v>2196</v>
      </c>
      <c r="C1575" s="2">
        <v>74</v>
      </c>
      <c r="D1575" s="2" t="s">
        <v>3390</v>
      </c>
      <c r="E1575" s="2" t="s">
        <v>2204</v>
      </c>
      <c r="F1575" s="2">
        <v>10</v>
      </c>
      <c r="G1575" s="2" t="s">
        <v>1053</v>
      </c>
      <c r="H1575" s="2">
        <v>442</v>
      </c>
      <c r="I1575" s="3">
        <v>2.143747484006771E-3</v>
      </c>
      <c r="J1575" s="2">
        <v>206181</v>
      </c>
      <c r="K1575" s="2">
        <v>277289</v>
      </c>
    </row>
    <row r="1576" spans="1:11" x14ac:dyDescent="0.3">
      <c r="A1576" s="2">
        <v>12</v>
      </c>
      <c r="B1576" s="2" t="s">
        <v>2196</v>
      </c>
      <c r="C1576" s="2">
        <v>74</v>
      </c>
      <c r="D1576" s="2" t="s">
        <v>3390</v>
      </c>
      <c r="E1576" s="2" t="s">
        <v>2205</v>
      </c>
      <c r="F1576" s="2">
        <v>11</v>
      </c>
      <c r="G1576" s="2" t="s">
        <v>2052</v>
      </c>
      <c r="H1576" s="2">
        <v>300</v>
      </c>
      <c r="I1576" s="3">
        <v>1.4550322289638715E-3</v>
      </c>
      <c r="J1576" s="2">
        <v>206181</v>
      </c>
      <c r="K1576" s="2">
        <v>277289</v>
      </c>
    </row>
    <row r="1577" spans="1:11" x14ac:dyDescent="0.3">
      <c r="A1577" s="2">
        <v>13</v>
      </c>
      <c r="B1577" s="2" t="s">
        <v>278</v>
      </c>
      <c r="C1577" s="2">
        <v>75</v>
      </c>
      <c r="D1577" s="2" t="s">
        <v>3171</v>
      </c>
      <c r="E1577" s="2" t="s">
        <v>2206</v>
      </c>
      <c r="F1577" s="2">
        <v>1</v>
      </c>
      <c r="G1577" s="2" t="s">
        <v>7</v>
      </c>
      <c r="H1577" s="2">
        <v>104752</v>
      </c>
      <c r="I1577" s="3">
        <v>0.57287861221096847</v>
      </c>
      <c r="J1577" s="2">
        <v>182852</v>
      </c>
      <c r="K1577" s="2">
        <v>272409</v>
      </c>
    </row>
    <row r="1578" spans="1:11" x14ac:dyDescent="0.3">
      <c r="A1578" s="2">
        <v>13</v>
      </c>
      <c r="B1578" s="2" t="s">
        <v>278</v>
      </c>
      <c r="C1578" s="2">
        <v>75</v>
      </c>
      <c r="D1578" s="2" t="s">
        <v>3171</v>
      </c>
      <c r="E1578" s="2" t="s">
        <v>2207</v>
      </c>
      <c r="F1578" s="2">
        <v>2</v>
      </c>
      <c r="G1578" s="2" t="s">
        <v>9</v>
      </c>
      <c r="H1578" s="2">
        <v>67702</v>
      </c>
      <c r="I1578" s="3">
        <v>0.37025572594229211</v>
      </c>
      <c r="J1578" s="2">
        <v>182852</v>
      </c>
      <c r="K1578" s="2">
        <v>272409</v>
      </c>
    </row>
    <row r="1579" spans="1:11" x14ac:dyDescent="0.3">
      <c r="A1579" s="2">
        <v>13</v>
      </c>
      <c r="B1579" s="2" t="s">
        <v>278</v>
      </c>
      <c r="C1579" s="2">
        <v>75</v>
      </c>
      <c r="D1579" s="2" t="s">
        <v>3171</v>
      </c>
      <c r="E1579" s="2" t="s">
        <v>2208</v>
      </c>
      <c r="F1579" s="2">
        <v>3</v>
      </c>
      <c r="G1579" s="2" t="s">
        <v>1023</v>
      </c>
      <c r="H1579" s="2">
        <v>2791</v>
      </c>
      <c r="I1579" s="3">
        <v>1.526371054185899E-2</v>
      </c>
      <c r="J1579" s="2">
        <v>182852</v>
      </c>
      <c r="K1579" s="2">
        <v>272409</v>
      </c>
    </row>
    <row r="1580" spans="1:11" x14ac:dyDescent="0.3">
      <c r="A1580" s="2">
        <v>13</v>
      </c>
      <c r="B1580" s="2" t="s">
        <v>278</v>
      </c>
      <c r="C1580" s="2">
        <v>75</v>
      </c>
      <c r="D1580" s="2" t="s">
        <v>3171</v>
      </c>
      <c r="E1580" s="2" t="s">
        <v>7942</v>
      </c>
      <c r="F1580" s="2">
        <v>4</v>
      </c>
      <c r="G1580" s="2" t="s">
        <v>22</v>
      </c>
      <c r="H1580" s="2">
        <v>2007</v>
      </c>
      <c r="I1580" s="3">
        <v>1.0976089952529916E-2</v>
      </c>
      <c r="J1580" s="2">
        <v>182852</v>
      </c>
      <c r="K1580" s="2">
        <v>272409</v>
      </c>
    </row>
    <row r="1581" spans="1:11" x14ac:dyDescent="0.3">
      <c r="A1581" s="2">
        <v>13</v>
      </c>
      <c r="B1581" s="2" t="s">
        <v>278</v>
      </c>
      <c r="C1581" s="2">
        <v>75</v>
      </c>
      <c r="D1581" s="2" t="s">
        <v>3171</v>
      </c>
      <c r="E1581" s="2" t="s">
        <v>2209</v>
      </c>
      <c r="F1581" s="2">
        <v>5</v>
      </c>
      <c r="G1581" s="2" t="s">
        <v>11</v>
      </c>
      <c r="H1581" s="2">
        <v>2003</v>
      </c>
      <c r="I1581" s="3">
        <v>1.0954214337278235E-2</v>
      </c>
      <c r="J1581" s="2">
        <v>182852</v>
      </c>
      <c r="K1581" s="2">
        <v>272409</v>
      </c>
    </row>
    <row r="1582" spans="1:11" x14ac:dyDescent="0.3">
      <c r="A1582" s="2">
        <v>13</v>
      </c>
      <c r="B1582" s="2" t="s">
        <v>278</v>
      </c>
      <c r="C1582" s="2">
        <v>75</v>
      </c>
      <c r="D1582" s="2" t="s">
        <v>3171</v>
      </c>
      <c r="E1582" s="2" t="s">
        <v>298</v>
      </c>
      <c r="F1582" s="2">
        <v>6</v>
      </c>
      <c r="G1582" s="2" t="s">
        <v>19</v>
      </c>
      <c r="H1582" s="2">
        <v>705</v>
      </c>
      <c r="I1582" s="3">
        <v>3.8555771881084154E-3</v>
      </c>
      <c r="J1582" s="2">
        <v>182852</v>
      </c>
      <c r="K1582" s="2">
        <v>272409</v>
      </c>
    </row>
    <row r="1583" spans="1:11" x14ac:dyDescent="0.3">
      <c r="A1583" s="2">
        <v>13</v>
      </c>
      <c r="B1583" s="2" t="s">
        <v>278</v>
      </c>
      <c r="C1583" s="2">
        <v>75</v>
      </c>
      <c r="D1583" s="2" t="s">
        <v>3171</v>
      </c>
      <c r="E1583" s="2" t="s">
        <v>2210</v>
      </c>
      <c r="F1583" s="2">
        <v>7</v>
      </c>
      <c r="G1583" s="2" t="s">
        <v>19</v>
      </c>
      <c r="H1583" s="2">
        <v>457</v>
      </c>
      <c r="I1583" s="3">
        <v>2.4992890425043204E-3</v>
      </c>
      <c r="J1583" s="2">
        <v>182852</v>
      </c>
      <c r="K1583" s="2">
        <v>272409</v>
      </c>
    </row>
    <row r="1584" spans="1:11" x14ac:dyDescent="0.3">
      <c r="A1584" s="2">
        <v>13</v>
      </c>
      <c r="B1584" s="2" t="s">
        <v>278</v>
      </c>
      <c r="C1584" s="2">
        <v>75</v>
      </c>
      <c r="D1584" s="2" t="s">
        <v>3171</v>
      </c>
      <c r="E1584" s="2" t="s">
        <v>2211</v>
      </c>
      <c r="F1584" s="2">
        <v>8</v>
      </c>
      <c r="G1584" s="2" t="s">
        <v>159</v>
      </c>
      <c r="H1584" s="2">
        <v>705</v>
      </c>
      <c r="I1584" s="3">
        <v>3.8555771881084154E-3</v>
      </c>
      <c r="J1584" s="2">
        <v>182852</v>
      </c>
      <c r="K1584" s="2">
        <v>272409</v>
      </c>
    </row>
    <row r="1585" spans="1:11" x14ac:dyDescent="0.3">
      <c r="A1585" s="2">
        <v>13</v>
      </c>
      <c r="B1585" s="2" t="s">
        <v>278</v>
      </c>
      <c r="C1585" s="2">
        <v>75</v>
      </c>
      <c r="D1585" s="2" t="s">
        <v>3171</v>
      </c>
      <c r="E1585" s="2" t="s">
        <v>2212</v>
      </c>
      <c r="F1585" s="2">
        <v>9</v>
      </c>
      <c r="G1585" s="2" t="s">
        <v>1113</v>
      </c>
      <c r="H1585" s="2">
        <v>251</v>
      </c>
      <c r="I1585" s="3">
        <v>1.3726948570428543E-3</v>
      </c>
      <c r="J1585" s="2">
        <v>182852</v>
      </c>
      <c r="K1585" s="2">
        <v>272409</v>
      </c>
    </row>
    <row r="1586" spans="1:11" x14ac:dyDescent="0.3">
      <c r="A1586" s="2">
        <v>13</v>
      </c>
      <c r="B1586" s="2" t="s">
        <v>278</v>
      </c>
      <c r="C1586" s="2">
        <v>75</v>
      </c>
      <c r="D1586" s="2" t="s">
        <v>3171</v>
      </c>
      <c r="E1586" s="2" t="s">
        <v>2213</v>
      </c>
      <c r="F1586" s="2">
        <v>10</v>
      </c>
      <c r="G1586" s="2" t="s">
        <v>2052</v>
      </c>
      <c r="H1586" s="2">
        <v>271</v>
      </c>
      <c r="I1586" s="3">
        <v>1.4820729333012491E-3</v>
      </c>
      <c r="J1586" s="2">
        <v>182852</v>
      </c>
      <c r="K1586" s="2">
        <v>272409</v>
      </c>
    </row>
    <row r="1587" spans="1:11" x14ac:dyDescent="0.3">
      <c r="A1587" s="2">
        <v>13</v>
      </c>
      <c r="B1587" s="2" t="s">
        <v>278</v>
      </c>
      <c r="C1587" s="2">
        <v>75</v>
      </c>
      <c r="D1587" s="2" t="s">
        <v>3171</v>
      </c>
      <c r="E1587" s="2" t="s">
        <v>2214</v>
      </c>
      <c r="F1587" s="2">
        <v>11</v>
      </c>
      <c r="G1587" s="2" t="s">
        <v>19</v>
      </c>
      <c r="H1587" s="2">
        <v>268</v>
      </c>
      <c r="I1587" s="3">
        <v>1.46566622186249E-3</v>
      </c>
      <c r="J1587" s="2">
        <v>182852</v>
      </c>
      <c r="K1587" s="2">
        <v>272409</v>
      </c>
    </row>
    <row r="1588" spans="1:11" x14ac:dyDescent="0.3">
      <c r="A1588" s="2">
        <v>13</v>
      </c>
      <c r="B1588" s="2" t="s">
        <v>278</v>
      </c>
      <c r="C1588" s="2">
        <v>75</v>
      </c>
      <c r="D1588" s="2" t="s">
        <v>3171</v>
      </c>
      <c r="E1588" s="2" t="s">
        <v>2215</v>
      </c>
      <c r="F1588" s="2">
        <v>12</v>
      </c>
      <c r="G1588" s="2" t="s">
        <v>2043</v>
      </c>
      <c r="H1588" s="2">
        <v>193</v>
      </c>
      <c r="I1588" s="3">
        <v>1.0554984358935094E-3</v>
      </c>
      <c r="J1588" s="2">
        <v>182852</v>
      </c>
      <c r="K1588" s="2">
        <v>272409</v>
      </c>
    </row>
    <row r="1589" spans="1:11" x14ac:dyDescent="0.3">
      <c r="A1589" s="2">
        <v>13</v>
      </c>
      <c r="B1589" s="2" t="s">
        <v>278</v>
      </c>
      <c r="C1589" s="2">
        <v>75</v>
      </c>
      <c r="D1589" s="2" t="s">
        <v>3171</v>
      </c>
      <c r="E1589" s="2" t="s">
        <v>2216</v>
      </c>
      <c r="F1589" s="2">
        <v>13</v>
      </c>
      <c r="G1589" s="2" t="s">
        <v>1252</v>
      </c>
      <c r="H1589" s="2">
        <v>195</v>
      </c>
      <c r="I1589" s="3">
        <v>1.066436243519349E-3</v>
      </c>
      <c r="J1589" s="2">
        <v>182852</v>
      </c>
      <c r="K1589" s="2">
        <v>272409</v>
      </c>
    </row>
    <row r="1590" spans="1:11" x14ac:dyDescent="0.3">
      <c r="A1590" s="2">
        <v>13</v>
      </c>
      <c r="B1590" s="2" t="s">
        <v>278</v>
      </c>
      <c r="C1590" s="2">
        <v>75</v>
      </c>
      <c r="D1590" s="2" t="s">
        <v>3171</v>
      </c>
      <c r="E1590" s="2" t="s">
        <v>2217</v>
      </c>
      <c r="F1590" s="2">
        <v>14</v>
      </c>
      <c r="G1590" s="2" t="s">
        <v>1971</v>
      </c>
      <c r="H1590" s="2">
        <v>191</v>
      </c>
      <c r="I1590" s="3">
        <v>1.04456062826767E-3</v>
      </c>
      <c r="J1590" s="2">
        <v>182852</v>
      </c>
      <c r="K1590" s="2">
        <v>272409</v>
      </c>
    </row>
    <row r="1591" spans="1:11" x14ac:dyDescent="0.3">
      <c r="A1591" s="2">
        <v>13</v>
      </c>
      <c r="B1591" s="2" t="s">
        <v>278</v>
      </c>
      <c r="C1591" s="2">
        <v>75</v>
      </c>
      <c r="D1591" s="2" t="s">
        <v>3171</v>
      </c>
      <c r="E1591" s="2" t="s">
        <v>1192</v>
      </c>
      <c r="F1591" s="2">
        <v>15</v>
      </c>
      <c r="G1591" s="2" t="s">
        <v>241</v>
      </c>
      <c r="H1591" s="2">
        <v>151</v>
      </c>
      <c r="I1591" s="3">
        <v>8.258044757508805E-4</v>
      </c>
      <c r="J1591" s="2">
        <v>182852</v>
      </c>
      <c r="K1591" s="2">
        <v>272409</v>
      </c>
    </row>
    <row r="1592" spans="1:11" x14ac:dyDescent="0.3">
      <c r="A1592" s="2">
        <v>13</v>
      </c>
      <c r="B1592" s="2" t="s">
        <v>278</v>
      </c>
      <c r="C1592" s="2">
        <v>75</v>
      </c>
      <c r="D1592" s="2" t="s">
        <v>3171</v>
      </c>
      <c r="E1592" s="2" t="s">
        <v>2218</v>
      </c>
      <c r="F1592" s="2">
        <v>16</v>
      </c>
      <c r="G1592" s="2" t="s">
        <v>1053</v>
      </c>
      <c r="H1592" s="2">
        <v>210</v>
      </c>
      <c r="I1592" s="3">
        <v>1.1484698007131451E-3</v>
      </c>
      <c r="J1592" s="2">
        <v>182852</v>
      </c>
      <c r="K1592" s="2">
        <v>272409</v>
      </c>
    </row>
    <row r="1593" spans="1:11" x14ac:dyDescent="0.3">
      <c r="A1593" s="2">
        <v>13</v>
      </c>
      <c r="B1593" s="2" t="s">
        <v>278</v>
      </c>
      <c r="C1593" s="2">
        <v>76</v>
      </c>
      <c r="D1593" s="2" t="s">
        <v>3392</v>
      </c>
      <c r="E1593" s="2" t="s">
        <v>2206</v>
      </c>
      <c r="F1593" s="2">
        <v>1</v>
      </c>
      <c r="G1593" s="2" t="s">
        <v>7</v>
      </c>
      <c r="H1593" s="2">
        <v>125781</v>
      </c>
      <c r="I1593" s="3">
        <v>0.61418303270603636</v>
      </c>
      <c r="J1593" s="2">
        <v>204794</v>
      </c>
      <c r="K1593" s="2">
        <v>280175</v>
      </c>
    </row>
    <row r="1594" spans="1:11" x14ac:dyDescent="0.3">
      <c r="A1594" s="2">
        <v>13</v>
      </c>
      <c r="B1594" s="2" t="s">
        <v>278</v>
      </c>
      <c r="C1594" s="2">
        <v>76</v>
      </c>
      <c r="D1594" s="2" t="s">
        <v>3392</v>
      </c>
      <c r="E1594" s="2" t="s">
        <v>2207</v>
      </c>
      <c r="F1594" s="2">
        <v>2</v>
      </c>
      <c r="G1594" s="2" t="s">
        <v>9</v>
      </c>
      <c r="H1594" s="2">
        <v>69133</v>
      </c>
      <c r="I1594" s="3">
        <v>0.33757336640721897</v>
      </c>
      <c r="J1594" s="2">
        <v>204794</v>
      </c>
      <c r="K1594" s="2">
        <v>280175</v>
      </c>
    </row>
    <row r="1595" spans="1:11" x14ac:dyDescent="0.3">
      <c r="A1595" s="2">
        <v>13</v>
      </c>
      <c r="B1595" s="2" t="s">
        <v>278</v>
      </c>
      <c r="C1595" s="2">
        <v>76</v>
      </c>
      <c r="D1595" s="2" t="s">
        <v>3392</v>
      </c>
      <c r="E1595" s="2" t="s">
        <v>2208</v>
      </c>
      <c r="F1595" s="2">
        <v>3</v>
      </c>
      <c r="G1595" s="2" t="s">
        <v>1023</v>
      </c>
      <c r="H1595" s="2">
        <v>3257</v>
      </c>
      <c r="I1595" s="3">
        <v>1.590378624373761E-2</v>
      </c>
      <c r="J1595" s="2">
        <v>204794</v>
      </c>
      <c r="K1595" s="2">
        <v>280175</v>
      </c>
    </row>
    <row r="1596" spans="1:11" x14ac:dyDescent="0.3">
      <c r="A1596" s="2">
        <v>13</v>
      </c>
      <c r="B1596" s="2" t="s">
        <v>278</v>
      </c>
      <c r="C1596" s="2">
        <v>76</v>
      </c>
      <c r="D1596" s="2" t="s">
        <v>3392</v>
      </c>
      <c r="E1596" s="2" t="s">
        <v>7942</v>
      </c>
      <c r="F1596" s="2">
        <v>4</v>
      </c>
      <c r="G1596" s="2" t="s">
        <v>22</v>
      </c>
      <c r="H1596" s="2">
        <v>1719</v>
      </c>
      <c r="I1596" s="3">
        <v>8.3938005996269417E-3</v>
      </c>
      <c r="J1596" s="2">
        <v>204794</v>
      </c>
      <c r="K1596" s="2">
        <v>280175</v>
      </c>
    </row>
    <row r="1597" spans="1:11" x14ac:dyDescent="0.3">
      <c r="A1597" s="2">
        <v>13</v>
      </c>
      <c r="B1597" s="2" t="s">
        <v>278</v>
      </c>
      <c r="C1597" s="2">
        <v>76</v>
      </c>
      <c r="D1597" s="2" t="s">
        <v>3392</v>
      </c>
      <c r="E1597" s="2" t="s">
        <v>2209</v>
      </c>
      <c r="F1597" s="2">
        <v>5</v>
      </c>
      <c r="G1597" s="2" t="s">
        <v>11</v>
      </c>
      <c r="H1597" s="2">
        <v>1095</v>
      </c>
      <c r="I1597" s="3">
        <v>5.3468363330956958E-3</v>
      </c>
      <c r="J1597" s="2">
        <v>204794</v>
      </c>
      <c r="K1597" s="2">
        <v>280175</v>
      </c>
    </row>
    <row r="1598" spans="1:11" x14ac:dyDescent="0.3">
      <c r="A1598" s="2">
        <v>13</v>
      </c>
      <c r="B1598" s="2" t="s">
        <v>278</v>
      </c>
      <c r="C1598" s="2">
        <v>76</v>
      </c>
      <c r="D1598" s="2" t="s">
        <v>3392</v>
      </c>
      <c r="E1598" s="2" t="s">
        <v>298</v>
      </c>
      <c r="F1598" s="2">
        <v>6</v>
      </c>
      <c r="G1598" s="2" t="s">
        <v>19</v>
      </c>
      <c r="H1598" s="2">
        <v>833</v>
      </c>
      <c r="I1598" s="3">
        <v>4.0675019775970002E-3</v>
      </c>
      <c r="J1598" s="2">
        <v>204794</v>
      </c>
      <c r="K1598" s="2">
        <v>280175</v>
      </c>
    </row>
    <row r="1599" spans="1:11" x14ac:dyDescent="0.3">
      <c r="A1599" s="2">
        <v>13</v>
      </c>
      <c r="B1599" s="2" t="s">
        <v>278</v>
      </c>
      <c r="C1599" s="2">
        <v>76</v>
      </c>
      <c r="D1599" s="2" t="s">
        <v>3392</v>
      </c>
      <c r="E1599" s="2" t="s">
        <v>2210</v>
      </c>
      <c r="F1599" s="2">
        <v>7</v>
      </c>
      <c r="G1599" s="2" t="s">
        <v>19</v>
      </c>
      <c r="H1599" s="2">
        <v>622</v>
      </c>
      <c r="I1599" s="3">
        <v>3.0371983554205689E-3</v>
      </c>
      <c r="J1599" s="2">
        <v>204794</v>
      </c>
      <c r="K1599" s="2">
        <v>280175</v>
      </c>
    </row>
    <row r="1600" spans="1:11" x14ac:dyDescent="0.3">
      <c r="A1600" s="2">
        <v>13</v>
      </c>
      <c r="B1600" s="2" t="s">
        <v>278</v>
      </c>
      <c r="C1600" s="2">
        <v>76</v>
      </c>
      <c r="D1600" s="2" t="s">
        <v>3392</v>
      </c>
      <c r="E1600" s="2" t="s">
        <v>2211</v>
      </c>
      <c r="F1600" s="2">
        <v>8</v>
      </c>
      <c r="G1600" s="2" t="s">
        <v>159</v>
      </c>
      <c r="H1600" s="2">
        <v>225</v>
      </c>
      <c r="I1600" s="3">
        <v>1.0986649999511705E-3</v>
      </c>
      <c r="J1600" s="2">
        <v>204794</v>
      </c>
      <c r="K1600" s="2">
        <v>280175</v>
      </c>
    </row>
    <row r="1601" spans="1:11" x14ac:dyDescent="0.3">
      <c r="A1601" s="2">
        <v>13</v>
      </c>
      <c r="B1601" s="2" t="s">
        <v>278</v>
      </c>
      <c r="C1601" s="2">
        <v>76</v>
      </c>
      <c r="D1601" s="2" t="s">
        <v>3392</v>
      </c>
      <c r="E1601" s="2" t="s">
        <v>2212</v>
      </c>
      <c r="F1601" s="2">
        <v>9</v>
      </c>
      <c r="G1601" s="2" t="s">
        <v>1113</v>
      </c>
      <c r="H1601" s="2">
        <v>375</v>
      </c>
      <c r="I1601" s="3">
        <v>1.8311083332519507E-3</v>
      </c>
      <c r="J1601" s="2">
        <v>204794</v>
      </c>
      <c r="K1601" s="2">
        <v>280175</v>
      </c>
    </row>
    <row r="1602" spans="1:11" x14ac:dyDescent="0.3">
      <c r="A1602" s="2">
        <v>13</v>
      </c>
      <c r="B1602" s="2" t="s">
        <v>278</v>
      </c>
      <c r="C1602" s="2">
        <v>76</v>
      </c>
      <c r="D1602" s="2" t="s">
        <v>3392</v>
      </c>
      <c r="E1602" s="2" t="s">
        <v>2213</v>
      </c>
      <c r="F1602" s="2">
        <v>10</v>
      </c>
      <c r="G1602" s="2" t="s">
        <v>2052</v>
      </c>
      <c r="H1602" s="2">
        <v>262</v>
      </c>
      <c r="I1602" s="3">
        <v>1.2793343554986963E-3</v>
      </c>
      <c r="J1602" s="2">
        <v>204794</v>
      </c>
      <c r="K1602" s="2">
        <v>280175</v>
      </c>
    </row>
    <row r="1603" spans="1:11" x14ac:dyDescent="0.3">
      <c r="A1603" s="2">
        <v>13</v>
      </c>
      <c r="B1603" s="2" t="s">
        <v>278</v>
      </c>
      <c r="C1603" s="2">
        <v>76</v>
      </c>
      <c r="D1603" s="2" t="s">
        <v>3392</v>
      </c>
      <c r="E1603" s="2" t="s">
        <v>2214</v>
      </c>
      <c r="F1603" s="2">
        <v>11</v>
      </c>
      <c r="G1603" s="2" t="s">
        <v>19</v>
      </c>
      <c r="H1603" s="2">
        <v>311</v>
      </c>
      <c r="I1603" s="3">
        <v>1.5185991777102845E-3</v>
      </c>
      <c r="J1603" s="2">
        <v>204794</v>
      </c>
      <c r="K1603" s="2">
        <v>280175</v>
      </c>
    </row>
    <row r="1604" spans="1:11" x14ac:dyDescent="0.3">
      <c r="A1604" s="2">
        <v>13</v>
      </c>
      <c r="B1604" s="2" t="s">
        <v>278</v>
      </c>
      <c r="C1604" s="2">
        <v>76</v>
      </c>
      <c r="D1604" s="2" t="s">
        <v>3392</v>
      </c>
      <c r="E1604" s="2" t="s">
        <v>2215</v>
      </c>
      <c r="F1604" s="2">
        <v>12</v>
      </c>
      <c r="G1604" s="2" t="s">
        <v>2043</v>
      </c>
      <c r="H1604" s="2">
        <v>195</v>
      </c>
      <c r="I1604" s="3">
        <v>9.5217633329101436E-4</v>
      </c>
      <c r="J1604" s="2">
        <v>204794</v>
      </c>
      <c r="K1604" s="2">
        <v>280175</v>
      </c>
    </row>
    <row r="1605" spans="1:11" x14ac:dyDescent="0.3">
      <c r="A1605" s="2">
        <v>13</v>
      </c>
      <c r="B1605" s="2" t="s">
        <v>278</v>
      </c>
      <c r="C1605" s="2">
        <v>76</v>
      </c>
      <c r="D1605" s="2" t="s">
        <v>3392</v>
      </c>
      <c r="E1605" s="2" t="s">
        <v>2216</v>
      </c>
      <c r="F1605" s="2">
        <v>13</v>
      </c>
      <c r="G1605" s="2" t="s">
        <v>1252</v>
      </c>
      <c r="H1605" s="2">
        <v>371</v>
      </c>
      <c r="I1605" s="3">
        <v>1.8115765110305966E-3</v>
      </c>
      <c r="J1605" s="2">
        <v>204794</v>
      </c>
      <c r="K1605" s="2">
        <v>280175</v>
      </c>
    </row>
    <row r="1606" spans="1:11" x14ac:dyDescent="0.3">
      <c r="A1606" s="2">
        <v>13</v>
      </c>
      <c r="B1606" s="2" t="s">
        <v>278</v>
      </c>
      <c r="C1606" s="2">
        <v>76</v>
      </c>
      <c r="D1606" s="2" t="s">
        <v>3392</v>
      </c>
      <c r="E1606" s="2" t="s">
        <v>2217</v>
      </c>
      <c r="F1606" s="2">
        <v>14</v>
      </c>
      <c r="G1606" s="2" t="s">
        <v>1971</v>
      </c>
      <c r="H1606" s="2">
        <v>264</v>
      </c>
      <c r="I1606" s="3">
        <v>1.2891002666093733E-3</v>
      </c>
      <c r="J1606" s="2">
        <v>204794</v>
      </c>
      <c r="K1606" s="2">
        <v>280175</v>
      </c>
    </row>
    <row r="1607" spans="1:11" x14ac:dyDescent="0.3">
      <c r="A1607" s="2">
        <v>13</v>
      </c>
      <c r="B1607" s="2" t="s">
        <v>278</v>
      </c>
      <c r="C1607" s="2">
        <v>76</v>
      </c>
      <c r="D1607" s="2" t="s">
        <v>3392</v>
      </c>
      <c r="E1607" s="2" t="s">
        <v>1192</v>
      </c>
      <c r="F1607" s="2">
        <v>15</v>
      </c>
      <c r="G1607" s="2" t="s">
        <v>241</v>
      </c>
      <c r="H1607" s="2">
        <v>192</v>
      </c>
      <c r="I1607" s="3">
        <v>9.375274666249988E-4</v>
      </c>
      <c r="J1607" s="2">
        <v>204794</v>
      </c>
      <c r="K1607" s="2">
        <v>280175</v>
      </c>
    </row>
    <row r="1608" spans="1:11" x14ac:dyDescent="0.3">
      <c r="A1608" s="2">
        <v>13</v>
      </c>
      <c r="B1608" s="2" t="s">
        <v>278</v>
      </c>
      <c r="C1608" s="2">
        <v>76</v>
      </c>
      <c r="D1608" s="2" t="s">
        <v>3392</v>
      </c>
      <c r="E1608" s="2" t="s">
        <v>2218</v>
      </c>
      <c r="F1608" s="2">
        <v>16</v>
      </c>
      <c r="G1608" s="2" t="s">
        <v>1053</v>
      </c>
      <c r="H1608" s="2">
        <v>159</v>
      </c>
      <c r="I1608" s="3">
        <v>7.7638993329882716E-4</v>
      </c>
      <c r="J1608" s="2">
        <v>204794</v>
      </c>
      <c r="K1608" s="2">
        <v>280175</v>
      </c>
    </row>
    <row r="1609" spans="1:11" x14ac:dyDescent="0.3">
      <c r="A1609" s="2">
        <v>14</v>
      </c>
      <c r="B1609" s="2" t="s">
        <v>2219</v>
      </c>
      <c r="C1609" s="2">
        <v>77</v>
      </c>
      <c r="D1609" s="2" t="s">
        <v>3435</v>
      </c>
      <c r="E1609" s="2" t="s">
        <v>2220</v>
      </c>
      <c r="F1609" s="2">
        <v>1</v>
      </c>
      <c r="G1609" s="2" t="s">
        <v>1977</v>
      </c>
      <c r="H1609" s="2">
        <v>100294</v>
      </c>
      <c r="I1609" s="3">
        <v>0.51699803601160865</v>
      </c>
      <c r="J1609" s="2">
        <v>193993</v>
      </c>
      <c r="K1609" s="2">
        <v>281405</v>
      </c>
    </row>
    <row r="1610" spans="1:11" x14ac:dyDescent="0.3">
      <c r="A1610" s="2">
        <v>14</v>
      </c>
      <c r="B1610" s="2" t="s">
        <v>2219</v>
      </c>
      <c r="C1610" s="2">
        <v>77</v>
      </c>
      <c r="D1610" s="2" t="s">
        <v>3435</v>
      </c>
      <c r="E1610" s="2" t="s">
        <v>2221</v>
      </c>
      <c r="F1610" s="2">
        <v>2</v>
      </c>
      <c r="G1610" s="2" t="s">
        <v>103</v>
      </c>
      <c r="H1610" s="2">
        <v>75617</v>
      </c>
      <c r="I1610" s="3">
        <v>0.38979241519023883</v>
      </c>
      <c r="J1610" s="2">
        <v>193993</v>
      </c>
      <c r="K1610" s="2">
        <v>281405</v>
      </c>
    </row>
    <row r="1611" spans="1:11" x14ac:dyDescent="0.3">
      <c r="A1611" s="2">
        <v>14</v>
      </c>
      <c r="B1611" s="2" t="s">
        <v>2219</v>
      </c>
      <c r="C1611" s="2">
        <v>77</v>
      </c>
      <c r="D1611" s="2" t="s">
        <v>3435</v>
      </c>
      <c r="E1611" s="2" t="s">
        <v>2222</v>
      </c>
      <c r="F1611" s="2">
        <v>3</v>
      </c>
      <c r="G1611" s="2" t="s">
        <v>2223</v>
      </c>
      <c r="H1611" s="2">
        <v>2780</v>
      </c>
      <c r="I1611" s="3">
        <v>1.4330413984009732E-2</v>
      </c>
      <c r="J1611" s="2">
        <v>193993</v>
      </c>
      <c r="K1611" s="2">
        <v>281405</v>
      </c>
    </row>
    <row r="1612" spans="1:11" x14ac:dyDescent="0.3">
      <c r="A1612" s="2">
        <v>14</v>
      </c>
      <c r="B1612" s="2" t="s">
        <v>2219</v>
      </c>
      <c r="C1612" s="2">
        <v>77</v>
      </c>
      <c r="D1612" s="2" t="s">
        <v>3435</v>
      </c>
      <c r="E1612" s="2" t="s">
        <v>2224</v>
      </c>
      <c r="F1612" s="2">
        <v>4</v>
      </c>
      <c r="G1612" s="2" t="s">
        <v>11</v>
      </c>
      <c r="H1612" s="2">
        <v>3443</v>
      </c>
      <c r="I1612" s="3">
        <v>1.774806307444083E-2</v>
      </c>
      <c r="J1612" s="2">
        <v>193993</v>
      </c>
      <c r="K1612" s="2">
        <v>281405</v>
      </c>
    </row>
    <row r="1613" spans="1:11" x14ac:dyDescent="0.3">
      <c r="A1613" s="2">
        <v>14</v>
      </c>
      <c r="B1613" s="2" t="s">
        <v>2219</v>
      </c>
      <c r="C1613" s="2">
        <v>77</v>
      </c>
      <c r="D1613" s="2" t="s">
        <v>3435</v>
      </c>
      <c r="E1613" s="2" t="s">
        <v>7978</v>
      </c>
      <c r="F1613" s="2">
        <v>5</v>
      </c>
      <c r="G1613" s="2" t="s">
        <v>22</v>
      </c>
      <c r="H1613" s="2">
        <v>1598</v>
      </c>
      <c r="I1613" s="3">
        <v>8.2374106282185437E-3</v>
      </c>
      <c r="J1613" s="2">
        <v>193993</v>
      </c>
      <c r="K1613" s="2">
        <v>281405</v>
      </c>
    </row>
    <row r="1614" spans="1:11" x14ac:dyDescent="0.3">
      <c r="A1614" s="2">
        <v>14</v>
      </c>
      <c r="B1614" s="2" t="s">
        <v>2219</v>
      </c>
      <c r="C1614" s="2">
        <v>77</v>
      </c>
      <c r="D1614" s="2" t="s">
        <v>3435</v>
      </c>
      <c r="E1614" s="2" t="s">
        <v>2225</v>
      </c>
      <c r="F1614" s="2">
        <v>6</v>
      </c>
      <c r="G1614" s="2" t="s">
        <v>19</v>
      </c>
      <c r="H1614" s="2">
        <v>1593</v>
      </c>
      <c r="I1614" s="3">
        <v>8.2116365023480221E-3</v>
      </c>
      <c r="J1614" s="2">
        <v>193993</v>
      </c>
      <c r="K1614" s="2">
        <v>281405</v>
      </c>
    </row>
    <row r="1615" spans="1:11" x14ac:dyDescent="0.3">
      <c r="A1615" s="2">
        <v>14</v>
      </c>
      <c r="B1615" s="2" t="s">
        <v>2219</v>
      </c>
      <c r="C1615" s="2">
        <v>77</v>
      </c>
      <c r="D1615" s="2" t="s">
        <v>3435</v>
      </c>
      <c r="E1615" s="2" t="s">
        <v>2226</v>
      </c>
      <c r="F1615" s="2">
        <v>7</v>
      </c>
      <c r="G1615" s="2" t="s">
        <v>19</v>
      </c>
      <c r="H1615" s="2">
        <v>1984</v>
      </c>
      <c r="I1615" s="3">
        <v>1.0227173145422774E-2</v>
      </c>
      <c r="J1615" s="2">
        <v>193993</v>
      </c>
      <c r="K1615" s="2">
        <v>281405</v>
      </c>
    </row>
    <row r="1616" spans="1:11" x14ac:dyDescent="0.3">
      <c r="A1616" s="2">
        <v>14</v>
      </c>
      <c r="B1616" s="2" t="s">
        <v>2219</v>
      </c>
      <c r="C1616" s="2">
        <v>77</v>
      </c>
      <c r="D1616" s="2" t="s">
        <v>3435</v>
      </c>
      <c r="E1616" s="2" t="s">
        <v>2227</v>
      </c>
      <c r="F1616" s="2">
        <v>8</v>
      </c>
      <c r="G1616" s="2" t="s">
        <v>19</v>
      </c>
      <c r="H1616" s="2">
        <v>1496</v>
      </c>
      <c r="I1616" s="3">
        <v>7.7116184604599132E-3</v>
      </c>
      <c r="J1616" s="2">
        <v>193993</v>
      </c>
      <c r="K1616" s="2">
        <v>281405</v>
      </c>
    </row>
    <row r="1617" spans="1:11" x14ac:dyDescent="0.3">
      <c r="A1617" s="2">
        <v>14</v>
      </c>
      <c r="B1617" s="2" t="s">
        <v>2219</v>
      </c>
      <c r="C1617" s="2">
        <v>77</v>
      </c>
      <c r="D1617" s="2" t="s">
        <v>3435</v>
      </c>
      <c r="E1617" s="2" t="s">
        <v>2228</v>
      </c>
      <c r="F1617" s="2">
        <v>9</v>
      </c>
      <c r="G1617" s="2" t="s">
        <v>19</v>
      </c>
      <c r="H1617" s="2">
        <v>1022</v>
      </c>
      <c r="I1617" s="3">
        <v>5.2682313279345128E-3</v>
      </c>
      <c r="J1617" s="2">
        <v>193993</v>
      </c>
      <c r="K1617" s="2">
        <v>281405</v>
      </c>
    </row>
    <row r="1618" spans="1:11" x14ac:dyDescent="0.3">
      <c r="A1618" s="2">
        <v>14</v>
      </c>
      <c r="B1618" s="2" t="s">
        <v>2219</v>
      </c>
      <c r="C1618" s="2">
        <v>77</v>
      </c>
      <c r="D1618" s="2" t="s">
        <v>3435</v>
      </c>
      <c r="E1618" s="2" t="s">
        <v>2229</v>
      </c>
      <c r="F1618" s="2">
        <v>10</v>
      </c>
      <c r="G1618" s="2" t="s">
        <v>1252</v>
      </c>
      <c r="H1618" s="2">
        <v>793</v>
      </c>
      <c r="I1618" s="3">
        <v>4.0877763630646465E-3</v>
      </c>
      <c r="J1618" s="2">
        <v>193993</v>
      </c>
      <c r="K1618" s="2">
        <v>281405</v>
      </c>
    </row>
    <row r="1619" spans="1:11" x14ac:dyDescent="0.3">
      <c r="A1619" s="2">
        <v>14</v>
      </c>
      <c r="B1619" s="2" t="s">
        <v>2219</v>
      </c>
      <c r="C1619" s="2">
        <v>77</v>
      </c>
      <c r="D1619" s="2" t="s">
        <v>3435</v>
      </c>
      <c r="E1619" s="2" t="s">
        <v>2230</v>
      </c>
      <c r="F1619" s="2">
        <v>11</v>
      </c>
      <c r="G1619" s="2" t="s">
        <v>2116</v>
      </c>
      <c r="H1619" s="2">
        <v>568</v>
      </c>
      <c r="I1619" s="3">
        <v>2.9279406988911971E-3</v>
      </c>
      <c r="J1619" s="2">
        <v>193993</v>
      </c>
      <c r="K1619" s="2">
        <v>281405</v>
      </c>
    </row>
    <row r="1620" spans="1:11" x14ac:dyDescent="0.3">
      <c r="A1620" s="2">
        <v>14</v>
      </c>
      <c r="B1620" s="2" t="s">
        <v>2219</v>
      </c>
      <c r="C1620" s="2">
        <v>77</v>
      </c>
      <c r="D1620" s="2" t="s">
        <v>3435</v>
      </c>
      <c r="E1620" s="2" t="s">
        <v>2231</v>
      </c>
      <c r="F1620" s="2">
        <v>12</v>
      </c>
      <c r="G1620" s="2" t="s">
        <v>1113</v>
      </c>
      <c r="H1620" s="2">
        <v>552</v>
      </c>
      <c r="I1620" s="3">
        <v>2.8454634961055294E-3</v>
      </c>
      <c r="J1620" s="2">
        <v>193993</v>
      </c>
      <c r="K1620" s="2">
        <v>281405</v>
      </c>
    </row>
    <row r="1621" spans="1:11" x14ac:dyDescent="0.3">
      <c r="A1621" s="2">
        <v>14</v>
      </c>
      <c r="B1621" s="2" t="s">
        <v>2219</v>
      </c>
      <c r="C1621" s="2">
        <v>77</v>
      </c>
      <c r="D1621" s="2" t="s">
        <v>3435</v>
      </c>
      <c r="E1621" s="2" t="s">
        <v>2232</v>
      </c>
      <c r="F1621" s="2">
        <v>13</v>
      </c>
      <c r="G1621" s="2" t="s">
        <v>19</v>
      </c>
      <c r="H1621" s="2">
        <v>602</v>
      </c>
      <c r="I1621" s="3">
        <v>3.1032047548107404E-3</v>
      </c>
      <c r="J1621" s="2">
        <v>193993</v>
      </c>
      <c r="K1621" s="2">
        <v>281405</v>
      </c>
    </row>
    <row r="1622" spans="1:11" x14ac:dyDescent="0.3">
      <c r="A1622" s="2">
        <v>14</v>
      </c>
      <c r="B1622" s="2" t="s">
        <v>2219</v>
      </c>
      <c r="C1622" s="2">
        <v>77</v>
      </c>
      <c r="D1622" s="2" t="s">
        <v>3435</v>
      </c>
      <c r="E1622" s="2" t="s">
        <v>2233</v>
      </c>
      <c r="F1622" s="2">
        <v>14</v>
      </c>
      <c r="G1622" s="2" t="s">
        <v>19</v>
      </c>
      <c r="H1622" s="2">
        <v>407</v>
      </c>
      <c r="I1622" s="3">
        <v>2.0980138458604174E-3</v>
      </c>
      <c r="J1622" s="2">
        <v>193993</v>
      </c>
      <c r="K1622" s="2">
        <v>281405</v>
      </c>
    </row>
    <row r="1623" spans="1:11" x14ac:dyDescent="0.3">
      <c r="A1623" s="2">
        <v>14</v>
      </c>
      <c r="B1623" s="2" t="s">
        <v>2219</v>
      </c>
      <c r="C1623" s="2">
        <v>77</v>
      </c>
      <c r="D1623" s="2" t="s">
        <v>3435</v>
      </c>
      <c r="E1623" s="2" t="s">
        <v>2234</v>
      </c>
      <c r="F1623" s="2">
        <v>15</v>
      </c>
      <c r="G1623" s="2" t="s">
        <v>19</v>
      </c>
      <c r="H1623" s="2">
        <v>426</v>
      </c>
      <c r="I1623" s="3">
        <v>2.1959555241683978E-3</v>
      </c>
      <c r="J1623" s="2">
        <v>193993</v>
      </c>
      <c r="K1623" s="2">
        <v>281405</v>
      </c>
    </row>
    <row r="1624" spans="1:11" x14ac:dyDescent="0.3">
      <c r="A1624" s="2">
        <v>14</v>
      </c>
      <c r="B1624" s="2" t="s">
        <v>2219</v>
      </c>
      <c r="C1624" s="2">
        <v>77</v>
      </c>
      <c r="D1624" s="2" t="s">
        <v>3435</v>
      </c>
      <c r="E1624" s="2" t="s">
        <v>2235</v>
      </c>
      <c r="F1624" s="2">
        <v>16</v>
      </c>
      <c r="G1624" s="2" t="s">
        <v>19</v>
      </c>
      <c r="H1624" s="2">
        <v>305</v>
      </c>
      <c r="I1624" s="3">
        <v>1.5722216781017871E-3</v>
      </c>
      <c r="J1624" s="2">
        <v>193993</v>
      </c>
      <c r="K1624" s="2">
        <v>281405</v>
      </c>
    </row>
    <row r="1625" spans="1:11" x14ac:dyDescent="0.3">
      <c r="A1625" s="2">
        <v>14</v>
      </c>
      <c r="B1625" s="2" t="s">
        <v>2219</v>
      </c>
      <c r="C1625" s="2">
        <v>77</v>
      </c>
      <c r="D1625" s="2" t="s">
        <v>3435</v>
      </c>
      <c r="E1625" s="2" t="s">
        <v>2236</v>
      </c>
      <c r="F1625" s="2">
        <v>17</v>
      </c>
      <c r="G1625" s="2" t="s">
        <v>19</v>
      </c>
      <c r="H1625" s="2">
        <v>259</v>
      </c>
      <c r="I1625" s="3">
        <v>1.335099720092993E-3</v>
      </c>
      <c r="J1625" s="2">
        <v>193993</v>
      </c>
      <c r="K1625" s="2">
        <v>281405</v>
      </c>
    </row>
    <row r="1626" spans="1:11" x14ac:dyDescent="0.3">
      <c r="A1626" s="2">
        <v>14</v>
      </c>
      <c r="B1626" s="2" t="s">
        <v>2219</v>
      </c>
      <c r="C1626" s="2">
        <v>77</v>
      </c>
      <c r="D1626" s="2" t="s">
        <v>3435</v>
      </c>
      <c r="E1626" s="2" t="s">
        <v>2237</v>
      </c>
      <c r="F1626" s="2">
        <v>18</v>
      </c>
      <c r="G1626" s="2" t="s">
        <v>19</v>
      </c>
      <c r="H1626" s="2">
        <v>254</v>
      </c>
      <c r="I1626" s="3">
        <v>1.3093255942224719E-3</v>
      </c>
      <c r="J1626" s="2">
        <v>193993</v>
      </c>
      <c r="K1626" s="2">
        <v>281405</v>
      </c>
    </row>
    <row r="1627" spans="1:11" x14ac:dyDescent="0.3">
      <c r="A1627" s="2">
        <v>14</v>
      </c>
      <c r="B1627" s="2" t="s">
        <v>2219</v>
      </c>
      <c r="C1627" s="2">
        <v>78</v>
      </c>
      <c r="D1627" s="2" t="s">
        <v>3177</v>
      </c>
      <c r="E1627" s="2" t="s">
        <v>2220</v>
      </c>
      <c r="F1627" s="2">
        <v>1</v>
      </c>
      <c r="G1627" s="2" t="s">
        <v>1977</v>
      </c>
      <c r="H1627" s="2">
        <v>99869</v>
      </c>
      <c r="I1627" s="3">
        <v>0.46997397634812399</v>
      </c>
      <c r="J1627" s="2">
        <v>212499</v>
      </c>
      <c r="K1627" s="2">
        <v>357512</v>
      </c>
    </row>
    <row r="1628" spans="1:11" x14ac:dyDescent="0.3">
      <c r="A1628" s="2">
        <v>14</v>
      </c>
      <c r="B1628" s="2" t="s">
        <v>2219</v>
      </c>
      <c r="C1628" s="2">
        <v>78</v>
      </c>
      <c r="D1628" s="2" t="s">
        <v>3177</v>
      </c>
      <c r="E1628" s="2" t="s">
        <v>2221</v>
      </c>
      <c r="F1628" s="2">
        <v>2</v>
      </c>
      <c r="G1628" s="2" t="s">
        <v>103</v>
      </c>
      <c r="H1628" s="2">
        <v>97331</v>
      </c>
      <c r="I1628" s="3">
        <v>0.45803039073125051</v>
      </c>
      <c r="J1628" s="2">
        <v>212499</v>
      </c>
      <c r="K1628" s="2">
        <v>357512</v>
      </c>
    </row>
    <row r="1629" spans="1:11" x14ac:dyDescent="0.3">
      <c r="A1629" s="2">
        <v>14</v>
      </c>
      <c r="B1629" s="2" t="s">
        <v>2219</v>
      </c>
      <c r="C1629" s="2">
        <v>78</v>
      </c>
      <c r="D1629" s="2" t="s">
        <v>3177</v>
      </c>
      <c r="E1629" s="2" t="s">
        <v>2222</v>
      </c>
      <c r="F1629" s="2">
        <v>3</v>
      </c>
      <c r="G1629" s="2" t="s">
        <v>2223</v>
      </c>
      <c r="H1629" s="2">
        <v>3053</v>
      </c>
      <c r="I1629" s="3">
        <v>1.4367126433536158E-2</v>
      </c>
      <c r="J1629" s="2">
        <v>212499</v>
      </c>
      <c r="K1629" s="2">
        <v>357512</v>
      </c>
    </row>
    <row r="1630" spans="1:11" x14ac:dyDescent="0.3">
      <c r="A1630" s="2">
        <v>14</v>
      </c>
      <c r="B1630" s="2" t="s">
        <v>2219</v>
      </c>
      <c r="C1630" s="2">
        <v>78</v>
      </c>
      <c r="D1630" s="2" t="s">
        <v>3177</v>
      </c>
      <c r="E1630" s="2" t="s">
        <v>2224</v>
      </c>
      <c r="F1630" s="2">
        <v>4</v>
      </c>
      <c r="G1630" s="2" t="s">
        <v>11</v>
      </c>
      <c r="H1630" s="2">
        <v>4002</v>
      </c>
      <c r="I1630" s="3">
        <v>1.8833029802493188E-2</v>
      </c>
      <c r="J1630" s="2">
        <v>212499</v>
      </c>
      <c r="K1630" s="2">
        <v>357512</v>
      </c>
    </row>
    <row r="1631" spans="1:11" x14ac:dyDescent="0.3">
      <c r="A1631" s="2">
        <v>14</v>
      </c>
      <c r="B1631" s="2" t="s">
        <v>2219</v>
      </c>
      <c r="C1631" s="2">
        <v>78</v>
      </c>
      <c r="D1631" s="2" t="s">
        <v>3177</v>
      </c>
      <c r="E1631" s="2" t="s">
        <v>7978</v>
      </c>
      <c r="F1631" s="2">
        <v>5</v>
      </c>
      <c r="G1631" s="2" t="s">
        <v>22</v>
      </c>
      <c r="H1631" s="2">
        <v>1572</v>
      </c>
      <c r="I1631" s="3">
        <v>7.3976818714441006E-3</v>
      </c>
      <c r="J1631" s="2">
        <v>212499</v>
      </c>
      <c r="K1631" s="2">
        <v>357512</v>
      </c>
    </row>
    <row r="1632" spans="1:11" x14ac:dyDescent="0.3">
      <c r="A1632" s="2">
        <v>14</v>
      </c>
      <c r="B1632" s="2" t="s">
        <v>2219</v>
      </c>
      <c r="C1632" s="2">
        <v>78</v>
      </c>
      <c r="D1632" s="2" t="s">
        <v>3177</v>
      </c>
      <c r="E1632" s="2" t="s">
        <v>2225</v>
      </c>
      <c r="F1632" s="2">
        <v>6</v>
      </c>
      <c r="G1632" s="2" t="s">
        <v>19</v>
      </c>
      <c r="H1632" s="2">
        <v>1030</v>
      </c>
      <c r="I1632" s="3">
        <v>4.8470816333253336E-3</v>
      </c>
      <c r="J1632" s="2">
        <v>212499</v>
      </c>
      <c r="K1632" s="2">
        <v>357512</v>
      </c>
    </row>
    <row r="1633" spans="1:11" x14ac:dyDescent="0.3">
      <c r="A1633" s="2">
        <v>14</v>
      </c>
      <c r="B1633" s="2" t="s">
        <v>2219</v>
      </c>
      <c r="C1633" s="2">
        <v>78</v>
      </c>
      <c r="D1633" s="2" t="s">
        <v>3177</v>
      </c>
      <c r="E1633" s="2" t="s">
        <v>2226</v>
      </c>
      <c r="F1633" s="2">
        <v>7</v>
      </c>
      <c r="G1633" s="2" t="s">
        <v>19</v>
      </c>
      <c r="H1633" s="2">
        <v>955</v>
      </c>
      <c r="I1633" s="3">
        <v>4.4941387959472751E-3</v>
      </c>
      <c r="J1633" s="2">
        <v>212499</v>
      </c>
      <c r="K1633" s="2">
        <v>357512</v>
      </c>
    </row>
    <row r="1634" spans="1:11" x14ac:dyDescent="0.3">
      <c r="A1634" s="2">
        <v>14</v>
      </c>
      <c r="B1634" s="2" t="s">
        <v>2219</v>
      </c>
      <c r="C1634" s="2">
        <v>78</v>
      </c>
      <c r="D1634" s="2" t="s">
        <v>3177</v>
      </c>
      <c r="E1634" s="2" t="s">
        <v>2227</v>
      </c>
      <c r="F1634" s="2">
        <v>8</v>
      </c>
      <c r="G1634" s="2" t="s">
        <v>19</v>
      </c>
      <c r="H1634" s="2">
        <v>841</v>
      </c>
      <c r="I1634" s="3">
        <v>3.9576656831326268E-3</v>
      </c>
      <c r="J1634" s="2">
        <v>212499</v>
      </c>
      <c r="K1634" s="2">
        <v>357512</v>
      </c>
    </row>
    <row r="1635" spans="1:11" x14ac:dyDescent="0.3">
      <c r="A1635" s="2">
        <v>14</v>
      </c>
      <c r="B1635" s="2" t="s">
        <v>2219</v>
      </c>
      <c r="C1635" s="2">
        <v>78</v>
      </c>
      <c r="D1635" s="2" t="s">
        <v>3177</v>
      </c>
      <c r="E1635" s="2" t="s">
        <v>2228</v>
      </c>
      <c r="F1635" s="2">
        <v>9</v>
      </c>
      <c r="G1635" s="2" t="s">
        <v>19</v>
      </c>
      <c r="H1635" s="2">
        <v>777</v>
      </c>
      <c r="I1635" s="3">
        <v>3.6564877952366833E-3</v>
      </c>
      <c r="J1635" s="2">
        <v>212499</v>
      </c>
      <c r="K1635" s="2">
        <v>357512</v>
      </c>
    </row>
    <row r="1636" spans="1:11" x14ac:dyDescent="0.3">
      <c r="A1636" s="2">
        <v>14</v>
      </c>
      <c r="B1636" s="2" t="s">
        <v>2219</v>
      </c>
      <c r="C1636" s="2">
        <v>78</v>
      </c>
      <c r="D1636" s="2" t="s">
        <v>3177</v>
      </c>
      <c r="E1636" s="2" t="s">
        <v>2229</v>
      </c>
      <c r="F1636" s="2">
        <v>10</v>
      </c>
      <c r="G1636" s="2" t="s">
        <v>1252</v>
      </c>
      <c r="H1636" s="2">
        <v>658</v>
      </c>
      <c r="I1636" s="3">
        <v>3.0964851599301645E-3</v>
      </c>
      <c r="J1636" s="2">
        <v>212499</v>
      </c>
      <c r="K1636" s="2">
        <v>357512</v>
      </c>
    </row>
    <row r="1637" spans="1:11" x14ac:dyDescent="0.3">
      <c r="A1637" s="2">
        <v>14</v>
      </c>
      <c r="B1637" s="2" t="s">
        <v>2219</v>
      </c>
      <c r="C1637" s="2">
        <v>78</v>
      </c>
      <c r="D1637" s="2" t="s">
        <v>3177</v>
      </c>
      <c r="E1637" s="2" t="s">
        <v>2230</v>
      </c>
      <c r="F1637" s="2">
        <v>11</v>
      </c>
      <c r="G1637" s="2" t="s">
        <v>2116</v>
      </c>
      <c r="H1637" s="2">
        <v>403</v>
      </c>
      <c r="I1637" s="3">
        <v>1.8964795128447664E-3</v>
      </c>
      <c r="J1637" s="2">
        <v>212499</v>
      </c>
      <c r="K1637" s="2">
        <v>357512</v>
      </c>
    </row>
    <row r="1638" spans="1:11" x14ac:dyDescent="0.3">
      <c r="A1638" s="2">
        <v>14</v>
      </c>
      <c r="B1638" s="2" t="s">
        <v>2219</v>
      </c>
      <c r="C1638" s="2">
        <v>78</v>
      </c>
      <c r="D1638" s="2" t="s">
        <v>3177</v>
      </c>
      <c r="E1638" s="2" t="s">
        <v>2231</v>
      </c>
      <c r="F1638" s="2">
        <v>12</v>
      </c>
      <c r="G1638" s="2" t="s">
        <v>1113</v>
      </c>
      <c r="H1638" s="2">
        <v>354</v>
      </c>
      <c r="I1638" s="3">
        <v>1.6658901924244348E-3</v>
      </c>
      <c r="J1638" s="2">
        <v>212499</v>
      </c>
      <c r="K1638" s="2">
        <v>357512</v>
      </c>
    </row>
    <row r="1639" spans="1:11" x14ac:dyDescent="0.3">
      <c r="A1639" s="2">
        <v>14</v>
      </c>
      <c r="B1639" s="2" t="s">
        <v>2219</v>
      </c>
      <c r="C1639" s="2">
        <v>78</v>
      </c>
      <c r="D1639" s="2" t="s">
        <v>3177</v>
      </c>
      <c r="E1639" s="2" t="s">
        <v>2232</v>
      </c>
      <c r="F1639" s="2">
        <v>13</v>
      </c>
      <c r="G1639" s="2" t="s">
        <v>19</v>
      </c>
      <c r="H1639" s="2">
        <v>474</v>
      </c>
      <c r="I1639" s="3">
        <v>2.2305987322293283E-3</v>
      </c>
      <c r="J1639" s="2">
        <v>212499</v>
      </c>
      <c r="K1639" s="2">
        <v>357512</v>
      </c>
    </row>
    <row r="1640" spans="1:11" x14ac:dyDescent="0.3">
      <c r="A1640" s="2">
        <v>14</v>
      </c>
      <c r="B1640" s="2" t="s">
        <v>2219</v>
      </c>
      <c r="C1640" s="2">
        <v>78</v>
      </c>
      <c r="D1640" s="2" t="s">
        <v>3177</v>
      </c>
      <c r="E1640" s="2" t="s">
        <v>2233</v>
      </c>
      <c r="F1640" s="2">
        <v>14</v>
      </c>
      <c r="G1640" s="2" t="s">
        <v>19</v>
      </c>
      <c r="H1640" s="2">
        <v>256</v>
      </c>
      <c r="I1640" s="3">
        <v>1.2047115515837722E-3</v>
      </c>
      <c r="J1640" s="2">
        <v>212499</v>
      </c>
      <c r="K1640" s="2">
        <v>357512</v>
      </c>
    </row>
    <row r="1641" spans="1:11" x14ac:dyDescent="0.3">
      <c r="A1641" s="2">
        <v>14</v>
      </c>
      <c r="B1641" s="2" t="s">
        <v>2219</v>
      </c>
      <c r="C1641" s="2">
        <v>78</v>
      </c>
      <c r="D1641" s="2" t="s">
        <v>3177</v>
      </c>
      <c r="E1641" s="2" t="s">
        <v>2234</v>
      </c>
      <c r="F1641" s="2">
        <v>15</v>
      </c>
      <c r="G1641" s="2" t="s">
        <v>19</v>
      </c>
      <c r="H1641" s="2">
        <v>252</v>
      </c>
      <c r="I1641" s="3">
        <v>1.1858879335902757E-3</v>
      </c>
      <c r="J1641" s="2">
        <v>212499</v>
      </c>
      <c r="K1641" s="2">
        <v>357512</v>
      </c>
    </row>
    <row r="1642" spans="1:11" x14ac:dyDescent="0.3">
      <c r="A1642" s="2">
        <v>14</v>
      </c>
      <c r="B1642" s="2" t="s">
        <v>2219</v>
      </c>
      <c r="C1642" s="2">
        <v>78</v>
      </c>
      <c r="D1642" s="2" t="s">
        <v>3177</v>
      </c>
      <c r="E1642" s="2" t="s">
        <v>2235</v>
      </c>
      <c r="F1642" s="2">
        <v>16</v>
      </c>
      <c r="G1642" s="2" t="s">
        <v>19</v>
      </c>
      <c r="H1642" s="2">
        <v>341</v>
      </c>
      <c r="I1642" s="3">
        <v>1.6047134339455715E-3</v>
      </c>
      <c r="J1642" s="2">
        <v>212499</v>
      </c>
      <c r="K1642" s="2">
        <v>357512</v>
      </c>
    </row>
    <row r="1643" spans="1:11" x14ac:dyDescent="0.3">
      <c r="A1643" s="2">
        <v>14</v>
      </c>
      <c r="B1643" s="2" t="s">
        <v>2219</v>
      </c>
      <c r="C1643" s="2">
        <v>78</v>
      </c>
      <c r="D1643" s="2" t="s">
        <v>3177</v>
      </c>
      <c r="E1643" s="2" t="s">
        <v>2236</v>
      </c>
      <c r="F1643" s="2">
        <v>17</v>
      </c>
      <c r="G1643" s="2" t="s">
        <v>19</v>
      </c>
      <c r="H1643" s="2">
        <v>163</v>
      </c>
      <c r="I1643" s="3">
        <v>7.670624332349799E-4</v>
      </c>
      <c r="J1643" s="2">
        <v>212499</v>
      </c>
      <c r="K1643" s="2">
        <v>357512</v>
      </c>
    </row>
    <row r="1644" spans="1:11" x14ac:dyDescent="0.3">
      <c r="A1644" s="2">
        <v>14</v>
      </c>
      <c r="B1644" s="2" t="s">
        <v>2219</v>
      </c>
      <c r="C1644" s="2">
        <v>78</v>
      </c>
      <c r="D1644" s="2" t="s">
        <v>3177</v>
      </c>
      <c r="E1644" s="2" t="s">
        <v>2237</v>
      </c>
      <c r="F1644" s="2">
        <v>18</v>
      </c>
      <c r="G1644" s="2" t="s">
        <v>19</v>
      </c>
      <c r="H1644" s="2">
        <v>168</v>
      </c>
      <c r="I1644" s="3">
        <v>7.9059195572685052E-4</v>
      </c>
      <c r="J1644" s="2">
        <v>212499</v>
      </c>
      <c r="K1644" s="2">
        <v>357512</v>
      </c>
    </row>
    <row r="1645" spans="1:11" x14ac:dyDescent="0.3">
      <c r="A1645" s="2">
        <v>14</v>
      </c>
      <c r="B1645" s="2" t="s">
        <v>2219</v>
      </c>
      <c r="C1645" s="2">
        <v>79</v>
      </c>
      <c r="D1645" s="2" t="s">
        <v>3178</v>
      </c>
      <c r="E1645" s="2" t="s">
        <v>2220</v>
      </c>
      <c r="F1645" s="2">
        <v>1</v>
      </c>
      <c r="G1645" s="2" t="s">
        <v>1977</v>
      </c>
      <c r="H1645" s="2">
        <v>106187</v>
      </c>
      <c r="I1645" s="3">
        <v>0.48266598788187326</v>
      </c>
      <c r="J1645" s="2">
        <v>220001</v>
      </c>
      <c r="K1645" s="2">
        <v>330484</v>
      </c>
    </row>
    <row r="1646" spans="1:11" x14ac:dyDescent="0.3">
      <c r="A1646" s="2">
        <v>14</v>
      </c>
      <c r="B1646" s="2" t="s">
        <v>2219</v>
      </c>
      <c r="C1646" s="2">
        <v>79</v>
      </c>
      <c r="D1646" s="2" t="s">
        <v>3178</v>
      </c>
      <c r="E1646" s="2" t="s">
        <v>2221</v>
      </c>
      <c r="F1646" s="2">
        <v>2</v>
      </c>
      <c r="G1646" s="2" t="s">
        <v>103</v>
      </c>
      <c r="H1646" s="2">
        <v>97520</v>
      </c>
      <c r="I1646" s="3">
        <v>0.4432707124058527</v>
      </c>
      <c r="J1646" s="2">
        <v>220001</v>
      </c>
      <c r="K1646" s="2">
        <v>330484</v>
      </c>
    </row>
    <row r="1647" spans="1:11" x14ac:dyDescent="0.3">
      <c r="A1647" s="2">
        <v>14</v>
      </c>
      <c r="B1647" s="2" t="s">
        <v>2219</v>
      </c>
      <c r="C1647" s="2">
        <v>79</v>
      </c>
      <c r="D1647" s="2" t="s">
        <v>3178</v>
      </c>
      <c r="E1647" s="2" t="s">
        <v>2222</v>
      </c>
      <c r="F1647" s="2">
        <v>3</v>
      </c>
      <c r="G1647" s="2" t="s">
        <v>2223</v>
      </c>
      <c r="H1647" s="2">
        <v>5962</v>
      </c>
      <c r="I1647" s="3">
        <v>2.7099876818741733E-2</v>
      </c>
      <c r="J1647" s="2">
        <v>220001</v>
      </c>
      <c r="K1647" s="2">
        <v>330484</v>
      </c>
    </row>
    <row r="1648" spans="1:11" x14ac:dyDescent="0.3">
      <c r="A1648" s="2">
        <v>14</v>
      </c>
      <c r="B1648" s="2" t="s">
        <v>2219</v>
      </c>
      <c r="C1648" s="2">
        <v>79</v>
      </c>
      <c r="D1648" s="2" t="s">
        <v>3178</v>
      </c>
      <c r="E1648" s="2" t="s">
        <v>2224</v>
      </c>
      <c r="F1648" s="2">
        <v>4</v>
      </c>
      <c r="G1648" s="2" t="s">
        <v>11</v>
      </c>
      <c r="H1648" s="2">
        <v>2310</v>
      </c>
      <c r="I1648" s="3">
        <v>1.0499952272944214E-2</v>
      </c>
      <c r="J1648" s="2">
        <v>220001</v>
      </c>
      <c r="K1648" s="2">
        <v>330484</v>
      </c>
    </row>
    <row r="1649" spans="1:11" x14ac:dyDescent="0.3">
      <c r="A1649" s="2">
        <v>14</v>
      </c>
      <c r="B1649" s="2" t="s">
        <v>2219</v>
      </c>
      <c r="C1649" s="2">
        <v>79</v>
      </c>
      <c r="D1649" s="2" t="s">
        <v>3178</v>
      </c>
      <c r="E1649" s="2" t="s">
        <v>7978</v>
      </c>
      <c r="F1649" s="2">
        <v>5</v>
      </c>
      <c r="G1649" s="2" t="s">
        <v>22</v>
      </c>
      <c r="H1649" s="2">
        <v>1729</v>
      </c>
      <c r="I1649" s="3">
        <v>7.8590551861127903E-3</v>
      </c>
      <c r="J1649" s="2">
        <v>220001</v>
      </c>
      <c r="K1649" s="2">
        <v>330484</v>
      </c>
    </row>
    <row r="1650" spans="1:11" x14ac:dyDescent="0.3">
      <c r="A1650" s="2">
        <v>14</v>
      </c>
      <c r="B1650" s="2" t="s">
        <v>2219</v>
      </c>
      <c r="C1650" s="2">
        <v>79</v>
      </c>
      <c r="D1650" s="2" t="s">
        <v>3178</v>
      </c>
      <c r="E1650" s="2" t="s">
        <v>2225</v>
      </c>
      <c r="F1650" s="2">
        <v>6</v>
      </c>
      <c r="G1650" s="2" t="s">
        <v>19</v>
      </c>
      <c r="H1650" s="2">
        <v>1032</v>
      </c>
      <c r="I1650" s="3">
        <v>4.6908877686919603E-3</v>
      </c>
      <c r="J1650" s="2">
        <v>220001</v>
      </c>
      <c r="K1650" s="2">
        <v>330484</v>
      </c>
    </row>
    <row r="1651" spans="1:11" x14ac:dyDescent="0.3">
      <c r="A1651" s="2">
        <v>14</v>
      </c>
      <c r="B1651" s="2" t="s">
        <v>2219</v>
      </c>
      <c r="C1651" s="2">
        <v>79</v>
      </c>
      <c r="D1651" s="2" t="s">
        <v>3178</v>
      </c>
      <c r="E1651" s="2" t="s">
        <v>2226</v>
      </c>
      <c r="F1651" s="2">
        <v>7</v>
      </c>
      <c r="G1651" s="2" t="s">
        <v>19</v>
      </c>
      <c r="H1651" s="2">
        <v>853</v>
      </c>
      <c r="I1651" s="3">
        <v>3.8772551033858936E-3</v>
      </c>
      <c r="J1651" s="2">
        <v>220001</v>
      </c>
      <c r="K1651" s="2">
        <v>330484</v>
      </c>
    </row>
    <row r="1652" spans="1:11" x14ac:dyDescent="0.3">
      <c r="A1652" s="2">
        <v>14</v>
      </c>
      <c r="B1652" s="2" t="s">
        <v>2219</v>
      </c>
      <c r="C1652" s="2">
        <v>79</v>
      </c>
      <c r="D1652" s="2" t="s">
        <v>3178</v>
      </c>
      <c r="E1652" s="2" t="s">
        <v>2227</v>
      </c>
      <c r="F1652" s="2">
        <v>8</v>
      </c>
      <c r="G1652" s="2" t="s">
        <v>19</v>
      </c>
      <c r="H1652" s="2">
        <v>999</v>
      </c>
      <c r="I1652" s="3">
        <v>4.540888450507043E-3</v>
      </c>
      <c r="J1652" s="2">
        <v>220001</v>
      </c>
      <c r="K1652" s="2">
        <v>330484</v>
      </c>
    </row>
    <row r="1653" spans="1:11" x14ac:dyDescent="0.3">
      <c r="A1653" s="2">
        <v>14</v>
      </c>
      <c r="B1653" s="2" t="s">
        <v>2219</v>
      </c>
      <c r="C1653" s="2">
        <v>79</v>
      </c>
      <c r="D1653" s="2" t="s">
        <v>3178</v>
      </c>
      <c r="E1653" s="2" t="s">
        <v>2228</v>
      </c>
      <c r="F1653" s="2">
        <v>9</v>
      </c>
      <c r="G1653" s="2" t="s">
        <v>19</v>
      </c>
      <c r="H1653" s="2">
        <v>1103</v>
      </c>
      <c r="I1653" s="3">
        <v>5.0136135744837523E-3</v>
      </c>
      <c r="J1653" s="2">
        <v>220001</v>
      </c>
      <c r="K1653" s="2">
        <v>330484</v>
      </c>
    </row>
    <row r="1654" spans="1:11" x14ac:dyDescent="0.3">
      <c r="A1654" s="2">
        <v>14</v>
      </c>
      <c r="B1654" s="2" t="s">
        <v>2219</v>
      </c>
      <c r="C1654" s="2">
        <v>79</v>
      </c>
      <c r="D1654" s="2" t="s">
        <v>3178</v>
      </c>
      <c r="E1654" s="2" t="s">
        <v>2229</v>
      </c>
      <c r="F1654" s="2">
        <v>10</v>
      </c>
      <c r="G1654" s="2" t="s">
        <v>1252</v>
      </c>
      <c r="H1654" s="2">
        <v>492</v>
      </c>
      <c r="I1654" s="3">
        <v>2.2363534711205856E-3</v>
      </c>
      <c r="J1654" s="2">
        <v>220001</v>
      </c>
      <c r="K1654" s="2">
        <v>330484</v>
      </c>
    </row>
    <row r="1655" spans="1:11" x14ac:dyDescent="0.3">
      <c r="A1655" s="2">
        <v>14</v>
      </c>
      <c r="B1655" s="2" t="s">
        <v>2219</v>
      </c>
      <c r="C1655" s="2">
        <v>79</v>
      </c>
      <c r="D1655" s="2" t="s">
        <v>3178</v>
      </c>
      <c r="E1655" s="2" t="s">
        <v>2230</v>
      </c>
      <c r="F1655" s="2">
        <v>11</v>
      </c>
      <c r="G1655" s="2" t="s">
        <v>2116</v>
      </c>
      <c r="H1655" s="2">
        <v>352</v>
      </c>
      <c r="I1655" s="3">
        <v>1.599992727305785E-3</v>
      </c>
      <c r="J1655" s="2">
        <v>220001</v>
      </c>
      <c r="K1655" s="2">
        <v>330484</v>
      </c>
    </row>
    <row r="1656" spans="1:11" x14ac:dyDescent="0.3">
      <c r="A1656" s="2">
        <v>14</v>
      </c>
      <c r="B1656" s="2" t="s">
        <v>2219</v>
      </c>
      <c r="C1656" s="2">
        <v>79</v>
      </c>
      <c r="D1656" s="2" t="s">
        <v>3178</v>
      </c>
      <c r="E1656" s="2" t="s">
        <v>2231</v>
      </c>
      <c r="F1656" s="2">
        <v>12</v>
      </c>
      <c r="G1656" s="2" t="s">
        <v>1113</v>
      </c>
      <c r="H1656" s="2">
        <v>269</v>
      </c>
      <c r="I1656" s="3">
        <v>1.2227217149012959E-3</v>
      </c>
      <c r="J1656" s="2">
        <v>220001</v>
      </c>
      <c r="K1656" s="2">
        <v>330484</v>
      </c>
    </row>
    <row r="1657" spans="1:11" x14ac:dyDescent="0.3">
      <c r="A1657" s="2">
        <v>14</v>
      </c>
      <c r="B1657" s="2" t="s">
        <v>2219</v>
      </c>
      <c r="C1657" s="2">
        <v>79</v>
      </c>
      <c r="D1657" s="2" t="s">
        <v>3178</v>
      </c>
      <c r="E1657" s="2" t="s">
        <v>2232</v>
      </c>
      <c r="F1657" s="2">
        <v>13</v>
      </c>
      <c r="G1657" s="2" t="s">
        <v>19</v>
      </c>
      <c r="H1657" s="2">
        <v>272</v>
      </c>
      <c r="I1657" s="3">
        <v>1.2363580165544702E-3</v>
      </c>
      <c r="J1657" s="2">
        <v>220001</v>
      </c>
      <c r="K1657" s="2">
        <v>330484</v>
      </c>
    </row>
    <row r="1658" spans="1:11" x14ac:dyDescent="0.3">
      <c r="A1658" s="2">
        <v>14</v>
      </c>
      <c r="B1658" s="2" t="s">
        <v>2219</v>
      </c>
      <c r="C1658" s="2">
        <v>79</v>
      </c>
      <c r="D1658" s="2" t="s">
        <v>3178</v>
      </c>
      <c r="E1658" s="2" t="s">
        <v>2233</v>
      </c>
      <c r="F1658" s="2">
        <v>14</v>
      </c>
      <c r="G1658" s="2" t="s">
        <v>19</v>
      </c>
      <c r="H1658" s="2">
        <v>211</v>
      </c>
      <c r="I1658" s="3">
        <v>9.5908654960659271E-4</v>
      </c>
      <c r="J1658" s="2">
        <v>220001</v>
      </c>
      <c r="K1658" s="2">
        <v>330484</v>
      </c>
    </row>
    <row r="1659" spans="1:11" x14ac:dyDescent="0.3">
      <c r="A1659" s="2">
        <v>14</v>
      </c>
      <c r="B1659" s="2" t="s">
        <v>2219</v>
      </c>
      <c r="C1659" s="2">
        <v>79</v>
      </c>
      <c r="D1659" s="2" t="s">
        <v>3178</v>
      </c>
      <c r="E1659" s="2" t="s">
        <v>2234</v>
      </c>
      <c r="F1659" s="2">
        <v>15</v>
      </c>
      <c r="G1659" s="2" t="s">
        <v>19</v>
      </c>
      <c r="H1659" s="2">
        <v>186</v>
      </c>
      <c r="I1659" s="3">
        <v>8.454507024968068E-4</v>
      </c>
      <c r="J1659" s="2">
        <v>220001</v>
      </c>
      <c r="K1659" s="2">
        <v>330484</v>
      </c>
    </row>
    <row r="1660" spans="1:11" x14ac:dyDescent="0.3">
      <c r="A1660" s="2">
        <v>14</v>
      </c>
      <c r="B1660" s="2" t="s">
        <v>2219</v>
      </c>
      <c r="C1660" s="2">
        <v>79</v>
      </c>
      <c r="D1660" s="2" t="s">
        <v>3178</v>
      </c>
      <c r="E1660" s="2" t="s">
        <v>2235</v>
      </c>
      <c r="F1660" s="2">
        <v>16</v>
      </c>
      <c r="G1660" s="2" t="s">
        <v>19</v>
      </c>
      <c r="H1660" s="2">
        <v>274</v>
      </c>
      <c r="I1660" s="3">
        <v>1.245448884323253E-3</v>
      </c>
      <c r="J1660" s="2">
        <v>220001</v>
      </c>
      <c r="K1660" s="2">
        <v>330484</v>
      </c>
    </row>
    <row r="1661" spans="1:11" x14ac:dyDescent="0.3">
      <c r="A1661" s="2">
        <v>14</v>
      </c>
      <c r="B1661" s="2" t="s">
        <v>2219</v>
      </c>
      <c r="C1661" s="2">
        <v>79</v>
      </c>
      <c r="D1661" s="2" t="s">
        <v>3178</v>
      </c>
      <c r="E1661" s="2" t="s">
        <v>2236</v>
      </c>
      <c r="F1661" s="2">
        <v>17</v>
      </c>
      <c r="G1661" s="2" t="s">
        <v>19</v>
      </c>
      <c r="H1661" s="2">
        <v>150</v>
      </c>
      <c r="I1661" s="3">
        <v>6.8181508265871516E-4</v>
      </c>
      <c r="J1661" s="2">
        <v>220001</v>
      </c>
      <c r="K1661" s="2">
        <v>330484</v>
      </c>
    </row>
    <row r="1662" spans="1:11" x14ac:dyDescent="0.3">
      <c r="A1662" s="2">
        <v>14</v>
      </c>
      <c r="B1662" s="2" t="s">
        <v>2219</v>
      </c>
      <c r="C1662" s="2">
        <v>79</v>
      </c>
      <c r="D1662" s="2" t="s">
        <v>3178</v>
      </c>
      <c r="E1662" s="2" t="s">
        <v>2237</v>
      </c>
      <c r="F1662" s="2">
        <v>18</v>
      </c>
      <c r="G1662" s="2" t="s">
        <v>19</v>
      </c>
      <c r="H1662" s="2">
        <v>100</v>
      </c>
      <c r="I1662" s="3">
        <v>4.5454338843914344E-4</v>
      </c>
      <c r="J1662" s="2">
        <v>220001</v>
      </c>
      <c r="K1662" s="2">
        <v>330484</v>
      </c>
    </row>
    <row r="1663" spans="1:11" x14ac:dyDescent="0.3">
      <c r="A1663" s="2">
        <v>13</v>
      </c>
      <c r="B1663" s="2" t="s">
        <v>278</v>
      </c>
      <c r="C1663" s="2">
        <v>80</v>
      </c>
      <c r="D1663" s="2" t="s">
        <v>3433</v>
      </c>
      <c r="E1663" s="2" t="s">
        <v>2206</v>
      </c>
      <c r="F1663" s="2">
        <v>1</v>
      </c>
      <c r="G1663" s="2" t="s">
        <v>7</v>
      </c>
      <c r="H1663" s="2">
        <v>114085</v>
      </c>
      <c r="I1663" s="3">
        <v>0.52324888089821675</v>
      </c>
      <c r="J1663" s="2">
        <v>218032</v>
      </c>
      <c r="K1663" s="2">
        <v>314569</v>
      </c>
    </row>
    <row r="1664" spans="1:11" x14ac:dyDescent="0.3">
      <c r="A1664" s="2">
        <v>13</v>
      </c>
      <c r="B1664" s="2" t="s">
        <v>278</v>
      </c>
      <c r="C1664" s="2">
        <v>80</v>
      </c>
      <c r="D1664" s="2" t="s">
        <v>3433</v>
      </c>
      <c r="E1664" s="2" t="s">
        <v>2207</v>
      </c>
      <c r="F1664" s="2">
        <v>2</v>
      </c>
      <c r="G1664" s="2" t="s">
        <v>9</v>
      </c>
      <c r="H1664" s="2">
        <v>94521</v>
      </c>
      <c r="I1664" s="3">
        <v>0.43351893300066047</v>
      </c>
      <c r="J1664" s="2">
        <v>218032</v>
      </c>
      <c r="K1664" s="2">
        <v>314569</v>
      </c>
    </row>
    <row r="1665" spans="1:11" x14ac:dyDescent="0.3">
      <c r="A1665" s="2">
        <v>13</v>
      </c>
      <c r="B1665" s="2" t="s">
        <v>278</v>
      </c>
      <c r="C1665" s="2">
        <v>80</v>
      </c>
      <c r="D1665" s="2" t="s">
        <v>3433</v>
      </c>
      <c r="E1665" s="2" t="s">
        <v>2208</v>
      </c>
      <c r="F1665" s="2">
        <v>3</v>
      </c>
      <c r="G1665" s="2" t="s">
        <v>1023</v>
      </c>
      <c r="H1665" s="2">
        <v>2281</v>
      </c>
      <c r="I1665" s="3">
        <v>1.0461767080061642E-2</v>
      </c>
      <c r="J1665" s="2">
        <v>218032</v>
      </c>
      <c r="K1665" s="2">
        <v>314569</v>
      </c>
    </row>
    <row r="1666" spans="1:11" x14ac:dyDescent="0.3">
      <c r="A1666" s="2">
        <v>13</v>
      </c>
      <c r="B1666" s="2" t="s">
        <v>278</v>
      </c>
      <c r="C1666" s="2">
        <v>80</v>
      </c>
      <c r="D1666" s="2" t="s">
        <v>3433</v>
      </c>
      <c r="E1666" s="2" t="s">
        <v>7942</v>
      </c>
      <c r="F1666" s="2">
        <v>4</v>
      </c>
      <c r="G1666" s="2" t="s">
        <v>22</v>
      </c>
      <c r="H1666" s="2">
        <v>1676</v>
      </c>
      <c r="I1666" s="3">
        <v>7.6869450355911062E-3</v>
      </c>
      <c r="J1666" s="2">
        <v>218032</v>
      </c>
      <c r="K1666" s="2">
        <v>314569</v>
      </c>
    </row>
    <row r="1667" spans="1:11" x14ac:dyDescent="0.3">
      <c r="A1667" s="2">
        <v>13</v>
      </c>
      <c r="B1667" s="2" t="s">
        <v>278</v>
      </c>
      <c r="C1667" s="2">
        <v>80</v>
      </c>
      <c r="D1667" s="2" t="s">
        <v>3433</v>
      </c>
      <c r="E1667" s="2" t="s">
        <v>2209</v>
      </c>
      <c r="F1667" s="2">
        <v>5</v>
      </c>
      <c r="G1667" s="2" t="s">
        <v>11</v>
      </c>
      <c r="H1667" s="2">
        <v>1360</v>
      </c>
      <c r="I1667" s="3">
        <v>6.2376164966610409E-3</v>
      </c>
      <c r="J1667" s="2">
        <v>218032</v>
      </c>
      <c r="K1667" s="2">
        <v>314569</v>
      </c>
    </row>
    <row r="1668" spans="1:11" x14ac:dyDescent="0.3">
      <c r="A1668" s="2">
        <v>13</v>
      </c>
      <c r="B1668" s="2" t="s">
        <v>278</v>
      </c>
      <c r="C1668" s="2">
        <v>80</v>
      </c>
      <c r="D1668" s="2" t="s">
        <v>3433</v>
      </c>
      <c r="E1668" s="2" t="s">
        <v>298</v>
      </c>
      <c r="F1668" s="2">
        <v>6</v>
      </c>
      <c r="G1668" s="2" t="s">
        <v>19</v>
      </c>
      <c r="H1668" s="2">
        <v>908</v>
      </c>
      <c r="I1668" s="3">
        <v>4.1645263080648713E-3</v>
      </c>
      <c r="J1668" s="2">
        <v>218032</v>
      </c>
      <c r="K1668" s="2">
        <v>314569</v>
      </c>
    </row>
    <row r="1669" spans="1:11" x14ac:dyDescent="0.3">
      <c r="A1669" s="2">
        <v>13</v>
      </c>
      <c r="B1669" s="2" t="s">
        <v>278</v>
      </c>
      <c r="C1669" s="2">
        <v>80</v>
      </c>
      <c r="D1669" s="2" t="s">
        <v>3433</v>
      </c>
      <c r="E1669" s="2" t="s">
        <v>2210</v>
      </c>
      <c r="F1669" s="2">
        <v>7</v>
      </c>
      <c r="G1669" s="2" t="s">
        <v>19</v>
      </c>
      <c r="H1669" s="2">
        <v>623</v>
      </c>
      <c r="I1669" s="3">
        <v>2.8573787333969324E-3</v>
      </c>
      <c r="J1669" s="2">
        <v>218032</v>
      </c>
      <c r="K1669" s="2">
        <v>314569</v>
      </c>
    </row>
    <row r="1670" spans="1:11" x14ac:dyDescent="0.3">
      <c r="A1670" s="2">
        <v>13</v>
      </c>
      <c r="B1670" s="2" t="s">
        <v>278</v>
      </c>
      <c r="C1670" s="2">
        <v>80</v>
      </c>
      <c r="D1670" s="2" t="s">
        <v>3433</v>
      </c>
      <c r="E1670" s="2" t="s">
        <v>2211</v>
      </c>
      <c r="F1670" s="2">
        <v>8</v>
      </c>
      <c r="G1670" s="2" t="s">
        <v>159</v>
      </c>
      <c r="H1670" s="2">
        <v>131</v>
      </c>
      <c r="I1670" s="3">
        <v>6.0082923607543848E-4</v>
      </c>
      <c r="J1670" s="2">
        <v>218032</v>
      </c>
      <c r="K1670" s="2">
        <v>314569</v>
      </c>
    </row>
    <row r="1671" spans="1:11" x14ac:dyDescent="0.3">
      <c r="A1671" s="2">
        <v>13</v>
      </c>
      <c r="B1671" s="2" t="s">
        <v>278</v>
      </c>
      <c r="C1671" s="2">
        <v>80</v>
      </c>
      <c r="D1671" s="2" t="s">
        <v>3433</v>
      </c>
      <c r="E1671" s="2" t="s">
        <v>2212</v>
      </c>
      <c r="F1671" s="2">
        <v>9</v>
      </c>
      <c r="G1671" s="2" t="s">
        <v>1113</v>
      </c>
      <c r="H1671" s="2">
        <v>420</v>
      </c>
      <c r="I1671" s="3">
        <v>1.9263227416159096E-3</v>
      </c>
      <c r="J1671" s="2">
        <v>218032</v>
      </c>
      <c r="K1671" s="2">
        <v>314569</v>
      </c>
    </row>
    <row r="1672" spans="1:11" x14ac:dyDescent="0.3">
      <c r="A1672" s="2">
        <v>13</v>
      </c>
      <c r="B1672" s="2" t="s">
        <v>278</v>
      </c>
      <c r="C1672" s="2">
        <v>80</v>
      </c>
      <c r="D1672" s="2" t="s">
        <v>3433</v>
      </c>
      <c r="E1672" s="2" t="s">
        <v>2213</v>
      </c>
      <c r="F1672" s="2">
        <v>10</v>
      </c>
      <c r="G1672" s="2" t="s">
        <v>2052</v>
      </c>
      <c r="H1672" s="2">
        <v>288</v>
      </c>
      <c r="I1672" s="3">
        <v>1.3209070228223381E-3</v>
      </c>
      <c r="J1672" s="2">
        <v>218032</v>
      </c>
      <c r="K1672" s="2">
        <v>314569</v>
      </c>
    </row>
    <row r="1673" spans="1:11" x14ac:dyDescent="0.3">
      <c r="A1673" s="2">
        <v>13</v>
      </c>
      <c r="B1673" s="2" t="s">
        <v>278</v>
      </c>
      <c r="C1673" s="2">
        <v>80</v>
      </c>
      <c r="D1673" s="2" t="s">
        <v>3433</v>
      </c>
      <c r="E1673" s="2" t="s">
        <v>2214</v>
      </c>
      <c r="F1673" s="2">
        <v>11</v>
      </c>
      <c r="G1673" s="2" t="s">
        <v>19</v>
      </c>
      <c r="H1673" s="2">
        <v>335</v>
      </c>
      <c r="I1673" s="3">
        <v>1.5364717105745946E-3</v>
      </c>
      <c r="J1673" s="2">
        <v>218032</v>
      </c>
      <c r="K1673" s="2">
        <v>314569</v>
      </c>
    </row>
    <row r="1674" spans="1:11" x14ac:dyDescent="0.3">
      <c r="A1674" s="2">
        <v>13</v>
      </c>
      <c r="B1674" s="2" t="s">
        <v>278</v>
      </c>
      <c r="C1674" s="2">
        <v>80</v>
      </c>
      <c r="D1674" s="2" t="s">
        <v>3433</v>
      </c>
      <c r="E1674" s="2" t="s">
        <v>2215</v>
      </c>
      <c r="F1674" s="2">
        <v>12</v>
      </c>
      <c r="G1674" s="2" t="s">
        <v>2043</v>
      </c>
      <c r="H1674" s="2">
        <v>327</v>
      </c>
      <c r="I1674" s="3">
        <v>1.4997798488295296E-3</v>
      </c>
      <c r="J1674" s="2">
        <v>218032</v>
      </c>
      <c r="K1674" s="2">
        <v>314569</v>
      </c>
    </row>
    <row r="1675" spans="1:11" x14ac:dyDescent="0.3">
      <c r="A1675" s="2">
        <v>13</v>
      </c>
      <c r="B1675" s="2" t="s">
        <v>278</v>
      </c>
      <c r="C1675" s="2">
        <v>80</v>
      </c>
      <c r="D1675" s="2" t="s">
        <v>3433</v>
      </c>
      <c r="E1675" s="2" t="s">
        <v>2216</v>
      </c>
      <c r="F1675" s="2">
        <v>13</v>
      </c>
      <c r="G1675" s="2" t="s">
        <v>1252</v>
      </c>
      <c r="H1675" s="2">
        <v>516</v>
      </c>
      <c r="I1675" s="3">
        <v>2.3666250825566887E-3</v>
      </c>
      <c r="J1675" s="2">
        <v>218032</v>
      </c>
      <c r="K1675" s="2">
        <v>314569</v>
      </c>
    </row>
    <row r="1676" spans="1:11" x14ac:dyDescent="0.3">
      <c r="A1676" s="2">
        <v>13</v>
      </c>
      <c r="B1676" s="2" t="s">
        <v>278</v>
      </c>
      <c r="C1676" s="2">
        <v>80</v>
      </c>
      <c r="D1676" s="2" t="s">
        <v>3433</v>
      </c>
      <c r="E1676" s="2" t="s">
        <v>2217</v>
      </c>
      <c r="F1676" s="2">
        <v>14</v>
      </c>
      <c r="G1676" s="2" t="s">
        <v>1971</v>
      </c>
      <c r="H1676" s="2">
        <v>254</v>
      </c>
      <c r="I1676" s="3">
        <v>1.164966610405812E-3</v>
      </c>
      <c r="J1676" s="2">
        <v>218032</v>
      </c>
      <c r="K1676" s="2">
        <v>314569</v>
      </c>
    </row>
    <row r="1677" spans="1:11" x14ac:dyDescent="0.3">
      <c r="A1677" s="2">
        <v>13</v>
      </c>
      <c r="B1677" s="2" t="s">
        <v>278</v>
      </c>
      <c r="C1677" s="2">
        <v>80</v>
      </c>
      <c r="D1677" s="2" t="s">
        <v>3433</v>
      </c>
      <c r="E1677" s="2" t="s">
        <v>1192</v>
      </c>
      <c r="F1677" s="2">
        <v>15</v>
      </c>
      <c r="G1677" s="2" t="s">
        <v>241</v>
      </c>
      <c r="H1677" s="2">
        <v>183</v>
      </c>
      <c r="I1677" s="3">
        <v>8.3932633741836066E-4</v>
      </c>
      <c r="J1677" s="2">
        <v>218032</v>
      </c>
      <c r="K1677" s="2">
        <v>314569</v>
      </c>
    </row>
    <row r="1678" spans="1:11" x14ac:dyDescent="0.3">
      <c r="A1678" s="2">
        <v>13</v>
      </c>
      <c r="B1678" s="2" t="s">
        <v>278</v>
      </c>
      <c r="C1678" s="2">
        <v>80</v>
      </c>
      <c r="D1678" s="2" t="s">
        <v>3433</v>
      </c>
      <c r="E1678" s="2" t="s">
        <v>2218</v>
      </c>
      <c r="F1678" s="2">
        <v>16</v>
      </c>
      <c r="G1678" s="2" t="s">
        <v>1053</v>
      </c>
      <c r="H1678" s="2">
        <v>124</v>
      </c>
      <c r="I1678" s="3">
        <v>5.6872385704850664E-4</v>
      </c>
      <c r="J1678" s="2">
        <v>218032</v>
      </c>
      <c r="K1678" s="2">
        <v>314569</v>
      </c>
    </row>
    <row r="1679" spans="1:11" x14ac:dyDescent="0.3">
      <c r="A1679" s="2">
        <v>14</v>
      </c>
      <c r="B1679" s="2" t="s">
        <v>2219</v>
      </c>
      <c r="C1679" s="2">
        <v>81</v>
      </c>
      <c r="D1679" s="2" t="s">
        <v>3396</v>
      </c>
      <c r="E1679" s="2" t="s">
        <v>2220</v>
      </c>
      <c r="F1679" s="2">
        <v>1</v>
      </c>
      <c r="G1679" s="2" t="s">
        <v>1977</v>
      </c>
      <c r="H1679" s="2">
        <v>76786</v>
      </c>
      <c r="I1679" s="3">
        <v>0.40256261042344937</v>
      </c>
      <c r="J1679" s="2">
        <v>190743</v>
      </c>
      <c r="K1679" s="2">
        <v>308918</v>
      </c>
    </row>
    <row r="1680" spans="1:11" x14ac:dyDescent="0.3">
      <c r="A1680" s="2">
        <v>14</v>
      </c>
      <c r="B1680" s="2" t="s">
        <v>2219</v>
      </c>
      <c r="C1680" s="2">
        <v>81</v>
      </c>
      <c r="D1680" s="2" t="s">
        <v>3396</v>
      </c>
      <c r="E1680" s="2" t="s">
        <v>2221</v>
      </c>
      <c r="F1680" s="2">
        <v>2</v>
      </c>
      <c r="G1680" s="2" t="s">
        <v>103</v>
      </c>
      <c r="H1680" s="2">
        <v>79984</v>
      </c>
      <c r="I1680" s="3">
        <v>0.41932862542793181</v>
      </c>
      <c r="J1680" s="2">
        <v>190743</v>
      </c>
      <c r="K1680" s="2">
        <v>308918</v>
      </c>
    </row>
    <row r="1681" spans="1:11" x14ac:dyDescent="0.3">
      <c r="A1681" s="2">
        <v>14</v>
      </c>
      <c r="B1681" s="2" t="s">
        <v>2219</v>
      </c>
      <c r="C1681" s="2">
        <v>81</v>
      </c>
      <c r="D1681" s="2" t="s">
        <v>3396</v>
      </c>
      <c r="E1681" s="2" t="s">
        <v>2222</v>
      </c>
      <c r="F1681" s="2">
        <v>3</v>
      </c>
      <c r="G1681" s="2" t="s">
        <v>2223</v>
      </c>
      <c r="H1681" s="2">
        <v>20520</v>
      </c>
      <c r="I1681" s="3">
        <v>0.1075793082839213</v>
      </c>
      <c r="J1681" s="2">
        <v>190743</v>
      </c>
      <c r="K1681" s="2">
        <v>308918</v>
      </c>
    </row>
    <row r="1682" spans="1:11" x14ac:dyDescent="0.3">
      <c r="A1682" s="2">
        <v>14</v>
      </c>
      <c r="B1682" s="2" t="s">
        <v>2219</v>
      </c>
      <c r="C1682" s="2">
        <v>81</v>
      </c>
      <c r="D1682" s="2" t="s">
        <v>3396</v>
      </c>
      <c r="E1682" s="2" t="s">
        <v>2224</v>
      </c>
      <c r="F1682" s="2">
        <v>4</v>
      </c>
      <c r="G1682" s="2" t="s">
        <v>11</v>
      </c>
      <c r="H1682" s="2">
        <v>3062</v>
      </c>
      <c r="I1682" s="3">
        <v>1.6053013741002292E-2</v>
      </c>
      <c r="J1682" s="2">
        <v>190743</v>
      </c>
      <c r="K1682" s="2">
        <v>308918</v>
      </c>
    </row>
    <row r="1683" spans="1:11" x14ac:dyDescent="0.3">
      <c r="A1683" s="2">
        <v>14</v>
      </c>
      <c r="B1683" s="2" t="s">
        <v>2219</v>
      </c>
      <c r="C1683" s="2">
        <v>81</v>
      </c>
      <c r="D1683" s="2" t="s">
        <v>3396</v>
      </c>
      <c r="E1683" s="2" t="s">
        <v>7978</v>
      </c>
      <c r="F1683" s="2">
        <v>5</v>
      </c>
      <c r="G1683" s="2" t="s">
        <v>22</v>
      </c>
      <c r="H1683" s="2">
        <v>1435</v>
      </c>
      <c r="I1683" s="3">
        <v>7.5232118609857238E-3</v>
      </c>
      <c r="J1683" s="2">
        <v>190743</v>
      </c>
      <c r="K1683" s="2">
        <v>308918</v>
      </c>
    </row>
    <row r="1684" spans="1:11" x14ac:dyDescent="0.3">
      <c r="A1684" s="2">
        <v>14</v>
      </c>
      <c r="B1684" s="2" t="s">
        <v>2219</v>
      </c>
      <c r="C1684" s="2">
        <v>81</v>
      </c>
      <c r="D1684" s="2" t="s">
        <v>3396</v>
      </c>
      <c r="E1684" s="2" t="s">
        <v>2225</v>
      </c>
      <c r="F1684" s="2">
        <v>6</v>
      </c>
      <c r="G1684" s="2" t="s">
        <v>19</v>
      </c>
      <c r="H1684" s="2">
        <v>1394</v>
      </c>
      <c r="I1684" s="3">
        <v>7.3082629506718462E-3</v>
      </c>
      <c r="J1684" s="2">
        <v>190743</v>
      </c>
      <c r="K1684" s="2">
        <v>308918</v>
      </c>
    </row>
    <row r="1685" spans="1:11" x14ac:dyDescent="0.3">
      <c r="A1685" s="2">
        <v>14</v>
      </c>
      <c r="B1685" s="2" t="s">
        <v>2219</v>
      </c>
      <c r="C1685" s="2">
        <v>81</v>
      </c>
      <c r="D1685" s="2" t="s">
        <v>3396</v>
      </c>
      <c r="E1685" s="2" t="s">
        <v>2226</v>
      </c>
      <c r="F1685" s="2">
        <v>7</v>
      </c>
      <c r="G1685" s="2" t="s">
        <v>19</v>
      </c>
      <c r="H1685" s="2">
        <v>1007</v>
      </c>
      <c r="I1685" s="3">
        <v>5.2793549435628043E-3</v>
      </c>
      <c r="J1685" s="2">
        <v>190743</v>
      </c>
      <c r="K1685" s="2">
        <v>308918</v>
      </c>
    </row>
    <row r="1686" spans="1:11" x14ac:dyDescent="0.3">
      <c r="A1686" s="2">
        <v>14</v>
      </c>
      <c r="B1686" s="2" t="s">
        <v>2219</v>
      </c>
      <c r="C1686" s="2">
        <v>81</v>
      </c>
      <c r="D1686" s="2" t="s">
        <v>3396</v>
      </c>
      <c r="E1686" s="2" t="s">
        <v>2227</v>
      </c>
      <c r="F1686" s="2">
        <v>8</v>
      </c>
      <c r="G1686" s="2" t="s">
        <v>19</v>
      </c>
      <c r="H1686" s="2">
        <v>1091</v>
      </c>
      <c r="I1686" s="3">
        <v>5.7197380768887977E-3</v>
      </c>
      <c r="J1686" s="2">
        <v>190743</v>
      </c>
      <c r="K1686" s="2">
        <v>308918</v>
      </c>
    </row>
    <row r="1687" spans="1:11" x14ac:dyDescent="0.3">
      <c r="A1687" s="2">
        <v>14</v>
      </c>
      <c r="B1687" s="2" t="s">
        <v>2219</v>
      </c>
      <c r="C1687" s="2">
        <v>81</v>
      </c>
      <c r="D1687" s="2" t="s">
        <v>3396</v>
      </c>
      <c r="E1687" s="2" t="s">
        <v>2228</v>
      </c>
      <c r="F1687" s="2">
        <v>9</v>
      </c>
      <c r="G1687" s="2" t="s">
        <v>19</v>
      </c>
      <c r="H1687" s="2">
        <v>976</v>
      </c>
      <c r="I1687" s="3">
        <v>5.1168325967401165E-3</v>
      </c>
      <c r="J1687" s="2">
        <v>190743</v>
      </c>
      <c r="K1687" s="2">
        <v>308918</v>
      </c>
    </row>
    <row r="1688" spans="1:11" x14ac:dyDescent="0.3">
      <c r="A1688" s="2">
        <v>14</v>
      </c>
      <c r="B1688" s="2" t="s">
        <v>2219</v>
      </c>
      <c r="C1688" s="2">
        <v>81</v>
      </c>
      <c r="D1688" s="2" t="s">
        <v>3396</v>
      </c>
      <c r="E1688" s="2" t="s">
        <v>2229</v>
      </c>
      <c r="F1688" s="2">
        <v>10</v>
      </c>
      <c r="G1688" s="2" t="s">
        <v>1252</v>
      </c>
      <c r="H1688" s="2">
        <v>747</v>
      </c>
      <c r="I1688" s="3">
        <v>3.9162642927918715E-3</v>
      </c>
      <c r="J1688" s="2">
        <v>190743</v>
      </c>
      <c r="K1688" s="2">
        <v>308918</v>
      </c>
    </row>
    <row r="1689" spans="1:11" x14ac:dyDescent="0.3">
      <c r="A1689" s="2">
        <v>14</v>
      </c>
      <c r="B1689" s="2" t="s">
        <v>2219</v>
      </c>
      <c r="C1689" s="2">
        <v>81</v>
      </c>
      <c r="D1689" s="2" t="s">
        <v>3396</v>
      </c>
      <c r="E1689" s="2" t="s">
        <v>2230</v>
      </c>
      <c r="F1689" s="2">
        <v>11</v>
      </c>
      <c r="G1689" s="2" t="s">
        <v>2116</v>
      </c>
      <c r="H1689" s="2">
        <v>923</v>
      </c>
      <c r="I1689" s="3">
        <v>4.8389718102368109E-3</v>
      </c>
      <c r="J1689" s="2">
        <v>190743</v>
      </c>
      <c r="K1689" s="2">
        <v>308918</v>
      </c>
    </row>
    <row r="1690" spans="1:11" x14ac:dyDescent="0.3">
      <c r="A1690" s="2">
        <v>14</v>
      </c>
      <c r="B1690" s="2" t="s">
        <v>2219</v>
      </c>
      <c r="C1690" s="2">
        <v>81</v>
      </c>
      <c r="D1690" s="2" t="s">
        <v>3396</v>
      </c>
      <c r="E1690" s="2" t="s">
        <v>2231</v>
      </c>
      <c r="F1690" s="2">
        <v>12</v>
      </c>
      <c r="G1690" s="2" t="s">
        <v>1113</v>
      </c>
      <c r="H1690" s="2">
        <v>672</v>
      </c>
      <c r="I1690" s="3">
        <v>3.5230650666079489E-3</v>
      </c>
      <c r="J1690" s="2">
        <v>190743</v>
      </c>
      <c r="K1690" s="2">
        <v>308918</v>
      </c>
    </row>
    <row r="1691" spans="1:11" x14ac:dyDescent="0.3">
      <c r="A1691" s="2">
        <v>14</v>
      </c>
      <c r="B1691" s="2" t="s">
        <v>2219</v>
      </c>
      <c r="C1691" s="2">
        <v>81</v>
      </c>
      <c r="D1691" s="2" t="s">
        <v>3396</v>
      </c>
      <c r="E1691" s="2" t="s">
        <v>2232</v>
      </c>
      <c r="F1691" s="2">
        <v>13</v>
      </c>
      <c r="G1691" s="2" t="s">
        <v>19</v>
      </c>
      <c r="H1691" s="2">
        <v>632</v>
      </c>
      <c r="I1691" s="3">
        <v>3.3133588126431899E-3</v>
      </c>
      <c r="J1691" s="2">
        <v>190743</v>
      </c>
      <c r="K1691" s="2">
        <v>308918</v>
      </c>
    </row>
    <row r="1692" spans="1:11" x14ac:dyDescent="0.3">
      <c r="A1692" s="2">
        <v>14</v>
      </c>
      <c r="B1692" s="2" t="s">
        <v>2219</v>
      </c>
      <c r="C1692" s="2">
        <v>81</v>
      </c>
      <c r="D1692" s="2" t="s">
        <v>3396</v>
      </c>
      <c r="E1692" s="2" t="s">
        <v>2233</v>
      </c>
      <c r="F1692" s="2">
        <v>14</v>
      </c>
      <c r="G1692" s="2" t="s">
        <v>19</v>
      </c>
      <c r="H1692" s="2">
        <v>443</v>
      </c>
      <c r="I1692" s="3">
        <v>2.3224967626597043E-3</v>
      </c>
      <c r="J1692" s="2">
        <v>190743</v>
      </c>
      <c r="K1692" s="2">
        <v>308918</v>
      </c>
    </row>
    <row r="1693" spans="1:11" x14ac:dyDescent="0.3">
      <c r="A1693" s="2">
        <v>14</v>
      </c>
      <c r="B1693" s="2" t="s">
        <v>2219</v>
      </c>
      <c r="C1693" s="2">
        <v>81</v>
      </c>
      <c r="D1693" s="2" t="s">
        <v>3396</v>
      </c>
      <c r="E1693" s="2" t="s">
        <v>2234</v>
      </c>
      <c r="F1693" s="2">
        <v>15</v>
      </c>
      <c r="G1693" s="2" t="s">
        <v>19</v>
      </c>
      <c r="H1693" s="2">
        <v>338</v>
      </c>
      <c r="I1693" s="3">
        <v>1.7720178460022124E-3</v>
      </c>
      <c r="J1693" s="2">
        <v>190743</v>
      </c>
      <c r="K1693" s="2">
        <v>308918</v>
      </c>
    </row>
    <row r="1694" spans="1:11" x14ac:dyDescent="0.3">
      <c r="A1694" s="2">
        <v>14</v>
      </c>
      <c r="B1694" s="2" t="s">
        <v>2219</v>
      </c>
      <c r="C1694" s="2">
        <v>81</v>
      </c>
      <c r="D1694" s="2" t="s">
        <v>3396</v>
      </c>
      <c r="E1694" s="2" t="s">
        <v>2235</v>
      </c>
      <c r="F1694" s="2">
        <v>16</v>
      </c>
      <c r="G1694" s="2" t="s">
        <v>19</v>
      </c>
      <c r="H1694" s="2">
        <v>299</v>
      </c>
      <c r="I1694" s="3">
        <v>1.5675542483865725E-3</v>
      </c>
      <c r="J1694" s="2">
        <v>190743</v>
      </c>
      <c r="K1694" s="2">
        <v>308918</v>
      </c>
    </row>
    <row r="1695" spans="1:11" x14ac:dyDescent="0.3">
      <c r="A1695" s="2">
        <v>14</v>
      </c>
      <c r="B1695" s="2" t="s">
        <v>2219</v>
      </c>
      <c r="C1695" s="2">
        <v>81</v>
      </c>
      <c r="D1695" s="2" t="s">
        <v>3396</v>
      </c>
      <c r="E1695" s="2" t="s">
        <v>2236</v>
      </c>
      <c r="F1695" s="2">
        <v>17</v>
      </c>
      <c r="G1695" s="2" t="s">
        <v>19</v>
      </c>
      <c r="H1695" s="2">
        <v>199</v>
      </c>
      <c r="I1695" s="3">
        <v>1.0432886134746754E-3</v>
      </c>
      <c r="J1695" s="2">
        <v>190743</v>
      </c>
      <c r="K1695" s="2">
        <v>308918</v>
      </c>
    </row>
    <row r="1696" spans="1:11" x14ac:dyDescent="0.3">
      <c r="A1696" s="2">
        <v>14</v>
      </c>
      <c r="B1696" s="2" t="s">
        <v>2219</v>
      </c>
      <c r="C1696" s="2">
        <v>81</v>
      </c>
      <c r="D1696" s="2" t="s">
        <v>3396</v>
      </c>
      <c r="E1696" s="2" t="s">
        <v>2237</v>
      </c>
      <c r="F1696" s="2">
        <v>18</v>
      </c>
      <c r="G1696" s="2" t="s">
        <v>19</v>
      </c>
      <c r="H1696" s="2">
        <v>235</v>
      </c>
      <c r="I1696" s="3">
        <v>1.2320242420429583E-3</v>
      </c>
      <c r="J1696" s="2">
        <v>190743</v>
      </c>
      <c r="K1696" s="2">
        <v>308918</v>
      </c>
    </row>
    <row r="1697" spans="1:11" x14ac:dyDescent="0.3">
      <c r="A1697" s="2">
        <v>15</v>
      </c>
      <c r="B1697" s="2" t="s">
        <v>2238</v>
      </c>
      <c r="C1697" s="2">
        <v>82</v>
      </c>
      <c r="D1697" s="2" t="s">
        <v>3436</v>
      </c>
      <c r="E1697" s="2" t="s">
        <v>2239</v>
      </c>
      <c r="F1697" s="2">
        <v>1</v>
      </c>
      <c r="G1697" s="2" t="s">
        <v>1977</v>
      </c>
      <c r="H1697" s="2">
        <v>82435</v>
      </c>
      <c r="I1697" s="3">
        <v>0.41904098656486533</v>
      </c>
      <c r="J1697" s="2">
        <v>196723</v>
      </c>
      <c r="K1697" s="2">
        <v>305882</v>
      </c>
    </row>
    <row r="1698" spans="1:11" x14ac:dyDescent="0.3">
      <c r="A1698" s="2">
        <v>15</v>
      </c>
      <c r="B1698" s="2" t="s">
        <v>2238</v>
      </c>
      <c r="C1698" s="2">
        <v>82</v>
      </c>
      <c r="D1698" s="2" t="s">
        <v>3436</v>
      </c>
      <c r="E1698" s="2" t="s">
        <v>2240</v>
      </c>
      <c r="F1698" s="2">
        <v>2</v>
      </c>
      <c r="G1698" s="2" t="s">
        <v>103</v>
      </c>
      <c r="H1698" s="2">
        <v>75090</v>
      </c>
      <c r="I1698" s="3">
        <v>0.38170422370541318</v>
      </c>
      <c r="J1698" s="2">
        <v>196723</v>
      </c>
      <c r="K1698" s="2">
        <v>305882</v>
      </c>
    </row>
    <row r="1699" spans="1:11" x14ac:dyDescent="0.3">
      <c r="A1699" s="2">
        <v>15</v>
      </c>
      <c r="B1699" s="2" t="s">
        <v>2238</v>
      </c>
      <c r="C1699" s="2">
        <v>82</v>
      </c>
      <c r="D1699" s="2" t="s">
        <v>3436</v>
      </c>
      <c r="E1699" s="2" t="s">
        <v>2241</v>
      </c>
      <c r="F1699" s="2">
        <v>3</v>
      </c>
      <c r="G1699" s="2" t="s">
        <v>1023</v>
      </c>
      <c r="H1699" s="2">
        <v>19217</v>
      </c>
      <c r="I1699" s="3">
        <v>9.7685578198787121E-2</v>
      </c>
      <c r="J1699" s="2">
        <v>196723</v>
      </c>
      <c r="K1699" s="2">
        <v>305882</v>
      </c>
    </row>
    <row r="1700" spans="1:11" x14ac:dyDescent="0.3">
      <c r="A1700" s="2">
        <v>15</v>
      </c>
      <c r="B1700" s="2" t="s">
        <v>2238</v>
      </c>
      <c r="C1700" s="2">
        <v>82</v>
      </c>
      <c r="D1700" s="2" t="s">
        <v>3436</v>
      </c>
      <c r="E1700" s="2" t="s">
        <v>2242</v>
      </c>
      <c r="F1700" s="2">
        <v>4</v>
      </c>
      <c r="G1700" s="2" t="s">
        <v>19</v>
      </c>
      <c r="H1700" s="2">
        <v>2475</v>
      </c>
      <c r="I1700" s="3">
        <v>1.2581142011864398E-2</v>
      </c>
      <c r="J1700" s="2">
        <v>196723</v>
      </c>
      <c r="K1700" s="2">
        <v>305882</v>
      </c>
    </row>
    <row r="1701" spans="1:11" x14ac:dyDescent="0.3">
      <c r="A1701" s="2">
        <v>15</v>
      </c>
      <c r="B1701" s="2" t="s">
        <v>2238</v>
      </c>
      <c r="C1701" s="2">
        <v>82</v>
      </c>
      <c r="D1701" s="2" t="s">
        <v>3436</v>
      </c>
      <c r="E1701" s="2" t="s">
        <v>2243</v>
      </c>
      <c r="F1701" s="2">
        <v>5</v>
      </c>
      <c r="G1701" s="2" t="s">
        <v>2244</v>
      </c>
      <c r="H1701" s="2">
        <v>2799</v>
      </c>
      <c r="I1701" s="3">
        <v>1.4228127875235738E-2</v>
      </c>
      <c r="J1701" s="2">
        <v>196723</v>
      </c>
      <c r="K1701" s="2">
        <v>305882</v>
      </c>
    </row>
    <row r="1702" spans="1:11" x14ac:dyDescent="0.3">
      <c r="A1702" s="2">
        <v>15</v>
      </c>
      <c r="B1702" s="2" t="s">
        <v>2238</v>
      </c>
      <c r="C1702" s="2">
        <v>82</v>
      </c>
      <c r="D1702" s="2" t="s">
        <v>3436</v>
      </c>
      <c r="E1702" s="2" t="s">
        <v>2245</v>
      </c>
      <c r="F1702" s="2">
        <v>6</v>
      </c>
      <c r="G1702" s="2" t="s">
        <v>19</v>
      </c>
      <c r="H1702" s="2">
        <v>1736</v>
      </c>
      <c r="I1702" s="3">
        <v>8.8245909222612502E-3</v>
      </c>
      <c r="J1702" s="2">
        <v>196723</v>
      </c>
      <c r="K1702" s="2">
        <v>305882</v>
      </c>
    </row>
    <row r="1703" spans="1:11" x14ac:dyDescent="0.3">
      <c r="A1703" s="2">
        <v>15</v>
      </c>
      <c r="B1703" s="2" t="s">
        <v>2238</v>
      </c>
      <c r="C1703" s="2">
        <v>82</v>
      </c>
      <c r="D1703" s="2" t="s">
        <v>3436</v>
      </c>
      <c r="E1703" s="2" t="s">
        <v>2246</v>
      </c>
      <c r="F1703" s="2">
        <v>7</v>
      </c>
      <c r="G1703" s="2" t="s">
        <v>11</v>
      </c>
      <c r="H1703" s="2">
        <v>1148</v>
      </c>
      <c r="I1703" s="3">
        <v>5.8356165776243755E-3</v>
      </c>
      <c r="J1703" s="2">
        <v>196723</v>
      </c>
      <c r="K1703" s="2">
        <v>305882</v>
      </c>
    </row>
    <row r="1704" spans="1:11" x14ac:dyDescent="0.3">
      <c r="A1704" s="2">
        <v>15</v>
      </c>
      <c r="B1704" s="2" t="s">
        <v>2238</v>
      </c>
      <c r="C1704" s="2">
        <v>82</v>
      </c>
      <c r="D1704" s="2" t="s">
        <v>3436</v>
      </c>
      <c r="E1704" s="2" t="s">
        <v>2247</v>
      </c>
      <c r="F1704" s="2">
        <v>8</v>
      </c>
      <c r="G1704" s="2" t="s">
        <v>19</v>
      </c>
      <c r="H1704" s="2">
        <v>1274</v>
      </c>
      <c r="I1704" s="3">
        <v>6.4761110800465628E-3</v>
      </c>
      <c r="J1704" s="2">
        <v>196723</v>
      </c>
      <c r="K1704" s="2">
        <v>305882</v>
      </c>
    </row>
    <row r="1705" spans="1:11" x14ac:dyDescent="0.3">
      <c r="A1705" s="2">
        <v>15</v>
      </c>
      <c r="B1705" s="2" t="s">
        <v>2238</v>
      </c>
      <c r="C1705" s="2">
        <v>82</v>
      </c>
      <c r="D1705" s="2" t="s">
        <v>3436</v>
      </c>
      <c r="E1705" s="2" t="s">
        <v>2248</v>
      </c>
      <c r="F1705" s="2">
        <v>9</v>
      </c>
      <c r="G1705" s="2" t="s">
        <v>19</v>
      </c>
      <c r="H1705" s="2">
        <v>948</v>
      </c>
      <c r="I1705" s="3">
        <v>4.8189586372716971E-3</v>
      </c>
      <c r="J1705" s="2">
        <v>196723</v>
      </c>
      <c r="K1705" s="2">
        <v>305882</v>
      </c>
    </row>
    <row r="1706" spans="1:11" x14ac:dyDescent="0.3">
      <c r="A1706" s="2">
        <v>15</v>
      </c>
      <c r="B1706" s="2" t="s">
        <v>2238</v>
      </c>
      <c r="C1706" s="2">
        <v>82</v>
      </c>
      <c r="D1706" s="2" t="s">
        <v>3436</v>
      </c>
      <c r="E1706" s="2" t="s">
        <v>2249</v>
      </c>
      <c r="F1706" s="2">
        <v>10</v>
      </c>
      <c r="G1706" s="2" t="s">
        <v>19</v>
      </c>
      <c r="H1706" s="2">
        <v>671</v>
      </c>
      <c r="I1706" s="3">
        <v>3.4108873898832368E-3</v>
      </c>
      <c r="J1706" s="2">
        <v>196723</v>
      </c>
      <c r="K1706" s="2">
        <v>305882</v>
      </c>
    </row>
    <row r="1707" spans="1:11" x14ac:dyDescent="0.3">
      <c r="A1707" s="2">
        <v>15</v>
      </c>
      <c r="B1707" s="2" t="s">
        <v>2238</v>
      </c>
      <c r="C1707" s="2">
        <v>82</v>
      </c>
      <c r="D1707" s="2" t="s">
        <v>3436</v>
      </c>
      <c r="E1707" s="2" t="s">
        <v>2250</v>
      </c>
      <c r="F1707" s="2">
        <v>11</v>
      </c>
      <c r="G1707" s="2" t="s">
        <v>19</v>
      </c>
      <c r="H1707" s="2">
        <v>765</v>
      </c>
      <c r="I1707" s="3">
        <v>3.8887166218489959E-3</v>
      </c>
      <c r="J1707" s="2">
        <v>196723</v>
      </c>
      <c r="K1707" s="2">
        <v>305882</v>
      </c>
    </row>
    <row r="1708" spans="1:11" x14ac:dyDescent="0.3">
      <c r="A1708" s="2">
        <v>15</v>
      </c>
      <c r="B1708" s="2" t="s">
        <v>2238</v>
      </c>
      <c r="C1708" s="2">
        <v>82</v>
      </c>
      <c r="D1708" s="2" t="s">
        <v>3436</v>
      </c>
      <c r="E1708" s="2" t="s">
        <v>2251</v>
      </c>
      <c r="F1708" s="2">
        <v>12</v>
      </c>
      <c r="G1708" s="2" t="s">
        <v>15</v>
      </c>
      <c r="H1708" s="2">
        <v>779</v>
      </c>
      <c r="I1708" s="3">
        <v>3.9598826776736833E-3</v>
      </c>
      <c r="J1708" s="2">
        <v>196723</v>
      </c>
      <c r="K1708" s="2">
        <v>305882</v>
      </c>
    </row>
    <row r="1709" spans="1:11" x14ac:dyDescent="0.3">
      <c r="A1709" s="2">
        <v>15</v>
      </c>
      <c r="B1709" s="2" t="s">
        <v>2238</v>
      </c>
      <c r="C1709" s="2">
        <v>82</v>
      </c>
      <c r="D1709" s="2" t="s">
        <v>3436</v>
      </c>
      <c r="E1709" s="2" t="s">
        <v>2252</v>
      </c>
      <c r="F1709" s="2">
        <v>13</v>
      </c>
      <c r="G1709" s="2" t="s">
        <v>19</v>
      </c>
      <c r="H1709" s="2">
        <v>579</v>
      </c>
      <c r="I1709" s="3">
        <v>2.9432247373210045E-3</v>
      </c>
      <c r="J1709" s="2">
        <v>196723</v>
      </c>
      <c r="K1709" s="2">
        <v>305882</v>
      </c>
    </row>
    <row r="1710" spans="1:11" x14ac:dyDescent="0.3">
      <c r="A1710" s="2">
        <v>15</v>
      </c>
      <c r="B1710" s="2" t="s">
        <v>2238</v>
      </c>
      <c r="C1710" s="2">
        <v>82</v>
      </c>
      <c r="D1710" s="2" t="s">
        <v>3436</v>
      </c>
      <c r="E1710" s="2" t="s">
        <v>2253</v>
      </c>
      <c r="F1710" s="2">
        <v>14</v>
      </c>
      <c r="G1710" s="2" t="s">
        <v>2077</v>
      </c>
      <c r="H1710" s="2">
        <v>454</v>
      </c>
      <c r="I1710" s="3">
        <v>2.3078135246005806E-3</v>
      </c>
      <c r="J1710" s="2">
        <v>196723</v>
      </c>
      <c r="K1710" s="2">
        <v>305882</v>
      </c>
    </row>
    <row r="1711" spans="1:11" x14ac:dyDescent="0.3">
      <c r="A1711" s="2">
        <v>15</v>
      </c>
      <c r="B1711" s="2" t="s">
        <v>2238</v>
      </c>
      <c r="C1711" s="2">
        <v>82</v>
      </c>
      <c r="D1711" s="2" t="s">
        <v>3436</v>
      </c>
      <c r="E1711" s="2" t="s">
        <v>2254</v>
      </c>
      <c r="F1711" s="2">
        <v>15</v>
      </c>
      <c r="G1711" s="2" t="s">
        <v>19</v>
      </c>
      <c r="H1711" s="2">
        <v>560</v>
      </c>
      <c r="I1711" s="3">
        <v>2.8466422329875003E-3</v>
      </c>
      <c r="J1711" s="2">
        <v>196723</v>
      </c>
      <c r="K1711" s="2">
        <v>305882</v>
      </c>
    </row>
    <row r="1712" spans="1:11" x14ac:dyDescent="0.3">
      <c r="A1712" s="2">
        <v>15</v>
      </c>
      <c r="B1712" s="2" t="s">
        <v>2238</v>
      </c>
      <c r="C1712" s="2">
        <v>82</v>
      </c>
      <c r="D1712" s="2" t="s">
        <v>3436</v>
      </c>
      <c r="E1712" s="2" t="s">
        <v>7984</v>
      </c>
      <c r="F1712" s="2">
        <v>16</v>
      </c>
      <c r="G1712" s="2" t="s">
        <v>22</v>
      </c>
      <c r="H1712" s="2">
        <v>479</v>
      </c>
      <c r="I1712" s="3">
        <v>2.4348957671446654E-3</v>
      </c>
      <c r="J1712" s="2">
        <v>196723</v>
      </c>
      <c r="K1712" s="2">
        <v>305882</v>
      </c>
    </row>
    <row r="1713" spans="1:11" x14ac:dyDescent="0.3">
      <c r="A1713" s="2">
        <v>15</v>
      </c>
      <c r="B1713" s="2" t="s">
        <v>2238</v>
      </c>
      <c r="C1713" s="2">
        <v>82</v>
      </c>
      <c r="D1713" s="2" t="s">
        <v>3436</v>
      </c>
      <c r="E1713" s="2" t="s">
        <v>2255</v>
      </c>
      <c r="F1713" s="2">
        <v>17</v>
      </c>
      <c r="G1713" s="2" t="s">
        <v>2039</v>
      </c>
      <c r="H1713" s="2">
        <v>424</v>
      </c>
      <c r="I1713" s="3">
        <v>2.1553148335476786E-3</v>
      </c>
      <c r="J1713" s="2">
        <v>196723</v>
      </c>
      <c r="K1713" s="2">
        <v>305882</v>
      </c>
    </row>
    <row r="1714" spans="1:11" x14ac:dyDescent="0.3">
      <c r="A1714" s="2">
        <v>15</v>
      </c>
      <c r="B1714" s="2" t="s">
        <v>2238</v>
      </c>
      <c r="C1714" s="2">
        <v>82</v>
      </c>
      <c r="D1714" s="2" t="s">
        <v>3436</v>
      </c>
      <c r="E1714" s="2" t="s">
        <v>2256</v>
      </c>
      <c r="F1714" s="2">
        <v>18</v>
      </c>
      <c r="G1714" s="2" t="s">
        <v>19</v>
      </c>
      <c r="H1714" s="2">
        <v>449</v>
      </c>
      <c r="I1714" s="3">
        <v>2.2823970760917633E-3</v>
      </c>
      <c r="J1714" s="2">
        <v>196723</v>
      </c>
      <c r="K1714" s="2">
        <v>305882</v>
      </c>
    </row>
    <row r="1715" spans="1:11" x14ac:dyDescent="0.3">
      <c r="A1715" s="2">
        <v>15</v>
      </c>
      <c r="B1715" s="2" t="s">
        <v>2238</v>
      </c>
      <c r="C1715" s="2">
        <v>82</v>
      </c>
      <c r="D1715" s="2" t="s">
        <v>3436</v>
      </c>
      <c r="E1715" s="2" t="s">
        <v>2257</v>
      </c>
      <c r="F1715" s="2">
        <v>19</v>
      </c>
      <c r="G1715" s="2" t="s">
        <v>19</v>
      </c>
      <c r="H1715" s="2">
        <v>326</v>
      </c>
      <c r="I1715" s="3">
        <v>1.6571524427748661E-3</v>
      </c>
      <c r="J1715" s="2">
        <v>196723</v>
      </c>
      <c r="K1715" s="2">
        <v>305882</v>
      </c>
    </row>
    <row r="1716" spans="1:11" x14ac:dyDescent="0.3">
      <c r="A1716" s="2">
        <v>15</v>
      </c>
      <c r="B1716" s="2" t="s">
        <v>2238</v>
      </c>
      <c r="C1716" s="2">
        <v>82</v>
      </c>
      <c r="D1716" s="2" t="s">
        <v>3436</v>
      </c>
      <c r="E1716" s="2" t="s">
        <v>2258</v>
      </c>
      <c r="F1716" s="2">
        <v>20</v>
      </c>
      <c r="G1716" s="2" t="s">
        <v>19</v>
      </c>
      <c r="H1716" s="2">
        <v>454</v>
      </c>
      <c r="I1716" s="3">
        <v>2.3078135246005806E-3</v>
      </c>
      <c r="J1716" s="2">
        <v>196723</v>
      </c>
      <c r="K1716" s="2">
        <v>305882</v>
      </c>
    </row>
    <row r="1717" spans="1:11" x14ac:dyDescent="0.3">
      <c r="A1717" s="2">
        <v>15</v>
      </c>
      <c r="B1717" s="2" t="s">
        <v>2238</v>
      </c>
      <c r="C1717" s="2">
        <v>82</v>
      </c>
      <c r="D1717" s="2" t="s">
        <v>3436</v>
      </c>
      <c r="E1717" s="2" t="s">
        <v>2259</v>
      </c>
      <c r="F1717" s="2">
        <v>21</v>
      </c>
      <c r="G1717" s="2" t="s">
        <v>19</v>
      </c>
      <c r="H1717" s="2">
        <v>388</v>
      </c>
      <c r="I1717" s="3">
        <v>1.9723164042841964E-3</v>
      </c>
      <c r="J1717" s="2">
        <v>196723</v>
      </c>
      <c r="K1717" s="2">
        <v>305882</v>
      </c>
    </row>
    <row r="1718" spans="1:11" x14ac:dyDescent="0.3">
      <c r="A1718" s="2">
        <v>15</v>
      </c>
      <c r="B1718" s="2" t="s">
        <v>2238</v>
      </c>
      <c r="C1718" s="2">
        <v>82</v>
      </c>
      <c r="D1718" s="2" t="s">
        <v>3436</v>
      </c>
      <c r="E1718" s="2" t="s">
        <v>2260</v>
      </c>
      <c r="F1718" s="2">
        <v>22</v>
      </c>
      <c r="G1718" s="2" t="s">
        <v>19</v>
      </c>
      <c r="H1718" s="2">
        <v>329</v>
      </c>
      <c r="I1718" s="3">
        <v>1.6724023118801564E-3</v>
      </c>
      <c r="J1718" s="2">
        <v>196723</v>
      </c>
      <c r="K1718" s="2">
        <v>305882</v>
      </c>
    </row>
    <row r="1719" spans="1:11" x14ac:dyDescent="0.3">
      <c r="A1719" s="2">
        <v>15</v>
      </c>
      <c r="B1719" s="2" t="s">
        <v>2238</v>
      </c>
      <c r="C1719" s="2">
        <v>82</v>
      </c>
      <c r="D1719" s="2" t="s">
        <v>3436</v>
      </c>
      <c r="E1719" s="2" t="s">
        <v>2263</v>
      </c>
      <c r="F1719" s="2">
        <v>23</v>
      </c>
      <c r="G1719" s="2" t="s">
        <v>19</v>
      </c>
      <c r="H1719" s="2">
        <v>272</v>
      </c>
      <c r="I1719" s="3">
        <v>1.3826547988796429E-3</v>
      </c>
      <c r="J1719" s="2">
        <v>196723</v>
      </c>
      <c r="K1719" s="2">
        <v>305882</v>
      </c>
    </row>
    <row r="1720" spans="1:11" x14ac:dyDescent="0.3">
      <c r="A1720" s="2">
        <v>15</v>
      </c>
      <c r="B1720" s="2" t="s">
        <v>2238</v>
      </c>
      <c r="C1720" s="2">
        <v>82</v>
      </c>
      <c r="D1720" s="2" t="s">
        <v>3436</v>
      </c>
      <c r="E1720" s="2" t="s">
        <v>2261</v>
      </c>
      <c r="F1720" s="2">
        <v>24</v>
      </c>
      <c r="G1720" s="2" t="s">
        <v>2262</v>
      </c>
      <c r="H1720" s="2">
        <v>404</v>
      </c>
      <c r="I1720" s="3">
        <v>2.053649039512411E-3</v>
      </c>
      <c r="J1720" s="2">
        <v>196723</v>
      </c>
      <c r="K1720" s="2">
        <v>305882</v>
      </c>
    </row>
    <row r="1721" spans="1:11" x14ac:dyDescent="0.3">
      <c r="A1721" s="2">
        <v>15</v>
      </c>
      <c r="B1721" s="2" t="s">
        <v>2238</v>
      </c>
      <c r="C1721" s="2">
        <v>82</v>
      </c>
      <c r="D1721" s="2" t="s">
        <v>3436</v>
      </c>
      <c r="E1721" s="2" t="s">
        <v>2265</v>
      </c>
      <c r="F1721" s="2">
        <v>25</v>
      </c>
      <c r="G1721" s="2" t="s">
        <v>958</v>
      </c>
      <c r="H1721" s="2">
        <v>265</v>
      </c>
      <c r="I1721" s="3">
        <v>1.3470717709672991E-3</v>
      </c>
      <c r="J1721" s="2">
        <v>196723</v>
      </c>
      <c r="K1721" s="2">
        <v>305882</v>
      </c>
    </row>
    <row r="1722" spans="1:11" x14ac:dyDescent="0.3">
      <c r="A1722" s="2">
        <v>15</v>
      </c>
      <c r="B1722" s="2" t="s">
        <v>2238</v>
      </c>
      <c r="C1722" s="2">
        <v>82</v>
      </c>
      <c r="D1722" s="2" t="s">
        <v>3436</v>
      </c>
      <c r="E1722" s="2" t="s">
        <v>2264</v>
      </c>
      <c r="F1722" s="2">
        <v>26</v>
      </c>
      <c r="G1722" s="2" t="s">
        <v>19</v>
      </c>
      <c r="H1722" s="2">
        <v>259</v>
      </c>
      <c r="I1722" s="3">
        <v>1.3165720327567188E-3</v>
      </c>
      <c r="J1722" s="2">
        <v>196723</v>
      </c>
      <c r="K1722" s="2">
        <v>305882</v>
      </c>
    </row>
    <row r="1723" spans="1:11" x14ac:dyDescent="0.3">
      <c r="A1723" s="2">
        <v>15</v>
      </c>
      <c r="B1723" s="2" t="s">
        <v>2238</v>
      </c>
      <c r="C1723" s="2">
        <v>82</v>
      </c>
      <c r="D1723" s="2" t="s">
        <v>3436</v>
      </c>
      <c r="E1723" s="2" t="s">
        <v>2266</v>
      </c>
      <c r="F1723" s="2">
        <v>27</v>
      </c>
      <c r="G1723" s="2" t="s">
        <v>2223</v>
      </c>
      <c r="H1723" s="2">
        <v>336</v>
      </c>
      <c r="I1723" s="3">
        <v>1.7079853397925001E-3</v>
      </c>
      <c r="J1723" s="2">
        <v>196723</v>
      </c>
      <c r="K1723" s="2">
        <v>305882</v>
      </c>
    </row>
    <row r="1724" spans="1:11" x14ac:dyDescent="0.3">
      <c r="A1724" s="2">
        <v>15</v>
      </c>
      <c r="B1724" s="2" t="s">
        <v>2238</v>
      </c>
      <c r="C1724" s="2">
        <v>82</v>
      </c>
      <c r="D1724" s="2" t="s">
        <v>3436</v>
      </c>
      <c r="E1724" s="2" t="s">
        <v>2267</v>
      </c>
      <c r="F1724" s="2">
        <v>28</v>
      </c>
      <c r="G1724" s="2" t="s">
        <v>19</v>
      </c>
      <c r="H1724" s="2">
        <v>238</v>
      </c>
      <c r="I1724" s="3">
        <v>1.2098229490196876E-3</v>
      </c>
      <c r="J1724" s="2">
        <v>196723</v>
      </c>
      <c r="K1724" s="2">
        <v>305882</v>
      </c>
    </row>
    <row r="1725" spans="1:11" x14ac:dyDescent="0.3">
      <c r="A1725" s="2">
        <v>15</v>
      </c>
      <c r="B1725" s="2" t="s">
        <v>2238</v>
      </c>
      <c r="C1725" s="2">
        <v>82</v>
      </c>
      <c r="D1725" s="2" t="s">
        <v>3436</v>
      </c>
      <c r="E1725" s="2" t="s">
        <v>2269</v>
      </c>
      <c r="F1725" s="2">
        <v>29</v>
      </c>
      <c r="G1725" s="2" t="s">
        <v>2270</v>
      </c>
      <c r="H1725" s="2">
        <v>269</v>
      </c>
      <c r="I1725" s="3">
        <v>1.3674049297743528E-3</v>
      </c>
      <c r="J1725" s="2">
        <v>196723</v>
      </c>
      <c r="K1725" s="2">
        <v>305882</v>
      </c>
    </row>
    <row r="1726" spans="1:11" x14ac:dyDescent="0.3">
      <c r="A1726" s="2">
        <v>15</v>
      </c>
      <c r="B1726" s="2" t="s">
        <v>2238</v>
      </c>
      <c r="C1726" s="2">
        <v>82</v>
      </c>
      <c r="D1726" s="2" t="s">
        <v>3436</v>
      </c>
      <c r="E1726" s="2" t="s">
        <v>2271</v>
      </c>
      <c r="F1726" s="2">
        <v>30</v>
      </c>
      <c r="G1726" s="2" t="s">
        <v>2272</v>
      </c>
      <c r="H1726" s="2">
        <v>249</v>
      </c>
      <c r="I1726" s="3">
        <v>1.265739135739085E-3</v>
      </c>
      <c r="J1726" s="2">
        <v>196723</v>
      </c>
      <c r="K1726" s="2">
        <v>305882</v>
      </c>
    </row>
    <row r="1727" spans="1:11" x14ac:dyDescent="0.3">
      <c r="A1727" s="2">
        <v>15</v>
      </c>
      <c r="B1727" s="2" t="s">
        <v>2238</v>
      </c>
      <c r="C1727" s="2">
        <v>82</v>
      </c>
      <c r="D1727" s="2" t="s">
        <v>3436</v>
      </c>
      <c r="E1727" s="2" t="s">
        <v>2273</v>
      </c>
      <c r="F1727" s="2">
        <v>31</v>
      </c>
      <c r="G1727" s="2" t="s">
        <v>19</v>
      </c>
      <c r="H1727" s="2">
        <v>252</v>
      </c>
      <c r="I1727" s="3">
        <v>1.2809890048443751E-3</v>
      </c>
      <c r="J1727" s="2">
        <v>196723</v>
      </c>
      <c r="K1727" s="2">
        <v>305882</v>
      </c>
    </row>
    <row r="1728" spans="1:11" x14ac:dyDescent="0.3">
      <c r="A1728" s="2">
        <v>15</v>
      </c>
      <c r="B1728" s="2" t="s">
        <v>2238</v>
      </c>
      <c r="C1728" s="2">
        <v>82</v>
      </c>
      <c r="D1728" s="2" t="s">
        <v>3436</v>
      </c>
      <c r="E1728" s="2" t="s">
        <v>2274</v>
      </c>
      <c r="F1728" s="2">
        <v>32</v>
      </c>
      <c r="G1728" s="2" t="s">
        <v>19</v>
      </c>
      <c r="H1728" s="2">
        <v>140</v>
      </c>
      <c r="I1728" s="3">
        <v>7.1166055824687508E-4</v>
      </c>
      <c r="J1728" s="2">
        <v>196723</v>
      </c>
      <c r="K1728" s="2">
        <v>305882</v>
      </c>
    </row>
    <row r="1729" spans="1:11" x14ac:dyDescent="0.3">
      <c r="A1729" s="2">
        <v>15</v>
      </c>
      <c r="B1729" s="2" t="s">
        <v>2238</v>
      </c>
      <c r="C1729" s="2">
        <v>82</v>
      </c>
      <c r="D1729" s="2" t="s">
        <v>3436</v>
      </c>
      <c r="E1729" s="2" t="s">
        <v>2275</v>
      </c>
      <c r="F1729" s="2">
        <v>33</v>
      </c>
      <c r="G1729" s="2" t="s">
        <v>1971</v>
      </c>
      <c r="H1729" s="2">
        <v>164</v>
      </c>
      <c r="I1729" s="3">
        <v>8.3365951108919651E-4</v>
      </c>
      <c r="J1729" s="2">
        <v>196723</v>
      </c>
      <c r="K1729" s="2">
        <v>305882</v>
      </c>
    </row>
    <row r="1730" spans="1:11" x14ac:dyDescent="0.3">
      <c r="A1730" s="2">
        <v>15</v>
      </c>
      <c r="B1730" s="2" t="s">
        <v>2238</v>
      </c>
      <c r="C1730" s="2">
        <v>82</v>
      </c>
      <c r="D1730" s="2" t="s">
        <v>3436</v>
      </c>
      <c r="E1730" s="2" t="s">
        <v>2276</v>
      </c>
      <c r="F1730" s="2">
        <v>34</v>
      </c>
      <c r="G1730" s="2" t="s">
        <v>19</v>
      </c>
      <c r="H1730" s="2">
        <v>96</v>
      </c>
      <c r="I1730" s="3">
        <v>4.8799581136928574E-4</v>
      </c>
      <c r="J1730" s="2">
        <v>196723</v>
      </c>
      <c r="K1730" s="2">
        <v>305882</v>
      </c>
    </row>
    <row r="1731" spans="1:11" x14ac:dyDescent="0.3">
      <c r="A1731" s="2">
        <v>15</v>
      </c>
      <c r="B1731" s="2" t="s">
        <v>2238</v>
      </c>
      <c r="C1731" s="2">
        <v>83</v>
      </c>
      <c r="D1731" s="2" t="s">
        <v>3181</v>
      </c>
      <c r="E1731" s="2" t="s">
        <v>2239</v>
      </c>
      <c r="F1731" s="2">
        <v>1</v>
      </c>
      <c r="G1731" s="2" t="s">
        <v>1977</v>
      </c>
      <c r="H1731" s="2">
        <v>76567</v>
      </c>
      <c r="I1731" s="3">
        <v>0.43194498507850004</v>
      </c>
      <c r="J1731" s="2">
        <v>177261</v>
      </c>
      <c r="K1731" s="2">
        <v>269266</v>
      </c>
    </row>
    <row r="1732" spans="1:11" x14ac:dyDescent="0.3">
      <c r="A1732" s="2">
        <v>15</v>
      </c>
      <c r="B1732" s="2" t="s">
        <v>2238</v>
      </c>
      <c r="C1732" s="2">
        <v>83</v>
      </c>
      <c r="D1732" s="2" t="s">
        <v>3181</v>
      </c>
      <c r="E1732" s="2" t="s">
        <v>2240</v>
      </c>
      <c r="F1732" s="2">
        <v>2</v>
      </c>
      <c r="G1732" s="2" t="s">
        <v>103</v>
      </c>
      <c r="H1732" s="2">
        <v>62639</v>
      </c>
      <c r="I1732" s="3">
        <v>0.35337158201747704</v>
      </c>
      <c r="J1732" s="2">
        <v>177261</v>
      </c>
      <c r="K1732" s="2">
        <v>269266</v>
      </c>
    </row>
    <row r="1733" spans="1:11" x14ac:dyDescent="0.3">
      <c r="A1733" s="2">
        <v>15</v>
      </c>
      <c r="B1733" s="2" t="s">
        <v>2238</v>
      </c>
      <c r="C1733" s="2">
        <v>83</v>
      </c>
      <c r="D1733" s="2" t="s">
        <v>3181</v>
      </c>
      <c r="E1733" s="2" t="s">
        <v>2241</v>
      </c>
      <c r="F1733" s="2">
        <v>3</v>
      </c>
      <c r="G1733" s="2" t="s">
        <v>1023</v>
      </c>
      <c r="H1733" s="2">
        <v>18113</v>
      </c>
      <c r="I1733" s="3">
        <v>0.10218265721168221</v>
      </c>
      <c r="J1733" s="2">
        <v>177261</v>
      </c>
      <c r="K1733" s="2">
        <v>269266</v>
      </c>
    </row>
    <row r="1734" spans="1:11" x14ac:dyDescent="0.3">
      <c r="A1734" s="2">
        <v>15</v>
      </c>
      <c r="B1734" s="2" t="s">
        <v>2238</v>
      </c>
      <c r="C1734" s="2">
        <v>83</v>
      </c>
      <c r="D1734" s="2" t="s">
        <v>3181</v>
      </c>
      <c r="E1734" s="2" t="s">
        <v>2242</v>
      </c>
      <c r="F1734" s="2">
        <v>4</v>
      </c>
      <c r="G1734" s="2" t="s">
        <v>19</v>
      </c>
      <c r="H1734" s="2">
        <v>2658</v>
      </c>
      <c r="I1734" s="3">
        <v>1.499483812006025E-2</v>
      </c>
      <c r="J1734" s="2">
        <v>177261</v>
      </c>
      <c r="K1734" s="2">
        <v>269266</v>
      </c>
    </row>
    <row r="1735" spans="1:11" x14ac:dyDescent="0.3">
      <c r="A1735" s="2">
        <v>15</v>
      </c>
      <c r="B1735" s="2" t="s">
        <v>2238</v>
      </c>
      <c r="C1735" s="2">
        <v>83</v>
      </c>
      <c r="D1735" s="2" t="s">
        <v>3181</v>
      </c>
      <c r="E1735" s="2" t="s">
        <v>2243</v>
      </c>
      <c r="F1735" s="2">
        <v>5</v>
      </c>
      <c r="G1735" s="2" t="s">
        <v>2244</v>
      </c>
      <c r="H1735" s="2">
        <v>3617</v>
      </c>
      <c r="I1735" s="3">
        <v>2.0404939608825404E-2</v>
      </c>
      <c r="J1735" s="2">
        <v>177261</v>
      </c>
      <c r="K1735" s="2">
        <v>269266</v>
      </c>
    </row>
    <row r="1736" spans="1:11" x14ac:dyDescent="0.3">
      <c r="A1736" s="2">
        <v>15</v>
      </c>
      <c r="B1736" s="2" t="s">
        <v>2238</v>
      </c>
      <c r="C1736" s="2">
        <v>83</v>
      </c>
      <c r="D1736" s="2" t="s">
        <v>3181</v>
      </c>
      <c r="E1736" s="2" t="s">
        <v>2245</v>
      </c>
      <c r="F1736" s="2">
        <v>6</v>
      </c>
      <c r="G1736" s="2" t="s">
        <v>19</v>
      </c>
      <c r="H1736" s="2">
        <v>1624</v>
      </c>
      <c r="I1736" s="3">
        <v>9.1616317182008442E-3</v>
      </c>
      <c r="J1736" s="2">
        <v>177261</v>
      </c>
      <c r="K1736" s="2">
        <v>269266</v>
      </c>
    </row>
    <row r="1737" spans="1:11" x14ac:dyDescent="0.3">
      <c r="A1737" s="2">
        <v>15</v>
      </c>
      <c r="B1737" s="2" t="s">
        <v>2238</v>
      </c>
      <c r="C1737" s="2">
        <v>83</v>
      </c>
      <c r="D1737" s="2" t="s">
        <v>3181</v>
      </c>
      <c r="E1737" s="2" t="s">
        <v>2246</v>
      </c>
      <c r="F1737" s="2">
        <v>7</v>
      </c>
      <c r="G1737" s="2" t="s">
        <v>11</v>
      </c>
      <c r="H1737" s="2">
        <v>1085</v>
      </c>
      <c r="I1737" s="3">
        <v>6.1209177427634957E-3</v>
      </c>
      <c r="J1737" s="2">
        <v>177261</v>
      </c>
      <c r="K1737" s="2">
        <v>269266</v>
      </c>
    </row>
    <row r="1738" spans="1:11" x14ac:dyDescent="0.3">
      <c r="A1738" s="2">
        <v>15</v>
      </c>
      <c r="B1738" s="2" t="s">
        <v>2238</v>
      </c>
      <c r="C1738" s="2">
        <v>83</v>
      </c>
      <c r="D1738" s="2" t="s">
        <v>3181</v>
      </c>
      <c r="E1738" s="2" t="s">
        <v>2247</v>
      </c>
      <c r="F1738" s="2">
        <v>8</v>
      </c>
      <c r="G1738" s="2" t="s">
        <v>19</v>
      </c>
      <c r="H1738" s="2">
        <v>988</v>
      </c>
      <c r="I1738" s="3">
        <v>5.5737020551615982E-3</v>
      </c>
      <c r="J1738" s="2">
        <v>177261</v>
      </c>
      <c r="K1738" s="2">
        <v>269266</v>
      </c>
    </row>
    <row r="1739" spans="1:11" x14ac:dyDescent="0.3">
      <c r="A1739" s="2">
        <v>15</v>
      </c>
      <c r="B1739" s="2" t="s">
        <v>2238</v>
      </c>
      <c r="C1739" s="2">
        <v>83</v>
      </c>
      <c r="D1739" s="2" t="s">
        <v>3181</v>
      </c>
      <c r="E1739" s="2" t="s">
        <v>2248</v>
      </c>
      <c r="F1739" s="2">
        <v>9</v>
      </c>
      <c r="G1739" s="2" t="s">
        <v>19</v>
      </c>
      <c r="H1739" s="2">
        <v>884</v>
      </c>
      <c r="I1739" s="3">
        <v>4.9869965756709029E-3</v>
      </c>
      <c r="J1739" s="2">
        <v>177261</v>
      </c>
      <c r="K1739" s="2">
        <v>269266</v>
      </c>
    </row>
    <row r="1740" spans="1:11" x14ac:dyDescent="0.3">
      <c r="A1740" s="2">
        <v>15</v>
      </c>
      <c r="B1740" s="2" t="s">
        <v>2238</v>
      </c>
      <c r="C1740" s="2">
        <v>83</v>
      </c>
      <c r="D1740" s="2" t="s">
        <v>3181</v>
      </c>
      <c r="E1740" s="2" t="s">
        <v>2249</v>
      </c>
      <c r="F1740" s="2">
        <v>10</v>
      </c>
      <c r="G1740" s="2" t="s">
        <v>19</v>
      </c>
      <c r="H1740" s="2">
        <v>381</v>
      </c>
      <c r="I1740" s="3">
        <v>2.1493729585187944E-3</v>
      </c>
      <c r="J1740" s="2">
        <v>177261</v>
      </c>
      <c r="K1740" s="2">
        <v>269266</v>
      </c>
    </row>
    <row r="1741" spans="1:11" x14ac:dyDescent="0.3">
      <c r="A1741" s="2">
        <v>15</v>
      </c>
      <c r="B1741" s="2" t="s">
        <v>2238</v>
      </c>
      <c r="C1741" s="2">
        <v>83</v>
      </c>
      <c r="D1741" s="2" t="s">
        <v>3181</v>
      </c>
      <c r="E1741" s="2" t="s">
        <v>2250</v>
      </c>
      <c r="F1741" s="2">
        <v>11</v>
      </c>
      <c r="G1741" s="2" t="s">
        <v>19</v>
      </c>
      <c r="H1741" s="2">
        <v>546</v>
      </c>
      <c r="I1741" s="3">
        <v>3.0802037673261463E-3</v>
      </c>
      <c r="J1741" s="2">
        <v>177261</v>
      </c>
      <c r="K1741" s="2">
        <v>269266</v>
      </c>
    </row>
    <row r="1742" spans="1:11" x14ac:dyDescent="0.3">
      <c r="A1742" s="2">
        <v>15</v>
      </c>
      <c r="B1742" s="2" t="s">
        <v>2238</v>
      </c>
      <c r="C1742" s="2">
        <v>83</v>
      </c>
      <c r="D1742" s="2" t="s">
        <v>3181</v>
      </c>
      <c r="E1742" s="2" t="s">
        <v>2251</v>
      </c>
      <c r="F1742" s="2">
        <v>12</v>
      </c>
      <c r="G1742" s="2" t="s">
        <v>15</v>
      </c>
      <c r="H1742" s="2">
        <v>508</v>
      </c>
      <c r="I1742" s="3">
        <v>2.8658306113583925E-3</v>
      </c>
      <c r="J1742" s="2">
        <v>177261</v>
      </c>
      <c r="K1742" s="2">
        <v>269266</v>
      </c>
    </row>
    <row r="1743" spans="1:11" x14ac:dyDescent="0.3">
      <c r="A1743" s="2">
        <v>15</v>
      </c>
      <c r="B1743" s="2" t="s">
        <v>2238</v>
      </c>
      <c r="C1743" s="2">
        <v>83</v>
      </c>
      <c r="D1743" s="2" t="s">
        <v>3181</v>
      </c>
      <c r="E1743" s="2" t="s">
        <v>2252</v>
      </c>
      <c r="F1743" s="2">
        <v>13</v>
      </c>
      <c r="G1743" s="2" t="s">
        <v>19</v>
      </c>
      <c r="H1743" s="2">
        <v>541</v>
      </c>
      <c r="I1743" s="3">
        <v>3.0519967731198628E-3</v>
      </c>
      <c r="J1743" s="2">
        <v>177261</v>
      </c>
      <c r="K1743" s="2">
        <v>269266</v>
      </c>
    </row>
    <row r="1744" spans="1:11" x14ac:dyDescent="0.3">
      <c r="A1744" s="2">
        <v>15</v>
      </c>
      <c r="B1744" s="2" t="s">
        <v>2238</v>
      </c>
      <c r="C1744" s="2">
        <v>83</v>
      </c>
      <c r="D1744" s="2" t="s">
        <v>3181</v>
      </c>
      <c r="E1744" s="2" t="s">
        <v>2253</v>
      </c>
      <c r="F1744" s="2">
        <v>14</v>
      </c>
      <c r="G1744" s="2" t="s">
        <v>2077</v>
      </c>
      <c r="H1744" s="2">
        <v>1228</v>
      </c>
      <c r="I1744" s="3">
        <v>6.9276377770632006E-3</v>
      </c>
      <c r="J1744" s="2">
        <v>177261</v>
      </c>
      <c r="K1744" s="2">
        <v>269266</v>
      </c>
    </row>
    <row r="1745" spans="1:11" x14ac:dyDescent="0.3">
      <c r="A1745" s="2">
        <v>15</v>
      </c>
      <c r="B1745" s="2" t="s">
        <v>2238</v>
      </c>
      <c r="C1745" s="2">
        <v>83</v>
      </c>
      <c r="D1745" s="2" t="s">
        <v>3181</v>
      </c>
      <c r="E1745" s="2" t="s">
        <v>2254</v>
      </c>
      <c r="F1745" s="2">
        <v>15</v>
      </c>
      <c r="G1745" s="2" t="s">
        <v>19</v>
      </c>
      <c r="H1745" s="2">
        <v>521</v>
      </c>
      <c r="I1745" s="3">
        <v>2.9391687962947292E-3</v>
      </c>
      <c r="J1745" s="2">
        <v>177261</v>
      </c>
      <c r="K1745" s="2">
        <v>269266</v>
      </c>
    </row>
    <row r="1746" spans="1:11" x14ac:dyDescent="0.3">
      <c r="A1746" s="2">
        <v>15</v>
      </c>
      <c r="B1746" s="2" t="s">
        <v>2238</v>
      </c>
      <c r="C1746" s="2">
        <v>83</v>
      </c>
      <c r="D1746" s="2" t="s">
        <v>3181</v>
      </c>
      <c r="E1746" s="2" t="s">
        <v>7984</v>
      </c>
      <c r="F1746" s="2">
        <v>16</v>
      </c>
      <c r="G1746" s="2" t="s">
        <v>22</v>
      </c>
      <c r="H1746" s="2">
        <v>351</v>
      </c>
      <c r="I1746" s="3">
        <v>1.9801309932810942E-3</v>
      </c>
      <c r="J1746" s="2">
        <v>177261</v>
      </c>
      <c r="K1746" s="2">
        <v>269266</v>
      </c>
    </row>
    <row r="1747" spans="1:11" x14ac:dyDescent="0.3">
      <c r="A1747" s="2">
        <v>15</v>
      </c>
      <c r="B1747" s="2" t="s">
        <v>2238</v>
      </c>
      <c r="C1747" s="2">
        <v>83</v>
      </c>
      <c r="D1747" s="2" t="s">
        <v>3181</v>
      </c>
      <c r="E1747" s="2" t="s">
        <v>2255</v>
      </c>
      <c r="F1747" s="2">
        <v>17</v>
      </c>
      <c r="G1747" s="2" t="s">
        <v>2039</v>
      </c>
      <c r="H1747" s="2">
        <v>339</v>
      </c>
      <c r="I1747" s="3">
        <v>1.9124342071860138E-3</v>
      </c>
      <c r="J1747" s="2">
        <v>177261</v>
      </c>
      <c r="K1747" s="2">
        <v>269266</v>
      </c>
    </row>
    <row r="1748" spans="1:11" x14ac:dyDescent="0.3">
      <c r="A1748" s="2">
        <v>15</v>
      </c>
      <c r="B1748" s="2" t="s">
        <v>2238</v>
      </c>
      <c r="C1748" s="2">
        <v>83</v>
      </c>
      <c r="D1748" s="2" t="s">
        <v>3181</v>
      </c>
      <c r="E1748" s="2" t="s">
        <v>2256</v>
      </c>
      <c r="F1748" s="2">
        <v>18</v>
      </c>
      <c r="G1748" s="2" t="s">
        <v>19</v>
      </c>
      <c r="H1748" s="2">
        <v>509</v>
      </c>
      <c r="I1748" s="3">
        <v>2.8714720101996492E-3</v>
      </c>
      <c r="J1748" s="2">
        <v>177261</v>
      </c>
      <c r="K1748" s="2">
        <v>269266</v>
      </c>
    </row>
    <row r="1749" spans="1:11" x14ac:dyDescent="0.3">
      <c r="A1749" s="2">
        <v>15</v>
      </c>
      <c r="B1749" s="2" t="s">
        <v>2238</v>
      </c>
      <c r="C1749" s="2">
        <v>83</v>
      </c>
      <c r="D1749" s="2" t="s">
        <v>3181</v>
      </c>
      <c r="E1749" s="2" t="s">
        <v>2257</v>
      </c>
      <c r="F1749" s="2">
        <v>19</v>
      </c>
      <c r="G1749" s="2" t="s">
        <v>19</v>
      </c>
      <c r="H1749" s="2">
        <v>318</v>
      </c>
      <c r="I1749" s="3">
        <v>1.7939648315196237E-3</v>
      </c>
      <c r="J1749" s="2">
        <v>177261</v>
      </c>
      <c r="K1749" s="2">
        <v>269266</v>
      </c>
    </row>
    <row r="1750" spans="1:11" x14ac:dyDescent="0.3">
      <c r="A1750" s="2">
        <v>15</v>
      </c>
      <c r="B1750" s="2" t="s">
        <v>2238</v>
      </c>
      <c r="C1750" s="2">
        <v>83</v>
      </c>
      <c r="D1750" s="2" t="s">
        <v>3181</v>
      </c>
      <c r="E1750" s="2" t="s">
        <v>2258</v>
      </c>
      <c r="F1750" s="2">
        <v>20</v>
      </c>
      <c r="G1750" s="2" t="s">
        <v>19</v>
      </c>
      <c r="H1750" s="2">
        <v>446</v>
      </c>
      <c r="I1750" s="3">
        <v>2.5160638832004783E-3</v>
      </c>
      <c r="J1750" s="2">
        <v>177261</v>
      </c>
      <c r="K1750" s="2">
        <v>269266</v>
      </c>
    </row>
    <row r="1751" spans="1:11" x14ac:dyDescent="0.3">
      <c r="A1751" s="2">
        <v>15</v>
      </c>
      <c r="B1751" s="2" t="s">
        <v>2238</v>
      </c>
      <c r="C1751" s="2">
        <v>83</v>
      </c>
      <c r="D1751" s="2" t="s">
        <v>3181</v>
      </c>
      <c r="E1751" s="2" t="s">
        <v>2259</v>
      </c>
      <c r="F1751" s="2">
        <v>21</v>
      </c>
      <c r="G1751" s="2" t="s">
        <v>19</v>
      </c>
      <c r="H1751" s="2">
        <v>322</v>
      </c>
      <c r="I1751" s="3">
        <v>1.8165304268846503E-3</v>
      </c>
      <c r="J1751" s="2">
        <v>177261</v>
      </c>
      <c r="K1751" s="2">
        <v>269266</v>
      </c>
    </row>
    <row r="1752" spans="1:11" x14ac:dyDescent="0.3">
      <c r="A1752" s="2">
        <v>15</v>
      </c>
      <c r="B1752" s="2" t="s">
        <v>2238</v>
      </c>
      <c r="C1752" s="2">
        <v>83</v>
      </c>
      <c r="D1752" s="2" t="s">
        <v>3181</v>
      </c>
      <c r="E1752" s="2" t="s">
        <v>2260</v>
      </c>
      <c r="F1752" s="2">
        <v>22</v>
      </c>
      <c r="G1752" s="2" t="s">
        <v>19</v>
      </c>
      <c r="H1752" s="2">
        <v>194</v>
      </c>
      <c r="I1752" s="3">
        <v>1.0944313752037954E-3</v>
      </c>
      <c r="J1752" s="2">
        <v>177261</v>
      </c>
      <c r="K1752" s="2">
        <v>269266</v>
      </c>
    </row>
    <row r="1753" spans="1:11" x14ac:dyDescent="0.3">
      <c r="A1753" s="2">
        <v>15</v>
      </c>
      <c r="B1753" s="2" t="s">
        <v>2238</v>
      </c>
      <c r="C1753" s="2">
        <v>83</v>
      </c>
      <c r="D1753" s="2" t="s">
        <v>3181</v>
      </c>
      <c r="E1753" s="2" t="s">
        <v>2263</v>
      </c>
      <c r="F1753" s="2">
        <v>23</v>
      </c>
      <c r="G1753" s="2" t="s">
        <v>19</v>
      </c>
      <c r="H1753" s="2">
        <v>267</v>
      </c>
      <c r="I1753" s="3">
        <v>1.5062534906155329E-3</v>
      </c>
      <c r="J1753" s="2">
        <v>177261</v>
      </c>
      <c r="K1753" s="2">
        <v>269266</v>
      </c>
    </row>
    <row r="1754" spans="1:11" x14ac:dyDescent="0.3">
      <c r="A1754" s="2">
        <v>15</v>
      </c>
      <c r="B1754" s="2" t="s">
        <v>2238</v>
      </c>
      <c r="C1754" s="2">
        <v>83</v>
      </c>
      <c r="D1754" s="2" t="s">
        <v>3181</v>
      </c>
      <c r="E1754" s="2" t="s">
        <v>2261</v>
      </c>
      <c r="F1754" s="2">
        <v>24</v>
      </c>
      <c r="G1754" s="2" t="s">
        <v>2262</v>
      </c>
      <c r="H1754" s="2">
        <v>318</v>
      </c>
      <c r="I1754" s="3">
        <v>1.7939648315196237E-3</v>
      </c>
      <c r="J1754" s="2">
        <v>177261</v>
      </c>
      <c r="K1754" s="2">
        <v>269266</v>
      </c>
    </row>
    <row r="1755" spans="1:11" x14ac:dyDescent="0.3">
      <c r="A1755" s="2">
        <v>15</v>
      </c>
      <c r="B1755" s="2" t="s">
        <v>2238</v>
      </c>
      <c r="C1755" s="2">
        <v>83</v>
      </c>
      <c r="D1755" s="2" t="s">
        <v>3181</v>
      </c>
      <c r="E1755" s="2" t="s">
        <v>2265</v>
      </c>
      <c r="F1755" s="2">
        <v>25</v>
      </c>
      <c r="G1755" s="2" t="s">
        <v>958</v>
      </c>
      <c r="H1755" s="2">
        <v>266</v>
      </c>
      <c r="I1755" s="3">
        <v>1.5006120917742765E-3</v>
      </c>
      <c r="J1755" s="2">
        <v>177261</v>
      </c>
      <c r="K1755" s="2">
        <v>269266</v>
      </c>
    </row>
    <row r="1756" spans="1:11" x14ac:dyDescent="0.3">
      <c r="A1756" s="2">
        <v>15</v>
      </c>
      <c r="B1756" s="2" t="s">
        <v>2238</v>
      </c>
      <c r="C1756" s="2">
        <v>83</v>
      </c>
      <c r="D1756" s="2" t="s">
        <v>3181</v>
      </c>
      <c r="E1756" s="2" t="s">
        <v>2264</v>
      </c>
      <c r="F1756" s="2">
        <v>26</v>
      </c>
      <c r="G1756" s="2" t="s">
        <v>19</v>
      </c>
      <c r="H1756" s="2">
        <v>214</v>
      </c>
      <c r="I1756" s="3">
        <v>1.207259352028929E-3</v>
      </c>
      <c r="J1756" s="2">
        <v>177261</v>
      </c>
      <c r="K1756" s="2">
        <v>269266</v>
      </c>
    </row>
    <row r="1757" spans="1:11" x14ac:dyDescent="0.3">
      <c r="A1757" s="2">
        <v>15</v>
      </c>
      <c r="B1757" s="2" t="s">
        <v>2238</v>
      </c>
      <c r="C1757" s="2">
        <v>83</v>
      </c>
      <c r="D1757" s="2" t="s">
        <v>3181</v>
      </c>
      <c r="E1757" s="2" t="s">
        <v>2266</v>
      </c>
      <c r="F1757" s="2">
        <v>27</v>
      </c>
      <c r="G1757" s="2" t="s">
        <v>2223</v>
      </c>
      <c r="H1757" s="2">
        <v>363</v>
      </c>
      <c r="I1757" s="3">
        <v>2.0478277793761742E-3</v>
      </c>
      <c r="J1757" s="2">
        <v>177261</v>
      </c>
      <c r="K1757" s="2">
        <v>269266</v>
      </c>
    </row>
    <row r="1758" spans="1:11" x14ac:dyDescent="0.3">
      <c r="A1758" s="2">
        <v>15</v>
      </c>
      <c r="B1758" s="2" t="s">
        <v>2238</v>
      </c>
      <c r="C1758" s="2">
        <v>83</v>
      </c>
      <c r="D1758" s="2" t="s">
        <v>3181</v>
      </c>
      <c r="E1758" s="2" t="s">
        <v>2267</v>
      </c>
      <c r="F1758" s="2">
        <v>28</v>
      </c>
      <c r="G1758" s="2" t="s">
        <v>19</v>
      </c>
      <c r="H1758" s="2">
        <v>220</v>
      </c>
      <c r="I1758" s="3">
        <v>1.2411077450764692E-3</v>
      </c>
      <c r="J1758" s="2">
        <v>177261</v>
      </c>
      <c r="K1758" s="2">
        <v>269266</v>
      </c>
    </row>
    <row r="1759" spans="1:11" x14ac:dyDescent="0.3">
      <c r="A1759" s="2">
        <v>15</v>
      </c>
      <c r="B1759" s="2" t="s">
        <v>2238</v>
      </c>
      <c r="C1759" s="2">
        <v>83</v>
      </c>
      <c r="D1759" s="2" t="s">
        <v>3181</v>
      </c>
      <c r="E1759" s="2" t="s">
        <v>2269</v>
      </c>
      <c r="F1759" s="2">
        <v>29</v>
      </c>
      <c r="G1759" s="2" t="s">
        <v>2270</v>
      </c>
      <c r="H1759" s="2">
        <v>426</v>
      </c>
      <c r="I1759" s="3">
        <v>2.4032359063753447E-3</v>
      </c>
      <c r="J1759" s="2">
        <v>177261</v>
      </c>
      <c r="K1759" s="2">
        <v>269266</v>
      </c>
    </row>
    <row r="1760" spans="1:11" x14ac:dyDescent="0.3">
      <c r="A1760" s="2">
        <v>15</v>
      </c>
      <c r="B1760" s="2" t="s">
        <v>2238</v>
      </c>
      <c r="C1760" s="2">
        <v>83</v>
      </c>
      <c r="D1760" s="2" t="s">
        <v>3181</v>
      </c>
      <c r="E1760" s="2" t="s">
        <v>2271</v>
      </c>
      <c r="F1760" s="2">
        <v>30</v>
      </c>
      <c r="G1760" s="2" t="s">
        <v>2272</v>
      </c>
      <c r="H1760" s="2">
        <v>160</v>
      </c>
      <c r="I1760" s="3">
        <v>9.0262381460106853E-4</v>
      </c>
      <c r="J1760" s="2">
        <v>177261</v>
      </c>
      <c r="K1760" s="2">
        <v>269266</v>
      </c>
    </row>
    <row r="1761" spans="1:11" x14ac:dyDescent="0.3">
      <c r="A1761" s="2">
        <v>15</v>
      </c>
      <c r="B1761" s="2" t="s">
        <v>2238</v>
      </c>
      <c r="C1761" s="2">
        <v>83</v>
      </c>
      <c r="D1761" s="2" t="s">
        <v>3181</v>
      </c>
      <c r="E1761" s="2" t="s">
        <v>2273</v>
      </c>
      <c r="F1761" s="2">
        <v>31</v>
      </c>
      <c r="G1761" s="2" t="s">
        <v>19</v>
      </c>
      <c r="H1761" s="2">
        <v>235</v>
      </c>
      <c r="I1761" s="3">
        <v>1.3257287276953193E-3</v>
      </c>
      <c r="J1761" s="2">
        <v>177261</v>
      </c>
      <c r="K1761" s="2">
        <v>269266</v>
      </c>
    </row>
    <row r="1762" spans="1:11" x14ac:dyDescent="0.3">
      <c r="A1762" s="2">
        <v>15</v>
      </c>
      <c r="B1762" s="2" t="s">
        <v>2238</v>
      </c>
      <c r="C1762" s="2">
        <v>83</v>
      </c>
      <c r="D1762" s="2" t="s">
        <v>3181</v>
      </c>
      <c r="E1762" s="2" t="s">
        <v>2274</v>
      </c>
      <c r="F1762" s="2">
        <v>32</v>
      </c>
      <c r="G1762" s="2" t="s">
        <v>19</v>
      </c>
      <c r="H1762" s="2">
        <v>158</v>
      </c>
      <c r="I1762" s="3">
        <v>8.9134101691855513E-4</v>
      </c>
      <c r="J1762" s="2">
        <v>177261</v>
      </c>
      <c r="K1762" s="2">
        <v>269266</v>
      </c>
    </row>
    <row r="1763" spans="1:11" x14ac:dyDescent="0.3">
      <c r="A1763" s="2">
        <v>15</v>
      </c>
      <c r="B1763" s="2" t="s">
        <v>2238</v>
      </c>
      <c r="C1763" s="2">
        <v>83</v>
      </c>
      <c r="D1763" s="2" t="s">
        <v>3181</v>
      </c>
      <c r="E1763" s="2" t="s">
        <v>2275</v>
      </c>
      <c r="F1763" s="2">
        <v>33</v>
      </c>
      <c r="G1763" s="2" t="s">
        <v>1971</v>
      </c>
      <c r="H1763" s="2">
        <v>176</v>
      </c>
      <c r="I1763" s="3">
        <v>9.9288619606117522E-4</v>
      </c>
      <c r="J1763" s="2">
        <v>177261</v>
      </c>
      <c r="K1763" s="2">
        <v>269266</v>
      </c>
    </row>
    <row r="1764" spans="1:11" x14ac:dyDescent="0.3">
      <c r="A1764" s="2">
        <v>15</v>
      </c>
      <c r="B1764" s="2" t="s">
        <v>2238</v>
      </c>
      <c r="C1764" s="2">
        <v>83</v>
      </c>
      <c r="D1764" s="2" t="s">
        <v>3181</v>
      </c>
      <c r="E1764" s="2" t="s">
        <v>2276</v>
      </c>
      <c r="F1764" s="2">
        <v>34</v>
      </c>
      <c r="G1764" s="2" t="s">
        <v>19</v>
      </c>
      <c r="H1764" s="2">
        <v>79</v>
      </c>
      <c r="I1764" s="3">
        <v>4.4567050845927756E-4</v>
      </c>
      <c r="J1764" s="2">
        <v>177261</v>
      </c>
      <c r="K1764" s="2">
        <v>269266</v>
      </c>
    </row>
    <row r="1765" spans="1:11" x14ac:dyDescent="0.3">
      <c r="A1765" s="2">
        <v>15</v>
      </c>
      <c r="B1765" s="2" t="s">
        <v>2238</v>
      </c>
      <c r="C1765" s="2">
        <v>84</v>
      </c>
      <c r="D1765" s="2" t="s">
        <v>3182</v>
      </c>
      <c r="E1765" s="2" t="s">
        <v>2239</v>
      </c>
      <c r="F1765" s="2">
        <v>1</v>
      </c>
      <c r="G1765" s="2" t="s">
        <v>1977</v>
      </c>
      <c r="H1765" s="2">
        <v>75389</v>
      </c>
      <c r="I1765" s="3">
        <v>0.39607336306943852</v>
      </c>
      <c r="J1765" s="2">
        <v>190341</v>
      </c>
      <c r="K1765" s="2">
        <v>290611</v>
      </c>
    </row>
    <row r="1766" spans="1:11" x14ac:dyDescent="0.3">
      <c r="A1766" s="2">
        <v>15</v>
      </c>
      <c r="B1766" s="2" t="s">
        <v>2238</v>
      </c>
      <c r="C1766" s="2">
        <v>84</v>
      </c>
      <c r="D1766" s="2" t="s">
        <v>3182</v>
      </c>
      <c r="E1766" s="2" t="s">
        <v>2240</v>
      </c>
      <c r="F1766" s="2">
        <v>2</v>
      </c>
      <c r="G1766" s="2" t="s">
        <v>103</v>
      </c>
      <c r="H1766" s="2">
        <v>73751</v>
      </c>
      <c r="I1766" s="3">
        <v>0.38746775523928106</v>
      </c>
      <c r="J1766" s="2">
        <v>190341</v>
      </c>
      <c r="K1766" s="2">
        <v>290611</v>
      </c>
    </row>
    <row r="1767" spans="1:11" x14ac:dyDescent="0.3">
      <c r="A1767" s="2">
        <v>15</v>
      </c>
      <c r="B1767" s="2" t="s">
        <v>2238</v>
      </c>
      <c r="C1767" s="2">
        <v>84</v>
      </c>
      <c r="D1767" s="2" t="s">
        <v>3182</v>
      </c>
      <c r="E1767" s="2" t="s">
        <v>2241</v>
      </c>
      <c r="F1767" s="2">
        <v>3</v>
      </c>
      <c r="G1767" s="2" t="s">
        <v>1023</v>
      </c>
      <c r="H1767" s="2">
        <v>24783</v>
      </c>
      <c r="I1767" s="3">
        <v>0.13020316169401233</v>
      </c>
      <c r="J1767" s="2">
        <v>190341</v>
      </c>
      <c r="K1767" s="2">
        <v>290611</v>
      </c>
    </row>
    <row r="1768" spans="1:11" x14ac:dyDescent="0.3">
      <c r="A1768" s="2">
        <v>15</v>
      </c>
      <c r="B1768" s="2" t="s">
        <v>2238</v>
      </c>
      <c r="C1768" s="2">
        <v>84</v>
      </c>
      <c r="D1768" s="2" t="s">
        <v>3182</v>
      </c>
      <c r="E1768" s="2" t="s">
        <v>2242</v>
      </c>
      <c r="F1768" s="2">
        <v>4</v>
      </c>
      <c r="G1768" s="2" t="s">
        <v>19</v>
      </c>
      <c r="H1768" s="2">
        <v>1904</v>
      </c>
      <c r="I1768" s="3">
        <v>1.0003099700012084E-2</v>
      </c>
      <c r="J1768" s="2">
        <v>190341</v>
      </c>
      <c r="K1768" s="2">
        <v>290611</v>
      </c>
    </row>
    <row r="1769" spans="1:11" x14ac:dyDescent="0.3">
      <c r="A1769" s="2">
        <v>15</v>
      </c>
      <c r="B1769" s="2" t="s">
        <v>2238</v>
      </c>
      <c r="C1769" s="2">
        <v>84</v>
      </c>
      <c r="D1769" s="2" t="s">
        <v>3182</v>
      </c>
      <c r="E1769" s="2" t="s">
        <v>2243</v>
      </c>
      <c r="F1769" s="2">
        <v>5</v>
      </c>
      <c r="G1769" s="2" t="s">
        <v>2244</v>
      </c>
      <c r="H1769" s="2">
        <v>2017</v>
      </c>
      <c r="I1769" s="3">
        <v>1.0596771058258599E-2</v>
      </c>
      <c r="J1769" s="2">
        <v>190341</v>
      </c>
      <c r="K1769" s="2">
        <v>290611</v>
      </c>
    </row>
    <row r="1770" spans="1:11" x14ac:dyDescent="0.3">
      <c r="A1770" s="2">
        <v>15</v>
      </c>
      <c r="B1770" s="2" t="s">
        <v>2238</v>
      </c>
      <c r="C1770" s="2">
        <v>84</v>
      </c>
      <c r="D1770" s="2" t="s">
        <v>3182</v>
      </c>
      <c r="E1770" s="2" t="s">
        <v>2245</v>
      </c>
      <c r="F1770" s="2">
        <v>6</v>
      </c>
      <c r="G1770" s="2" t="s">
        <v>19</v>
      </c>
      <c r="H1770" s="2">
        <v>1402</v>
      </c>
      <c r="I1770" s="3">
        <v>7.3657278253240234E-3</v>
      </c>
      <c r="J1770" s="2">
        <v>190341</v>
      </c>
      <c r="K1770" s="2">
        <v>290611</v>
      </c>
    </row>
    <row r="1771" spans="1:11" x14ac:dyDescent="0.3">
      <c r="A1771" s="2">
        <v>15</v>
      </c>
      <c r="B1771" s="2" t="s">
        <v>2238</v>
      </c>
      <c r="C1771" s="2">
        <v>84</v>
      </c>
      <c r="D1771" s="2" t="s">
        <v>3182</v>
      </c>
      <c r="E1771" s="2" t="s">
        <v>2246</v>
      </c>
      <c r="F1771" s="2">
        <v>7</v>
      </c>
      <c r="G1771" s="2" t="s">
        <v>11</v>
      </c>
      <c r="H1771" s="2">
        <v>1024</v>
      </c>
      <c r="I1771" s="3">
        <v>5.3798183260569191E-3</v>
      </c>
      <c r="J1771" s="2">
        <v>190341</v>
      </c>
      <c r="K1771" s="2">
        <v>290611</v>
      </c>
    </row>
    <row r="1772" spans="1:11" x14ac:dyDescent="0.3">
      <c r="A1772" s="2">
        <v>15</v>
      </c>
      <c r="B1772" s="2" t="s">
        <v>2238</v>
      </c>
      <c r="C1772" s="2">
        <v>84</v>
      </c>
      <c r="D1772" s="2" t="s">
        <v>3182</v>
      </c>
      <c r="E1772" s="2" t="s">
        <v>2247</v>
      </c>
      <c r="F1772" s="2">
        <v>8</v>
      </c>
      <c r="G1772" s="2" t="s">
        <v>19</v>
      </c>
      <c r="H1772" s="2">
        <v>1150</v>
      </c>
      <c r="I1772" s="3">
        <v>6.0417881591459536E-3</v>
      </c>
      <c r="J1772" s="2">
        <v>190341</v>
      </c>
      <c r="K1772" s="2">
        <v>290611</v>
      </c>
    </row>
    <row r="1773" spans="1:11" x14ac:dyDescent="0.3">
      <c r="A1773" s="2">
        <v>15</v>
      </c>
      <c r="B1773" s="2" t="s">
        <v>2238</v>
      </c>
      <c r="C1773" s="2">
        <v>84</v>
      </c>
      <c r="D1773" s="2" t="s">
        <v>3182</v>
      </c>
      <c r="E1773" s="2" t="s">
        <v>2248</v>
      </c>
      <c r="F1773" s="2">
        <v>9</v>
      </c>
      <c r="G1773" s="2" t="s">
        <v>19</v>
      </c>
      <c r="H1773" s="2">
        <v>774</v>
      </c>
      <c r="I1773" s="3">
        <v>4.0663861175469287E-3</v>
      </c>
      <c r="J1773" s="2">
        <v>190341</v>
      </c>
      <c r="K1773" s="2">
        <v>290611</v>
      </c>
    </row>
    <row r="1774" spans="1:11" x14ac:dyDescent="0.3">
      <c r="A1774" s="2">
        <v>15</v>
      </c>
      <c r="B1774" s="2" t="s">
        <v>2238</v>
      </c>
      <c r="C1774" s="2">
        <v>84</v>
      </c>
      <c r="D1774" s="2" t="s">
        <v>3182</v>
      </c>
      <c r="E1774" s="2" t="s">
        <v>2249</v>
      </c>
      <c r="F1774" s="2">
        <v>10</v>
      </c>
      <c r="G1774" s="2" t="s">
        <v>19</v>
      </c>
      <c r="H1774" s="2">
        <v>599</v>
      </c>
      <c r="I1774" s="3">
        <v>3.1469835715899359E-3</v>
      </c>
      <c r="J1774" s="2">
        <v>190341</v>
      </c>
      <c r="K1774" s="2">
        <v>290611</v>
      </c>
    </row>
    <row r="1775" spans="1:11" x14ac:dyDescent="0.3">
      <c r="A1775" s="2">
        <v>15</v>
      </c>
      <c r="B1775" s="2" t="s">
        <v>2238</v>
      </c>
      <c r="C1775" s="2">
        <v>84</v>
      </c>
      <c r="D1775" s="2" t="s">
        <v>3182</v>
      </c>
      <c r="E1775" s="2" t="s">
        <v>2250</v>
      </c>
      <c r="F1775" s="2">
        <v>11</v>
      </c>
      <c r="G1775" s="2" t="s">
        <v>19</v>
      </c>
      <c r="H1775" s="2">
        <v>594</v>
      </c>
      <c r="I1775" s="3">
        <v>3.1207149274197362E-3</v>
      </c>
      <c r="J1775" s="2">
        <v>190341</v>
      </c>
      <c r="K1775" s="2">
        <v>290611</v>
      </c>
    </row>
    <row r="1776" spans="1:11" x14ac:dyDescent="0.3">
      <c r="A1776" s="2">
        <v>15</v>
      </c>
      <c r="B1776" s="2" t="s">
        <v>2238</v>
      </c>
      <c r="C1776" s="2">
        <v>84</v>
      </c>
      <c r="D1776" s="2" t="s">
        <v>3182</v>
      </c>
      <c r="E1776" s="2" t="s">
        <v>2251</v>
      </c>
      <c r="F1776" s="2">
        <v>12</v>
      </c>
      <c r="G1776" s="2" t="s">
        <v>15</v>
      </c>
      <c r="H1776" s="2">
        <v>571</v>
      </c>
      <c r="I1776" s="3">
        <v>2.9998791642368173E-3</v>
      </c>
      <c r="J1776" s="2">
        <v>190341</v>
      </c>
      <c r="K1776" s="2">
        <v>290611</v>
      </c>
    </row>
    <row r="1777" spans="1:11" x14ac:dyDescent="0.3">
      <c r="A1777" s="2">
        <v>15</v>
      </c>
      <c r="B1777" s="2" t="s">
        <v>2238</v>
      </c>
      <c r="C1777" s="2">
        <v>84</v>
      </c>
      <c r="D1777" s="2" t="s">
        <v>3182</v>
      </c>
      <c r="E1777" s="2" t="s">
        <v>2252</v>
      </c>
      <c r="F1777" s="2">
        <v>13</v>
      </c>
      <c r="G1777" s="2" t="s">
        <v>19</v>
      </c>
      <c r="H1777" s="2">
        <v>520</v>
      </c>
      <c r="I1777" s="3">
        <v>2.7319389937007789E-3</v>
      </c>
      <c r="J1777" s="2">
        <v>190341</v>
      </c>
      <c r="K1777" s="2">
        <v>290611</v>
      </c>
    </row>
    <row r="1778" spans="1:11" x14ac:dyDescent="0.3">
      <c r="A1778" s="2">
        <v>15</v>
      </c>
      <c r="B1778" s="2" t="s">
        <v>2238</v>
      </c>
      <c r="C1778" s="2">
        <v>84</v>
      </c>
      <c r="D1778" s="2" t="s">
        <v>3182</v>
      </c>
      <c r="E1778" s="2" t="s">
        <v>2253</v>
      </c>
      <c r="F1778" s="2">
        <v>14</v>
      </c>
      <c r="G1778" s="2" t="s">
        <v>2077</v>
      </c>
      <c r="H1778" s="2">
        <v>396</v>
      </c>
      <c r="I1778" s="3">
        <v>2.080476618279824E-3</v>
      </c>
      <c r="J1778" s="2">
        <v>190341</v>
      </c>
      <c r="K1778" s="2">
        <v>290611</v>
      </c>
    </row>
    <row r="1779" spans="1:11" x14ac:dyDescent="0.3">
      <c r="A1779" s="2">
        <v>15</v>
      </c>
      <c r="B1779" s="2" t="s">
        <v>2238</v>
      </c>
      <c r="C1779" s="2">
        <v>84</v>
      </c>
      <c r="D1779" s="2" t="s">
        <v>3182</v>
      </c>
      <c r="E1779" s="2" t="s">
        <v>2254</v>
      </c>
      <c r="F1779" s="2">
        <v>15</v>
      </c>
      <c r="G1779" s="2" t="s">
        <v>19</v>
      </c>
      <c r="H1779" s="2">
        <v>381</v>
      </c>
      <c r="I1779" s="3">
        <v>2.0016706857692245E-3</v>
      </c>
      <c r="J1779" s="2">
        <v>190341</v>
      </c>
      <c r="K1779" s="2">
        <v>290611</v>
      </c>
    </row>
    <row r="1780" spans="1:11" x14ac:dyDescent="0.3">
      <c r="A1780" s="2">
        <v>15</v>
      </c>
      <c r="B1780" s="2" t="s">
        <v>2238</v>
      </c>
      <c r="C1780" s="2">
        <v>84</v>
      </c>
      <c r="D1780" s="2" t="s">
        <v>3182</v>
      </c>
      <c r="E1780" s="2" t="s">
        <v>7984</v>
      </c>
      <c r="F1780" s="2">
        <v>16</v>
      </c>
      <c r="G1780" s="2" t="s">
        <v>22</v>
      </c>
      <c r="H1780" s="2">
        <v>373</v>
      </c>
      <c r="I1780" s="3">
        <v>1.9596408550969051E-3</v>
      </c>
      <c r="J1780" s="2">
        <v>190341</v>
      </c>
      <c r="K1780" s="2">
        <v>290611</v>
      </c>
    </row>
    <row r="1781" spans="1:11" x14ac:dyDescent="0.3">
      <c r="A1781" s="2">
        <v>15</v>
      </c>
      <c r="B1781" s="2" t="s">
        <v>2238</v>
      </c>
      <c r="C1781" s="2">
        <v>84</v>
      </c>
      <c r="D1781" s="2" t="s">
        <v>3182</v>
      </c>
      <c r="E1781" s="2" t="s">
        <v>2255</v>
      </c>
      <c r="F1781" s="2">
        <v>17</v>
      </c>
      <c r="G1781" s="2" t="s">
        <v>2039</v>
      </c>
      <c r="H1781" s="2">
        <v>443</v>
      </c>
      <c r="I1781" s="3">
        <v>2.3274018734797024E-3</v>
      </c>
      <c r="J1781" s="2">
        <v>190341</v>
      </c>
      <c r="K1781" s="2">
        <v>290611</v>
      </c>
    </row>
    <row r="1782" spans="1:11" x14ac:dyDescent="0.3">
      <c r="A1782" s="2">
        <v>15</v>
      </c>
      <c r="B1782" s="2" t="s">
        <v>2238</v>
      </c>
      <c r="C1782" s="2">
        <v>84</v>
      </c>
      <c r="D1782" s="2" t="s">
        <v>3182</v>
      </c>
      <c r="E1782" s="2" t="s">
        <v>2256</v>
      </c>
      <c r="F1782" s="2">
        <v>18</v>
      </c>
      <c r="G1782" s="2" t="s">
        <v>19</v>
      </c>
      <c r="H1782" s="2">
        <v>466</v>
      </c>
      <c r="I1782" s="3">
        <v>2.4482376366626213E-3</v>
      </c>
      <c r="J1782" s="2">
        <v>190341</v>
      </c>
      <c r="K1782" s="2">
        <v>290611</v>
      </c>
    </row>
    <row r="1783" spans="1:11" x14ac:dyDescent="0.3">
      <c r="A1783" s="2">
        <v>15</v>
      </c>
      <c r="B1783" s="2" t="s">
        <v>2238</v>
      </c>
      <c r="C1783" s="2">
        <v>84</v>
      </c>
      <c r="D1783" s="2" t="s">
        <v>3182</v>
      </c>
      <c r="E1783" s="2" t="s">
        <v>2257</v>
      </c>
      <c r="F1783" s="2">
        <v>19</v>
      </c>
      <c r="G1783" s="2" t="s">
        <v>19</v>
      </c>
      <c r="H1783" s="2">
        <v>326</v>
      </c>
      <c r="I1783" s="3">
        <v>1.7127155998970269E-3</v>
      </c>
      <c r="J1783" s="2">
        <v>190341</v>
      </c>
      <c r="K1783" s="2">
        <v>290611</v>
      </c>
    </row>
    <row r="1784" spans="1:11" x14ac:dyDescent="0.3">
      <c r="A1784" s="2">
        <v>15</v>
      </c>
      <c r="B1784" s="2" t="s">
        <v>2238</v>
      </c>
      <c r="C1784" s="2">
        <v>84</v>
      </c>
      <c r="D1784" s="2" t="s">
        <v>3182</v>
      </c>
      <c r="E1784" s="2" t="s">
        <v>2258</v>
      </c>
      <c r="F1784" s="2">
        <v>20</v>
      </c>
      <c r="G1784" s="2" t="s">
        <v>19</v>
      </c>
      <c r="H1784" s="2">
        <v>387</v>
      </c>
      <c r="I1784" s="3">
        <v>2.0331930587734644E-3</v>
      </c>
      <c r="J1784" s="2">
        <v>190341</v>
      </c>
      <c r="K1784" s="2">
        <v>290611</v>
      </c>
    </row>
    <row r="1785" spans="1:11" x14ac:dyDescent="0.3">
      <c r="A1785" s="2">
        <v>15</v>
      </c>
      <c r="B1785" s="2" t="s">
        <v>2238</v>
      </c>
      <c r="C1785" s="2">
        <v>84</v>
      </c>
      <c r="D1785" s="2" t="s">
        <v>3182</v>
      </c>
      <c r="E1785" s="2" t="s">
        <v>2259</v>
      </c>
      <c r="F1785" s="2">
        <v>21</v>
      </c>
      <c r="G1785" s="2" t="s">
        <v>19</v>
      </c>
      <c r="H1785" s="2">
        <v>321</v>
      </c>
      <c r="I1785" s="3">
        <v>1.6864469557268272E-3</v>
      </c>
      <c r="J1785" s="2">
        <v>190341</v>
      </c>
      <c r="K1785" s="2">
        <v>290611</v>
      </c>
    </row>
    <row r="1786" spans="1:11" x14ac:dyDescent="0.3">
      <c r="A1786" s="2">
        <v>15</v>
      </c>
      <c r="B1786" s="2" t="s">
        <v>2238</v>
      </c>
      <c r="C1786" s="2">
        <v>84</v>
      </c>
      <c r="D1786" s="2" t="s">
        <v>3182</v>
      </c>
      <c r="E1786" s="2" t="s">
        <v>2260</v>
      </c>
      <c r="F1786" s="2">
        <v>22</v>
      </c>
      <c r="G1786" s="2" t="s">
        <v>19</v>
      </c>
      <c r="H1786" s="2">
        <v>259</v>
      </c>
      <c r="I1786" s="3">
        <v>1.3607157680163497E-3</v>
      </c>
      <c r="J1786" s="2">
        <v>190341</v>
      </c>
      <c r="K1786" s="2">
        <v>290611</v>
      </c>
    </row>
    <row r="1787" spans="1:11" x14ac:dyDescent="0.3">
      <c r="A1787" s="2">
        <v>15</v>
      </c>
      <c r="B1787" s="2" t="s">
        <v>2238</v>
      </c>
      <c r="C1787" s="2">
        <v>84</v>
      </c>
      <c r="D1787" s="2" t="s">
        <v>3182</v>
      </c>
      <c r="E1787" s="2" t="s">
        <v>2263</v>
      </c>
      <c r="F1787" s="2">
        <v>23</v>
      </c>
      <c r="G1787" s="2" t="s">
        <v>19</v>
      </c>
      <c r="H1787" s="2">
        <v>214</v>
      </c>
      <c r="I1787" s="3">
        <v>1.1242979704845515E-3</v>
      </c>
      <c r="J1787" s="2">
        <v>190341</v>
      </c>
      <c r="K1787" s="2">
        <v>290611</v>
      </c>
    </row>
    <row r="1788" spans="1:11" x14ac:dyDescent="0.3">
      <c r="A1788" s="2">
        <v>15</v>
      </c>
      <c r="B1788" s="2" t="s">
        <v>2238</v>
      </c>
      <c r="C1788" s="2">
        <v>84</v>
      </c>
      <c r="D1788" s="2" t="s">
        <v>3182</v>
      </c>
      <c r="E1788" s="2" t="s">
        <v>2261</v>
      </c>
      <c r="F1788" s="2">
        <v>24</v>
      </c>
      <c r="G1788" s="2" t="s">
        <v>2262</v>
      </c>
      <c r="H1788" s="2">
        <v>289</v>
      </c>
      <c r="I1788" s="3">
        <v>1.5183276330375485E-3</v>
      </c>
      <c r="J1788" s="2">
        <v>190341</v>
      </c>
      <c r="K1788" s="2">
        <v>290611</v>
      </c>
    </row>
    <row r="1789" spans="1:11" x14ac:dyDescent="0.3">
      <c r="A1789" s="2">
        <v>15</v>
      </c>
      <c r="B1789" s="2" t="s">
        <v>2238</v>
      </c>
      <c r="C1789" s="2">
        <v>84</v>
      </c>
      <c r="D1789" s="2" t="s">
        <v>3182</v>
      </c>
      <c r="E1789" s="2" t="s">
        <v>2265</v>
      </c>
      <c r="F1789" s="2">
        <v>25</v>
      </c>
      <c r="G1789" s="2" t="s">
        <v>958</v>
      </c>
      <c r="H1789" s="2">
        <v>332</v>
      </c>
      <c r="I1789" s="3">
        <v>1.7442379729012668E-3</v>
      </c>
      <c r="J1789" s="2">
        <v>190341</v>
      </c>
      <c r="K1789" s="2">
        <v>290611</v>
      </c>
    </row>
    <row r="1790" spans="1:11" x14ac:dyDescent="0.3">
      <c r="A1790" s="2">
        <v>15</v>
      </c>
      <c r="B1790" s="2" t="s">
        <v>2238</v>
      </c>
      <c r="C1790" s="2">
        <v>84</v>
      </c>
      <c r="D1790" s="2" t="s">
        <v>3182</v>
      </c>
      <c r="E1790" s="2" t="s">
        <v>2264</v>
      </c>
      <c r="F1790" s="2">
        <v>26</v>
      </c>
      <c r="G1790" s="2" t="s">
        <v>19</v>
      </c>
      <c r="H1790" s="2">
        <v>228</v>
      </c>
      <c r="I1790" s="3">
        <v>1.1978501741611107E-3</v>
      </c>
      <c r="J1790" s="2">
        <v>190341</v>
      </c>
      <c r="K1790" s="2">
        <v>290611</v>
      </c>
    </row>
    <row r="1791" spans="1:11" x14ac:dyDescent="0.3">
      <c r="A1791" s="2">
        <v>15</v>
      </c>
      <c r="B1791" s="2" t="s">
        <v>2238</v>
      </c>
      <c r="C1791" s="2">
        <v>84</v>
      </c>
      <c r="D1791" s="2" t="s">
        <v>3182</v>
      </c>
      <c r="E1791" s="2" t="s">
        <v>2266</v>
      </c>
      <c r="F1791" s="2">
        <v>27</v>
      </c>
      <c r="G1791" s="2" t="s">
        <v>2223</v>
      </c>
      <c r="H1791" s="2">
        <v>273</v>
      </c>
      <c r="I1791" s="3">
        <v>1.434267971692909E-3</v>
      </c>
      <c r="J1791" s="2">
        <v>190341</v>
      </c>
      <c r="K1791" s="2">
        <v>290611</v>
      </c>
    </row>
    <row r="1792" spans="1:11" x14ac:dyDescent="0.3">
      <c r="A1792" s="2">
        <v>15</v>
      </c>
      <c r="B1792" s="2" t="s">
        <v>2238</v>
      </c>
      <c r="C1792" s="2">
        <v>84</v>
      </c>
      <c r="D1792" s="2" t="s">
        <v>3182</v>
      </c>
      <c r="E1792" s="2" t="s">
        <v>2267</v>
      </c>
      <c r="F1792" s="2">
        <v>28</v>
      </c>
      <c r="G1792" s="2" t="s">
        <v>19</v>
      </c>
      <c r="H1792" s="2">
        <v>303</v>
      </c>
      <c r="I1792" s="3">
        <v>1.5918798367141078E-3</v>
      </c>
      <c r="J1792" s="2">
        <v>190341</v>
      </c>
      <c r="K1792" s="2">
        <v>290611</v>
      </c>
    </row>
    <row r="1793" spans="1:11" x14ac:dyDescent="0.3">
      <c r="A1793" s="2">
        <v>15</v>
      </c>
      <c r="B1793" s="2" t="s">
        <v>2238</v>
      </c>
      <c r="C1793" s="2">
        <v>84</v>
      </c>
      <c r="D1793" s="2" t="s">
        <v>3182</v>
      </c>
      <c r="E1793" s="2" t="s">
        <v>2269</v>
      </c>
      <c r="F1793" s="2">
        <v>29</v>
      </c>
      <c r="G1793" s="2" t="s">
        <v>2270</v>
      </c>
      <c r="H1793" s="2">
        <v>187</v>
      </c>
      <c r="I1793" s="3">
        <v>9.8244729196547242E-4</v>
      </c>
      <c r="J1793" s="2">
        <v>190341</v>
      </c>
      <c r="K1793" s="2">
        <v>290611</v>
      </c>
    </row>
    <row r="1794" spans="1:11" x14ac:dyDescent="0.3">
      <c r="A1794" s="2">
        <v>15</v>
      </c>
      <c r="B1794" s="2" t="s">
        <v>2238</v>
      </c>
      <c r="C1794" s="2">
        <v>84</v>
      </c>
      <c r="D1794" s="2" t="s">
        <v>3182</v>
      </c>
      <c r="E1794" s="2" t="s">
        <v>2271</v>
      </c>
      <c r="F1794" s="2">
        <v>30</v>
      </c>
      <c r="G1794" s="2" t="s">
        <v>2272</v>
      </c>
      <c r="H1794" s="2">
        <v>173</v>
      </c>
      <c r="I1794" s="3">
        <v>9.0889508828891302E-4</v>
      </c>
      <c r="J1794" s="2">
        <v>190341</v>
      </c>
      <c r="K1794" s="2">
        <v>290611</v>
      </c>
    </row>
    <row r="1795" spans="1:11" x14ac:dyDescent="0.3">
      <c r="A1795" s="2">
        <v>15</v>
      </c>
      <c r="B1795" s="2" t="s">
        <v>2238</v>
      </c>
      <c r="C1795" s="2">
        <v>84</v>
      </c>
      <c r="D1795" s="2" t="s">
        <v>3182</v>
      </c>
      <c r="E1795" s="2" t="s">
        <v>2273</v>
      </c>
      <c r="F1795" s="2">
        <v>31</v>
      </c>
      <c r="G1795" s="2" t="s">
        <v>19</v>
      </c>
      <c r="H1795" s="2">
        <v>188</v>
      </c>
      <c r="I1795" s="3">
        <v>9.877010207995124E-4</v>
      </c>
      <c r="J1795" s="2">
        <v>190341</v>
      </c>
      <c r="K1795" s="2">
        <v>290611</v>
      </c>
    </row>
    <row r="1796" spans="1:11" x14ac:dyDescent="0.3">
      <c r="A1796" s="2">
        <v>15</v>
      </c>
      <c r="B1796" s="2" t="s">
        <v>2238</v>
      </c>
      <c r="C1796" s="2">
        <v>84</v>
      </c>
      <c r="D1796" s="2" t="s">
        <v>3182</v>
      </c>
      <c r="E1796" s="2" t="s">
        <v>2274</v>
      </c>
      <c r="F1796" s="2">
        <v>32</v>
      </c>
      <c r="G1796" s="2" t="s">
        <v>19</v>
      </c>
      <c r="H1796" s="2">
        <v>119</v>
      </c>
      <c r="I1796" s="3">
        <v>6.2519373125075528E-4</v>
      </c>
      <c r="J1796" s="2">
        <v>190341</v>
      </c>
      <c r="K1796" s="2">
        <v>290611</v>
      </c>
    </row>
    <row r="1797" spans="1:11" x14ac:dyDescent="0.3">
      <c r="A1797" s="2">
        <v>15</v>
      </c>
      <c r="B1797" s="2" t="s">
        <v>2238</v>
      </c>
      <c r="C1797" s="2">
        <v>84</v>
      </c>
      <c r="D1797" s="2" t="s">
        <v>3182</v>
      </c>
      <c r="E1797" s="2" t="s">
        <v>2275</v>
      </c>
      <c r="F1797" s="2">
        <v>33</v>
      </c>
      <c r="G1797" s="2" t="s">
        <v>1971</v>
      </c>
      <c r="H1797" s="2">
        <v>132</v>
      </c>
      <c r="I1797" s="3">
        <v>6.934922060932747E-4</v>
      </c>
      <c r="J1797" s="2">
        <v>190341</v>
      </c>
      <c r="K1797" s="2">
        <v>290611</v>
      </c>
    </row>
    <row r="1798" spans="1:11" x14ac:dyDescent="0.3">
      <c r="A1798" s="2">
        <v>15</v>
      </c>
      <c r="B1798" s="2" t="s">
        <v>2238</v>
      </c>
      <c r="C1798" s="2">
        <v>84</v>
      </c>
      <c r="D1798" s="2" t="s">
        <v>3182</v>
      </c>
      <c r="E1798" s="2" t="s">
        <v>2276</v>
      </c>
      <c r="F1798" s="2">
        <v>34</v>
      </c>
      <c r="G1798" s="2" t="s">
        <v>19</v>
      </c>
      <c r="H1798" s="2">
        <v>73</v>
      </c>
      <c r="I1798" s="3">
        <v>3.8352220488491705E-4</v>
      </c>
      <c r="J1798" s="2">
        <v>190341</v>
      </c>
      <c r="K1798" s="2">
        <v>290611</v>
      </c>
    </row>
    <row r="1799" spans="1:11" x14ac:dyDescent="0.3">
      <c r="A1799" s="2">
        <v>16</v>
      </c>
      <c r="B1799" s="2" t="s">
        <v>354</v>
      </c>
      <c r="C1799" s="2">
        <v>85</v>
      </c>
      <c r="D1799" s="2" t="s">
        <v>3185</v>
      </c>
      <c r="E1799" s="2" t="s">
        <v>2277</v>
      </c>
      <c r="F1799" s="2">
        <v>1</v>
      </c>
      <c r="G1799" s="2" t="s">
        <v>7</v>
      </c>
      <c r="H1799" s="2">
        <v>83490</v>
      </c>
      <c r="I1799" s="3">
        <v>0.43579250660291674</v>
      </c>
      <c r="J1799" s="2">
        <v>191582</v>
      </c>
      <c r="K1799" s="2">
        <v>294660</v>
      </c>
    </row>
    <row r="1800" spans="1:11" x14ac:dyDescent="0.3">
      <c r="A1800" s="2">
        <v>16</v>
      </c>
      <c r="B1800" s="2" t="s">
        <v>354</v>
      </c>
      <c r="C1800" s="2">
        <v>85</v>
      </c>
      <c r="D1800" s="2" t="s">
        <v>3185</v>
      </c>
      <c r="E1800" s="2" t="s">
        <v>2278</v>
      </c>
      <c r="F1800" s="2">
        <v>2</v>
      </c>
      <c r="G1800" s="2" t="s">
        <v>9</v>
      </c>
      <c r="H1800" s="2">
        <v>84331</v>
      </c>
      <c r="I1800" s="3">
        <v>0.44018227182094349</v>
      </c>
      <c r="J1800" s="2">
        <v>191582</v>
      </c>
      <c r="K1800" s="2">
        <v>294660</v>
      </c>
    </row>
    <row r="1801" spans="1:11" x14ac:dyDescent="0.3">
      <c r="A1801" s="2">
        <v>16</v>
      </c>
      <c r="B1801" s="2" t="s">
        <v>354</v>
      </c>
      <c r="C1801" s="2">
        <v>85</v>
      </c>
      <c r="D1801" s="2" t="s">
        <v>3185</v>
      </c>
      <c r="E1801" s="2" t="s">
        <v>2279</v>
      </c>
      <c r="F1801" s="2">
        <v>3</v>
      </c>
      <c r="G1801" s="2" t="s">
        <v>1023</v>
      </c>
      <c r="H1801" s="2">
        <v>16870</v>
      </c>
      <c r="I1801" s="3">
        <v>8.8056289212974079E-2</v>
      </c>
      <c r="J1801" s="2">
        <v>191582</v>
      </c>
      <c r="K1801" s="2">
        <v>294660</v>
      </c>
    </row>
    <row r="1802" spans="1:11" x14ac:dyDescent="0.3">
      <c r="A1802" s="2">
        <v>16</v>
      </c>
      <c r="B1802" s="2" t="s">
        <v>354</v>
      </c>
      <c r="C1802" s="2">
        <v>85</v>
      </c>
      <c r="D1802" s="2" t="s">
        <v>3185</v>
      </c>
      <c r="E1802" s="2" t="s">
        <v>2280</v>
      </c>
      <c r="F1802" s="2">
        <v>4</v>
      </c>
      <c r="G1802" s="2" t="s">
        <v>11</v>
      </c>
      <c r="H1802" s="2">
        <v>1154</v>
      </c>
      <c r="I1802" s="3">
        <v>6.0235303942959154E-3</v>
      </c>
      <c r="J1802" s="2">
        <v>191582</v>
      </c>
      <c r="K1802" s="2">
        <v>294660</v>
      </c>
    </row>
    <row r="1803" spans="1:11" x14ac:dyDescent="0.3">
      <c r="A1803" s="2">
        <v>16</v>
      </c>
      <c r="B1803" s="2" t="s">
        <v>354</v>
      </c>
      <c r="C1803" s="2">
        <v>85</v>
      </c>
      <c r="D1803" s="2" t="s">
        <v>3185</v>
      </c>
      <c r="E1803" s="2" t="s">
        <v>2281</v>
      </c>
      <c r="F1803" s="2">
        <v>5</v>
      </c>
      <c r="G1803" s="2" t="s">
        <v>19</v>
      </c>
      <c r="H1803" s="2">
        <v>805</v>
      </c>
      <c r="I1803" s="3">
        <v>4.2018561242705473E-3</v>
      </c>
      <c r="J1803" s="2">
        <v>191582</v>
      </c>
      <c r="K1803" s="2">
        <v>294660</v>
      </c>
    </row>
    <row r="1804" spans="1:11" x14ac:dyDescent="0.3">
      <c r="A1804" s="2">
        <v>16</v>
      </c>
      <c r="B1804" s="2" t="s">
        <v>354</v>
      </c>
      <c r="C1804" s="2">
        <v>85</v>
      </c>
      <c r="D1804" s="2" t="s">
        <v>3185</v>
      </c>
      <c r="E1804" s="2" t="s">
        <v>7944</v>
      </c>
      <c r="F1804" s="2">
        <v>6</v>
      </c>
      <c r="G1804" s="2" t="s">
        <v>22</v>
      </c>
      <c r="H1804" s="2">
        <v>628</v>
      </c>
      <c r="I1804" s="3">
        <v>3.2779697466359054E-3</v>
      </c>
      <c r="J1804" s="2">
        <v>191582</v>
      </c>
      <c r="K1804" s="2">
        <v>294660</v>
      </c>
    </row>
    <row r="1805" spans="1:11" x14ac:dyDescent="0.3">
      <c r="A1805" s="2">
        <v>16</v>
      </c>
      <c r="B1805" s="2" t="s">
        <v>354</v>
      </c>
      <c r="C1805" s="2">
        <v>85</v>
      </c>
      <c r="D1805" s="2" t="s">
        <v>3185</v>
      </c>
      <c r="E1805" s="2" t="s">
        <v>2282</v>
      </c>
      <c r="F1805" s="2">
        <v>7</v>
      </c>
      <c r="G1805" s="2" t="s">
        <v>19</v>
      </c>
      <c r="H1805" s="2">
        <v>699</v>
      </c>
      <c r="I1805" s="3">
        <v>3.6485682370995189E-3</v>
      </c>
      <c r="J1805" s="2">
        <v>191582</v>
      </c>
      <c r="K1805" s="2">
        <v>294660</v>
      </c>
    </row>
    <row r="1806" spans="1:11" x14ac:dyDescent="0.3">
      <c r="A1806" s="2">
        <v>16</v>
      </c>
      <c r="B1806" s="2" t="s">
        <v>354</v>
      </c>
      <c r="C1806" s="2">
        <v>85</v>
      </c>
      <c r="D1806" s="2" t="s">
        <v>3185</v>
      </c>
      <c r="E1806" s="2" t="s">
        <v>2283</v>
      </c>
      <c r="F1806" s="2">
        <v>8</v>
      </c>
      <c r="G1806" s="2" t="s">
        <v>19</v>
      </c>
      <c r="H1806" s="2">
        <v>394</v>
      </c>
      <c r="I1806" s="3">
        <v>2.0565606372206159E-3</v>
      </c>
      <c r="J1806" s="2">
        <v>191582</v>
      </c>
      <c r="K1806" s="2">
        <v>294660</v>
      </c>
    </row>
    <row r="1807" spans="1:11" x14ac:dyDescent="0.3">
      <c r="A1807" s="2">
        <v>16</v>
      </c>
      <c r="B1807" s="2" t="s">
        <v>354</v>
      </c>
      <c r="C1807" s="2">
        <v>85</v>
      </c>
      <c r="D1807" s="2" t="s">
        <v>3185</v>
      </c>
      <c r="E1807" s="2" t="s">
        <v>2284</v>
      </c>
      <c r="F1807" s="2">
        <v>9</v>
      </c>
      <c r="G1807" s="2" t="s">
        <v>2223</v>
      </c>
      <c r="H1807" s="2">
        <v>220</v>
      </c>
      <c r="I1807" s="3">
        <v>1.1483333507323235E-3</v>
      </c>
      <c r="J1807" s="2">
        <v>191582</v>
      </c>
      <c r="K1807" s="2">
        <v>294660</v>
      </c>
    </row>
    <row r="1808" spans="1:11" x14ac:dyDescent="0.3">
      <c r="A1808" s="2">
        <v>16</v>
      </c>
      <c r="B1808" s="2" t="s">
        <v>354</v>
      </c>
      <c r="C1808" s="2">
        <v>85</v>
      </c>
      <c r="D1808" s="2" t="s">
        <v>3185</v>
      </c>
      <c r="E1808" s="2" t="s">
        <v>2285</v>
      </c>
      <c r="F1808" s="2">
        <v>10</v>
      </c>
      <c r="G1808" s="2" t="s">
        <v>1187</v>
      </c>
      <c r="H1808" s="2">
        <v>316</v>
      </c>
      <c r="I1808" s="3">
        <v>1.6494242674155192E-3</v>
      </c>
      <c r="J1808" s="2">
        <v>191582</v>
      </c>
      <c r="K1808" s="2">
        <v>294660</v>
      </c>
    </row>
    <row r="1809" spans="1:11" x14ac:dyDescent="0.3">
      <c r="A1809" s="2">
        <v>16</v>
      </c>
      <c r="B1809" s="2" t="s">
        <v>354</v>
      </c>
      <c r="C1809" s="2">
        <v>85</v>
      </c>
      <c r="D1809" s="2" t="s">
        <v>3185</v>
      </c>
      <c r="E1809" s="2" t="s">
        <v>2286</v>
      </c>
      <c r="F1809" s="2">
        <v>11</v>
      </c>
      <c r="G1809" s="2" t="s">
        <v>19</v>
      </c>
      <c r="H1809" s="2">
        <v>281</v>
      </c>
      <c r="I1809" s="3">
        <v>1.4667348707081041E-3</v>
      </c>
      <c r="J1809" s="2">
        <v>191582</v>
      </c>
      <c r="K1809" s="2">
        <v>294660</v>
      </c>
    </row>
    <row r="1810" spans="1:11" x14ac:dyDescent="0.3">
      <c r="A1810" s="2">
        <v>16</v>
      </c>
      <c r="B1810" s="2" t="s">
        <v>354</v>
      </c>
      <c r="C1810" s="2">
        <v>85</v>
      </c>
      <c r="D1810" s="2" t="s">
        <v>3185</v>
      </c>
      <c r="E1810" s="2" t="s">
        <v>2287</v>
      </c>
      <c r="F1810" s="2">
        <v>12</v>
      </c>
      <c r="G1810" s="2" t="s">
        <v>19</v>
      </c>
      <c r="H1810" s="2">
        <v>247</v>
      </c>
      <c r="I1810" s="3">
        <v>1.2892651710494723E-3</v>
      </c>
      <c r="J1810" s="2">
        <v>191582</v>
      </c>
      <c r="K1810" s="2">
        <v>294660</v>
      </c>
    </row>
    <row r="1811" spans="1:11" x14ac:dyDescent="0.3">
      <c r="A1811" s="2">
        <v>16</v>
      </c>
      <c r="B1811" s="2" t="s">
        <v>354</v>
      </c>
      <c r="C1811" s="2">
        <v>85</v>
      </c>
      <c r="D1811" s="2" t="s">
        <v>3185</v>
      </c>
      <c r="E1811" s="2" t="s">
        <v>2288</v>
      </c>
      <c r="F1811" s="2">
        <v>13</v>
      </c>
      <c r="G1811" s="2" t="s">
        <v>2039</v>
      </c>
      <c r="H1811" s="2">
        <v>236</v>
      </c>
      <c r="I1811" s="3">
        <v>1.2318485035128562E-3</v>
      </c>
      <c r="J1811" s="2">
        <v>191582</v>
      </c>
      <c r="K1811" s="2">
        <v>294660</v>
      </c>
    </row>
    <row r="1812" spans="1:11" x14ac:dyDescent="0.3">
      <c r="A1812" s="2">
        <v>16</v>
      </c>
      <c r="B1812" s="2" t="s">
        <v>354</v>
      </c>
      <c r="C1812" s="2">
        <v>85</v>
      </c>
      <c r="D1812" s="2" t="s">
        <v>3185</v>
      </c>
      <c r="E1812" s="2" t="s">
        <v>2289</v>
      </c>
      <c r="F1812" s="2">
        <v>14</v>
      </c>
      <c r="G1812" s="2" t="s">
        <v>19</v>
      </c>
      <c r="H1812" s="2">
        <v>202</v>
      </c>
      <c r="I1812" s="3">
        <v>1.0543788038542242E-3</v>
      </c>
      <c r="J1812" s="2">
        <v>191582</v>
      </c>
      <c r="K1812" s="2">
        <v>294660</v>
      </c>
    </row>
    <row r="1813" spans="1:11" x14ac:dyDescent="0.3">
      <c r="A1813" s="2">
        <v>16</v>
      </c>
      <c r="B1813" s="2" t="s">
        <v>354</v>
      </c>
      <c r="C1813" s="2">
        <v>85</v>
      </c>
      <c r="D1813" s="2" t="s">
        <v>3185</v>
      </c>
      <c r="E1813" s="2" t="s">
        <v>2290</v>
      </c>
      <c r="F1813" s="2">
        <v>15</v>
      </c>
      <c r="G1813" s="2" t="s">
        <v>19</v>
      </c>
      <c r="H1813" s="2">
        <v>174</v>
      </c>
      <c r="I1813" s="3">
        <v>9.0822728648829224E-4</v>
      </c>
      <c r="J1813" s="2">
        <v>191582</v>
      </c>
      <c r="K1813" s="2">
        <v>294660</v>
      </c>
    </row>
    <row r="1814" spans="1:11" x14ac:dyDescent="0.3">
      <c r="A1814" s="2">
        <v>16</v>
      </c>
      <c r="B1814" s="2" t="s">
        <v>354</v>
      </c>
      <c r="C1814" s="2">
        <v>85</v>
      </c>
      <c r="D1814" s="2" t="s">
        <v>3185</v>
      </c>
      <c r="E1814" s="2" t="s">
        <v>2291</v>
      </c>
      <c r="F1814" s="2">
        <v>16</v>
      </c>
      <c r="G1814" s="2" t="s">
        <v>19</v>
      </c>
      <c r="H1814" s="2">
        <v>255</v>
      </c>
      <c r="I1814" s="3">
        <v>1.3310227474397386E-3</v>
      </c>
      <c r="J1814" s="2">
        <v>191582</v>
      </c>
      <c r="K1814" s="2">
        <v>294660</v>
      </c>
    </row>
    <row r="1815" spans="1:11" x14ac:dyDescent="0.3">
      <c r="A1815" s="2">
        <v>16</v>
      </c>
      <c r="B1815" s="2" t="s">
        <v>354</v>
      </c>
      <c r="C1815" s="2">
        <v>85</v>
      </c>
      <c r="D1815" s="2" t="s">
        <v>3185</v>
      </c>
      <c r="E1815" s="2" t="s">
        <v>2292</v>
      </c>
      <c r="F1815" s="2">
        <v>17</v>
      </c>
      <c r="G1815" s="2" t="s">
        <v>19</v>
      </c>
      <c r="H1815" s="2">
        <v>210</v>
      </c>
      <c r="I1815" s="3">
        <v>1.0961363802444906E-3</v>
      </c>
      <c r="J1815" s="2">
        <v>191582</v>
      </c>
      <c r="K1815" s="2">
        <v>294660</v>
      </c>
    </row>
    <row r="1816" spans="1:11" x14ac:dyDescent="0.3">
      <c r="A1816" s="2">
        <v>16</v>
      </c>
      <c r="B1816" s="2" t="s">
        <v>354</v>
      </c>
      <c r="C1816" s="2">
        <v>85</v>
      </c>
      <c r="D1816" s="2" t="s">
        <v>3185</v>
      </c>
      <c r="E1816" s="2" t="s">
        <v>2293</v>
      </c>
      <c r="F1816" s="2">
        <v>18</v>
      </c>
      <c r="G1816" s="2" t="s">
        <v>19</v>
      </c>
      <c r="H1816" s="2">
        <v>171</v>
      </c>
      <c r="I1816" s="3">
        <v>8.9256819534194233E-4</v>
      </c>
      <c r="J1816" s="2">
        <v>191582</v>
      </c>
      <c r="K1816" s="2">
        <v>294660</v>
      </c>
    </row>
    <row r="1817" spans="1:11" x14ac:dyDescent="0.3">
      <c r="A1817" s="2">
        <v>16</v>
      </c>
      <c r="B1817" s="2" t="s">
        <v>354</v>
      </c>
      <c r="C1817" s="2">
        <v>85</v>
      </c>
      <c r="D1817" s="2" t="s">
        <v>3185</v>
      </c>
      <c r="E1817" s="2" t="s">
        <v>2294</v>
      </c>
      <c r="F1817" s="2">
        <v>19</v>
      </c>
      <c r="G1817" s="2" t="s">
        <v>1323</v>
      </c>
      <c r="H1817" s="2">
        <v>151</v>
      </c>
      <c r="I1817" s="3">
        <v>7.8817425436627662E-4</v>
      </c>
      <c r="J1817" s="2">
        <v>191582</v>
      </c>
      <c r="K1817" s="2">
        <v>294660</v>
      </c>
    </row>
    <row r="1818" spans="1:11" x14ac:dyDescent="0.3">
      <c r="A1818" s="2">
        <v>16</v>
      </c>
      <c r="B1818" s="2" t="s">
        <v>354</v>
      </c>
      <c r="C1818" s="2">
        <v>85</v>
      </c>
      <c r="D1818" s="2" t="s">
        <v>3185</v>
      </c>
      <c r="E1818" s="2" t="s">
        <v>2295</v>
      </c>
      <c r="F1818" s="2">
        <v>20</v>
      </c>
      <c r="G1818" s="2" t="s">
        <v>2082</v>
      </c>
      <c r="H1818" s="2">
        <v>161</v>
      </c>
      <c r="I1818" s="3">
        <v>8.4037122485410942E-4</v>
      </c>
      <c r="J1818" s="2">
        <v>191582</v>
      </c>
      <c r="K1818" s="2">
        <v>294660</v>
      </c>
    </row>
    <row r="1819" spans="1:11" x14ac:dyDescent="0.3">
      <c r="A1819" s="2">
        <v>16</v>
      </c>
      <c r="B1819" s="2" t="s">
        <v>354</v>
      </c>
      <c r="C1819" s="2">
        <v>85</v>
      </c>
      <c r="D1819" s="2" t="s">
        <v>3185</v>
      </c>
      <c r="E1819" s="2" t="s">
        <v>2296</v>
      </c>
      <c r="F1819" s="2">
        <v>21</v>
      </c>
      <c r="G1819" s="2" t="s">
        <v>19</v>
      </c>
      <c r="H1819" s="2">
        <v>161</v>
      </c>
      <c r="I1819" s="3">
        <v>8.4037122485410942E-4</v>
      </c>
      <c r="J1819" s="2">
        <v>191582</v>
      </c>
      <c r="K1819" s="2">
        <v>294660</v>
      </c>
    </row>
    <row r="1820" spans="1:11" x14ac:dyDescent="0.3">
      <c r="A1820" s="2">
        <v>16</v>
      </c>
      <c r="B1820" s="2" t="s">
        <v>354</v>
      </c>
      <c r="C1820" s="2">
        <v>85</v>
      </c>
      <c r="D1820" s="2" t="s">
        <v>3185</v>
      </c>
      <c r="E1820" s="2" t="s">
        <v>2297</v>
      </c>
      <c r="F1820" s="2">
        <v>22</v>
      </c>
      <c r="G1820" s="2" t="s">
        <v>19</v>
      </c>
      <c r="H1820" s="2">
        <v>153</v>
      </c>
      <c r="I1820" s="3">
        <v>7.9861364846384316E-4</v>
      </c>
      <c r="J1820" s="2">
        <v>191582</v>
      </c>
      <c r="K1820" s="2">
        <v>294660</v>
      </c>
    </row>
    <row r="1821" spans="1:11" x14ac:dyDescent="0.3">
      <c r="A1821" s="2">
        <v>16</v>
      </c>
      <c r="B1821" s="2" t="s">
        <v>354</v>
      </c>
      <c r="C1821" s="2">
        <v>85</v>
      </c>
      <c r="D1821" s="2" t="s">
        <v>3185</v>
      </c>
      <c r="E1821" s="2" t="s">
        <v>2298</v>
      </c>
      <c r="F1821" s="2">
        <v>23</v>
      </c>
      <c r="G1821" s="2" t="s">
        <v>15</v>
      </c>
      <c r="H1821" s="2">
        <v>100</v>
      </c>
      <c r="I1821" s="3">
        <v>5.2196970487832883E-4</v>
      </c>
      <c r="J1821" s="2">
        <v>191582</v>
      </c>
      <c r="K1821" s="2">
        <v>294660</v>
      </c>
    </row>
    <row r="1822" spans="1:11" x14ac:dyDescent="0.3">
      <c r="A1822" s="2">
        <v>16</v>
      </c>
      <c r="B1822" s="2" t="s">
        <v>354</v>
      </c>
      <c r="C1822" s="2">
        <v>85</v>
      </c>
      <c r="D1822" s="2" t="s">
        <v>3185</v>
      </c>
      <c r="E1822" s="2" t="s">
        <v>2299</v>
      </c>
      <c r="F1822" s="2">
        <v>24</v>
      </c>
      <c r="G1822" s="2" t="s">
        <v>19</v>
      </c>
      <c r="H1822" s="2">
        <v>173</v>
      </c>
      <c r="I1822" s="3">
        <v>9.0300758943950897E-4</v>
      </c>
      <c r="J1822" s="2">
        <v>191582</v>
      </c>
      <c r="K1822" s="2">
        <v>294660</v>
      </c>
    </row>
    <row r="1823" spans="1:11" x14ac:dyDescent="0.3">
      <c r="A1823" s="2">
        <v>16</v>
      </c>
      <c r="B1823" s="2" t="s">
        <v>354</v>
      </c>
      <c r="C1823" s="2">
        <v>86</v>
      </c>
      <c r="D1823" s="2" t="s">
        <v>3437</v>
      </c>
      <c r="E1823" s="2" t="s">
        <v>2277</v>
      </c>
      <c r="F1823" s="2">
        <v>1</v>
      </c>
      <c r="G1823" s="2" t="s">
        <v>7</v>
      </c>
      <c r="H1823" s="2">
        <v>105135</v>
      </c>
      <c r="I1823" s="3">
        <v>0.52655698294643527</v>
      </c>
      <c r="J1823" s="2">
        <v>199665</v>
      </c>
      <c r="K1823" s="2">
        <v>347042</v>
      </c>
    </row>
    <row r="1824" spans="1:11" x14ac:dyDescent="0.3">
      <c r="A1824" s="2">
        <v>16</v>
      </c>
      <c r="B1824" s="2" t="s">
        <v>354</v>
      </c>
      <c r="C1824" s="2">
        <v>86</v>
      </c>
      <c r="D1824" s="2" t="s">
        <v>3437</v>
      </c>
      <c r="E1824" s="2" t="s">
        <v>2278</v>
      </c>
      <c r="F1824" s="2">
        <v>2</v>
      </c>
      <c r="G1824" s="2" t="s">
        <v>9</v>
      </c>
      <c r="H1824" s="2">
        <v>64540</v>
      </c>
      <c r="I1824" s="3">
        <v>0.32324142939423534</v>
      </c>
      <c r="J1824" s="2">
        <v>199665</v>
      </c>
      <c r="K1824" s="2">
        <v>347042</v>
      </c>
    </row>
    <row r="1825" spans="1:11" x14ac:dyDescent="0.3">
      <c r="A1825" s="2">
        <v>16</v>
      </c>
      <c r="B1825" s="2" t="s">
        <v>354</v>
      </c>
      <c r="C1825" s="2">
        <v>86</v>
      </c>
      <c r="D1825" s="2" t="s">
        <v>3437</v>
      </c>
      <c r="E1825" s="2" t="s">
        <v>2279</v>
      </c>
      <c r="F1825" s="2">
        <v>3</v>
      </c>
      <c r="G1825" s="2" t="s">
        <v>1023</v>
      </c>
      <c r="H1825" s="2">
        <v>24868</v>
      </c>
      <c r="I1825" s="3">
        <v>0.12454861893671901</v>
      </c>
      <c r="J1825" s="2">
        <v>199665</v>
      </c>
      <c r="K1825" s="2">
        <v>347042</v>
      </c>
    </row>
    <row r="1826" spans="1:11" x14ac:dyDescent="0.3">
      <c r="A1826" s="2">
        <v>16</v>
      </c>
      <c r="B1826" s="2" t="s">
        <v>354</v>
      </c>
      <c r="C1826" s="2">
        <v>86</v>
      </c>
      <c r="D1826" s="2" t="s">
        <v>3437</v>
      </c>
      <c r="E1826" s="2" t="s">
        <v>2280</v>
      </c>
      <c r="F1826" s="2">
        <v>4</v>
      </c>
      <c r="G1826" s="2" t="s">
        <v>11</v>
      </c>
      <c r="H1826" s="2">
        <v>1339</v>
      </c>
      <c r="I1826" s="3">
        <v>6.7062329401747925E-3</v>
      </c>
      <c r="J1826" s="2">
        <v>199665</v>
      </c>
      <c r="K1826" s="2">
        <v>347042</v>
      </c>
    </row>
    <row r="1827" spans="1:11" x14ac:dyDescent="0.3">
      <c r="A1827" s="2">
        <v>16</v>
      </c>
      <c r="B1827" s="2" t="s">
        <v>354</v>
      </c>
      <c r="C1827" s="2">
        <v>86</v>
      </c>
      <c r="D1827" s="2" t="s">
        <v>3437</v>
      </c>
      <c r="E1827" s="2" t="s">
        <v>2281</v>
      </c>
      <c r="F1827" s="2">
        <v>5</v>
      </c>
      <c r="G1827" s="2" t="s">
        <v>19</v>
      </c>
      <c r="H1827" s="2">
        <v>429</v>
      </c>
      <c r="I1827" s="3">
        <v>2.1485989031627978E-3</v>
      </c>
      <c r="J1827" s="2">
        <v>199665</v>
      </c>
      <c r="K1827" s="2">
        <v>347042</v>
      </c>
    </row>
    <row r="1828" spans="1:11" x14ac:dyDescent="0.3">
      <c r="A1828" s="2">
        <v>16</v>
      </c>
      <c r="B1828" s="2" t="s">
        <v>354</v>
      </c>
      <c r="C1828" s="2">
        <v>86</v>
      </c>
      <c r="D1828" s="2" t="s">
        <v>3437</v>
      </c>
      <c r="E1828" s="2" t="s">
        <v>7944</v>
      </c>
      <c r="F1828" s="2">
        <v>6</v>
      </c>
      <c r="G1828" s="2" t="s">
        <v>22</v>
      </c>
      <c r="H1828" s="2">
        <v>786</v>
      </c>
      <c r="I1828" s="3">
        <v>3.9365937946059647E-3</v>
      </c>
      <c r="J1828" s="2">
        <v>199665</v>
      </c>
      <c r="K1828" s="2">
        <v>347042</v>
      </c>
    </row>
    <row r="1829" spans="1:11" x14ac:dyDescent="0.3">
      <c r="A1829" s="2">
        <v>16</v>
      </c>
      <c r="B1829" s="2" t="s">
        <v>354</v>
      </c>
      <c r="C1829" s="2">
        <v>86</v>
      </c>
      <c r="D1829" s="2" t="s">
        <v>3437</v>
      </c>
      <c r="E1829" s="2" t="s">
        <v>2282</v>
      </c>
      <c r="F1829" s="2">
        <v>7</v>
      </c>
      <c r="G1829" s="2" t="s">
        <v>19</v>
      </c>
      <c r="H1829" s="2">
        <v>400</v>
      </c>
      <c r="I1829" s="3">
        <v>2.0033556206646131E-3</v>
      </c>
      <c r="J1829" s="2">
        <v>199665</v>
      </c>
      <c r="K1829" s="2">
        <v>347042</v>
      </c>
    </row>
    <row r="1830" spans="1:11" x14ac:dyDescent="0.3">
      <c r="A1830" s="2">
        <v>16</v>
      </c>
      <c r="B1830" s="2" t="s">
        <v>354</v>
      </c>
      <c r="C1830" s="2">
        <v>86</v>
      </c>
      <c r="D1830" s="2" t="s">
        <v>3437</v>
      </c>
      <c r="E1830" s="2" t="s">
        <v>2283</v>
      </c>
      <c r="F1830" s="2">
        <v>8</v>
      </c>
      <c r="G1830" s="2" t="s">
        <v>19</v>
      </c>
      <c r="H1830" s="2">
        <v>128</v>
      </c>
      <c r="I1830" s="3">
        <v>6.4107379861267624E-4</v>
      </c>
      <c r="J1830" s="2">
        <v>199665</v>
      </c>
      <c r="K1830" s="2">
        <v>347042</v>
      </c>
    </row>
    <row r="1831" spans="1:11" x14ac:dyDescent="0.3">
      <c r="A1831" s="2">
        <v>16</v>
      </c>
      <c r="B1831" s="2" t="s">
        <v>354</v>
      </c>
      <c r="C1831" s="2">
        <v>86</v>
      </c>
      <c r="D1831" s="2" t="s">
        <v>3437</v>
      </c>
      <c r="E1831" s="2" t="s">
        <v>2284</v>
      </c>
      <c r="F1831" s="2">
        <v>9</v>
      </c>
      <c r="G1831" s="2" t="s">
        <v>2223</v>
      </c>
      <c r="H1831" s="2">
        <v>194</v>
      </c>
      <c r="I1831" s="3">
        <v>9.7162747602233741E-4</v>
      </c>
      <c r="J1831" s="2">
        <v>199665</v>
      </c>
      <c r="K1831" s="2">
        <v>347042</v>
      </c>
    </row>
    <row r="1832" spans="1:11" x14ac:dyDescent="0.3">
      <c r="A1832" s="2">
        <v>16</v>
      </c>
      <c r="B1832" s="2" t="s">
        <v>354</v>
      </c>
      <c r="C1832" s="2">
        <v>86</v>
      </c>
      <c r="D1832" s="2" t="s">
        <v>3437</v>
      </c>
      <c r="E1832" s="2" t="s">
        <v>2285</v>
      </c>
      <c r="F1832" s="2">
        <v>10</v>
      </c>
      <c r="G1832" s="2" t="s">
        <v>1187</v>
      </c>
      <c r="H1832" s="2">
        <v>215</v>
      </c>
      <c r="I1832" s="3">
        <v>1.0768036461072297E-3</v>
      </c>
      <c r="J1832" s="2">
        <v>199665</v>
      </c>
      <c r="K1832" s="2">
        <v>347042</v>
      </c>
    </row>
    <row r="1833" spans="1:11" x14ac:dyDescent="0.3">
      <c r="A1833" s="2">
        <v>16</v>
      </c>
      <c r="B1833" s="2" t="s">
        <v>354</v>
      </c>
      <c r="C1833" s="2">
        <v>86</v>
      </c>
      <c r="D1833" s="2" t="s">
        <v>3437</v>
      </c>
      <c r="E1833" s="2" t="s">
        <v>2286</v>
      </c>
      <c r="F1833" s="2">
        <v>11</v>
      </c>
      <c r="G1833" s="2" t="s">
        <v>19</v>
      </c>
      <c r="H1833" s="2">
        <v>125</v>
      </c>
      <c r="I1833" s="3">
        <v>6.2604863145769162E-4</v>
      </c>
      <c r="J1833" s="2">
        <v>199665</v>
      </c>
      <c r="K1833" s="2">
        <v>347042</v>
      </c>
    </row>
    <row r="1834" spans="1:11" x14ac:dyDescent="0.3">
      <c r="A1834" s="2">
        <v>16</v>
      </c>
      <c r="B1834" s="2" t="s">
        <v>354</v>
      </c>
      <c r="C1834" s="2">
        <v>86</v>
      </c>
      <c r="D1834" s="2" t="s">
        <v>3437</v>
      </c>
      <c r="E1834" s="2" t="s">
        <v>2287</v>
      </c>
      <c r="F1834" s="2">
        <v>12</v>
      </c>
      <c r="G1834" s="2" t="s">
        <v>19</v>
      </c>
      <c r="H1834" s="2">
        <v>188</v>
      </c>
      <c r="I1834" s="3">
        <v>9.4157714171236827E-4</v>
      </c>
      <c r="J1834" s="2">
        <v>199665</v>
      </c>
      <c r="K1834" s="2">
        <v>347042</v>
      </c>
    </row>
    <row r="1835" spans="1:11" x14ac:dyDescent="0.3">
      <c r="A1835" s="2">
        <v>16</v>
      </c>
      <c r="B1835" s="2" t="s">
        <v>354</v>
      </c>
      <c r="C1835" s="2">
        <v>86</v>
      </c>
      <c r="D1835" s="2" t="s">
        <v>3437</v>
      </c>
      <c r="E1835" s="2" t="s">
        <v>2288</v>
      </c>
      <c r="F1835" s="2">
        <v>13</v>
      </c>
      <c r="G1835" s="2" t="s">
        <v>2039</v>
      </c>
      <c r="H1835" s="2">
        <v>157</v>
      </c>
      <c r="I1835" s="3">
        <v>7.8631708111086068E-4</v>
      </c>
      <c r="J1835" s="2">
        <v>199665</v>
      </c>
      <c r="K1835" s="2">
        <v>347042</v>
      </c>
    </row>
    <row r="1836" spans="1:11" x14ac:dyDescent="0.3">
      <c r="A1836" s="2">
        <v>16</v>
      </c>
      <c r="B1836" s="2" t="s">
        <v>354</v>
      </c>
      <c r="C1836" s="2">
        <v>86</v>
      </c>
      <c r="D1836" s="2" t="s">
        <v>3437</v>
      </c>
      <c r="E1836" s="2" t="s">
        <v>2289</v>
      </c>
      <c r="F1836" s="2">
        <v>14</v>
      </c>
      <c r="G1836" s="2" t="s">
        <v>19</v>
      </c>
      <c r="H1836" s="2">
        <v>83</v>
      </c>
      <c r="I1836" s="3">
        <v>4.1569629128790722E-4</v>
      </c>
      <c r="J1836" s="2">
        <v>199665</v>
      </c>
      <c r="K1836" s="2">
        <v>347042</v>
      </c>
    </row>
    <row r="1837" spans="1:11" x14ac:dyDescent="0.3">
      <c r="A1837" s="2">
        <v>16</v>
      </c>
      <c r="B1837" s="2" t="s">
        <v>354</v>
      </c>
      <c r="C1837" s="2">
        <v>86</v>
      </c>
      <c r="D1837" s="2" t="s">
        <v>3437</v>
      </c>
      <c r="E1837" s="2" t="s">
        <v>2290</v>
      </c>
      <c r="F1837" s="2">
        <v>15</v>
      </c>
      <c r="G1837" s="2" t="s">
        <v>19</v>
      </c>
      <c r="H1837" s="2">
        <v>121</v>
      </c>
      <c r="I1837" s="3">
        <v>6.0601507525104552E-4</v>
      </c>
      <c r="J1837" s="2">
        <v>199665</v>
      </c>
      <c r="K1837" s="2">
        <v>347042</v>
      </c>
    </row>
    <row r="1838" spans="1:11" x14ac:dyDescent="0.3">
      <c r="A1838" s="2">
        <v>16</v>
      </c>
      <c r="B1838" s="2" t="s">
        <v>354</v>
      </c>
      <c r="C1838" s="2">
        <v>86</v>
      </c>
      <c r="D1838" s="2" t="s">
        <v>3437</v>
      </c>
      <c r="E1838" s="2" t="s">
        <v>2291</v>
      </c>
      <c r="F1838" s="2">
        <v>16</v>
      </c>
      <c r="G1838" s="2" t="s">
        <v>19</v>
      </c>
      <c r="H1838" s="2">
        <v>105</v>
      </c>
      <c r="I1838" s="3">
        <v>5.2588085042446094E-4</v>
      </c>
      <c r="J1838" s="2">
        <v>199665</v>
      </c>
      <c r="K1838" s="2">
        <v>347042</v>
      </c>
    </row>
    <row r="1839" spans="1:11" x14ac:dyDescent="0.3">
      <c r="A1839" s="2">
        <v>16</v>
      </c>
      <c r="B1839" s="2" t="s">
        <v>354</v>
      </c>
      <c r="C1839" s="2">
        <v>86</v>
      </c>
      <c r="D1839" s="2" t="s">
        <v>3437</v>
      </c>
      <c r="E1839" s="2" t="s">
        <v>2292</v>
      </c>
      <c r="F1839" s="2">
        <v>17</v>
      </c>
      <c r="G1839" s="2" t="s">
        <v>19</v>
      </c>
      <c r="H1839" s="2">
        <v>144</v>
      </c>
      <c r="I1839" s="3">
        <v>7.2120802343926072E-4</v>
      </c>
      <c r="J1839" s="2">
        <v>199665</v>
      </c>
      <c r="K1839" s="2">
        <v>347042</v>
      </c>
    </row>
    <row r="1840" spans="1:11" x14ac:dyDescent="0.3">
      <c r="A1840" s="2">
        <v>16</v>
      </c>
      <c r="B1840" s="2" t="s">
        <v>354</v>
      </c>
      <c r="C1840" s="2">
        <v>86</v>
      </c>
      <c r="D1840" s="2" t="s">
        <v>3437</v>
      </c>
      <c r="E1840" s="2" t="s">
        <v>2293</v>
      </c>
      <c r="F1840" s="2">
        <v>18</v>
      </c>
      <c r="G1840" s="2" t="s">
        <v>19</v>
      </c>
      <c r="H1840" s="2">
        <v>111</v>
      </c>
      <c r="I1840" s="3">
        <v>5.5593118473443019E-4</v>
      </c>
      <c r="J1840" s="2">
        <v>199665</v>
      </c>
      <c r="K1840" s="2">
        <v>347042</v>
      </c>
    </row>
    <row r="1841" spans="1:11" x14ac:dyDescent="0.3">
      <c r="A1841" s="2">
        <v>16</v>
      </c>
      <c r="B1841" s="2" t="s">
        <v>354</v>
      </c>
      <c r="C1841" s="2">
        <v>86</v>
      </c>
      <c r="D1841" s="2" t="s">
        <v>3437</v>
      </c>
      <c r="E1841" s="2" t="s">
        <v>2294</v>
      </c>
      <c r="F1841" s="2">
        <v>19</v>
      </c>
      <c r="G1841" s="2" t="s">
        <v>1323</v>
      </c>
      <c r="H1841" s="2">
        <v>101</v>
      </c>
      <c r="I1841" s="3">
        <v>5.0584729421781485E-4</v>
      </c>
      <c r="J1841" s="2">
        <v>199665</v>
      </c>
      <c r="K1841" s="2">
        <v>347042</v>
      </c>
    </row>
    <row r="1842" spans="1:11" x14ac:dyDescent="0.3">
      <c r="A1842" s="2">
        <v>16</v>
      </c>
      <c r="B1842" s="2" t="s">
        <v>354</v>
      </c>
      <c r="C1842" s="2">
        <v>86</v>
      </c>
      <c r="D1842" s="2" t="s">
        <v>3437</v>
      </c>
      <c r="E1842" s="2" t="s">
        <v>2295</v>
      </c>
      <c r="F1842" s="2">
        <v>20</v>
      </c>
      <c r="G1842" s="2" t="s">
        <v>2082</v>
      </c>
      <c r="H1842" s="2">
        <v>113</v>
      </c>
      <c r="I1842" s="3">
        <v>5.6594796283775323E-4</v>
      </c>
      <c r="J1842" s="2">
        <v>199665</v>
      </c>
      <c r="K1842" s="2">
        <v>347042</v>
      </c>
    </row>
    <row r="1843" spans="1:11" x14ac:dyDescent="0.3">
      <c r="A1843" s="2">
        <v>16</v>
      </c>
      <c r="B1843" s="2" t="s">
        <v>354</v>
      </c>
      <c r="C1843" s="2">
        <v>86</v>
      </c>
      <c r="D1843" s="2" t="s">
        <v>3437</v>
      </c>
      <c r="E1843" s="2" t="s">
        <v>2296</v>
      </c>
      <c r="F1843" s="2">
        <v>21</v>
      </c>
      <c r="G1843" s="2" t="s">
        <v>19</v>
      </c>
      <c r="H1843" s="2">
        <v>118</v>
      </c>
      <c r="I1843" s="3">
        <v>5.909899080960609E-4</v>
      </c>
      <c r="J1843" s="2">
        <v>199665</v>
      </c>
      <c r="K1843" s="2">
        <v>347042</v>
      </c>
    </row>
    <row r="1844" spans="1:11" x14ac:dyDescent="0.3">
      <c r="A1844" s="2">
        <v>16</v>
      </c>
      <c r="B1844" s="2" t="s">
        <v>354</v>
      </c>
      <c r="C1844" s="2">
        <v>86</v>
      </c>
      <c r="D1844" s="2" t="s">
        <v>3437</v>
      </c>
      <c r="E1844" s="2" t="s">
        <v>2297</v>
      </c>
      <c r="F1844" s="2">
        <v>22</v>
      </c>
      <c r="G1844" s="2" t="s">
        <v>19</v>
      </c>
      <c r="H1844" s="2">
        <v>69</v>
      </c>
      <c r="I1844" s="3">
        <v>3.4557884456464579E-4</v>
      </c>
      <c r="J1844" s="2">
        <v>199665</v>
      </c>
      <c r="K1844" s="2">
        <v>347042</v>
      </c>
    </row>
    <row r="1845" spans="1:11" x14ac:dyDescent="0.3">
      <c r="A1845" s="2">
        <v>16</v>
      </c>
      <c r="B1845" s="2" t="s">
        <v>354</v>
      </c>
      <c r="C1845" s="2">
        <v>86</v>
      </c>
      <c r="D1845" s="2" t="s">
        <v>3437</v>
      </c>
      <c r="E1845" s="2" t="s">
        <v>2298</v>
      </c>
      <c r="F1845" s="2">
        <v>23</v>
      </c>
      <c r="G1845" s="2" t="s">
        <v>15</v>
      </c>
      <c r="H1845" s="2">
        <v>126</v>
      </c>
      <c r="I1845" s="3">
        <v>6.3105702050935319E-4</v>
      </c>
      <c r="J1845" s="2">
        <v>199665</v>
      </c>
      <c r="K1845" s="2">
        <v>347042</v>
      </c>
    </row>
    <row r="1846" spans="1:11" x14ac:dyDescent="0.3">
      <c r="A1846" s="2">
        <v>16</v>
      </c>
      <c r="B1846" s="2" t="s">
        <v>354</v>
      </c>
      <c r="C1846" s="2">
        <v>86</v>
      </c>
      <c r="D1846" s="2" t="s">
        <v>3437</v>
      </c>
      <c r="E1846" s="2" t="s">
        <v>2299</v>
      </c>
      <c r="F1846" s="2">
        <v>24</v>
      </c>
      <c r="G1846" s="2" t="s">
        <v>19</v>
      </c>
      <c r="H1846" s="2">
        <v>70</v>
      </c>
      <c r="I1846" s="3">
        <v>3.5058723361630731E-4</v>
      </c>
      <c r="J1846" s="2">
        <v>199665</v>
      </c>
      <c r="K1846" s="2">
        <v>347042</v>
      </c>
    </row>
    <row r="1847" spans="1:11" x14ac:dyDescent="0.3">
      <c r="A1847" s="2">
        <v>16</v>
      </c>
      <c r="B1847" s="2" t="s">
        <v>354</v>
      </c>
      <c r="C1847" s="2">
        <v>87</v>
      </c>
      <c r="D1847" s="2" t="s">
        <v>3438</v>
      </c>
      <c r="E1847" s="2" t="s">
        <v>2277</v>
      </c>
      <c r="F1847" s="2">
        <v>1</v>
      </c>
      <c r="G1847" s="2" t="s">
        <v>7</v>
      </c>
      <c r="H1847" s="2">
        <v>90606</v>
      </c>
      <c r="I1847" s="3">
        <v>0.48670251338880444</v>
      </c>
      <c r="J1847" s="2">
        <v>186163</v>
      </c>
      <c r="K1847" s="2">
        <v>309022</v>
      </c>
    </row>
    <row r="1848" spans="1:11" x14ac:dyDescent="0.3">
      <c r="A1848" s="2">
        <v>16</v>
      </c>
      <c r="B1848" s="2" t="s">
        <v>354</v>
      </c>
      <c r="C1848" s="2">
        <v>87</v>
      </c>
      <c r="D1848" s="2" t="s">
        <v>3438</v>
      </c>
      <c r="E1848" s="2" t="s">
        <v>2278</v>
      </c>
      <c r="F1848" s="2">
        <v>2</v>
      </c>
      <c r="G1848" s="2" t="s">
        <v>9</v>
      </c>
      <c r="H1848" s="2">
        <v>72512</v>
      </c>
      <c r="I1848" s="3">
        <v>0.38950811922884782</v>
      </c>
      <c r="J1848" s="2">
        <v>186163</v>
      </c>
      <c r="K1848" s="2">
        <v>309022</v>
      </c>
    </row>
    <row r="1849" spans="1:11" x14ac:dyDescent="0.3">
      <c r="A1849" s="2">
        <v>16</v>
      </c>
      <c r="B1849" s="2" t="s">
        <v>354</v>
      </c>
      <c r="C1849" s="2">
        <v>87</v>
      </c>
      <c r="D1849" s="2" t="s">
        <v>3438</v>
      </c>
      <c r="E1849" s="2" t="s">
        <v>2279</v>
      </c>
      <c r="F1849" s="2">
        <v>3</v>
      </c>
      <c r="G1849" s="2" t="s">
        <v>1023</v>
      </c>
      <c r="H1849" s="2">
        <v>18517</v>
      </c>
      <c r="I1849" s="3">
        <v>9.9466596477280664E-2</v>
      </c>
      <c r="J1849" s="2">
        <v>186163</v>
      </c>
      <c r="K1849" s="2">
        <v>309022</v>
      </c>
    </row>
    <row r="1850" spans="1:11" x14ac:dyDescent="0.3">
      <c r="A1850" s="2">
        <v>16</v>
      </c>
      <c r="B1850" s="2" t="s">
        <v>354</v>
      </c>
      <c r="C1850" s="2">
        <v>87</v>
      </c>
      <c r="D1850" s="2" t="s">
        <v>3438</v>
      </c>
      <c r="E1850" s="2" t="s">
        <v>2280</v>
      </c>
      <c r="F1850" s="2">
        <v>4</v>
      </c>
      <c r="G1850" s="2" t="s">
        <v>11</v>
      </c>
      <c r="H1850" s="2">
        <v>911</v>
      </c>
      <c r="I1850" s="3">
        <v>4.8935610191069116E-3</v>
      </c>
      <c r="J1850" s="2">
        <v>186163</v>
      </c>
      <c r="K1850" s="2">
        <v>309022</v>
      </c>
    </row>
    <row r="1851" spans="1:11" x14ac:dyDescent="0.3">
      <c r="A1851" s="2">
        <v>16</v>
      </c>
      <c r="B1851" s="2" t="s">
        <v>354</v>
      </c>
      <c r="C1851" s="2">
        <v>87</v>
      </c>
      <c r="D1851" s="2" t="s">
        <v>3438</v>
      </c>
      <c r="E1851" s="2" t="s">
        <v>2281</v>
      </c>
      <c r="F1851" s="2">
        <v>5</v>
      </c>
      <c r="G1851" s="2" t="s">
        <v>19</v>
      </c>
      <c r="H1851" s="2">
        <v>413</v>
      </c>
      <c r="I1851" s="3">
        <v>2.218485950484253E-3</v>
      </c>
      <c r="J1851" s="2">
        <v>186163</v>
      </c>
      <c r="K1851" s="2">
        <v>309022</v>
      </c>
    </row>
    <row r="1852" spans="1:11" x14ac:dyDescent="0.3">
      <c r="A1852" s="2">
        <v>16</v>
      </c>
      <c r="B1852" s="2" t="s">
        <v>354</v>
      </c>
      <c r="C1852" s="2">
        <v>87</v>
      </c>
      <c r="D1852" s="2" t="s">
        <v>3438</v>
      </c>
      <c r="E1852" s="2" t="s">
        <v>7944</v>
      </c>
      <c r="F1852" s="2">
        <v>6</v>
      </c>
      <c r="G1852" s="2" t="s">
        <v>22</v>
      </c>
      <c r="H1852" s="2">
        <v>756</v>
      </c>
      <c r="I1852" s="3">
        <v>4.0609573330898192E-3</v>
      </c>
      <c r="J1852" s="2">
        <v>186163</v>
      </c>
      <c r="K1852" s="2">
        <v>309022</v>
      </c>
    </row>
    <row r="1853" spans="1:11" x14ac:dyDescent="0.3">
      <c r="A1853" s="2">
        <v>16</v>
      </c>
      <c r="B1853" s="2" t="s">
        <v>354</v>
      </c>
      <c r="C1853" s="2">
        <v>87</v>
      </c>
      <c r="D1853" s="2" t="s">
        <v>3438</v>
      </c>
      <c r="E1853" s="2" t="s">
        <v>2282</v>
      </c>
      <c r="F1853" s="2">
        <v>7</v>
      </c>
      <c r="G1853" s="2" t="s">
        <v>19</v>
      </c>
      <c r="H1853" s="2">
        <v>406</v>
      </c>
      <c r="I1853" s="3">
        <v>2.1808844936963842E-3</v>
      </c>
      <c r="J1853" s="2">
        <v>186163</v>
      </c>
      <c r="K1853" s="2">
        <v>309022</v>
      </c>
    </row>
    <row r="1854" spans="1:11" x14ac:dyDescent="0.3">
      <c r="A1854" s="2">
        <v>16</v>
      </c>
      <c r="B1854" s="2" t="s">
        <v>354</v>
      </c>
      <c r="C1854" s="2">
        <v>87</v>
      </c>
      <c r="D1854" s="2" t="s">
        <v>3438</v>
      </c>
      <c r="E1854" s="2" t="s">
        <v>2283</v>
      </c>
      <c r="F1854" s="2">
        <v>8</v>
      </c>
      <c r="G1854" s="2" t="s">
        <v>19</v>
      </c>
      <c r="H1854" s="2">
        <v>186</v>
      </c>
      <c r="I1854" s="3">
        <v>9.9912442322051104E-4</v>
      </c>
      <c r="J1854" s="2">
        <v>186163</v>
      </c>
      <c r="K1854" s="2">
        <v>309022</v>
      </c>
    </row>
    <row r="1855" spans="1:11" x14ac:dyDescent="0.3">
      <c r="A1855" s="2">
        <v>16</v>
      </c>
      <c r="B1855" s="2" t="s">
        <v>354</v>
      </c>
      <c r="C1855" s="2">
        <v>87</v>
      </c>
      <c r="D1855" s="2" t="s">
        <v>3438</v>
      </c>
      <c r="E1855" s="2" t="s">
        <v>2284</v>
      </c>
      <c r="F1855" s="2">
        <v>9</v>
      </c>
      <c r="G1855" s="2" t="s">
        <v>2223</v>
      </c>
      <c r="H1855" s="2">
        <v>127</v>
      </c>
      <c r="I1855" s="3">
        <v>6.8219785886561779E-4</v>
      </c>
      <c r="J1855" s="2">
        <v>186163</v>
      </c>
      <c r="K1855" s="2">
        <v>309022</v>
      </c>
    </row>
    <row r="1856" spans="1:11" x14ac:dyDescent="0.3">
      <c r="A1856" s="2">
        <v>16</v>
      </c>
      <c r="B1856" s="2" t="s">
        <v>354</v>
      </c>
      <c r="C1856" s="2">
        <v>87</v>
      </c>
      <c r="D1856" s="2" t="s">
        <v>3438</v>
      </c>
      <c r="E1856" s="2" t="s">
        <v>2285</v>
      </c>
      <c r="F1856" s="2">
        <v>10</v>
      </c>
      <c r="G1856" s="2" t="s">
        <v>1187</v>
      </c>
      <c r="H1856" s="2">
        <v>156</v>
      </c>
      <c r="I1856" s="3">
        <v>8.3797532270107379E-4</v>
      </c>
      <c r="J1856" s="2">
        <v>186163</v>
      </c>
      <c r="K1856" s="2">
        <v>309022</v>
      </c>
    </row>
    <row r="1857" spans="1:11" x14ac:dyDescent="0.3">
      <c r="A1857" s="2">
        <v>16</v>
      </c>
      <c r="B1857" s="2" t="s">
        <v>354</v>
      </c>
      <c r="C1857" s="2">
        <v>87</v>
      </c>
      <c r="D1857" s="2" t="s">
        <v>3438</v>
      </c>
      <c r="E1857" s="2" t="s">
        <v>2286</v>
      </c>
      <c r="F1857" s="2">
        <v>11</v>
      </c>
      <c r="G1857" s="2" t="s">
        <v>19</v>
      </c>
      <c r="H1857" s="2">
        <v>165</v>
      </c>
      <c r="I1857" s="3">
        <v>8.8632005285690495E-4</v>
      </c>
      <c r="J1857" s="2">
        <v>186163</v>
      </c>
      <c r="K1857" s="2">
        <v>309022</v>
      </c>
    </row>
    <row r="1858" spans="1:11" x14ac:dyDescent="0.3">
      <c r="A1858" s="2">
        <v>16</v>
      </c>
      <c r="B1858" s="2" t="s">
        <v>354</v>
      </c>
      <c r="C1858" s="2">
        <v>87</v>
      </c>
      <c r="D1858" s="2" t="s">
        <v>3438</v>
      </c>
      <c r="E1858" s="2" t="s">
        <v>2287</v>
      </c>
      <c r="F1858" s="2">
        <v>12</v>
      </c>
      <c r="G1858" s="2" t="s">
        <v>19</v>
      </c>
      <c r="H1858" s="2">
        <v>180</v>
      </c>
      <c r="I1858" s="3">
        <v>9.6689460311662364E-4</v>
      </c>
      <c r="J1858" s="2">
        <v>186163</v>
      </c>
      <c r="K1858" s="2">
        <v>309022</v>
      </c>
    </row>
    <row r="1859" spans="1:11" x14ac:dyDescent="0.3">
      <c r="A1859" s="2">
        <v>16</v>
      </c>
      <c r="B1859" s="2" t="s">
        <v>354</v>
      </c>
      <c r="C1859" s="2">
        <v>87</v>
      </c>
      <c r="D1859" s="2" t="s">
        <v>3438</v>
      </c>
      <c r="E1859" s="2" t="s">
        <v>2288</v>
      </c>
      <c r="F1859" s="2">
        <v>13</v>
      </c>
      <c r="G1859" s="2" t="s">
        <v>2039</v>
      </c>
      <c r="H1859" s="2">
        <v>170</v>
      </c>
      <c r="I1859" s="3">
        <v>9.1317823627681122E-4</v>
      </c>
      <c r="J1859" s="2">
        <v>186163</v>
      </c>
      <c r="K1859" s="2">
        <v>309022</v>
      </c>
    </row>
    <row r="1860" spans="1:11" x14ac:dyDescent="0.3">
      <c r="A1860" s="2">
        <v>16</v>
      </c>
      <c r="B1860" s="2" t="s">
        <v>354</v>
      </c>
      <c r="C1860" s="2">
        <v>87</v>
      </c>
      <c r="D1860" s="2" t="s">
        <v>3438</v>
      </c>
      <c r="E1860" s="2" t="s">
        <v>2289</v>
      </c>
      <c r="F1860" s="2">
        <v>14</v>
      </c>
      <c r="G1860" s="2" t="s">
        <v>19</v>
      </c>
      <c r="H1860" s="2">
        <v>104</v>
      </c>
      <c r="I1860" s="3">
        <v>5.5865021513404919E-4</v>
      </c>
      <c r="J1860" s="2">
        <v>186163</v>
      </c>
      <c r="K1860" s="2">
        <v>309022</v>
      </c>
    </row>
    <row r="1861" spans="1:11" x14ac:dyDescent="0.3">
      <c r="A1861" s="2">
        <v>16</v>
      </c>
      <c r="B1861" s="2" t="s">
        <v>354</v>
      </c>
      <c r="C1861" s="2">
        <v>87</v>
      </c>
      <c r="D1861" s="2" t="s">
        <v>3438</v>
      </c>
      <c r="E1861" s="2" t="s">
        <v>2290</v>
      </c>
      <c r="F1861" s="2">
        <v>15</v>
      </c>
      <c r="G1861" s="2" t="s">
        <v>19</v>
      </c>
      <c r="H1861" s="2">
        <v>113</v>
      </c>
      <c r="I1861" s="3">
        <v>6.0699494528988036E-4</v>
      </c>
      <c r="J1861" s="2">
        <v>186163</v>
      </c>
      <c r="K1861" s="2">
        <v>309022</v>
      </c>
    </row>
    <row r="1862" spans="1:11" x14ac:dyDescent="0.3">
      <c r="A1862" s="2">
        <v>16</v>
      </c>
      <c r="B1862" s="2" t="s">
        <v>354</v>
      </c>
      <c r="C1862" s="2">
        <v>87</v>
      </c>
      <c r="D1862" s="2" t="s">
        <v>3438</v>
      </c>
      <c r="E1862" s="2" t="s">
        <v>2291</v>
      </c>
      <c r="F1862" s="2">
        <v>16</v>
      </c>
      <c r="G1862" s="2" t="s">
        <v>19</v>
      </c>
      <c r="H1862" s="2">
        <v>100</v>
      </c>
      <c r="I1862" s="3">
        <v>5.3716366839812418E-4</v>
      </c>
      <c r="J1862" s="2">
        <v>186163</v>
      </c>
      <c r="K1862" s="2">
        <v>309022</v>
      </c>
    </row>
    <row r="1863" spans="1:11" x14ac:dyDescent="0.3">
      <c r="A1863" s="2">
        <v>16</v>
      </c>
      <c r="B1863" s="2" t="s">
        <v>354</v>
      </c>
      <c r="C1863" s="2">
        <v>87</v>
      </c>
      <c r="D1863" s="2" t="s">
        <v>3438</v>
      </c>
      <c r="E1863" s="2" t="s">
        <v>2292</v>
      </c>
      <c r="F1863" s="2">
        <v>17</v>
      </c>
      <c r="G1863" s="2" t="s">
        <v>19</v>
      </c>
      <c r="H1863" s="2">
        <v>120</v>
      </c>
      <c r="I1863" s="3">
        <v>6.4459640207774902E-4</v>
      </c>
      <c r="J1863" s="2">
        <v>186163</v>
      </c>
      <c r="K1863" s="2">
        <v>309022</v>
      </c>
    </row>
    <row r="1864" spans="1:11" x14ac:dyDescent="0.3">
      <c r="A1864" s="2">
        <v>16</v>
      </c>
      <c r="B1864" s="2" t="s">
        <v>354</v>
      </c>
      <c r="C1864" s="2">
        <v>87</v>
      </c>
      <c r="D1864" s="2" t="s">
        <v>3438</v>
      </c>
      <c r="E1864" s="2" t="s">
        <v>2293</v>
      </c>
      <c r="F1864" s="2">
        <v>18</v>
      </c>
      <c r="G1864" s="2" t="s">
        <v>19</v>
      </c>
      <c r="H1864" s="2">
        <v>135</v>
      </c>
      <c r="I1864" s="3">
        <v>7.251709523374677E-4</v>
      </c>
      <c r="J1864" s="2">
        <v>186163</v>
      </c>
      <c r="K1864" s="2">
        <v>309022</v>
      </c>
    </row>
    <row r="1865" spans="1:11" x14ac:dyDescent="0.3">
      <c r="A1865" s="2">
        <v>16</v>
      </c>
      <c r="B1865" s="2" t="s">
        <v>354</v>
      </c>
      <c r="C1865" s="2">
        <v>87</v>
      </c>
      <c r="D1865" s="2" t="s">
        <v>3438</v>
      </c>
      <c r="E1865" s="2" t="s">
        <v>2294</v>
      </c>
      <c r="F1865" s="2">
        <v>19</v>
      </c>
      <c r="G1865" s="2" t="s">
        <v>1323</v>
      </c>
      <c r="H1865" s="2">
        <v>88</v>
      </c>
      <c r="I1865" s="3">
        <v>4.7270402819034931E-4</v>
      </c>
      <c r="J1865" s="2">
        <v>186163</v>
      </c>
      <c r="K1865" s="2">
        <v>309022</v>
      </c>
    </row>
    <row r="1866" spans="1:11" x14ac:dyDescent="0.3">
      <c r="A1866" s="2">
        <v>16</v>
      </c>
      <c r="B1866" s="2" t="s">
        <v>354</v>
      </c>
      <c r="C1866" s="2">
        <v>87</v>
      </c>
      <c r="D1866" s="2" t="s">
        <v>3438</v>
      </c>
      <c r="E1866" s="2" t="s">
        <v>2295</v>
      </c>
      <c r="F1866" s="2">
        <v>20</v>
      </c>
      <c r="G1866" s="2" t="s">
        <v>2082</v>
      </c>
      <c r="H1866" s="2">
        <v>88</v>
      </c>
      <c r="I1866" s="3">
        <v>4.7270402819034931E-4</v>
      </c>
      <c r="J1866" s="2">
        <v>186163</v>
      </c>
      <c r="K1866" s="2">
        <v>309022</v>
      </c>
    </row>
    <row r="1867" spans="1:11" x14ac:dyDescent="0.3">
      <c r="A1867" s="2">
        <v>16</v>
      </c>
      <c r="B1867" s="2" t="s">
        <v>354</v>
      </c>
      <c r="C1867" s="2">
        <v>87</v>
      </c>
      <c r="D1867" s="2" t="s">
        <v>3438</v>
      </c>
      <c r="E1867" s="2" t="s">
        <v>2296</v>
      </c>
      <c r="F1867" s="2">
        <v>21</v>
      </c>
      <c r="G1867" s="2" t="s">
        <v>19</v>
      </c>
      <c r="H1867" s="2">
        <v>82</v>
      </c>
      <c r="I1867" s="3">
        <v>4.4047420808646185E-4</v>
      </c>
      <c r="J1867" s="2">
        <v>186163</v>
      </c>
      <c r="K1867" s="2">
        <v>309022</v>
      </c>
    </row>
    <row r="1868" spans="1:11" x14ac:dyDescent="0.3">
      <c r="A1868" s="2">
        <v>16</v>
      </c>
      <c r="B1868" s="2" t="s">
        <v>354</v>
      </c>
      <c r="C1868" s="2">
        <v>87</v>
      </c>
      <c r="D1868" s="2" t="s">
        <v>3438</v>
      </c>
      <c r="E1868" s="2" t="s">
        <v>2297</v>
      </c>
      <c r="F1868" s="2">
        <v>22</v>
      </c>
      <c r="G1868" s="2" t="s">
        <v>19</v>
      </c>
      <c r="H1868" s="2">
        <v>95</v>
      </c>
      <c r="I1868" s="3">
        <v>5.1030548497821803E-4</v>
      </c>
      <c r="J1868" s="2">
        <v>186163</v>
      </c>
      <c r="K1868" s="2">
        <v>309022</v>
      </c>
    </row>
    <row r="1869" spans="1:11" x14ac:dyDescent="0.3">
      <c r="A1869" s="2">
        <v>16</v>
      </c>
      <c r="B1869" s="2" t="s">
        <v>354</v>
      </c>
      <c r="C1869" s="2">
        <v>87</v>
      </c>
      <c r="D1869" s="2" t="s">
        <v>3438</v>
      </c>
      <c r="E1869" s="2" t="s">
        <v>2298</v>
      </c>
      <c r="F1869" s="2">
        <v>23</v>
      </c>
      <c r="G1869" s="2" t="s">
        <v>15</v>
      </c>
      <c r="H1869" s="2">
        <v>66</v>
      </c>
      <c r="I1869" s="3">
        <v>3.5452802114276197E-4</v>
      </c>
      <c r="J1869" s="2">
        <v>186163</v>
      </c>
      <c r="K1869" s="2">
        <v>309022</v>
      </c>
    </row>
    <row r="1870" spans="1:11" x14ac:dyDescent="0.3">
      <c r="A1870" s="2">
        <v>16</v>
      </c>
      <c r="B1870" s="2" t="s">
        <v>354</v>
      </c>
      <c r="C1870" s="2">
        <v>87</v>
      </c>
      <c r="D1870" s="2" t="s">
        <v>3438</v>
      </c>
      <c r="E1870" s="2" t="s">
        <v>2299</v>
      </c>
      <c r="F1870" s="2">
        <v>24</v>
      </c>
      <c r="G1870" s="2" t="s">
        <v>19</v>
      </c>
      <c r="H1870" s="2">
        <v>67</v>
      </c>
      <c r="I1870" s="3">
        <v>3.5989965782674322E-4</v>
      </c>
      <c r="J1870" s="2">
        <v>186163</v>
      </c>
      <c r="K1870" s="2">
        <v>309022</v>
      </c>
    </row>
    <row r="1871" spans="1:11" x14ac:dyDescent="0.3">
      <c r="A1871" s="2">
        <v>41</v>
      </c>
      <c r="B1871" s="2" t="s">
        <v>2917</v>
      </c>
      <c r="C1871" s="2">
        <v>88</v>
      </c>
      <c r="D1871" s="2" t="s">
        <v>3326</v>
      </c>
      <c r="E1871" s="2" t="s">
        <v>2918</v>
      </c>
      <c r="F1871" s="2">
        <v>1</v>
      </c>
      <c r="G1871" s="2" t="s">
        <v>7</v>
      </c>
      <c r="H1871" s="2">
        <v>82326</v>
      </c>
      <c r="I1871" s="3">
        <v>0.45793654325382699</v>
      </c>
      <c r="J1871" s="2">
        <v>179776</v>
      </c>
      <c r="K1871" s="2">
        <v>294483</v>
      </c>
    </row>
    <row r="1872" spans="1:11" x14ac:dyDescent="0.3">
      <c r="A1872" s="2">
        <v>41</v>
      </c>
      <c r="B1872" s="2" t="s">
        <v>2917</v>
      </c>
      <c r="C1872" s="2">
        <v>88</v>
      </c>
      <c r="D1872" s="2" t="s">
        <v>3326</v>
      </c>
      <c r="E1872" s="2" t="s">
        <v>2919</v>
      </c>
      <c r="F1872" s="2">
        <v>2</v>
      </c>
      <c r="G1872" s="2" t="s">
        <v>9</v>
      </c>
      <c r="H1872" s="2">
        <v>79531</v>
      </c>
      <c r="I1872" s="3">
        <v>0.44238941794232822</v>
      </c>
      <c r="J1872" s="2">
        <v>179776</v>
      </c>
      <c r="K1872" s="2">
        <v>294483</v>
      </c>
    </row>
    <row r="1873" spans="1:11" x14ac:dyDescent="0.3">
      <c r="A1873" s="2">
        <v>41</v>
      </c>
      <c r="B1873" s="2" t="s">
        <v>2917</v>
      </c>
      <c r="C1873" s="2">
        <v>88</v>
      </c>
      <c r="D1873" s="2" t="s">
        <v>3326</v>
      </c>
      <c r="E1873" s="2" t="s">
        <v>2920</v>
      </c>
      <c r="F1873" s="2">
        <v>3</v>
      </c>
      <c r="G1873" s="2" t="s">
        <v>1023</v>
      </c>
      <c r="H1873" s="2">
        <v>9353</v>
      </c>
      <c r="I1873" s="3">
        <v>5.2025854396582416E-2</v>
      </c>
      <c r="J1873" s="2">
        <v>179776</v>
      </c>
      <c r="K1873" s="2">
        <v>294483</v>
      </c>
    </row>
    <row r="1874" spans="1:11" x14ac:dyDescent="0.3">
      <c r="A1874" s="2">
        <v>41</v>
      </c>
      <c r="B1874" s="2" t="s">
        <v>2917</v>
      </c>
      <c r="C1874" s="2">
        <v>88</v>
      </c>
      <c r="D1874" s="2" t="s">
        <v>3326</v>
      </c>
      <c r="E1874" s="2" t="s">
        <v>2921</v>
      </c>
      <c r="F1874" s="2">
        <v>4</v>
      </c>
      <c r="G1874" s="2" t="s">
        <v>2331</v>
      </c>
      <c r="H1874" s="2">
        <v>1094</v>
      </c>
      <c r="I1874" s="3">
        <v>6.0853506585973657E-3</v>
      </c>
      <c r="J1874" s="2">
        <v>179776</v>
      </c>
      <c r="K1874" s="2">
        <v>294483</v>
      </c>
    </row>
    <row r="1875" spans="1:11" x14ac:dyDescent="0.3">
      <c r="A1875" s="2">
        <v>41</v>
      </c>
      <c r="B1875" s="2" t="s">
        <v>2917</v>
      </c>
      <c r="C1875" s="2">
        <v>88</v>
      </c>
      <c r="D1875" s="2" t="s">
        <v>3326</v>
      </c>
      <c r="E1875" s="2" t="s">
        <v>2922</v>
      </c>
      <c r="F1875" s="2">
        <v>5</v>
      </c>
      <c r="G1875" s="2" t="s">
        <v>11</v>
      </c>
      <c r="H1875" s="2">
        <v>966</v>
      </c>
      <c r="I1875" s="3">
        <v>5.3733535065859737E-3</v>
      </c>
      <c r="J1875" s="2">
        <v>179776</v>
      </c>
      <c r="K1875" s="2">
        <v>294483</v>
      </c>
    </row>
    <row r="1876" spans="1:11" x14ac:dyDescent="0.3">
      <c r="A1876" s="2">
        <v>41</v>
      </c>
      <c r="B1876" s="2" t="s">
        <v>2917</v>
      </c>
      <c r="C1876" s="2">
        <v>88</v>
      </c>
      <c r="D1876" s="2" t="s">
        <v>3326</v>
      </c>
      <c r="E1876" s="2" t="s">
        <v>7985</v>
      </c>
      <c r="F1876" s="2">
        <v>6</v>
      </c>
      <c r="G1876" s="2" t="s">
        <v>22</v>
      </c>
      <c r="H1876" s="2">
        <v>596</v>
      </c>
      <c r="I1876" s="3">
        <v>3.3152367390530436E-3</v>
      </c>
      <c r="J1876" s="2">
        <v>179776</v>
      </c>
      <c r="K1876" s="2">
        <v>294483</v>
      </c>
    </row>
    <row r="1877" spans="1:11" x14ac:dyDescent="0.3">
      <c r="A1877" s="2">
        <v>41</v>
      </c>
      <c r="B1877" s="2" t="s">
        <v>2917</v>
      </c>
      <c r="C1877" s="2">
        <v>88</v>
      </c>
      <c r="D1877" s="2" t="s">
        <v>3326</v>
      </c>
      <c r="E1877" s="2" t="s">
        <v>2923</v>
      </c>
      <c r="F1877" s="2">
        <v>7</v>
      </c>
      <c r="G1877" s="2" t="s">
        <v>2082</v>
      </c>
      <c r="H1877" s="2">
        <v>711</v>
      </c>
      <c r="I1877" s="3">
        <v>3.9549216803132789E-3</v>
      </c>
      <c r="J1877" s="2">
        <v>179776</v>
      </c>
      <c r="K1877" s="2">
        <v>294483</v>
      </c>
    </row>
    <row r="1878" spans="1:11" x14ac:dyDescent="0.3">
      <c r="A1878" s="2">
        <v>41</v>
      </c>
      <c r="B1878" s="2" t="s">
        <v>2917</v>
      </c>
      <c r="C1878" s="2">
        <v>88</v>
      </c>
      <c r="D1878" s="2" t="s">
        <v>3326</v>
      </c>
      <c r="E1878" s="2" t="s">
        <v>2924</v>
      </c>
      <c r="F1878" s="2">
        <v>8</v>
      </c>
      <c r="G1878" s="2" t="s">
        <v>19</v>
      </c>
      <c r="H1878" s="2">
        <v>414</v>
      </c>
      <c r="I1878" s="3">
        <v>2.3028657885368459E-3</v>
      </c>
      <c r="J1878" s="2">
        <v>179776</v>
      </c>
      <c r="K1878" s="2">
        <v>294483</v>
      </c>
    </row>
    <row r="1879" spans="1:11" x14ac:dyDescent="0.3">
      <c r="A1879" s="2">
        <v>41</v>
      </c>
      <c r="B1879" s="2" t="s">
        <v>2917</v>
      </c>
      <c r="C1879" s="2">
        <v>88</v>
      </c>
      <c r="D1879" s="2" t="s">
        <v>3326</v>
      </c>
      <c r="E1879" s="2" t="s">
        <v>2925</v>
      </c>
      <c r="F1879" s="2">
        <v>9</v>
      </c>
      <c r="G1879" s="2" t="s">
        <v>19</v>
      </c>
      <c r="H1879" s="2">
        <v>396</v>
      </c>
      <c r="I1879" s="3">
        <v>2.2027411890352439E-3</v>
      </c>
      <c r="J1879" s="2">
        <v>179776</v>
      </c>
      <c r="K1879" s="2">
        <v>294483</v>
      </c>
    </row>
    <row r="1880" spans="1:11" x14ac:dyDescent="0.3">
      <c r="A1880" s="2">
        <v>41</v>
      </c>
      <c r="B1880" s="2" t="s">
        <v>2917</v>
      </c>
      <c r="C1880" s="2">
        <v>88</v>
      </c>
      <c r="D1880" s="2" t="s">
        <v>3326</v>
      </c>
      <c r="E1880" s="2" t="s">
        <v>2926</v>
      </c>
      <c r="F1880" s="2">
        <v>10</v>
      </c>
      <c r="G1880" s="2" t="s">
        <v>19</v>
      </c>
      <c r="H1880" s="2">
        <v>426</v>
      </c>
      <c r="I1880" s="3">
        <v>2.3696155215379138E-3</v>
      </c>
      <c r="J1880" s="2">
        <v>179776</v>
      </c>
      <c r="K1880" s="2">
        <v>294483</v>
      </c>
    </row>
    <row r="1881" spans="1:11" x14ac:dyDescent="0.3">
      <c r="A1881" s="2">
        <v>41</v>
      </c>
      <c r="B1881" s="2" t="s">
        <v>2917</v>
      </c>
      <c r="C1881" s="2">
        <v>88</v>
      </c>
      <c r="D1881" s="2" t="s">
        <v>3326</v>
      </c>
      <c r="E1881" s="2" t="s">
        <v>2927</v>
      </c>
      <c r="F1881" s="2">
        <v>11</v>
      </c>
      <c r="G1881" s="2" t="s">
        <v>19</v>
      </c>
      <c r="H1881" s="2">
        <v>228</v>
      </c>
      <c r="I1881" s="3">
        <v>1.2682449270202919E-3</v>
      </c>
      <c r="J1881" s="2">
        <v>179776</v>
      </c>
      <c r="K1881" s="2">
        <v>294483</v>
      </c>
    </row>
    <row r="1882" spans="1:11" x14ac:dyDescent="0.3">
      <c r="A1882" s="2">
        <v>41</v>
      </c>
      <c r="B1882" s="2" t="s">
        <v>2917</v>
      </c>
      <c r="C1882" s="2">
        <v>88</v>
      </c>
      <c r="D1882" s="2" t="s">
        <v>3326</v>
      </c>
      <c r="E1882" s="2" t="s">
        <v>2928</v>
      </c>
      <c r="F1882" s="2">
        <v>12</v>
      </c>
      <c r="G1882" s="2" t="s">
        <v>19</v>
      </c>
      <c r="H1882" s="2">
        <v>201</v>
      </c>
      <c r="I1882" s="3">
        <v>1.118058027767889E-3</v>
      </c>
      <c r="J1882" s="2">
        <v>179776</v>
      </c>
      <c r="K1882" s="2">
        <v>294483</v>
      </c>
    </row>
    <row r="1883" spans="1:11" x14ac:dyDescent="0.3">
      <c r="A1883" s="2">
        <v>41</v>
      </c>
      <c r="B1883" s="2" t="s">
        <v>2917</v>
      </c>
      <c r="C1883" s="2">
        <v>88</v>
      </c>
      <c r="D1883" s="2" t="s">
        <v>3326</v>
      </c>
      <c r="E1883" s="2" t="s">
        <v>2929</v>
      </c>
      <c r="F1883" s="2">
        <v>13</v>
      </c>
      <c r="G1883" s="2" t="s">
        <v>1113</v>
      </c>
      <c r="H1883" s="2">
        <v>352</v>
      </c>
      <c r="I1883" s="3">
        <v>1.957992168031328E-3</v>
      </c>
      <c r="J1883" s="2">
        <v>179776</v>
      </c>
      <c r="K1883" s="2">
        <v>294483</v>
      </c>
    </row>
    <row r="1884" spans="1:11" x14ac:dyDescent="0.3">
      <c r="A1884" s="2">
        <v>41</v>
      </c>
      <c r="B1884" s="2" t="s">
        <v>2917</v>
      </c>
      <c r="C1884" s="2">
        <v>88</v>
      </c>
      <c r="D1884" s="2" t="s">
        <v>3326</v>
      </c>
      <c r="E1884" s="2" t="s">
        <v>2930</v>
      </c>
      <c r="F1884" s="2">
        <v>14</v>
      </c>
      <c r="G1884" s="2" t="s">
        <v>15</v>
      </c>
      <c r="H1884" s="2">
        <v>207</v>
      </c>
      <c r="I1884" s="3">
        <v>1.151432894268423E-3</v>
      </c>
      <c r="J1884" s="2">
        <v>179776</v>
      </c>
      <c r="K1884" s="2">
        <v>294483</v>
      </c>
    </row>
    <row r="1885" spans="1:11" x14ac:dyDescent="0.3">
      <c r="A1885" s="2">
        <v>41</v>
      </c>
      <c r="B1885" s="2" t="s">
        <v>2917</v>
      </c>
      <c r="C1885" s="2">
        <v>88</v>
      </c>
      <c r="D1885" s="2" t="s">
        <v>3326</v>
      </c>
      <c r="E1885" s="2" t="s">
        <v>2931</v>
      </c>
      <c r="F1885" s="2">
        <v>15</v>
      </c>
      <c r="G1885" s="2" t="s">
        <v>2932</v>
      </c>
      <c r="H1885" s="2">
        <v>331</v>
      </c>
      <c r="I1885" s="3">
        <v>1.8411801352794588E-3</v>
      </c>
      <c r="J1885" s="2">
        <v>179776</v>
      </c>
      <c r="K1885" s="2">
        <v>294483</v>
      </c>
    </row>
    <row r="1886" spans="1:11" x14ac:dyDescent="0.3">
      <c r="A1886" s="2">
        <v>41</v>
      </c>
      <c r="B1886" s="2" t="s">
        <v>2917</v>
      </c>
      <c r="C1886" s="2">
        <v>88</v>
      </c>
      <c r="D1886" s="2" t="s">
        <v>3326</v>
      </c>
      <c r="E1886" s="2" t="s">
        <v>2933</v>
      </c>
      <c r="F1886" s="2">
        <v>16</v>
      </c>
      <c r="G1886" s="2" t="s">
        <v>19</v>
      </c>
      <c r="H1886" s="2">
        <v>560</v>
      </c>
      <c r="I1886" s="3">
        <v>3.11498754004984E-3</v>
      </c>
      <c r="J1886" s="2">
        <v>179776</v>
      </c>
      <c r="K1886" s="2">
        <v>294483</v>
      </c>
    </row>
    <row r="1887" spans="1:11" x14ac:dyDescent="0.3">
      <c r="A1887" s="2">
        <v>41</v>
      </c>
      <c r="B1887" s="2" t="s">
        <v>2917</v>
      </c>
      <c r="C1887" s="2">
        <v>88</v>
      </c>
      <c r="D1887" s="2" t="s">
        <v>3326</v>
      </c>
      <c r="E1887" s="2" t="s">
        <v>2934</v>
      </c>
      <c r="F1887" s="2">
        <v>17</v>
      </c>
      <c r="G1887" s="2" t="s">
        <v>1038</v>
      </c>
      <c r="H1887" s="2">
        <v>239</v>
      </c>
      <c r="I1887" s="3">
        <v>1.329432182271271E-3</v>
      </c>
      <c r="J1887" s="2">
        <v>179776</v>
      </c>
      <c r="K1887" s="2">
        <v>294483</v>
      </c>
    </row>
    <row r="1888" spans="1:11" x14ac:dyDescent="0.3">
      <c r="A1888" s="2">
        <v>41</v>
      </c>
      <c r="B1888" s="2" t="s">
        <v>2917</v>
      </c>
      <c r="C1888" s="2">
        <v>88</v>
      </c>
      <c r="D1888" s="2" t="s">
        <v>3326</v>
      </c>
      <c r="E1888" s="2" t="s">
        <v>2935</v>
      </c>
      <c r="F1888" s="2">
        <v>18</v>
      </c>
      <c r="G1888" s="2" t="s">
        <v>19</v>
      </c>
      <c r="H1888" s="2">
        <v>169</v>
      </c>
      <c r="I1888" s="3">
        <v>9.4005873976504091E-4</v>
      </c>
      <c r="J1888" s="2">
        <v>179776</v>
      </c>
      <c r="K1888" s="2">
        <v>294483</v>
      </c>
    </row>
    <row r="1889" spans="1:11" x14ac:dyDescent="0.3">
      <c r="A1889" s="2">
        <v>41</v>
      </c>
      <c r="B1889" s="2" t="s">
        <v>2917</v>
      </c>
      <c r="C1889" s="2">
        <v>88</v>
      </c>
      <c r="D1889" s="2" t="s">
        <v>3326</v>
      </c>
      <c r="E1889" s="2" t="s">
        <v>2936</v>
      </c>
      <c r="F1889" s="2">
        <v>19</v>
      </c>
      <c r="G1889" s="2" t="s">
        <v>405</v>
      </c>
      <c r="H1889" s="2">
        <v>217</v>
      </c>
      <c r="I1889" s="3">
        <v>1.207057671769313E-3</v>
      </c>
      <c r="J1889" s="2">
        <v>179776</v>
      </c>
      <c r="K1889" s="2">
        <v>294483</v>
      </c>
    </row>
    <row r="1890" spans="1:11" x14ac:dyDescent="0.3">
      <c r="A1890" s="2">
        <v>41</v>
      </c>
      <c r="B1890" s="2" t="s">
        <v>2917</v>
      </c>
      <c r="C1890" s="2">
        <v>88</v>
      </c>
      <c r="D1890" s="2" t="s">
        <v>3326</v>
      </c>
      <c r="E1890" s="2" t="s">
        <v>2937</v>
      </c>
      <c r="F1890" s="2">
        <v>20</v>
      </c>
      <c r="G1890" s="2" t="s">
        <v>19</v>
      </c>
      <c r="H1890" s="2">
        <v>184</v>
      </c>
      <c r="I1890" s="3">
        <v>1.023495906016376E-3</v>
      </c>
      <c r="J1890" s="2">
        <v>179776</v>
      </c>
      <c r="K1890" s="2">
        <v>294483</v>
      </c>
    </row>
    <row r="1891" spans="1:11" x14ac:dyDescent="0.3">
      <c r="A1891" s="2">
        <v>41</v>
      </c>
      <c r="B1891" s="2" t="s">
        <v>2917</v>
      </c>
      <c r="C1891" s="2">
        <v>88</v>
      </c>
      <c r="D1891" s="2" t="s">
        <v>3326</v>
      </c>
      <c r="E1891" s="2" t="s">
        <v>2938</v>
      </c>
      <c r="F1891" s="2">
        <v>21</v>
      </c>
      <c r="G1891" s="2" t="s">
        <v>1605</v>
      </c>
      <c r="H1891" s="2">
        <v>198</v>
      </c>
      <c r="I1891" s="3">
        <v>1.1013705945176219E-3</v>
      </c>
      <c r="J1891" s="2">
        <v>179776</v>
      </c>
      <c r="K1891" s="2">
        <v>294483</v>
      </c>
    </row>
    <row r="1892" spans="1:11" x14ac:dyDescent="0.3">
      <c r="A1892" s="2">
        <v>41</v>
      </c>
      <c r="B1892" s="2" t="s">
        <v>2917</v>
      </c>
      <c r="C1892" s="2">
        <v>88</v>
      </c>
      <c r="D1892" s="2" t="s">
        <v>3326</v>
      </c>
      <c r="E1892" s="2" t="s">
        <v>2939</v>
      </c>
      <c r="F1892" s="2">
        <v>22</v>
      </c>
      <c r="G1892" s="2" t="s">
        <v>316</v>
      </c>
      <c r="H1892" s="2">
        <v>161</v>
      </c>
      <c r="I1892" s="3">
        <v>8.9555891776432891E-4</v>
      </c>
      <c r="J1892" s="2">
        <v>179776</v>
      </c>
      <c r="K1892" s="2">
        <v>294483</v>
      </c>
    </row>
    <row r="1893" spans="1:11" x14ac:dyDescent="0.3">
      <c r="A1893" s="2">
        <v>41</v>
      </c>
      <c r="B1893" s="2" t="s">
        <v>2917</v>
      </c>
      <c r="C1893" s="2">
        <v>88</v>
      </c>
      <c r="D1893" s="2" t="s">
        <v>3326</v>
      </c>
      <c r="E1893" s="2" t="s">
        <v>2940</v>
      </c>
      <c r="F1893" s="2">
        <v>23</v>
      </c>
      <c r="G1893" s="2" t="s">
        <v>2941</v>
      </c>
      <c r="H1893" s="2">
        <v>159</v>
      </c>
      <c r="I1893" s="3">
        <v>8.8443396226415096E-4</v>
      </c>
      <c r="J1893" s="2">
        <v>179776</v>
      </c>
      <c r="K1893" s="2">
        <v>294483</v>
      </c>
    </row>
    <row r="1894" spans="1:11" x14ac:dyDescent="0.3">
      <c r="A1894" s="2">
        <v>41</v>
      </c>
      <c r="B1894" s="2" t="s">
        <v>2917</v>
      </c>
      <c r="C1894" s="2">
        <v>88</v>
      </c>
      <c r="D1894" s="2" t="s">
        <v>3326</v>
      </c>
      <c r="E1894" s="2" t="s">
        <v>2942</v>
      </c>
      <c r="F1894" s="2">
        <v>24</v>
      </c>
      <c r="G1894" s="2" t="s">
        <v>2943</v>
      </c>
      <c r="H1894" s="2">
        <v>186</v>
      </c>
      <c r="I1894" s="3">
        <v>1.0346208615165538E-3</v>
      </c>
      <c r="J1894" s="2">
        <v>179776</v>
      </c>
      <c r="K1894" s="2">
        <v>294483</v>
      </c>
    </row>
    <row r="1895" spans="1:11" x14ac:dyDescent="0.3">
      <c r="A1895" s="2">
        <v>41</v>
      </c>
      <c r="B1895" s="2" t="s">
        <v>2917</v>
      </c>
      <c r="C1895" s="2">
        <v>88</v>
      </c>
      <c r="D1895" s="2" t="s">
        <v>3326</v>
      </c>
      <c r="E1895" s="2" t="s">
        <v>2944</v>
      </c>
      <c r="F1895" s="2">
        <v>25</v>
      </c>
      <c r="G1895" s="2" t="s">
        <v>19</v>
      </c>
      <c r="H1895" s="2">
        <v>111</v>
      </c>
      <c r="I1895" s="3">
        <v>6.1743503025987897E-4</v>
      </c>
      <c r="J1895" s="2">
        <v>179776</v>
      </c>
      <c r="K1895" s="2">
        <v>294483</v>
      </c>
    </row>
    <row r="1896" spans="1:11" x14ac:dyDescent="0.3">
      <c r="A1896" s="2">
        <v>41</v>
      </c>
      <c r="B1896" s="2" t="s">
        <v>2917</v>
      </c>
      <c r="C1896" s="2">
        <v>88</v>
      </c>
      <c r="D1896" s="2" t="s">
        <v>3326</v>
      </c>
      <c r="E1896" s="2" t="s">
        <v>2945</v>
      </c>
      <c r="F1896" s="2">
        <v>26</v>
      </c>
      <c r="G1896" s="2" t="s">
        <v>19</v>
      </c>
      <c r="H1896" s="2">
        <v>132</v>
      </c>
      <c r="I1896" s="3">
        <v>7.3424706301174799E-4</v>
      </c>
      <c r="J1896" s="2">
        <v>179776</v>
      </c>
      <c r="K1896" s="2">
        <v>294483</v>
      </c>
    </row>
    <row r="1897" spans="1:11" x14ac:dyDescent="0.3">
      <c r="A1897" s="2">
        <v>41</v>
      </c>
      <c r="B1897" s="2" t="s">
        <v>2917</v>
      </c>
      <c r="C1897" s="2">
        <v>88</v>
      </c>
      <c r="D1897" s="2" t="s">
        <v>3326</v>
      </c>
      <c r="E1897" s="2" t="s">
        <v>2946</v>
      </c>
      <c r="F1897" s="2">
        <v>27</v>
      </c>
      <c r="G1897" s="2" t="s">
        <v>19</v>
      </c>
      <c r="H1897" s="2">
        <v>113</v>
      </c>
      <c r="I1897" s="3">
        <v>6.2855998576005691E-4</v>
      </c>
      <c r="J1897" s="2">
        <v>179776</v>
      </c>
      <c r="K1897" s="2">
        <v>294483</v>
      </c>
    </row>
    <row r="1898" spans="1:11" x14ac:dyDescent="0.3">
      <c r="A1898" s="2">
        <v>41</v>
      </c>
      <c r="B1898" s="2" t="s">
        <v>2917</v>
      </c>
      <c r="C1898" s="2">
        <v>88</v>
      </c>
      <c r="D1898" s="2" t="s">
        <v>3326</v>
      </c>
      <c r="E1898" s="2" t="s">
        <v>2947</v>
      </c>
      <c r="F1898" s="2">
        <v>28</v>
      </c>
      <c r="G1898" s="2" t="s">
        <v>19</v>
      </c>
      <c r="H1898" s="2">
        <v>79</v>
      </c>
      <c r="I1898" s="3">
        <v>4.3943574225703097E-4</v>
      </c>
      <c r="J1898" s="2">
        <v>179776</v>
      </c>
      <c r="K1898" s="2">
        <v>294483</v>
      </c>
    </row>
    <row r="1899" spans="1:11" x14ac:dyDescent="0.3">
      <c r="A1899" s="2">
        <v>41</v>
      </c>
      <c r="B1899" s="2" t="s">
        <v>2917</v>
      </c>
      <c r="C1899" s="2">
        <v>88</v>
      </c>
      <c r="D1899" s="2" t="s">
        <v>3326</v>
      </c>
      <c r="E1899" s="2" t="s">
        <v>2948</v>
      </c>
      <c r="F1899" s="2">
        <v>29</v>
      </c>
      <c r="G1899" s="2" t="s">
        <v>19</v>
      </c>
      <c r="H1899" s="2">
        <v>136</v>
      </c>
      <c r="I1899" s="3">
        <v>7.5649697401210399E-4</v>
      </c>
      <c r="J1899" s="2">
        <v>179776</v>
      </c>
      <c r="K1899" s="2">
        <v>294483</v>
      </c>
    </row>
    <row r="1900" spans="1:11" x14ac:dyDescent="0.3">
      <c r="A1900" s="2">
        <v>16</v>
      </c>
      <c r="B1900" s="2" t="s">
        <v>354</v>
      </c>
      <c r="C1900" s="2">
        <v>89</v>
      </c>
      <c r="D1900" s="2" t="s">
        <v>3188</v>
      </c>
      <c r="E1900" s="2" t="s">
        <v>2277</v>
      </c>
      <c r="F1900" s="2">
        <v>1</v>
      </c>
      <c r="G1900" s="2" t="s">
        <v>7</v>
      </c>
      <c r="H1900" s="2">
        <v>89873</v>
      </c>
      <c r="I1900" s="3">
        <v>0.4571060916623011</v>
      </c>
      <c r="J1900" s="2">
        <v>196613</v>
      </c>
      <c r="K1900" s="2">
        <v>301530</v>
      </c>
    </row>
    <row r="1901" spans="1:11" x14ac:dyDescent="0.3">
      <c r="A1901" s="2">
        <v>16</v>
      </c>
      <c r="B1901" s="2" t="s">
        <v>354</v>
      </c>
      <c r="C1901" s="2">
        <v>89</v>
      </c>
      <c r="D1901" s="2" t="s">
        <v>3188</v>
      </c>
      <c r="E1901" s="2" t="s">
        <v>2278</v>
      </c>
      <c r="F1901" s="2">
        <v>2</v>
      </c>
      <c r="G1901" s="2" t="s">
        <v>9</v>
      </c>
      <c r="H1901" s="2">
        <v>85491</v>
      </c>
      <c r="I1901" s="3">
        <v>0.43481865390386187</v>
      </c>
      <c r="J1901" s="2">
        <v>196613</v>
      </c>
      <c r="K1901" s="2">
        <v>301530</v>
      </c>
    </row>
    <row r="1902" spans="1:11" x14ac:dyDescent="0.3">
      <c r="A1902" s="2">
        <v>16</v>
      </c>
      <c r="B1902" s="2" t="s">
        <v>354</v>
      </c>
      <c r="C1902" s="2">
        <v>89</v>
      </c>
      <c r="D1902" s="2" t="s">
        <v>3188</v>
      </c>
      <c r="E1902" s="2" t="s">
        <v>2279</v>
      </c>
      <c r="F1902" s="2">
        <v>3</v>
      </c>
      <c r="G1902" s="2" t="s">
        <v>1023</v>
      </c>
      <c r="H1902" s="2">
        <v>13828</v>
      </c>
      <c r="I1902" s="3">
        <v>7.0331056440825379E-2</v>
      </c>
      <c r="J1902" s="2">
        <v>196613</v>
      </c>
      <c r="K1902" s="2">
        <v>301530</v>
      </c>
    </row>
    <row r="1903" spans="1:11" x14ac:dyDescent="0.3">
      <c r="A1903" s="2">
        <v>16</v>
      </c>
      <c r="B1903" s="2" t="s">
        <v>354</v>
      </c>
      <c r="C1903" s="2">
        <v>89</v>
      </c>
      <c r="D1903" s="2" t="s">
        <v>3188</v>
      </c>
      <c r="E1903" s="2" t="s">
        <v>2280</v>
      </c>
      <c r="F1903" s="2">
        <v>4</v>
      </c>
      <c r="G1903" s="2" t="s">
        <v>11</v>
      </c>
      <c r="H1903" s="2">
        <v>1114</v>
      </c>
      <c r="I1903" s="3">
        <v>5.6659529125744484E-3</v>
      </c>
      <c r="J1903" s="2">
        <v>196613</v>
      </c>
      <c r="K1903" s="2">
        <v>301530</v>
      </c>
    </row>
    <row r="1904" spans="1:11" x14ac:dyDescent="0.3">
      <c r="A1904" s="2">
        <v>16</v>
      </c>
      <c r="B1904" s="2" t="s">
        <v>354</v>
      </c>
      <c r="C1904" s="2">
        <v>89</v>
      </c>
      <c r="D1904" s="2" t="s">
        <v>3188</v>
      </c>
      <c r="E1904" s="2" t="s">
        <v>2281</v>
      </c>
      <c r="F1904" s="2">
        <v>5</v>
      </c>
      <c r="G1904" s="2" t="s">
        <v>19</v>
      </c>
      <c r="H1904" s="2">
        <v>840</v>
      </c>
      <c r="I1904" s="3">
        <v>4.2723522859627796E-3</v>
      </c>
      <c r="J1904" s="2">
        <v>196613</v>
      </c>
      <c r="K1904" s="2">
        <v>301530</v>
      </c>
    </row>
    <row r="1905" spans="1:11" x14ac:dyDescent="0.3">
      <c r="A1905" s="2">
        <v>16</v>
      </c>
      <c r="B1905" s="2" t="s">
        <v>354</v>
      </c>
      <c r="C1905" s="2">
        <v>89</v>
      </c>
      <c r="D1905" s="2" t="s">
        <v>3188</v>
      </c>
      <c r="E1905" s="2" t="s">
        <v>7944</v>
      </c>
      <c r="F1905" s="2">
        <v>6</v>
      </c>
      <c r="G1905" s="2" t="s">
        <v>22</v>
      </c>
      <c r="H1905" s="2">
        <v>536</v>
      </c>
      <c r="I1905" s="3">
        <v>2.7261676491381545E-3</v>
      </c>
      <c r="J1905" s="2">
        <v>196613</v>
      </c>
      <c r="K1905" s="2">
        <v>301530</v>
      </c>
    </row>
    <row r="1906" spans="1:11" x14ac:dyDescent="0.3">
      <c r="A1906" s="2">
        <v>16</v>
      </c>
      <c r="B1906" s="2" t="s">
        <v>354</v>
      </c>
      <c r="C1906" s="2">
        <v>89</v>
      </c>
      <c r="D1906" s="2" t="s">
        <v>3188</v>
      </c>
      <c r="E1906" s="2" t="s">
        <v>2282</v>
      </c>
      <c r="F1906" s="2">
        <v>7</v>
      </c>
      <c r="G1906" s="2" t="s">
        <v>19</v>
      </c>
      <c r="H1906" s="2">
        <v>739</v>
      </c>
      <c r="I1906" s="3">
        <v>3.758652784912493E-3</v>
      </c>
      <c r="J1906" s="2">
        <v>196613</v>
      </c>
      <c r="K1906" s="2">
        <v>301530</v>
      </c>
    </row>
    <row r="1907" spans="1:11" x14ac:dyDescent="0.3">
      <c r="A1907" s="2">
        <v>16</v>
      </c>
      <c r="B1907" s="2" t="s">
        <v>354</v>
      </c>
      <c r="C1907" s="2">
        <v>89</v>
      </c>
      <c r="D1907" s="2" t="s">
        <v>3188</v>
      </c>
      <c r="E1907" s="2" t="s">
        <v>2283</v>
      </c>
      <c r="F1907" s="2">
        <v>8</v>
      </c>
      <c r="G1907" s="2" t="s">
        <v>19</v>
      </c>
      <c r="H1907" s="2">
        <v>487</v>
      </c>
      <c r="I1907" s="3">
        <v>2.4769470991236591E-3</v>
      </c>
      <c r="J1907" s="2">
        <v>196613</v>
      </c>
      <c r="K1907" s="2">
        <v>301530</v>
      </c>
    </row>
    <row r="1908" spans="1:11" x14ac:dyDescent="0.3">
      <c r="A1908" s="2">
        <v>16</v>
      </c>
      <c r="B1908" s="2" t="s">
        <v>354</v>
      </c>
      <c r="C1908" s="2">
        <v>89</v>
      </c>
      <c r="D1908" s="2" t="s">
        <v>3188</v>
      </c>
      <c r="E1908" s="2" t="s">
        <v>2284</v>
      </c>
      <c r="F1908" s="2">
        <v>9</v>
      </c>
      <c r="G1908" s="2" t="s">
        <v>2223</v>
      </c>
      <c r="H1908" s="2">
        <v>308</v>
      </c>
      <c r="I1908" s="3">
        <v>1.5665291715196859E-3</v>
      </c>
      <c r="J1908" s="2">
        <v>196613</v>
      </c>
      <c r="K1908" s="2">
        <v>301530</v>
      </c>
    </row>
    <row r="1909" spans="1:11" x14ac:dyDescent="0.3">
      <c r="A1909" s="2">
        <v>16</v>
      </c>
      <c r="B1909" s="2" t="s">
        <v>354</v>
      </c>
      <c r="C1909" s="2">
        <v>89</v>
      </c>
      <c r="D1909" s="2" t="s">
        <v>3188</v>
      </c>
      <c r="E1909" s="2" t="s">
        <v>2285</v>
      </c>
      <c r="F1909" s="2">
        <v>10</v>
      </c>
      <c r="G1909" s="2" t="s">
        <v>1187</v>
      </c>
      <c r="H1909" s="2">
        <v>313</v>
      </c>
      <c r="I1909" s="3">
        <v>1.591959839888512E-3</v>
      </c>
      <c r="J1909" s="2">
        <v>196613</v>
      </c>
      <c r="K1909" s="2">
        <v>301530</v>
      </c>
    </row>
    <row r="1910" spans="1:11" x14ac:dyDescent="0.3">
      <c r="A1910" s="2">
        <v>16</v>
      </c>
      <c r="B1910" s="2" t="s">
        <v>354</v>
      </c>
      <c r="C1910" s="2">
        <v>89</v>
      </c>
      <c r="D1910" s="2" t="s">
        <v>3188</v>
      </c>
      <c r="E1910" s="2" t="s">
        <v>2286</v>
      </c>
      <c r="F1910" s="2">
        <v>11</v>
      </c>
      <c r="G1910" s="2" t="s">
        <v>19</v>
      </c>
      <c r="H1910" s="2">
        <v>348</v>
      </c>
      <c r="I1910" s="3">
        <v>1.7699745184702944E-3</v>
      </c>
      <c r="J1910" s="2">
        <v>196613</v>
      </c>
      <c r="K1910" s="2">
        <v>301530</v>
      </c>
    </row>
    <row r="1911" spans="1:11" x14ac:dyDescent="0.3">
      <c r="A1911" s="2">
        <v>16</v>
      </c>
      <c r="B1911" s="2" t="s">
        <v>354</v>
      </c>
      <c r="C1911" s="2">
        <v>89</v>
      </c>
      <c r="D1911" s="2" t="s">
        <v>3188</v>
      </c>
      <c r="E1911" s="2" t="s">
        <v>2287</v>
      </c>
      <c r="F1911" s="2">
        <v>12</v>
      </c>
      <c r="G1911" s="2" t="s">
        <v>19</v>
      </c>
      <c r="H1911" s="2">
        <v>263</v>
      </c>
      <c r="I1911" s="3">
        <v>1.3376531562002511E-3</v>
      </c>
      <c r="J1911" s="2">
        <v>196613</v>
      </c>
      <c r="K1911" s="2">
        <v>301530</v>
      </c>
    </row>
    <row r="1912" spans="1:11" x14ac:dyDescent="0.3">
      <c r="A1912" s="2">
        <v>16</v>
      </c>
      <c r="B1912" s="2" t="s">
        <v>354</v>
      </c>
      <c r="C1912" s="2">
        <v>89</v>
      </c>
      <c r="D1912" s="2" t="s">
        <v>3188</v>
      </c>
      <c r="E1912" s="2" t="s">
        <v>2288</v>
      </c>
      <c r="F1912" s="2">
        <v>13</v>
      </c>
      <c r="G1912" s="2" t="s">
        <v>2039</v>
      </c>
      <c r="H1912" s="2">
        <v>280</v>
      </c>
      <c r="I1912" s="3">
        <v>1.4241174286542598E-3</v>
      </c>
      <c r="J1912" s="2">
        <v>196613</v>
      </c>
      <c r="K1912" s="2">
        <v>301530</v>
      </c>
    </row>
    <row r="1913" spans="1:11" x14ac:dyDescent="0.3">
      <c r="A1913" s="2">
        <v>16</v>
      </c>
      <c r="B1913" s="2" t="s">
        <v>354</v>
      </c>
      <c r="C1913" s="2">
        <v>89</v>
      </c>
      <c r="D1913" s="2" t="s">
        <v>3188</v>
      </c>
      <c r="E1913" s="2" t="s">
        <v>2289</v>
      </c>
      <c r="F1913" s="2">
        <v>14</v>
      </c>
      <c r="G1913" s="2" t="s">
        <v>19</v>
      </c>
      <c r="H1913" s="2">
        <v>256</v>
      </c>
      <c r="I1913" s="3">
        <v>1.3020502204838947E-3</v>
      </c>
      <c r="J1913" s="2">
        <v>196613</v>
      </c>
      <c r="K1913" s="2">
        <v>301530</v>
      </c>
    </row>
    <row r="1914" spans="1:11" x14ac:dyDescent="0.3">
      <c r="A1914" s="2">
        <v>16</v>
      </c>
      <c r="B1914" s="2" t="s">
        <v>354</v>
      </c>
      <c r="C1914" s="2">
        <v>89</v>
      </c>
      <c r="D1914" s="2" t="s">
        <v>3188</v>
      </c>
      <c r="E1914" s="2" t="s">
        <v>2290</v>
      </c>
      <c r="F1914" s="2">
        <v>15</v>
      </c>
      <c r="G1914" s="2" t="s">
        <v>19</v>
      </c>
      <c r="H1914" s="2">
        <v>236</v>
      </c>
      <c r="I1914" s="3">
        <v>1.2003275470085905E-3</v>
      </c>
      <c r="J1914" s="2">
        <v>196613</v>
      </c>
      <c r="K1914" s="2">
        <v>301530</v>
      </c>
    </row>
    <row r="1915" spans="1:11" x14ac:dyDescent="0.3">
      <c r="A1915" s="2">
        <v>16</v>
      </c>
      <c r="B1915" s="2" t="s">
        <v>354</v>
      </c>
      <c r="C1915" s="2">
        <v>89</v>
      </c>
      <c r="D1915" s="2" t="s">
        <v>3188</v>
      </c>
      <c r="E1915" s="2" t="s">
        <v>2291</v>
      </c>
      <c r="F1915" s="2">
        <v>16</v>
      </c>
      <c r="G1915" s="2" t="s">
        <v>19</v>
      </c>
      <c r="H1915" s="2">
        <v>207</v>
      </c>
      <c r="I1915" s="3">
        <v>1.0528296704693993E-3</v>
      </c>
      <c r="J1915" s="2">
        <v>196613</v>
      </c>
      <c r="K1915" s="2">
        <v>301530</v>
      </c>
    </row>
    <row r="1916" spans="1:11" x14ac:dyDescent="0.3">
      <c r="A1916" s="2">
        <v>16</v>
      </c>
      <c r="B1916" s="2" t="s">
        <v>354</v>
      </c>
      <c r="C1916" s="2">
        <v>89</v>
      </c>
      <c r="D1916" s="2" t="s">
        <v>3188</v>
      </c>
      <c r="E1916" s="2" t="s">
        <v>2292</v>
      </c>
      <c r="F1916" s="2">
        <v>17</v>
      </c>
      <c r="G1916" s="2" t="s">
        <v>19</v>
      </c>
      <c r="H1916" s="2">
        <v>170</v>
      </c>
      <c r="I1916" s="3">
        <v>8.6464272454008634E-4</v>
      </c>
      <c r="J1916" s="2">
        <v>196613</v>
      </c>
      <c r="K1916" s="2">
        <v>301530</v>
      </c>
    </row>
    <row r="1917" spans="1:11" x14ac:dyDescent="0.3">
      <c r="A1917" s="2">
        <v>16</v>
      </c>
      <c r="B1917" s="2" t="s">
        <v>354</v>
      </c>
      <c r="C1917" s="2">
        <v>89</v>
      </c>
      <c r="D1917" s="2" t="s">
        <v>3188</v>
      </c>
      <c r="E1917" s="2" t="s">
        <v>2293</v>
      </c>
      <c r="F1917" s="2">
        <v>18</v>
      </c>
      <c r="G1917" s="2" t="s">
        <v>19</v>
      </c>
      <c r="H1917" s="2">
        <v>200</v>
      </c>
      <c r="I1917" s="3">
        <v>1.0172267347530427E-3</v>
      </c>
      <c r="J1917" s="2">
        <v>196613</v>
      </c>
      <c r="K1917" s="2">
        <v>301530</v>
      </c>
    </row>
    <row r="1918" spans="1:11" x14ac:dyDescent="0.3">
      <c r="A1918" s="2">
        <v>16</v>
      </c>
      <c r="B1918" s="2" t="s">
        <v>354</v>
      </c>
      <c r="C1918" s="2">
        <v>89</v>
      </c>
      <c r="D1918" s="2" t="s">
        <v>3188</v>
      </c>
      <c r="E1918" s="2" t="s">
        <v>2294</v>
      </c>
      <c r="F1918" s="2">
        <v>19</v>
      </c>
      <c r="G1918" s="2" t="s">
        <v>1323</v>
      </c>
      <c r="H1918" s="2">
        <v>162</v>
      </c>
      <c r="I1918" s="3">
        <v>8.2395365514996465E-4</v>
      </c>
      <c r="J1918" s="2">
        <v>196613</v>
      </c>
      <c r="K1918" s="2">
        <v>301530</v>
      </c>
    </row>
    <row r="1919" spans="1:11" x14ac:dyDescent="0.3">
      <c r="A1919" s="2">
        <v>16</v>
      </c>
      <c r="B1919" s="2" t="s">
        <v>354</v>
      </c>
      <c r="C1919" s="2">
        <v>89</v>
      </c>
      <c r="D1919" s="2" t="s">
        <v>3188</v>
      </c>
      <c r="E1919" s="2" t="s">
        <v>2295</v>
      </c>
      <c r="F1919" s="2">
        <v>20</v>
      </c>
      <c r="G1919" s="2" t="s">
        <v>2082</v>
      </c>
      <c r="H1919" s="2">
        <v>216</v>
      </c>
      <c r="I1919" s="3">
        <v>1.0986048735332863E-3</v>
      </c>
      <c r="J1919" s="2">
        <v>196613</v>
      </c>
      <c r="K1919" s="2">
        <v>301530</v>
      </c>
    </row>
    <row r="1920" spans="1:11" x14ac:dyDescent="0.3">
      <c r="A1920" s="2">
        <v>16</v>
      </c>
      <c r="B1920" s="2" t="s">
        <v>354</v>
      </c>
      <c r="C1920" s="2">
        <v>89</v>
      </c>
      <c r="D1920" s="2" t="s">
        <v>3188</v>
      </c>
      <c r="E1920" s="2" t="s">
        <v>2296</v>
      </c>
      <c r="F1920" s="2">
        <v>21</v>
      </c>
      <c r="G1920" s="2" t="s">
        <v>19</v>
      </c>
      <c r="H1920" s="2">
        <v>209</v>
      </c>
      <c r="I1920" s="3">
        <v>1.0630019378169296E-3</v>
      </c>
      <c r="J1920" s="2">
        <v>196613</v>
      </c>
      <c r="K1920" s="2">
        <v>301530</v>
      </c>
    </row>
    <row r="1921" spans="1:11" x14ac:dyDescent="0.3">
      <c r="A1921" s="2">
        <v>16</v>
      </c>
      <c r="B1921" s="2" t="s">
        <v>354</v>
      </c>
      <c r="C1921" s="2">
        <v>89</v>
      </c>
      <c r="D1921" s="2" t="s">
        <v>3188</v>
      </c>
      <c r="E1921" s="2" t="s">
        <v>2297</v>
      </c>
      <c r="F1921" s="2">
        <v>22</v>
      </c>
      <c r="G1921" s="2" t="s">
        <v>19</v>
      </c>
      <c r="H1921" s="2">
        <v>201</v>
      </c>
      <c r="I1921" s="3">
        <v>1.0223128684268079E-3</v>
      </c>
      <c r="J1921" s="2">
        <v>196613</v>
      </c>
      <c r="K1921" s="2">
        <v>301530</v>
      </c>
    </row>
    <row r="1922" spans="1:11" x14ac:dyDescent="0.3">
      <c r="A1922" s="2">
        <v>16</v>
      </c>
      <c r="B1922" s="2" t="s">
        <v>354</v>
      </c>
      <c r="C1922" s="2">
        <v>89</v>
      </c>
      <c r="D1922" s="2" t="s">
        <v>3188</v>
      </c>
      <c r="E1922" s="2" t="s">
        <v>2298</v>
      </c>
      <c r="F1922" s="2">
        <v>23</v>
      </c>
      <c r="G1922" s="2" t="s">
        <v>15</v>
      </c>
      <c r="H1922" s="2">
        <v>199</v>
      </c>
      <c r="I1922" s="3">
        <v>1.0121406010792776E-3</v>
      </c>
      <c r="J1922" s="2">
        <v>196613</v>
      </c>
      <c r="K1922" s="2">
        <v>301530</v>
      </c>
    </row>
    <row r="1923" spans="1:11" x14ac:dyDescent="0.3">
      <c r="A1923" s="2">
        <v>16</v>
      </c>
      <c r="B1923" s="2" t="s">
        <v>354</v>
      </c>
      <c r="C1923" s="2">
        <v>89</v>
      </c>
      <c r="D1923" s="2" t="s">
        <v>3188</v>
      </c>
      <c r="E1923" s="2" t="s">
        <v>2299</v>
      </c>
      <c r="F1923" s="2">
        <v>24</v>
      </c>
      <c r="G1923" s="2" t="s">
        <v>19</v>
      </c>
      <c r="H1923" s="2">
        <v>137</v>
      </c>
      <c r="I1923" s="3">
        <v>6.9680031330583432E-4</v>
      </c>
      <c r="J1923" s="2">
        <v>196613</v>
      </c>
      <c r="K1923" s="2">
        <v>301530</v>
      </c>
    </row>
    <row r="1924" spans="1:11" x14ac:dyDescent="0.3">
      <c r="A1924" s="2">
        <v>16</v>
      </c>
      <c r="B1924" s="2" t="s">
        <v>354</v>
      </c>
      <c r="C1924" s="2">
        <v>90</v>
      </c>
      <c r="D1924" s="2" t="s">
        <v>3439</v>
      </c>
      <c r="E1924" s="2" t="s">
        <v>2277</v>
      </c>
      <c r="F1924" s="2">
        <v>1</v>
      </c>
      <c r="G1924" s="2" t="s">
        <v>7</v>
      </c>
      <c r="H1924" s="2">
        <v>83606</v>
      </c>
      <c r="I1924" s="3">
        <v>0.45972473482494874</v>
      </c>
      <c r="J1924" s="2">
        <v>181861</v>
      </c>
      <c r="K1924" s="2">
        <v>304135</v>
      </c>
    </row>
    <row r="1925" spans="1:11" x14ac:dyDescent="0.3">
      <c r="A1925" s="2">
        <v>16</v>
      </c>
      <c r="B1925" s="2" t="s">
        <v>354</v>
      </c>
      <c r="C1925" s="2">
        <v>90</v>
      </c>
      <c r="D1925" s="2" t="s">
        <v>3439</v>
      </c>
      <c r="E1925" s="2" t="s">
        <v>2278</v>
      </c>
      <c r="F1925" s="2">
        <v>2</v>
      </c>
      <c r="G1925" s="2" t="s">
        <v>9</v>
      </c>
      <c r="H1925" s="2">
        <v>82426</v>
      </c>
      <c r="I1925" s="3">
        <v>0.45323626286009644</v>
      </c>
      <c r="J1925" s="2">
        <v>181861</v>
      </c>
      <c r="K1925" s="2">
        <v>304135</v>
      </c>
    </row>
    <row r="1926" spans="1:11" x14ac:dyDescent="0.3">
      <c r="A1926" s="2">
        <v>16</v>
      </c>
      <c r="B1926" s="2" t="s">
        <v>354</v>
      </c>
      <c r="C1926" s="2">
        <v>90</v>
      </c>
      <c r="D1926" s="2" t="s">
        <v>3439</v>
      </c>
      <c r="E1926" s="2" t="s">
        <v>2279</v>
      </c>
      <c r="F1926" s="2">
        <v>3</v>
      </c>
      <c r="G1926" s="2" t="s">
        <v>1023</v>
      </c>
      <c r="H1926" s="2">
        <v>9155</v>
      </c>
      <c r="I1926" s="3">
        <v>5.0340644778154746E-2</v>
      </c>
      <c r="J1926" s="2">
        <v>181861</v>
      </c>
      <c r="K1926" s="2">
        <v>304135</v>
      </c>
    </row>
    <row r="1927" spans="1:11" x14ac:dyDescent="0.3">
      <c r="A1927" s="2">
        <v>16</v>
      </c>
      <c r="B1927" s="2" t="s">
        <v>354</v>
      </c>
      <c r="C1927" s="2">
        <v>90</v>
      </c>
      <c r="D1927" s="2" t="s">
        <v>3439</v>
      </c>
      <c r="E1927" s="2" t="s">
        <v>2280</v>
      </c>
      <c r="F1927" s="2">
        <v>4</v>
      </c>
      <c r="G1927" s="2" t="s">
        <v>11</v>
      </c>
      <c r="H1927" s="2">
        <v>1063</v>
      </c>
      <c r="I1927" s="3">
        <v>5.8451234734220089E-3</v>
      </c>
      <c r="J1927" s="2">
        <v>181861</v>
      </c>
      <c r="K1927" s="2">
        <v>304135</v>
      </c>
    </row>
    <row r="1928" spans="1:11" x14ac:dyDescent="0.3">
      <c r="A1928" s="2">
        <v>16</v>
      </c>
      <c r="B1928" s="2" t="s">
        <v>354</v>
      </c>
      <c r="C1928" s="2">
        <v>90</v>
      </c>
      <c r="D1928" s="2" t="s">
        <v>3439</v>
      </c>
      <c r="E1928" s="2" t="s">
        <v>2281</v>
      </c>
      <c r="F1928" s="2">
        <v>5</v>
      </c>
      <c r="G1928" s="2" t="s">
        <v>19</v>
      </c>
      <c r="H1928" s="2">
        <v>943</v>
      </c>
      <c r="I1928" s="3">
        <v>5.1852788668268627E-3</v>
      </c>
      <c r="J1928" s="2">
        <v>181861</v>
      </c>
      <c r="K1928" s="2">
        <v>304135</v>
      </c>
    </row>
    <row r="1929" spans="1:11" x14ac:dyDescent="0.3">
      <c r="A1929" s="2">
        <v>16</v>
      </c>
      <c r="B1929" s="2" t="s">
        <v>354</v>
      </c>
      <c r="C1929" s="2">
        <v>90</v>
      </c>
      <c r="D1929" s="2" t="s">
        <v>3439</v>
      </c>
      <c r="E1929" s="2" t="s">
        <v>7944</v>
      </c>
      <c r="F1929" s="2">
        <v>6</v>
      </c>
      <c r="G1929" s="2" t="s">
        <v>22</v>
      </c>
      <c r="H1929" s="2">
        <v>463</v>
      </c>
      <c r="I1929" s="3">
        <v>2.5459004404462748E-3</v>
      </c>
      <c r="J1929" s="2">
        <v>181861</v>
      </c>
      <c r="K1929" s="2">
        <v>304135</v>
      </c>
    </row>
    <row r="1930" spans="1:11" x14ac:dyDescent="0.3">
      <c r="A1930" s="2">
        <v>16</v>
      </c>
      <c r="B1930" s="2" t="s">
        <v>354</v>
      </c>
      <c r="C1930" s="2">
        <v>90</v>
      </c>
      <c r="D1930" s="2" t="s">
        <v>3439</v>
      </c>
      <c r="E1930" s="2" t="s">
        <v>2282</v>
      </c>
      <c r="F1930" s="2">
        <v>7</v>
      </c>
      <c r="G1930" s="2" t="s">
        <v>19</v>
      </c>
      <c r="H1930" s="2">
        <v>581</v>
      </c>
      <c r="I1930" s="3">
        <v>3.1947476369315027E-3</v>
      </c>
      <c r="J1930" s="2">
        <v>181861</v>
      </c>
      <c r="K1930" s="2">
        <v>304135</v>
      </c>
    </row>
    <row r="1931" spans="1:11" x14ac:dyDescent="0.3">
      <c r="A1931" s="2">
        <v>16</v>
      </c>
      <c r="B1931" s="2" t="s">
        <v>354</v>
      </c>
      <c r="C1931" s="2">
        <v>90</v>
      </c>
      <c r="D1931" s="2" t="s">
        <v>3439</v>
      </c>
      <c r="E1931" s="2" t="s">
        <v>2283</v>
      </c>
      <c r="F1931" s="2">
        <v>8</v>
      </c>
      <c r="G1931" s="2" t="s">
        <v>19</v>
      </c>
      <c r="H1931" s="2">
        <v>449</v>
      </c>
      <c r="I1931" s="3">
        <v>2.4689185696768409E-3</v>
      </c>
      <c r="J1931" s="2">
        <v>181861</v>
      </c>
      <c r="K1931" s="2">
        <v>304135</v>
      </c>
    </row>
    <row r="1932" spans="1:11" x14ac:dyDescent="0.3">
      <c r="A1932" s="2">
        <v>16</v>
      </c>
      <c r="B1932" s="2" t="s">
        <v>354</v>
      </c>
      <c r="C1932" s="2">
        <v>90</v>
      </c>
      <c r="D1932" s="2" t="s">
        <v>3439</v>
      </c>
      <c r="E1932" s="2" t="s">
        <v>2284</v>
      </c>
      <c r="F1932" s="2">
        <v>9</v>
      </c>
      <c r="G1932" s="2" t="s">
        <v>2223</v>
      </c>
      <c r="H1932" s="2">
        <v>302</v>
      </c>
      <c r="I1932" s="3">
        <v>1.6606089265977862E-3</v>
      </c>
      <c r="J1932" s="2">
        <v>181861</v>
      </c>
      <c r="K1932" s="2">
        <v>304135</v>
      </c>
    </row>
    <row r="1933" spans="1:11" x14ac:dyDescent="0.3">
      <c r="A1933" s="2">
        <v>16</v>
      </c>
      <c r="B1933" s="2" t="s">
        <v>354</v>
      </c>
      <c r="C1933" s="2">
        <v>90</v>
      </c>
      <c r="D1933" s="2" t="s">
        <v>3439</v>
      </c>
      <c r="E1933" s="2" t="s">
        <v>2285</v>
      </c>
      <c r="F1933" s="2">
        <v>10</v>
      </c>
      <c r="G1933" s="2" t="s">
        <v>1187</v>
      </c>
      <c r="H1933" s="2">
        <v>271</v>
      </c>
      <c r="I1933" s="3">
        <v>1.4901490698940398E-3</v>
      </c>
      <c r="J1933" s="2">
        <v>181861</v>
      </c>
      <c r="K1933" s="2">
        <v>304135</v>
      </c>
    </row>
    <row r="1934" spans="1:11" x14ac:dyDescent="0.3">
      <c r="A1934" s="2">
        <v>16</v>
      </c>
      <c r="B1934" s="2" t="s">
        <v>354</v>
      </c>
      <c r="C1934" s="2">
        <v>90</v>
      </c>
      <c r="D1934" s="2" t="s">
        <v>3439</v>
      </c>
      <c r="E1934" s="2" t="s">
        <v>2286</v>
      </c>
      <c r="F1934" s="2">
        <v>11</v>
      </c>
      <c r="G1934" s="2" t="s">
        <v>19</v>
      </c>
      <c r="H1934" s="2">
        <v>289</v>
      </c>
      <c r="I1934" s="3">
        <v>1.5891257608833119E-3</v>
      </c>
      <c r="J1934" s="2">
        <v>181861</v>
      </c>
      <c r="K1934" s="2">
        <v>304135</v>
      </c>
    </row>
    <row r="1935" spans="1:11" x14ac:dyDescent="0.3">
      <c r="A1935" s="2">
        <v>16</v>
      </c>
      <c r="B1935" s="2" t="s">
        <v>354</v>
      </c>
      <c r="C1935" s="2">
        <v>90</v>
      </c>
      <c r="D1935" s="2" t="s">
        <v>3439</v>
      </c>
      <c r="E1935" s="2" t="s">
        <v>2287</v>
      </c>
      <c r="F1935" s="2">
        <v>12</v>
      </c>
      <c r="G1935" s="2" t="s">
        <v>19</v>
      </c>
      <c r="H1935" s="2">
        <v>208</v>
      </c>
      <c r="I1935" s="3">
        <v>1.1437306514315878E-3</v>
      </c>
      <c r="J1935" s="2">
        <v>181861</v>
      </c>
      <c r="K1935" s="2">
        <v>304135</v>
      </c>
    </row>
    <row r="1936" spans="1:11" x14ac:dyDescent="0.3">
      <c r="A1936" s="2">
        <v>16</v>
      </c>
      <c r="B1936" s="2" t="s">
        <v>354</v>
      </c>
      <c r="C1936" s="2">
        <v>90</v>
      </c>
      <c r="D1936" s="2" t="s">
        <v>3439</v>
      </c>
      <c r="E1936" s="2" t="s">
        <v>2288</v>
      </c>
      <c r="F1936" s="2">
        <v>13</v>
      </c>
      <c r="G1936" s="2" t="s">
        <v>2039</v>
      </c>
      <c r="H1936" s="2">
        <v>207</v>
      </c>
      <c r="I1936" s="3">
        <v>1.1382319463766283E-3</v>
      </c>
      <c r="J1936" s="2">
        <v>181861</v>
      </c>
      <c r="K1936" s="2">
        <v>304135</v>
      </c>
    </row>
    <row r="1937" spans="1:11" x14ac:dyDescent="0.3">
      <c r="A1937" s="2">
        <v>16</v>
      </c>
      <c r="B1937" s="2" t="s">
        <v>354</v>
      </c>
      <c r="C1937" s="2">
        <v>90</v>
      </c>
      <c r="D1937" s="2" t="s">
        <v>3439</v>
      </c>
      <c r="E1937" s="2" t="s">
        <v>2289</v>
      </c>
      <c r="F1937" s="2">
        <v>14</v>
      </c>
      <c r="G1937" s="2" t="s">
        <v>19</v>
      </c>
      <c r="H1937" s="2">
        <v>318</v>
      </c>
      <c r="I1937" s="3">
        <v>1.7485882074771391E-3</v>
      </c>
      <c r="J1937" s="2">
        <v>181861</v>
      </c>
      <c r="K1937" s="2">
        <v>304135</v>
      </c>
    </row>
    <row r="1938" spans="1:11" x14ac:dyDescent="0.3">
      <c r="A1938" s="2">
        <v>16</v>
      </c>
      <c r="B1938" s="2" t="s">
        <v>354</v>
      </c>
      <c r="C1938" s="2">
        <v>90</v>
      </c>
      <c r="D1938" s="2" t="s">
        <v>3439</v>
      </c>
      <c r="E1938" s="2" t="s">
        <v>2290</v>
      </c>
      <c r="F1938" s="2">
        <v>15</v>
      </c>
      <c r="G1938" s="2" t="s">
        <v>19</v>
      </c>
      <c r="H1938" s="2">
        <v>197</v>
      </c>
      <c r="I1938" s="3">
        <v>1.0832448958270327E-3</v>
      </c>
      <c r="J1938" s="2">
        <v>181861</v>
      </c>
      <c r="K1938" s="2">
        <v>304135</v>
      </c>
    </row>
    <row r="1939" spans="1:11" x14ac:dyDescent="0.3">
      <c r="A1939" s="2">
        <v>16</v>
      </c>
      <c r="B1939" s="2" t="s">
        <v>354</v>
      </c>
      <c r="C1939" s="2">
        <v>90</v>
      </c>
      <c r="D1939" s="2" t="s">
        <v>3439</v>
      </c>
      <c r="E1939" s="2" t="s">
        <v>2291</v>
      </c>
      <c r="F1939" s="2">
        <v>16</v>
      </c>
      <c r="G1939" s="2" t="s">
        <v>19</v>
      </c>
      <c r="H1939" s="2">
        <v>166</v>
      </c>
      <c r="I1939" s="3">
        <v>9.1278503912328648E-4</v>
      </c>
      <c r="J1939" s="2">
        <v>181861</v>
      </c>
      <c r="K1939" s="2">
        <v>304135</v>
      </c>
    </row>
    <row r="1940" spans="1:11" x14ac:dyDescent="0.3">
      <c r="A1940" s="2">
        <v>16</v>
      </c>
      <c r="B1940" s="2" t="s">
        <v>354</v>
      </c>
      <c r="C1940" s="2">
        <v>90</v>
      </c>
      <c r="D1940" s="2" t="s">
        <v>3439</v>
      </c>
      <c r="E1940" s="2" t="s">
        <v>2292</v>
      </c>
      <c r="F1940" s="2">
        <v>17</v>
      </c>
      <c r="G1940" s="2" t="s">
        <v>19</v>
      </c>
      <c r="H1940" s="2">
        <v>159</v>
      </c>
      <c r="I1940" s="3">
        <v>8.7429410373856956E-4</v>
      </c>
      <c r="J1940" s="2">
        <v>181861</v>
      </c>
      <c r="K1940" s="2">
        <v>304135</v>
      </c>
    </row>
    <row r="1941" spans="1:11" x14ac:dyDescent="0.3">
      <c r="A1941" s="2">
        <v>16</v>
      </c>
      <c r="B1941" s="2" t="s">
        <v>354</v>
      </c>
      <c r="C1941" s="2">
        <v>90</v>
      </c>
      <c r="D1941" s="2" t="s">
        <v>3439</v>
      </c>
      <c r="E1941" s="2" t="s">
        <v>2293</v>
      </c>
      <c r="F1941" s="2">
        <v>18</v>
      </c>
      <c r="G1941" s="2" t="s">
        <v>19</v>
      </c>
      <c r="H1941" s="2">
        <v>149</v>
      </c>
      <c r="I1941" s="3">
        <v>8.1930705318897397E-4</v>
      </c>
      <c r="J1941" s="2">
        <v>181861</v>
      </c>
      <c r="K1941" s="2">
        <v>304135</v>
      </c>
    </row>
    <row r="1942" spans="1:11" x14ac:dyDescent="0.3">
      <c r="A1942" s="2">
        <v>16</v>
      </c>
      <c r="B1942" s="2" t="s">
        <v>354</v>
      </c>
      <c r="C1942" s="2">
        <v>90</v>
      </c>
      <c r="D1942" s="2" t="s">
        <v>3439</v>
      </c>
      <c r="E1942" s="2" t="s">
        <v>2294</v>
      </c>
      <c r="F1942" s="2">
        <v>19</v>
      </c>
      <c r="G1942" s="2" t="s">
        <v>1323</v>
      </c>
      <c r="H1942" s="2">
        <v>191</v>
      </c>
      <c r="I1942" s="3">
        <v>1.0502526654972753E-3</v>
      </c>
      <c r="J1942" s="2">
        <v>181861</v>
      </c>
      <c r="K1942" s="2">
        <v>304135</v>
      </c>
    </row>
    <row r="1943" spans="1:11" x14ac:dyDescent="0.3">
      <c r="A1943" s="2">
        <v>16</v>
      </c>
      <c r="B1943" s="2" t="s">
        <v>354</v>
      </c>
      <c r="C1943" s="2">
        <v>90</v>
      </c>
      <c r="D1943" s="2" t="s">
        <v>3439</v>
      </c>
      <c r="E1943" s="2" t="s">
        <v>2295</v>
      </c>
      <c r="F1943" s="2">
        <v>20</v>
      </c>
      <c r="G1943" s="2" t="s">
        <v>2082</v>
      </c>
      <c r="H1943" s="2">
        <v>173</v>
      </c>
      <c r="I1943" s="3">
        <v>9.5127597450800339E-4</v>
      </c>
      <c r="J1943" s="2">
        <v>181861</v>
      </c>
      <c r="K1943" s="2">
        <v>304135</v>
      </c>
    </row>
    <row r="1944" spans="1:11" x14ac:dyDescent="0.3">
      <c r="A1944" s="2">
        <v>16</v>
      </c>
      <c r="B1944" s="2" t="s">
        <v>354</v>
      </c>
      <c r="C1944" s="2">
        <v>90</v>
      </c>
      <c r="D1944" s="2" t="s">
        <v>3439</v>
      </c>
      <c r="E1944" s="2" t="s">
        <v>2296</v>
      </c>
      <c r="F1944" s="2">
        <v>21</v>
      </c>
      <c r="G1944" s="2" t="s">
        <v>19</v>
      </c>
      <c r="H1944" s="2">
        <v>127</v>
      </c>
      <c r="I1944" s="3">
        <v>6.9833554197986378E-4</v>
      </c>
      <c r="J1944" s="2">
        <v>181861</v>
      </c>
      <c r="K1944" s="2">
        <v>304135</v>
      </c>
    </row>
    <row r="1945" spans="1:11" x14ac:dyDescent="0.3">
      <c r="A1945" s="2">
        <v>16</v>
      </c>
      <c r="B1945" s="2" t="s">
        <v>354</v>
      </c>
      <c r="C1945" s="2">
        <v>90</v>
      </c>
      <c r="D1945" s="2" t="s">
        <v>3439</v>
      </c>
      <c r="E1945" s="2" t="s">
        <v>2297</v>
      </c>
      <c r="F1945" s="2">
        <v>22</v>
      </c>
      <c r="G1945" s="2" t="s">
        <v>19</v>
      </c>
      <c r="H1945" s="2">
        <v>162</v>
      </c>
      <c r="I1945" s="3">
        <v>8.9079021890344824E-4</v>
      </c>
      <c r="J1945" s="2">
        <v>181861</v>
      </c>
      <c r="K1945" s="2">
        <v>304135</v>
      </c>
    </row>
    <row r="1946" spans="1:11" x14ac:dyDescent="0.3">
      <c r="A1946" s="2">
        <v>16</v>
      </c>
      <c r="B1946" s="2" t="s">
        <v>354</v>
      </c>
      <c r="C1946" s="2">
        <v>90</v>
      </c>
      <c r="D1946" s="2" t="s">
        <v>3439</v>
      </c>
      <c r="E1946" s="2" t="s">
        <v>2298</v>
      </c>
      <c r="F1946" s="2">
        <v>23</v>
      </c>
      <c r="G1946" s="2" t="s">
        <v>15</v>
      </c>
      <c r="H1946" s="2">
        <v>132</v>
      </c>
      <c r="I1946" s="3">
        <v>7.2582906725466158E-4</v>
      </c>
      <c r="J1946" s="2">
        <v>181861</v>
      </c>
      <c r="K1946" s="2">
        <v>304135</v>
      </c>
    </row>
    <row r="1947" spans="1:11" x14ac:dyDescent="0.3">
      <c r="A1947" s="2">
        <v>16</v>
      </c>
      <c r="B1947" s="2" t="s">
        <v>354</v>
      </c>
      <c r="C1947" s="2">
        <v>90</v>
      </c>
      <c r="D1947" s="2" t="s">
        <v>3439</v>
      </c>
      <c r="E1947" s="2" t="s">
        <v>2299</v>
      </c>
      <c r="F1947" s="2">
        <v>24</v>
      </c>
      <c r="G1947" s="2" t="s">
        <v>19</v>
      </c>
      <c r="H1947" s="2">
        <v>124</v>
      </c>
      <c r="I1947" s="3">
        <v>6.818394268149851E-4</v>
      </c>
      <c r="J1947" s="2">
        <v>181861</v>
      </c>
      <c r="K1947" s="2">
        <v>304135</v>
      </c>
    </row>
    <row r="1948" spans="1:11" x14ac:dyDescent="0.3">
      <c r="A1948" s="2">
        <v>16</v>
      </c>
      <c r="B1948" s="2" t="s">
        <v>354</v>
      </c>
      <c r="C1948" s="2">
        <v>91</v>
      </c>
      <c r="D1948" s="2" t="s">
        <v>3190</v>
      </c>
      <c r="E1948" s="2" t="s">
        <v>2277</v>
      </c>
      <c r="F1948" s="2">
        <v>1</v>
      </c>
      <c r="G1948" s="2" t="s">
        <v>7</v>
      </c>
      <c r="H1948" s="2">
        <v>74155</v>
      </c>
      <c r="I1948" s="3">
        <v>0.44198812702651152</v>
      </c>
      <c r="J1948" s="2">
        <v>167776</v>
      </c>
      <c r="K1948" s="2">
        <v>297143</v>
      </c>
    </row>
    <row r="1949" spans="1:11" x14ac:dyDescent="0.3">
      <c r="A1949" s="2">
        <v>16</v>
      </c>
      <c r="B1949" s="2" t="s">
        <v>354</v>
      </c>
      <c r="C1949" s="2">
        <v>91</v>
      </c>
      <c r="D1949" s="2" t="s">
        <v>3190</v>
      </c>
      <c r="E1949" s="2" t="s">
        <v>2278</v>
      </c>
      <c r="F1949" s="2">
        <v>2</v>
      </c>
      <c r="G1949" s="2" t="s">
        <v>9</v>
      </c>
      <c r="H1949" s="2">
        <v>78152</v>
      </c>
      <c r="I1949" s="3">
        <v>0.46581155826816706</v>
      </c>
      <c r="J1949" s="2">
        <v>167776</v>
      </c>
      <c r="K1949" s="2">
        <v>297143</v>
      </c>
    </row>
    <row r="1950" spans="1:11" x14ac:dyDescent="0.3">
      <c r="A1950" s="2">
        <v>16</v>
      </c>
      <c r="B1950" s="2" t="s">
        <v>354</v>
      </c>
      <c r="C1950" s="2">
        <v>91</v>
      </c>
      <c r="D1950" s="2" t="s">
        <v>3190</v>
      </c>
      <c r="E1950" s="2" t="s">
        <v>2279</v>
      </c>
      <c r="F1950" s="2">
        <v>3</v>
      </c>
      <c r="G1950" s="2" t="s">
        <v>1023</v>
      </c>
      <c r="H1950" s="2">
        <v>8852</v>
      </c>
      <c r="I1950" s="3">
        <v>5.2760823955750526E-2</v>
      </c>
      <c r="J1950" s="2">
        <v>167776</v>
      </c>
      <c r="K1950" s="2">
        <v>297143</v>
      </c>
    </row>
    <row r="1951" spans="1:11" x14ac:dyDescent="0.3">
      <c r="A1951" s="2">
        <v>16</v>
      </c>
      <c r="B1951" s="2" t="s">
        <v>354</v>
      </c>
      <c r="C1951" s="2">
        <v>91</v>
      </c>
      <c r="D1951" s="2" t="s">
        <v>3190</v>
      </c>
      <c r="E1951" s="2" t="s">
        <v>2280</v>
      </c>
      <c r="F1951" s="2">
        <v>4</v>
      </c>
      <c r="G1951" s="2" t="s">
        <v>11</v>
      </c>
      <c r="H1951" s="2">
        <v>1298</v>
      </c>
      <c r="I1951" s="3">
        <v>7.7365058172801831E-3</v>
      </c>
      <c r="J1951" s="2">
        <v>167776</v>
      </c>
      <c r="K1951" s="2">
        <v>297143</v>
      </c>
    </row>
    <row r="1952" spans="1:11" x14ac:dyDescent="0.3">
      <c r="A1952" s="2">
        <v>16</v>
      </c>
      <c r="B1952" s="2" t="s">
        <v>354</v>
      </c>
      <c r="C1952" s="2">
        <v>91</v>
      </c>
      <c r="D1952" s="2" t="s">
        <v>3190</v>
      </c>
      <c r="E1952" s="2" t="s">
        <v>2281</v>
      </c>
      <c r="F1952" s="2">
        <v>5</v>
      </c>
      <c r="G1952" s="2" t="s">
        <v>19</v>
      </c>
      <c r="H1952" s="2">
        <v>890</v>
      </c>
      <c r="I1952" s="3">
        <v>5.3046919702460426E-3</v>
      </c>
      <c r="J1952" s="2">
        <v>167776</v>
      </c>
      <c r="K1952" s="2">
        <v>297143</v>
      </c>
    </row>
    <row r="1953" spans="1:11" x14ac:dyDescent="0.3">
      <c r="A1953" s="2">
        <v>16</v>
      </c>
      <c r="B1953" s="2" t="s">
        <v>354</v>
      </c>
      <c r="C1953" s="2">
        <v>91</v>
      </c>
      <c r="D1953" s="2" t="s">
        <v>3190</v>
      </c>
      <c r="E1953" s="2" t="s">
        <v>7944</v>
      </c>
      <c r="F1953" s="2">
        <v>6</v>
      </c>
      <c r="G1953" s="2" t="s">
        <v>22</v>
      </c>
      <c r="H1953" s="2">
        <v>410</v>
      </c>
      <c r="I1953" s="3">
        <v>2.443734503147053E-3</v>
      </c>
      <c r="J1953" s="2">
        <v>167776</v>
      </c>
      <c r="K1953" s="2">
        <v>297143</v>
      </c>
    </row>
    <row r="1954" spans="1:11" x14ac:dyDescent="0.3">
      <c r="A1954" s="2">
        <v>16</v>
      </c>
      <c r="B1954" s="2" t="s">
        <v>354</v>
      </c>
      <c r="C1954" s="2">
        <v>91</v>
      </c>
      <c r="D1954" s="2" t="s">
        <v>3190</v>
      </c>
      <c r="E1954" s="2" t="s">
        <v>2282</v>
      </c>
      <c r="F1954" s="2">
        <v>7</v>
      </c>
      <c r="G1954" s="2" t="s">
        <v>19</v>
      </c>
      <c r="H1954" s="2">
        <v>491</v>
      </c>
      <c r="I1954" s="3">
        <v>2.9265210757200076E-3</v>
      </c>
      <c r="J1954" s="2">
        <v>167776</v>
      </c>
      <c r="K1954" s="2">
        <v>297143</v>
      </c>
    </row>
    <row r="1955" spans="1:11" x14ac:dyDescent="0.3">
      <c r="A1955" s="2">
        <v>16</v>
      </c>
      <c r="B1955" s="2" t="s">
        <v>354</v>
      </c>
      <c r="C1955" s="2">
        <v>91</v>
      </c>
      <c r="D1955" s="2" t="s">
        <v>3190</v>
      </c>
      <c r="E1955" s="2" t="s">
        <v>2283</v>
      </c>
      <c r="F1955" s="2">
        <v>8</v>
      </c>
      <c r="G1955" s="2" t="s">
        <v>19</v>
      </c>
      <c r="H1955" s="2">
        <v>434</v>
      </c>
      <c r="I1955" s="3">
        <v>2.5867823765020025E-3</v>
      </c>
      <c r="J1955" s="2">
        <v>167776</v>
      </c>
      <c r="K1955" s="2">
        <v>297143</v>
      </c>
    </row>
    <row r="1956" spans="1:11" x14ac:dyDescent="0.3">
      <c r="A1956" s="2">
        <v>16</v>
      </c>
      <c r="B1956" s="2" t="s">
        <v>354</v>
      </c>
      <c r="C1956" s="2">
        <v>91</v>
      </c>
      <c r="D1956" s="2" t="s">
        <v>3190</v>
      </c>
      <c r="E1956" s="2" t="s">
        <v>2284</v>
      </c>
      <c r="F1956" s="2">
        <v>9</v>
      </c>
      <c r="G1956" s="2" t="s">
        <v>2223</v>
      </c>
      <c r="H1956" s="2">
        <v>722</v>
      </c>
      <c r="I1956" s="3">
        <v>4.3033568567613966E-3</v>
      </c>
      <c r="J1956" s="2">
        <v>167776</v>
      </c>
      <c r="K1956" s="2">
        <v>297143</v>
      </c>
    </row>
    <row r="1957" spans="1:11" x14ac:dyDescent="0.3">
      <c r="A1957" s="2">
        <v>16</v>
      </c>
      <c r="B1957" s="2" t="s">
        <v>354</v>
      </c>
      <c r="C1957" s="2">
        <v>91</v>
      </c>
      <c r="D1957" s="2" t="s">
        <v>3190</v>
      </c>
      <c r="E1957" s="2" t="s">
        <v>2285</v>
      </c>
      <c r="F1957" s="2">
        <v>10</v>
      </c>
      <c r="G1957" s="2" t="s">
        <v>1187</v>
      </c>
      <c r="H1957" s="2">
        <v>237</v>
      </c>
      <c r="I1957" s="3">
        <v>1.4125977493801259E-3</v>
      </c>
      <c r="J1957" s="2">
        <v>167776</v>
      </c>
      <c r="K1957" s="2">
        <v>297143</v>
      </c>
    </row>
    <row r="1958" spans="1:11" x14ac:dyDescent="0.3">
      <c r="A1958" s="2">
        <v>16</v>
      </c>
      <c r="B1958" s="2" t="s">
        <v>354</v>
      </c>
      <c r="C1958" s="2">
        <v>91</v>
      </c>
      <c r="D1958" s="2" t="s">
        <v>3190</v>
      </c>
      <c r="E1958" s="2" t="s">
        <v>2286</v>
      </c>
      <c r="F1958" s="2">
        <v>11</v>
      </c>
      <c r="G1958" s="2" t="s">
        <v>19</v>
      </c>
      <c r="H1958" s="2">
        <v>258</v>
      </c>
      <c r="I1958" s="3">
        <v>1.5377646385657067E-3</v>
      </c>
      <c r="J1958" s="2">
        <v>167776</v>
      </c>
      <c r="K1958" s="2">
        <v>297143</v>
      </c>
    </row>
    <row r="1959" spans="1:11" x14ac:dyDescent="0.3">
      <c r="A1959" s="2">
        <v>16</v>
      </c>
      <c r="B1959" s="2" t="s">
        <v>354</v>
      </c>
      <c r="C1959" s="2">
        <v>91</v>
      </c>
      <c r="D1959" s="2" t="s">
        <v>3190</v>
      </c>
      <c r="E1959" s="2" t="s">
        <v>2287</v>
      </c>
      <c r="F1959" s="2">
        <v>12</v>
      </c>
      <c r="G1959" s="2" t="s">
        <v>19</v>
      </c>
      <c r="H1959" s="2">
        <v>219</v>
      </c>
      <c r="I1959" s="3">
        <v>1.3053118443639138E-3</v>
      </c>
      <c r="J1959" s="2">
        <v>167776</v>
      </c>
      <c r="K1959" s="2">
        <v>297143</v>
      </c>
    </row>
    <row r="1960" spans="1:11" x14ac:dyDescent="0.3">
      <c r="A1960" s="2">
        <v>16</v>
      </c>
      <c r="B1960" s="2" t="s">
        <v>354</v>
      </c>
      <c r="C1960" s="2">
        <v>91</v>
      </c>
      <c r="D1960" s="2" t="s">
        <v>3190</v>
      </c>
      <c r="E1960" s="2" t="s">
        <v>2288</v>
      </c>
      <c r="F1960" s="2">
        <v>13</v>
      </c>
      <c r="G1960" s="2" t="s">
        <v>2039</v>
      </c>
      <c r="H1960" s="2">
        <v>161</v>
      </c>
      <c r="I1960" s="3">
        <v>9.5961281708945262E-4</v>
      </c>
      <c r="J1960" s="2">
        <v>167776</v>
      </c>
      <c r="K1960" s="2">
        <v>297143</v>
      </c>
    </row>
    <row r="1961" spans="1:11" x14ac:dyDescent="0.3">
      <c r="A1961" s="2">
        <v>16</v>
      </c>
      <c r="B1961" s="2" t="s">
        <v>354</v>
      </c>
      <c r="C1961" s="2">
        <v>91</v>
      </c>
      <c r="D1961" s="2" t="s">
        <v>3190</v>
      </c>
      <c r="E1961" s="2" t="s">
        <v>2289</v>
      </c>
      <c r="F1961" s="2">
        <v>14</v>
      </c>
      <c r="G1961" s="2" t="s">
        <v>19</v>
      </c>
      <c r="H1961" s="2">
        <v>226</v>
      </c>
      <c r="I1961" s="3">
        <v>1.3470341407591075E-3</v>
      </c>
      <c r="J1961" s="2">
        <v>167776</v>
      </c>
      <c r="K1961" s="2">
        <v>297143</v>
      </c>
    </row>
    <row r="1962" spans="1:11" x14ac:dyDescent="0.3">
      <c r="A1962" s="2">
        <v>16</v>
      </c>
      <c r="B1962" s="2" t="s">
        <v>354</v>
      </c>
      <c r="C1962" s="2">
        <v>91</v>
      </c>
      <c r="D1962" s="2" t="s">
        <v>3190</v>
      </c>
      <c r="E1962" s="2" t="s">
        <v>2290</v>
      </c>
      <c r="F1962" s="2">
        <v>15</v>
      </c>
      <c r="G1962" s="2" t="s">
        <v>19</v>
      </c>
      <c r="H1962" s="2">
        <v>119</v>
      </c>
      <c r="I1962" s="3">
        <v>7.092790387182911E-4</v>
      </c>
      <c r="J1962" s="2">
        <v>167776</v>
      </c>
      <c r="K1962" s="2">
        <v>297143</v>
      </c>
    </row>
    <row r="1963" spans="1:11" x14ac:dyDescent="0.3">
      <c r="A1963" s="2">
        <v>16</v>
      </c>
      <c r="B1963" s="2" t="s">
        <v>354</v>
      </c>
      <c r="C1963" s="2">
        <v>91</v>
      </c>
      <c r="D1963" s="2" t="s">
        <v>3190</v>
      </c>
      <c r="E1963" s="2" t="s">
        <v>2291</v>
      </c>
      <c r="F1963" s="2">
        <v>16</v>
      </c>
      <c r="G1963" s="2" t="s">
        <v>19</v>
      </c>
      <c r="H1963" s="2">
        <v>115</v>
      </c>
      <c r="I1963" s="3">
        <v>6.8543772649246612E-4</v>
      </c>
      <c r="J1963" s="2">
        <v>167776</v>
      </c>
      <c r="K1963" s="2">
        <v>297143</v>
      </c>
    </row>
    <row r="1964" spans="1:11" x14ac:dyDescent="0.3">
      <c r="A1964" s="2">
        <v>16</v>
      </c>
      <c r="B1964" s="2" t="s">
        <v>354</v>
      </c>
      <c r="C1964" s="2">
        <v>91</v>
      </c>
      <c r="D1964" s="2" t="s">
        <v>3190</v>
      </c>
      <c r="E1964" s="2" t="s">
        <v>2292</v>
      </c>
      <c r="F1964" s="2">
        <v>17</v>
      </c>
      <c r="G1964" s="2" t="s">
        <v>19</v>
      </c>
      <c r="H1964" s="2">
        <v>118</v>
      </c>
      <c r="I1964" s="3">
        <v>7.033187106618348E-4</v>
      </c>
      <c r="J1964" s="2">
        <v>167776</v>
      </c>
      <c r="K1964" s="2">
        <v>297143</v>
      </c>
    </row>
    <row r="1965" spans="1:11" x14ac:dyDescent="0.3">
      <c r="A1965" s="2">
        <v>16</v>
      </c>
      <c r="B1965" s="2" t="s">
        <v>354</v>
      </c>
      <c r="C1965" s="2">
        <v>91</v>
      </c>
      <c r="D1965" s="2" t="s">
        <v>3190</v>
      </c>
      <c r="E1965" s="2" t="s">
        <v>2293</v>
      </c>
      <c r="F1965" s="2">
        <v>18</v>
      </c>
      <c r="G1965" s="2" t="s">
        <v>19</v>
      </c>
      <c r="H1965" s="2">
        <v>145</v>
      </c>
      <c r="I1965" s="3">
        <v>8.6424756818615292E-4</v>
      </c>
      <c r="J1965" s="2">
        <v>167776</v>
      </c>
      <c r="K1965" s="2">
        <v>297143</v>
      </c>
    </row>
    <row r="1966" spans="1:11" x14ac:dyDescent="0.3">
      <c r="A1966" s="2">
        <v>16</v>
      </c>
      <c r="B1966" s="2" t="s">
        <v>354</v>
      </c>
      <c r="C1966" s="2">
        <v>91</v>
      </c>
      <c r="D1966" s="2" t="s">
        <v>3190</v>
      </c>
      <c r="E1966" s="2" t="s">
        <v>2294</v>
      </c>
      <c r="F1966" s="2">
        <v>19</v>
      </c>
      <c r="G1966" s="2" t="s">
        <v>1323</v>
      </c>
      <c r="H1966" s="2">
        <v>204</v>
      </c>
      <c r="I1966" s="3">
        <v>1.2159069235170704E-3</v>
      </c>
      <c r="J1966" s="2">
        <v>167776</v>
      </c>
      <c r="K1966" s="2">
        <v>297143</v>
      </c>
    </row>
    <row r="1967" spans="1:11" x14ac:dyDescent="0.3">
      <c r="A1967" s="2">
        <v>16</v>
      </c>
      <c r="B1967" s="2" t="s">
        <v>354</v>
      </c>
      <c r="C1967" s="2">
        <v>91</v>
      </c>
      <c r="D1967" s="2" t="s">
        <v>3190</v>
      </c>
      <c r="E1967" s="2" t="s">
        <v>2295</v>
      </c>
      <c r="F1967" s="2">
        <v>20</v>
      </c>
      <c r="G1967" s="2" t="s">
        <v>2082</v>
      </c>
      <c r="H1967" s="2">
        <v>126</v>
      </c>
      <c r="I1967" s="3">
        <v>7.5100133511348465E-4</v>
      </c>
      <c r="J1967" s="2">
        <v>167776</v>
      </c>
      <c r="K1967" s="2">
        <v>297143</v>
      </c>
    </row>
    <row r="1968" spans="1:11" x14ac:dyDescent="0.3">
      <c r="A1968" s="2">
        <v>16</v>
      </c>
      <c r="B1968" s="2" t="s">
        <v>354</v>
      </c>
      <c r="C1968" s="2">
        <v>91</v>
      </c>
      <c r="D1968" s="2" t="s">
        <v>3190</v>
      </c>
      <c r="E1968" s="2" t="s">
        <v>2296</v>
      </c>
      <c r="F1968" s="2">
        <v>21</v>
      </c>
      <c r="G1968" s="2" t="s">
        <v>19</v>
      </c>
      <c r="H1968" s="2">
        <v>109</v>
      </c>
      <c r="I1968" s="3">
        <v>6.4967575815372876E-4</v>
      </c>
      <c r="J1968" s="2">
        <v>167776</v>
      </c>
      <c r="K1968" s="2">
        <v>297143</v>
      </c>
    </row>
    <row r="1969" spans="1:11" x14ac:dyDescent="0.3">
      <c r="A1969" s="2">
        <v>16</v>
      </c>
      <c r="B1969" s="2" t="s">
        <v>354</v>
      </c>
      <c r="C1969" s="2">
        <v>91</v>
      </c>
      <c r="D1969" s="2" t="s">
        <v>3190</v>
      </c>
      <c r="E1969" s="2" t="s">
        <v>2297</v>
      </c>
      <c r="F1969" s="2">
        <v>22</v>
      </c>
      <c r="G1969" s="2" t="s">
        <v>19</v>
      </c>
      <c r="H1969" s="2">
        <v>116</v>
      </c>
      <c r="I1969" s="3">
        <v>6.9139805454892242E-4</v>
      </c>
      <c r="J1969" s="2">
        <v>167776</v>
      </c>
      <c r="K1969" s="2">
        <v>297143</v>
      </c>
    </row>
    <row r="1970" spans="1:11" x14ac:dyDescent="0.3">
      <c r="A1970" s="2">
        <v>16</v>
      </c>
      <c r="B1970" s="2" t="s">
        <v>354</v>
      </c>
      <c r="C1970" s="2">
        <v>91</v>
      </c>
      <c r="D1970" s="2" t="s">
        <v>3190</v>
      </c>
      <c r="E1970" s="2" t="s">
        <v>2298</v>
      </c>
      <c r="F1970" s="2">
        <v>23</v>
      </c>
      <c r="G1970" s="2" t="s">
        <v>15</v>
      </c>
      <c r="H1970" s="2">
        <v>111</v>
      </c>
      <c r="I1970" s="3">
        <v>6.6159641426664125E-4</v>
      </c>
      <c r="J1970" s="2">
        <v>167776</v>
      </c>
      <c r="K1970" s="2">
        <v>297143</v>
      </c>
    </row>
    <row r="1971" spans="1:11" x14ac:dyDescent="0.3">
      <c r="A1971" s="2">
        <v>16</v>
      </c>
      <c r="B1971" s="2" t="s">
        <v>354</v>
      </c>
      <c r="C1971" s="2">
        <v>91</v>
      </c>
      <c r="D1971" s="2" t="s">
        <v>3190</v>
      </c>
      <c r="E1971" s="2" t="s">
        <v>2299</v>
      </c>
      <c r="F1971" s="2">
        <v>24</v>
      </c>
      <c r="G1971" s="2" t="s">
        <v>19</v>
      </c>
      <c r="H1971" s="2">
        <v>108</v>
      </c>
      <c r="I1971" s="3">
        <v>6.4371543009727257E-4</v>
      </c>
      <c r="J1971" s="2">
        <v>167776</v>
      </c>
      <c r="K1971" s="2">
        <v>297143</v>
      </c>
    </row>
    <row r="1972" spans="1:11" x14ac:dyDescent="0.3">
      <c r="A1972" s="2">
        <v>15</v>
      </c>
      <c r="B1972" s="2" t="s">
        <v>2238</v>
      </c>
      <c r="C1972" s="2">
        <v>92</v>
      </c>
      <c r="D1972" s="2" t="s">
        <v>3183</v>
      </c>
      <c r="E1972" s="2" t="s">
        <v>2239</v>
      </c>
      <c r="F1972" s="2">
        <v>1</v>
      </c>
      <c r="G1972" s="2" t="s">
        <v>1977</v>
      </c>
      <c r="H1972" s="2">
        <v>84646</v>
      </c>
      <c r="I1972" s="3">
        <v>0.43623413970459396</v>
      </c>
      <c r="J1972" s="2">
        <v>194038</v>
      </c>
      <c r="K1972" s="2">
        <v>310614</v>
      </c>
    </row>
    <row r="1973" spans="1:11" x14ac:dyDescent="0.3">
      <c r="A1973" s="2">
        <v>15</v>
      </c>
      <c r="B1973" s="2" t="s">
        <v>2238</v>
      </c>
      <c r="C1973" s="2">
        <v>92</v>
      </c>
      <c r="D1973" s="2" t="s">
        <v>3183</v>
      </c>
      <c r="E1973" s="2" t="s">
        <v>2240</v>
      </c>
      <c r="F1973" s="2">
        <v>2</v>
      </c>
      <c r="G1973" s="2" t="s">
        <v>103</v>
      </c>
      <c r="H1973" s="2">
        <v>54096</v>
      </c>
      <c r="I1973" s="3">
        <v>0.27879075232686379</v>
      </c>
      <c r="J1973" s="2">
        <v>194038</v>
      </c>
      <c r="K1973" s="2">
        <v>310614</v>
      </c>
    </row>
    <row r="1974" spans="1:11" x14ac:dyDescent="0.3">
      <c r="A1974" s="2">
        <v>15</v>
      </c>
      <c r="B1974" s="2" t="s">
        <v>2238</v>
      </c>
      <c r="C1974" s="2">
        <v>92</v>
      </c>
      <c r="D1974" s="2" t="s">
        <v>3183</v>
      </c>
      <c r="E1974" s="2" t="s">
        <v>2241</v>
      </c>
      <c r="F1974" s="2">
        <v>3</v>
      </c>
      <c r="G1974" s="2" t="s">
        <v>1023</v>
      </c>
      <c r="H1974" s="2">
        <v>34203</v>
      </c>
      <c r="I1974" s="3">
        <v>0.17626959667693956</v>
      </c>
      <c r="J1974" s="2">
        <v>194038</v>
      </c>
      <c r="K1974" s="2">
        <v>310614</v>
      </c>
    </row>
    <row r="1975" spans="1:11" x14ac:dyDescent="0.3">
      <c r="A1975" s="2">
        <v>15</v>
      </c>
      <c r="B1975" s="2" t="s">
        <v>2238</v>
      </c>
      <c r="C1975" s="2">
        <v>92</v>
      </c>
      <c r="D1975" s="2" t="s">
        <v>3183</v>
      </c>
      <c r="E1975" s="2" t="s">
        <v>2242</v>
      </c>
      <c r="F1975" s="2">
        <v>4</v>
      </c>
      <c r="G1975" s="2" t="s">
        <v>19</v>
      </c>
      <c r="H1975" s="2">
        <v>2537</v>
      </c>
      <c r="I1975" s="3">
        <v>1.307475855244849E-2</v>
      </c>
      <c r="J1975" s="2">
        <v>194038</v>
      </c>
      <c r="K1975" s="2">
        <v>310614</v>
      </c>
    </row>
    <row r="1976" spans="1:11" x14ac:dyDescent="0.3">
      <c r="A1976" s="2">
        <v>15</v>
      </c>
      <c r="B1976" s="2" t="s">
        <v>2238</v>
      </c>
      <c r="C1976" s="2">
        <v>92</v>
      </c>
      <c r="D1976" s="2" t="s">
        <v>3183</v>
      </c>
      <c r="E1976" s="2" t="s">
        <v>2243</v>
      </c>
      <c r="F1976" s="2">
        <v>5</v>
      </c>
      <c r="G1976" s="2" t="s">
        <v>2244</v>
      </c>
      <c r="H1976" s="2">
        <v>1714</v>
      </c>
      <c r="I1976" s="3">
        <v>8.8333213081973633E-3</v>
      </c>
      <c r="J1976" s="2">
        <v>194038</v>
      </c>
      <c r="K1976" s="2">
        <v>310614</v>
      </c>
    </row>
    <row r="1977" spans="1:11" x14ac:dyDescent="0.3">
      <c r="A1977" s="2">
        <v>15</v>
      </c>
      <c r="B1977" s="2" t="s">
        <v>2238</v>
      </c>
      <c r="C1977" s="2">
        <v>92</v>
      </c>
      <c r="D1977" s="2" t="s">
        <v>3183</v>
      </c>
      <c r="E1977" s="2" t="s">
        <v>2245</v>
      </c>
      <c r="F1977" s="2">
        <v>6</v>
      </c>
      <c r="G1977" s="2" t="s">
        <v>19</v>
      </c>
      <c r="H1977" s="2">
        <v>1399</v>
      </c>
      <c r="I1977" s="3">
        <v>7.2099279522567748E-3</v>
      </c>
      <c r="J1977" s="2">
        <v>194038</v>
      </c>
      <c r="K1977" s="2">
        <v>310614</v>
      </c>
    </row>
    <row r="1978" spans="1:11" x14ac:dyDescent="0.3">
      <c r="A1978" s="2">
        <v>15</v>
      </c>
      <c r="B1978" s="2" t="s">
        <v>2238</v>
      </c>
      <c r="C1978" s="2">
        <v>92</v>
      </c>
      <c r="D1978" s="2" t="s">
        <v>3183</v>
      </c>
      <c r="E1978" s="2" t="s">
        <v>2246</v>
      </c>
      <c r="F1978" s="2">
        <v>7</v>
      </c>
      <c r="G1978" s="2" t="s">
        <v>11</v>
      </c>
      <c r="H1978" s="2">
        <v>1199</v>
      </c>
      <c r="I1978" s="3">
        <v>6.1792020119770356E-3</v>
      </c>
      <c r="J1978" s="2">
        <v>194038</v>
      </c>
      <c r="K1978" s="2">
        <v>310614</v>
      </c>
    </row>
    <row r="1979" spans="1:11" x14ac:dyDescent="0.3">
      <c r="A1979" s="2">
        <v>15</v>
      </c>
      <c r="B1979" s="2" t="s">
        <v>2238</v>
      </c>
      <c r="C1979" s="2">
        <v>92</v>
      </c>
      <c r="D1979" s="2" t="s">
        <v>3183</v>
      </c>
      <c r="E1979" s="2" t="s">
        <v>2247</v>
      </c>
      <c r="F1979" s="2">
        <v>8</v>
      </c>
      <c r="G1979" s="2" t="s">
        <v>19</v>
      </c>
      <c r="H1979" s="2">
        <v>1365</v>
      </c>
      <c r="I1979" s="3">
        <v>7.0347045424092192E-3</v>
      </c>
      <c r="J1979" s="2">
        <v>194038</v>
      </c>
      <c r="K1979" s="2">
        <v>310614</v>
      </c>
    </row>
    <row r="1980" spans="1:11" x14ac:dyDescent="0.3">
      <c r="A1980" s="2">
        <v>15</v>
      </c>
      <c r="B1980" s="2" t="s">
        <v>2238</v>
      </c>
      <c r="C1980" s="2">
        <v>92</v>
      </c>
      <c r="D1980" s="2" t="s">
        <v>3183</v>
      </c>
      <c r="E1980" s="2" t="s">
        <v>2248</v>
      </c>
      <c r="F1980" s="2">
        <v>9</v>
      </c>
      <c r="G1980" s="2" t="s">
        <v>19</v>
      </c>
      <c r="H1980" s="2">
        <v>703</v>
      </c>
      <c r="I1980" s="3">
        <v>3.6230016800832825E-3</v>
      </c>
      <c r="J1980" s="2">
        <v>194038</v>
      </c>
      <c r="K1980" s="2">
        <v>310614</v>
      </c>
    </row>
    <row r="1981" spans="1:11" x14ac:dyDescent="0.3">
      <c r="A1981" s="2">
        <v>15</v>
      </c>
      <c r="B1981" s="2" t="s">
        <v>2238</v>
      </c>
      <c r="C1981" s="2">
        <v>92</v>
      </c>
      <c r="D1981" s="2" t="s">
        <v>3183</v>
      </c>
      <c r="E1981" s="2" t="s">
        <v>2249</v>
      </c>
      <c r="F1981" s="2">
        <v>10</v>
      </c>
      <c r="G1981" s="2" t="s">
        <v>19</v>
      </c>
      <c r="H1981" s="2">
        <v>1180</v>
      </c>
      <c r="I1981" s="3">
        <v>6.0812830476504598E-3</v>
      </c>
      <c r="J1981" s="2">
        <v>194038</v>
      </c>
      <c r="K1981" s="2">
        <v>310614</v>
      </c>
    </row>
    <row r="1982" spans="1:11" x14ac:dyDescent="0.3">
      <c r="A1982" s="2">
        <v>15</v>
      </c>
      <c r="B1982" s="2" t="s">
        <v>2238</v>
      </c>
      <c r="C1982" s="2">
        <v>92</v>
      </c>
      <c r="D1982" s="2" t="s">
        <v>3183</v>
      </c>
      <c r="E1982" s="2" t="s">
        <v>2250</v>
      </c>
      <c r="F1982" s="2">
        <v>11</v>
      </c>
      <c r="G1982" s="2" t="s">
        <v>19</v>
      </c>
      <c r="H1982" s="2">
        <v>891</v>
      </c>
      <c r="I1982" s="3">
        <v>4.5918840639462373E-3</v>
      </c>
      <c r="J1982" s="2">
        <v>194038</v>
      </c>
      <c r="K1982" s="2">
        <v>310614</v>
      </c>
    </row>
    <row r="1983" spans="1:11" x14ac:dyDescent="0.3">
      <c r="A1983" s="2">
        <v>15</v>
      </c>
      <c r="B1983" s="2" t="s">
        <v>2238</v>
      </c>
      <c r="C1983" s="2">
        <v>92</v>
      </c>
      <c r="D1983" s="2" t="s">
        <v>3183</v>
      </c>
      <c r="E1983" s="2" t="s">
        <v>2251</v>
      </c>
      <c r="F1983" s="2">
        <v>12</v>
      </c>
      <c r="G1983" s="2" t="s">
        <v>15</v>
      </c>
      <c r="H1983" s="2">
        <v>757</v>
      </c>
      <c r="I1983" s="3">
        <v>3.9012976839588121E-3</v>
      </c>
      <c r="J1983" s="2">
        <v>194038</v>
      </c>
      <c r="K1983" s="2">
        <v>310614</v>
      </c>
    </row>
    <row r="1984" spans="1:11" x14ac:dyDescent="0.3">
      <c r="A1984" s="2">
        <v>15</v>
      </c>
      <c r="B1984" s="2" t="s">
        <v>2238</v>
      </c>
      <c r="C1984" s="2">
        <v>92</v>
      </c>
      <c r="D1984" s="2" t="s">
        <v>3183</v>
      </c>
      <c r="E1984" s="2" t="s">
        <v>2252</v>
      </c>
      <c r="F1984" s="2">
        <v>13</v>
      </c>
      <c r="G1984" s="2" t="s">
        <v>19</v>
      </c>
      <c r="H1984" s="2">
        <v>700</v>
      </c>
      <c r="I1984" s="3">
        <v>3.6075407909790867E-3</v>
      </c>
      <c r="J1984" s="2">
        <v>194038</v>
      </c>
      <c r="K1984" s="2">
        <v>310614</v>
      </c>
    </row>
    <row r="1985" spans="1:11" x14ac:dyDescent="0.3">
      <c r="A1985" s="2">
        <v>15</v>
      </c>
      <c r="B1985" s="2" t="s">
        <v>2238</v>
      </c>
      <c r="C1985" s="2">
        <v>92</v>
      </c>
      <c r="D1985" s="2" t="s">
        <v>3183</v>
      </c>
      <c r="E1985" s="2" t="s">
        <v>2253</v>
      </c>
      <c r="F1985" s="2">
        <v>14</v>
      </c>
      <c r="G1985" s="2" t="s">
        <v>2077</v>
      </c>
      <c r="H1985" s="2">
        <v>364</v>
      </c>
      <c r="I1985" s="3">
        <v>1.8759212113091249E-3</v>
      </c>
      <c r="J1985" s="2">
        <v>194038</v>
      </c>
      <c r="K1985" s="2">
        <v>310614</v>
      </c>
    </row>
    <row r="1986" spans="1:11" x14ac:dyDescent="0.3">
      <c r="A1986" s="2">
        <v>15</v>
      </c>
      <c r="B1986" s="2" t="s">
        <v>2238</v>
      </c>
      <c r="C1986" s="2">
        <v>92</v>
      </c>
      <c r="D1986" s="2" t="s">
        <v>3183</v>
      </c>
      <c r="E1986" s="2" t="s">
        <v>2254</v>
      </c>
      <c r="F1986" s="2">
        <v>15</v>
      </c>
      <c r="G1986" s="2" t="s">
        <v>19</v>
      </c>
      <c r="H1986" s="2">
        <v>646</v>
      </c>
      <c r="I1986" s="3">
        <v>3.3292447871035571E-3</v>
      </c>
      <c r="J1986" s="2">
        <v>194038</v>
      </c>
      <c r="K1986" s="2">
        <v>310614</v>
      </c>
    </row>
    <row r="1987" spans="1:11" x14ac:dyDescent="0.3">
      <c r="A1987" s="2">
        <v>15</v>
      </c>
      <c r="B1987" s="2" t="s">
        <v>2238</v>
      </c>
      <c r="C1987" s="2">
        <v>92</v>
      </c>
      <c r="D1987" s="2" t="s">
        <v>3183</v>
      </c>
      <c r="E1987" s="2" t="s">
        <v>7984</v>
      </c>
      <c r="F1987" s="2">
        <v>16</v>
      </c>
      <c r="G1987" s="2" t="s">
        <v>22</v>
      </c>
      <c r="H1987" s="2">
        <v>707</v>
      </c>
      <c r="I1987" s="3">
        <v>3.6436161988888773E-3</v>
      </c>
      <c r="J1987" s="2">
        <v>194038</v>
      </c>
      <c r="K1987" s="2">
        <v>310614</v>
      </c>
    </row>
    <row r="1988" spans="1:11" x14ac:dyDescent="0.3">
      <c r="A1988" s="2">
        <v>15</v>
      </c>
      <c r="B1988" s="2" t="s">
        <v>2238</v>
      </c>
      <c r="C1988" s="2">
        <v>92</v>
      </c>
      <c r="D1988" s="2" t="s">
        <v>3183</v>
      </c>
      <c r="E1988" s="2" t="s">
        <v>2255</v>
      </c>
      <c r="F1988" s="2">
        <v>17</v>
      </c>
      <c r="G1988" s="2" t="s">
        <v>2039</v>
      </c>
      <c r="H1988" s="2">
        <v>568</v>
      </c>
      <c r="I1988" s="3">
        <v>2.9272616703944587E-3</v>
      </c>
      <c r="J1988" s="2">
        <v>194038</v>
      </c>
      <c r="K1988" s="2">
        <v>310614</v>
      </c>
    </row>
    <row r="1989" spans="1:11" x14ac:dyDescent="0.3">
      <c r="A1989" s="2">
        <v>15</v>
      </c>
      <c r="B1989" s="2" t="s">
        <v>2238</v>
      </c>
      <c r="C1989" s="2">
        <v>92</v>
      </c>
      <c r="D1989" s="2" t="s">
        <v>3183</v>
      </c>
      <c r="E1989" s="2" t="s">
        <v>2256</v>
      </c>
      <c r="F1989" s="2">
        <v>18</v>
      </c>
      <c r="G1989" s="2" t="s">
        <v>19</v>
      </c>
      <c r="H1989" s="2">
        <v>462</v>
      </c>
      <c r="I1989" s="3">
        <v>2.3809769220461971E-3</v>
      </c>
      <c r="J1989" s="2">
        <v>194038</v>
      </c>
      <c r="K1989" s="2">
        <v>310614</v>
      </c>
    </row>
    <row r="1990" spans="1:11" x14ac:dyDescent="0.3">
      <c r="A1990" s="2">
        <v>15</v>
      </c>
      <c r="B1990" s="2" t="s">
        <v>2238</v>
      </c>
      <c r="C1990" s="2">
        <v>92</v>
      </c>
      <c r="D1990" s="2" t="s">
        <v>3183</v>
      </c>
      <c r="E1990" s="2" t="s">
        <v>2257</v>
      </c>
      <c r="F1990" s="2">
        <v>19</v>
      </c>
      <c r="G1990" s="2" t="s">
        <v>19</v>
      </c>
      <c r="H1990" s="2">
        <v>515</v>
      </c>
      <c r="I1990" s="3">
        <v>2.6541192962203281E-3</v>
      </c>
      <c r="J1990" s="2">
        <v>194038</v>
      </c>
      <c r="K1990" s="2">
        <v>310614</v>
      </c>
    </row>
    <row r="1991" spans="1:11" x14ac:dyDescent="0.3">
      <c r="A1991" s="2">
        <v>15</v>
      </c>
      <c r="B1991" s="2" t="s">
        <v>2238</v>
      </c>
      <c r="C1991" s="2">
        <v>92</v>
      </c>
      <c r="D1991" s="2" t="s">
        <v>3183</v>
      </c>
      <c r="E1991" s="2" t="s">
        <v>2258</v>
      </c>
      <c r="F1991" s="2">
        <v>20</v>
      </c>
      <c r="G1991" s="2" t="s">
        <v>19</v>
      </c>
      <c r="H1991" s="2">
        <v>371</v>
      </c>
      <c r="I1991" s="3">
        <v>1.911996619218916E-3</v>
      </c>
      <c r="J1991" s="2">
        <v>194038</v>
      </c>
      <c r="K1991" s="2">
        <v>310614</v>
      </c>
    </row>
    <row r="1992" spans="1:11" x14ac:dyDescent="0.3">
      <c r="A1992" s="2">
        <v>15</v>
      </c>
      <c r="B1992" s="2" t="s">
        <v>2238</v>
      </c>
      <c r="C1992" s="2">
        <v>92</v>
      </c>
      <c r="D1992" s="2" t="s">
        <v>3183</v>
      </c>
      <c r="E1992" s="2" t="s">
        <v>2259</v>
      </c>
      <c r="F1992" s="2">
        <v>21</v>
      </c>
      <c r="G1992" s="2" t="s">
        <v>19</v>
      </c>
      <c r="H1992" s="2">
        <v>416</v>
      </c>
      <c r="I1992" s="3">
        <v>2.1439099557818571E-3</v>
      </c>
      <c r="J1992" s="2">
        <v>194038</v>
      </c>
      <c r="K1992" s="2">
        <v>310614</v>
      </c>
    </row>
    <row r="1993" spans="1:11" x14ac:dyDescent="0.3">
      <c r="A1993" s="2">
        <v>15</v>
      </c>
      <c r="B1993" s="2" t="s">
        <v>2238</v>
      </c>
      <c r="C1993" s="2">
        <v>92</v>
      </c>
      <c r="D1993" s="2" t="s">
        <v>3183</v>
      </c>
      <c r="E1993" s="2" t="s">
        <v>2260</v>
      </c>
      <c r="F1993" s="2">
        <v>22</v>
      </c>
      <c r="G1993" s="2" t="s">
        <v>19</v>
      </c>
      <c r="H1993" s="2">
        <v>836</v>
      </c>
      <c r="I1993" s="3">
        <v>4.3084344303693095E-3</v>
      </c>
      <c r="J1993" s="2">
        <v>194038</v>
      </c>
      <c r="K1993" s="2">
        <v>310614</v>
      </c>
    </row>
    <row r="1994" spans="1:11" x14ac:dyDescent="0.3">
      <c r="A1994" s="2">
        <v>15</v>
      </c>
      <c r="B1994" s="2" t="s">
        <v>2238</v>
      </c>
      <c r="C1994" s="2">
        <v>92</v>
      </c>
      <c r="D1994" s="2" t="s">
        <v>3183</v>
      </c>
      <c r="E1994" s="2" t="s">
        <v>2263</v>
      </c>
      <c r="F1994" s="2">
        <v>23</v>
      </c>
      <c r="G1994" s="2" t="s">
        <v>19</v>
      </c>
      <c r="H1994" s="2">
        <v>360</v>
      </c>
      <c r="I1994" s="3">
        <v>1.8553066925035301E-3</v>
      </c>
      <c r="J1994" s="2">
        <v>194038</v>
      </c>
      <c r="K1994" s="2">
        <v>310614</v>
      </c>
    </row>
    <row r="1995" spans="1:11" x14ac:dyDescent="0.3">
      <c r="A1995" s="2">
        <v>15</v>
      </c>
      <c r="B1995" s="2" t="s">
        <v>2238</v>
      </c>
      <c r="C1995" s="2">
        <v>92</v>
      </c>
      <c r="D1995" s="2" t="s">
        <v>3183</v>
      </c>
      <c r="E1995" s="2" t="s">
        <v>2261</v>
      </c>
      <c r="F1995" s="2">
        <v>24</v>
      </c>
      <c r="G1995" s="2" t="s">
        <v>2262</v>
      </c>
      <c r="H1995" s="2">
        <v>352</v>
      </c>
      <c r="I1995" s="3">
        <v>1.8140776548923408E-3</v>
      </c>
      <c r="J1995" s="2">
        <v>194038</v>
      </c>
      <c r="K1995" s="2">
        <v>310614</v>
      </c>
    </row>
    <row r="1996" spans="1:11" x14ac:dyDescent="0.3">
      <c r="A1996" s="2">
        <v>15</v>
      </c>
      <c r="B1996" s="2" t="s">
        <v>2238</v>
      </c>
      <c r="C1996" s="2">
        <v>92</v>
      </c>
      <c r="D1996" s="2" t="s">
        <v>3183</v>
      </c>
      <c r="E1996" s="2" t="s">
        <v>2265</v>
      </c>
      <c r="F1996" s="2">
        <v>25</v>
      </c>
      <c r="G1996" s="2" t="s">
        <v>958</v>
      </c>
      <c r="H1996" s="2">
        <v>481</v>
      </c>
      <c r="I1996" s="3">
        <v>2.4788958863727725E-3</v>
      </c>
      <c r="J1996" s="2">
        <v>194038</v>
      </c>
      <c r="K1996" s="2">
        <v>310614</v>
      </c>
    </row>
    <row r="1997" spans="1:11" x14ac:dyDescent="0.3">
      <c r="A1997" s="2">
        <v>15</v>
      </c>
      <c r="B1997" s="2" t="s">
        <v>2238</v>
      </c>
      <c r="C1997" s="2">
        <v>92</v>
      </c>
      <c r="D1997" s="2" t="s">
        <v>3183</v>
      </c>
      <c r="E1997" s="2" t="s">
        <v>2264</v>
      </c>
      <c r="F1997" s="2">
        <v>26</v>
      </c>
      <c r="G1997" s="2" t="s">
        <v>19</v>
      </c>
      <c r="H1997" s="2">
        <v>322</v>
      </c>
      <c r="I1997" s="3">
        <v>1.6594687638503797E-3</v>
      </c>
      <c r="J1997" s="2">
        <v>194038</v>
      </c>
      <c r="K1997" s="2">
        <v>310614</v>
      </c>
    </row>
    <row r="1998" spans="1:11" x14ac:dyDescent="0.3">
      <c r="A1998" s="2">
        <v>15</v>
      </c>
      <c r="B1998" s="2" t="s">
        <v>2238</v>
      </c>
      <c r="C1998" s="2">
        <v>92</v>
      </c>
      <c r="D1998" s="2" t="s">
        <v>3183</v>
      </c>
      <c r="E1998" s="2" t="s">
        <v>2266</v>
      </c>
      <c r="F1998" s="2">
        <v>27</v>
      </c>
      <c r="G1998" s="2" t="s">
        <v>2223</v>
      </c>
      <c r="H1998" s="2">
        <v>348</v>
      </c>
      <c r="I1998" s="3">
        <v>1.793463136086746E-3</v>
      </c>
      <c r="J1998" s="2">
        <v>194038</v>
      </c>
      <c r="K1998" s="2">
        <v>310614</v>
      </c>
    </row>
    <row r="1999" spans="1:11" x14ac:dyDescent="0.3">
      <c r="A1999" s="2">
        <v>15</v>
      </c>
      <c r="B1999" s="2" t="s">
        <v>2238</v>
      </c>
      <c r="C1999" s="2">
        <v>92</v>
      </c>
      <c r="D1999" s="2" t="s">
        <v>3183</v>
      </c>
      <c r="E1999" s="2" t="s">
        <v>2267</v>
      </c>
      <c r="F1999" s="2">
        <v>28</v>
      </c>
      <c r="G1999" s="2" t="s">
        <v>19</v>
      </c>
      <c r="H1999" s="2">
        <v>368</v>
      </c>
      <c r="I1999" s="3">
        <v>1.8965357301147197E-3</v>
      </c>
      <c r="J1999" s="2">
        <v>194038</v>
      </c>
      <c r="K1999" s="2">
        <v>310614</v>
      </c>
    </row>
    <row r="2000" spans="1:11" x14ac:dyDescent="0.3">
      <c r="A2000" s="2">
        <v>15</v>
      </c>
      <c r="B2000" s="2" t="s">
        <v>2238</v>
      </c>
      <c r="C2000" s="2">
        <v>92</v>
      </c>
      <c r="D2000" s="2" t="s">
        <v>3183</v>
      </c>
      <c r="E2000" s="2" t="s">
        <v>2269</v>
      </c>
      <c r="F2000" s="2">
        <v>29</v>
      </c>
      <c r="G2000" s="2" t="s">
        <v>2270</v>
      </c>
      <c r="H2000" s="2">
        <v>338</v>
      </c>
      <c r="I2000" s="3">
        <v>1.741926839072759E-3</v>
      </c>
      <c r="J2000" s="2">
        <v>194038</v>
      </c>
      <c r="K2000" s="2">
        <v>310614</v>
      </c>
    </row>
    <row r="2001" spans="1:11" x14ac:dyDescent="0.3">
      <c r="A2001" s="2">
        <v>15</v>
      </c>
      <c r="B2001" s="2" t="s">
        <v>2238</v>
      </c>
      <c r="C2001" s="2">
        <v>92</v>
      </c>
      <c r="D2001" s="2" t="s">
        <v>3183</v>
      </c>
      <c r="E2001" s="2" t="s">
        <v>2271</v>
      </c>
      <c r="F2001" s="2">
        <v>30</v>
      </c>
      <c r="G2001" s="2" t="s">
        <v>2272</v>
      </c>
      <c r="H2001" s="2">
        <v>435</v>
      </c>
      <c r="I2001" s="3">
        <v>2.2418289201084326E-3</v>
      </c>
      <c r="J2001" s="2">
        <v>194038</v>
      </c>
      <c r="K2001" s="2">
        <v>310614</v>
      </c>
    </row>
    <row r="2002" spans="1:11" x14ac:dyDescent="0.3">
      <c r="A2002" s="2">
        <v>15</v>
      </c>
      <c r="B2002" s="2" t="s">
        <v>2238</v>
      </c>
      <c r="C2002" s="2">
        <v>92</v>
      </c>
      <c r="D2002" s="2" t="s">
        <v>3183</v>
      </c>
      <c r="E2002" s="2" t="s">
        <v>2273</v>
      </c>
      <c r="F2002" s="2">
        <v>31</v>
      </c>
      <c r="G2002" s="2" t="s">
        <v>19</v>
      </c>
      <c r="H2002" s="2">
        <v>251</v>
      </c>
      <c r="I2002" s="3">
        <v>1.2935610550510726E-3</v>
      </c>
      <c r="J2002" s="2">
        <v>194038</v>
      </c>
      <c r="K2002" s="2">
        <v>310614</v>
      </c>
    </row>
    <row r="2003" spans="1:11" x14ac:dyDescent="0.3">
      <c r="A2003" s="2">
        <v>15</v>
      </c>
      <c r="B2003" s="2" t="s">
        <v>2238</v>
      </c>
      <c r="C2003" s="2">
        <v>92</v>
      </c>
      <c r="D2003" s="2" t="s">
        <v>3183</v>
      </c>
      <c r="E2003" s="2" t="s">
        <v>2274</v>
      </c>
      <c r="F2003" s="2">
        <v>32</v>
      </c>
      <c r="G2003" s="2" t="s">
        <v>19</v>
      </c>
      <c r="H2003" s="2">
        <v>223</v>
      </c>
      <c r="I2003" s="3">
        <v>1.149259423411909E-3</v>
      </c>
      <c r="J2003" s="2">
        <v>194038</v>
      </c>
      <c r="K2003" s="2">
        <v>310614</v>
      </c>
    </row>
    <row r="2004" spans="1:11" x14ac:dyDescent="0.3">
      <c r="A2004" s="2">
        <v>15</v>
      </c>
      <c r="B2004" s="2" t="s">
        <v>2238</v>
      </c>
      <c r="C2004" s="2">
        <v>92</v>
      </c>
      <c r="D2004" s="2" t="s">
        <v>3183</v>
      </c>
      <c r="E2004" s="2" t="s">
        <v>2275</v>
      </c>
      <c r="F2004" s="2">
        <v>33</v>
      </c>
      <c r="G2004" s="2" t="s">
        <v>1971</v>
      </c>
      <c r="H2004" s="2">
        <v>184</v>
      </c>
      <c r="I2004" s="3">
        <v>9.4826786505735987E-4</v>
      </c>
      <c r="J2004" s="2">
        <v>194038</v>
      </c>
      <c r="K2004" s="2">
        <v>310614</v>
      </c>
    </row>
    <row r="2005" spans="1:11" x14ac:dyDescent="0.3">
      <c r="A2005" s="2">
        <v>15</v>
      </c>
      <c r="B2005" s="2" t="s">
        <v>2238</v>
      </c>
      <c r="C2005" s="2">
        <v>92</v>
      </c>
      <c r="D2005" s="2" t="s">
        <v>3183</v>
      </c>
      <c r="E2005" s="2" t="s">
        <v>2276</v>
      </c>
      <c r="F2005" s="2">
        <v>34</v>
      </c>
      <c r="G2005" s="2" t="s">
        <v>19</v>
      </c>
      <c r="H2005" s="2">
        <v>101</v>
      </c>
      <c r="I2005" s="3">
        <v>5.2051659984126818E-4</v>
      </c>
      <c r="J2005" s="2">
        <v>194038</v>
      </c>
      <c r="K2005" s="2">
        <v>310614</v>
      </c>
    </row>
    <row r="2006" spans="1:11" x14ac:dyDescent="0.3">
      <c r="A2006" s="2">
        <v>15</v>
      </c>
      <c r="B2006" s="2" t="s">
        <v>2238</v>
      </c>
      <c r="C2006" s="2">
        <v>93</v>
      </c>
      <c r="D2006" s="2" t="s">
        <v>3184</v>
      </c>
      <c r="E2006" s="2" t="s">
        <v>2239</v>
      </c>
      <c r="F2006" s="2">
        <v>1</v>
      </c>
      <c r="G2006" s="2" t="s">
        <v>1977</v>
      </c>
      <c r="H2006" s="2">
        <v>84120</v>
      </c>
      <c r="I2006" s="3">
        <v>0.41458233737303046</v>
      </c>
      <c r="J2006" s="2">
        <v>202903</v>
      </c>
      <c r="K2006" s="2">
        <v>319177</v>
      </c>
    </row>
    <row r="2007" spans="1:11" x14ac:dyDescent="0.3">
      <c r="A2007" s="2">
        <v>15</v>
      </c>
      <c r="B2007" s="2" t="s">
        <v>2238</v>
      </c>
      <c r="C2007" s="2">
        <v>93</v>
      </c>
      <c r="D2007" s="2" t="s">
        <v>3184</v>
      </c>
      <c r="E2007" s="2" t="s">
        <v>2240</v>
      </c>
      <c r="F2007" s="2">
        <v>2</v>
      </c>
      <c r="G2007" s="2" t="s">
        <v>103</v>
      </c>
      <c r="H2007" s="2">
        <v>63100</v>
      </c>
      <c r="I2007" s="3">
        <v>0.31098603766331695</v>
      </c>
      <c r="J2007" s="2">
        <v>202903</v>
      </c>
      <c r="K2007" s="2">
        <v>319177</v>
      </c>
    </row>
    <row r="2008" spans="1:11" x14ac:dyDescent="0.3">
      <c r="A2008" s="2">
        <v>15</v>
      </c>
      <c r="B2008" s="2" t="s">
        <v>2238</v>
      </c>
      <c r="C2008" s="2">
        <v>93</v>
      </c>
      <c r="D2008" s="2" t="s">
        <v>3184</v>
      </c>
      <c r="E2008" s="2" t="s">
        <v>2241</v>
      </c>
      <c r="F2008" s="2">
        <v>3</v>
      </c>
      <c r="G2008" s="2" t="s">
        <v>1023</v>
      </c>
      <c r="H2008" s="2">
        <v>34145</v>
      </c>
      <c r="I2008" s="3">
        <v>0.16828238123635431</v>
      </c>
      <c r="J2008" s="2">
        <v>202903</v>
      </c>
      <c r="K2008" s="2">
        <v>319177</v>
      </c>
    </row>
    <row r="2009" spans="1:11" x14ac:dyDescent="0.3">
      <c r="A2009" s="2">
        <v>15</v>
      </c>
      <c r="B2009" s="2" t="s">
        <v>2238</v>
      </c>
      <c r="C2009" s="2">
        <v>93</v>
      </c>
      <c r="D2009" s="2" t="s">
        <v>3184</v>
      </c>
      <c r="E2009" s="2" t="s">
        <v>2242</v>
      </c>
      <c r="F2009" s="2">
        <v>4</v>
      </c>
      <c r="G2009" s="2" t="s">
        <v>19</v>
      </c>
      <c r="H2009" s="2">
        <v>2414</v>
      </c>
      <c r="I2009" s="3">
        <v>1.1897310537547497E-2</v>
      </c>
      <c r="J2009" s="2">
        <v>202903</v>
      </c>
      <c r="K2009" s="2">
        <v>319177</v>
      </c>
    </row>
    <row r="2010" spans="1:11" x14ac:dyDescent="0.3">
      <c r="A2010" s="2">
        <v>15</v>
      </c>
      <c r="B2010" s="2" t="s">
        <v>2238</v>
      </c>
      <c r="C2010" s="2">
        <v>93</v>
      </c>
      <c r="D2010" s="2" t="s">
        <v>3184</v>
      </c>
      <c r="E2010" s="2" t="s">
        <v>2243</v>
      </c>
      <c r="F2010" s="2">
        <v>5</v>
      </c>
      <c r="G2010" s="2" t="s">
        <v>2244</v>
      </c>
      <c r="H2010" s="2">
        <v>2578</v>
      </c>
      <c r="I2010" s="3">
        <v>1.2705578527670857E-2</v>
      </c>
      <c r="J2010" s="2">
        <v>202903</v>
      </c>
      <c r="K2010" s="2">
        <v>319177</v>
      </c>
    </row>
    <row r="2011" spans="1:11" x14ac:dyDescent="0.3">
      <c r="A2011" s="2">
        <v>15</v>
      </c>
      <c r="B2011" s="2" t="s">
        <v>2238</v>
      </c>
      <c r="C2011" s="2">
        <v>93</v>
      </c>
      <c r="D2011" s="2" t="s">
        <v>3184</v>
      </c>
      <c r="E2011" s="2" t="s">
        <v>2245</v>
      </c>
      <c r="F2011" s="2">
        <v>6</v>
      </c>
      <c r="G2011" s="2" t="s">
        <v>19</v>
      </c>
      <c r="H2011" s="2">
        <v>1995</v>
      </c>
      <c r="I2011" s="3">
        <v>9.8322843920494035E-3</v>
      </c>
      <c r="J2011" s="2">
        <v>202903</v>
      </c>
      <c r="K2011" s="2">
        <v>319177</v>
      </c>
    </row>
    <row r="2012" spans="1:11" x14ac:dyDescent="0.3">
      <c r="A2012" s="2">
        <v>15</v>
      </c>
      <c r="B2012" s="2" t="s">
        <v>2238</v>
      </c>
      <c r="C2012" s="2">
        <v>93</v>
      </c>
      <c r="D2012" s="2" t="s">
        <v>3184</v>
      </c>
      <c r="E2012" s="2" t="s">
        <v>2246</v>
      </c>
      <c r="F2012" s="2">
        <v>7</v>
      </c>
      <c r="G2012" s="2" t="s">
        <v>11</v>
      </c>
      <c r="H2012" s="2">
        <v>1297</v>
      </c>
      <c r="I2012" s="3">
        <v>6.3922169706707149E-3</v>
      </c>
      <c r="J2012" s="2">
        <v>202903</v>
      </c>
      <c r="K2012" s="2">
        <v>319177</v>
      </c>
    </row>
    <row r="2013" spans="1:11" x14ac:dyDescent="0.3">
      <c r="A2013" s="2">
        <v>15</v>
      </c>
      <c r="B2013" s="2" t="s">
        <v>2238</v>
      </c>
      <c r="C2013" s="2">
        <v>93</v>
      </c>
      <c r="D2013" s="2" t="s">
        <v>3184</v>
      </c>
      <c r="E2013" s="2" t="s">
        <v>2247</v>
      </c>
      <c r="F2013" s="2">
        <v>8</v>
      </c>
      <c r="G2013" s="2" t="s">
        <v>19</v>
      </c>
      <c r="H2013" s="2">
        <v>1310</v>
      </c>
      <c r="I2013" s="3">
        <v>6.4562869942780543E-3</v>
      </c>
      <c r="J2013" s="2">
        <v>202903</v>
      </c>
      <c r="K2013" s="2">
        <v>319177</v>
      </c>
    </row>
    <row r="2014" spans="1:11" x14ac:dyDescent="0.3">
      <c r="A2014" s="2">
        <v>15</v>
      </c>
      <c r="B2014" s="2" t="s">
        <v>2238</v>
      </c>
      <c r="C2014" s="2">
        <v>93</v>
      </c>
      <c r="D2014" s="2" t="s">
        <v>3184</v>
      </c>
      <c r="E2014" s="2" t="s">
        <v>2248</v>
      </c>
      <c r="F2014" s="2">
        <v>9</v>
      </c>
      <c r="G2014" s="2" t="s">
        <v>19</v>
      </c>
      <c r="H2014" s="2">
        <v>867</v>
      </c>
      <c r="I2014" s="3">
        <v>4.2729777282741015E-3</v>
      </c>
      <c r="J2014" s="2">
        <v>202903</v>
      </c>
      <c r="K2014" s="2">
        <v>319177</v>
      </c>
    </row>
    <row r="2015" spans="1:11" x14ac:dyDescent="0.3">
      <c r="A2015" s="2">
        <v>15</v>
      </c>
      <c r="B2015" s="2" t="s">
        <v>2238</v>
      </c>
      <c r="C2015" s="2">
        <v>93</v>
      </c>
      <c r="D2015" s="2" t="s">
        <v>3184</v>
      </c>
      <c r="E2015" s="2" t="s">
        <v>2249</v>
      </c>
      <c r="F2015" s="2">
        <v>10</v>
      </c>
      <c r="G2015" s="2" t="s">
        <v>19</v>
      </c>
      <c r="H2015" s="2">
        <v>845</v>
      </c>
      <c r="I2015" s="3">
        <v>4.1645515344770657E-3</v>
      </c>
      <c r="J2015" s="2">
        <v>202903</v>
      </c>
      <c r="K2015" s="2">
        <v>319177</v>
      </c>
    </row>
    <row r="2016" spans="1:11" x14ac:dyDescent="0.3">
      <c r="A2016" s="2">
        <v>15</v>
      </c>
      <c r="B2016" s="2" t="s">
        <v>2238</v>
      </c>
      <c r="C2016" s="2">
        <v>93</v>
      </c>
      <c r="D2016" s="2" t="s">
        <v>3184</v>
      </c>
      <c r="E2016" s="2" t="s">
        <v>2250</v>
      </c>
      <c r="F2016" s="2">
        <v>11</v>
      </c>
      <c r="G2016" s="2" t="s">
        <v>19</v>
      </c>
      <c r="H2016" s="2">
        <v>833</v>
      </c>
      <c r="I2016" s="3">
        <v>4.1054099742241362E-3</v>
      </c>
      <c r="J2016" s="2">
        <v>202903</v>
      </c>
      <c r="K2016" s="2">
        <v>319177</v>
      </c>
    </row>
    <row r="2017" spans="1:11" x14ac:dyDescent="0.3">
      <c r="A2017" s="2">
        <v>15</v>
      </c>
      <c r="B2017" s="2" t="s">
        <v>2238</v>
      </c>
      <c r="C2017" s="2">
        <v>93</v>
      </c>
      <c r="D2017" s="2" t="s">
        <v>3184</v>
      </c>
      <c r="E2017" s="2" t="s">
        <v>2251</v>
      </c>
      <c r="F2017" s="2">
        <v>12</v>
      </c>
      <c r="G2017" s="2" t="s">
        <v>15</v>
      </c>
      <c r="H2017" s="2">
        <v>729</v>
      </c>
      <c r="I2017" s="3">
        <v>3.5928497853654211E-3</v>
      </c>
      <c r="J2017" s="2">
        <v>202903</v>
      </c>
      <c r="K2017" s="2">
        <v>319177</v>
      </c>
    </row>
    <row r="2018" spans="1:11" x14ac:dyDescent="0.3">
      <c r="A2018" s="2">
        <v>15</v>
      </c>
      <c r="B2018" s="2" t="s">
        <v>2238</v>
      </c>
      <c r="C2018" s="2">
        <v>93</v>
      </c>
      <c r="D2018" s="2" t="s">
        <v>3184</v>
      </c>
      <c r="E2018" s="2" t="s">
        <v>2252</v>
      </c>
      <c r="F2018" s="2">
        <v>13</v>
      </c>
      <c r="G2018" s="2" t="s">
        <v>19</v>
      </c>
      <c r="H2018" s="2">
        <v>657</v>
      </c>
      <c r="I2018" s="3">
        <v>3.2380004238478483E-3</v>
      </c>
      <c r="J2018" s="2">
        <v>202903</v>
      </c>
      <c r="K2018" s="2">
        <v>319177</v>
      </c>
    </row>
    <row r="2019" spans="1:11" x14ac:dyDescent="0.3">
      <c r="A2019" s="2">
        <v>15</v>
      </c>
      <c r="B2019" s="2" t="s">
        <v>2238</v>
      </c>
      <c r="C2019" s="2">
        <v>93</v>
      </c>
      <c r="D2019" s="2" t="s">
        <v>3184</v>
      </c>
      <c r="E2019" s="2" t="s">
        <v>2253</v>
      </c>
      <c r="F2019" s="2">
        <v>14</v>
      </c>
      <c r="G2019" s="2" t="s">
        <v>2077</v>
      </c>
      <c r="H2019" s="2">
        <v>498</v>
      </c>
      <c r="I2019" s="3">
        <v>2.4543747504965426E-3</v>
      </c>
      <c r="J2019" s="2">
        <v>202903</v>
      </c>
      <c r="K2019" s="2">
        <v>319177</v>
      </c>
    </row>
    <row r="2020" spans="1:11" x14ac:dyDescent="0.3">
      <c r="A2020" s="2">
        <v>15</v>
      </c>
      <c r="B2020" s="2" t="s">
        <v>2238</v>
      </c>
      <c r="C2020" s="2">
        <v>93</v>
      </c>
      <c r="D2020" s="2" t="s">
        <v>3184</v>
      </c>
      <c r="E2020" s="2" t="s">
        <v>2254</v>
      </c>
      <c r="F2020" s="2">
        <v>15</v>
      </c>
      <c r="G2020" s="2" t="s">
        <v>19</v>
      </c>
      <c r="H2020" s="2">
        <v>547</v>
      </c>
      <c r="I2020" s="3">
        <v>2.6958694548626684E-3</v>
      </c>
      <c r="J2020" s="2">
        <v>202903</v>
      </c>
      <c r="K2020" s="2">
        <v>319177</v>
      </c>
    </row>
    <row r="2021" spans="1:11" x14ac:dyDescent="0.3">
      <c r="A2021" s="2">
        <v>15</v>
      </c>
      <c r="B2021" s="2" t="s">
        <v>2238</v>
      </c>
      <c r="C2021" s="2">
        <v>93</v>
      </c>
      <c r="D2021" s="2" t="s">
        <v>3184</v>
      </c>
      <c r="E2021" s="2" t="s">
        <v>7984</v>
      </c>
      <c r="F2021" s="2">
        <v>16</v>
      </c>
      <c r="G2021" s="2" t="s">
        <v>22</v>
      </c>
      <c r="H2021" s="2">
        <v>560</v>
      </c>
      <c r="I2021" s="3">
        <v>2.7599394784700079E-3</v>
      </c>
      <c r="J2021" s="2">
        <v>202903</v>
      </c>
      <c r="K2021" s="2">
        <v>319177</v>
      </c>
    </row>
    <row r="2022" spans="1:11" x14ac:dyDescent="0.3">
      <c r="A2022" s="2">
        <v>15</v>
      </c>
      <c r="B2022" s="2" t="s">
        <v>2238</v>
      </c>
      <c r="C2022" s="2">
        <v>93</v>
      </c>
      <c r="D2022" s="2" t="s">
        <v>3184</v>
      </c>
      <c r="E2022" s="2" t="s">
        <v>2255</v>
      </c>
      <c r="F2022" s="2">
        <v>17</v>
      </c>
      <c r="G2022" s="2" t="s">
        <v>2039</v>
      </c>
      <c r="H2022" s="2">
        <v>608</v>
      </c>
      <c r="I2022" s="3">
        <v>2.9965057194817229E-3</v>
      </c>
      <c r="J2022" s="2">
        <v>202903</v>
      </c>
      <c r="K2022" s="2">
        <v>319177</v>
      </c>
    </row>
    <row r="2023" spans="1:11" x14ac:dyDescent="0.3">
      <c r="A2023" s="2">
        <v>15</v>
      </c>
      <c r="B2023" s="2" t="s">
        <v>2238</v>
      </c>
      <c r="C2023" s="2">
        <v>93</v>
      </c>
      <c r="D2023" s="2" t="s">
        <v>3184</v>
      </c>
      <c r="E2023" s="2" t="s">
        <v>2256</v>
      </c>
      <c r="F2023" s="2">
        <v>18</v>
      </c>
      <c r="G2023" s="2" t="s">
        <v>19</v>
      </c>
      <c r="H2023" s="2">
        <v>502</v>
      </c>
      <c r="I2023" s="3">
        <v>2.4740886039141857E-3</v>
      </c>
      <c r="J2023" s="2">
        <v>202903</v>
      </c>
      <c r="K2023" s="2">
        <v>319177</v>
      </c>
    </row>
    <row r="2024" spans="1:11" x14ac:dyDescent="0.3">
      <c r="A2024" s="2">
        <v>15</v>
      </c>
      <c r="B2024" s="2" t="s">
        <v>2238</v>
      </c>
      <c r="C2024" s="2">
        <v>93</v>
      </c>
      <c r="D2024" s="2" t="s">
        <v>3184</v>
      </c>
      <c r="E2024" s="2" t="s">
        <v>2257</v>
      </c>
      <c r="F2024" s="2">
        <v>19</v>
      </c>
      <c r="G2024" s="2" t="s">
        <v>19</v>
      </c>
      <c r="H2024" s="2">
        <v>766</v>
      </c>
      <c r="I2024" s="3">
        <v>3.7752029294786178E-3</v>
      </c>
      <c r="J2024" s="2">
        <v>202903</v>
      </c>
      <c r="K2024" s="2">
        <v>319177</v>
      </c>
    </row>
    <row r="2025" spans="1:11" x14ac:dyDescent="0.3">
      <c r="A2025" s="2">
        <v>15</v>
      </c>
      <c r="B2025" s="2" t="s">
        <v>2238</v>
      </c>
      <c r="C2025" s="2">
        <v>93</v>
      </c>
      <c r="D2025" s="2" t="s">
        <v>3184</v>
      </c>
      <c r="E2025" s="2" t="s">
        <v>2258</v>
      </c>
      <c r="F2025" s="2">
        <v>20</v>
      </c>
      <c r="G2025" s="2" t="s">
        <v>19</v>
      </c>
      <c r="H2025" s="2">
        <v>374</v>
      </c>
      <c r="I2025" s="3">
        <v>1.8432452945496124E-3</v>
      </c>
      <c r="J2025" s="2">
        <v>202903</v>
      </c>
      <c r="K2025" s="2">
        <v>319177</v>
      </c>
    </row>
    <row r="2026" spans="1:11" x14ac:dyDescent="0.3">
      <c r="A2026" s="2">
        <v>15</v>
      </c>
      <c r="B2026" s="2" t="s">
        <v>2238</v>
      </c>
      <c r="C2026" s="2">
        <v>93</v>
      </c>
      <c r="D2026" s="2" t="s">
        <v>3184</v>
      </c>
      <c r="E2026" s="2" t="s">
        <v>2259</v>
      </c>
      <c r="F2026" s="2">
        <v>21</v>
      </c>
      <c r="G2026" s="2" t="s">
        <v>19</v>
      </c>
      <c r="H2026" s="2">
        <v>400</v>
      </c>
      <c r="I2026" s="3">
        <v>1.9713853417642913E-3</v>
      </c>
      <c r="J2026" s="2">
        <v>202903</v>
      </c>
      <c r="K2026" s="2">
        <v>319177</v>
      </c>
    </row>
    <row r="2027" spans="1:11" x14ac:dyDescent="0.3">
      <c r="A2027" s="2">
        <v>15</v>
      </c>
      <c r="B2027" s="2" t="s">
        <v>2238</v>
      </c>
      <c r="C2027" s="2">
        <v>93</v>
      </c>
      <c r="D2027" s="2" t="s">
        <v>3184</v>
      </c>
      <c r="E2027" s="2" t="s">
        <v>2260</v>
      </c>
      <c r="F2027" s="2">
        <v>22</v>
      </c>
      <c r="G2027" s="2" t="s">
        <v>19</v>
      </c>
      <c r="H2027" s="2">
        <v>229</v>
      </c>
      <c r="I2027" s="3">
        <v>1.1286181081600567E-3</v>
      </c>
      <c r="J2027" s="2">
        <v>202903</v>
      </c>
      <c r="K2027" s="2">
        <v>319177</v>
      </c>
    </row>
    <row r="2028" spans="1:11" x14ac:dyDescent="0.3">
      <c r="A2028" s="2">
        <v>15</v>
      </c>
      <c r="B2028" s="2" t="s">
        <v>2238</v>
      </c>
      <c r="C2028" s="2">
        <v>93</v>
      </c>
      <c r="D2028" s="2" t="s">
        <v>3184</v>
      </c>
      <c r="E2028" s="2" t="s">
        <v>2263</v>
      </c>
      <c r="F2028" s="2">
        <v>23</v>
      </c>
      <c r="G2028" s="2" t="s">
        <v>19</v>
      </c>
      <c r="H2028" s="2">
        <v>322</v>
      </c>
      <c r="I2028" s="3">
        <v>1.5869652001202544E-3</v>
      </c>
      <c r="J2028" s="2">
        <v>202903</v>
      </c>
      <c r="K2028" s="2">
        <v>319177</v>
      </c>
    </row>
    <row r="2029" spans="1:11" x14ac:dyDescent="0.3">
      <c r="A2029" s="2">
        <v>15</v>
      </c>
      <c r="B2029" s="2" t="s">
        <v>2238</v>
      </c>
      <c r="C2029" s="2">
        <v>93</v>
      </c>
      <c r="D2029" s="2" t="s">
        <v>3184</v>
      </c>
      <c r="E2029" s="2" t="s">
        <v>2261</v>
      </c>
      <c r="F2029" s="2">
        <v>24</v>
      </c>
      <c r="G2029" s="2" t="s">
        <v>2262</v>
      </c>
      <c r="H2029" s="2">
        <v>382</v>
      </c>
      <c r="I2029" s="3">
        <v>1.8826730013848981E-3</v>
      </c>
      <c r="J2029" s="2">
        <v>202903</v>
      </c>
      <c r="K2029" s="2">
        <v>319177</v>
      </c>
    </row>
    <row r="2030" spans="1:11" x14ac:dyDescent="0.3">
      <c r="A2030" s="2">
        <v>15</v>
      </c>
      <c r="B2030" s="2" t="s">
        <v>2238</v>
      </c>
      <c r="C2030" s="2">
        <v>93</v>
      </c>
      <c r="D2030" s="2" t="s">
        <v>3184</v>
      </c>
      <c r="E2030" s="2" t="s">
        <v>2265</v>
      </c>
      <c r="F2030" s="2">
        <v>25</v>
      </c>
      <c r="G2030" s="2" t="s">
        <v>958</v>
      </c>
      <c r="H2030" s="2">
        <v>384</v>
      </c>
      <c r="I2030" s="3">
        <v>1.8925299280937197E-3</v>
      </c>
      <c r="J2030" s="2">
        <v>202903</v>
      </c>
      <c r="K2030" s="2">
        <v>319177</v>
      </c>
    </row>
    <row r="2031" spans="1:11" x14ac:dyDescent="0.3">
      <c r="A2031" s="2">
        <v>15</v>
      </c>
      <c r="B2031" s="2" t="s">
        <v>2238</v>
      </c>
      <c r="C2031" s="2">
        <v>93</v>
      </c>
      <c r="D2031" s="2" t="s">
        <v>3184</v>
      </c>
      <c r="E2031" s="2" t="s">
        <v>2264</v>
      </c>
      <c r="F2031" s="2">
        <v>26</v>
      </c>
      <c r="G2031" s="2" t="s">
        <v>19</v>
      </c>
      <c r="H2031" s="2">
        <v>451</v>
      </c>
      <c r="I2031" s="3">
        <v>2.2227369728392383E-3</v>
      </c>
      <c r="J2031" s="2">
        <v>202903</v>
      </c>
      <c r="K2031" s="2">
        <v>319177</v>
      </c>
    </row>
    <row r="2032" spans="1:11" x14ac:dyDescent="0.3">
      <c r="A2032" s="2">
        <v>15</v>
      </c>
      <c r="B2032" s="2" t="s">
        <v>2238</v>
      </c>
      <c r="C2032" s="2">
        <v>93</v>
      </c>
      <c r="D2032" s="2" t="s">
        <v>3184</v>
      </c>
      <c r="E2032" s="2" t="s">
        <v>2266</v>
      </c>
      <c r="F2032" s="2">
        <v>27</v>
      </c>
      <c r="G2032" s="2" t="s">
        <v>2223</v>
      </c>
      <c r="H2032" s="2">
        <v>360</v>
      </c>
      <c r="I2032" s="3">
        <v>1.7742468075878622E-3</v>
      </c>
      <c r="J2032" s="2">
        <v>202903</v>
      </c>
      <c r="K2032" s="2">
        <v>319177</v>
      </c>
    </row>
    <row r="2033" spans="1:11" x14ac:dyDescent="0.3">
      <c r="A2033" s="2">
        <v>15</v>
      </c>
      <c r="B2033" s="2" t="s">
        <v>2238</v>
      </c>
      <c r="C2033" s="2">
        <v>93</v>
      </c>
      <c r="D2033" s="2" t="s">
        <v>3184</v>
      </c>
      <c r="E2033" s="2" t="s">
        <v>2267</v>
      </c>
      <c r="F2033" s="2">
        <v>28</v>
      </c>
      <c r="G2033" s="2" t="s">
        <v>19</v>
      </c>
      <c r="H2033" s="2">
        <v>352</v>
      </c>
      <c r="I2033" s="3">
        <v>1.7348191007525763E-3</v>
      </c>
      <c r="J2033" s="2">
        <v>202903</v>
      </c>
      <c r="K2033" s="2">
        <v>319177</v>
      </c>
    </row>
    <row r="2034" spans="1:11" x14ac:dyDescent="0.3">
      <c r="A2034" s="2">
        <v>15</v>
      </c>
      <c r="B2034" s="2" t="s">
        <v>2238</v>
      </c>
      <c r="C2034" s="2">
        <v>93</v>
      </c>
      <c r="D2034" s="2" t="s">
        <v>3184</v>
      </c>
      <c r="E2034" s="2" t="s">
        <v>2269</v>
      </c>
      <c r="F2034" s="2">
        <v>29</v>
      </c>
      <c r="G2034" s="2" t="s">
        <v>2270</v>
      </c>
      <c r="H2034" s="2">
        <v>240</v>
      </c>
      <c r="I2034" s="3">
        <v>1.1828312050585748E-3</v>
      </c>
      <c r="J2034" s="2">
        <v>202903</v>
      </c>
      <c r="K2034" s="2">
        <v>319177</v>
      </c>
    </row>
    <row r="2035" spans="1:11" x14ac:dyDescent="0.3">
      <c r="A2035" s="2">
        <v>15</v>
      </c>
      <c r="B2035" s="2" t="s">
        <v>2238</v>
      </c>
      <c r="C2035" s="2">
        <v>93</v>
      </c>
      <c r="D2035" s="2" t="s">
        <v>3184</v>
      </c>
      <c r="E2035" s="2" t="s">
        <v>2271</v>
      </c>
      <c r="F2035" s="2">
        <v>30</v>
      </c>
      <c r="G2035" s="2" t="s">
        <v>2272</v>
      </c>
      <c r="H2035" s="2">
        <v>258</v>
      </c>
      <c r="I2035" s="3">
        <v>1.271543545437968E-3</v>
      </c>
      <c r="J2035" s="2">
        <v>202903</v>
      </c>
      <c r="K2035" s="2">
        <v>319177</v>
      </c>
    </row>
    <row r="2036" spans="1:11" x14ac:dyDescent="0.3">
      <c r="A2036" s="2">
        <v>15</v>
      </c>
      <c r="B2036" s="2" t="s">
        <v>2238</v>
      </c>
      <c r="C2036" s="2">
        <v>93</v>
      </c>
      <c r="D2036" s="2" t="s">
        <v>3184</v>
      </c>
      <c r="E2036" s="2" t="s">
        <v>2273</v>
      </c>
      <c r="F2036" s="2">
        <v>31</v>
      </c>
      <c r="G2036" s="2" t="s">
        <v>19</v>
      </c>
      <c r="H2036" s="2">
        <v>287</v>
      </c>
      <c r="I2036" s="3">
        <v>1.414468982715879E-3</v>
      </c>
      <c r="J2036" s="2">
        <v>202903</v>
      </c>
      <c r="K2036" s="2">
        <v>319177</v>
      </c>
    </row>
    <row r="2037" spans="1:11" x14ac:dyDescent="0.3">
      <c r="A2037" s="2">
        <v>15</v>
      </c>
      <c r="B2037" s="2" t="s">
        <v>2238</v>
      </c>
      <c r="C2037" s="2">
        <v>93</v>
      </c>
      <c r="D2037" s="2" t="s">
        <v>3184</v>
      </c>
      <c r="E2037" s="2" t="s">
        <v>2274</v>
      </c>
      <c r="F2037" s="2">
        <v>32</v>
      </c>
      <c r="G2037" s="2" t="s">
        <v>19</v>
      </c>
      <c r="H2037" s="2">
        <v>185</v>
      </c>
      <c r="I2037" s="3">
        <v>9.1176572056598474E-4</v>
      </c>
      <c r="J2037" s="2">
        <v>202903</v>
      </c>
      <c r="K2037" s="2">
        <v>319177</v>
      </c>
    </row>
    <row r="2038" spans="1:11" x14ac:dyDescent="0.3">
      <c r="A2038" s="2">
        <v>15</v>
      </c>
      <c r="B2038" s="2" t="s">
        <v>2238</v>
      </c>
      <c r="C2038" s="2">
        <v>93</v>
      </c>
      <c r="D2038" s="2" t="s">
        <v>3184</v>
      </c>
      <c r="E2038" s="2" t="s">
        <v>2275</v>
      </c>
      <c r="F2038" s="2">
        <v>33</v>
      </c>
      <c r="G2038" s="2" t="s">
        <v>1971</v>
      </c>
      <c r="H2038" s="2">
        <v>175</v>
      </c>
      <c r="I2038" s="3">
        <v>8.6248108702187745E-4</v>
      </c>
      <c r="J2038" s="2">
        <v>202903</v>
      </c>
      <c r="K2038" s="2">
        <v>319177</v>
      </c>
    </row>
    <row r="2039" spans="1:11" x14ac:dyDescent="0.3">
      <c r="A2039" s="2">
        <v>15</v>
      </c>
      <c r="B2039" s="2" t="s">
        <v>2238</v>
      </c>
      <c r="C2039" s="2">
        <v>93</v>
      </c>
      <c r="D2039" s="2" t="s">
        <v>3184</v>
      </c>
      <c r="E2039" s="2" t="s">
        <v>2276</v>
      </c>
      <c r="F2039" s="2">
        <v>34</v>
      </c>
      <c r="G2039" s="2" t="s">
        <v>19</v>
      </c>
      <c r="H2039" s="2">
        <v>133</v>
      </c>
      <c r="I2039" s="3">
        <v>6.5548562613662684E-4</v>
      </c>
      <c r="J2039" s="2">
        <v>202903</v>
      </c>
      <c r="K2039" s="2">
        <v>319177</v>
      </c>
    </row>
    <row r="2040" spans="1:11" x14ac:dyDescent="0.3">
      <c r="A2040" s="2">
        <v>15</v>
      </c>
      <c r="B2040" s="2" t="s">
        <v>2238</v>
      </c>
      <c r="C2040" s="2">
        <v>94</v>
      </c>
      <c r="D2040" s="2" t="s">
        <v>2238</v>
      </c>
      <c r="E2040" s="2" t="s">
        <v>2239</v>
      </c>
      <c r="F2040" s="2">
        <v>1</v>
      </c>
      <c r="G2040" s="2" t="s">
        <v>1977</v>
      </c>
      <c r="H2040" s="2">
        <v>87275</v>
      </c>
      <c r="I2040" s="3">
        <v>0.45056323631144746</v>
      </c>
      <c r="J2040" s="2">
        <v>193702</v>
      </c>
      <c r="K2040" s="2">
        <v>323532</v>
      </c>
    </row>
    <row r="2041" spans="1:11" x14ac:dyDescent="0.3">
      <c r="A2041" s="2">
        <v>15</v>
      </c>
      <c r="B2041" s="2" t="s">
        <v>2238</v>
      </c>
      <c r="C2041" s="2">
        <v>94</v>
      </c>
      <c r="D2041" s="2" t="s">
        <v>2238</v>
      </c>
      <c r="E2041" s="2" t="s">
        <v>2240</v>
      </c>
      <c r="F2041" s="2">
        <v>2</v>
      </c>
      <c r="G2041" s="2" t="s">
        <v>103</v>
      </c>
      <c r="H2041" s="2">
        <v>53923</v>
      </c>
      <c r="I2041" s="3">
        <v>0.27838122476794253</v>
      </c>
      <c r="J2041" s="2">
        <v>193702</v>
      </c>
      <c r="K2041" s="2">
        <v>323532</v>
      </c>
    </row>
    <row r="2042" spans="1:11" x14ac:dyDescent="0.3">
      <c r="A2042" s="2">
        <v>15</v>
      </c>
      <c r="B2042" s="2" t="s">
        <v>2238</v>
      </c>
      <c r="C2042" s="2">
        <v>94</v>
      </c>
      <c r="D2042" s="2" t="s">
        <v>2238</v>
      </c>
      <c r="E2042" s="2" t="s">
        <v>2241</v>
      </c>
      <c r="F2042" s="2">
        <v>3</v>
      </c>
      <c r="G2042" s="2" t="s">
        <v>1023</v>
      </c>
      <c r="H2042" s="2">
        <v>30863</v>
      </c>
      <c r="I2042" s="3">
        <v>0.15933237653715501</v>
      </c>
      <c r="J2042" s="2">
        <v>193702</v>
      </c>
      <c r="K2042" s="2">
        <v>323532</v>
      </c>
    </row>
    <row r="2043" spans="1:11" x14ac:dyDescent="0.3">
      <c r="A2043" s="2">
        <v>15</v>
      </c>
      <c r="B2043" s="2" t="s">
        <v>2238</v>
      </c>
      <c r="C2043" s="2">
        <v>94</v>
      </c>
      <c r="D2043" s="2" t="s">
        <v>2238</v>
      </c>
      <c r="E2043" s="2" t="s">
        <v>2242</v>
      </c>
      <c r="F2043" s="2">
        <v>4</v>
      </c>
      <c r="G2043" s="2" t="s">
        <v>19</v>
      </c>
      <c r="H2043" s="2">
        <v>2741</v>
      </c>
      <c r="I2043" s="3">
        <v>1.4150602471838185E-2</v>
      </c>
      <c r="J2043" s="2">
        <v>193702</v>
      </c>
      <c r="K2043" s="2">
        <v>323532</v>
      </c>
    </row>
    <row r="2044" spans="1:11" x14ac:dyDescent="0.3">
      <c r="A2044" s="2">
        <v>15</v>
      </c>
      <c r="B2044" s="2" t="s">
        <v>2238</v>
      </c>
      <c r="C2044" s="2">
        <v>94</v>
      </c>
      <c r="D2044" s="2" t="s">
        <v>2238</v>
      </c>
      <c r="E2044" s="2" t="s">
        <v>2243</v>
      </c>
      <c r="F2044" s="2">
        <v>5</v>
      </c>
      <c r="G2044" s="2" t="s">
        <v>2244</v>
      </c>
      <c r="H2044" s="2">
        <v>1892</v>
      </c>
      <c r="I2044" s="3">
        <v>9.7675811297766677E-3</v>
      </c>
      <c r="J2044" s="2">
        <v>193702</v>
      </c>
      <c r="K2044" s="2">
        <v>323532</v>
      </c>
    </row>
    <row r="2045" spans="1:11" x14ac:dyDescent="0.3">
      <c r="A2045" s="2">
        <v>15</v>
      </c>
      <c r="B2045" s="2" t="s">
        <v>2238</v>
      </c>
      <c r="C2045" s="2">
        <v>94</v>
      </c>
      <c r="D2045" s="2" t="s">
        <v>2238</v>
      </c>
      <c r="E2045" s="2" t="s">
        <v>2245</v>
      </c>
      <c r="F2045" s="2">
        <v>6</v>
      </c>
      <c r="G2045" s="2" t="s">
        <v>19</v>
      </c>
      <c r="H2045" s="2">
        <v>1651</v>
      </c>
      <c r="I2045" s="3">
        <v>8.5234019266708649E-3</v>
      </c>
      <c r="J2045" s="2">
        <v>193702</v>
      </c>
      <c r="K2045" s="2">
        <v>323532</v>
      </c>
    </row>
    <row r="2046" spans="1:11" x14ac:dyDescent="0.3">
      <c r="A2046" s="2">
        <v>15</v>
      </c>
      <c r="B2046" s="2" t="s">
        <v>2238</v>
      </c>
      <c r="C2046" s="2">
        <v>94</v>
      </c>
      <c r="D2046" s="2" t="s">
        <v>2238</v>
      </c>
      <c r="E2046" s="2" t="s">
        <v>2246</v>
      </c>
      <c r="F2046" s="2">
        <v>7</v>
      </c>
      <c r="G2046" s="2" t="s">
        <v>11</v>
      </c>
      <c r="H2046" s="2">
        <v>1657</v>
      </c>
      <c r="I2046" s="3">
        <v>8.5543773425158232E-3</v>
      </c>
      <c r="J2046" s="2">
        <v>193702</v>
      </c>
      <c r="K2046" s="2">
        <v>323532</v>
      </c>
    </row>
    <row r="2047" spans="1:11" x14ac:dyDescent="0.3">
      <c r="A2047" s="2">
        <v>15</v>
      </c>
      <c r="B2047" s="2" t="s">
        <v>2238</v>
      </c>
      <c r="C2047" s="2">
        <v>94</v>
      </c>
      <c r="D2047" s="2" t="s">
        <v>2238</v>
      </c>
      <c r="E2047" s="2" t="s">
        <v>2247</v>
      </c>
      <c r="F2047" s="2">
        <v>8</v>
      </c>
      <c r="G2047" s="2" t="s">
        <v>19</v>
      </c>
      <c r="H2047" s="2">
        <v>1146</v>
      </c>
      <c r="I2047" s="3">
        <v>5.9163044263869239E-3</v>
      </c>
      <c r="J2047" s="2">
        <v>193702</v>
      </c>
      <c r="K2047" s="2">
        <v>323532</v>
      </c>
    </row>
    <row r="2048" spans="1:11" x14ac:dyDescent="0.3">
      <c r="A2048" s="2">
        <v>15</v>
      </c>
      <c r="B2048" s="2" t="s">
        <v>2238</v>
      </c>
      <c r="C2048" s="2">
        <v>94</v>
      </c>
      <c r="D2048" s="2" t="s">
        <v>2238</v>
      </c>
      <c r="E2048" s="2" t="s">
        <v>2248</v>
      </c>
      <c r="F2048" s="2">
        <v>9</v>
      </c>
      <c r="G2048" s="2" t="s">
        <v>19</v>
      </c>
      <c r="H2048" s="2">
        <v>834</v>
      </c>
      <c r="I2048" s="3">
        <v>4.3055828024491233E-3</v>
      </c>
      <c r="J2048" s="2">
        <v>193702</v>
      </c>
      <c r="K2048" s="2">
        <v>323532</v>
      </c>
    </row>
    <row r="2049" spans="1:11" x14ac:dyDescent="0.3">
      <c r="A2049" s="2">
        <v>15</v>
      </c>
      <c r="B2049" s="2" t="s">
        <v>2238</v>
      </c>
      <c r="C2049" s="2">
        <v>94</v>
      </c>
      <c r="D2049" s="2" t="s">
        <v>2238</v>
      </c>
      <c r="E2049" s="2" t="s">
        <v>2249</v>
      </c>
      <c r="F2049" s="2">
        <v>10</v>
      </c>
      <c r="G2049" s="2" t="s">
        <v>19</v>
      </c>
      <c r="H2049" s="2">
        <v>842</v>
      </c>
      <c r="I2049" s="3">
        <v>4.3468833569090667E-3</v>
      </c>
      <c r="J2049" s="2">
        <v>193702</v>
      </c>
      <c r="K2049" s="2">
        <v>323532</v>
      </c>
    </row>
    <row r="2050" spans="1:11" x14ac:dyDescent="0.3">
      <c r="A2050" s="2">
        <v>15</v>
      </c>
      <c r="B2050" s="2" t="s">
        <v>2238</v>
      </c>
      <c r="C2050" s="2">
        <v>94</v>
      </c>
      <c r="D2050" s="2" t="s">
        <v>2238</v>
      </c>
      <c r="E2050" s="2" t="s">
        <v>2250</v>
      </c>
      <c r="F2050" s="2">
        <v>11</v>
      </c>
      <c r="G2050" s="2" t="s">
        <v>19</v>
      </c>
      <c r="H2050" s="2">
        <v>840</v>
      </c>
      <c r="I2050" s="3">
        <v>4.3365582182940806E-3</v>
      </c>
      <c r="J2050" s="2">
        <v>193702</v>
      </c>
      <c r="K2050" s="2">
        <v>323532</v>
      </c>
    </row>
    <row r="2051" spans="1:11" x14ac:dyDescent="0.3">
      <c r="A2051" s="2">
        <v>15</v>
      </c>
      <c r="B2051" s="2" t="s">
        <v>2238</v>
      </c>
      <c r="C2051" s="2">
        <v>94</v>
      </c>
      <c r="D2051" s="2" t="s">
        <v>2238</v>
      </c>
      <c r="E2051" s="2" t="s">
        <v>2251</v>
      </c>
      <c r="F2051" s="2">
        <v>12</v>
      </c>
      <c r="G2051" s="2" t="s">
        <v>15</v>
      </c>
      <c r="H2051" s="2">
        <v>737</v>
      </c>
      <c r="I2051" s="3">
        <v>3.8048135796223065E-3</v>
      </c>
      <c r="J2051" s="2">
        <v>193702</v>
      </c>
      <c r="K2051" s="2">
        <v>323532</v>
      </c>
    </row>
    <row r="2052" spans="1:11" x14ac:dyDescent="0.3">
      <c r="A2052" s="2">
        <v>15</v>
      </c>
      <c r="B2052" s="2" t="s">
        <v>2238</v>
      </c>
      <c r="C2052" s="2">
        <v>94</v>
      </c>
      <c r="D2052" s="2" t="s">
        <v>2238</v>
      </c>
      <c r="E2052" s="2" t="s">
        <v>2252</v>
      </c>
      <c r="F2052" s="2">
        <v>13</v>
      </c>
      <c r="G2052" s="2" t="s">
        <v>19</v>
      </c>
      <c r="H2052" s="2">
        <v>710</v>
      </c>
      <c r="I2052" s="3">
        <v>3.6654242083199967E-3</v>
      </c>
      <c r="J2052" s="2">
        <v>193702</v>
      </c>
      <c r="K2052" s="2">
        <v>323532</v>
      </c>
    </row>
    <row r="2053" spans="1:11" x14ac:dyDescent="0.3">
      <c r="A2053" s="2">
        <v>15</v>
      </c>
      <c r="B2053" s="2" t="s">
        <v>2238</v>
      </c>
      <c r="C2053" s="2">
        <v>94</v>
      </c>
      <c r="D2053" s="2" t="s">
        <v>2238</v>
      </c>
      <c r="E2053" s="2" t="s">
        <v>2253</v>
      </c>
      <c r="F2053" s="2">
        <v>14</v>
      </c>
      <c r="G2053" s="2" t="s">
        <v>2077</v>
      </c>
      <c r="H2053" s="2">
        <v>413</v>
      </c>
      <c r="I2053" s="3">
        <v>2.1321411239945895E-3</v>
      </c>
      <c r="J2053" s="2">
        <v>193702</v>
      </c>
      <c r="K2053" s="2">
        <v>323532</v>
      </c>
    </row>
    <row r="2054" spans="1:11" x14ac:dyDescent="0.3">
      <c r="A2054" s="2">
        <v>15</v>
      </c>
      <c r="B2054" s="2" t="s">
        <v>2238</v>
      </c>
      <c r="C2054" s="2">
        <v>94</v>
      </c>
      <c r="D2054" s="2" t="s">
        <v>2238</v>
      </c>
      <c r="E2054" s="2" t="s">
        <v>2254</v>
      </c>
      <c r="F2054" s="2">
        <v>15</v>
      </c>
      <c r="G2054" s="2" t="s">
        <v>19</v>
      </c>
      <c r="H2054" s="2">
        <v>537</v>
      </c>
      <c r="I2054" s="3">
        <v>2.7722997181237156E-3</v>
      </c>
      <c r="J2054" s="2">
        <v>193702</v>
      </c>
      <c r="K2054" s="2">
        <v>323532</v>
      </c>
    </row>
    <row r="2055" spans="1:11" x14ac:dyDescent="0.3">
      <c r="A2055" s="2">
        <v>15</v>
      </c>
      <c r="B2055" s="2" t="s">
        <v>2238</v>
      </c>
      <c r="C2055" s="2">
        <v>94</v>
      </c>
      <c r="D2055" s="2" t="s">
        <v>2238</v>
      </c>
      <c r="E2055" s="2" t="s">
        <v>7984</v>
      </c>
      <c r="F2055" s="2">
        <v>16</v>
      </c>
      <c r="G2055" s="2" t="s">
        <v>22</v>
      </c>
      <c r="H2055" s="2">
        <v>609</v>
      </c>
      <c r="I2055" s="3">
        <v>3.1440047082632082E-3</v>
      </c>
      <c r="J2055" s="2">
        <v>193702</v>
      </c>
      <c r="K2055" s="2">
        <v>323532</v>
      </c>
    </row>
    <row r="2056" spans="1:11" x14ac:dyDescent="0.3">
      <c r="A2056" s="2">
        <v>15</v>
      </c>
      <c r="B2056" s="2" t="s">
        <v>2238</v>
      </c>
      <c r="C2056" s="2">
        <v>94</v>
      </c>
      <c r="D2056" s="2" t="s">
        <v>2238</v>
      </c>
      <c r="E2056" s="2" t="s">
        <v>2255</v>
      </c>
      <c r="F2056" s="2">
        <v>17</v>
      </c>
      <c r="G2056" s="2" t="s">
        <v>2039</v>
      </c>
      <c r="H2056" s="2">
        <v>552</v>
      </c>
      <c r="I2056" s="3">
        <v>2.8497382577361099E-3</v>
      </c>
      <c r="J2056" s="2">
        <v>193702</v>
      </c>
      <c r="K2056" s="2">
        <v>323532</v>
      </c>
    </row>
    <row r="2057" spans="1:11" x14ac:dyDescent="0.3">
      <c r="A2057" s="2">
        <v>15</v>
      </c>
      <c r="B2057" s="2" t="s">
        <v>2238</v>
      </c>
      <c r="C2057" s="2">
        <v>94</v>
      </c>
      <c r="D2057" s="2" t="s">
        <v>2238</v>
      </c>
      <c r="E2057" s="2" t="s">
        <v>2256</v>
      </c>
      <c r="F2057" s="2">
        <v>18</v>
      </c>
      <c r="G2057" s="2" t="s">
        <v>19</v>
      </c>
      <c r="H2057" s="2">
        <v>509</v>
      </c>
      <c r="I2057" s="3">
        <v>2.6277477775139132E-3</v>
      </c>
      <c r="J2057" s="2">
        <v>193702</v>
      </c>
      <c r="K2057" s="2">
        <v>323532</v>
      </c>
    </row>
    <row r="2058" spans="1:11" x14ac:dyDescent="0.3">
      <c r="A2058" s="2">
        <v>15</v>
      </c>
      <c r="B2058" s="2" t="s">
        <v>2238</v>
      </c>
      <c r="C2058" s="2">
        <v>94</v>
      </c>
      <c r="D2058" s="2" t="s">
        <v>2238</v>
      </c>
      <c r="E2058" s="2" t="s">
        <v>2257</v>
      </c>
      <c r="F2058" s="2">
        <v>19</v>
      </c>
      <c r="G2058" s="2" t="s">
        <v>19</v>
      </c>
      <c r="H2058" s="2">
        <v>436</v>
      </c>
      <c r="I2058" s="3">
        <v>2.2508802180669276E-3</v>
      </c>
      <c r="J2058" s="2">
        <v>193702</v>
      </c>
      <c r="K2058" s="2">
        <v>323532</v>
      </c>
    </row>
    <row r="2059" spans="1:11" x14ac:dyDescent="0.3">
      <c r="A2059" s="2">
        <v>15</v>
      </c>
      <c r="B2059" s="2" t="s">
        <v>2238</v>
      </c>
      <c r="C2059" s="2">
        <v>94</v>
      </c>
      <c r="D2059" s="2" t="s">
        <v>2238</v>
      </c>
      <c r="E2059" s="2" t="s">
        <v>2258</v>
      </c>
      <c r="F2059" s="2">
        <v>20</v>
      </c>
      <c r="G2059" s="2" t="s">
        <v>19</v>
      </c>
      <c r="H2059" s="2">
        <v>429</v>
      </c>
      <c r="I2059" s="3">
        <v>2.2147422329144768E-3</v>
      </c>
      <c r="J2059" s="2">
        <v>193702</v>
      </c>
      <c r="K2059" s="2">
        <v>323532</v>
      </c>
    </row>
    <row r="2060" spans="1:11" x14ac:dyDescent="0.3">
      <c r="A2060" s="2">
        <v>15</v>
      </c>
      <c r="B2060" s="2" t="s">
        <v>2238</v>
      </c>
      <c r="C2060" s="2">
        <v>94</v>
      </c>
      <c r="D2060" s="2" t="s">
        <v>2238</v>
      </c>
      <c r="E2060" s="2" t="s">
        <v>2259</v>
      </c>
      <c r="F2060" s="2">
        <v>21</v>
      </c>
      <c r="G2060" s="2" t="s">
        <v>19</v>
      </c>
      <c r="H2060" s="2">
        <v>451</v>
      </c>
      <c r="I2060" s="3">
        <v>2.3283187576793219E-3</v>
      </c>
      <c r="J2060" s="2">
        <v>193702</v>
      </c>
      <c r="K2060" s="2">
        <v>323532</v>
      </c>
    </row>
    <row r="2061" spans="1:11" x14ac:dyDescent="0.3">
      <c r="A2061" s="2">
        <v>15</v>
      </c>
      <c r="B2061" s="2" t="s">
        <v>2238</v>
      </c>
      <c r="C2061" s="2">
        <v>94</v>
      </c>
      <c r="D2061" s="2" t="s">
        <v>2238</v>
      </c>
      <c r="E2061" s="2" t="s">
        <v>2260</v>
      </c>
      <c r="F2061" s="2">
        <v>22</v>
      </c>
      <c r="G2061" s="2" t="s">
        <v>19</v>
      </c>
      <c r="H2061" s="2">
        <v>334</v>
      </c>
      <c r="I2061" s="3">
        <v>1.7242981487026463E-3</v>
      </c>
      <c r="J2061" s="2">
        <v>193702</v>
      </c>
      <c r="K2061" s="2">
        <v>323532</v>
      </c>
    </row>
    <row r="2062" spans="1:11" x14ac:dyDescent="0.3">
      <c r="A2062" s="2">
        <v>15</v>
      </c>
      <c r="B2062" s="2" t="s">
        <v>2238</v>
      </c>
      <c r="C2062" s="2">
        <v>94</v>
      </c>
      <c r="D2062" s="2" t="s">
        <v>2238</v>
      </c>
      <c r="E2062" s="2" t="s">
        <v>2263</v>
      </c>
      <c r="F2062" s="2">
        <v>23</v>
      </c>
      <c r="G2062" s="2" t="s">
        <v>19</v>
      </c>
      <c r="H2062" s="2">
        <v>703</v>
      </c>
      <c r="I2062" s="3">
        <v>3.6292862231675459E-3</v>
      </c>
      <c r="J2062" s="2">
        <v>193702</v>
      </c>
      <c r="K2062" s="2">
        <v>323532</v>
      </c>
    </row>
    <row r="2063" spans="1:11" x14ac:dyDescent="0.3">
      <c r="A2063" s="2">
        <v>15</v>
      </c>
      <c r="B2063" s="2" t="s">
        <v>2238</v>
      </c>
      <c r="C2063" s="2">
        <v>94</v>
      </c>
      <c r="D2063" s="2" t="s">
        <v>2238</v>
      </c>
      <c r="E2063" s="2" t="s">
        <v>2261</v>
      </c>
      <c r="F2063" s="2">
        <v>24</v>
      </c>
      <c r="G2063" s="2" t="s">
        <v>2262</v>
      </c>
      <c r="H2063" s="2">
        <v>383</v>
      </c>
      <c r="I2063" s="3">
        <v>1.977264044769801E-3</v>
      </c>
      <c r="J2063" s="2">
        <v>193702</v>
      </c>
      <c r="K2063" s="2">
        <v>323532</v>
      </c>
    </row>
    <row r="2064" spans="1:11" x14ac:dyDescent="0.3">
      <c r="A2064" s="2">
        <v>15</v>
      </c>
      <c r="B2064" s="2" t="s">
        <v>2238</v>
      </c>
      <c r="C2064" s="2">
        <v>94</v>
      </c>
      <c r="D2064" s="2" t="s">
        <v>2238</v>
      </c>
      <c r="E2064" s="2" t="s">
        <v>2265</v>
      </c>
      <c r="F2064" s="2">
        <v>25</v>
      </c>
      <c r="G2064" s="2" t="s">
        <v>958</v>
      </c>
      <c r="H2064" s="2">
        <v>369</v>
      </c>
      <c r="I2064" s="3">
        <v>1.9049880744648998E-3</v>
      </c>
      <c r="J2064" s="2">
        <v>193702</v>
      </c>
      <c r="K2064" s="2">
        <v>323532</v>
      </c>
    </row>
    <row r="2065" spans="1:11" x14ac:dyDescent="0.3">
      <c r="A2065" s="2">
        <v>15</v>
      </c>
      <c r="B2065" s="2" t="s">
        <v>2238</v>
      </c>
      <c r="C2065" s="2">
        <v>94</v>
      </c>
      <c r="D2065" s="2" t="s">
        <v>2238</v>
      </c>
      <c r="E2065" s="2" t="s">
        <v>2264</v>
      </c>
      <c r="F2065" s="2">
        <v>26</v>
      </c>
      <c r="G2065" s="2" t="s">
        <v>19</v>
      </c>
      <c r="H2065" s="2">
        <v>620</v>
      </c>
      <c r="I2065" s="3">
        <v>3.2007929706456308E-3</v>
      </c>
      <c r="J2065" s="2">
        <v>193702</v>
      </c>
      <c r="K2065" s="2">
        <v>323532</v>
      </c>
    </row>
    <row r="2066" spans="1:11" x14ac:dyDescent="0.3">
      <c r="A2066" s="2">
        <v>15</v>
      </c>
      <c r="B2066" s="2" t="s">
        <v>2238</v>
      </c>
      <c r="C2066" s="2">
        <v>94</v>
      </c>
      <c r="D2066" s="2" t="s">
        <v>2238</v>
      </c>
      <c r="E2066" s="2" t="s">
        <v>2266</v>
      </c>
      <c r="F2066" s="2">
        <v>27</v>
      </c>
      <c r="G2066" s="2" t="s">
        <v>2223</v>
      </c>
      <c r="H2066" s="2">
        <v>372</v>
      </c>
      <c r="I2066" s="3">
        <v>1.9204757823873785E-3</v>
      </c>
      <c r="J2066" s="2">
        <v>193702</v>
      </c>
      <c r="K2066" s="2">
        <v>323532</v>
      </c>
    </row>
    <row r="2067" spans="1:11" x14ac:dyDescent="0.3">
      <c r="A2067" s="2">
        <v>15</v>
      </c>
      <c r="B2067" s="2" t="s">
        <v>2238</v>
      </c>
      <c r="C2067" s="2">
        <v>94</v>
      </c>
      <c r="D2067" s="2" t="s">
        <v>2238</v>
      </c>
      <c r="E2067" s="2" t="s">
        <v>2267</v>
      </c>
      <c r="F2067" s="2">
        <v>28</v>
      </c>
      <c r="G2067" s="2" t="s">
        <v>19</v>
      </c>
      <c r="H2067" s="2">
        <v>375</v>
      </c>
      <c r="I2067" s="3">
        <v>1.9359634903098573E-3</v>
      </c>
      <c r="J2067" s="2">
        <v>193702</v>
      </c>
      <c r="K2067" s="2">
        <v>323532</v>
      </c>
    </row>
    <row r="2068" spans="1:11" x14ac:dyDescent="0.3">
      <c r="A2068" s="2">
        <v>15</v>
      </c>
      <c r="B2068" s="2" t="s">
        <v>2238</v>
      </c>
      <c r="C2068" s="2">
        <v>94</v>
      </c>
      <c r="D2068" s="2" t="s">
        <v>2238</v>
      </c>
      <c r="E2068" s="2" t="s">
        <v>2269</v>
      </c>
      <c r="F2068" s="2">
        <v>29</v>
      </c>
      <c r="G2068" s="2" t="s">
        <v>2270</v>
      </c>
      <c r="H2068" s="2">
        <v>331</v>
      </c>
      <c r="I2068" s="3">
        <v>1.7088104407801674E-3</v>
      </c>
      <c r="J2068" s="2">
        <v>193702</v>
      </c>
      <c r="K2068" s="2">
        <v>323532</v>
      </c>
    </row>
    <row r="2069" spans="1:11" x14ac:dyDescent="0.3">
      <c r="A2069" s="2">
        <v>15</v>
      </c>
      <c r="B2069" s="2" t="s">
        <v>2238</v>
      </c>
      <c r="C2069" s="2">
        <v>94</v>
      </c>
      <c r="D2069" s="2" t="s">
        <v>2238</v>
      </c>
      <c r="E2069" s="2" t="s">
        <v>2271</v>
      </c>
      <c r="F2069" s="2">
        <v>30</v>
      </c>
      <c r="G2069" s="2" t="s">
        <v>2272</v>
      </c>
      <c r="H2069" s="2">
        <v>315</v>
      </c>
      <c r="I2069" s="3">
        <v>1.6262093318602801E-3</v>
      </c>
      <c r="J2069" s="2">
        <v>193702</v>
      </c>
      <c r="K2069" s="2">
        <v>323532</v>
      </c>
    </row>
    <row r="2070" spans="1:11" x14ac:dyDescent="0.3">
      <c r="A2070" s="2">
        <v>15</v>
      </c>
      <c r="B2070" s="2" t="s">
        <v>2238</v>
      </c>
      <c r="C2070" s="2">
        <v>94</v>
      </c>
      <c r="D2070" s="2" t="s">
        <v>2238</v>
      </c>
      <c r="E2070" s="2" t="s">
        <v>2273</v>
      </c>
      <c r="F2070" s="2">
        <v>31</v>
      </c>
      <c r="G2070" s="2" t="s">
        <v>19</v>
      </c>
      <c r="H2070" s="2">
        <v>263</v>
      </c>
      <c r="I2070" s="3">
        <v>1.3577557278706468E-3</v>
      </c>
      <c r="J2070" s="2">
        <v>193702</v>
      </c>
      <c r="K2070" s="2">
        <v>323532</v>
      </c>
    </row>
    <row r="2071" spans="1:11" x14ac:dyDescent="0.3">
      <c r="A2071" s="2">
        <v>15</v>
      </c>
      <c r="B2071" s="2" t="s">
        <v>2238</v>
      </c>
      <c r="C2071" s="2">
        <v>94</v>
      </c>
      <c r="D2071" s="2" t="s">
        <v>2238</v>
      </c>
      <c r="E2071" s="2" t="s">
        <v>2274</v>
      </c>
      <c r="F2071" s="2">
        <v>32</v>
      </c>
      <c r="G2071" s="2" t="s">
        <v>19</v>
      </c>
      <c r="H2071" s="2">
        <v>290</v>
      </c>
      <c r="I2071" s="3">
        <v>1.4971450991729564E-3</v>
      </c>
      <c r="J2071" s="2">
        <v>193702</v>
      </c>
      <c r="K2071" s="2">
        <v>323532</v>
      </c>
    </row>
    <row r="2072" spans="1:11" x14ac:dyDescent="0.3">
      <c r="A2072" s="2">
        <v>15</v>
      </c>
      <c r="B2072" s="2" t="s">
        <v>2238</v>
      </c>
      <c r="C2072" s="2">
        <v>94</v>
      </c>
      <c r="D2072" s="2" t="s">
        <v>2238</v>
      </c>
      <c r="E2072" s="2" t="s">
        <v>2275</v>
      </c>
      <c r="F2072" s="2">
        <v>33</v>
      </c>
      <c r="G2072" s="2" t="s">
        <v>1971</v>
      </c>
      <c r="H2072" s="2">
        <v>192</v>
      </c>
      <c r="I2072" s="3">
        <v>9.9121330703864701E-4</v>
      </c>
      <c r="J2072" s="2">
        <v>193702</v>
      </c>
      <c r="K2072" s="2">
        <v>323532</v>
      </c>
    </row>
    <row r="2073" spans="1:11" x14ac:dyDescent="0.3">
      <c r="A2073" s="2">
        <v>15</v>
      </c>
      <c r="B2073" s="2" t="s">
        <v>2238</v>
      </c>
      <c r="C2073" s="2">
        <v>94</v>
      </c>
      <c r="D2073" s="2" t="s">
        <v>2238</v>
      </c>
      <c r="E2073" s="2" t="s">
        <v>2276</v>
      </c>
      <c r="F2073" s="2">
        <v>34</v>
      </c>
      <c r="G2073" s="2" t="s">
        <v>19</v>
      </c>
      <c r="H2073" s="2">
        <v>108</v>
      </c>
      <c r="I2073" s="3">
        <v>5.5755748520923897E-4</v>
      </c>
      <c r="J2073" s="2">
        <v>193702</v>
      </c>
      <c r="K2073" s="2">
        <v>323532</v>
      </c>
    </row>
    <row r="2074" spans="1:11" x14ac:dyDescent="0.3">
      <c r="A2074" s="2">
        <v>17</v>
      </c>
      <c r="B2074" s="2" t="s">
        <v>380</v>
      </c>
      <c r="C2074" s="2">
        <v>95</v>
      </c>
      <c r="D2074" s="2" t="s">
        <v>3191</v>
      </c>
      <c r="E2074" s="2" t="s">
        <v>2300</v>
      </c>
      <c r="F2074" s="2">
        <v>1</v>
      </c>
      <c r="G2074" s="2" t="s">
        <v>1977</v>
      </c>
      <c r="H2074" s="2">
        <v>100500</v>
      </c>
      <c r="I2074" s="3">
        <v>0.43138416369419369</v>
      </c>
      <c r="J2074" s="2">
        <v>232971</v>
      </c>
      <c r="K2074" s="2">
        <v>373068</v>
      </c>
    </row>
    <row r="2075" spans="1:11" x14ac:dyDescent="0.3">
      <c r="A2075" s="2">
        <v>17</v>
      </c>
      <c r="B2075" s="2" t="s">
        <v>380</v>
      </c>
      <c r="C2075" s="2">
        <v>95</v>
      </c>
      <c r="D2075" s="2" t="s">
        <v>3191</v>
      </c>
      <c r="E2075" s="2" t="s">
        <v>2301</v>
      </c>
      <c r="F2075" s="2">
        <v>2</v>
      </c>
      <c r="G2075" s="2" t="s">
        <v>753</v>
      </c>
      <c r="H2075" s="2">
        <v>87855</v>
      </c>
      <c r="I2075" s="3">
        <v>0.37710702190401379</v>
      </c>
      <c r="J2075" s="2">
        <v>232971</v>
      </c>
      <c r="K2075" s="2">
        <v>373068</v>
      </c>
    </row>
    <row r="2076" spans="1:11" x14ac:dyDescent="0.3">
      <c r="A2076" s="2">
        <v>17</v>
      </c>
      <c r="B2076" s="2" t="s">
        <v>380</v>
      </c>
      <c r="C2076" s="2">
        <v>95</v>
      </c>
      <c r="D2076" s="2" t="s">
        <v>3191</v>
      </c>
      <c r="E2076" s="2" t="s">
        <v>2302</v>
      </c>
      <c r="F2076" s="2">
        <v>3</v>
      </c>
      <c r="G2076" s="2" t="s">
        <v>1023</v>
      </c>
      <c r="H2076" s="2">
        <v>14867</v>
      </c>
      <c r="I2076" s="3">
        <v>6.3814809568572911E-2</v>
      </c>
      <c r="J2076" s="2">
        <v>232971</v>
      </c>
      <c r="K2076" s="2">
        <v>373068</v>
      </c>
    </row>
    <row r="2077" spans="1:11" x14ac:dyDescent="0.3">
      <c r="A2077" s="2">
        <v>17</v>
      </c>
      <c r="B2077" s="2" t="s">
        <v>380</v>
      </c>
      <c r="C2077" s="2">
        <v>95</v>
      </c>
      <c r="D2077" s="2" t="s">
        <v>3191</v>
      </c>
      <c r="E2077" s="2" t="s">
        <v>2303</v>
      </c>
      <c r="F2077" s="2">
        <v>4</v>
      </c>
      <c r="G2077" s="2" t="s">
        <v>2082</v>
      </c>
      <c r="H2077" s="2">
        <v>2882</v>
      </c>
      <c r="I2077" s="3">
        <v>1.2370638405638471E-2</v>
      </c>
      <c r="J2077" s="2">
        <v>232971</v>
      </c>
      <c r="K2077" s="2">
        <v>373068</v>
      </c>
    </row>
    <row r="2078" spans="1:11" x14ac:dyDescent="0.3">
      <c r="A2078" s="2">
        <v>17</v>
      </c>
      <c r="B2078" s="2" t="s">
        <v>380</v>
      </c>
      <c r="C2078" s="2">
        <v>95</v>
      </c>
      <c r="D2078" s="2" t="s">
        <v>3191</v>
      </c>
      <c r="E2078" s="2" t="s">
        <v>2305</v>
      </c>
      <c r="F2078" s="2">
        <v>5</v>
      </c>
      <c r="G2078" s="2" t="s">
        <v>19</v>
      </c>
      <c r="H2078" s="2">
        <v>2020</v>
      </c>
      <c r="I2078" s="3">
        <v>8.6706070712663803E-3</v>
      </c>
      <c r="J2078" s="2">
        <v>232971</v>
      </c>
      <c r="K2078" s="2">
        <v>373068</v>
      </c>
    </row>
    <row r="2079" spans="1:11" x14ac:dyDescent="0.3">
      <c r="A2079" s="2">
        <v>17</v>
      </c>
      <c r="B2079" s="2" t="s">
        <v>380</v>
      </c>
      <c r="C2079" s="2">
        <v>95</v>
      </c>
      <c r="D2079" s="2" t="s">
        <v>3191</v>
      </c>
      <c r="E2079" s="2" t="s">
        <v>2304</v>
      </c>
      <c r="F2079" s="2">
        <v>6</v>
      </c>
      <c r="G2079" s="2" t="s">
        <v>11</v>
      </c>
      <c r="H2079" s="2">
        <v>1691</v>
      </c>
      <c r="I2079" s="3">
        <v>7.2584141373819057E-3</v>
      </c>
      <c r="J2079" s="2">
        <v>232971</v>
      </c>
      <c r="K2079" s="2">
        <v>373068</v>
      </c>
    </row>
    <row r="2080" spans="1:11" x14ac:dyDescent="0.3">
      <c r="A2080" s="2">
        <v>17</v>
      </c>
      <c r="B2080" s="2" t="s">
        <v>380</v>
      </c>
      <c r="C2080" s="2">
        <v>95</v>
      </c>
      <c r="D2080" s="2" t="s">
        <v>3191</v>
      </c>
      <c r="E2080" s="2" t="s">
        <v>2306</v>
      </c>
      <c r="F2080" s="2">
        <v>7</v>
      </c>
      <c r="G2080" s="2" t="s">
        <v>19</v>
      </c>
      <c r="H2080" s="2">
        <v>2251</v>
      </c>
      <c r="I2080" s="3">
        <v>9.6621467908022882E-3</v>
      </c>
      <c r="J2080" s="2">
        <v>232971</v>
      </c>
      <c r="K2080" s="2">
        <v>373068</v>
      </c>
    </row>
    <row r="2081" spans="1:11" x14ac:dyDescent="0.3">
      <c r="A2081" s="2">
        <v>17</v>
      </c>
      <c r="B2081" s="2" t="s">
        <v>380</v>
      </c>
      <c r="C2081" s="2">
        <v>95</v>
      </c>
      <c r="D2081" s="2" t="s">
        <v>3191</v>
      </c>
      <c r="E2081" s="2" t="s">
        <v>2307</v>
      </c>
      <c r="F2081" s="2">
        <v>8</v>
      </c>
      <c r="G2081" s="2" t="s">
        <v>19</v>
      </c>
      <c r="H2081" s="2">
        <v>2017</v>
      </c>
      <c r="I2081" s="3">
        <v>8.657729932051628E-3</v>
      </c>
      <c r="J2081" s="2">
        <v>232971</v>
      </c>
      <c r="K2081" s="2">
        <v>373068</v>
      </c>
    </row>
    <row r="2082" spans="1:11" x14ac:dyDescent="0.3">
      <c r="A2082" s="2">
        <v>17</v>
      </c>
      <c r="B2082" s="2" t="s">
        <v>380</v>
      </c>
      <c r="C2082" s="2">
        <v>95</v>
      </c>
      <c r="D2082" s="2" t="s">
        <v>3191</v>
      </c>
      <c r="E2082" s="2" t="s">
        <v>2308</v>
      </c>
      <c r="F2082" s="2">
        <v>9</v>
      </c>
      <c r="G2082" s="2" t="s">
        <v>1038</v>
      </c>
      <c r="H2082" s="2">
        <v>1721</v>
      </c>
      <c r="I2082" s="3">
        <v>7.3871855295294265E-3</v>
      </c>
      <c r="J2082" s="2">
        <v>232971</v>
      </c>
      <c r="K2082" s="2">
        <v>373068</v>
      </c>
    </row>
    <row r="2083" spans="1:11" x14ac:dyDescent="0.3">
      <c r="A2083" s="2">
        <v>17</v>
      </c>
      <c r="B2083" s="2" t="s">
        <v>380</v>
      </c>
      <c r="C2083" s="2">
        <v>95</v>
      </c>
      <c r="D2083" s="2" t="s">
        <v>3191</v>
      </c>
      <c r="E2083" s="2" t="s">
        <v>2309</v>
      </c>
      <c r="F2083" s="2">
        <v>10</v>
      </c>
      <c r="G2083" s="2" t="s">
        <v>19</v>
      </c>
      <c r="H2083" s="2">
        <v>1614</v>
      </c>
      <c r="I2083" s="3">
        <v>6.9279008975366031E-3</v>
      </c>
      <c r="J2083" s="2">
        <v>232971</v>
      </c>
      <c r="K2083" s="2">
        <v>373068</v>
      </c>
    </row>
    <row r="2084" spans="1:11" x14ac:dyDescent="0.3">
      <c r="A2084" s="2">
        <v>17</v>
      </c>
      <c r="B2084" s="2" t="s">
        <v>380</v>
      </c>
      <c r="C2084" s="2">
        <v>95</v>
      </c>
      <c r="D2084" s="2" t="s">
        <v>3191</v>
      </c>
      <c r="E2084" s="2" t="s">
        <v>2310</v>
      </c>
      <c r="F2084" s="2">
        <v>11</v>
      </c>
      <c r="G2084" s="2" t="s">
        <v>19</v>
      </c>
      <c r="H2084" s="2">
        <v>1199</v>
      </c>
      <c r="I2084" s="3">
        <v>5.14656330616257E-3</v>
      </c>
      <c r="J2084" s="2">
        <v>232971</v>
      </c>
      <c r="K2084" s="2">
        <v>373068</v>
      </c>
    </row>
    <row r="2085" spans="1:11" x14ac:dyDescent="0.3">
      <c r="A2085" s="2">
        <v>17</v>
      </c>
      <c r="B2085" s="2" t="s">
        <v>380</v>
      </c>
      <c r="C2085" s="2">
        <v>95</v>
      </c>
      <c r="D2085" s="2" t="s">
        <v>3191</v>
      </c>
      <c r="E2085" s="2" t="s">
        <v>384</v>
      </c>
      <c r="F2085" s="2">
        <v>12</v>
      </c>
      <c r="G2085" s="2" t="s">
        <v>267</v>
      </c>
      <c r="H2085" s="2">
        <v>1267</v>
      </c>
      <c r="I2085" s="3">
        <v>5.4384451283636158E-3</v>
      </c>
      <c r="J2085" s="2">
        <v>232971</v>
      </c>
      <c r="K2085" s="2">
        <v>373068</v>
      </c>
    </row>
    <row r="2086" spans="1:11" x14ac:dyDescent="0.3">
      <c r="A2086" s="2">
        <v>17</v>
      </c>
      <c r="B2086" s="2" t="s">
        <v>380</v>
      </c>
      <c r="C2086" s="2">
        <v>95</v>
      </c>
      <c r="D2086" s="2" t="s">
        <v>3191</v>
      </c>
      <c r="E2086" s="2" t="s">
        <v>2311</v>
      </c>
      <c r="F2086" s="2">
        <v>13</v>
      </c>
      <c r="G2086" s="2" t="s">
        <v>19</v>
      </c>
      <c r="H2086" s="2">
        <v>1293</v>
      </c>
      <c r="I2086" s="3">
        <v>5.5500470015581336E-3</v>
      </c>
      <c r="J2086" s="2">
        <v>232971</v>
      </c>
      <c r="K2086" s="2">
        <v>373068</v>
      </c>
    </row>
    <row r="2087" spans="1:11" x14ac:dyDescent="0.3">
      <c r="A2087" s="2">
        <v>17</v>
      </c>
      <c r="B2087" s="2" t="s">
        <v>380</v>
      </c>
      <c r="C2087" s="2">
        <v>95</v>
      </c>
      <c r="D2087" s="2" t="s">
        <v>3191</v>
      </c>
      <c r="E2087" s="2" t="s">
        <v>2312</v>
      </c>
      <c r="F2087" s="2">
        <v>14</v>
      </c>
      <c r="G2087" s="2" t="s">
        <v>19</v>
      </c>
      <c r="H2087" s="2">
        <v>650</v>
      </c>
      <c r="I2087" s="3">
        <v>2.7900468298629444E-3</v>
      </c>
      <c r="J2087" s="2">
        <v>232971</v>
      </c>
      <c r="K2087" s="2">
        <v>373068</v>
      </c>
    </row>
    <row r="2088" spans="1:11" x14ac:dyDescent="0.3">
      <c r="A2088" s="2">
        <v>17</v>
      </c>
      <c r="B2088" s="2" t="s">
        <v>380</v>
      </c>
      <c r="C2088" s="2">
        <v>95</v>
      </c>
      <c r="D2088" s="2" t="s">
        <v>3191</v>
      </c>
      <c r="E2088" s="2" t="s">
        <v>2313</v>
      </c>
      <c r="F2088" s="2">
        <v>15</v>
      </c>
      <c r="G2088" s="2" t="s">
        <v>2314</v>
      </c>
      <c r="H2088" s="2">
        <v>1179</v>
      </c>
      <c r="I2088" s="3">
        <v>5.0607157113975558E-3</v>
      </c>
      <c r="J2088" s="2">
        <v>232971</v>
      </c>
      <c r="K2088" s="2">
        <v>373068</v>
      </c>
    </row>
    <row r="2089" spans="1:11" x14ac:dyDescent="0.3">
      <c r="A2089" s="2">
        <v>17</v>
      </c>
      <c r="B2089" s="2" t="s">
        <v>380</v>
      </c>
      <c r="C2089" s="2">
        <v>95</v>
      </c>
      <c r="D2089" s="2" t="s">
        <v>3191</v>
      </c>
      <c r="E2089" s="2" t="s">
        <v>2315</v>
      </c>
      <c r="F2089" s="2">
        <v>16</v>
      </c>
      <c r="G2089" s="2" t="s">
        <v>316</v>
      </c>
      <c r="H2089" s="2">
        <v>719</v>
      </c>
      <c r="I2089" s="3">
        <v>3.0862210318022415E-3</v>
      </c>
      <c r="J2089" s="2">
        <v>232971</v>
      </c>
      <c r="K2089" s="2">
        <v>373068</v>
      </c>
    </row>
    <row r="2090" spans="1:11" x14ac:dyDescent="0.3">
      <c r="A2090" s="2">
        <v>17</v>
      </c>
      <c r="B2090" s="2" t="s">
        <v>380</v>
      </c>
      <c r="C2090" s="2">
        <v>95</v>
      </c>
      <c r="D2090" s="2" t="s">
        <v>3191</v>
      </c>
      <c r="E2090" s="2" t="s">
        <v>2316</v>
      </c>
      <c r="F2090" s="2">
        <v>17</v>
      </c>
      <c r="G2090" s="2" t="s">
        <v>19</v>
      </c>
      <c r="H2090" s="2">
        <v>491</v>
      </c>
      <c r="I2090" s="3">
        <v>2.1075584514810854E-3</v>
      </c>
      <c r="J2090" s="2">
        <v>232971</v>
      </c>
      <c r="K2090" s="2">
        <v>373068</v>
      </c>
    </row>
    <row r="2091" spans="1:11" x14ac:dyDescent="0.3">
      <c r="A2091" s="2">
        <v>17</v>
      </c>
      <c r="B2091" s="2" t="s">
        <v>380</v>
      </c>
      <c r="C2091" s="2">
        <v>95</v>
      </c>
      <c r="D2091" s="2" t="s">
        <v>3191</v>
      </c>
      <c r="E2091" s="2" t="s">
        <v>2317</v>
      </c>
      <c r="F2091" s="2">
        <v>18</v>
      </c>
      <c r="G2091" s="2" t="s">
        <v>19</v>
      </c>
      <c r="H2091" s="2">
        <v>589</v>
      </c>
      <c r="I2091" s="3">
        <v>2.5282116658296525E-3</v>
      </c>
      <c r="J2091" s="2">
        <v>232971</v>
      </c>
      <c r="K2091" s="2">
        <v>373068</v>
      </c>
    </row>
    <row r="2092" spans="1:11" x14ac:dyDescent="0.3">
      <c r="A2092" s="2">
        <v>17</v>
      </c>
      <c r="B2092" s="2" t="s">
        <v>380</v>
      </c>
      <c r="C2092" s="2">
        <v>95</v>
      </c>
      <c r="D2092" s="2" t="s">
        <v>3191</v>
      </c>
      <c r="E2092" s="2" t="s">
        <v>2318</v>
      </c>
      <c r="F2092" s="2">
        <v>19</v>
      </c>
      <c r="G2092" s="2" t="s">
        <v>2319</v>
      </c>
      <c r="H2092" s="2">
        <v>634</v>
      </c>
      <c r="I2092" s="3">
        <v>2.7213687540509333E-3</v>
      </c>
      <c r="J2092" s="2">
        <v>232971</v>
      </c>
      <c r="K2092" s="2">
        <v>373068</v>
      </c>
    </row>
    <row r="2093" spans="1:11" x14ac:dyDescent="0.3">
      <c r="A2093" s="2">
        <v>17</v>
      </c>
      <c r="B2093" s="2" t="s">
        <v>380</v>
      </c>
      <c r="C2093" s="2">
        <v>95</v>
      </c>
      <c r="D2093" s="2" t="s">
        <v>3191</v>
      </c>
      <c r="E2093" s="2" t="s">
        <v>2320</v>
      </c>
      <c r="F2093" s="2">
        <v>20</v>
      </c>
      <c r="G2093" s="2" t="s">
        <v>19</v>
      </c>
      <c r="H2093" s="2">
        <v>560</v>
      </c>
      <c r="I2093" s="3">
        <v>2.4037326534203829E-3</v>
      </c>
      <c r="J2093" s="2">
        <v>232971</v>
      </c>
      <c r="K2093" s="2">
        <v>373068</v>
      </c>
    </row>
    <row r="2094" spans="1:11" x14ac:dyDescent="0.3">
      <c r="A2094" s="2">
        <v>17</v>
      </c>
      <c r="B2094" s="2" t="s">
        <v>380</v>
      </c>
      <c r="C2094" s="2">
        <v>95</v>
      </c>
      <c r="D2094" s="2" t="s">
        <v>3191</v>
      </c>
      <c r="E2094" s="2" t="s">
        <v>2321</v>
      </c>
      <c r="F2094" s="2">
        <v>21</v>
      </c>
      <c r="G2094" s="2" t="s">
        <v>19</v>
      </c>
      <c r="H2094" s="2">
        <v>700</v>
      </c>
      <c r="I2094" s="3">
        <v>3.0046658167754785E-3</v>
      </c>
      <c r="J2094" s="2">
        <v>232971</v>
      </c>
      <c r="K2094" s="2">
        <v>373068</v>
      </c>
    </row>
    <row r="2095" spans="1:11" x14ac:dyDescent="0.3">
      <c r="A2095" s="2">
        <v>17</v>
      </c>
      <c r="B2095" s="2" t="s">
        <v>380</v>
      </c>
      <c r="C2095" s="2">
        <v>95</v>
      </c>
      <c r="D2095" s="2" t="s">
        <v>3191</v>
      </c>
      <c r="E2095" s="2" t="s">
        <v>2322</v>
      </c>
      <c r="F2095" s="2">
        <v>22</v>
      </c>
      <c r="G2095" s="2" t="s">
        <v>19</v>
      </c>
      <c r="H2095" s="2">
        <v>592</v>
      </c>
      <c r="I2095" s="3">
        <v>2.5410888050444048E-3</v>
      </c>
      <c r="J2095" s="2">
        <v>232971</v>
      </c>
      <c r="K2095" s="2">
        <v>373068</v>
      </c>
    </row>
    <row r="2096" spans="1:11" x14ac:dyDescent="0.3">
      <c r="A2096" s="2">
        <v>17</v>
      </c>
      <c r="B2096" s="2" t="s">
        <v>380</v>
      </c>
      <c r="C2096" s="2">
        <v>95</v>
      </c>
      <c r="D2096" s="2" t="s">
        <v>3191</v>
      </c>
      <c r="E2096" s="2" t="s">
        <v>2323</v>
      </c>
      <c r="F2096" s="2">
        <v>23</v>
      </c>
      <c r="G2096" s="2" t="s">
        <v>19</v>
      </c>
      <c r="H2096" s="2">
        <v>633</v>
      </c>
      <c r="I2096" s="3">
        <v>2.7170763743126825E-3</v>
      </c>
      <c r="J2096" s="2">
        <v>232971</v>
      </c>
      <c r="K2096" s="2">
        <v>373068</v>
      </c>
    </row>
    <row r="2097" spans="1:11" x14ac:dyDescent="0.3">
      <c r="A2097" s="2">
        <v>17</v>
      </c>
      <c r="B2097" s="2" t="s">
        <v>380</v>
      </c>
      <c r="C2097" s="2">
        <v>95</v>
      </c>
      <c r="D2097" s="2" t="s">
        <v>3191</v>
      </c>
      <c r="E2097" s="2" t="s">
        <v>2324</v>
      </c>
      <c r="F2097" s="2">
        <v>24</v>
      </c>
      <c r="G2097" s="2" t="s">
        <v>19</v>
      </c>
      <c r="H2097" s="2">
        <v>521</v>
      </c>
      <c r="I2097" s="3">
        <v>2.2363298436286062E-3</v>
      </c>
      <c r="J2097" s="2">
        <v>232971</v>
      </c>
      <c r="K2097" s="2">
        <v>373068</v>
      </c>
    </row>
    <row r="2098" spans="1:11" x14ac:dyDescent="0.3">
      <c r="A2098" s="2">
        <v>17</v>
      </c>
      <c r="B2098" s="2" t="s">
        <v>380</v>
      </c>
      <c r="C2098" s="2">
        <v>95</v>
      </c>
      <c r="D2098" s="2" t="s">
        <v>3191</v>
      </c>
      <c r="E2098" s="2" t="s">
        <v>7946</v>
      </c>
      <c r="F2098" s="2">
        <v>25</v>
      </c>
      <c r="G2098" s="2" t="s">
        <v>22</v>
      </c>
      <c r="H2098" s="2">
        <v>555</v>
      </c>
      <c r="I2098" s="3">
        <v>2.3822707547291296E-3</v>
      </c>
      <c r="J2098" s="2">
        <v>232971</v>
      </c>
      <c r="K2098" s="2">
        <v>373068</v>
      </c>
    </row>
    <row r="2099" spans="1:11" x14ac:dyDescent="0.3">
      <c r="A2099" s="2">
        <v>17</v>
      </c>
      <c r="B2099" s="2" t="s">
        <v>380</v>
      </c>
      <c r="C2099" s="2">
        <v>95</v>
      </c>
      <c r="D2099" s="2" t="s">
        <v>3191</v>
      </c>
      <c r="E2099" s="2" t="s">
        <v>2325</v>
      </c>
      <c r="F2099" s="2">
        <v>26</v>
      </c>
      <c r="G2099" s="2" t="s">
        <v>19</v>
      </c>
      <c r="H2099" s="2">
        <v>626</v>
      </c>
      <c r="I2099" s="3">
        <v>2.6870297161449277E-3</v>
      </c>
      <c r="J2099" s="2">
        <v>232971</v>
      </c>
      <c r="K2099" s="2">
        <v>373068</v>
      </c>
    </row>
    <row r="2100" spans="1:11" x14ac:dyDescent="0.3">
      <c r="A2100" s="2">
        <v>17</v>
      </c>
      <c r="B2100" s="2" t="s">
        <v>380</v>
      </c>
      <c r="C2100" s="2">
        <v>95</v>
      </c>
      <c r="D2100" s="2" t="s">
        <v>3191</v>
      </c>
      <c r="E2100" s="2" t="s">
        <v>2326</v>
      </c>
      <c r="F2100" s="2">
        <v>27</v>
      </c>
      <c r="G2100" s="2" t="s">
        <v>19</v>
      </c>
      <c r="H2100" s="2">
        <v>477</v>
      </c>
      <c r="I2100" s="3">
        <v>2.0474651351455762E-3</v>
      </c>
      <c r="J2100" s="2">
        <v>232971</v>
      </c>
      <c r="K2100" s="2">
        <v>373068</v>
      </c>
    </row>
    <row r="2101" spans="1:11" x14ac:dyDescent="0.3">
      <c r="A2101" s="2">
        <v>17</v>
      </c>
      <c r="B2101" s="2" t="s">
        <v>380</v>
      </c>
      <c r="C2101" s="2">
        <v>95</v>
      </c>
      <c r="D2101" s="2" t="s">
        <v>3191</v>
      </c>
      <c r="E2101" s="2" t="s">
        <v>2327</v>
      </c>
      <c r="F2101" s="2">
        <v>28</v>
      </c>
      <c r="G2101" s="2" t="s">
        <v>19</v>
      </c>
      <c r="H2101" s="2">
        <v>411</v>
      </c>
      <c r="I2101" s="3">
        <v>1.764168072421031E-3</v>
      </c>
      <c r="J2101" s="2">
        <v>232971</v>
      </c>
      <c r="K2101" s="2">
        <v>373068</v>
      </c>
    </row>
    <row r="2102" spans="1:11" x14ac:dyDescent="0.3">
      <c r="A2102" s="2">
        <v>17</v>
      </c>
      <c r="B2102" s="2" t="s">
        <v>380</v>
      </c>
      <c r="C2102" s="2">
        <v>95</v>
      </c>
      <c r="D2102" s="2" t="s">
        <v>3191</v>
      </c>
      <c r="E2102" s="2" t="s">
        <v>2328</v>
      </c>
      <c r="F2102" s="2">
        <v>29</v>
      </c>
      <c r="G2102" s="2" t="s">
        <v>2329</v>
      </c>
      <c r="H2102" s="2">
        <v>475</v>
      </c>
      <c r="I2102" s="3">
        <v>2.0388803756690747E-3</v>
      </c>
      <c r="J2102" s="2">
        <v>232971</v>
      </c>
      <c r="K2102" s="2">
        <v>373068</v>
      </c>
    </row>
    <row r="2103" spans="1:11" x14ac:dyDescent="0.3">
      <c r="A2103" s="2">
        <v>17</v>
      </c>
      <c r="B2103" s="2" t="s">
        <v>380</v>
      </c>
      <c r="C2103" s="2">
        <v>95</v>
      </c>
      <c r="D2103" s="2" t="s">
        <v>3191</v>
      </c>
      <c r="E2103" s="2" t="s">
        <v>2330</v>
      </c>
      <c r="F2103" s="2">
        <v>30</v>
      </c>
      <c r="G2103" s="2" t="s">
        <v>2331</v>
      </c>
      <c r="H2103" s="2">
        <v>413</v>
      </c>
      <c r="I2103" s="3">
        <v>1.7727528318975322E-3</v>
      </c>
      <c r="J2103" s="2">
        <v>232971</v>
      </c>
      <c r="K2103" s="2">
        <v>373068</v>
      </c>
    </row>
    <row r="2104" spans="1:11" x14ac:dyDescent="0.3">
      <c r="A2104" s="2">
        <v>17</v>
      </c>
      <c r="B2104" s="2" t="s">
        <v>380</v>
      </c>
      <c r="C2104" s="2">
        <v>95</v>
      </c>
      <c r="D2104" s="2" t="s">
        <v>3191</v>
      </c>
      <c r="E2104" s="2" t="s">
        <v>2332</v>
      </c>
      <c r="F2104" s="2">
        <v>31</v>
      </c>
      <c r="G2104" s="2" t="s">
        <v>15</v>
      </c>
      <c r="H2104" s="2">
        <v>295</v>
      </c>
      <c r="I2104" s="3">
        <v>1.2662520227839516E-3</v>
      </c>
      <c r="J2104" s="2">
        <v>232971</v>
      </c>
      <c r="K2104" s="2">
        <v>373068</v>
      </c>
    </row>
    <row r="2105" spans="1:11" x14ac:dyDescent="0.3">
      <c r="A2105" s="2">
        <v>17</v>
      </c>
      <c r="B2105" s="2" t="s">
        <v>380</v>
      </c>
      <c r="C2105" s="2">
        <v>95</v>
      </c>
      <c r="D2105" s="2" t="s">
        <v>3191</v>
      </c>
      <c r="E2105" s="2" t="s">
        <v>2333</v>
      </c>
      <c r="F2105" s="2">
        <v>32</v>
      </c>
      <c r="G2105" s="2" t="s">
        <v>19</v>
      </c>
      <c r="H2105" s="2">
        <v>425</v>
      </c>
      <c r="I2105" s="3">
        <v>1.8242613887565406E-3</v>
      </c>
      <c r="J2105" s="2">
        <v>232971</v>
      </c>
      <c r="K2105" s="2">
        <v>373068</v>
      </c>
    </row>
    <row r="2106" spans="1:11" x14ac:dyDescent="0.3">
      <c r="A2106" s="2">
        <v>17</v>
      </c>
      <c r="B2106" s="2" t="s">
        <v>380</v>
      </c>
      <c r="C2106" s="2">
        <v>95</v>
      </c>
      <c r="D2106" s="2" t="s">
        <v>3191</v>
      </c>
      <c r="E2106" s="2" t="s">
        <v>2334</v>
      </c>
      <c r="F2106" s="2">
        <v>33</v>
      </c>
      <c r="G2106" s="2" t="s">
        <v>19</v>
      </c>
      <c r="H2106" s="2">
        <v>376</v>
      </c>
      <c r="I2106" s="3">
        <v>1.6139347815822571E-3</v>
      </c>
      <c r="J2106" s="2">
        <v>232971</v>
      </c>
      <c r="K2106" s="2">
        <v>373068</v>
      </c>
    </row>
    <row r="2107" spans="1:11" x14ac:dyDescent="0.3">
      <c r="A2107" s="2">
        <v>17</v>
      </c>
      <c r="B2107" s="2" t="s">
        <v>380</v>
      </c>
      <c r="C2107" s="2">
        <v>95</v>
      </c>
      <c r="D2107" s="2" t="s">
        <v>3191</v>
      </c>
      <c r="E2107" s="2" t="s">
        <v>2335</v>
      </c>
      <c r="F2107" s="2">
        <v>34</v>
      </c>
      <c r="G2107" s="2" t="s">
        <v>19</v>
      </c>
      <c r="H2107" s="2">
        <v>235</v>
      </c>
      <c r="I2107" s="3">
        <v>1.0087092384889107E-3</v>
      </c>
      <c r="J2107" s="2">
        <v>232971</v>
      </c>
      <c r="K2107" s="2">
        <v>373068</v>
      </c>
    </row>
    <row r="2108" spans="1:11" x14ac:dyDescent="0.3">
      <c r="A2108" s="2">
        <v>17</v>
      </c>
      <c r="B2108" s="2" t="s">
        <v>380</v>
      </c>
      <c r="C2108" s="2">
        <v>95</v>
      </c>
      <c r="D2108" s="2" t="s">
        <v>3191</v>
      </c>
      <c r="E2108" s="2" t="s">
        <v>2336</v>
      </c>
      <c r="F2108" s="2">
        <v>35</v>
      </c>
      <c r="G2108" s="2" t="s">
        <v>19</v>
      </c>
      <c r="H2108" s="2">
        <v>238</v>
      </c>
      <c r="I2108" s="3">
        <v>1.0215863777036627E-3</v>
      </c>
      <c r="J2108" s="2">
        <v>232971</v>
      </c>
      <c r="K2108" s="2">
        <v>373068</v>
      </c>
    </row>
    <row r="2109" spans="1:11" x14ac:dyDescent="0.3">
      <c r="A2109" s="2">
        <v>17</v>
      </c>
      <c r="B2109" s="2" t="s">
        <v>380</v>
      </c>
      <c r="C2109" s="2">
        <v>96</v>
      </c>
      <c r="D2109" s="2" t="s">
        <v>380</v>
      </c>
      <c r="E2109" s="2" t="s">
        <v>2300</v>
      </c>
      <c r="F2109" s="2">
        <v>1</v>
      </c>
      <c r="G2109" s="2" t="s">
        <v>1977</v>
      </c>
      <c r="H2109" s="2">
        <v>108374</v>
      </c>
      <c r="I2109" s="3">
        <v>0.51600523747172955</v>
      </c>
      <c r="J2109" s="2">
        <v>210025</v>
      </c>
      <c r="K2109" s="2">
        <v>335553</v>
      </c>
    </row>
    <row r="2110" spans="1:11" x14ac:dyDescent="0.3">
      <c r="A2110" s="2">
        <v>17</v>
      </c>
      <c r="B2110" s="2" t="s">
        <v>380</v>
      </c>
      <c r="C2110" s="2">
        <v>96</v>
      </c>
      <c r="D2110" s="2" t="s">
        <v>380</v>
      </c>
      <c r="E2110" s="2" t="s">
        <v>2301</v>
      </c>
      <c r="F2110" s="2">
        <v>2</v>
      </c>
      <c r="G2110" s="2" t="s">
        <v>753</v>
      </c>
      <c r="H2110" s="2">
        <v>65974</v>
      </c>
      <c r="I2110" s="3">
        <v>0.31412450898702537</v>
      </c>
      <c r="J2110" s="2">
        <v>210025</v>
      </c>
      <c r="K2110" s="2">
        <v>335553</v>
      </c>
    </row>
    <row r="2111" spans="1:11" x14ac:dyDescent="0.3">
      <c r="A2111" s="2">
        <v>17</v>
      </c>
      <c r="B2111" s="2" t="s">
        <v>380</v>
      </c>
      <c r="C2111" s="2">
        <v>96</v>
      </c>
      <c r="D2111" s="2" t="s">
        <v>380</v>
      </c>
      <c r="E2111" s="2" t="s">
        <v>2302</v>
      </c>
      <c r="F2111" s="2">
        <v>3</v>
      </c>
      <c r="G2111" s="2" t="s">
        <v>1023</v>
      </c>
      <c r="H2111" s="2">
        <v>15059</v>
      </c>
      <c r="I2111" s="3">
        <v>7.1700987977621713E-2</v>
      </c>
      <c r="J2111" s="2">
        <v>210025</v>
      </c>
      <c r="K2111" s="2">
        <v>335553</v>
      </c>
    </row>
    <row r="2112" spans="1:11" x14ac:dyDescent="0.3">
      <c r="A2112" s="2">
        <v>17</v>
      </c>
      <c r="B2112" s="2" t="s">
        <v>380</v>
      </c>
      <c r="C2112" s="2">
        <v>96</v>
      </c>
      <c r="D2112" s="2" t="s">
        <v>380</v>
      </c>
      <c r="E2112" s="2" t="s">
        <v>2303</v>
      </c>
      <c r="F2112" s="2">
        <v>4</v>
      </c>
      <c r="G2112" s="2" t="s">
        <v>2082</v>
      </c>
      <c r="H2112" s="2">
        <v>1717</v>
      </c>
      <c r="I2112" s="3">
        <v>8.1752172360433275E-3</v>
      </c>
      <c r="J2112" s="2">
        <v>210025</v>
      </c>
      <c r="K2112" s="2">
        <v>335553</v>
      </c>
    </row>
    <row r="2113" spans="1:11" x14ac:dyDescent="0.3">
      <c r="A2113" s="2">
        <v>17</v>
      </c>
      <c r="B2113" s="2" t="s">
        <v>380</v>
      </c>
      <c r="C2113" s="2">
        <v>96</v>
      </c>
      <c r="D2113" s="2" t="s">
        <v>380</v>
      </c>
      <c r="E2113" s="2" t="s">
        <v>2305</v>
      </c>
      <c r="F2113" s="2">
        <v>5</v>
      </c>
      <c r="G2113" s="2" t="s">
        <v>19</v>
      </c>
      <c r="H2113" s="2">
        <v>994</v>
      </c>
      <c r="I2113" s="3">
        <v>4.7327699083442448E-3</v>
      </c>
      <c r="J2113" s="2">
        <v>210025</v>
      </c>
      <c r="K2113" s="2">
        <v>335553</v>
      </c>
    </row>
    <row r="2114" spans="1:11" x14ac:dyDescent="0.3">
      <c r="A2114" s="2">
        <v>17</v>
      </c>
      <c r="B2114" s="2" t="s">
        <v>380</v>
      </c>
      <c r="C2114" s="2">
        <v>96</v>
      </c>
      <c r="D2114" s="2" t="s">
        <v>380</v>
      </c>
      <c r="E2114" s="2" t="s">
        <v>2304</v>
      </c>
      <c r="F2114" s="2">
        <v>6</v>
      </c>
      <c r="G2114" s="2" t="s">
        <v>11</v>
      </c>
      <c r="H2114" s="2">
        <v>1781</v>
      </c>
      <c r="I2114" s="3">
        <v>8.4799428639447689E-3</v>
      </c>
      <c r="J2114" s="2">
        <v>210025</v>
      </c>
      <c r="K2114" s="2">
        <v>335553</v>
      </c>
    </row>
    <row r="2115" spans="1:11" x14ac:dyDescent="0.3">
      <c r="A2115" s="2">
        <v>17</v>
      </c>
      <c r="B2115" s="2" t="s">
        <v>380</v>
      </c>
      <c r="C2115" s="2">
        <v>96</v>
      </c>
      <c r="D2115" s="2" t="s">
        <v>380</v>
      </c>
      <c r="E2115" s="2" t="s">
        <v>2306</v>
      </c>
      <c r="F2115" s="2">
        <v>7</v>
      </c>
      <c r="G2115" s="2" t="s">
        <v>19</v>
      </c>
      <c r="H2115" s="2">
        <v>1329</v>
      </c>
      <c r="I2115" s="3">
        <v>6.3278181168908466E-3</v>
      </c>
      <c r="J2115" s="2">
        <v>210025</v>
      </c>
      <c r="K2115" s="2">
        <v>335553</v>
      </c>
    </row>
    <row r="2116" spans="1:11" x14ac:dyDescent="0.3">
      <c r="A2116" s="2">
        <v>17</v>
      </c>
      <c r="B2116" s="2" t="s">
        <v>380</v>
      </c>
      <c r="C2116" s="2">
        <v>96</v>
      </c>
      <c r="D2116" s="2" t="s">
        <v>380</v>
      </c>
      <c r="E2116" s="2" t="s">
        <v>2307</v>
      </c>
      <c r="F2116" s="2">
        <v>8</v>
      </c>
      <c r="G2116" s="2" t="s">
        <v>19</v>
      </c>
      <c r="H2116" s="2">
        <v>1001</v>
      </c>
      <c r="I2116" s="3">
        <v>4.7660992738959651E-3</v>
      </c>
      <c r="J2116" s="2">
        <v>210025</v>
      </c>
      <c r="K2116" s="2">
        <v>335553</v>
      </c>
    </row>
    <row r="2117" spans="1:11" x14ac:dyDescent="0.3">
      <c r="A2117" s="2">
        <v>17</v>
      </c>
      <c r="B2117" s="2" t="s">
        <v>380</v>
      </c>
      <c r="C2117" s="2">
        <v>96</v>
      </c>
      <c r="D2117" s="2" t="s">
        <v>380</v>
      </c>
      <c r="E2117" s="2" t="s">
        <v>2308</v>
      </c>
      <c r="F2117" s="2">
        <v>9</v>
      </c>
      <c r="G2117" s="2" t="s">
        <v>1038</v>
      </c>
      <c r="H2117" s="2">
        <v>1038</v>
      </c>
      <c r="I2117" s="3">
        <v>4.9422687775264847E-3</v>
      </c>
      <c r="J2117" s="2">
        <v>210025</v>
      </c>
      <c r="K2117" s="2">
        <v>335553</v>
      </c>
    </row>
    <row r="2118" spans="1:11" x14ac:dyDescent="0.3">
      <c r="A2118" s="2">
        <v>17</v>
      </c>
      <c r="B2118" s="2" t="s">
        <v>380</v>
      </c>
      <c r="C2118" s="2">
        <v>96</v>
      </c>
      <c r="D2118" s="2" t="s">
        <v>380</v>
      </c>
      <c r="E2118" s="2" t="s">
        <v>2309</v>
      </c>
      <c r="F2118" s="2">
        <v>10</v>
      </c>
      <c r="G2118" s="2" t="s">
        <v>19</v>
      </c>
      <c r="H2118" s="2">
        <v>1138</v>
      </c>
      <c r="I2118" s="3">
        <v>5.4184025711224854E-3</v>
      </c>
      <c r="J2118" s="2">
        <v>210025</v>
      </c>
      <c r="K2118" s="2">
        <v>335553</v>
      </c>
    </row>
    <row r="2119" spans="1:11" x14ac:dyDescent="0.3">
      <c r="A2119" s="2">
        <v>17</v>
      </c>
      <c r="B2119" s="2" t="s">
        <v>380</v>
      </c>
      <c r="C2119" s="2">
        <v>96</v>
      </c>
      <c r="D2119" s="2" t="s">
        <v>380</v>
      </c>
      <c r="E2119" s="2" t="s">
        <v>2310</v>
      </c>
      <c r="F2119" s="2">
        <v>11</v>
      </c>
      <c r="G2119" s="2" t="s">
        <v>19</v>
      </c>
      <c r="H2119" s="2">
        <v>692</v>
      </c>
      <c r="I2119" s="3">
        <v>3.2948458516843231E-3</v>
      </c>
      <c r="J2119" s="2">
        <v>210025</v>
      </c>
      <c r="K2119" s="2">
        <v>335553</v>
      </c>
    </row>
    <row r="2120" spans="1:11" x14ac:dyDescent="0.3">
      <c r="A2120" s="2">
        <v>17</v>
      </c>
      <c r="B2120" s="2" t="s">
        <v>380</v>
      </c>
      <c r="C2120" s="2">
        <v>96</v>
      </c>
      <c r="D2120" s="2" t="s">
        <v>380</v>
      </c>
      <c r="E2120" s="2" t="s">
        <v>384</v>
      </c>
      <c r="F2120" s="2">
        <v>12</v>
      </c>
      <c r="G2120" s="2" t="s">
        <v>267</v>
      </c>
      <c r="H2120" s="2">
        <v>757</v>
      </c>
      <c r="I2120" s="3">
        <v>3.6043328175217235E-3</v>
      </c>
      <c r="J2120" s="2">
        <v>210025</v>
      </c>
      <c r="K2120" s="2">
        <v>335553</v>
      </c>
    </row>
    <row r="2121" spans="1:11" x14ac:dyDescent="0.3">
      <c r="A2121" s="2">
        <v>17</v>
      </c>
      <c r="B2121" s="2" t="s">
        <v>380</v>
      </c>
      <c r="C2121" s="2">
        <v>96</v>
      </c>
      <c r="D2121" s="2" t="s">
        <v>380</v>
      </c>
      <c r="E2121" s="2" t="s">
        <v>2311</v>
      </c>
      <c r="F2121" s="2">
        <v>13</v>
      </c>
      <c r="G2121" s="2" t="s">
        <v>19</v>
      </c>
      <c r="H2121" s="2">
        <v>627</v>
      </c>
      <c r="I2121" s="3">
        <v>2.9853588858469232E-3</v>
      </c>
      <c r="J2121" s="2">
        <v>210025</v>
      </c>
      <c r="K2121" s="2">
        <v>335553</v>
      </c>
    </row>
    <row r="2122" spans="1:11" x14ac:dyDescent="0.3">
      <c r="A2122" s="2">
        <v>17</v>
      </c>
      <c r="B2122" s="2" t="s">
        <v>380</v>
      </c>
      <c r="C2122" s="2">
        <v>96</v>
      </c>
      <c r="D2122" s="2" t="s">
        <v>380</v>
      </c>
      <c r="E2122" s="2" t="s">
        <v>2312</v>
      </c>
      <c r="F2122" s="2">
        <v>14</v>
      </c>
      <c r="G2122" s="2" t="s">
        <v>19</v>
      </c>
      <c r="H2122" s="2">
        <v>1393</v>
      </c>
      <c r="I2122" s="3">
        <v>6.6325437447922863E-3</v>
      </c>
      <c r="J2122" s="2">
        <v>210025</v>
      </c>
      <c r="K2122" s="2">
        <v>335553</v>
      </c>
    </row>
    <row r="2123" spans="1:11" x14ac:dyDescent="0.3">
      <c r="A2123" s="2">
        <v>17</v>
      </c>
      <c r="B2123" s="2" t="s">
        <v>380</v>
      </c>
      <c r="C2123" s="2">
        <v>96</v>
      </c>
      <c r="D2123" s="2" t="s">
        <v>380</v>
      </c>
      <c r="E2123" s="2" t="s">
        <v>2313</v>
      </c>
      <c r="F2123" s="2">
        <v>15</v>
      </c>
      <c r="G2123" s="2" t="s">
        <v>2314</v>
      </c>
      <c r="H2123" s="2">
        <v>976</v>
      </c>
      <c r="I2123" s="3">
        <v>4.6470658254969648E-3</v>
      </c>
      <c r="J2123" s="2">
        <v>210025</v>
      </c>
      <c r="K2123" s="2">
        <v>335553</v>
      </c>
    </row>
    <row r="2124" spans="1:11" x14ac:dyDescent="0.3">
      <c r="A2124" s="2">
        <v>17</v>
      </c>
      <c r="B2124" s="2" t="s">
        <v>380</v>
      </c>
      <c r="C2124" s="2">
        <v>96</v>
      </c>
      <c r="D2124" s="2" t="s">
        <v>380</v>
      </c>
      <c r="E2124" s="2" t="s">
        <v>2315</v>
      </c>
      <c r="F2124" s="2">
        <v>16</v>
      </c>
      <c r="G2124" s="2" t="s">
        <v>316</v>
      </c>
      <c r="H2124" s="2">
        <v>458</v>
      </c>
      <c r="I2124" s="3">
        <v>2.1806927746696823E-3</v>
      </c>
      <c r="J2124" s="2">
        <v>210025</v>
      </c>
      <c r="K2124" s="2">
        <v>335553</v>
      </c>
    </row>
    <row r="2125" spans="1:11" x14ac:dyDescent="0.3">
      <c r="A2125" s="2">
        <v>17</v>
      </c>
      <c r="B2125" s="2" t="s">
        <v>380</v>
      </c>
      <c r="C2125" s="2">
        <v>96</v>
      </c>
      <c r="D2125" s="2" t="s">
        <v>380</v>
      </c>
      <c r="E2125" s="2" t="s">
        <v>2316</v>
      </c>
      <c r="F2125" s="2">
        <v>17</v>
      </c>
      <c r="G2125" s="2" t="s">
        <v>19</v>
      </c>
      <c r="H2125" s="2">
        <v>292</v>
      </c>
      <c r="I2125" s="3">
        <v>1.3903106773003214E-3</v>
      </c>
      <c r="J2125" s="2">
        <v>210025</v>
      </c>
      <c r="K2125" s="2">
        <v>335553</v>
      </c>
    </row>
    <row r="2126" spans="1:11" x14ac:dyDescent="0.3">
      <c r="A2126" s="2">
        <v>17</v>
      </c>
      <c r="B2126" s="2" t="s">
        <v>380</v>
      </c>
      <c r="C2126" s="2">
        <v>96</v>
      </c>
      <c r="D2126" s="2" t="s">
        <v>380</v>
      </c>
      <c r="E2126" s="2" t="s">
        <v>2317</v>
      </c>
      <c r="F2126" s="2">
        <v>18</v>
      </c>
      <c r="G2126" s="2" t="s">
        <v>19</v>
      </c>
      <c r="H2126" s="2">
        <v>470</v>
      </c>
      <c r="I2126" s="3">
        <v>2.2378288299012023E-3</v>
      </c>
      <c r="J2126" s="2">
        <v>210025</v>
      </c>
      <c r="K2126" s="2">
        <v>335553</v>
      </c>
    </row>
    <row r="2127" spans="1:11" x14ac:dyDescent="0.3">
      <c r="A2127" s="2">
        <v>17</v>
      </c>
      <c r="B2127" s="2" t="s">
        <v>380</v>
      </c>
      <c r="C2127" s="2">
        <v>96</v>
      </c>
      <c r="D2127" s="2" t="s">
        <v>380</v>
      </c>
      <c r="E2127" s="2" t="s">
        <v>2318</v>
      </c>
      <c r="F2127" s="2">
        <v>19</v>
      </c>
      <c r="G2127" s="2" t="s">
        <v>2319</v>
      </c>
      <c r="H2127" s="2">
        <v>340</v>
      </c>
      <c r="I2127" s="3">
        <v>1.6188548982264015E-3</v>
      </c>
      <c r="J2127" s="2">
        <v>210025</v>
      </c>
      <c r="K2127" s="2">
        <v>335553</v>
      </c>
    </row>
    <row r="2128" spans="1:11" x14ac:dyDescent="0.3">
      <c r="A2128" s="2">
        <v>17</v>
      </c>
      <c r="B2128" s="2" t="s">
        <v>380</v>
      </c>
      <c r="C2128" s="2">
        <v>96</v>
      </c>
      <c r="D2128" s="2" t="s">
        <v>380</v>
      </c>
      <c r="E2128" s="2" t="s">
        <v>2320</v>
      </c>
      <c r="F2128" s="2">
        <v>20</v>
      </c>
      <c r="G2128" s="2" t="s">
        <v>19</v>
      </c>
      <c r="H2128" s="2">
        <v>682</v>
      </c>
      <c r="I2128" s="3">
        <v>3.2472324723247232E-3</v>
      </c>
      <c r="J2128" s="2">
        <v>210025</v>
      </c>
      <c r="K2128" s="2">
        <v>335553</v>
      </c>
    </row>
    <row r="2129" spans="1:11" x14ac:dyDescent="0.3">
      <c r="A2129" s="2">
        <v>17</v>
      </c>
      <c r="B2129" s="2" t="s">
        <v>380</v>
      </c>
      <c r="C2129" s="2">
        <v>96</v>
      </c>
      <c r="D2129" s="2" t="s">
        <v>380</v>
      </c>
      <c r="E2129" s="2" t="s">
        <v>2321</v>
      </c>
      <c r="F2129" s="2">
        <v>21</v>
      </c>
      <c r="G2129" s="2" t="s">
        <v>19</v>
      </c>
      <c r="H2129" s="2">
        <v>279</v>
      </c>
      <c r="I2129" s="3">
        <v>1.3284132841328412E-3</v>
      </c>
      <c r="J2129" s="2">
        <v>210025</v>
      </c>
      <c r="K2129" s="2">
        <v>335553</v>
      </c>
    </row>
    <row r="2130" spans="1:11" x14ac:dyDescent="0.3">
      <c r="A2130" s="2">
        <v>17</v>
      </c>
      <c r="B2130" s="2" t="s">
        <v>380</v>
      </c>
      <c r="C2130" s="2">
        <v>96</v>
      </c>
      <c r="D2130" s="2" t="s">
        <v>380</v>
      </c>
      <c r="E2130" s="2" t="s">
        <v>2322</v>
      </c>
      <c r="F2130" s="2">
        <v>22</v>
      </c>
      <c r="G2130" s="2" t="s">
        <v>19</v>
      </c>
      <c r="H2130" s="2">
        <v>387</v>
      </c>
      <c r="I2130" s="3">
        <v>1.8426377812165219E-3</v>
      </c>
      <c r="J2130" s="2">
        <v>210025</v>
      </c>
      <c r="K2130" s="2">
        <v>335553</v>
      </c>
    </row>
    <row r="2131" spans="1:11" x14ac:dyDescent="0.3">
      <c r="A2131" s="2">
        <v>17</v>
      </c>
      <c r="B2131" s="2" t="s">
        <v>380</v>
      </c>
      <c r="C2131" s="2">
        <v>96</v>
      </c>
      <c r="D2131" s="2" t="s">
        <v>380</v>
      </c>
      <c r="E2131" s="2" t="s">
        <v>2323</v>
      </c>
      <c r="F2131" s="2">
        <v>23</v>
      </c>
      <c r="G2131" s="2" t="s">
        <v>19</v>
      </c>
      <c r="H2131" s="2">
        <v>375</v>
      </c>
      <c r="I2131" s="3">
        <v>1.7855017259850018E-3</v>
      </c>
      <c r="J2131" s="2">
        <v>210025</v>
      </c>
      <c r="K2131" s="2">
        <v>335553</v>
      </c>
    </row>
    <row r="2132" spans="1:11" x14ac:dyDescent="0.3">
      <c r="A2132" s="2">
        <v>17</v>
      </c>
      <c r="B2132" s="2" t="s">
        <v>380</v>
      </c>
      <c r="C2132" s="2">
        <v>96</v>
      </c>
      <c r="D2132" s="2" t="s">
        <v>380</v>
      </c>
      <c r="E2132" s="2" t="s">
        <v>2324</v>
      </c>
      <c r="F2132" s="2">
        <v>24</v>
      </c>
      <c r="G2132" s="2" t="s">
        <v>19</v>
      </c>
      <c r="H2132" s="2">
        <v>583</v>
      </c>
      <c r="I2132" s="3">
        <v>2.7758600166646829E-3</v>
      </c>
      <c r="J2132" s="2">
        <v>210025</v>
      </c>
      <c r="K2132" s="2">
        <v>335553</v>
      </c>
    </row>
    <row r="2133" spans="1:11" x14ac:dyDescent="0.3">
      <c r="A2133" s="2">
        <v>17</v>
      </c>
      <c r="B2133" s="2" t="s">
        <v>380</v>
      </c>
      <c r="C2133" s="2">
        <v>96</v>
      </c>
      <c r="D2133" s="2" t="s">
        <v>380</v>
      </c>
      <c r="E2133" s="2" t="s">
        <v>7946</v>
      </c>
      <c r="F2133" s="2">
        <v>25</v>
      </c>
      <c r="G2133" s="2" t="s">
        <v>22</v>
      </c>
      <c r="H2133" s="2">
        <v>709</v>
      </c>
      <c r="I2133" s="3">
        <v>3.3757885965956433E-3</v>
      </c>
      <c r="J2133" s="2">
        <v>210025</v>
      </c>
      <c r="K2133" s="2">
        <v>335553</v>
      </c>
    </row>
    <row r="2134" spans="1:11" x14ac:dyDescent="0.3">
      <c r="A2134" s="2">
        <v>17</v>
      </c>
      <c r="B2134" s="2" t="s">
        <v>380</v>
      </c>
      <c r="C2134" s="2">
        <v>96</v>
      </c>
      <c r="D2134" s="2" t="s">
        <v>380</v>
      </c>
      <c r="E2134" s="2" t="s">
        <v>2325</v>
      </c>
      <c r="F2134" s="2">
        <v>26</v>
      </c>
      <c r="G2134" s="2" t="s">
        <v>19</v>
      </c>
      <c r="H2134" s="2">
        <v>309</v>
      </c>
      <c r="I2134" s="3">
        <v>1.4712534222116416E-3</v>
      </c>
      <c r="J2134" s="2">
        <v>210025</v>
      </c>
      <c r="K2134" s="2">
        <v>335553</v>
      </c>
    </row>
    <row r="2135" spans="1:11" x14ac:dyDescent="0.3">
      <c r="A2135" s="2">
        <v>17</v>
      </c>
      <c r="B2135" s="2" t="s">
        <v>380</v>
      </c>
      <c r="C2135" s="2">
        <v>96</v>
      </c>
      <c r="D2135" s="2" t="s">
        <v>380</v>
      </c>
      <c r="E2135" s="2" t="s">
        <v>2326</v>
      </c>
      <c r="F2135" s="2">
        <v>27</v>
      </c>
      <c r="G2135" s="2" t="s">
        <v>19</v>
      </c>
      <c r="H2135" s="2">
        <v>252</v>
      </c>
      <c r="I2135" s="3">
        <v>1.1998571598619211E-3</v>
      </c>
      <c r="J2135" s="2">
        <v>210025</v>
      </c>
      <c r="K2135" s="2">
        <v>335553</v>
      </c>
    </row>
    <row r="2136" spans="1:11" x14ac:dyDescent="0.3">
      <c r="A2136" s="2">
        <v>17</v>
      </c>
      <c r="B2136" s="2" t="s">
        <v>380</v>
      </c>
      <c r="C2136" s="2">
        <v>96</v>
      </c>
      <c r="D2136" s="2" t="s">
        <v>380</v>
      </c>
      <c r="E2136" s="2" t="s">
        <v>2327</v>
      </c>
      <c r="F2136" s="2">
        <v>28</v>
      </c>
      <c r="G2136" s="2" t="s">
        <v>19</v>
      </c>
      <c r="H2136" s="2">
        <v>375</v>
      </c>
      <c r="I2136" s="3">
        <v>1.7855017259850018E-3</v>
      </c>
      <c r="J2136" s="2">
        <v>210025</v>
      </c>
      <c r="K2136" s="2">
        <v>335553</v>
      </c>
    </row>
    <row r="2137" spans="1:11" x14ac:dyDescent="0.3">
      <c r="A2137" s="2">
        <v>17</v>
      </c>
      <c r="B2137" s="2" t="s">
        <v>380</v>
      </c>
      <c r="C2137" s="2">
        <v>96</v>
      </c>
      <c r="D2137" s="2" t="s">
        <v>380</v>
      </c>
      <c r="E2137" s="2" t="s">
        <v>2328</v>
      </c>
      <c r="F2137" s="2">
        <v>29</v>
      </c>
      <c r="G2137" s="2" t="s">
        <v>2329</v>
      </c>
      <c r="H2137" s="2">
        <v>326</v>
      </c>
      <c r="I2137" s="3">
        <v>1.5521961671229616E-3</v>
      </c>
      <c r="J2137" s="2">
        <v>210025</v>
      </c>
      <c r="K2137" s="2">
        <v>335553</v>
      </c>
    </row>
    <row r="2138" spans="1:11" x14ac:dyDescent="0.3">
      <c r="A2138" s="2">
        <v>17</v>
      </c>
      <c r="B2138" s="2" t="s">
        <v>380</v>
      </c>
      <c r="C2138" s="2">
        <v>96</v>
      </c>
      <c r="D2138" s="2" t="s">
        <v>380</v>
      </c>
      <c r="E2138" s="2" t="s">
        <v>2330</v>
      </c>
      <c r="F2138" s="2">
        <v>30</v>
      </c>
      <c r="G2138" s="2" t="s">
        <v>2331</v>
      </c>
      <c r="H2138" s="2">
        <v>237</v>
      </c>
      <c r="I2138" s="3">
        <v>1.1284370908225211E-3</v>
      </c>
      <c r="J2138" s="2">
        <v>210025</v>
      </c>
      <c r="K2138" s="2">
        <v>335553</v>
      </c>
    </row>
    <row r="2139" spans="1:11" x14ac:dyDescent="0.3">
      <c r="A2139" s="2">
        <v>17</v>
      </c>
      <c r="B2139" s="2" t="s">
        <v>380</v>
      </c>
      <c r="C2139" s="2">
        <v>96</v>
      </c>
      <c r="D2139" s="2" t="s">
        <v>380</v>
      </c>
      <c r="E2139" s="2" t="s">
        <v>2332</v>
      </c>
      <c r="F2139" s="2">
        <v>31</v>
      </c>
      <c r="G2139" s="2" t="s">
        <v>15</v>
      </c>
      <c r="H2139" s="2">
        <v>432</v>
      </c>
      <c r="I2139" s="3">
        <v>2.056897988334722E-3</v>
      </c>
      <c r="J2139" s="2">
        <v>210025</v>
      </c>
      <c r="K2139" s="2">
        <v>335553</v>
      </c>
    </row>
    <row r="2140" spans="1:11" x14ac:dyDescent="0.3">
      <c r="A2140" s="2">
        <v>17</v>
      </c>
      <c r="B2140" s="2" t="s">
        <v>380</v>
      </c>
      <c r="C2140" s="2">
        <v>96</v>
      </c>
      <c r="D2140" s="2" t="s">
        <v>380</v>
      </c>
      <c r="E2140" s="2" t="s">
        <v>2333</v>
      </c>
      <c r="F2140" s="2">
        <v>32</v>
      </c>
      <c r="G2140" s="2" t="s">
        <v>19</v>
      </c>
      <c r="H2140" s="2">
        <v>188</v>
      </c>
      <c r="I2140" s="3">
        <v>8.9513153196048095E-4</v>
      </c>
      <c r="J2140" s="2">
        <v>210025</v>
      </c>
      <c r="K2140" s="2">
        <v>335553</v>
      </c>
    </row>
    <row r="2141" spans="1:11" x14ac:dyDescent="0.3">
      <c r="A2141" s="2">
        <v>17</v>
      </c>
      <c r="B2141" s="2" t="s">
        <v>380</v>
      </c>
      <c r="C2141" s="2">
        <v>96</v>
      </c>
      <c r="D2141" s="2" t="s">
        <v>380</v>
      </c>
      <c r="E2141" s="2" t="s">
        <v>2334</v>
      </c>
      <c r="F2141" s="2">
        <v>33</v>
      </c>
      <c r="G2141" s="2" t="s">
        <v>19</v>
      </c>
      <c r="H2141" s="2">
        <v>199</v>
      </c>
      <c r="I2141" s="3">
        <v>9.4750624925604092E-4</v>
      </c>
      <c r="J2141" s="2">
        <v>210025</v>
      </c>
      <c r="K2141" s="2">
        <v>335553</v>
      </c>
    </row>
    <row r="2142" spans="1:11" x14ac:dyDescent="0.3">
      <c r="A2142" s="2">
        <v>17</v>
      </c>
      <c r="B2142" s="2" t="s">
        <v>380</v>
      </c>
      <c r="C2142" s="2">
        <v>96</v>
      </c>
      <c r="D2142" s="2" t="s">
        <v>380</v>
      </c>
      <c r="E2142" s="2" t="s">
        <v>2335</v>
      </c>
      <c r="F2142" s="2">
        <v>34</v>
      </c>
      <c r="G2142" s="2" t="s">
        <v>19</v>
      </c>
      <c r="H2142" s="2">
        <v>148</v>
      </c>
      <c r="I2142" s="3">
        <v>7.0467801452208073E-4</v>
      </c>
      <c r="J2142" s="2">
        <v>210025</v>
      </c>
      <c r="K2142" s="2">
        <v>335553</v>
      </c>
    </row>
    <row r="2143" spans="1:11" x14ac:dyDescent="0.3">
      <c r="A2143" s="2">
        <v>17</v>
      </c>
      <c r="B2143" s="2" t="s">
        <v>380</v>
      </c>
      <c r="C2143" s="2">
        <v>96</v>
      </c>
      <c r="D2143" s="2" t="s">
        <v>380</v>
      </c>
      <c r="E2143" s="2" t="s">
        <v>2336</v>
      </c>
      <c r="F2143" s="2">
        <v>35</v>
      </c>
      <c r="G2143" s="2" t="s">
        <v>19</v>
      </c>
      <c r="H2143" s="2">
        <v>134</v>
      </c>
      <c r="I2143" s="3">
        <v>6.3801928341864064E-4</v>
      </c>
      <c r="J2143" s="2">
        <v>210025</v>
      </c>
      <c r="K2143" s="2">
        <v>335553</v>
      </c>
    </row>
    <row r="2144" spans="1:11" x14ac:dyDescent="0.3">
      <c r="A2144" s="2">
        <v>17</v>
      </c>
      <c r="B2144" s="2" t="s">
        <v>380</v>
      </c>
      <c r="C2144" s="2">
        <v>97</v>
      </c>
      <c r="D2144" s="2" t="s">
        <v>3193</v>
      </c>
      <c r="E2144" s="2" t="s">
        <v>2300</v>
      </c>
      <c r="F2144" s="2">
        <v>1</v>
      </c>
      <c r="G2144" s="2" t="s">
        <v>1977</v>
      </c>
      <c r="H2144" s="2">
        <v>101117</v>
      </c>
      <c r="I2144" s="3">
        <v>0.39251055835041304</v>
      </c>
      <c r="J2144" s="2">
        <v>257616</v>
      </c>
      <c r="K2144" s="2">
        <v>409689</v>
      </c>
    </row>
    <row r="2145" spans="1:11" x14ac:dyDescent="0.3">
      <c r="A2145" s="2">
        <v>17</v>
      </c>
      <c r="B2145" s="2" t="s">
        <v>380</v>
      </c>
      <c r="C2145" s="2">
        <v>97</v>
      </c>
      <c r="D2145" s="2" t="s">
        <v>3193</v>
      </c>
      <c r="E2145" s="2" t="s">
        <v>2301</v>
      </c>
      <c r="F2145" s="2">
        <v>2</v>
      </c>
      <c r="G2145" s="2" t="s">
        <v>753</v>
      </c>
      <c r="H2145" s="2">
        <v>107828</v>
      </c>
      <c r="I2145" s="3">
        <v>0.4185609589466493</v>
      </c>
      <c r="J2145" s="2">
        <v>257616</v>
      </c>
      <c r="K2145" s="2">
        <v>409689</v>
      </c>
    </row>
    <row r="2146" spans="1:11" x14ac:dyDescent="0.3">
      <c r="A2146" s="2">
        <v>17</v>
      </c>
      <c r="B2146" s="2" t="s">
        <v>380</v>
      </c>
      <c r="C2146" s="2">
        <v>97</v>
      </c>
      <c r="D2146" s="2" t="s">
        <v>3193</v>
      </c>
      <c r="E2146" s="2" t="s">
        <v>2302</v>
      </c>
      <c r="F2146" s="2">
        <v>3</v>
      </c>
      <c r="G2146" s="2" t="s">
        <v>1023</v>
      </c>
      <c r="H2146" s="2">
        <v>19063</v>
      </c>
      <c r="I2146" s="3">
        <v>7.3997733060058385E-2</v>
      </c>
      <c r="J2146" s="2">
        <v>257616</v>
      </c>
      <c r="K2146" s="2">
        <v>409689</v>
      </c>
    </row>
    <row r="2147" spans="1:11" x14ac:dyDescent="0.3">
      <c r="A2147" s="2">
        <v>17</v>
      </c>
      <c r="B2147" s="2" t="s">
        <v>380</v>
      </c>
      <c r="C2147" s="2">
        <v>97</v>
      </c>
      <c r="D2147" s="2" t="s">
        <v>3193</v>
      </c>
      <c r="E2147" s="2" t="s">
        <v>2303</v>
      </c>
      <c r="F2147" s="2">
        <v>4</v>
      </c>
      <c r="G2147" s="2" t="s">
        <v>2082</v>
      </c>
      <c r="H2147" s="2">
        <v>2892</v>
      </c>
      <c r="I2147" s="3">
        <v>1.1226010806782188E-2</v>
      </c>
      <c r="J2147" s="2">
        <v>257616</v>
      </c>
      <c r="K2147" s="2">
        <v>409689</v>
      </c>
    </row>
    <row r="2148" spans="1:11" x14ac:dyDescent="0.3">
      <c r="A2148" s="2">
        <v>17</v>
      </c>
      <c r="B2148" s="2" t="s">
        <v>380</v>
      </c>
      <c r="C2148" s="2">
        <v>97</v>
      </c>
      <c r="D2148" s="2" t="s">
        <v>3193</v>
      </c>
      <c r="E2148" s="2" t="s">
        <v>2305</v>
      </c>
      <c r="F2148" s="2">
        <v>5</v>
      </c>
      <c r="G2148" s="2" t="s">
        <v>19</v>
      </c>
      <c r="H2148" s="2">
        <v>1500</v>
      </c>
      <c r="I2148" s="3">
        <v>5.8226197130613003E-3</v>
      </c>
      <c r="J2148" s="2">
        <v>257616</v>
      </c>
      <c r="K2148" s="2">
        <v>409689</v>
      </c>
    </row>
    <row r="2149" spans="1:11" x14ac:dyDescent="0.3">
      <c r="A2149" s="2">
        <v>17</v>
      </c>
      <c r="B2149" s="2" t="s">
        <v>380</v>
      </c>
      <c r="C2149" s="2">
        <v>97</v>
      </c>
      <c r="D2149" s="2" t="s">
        <v>3193</v>
      </c>
      <c r="E2149" s="2" t="s">
        <v>2304</v>
      </c>
      <c r="F2149" s="2">
        <v>6</v>
      </c>
      <c r="G2149" s="2" t="s">
        <v>11</v>
      </c>
      <c r="H2149" s="2">
        <v>2255</v>
      </c>
      <c r="I2149" s="3">
        <v>8.7533383019688226E-3</v>
      </c>
      <c r="J2149" s="2">
        <v>257616</v>
      </c>
      <c r="K2149" s="2">
        <v>409689</v>
      </c>
    </row>
    <row r="2150" spans="1:11" x14ac:dyDescent="0.3">
      <c r="A2150" s="2">
        <v>17</v>
      </c>
      <c r="B2150" s="2" t="s">
        <v>380</v>
      </c>
      <c r="C2150" s="2">
        <v>97</v>
      </c>
      <c r="D2150" s="2" t="s">
        <v>3193</v>
      </c>
      <c r="E2150" s="2" t="s">
        <v>2306</v>
      </c>
      <c r="F2150" s="2">
        <v>7</v>
      </c>
      <c r="G2150" s="2" t="s">
        <v>19</v>
      </c>
      <c r="H2150" s="2">
        <v>2239</v>
      </c>
      <c r="I2150" s="3">
        <v>8.6912303583628354E-3</v>
      </c>
      <c r="J2150" s="2">
        <v>257616</v>
      </c>
      <c r="K2150" s="2">
        <v>409689</v>
      </c>
    </row>
    <row r="2151" spans="1:11" x14ac:dyDescent="0.3">
      <c r="A2151" s="2">
        <v>17</v>
      </c>
      <c r="B2151" s="2" t="s">
        <v>380</v>
      </c>
      <c r="C2151" s="2">
        <v>97</v>
      </c>
      <c r="D2151" s="2" t="s">
        <v>3193</v>
      </c>
      <c r="E2151" s="2" t="s">
        <v>2307</v>
      </c>
      <c r="F2151" s="2">
        <v>8</v>
      </c>
      <c r="G2151" s="2" t="s">
        <v>19</v>
      </c>
      <c r="H2151" s="2">
        <v>1862</v>
      </c>
      <c r="I2151" s="3">
        <v>7.227811937146761E-3</v>
      </c>
      <c r="J2151" s="2">
        <v>257616</v>
      </c>
      <c r="K2151" s="2">
        <v>409689</v>
      </c>
    </row>
    <row r="2152" spans="1:11" x14ac:dyDescent="0.3">
      <c r="A2152" s="2">
        <v>17</v>
      </c>
      <c r="B2152" s="2" t="s">
        <v>380</v>
      </c>
      <c r="C2152" s="2">
        <v>97</v>
      </c>
      <c r="D2152" s="2" t="s">
        <v>3193</v>
      </c>
      <c r="E2152" s="2" t="s">
        <v>2308</v>
      </c>
      <c r="F2152" s="2">
        <v>9</v>
      </c>
      <c r="G2152" s="2" t="s">
        <v>1038</v>
      </c>
      <c r="H2152" s="2">
        <v>1695</v>
      </c>
      <c r="I2152" s="3">
        <v>6.5795602757592695E-3</v>
      </c>
      <c r="J2152" s="2">
        <v>257616</v>
      </c>
      <c r="K2152" s="2">
        <v>409689</v>
      </c>
    </row>
    <row r="2153" spans="1:11" x14ac:dyDescent="0.3">
      <c r="A2153" s="2">
        <v>17</v>
      </c>
      <c r="B2153" s="2" t="s">
        <v>380</v>
      </c>
      <c r="C2153" s="2">
        <v>97</v>
      </c>
      <c r="D2153" s="2" t="s">
        <v>3193</v>
      </c>
      <c r="E2153" s="2" t="s">
        <v>2309</v>
      </c>
      <c r="F2153" s="2">
        <v>10</v>
      </c>
      <c r="G2153" s="2" t="s">
        <v>19</v>
      </c>
      <c r="H2153" s="2">
        <v>1806</v>
      </c>
      <c r="I2153" s="3">
        <v>7.0104341345258057E-3</v>
      </c>
      <c r="J2153" s="2">
        <v>257616</v>
      </c>
      <c r="K2153" s="2">
        <v>409689</v>
      </c>
    </row>
    <row r="2154" spans="1:11" x14ac:dyDescent="0.3">
      <c r="A2154" s="2">
        <v>17</v>
      </c>
      <c r="B2154" s="2" t="s">
        <v>380</v>
      </c>
      <c r="C2154" s="2">
        <v>97</v>
      </c>
      <c r="D2154" s="2" t="s">
        <v>3193</v>
      </c>
      <c r="E2154" s="2" t="s">
        <v>2310</v>
      </c>
      <c r="F2154" s="2">
        <v>11</v>
      </c>
      <c r="G2154" s="2" t="s">
        <v>19</v>
      </c>
      <c r="H2154" s="2">
        <v>1144</v>
      </c>
      <c r="I2154" s="3">
        <v>4.4407179678280853E-3</v>
      </c>
      <c r="J2154" s="2">
        <v>257616</v>
      </c>
      <c r="K2154" s="2">
        <v>409689</v>
      </c>
    </row>
    <row r="2155" spans="1:11" x14ac:dyDescent="0.3">
      <c r="A2155" s="2">
        <v>17</v>
      </c>
      <c r="B2155" s="2" t="s">
        <v>380</v>
      </c>
      <c r="C2155" s="2">
        <v>97</v>
      </c>
      <c r="D2155" s="2" t="s">
        <v>3193</v>
      </c>
      <c r="E2155" s="2" t="s">
        <v>384</v>
      </c>
      <c r="F2155" s="2">
        <v>12</v>
      </c>
      <c r="G2155" s="2" t="s">
        <v>267</v>
      </c>
      <c r="H2155" s="2">
        <v>1157</v>
      </c>
      <c r="I2155" s="3">
        <v>4.4911806720079502E-3</v>
      </c>
      <c r="J2155" s="2">
        <v>257616</v>
      </c>
      <c r="K2155" s="2">
        <v>409689</v>
      </c>
    </row>
    <row r="2156" spans="1:11" x14ac:dyDescent="0.3">
      <c r="A2156" s="2">
        <v>17</v>
      </c>
      <c r="B2156" s="2" t="s">
        <v>380</v>
      </c>
      <c r="C2156" s="2">
        <v>97</v>
      </c>
      <c r="D2156" s="2" t="s">
        <v>3193</v>
      </c>
      <c r="E2156" s="2" t="s">
        <v>2311</v>
      </c>
      <c r="F2156" s="2">
        <v>13</v>
      </c>
      <c r="G2156" s="2" t="s">
        <v>19</v>
      </c>
      <c r="H2156" s="2">
        <v>1125</v>
      </c>
      <c r="I2156" s="3">
        <v>4.3669647847959757E-3</v>
      </c>
      <c r="J2156" s="2">
        <v>257616</v>
      </c>
      <c r="K2156" s="2">
        <v>409689</v>
      </c>
    </row>
    <row r="2157" spans="1:11" x14ac:dyDescent="0.3">
      <c r="A2157" s="2">
        <v>17</v>
      </c>
      <c r="B2157" s="2" t="s">
        <v>380</v>
      </c>
      <c r="C2157" s="2">
        <v>97</v>
      </c>
      <c r="D2157" s="2" t="s">
        <v>3193</v>
      </c>
      <c r="E2157" s="2" t="s">
        <v>2312</v>
      </c>
      <c r="F2157" s="2">
        <v>14</v>
      </c>
      <c r="G2157" s="2" t="s">
        <v>19</v>
      </c>
      <c r="H2157" s="2">
        <v>995</v>
      </c>
      <c r="I2157" s="3">
        <v>3.8623377429973294E-3</v>
      </c>
      <c r="J2157" s="2">
        <v>257616</v>
      </c>
      <c r="K2157" s="2">
        <v>409689</v>
      </c>
    </row>
    <row r="2158" spans="1:11" x14ac:dyDescent="0.3">
      <c r="A2158" s="2">
        <v>17</v>
      </c>
      <c r="B2158" s="2" t="s">
        <v>380</v>
      </c>
      <c r="C2158" s="2">
        <v>97</v>
      </c>
      <c r="D2158" s="2" t="s">
        <v>3193</v>
      </c>
      <c r="E2158" s="2" t="s">
        <v>2313</v>
      </c>
      <c r="F2158" s="2">
        <v>15</v>
      </c>
      <c r="G2158" s="2" t="s">
        <v>2314</v>
      </c>
      <c r="H2158" s="2">
        <v>537</v>
      </c>
      <c r="I2158" s="3">
        <v>2.0844978572759458E-3</v>
      </c>
      <c r="J2158" s="2">
        <v>257616</v>
      </c>
      <c r="K2158" s="2">
        <v>409689</v>
      </c>
    </row>
    <row r="2159" spans="1:11" x14ac:dyDescent="0.3">
      <c r="A2159" s="2">
        <v>17</v>
      </c>
      <c r="B2159" s="2" t="s">
        <v>380</v>
      </c>
      <c r="C2159" s="2">
        <v>97</v>
      </c>
      <c r="D2159" s="2" t="s">
        <v>3193</v>
      </c>
      <c r="E2159" s="2" t="s">
        <v>2315</v>
      </c>
      <c r="F2159" s="2">
        <v>16</v>
      </c>
      <c r="G2159" s="2" t="s">
        <v>316</v>
      </c>
      <c r="H2159" s="2">
        <v>1015</v>
      </c>
      <c r="I2159" s="3">
        <v>3.939972672504813E-3</v>
      </c>
      <c r="J2159" s="2">
        <v>257616</v>
      </c>
      <c r="K2159" s="2">
        <v>409689</v>
      </c>
    </row>
    <row r="2160" spans="1:11" x14ac:dyDescent="0.3">
      <c r="A2160" s="2">
        <v>17</v>
      </c>
      <c r="B2160" s="2" t="s">
        <v>380</v>
      </c>
      <c r="C2160" s="2">
        <v>97</v>
      </c>
      <c r="D2160" s="2" t="s">
        <v>3193</v>
      </c>
      <c r="E2160" s="2" t="s">
        <v>2316</v>
      </c>
      <c r="F2160" s="2">
        <v>17</v>
      </c>
      <c r="G2160" s="2" t="s">
        <v>19</v>
      </c>
      <c r="H2160" s="2">
        <v>435</v>
      </c>
      <c r="I2160" s="3">
        <v>1.6885597167877772E-3</v>
      </c>
      <c r="J2160" s="2">
        <v>257616</v>
      </c>
      <c r="K2160" s="2">
        <v>409689</v>
      </c>
    </row>
    <row r="2161" spans="1:11" x14ac:dyDescent="0.3">
      <c r="A2161" s="2">
        <v>17</v>
      </c>
      <c r="B2161" s="2" t="s">
        <v>380</v>
      </c>
      <c r="C2161" s="2">
        <v>97</v>
      </c>
      <c r="D2161" s="2" t="s">
        <v>3193</v>
      </c>
      <c r="E2161" s="2" t="s">
        <v>2317</v>
      </c>
      <c r="F2161" s="2">
        <v>18</v>
      </c>
      <c r="G2161" s="2" t="s">
        <v>19</v>
      </c>
      <c r="H2161" s="2">
        <v>688</v>
      </c>
      <c r="I2161" s="3">
        <v>2.6706415750574496E-3</v>
      </c>
      <c r="J2161" s="2">
        <v>257616</v>
      </c>
      <c r="K2161" s="2">
        <v>409689</v>
      </c>
    </row>
    <row r="2162" spans="1:11" x14ac:dyDescent="0.3">
      <c r="A2162" s="2">
        <v>17</v>
      </c>
      <c r="B2162" s="2" t="s">
        <v>380</v>
      </c>
      <c r="C2162" s="2">
        <v>97</v>
      </c>
      <c r="D2162" s="2" t="s">
        <v>3193</v>
      </c>
      <c r="E2162" s="2" t="s">
        <v>2318</v>
      </c>
      <c r="F2162" s="2">
        <v>19</v>
      </c>
      <c r="G2162" s="2" t="s">
        <v>2319</v>
      </c>
      <c r="H2162" s="2">
        <v>634</v>
      </c>
      <c r="I2162" s="3">
        <v>2.4610272653872432E-3</v>
      </c>
      <c r="J2162" s="2">
        <v>257616</v>
      </c>
      <c r="K2162" s="2">
        <v>409689</v>
      </c>
    </row>
    <row r="2163" spans="1:11" x14ac:dyDescent="0.3">
      <c r="A2163" s="2">
        <v>17</v>
      </c>
      <c r="B2163" s="2" t="s">
        <v>380</v>
      </c>
      <c r="C2163" s="2">
        <v>97</v>
      </c>
      <c r="D2163" s="2" t="s">
        <v>3193</v>
      </c>
      <c r="E2163" s="2" t="s">
        <v>2320</v>
      </c>
      <c r="F2163" s="2">
        <v>20</v>
      </c>
      <c r="G2163" s="2" t="s">
        <v>19</v>
      </c>
      <c r="H2163" s="2">
        <v>613</v>
      </c>
      <c r="I2163" s="3">
        <v>2.3795105894043847E-3</v>
      </c>
      <c r="J2163" s="2">
        <v>257616</v>
      </c>
      <c r="K2163" s="2">
        <v>409689</v>
      </c>
    </row>
    <row r="2164" spans="1:11" x14ac:dyDescent="0.3">
      <c r="A2164" s="2">
        <v>17</v>
      </c>
      <c r="B2164" s="2" t="s">
        <v>380</v>
      </c>
      <c r="C2164" s="2">
        <v>97</v>
      </c>
      <c r="D2164" s="2" t="s">
        <v>3193</v>
      </c>
      <c r="E2164" s="2" t="s">
        <v>2321</v>
      </c>
      <c r="F2164" s="2">
        <v>21</v>
      </c>
      <c r="G2164" s="2" t="s">
        <v>19</v>
      </c>
      <c r="H2164" s="2">
        <v>456</v>
      </c>
      <c r="I2164" s="3">
        <v>1.7700763927706354E-3</v>
      </c>
      <c r="J2164" s="2">
        <v>257616</v>
      </c>
      <c r="K2164" s="2">
        <v>409689</v>
      </c>
    </row>
    <row r="2165" spans="1:11" x14ac:dyDescent="0.3">
      <c r="A2165" s="2">
        <v>17</v>
      </c>
      <c r="B2165" s="2" t="s">
        <v>380</v>
      </c>
      <c r="C2165" s="2">
        <v>97</v>
      </c>
      <c r="D2165" s="2" t="s">
        <v>3193</v>
      </c>
      <c r="E2165" s="2" t="s">
        <v>2322</v>
      </c>
      <c r="F2165" s="2">
        <v>22</v>
      </c>
      <c r="G2165" s="2" t="s">
        <v>19</v>
      </c>
      <c r="H2165" s="2">
        <v>670</v>
      </c>
      <c r="I2165" s="3">
        <v>2.6007701385007144E-3</v>
      </c>
      <c r="J2165" s="2">
        <v>257616</v>
      </c>
      <c r="K2165" s="2">
        <v>409689</v>
      </c>
    </row>
    <row r="2166" spans="1:11" x14ac:dyDescent="0.3">
      <c r="A2166" s="2">
        <v>17</v>
      </c>
      <c r="B2166" s="2" t="s">
        <v>380</v>
      </c>
      <c r="C2166" s="2">
        <v>97</v>
      </c>
      <c r="D2166" s="2" t="s">
        <v>3193</v>
      </c>
      <c r="E2166" s="2" t="s">
        <v>2323</v>
      </c>
      <c r="F2166" s="2">
        <v>23</v>
      </c>
      <c r="G2166" s="2" t="s">
        <v>19</v>
      </c>
      <c r="H2166" s="2">
        <v>654</v>
      </c>
      <c r="I2166" s="3">
        <v>2.5386621948947272E-3</v>
      </c>
      <c r="J2166" s="2">
        <v>257616</v>
      </c>
      <c r="K2166" s="2">
        <v>409689</v>
      </c>
    </row>
    <row r="2167" spans="1:11" x14ac:dyDescent="0.3">
      <c r="A2167" s="2">
        <v>17</v>
      </c>
      <c r="B2167" s="2" t="s">
        <v>380</v>
      </c>
      <c r="C2167" s="2">
        <v>97</v>
      </c>
      <c r="D2167" s="2" t="s">
        <v>3193</v>
      </c>
      <c r="E2167" s="2" t="s">
        <v>2324</v>
      </c>
      <c r="F2167" s="2">
        <v>24</v>
      </c>
      <c r="G2167" s="2" t="s">
        <v>19</v>
      </c>
      <c r="H2167" s="2">
        <v>606</v>
      </c>
      <c r="I2167" s="3">
        <v>2.3523383640767655E-3</v>
      </c>
      <c r="J2167" s="2">
        <v>257616</v>
      </c>
      <c r="K2167" s="2">
        <v>409689</v>
      </c>
    </row>
    <row r="2168" spans="1:11" x14ac:dyDescent="0.3">
      <c r="A2168" s="2">
        <v>17</v>
      </c>
      <c r="B2168" s="2" t="s">
        <v>380</v>
      </c>
      <c r="C2168" s="2">
        <v>97</v>
      </c>
      <c r="D2168" s="2" t="s">
        <v>3193</v>
      </c>
      <c r="E2168" s="2" t="s">
        <v>7946</v>
      </c>
      <c r="F2168" s="2">
        <v>25</v>
      </c>
      <c r="G2168" s="2" t="s">
        <v>22</v>
      </c>
      <c r="H2168" s="2">
        <v>598</v>
      </c>
      <c r="I2168" s="3">
        <v>2.3212843922737719E-3</v>
      </c>
      <c r="J2168" s="2">
        <v>257616</v>
      </c>
      <c r="K2168" s="2">
        <v>409689</v>
      </c>
    </row>
    <row r="2169" spans="1:11" x14ac:dyDescent="0.3">
      <c r="A2169" s="2">
        <v>17</v>
      </c>
      <c r="B2169" s="2" t="s">
        <v>380</v>
      </c>
      <c r="C2169" s="2">
        <v>97</v>
      </c>
      <c r="D2169" s="2" t="s">
        <v>3193</v>
      </c>
      <c r="E2169" s="2" t="s">
        <v>2325</v>
      </c>
      <c r="F2169" s="2">
        <v>26</v>
      </c>
      <c r="G2169" s="2" t="s">
        <v>19</v>
      </c>
      <c r="H2169" s="2">
        <v>642</v>
      </c>
      <c r="I2169" s="3">
        <v>2.4920812371902368E-3</v>
      </c>
      <c r="J2169" s="2">
        <v>257616</v>
      </c>
      <c r="K2169" s="2">
        <v>409689</v>
      </c>
    </row>
    <row r="2170" spans="1:11" x14ac:dyDescent="0.3">
      <c r="A2170" s="2">
        <v>17</v>
      </c>
      <c r="B2170" s="2" t="s">
        <v>380</v>
      </c>
      <c r="C2170" s="2">
        <v>97</v>
      </c>
      <c r="D2170" s="2" t="s">
        <v>3193</v>
      </c>
      <c r="E2170" s="2" t="s">
        <v>2326</v>
      </c>
      <c r="F2170" s="2">
        <v>27</v>
      </c>
      <c r="G2170" s="2" t="s">
        <v>19</v>
      </c>
      <c r="H2170" s="2">
        <v>512</v>
      </c>
      <c r="I2170" s="3">
        <v>1.9874541953915905E-3</v>
      </c>
      <c r="J2170" s="2">
        <v>257616</v>
      </c>
      <c r="K2170" s="2">
        <v>409689</v>
      </c>
    </row>
    <row r="2171" spans="1:11" x14ac:dyDescent="0.3">
      <c r="A2171" s="2">
        <v>17</v>
      </c>
      <c r="B2171" s="2" t="s">
        <v>380</v>
      </c>
      <c r="C2171" s="2">
        <v>97</v>
      </c>
      <c r="D2171" s="2" t="s">
        <v>3193</v>
      </c>
      <c r="E2171" s="2" t="s">
        <v>2327</v>
      </c>
      <c r="F2171" s="2">
        <v>28</v>
      </c>
      <c r="G2171" s="2" t="s">
        <v>19</v>
      </c>
      <c r="H2171" s="2">
        <v>419</v>
      </c>
      <c r="I2171" s="3">
        <v>1.62645177318179E-3</v>
      </c>
      <c r="J2171" s="2">
        <v>257616</v>
      </c>
      <c r="K2171" s="2">
        <v>409689</v>
      </c>
    </row>
    <row r="2172" spans="1:11" x14ac:dyDescent="0.3">
      <c r="A2172" s="2">
        <v>17</v>
      </c>
      <c r="B2172" s="2" t="s">
        <v>380</v>
      </c>
      <c r="C2172" s="2">
        <v>97</v>
      </c>
      <c r="D2172" s="2" t="s">
        <v>3193</v>
      </c>
      <c r="E2172" s="2" t="s">
        <v>2328</v>
      </c>
      <c r="F2172" s="2">
        <v>29</v>
      </c>
      <c r="G2172" s="2" t="s">
        <v>2329</v>
      </c>
      <c r="H2172" s="2">
        <v>538</v>
      </c>
      <c r="I2172" s="3">
        <v>2.0883796037513198E-3</v>
      </c>
      <c r="J2172" s="2">
        <v>257616</v>
      </c>
      <c r="K2172" s="2">
        <v>409689</v>
      </c>
    </row>
    <row r="2173" spans="1:11" x14ac:dyDescent="0.3">
      <c r="A2173" s="2">
        <v>17</v>
      </c>
      <c r="B2173" s="2" t="s">
        <v>380</v>
      </c>
      <c r="C2173" s="2">
        <v>97</v>
      </c>
      <c r="D2173" s="2" t="s">
        <v>3193</v>
      </c>
      <c r="E2173" s="2" t="s">
        <v>2330</v>
      </c>
      <c r="F2173" s="2">
        <v>30</v>
      </c>
      <c r="G2173" s="2" t="s">
        <v>2331</v>
      </c>
      <c r="H2173" s="2">
        <v>451</v>
      </c>
      <c r="I2173" s="3">
        <v>1.7506676603937644E-3</v>
      </c>
      <c r="J2173" s="2">
        <v>257616</v>
      </c>
      <c r="K2173" s="2">
        <v>409689</v>
      </c>
    </row>
    <row r="2174" spans="1:11" x14ac:dyDescent="0.3">
      <c r="A2174" s="2">
        <v>17</v>
      </c>
      <c r="B2174" s="2" t="s">
        <v>380</v>
      </c>
      <c r="C2174" s="2">
        <v>97</v>
      </c>
      <c r="D2174" s="2" t="s">
        <v>3193</v>
      </c>
      <c r="E2174" s="2" t="s">
        <v>2332</v>
      </c>
      <c r="F2174" s="2">
        <v>31</v>
      </c>
      <c r="G2174" s="2" t="s">
        <v>15</v>
      </c>
      <c r="H2174" s="2">
        <v>342</v>
      </c>
      <c r="I2174" s="3">
        <v>1.3275572945779764E-3</v>
      </c>
      <c r="J2174" s="2">
        <v>257616</v>
      </c>
      <c r="K2174" s="2">
        <v>409689</v>
      </c>
    </row>
    <row r="2175" spans="1:11" x14ac:dyDescent="0.3">
      <c r="A2175" s="2">
        <v>17</v>
      </c>
      <c r="B2175" s="2" t="s">
        <v>380</v>
      </c>
      <c r="C2175" s="2">
        <v>97</v>
      </c>
      <c r="D2175" s="2" t="s">
        <v>3193</v>
      </c>
      <c r="E2175" s="2" t="s">
        <v>2333</v>
      </c>
      <c r="F2175" s="2">
        <v>32</v>
      </c>
      <c r="G2175" s="2" t="s">
        <v>19</v>
      </c>
      <c r="H2175" s="2">
        <v>329</v>
      </c>
      <c r="I2175" s="3">
        <v>1.277094590398112E-3</v>
      </c>
      <c r="J2175" s="2">
        <v>257616</v>
      </c>
      <c r="K2175" s="2">
        <v>409689</v>
      </c>
    </row>
    <row r="2176" spans="1:11" x14ac:dyDescent="0.3">
      <c r="A2176" s="2">
        <v>17</v>
      </c>
      <c r="B2176" s="2" t="s">
        <v>380</v>
      </c>
      <c r="C2176" s="2">
        <v>97</v>
      </c>
      <c r="D2176" s="2" t="s">
        <v>3193</v>
      </c>
      <c r="E2176" s="2" t="s">
        <v>2334</v>
      </c>
      <c r="F2176" s="2">
        <v>33</v>
      </c>
      <c r="G2176" s="2" t="s">
        <v>19</v>
      </c>
      <c r="H2176" s="2">
        <v>344</v>
      </c>
      <c r="I2176" s="3">
        <v>1.3353207875287248E-3</v>
      </c>
      <c r="J2176" s="2">
        <v>257616</v>
      </c>
      <c r="K2176" s="2">
        <v>409689</v>
      </c>
    </row>
    <row r="2177" spans="1:11" x14ac:dyDescent="0.3">
      <c r="A2177" s="2">
        <v>17</v>
      </c>
      <c r="B2177" s="2" t="s">
        <v>380</v>
      </c>
      <c r="C2177" s="2">
        <v>97</v>
      </c>
      <c r="D2177" s="2" t="s">
        <v>3193</v>
      </c>
      <c r="E2177" s="2" t="s">
        <v>2335</v>
      </c>
      <c r="F2177" s="2">
        <v>34</v>
      </c>
      <c r="G2177" s="2" t="s">
        <v>19</v>
      </c>
      <c r="H2177" s="2">
        <v>226</v>
      </c>
      <c r="I2177" s="3">
        <v>8.7727470343456932E-4</v>
      </c>
      <c r="J2177" s="2">
        <v>257616</v>
      </c>
      <c r="K2177" s="2">
        <v>409689</v>
      </c>
    </row>
    <row r="2178" spans="1:11" x14ac:dyDescent="0.3">
      <c r="A2178" s="2">
        <v>17</v>
      </c>
      <c r="B2178" s="2" t="s">
        <v>380</v>
      </c>
      <c r="C2178" s="2">
        <v>97</v>
      </c>
      <c r="D2178" s="2" t="s">
        <v>3193</v>
      </c>
      <c r="E2178" s="2" t="s">
        <v>2336</v>
      </c>
      <c r="F2178" s="2">
        <v>35</v>
      </c>
      <c r="G2178" s="2" t="s">
        <v>19</v>
      </c>
      <c r="H2178" s="2">
        <v>229</v>
      </c>
      <c r="I2178" s="3">
        <v>8.8891994286069192E-4</v>
      </c>
      <c r="J2178" s="2">
        <v>257616</v>
      </c>
      <c r="K2178" s="2">
        <v>409689</v>
      </c>
    </row>
    <row r="2179" spans="1:11" x14ac:dyDescent="0.3">
      <c r="A2179" s="2">
        <v>17</v>
      </c>
      <c r="B2179" s="2" t="s">
        <v>380</v>
      </c>
      <c r="C2179" s="2">
        <v>98</v>
      </c>
      <c r="D2179" s="2" t="s">
        <v>3194</v>
      </c>
      <c r="E2179" s="2" t="s">
        <v>2300</v>
      </c>
      <c r="F2179" s="2">
        <v>1</v>
      </c>
      <c r="G2179" s="2" t="s">
        <v>1977</v>
      </c>
      <c r="H2179" s="2">
        <v>111906</v>
      </c>
      <c r="I2179" s="3">
        <v>0.4593540654144227</v>
      </c>
      <c r="J2179" s="2">
        <v>243616</v>
      </c>
      <c r="K2179" s="2">
        <v>379162</v>
      </c>
    </row>
    <row r="2180" spans="1:11" x14ac:dyDescent="0.3">
      <c r="A2180" s="2">
        <v>17</v>
      </c>
      <c r="B2180" s="2" t="s">
        <v>380</v>
      </c>
      <c r="C2180" s="2">
        <v>98</v>
      </c>
      <c r="D2180" s="2" t="s">
        <v>3194</v>
      </c>
      <c r="E2180" s="2" t="s">
        <v>2301</v>
      </c>
      <c r="F2180" s="2">
        <v>2</v>
      </c>
      <c r="G2180" s="2" t="s">
        <v>753</v>
      </c>
      <c r="H2180" s="2">
        <v>82735</v>
      </c>
      <c r="I2180" s="3">
        <v>0.33961234073295676</v>
      </c>
      <c r="J2180" s="2">
        <v>243616</v>
      </c>
      <c r="K2180" s="2">
        <v>379162</v>
      </c>
    </row>
    <row r="2181" spans="1:11" x14ac:dyDescent="0.3">
      <c r="A2181" s="2">
        <v>17</v>
      </c>
      <c r="B2181" s="2" t="s">
        <v>380</v>
      </c>
      <c r="C2181" s="2">
        <v>98</v>
      </c>
      <c r="D2181" s="2" t="s">
        <v>3194</v>
      </c>
      <c r="E2181" s="2" t="s">
        <v>2302</v>
      </c>
      <c r="F2181" s="2">
        <v>3</v>
      </c>
      <c r="G2181" s="2" t="s">
        <v>1023</v>
      </c>
      <c r="H2181" s="2">
        <v>18499</v>
      </c>
      <c r="I2181" s="3">
        <v>7.5935078155786151E-2</v>
      </c>
      <c r="J2181" s="2">
        <v>243616</v>
      </c>
      <c r="K2181" s="2">
        <v>379162</v>
      </c>
    </row>
    <row r="2182" spans="1:11" x14ac:dyDescent="0.3">
      <c r="A2182" s="2">
        <v>17</v>
      </c>
      <c r="B2182" s="2" t="s">
        <v>380</v>
      </c>
      <c r="C2182" s="2">
        <v>98</v>
      </c>
      <c r="D2182" s="2" t="s">
        <v>3194</v>
      </c>
      <c r="E2182" s="2" t="s">
        <v>2303</v>
      </c>
      <c r="F2182" s="2">
        <v>4</v>
      </c>
      <c r="G2182" s="2" t="s">
        <v>2082</v>
      </c>
      <c r="H2182" s="2">
        <v>2711</v>
      </c>
      <c r="I2182" s="3">
        <v>1.1128168921581505E-2</v>
      </c>
      <c r="J2182" s="2">
        <v>243616</v>
      </c>
      <c r="K2182" s="2">
        <v>379162</v>
      </c>
    </row>
    <row r="2183" spans="1:11" x14ac:dyDescent="0.3">
      <c r="A2183" s="2">
        <v>17</v>
      </c>
      <c r="B2183" s="2" t="s">
        <v>380</v>
      </c>
      <c r="C2183" s="2">
        <v>98</v>
      </c>
      <c r="D2183" s="2" t="s">
        <v>3194</v>
      </c>
      <c r="E2183" s="2" t="s">
        <v>2305</v>
      </c>
      <c r="F2183" s="2">
        <v>5</v>
      </c>
      <c r="G2183" s="2" t="s">
        <v>19</v>
      </c>
      <c r="H2183" s="2">
        <v>2231</v>
      </c>
      <c r="I2183" s="3">
        <v>9.1578549848942599E-3</v>
      </c>
      <c r="J2183" s="2">
        <v>243616</v>
      </c>
      <c r="K2183" s="2">
        <v>379162</v>
      </c>
    </row>
    <row r="2184" spans="1:11" x14ac:dyDescent="0.3">
      <c r="A2184" s="2">
        <v>17</v>
      </c>
      <c r="B2184" s="2" t="s">
        <v>380</v>
      </c>
      <c r="C2184" s="2">
        <v>98</v>
      </c>
      <c r="D2184" s="2" t="s">
        <v>3194</v>
      </c>
      <c r="E2184" s="2" t="s">
        <v>2304</v>
      </c>
      <c r="F2184" s="2">
        <v>6</v>
      </c>
      <c r="G2184" s="2" t="s">
        <v>11</v>
      </c>
      <c r="H2184" s="2">
        <v>1576</v>
      </c>
      <c r="I2184" s="3">
        <v>6.469197425456456E-3</v>
      </c>
      <c r="J2184" s="2">
        <v>243616</v>
      </c>
      <c r="K2184" s="2">
        <v>379162</v>
      </c>
    </row>
    <row r="2185" spans="1:11" x14ac:dyDescent="0.3">
      <c r="A2185" s="2">
        <v>17</v>
      </c>
      <c r="B2185" s="2" t="s">
        <v>380</v>
      </c>
      <c r="C2185" s="2">
        <v>98</v>
      </c>
      <c r="D2185" s="2" t="s">
        <v>3194</v>
      </c>
      <c r="E2185" s="2" t="s">
        <v>2306</v>
      </c>
      <c r="F2185" s="2">
        <v>7</v>
      </c>
      <c r="G2185" s="2" t="s">
        <v>19</v>
      </c>
      <c r="H2185" s="2">
        <v>1990</v>
      </c>
      <c r="I2185" s="3">
        <v>8.1685931958492049E-3</v>
      </c>
      <c r="J2185" s="2">
        <v>243616</v>
      </c>
      <c r="K2185" s="2">
        <v>379162</v>
      </c>
    </row>
    <row r="2186" spans="1:11" x14ac:dyDescent="0.3">
      <c r="A2186" s="2">
        <v>17</v>
      </c>
      <c r="B2186" s="2" t="s">
        <v>380</v>
      </c>
      <c r="C2186" s="2">
        <v>98</v>
      </c>
      <c r="D2186" s="2" t="s">
        <v>3194</v>
      </c>
      <c r="E2186" s="2" t="s">
        <v>2307</v>
      </c>
      <c r="F2186" s="2">
        <v>8</v>
      </c>
      <c r="G2186" s="2" t="s">
        <v>19</v>
      </c>
      <c r="H2186" s="2">
        <v>1807</v>
      </c>
      <c r="I2186" s="3">
        <v>7.4174110074871928E-3</v>
      </c>
      <c r="J2186" s="2">
        <v>243616</v>
      </c>
      <c r="K2186" s="2">
        <v>379162</v>
      </c>
    </row>
    <row r="2187" spans="1:11" x14ac:dyDescent="0.3">
      <c r="A2187" s="2">
        <v>17</v>
      </c>
      <c r="B2187" s="2" t="s">
        <v>380</v>
      </c>
      <c r="C2187" s="2">
        <v>98</v>
      </c>
      <c r="D2187" s="2" t="s">
        <v>3194</v>
      </c>
      <c r="E2187" s="2" t="s">
        <v>2308</v>
      </c>
      <c r="F2187" s="2">
        <v>9</v>
      </c>
      <c r="G2187" s="2" t="s">
        <v>1038</v>
      </c>
      <c r="H2187" s="2">
        <v>1730</v>
      </c>
      <c r="I2187" s="3">
        <v>7.1013398134769472E-3</v>
      </c>
      <c r="J2187" s="2">
        <v>243616</v>
      </c>
      <c r="K2187" s="2">
        <v>379162</v>
      </c>
    </row>
    <row r="2188" spans="1:11" x14ac:dyDescent="0.3">
      <c r="A2188" s="2">
        <v>17</v>
      </c>
      <c r="B2188" s="2" t="s">
        <v>380</v>
      </c>
      <c r="C2188" s="2">
        <v>98</v>
      </c>
      <c r="D2188" s="2" t="s">
        <v>3194</v>
      </c>
      <c r="E2188" s="2" t="s">
        <v>2309</v>
      </c>
      <c r="F2188" s="2">
        <v>10</v>
      </c>
      <c r="G2188" s="2" t="s">
        <v>19</v>
      </c>
      <c r="H2188" s="2">
        <v>1607</v>
      </c>
      <c r="I2188" s="3">
        <v>6.5964468672008404E-3</v>
      </c>
      <c r="J2188" s="2">
        <v>243616</v>
      </c>
      <c r="K2188" s="2">
        <v>379162</v>
      </c>
    </row>
    <row r="2189" spans="1:11" x14ac:dyDescent="0.3">
      <c r="A2189" s="2">
        <v>17</v>
      </c>
      <c r="B2189" s="2" t="s">
        <v>380</v>
      </c>
      <c r="C2189" s="2">
        <v>98</v>
      </c>
      <c r="D2189" s="2" t="s">
        <v>3194</v>
      </c>
      <c r="E2189" s="2" t="s">
        <v>2310</v>
      </c>
      <c r="F2189" s="2">
        <v>11</v>
      </c>
      <c r="G2189" s="2" t="s">
        <v>19</v>
      </c>
      <c r="H2189" s="2">
        <v>1549</v>
      </c>
      <c r="I2189" s="3">
        <v>6.3583672665177985E-3</v>
      </c>
      <c r="J2189" s="2">
        <v>243616</v>
      </c>
      <c r="K2189" s="2">
        <v>379162</v>
      </c>
    </row>
    <row r="2190" spans="1:11" x14ac:dyDescent="0.3">
      <c r="A2190" s="2">
        <v>17</v>
      </c>
      <c r="B2190" s="2" t="s">
        <v>380</v>
      </c>
      <c r="C2190" s="2">
        <v>98</v>
      </c>
      <c r="D2190" s="2" t="s">
        <v>3194</v>
      </c>
      <c r="E2190" s="2" t="s">
        <v>384</v>
      </c>
      <c r="F2190" s="2">
        <v>12</v>
      </c>
      <c r="G2190" s="2" t="s">
        <v>267</v>
      </c>
      <c r="H2190" s="2">
        <v>1395</v>
      </c>
      <c r="I2190" s="3">
        <v>5.7262248784973073E-3</v>
      </c>
      <c r="J2190" s="2">
        <v>243616</v>
      </c>
      <c r="K2190" s="2">
        <v>379162</v>
      </c>
    </row>
    <row r="2191" spans="1:11" x14ac:dyDescent="0.3">
      <c r="A2191" s="2">
        <v>17</v>
      </c>
      <c r="B2191" s="2" t="s">
        <v>380</v>
      </c>
      <c r="C2191" s="2">
        <v>98</v>
      </c>
      <c r="D2191" s="2" t="s">
        <v>3194</v>
      </c>
      <c r="E2191" s="2" t="s">
        <v>2311</v>
      </c>
      <c r="F2191" s="2">
        <v>13</v>
      </c>
      <c r="G2191" s="2" t="s">
        <v>19</v>
      </c>
      <c r="H2191" s="2">
        <v>1263</v>
      </c>
      <c r="I2191" s="3">
        <v>5.1843885459083149E-3</v>
      </c>
      <c r="J2191" s="2">
        <v>243616</v>
      </c>
      <c r="K2191" s="2">
        <v>379162</v>
      </c>
    </row>
    <row r="2192" spans="1:11" x14ac:dyDescent="0.3">
      <c r="A2192" s="2">
        <v>17</v>
      </c>
      <c r="B2192" s="2" t="s">
        <v>380</v>
      </c>
      <c r="C2192" s="2">
        <v>98</v>
      </c>
      <c r="D2192" s="2" t="s">
        <v>3194</v>
      </c>
      <c r="E2192" s="2" t="s">
        <v>2312</v>
      </c>
      <c r="F2192" s="2">
        <v>14</v>
      </c>
      <c r="G2192" s="2" t="s">
        <v>19</v>
      </c>
      <c r="H2192" s="2">
        <v>1255</v>
      </c>
      <c r="I2192" s="3">
        <v>5.1515499802968602E-3</v>
      </c>
      <c r="J2192" s="2">
        <v>243616</v>
      </c>
      <c r="K2192" s="2">
        <v>379162</v>
      </c>
    </row>
    <row r="2193" spans="1:11" x14ac:dyDescent="0.3">
      <c r="A2193" s="2">
        <v>17</v>
      </c>
      <c r="B2193" s="2" t="s">
        <v>380</v>
      </c>
      <c r="C2193" s="2">
        <v>98</v>
      </c>
      <c r="D2193" s="2" t="s">
        <v>3194</v>
      </c>
      <c r="E2193" s="2" t="s">
        <v>2313</v>
      </c>
      <c r="F2193" s="2">
        <v>15</v>
      </c>
      <c r="G2193" s="2" t="s">
        <v>2314</v>
      </c>
      <c r="H2193" s="2">
        <v>564</v>
      </c>
      <c r="I2193" s="3">
        <v>2.3151188756075133E-3</v>
      </c>
      <c r="J2193" s="2">
        <v>243616</v>
      </c>
      <c r="K2193" s="2">
        <v>379162</v>
      </c>
    </row>
    <row r="2194" spans="1:11" x14ac:dyDescent="0.3">
      <c r="A2194" s="2">
        <v>17</v>
      </c>
      <c r="B2194" s="2" t="s">
        <v>380</v>
      </c>
      <c r="C2194" s="2">
        <v>98</v>
      </c>
      <c r="D2194" s="2" t="s">
        <v>3194</v>
      </c>
      <c r="E2194" s="2" t="s">
        <v>2315</v>
      </c>
      <c r="F2194" s="2">
        <v>16</v>
      </c>
      <c r="G2194" s="2" t="s">
        <v>316</v>
      </c>
      <c r="H2194" s="2">
        <v>789</v>
      </c>
      <c r="I2194" s="3">
        <v>3.2387035334296597E-3</v>
      </c>
      <c r="J2194" s="2">
        <v>243616</v>
      </c>
      <c r="K2194" s="2">
        <v>379162</v>
      </c>
    </row>
    <row r="2195" spans="1:11" x14ac:dyDescent="0.3">
      <c r="A2195" s="2">
        <v>17</v>
      </c>
      <c r="B2195" s="2" t="s">
        <v>380</v>
      </c>
      <c r="C2195" s="2">
        <v>98</v>
      </c>
      <c r="D2195" s="2" t="s">
        <v>3194</v>
      </c>
      <c r="E2195" s="2" t="s">
        <v>2316</v>
      </c>
      <c r="F2195" s="2">
        <v>17</v>
      </c>
      <c r="G2195" s="2" t="s">
        <v>19</v>
      </c>
      <c r="H2195" s="2">
        <v>533</v>
      </c>
      <c r="I2195" s="3">
        <v>2.1878694338631289E-3</v>
      </c>
      <c r="J2195" s="2">
        <v>243616</v>
      </c>
      <c r="K2195" s="2">
        <v>379162</v>
      </c>
    </row>
    <row r="2196" spans="1:11" x14ac:dyDescent="0.3">
      <c r="A2196" s="2">
        <v>17</v>
      </c>
      <c r="B2196" s="2" t="s">
        <v>380</v>
      </c>
      <c r="C2196" s="2">
        <v>98</v>
      </c>
      <c r="D2196" s="2" t="s">
        <v>3194</v>
      </c>
      <c r="E2196" s="2" t="s">
        <v>2317</v>
      </c>
      <c r="F2196" s="2">
        <v>18</v>
      </c>
      <c r="G2196" s="2" t="s">
        <v>19</v>
      </c>
      <c r="H2196" s="2">
        <v>719</v>
      </c>
      <c r="I2196" s="3">
        <v>2.9513660843294366E-3</v>
      </c>
      <c r="J2196" s="2">
        <v>243616</v>
      </c>
      <c r="K2196" s="2">
        <v>379162</v>
      </c>
    </row>
    <row r="2197" spans="1:11" x14ac:dyDescent="0.3">
      <c r="A2197" s="2">
        <v>17</v>
      </c>
      <c r="B2197" s="2" t="s">
        <v>380</v>
      </c>
      <c r="C2197" s="2">
        <v>98</v>
      </c>
      <c r="D2197" s="2" t="s">
        <v>3194</v>
      </c>
      <c r="E2197" s="2" t="s">
        <v>2318</v>
      </c>
      <c r="F2197" s="2">
        <v>19</v>
      </c>
      <c r="G2197" s="2" t="s">
        <v>2319</v>
      </c>
      <c r="H2197" s="2">
        <v>649</v>
      </c>
      <c r="I2197" s="3">
        <v>2.6640286352292131E-3</v>
      </c>
      <c r="J2197" s="2">
        <v>243616</v>
      </c>
      <c r="K2197" s="2">
        <v>379162</v>
      </c>
    </row>
    <row r="2198" spans="1:11" x14ac:dyDescent="0.3">
      <c r="A2198" s="2">
        <v>17</v>
      </c>
      <c r="B2198" s="2" t="s">
        <v>380</v>
      </c>
      <c r="C2198" s="2">
        <v>98</v>
      </c>
      <c r="D2198" s="2" t="s">
        <v>3194</v>
      </c>
      <c r="E2198" s="2" t="s">
        <v>2320</v>
      </c>
      <c r="F2198" s="2">
        <v>20</v>
      </c>
      <c r="G2198" s="2" t="s">
        <v>19</v>
      </c>
      <c r="H2198" s="2">
        <v>908</v>
      </c>
      <c r="I2198" s="3">
        <v>3.7271771969000396E-3</v>
      </c>
      <c r="J2198" s="2">
        <v>243616</v>
      </c>
      <c r="K2198" s="2">
        <v>379162</v>
      </c>
    </row>
    <row r="2199" spans="1:11" x14ac:dyDescent="0.3">
      <c r="A2199" s="2">
        <v>17</v>
      </c>
      <c r="B2199" s="2" t="s">
        <v>380</v>
      </c>
      <c r="C2199" s="2">
        <v>98</v>
      </c>
      <c r="D2199" s="2" t="s">
        <v>3194</v>
      </c>
      <c r="E2199" s="2" t="s">
        <v>2321</v>
      </c>
      <c r="F2199" s="2">
        <v>21</v>
      </c>
      <c r="G2199" s="2" t="s">
        <v>19</v>
      </c>
      <c r="H2199" s="2">
        <v>702</v>
      </c>
      <c r="I2199" s="3">
        <v>2.8815841324050964E-3</v>
      </c>
      <c r="J2199" s="2">
        <v>243616</v>
      </c>
      <c r="K2199" s="2">
        <v>379162</v>
      </c>
    </row>
    <row r="2200" spans="1:11" x14ac:dyDescent="0.3">
      <c r="A2200" s="2">
        <v>17</v>
      </c>
      <c r="B2200" s="2" t="s">
        <v>380</v>
      </c>
      <c r="C2200" s="2">
        <v>98</v>
      </c>
      <c r="D2200" s="2" t="s">
        <v>3194</v>
      </c>
      <c r="E2200" s="2" t="s">
        <v>2322</v>
      </c>
      <c r="F2200" s="2">
        <v>22</v>
      </c>
      <c r="G2200" s="2" t="s">
        <v>19</v>
      </c>
      <c r="H2200" s="2">
        <v>663</v>
      </c>
      <c r="I2200" s="3">
        <v>2.7214961250492577E-3</v>
      </c>
      <c r="J2200" s="2">
        <v>243616</v>
      </c>
      <c r="K2200" s="2">
        <v>379162</v>
      </c>
    </row>
    <row r="2201" spans="1:11" x14ac:dyDescent="0.3">
      <c r="A2201" s="2">
        <v>17</v>
      </c>
      <c r="B2201" s="2" t="s">
        <v>380</v>
      </c>
      <c r="C2201" s="2">
        <v>98</v>
      </c>
      <c r="D2201" s="2" t="s">
        <v>3194</v>
      </c>
      <c r="E2201" s="2" t="s">
        <v>2323</v>
      </c>
      <c r="F2201" s="2">
        <v>23</v>
      </c>
      <c r="G2201" s="2" t="s">
        <v>19</v>
      </c>
      <c r="H2201" s="2">
        <v>629</v>
      </c>
      <c r="I2201" s="3">
        <v>2.5819322212005781E-3</v>
      </c>
      <c r="J2201" s="2">
        <v>243616</v>
      </c>
      <c r="K2201" s="2">
        <v>379162</v>
      </c>
    </row>
    <row r="2202" spans="1:11" x14ac:dyDescent="0.3">
      <c r="A2202" s="2">
        <v>17</v>
      </c>
      <c r="B2202" s="2" t="s">
        <v>380</v>
      </c>
      <c r="C2202" s="2">
        <v>98</v>
      </c>
      <c r="D2202" s="2" t="s">
        <v>3194</v>
      </c>
      <c r="E2202" s="2" t="s">
        <v>2324</v>
      </c>
      <c r="F2202" s="2">
        <v>24</v>
      </c>
      <c r="G2202" s="2" t="s">
        <v>19</v>
      </c>
      <c r="H2202" s="2">
        <v>633</v>
      </c>
      <c r="I2202" s="3">
        <v>2.5983515040063051E-3</v>
      </c>
      <c r="J2202" s="2">
        <v>243616</v>
      </c>
      <c r="K2202" s="2">
        <v>379162</v>
      </c>
    </row>
    <row r="2203" spans="1:11" x14ac:dyDescent="0.3">
      <c r="A2203" s="2">
        <v>17</v>
      </c>
      <c r="B2203" s="2" t="s">
        <v>380</v>
      </c>
      <c r="C2203" s="2">
        <v>98</v>
      </c>
      <c r="D2203" s="2" t="s">
        <v>3194</v>
      </c>
      <c r="E2203" s="2" t="s">
        <v>7946</v>
      </c>
      <c r="F2203" s="2">
        <v>25</v>
      </c>
      <c r="G2203" s="2" t="s">
        <v>22</v>
      </c>
      <c r="H2203" s="2">
        <v>544</v>
      </c>
      <c r="I2203" s="3">
        <v>2.2330224615788783E-3</v>
      </c>
      <c r="J2203" s="2">
        <v>243616</v>
      </c>
      <c r="K2203" s="2">
        <v>379162</v>
      </c>
    </row>
    <row r="2204" spans="1:11" x14ac:dyDescent="0.3">
      <c r="A2204" s="2">
        <v>17</v>
      </c>
      <c r="B2204" s="2" t="s">
        <v>380</v>
      </c>
      <c r="C2204" s="2">
        <v>98</v>
      </c>
      <c r="D2204" s="2" t="s">
        <v>3194</v>
      </c>
      <c r="E2204" s="2" t="s">
        <v>2325</v>
      </c>
      <c r="F2204" s="2">
        <v>26</v>
      </c>
      <c r="G2204" s="2" t="s">
        <v>19</v>
      </c>
      <c r="H2204" s="2">
        <v>669</v>
      </c>
      <c r="I2204" s="3">
        <v>2.7461250492578485E-3</v>
      </c>
      <c r="J2204" s="2">
        <v>243616</v>
      </c>
      <c r="K2204" s="2">
        <v>379162</v>
      </c>
    </row>
    <row r="2205" spans="1:11" x14ac:dyDescent="0.3">
      <c r="A2205" s="2">
        <v>17</v>
      </c>
      <c r="B2205" s="2" t="s">
        <v>380</v>
      </c>
      <c r="C2205" s="2">
        <v>98</v>
      </c>
      <c r="D2205" s="2" t="s">
        <v>3194</v>
      </c>
      <c r="E2205" s="2" t="s">
        <v>2326</v>
      </c>
      <c r="F2205" s="2">
        <v>27</v>
      </c>
      <c r="G2205" s="2" t="s">
        <v>19</v>
      </c>
      <c r="H2205" s="2">
        <v>429</v>
      </c>
      <c r="I2205" s="3">
        <v>1.7609680809142257E-3</v>
      </c>
      <c r="J2205" s="2">
        <v>243616</v>
      </c>
      <c r="K2205" s="2">
        <v>379162</v>
      </c>
    </row>
    <row r="2206" spans="1:11" x14ac:dyDescent="0.3">
      <c r="A2206" s="2">
        <v>17</v>
      </c>
      <c r="B2206" s="2" t="s">
        <v>380</v>
      </c>
      <c r="C2206" s="2">
        <v>98</v>
      </c>
      <c r="D2206" s="2" t="s">
        <v>3194</v>
      </c>
      <c r="E2206" s="2" t="s">
        <v>2327</v>
      </c>
      <c r="F2206" s="2">
        <v>28</v>
      </c>
      <c r="G2206" s="2" t="s">
        <v>19</v>
      </c>
      <c r="H2206" s="2">
        <v>475</v>
      </c>
      <c r="I2206" s="3">
        <v>1.9497898331800867E-3</v>
      </c>
      <c r="J2206" s="2">
        <v>243616</v>
      </c>
      <c r="K2206" s="2">
        <v>379162</v>
      </c>
    </row>
    <row r="2207" spans="1:11" x14ac:dyDescent="0.3">
      <c r="A2207" s="2">
        <v>17</v>
      </c>
      <c r="B2207" s="2" t="s">
        <v>380</v>
      </c>
      <c r="C2207" s="2">
        <v>98</v>
      </c>
      <c r="D2207" s="2" t="s">
        <v>3194</v>
      </c>
      <c r="E2207" s="2" t="s">
        <v>2328</v>
      </c>
      <c r="F2207" s="2">
        <v>29</v>
      </c>
      <c r="G2207" s="2" t="s">
        <v>2329</v>
      </c>
      <c r="H2207" s="2">
        <v>494</v>
      </c>
      <c r="I2207" s="3">
        <v>2.0277814265072902E-3</v>
      </c>
      <c r="J2207" s="2">
        <v>243616</v>
      </c>
      <c r="K2207" s="2">
        <v>379162</v>
      </c>
    </row>
    <row r="2208" spans="1:11" x14ac:dyDescent="0.3">
      <c r="A2208" s="2">
        <v>17</v>
      </c>
      <c r="B2208" s="2" t="s">
        <v>380</v>
      </c>
      <c r="C2208" s="2">
        <v>98</v>
      </c>
      <c r="D2208" s="2" t="s">
        <v>3194</v>
      </c>
      <c r="E2208" s="2" t="s">
        <v>2330</v>
      </c>
      <c r="F2208" s="2">
        <v>30</v>
      </c>
      <c r="G2208" s="2" t="s">
        <v>2331</v>
      </c>
      <c r="H2208" s="2">
        <v>434</v>
      </c>
      <c r="I2208" s="3">
        <v>1.7814921844213844E-3</v>
      </c>
      <c r="J2208" s="2">
        <v>243616</v>
      </c>
      <c r="K2208" s="2">
        <v>379162</v>
      </c>
    </row>
    <row r="2209" spans="1:11" x14ac:dyDescent="0.3">
      <c r="A2209" s="2">
        <v>17</v>
      </c>
      <c r="B2209" s="2" t="s">
        <v>380</v>
      </c>
      <c r="C2209" s="2">
        <v>98</v>
      </c>
      <c r="D2209" s="2" t="s">
        <v>3194</v>
      </c>
      <c r="E2209" s="2" t="s">
        <v>2332</v>
      </c>
      <c r="F2209" s="2">
        <v>31</v>
      </c>
      <c r="G2209" s="2" t="s">
        <v>15</v>
      </c>
      <c r="H2209" s="2">
        <v>400</v>
      </c>
      <c r="I2209" s="3">
        <v>1.6419282805727046E-3</v>
      </c>
      <c r="J2209" s="2">
        <v>243616</v>
      </c>
      <c r="K2209" s="2">
        <v>379162</v>
      </c>
    </row>
    <row r="2210" spans="1:11" x14ac:dyDescent="0.3">
      <c r="A2210" s="2">
        <v>17</v>
      </c>
      <c r="B2210" s="2" t="s">
        <v>380</v>
      </c>
      <c r="C2210" s="2">
        <v>98</v>
      </c>
      <c r="D2210" s="2" t="s">
        <v>3194</v>
      </c>
      <c r="E2210" s="2" t="s">
        <v>2333</v>
      </c>
      <c r="F2210" s="2">
        <v>32</v>
      </c>
      <c r="G2210" s="2" t="s">
        <v>19</v>
      </c>
      <c r="H2210" s="2">
        <v>328</v>
      </c>
      <c r="I2210" s="3">
        <v>1.3463811900696178E-3</v>
      </c>
      <c r="J2210" s="2">
        <v>243616</v>
      </c>
      <c r="K2210" s="2">
        <v>379162</v>
      </c>
    </row>
    <row r="2211" spans="1:11" x14ac:dyDescent="0.3">
      <c r="A2211" s="2">
        <v>17</v>
      </c>
      <c r="B2211" s="2" t="s">
        <v>380</v>
      </c>
      <c r="C2211" s="2">
        <v>98</v>
      </c>
      <c r="D2211" s="2" t="s">
        <v>3194</v>
      </c>
      <c r="E2211" s="2" t="s">
        <v>2334</v>
      </c>
      <c r="F2211" s="2">
        <v>33</v>
      </c>
      <c r="G2211" s="2" t="s">
        <v>19</v>
      </c>
      <c r="H2211" s="2">
        <v>353</v>
      </c>
      <c r="I2211" s="3">
        <v>1.4490017076054119E-3</v>
      </c>
      <c r="J2211" s="2">
        <v>243616</v>
      </c>
      <c r="K2211" s="2">
        <v>379162</v>
      </c>
    </row>
    <row r="2212" spans="1:11" x14ac:dyDescent="0.3">
      <c r="A2212" s="2">
        <v>17</v>
      </c>
      <c r="B2212" s="2" t="s">
        <v>380</v>
      </c>
      <c r="C2212" s="2">
        <v>98</v>
      </c>
      <c r="D2212" s="2" t="s">
        <v>3194</v>
      </c>
      <c r="E2212" s="2" t="s">
        <v>2335</v>
      </c>
      <c r="F2212" s="2">
        <v>34</v>
      </c>
      <c r="G2212" s="2" t="s">
        <v>19</v>
      </c>
      <c r="H2212" s="2">
        <v>222</v>
      </c>
      <c r="I2212" s="3">
        <v>9.1127019571785105E-4</v>
      </c>
      <c r="J2212" s="2">
        <v>243616</v>
      </c>
      <c r="K2212" s="2">
        <v>379162</v>
      </c>
    </row>
    <row r="2213" spans="1:11" x14ac:dyDescent="0.3">
      <c r="A2213" s="2">
        <v>17</v>
      </c>
      <c r="B2213" s="2" t="s">
        <v>380</v>
      </c>
      <c r="C2213" s="2">
        <v>98</v>
      </c>
      <c r="D2213" s="2" t="s">
        <v>3194</v>
      </c>
      <c r="E2213" s="2" t="s">
        <v>2336</v>
      </c>
      <c r="F2213" s="2">
        <v>35</v>
      </c>
      <c r="G2213" s="2" t="s">
        <v>19</v>
      </c>
      <c r="H2213" s="2">
        <v>225</v>
      </c>
      <c r="I2213" s="3">
        <v>9.2358465782214634E-4</v>
      </c>
      <c r="J2213" s="2">
        <v>243616</v>
      </c>
      <c r="K2213" s="2">
        <v>379162</v>
      </c>
    </row>
    <row r="2214" spans="1:11" x14ac:dyDescent="0.3">
      <c r="A2214" s="2">
        <v>17</v>
      </c>
      <c r="B2214" s="2" t="s">
        <v>380</v>
      </c>
      <c r="C2214" s="2">
        <v>99</v>
      </c>
      <c r="D2214" s="2" t="s">
        <v>3195</v>
      </c>
      <c r="E2214" s="2" t="s">
        <v>2300</v>
      </c>
      <c r="F2214" s="2">
        <v>1</v>
      </c>
      <c r="G2214" s="2" t="s">
        <v>1977</v>
      </c>
      <c r="H2214" s="2">
        <v>85060</v>
      </c>
      <c r="I2214" s="3">
        <v>0.45834186505156749</v>
      </c>
      <c r="J2214" s="2">
        <v>185582</v>
      </c>
      <c r="K2214" s="2">
        <v>311481</v>
      </c>
    </row>
    <row r="2215" spans="1:11" x14ac:dyDescent="0.3">
      <c r="A2215" s="2">
        <v>17</v>
      </c>
      <c r="B2215" s="2" t="s">
        <v>380</v>
      </c>
      <c r="C2215" s="2">
        <v>99</v>
      </c>
      <c r="D2215" s="2" t="s">
        <v>3195</v>
      </c>
      <c r="E2215" s="2" t="s">
        <v>2301</v>
      </c>
      <c r="F2215" s="2">
        <v>2</v>
      </c>
      <c r="G2215" s="2" t="s">
        <v>753</v>
      </c>
      <c r="H2215" s="2">
        <v>59716</v>
      </c>
      <c r="I2215" s="3">
        <v>0.32177689646625213</v>
      </c>
      <c r="J2215" s="2">
        <v>185582</v>
      </c>
      <c r="K2215" s="2">
        <v>311481</v>
      </c>
    </row>
    <row r="2216" spans="1:11" x14ac:dyDescent="0.3">
      <c r="A2216" s="2">
        <v>17</v>
      </c>
      <c r="B2216" s="2" t="s">
        <v>380</v>
      </c>
      <c r="C2216" s="2">
        <v>99</v>
      </c>
      <c r="D2216" s="2" t="s">
        <v>3195</v>
      </c>
      <c r="E2216" s="2" t="s">
        <v>2302</v>
      </c>
      <c r="F2216" s="2">
        <v>3</v>
      </c>
      <c r="G2216" s="2" t="s">
        <v>1023</v>
      </c>
      <c r="H2216" s="2">
        <v>14922</v>
      </c>
      <c r="I2216" s="3">
        <v>8.0406504941211973E-2</v>
      </c>
      <c r="J2216" s="2">
        <v>185582</v>
      </c>
      <c r="K2216" s="2">
        <v>311481</v>
      </c>
    </row>
    <row r="2217" spans="1:11" x14ac:dyDescent="0.3">
      <c r="A2217" s="2">
        <v>17</v>
      </c>
      <c r="B2217" s="2" t="s">
        <v>380</v>
      </c>
      <c r="C2217" s="2">
        <v>99</v>
      </c>
      <c r="D2217" s="2" t="s">
        <v>3195</v>
      </c>
      <c r="E2217" s="2" t="s">
        <v>2303</v>
      </c>
      <c r="F2217" s="2">
        <v>4</v>
      </c>
      <c r="G2217" s="2" t="s">
        <v>2082</v>
      </c>
      <c r="H2217" s="2">
        <v>2551</v>
      </c>
      <c r="I2217" s="3">
        <v>1.3745945188649761E-2</v>
      </c>
      <c r="J2217" s="2">
        <v>185582</v>
      </c>
      <c r="K2217" s="2">
        <v>311481</v>
      </c>
    </row>
    <row r="2218" spans="1:11" x14ac:dyDescent="0.3">
      <c r="A2218" s="2">
        <v>17</v>
      </c>
      <c r="B2218" s="2" t="s">
        <v>380</v>
      </c>
      <c r="C2218" s="2">
        <v>99</v>
      </c>
      <c r="D2218" s="2" t="s">
        <v>3195</v>
      </c>
      <c r="E2218" s="2" t="s">
        <v>2305</v>
      </c>
      <c r="F2218" s="2">
        <v>5</v>
      </c>
      <c r="G2218" s="2" t="s">
        <v>19</v>
      </c>
      <c r="H2218" s="2">
        <v>1845</v>
      </c>
      <c r="I2218" s="3">
        <v>9.9416969318145074E-3</v>
      </c>
      <c r="J2218" s="2">
        <v>185582</v>
      </c>
      <c r="K2218" s="2">
        <v>311481</v>
      </c>
    </row>
    <row r="2219" spans="1:11" x14ac:dyDescent="0.3">
      <c r="A2219" s="2">
        <v>17</v>
      </c>
      <c r="B2219" s="2" t="s">
        <v>380</v>
      </c>
      <c r="C2219" s="2">
        <v>99</v>
      </c>
      <c r="D2219" s="2" t="s">
        <v>3195</v>
      </c>
      <c r="E2219" s="2" t="s">
        <v>2304</v>
      </c>
      <c r="F2219" s="2">
        <v>6</v>
      </c>
      <c r="G2219" s="2" t="s">
        <v>11</v>
      </c>
      <c r="H2219" s="2">
        <v>1595</v>
      </c>
      <c r="I2219" s="3">
        <v>8.5945835264195879E-3</v>
      </c>
      <c r="J2219" s="2">
        <v>185582</v>
      </c>
      <c r="K2219" s="2">
        <v>311481</v>
      </c>
    </row>
    <row r="2220" spans="1:11" x14ac:dyDescent="0.3">
      <c r="A2220" s="2">
        <v>17</v>
      </c>
      <c r="B2220" s="2" t="s">
        <v>380</v>
      </c>
      <c r="C2220" s="2">
        <v>99</v>
      </c>
      <c r="D2220" s="2" t="s">
        <v>3195</v>
      </c>
      <c r="E2220" s="2" t="s">
        <v>2306</v>
      </c>
      <c r="F2220" s="2">
        <v>7</v>
      </c>
      <c r="G2220" s="2" t="s">
        <v>19</v>
      </c>
      <c r="H2220" s="2">
        <v>1439</v>
      </c>
      <c r="I2220" s="3">
        <v>7.7539847614531586E-3</v>
      </c>
      <c r="J2220" s="2">
        <v>185582</v>
      </c>
      <c r="K2220" s="2">
        <v>311481</v>
      </c>
    </row>
    <row r="2221" spans="1:11" x14ac:dyDescent="0.3">
      <c r="A2221" s="2">
        <v>17</v>
      </c>
      <c r="B2221" s="2" t="s">
        <v>380</v>
      </c>
      <c r="C2221" s="2">
        <v>99</v>
      </c>
      <c r="D2221" s="2" t="s">
        <v>3195</v>
      </c>
      <c r="E2221" s="2" t="s">
        <v>2307</v>
      </c>
      <c r="F2221" s="2">
        <v>8</v>
      </c>
      <c r="G2221" s="2" t="s">
        <v>19</v>
      </c>
      <c r="H2221" s="2">
        <v>1731</v>
      </c>
      <c r="I2221" s="3">
        <v>9.3274132189544237E-3</v>
      </c>
      <c r="J2221" s="2">
        <v>185582</v>
      </c>
      <c r="K2221" s="2">
        <v>311481</v>
      </c>
    </row>
    <row r="2222" spans="1:11" x14ac:dyDescent="0.3">
      <c r="A2222" s="2">
        <v>17</v>
      </c>
      <c r="B2222" s="2" t="s">
        <v>380</v>
      </c>
      <c r="C2222" s="2">
        <v>99</v>
      </c>
      <c r="D2222" s="2" t="s">
        <v>3195</v>
      </c>
      <c r="E2222" s="2" t="s">
        <v>2308</v>
      </c>
      <c r="F2222" s="2">
        <v>9</v>
      </c>
      <c r="G2222" s="2" t="s">
        <v>1038</v>
      </c>
      <c r="H2222" s="2">
        <v>1544</v>
      </c>
      <c r="I2222" s="3">
        <v>8.3197723917190249E-3</v>
      </c>
      <c r="J2222" s="2">
        <v>185582</v>
      </c>
      <c r="K2222" s="2">
        <v>311481</v>
      </c>
    </row>
    <row r="2223" spans="1:11" x14ac:dyDescent="0.3">
      <c r="A2223" s="2">
        <v>17</v>
      </c>
      <c r="B2223" s="2" t="s">
        <v>380</v>
      </c>
      <c r="C2223" s="2">
        <v>99</v>
      </c>
      <c r="D2223" s="2" t="s">
        <v>3195</v>
      </c>
      <c r="E2223" s="2" t="s">
        <v>2309</v>
      </c>
      <c r="F2223" s="2">
        <v>10</v>
      </c>
      <c r="G2223" s="2" t="s">
        <v>19</v>
      </c>
      <c r="H2223" s="2">
        <v>1446</v>
      </c>
      <c r="I2223" s="3">
        <v>7.7917039368042163E-3</v>
      </c>
      <c r="J2223" s="2">
        <v>185582</v>
      </c>
      <c r="K2223" s="2">
        <v>311481</v>
      </c>
    </row>
    <row r="2224" spans="1:11" x14ac:dyDescent="0.3">
      <c r="A2224" s="2">
        <v>17</v>
      </c>
      <c r="B2224" s="2" t="s">
        <v>380</v>
      </c>
      <c r="C2224" s="2">
        <v>99</v>
      </c>
      <c r="D2224" s="2" t="s">
        <v>3195</v>
      </c>
      <c r="E2224" s="2" t="s">
        <v>2310</v>
      </c>
      <c r="F2224" s="2">
        <v>11</v>
      </c>
      <c r="G2224" s="2" t="s">
        <v>19</v>
      </c>
      <c r="H2224" s="2">
        <v>960</v>
      </c>
      <c r="I2224" s="3">
        <v>5.172915476716492E-3</v>
      </c>
      <c r="J2224" s="2">
        <v>185582</v>
      </c>
      <c r="K2224" s="2">
        <v>311481</v>
      </c>
    </row>
    <row r="2225" spans="1:11" x14ac:dyDescent="0.3">
      <c r="A2225" s="2">
        <v>17</v>
      </c>
      <c r="B2225" s="2" t="s">
        <v>380</v>
      </c>
      <c r="C2225" s="2">
        <v>99</v>
      </c>
      <c r="D2225" s="2" t="s">
        <v>3195</v>
      </c>
      <c r="E2225" s="2" t="s">
        <v>384</v>
      </c>
      <c r="F2225" s="2">
        <v>12</v>
      </c>
      <c r="G2225" s="2" t="s">
        <v>267</v>
      </c>
      <c r="H2225" s="2">
        <v>1132</v>
      </c>
      <c r="I2225" s="3">
        <v>6.0997294996281964E-3</v>
      </c>
      <c r="J2225" s="2">
        <v>185582</v>
      </c>
      <c r="K2225" s="2">
        <v>311481</v>
      </c>
    </row>
    <row r="2226" spans="1:11" x14ac:dyDescent="0.3">
      <c r="A2226" s="2">
        <v>17</v>
      </c>
      <c r="B2226" s="2" t="s">
        <v>380</v>
      </c>
      <c r="C2226" s="2">
        <v>99</v>
      </c>
      <c r="D2226" s="2" t="s">
        <v>3195</v>
      </c>
      <c r="E2226" s="2" t="s">
        <v>2311</v>
      </c>
      <c r="F2226" s="2">
        <v>13</v>
      </c>
      <c r="G2226" s="2" t="s">
        <v>19</v>
      </c>
      <c r="H2226" s="2">
        <v>1247</v>
      </c>
      <c r="I2226" s="3">
        <v>6.7194016661098598E-3</v>
      </c>
      <c r="J2226" s="2">
        <v>185582</v>
      </c>
      <c r="K2226" s="2">
        <v>311481</v>
      </c>
    </row>
    <row r="2227" spans="1:11" x14ac:dyDescent="0.3">
      <c r="A2227" s="2">
        <v>17</v>
      </c>
      <c r="B2227" s="2" t="s">
        <v>380</v>
      </c>
      <c r="C2227" s="2">
        <v>99</v>
      </c>
      <c r="D2227" s="2" t="s">
        <v>3195</v>
      </c>
      <c r="E2227" s="2" t="s">
        <v>2312</v>
      </c>
      <c r="F2227" s="2">
        <v>14</v>
      </c>
      <c r="G2227" s="2" t="s">
        <v>19</v>
      </c>
      <c r="H2227" s="2">
        <v>587</v>
      </c>
      <c r="I2227" s="3">
        <v>3.1630222758672714E-3</v>
      </c>
      <c r="J2227" s="2">
        <v>185582</v>
      </c>
      <c r="K2227" s="2">
        <v>311481</v>
      </c>
    </row>
    <row r="2228" spans="1:11" x14ac:dyDescent="0.3">
      <c r="A2228" s="2">
        <v>17</v>
      </c>
      <c r="B2228" s="2" t="s">
        <v>380</v>
      </c>
      <c r="C2228" s="2">
        <v>99</v>
      </c>
      <c r="D2228" s="2" t="s">
        <v>3195</v>
      </c>
      <c r="E2228" s="2" t="s">
        <v>2313</v>
      </c>
      <c r="F2228" s="2">
        <v>15</v>
      </c>
      <c r="G2228" s="2" t="s">
        <v>2314</v>
      </c>
      <c r="H2228" s="2">
        <v>522</v>
      </c>
      <c r="I2228" s="3">
        <v>2.8127727904645925E-3</v>
      </c>
      <c r="J2228" s="2">
        <v>185582</v>
      </c>
      <c r="K2228" s="2">
        <v>311481</v>
      </c>
    </row>
    <row r="2229" spans="1:11" x14ac:dyDescent="0.3">
      <c r="A2229" s="2">
        <v>17</v>
      </c>
      <c r="B2229" s="2" t="s">
        <v>380</v>
      </c>
      <c r="C2229" s="2">
        <v>99</v>
      </c>
      <c r="D2229" s="2" t="s">
        <v>3195</v>
      </c>
      <c r="E2229" s="2" t="s">
        <v>2315</v>
      </c>
      <c r="F2229" s="2">
        <v>16</v>
      </c>
      <c r="G2229" s="2" t="s">
        <v>316</v>
      </c>
      <c r="H2229" s="2">
        <v>649</v>
      </c>
      <c r="I2229" s="3">
        <v>3.4971064004052119E-3</v>
      </c>
      <c r="J2229" s="2">
        <v>185582</v>
      </c>
      <c r="K2229" s="2">
        <v>311481</v>
      </c>
    </row>
    <row r="2230" spans="1:11" x14ac:dyDescent="0.3">
      <c r="A2230" s="2">
        <v>17</v>
      </c>
      <c r="B2230" s="2" t="s">
        <v>380</v>
      </c>
      <c r="C2230" s="2">
        <v>99</v>
      </c>
      <c r="D2230" s="2" t="s">
        <v>3195</v>
      </c>
      <c r="E2230" s="2" t="s">
        <v>2316</v>
      </c>
      <c r="F2230" s="2">
        <v>17</v>
      </c>
      <c r="G2230" s="2" t="s">
        <v>19</v>
      </c>
      <c r="H2230" s="2">
        <v>598</v>
      </c>
      <c r="I2230" s="3">
        <v>3.222295265704648E-3</v>
      </c>
      <c r="J2230" s="2">
        <v>185582</v>
      </c>
      <c r="K2230" s="2">
        <v>311481</v>
      </c>
    </row>
    <row r="2231" spans="1:11" x14ac:dyDescent="0.3">
      <c r="A2231" s="2">
        <v>17</v>
      </c>
      <c r="B2231" s="2" t="s">
        <v>380</v>
      </c>
      <c r="C2231" s="2">
        <v>99</v>
      </c>
      <c r="D2231" s="2" t="s">
        <v>3195</v>
      </c>
      <c r="E2231" s="2" t="s">
        <v>2317</v>
      </c>
      <c r="F2231" s="2">
        <v>18</v>
      </c>
      <c r="G2231" s="2" t="s">
        <v>19</v>
      </c>
      <c r="H2231" s="2">
        <v>641</v>
      </c>
      <c r="I2231" s="3">
        <v>3.4539987714325743E-3</v>
      </c>
      <c r="J2231" s="2">
        <v>185582</v>
      </c>
      <c r="K2231" s="2">
        <v>311481</v>
      </c>
    </row>
    <row r="2232" spans="1:11" x14ac:dyDescent="0.3">
      <c r="A2232" s="2">
        <v>17</v>
      </c>
      <c r="B2232" s="2" t="s">
        <v>380</v>
      </c>
      <c r="C2232" s="2">
        <v>99</v>
      </c>
      <c r="D2232" s="2" t="s">
        <v>3195</v>
      </c>
      <c r="E2232" s="2" t="s">
        <v>2318</v>
      </c>
      <c r="F2232" s="2">
        <v>19</v>
      </c>
      <c r="G2232" s="2" t="s">
        <v>2319</v>
      </c>
      <c r="H2232" s="2">
        <v>839</v>
      </c>
      <c r="I2232" s="3">
        <v>4.5209125885053505E-3</v>
      </c>
      <c r="J2232" s="2">
        <v>185582</v>
      </c>
      <c r="K2232" s="2">
        <v>311481</v>
      </c>
    </row>
    <row r="2233" spans="1:11" x14ac:dyDescent="0.3">
      <c r="A2233" s="2">
        <v>17</v>
      </c>
      <c r="B2233" s="2" t="s">
        <v>380</v>
      </c>
      <c r="C2233" s="2">
        <v>99</v>
      </c>
      <c r="D2233" s="2" t="s">
        <v>3195</v>
      </c>
      <c r="E2233" s="2" t="s">
        <v>2320</v>
      </c>
      <c r="F2233" s="2">
        <v>20</v>
      </c>
      <c r="G2233" s="2" t="s">
        <v>19</v>
      </c>
      <c r="H2233" s="2">
        <v>503</v>
      </c>
      <c r="I2233" s="3">
        <v>2.7103921716545784E-3</v>
      </c>
      <c r="J2233" s="2">
        <v>185582</v>
      </c>
      <c r="K2233" s="2">
        <v>311481</v>
      </c>
    </row>
    <row r="2234" spans="1:11" x14ac:dyDescent="0.3">
      <c r="A2234" s="2">
        <v>17</v>
      </c>
      <c r="B2234" s="2" t="s">
        <v>380</v>
      </c>
      <c r="C2234" s="2">
        <v>99</v>
      </c>
      <c r="D2234" s="2" t="s">
        <v>3195</v>
      </c>
      <c r="E2234" s="2" t="s">
        <v>2321</v>
      </c>
      <c r="F2234" s="2">
        <v>21</v>
      </c>
      <c r="G2234" s="2" t="s">
        <v>19</v>
      </c>
      <c r="H2234" s="2">
        <v>647</v>
      </c>
      <c r="I2234" s="3">
        <v>3.4863294931620522E-3</v>
      </c>
      <c r="J2234" s="2">
        <v>185582</v>
      </c>
      <c r="K2234" s="2">
        <v>311481</v>
      </c>
    </row>
    <row r="2235" spans="1:11" x14ac:dyDescent="0.3">
      <c r="A2235" s="2">
        <v>17</v>
      </c>
      <c r="B2235" s="2" t="s">
        <v>380</v>
      </c>
      <c r="C2235" s="2">
        <v>99</v>
      </c>
      <c r="D2235" s="2" t="s">
        <v>3195</v>
      </c>
      <c r="E2235" s="2" t="s">
        <v>2322</v>
      </c>
      <c r="F2235" s="2">
        <v>22</v>
      </c>
      <c r="G2235" s="2" t="s">
        <v>19</v>
      </c>
      <c r="H2235" s="2">
        <v>617</v>
      </c>
      <c r="I2235" s="3">
        <v>3.3246758845146621E-3</v>
      </c>
      <c r="J2235" s="2">
        <v>185582</v>
      </c>
      <c r="K2235" s="2">
        <v>311481</v>
      </c>
    </row>
    <row r="2236" spans="1:11" x14ac:dyDescent="0.3">
      <c r="A2236" s="2">
        <v>17</v>
      </c>
      <c r="B2236" s="2" t="s">
        <v>380</v>
      </c>
      <c r="C2236" s="2">
        <v>99</v>
      </c>
      <c r="D2236" s="2" t="s">
        <v>3195</v>
      </c>
      <c r="E2236" s="2" t="s">
        <v>2323</v>
      </c>
      <c r="F2236" s="2">
        <v>23</v>
      </c>
      <c r="G2236" s="2" t="s">
        <v>19</v>
      </c>
      <c r="H2236" s="2">
        <v>528</v>
      </c>
      <c r="I2236" s="3">
        <v>2.8451035121940704E-3</v>
      </c>
      <c r="J2236" s="2">
        <v>185582</v>
      </c>
      <c r="K2236" s="2">
        <v>311481</v>
      </c>
    </row>
    <row r="2237" spans="1:11" x14ac:dyDescent="0.3">
      <c r="A2237" s="2">
        <v>17</v>
      </c>
      <c r="B2237" s="2" t="s">
        <v>380</v>
      </c>
      <c r="C2237" s="2">
        <v>99</v>
      </c>
      <c r="D2237" s="2" t="s">
        <v>3195</v>
      </c>
      <c r="E2237" s="2" t="s">
        <v>2324</v>
      </c>
      <c r="F2237" s="2">
        <v>24</v>
      </c>
      <c r="G2237" s="2" t="s">
        <v>19</v>
      </c>
      <c r="H2237" s="2">
        <v>490</v>
      </c>
      <c r="I2237" s="3">
        <v>2.6403422745740427E-3</v>
      </c>
      <c r="J2237" s="2">
        <v>185582</v>
      </c>
      <c r="K2237" s="2">
        <v>311481</v>
      </c>
    </row>
    <row r="2238" spans="1:11" x14ac:dyDescent="0.3">
      <c r="A2238" s="2">
        <v>17</v>
      </c>
      <c r="B2238" s="2" t="s">
        <v>380</v>
      </c>
      <c r="C2238" s="2">
        <v>99</v>
      </c>
      <c r="D2238" s="2" t="s">
        <v>3195</v>
      </c>
      <c r="E2238" s="2" t="s">
        <v>7946</v>
      </c>
      <c r="F2238" s="2">
        <v>25</v>
      </c>
      <c r="G2238" s="2" t="s">
        <v>22</v>
      </c>
      <c r="H2238" s="2">
        <v>363</v>
      </c>
      <c r="I2238" s="3">
        <v>1.9560086646334233E-3</v>
      </c>
      <c r="J2238" s="2">
        <v>185582</v>
      </c>
      <c r="K2238" s="2">
        <v>311481</v>
      </c>
    </row>
    <row r="2239" spans="1:11" x14ac:dyDescent="0.3">
      <c r="A2239" s="2">
        <v>17</v>
      </c>
      <c r="B2239" s="2" t="s">
        <v>380</v>
      </c>
      <c r="C2239" s="2">
        <v>99</v>
      </c>
      <c r="D2239" s="2" t="s">
        <v>3195</v>
      </c>
      <c r="E2239" s="2" t="s">
        <v>2325</v>
      </c>
      <c r="F2239" s="2">
        <v>26</v>
      </c>
      <c r="G2239" s="2" t="s">
        <v>19</v>
      </c>
      <c r="H2239" s="2">
        <v>506</v>
      </c>
      <c r="I2239" s="3">
        <v>2.7265575325193178E-3</v>
      </c>
      <c r="J2239" s="2">
        <v>185582</v>
      </c>
      <c r="K2239" s="2">
        <v>311481</v>
      </c>
    </row>
    <row r="2240" spans="1:11" x14ac:dyDescent="0.3">
      <c r="A2240" s="2">
        <v>17</v>
      </c>
      <c r="B2240" s="2" t="s">
        <v>380</v>
      </c>
      <c r="C2240" s="2">
        <v>99</v>
      </c>
      <c r="D2240" s="2" t="s">
        <v>3195</v>
      </c>
      <c r="E2240" s="2" t="s">
        <v>2326</v>
      </c>
      <c r="F2240" s="2">
        <v>27</v>
      </c>
      <c r="G2240" s="2" t="s">
        <v>19</v>
      </c>
      <c r="H2240" s="2">
        <v>415</v>
      </c>
      <c r="I2240" s="3">
        <v>2.2362082529555666E-3</v>
      </c>
      <c r="J2240" s="2">
        <v>185582</v>
      </c>
      <c r="K2240" s="2">
        <v>311481</v>
      </c>
    </row>
    <row r="2241" spans="1:11" x14ac:dyDescent="0.3">
      <c r="A2241" s="2">
        <v>17</v>
      </c>
      <c r="B2241" s="2" t="s">
        <v>380</v>
      </c>
      <c r="C2241" s="2">
        <v>99</v>
      </c>
      <c r="D2241" s="2" t="s">
        <v>3195</v>
      </c>
      <c r="E2241" s="2" t="s">
        <v>2327</v>
      </c>
      <c r="F2241" s="2">
        <v>28</v>
      </c>
      <c r="G2241" s="2" t="s">
        <v>19</v>
      </c>
      <c r="H2241" s="2">
        <v>420</v>
      </c>
      <c r="I2241" s="3">
        <v>2.2631505210634652E-3</v>
      </c>
      <c r="J2241" s="2">
        <v>185582</v>
      </c>
      <c r="K2241" s="2">
        <v>311481</v>
      </c>
    </row>
    <row r="2242" spans="1:11" x14ac:dyDescent="0.3">
      <c r="A2242" s="2">
        <v>17</v>
      </c>
      <c r="B2242" s="2" t="s">
        <v>380</v>
      </c>
      <c r="C2242" s="2">
        <v>99</v>
      </c>
      <c r="D2242" s="2" t="s">
        <v>3195</v>
      </c>
      <c r="E2242" s="2" t="s">
        <v>2328</v>
      </c>
      <c r="F2242" s="2">
        <v>29</v>
      </c>
      <c r="G2242" s="2" t="s">
        <v>2329</v>
      </c>
      <c r="H2242" s="2">
        <v>377</v>
      </c>
      <c r="I2242" s="3">
        <v>2.0314470153355389E-3</v>
      </c>
      <c r="J2242" s="2">
        <v>185582</v>
      </c>
      <c r="K2242" s="2">
        <v>311481</v>
      </c>
    </row>
    <row r="2243" spans="1:11" x14ac:dyDescent="0.3">
      <c r="A2243" s="2">
        <v>17</v>
      </c>
      <c r="B2243" s="2" t="s">
        <v>380</v>
      </c>
      <c r="C2243" s="2">
        <v>99</v>
      </c>
      <c r="D2243" s="2" t="s">
        <v>3195</v>
      </c>
      <c r="E2243" s="2" t="s">
        <v>2330</v>
      </c>
      <c r="F2243" s="2">
        <v>30</v>
      </c>
      <c r="G2243" s="2" t="s">
        <v>2331</v>
      </c>
      <c r="H2243" s="2">
        <v>347</v>
      </c>
      <c r="I2243" s="3">
        <v>1.8697934066881487E-3</v>
      </c>
      <c r="J2243" s="2">
        <v>185582</v>
      </c>
      <c r="K2243" s="2">
        <v>311481</v>
      </c>
    </row>
    <row r="2244" spans="1:11" x14ac:dyDescent="0.3">
      <c r="A2244" s="2">
        <v>17</v>
      </c>
      <c r="B2244" s="2" t="s">
        <v>380</v>
      </c>
      <c r="C2244" s="2">
        <v>99</v>
      </c>
      <c r="D2244" s="2" t="s">
        <v>3195</v>
      </c>
      <c r="E2244" s="2" t="s">
        <v>2332</v>
      </c>
      <c r="F2244" s="2">
        <v>31</v>
      </c>
      <c r="G2244" s="2" t="s">
        <v>15</v>
      </c>
      <c r="H2244" s="2">
        <v>284</v>
      </c>
      <c r="I2244" s="3">
        <v>1.5303208285286289E-3</v>
      </c>
      <c r="J2244" s="2">
        <v>185582</v>
      </c>
      <c r="K2244" s="2">
        <v>311481</v>
      </c>
    </row>
    <row r="2245" spans="1:11" x14ac:dyDescent="0.3">
      <c r="A2245" s="2">
        <v>17</v>
      </c>
      <c r="B2245" s="2" t="s">
        <v>380</v>
      </c>
      <c r="C2245" s="2">
        <v>99</v>
      </c>
      <c r="D2245" s="2" t="s">
        <v>3195</v>
      </c>
      <c r="E2245" s="2" t="s">
        <v>2333</v>
      </c>
      <c r="F2245" s="2">
        <v>32</v>
      </c>
      <c r="G2245" s="2" t="s">
        <v>19</v>
      </c>
      <c r="H2245" s="2">
        <v>379</v>
      </c>
      <c r="I2245" s="3">
        <v>2.0422239225786985E-3</v>
      </c>
      <c r="J2245" s="2">
        <v>185582</v>
      </c>
      <c r="K2245" s="2">
        <v>311481</v>
      </c>
    </row>
    <row r="2246" spans="1:11" x14ac:dyDescent="0.3">
      <c r="A2246" s="2">
        <v>17</v>
      </c>
      <c r="B2246" s="2" t="s">
        <v>380</v>
      </c>
      <c r="C2246" s="2">
        <v>99</v>
      </c>
      <c r="D2246" s="2" t="s">
        <v>3195</v>
      </c>
      <c r="E2246" s="2" t="s">
        <v>2334</v>
      </c>
      <c r="F2246" s="2">
        <v>33</v>
      </c>
      <c r="G2246" s="2" t="s">
        <v>19</v>
      </c>
      <c r="H2246" s="2">
        <v>262</v>
      </c>
      <c r="I2246" s="3">
        <v>1.4117748488538758E-3</v>
      </c>
      <c r="J2246" s="2">
        <v>185582</v>
      </c>
      <c r="K2246" s="2">
        <v>311481</v>
      </c>
    </row>
    <row r="2247" spans="1:11" x14ac:dyDescent="0.3">
      <c r="A2247" s="2">
        <v>17</v>
      </c>
      <c r="B2247" s="2" t="s">
        <v>380</v>
      </c>
      <c r="C2247" s="2">
        <v>99</v>
      </c>
      <c r="D2247" s="2" t="s">
        <v>3195</v>
      </c>
      <c r="E2247" s="2" t="s">
        <v>2335</v>
      </c>
      <c r="F2247" s="2">
        <v>34</v>
      </c>
      <c r="G2247" s="2" t="s">
        <v>19</v>
      </c>
      <c r="H2247" s="2">
        <v>205</v>
      </c>
      <c r="I2247" s="3">
        <v>1.1046329924238342E-3</v>
      </c>
      <c r="J2247" s="2">
        <v>185582</v>
      </c>
      <c r="K2247" s="2">
        <v>311481</v>
      </c>
    </row>
    <row r="2248" spans="1:11" x14ac:dyDescent="0.3">
      <c r="A2248" s="2">
        <v>17</v>
      </c>
      <c r="B2248" s="2" t="s">
        <v>380</v>
      </c>
      <c r="C2248" s="2">
        <v>99</v>
      </c>
      <c r="D2248" s="2" t="s">
        <v>3195</v>
      </c>
      <c r="E2248" s="2" t="s">
        <v>2336</v>
      </c>
      <c r="F2248" s="2">
        <v>35</v>
      </c>
      <c r="G2248" s="2" t="s">
        <v>19</v>
      </c>
      <c r="H2248" s="2">
        <v>215</v>
      </c>
      <c r="I2248" s="3">
        <v>1.158517528639631E-3</v>
      </c>
      <c r="J2248" s="2">
        <v>185582</v>
      </c>
      <c r="K2248" s="2">
        <v>311481</v>
      </c>
    </row>
    <row r="2249" spans="1:11" x14ac:dyDescent="0.3">
      <c r="A2249" s="2">
        <v>17</v>
      </c>
      <c r="B2249" s="2" t="s">
        <v>380</v>
      </c>
      <c r="C2249" s="2">
        <v>100</v>
      </c>
      <c r="D2249" s="2" t="s">
        <v>3196</v>
      </c>
      <c r="E2249" s="2" t="s">
        <v>2300</v>
      </c>
      <c r="F2249" s="2">
        <v>1</v>
      </c>
      <c r="G2249" s="2" t="s">
        <v>1977</v>
      </c>
      <c r="H2249" s="2">
        <v>89914</v>
      </c>
      <c r="I2249" s="3">
        <v>0.46784155180577452</v>
      </c>
      <c r="J2249" s="2">
        <v>192189</v>
      </c>
      <c r="K2249" s="2">
        <v>315544</v>
      </c>
    </row>
    <row r="2250" spans="1:11" x14ac:dyDescent="0.3">
      <c r="A2250" s="2">
        <v>17</v>
      </c>
      <c r="B2250" s="2" t="s">
        <v>380</v>
      </c>
      <c r="C2250" s="2">
        <v>100</v>
      </c>
      <c r="D2250" s="2" t="s">
        <v>3196</v>
      </c>
      <c r="E2250" s="2" t="s">
        <v>2301</v>
      </c>
      <c r="F2250" s="2">
        <v>2</v>
      </c>
      <c r="G2250" s="2" t="s">
        <v>753</v>
      </c>
      <c r="H2250" s="2">
        <v>59656</v>
      </c>
      <c r="I2250" s="3">
        <v>0.31040278059618398</v>
      </c>
      <c r="J2250" s="2">
        <v>192189</v>
      </c>
      <c r="K2250" s="2">
        <v>315544</v>
      </c>
    </row>
    <row r="2251" spans="1:11" x14ac:dyDescent="0.3">
      <c r="A2251" s="2">
        <v>17</v>
      </c>
      <c r="B2251" s="2" t="s">
        <v>380</v>
      </c>
      <c r="C2251" s="2">
        <v>100</v>
      </c>
      <c r="D2251" s="2" t="s">
        <v>3196</v>
      </c>
      <c r="E2251" s="2" t="s">
        <v>2302</v>
      </c>
      <c r="F2251" s="2">
        <v>3</v>
      </c>
      <c r="G2251" s="2" t="s">
        <v>1023</v>
      </c>
      <c r="H2251" s="2">
        <v>12984</v>
      </c>
      <c r="I2251" s="3">
        <v>6.7558497104412848E-2</v>
      </c>
      <c r="J2251" s="2">
        <v>192189</v>
      </c>
      <c r="K2251" s="2">
        <v>315544</v>
      </c>
    </row>
    <row r="2252" spans="1:11" x14ac:dyDescent="0.3">
      <c r="A2252" s="2">
        <v>17</v>
      </c>
      <c r="B2252" s="2" t="s">
        <v>380</v>
      </c>
      <c r="C2252" s="2">
        <v>100</v>
      </c>
      <c r="D2252" s="2" t="s">
        <v>3196</v>
      </c>
      <c r="E2252" s="2" t="s">
        <v>2303</v>
      </c>
      <c r="F2252" s="2">
        <v>4</v>
      </c>
      <c r="G2252" s="2" t="s">
        <v>2082</v>
      </c>
      <c r="H2252" s="2">
        <v>2602</v>
      </c>
      <c r="I2252" s="3">
        <v>1.3538756120277435E-2</v>
      </c>
      <c r="J2252" s="2">
        <v>192189</v>
      </c>
      <c r="K2252" s="2">
        <v>315544</v>
      </c>
    </row>
    <row r="2253" spans="1:11" x14ac:dyDescent="0.3">
      <c r="A2253" s="2">
        <v>17</v>
      </c>
      <c r="B2253" s="2" t="s">
        <v>380</v>
      </c>
      <c r="C2253" s="2">
        <v>100</v>
      </c>
      <c r="D2253" s="2" t="s">
        <v>3196</v>
      </c>
      <c r="E2253" s="2" t="s">
        <v>2305</v>
      </c>
      <c r="F2253" s="2">
        <v>5</v>
      </c>
      <c r="G2253" s="2" t="s">
        <v>19</v>
      </c>
      <c r="H2253" s="2">
        <v>2460</v>
      </c>
      <c r="I2253" s="3">
        <v>1.2799900098340696E-2</v>
      </c>
      <c r="J2253" s="2">
        <v>192189</v>
      </c>
      <c r="K2253" s="2">
        <v>315544</v>
      </c>
    </row>
    <row r="2254" spans="1:11" x14ac:dyDescent="0.3">
      <c r="A2254" s="2">
        <v>17</v>
      </c>
      <c r="B2254" s="2" t="s">
        <v>380</v>
      </c>
      <c r="C2254" s="2">
        <v>100</v>
      </c>
      <c r="D2254" s="2" t="s">
        <v>3196</v>
      </c>
      <c r="E2254" s="2" t="s">
        <v>2304</v>
      </c>
      <c r="F2254" s="2">
        <v>6</v>
      </c>
      <c r="G2254" s="2" t="s">
        <v>11</v>
      </c>
      <c r="H2254" s="2">
        <v>2074</v>
      </c>
      <c r="I2254" s="3">
        <v>1.0791460489414066E-2</v>
      </c>
      <c r="J2254" s="2">
        <v>192189</v>
      </c>
      <c r="K2254" s="2">
        <v>315544</v>
      </c>
    </row>
    <row r="2255" spans="1:11" x14ac:dyDescent="0.3">
      <c r="A2255" s="2">
        <v>17</v>
      </c>
      <c r="B2255" s="2" t="s">
        <v>380</v>
      </c>
      <c r="C2255" s="2">
        <v>100</v>
      </c>
      <c r="D2255" s="2" t="s">
        <v>3196</v>
      </c>
      <c r="E2255" s="2" t="s">
        <v>2306</v>
      </c>
      <c r="F2255" s="2">
        <v>7</v>
      </c>
      <c r="G2255" s="2" t="s">
        <v>19</v>
      </c>
      <c r="H2255" s="2">
        <v>1703</v>
      </c>
      <c r="I2255" s="3">
        <v>8.8610690518187828E-3</v>
      </c>
      <c r="J2255" s="2">
        <v>192189</v>
      </c>
      <c r="K2255" s="2">
        <v>315544</v>
      </c>
    </row>
    <row r="2256" spans="1:11" x14ac:dyDescent="0.3">
      <c r="A2256" s="2">
        <v>17</v>
      </c>
      <c r="B2256" s="2" t="s">
        <v>380</v>
      </c>
      <c r="C2256" s="2">
        <v>100</v>
      </c>
      <c r="D2256" s="2" t="s">
        <v>3196</v>
      </c>
      <c r="E2256" s="2" t="s">
        <v>2307</v>
      </c>
      <c r="F2256" s="2">
        <v>8</v>
      </c>
      <c r="G2256" s="2" t="s">
        <v>19</v>
      </c>
      <c r="H2256" s="2">
        <v>1727</v>
      </c>
      <c r="I2256" s="3">
        <v>8.9859461259489352E-3</v>
      </c>
      <c r="J2256" s="2">
        <v>192189</v>
      </c>
      <c r="K2256" s="2">
        <v>315544</v>
      </c>
    </row>
    <row r="2257" spans="1:11" x14ac:dyDescent="0.3">
      <c r="A2257" s="2">
        <v>17</v>
      </c>
      <c r="B2257" s="2" t="s">
        <v>380</v>
      </c>
      <c r="C2257" s="2">
        <v>100</v>
      </c>
      <c r="D2257" s="2" t="s">
        <v>3196</v>
      </c>
      <c r="E2257" s="2" t="s">
        <v>2308</v>
      </c>
      <c r="F2257" s="2">
        <v>9</v>
      </c>
      <c r="G2257" s="2" t="s">
        <v>1038</v>
      </c>
      <c r="H2257" s="2">
        <v>1759</v>
      </c>
      <c r="I2257" s="3">
        <v>9.1524488914558073E-3</v>
      </c>
      <c r="J2257" s="2">
        <v>192189</v>
      </c>
      <c r="K2257" s="2">
        <v>315544</v>
      </c>
    </row>
    <row r="2258" spans="1:11" x14ac:dyDescent="0.3">
      <c r="A2258" s="2">
        <v>17</v>
      </c>
      <c r="B2258" s="2" t="s">
        <v>380</v>
      </c>
      <c r="C2258" s="2">
        <v>100</v>
      </c>
      <c r="D2258" s="2" t="s">
        <v>3196</v>
      </c>
      <c r="E2258" s="2" t="s">
        <v>2309</v>
      </c>
      <c r="F2258" s="2">
        <v>10</v>
      </c>
      <c r="G2258" s="2" t="s">
        <v>19</v>
      </c>
      <c r="H2258" s="2">
        <v>1203</v>
      </c>
      <c r="I2258" s="3">
        <v>6.2594633407739254E-3</v>
      </c>
      <c r="J2258" s="2">
        <v>192189</v>
      </c>
      <c r="K2258" s="2">
        <v>315544</v>
      </c>
    </row>
    <row r="2259" spans="1:11" x14ac:dyDescent="0.3">
      <c r="A2259" s="2">
        <v>17</v>
      </c>
      <c r="B2259" s="2" t="s">
        <v>380</v>
      </c>
      <c r="C2259" s="2">
        <v>100</v>
      </c>
      <c r="D2259" s="2" t="s">
        <v>3196</v>
      </c>
      <c r="E2259" s="2" t="s">
        <v>2310</v>
      </c>
      <c r="F2259" s="2">
        <v>11</v>
      </c>
      <c r="G2259" s="2" t="s">
        <v>19</v>
      </c>
      <c r="H2259" s="2">
        <v>1371</v>
      </c>
      <c r="I2259" s="3">
        <v>7.1336028596849978E-3</v>
      </c>
      <c r="J2259" s="2">
        <v>192189</v>
      </c>
      <c r="K2259" s="2">
        <v>315544</v>
      </c>
    </row>
    <row r="2260" spans="1:11" x14ac:dyDescent="0.3">
      <c r="A2260" s="2">
        <v>17</v>
      </c>
      <c r="B2260" s="2" t="s">
        <v>380</v>
      </c>
      <c r="C2260" s="2">
        <v>100</v>
      </c>
      <c r="D2260" s="2" t="s">
        <v>3196</v>
      </c>
      <c r="E2260" s="2" t="s">
        <v>384</v>
      </c>
      <c r="F2260" s="2">
        <v>12</v>
      </c>
      <c r="G2260" s="2" t="s">
        <v>267</v>
      </c>
      <c r="H2260" s="2">
        <v>919</v>
      </c>
      <c r="I2260" s="3">
        <v>4.7817512969004468E-3</v>
      </c>
      <c r="J2260" s="2">
        <v>192189</v>
      </c>
      <c r="K2260" s="2">
        <v>315544</v>
      </c>
    </row>
    <row r="2261" spans="1:11" x14ac:dyDescent="0.3">
      <c r="A2261" s="2">
        <v>17</v>
      </c>
      <c r="B2261" s="2" t="s">
        <v>380</v>
      </c>
      <c r="C2261" s="2">
        <v>100</v>
      </c>
      <c r="D2261" s="2" t="s">
        <v>3196</v>
      </c>
      <c r="E2261" s="2" t="s">
        <v>2311</v>
      </c>
      <c r="F2261" s="2">
        <v>13</v>
      </c>
      <c r="G2261" s="2" t="s">
        <v>19</v>
      </c>
      <c r="H2261" s="2">
        <v>992</v>
      </c>
      <c r="I2261" s="3">
        <v>5.161585730712996E-3</v>
      </c>
      <c r="J2261" s="2">
        <v>192189</v>
      </c>
      <c r="K2261" s="2">
        <v>315544</v>
      </c>
    </row>
    <row r="2262" spans="1:11" x14ac:dyDescent="0.3">
      <c r="A2262" s="2">
        <v>17</v>
      </c>
      <c r="B2262" s="2" t="s">
        <v>380</v>
      </c>
      <c r="C2262" s="2">
        <v>100</v>
      </c>
      <c r="D2262" s="2" t="s">
        <v>3196</v>
      </c>
      <c r="E2262" s="2" t="s">
        <v>2312</v>
      </c>
      <c r="F2262" s="2">
        <v>14</v>
      </c>
      <c r="G2262" s="2" t="s">
        <v>19</v>
      </c>
      <c r="H2262" s="2">
        <v>566</v>
      </c>
      <c r="I2262" s="3">
        <v>2.9450176649027781E-3</v>
      </c>
      <c r="J2262" s="2">
        <v>192189</v>
      </c>
      <c r="K2262" s="2">
        <v>315544</v>
      </c>
    </row>
    <row r="2263" spans="1:11" x14ac:dyDescent="0.3">
      <c r="A2263" s="2">
        <v>17</v>
      </c>
      <c r="B2263" s="2" t="s">
        <v>380</v>
      </c>
      <c r="C2263" s="2">
        <v>100</v>
      </c>
      <c r="D2263" s="2" t="s">
        <v>3196</v>
      </c>
      <c r="E2263" s="2" t="s">
        <v>2313</v>
      </c>
      <c r="F2263" s="2">
        <v>15</v>
      </c>
      <c r="G2263" s="2" t="s">
        <v>2314</v>
      </c>
      <c r="H2263" s="2">
        <v>851</v>
      </c>
      <c r="I2263" s="3">
        <v>4.4279329201983462E-3</v>
      </c>
      <c r="J2263" s="2">
        <v>192189</v>
      </c>
      <c r="K2263" s="2">
        <v>315544</v>
      </c>
    </row>
    <row r="2264" spans="1:11" x14ac:dyDescent="0.3">
      <c r="A2264" s="2">
        <v>17</v>
      </c>
      <c r="B2264" s="2" t="s">
        <v>380</v>
      </c>
      <c r="C2264" s="2">
        <v>100</v>
      </c>
      <c r="D2264" s="2" t="s">
        <v>3196</v>
      </c>
      <c r="E2264" s="2" t="s">
        <v>2315</v>
      </c>
      <c r="F2264" s="2">
        <v>16</v>
      </c>
      <c r="G2264" s="2" t="s">
        <v>316</v>
      </c>
      <c r="H2264" s="2">
        <v>724</v>
      </c>
      <c r="I2264" s="3">
        <v>3.7671250695929526E-3</v>
      </c>
      <c r="J2264" s="2">
        <v>192189</v>
      </c>
      <c r="K2264" s="2">
        <v>315544</v>
      </c>
    </row>
    <row r="2265" spans="1:11" x14ac:dyDescent="0.3">
      <c r="A2265" s="2">
        <v>17</v>
      </c>
      <c r="B2265" s="2" t="s">
        <v>380</v>
      </c>
      <c r="C2265" s="2">
        <v>100</v>
      </c>
      <c r="D2265" s="2" t="s">
        <v>3196</v>
      </c>
      <c r="E2265" s="2" t="s">
        <v>2316</v>
      </c>
      <c r="F2265" s="2">
        <v>17</v>
      </c>
      <c r="G2265" s="2" t="s">
        <v>19</v>
      </c>
      <c r="H2265" s="2">
        <v>1919</v>
      </c>
      <c r="I2265" s="3">
        <v>9.9849627189901608E-3</v>
      </c>
      <c r="J2265" s="2">
        <v>192189</v>
      </c>
      <c r="K2265" s="2">
        <v>315544</v>
      </c>
    </row>
    <row r="2266" spans="1:11" x14ac:dyDescent="0.3">
      <c r="A2266" s="2">
        <v>17</v>
      </c>
      <c r="B2266" s="2" t="s">
        <v>380</v>
      </c>
      <c r="C2266" s="2">
        <v>100</v>
      </c>
      <c r="D2266" s="2" t="s">
        <v>3196</v>
      </c>
      <c r="E2266" s="2" t="s">
        <v>2317</v>
      </c>
      <c r="F2266" s="2">
        <v>18</v>
      </c>
      <c r="G2266" s="2" t="s">
        <v>19</v>
      </c>
      <c r="H2266" s="2">
        <v>776</v>
      </c>
      <c r="I2266" s="3">
        <v>4.037692063541618E-3</v>
      </c>
      <c r="J2266" s="2">
        <v>192189</v>
      </c>
      <c r="K2266" s="2">
        <v>315544</v>
      </c>
    </row>
    <row r="2267" spans="1:11" x14ac:dyDescent="0.3">
      <c r="A2267" s="2">
        <v>17</v>
      </c>
      <c r="B2267" s="2" t="s">
        <v>380</v>
      </c>
      <c r="C2267" s="2">
        <v>100</v>
      </c>
      <c r="D2267" s="2" t="s">
        <v>3196</v>
      </c>
      <c r="E2267" s="2" t="s">
        <v>2318</v>
      </c>
      <c r="F2267" s="2">
        <v>19</v>
      </c>
      <c r="G2267" s="2" t="s">
        <v>2319</v>
      </c>
      <c r="H2267" s="2">
        <v>521</v>
      </c>
      <c r="I2267" s="3">
        <v>2.7108731509087407E-3</v>
      </c>
      <c r="J2267" s="2">
        <v>192189</v>
      </c>
      <c r="K2267" s="2">
        <v>315544</v>
      </c>
    </row>
    <row r="2268" spans="1:11" x14ac:dyDescent="0.3">
      <c r="A2268" s="2">
        <v>17</v>
      </c>
      <c r="B2268" s="2" t="s">
        <v>380</v>
      </c>
      <c r="C2268" s="2">
        <v>100</v>
      </c>
      <c r="D2268" s="2" t="s">
        <v>3196</v>
      </c>
      <c r="E2268" s="2" t="s">
        <v>2320</v>
      </c>
      <c r="F2268" s="2">
        <v>20</v>
      </c>
      <c r="G2268" s="2" t="s">
        <v>19</v>
      </c>
      <c r="H2268" s="2">
        <v>323</v>
      </c>
      <c r="I2268" s="3">
        <v>1.6806372893349777E-3</v>
      </c>
      <c r="J2268" s="2">
        <v>192189</v>
      </c>
      <c r="K2268" s="2">
        <v>315544</v>
      </c>
    </row>
    <row r="2269" spans="1:11" x14ac:dyDescent="0.3">
      <c r="A2269" s="2">
        <v>17</v>
      </c>
      <c r="B2269" s="2" t="s">
        <v>380</v>
      </c>
      <c r="C2269" s="2">
        <v>100</v>
      </c>
      <c r="D2269" s="2" t="s">
        <v>3196</v>
      </c>
      <c r="E2269" s="2" t="s">
        <v>2321</v>
      </c>
      <c r="F2269" s="2">
        <v>21</v>
      </c>
      <c r="G2269" s="2" t="s">
        <v>19</v>
      </c>
      <c r="H2269" s="2">
        <v>754</v>
      </c>
      <c r="I2269" s="3">
        <v>3.9232214122556439E-3</v>
      </c>
      <c r="J2269" s="2">
        <v>192189</v>
      </c>
      <c r="K2269" s="2">
        <v>315544</v>
      </c>
    </row>
    <row r="2270" spans="1:11" x14ac:dyDescent="0.3">
      <c r="A2270" s="2">
        <v>17</v>
      </c>
      <c r="B2270" s="2" t="s">
        <v>380</v>
      </c>
      <c r="C2270" s="2">
        <v>100</v>
      </c>
      <c r="D2270" s="2" t="s">
        <v>3196</v>
      </c>
      <c r="E2270" s="2" t="s">
        <v>2322</v>
      </c>
      <c r="F2270" s="2">
        <v>22</v>
      </c>
      <c r="G2270" s="2" t="s">
        <v>19</v>
      </c>
      <c r="H2270" s="2">
        <v>602</v>
      </c>
      <c r="I2270" s="3">
        <v>3.1323332760980079E-3</v>
      </c>
      <c r="J2270" s="2">
        <v>192189</v>
      </c>
      <c r="K2270" s="2">
        <v>315544</v>
      </c>
    </row>
    <row r="2271" spans="1:11" x14ac:dyDescent="0.3">
      <c r="A2271" s="2">
        <v>17</v>
      </c>
      <c r="B2271" s="2" t="s">
        <v>380</v>
      </c>
      <c r="C2271" s="2">
        <v>100</v>
      </c>
      <c r="D2271" s="2" t="s">
        <v>3196</v>
      </c>
      <c r="E2271" s="2" t="s">
        <v>2323</v>
      </c>
      <c r="F2271" s="2">
        <v>23</v>
      </c>
      <c r="G2271" s="2" t="s">
        <v>19</v>
      </c>
      <c r="H2271" s="2">
        <v>633</v>
      </c>
      <c r="I2271" s="3">
        <v>3.2936328301827887E-3</v>
      </c>
      <c r="J2271" s="2">
        <v>192189</v>
      </c>
      <c r="K2271" s="2">
        <v>315544</v>
      </c>
    </row>
    <row r="2272" spans="1:11" x14ac:dyDescent="0.3">
      <c r="A2272" s="2">
        <v>17</v>
      </c>
      <c r="B2272" s="2" t="s">
        <v>380</v>
      </c>
      <c r="C2272" s="2">
        <v>100</v>
      </c>
      <c r="D2272" s="2" t="s">
        <v>3196</v>
      </c>
      <c r="E2272" s="2" t="s">
        <v>2324</v>
      </c>
      <c r="F2272" s="2">
        <v>24</v>
      </c>
      <c r="G2272" s="2" t="s">
        <v>19</v>
      </c>
      <c r="H2272" s="2">
        <v>596</v>
      </c>
      <c r="I2272" s="3">
        <v>3.1011140075654694E-3</v>
      </c>
      <c r="J2272" s="2">
        <v>192189</v>
      </c>
      <c r="K2272" s="2">
        <v>315544</v>
      </c>
    </row>
    <row r="2273" spans="1:11" x14ac:dyDescent="0.3">
      <c r="A2273" s="2">
        <v>17</v>
      </c>
      <c r="B2273" s="2" t="s">
        <v>380</v>
      </c>
      <c r="C2273" s="2">
        <v>100</v>
      </c>
      <c r="D2273" s="2" t="s">
        <v>3196</v>
      </c>
      <c r="E2273" s="2" t="s">
        <v>7946</v>
      </c>
      <c r="F2273" s="2">
        <v>25</v>
      </c>
      <c r="G2273" s="2" t="s">
        <v>22</v>
      </c>
      <c r="H2273" s="2">
        <v>537</v>
      </c>
      <c r="I2273" s="3">
        <v>2.7941245336621763E-3</v>
      </c>
      <c r="J2273" s="2">
        <v>192189</v>
      </c>
      <c r="K2273" s="2">
        <v>315544</v>
      </c>
    </row>
    <row r="2274" spans="1:11" x14ac:dyDescent="0.3">
      <c r="A2274" s="2">
        <v>17</v>
      </c>
      <c r="B2274" s="2" t="s">
        <v>380</v>
      </c>
      <c r="C2274" s="2">
        <v>100</v>
      </c>
      <c r="D2274" s="2" t="s">
        <v>3196</v>
      </c>
      <c r="E2274" s="2" t="s">
        <v>2325</v>
      </c>
      <c r="F2274" s="2">
        <v>26</v>
      </c>
      <c r="G2274" s="2" t="s">
        <v>19</v>
      </c>
      <c r="H2274" s="2">
        <v>547</v>
      </c>
      <c r="I2274" s="3">
        <v>2.8461566478830734E-3</v>
      </c>
      <c r="J2274" s="2">
        <v>192189</v>
      </c>
      <c r="K2274" s="2">
        <v>315544</v>
      </c>
    </row>
    <row r="2275" spans="1:11" x14ac:dyDescent="0.3">
      <c r="A2275" s="2">
        <v>17</v>
      </c>
      <c r="B2275" s="2" t="s">
        <v>380</v>
      </c>
      <c r="C2275" s="2">
        <v>100</v>
      </c>
      <c r="D2275" s="2" t="s">
        <v>3196</v>
      </c>
      <c r="E2275" s="2" t="s">
        <v>2326</v>
      </c>
      <c r="F2275" s="2">
        <v>27</v>
      </c>
      <c r="G2275" s="2" t="s">
        <v>19</v>
      </c>
      <c r="H2275" s="2">
        <v>722</v>
      </c>
      <c r="I2275" s="3">
        <v>3.7567186467487735E-3</v>
      </c>
      <c r="J2275" s="2">
        <v>192189</v>
      </c>
      <c r="K2275" s="2">
        <v>315544</v>
      </c>
    </row>
    <row r="2276" spans="1:11" x14ac:dyDescent="0.3">
      <c r="A2276" s="2">
        <v>17</v>
      </c>
      <c r="B2276" s="2" t="s">
        <v>380</v>
      </c>
      <c r="C2276" s="2">
        <v>100</v>
      </c>
      <c r="D2276" s="2" t="s">
        <v>3196</v>
      </c>
      <c r="E2276" s="2" t="s">
        <v>2327</v>
      </c>
      <c r="F2276" s="2">
        <v>28</v>
      </c>
      <c r="G2276" s="2" t="s">
        <v>19</v>
      </c>
      <c r="H2276" s="2">
        <v>546</v>
      </c>
      <c r="I2276" s="3">
        <v>2.8409534364609839E-3</v>
      </c>
      <c r="J2276" s="2">
        <v>192189</v>
      </c>
      <c r="K2276" s="2">
        <v>315544</v>
      </c>
    </row>
    <row r="2277" spans="1:11" x14ac:dyDescent="0.3">
      <c r="A2277" s="2">
        <v>17</v>
      </c>
      <c r="B2277" s="2" t="s">
        <v>380</v>
      </c>
      <c r="C2277" s="2">
        <v>100</v>
      </c>
      <c r="D2277" s="2" t="s">
        <v>3196</v>
      </c>
      <c r="E2277" s="2" t="s">
        <v>2328</v>
      </c>
      <c r="F2277" s="2">
        <v>29</v>
      </c>
      <c r="G2277" s="2" t="s">
        <v>2329</v>
      </c>
      <c r="H2277" s="2">
        <v>407</v>
      </c>
      <c r="I2277" s="3">
        <v>2.1177070487905137E-3</v>
      </c>
      <c r="J2277" s="2">
        <v>192189</v>
      </c>
      <c r="K2277" s="2">
        <v>315544</v>
      </c>
    </row>
    <row r="2278" spans="1:11" x14ac:dyDescent="0.3">
      <c r="A2278" s="2">
        <v>17</v>
      </c>
      <c r="B2278" s="2" t="s">
        <v>380</v>
      </c>
      <c r="C2278" s="2">
        <v>100</v>
      </c>
      <c r="D2278" s="2" t="s">
        <v>3196</v>
      </c>
      <c r="E2278" s="2" t="s">
        <v>2330</v>
      </c>
      <c r="F2278" s="2">
        <v>30</v>
      </c>
      <c r="G2278" s="2" t="s">
        <v>2331</v>
      </c>
      <c r="H2278" s="2">
        <v>442</v>
      </c>
      <c r="I2278" s="3">
        <v>2.2998194485636535E-3</v>
      </c>
      <c r="J2278" s="2">
        <v>192189</v>
      </c>
      <c r="K2278" s="2">
        <v>315544</v>
      </c>
    </row>
    <row r="2279" spans="1:11" x14ac:dyDescent="0.3">
      <c r="A2279" s="2">
        <v>17</v>
      </c>
      <c r="B2279" s="2" t="s">
        <v>380</v>
      </c>
      <c r="C2279" s="2">
        <v>100</v>
      </c>
      <c r="D2279" s="2" t="s">
        <v>3196</v>
      </c>
      <c r="E2279" s="2" t="s">
        <v>2332</v>
      </c>
      <c r="F2279" s="2">
        <v>31</v>
      </c>
      <c r="G2279" s="2" t="s">
        <v>15</v>
      </c>
      <c r="H2279" s="2">
        <v>264</v>
      </c>
      <c r="I2279" s="3">
        <v>1.3736478154316844E-3</v>
      </c>
      <c r="J2279" s="2">
        <v>192189</v>
      </c>
      <c r="K2279" s="2">
        <v>315544</v>
      </c>
    </row>
    <row r="2280" spans="1:11" x14ac:dyDescent="0.3">
      <c r="A2280" s="2">
        <v>17</v>
      </c>
      <c r="B2280" s="2" t="s">
        <v>380</v>
      </c>
      <c r="C2280" s="2">
        <v>100</v>
      </c>
      <c r="D2280" s="2" t="s">
        <v>3196</v>
      </c>
      <c r="E2280" s="2" t="s">
        <v>2333</v>
      </c>
      <c r="F2280" s="2">
        <v>32</v>
      </c>
      <c r="G2280" s="2" t="s">
        <v>19</v>
      </c>
      <c r="H2280" s="2">
        <v>308</v>
      </c>
      <c r="I2280" s="3">
        <v>1.6025891180036318E-3</v>
      </c>
      <c r="J2280" s="2">
        <v>192189</v>
      </c>
      <c r="K2280" s="2">
        <v>315544</v>
      </c>
    </row>
    <row r="2281" spans="1:11" x14ac:dyDescent="0.3">
      <c r="A2281" s="2">
        <v>17</v>
      </c>
      <c r="B2281" s="2" t="s">
        <v>380</v>
      </c>
      <c r="C2281" s="2">
        <v>100</v>
      </c>
      <c r="D2281" s="2" t="s">
        <v>3196</v>
      </c>
      <c r="E2281" s="2" t="s">
        <v>2334</v>
      </c>
      <c r="F2281" s="2">
        <v>33</v>
      </c>
      <c r="G2281" s="2" t="s">
        <v>19</v>
      </c>
      <c r="H2281" s="2">
        <v>322</v>
      </c>
      <c r="I2281" s="3">
        <v>1.6754340779128879E-3</v>
      </c>
      <c r="J2281" s="2">
        <v>192189</v>
      </c>
      <c r="K2281" s="2">
        <v>315544</v>
      </c>
    </row>
    <row r="2282" spans="1:11" x14ac:dyDescent="0.3">
      <c r="A2282" s="2">
        <v>17</v>
      </c>
      <c r="B2282" s="2" t="s">
        <v>380</v>
      </c>
      <c r="C2282" s="2">
        <v>100</v>
      </c>
      <c r="D2282" s="2" t="s">
        <v>3196</v>
      </c>
      <c r="E2282" s="2" t="s">
        <v>2335</v>
      </c>
      <c r="F2282" s="2">
        <v>34</v>
      </c>
      <c r="G2282" s="2" t="s">
        <v>19</v>
      </c>
      <c r="H2282" s="2">
        <v>262</v>
      </c>
      <c r="I2282" s="3">
        <v>1.3632413925875051E-3</v>
      </c>
      <c r="J2282" s="2">
        <v>192189</v>
      </c>
      <c r="K2282" s="2">
        <v>315544</v>
      </c>
    </row>
    <row r="2283" spans="1:11" x14ac:dyDescent="0.3">
      <c r="A2283" s="2">
        <v>17</v>
      </c>
      <c r="B2283" s="2" t="s">
        <v>380</v>
      </c>
      <c r="C2283" s="2">
        <v>100</v>
      </c>
      <c r="D2283" s="2" t="s">
        <v>3196</v>
      </c>
      <c r="E2283" s="2" t="s">
        <v>2336</v>
      </c>
      <c r="F2283" s="2">
        <v>35</v>
      </c>
      <c r="G2283" s="2" t="s">
        <v>19</v>
      </c>
      <c r="H2283" s="2">
        <v>203</v>
      </c>
      <c r="I2283" s="3">
        <v>1.0562519186842118E-3</v>
      </c>
      <c r="J2283" s="2">
        <v>192189</v>
      </c>
      <c r="K2283" s="2">
        <v>315544</v>
      </c>
    </row>
    <row r="2284" spans="1:11" x14ac:dyDescent="0.3">
      <c r="A2284" s="2">
        <v>18</v>
      </c>
      <c r="B2284" s="2" t="s">
        <v>399</v>
      </c>
      <c r="C2284" s="2">
        <v>101</v>
      </c>
      <c r="D2284" s="2" t="s">
        <v>399</v>
      </c>
      <c r="E2284" s="2" t="s">
        <v>2337</v>
      </c>
      <c r="F2284" s="2">
        <v>1</v>
      </c>
      <c r="G2284" s="2" t="s">
        <v>7</v>
      </c>
      <c r="H2284" s="2">
        <v>93756</v>
      </c>
      <c r="I2284" s="3">
        <v>0.46903797088398619</v>
      </c>
      <c r="J2284" s="2">
        <v>199890</v>
      </c>
      <c r="K2284" s="2">
        <v>328348</v>
      </c>
    </row>
    <row r="2285" spans="1:11" x14ac:dyDescent="0.3">
      <c r="A2285" s="2">
        <v>18</v>
      </c>
      <c r="B2285" s="2" t="s">
        <v>399</v>
      </c>
      <c r="C2285" s="2">
        <v>101</v>
      </c>
      <c r="D2285" s="2" t="s">
        <v>399</v>
      </c>
      <c r="E2285" s="2" t="s">
        <v>401</v>
      </c>
      <c r="F2285" s="2">
        <v>2</v>
      </c>
      <c r="G2285" s="2" t="s">
        <v>9</v>
      </c>
      <c r="H2285" s="2">
        <v>83966</v>
      </c>
      <c r="I2285" s="3">
        <v>0.42006103356846264</v>
      </c>
      <c r="J2285" s="2">
        <v>199890</v>
      </c>
      <c r="K2285" s="2">
        <v>328348</v>
      </c>
    </row>
    <row r="2286" spans="1:11" x14ac:dyDescent="0.3">
      <c r="A2286" s="2">
        <v>18</v>
      </c>
      <c r="B2286" s="2" t="s">
        <v>399</v>
      </c>
      <c r="C2286" s="2">
        <v>101</v>
      </c>
      <c r="D2286" s="2" t="s">
        <v>399</v>
      </c>
      <c r="E2286" s="2" t="s">
        <v>2338</v>
      </c>
      <c r="F2286" s="2">
        <v>3</v>
      </c>
      <c r="G2286" s="2" t="s">
        <v>19</v>
      </c>
      <c r="H2286" s="2">
        <v>6086</v>
      </c>
      <c r="I2286" s="3">
        <v>3.0446745710140579E-2</v>
      </c>
      <c r="J2286" s="2">
        <v>199890</v>
      </c>
      <c r="K2286" s="2">
        <v>328348</v>
      </c>
    </row>
    <row r="2287" spans="1:11" x14ac:dyDescent="0.3">
      <c r="A2287" s="2">
        <v>18</v>
      </c>
      <c r="B2287" s="2" t="s">
        <v>399</v>
      </c>
      <c r="C2287" s="2">
        <v>101</v>
      </c>
      <c r="D2287" s="2" t="s">
        <v>399</v>
      </c>
      <c r="E2287" s="2" t="s">
        <v>2339</v>
      </c>
      <c r="F2287" s="2">
        <v>4</v>
      </c>
      <c r="G2287" s="2" t="s">
        <v>1023</v>
      </c>
      <c r="H2287" s="2">
        <v>9362</v>
      </c>
      <c r="I2287" s="3">
        <v>4.6835759667817299E-2</v>
      </c>
      <c r="J2287" s="2">
        <v>199890</v>
      </c>
      <c r="K2287" s="2">
        <v>328348</v>
      </c>
    </row>
    <row r="2288" spans="1:11" x14ac:dyDescent="0.3">
      <c r="A2288" s="2">
        <v>18</v>
      </c>
      <c r="B2288" s="2" t="s">
        <v>399</v>
      </c>
      <c r="C2288" s="2">
        <v>101</v>
      </c>
      <c r="D2288" s="2" t="s">
        <v>399</v>
      </c>
      <c r="E2288" s="2" t="s">
        <v>2340</v>
      </c>
      <c r="F2288" s="2">
        <v>5</v>
      </c>
      <c r="G2288" s="2" t="s">
        <v>2341</v>
      </c>
      <c r="H2288" s="2">
        <v>435</v>
      </c>
      <c r="I2288" s="3">
        <v>2.1761969082995649E-3</v>
      </c>
      <c r="J2288" s="2">
        <v>199890</v>
      </c>
      <c r="K2288" s="2">
        <v>328348</v>
      </c>
    </row>
    <row r="2289" spans="1:11" x14ac:dyDescent="0.3">
      <c r="A2289" s="2">
        <v>18</v>
      </c>
      <c r="B2289" s="2" t="s">
        <v>399</v>
      </c>
      <c r="C2289" s="2">
        <v>101</v>
      </c>
      <c r="D2289" s="2" t="s">
        <v>399</v>
      </c>
      <c r="E2289" s="2" t="s">
        <v>2342</v>
      </c>
      <c r="F2289" s="2">
        <v>6</v>
      </c>
      <c r="G2289" s="2" t="s">
        <v>19</v>
      </c>
      <c r="H2289" s="2">
        <v>805</v>
      </c>
      <c r="I2289" s="3">
        <v>4.0272149682325283E-3</v>
      </c>
      <c r="J2289" s="2">
        <v>199890</v>
      </c>
      <c r="K2289" s="2">
        <v>328348</v>
      </c>
    </row>
    <row r="2290" spans="1:11" x14ac:dyDescent="0.3">
      <c r="A2290" s="2">
        <v>18</v>
      </c>
      <c r="B2290" s="2" t="s">
        <v>399</v>
      </c>
      <c r="C2290" s="2">
        <v>101</v>
      </c>
      <c r="D2290" s="2" t="s">
        <v>399</v>
      </c>
      <c r="E2290" s="2" t="s">
        <v>2343</v>
      </c>
      <c r="F2290" s="2">
        <v>7</v>
      </c>
      <c r="G2290" s="2" t="s">
        <v>11</v>
      </c>
      <c r="H2290" s="2">
        <v>883</v>
      </c>
      <c r="I2290" s="3">
        <v>4.4174295862724495E-3</v>
      </c>
      <c r="J2290" s="2">
        <v>199890</v>
      </c>
      <c r="K2290" s="2">
        <v>328348</v>
      </c>
    </row>
    <row r="2291" spans="1:11" x14ac:dyDescent="0.3">
      <c r="A2291" s="2">
        <v>18</v>
      </c>
      <c r="B2291" s="2" t="s">
        <v>399</v>
      </c>
      <c r="C2291" s="2">
        <v>101</v>
      </c>
      <c r="D2291" s="2" t="s">
        <v>399</v>
      </c>
      <c r="E2291" s="2" t="s">
        <v>2344</v>
      </c>
      <c r="F2291" s="2">
        <v>8</v>
      </c>
      <c r="G2291" s="2" t="s">
        <v>2223</v>
      </c>
      <c r="H2291" s="2">
        <v>465</v>
      </c>
      <c r="I2291" s="3">
        <v>2.3262794536995346E-3</v>
      </c>
      <c r="J2291" s="2">
        <v>199890</v>
      </c>
      <c r="K2291" s="2">
        <v>328348</v>
      </c>
    </row>
    <row r="2292" spans="1:11" x14ac:dyDescent="0.3">
      <c r="A2292" s="2">
        <v>18</v>
      </c>
      <c r="B2292" s="2" t="s">
        <v>399</v>
      </c>
      <c r="C2292" s="2">
        <v>101</v>
      </c>
      <c r="D2292" s="2" t="s">
        <v>399</v>
      </c>
      <c r="E2292" s="2" t="s">
        <v>2345</v>
      </c>
      <c r="F2292" s="2">
        <v>9</v>
      </c>
      <c r="G2292" s="2" t="s">
        <v>19</v>
      </c>
      <c r="H2292" s="2">
        <v>454</v>
      </c>
      <c r="I2292" s="3">
        <v>2.2712491870528792E-3</v>
      </c>
      <c r="J2292" s="2">
        <v>199890</v>
      </c>
      <c r="K2292" s="2">
        <v>328348</v>
      </c>
    </row>
    <row r="2293" spans="1:11" x14ac:dyDescent="0.3">
      <c r="A2293" s="2">
        <v>18</v>
      </c>
      <c r="B2293" s="2" t="s">
        <v>399</v>
      </c>
      <c r="C2293" s="2">
        <v>101</v>
      </c>
      <c r="D2293" s="2" t="s">
        <v>399</v>
      </c>
      <c r="E2293" s="2" t="s">
        <v>2346</v>
      </c>
      <c r="F2293" s="2">
        <v>10</v>
      </c>
      <c r="G2293" s="2" t="s">
        <v>19</v>
      </c>
      <c r="H2293" s="2">
        <v>449</v>
      </c>
      <c r="I2293" s="3">
        <v>2.2462354294862175E-3</v>
      </c>
      <c r="J2293" s="2">
        <v>199890</v>
      </c>
      <c r="K2293" s="2">
        <v>328348</v>
      </c>
    </row>
    <row r="2294" spans="1:11" x14ac:dyDescent="0.3">
      <c r="A2294" s="2">
        <v>18</v>
      </c>
      <c r="B2294" s="2" t="s">
        <v>399</v>
      </c>
      <c r="C2294" s="2">
        <v>101</v>
      </c>
      <c r="D2294" s="2" t="s">
        <v>399</v>
      </c>
      <c r="E2294" s="2" t="s">
        <v>7947</v>
      </c>
      <c r="F2294" s="2">
        <v>11</v>
      </c>
      <c r="G2294" s="2" t="s">
        <v>22</v>
      </c>
      <c r="H2294" s="2">
        <v>534</v>
      </c>
      <c r="I2294" s="3">
        <v>2.6714693081194658E-3</v>
      </c>
      <c r="J2294" s="2">
        <v>199890</v>
      </c>
      <c r="K2294" s="2">
        <v>328348</v>
      </c>
    </row>
    <row r="2295" spans="1:11" x14ac:dyDescent="0.3">
      <c r="A2295" s="2">
        <v>18</v>
      </c>
      <c r="B2295" s="2" t="s">
        <v>399</v>
      </c>
      <c r="C2295" s="2">
        <v>101</v>
      </c>
      <c r="D2295" s="2" t="s">
        <v>399</v>
      </c>
      <c r="E2295" s="2" t="s">
        <v>2347</v>
      </c>
      <c r="F2295" s="2">
        <v>12</v>
      </c>
      <c r="G2295" s="2" t="s">
        <v>19</v>
      </c>
      <c r="H2295" s="2">
        <v>234</v>
      </c>
      <c r="I2295" s="3">
        <v>1.1706438541197659E-3</v>
      </c>
      <c r="J2295" s="2">
        <v>199890</v>
      </c>
      <c r="K2295" s="2">
        <v>328348</v>
      </c>
    </row>
    <row r="2296" spans="1:11" x14ac:dyDescent="0.3">
      <c r="A2296" s="2">
        <v>18</v>
      </c>
      <c r="B2296" s="2" t="s">
        <v>399</v>
      </c>
      <c r="C2296" s="2">
        <v>101</v>
      </c>
      <c r="D2296" s="2" t="s">
        <v>399</v>
      </c>
      <c r="E2296" s="2" t="s">
        <v>2348</v>
      </c>
      <c r="F2296" s="2">
        <v>13</v>
      </c>
      <c r="G2296" s="2" t="s">
        <v>19</v>
      </c>
      <c r="H2296" s="2">
        <v>542</v>
      </c>
      <c r="I2296" s="3">
        <v>2.7114913202261242E-3</v>
      </c>
      <c r="J2296" s="2">
        <v>199890</v>
      </c>
      <c r="K2296" s="2">
        <v>328348</v>
      </c>
    </row>
    <row r="2297" spans="1:11" x14ac:dyDescent="0.3">
      <c r="A2297" s="2">
        <v>18</v>
      </c>
      <c r="B2297" s="2" t="s">
        <v>399</v>
      </c>
      <c r="C2297" s="2">
        <v>101</v>
      </c>
      <c r="D2297" s="2" t="s">
        <v>399</v>
      </c>
      <c r="E2297" s="2" t="s">
        <v>2349</v>
      </c>
      <c r="F2297" s="2">
        <v>14</v>
      </c>
      <c r="G2297" s="2" t="s">
        <v>2077</v>
      </c>
      <c r="H2297" s="2">
        <v>120</v>
      </c>
      <c r="I2297" s="3">
        <v>6.0033018159987993E-4</v>
      </c>
      <c r="J2297" s="2">
        <v>199890</v>
      </c>
      <c r="K2297" s="2">
        <v>328348</v>
      </c>
    </row>
    <row r="2298" spans="1:11" x14ac:dyDescent="0.3">
      <c r="A2298" s="2">
        <v>18</v>
      </c>
      <c r="B2298" s="2" t="s">
        <v>399</v>
      </c>
      <c r="C2298" s="2">
        <v>101</v>
      </c>
      <c r="D2298" s="2" t="s">
        <v>399</v>
      </c>
      <c r="E2298" s="2" t="s">
        <v>419</v>
      </c>
      <c r="F2298" s="2">
        <v>15</v>
      </c>
      <c r="G2298" s="2" t="s">
        <v>19</v>
      </c>
      <c r="H2298" s="2">
        <v>255</v>
      </c>
      <c r="I2298" s="3">
        <v>1.2757016358997449E-3</v>
      </c>
      <c r="J2298" s="2">
        <v>199890</v>
      </c>
      <c r="K2298" s="2">
        <v>328348</v>
      </c>
    </row>
    <row r="2299" spans="1:11" x14ac:dyDescent="0.3">
      <c r="A2299" s="2">
        <v>18</v>
      </c>
      <c r="B2299" s="2" t="s">
        <v>399</v>
      </c>
      <c r="C2299" s="2">
        <v>101</v>
      </c>
      <c r="D2299" s="2" t="s">
        <v>399</v>
      </c>
      <c r="E2299" s="2" t="s">
        <v>2350</v>
      </c>
      <c r="F2299" s="2">
        <v>16</v>
      </c>
      <c r="G2299" s="2" t="s">
        <v>19</v>
      </c>
      <c r="H2299" s="2">
        <v>230</v>
      </c>
      <c r="I2299" s="3">
        <v>1.1506328480664365E-3</v>
      </c>
      <c r="J2299" s="2">
        <v>199890</v>
      </c>
      <c r="K2299" s="2">
        <v>328348</v>
      </c>
    </row>
    <row r="2300" spans="1:11" x14ac:dyDescent="0.3">
      <c r="A2300" s="2">
        <v>18</v>
      </c>
      <c r="B2300" s="2" t="s">
        <v>399</v>
      </c>
      <c r="C2300" s="2">
        <v>101</v>
      </c>
      <c r="D2300" s="2" t="s">
        <v>399</v>
      </c>
      <c r="E2300" s="2" t="s">
        <v>2351</v>
      </c>
      <c r="F2300" s="2">
        <v>17</v>
      </c>
      <c r="G2300" s="2" t="s">
        <v>19</v>
      </c>
      <c r="H2300" s="2">
        <v>120</v>
      </c>
      <c r="I2300" s="3">
        <v>6.0033018159987993E-4</v>
      </c>
      <c r="J2300" s="2">
        <v>199890</v>
      </c>
      <c r="K2300" s="2">
        <v>328348</v>
      </c>
    </row>
    <row r="2301" spans="1:11" x14ac:dyDescent="0.3">
      <c r="A2301" s="2">
        <v>18</v>
      </c>
      <c r="B2301" s="2" t="s">
        <v>399</v>
      </c>
      <c r="C2301" s="2">
        <v>101</v>
      </c>
      <c r="D2301" s="2" t="s">
        <v>399</v>
      </c>
      <c r="E2301" s="2" t="s">
        <v>2352</v>
      </c>
      <c r="F2301" s="2">
        <v>18</v>
      </c>
      <c r="G2301" s="2" t="s">
        <v>19</v>
      </c>
      <c r="H2301" s="2">
        <v>155</v>
      </c>
      <c r="I2301" s="3">
        <v>7.7542648456651155E-4</v>
      </c>
      <c r="J2301" s="2">
        <v>199890</v>
      </c>
      <c r="K2301" s="2">
        <v>328348</v>
      </c>
    </row>
    <row r="2302" spans="1:11" x14ac:dyDescent="0.3">
      <c r="A2302" s="2">
        <v>18</v>
      </c>
      <c r="B2302" s="2" t="s">
        <v>399</v>
      </c>
      <c r="C2302" s="2">
        <v>101</v>
      </c>
      <c r="D2302" s="2" t="s">
        <v>399</v>
      </c>
      <c r="E2302" s="2" t="s">
        <v>2353</v>
      </c>
      <c r="F2302" s="2">
        <v>19</v>
      </c>
      <c r="G2302" s="2" t="s">
        <v>19</v>
      </c>
      <c r="H2302" s="2">
        <v>118</v>
      </c>
      <c r="I2302" s="3">
        <v>5.9032467857321523E-4</v>
      </c>
      <c r="J2302" s="2">
        <v>199890</v>
      </c>
      <c r="K2302" s="2">
        <v>328348</v>
      </c>
    </row>
    <row r="2303" spans="1:11" x14ac:dyDescent="0.3">
      <c r="A2303" s="2">
        <v>18</v>
      </c>
      <c r="B2303" s="2" t="s">
        <v>399</v>
      </c>
      <c r="C2303" s="2">
        <v>101</v>
      </c>
      <c r="D2303" s="2" t="s">
        <v>399</v>
      </c>
      <c r="E2303" s="2" t="s">
        <v>2354</v>
      </c>
      <c r="F2303" s="2">
        <v>20</v>
      </c>
      <c r="G2303" s="2" t="s">
        <v>62</v>
      </c>
      <c r="H2303" s="2">
        <v>130</v>
      </c>
      <c r="I2303" s="3">
        <v>6.5035769673320331E-4</v>
      </c>
      <c r="J2303" s="2">
        <v>199890</v>
      </c>
      <c r="K2303" s="2">
        <v>328348</v>
      </c>
    </row>
    <row r="2304" spans="1:11" x14ac:dyDescent="0.3">
      <c r="A2304" s="2">
        <v>18</v>
      </c>
      <c r="B2304" s="2" t="s">
        <v>399</v>
      </c>
      <c r="C2304" s="2">
        <v>101</v>
      </c>
      <c r="D2304" s="2" t="s">
        <v>399</v>
      </c>
      <c r="E2304" s="2" t="s">
        <v>2355</v>
      </c>
      <c r="F2304" s="2">
        <v>21</v>
      </c>
      <c r="G2304" s="2" t="s">
        <v>19</v>
      </c>
      <c r="H2304" s="2">
        <v>142</v>
      </c>
      <c r="I2304" s="3">
        <v>7.1039071489319128E-4</v>
      </c>
      <c r="J2304" s="2">
        <v>199890</v>
      </c>
      <c r="K2304" s="2">
        <v>328348</v>
      </c>
    </row>
    <row r="2305" spans="1:11" x14ac:dyDescent="0.3">
      <c r="A2305" s="2">
        <v>18</v>
      </c>
      <c r="B2305" s="2" t="s">
        <v>399</v>
      </c>
      <c r="C2305" s="2">
        <v>101</v>
      </c>
      <c r="D2305" s="2" t="s">
        <v>399</v>
      </c>
      <c r="E2305" s="2" t="s">
        <v>2356</v>
      </c>
      <c r="F2305" s="2">
        <v>22</v>
      </c>
      <c r="G2305" s="2" t="s">
        <v>1962</v>
      </c>
      <c r="H2305" s="2">
        <v>132</v>
      </c>
      <c r="I2305" s="3">
        <v>6.603631997598679E-4</v>
      </c>
      <c r="J2305" s="2">
        <v>199890</v>
      </c>
      <c r="K2305" s="2">
        <v>328348</v>
      </c>
    </row>
    <row r="2306" spans="1:11" x14ac:dyDescent="0.3">
      <c r="A2306" s="2">
        <v>18</v>
      </c>
      <c r="B2306" s="2" t="s">
        <v>399</v>
      </c>
      <c r="C2306" s="2">
        <v>101</v>
      </c>
      <c r="D2306" s="2" t="s">
        <v>399</v>
      </c>
      <c r="E2306" s="2" t="s">
        <v>2357</v>
      </c>
      <c r="F2306" s="2">
        <v>23</v>
      </c>
      <c r="G2306" s="2" t="s">
        <v>19</v>
      </c>
      <c r="H2306" s="2">
        <v>124</v>
      </c>
      <c r="I2306" s="3">
        <v>6.2034118765320922E-4</v>
      </c>
      <c r="J2306" s="2">
        <v>199890</v>
      </c>
      <c r="K2306" s="2">
        <v>328348</v>
      </c>
    </row>
    <row r="2307" spans="1:11" x14ac:dyDescent="0.3">
      <c r="A2307" s="2">
        <v>18</v>
      </c>
      <c r="B2307" s="2" t="s">
        <v>399</v>
      </c>
      <c r="C2307" s="2">
        <v>101</v>
      </c>
      <c r="D2307" s="2" t="s">
        <v>399</v>
      </c>
      <c r="E2307" s="2" t="s">
        <v>2358</v>
      </c>
      <c r="F2307" s="2">
        <v>24</v>
      </c>
      <c r="G2307" s="2" t="s">
        <v>1053</v>
      </c>
      <c r="H2307" s="2">
        <v>108</v>
      </c>
      <c r="I2307" s="3">
        <v>5.4029716343989196E-4</v>
      </c>
      <c r="J2307" s="2">
        <v>199890</v>
      </c>
      <c r="K2307" s="2">
        <v>328348</v>
      </c>
    </row>
    <row r="2308" spans="1:11" x14ac:dyDescent="0.3">
      <c r="A2308" s="2">
        <v>18</v>
      </c>
      <c r="B2308" s="2" t="s">
        <v>399</v>
      </c>
      <c r="C2308" s="2">
        <v>101</v>
      </c>
      <c r="D2308" s="2" t="s">
        <v>399</v>
      </c>
      <c r="E2308" s="2" t="s">
        <v>2359</v>
      </c>
      <c r="F2308" s="2">
        <v>25</v>
      </c>
      <c r="G2308" s="2" t="s">
        <v>19</v>
      </c>
      <c r="H2308" s="2">
        <v>152</v>
      </c>
      <c r="I2308" s="3">
        <v>7.6041823002651456E-4</v>
      </c>
      <c r="J2308" s="2">
        <v>199890</v>
      </c>
      <c r="K2308" s="2">
        <v>328348</v>
      </c>
    </row>
    <row r="2309" spans="1:11" x14ac:dyDescent="0.3">
      <c r="A2309" s="2">
        <v>18</v>
      </c>
      <c r="B2309" s="2" t="s">
        <v>399</v>
      </c>
      <c r="C2309" s="2">
        <v>101</v>
      </c>
      <c r="D2309" s="2" t="s">
        <v>399</v>
      </c>
      <c r="E2309" s="2" t="s">
        <v>2360</v>
      </c>
      <c r="F2309" s="2">
        <v>26</v>
      </c>
      <c r="G2309" s="2" t="s">
        <v>19</v>
      </c>
      <c r="H2309" s="2">
        <v>88</v>
      </c>
      <c r="I2309" s="3">
        <v>4.402421331732453E-4</v>
      </c>
      <c r="J2309" s="2">
        <v>199890</v>
      </c>
      <c r="K2309" s="2">
        <v>328348</v>
      </c>
    </row>
    <row r="2310" spans="1:11" x14ac:dyDescent="0.3">
      <c r="A2310" s="2">
        <v>18</v>
      </c>
      <c r="B2310" s="2" t="s">
        <v>399</v>
      </c>
      <c r="C2310" s="2">
        <v>101</v>
      </c>
      <c r="D2310" s="2" t="s">
        <v>399</v>
      </c>
      <c r="E2310" s="2" t="s">
        <v>2361</v>
      </c>
      <c r="F2310" s="2">
        <v>27</v>
      </c>
      <c r="G2310" s="2" t="s">
        <v>19</v>
      </c>
      <c r="H2310" s="2">
        <v>45</v>
      </c>
      <c r="I2310" s="3">
        <v>2.2512381809995497E-4</v>
      </c>
      <c r="J2310" s="2">
        <v>199890</v>
      </c>
      <c r="K2310" s="2">
        <v>328348</v>
      </c>
    </row>
    <row r="2311" spans="1:11" x14ac:dyDescent="0.3">
      <c r="A2311" s="2">
        <v>18</v>
      </c>
      <c r="B2311" s="2" t="s">
        <v>399</v>
      </c>
      <c r="C2311" s="2">
        <v>102</v>
      </c>
      <c r="D2311" s="2" t="s">
        <v>3440</v>
      </c>
      <c r="E2311" s="2" t="s">
        <v>2337</v>
      </c>
      <c r="F2311" s="2">
        <v>1</v>
      </c>
      <c r="G2311" s="2" t="s">
        <v>7</v>
      </c>
      <c r="H2311" s="2">
        <v>102959</v>
      </c>
      <c r="I2311" s="3">
        <v>0.44742022536361936</v>
      </c>
      <c r="J2311" s="2">
        <v>230117</v>
      </c>
      <c r="K2311" s="2">
        <v>322083</v>
      </c>
    </row>
    <row r="2312" spans="1:11" x14ac:dyDescent="0.3">
      <c r="A2312" s="2">
        <v>18</v>
      </c>
      <c r="B2312" s="2" t="s">
        <v>399</v>
      </c>
      <c r="C2312" s="2">
        <v>102</v>
      </c>
      <c r="D2312" s="2" t="s">
        <v>3440</v>
      </c>
      <c r="E2312" s="2" t="s">
        <v>401</v>
      </c>
      <c r="F2312" s="2">
        <v>2</v>
      </c>
      <c r="G2312" s="2" t="s">
        <v>9</v>
      </c>
      <c r="H2312" s="2">
        <v>89487</v>
      </c>
      <c r="I2312" s="3">
        <v>0.38887609346549801</v>
      </c>
      <c r="J2312" s="2">
        <v>230117</v>
      </c>
      <c r="K2312" s="2">
        <v>322083</v>
      </c>
    </row>
    <row r="2313" spans="1:11" x14ac:dyDescent="0.3">
      <c r="A2313" s="2">
        <v>18</v>
      </c>
      <c r="B2313" s="2" t="s">
        <v>399</v>
      </c>
      <c r="C2313" s="2">
        <v>102</v>
      </c>
      <c r="D2313" s="2" t="s">
        <v>3440</v>
      </c>
      <c r="E2313" s="2" t="s">
        <v>2338</v>
      </c>
      <c r="F2313" s="2">
        <v>3</v>
      </c>
      <c r="G2313" s="2" t="s">
        <v>19</v>
      </c>
      <c r="H2313" s="2">
        <v>19954</v>
      </c>
      <c r="I2313" s="3">
        <v>8.6712411512404566E-2</v>
      </c>
      <c r="J2313" s="2">
        <v>230117</v>
      </c>
      <c r="K2313" s="2">
        <v>322083</v>
      </c>
    </row>
    <row r="2314" spans="1:11" x14ac:dyDescent="0.3">
      <c r="A2314" s="2">
        <v>18</v>
      </c>
      <c r="B2314" s="2" t="s">
        <v>399</v>
      </c>
      <c r="C2314" s="2">
        <v>102</v>
      </c>
      <c r="D2314" s="2" t="s">
        <v>3440</v>
      </c>
      <c r="E2314" s="2" t="s">
        <v>2339</v>
      </c>
      <c r="F2314" s="2">
        <v>4</v>
      </c>
      <c r="G2314" s="2" t="s">
        <v>1023</v>
      </c>
      <c r="H2314" s="2">
        <v>5498</v>
      </c>
      <c r="I2314" s="3">
        <v>2.3892193970893066E-2</v>
      </c>
      <c r="J2314" s="2">
        <v>230117</v>
      </c>
      <c r="K2314" s="2">
        <v>322083</v>
      </c>
    </row>
    <row r="2315" spans="1:11" x14ac:dyDescent="0.3">
      <c r="A2315" s="2">
        <v>18</v>
      </c>
      <c r="B2315" s="2" t="s">
        <v>399</v>
      </c>
      <c r="C2315" s="2">
        <v>102</v>
      </c>
      <c r="D2315" s="2" t="s">
        <v>3440</v>
      </c>
      <c r="E2315" s="2" t="s">
        <v>2340</v>
      </c>
      <c r="F2315" s="2">
        <v>5</v>
      </c>
      <c r="G2315" s="2" t="s">
        <v>2341</v>
      </c>
      <c r="H2315" s="2">
        <v>1298</v>
      </c>
      <c r="I2315" s="3">
        <v>5.6406089076426339E-3</v>
      </c>
      <c r="J2315" s="2">
        <v>230117</v>
      </c>
      <c r="K2315" s="2">
        <v>322083</v>
      </c>
    </row>
    <row r="2316" spans="1:11" x14ac:dyDescent="0.3">
      <c r="A2316" s="2">
        <v>18</v>
      </c>
      <c r="B2316" s="2" t="s">
        <v>399</v>
      </c>
      <c r="C2316" s="2">
        <v>102</v>
      </c>
      <c r="D2316" s="2" t="s">
        <v>3440</v>
      </c>
      <c r="E2316" s="2" t="s">
        <v>2342</v>
      </c>
      <c r="F2316" s="2">
        <v>6</v>
      </c>
      <c r="G2316" s="2" t="s">
        <v>19</v>
      </c>
      <c r="H2316" s="2">
        <v>1101</v>
      </c>
      <c r="I2316" s="3">
        <v>4.7845226558663632E-3</v>
      </c>
      <c r="J2316" s="2">
        <v>230117</v>
      </c>
      <c r="K2316" s="2">
        <v>322083</v>
      </c>
    </row>
    <row r="2317" spans="1:11" x14ac:dyDescent="0.3">
      <c r="A2317" s="2">
        <v>18</v>
      </c>
      <c r="B2317" s="2" t="s">
        <v>399</v>
      </c>
      <c r="C2317" s="2">
        <v>102</v>
      </c>
      <c r="D2317" s="2" t="s">
        <v>3440</v>
      </c>
      <c r="E2317" s="2" t="s">
        <v>2343</v>
      </c>
      <c r="F2317" s="2">
        <v>7</v>
      </c>
      <c r="G2317" s="2" t="s">
        <v>11</v>
      </c>
      <c r="H2317" s="2">
        <v>900</v>
      </c>
      <c r="I2317" s="3">
        <v>3.9110539421250926E-3</v>
      </c>
      <c r="J2317" s="2">
        <v>230117</v>
      </c>
      <c r="K2317" s="2">
        <v>322083</v>
      </c>
    </row>
    <row r="2318" spans="1:11" x14ac:dyDescent="0.3">
      <c r="A2318" s="2">
        <v>18</v>
      </c>
      <c r="B2318" s="2" t="s">
        <v>399</v>
      </c>
      <c r="C2318" s="2">
        <v>102</v>
      </c>
      <c r="D2318" s="2" t="s">
        <v>3440</v>
      </c>
      <c r="E2318" s="2" t="s">
        <v>2344</v>
      </c>
      <c r="F2318" s="2">
        <v>8</v>
      </c>
      <c r="G2318" s="2" t="s">
        <v>2223</v>
      </c>
      <c r="H2318" s="2">
        <v>2244</v>
      </c>
      <c r="I2318" s="3">
        <v>9.7515611623652312E-3</v>
      </c>
      <c r="J2318" s="2">
        <v>230117</v>
      </c>
      <c r="K2318" s="2">
        <v>322083</v>
      </c>
    </row>
    <row r="2319" spans="1:11" x14ac:dyDescent="0.3">
      <c r="A2319" s="2">
        <v>18</v>
      </c>
      <c r="B2319" s="2" t="s">
        <v>399</v>
      </c>
      <c r="C2319" s="2">
        <v>102</v>
      </c>
      <c r="D2319" s="2" t="s">
        <v>3440</v>
      </c>
      <c r="E2319" s="2" t="s">
        <v>2345</v>
      </c>
      <c r="F2319" s="2">
        <v>9</v>
      </c>
      <c r="G2319" s="2" t="s">
        <v>19</v>
      </c>
      <c r="H2319" s="2">
        <v>1022</v>
      </c>
      <c r="I2319" s="3">
        <v>4.4412190320576054E-3</v>
      </c>
      <c r="J2319" s="2">
        <v>230117</v>
      </c>
      <c r="K2319" s="2">
        <v>322083</v>
      </c>
    </row>
    <row r="2320" spans="1:11" x14ac:dyDescent="0.3">
      <c r="A2320" s="2">
        <v>18</v>
      </c>
      <c r="B2320" s="2" t="s">
        <v>399</v>
      </c>
      <c r="C2320" s="2">
        <v>102</v>
      </c>
      <c r="D2320" s="2" t="s">
        <v>3440</v>
      </c>
      <c r="E2320" s="2" t="s">
        <v>2346</v>
      </c>
      <c r="F2320" s="2">
        <v>10</v>
      </c>
      <c r="G2320" s="2" t="s">
        <v>19</v>
      </c>
      <c r="H2320" s="2">
        <v>618</v>
      </c>
      <c r="I2320" s="3">
        <v>2.6855903735925639E-3</v>
      </c>
      <c r="J2320" s="2">
        <v>230117</v>
      </c>
      <c r="K2320" s="2">
        <v>322083</v>
      </c>
    </row>
    <row r="2321" spans="1:11" x14ac:dyDescent="0.3">
      <c r="A2321" s="2">
        <v>18</v>
      </c>
      <c r="B2321" s="2" t="s">
        <v>399</v>
      </c>
      <c r="C2321" s="2">
        <v>102</v>
      </c>
      <c r="D2321" s="2" t="s">
        <v>3440</v>
      </c>
      <c r="E2321" s="2" t="s">
        <v>7947</v>
      </c>
      <c r="F2321" s="2">
        <v>11</v>
      </c>
      <c r="G2321" s="2" t="s">
        <v>22</v>
      </c>
      <c r="H2321" s="2">
        <v>476</v>
      </c>
      <c r="I2321" s="3">
        <v>2.0685129738350493E-3</v>
      </c>
      <c r="J2321" s="2">
        <v>230117</v>
      </c>
      <c r="K2321" s="2">
        <v>322083</v>
      </c>
    </row>
    <row r="2322" spans="1:11" x14ac:dyDescent="0.3">
      <c r="A2322" s="2">
        <v>18</v>
      </c>
      <c r="B2322" s="2" t="s">
        <v>399</v>
      </c>
      <c r="C2322" s="2">
        <v>102</v>
      </c>
      <c r="D2322" s="2" t="s">
        <v>3440</v>
      </c>
      <c r="E2322" s="2" t="s">
        <v>2347</v>
      </c>
      <c r="F2322" s="2">
        <v>12</v>
      </c>
      <c r="G2322" s="2" t="s">
        <v>19</v>
      </c>
      <c r="H2322" s="2">
        <v>673</v>
      </c>
      <c r="I2322" s="3">
        <v>2.9245992256113195E-3</v>
      </c>
      <c r="J2322" s="2">
        <v>230117</v>
      </c>
      <c r="K2322" s="2">
        <v>322083</v>
      </c>
    </row>
    <row r="2323" spans="1:11" x14ac:dyDescent="0.3">
      <c r="A2323" s="2">
        <v>18</v>
      </c>
      <c r="B2323" s="2" t="s">
        <v>399</v>
      </c>
      <c r="C2323" s="2">
        <v>102</v>
      </c>
      <c r="D2323" s="2" t="s">
        <v>3440</v>
      </c>
      <c r="E2323" s="2" t="s">
        <v>2348</v>
      </c>
      <c r="F2323" s="2">
        <v>13</v>
      </c>
      <c r="G2323" s="2" t="s">
        <v>19</v>
      </c>
      <c r="H2323" s="2">
        <v>570</v>
      </c>
      <c r="I2323" s="3">
        <v>2.4770008300125587E-3</v>
      </c>
      <c r="J2323" s="2">
        <v>230117</v>
      </c>
      <c r="K2323" s="2">
        <v>322083</v>
      </c>
    </row>
    <row r="2324" spans="1:11" x14ac:dyDescent="0.3">
      <c r="A2324" s="2">
        <v>18</v>
      </c>
      <c r="B2324" s="2" t="s">
        <v>399</v>
      </c>
      <c r="C2324" s="2">
        <v>102</v>
      </c>
      <c r="D2324" s="2" t="s">
        <v>3440</v>
      </c>
      <c r="E2324" s="2" t="s">
        <v>2349</v>
      </c>
      <c r="F2324" s="2">
        <v>14</v>
      </c>
      <c r="G2324" s="2" t="s">
        <v>2077</v>
      </c>
      <c r="H2324" s="2">
        <v>332</v>
      </c>
      <c r="I2324" s="3">
        <v>1.4427443430950343E-3</v>
      </c>
      <c r="J2324" s="2">
        <v>230117</v>
      </c>
      <c r="K2324" s="2">
        <v>322083</v>
      </c>
    </row>
    <row r="2325" spans="1:11" x14ac:dyDescent="0.3">
      <c r="A2325" s="2">
        <v>18</v>
      </c>
      <c r="B2325" s="2" t="s">
        <v>399</v>
      </c>
      <c r="C2325" s="2">
        <v>102</v>
      </c>
      <c r="D2325" s="2" t="s">
        <v>3440</v>
      </c>
      <c r="E2325" s="2" t="s">
        <v>419</v>
      </c>
      <c r="F2325" s="2">
        <v>15</v>
      </c>
      <c r="G2325" s="2" t="s">
        <v>19</v>
      </c>
      <c r="H2325" s="2">
        <v>505</v>
      </c>
      <c r="I2325" s="3">
        <v>2.194535823081302E-3</v>
      </c>
      <c r="J2325" s="2">
        <v>230117</v>
      </c>
      <c r="K2325" s="2">
        <v>322083</v>
      </c>
    </row>
    <row r="2326" spans="1:11" x14ac:dyDescent="0.3">
      <c r="A2326" s="2">
        <v>18</v>
      </c>
      <c r="B2326" s="2" t="s">
        <v>399</v>
      </c>
      <c r="C2326" s="2">
        <v>102</v>
      </c>
      <c r="D2326" s="2" t="s">
        <v>3440</v>
      </c>
      <c r="E2326" s="2" t="s">
        <v>2350</v>
      </c>
      <c r="F2326" s="2">
        <v>16</v>
      </c>
      <c r="G2326" s="2" t="s">
        <v>19</v>
      </c>
      <c r="H2326" s="2">
        <v>369</v>
      </c>
      <c r="I2326" s="3">
        <v>1.6035321162712881E-3</v>
      </c>
      <c r="J2326" s="2">
        <v>230117</v>
      </c>
      <c r="K2326" s="2">
        <v>322083</v>
      </c>
    </row>
    <row r="2327" spans="1:11" x14ac:dyDescent="0.3">
      <c r="A2327" s="2">
        <v>18</v>
      </c>
      <c r="B2327" s="2" t="s">
        <v>399</v>
      </c>
      <c r="C2327" s="2">
        <v>102</v>
      </c>
      <c r="D2327" s="2" t="s">
        <v>3440</v>
      </c>
      <c r="E2327" s="2" t="s">
        <v>2351</v>
      </c>
      <c r="F2327" s="2">
        <v>17</v>
      </c>
      <c r="G2327" s="2" t="s">
        <v>19</v>
      </c>
      <c r="H2327" s="2">
        <v>236</v>
      </c>
      <c r="I2327" s="3">
        <v>1.0255652559350245E-3</v>
      </c>
      <c r="J2327" s="2">
        <v>230117</v>
      </c>
      <c r="K2327" s="2">
        <v>322083</v>
      </c>
    </row>
    <row r="2328" spans="1:11" x14ac:dyDescent="0.3">
      <c r="A2328" s="2">
        <v>18</v>
      </c>
      <c r="B2328" s="2" t="s">
        <v>399</v>
      </c>
      <c r="C2328" s="2">
        <v>102</v>
      </c>
      <c r="D2328" s="2" t="s">
        <v>3440</v>
      </c>
      <c r="E2328" s="2" t="s">
        <v>2352</v>
      </c>
      <c r="F2328" s="2">
        <v>18</v>
      </c>
      <c r="G2328" s="2" t="s">
        <v>19</v>
      </c>
      <c r="H2328" s="2">
        <v>275</v>
      </c>
      <c r="I2328" s="3">
        <v>1.1950442600937785E-3</v>
      </c>
      <c r="J2328" s="2">
        <v>230117</v>
      </c>
      <c r="K2328" s="2">
        <v>322083</v>
      </c>
    </row>
    <row r="2329" spans="1:11" x14ac:dyDescent="0.3">
      <c r="A2329" s="2">
        <v>18</v>
      </c>
      <c r="B2329" s="2" t="s">
        <v>399</v>
      </c>
      <c r="C2329" s="2">
        <v>102</v>
      </c>
      <c r="D2329" s="2" t="s">
        <v>3440</v>
      </c>
      <c r="E2329" s="2" t="s">
        <v>2353</v>
      </c>
      <c r="F2329" s="2">
        <v>19</v>
      </c>
      <c r="G2329" s="2" t="s">
        <v>19</v>
      </c>
      <c r="H2329" s="2">
        <v>187</v>
      </c>
      <c r="I2329" s="3">
        <v>8.1263009686376934E-4</v>
      </c>
      <c r="J2329" s="2">
        <v>230117</v>
      </c>
      <c r="K2329" s="2">
        <v>322083</v>
      </c>
    </row>
    <row r="2330" spans="1:11" x14ac:dyDescent="0.3">
      <c r="A2330" s="2">
        <v>18</v>
      </c>
      <c r="B2330" s="2" t="s">
        <v>399</v>
      </c>
      <c r="C2330" s="2">
        <v>102</v>
      </c>
      <c r="D2330" s="2" t="s">
        <v>3440</v>
      </c>
      <c r="E2330" s="2" t="s">
        <v>2354</v>
      </c>
      <c r="F2330" s="2">
        <v>20</v>
      </c>
      <c r="G2330" s="2" t="s">
        <v>62</v>
      </c>
      <c r="H2330" s="2">
        <v>274</v>
      </c>
      <c r="I2330" s="3">
        <v>1.1906986446025283E-3</v>
      </c>
      <c r="J2330" s="2">
        <v>230117</v>
      </c>
      <c r="K2330" s="2">
        <v>322083</v>
      </c>
    </row>
    <row r="2331" spans="1:11" x14ac:dyDescent="0.3">
      <c r="A2331" s="2">
        <v>18</v>
      </c>
      <c r="B2331" s="2" t="s">
        <v>399</v>
      </c>
      <c r="C2331" s="2">
        <v>102</v>
      </c>
      <c r="D2331" s="2" t="s">
        <v>3440</v>
      </c>
      <c r="E2331" s="2" t="s">
        <v>2355</v>
      </c>
      <c r="F2331" s="2">
        <v>21</v>
      </c>
      <c r="G2331" s="2" t="s">
        <v>19</v>
      </c>
      <c r="H2331" s="2">
        <v>223</v>
      </c>
      <c r="I2331" s="3">
        <v>9.6907225454877298E-4</v>
      </c>
      <c r="J2331" s="2">
        <v>230117</v>
      </c>
      <c r="K2331" s="2">
        <v>322083</v>
      </c>
    </row>
    <row r="2332" spans="1:11" x14ac:dyDescent="0.3">
      <c r="A2332" s="2">
        <v>18</v>
      </c>
      <c r="B2332" s="2" t="s">
        <v>399</v>
      </c>
      <c r="C2332" s="2">
        <v>102</v>
      </c>
      <c r="D2332" s="2" t="s">
        <v>3440</v>
      </c>
      <c r="E2332" s="2" t="s">
        <v>2356</v>
      </c>
      <c r="F2332" s="2">
        <v>22</v>
      </c>
      <c r="G2332" s="2" t="s">
        <v>1962</v>
      </c>
      <c r="H2332" s="2">
        <v>211</v>
      </c>
      <c r="I2332" s="3">
        <v>9.169248686537718E-4</v>
      </c>
      <c r="J2332" s="2">
        <v>230117</v>
      </c>
      <c r="K2332" s="2">
        <v>322083</v>
      </c>
    </row>
    <row r="2333" spans="1:11" x14ac:dyDescent="0.3">
      <c r="A2333" s="2">
        <v>18</v>
      </c>
      <c r="B2333" s="2" t="s">
        <v>399</v>
      </c>
      <c r="C2333" s="2">
        <v>102</v>
      </c>
      <c r="D2333" s="2" t="s">
        <v>3440</v>
      </c>
      <c r="E2333" s="2" t="s">
        <v>2357</v>
      </c>
      <c r="F2333" s="2">
        <v>23</v>
      </c>
      <c r="G2333" s="2" t="s">
        <v>19</v>
      </c>
      <c r="H2333" s="2">
        <v>175</v>
      </c>
      <c r="I2333" s="3">
        <v>7.6048271096876806E-4</v>
      </c>
      <c r="J2333" s="2">
        <v>230117</v>
      </c>
      <c r="K2333" s="2">
        <v>322083</v>
      </c>
    </row>
    <row r="2334" spans="1:11" x14ac:dyDescent="0.3">
      <c r="A2334" s="2">
        <v>18</v>
      </c>
      <c r="B2334" s="2" t="s">
        <v>399</v>
      </c>
      <c r="C2334" s="2">
        <v>102</v>
      </c>
      <c r="D2334" s="2" t="s">
        <v>3440</v>
      </c>
      <c r="E2334" s="2" t="s">
        <v>2358</v>
      </c>
      <c r="F2334" s="2">
        <v>24</v>
      </c>
      <c r="G2334" s="2" t="s">
        <v>1053</v>
      </c>
      <c r="H2334" s="2">
        <v>174</v>
      </c>
      <c r="I2334" s="3">
        <v>7.5613709547751797E-4</v>
      </c>
      <c r="J2334" s="2">
        <v>230117</v>
      </c>
      <c r="K2334" s="2">
        <v>322083</v>
      </c>
    </row>
    <row r="2335" spans="1:11" x14ac:dyDescent="0.3">
      <c r="A2335" s="2">
        <v>18</v>
      </c>
      <c r="B2335" s="2" t="s">
        <v>399</v>
      </c>
      <c r="C2335" s="2">
        <v>102</v>
      </c>
      <c r="D2335" s="2" t="s">
        <v>3440</v>
      </c>
      <c r="E2335" s="2" t="s">
        <v>2359</v>
      </c>
      <c r="F2335" s="2">
        <v>25</v>
      </c>
      <c r="G2335" s="2" t="s">
        <v>19</v>
      </c>
      <c r="H2335" s="2">
        <v>126</v>
      </c>
      <c r="I2335" s="3">
        <v>5.4754755189751305E-4</v>
      </c>
      <c r="J2335" s="2">
        <v>230117</v>
      </c>
      <c r="K2335" s="2">
        <v>322083</v>
      </c>
    </row>
    <row r="2336" spans="1:11" x14ac:dyDescent="0.3">
      <c r="A2336" s="2">
        <v>18</v>
      </c>
      <c r="B2336" s="2" t="s">
        <v>399</v>
      </c>
      <c r="C2336" s="2">
        <v>102</v>
      </c>
      <c r="D2336" s="2" t="s">
        <v>3440</v>
      </c>
      <c r="E2336" s="2" t="s">
        <v>2360</v>
      </c>
      <c r="F2336" s="2">
        <v>26</v>
      </c>
      <c r="G2336" s="2" t="s">
        <v>19</v>
      </c>
      <c r="H2336" s="2">
        <v>141</v>
      </c>
      <c r="I2336" s="3">
        <v>6.127317842662646E-4</v>
      </c>
      <c r="J2336" s="2">
        <v>230117</v>
      </c>
      <c r="K2336" s="2">
        <v>322083</v>
      </c>
    </row>
    <row r="2337" spans="1:11" x14ac:dyDescent="0.3">
      <c r="A2337" s="2">
        <v>18</v>
      </c>
      <c r="B2337" s="2" t="s">
        <v>399</v>
      </c>
      <c r="C2337" s="2">
        <v>102</v>
      </c>
      <c r="D2337" s="2" t="s">
        <v>3440</v>
      </c>
      <c r="E2337" s="2" t="s">
        <v>2361</v>
      </c>
      <c r="F2337" s="2">
        <v>27</v>
      </c>
      <c r="G2337" s="2" t="s">
        <v>19</v>
      </c>
      <c r="H2337" s="2">
        <v>89</v>
      </c>
      <c r="I2337" s="3">
        <v>3.8675977872125916E-4</v>
      </c>
      <c r="J2337" s="2">
        <v>230117</v>
      </c>
      <c r="K2337" s="2">
        <v>322083</v>
      </c>
    </row>
    <row r="2338" spans="1:11" x14ac:dyDescent="0.3">
      <c r="A2338" s="2">
        <v>18</v>
      </c>
      <c r="B2338" s="2" t="s">
        <v>399</v>
      </c>
      <c r="C2338" s="2">
        <v>103</v>
      </c>
      <c r="D2338" s="2" t="s">
        <v>3198</v>
      </c>
      <c r="E2338" s="2" t="s">
        <v>2337</v>
      </c>
      <c r="F2338" s="2">
        <v>1</v>
      </c>
      <c r="G2338" s="2" t="s">
        <v>7</v>
      </c>
      <c r="H2338" s="2">
        <v>100013</v>
      </c>
      <c r="I2338" s="3">
        <v>0.43165799866203414</v>
      </c>
      <c r="J2338" s="2">
        <v>231695</v>
      </c>
      <c r="K2338" s="2">
        <v>313035</v>
      </c>
    </row>
    <row r="2339" spans="1:11" x14ac:dyDescent="0.3">
      <c r="A2339" s="2">
        <v>18</v>
      </c>
      <c r="B2339" s="2" t="s">
        <v>399</v>
      </c>
      <c r="C2339" s="2">
        <v>103</v>
      </c>
      <c r="D2339" s="2" t="s">
        <v>3198</v>
      </c>
      <c r="E2339" s="2" t="s">
        <v>401</v>
      </c>
      <c r="F2339" s="2">
        <v>2</v>
      </c>
      <c r="G2339" s="2" t="s">
        <v>9</v>
      </c>
      <c r="H2339" s="2">
        <v>99051</v>
      </c>
      <c r="I2339" s="3">
        <v>0.4275059884762295</v>
      </c>
      <c r="J2339" s="2">
        <v>231695</v>
      </c>
      <c r="K2339" s="2">
        <v>313035</v>
      </c>
    </row>
    <row r="2340" spans="1:11" x14ac:dyDescent="0.3">
      <c r="A2340" s="2">
        <v>18</v>
      </c>
      <c r="B2340" s="2" t="s">
        <v>399</v>
      </c>
      <c r="C2340" s="2">
        <v>103</v>
      </c>
      <c r="D2340" s="2" t="s">
        <v>3198</v>
      </c>
      <c r="E2340" s="2" t="s">
        <v>2338</v>
      </c>
      <c r="F2340" s="2">
        <v>3</v>
      </c>
      <c r="G2340" s="2" t="s">
        <v>19</v>
      </c>
      <c r="H2340" s="2">
        <v>19905</v>
      </c>
      <c r="I2340" s="3">
        <v>8.5910356287360545E-2</v>
      </c>
      <c r="J2340" s="2">
        <v>231695</v>
      </c>
      <c r="K2340" s="2">
        <v>313035</v>
      </c>
    </row>
    <row r="2341" spans="1:11" x14ac:dyDescent="0.3">
      <c r="A2341" s="2">
        <v>18</v>
      </c>
      <c r="B2341" s="2" t="s">
        <v>399</v>
      </c>
      <c r="C2341" s="2">
        <v>103</v>
      </c>
      <c r="D2341" s="2" t="s">
        <v>3198</v>
      </c>
      <c r="E2341" s="2" t="s">
        <v>2339</v>
      </c>
      <c r="F2341" s="2">
        <v>4</v>
      </c>
      <c r="G2341" s="2" t="s">
        <v>1023</v>
      </c>
      <c r="H2341" s="2">
        <v>3694</v>
      </c>
      <c r="I2341" s="3">
        <v>1.5943373831977383E-2</v>
      </c>
      <c r="J2341" s="2">
        <v>231695</v>
      </c>
      <c r="K2341" s="2">
        <v>313035</v>
      </c>
    </row>
    <row r="2342" spans="1:11" x14ac:dyDescent="0.3">
      <c r="A2342" s="2">
        <v>18</v>
      </c>
      <c r="B2342" s="2" t="s">
        <v>399</v>
      </c>
      <c r="C2342" s="2">
        <v>103</v>
      </c>
      <c r="D2342" s="2" t="s">
        <v>3198</v>
      </c>
      <c r="E2342" s="2" t="s">
        <v>2340</v>
      </c>
      <c r="F2342" s="2">
        <v>5</v>
      </c>
      <c r="G2342" s="2" t="s">
        <v>2341</v>
      </c>
      <c r="H2342" s="2">
        <v>1181</v>
      </c>
      <c r="I2342" s="3">
        <v>5.0972183258162669E-3</v>
      </c>
      <c r="J2342" s="2">
        <v>231695</v>
      </c>
      <c r="K2342" s="2">
        <v>313035</v>
      </c>
    </row>
    <row r="2343" spans="1:11" x14ac:dyDescent="0.3">
      <c r="A2343" s="2">
        <v>18</v>
      </c>
      <c r="B2343" s="2" t="s">
        <v>399</v>
      </c>
      <c r="C2343" s="2">
        <v>103</v>
      </c>
      <c r="D2343" s="2" t="s">
        <v>3198</v>
      </c>
      <c r="E2343" s="2" t="s">
        <v>2342</v>
      </c>
      <c r="F2343" s="2">
        <v>6</v>
      </c>
      <c r="G2343" s="2" t="s">
        <v>19</v>
      </c>
      <c r="H2343" s="2">
        <v>1009</v>
      </c>
      <c r="I2343" s="3">
        <v>4.3548630743002652E-3</v>
      </c>
      <c r="J2343" s="2">
        <v>231695</v>
      </c>
      <c r="K2343" s="2">
        <v>313035</v>
      </c>
    </row>
    <row r="2344" spans="1:11" x14ac:dyDescent="0.3">
      <c r="A2344" s="2">
        <v>18</v>
      </c>
      <c r="B2344" s="2" t="s">
        <v>399</v>
      </c>
      <c r="C2344" s="2">
        <v>103</v>
      </c>
      <c r="D2344" s="2" t="s">
        <v>3198</v>
      </c>
      <c r="E2344" s="2" t="s">
        <v>2343</v>
      </c>
      <c r="F2344" s="2">
        <v>7</v>
      </c>
      <c r="G2344" s="2" t="s">
        <v>11</v>
      </c>
      <c r="H2344" s="2">
        <v>1062</v>
      </c>
      <c r="I2344" s="3">
        <v>4.5836120762208941E-3</v>
      </c>
      <c r="J2344" s="2">
        <v>231695</v>
      </c>
      <c r="K2344" s="2">
        <v>313035</v>
      </c>
    </row>
    <row r="2345" spans="1:11" x14ac:dyDescent="0.3">
      <c r="A2345" s="2">
        <v>18</v>
      </c>
      <c r="B2345" s="2" t="s">
        <v>399</v>
      </c>
      <c r="C2345" s="2">
        <v>103</v>
      </c>
      <c r="D2345" s="2" t="s">
        <v>3198</v>
      </c>
      <c r="E2345" s="2" t="s">
        <v>2344</v>
      </c>
      <c r="F2345" s="2">
        <v>8</v>
      </c>
      <c r="G2345" s="2" t="s">
        <v>2223</v>
      </c>
      <c r="H2345" s="2">
        <v>988</v>
      </c>
      <c r="I2345" s="3">
        <v>4.2642266773128467E-3</v>
      </c>
      <c r="J2345" s="2">
        <v>231695</v>
      </c>
      <c r="K2345" s="2">
        <v>313035</v>
      </c>
    </row>
    <row r="2346" spans="1:11" x14ac:dyDescent="0.3">
      <c r="A2346" s="2">
        <v>18</v>
      </c>
      <c r="B2346" s="2" t="s">
        <v>399</v>
      </c>
      <c r="C2346" s="2">
        <v>103</v>
      </c>
      <c r="D2346" s="2" t="s">
        <v>3198</v>
      </c>
      <c r="E2346" s="2" t="s">
        <v>2345</v>
      </c>
      <c r="F2346" s="2">
        <v>9</v>
      </c>
      <c r="G2346" s="2" t="s">
        <v>19</v>
      </c>
      <c r="H2346" s="2">
        <v>824</v>
      </c>
      <c r="I2346" s="3">
        <v>3.5563995770301472E-3</v>
      </c>
      <c r="J2346" s="2">
        <v>231695</v>
      </c>
      <c r="K2346" s="2">
        <v>313035</v>
      </c>
    </row>
    <row r="2347" spans="1:11" x14ac:dyDescent="0.3">
      <c r="A2347" s="2">
        <v>18</v>
      </c>
      <c r="B2347" s="2" t="s">
        <v>399</v>
      </c>
      <c r="C2347" s="2">
        <v>103</v>
      </c>
      <c r="D2347" s="2" t="s">
        <v>3198</v>
      </c>
      <c r="E2347" s="2" t="s">
        <v>2346</v>
      </c>
      <c r="F2347" s="2">
        <v>10</v>
      </c>
      <c r="G2347" s="2" t="s">
        <v>19</v>
      </c>
      <c r="H2347" s="2">
        <v>573</v>
      </c>
      <c r="I2347" s="3">
        <v>2.4730788320852844E-3</v>
      </c>
      <c r="J2347" s="2">
        <v>231695</v>
      </c>
      <c r="K2347" s="2">
        <v>313035</v>
      </c>
    </row>
    <row r="2348" spans="1:11" x14ac:dyDescent="0.3">
      <c r="A2348" s="2">
        <v>18</v>
      </c>
      <c r="B2348" s="2" t="s">
        <v>399</v>
      </c>
      <c r="C2348" s="2">
        <v>103</v>
      </c>
      <c r="D2348" s="2" t="s">
        <v>3198</v>
      </c>
      <c r="E2348" s="2" t="s">
        <v>7947</v>
      </c>
      <c r="F2348" s="2">
        <v>11</v>
      </c>
      <c r="G2348" s="2" t="s">
        <v>22</v>
      </c>
      <c r="H2348" s="2">
        <v>443</v>
      </c>
      <c r="I2348" s="3">
        <v>1.9119963745441206E-3</v>
      </c>
      <c r="J2348" s="2">
        <v>231695</v>
      </c>
      <c r="K2348" s="2">
        <v>313035</v>
      </c>
    </row>
    <row r="2349" spans="1:11" x14ac:dyDescent="0.3">
      <c r="A2349" s="2">
        <v>18</v>
      </c>
      <c r="B2349" s="2" t="s">
        <v>399</v>
      </c>
      <c r="C2349" s="2">
        <v>103</v>
      </c>
      <c r="D2349" s="2" t="s">
        <v>3198</v>
      </c>
      <c r="E2349" s="2" t="s">
        <v>2347</v>
      </c>
      <c r="F2349" s="2">
        <v>12</v>
      </c>
      <c r="G2349" s="2" t="s">
        <v>19</v>
      </c>
      <c r="H2349" s="2">
        <v>345</v>
      </c>
      <c r="I2349" s="3">
        <v>1.489026521936166E-3</v>
      </c>
      <c r="J2349" s="2">
        <v>231695</v>
      </c>
      <c r="K2349" s="2">
        <v>313035</v>
      </c>
    </row>
    <row r="2350" spans="1:11" x14ac:dyDescent="0.3">
      <c r="A2350" s="2">
        <v>18</v>
      </c>
      <c r="B2350" s="2" t="s">
        <v>399</v>
      </c>
      <c r="C2350" s="2">
        <v>103</v>
      </c>
      <c r="D2350" s="2" t="s">
        <v>3198</v>
      </c>
      <c r="E2350" s="2" t="s">
        <v>2348</v>
      </c>
      <c r="F2350" s="2">
        <v>13</v>
      </c>
      <c r="G2350" s="2" t="s">
        <v>19</v>
      </c>
      <c r="H2350" s="2">
        <v>282</v>
      </c>
      <c r="I2350" s="3">
        <v>1.2171173309739097E-3</v>
      </c>
      <c r="J2350" s="2">
        <v>231695</v>
      </c>
      <c r="K2350" s="2">
        <v>313035</v>
      </c>
    </row>
    <row r="2351" spans="1:11" x14ac:dyDescent="0.3">
      <c r="A2351" s="2">
        <v>18</v>
      </c>
      <c r="B2351" s="2" t="s">
        <v>399</v>
      </c>
      <c r="C2351" s="2">
        <v>103</v>
      </c>
      <c r="D2351" s="2" t="s">
        <v>3198</v>
      </c>
      <c r="E2351" s="2" t="s">
        <v>2349</v>
      </c>
      <c r="F2351" s="2">
        <v>14</v>
      </c>
      <c r="G2351" s="2" t="s">
        <v>2077</v>
      </c>
      <c r="H2351" s="2">
        <v>127</v>
      </c>
      <c r="I2351" s="3">
        <v>5.4813440082867562E-4</v>
      </c>
      <c r="J2351" s="2">
        <v>231695</v>
      </c>
      <c r="K2351" s="2">
        <v>313035</v>
      </c>
    </row>
    <row r="2352" spans="1:11" x14ac:dyDescent="0.3">
      <c r="A2352" s="2">
        <v>18</v>
      </c>
      <c r="B2352" s="2" t="s">
        <v>399</v>
      </c>
      <c r="C2352" s="2">
        <v>103</v>
      </c>
      <c r="D2352" s="2" t="s">
        <v>3198</v>
      </c>
      <c r="E2352" s="2" t="s">
        <v>419</v>
      </c>
      <c r="F2352" s="2">
        <v>15</v>
      </c>
      <c r="G2352" s="2" t="s">
        <v>19</v>
      </c>
      <c r="H2352" s="2">
        <v>424</v>
      </c>
      <c r="I2352" s="3">
        <v>1.8299920153650273E-3</v>
      </c>
      <c r="J2352" s="2">
        <v>231695</v>
      </c>
      <c r="K2352" s="2">
        <v>313035</v>
      </c>
    </row>
    <row r="2353" spans="1:11" x14ac:dyDescent="0.3">
      <c r="A2353" s="2">
        <v>18</v>
      </c>
      <c r="B2353" s="2" t="s">
        <v>399</v>
      </c>
      <c r="C2353" s="2">
        <v>103</v>
      </c>
      <c r="D2353" s="2" t="s">
        <v>3198</v>
      </c>
      <c r="E2353" s="2" t="s">
        <v>2350</v>
      </c>
      <c r="F2353" s="2">
        <v>16</v>
      </c>
      <c r="G2353" s="2" t="s">
        <v>19</v>
      </c>
      <c r="H2353" s="2">
        <v>301</v>
      </c>
      <c r="I2353" s="3">
        <v>1.299121690153003E-3</v>
      </c>
      <c r="J2353" s="2">
        <v>231695</v>
      </c>
      <c r="K2353" s="2">
        <v>313035</v>
      </c>
    </row>
    <row r="2354" spans="1:11" x14ac:dyDescent="0.3">
      <c r="A2354" s="2">
        <v>18</v>
      </c>
      <c r="B2354" s="2" t="s">
        <v>399</v>
      </c>
      <c r="C2354" s="2">
        <v>103</v>
      </c>
      <c r="D2354" s="2" t="s">
        <v>3198</v>
      </c>
      <c r="E2354" s="2" t="s">
        <v>2351</v>
      </c>
      <c r="F2354" s="2">
        <v>17</v>
      </c>
      <c r="G2354" s="2" t="s">
        <v>19</v>
      </c>
      <c r="H2354" s="2">
        <v>227</v>
      </c>
      <c r="I2354" s="3">
        <v>9.797362912449556E-4</v>
      </c>
      <c r="J2354" s="2">
        <v>231695</v>
      </c>
      <c r="K2354" s="2">
        <v>313035</v>
      </c>
    </row>
    <row r="2355" spans="1:11" x14ac:dyDescent="0.3">
      <c r="A2355" s="2">
        <v>18</v>
      </c>
      <c r="B2355" s="2" t="s">
        <v>399</v>
      </c>
      <c r="C2355" s="2">
        <v>103</v>
      </c>
      <c r="D2355" s="2" t="s">
        <v>3198</v>
      </c>
      <c r="E2355" s="2" t="s">
        <v>2352</v>
      </c>
      <c r="F2355" s="2">
        <v>18</v>
      </c>
      <c r="G2355" s="2" t="s">
        <v>19</v>
      </c>
      <c r="H2355" s="2">
        <v>208</v>
      </c>
      <c r="I2355" s="3">
        <v>8.9773193206586245E-4</v>
      </c>
      <c r="J2355" s="2">
        <v>231695</v>
      </c>
      <c r="K2355" s="2">
        <v>313035</v>
      </c>
    </row>
    <row r="2356" spans="1:11" x14ac:dyDescent="0.3">
      <c r="A2356" s="2">
        <v>18</v>
      </c>
      <c r="B2356" s="2" t="s">
        <v>399</v>
      </c>
      <c r="C2356" s="2">
        <v>103</v>
      </c>
      <c r="D2356" s="2" t="s">
        <v>3198</v>
      </c>
      <c r="E2356" s="2" t="s">
        <v>2353</v>
      </c>
      <c r="F2356" s="2">
        <v>19</v>
      </c>
      <c r="G2356" s="2" t="s">
        <v>19</v>
      </c>
      <c r="H2356" s="2">
        <v>165</v>
      </c>
      <c r="I2356" s="3">
        <v>7.1214311918686203E-4</v>
      </c>
      <c r="J2356" s="2">
        <v>231695</v>
      </c>
      <c r="K2356" s="2">
        <v>313035</v>
      </c>
    </row>
    <row r="2357" spans="1:11" x14ac:dyDescent="0.3">
      <c r="A2357" s="2">
        <v>18</v>
      </c>
      <c r="B2357" s="2" t="s">
        <v>399</v>
      </c>
      <c r="C2357" s="2">
        <v>103</v>
      </c>
      <c r="D2357" s="2" t="s">
        <v>3198</v>
      </c>
      <c r="E2357" s="2" t="s">
        <v>2354</v>
      </c>
      <c r="F2357" s="2">
        <v>20</v>
      </c>
      <c r="G2357" s="2" t="s">
        <v>62</v>
      </c>
      <c r="H2357" s="2">
        <v>145</v>
      </c>
      <c r="I2357" s="3">
        <v>6.2582274110360605E-4</v>
      </c>
      <c r="J2357" s="2">
        <v>231695</v>
      </c>
      <c r="K2357" s="2">
        <v>313035</v>
      </c>
    </row>
    <row r="2358" spans="1:11" x14ac:dyDescent="0.3">
      <c r="A2358" s="2">
        <v>18</v>
      </c>
      <c r="B2358" s="2" t="s">
        <v>399</v>
      </c>
      <c r="C2358" s="2">
        <v>103</v>
      </c>
      <c r="D2358" s="2" t="s">
        <v>3198</v>
      </c>
      <c r="E2358" s="2" t="s">
        <v>2355</v>
      </c>
      <c r="F2358" s="2">
        <v>21</v>
      </c>
      <c r="G2358" s="2" t="s">
        <v>19</v>
      </c>
      <c r="H2358" s="2">
        <v>152</v>
      </c>
      <c r="I2358" s="3">
        <v>6.5603487343274562E-4</v>
      </c>
      <c r="J2358" s="2">
        <v>231695</v>
      </c>
      <c r="K2358" s="2">
        <v>313035</v>
      </c>
    </row>
    <row r="2359" spans="1:11" x14ac:dyDescent="0.3">
      <c r="A2359" s="2">
        <v>18</v>
      </c>
      <c r="B2359" s="2" t="s">
        <v>399</v>
      </c>
      <c r="C2359" s="2">
        <v>103</v>
      </c>
      <c r="D2359" s="2" t="s">
        <v>3198</v>
      </c>
      <c r="E2359" s="2" t="s">
        <v>2356</v>
      </c>
      <c r="F2359" s="2">
        <v>22</v>
      </c>
      <c r="G2359" s="2" t="s">
        <v>1962</v>
      </c>
      <c r="H2359" s="2">
        <v>131</v>
      </c>
      <c r="I2359" s="3">
        <v>5.6539847644532682E-4</v>
      </c>
      <c r="J2359" s="2">
        <v>231695</v>
      </c>
      <c r="K2359" s="2">
        <v>313035</v>
      </c>
    </row>
    <row r="2360" spans="1:11" x14ac:dyDescent="0.3">
      <c r="A2360" s="2">
        <v>18</v>
      </c>
      <c r="B2360" s="2" t="s">
        <v>399</v>
      </c>
      <c r="C2360" s="2">
        <v>103</v>
      </c>
      <c r="D2360" s="2" t="s">
        <v>3198</v>
      </c>
      <c r="E2360" s="2" t="s">
        <v>2357</v>
      </c>
      <c r="F2360" s="2">
        <v>23</v>
      </c>
      <c r="G2360" s="2" t="s">
        <v>19</v>
      </c>
      <c r="H2360" s="2">
        <v>134</v>
      </c>
      <c r="I2360" s="3">
        <v>5.7834653315781519E-4</v>
      </c>
      <c r="J2360" s="2">
        <v>231695</v>
      </c>
      <c r="K2360" s="2">
        <v>313035</v>
      </c>
    </row>
    <row r="2361" spans="1:11" x14ac:dyDescent="0.3">
      <c r="A2361" s="2">
        <v>18</v>
      </c>
      <c r="B2361" s="2" t="s">
        <v>399</v>
      </c>
      <c r="C2361" s="2">
        <v>103</v>
      </c>
      <c r="D2361" s="2" t="s">
        <v>3198</v>
      </c>
      <c r="E2361" s="2" t="s">
        <v>2358</v>
      </c>
      <c r="F2361" s="2">
        <v>24</v>
      </c>
      <c r="G2361" s="2" t="s">
        <v>1053</v>
      </c>
      <c r="H2361" s="2">
        <v>108</v>
      </c>
      <c r="I2361" s="3">
        <v>4.6613004164958242E-4</v>
      </c>
      <c r="J2361" s="2">
        <v>231695</v>
      </c>
      <c r="K2361" s="2">
        <v>313035</v>
      </c>
    </row>
    <row r="2362" spans="1:11" x14ac:dyDescent="0.3">
      <c r="A2362" s="2">
        <v>18</v>
      </c>
      <c r="B2362" s="2" t="s">
        <v>399</v>
      </c>
      <c r="C2362" s="2">
        <v>103</v>
      </c>
      <c r="D2362" s="2" t="s">
        <v>3198</v>
      </c>
      <c r="E2362" s="2" t="s">
        <v>2359</v>
      </c>
      <c r="F2362" s="2">
        <v>25</v>
      </c>
      <c r="G2362" s="2" t="s">
        <v>19</v>
      </c>
      <c r="H2362" s="2">
        <v>61</v>
      </c>
      <c r="I2362" s="3">
        <v>2.632771531539308E-4</v>
      </c>
      <c r="J2362" s="2">
        <v>231695</v>
      </c>
      <c r="K2362" s="2">
        <v>313035</v>
      </c>
    </row>
    <row r="2363" spans="1:11" x14ac:dyDescent="0.3">
      <c r="A2363" s="2">
        <v>18</v>
      </c>
      <c r="B2363" s="2" t="s">
        <v>399</v>
      </c>
      <c r="C2363" s="2">
        <v>103</v>
      </c>
      <c r="D2363" s="2" t="s">
        <v>3198</v>
      </c>
      <c r="E2363" s="2" t="s">
        <v>2360</v>
      </c>
      <c r="F2363" s="2">
        <v>26</v>
      </c>
      <c r="G2363" s="2" t="s">
        <v>19</v>
      </c>
      <c r="H2363" s="2">
        <v>81</v>
      </c>
      <c r="I2363" s="3">
        <v>3.4959753123718683E-4</v>
      </c>
      <c r="J2363" s="2">
        <v>231695</v>
      </c>
      <c r="K2363" s="2">
        <v>313035</v>
      </c>
    </row>
    <row r="2364" spans="1:11" x14ac:dyDescent="0.3">
      <c r="A2364" s="2">
        <v>18</v>
      </c>
      <c r="B2364" s="2" t="s">
        <v>399</v>
      </c>
      <c r="C2364" s="2">
        <v>103</v>
      </c>
      <c r="D2364" s="2" t="s">
        <v>3198</v>
      </c>
      <c r="E2364" s="2" t="s">
        <v>2361</v>
      </c>
      <c r="F2364" s="2">
        <v>27</v>
      </c>
      <c r="G2364" s="2" t="s">
        <v>19</v>
      </c>
      <c r="H2364" s="2">
        <v>61</v>
      </c>
      <c r="I2364" s="3">
        <v>2.632771531539308E-4</v>
      </c>
      <c r="J2364" s="2">
        <v>231695</v>
      </c>
      <c r="K2364" s="2">
        <v>313035</v>
      </c>
    </row>
    <row r="2365" spans="1:11" x14ac:dyDescent="0.3">
      <c r="A2365" s="2">
        <v>18</v>
      </c>
      <c r="B2365" s="2" t="s">
        <v>399</v>
      </c>
      <c r="C2365" s="2">
        <v>104</v>
      </c>
      <c r="D2365" s="2" t="s">
        <v>3199</v>
      </c>
      <c r="E2365" s="2" t="s">
        <v>2337</v>
      </c>
      <c r="F2365" s="2">
        <v>1</v>
      </c>
      <c r="G2365" s="2" t="s">
        <v>7</v>
      </c>
      <c r="H2365" s="2">
        <v>101037</v>
      </c>
      <c r="I2365" s="3">
        <v>0.43292912846002229</v>
      </c>
      <c r="J2365" s="2">
        <v>233380</v>
      </c>
      <c r="K2365" s="2">
        <v>340424</v>
      </c>
    </row>
    <row r="2366" spans="1:11" x14ac:dyDescent="0.3">
      <c r="A2366" s="2">
        <v>18</v>
      </c>
      <c r="B2366" s="2" t="s">
        <v>399</v>
      </c>
      <c r="C2366" s="2">
        <v>104</v>
      </c>
      <c r="D2366" s="2" t="s">
        <v>3199</v>
      </c>
      <c r="E2366" s="2" t="s">
        <v>401</v>
      </c>
      <c r="F2366" s="2">
        <v>2</v>
      </c>
      <c r="G2366" s="2" t="s">
        <v>9</v>
      </c>
      <c r="H2366" s="2">
        <v>73278</v>
      </c>
      <c r="I2366" s="3">
        <v>0.31398577427371671</v>
      </c>
      <c r="J2366" s="2">
        <v>233380</v>
      </c>
      <c r="K2366" s="2">
        <v>340424</v>
      </c>
    </row>
    <row r="2367" spans="1:11" x14ac:dyDescent="0.3">
      <c r="A2367" s="2">
        <v>18</v>
      </c>
      <c r="B2367" s="2" t="s">
        <v>399</v>
      </c>
      <c r="C2367" s="2">
        <v>104</v>
      </c>
      <c r="D2367" s="2" t="s">
        <v>3199</v>
      </c>
      <c r="E2367" s="2" t="s">
        <v>2338</v>
      </c>
      <c r="F2367" s="2">
        <v>3</v>
      </c>
      <c r="G2367" s="2" t="s">
        <v>19</v>
      </c>
      <c r="H2367" s="2">
        <v>41343</v>
      </c>
      <c r="I2367" s="3">
        <v>0.17714885594309709</v>
      </c>
      <c r="J2367" s="2">
        <v>233380</v>
      </c>
      <c r="K2367" s="2">
        <v>340424</v>
      </c>
    </row>
    <row r="2368" spans="1:11" x14ac:dyDescent="0.3">
      <c r="A2368" s="2">
        <v>18</v>
      </c>
      <c r="B2368" s="2" t="s">
        <v>399</v>
      </c>
      <c r="C2368" s="2">
        <v>104</v>
      </c>
      <c r="D2368" s="2" t="s">
        <v>3199</v>
      </c>
      <c r="E2368" s="2" t="s">
        <v>2339</v>
      </c>
      <c r="F2368" s="2">
        <v>4</v>
      </c>
      <c r="G2368" s="2" t="s">
        <v>1023</v>
      </c>
      <c r="H2368" s="2">
        <v>6300</v>
      </c>
      <c r="I2368" s="3">
        <v>2.6994601079784044E-2</v>
      </c>
      <c r="J2368" s="2">
        <v>233380</v>
      </c>
      <c r="K2368" s="2">
        <v>340424</v>
      </c>
    </row>
    <row r="2369" spans="1:11" x14ac:dyDescent="0.3">
      <c r="A2369" s="2">
        <v>18</v>
      </c>
      <c r="B2369" s="2" t="s">
        <v>399</v>
      </c>
      <c r="C2369" s="2">
        <v>104</v>
      </c>
      <c r="D2369" s="2" t="s">
        <v>3199</v>
      </c>
      <c r="E2369" s="2" t="s">
        <v>2340</v>
      </c>
      <c r="F2369" s="2">
        <v>5</v>
      </c>
      <c r="G2369" s="2" t="s">
        <v>2341</v>
      </c>
      <c r="H2369" s="2">
        <v>2338</v>
      </c>
      <c r="I2369" s="3">
        <v>1.0017996400719856E-2</v>
      </c>
      <c r="J2369" s="2">
        <v>233380</v>
      </c>
      <c r="K2369" s="2">
        <v>340424</v>
      </c>
    </row>
    <row r="2370" spans="1:11" x14ac:dyDescent="0.3">
      <c r="A2370" s="2">
        <v>18</v>
      </c>
      <c r="B2370" s="2" t="s">
        <v>399</v>
      </c>
      <c r="C2370" s="2">
        <v>104</v>
      </c>
      <c r="D2370" s="2" t="s">
        <v>3199</v>
      </c>
      <c r="E2370" s="2" t="s">
        <v>2342</v>
      </c>
      <c r="F2370" s="2">
        <v>6</v>
      </c>
      <c r="G2370" s="2" t="s">
        <v>19</v>
      </c>
      <c r="H2370" s="2">
        <v>1191</v>
      </c>
      <c r="I2370" s="3">
        <v>5.1032650612734595E-3</v>
      </c>
      <c r="J2370" s="2">
        <v>233380</v>
      </c>
      <c r="K2370" s="2">
        <v>340424</v>
      </c>
    </row>
    <row r="2371" spans="1:11" x14ac:dyDescent="0.3">
      <c r="A2371" s="2">
        <v>18</v>
      </c>
      <c r="B2371" s="2" t="s">
        <v>399</v>
      </c>
      <c r="C2371" s="2">
        <v>104</v>
      </c>
      <c r="D2371" s="2" t="s">
        <v>3199</v>
      </c>
      <c r="E2371" s="2" t="s">
        <v>2343</v>
      </c>
      <c r="F2371" s="2">
        <v>7</v>
      </c>
      <c r="G2371" s="2" t="s">
        <v>11</v>
      </c>
      <c r="H2371" s="2">
        <v>1175</v>
      </c>
      <c r="I2371" s="3">
        <v>5.0347073442454362E-3</v>
      </c>
      <c r="J2371" s="2">
        <v>233380</v>
      </c>
      <c r="K2371" s="2">
        <v>340424</v>
      </c>
    </row>
    <row r="2372" spans="1:11" x14ac:dyDescent="0.3">
      <c r="A2372" s="2">
        <v>18</v>
      </c>
      <c r="B2372" s="2" t="s">
        <v>399</v>
      </c>
      <c r="C2372" s="2">
        <v>104</v>
      </c>
      <c r="D2372" s="2" t="s">
        <v>3199</v>
      </c>
      <c r="E2372" s="2" t="s">
        <v>2344</v>
      </c>
      <c r="F2372" s="2">
        <v>8</v>
      </c>
      <c r="G2372" s="2" t="s">
        <v>2223</v>
      </c>
      <c r="H2372" s="2">
        <v>502</v>
      </c>
      <c r="I2372" s="3">
        <v>2.1509983717542206E-3</v>
      </c>
      <c r="J2372" s="2">
        <v>233380</v>
      </c>
      <c r="K2372" s="2">
        <v>340424</v>
      </c>
    </row>
    <row r="2373" spans="1:11" x14ac:dyDescent="0.3">
      <c r="A2373" s="2">
        <v>18</v>
      </c>
      <c r="B2373" s="2" t="s">
        <v>399</v>
      </c>
      <c r="C2373" s="2">
        <v>104</v>
      </c>
      <c r="D2373" s="2" t="s">
        <v>3199</v>
      </c>
      <c r="E2373" s="2" t="s">
        <v>2345</v>
      </c>
      <c r="F2373" s="2">
        <v>9</v>
      </c>
      <c r="G2373" s="2" t="s">
        <v>19</v>
      </c>
      <c r="H2373" s="2">
        <v>752</v>
      </c>
      <c r="I2373" s="3">
        <v>3.2222127003170794E-3</v>
      </c>
      <c r="J2373" s="2">
        <v>233380</v>
      </c>
      <c r="K2373" s="2">
        <v>340424</v>
      </c>
    </row>
    <row r="2374" spans="1:11" x14ac:dyDescent="0.3">
      <c r="A2374" s="2">
        <v>18</v>
      </c>
      <c r="B2374" s="2" t="s">
        <v>399</v>
      </c>
      <c r="C2374" s="2">
        <v>104</v>
      </c>
      <c r="D2374" s="2" t="s">
        <v>3199</v>
      </c>
      <c r="E2374" s="2" t="s">
        <v>2346</v>
      </c>
      <c r="F2374" s="2">
        <v>10</v>
      </c>
      <c r="G2374" s="2" t="s">
        <v>19</v>
      </c>
      <c r="H2374" s="2">
        <v>606</v>
      </c>
      <c r="I2374" s="3">
        <v>2.5966235324363699E-3</v>
      </c>
      <c r="J2374" s="2">
        <v>233380</v>
      </c>
      <c r="K2374" s="2">
        <v>340424</v>
      </c>
    </row>
    <row r="2375" spans="1:11" x14ac:dyDescent="0.3">
      <c r="A2375" s="2">
        <v>18</v>
      </c>
      <c r="B2375" s="2" t="s">
        <v>399</v>
      </c>
      <c r="C2375" s="2">
        <v>104</v>
      </c>
      <c r="D2375" s="2" t="s">
        <v>3199</v>
      </c>
      <c r="E2375" s="2" t="s">
        <v>7947</v>
      </c>
      <c r="F2375" s="2">
        <v>11</v>
      </c>
      <c r="G2375" s="2" t="s">
        <v>22</v>
      </c>
      <c r="H2375" s="2">
        <v>589</v>
      </c>
      <c r="I2375" s="3">
        <v>2.5237809580940956E-3</v>
      </c>
      <c r="J2375" s="2">
        <v>233380</v>
      </c>
      <c r="K2375" s="2">
        <v>340424</v>
      </c>
    </row>
    <row r="2376" spans="1:11" x14ac:dyDescent="0.3">
      <c r="A2376" s="2">
        <v>18</v>
      </c>
      <c r="B2376" s="2" t="s">
        <v>399</v>
      </c>
      <c r="C2376" s="2">
        <v>104</v>
      </c>
      <c r="D2376" s="2" t="s">
        <v>3199</v>
      </c>
      <c r="E2376" s="2" t="s">
        <v>2347</v>
      </c>
      <c r="F2376" s="2">
        <v>12</v>
      </c>
      <c r="G2376" s="2" t="s">
        <v>19</v>
      </c>
      <c r="H2376" s="2">
        <v>577</v>
      </c>
      <c r="I2376" s="3">
        <v>2.4723626703230784E-3</v>
      </c>
      <c r="J2376" s="2">
        <v>233380</v>
      </c>
      <c r="K2376" s="2">
        <v>340424</v>
      </c>
    </row>
    <row r="2377" spans="1:11" x14ac:dyDescent="0.3">
      <c r="A2377" s="2">
        <v>18</v>
      </c>
      <c r="B2377" s="2" t="s">
        <v>399</v>
      </c>
      <c r="C2377" s="2">
        <v>104</v>
      </c>
      <c r="D2377" s="2" t="s">
        <v>3199</v>
      </c>
      <c r="E2377" s="2" t="s">
        <v>2348</v>
      </c>
      <c r="F2377" s="2">
        <v>13</v>
      </c>
      <c r="G2377" s="2" t="s">
        <v>19</v>
      </c>
      <c r="H2377" s="2">
        <v>484</v>
      </c>
      <c r="I2377" s="3">
        <v>2.0738709400976948E-3</v>
      </c>
      <c r="J2377" s="2">
        <v>233380</v>
      </c>
      <c r="K2377" s="2">
        <v>340424</v>
      </c>
    </row>
    <row r="2378" spans="1:11" x14ac:dyDescent="0.3">
      <c r="A2378" s="2">
        <v>18</v>
      </c>
      <c r="B2378" s="2" t="s">
        <v>399</v>
      </c>
      <c r="C2378" s="2">
        <v>104</v>
      </c>
      <c r="D2378" s="2" t="s">
        <v>3199</v>
      </c>
      <c r="E2378" s="2" t="s">
        <v>2349</v>
      </c>
      <c r="F2378" s="2">
        <v>14</v>
      </c>
      <c r="G2378" s="2" t="s">
        <v>2077</v>
      </c>
      <c r="H2378" s="2">
        <v>282</v>
      </c>
      <c r="I2378" s="3">
        <v>1.2083297626189048E-3</v>
      </c>
      <c r="J2378" s="2">
        <v>233380</v>
      </c>
      <c r="K2378" s="2">
        <v>340424</v>
      </c>
    </row>
    <row r="2379" spans="1:11" x14ac:dyDescent="0.3">
      <c r="A2379" s="2">
        <v>18</v>
      </c>
      <c r="B2379" s="2" t="s">
        <v>399</v>
      </c>
      <c r="C2379" s="2">
        <v>104</v>
      </c>
      <c r="D2379" s="2" t="s">
        <v>3199</v>
      </c>
      <c r="E2379" s="2" t="s">
        <v>419</v>
      </c>
      <c r="F2379" s="2">
        <v>15</v>
      </c>
      <c r="G2379" s="2" t="s">
        <v>19</v>
      </c>
      <c r="H2379" s="2">
        <v>404</v>
      </c>
      <c r="I2379" s="3">
        <v>1.7310823549575799E-3</v>
      </c>
      <c r="J2379" s="2">
        <v>233380</v>
      </c>
      <c r="K2379" s="2">
        <v>340424</v>
      </c>
    </row>
    <row r="2380" spans="1:11" x14ac:dyDescent="0.3">
      <c r="A2380" s="2">
        <v>18</v>
      </c>
      <c r="B2380" s="2" t="s">
        <v>399</v>
      </c>
      <c r="C2380" s="2">
        <v>104</v>
      </c>
      <c r="D2380" s="2" t="s">
        <v>3199</v>
      </c>
      <c r="E2380" s="2" t="s">
        <v>2350</v>
      </c>
      <c r="F2380" s="2">
        <v>16</v>
      </c>
      <c r="G2380" s="2" t="s">
        <v>19</v>
      </c>
      <c r="H2380" s="2">
        <v>362</v>
      </c>
      <c r="I2380" s="3">
        <v>1.5511183477590197E-3</v>
      </c>
      <c r="J2380" s="2">
        <v>233380</v>
      </c>
      <c r="K2380" s="2">
        <v>340424</v>
      </c>
    </row>
    <row r="2381" spans="1:11" x14ac:dyDescent="0.3">
      <c r="A2381" s="2">
        <v>18</v>
      </c>
      <c r="B2381" s="2" t="s">
        <v>399</v>
      </c>
      <c r="C2381" s="2">
        <v>104</v>
      </c>
      <c r="D2381" s="2" t="s">
        <v>3199</v>
      </c>
      <c r="E2381" s="2" t="s">
        <v>2351</v>
      </c>
      <c r="F2381" s="2">
        <v>17</v>
      </c>
      <c r="G2381" s="2" t="s">
        <v>19</v>
      </c>
      <c r="H2381" s="2">
        <v>292</v>
      </c>
      <c r="I2381" s="3">
        <v>1.2511783357614192E-3</v>
      </c>
      <c r="J2381" s="2">
        <v>233380</v>
      </c>
      <c r="K2381" s="2">
        <v>340424</v>
      </c>
    </row>
    <row r="2382" spans="1:11" x14ac:dyDescent="0.3">
      <c r="A2382" s="2">
        <v>18</v>
      </c>
      <c r="B2382" s="2" t="s">
        <v>399</v>
      </c>
      <c r="C2382" s="2">
        <v>104</v>
      </c>
      <c r="D2382" s="2" t="s">
        <v>3199</v>
      </c>
      <c r="E2382" s="2" t="s">
        <v>2352</v>
      </c>
      <c r="F2382" s="2">
        <v>18</v>
      </c>
      <c r="G2382" s="2" t="s">
        <v>19</v>
      </c>
      <c r="H2382" s="2">
        <v>247</v>
      </c>
      <c r="I2382" s="3">
        <v>1.0583597566201045E-3</v>
      </c>
      <c r="J2382" s="2">
        <v>233380</v>
      </c>
      <c r="K2382" s="2">
        <v>340424</v>
      </c>
    </row>
    <row r="2383" spans="1:11" x14ac:dyDescent="0.3">
      <c r="A2383" s="2">
        <v>18</v>
      </c>
      <c r="B2383" s="2" t="s">
        <v>399</v>
      </c>
      <c r="C2383" s="2">
        <v>104</v>
      </c>
      <c r="D2383" s="2" t="s">
        <v>3199</v>
      </c>
      <c r="E2383" s="2" t="s">
        <v>2353</v>
      </c>
      <c r="F2383" s="2">
        <v>19</v>
      </c>
      <c r="G2383" s="2" t="s">
        <v>19</v>
      </c>
      <c r="H2383" s="2">
        <v>315</v>
      </c>
      <c r="I2383" s="3">
        <v>1.3497300539892022E-3</v>
      </c>
      <c r="J2383" s="2">
        <v>233380</v>
      </c>
      <c r="K2383" s="2">
        <v>340424</v>
      </c>
    </row>
    <row r="2384" spans="1:11" x14ac:dyDescent="0.3">
      <c r="A2384" s="2">
        <v>18</v>
      </c>
      <c r="B2384" s="2" t="s">
        <v>399</v>
      </c>
      <c r="C2384" s="2">
        <v>104</v>
      </c>
      <c r="D2384" s="2" t="s">
        <v>3199</v>
      </c>
      <c r="E2384" s="2" t="s">
        <v>2354</v>
      </c>
      <c r="F2384" s="2">
        <v>20</v>
      </c>
      <c r="G2384" s="2" t="s">
        <v>62</v>
      </c>
      <c r="H2384" s="2">
        <v>182</v>
      </c>
      <c r="I2384" s="3">
        <v>7.7984403119376125E-4</v>
      </c>
      <c r="J2384" s="2">
        <v>233380</v>
      </c>
      <c r="K2384" s="2">
        <v>340424</v>
      </c>
    </row>
    <row r="2385" spans="1:11" x14ac:dyDescent="0.3">
      <c r="A2385" s="2">
        <v>18</v>
      </c>
      <c r="B2385" s="2" t="s">
        <v>399</v>
      </c>
      <c r="C2385" s="2">
        <v>104</v>
      </c>
      <c r="D2385" s="2" t="s">
        <v>3199</v>
      </c>
      <c r="E2385" s="2" t="s">
        <v>2355</v>
      </c>
      <c r="F2385" s="2">
        <v>21</v>
      </c>
      <c r="G2385" s="2" t="s">
        <v>19</v>
      </c>
      <c r="H2385" s="2">
        <v>211</v>
      </c>
      <c r="I2385" s="3">
        <v>9.0410489330705287E-4</v>
      </c>
      <c r="J2385" s="2">
        <v>233380</v>
      </c>
      <c r="K2385" s="2">
        <v>340424</v>
      </c>
    </row>
    <row r="2386" spans="1:11" x14ac:dyDescent="0.3">
      <c r="A2386" s="2">
        <v>18</v>
      </c>
      <c r="B2386" s="2" t="s">
        <v>399</v>
      </c>
      <c r="C2386" s="2">
        <v>104</v>
      </c>
      <c r="D2386" s="2" t="s">
        <v>3199</v>
      </c>
      <c r="E2386" s="2" t="s">
        <v>2356</v>
      </c>
      <c r="F2386" s="2">
        <v>22</v>
      </c>
      <c r="G2386" s="2" t="s">
        <v>1962</v>
      </c>
      <c r="H2386" s="2">
        <v>229</v>
      </c>
      <c r="I2386" s="3">
        <v>9.8123232496357868E-4</v>
      </c>
      <c r="J2386" s="2">
        <v>233380</v>
      </c>
      <c r="K2386" s="2">
        <v>340424</v>
      </c>
    </row>
    <row r="2387" spans="1:11" x14ac:dyDescent="0.3">
      <c r="A2387" s="2">
        <v>18</v>
      </c>
      <c r="B2387" s="2" t="s">
        <v>399</v>
      </c>
      <c r="C2387" s="2">
        <v>104</v>
      </c>
      <c r="D2387" s="2" t="s">
        <v>3199</v>
      </c>
      <c r="E2387" s="2" t="s">
        <v>2357</v>
      </c>
      <c r="F2387" s="2">
        <v>23</v>
      </c>
      <c r="G2387" s="2" t="s">
        <v>19</v>
      </c>
      <c r="H2387" s="2">
        <v>202</v>
      </c>
      <c r="I2387" s="3">
        <v>8.6554117747878996E-4</v>
      </c>
      <c r="J2387" s="2">
        <v>233380</v>
      </c>
      <c r="K2387" s="2">
        <v>340424</v>
      </c>
    </row>
    <row r="2388" spans="1:11" x14ac:dyDescent="0.3">
      <c r="A2388" s="2">
        <v>18</v>
      </c>
      <c r="B2388" s="2" t="s">
        <v>399</v>
      </c>
      <c r="C2388" s="2">
        <v>104</v>
      </c>
      <c r="D2388" s="2" t="s">
        <v>3199</v>
      </c>
      <c r="E2388" s="2" t="s">
        <v>2358</v>
      </c>
      <c r="F2388" s="2">
        <v>24</v>
      </c>
      <c r="G2388" s="2" t="s">
        <v>1053</v>
      </c>
      <c r="H2388" s="2">
        <v>173</v>
      </c>
      <c r="I2388" s="3">
        <v>7.4128031536549834E-4</v>
      </c>
      <c r="J2388" s="2">
        <v>233380</v>
      </c>
      <c r="K2388" s="2">
        <v>340424</v>
      </c>
    </row>
    <row r="2389" spans="1:11" x14ac:dyDescent="0.3">
      <c r="A2389" s="2">
        <v>18</v>
      </c>
      <c r="B2389" s="2" t="s">
        <v>399</v>
      </c>
      <c r="C2389" s="2">
        <v>104</v>
      </c>
      <c r="D2389" s="2" t="s">
        <v>3199</v>
      </c>
      <c r="E2389" s="2" t="s">
        <v>2359</v>
      </c>
      <c r="F2389" s="2">
        <v>25</v>
      </c>
      <c r="G2389" s="2" t="s">
        <v>19</v>
      </c>
      <c r="H2389" s="2">
        <v>93</v>
      </c>
      <c r="I2389" s="3">
        <v>3.9849173022538347E-4</v>
      </c>
      <c r="J2389" s="2">
        <v>233380</v>
      </c>
      <c r="K2389" s="2">
        <v>340424</v>
      </c>
    </row>
    <row r="2390" spans="1:11" x14ac:dyDescent="0.3">
      <c r="A2390" s="2">
        <v>18</v>
      </c>
      <c r="B2390" s="2" t="s">
        <v>399</v>
      </c>
      <c r="C2390" s="2">
        <v>104</v>
      </c>
      <c r="D2390" s="2" t="s">
        <v>3199</v>
      </c>
      <c r="E2390" s="2" t="s">
        <v>2360</v>
      </c>
      <c r="F2390" s="2">
        <v>26</v>
      </c>
      <c r="G2390" s="2" t="s">
        <v>19</v>
      </c>
      <c r="H2390" s="2">
        <v>115</v>
      </c>
      <c r="I2390" s="3">
        <v>4.9275859113891509E-4</v>
      </c>
      <c r="J2390" s="2">
        <v>233380</v>
      </c>
      <c r="K2390" s="2">
        <v>340424</v>
      </c>
    </row>
    <row r="2391" spans="1:11" x14ac:dyDescent="0.3">
      <c r="A2391" s="2">
        <v>18</v>
      </c>
      <c r="B2391" s="2" t="s">
        <v>399</v>
      </c>
      <c r="C2391" s="2">
        <v>104</v>
      </c>
      <c r="D2391" s="2" t="s">
        <v>3199</v>
      </c>
      <c r="E2391" s="2" t="s">
        <v>2361</v>
      </c>
      <c r="F2391" s="2">
        <v>27</v>
      </c>
      <c r="G2391" s="2" t="s">
        <v>19</v>
      </c>
      <c r="H2391" s="2">
        <v>101</v>
      </c>
      <c r="I2391" s="3">
        <v>4.3277058873939498E-4</v>
      </c>
      <c r="J2391" s="2">
        <v>233380</v>
      </c>
      <c r="K2391" s="2">
        <v>340424</v>
      </c>
    </row>
    <row r="2392" spans="1:11" x14ac:dyDescent="0.3">
      <c r="A2392" s="2">
        <v>19</v>
      </c>
      <c r="B2392" s="2" t="s">
        <v>423</v>
      </c>
      <c r="C2392" s="2">
        <v>105</v>
      </c>
      <c r="D2392" s="2" t="s">
        <v>3202</v>
      </c>
      <c r="E2392" s="2" t="s">
        <v>2362</v>
      </c>
      <c r="F2392" s="2">
        <v>1</v>
      </c>
      <c r="G2392" s="2" t="s">
        <v>103</v>
      </c>
      <c r="H2392" s="2">
        <v>68230</v>
      </c>
      <c r="I2392" s="3">
        <v>0.31430084989750556</v>
      </c>
      <c r="J2392" s="2">
        <v>217085</v>
      </c>
      <c r="K2392" s="2">
        <v>325637</v>
      </c>
    </row>
    <row r="2393" spans="1:11" x14ac:dyDescent="0.3">
      <c r="A2393" s="2">
        <v>19</v>
      </c>
      <c r="B2393" s="2" t="s">
        <v>423</v>
      </c>
      <c r="C2393" s="2">
        <v>105</v>
      </c>
      <c r="D2393" s="2" t="s">
        <v>3202</v>
      </c>
      <c r="E2393" s="2" t="s">
        <v>2363</v>
      </c>
      <c r="F2393" s="2">
        <v>2</v>
      </c>
      <c r="G2393" s="2" t="s">
        <v>1363</v>
      </c>
      <c r="H2393" s="2">
        <v>37216</v>
      </c>
      <c r="I2393" s="3">
        <v>0.17143515212935026</v>
      </c>
      <c r="J2393" s="2">
        <v>217085</v>
      </c>
      <c r="K2393" s="2">
        <v>325637</v>
      </c>
    </row>
    <row r="2394" spans="1:11" x14ac:dyDescent="0.3">
      <c r="A2394" s="2">
        <v>19</v>
      </c>
      <c r="B2394" s="2" t="s">
        <v>423</v>
      </c>
      <c r="C2394" s="2">
        <v>105</v>
      </c>
      <c r="D2394" s="2" t="s">
        <v>3202</v>
      </c>
      <c r="E2394" s="2" t="s">
        <v>2364</v>
      </c>
      <c r="F2394" s="2">
        <v>3</v>
      </c>
      <c r="G2394" s="2" t="s">
        <v>1977</v>
      </c>
      <c r="H2394" s="2">
        <v>42338</v>
      </c>
      <c r="I2394" s="3">
        <v>0.19502959670175277</v>
      </c>
      <c r="J2394" s="2">
        <v>217085</v>
      </c>
      <c r="K2394" s="2">
        <v>325637</v>
      </c>
    </row>
    <row r="2395" spans="1:11" x14ac:dyDescent="0.3">
      <c r="A2395" s="2">
        <v>19</v>
      </c>
      <c r="B2395" s="2" t="s">
        <v>423</v>
      </c>
      <c r="C2395" s="2">
        <v>105</v>
      </c>
      <c r="D2395" s="2" t="s">
        <v>3202</v>
      </c>
      <c r="E2395" s="2" t="s">
        <v>2365</v>
      </c>
      <c r="F2395" s="2">
        <v>4</v>
      </c>
      <c r="G2395" s="2" t="s">
        <v>1023</v>
      </c>
      <c r="H2395" s="2">
        <v>6180</v>
      </c>
      <c r="I2395" s="3">
        <v>2.8468111569201003E-2</v>
      </c>
      <c r="J2395" s="2">
        <v>217085</v>
      </c>
      <c r="K2395" s="2">
        <v>325637</v>
      </c>
    </row>
    <row r="2396" spans="1:11" x14ac:dyDescent="0.3">
      <c r="A2396" s="2">
        <v>19</v>
      </c>
      <c r="B2396" s="2" t="s">
        <v>423</v>
      </c>
      <c r="C2396" s="2">
        <v>105</v>
      </c>
      <c r="D2396" s="2" t="s">
        <v>3202</v>
      </c>
      <c r="E2396" s="2" t="s">
        <v>2366</v>
      </c>
      <c r="F2396" s="2">
        <v>5</v>
      </c>
      <c r="G2396" s="2" t="s">
        <v>19</v>
      </c>
      <c r="H2396" s="2">
        <v>35233</v>
      </c>
      <c r="I2396" s="3">
        <v>0.16230048137826197</v>
      </c>
      <c r="J2396" s="2">
        <v>217085</v>
      </c>
      <c r="K2396" s="2">
        <v>325637</v>
      </c>
    </row>
    <row r="2397" spans="1:11" x14ac:dyDescent="0.3">
      <c r="A2397" s="2">
        <v>19</v>
      </c>
      <c r="B2397" s="2" t="s">
        <v>423</v>
      </c>
      <c r="C2397" s="2">
        <v>105</v>
      </c>
      <c r="D2397" s="2" t="s">
        <v>3202</v>
      </c>
      <c r="E2397" s="2" t="s">
        <v>2367</v>
      </c>
      <c r="F2397" s="2">
        <v>6</v>
      </c>
      <c r="G2397" s="2" t="s">
        <v>19</v>
      </c>
      <c r="H2397" s="2">
        <v>9337</v>
      </c>
      <c r="I2397" s="3">
        <v>4.3010802220328444E-2</v>
      </c>
      <c r="J2397" s="2">
        <v>217085</v>
      </c>
      <c r="K2397" s="2">
        <v>325637</v>
      </c>
    </row>
    <row r="2398" spans="1:11" x14ac:dyDescent="0.3">
      <c r="A2398" s="2">
        <v>19</v>
      </c>
      <c r="B2398" s="2" t="s">
        <v>423</v>
      </c>
      <c r="C2398" s="2">
        <v>105</v>
      </c>
      <c r="D2398" s="2" t="s">
        <v>3202</v>
      </c>
      <c r="E2398" s="2" t="s">
        <v>2368</v>
      </c>
      <c r="F2398" s="2">
        <v>7</v>
      </c>
      <c r="G2398" s="2" t="s">
        <v>11</v>
      </c>
      <c r="H2398" s="2">
        <v>1226</v>
      </c>
      <c r="I2398" s="3">
        <v>5.6475574083884195E-3</v>
      </c>
      <c r="J2398" s="2">
        <v>217085</v>
      </c>
      <c r="K2398" s="2">
        <v>325637</v>
      </c>
    </row>
    <row r="2399" spans="1:11" x14ac:dyDescent="0.3">
      <c r="A2399" s="2">
        <v>19</v>
      </c>
      <c r="B2399" s="2" t="s">
        <v>423</v>
      </c>
      <c r="C2399" s="2">
        <v>105</v>
      </c>
      <c r="D2399" s="2" t="s">
        <v>3202</v>
      </c>
      <c r="E2399" s="2" t="s">
        <v>2369</v>
      </c>
      <c r="F2399" s="2">
        <v>8</v>
      </c>
      <c r="G2399" s="2" t="s">
        <v>2370</v>
      </c>
      <c r="H2399" s="2">
        <v>1807</v>
      </c>
      <c r="I2399" s="3">
        <v>8.3239284151369278E-3</v>
      </c>
      <c r="J2399" s="2">
        <v>217085</v>
      </c>
      <c r="K2399" s="2">
        <v>325637</v>
      </c>
    </row>
    <row r="2400" spans="1:11" x14ac:dyDescent="0.3">
      <c r="A2400" s="2">
        <v>19</v>
      </c>
      <c r="B2400" s="2" t="s">
        <v>423</v>
      </c>
      <c r="C2400" s="2">
        <v>105</v>
      </c>
      <c r="D2400" s="2" t="s">
        <v>3202</v>
      </c>
      <c r="E2400" s="2" t="s">
        <v>7948</v>
      </c>
      <c r="F2400" s="2">
        <v>9</v>
      </c>
      <c r="G2400" s="2" t="s">
        <v>22</v>
      </c>
      <c r="H2400" s="2">
        <v>748</v>
      </c>
      <c r="I2400" s="3">
        <v>3.4456549277932609E-3</v>
      </c>
      <c r="J2400" s="2">
        <v>217085</v>
      </c>
      <c r="K2400" s="2">
        <v>325637</v>
      </c>
    </row>
    <row r="2401" spans="1:11" x14ac:dyDescent="0.3">
      <c r="A2401" s="2">
        <v>19</v>
      </c>
      <c r="B2401" s="2" t="s">
        <v>423</v>
      </c>
      <c r="C2401" s="2">
        <v>105</v>
      </c>
      <c r="D2401" s="2" t="s">
        <v>3202</v>
      </c>
      <c r="E2401" s="2" t="s">
        <v>2371</v>
      </c>
      <c r="F2401" s="2">
        <v>10</v>
      </c>
      <c r="G2401" s="2" t="s">
        <v>19</v>
      </c>
      <c r="H2401" s="2">
        <v>1887</v>
      </c>
      <c r="I2401" s="3">
        <v>8.6924476587511811E-3</v>
      </c>
      <c r="J2401" s="2">
        <v>217085</v>
      </c>
      <c r="K2401" s="2">
        <v>325637</v>
      </c>
    </row>
    <row r="2402" spans="1:11" x14ac:dyDescent="0.3">
      <c r="A2402" s="2">
        <v>19</v>
      </c>
      <c r="B2402" s="2" t="s">
        <v>423</v>
      </c>
      <c r="C2402" s="2">
        <v>105</v>
      </c>
      <c r="D2402" s="2" t="s">
        <v>3202</v>
      </c>
      <c r="E2402" s="2" t="s">
        <v>2372</v>
      </c>
      <c r="F2402" s="2">
        <v>11</v>
      </c>
      <c r="G2402" s="2" t="s">
        <v>19</v>
      </c>
      <c r="H2402" s="2">
        <v>1069</v>
      </c>
      <c r="I2402" s="3">
        <v>4.9243383927954484E-3</v>
      </c>
      <c r="J2402" s="2">
        <v>217085</v>
      </c>
      <c r="K2402" s="2">
        <v>325637</v>
      </c>
    </row>
    <row r="2403" spans="1:11" x14ac:dyDescent="0.3">
      <c r="A2403" s="2">
        <v>19</v>
      </c>
      <c r="B2403" s="2" t="s">
        <v>423</v>
      </c>
      <c r="C2403" s="2">
        <v>105</v>
      </c>
      <c r="D2403" s="2" t="s">
        <v>3202</v>
      </c>
      <c r="E2403" s="2" t="s">
        <v>2373</v>
      </c>
      <c r="F2403" s="2">
        <v>12</v>
      </c>
      <c r="G2403" s="2" t="s">
        <v>19</v>
      </c>
      <c r="H2403" s="2">
        <v>653</v>
      </c>
      <c r="I2403" s="3">
        <v>3.0080383260013359E-3</v>
      </c>
      <c r="J2403" s="2">
        <v>217085</v>
      </c>
      <c r="K2403" s="2">
        <v>325637</v>
      </c>
    </row>
    <row r="2404" spans="1:11" x14ac:dyDescent="0.3">
      <c r="A2404" s="2">
        <v>19</v>
      </c>
      <c r="B2404" s="2" t="s">
        <v>423</v>
      </c>
      <c r="C2404" s="2">
        <v>105</v>
      </c>
      <c r="D2404" s="2" t="s">
        <v>3202</v>
      </c>
      <c r="E2404" s="2" t="s">
        <v>2374</v>
      </c>
      <c r="F2404" s="2">
        <v>13</v>
      </c>
      <c r="G2404" s="2" t="s">
        <v>1049</v>
      </c>
      <c r="H2404" s="2">
        <v>1440</v>
      </c>
      <c r="I2404" s="3">
        <v>6.6333463850565448E-3</v>
      </c>
      <c r="J2404" s="2">
        <v>217085</v>
      </c>
      <c r="K2404" s="2">
        <v>325637</v>
      </c>
    </row>
    <row r="2405" spans="1:11" x14ac:dyDescent="0.3">
      <c r="A2405" s="2">
        <v>19</v>
      </c>
      <c r="B2405" s="2" t="s">
        <v>423</v>
      </c>
      <c r="C2405" s="2">
        <v>105</v>
      </c>
      <c r="D2405" s="2" t="s">
        <v>3202</v>
      </c>
      <c r="E2405" s="2" t="s">
        <v>2375</v>
      </c>
      <c r="F2405" s="2">
        <v>14</v>
      </c>
      <c r="G2405" s="2" t="s">
        <v>19</v>
      </c>
      <c r="H2405" s="2">
        <v>731</v>
      </c>
      <c r="I2405" s="3">
        <v>3.367344588525232E-3</v>
      </c>
      <c r="J2405" s="2">
        <v>217085</v>
      </c>
      <c r="K2405" s="2">
        <v>325637</v>
      </c>
    </row>
    <row r="2406" spans="1:11" x14ac:dyDescent="0.3">
      <c r="A2406" s="2">
        <v>19</v>
      </c>
      <c r="B2406" s="2" t="s">
        <v>423</v>
      </c>
      <c r="C2406" s="2">
        <v>105</v>
      </c>
      <c r="D2406" s="2" t="s">
        <v>3202</v>
      </c>
      <c r="E2406" s="2" t="s">
        <v>2376</v>
      </c>
      <c r="F2406" s="2">
        <v>15</v>
      </c>
      <c r="G2406" s="2" t="s">
        <v>19</v>
      </c>
      <c r="H2406" s="2">
        <v>842</v>
      </c>
      <c r="I2406" s="3">
        <v>3.8786650390400072E-3</v>
      </c>
      <c r="J2406" s="2">
        <v>217085</v>
      </c>
      <c r="K2406" s="2">
        <v>325637</v>
      </c>
    </row>
    <row r="2407" spans="1:11" x14ac:dyDescent="0.3">
      <c r="A2407" s="2">
        <v>19</v>
      </c>
      <c r="B2407" s="2" t="s">
        <v>423</v>
      </c>
      <c r="C2407" s="2">
        <v>105</v>
      </c>
      <c r="D2407" s="2" t="s">
        <v>3202</v>
      </c>
      <c r="E2407" s="2" t="s">
        <v>2377</v>
      </c>
      <c r="F2407" s="2">
        <v>16</v>
      </c>
      <c r="G2407" s="2" t="s">
        <v>19</v>
      </c>
      <c r="H2407" s="2">
        <v>692</v>
      </c>
      <c r="I2407" s="3">
        <v>3.187691457263284E-3</v>
      </c>
      <c r="J2407" s="2">
        <v>217085</v>
      </c>
      <c r="K2407" s="2">
        <v>325637</v>
      </c>
    </row>
    <row r="2408" spans="1:11" x14ac:dyDescent="0.3">
      <c r="A2408" s="2">
        <v>19</v>
      </c>
      <c r="B2408" s="2" t="s">
        <v>423</v>
      </c>
      <c r="C2408" s="2">
        <v>105</v>
      </c>
      <c r="D2408" s="2" t="s">
        <v>3202</v>
      </c>
      <c r="E2408" s="2" t="s">
        <v>2378</v>
      </c>
      <c r="F2408" s="2">
        <v>17</v>
      </c>
      <c r="G2408" s="2" t="s">
        <v>2270</v>
      </c>
      <c r="H2408" s="2">
        <v>510</v>
      </c>
      <c r="I2408" s="3">
        <v>2.3493101780408597E-3</v>
      </c>
      <c r="J2408" s="2">
        <v>217085</v>
      </c>
      <c r="K2408" s="2">
        <v>325637</v>
      </c>
    </row>
    <row r="2409" spans="1:11" x14ac:dyDescent="0.3">
      <c r="A2409" s="2">
        <v>19</v>
      </c>
      <c r="B2409" s="2" t="s">
        <v>423</v>
      </c>
      <c r="C2409" s="2">
        <v>105</v>
      </c>
      <c r="D2409" s="2" t="s">
        <v>3202</v>
      </c>
      <c r="E2409" s="2" t="s">
        <v>2379</v>
      </c>
      <c r="F2409" s="2">
        <v>18</v>
      </c>
      <c r="G2409" s="2" t="s">
        <v>19</v>
      </c>
      <c r="H2409" s="2">
        <v>305</v>
      </c>
      <c r="I2409" s="3">
        <v>1.4049796162793377E-3</v>
      </c>
      <c r="J2409" s="2">
        <v>217085</v>
      </c>
      <c r="K2409" s="2">
        <v>325637</v>
      </c>
    </row>
    <row r="2410" spans="1:11" x14ac:dyDescent="0.3">
      <c r="A2410" s="2">
        <v>19</v>
      </c>
      <c r="B2410" s="2" t="s">
        <v>423</v>
      </c>
      <c r="C2410" s="2">
        <v>105</v>
      </c>
      <c r="D2410" s="2" t="s">
        <v>3202</v>
      </c>
      <c r="E2410" s="2" t="s">
        <v>2380</v>
      </c>
      <c r="F2410" s="2">
        <v>19</v>
      </c>
      <c r="G2410" s="2" t="s">
        <v>1053</v>
      </c>
      <c r="H2410" s="2">
        <v>396</v>
      </c>
      <c r="I2410" s="3">
        <v>1.8241702558905498E-3</v>
      </c>
      <c r="J2410" s="2">
        <v>217085</v>
      </c>
      <c r="K2410" s="2">
        <v>325637</v>
      </c>
    </row>
    <row r="2411" spans="1:11" x14ac:dyDescent="0.3">
      <c r="A2411" s="2">
        <v>19</v>
      </c>
      <c r="B2411" s="2" t="s">
        <v>423</v>
      </c>
      <c r="C2411" s="2">
        <v>105</v>
      </c>
      <c r="D2411" s="2" t="s">
        <v>3202</v>
      </c>
      <c r="E2411" s="2" t="s">
        <v>2381</v>
      </c>
      <c r="F2411" s="2">
        <v>20</v>
      </c>
      <c r="G2411" s="2" t="s">
        <v>19</v>
      </c>
      <c r="H2411" s="2">
        <v>408</v>
      </c>
      <c r="I2411" s="3">
        <v>1.8794481424326877E-3</v>
      </c>
      <c r="J2411" s="2">
        <v>217085</v>
      </c>
      <c r="K2411" s="2">
        <v>325637</v>
      </c>
    </row>
    <row r="2412" spans="1:11" x14ac:dyDescent="0.3">
      <c r="A2412" s="2">
        <v>19</v>
      </c>
      <c r="B2412" s="2" t="s">
        <v>423</v>
      </c>
      <c r="C2412" s="2">
        <v>105</v>
      </c>
      <c r="D2412" s="2" t="s">
        <v>3202</v>
      </c>
      <c r="E2412" s="2" t="s">
        <v>2382</v>
      </c>
      <c r="F2412" s="2">
        <v>21</v>
      </c>
      <c r="G2412" s="2" t="s">
        <v>19</v>
      </c>
      <c r="H2412" s="2">
        <v>506</v>
      </c>
      <c r="I2412" s="3">
        <v>2.3308842158601471E-3</v>
      </c>
      <c r="J2412" s="2">
        <v>217085</v>
      </c>
      <c r="K2412" s="2">
        <v>325637</v>
      </c>
    </row>
    <row r="2413" spans="1:11" x14ac:dyDescent="0.3">
      <c r="A2413" s="2">
        <v>19</v>
      </c>
      <c r="B2413" s="2" t="s">
        <v>423</v>
      </c>
      <c r="C2413" s="2">
        <v>105</v>
      </c>
      <c r="D2413" s="2" t="s">
        <v>3202</v>
      </c>
      <c r="E2413" s="2" t="s">
        <v>2383</v>
      </c>
      <c r="F2413" s="2">
        <v>22</v>
      </c>
      <c r="G2413" s="2" t="s">
        <v>55</v>
      </c>
      <c r="H2413" s="2">
        <v>510</v>
      </c>
      <c r="I2413" s="3">
        <v>2.3493101780408597E-3</v>
      </c>
      <c r="J2413" s="2">
        <v>217085</v>
      </c>
      <c r="K2413" s="2">
        <v>325637</v>
      </c>
    </row>
    <row r="2414" spans="1:11" x14ac:dyDescent="0.3">
      <c r="A2414" s="2">
        <v>19</v>
      </c>
      <c r="B2414" s="2" t="s">
        <v>423</v>
      </c>
      <c r="C2414" s="2">
        <v>105</v>
      </c>
      <c r="D2414" s="2" t="s">
        <v>3202</v>
      </c>
      <c r="E2414" s="2" t="s">
        <v>2384</v>
      </c>
      <c r="F2414" s="2">
        <v>23</v>
      </c>
      <c r="G2414" s="2" t="s">
        <v>1042</v>
      </c>
      <c r="H2414" s="2">
        <v>418</v>
      </c>
      <c r="I2414" s="3">
        <v>1.9255130478844692E-3</v>
      </c>
      <c r="J2414" s="2">
        <v>217085</v>
      </c>
      <c r="K2414" s="2">
        <v>325637</v>
      </c>
    </row>
    <row r="2415" spans="1:11" x14ac:dyDescent="0.3">
      <c r="A2415" s="2">
        <v>19</v>
      </c>
      <c r="B2415" s="2" t="s">
        <v>423</v>
      </c>
      <c r="C2415" s="2">
        <v>105</v>
      </c>
      <c r="D2415" s="2" t="s">
        <v>3202</v>
      </c>
      <c r="E2415" s="2" t="s">
        <v>2385</v>
      </c>
      <c r="F2415" s="2">
        <v>24</v>
      </c>
      <c r="G2415" s="2" t="s">
        <v>2329</v>
      </c>
      <c r="H2415" s="2">
        <v>356</v>
      </c>
      <c r="I2415" s="3">
        <v>1.6399106340834236E-3</v>
      </c>
      <c r="J2415" s="2">
        <v>217085</v>
      </c>
      <c r="K2415" s="2">
        <v>325637</v>
      </c>
    </row>
    <row r="2416" spans="1:11" x14ac:dyDescent="0.3">
      <c r="A2416" s="2">
        <v>19</v>
      </c>
      <c r="B2416" s="2" t="s">
        <v>423</v>
      </c>
      <c r="C2416" s="2">
        <v>105</v>
      </c>
      <c r="D2416" s="2" t="s">
        <v>3202</v>
      </c>
      <c r="E2416" s="2" t="s">
        <v>2386</v>
      </c>
      <c r="F2416" s="2">
        <v>25</v>
      </c>
      <c r="G2416" s="2" t="s">
        <v>19</v>
      </c>
      <c r="H2416" s="2">
        <v>296</v>
      </c>
      <c r="I2416" s="3">
        <v>1.3635212013727342E-3</v>
      </c>
      <c r="J2416" s="2">
        <v>217085</v>
      </c>
      <c r="K2416" s="2">
        <v>325637</v>
      </c>
    </row>
    <row r="2417" spans="1:11" x14ac:dyDescent="0.3">
      <c r="A2417" s="2">
        <v>19</v>
      </c>
      <c r="B2417" s="2" t="s">
        <v>423</v>
      </c>
      <c r="C2417" s="2">
        <v>105</v>
      </c>
      <c r="D2417" s="2" t="s">
        <v>3202</v>
      </c>
      <c r="E2417" s="2" t="s">
        <v>2387</v>
      </c>
      <c r="F2417" s="2">
        <v>26</v>
      </c>
      <c r="G2417" s="2" t="s">
        <v>62</v>
      </c>
      <c r="H2417" s="2">
        <v>357</v>
      </c>
      <c r="I2417" s="3">
        <v>1.6445171246286018E-3</v>
      </c>
      <c r="J2417" s="2">
        <v>217085</v>
      </c>
      <c r="K2417" s="2">
        <v>325637</v>
      </c>
    </row>
    <row r="2418" spans="1:11" x14ac:dyDescent="0.3">
      <c r="A2418" s="2">
        <v>19</v>
      </c>
      <c r="B2418" s="2" t="s">
        <v>423</v>
      </c>
      <c r="C2418" s="2">
        <v>105</v>
      </c>
      <c r="D2418" s="2" t="s">
        <v>3202</v>
      </c>
      <c r="E2418" s="2" t="s">
        <v>2388</v>
      </c>
      <c r="F2418" s="2">
        <v>27</v>
      </c>
      <c r="G2418" s="2" t="s">
        <v>517</v>
      </c>
      <c r="H2418" s="2">
        <v>285</v>
      </c>
      <c r="I2418" s="3">
        <v>1.3128498053757744E-3</v>
      </c>
      <c r="J2418" s="2">
        <v>217085</v>
      </c>
      <c r="K2418" s="2">
        <v>325637</v>
      </c>
    </row>
    <row r="2419" spans="1:11" x14ac:dyDescent="0.3">
      <c r="A2419" s="2">
        <v>19</v>
      </c>
      <c r="B2419" s="2" t="s">
        <v>423</v>
      </c>
      <c r="C2419" s="2">
        <v>105</v>
      </c>
      <c r="D2419" s="2" t="s">
        <v>3202</v>
      </c>
      <c r="E2419" s="2" t="s">
        <v>2389</v>
      </c>
      <c r="F2419" s="2">
        <v>28</v>
      </c>
      <c r="G2419" s="2" t="s">
        <v>105</v>
      </c>
      <c r="H2419" s="2">
        <v>549</v>
      </c>
      <c r="I2419" s="3">
        <v>2.5289633093028077E-3</v>
      </c>
      <c r="J2419" s="2">
        <v>217085</v>
      </c>
      <c r="K2419" s="2">
        <v>325637</v>
      </c>
    </row>
    <row r="2420" spans="1:11" x14ac:dyDescent="0.3">
      <c r="A2420" s="2">
        <v>19</v>
      </c>
      <c r="B2420" s="2" t="s">
        <v>423</v>
      </c>
      <c r="C2420" s="2">
        <v>105</v>
      </c>
      <c r="D2420" s="2" t="s">
        <v>3202</v>
      </c>
      <c r="E2420" s="2" t="s">
        <v>2390</v>
      </c>
      <c r="F2420" s="2">
        <v>29</v>
      </c>
      <c r="G2420" s="2" t="s">
        <v>19</v>
      </c>
      <c r="H2420" s="2">
        <v>291</v>
      </c>
      <c r="I2420" s="3">
        <v>1.3404887486468434E-3</v>
      </c>
      <c r="J2420" s="2">
        <v>217085</v>
      </c>
      <c r="K2420" s="2">
        <v>325637</v>
      </c>
    </row>
    <row r="2421" spans="1:11" x14ac:dyDescent="0.3">
      <c r="A2421" s="2">
        <v>19</v>
      </c>
      <c r="B2421" s="2" t="s">
        <v>423</v>
      </c>
      <c r="C2421" s="2">
        <v>105</v>
      </c>
      <c r="D2421" s="2" t="s">
        <v>3202</v>
      </c>
      <c r="E2421" s="2" t="s">
        <v>2391</v>
      </c>
      <c r="F2421" s="2">
        <v>30</v>
      </c>
      <c r="G2421" s="2" t="s">
        <v>1113</v>
      </c>
      <c r="H2421" s="2">
        <v>287</v>
      </c>
      <c r="I2421" s="3">
        <v>1.3220627864661309E-3</v>
      </c>
      <c r="J2421" s="2">
        <v>217085</v>
      </c>
      <c r="K2421" s="2">
        <v>325637</v>
      </c>
    </row>
    <row r="2422" spans="1:11" x14ac:dyDescent="0.3">
      <c r="A2422" s="2">
        <v>19</v>
      </c>
      <c r="B2422" s="2" t="s">
        <v>423</v>
      </c>
      <c r="C2422" s="2">
        <v>105</v>
      </c>
      <c r="D2422" s="2" t="s">
        <v>3202</v>
      </c>
      <c r="E2422" s="2" t="s">
        <v>2392</v>
      </c>
      <c r="F2422" s="2">
        <v>31</v>
      </c>
      <c r="G2422" s="2" t="s">
        <v>19</v>
      </c>
      <c r="H2422" s="2">
        <v>445</v>
      </c>
      <c r="I2422" s="3">
        <v>2.0498882926042795E-3</v>
      </c>
      <c r="J2422" s="2">
        <v>217085</v>
      </c>
      <c r="K2422" s="2">
        <v>325637</v>
      </c>
    </row>
    <row r="2423" spans="1:11" x14ac:dyDescent="0.3">
      <c r="A2423" s="2">
        <v>19</v>
      </c>
      <c r="B2423" s="2" t="s">
        <v>423</v>
      </c>
      <c r="C2423" s="2">
        <v>105</v>
      </c>
      <c r="D2423" s="2" t="s">
        <v>3202</v>
      </c>
      <c r="E2423" s="2" t="s">
        <v>2393</v>
      </c>
      <c r="F2423" s="2">
        <v>32</v>
      </c>
      <c r="G2423" s="2" t="s">
        <v>19</v>
      </c>
      <c r="H2423" s="2">
        <v>302</v>
      </c>
      <c r="I2423" s="3">
        <v>1.391160144643803E-3</v>
      </c>
      <c r="J2423" s="2">
        <v>217085</v>
      </c>
      <c r="K2423" s="2">
        <v>325637</v>
      </c>
    </row>
    <row r="2424" spans="1:11" x14ac:dyDescent="0.3">
      <c r="A2424" s="2">
        <v>19</v>
      </c>
      <c r="B2424" s="2" t="s">
        <v>423</v>
      </c>
      <c r="C2424" s="2">
        <v>105</v>
      </c>
      <c r="D2424" s="2" t="s">
        <v>3202</v>
      </c>
      <c r="E2424" s="2" t="s">
        <v>2394</v>
      </c>
      <c r="F2424" s="2">
        <v>33</v>
      </c>
      <c r="G2424" s="2" t="s">
        <v>19</v>
      </c>
      <c r="H2424" s="2">
        <v>251</v>
      </c>
      <c r="I2424" s="3">
        <v>1.1562291268397173E-3</v>
      </c>
      <c r="J2424" s="2">
        <v>217085</v>
      </c>
      <c r="K2424" s="2">
        <v>325637</v>
      </c>
    </row>
    <row r="2425" spans="1:11" x14ac:dyDescent="0.3">
      <c r="A2425" s="2">
        <v>19</v>
      </c>
      <c r="B2425" s="2" t="s">
        <v>423</v>
      </c>
      <c r="C2425" s="2">
        <v>105</v>
      </c>
      <c r="D2425" s="2" t="s">
        <v>3202</v>
      </c>
      <c r="E2425" s="2" t="s">
        <v>2395</v>
      </c>
      <c r="F2425" s="2">
        <v>34</v>
      </c>
      <c r="G2425" s="2" t="s">
        <v>19</v>
      </c>
      <c r="H2425" s="2">
        <v>163</v>
      </c>
      <c r="I2425" s="3">
        <v>7.5085795886403945E-4</v>
      </c>
      <c r="J2425" s="2">
        <v>217085</v>
      </c>
      <c r="K2425" s="2">
        <v>325637</v>
      </c>
    </row>
    <row r="2426" spans="1:11" x14ac:dyDescent="0.3">
      <c r="A2426" s="2">
        <v>19</v>
      </c>
      <c r="B2426" s="2" t="s">
        <v>423</v>
      </c>
      <c r="C2426" s="2">
        <v>105</v>
      </c>
      <c r="D2426" s="2" t="s">
        <v>3202</v>
      </c>
      <c r="E2426" s="2" t="s">
        <v>2396</v>
      </c>
      <c r="F2426" s="2">
        <v>35</v>
      </c>
      <c r="G2426" s="2" t="s">
        <v>19</v>
      </c>
      <c r="H2426" s="2">
        <v>229</v>
      </c>
      <c r="I2426" s="3">
        <v>1.0548863348457977E-3</v>
      </c>
      <c r="J2426" s="2">
        <v>217085</v>
      </c>
      <c r="K2426" s="2">
        <v>325637</v>
      </c>
    </row>
    <row r="2427" spans="1:11" x14ac:dyDescent="0.3">
      <c r="A2427" s="2">
        <v>19</v>
      </c>
      <c r="B2427" s="2" t="s">
        <v>423</v>
      </c>
      <c r="C2427" s="2">
        <v>105</v>
      </c>
      <c r="D2427" s="2" t="s">
        <v>3202</v>
      </c>
      <c r="E2427" s="2" t="s">
        <v>2397</v>
      </c>
      <c r="F2427" s="2">
        <v>36</v>
      </c>
      <c r="G2427" s="2" t="s">
        <v>19</v>
      </c>
      <c r="H2427" s="2">
        <v>225</v>
      </c>
      <c r="I2427" s="3">
        <v>1.0364603726650851E-3</v>
      </c>
      <c r="J2427" s="2">
        <v>217085</v>
      </c>
      <c r="K2427" s="2">
        <v>325637</v>
      </c>
    </row>
    <row r="2428" spans="1:11" x14ac:dyDescent="0.3">
      <c r="A2428" s="2">
        <v>19</v>
      </c>
      <c r="B2428" s="2" t="s">
        <v>423</v>
      </c>
      <c r="C2428" s="2">
        <v>105</v>
      </c>
      <c r="D2428" s="2" t="s">
        <v>3202</v>
      </c>
      <c r="E2428" s="2" t="s">
        <v>2398</v>
      </c>
      <c r="F2428" s="2">
        <v>37</v>
      </c>
      <c r="G2428" s="2" t="s">
        <v>19</v>
      </c>
      <c r="H2428" s="2">
        <v>142</v>
      </c>
      <c r="I2428" s="3">
        <v>6.5412165741529811E-4</v>
      </c>
      <c r="J2428" s="2">
        <v>217085</v>
      </c>
      <c r="K2428" s="2">
        <v>325637</v>
      </c>
    </row>
    <row r="2429" spans="1:11" x14ac:dyDescent="0.3">
      <c r="A2429" s="2">
        <v>19</v>
      </c>
      <c r="B2429" s="2" t="s">
        <v>423</v>
      </c>
      <c r="C2429" s="2">
        <v>105</v>
      </c>
      <c r="D2429" s="2" t="s">
        <v>3202</v>
      </c>
      <c r="E2429" s="2" t="s">
        <v>440</v>
      </c>
      <c r="F2429" s="2">
        <v>38</v>
      </c>
      <c r="G2429" s="2" t="s">
        <v>19</v>
      </c>
      <c r="H2429" s="2">
        <v>225</v>
      </c>
      <c r="I2429" s="3">
        <v>1.0364603726650851E-3</v>
      </c>
      <c r="J2429" s="2">
        <v>217085</v>
      </c>
      <c r="K2429" s="2">
        <v>325637</v>
      </c>
    </row>
    <row r="2430" spans="1:11" x14ac:dyDescent="0.3">
      <c r="A2430" s="2">
        <v>18</v>
      </c>
      <c r="B2430" s="2" t="s">
        <v>399</v>
      </c>
      <c r="C2430" s="2">
        <v>106</v>
      </c>
      <c r="D2430" s="2" t="s">
        <v>3200</v>
      </c>
      <c r="E2430" s="2" t="s">
        <v>2337</v>
      </c>
      <c r="F2430" s="2">
        <v>1</v>
      </c>
      <c r="G2430" s="2" t="s">
        <v>7</v>
      </c>
      <c r="H2430" s="2">
        <v>112720</v>
      </c>
      <c r="I2430" s="3">
        <v>0.46568890725056805</v>
      </c>
      <c r="J2430" s="2">
        <v>242050</v>
      </c>
      <c r="K2430" s="2">
        <v>352160</v>
      </c>
    </row>
    <row r="2431" spans="1:11" x14ac:dyDescent="0.3">
      <c r="A2431" s="2">
        <v>18</v>
      </c>
      <c r="B2431" s="2" t="s">
        <v>399</v>
      </c>
      <c r="C2431" s="2">
        <v>106</v>
      </c>
      <c r="D2431" s="2" t="s">
        <v>3200</v>
      </c>
      <c r="E2431" s="2" t="s">
        <v>401</v>
      </c>
      <c r="F2431" s="2">
        <v>2</v>
      </c>
      <c r="G2431" s="2" t="s">
        <v>9</v>
      </c>
      <c r="H2431" s="2">
        <v>82864</v>
      </c>
      <c r="I2431" s="3">
        <v>0.34234249122082216</v>
      </c>
      <c r="J2431" s="2">
        <v>242050</v>
      </c>
      <c r="K2431" s="2">
        <v>352160</v>
      </c>
    </row>
    <row r="2432" spans="1:11" x14ac:dyDescent="0.3">
      <c r="A2432" s="2">
        <v>18</v>
      </c>
      <c r="B2432" s="2" t="s">
        <v>399</v>
      </c>
      <c r="C2432" s="2">
        <v>106</v>
      </c>
      <c r="D2432" s="2" t="s">
        <v>3200</v>
      </c>
      <c r="E2432" s="2" t="s">
        <v>2338</v>
      </c>
      <c r="F2432" s="2">
        <v>3</v>
      </c>
      <c r="G2432" s="2" t="s">
        <v>19</v>
      </c>
      <c r="H2432" s="2">
        <v>28664</v>
      </c>
      <c r="I2432" s="3">
        <v>0.11842181367486057</v>
      </c>
      <c r="J2432" s="2">
        <v>242050</v>
      </c>
      <c r="K2432" s="2">
        <v>352160</v>
      </c>
    </row>
    <row r="2433" spans="1:11" x14ac:dyDescent="0.3">
      <c r="A2433" s="2">
        <v>18</v>
      </c>
      <c r="B2433" s="2" t="s">
        <v>399</v>
      </c>
      <c r="C2433" s="2">
        <v>106</v>
      </c>
      <c r="D2433" s="2" t="s">
        <v>3200</v>
      </c>
      <c r="E2433" s="2" t="s">
        <v>2339</v>
      </c>
      <c r="F2433" s="2">
        <v>4</v>
      </c>
      <c r="G2433" s="2" t="s">
        <v>1023</v>
      </c>
      <c r="H2433" s="2">
        <v>7579</v>
      </c>
      <c r="I2433" s="3">
        <v>3.1311712456104111E-2</v>
      </c>
      <c r="J2433" s="2">
        <v>242050</v>
      </c>
      <c r="K2433" s="2">
        <v>352160</v>
      </c>
    </row>
    <row r="2434" spans="1:11" x14ac:dyDescent="0.3">
      <c r="A2434" s="2">
        <v>18</v>
      </c>
      <c r="B2434" s="2" t="s">
        <v>399</v>
      </c>
      <c r="C2434" s="2">
        <v>106</v>
      </c>
      <c r="D2434" s="2" t="s">
        <v>3200</v>
      </c>
      <c r="E2434" s="2" t="s">
        <v>2340</v>
      </c>
      <c r="F2434" s="2">
        <v>5</v>
      </c>
      <c r="G2434" s="2" t="s">
        <v>2341</v>
      </c>
      <c r="H2434" s="2">
        <v>1569</v>
      </c>
      <c r="I2434" s="3">
        <v>6.4821317909522823E-3</v>
      </c>
      <c r="J2434" s="2">
        <v>242050</v>
      </c>
      <c r="K2434" s="2">
        <v>352160</v>
      </c>
    </row>
    <row r="2435" spans="1:11" x14ac:dyDescent="0.3">
      <c r="A2435" s="2">
        <v>18</v>
      </c>
      <c r="B2435" s="2" t="s">
        <v>399</v>
      </c>
      <c r="C2435" s="2">
        <v>106</v>
      </c>
      <c r="D2435" s="2" t="s">
        <v>3200</v>
      </c>
      <c r="E2435" s="2" t="s">
        <v>2342</v>
      </c>
      <c r="F2435" s="2">
        <v>6</v>
      </c>
      <c r="G2435" s="2" t="s">
        <v>19</v>
      </c>
      <c r="H2435" s="2">
        <v>1103</v>
      </c>
      <c r="I2435" s="3">
        <v>4.5569097293947534E-3</v>
      </c>
      <c r="J2435" s="2">
        <v>242050</v>
      </c>
      <c r="K2435" s="2">
        <v>352160</v>
      </c>
    </row>
    <row r="2436" spans="1:11" x14ac:dyDescent="0.3">
      <c r="A2436" s="2">
        <v>18</v>
      </c>
      <c r="B2436" s="2" t="s">
        <v>399</v>
      </c>
      <c r="C2436" s="2">
        <v>106</v>
      </c>
      <c r="D2436" s="2" t="s">
        <v>3200</v>
      </c>
      <c r="E2436" s="2" t="s">
        <v>2343</v>
      </c>
      <c r="F2436" s="2">
        <v>7</v>
      </c>
      <c r="G2436" s="2" t="s">
        <v>11</v>
      </c>
      <c r="H2436" s="2">
        <v>1068</v>
      </c>
      <c r="I2436" s="3">
        <v>4.4123115058872136E-3</v>
      </c>
      <c r="J2436" s="2">
        <v>242050</v>
      </c>
      <c r="K2436" s="2">
        <v>352160</v>
      </c>
    </row>
    <row r="2437" spans="1:11" x14ac:dyDescent="0.3">
      <c r="A2437" s="2">
        <v>18</v>
      </c>
      <c r="B2437" s="2" t="s">
        <v>399</v>
      </c>
      <c r="C2437" s="2">
        <v>106</v>
      </c>
      <c r="D2437" s="2" t="s">
        <v>3200</v>
      </c>
      <c r="E2437" s="2" t="s">
        <v>2344</v>
      </c>
      <c r="F2437" s="2">
        <v>8</v>
      </c>
      <c r="G2437" s="2" t="s">
        <v>2223</v>
      </c>
      <c r="H2437" s="2">
        <v>375</v>
      </c>
      <c r="I2437" s="3">
        <v>1.5492666804379262E-3</v>
      </c>
      <c r="J2437" s="2">
        <v>242050</v>
      </c>
      <c r="K2437" s="2">
        <v>352160</v>
      </c>
    </row>
    <row r="2438" spans="1:11" x14ac:dyDescent="0.3">
      <c r="A2438" s="2">
        <v>18</v>
      </c>
      <c r="B2438" s="2" t="s">
        <v>399</v>
      </c>
      <c r="C2438" s="2">
        <v>106</v>
      </c>
      <c r="D2438" s="2" t="s">
        <v>3200</v>
      </c>
      <c r="E2438" s="2" t="s">
        <v>2345</v>
      </c>
      <c r="F2438" s="2">
        <v>9</v>
      </c>
      <c r="G2438" s="2" t="s">
        <v>19</v>
      </c>
      <c r="H2438" s="2">
        <v>758</v>
      </c>
      <c r="I2438" s="3">
        <v>3.131584383391861E-3</v>
      </c>
      <c r="J2438" s="2">
        <v>242050</v>
      </c>
      <c r="K2438" s="2">
        <v>352160</v>
      </c>
    </row>
    <row r="2439" spans="1:11" x14ac:dyDescent="0.3">
      <c r="A2439" s="2">
        <v>18</v>
      </c>
      <c r="B2439" s="2" t="s">
        <v>399</v>
      </c>
      <c r="C2439" s="2">
        <v>106</v>
      </c>
      <c r="D2439" s="2" t="s">
        <v>3200</v>
      </c>
      <c r="E2439" s="2" t="s">
        <v>2346</v>
      </c>
      <c r="F2439" s="2">
        <v>10</v>
      </c>
      <c r="G2439" s="2" t="s">
        <v>19</v>
      </c>
      <c r="H2439" s="2">
        <v>778</v>
      </c>
      <c r="I2439" s="3">
        <v>3.2142119396818838E-3</v>
      </c>
      <c r="J2439" s="2">
        <v>242050</v>
      </c>
      <c r="K2439" s="2">
        <v>352160</v>
      </c>
    </row>
    <row r="2440" spans="1:11" x14ac:dyDescent="0.3">
      <c r="A2440" s="2">
        <v>18</v>
      </c>
      <c r="B2440" s="2" t="s">
        <v>399</v>
      </c>
      <c r="C2440" s="2">
        <v>106</v>
      </c>
      <c r="D2440" s="2" t="s">
        <v>3200</v>
      </c>
      <c r="E2440" s="2" t="s">
        <v>7947</v>
      </c>
      <c r="F2440" s="2">
        <v>11</v>
      </c>
      <c r="G2440" s="2" t="s">
        <v>22</v>
      </c>
      <c r="H2440" s="2">
        <v>734</v>
      </c>
      <c r="I2440" s="3">
        <v>3.0324313158438341E-3</v>
      </c>
      <c r="J2440" s="2">
        <v>242050</v>
      </c>
      <c r="K2440" s="2">
        <v>352160</v>
      </c>
    </row>
    <row r="2441" spans="1:11" x14ac:dyDescent="0.3">
      <c r="A2441" s="2">
        <v>18</v>
      </c>
      <c r="B2441" s="2" t="s">
        <v>399</v>
      </c>
      <c r="C2441" s="2">
        <v>106</v>
      </c>
      <c r="D2441" s="2" t="s">
        <v>3200</v>
      </c>
      <c r="E2441" s="2" t="s">
        <v>2347</v>
      </c>
      <c r="F2441" s="2">
        <v>12</v>
      </c>
      <c r="G2441" s="2" t="s">
        <v>19</v>
      </c>
      <c r="H2441" s="2">
        <v>426</v>
      </c>
      <c r="I2441" s="3">
        <v>1.759966948977484E-3</v>
      </c>
      <c r="J2441" s="2">
        <v>242050</v>
      </c>
      <c r="K2441" s="2">
        <v>352160</v>
      </c>
    </row>
    <row r="2442" spans="1:11" x14ac:dyDescent="0.3">
      <c r="A2442" s="2">
        <v>18</v>
      </c>
      <c r="B2442" s="2" t="s">
        <v>399</v>
      </c>
      <c r="C2442" s="2">
        <v>106</v>
      </c>
      <c r="D2442" s="2" t="s">
        <v>3200</v>
      </c>
      <c r="E2442" s="2" t="s">
        <v>2348</v>
      </c>
      <c r="F2442" s="2">
        <v>13</v>
      </c>
      <c r="G2442" s="2" t="s">
        <v>19</v>
      </c>
      <c r="H2442" s="2">
        <v>392</v>
      </c>
      <c r="I2442" s="3">
        <v>1.6195001032844453E-3</v>
      </c>
      <c r="J2442" s="2">
        <v>242050</v>
      </c>
      <c r="K2442" s="2">
        <v>352160</v>
      </c>
    </row>
    <row r="2443" spans="1:11" x14ac:dyDescent="0.3">
      <c r="A2443" s="2">
        <v>18</v>
      </c>
      <c r="B2443" s="2" t="s">
        <v>399</v>
      </c>
      <c r="C2443" s="2">
        <v>106</v>
      </c>
      <c r="D2443" s="2" t="s">
        <v>3200</v>
      </c>
      <c r="E2443" s="2" t="s">
        <v>2349</v>
      </c>
      <c r="F2443" s="2">
        <v>14</v>
      </c>
      <c r="G2443" s="2" t="s">
        <v>2077</v>
      </c>
      <c r="H2443" s="2">
        <v>647</v>
      </c>
      <c r="I2443" s="3">
        <v>2.673001445982235E-3</v>
      </c>
      <c r="J2443" s="2">
        <v>242050</v>
      </c>
      <c r="K2443" s="2">
        <v>352160</v>
      </c>
    </row>
    <row r="2444" spans="1:11" x14ac:dyDescent="0.3">
      <c r="A2444" s="2">
        <v>18</v>
      </c>
      <c r="B2444" s="2" t="s">
        <v>399</v>
      </c>
      <c r="C2444" s="2">
        <v>106</v>
      </c>
      <c r="D2444" s="2" t="s">
        <v>3200</v>
      </c>
      <c r="E2444" s="2" t="s">
        <v>419</v>
      </c>
      <c r="F2444" s="2">
        <v>15</v>
      </c>
      <c r="G2444" s="2" t="s">
        <v>19</v>
      </c>
      <c r="H2444" s="2">
        <v>383</v>
      </c>
      <c r="I2444" s="3">
        <v>1.582317702953935E-3</v>
      </c>
      <c r="J2444" s="2">
        <v>242050</v>
      </c>
      <c r="K2444" s="2">
        <v>352160</v>
      </c>
    </row>
    <row r="2445" spans="1:11" x14ac:dyDescent="0.3">
      <c r="A2445" s="2">
        <v>18</v>
      </c>
      <c r="B2445" s="2" t="s">
        <v>399</v>
      </c>
      <c r="C2445" s="2">
        <v>106</v>
      </c>
      <c r="D2445" s="2" t="s">
        <v>3200</v>
      </c>
      <c r="E2445" s="2" t="s">
        <v>2350</v>
      </c>
      <c r="F2445" s="2">
        <v>16</v>
      </c>
      <c r="G2445" s="2" t="s">
        <v>19</v>
      </c>
      <c r="H2445" s="2">
        <v>309</v>
      </c>
      <c r="I2445" s="3">
        <v>1.276595744680851E-3</v>
      </c>
      <c r="J2445" s="2">
        <v>242050</v>
      </c>
      <c r="K2445" s="2">
        <v>352160</v>
      </c>
    </row>
    <row r="2446" spans="1:11" x14ac:dyDescent="0.3">
      <c r="A2446" s="2">
        <v>18</v>
      </c>
      <c r="B2446" s="2" t="s">
        <v>399</v>
      </c>
      <c r="C2446" s="2">
        <v>106</v>
      </c>
      <c r="D2446" s="2" t="s">
        <v>3200</v>
      </c>
      <c r="E2446" s="2" t="s">
        <v>2351</v>
      </c>
      <c r="F2446" s="2">
        <v>17</v>
      </c>
      <c r="G2446" s="2" t="s">
        <v>19</v>
      </c>
      <c r="H2446" s="2">
        <v>267</v>
      </c>
      <c r="I2446" s="3">
        <v>1.1030778764718034E-3</v>
      </c>
      <c r="J2446" s="2">
        <v>242050</v>
      </c>
      <c r="K2446" s="2">
        <v>352160</v>
      </c>
    </row>
    <row r="2447" spans="1:11" x14ac:dyDescent="0.3">
      <c r="A2447" s="2">
        <v>18</v>
      </c>
      <c r="B2447" s="2" t="s">
        <v>399</v>
      </c>
      <c r="C2447" s="2">
        <v>106</v>
      </c>
      <c r="D2447" s="2" t="s">
        <v>3200</v>
      </c>
      <c r="E2447" s="2" t="s">
        <v>2352</v>
      </c>
      <c r="F2447" s="2">
        <v>18</v>
      </c>
      <c r="G2447" s="2" t="s">
        <v>19</v>
      </c>
      <c r="H2447" s="2">
        <v>195</v>
      </c>
      <c r="I2447" s="3">
        <v>8.0561867382772151E-4</v>
      </c>
      <c r="J2447" s="2">
        <v>242050</v>
      </c>
      <c r="K2447" s="2">
        <v>352160</v>
      </c>
    </row>
    <row r="2448" spans="1:11" x14ac:dyDescent="0.3">
      <c r="A2448" s="2">
        <v>18</v>
      </c>
      <c r="B2448" s="2" t="s">
        <v>399</v>
      </c>
      <c r="C2448" s="2">
        <v>106</v>
      </c>
      <c r="D2448" s="2" t="s">
        <v>3200</v>
      </c>
      <c r="E2448" s="2" t="s">
        <v>2353</v>
      </c>
      <c r="F2448" s="2">
        <v>19</v>
      </c>
      <c r="G2448" s="2" t="s">
        <v>19</v>
      </c>
      <c r="H2448" s="2">
        <v>197</v>
      </c>
      <c r="I2448" s="3">
        <v>8.1388142945672379E-4</v>
      </c>
      <c r="J2448" s="2">
        <v>242050</v>
      </c>
      <c r="K2448" s="2">
        <v>352160</v>
      </c>
    </row>
    <row r="2449" spans="1:11" x14ac:dyDescent="0.3">
      <c r="A2449" s="2">
        <v>18</v>
      </c>
      <c r="B2449" s="2" t="s">
        <v>399</v>
      </c>
      <c r="C2449" s="2">
        <v>106</v>
      </c>
      <c r="D2449" s="2" t="s">
        <v>3200</v>
      </c>
      <c r="E2449" s="2" t="s">
        <v>2354</v>
      </c>
      <c r="F2449" s="2">
        <v>20</v>
      </c>
      <c r="G2449" s="2" t="s">
        <v>62</v>
      </c>
      <c r="H2449" s="2">
        <v>156</v>
      </c>
      <c r="I2449" s="3">
        <v>6.4449493906217721E-4</v>
      </c>
      <c r="J2449" s="2">
        <v>242050</v>
      </c>
      <c r="K2449" s="2">
        <v>352160</v>
      </c>
    </row>
    <row r="2450" spans="1:11" x14ac:dyDescent="0.3">
      <c r="A2450" s="2">
        <v>18</v>
      </c>
      <c r="B2450" s="2" t="s">
        <v>399</v>
      </c>
      <c r="C2450" s="2">
        <v>106</v>
      </c>
      <c r="D2450" s="2" t="s">
        <v>3200</v>
      </c>
      <c r="E2450" s="2" t="s">
        <v>2355</v>
      </c>
      <c r="F2450" s="2">
        <v>21</v>
      </c>
      <c r="G2450" s="2" t="s">
        <v>19</v>
      </c>
      <c r="H2450" s="2">
        <v>158</v>
      </c>
      <c r="I2450" s="3">
        <v>6.5275769469117948E-4</v>
      </c>
      <c r="J2450" s="2">
        <v>242050</v>
      </c>
      <c r="K2450" s="2">
        <v>352160</v>
      </c>
    </row>
    <row r="2451" spans="1:11" x14ac:dyDescent="0.3">
      <c r="A2451" s="2">
        <v>18</v>
      </c>
      <c r="B2451" s="2" t="s">
        <v>399</v>
      </c>
      <c r="C2451" s="2">
        <v>106</v>
      </c>
      <c r="D2451" s="2" t="s">
        <v>3200</v>
      </c>
      <c r="E2451" s="2" t="s">
        <v>2356</v>
      </c>
      <c r="F2451" s="2">
        <v>22</v>
      </c>
      <c r="G2451" s="2" t="s">
        <v>1962</v>
      </c>
      <c r="H2451" s="2">
        <v>170</v>
      </c>
      <c r="I2451" s="3">
        <v>7.0233422846519315E-4</v>
      </c>
      <c r="J2451" s="2">
        <v>242050</v>
      </c>
      <c r="K2451" s="2">
        <v>352160</v>
      </c>
    </row>
    <row r="2452" spans="1:11" x14ac:dyDescent="0.3">
      <c r="A2452" s="2">
        <v>18</v>
      </c>
      <c r="B2452" s="2" t="s">
        <v>399</v>
      </c>
      <c r="C2452" s="2">
        <v>106</v>
      </c>
      <c r="D2452" s="2" t="s">
        <v>3200</v>
      </c>
      <c r="E2452" s="2" t="s">
        <v>2357</v>
      </c>
      <c r="F2452" s="2">
        <v>23</v>
      </c>
      <c r="G2452" s="2" t="s">
        <v>19</v>
      </c>
      <c r="H2452" s="2">
        <v>166</v>
      </c>
      <c r="I2452" s="3">
        <v>6.8580871720718859E-4</v>
      </c>
      <c r="J2452" s="2">
        <v>242050</v>
      </c>
      <c r="K2452" s="2">
        <v>352160</v>
      </c>
    </row>
    <row r="2453" spans="1:11" x14ac:dyDescent="0.3">
      <c r="A2453" s="2">
        <v>18</v>
      </c>
      <c r="B2453" s="2" t="s">
        <v>399</v>
      </c>
      <c r="C2453" s="2">
        <v>106</v>
      </c>
      <c r="D2453" s="2" t="s">
        <v>3200</v>
      </c>
      <c r="E2453" s="2" t="s">
        <v>2358</v>
      </c>
      <c r="F2453" s="2">
        <v>24</v>
      </c>
      <c r="G2453" s="2" t="s">
        <v>1053</v>
      </c>
      <c r="H2453" s="2">
        <v>139</v>
      </c>
      <c r="I2453" s="3">
        <v>5.7426151621565796E-4</v>
      </c>
      <c r="J2453" s="2">
        <v>242050</v>
      </c>
      <c r="K2453" s="2">
        <v>352160</v>
      </c>
    </row>
    <row r="2454" spans="1:11" x14ac:dyDescent="0.3">
      <c r="A2454" s="2">
        <v>18</v>
      </c>
      <c r="B2454" s="2" t="s">
        <v>399</v>
      </c>
      <c r="C2454" s="2">
        <v>106</v>
      </c>
      <c r="D2454" s="2" t="s">
        <v>3200</v>
      </c>
      <c r="E2454" s="2" t="s">
        <v>2359</v>
      </c>
      <c r="F2454" s="2">
        <v>25</v>
      </c>
      <c r="G2454" s="2" t="s">
        <v>19</v>
      </c>
      <c r="H2454" s="2">
        <v>76</v>
      </c>
      <c r="I2454" s="3">
        <v>3.1398471390208633E-4</v>
      </c>
      <c r="J2454" s="2">
        <v>242050</v>
      </c>
      <c r="K2454" s="2">
        <v>352160</v>
      </c>
    </row>
    <row r="2455" spans="1:11" x14ac:dyDescent="0.3">
      <c r="A2455" s="2">
        <v>18</v>
      </c>
      <c r="B2455" s="2" t="s">
        <v>399</v>
      </c>
      <c r="C2455" s="2">
        <v>106</v>
      </c>
      <c r="D2455" s="2" t="s">
        <v>3200</v>
      </c>
      <c r="E2455" s="2" t="s">
        <v>2360</v>
      </c>
      <c r="F2455" s="2">
        <v>26</v>
      </c>
      <c r="G2455" s="2" t="s">
        <v>19</v>
      </c>
      <c r="H2455" s="2">
        <v>74</v>
      </c>
      <c r="I2455" s="3">
        <v>3.0572195827308405E-4</v>
      </c>
      <c r="J2455" s="2">
        <v>242050</v>
      </c>
      <c r="K2455" s="2">
        <v>352160</v>
      </c>
    </row>
    <row r="2456" spans="1:11" x14ac:dyDescent="0.3">
      <c r="A2456" s="2">
        <v>18</v>
      </c>
      <c r="B2456" s="2" t="s">
        <v>399</v>
      </c>
      <c r="C2456" s="2">
        <v>106</v>
      </c>
      <c r="D2456" s="2" t="s">
        <v>3200</v>
      </c>
      <c r="E2456" s="2" t="s">
        <v>2361</v>
      </c>
      <c r="F2456" s="2">
        <v>27</v>
      </c>
      <c r="G2456" s="2" t="s">
        <v>19</v>
      </c>
      <c r="H2456" s="2">
        <v>83</v>
      </c>
      <c r="I2456" s="3">
        <v>3.429043586035943E-4</v>
      </c>
      <c r="J2456" s="2">
        <v>242050</v>
      </c>
      <c r="K2456" s="2">
        <v>352160</v>
      </c>
    </row>
    <row r="2457" spans="1:11" x14ac:dyDescent="0.3">
      <c r="A2457" s="2">
        <v>19</v>
      </c>
      <c r="B2457" s="2" t="s">
        <v>423</v>
      </c>
      <c r="C2457" s="2">
        <v>107</v>
      </c>
      <c r="D2457" s="2" t="s">
        <v>3441</v>
      </c>
      <c r="E2457" s="2" t="s">
        <v>2362</v>
      </c>
      <c r="F2457" s="2">
        <v>1</v>
      </c>
      <c r="G2457" s="2" t="s">
        <v>103</v>
      </c>
      <c r="H2457" s="2">
        <v>59740</v>
      </c>
      <c r="I2457" s="3">
        <v>0.28423256256542012</v>
      </c>
      <c r="J2457" s="2">
        <v>210180</v>
      </c>
      <c r="K2457" s="2">
        <v>350252</v>
      </c>
    </row>
    <row r="2458" spans="1:11" x14ac:dyDescent="0.3">
      <c r="A2458" s="2">
        <v>19</v>
      </c>
      <c r="B2458" s="2" t="s">
        <v>423</v>
      </c>
      <c r="C2458" s="2">
        <v>107</v>
      </c>
      <c r="D2458" s="2" t="s">
        <v>3441</v>
      </c>
      <c r="E2458" s="2" t="s">
        <v>2363</v>
      </c>
      <c r="F2458" s="2">
        <v>2</v>
      </c>
      <c r="G2458" s="2" t="s">
        <v>1363</v>
      </c>
      <c r="H2458" s="2">
        <v>85937</v>
      </c>
      <c r="I2458" s="3">
        <v>0.40887334665524788</v>
      </c>
      <c r="J2458" s="2">
        <v>210180</v>
      </c>
      <c r="K2458" s="2">
        <v>350252</v>
      </c>
    </row>
    <row r="2459" spans="1:11" x14ac:dyDescent="0.3">
      <c r="A2459" s="2">
        <v>19</v>
      </c>
      <c r="B2459" s="2" t="s">
        <v>423</v>
      </c>
      <c r="C2459" s="2">
        <v>107</v>
      </c>
      <c r="D2459" s="2" t="s">
        <v>3441</v>
      </c>
      <c r="E2459" s="2" t="s">
        <v>2364</v>
      </c>
      <c r="F2459" s="2">
        <v>3</v>
      </c>
      <c r="G2459" s="2" t="s">
        <v>1977</v>
      </c>
      <c r="H2459" s="2">
        <v>43480</v>
      </c>
      <c r="I2459" s="3">
        <v>0.20687030164620801</v>
      </c>
      <c r="J2459" s="2">
        <v>210180</v>
      </c>
      <c r="K2459" s="2">
        <v>350252</v>
      </c>
    </row>
    <row r="2460" spans="1:11" x14ac:dyDescent="0.3">
      <c r="A2460" s="2">
        <v>19</v>
      </c>
      <c r="B2460" s="2" t="s">
        <v>423</v>
      </c>
      <c r="C2460" s="2">
        <v>107</v>
      </c>
      <c r="D2460" s="2" t="s">
        <v>3441</v>
      </c>
      <c r="E2460" s="2" t="s">
        <v>2365</v>
      </c>
      <c r="F2460" s="2">
        <v>4</v>
      </c>
      <c r="G2460" s="2" t="s">
        <v>1023</v>
      </c>
      <c r="H2460" s="2">
        <v>13262</v>
      </c>
      <c r="I2460" s="3">
        <v>6.3098296698068324E-2</v>
      </c>
      <c r="J2460" s="2">
        <v>210180</v>
      </c>
      <c r="K2460" s="2">
        <v>350252</v>
      </c>
    </row>
    <row r="2461" spans="1:11" x14ac:dyDescent="0.3">
      <c r="A2461" s="2">
        <v>19</v>
      </c>
      <c r="B2461" s="2" t="s">
        <v>423</v>
      </c>
      <c r="C2461" s="2">
        <v>107</v>
      </c>
      <c r="D2461" s="2" t="s">
        <v>3441</v>
      </c>
      <c r="E2461" s="2" t="s">
        <v>2366</v>
      </c>
      <c r="F2461" s="2">
        <v>5</v>
      </c>
      <c r="G2461" s="2" t="s">
        <v>19</v>
      </c>
      <c r="H2461" s="2">
        <v>449</v>
      </c>
      <c r="I2461" s="3">
        <v>2.1362641545342089E-3</v>
      </c>
      <c r="J2461" s="2">
        <v>210180</v>
      </c>
      <c r="K2461" s="2">
        <v>350252</v>
      </c>
    </row>
    <row r="2462" spans="1:11" x14ac:dyDescent="0.3">
      <c r="A2462" s="2">
        <v>19</v>
      </c>
      <c r="B2462" s="2" t="s">
        <v>423</v>
      </c>
      <c r="C2462" s="2">
        <v>107</v>
      </c>
      <c r="D2462" s="2" t="s">
        <v>3441</v>
      </c>
      <c r="E2462" s="2" t="s">
        <v>2367</v>
      </c>
      <c r="F2462" s="2">
        <v>6</v>
      </c>
      <c r="G2462" s="2" t="s">
        <v>19</v>
      </c>
      <c r="H2462" s="2">
        <v>93</v>
      </c>
      <c r="I2462" s="3">
        <v>4.4247787610619468E-4</v>
      </c>
      <c r="J2462" s="2">
        <v>210180</v>
      </c>
      <c r="K2462" s="2">
        <v>350252</v>
      </c>
    </row>
    <row r="2463" spans="1:11" x14ac:dyDescent="0.3">
      <c r="A2463" s="2">
        <v>19</v>
      </c>
      <c r="B2463" s="2" t="s">
        <v>423</v>
      </c>
      <c r="C2463" s="2">
        <v>107</v>
      </c>
      <c r="D2463" s="2" t="s">
        <v>3441</v>
      </c>
      <c r="E2463" s="2" t="s">
        <v>2368</v>
      </c>
      <c r="F2463" s="2">
        <v>7</v>
      </c>
      <c r="G2463" s="2" t="s">
        <v>11</v>
      </c>
      <c r="H2463" s="2">
        <v>1428</v>
      </c>
      <c r="I2463" s="3">
        <v>6.7941764202112476E-3</v>
      </c>
      <c r="J2463" s="2">
        <v>210180</v>
      </c>
      <c r="K2463" s="2">
        <v>350252</v>
      </c>
    </row>
    <row r="2464" spans="1:11" x14ac:dyDescent="0.3">
      <c r="A2464" s="2">
        <v>19</v>
      </c>
      <c r="B2464" s="2" t="s">
        <v>423</v>
      </c>
      <c r="C2464" s="2">
        <v>107</v>
      </c>
      <c r="D2464" s="2" t="s">
        <v>3441</v>
      </c>
      <c r="E2464" s="2" t="s">
        <v>2369</v>
      </c>
      <c r="F2464" s="2">
        <v>8</v>
      </c>
      <c r="G2464" s="2" t="s">
        <v>2370</v>
      </c>
      <c r="H2464" s="2">
        <v>582</v>
      </c>
      <c r="I2464" s="3">
        <v>2.7690550956323153E-3</v>
      </c>
      <c r="J2464" s="2">
        <v>210180</v>
      </c>
      <c r="K2464" s="2">
        <v>350252</v>
      </c>
    </row>
    <row r="2465" spans="1:11" x14ac:dyDescent="0.3">
      <c r="A2465" s="2">
        <v>19</v>
      </c>
      <c r="B2465" s="2" t="s">
        <v>423</v>
      </c>
      <c r="C2465" s="2">
        <v>107</v>
      </c>
      <c r="D2465" s="2" t="s">
        <v>3441</v>
      </c>
      <c r="E2465" s="2" t="s">
        <v>7948</v>
      </c>
      <c r="F2465" s="2">
        <v>9</v>
      </c>
      <c r="G2465" s="2" t="s">
        <v>22</v>
      </c>
      <c r="H2465" s="2">
        <v>1067</v>
      </c>
      <c r="I2465" s="3">
        <v>5.0766010086592444E-3</v>
      </c>
      <c r="J2465" s="2">
        <v>210180</v>
      </c>
      <c r="K2465" s="2">
        <v>350252</v>
      </c>
    </row>
    <row r="2466" spans="1:11" x14ac:dyDescent="0.3">
      <c r="A2466" s="2">
        <v>19</v>
      </c>
      <c r="B2466" s="2" t="s">
        <v>423</v>
      </c>
      <c r="C2466" s="2">
        <v>107</v>
      </c>
      <c r="D2466" s="2" t="s">
        <v>3441</v>
      </c>
      <c r="E2466" s="2" t="s">
        <v>2371</v>
      </c>
      <c r="F2466" s="2">
        <v>10</v>
      </c>
      <c r="G2466" s="2" t="s">
        <v>19</v>
      </c>
      <c r="H2466" s="2">
        <v>225</v>
      </c>
      <c r="I2466" s="3">
        <v>1.0705109905795032E-3</v>
      </c>
      <c r="J2466" s="2">
        <v>210180</v>
      </c>
      <c r="K2466" s="2">
        <v>350252</v>
      </c>
    </row>
    <row r="2467" spans="1:11" x14ac:dyDescent="0.3">
      <c r="A2467" s="2">
        <v>19</v>
      </c>
      <c r="B2467" s="2" t="s">
        <v>423</v>
      </c>
      <c r="C2467" s="2">
        <v>107</v>
      </c>
      <c r="D2467" s="2" t="s">
        <v>3441</v>
      </c>
      <c r="E2467" s="2" t="s">
        <v>2372</v>
      </c>
      <c r="F2467" s="2">
        <v>11</v>
      </c>
      <c r="G2467" s="2" t="s">
        <v>19</v>
      </c>
      <c r="H2467" s="2">
        <v>220</v>
      </c>
      <c r="I2467" s="3">
        <v>1.0467218574555144E-3</v>
      </c>
      <c r="J2467" s="2">
        <v>210180</v>
      </c>
      <c r="K2467" s="2">
        <v>350252</v>
      </c>
    </row>
    <row r="2468" spans="1:11" x14ac:dyDescent="0.3">
      <c r="A2468" s="2">
        <v>19</v>
      </c>
      <c r="B2468" s="2" t="s">
        <v>423</v>
      </c>
      <c r="C2468" s="2">
        <v>107</v>
      </c>
      <c r="D2468" s="2" t="s">
        <v>3441</v>
      </c>
      <c r="E2468" s="2" t="s">
        <v>2373</v>
      </c>
      <c r="F2468" s="2">
        <v>12</v>
      </c>
      <c r="G2468" s="2" t="s">
        <v>19</v>
      </c>
      <c r="H2468" s="2">
        <v>319</v>
      </c>
      <c r="I2468" s="3">
        <v>1.5177466933104958E-3</v>
      </c>
      <c r="J2468" s="2">
        <v>210180</v>
      </c>
      <c r="K2468" s="2">
        <v>350252</v>
      </c>
    </row>
    <row r="2469" spans="1:11" x14ac:dyDescent="0.3">
      <c r="A2469" s="2">
        <v>19</v>
      </c>
      <c r="B2469" s="2" t="s">
        <v>423</v>
      </c>
      <c r="C2469" s="2">
        <v>107</v>
      </c>
      <c r="D2469" s="2" t="s">
        <v>3441</v>
      </c>
      <c r="E2469" s="2" t="s">
        <v>2374</v>
      </c>
      <c r="F2469" s="2">
        <v>13</v>
      </c>
      <c r="G2469" s="2" t="s">
        <v>1049</v>
      </c>
      <c r="H2469" s="2">
        <v>177</v>
      </c>
      <c r="I2469" s="3">
        <v>8.4213531258920922E-4</v>
      </c>
      <c r="J2469" s="2">
        <v>210180</v>
      </c>
      <c r="K2469" s="2">
        <v>350252</v>
      </c>
    </row>
    <row r="2470" spans="1:11" x14ac:dyDescent="0.3">
      <c r="A2470" s="2">
        <v>19</v>
      </c>
      <c r="B2470" s="2" t="s">
        <v>423</v>
      </c>
      <c r="C2470" s="2">
        <v>107</v>
      </c>
      <c r="D2470" s="2" t="s">
        <v>3441</v>
      </c>
      <c r="E2470" s="2" t="s">
        <v>2375</v>
      </c>
      <c r="F2470" s="2">
        <v>14</v>
      </c>
      <c r="G2470" s="2" t="s">
        <v>19</v>
      </c>
      <c r="H2470" s="2">
        <v>193</v>
      </c>
      <c r="I2470" s="3">
        <v>9.1826053858597395E-4</v>
      </c>
      <c r="J2470" s="2">
        <v>210180</v>
      </c>
      <c r="K2470" s="2">
        <v>350252</v>
      </c>
    </row>
    <row r="2471" spans="1:11" x14ac:dyDescent="0.3">
      <c r="A2471" s="2">
        <v>19</v>
      </c>
      <c r="B2471" s="2" t="s">
        <v>423</v>
      </c>
      <c r="C2471" s="2">
        <v>107</v>
      </c>
      <c r="D2471" s="2" t="s">
        <v>3441</v>
      </c>
      <c r="E2471" s="2" t="s">
        <v>2376</v>
      </c>
      <c r="F2471" s="2">
        <v>15</v>
      </c>
      <c r="G2471" s="2" t="s">
        <v>19</v>
      </c>
      <c r="H2471" s="2">
        <v>246</v>
      </c>
      <c r="I2471" s="3">
        <v>1.1704253497002569E-3</v>
      </c>
      <c r="J2471" s="2">
        <v>210180</v>
      </c>
      <c r="K2471" s="2">
        <v>350252</v>
      </c>
    </row>
    <row r="2472" spans="1:11" x14ac:dyDescent="0.3">
      <c r="A2472" s="2">
        <v>19</v>
      </c>
      <c r="B2472" s="2" t="s">
        <v>423</v>
      </c>
      <c r="C2472" s="2">
        <v>107</v>
      </c>
      <c r="D2472" s="2" t="s">
        <v>3441</v>
      </c>
      <c r="E2472" s="2" t="s">
        <v>2377</v>
      </c>
      <c r="F2472" s="2">
        <v>16</v>
      </c>
      <c r="G2472" s="2" t="s">
        <v>19</v>
      </c>
      <c r="H2472" s="2">
        <v>189</v>
      </c>
      <c r="I2472" s="3">
        <v>8.9922923208678271E-4</v>
      </c>
      <c r="J2472" s="2">
        <v>210180</v>
      </c>
      <c r="K2472" s="2">
        <v>350252</v>
      </c>
    </row>
    <row r="2473" spans="1:11" x14ac:dyDescent="0.3">
      <c r="A2473" s="2">
        <v>19</v>
      </c>
      <c r="B2473" s="2" t="s">
        <v>423</v>
      </c>
      <c r="C2473" s="2">
        <v>107</v>
      </c>
      <c r="D2473" s="2" t="s">
        <v>3441</v>
      </c>
      <c r="E2473" s="2" t="s">
        <v>2378</v>
      </c>
      <c r="F2473" s="2">
        <v>17</v>
      </c>
      <c r="G2473" s="2" t="s">
        <v>2270</v>
      </c>
      <c r="H2473" s="2">
        <v>209</v>
      </c>
      <c r="I2473" s="3">
        <v>9.9438576458273868E-4</v>
      </c>
      <c r="J2473" s="2">
        <v>210180</v>
      </c>
      <c r="K2473" s="2">
        <v>350252</v>
      </c>
    </row>
    <row r="2474" spans="1:11" x14ac:dyDescent="0.3">
      <c r="A2474" s="2">
        <v>19</v>
      </c>
      <c r="B2474" s="2" t="s">
        <v>423</v>
      </c>
      <c r="C2474" s="2">
        <v>107</v>
      </c>
      <c r="D2474" s="2" t="s">
        <v>3441</v>
      </c>
      <c r="E2474" s="2" t="s">
        <v>2379</v>
      </c>
      <c r="F2474" s="2">
        <v>18</v>
      </c>
      <c r="G2474" s="2" t="s">
        <v>19</v>
      </c>
      <c r="H2474" s="2">
        <v>233</v>
      </c>
      <c r="I2474" s="3">
        <v>1.1085736035778857E-3</v>
      </c>
      <c r="J2474" s="2">
        <v>210180</v>
      </c>
      <c r="K2474" s="2">
        <v>350252</v>
      </c>
    </row>
    <row r="2475" spans="1:11" x14ac:dyDescent="0.3">
      <c r="A2475" s="2">
        <v>19</v>
      </c>
      <c r="B2475" s="2" t="s">
        <v>423</v>
      </c>
      <c r="C2475" s="2">
        <v>107</v>
      </c>
      <c r="D2475" s="2" t="s">
        <v>3441</v>
      </c>
      <c r="E2475" s="2" t="s">
        <v>2380</v>
      </c>
      <c r="F2475" s="2">
        <v>19</v>
      </c>
      <c r="G2475" s="2" t="s">
        <v>1053</v>
      </c>
      <c r="H2475" s="2">
        <v>289</v>
      </c>
      <c r="I2475" s="3">
        <v>1.3750118945665621E-3</v>
      </c>
      <c r="J2475" s="2">
        <v>210180</v>
      </c>
      <c r="K2475" s="2">
        <v>350252</v>
      </c>
    </row>
    <row r="2476" spans="1:11" x14ac:dyDescent="0.3">
      <c r="A2476" s="2">
        <v>19</v>
      </c>
      <c r="B2476" s="2" t="s">
        <v>423</v>
      </c>
      <c r="C2476" s="2">
        <v>107</v>
      </c>
      <c r="D2476" s="2" t="s">
        <v>3441</v>
      </c>
      <c r="E2476" s="2" t="s">
        <v>2381</v>
      </c>
      <c r="F2476" s="2">
        <v>20</v>
      </c>
      <c r="G2476" s="2" t="s">
        <v>19</v>
      </c>
      <c r="H2476" s="2">
        <v>284</v>
      </c>
      <c r="I2476" s="3">
        <v>1.3512227614425731E-3</v>
      </c>
      <c r="J2476" s="2">
        <v>210180</v>
      </c>
      <c r="K2476" s="2">
        <v>350252</v>
      </c>
    </row>
    <row r="2477" spans="1:11" x14ac:dyDescent="0.3">
      <c r="A2477" s="2">
        <v>19</v>
      </c>
      <c r="B2477" s="2" t="s">
        <v>423</v>
      </c>
      <c r="C2477" s="2">
        <v>107</v>
      </c>
      <c r="D2477" s="2" t="s">
        <v>3441</v>
      </c>
      <c r="E2477" s="2" t="s">
        <v>2382</v>
      </c>
      <c r="F2477" s="2">
        <v>21</v>
      </c>
      <c r="G2477" s="2" t="s">
        <v>19</v>
      </c>
      <c r="H2477" s="2">
        <v>123</v>
      </c>
      <c r="I2477" s="3">
        <v>5.8521267485012846E-4</v>
      </c>
      <c r="J2477" s="2">
        <v>210180</v>
      </c>
      <c r="K2477" s="2">
        <v>350252</v>
      </c>
    </row>
    <row r="2478" spans="1:11" x14ac:dyDescent="0.3">
      <c r="A2478" s="2">
        <v>19</v>
      </c>
      <c r="B2478" s="2" t="s">
        <v>423</v>
      </c>
      <c r="C2478" s="2">
        <v>107</v>
      </c>
      <c r="D2478" s="2" t="s">
        <v>3441</v>
      </c>
      <c r="E2478" s="2" t="s">
        <v>2383</v>
      </c>
      <c r="F2478" s="2">
        <v>22</v>
      </c>
      <c r="G2478" s="2" t="s">
        <v>55</v>
      </c>
      <c r="H2478" s="2">
        <v>117</v>
      </c>
      <c r="I2478" s="3">
        <v>5.5666571510134166E-4</v>
      </c>
      <c r="J2478" s="2">
        <v>210180</v>
      </c>
      <c r="K2478" s="2">
        <v>350252</v>
      </c>
    </row>
    <row r="2479" spans="1:11" x14ac:dyDescent="0.3">
      <c r="A2479" s="2">
        <v>19</v>
      </c>
      <c r="B2479" s="2" t="s">
        <v>423</v>
      </c>
      <c r="C2479" s="2">
        <v>107</v>
      </c>
      <c r="D2479" s="2" t="s">
        <v>3441</v>
      </c>
      <c r="E2479" s="2" t="s">
        <v>2384</v>
      </c>
      <c r="F2479" s="2">
        <v>23</v>
      </c>
      <c r="G2479" s="2" t="s">
        <v>1042</v>
      </c>
      <c r="H2479" s="2">
        <v>132</v>
      </c>
      <c r="I2479" s="3">
        <v>6.2803311447330861E-4</v>
      </c>
      <c r="J2479" s="2">
        <v>210180</v>
      </c>
      <c r="K2479" s="2">
        <v>350252</v>
      </c>
    </row>
    <row r="2480" spans="1:11" x14ac:dyDescent="0.3">
      <c r="A2480" s="2">
        <v>19</v>
      </c>
      <c r="B2480" s="2" t="s">
        <v>423</v>
      </c>
      <c r="C2480" s="2">
        <v>107</v>
      </c>
      <c r="D2480" s="2" t="s">
        <v>3441</v>
      </c>
      <c r="E2480" s="2" t="s">
        <v>2385</v>
      </c>
      <c r="F2480" s="2">
        <v>24</v>
      </c>
      <c r="G2480" s="2" t="s">
        <v>2329</v>
      </c>
      <c r="H2480" s="2">
        <v>135</v>
      </c>
      <c r="I2480" s="3">
        <v>6.4230659434770195E-4</v>
      </c>
      <c r="J2480" s="2">
        <v>210180</v>
      </c>
      <c r="K2480" s="2">
        <v>350252</v>
      </c>
    </row>
    <row r="2481" spans="1:11" x14ac:dyDescent="0.3">
      <c r="A2481" s="2">
        <v>19</v>
      </c>
      <c r="B2481" s="2" t="s">
        <v>423</v>
      </c>
      <c r="C2481" s="2">
        <v>107</v>
      </c>
      <c r="D2481" s="2" t="s">
        <v>3441</v>
      </c>
      <c r="E2481" s="2" t="s">
        <v>2386</v>
      </c>
      <c r="F2481" s="2">
        <v>25</v>
      </c>
      <c r="G2481" s="2" t="s">
        <v>19</v>
      </c>
      <c r="H2481" s="2">
        <v>103</v>
      </c>
      <c r="I2481" s="3">
        <v>4.9005614235417261E-4</v>
      </c>
      <c r="J2481" s="2">
        <v>210180</v>
      </c>
      <c r="K2481" s="2">
        <v>350252</v>
      </c>
    </row>
    <row r="2482" spans="1:11" x14ac:dyDescent="0.3">
      <c r="A2482" s="2">
        <v>19</v>
      </c>
      <c r="B2482" s="2" t="s">
        <v>423</v>
      </c>
      <c r="C2482" s="2">
        <v>107</v>
      </c>
      <c r="D2482" s="2" t="s">
        <v>3441</v>
      </c>
      <c r="E2482" s="2" t="s">
        <v>2387</v>
      </c>
      <c r="F2482" s="2">
        <v>26</v>
      </c>
      <c r="G2482" s="2" t="s">
        <v>62</v>
      </c>
      <c r="H2482" s="2">
        <v>107</v>
      </c>
      <c r="I2482" s="3">
        <v>5.0908744885336374E-4</v>
      </c>
      <c r="J2482" s="2">
        <v>210180</v>
      </c>
      <c r="K2482" s="2">
        <v>350252</v>
      </c>
    </row>
    <row r="2483" spans="1:11" x14ac:dyDescent="0.3">
      <c r="A2483" s="2">
        <v>19</v>
      </c>
      <c r="B2483" s="2" t="s">
        <v>423</v>
      </c>
      <c r="C2483" s="2">
        <v>107</v>
      </c>
      <c r="D2483" s="2" t="s">
        <v>3441</v>
      </c>
      <c r="E2483" s="2" t="s">
        <v>2388</v>
      </c>
      <c r="F2483" s="2">
        <v>27</v>
      </c>
      <c r="G2483" s="2" t="s">
        <v>517</v>
      </c>
      <c r="H2483" s="2">
        <v>96</v>
      </c>
      <c r="I2483" s="3">
        <v>4.5675135598058808E-4</v>
      </c>
      <c r="J2483" s="2">
        <v>210180</v>
      </c>
      <c r="K2483" s="2">
        <v>350252</v>
      </c>
    </row>
    <row r="2484" spans="1:11" x14ac:dyDescent="0.3">
      <c r="A2484" s="2">
        <v>19</v>
      </c>
      <c r="B2484" s="2" t="s">
        <v>423</v>
      </c>
      <c r="C2484" s="2">
        <v>107</v>
      </c>
      <c r="D2484" s="2" t="s">
        <v>3441</v>
      </c>
      <c r="E2484" s="2" t="s">
        <v>2389</v>
      </c>
      <c r="F2484" s="2">
        <v>28</v>
      </c>
      <c r="G2484" s="2" t="s">
        <v>105</v>
      </c>
      <c r="H2484" s="2">
        <v>65</v>
      </c>
      <c r="I2484" s="3">
        <v>3.0925873061185652E-4</v>
      </c>
      <c r="J2484" s="2">
        <v>210180</v>
      </c>
      <c r="K2484" s="2">
        <v>350252</v>
      </c>
    </row>
    <row r="2485" spans="1:11" x14ac:dyDescent="0.3">
      <c r="A2485" s="2">
        <v>19</v>
      </c>
      <c r="B2485" s="2" t="s">
        <v>423</v>
      </c>
      <c r="C2485" s="2">
        <v>107</v>
      </c>
      <c r="D2485" s="2" t="s">
        <v>3441</v>
      </c>
      <c r="E2485" s="2" t="s">
        <v>2390</v>
      </c>
      <c r="F2485" s="2">
        <v>29</v>
      </c>
      <c r="G2485" s="2" t="s">
        <v>19</v>
      </c>
      <c r="H2485" s="2">
        <v>83</v>
      </c>
      <c r="I2485" s="3">
        <v>3.9489960985821676E-4</v>
      </c>
      <c r="J2485" s="2">
        <v>210180</v>
      </c>
      <c r="K2485" s="2">
        <v>350252</v>
      </c>
    </row>
    <row r="2486" spans="1:11" x14ac:dyDescent="0.3">
      <c r="A2486" s="2">
        <v>19</v>
      </c>
      <c r="B2486" s="2" t="s">
        <v>423</v>
      </c>
      <c r="C2486" s="2">
        <v>107</v>
      </c>
      <c r="D2486" s="2" t="s">
        <v>3441</v>
      </c>
      <c r="E2486" s="2" t="s">
        <v>2391</v>
      </c>
      <c r="F2486" s="2">
        <v>30</v>
      </c>
      <c r="G2486" s="2" t="s">
        <v>1113</v>
      </c>
      <c r="H2486" s="2">
        <v>107</v>
      </c>
      <c r="I2486" s="3">
        <v>5.0908744885336374E-4</v>
      </c>
      <c r="J2486" s="2">
        <v>210180</v>
      </c>
      <c r="K2486" s="2">
        <v>350252</v>
      </c>
    </row>
    <row r="2487" spans="1:11" x14ac:dyDescent="0.3">
      <c r="A2487" s="2">
        <v>19</v>
      </c>
      <c r="B2487" s="2" t="s">
        <v>423</v>
      </c>
      <c r="C2487" s="2">
        <v>107</v>
      </c>
      <c r="D2487" s="2" t="s">
        <v>3441</v>
      </c>
      <c r="E2487" s="2" t="s">
        <v>2392</v>
      </c>
      <c r="F2487" s="2">
        <v>31</v>
      </c>
      <c r="G2487" s="2" t="s">
        <v>19</v>
      </c>
      <c r="H2487" s="2">
        <v>36</v>
      </c>
      <c r="I2487" s="3">
        <v>1.7128175849272052E-4</v>
      </c>
      <c r="J2487" s="2">
        <v>210180</v>
      </c>
      <c r="K2487" s="2">
        <v>350252</v>
      </c>
    </row>
    <row r="2488" spans="1:11" x14ac:dyDescent="0.3">
      <c r="A2488" s="2">
        <v>19</v>
      </c>
      <c r="B2488" s="2" t="s">
        <v>423</v>
      </c>
      <c r="C2488" s="2">
        <v>107</v>
      </c>
      <c r="D2488" s="2" t="s">
        <v>3441</v>
      </c>
      <c r="E2488" s="2" t="s">
        <v>2393</v>
      </c>
      <c r="F2488" s="2">
        <v>32</v>
      </c>
      <c r="G2488" s="2" t="s">
        <v>19</v>
      </c>
      <c r="H2488" s="2">
        <v>61</v>
      </c>
      <c r="I2488" s="3">
        <v>2.9022742411266534E-4</v>
      </c>
      <c r="J2488" s="2">
        <v>210180</v>
      </c>
      <c r="K2488" s="2">
        <v>350252</v>
      </c>
    </row>
    <row r="2489" spans="1:11" x14ac:dyDescent="0.3">
      <c r="A2489" s="2">
        <v>19</v>
      </c>
      <c r="B2489" s="2" t="s">
        <v>423</v>
      </c>
      <c r="C2489" s="2">
        <v>107</v>
      </c>
      <c r="D2489" s="2" t="s">
        <v>3441</v>
      </c>
      <c r="E2489" s="2" t="s">
        <v>2394</v>
      </c>
      <c r="F2489" s="2">
        <v>33</v>
      </c>
      <c r="G2489" s="2" t="s">
        <v>19</v>
      </c>
      <c r="H2489" s="2">
        <v>95</v>
      </c>
      <c r="I2489" s="3">
        <v>4.519935293557903E-4</v>
      </c>
      <c r="J2489" s="2">
        <v>210180</v>
      </c>
      <c r="K2489" s="2">
        <v>350252</v>
      </c>
    </row>
    <row r="2490" spans="1:11" x14ac:dyDescent="0.3">
      <c r="A2490" s="2">
        <v>19</v>
      </c>
      <c r="B2490" s="2" t="s">
        <v>423</v>
      </c>
      <c r="C2490" s="2">
        <v>107</v>
      </c>
      <c r="D2490" s="2" t="s">
        <v>3441</v>
      </c>
      <c r="E2490" s="2" t="s">
        <v>2395</v>
      </c>
      <c r="F2490" s="2">
        <v>34</v>
      </c>
      <c r="G2490" s="2" t="s">
        <v>19</v>
      </c>
      <c r="H2490" s="2">
        <v>88</v>
      </c>
      <c r="I2490" s="3">
        <v>4.1868874298220572E-4</v>
      </c>
      <c r="J2490" s="2">
        <v>210180</v>
      </c>
      <c r="K2490" s="2">
        <v>350252</v>
      </c>
    </row>
    <row r="2491" spans="1:11" x14ac:dyDescent="0.3">
      <c r="A2491" s="2">
        <v>19</v>
      </c>
      <c r="B2491" s="2" t="s">
        <v>423</v>
      </c>
      <c r="C2491" s="2">
        <v>107</v>
      </c>
      <c r="D2491" s="2" t="s">
        <v>3441</v>
      </c>
      <c r="E2491" s="2" t="s">
        <v>2396</v>
      </c>
      <c r="F2491" s="2">
        <v>35</v>
      </c>
      <c r="G2491" s="2" t="s">
        <v>19</v>
      </c>
      <c r="H2491" s="2">
        <v>38</v>
      </c>
      <c r="I2491" s="3">
        <v>1.8079741174231612E-4</v>
      </c>
      <c r="J2491" s="2">
        <v>210180</v>
      </c>
      <c r="K2491" s="2">
        <v>350252</v>
      </c>
    </row>
    <row r="2492" spans="1:11" x14ac:dyDescent="0.3">
      <c r="A2492" s="2">
        <v>19</v>
      </c>
      <c r="B2492" s="2" t="s">
        <v>423</v>
      </c>
      <c r="C2492" s="2">
        <v>107</v>
      </c>
      <c r="D2492" s="2" t="s">
        <v>3441</v>
      </c>
      <c r="E2492" s="2" t="s">
        <v>2397</v>
      </c>
      <c r="F2492" s="2">
        <v>36</v>
      </c>
      <c r="G2492" s="2" t="s">
        <v>19</v>
      </c>
      <c r="H2492" s="2">
        <v>89</v>
      </c>
      <c r="I2492" s="3">
        <v>4.234465696070035E-4</v>
      </c>
      <c r="J2492" s="2">
        <v>210180</v>
      </c>
      <c r="K2492" s="2">
        <v>350252</v>
      </c>
    </row>
    <row r="2493" spans="1:11" x14ac:dyDescent="0.3">
      <c r="A2493" s="2">
        <v>19</v>
      </c>
      <c r="B2493" s="2" t="s">
        <v>423</v>
      </c>
      <c r="C2493" s="2">
        <v>107</v>
      </c>
      <c r="D2493" s="2" t="s">
        <v>3441</v>
      </c>
      <c r="E2493" s="2" t="s">
        <v>2398</v>
      </c>
      <c r="F2493" s="2">
        <v>37</v>
      </c>
      <c r="G2493" s="2" t="s">
        <v>19</v>
      </c>
      <c r="H2493" s="2">
        <v>55</v>
      </c>
      <c r="I2493" s="3">
        <v>2.616804643638786E-4</v>
      </c>
      <c r="J2493" s="2">
        <v>210180</v>
      </c>
      <c r="K2493" s="2">
        <v>350252</v>
      </c>
    </row>
    <row r="2494" spans="1:11" x14ac:dyDescent="0.3">
      <c r="A2494" s="2">
        <v>19</v>
      </c>
      <c r="B2494" s="2" t="s">
        <v>423</v>
      </c>
      <c r="C2494" s="2">
        <v>107</v>
      </c>
      <c r="D2494" s="2" t="s">
        <v>3441</v>
      </c>
      <c r="E2494" s="2" t="s">
        <v>440</v>
      </c>
      <c r="F2494" s="2">
        <v>38</v>
      </c>
      <c r="G2494" s="2" t="s">
        <v>19</v>
      </c>
      <c r="H2494" s="2">
        <v>28</v>
      </c>
      <c r="I2494" s="3">
        <v>1.3321914549433819E-4</v>
      </c>
      <c r="J2494" s="2">
        <v>210180</v>
      </c>
      <c r="K2494" s="2">
        <v>350252</v>
      </c>
    </row>
    <row r="2495" spans="1:11" x14ac:dyDescent="0.3">
      <c r="A2495" s="2">
        <v>19</v>
      </c>
      <c r="B2495" s="2" t="s">
        <v>423</v>
      </c>
      <c r="C2495" s="2">
        <v>108</v>
      </c>
      <c r="D2495" s="2" t="s">
        <v>3442</v>
      </c>
      <c r="E2495" s="2" t="s">
        <v>2362</v>
      </c>
      <c r="F2495" s="2">
        <v>1</v>
      </c>
      <c r="G2495" s="2" t="s">
        <v>103</v>
      </c>
      <c r="H2495" s="2">
        <v>95586</v>
      </c>
      <c r="I2495" s="3">
        <v>0.40539818392335325</v>
      </c>
      <c r="J2495" s="2">
        <v>235783</v>
      </c>
      <c r="K2495" s="2">
        <v>389376</v>
      </c>
    </row>
    <row r="2496" spans="1:11" x14ac:dyDescent="0.3">
      <c r="A2496" s="2">
        <v>19</v>
      </c>
      <c r="B2496" s="2" t="s">
        <v>423</v>
      </c>
      <c r="C2496" s="2">
        <v>108</v>
      </c>
      <c r="D2496" s="2" t="s">
        <v>3442</v>
      </c>
      <c r="E2496" s="2" t="s">
        <v>2363</v>
      </c>
      <c r="F2496" s="2">
        <v>2</v>
      </c>
      <c r="G2496" s="2" t="s">
        <v>1363</v>
      </c>
      <c r="H2496" s="2">
        <v>54817</v>
      </c>
      <c r="I2496" s="3">
        <v>0.23248919557389633</v>
      </c>
      <c r="J2496" s="2">
        <v>235783</v>
      </c>
      <c r="K2496" s="2">
        <v>389376</v>
      </c>
    </row>
    <row r="2497" spans="1:11" x14ac:dyDescent="0.3">
      <c r="A2497" s="2">
        <v>19</v>
      </c>
      <c r="B2497" s="2" t="s">
        <v>423</v>
      </c>
      <c r="C2497" s="2">
        <v>108</v>
      </c>
      <c r="D2497" s="2" t="s">
        <v>3442</v>
      </c>
      <c r="E2497" s="2" t="s">
        <v>2364</v>
      </c>
      <c r="F2497" s="2">
        <v>3</v>
      </c>
      <c r="G2497" s="2" t="s">
        <v>1977</v>
      </c>
      <c r="H2497" s="2">
        <v>58382</v>
      </c>
      <c r="I2497" s="3">
        <v>0.24760903033721685</v>
      </c>
      <c r="J2497" s="2">
        <v>235783</v>
      </c>
      <c r="K2497" s="2">
        <v>389376</v>
      </c>
    </row>
    <row r="2498" spans="1:11" x14ac:dyDescent="0.3">
      <c r="A2498" s="2">
        <v>19</v>
      </c>
      <c r="B2498" s="2" t="s">
        <v>423</v>
      </c>
      <c r="C2498" s="2">
        <v>108</v>
      </c>
      <c r="D2498" s="2" t="s">
        <v>3442</v>
      </c>
      <c r="E2498" s="2" t="s">
        <v>2365</v>
      </c>
      <c r="F2498" s="2">
        <v>4</v>
      </c>
      <c r="G2498" s="2" t="s">
        <v>1023</v>
      </c>
      <c r="H2498" s="2">
        <v>16002</v>
      </c>
      <c r="I2498" s="3">
        <v>6.7867488326130376E-2</v>
      </c>
      <c r="J2498" s="2">
        <v>235783</v>
      </c>
      <c r="K2498" s="2">
        <v>389376</v>
      </c>
    </row>
    <row r="2499" spans="1:11" x14ac:dyDescent="0.3">
      <c r="A2499" s="2">
        <v>19</v>
      </c>
      <c r="B2499" s="2" t="s">
        <v>423</v>
      </c>
      <c r="C2499" s="2">
        <v>108</v>
      </c>
      <c r="D2499" s="2" t="s">
        <v>3442</v>
      </c>
      <c r="E2499" s="2" t="s">
        <v>2366</v>
      </c>
      <c r="F2499" s="2">
        <v>5</v>
      </c>
      <c r="G2499" s="2" t="s">
        <v>19</v>
      </c>
      <c r="H2499" s="2">
        <v>652</v>
      </c>
      <c r="I2499" s="3">
        <v>2.7652544924782535E-3</v>
      </c>
      <c r="J2499" s="2">
        <v>235783</v>
      </c>
      <c r="K2499" s="2">
        <v>389376</v>
      </c>
    </row>
    <row r="2500" spans="1:11" x14ac:dyDescent="0.3">
      <c r="A2500" s="2">
        <v>19</v>
      </c>
      <c r="B2500" s="2" t="s">
        <v>423</v>
      </c>
      <c r="C2500" s="2">
        <v>108</v>
      </c>
      <c r="D2500" s="2" t="s">
        <v>3442</v>
      </c>
      <c r="E2500" s="2" t="s">
        <v>2367</v>
      </c>
      <c r="F2500" s="2">
        <v>6</v>
      </c>
      <c r="G2500" s="2" t="s">
        <v>19</v>
      </c>
      <c r="H2500" s="2">
        <v>167</v>
      </c>
      <c r="I2500" s="3">
        <v>7.0827837460715997E-4</v>
      </c>
      <c r="J2500" s="2">
        <v>235783</v>
      </c>
      <c r="K2500" s="2">
        <v>389376</v>
      </c>
    </row>
    <row r="2501" spans="1:11" x14ac:dyDescent="0.3">
      <c r="A2501" s="2">
        <v>19</v>
      </c>
      <c r="B2501" s="2" t="s">
        <v>423</v>
      </c>
      <c r="C2501" s="2">
        <v>108</v>
      </c>
      <c r="D2501" s="2" t="s">
        <v>3442</v>
      </c>
      <c r="E2501" s="2" t="s">
        <v>2368</v>
      </c>
      <c r="F2501" s="2">
        <v>7</v>
      </c>
      <c r="G2501" s="2" t="s">
        <v>11</v>
      </c>
      <c r="H2501" s="2">
        <v>1655</v>
      </c>
      <c r="I2501" s="3">
        <v>7.019165927993112E-3</v>
      </c>
      <c r="J2501" s="2">
        <v>235783</v>
      </c>
      <c r="K2501" s="2">
        <v>389376</v>
      </c>
    </row>
    <row r="2502" spans="1:11" x14ac:dyDescent="0.3">
      <c r="A2502" s="2">
        <v>19</v>
      </c>
      <c r="B2502" s="2" t="s">
        <v>423</v>
      </c>
      <c r="C2502" s="2">
        <v>108</v>
      </c>
      <c r="D2502" s="2" t="s">
        <v>3442</v>
      </c>
      <c r="E2502" s="2" t="s">
        <v>2369</v>
      </c>
      <c r="F2502" s="2">
        <v>8</v>
      </c>
      <c r="G2502" s="2" t="s">
        <v>2370</v>
      </c>
      <c r="H2502" s="2">
        <v>759</v>
      </c>
      <c r="I2502" s="3">
        <v>3.2190615947714635E-3</v>
      </c>
      <c r="J2502" s="2">
        <v>235783</v>
      </c>
      <c r="K2502" s="2">
        <v>389376</v>
      </c>
    </row>
    <row r="2503" spans="1:11" x14ac:dyDescent="0.3">
      <c r="A2503" s="2">
        <v>19</v>
      </c>
      <c r="B2503" s="2" t="s">
        <v>423</v>
      </c>
      <c r="C2503" s="2">
        <v>108</v>
      </c>
      <c r="D2503" s="2" t="s">
        <v>3442</v>
      </c>
      <c r="E2503" s="2" t="s">
        <v>7948</v>
      </c>
      <c r="F2503" s="2">
        <v>9</v>
      </c>
      <c r="G2503" s="2" t="s">
        <v>22</v>
      </c>
      <c r="H2503" s="2">
        <v>1409</v>
      </c>
      <c r="I2503" s="3">
        <v>5.9758337115059183E-3</v>
      </c>
      <c r="J2503" s="2">
        <v>235783</v>
      </c>
      <c r="K2503" s="2">
        <v>389376</v>
      </c>
    </row>
    <row r="2504" spans="1:11" x14ac:dyDescent="0.3">
      <c r="A2504" s="2">
        <v>19</v>
      </c>
      <c r="B2504" s="2" t="s">
        <v>423</v>
      </c>
      <c r="C2504" s="2">
        <v>108</v>
      </c>
      <c r="D2504" s="2" t="s">
        <v>3442</v>
      </c>
      <c r="E2504" s="2" t="s">
        <v>2371</v>
      </c>
      <c r="F2504" s="2">
        <v>10</v>
      </c>
      <c r="G2504" s="2" t="s">
        <v>19</v>
      </c>
      <c r="H2504" s="2">
        <v>385</v>
      </c>
      <c r="I2504" s="3">
        <v>1.6328573306811772E-3</v>
      </c>
      <c r="J2504" s="2">
        <v>235783</v>
      </c>
      <c r="K2504" s="2">
        <v>389376</v>
      </c>
    </row>
    <row r="2505" spans="1:11" x14ac:dyDescent="0.3">
      <c r="A2505" s="2">
        <v>19</v>
      </c>
      <c r="B2505" s="2" t="s">
        <v>423</v>
      </c>
      <c r="C2505" s="2">
        <v>108</v>
      </c>
      <c r="D2505" s="2" t="s">
        <v>3442</v>
      </c>
      <c r="E2505" s="2" t="s">
        <v>2372</v>
      </c>
      <c r="F2505" s="2">
        <v>11</v>
      </c>
      <c r="G2505" s="2" t="s">
        <v>19</v>
      </c>
      <c r="H2505" s="2">
        <v>510</v>
      </c>
      <c r="I2505" s="3">
        <v>2.1630058146685726E-3</v>
      </c>
      <c r="J2505" s="2">
        <v>235783</v>
      </c>
      <c r="K2505" s="2">
        <v>389376</v>
      </c>
    </row>
    <row r="2506" spans="1:11" x14ac:dyDescent="0.3">
      <c r="A2506" s="2">
        <v>19</v>
      </c>
      <c r="B2506" s="2" t="s">
        <v>423</v>
      </c>
      <c r="C2506" s="2">
        <v>108</v>
      </c>
      <c r="D2506" s="2" t="s">
        <v>3442</v>
      </c>
      <c r="E2506" s="2" t="s">
        <v>2373</v>
      </c>
      <c r="F2506" s="2">
        <v>12</v>
      </c>
      <c r="G2506" s="2" t="s">
        <v>19</v>
      </c>
      <c r="H2506" s="2">
        <v>596</v>
      </c>
      <c r="I2506" s="3">
        <v>2.5277479716519003E-3</v>
      </c>
      <c r="J2506" s="2">
        <v>235783</v>
      </c>
      <c r="K2506" s="2">
        <v>389376</v>
      </c>
    </row>
    <row r="2507" spans="1:11" x14ac:dyDescent="0.3">
      <c r="A2507" s="2">
        <v>19</v>
      </c>
      <c r="B2507" s="2" t="s">
        <v>423</v>
      </c>
      <c r="C2507" s="2">
        <v>108</v>
      </c>
      <c r="D2507" s="2" t="s">
        <v>3442</v>
      </c>
      <c r="E2507" s="2" t="s">
        <v>2374</v>
      </c>
      <c r="F2507" s="2">
        <v>13</v>
      </c>
      <c r="G2507" s="2" t="s">
        <v>1049</v>
      </c>
      <c r="H2507" s="2">
        <v>304</v>
      </c>
      <c r="I2507" s="3">
        <v>1.2893211130573451E-3</v>
      </c>
      <c r="J2507" s="2">
        <v>235783</v>
      </c>
      <c r="K2507" s="2">
        <v>389376</v>
      </c>
    </row>
    <row r="2508" spans="1:11" x14ac:dyDescent="0.3">
      <c r="A2508" s="2">
        <v>19</v>
      </c>
      <c r="B2508" s="2" t="s">
        <v>423</v>
      </c>
      <c r="C2508" s="2">
        <v>108</v>
      </c>
      <c r="D2508" s="2" t="s">
        <v>3442</v>
      </c>
      <c r="E2508" s="2" t="s">
        <v>2375</v>
      </c>
      <c r="F2508" s="2">
        <v>14</v>
      </c>
      <c r="G2508" s="2" t="s">
        <v>19</v>
      </c>
      <c r="H2508" s="2">
        <v>282</v>
      </c>
      <c r="I2508" s="3">
        <v>1.1960149798755635E-3</v>
      </c>
      <c r="J2508" s="2">
        <v>235783</v>
      </c>
      <c r="K2508" s="2">
        <v>389376</v>
      </c>
    </row>
    <row r="2509" spans="1:11" x14ac:dyDescent="0.3">
      <c r="A2509" s="2">
        <v>19</v>
      </c>
      <c r="B2509" s="2" t="s">
        <v>423</v>
      </c>
      <c r="C2509" s="2">
        <v>108</v>
      </c>
      <c r="D2509" s="2" t="s">
        <v>3442</v>
      </c>
      <c r="E2509" s="2" t="s">
        <v>2376</v>
      </c>
      <c r="F2509" s="2">
        <v>15</v>
      </c>
      <c r="G2509" s="2" t="s">
        <v>19</v>
      </c>
      <c r="H2509" s="2">
        <v>307</v>
      </c>
      <c r="I2509" s="3">
        <v>1.3020446766730425E-3</v>
      </c>
      <c r="J2509" s="2">
        <v>235783</v>
      </c>
      <c r="K2509" s="2">
        <v>389376</v>
      </c>
    </row>
    <row r="2510" spans="1:11" x14ac:dyDescent="0.3">
      <c r="A2510" s="2">
        <v>19</v>
      </c>
      <c r="B2510" s="2" t="s">
        <v>423</v>
      </c>
      <c r="C2510" s="2">
        <v>108</v>
      </c>
      <c r="D2510" s="2" t="s">
        <v>3442</v>
      </c>
      <c r="E2510" s="2" t="s">
        <v>2377</v>
      </c>
      <c r="F2510" s="2">
        <v>16</v>
      </c>
      <c r="G2510" s="2" t="s">
        <v>19</v>
      </c>
      <c r="H2510" s="2">
        <v>284</v>
      </c>
      <c r="I2510" s="3">
        <v>1.2044973556193618E-3</v>
      </c>
      <c r="J2510" s="2">
        <v>235783</v>
      </c>
      <c r="K2510" s="2">
        <v>389376</v>
      </c>
    </row>
    <row r="2511" spans="1:11" x14ac:dyDescent="0.3">
      <c r="A2511" s="2">
        <v>19</v>
      </c>
      <c r="B2511" s="2" t="s">
        <v>423</v>
      </c>
      <c r="C2511" s="2">
        <v>108</v>
      </c>
      <c r="D2511" s="2" t="s">
        <v>3442</v>
      </c>
      <c r="E2511" s="2" t="s">
        <v>2378</v>
      </c>
      <c r="F2511" s="2">
        <v>17</v>
      </c>
      <c r="G2511" s="2" t="s">
        <v>2270</v>
      </c>
      <c r="H2511" s="2">
        <v>228</v>
      </c>
      <c r="I2511" s="3">
        <v>9.6699083479300884E-4</v>
      </c>
      <c r="J2511" s="2">
        <v>235783</v>
      </c>
      <c r="K2511" s="2">
        <v>389376</v>
      </c>
    </row>
    <row r="2512" spans="1:11" x14ac:dyDescent="0.3">
      <c r="A2512" s="2">
        <v>19</v>
      </c>
      <c r="B2512" s="2" t="s">
        <v>423</v>
      </c>
      <c r="C2512" s="2">
        <v>108</v>
      </c>
      <c r="D2512" s="2" t="s">
        <v>3442</v>
      </c>
      <c r="E2512" s="2" t="s">
        <v>2379</v>
      </c>
      <c r="F2512" s="2">
        <v>18</v>
      </c>
      <c r="G2512" s="2" t="s">
        <v>19</v>
      </c>
      <c r="H2512" s="2">
        <v>484</v>
      </c>
      <c r="I2512" s="3">
        <v>2.052734929999194E-3</v>
      </c>
      <c r="J2512" s="2">
        <v>235783</v>
      </c>
      <c r="K2512" s="2">
        <v>389376</v>
      </c>
    </row>
    <row r="2513" spans="1:11" x14ac:dyDescent="0.3">
      <c r="A2513" s="2">
        <v>19</v>
      </c>
      <c r="B2513" s="2" t="s">
        <v>423</v>
      </c>
      <c r="C2513" s="2">
        <v>108</v>
      </c>
      <c r="D2513" s="2" t="s">
        <v>3442</v>
      </c>
      <c r="E2513" s="2" t="s">
        <v>2380</v>
      </c>
      <c r="F2513" s="2">
        <v>19</v>
      </c>
      <c r="G2513" s="2" t="s">
        <v>1053</v>
      </c>
      <c r="H2513" s="2">
        <v>437</v>
      </c>
      <c r="I2513" s="3">
        <v>1.8533991000199337E-3</v>
      </c>
      <c r="J2513" s="2">
        <v>235783</v>
      </c>
      <c r="K2513" s="2">
        <v>389376</v>
      </c>
    </row>
    <row r="2514" spans="1:11" x14ac:dyDescent="0.3">
      <c r="A2514" s="2">
        <v>19</v>
      </c>
      <c r="B2514" s="2" t="s">
        <v>423</v>
      </c>
      <c r="C2514" s="2">
        <v>108</v>
      </c>
      <c r="D2514" s="2" t="s">
        <v>3442</v>
      </c>
      <c r="E2514" s="2" t="s">
        <v>2381</v>
      </c>
      <c r="F2514" s="2">
        <v>20</v>
      </c>
      <c r="G2514" s="2" t="s">
        <v>19</v>
      </c>
      <c r="H2514" s="2">
        <v>260</v>
      </c>
      <c r="I2514" s="3">
        <v>1.1027088466937819E-3</v>
      </c>
      <c r="J2514" s="2">
        <v>235783</v>
      </c>
      <c r="K2514" s="2">
        <v>389376</v>
      </c>
    </row>
    <row r="2515" spans="1:11" x14ac:dyDescent="0.3">
      <c r="A2515" s="2">
        <v>19</v>
      </c>
      <c r="B2515" s="2" t="s">
        <v>423</v>
      </c>
      <c r="C2515" s="2">
        <v>108</v>
      </c>
      <c r="D2515" s="2" t="s">
        <v>3442</v>
      </c>
      <c r="E2515" s="2" t="s">
        <v>2382</v>
      </c>
      <c r="F2515" s="2">
        <v>21</v>
      </c>
      <c r="G2515" s="2" t="s">
        <v>19</v>
      </c>
      <c r="H2515" s="2">
        <v>180</v>
      </c>
      <c r="I2515" s="3">
        <v>7.6341381694184903E-4</v>
      </c>
      <c r="J2515" s="2">
        <v>235783</v>
      </c>
      <c r="K2515" s="2">
        <v>389376</v>
      </c>
    </row>
    <row r="2516" spans="1:11" x14ac:dyDescent="0.3">
      <c r="A2516" s="2">
        <v>19</v>
      </c>
      <c r="B2516" s="2" t="s">
        <v>423</v>
      </c>
      <c r="C2516" s="2">
        <v>108</v>
      </c>
      <c r="D2516" s="2" t="s">
        <v>3442</v>
      </c>
      <c r="E2516" s="2" t="s">
        <v>2383</v>
      </c>
      <c r="F2516" s="2">
        <v>22</v>
      </c>
      <c r="G2516" s="2" t="s">
        <v>55</v>
      </c>
      <c r="H2516" s="2">
        <v>233</v>
      </c>
      <c r="I2516" s="3">
        <v>9.8819677415250468E-4</v>
      </c>
      <c r="J2516" s="2">
        <v>235783</v>
      </c>
      <c r="K2516" s="2">
        <v>389376</v>
      </c>
    </row>
    <row r="2517" spans="1:11" x14ac:dyDescent="0.3">
      <c r="A2517" s="2">
        <v>19</v>
      </c>
      <c r="B2517" s="2" t="s">
        <v>423</v>
      </c>
      <c r="C2517" s="2">
        <v>108</v>
      </c>
      <c r="D2517" s="2" t="s">
        <v>3442</v>
      </c>
      <c r="E2517" s="2" t="s">
        <v>2384</v>
      </c>
      <c r="F2517" s="2">
        <v>23</v>
      </c>
      <c r="G2517" s="2" t="s">
        <v>1042</v>
      </c>
      <c r="H2517" s="2">
        <v>162</v>
      </c>
      <c r="I2517" s="3">
        <v>6.8707243524766413E-4</v>
      </c>
      <c r="J2517" s="2">
        <v>235783</v>
      </c>
      <c r="K2517" s="2">
        <v>389376</v>
      </c>
    </row>
    <row r="2518" spans="1:11" x14ac:dyDescent="0.3">
      <c r="A2518" s="2">
        <v>19</v>
      </c>
      <c r="B2518" s="2" t="s">
        <v>423</v>
      </c>
      <c r="C2518" s="2">
        <v>108</v>
      </c>
      <c r="D2518" s="2" t="s">
        <v>3442</v>
      </c>
      <c r="E2518" s="2" t="s">
        <v>2385</v>
      </c>
      <c r="F2518" s="2">
        <v>24</v>
      </c>
      <c r="G2518" s="2" t="s">
        <v>2329</v>
      </c>
      <c r="H2518" s="2">
        <v>186</v>
      </c>
      <c r="I2518" s="3">
        <v>7.8886094417324399E-4</v>
      </c>
      <c r="J2518" s="2">
        <v>235783</v>
      </c>
      <c r="K2518" s="2">
        <v>389376</v>
      </c>
    </row>
    <row r="2519" spans="1:11" x14ac:dyDescent="0.3">
      <c r="A2519" s="2">
        <v>19</v>
      </c>
      <c r="B2519" s="2" t="s">
        <v>423</v>
      </c>
      <c r="C2519" s="2">
        <v>108</v>
      </c>
      <c r="D2519" s="2" t="s">
        <v>3442</v>
      </c>
      <c r="E2519" s="2" t="s">
        <v>2386</v>
      </c>
      <c r="F2519" s="2">
        <v>25</v>
      </c>
      <c r="G2519" s="2" t="s">
        <v>19</v>
      </c>
      <c r="H2519" s="2">
        <v>168</v>
      </c>
      <c r="I2519" s="3">
        <v>7.125195624790591E-4</v>
      </c>
      <c r="J2519" s="2">
        <v>235783</v>
      </c>
      <c r="K2519" s="2">
        <v>389376</v>
      </c>
    </row>
    <row r="2520" spans="1:11" x14ac:dyDescent="0.3">
      <c r="A2520" s="2">
        <v>19</v>
      </c>
      <c r="B2520" s="2" t="s">
        <v>423</v>
      </c>
      <c r="C2520" s="2">
        <v>108</v>
      </c>
      <c r="D2520" s="2" t="s">
        <v>3442</v>
      </c>
      <c r="E2520" s="2" t="s">
        <v>2387</v>
      </c>
      <c r="F2520" s="2">
        <v>26</v>
      </c>
      <c r="G2520" s="2" t="s">
        <v>62</v>
      </c>
      <c r="H2520" s="2">
        <v>147</v>
      </c>
      <c r="I2520" s="3">
        <v>6.2345461716917672E-4</v>
      </c>
      <c r="J2520" s="2">
        <v>235783</v>
      </c>
      <c r="K2520" s="2">
        <v>389376</v>
      </c>
    </row>
    <row r="2521" spans="1:11" x14ac:dyDescent="0.3">
      <c r="A2521" s="2">
        <v>19</v>
      </c>
      <c r="B2521" s="2" t="s">
        <v>423</v>
      </c>
      <c r="C2521" s="2">
        <v>108</v>
      </c>
      <c r="D2521" s="2" t="s">
        <v>3442</v>
      </c>
      <c r="E2521" s="2" t="s">
        <v>2388</v>
      </c>
      <c r="F2521" s="2">
        <v>27</v>
      </c>
      <c r="G2521" s="2" t="s">
        <v>517</v>
      </c>
      <c r="H2521" s="2">
        <v>200</v>
      </c>
      <c r="I2521" s="3">
        <v>8.4823757437983227E-4</v>
      </c>
      <c r="J2521" s="2">
        <v>235783</v>
      </c>
      <c r="K2521" s="2">
        <v>389376</v>
      </c>
    </row>
    <row r="2522" spans="1:11" x14ac:dyDescent="0.3">
      <c r="A2522" s="2">
        <v>19</v>
      </c>
      <c r="B2522" s="2" t="s">
        <v>423</v>
      </c>
      <c r="C2522" s="2">
        <v>108</v>
      </c>
      <c r="D2522" s="2" t="s">
        <v>3442</v>
      </c>
      <c r="E2522" s="2" t="s">
        <v>2389</v>
      </c>
      <c r="F2522" s="2">
        <v>28</v>
      </c>
      <c r="G2522" s="2" t="s">
        <v>105</v>
      </c>
      <c r="H2522" s="2">
        <v>98</v>
      </c>
      <c r="I2522" s="3">
        <v>4.1563641144611783E-4</v>
      </c>
      <c r="J2522" s="2">
        <v>235783</v>
      </c>
      <c r="K2522" s="2">
        <v>389376</v>
      </c>
    </row>
    <row r="2523" spans="1:11" x14ac:dyDescent="0.3">
      <c r="A2523" s="2">
        <v>19</v>
      </c>
      <c r="B2523" s="2" t="s">
        <v>423</v>
      </c>
      <c r="C2523" s="2">
        <v>108</v>
      </c>
      <c r="D2523" s="2" t="s">
        <v>3442</v>
      </c>
      <c r="E2523" s="2" t="s">
        <v>2390</v>
      </c>
      <c r="F2523" s="2">
        <v>29</v>
      </c>
      <c r="G2523" s="2" t="s">
        <v>19</v>
      </c>
      <c r="H2523" s="2">
        <v>109</v>
      </c>
      <c r="I2523" s="3">
        <v>4.6228947803700858E-4</v>
      </c>
      <c r="J2523" s="2">
        <v>235783</v>
      </c>
      <c r="K2523" s="2">
        <v>389376</v>
      </c>
    </row>
    <row r="2524" spans="1:11" x14ac:dyDescent="0.3">
      <c r="A2524" s="2">
        <v>19</v>
      </c>
      <c r="B2524" s="2" t="s">
        <v>423</v>
      </c>
      <c r="C2524" s="2">
        <v>108</v>
      </c>
      <c r="D2524" s="2" t="s">
        <v>3442</v>
      </c>
      <c r="E2524" s="2" t="s">
        <v>2391</v>
      </c>
      <c r="F2524" s="2">
        <v>30</v>
      </c>
      <c r="G2524" s="2" t="s">
        <v>1113</v>
      </c>
      <c r="H2524" s="2">
        <v>167</v>
      </c>
      <c r="I2524" s="3">
        <v>7.0827837460715997E-4</v>
      </c>
      <c r="J2524" s="2">
        <v>235783</v>
      </c>
      <c r="K2524" s="2">
        <v>389376</v>
      </c>
    </row>
    <row r="2525" spans="1:11" x14ac:dyDescent="0.3">
      <c r="A2525" s="2">
        <v>19</v>
      </c>
      <c r="B2525" s="2" t="s">
        <v>423</v>
      </c>
      <c r="C2525" s="2">
        <v>108</v>
      </c>
      <c r="D2525" s="2" t="s">
        <v>3442</v>
      </c>
      <c r="E2525" s="2" t="s">
        <v>2392</v>
      </c>
      <c r="F2525" s="2">
        <v>31</v>
      </c>
      <c r="G2525" s="2" t="s">
        <v>19</v>
      </c>
      <c r="H2525" s="2">
        <v>71</v>
      </c>
      <c r="I2525" s="3">
        <v>3.0112433890484044E-4</v>
      </c>
      <c r="J2525" s="2">
        <v>235783</v>
      </c>
      <c r="K2525" s="2">
        <v>389376</v>
      </c>
    </row>
    <row r="2526" spans="1:11" x14ac:dyDescent="0.3">
      <c r="A2526" s="2">
        <v>19</v>
      </c>
      <c r="B2526" s="2" t="s">
        <v>423</v>
      </c>
      <c r="C2526" s="2">
        <v>108</v>
      </c>
      <c r="D2526" s="2" t="s">
        <v>3442</v>
      </c>
      <c r="E2526" s="2" t="s">
        <v>2393</v>
      </c>
      <c r="F2526" s="2">
        <v>32</v>
      </c>
      <c r="G2526" s="2" t="s">
        <v>19</v>
      </c>
      <c r="H2526" s="2">
        <v>84</v>
      </c>
      <c r="I2526" s="3">
        <v>3.5625978123952955E-4</v>
      </c>
      <c r="J2526" s="2">
        <v>235783</v>
      </c>
      <c r="K2526" s="2">
        <v>389376</v>
      </c>
    </row>
    <row r="2527" spans="1:11" x14ac:dyDescent="0.3">
      <c r="A2527" s="2">
        <v>19</v>
      </c>
      <c r="B2527" s="2" t="s">
        <v>423</v>
      </c>
      <c r="C2527" s="2">
        <v>108</v>
      </c>
      <c r="D2527" s="2" t="s">
        <v>3442</v>
      </c>
      <c r="E2527" s="2" t="s">
        <v>2394</v>
      </c>
      <c r="F2527" s="2">
        <v>33</v>
      </c>
      <c r="G2527" s="2" t="s">
        <v>19</v>
      </c>
      <c r="H2527" s="2">
        <v>86</v>
      </c>
      <c r="I2527" s="3">
        <v>3.6474215698332791E-4</v>
      </c>
      <c r="J2527" s="2">
        <v>235783</v>
      </c>
      <c r="K2527" s="2">
        <v>389376</v>
      </c>
    </row>
    <row r="2528" spans="1:11" x14ac:dyDescent="0.3">
      <c r="A2528" s="2">
        <v>19</v>
      </c>
      <c r="B2528" s="2" t="s">
        <v>423</v>
      </c>
      <c r="C2528" s="2">
        <v>108</v>
      </c>
      <c r="D2528" s="2" t="s">
        <v>3442</v>
      </c>
      <c r="E2528" s="2" t="s">
        <v>2395</v>
      </c>
      <c r="F2528" s="2">
        <v>34</v>
      </c>
      <c r="G2528" s="2" t="s">
        <v>19</v>
      </c>
      <c r="H2528" s="2">
        <v>112</v>
      </c>
      <c r="I2528" s="3">
        <v>4.7501304165270606E-4</v>
      </c>
      <c r="J2528" s="2">
        <v>235783</v>
      </c>
      <c r="K2528" s="2">
        <v>389376</v>
      </c>
    </row>
    <row r="2529" spans="1:11" x14ac:dyDescent="0.3">
      <c r="A2529" s="2">
        <v>19</v>
      </c>
      <c r="B2529" s="2" t="s">
        <v>423</v>
      </c>
      <c r="C2529" s="2">
        <v>108</v>
      </c>
      <c r="D2529" s="2" t="s">
        <v>3442</v>
      </c>
      <c r="E2529" s="2" t="s">
        <v>2396</v>
      </c>
      <c r="F2529" s="2">
        <v>35</v>
      </c>
      <c r="G2529" s="2" t="s">
        <v>19</v>
      </c>
      <c r="H2529" s="2">
        <v>89</v>
      </c>
      <c r="I2529" s="3">
        <v>3.7746572059902539E-4</v>
      </c>
      <c r="J2529" s="2">
        <v>235783</v>
      </c>
      <c r="K2529" s="2">
        <v>389376</v>
      </c>
    </row>
    <row r="2530" spans="1:11" x14ac:dyDescent="0.3">
      <c r="A2530" s="2">
        <v>19</v>
      </c>
      <c r="B2530" s="2" t="s">
        <v>423</v>
      </c>
      <c r="C2530" s="2">
        <v>108</v>
      </c>
      <c r="D2530" s="2" t="s">
        <v>3442</v>
      </c>
      <c r="E2530" s="2" t="s">
        <v>2397</v>
      </c>
      <c r="F2530" s="2">
        <v>36</v>
      </c>
      <c r="G2530" s="2" t="s">
        <v>19</v>
      </c>
      <c r="H2530" s="2">
        <v>38</v>
      </c>
      <c r="I2530" s="3">
        <v>1.6116513913216814E-4</v>
      </c>
      <c r="J2530" s="2">
        <v>235783</v>
      </c>
      <c r="K2530" s="2">
        <v>389376</v>
      </c>
    </row>
    <row r="2531" spans="1:11" x14ac:dyDescent="0.3">
      <c r="A2531" s="2">
        <v>19</v>
      </c>
      <c r="B2531" s="2" t="s">
        <v>423</v>
      </c>
      <c r="C2531" s="2">
        <v>108</v>
      </c>
      <c r="D2531" s="2" t="s">
        <v>3442</v>
      </c>
      <c r="E2531" s="2" t="s">
        <v>2398</v>
      </c>
      <c r="F2531" s="2">
        <v>37</v>
      </c>
      <c r="G2531" s="2" t="s">
        <v>19</v>
      </c>
      <c r="H2531" s="2">
        <v>83</v>
      </c>
      <c r="I2531" s="3">
        <v>3.5201859336763042E-4</v>
      </c>
      <c r="J2531" s="2">
        <v>235783</v>
      </c>
      <c r="K2531" s="2">
        <v>389376</v>
      </c>
    </row>
    <row r="2532" spans="1:11" x14ac:dyDescent="0.3">
      <c r="A2532" s="2">
        <v>19</v>
      </c>
      <c r="B2532" s="2" t="s">
        <v>423</v>
      </c>
      <c r="C2532" s="2">
        <v>108</v>
      </c>
      <c r="D2532" s="2" t="s">
        <v>3442</v>
      </c>
      <c r="E2532" s="2" t="s">
        <v>440</v>
      </c>
      <c r="F2532" s="2">
        <v>38</v>
      </c>
      <c r="G2532" s="2" t="s">
        <v>19</v>
      </c>
      <c r="H2532" s="2">
        <v>64</v>
      </c>
      <c r="I2532" s="3">
        <v>2.7143602380154635E-4</v>
      </c>
      <c r="J2532" s="2">
        <v>235783</v>
      </c>
      <c r="K2532" s="2">
        <v>389376</v>
      </c>
    </row>
    <row r="2533" spans="1:11" x14ac:dyDescent="0.3">
      <c r="A2533" s="2">
        <v>19</v>
      </c>
      <c r="B2533" s="2" t="s">
        <v>423</v>
      </c>
      <c r="C2533" s="2">
        <v>109</v>
      </c>
      <c r="D2533" s="2" t="s">
        <v>3443</v>
      </c>
      <c r="E2533" s="2" t="s">
        <v>2362</v>
      </c>
      <c r="F2533" s="2">
        <v>1</v>
      </c>
      <c r="G2533" s="2" t="s">
        <v>103</v>
      </c>
      <c r="H2533" s="2">
        <v>63228</v>
      </c>
      <c r="I2533" s="3">
        <v>0.30599178253231574</v>
      </c>
      <c r="J2533" s="2">
        <v>206633</v>
      </c>
      <c r="K2533" s="2">
        <v>338164</v>
      </c>
    </row>
    <row r="2534" spans="1:11" x14ac:dyDescent="0.3">
      <c r="A2534" s="2">
        <v>19</v>
      </c>
      <c r="B2534" s="2" t="s">
        <v>423</v>
      </c>
      <c r="C2534" s="2">
        <v>109</v>
      </c>
      <c r="D2534" s="2" t="s">
        <v>3443</v>
      </c>
      <c r="E2534" s="2" t="s">
        <v>2363</v>
      </c>
      <c r="F2534" s="2">
        <v>2</v>
      </c>
      <c r="G2534" s="2" t="s">
        <v>1363</v>
      </c>
      <c r="H2534" s="2">
        <v>89143</v>
      </c>
      <c r="I2534" s="3">
        <v>0.4314073744271244</v>
      </c>
      <c r="J2534" s="2">
        <v>206633</v>
      </c>
      <c r="K2534" s="2">
        <v>338164</v>
      </c>
    </row>
    <row r="2535" spans="1:11" x14ac:dyDescent="0.3">
      <c r="A2535" s="2">
        <v>19</v>
      </c>
      <c r="B2535" s="2" t="s">
        <v>423</v>
      </c>
      <c r="C2535" s="2">
        <v>109</v>
      </c>
      <c r="D2535" s="2" t="s">
        <v>3443</v>
      </c>
      <c r="E2535" s="2" t="s">
        <v>2364</v>
      </c>
      <c r="F2535" s="2">
        <v>3</v>
      </c>
      <c r="G2535" s="2" t="s">
        <v>1977</v>
      </c>
      <c r="H2535" s="2">
        <v>38350</v>
      </c>
      <c r="I2535" s="3">
        <v>0.18559475011251833</v>
      </c>
      <c r="J2535" s="2">
        <v>206633</v>
      </c>
      <c r="K2535" s="2">
        <v>338164</v>
      </c>
    </row>
    <row r="2536" spans="1:11" x14ac:dyDescent="0.3">
      <c r="A2536" s="2">
        <v>19</v>
      </c>
      <c r="B2536" s="2" t="s">
        <v>423</v>
      </c>
      <c r="C2536" s="2">
        <v>109</v>
      </c>
      <c r="D2536" s="2" t="s">
        <v>3443</v>
      </c>
      <c r="E2536" s="2" t="s">
        <v>2365</v>
      </c>
      <c r="F2536" s="2">
        <v>4</v>
      </c>
      <c r="G2536" s="2" t="s">
        <v>1023</v>
      </c>
      <c r="H2536" s="2">
        <v>8145</v>
      </c>
      <c r="I2536" s="3">
        <v>3.9417711594953372E-2</v>
      </c>
      <c r="J2536" s="2">
        <v>206633</v>
      </c>
      <c r="K2536" s="2">
        <v>338164</v>
      </c>
    </row>
    <row r="2537" spans="1:11" x14ac:dyDescent="0.3">
      <c r="A2537" s="2">
        <v>19</v>
      </c>
      <c r="B2537" s="2" t="s">
        <v>423</v>
      </c>
      <c r="C2537" s="2">
        <v>109</v>
      </c>
      <c r="D2537" s="2" t="s">
        <v>3443</v>
      </c>
      <c r="E2537" s="2" t="s">
        <v>2366</v>
      </c>
      <c r="F2537" s="2">
        <v>5</v>
      </c>
      <c r="G2537" s="2" t="s">
        <v>19</v>
      </c>
      <c r="H2537" s="2">
        <v>376</v>
      </c>
      <c r="I2537" s="3">
        <v>1.8196512657707143E-3</v>
      </c>
      <c r="J2537" s="2">
        <v>206633</v>
      </c>
      <c r="K2537" s="2">
        <v>338164</v>
      </c>
    </row>
    <row r="2538" spans="1:11" x14ac:dyDescent="0.3">
      <c r="A2538" s="2">
        <v>19</v>
      </c>
      <c r="B2538" s="2" t="s">
        <v>423</v>
      </c>
      <c r="C2538" s="2">
        <v>109</v>
      </c>
      <c r="D2538" s="2" t="s">
        <v>3443</v>
      </c>
      <c r="E2538" s="2" t="s">
        <v>2367</v>
      </c>
      <c r="F2538" s="2">
        <v>6</v>
      </c>
      <c r="G2538" s="2" t="s">
        <v>19</v>
      </c>
      <c r="H2538" s="2">
        <v>124</v>
      </c>
      <c r="I2538" s="3">
        <v>6.0009775786055465E-4</v>
      </c>
      <c r="J2538" s="2">
        <v>206633</v>
      </c>
      <c r="K2538" s="2">
        <v>338164</v>
      </c>
    </row>
    <row r="2539" spans="1:11" x14ac:dyDescent="0.3">
      <c r="A2539" s="2">
        <v>19</v>
      </c>
      <c r="B2539" s="2" t="s">
        <v>423</v>
      </c>
      <c r="C2539" s="2">
        <v>109</v>
      </c>
      <c r="D2539" s="2" t="s">
        <v>3443</v>
      </c>
      <c r="E2539" s="2" t="s">
        <v>2368</v>
      </c>
      <c r="F2539" s="2">
        <v>7</v>
      </c>
      <c r="G2539" s="2" t="s">
        <v>11</v>
      </c>
      <c r="H2539" s="2">
        <v>1182</v>
      </c>
      <c r="I2539" s="3">
        <v>5.7202866918643199E-3</v>
      </c>
      <c r="J2539" s="2">
        <v>206633</v>
      </c>
      <c r="K2539" s="2">
        <v>338164</v>
      </c>
    </row>
    <row r="2540" spans="1:11" x14ac:dyDescent="0.3">
      <c r="A2540" s="2">
        <v>19</v>
      </c>
      <c r="B2540" s="2" t="s">
        <v>423</v>
      </c>
      <c r="C2540" s="2">
        <v>109</v>
      </c>
      <c r="D2540" s="2" t="s">
        <v>3443</v>
      </c>
      <c r="E2540" s="2" t="s">
        <v>2369</v>
      </c>
      <c r="F2540" s="2">
        <v>8</v>
      </c>
      <c r="G2540" s="2" t="s">
        <v>2370</v>
      </c>
      <c r="H2540" s="2">
        <v>615</v>
      </c>
      <c r="I2540" s="3">
        <v>2.9762912990664607E-3</v>
      </c>
      <c r="J2540" s="2">
        <v>206633</v>
      </c>
      <c r="K2540" s="2">
        <v>338164</v>
      </c>
    </row>
    <row r="2541" spans="1:11" x14ac:dyDescent="0.3">
      <c r="A2541" s="2">
        <v>19</v>
      </c>
      <c r="B2541" s="2" t="s">
        <v>423</v>
      </c>
      <c r="C2541" s="2">
        <v>109</v>
      </c>
      <c r="D2541" s="2" t="s">
        <v>3443</v>
      </c>
      <c r="E2541" s="2" t="s">
        <v>7948</v>
      </c>
      <c r="F2541" s="2">
        <v>9</v>
      </c>
      <c r="G2541" s="2" t="s">
        <v>22</v>
      </c>
      <c r="H2541" s="2">
        <v>1024</v>
      </c>
      <c r="I2541" s="3">
        <v>4.955646000396839E-3</v>
      </c>
      <c r="J2541" s="2">
        <v>206633</v>
      </c>
      <c r="K2541" s="2">
        <v>338164</v>
      </c>
    </row>
    <row r="2542" spans="1:11" x14ac:dyDescent="0.3">
      <c r="A2542" s="2">
        <v>19</v>
      </c>
      <c r="B2542" s="2" t="s">
        <v>423</v>
      </c>
      <c r="C2542" s="2">
        <v>109</v>
      </c>
      <c r="D2542" s="2" t="s">
        <v>3443</v>
      </c>
      <c r="E2542" s="2" t="s">
        <v>2371</v>
      </c>
      <c r="F2542" s="2">
        <v>10</v>
      </c>
      <c r="G2542" s="2" t="s">
        <v>19</v>
      </c>
      <c r="H2542" s="2">
        <v>266</v>
      </c>
      <c r="I2542" s="3">
        <v>1.2873064805718351E-3</v>
      </c>
      <c r="J2542" s="2">
        <v>206633</v>
      </c>
      <c r="K2542" s="2">
        <v>338164</v>
      </c>
    </row>
    <row r="2543" spans="1:11" x14ac:dyDescent="0.3">
      <c r="A2543" s="2">
        <v>19</v>
      </c>
      <c r="B2543" s="2" t="s">
        <v>423</v>
      </c>
      <c r="C2543" s="2">
        <v>109</v>
      </c>
      <c r="D2543" s="2" t="s">
        <v>3443</v>
      </c>
      <c r="E2543" s="2" t="s">
        <v>2372</v>
      </c>
      <c r="F2543" s="2">
        <v>11</v>
      </c>
      <c r="G2543" s="2" t="s">
        <v>19</v>
      </c>
      <c r="H2543" s="2">
        <v>280</v>
      </c>
      <c r="I2543" s="3">
        <v>1.3550594532335107E-3</v>
      </c>
      <c r="J2543" s="2">
        <v>206633</v>
      </c>
      <c r="K2543" s="2">
        <v>338164</v>
      </c>
    </row>
    <row r="2544" spans="1:11" x14ac:dyDescent="0.3">
      <c r="A2544" s="2">
        <v>19</v>
      </c>
      <c r="B2544" s="2" t="s">
        <v>423</v>
      </c>
      <c r="C2544" s="2">
        <v>109</v>
      </c>
      <c r="D2544" s="2" t="s">
        <v>3443</v>
      </c>
      <c r="E2544" s="2" t="s">
        <v>2373</v>
      </c>
      <c r="F2544" s="2">
        <v>12</v>
      </c>
      <c r="G2544" s="2" t="s">
        <v>19</v>
      </c>
      <c r="H2544" s="2">
        <v>303</v>
      </c>
      <c r="I2544" s="3">
        <v>1.4663679083205491E-3</v>
      </c>
      <c r="J2544" s="2">
        <v>206633</v>
      </c>
      <c r="K2544" s="2">
        <v>338164</v>
      </c>
    </row>
    <row r="2545" spans="1:11" x14ac:dyDescent="0.3">
      <c r="A2545" s="2">
        <v>19</v>
      </c>
      <c r="B2545" s="2" t="s">
        <v>423</v>
      </c>
      <c r="C2545" s="2">
        <v>109</v>
      </c>
      <c r="D2545" s="2" t="s">
        <v>3443</v>
      </c>
      <c r="E2545" s="2" t="s">
        <v>2374</v>
      </c>
      <c r="F2545" s="2">
        <v>13</v>
      </c>
      <c r="G2545" s="2" t="s">
        <v>1049</v>
      </c>
      <c r="H2545" s="2">
        <v>211</v>
      </c>
      <c r="I2545" s="3">
        <v>1.0211340879723956E-3</v>
      </c>
      <c r="J2545" s="2">
        <v>206633</v>
      </c>
      <c r="K2545" s="2">
        <v>338164</v>
      </c>
    </row>
    <row r="2546" spans="1:11" x14ac:dyDescent="0.3">
      <c r="A2546" s="2">
        <v>19</v>
      </c>
      <c r="B2546" s="2" t="s">
        <v>423</v>
      </c>
      <c r="C2546" s="2">
        <v>109</v>
      </c>
      <c r="D2546" s="2" t="s">
        <v>3443</v>
      </c>
      <c r="E2546" s="2" t="s">
        <v>2375</v>
      </c>
      <c r="F2546" s="2">
        <v>14</v>
      </c>
      <c r="G2546" s="2" t="s">
        <v>19</v>
      </c>
      <c r="H2546" s="2">
        <v>148</v>
      </c>
      <c r="I2546" s="3">
        <v>7.1624571099485567E-4</v>
      </c>
      <c r="J2546" s="2">
        <v>206633</v>
      </c>
      <c r="K2546" s="2">
        <v>338164</v>
      </c>
    </row>
    <row r="2547" spans="1:11" x14ac:dyDescent="0.3">
      <c r="A2547" s="2">
        <v>19</v>
      </c>
      <c r="B2547" s="2" t="s">
        <v>423</v>
      </c>
      <c r="C2547" s="2">
        <v>109</v>
      </c>
      <c r="D2547" s="2" t="s">
        <v>3443</v>
      </c>
      <c r="E2547" s="2" t="s">
        <v>2376</v>
      </c>
      <c r="F2547" s="2">
        <v>15</v>
      </c>
      <c r="G2547" s="2" t="s">
        <v>19</v>
      </c>
      <c r="H2547" s="2">
        <v>303</v>
      </c>
      <c r="I2547" s="3">
        <v>1.4663679083205491E-3</v>
      </c>
      <c r="J2547" s="2">
        <v>206633</v>
      </c>
      <c r="K2547" s="2">
        <v>338164</v>
      </c>
    </row>
    <row r="2548" spans="1:11" x14ac:dyDescent="0.3">
      <c r="A2548" s="2">
        <v>19</v>
      </c>
      <c r="B2548" s="2" t="s">
        <v>423</v>
      </c>
      <c r="C2548" s="2">
        <v>109</v>
      </c>
      <c r="D2548" s="2" t="s">
        <v>3443</v>
      </c>
      <c r="E2548" s="2" t="s">
        <v>2377</v>
      </c>
      <c r="F2548" s="2">
        <v>16</v>
      </c>
      <c r="G2548" s="2" t="s">
        <v>19</v>
      </c>
      <c r="H2548" s="2">
        <v>192</v>
      </c>
      <c r="I2548" s="3">
        <v>9.2918362507440726E-4</v>
      </c>
      <c r="J2548" s="2">
        <v>206633</v>
      </c>
      <c r="K2548" s="2">
        <v>338164</v>
      </c>
    </row>
    <row r="2549" spans="1:11" x14ac:dyDescent="0.3">
      <c r="A2549" s="2">
        <v>19</v>
      </c>
      <c r="B2549" s="2" t="s">
        <v>423</v>
      </c>
      <c r="C2549" s="2">
        <v>109</v>
      </c>
      <c r="D2549" s="2" t="s">
        <v>3443</v>
      </c>
      <c r="E2549" s="2" t="s">
        <v>2378</v>
      </c>
      <c r="F2549" s="2">
        <v>17</v>
      </c>
      <c r="G2549" s="2" t="s">
        <v>2270</v>
      </c>
      <c r="H2549" s="2">
        <v>231</v>
      </c>
      <c r="I2549" s="3">
        <v>1.1179240489176464E-3</v>
      </c>
      <c r="J2549" s="2">
        <v>206633</v>
      </c>
      <c r="K2549" s="2">
        <v>338164</v>
      </c>
    </row>
    <row r="2550" spans="1:11" x14ac:dyDescent="0.3">
      <c r="A2550" s="2">
        <v>19</v>
      </c>
      <c r="B2550" s="2" t="s">
        <v>423</v>
      </c>
      <c r="C2550" s="2">
        <v>109</v>
      </c>
      <c r="D2550" s="2" t="s">
        <v>3443</v>
      </c>
      <c r="E2550" s="2" t="s">
        <v>2379</v>
      </c>
      <c r="F2550" s="2">
        <v>18</v>
      </c>
      <c r="G2550" s="2" t="s">
        <v>19</v>
      </c>
      <c r="H2550" s="2">
        <v>304</v>
      </c>
      <c r="I2550" s="3">
        <v>1.4712074063678116E-3</v>
      </c>
      <c r="J2550" s="2">
        <v>206633</v>
      </c>
      <c r="K2550" s="2">
        <v>338164</v>
      </c>
    </row>
    <row r="2551" spans="1:11" x14ac:dyDescent="0.3">
      <c r="A2551" s="2">
        <v>19</v>
      </c>
      <c r="B2551" s="2" t="s">
        <v>423</v>
      </c>
      <c r="C2551" s="2">
        <v>109</v>
      </c>
      <c r="D2551" s="2" t="s">
        <v>3443</v>
      </c>
      <c r="E2551" s="2" t="s">
        <v>2380</v>
      </c>
      <c r="F2551" s="2">
        <v>19</v>
      </c>
      <c r="G2551" s="2" t="s">
        <v>1053</v>
      </c>
      <c r="H2551" s="2">
        <v>286</v>
      </c>
      <c r="I2551" s="3">
        <v>1.3840964415170859E-3</v>
      </c>
      <c r="J2551" s="2">
        <v>206633</v>
      </c>
      <c r="K2551" s="2">
        <v>338164</v>
      </c>
    </row>
    <row r="2552" spans="1:11" x14ac:dyDescent="0.3">
      <c r="A2552" s="2">
        <v>19</v>
      </c>
      <c r="B2552" s="2" t="s">
        <v>423</v>
      </c>
      <c r="C2552" s="2">
        <v>109</v>
      </c>
      <c r="D2552" s="2" t="s">
        <v>3443</v>
      </c>
      <c r="E2552" s="2" t="s">
        <v>2381</v>
      </c>
      <c r="F2552" s="2">
        <v>20</v>
      </c>
      <c r="G2552" s="2" t="s">
        <v>19</v>
      </c>
      <c r="H2552" s="2">
        <v>315</v>
      </c>
      <c r="I2552" s="3">
        <v>1.5244418848876994E-3</v>
      </c>
      <c r="J2552" s="2">
        <v>206633</v>
      </c>
      <c r="K2552" s="2">
        <v>338164</v>
      </c>
    </row>
    <row r="2553" spans="1:11" x14ac:dyDescent="0.3">
      <c r="A2553" s="2">
        <v>19</v>
      </c>
      <c r="B2553" s="2" t="s">
        <v>423</v>
      </c>
      <c r="C2553" s="2">
        <v>109</v>
      </c>
      <c r="D2553" s="2" t="s">
        <v>3443</v>
      </c>
      <c r="E2553" s="2" t="s">
        <v>2382</v>
      </c>
      <c r="F2553" s="2">
        <v>21</v>
      </c>
      <c r="G2553" s="2" t="s">
        <v>19</v>
      </c>
      <c r="H2553" s="2">
        <v>145</v>
      </c>
      <c r="I2553" s="3">
        <v>7.0172721685306803E-4</v>
      </c>
      <c r="J2553" s="2">
        <v>206633</v>
      </c>
      <c r="K2553" s="2">
        <v>338164</v>
      </c>
    </row>
    <row r="2554" spans="1:11" x14ac:dyDescent="0.3">
      <c r="A2554" s="2">
        <v>19</v>
      </c>
      <c r="B2554" s="2" t="s">
        <v>423</v>
      </c>
      <c r="C2554" s="2">
        <v>109</v>
      </c>
      <c r="D2554" s="2" t="s">
        <v>3443</v>
      </c>
      <c r="E2554" s="2" t="s">
        <v>2383</v>
      </c>
      <c r="F2554" s="2">
        <v>22</v>
      </c>
      <c r="G2554" s="2" t="s">
        <v>55</v>
      </c>
      <c r="H2554" s="2">
        <v>108</v>
      </c>
      <c r="I2554" s="3">
        <v>5.2266578910435408E-4</v>
      </c>
      <c r="J2554" s="2">
        <v>206633</v>
      </c>
      <c r="K2554" s="2">
        <v>338164</v>
      </c>
    </row>
    <row r="2555" spans="1:11" x14ac:dyDescent="0.3">
      <c r="A2555" s="2">
        <v>19</v>
      </c>
      <c r="B2555" s="2" t="s">
        <v>423</v>
      </c>
      <c r="C2555" s="2">
        <v>109</v>
      </c>
      <c r="D2555" s="2" t="s">
        <v>3443</v>
      </c>
      <c r="E2555" s="2" t="s">
        <v>2384</v>
      </c>
      <c r="F2555" s="2">
        <v>23</v>
      </c>
      <c r="G2555" s="2" t="s">
        <v>1042</v>
      </c>
      <c r="H2555" s="2">
        <v>123</v>
      </c>
      <c r="I2555" s="3">
        <v>5.9525825981329218E-4</v>
      </c>
      <c r="J2555" s="2">
        <v>206633</v>
      </c>
      <c r="K2555" s="2">
        <v>338164</v>
      </c>
    </row>
    <row r="2556" spans="1:11" x14ac:dyDescent="0.3">
      <c r="A2556" s="2">
        <v>19</v>
      </c>
      <c r="B2556" s="2" t="s">
        <v>423</v>
      </c>
      <c r="C2556" s="2">
        <v>109</v>
      </c>
      <c r="D2556" s="2" t="s">
        <v>3443</v>
      </c>
      <c r="E2556" s="2" t="s">
        <v>2385</v>
      </c>
      <c r="F2556" s="2">
        <v>24</v>
      </c>
      <c r="G2556" s="2" t="s">
        <v>2329</v>
      </c>
      <c r="H2556" s="2">
        <v>136</v>
      </c>
      <c r="I2556" s="3">
        <v>6.581717344277051E-4</v>
      </c>
      <c r="J2556" s="2">
        <v>206633</v>
      </c>
      <c r="K2556" s="2">
        <v>338164</v>
      </c>
    </row>
    <row r="2557" spans="1:11" x14ac:dyDescent="0.3">
      <c r="A2557" s="2">
        <v>19</v>
      </c>
      <c r="B2557" s="2" t="s">
        <v>423</v>
      </c>
      <c r="C2557" s="2">
        <v>109</v>
      </c>
      <c r="D2557" s="2" t="s">
        <v>3443</v>
      </c>
      <c r="E2557" s="2" t="s">
        <v>2386</v>
      </c>
      <c r="F2557" s="2">
        <v>25</v>
      </c>
      <c r="G2557" s="2" t="s">
        <v>19</v>
      </c>
      <c r="H2557" s="2">
        <v>139</v>
      </c>
      <c r="I2557" s="3">
        <v>6.7269022856949274E-4</v>
      </c>
      <c r="J2557" s="2">
        <v>206633</v>
      </c>
      <c r="K2557" s="2">
        <v>338164</v>
      </c>
    </row>
    <row r="2558" spans="1:11" x14ac:dyDescent="0.3">
      <c r="A2558" s="2">
        <v>19</v>
      </c>
      <c r="B2558" s="2" t="s">
        <v>423</v>
      </c>
      <c r="C2558" s="2">
        <v>109</v>
      </c>
      <c r="D2558" s="2" t="s">
        <v>3443</v>
      </c>
      <c r="E2558" s="2" t="s">
        <v>2387</v>
      </c>
      <c r="F2558" s="2">
        <v>26</v>
      </c>
      <c r="G2558" s="2" t="s">
        <v>62</v>
      </c>
      <c r="H2558" s="2">
        <v>92</v>
      </c>
      <c r="I2558" s="3">
        <v>4.4523382034815351E-4</v>
      </c>
      <c r="J2558" s="2">
        <v>206633</v>
      </c>
      <c r="K2558" s="2">
        <v>338164</v>
      </c>
    </row>
    <row r="2559" spans="1:11" x14ac:dyDescent="0.3">
      <c r="A2559" s="2">
        <v>19</v>
      </c>
      <c r="B2559" s="2" t="s">
        <v>423</v>
      </c>
      <c r="C2559" s="2">
        <v>109</v>
      </c>
      <c r="D2559" s="2" t="s">
        <v>3443</v>
      </c>
      <c r="E2559" s="2" t="s">
        <v>2388</v>
      </c>
      <c r="F2559" s="2">
        <v>27</v>
      </c>
      <c r="G2559" s="2" t="s">
        <v>517</v>
      </c>
      <c r="H2559" s="2">
        <v>90</v>
      </c>
      <c r="I2559" s="3">
        <v>4.355548242536284E-4</v>
      </c>
      <c r="J2559" s="2">
        <v>206633</v>
      </c>
      <c r="K2559" s="2">
        <v>338164</v>
      </c>
    </row>
    <row r="2560" spans="1:11" x14ac:dyDescent="0.3">
      <c r="A2560" s="2">
        <v>19</v>
      </c>
      <c r="B2560" s="2" t="s">
        <v>423</v>
      </c>
      <c r="C2560" s="2">
        <v>109</v>
      </c>
      <c r="D2560" s="2" t="s">
        <v>3443</v>
      </c>
      <c r="E2560" s="2" t="s">
        <v>2389</v>
      </c>
      <c r="F2560" s="2">
        <v>28</v>
      </c>
      <c r="G2560" s="2" t="s">
        <v>105</v>
      </c>
      <c r="H2560" s="2">
        <v>66</v>
      </c>
      <c r="I2560" s="3">
        <v>3.1940687111932749E-4</v>
      </c>
      <c r="J2560" s="2">
        <v>206633</v>
      </c>
      <c r="K2560" s="2">
        <v>338164</v>
      </c>
    </row>
    <row r="2561" spans="1:11" x14ac:dyDescent="0.3">
      <c r="A2561" s="2">
        <v>19</v>
      </c>
      <c r="B2561" s="2" t="s">
        <v>423</v>
      </c>
      <c r="C2561" s="2">
        <v>109</v>
      </c>
      <c r="D2561" s="2" t="s">
        <v>3443</v>
      </c>
      <c r="E2561" s="2" t="s">
        <v>2390</v>
      </c>
      <c r="F2561" s="2">
        <v>29</v>
      </c>
      <c r="G2561" s="2" t="s">
        <v>19</v>
      </c>
      <c r="H2561" s="2">
        <v>130</v>
      </c>
      <c r="I2561" s="3">
        <v>6.2913474614412993E-4</v>
      </c>
      <c r="J2561" s="2">
        <v>206633</v>
      </c>
      <c r="K2561" s="2">
        <v>338164</v>
      </c>
    </row>
    <row r="2562" spans="1:11" x14ac:dyDescent="0.3">
      <c r="A2562" s="2">
        <v>19</v>
      </c>
      <c r="B2562" s="2" t="s">
        <v>423</v>
      </c>
      <c r="C2562" s="2">
        <v>109</v>
      </c>
      <c r="D2562" s="2" t="s">
        <v>3443</v>
      </c>
      <c r="E2562" s="2" t="s">
        <v>2391</v>
      </c>
      <c r="F2562" s="2">
        <v>30</v>
      </c>
      <c r="G2562" s="2" t="s">
        <v>1113</v>
      </c>
      <c r="H2562" s="2">
        <v>114</v>
      </c>
      <c r="I2562" s="3">
        <v>5.5170277738792936E-4</v>
      </c>
      <c r="J2562" s="2">
        <v>206633</v>
      </c>
      <c r="K2562" s="2">
        <v>338164</v>
      </c>
    </row>
    <row r="2563" spans="1:11" x14ac:dyDescent="0.3">
      <c r="A2563" s="2">
        <v>19</v>
      </c>
      <c r="B2563" s="2" t="s">
        <v>423</v>
      </c>
      <c r="C2563" s="2">
        <v>109</v>
      </c>
      <c r="D2563" s="2" t="s">
        <v>3443</v>
      </c>
      <c r="E2563" s="2" t="s">
        <v>2392</v>
      </c>
      <c r="F2563" s="2">
        <v>31</v>
      </c>
      <c r="G2563" s="2" t="s">
        <v>19</v>
      </c>
      <c r="H2563" s="2">
        <v>35</v>
      </c>
      <c r="I2563" s="3">
        <v>1.6938243165418883E-4</v>
      </c>
      <c r="J2563" s="2">
        <v>206633</v>
      </c>
      <c r="K2563" s="2">
        <v>338164</v>
      </c>
    </row>
    <row r="2564" spans="1:11" x14ac:dyDescent="0.3">
      <c r="A2564" s="2">
        <v>19</v>
      </c>
      <c r="B2564" s="2" t="s">
        <v>423</v>
      </c>
      <c r="C2564" s="2">
        <v>109</v>
      </c>
      <c r="D2564" s="2" t="s">
        <v>3443</v>
      </c>
      <c r="E2564" s="2" t="s">
        <v>2393</v>
      </c>
      <c r="F2564" s="2">
        <v>32</v>
      </c>
      <c r="G2564" s="2" t="s">
        <v>19</v>
      </c>
      <c r="H2564" s="2">
        <v>66</v>
      </c>
      <c r="I2564" s="3">
        <v>3.1940687111932749E-4</v>
      </c>
      <c r="J2564" s="2">
        <v>206633</v>
      </c>
      <c r="K2564" s="2">
        <v>338164</v>
      </c>
    </row>
    <row r="2565" spans="1:11" x14ac:dyDescent="0.3">
      <c r="A2565" s="2">
        <v>19</v>
      </c>
      <c r="B2565" s="2" t="s">
        <v>423</v>
      </c>
      <c r="C2565" s="2">
        <v>109</v>
      </c>
      <c r="D2565" s="2" t="s">
        <v>3443</v>
      </c>
      <c r="E2565" s="2" t="s">
        <v>2394</v>
      </c>
      <c r="F2565" s="2">
        <v>33</v>
      </c>
      <c r="G2565" s="2" t="s">
        <v>19</v>
      </c>
      <c r="H2565" s="2">
        <v>99</v>
      </c>
      <c r="I2565" s="3">
        <v>4.7911030667899127E-4</v>
      </c>
      <c r="J2565" s="2">
        <v>206633</v>
      </c>
      <c r="K2565" s="2">
        <v>338164</v>
      </c>
    </row>
    <row r="2566" spans="1:11" x14ac:dyDescent="0.3">
      <c r="A2566" s="2">
        <v>19</v>
      </c>
      <c r="B2566" s="2" t="s">
        <v>423</v>
      </c>
      <c r="C2566" s="2">
        <v>109</v>
      </c>
      <c r="D2566" s="2" t="s">
        <v>3443</v>
      </c>
      <c r="E2566" s="2" t="s">
        <v>2395</v>
      </c>
      <c r="F2566" s="2">
        <v>34</v>
      </c>
      <c r="G2566" s="2" t="s">
        <v>19</v>
      </c>
      <c r="H2566" s="2">
        <v>81</v>
      </c>
      <c r="I2566" s="3">
        <v>3.9199934182826559E-4</v>
      </c>
      <c r="J2566" s="2">
        <v>206633</v>
      </c>
      <c r="K2566" s="2">
        <v>338164</v>
      </c>
    </row>
    <row r="2567" spans="1:11" x14ac:dyDescent="0.3">
      <c r="A2567" s="2">
        <v>19</v>
      </c>
      <c r="B2567" s="2" t="s">
        <v>423</v>
      </c>
      <c r="C2567" s="2">
        <v>109</v>
      </c>
      <c r="D2567" s="2" t="s">
        <v>3443</v>
      </c>
      <c r="E2567" s="2" t="s">
        <v>2396</v>
      </c>
      <c r="F2567" s="2">
        <v>35</v>
      </c>
      <c r="G2567" s="2" t="s">
        <v>19</v>
      </c>
      <c r="H2567" s="2">
        <v>75</v>
      </c>
      <c r="I2567" s="3">
        <v>3.6296235354469036E-4</v>
      </c>
      <c r="J2567" s="2">
        <v>206633</v>
      </c>
      <c r="K2567" s="2">
        <v>338164</v>
      </c>
    </row>
    <row r="2568" spans="1:11" x14ac:dyDescent="0.3">
      <c r="A2568" s="2">
        <v>19</v>
      </c>
      <c r="B2568" s="2" t="s">
        <v>423</v>
      </c>
      <c r="C2568" s="2">
        <v>109</v>
      </c>
      <c r="D2568" s="2" t="s">
        <v>3443</v>
      </c>
      <c r="E2568" s="2" t="s">
        <v>2397</v>
      </c>
      <c r="F2568" s="2">
        <v>36</v>
      </c>
      <c r="G2568" s="2" t="s">
        <v>19</v>
      </c>
      <c r="H2568" s="2">
        <v>31</v>
      </c>
      <c r="I2568" s="3">
        <v>1.5002443946513866E-4</v>
      </c>
      <c r="J2568" s="2">
        <v>206633</v>
      </c>
      <c r="K2568" s="2">
        <v>338164</v>
      </c>
    </row>
    <row r="2569" spans="1:11" x14ac:dyDescent="0.3">
      <c r="A2569" s="2">
        <v>19</v>
      </c>
      <c r="B2569" s="2" t="s">
        <v>423</v>
      </c>
      <c r="C2569" s="2">
        <v>109</v>
      </c>
      <c r="D2569" s="2" t="s">
        <v>3443</v>
      </c>
      <c r="E2569" s="2" t="s">
        <v>2398</v>
      </c>
      <c r="F2569" s="2">
        <v>37</v>
      </c>
      <c r="G2569" s="2" t="s">
        <v>19</v>
      </c>
      <c r="H2569" s="2">
        <v>47</v>
      </c>
      <c r="I2569" s="3">
        <v>2.2745640822133929E-4</v>
      </c>
      <c r="J2569" s="2">
        <v>206633</v>
      </c>
      <c r="K2569" s="2">
        <v>338164</v>
      </c>
    </row>
    <row r="2570" spans="1:11" x14ac:dyDescent="0.3">
      <c r="A2570" s="2">
        <v>19</v>
      </c>
      <c r="B2570" s="2" t="s">
        <v>423</v>
      </c>
      <c r="C2570" s="2">
        <v>109</v>
      </c>
      <c r="D2570" s="2" t="s">
        <v>3443</v>
      </c>
      <c r="E2570" s="2" t="s">
        <v>440</v>
      </c>
      <c r="F2570" s="2">
        <v>38</v>
      </c>
      <c r="G2570" s="2" t="s">
        <v>19</v>
      </c>
      <c r="H2570" s="2">
        <v>30</v>
      </c>
      <c r="I2570" s="3">
        <v>1.4518494141787613E-4</v>
      </c>
      <c r="J2570" s="2">
        <v>206633</v>
      </c>
      <c r="K2570" s="2">
        <v>338164</v>
      </c>
    </row>
    <row r="2571" spans="1:11" x14ac:dyDescent="0.3">
      <c r="A2571" s="2">
        <v>18</v>
      </c>
      <c r="B2571" s="2" t="s">
        <v>399</v>
      </c>
      <c r="C2571" s="2">
        <v>110</v>
      </c>
      <c r="D2571" s="2" t="s">
        <v>3201</v>
      </c>
      <c r="E2571" s="2" t="s">
        <v>2337</v>
      </c>
      <c r="F2571" s="2">
        <v>1</v>
      </c>
      <c r="G2571" s="2" t="s">
        <v>7</v>
      </c>
      <c r="H2571" s="2">
        <v>95019</v>
      </c>
      <c r="I2571" s="3">
        <v>0.43026367625283579</v>
      </c>
      <c r="J2571" s="2">
        <v>220839</v>
      </c>
      <c r="K2571" s="2">
        <v>313903</v>
      </c>
    </row>
    <row r="2572" spans="1:11" x14ac:dyDescent="0.3">
      <c r="A2572" s="2">
        <v>18</v>
      </c>
      <c r="B2572" s="2" t="s">
        <v>399</v>
      </c>
      <c r="C2572" s="2">
        <v>110</v>
      </c>
      <c r="D2572" s="2" t="s">
        <v>3201</v>
      </c>
      <c r="E2572" s="2" t="s">
        <v>401</v>
      </c>
      <c r="F2572" s="2">
        <v>2</v>
      </c>
      <c r="G2572" s="2" t="s">
        <v>9</v>
      </c>
      <c r="H2572" s="2">
        <v>67163</v>
      </c>
      <c r="I2572" s="3">
        <v>0.30412653562097275</v>
      </c>
      <c r="J2572" s="2">
        <v>220839</v>
      </c>
      <c r="K2572" s="2">
        <v>313903</v>
      </c>
    </row>
    <row r="2573" spans="1:11" x14ac:dyDescent="0.3">
      <c r="A2573" s="2">
        <v>18</v>
      </c>
      <c r="B2573" s="2" t="s">
        <v>399</v>
      </c>
      <c r="C2573" s="2">
        <v>110</v>
      </c>
      <c r="D2573" s="2" t="s">
        <v>3201</v>
      </c>
      <c r="E2573" s="2" t="s">
        <v>2338</v>
      </c>
      <c r="F2573" s="2">
        <v>3</v>
      </c>
      <c r="G2573" s="2" t="s">
        <v>19</v>
      </c>
      <c r="H2573" s="2">
        <v>39383</v>
      </c>
      <c r="I2573" s="3">
        <v>0.17833353710168948</v>
      </c>
      <c r="J2573" s="2">
        <v>220839</v>
      </c>
      <c r="K2573" s="2">
        <v>313903</v>
      </c>
    </row>
    <row r="2574" spans="1:11" x14ac:dyDescent="0.3">
      <c r="A2574" s="2">
        <v>18</v>
      </c>
      <c r="B2574" s="2" t="s">
        <v>399</v>
      </c>
      <c r="C2574" s="2">
        <v>110</v>
      </c>
      <c r="D2574" s="2" t="s">
        <v>3201</v>
      </c>
      <c r="E2574" s="2" t="s">
        <v>2339</v>
      </c>
      <c r="F2574" s="2">
        <v>4</v>
      </c>
      <c r="G2574" s="2" t="s">
        <v>1023</v>
      </c>
      <c r="H2574" s="2">
        <v>5245</v>
      </c>
      <c r="I2574" s="3">
        <v>2.3750333953694774E-2</v>
      </c>
      <c r="J2574" s="2">
        <v>220839</v>
      </c>
      <c r="K2574" s="2">
        <v>313903</v>
      </c>
    </row>
    <row r="2575" spans="1:11" x14ac:dyDescent="0.3">
      <c r="A2575" s="2">
        <v>18</v>
      </c>
      <c r="B2575" s="2" t="s">
        <v>399</v>
      </c>
      <c r="C2575" s="2">
        <v>110</v>
      </c>
      <c r="D2575" s="2" t="s">
        <v>3201</v>
      </c>
      <c r="E2575" s="2" t="s">
        <v>2340</v>
      </c>
      <c r="F2575" s="2">
        <v>5</v>
      </c>
      <c r="G2575" s="2" t="s">
        <v>2341</v>
      </c>
      <c r="H2575" s="2">
        <v>2743</v>
      </c>
      <c r="I2575" s="3">
        <v>1.2420813352713968E-2</v>
      </c>
      <c r="J2575" s="2">
        <v>220839</v>
      </c>
      <c r="K2575" s="2">
        <v>313903</v>
      </c>
    </row>
    <row r="2576" spans="1:11" x14ac:dyDescent="0.3">
      <c r="A2576" s="2">
        <v>18</v>
      </c>
      <c r="B2576" s="2" t="s">
        <v>399</v>
      </c>
      <c r="C2576" s="2">
        <v>110</v>
      </c>
      <c r="D2576" s="2" t="s">
        <v>3201</v>
      </c>
      <c r="E2576" s="2" t="s">
        <v>2342</v>
      </c>
      <c r="F2576" s="2">
        <v>6</v>
      </c>
      <c r="G2576" s="2" t="s">
        <v>19</v>
      </c>
      <c r="H2576" s="2">
        <v>1121</v>
      </c>
      <c r="I2576" s="3">
        <v>5.0760961605513522E-3</v>
      </c>
      <c r="J2576" s="2">
        <v>220839</v>
      </c>
      <c r="K2576" s="2">
        <v>313903</v>
      </c>
    </row>
    <row r="2577" spans="1:11" x14ac:dyDescent="0.3">
      <c r="A2577" s="2">
        <v>18</v>
      </c>
      <c r="B2577" s="2" t="s">
        <v>399</v>
      </c>
      <c r="C2577" s="2">
        <v>110</v>
      </c>
      <c r="D2577" s="2" t="s">
        <v>3201</v>
      </c>
      <c r="E2577" s="2" t="s">
        <v>2343</v>
      </c>
      <c r="F2577" s="2">
        <v>7</v>
      </c>
      <c r="G2577" s="2" t="s">
        <v>11</v>
      </c>
      <c r="H2577" s="2">
        <v>886</v>
      </c>
      <c r="I2577" s="3">
        <v>4.0119725229692217E-3</v>
      </c>
      <c r="J2577" s="2">
        <v>220839</v>
      </c>
      <c r="K2577" s="2">
        <v>313903</v>
      </c>
    </row>
    <row r="2578" spans="1:11" x14ac:dyDescent="0.3">
      <c r="A2578" s="2">
        <v>18</v>
      </c>
      <c r="B2578" s="2" t="s">
        <v>399</v>
      </c>
      <c r="C2578" s="2">
        <v>110</v>
      </c>
      <c r="D2578" s="2" t="s">
        <v>3201</v>
      </c>
      <c r="E2578" s="2" t="s">
        <v>2344</v>
      </c>
      <c r="F2578" s="2">
        <v>8</v>
      </c>
      <c r="G2578" s="2" t="s">
        <v>2223</v>
      </c>
      <c r="H2578" s="2">
        <v>924</v>
      </c>
      <c r="I2578" s="3">
        <v>4.1840435792590983E-3</v>
      </c>
      <c r="J2578" s="2">
        <v>220839</v>
      </c>
      <c r="K2578" s="2">
        <v>313903</v>
      </c>
    </row>
    <row r="2579" spans="1:11" x14ac:dyDescent="0.3">
      <c r="A2579" s="2">
        <v>18</v>
      </c>
      <c r="B2579" s="2" t="s">
        <v>399</v>
      </c>
      <c r="C2579" s="2">
        <v>110</v>
      </c>
      <c r="D2579" s="2" t="s">
        <v>3201</v>
      </c>
      <c r="E2579" s="2" t="s">
        <v>2345</v>
      </c>
      <c r="F2579" s="2">
        <v>9</v>
      </c>
      <c r="G2579" s="2" t="s">
        <v>19</v>
      </c>
      <c r="H2579" s="2">
        <v>1123</v>
      </c>
      <c r="I2579" s="3">
        <v>5.0851525319350298E-3</v>
      </c>
      <c r="J2579" s="2">
        <v>220839</v>
      </c>
      <c r="K2579" s="2">
        <v>313903</v>
      </c>
    </row>
    <row r="2580" spans="1:11" x14ac:dyDescent="0.3">
      <c r="A2580" s="2">
        <v>18</v>
      </c>
      <c r="B2580" s="2" t="s">
        <v>399</v>
      </c>
      <c r="C2580" s="2">
        <v>110</v>
      </c>
      <c r="D2580" s="2" t="s">
        <v>3201</v>
      </c>
      <c r="E2580" s="2" t="s">
        <v>2346</v>
      </c>
      <c r="F2580" s="2">
        <v>10</v>
      </c>
      <c r="G2580" s="2" t="s">
        <v>19</v>
      </c>
      <c r="H2580" s="2">
        <v>688</v>
      </c>
      <c r="I2580" s="3">
        <v>3.1153917559851294E-3</v>
      </c>
      <c r="J2580" s="2">
        <v>220839</v>
      </c>
      <c r="K2580" s="2">
        <v>313903</v>
      </c>
    </row>
    <row r="2581" spans="1:11" x14ac:dyDescent="0.3">
      <c r="A2581" s="2">
        <v>18</v>
      </c>
      <c r="B2581" s="2" t="s">
        <v>399</v>
      </c>
      <c r="C2581" s="2">
        <v>110</v>
      </c>
      <c r="D2581" s="2" t="s">
        <v>3201</v>
      </c>
      <c r="E2581" s="2" t="s">
        <v>7947</v>
      </c>
      <c r="F2581" s="2">
        <v>11</v>
      </c>
      <c r="G2581" s="2" t="s">
        <v>22</v>
      </c>
      <c r="H2581" s="2">
        <v>728</v>
      </c>
      <c r="I2581" s="3">
        <v>3.2965191836586837E-3</v>
      </c>
      <c r="J2581" s="2">
        <v>220839</v>
      </c>
      <c r="K2581" s="2">
        <v>313903</v>
      </c>
    </row>
    <row r="2582" spans="1:11" x14ac:dyDescent="0.3">
      <c r="A2582" s="2">
        <v>18</v>
      </c>
      <c r="B2582" s="2" t="s">
        <v>399</v>
      </c>
      <c r="C2582" s="2">
        <v>110</v>
      </c>
      <c r="D2582" s="2" t="s">
        <v>3201</v>
      </c>
      <c r="E2582" s="2" t="s">
        <v>2347</v>
      </c>
      <c r="F2582" s="2">
        <v>12</v>
      </c>
      <c r="G2582" s="2" t="s">
        <v>19</v>
      </c>
      <c r="H2582" s="2">
        <v>618</v>
      </c>
      <c r="I2582" s="3">
        <v>2.79841875755641E-3</v>
      </c>
      <c r="J2582" s="2">
        <v>220839</v>
      </c>
      <c r="K2582" s="2">
        <v>313903</v>
      </c>
    </row>
    <row r="2583" spans="1:11" x14ac:dyDescent="0.3">
      <c r="A2583" s="2">
        <v>18</v>
      </c>
      <c r="B2583" s="2" t="s">
        <v>399</v>
      </c>
      <c r="C2583" s="2">
        <v>110</v>
      </c>
      <c r="D2583" s="2" t="s">
        <v>3201</v>
      </c>
      <c r="E2583" s="2" t="s">
        <v>2348</v>
      </c>
      <c r="F2583" s="2">
        <v>13</v>
      </c>
      <c r="G2583" s="2" t="s">
        <v>19</v>
      </c>
      <c r="H2583" s="2">
        <v>464</v>
      </c>
      <c r="I2583" s="3">
        <v>2.1010781610132268E-3</v>
      </c>
      <c r="J2583" s="2">
        <v>220839</v>
      </c>
      <c r="K2583" s="2">
        <v>313903</v>
      </c>
    </row>
    <row r="2584" spans="1:11" x14ac:dyDescent="0.3">
      <c r="A2584" s="2">
        <v>18</v>
      </c>
      <c r="B2584" s="2" t="s">
        <v>399</v>
      </c>
      <c r="C2584" s="2">
        <v>110</v>
      </c>
      <c r="D2584" s="2" t="s">
        <v>3201</v>
      </c>
      <c r="E2584" s="2" t="s">
        <v>2349</v>
      </c>
      <c r="F2584" s="2">
        <v>14</v>
      </c>
      <c r="G2584" s="2" t="s">
        <v>2077</v>
      </c>
      <c r="H2584" s="2">
        <v>1072</v>
      </c>
      <c r="I2584" s="3">
        <v>4.8542150616512486E-3</v>
      </c>
      <c r="J2584" s="2">
        <v>220839</v>
      </c>
      <c r="K2584" s="2">
        <v>313903</v>
      </c>
    </row>
    <row r="2585" spans="1:11" x14ac:dyDescent="0.3">
      <c r="A2585" s="2">
        <v>18</v>
      </c>
      <c r="B2585" s="2" t="s">
        <v>399</v>
      </c>
      <c r="C2585" s="2">
        <v>110</v>
      </c>
      <c r="D2585" s="2" t="s">
        <v>3201</v>
      </c>
      <c r="E2585" s="2" t="s">
        <v>419</v>
      </c>
      <c r="F2585" s="2">
        <v>15</v>
      </c>
      <c r="G2585" s="2" t="s">
        <v>19</v>
      </c>
      <c r="H2585" s="2">
        <v>442</v>
      </c>
      <c r="I2585" s="3">
        <v>2.001458075792772E-3</v>
      </c>
      <c r="J2585" s="2">
        <v>220839</v>
      </c>
      <c r="K2585" s="2">
        <v>313903</v>
      </c>
    </row>
    <row r="2586" spans="1:11" x14ac:dyDescent="0.3">
      <c r="A2586" s="2">
        <v>18</v>
      </c>
      <c r="B2586" s="2" t="s">
        <v>399</v>
      </c>
      <c r="C2586" s="2">
        <v>110</v>
      </c>
      <c r="D2586" s="2" t="s">
        <v>3201</v>
      </c>
      <c r="E2586" s="2" t="s">
        <v>2350</v>
      </c>
      <c r="F2586" s="2">
        <v>16</v>
      </c>
      <c r="G2586" s="2" t="s">
        <v>19</v>
      </c>
      <c r="H2586" s="2">
        <v>391</v>
      </c>
      <c r="I2586" s="3">
        <v>1.7705206055089906E-3</v>
      </c>
      <c r="J2586" s="2">
        <v>220839</v>
      </c>
      <c r="K2586" s="2">
        <v>313903</v>
      </c>
    </row>
    <row r="2587" spans="1:11" x14ac:dyDescent="0.3">
      <c r="A2587" s="2">
        <v>18</v>
      </c>
      <c r="B2587" s="2" t="s">
        <v>399</v>
      </c>
      <c r="C2587" s="2">
        <v>110</v>
      </c>
      <c r="D2587" s="2" t="s">
        <v>3201</v>
      </c>
      <c r="E2587" s="2" t="s">
        <v>2351</v>
      </c>
      <c r="F2587" s="2">
        <v>17</v>
      </c>
      <c r="G2587" s="2" t="s">
        <v>19</v>
      </c>
      <c r="H2587" s="2">
        <v>399</v>
      </c>
      <c r="I2587" s="3">
        <v>1.8067460910437016E-3</v>
      </c>
      <c r="J2587" s="2">
        <v>220839</v>
      </c>
      <c r="K2587" s="2">
        <v>313903</v>
      </c>
    </row>
    <row r="2588" spans="1:11" x14ac:dyDescent="0.3">
      <c r="A2588" s="2">
        <v>18</v>
      </c>
      <c r="B2588" s="2" t="s">
        <v>399</v>
      </c>
      <c r="C2588" s="2">
        <v>110</v>
      </c>
      <c r="D2588" s="2" t="s">
        <v>3201</v>
      </c>
      <c r="E2588" s="2" t="s">
        <v>2352</v>
      </c>
      <c r="F2588" s="2">
        <v>18</v>
      </c>
      <c r="G2588" s="2" t="s">
        <v>19</v>
      </c>
      <c r="H2588" s="2">
        <v>310</v>
      </c>
      <c r="I2588" s="3">
        <v>1.4037375644700438E-3</v>
      </c>
      <c r="J2588" s="2">
        <v>220839</v>
      </c>
      <c r="K2588" s="2">
        <v>313903</v>
      </c>
    </row>
    <row r="2589" spans="1:11" x14ac:dyDescent="0.3">
      <c r="A2589" s="2">
        <v>18</v>
      </c>
      <c r="B2589" s="2" t="s">
        <v>399</v>
      </c>
      <c r="C2589" s="2">
        <v>110</v>
      </c>
      <c r="D2589" s="2" t="s">
        <v>3201</v>
      </c>
      <c r="E2589" s="2" t="s">
        <v>2353</v>
      </c>
      <c r="F2589" s="2">
        <v>19</v>
      </c>
      <c r="G2589" s="2" t="s">
        <v>19</v>
      </c>
      <c r="H2589" s="2">
        <v>357</v>
      </c>
      <c r="I2589" s="3">
        <v>1.6165622919864697E-3</v>
      </c>
      <c r="J2589" s="2">
        <v>220839</v>
      </c>
      <c r="K2589" s="2">
        <v>313903</v>
      </c>
    </row>
    <row r="2590" spans="1:11" x14ac:dyDescent="0.3">
      <c r="A2590" s="2">
        <v>18</v>
      </c>
      <c r="B2590" s="2" t="s">
        <v>399</v>
      </c>
      <c r="C2590" s="2">
        <v>110</v>
      </c>
      <c r="D2590" s="2" t="s">
        <v>3201</v>
      </c>
      <c r="E2590" s="2" t="s">
        <v>2354</v>
      </c>
      <c r="F2590" s="2">
        <v>20</v>
      </c>
      <c r="G2590" s="2" t="s">
        <v>62</v>
      </c>
      <c r="H2590" s="2">
        <v>286</v>
      </c>
      <c r="I2590" s="3">
        <v>1.2950611078659114E-3</v>
      </c>
      <c r="J2590" s="2">
        <v>220839</v>
      </c>
      <c r="K2590" s="2">
        <v>313903</v>
      </c>
    </row>
    <row r="2591" spans="1:11" x14ac:dyDescent="0.3">
      <c r="A2591" s="2">
        <v>18</v>
      </c>
      <c r="B2591" s="2" t="s">
        <v>399</v>
      </c>
      <c r="C2591" s="2">
        <v>110</v>
      </c>
      <c r="D2591" s="2" t="s">
        <v>3201</v>
      </c>
      <c r="E2591" s="2" t="s">
        <v>2355</v>
      </c>
      <c r="F2591" s="2">
        <v>21</v>
      </c>
      <c r="G2591" s="2" t="s">
        <v>19</v>
      </c>
      <c r="H2591" s="2">
        <v>256</v>
      </c>
      <c r="I2591" s="3">
        <v>1.1592155371107458E-3</v>
      </c>
      <c r="J2591" s="2">
        <v>220839</v>
      </c>
      <c r="K2591" s="2">
        <v>313903</v>
      </c>
    </row>
    <row r="2592" spans="1:11" x14ac:dyDescent="0.3">
      <c r="A2592" s="2">
        <v>18</v>
      </c>
      <c r="B2592" s="2" t="s">
        <v>399</v>
      </c>
      <c r="C2592" s="2">
        <v>110</v>
      </c>
      <c r="D2592" s="2" t="s">
        <v>3201</v>
      </c>
      <c r="E2592" s="2" t="s">
        <v>2356</v>
      </c>
      <c r="F2592" s="2">
        <v>22</v>
      </c>
      <c r="G2592" s="2" t="s">
        <v>1962</v>
      </c>
      <c r="H2592" s="2">
        <v>259</v>
      </c>
      <c r="I2592" s="3">
        <v>1.1728000941862624E-3</v>
      </c>
      <c r="J2592" s="2">
        <v>220839</v>
      </c>
      <c r="K2592" s="2">
        <v>313903</v>
      </c>
    </row>
    <row r="2593" spans="1:11" x14ac:dyDescent="0.3">
      <c r="A2593" s="2">
        <v>18</v>
      </c>
      <c r="B2593" s="2" t="s">
        <v>399</v>
      </c>
      <c r="C2593" s="2">
        <v>110</v>
      </c>
      <c r="D2593" s="2" t="s">
        <v>3201</v>
      </c>
      <c r="E2593" s="2" t="s">
        <v>2357</v>
      </c>
      <c r="F2593" s="2">
        <v>23</v>
      </c>
      <c r="G2593" s="2" t="s">
        <v>19</v>
      </c>
      <c r="H2593" s="2">
        <v>244</v>
      </c>
      <c r="I2593" s="3">
        <v>1.1048773088086796E-3</v>
      </c>
      <c r="J2593" s="2">
        <v>220839</v>
      </c>
      <c r="K2593" s="2">
        <v>313903</v>
      </c>
    </row>
    <row r="2594" spans="1:11" x14ac:dyDescent="0.3">
      <c r="A2594" s="2">
        <v>18</v>
      </c>
      <c r="B2594" s="2" t="s">
        <v>399</v>
      </c>
      <c r="C2594" s="2">
        <v>110</v>
      </c>
      <c r="D2594" s="2" t="s">
        <v>3201</v>
      </c>
      <c r="E2594" s="2" t="s">
        <v>2358</v>
      </c>
      <c r="F2594" s="2">
        <v>24</v>
      </c>
      <c r="G2594" s="2" t="s">
        <v>1053</v>
      </c>
      <c r="H2594" s="2">
        <v>270</v>
      </c>
      <c r="I2594" s="3">
        <v>1.2226101367964898E-3</v>
      </c>
      <c r="J2594" s="2">
        <v>220839</v>
      </c>
      <c r="K2594" s="2">
        <v>313903</v>
      </c>
    </row>
    <row r="2595" spans="1:11" x14ac:dyDescent="0.3">
      <c r="A2595" s="2">
        <v>18</v>
      </c>
      <c r="B2595" s="2" t="s">
        <v>399</v>
      </c>
      <c r="C2595" s="2">
        <v>110</v>
      </c>
      <c r="D2595" s="2" t="s">
        <v>3201</v>
      </c>
      <c r="E2595" s="2" t="s">
        <v>2359</v>
      </c>
      <c r="F2595" s="2">
        <v>25</v>
      </c>
      <c r="G2595" s="2" t="s">
        <v>19</v>
      </c>
      <c r="H2595" s="2">
        <v>138</v>
      </c>
      <c r="I2595" s="3">
        <v>6.2488962547376143E-4</v>
      </c>
      <c r="J2595" s="2">
        <v>220839</v>
      </c>
      <c r="K2595" s="2">
        <v>313903</v>
      </c>
    </row>
    <row r="2596" spans="1:11" x14ac:dyDescent="0.3">
      <c r="A2596" s="2">
        <v>18</v>
      </c>
      <c r="B2596" s="2" t="s">
        <v>399</v>
      </c>
      <c r="C2596" s="2">
        <v>110</v>
      </c>
      <c r="D2596" s="2" t="s">
        <v>3201</v>
      </c>
      <c r="E2596" s="2" t="s">
        <v>2360</v>
      </c>
      <c r="F2596" s="2">
        <v>26</v>
      </c>
      <c r="G2596" s="2" t="s">
        <v>19</v>
      </c>
      <c r="H2596" s="2">
        <v>145</v>
      </c>
      <c r="I2596" s="3">
        <v>6.5658692531663334E-4</v>
      </c>
      <c r="J2596" s="2">
        <v>220839</v>
      </c>
      <c r="K2596" s="2">
        <v>313903</v>
      </c>
    </row>
    <row r="2597" spans="1:11" x14ac:dyDescent="0.3">
      <c r="A2597" s="2">
        <v>18</v>
      </c>
      <c r="B2597" s="2" t="s">
        <v>399</v>
      </c>
      <c r="C2597" s="2">
        <v>110</v>
      </c>
      <c r="D2597" s="2" t="s">
        <v>3201</v>
      </c>
      <c r="E2597" s="2" t="s">
        <v>2361</v>
      </c>
      <c r="F2597" s="2">
        <v>27</v>
      </c>
      <c r="G2597" s="2" t="s">
        <v>19</v>
      </c>
      <c r="H2597" s="2">
        <v>165</v>
      </c>
      <c r="I2597" s="3">
        <v>7.4715063915341046E-4</v>
      </c>
      <c r="J2597" s="2">
        <v>220839</v>
      </c>
      <c r="K2597" s="2">
        <v>313903</v>
      </c>
    </row>
    <row r="2598" spans="1:11" x14ac:dyDescent="0.3">
      <c r="A2598" s="2">
        <v>19</v>
      </c>
      <c r="B2598" s="2" t="s">
        <v>423</v>
      </c>
      <c r="C2598" s="2">
        <v>111</v>
      </c>
      <c r="D2598" s="2" t="s">
        <v>3206</v>
      </c>
      <c r="E2598" s="2" t="s">
        <v>2362</v>
      </c>
      <c r="F2598" s="2">
        <v>1</v>
      </c>
      <c r="G2598" s="2" t="s">
        <v>103</v>
      </c>
      <c r="H2598" s="2">
        <v>94419</v>
      </c>
      <c r="I2598" s="3">
        <v>0.41565708147704661</v>
      </c>
      <c r="J2598" s="2">
        <v>227156</v>
      </c>
      <c r="K2598" s="2">
        <v>347411</v>
      </c>
    </row>
    <row r="2599" spans="1:11" x14ac:dyDescent="0.3">
      <c r="A2599" s="2">
        <v>19</v>
      </c>
      <c r="B2599" s="2" t="s">
        <v>423</v>
      </c>
      <c r="C2599" s="2">
        <v>111</v>
      </c>
      <c r="D2599" s="2" t="s">
        <v>3206</v>
      </c>
      <c r="E2599" s="2" t="s">
        <v>2363</v>
      </c>
      <c r="F2599" s="2">
        <v>2</v>
      </c>
      <c r="G2599" s="2" t="s">
        <v>1363</v>
      </c>
      <c r="H2599" s="2">
        <v>48541</v>
      </c>
      <c r="I2599" s="3">
        <v>0.213690151261688</v>
      </c>
      <c r="J2599" s="2">
        <v>227156</v>
      </c>
      <c r="K2599" s="2">
        <v>347411</v>
      </c>
    </row>
    <row r="2600" spans="1:11" x14ac:dyDescent="0.3">
      <c r="A2600" s="2">
        <v>19</v>
      </c>
      <c r="B2600" s="2" t="s">
        <v>423</v>
      </c>
      <c r="C2600" s="2">
        <v>111</v>
      </c>
      <c r="D2600" s="2" t="s">
        <v>3206</v>
      </c>
      <c r="E2600" s="2" t="s">
        <v>2364</v>
      </c>
      <c r="F2600" s="2">
        <v>3</v>
      </c>
      <c r="G2600" s="2" t="s">
        <v>1977</v>
      </c>
      <c r="H2600" s="2">
        <v>53113</v>
      </c>
      <c r="I2600" s="3">
        <v>0.23381728855940412</v>
      </c>
      <c r="J2600" s="2">
        <v>227156</v>
      </c>
      <c r="K2600" s="2">
        <v>347411</v>
      </c>
    </row>
    <row r="2601" spans="1:11" x14ac:dyDescent="0.3">
      <c r="A2601" s="2">
        <v>19</v>
      </c>
      <c r="B2601" s="2" t="s">
        <v>423</v>
      </c>
      <c r="C2601" s="2">
        <v>111</v>
      </c>
      <c r="D2601" s="2" t="s">
        <v>3206</v>
      </c>
      <c r="E2601" s="2" t="s">
        <v>2365</v>
      </c>
      <c r="F2601" s="2">
        <v>4</v>
      </c>
      <c r="G2601" s="2" t="s">
        <v>1023</v>
      </c>
      <c r="H2601" s="2">
        <v>14914</v>
      </c>
      <c r="I2601" s="3">
        <v>6.5655320572646114E-2</v>
      </c>
      <c r="J2601" s="2">
        <v>227156</v>
      </c>
      <c r="K2601" s="2">
        <v>347411</v>
      </c>
    </row>
    <row r="2602" spans="1:11" x14ac:dyDescent="0.3">
      <c r="A2602" s="2">
        <v>19</v>
      </c>
      <c r="B2602" s="2" t="s">
        <v>423</v>
      </c>
      <c r="C2602" s="2">
        <v>111</v>
      </c>
      <c r="D2602" s="2" t="s">
        <v>3206</v>
      </c>
      <c r="E2602" s="2" t="s">
        <v>2366</v>
      </c>
      <c r="F2602" s="2">
        <v>5</v>
      </c>
      <c r="G2602" s="2" t="s">
        <v>19</v>
      </c>
      <c r="H2602" s="2">
        <v>1961</v>
      </c>
      <c r="I2602" s="3">
        <v>8.6328338234517247E-3</v>
      </c>
      <c r="J2602" s="2">
        <v>227156</v>
      </c>
      <c r="K2602" s="2">
        <v>347411</v>
      </c>
    </row>
    <row r="2603" spans="1:11" x14ac:dyDescent="0.3">
      <c r="A2603" s="2">
        <v>19</v>
      </c>
      <c r="B2603" s="2" t="s">
        <v>423</v>
      </c>
      <c r="C2603" s="2">
        <v>111</v>
      </c>
      <c r="D2603" s="2" t="s">
        <v>3206</v>
      </c>
      <c r="E2603" s="2" t="s">
        <v>2367</v>
      </c>
      <c r="F2603" s="2">
        <v>6</v>
      </c>
      <c r="G2603" s="2" t="s">
        <v>19</v>
      </c>
      <c r="H2603" s="2">
        <v>646</v>
      </c>
      <c r="I2603" s="3">
        <v>2.8438606068076563E-3</v>
      </c>
      <c r="J2603" s="2">
        <v>227156</v>
      </c>
      <c r="K2603" s="2">
        <v>347411</v>
      </c>
    </row>
    <row r="2604" spans="1:11" x14ac:dyDescent="0.3">
      <c r="A2604" s="2">
        <v>19</v>
      </c>
      <c r="B2604" s="2" t="s">
        <v>423</v>
      </c>
      <c r="C2604" s="2">
        <v>111</v>
      </c>
      <c r="D2604" s="2" t="s">
        <v>3206</v>
      </c>
      <c r="E2604" s="2" t="s">
        <v>2368</v>
      </c>
      <c r="F2604" s="2">
        <v>7</v>
      </c>
      <c r="G2604" s="2" t="s">
        <v>11</v>
      </c>
      <c r="H2604" s="2">
        <v>1339</v>
      </c>
      <c r="I2604" s="3">
        <v>5.8946274806740738E-3</v>
      </c>
      <c r="J2604" s="2">
        <v>227156</v>
      </c>
      <c r="K2604" s="2">
        <v>347411</v>
      </c>
    </row>
    <row r="2605" spans="1:11" x14ac:dyDescent="0.3">
      <c r="A2605" s="2">
        <v>19</v>
      </c>
      <c r="B2605" s="2" t="s">
        <v>423</v>
      </c>
      <c r="C2605" s="2">
        <v>111</v>
      </c>
      <c r="D2605" s="2" t="s">
        <v>3206</v>
      </c>
      <c r="E2605" s="2" t="s">
        <v>2369</v>
      </c>
      <c r="F2605" s="2">
        <v>8</v>
      </c>
      <c r="G2605" s="2" t="s">
        <v>2370</v>
      </c>
      <c r="H2605" s="2">
        <v>1261</v>
      </c>
      <c r="I2605" s="3">
        <v>5.5512511225765549E-3</v>
      </c>
      <c r="J2605" s="2">
        <v>227156</v>
      </c>
      <c r="K2605" s="2">
        <v>347411</v>
      </c>
    </row>
    <row r="2606" spans="1:11" x14ac:dyDescent="0.3">
      <c r="A2606" s="2">
        <v>19</v>
      </c>
      <c r="B2606" s="2" t="s">
        <v>423</v>
      </c>
      <c r="C2606" s="2">
        <v>111</v>
      </c>
      <c r="D2606" s="2" t="s">
        <v>3206</v>
      </c>
      <c r="E2606" s="2" t="s">
        <v>7948</v>
      </c>
      <c r="F2606" s="2">
        <v>9</v>
      </c>
      <c r="G2606" s="2" t="s">
        <v>22</v>
      </c>
      <c r="H2606" s="2">
        <v>765</v>
      </c>
      <c r="I2606" s="3">
        <v>3.3677296659564353E-3</v>
      </c>
      <c r="J2606" s="2">
        <v>227156</v>
      </c>
      <c r="K2606" s="2">
        <v>347411</v>
      </c>
    </row>
    <row r="2607" spans="1:11" x14ac:dyDescent="0.3">
      <c r="A2607" s="2">
        <v>19</v>
      </c>
      <c r="B2607" s="2" t="s">
        <v>423</v>
      </c>
      <c r="C2607" s="2">
        <v>111</v>
      </c>
      <c r="D2607" s="2" t="s">
        <v>3206</v>
      </c>
      <c r="E2607" s="2" t="s">
        <v>2371</v>
      </c>
      <c r="F2607" s="2">
        <v>10</v>
      </c>
      <c r="G2607" s="2" t="s">
        <v>19</v>
      </c>
      <c r="H2607" s="2">
        <v>903</v>
      </c>
      <c r="I2607" s="3">
        <v>3.9752416841289688E-3</v>
      </c>
      <c r="J2607" s="2">
        <v>227156</v>
      </c>
      <c r="K2607" s="2">
        <v>347411</v>
      </c>
    </row>
    <row r="2608" spans="1:11" x14ac:dyDescent="0.3">
      <c r="A2608" s="2">
        <v>19</v>
      </c>
      <c r="B2608" s="2" t="s">
        <v>423</v>
      </c>
      <c r="C2608" s="2">
        <v>111</v>
      </c>
      <c r="D2608" s="2" t="s">
        <v>3206</v>
      </c>
      <c r="E2608" s="2" t="s">
        <v>2372</v>
      </c>
      <c r="F2608" s="2">
        <v>11</v>
      </c>
      <c r="G2608" s="2" t="s">
        <v>19</v>
      </c>
      <c r="H2608" s="2">
        <v>810</v>
      </c>
      <c r="I2608" s="3">
        <v>3.5658314110126963E-3</v>
      </c>
      <c r="J2608" s="2">
        <v>227156</v>
      </c>
      <c r="K2608" s="2">
        <v>347411</v>
      </c>
    </row>
    <row r="2609" spans="1:11" x14ac:dyDescent="0.3">
      <c r="A2609" s="2">
        <v>19</v>
      </c>
      <c r="B2609" s="2" t="s">
        <v>423</v>
      </c>
      <c r="C2609" s="2">
        <v>111</v>
      </c>
      <c r="D2609" s="2" t="s">
        <v>3206</v>
      </c>
      <c r="E2609" s="2" t="s">
        <v>2373</v>
      </c>
      <c r="F2609" s="2">
        <v>12</v>
      </c>
      <c r="G2609" s="2" t="s">
        <v>19</v>
      </c>
      <c r="H2609" s="2">
        <v>872</v>
      </c>
      <c r="I2609" s="3">
        <v>3.838771593090211E-3</v>
      </c>
      <c r="J2609" s="2">
        <v>227156</v>
      </c>
      <c r="K2609" s="2">
        <v>347411</v>
      </c>
    </row>
    <row r="2610" spans="1:11" x14ac:dyDescent="0.3">
      <c r="A2610" s="2">
        <v>19</v>
      </c>
      <c r="B2610" s="2" t="s">
        <v>423</v>
      </c>
      <c r="C2610" s="2">
        <v>111</v>
      </c>
      <c r="D2610" s="2" t="s">
        <v>3206</v>
      </c>
      <c r="E2610" s="2" t="s">
        <v>2374</v>
      </c>
      <c r="F2610" s="2">
        <v>13</v>
      </c>
      <c r="G2610" s="2" t="s">
        <v>1049</v>
      </c>
      <c r="H2610" s="2">
        <v>497</v>
      </c>
      <c r="I2610" s="3">
        <v>2.1879237176213704E-3</v>
      </c>
      <c r="J2610" s="2">
        <v>227156</v>
      </c>
      <c r="K2610" s="2">
        <v>347411</v>
      </c>
    </row>
    <row r="2611" spans="1:11" x14ac:dyDescent="0.3">
      <c r="A2611" s="2">
        <v>19</v>
      </c>
      <c r="B2611" s="2" t="s">
        <v>423</v>
      </c>
      <c r="C2611" s="2">
        <v>111</v>
      </c>
      <c r="D2611" s="2" t="s">
        <v>3206</v>
      </c>
      <c r="E2611" s="2" t="s">
        <v>2375</v>
      </c>
      <c r="F2611" s="2">
        <v>14</v>
      </c>
      <c r="G2611" s="2" t="s">
        <v>19</v>
      </c>
      <c r="H2611" s="2">
        <v>412</v>
      </c>
      <c r="I2611" s="3">
        <v>1.8137315325150998E-3</v>
      </c>
      <c r="J2611" s="2">
        <v>227156</v>
      </c>
      <c r="K2611" s="2">
        <v>347411</v>
      </c>
    </row>
    <row r="2612" spans="1:11" x14ac:dyDescent="0.3">
      <c r="A2612" s="2">
        <v>19</v>
      </c>
      <c r="B2612" s="2" t="s">
        <v>423</v>
      </c>
      <c r="C2612" s="2">
        <v>111</v>
      </c>
      <c r="D2612" s="2" t="s">
        <v>3206</v>
      </c>
      <c r="E2612" s="2" t="s">
        <v>2376</v>
      </c>
      <c r="F2612" s="2">
        <v>15</v>
      </c>
      <c r="G2612" s="2" t="s">
        <v>19</v>
      </c>
      <c r="H2612" s="2">
        <v>451</v>
      </c>
      <c r="I2612" s="3">
        <v>1.985419711563859E-3</v>
      </c>
      <c r="J2612" s="2">
        <v>227156</v>
      </c>
      <c r="K2612" s="2">
        <v>347411</v>
      </c>
    </row>
    <row r="2613" spans="1:11" x14ac:dyDescent="0.3">
      <c r="A2613" s="2">
        <v>19</v>
      </c>
      <c r="B2613" s="2" t="s">
        <v>423</v>
      </c>
      <c r="C2613" s="2">
        <v>111</v>
      </c>
      <c r="D2613" s="2" t="s">
        <v>3206</v>
      </c>
      <c r="E2613" s="2" t="s">
        <v>2377</v>
      </c>
      <c r="F2613" s="2">
        <v>16</v>
      </c>
      <c r="G2613" s="2" t="s">
        <v>19</v>
      </c>
      <c r="H2613" s="2">
        <v>422</v>
      </c>
      <c r="I2613" s="3">
        <v>1.8577541425276022E-3</v>
      </c>
      <c r="J2613" s="2">
        <v>227156</v>
      </c>
      <c r="K2613" s="2">
        <v>347411</v>
      </c>
    </row>
    <row r="2614" spans="1:11" x14ac:dyDescent="0.3">
      <c r="A2614" s="2">
        <v>19</v>
      </c>
      <c r="B2614" s="2" t="s">
        <v>423</v>
      </c>
      <c r="C2614" s="2">
        <v>111</v>
      </c>
      <c r="D2614" s="2" t="s">
        <v>3206</v>
      </c>
      <c r="E2614" s="2" t="s">
        <v>2378</v>
      </c>
      <c r="F2614" s="2">
        <v>17</v>
      </c>
      <c r="G2614" s="2" t="s">
        <v>2270</v>
      </c>
      <c r="H2614" s="2">
        <v>489</v>
      </c>
      <c r="I2614" s="3">
        <v>2.1527056296113682E-3</v>
      </c>
      <c r="J2614" s="2">
        <v>227156</v>
      </c>
      <c r="K2614" s="2">
        <v>347411</v>
      </c>
    </row>
    <row r="2615" spans="1:11" x14ac:dyDescent="0.3">
      <c r="A2615" s="2">
        <v>19</v>
      </c>
      <c r="B2615" s="2" t="s">
        <v>423</v>
      </c>
      <c r="C2615" s="2">
        <v>111</v>
      </c>
      <c r="D2615" s="2" t="s">
        <v>3206</v>
      </c>
      <c r="E2615" s="2" t="s">
        <v>2379</v>
      </c>
      <c r="F2615" s="2">
        <v>18</v>
      </c>
      <c r="G2615" s="2" t="s">
        <v>19</v>
      </c>
      <c r="H2615" s="2">
        <v>368</v>
      </c>
      <c r="I2615" s="3">
        <v>1.620032048460089E-3</v>
      </c>
      <c r="J2615" s="2">
        <v>227156</v>
      </c>
      <c r="K2615" s="2">
        <v>347411</v>
      </c>
    </row>
    <row r="2616" spans="1:11" x14ac:dyDescent="0.3">
      <c r="A2616" s="2">
        <v>19</v>
      </c>
      <c r="B2616" s="2" t="s">
        <v>423</v>
      </c>
      <c r="C2616" s="2">
        <v>111</v>
      </c>
      <c r="D2616" s="2" t="s">
        <v>3206</v>
      </c>
      <c r="E2616" s="2" t="s">
        <v>2380</v>
      </c>
      <c r="F2616" s="2">
        <v>19</v>
      </c>
      <c r="G2616" s="2" t="s">
        <v>1053</v>
      </c>
      <c r="H2616" s="2">
        <v>329</v>
      </c>
      <c r="I2616" s="3">
        <v>1.4483438694113298E-3</v>
      </c>
      <c r="J2616" s="2">
        <v>227156</v>
      </c>
      <c r="K2616" s="2">
        <v>347411</v>
      </c>
    </row>
    <row r="2617" spans="1:11" x14ac:dyDescent="0.3">
      <c r="A2617" s="2">
        <v>19</v>
      </c>
      <c r="B2617" s="2" t="s">
        <v>423</v>
      </c>
      <c r="C2617" s="2">
        <v>111</v>
      </c>
      <c r="D2617" s="2" t="s">
        <v>3206</v>
      </c>
      <c r="E2617" s="2" t="s">
        <v>2381</v>
      </c>
      <c r="F2617" s="2">
        <v>20</v>
      </c>
      <c r="G2617" s="2" t="s">
        <v>19</v>
      </c>
      <c r="H2617" s="2">
        <v>372</v>
      </c>
      <c r="I2617" s="3">
        <v>1.6376410924650901E-3</v>
      </c>
      <c r="J2617" s="2">
        <v>227156</v>
      </c>
      <c r="K2617" s="2">
        <v>347411</v>
      </c>
    </row>
    <row r="2618" spans="1:11" x14ac:dyDescent="0.3">
      <c r="A2618" s="2">
        <v>19</v>
      </c>
      <c r="B2618" s="2" t="s">
        <v>423</v>
      </c>
      <c r="C2618" s="2">
        <v>111</v>
      </c>
      <c r="D2618" s="2" t="s">
        <v>3206</v>
      </c>
      <c r="E2618" s="2" t="s">
        <v>2382</v>
      </c>
      <c r="F2618" s="2">
        <v>21</v>
      </c>
      <c r="G2618" s="2" t="s">
        <v>19</v>
      </c>
      <c r="H2618" s="2">
        <v>458</v>
      </c>
      <c r="I2618" s="3">
        <v>2.0162355385726109E-3</v>
      </c>
      <c r="J2618" s="2">
        <v>227156</v>
      </c>
      <c r="K2618" s="2">
        <v>347411</v>
      </c>
    </row>
    <row r="2619" spans="1:11" x14ac:dyDescent="0.3">
      <c r="A2619" s="2">
        <v>19</v>
      </c>
      <c r="B2619" s="2" t="s">
        <v>423</v>
      </c>
      <c r="C2619" s="2">
        <v>111</v>
      </c>
      <c r="D2619" s="2" t="s">
        <v>3206</v>
      </c>
      <c r="E2619" s="2" t="s">
        <v>2383</v>
      </c>
      <c r="F2619" s="2">
        <v>22</v>
      </c>
      <c r="G2619" s="2" t="s">
        <v>55</v>
      </c>
      <c r="H2619" s="2">
        <v>302</v>
      </c>
      <c r="I2619" s="3">
        <v>1.329482822377573E-3</v>
      </c>
      <c r="J2619" s="2">
        <v>227156</v>
      </c>
      <c r="K2619" s="2">
        <v>347411</v>
      </c>
    </row>
    <row r="2620" spans="1:11" x14ac:dyDescent="0.3">
      <c r="A2620" s="2">
        <v>19</v>
      </c>
      <c r="B2620" s="2" t="s">
        <v>423</v>
      </c>
      <c r="C2620" s="2">
        <v>111</v>
      </c>
      <c r="D2620" s="2" t="s">
        <v>3206</v>
      </c>
      <c r="E2620" s="2" t="s">
        <v>2384</v>
      </c>
      <c r="F2620" s="2">
        <v>23</v>
      </c>
      <c r="G2620" s="2" t="s">
        <v>1042</v>
      </c>
      <c r="H2620" s="2">
        <v>329</v>
      </c>
      <c r="I2620" s="3">
        <v>1.4483438694113298E-3</v>
      </c>
      <c r="J2620" s="2">
        <v>227156</v>
      </c>
      <c r="K2620" s="2">
        <v>347411</v>
      </c>
    </row>
    <row r="2621" spans="1:11" x14ac:dyDescent="0.3">
      <c r="A2621" s="2">
        <v>19</v>
      </c>
      <c r="B2621" s="2" t="s">
        <v>423</v>
      </c>
      <c r="C2621" s="2">
        <v>111</v>
      </c>
      <c r="D2621" s="2" t="s">
        <v>3206</v>
      </c>
      <c r="E2621" s="2" t="s">
        <v>2385</v>
      </c>
      <c r="F2621" s="2">
        <v>24</v>
      </c>
      <c r="G2621" s="2" t="s">
        <v>2329</v>
      </c>
      <c r="H2621" s="2">
        <v>341</v>
      </c>
      <c r="I2621" s="3">
        <v>1.5011710014263325E-3</v>
      </c>
      <c r="J2621" s="2">
        <v>227156</v>
      </c>
      <c r="K2621" s="2">
        <v>347411</v>
      </c>
    </row>
    <row r="2622" spans="1:11" x14ac:dyDescent="0.3">
      <c r="A2622" s="2">
        <v>19</v>
      </c>
      <c r="B2622" s="2" t="s">
        <v>423</v>
      </c>
      <c r="C2622" s="2">
        <v>111</v>
      </c>
      <c r="D2622" s="2" t="s">
        <v>3206</v>
      </c>
      <c r="E2622" s="2" t="s">
        <v>2386</v>
      </c>
      <c r="F2622" s="2">
        <v>25</v>
      </c>
      <c r="G2622" s="2" t="s">
        <v>19</v>
      </c>
      <c r="H2622" s="2">
        <v>374</v>
      </c>
      <c r="I2622" s="3">
        <v>1.6464456144675906E-3</v>
      </c>
      <c r="J2622" s="2">
        <v>227156</v>
      </c>
      <c r="K2622" s="2">
        <v>347411</v>
      </c>
    </row>
    <row r="2623" spans="1:11" x14ac:dyDescent="0.3">
      <c r="A2623" s="2">
        <v>19</v>
      </c>
      <c r="B2623" s="2" t="s">
        <v>423</v>
      </c>
      <c r="C2623" s="2">
        <v>111</v>
      </c>
      <c r="D2623" s="2" t="s">
        <v>3206</v>
      </c>
      <c r="E2623" s="2" t="s">
        <v>2387</v>
      </c>
      <c r="F2623" s="2">
        <v>26</v>
      </c>
      <c r="G2623" s="2" t="s">
        <v>62</v>
      </c>
      <c r="H2623" s="2">
        <v>272</v>
      </c>
      <c r="I2623" s="3">
        <v>1.197414992340066E-3</v>
      </c>
      <c r="J2623" s="2">
        <v>227156</v>
      </c>
      <c r="K2623" s="2">
        <v>347411</v>
      </c>
    </row>
    <row r="2624" spans="1:11" x14ac:dyDescent="0.3">
      <c r="A2624" s="2">
        <v>19</v>
      </c>
      <c r="B2624" s="2" t="s">
        <v>423</v>
      </c>
      <c r="C2624" s="2">
        <v>111</v>
      </c>
      <c r="D2624" s="2" t="s">
        <v>3206</v>
      </c>
      <c r="E2624" s="2" t="s">
        <v>2388</v>
      </c>
      <c r="F2624" s="2">
        <v>27</v>
      </c>
      <c r="G2624" s="2" t="s">
        <v>517</v>
      </c>
      <c r="H2624" s="2">
        <v>305</v>
      </c>
      <c r="I2624" s="3">
        <v>1.3426896053813238E-3</v>
      </c>
      <c r="J2624" s="2">
        <v>227156</v>
      </c>
      <c r="K2624" s="2">
        <v>347411</v>
      </c>
    </row>
    <row r="2625" spans="1:11" x14ac:dyDescent="0.3">
      <c r="A2625" s="2">
        <v>19</v>
      </c>
      <c r="B2625" s="2" t="s">
        <v>423</v>
      </c>
      <c r="C2625" s="2">
        <v>111</v>
      </c>
      <c r="D2625" s="2" t="s">
        <v>3206</v>
      </c>
      <c r="E2625" s="2" t="s">
        <v>2389</v>
      </c>
      <c r="F2625" s="2">
        <v>28</v>
      </c>
      <c r="G2625" s="2" t="s">
        <v>105</v>
      </c>
      <c r="H2625" s="2">
        <v>213</v>
      </c>
      <c r="I2625" s="3">
        <v>9.3768159326630153E-4</v>
      </c>
      <c r="J2625" s="2">
        <v>227156</v>
      </c>
      <c r="K2625" s="2">
        <v>347411</v>
      </c>
    </row>
    <row r="2626" spans="1:11" x14ac:dyDescent="0.3">
      <c r="A2626" s="2">
        <v>19</v>
      </c>
      <c r="B2626" s="2" t="s">
        <v>423</v>
      </c>
      <c r="C2626" s="2">
        <v>111</v>
      </c>
      <c r="D2626" s="2" t="s">
        <v>3206</v>
      </c>
      <c r="E2626" s="2" t="s">
        <v>2390</v>
      </c>
      <c r="F2626" s="2">
        <v>29</v>
      </c>
      <c r="G2626" s="2" t="s">
        <v>19</v>
      </c>
      <c r="H2626" s="2">
        <v>256</v>
      </c>
      <c r="I2626" s="3">
        <v>1.1269788163200619E-3</v>
      </c>
      <c r="J2626" s="2">
        <v>227156</v>
      </c>
      <c r="K2626" s="2">
        <v>347411</v>
      </c>
    </row>
    <row r="2627" spans="1:11" x14ac:dyDescent="0.3">
      <c r="A2627" s="2">
        <v>19</v>
      </c>
      <c r="B2627" s="2" t="s">
        <v>423</v>
      </c>
      <c r="C2627" s="2">
        <v>111</v>
      </c>
      <c r="D2627" s="2" t="s">
        <v>3206</v>
      </c>
      <c r="E2627" s="2" t="s">
        <v>2391</v>
      </c>
      <c r="F2627" s="2">
        <v>30</v>
      </c>
      <c r="G2627" s="2" t="s">
        <v>1113</v>
      </c>
      <c r="H2627" s="2">
        <v>205</v>
      </c>
      <c r="I2627" s="3">
        <v>9.0246350525629963E-4</v>
      </c>
      <c r="J2627" s="2">
        <v>227156</v>
      </c>
      <c r="K2627" s="2">
        <v>347411</v>
      </c>
    </row>
    <row r="2628" spans="1:11" x14ac:dyDescent="0.3">
      <c r="A2628" s="2">
        <v>19</v>
      </c>
      <c r="B2628" s="2" t="s">
        <v>423</v>
      </c>
      <c r="C2628" s="2">
        <v>111</v>
      </c>
      <c r="D2628" s="2" t="s">
        <v>3206</v>
      </c>
      <c r="E2628" s="2" t="s">
        <v>2392</v>
      </c>
      <c r="F2628" s="2">
        <v>31</v>
      </c>
      <c r="G2628" s="2" t="s">
        <v>19</v>
      </c>
      <c r="H2628" s="2">
        <v>158</v>
      </c>
      <c r="I2628" s="3">
        <v>6.9555723819753827E-4</v>
      </c>
      <c r="J2628" s="2">
        <v>227156</v>
      </c>
      <c r="K2628" s="2">
        <v>347411</v>
      </c>
    </row>
    <row r="2629" spans="1:11" x14ac:dyDescent="0.3">
      <c r="A2629" s="2">
        <v>19</v>
      </c>
      <c r="B2629" s="2" t="s">
        <v>423</v>
      </c>
      <c r="C2629" s="2">
        <v>111</v>
      </c>
      <c r="D2629" s="2" t="s">
        <v>3206</v>
      </c>
      <c r="E2629" s="2" t="s">
        <v>2393</v>
      </c>
      <c r="F2629" s="2">
        <v>32</v>
      </c>
      <c r="G2629" s="2" t="s">
        <v>19</v>
      </c>
      <c r="H2629" s="2">
        <v>182</v>
      </c>
      <c r="I2629" s="3">
        <v>8.0121150222754408E-4</v>
      </c>
      <c r="J2629" s="2">
        <v>227156</v>
      </c>
      <c r="K2629" s="2">
        <v>347411</v>
      </c>
    </row>
    <row r="2630" spans="1:11" x14ac:dyDescent="0.3">
      <c r="A2630" s="2">
        <v>19</v>
      </c>
      <c r="B2630" s="2" t="s">
        <v>423</v>
      </c>
      <c r="C2630" s="2">
        <v>111</v>
      </c>
      <c r="D2630" s="2" t="s">
        <v>3206</v>
      </c>
      <c r="E2630" s="2" t="s">
        <v>2394</v>
      </c>
      <c r="F2630" s="2">
        <v>33</v>
      </c>
      <c r="G2630" s="2" t="s">
        <v>19</v>
      </c>
      <c r="H2630" s="2">
        <v>130</v>
      </c>
      <c r="I2630" s="3">
        <v>5.722939301625315E-4</v>
      </c>
      <c r="J2630" s="2">
        <v>227156</v>
      </c>
      <c r="K2630" s="2">
        <v>347411</v>
      </c>
    </row>
    <row r="2631" spans="1:11" x14ac:dyDescent="0.3">
      <c r="A2631" s="2">
        <v>19</v>
      </c>
      <c r="B2631" s="2" t="s">
        <v>423</v>
      </c>
      <c r="C2631" s="2">
        <v>111</v>
      </c>
      <c r="D2631" s="2" t="s">
        <v>3206</v>
      </c>
      <c r="E2631" s="2" t="s">
        <v>2395</v>
      </c>
      <c r="F2631" s="2">
        <v>34</v>
      </c>
      <c r="G2631" s="2" t="s">
        <v>19</v>
      </c>
      <c r="H2631" s="2">
        <v>175</v>
      </c>
      <c r="I2631" s="3">
        <v>7.7039567521879234E-4</v>
      </c>
      <c r="J2631" s="2">
        <v>227156</v>
      </c>
      <c r="K2631" s="2">
        <v>347411</v>
      </c>
    </row>
    <row r="2632" spans="1:11" x14ac:dyDescent="0.3">
      <c r="A2632" s="2">
        <v>19</v>
      </c>
      <c r="B2632" s="2" t="s">
        <v>423</v>
      </c>
      <c r="C2632" s="2">
        <v>111</v>
      </c>
      <c r="D2632" s="2" t="s">
        <v>3206</v>
      </c>
      <c r="E2632" s="2" t="s">
        <v>2396</v>
      </c>
      <c r="F2632" s="2">
        <v>35</v>
      </c>
      <c r="G2632" s="2" t="s">
        <v>19</v>
      </c>
      <c r="H2632" s="2">
        <v>164</v>
      </c>
      <c r="I2632" s="3">
        <v>7.2197080420503975E-4</v>
      </c>
      <c r="J2632" s="2">
        <v>227156</v>
      </c>
      <c r="K2632" s="2">
        <v>347411</v>
      </c>
    </row>
    <row r="2633" spans="1:11" x14ac:dyDescent="0.3">
      <c r="A2633" s="2">
        <v>19</v>
      </c>
      <c r="B2633" s="2" t="s">
        <v>423</v>
      </c>
      <c r="C2633" s="2">
        <v>111</v>
      </c>
      <c r="D2633" s="2" t="s">
        <v>3206</v>
      </c>
      <c r="E2633" s="2" t="s">
        <v>2397</v>
      </c>
      <c r="F2633" s="2">
        <v>36</v>
      </c>
      <c r="G2633" s="2" t="s">
        <v>19</v>
      </c>
      <c r="H2633" s="2">
        <v>122</v>
      </c>
      <c r="I2633" s="3">
        <v>5.3707584215252949E-4</v>
      </c>
      <c r="J2633" s="2">
        <v>227156</v>
      </c>
      <c r="K2633" s="2">
        <v>347411</v>
      </c>
    </row>
    <row r="2634" spans="1:11" x14ac:dyDescent="0.3">
      <c r="A2634" s="2">
        <v>19</v>
      </c>
      <c r="B2634" s="2" t="s">
        <v>423</v>
      </c>
      <c r="C2634" s="2">
        <v>111</v>
      </c>
      <c r="D2634" s="2" t="s">
        <v>3206</v>
      </c>
      <c r="E2634" s="2" t="s">
        <v>2398</v>
      </c>
      <c r="F2634" s="2">
        <v>37</v>
      </c>
      <c r="G2634" s="2" t="s">
        <v>19</v>
      </c>
      <c r="H2634" s="2">
        <v>151</v>
      </c>
      <c r="I2634" s="3">
        <v>6.6474141118878652E-4</v>
      </c>
      <c r="J2634" s="2">
        <v>227156</v>
      </c>
      <c r="K2634" s="2">
        <v>347411</v>
      </c>
    </row>
    <row r="2635" spans="1:11" x14ac:dyDescent="0.3">
      <c r="A2635" s="2">
        <v>19</v>
      </c>
      <c r="B2635" s="2" t="s">
        <v>423</v>
      </c>
      <c r="C2635" s="2">
        <v>111</v>
      </c>
      <c r="D2635" s="2" t="s">
        <v>3206</v>
      </c>
      <c r="E2635" s="2" t="s">
        <v>440</v>
      </c>
      <c r="F2635" s="2">
        <v>38</v>
      </c>
      <c r="G2635" s="2" t="s">
        <v>19</v>
      </c>
      <c r="H2635" s="2">
        <v>135</v>
      </c>
      <c r="I2635" s="3">
        <v>5.9430523516878272E-4</v>
      </c>
      <c r="J2635" s="2">
        <v>227156</v>
      </c>
      <c r="K2635" s="2">
        <v>347411</v>
      </c>
    </row>
    <row r="2636" spans="1:11" x14ac:dyDescent="0.3">
      <c r="A2636" s="2">
        <v>19</v>
      </c>
      <c r="B2636" s="2" t="s">
        <v>423</v>
      </c>
      <c r="C2636" s="2">
        <v>112</v>
      </c>
      <c r="D2636" s="2" t="s">
        <v>3207</v>
      </c>
      <c r="E2636" s="2" t="s">
        <v>2362</v>
      </c>
      <c r="F2636" s="2">
        <v>1</v>
      </c>
      <c r="G2636" s="2" t="s">
        <v>103</v>
      </c>
      <c r="H2636" s="2">
        <v>93231</v>
      </c>
      <c r="I2636" s="3">
        <v>0.46409673099802379</v>
      </c>
      <c r="J2636" s="2">
        <v>200887</v>
      </c>
      <c r="K2636" s="2">
        <v>310380</v>
      </c>
    </row>
    <row r="2637" spans="1:11" x14ac:dyDescent="0.3">
      <c r="A2637" s="2">
        <v>19</v>
      </c>
      <c r="B2637" s="2" t="s">
        <v>423</v>
      </c>
      <c r="C2637" s="2">
        <v>112</v>
      </c>
      <c r="D2637" s="2" t="s">
        <v>3207</v>
      </c>
      <c r="E2637" s="2" t="s">
        <v>2363</v>
      </c>
      <c r="F2637" s="2">
        <v>2</v>
      </c>
      <c r="G2637" s="2" t="s">
        <v>1363</v>
      </c>
      <c r="H2637" s="2">
        <v>25223</v>
      </c>
      <c r="I2637" s="3">
        <v>0.1255581496064952</v>
      </c>
      <c r="J2637" s="2">
        <v>200887</v>
      </c>
      <c r="K2637" s="2">
        <v>310380</v>
      </c>
    </row>
    <row r="2638" spans="1:11" x14ac:dyDescent="0.3">
      <c r="A2638" s="2">
        <v>19</v>
      </c>
      <c r="B2638" s="2" t="s">
        <v>423</v>
      </c>
      <c r="C2638" s="2">
        <v>112</v>
      </c>
      <c r="D2638" s="2" t="s">
        <v>3207</v>
      </c>
      <c r="E2638" s="2" t="s">
        <v>2364</v>
      </c>
      <c r="F2638" s="2">
        <v>3</v>
      </c>
      <c r="G2638" s="2" t="s">
        <v>1977</v>
      </c>
      <c r="H2638" s="2">
        <v>56207</v>
      </c>
      <c r="I2638" s="3">
        <v>0.27979411310836438</v>
      </c>
      <c r="J2638" s="2">
        <v>200887</v>
      </c>
      <c r="K2638" s="2">
        <v>310380</v>
      </c>
    </row>
    <row r="2639" spans="1:11" x14ac:dyDescent="0.3">
      <c r="A2639" s="2">
        <v>19</v>
      </c>
      <c r="B2639" s="2" t="s">
        <v>423</v>
      </c>
      <c r="C2639" s="2">
        <v>112</v>
      </c>
      <c r="D2639" s="2" t="s">
        <v>3207</v>
      </c>
      <c r="E2639" s="2" t="s">
        <v>2365</v>
      </c>
      <c r="F2639" s="2">
        <v>4</v>
      </c>
      <c r="G2639" s="2" t="s">
        <v>1023</v>
      </c>
      <c r="H2639" s="2">
        <v>10584</v>
      </c>
      <c r="I2639" s="3">
        <v>5.2686336099399163E-2</v>
      </c>
      <c r="J2639" s="2">
        <v>200887</v>
      </c>
      <c r="K2639" s="2">
        <v>310380</v>
      </c>
    </row>
    <row r="2640" spans="1:11" x14ac:dyDescent="0.3">
      <c r="A2640" s="2">
        <v>19</v>
      </c>
      <c r="B2640" s="2" t="s">
        <v>423</v>
      </c>
      <c r="C2640" s="2">
        <v>112</v>
      </c>
      <c r="D2640" s="2" t="s">
        <v>3207</v>
      </c>
      <c r="E2640" s="2" t="s">
        <v>2366</v>
      </c>
      <c r="F2640" s="2">
        <v>5</v>
      </c>
      <c r="G2640" s="2" t="s">
        <v>19</v>
      </c>
      <c r="H2640" s="2">
        <v>983</v>
      </c>
      <c r="I2640" s="3">
        <v>4.8932982223837285E-3</v>
      </c>
      <c r="J2640" s="2">
        <v>200887</v>
      </c>
      <c r="K2640" s="2">
        <v>310380</v>
      </c>
    </row>
    <row r="2641" spans="1:11" x14ac:dyDescent="0.3">
      <c r="A2641" s="2">
        <v>19</v>
      </c>
      <c r="B2641" s="2" t="s">
        <v>423</v>
      </c>
      <c r="C2641" s="2">
        <v>112</v>
      </c>
      <c r="D2641" s="2" t="s">
        <v>3207</v>
      </c>
      <c r="E2641" s="2" t="s">
        <v>2367</v>
      </c>
      <c r="F2641" s="2">
        <v>6</v>
      </c>
      <c r="G2641" s="2" t="s">
        <v>19</v>
      </c>
      <c r="H2641" s="2">
        <v>352</v>
      </c>
      <c r="I2641" s="3">
        <v>1.7522288649837968E-3</v>
      </c>
      <c r="J2641" s="2">
        <v>200887</v>
      </c>
      <c r="K2641" s="2">
        <v>310380</v>
      </c>
    </row>
    <row r="2642" spans="1:11" x14ac:dyDescent="0.3">
      <c r="A2642" s="2">
        <v>19</v>
      </c>
      <c r="B2642" s="2" t="s">
        <v>423</v>
      </c>
      <c r="C2642" s="2">
        <v>112</v>
      </c>
      <c r="D2642" s="2" t="s">
        <v>3207</v>
      </c>
      <c r="E2642" s="2" t="s">
        <v>2368</v>
      </c>
      <c r="F2642" s="2">
        <v>7</v>
      </c>
      <c r="G2642" s="2" t="s">
        <v>11</v>
      </c>
      <c r="H2642" s="2">
        <v>1358</v>
      </c>
      <c r="I2642" s="3">
        <v>6.7600193143408979E-3</v>
      </c>
      <c r="J2642" s="2">
        <v>200887</v>
      </c>
      <c r="K2642" s="2">
        <v>310380</v>
      </c>
    </row>
    <row r="2643" spans="1:11" x14ac:dyDescent="0.3">
      <c r="A2643" s="2">
        <v>19</v>
      </c>
      <c r="B2643" s="2" t="s">
        <v>423</v>
      </c>
      <c r="C2643" s="2">
        <v>112</v>
      </c>
      <c r="D2643" s="2" t="s">
        <v>3207</v>
      </c>
      <c r="E2643" s="2" t="s">
        <v>2369</v>
      </c>
      <c r="F2643" s="2">
        <v>8</v>
      </c>
      <c r="G2643" s="2" t="s">
        <v>2370</v>
      </c>
      <c r="H2643" s="2">
        <v>1226</v>
      </c>
      <c r="I2643" s="3">
        <v>6.1029334899719741E-3</v>
      </c>
      <c r="J2643" s="2">
        <v>200887</v>
      </c>
      <c r="K2643" s="2">
        <v>310380</v>
      </c>
    </row>
    <row r="2644" spans="1:11" x14ac:dyDescent="0.3">
      <c r="A2644" s="2">
        <v>19</v>
      </c>
      <c r="B2644" s="2" t="s">
        <v>423</v>
      </c>
      <c r="C2644" s="2">
        <v>112</v>
      </c>
      <c r="D2644" s="2" t="s">
        <v>3207</v>
      </c>
      <c r="E2644" s="2" t="s">
        <v>7948</v>
      </c>
      <c r="F2644" s="2">
        <v>9</v>
      </c>
      <c r="G2644" s="2" t="s">
        <v>22</v>
      </c>
      <c r="H2644" s="2">
        <v>716</v>
      </c>
      <c r="I2644" s="3">
        <v>3.564192804910223E-3</v>
      </c>
      <c r="J2644" s="2">
        <v>200887</v>
      </c>
      <c r="K2644" s="2">
        <v>310380</v>
      </c>
    </row>
    <row r="2645" spans="1:11" x14ac:dyDescent="0.3">
      <c r="A2645" s="2">
        <v>19</v>
      </c>
      <c r="B2645" s="2" t="s">
        <v>423</v>
      </c>
      <c r="C2645" s="2">
        <v>112</v>
      </c>
      <c r="D2645" s="2" t="s">
        <v>3207</v>
      </c>
      <c r="E2645" s="2" t="s">
        <v>2371</v>
      </c>
      <c r="F2645" s="2">
        <v>10</v>
      </c>
      <c r="G2645" s="2" t="s">
        <v>19</v>
      </c>
      <c r="H2645" s="2">
        <v>1027</v>
      </c>
      <c r="I2645" s="3">
        <v>5.1123268305067028E-3</v>
      </c>
      <c r="J2645" s="2">
        <v>200887</v>
      </c>
      <c r="K2645" s="2">
        <v>310380</v>
      </c>
    </row>
    <row r="2646" spans="1:11" x14ac:dyDescent="0.3">
      <c r="A2646" s="2">
        <v>19</v>
      </c>
      <c r="B2646" s="2" t="s">
        <v>423</v>
      </c>
      <c r="C2646" s="2">
        <v>112</v>
      </c>
      <c r="D2646" s="2" t="s">
        <v>3207</v>
      </c>
      <c r="E2646" s="2" t="s">
        <v>2372</v>
      </c>
      <c r="F2646" s="2">
        <v>11</v>
      </c>
      <c r="G2646" s="2" t="s">
        <v>19</v>
      </c>
      <c r="H2646" s="2">
        <v>920</v>
      </c>
      <c r="I2646" s="3">
        <v>4.5796890789349233E-3</v>
      </c>
      <c r="J2646" s="2">
        <v>200887</v>
      </c>
      <c r="K2646" s="2">
        <v>310380</v>
      </c>
    </row>
    <row r="2647" spans="1:11" x14ac:dyDescent="0.3">
      <c r="A2647" s="2">
        <v>19</v>
      </c>
      <c r="B2647" s="2" t="s">
        <v>423</v>
      </c>
      <c r="C2647" s="2">
        <v>112</v>
      </c>
      <c r="D2647" s="2" t="s">
        <v>3207</v>
      </c>
      <c r="E2647" s="2" t="s">
        <v>2373</v>
      </c>
      <c r="F2647" s="2">
        <v>12</v>
      </c>
      <c r="G2647" s="2" t="s">
        <v>19</v>
      </c>
      <c r="H2647" s="2">
        <v>1045</v>
      </c>
      <c r="I2647" s="3">
        <v>5.2019294429206473E-3</v>
      </c>
      <c r="J2647" s="2">
        <v>200887</v>
      </c>
      <c r="K2647" s="2">
        <v>310380</v>
      </c>
    </row>
    <row r="2648" spans="1:11" x14ac:dyDescent="0.3">
      <c r="A2648" s="2">
        <v>19</v>
      </c>
      <c r="B2648" s="2" t="s">
        <v>423</v>
      </c>
      <c r="C2648" s="2">
        <v>112</v>
      </c>
      <c r="D2648" s="2" t="s">
        <v>3207</v>
      </c>
      <c r="E2648" s="2" t="s">
        <v>2374</v>
      </c>
      <c r="F2648" s="2">
        <v>13</v>
      </c>
      <c r="G2648" s="2" t="s">
        <v>1049</v>
      </c>
      <c r="H2648" s="2">
        <v>468</v>
      </c>
      <c r="I2648" s="3">
        <v>2.3296679227625479E-3</v>
      </c>
      <c r="J2648" s="2">
        <v>200887</v>
      </c>
      <c r="K2648" s="2">
        <v>310380</v>
      </c>
    </row>
    <row r="2649" spans="1:11" x14ac:dyDescent="0.3">
      <c r="A2649" s="2">
        <v>19</v>
      </c>
      <c r="B2649" s="2" t="s">
        <v>423</v>
      </c>
      <c r="C2649" s="2">
        <v>112</v>
      </c>
      <c r="D2649" s="2" t="s">
        <v>3207</v>
      </c>
      <c r="E2649" s="2" t="s">
        <v>2375</v>
      </c>
      <c r="F2649" s="2">
        <v>14</v>
      </c>
      <c r="G2649" s="2" t="s">
        <v>19</v>
      </c>
      <c r="H2649" s="2">
        <v>1150</v>
      </c>
      <c r="I2649" s="3">
        <v>5.7246113486686548E-3</v>
      </c>
      <c r="J2649" s="2">
        <v>200887</v>
      </c>
      <c r="K2649" s="2">
        <v>310380</v>
      </c>
    </row>
    <row r="2650" spans="1:11" x14ac:dyDescent="0.3">
      <c r="A2650" s="2">
        <v>19</v>
      </c>
      <c r="B2650" s="2" t="s">
        <v>423</v>
      </c>
      <c r="C2650" s="2">
        <v>112</v>
      </c>
      <c r="D2650" s="2" t="s">
        <v>3207</v>
      </c>
      <c r="E2650" s="2" t="s">
        <v>2376</v>
      </c>
      <c r="F2650" s="2">
        <v>15</v>
      </c>
      <c r="G2650" s="2" t="s">
        <v>19</v>
      </c>
      <c r="H2650" s="2">
        <v>433</v>
      </c>
      <c r="I2650" s="3">
        <v>2.1554406208465454E-3</v>
      </c>
      <c r="J2650" s="2">
        <v>200887</v>
      </c>
      <c r="K2650" s="2">
        <v>310380</v>
      </c>
    </row>
    <row r="2651" spans="1:11" x14ac:dyDescent="0.3">
      <c r="A2651" s="2">
        <v>19</v>
      </c>
      <c r="B2651" s="2" t="s">
        <v>423</v>
      </c>
      <c r="C2651" s="2">
        <v>112</v>
      </c>
      <c r="D2651" s="2" t="s">
        <v>3207</v>
      </c>
      <c r="E2651" s="2" t="s">
        <v>2377</v>
      </c>
      <c r="F2651" s="2">
        <v>16</v>
      </c>
      <c r="G2651" s="2" t="s">
        <v>19</v>
      </c>
      <c r="H2651" s="2">
        <v>427</v>
      </c>
      <c r="I2651" s="3">
        <v>2.1255730833752307E-3</v>
      </c>
      <c r="J2651" s="2">
        <v>200887</v>
      </c>
      <c r="K2651" s="2">
        <v>310380</v>
      </c>
    </row>
    <row r="2652" spans="1:11" x14ac:dyDescent="0.3">
      <c r="A2652" s="2">
        <v>19</v>
      </c>
      <c r="B2652" s="2" t="s">
        <v>423</v>
      </c>
      <c r="C2652" s="2">
        <v>112</v>
      </c>
      <c r="D2652" s="2" t="s">
        <v>3207</v>
      </c>
      <c r="E2652" s="2" t="s">
        <v>2378</v>
      </c>
      <c r="F2652" s="2">
        <v>17</v>
      </c>
      <c r="G2652" s="2" t="s">
        <v>2270</v>
      </c>
      <c r="H2652" s="2">
        <v>518</v>
      </c>
      <c r="I2652" s="3">
        <v>2.5785640683568373E-3</v>
      </c>
      <c r="J2652" s="2">
        <v>200887</v>
      </c>
      <c r="K2652" s="2">
        <v>310380</v>
      </c>
    </row>
    <row r="2653" spans="1:11" x14ac:dyDescent="0.3">
      <c r="A2653" s="2">
        <v>19</v>
      </c>
      <c r="B2653" s="2" t="s">
        <v>423</v>
      </c>
      <c r="C2653" s="2">
        <v>112</v>
      </c>
      <c r="D2653" s="2" t="s">
        <v>3207</v>
      </c>
      <c r="E2653" s="2" t="s">
        <v>2379</v>
      </c>
      <c r="F2653" s="2">
        <v>18</v>
      </c>
      <c r="G2653" s="2" t="s">
        <v>19</v>
      </c>
      <c r="H2653" s="2">
        <v>438</v>
      </c>
      <c r="I2653" s="3">
        <v>2.1803302354059745E-3</v>
      </c>
      <c r="J2653" s="2">
        <v>200887</v>
      </c>
      <c r="K2653" s="2">
        <v>310380</v>
      </c>
    </row>
    <row r="2654" spans="1:11" x14ac:dyDescent="0.3">
      <c r="A2654" s="2">
        <v>19</v>
      </c>
      <c r="B2654" s="2" t="s">
        <v>423</v>
      </c>
      <c r="C2654" s="2">
        <v>112</v>
      </c>
      <c r="D2654" s="2" t="s">
        <v>3207</v>
      </c>
      <c r="E2654" s="2" t="s">
        <v>2380</v>
      </c>
      <c r="F2654" s="2">
        <v>19</v>
      </c>
      <c r="G2654" s="2" t="s">
        <v>1053</v>
      </c>
      <c r="H2654" s="2">
        <v>238</v>
      </c>
      <c r="I2654" s="3">
        <v>1.1847456530288173E-3</v>
      </c>
      <c r="J2654" s="2">
        <v>200887</v>
      </c>
      <c r="K2654" s="2">
        <v>310380</v>
      </c>
    </row>
    <row r="2655" spans="1:11" x14ac:dyDescent="0.3">
      <c r="A2655" s="2">
        <v>19</v>
      </c>
      <c r="B2655" s="2" t="s">
        <v>423</v>
      </c>
      <c r="C2655" s="2">
        <v>112</v>
      </c>
      <c r="D2655" s="2" t="s">
        <v>3207</v>
      </c>
      <c r="E2655" s="2" t="s">
        <v>2381</v>
      </c>
      <c r="F2655" s="2">
        <v>20</v>
      </c>
      <c r="G2655" s="2" t="s">
        <v>19</v>
      </c>
      <c r="H2655" s="2">
        <v>306</v>
      </c>
      <c r="I2655" s="3">
        <v>1.5232444110370507E-3</v>
      </c>
      <c r="J2655" s="2">
        <v>200887</v>
      </c>
      <c r="K2655" s="2">
        <v>310380</v>
      </c>
    </row>
    <row r="2656" spans="1:11" x14ac:dyDescent="0.3">
      <c r="A2656" s="2">
        <v>19</v>
      </c>
      <c r="B2656" s="2" t="s">
        <v>423</v>
      </c>
      <c r="C2656" s="2">
        <v>112</v>
      </c>
      <c r="D2656" s="2" t="s">
        <v>3207</v>
      </c>
      <c r="E2656" s="2" t="s">
        <v>2382</v>
      </c>
      <c r="F2656" s="2">
        <v>21</v>
      </c>
      <c r="G2656" s="2" t="s">
        <v>19</v>
      </c>
      <c r="H2656" s="2">
        <v>458</v>
      </c>
      <c r="I2656" s="3">
        <v>2.2798886936436901E-3</v>
      </c>
      <c r="J2656" s="2">
        <v>200887</v>
      </c>
      <c r="K2656" s="2">
        <v>310380</v>
      </c>
    </row>
    <row r="2657" spans="1:11" x14ac:dyDescent="0.3">
      <c r="A2657" s="2">
        <v>19</v>
      </c>
      <c r="B2657" s="2" t="s">
        <v>423</v>
      </c>
      <c r="C2657" s="2">
        <v>112</v>
      </c>
      <c r="D2657" s="2" t="s">
        <v>3207</v>
      </c>
      <c r="E2657" s="2" t="s">
        <v>2383</v>
      </c>
      <c r="F2657" s="2">
        <v>22</v>
      </c>
      <c r="G2657" s="2" t="s">
        <v>55</v>
      </c>
      <c r="H2657" s="2">
        <v>276</v>
      </c>
      <c r="I2657" s="3">
        <v>1.3739067236804771E-3</v>
      </c>
      <c r="J2657" s="2">
        <v>200887</v>
      </c>
      <c r="K2657" s="2">
        <v>310380</v>
      </c>
    </row>
    <row r="2658" spans="1:11" x14ac:dyDescent="0.3">
      <c r="A2658" s="2">
        <v>19</v>
      </c>
      <c r="B2658" s="2" t="s">
        <v>423</v>
      </c>
      <c r="C2658" s="2">
        <v>112</v>
      </c>
      <c r="D2658" s="2" t="s">
        <v>3207</v>
      </c>
      <c r="E2658" s="2" t="s">
        <v>2384</v>
      </c>
      <c r="F2658" s="2">
        <v>23</v>
      </c>
      <c r="G2658" s="2" t="s">
        <v>1042</v>
      </c>
      <c r="H2658" s="2">
        <v>325</v>
      </c>
      <c r="I2658" s="3">
        <v>1.6178249463628806E-3</v>
      </c>
      <c r="J2658" s="2">
        <v>200887</v>
      </c>
      <c r="K2658" s="2">
        <v>310380</v>
      </c>
    </row>
    <row r="2659" spans="1:11" x14ac:dyDescent="0.3">
      <c r="A2659" s="2">
        <v>19</v>
      </c>
      <c r="B2659" s="2" t="s">
        <v>423</v>
      </c>
      <c r="C2659" s="2">
        <v>112</v>
      </c>
      <c r="D2659" s="2" t="s">
        <v>3207</v>
      </c>
      <c r="E2659" s="2" t="s">
        <v>2385</v>
      </c>
      <c r="F2659" s="2">
        <v>24</v>
      </c>
      <c r="G2659" s="2" t="s">
        <v>2329</v>
      </c>
      <c r="H2659" s="2">
        <v>324</v>
      </c>
      <c r="I2659" s="3">
        <v>1.6128470234509948E-3</v>
      </c>
      <c r="J2659" s="2">
        <v>200887</v>
      </c>
      <c r="K2659" s="2">
        <v>310380</v>
      </c>
    </row>
    <row r="2660" spans="1:11" x14ac:dyDescent="0.3">
      <c r="A2660" s="2">
        <v>19</v>
      </c>
      <c r="B2660" s="2" t="s">
        <v>423</v>
      </c>
      <c r="C2660" s="2">
        <v>112</v>
      </c>
      <c r="D2660" s="2" t="s">
        <v>3207</v>
      </c>
      <c r="E2660" s="2" t="s">
        <v>2386</v>
      </c>
      <c r="F2660" s="2">
        <v>25</v>
      </c>
      <c r="G2660" s="2" t="s">
        <v>19</v>
      </c>
      <c r="H2660" s="2">
        <v>293</v>
      </c>
      <c r="I2660" s="3">
        <v>1.4585314131825354E-3</v>
      </c>
      <c r="J2660" s="2">
        <v>200887</v>
      </c>
      <c r="K2660" s="2">
        <v>310380</v>
      </c>
    </row>
    <row r="2661" spans="1:11" x14ac:dyDescent="0.3">
      <c r="A2661" s="2">
        <v>19</v>
      </c>
      <c r="B2661" s="2" t="s">
        <v>423</v>
      </c>
      <c r="C2661" s="2">
        <v>112</v>
      </c>
      <c r="D2661" s="2" t="s">
        <v>3207</v>
      </c>
      <c r="E2661" s="2" t="s">
        <v>2387</v>
      </c>
      <c r="F2661" s="2">
        <v>26</v>
      </c>
      <c r="G2661" s="2" t="s">
        <v>62</v>
      </c>
      <c r="H2661" s="2">
        <v>296</v>
      </c>
      <c r="I2661" s="3">
        <v>1.4734651819181927E-3</v>
      </c>
      <c r="J2661" s="2">
        <v>200887</v>
      </c>
      <c r="K2661" s="2">
        <v>310380</v>
      </c>
    </row>
    <row r="2662" spans="1:11" x14ac:dyDescent="0.3">
      <c r="A2662" s="2">
        <v>19</v>
      </c>
      <c r="B2662" s="2" t="s">
        <v>423</v>
      </c>
      <c r="C2662" s="2">
        <v>112</v>
      </c>
      <c r="D2662" s="2" t="s">
        <v>3207</v>
      </c>
      <c r="E2662" s="2" t="s">
        <v>2388</v>
      </c>
      <c r="F2662" s="2">
        <v>27</v>
      </c>
      <c r="G2662" s="2" t="s">
        <v>517</v>
      </c>
      <c r="H2662" s="2">
        <v>291</v>
      </c>
      <c r="I2662" s="3">
        <v>1.4485755673587638E-3</v>
      </c>
      <c r="J2662" s="2">
        <v>200887</v>
      </c>
      <c r="K2662" s="2">
        <v>310380</v>
      </c>
    </row>
    <row r="2663" spans="1:11" x14ac:dyDescent="0.3">
      <c r="A2663" s="2">
        <v>19</v>
      </c>
      <c r="B2663" s="2" t="s">
        <v>423</v>
      </c>
      <c r="C2663" s="2">
        <v>112</v>
      </c>
      <c r="D2663" s="2" t="s">
        <v>3207</v>
      </c>
      <c r="E2663" s="2" t="s">
        <v>2389</v>
      </c>
      <c r="F2663" s="2">
        <v>28</v>
      </c>
      <c r="G2663" s="2" t="s">
        <v>105</v>
      </c>
      <c r="H2663" s="2">
        <v>196</v>
      </c>
      <c r="I2663" s="3">
        <v>9.7567289072961411E-4</v>
      </c>
      <c r="J2663" s="2">
        <v>200887</v>
      </c>
      <c r="K2663" s="2">
        <v>310380</v>
      </c>
    </row>
    <row r="2664" spans="1:11" x14ac:dyDescent="0.3">
      <c r="A2664" s="2">
        <v>19</v>
      </c>
      <c r="B2664" s="2" t="s">
        <v>423</v>
      </c>
      <c r="C2664" s="2">
        <v>112</v>
      </c>
      <c r="D2664" s="2" t="s">
        <v>3207</v>
      </c>
      <c r="E2664" s="2" t="s">
        <v>2390</v>
      </c>
      <c r="F2664" s="2">
        <v>29</v>
      </c>
      <c r="G2664" s="2" t="s">
        <v>19</v>
      </c>
      <c r="H2664" s="2">
        <v>238</v>
      </c>
      <c r="I2664" s="3">
        <v>1.1847456530288173E-3</v>
      </c>
      <c r="J2664" s="2">
        <v>200887</v>
      </c>
      <c r="K2664" s="2">
        <v>310380</v>
      </c>
    </row>
    <row r="2665" spans="1:11" x14ac:dyDescent="0.3">
      <c r="A2665" s="2">
        <v>19</v>
      </c>
      <c r="B2665" s="2" t="s">
        <v>423</v>
      </c>
      <c r="C2665" s="2">
        <v>112</v>
      </c>
      <c r="D2665" s="2" t="s">
        <v>3207</v>
      </c>
      <c r="E2665" s="2" t="s">
        <v>2391</v>
      </c>
      <c r="F2665" s="2">
        <v>30</v>
      </c>
      <c r="G2665" s="2" t="s">
        <v>1113</v>
      </c>
      <c r="H2665" s="2">
        <v>220</v>
      </c>
      <c r="I2665" s="3">
        <v>1.095143040614873E-3</v>
      </c>
      <c r="J2665" s="2">
        <v>200887</v>
      </c>
      <c r="K2665" s="2">
        <v>310380</v>
      </c>
    </row>
    <row r="2666" spans="1:11" x14ac:dyDescent="0.3">
      <c r="A2666" s="2">
        <v>19</v>
      </c>
      <c r="B2666" s="2" t="s">
        <v>423</v>
      </c>
      <c r="C2666" s="2">
        <v>112</v>
      </c>
      <c r="D2666" s="2" t="s">
        <v>3207</v>
      </c>
      <c r="E2666" s="2" t="s">
        <v>2392</v>
      </c>
      <c r="F2666" s="2">
        <v>31</v>
      </c>
      <c r="G2666" s="2" t="s">
        <v>19</v>
      </c>
      <c r="H2666" s="2">
        <v>165</v>
      </c>
      <c r="I2666" s="3">
        <v>8.2135728046115483E-4</v>
      </c>
      <c r="J2666" s="2">
        <v>200887</v>
      </c>
      <c r="K2666" s="2">
        <v>310380</v>
      </c>
    </row>
    <row r="2667" spans="1:11" x14ac:dyDescent="0.3">
      <c r="A2667" s="2">
        <v>19</v>
      </c>
      <c r="B2667" s="2" t="s">
        <v>423</v>
      </c>
      <c r="C2667" s="2">
        <v>112</v>
      </c>
      <c r="D2667" s="2" t="s">
        <v>3207</v>
      </c>
      <c r="E2667" s="2" t="s">
        <v>2393</v>
      </c>
      <c r="F2667" s="2">
        <v>32</v>
      </c>
      <c r="G2667" s="2" t="s">
        <v>19</v>
      </c>
      <c r="H2667" s="2">
        <v>197</v>
      </c>
      <c r="I2667" s="3">
        <v>9.8065081364149989E-4</v>
      </c>
      <c r="J2667" s="2">
        <v>200887</v>
      </c>
      <c r="K2667" s="2">
        <v>310380</v>
      </c>
    </row>
    <row r="2668" spans="1:11" x14ac:dyDescent="0.3">
      <c r="A2668" s="2">
        <v>19</v>
      </c>
      <c r="B2668" s="2" t="s">
        <v>423</v>
      </c>
      <c r="C2668" s="2">
        <v>112</v>
      </c>
      <c r="D2668" s="2" t="s">
        <v>3207</v>
      </c>
      <c r="E2668" s="2" t="s">
        <v>2394</v>
      </c>
      <c r="F2668" s="2">
        <v>33</v>
      </c>
      <c r="G2668" s="2" t="s">
        <v>19</v>
      </c>
      <c r="H2668" s="2">
        <v>122</v>
      </c>
      <c r="I2668" s="3">
        <v>6.0730659525006598E-4</v>
      </c>
      <c r="J2668" s="2">
        <v>200887</v>
      </c>
      <c r="K2668" s="2">
        <v>310380</v>
      </c>
    </row>
    <row r="2669" spans="1:11" x14ac:dyDescent="0.3">
      <c r="A2669" s="2">
        <v>19</v>
      </c>
      <c r="B2669" s="2" t="s">
        <v>423</v>
      </c>
      <c r="C2669" s="2">
        <v>112</v>
      </c>
      <c r="D2669" s="2" t="s">
        <v>3207</v>
      </c>
      <c r="E2669" s="2" t="s">
        <v>2395</v>
      </c>
      <c r="F2669" s="2">
        <v>34</v>
      </c>
      <c r="G2669" s="2" t="s">
        <v>19</v>
      </c>
      <c r="H2669" s="2">
        <v>146</v>
      </c>
      <c r="I2669" s="3">
        <v>7.267767451353248E-4</v>
      </c>
      <c r="J2669" s="2">
        <v>200887</v>
      </c>
      <c r="K2669" s="2">
        <v>310380</v>
      </c>
    </row>
    <row r="2670" spans="1:11" x14ac:dyDescent="0.3">
      <c r="A2670" s="2">
        <v>19</v>
      </c>
      <c r="B2670" s="2" t="s">
        <v>423</v>
      </c>
      <c r="C2670" s="2">
        <v>112</v>
      </c>
      <c r="D2670" s="2" t="s">
        <v>3207</v>
      </c>
      <c r="E2670" s="2" t="s">
        <v>2396</v>
      </c>
      <c r="F2670" s="2">
        <v>35</v>
      </c>
      <c r="G2670" s="2" t="s">
        <v>19</v>
      </c>
      <c r="H2670" s="2">
        <v>158</v>
      </c>
      <c r="I2670" s="3">
        <v>7.8651182007795427E-4</v>
      </c>
      <c r="J2670" s="2">
        <v>200887</v>
      </c>
      <c r="K2670" s="2">
        <v>310380</v>
      </c>
    </row>
    <row r="2671" spans="1:11" x14ac:dyDescent="0.3">
      <c r="A2671" s="2">
        <v>19</v>
      </c>
      <c r="B2671" s="2" t="s">
        <v>423</v>
      </c>
      <c r="C2671" s="2">
        <v>112</v>
      </c>
      <c r="D2671" s="2" t="s">
        <v>3207</v>
      </c>
      <c r="E2671" s="2" t="s">
        <v>2397</v>
      </c>
      <c r="F2671" s="2">
        <v>36</v>
      </c>
      <c r="G2671" s="2" t="s">
        <v>19</v>
      </c>
      <c r="H2671" s="2">
        <v>104</v>
      </c>
      <c r="I2671" s="3">
        <v>5.1770398283612184E-4</v>
      </c>
      <c r="J2671" s="2">
        <v>200887</v>
      </c>
      <c r="K2671" s="2">
        <v>310380</v>
      </c>
    </row>
    <row r="2672" spans="1:11" x14ac:dyDescent="0.3">
      <c r="A2672" s="2">
        <v>19</v>
      </c>
      <c r="B2672" s="2" t="s">
        <v>423</v>
      </c>
      <c r="C2672" s="2">
        <v>112</v>
      </c>
      <c r="D2672" s="2" t="s">
        <v>3207</v>
      </c>
      <c r="E2672" s="2" t="s">
        <v>2398</v>
      </c>
      <c r="F2672" s="2">
        <v>37</v>
      </c>
      <c r="G2672" s="2" t="s">
        <v>19</v>
      </c>
      <c r="H2672" s="2">
        <v>117</v>
      </c>
      <c r="I2672" s="3">
        <v>5.8241698069063698E-4</v>
      </c>
      <c r="J2672" s="2">
        <v>200887</v>
      </c>
      <c r="K2672" s="2">
        <v>310380</v>
      </c>
    </row>
    <row r="2673" spans="1:11" x14ac:dyDescent="0.3">
      <c r="A2673" s="2">
        <v>19</v>
      </c>
      <c r="B2673" s="2" t="s">
        <v>423</v>
      </c>
      <c r="C2673" s="2">
        <v>112</v>
      </c>
      <c r="D2673" s="2" t="s">
        <v>3207</v>
      </c>
      <c r="E2673" s="2" t="s">
        <v>440</v>
      </c>
      <c r="F2673" s="2">
        <v>38</v>
      </c>
      <c r="G2673" s="2" t="s">
        <v>19</v>
      </c>
      <c r="H2673" s="2">
        <v>111</v>
      </c>
      <c r="I2673" s="3">
        <v>5.525494432193223E-4</v>
      </c>
      <c r="J2673" s="2">
        <v>200887</v>
      </c>
      <c r="K2673" s="2">
        <v>310380</v>
      </c>
    </row>
    <row r="2674" spans="1:11" x14ac:dyDescent="0.3">
      <c r="A2674" s="2">
        <v>20</v>
      </c>
      <c r="B2674" s="2" t="s">
        <v>2399</v>
      </c>
      <c r="C2674" s="2">
        <v>113</v>
      </c>
      <c r="D2674" s="2" t="s">
        <v>3208</v>
      </c>
      <c r="E2674" s="2" t="s">
        <v>2400</v>
      </c>
      <c r="F2674" s="2">
        <v>1</v>
      </c>
      <c r="G2674" s="2" t="s">
        <v>1992</v>
      </c>
      <c r="H2674" s="2">
        <v>61336</v>
      </c>
      <c r="I2674" s="3">
        <v>0.31672166023784076</v>
      </c>
      <c r="J2674" s="2">
        <v>193659</v>
      </c>
      <c r="K2674" s="2">
        <v>333907</v>
      </c>
    </row>
    <row r="2675" spans="1:11" x14ac:dyDescent="0.3">
      <c r="A2675" s="2">
        <v>20</v>
      </c>
      <c r="B2675" s="2" t="s">
        <v>2399</v>
      </c>
      <c r="C2675" s="2">
        <v>113</v>
      </c>
      <c r="D2675" s="2" t="s">
        <v>3208</v>
      </c>
      <c r="E2675" s="2" t="s">
        <v>454</v>
      </c>
      <c r="F2675" s="2">
        <v>2</v>
      </c>
      <c r="G2675" s="2" t="s">
        <v>9</v>
      </c>
      <c r="H2675" s="2">
        <v>103001</v>
      </c>
      <c r="I2675" s="3">
        <v>0.53186787084514531</v>
      </c>
      <c r="J2675" s="2">
        <v>193659</v>
      </c>
      <c r="K2675" s="2">
        <v>333907</v>
      </c>
    </row>
    <row r="2676" spans="1:11" x14ac:dyDescent="0.3">
      <c r="A2676" s="2">
        <v>20</v>
      </c>
      <c r="B2676" s="2" t="s">
        <v>2399</v>
      </c>
      <c r="C2676" s="2">
        <v>113</v>
      </c>
      <c r="D2676" s="2" t="s">
        <v>3208</v>
      </c>
      <c r="E2676" s="2" t="s">
        <v>2401</v>
      </c>
      <c r="F2676" s="2">
        <v>3</v>
      </c>
      <c r="G2676" s="2" t="s">
        <v>19</v>
      </c>
      <c r="H2676" s="2">
        <v>12288</v>
      </c>
      <c r="I2676" s="3">
        <v>6.3451737332114691E-2</v>
      </c>
      <c r="J2676" s="2">
        <v>193659</v>
      </c>
      <c r="K2676" s="2">
        <v>333907</v>
      </c>
    </row>
    <row r="2677" spans="1:11" x14ac:dyDescent="0.3">
      <c r="A2677" s="2">
        <v>20</v>
      </c>
      <c r="B2677" s="2" t="s">
        <v>2399</v>
      </c>
      <c r="C2677" s="2">
        <v>113</v>
      </c>
      <c r="D2677" s="2" t="s">
        <v>3208</v>
      </c>
      <c r="E2677" s="2" t="s">
        <v>2402</v>
      </c>
      <c r="F2677" s="2">
        <v>4</v>
      </c>
      <c r="G2677" s="2" t="s">
        <v>1023</v>
      </c>
      <c r="H2677" s="2">
        <v>7750</v>
      </c>
      <c r="I2677" s="3">
        <v>4.0018795924795646E-2</v>
      </c>
      <c r="J2677" s="2">
        <v>193659</v>
      </c>
      <c r="K2677" s="2">
        <v>333907</v>
      </c>
    </row>
    <row r="2678" spans="1:11" x14ac:dyDescent="0.3">
      <c r="A2678" s="2">
        <v>20</v>
      </c>
      <c r="B2678" s="2" t="s">
        <v>2399</v>
      </c>
      <c r="C2678" s="2">
        <v>113</v>
      </c>
      <c r="D2678" s="2" t="s">
        <v>3208</v>
      </c>
      <c r="E2678" s="2" t="s">
        <v>2403</v>
      </c>
      <c r="F2678" s="2">
        <v>5</v>
      </c>
      <c r="G2678" s="2" t="s">
        <v>19</v>
      </c>
      <c r="H2678" s="2">
        <v>1825</v>
      </c>
      <c r="I2678" s="3">
        <v>9.4237809758389753E-3</v>
      </c>
      <c r="J2678" s="2">
        <v>193659</v>
      </c>
      <c r="K2678" s="2">
        <v>333907</v>
      </c>
    </row>
    <row r="2679" spans="1:11" x14ac:dyDescent="0.3">
      <c r="A2679" s="2">
        <v>20</v>
      </c>
      <c r="B2679" s="2" t="s">
        <v>2399</v>
      </c>
      <c r="C2679" s="2">
        <v>113</v>
      </c>
      <c r="D2679" s="2" t="s">
        <v>3208</v>
      </c>
      <c r="E2679" s="2" t="s">
        <v>2404</v>
      </c>
      <c r="F2679" s="2">
        <v>6</v>
      </c>
      <c r="G2679" s="2" t="s">
        <v>11</v>
      </c>
      <c r="H2679" s="2">
        <v>1712</v>
      </c>
      <c r="I2679" s="3">
        <v>8.8402811126774387E-3</v>
      </c>
      <c r="J2679" s="2">
        <v>193659</v>
      </c>
      <c r="K2679" s="2">
        <v>333907</v>
      </c>
    </row>
    <row r="2680" spans="1:11" x14ac:dyDescent="0.3">
      <c r="A2680" s="2">
        <v>20</v>
      </c>
      <c r="B2680" s="2" t="s">
        <v>2399</v>
      </c>
      <c r="C2680" s="2">
        <v>113</v>
      </c>
      <c r="D2680" s="2" t="s">
        <v>3208</v>
      </c>
      <c r="E2680" s="2" t="s">
        <v>7986</v>
      </c>
      <c r="F2680" s="2">
        <v>7</v>
      </c>
      <c r="G2680" s="2" t="s">
        <v>22</v>
      </c>
      <c r="H2680" s="2">
        <v>1477</v>
      </c>
      <c r="I2680" s="3">
        <v>7.6268079459255698E-3</v>
      </c>
      <c r="J2680" s="2">
        <v>193659</v>
      </c>
      <c r="K2680" s="2">
        <v>333907</v>
      </c>
    </row>
    <row r="2681" spans="1:11" x14ac:dyDescent="0.3">
      <c r="A2681" s="2">
        <v>20</v>
      </c>
      <c r="B2681" s="2" t="s">
        <v>2399</v>
      </c>
      <c r="C2681" s="2">
        <v>113</v>
      </c>
      <c r="D2681" s="2" t="s">
        <v>3208</v>
      </c>
      <c r="E2681" s="2" t="s">
        <v>2405</v>
      </c>
      <c r="F2681" s="2">
        <v>8</v>
      </c>
      <c r="G2681" s="2" t="s">
        <v>109</v>
      </c>
      <c r="H2681" s="2">
        <v>1051</v>
      </c>
      <c r="I2681" s="3">
        <v>5.4270650989626098E-3</v>
      </c>
      <c r="J2681" s="2">
        <v>193659</v>
      </c>
      <c r="K2681" s="2">
        <v>333907</v>
      </c>
    </row>
    <row r="2682" spans="1:11" x14ac:dyDescent="0.3">
      <c r="A2682" s="2">
        <v>20</v>
      </c>
      <c r="B2682" s="2" t="s">
        <v>2399</v>
      </c>
      <c r="C2682" s="2">
        <v>113</v>
      </c>
      <c r="D2682" s="2" t="s">
        <v>3208</v>
      </c>
      <c r="E2682" s="2" t="s">
        <v>2406</v>
      </c>
      <c r="F2682" s="2">
        <v>9</v>
      </c>
      <c r="G2682" s="2" t="s">
        <v>19</v>
      </c>
      <c r="H2682" s="2">
        <v>2020</v>
      </c>
      <c r="I2682" s="3">
        <v>1.0430705518462865E-2</v>
      </c>
      <c r="J2682" s="2">
        <v>193659</v>
      </c>
      <c r="K2682" s="2">
        <v>333907</v>
      </c>
    </row>
    <row r="2683" spans="1:11" x14ac:dyDescent="0.3">
      <c r="A2683" s="2">
        <v>20</v>
      </c>
      <c r="B2683" s="2" t="s">
        <v>2399</v>
      </c>
      <c r="C2683" s="2">
        <v>113</v>
      </c>
      <c r="D2683" s="2" t="s">
        <v>3208</v>
      </c>
      <c r="E2683" s="2" t="s">
        <v>2407</v>
      </c>
      <c r="F2683" s="2">
        <v>10</v>
      </c>
      <c r="G2683" s="2" t="s">
        <v>1053</v>
      </c>
      <c r="H2683" s="2">
        <v>539</v>
      </c>
      <c r="I2683" s="3">
        <v>2.783242710124497E-3</v>
      </c>
      <c r="J2683" s="2">
        <v>193659</v>
      </c>
      <c r="K2683" s="2">
        <v>333907</v>
      </c>
    </row>
    <row r="2684" spans="1:11" x14ac:dyDescent="0.3">
      <c r="A2684" s="2">
        <v>20</v>
      </c>
      <c r="B2684" s="2" t="s">
        <v>2399</v>
      </c>
      <c r="C2684" s="2">
        <v>113</v>
      </c>
      <c r="D2684" s="2" t="s">
        <v>3208</v>
      </c>
      <c r="E2684" s="2" t="s">
        <v>2408</v>
      </c>
      <c r="F2684" s="2">
        <v>11</v>
      </c>
      <c r="G2684" s="2" t="s">
        <v>55</v>
      </c>
      <c r="H2684" s="2">
        <v>660</v>
      </c>
      <c r="I2684" s="3">
        <v>3.4080522981116291E-3</v>
      </c>
      <c r="J2684" s="2">
        <v>193659</v>
      </c>
      <c r="K2684" s="2">
        <v>333907</v>
      </c>
    </row>
    <row r="2685" spans="1:11" x14ac:dyDescent="0.3">
      <c r="A2685" s="2">
        <v>2</v>
      </c>
      <c r="B2685" s="2" t="s">
        <v>23</v>
      </c>
      <c r="C2685" s="2">
        <v>114</v>
      </c>
      <c r="D2685" s="2" t="s">
        <v>3405</v>
      </c>
      <c r="E2685" s="2" t="s">
        <v>1955</v>
      </c>
      <c r="F2685" s="2">
        <v>1</v>
      </c>
      <c r="G2685" s="2" t="s">
        <v>7</v>
      </c>
      <c r="H2685" s="2">
        <v>198869</v>
      </c>
      <c r="I2685" s="3">
        <v>0.96649543406734928</v>
      </c>
      <c r="J2685" s="2">
        <v>205763</v>
      </c>
      <c r="K2685" s="2">
        <v>302466</v>
      </c>
    </row>
    <row r="2686" spans="1:11" x14ac:dyDescent="0.3">
      <c r="A2686" s="2">
        <v>2</v>
      </c>
      <c r="B2686" s="2" t="s">
        <v>23</v>
      </c>
      <c r="C2686" s="2">
        <v>114</v>
      </c>
      <c r="D2686" s="2" t="s">
        <v>3405</v>
      </c>
      <c r="E2686" s="2" t="s">
        <v>1956</v>
      </c>
      <c r="F2686" s="2">
        <v>2</v>
      </c>
      <c r="G2686" s="2" t="s">
        <v>9</v>
      </c>
      <c r="H2686" s="2">
        <v>4542</v>
      </c>
      <c r="I2686" s="3">
        <v>2.2073939435175421E-2</v>
      </c>
      <c r="J2686" s="2">
        <v>205763</v>
      </c>
      <c r="K2686" s="2">
        <v>302466</v>
      </c>
    </row>
    <row r="2687" spans="1:11" x14ac:dyDescent="0.3">
      <c r="A2687" s="2">
        <v>2</v>
      </c>
      <c r="B2687" s="2" t="s">
        <v>23</v>
      </c>
      <c r="C2687" s="2">
        <v>114</v>
      </c>
      <c r="D2687" s="2" t="s">
        <v>3405</v>
      </c>
      <c r="E2687" s="2" t="s">
        <v>1957</v>
      </c>
      <c r="F2687" s="2">
        <v>3</v>
      </c>
      <c r="G2687" s="2" t="s">
        <v>19</v>
      </c>
      <c r="H2687" s="2">
        <v>31</v>
      </c>
      <c r="I2687" s="3">
        <v>1.5065876761128093E-4</v>
      </c>
      <c r="J2687" s="2">
        <v>205763</v>
      </c>
      <c r="K2687" s="2">
        <v>302466</v>
      </c>
    </row>
    <row r="2688" spans="1:11" x14ac:dyDescent="0.3">
      <c r="A2688" s="2">
        <v>2</v>
      </c>
      <c r="B2688" s="2" t="s">
        <v>23</v>
      </c>
      <c r="C2688" s="2">
        <v>114</v>
      </c>
      <c r="D2688" s="2" t="s">
        <v>3405</v>
      </c>
      <c r="E2688" s="2" t="s">
        <v>1958</v>
      </c>
      <c r="F2688" s="2">
        <v>4</v>
      </c>
      <c r="G2688" s="2" t="s">
        <v>11</v>
      </c>
      <c r="H2688" s="2">
        <v>376</v>
      </c>
      <c r="I2688" s="3">
        <v>1.8273450523174719E-3</v>
      </c>
      <c r="J2688" s="2">
        <v>205763</v>
      </c>
      <c r="K2688" s="2">
        <v>302466</v>
      </c>
    </row>
    <row r="2689" spans="1:11" x14ac:dyDescent="0.3">
      <c r="A2689" s="2">
        <v>2</v>
      </c>
      <c r="B2689" s="2" t="s">
        <v>23</v>
      </c>
      <c r="C2689" s="2">
        <v>114</v>
      </c>
      <c r="D2689" s="2" t="s">
        <v>3405</v>
      </c>
      <c r="E2689" s="2" t="s">
        <v>7930</v>
      </c>
      <c r="F2689" s="2">
        <v>5</v>
      </c>
      <c r="G2689" s="2" t="s">
        <v>22</v>
      </c>
      <c r="H2689" s="2">
        <v>175</v>
      </c>
      <c r="I2689" s="3">
        <v>8.5049304296690848E-4</v>
      </c>
      <c r="J2689" s="2">
        <v>205763</v>
      </c>
      <c r="K2689" s="2">
        <v>302466</v>
      </c>
    </row>
    <row r="2690" spans="1:11" x14ac:dyDescent="0.3">
      <c r="A2690" s="2">
        <v>2</v>
      </c>
      <c r="B2690" s="2" t="s">
        <v>23</v>
      </c>
      <c r="C2690" s="2">
        <v>114</v>
      </c>
      <c r="D2690" s="2" t="s">
        <v>3405</v>
      </c>
      <c r="E2690" s="2" t="s">
        <v>1959</v>
      </c>
      <c r="F2690" s="2">
        <v>6</v>
      </c>
      <c r="G2690" s="2" t="s">
        <v>19</v>
      </c>
      <c r="H2690" s="2">
        <v>612</v>
      </c>
      <c r="I2690" s="3">
        <v>2.9742956702614172E-3</v>
      </c>
      <c r="J2690" s="2">
        <v>205763</v>
      </c>
      <c r="K2690" s="2">
        <v>302466</v>
      </c>
    </row>
    <row r="2691" spans="1:11" x14ac:dyDescent="0.3">
      <c r="A2691" s="2">
        <v>2</v>
      </c>
      <c r="B2691" s="2" t="s">
        <v>23</v>
      </c>
      <c r="C2691" s="2">
        <v>114</v>
      </c>
      <c r="D2691" s="2" t="s">
        <v>3405</v>
      </c>
      <c r="E2691" s="2" t="s">
        <v>1960</v>
      </c>
      <c r="F2691" s="2">
        <v>7</v>
      </c>
      <c r="G2691" s="2" t="s">
        <v>19</v>
      </c>
      <c r="H2691" s="2">
        <v>411</v>
      </c>
      <c r="I2691" s="3">
        <v>1.9974436609108536E-3</v>
      </c>
      <c r="J2691" s="2">
        <v>205763</v>
      </c>
      <c r="K2691" s="2">
        <v>302466</v>
      </c>
    </row>
    <row r="2692" spans="1:11" x14ac:dyDescent="0.3">
      <c r="A2692" s="2">
        <v>2</v>
      </c>
      <c r="B2692" s="2" t="s">
        <v>23</v>
      </c>
      <c r="C2692" s="2">
        <v>114</v>
      </c>
      <c r="D2692" s="2" t="s">
        <v>3405</v>
      </c>
      <c r="E2692" s="2" t="s">
        <v>1961</v>
      </c>
      <c r="F2692" s="2">
        <v>8</v>
      </c>
      <c r="G2692" s="2" t="s">
        <v>1962</v>
      </c>
      <c r="H2692" s="2">
        <v>53</v>
      </c>
      <c r="I2692" s="3">
        <v>2.5757789301283516E-4</v>
      </c>
      <c r="J2692" s="2">
        <v>205763</v>
      </c>
      <c r="K2692" s="2">
        <v>302466</v>
      </c>
    </row>
    <row r="2693" spans="1:11" x14ac:dyDescent="0.3">
      <c r="A2693" s="2">
        <v>2</v>
      </c>
      <c r="B2693" s="2" t="s">
        <v>23</v>
      </c>
      <c r="C2693" s="2">
        <v>114</v>
      </c>
      <c r="D2693" s="2" t="s">
        <v>3405</v>
      </c>
      <c r="E2693" s="2" t="s">
        <v>1963</v>
      </c>
      <c r="F2693" s="2">
        <v>9</v>
      </c>
      <c r="G2693" s="2" t="s">
        <v>19</v>
      </c>
      <c r="H2693" s="2">
        <v>167</v>
      </c>
      <c r="I2693" s="3">
        <v>8.1161336100270699E-4</v>
      </c>
      <c r="J2693" s="2">
        <v>205763</v>
      </c>
      <c r="K2693" s="2">
        <v>302466</v>
      </c>
    </row>
    <row r="2694" spans="1:11" x14ac:dyDescent="0.3">
      <c r="A2694" s="2">
        <v>2</v>
      </c>
      <c r="B2694" s="2" t="s">
        <v>23</v>
      </c>
      <c r="C2694" s="2">
        <v>114</v>
      </c>
      <c r="D2694" s="2" t="s">
        <v>3405</v>
      </c>
      <c r="E2694" s="2" t="s">
        <v>1964</v>
      </c>
      <c r="F2694" s="2">
        <v>10</v>
      </c>
      <c r="G2694" s="2" t="s">
        <v>19</v>
      </c>
      <c r="H2694" s="2">
        <v>92</v>
      </c>
      <c r="I2694" s="3">
        <v>4.4711634258831764E-4</v>
      </c>
      <c r="J2694" s="2">
        <v>205763</v>
      </c>
      <c r="K2694" s="2">
        <v>302466</v>
      </c>
    </row>
    <row r="2695" spans="1:11" x14ac:dyDescent="0.3">
      <c r="A2695" s="2">
        <v>2</v>
      </c>
      <c r="B2695" s="2" t="s">
        <v>23</v>
      </c>
      <c r="C2695" s="2">
        <v>114</v>
      </c>
      <c r="D2695" s="2" t="s">
        <v>3405</v>
      </c>
      <c r="E2695" s="2" t="s">
        <v>1965</v>
      </c>
      <c r="F2695" s="2">
        <v>11</v>
      </c>
      <c r="G2695" s="2" t="s">
        <v>19</v>
      </c>
      <c r="H2695" s="2">
        <v>48</v>
      </c>
      <c r="I2695" s="3">
        <v>2.3327809178520919E-4</v>
      </c>
      <c r="J2695" s="2">
        <v>205763</v>
      </c>
      <c r="K2695" s="2">
        <v>302466</v>
      </c>
    </row>
    <row r="2696" spans="1:11" x14ac:dyDescent="0.3">
      <c r="A2696" s="2">
        <v>2</v>
      </c>
      <c r="B2696" s="2" t="s">
        <v>23</v>
      </c>
      <c r="C2696" s="2">
        <v>114</v>
      </c>
      <c r="D2696" s="2" t="s">
        <v>3405</v>
      </c>
      <c r="E2696" s="2" t="s">
        <v>1966</v>
      </c>
      <c r="F2696" s="2">
        <v>12</v>
      </c>
      <c r="G2696" s="2" t="s">
        <v>19</v>
      </c>
      <c r="H2696" s="2">
        <v>48</v>
      </c>
      <c r="I2696" s="3">
        <v>2.3327809178520919E-4</v>
      </c>
      <c r="J2696" s="2">
        <v>205763</v>
      </c>
      <c r="K2696" s="2">
        <v>302466</v>
      </c>
    </row>
    <row r="2697" spans="1:11" x14ac:dyDescent="0.3">
      <c r="A2697" s="2">
        <v>2</v>
      </c>
      <c r="B2697" s="2" t="s">
        <v>23</v>
      </c>
      <c r="C2697" s="2">
        <v>114</v>
      </c>
      <c r="D2697" s="2" t="s">
        <v>3405</v>
      </c>
      <c r="E2697" s="2" t="s">
        <v>1967</v>
      </c>
      <c r="F2697" s="2">
        <v>13</v>
      </c>
      <c r="G2697" s="2" t="s">
        <v>85</v>
      </c>
      <c r="H2697" s="2">
        <v>38</v>
      </c>
      <c r="I2697" s="3">
        <v>1.8467848932995727E-4</v>
      </c>
      <c r="J2697" s="2">
        <v>205763</v>
      </c>
      <c r="K2697" s="2">
        <v>302466</v>
      </c>
    </row>
    <row r="2698" spans="1:11" x14ac:dyDescent="0.3">
      <c r="A2698" s="2">
        <v>2</v>
      </c>
      <c r="B2698" s="2" t="s">
        <v>23</v>
      </c>
      <c r="C2698" s="2">
        <v>114</v>
      </c>
      <c r="D2698" s="2" t="s">
        <v>3405</v>
      </c>
      <c r="E2698" s="2" t="s">
        <v>1968</v>
      </c>
      <c r="F2698" s="2">
        <v>14</v>
      </c>
      <c r="G2698" s="2" t="s">
        <v>35</v>
      </c>
      <c r="H2698" s="2">
        <v>40</v>
      </c>
      <c r="I2698" s="3">
        <v>1.9439840982100767E-4</v>
      </c>
      <c r="J2698" s="2">
        <v>205763</v>
      </c>
      <c r="K2698" s="2">
        <v>302466</v>
      </c>
    </row>
    <row r="2699" spans="1:11" x14ac:dyDescent="0.3">
      <c r="A2699" s="2">
        <v>2</v>
      </c>
      <c r="B2699" s="2" t="s">
        <v>23</v>
      </c>
      <c r="C2699" s="2">
        <v>114</v>
      </c>
      <c r="D2699" s="2" t="s">
        <v>3405</v>
      </c>
      <c r="E2699" s="2" t="s">
        <v>1969</v>
      </c>
      <c r="F2699" s="2">
        <v>15</v>
      </c>
      <c r="G2699" s="2" t="s">
        <v>19</v>
      </c>
      <c r="H2699" s="2">
        <v>120</v>
      </c>
      <c r="I2699" s="3">
        <v>5.8319522946302302E-4</v>
      </c>
      <c r="J2699" s="2">
        <v>205763</v>
      </c>
      <c r="K2699" s="2">
        <v>302466</v>
      </c>
    </row>
    <row r="2700" spans="1:11" x14ac:dyDescent="0.3">
      <c r="A2700" s="2">
        <v>2</v>
      </c>
      <c r="B2700" s="2" t="s">
        <v>23</v>
      </c>
      <c r="C2700" s="2">
        <v>114</v>
      </c>
      <c r="D2700" s="2" t="s">
        <v>3405</v>
      </c>
      <c r="E2700" s="2" t="s">
        <v>1970</v>
      </c>
      <c r="F2700" s="2">
        <v>16</v>
      </c>
      <c r="G2700" s="2" t="s">
        <v>1971</v>
      </c>
      <c r="H2700" s="2">
        <v>56</v>
      </c>
      <c r="I2700" s="3">
        <v>2.7215777374941071E-4</v>
      </c>
      <c r="J2700" s="2">
        <v>205763</v>
      </c>
      <c r="K2700" s="2">
        <v>302466</v>
      </c>
    </row>
    <row r="2701" spans="1:11" x14ac:dyDescent="0.3">
      <c r="A2701" s="2">
        <v>2</v>
      </c>
      <c r="B2701" s="2" t="s">
        <v>23</v>
      </c>
      <c r="C2701" s="2">
        <v>114</v>
      </c>
      <c r="D2701" s="2" t="s">
        <v>3405</v>
      </c>
      <c r="E2701" s="2" t="s">
        <v>1972</v>
      </c>
      <c r="F2701" s="2">
        <v>17</v>
      </c>
      <c r="G2701" s="2" t="s">
        <v>19</v>
      </c>
      <c r="H2701" s="2">
        <v>28</v>
      </c>
      <c r="I2701" s="3">
        <v>1.3607888687470536E-4</v>
      </c>
      <c r="J2701" s="2">
        <v>205763</v>
      </c>
      <c r="K2701" s="2">
        <v>302466</v>
      </c>
    </row>
    <row r="2702" spans="1:11" x14ac:dyDescent="0.3">
      <c r="A2702" s="2">
        <v>2</v>
      </c>
      <c r="B2702" s="2" t="s">
        <v>23</v>
      </c>
      <c r="C2702" s="2">
        <v>114</v>
      </c>
      <c r="D2702" s="2" t="s">
        <v>3405</v>
      </c>
      <c r="E2702" s="2" t="s">
        <v>1973</v>
      </c>
      <c r="F2702" s="2">
        <v>18</v>
      </c>
      <c r="G2702" s="2" t="s">
        <v>19</v>
      </c>
      <c r="H2702" s="2">
        <v>28</v>
      </c>
      <c r="I2702" s="3">
        <v>1.3607888687470536E-4</v>
      </c>
      <c r="J2702" s="2">
        <v>205763</v>
      </c>
      <c r="K2702" s="2">
        <v>302466</v>
      </c>
    </row>
    <row r="2703" spans="1:11" x14ac:dyDescent="0.3">
      <c r="A2703" s="2">
        <v>2</v>
      </c>
      <c r="B2703" s="2" t="s">
        <v>23</v>
      </c>
      <c r="C2703" s="2">
        <v>114</v>
      </c>
      <c r="D2703" s="2" t="s">
        <v>3405</v>
      </c>
      <c r="E2703" s="2" t="s">
        <v>1974</v>
      </c>
      <c r="F2703" s="2">
        <v>19</v>
      </c>
      <c r="G2703" s="2" t="s">
        <v>19</v>
      </c>
      <c r="H2703" s="2">
        <v>29</v>
      </c>
      <c r="I2703" s="3">
        <v>1.4093884712023056E-4</v>
      </c>
      <c r="J2703" s="2">
        <v>205763</v>
      </c>
      <c r="K2703" s="2">
        <v>302466</v>
      </c>
    </row>
    <row r="2704" spans="1:11" x14ac:dyDescent="0.3">
      <c r="A2704" s="2">
        <v>2</v>
      </c>
      <c r="B2704" s="2" t="s">
        <v>23</v>
      </c>
      <c r="C2704" s="2">
        <v>115</v>
      </c>
      <c r="D2704" s="2" t="s">
        <v>3406</v>
      </c>
      <c r="E2704" s="2" t="s">
        <v>1955</v>
      </c>
      <c r="F2704" s="2">
        <v>1</v>
      </c>
      <c r="G2704" s="2" t="s">
        <v>7</v>
      </c>
      <c r="H2704" s="2">
        <v>72242</v>
      </c>
      <c r="I2704" s="3">
        <v>0.34448031357140474</v>
      </c>
      <c r="J2704" s="2">
        <v>209713</v>
      </c>
      <c r="K2704" s="2">
        <v>361504</v>
      </c>
    </row>
    <row r="2705" spans="1:11" x14ac:dyDescent="0.3">
      <c r="A2705" s="2">
        <v>2</v>
      </c>
      <c r="B2705" s="2" t="s">
        <v>23</v>
      </c>
      <c r="C2705" s="2">
        <v>115</v>
      </c>
      <c r="D2705" s="2" t="s">
        <v>3406</v>
      </c>
      <c r="E2705" s="2" t="s">
        <v>1956</v>
      </c>
      <c r="F2705" s="2">
        <v>2</v>
      </c>
      <c r="G2705" s="2" t="s">
        <v>9</v>
      </c>
      <c r="H2705" s="2">
        <v>127454</v>
      </c>
      <c r="I2705" s="3">
        <v>0.60775440721366825</v>
      </c>
      <c r="J2705" s="2">
        <v>209713</v>
      </c>
      <c r="K2705" s="2">
        <v>361504</v>
      </c>
    </row>
    <row r="2706" spans="1:11" x14ac:dyDescent="0.3">
      <c r="A2706" s="2">
        <v>2</v>
      </c>
      <c r="B2706" s="2" t="s">
        <v>23</v>
      </c>
      <c r="C2706" s="2">
        <v>115</v>
      </c>
      <c r="D2706" s="2" t="s">
        <v>3406</v>
      </c>
      <c r="E2706" s="2" t="s">
        <v>1957</v>
      </c>
      <c r="F2706" s="2">
        <v>3</v>
      </c>
      <c r="G2706" s="2" t="s">
        <v>19</v>
      </c>
      <c r="H2706" s="2">
        <v>3098</v>
      </c>
      <c r="I2706" s="3">
        <v>1.4772570131560752E-2</v>
      </c>
      <c r="J2706" s="2">
        <v>209713</v>
      </c>
      <c r="K2706" s="2">
        <v>361504</v>
      </c>
    </row>
    <row r="2707" spans="1:11" x14ac:dyDescent="0.3">
      <c r="A2707" s="2">
        <v>2</v>
      </c>
      <c r="B2707" s="2" t="s">
        <v>23</v>
      </c>
      <c r="C2707" s="2">
        <v>115</v>
      </c>
      <c r="D2707" s="2" t="s">
        <v>3406</v>
      </c>
      <c r="E2707" s="2" t="s">
        <v>1958</v>
      </c>
      <c r="F2707" s="2">
        <v>4</v>
      </c>
      <c r="G2707" s="2" t="s">
        <v>11</v>
      </c>
      <c r="H2707" s="2">
        <v>1225</v>
      </c>
      <c r="I2707" s="3">
        <v>5.8413164658366436E-3</v>
      </c>
      <c r="J2707" s="2">
        <v>209713</v>
      </c>
      <c r="K2707" s="2">
        <v>361504</v>
      </c>
    </row>
    <row r="2708" spans="1:11" x14ac:dyDescent="0.3">
      <c r="A2708" s="2">
        <v>2</v>
      </c>
      <c r="B2708" s="2" t="s">
        <v>23</v>
      </c>
      <c r="C2708" s="2">
        <v>115</v>
      </c>
      <c r="D2708" s="2" t="s">
        <v>3406</v>
      </c>
      <c r="E2708" s="2" t="s">
        <v>7930</v>
      </c>
      <c r="F2708" s="2">
        <v>5</v>
      </c>
      <c r="G2708" s="2" t="s">
        <v>22</v>
      </c>
      <c r="H2708" s="2">
        <v>872</v>
      </c>
      <c r="I2708" s="3">
        <v>4.1580636393547376E-3</v>
      </c>
      <c r="J2708" s="2">
        <v>209713</v>
      </c>
      <c r="K2708" s="2">
        <v>361504</v>
      </c>
    </row>
    <row r="2709" spans="1:11" x14ac:dyDescent="0.3">
      <c r="A2709" s="2">
        <v>2</v>
      </c>
      <c r="B2709" s="2" t="s">
        <v>23</v>
      </c>
      <c r="C2709" s="2">
        <v>115</v>
      </c>
      <c r="D2709" s="2" t="s">
        <v>3406</v>
      </c>
      <c r="E2709" s="2" t="s">
        <v>1959</v>
      </c>
      <c r="F2709" s="2">
        <v>6</v>
      </c>
      <c r="G2709" s="2" t="s">
        <v>19</v>
      </c>
      <c r="H2709" s="2">
        <v>539</v>
      </c>
      <c r="I2709" s="3">
        <v>2.5701792449681232E-3</v>
      </c>
      <c r="J2709" s="2">
        <v>209713</v>
      </c>
      <c r="K2709" s="2">
        <v>361504</v>
      </c>
    </row>
    <row r="2710" spans="1:11" x14ac:dyDescent="0.3">
      <c r="A2710" s="2">
        <v>2</v>
      </c>
      <c r="B2710" s="2" t="s">
        <v>23</v>
      </c>
      <c r="C2710" s="2">
        <v>115</v>
      </c>
      <c r="D2710" s="2" t="s">
        <v>3406</v>
      </c>
      <c r="E2710" s="2" t="s">
        <v>1960</v>
      </c>
      <c r="F2710" s="2">
        <v>7</v>
      </c>
      <c r="G2710" s="2" t="s">
        <v>19</v>
      </c>
      <c r="H2710" s="2">
        <v>644</v>
      </c>
      <c r="I2710" s="3">
        <v>3.0708635134684067E-3</v>
      </c>
      <c r="J2710" s="2">
        <v>209713</v>
      </c>
      <c r="K2710" s="2">
        <v>361504</v>
      </c>
    </row>
    <row r="2711" spans="1:11" x14ac:dyDescent="0.3">
      <c r="A2711" s="2">
        <v>2</v>
      </c>
      <c r="B2711" s="2" t="s">
        <v>23</v>
      </c>
      <c r="C2711" s="2">
        <v>115</v>
      </c>
      <c r="D2711" s="2" t="s">
        <v>3406</v>
      </c>
      <c r="E2711" s="2" t="s">
        <v>1961</v>
      </c>
      <c r="F2711" s="2">
        <v>8</v>
      </c>
      <c r="G2711" s="2" t="s">
        <v>1962</v>
      </c>
      <c r="H2711" s="2">
        <v>765</v>
      </c>
      <c r="I2711" s="3">
        <v>3.6478425276449244E-3</v>
      </c>
      <c r="J2711" s="2">
        <v>209713</v>
      </c>
      <c r="K2711" s="2">
        <v>361504</v>
      </c>
    </row>
    <row r="2712" spans="1:11" x14ac:dyDescent="0.3">
      <c r="A2712" s="2">
        <v>2</v>
      </c>
      <c r="B2712" s="2" t="s">
        <v>23</v>
      </c>
      <c r="C2712" s="2">
        <v>115</v>
      </c>
      <c r="D2712" s="2" t="s">
        <v>3406</v>
      </c>
      <c r="E2712" s="2" t="s">
        <v>1963</v>
      </c>
      <c r="F2712" s="2">
        <v>9</v>
      </c>
      <c r="G2712" s="2" t="s">
        <v>19</v>
      </c>
      <c r="H2712" s="2">
        <v>691</v>
      </c>
      <c r="I2712" s="3">
        <v>3.2949793288923434E-3</v>
      </c>
      <c r="J2712" s="2">
        <v>209713</v>
      </c>
      <c r="K2712" s="2">
        <v>361504</v>
      </c>
    </row>
    <row r="2713" spans="1:11" x14ac:dyDescent="0.3">
      <c r="A2713" s="2">
        <v>2</v>
      </c>
      <c r="B2713" s="2" t="s">
        <v>23</v>
      </c>
      <c r="C2713" s="2">
        <v>115</v>
      </c>
      <c r="D2713" s="2" t="s">
        <v>3406</v>
      </c>
      <c r="E2713" s="2" t="s">
        <v>1964</v>
      </c>
      <c r="F2713" s="2">
        <v>10</v>
      </c>
      <c r="G2713" s="2" t="s">
        <v>19</v>
      </c>
      <c r="H2713" s="2">
        <v>579</v>
      </c>
      <c r="I2713" s="3">
        <v>2.7609161091587072E-3</v>
      </c>
      <c r="J2713" s="2">
        <v>209713</v>
      </c>
      <c r="K2713" s="2">
        <v>361504</v>
      </c>
    </row>
    <row r="2714" spans="1:11" x14ac:dyDescent="0.3">
      <c r="A2714" s="2">
        <v>2</v>
      </c>
      <c r="B2714" s="2" t="s">
        <v>23</v>
      </c>
      <c r="C2714" s="2">
        <v>115</v>
      </c>
      <c r="D2714" s="2" t="s">
        <v>3406</v>
      </c>
      <c r="E2714" s="2" t="s">
        <v>1965</v>
      </c>
      <c r="F2714" s="2">
        <v>11</v>
      </c>
      <c r="G2714" s="2" t="s">
        <v>19</v>
      </c>
      <c r="H2714" s="2">
        <v>208</v>
      </c>
      <c r="I2714" s="3">
        <v>9.9183169379103817E-4</v>
      </c>
      <c r="J2714" s="2">
        <v>209713</v>
      </c>
      <c r="K2714" s="2">
        <v>361504</v>
      </c>
    </row>
    <row r="2715" spans="1:11" x14ac:dyDescent="0.3">
      <c r="A2715" s="2">
        <v>2</v>
      </c>
      <c r="B2715" s="2" t="s">
        <v>23</v>
      </c>
      <c r="C2715" s="2">
        <v>115</v>
      </c>
      <c r="D2715" s="2" t="s">
        <v>3406</v>
      </c>
      <c r="E2715" s="2" t="s">
        <v>1966</v>
      </c>
      <c r="F2715" s="2">
        <v>12</v>
      </c>
      <c r="G2715" s="2" t="s">
        <v>19</v>
      </c>
      <c r="H2715" s="2">
        <v>198</v>
      </c>
      <c r="I2715" s="3">
        <v>9.4414747774339215E-4</v>
      </c>
      <c r="J2715" s="2">
        <v>209713</v>
      </c>
      <c r="K2715" s="2">
        <v>361504</v>
      </c>
    </row>
    <row r="2716" spans="1:11" x14ac:dyDescent="0.3">
      <c r="A2716" s="2">
        <v>2</v>
      </c>
      <c r="B2716" s="2" t="s">
        <v>23</v>
      </c>
      <c r="C2716" s="2">
        <v>115</v>
      </c>
      <c r="D2716" s="2" t="s">
        <v>3406</v>
      </c>
      <c r="E2716" s="2" t="s">
        <v>1967</v>
      </c>
      <c r="F2716" s="2">
        <v>13</v>
      </c>
      <c r="G2716" s="2" t="s">
        <v>85</v>
      </c>
      <c r="H2716" s="2">
        <v>204</v>
      </c>
      <c r="I2716" s="3">
        <v>9.7275800737197976E-4</v>
      </c>
      <c r="J2716" s="2">
        <v>209713</v>
      </c>
      <c r="K2716" s="2">
        <v>361504</v>
      </c>
    </row>
    <row r="2717" spans="1:11" x14ac:dyDescent="0.3">
      <c r="A2717" s="2">
        <v>2</v>
      </c>
      <c r="B2717" s="2" t="s">
        <v>23</v>
      </c>
      <c r="C2717" s="2">
        <v>115</v>
      </c>
      <c r="D2717" s="2" t="s">
        <v>3406</v>
      </c>
      <c r="E2717" s="2" t="s">
        <v>1968</v>
      </c>
      <c r="F2717" s="2">
        <v>14</v>
      </c>
      <c r="G2717" s="2" t="s">
        <v>35</v>
      </c>
      <c r="H2717" s="2">
        <v>290</v>
      </c>
      <c r="I2717" s="3">
        <v>1.3828422653817359E-3</v>
      </c>
      <c r="J2717" s="2">
        <v>209713</v>
      </c>
      <c r="K2717" s="2">
        <v>361504</v>
      </c>
    </row>
    <row r="2718" spans="1:11" x14ac:dyDescent="0.3">
      <c r="A2718" s="2">
        <v>2</v>
      </c>
      <c r="B2718" s="2" t="s">
        <v>23</v>
      </c>
      <c r="C2718" s="2">
        <v>115</v>
      </c>
      <c r="D2718" s="2" t="s">
        <v>3406</v>
      </c>
      <c r="E2718" s="2" t="s">
        <v>1969</v>
      </c>
      <c r="F2718" s="2">
        <v>15</v>
      </c>
      <c r="G2718" s="2" t="s">
        <v>19</v>
      </c>
      <c r="H2718" s="2">
        <v>151</v>
      </c>
      <c r="I2718" s="3">
        <v>7.2003166231945567E-4</v>
      </c>
      <c r="J2718" s="2">
        <v>209713</v>
      </c>
      <c r="K2718" s="2">
        <v>361504</v>
      </c>
    </row>
    <row r="2719" spans="1:11" x14ac:dyDescent="0.3">
      <c r="A2719" s="2">
        <v>2</v>
      </c>
      <c r="B2719" s="2" t="s">
        <v>23</v>
      </c>
      <c r="C2719" s="2">
        <v>115</v>
      </c>
      <c r="D2719" s="2" t="s">
        <v>3406</v>
      </c>
      <c r="E2719" s="2" t="s">
        <v>1970</v>
      </c>
      <c r="F2719" s="2">
        <v>16</v>
      </c>
      <c r="G2719" s="2" t="s">
        <v>1971</v>
      </c>
      <c r="H2719" s="2">
        <v>161</v>
      </c>
      <c r="I2719" s="3">
        <v>7.6771587836710169E-4</v>
      </c>
      <c r="J2719" s="2">
        <v>209713</v>
      </c>
      <c r="K2719" s="2">
        <v>361504</v>
      </c>
    </row>
    <row r="2720" spans="1:11" x14ac:dyDescent="0.3">
      <c r="A2720" s="2">
        <v>2</v>
      </c>
      <c r="B2720" s="2" t="s">
        <v>23</v>
      </c>
      <c r="C2720" s="2">
        <v>115</v>
      </c>
      <c r="D2720" s="2" t="s">
        <v>3406</v>
      </c>
      <c r="E2720" s="2" t="s">
        <v>1972</v>
      </c>
      <c r="F2720" s="2">
        <v>17</v>
      </c>
      <c r="G2720" s="2" t="s">
        <v>19</v>
      </c>
      <c r="H2720" s="2">
        <v>151</v>
      </c>
      <c r="I2720" s="3">
        <v>7.2003166231945567E-4</v>
      </c>
      <c r="J2720" s="2">
        <v>209713</v>
      </c>
      <c r="K2720" s="2">
        <v>361504</v>
      </c>
    </row>
    <row r="2721" spans="1:11" x14ac:dyDescent="0.3">
      <c r="A2721" s="2">
        <v>2</v>
      </c>
      <c r="B2721" s="2" t="s">
        <v>23</v>
      </c>
      <c r="C2721" s="2">
        <v>115</v>
      </c>
      <c r="D2721" s="2" t="s">
        <v>3406</v>
      </c>
      <c r="E2721" s="2" t="s">
        <v>1973</v>
      </c>
      <c r="F2721" s="2">
        <v>18</v>
      </c>
      <c r="G2721" s="2" t="s">
        <v>19</v>
      </c>
      <c r="H2721" s="2">
        <v>124</v>
      </c>
      <c r="I2721" s="3">
        <v>5.9128427899081122E-4</v>
      </c>
      <c r="J2721" s="2">
        <v>209713</v>
      </c>
      <c r="K2721" s="2">
        <v>361504</v>
      </c>
    </row>
    <row r="2722" spans="1:11" x14ac:dyDescent="0.3">
      <c r="A2722" s="2">
        <v>2</v>
      </c>
      <c r="B2722" s="2" t="s">
        <v>23</v>
      </c>
      <c r="C2722" s="2">
        <v>115</v>
      </c>
      <c r="D2722" s="2" t="s">
        <v>3406</v>
      </c>
      <c r="E2722" s="2" t="s">
        <v>1974</v>
      </c>
      <c r="F2722" s="2">
        <v>19</v>
      </c>
      <c r="G2722" s="2" t="s">
        <v>19</v>
      </c>
      <c r="H2722" s="2">
        <v>117</v>
      </c>
      <c r="I2722" s="3">
        <v>5.5790532775745901E-4</v>
      </c>
      <c r="J2722" s="2">
        <v>209713</v>
      </c>
      <c r="K2722" s="2">
        <v>361504</v>
      </c>
    </row>
    <row r="2723" spans="1:11" x14ac:dyDescent="0.3">
      <c r="A2723" s="2">
        <v>2</v>
      </c>
      <c r="B2723" s="2" t="s">
        <v>23</v>
      </c>
      <c r="C2723" s="2">
        <v>116</v>
      </c>
      <c r="D2723" s="2" t="s">
        <v>3407</v>
      </c>
      <c r="E2723" s="2" t="s">
        <v>1955</v>
      </c>
      <c r="F2723" s="2">
        <v>1</v>
      </c>
      <c r="G2723" s="2" t="s">
        <v>7</v>
      </c>
      <c r="H2723" s="2">
        <v>78253</v>
      </c>
      <c r="I2723" s="3">
        <v>0.42043476392082696</v>
      </c>
      <c r="J2723" s="2">
        <v>186124</v>
      </c>
      <c r="K2723" s="2">
        <v>290212</v>
      </c>
    </row>
    <row r="2724" spans="1:11" x14ac:dyDescent="0.3">
      <c r="A2724" s="2">
        <v>2</v>
      </c>
      <c r="B2724" s="2" t="s">
        <v>23</v>
      </c>
      <c r="C2724" s="2">
        <v>116</v>
      </c>
      <c r="D2724" s="2" t="s">
        <v>3407</v>
      </c>
      <c r="E2724" s="2" t="s">
        <v>1956</v>
      </c>
      <c r="F2724" s="2">
        <v>2</v>
      </c>
      <c r="G2724" s="2" t="s">
        <v>9</v>
      </c>
      <c r="H2724" s="2">
        <v>100166</v>
      </c>
      <c r="I2724" s="3">
        <v>0.53816810298510676</v>
      </c>
      <c r="J2724" s="2">
        <v>186124</v>
      </c>
      <c r="K2724" s="2">
        <v>290212</v>
      </c>
    </row>
    <row r="2725" spans="1:11" x14ac:dyDescent="0.3">
      <c r="A2725" s="2">
        <v>2</v>
      </c>
      <c r="B2725" s="2" t="s">
        <v>23</v>
      </c>
      <c r="C2725" s="2">
        <v>116</v>
      </c>
      <c r="D2725" s="2" t="s">
        <v>3407</v>
      </c>
      <c r="E2725" s="2" t="s">
        <v>1957</v>
      </c>
      <c r="F2725" s="2">
        <v>3</v>
      </c>
      <c r="G2725" s="2" t="s">
        <v>19</v>
      </c>
      <c r="H2725" s="2">
        <v>819</v>
      </c>
      <c r="I2725" s="3">
        <v>4.4002922782661021E-3</v>
      </c>
      <c r="J2725" s="2">
        <v>186124</v>
      </c>
      <c r="K2725" s="2">
        <v>290212</v>
      </c>
    </row>
    <row r="2726" spans="1:11" x14ac:dyDescent="0.3">
      <c r="A2726" s="2">
        <v>2</v>
      </c>
      <c r="B2726" s="2" t="s">
        <v>23</v>
      </c>
      <c r="C2726" s="2">
        <v>116</v>
      </c>
      <c r="D2726" s="2" t="s">
        <v>3407</v>
      </c>
      <c r="E2726" s="2" t="s">
        <v>1958</v>
      </c>
      <c r="F2726" s="2">
        <v>4</v>
      </c>
      <c r="G2726" s="2" t="s">
        <v>11</v>
      </c>
      <c r="H2726" s="2">
        <v>875</v>
      </c>
      <c r="I2726" s="3">
        <v>4.7011669639595108E-3</v>
      </c>
      <c r="J2726" s="2">
        <v>186124</v>
      </c>
      <c r="K2726" s="2">
        <v>290212</v>
      </c>
    </row>
    <row r="2727" spans="1:11" x14ac:dyDescent="0.3">
      <c r="A2727" s="2">
        <v>2</v>
      </c>
      <c r="B2727" s="2" t="s">
        <v>23</v>
      </c>
      <c r="C2727" s="2">
        <v>116</v>
      </c>
      <c r="D2727" s="2" t="s">
        <v>3407</v>
      </c>
      <c r="E2727" s="2" t="s">
        <v>7930</v>
      </c>
      <c r="F2727" s="2">
        <v>5</v>
      </c>
      <c r="G2727" s="2" t="s">
        <v>22</v>
      </c>
      <c r="H2727" s="2">
        <v>826</v>
      </c>
      <c r="I2727" s="3">
        <v>4.4379016139777785E-3</v>
      </c>
      <c r="J2727" s="2">
        <v>186124</v>
      </c>
      <c r="K2727" s="2">
        <v>290212</v>
      </c>
    </row>
    <row r="2728" spans="1:11" x14ac:dyDescent="0.3">
      <c r="A2728" s="2">
        <v>2</v>
      </c>
      <c r="B2728" s="2" t="s">
        <v>23</v>
      </c>
      <c r="C2728" s="2">
        <v>116</v>
      </c>
      <c r="D2728" s="2" t="s">
        <v>3407</v>
      </c>
      <c r="E2728" s="2" t="s">
        <v>1959</v>
      </c>
      <c r="F2728" s="2">
        <v>6</v>
      </c>
      <c r="G2728" s="2" t="s">
        <v>19</v>
      </c>
      <c r="H2728" s="2">
        <v>691</v>
      </c>
      <c r="I2728" s="3">
        <v>3.7125787109668824E-3</v>
      </c>
      <c r="J2728" s="2">
        <v>186124</v>
      </c>
      <c r="K2728" s="2">
        <v>290212</v>
      </c>
    </row>
    <row r="2729" spans="1:11" x14ac:dyDescent="0.3">
      <c r="A2729" s="2">
        <v>2</v>
      </c>
      <c r="B2729" s="2" t="s">
        <v>23</v>
      </c>
      <c r="C2729" s="2">
        <v>116</v>
      </c>
      <c r="D2729" s="2" t="s">
        <v>3407</v>
      </c>
      <c r="E2729" s="2" t="s">
        <v>1960</v>
      </c>
      <c r="F2729" s="2">
        <v>7</v>
      </c>
      <c r="G2729" s="2" t="s">
        <v>19</v>
      </c>
      <c r="H2729" s="2">
        <v>798</v>
      </c>
      <c r="I2729" s="3">
        <v>4.2874642711310737E-3</v>
      </c>
      <c r="J2729" s="2">
        <v>186124</v>
      </c>
      <c r="K2729" s="2">
        <v>290212</v>
      </c>
    </row>
    <row r="2730" spans="1:11" x14ac:dyDescent="0.3">
      <c r="A2730" s="2">
        <v>2</v>
      </c>
      <c r="B2730" s="2" t="s">
        <v>23</v>
      </c>
      <c r="C2730" s="2">
        <v>116</v>
      </c>
      <c r="D2730" s="2" t="s">
        <v>3407</v>
      </c>
      <c r="E2730" s="2" t="s">
        <v>1961</v>
      </c>
      <c r="F2730" s="2">
        <v>8</v>
      </c>
      <c r="G2730" s="2" t="s">
        <v>1962</v>
      </c>
      <c r="H2730" s="2">
        <v>687</v>
      </c>
      <c r="I2730" s="3">
        <v>3.6910876619887815E-3</v>
      </c>
      <c r="J2730" s="2">
        <v>186124</v>
      </c>
      <c r="K2730" s="2">
        <v>290212</v>
      </c>
    </row>
    <row r="2731" spans="1:11" x14ac:dyDescent="0.3">
      <c r="A2731" s="2">
        <v>2</v>
      </c>
      <c r="B2731" s="2" t="s">
        <v>23</v>
      </c>
      <c r="C2731" s="2">
        <v>116</v>
      </c>
      <c r="D2731" s="2" t="s">
        <v>3407</v>
      </c>
      <c r="E2731" s="2" t="s">
        <v>1963</v>
      </c>
      <c r="F2731" s="2">
        <v>9</v>
      </c>
      <c r="G2731" s="2" t="s">
        <v>19</v>
      </c>
      <c r="H2731" s="2">
        <v>846</v>
      </c>
      <c r="I2731" s="3">
        <v>4.5453568588682816E-3</v>
      </c>
      <c r="J2731" s="2">
        <v>186124</v>
      </c>
      <c r="K2731" s="2">
        <v>290212</v>
      </c>
    </row>
    <row r="2732" spans="1:11" x14ac:dyDescent="0.3">
      <c r="A2732" s="2">
        <v>2</v>
      </c>
      <c r="B2732" s="2" t="s">
        <v>23</v>
      </c>
      <c r="C2732" s="2">
        <v>116</v>
      </c>
      <c r="D2732" s="2" t="s">
        <v>3407</v>
      </c>
      <c r="E2732" s="2" t="s">
        <v>1964</v>
      </c>
      <c r="F2732" s="2">
        <v>10</v>
      </c>
      <c r="G2732" s="2" t="s">
        <v>19</v>
      </c>
      <c r="H2732" s="2">
        <v>481</v>
      </c>
      <c r="I2732" s="3">
        <v>2.5842986396165998E-3</v>
      </c>
      <c r="J2732" s="2">
        <v>186124</v>
      </c>
      <c r="K2732" s="2">
        <v>290212</v>
      </c>
    </row>
    <row r="2733" spans="1:11" x14ac:dyDescent="0.3">
      <c r="A2733" s="2">
        <v>2</v>
      </c>
      <c r="B2733" s="2" t="s">
        <v>23</v>
      </c>
      <c r="C2733" s="2">
        <v>116</v>
      </c>
      <c r="D2733" s="2" t="s">
        <v>3407</v>
      </c>
      <c r="E2733" s="2" t="s">
        <v>1965</v>
      </c>
      <c r="F2733" s="2">
        <v>11</v>
      </c>
      <c r="G2733" s="2" t="s">
        <v>19</v>
      </c>
      <c r="H2733" s="2">
        <v>258</v>
      </c>
      <c r="I2733" s="3">
        <v>1.3861726590874901E-3</v>
      </c>
      <c r="J2733" s="2">
        <v>186124</v>
      </c>
      <c r="K2733" s="2">
        <v>290212</v>
      </c>
    </row>
    <row r="2734" spans="1:11" x14ac:dyDescent="0.3">
      <c r="A2734" s="2">
        <v>2</v>
      </c>
      <c r="B2734" s="2" t="s">
        <v>23</v>
      </c>
      <c r="C2734" s="2">
        <v>116</v>
      </c>
      <c r="D2734" s="2" t="s">
        <v>3407</v>
      </c>
      <c r="E2734" s="2" t="s">
        <v>1966</v>
      </c>
      <c r="F2734" s="2">
        <v>12</v>
      </c>
      <c r="G2734" s="2" t="s">
        <v>19</v>
      </c>
      <c r="H2734" s="2">
        <v>273</v>
      </c>
      <c r="I2734" s="3">
        <v>1.4667640927553674E-3</v>
      </c>
      <c r="J2734" s="2">
        <v>186124</v>
      </c>
      <c r="K2734" s="2">
        <v>290212</v>
      </c>
    </row>
    <row r="2735" spans="1:11" x14ac:dyDescent="0.3">
      <c r="A2735" s="2">
        <v>2</v>
      </c>
      <c r="B2735" s="2" t="s">
        <v>23</v>
      </c>
      <c r="C2735" s="2">
        <v>116</v>
      </c>
      <c r="D2735" s="2" t="s">
        <v>3407</v>
      </c>
      <c r="E2735" s="2" t="s">
        <v>1967</v>
      </c>
      <c r="F2735" s="2">
        <v>13</v>
      </c>
      <c r="G2735" s="2" t="s">
        <v>85</v>
      </c>
      <c r="H2735" s="2">
        <v>163</v>
      </c>
      <c r="I2735" s="3">
        <v>8.7576024585760029E-4</v>
      </c>
      <c r="J2735" s="2">
        <v>186124</v>
      </c>
      <c r="K2735" s="2">
        <v>290212</v>
      </c>
    </row>
    <row r="2736" spans="1:11" x14ac:dyDescent="0.3">
      <c r="A2736" s="2">
        <v>2</v>
      </c>
      <c r="B2736" s="2" t="s">
        <v>23</v>
      </c>
      <c r="C2736" s="2">
        <v>116</v>
      </c>
      <c r="D2736" s="2" t="s">
        <v>3407</v>
      </c>
      <c r="E2736" s="2" t="s">
        <v>1968</v>
      </c>
      <c r="F2736" s="2">
        <v>14</v>
      </c>
      <c r="G2736" s="2" t="s">
        <v>35</v>
      </c>
      <c r="H2736" s="2">
        <v>194</v>
      </c>
      <c r="I2736" s="3">
        <v>1.0423158754378802E-3</v>
      </c>
      <c r="J2736" s="2">
        <v>186124</v>
      </c>
      <c r="K2736" s="2">
        <v>290212</v>
      </c>
    </row>
    <row r="2737" spans="1:11" x14ac:dyDescent="0.3">
      <c r="A2737" s="2">
        <v>2</v>
      </c>
      <c r="B2737" s="2" t="s">
        <v>23</v>
      </c>
      <c r="C2737" s="2">
        <v>116</v>
      </c>
      <c r="D2737" s="2" t="s">
        <v>3407</v>
      </c>
      <c r="E2737" s="2" t="s">
        <v>1969</v>
      </c>
      <c r="F2737" s="2">
        <v>15</v>
      </c>
      <c r="G2737" s="2" t="s">
        <v>19</v>
      </c>
      <c r="H2737" s="2">
        <v>212</v>
      </c>
      <c r="I2737" s="3">
        <v>1.1390255958393328E-3</v>
      </c>
      <c r="J2737" s="2">
        <v>186124</v>
      </c>
      <c r="K2737" s="2">
        <v>290212</v>
      </c>
    </row>
    <row r="2738" spans="1:11" x14ac:dyDescent="0.3">
      <c r="A2738" s="2">
        <v>2</v>
      </c>
      <c r="B2738" s="2" t="s">
        <v>23</v>
      </c>
      <c r="C2738" s="2">
        <v>116</v>
      </c>
      <c r="D2738" s="2" t="s">
        <v>3407</v>
      </c>
      <c r="E2738" s="2" t="s">
        <v>1970</v>
      </c>
      <c r="F2738" s="2">
        <v>16</v>
      </c>
      <c r="G2738" s="2" t="s">
        <v>1971</v>
      </c>
      <c r="H2738" s="2">
        <v>192</v>
      </c>
      <c r="I2738" s="3">
        <v>1.0315703509488298E-3</v>
      </c>
      <c r="J2738" s="2">
        <v>186124</v>
      </c>
      <c r="K2738" s="2">
        <v>290212</v>
      </c>
    </row>
    <row r="2739" spans="1:11" x14ac:dyDescent="0.3">
      <c r="A2739" s="2">
        <v>2</v>
      </c>
      <c r="B2739" s="2" t="s">
        <v>23</v>
      </c>
      <c r="C2739" s="2">
        <v>116</v>
      </c>
      <c r="D2739" s="2" t="s">
        <v>3407</v>
      </c>
      <c r="E2739" s="2" t="s">
        <v>1972</v>
      </c>
      <c r="F2739" s="2">
        <v>17</v>
      </c>
      <c r="G2739" s="2" t="s">
        <v>19</v>
      </c>
      <c r="H2739" s="2">
        <v>126</v>
      </c>
      <c r="I2739" s="3">
        <v>6.7696804281016959E-4</v>
      </c>
      <c r="J2739" s="2">
        <v>186124</v>
      </c>
      <c r="K2739" s="2">
        <v>290212</v>
      </c>
    </row>
    <row r="2740" spans="1:11" x14ac:dyDescent="0.3">
      <c r="A2740" s="2">
        <v>2</v>
      </c>
      <c r="B2740" s="2" t="s">
        <v>23</v>
      </c>
      <c r="C2740" s="2">
        <v>116</v>
      </c>
      <c r="D2740" s="2" t="s">
        <v>3407</v>
      </c>
      <c r="E2740" s="2" t="s">
        <v>1973</v>
      </c>
      <c r="F2740" s="2">
        <v>18</v>
      </c>
      <c r="G2740" s="2" t="s">
        <v>19</v>
      </c>
      <c r="H2740" s="2">
        <v>155</v>
      </c>
      <c r="I2740" s="3">
        <v>8.3277814790139908E-4</v>
      </c>
      <c r="J2740" s="2">
        <v>186124</v>
      </c>
      <c r="K2740" s="2">
        <v>290212</v>
      </c>
    </row>
    <row r="2741" spans="1:11" x14ac:dyDescent="0.3">
      <c r="A2741" s="2">
        <v>2</v>
      </c>
      <c r="B2741" s="2" t="s">
        <v>23</v>
      </c>
      <c r="C2741" s="2">
        <v>116</v>
      </c>
      <c r="D2741" s="2" t="s">
        <v>3407</v>
      </c>
      <c r="E2741" s="2" t="s">
        <v>1974</v>
      </c>
      <c r="F2741" s="2">
        <v>19</v>
      </c>
      <c r="G2741" s="2" t="s">
        <v>19</v>
      </c>
      <c r="H2741" s="2">
        <v>109</v>
      </c>
      <c r="I2741" s="3">
        <v>5.8563108465324197E-4</v>
      </c>
      <c r="J2741" s="2">
        <v>186124</v>
      </c>
      <c r="K2741" s="2">
        <v>290212</v>
      </c>
    </row>
    <row r="2742" spans="1:11" x14ac:dyDescent="0.3">
      <c r="A2742" s="2">
        <v>20</v>
      </c>
      <c r="B2742" s="2" t="s">
        <v>2399</v>
      </c>
      <c r="C2742" s="2">
        <v>117</v>
      </c>
      <c r="D2742" s="2" t="s">
        <v>3444</v>
      </c>
      <c r="E2742" s="2" t="s">
        <v>2400</v>
      </c>
      <c r="F2742" s="2">
        <v>1</v>
      </c>
      <c r="G2742" s="2" t="s">
        <v>1992</v>
      </c>
      <c r="H2742" s="2">
        <v>114134</v>
      </c>
      <c r="I2742" s="3">
        <v>0.54763641249064354</v>
      </c>
      <c r="J2742" s="2">
        <v>208412</v>
      </c>
      <c r="K2742" s="2">
        <v>294191</v>
      </c>
    </row>
    <row r="2743" spans="1:11" x14ac:dyDescent="0.3">
      <c r="A2743" s="2">
        <v>20</v>
      </c>
      <c r="B2743" s="2" t="s">
        <v>2399</v>
      </c>
      <c r="C2743" s="2">
        <v>117</v>
      </c>
      <c r="D2743" s="2" t="s">
        <v>3444</v>
      </c>
      <c r="E2743" s="2" t="s">
        <v>454</v>
      </c>
      <c r="F2743" s="2">
        <v>2</v>
      </c>
      <c r="G2743" s="2" t="s">
        <v>9</v>
      </c>
      <c r="H2743" s="2">
        <v>56461</v>
      </c>
      <c r="I2743" s="3">
        <v>0.27091050419361651</v>
      </c>
      <c r="J2743" s="2">
        <v>208412</v>
      </c>
      <c r="K2743" s="2">
        <v>294191</v>
      </c>
    </row>
    <row r="2744" spans="1:11" x14ac:dyDescent="0.3">
      <c r="A2744" s="2">
        <v>20</v>
      </c>
      <c r="B2744" s="2" t="s">
        <v>2399</v>
      </c>
      <c r="C2744" s="2">
        <v>117</v>
      </c>
      <c r="D2744" s="2" t="s">
        <v>3444</v>
      </c>
      <c r="E2744" s="2" t="s">
        <v>2401</v>
      </c>
      <c r="F2744" s="2">
        <v>3</v>
      </c>
      <c r="G2744" s="2" t="s">
        <v>19</v>
      </c>
      <c r="H2744" s="2">
        <v>20834</v>
      </c>
      <c r="I2744" s="3">
        <v>9.9965453044930236E-2</v>
      </c>
      <c r="J2744" s="2">
        <v>208412</v>
      </c>
      <c r="K2744" s="2">
        <v>294191</v>
      </c>
    </row>
    <row r="2745" spans="1:11" x14ac:dyDescent="0.3">
      <c r="A2745" s="2">
        <v>20</v>
      </c>
      <c r="B2745" s="2" t="s">
        <v>2399</v>
      </c>
      <c r="C2745" s="2">
        <v>117</v>
      </c>
      <c r="D2745" s="2" t="s">
        <v>3444</v>
      </c>
      <c r="E2745" s="2" t="s">
        <v>2402</v>
      </c>
      <c r="F2745" s="2">
        <v>4</v>
      </c>
      <c r="G2745" s="2" t="s">
        <v>1023</v>
      </c>
      <c r="H2745" s="2">
        <v>1809</v>
      </c>
      <c r="I2745" s="3">
        <v>8.6799224612786208E-3</v>
      </c>
      <c r="J2745" s="2">
        <v>208412</v>
      </c>
      <c r="K2745" s="2">
        <v>294191</v>
      </c>
    </row>
    <row r="2746" spans="1:11" x14ac:dyDescent="0.3">
      <c r="A2746" s="2">
        <v>20</v>
      </c>
      <c r="B2746" s="2" t="s">
        <v>2399</v>
      </c>
      <c r="C2746" s="2">
        <v>117</v>
      </c>
      <c r="D2746" s="2" t="s">
        <v>3444</v>
      </c>
      <c r="E2746" s="2" t="s">
        <v>2403</v>
      </c>
      <c r="F2746" s="2">
        <v>5</v>
      </c>
      <c r="G2746" s="2" t="s">
        <v>19</v>
      </c>
      <c r="H2746" s="2">
        <v>4730</v>
      </c>
      <c r="I2746" s="3">
        <v>2.2695430205554382E-2</v>
      </c>
      <c r="J2746" s="2">
        <v>208412</v>
      </c>
      <c r="K2746" s="2">
        <v>294191</v>
      </c>
    </row>
    <row r="2747" spans="1:11" x14ac:dyDescent="0.3">
      <c r="A2747" s="2">
        <v>20</v>
      </c>
      <c r="B2747" s="2" t="s">
        <v>2399</v>
      </c>
      <c r="C2747" s="2">
        <v>117</v>
      </c>
      <c r="D2747" s="2" t="s">
        <v>3444</v>
      </c>
      <c r="E2747" s="2" t="s">
        <v>2404</v>
      </c>
      <c r="F2747" s="2">
        <v>6</v>
      </c>
      <c r="G2747" s="2" t="s">
        <v>11</v>
      </c>
      <c r="H2747" s="2">
        <v>2130</v>
      </c>
      <c r="I2747" s="3">
        <v>1.0220140874805673E-2</v>
      </c>
      <c r="J2747" s="2">
        <v>208412</v>
      </c>
      <c r="K2747" s="2">
        <v>294191</v>
      </c>
    </row>
    <row r="2748" spans="1:11" x14ac:dyDescent="0.3">
      <c r="A2748" s="2">
        <v>20</v>
      </c>
      <c r="B2748" s="2" t="s">
        <v>2399</v>
      </c>
      <c r="C2748" s="2">
        <v>117</v>
      </c>
      <c r="D2748" s="2" t="s">
        <v>3444</v>
      </c>
      <c r="E2748" s="2" t="s">
        <v>7986</v>
      </c>
      <c r="F2748" s="2">
        <v>7</v>
      </c>
      <c r="G2748" s="2" t="s">
        <v>22</v>
      </c>
      <c r="H2748" s="2">
        <v>1749</v>
      </c>
      <c r="I2748" s="3">
        <v>8.3920311690305737E-3</v>
      </c>
      <c r="J2748" s="2">
        <v>208412</v>
      </c>
      <c r="K2748" s="2">
        <v>294191</v>
      </c>
    </row>
    <row r="2749" spans="1:11" x14ac:dyDescent="0.3">
      <c r="A2749" s="2">
        <v>20</v>
      </c>
      <c r="B2749" s="2" t="s">
        <v>2399</v>
      </c>
      <c r="C2749" s="2">
        <v>117</v>
      </c>
      <c r="D2749" s="2" t="s">
        <v>3444</v>
      </c>
      <c r="E2749" s="2" t="s">
        <v>2405</v>
      </c>
      <c r="F2749" s="2">
        <v>8</v>
      </c>
      <c r="G2749" s="2" t="s">
        <v>109</v>
      </c>
      <c r="H2749" s="2">
        <v>2102</v>
      </c>
      <c r="I2749" s="3">
        <v>1.0085791605089918E-2</v>
      </c>
      <c r="J2749" s="2">
        <v>208412</v>
      </c>
      <c r="K2749" s="2">
        <v>294191</v>
      </c>
    </row>
    <row r="2750" spans="1:11" x14ac:dyDescent="0.3">
      <c r="A2750" s="2">
        <v>20</v>
      </c>
      <c r="B2750" s="2" t="s">
        <v>2399</v>
      </c>
      <c r="C2750" s="2">
        <v>117</v>
      </c>
      <c r="D2750" s="2" t="s">
        <v>3444</v>
      </c>
      <c r="E2750" s="2" t="s">
        <v>2406</v>
      </c>
      <c r="F2750" s="2">
        <v>9</v>
      </c>
      <c r="G2750" s="2" t="s">
        <v>19</v>
      </c>
      <c r="H2750" s="2">
        <v>1100</v>
      </c>
      <c r="I2750" s="3">
        <v>5.278007024547531E-3</v>
      </c>
      <c r="J2750" s="2">
        <v>208412</v>
      </c>
      <c r="K2750" s="2">
        <v>294191</v>
      </c>
    </row>
    <row r="2751" spans="1:11" x14ac:dyDescent="0.3">
      <c r="A2751" s="2">
        <v>20</v>
      </c>
      <c r="B2751" s="2" t="s">
        <v>2399</v>
      </c>
      <c r="C2751" s="2">
        <v>117</v>
      </c>
      <c r="D2751" s="2" t="s">
        <v>3444</v>
      </c>
      <c r="E2751" s="2" t="s">
        <v>2407</v>
      </c>
      <c r="F2751" s="2">
        <v>10</v>
      </c>
      <c r="G2751" s="2" t="s">
        <v>1053</v>
      </c>
      <c r="H2751" s="2">
        <v>2519</v>
      </c>
      <c r="I2751" s="3">
        <v>1.2086636086213846E-2</v>
      </c>
      <c r="J2751" s="2">
        <v>208412</v>
      </c>
      <c r="K2751" s="2">
        <v>294191</v>
      </c>
    </row>
    <row r="2752" spans="1:11" x14ac:dyDescent="0.3">
      <c r="A2752" s="2">
        <v>20</v>
      </c>
      <c r="B2752" s="2" t="s">
        <v>2399</v>
      </c>
      <c r="C2752" s="2">
        <v>117</v>
      </c>
      <c r="D2752" s="2" t="s">
        <v>3444</v>
      </c>
      <c r="E2752" s="2" t="s">
        <v>2408</v>
      </c>
      <c r="F2752" s="2">
        <v>11</v>
      </c>
      <c r="G2752" s="2" t="s">
        <v>55</v>
      </c>
      <c r="H2752" s="2">
        <v>844</v>
      </c>
      <c r="I2752" s="3">
        <v>4.0496708442891967E-3</v>
      </c>
      <c r="J2752" s="2">
        <v>208412</v>
      </c>
      <c r="K2752" s="2">
        <v>294191</v>
      </c>
    </row>
    <row r="2753" spans="1:11" x14ac:dyDescent="0.3">
      <c r="A2753" s="2">
        <v>20</v>
      </c>
      <c r="B2753" s="2" t="s">
        <v>2399</v>
      </c>
      <c r="C2753" s="2">
        <v>118</v>
      </c>
      <c r="D2753" s="2" t="s">
        <v>3210</v>
      </c>
      <c r="E2753" s="2" t="s">
        <v>2400</v>
      </c>
      <c r="F2753" s="2">
        <v>1</v>
      </c>
      <c r="G2753" s="2" t="s">
        <v>1992</v>
      </c>
      <c r="H2753" s="2">
        <v>78578</v>
      </c>
      <c r="I2753" s="3">
        <v>0.39387271241748162</v>
      </c>
      <c r="J2753" s="2">
        <v>199501</v>
      </c>
      <c r="K2753" s="2">
        <v>300437</v>
      </c>
    </row>
    <row r="2754" spans="1:11" x14ac:dyDescent="0.3">
      <c r="A2754" s="2">
        <v>20</v>
      </c>
      <c r="B2754" s="2" t="s">
        <v>2399</v>
      </c>
      <c r="C2754" s="2">
        <v>118</v>
      </c>
      <c r="D2754" s="2" t="s">
        <v>3210</v>
      </c>
      <c r="E2754" s="2" t="s">
        <v>454</v>
      </c>
      <c r="F2754" s="2">
        <v>2</v>
      </c>
      <c r="G2754" s="2" t="s">
        <v>9</v>
      </c>
      <c r="H2754" s="2">
        <v>95325</v>
      </c>
      <c r="I2754" s="3">
        <v>0.4778171537987278</v>
      </c>
      <c r="J2754" s="2">
        <v>199501</v>
      </c>
      <c r="K2754" s="2">
        <v>300437</v>
      </c>
    </row>
    <row r="2755" spans="1:11" x14ac:dyDescent="0.3">
      <c r="A2755" s="2">
        <v>20</v>
      </c>
      <c r="B2755" s="2" t="s">
        <v>2399</v>
      </c>
      <c r="C2755" s="2">
        <v>118</v>
      </c>
      <c r="D2755" s="2" t="s">
        <v>3210</v>
      </c>
      <c r="E2755" s="2" t="s">
        <v>2401</v>
      </c>
      <c r="F2755" s="2">
        <v>3</v>
      </c>
      <c r="G2755" s="2" t="s">
        <v>19</v>
      </c>
      <c r="H2755" s="2">
        <v>12509</v>
      </c>
      <c r="I2755" s="3">
        <v>6.2701440093032121E-2</v>
      </c>
      <c r="J2755" s="2">
        <v>199501</v>
      </c>
      <c r="K2755" s="2">
        <v>300437</v>
      </c>
    </row>
    <row r="2756" spans="1:11" x14ac:dyDescent="0.3">
      <c r="A2756" s="2">
        <v>20</v>
      </c>
      <c r="B2756" s="2" t="s">
        <v>2399</v>
      </c>
      <c r="C2756" s="2">
        <v>118</v>
      </c>
      <c r="D2756" s="2" t="s">
        <v>3210</v>
      </c>
      <c r="E2756" s="2" t="s">
        <v>2402</v>
      </c>
      <c r="F2756" s="2">
        <v>4</v>
      </c>
      <c r="G2756" s="2" t="s">
        <v>1023</v>
      </c>
      <c r="H2756" s="2">
        <v>6954</v>
      </c>
      <c r="I2756" s="3">
        <v>3.4856968135498066E-2</v>
      </c>
      <c r="J2756" s="2">
        <v>199501</v>
      </c>
      <c r="K2756" s="2">
        <v>300437</v>
      </c>
    </row>
    <row r="2757" spans="1:11" x14ac:dyDescent="0.3">
      <c r="A2757" s="2">
        <v>20</v>
      </c>
      <c r="B2757" s="2" t="s">
        <v>2399</v>
      </c>
      <c r="C2757" s="2">
        <v>118</v>
      </c>
      <c r="D2757" s="2" t="s">
        <v>3210</v>
      </c>
      <c r="E2757" s="2" t="s">
        <v>2403</v>
      </c>
      <c r="F2757" s="2">
        <v>5</v>
      </c>
      <c r="G2757" s="2" t="s">
        <v>19</v>
      </c>
      <c r="H2757" s="2">
        <v>1273</v>
      </c>
      <c r="I2757" s="3">
        <v>6.3809203963889902E-3</v>
      </c>
      <c r="J2757" s="2">
        <v>199501</v>
      </c>
      <c r="K2757" s="2">
        <v>300437</v>
      </c>
    </row>
    <row r="2758" spans="1:11" x14ac:dyDescent="0.3">
      <c r="A2758" s="2">
        <v>20</v>
      </c>
      <c r="B2758" s="2" t="s">
        <v>2399</v>
      </c>
      <c r="C2758" s="2">
        <v>118</v>
      </c>
      <c r="D2758" s="2" t="s">
        <v>3210</v>
      </c>
      <c r="E2758" s="2" t="s">
        <v>2404</v>
      </c>
      <c r="F2758" s="2">
        <v>6</v>
      </c>
      <c r="G2758" s="2" t="s">
        <v>11</v>
      </c>
      <c r="H2758" s="2">
        <v>1216</v>
      </c>
      <c r="I2758" s="3">
        <v>6.0952075428193338E-3</v>
      </c>
      <c r="J2758" s="2">
        <v>199501</v>
      </c>
      <c r="K2758" s="2">
        <v>300437</v>
      </c>
    </row>
    <row r="2759" spans="1:11" x14ac:dyDescent="0.3">
      <c r="A2759" s="2">
        <v>20</v>
      </c>
      <c r="B2759" s="2" t="s">
        <v>2399</v>
      </c>
      <c r="C2759" s="2">
        <v>118</v>
      </c>
      <c r="D2759" s="2" t="s">
        <v>3210</v>
      </c>
      <c r="E2759" s="2" t="s">
        <v>7986</v>
      </c>
      <c r="F2759" s="2">
        <v>7</v>
      </c>
      <c r="G2759" s="2" t="s">
        <v>22</v>
      </c>
      <c r="H2759" s="2">
        <v>894</v>
      </c>
      <c r="I2759" s="3">
        <v>4.4811805454609251E-3</v>
      </c>
      <c r="J2759" s="2">
        <v>199501</v>
      </c>
      <c r="K2759" s="2">
        <v>300437</v>
      </c>
    </row>
    <row r="2760" spans="1:11" x14ac:dyDescent="0.3">
      <c r="A2760" s="2">
        <v>20</v>
      </c>
      <c r="B2760" s="2" t="s">
        <v>2399</v>
      </c>
      <c r="C2760" s="2">
        <v>118</v>
      </c>
      <c r="D2760" s="2" t="s">
        <v>3210</v>
      </c>
      <c r="E2760" s="2" t="s">
        <v>2405</v>
      </c>
      <c r="F2760" s="2">
        <v>8</v>
      </c>
      <c r="G2760" s="2" t="s">
        <v>109</v>
      </c>
      <c r="H2760" s="2">
        <v>945</v>
      </c>
      <c r="I2760" s="3">
        <v>4.7368183618127224E-3</v>
      </c>
      <c r="J2760" s="2">
        <v>199501</v>
      </c>
      <c r="K2760" s="2">
        <v>300437</v>
      </c>
    </row>
    <row r="2761" spans="1:11" x14ac:dyDescent="0.3">
      <c r="A2761" s="2">
        <v>20</v>
      </c>
      <c r="B2761" s="2" t="s">
        <v>2399</v>
      </c>
      <c r="C2761" s="2">
        <v>118</v>
      </c>
      <c r="D2761" s="2" t="s">
        <v>3210</v>
      </c>
      <c r="E2761" s="2" t="s">
        <v>2406</v>
      </c>
      <c r="F2761" s="2">
        <v>9</v>
      </c>
      <c r="G2761" s="2" t="s">
        <v>19</v>
      </c>
      <c r="H2761" s="2">
        <v>575</v>
      </c>
      <c r="I2761" s="3">
        <v>2.8821910667114451E-3</v>
      </c>
      <c r="J2761" s="2">
        <v>199501</v>
      </c>
      <c r="K2761" s="2">
        <v>300437</v>
      </c>
    </row>
    <row r="2762" spans="1:11" x14ac:dyDescent="0.3">
      <c r="A2762" s="2">
        <v>20</v>
      </c>
      <c r="B2762" s="2" t="s">
        <v>2399</v>
      </c>
      <c r="C2762" s="2">
        <v>118</v>
      </c>
      <c r="D2762" s="2" t="s">
        <v>3210</v>
      </c>
      <c r="E2762" s="2" t="s">
        <v>2407</v>
      </c>
      <c r="F2762" s="2">
        <v>10</v>
      </c>
      <c r="G2762" s="2" t="s">
        <v>1053</v>
      </c>
      <c r="H2762" s="2">
        <v>594</v>
      </c>
      <c r="I2762" s="3">
        <v>2.9774286845679972E-3</v>
      </c>
      <c r="J2762" s="2">
        <v>199501</v>
      </c>
      <c r="K2762" s="2">
        <v>300437</v>
      </c>
    </row>
    <row r="2763" spans="1:11" x14ac:dyDescent="0.3">
      <c r="A2763" s="2">
        <v>20</v>
      </c>
      <c r="B2763" s="2" t="s">
        <v>2399</v>
      </c>
      <c r="C2763" s="2">
        <v>118</v>
      </c>
      <c r="D2763" s="2" t="s">
        <v>3210</v>
      </c>
      <c r="E2763" s="2" t="s">
        <v>2408</v>
      </c>
      <c r="F2763" s="2">
        <v>11</v>
      </c>
      <c r="G2763" s="2" t="s">
        <v>55</v>
      </c>
      <c r="H2763" s="2">
        <v>638</v>
      </c>
      <c r="I2763" s="3">
        <v>3.1979789574989601E-3</v>
      </c>
      <c r="J2763" s="2">
        <v>199501</v>
      </c>
      <c r="K2763" s="2">
        <v>300437</v>
      </c>
    </row>
    <row r="2764" spans="1:11" x14ac:dyDescent="0.3">
      <c r="A2764" s="2">
        <v>20</v>
      </c>
      <c r="B2764" s="2" t="s">
        <v>2399</v>
      </c>
      <c r="C2764" s="2">
        <v>119</v>
      </c>
      <c r="D2764" s="2" t="s">
        <v>3211</v>
      </c>
      <c r="E2764" s="2" t="s">
        <v>2400</v>
      </c>
      <c r="F2764" s="2">
        <v>1</v>
      </c>
      <c r="G2764" s="2" t="s">
        <v>1992</v>
      </c>
      <c r="H2764" s="2">
        <v>93500</v>
      </c>
      <c r="I2764" s="3">
        <v>0.4556929945121892</v>
      </c>
      <c r="J2764" s="2">
        <v>205182</v>
      </c>
      <c r="K2764" s="2">
        <v>315366</v>
      </c>
    </row>
    <row r="2765" spans="1:11" x14ac:dyDescent="0.3">
      <c r="A2765" s="2">
        <v>20</v>
      </c>
      <c r="B2765" s="2" t="s">
        <v>2399</v>
      </c>
      <c r="C2765" s="2">
        <v>119</v>
      </c>
      <c r="D2765" s="2" t="s">
        <v>3211</v>
      </c>
      <c r="E2765" s="2" t="s">
        <v>454</v>
      </c>
      <c r="F2765" s="2">
        <v>2</v>
      </c>
      <c r="G2765" s="2" t="s">
        <v>9</v>
      </c>
      <c r="H2765" s="2">
        <v>80295</v>
      </c>
      <c r="I2765" s="3">
        <v>0.39133549726584205</v>
      </c>
      <c r="J2765" s="2">
        <v>205182</v>
      </c>
      <c r="K2765" s="2">
        <v>315366</v>
      </c>
    </row>
    <row r="2766" spans="1:11" x14ac:dyDescent="0.3">
      <c r="A2766" s="2">
        <v>20</v>
      </c>
      <c r="B2766" s="2" t="s">
        <v>2399</v>
      </c>
      <c r="C2766" s="2">
        <v>119</v>
      </c>
      <c r="D2766" s="2" t="s">
        <v>3211</v>
      </c>
      <c r="E2766" s="2" t="s">
        <v>2401</v>
      </c>
      <c r="F2766" s="2">
        <v>3</v>
      </c>
      <c r="G2766" s="2" t="s">
        <v>19</v>
      </c>
      <c r="H2766" s="2">
        <v>16039</v>
      </c>
      <c r="I2766" s="3">
        <v>7.81696250158396E-2</v>
      </c>
      <c r="J2766" s="2">
        <v>205182</v>
      </c>
      <c r="K2766" s="2">
        <v>315366</v>
      </c>
    </row>
    <row r="2767" spans="1:11" x14ac:dyDescent="0.3">
      <c r="A2767" s="2">
        <v>20</v>
      </c>
      <c r="B2767" s="2" t="s">
        <v>2399</v>
      </c>
      <c r="C2767" s="2">
        <v>119</v>
      </c>
      <c r="D2767" s="2" t="s">
        <v>3211</v>
      </c>
      <c r="E2767" s="2" t="s">
        <v>2402</v>
      </c>
      <c r="F2767" s="2">
        <v>4</v>
      </c>
      <c r="G2767" s="2" t="s">
        <v>1023</v>
      </c>
      <c r="H2767" s="2">
        <v>7593</v>
      </c>
      <c r="I2767" s="3">
        <v>3.7006170131882912E-2</v>
      </c>
      <c r="J2767" s="2">
        <v>205182</v>
      </c>
      <c r="K2767" s="2">
        <v>315366</v>
      </c>
    </row>
    <row r="2768" spans="1:11" x14ac:dyDescent="0.3">
      <c r="A2768" s="2">
        <v>20</v>
      </c>
      <c r="B2768" s="2" t="s">
        <v>2399</v>
      </c>
      <c r="C2768" s="2">
        <v>119</v>
      </c>
      <c r="D2768" s="2" t="s">
        <v>3211</v>
      </c>
      <c r="E2768" s="2" t="s">
        <v>2403</v>
      </c>
      <c r="F2768" s="2">
        <v>5</v>
      </c>
      <c r="G2768" s="2" t="s">
        <v>19</v>
      </c>
      <c r="H2768" s="2">
        <v>1541</v>
      </c>
      <c r="I2768" s="3">
        <v>7.5104053961848509E-3</v>
      </c>
      <c r="J2768" s="2">
        <v>205182</v>
      </c>
      <c r="K2768" s="2">
        <v>315366</v>
      </c>
    </row>
    <row r="2769" spans="1:11" x14ac:dyDescent="0.3">
      <c r="A2769" s="2">
        <v>20</v>
      </c>
      <c r="B2769" s="2" t="s">
        <v>2399</v>
      </c>
      <c r="C2769" s="2">
        <v>119</v>
      </c>
      <c r="D2769" s="2" t="s">
        <v>3211</v>
      </c>
      <c r="E2769" s="2" t="s">
        <v>2404</v>
      </c>
      <c r="F2769" s="2">
        <v>6</v>
      </c>
      <c r="G2769" s="2" t="s">
        <v>11</v>
      </c>
      <c r="H2769" s="2">
        <v>1473</v>
      </c>
      <c r="I2769" s="3">
        <v>7.1789923092668946E-3</v>
      </c>
      <c r="J2769" s="2">
        <v>205182</v>
      </c>
      <c r="K2769" s="2">
        <v>315366</v>
      </c>
    </row>
    <row r="2770" spans="1:11" x14ac:dyDescent="0.3">
      <c r="A2770" s="2">
        <v>20</v>
      </c>
      <c r="B2770" s="2" t="s">
        <v>2399</v>
      </c>
      <c r="C2770" s="2">
        <v>119</v>
      </c>
      <c r="D2770" s="2" t="s">
        <v>3211</v>
      </c>
      <c r="E2770" s="2" t="s">
        <v>7986</v>
      </c>
      <c r="F2770" s="2">
        <v>7</v>
      </c>
      <c r="G2770" s="2" t="s">
        <v>22</v>
      </c>
      <c r="H2770" s="2">
        <v>1170</v>
      </c>
      <c r="I2770" s="3">
        <v>5.7022545837354154E-3</v>
      </c>
      <c r="J2770" s="2">
        <v>205182</v>
      </c>
      <c r="K2770" s="2">
        <v>315366</v>
      </c>
    </row>
    <row r="2771" spans="1:11" x14ac:dyDescent="0.3">
      <c r="A2771" s="2">
        <v>20</v>
      </c>
      <c r="B2771" s="2" t="s">
        <v>2399</v>
      </c>
      <c r="C2771" s="2">
        <v>119</v>
      </c>
      <c r="D2771" s="2" t="s">
        <v>3211</v>
      </c>
      <c r="E2771" s="2" t="s">
        <v>2405</v>
      </c>
      <c r="F2771" s="2">
        <v>8</v>
      </c>
      <c r="G2771" s="2" t="s">
        <v>109</v>
      </c>
      <c r="H2771" s="2">
        <v>1040</v>
      </c>
      <c r="I2771" s="3">
        <v>5.0686707410981472E-3</v>
      </c>
      <c r="J2771" s="2">
        <v>205182</v>
      </c>
      <c r="K2771" s="2">
        <v>315366</v>
      </c>
    </row>
    <row r="2772" spans="1:11" x14ac:dyDescent="0.3">
      <c r="A2772" s="2">
        <v>20</v>
      </c>
      <c r="B2772" s="2" t="s">
        <v>2399</v>
      </c>
      <c r="C2772" s="2">
        <v>119</v>
      </c>
      <c r="D2772" s="2" t="s">
        <v>3211</v>
      </c>
      <c r="E2772" s="2" t="s">
        <v>2406</v>
      </c>
      <c r="F2772" s="2">
        <v>9</v>
      </c>
      <c r="G2772" s="2" t="s">
        <v>19</v>
      </c>
      <c r="H2772" s="2">
        <v>856</v>
      </c>
      <c r="I2772" s="3">
        <v>4.1719059176730904E-3</v>
      </c>
      <c r="J2772" s="2">
        <v>205182</v>
      </c>
      <c r="K2772" s="2">
        <v>315366</v>
      </c>
    </row>
    <row r="2773" spans="1:11" x14ac:dyDescent="0.3">
      <c r="A2773" s="2">
        <v>20</v>
      </c>
      <c r="B2773" s="2" t="s">
        <v>2399</v>
      </c>
      <c r="C2773" s="2">
        <v>119</v>
      </c>
      <c r="D2773" s="2" t="s">
        <v>3211</v>
      </c>
      <c r="E2773" s="2" t="s">
        <v>2407</v>
      </c>
      <c r="F2773" s="2">
        <v>10</v>
      </c>
      <c r="G2773" s="2" t="s">
        <v>1053</v>
      </c>
      <c r="H2773" s="2">
        <v>555</v>
      </c>
      <c r="I2773" s="3">
        <v>2.704915635874492E-3</v>
      </c>
      <c r="J2773" s="2">
        <v>205182</v>
      </c>
      <c r="K2773" s="2">
        <v>315366</v>
      </c>
    </row>
    <row r="2774" spans="1:11" x14ac:dyDescent="0.3">
      <c r="A2774" s="2">
        <v>20</v>
      </c>
      <c r="B2774" s="2" t="s">
        <v>2399</v>
      </c>
      <c r="C2774" s="2">
        <v>119</v>
      </c>
      <c r="D2774" s="2" t="s">
        <v>3211</v>
      </c>
      <c r="E2774" s="2" t="s">
        <v>2408</v>
      </c>
      <c r="F2774" s="2">
        <v>11</v>
      </c>
      <c r="G2774" s="2" t="s">
        <v>55</v>
      </c>
      <c r="H2774" s="2">
        <v>1120</v>
      </c>
      <c r="I2774" s="3">
        <v>5.4585684904133892E-3</v>
      </c>
      <c r="J2774" s="2">
        <v>205182</v>
      </c>
      <c r="K2774" s="2">
        <v>315366</v>
      </c>
    </row>
    <row r="2775" spans="1:11" x14ac:dyDescent="0.3">
      <c r="A2775" s="2">
        <v>21</v>
      </c>
      <c r="B2775" s="2" t="s">
        <v>463</v>
      </c>
      <c r="C2775" s="2">
        <v>120</v>
      </c>
      <c r="D2775" s="2" t="s">
        <v>3213</v>
      </c>
      <c r="E2775" s="2" t="s">
        <v>2409</v>
      </c>
      <c r="F2775" s="2">
        <v>1</v>
      </c>
      <c r="G2775" s="2" t="s">
        <v>1977</v>
      </c>
      <c r="H2775" s="2">
        <v>159492</v>
      </c>
      <c r="I2775" s="3">
        <v>0.74858840591954268</v>
      </c>
      <c r="J2775" s="2">
        <v>213057</v>
      </c>
      <c r="K2775" s="2">
        <v>307947</v>
      </c>
    </row>
    <row r="2776" spans="1:11" x14ac:dyDescent="0.3">
      <c r="A2776" s="2">
        <v>21</v>
      </c>
      <c r="B2776" s="2" t="s">
        <v>463</v>
      </c>
      <c r="C2776" s="2">
        <v>120</v>
      </c>
      <c r="D2776" s="2" t="s">
        <v>3213</v>
      </c>
      <c r="E2776" s="2" t="s">
        <v>464</v>
      </c>
      <c r="F2776" s="2">
        <v>2</v>
      </c>
      <c r="G2776" s="2" t="s">
        <v>103</v>
      </c>
      <c r="H2776" s="2">
        <v>31254</v>
      </c>
      <c r="I2776" s="3">
        <v>0.14669313845590617</v>
      </c>
      <c r="J2776" s="2">
        <v>213057</v>
      </c>
      <c r="K2776" s="2">
        <v>307947</v>
      </c>
    </row>
    <row r="2777" spans="1:11" x14ac:dyDescent="0.3">
      <c r="A2777" s="2">
        <v>21</v>
      </c>
      <c r="B2777" s="2" t="s">
        <v>463</v>
      </c>
      <c r="C2777" s="2">
        <v>120</v>
      </c>
      <c r="D2777" s="2" t="s">
        <v>3213</v>
      </c>
      <c r="E2777" s="2" t="s">
        <v>2410</v>
      </c>
      <c r="F2777" s="2">
        <v>3</v>
      </c>
      <c r="G2777" s="2" t="s">
        <v>1023</v>
      </c>
      <c r="H2777" s="2">
        <v>3318</v>
      </c>
      <c r="I2777" s="3">
        <v>1.5573297286641603E-2</v>
      </c>
      <c r="J2777" s="2">
        <v>213057</v>
      </c>
      <c r="K2777" s="2">
        <v>307947</v>
      </c>
    </row>
    <row r="2778" spans="1:11" x14ac:dyDescent="0.3">
      <c r="A2778" s="2">
        <v>21</v>
      </c>
      <c r="B2778" s="2" t="s">
        <v>463</v>
      </c>
      <c r="C2778" s="2">
        <v>120</v>
      </c>
      <c r="D2778" s="2" t="s">
        <v>3213</v>
      </c>
      <c r="E2778" s="2" t="s">
        <v>2411</v>
      </c>
      <c r="F2778" s="2">
        <v>4</v>
      </c>
      <c r="G2778" s="2" t="s">
        <v>19</v>
      </c>
      <c r="H2778" s="2">
        <v>7389</v>
      </c>
      <c r="I2778" s="3">
        <v>3.4680860051535506E-2</v>
      </c>
      <c r="J2778" s="2">
        <v>213057</v>
      </c>
      <c r="K2778" s="2">
        <v>307947</v>
      </c>
    </row>
    <row r="2779" spans="1:11" x14ac:dyDescent="0.3">
      <c r="A2779" s="2">
        <v>21</v>
      </c>
      <c r="B2779" s="2" t="s">
        <v>463</v>
      </c>
      <c r="C2779" s="2">
        <v>120</v>
      </c>
      <c r="D2779" s="2" t="s">
        <v>3213</v>
      </c>
      <c r="E2779" s="2" t="s">
        <v>2412</v>
      </c>
      <c r="F2779" s="2">
        <v>5</v>
      </c>
      <c r="G2779" s="2" t="s">
        <v>11</v>
      </c>
      <c r="H2779" s="2">
        <v>619</v>
      </c>
      <c r="I2779" s="3">
        <v>2.905325804831571E-3</v>
      </c>
      <c r="J2779" s="2">
        <v>213057</v>
      </c>
      <c r="K2779" s="2">
        <v>307947</v>
      </c>
    </row>
    <row r="2780" spans="1:11" x14ac:dyDescent="0.3">
      <c r="A2780" s="2">
        <v>21</v>
      </c>
      <c r="B2780" s="2" t="s">
        <v>463</v>
      </c>
      <c r="C2780" s="2">
        <v>120</v>
      </c>
      <c r="D2780" s="2" t="s">
        <v>3213</v>
      </c>
      <c r="E2780" s="2" t="s">
        <v>2413</v>
      </c>
      <c r="F2780" s="2">
        <v>6</v>
      </c>
      <c r="G2780" s="2" t="s">
        <v>19</v>
      </c>
      <c r="H2780" s="2">
        <v>1969</v>
      </c>
      <c r="I2780" s="3">
        <v>9.241658335562784E-3</v>
      </c>
      <c r="J2780" s="2">
        <v>213057</v>
      </c>
      <c r="K2780" s="2">
        <v>307947</v>
      </c>
    </row>
    <row r="2781" spans="1:11" x14ac:dyDescent="0.3">
      <c r="A2781" s="2">
        <v>21</v>
      </c>
      <c r="B2781" s="2" t="s">
        <v>463</v>
      </c>
      <c r="C2781" s="2">
        <v>120</v>
      </c>
      <c r="D2781" s="2" t="s">
        <v>3213</v>
      </c>
      <c r="E2781" s="2" t="s">
        <v>7950</v>
      </c>
      <c r="F2781" s="2">
        <v>7</v>
      </c>
      <c r="G2781" s="2" t="s">
        <v>22</v>
      </c>
      <c r="H2781" s="2">
        <v>405</v>
      </c>
      <c r="I2781" s="3">
        <v>1.9008997592193638E-3</v>
      </c>
      <c r="J2781" s="2">
        <v>213057</v>
      </c>
      <c r="K2781" s="2">
        <v>307947</v>
      </c>
    </row>
    <row r="2782" spans="1:11" x14ac:dyDescent="0.3">
      <c r="A2782" s="2">
        <v>21</v>
      </c>
      <c r="B2782" s="2" t="s">
        <v>463</v>
      </c>
      <c r="C2782" s="2">
        <v>120</v>
      </c>
      <c r="D2782" s="2" t="s">
        <v>3213</v>
      </c>
      <c r="E2782" s="2" t="s">
        <v>2414</v>
      </c>
      <c r="F2782" s="2">
        <v>8</v>
      </c>
      <c r="G2782" s="2" t="s">
        <v>2270</v>
      </c>
      <c r="H2782" s="2">
        <v>992</v>
      </c>
      <c r="I2782" s="3">
        <v>4.6560310151743433E-3</v>
      </c>
      <c r="J2782" s="2">
        <v>213057</v>
      </c>
      <c r="K2782" s="2">
        <v>307947</v>
      </c>
    </row>
    <row r="2783" spans="1:11" x14ac:dyDescent="0.3">
      <c r="A2783" s="2">
        <v>21</v>
      </c>
      <c r="B2783" s="2" t="s">
        <v>463</v>
      </c>
      <c r="C2783" s="2">
        <v>120</v>
      </c>
      <c r="D2783" s="2" t="s">
        <v>3213</v>
      </c>
      <c r="E2783" s="2" t="s">
        <v>2415</v>
      </c>
      <c r="F2783" s="2">
        <v>9</v>
      </c>
      <c r="G2783" s="2" t="s">
        <v>55</v>
      </c>
      <c r="H2783" s="2">
        <v>833</v>
      </c>
      <c r="I2783" s="3">
        <v>3.9097518504437783E-3</v>
      </c>
      <c r="J2783" s="2">
        <v>213057</v>
      </c>
      <c r="K2783" s="2">
        <v>307947</v>
      </c>
    </row>
    <row r="2784" spans="1:11" x14ac:dyDescent="0.3">
      <c r="A2784" s="2">
        <v>21</v>
      </c>
      <c r="B2784" s="2" t="s">
        <v>463</v>
      </c>
      <c r="C2784" s="2">
        <v>120</v>
      </c>
      <c r="D2784" s="2" t="s">
        <v>3213</v>
      </c>
      <c r="E2784" s="2" t="s">
        <v>2416</v>
      </c>
      <c r="F2784" s="2">
        <v>10</v>
      </c>
      <c r="G2784" s="2" t="s">
        <v>19</v>
      </c>
      <c r="H2784" s="2">
        <v>603</v>
      </c>
      <c r="I2784" s="3">
        <v>2.830228530393275E-3</v>
      </c>
      <c r="J2784" s="2">
        <v>213057</v>
      </c>
      <c r="K2784" s="2">
        <v>307947</v>
      </c>
    </row>
    <row r="2785" spans="1:11" x14ac:dyDescent="0.3">
      <c r="A2785" s="2">
        <v>21</v>
      </c>
      <c r="B2785" s="2" t="s">
        <v>463</v>
      </c>
      <c r="C2785" s="2">
        <v>120</v>
      </c>
      <c r="D2785" s="2" t="s">
        <v>3213</v>
      </c>
      <c r="E2785" s="2" t="s">
        <v>2417</v>
      </c>
      <c r="F2785" s="2">
        <v>11</v>
      </c>
      <c r="G2785" s="2" t="s">
        <v>536</v>
      </c>
      <c r="H2785" s="2">
        <v>834</v>
      </c>
      <c r="I2785" s="3">
        <v>3.9144454300961713E-3</v>
      </c>
      <c r="J2785" s="2">
        <v>213057</v>
      </c>
      <c r="K2785" s="2">
        <v>307947</v>
      </c>
    </row>
    <row r="2786" spans="1:11" x14ac:dyDescent="0.3">
      <c r="A2786" s="2">
        <v>21</v>
      </c>
      <c r="B2786" s="2" t="s">
        <v>463</v>
      </c>
      <c r="C2786" s="2">
        <v>120</v>
      </c>
      <c r="D2786" s="2" t="s">
        <v>3213</v>
      </c>
      <c r="E2786" s="2" t="s">
        <v>2418</v>
      </c>
      <c r="F2786" s="2">
        <v>12</v>
      </c>
      <c r="G2786" s="2" t="s">
        <v>19</v>
      </c>
      <c r="H2786" s="2">
        <v>510</v>
      </c>
      <c r="I2786" s="3">
        <v>2.3937256227206803E-3</v>
      </c>
      <c r="J2786" s="2">
        <v>213057</v>
      </c>
      <c r="K2786" s="2">
        <v>307947</v>
      </c>
    </row>
    <row r="2787" spans="1:11" x14ac:dyDescent="0.3">
      <c r="A2787" s="2">
        <v>21</v>
      </c>
      <c r="B2787" s="2" t="s">
        <v>463</v>
      </c>
      <c r="C2787" s="2">
        <v>120</v>
      </c>
      <c r="D2787" s="2" t="s">
        <v>3213</v>
      </c>
      <c r="E2787" s="2" t="s">
        <v>2419</v>
      </c>
      <c r="F2787" s="2">
        <v>13</v>
      </c>
      <c r="G2787" s="2" t="s">
        <v>19</v>
      </c>
      <c r="H2787" s="2">
        <v>195</v>
      </c>
      <c r="I2787" s="3">
        <v>9.1524803221673071E-4</v>
      </c>
      <c r="J2787" s="2">
        <v>213057</v>
      </c>
      <c r="K2787" s="2">
        <v>307947</v>
      </c>
    </row>
    <row r="2788" spans="1:11" x14ac:dyDescent="0.3">
      <c r="A2788" s="2">
        <v>21</v>
      </c>
      <c r="B2788" s="2" t="s">
        <v>463</v>
      </c>
      <c r="C2788" s="2">
        <v>120</v>
      </c>
      <c r="D2788" s="2" t="s">
        <v>3213</v>
      </c>
      <c r="E2788" s="2" t="s">
        <v>2420</v>
      </c>
      <c r="F2788" s="2">
        <v>14</v>
      </c>
      <c r="G2788" s="2" t="s">
        <v>19</v>
      </c>
      <c r="H2788" s="2">
        <v>360</v>
      </c>
      <c r="I2788" s="3">
        <v>1.6896886748616567E-3</v>
      </c>
      <c r="J2788" s="2">
        <v>213057</v>
      </c>
      <c r="K2788" s="2">
        <v>307947</v>
      </c>
    </row>
    <row r="2789" spans="1:11" x14ac:dyDescent="0.3">
      <c r="A2789" s="2">
        <v>21</v>
      </c>
      <c r="B2789" s="2" t="s">
        <v>463</v>
      </c>
      <c r="C2789" s="2">
        <v>120</v>
      </c>
      <c r="D2789" s="2" t="s">
        <v>3213</v>
      </c>
      <c r="E2789" s="2" t="s">
        <v>2422</v>
      </c>
      <c r="F2789" s="2">
        <v>15</v>
      </c>
      <c r="G2789" s="2" t="s">
        <v>19</v>
      </c>
      <c r="H2789" s="2">
        <v>300</v>
      </c>
      <c r="I2789" s="3">
        <v>1.4080738957180472E-3</v>
      </c>
      <c r="J2789" s="2">
        <v>213057</v>
      </c>
      <c r="K2789" s="2">
        <v>307947</v>
      </c>
    </row>
    <row r="2790" spans="1:11" x14ac:dyDescent="0.3">
      <c r="A2790" s="2">
        <v>21</v>
      </c>
      <c r="B2790" s="2" t="s">
        <v>463</v>
      </c>
      <c r="C2790" s="2">
        <v>120</v>
      </c>
      <c r="D2790" s="2" t="s">
        <v>3213</v>
      </c>
      <c r="E2790" s="2" t="s">
        <v>2421</v>
      </c>
      <c r="F2790" s="2">
        <v>16</v>
      </c>
      <c r="G2790" s="2" t="s">
        <v>1980</v>
      </c>
      <c r="H2790" s="2">
        <v>394</v>
      </c>
      <c r="I2790" s="3">
        <v>1.8492703830430355E-3</v>
      </c>
      <c r="J2790" s="2">
        <v>213057</v>
      </c>
      <c r="K2790" s="2">
        <v>307947</v>
      </c>
    </row>
    <row r="2791" spans="1:11" x14ac:dyDescent="0.3">
      <c r="A2791" s="2">
        <v>21</v>
      </c>
      <c r="B2791" s="2" t="s">
        <v>463</v>
      </c>
      <c r="C2791" s="2">
        <v>120</v>
      </c>
      <c r="D2791" s="2" t="s">
        <v>3213</v>
      </c>
      <c r="E2791" s="2" t="s">
        <v>2423</v>
      </c>
      <c r="F2791" s="2">
        <v>17</v>
      </c>
      <c r="G2791" s="2" t="s">
        <v>19</v>
      </c>
      <c r="H2791" s="2">
        <v>313</v>
      </c>
      <c r="I2791" s="3">
        <v>1.4690904311991627E-3</v>
      </c>
      <c r="J2791" s="2">
        <v>213057</v>
      </c>
      <c r="K2791" s="2">
        <v>307947</v>
      </c>
    </row>
    <row r="2792" spans="1:11" x14ac:dyDescent="0.3">
      <c r="A2792" s="2">
        <v>21</v>
      </c>
      <c r="B2792" s="2" t="s">
        <v>463</v>
      </c>
      <c r="C2792" s="2">
        <v>120</v>
      </c>
      <c r="D2792" s="2" t="s">
        <v>3213</v>
      </c>
      <c r="E2792" s="2" t="s">
        <v>2424</v>
      </c>
      <c r="F2792" s="2">
        <v>18</v>
      </c>
      <c r="G2792" s="2" t="s">
        <v>19</v>
      </c>
      <c r="H2792" s="2">
        <v>437</v>
      </c>
      <c r="I2792" s="3">
        <v>2.0510943080959557E-3</v>
      </c>
      <c r="J2792" s="2">
        <v>213057</v>
      </c>
      <c r="K2792" s="2">
        <v>307947</v>
      </c>
    </row>
    <row r="2793" spans="1:11" x14ac:dyDescent="0.3">
      <c r="A2793" s="2">
        <v>21</v>
      </c>
      <c r="B2793" s="2" t="s">
        <v>463</v>
      </c>
      <c r="C2793" s="2">
        <v>120</v>
      </c>
      <c r="D2793" s="2" t="s">
        <v>3213</v>
      </c>
      <c r="E2793" s="2" t="s">
        <v>2425</v>
      </c>
      <c r="F2793" s="2">
        <v>19</v>
      </c>
      <c r="G2793" s="2" t="s">
        <v>109</v>
      </c>
      <c r="H2793" s="2">
        <v>199</v>
      </c>
      <c r="I2793" s="3">
        <v>9.340223508263047E-4</v>
      </c>
      <c r="J2793" s="2">
        <v>213057</v>
      </c>
      <c r="K2793" s="2">
        <v>307947</v>
      </c>
    </row>
    <row r="2794" spans="1:11" x14ac:dyDescent="0.3">
      <c r="A2794" s="2">
        <v>21</v>
      </c>
      <c r="B2794" s="2" t="s">
        <v>463</v>
      </c>
      <c r="C2794" s="2">
        <v>120</v>
      </c>
      <c r="D2794" s="2" t="s">
        <v>3213</v>
      </c>
      <c r="E2794" s="2" t="s">
        <v>2426</v>
      </c>
      <c r="F2794" s="2">
        <v>20</v>
      </c>
      <c r="G2794" s="2" t="s">
        <v>19</v>
      </c>
      <c r="H2794" s="2">
        <v>483</v>
      </c>
      <c r="I2794" s="3">
        <v>2.2669989721060559E-3</v>
      </c>
      <c r="J2794" s="2">
        <v>213057</v>
      </c>
      <c r="K2794" s="2">
        <v>307947</v>
      </c>
    </row>
    <row r="2795" spans="1:11" x14ac:dyDescent="0.3">
      <c r="A2795" s="2">
        <v>21</v>
      </c>
      <c r="B2795" s="2" t="s">
        <v>463</v>
      </c>
      <c r="C2795" s="2">
        <v>120</v>
      </c>
      <c r="D2795" s="2" t="s">
        <v>3213</v>
      </c>
      <c r="E2795" s="2" t="s">
        <v>2427</v>
      </c>
      <c r="F2795" s="2">
        <v>21</v>
      </c>
      <c r="G2795" s="2" t="s">
        <v>2428</v>
      </c>
      <c r="H2795" s="2">
        <v>339</v>
      </c>
      <c r="I2795" s="3">
        <v>1.5911235021613935E-3</v>
      </c>
      <c r="J2795" s="2">
        <v>213057</v>
      </c>
      <c r="K2795" s="2">
        <v>307947</v>
      </c>
    </row>
    <row r="2796" spans="1:11" x14ac:dyDescent="0.3">
      <c r="A2796" s="2">
        <v>21</v>
      </c>
      <c r="B2796" s="2" t="s">
        <v>463</v>
      </c>
      <c r="C2796" s="2">
        <v>120</v>
      </c>
      <c r="D2796" s="2" t="s">
        <v>3213</v>
      </c>
      <c r="E2796" s="2" t="s">
        <v>2429</v>
      </c>
      <c r="F2796" s="2">
        <v>22</v>
      </c>
      <c r="G2796" s="2" t="s">
        <v>2430</v>
      </c>
      <c r="H2796" s="2">
        <v>294</v>
      </c>
      <c r="I2796" s="3">
        <v>1.3799124178036862E-3</v>
      </c>
      <c r="J2796" s="2">
        <v>213057</v>
      </c>
      <c r="K2796" s="2">
        <v>307947</v>
      </c>
    </row>
    <row r="2797" spans="1:11" x14ac:dyDescent="0.3">
      <c r="A2797" s="2">
        <v>21</v>
      </c>
      <c r="B2797" s="2" t="s">
        <v>463</v>
      </c>
      <c r="C2797" s="2">
        <v>120</v>
      </c>
      <c r="D2797" s="2" t="s">
        <v>3213</v>
      </c>
      <c r="E2797" s="2" t="s">
        <v>2431</v>
      </c>
      <c r="F2797" s="2">
        <v>23</v>
      </c>
      <c r="G2797" s="2" t="s">
        <v>1770</v>
      </c>
      <c r="H2797" s="2">
        <v>330</v>
      </c>
      <c r="I2797" s="3">
        <v>1.5488812852898521E-3</v>
      </c>
      <c r="J2797" s="2">
        <v>213057</v>
      </c>
      <c r="K2797" s="2">
        <v>307947</v>
      </c>
    </row>
    <row r="2798" spans="1:11" x14ac:dyDescent="0.3">
      <c r="A2798" s="2">
        <v>21</v>
      </c>
      <c r="B2798" s="2" t="s">
        <v>463</v>
      </c>
      <c r="C2798" s="2">
        <v>120</v>
      </c>
      <c r="D2798" s="2" t="s">
        <v>3213</v>
      </c>
      <c r="E2798" s="2" t="s">
        <v>2432</v>
      </c>
      <c r="F2798" s="2">
        <v>24</v>
      </c>
      <c r="G2798" s="2" t="s">
        <v>19</v>
      </c>
      <c r="H2798" s="2">
        <v>107</v>
      </c>
      <c r="I2798" s="3">
        <v>5.0221302280610352E-4</v>
      </c>
      <c r="J2798" s="2">
        <v>213057</v>
      </c>
      <c r="K2798" s="2">
        <v>307947</v>
      </c>
    </row>
    <row r="2799" spans="1:11" x14ac:dyDescent="0.3">
      <c r="A2799" s="2">
        <v>21</v>
      </c>
      <c r="B2799" s="2" t="s">
        <v>463</v>
      </c>
      <c r="C2799" s="2">
        <v>120</v>
      </c>
      <c r="D2799" s="2" t="s">
        <v>3213</v>
      </c>
      <c r="E2799" s="2" t="s">
        <v>2433</v>
      </c>
      <c r="F2799" s="2">
        <v>25</v>
      </c>
      <c r="G2799" s="2" t="s">
        <v>2434</v>
      </c>
      <c r="H2799" s="2">
        <v>195</v>
      </c>
      <c r="I2799" s="3">
        <v>9.1524803221673071E-4</v>
      </c>
      <c r="J2799" s="2">
        <v>213057</v>
      </c>
      <c r="K2799" s="2">
        <v>307947</v>
      </c>
    </row>
    <row r="2800" spans="1:11" x14ac:dyDescent="0.3">
      <c r="A2800" s="2">
        <v>21</v>
      </c>
      <c r="B2800" s="2" t="s">
        <v>463</v>
      </c>
      <c r="C2800" s="2">
        <v>120</v>
      </c>
      <c r="D2800" s="2" t="s">
        <v>3213</v>
      </c>
      <c r="E2800" s="2" t="s">
        <v>2435</v>
      </c>
      <c r="F2800" s="2">
        <v>26</v>
      </c>
      <c r="G2800" s="2" t="s">
        <v>19</v>
      </c>
      <c r="H2800" s="2">
        <v>153</v>
      </c>
      <c r="I2800" s="3">
        <v>7.1811768681620417E-4</v>
      </c>
      <c r="J2800" s="2">
        <v>213057</v>
      </c>
      <c r="K2800" s="2">
        <v>307947</v>
      </c>
    </row>
    <row r="2801" spans="1:11" x14ac:dyDescent="0.3">
      <c r="A2801" s="2">
        <v>21</v>
      </c>
      <c r="B2801" s="2" t="s">
        <v>463</v>
      </c>
      <c r="C2801" s="2">
        <v>120</v>
      </c>
      <c r="D2801" s="2" t="s">
        <v>3213</v>
      </c>
      <c r="E2801" s="2" t="s">
        <v>2436</v>
      </c>
      <c r="F2801" s="2">
        <v>27</v>
      </c>
      <c r="G2801" s="2" t="s">
        <v>1053</v>
      </c>
      <c r="H2801" s="2">
        <v>211</v>
      </c>
      <c r="I2801" s="3">
        <v>9.9034530665502657E-4</v>
      </c>
      <c r="J2801" s="2">
        <v>213057</v>
      </c>
      <c r="K2801" s="2">
        <v>307947</v>
      </c>
    </row>
    <row r="2802" spans="1:11" x14ac:dyDescent="0.3">
      <c r="A2802" s="2">
        <v>21</v>
      </c>
      <c r="B2802" s="2" t="s">
        <v>463</v>
      </c>
      <c r="C2802" s="2">
        <v>120</v>
      </c>
      <c r="D2802" s="2" t="s">
        <v>3213</v>
      </c>
      <c r="E2802" s="2" t="s">
        <v>2437</v>
      </c>
      <c r="F2802" s="2">
        <v>28</v>
      </c>
      <c r="G2802" s="2" t="s">
        <v>19</v>
      </c>
      <c r="H2802" s="2">
        <v>214</v>
      </c>
      <c r="I2802" s="3">
        <v>1.004426045612207E-3</v>
      </c>
      <c r="J2802" s="2">
        <v>213057</v>
      </c>
      <c r="K2802" s="2">
        <v>307947</v>
      </c>
    </row>
    <row r="2803" spans="1:11" x14ac:dyDescent="0.3">
      <c r="A2803" s="2">
        <v>21</v>
      </c>
      <c r="B2803" s="2" t="s">
        <v>463</v>
      </c>
      <c r="C2803" s="2">
        <v>120</v>
      </c>
      <c r="D2803" s="2" t="s">
        <v>3213</v>
      </c>
      <c r="E2803" s="2" t="s">
        <v>2438</v>
      </c>
      <c r="F2803" s="2">
        <v>29</v>
      </c>
      <c r="G2803" s="2" t="s">
        <v>19</v>
      </c>
      <c r="H2803" s="2">
        <v>95</v>
      </c>
      <c r="I2803" s="3">
        <v>4.4589006697738165E-4</v>
      </c>
      <c r="J2803" s="2">
        <v>213057</v>
      </c>
      <c r="K2803" s="2">
        <v>307947</v>
      </c>
    </row>
    <row r="2804" spans="1:11" x14ac:dyDescent="0.3">
      <c r="A2804" s="2">
        <v>21</v>
      </c>
      <c r="B2804" s="2" t="s">
        <v>463</v>
      </c>
      <c r="C2804" s="2">
        <v>120</v>
      </c>
      <c r="D2804" s="2" t="s">
        <v>3213</v>
      </c>
      <c r="E2804" s="2" t="s">
        <v>2439</v>
      </c>
      <c r="F2804" s="2">
        <v>30</v>
      </c>
      <c r="G2804" s="2" t="s">
        <v>19</v>
      </c>
      <c r="H2804" s="2">
        <v>81</v>
      </c>
      <c r="I2804" s="3">
        <v>3.8017995184387278E-4</v>
      </c>
      <c r="J2804" s="2">
        <v>213057</v>
      </c>
      <c r="K2804" s="2">
        <v>307947</v>
      </c>
    </row>
    <row r="2805" spans="1:11" x14ac:dyDescent="0.3">
      <c r="A2805" s="2">
        <v>21</v>
      </c>
      <c r="B2805" s="2" t="s">
        <v>463</v>
      </c>
      <c r="C2805" s="2">
        <v>120</v>
      </c>
      <c r="D2805" s="2" t="s">
        <v>3213</v>
      </c>
      <c r="E2805" s="2" t="s">
        <v>2440</v>
      </c>
      <c r="F2805" s="2">
        <v>31</v>
      </c>
      <c r="G2805" s="2" t="s">
        <v>19</v>
      </c>
      <c r="H2805" s="2">
        <v>92</v>
      </c>
      <c r="I2805" s="3">
        <v>4.3180932802020118E-4</v>
      </c>
      <c r="J2805" s="2">
        <v>213057</v>
      </c>
      <c r="K2805" s="2">
        <v>307947</v>
      </c>
    </row>
    <row r="2806" spans="1:11" x14ac:dyDescent="0.3">
      <c r="A2806" s="2">
        <v>21</v>
      </c>
      <c r="B2806" s="2" t="s">
        <v>463</v>
      </c>
      <c r="C2806" s="2">
        <v>120</v>
      </c>
      <c r="D2806" s="2" t="s">
        <v>3213</v>
      </c>
      <c r="E2806" s="2" t="s">
        <v>2441</v>
      </c>
      <c r="F2806" s="2">
        <v>32</v>
      </c>
      <c r="G2806" s="2" t="s">
        <v>19</v>
      </c>
      <c r="H2806" s="2">
        <v>47</v>
      </c>
      <c r="I2806" s="3">
        <v>2.2059824366249406E-4</v>
      </c>
      <c r="J2806" s="2">
        <v>213057</v>
      </c>
      <c r="K2806" s="2">
        <v>307947</v>
      </c>
    </row>
    <row r="2807" spans="1:11" x14ac:dyDescent="0.3">
      <c r="A2807" s="2">
        <v>20</v>
      </c>
      <c r="B2807" s="2" t="s">
        <v>2399</v>
      </c>
      <c r="C2807" s="2">
        <v>121</v>
      </c>
      <c r="D2807" s="2" t="s">
        <v>3445</v>
      </c>
      <c r="E2807" s="2" t="s">
        <v>2400</v>
      </c>
      <c r="F2807" s="2">
        <v>1</v>
      </c>
      <c r="G2807" s="2" t="s">
        <v>1992</v>
      </c>
      <c r="H2807" s="2">
        <v>89554</v>
      </c>
      <c r="I2807" s="3">
        <v>0.47782265594570511</v>
      </c>
      <c r="J2807" s="2">
        <v>187421</v>
      </c>
      <c r="K2807" s="2">
        <v>292212</v>
      </c>
    </row>
    <row r="2808" spans="1:11" x14ac:dyDescent="0.3">
      <c r="A2808" s="2">
        <v>20</v>
      </c>
      <c r="B2808" s="2" t="s">
        <v>2399</v>
      </c>
      <c r="C2808" s="2">
        <v>121</v>
      </c>
      <c r="D2808" s="2" t="s">
        <v>3445</v>
      </c>
      <c r="E2808" s="2" t="s">
        <v>454</v>
      </c>
      <c r="F2808" s="2">
        <v>2</v>
      </c>
      <c r="G2808" s="2" t="s">
        <v>9</v>
      </c>
      <c r="H2808" s="2">
        <v>71370</v>
      </c>
      <c r="I2808" s="3">
        <v>0.38080044392037177</v>
      </c>
      <c r="J2808" s="2">
        <v>187421</v>
      </c>
      <c r="K2808" s="2">
        <v>292212</v>
      </c>
    </row>
    <row r="2809" spans="1:11" x14ac:dyDescent="0.3">
      <c r="A2809" s="2">
        <v>20</v>
      </c>
      <c r="B2809" s="2" t="s">
        <v>2399</v>
      </c>
      <c r="C2809" s="2">
        <v>121</v>
      </c>
      <c r="D2809" s="2" t="s">
        <v>3445</v>
      </c>
      <c r="E2809" s="2" t="s">
        <v>2401</v>
      </c>
      <c r="F2809" s="2">
        <v>3</v>
      </c>
      <c r="G2809" s="2" t="s">
        <v>19</v>
      </c>
      <c r="H2809" s="2">
        <v>14414</v>
      </c>
      <c r="I2809" s="3">
        <v>7.690707017890204E-2</v>
      </c>
      <c r="J2809" s="2">
        <v>187421</v>
      </c>
      <c r="K2809" s="2">
        <v>292212</v>
      </c>
    </row>
    <row r="2810" spans="1:11" x14ac:dyDescent="0.3">
      <c r="A2810" s="2">
        <v>20</v>
      </c>
      <c r="B2810" s="2" t="s">
        <v>2399</v>
      </c>
      <c r="C2810" s="2">
        <v>121</v>
      </c>
      <c r="D2810" s="2" t="s">
        <v>3445</v>
      </c>
      <c r="E2810" s="2" t="s">
        <v>2402</v>
      </c>
      <c r="F2810" s="2">
        <v>4</v>
      </c>
      <c r="G2810" s="2" t="s">
        <v>1023</v>
      </c>
      <c r="H2810" s="2">
        <v>6644</v>
      </c>
      <c r="I2810" s="3">
        <v>3.5449602765965392E-2</v>
      </c>
      <c r="J2810" s="2">
        <v>187421</v>
      </c>
      <c r="K2810" s="2">
        <v>292212</v>
      </c>
    </row>
    <row r="2811" spans="1:11" x14ac:dyDescent="0.3">
      <c r="A2811" s="2">
        <v>20</v>
      </c>
      <c r="B2811" s="2" t="s">
        <v>2399</v>
      </c>
      <c r="C2811" s="2">
        <v>121</v>
      </c>
      <c r="D2811" s="2" t="s">
        <v>3445</v>
      </c>
      <c r="E2811" s="2" t="s">
        <v>2403</v>
      </c>
      <c r="F2811" s="2">
        <v>5</v>
      </c>
      <c r="G2811" s="2" t="s">
        <v>19</v>
      </c>
      <c r="H2811" s="2">
        <v>1211</v>
      </c>
      <c r="I2811" s="3">
        <v>6.4613890652594963E-3</v>
      </c>
      <c r="J2811" s="2">
        <v>187421</v>
      </c>
      <c r="K2811" s="2">
        <v>292212</v>
      </c>
    </row>
    <row r="2812" spans="1:11" x14ac:dyDescent="0.3">
      <c r="A2812" s="2">
        <v>20</v>
      </c>
      <c r="B2812" s="2" t="s">
        <v>2399</v>
      </c>
      <c r="C2812" s="2">
        <v>121</v>
      </c>
      <c r="D2812" s="2" t="s">
        <v>3445</v>
      </c>
      <c r="E2812" s="2" t="s">
        <v>2404</v>
      </c>
      <c r="F2812" s="2">
        <v>6</v>
      </c>
      <c r="G2812" s="2" t="s">
        <v>11</v>
      </c>
      <c r="H2812" s="2">
        <v>1207</v>
      </c>
      <c r="I2812" s="3">
        <v>6.4400467396929905E-3</v>
      </c>
      <c r="J2812" s="2">
        <v>187421</v>
      </c>
      <c r="K2812" s="2">
        <v>292212</v>
      </c>
    </row>
    <row r="2813" spans="1:11" x14ac:dyDescent="0.3">
      <c r="A2813" s="2">
        <v>20</v>
      </c>
      <c r="B2813" s="2" t="s">
        <v>2399</v>
      </c>
      <c r="C2813" s="2">
        <v>121</v>
      </c>
      <c r="D2813" s="2" t="s">
        <v>3445</v>
      </c>
      <c r="E2813" s="2" t="s">
        <v>7986</v>
      </c>
      <c r="F2813" s="2">
        <v>7</v>
      </c>
      <c r="G2813" s="2" t="s">
        <v>22</v>
      </c>
      <c r="H2813" s="2">
        <v>999</v>
      </c>
      <c r="I2813" s="3">
        <v>5.3302458102347126E-3</v>
      </c>
      <c r="J2813" s="2">
        <v>187421</v>
      </c>
      <c r="K2813" s="2">
        <v>292212</v>
      </c>
    </row>
    <row r="2814" spans="1:11" x14ac:dyDescent="0.3">
      <c r="A2814" s="2">
        <v>20</v>
      </c>
      <c r="B2814" s="2" t="s">
        <v>2399</v>
      </c>
      <c r="C2814" s="2">
        <v>121</v>
      </c>
      <c r="D2814" s="2" t="s">
        <v>3445</v>
      </c>
      <c r="E2814" s="2" t="s">
        <v>2405</v>
      </c>
      <c r="F2814" s="2">
        <v>8</v>
      </c>
      <c r="G2814" s="2" t="s">
        <v>109</v>
      </c>
      <c r="H2814" s="2">
        <v>630</v>
      </c>
      <c r="I2814" s="3">
        <v>3.3614162767245932E-3</v>
      </c>
      <c r="J2814" s="2">
        <v>187421</v>
      </c>
      <c r="K2814" s="2">
        <v>292212</v>
      </c>
    </row>
    <row r="2815" spans="1:11" x14ac:dyDescent="0.3">
      <c r="A2815" s="2">
        <v>20</v>
      </c>
      <c r="B2815" s="2" t="s">
        <v>2399</v>
      </c>
      <c r="C2815" s="2">
        <v>121</v>
      </c>
      <c r="D2815" s="2" t="s">
        <v>3445</v>
      </c>
      <c r="E2815" s="2" t="s">
        <v>2406</v>
      </c>
      <c r="F2815" s="2">
        <v>9</v>
      </c>
      <c r="G2815" s="2" t="s">
        <v>19</v>
      </c>
      <c r="H2815" s="2">
        <v>470</v>
      </c>
      <c r="I2815" s="3">
        <v>2.5077232540643792E-3</v>
      </c>
      <c r="J2815" s="2">
        <v>187421</v>
      </c>
      <c r="K2815" s="2">
        <v>292212</v>
      </c>
    </row>
    <row r="2816" spans="1:11" x14ac:dyDescent="0.3">
      <c r="A2816" s="2">
        <v>20</v>
      </c>
      <c r="B2816" s="2" t="s">
        <v>2399</v>
      </c>
      <c r="C2816" s="2">
        <v>121</v>
      </c>
      <c r="D2816" s="2" t="s">
        <v>3445</v>
      </c>
      <c r="E2816" s="2" t="s">
        <v>2407</v>
      </c>
      <c r="F2816" s="2">
        <v>10</v>
      </c>
      <c r="G2816" s="2" t="s">
        <v>1053</v>
      </c>
      <c r="H2816" s="2">
        <v>313</v>
      </c>
      <c r="I2816" s="3">
        <v>1.6700369755790439E-3</v>
      </c>
      <c r="J2816" s="2">
        <v>187421</v>
      </c>
      <c r="K2816" s="2">
        <v>292212</v>
      </c>
    </row>
    <row r="2817" spans="1:11" x14ac:dyDescent="0.3">
      <c r="A2817" s="2">
        <v>20</v>
      </c>
      <c r="B2817" s="2" t="s">
        <v>2399</v>
      </c>
      <c r="C2817" s="2">
        <v>121</v>
      </c>
      <c r="D2817" s="2" t="s">
        <v>3445</v>
      </c>
      <c r="E2817" s="2" t="s">
        <v>2408</v>
      </c>
      <c r="F2817" s="2">
        <v>11</v>
      </c>
      <c r="G2817" s="2" t="s">
        <v>55</v>
      </c>
      <c r="H2817" s="2">
        <v>609</v>
      </c>
      <c r="I2817" s="3">
        <v>3.2493690675004403E-3</v>
      </c>
      <c r="J2817" s="2">
        <v>187421</v>
      </c>
      <c r="K2817" s="2">
        <v>292212</v>
      </c>
    </row>
    <row r="2818" spans="1:11" x14ac:dyDescent="0.3">
      <c r="A2818" s="2">
        <v>20</v>
      </c>
      <c r="B2818" s="2" t="s">
        <v>2399</v>
      </c>
      <c r="C2818" s="2">
        <v>122</v>
      </c>
      <c r="D2818" s="2" t="s">
        <v>2399</v>
      </c>
      <c r="E2818" s="2" t="s">
        <v>2400</v>
      </c>
      <c r="F2818" s="2">
        <v>1</v>
      </c>
      <c r="G2818" s="2" t="s">
        <v>1992</v>
      </c>
      <c r="H2818" s="2">
        <v>138189</v>
      </c>
      <c r="I2818" s="3">
        <v>0.56985154639175262</v>
      </c>
      <c r="J2818" s="2">
        <v>242500</v>
      </c>
      <c r="K2818" s="2">
        <v>321811</v>
      </c>
    </row>
    <row r="2819" spans="1:11" x14ac:dyDescent="0.3">
      <c r="A2819" s="2">
        <v>20</v>
      </c>
      <c r="B2819" s="2" t="s">
        <v>2399</v>
      </c>
      <c r="C2819" s="2">
        <v>122</v>
      </c>
      <c r="D2819" s="2" t="s">
        <v>2399</v>
      </c>
      <c r="E2819" s="2" t="s">
        <v>454</v>
      </c>
      <c r="F2819" s="2">
        <v>2</v>
      </c>
      <c r="G2819" s="2" t="s">
        <v>9</v>
      </c>
      <c r="H2819" s="2">
        <v>55881</v>
      </c>
      <c r="I2819" s="3">
        <v>0.23043711340206186</v>
      </c>
      <c r="J2819" s="2">
        <v>242500</v>
      </c>
      <c r="K2819" s="2">
        <v>321811</v>
      </c>
    </row>
    <row r="2820" spans="1:11" x14ac:dyDescent="0.3">
      <c r="A2820" s="2">
        <v>20</v>
      </c>
      <c r="B2820" s="2" t="s">
        <v>2399</v>
      </c>
      <c r="C2820" s="2">
        <v>122</v>
      </c>
      <c r="D2820" s="2" t="s">
        <v>2399</v>
      </c>
      <c r="E2820" s="2" t="s">
        <v>2401</v>
      </c>
      <c r="F2820" s="2">
        <v>3</v>
      </c>
      <c r="G2820" s="2" t="s">
        <v>19</v>
      </c>
      <c r="H2820" s="2">
        <v>27442</v>
      </c>
      <c r="I2820" s="3">
        <v>0.11316288659793815</v>
      </c>
      <c r="J2820" s="2">
        <v>242500</v>
      </c>
      <c r="K2820" s="2">
        <v>321811</v>
      </c>
    </row>
    <row r="2821" spans="1:11" x14ac:dyDescent="0.3">
      <c r="A2821" s="2">
        <v>20</v>
      </c>
      <c r="B2821" s="2" t="s">
        <v>2399</v>
      </c>
      <c r="C2821" s="2">
        <v>122</v>
      </c>
      <c r="D2821" s="2" t="s">
        <v>2399</v>
      </c>
      <c r="E2821" s="2" t="s">
        <v>2402</v>
      </c>
      <c r="F2821" s="2">
        <v>4</v>
      </c>
      <c r="G2821" s="2" t="s">
        <v>1023</v>
      </c>
      <c r="H2821" s="2">
        <v>6256</v>
      </c>
      <c r="I2821" s="3">
        <v>2.5797938144329898E-2</v>
      </c>
      <c r="J2821" s="2">
        <v>242500</v>
      </c>
      <c r="K2821" s="2">
        <v>321811</v>
      </c>
    </row>
    <row r="2822" spans="1:11" x14ac:dyDescent="0.3">
      <c r="A2822" s="2">
        <v>20</v>
      </c>
      <c r="B2822" s="2" t="s">
        <v>2399</v>
      </c>
      <c r="C2822" s="2">
        <v>122</v>
      </c>
      <c r="D2822" s="2" t="s">
        <v>2399</v>
      </c>
      <c r="E2822" s="2" t="s">
        <v>2403</v>
      </c>
      <c r="F2822" s="2">
        <v>5</v>
      </c>
      <c r="G2822" s="2" t="s">
        <v>19</v>
      </c>
      <c r="H2822" s="2">
        <v>5084</v>
      </c>
      <c r="I2822" s="3">
        <v>2.0964948453608249E-2</v>
      </c>
      <c r="J2822" s="2">
        <v>242500</v>
      </c>
      <c r="K2822" s="2">
        <v>321811</v>
      </c>
    </row>
    <row r="2823" spans="1:11" x14ac:dyDescent="0.3">
      <c r="A2823" s="2">
        <v>20</v>
      </c>
      <c r="B2823" s="2" t="s">
        <v>2399</v>
      </c>
      <c r="C2823" s="2">
        <v>122</v>
      </c>
      <c r="D2823" s="2" t="s">
        <v>2399</v>
      </c>
      <c r="E2823" s="2" t="s">
        <v>2404</v>
      </c>
      <c r="F2823" s="2">
        <v>6</v>
      </c>
      <c r="G2823" s="2" t="s">
        <v>11</v>
      </c>
      <c r="H2823" s="2">
        <v>1851</v>
      </c>
      <c r="I2823" s="3">
        <v>7.6329896907216498E-3</v>
      </c>
      <c r="J2823" s="2">
        <v>242500</v>
      </c>
      <c r="K2823" s="2">
        <v>321811</v>
      </c>
    </row>
    <row r="2824" spans="1:11" x14ac:dyDescent="0.3">
      <c r="A2824" s="2">
        <v>20</v>
      </c>
      <c r="B2824" s="2" t="s">
        <v>2399</v>
      </c>
      <c r="C2824" s="2">
        <v>122</v>
      </c>
      <c r="D2824" s="2" t="s">
        <v>2399</v>
      </c>
      <c r="E2824" s="2" t="s">
        <v>7986</v>
      </c>
      <c r="F2824" s="2">
        <v>7</v>
      </c>
      <c r="G2824" s="2" t="s">
        <v>22</v>
      </c>
      <c r="H2824" s="2">
        <v>1917</v>
      </c>
      <c r="I2824" s="3">
        <v>7.9051546391752572E-3</v>
      </c>
      <c r="J2824" s="2">
        <v>242500</v>
      </c>
      <c r="K2824" s="2">
        <v>321811</v>
      </c>
    </row>
    <row r="2825" spans="1:11" x14ac:dyDescent="0.3">
      <c r="A2825" s="2">
        <v>20</v>
      </c>
      <c r="B2825" s="2" t="s">
        <v>2399</v>
      </c>
      <c r="C2825" s="2">
        <v>122</v>
      </c>
      <c r="D2825" s="2" t="s">
        <v>2399</v>
      </c>
      <c r="E2825" s="2" t="s">
        <v>2405</v>
      </c>
      <c r="F2825" s="2">
        <v>8</v>
      </c>
      <c r="G2825" s="2" t="s">
        <v>109</v>
      </c>
      <c r="H2825" s="2">
        <v>2264</v>
      </c>
      <c r="I2825" s="3">
        <v>9.3360824742268044E-3</v>
      </c>
      <c r="J2825" s="2">
        <v>242500</v>
      </c>
      <c r="K2825" s="2">
        <v>321811</v>
      </c>
    </row>
    <row r="2826" spans="1:11" x14ac:dyDescent="0.3">
      <c r="A2826" s="2">
        <v>20</v>
      </c>
      <c r="B2826" s="2" t="s">
        <v>2399</v>
      </c>
      <c r="C2826" s="2">
        <v>122</v>
      </c>
      <c r="D2826" s="2" t="s">
        <v>2399</v>
      </c>
      <c r="E2826" s="2" t="s">
        <v>2406</v>
      </c>
      <c r="F2826" s="2">
        <v>9</v>
      </c>
      <c r="G2826" s="2" t="s">
        <v>19</v>
      </c>
      <c r="H2826" s="2">
        <v>1411</v>
      </c>
      <c r="I2826" s="3">
        <v>5.8185567010309277E-3</v>
      </c>
      <c r="J2826" s="2">
        <v>242500</v>
      </c>
      <c r="K2826" s="2">
        <v>321811</v>
      </c>
    </row>
    <row r="2827" spans="1:11" x14ac:dyDescent="0.3">
      <c r="A2827" s="2">
        <v>20</v>
      </c>
      <c r="B2827" s="2" t="s">
        <v>2399</v>
      </c>
      <c r="C2827" s="2">
        <v>122</v>
      </c>
      <c r="D2827" s="2" t="s">
        <v>2399</v>
      </c>
      <c r="E2827" s="2" t="s">
        <v>2407</v>
      </c>
      <c r="F2827" s="2">
        <v>10</v>
      </c>
      <c r="G2827" s="2" t="s">
        <v>1053</v>
      </c>
      <c r="H2827" s="2">
        <v>1093</v>
      </c>
      <c r="I2827" s="3">
        <v>4.5072164948453605E-3</v>
      </c>
      <c r="J2827" s="2">
        <v>242500</v>
      </c>
      <c r="K2827" s="2">
        <v>321811</v>
      </c>
    </row>
    <row r="2828" spans="1:11" x14ac:dyDescent="0.3">
      <c r="A2828" s="2">
        <v>20</v>
      </c>
      <c r="B2828" s="2" t="s">
        <v>2399</v>
      </c>
      <c r="C2828" s="2">
        <v>122</v>
      </c>
      <c r="D2828" s="2" t="s">
        <v>2399</v>
      </c>
      <c r="E2828" s="2" t="s">
        <v>2408</v>
      </c>
      <c r="F2828" s="2">
        <v>11</v>
      </c>
      <c r="G2828" s="2" t="s">
        <v>55</v>
      </c>
      <c r="H2828" s="2">
        <v>1112</v>
      </c>
      <c r="I2828" s="3">
        <v>4.5855670103092782E-3</v>
      </c>
      <c r="J2828" s="2">
        <v>242500</v>
      </c>
      <c r="K2828" s="2">
        <v>321811</v>
      </c>
    </row>
    <row r="2829" spans="1:11" x14ac:dyDescent="0.3">
      <c r="A2829" s="2">
        <v>21</v>
      </c>
      <c r="B2829" s="2" t="s">
        <v>463</v>
      </c>
      <c r="C2829" s="2">
        <v>123</v>
      </c>
      <c r="D2829" s="2" t="s">
        <v>3446</v>
      </c>
      <c r="E2829" s="2" t="s">
        <v>2409</v>
      </c>
      <c r="F2829" s="2">
        <v>1</v>
      </c>
      <c r="G2829" s="2" t="s">
        <v>1977</v>
      </c>
      <c r="H2829" s="2">
        <v>89911</v>
      </c>
      <c r="I2829" s="3">
        <v>0.4180934666356661</v>
      </c>
      <c r="J2829" s="2">
        <v>215050</v>
      </c>
      <c r="K2829" s="2">
        <v>388788</v>
      </c>
    </row>
    <row r="2830" spans="1:11" x14ac:dyDescent="0.3">
      <c r="A2830" s="2">
        <v>21</v>
      </c>
      <c r="B2830" s="2" t="s">
        <v>463</v>
      </c>
      <c r="C2830" s="2">
        <v>123</v>
      </c>
      <c r="D2830" s="2" t="s">
        <v>3446</v>
      </c>
      <c r="E2830" s="2" t="s">
        <v>464</v>
      </c>
      <c r="F2830" s="2">
        <v>2</v>
      </c>
      <c r="G2830" s="2" t="s">
        <v>103</v>
      </c>
      <c r="H2830" s="2">
        <v>100311</v>
      </c>
      <c r="I2830" s="3">
        <v>0.46645431295047662</v>
      </c>
      <c r="J2830" s="2">
        <v>215050</v>
      </c>
      <c r="K2830" s="2">
        <v>388788</v>
      </c>
    </row>
    <row r="2831" spans="1:11" x14ac:dyDescent="0.3">
      <c r="A2831" s="2">
        <v>21</v>
      </c>
      <c r="B2831" s="2" t="s">
        <v>463</v>
      </c>
      <c r="C2831" s="2">
        <v>123</v>
      </c>
      <c r="D2831" s="2" t="s">
        <v>3446</v>
      </c>
      <c r="E2831" s="2" t="s">
        <v>2410</v>
      </c>
      <c r="F2831" s="2">
        <v>3</v>
      </c>
      <c r="G2831" s="2" t="s">
        <v>1023</v>
      </c>
      <c r="H2831" s="2">
        <v>7743</v>
      </c>
      <c r="I2831" s="3">
        <v>3.6005580097651708E-2</v>
      </c>
      <c r="J2831" s="2">
        <v>215050</v>
      </c>
      <c r="K2831" s="2">
        <v>388788</v>
      </c>
    </row>
    <row r="2832" spans="1:11" x14ac:dyDescent="0.3">
      <c r="A2832" s="2">
        <v>21</v>
      </c>
      <c r="B2832" s="2" t="s">
        <v>463</v>
      </c>
      <c r="C2832" s="2">
        <v>123</v>
      </c>
      <c r="D2832" s="2" t="s">
        <v>3446</v>
      </c>
      <c r="E2832" s="2" t="s">
        <v>2411</v>
      </c>
      <c r="F2832" s="2">
        <v>4</v>
      </c>
      <c r="G2832" s="2" t="s">
        <v>19</v>
      </c>
      <c r="H2832" s="2">
        <v>7831</v>
      </c>
      <c r="I2832" s="3">
        <v>3.6414787258777032E-2</v>
      </c>
      <c r="J2832" s="2">
        <v>215050</v>
      </c>
      <c r="K2832" s="2">
        <v>388788</v>
      </c>
    </row>
    <row r="2833" spans="1:11" x14ac:dyDescent="0.3">
      <c r="A2833" s="2">
        <v>21</v>
      </c>
      <c r="B2833" s="2" t="s">
        <v>463</v>
      </c>
      <c r="C2833" s="2">
        <v>123</v>
      </c>
      <c r="D2833" s="2" t="s">
        <v>3446</v>
      </c>
      <c r="E2833" s="2" t="s">
        <v>2412</v>
      </c>
      <c r="F2833" s="2">
        <v>5</v>
      </c>
      <c r="G2833" s="2" t="s">
        <v>11</v>
      </c>
      <c r="H2833" s="2">
        <v>1540</v>
      </c>
      <c r="I2833" s="3">
        <v>7.1611253196930949E-3</v>
      </c>
      <c r="J2833" s="2">
        <v>215050</v>
      </c>
      <c r="K2833" s="2">
        <v>388788</v>
      </c>
    </row>
    <row r="2834" spans="1:11" x14ac:dyDescent="0.3">
      <c r="A2834" s="2">
        <v>21</v>
      </c>
      <c r="B2834" s="2" t="s">
        <v>463</v>
      </c>
      <c r="C2834" s="2">
        <v>123</v>
      </c>
      <c r="D2834" s="2" t="s">
        <v>3446</v>
      </c>
      <c r="E2834" s="2" t="s">
        <v>2413</v>
      </c>
      <c r="F2834" s="2">
        <v>6</v>
      </c>
      <c r="G2834" s="2" t="s">
        <v>19</v>
      </c>
      <c r="H2834" s="2">
        <v>499</v>
      </c>
      <c r="I2834" s="3">
        <v>2.3203906068356198E-3</v>
      </c>
      <c r="J2834" s="2">
        <v>215050</v>
      </c>
      <c r="K2834" s="2">
        <v>388788</v>
      </c>
    </row>
    <row r="2835" spans="1:11" x14ac:dyDescent="0.3">
      <c r="A2835" s="2">
        <v>21</v>
      </c>
      <c r="B2835" s="2" t="s">
        <v>463</v>
      </c>
      <c r="C2835" s="2">
        <v>123</v>
      </c>
      <c r="D2835" s="2" t="s">
        <v>3446</v>
      </c>
      <c r="E2835" s="2" t="s">
        <v>7950</v>
      </c>
      <c r="F2835" s="2">
        <v>7</v>
      </c>
      <c r="G2835" s="2" t="s">
        <v>22</v>
      </c>
      <c r="H2835" s="2">
        <v>1488</v>
      </c>
      <c r="I2835" s="3">
        <v>6.9193210881190424E-3</v>
      </c>
      <c r="J2835" s="2">
        <v>215050</v>
      </c>
      <c r="K2835" s="2">
        <v>388788</v>
      </c>
    </row>
    <row r="2836" spans="1:11" x14ac:dyDescent="0.3">
      <c r="A2836" s="2">
        <v>21</v>
      </c>
      <c r="B2836" s="2" t="s">
        <v>463</v>
      </c>
      <c r="C2836" s="2">
        <v>123</v>
      </c>
      <c r="D2836" s="2" t="s">
        <v>3446</v>
      </c>
      <c r="E2836" s="2" t="s">
        <v>2414</v>
      </c>
      <c r="F2836" s="2">
        <v>8</v>
      </c>
      <c r="G2836" s="2" t="s">
        <v>2270</v>
      </c>
      <c r="H2836" s="2">
        <v>628</v>
      </c>
      <c r="I2836" s="3">
        <v>2.920251104394327E-3</v>
      </c>
      <c r="J2836" s="2">
        <v>215050</v>
      </c>
      <c r="K2836" s="2">
        <v>388788</v>
      </c>
    </row>
    <row r="2837" spans="1:11" x14ac:dyDescent="0.3">
      <c r="A2837" s="2">
        <v>21</v>
      </c>
      <c r="B2837" s="2" t="s">
        <v>463</v>
      </c>
      <c r="C2837" s="2">
        <v>123</v>
      </c>
      <c r="D2837" s="2" t="s">
        <v>3446</v>
      </c>
      <c r="E2837" s="2" t="s">
        <v>2415</v>
      </c>
      <c r="F2837" s="2">
        <v>9</v>
      </c>
      <c r="G2837" s="2" t="s">
        <v>55</v>
      </c>
      <c r="H2837" s="2">
        <v>443</v>
      </c>
      <c r="I2837" s="3">
        <v>2.0599860497558706E-3</v>
      </c>
      <c r="J2837" s="2">
        <v>215050</v>
      </c>
      <c r="K2837" s="2">
        <v>388788</v>
      </c>
    </row>
    <row r="2838" spans="1:11" x14ac:dyDescent="0.3">
      <c r="A2838" s="2">
        <v>21</v>
      </c>
      <c r="B2838" s="2" t="s">
        <v>463</v>
      </c>
      <c r="C2838" s="2">
        <v>123</v>
      </c>
      <c r="D2838" s="2" t="s">
        <v>3446</v>
      </c>
      <c r="E2838" s="2" t="s">
        <v>2416</v>
      </c>
      <c r="F2838" s="2">
        <v>10</v>
      </c>
      <c r="G2838" s="2" t="s">
        <v>19</v>
      </c>
      <c r="H2838" s="2">
        <v>357</v>
      </c>
      <c r="I2838" s="3">
        <v>1.6600790513833991E-3</v>
      </c>
      <c r="J2838" s="2">
        <v>215050</v>
      </c>
      <c r="K2838" s="2">
        <v>388788</v>
      </c>
    </row>
    <row r="2839" spans="1:11" x14ac:dyDescent="0.3">
      <c r="A2839" s="2">
        <v>21</v>
      </c>
      <c r="B2839" s="2" t="s">
        <v>463</v>
      </c>
      <c r="C2839" s="2">
        <v>123</v>
      </c>
      <c r="D2839" s="2" t="s">
        <v>3446</v>
      </c>
      <c r="E2839" s="2" t="s">
        <v>2417</v>
      </c>
      <c r="F2839" s="2">
        <v>11</v>
      </c>
      <c r="G2839" s="2" t="s">
        <v>536</v>
      </c>
      <c r="H2839" s="2">
        <v>223</v>
      </c>
      <c r="I2839" s="3">
        <v>1.0369681469425715E-3</v>
      </c>
      <c r="J2839" s="2">
        <v>215050</v>
      </c>
      <c r="K2839" s="2">
        <v>388788</v>
      </c>
    </row>
    <row r="2840" spans="1:11" x14ac:dyDescent="0.3">
      <c r="A2840" s="2">
        <v>21</v>
      </c>
      <c r="B2840" s="2" t="s">
        <v>463</v>
      </c>
      <c r="C2840" s="2">
        <v>123</v>
      </c>
      <c r="D2840" s="2" t="s">
        <v>3446</v>
      </c>
      <c r="E2840" s="2" t="s">
        <v>2418</v>
      </c>
      <c r="F2840" s="2">
        <v>12</v>
      </c>
      <c r="G2840" s="2" t="s">
        <v>19</v>
      </c>
      <c r="H2840" s="2">
        <v>323</v>
      </c>
      <c r="I2840" s="3">
        <v>1.5019762845849803E-3</v>
      </c>
      <c r="J2840" s="2">
        <v>215050</v>
      </c>
      <c r="K2840" s="2">
        <v>388788</v>
      </c>
    </row>
    <row r="2841" spans="1:11" x14ac:dyDescent="0.3">
      <c r="A2841" s="2">
        <v>21</v>
      </c>
      <c r="B2841" s="2" t="s">
        <v>463</v>
      </c>
      <c r="C2841" s="2">
        <v>123</v>
      </c>
      <c r="D2841" s="2" t="s">
        <v>3446</v>
      </c>
      <c r="E2841" s="2" t="s">
        <v>2419</v>
      </c>
      <c r="F2841" s="2">
        <v>13</v>
      </c>
      <c r="G2841" s="2" t="s">
        <v>19</v>
      </c>
      <c r="H2841" s="2">
        <v>789</v>
      </c>
      <c r="I2841" s="3">
        <v>3.668914205998605E-3</v>
      </c>
      <c r="J2841" s="2">
        <v>215050</v>
      </c>
      <c r="K2841" s="2">
        <v>388788</v>
      </c>
    </row>
    <row r="2842" spans="1:11" x14ac:dyDescent="0.3">
      <c r="A2842" s="2">
        <v>21</v>
      </c>
      <c r="B2842" s="2" t="s">
        <v>463</v>
      </c>
      <c r="C2842" s="2">
        <v>123</v>
      </c>
      <c r="D2842" s="2" t="s">
        <v>3446</v>
      </c>
      <c r="E2842" s="2" t="s">
        <v>2420</v>
      </c>
      <c r="F2842" s="2">
        <v>14</v>
      </c>
      <c r="G2842" s="2" t="s">
        <v>19</v>
      </c>
      <c r="H2842" s="2">
        <v>262</v>
      </c>
      <c r="I2842" s="3">
        <v>1.2183213206231108E-3</v>
      </c>
      <c r="J2842" s="2">
        <v>215050</v>
      </c>
      <c r="K2842" s="2">
        <v>388788</v>
      </c>
    </row>
    <row r="2843" spans="1:11" x14ac:dyDescent="0.3">
      <c r="A2843" s="2">
        <v>21</v>
      </c>
      <c r="B2843" s="2" t="s">
        <v>463</v>
      </c>
      <c r="C2843" s="2">
        <v>123</v>
      </c>
      <c r="D2843" s="2" t="s">
        <v>3446</v>
      </c>
      <c r="E2843" s="2" t="s">
        <v>2422</v>
      </c>
      <c r="F2843" s="2">
        <v>15</v>
      </c>
      <c r="G2843" s="2" t="s">
        <v>19</v>
      </c>
      <c r="H2843" s="2">
        <v>339</v>
      </c>
      <c r="I2843" s="3">
        <v>1.5763775866077657E-3</v>
      </c>
      <c r="J2843" s="2">
        <v>215050</v>
      </c>
      <c r="K2843" s="2">
        <v>388788</v>
      </c>
    </row>
    <row r="2844" spans="1:11" x14ac:dyDescent="0.3">
      <c r="A2844" s="2">
        <v>21</v>
      </c>
      <c r="B2844" s="2" t="s">
        <v>463</v>
      </c>
      <c r="C2844" s="2">
        <v>123</v>
      </c>
      <c r="D2844" s="2" t="s">
        <v>3446</v>
      </c>
      <c r="E2844" s="2" t="s">
        <v>2421</v>
      </c>
      <c r="F2844" s="2">
        <v>16</v>
      </c>
      <c r="G2844" s="2" t="s">
        <v>1980</v>
      </c>
      <c r="H2844" s="2">
        <v>294</v>
      </c>
      <c r="I2844" s="3">
        <v>1.3671239246686817E-3</v>
      </c>
      <c r="J2844" s="2">
        <v>215050</v>
      </c>
      <c r="K2844" s="2">
        <v>388788</v>
      </c>
    </row>
    <row r="2845" spans="1:11" x14ac:dyDescent="0.3">
      <c r="A2845" s="2">
        <v>21</v>
      </c>
      <c r="B2845" s="2" t="s">
        <v>463</v>
      </c>
      <c r="C2845" s="2">
        <v>123</v>
      </c>
      <c r="D2845" s="2" t="s">
        <v>3446</v>
      </c>
      <c r="E2845" s="2" t="s">
        <v>2423</v>
      </c>
      <c r="F2845" s="2">
        <v>17</v>
      </c>
      <c r="G2845" s="2" t="s">
        <v>19</v>
      </c>
      <c r="H2845" s="2">
        <v>229</v>
      </c>
      <c r="I2845" s="3">
        <v>1.0648686352011159E-3</v>
      </c>
      <c r="J2845" s="2">
        <v>215050</v>
      </c>
      <c r="K2845" s="2">
        <v>388788</v>
      </c>
    </row>
    <row r="2846" spans="1:11" x14ac:dyDescent="0.3">
      <c r="A2846" s="2">
        <v>21</v>
      </c>
      <c r="B2846" s="2" t="s">
        <v>463</v>
      </c>
      <c r="C2846" s="2">
        <v>123</v>
      </c>
      <c r="D2846" s="2" t="s">
        <v>3446</v>
      </c>
      <c r="E2846" s="2" t="s">
        <v>2424</v>
      </c>
      <c r="F2846" s="2">
        <v>18</v>
      </c>
      <c r="G2846" s="2" t="s">
        <v>19</v>
      </c>
      <c r="H2846" s="2">
        <v>131</v>
      </c>
      <c r="I2846" s="3">
        <v>6.0916066031155541E-4</v>
      </c>
      <c r="J2846" s="2">
        <v>215050</v>
      </c>
      <c r="K2846" s="2">
        <v>388788</v>
      </c>
    </row>
    <row r="2847" spans="1:11" x14ac:dyDescent="0.3">
      <c r="A2847" s="2">
        <v>21</v>
      </c>
      <c r="B2847" s="2" t="s">
        <v>463</v>
      </c>
      <c r="C2847" s="2">
        <v>123</v>
      </c>
      <c r="D2847" s="2" t="s">
        <v>3446</v>
      </c>
      <c r="E2847" s="2" t="s">
        <v>2425</v>
      </c>
      <c r="F2847" s="2">
        <v>19</v>
      </c>
      <c r="G2847" s="2" t="s">
        <v>109</v>
      </c>
      <c r="H2847" s="2">
        <v>100</v>
      </c>
      <c r="I2847" s="3">
        <v>4.6500813764240875E-4</v>
      </c>
      <c r="J2847" s="2">
        <v>215050</v>
      </c>
      <c r="K2847" s="2">
        <v>388788</v>
      </c>
    </row>
    <row r="2848" spans="1:11" x14ac:dyDescent="0.3">
      <c r="A2848" s="2">
        <v>21</v>
      </c>
      <c r="B2848" s="2" t="s">
        <v>463</v>
      </c>
      <c r="C2848" s="2">
        <v>123</v>
      </c>
      <c r="D2848" s="2" t="s">
        <v>3446</v>
      </c>
      <c r="E2848" s="2" t="s">
        <v>2426</v>
      </c>
      <c r="F2848" s="2">
        <v>20</v>
      </c>
      <c r="G2848" s="2" t="s">
        <v>19</v>
      </c>
      <c r="H2848" s="2">
        <v>153</v>
      </c>
      <c r="I2848" s="3">
        <v>7.1146245059288532E-4</v>
      </c>
      <c r="J2848" s="2">
        <v>215050</v>
      </c>
      <c r="K2848" s="2">
        <v>388788</v>
      </c>
    </row>
    <row r="2849" spans="1:11" x14ac:dyDescent="0.3">
      <c r="A2849" s="2">
        <v>21</v>
      </c>
      <c r="B2849" s="2" t="s">
        <v>463</v>
      </c>
      <c r="C2849" s="2">
        <v>123</v>
      </c>
      <c r="D2849" s="2" t="s">
        <v>3446</v>
      </c>
      <c r="E2849" s="2" t="s">
        <v>2427</v>
      </c>
      <c r="F2849" s="2">
        <v>21</v>
      </c>
      <c r="G2849" s="2" t="s">
        <v>2428</v>
      </c>
      <c r="H2849" s="2">
        <v>149</v>
      </c>
      <c r="I2849" s="3">
        <v>6.9286212508718901E-4</v>
      </c>
      <c r="J2849" s="2">
        <v>215050</v>
      </c>
      <c r="K2849" s="2">
        <v>388788</v>
      </c>
    </row>
    <row r="2850" spans="1:11" x14ac:dyDescent="0.3">
      <c r="A2850" s="2">
        <v>21</v>
      </c>
      <c r="B2850" s="2" t="s">
        <v>463</v>
      </c>
      <c r="C2850" s="2">
        <v>123</v>
      </c>
      <c r="D2850" s="2" t="s">
        <v>3446</v>
      </c>
      <c r="E2850" s="2" t="s">
        <v>2429</v>
      </c>
      <c r="F2850" s="2">
        <v>22</v>
      </c>
      <c r="G2850" s="2" t="s">
        <v>2430</v>
      </c>
      <c r="H2850" s="2">
        <v>192</v>
      </c>
      <c r="I2850" s="3">
        <v>8.9281562427342477E-4</v>
      </c>
      <c r="J2850" s="2">
        <v>215050</v>
      </c>
      <c r="K2850" s="2">
        <v>388788</v>
      </c>
    </row>
    <row r="2851" spans="1:11" x14ac:dyDescent="0.3">
      <c r="A2851" s="2">
        <v>21</v>
      </c>
      <c r="B2851" s="2" t="s">
        <v>463</v>
      </c>
      <c r="C2851" s="2">
        <v>123</v>
      </c>
      <c r="D2851" s="2" t="s">
        <v>3446</v>
      </c>
      <c r="E2851" s="2" t="s">
        <v>2431</v>
      </c>
      <c r="F2851" s="2">
        <v>23</v>
      </c>
      <c r="G2851" s="2" t="s">
        <v>1770</v>
      </c>
      <c r="H2851" s="2">
        <v>177</v>
      </c>
      <c r="I2851" s="3">
        <v>8.230644036270635E-4</v>
      </c>
      <c r="J2851" s="2">
        <v>215050</v>
      </c>
      <c r="K2851" s="2">
        <v>388788</v>
      </c>
    </row>
    <row r="2852" spans="1:11" x14ac:dyDescent="0.3">
      <c r="A2852" s="2">
        <v>21</v>
      </c>
      <c r="B2852" s="2" t="s">
        <v>463</v>
      </c>
      <c r="C2852" s="2">
        <v>123</v>
      </c>
      <c r="D2852" s="2" t="s">
        <v>3446</v>
      </c>
      <c r="E2852" s="2" t="s">
        <v>2432</v>
      </c>
      <c r="F2852" s="2">
        <v>24</v>
      </c>
      <c r="G2852" s="2" t="s">
        <v>19</v>
      </c>
      <c r="H2852" s="2">
        <v>130</v>
      </c>
      <c r="I2852" s="3">
        <v>6.0451057893513133E-4</v>
      </c>
      <c r="J2852" s="2">
        <v>215050</v>
      </c>
      <c r="K2852" s="2">
        <v>388788</v>
      </c>
    </row>
    <row r="2853" spans="1:11" x14ac:dyDescent="0.3">
      <c r="A2853" s="2">
        <v>21</v>
      </c>
      <c r="B2853" s="2" t="s">
        <v>463</v>
      </c>
      <c r="C2853" s="2">
        <v>123</v>
      </c>
      <c r="D2853" s="2" t="s">
        <v>3446</v>
      </c>
      <c r="E2853" s="2" t="s">
        <v>2433</v>
      </c>
      <c r="F2853" s="2">
        <v>25</v>
      </c>
      <c r="G2853" s="2" t="s">
        <v>2434</v>
      </c>
      <c r="H2853" s="2">
        <v>112</v>
      </c>
      <c r="I2853" s="3">
        <v>5.2080911415949783E-4</v>
      </c>
      <c r="J2853" s="2">
        <v>215050</v>
      </c>
      <c r="K2853" s="2">
        <v>388788</v>
      </c>
    </row>
    <row r="2854" spans="1:11" x14ac:dyDescent="0.3">
      <c r="A2854" s="2">
        <v>21</v>
      </c>
      <c r="B2854" s="2" t="s">
        <v>463</v>
      </c>
      <c r="C2854" s="2">
        <v>123</v>
      </c>
      <c r="D2854" s="2" t="s">
        <v>3446</v>
      </c>
      <c r="E2854" s="2" t="s">
        <v>2435</v>
      </c>
      <c r="F2854" s="2">
        <v>26</v>
      </c>
      <c r="G2854" s="2" t="s">
        <v>19</v>
      </c>
      <c r="H2854" s="2">
        <v>104</v>
      </c>
      <c r="I2854" s="3">
        <v>4.8360846314810511E-4</v>
      </c>
      <c r="J2854" s="2">
        <v>215050</v>
      </c>
      <c r="K2854" s="2">
        <v>388788</v>
      </c>
    </row>
    <row r="2855" spans="1:11" x14ac:dyDescent="0.3">
      <c r="A2855" s="2">
        <v>21</v>
      </c>
      <c r="B2855" s="2" t="s">
        <v>463</v>
      </c>
      <c r="C2855" s="2">
        <v>123</v>
      </c>
      <c r="D2855" s="2" t="s">
        <v>3446</v>
      </c>
      <c r="E2855" s="2" t="s">
        <v>2436</v>
      </c>
      <c r="F2855" s="2">
        <v>27</v>
      </c>
      <c r="G2855" s="2" t="s">
        <v>1053</v>
      </c>
      <c r="H2855" s="2">
        <v>169</v>
      </c>
      <c r="I2855" s="3">
        <v>7.8586375261567077E-4</v>
      </c>
      <c r="J2855" s="2">
        <v>215050</v>
      </c>
      <c r="K2855" s="2">
        <v>388788</v>
      </c>
    </row>
    <row r="2856" spans="1:11" x14ac:dyDescent="0.3">
      <c r="A2856" s="2">
        <v>21</v>
      </c>
      <c r="B2856" s="2" t="s">
        <v>463</v>
      </c>
      <c r="C2856" s="2">
        <v>123</v>
      </c>
      <c r="D2856" s="2" t="s">
        <v>3446</v>
      </c>
      <c r="E2856" s="2" t="s">
        <v>2437</v>
      </c>
      <c r="F2856" s="2">
        <v>28</v>
      </c>
      <c r="G2856" s="2" t="s">
        <v>19</v>
      </c>
      <c r="H2856" s="2">
        <v>124</v>
      </c>
      <c r="I2856" s="3">
        <v>5.7661009067658687E-4</v>
      </c>
      <c r="J2856" s="2">
        <v>215050</v>
      </c>
      <c r="K2856" s="2">
        <v>388788</v>
      </c>
    </row>
    <row r="2857" spans="1:11" x14ac:dyDescent="0.3">
      <c r="A2857" s="2">
        <v>21</v>
      </c>
      <c r="B2857" s="2" t="s">
        <v>463</v>
      </c>
      <c r="C2857" s="2">
        <v>123</v>
      </c>
      <c r="D2857" s="2" t="s">
        <v>3446</v>
      </c>
      <c r="E2857" s="2" t="s">
        <v>2438</v>
      </c>
      <c r="F2857" s="2">
        <v>29</v>
      </c>
      <c r="G2857" s="2" t="s">
        <v>19</v>
      </c>
      <c r="H2857" s="2">
        <v>109</v>
      </c>
      <c r="I2857" s="3">
        <v>5.0685887003022549E-4</v>
      </c>
      <c r="J2857" s="2">
        <v>215050</v>
      </c>
      <c r="K2857" s="2">
        <v>388788</v>
      </c>
    </row>
    <row r="2858" spans="1:11" x14ac:dyDescent="0.3">
      <c r="A2858" s="2">
        <v>21</v>
      </c>
      <c r="B2858" s="2" t="s">
        <v>463</v>
      </c>
      <c r="C2858" s="2">
        <v>123</v>
      </c>
      <c r="D2858" s="2" t="s">
        <v>3446</v>
      </c>
      <c r="E2858" s="2" t="s">
        <v>2439</v>
      </c>
      <c r="F2858" s="2">
        <v>30</v>
      </c>
      <c r="G2858" s="2" t="s">
        <v>19</v>
      </c>
      <c r="H2858" s="2">
        <v>73</v>
      </c>
      <c r="I2858" s="3">
        <v>3.3945594047895839E-4</v>
      </c>
      <c r="J2858" s="2">
        <v>215050</v>
      </c>
      <c r="K2858" s="2">
        <v>388788</v>
      </c>
    </row>
    <row r="2859" spans="1:11" x14ac:dyDescent="0.3">
      <c r="A2859" s="2">
        <v>21</v>
      </c>
      <c r="B2859" s="2" t="s">
        <v>463</v>
      </c>
      <c r="C2859" s="2">
        <v>123</v>
      </c>
      <c r="D2859" s="2" t="s">
        <v>3446</v>
      </c>
      <c r="E2859" s="2" t="s">
        <v>2440</v>
      </c>
      <c r="F2859" s="2">
        <v>31</v>
      </c>
      <c r="G2859" s="2" t="s">
        <v>19</v>
      </c>
      <c r="H2859" s="2">
        <v>59</v>
      </c>
      <c r="I2859" s="3">
        <v>2.7435480120902115E-4</v>
      </c>
      <c r="J2859" s="2">
        <v>215050</v>
      </c>
      <c r="K2859" s="2">
        <v>388788</v>
      </c>
    </row>
    <row r="2860" spans="1:11" x14ac:dyDescent="0.3">
      <c r="A2860" s="2">
        <v>21</v>
      </c>
      <c r="B2860" s="2" t="s">
        <v>463</v>
      </c>
      <c r="C2860" s="2">
        <v>123</v>
      </c>
      <c r="D2860" s="2" t="s">
        <v>3446</v>
      </c>
      <c r="E2860" s="2" t="s">
        <v>2441</v>
      </c>
      <c r="F2860" s="2">
        <v>32</v>
      </c>
      <c r="G2860" s="2" t="s">
        <v>19</v>
      </c>
      <c r="H2860" s="2">
        <v>58</v>
      </c>
      <c r="I2860" s="3">
        <v>2.6970471983259707E-4</v>
      </c>
      <c r="J2860" s="2">
        <v>215050</v>
      </c>
      <c r="K2860" s="2">
        <v>388788</v>
      </c>
    </row>
    <row r="2861" spans="1:11" x14ac:dyDescent="0.3">
      <c r="A2861" s="2">
        <v>21</v>
      </c>
      <c r="B2861" s="2" t="s">
        <v>463</v>
      </c>
      <c r="C2861" s="2">
        <v>124</v>
      </c>
      <c r="D2861" s="2" t="s">
        <v>3447</v>
      </c>
      <c r="E2861" s="2" t="s">
        <v>2409</v>
      </c>
      <c r="F2861" s="2">
        <v>1</v>
      </c>
      <c r="G2861" s="2" t="s">
        <v>1977</v>
      </c>
      <c r="H2861" s="2">
        <v>88712</v>
      </c>
      <c r="I2861" s="3">
        <v>0.47315085443645594</v>
      </c>
      <c r="J2861" s="2">
        <v>187492</v>
      </c>
      <c r="K2861" s="2">
        <v>328161</v>
      </c>
    </row>
    <row r="2862" spans="1:11" x14ac:dyDescent="0.3">
      <c r="A2862" s="2">
        <v>21</v>
      </c>
      <c r="B2862" s="2" t="s">
        <v>463</v>
      </c>
      <c r="C2862" s="2">
        <v>124</v>
      </c>
      <c r="D2862" s="2" t="s">
        <v>3447</v>
      </c>
      <c r="E2862" s="2" t="s">
        <v>464</v>
      </c>
      <c r="F2862" s="2">
        <v>2</v>
      </c>
      <c r="G2862" s="2" t="s">
        <v>103</v>
      </c>
      <c r="H2862" s="2">
        <v>84906</v>
      </c>
      <c r="I2862" s="3">
        <v>0.45285132165639069</v>
      </c>
      <c r="J2862" s="2">
        <v>187492</v>
      </c>
      <c r="K2862" s="2">
        <v>328161</v>
      </c>
    </row>
    <row r="2863" spans="1:11" x14ac:dyDescent="0.3">
      <c r="A2863" s="2">
        <v>21</v>
      </c>
      <c r="B2863" s="2" t="s">
        <v>463</v>
      </c>
      <c r="C2863" s="2">
        <v>124</v>
      </c>
      <c r="D2863" s="2" t="s">
        <v>3447</v>
      </c>
      <c r="E2863" s="2" t="s">
        <v>2410</v>
      </c>
      <c r="F2863" s="2">
        <v>3</v>
      </c>
      <c r="G2863" s="2" t="s">
        <v>1023</v>
      </c>
      <c r="H2863" s="2">
        <v>4578</v>
      </c>
      <c r="I2863" s="3">
        <v>2.4417041793783203E-2</v>
      </c>
      <c r="J2863" s="2">
        <v>187492</v>
      </c>
      <c r="K2863" s="2">
        <v>328161</v>
      </c>
    </row>
    <row r="2864" spans="1:11" x14ac:dyDescent="0.3">
      <c r="A2864" s="2">
        <v>21</v>
      </c>
      <c r="B2864" s="2" t="s">
        <v>463</v>
      </c>
      <c r="C2864" s="2">
        <v>124</v>
      </c>
      <c r="D2864" s="2" t="s">
        <v>3447</v>
      </c>
      <c r="E2864" s="2" t="s">
        <v>2411</v>
      </c>
      <c r="F2864" s="2">
        <v>4</v>
      </c>
      <c r="G2864" s="2" t="s">
        <v>19</v>
      </c>
      <c r="H2864" s="2">
        <v>2617</v>
      </c>
      <c r="I2864" s="3">
        <v>1.3957928871631857E-2</v>
      </c>
      <c r="J2864" s="2">
        <v>187492</v>
      </c>
      <c r="K2864" s="2">
        <v>328161</v>
      </c>
    </row>
    <row r="2865" spans="1:11" x14ac:dyDescent="0.3">
      <c r="A2865" s="2">
        <v>21</v>
      </c>
      <c r="B2865" s="2" t="s">
        <v>463</v>
      </c>
      <c r="C2865" s="2">
        <v>124</v>
      </c>
      <c r="D2865" s="2" t="s">
        <v>3447</v>
      </c>
      <c r="E2865" s="2" t="s">
        <v>2412</v>
      </c>
      <c r="F2865" s="2">
        <v>5</v>
      </c>
      <c r="G2865" s="2" t="s">
        <v>11</v>
      </c>
      <c r="H2865" s="2">
        <v>1057</v>
      </c>
      <c r="I2865" s="3">
        <v>5.6375738698184455E-3</v>
      </c>
      <c r="J2865" s="2">
        <v>187492</v>
      </c>
      <c r="K2865" s="2">
        <v>328161</v>
      </c>
    </row>
    <row r="2866" spans="1:11" x14ac:dyDescent="0.3">
      <c r="A2866" s="2">
        <v>21</v>
      </c>
      <c r="B2866" s="2" t="s">
        <v>463</v>
      </c>
      <c r="C2866" s="2">
        <v>124</v>
      </c>
      <c r="D2866" s="2" t="s">
        <v>3447</v>
      </c>
      <c r="E2866" s="2" t="s">
        <v>2413</v>
      </c>
      <c r="F2866" s="2">
        <v>6</v>
      </c>
      <c r="G2866" s="2" t="s">
        <v>19</v>
      </c>
      <c r="H2866" s="2">
        <v>496</v>
      </c>
      <c r="I2866" s="3">
        <v>2.6454462057047766E-3</v>
      </c>
      <c r="J2866" s="2">
        <v>187492</v>
      </c>
      <c r="K2866" s="2">
        <v>328161</v>
      </c>
    </row>
    <row r="2867" spans="1:11" x14ac:dyDescent="0.3">
      <c r="A2867" s="2">
        <v>21</v>
      </c>
      <c r="B2867" s="2" t="s">
        <v>463</v>
      </c>
      <c r="C2867" s="2">
        <v>124</v>
      </c>
      <c r="D2867" s="2" t="s">
        <v>3447</v>
      </c>
      <c r="E2867" s="2" t="s">
        <v>7950</v>
      </c>
      <c r="F2867" s="2">
        <v>7</v>
      </c>
      <c r="G2867" s="2" t="s">
        <v>22</v>
      </c>
      <c r="H2867" s="2">
        <v>1070</v>
      </c>
      <c r="I2867" s="3">
        <v>5.7069101615002237E-3</v>
      </c>
      <c r="J2867" s="2">
        <v>187492</v>
      </c>
      <c r="K2867" s="2">
        <v>328161</v>
      </c>
    </row>
    <row r="2868" spans="1:11" x14ac:dyDescent="0.3">
      <c r="A2868" s="2">
        <v>21</v>
      </c>
      <c r="B2868" s="2" t="s">
        <v>463</v>
      </c>
      <c r="C2868" s="2">
        <v>124</v>
      </c>
      <c r="D2868" s="2" t="s">
        <v>3447</v>
      </c>
      <c r="E2868" s="2" t="s">
        <v>2414</v>
      </c>
      <c r="F2868" s="2">
        <v>8</v>
      </c>
      <c r="G2868" s="2" t="s">
        <v>2270</v>
      </c>
      <c r="H2868" s="2">
        <v>399</v>
      </c>
      <c r="I2868" s="3">
        <v>2.1280907985407379E-3</v>
      </c>
      <c r="J2868" s="2">
        <v>187492</v>
      </c>
      <c r="K2868" s="2">
        <v>328161</v>
      </c>
    </row>
    <row r="2869" spans="1:11" x14ac:dyDescent="0.3">
      <c r="A2869" s="2">
        <v>21</v>
      </c>
      <c r="B2869" s="2" t="s">
        <v>463</v>
      </c>
      <c r="C2869" s="2">
        <v>124</v>
      </c>
      <c r="D2869" s="2" t="s">
        <v>3447</v>
      </c>
      <c r="E2869" s="2" t="s">
        <v>2415</v>
      </c>
      <c r="F2869" s="2">
        <v>9</v>
      </c>
      <c r="G2869" s="2" t="s">
        <v>55</v>
      </c>
      <c r="H2869" s="2">
        <v>373</v>
      </c>
      <c r="I2869" s="3">
        <v>1.9894182151771809E-3</v>
      </c>
      <c r="J2869" s="2">
        <v>187492</v>
      </c>
      <c r="K2869" s="2">
        <v>328161</v>
      </c>
    </row>
    <row r="2870" spans="1:11" x14ac:dyDescent="0.3">
      <c r="A2870" s="2">
        <v>21</v>
      </c>
      <c r="B2870" s="2" t="s">
        <v>463</v>
      </c>
      <c r="C2870" s="2">
        <v>124</v>
      </c>
      <c r="D2870" s="2" t="s">
        <v>3447</v>
      </c>
      <c r="E2870" s="2" t="s">
        <v>2416</v>
      </c>
      <c r="F2870" s="2">
        <v>10</v>
      </c>
      <c r="G2870" s="2" t="s">
        <v>19</v>
      </c>
      <c r="H2870" s="2">
        <v>217</v>
      </c>
      <c r="I2870" s="3">
        <v>1.1573827149958399E-3</v>
      </c>
      <c r="J2870" s="2">
        <v>187492</v>
      </c>
      <c r="K2870" s="2">
        <v>328161</v>
      </c>
    </row>
    <row r="2871" spans="1:11" x14ac:dyDescent="0.3">
      <c r="A2871" s="2">
        <v>21</v>
      </c>
      <c r="B2871" s="2" t="s">
        <v>463</v>
      </c>
      <c r="C2871" s="2">
        <v>124</v>
      </c>
      <c r="D2871" s="2" t="s">
        <v>3447</v>
      </c>
      <c r="E2871" s="2" t="s">
        <v>2417</v>
      </c>
      <c r="F2871" s="2">
        <v>11</v>
      </c>
      <c r="G2871" s="2" t="s">
        <v>536</v>
      </c>
      <c r="H2871" s="2">
        <v>178</v>
      </c>
      <c r="I2871" s="3">
        <v>9.4937383995050454E-4</v>
      </c>
      <c r="J2871" s="2">
        <v>187492</v>
      </c>
      <c r="K2871" s="2">
        <v>328161</v>
      </c>
    </row>
    <row r="2872" spans="1:11" x14ac:dyDescent="0.3">
      <c r="A2872" s="2">
        <v>21</v>
      </c>
      <c r="B2872" s="2" t="s">
        <v>463</v>
      </c>
      <c r="C2872" s="2">
        <v>124</v>
      </c>
      <c r="D2872" s="2" t="s">
        <v>3447</v>
      </c>
      <c r="E2872" s="2" t="s">
        <v>2418</v>
      </c>
      <c r="F2872" s="2">
        <v>12</v>
      </c>
      <c r="G2872" s="2" t="s">
        <v>19</v>
      </c>
      <c r="H2872" s="2">
        <v>215</v>
      </c>
      <c r="I2872" s="3">
        <v>1.1467155931986432E-3</v>
      </c>
      <c r="J2872" s="2">
        <v>187492</v>
      </c>
      <c r="K2872" s="2">
        <v>328161</v>
      </c>
    </row>
    <row r="2873" spans="1:11" x14ac:dyDescent="0.3">
      <c r="A2873" s="2">
        <v>21</v>
      </c>
      <c r="B2873" s="2" t="s">
        <v>463</v>
      </c>
      <c r="C2873" s="2">
        <v>124</v>
      </c>
      <c r="D2873" s="2" t="s">
        <v>3447</v>
      </c>
      <c r="E2873" s="2" t="s">
        <v>2419</v>
      </c>
      <c r="F2873" s="2">
        <v>13</v>
      </c>
      <c r="G2873" s="2" t="s">
        <v>19</v>
      </c>
      <c r="H2873" s="2">
        <v>474</v>
      </c>
      <c r="I2873" s="3">
        <v>2.5281078659356131E-3</v>
      </c>
      <c r="J2873" s="2">
        <v>187492</v>
      </c>
      <c r="K2873" s="2">
        <v>328161</v>
      </c>
    </row>
    <row r="2874" spans="1:11" x14ac:dyDescent="0.3">
      <c r="A2874" s="2">
        <v>21</v>
      </c>
      <c r="B2874" s="2" t="s">
        <v>463</v>
      </c>
      <c r="C2874" s="2">
        <v>124</v>
      </c>
      <c r="D2874" s="2" t="s">
        <v>3447</v>
      </c>
      <c r="E2874" s="2" t="s">
        <v>2420</v>
      </c>
      <c r="F2874" s="2">
        <v>14</v>
      </c>
      <c r="G2874" s="2" t="s">
        <v>19</v>
      </c>
      <c r="H2874" s="2">
        <v>249</v>
      </c>
      <c r="I2874" s="3">
        <v>1.3280566637509867E-3</v>
      </c>
      <c r="J2874" s="2">
        <v>187492</v>
      </c>
      <c r="K2874" s="2">
        <v>328161</v>
      </c>
    </row>
    <row r="2875" spans="1:11" x14ac:dyDescent="0.3">
      <c r="A2875" s="2">
        <v>21</v>
      </c>
      <c r="B2875" s="2" t="s">
        <v>463</v>
      </c>
      <c r="C2875" s="2">
        <v>124</v>
      </c>
      <c r="D2875" s="2" t="s">
        <v>3447</v>
      </c>
      <c r="E2875" s="2" t="s">
        <v>2422</v>
      </c>
      <c r="F2875" s="2">
        <v>15</v>
      </c>
      <c r="G2875" s="2" t="s">
        <v>19</v>
      </c>
      <c r="H2875" s="2">
        <v>256</v>
      </c>
      <c r="I2875" s="3">
        <v>1.3653915900411751E-3</v>
      </c>
      <c r="J2875" s="2">
        <v>187492</v>
      </c>
      <c r="K2875" s="2">
        <v>328161</v>
      </c>
    </row>
    <row r="2876" spans="1:11" x14ac:dyDescent="0.3">
      <c r="A2876" s="2">
        <v>21</v>
      </c>
      <c r="B2876" s="2" t="s">
        <v>463</v>
      </c>
      <c r="C2876" s="2">
        <v>124</v>
      </c>
      <c r="D2876" s="2" t="s">
        <v>3447</v>
      </c>
      <c r="E2876" s="2" t="s">
        <v>2421</v>
      </c>
      <c r="F2876" s="2">
        <v>16</v>
      </c>
      <c r="G2876" s="2" t="s">
        <v>1980</v>
      </c>
      <c r="H2876" s="2">
        <v>219</v>
      </c>
      <c r="I2876" s="3">
        <v>1.1680498367930366E-3</v>
      </c>
      <c r="J2876" s="2">
        <v>187492</v>
      </c>
      <c r="K2876" s="2">
        <v>328161</v>
      </c>
    </row>
    <row r="2877" spans="1:11" x14ac:dyDescent="0.3">
      <c r="A2877" s="2">
        <v>21</v>
      </c>
      <c r="B2877" s="2" t="s">
        <v>463</v>
      </c>
      <c r="C2877" s="2">
        <v>124</v>
      </c>
      <c r="D2877" s="2" t="s">
        <v>3447</v>
      </c>
      <c r="E2877" s="2" t="s">
        <v>2423</v>
      </c>
      <c r="F2877" s="2">
        <v>17</v>
      </c>
      <c r="G2877" s="2" t="s">
        <v>19</v>
      </c>
      <c r="H2877" s="2">
        <v>212</v>
      </c>
      <c r="I2877" s="3">
        <v>1.1307149105028481E-3</v>
      </c>
      <c r="J2877" s="2">
        <v>187492</v>
      </c>
      <c r="K2877" s="2">
        <v>328161</v>
      </c>
    </row>
    <row r="2878" spans="1:11" x14ac:dyDescent="0.3">
      <c r="A2878" s="2">
        <v>21</v>
      </c>
      <c r="B2878" s="2" t="s">
        <v>463</v>
      </c>
      <c r="C2878" s="2">
        <v>124</v>
      </c>
      <c r="D2878" s="2" t="s">
        <v>3447</v>
      </c>
      <c r="E2878" s="2" t="s">
        <v>2424</v>
      </c>
      <c r="F2878" s="2">
        <v>18</v>
      </c>
      <c r="G2878" s="2" t="s">
        <v>19</v>
      </c>
      <c r="H2878" s="2">
        <v>134</v>
      </c>
      <c r="I2878" s="3">
        <v>7.1469716041217761E-4</v>
      </c>
      <c r="J2878" s="2">
        <v>187492</v>
      </c>
      <c r="K2878" s="2">
        <v>328161</v>
      </c>
    </row>
    <row r="2879" spans="1:11" x14ac:dyDescent="0.3">
      <c r="A2879" s="2">
        <v>21</v>
      </c>
      <c r="B2879" s="2" t="s">
        <v>463</v>
      </c>
      <c r="C2879" s="2">
        <v>124</v>
      </c>
      <c r="D2879" s="2" t="s">
        <v>3447</v>
      </c>
      <c r="E2879" s="2" t="s">
        <v>2425</v>
      </c>
      <c r="F2879" s="2">
        <v>19</v>
      </c>
      <c r="G2879" s="2" t="s">
        <v>109</v>
      </c>
      <c r="H2879" s="2">
        <v>76</v>
      </c>
      <c r="I2879" s="3">
        <v>4.0535062829347385E-4</v>
      </c>
      <c r="J2879" s="2">
        <v>187492</v>
      </c>
      <c r="K2879" s="2">
        <v>328161</v>
      </c>
    </row>
    <row r="2880" spans="1:11" x14ac:dyDescent="0.3">
      <c r="A2880" s="2">
        <v>21</v>
      </c>
      <c r="B2880" s="2" t="s">
        <v>463</v>
      </c>
      <c r="C2880" s="2">
        <v>124</v>
      </c>
      <c r="D2880" s="2" t="s">
        <v>3447</v>
      </c>
      <c r="E2880" s="2" t="s">
        <v>2426</v>
      </c>
      <c r="F2880" s="2">
        <v>20</v>
      </c>
      <c r="G2880" s="2" t="s">
        <v>19</v>
      </c>
      <c r="H2880" s="2">
        <v>111</v>
      </c>
      <c r="I2880" s="3">
        <v>5.9202525974441579E-4</v>
      </c>
      <c r="J2880" s="2">
        <v>187492</v>
      </c>
      <c r="K2880" s="2">
        <v>328161</v>
      </c>
    </row>
    <row r="2881" spans="1:11" x14ac:dyDescent="0.3">
      <c r="A2881" s="2">
        <v>21</v>
      </c>
      <c r="B2881" s="2" t="s">
        <v>463</v>
      </c>
      <c r="C2881" s="2">
        <v>124</v>
      </c>
      <c r="D2881" s="2" t="s">
        <v>3447</v>
      </c>
      <c r="E2881" s="2" t="s">
        <v>2427</v>
      </c>
      <c r="F2881" s="2">
        <v>21</v>
      </c>
      <c r="G2881" s="2" t="s">
        <v>2428</v>
      </c>
      <c r="H2881" s="2">
        <v>92</v>
      </c>
      <c r="I2881" s="3">
        <v>4.9068760267104725E-4</v>
      </c>
      <c r="J2881" s="2">
        <v>187492</v>
      </c>
      <c r="K2881" s="2">
        <v>328161</v>
      </c>
    </row>
    <row r="2882" spans="1:11" x14ac:dyDescent="0.3">
      <c r="A2882" s="2">
        <v>21</v>
      </c>
      <c r="B2882" s="2" t="s">
        <v>463</v>
      </c>
      <c r="C2882" s="2">
        <v>124</v>
      </c>
      <c r="D2882" s="2" t="s">
        <v>3447</v>
      </c>
      <c r="E2882" s="2" t="s">
        <v>2429</v>
      </c>
      <c r="F2882" s="2">
        <v>22</v>
      </c>
      <c r="G2882" s="2" t="s">
        <v>2430</v>
      </c>
      <c r="H2882" s="2">
        <v>113</v>
      </c>
      <c r="I2882" s="3">
        <v>6.0269238154161248E-4</v>
      </c>
      <c r="J2882" s="2">
        <v>187492</v>
      </c>
      <c r="K2882" s="2">
        <v>328161</v>
      </c>
    </row>
    <row r="2883" spans="1:11" x14ac:dyDescent="0.3">
      <c r="A2883" s="2">
        <v>21</v>
      </c>
      <c r="B2883" s="2" t="s">
        <v>463</v>
      </c>
      <c r="C2883" s="2">
        <v>124</v>
      </c>
      <c r="D2883" s="2" t="s">
        <v>3447</v>
      </c>
      <c r="E2883" s="2" t="s">
        <v>2431</v>
      </c>
      <c r="F2883" s="2">
        <v>23</v>
      </c>
      <c r="G2883" s="2" t="s">
        <v>1770</v>
      </c>
      <c r="H2883" s="2">
        <v>125</v>
      </c>
      <c r="I2883" s="3">
        <v>6.6669511232479251E-4</v>
      </c>
      <c r="J2883" s="2">
        <v>187492</v>
      </c>
      <c r="K2883" s="2">
        <v>328161</v>
      </c>
    </row>
    <row r="2884" spans="1:11" x14ac:dyDescent="0.3">
      <c r="A2884" s="2">
        <v>21</v>
      </c>
      <c r="B2884" s="2" t="s">
        <v>463</v>
      </c>
      <c r="C2884" s="2">
        <v>124</v>
      </c>
      <c r="D2884" s="2" t="s">
        <v>3447</v>
      </c>
      <c r="E2884" s="2" t="s">
        <v>2432</v>
      </c>
      <c r="F2884" s="2">
        <v>24</v>
      </c>
      <c r="G2884" s="2" t="s">
        <v>19</v>
      </c>
      <c r="H2884" s="2">
        <v>76</v>
      </c>
      <c r="I2884" s="3">
        <v>4.0535062829347385E-4</v>
      </c>
      <c r="J2884" s="2">
        <v>187492</v>
      </c>
      <c r="K2884" s="2">
        <v>328161</v>
      </c>
    </row>
    <row r="2885" spans="1:11" x14ac:dyDescent="0.3">
      <c r="A2885" s="2">
        <v>21</v>
      </c>
      <c r="B2885" s="2" t="s">
        <v>463</v>
      </c>
      <c r="C2885" s="2">
        <v>124</v>
      </c>
      <c r="D2885" s="2" t="s">
        <v>3447</v>
      </c>
      <c r="E2885" s="2" t="s">
        <v>2433</v>
      </c>
      <c r="F2885" s="2">
        <v>25</v>
      </c>
      <c r="G2885" s="2" t="s">
        <v>2434</v>
      </c>
      <c r="H2885" s="2">
        <v>69</v>
      </c>
      <c r="I2885" s="3">
        <v>3.6801570200328549E-4</v>
      </c>
      <c r="J2885" s="2">
        <v>187492</v>
      </c>
      <c r="K2885" s="2">
        <v>328161</v>
      </c>
    </row>
    <row r="2886" spans="1:11" x14ac:dyDescent="0.3">
      <c r="A2886" s="2">
        <v>21</v>
      </c>
      <c r="B2886" s="2" t="s">
        <v>463</v>
      </c>
      <c r="C2886" s="2">
        <v>124</v>
      </c>
      <c r="D2886" s="2" t="s">
        <v>3447</v>
      </c>
      <c r="E2886" s="2" t="s">
        <v>2435</v>
      </c>
      <c r="F2886" s="2">
        <v>26</v>
      </c>
      <c r="G2886" s="2" t="s">
        <v>19</v>
      </c>
      <c r="H2886" s="2">
        <v>81</v>
      </c>
      <c r="I2886" s="3">
        <v>4.3201843278646557E-4</v>
      </c>
      <c r="J2886" s="2">
        <v>187492</v>
      </c>
      <c r="K2886" s="2">
        <v>328161</v>
      </c>
    </row>
    <row r="2887" spans="1:11" x14ac:dyDescent="0.3">
      <c r="A2887" s="2">
        <v>21</v>
      </c>
      <c r="B2887" s="2" t="s">
        <v>463</v>
      </c>
      <c r="C2887" s="2">
        <v>124</v>
      </c>
      <c r="D2887" s="2" t="s">
        <v>3447</v>
      </c>
      <c r="E2887" s="2" t="s">
        <v>2436</v>
      </c>
      <c r="F2887" s="2">
        <v>27</v>
      </c>
      <c r="G2887" s="2" t="s">
        <v>1053</v>
      </c>
      <c r="H2887" s="2">
        <v>94</v>
      </c>
      <c r="I2887" s="3">
        <v>5.0135472446824394E-4</v>
      </c>
      <c r="J2887" s="2">
        <v>187492</v>
      </c>
      <c r="K2887" s="2">
        <v>328161</v>
      </c>
    </row>
    <row r="2888" spans="1:11" x14ac:dyDescent="0.3">
      <c r="A2888" s="2">
        <v>21</v>
      </c>
      <c r="B2888" s="2" t="s">
        <v>463</v>
      </c>
      <c r="C2888" s="2">
        <v>124</v>
      </c>
      <c r="D2888" s="2" t="s">
        <v>3447</v>
      </c>
      <c r="E2888" s="2" t="s">
        <v>2437</v>
      </c>
      <c r="F2888" s="2">
        <v>28</v>
      </c>
      <c r="G2888" s="2" t="s">
        <v>19</v>
      </c>
      <c r="H2888" s="2">
        <v>100</v>
      </c>
      <c r="I2888" s="3">
        <v>5.33356089859834E-4</v>
      </c>
      <c r="J2888" s="2">
        <v>187492</v>
      </c>
      <c r="K2888" s="2">
        <v>328161</v>
      </c>
    </row>
    <row r="2889" spans="1:11" x14ac:dyDescent="0.3">
      <c r="A2889" s="2">
        <v>21</v>
      </c>
      <c r="B2889" s="2" t="s">
        <v>463</v>
      </c>
      <c r="C2889" s="2">
        <v>124</v>
      </c>
      <c r="D2889" s="2" t="s">
        <v>3447</v>
      </c>
      <c r="E2889" s="2" t="s">
        <v>2438</v>
      </c>
      <c r="F2889" s="2">
        <v>29</v>
      </c>
      <c r="G2889" s="2" t="s">
        <v>19</v>
      </c>
      <c r="H2889" s="2">
        <v>59</v>
      </c>
      <c r="I2889" s="3">
        <v>3.1468009301730205E-4</v>
      </c>
      <c r="J2889" s="2">
        <v>187492</v>
      </c>
      <c r="K2889" s="2">
        <v>328161</v>
      </c>
    </row>
    <row r="2890" spans="1:11" x14ac:dyDescent="0.3">
      <c r="A2890" s="2">
        <v>21</v>
      </c>
      <c r="B2890" s="2" t="s">
        <v>463</v>
      </c>
      <c r="C2890" s="2">
        <v>124</v>
      </c>
      <c r="D2890" s="2" t="s">
        <v>3447</v>
      </c>
      <c r="E2890" s="2" t="s">
        <v>2439</v>
      </c>
      <c r="F2890" s="2">
        <v>30</v>
      </c>
      <c r="G2890" s="2" t="s">
        <v>19</v>
      </c>
      <c r="H2890" s="2">
        <v>60</v>
      </c>
      <c r="I2890" s="3">
        <v>3.2001365391590039E-4</v>
      </c>
      <c r="J2890" s="2">
        <v>187492</v>
      </c>
      <c r="K2890" s="2">
        <v>328161</v>
      </c>
    </row>
    <row r="2891" spans="1:11" x14ac:dyDescent="0.3">
      <c r="A2891" s="2">
        <v>21</v>
      </c>
      <c r="B2891" s="2" t="s">
        <v>463</v>
      </c>
      <c r="C2891" s="2">
        <v>124</v>
      </c>
      <c r="D2891" s="2" t="s">
        <v>3447</v>
      </c>
      <c r="E2891" s="2" t="s">
        <v>2440</v>
      </c>
      <c r="F2891" s="2">
        <v>31</v>
      </c>
      <c r="G2891" s="2" t="s">
        <v>19</v>
      </c>
      <c r="H2891" s="2">
        <v>40</v>
      </c>
      <c r="I2891" s="3">
        <v>2.1334243594393361E-4</v>
      </c>
      <c r="J2891" s="2">
        <v>187492</v>
      </c>
      <c r="K2891" s="2">
        <v>328161</v>
      </c>
    </row>
    <row r="2892" spans="1:11" x14ac:dyDescent="0.3">
      <c r="A2892" s="2">
        <v>21</v>
      </c>
      <c r="B2892" s="2" t="s">
        <v>463</v>
      </c>
      <c r="C2892" s="2">
        <v>124</v>
      </c>
      <c r="D2892" s="2" t="s">
        <v>3447</v>
      </c>
      <c r="E2892" s="2" t="s">
        <v>2441</v>
      </c>
      <c r="F2892" s="2">
        <v>32</v>
      </c>
      <c r="G2892" s="2" t="s">
        <v>19</v>
      </c>
      <c r="H2892" s="2">
        <v>34</v>
      </c>
      <c r="I2892" s="3">
        <v>1.8134107055234357E-4</v>
      </c>
      <c r="J2892" s="2">
        <v>187492</v>
      </c>
      <c r="K2892" s="2">
        <v>328161</v>
      </c>
    </row>
    <row r="2893" spans="1:11" x14ac:dyDescent="0.3">
      <c r="A2893" s="2">
        <v>21</v>
      </c>
      <c r="B2893" s="2" t="s">
        <v>463</v>
      </c>
      <c r="C2893" s="2">
        <v>125</v>
      </c>
      <c r="D2893" s="2" t="s">
        <v>3448</v>
      </c>
      <c r="E2893" s="2" t="s">
        <v>2409</v>
      </c>
      <c r="F2893" s="2">
        <v>1</v>
      </c>
      <c r="G2893" s="2" t="s">
        <v>1977</v>
      </c>
      <c r="H2893" s="2">
        <v>93617</v>
      </c>
      <c r="I2893" s="3">
        <v>0.37771940866982989</v>
      </c>
      <c r="J2893" s="2">
        <v>247848</v>
      </c>
      <c r="K2893" s="2">
        <v>456319</v>
      </c>
    </row>
    <row r="2894" spans="1:11" x14ac:dyDescent="0.3">
      <c r="A2894" s="2">
        <v>21</v>
      </c>
      <c r="B2894" s="2" t="s">
        <v>463</v>
      </c>
      <c r="C2894" s="2">
        <v>125</v>
      </c>
      <c r="D2894" s="2" t="s">
        <v>3448</v>
      </c>
      <c r="E2894" s="2" t="s">
        <v>464</v>
      </c>
      <c r="F2894" s="2">
        <v>2</v>
      </c>
      <c r="G2894" s="2" t="s">
        <v>103</v>
      </c>
      <c r="H2894" s="2">
        <v>124827</v>
      </c>
      <c r="I2894" s="3">
        <v>0.50364336206061777</v>
      </c>
      <c r="J2894" s="2">
        <v>247848</v>
      </c>
      <c r="K2894" s="2">
        <v>456319</v>
      </c>
    </row>
    <row r="2895" spans="1:11" x14ac:dyDescent="0.3">
      <c r="A2895" s="2">
        <v>21</v>
      </c>
      <c r="B2895" s="2" t="s">
        <v>463</v>
      </c>
      <c r="C2895" s="2">
        <v>125</v>
      </c>
      <c r="D2895" s="2" t="s">
        <v>3448</v>
      </c>
      <c r="E2895" s="2" t="s">
        <v>2410</v>
      </c>
      <c r="F2895" s="2">
        <v>3</v>
      </c>
      <c r="G2895" s="2" t="s">
        <v>1023</v>
      </c>
      <c r="H2895" s="2">
        <v>11554</v>
      </c>
      <c r="I2895" s="3">
        <v>4.6617281559665602E-2</v>
      </c>
      <c r="J2895" s="2">
        <v>247848</v>
      </c>
      <c r="K2895" s="2">
        <v>456319</v>
      </c>
    </row>
    <row r="2896" spans="1:11" x14ac:dyDescent="0.3">
      <c r="A2896" s="2">
        <v>21</v>
      </c>
      <c r="B2896" s="2" t="s">
        <v>463</v>
      </c>
      <c r="C2896" s="2">
        <v>125</v>
      </c>
      <c r="D2896" s="2" t="s">
        <v>3448</v>
      </c>
      <c r="E2896" s="2" t="s">
        <v>2411</v>
      </c>
      <c r="F2896" s="2">
        <v>4</v>
      </c>
      <c r="G2896" s="2" t="s">
        <v>19</v>
      </c>
      <c r="H2896" s="2">
        <v>8298</v>
      </c>
      <c r="I2896" s="3">
        <v>3.3480197540428004E-2</v>
      </c>
      <c r="J2896" s="2">
        <v>247848</v>
      </c>
      <c r="K2896" s="2">
        <v>456319</v>
      </c>
    </row>
    <row r="2897" spans="1:11" x14ac:dyDescent="0.3">
      <c r="A2897" s="2">
        <v>21</v>
      </c>
      <c r="B2897" s="2" t="s">
        <v>463</v>
      </c>
      <c r="C2897" s="2">
        <v>125</v>
      </c>
      <c r="D2897" s="2" t="s">
        <v>3448</v>
      </c>
      <c r="E2897" s="2" t="s">
        <v>2412</v>
      </c>
      <c r="F2897" s="2">
        <v>5</v>
      </c>
      <c r="G2897" s="2" t="s">
        <v>11</v>
      </c>
      <c r="H2897" s="2">
        <v>1932</v>
      </c>
      <c r="I2897" s="3">
        <v>7.7951002227171495E-3</v>
      </c>
      <c r="J2897" s="2">
        <v>247848</v>
      </c>
      <c r="K2897" s="2">
        <v>456319</v>
      </c>
    </row>
    <row r="2898" spans="1:11" x14ac:dyDescent="0.3">
      <c r="A2898" s="2">
        <v>21</v>
      </c>
      <c r="B2898" s="2" t="s">
        <v>463</v>
      </c>
      <c r="C2898" s="2">
        <v>125</v>
      </c>
      <c r="D2898" s="2" t="s">
        <v>3448</v>
      </c>
      <c r="E2898" s="2" t="s">
        <v>2413</v>
      </c>
      <c r="F2898" s="2">
        <v>6</v>
      </c>
      <c r="G2898" s="2" t="s">
        <v>19</v>
      </c>
      <c r="H2898" s="2">
        <v>568</v>
      </c>
      <c r="I2898" s="3">
        <v>2.2917271876311289E-3</v>
      </c>
      <c r="J2898" s="2">
        <v>247848</v>
      </c>
      <c r="K2898" s="2">
        <v>456319</v>
      </c>
    </row>
    <row r="2899" spans="1:11" x14ac:dyDescent="0.3">
      <c r="A2899" s="2">
        <v>21</v>
      </c>
      <c r="B2899" s="2" t="s">
        <v>463</v>
      </c>
      <c r="C2899" s="2">
        <v>125</v>
      </c>
      <c r="D2899" s="2" t="s">
        <v>3448</v>
      </c>
      <c r="E2899" s="2" t="s">
        <v>7950</v>
      </c>
      <c r="F2899" s="2">
        <v>7</v>
      </c>
      <c r="G2899" s="2" t="s">
        <v>22</v>
      </c>
      <c r="H2899" s="2">
        <v>1443</v>
      </c>
      <c r="I2899" s="3">
        <v>5.8221167812530263E-3</v>
      </c>
      <c r="J2899" s="2">
        <v>247848</v>
      </c>
      <c r="K2899" s="2">
        <v>456319</v>
      </c>
    </row>
    <row r="2900" spans="1:11" x14ac:dyDescent="0.3">
      <c r="A2900" s="2">
        <v>21</v>
      </c>
      <c r="B2900" s="2" t="s">
        <v>463</v>
      </c>
      <c r="C2900" s="2">
        <v>125</v>
      </c>
      <c r="D2900" s="2" t="s">
        <v>3448</v>
      </c>
      <c r="E2900" s="2" t="s">
        <v>2414</v>
      </c>
      <c r="F2900" s="2">
        <v>8</v>
      </c>
      <c r="G2900" s="2" t="s">
        <v>2270</v>
      </c>
      <c r="H2900" s="2">
        <v>542</v>
      </c>
      <c r="I2900" s="3">
        <v>2.1868241825635068E-3</v>
      </c>
      <c r="J2900" s="2">
        <v>247848</v>
      </c>
      <c r="K2900" s="2">
        <v>456319</v>
      </c>
    </row>
    <row r="2901" spans="1:11" x14ac:dyDescent="0.3">
      <c r="A2901" s="2">
        <v>21</v>
      </c>
      <c r="B2901" s="2" t="s">
        <v>463</v>
      </c>
      <c r="C2901" s="2">
        <v>125</v>
      </c>
      <c r="D2901" s="2" t="s">
        <v>3448</v>
      </c>
      <c r="E2901" s="2" t="s">
        <v>2415</v>
      </c>
      <c r="F2901" s="2">
        <v>9</v>
      </c>
      <c r="G2901" s="2" t="s">
        <v>55</v>
      </c>
      <c r="H2901" s="2">
        <v>423</v>
      </c>
      <c r="I2901" s="3">
        <v>1.7066911978309287E-3</v>
      </c>
      <c r="J2901" s="2">
        <v>247848</v>
      </c>
      <c r="K2901" s="2">
        <v>456319</v>
      </c>
    </row>
    <row r="2902" spans="1:11" x14ac:dyDescent="0.3">
      <c r="A2902" s="2">
        <v>21</v>
      </c>
      <c r="B2902" s="2" t="s">
        <v>463</v>
      </c>
      <c r="C2902" s="2">
        <v>125</v>
      </c>
      <c r="D2902" s="2" t="s">
        <v>3448</v>
      </c>
      <c r="E2902" s="2" t="s">
        <v>2416</v>
      </c>
      <c r="F2902" s="2">
        <v>10</v>
      </c>
      <c r="G2902" s="2" t="s">
        <v>19</v>
      </c>
      <c r="H2902" s="2">
        <v>243</v>
      </c>
      <c r="I2902" s="3">
        <v>9.8043962428585266E-4</v>
      </c>
      <c r="J2902" s="2">
        <v>247848</v>
      </c>
      <c r="K2902" s="2">
        <v>456319</v>
      </c>
    </row>
    <row r="2903" spans="1:11" x14ac:dyDescent="0.3">
      <c r="A2903" s="2">
        <v>21</v>
      </c>
      <c r="B2903" s="2" t="s">
        <v>463</v>
      </c>
      <c r="C2903" s="2">
        <v>125</v>
      </c>
      <c r="D2903" s="2" t="s">
        <v>3448</v>
      </c>
      <c r="E2903" s="2" t="s">
        <v>2417</v>
      </c>
      <c r="F2903" s="2">
        <v>11</v>
      </c>
      <c r="G2903" s="2" t="s">
        <v>536</v>
      </c>
      <c r="H2903" s="2">
        <v>163</v>
      </c>
      <c r="I2903" s="3">
        <v>6.5766114715470772E-4</v>
      </c>
      <c r="J2903" s="2">
        <v>247848</v>
      </c>
      <c r="K2903" s="2">
        <v>456319</v>
      </c>
    </row>
    <row r="2904" spans="1:11" x14ac:dyDescent="0.3">
      <c r="A2904" s="2">
        <v>21</v>
      </c>
      <c r="B2904" s="2" t="s">
        <v>463</v>
      </c>
      <c r="C2904" s="2">
        <v>125</v>
      </c>
      <c r="D2904" s="2" t="s">
        <v>3448</v>
      </c>
      <c r="E2904" s="2" t="s">
        <v>2418</v>
      </c>
      <c r="F2904" s="2">
        <v>12</v>
      </c>
      <c r="G2904" s="2" t="s">
        <v>19</v>
      </c>
      <c r="H2904" s="2">
        <v>252</v>
      </c>
      <c r="I2904" s="3">
        <v>1.0167522029631065E-3</v>
      </c>
      <c r="J2904" s="2">
        <v>247848</v>
      </c>
      <c r="K2904" s="2">
        <v>456319</v>
      </c>
    </row>
    <row r="2905" spans="1:11" x14ac:dyDescent="0.3">
      <c r="A2905" s="2">
        <v>21</v>
      </c>
      <c r="B2905" s="2" t="s">
        <v>463</v>
      </c>
      <c r="C2905" s="2">
        <v>125</v>
      </c>
      <c r="D2905" s="2" t="s">
        <v>3448</v>
      </c>
      <c r="E2905" s="2" t="s">
        <v>2419</v>
      </c>
      <c r="F2905" s="2">
        <v>13</v>
      </c>
      <c r="G2905" s="2" t="s">
        <v>19</v>
      </c>
      <c r="H2905" s="2">
        <v>824</v>
      </c>
      <c r="I2905" s="3">
        <v>3.3246183144507923E-3</v>
      </c>
      <c r="J2905" s="2">
        <v>247848</v>
      </c>
      <c r="K2905" s="2">
        <v>456319</v>
      </c>
    </row>
    <row r="2906" spans="1:11" x14ac:dyDescent="0.3">
      <c r="A2906" s="2">
        <v>21</v>
      </c>
      <c r="B2906" s="2" t="s">
        <v>463</v>
      </c>
      <c r="C2906" s="2">
        <v>125</v>
      </c>
      <c r="D2906" s="2" t="s">
        <v>3448</v>
      </c>
      <c r="E2906" s="2" t="s">
        <v>2420</v>
      </c>
      <c r="F2906" s="2">
        <v>14</v>
      </c>
      <c r="G2906" s="2" t="s">
        <v>19</v>
      </c>
      <c r="H2906" s="2">
        <v>277</v>
      </c>
      <c r="I2906" s="3">
        <v>1.1176204770665893E-3</v>
      </c>
      <c r="J2906" s="2">
        <v>247848</v>
      </c>
      <c r="K2906" s="2">
        <v>456319</v>
      </c>
    </row>
    <row r="2907" spans="1:11" x14ac:dyDescent="0.3">
      <c r="A2907" s="2">
        <v>21</v>
      </c>
      <c r="B2907" s="2" t="s">
        <v>463</v>
      </c>
      <c r="C2907" s="2">
        <v>125</v>
      </c>
      <c r="D2907" s="2" t="s">
        <v>3448</v>
      </c>
      <c r="E2907" s="2" t="s">
        <v>2422</v>
      </c>
      <c r="F2907" s="2">
        <v>15</v>
      </c>
      <c r="G2907" s="2" t="s">
        <v>19</v>
      </c>
      <c r="H2907" s="2">
        <v>400</v>
      </c>
      <c r="I2907" s="3">
        <v>1.6138923856557244E-3</v>
      </c>
      <c r="J2907" s="2">
        <v>247848</v>
      </c>
      <c r="K2907" s="2">
        <v>456319</v>
      </c>
    </row>
    <row r="2908" spans="1:11" x14ac:dyDescent="0.3">
      <c r="A2908" s="2">
        <v>21</v>
      </c>
      <c r="B2908" s="2" t="s">
        <v>463</v>
      </c>
      <c r="C2908" s="2">
        <v>125</v>
      </c>
      <c r="D2908" s="2" t="s">
        <v>3448</v>
      </c>
      <c r="E2908" s="2" t="s">
        <v>2421</v>
      </c>
      <c r="F2908" s="2">
        <v>16</v>
      </c>
      <c r="G2908" s="2" t="s">
        <v>1980</v>
      </c>
      <c r="H2908" s="2">
        <v>309</v>
      </c>
      <c r="I2908" s="3">
        <v>1.2467318679190472E-3</v>
      </c>
      <c r="J2908" s="2">
        <v>247848</v>
      </c>
      <c r="K2908" s="2">
        <v>456319</v>
      </c>
    </row>
    <row r="2909" spans="1:11" x14ac:dyDescent="0.3">
      <c r="A2909" s="2">
        <v>21</v>
      </c>
      <c r="B2909" s="2" t="s">
        <v>463</v>
      </c>
      <c r="C2909" s="2">
        <v>125</v>
      </c>
      <c r="D2909" s="2" t="s">
        <v>3448</v>
      </c>
      <c r="E2909" s="2" t="s">
        <v>2423</v>
      </c>
      <c r="F2909" s="2">
        <v>17</v>
      </c>
      <c r="G2909" s="2" t="s">
        <v>19</v>
      </c>
      <c r="H2909" s="2">
        <v>439</v>
      </c>
      <c r="I2909" s="3">
        <v>1.7712468932571577E-3</v>
      </c>
      <c r="J2909" s="2">
        <v>247848</v>
      </c>
      <c r="K2909" s="2">
        <v>456319</v>
      </c>
    </row>
    <row r="2910" spans="1:11" x14ac:dyDescent="0.3">
      <c r="A2910" s="2">
        <v>21</v>
      </c>
      <c r="B2910" s="2" t="s">
        <v>463</v>
      </c>
      <c r="C2910" s="2">
        <v>125</v>
      </c>
      <c r="D2910" s="2" t="s">
        <v>3448</v>
      </c>
      <c r="E2910" s="2" t="s">
        <v>2424</v>
      </c>
      <c r="F2910" s="2">
        <v>18</v>
      </c>
      <c r="G2910" s="2" t="s">
        <v>19</v>
      </c>
      <c r="H2910" s="2">
        <v>127</v>
      </c>
      <c r="I2910" s="3">
        <v>5.1241083244569249E-4</v>
      </c>
      <c r="J2910" s="2">
        <v>247848</v>
      </c>
      <c r="K2910" s="2">
        <v>456319</v>
      </c>
    </row>
    <row r="2911" spans="1:11" x14ac:dyDescent="0.3">
      <c r="A2911" s="2">
        <v>21</v>
      </c>
      <c r="B2911" s="2" t="s">
        <v>463</v>
      </c>
      <c r="C2911" s="2">
        <v>125</v>
      </c>
      <c r="D2911" s="2" t="s">
        <v>3448</v>
      </c>
      <c r="E2911" s="2" t="s">
        <v>2425</v>
      </c>
      <c r="F2911" s="2">
        <v>19</v>
      </c>
      <c r="G2911" s="2" t="s">
        <v>109</v>
      </c>
      <c r="H2911" s="2">
        <v>142</v>
      </c>
      <c r="I2911" s="3">
        <v>5.7293179690778222E-4</v>
      </c>
      <c r="J2911" s="2">
        <v>247848</v>
      </c>
      <c r="K2911" s="2">
        <v>456319</v>
      </c>
    </row>
    <row r="2912" spans="1:11" x14ac:dyDescent="0.3">
      <c r="A2912" s="2">
        <v>21</v>
      </c>
      <c r="B2912" s="2" t="s">
        <v>463</v>
      </c>
      <c r="C2912" s="2">
        <v>125</v>
      </c>
      <c r="D2912" s="2" t="s">
        <v>3448</v>
      </c>
      <c r="E2912" s="2" t="s">
        <v>2426</v>
      </c>
      <c r="F2912" s="2">
        <v>20</v>
      </c>
      <c r="G2912" s="2" t="s">
        <v>19</v>
      </c>
      <c r="H2912" s="2">
        <v>149</v>
      </c>
      <c r="I2912" s="3">
        <v>6.0117491365675735E-4</v>
      </c>
      <c r="J2912" s="2">
        <v>247848</v>
      </c>
      <c r="K2912" s="2">
        <v>456319</v>
      </c>
    </row>
    <row r="2913" spans="1:11" x14ac:dyDescent="0.3">
      <c r="A2913" s="2">
        <v>21</v>
      </c>
      <c r="B2913" s="2" t="s">
        <v>463</v>
      </c>
      <c r="C2913" s="2">
        <v>125</v>
      </c>
      <c r="D2913" s="2" t="s">
        <v>3448</v>
      </c>
      <c r="E2913" s="2" t="s">
        <v>2427</v>
      </c>
      <c r="F2913" s="2">
        <v>21</v>
      </c>
      <c r="G2913" s="2" t="s">
        <v>2428</v>
      </c>
      <c r="H2913" s="2">
        <v>115</v>
      </c>
      <c r="I2913" s="3">
        <v>4.6399406087602077E-4</v>
      </c>
      <c r="J2913" s="2">
        <v>247848</v>
      </c>
      <c r="K2913" s="2">
        <v>456319</v>
      </c>
    </row>
    <row r="2914" spans="1:11" x14ac:dyDescent="0.3">
      <c r="A2914" s="2">
        <v>21</v>
      </c>
      <c r="B2914" s="2" t="s">
        <v>463</v>
      </c>
      <c r="C2914" s="2">
        <v>125</v>
      </c>
      <c r="D2914" s="2" t="s">
        <v>3448</v>
      </c>
      <c r="E2914" s="2" t="s">
        <v>2429</v>
      </c>
      <c r="F2914" s="2">
        <v>22</v>
      </c>
      <c r="G2914" s="2" t="s">
        <v>2430</v>
      </c>
      <c r="H2914" s="2">
        <v>177</v>
      </c>
      <c r="I2914" s="3">
        <v>7.1414738065265809E-4</v>
      </c>
      <c r="J2914" s="2">
        <v>247848</v>
      </c>
      <c r="K2914" s="2">
        <v>456319</v>
      </c>
    </row>
    <row r="2915" spans="1:11" x14ac:dyDescent="0.3">
      <c r="A2915" s="2">
        <v>21</v>
      </c>
      <c r="B2915" s="2" t="s">
        <v>463</v>
      </c>
      <c r="C2915" s="2">
        <v>125</v>
      </c>
      <c r="D2915" s="2" t="s">
        <v>3448</v>
      </c>
      <c r="E2915" s="2" t="s">
        <v>2431</v>
      </c>
      <c r="F2915" s="2">
        <v>23</v>
      </c>
      <c r="G2915" s="2" t="s">
        <v>1770</v>
      </c>
      <c r="H2915" s="2">
        <v>146</v>
      </c>
      <c r="I2915" s="3">
        <v>5.890707207643394E-4</v>
      </c>
      <c r="J2915" s="2">
        <v>247848</v>
      </c>
      <c r="K2915" s="2">
        <v>456319</v>
      </c>
    </row>
    <row r="2916" spans="1:11" x14ac:dyDescent="0.3">
      <c r="A2916" s="2">
        <v>21</v>
      </c>
      <c r="B2916" s="2" t="s">
        <v>463</v>
      </c>
      <c r="C2916" s="2">
        <v>125</v>
      </c>
      <c r="D2916" s="2" t="s">
        <v>3448</v>
      </c>
      <c r="E2916" s="2" t="s">
        <v>2432</v>
      </c>
      <c r="F2916" s="2">
        <v>24</v>
      </c>
      <c r="G2916" s="2" t="s">
        <v>19</v>
      </c>
      <c r="H2916" s="2">
        <v>138</v>
      </c>
      <c r="I2916" s="3">
        <v>5.5679287305122492E-4</v>
      </c>
      <c r="J2916" s="2">
        <v>247848</v>
      </c>
      <c r="K2916" s="2">
        <v>456319</v>
      </c>
    </row>
    <row r="2917" spans="1:11" x14ac:dyDescent="0.3">
      <c r="A2917" s="2">
        <v>21</v>
      </c>
      <c r="B2917" s="2" t="s">
        <v>463</v>
      </c>
      <c r="C2917" s="2">
        <v>125</v>
      </c>
      <c r="D2917" s="2" t="s">
        <v>3448</v>
      </c>
      <c r="E2917" s="2" t="s">
        <v>2433</v>
      </c>
      <c r="F2917" s="2">
        <v>25</v>
      </c>
      <c r="G2917" s="2" t="s">
        <v>2434</v>
      </c>
      <c r="H2917" s="2">
        <v>90</v>
      </c>
      <c r="I2917" s="3">
        <v>3.6312578677253802E-4</v>
      </c>
      <c r="J2917" s="2">
        <v>247848</v>
      </c>
      <c r="K2917" s="2">
        <v>456319</v>
      </c>
    </row>
    <row r="2918" spans="1:11" x14ac:dyDescent="0.3">
      <c r="A2918" s="2">
        <v>21</v>
      </c>
      <c r="B2918" s="2" t="s">
        <v>463</v>
      </c>
      <c r="C2918" s="2">
        <v>125</v>
      </c>
      <c r="D2918" s="2" t="s">
        <v>3448</v>
      </c>
      <c r="E2918" s="2" t="s">
        <v>2435</v>
      </c>
      <c r="F2918" s="2">
        <v>26</v>
      </c>
      <c r="G2918" s="2" t="s">
        <v>19</v>
      </c>
      <c r="H2918" s="2">
        <v>110</v>
      </c>
      <c r="I2918" s="3">
        <v>4.4382040605532423E-4</v>
      </c>
      <c r="J2918" s="2">
        <v>247848</v>
      </c>
      <c r="K2918" s="2">
        <v>456319</v>
      </c>
    </row>
    <row r="2919" spans="1:11" x14ac:dyDescent="0.3">
      <c r="A2919" s="2">
        <v>21</v>
      </c>
      <c r="B2919" s="2" t="s">
        <v>463</v>
      </c>
      <c r="C2919" s="2">
        <v>125</v>
      </c>
      <c r="D2919" s="2" t="s">
        <v>3448</v>
      </c>
      <c r="E2919" s="2" t="s">
        <v>2436</v>
      </c>
      <c r="F2919" s="2">
        <v>27</v>
      </c>
      <c r="G2919" s="2" t="s">
        <v>1053</v>
      </c>
      <c r="H2919" s="2">
        <v>129</v>
      </c>
      <c r="I2919" s="3">
        <v>5.2048029437397119E-4</v>
      </c>
      <c r="J2919" s="2">
        <v>247848</v>
      </c>
      <c r="K2919" s="2">
        <v>456319</v>
      </c>
    </row>
    <row r="2920" spans="1:11" x14ac:dyDescent="0.3">
      <c r="A2920" s="2">
        <v>21</v>
      </c>
      <c r="B2920" s="2" t="s">
        <v>463</v>
      </c>
      <c r="C2920" s="2">
        <v>125</v>
      </c>
      <c r="D2920" s="2" t="s">
        <v>3448</v>
      </c>
      <c r="E2920" s="2" t="s">
        <v>2437</v>
      </c>
      <c r="F2920" s="2">
        <v>28</v>
      </c>
      <c r="G2920" s="2" t="s">
        <v>19</v>
      </c>
      <c r="H2920" s="2">
        <v>142</v>
      </c>
      <c r="I2920" s="3">
        <v>5.7293179690778222E-4</v>
      </c>
      <c r="J2920" s="2">
        <v>247848</v>
      </c>
      <c r="K2920" s="2">
        <v>456319</v>
      </c>
    </row>
    <row r="2921" spans="1:11" x14ac:dyDescent="0.3">
      <c r="A2921" s="2">
        <v>21</v>
      </c>
      <c r="B2921" s="2" t="s">
        <v>463</v>
      </c>
      <c r="C2921" s="2">
        <v>125</v>
      </c>
      <c r="D2921" s="2" t="s">
        <v>3448</v>
      </c>
      <c r="E2921" s="2" t="s">
        <v>2438</v>
      </c>
      <c r="F2921" s="2">
        <v>29</v>
      </c>
      <c r="G2921" s="2" t="s">
        <v>19</v>
      </c>
      <c r="H2921" s="2">
        <v>81</v>
      </c>
      <c r="I2921" s="3">
        <v>3.2681320809528419E-4</v>
      </c>
      <c r="J2921" s="2">
        <v>247848</v>
      </c>
      <c r="K2921" s="2">
        <v>456319</v>
      </c>
    </row>
    <row r="2922" spans="1:11" x14ac:dyDescent="0.3">
      <c r="A2922" s="2">
        <v>21</v>
      </c>
      <c r="B2922" s="2" t="s">
        <v>463</v>
      </c>
      <c r="C2922" s="2">
        <v>125</v>
      </c>
      <c r="D2922" s="2" t="s">
        <v>3448</v>
      </c>
      <c r="E2922" s="2" t="s">
        <v>2439</v>
      </c>
      <c r="F2922" s="2">
        <v>30</v>
      </c>
      <c r="G2922" s="2" t="s">
        <v>19</v>
      </c>
      <c r="H2922" s="2">
        <v>91</v>
      </c>
      <c r="I2922" s="3">
        <v>3.6716051773667732E-4</v>
      </c>
      <c r="J2922" s="2">
        <v>247848</v>
      </c>
      <c r="K2922" s="2">
        <v>456319</v>
      </c>
    </row>
    <row r="2923" spans="1:11" x14ac:dyDescent="0.3">
      <c r="A2923" s="2">
        <v>21</v>
      </c>
      <c r="B2923" s="2" t="s">
        <v>463</v>
      </c>
      <c r="C2923" s="2">
        <v>125</v>
      </c>
      <c r="D2923" s="2" t="s">
        <v>3448</v>
      </c>
      <c r="E2923" s="2" t="s">
        <v>2440</v>
      </c>
      <c r="F2923" s="2">
        <v>31</v>
      </c>
      <c r="G2923" s="2" t="s">
        <v>19</v>
      </c>
      <c r="H2923" s="2">
        <v>53</v>
      </c>
      <c r="I2923" s="3">
        <v>2.1384074109938349E-4</v>
      </c>
      <c r="J2923" s="2">
        <v>247848</v>
      </c>
      <c r="K2923" s="2">
        <v>456319</v>
      </c>
    </row>
    <row r="2924" spans="1:11" x14ac:dyDescent="0.3">
      <c r="A2924" s="2">
        <v>21</v>
      </c>
      <c r="B2924" s="2" t="s">
        <v>463</v>
      </c>
      <c r="C2924" s="2">
        <v>125</v>
      </c>
      <c r="D2924" s="2" t="s">
        <v>3448</v>
      </c>
      <c r="E2924" s="2" t="s">
        <v>2441</v>
      </c>
      <c r="F2924" s="2">
        <v>32</v>
      </c>
      <c r="G2924" s="2" t="s">
        <v>19</v>
      </c>
      <c r="H2924" s="2">
        <v>47</v>
      </c>
      <c r="I2924" s="3">
        <v>1.8963235531454763E-4</v>
      </c>
      <c r="J2924" s="2">
        <v>247848</v>
      </c>
      <c r="K2924" s="2">
        <v>456319</v>
      </c>
    </row>
    <row r="2925" spans="1:11" x14ac:dyDescent="0.3">
      <c r="A2925" s="2">
        <v>21</v>
      </c>
      <c r="B2925" s="2" t="s">
        <v>463</v>
      </c>
      <c r="C2925" s="2">
        <v>126</v>
      </c>
      <c r="D2925" s="2" t="s">
        <v>3449</v>
      </c>
      <c r="E2925" s="2" t="s">
        <v>2409</v>
      </c>
      <c r="F2925" s="2">
        <v>1</v>
      </c>
      <c r="G2925" s="2" t="s">
        <v>1977</v>
      </c>
      <c r="H2925" s="2">
        <v>81200</v>
      </c>
      <c r="I2925" s="3">
        <v>0.47257658999906882</v>
      </c>
      <c r="J2925" s="2">
        <v>171824</v>
      </c>
      <c r="K2925" s="2">
        <v>277600</v>
      </c>
    </row>
    <row r="2926" spans="1:11" x14ac:dyDescent="0.3">
      <c r="A2926" s="2">
        <v>21</v>
      </c>
      <c r="B2926" s="2" t="s">
        <v>463</v>
      </c>
      <c r="C2926" s="2">
        <v>126</v>
      </c>
      <c r="D2926" s="2" t="s">
        <v>3449</v>
      </c>
      <c r="E2926" s="2" t="s">
        <v>464</v>
      </c>
      <c r="F2926" s="2">
        <v>2</v>
      </c>
      <c r="G2926" s="2" t="s">
        <v>103</v>
      </c>
      <c r="H2926" s="2">
        <v>54064</v>
      </c>
      <c r="I2926" s="3">
        <v>0.31464754632647363</v>
      </c>
      <c r="J2926" s="2">
        <v>171824</v>
      </c>
      <c r="K2926" s="2">
        <v>277600</v>
      </c>
    </row>
    <row r="2927" spans="1:11" x14ac:dyDescent="0.3">
      <c r="A2927" s="2">
        <v>21</v>
      </c>
      <c r="B2927" s="2" t="s">
        <v>463</v>
      </c>
      <c r="C2927" s="2">
        <v>126</v>
      </c>
      <c r="D2927" s="2" t="s">
        <v>3449</v>
      </c>
      <c r="E2927" s="2" t="s">
        <v>2410</v>
      </c>
      <c r="F2927" s="2">
        <v>3</v>
      </c>
      <c r="G2927" s="2" t="s">
        <v>1023</v>
      </c>
      <c r="H2927" s="2">
        <v>10604</v>
      </c>
      <c r="I2927" s="3">
        <v>6.1714312319582826E-2</v>
      </c>
      <c r="J2927" s="2">
        <v>171824</v>
      </c>
      <c r="K2927" s="2">
        <v>277600</v>
      </c>
    </row>
    <row r="2928" spans="1:11" x14ac:dyDescent="0.3">
      <c r="A2928" s="2">
        <v>21</v>
      </c>
      <c r="B2928" s="2" t="s">
        <v>463</v>
      </c>
      <c r="C2928" s="2">
        <v>126</v>
      </c>
      <c r="D2928" s="2" t="s">
        <v>3449</v>
      </c>
      <c r="E2928" s="2" t="s">
        <v>2411</v>
      </c>
      <c r="F2928" s="2">
        <v>4</v>
      </c>
      <c r="G2928" s="2" t="s">
        <v>19</v>
      </c>
      <c r="H2928" s="2">
        <v>13063</v>
      </c>
      <c r="I2928" s="3">
        <v>7.6025467920663004E-2</v>
      </c>
      <c r="J2928" s="2">
        <v>171824</v>
      </c>
      <c r="K2928" s="2">
        <v>277600</v>
      </c>
    </row>
    <row r="2929" spans="1:11" x14ac:dyDescent="0.3">
      <c r="A2929" s="2">
        <v>21</v>
      </c>
      <c r="B2929" s="2" t="s">
        <v>463</v>
      </c>
      <c r="C2929" s="2">
        <v>126</v>
      </c>
      <c r="D2929" s="2" t="s">
        <v>3449</v>
      </c>
      <c r="E2929" s="2" t="s">
        <v>2412</v>
      </c>
      <c r="F2929" s="2">
        <v>5</v>
      </c>
      <c r="G2929" s="2" t="s">
        <v>11</v>
      </c>
      <c r="H2929" s="2">
        <v>1414</v>
      </c>
      <c r="I2929" s="3">
        <v>8.229350963776888E-3</v>
      </c>
      <c r="J2929" s="2">
        <v>171824</v>
      </c>
      <c r="K2929" s="2">
        <v>277600</v>
      </c>
    </row>
    <row r="2930" spans="1:11" x14ac:dyDescent="0.3">
      <c r="A2930" s="2">
        <v>21</v>
      </c>
      <c r="B2930" s="2" t="s">
        <v>463</v>
      </c>
      <c r="C2930" s="2">
        <v>126</v>
      </c>
      <c r="D2930" s="2" t="s">
        <v>3449</v>
      </c>
      <c r="E2930" s="2" t="s">
        <v>2413</v>
      </c>
      <c r="F2930" s="2">
        <v>6</v>
      </c>
      <c r="G2930" s="2" t="s">
        <v>19</v>
      </c>
      <c r="H2930" s="2">
        <v>1190</v>
      </c>
      <c r="I2930" s="3">
        <v>6.9256914051587671E-3</v>
      </c>
      <c r="J2930" s="2">
        <v>171824</v>
      </c>
      <c r="K2930" s="2">
        <v>277600</v>
      </c>
    </row>
    <row r="2931" spans="1:11" x14ac:dyDescent="0.3">
      <c r="A2931" s="2">
        <v>21</v>
      </c>
      <c r="B2931" s="2" t="s">
        <v>463</v>
      </c>
      <c r="C2931" s="2">
        <v>126</v>
      </c>
      <c r="D2931" s="2" t="s">
        <v>3449</v>
      </c>
      <c r="E2931" s="2" t="s">
        <v>7950</v>
      </c>
      <c r="F2931" s="2">
        <v>7</v>
      </c>
      <c r="G2931" s="2" t="s">
        <v>22</v>
      </c>
      <c r="H2931" s="2">
        <v>657</v>
      </c>
      <c r="I2931" s="3">
        <v>3.8236800446968993E-3</v>
      </c>
      <c r="J2931" s="2">
        <v>171824</v>
      </c>
      <c r="K2931" s="2">
        <v>277600</v>
      </c>
    </row>
    <row r="2932" spans="1:11" x14ac:dyDescent="0.3">
      <c r="A2932" s="2">
        <v>21</v>
      </c>
      <c r="B2932" s="2" t="s">
        <v>463</v>
      </c>
      <c r="C2932" s="2">
        <v>126</v>
      </c>
      <c r="D2932" s="2" t="s">
        <v>3449</v>
      </c>
      <c r="E2932" s="2" t="s">
        <v>2414</v>
      </c>
      <c r="F2932" s="2">
        <v>8</v>
      </c>
      <c r="G2932" s="2" t="s">
        <v>2270</v>
      </c>
      <c r="H2932" s="2">
        <v>760</v>
      </c>
      <c r="I2932" s="3">
        <v>4.4231306453114813E-3</v>
      </c>
      <c r="J2932" s="2">
        <v>171824</v>
      </c>
      <c r="K2932" s="2">
        <v>277600</v>
      </c>
    </row>
    <row r="2933" spans="1:11" x14ac:dyDescent="0.3">
      <c r="A2933" s="2">
        <v>21</v>
      </c>
      <c r="B2933" s="2" t="s">
        <v>463</v>
      </c>
      <c r="C2933" s="2">
        <v>126</v>
      </c>
      <c r="D2933" s="2" t="s">
        <v>3449</v>
      </c>
      <c r="E2933" s="2" t="s">
        <v>2415</v>
      </c>
      <c r="F2933" s="2">
        <v>9</v>
      </c>
      <c r="G2933" s="2" t="s">
        <v>55</v>
      </c>
      <c r="H2933" s="2">
        <v>744</v>
      </c>
      <c r="I2933" s="3">
        <v>4.3300121054101869E-3</v>
      </c>
      <c r="J2933" s="2">
        <v>171824</v>
      </c>
      <c r="K2933" s="2">
        <v>277600</v>
      </c>
    </row>
    <row r="2934" spans="1:11" x14ac:dyDescent="0.3">
      <c r="A2934" s="2">
        <v>21</v>
      </c>
      <c r="B2934" s="2" t="s">
        <v>463</v>
      </c>
      <c r="C2934" s="2">
        <v>126</v>
      </c>
      <c r="D2934" s="2" t="s">
        <v>3449</v>
      </c>
      <c r="E2934" s="2" t="s">
        <v>2416</v>
      </c>
      <c r="F2934" s="2">
        <v>10</v>
      </c>
      <c r="G2934" s="2" t="s">
        <v>19</v>
      </c>
      <c r="H2934" s="2">
        <v>796</v>
      </c>
      <c r="I2934" s="3">
        <v>4.6326473600893942E-3</v>
      </c>
      <c r="J2934" s="2">
        <v>171824</v>
      </c>
      <c r="K2934" s="2">
        <v>277600</v>
      </c>
    </row>
    <row r="2935" spans="1:11" x14ac:dyDescent="0.3">
      <c r="A2935" s="2">
        <v>21</v>
      </c>
      <c r="B2935" s="2" t="s">
        <v>463</v>
      </c>
      <c r="C2935" s="2">
        <v>126</v>
      </c>
      <c r="D2935" s="2" t="s">
        <v>3449</v>
      </c>
      <c r="E2935" s="2" t="s">
        <v>2417</v>
      </c>
      <c r="F2935" s="2">
        <v>11</v>
      </c>
      <c r="G2935" s="2" t="s">
        <v>536</v>
      </c>
      <c r="H2935" s="2">
        <v>576</v>
      </c>
      <c r="I2935" s="3">
        <v>3.3522674364465967E-3</v>
      </c>
      <c r="J2935" s="2">
        <v>171824</v>
      </c>
      <c r="K2935" s="2">
        <v>277600</v>
      </c>
    </row>
    <row r="2936" spans="1:11" x14ac:dyDescent="0.3">
      <c r="A2936" s="2">
        <v>21</v>
      </c>
      <c r="B2936" s="2" t="s">
        <v>463</v>
      </c>
      <c r="C2936" s="2">
        <v>126</v>
      </c>
      <c r="D2936" s="2" t="s">
        <v>3449</v>
      </c>
      <c r="E2936" s="2" t="s">
        <v>2418</v>
      </c>
      <c r="F2936" s="2">
        <v>12</v>
      </c>
      <c r="G2936" s="2" t="s">
        <v>19</v>
      </c>
      <c r="H2936" s="2">
        <v>566</v>
      </c>
      <c r="I2936" s="3">
        <v>3.2940683490082874E-3</v>
      </c>
      <c r="J2936" s="2">
        <v>171824</v>
      </c>
      <c r="K2936" s="2">
        <v>277600</v>
      </c>
    </row>
    <row r="2937" spans="1:11" x14ac:dyDescent="0.3">
      <c r="A2937" s="2">
        <v>21</v>
      </c>
      <c r="B2937" s="2" t="s">
        <v>463</v>
      </c>
      <c r="C2937" s="2">
        <v>126</v>
      </c>
      <c r="D2937" s="2" t="s">
        <v>3449</v>
      </c>
      <c r="E2937" s="2" t="s">
        <v>2419</v>
      </c>
      <c r="F2937" s="2">
        <v>13</v>
      </c>
      <c r="G2937" s="2" t="s">
        <v>19</v>
      </c>
      <c r="H2937" s="2">
        <v>491</v>
      </c>
      <c r="I2937" s="3">
        <v>2.8575751932209703E-3</v>
      </c>
      <c r="J2937" s="2">
        <v>171824</v>
      </c>
      <c r="K2937" s="2">
        <v>277600</v>
      </c>
    </row>
    <row r="2938" spans="1:11" x14ac:dyDescent="0.3">
      <c r="A2938" s="2">
        <v>21</v>
      </c>
      <c r="B2938" s="2" t="s">
        <v>463</v>
      </c>
      <c r="C2938" s="2">
        <v>126</v>
      </c>
      <c r="D2938" s="2" t="s">
        <v>3449</v>
      </c>
      <c r="E2938" s="2" t="s">
        <v>2420</v>
      </c>
      <c r="F2938" s="2">
        <v>14</v>
      </c>
      <c r="G2938" s="2" t="s">
        <v>19</v>
      </c>
      <c r="H2938" s="2">
        <v>413</v>
      </c>
      <c r="I2938" s="3">
        <v>2.4036223112021602E-3</v>
      </c>
      <c r="J2938" s="2">
        <v>171824</v>
      </c>
      <c r="K2938" s="2">
        <v>277600</v>
      </c>
    </row>
    <row r="2939" spans="1:11" x14ac:dyDescent="0.3">
      <c r="A2939" s="2">
        <v>21</v>
      </c>
      <c r="B2939" s="2" t="s">
        <v>463</v>
      </c>
      <c r="C2939" s="2">
        <v>126</v>
      </c>
      <c r="D2939" s="2" t="s">
        <v>3449</v>
      </c>
      <c r="E2939" s="2" t="s">
        <v>2422</v>
      </c>
      <c r="F2939" s="2">
        <v>15</v>
      </c>
      <c r="G2939" s="2" t="s">
        <v>19</v>
      </c>
      <c r="H2939" s="2">
        <v>501</v>
      </c>
      <c r="I2939" s="3">
        <v>2.9157742806592791E-3</v>
      </c>
      <c r="J2939" s="2">
        <v>171824</v>
      </c>
      <c r="K2939" s="2">
        <v>277600</v>
      </c>
    </row>
    <row r="2940" spans="1:11" x14ac:dyDescent="0.3">
      <c r="A2940" s="2">
        <v>21</v>
      </c>
      <c r="B2940" s="2" t="s">
        <v>463</v>
      </c>
      <c r="C2940" s="2">
        <v>126</v>
      </c>
      <c r="D2940" s="2" t="s">
        <v>3449</v>
      </c>
      <c r="E2940" s="2" t="s">
        <v>2421</v>
      </c>
      <c r="F2940" s="2">
        <v>16</v>
      </c>
      <c r="G2940" s="2" t="s">
        <v>1980</v>
      </c>
      <c r="H2940" s="2">
        <v>409</v>
      </c>
      <c r="I2940" s="3">
        <v>2.3803426762268368E-3</v>
      </c>
      <c r="J2940" s="2">
        <v>171824</v>
      </c>
      <c r="K2940" s="2">
        <v>277600</v>
      </c>
    </row>
    <row r="2941" spans="1:11" x14ac:dyDescent="0.3">
      <c r="A2941" s="2">
        <v>21</v>
      </c>
      <c r="B2941" s="2" t="s">
        <v>463</v>
      </c>
      <c r="C2941" s="2">
        <v>126</v>
      </c>
      <c r="D2941" s="2" t="s">
        <v>3449</v>
      </c>
      <c r="E2941" s="2" t="s">
        <v>2423</v>
      </c>
      <c r="F2941" s="2">
        <v>17</v>
      </c>
      <c r="G2941" s="2" t="s">
        <v>19</v>
      </c>
      <c r="H2941" s="2">
        <v>458</v>
      </c>
      <c r="I2941" s="3">
        <v>2.6655182046745507E-3</v>
      </c>
      <c r="J2941" s="2">
        <v>171824</v>
      </c>
      <c r="K2941" s="2">
        <v>277600</v>
      </c>
    </row>
    <row r="2942" spans="1:11" x14ac:dyDescent="0.3">
      <c r="A2942" s="2">
        <v>21</v>
      </c>
      <c r="B2942" s="2" t="s">
        <v>463</v>
      </c>
      <c r="C2942" s="2">
        <v>126</v>
      </c>
      <c r="D2942" s="2" t="s">
        <v>3449</v>
      </c>
      <c r="E2942" s="2" t="s">
        <v>2424</v>
      </c>
      <c r="F2942" s="2">
        <v>18</v>
      </c>
      <c r="G2942" s="2" t="s">
        <v>19</v>
      </c>
      <c r="H2942" s="2">
        <v>361</v>
      </c>
      <c r="I2942" s="3">
        <v>2.1009870565229538E-3</v>
      </c>
      <c r="J2942" s="2">
        <v>171824</v>
      </c>
      <c r="K2942" s="2">
        <v>277600</v>
      </c>
    </row>
    <row r="2943" spans="1:11" x14ac:dyDescent="0.3">
      <c r="A2943" s="2">
        <v>21</v>
      </c>
      <c r="B2943" s="2" t="s">
        <v>463</v>
      </c>
      <c r="C2943" s="2">
        <v>126</v>
      </c>
      <c r="D2943" s="2" t="s">
        <v>3449</v>
      </c>
      <c r="E2943" s="2" t="s">
        <v>2425</v>
      </c>
      <c r="F2943" s="2">
        <v>19</v>
      </c>
      <c r="G2943" s="2" t="s">
        <v>109</v>
      </c>
      <c r="H2943" s="2">
        <v>374</v>
      </c>
      <c r="I2943" s="3">
        <v>2.1766458701927556E-3</v>
      </c>
      <c r="J2943" s="2">
        <v>171824</v>
      </c>
      <c r="K2943" s="2">
        <v>277600</v>
      </c>
    </row>
    <row r="2944" spans="1:11" x14ac:dyDescent="0.3">
      <c r="A2944" s="2">
        <v>21</v>
      </c>
      <c r="B2944" s="2" t="s">
        <v>463</v>
      </c>
      <c r="C2944" s="2">
        <v>126</v>
      </c>
      <c r="D2944" s="2" t="s">
        <v>3449</v>
      </c>
      <c r="E2944" s="2" t="s">
        <v>2426</v>
      </c>
      <c r="F2944" s="2">
        <v>20</v>
      </c>
      <c r="G2944" s="2" t="s">
        <v>19</v>
      </c>
      <c r="H2944" s="2">
        <v>320</v>
      </c>
      <c r="I2944" s="3">
        <v>1.862370798025887E-3</v>
      </c>
      <c r="J2944" s="2">
        <v>171824</v>
      </c>
      <c r="K2944" s="2">
        <v>277600</v>
      </c>
    </row>
    <row r="2945" spans="1:11" x14ac:dyDescent="0.3">
      <c r="A2945" s="2">
        <v>21</v>
      </c>
      <c r="B2945" s="2" t="s">
        <v>463</v>
      </c>
      <c r="C2945" s="2">
        <v>126</v>
      </c>
      <c r="D2945" s="2" t="s">
        <v>3449</v>
      </c>
      <c r="E2945" s="2" t="s">
        <v>2427</v>
      </c>
      <c r="F2945" s="2">
        <v>21</v>
      </c>
      <c r="G2945" s="2" t="s">
        <v>2428</v>
      </c>
      <c r="H2945" s="2">
        <v>325</v>
      </c>
      <c r="I2945" s="3">
        <v>1.8914703417450415E-3</v>
      </c>
      <c r="J2945" s="2">
        <v>171824</v>
      </c>
      <c r="K2945" s="2">
        <v>277600</v>
      </c>
    </row>
    <row r="2946" spans="1:11" x14ac:dyDescent="0.3">
      <c r="A2946" s="2">
        <v>21</v>
      </c>
      <c r="B2946" s="2" t="s">
        <v>463</v>
      </c>
      <c r="C2946" s="2">
        <v>126</v>
      </c>
      <c r="D2946" s="2" t="s">
        <v>3449</v>
      </c>
      <c r="E2946" s="2" t="s">
        <v>2429</v>
      </c>
      <c r="F2946" s="2">
        <v>22</v>
      </c>
      <c r="G2946" s="2" t="s">
        <v>2430</v>
      </c>
      <c r="H2946" s="2">
        <v>391</v>
      </c>
      <c r="I2946" s="3">
        <v>2.2755843188378808E-3</v>
      </c>
      <c r="J2946" s="2">
        <v>171824</v>
      </c>
      <c r="K2946" s="2">
        <v>277600</v>
      </c>
    </row>
    <row r="2947" spans="1:11" x14ac:dyDescent="0.3">
      <c r="A2947" s="2">
        <v>21</v>
      </c>
      <c r="B2947" s="2" t="s">
        <v>463</v>
      </c>
      <c r="C2947" s="2">
        <v>126</v>
      </c>
      <c r="D2947" s="2" t="s">
        <v>3449</v>
      </c>
      <c r="E2947" s="2" t="s">
        <v>2431</v>
      </c>
      <c r="F2947" s="2">
        <v>23</v>
      </c>
      <c r="G2947" s="2" t="s">
        <v>1770</v>
      </c>
      <c r="H2947" s="2">
        <v>302</v>
      </c>
      <c r="I2947" s="3">
        <v>1.7576124406369308E-3</v>
      </c>
      <c r="J2947" s="2">
        <v>171824</v>
      </c>
      <c r="K2947" s="2">
        <v>277600</v>
      </c>
    </row>
    <row r="2948" spans="1:11" x14ac:dyDescent="0.3">
      <c r="A2948" s="2">
        <v>21</v>
      </c>
      <c r="B2948" s="2" t="s">
        <v>463</v>
      </c>
      <c r="C2948" s="2">
        <v>126</v>
      </c>
      <c r="D2948" s="2" t="s">
        <v>3449</v>
      </c>
      <c r="E2948" s="2" t="s">
        <v>2432</v>
      </c>
      <c r="F2948" s="2">
        <v>24</v>
      </c>
      <c r="G2948" s="2" t="s">
        <v>19</v>
      </c>
      <c r="H2948" s="2">
        <v>474</v>
      </c>
      <c r="I2948" s="3">
        <v>2.7586367445758451E-3</v>
      </c>
      <c r="J2948" s="2">
        <v>171824</v>
      </c>
      <c r="K2948" s="2">
        <v>277600</v>
      </c>
    </row>
    <row r="2949" spans="1:11" x14ac:dyDescent="0.3">
      <c r="A2949" s="2">
        <v>21</v>
      </c>
      <c r="B2949" s="2" t="s">
        <v>463</v>
      </c>
      <c r="C2949" s="2">
        <v>126</v>
      </c>
      <c r="D2949" s="2" t="s">
        <v>3449</v>
      </c>
      <c r="E2949" s="2" t="s">
        <v>2433</v>
      </c>
      <c r="F2949" s="2">
        <v>25</v>
      </c>
      <c r="G2949" s="2" t="s">
        <v>2434</v>
      </c>
      <c r="H2949" s="2">
        <v>195</v>
      </c>
      <c r="I2949" s="3">
        <v>1.134882205047025E-3</v>
      </c>
      <c r="J2949" s="2">
        <v>171824</v>
      </c>
      <c r="K2949" s="2">
        <v>277600</v>
      </c>
    </row>
    <row r="2950" spans="1:11" x14ac:dyDescent="0.3">
      <c r="A2950" s="2">
        <v>21</v>
      </c>
      <c r="B2950" s="2" t="s">
        <v>463</v>
      </c>
      <c r="C2950" s="2">
        <v>126</v>
      </c>
      <c r="D2950" s="2" t="s">
        <v>3449</v>
      </c>
      <c r="E2950" s="2" t="s">
        <v>2435</v>
      </c>
      <c r="F2950" s="2">
        <v>26</v>
      </c>
      <c r="G2950" s="2" t="s">
        <v>19</v>
      </c>
      <c r="H2950" s="2">
        <v>261</v>
      </c>
      <c r="I2950" s="3">
        <v>1.5189961821398641E-3</v>
      </c>
      <c r="J2950" s="2">
        <v>171824</v>
      </c>
      <c r="K2950" s="2">
        <v>277600</v>
      </c>
    </row>
    <row r="2951" spans="1:11" x14ac:dyDescent="0.3">
      <c r="A2951" s="2">
        <v>21</v>
      </c>
      <c r="B2951" s="2" t="s">
        <v>463</v>
      </c>
      <c r="C2951" s="2">
        <v>126</v>
      </c>
      <c r="D2951" s="2" t="s">
        <v>3449</v>
      </c>
      <c r="E2951" s="2" t="s">
        <v>2436</v>
      </c>
      <c r="F2951" s="2">
        <v>27</v>
      </c>
      <c r="G2951" s="2" t="s">
        <v>1053</v>
      </c>
      <c r="H2951" s="2">
        <v>231</v>
      </c>
      <c r="I2951" s="3">
        <v>1.344398919824937E-3</v>
      </c>
      <c r="J2951" s="2">
        <v>171824</v>
      </c>
      <c r="K2951" s="2">
        <v>277600</v>
      </c>
    </row>
    <row r="2952" spans="1:11" x14ac:dyDescent="0.3">
      <c r="A2952" s="2">
        <v>21</v>
      </c>
      <c r="B2952" s="2" t="s">
        <v>463</v>
      </c>
      <c r="C2952" s="2">
        <v>126</v>
      </c>
      <c r="D2952" s="2" t="s">
        <v>3449</v>
      </c>
      <c r="E2952" s="2" t="s">
        <v>2437</v>
      </c>
      <c r="F2952" s="2">
        <v>28</v>
      </c>
      <c r="G2952" s="2" t="s">
        <v>19</v>
      </c>
      <c r="H2952" s="2">
        <v>232</v>
      </c>
      <c r="I2952" s="3">
        <v>1.3502188285687681E-3</v>
      </c>
      <c r="J2952" s="2">
        <v>171824</v>
      </c>
      <c r="K2952" s="2">
        <v>277600</v>
      </c>
    </row>
    <row r="2953" spans="1:11" x14ac:dyDescent="0.3">
      <c r="A2953" s="2">
        <v>21</v>
      </c>
      <c r="B2953" s="2" t="s">
        <v>463</v>
      </c>
      <c r="C2953" s="2">
        <v>126</v>
      </c>
      <c r="D2953" s="2" t="s">
        <v>3449</v>
      </c>
      <c r="E2953" s="2" t="s">
        <v>2438</v>
      </c>
      <c r="F2953" s="2">
        <v>29</v>
      </c>
      <c r="G2953" s="2" t="s">
        <v>19</v>
      </c>
      <c r="H2953" s="2">
        <v>120</v>
      </c>
      <c r="I2953" s="3">
        <v>6.9838904925970764E-4</v>
      </c>
      <c r="J2953" s="2">
        <v>171824</v>
      </c>
      <c r="K2953" s="2">
        <v>277600</v>
      </c>
    </row>
    <row r="2954" spans="1:11" x14ac:dyDescent="0.3">
      <c r="A2954" s="2">
        <v>21</v>
      </c>
      <c r="B2954" s="2" t="s">
        <v>463</v>
      </c>
      <c r="C2954" s="2">
        <v>126</v>
      </c>
      <c r="D2954" s="2" t="s">
        <v>3449</v>
      </c>
      <c r="E2954" s="2" t="s">
        <v>2439</v>
      </c>
      <c r="F2954" s="2">
        <v>30</v>
      </c>
      <c r="G2954" s="2" t="s">
        <v>19</v>
      </c>
      <c r="H2954" s="2">
        <v>139</v>
      </c>
      <c r="I2954" s="3">
        <v>8.0896731539249463E-4</v>
      </c>
      <c r="J2954" s="2">
        <v>171824</v>
      </c>
      <c r="K2954" s="2">
        <v>277600</v>
      </c>
    </row>
    <row r="2955" spans="1:11" x14ac:dyDescent="0.3">
      <c r="A2955" s="2">
        <v>21</v>
      </c>
      <c r="B2955" s="2" t="s">
        <v>463</v>
      </c>
      <c r="C2955" s="2">
        <v>126</v>
      </c>
      <c r="D2955" s="2" t="s">
        <v>3449</v>
      </c>
      <c r="E2955" s="2" t="s">
        <v>2440</v>
      </c>
      <c r="F2955" s="2">
        <v>31</v>
      </c>
      <c r="G2955" s="2" t="s">
        <v>19</v>
      </c>
      <c r="H2955" s="2">
        <v>122</v>
      </c>
      <c r="I2955" s="3">
        <v>7.1002886674736943E-4</v>
      </c>
      <c r="J2955" s="2">
        <v>171824</v>
      </c>
      <c r="K2955" s="2">
        <v>277600</v>
      </c>
    </row>
    <row r="2956" spans="1:11" x14ac:dyDescent="0.3">
      <c r="A2956" s="2">
        <v>21</v>
      </c>
      <c r="B2956" s="2" t="s">
        <v>463</v>
      </c>
      <c r="C2956" s="2">
        <v>126</v>
      </c>
      <c r="D2956" s="2" t="s">
        <v>3449</v>
      </c>
      <c r="E2956" s="2" t="s">
        <v>2441</v>
      </c>
      <c r="F2956" s="2">
        <v>32</v>
      </c>
      <c r="G2956" s="2" t="s">
        <v>19</v>
      </c>
      <c r="H2956" s="2">
        <v>71</v>
      </c>
      <c r="I2956" s="3">
        <v>4.1321352081199369E-4</v>
      </c>
      <c r="J2956" s="2">
        <v>171824</v>
      </c>
      <c r="K2956" s="2">
        <v>277600</v>
      </c>
    </row>
    <row r="2957" spans="1:11" x14ac:dyDescent="0.3">
      <c r="A2957" s="2">
        <v>21</v>
      </c>
      <c r="B2957" s="2" t="s">
        <v>463</v>
      </c>
      <c r="C2957" s="2">
        <v>127</v>
      </c>
      <c r="D2957" s="2" t="s">
        <v>3450</v>
      </c>
      <c r="E2957" s="2" t="s">
        <v>2409</v>
      </c>
      <c r="F2957" s="2">
        <v>1</v>
      </c>
      <c r="G2957" s="2" t="s">
        <v>1977</v>
      </c>
      <c r="H2957" s="2">
        <v>101585</v>
      </c>
      <c r="I2957" s="3">
        <v>0.51310479288416566</v>
      </c>
      <c r="J2957" s="2">
        <v>197981</v>
      </c>
      <c r="K2957" s="2">
        <v>274360</v>
      </c>
    </row>
    <row r="2958" spans="1:11" x14ac:dyDescent="0.3">
      <c r="A2958" s="2">
        <v>21</v>
      </c>
      <c r="B2958" s="2" t="s">
        <v>463</v>
      </c>
      <c r="C2958" s="2">
        <v>127</v>
      </c>
      <c r="D2958" s="2" t="s">
        <v>3450</v>
      </c>
      <c r="E2958" s="2" t="s">
        <v>464</v>
      </c>
      <c r="F2958" s="2">
        <v>2</v>
      </c>
      <c r="G2958" s="2" t="s">
        <v>103</v>
      </c>
      <c r="H2958" s="2">
        <v>58052</v>
      </c>
      <c r="I2958" s="3">
        <v>0.29322005647006533</v>
      </c>
      <c r="J2958" s="2">
        <v>197981</v>
      </c>
      <c r="K2958" s="2">
        <v>274360</v>
      </c>
    </row>
    <row r="2959" spans="1:11" x14ac:dyDescent="0.3">
      <c r="A2959" s="2">
        <v>21</v>
      </c>
      <c r="B2959" s="2" t="s">
        <v>463</v>
      </c>
      <c r="C2959" s="2">
        <v>127</v>
      </c>
      <c r="D2959" s="2" t="s">
        <v>3450</v>
      </c>
      <c r="E2959" s="2" t="s">
        <v>2410</v>
      </c>
      <c r="F2959" s="2">
        <v>3</v>
      </c>
      <c r="G2959" s="2" t="s">
        <v>1023</v>
      </c>
      <c r="H2959" s="2">
        <v>9317</v>
      </c>
      <c r="I2959" s="3">
        <v>4.7060071420994942E-2</v>
      </c>
      <c r="J2959" s="2">
        <v>197981</v>
      </c>
      <c r="K2959" s="2">
        <v>274360</v>
      </c>
    </row>
    <row r="2960" spans="1:11" x14ac:dyDescent="0.3">
      <c r="A2960" s="2">
        <v>21</v>
      </c>
      <c r="B2960" s="2" t="s">
        <v>463</v>
      </c>
      <c r="C2960" s="2">
        <v>127</v>
      </c>
      <c r="D2960" s="2" t="s">
        <v>3450</v>
      </c>
      <c r="E2960" s="2" t="s">
        <v>2411</v>
      </c>
      <c r="F2960" s="2">
        <v>4</v>
      </c>
      <c r="G2960" s="2" t="s">
        <v>19</v>
      </c>
      <c r="H2960" s="2">
        <v>5217</v>
      </c>
      <c r="I2960" s="3">
        <v>2.6351013481091621E-2</v>
      </c>
      <c r="J2960" s="2">
        <v>197981</v>
      </c>
      <c r="K2960" s="2">
        <v>274360</v>
      </c>
    </row>
    <row r="2961" spans="1:11" x14ac:dyDescent="0.3">
      <c r="A2961" s="2">
        <v>21</v>
      </c>
      <c r="B2961" s="2" t="s">
        <v>463</v>
      </c>
      <c r="C2961" s="2">
        <v>127</v>
      </c>
      <c r="D2961" s="2" t="s">
        <v>3450</v>
      </c>
      <c r="E2961" s="2" t="s">
        <v>2412</v>
      </c>
      <c r="F2961" s="2">
        <v>5</v>
      </c>
      <c r="G2961" s="2" t="s">
        <v>11</v>
      </c>
      <c r="H2961" s="2">
        <v>1136</v>
      </c>
      <c r="I2961" s="3">
        <v>5.7379243462756524E-3</v>
      </c>
      <c r="J2961" s="2">
        <v>197981</v>
      </c>
      <c r="K2961" s="2">
        <v>274360</v>
      </c>
    </row>
    <row r="2962" spans="1:11" x14ac:dyDescent="0.3">
      <c r="A2962" s="2">
        <v>21</v>
      </c>
      <c r="B2962" s="2" t="s">
        <v>463</v>
      </c>
      <c r="C2962" s="2">
        <v>127</v>
      </c>
      <c r="D2962" s="2" t="s">
        <v>3450</v>
      </c>
      <c r="E2962" s="2" t="s">
        <v>2413</v>
      </c>
      <c r="F2962" s="2">
        <v>6</v>
      </c>
      <c r="G2962" s="2" t="s">
        <v>19</v>
      </c>
      <c r="H2962" s="2">
        <v>1885</v>
      </c>
      <c r="I2962" s="3">
        <v>9.5211156626140887E-3</v>
      </c>
      <c r="J2962" s="2">
        <v>197981</v>
      </c>
      <c r="K2962" s="2">
        <v>274360</v>
      </c>
    </row>
    <row r="2963" spans="1:11" x14ac:dyDescent="0.3">
      <c r="A2963" s="2">
        <v>21</v>
      </c>
      <c r="B2963" s="2" t="s">
        <v>463</v>
      </c>
      <c r="C2963" s="2">
        <v>127</v>
      </c>
      <c r="D2963" s="2" t="s">
        <v>3450</v>
      </c>
      <c r="E2963" s="2" t="s">
        <v>7950</v>
      </c>
      <c r="F2963" s="2">
        <v>7</v>
      </c>
      <c r="G2963" s="2" t="s">
        <v>22</v>
      </c>
      <c r="H2963" s="2">
        <v>1081</v>
      </c>
      <c r="I2963" s="3">
        <v>5.4601199104964615E-3</v>
      </c>
      <c r="J2963" s="2">
        <v>197981</v>
      </c>
      <c r="K2963" s="2">
        <v>274360</v>
      </c>
    </row>
    <row r="2964" spans="1:11" x14ac:dyDescent="0.3">
      <c r="A2964" s="2">
        <v>21</v>
      </c>
      <c r="B2964" s="2" t="s">
        <v>463</v>
      </c>
      <c r="C2964" s="2">
        <v>127</v>
      </c>
      <c r="D2964" s="2" t="s">
        <v>3450</v>
      </c>
      <c r="E2964" s="2" t="s">
        <v>2414</v>
      </c>
      <c r="F2964" s="2">
        <v>8</v>
      </c>
      <c r="G2964" s="2" t="s">
        <v>2270</v>
      </c>
      <c r="H2964" s="2">
        <v>1659</v>
      </c>
      <c r="I2964" s="3">
        <v>8.3795919810486872E-3</v>
      </c>
      <c r="J2964" s="2">
        <v>197981</v>
      </c>
      <c r="K2964" s="2">
        <v>274360</v>
      </c>
    </row>
    <row r="2965" spans="1:11" x14ac:dyDescent="0.3">
      <c r="A2965" s="2">
        <v>21</v>
      </c>
      <c r="B2965" s="2" t="s">
        <v>463</v>
      </c>
      <c r="C2965" s="2">
        <v>127</v>
      </c>
      <c r="D2965" s="2" t="s">
        <v>3450</v>
      </c>
      <c r="E2965" s="2" t="s">
        <v>2415</v>
      </c>
      <c r="F2965" s="2">
        <v>9</v>
      </c>
      <c r="G2965" s="2" t="s">
        <v>55</v>
      </c>
      <c r="H2965" s="2">
        <v>1914</v>
      </c>
      <c r="I2965" s="3">
        <v>9.6675943651158436E-3</v>
      </c>
      <c r="J2965" s="2">
        <v>197981</v>
      </c>
      <c r="K2965" s="2">
        <v>274360</v>
      </c>
    </row>
    <row r="2966" spans="1:11" x14ac:dyDescent="0.3">
      <c r="A2966" s="2">
        <v>21</v>
      </c>
      <c r="B2966" s="2" t="s">
        <v>463</v>
      </c>
      <c r="C2966" s="2">
        <v>127</v>
      </c>
      <c r="D2966" s="2" t="s">
        <v>3450</v>
      </c>
      <c r="E2966" s="2" t="s">
        <v>2416</v>
      </c>
      <c r="F2966" s="2">
        <v>10</v>
      </c>
      <c r="G2966" s="2" t="s">
        <v>19</v>
      </c>
      <c r="H2966" s="2">
        <v>1701</v>
      </c>
      <c r="I2966" s="3">
        <v>8.5917335501891588E-3</v>
      </c>
      <c r="J2966" s="2">
        <v>197981</v>
      </c>
      <c r="K2966" s="2">
        <v>274360</v>
      </c>
    </row>
    <row r="2967" spans="1:11" x14ac:dyDescent="0.3">
      <c r="A2967" s="2">
        <v>21</v>
      </c>
      <c r="B2967" s="2" t="s">
        <v>463</v>
      </c>
      <c r="C2967" s="2">
        <v>127</v>
      </c>
      <c r="D2967" s="2" t="s">
        <v>3450</v>
      </c>
      <c r="E2967" s="2" t="s">
        <v>2417</v>
      </c>
      <c r="F2967" s="2">
        <v>11</v>
      </c>
      <c r="G2967" s="2" t="s">
        <v>536</v>
      </c>
      <c r="H2967" s="2">
        <v>1887</v>
      </c>
      <c r="I2967" s="3">
        <v>9.5312176420969692E-3</v>
      </c>
      <c r="J2967" s="2">
        <v>197981</v>
      </c>
      <c r="K2967" s="2">
        <v>274360</v>
      </c>
    </row>
    <row r="2968" spans="1:11" x14ac:dyDescent="0.3">
      <c r="A2968" s="2">
        <v>21</v>
      </c>
      <c r="B2968" s="2" t="s">
        <v>463</v>
      </c>
      <c r="C2968" s="2">
        <v>127</v>
      </c>
      <c r="D2968" s="2" t="s">
        <v>3450</v>
      </c>
      <c r="E2968" s="2" t="s">
        <v>2418</v>
      </c>
      <c r="F2968" s="2">
        <v>12</v>
      </c>
      <c r="G2968" s="2" t="s">
        <v>19</v>
      </c>
      <c r="H2968" s="2">
        <v>1296</v>
      </c>
      <c r="I2968" s="3">
        <v>6.5460827049060267E-3</v>
      </c>
      <c r="J2968" s="2">
        <v>197981</v>
      </c>
      <c r="K2968" s="2">
        <v>274360</v>
      </c>
    </row>
    <row r="2969" spans="1:11" x14ac:dyDescent="0.3">
      <c r="A2969" s="2">
        <v>21</v>
      </c>
      <c r="B2969" s="2" t="s">
        <v>463</v>
      </c>
      <c r="C2969" s="2">
        <v>127</v>
      </c>
      <c r="D2969" s="2" t="s">
        <v>3450</v>
      </c>
      <c r="E2969" s="2" t="s">
        <v>2419</v>
      </c>
      <c r="F2969" s="2">
        <v>13</v>
      </c>
      <c r="G2969" s="2" t="s">
        <v>19</v>
      </c>
      <c r="H2969" s="2">
        <v>352</v>
      </c>
      <c r="I2969" s="3">
        <v>1.777948388986822E-3</v>
      </c>
      <c r="J2969" s="2">
        <v>197981</v>
      </c>
      <c r="K2969" s="2">
        <v>274360</v>
      </c>
    </row>
    <row r="2970" spans="1:11" x14ac:dyDescent="0.3">
      <c r="A2970" s="2">
        <v>21</v>
      </c>
      <c r="B2970" s="2" t="s">
        <v>463</v>
      </c>
      <c r="C2970" s="2">
        <v>127</v>
      </c>
      <c r="D2970" s="2" t="s">
        <v>3450</v>
      </c>
      <c r="E2970" s="2" t="s">
        <v>2420</v>
      </c>
      <c r="F2970" s="2">
        <v>14</v>
      </c>
      <c r="G2970" s="2" t="s">
        <v>19</v>
      </c>
      <c r="H2970" s="2">
        <v>977</v>
      </c>
      <c r="I2970" s="3">
        <v>4.9348169773867192E-3</v>
      </c>
      <c r="J2970" s="2">
        <v>197981</v>
      </c>
      <c r="K2970" s="2">
        <v>274360</v>
      </c>
    </row>
    <row r="2971" spans="1:11" x14ac:dyDescent="0.3">
      <c r="A2971" s="2">
        <v>21</v>
      </c>
      <c r="B2971" s="2" t="s">
        <v>463</v>
      </c>
      <c r="C2971" s="2">
        <v>127</v>
      </c>
      <c r="D2971" s="2" t="s">
        <v>3450</v>
      </c>
      <c r="E2971" s="2" t="s">
        <v>2422</v>
      </c>
      <c r="F2971" s="2">
        <v>15</v>
      </c>
      <c r="G2971" s="2" t="s">
        <v>19</v>
      </c>
      <c r="H2971" s="2">
        <v>607</v>
      </c>
      <c r="I2971" s="3">
        <v>3.0659507730539798E-3</v>
      </c>
      <c r="J2971" s="2">
        <v>197981</v>
      </c>
      <c r="K2971" s="2">
        <v>274360</v>
      </c>
    </row>
    <row r="2972" spans="1:11" x14ac:dyDescent="0.3">
      <c r="A2972" s="2">
        <v>21</v>
      </c>
      <c r="B2972" s="2" t="s">
        <v>463</v>
      </c>
      <c r="C2972" s="2">
        <v>127</v>
      </c>
      <c r="D2972" s="2" t="s">
        <v>3450</v>
      </c>
      <c r="E2972" s="2" t="s">
        <v>2421</v>
      </c>
      <c r="F2972" s="2">
        <v>16</v>
      </c>
      <c r="G2972" s="2" t="s">
        <v>1980</v>
      </c>
      <c r="H2972" s="2">
        <v>773</v>
      </c>
      <c r="I2972" s="3">
        <v>3.9044150701329924E-3</v>
      </c>
      <c r="J2972" s="2">
        <v>197981</v>
      </c>
      <c r="K2972" s="2">
        <v>274360</v>
      </c>
    </row>
    <row r="2973" spans="1:11" x14ac:dyDescent="0.3">
      <c r="A2973" s="2">
        <v>21</v>
      </c>
      <c r="B2973" s="2" t="s">
        <v>463</v>
      </c>
      <c r="C2973" s="2">
        <v>127</v>
      </c>
      <c r="D2973" s="2" t="s">
        <v>3450</v>
      </c>
      <c r="E2973" s="2" t="s">
        <v>2423</v>
      </c>
      <c r="F2973" s="2">
        <v>17</v>
      </c>
      <c r="G2973" s="2" t="s">
        <v>19</v>
      </c>
      <c r="H2973" s="2">
        <v>727</v>
      </c>
      <c r="I2973" s="3">
        <v>3.6720695420267603E-3</v>
      </c>
      <c r="J2973" s="2">
        <v>197981</v>
      </c>
      <c r="K2973" s="2">
        <v>274360</v>
      </c>
    </row>
    <row r="2974" spans="1:11" x14ac:dyDescent="0.3">
      <c r="A2974" s="2">
        <v>21</v>
      </c>
      <c r="B2974" s="2" t="s">
        <v>463</v>
      </c>
      <c r="C2974" s="2">
        <v>127</v>
      </c>
      <c r="D2974" s="2" t="s">
        <v>3450</v>
      </c>
      <c r="E2974" s="2" t="s">
        <v>2424</v>
      </c>
      <c r="F2974" s="2">
        <v>18</v>
      </c>
      <c r="G2974" s="2" t="s">
        <v>19</v>
      </c>
      <c r="H2974" s="2">
        <v>1068</v>
      </c>
      <c r="I2974" s="3">
        <v>5.3944570438577439E-3</v>
      </c>
      <c r="J2974" s="2">
        <v>197981</v>
      </c>
      <c r="K2974" s="2">
        <v>274360</v>
      </c>
    </row>
    <row r="2975" spans="1:11" x14ac:dyDescent="0.3">
      <c r="A2975" s="2">
        <v>21</v>
      </c>
      <c r="B2975" s="2" t="s">
        <v>463</v>
      </c>
      <c r="C2975" s="2">
        <v>127</v>
      </c>
      <c r="D2975" s="2" t="s">
        <v>3450</v>
      </c>
      <c r="E2975" s="2" t="s">
        <v>2425</v>
      </c>
      <c r="F2975" s="2">
        <v>19</v>
      </c>
      <c r="G2975" s="2" t="s">
        <v>109</v>
      </c>
      <c r="H2975" s="2">
        <v>1156</v>
      </c>
      <c r="I2975" s="3">
        <v>5.8389441411044497E-3</v>
      </c>
      <c r="J2975" s="2">
        <v>197981</v>
      </c>
      <c r="K2975" s="2">
        <v>274360</v>
      </c>
    </row>
    <row r="2976" spans="1:11" x14ac:dyDescent="0.3">
      <c r="A2976" s="2">
        <v>21</v>
      </c>
      <c r="B2976" s="2" t="s">
        <v>463</v>
      </c>
      <c r="C2976" s="2">
        <v>127</v>
      </c>
      <c r="D2976" s="2" t="s">
        <v>3450</v>
      </c>
      <c r="E2976" s="2" t="s">
        <v>2426</v>
      </c>
      <c r="F2976" s="2">
        <v>20</v>
      </c>
      <c r="G2976" s="2" t="s">
        <v>19</v>
      </c>
      <c r="H2976" s="2">
        <v>672</v>
      </c>
      <c r="I2976" s="3">
        <v>3.3942651062475694E-3</v>
      </c>
      <c r="J2976" s="2">
        <v>197981</v>
      </c>
      <c r="K2976" s="2">
        <v>274360</v>
      </c>
    </row>
    <row r="2977" spans="1:11" x14ac:dyDescent="0.3">
      <c r="A2977" s="2">
        <v>21</v>
      </c>
      <c r="B2977" s="2" t="s">
        <v>463</v>
      </c>
      <c r="C2977" s="2">
        <v>127</v>
      </c>
      <c r="D2977" s="2" t="s">
        <v>3450</v>
      </c>
      <c r="E2977" s="2" t="s">
        <v>2427</v>
      </c>
      <c r="F2977" s="2">
        <v>21</v>
      </c>
      <c r="G2977" s="2" t="s">
        <v>2428</v>
      </c>
      <c r="H2977" s="2">
        <v>847</v>
      </c>
      <c r="I2977" s="3">
        <v>4.27818831099954E-3</v>
      </c>
      <c r="J2977" s="2">
        <v>197981</v>
      </c>
      <c r="K2977" s="2">
        <v>274360</v>
      </c>
    </row>
    <row r="2978" spans="1:11" x14ac:dyDescent="0.3">
      <c r="A2978" s="2">
        <v>21</v>
      </c>
      <c r="B2978" s="2" t="s">
        <v>463</v>
      </c>
      <c r="C2978" s="2">
        <v>127</v>
      </c>
      <c r="D2978" s="2" t="s">
        <v>3450</v>
      </c>
      <c r="E2978" s="2" t="s">
        <v>2429</v>
      </c>
      <c r="F2978" s="2">
        <v>22</v>
      </c>
      <c r="G2978" s="2" t="s">
        <v>2430</v>
      </c>
      <c r="H2978" s="2">
        <v>519</v>
      </c>
      <c r="I2978" s="3">
        <v>2.6214636758072744E-3</v>
      </c>
      <c r="J2978" s="2">
        <v>197981</v>
      </c>
      <c r="K2978" s="2">
        <v>274360</v>
      </c>
    </row>
    <row r="2979" spans="1:11" x14ac:dyDescent="0.3">
      <c r="A2979" s="2">
        <v>21</v>
      </c>
      <c r="B2979" s="2" t="s">
        <v>463</v>
      </c>
      <c r="C2979" s="2">
        <v>127</v>
      </c>
      <c r="D2979" s="2" t="s">
        <v>3450</v>
      </c>
      <c r="E2979" s="2" t="s">
        <v>2431</v>
      </c>
      <c r="F2979" s="2">
        <v>23</v>
      </c>
      <c r="G2979" s="2" t="s">
        <v>1770</v>
      </c>
      <c r="H2979" s="2">
        <v>559</v>
      </c>
      <c r="I2979" s="3">
        <v>2.8235032654648677E-3</v>
      </c>
      <c r="J2979" s="2">
        <v>197981</v>
      </c>
      <c r="K2979" s="2">
        <v>274360</v>
      </c>
    </row>
    <row r="2980" spans="1:11" x14ac:dyDescent="0.3">
      <c r="A2980" s="2">
        <v>21</v>
      </c>
      <c r="B2980" s="2" t="s">
        <v>463</v>
      </c>
      <c r="C2980" s="2">
        <v>127</v>
      </c>
      <c r="D2980" s="2" t="s">
        <v>3450</v>
      </c>
      <c r="E2980" s="2" t="s">
        <v>2432</v>
      </c>
      <c r="F2980" s="2">
        <v>24</v>
      </c>
      <c r="G2980" s="2" t="s">
        <v>19</v>
      </c>
      <c r="H2980" s="2">
        <v>451</v>
      </c>
      <c r="I2980" s="3">
        <v>2.2779963733893654E-3</v>
      </c>
      <c r="J2980" s="2">
        <v>197981</v>
      </c>
      <c r="K2980" s="2">
        <v>274360</v>
      </c>
    </row>
    <row r="2981" spans="1:11" x14ac:dyDescent="0.3">
      <c r="A2981" s="2">
        <v>21</v>
      </c>
      <c r="B2981" s="2" t="s">
        <v>463</v>
      </c>
      <c r="C2981" s="2">
        <v>127</v>
      </c>
      <c r="D2981" s="2" t="s">
        <v>3450</v>
      </c>
      <c r="E2981" s="2" t="s">
        <v>2433</v>
      </c>
      <c r="F2981" s="2">
        <v>25</v>
      </c>
      <c r="G2981" s="2" t="s">
        <v>2434</v>
      </c>
      <c r="H2981" s="2">
        <v>581</v>
      </c>
      <c r="I2981" s="3">
        <v>2.9346250397765442E-3</v>
      </c>
      <c r="J2981" s="2">
        <v>197981</v>
      </c>
      <c r="K2981" s="2">
        <v>274360</v>
      </c>
    </row>
    <row r="2982" spans="1:11" x14ac:dyDescent="0.3">
      <c r="A2982" s="2">
        <v>21</v>
      </c>
      <c r="B2982" s="2" t="s">
        <v>463</v>
      </c>
      <c r="C2982" s="2">
        <v>127</v>
      </c>
      <c r="D2982" s="2" t="s">
        <v>3450</v>
      </c>
      <c r="E2982" s="2" t="s">
        <v>2435</v>
      </c>
      <c r="F2982" s="2">
        <v>26</v>
      </c>
      <c r="G2982" s="2" t="s">
        <v>19</v>
      </c>
      <c r="H2982" s="2">
        <v>501</v>
      </c>
      <c r="I2982" s="3">
        <v>2.5305458604613575E-3</v>
      </c>
      <c r="J2982" s="2">
        <v>197981</v>
      </c>
      <c r="K2982" s="2">
        <v>274360</v>
      </c>
    </row>
    <row r="2983" spans="1:11" x14ac:dyDescent="0.3">
      <c r="A2983" s="2">
        <v>21</v>
      </c>
      <c r="B2983" s="2" t="s">
        <v>463</v>
      </c>
      <c r="C2983" s="2">
        <v>127</v>
      </c>
      <c r="D2983" s="2" t="s">
        <v>3450</v>
      </c>
      <c r="E2983" s="2" t="s">
        <v>2436</v>
      </c>
      <c r="F2983" s="2">
        <v>27</v>
      </c>
      <c r="G2983" s="2" t="s">
        <v>1053</v>
      </c>
      <c r="H2983" s="2">
        <v>371</v>
      </c>
      <c r="I2983" s="3">
        <v>1.8739171940741789E-3</v>
      </c>
      <c r="J2983" s="2">
        <v>197981</v>
      </c>
      <c r="K2983" s="2">
        <v>274360</v>
      </c>
    </row>
    <row r="2984" spans="1:11" x14ac:dyDescent="0.3">
      <c r="A2984" s="2">
        <v>21</v>
      </c>
      <c r="B2984" s="2" t="s">
        <v>463</v>
      </c>
      <c r="C2984" s="2">
        <v>127</v>
      </c>
      <c r="D2984" s="2" t="s">
        <v>3450</v>
      </c>
      <c r="E2984" s="2" t="s">
        <v>2437</v>
      </c>
      <c r="F2984" s="2">
        <v>28</v>
      </c>
      <c r="G2984" s="2" t="s">
        <v>19</v>
      </c>
      <c r="H2984" s="2">
        <v>386</v>
      </c>
      <c r="I2984" s="3">
        <v>1.9496820401957763E-3</v>
      </c>
      <c r="J2984" s="2">
        <v>197981</v>
      </c>
      <c r="K2984" s="2">
        <v>274360</v>
      </c>
    </row>
    <row r="2985" spans="1:11" x14ac:dyDescent="0.3">
      <c r="A2985" s="2">
        <v>21</v>
      </c>
      <c r="B2985" s="2" t="s">
        <v>463</v>
      </c>
      <c r="C2985" s="2">
        <v>127</v>
      </c>
      <c r="D2985" s="2" t="s">
        <v>3450</v>
      </c>
      <c r="E2985" s="2" t="s">
        <v>2438</v>
      </c>
      <c r="F2985" s="2">
        <v>29</v>
      </c>
      <c r="G2985" s="2" t="s">
        <v>19</v>
      </c>
      <c r="H2985" s="2">
        <v>190</v>
      </c>
      <c r="I2985" s="3">
        <v>9.5968805087356869E-4</v>
      </c>
      <c r="J2985" s="2">
        <v>197981</v>
      </c>
      <c r="K2985" s="2">
        <v>274360</v>
      </c>
    </row>
    <row r="2986" spans="1:11" x14ac:dyDescent="0.3">
      <c r="A2986" s="2">
        <v>21</v>
      </c>
      <c r="B2986" s="2" t="s">
        <v>463</v>
      </c>
      <c r="C2986" s="2">
        <v>127</v>
      </c>
      <c r="D2986" s="2" t="s">
        <v>3450</v>
      </c>
      <c r="E2986" s="2" t="s">
        <v>2439</v>
      </c>
      <c r="F2986" s="2">
        <v>30</v>
      </c>
      <c r="G2986" s="2" t="s">
        <v>19</v>
      </c>
      <c r="H2986" s="2">
        <v>196</v>
      </c>
      <c r="I2986" s="3">
        <v>9.899939893222077E-4</v>
      </c>
      <c r="J2986" s="2">
        <v>197981</v>
      </c>
      <c r="K2986" s="2">
        <v>274360</v>
      </c>
    </row>
    <row r="2987" spans="1:11" x14ac:dyDescent="0.3">
      <c r="A2987" s="2">
        <v>21</v>
      </c>
      <c r="B2987" s="2" t="s">
        <v>463</v>
      </c>
      <c r="C2987" s="2">
        <v>127</v>
      </c>
      <c r="D2987" s="2" t="s">
        <v>3450</v>
      </c>
      <c r="E2987" s="2" t="s">
        <v>2440</v>
      </c>
      <c r="F2987" s="2">
        <v>31</v>
      </c>
      <c r="G2987" s="2" t="s">
        <v>19</v>
      </c>
      <c r="H2987" s="2">
        <v>183</v>
      </c>
      <c r="I2987" s="3">
        <v>9.243311226834898E-4</v>
      </c>
      <c r="J2987" s="2">
        <v>197981</v>
      </c>
      <c r="K2987" s="2">
        <v>274360</v>
      </c>
    </row>
    <row r="2988" spans="1:11" x14ac:dyDescent="0.3">
      <c r="A2988" s="2">
        <v>21</v>
      </c>
      <c r="B2988" s="2" t="s">
        <v>463</v>
      </c>
      <c r="C2988" s="2">
        <v>127</v>
      </c>
      <c r="D2988" s="2" t="s">
        <v>3450</v>
      </c>
      <c r="E2988" s="2" t="s">
        <v>2441</v>
      </c>
      <c r="F2988" s="2">
        <v>32</v>
      </c>
      <c r="G2988" s="2" t="s">
        <v>19</v>
      </c>
      <c r="H2988" s="2">
        <v>135</v>
      </c>
      <c r="I2988" s="3">
        <v>6.8188361509437777E-4</v>
      </c>
      <c r="J2988" s="2">
        <v>197981</v>
      </c>
      <c r="K2988" s="2">
        <v>274360</v>
      </c>
    </row>
    <row r="2989" spans="1:11" x14ac:dyDescent="0.3">
      <c r="A2989" s="2">
        <v>22</v>
      </c>
      <c r="B2989" s="2" t="s">
        <v>2442</v>
      </c>
      <c r="C2989" s="2">
        <v>128</v>
      </c>
      <c r="D2989" s="2" t="s">
        <v>3451</v>
      </c>
      <c r="E2989" s="2" t="s">
        <v>2443</v>
      </c>
      <c r="F2989" s="2">
        <v>1</v>
      </c>
      <c r="G2989" s="2" t="s">
        <v>9</v>
      </c>
      <c r="H2989" s="2">
        <v>83000</v>
      </c>
      <c r="I2989" s="3">
        <v>0.39711018611549687</v>
      </c>
      <c r="J2989" s="2">
        <v>209010</v>
      </c>
      <c r="K2989" s="2">
        <v>283437</v>
      </c>
    </row>
    <row r="2990" spans="1:11" x14ac:dyDescent="0.3">
      <c r="A2990" s="2">
        <v>22</v>
      </c>
      <c r="B2990" s="2" t="s">
        <v>2442</v>
      </c>
      <c r="C2990" s="2">
        <v>128</v>
      </c>
      <c r="D2990" s="2" t="s">
        <v>3451</v>
      </c>
      <c r="E2990" s="2" t="s">
        <v>2444</v>
      </c>
      <c r="F2990" s="2">
        <v>2</v>
      </c>
      <c r="G2990" s="2" t="s">
        <v>1977</v>
      </c>
      <c r="H2990" s="2">
        <v>83882</v>
      </c>
      <c r="I2990" s="3">
        <v>0.40133007990048325</v>
      </c>
      <c r="J2990" s="2">
        <v>209010</v>
      </c>
      <c r="K2990" s="2">
        <v>283437</v>
      </c>
    </row>
    <row r="2991" spans="1:11" x14ac:dyDescent="0.3">
      <c r="A2991" s="2">
        <v>22</v>
      </c>
      <c r="B2991" s="2" t="s">
        <v>2442</v>
      </c>
      <c r="C2991" s="2">
        <v>128</v>
      </c>
      <c r="D2991" s="2" t="s">
        <v>3451</v>
      </c>
      <c r="E2991" s="2" t="s">
        <v>2445</v>
      </c>
      <c r="F2991" s="2">
        <v>3</v>
      </c>
      <c r="G2991" s="2" t="s">
        <v>486</v>
      </c>
      <c r="H2991" s="2">
        <v>12792</v>
      </c>
      <c r="I2991" s="3">
        <v>6.1202813262523324E-2</v>
      </c>
      <c r="J2991" s="2">
        <v>209010</v>
      </c>
      <c r="K2991" s="2">
        <v>283437</v>
      </c>
    </row>
    <row r="2992" spans="1:11" x14ac:dyDescent="0.3">
      <c r="A2992" s="2">
        <v>22</v>
      </c>
      <c r="B2992" s="2" t="s">
        <v>2442</v>
      </c>
      <c r="C2992" s="2">
        <v>128</v>
      </c>
      <c r="D2992" s="2" t="s">
        <v>3451</v>
      </c>
      <c r="E2992" s="2" t="s">
        <v>7987</v>
      </c>
      <c r="F2992" s="2">
        <v>4</v>
      </c>
      <c r="G2992" s="2" t="s">
        <v>22</v>
      </c>
      <c r="H2992" s="2">
        <v>5693</v>
      </c>
      <c r="I2992" s="3">
        <v>2.723793119946414E-2</v>
      </c>
      <c r="J2992" s="2">
        <v>209010</v>
      </c>
      <c r="K2992" s="2">
        <v>283437</v>
      </c>
    </row>
    <row r="2993" spans="1:11" x14ac:dyDescent="0.3">
      <c r="A2993" s="2">
        <v>22</v>
      </c>
      <c r="B2993" s="2" t="s">
        <v>2442</v>
      </c>
      <c r="C2993" s="2">
        <v>128</v>
      </c>
      <c r="D2993" s="2" t="s">
        <v>3451</v>
      </c>
      <c r="E2993" s="2" t="s">
        <v>2446</v>
      </c>
      <c r="F2993" s="2">
        <v>5</v>
      </c>
      <c r="G2993" s="2" t="s">
        <v>11</v>
      </c>
      <c r="H2993" s="2">
        <v>4745</v>
      </c>
      <c r="I2993" s="3">
        <v>2.2702263049614851E-2</v>
      </c>
      <c r="J2993" s="2">
        <v>209010</v>
      </c>
      <c r="K2993" s="2">
        <v>283437</v>
      </c>
    </row>
    <row r="2994" spans="1:11" x14ac:dyDescent="0.3">
      <c r="A2994" s="2">
        <v>22</v>
      </c>
      <c r="B2994" s="2" t="s">
        <v>2442</v>
      </c>
      <c r="C2994" s="2">
        <v>128</v>
      </c>
      <c r="D2994" s="2" t="s">
        <v>3451</v>
      </c>
      <c r="E2994" s="2" t="s">
        <v>2447</v>
      </c>
      <c r="F2994" s="2">
        <v>6</v>
      </c>
      <c r="G2994" s="2" t="s">
        <v>19</v>
      </c>
      <c r="H2994" s="2">
        <v>5588</v>
      </c>
      <c r="I2994" s="3">
        <v>2.6735562891727668E-2</v>
      </c>
      <c r="J2994" s="2">
        <v>209010</v>
      </c>
      <c r="K2994" s="2">
        <v>283437</v>
      </c>
    </row>
    <row r="2995" spans="1:11" x14ac:dyDescent="0.3">
      <c r="A2995" s="2">
        <v>22</v>
      </c>
      <c r="B2995" s="2" t="s">
        <v>2442</v>
      </c>
      <c r="C2995" s="2">
        <v>128</v>
      </c>
      <c r="D2995" s="2" t="s">
        <v>3451</v>
      </c>
      <c r="E2995" s="2" t="s">
        <v>2448</v>
      </c>
      <c r="F2995" s="2">
        <v>7</v>
      </c>
      <c r="G2995" s="2" t="s">
        <v>1023</v>
      </c>
      <c r="H2995" s="2">
        <v>2127</v>
      </c>
      <c r="I2995" s="3">
        <v>1.0176546576718817E-2</v>
      </c>
      <c r="J2995" s="2">
        <v>209010</v>
      </c>
      <c r="K2995" s="2">
        <v>283437</v>
      </c>
    </row>
    <row r="2996" spans="1:11" x14ac:dyDescent="0.3">
      <c r="A2996" s="2">
        <v>22</v>
      </c>
      <c r="B2996" s="2" t="s">
        <v>2442</v>
      </c>
      <c r="C2996" s="2">
        <v>128</v>
      </c>
      <c r="D2996" s="2" t="s">
        <v>3451</v>
      </c>
      <c r="E2996" s="2" t="s">
        <v>2449</v>
      </c>
      <c r="F2996" s="2">
        <v>8</v>
      </c>
      <c r="G2996" s="2" t="s">
        <v>1952</v>
      </c>
      <c r="H2996" s="2">
        <v>3487</v>
      </c>
      <c r="I2996" s="3">
        <v>1.6683412276924547E-2</v>
      </c>
      <c r="J2996" s="2">
        <v>209010</v>
      </c>
      <c r="K2996" s="2">
        <v>283437</v>
      </c>
    </row>
    <row r="2997" spans="1:11" x14ac:dyDescent="0.3">
      <c r="A2997" s="2">
        <v>22</v>
      </c>
      <c r="B2997" s="2" t="s">
        <v>2442</v>
      </c>
      <c r="C2997" s="2">
        <v>128</v>
      </c>
      <c r="D2997" s="2" t="s">
        <v>3451</v>
      </c>
      <c r="E2997" s="2" t="s">
        <v>2450</v>
      </c>
      <c r="F2997" s="2">
        <v>9</v>
      </c>
      <c r="G2997" s="2" t="s">
        <v>19</v>
      </c>
      <c r="H2997" s="2">
        <v>3240</v>
      </c>
      <c r="I2997" s="3">
        <v>1.550165063872542E-2</v>
      </c>
      <c r="J2997" s="2">
        <v>209010</v>
      </c>
      <c r="K2997" s="2">
        <v>283437</v>
      </c>
    </row>
    <row r="2998" spans="1:11" x14ac:dyDescent="0.3">
      <c r="A2998" s="2">
        <v>22</v>
      </c>
      <c r="B2998" s="2" t="s">
        <v>2442</v>
      </c>
      <c r="C2998" s="2">
        <v>128</v>
      </c>
      <c r="D2998" s="2" t="s">
        <v>3451</v>
      </c>
      <c r="E2998" s="2" t="s">
        <v>2451</v>
      </c>
      <c r="F2998" s="2">
        <v>10</v>
      </c>
      <c r="G2998" s="2" t="s">
        <v>19</v>
      </c>
      <c r="H2998" s="2">
        <v>2623</v>
      </c>
      <c r="I2998" s="3">
        <v>1.2549638773264437E-2</v>
      </c>
      <c r="J2998" s="2">
        <v>209010</v>
      </c>
      <c r="K2998" s="2">
        <v>283437</v>
      </c>
    </row>
    <row r="2999" spans="1:11" x14ac:dyDescent="0.3">
      <c r="A2999" s="2">
        <v>22</v>
      </c>
      <c r="B2999" s="2" t="s">
        <v>2442</v>
      </c>
      <c r="C2999" s="2">
        <v>128</v>
      </c>
      <c r="D2999" s="2" t="s">
        <v>3451</v>
      </c>
      <c r="E2999" s="2" t="s">
        <v>2452</v>
      </c>
      <c r="F2999" s="2">
        <v>11</v>
      </c>
      <c r="G2999" s="2" t="s">
        <v>1414</v>
      </c>
      <c r="H2999" s="2">
        <v>1833</v>
      </c>
      <c r="I2999" s="3">
        <v>8.7699153150566957E-3</v>
      </c>
      <c r="J2999" s="2">
        <v>209010</v>
      </c>
      <c r="K2999" s="2">
        <v>283437</v>
      </c>
    </row>
    <row r="3000" spans="1:11" x14ac:dyDescent="0.3">
      <c r="A3000" s="2">
        <v>22</v>
      </c>
      <c r="B3000" s="2" t="s">
        <v>2442</v>
      </c>
      <c r="C3000" s="2">
        <v>129</v>
      </c>
      <c r="D3000" s="2" t="s">
        <v>3452</v>
      </c>
      <c r="E3000" s="2" t="s">
        <v>2443</v>
      </c>
      <c r="F3000" s="2">
        <v>1</v>
      </c>
      <c r="G3000" s="2" t="s">
        <v>9</v>
      </c>
      <c r="H3000" s="2">
        <v>106053</v>
      </c>
      <c r="I3000" s="3">
        <v>0.47173453728621312</v>
      </c>
      <c r="J3000" s="2">
        <v>224815</v>
      </c>
      <c r="K3000" s="2">
        <v>302089</v>
      </c>
    </row>
    <row r="3001" spans="1:11" x14ac:dyDescent="0.3">
      <c r="A3001" s="2">
        <v>22</v>
      </c>
      <c r="B3001" s="2" t="s">
        <v>2442</v>
      </c>
      <c r="C3001" s="2">
        <v>129</v>
      </c>
      <c r="D3001" s="2" t="s">
        <v>3452</v>
      </c>
      <c r="E3001" s="2" t="s">
        <v>2444</v>
      </c>
      <c r="F3001" s="2">
        <v>2</v>
      </c>
      <c r="G3001" s="2" t="s">
        <v>1977</v>
      </c>
      <c r="H3001" s="2">
        <v>72844</v>
      </c>
      <c r="I3001" s="3">
        <v>0.3240175255209839</v>
      </c>
      <c r="J3001" s="2">
        <v>224815</v>
      </c>
      <c r="K3001" s="2">
        <v>302089</v>
      </c>
    </row>
    <row r="3002" spans="1:11" x14ac:dyDescent="0.3">
      <c r="A3002" s="2">
        <v>22</v>
      </c>
      <c r="B3002" s="2" t="s">
        <v>2442</v>
      </c>
      <c r="C3002" s="2">
        <v>129</v>
      </c>
      <c r="D3002" s="2" t="s">
        <v>3452</v>
      </c>
      <c r="E3002" s="2" t="s">
        <v>2445</v>
      </c>
      <c r="F3002" s="2">
        <v>3</v>
      </c>
      <c r="G3002" s="2" t="s">
        <v>486</v>
      </c>
      <c r="H3002" s="2">
        <v>22070</v>
      </c>
      <c r="I3002" s="3">
        <v>9.8169606120588032E-2</v>
      </c>
      <c r="J3002" s="2">
        <v>224815</v>
      </c>
      <c r="K3002" s="2">
        <v>302089</v>
      </c>
    </row>
    <row r="3003" spans="1:11" x14ac:dyDescent="0.3">
      <c r="A3003" s="2">
        <v>22</v>
      </c>
      <c r="B3003" s="2" t="s">
        <v>2442</v>
      </c>
      <c r="C3003" s="2">
        <v>129</v>
      </c>
      <c r="D3003" s="2" t="s">
        <v>3452</v>
      </c>
      <c r="E3003" s="2" t="s">
        <v>7987</v>
      </c>
      <c r="F3003" s="2">
        <v>4</v>
      </c>
      <c r="G3003" s="2" t="s">
        <v>22</v>
      </c>
      <c r="H3003" s="2">
        <v>5520</v>
      </c>
      <c r="I3003" s="3">
        <v>2.4553521784578432E-2</v>
      </c>
      <c r="J3003" s="2">
        <v>224815</v>
      </c>
      <c r="K3003" s="2">
        <v>302089</v>
      </c>
    </row>
    <row r="3004" spans="1:11" x14ac:dyDescent="0.3">
      <c r="A3004" s="2">
        <v>22</v>
      </c>
      <c r="B3004" s="2" t="s">
        <v>2442</v>
      </c>
      <c r="C3004" s="2">
        <v>129</v>
      </c>
      <c r="D3004" s="2" t="s">
        <v>3452</v>
      </c>
      <c r="E3004" s="2" t="s">
        <v>2446</v>
      </c>
      <c r="F3004" s="2">
        <v>5</v>
      </c>
      <c r="G3004" s="2" t="s">
        <v>11</v>
      </c>
      <c r="H3004" s="2">
        <v>2839</v>
      </c>
      <c r="I3004" s="3">
        <v>1.2628160932322132E-2</v>
      </c>
      <c r="J3004" s="2">
        <v>224815</v>
      </c>
      <c r="K3004" s="2">
        <v>302089</v>
      </c>
    </row>
    <row r="3005" spans="1:11" x14ac:dyDescent="0.3">
      <c r="A3005" s="2">
        <v>22</v>
      </c>
      <c r="B3005" s="2" t="s">
        <v>2442</v>
      </c>
      <c r="C3005" s="2">
        <v>129</v>
      </c>
      <c r="D3005" s="2" t="s">
        <v>3452</v>
      </c>
      <c r="E3005" s="2" t="s">
        <v>2447</v>
      </c>
      <c r="F3005" s="2">
        <v>6</v>
      </c>
      <c r="G3005" s="2" t="s">
        <v>19</v>
      </c>
      <c r="H3005" s="2">
        <v>3701</v>
      </c>
      <c r="I3005" s="3">
        <v>1.6462424660276226E-2</v>
      </c>
      <c r="J3005" s="2">
        <v>224815</v>
      </c>
      <c r="K3005" s="2">
        <v>302089</v>
      </c>
    </row>
    <row r="3006" spans="1:11" x14ac:dyDescent="0.3">
      <c r="A3006" s="2">
        <v>22</v>
      </c>
      <c r="B3006" s="2" t="s">
        <v>2442</v>
      </c>
      <c r="C3006" s="2">
        <v>129</v>
      </c>
      <c r="D3006" s="2" t="s">
        <v>3452</v>
      </c>
      <c r="E3006" s="2" t="s">
        <v>2448</v>
      </c>
      <c r="F3006" s="2">
        <v>7</v>
      </c>
      <c r="G3006" s="2" t="s">
        <v>1023</v>
      </c>
      <c r="H3006" s="2">
        <v>1591</v>
      </c>
      <c r="I3006" s="3">
        <v>7.0769299201565734E-3</v>
      </c>
      <c r="J3006" s="2">
        <v>224815</v>
      </c>
      <c r="K3006" s="2">
        <v>302089</v>
      </c>
    </row>
    <row r="3007" spans="1:11" x14ac:dyDescent="0.3">
      <c r="A3007" s="2">
        <v>22</v>
      </c>
      <c r="B3007" s="2" t="s">
        <v>2442</v>
      </c>
      <c r="C3007" s="2">
        <v>129</v>
      </c>
      <c r="D3007" s="2" t="s">
        <v>3452</v>
      </c>
      <c r="E3007" s="2" t="s">
        <v>2449</v>
      </c>
      <c r="F3007" s="2">
        <v>8</v>
      </c>
      <c r="G3007" s="2" t="s">
        <v>1952</v>
      </c>
      <c r="H3007" s="2">
        <v>3060</v>
      </c>
      <c r="I3007" s="3">
        <v>1.3611191424059782E-2</v>
      </c>
      <c r="J3007" s="2">
        <v>224815</v>
      </c>
      <c r="K3007" s="2">
        <v>302089</v>
      </c>
    </row>
    <row r="3008" spans="1:11" x14ac:dyDescent="0.3">
      <c r="A3008" s="2">
        <v>22</v>
      </c>
      <c r="B3008" s="2" t="s">
        <v>2442</v>
      </c>
      <c r="C3008" s="2">
        <v>129</v>
      </c>
      <c r="D3008" s="2" t="s">
        <v>3452</v>
      </c>
      <c r="E3008" s="2" t="s">
        <v>2450</v>
      </c>
      <c r="F3008" s="2">
        <v>9</v>
      </c>
      <c r="G3008" s="2" t="s">
        <v>19</v>
      </c>
      <c r="H3008" s="2">
        <v>3331</v>
      </c>
      <c r="I3008" s="3">
        <v>1.4816627004425861E-2</v>
      </c>
      <c r="J3008" s="2">
        <v>224815</v>
      </c>
      <c r="K3008" s="2">
        <v>302089</v>
      </c>
    </row>
    <row r="3009" spans="1:11" x14ac:dyDescent="0.3">
      <c r="A3009" s="2">
        <v>22</v>
      </c>
      <c r="B3009" s="2" t="s">
        <v>2442</v>
      </c>
      <c r="C3009" s="2">
        <v>129</v>
      </c>
      <c r="D3009" s="2" t="s">
        <v>3452</v>
      </c>
      <c r="E3009" s="2" t="s">
        <v>2451</v>
      </c>
      <c r="F3009" s="2">
        <v>10</v>
      </c>
      <c r="G3009" s="2" t="s">
        <v>19</v>
      </c>
      <c r="H3009" s="2">
        <v>2614</v>
      </c>
      <c r="I3009" s="3">
        <v>1.1627338033494207E-2</v>
      </c>
      <c r="J3009" s="2">
        <v>224815</v>
      </c>
      <c r="K3009" s="2">
        <v>302089</v>
      </c>
    </row>
    <row r="3010" spans="1:11" x14ac:dyDescent="0.3">
      <c r="A3010" s="2">
        <v>22</v>
      </c>
      <c r="B3010" s="2" t="s">
        <v>2442</v>
      </c>
      <c r="C3010" s="2">
        <v>129</v>
      </c>
      <c r="D3010" s="2" t="s">
        <v>3452</v>
      </c>
      <c r="E3010" s="2" t="s">
        <v>2452</v>
      </c>
      <c r="F3010" s="2">
        <v>11</v>
      </c>
      <c r="G3010" s="2" t="s">
        <v>1414</v>
      </c>
      <c r="H3010" s="2">
        <v>1192</v>
      </c>
      <c r="I3010" s="3">
        <v>5.3021373129017195E-3</v>
      </c>
      <c r="J3010" s="2">
        <v>224815</v>
      </c>
      <c r="K3010" s="2">
        <v>302089</v>
      </c>
    </row>
    <row r="3011" spans="1:11" x14ac:dyDescent="0.3">
      <c r="A3011" s="2">
        <v>22</v>
      </c>
      <c r="B3011" s="2" t="s">
        <v>2442</v>
      </c>
      <c r="C3011" s="2">
        <v>130</v>
      </c>
      <c r="D3011" s="2" t="s">
        <v>2442</v>
      </c>
      <c r="E3011" s="2" t="s">
        <v>2443</v>
      </c>
      <c r="F3011" s="2">
        <v>1</v>
      </c>
      <c r="G3011" s="2" t="s">
        <v>9</v>
      </c>
      <c r="H3011" s="2">
        <v>93591</v>
      </c>
      <c r="I3011" s="3">
        <v>0.47065893558493543</v>
      </c>
      <c r="J3011" s="2">
        <v>198851</v>
      </c>
      <c r="K3011" s="2">
        <v>282716</v>
      </c>
    </row>
    <row r="3012" spans="1:11" x14ac:dyDescent="0.3">
      <c r="A3012" s="2">
        <v>22</v>
      </c>
      <c r="B3012" s="2" t="s">
        <v>2442</v>
      </c>
      <c r="C3012" s="2">
        <v>130</v>
      </c>
      <c r="D3012" s="2" t="s">
        <v>2442</v>
      </c>
      <c r="E3012" s="2" t="s">
        <v>2444</v>
      </c>
      <c r="F3012" s="2">
        <v>2</v>
      </c>
      <c r="G3012" s="2" t="s">
        <v>1977</v>
      </c>
      <c r="H3012" s="2">
        <v>64352</v>
      </c>
      <c r="I3012" s="3">
        <v>0.32361919225953101</v>
      </c>
      <c r="J3012" s="2">
        <v>198851</v>
      </c>
      <c r="K3012" s="2">
        <v>282716</v>
      </c>
    </row>
    <row r="3013" spans="1:11" x14ac:dyDescent="0.3">
      <c r="A3013" s="2">
        <v>22</v>
      </c>
      <c r="B3013" s="2" t="s">
        <v>2442</v>
      </c>
      <c r="C3013" s="2">
        <v>130</v>
      </c>
      <c r="D3013" s="2" t="s">
        <v>2442</v>
      </c>
      <c r="E3013" s="2" t="s">
        <v>2445</v>
      </c>
      <c r="F3013" s="2">
        <v>3</v>
      </c>
      <c r="G3013" s="2" t="s">
        <v>486</v>
      </c>
      <c r="H3013" s="2">
        <v>23530</v>
      </c>
      <c r="I3013" s="3">
        <v>0.1183298047281633</v>
      </c>
      <c r="J3013" s="2">
        <v>198851</v>
      </c>
      <c r="K3013" s="2">
        <v>282716</v>
      </c>
    </row>
    <row r="3014" spans="1:11" x14ac:dyDescent="0.3">
      <c r="A3014" s="2">
        <v>22</v>
      </c>
      <c r="B3014" s="2" t="s">
        <v>2442</v>
      </c>
      <c r="C3014" s="2">
        <v>130</v>
      </c>
      <c r="D3014" s="2" t="s">
        <v>2442</v>
      </c>
      <c r="E3014" s="2" t="s">
        <v>7987</v>
      </c>
      <c r="F3014" s="2">
        <v>4</v>
      </c>
      <c r="G3014" s="2" t="s">
        <v>22</v>
      </c>
      <c r="H3014" s="2">
        <v>3794</v>
      </c>
      <c r="I3014" s="3">
        <v>1.9079612373083366E-2</v>
      </c>
      <c r="J3014" s="2">
        <v>198851</v>
      </c>
      <c r="K3014" s="2">
        <v>282716</v>
      </c>
    </row>
    <row r="3015" spans="1:11" x14ac:dyDescent="0.3">
      <c r="A3015" s="2">
        <v>22</v>
      </c>
      <c r="B3015" s="2" t="s">
        <v>2442</v>
      </c>
      <c r="C3015" s="2">
        <v>130</v>
      </c>
      <c r="D3015" s="2" t="s">
        <v>2442</v>
      </c>
      <c r="E3015" s="2" t="s">
        <v>2446</v>
      </c>
      <c r="F3015" s="2">
        <v>5</v>
      </c>
      <c r="G3015" s="2" t="s">
        <v>11</v>
      </c>
      <c r="H3015" s="2">
        <v>2159</v>
      </c>
      <c r="I3015" s="3">
        <v>1.085737562295387E-2</v>
      </c>
      <c r="J3015" s="2">
        <v>198851</v>
      </c>
      <c r="K3015" s="2">
        <v>282716</v>
      </c>
    </row>
    <row r="3016" spans="1:11" x14ac:dyDescent="0.3">
      <c r="A3016" s="2">
        <v>22</v>
      </c>
      <c r="B3016" s="2" t="s">
        <v>2442</v>
      </c>
      <c r="C3016" s="2">
        <v>130</v>
      </c>
      <c r="D3016" s="2" t="s">
        <v>2442</v>
      </c>
      <c r="E3016" s="2" t="s">
        <v>2447</v>
      </c>
      <c r="F3016" s="2">
        <v>6</v>
      </c>
      <c r="G3016" s="2" t="s">
        <v>19</v>
      </c>
      <c r="H3016" s="2">
        <v>2254</v>
      </c>
      <c r="I3016" s="3">
        <v>1.1335120265927754E-2</v>
      </c>
      <c r="J3016" s="2">
        <v>198851</v>
      </c>
      <c r="K3016" s="2">
        <v>282716</v>
      </c>
    </row>
    <row r="3017" spans="1:11" x14ac:dyDescent="0.3">
      <c r="A3017" s="2">
        <v>22</v>
      </c>
      <c r="B3017" s="2" t="s">
        <v>2442</v>
      </c>
      <c r="C3017" s="2">
        <v>130</v>
      </c>
      <c r="D3017" s="2" t="s">
        <v>2442</v>
      </c>
      <c r="E3017" s="2" t="s">
        <v>2448</v>
      </c>
      <c r="F3017" s="2">
        <v>7</v>
      </c>
      <c r="G3017" s="2" t="s">
        <v>1023</v>
      </c>
      <c r="H3017" s="2">
        <v>2058</v>
      </c>
      <c r="I3017" s="3">
        <v>1.034945763410795E-2</v>
      </c>
      <c r="J3017" s="2">
        <v>198851</v>
      </c>
      <c r="K3017" s="2">
        <v>282716</v>
      </c>
    </row>
    <row r="3018" spans="1:11" x14ac:dyDescent="0.3">
      <c r="A3018" s="2">
        <v>22</v>
      </c>
      <c r="B3018" s="2" t="s">
        <v>2442</v>
      </c>
      <c r="C3018" s="2">
        <v>130</v>
      </c>
      <c r="D3018" s="2" t="s">
        <v>2442</v>
      </c>
      <c r="E3018" s="2" t="s">
        <v>2449</v>
      </c>
      <c r="F3018" s="2">
        <v>8</v>
      </c>
      <c r="G3018" s="2" t="s">
        <v>1952</v>
      </c>
      <c r="H3018" s="2">
        <v>1647</v>
      </c>
      <c r="I3018" s="3">
        <v>8.2825834418735634E-3</v>
      </c>
      <c r="J3018" s="2">
        <v>198851</v>
      </c>
      <c r="K3018" s="2">
        <v>282716</v>
      </c>
    </row>
    <row r="3019" spans="1:11" x14ac:dyDescent="0.3">
      <c r="A3019" s="2">
        <v>22</v>
      </c>
      <c r="B3019" s="2" t="s">
        <v>2442</v>
      </c>
      <c r="C3019" s="2">
        <v>130</v>
      </c>
      <c r="D3019" s="2" t="s">
        <v>2442</v>
      </c>
      <c r="E3019" s="2" t="s">
        <v>2450</v>
      </c>
      <c r="F3019" s="2">
        <v>9</v>
      </c>
      <c r="G3019" s="2" t="s">
        <v>19</v>
      </c>
      <c r="H3019" s="2">
        <v>1849</v>
      </c>
      <c r="I3019" s="3">
        <v>9.2984194195654037E-3</v>
      </c>
      <c r="J3019" s="2">
        <v>198851</v>
      </c>
      <c r="K3019" s="2">
        <v>282716</v>
      </c>
    </row>
    <row r="3020" spans="1:11" x14ac:dyDescent="0.3">
      <c r="A3020" s="2">
        <v>22</v>
      </c>
      <c r="B3020" s="2" t="s">
        <v>2442</v>
      </c>
      <c r="C3020" s="2">
        <v>130</v>
      </c>
      <c r="D3020" s="2" t="s">
        <v>2442</v>
      </c>
      <c r="E3020" s="2" t="s">
        <v>2451</v>
      </c>
      <c r="F3020" s="2">
        <v>10</v>
      </c>
      <c r="G3020" s="2" t="s">
        <v>19</v>
      </c>
      <c r="H3020" s="2">
        <v>1575</v>
      </c>
      <c r="I3020" s="3">
        <v>7.9205032914091457E-3</v>
      </c>
      <c r="J3020" s="2">
        <v>198851</v>
      </c>
      <c r="K3020" s="2">
        <v>282716</v>
      </c>
    </row>
    <row r="3021" spans="1:11" x14ac:dyDescent="0.3">
      <c r="A3021" s="2">
        <v>22</v>
      </c>
      <c r="B3021" s="2" t="s">
        <v>2442</v>
      </c>
      <c r="C3021" s="2">
        <v>130</v>
      </c>
      <c r="D3021" s="2" t="s">
        <v>2442</v>
      </c>
      <c r="E3021" s="2" t="s">
        <v>2452</v>
      </c>
      <c r="F3021" s="2">
        <v>11</v>
      </c>
      <c r="G3021" s="2" t="s">
        <v>1414</v>
      </c>
      <c r="H3021" s="2">
        <v>2042</v>
      </c>
      <c r="I3021" s="3">
        <v>1.026899537844919E-2</v>
      </c>
      <c r="J3021" s="2">
        <v>198851</v>
      </c>
      <c r="K3021" s="2">
        <v>282716</v>
      </c>
    </row>
    <row r="3022" spans="1:11" x14ac:dyDescent="0.3">
      <c r="A3022" s="2">
        <v>22</v>
      </c>
      <c r="B3022" s="2" t="s">
        <v>2442</v>
      </c>
      <c r="C3022" s="2">
        <v>131</v>
      </c>
      <c r="D3022" s="2" t="s">
        <v>3453</v>
      </c>
      <c r="E3022" s="2" t="s">
        <v>2443</v>
      </c>
      <c r="F3022" s="2">
        <v>1</v>
      </c>
      <c r="G3022" s="2" t="s">
        <v>9</v>
      </c>
      <c r="H3022" s="2">
        <v>104439</v>
      </c>
      <c r="I3022" s="3">
        <v>0.42036055399253774</v>
      </c>
      <c r="J3022" s="2">
        <v>248451</v>
      </c>
      <c r="K3022" s="2">
        <v>384278</v>
      </c>
    </row>
    <row r="3023" spans="1:11" x14ac:dyDescent="0.3">
      <c r="A3023" s="2">
        <v>22</v>
      </c>
      <c r="B3023" s="2" t="s">
        <v>2442</v>
      </c>
      <c r="C3023" s="2">
        <v>131</v>
      </c>
      <c r="D3023" s="2" t="s">
        <v>3453</v>
      </c>
      <c r="E3023" s="2" t="s">
        <v>2444</v>
      </c>
      <c r="F3023" s="2">
        <v>2</v>
      </c>
      <c r="G3023" s="2" t="s">
        <v>1977</v>
      </c>
      <c r="H3023" s="2">
        <v>62706</v>
      </c>
      <c r="I3023" s="3">
        <v>0.2523877947764348</v>
      </c>
      <c r="J3023" s="2">
        <v>248451</v>
      </c>
      <c r="K3023" s="2">
        <v>384278</v>
      </c>
    </row>
    <row r="3024" spans="1:11" x14ac:dyDescent="0.3">
      <c r="A3024" s="2">
        <v>22</v>
      </c>
      <c r="B3024" s="2" t="s">
        <v>2442</v>
      </c>
      <c r="C3024" s="2">
        <v>131</v>
      </c>
      <c r="D3024" s="2" t="s">
        <v>3453</v>
      </c>
      <c r="E3024" s="2" t="s">
        <v>2445</v>
      </c>
      <c r="F3024" s="2">
        <v>3</v>
      </c>
      <c r="G3024" s="2" t="s">
        <v>486</v>
      </c>
      <c r="H3024" s="2">
        <v>65291</v>
      </c>
      <c r="I3024" s="3">
        <v>0.26279226084821555</v>
      </c>
      <c r="J3024" s="2">
        <v>248451</v>
      </c>
      <c r="K3024" s="2">
        <v>384278</v>
      </c>
    </row>
    <row r="3025" spans="1:11" x14ac:dyDescent="0.3">
      <c r="A3025" s="2">
        <v>22</v>
      </c>
      <c r="B3025" s="2" t="s">
        <v>2442</v>
      </c>
      <c r="C3025" s="2">
        <v>131</v>
      </c>
      <c r="D3025" s="2" t="s">
        <v>3453</v>
      </c>
      <c r="E3025" s="2" t="s">
        <v>7987</v>
      </c>
      <c r="F3025" s="2">
        <v>4</v>
      </c>
      <c r="G3025" s="2" t="s">
        <v>22</v>
      </c>
      <c r="H3025" s="2">
        <v>3362</v>
      </c>
      <c r="I3025" s="3">
        <v>1.3531843301093575E-2</v>
      </c>
      <c r="J3025" s="2">
        <v>248451</v>
      </c>
      <c r="K3025" s="2">
        <v>384278</v>
      </c>
    </row>
    <row r="3026" spans="1:11" x14ac:dyDescent="0.3">
      <c r="A3026" s="2">
        <v>22</v>
      </c>
      <c r="B3026" s="2" t="s">
        <v>2442</v>
      </c>
      <c r="C3026" s="2">
        <v>131</v>
      </c>
      <c r="D3026" s="2" t="s">
        <v>3453</v>
      </c>
      <c r="E3026" s="2" t="s">
        <v>2446</v>
      </c>
      <c r="F3026" s="2">
        <v>5</v>
      </c>
      <c r="G3026" s="2" t="s">
        <v>11</v>
      </c>
      <c r="H3026" s="2">
        <v>3119</v>
      </c>
      <c r="I3026" s="3">
        <v>1.2553783240960995E-2</v>
      </c>
      <c r="J3026" s="2">
        <v>248451</v>
      </c>
      <c r="K3026" s="2">
        <v>384278</v>
      </c>
    </row>
    <row r="3027" spans="1:11" x14ac:dyDescent="0.3">
      <c r="A3027" s="2">
        <v>22</v>
      </c>
      <c r="B3027" s="2" t="s">
        <v>2442</v>
      </c>
      <c r="C3027" s="2">
        <v>131</v>
      </c>
      <c r="D3027" s="2" t="s">
        <v>3453</v>
      </c>
      <c r="E3027" s="2" t="s">
        <v>2447</v>
      </c>
      <c r="F3027" s="2">
        <v>6</v>
      </c>
      <c r="G3027" s="2" t="s">
        <v>19</v>
      </c>
      <c r="H3027" s="2">
        <v>1756</v>
      </c>
      <c r="I3027" s="3">
        <v>7.0677920394765972E-3</v>
      </c>
      <c r="J3027" s="2">
        <v>248451</v>
      </c>
      <c r="K3027" s="2">
        <v>384278</v>
      </c>
    </row>
    <row r="3028" spans="1:11" x14ac:dyDescent="0.3">
      <c r="A3028" s="2">
        <v>22</v>
      </c>
      <c r="B3028" s="2" t="s">
        <v>2442</v>
      </c>
      <c r="C3028" s="2">
        <v>131</v>
      </c>
      <c r="D3028" s="2" t="s">
        <v>3453</v>
      </c>
      <c r="E3028" s="2" t="s">
        <v>2448</v>
      </c>
      <c r="F3028" s="2">
        <v>7</v>
      </c>
      <c r="G3028" s="2" t="s">
        <v>1023</v>
      </c>
      <c r="H3028" s="2">
        <v>2158</v>
      </c>
      <c r="I3028" s="3">
        <v>8.6858173241403745E-3</v>
      </c>
      <c r="J3028" s="2">
        <v>248451</v>
      </c>
      <c r="K3028" s="2">
        <v>384278</v>
      </c>
    </row>
    <row r="3029" spans="1:11" x14ac:dyDescent="0.3">
      <c r="A3029" s="2">
        <v>22</v>
      </c>
      <c r="B3029" s="2" t="s">
        <v>2442</v>
      </c>
      <c r="C3029" s="2">
        <v>131</v>
      </c>
      <c r="D3029" s="2" t="s">
        <v>3453</v>
      </c>
      <c r="E3029" s="2" t="s">
        <v>2449</v>
      </c>
      <c r="F3029" s="2">
        <v>8</v>
      </c>
      <c r="G3029" s="2" t="s">
        <v>1952</v>
      </c>
      <c r="H3029" s="2">
        <v>1414</v>
      </c>
      <c r="I3029" s="3">
        <v>5.6912630659566674E-3</v>
      </c>
      <c r="J3029" s="2">
        <v>248451</v>
      </c>
      <c r="K3029" s="2">
        <v>384278</v>
      </c>
    </row>
    <row r="3030" spans="1:11" x14ac:dyDescent="0.3">
      <c r="A3030" s="2">
        <v>22</v>
      </c>
      <c r="B3030" s="2" t="s">
        <v>2442</v>
      </c>
      <c r="C3030" s="2">
        <v>131</v>
      </c>
      <c r="D3030" s="2" t="s">
        <v>3453</v>
      </c>
      <c r="E3030" s="2" t="s">
        <v>2450</v>
      </c>
      <c r="F3030" s="2">
        <v>9</v>
      </c>
      <c r="G3030" s="2" t="s">
        <v>19</v>
      </c>
      <c r="H3030" s="2">
        <v>1647</v>
      </c>
      <c r="I3030" s="3">
        <v>6.6290737408986082E-3</v>
      </c>
      <c r="J3030" s="2">
        <v>248451</v>
      </c>
      <c r="K3030" s="2">
        <v>384278</v>
      </c>
    </row>
    <row r="3031" spans="1:11" x14ac:dyDescent="0.3">
      <c r="A3031" s="2">
        <v>22</v>
      </c>
      <c r="B3031" s="2" t="s">
        <v>2442</v>
      </c>
      <c r="C3031" s="2">
        <v>131</v>
      </c>
      <c r="D3031" s="2" t="s">
        <v>3453</v>
      </c>
      <c r="E3031" s="2" t="s">
        <v>2451</v>
      </c>
      <c r="F3031" s="2">
        <v>10</v>
      </c>
      <c r="G3031" s="2" t="s">
        <v>19</v>
      </c>
      <c r="H3031" s="2">
        <v>1541</v>
      </c>
      <c r="I3031" s="3">
        <v>6.2024302578778112E-3</v>
      </c>
      <c r="J3031" s="2">
        <v>248451</v>
      </c>
      <c r="K3031" s="2">
        <v>384278</v>
      </c>
    </row>
    <row r="3032" spans="1:11" x14ac:dyDescent="0.3">
      <c r="A3032" s="2">
        <v>22</v>
      </c>
      <c r="B3032" s="2" t="s">
        <v>2442</v>
      </c>
      <c r="C3032" s="2">
        <v>131</v>
      </c>
      <c r="D3032" s="2" t="s">
        <v>3453</v>
      </c>
      <c r="E3032" s="2" t="s">
        <v>2452</v>
      </c>
      <c r="F3032" s="2">
        <v>11</v>
      </c>
      <c r="G3032" s="2" t="s">
        <v>1414</v>
      </c>
      <c r="H3032" s="2">
        <v>1018</v>
      </c>
      <c r="I3032" s="3">
        <v>4.0973874124072751E-3</v>
      </c>
      <c r="J3032" s="2">
        <v>248451</v>
      </c>
      <c r="K3032" s="2">
        <v>384278</v>
      </c>
    </row>
    <row r="3033" spans="1:11" x14ac:dyDescent="0.3">
      <c r="A3033" s="2">
        <v>22</v>
      </c>
      <c r="B3033" s="2" t="s">
        <v>2442</v>
      </c>
      <c r="C3033" s="2">
        <v>132</v>
      </c>
      <c r="D3033" s="2" t="s">
        <v>3222</v>
      </c>
      <c r="E3033" s="2" t="s">
        <v>2443</v>
      </c>
      <c r="F3033" s="2">
        <v>1</v>
      </c>
      <c r="G3033" s="2" t="s">
        <v>9</v>
      </c>
      <c r="H3033" s="2">
        <v>136818</v>
      </c>
      <c r="I3033" s="3">
        <v>0.46875867243629937</v>
      </c>
      <c r="J3033" s="2">
        <v>291873</v>
      </c>
      <c r="K3033" s="2">
        <v>557757</v>
      </c>
    </row>
    <row r="3034" spans="1:11" x14ac:dyDescent="0.3">
      <c r="A3034" s="2">
        <v>22</v>
      </c>
      <c r="B3034" s="2" t="s">
        <v>2442</v>
      </c>
      <c r="C3034" s="2">
        <v>132</v>
      </c>
      <c r="D3034" s="2" t="s">
        <v>3222</v>
      </c>
      <c r="E3034" s="2" t="s">
        <v>2444</v>
      </c>
      <c r="F3034" s="2">
        <v>2</v>
      </c>
      <c r="G3034" s="2" t="s">
        <v>1977</v>
      </c>
      <c r="H3034" s="2">
        <v>66150</v>
      </c>
      <c r="I3034" s="3">
        <v>0.22663966862299698</v>
      </c>
      <c r="J3034" s="2">
        <v>291873</v>
      </c>
      <c r="K3034" s="2">
        <v>557757</v>
      </c>
    </row>
    <row r="3035" spans="1:11" x14ac:dyDescent="0.3">
      <c r="A3035" s="2">
        <v>22</v>
      </c>
      <c r="B3035" s="2" t="s">
        <v>2442</v>
      </c>
      <c r="C3035" s="2">
        <v>132</v>
      </c>
      <c r="D3035" s="2" t="s">
        <v>3222</v>
      </c>
      <c r="E3035" s="2" t="s">
        <v>2445</v>
      </c>
      <c r="F3035" s="2">
        <v>3</v>
      </c>
      <c r="G3035" s="2" t="s">
        <v>486</v>
      </c>
      <c r="H3035" s="2">
        <v>79460</v>
      </c>
      <c r="I3035" s="3">
        <v>0.27224169416150173</v>
      </c>
      <c r="J3035" s="2">
        <v>291873</v>
      </c>
      <c r="K3035" s="2">
        <v>557757</v>
      </c>
    </row>
    <row r="3036" spans="1:11" x14ac:dyDescent="0.3">
      <c r="A3036" s="2">
        <v>22</v>
      </c>
      <c r="B3036" s="2" t="s">
        <v>2442</v>
      </c>
      <c r="C3036" s="2">
        <v>132</v>
      </c>
      <c r="D3036" s="2" t="s">
        <v>3222</v>
      </c>
      <c r="E3036" s="2" t="s">
        <v>7987</v>
      </c>
      <c r="F3036" s="2">
        <v>4</v>
      </c>
      <c r="G3036" s="2" t="s">
        <v>22</v>
      </c>
      <c r="H3036" s="2">
        <v>2976</v>
      </c>
      <c r="I3036" s="3">
        <v>1.0196215477279502E-2</v>
      </c>
      <c r="J3036" s="2">
        <v>291873</v>
      </c>
      <c r="K3036" s="2">
        <v>557757</v>
      </c>
    </row>
    <row r="3037" spans="1:11" x14ac:dyDescent="0.3">
      <c r="A3037" s="2">
        <v>22</v>
      </c>
      <c r="B3037" s="2" t="s">
        <v>2442</v>
      </c>
      <c r="C3037" s="2">
        <v>132</v>
      </c>
      <c r="D3037" s="2" t="s">
        <v>3222</v>
      </c>
      <c r="E3037" s="2" t="s">
        <v>2446</v>
      </c>
      <c r="F3037" s="2">
        <v>5</v>
      </c>
      <c r="G3037" s="2" t="s">
        <v>11</v>
      </c>
      <c r="H3037" s="2">
        <v>1844</v>
      </c>
      <c r="I3037" s="3">
        <v>6.3178163105186156E-3</v>
      </c>
      <c r="J3037" s="2">
        <v>291873</v>
      </c>
      <c r="K3037" s="2">
        <v>557757</v>
      </c>
    </row>
    <row r="3038" spans="1:11" x14ac:dyDescent="0.3">
      <c r="A3038" s="2">
        <v>22</v>
      </c>
      <c r="B3038" s="2" t="s">
        <v>2442</v>
      </c>
      <c r="C3038" s="2">
        <v>132</v>
      </c>
      <c r="D3038" s="2" t="s">
        <v>3222</v>
      </c>
      <c r="E3038" s="2" t="s">
        <v>2447</v>
      </c>
      <c r="F3038" s="2">
        <v>6</v>
      </c>
      <c r="G3038" s="2" t="s">
        <v>19</v>
      </c>
      <c r="H3038" s="2">
        <v>446</v>
      </c>
      <c r="I3038" s="3">
        <v>1.5280618625223984E-3</v>
      </c>
      <c r="J3038" s="2">
        <v>291873</v>
      </c>
      <c r="K3038" s="2">
        <v>557757</v>
      </c>
    </row>
    <row r="3039" spans="1:11" x14ac:dyDescent="0.3">
      <c r="A3039" s="2">
        <v>22</v>
      </c>
      <c r="B3039" s="2" t="s">
        <v>2442</v>
      </c>
      <c r="C3039" s="2">
        <v>132</v>
      </c>
      <c r="D3039" s="2" t="s">
        <v>3222</v>
      </c>
      <c r="E3039" s="2" t="s">
        <v>2448</v>
      </c>
      <c r="F3039" s="2">
        <v>7</v>
      </c>
      <c r="G3039" s="2" t="s">
        <v>1023</v>
      </c>
      <c r="H3039" s="2">
        <v>2158</v>
      </c>
      <c r="I3039" s="3">
        <v>7.3936266800971656E-3</v>
      </c>
      <c r="J3039" s="2">
        <v>291873</v>
      </c>
      <c r="K3039" s="2">
        <v>557757</v>
      </c>
    </row>
    <row r="3040" spans="1:11" x14ac:dyDescent="0.3">
      <c r="A3040" s="2">
        <v>22</v>
      </c>
      <c r="B3040" s="2" t="s">
        <v>2442</v>
      </c>
      <c r="C3040" s="2">
        <v>132</v>
      </c>
      <c r="D3040" s="2" t="s">
        <v>3222</v>
      </c>
      <c r="E3040" s="2" t="s">
        <v>2449</v>
      </c>
      <c r="F3040" s="2">
        <v>8</v>
      </c>
      <c r="G3040" s="2" t="s">
        <v>1952</v>
      </c>
      <c r="H3040" s="2">
        <v>649</v>
      </c>
      <c r="I3040" s="3">
        <v>2.2235698403072568E-3</v>
      </c>
      <c r="J3040" s="2">
        <v>291873</v>
      </c>
      <c r="K3040" s="2">
        <v>557757</v>
      </c>
    </row>
    <row r="3041" spans="1:11" x14ac:dyDescent="0.3">
      <c r="A3041" s="2">
        <v>22</v>
      </c>
      <c r="B3041" s="2" t="s">
        <v>2442</v>
      </c>
      <c r="C3041" s="2">
        <v>132</v>
      </c>
      <c r="D3041" s="2" t="s">
        <v>3222</v>
      </c>
      <c r="E3041" s="2" t="s">
        <v>2450</v>
      </c>
      <c r="F3041" s="2">
        <v>9</v>
      </c>
      <c r="G3041" s="2" t="s">
        <v>19</v>
      </c>
      <c r="H3041" s="2">
        <v>292</v>
      </c>
      <c r="I3041" s="3">
        <v>1.0004351207545748E-3</v>
      </c>
      <c r="J3041" s="2">
        <v>291873</v>
      </c>
      <c r="K3041" s="2">
        <v>557757</v>
      </c>
    </row>
    <row r="3042" spans="1:11" x14ac:dyDescent="0.3">
      <c r="A3042" s="2">
        <v>22</v>
      </c>
      <c r="B3042" s="2" t="s">
        <v>2442</v>
      </c>
      <c r="C3042" s="2">
        <v>132</v>
      </c>
      <c r="D3042" s="2" t="s">
        <v>3222</v>
      </c>
      <c r="E3042" s="2" t="s">
        <v>2451</v>
      </c>
      <c r="F3042" s="2">
        <v>10</v>
      </c>
      <c r="G3042" s="2" t="s">
        <v>19</v>
      </c>
      <c r="H3042" s="2">
        <v>678</v>
      </c>
      <c r="I3042" s="3">
        <v>2.3229281228479511E-3</v>
      </c>
      <c r="J3042" s="2">
        <v>291873</v>
      </c>
      <c r="K3042" s="2">
        <v>557757</v>
      </c>
    </row>
    <row r="3043" spans="1:11" x14ac:dyDescent="0.3">
      <c r="A3043" s="2">
        <v>22</v>
      </c>
      <c r="B3043" s="2" t="s">
        <v>2442</v>
      </c>
      <c r="C3043" s="2">
        <v>132</v>
      </c>
      <c r="D3043" s="2" t="s">
        <v>3222</v>
      </c>
      <c r="E3043" s="2" t="s">
        <v>2452</v>
      </c>
      <c r="F3043" s="2">
        <v>11</v>
      </c>
      <c r="G3043" s="2" t="s">
        <v>1414</v>
      </c>
      <c r="H3043" s="2">
        <v>402</v>
      </c>
      <c r="I3043" s="3">
        <v>1.3773113648744488E-3</v>
      </c>
      <c r="J3043" s="2">
        <v>291873</v>
      </c>
      <c r="K3043" s="2">
        <v>557757</v>
      </c>
    </row>
    <row r="3044" spans="1:11" x14ac:dyDescent="0.3">
      <c r="A3044" s="2">
        <v>22</v>
      </c>
      <c r="B3044" s="2" t="s">
        <v>2442</v>
      </c>
      <c r="C3044" s="2">
        <v>133</v>
      </c>
      <c r="D3044" s="2" t="s">
        <v>3223</v>
      </c>
      <c r="E3044" s="2" t="s">
        <v>2443</v>
      </c>
      <c r="F3044" s="2">
        <v>1</v>
      </c>
      <c r="G3044" s="2" t="s">
        <v>9</v>
      </c>
      <c r="H3044" s="2">
        <v>76307</v>
      </c>
      <c r="I3044" s="3">
        <v>0.38123192062310463</v>
      </c>
      <c r="J3044" s="2">
        <v>200159</v>
      </c>
      <c r="K3044" s="2">
        <v>338573</v>
      </c>
    </row>
    <row r="3045" spans="1:11" x14ac:dyDescent="0.3">
      <c r="A3045" s="2">
        <v>22</v>
      </c>
      <c r="B3045" s="2" t="s">
        <v>2442</v>
      </c>
      <c r="C3045" s="2">
        <v>133</v>
      </c>
      <c r="D3045" s="2" t="s">
        <v>3223</v>
      </c>
      <c r="E3045" s="2" t="s">
        <v>2444</v>
      </c>
      <c r="F3045" s="2">
        <v>2</v>
      </c>
      <c r="G3045" s="2" t="s">
        <v>1977</v>
      </c>
      <c r="H3045" s="2">
        <v>66888</v>
      </c>
      <c r="I3045" s="3">
        <v>0.3341743314065318</v>
      </c>
      <c r="J3045" s="2">
        <v>200159</v>
      </c>
      <c r="K3045" s="2">
        <v>338573</v>
      </c>
    </row>
    <row r="3046" spans="1:11" x14ac:dyDescent="0.3">
      <c r="A3046" s="2">
        <v>22</v>
      </c>
      <c r="B3046" s="2" t="s">
        <v>2442</v>
      </c>
      <c r="C3046" s="2">
        <v>133</v>
      </c>
      <c r="D3046" s="2" t="s">
        <v>3223</v>
      </c>
      <c r="E3046" s="2" t="s">
        <v>2445</v>
      </c>
      <c r="F3046" s="2">
        <v>3</v>
      </c>
      <c r="G3046" s="2" t="s">
        <v>486</v>
      </c>
      <c r="H3046" s="2">
        <v>50868</v>
      </c>
      <c r="I3046" s="3">
        <v>0.2541379603215444</v>
      </c>
      <c r="J3046" s="2">
        <v>200159</v>
      </c>
      <c r="K3046" s="2">
        <v>338573</v>
      </c>
    </row>
    <row r="3047" spans="1:11" x14ac:dyDescent="0.3">
      <c r="A3047" s="2">
        <v>22</v>
      </c>
      <c r="B3047" s="2" t="s">
        <v>2442</v>
      </c>
      <c r="C3047" s="2">
        <v>133</v>
      </c>
      <c r="D3047" s="2" t="s">
        <v>3223</v>
      </c>
      <c r="E3047" s="2" t="s">
        <v>7987</v>
      </c>
      <c r="F3047" s="2">
        <v>4</v>
      </c>
      <c r="G3047" s="2" t="s">
        <v>22</v>
      </c>
      <c r="H3047" s="2">
        <v>1967</v>
      </c>
      <c r="I3047" s="3">
        <v>9.8271873860281082E-3</v>
      </c>
      <c r="J3047" s="2">
        <v>200159</v>
      </c>
      <c r="K3047" s="2">
        <v>338573</v>
      </c>
    </row>
    <row r="3048" spans="1:11" x14ac:dyDescent="0.3">
      <c r="A3048" s="2">
        <v>22</v>
      </c>
      <c r="B3048" s="2" t="s">
        <v>2442</v>
      </c>
      <c r="C3048" s="2">
        <v>133</v>
      </c>
      <c r="D3048" s="2" t="s">
        <v>3223</v>
      </c>
      <c r="E3048" s="2" t="s">
        <v>2446</v>
      </c>
      <c r="F3048" s="2">
        <v>5</v>
      </c>
      <c r="G3048" s="2" t="s">
        <v>11</v>
      </c>
      <c r="H3048" s="2">
        <v>719</v>
      </c>
      <c r="I3048" s="3">
        <v>3.5921442453249667E-3</v>
      </c>
      <c r="J3048" s="2">
        <v>200159</v>
      </c>
      <c r="K3048" s="2">
        <v>338573</v>
      </c>
    </row>
    <row r="3049" spans="1:11" x14ac:dyDescent="0.3">
      <c r="A3049" s="2">
        <v>22</v>
      </c>
      <c r="B3049" s="2" t="s">
        <v>2442</v>
      </c>
      <c r="C3049" s="2">
        <v>133</v>
      </c>
      <c r="D3049" s="2" t="s">
        <v>3223</v>
      </c>
      <c r="E3049" s="2" t="s">
        <v>2447</v>
      </c>
      <c r="F3049" s="2">
        <v>6</v>
      </c>
      <c r="G3049" s="2" t="s">
        <v>19</v>
      </c>
      <c r="H3049" s="2">
        <v>478</v>
      </c>
      <c r="I3049" s="3">
        <v>2.388101459339825E-3</v>
      </c>
      <c r="J3049" s="2">
        <v>200159</v>
      </c>
      <c r="K3049" s="2">
        <v>338573</v>
      </c>
    </row>
    <row r="3050" spans="1:11" x14ac:dyDescent="0.3">
      <c r="A3050" s="2">
        <v>22</v>
      </c>
      <c r="B3050" s="2" t="s">
        <v>2442</v>
      </c>
      <c r="C3050" s="2">
        <v>133</v>
      </c>
      <c r="D3050" s="2" t="s">
        <v>3223</v>
      </c>
      <c r="E3050" s="2" t="s">
        <v>2448</v>
      </c>
      <c r="F3050" s="2">
        <v>7</v>
      </c>
      <c r="G3050" s="2" t="s">
        <v>1023</v>
      </c>
      <c r="H3050" s="2">
        <v>790</v>
      </c>
      <c r="I3050" s="3">
        <v>3.9468622445156098E-3</v>
      </c>
      <c r="J3050" s="2">
        <v>200159</v>
      </c>
      <c r="K3050" s="2">
        <v>338573</v>
      </c>
    </row>
    <row r="3051" spans="1:11" x14ac:dyDescent="0.3">
      <c r="A3051" s="2">
        <v>22</v>
      </c>
      <c r="B3051" s="2" t="s">
        <v>2442</v>
      </c>
      <c r="C3051" s="2">
        <v>133</v>
      </c>
      <c r="D3051" s="2" t="s">
        <v>3223</v>
      </c>
      <c r="E3051" s="2" t="s">
        <v>2449</v>
      </c>
      <c r="F3051" s="2">
        <v>8</v>
      </c>
      <c r="G3051" s="2" t="s">
        <v>1952</v>
      </c>
      <c r="H3051" s="2">
        <v>480</v>
      </c>
      <c r="I3051" s="3">
        <v>2.3980935156550543E-3</v>
      </c>
      <c r="J3051" s="2">
        <v>200159</v>
      </c>
      <c r="K3051" s="2">
        <v>338573</v>
      </c>
    </row>
    <row r="3052" spans="1:11" x14ac:dyDescent="0.3">
      <c r="A3052" s="2">
        <v>22</v>
      </c>
      <c r="B3052" s="2" t="s">
        <v>2442</v>
      </c>
      <c r="C3052" s="2">
        <v>133</v>
      </c>
      <c r="D3052" s="2" t="s">
        <v>3223</v>
      </c>
      <c r="E3052" s="2" t="s">
        <v>2450</v>
      </c>
      <c r="F3052" s="2">
        <v>9</v>
      </c>
      <c r="G3052" s="2" t="s">
        <v>19</v>
      </c>
      <c r="H3052" s="2">
        <v>313</v>
      </c>
      <c r="I3052" s="3">
        <v>1.5637568133333999E-3</v>
      </c>
      <c r="J3052" s="2">
        <v>200159</v>
      </c>
      <c r="K3052" s="2">
        <v>338573</v>
      </c>
    </row>
    <row r="3053" spans="1:11" x14ac:dyDescent="0.3">
      <c r="A3053" s="2">
        <v>22</v>
      </c>
      <c r="B3053" s="2" t="s">
        <v>2442</v>
      </c>
      <c r="C3053" s="2">
        <v>133</v>
      </c>
      <c r="D3053" s="2" t="s">
        <v>3223</v>
      </c>
      <c r="E3053" s="2" t="s">
        <v>2451</v>
      </c>
      <c r="F3053" s="2">
        <v>10</v>
      </c>
      <c r="G3053" s="2" t="s">
        <v>19</v>
      </c>
      <c r="H3053" s="2">
        <v>775</v>
      </c>
      <c r="I3053" s="3">
        <v>3.8719218221513895E-3</v>
      </c>
      <c r="J3053" s="2">
        <v>200159</v>
      </c>
      <c r="K3053" s="2">
        <v>338573</v>
      </c>
    </row>
    <row r="3054" spans="1:11" x14ac:dyDescent="0.3">
      <c r="A3054" s="2">
        <v>22</v>
      </c>
      <c r="B3054" s="2" t="s">
        <v>2442</v>
      </c>
      <c r="C3054" s="2">
        <v>133</v>
      </c>
      <c r="D3054" s="2" t="s">
        <v>3223</v>
      </c>
      <c r="E3054" s="2" t="s">
        <v>2452</v>
      </c>
      <c r="F3054" s="2">
        <v>11</v>
      </c>
      <c r="G3054" s="2" t="s">
        <v>1414</v>
      </c>
      <c r="H3054" s="2">
        <v>574</v>
      </c>
      <c r="I3054" s="3">
        <v>2.8677201624708356E-3</v>
      </c>
      <c r="J3054" s="2">
        <v>200159</v>
      </c>
      <c r="K3054" s="2">
        <v>338573</v>
      </c>
    </row>
    <row r="3055" spans="1:11" x14ac:dyDescent="0.3">
      <c r="A3055" s="2">
        <v>23</v>
      </c>
      <c r="B3055" s="2" t="s">
        <v>491</v>
      </c>
      <c r="C3055" s="2">
        <v>134</v>
      </c>
      <c r="D3055" s="2" t="s">
        <v>3454</v>
      </c>
      <c r="E3055" s="2" t="s">
        <v>2453</v>
      </c>
      <c r="F3055" s="2">
        <v>1</v>
      </c>
      <c r="G3055" s="2" t="s">
        <v>1992</v>
      </c>
      <c r="H3055" s="2">
        <v>75330</v>
      </c>
      <c r="I3055" s="3">
        <v>0.31999354320741175</v>
      </c>
      <c r="J3055" s="2">
        <v>235411</v>
      </c>
      <c r="K3055" s="2">
        <v>324046</v>
      </c>
    </row>
    <row r="3056" spans="1:11" x14ac:dyDescent="0.3">
      <c r="A3056" s="2">
        <v>23</v>
      </c>
      <c r="B3056" s="2" t="s">
        <v>491</v>
      </c>
      <c r="C3056" s="2">
        <v>134</v>
      </c>
      <c r="D3056" s="2" t="s">
        <v>3454</v>
      </c>
      <c r="E3056" s="2" t="s">
        <v>493</v>
      </c>
      <c r="F3056" s="2">
        <v>2</v>
      </c>
      <c r="G3056" s="2" t="s">
        <v>9</v>
      </c>
      <c r="H3056" s="2">
        <v>83402</v>
      </c>
      <c r="I3056" s="3">
        <v>0.35428251016307649</v>
      </c>
      <c r="J3056" s="2">
        <v>235411</v>
      </c>
      <c r="K3056" s="2">
        <v>324046</v>
      </c>
    </row>
    <row r="3057" spans="1:11" x14ac:dyDescent="0.3">
      <c r="A3057" s="2">
        <v>23</v>
      </c>
      <c r="B3057" s="2" t="s">
        <v>491</v>
      </c>
      <c r="C3057" s="2">
        <v>134</v>
      </c>
      <c r="D3057" s="2" t="s">
        <v>3454</v>
      </c>
      <c r="E3057" s="2" t="s">
        <v>2454</v>
      </c>
      <c r="F3057" s="2">
        <v>3</v>
      </c>
      <c r="G3057" s="2" t="s">
        <v>19</v>
      </c>
      <c r="H3057" s="2">
        <v>62857</v>
      </c>
      <c r="I3057" s="3">
        <v>0.26700961297475478</v>
      </c>
      <c r="J3057" s="2">
        <v>235411</v>
      </c>
      <c r="K3057" s="2">
        <v>324046</v>
      </c>
    </row>
    <row r="3058" spans="1:11" x14ac:dyDescent="0.3">
      <c r="A3058" s="2">
        <v>23</v>
      </c>
      <c r="B3058" s="2" t="s">
        <v>491</v>
      </c>
      <c r="C3058" s="2">
        <v>134</v>
      </c>
      <c r="D3058" s="2" t="s">
        <v>3454</v>
      </c>
      <c r="E3058" s="2" t="s">
        <v>2455</v>
      </c>
      <c r="F3058" s="2">
        <v>4</v>
      </c>
      <c r="G3058" s="2" t="s">
        <v>2456</v>
      </c>
      <c r="H3058" s="2">
        <v>3788</v>
      </c>
      <c r="I3058" s="3">
        <v>1.6091006792375889E-2</v>
      </c>
      <c r="J3058" s="2">
        <v>235411</v>
      </c>
      <c r="K3058" s="2">
        <v>324046</v>
      </c>
    </row>
    <row r="3059" spans="1:11" x14ac:dyDescent="0.3">
      <c r="A3059" s="2">
        <v>23</v>
      </c>
      <c r="B3059" s="2" t="s">
        <v>491</v>
      </c>
      <c r="C3059" s="2">
        <v>134</v>
      </c>
      <c r="D3059" s="2" t="s">
        <v>3454</v>
      </c>
      <c r="E3059" s="2" t="s">
        <v>7952</v>
      </c>
      <c r="F3059" s="2">
        <v>5</v>
      </c>
      <c r="G3059" s="2" t="s">
        <v>22</v>
      </c>
      <c r="H3059" s="2">
        <v>1084</v>
      </c>
      <c r="I3059" s="3">
        <v>4.6047126090114736E-3</v>
      </c>
      <c r="J3059" s="2">
        <v>235411</v>
      </c>
      <c r="K3059" s="2">
        <v>324046</v>
      </c>
    </row>
    <row r="3060" spans="1:11" x14ac:dyDescent="0.3">
      <c r="A3060" s="2">
        <v>23</v>
      </c>
      <c r="B3060" s="2" t="s">
        <v>491</v>
      </c>
      <c r="C3060" s="2">
        <v>134</v>
      </c>
      <c r="D3060" s="2" t="s">
        <v>3454</v>
      </c>
      <c r="E3060" s="2" t="s">
        <v>2457</v>
      </c>
      <c r="F3060" s="2">
        <v>6</v>
      </c>
      <c r="G3060" s="2" t="s">
        <v>19</v>
      </c>
      <c r="H3060" s="2">
        <v>1484</v>
      </c>
      <c r="I3060" s="3">
        <v>6.30386855329615E-3</v>
      </c>
      <c r="J3060" s="2">
        <v>235411</v>
      </c>
      <c r="K3060" s="2">
        <v>324046</v>
      </c>
    </row>
    <row r="3061" spans="1:11" x14ac:dyDescent="0.3">
      <c r="A3061" s="2">
        <v>23</v>
      </c>
      <c r="B3061" s="2" t="s">
        <v>491</v>
      </c>
      <c r="C3061" s="2">
        <v>134</v>
      </c>
      <c r="D3061" s="2" t="s">
        <v>3454</v>
      </c>
      <c r="E3061" s="2" t="s">
        <v>2458</v>
      </c>
      <c r="F3061" s="2">
        <v>7</v>
      </c>
      <c r="G3061" s="2" t="s">
        <v>11</v>
      </c>
      <c r="H3061" s="2">
        <v>942</v>
      </c>
      <c r="I3061" s="3">
        <v>4.0015122487904132E-3</v>
      </c>
      <c r="J3061" s="2">
        <v>235411</v>
      </c>
      <c r="K3061" s="2">
        <v>324046</v>
      </c>
    </row>
    <row r="3062" spans="1:11" x14ac:dyDescent="0.3">
      <c r="A3062" s="2">
        <v>23</v>
      </c>
      <c r="B3062" s="2" t="s">
        <v>491</v>
      </c>
      <c r="C3062" s="2">
        <v>134</v>
      </c>
      <c r="D3062" s="2" t="s">
        <v>3454</v>
      </c>
      <c r="E3062" s="2" t="s">
        <v>2459</v>
      </c>
      <c r="F3062" s="2">
        <v>8</v>
      </c>
      <c r="G3062" s="2" t="s">
        <v>19</v>
      </c>
      <c r="H3062" s="2">
        <v>781</v>
      </c>
      <c r="I3062" s="3">
        <v>3.3176019812158311E-3</v>
      </c>
      <c r="J3062" s="2">
        <v>235411</v>
      </c>
      <c r="K3062" s="2">
        <v>324046</v>
      </c>
    </row>
    <row r="3063" spans="1:11" x14ac:dyDescent="0.3">
      <c r="A3063" s="2">
        <v>23</v>
      </c>
      <c r="B3063" s="2" t="s">
        <v>491</v>
      </c>
      <c r="C3063" s="2">
        <v>134</v>
      </c>
      <c r="D3063" s="2" t="s">
        <v>3454</v>
      </c>
      <c r="E3063" s="2" t="s">
        <v>2460</v>
      </c>
      <c r="F3063" s="2">
        <v>9</v>
      </c>
      <c r="G3063" s="2" t="s">
        <v>19</v>
      </c>
      <c r="H3063" s="2">
        <v>860</v>
      </c>
      <c r="I3063" s="3">
        <v>3.6531852802120547E-3</v>
      </c>
      <c r="J3063" s="2">
        <v>235411</v>
      </c>
      <c r="K3063" s="2">
        <v>324046</v>
      </c>
    </row>
    <row r="3064" spans="1:11" x14ac:dyDescent="0.3">
      <c r="A3064" s="2">
        <v>23</v>
      </c>
      <c r="B3064" s="2" t="s">
        <v>491</v>
      </c>
      <c r="C3064" s="2">
        <v>134</v>
      </c>
      <c r="D3064" s="2" t="s">
        <v>3454</v>
      </c>
      <c r="E3064" s="2" t="s">
        <v>2461</v>
      </c>
      <c r="F3064" s="2">
        <v>10</v>
      </c>
      <c r="G3064" s="2" t="s">
        <v>19</v>
      </c>
      <c r="H3064" s="2">
        <v>879</v>
      </c>
      <c r="I3064" s="3">
        <v>3.7338951875655769E-3</v>
      </c>
      <c r="J3064" s="2">
        <v>235411</v>
      </c>
      <c r="K3064" s="2">
        <v>324046</v>
      </c>
    </row>
    <row r="3065" spans="1:11" x14ac:dyDescent="0.3">
      <c r="A3065" s="2">
        <v>23</v>
      </c>
      <c r="B3065" s="2" t="s">
        <v>491</v>
      </c>
      <c r="C3065" s="2">
        <v>134</v>
      </c>
      <c r="D3065" s="2" t="s">
        <v>3454</v>
      </c>
      <c r="E3065" s="2" t="s">
        <v>2462</v>
      </c>
      <c r="F3065" s="2">
        <v>11</v>
      </c>
      <c r="G3065" s="2" t="s">
        <v>19</v>
      </c>
      <c r="H3065" s="2">
        <v>734</v>
      </c>
      <c r="I3065" s="3">
        <v>3.1179511577623816E-3</v>
      </c>
      <c r="J3065" s="2">
        <v>235411</v>
      </c>
      <c r="K3065" s="2">
        <v>324046</v>
      </c>
    </row>
    <row r="3066" spans="1:11" x14ac:dyDescent="0.3">
      <c r="A3066" s="2">
        <v>23</v>
      </c>
      <c r="B3066" s="2" t="s">
        <v>491</v>
      </c>
      <c r="C3066" s="2">
        <v>134</v>
      </c>
      <c r="D3066" s="2" t="s">
        <v>3454</v>
      </c>
      <c r="E3066" s="2" t="s">
        <v>2463</v>
      </c>
      <c r="F3066" s="2">
        <v>12</v>
      </c>
      <c r="G3066" s="2" t="s">
        <v>19</v>
      </c>
      <c r="H3066" s="2">
        <v>404</v>
      </c>
      <c r="I3066" s="3">
        <v>1.7161475037275234E-3</v>
      </c>
      <c r="J3066" s="2">
        <v>235411</v>
      </c>
      <c r="K3066" s="2">
        <v>324046</v>
      </c>
    </row>
    <row r="3067" spans="1:11" x14ac:dyDescent="0.3">
      <c r="A3067" s="2">
        <v>23</v>
      </c>
      <c r="B3067" s="2" t="s">
        <v>491</v>
      </c>
      <c r="C3067" s="2">
        <v>134</v>
      </c>
      <c r="D3067" s="2" t="s">
        <v>3454</v>
      </c>
      <c r="E3067" s="2" t="s">
        <v>2464</v>
      </c>
      <c r="F3067" s="2">
        <v>13</v>
      </c>
      <c r="G3067" s="2" t="s">
        <v>2465</v>
      </c>
      <c r="H3067" s="2">
        <v>321</v>
      </c>
      <c r="I3067" s="3">
        <v>1.3635726452884531E-3</v>
      </c>
      <c r="J3067" s="2">
        <v>235411</v>
      </c>
      <c r="K3067" s="2">
        <v>324046</v>
      </c>
    </row>
    <row r="3068" spans="1:11" x14ac:dyDescent="0.3">
      <c r="A3068" s="2">
        <v>23</v>
      </c>
      <c r="B3068" s="2" t="s">
        <v>491</v>
      </c>
      <c r="C3068" s="2">
        <v>134</v>
      </c>
      <c r="D3068" s="2" t="s">
        <v>3454</v>
      </c>
      <c r="E3068" s="2" t="s">
        <v>2466</v>
      </c>
      <c r="F3068" s="2">
        <v>14</v>
      </c>
      <c r="G3068" s="2" t="s">
        <v>2467</v>
      </c>
      <c r="H3068" s="2">
        <v>230</v>
      </c>
      <c r="I3068" s="3">
        <v>9.7701466796368914E-4</v>
      </c>
      <c r="J3068" s="2">
        <v>235411</v>
      </c>
      <c r="K3068" s="2">
        <v>324046</v>
      </c>
    </row>
    <row r="3069" spans="1:11" x14ac:dyDescent="0.3">
      <c r="A3069" s="2">
        <v>23</v>
      </c>
      <c r="B3069" s="2" t="s">
        <v>491</v>
      </c>
      <c r="C3069" s="2">
        <v>134</v>
      </c>
      <c r="D3069" s="2" t="s">
        <v>3454</v>
      </c>
      <c r="E3069" s="2" t="s">
        <v>2468</v>
      </c>
      <c r="F3069" s="2">
        <v>15</v>
      </c>
      <c r="G3069" s="2" t="s">
        <v>19</v>
      </c>
      <c r="H3069" s="2">
        <v>152</v>
      </c>
      <c r="I3069" s="3">
        <v>6.4567925882817712E-4</v>
      </c>
      <c r="J3069" s="2">
        <v>235411</v>
      </c>
      <c r="K3069" s="2">
        <v>324046</v>
      </c>
    </row>
    <row r="3070" spans="1:11" x14ac:dyDescent="0.3">
      <c r="A3070" s="2">
        <v>23</v>
      </c>
      <c r="B3070" s="2" t="s">
        <v>491</v>
      </c>
      <c r="C3070" s="2">
        <v>134</v>
      </c>
      <c r="D3070" s="2" t="s">
        <v>3454</v>
      </c>
      <c r="E3070" s="2" t="s">
        <v>2469</v>
      </c>
      <c r="F3070" s="2">
        <v>16</v>
      </c>
      <c r="G3070" s="2" t="s">
        <v>1363</v>
      </c>
      <c r="H3070" s="2">
        <v>146</v>
      </c>
      <c r="I3070" s="3">
        <v>6.2019191966390696E-4</v>
      </c>
      <c r="J3070" s="2">
        <v>235411</v>
      </c>
      <c r="K3070" s="2">
        <v>324046</v>
      </c>
    </row>
    <row r="3071" spans="1:11" x14ac:dyDescent="0.3">
      <c r="A3071" s="2">
        <v>23</v>
      </c>
      <c r="B3071" s="2" t="s">
        <v>491</v>
      </c>
      <c r="C3071" s="2">
        <v>134</v>
      </c>
      <c r="D3071" s="2" t="s">
        <v>3454</v>
      </c>
      <c r="E3071" s="2" t="s">
        <v>2470</v>
      </c>
      <c r="F3071" s="2">
        <v>17</v>
      </c>
      <c r="G3071" s="2" t="s">
        <v>1049</v>
      </c>
      <c r="H3071" s="2">
        <v>253</v>
      </c>
      <c r="I3071" s="3">
        <v>1.074716134760058E-3</v>
      </c>
      <c r="J3071" s="2">
        <v>235411</v>
      </c>
      <c r="K3071" s="2">
        <v>324046</v>
      </c>
    </row>
    <row r="3072" spans="1:11" x14ac:dyDescent="0.3">
      <c r="A3072" s="2">
        <v>23</v>
      </c>
      <c r="B3072" s="2" t="s">
        <v>491</v>
      </c>
      <c r="C3072" s="2">
        <v>134</v>
      </c>
      <c r="D3072" s="2" t="s">
        <v>3454</v>
      </c>
      <c r="E3072" s="2" t="s">
        <v>2471</v>
      </c>
      <c r="F3072" s="2">
        <v>18</v>
      </c>
      <c r="G3072" s="2" t="s">
        <v>19</v>
      </c>
      <c r="H3072" s="2">
        <v>265</v>
      </c>
      <c r="I3072" s="3">
        <v>1.1256908130885983E-3</v>
      </c>
      <c r="J3072" s="2">
        <v>235411</v>
      </c>
      <c r="K3072" s="2">
        <v>324046</v>
      </c>
    </row>
    <row r="3073" spans="1:11" x14ac:dyDescent="0.3">
      <c r="A3073" s="2">
        <v>23</v>
      </c>
      <c r="B3073" s="2" t="s">
        <v>491</v>
      </c>
      <c r="C3073" s="2">
        <v>134</v>
      </c>
      <c r="D3073" s="2" t="s">
        <v>3454</v>
      </c>
      <c r="E3073" s="2" t="s">
        <v>2472</v>
      </c>
      <c r="F3073" s="2">
        <v>19</v>
      </c>
      <c r="G3073" s="2" t="s">
        <v>19</v>
      </c>
      <c r="H3073" s="2">
        <v>275</v>
      </c>
      <c r="I3073" s="3">
        <v>1.1681697116957151E-3</v>
      </c>
      <c r="J3073" s="2">
        <v>235411</v>
      </c>
      <c r="K3073" s="2">
        <v>324046</v>
      </c>
    </row>
    <row r="3074" spans="1:11" x14ac:dyDescent="0.3">
      <c r="A3074" s="2">
        <v>23</v>
      </c>
      <c r="B3074" s="2" t="s">
        <v>491</v>
      </c>
      <c r="C3074" s="2">
        <v>134</v>
      </c>
      <c r="D3074" s="2" t="s">
        <v>3454</v>
      </c>
      <c r="E3074" s="2" t="s">
        <v>1431</v>
      </c>
      <c r="F3074" s="2">
        <v>20</v>
      </c>
      <c r="G3074" s="2" t="s">
        <v>19</v>
      </c>
      <c r="H3074" s="2">
        <v>204</v>
      </c>
      <c r="I3074" s="3">
        <v>8.6656953158518503E-4</v>
      </c>
      <c r="J3074" s="2">
        <v>235411</v>
      </c>
      <c r="K3074" s="2">
        <v>324046</v>
      </c>
    </row>
    <row r="3075" spans="1:11" x14ac:dyDescent="0.3">
      <c r="A3075" s="2">
        <v>23</v>
      </c>
      <c r="B3075" s="2" t="s">
        <v>491</v>
      </c>
      <c r="C3075" s="2">
        <v>134</v>
      </c>
      <c r="D3075" s="2" t="s">
        <v>3454</v>
      </c>
      <c r="E3075" s="2" t="s">
        <v>2473</v>
      </c>
      <c r="F3075" s="2">
        <v>21</v>
      </c>
      <c r="G3075" s="2" t="s">
        <v>2474</v>
      </c>
      <c r="H3075" s="2">
        <v>240</v>
      </c>
      <c r="I3075" s="3">
        <v>1.0194935665708059E-3</v>
      </c>
      <c r="J3075" s="2">
        <v>235411</v>
      </c>
      <c r="K3075" s="2">
        <v>324046</v>
      </c>
    </row>
    <row r="3076" spans="1:11" x14ac:dyDescent="0.3">
      <c r="A3076" s="2">
        <v>23</v>
      </c>
      <c r="B3076" s="2" t="s">
        <v>491</v>
      </c>
      <c r="C3076" s="2">
        <v>134</v>
      </c>
      <c r="D3076" s="2" t="s">
        <v>3454</v>
      </c>
      <c r="E3076" s="2" t="s">
        <v>2475</v>
      </c>
      <c r="F3076" s="2">
        <v>22</v>
      </c>
      <c r="G3076" s="2" t="s">
        <v>19</v>
      </c>
      <c r="H3076" s="2">
        <v>133</v>
      </c>
      <c r="I3076" s="3">
        <v>5.6496935147465495E-4</v>
      </c>
      <c r="J3076" s="2">
        <v>235411</v>
      </c>
      <c r="K3076" s="2">
        <v>324046</v>
      </c>
    </row>
    <row r="3077" spans="1:11" x14ac:dyDescent="0.3">
      <c r="A3077" s="2">
        <v>23</v>
      </c>
      <c r="B3077" s="2" t="s">
        <v>491</v>
      </c>
      <c r="C3077" s="2">
        <v>134</v>
      </c>
      <c r="D3077" s="2" t="s">
        <v>3454</v>
      </c>
      <c r="E3077" s="2" t="s">
        <v>2476</v>
      </c>
      <c r="F3077" s="2">
        <v>23</v>
      </c>
      <c r="G3077" s="2" t="s">
        <v>1113</v>
      </c>
      <c r="H3077" s="2">
        <v>145</v>
      </c>
      <c r="I3077" s="3">
        <v>6.1594402980319528E-4</v>
      </c>
      <c r="J3077" s="2">
        <v>235411</v>
      </c>
      <c r="K3077" s="2">
        <v>324046</v>
      </c>
    </row>
    <row r="3078" spans="1:11" x14ac:dyDescent="0.3">
      <c r="A3078" s="2">
        <v>23</v>
      </c>
      <c r="B3078" s="2" t="s">
        <v>491</v>
      </c>
      <c r="C3078" s="2">
        <v>134</v>
      </c>
      <c r="D3078" s="2" t="s">
        <v>3454</v>
      </c>
      <c r="E3078" s="2" t="s">
        <v>2477</v>
      </c>
      <c r="F3078" s="2">
        <v>24</v>
      </c>
      <c r="G3078" s="2" t="s">
        <v>19</v>
      </c>
      <c r="H3078" s="2">
        <v>125</v>
      </c>
      <c r="I3078" s="3">
        <v>5.3098623258896144E-4</v>
      </c>
      <c r="J3078" s="2">
        <v>235411</v>
      </c>
      <c r="K3078" s="2">
        <v>324046</v>
      </c>
    </row>
    <row r="3079" spans="1:11" x14ac:dyDescent="0.3">
      <c r="A3079" s="2">
        <v>23</v>
      </c>
      <c r="B3079" s="2" t="s">
        <v>491</v>
      </c>
      <c r="C3079" s="2">
        <v>134</v>
      </c>
      <c r="D3079" s="2" t="s">
        <v>3454</v>
      </c>
      <c r="E3079" s="2" t="s">
        <v>2478</v>
      </c>
      <c r="F3079" s="2">
        <v>25</v>
      </c>
      <c r="G3079" s="2" t="s">
        <v>19</v>
      </c>
      <c r="H3079" s="2">
        <v>118</v>
      </c>
      <c r="I3079" s="3">
        <v>5.012510035639796E-4</v>
      </c>
      <c r="J3079" s="2">
        <v>235411</v>
      </c>
      <c r="K3079" s="2">
        <v>324046</v>
      </c>
    </row>
    <row r="3080" spans="1:11" x14ac:dyDescent="0.3">
      <c r="A3080" s="2">
        <v>23</v>
      </c>
      <c r="B3080" s="2" t="s">
        <v>491</v>
      </c>
      <c r="C3080" s="2">
        <v>134</v>
      </c>
      <c r="D3080" s="2" t="s">
        <v>3454</v>
      </c>
      <c r="E3080" s="2" t="s">
        <v>1464</v>
      </c>
      <c r="F3080" s="2">
        <v>26</v>
      </c>
      <c r="G3080" s="2" t="s">
        <v>19</v>
      </c>
      <c r="H3080" s="2">
        <v>110</v>
      </c>
      <c r="I3080" s="3">
        <v>4.6726788467828608E-4</v>
      </c>
      <c r="J3080" s="2">
        <v>235411</v>
      </c>
      <c r="K3080" s="2">
        <v>324046</v>
      </c>
    </row>
    <row r="3081" spans="1:11" x14ac:dyDescent="0.3">
      <c r="A3081" s="2">
        <v>23</v>
      </c>
      <c r="B3081" s="2" t="s">
        <v>491</v>
      </c>
      <c r="C3081" s="2">
        <v>134</v>
      </c>
      <c r="D3081" s="2" t="s">
        <v>3454</v>
      </c>
      <c r="E3081" s="2" t="s">
        <v>2479</v>
      </c>
      <c r="F3081" s="2">
        <v>27</v>
      </c>
      <c r="G3081" s="2" t="s">
        <v>19</v>
      </c>
      <c r="H3081" s="2">
        <v>83</v>
      </c>
      <c r="I3081" s="3">
        <v>3.525748584390704E-4</v>
      </c>
      <c r="J3081" s="2">
        <v>235411</v>
      </c>
      <c r="K3081" s="2">
        <v>324046</v>
      </c>
    </row>
    <row r="3082" spans="1:11" x14ac:dyDescent="0.3">
      <c r="A3082" s="2">
        <v>23</v>
      </c>
      <c r="B3082" s="2" t="s">
        <v>491</v>
      </c>
      <c r="C3082" s="2">
        <v>134</v>
      </c>
      <c r="D3082" s="2" t="s">
        <v>3454</v>
      </c>
      <c r="E3082" s="2" t="s">
        <v>2480</v>
      </c>
      <c r="F3082" s="2">
        <v>28</v>
      </c>
      <c r="G3082" s="2" t="s">
        <v>19</v>
      </c>
      <c r="H3082" s="2">
        <v>66</v>
      </c>
      <c r="I3082" s="3">
        <v>2.8036073080697164E-4</v>
      </c>
      <c r="J3082" s="2">
        <v>235411</v>
      </c>
      <c r="K3082" s="2">
        <v>324046</v>
      </c>
    </row>
    <row r="3083" spans="1:11" x14ac:dyDescent="0.3">
      <c r="A3083" s="2">
        <v>23</v>
      </c>
      <c r="B3083" s="2" t="s">
        <v>491</v>
      </c>
      <c r="C3083" s="2">
        <v>135</v>
      </c>
      <c r="D3083" s="2" t="s">
        <v>3455</v>
      </c>
      <c r="E3083" s="2" t="s">
        <v>2453</v>
      </c>
      <c r="F3083" s="2">
        <v>1</v>
      </c>
      <c r="G3083" s="2" t="s">
        <v>1992</v>
      </c>
      <c r="H3083" s="2">
        <v>54701</v>
      </c>
      <c r="I3083" s="3">
        <v>0.27891739199159693</v>
      </c>
      <c r="J3083" s="2">
        <v>196119</v>
      </c>
      <c r="K3083" s="2">
        <v>279176</v>
      </c>
    </row>
    <row r="3084" spans="1:11" x14ac:dyDescent="0.3">
      <c r="A3084" s="2">
        <v>23</v>
      </c>
      <c r="B3084" s="2" t="s">
        <v>491</v>
      </c>
      <c r="C3084" s="2">
        <v>135</v>
      </c>
      <c r="D3084" s="2" t="s">
        <v>3455</v>
      </c>
      <c r="E3084" s="2" t="s">
        <v>493</v>
      </c>
      <c r="F3084" s="2">
        <v>2</v>
      </c>
      <c r="G3084" s="2" t="s">
        <v>9</v>
      </c>
      <c r="H3084" s="2">
        <v>43521</v>
      </c>
      <c r="I3084" s="3">
        <v>0.22191118657549752</v>
      </c>
      <c r="J3084" s="2">
        <v>196119</v>
      </c>
      <c r="K3084" s="2">
        <v>279176</v>
      </c>
    </row>
    <row r="3085" spans="1:11" x14ac:dyDescent="0.3">
      <c r="A3085" s="2">
        <v>23</v>
      </c>
      <c r="B3085" s="2" t="s">
        <v>491</v>
      </c>
      <c r="C3085" s="2">
        <v>135</v>
      </c>
      <c r="D3085" s="2" t="s">
        <v>3455</v>
      </c>
      <c r="E3085" s="2" t="s">
        <v>2454</v>
      </c>
      <c r="F3085" s="2">
        <v>3</v>
      </c>
      <c r="G3085" s="2" t="s">
        <v>19</v>
      </c>
      <c r="H3085" s="2">
        <v>74689</v>
      </c>
      <c r="I3085" s="3">
        <v>0.38083510521673064</v>
      </c>
      <c r="J3085" s="2">
        <v>196119</v>
      </c>
      <c r="K3085" s="2">
        <v>279176</v>
      </c>
    </row>
    <row r="3086" spans="1:11" x14ac:dyDescent="0.3">
      <c r="A3086" s="2">
        <v>23</v>
      </c>
      <c r="B3086" s="2" t="s">
        <v>491</v>
      </c>
      <c r="C3086" s="2">
        <v>135</v>
      </c>
      <c r="D3086" s="2" t="s">
        <v>3455</v>
      </c>
      <c r="E3086" s="2" t="s">
        <v>2455</v>
      </c>
      <c r="F3086" s="2">
        <v>4</v>
      </c>
      <c r="G3086" s="2" t="s">
        <v>2456</v>
      </c>
      <c r="H3086" s="2">
        <v>5606</v>
      </c>
      <c r="I3086" s="3">
        <v>2.8584685828502081E-2</v>
      </c>
      <c r="J3086" s="2">
        <v>196119</v>
      </c>
      <c r="K3086" s="2">
        <v>279176</v>
      </c>
    </row>
    <row r="3087" spans="1:11" x14ac:dyDescent="0.3">
      <c r="A3087" s="2">
        <v>23</v>
      </c>
      <c r="B3087" s="2" t="s">
        <v>491</v>
      </c>
      <c r="C3087" s="2">
        <v>135</v>
      </c>
      <c r="D3087" s="2" t="s">
        <v>3455</v>
      </c>
      <c r="E3087" s="2" t="s">
        <v>7952</v>
      </c>
      <c r="F3087" s="2">
        <v>5</v>
      </c>
      <c r="G3087" s="2" t="s">
        <v>22</v>
      </c>
      <c r="H3087" s="2">
        <v>1808</v>
      </c>
      <c r="I3087" s="3">
        <v>9.2188926111187591E-3</v>
      </c>
      <c r="J3087" s="2">
        <v>196119</v>
      </c>
      <c r="K3087" s="2">
        <v>279176</v>
      </c>
    </row>
    <row r="3088" spans="1:11" x14ac:dyDescent="0.3">
      <c r="A3088" s="2">
        <v>23</v>
      </c>
      <c r="B3088" s="2" t="s">
        <v>491</v>
      </c>
      <c r="C3088" s="2">
        <v>135</v>
      </c>
      <c r="D3088" s="2" t="s">
        <v>3455</v>
      </c>
      <c r="E3088" s="2" t="s">
        <v>2457</v>
      </c>
      <c r="F3088" s="2">
        <v>6</v>
      </c>
      <c r="G3088" s="2" t="s">
        <v>19</v>
      </c>
      <c r="H3088" s="2">
        <v>2162</v>
      </c>
      <c r="I3088" s="3">
        <v>1.1023919151127631E-2</v>
      </c>
      <c r="J3088" s="2">
        <v>196119</v>
      </c>
      <c r="K3088" s="2">
        <v>279176</v>
      </c>
    </row>
    <row r="3089" spans="1:11" x14ac:dyDescent="0.3">
      <c r="A3089" s="2">
        <v>23</v>
      </c>
      <c r="B3089" s="2" t="s">
        <v>491</v>
      </c>
      <c r="C3089" s="2">
        <v>135</v>
      </c>
      <c r="D3089" s="2" t="s">
        <v>3455</v>
      </c>
      <c r="E3089" s="2" t="s">
        <v>2458</v>
      </c>
      <c r="F3089" s="2">
        <v>7</v>
      </c>
      <c r="G3089" s="2" t="s">
        <v>11</v>
      </c>
      <c r="H3089" s="2">
        <v>1368</v>
      </c>
      <c r="I3089" s="3">
        <v>6.9753567986783538E-3</v>
      </c>
      <c r="J3089" s="2">
        <v>196119</v>
      </c>
      <c r="K3089" s="2">
        <v>279176</v>
      </c>
    </row>
    <row r="3090" spans="1:11" x14ac:dyDescent="0.3">
      <c r="A3090" s="2">
        <v>23</v>
      </c>
      <c r="B3090" s="2" t="s">
        <v>491</v>
      </c>
      <c r="C3090" s="2">
        <v>135</v>
      </c>
      <c r="D3090" s="2" t="s">
        <v>3455</v>
      </c>
      <c r="E3090" s="2" t="s">
        <v>2459</v>
      </c>
      <c r="F3090" s="2">
        <v>8</v>
      </c>
      <c r="G3090" s="2" t="s">
        <v>19</v>
      </c>
      <c r="H3090" s="2">
        <v>1228</v>
      </c>
      <c r="I3090" s="3">
        <v>6.261504494720042E-3</v>
      </c>
      <c r="J3090" s="2">
        <v>196119</v>
      </c>
      <c r="K3090" s="2">
        <v>279176</v>
      </c>
    </row>
    <row r="3091" spans="1:11" x14ac:dyDescent="0.3">
      <c r="A3091" s="2">
        <v>23</v>
      </c>
      <c r="B3091" s="2" t="s">
        <v>491</v>
      </c>
      <c r="C3091" s="2">
        <v>135</v>
      </c>
      <c r="D3091" s="2" t="s">
        <v>3455</v>
      </c>
      <c r="E3091" s="2" t="s">
        <v>2460</v>
      </c>
      <c r="F3091" s="2">
        <v>9</v>
      </c>
      <c r="G3091" s="2" t="s">
        <v>19</v>
      </c>
      <c r="H3091" s="2">
        <v>1936</v>
      </c>
      <c r="I3091" s="3">
        <v>9.8715575747377864E-3</v>
      </c>
      <c r="J3091" s="2">
        <v>196119</v>
      </c>
      <c r="K3091" s="2">
        <v>279176</v>
      </c>
    </row>
    <row r="3092" spans="1:11" x14ac:dyDescent="0.3">
      <c r="A3092" s="2">
        <v>23</v>
      </c>
      <c r="B3092" s="2" t="s">
        <v>491</v>
      </c>
      <c r="C3092" s="2">
        <v>135</v>
      </c>
      <c r="D3092" s="2" t="s">
        <v>3455</v>
      </c>
      <c r="E3092" s="2" t="s">
        <v>2461</v>
      </c>
      <c r="F3092" s="2">
        <v>10</v>
      </c>
      <c r="G3092" s="2" t="s">
        <v>19</v>
      </c>
      <c r="H3092" s="2">
        <v>1467</v>
      </c>
      <c r="I3092" s="3">
        <v>7.4801523564774451E-3</v>
      </c>
      <c r="J3092" s="2">
        <v>196119</v>
      </c>
      <c r="K3092" s="2">
        <v>279176</v>
      </c>
    </row>
    <row r="3093" spans="1:11" x14ac:dyDescent="0.3">
      <c r="A3093" s="2">
        <v>23</v>
      </c>
      <c r="B3093" s="2" t="s">
        <v>491</v>
      </c>
      <c r="C3093" s="2">
        <v>135</v>
      </c>
      <c r="D3093" s="2" t="s">
        <v>3455</v>
      </c>
      <c r="E3093" s="2" t="s">
        <v>2462</v>
      </c>
      <c r="F3093" s="2">
        <v>11</v>
      </c>
      <c r="G3093" s="2" t="s">
        <v>19</v>
      </c>
      <c r="H3093" s="2">
        <v>1290</v>
      </c>
      <c r="I3093" s="3">
        <v>6.577639086473009E-3</v>
      </c>
      <c r="J3093" s="2">
        <v>196119</v>
      </c>
      <c r="K3093" s="2">
        <v>279176</v>
      </c>
    </row>
    <row r="3094" spans="1:11" x14ac:dyDescent="0.3">
      <c r="A3094" s="2">
        <v>23</v>
      </c>
      <c r="B3094" s="2" t="s">
        <v>491</v>
      </c>
      <c r="C3094" s="2">
        <v>135</v>
      </c>
      <c r="D3094" s="2" t="s">
        <v>3455</v>
      </c>
      <c r="E3094" s="2" t="s">
        <v>2463</v>
      </c>
      <c r="F3094" s="2">
        <v>12</v>
      </c>
      <c r="G3094" s="2" t="s">
        <v>19</v>
      </c>
      <c r="H3094" s="2">
        <v>845</v>
      </c>
      <c r="I3094" s="3">
        <v>4.3086085488912348E-3</v>
      </c>
      <c r="J3094" s="2">
        <v>196119</v>
      </c>
      <c r="K3094" s="2">
        <v>279176</v>
      </c>
    </row>
    <row r="3095" spans="1:11" x14ac:dyDescent="0.3">
      <c r="A3095" s="2">
        <v>23</v>
      </c>
      <c r="B3095" s="2" t="s">
        <v>491</v>
      </c>
      <c r="C3095" s="2">
        <v>135</v>
      </c>
      <c r="D3095" s="2" t="s">
        <v>3455</v>
      </c>
      <c r="E3095" s="2" t="s">
        <v>2464</v>
      </c>
      <c r="F3095" s="2">
        <v>13</v>
      </c>
      <c r="G3095" s="2" t="s">
        <v>2465</v>
      </c>
      <c r="H3095" s="2">
        <v>555</v>
      </c>
      <c r="I3095" s="3">
        <v>2.8299144906918758E-3</v>
      </c>
      <c r="J3095" s="2">
        <v>196119</v>
      </c>
      <c r="K3095" s="2">
        <v>279176</v>
      </c>
    </row>
    <row r="3096" spans="1:11" x14ac:dyDescent="0.3">
      <c r="A3096" s="2">
        <v>23</v>
      </c>
      <c r="B3096" s="2" t="s">
        <v>491</v>
      </c>
      <c r="C3096" s="2">
        <v>135</v>
      </c>
      <c r="D3096" s="2" t="s">
        <v>3455</v>
      </c>
      <c r="E3096" s="2" t="s">
        <v>2466</v>
      </c>
      <c r="F3096" s="2">
        <v>14</v>
      </c>
      <c r="G3096" s="2" t="s">
        <v>2467</v>
      </c>
      <c r="H3096" s="2">
        <v>327</v>
      </c>
      <c r="I3096" s="3">
        <v>1.6673550242454836E-3</v>
      </c>
      <c r="J3096" s="2">
        <v>196119</v>
      </c>
      <c r="K3096" s="2">
        <v>279176</v>
      </c>
    </row>
    <row r="3097" spans="1:11" x14ac:dyDescent="0.3">
      <c r="A3097" s="2">
        <v>23</v>
      </c>
      <c r="B3097" s="2" t="s">
        <v>491</v>
      </c>
      <c r="C3097" s="2">
        <v>135</v>
      </c>
      <c r="D3097" s="2" t="s">
        <v>3455</v>
      </c>
      <c r="E3097" s="2" t="s">
        <v>2468</v>
      </c>
      <c r="F3097" s="2">
        <v>15</v>
      </c>
      <c r="G3097" s="2" t="s">
        <v>19</v>
      </c>
      <c r="H3097" s="2">
        <v>362</v>
      </c>
      <c r="I3097" s="3">
        <v>1.8458181002350613E-3</v>
      </c>
      <c r="J3097" s="2">
        <v>196119</v>
      </c>
      <c r="K3097" s="2">
        <v>279176</v>
      </c>
    </row>
    <row r="3098" spans="1:11" x14ac:dyDescent="0.3">
      <c r="A3098" s="2">
        <v>23</v>
      </c>
      <c r="B3098" s="2" t="s">
        <v>491</v>
      </c>
      <c r="C3098" s="2">
        <v>135</v>
      </c>
      <c r="D3098" s="2" t="s">
        <v>3455</v>
      </c>
      <c r="E3098" s="2" t="s">
        <v>2469</v>
      </c>
      <c r="F3098" s="2">
        <v>16</v>
      </c>
      <c r="G3098" s="2" t="s">
        <v>1363</v>
      </c>
      <c r="H3098" s="2">
        <v>245</v>
      </c>
      <c r="I3098" s="3">
        <v>1.2492415319270442E-3</v>
      </c>
      <c r="J3098" s="2">
        <v>196119</v>
      </c>
      <c r="K3098" s="2">
        <v>279176</v>
      </c>
    </row>
    <row r="3099" spans="1:11" x14ac:dyDescent="0.3">
      <c r="A3099" s="2">
        <v>23</v>
      </c>
      <c r="B3099" s="2" t="s">
        <v>491</v>
      </c>
      <c r="C3099" s="2">
        <v>135</v>
      </c>
      <c r="D3099" s="2" t="s">
        <v>3455</v>
      </c>
      <c r="E3099" s="2" t="s">
        <v>2470</v>
      </c>
      <c r="F3099" s="2">
        <v>17</v>
      </c>
      <c r="G3099" s="2" t="s">
        <v>1049</v>
      </c>
      <c r="H3099" s="2">
        <v>370</v>
      </c>
      <c r="I3099" s="3">
        <v>1.8866096604612506E-3</v>
      </c>
      <c r="J3099" s="2">
        <v>196119</v>
      </c>
      <c r="K3099" s="2">
        <v>279176</v>
      </c>
    </row>
    <row r="3100" spans="1:11" x14ac:dyDescent="0.3">
      <c r="A3100" s="2">
        <v>23</v>
      </c>
      <c r="B3100" s="2" t="s">
        <v>491</v>
      </c>
      <c r="C3100" s="2">
        <v>135</v>
      </c>
      <c r="D3100" s="2" t="s">
        <v>3455</v>
      </c>
      <c r="E3100" s="2" t="s">
        <v>2471</v>
      </c>
      <c r="F3100" s="2">
        <v>18</v>
      </c>
      <c r="G3100" s="2" t="s">
        <v>19</v>
      </c>
      <c r="H3100" s="2">
        <v>573</v>
      </c>
      <c r="I3100" s="3">
        <v>2.9216955012008015E-3</v>
      </c>
      <c r="J3100" s="2">
        <v>196119</v>
      </c>
      <c r="K3100" s="2">
        <v>279176</v>
      </c>
    </row>
    <row r="3101" spans="1:11" x14ac:dyDescent="0.3">
      <c r="A3101" s="2">
        <v>23</v>
      </c>
      <c r="B3101" s="2" t="s">
        <v>491</v>
      </c>
      <c r="C3101" s="2">
        <v>135</v>
      </c>
      <c r="D3101" s="2" t="s">
        <v>3455</v>
      </c>
      <c r="E3101" s="2" t="s">
        <v>2472</v>
      </c>
      <c r="F3101" s="2">
        <v>19</v>
      </c>
      <c r="G3101" s="2" t="s">
        <v>19</v>
      </c>
      <c r="H3101" s="2">
        <v>498</v>
      </c>
      <c r="I3101" s="3">
        <v>2.5392746240802777E-3</v>
      </c>
      <c r="J3101" s="2">
        <v>196119</v>
      </c>
      <c r="K3101" s="2">
        <v>279176</v>
      </c>
    </row>
    <row r="3102" spans="1:11" x14ac:dyDescent="0.3">
      <c r="A3102" s="2">
        <v>23</v>
      </c>
      <c r="B3102" s="2" t="s">
        <v>491</v>
      </c>
      <c r="C3102" s="2">
        <v>135</v>
      </c>
      <c r="D3102" s="2" t="s">
        <v>3455</v>
      </c>
      <c r="E3102" s="2" t="s">
        <v>1431</v>
      </c>
      <c r="F3102" s="2">
        <v>20</v>
      </c>
      <c r="G3102" s="2" t="s">
        <v>19</v>
      </c>
      <c r="H3102" s="2">
        <v>407</v>
      </c>
      <c r="I3102" s="3">
        <v>2.0752706265073756E-3</v>
      </c>
      <c r="J3102" s="2">
        <v>196119</v>
      </c>
      <c r="K3102" s="2">
        <v>279176</v>
      </c>
    </row>
    <row r="3103" spans="1:11" x14ac:dyDescent="0.3">
      <c r="A3103" s="2">
        <v>23</v>
      </c>
      <c r="B3103" s="2" t="s">
        <v>491</v>
      </c>
      <c r="C3103" s="2">
        <v>135</v>
      </c>
      <c r="D3103" s="2" t="s">
        <v>3455</v>
      </c>
      <c r="E3103" s="2" t="s">
        <v>2473</v>
      </c>
      <c r="F3103" s="2">
        <v>21</v>
      </c>
      <c r="G3103" s="2" t="s">
        <v>2474</v>
      </c>
      <c r="H3103" s="2">
        <v>404</v>
      </c>
      <c r="I3103" s="3">
        <v>2.0599737914225548E-3</v>
      </c>
      <c r="J3103" s="2">
        <v>196119</v>
      </c>
      <c r="K3103" s="2">
        <v>279176</v>
      </c>
    </row>
    <row r="3104" spans="1:11" x14ac:dyDescent="0.3">
      <c r="A3104" s="2">
        <v>23</v>
      </c>
      <c r="B3104" s="2" t="s">
        <v>491</v>
      </c>
      <c r="C3104" s="2">
        <v>135</v>
      </c>
      <c r="D3104" s="2" t="s">
        <v>3455</v>
      </c>
      <c r="E3104" s="2" t="s">
        <v>2475</v>
      </c>
      <c r="F3104" s="2">
        <v>22</v>
      </c>
      <c r="G3104" s="2" t="s">
        <v>19</v>
      </c>
      <c r="H3104" s="2">
        <v>315</v>
      </c>
      <c r="I3104" s="3">
        <v>1.6061676839061998E-3</v>
      </c>
      <c r="J3104" s="2">
        <v>196119</v>
      </c>
      <c r="K3104" s="2">
        <v>279176</v>
      </c>
    </row>
    <row r="3105" spans="1:11" x14ac:dyDescent="0.3">
      <c r="A3105" s="2">
        <v>23</v>
      </c>
      <c r="B3105" s="2" t="s">
        <v>491</v>
      </c>
      <c r="C3105" s="2">
        <v>135</v>
      </c>
      <c r="D3105" s="2" t="s">
        <v>3455</v>
      </c>
      <c r="E3105" s="2" t="s">
        <v>2476</v>
      </c>
      <c r="F3105" s="2">
        <v>23</v>
      </c>
      <c r="G3105" s="2" t="s">
        <v>1113</v>
      </c>
      <c r="H3105" s="2">
        <v>297</v>
      </c>
      <c r="I3105" s="3">
        <v>1.5143866733972741E-3</v>
      </c>
      <c r="J3105" s="2">
        <v>196119</v>
      </c>
      <c r="K3105" s="2">
        <v>279176</v>
      </c>
    </row>
    <row r="3106" spans="1:11" x14ac:dyDescent="0.3">
      <c r="A3106" s="2">
        <v>23</v>
      </c>
      <c r="B3106" s="2" t="s">
        <v>491</v>
      </c>
      <c r="C3106" s="2">
        <v>135</v>
      </c>
      <c r="D3106" s="2" t="s">
        <v>3455</v>
      </c>
      <c r="E3106" s="2" t="s">
        <v>2477</v>
      </c>
      <c r="F3106" s="2">
        <v>24</v>
      </c>
      <c r="G3106" s="2" t="s">
        <v>19</v>
      </c>
      <c r="H3106" s="2">
        <v>247</v>
      </c>
      <c r="I3106" s="3">
        <v>1.2594394219835915E-3</v>
      </c>
      <c r="J3106" s="2">
        <v>196119</v>
      </c>
      <c r="K3106" s="2">
        <v>279176</v>
      </c>
    </row>
    <row r="3107" spans="1:11" x14ac:dyDescent="0.3">
      <c r="A3107" s="2">
        <v>23</v>
      </c>
      <c r="B3107" s="2" t="s">
        <v>491</v>
      </c>
      <c r="C3107" s="2">
        <v>135</v>
      </c>
      <c r="D3107" s="2" t="s">
        <v>3455</v>
      </c>
      <c r="E3107" s="2" t="s">
        <v>2478</v>
      </c>
      <c r="F3107" s="2">
        <v>25</v>
      </c>
      <c r="G3107" s="2" t="s">
        <v>19</v>
      </c>
      <c r="H3107" s="2">
        <v>259</v>
      </c>
      <c r="I3107" s="3">
        <v>1.3206267623228755E-3</v>
      </c>
      <c r="J3107" s="2">
        <v>196119</v>
      </c>
      <c r="K3107" s="2">
        <v>279176</v>
      </c>
    </row>
    <row r="3108" spans="1:11" x14ac:dyDescent="0.3">
      <c r="A3108" s="2">
        <v>23</v>
      </c>
      <c r="B3108" s="2" t="s">
        <v>491</v>
      </c>
      <c r="C3108" s="2">
        <v>135</v>
      </c>
      <c r="D3108" s="2" t="s">
        <v>3455</v>
      </c>
      <c r="E3108" s="2" t="s">
        <v>1464</v>
      </c>
      <c r="F3108" s="2">
        <v>26</v>
      </c>
      <c r="G3108" s="2" t="s">
        <v>19</v>
      </c>
      <c r="H3108" s="2">
        <v>274</v>
      </c>
      <c r="I3108" s="3">
        <v>1.3971109377469801E-3</v>
      </c>
      <c r="J3108" s="2">
        <v>196119</v>
      </c>
      <c r="K3108" s="2">
        <v>279176</v>
      </c>
    </row>
    <row r="3109" spans="1:11" x14ac:dyDescent="0.3">
      <c r="A3109" s="2">
        <v>23</v>
      </c>
      <c r="B3109" s="2" t="s">
        <v>491</v>
      </c>
      <c r="C3109" s="2">
        <v>135</v>
      </c>
      <c r="D3109" s="2" t="s">
        <v>3455</v>
      </c>
      <c r="E3109" s="2" t="s">
        <v>2479</v>
      </c>
      <c r="F3109" s="2">
        <v>27</v>
      </c>
      <c r="G3109" s="2" t="s">
        <v>19</v>
      </c>
      <c r="H3109" s="2">
        <v>222</v>
      </c>
      <c r="I3109" s="3">
        <v>1.1319657962767502E-3</v>
      </c>
      <c r="J3109" s="2">
        <v>196119</v>
      </c>
      <c r="K3109" s="2">
        <v>279176</v>
      </c>
    </row>
    <row r="3110" spans="1:11" x14ac:dyDescent="0.3">
      <c r="A3110" s="2">
        <v>23</v>
      </c>
      <c r="B3110" s="2" t="s">
        <v>491</v>
      </c>
      <c r="C3110" s="2">
        <v>135</v>
      </c>
      <c r="D3110" s="2" t="s">
        <v>3455</v>
      </c>
      <c r="E3110" s="2" t="s">
        <v>2480</v>
      </c>
      <c r="F3110" s="2">
        <v>28</v>
      </c>
      <c r="G3110" s="2" t="s">
        <v>19</v>
      </c>
      <c r="H3110" s="2">
        <v>143</v>
      </c>
      <c r="I3110" s="3">
        <v>7.2914913904313194E-4</v>
      </c>
      <c r="J3110" s="2">
        <v>196119</v>
      </c>
      <c r="K3110" s="2">
        <v>279176</v>
      </c>
    </row>
    <row r="3111" spans="1:11" x14ac:dyDescent="0.3">
      <c r="A3111" s="2">
        <v>23</v>
      </c>
      <c r="B3111" s="2" t="s">
        <v>491</v>
      </c>
      <c r="C3111" s="2">
        <v>136</v>
      </c>
      <c r="D3111" s="2" t="s">
        <v>3456</v>
      </c>
      <c r="E3111" s="2" t="s">
        <v>2453</v>
      </c>
      <c r="F3111" s="2">
        <v>1</v>
      </c>
      <c r="G3111" s="2" t="s">
        <v>1992</v>
      </c>
      <c r="H3111" s="2">
        <v>108358</v>
      </c>
      <c r="I3111" s="3">
        <v>0.64405268538551153</v>
      </c>
      <c r="J3111" s="2">
        <v>168244</v>
      </c>
      <c r="K3111" s="2">
        <v>304975</v>
      </c>
    </row>
    <row r="3112" spans="1:11" x14ac:dyDescent="0.3">
      <c r="A3112" s="2">
        <v>23</v>
      </c>
      <c r="B3112" s="2" t="s">
        <v>491</v>
      </c>
      <c r="C3112" s="2">
        <v>136</v>
      </c>
      <c r="D3112" s="2" t="s">
        <v>3456</v>
      </c>
      <c r="E3112" s="2" t="s">
        <v>493</v>
      </c>
      <c r="F3112" s="2">
        <v>2</v>
      </c>
      <c r="G3112" s="2" t="s">
        <v>9</v>
      </c>
      <c r="H3112" s="2">
        <v>47878</v>
      </c>
      <c r="I3112" s="3">
        <v>0.28457478424193433</v>
      </c>
      <c r="J3112" s="2">
        <v>168244</v>
      </c>
      <c r="K3112" s="2">
        <v>304975</v>
      </c>
    </row>
    <row r="3113" spans="1:11" x14ac:dyDescent="0.3">
      <c r="A3113" s="2">
        <v>23</v>
      </c>
      <c r="B3113" s="2" t="s">
        <v>491</v>
      </c>
      <c r="C3113" s="2">
        <v>136</v>
      </c>
      <c r="D3113" s="2" t="s">
        <v>3456</v>
      </c>
      <c r="E3113" s="2" t="s">
        <v>2454</v>
      </c>
      <c r="F3113" s="2">
        <v>3</v>
      </c>
      <c r="G3113" s="2" t="s">
        <v>19</v>
      </c>
      <c r="H3113" s="2">
        <v>4601</v>
      </c>
      <c r="I3113" s="3">
        <v>2.7347186229523788E-2</v>
      </c>
      <c r="J3113" s="2">
        <v>168244</v>
      </c>
      <c r="K3113" s="2">
        <v>304975</v>
      </c>
    </row>
    <row r="3114" spans="1:11" x14ac:dyDescent="0.3">
      <c r="A3114" s="2">
        <v>23</v>
      </c>
      <c r="B3114" s="2" t="s">
        <v>491</v>
      </c>
      <c r="C3114" s="2">
        <v>136</v>
      </c>
      <c r="D3114" s="2" t="s">
        <v>3456</v>
      </c>
      <c r="E3114" s="2" t="s">
        <v>2455</v>
      </c>
      <c r="F3114" s="2">
        <v>4</v>
      </c>
      <c r="G3114" s="2" t="s">
        <v>2456</v>
      </c>
      <c r="H3114" s="2">
        <v>2997</v>
      </c>
      <c r="I3114" s="3">
        <v>1.7813413851311192E-2</v>
      </c>
      <c r="J3114" s="2">
        <v>168244</v>
      </c>
      <c r="K3114" s="2">
        <v>304975</v>
      </c>
    </row>
    <row r="3115" spans="1:11" x14ac:dyDescent="0.3">
      <c r="A3115" s="2">
        <v>23</v>
      </c>
      <c r="B3115" s="2" t="s">
        <v>491</v>
      </c>
      <c r="C3115" s="2">
        <v>136</v>
      </c>
      <c r="D3115" s="2" t="s">
        <v>3456</v>
      </c>
      <c r="E3115" s="2" t="s">
        <v>7952</v>
      </c>
      <c r="F3115" s="2">
        <v>5</v>
      </c>
      <c r="G3115" s="2" t="s">
        <v>22</v>
      </c>
      <c r="H3115" s="2">
        <v>473</v>
      </c>
      <c r="I3115" s="3">
        <v>2.8113929768669313E-3</v>
      </c>
      <c r="J3115" s="2">
        <v>168244</v>
      </c>
      <c r="K3115" s="2">
        <v>304975</v>
      </c>
    </row>
    <row r="3116" spans="1:11" x14ac:dyDescent="0.3">
      <c r="A3116" s="2">
        <v>23</v>
      </c>
      <c r="B3116" s="2" t="s">
        <v>491</v>
      </c>
      <c r="C3116" s="2">
        <v>136</v>
      </c>
      <c r="D3116" s="2" t="s">
        <v>3456</v>
      </c>
      <c r="E3116" s="2" t="s">
        <v>2457</v>
      </c>
      <c r="F3116" s="2">
        <v>6</v>
      </c>
      <c r="G3116" s="2" t="s">
        <v>19</v>
      </c>
      <c r="H3116" s="2">
        <v>263</v>
      </c>
      <c r="I3116" s="3">
        <v>1.5632058201183994E-3</v>
      </c>
      <c r="J3116" s="2">
        <v>168244</v>
      </c>
      <c r="K3116" s="2">
        <v>304975</v>
      </c>
    </row>
    <row r="3117" spans="1:11" x14ac:dyDescent="0.3">
      <c r="A3117" s="2">
        <v>23</v>
      </c>
      <c r="B3117" s="2" t="s">
        <v>491</v>
      </c>
      <c r="C3117" s="2">
        <v>136</v>
      </c>
      <c r="D3117" s="2" t="s">
        <v>3456</v>
      </c>
      <c r="E3117" s="2" t="s">
        <v>2458</v>
      </c>
      <c r="F3117" s="2">
        <v>7</v>
      </c>
      <c r="G3117" s="2" t="s">
        <v>11</v>
      </c>
      <c r="H3117" s="2">
        <v>494</v>
      </c>
      <c r="I3117" s="3">
        <v>2.9362116925417845E-3</v>
      </c>
      <c r="J3117" s="2">
        <v>168244</v>
      </c>
      <c r="K3117" s="2">
        <v>304975</v>
      </c>
    </row>
    <row r="3118" spans="1:11" x14ac:dyDescent="0.3">
      <c r="A3118" s="2">
        <v>23</v>
      </c>
      <c r="B3118" s="2" t="s">
        <v>491</v>
      </c>
      <c r="C3118" s="2">
        <v>136</v>
      </c>
      <c r="D3118" s="2" t="s">
        <v>3456</v>
      </c>
      <c r="E3118" s="2" t="s">
        <v>2459</v>
      </c>
      <c r="F3118" s="2">
        <v>8</v>
      </c>
      <c r="G3118" s="2" t="s">
        <v>19</v>
      </c>
      <c r="H3118" s="2">
        <v>765</v>
      </c>
      <c r="I3118" s="3">
        <v>4.5469674995839374E-3</v>
      </c>
      <c r="J3118" s="2">
        <v>168244</v>
      </c>
      <c r="K3118" s="2">
        <v>304975</v>
      </c>
    </row>
    <row r="3119" spans="1:11" x14ac:dyDescent="0.3">
      <c r="A3119" s="2">
        <v>23</v>
      </c>
      <c r="B3119" s="2" t="s">
        <v>491</v>
      </c>
      <c r="C3119" s="2">
        <v>136</v>
      </c>
      <c r="D3119" s="2" t="s">
        <v>3456</v>
      </c>
      <c r="E3119" s="2" t="s">
        <v>2460</v>
      </c>
      <c r="F3119" s="2">
        <v>9</v>
      </c>
      <c r="G3119" s="2" t="s">
        <v>19</v>
      </c>
      <c r="H3119" s="2">
        <v>243</v>
      </c>
      <c r="I3119" s="3">
        <v>1.4443308528090154E-3</v>
      </c>
      <c r="J3119" s="2">
        <v>168244</v>
      </c>
      <c r="K3119" s="2">
        <v>304975</v>
      </c>
    </row>
    <row r="3120" spans="1:11" x14ac:dyDescent="0.3">
      <c r="A3120" s="2">
        <v>23</v>
      </c>
      <c r="B3120" s="2" t="s">
        <v>491</v>
      </c>
      <c r="C3120" s="2">
        <v>136</v>
      </c>
      <c r="D3120" s="2" t="s">
        <v>3456</v>
      </c>
      <c r="E3120" s="2" t="s">
        <v>2461</v>
      </c>
      <c r="F3120" s="2">
        <v>10</v>
      </c>
      <c r="G3120" s="2" t="s">
        <v>19</v>
      </c>
      <c r="H3120" s="2">
        <v>342</v>
      </c>
      <c r="I3120" s="3">
        <v>2.0327619409904662E-3</v>
      </c>
      <c r="J3120" s="2">
        <v>168244</v>
      </c>
      <c r="K3120" s="2">
        <v>304975</v>
      </c>
    </row>
    <row r="3121" spans="1:11" x14ac:dyDescent="0.3">
      <c r="A3121" s="2">
        <v>23</v>
      </c>
      <c r="B3121" s="2" t="s">
        <v>491</v>
      </c>
      <c r="C3121" s="2">
        <v>136</v>
      </c>
      <c r="D3121" s="2" t="s">
        <v>3456</v>
      </c>
      <c r="E3121" s="2" t="s">
        <v>2462</v>
      </c>
      <c r="F3121" s="2">
        <v>11</v>
      </c>
      <c r="G3121" s="2" t="s">
        <v>19</v>
      </c>
      <c r="H3121" s="2">
        <v>95</v>
      </c>
      <c r="I3121" s="3">
        <v>5.6465609471957395E-4</v>
      </c>
      <c r="J3121" s="2">
        <v>168244</v>
      </c>
      <c r="K3121" s="2">
        <v>304975</v>
      </c>
    </row>
    <row r="3122" spans="1:11" x14ac:dyDescent="0.3">
      <c r="A3122" s="2">
        <v>23</v>
      </c>
      <c r="B3122" s="2" t="s">
        <v>491</v>
      </c>
      <c r="C3122" s="2">
        <v>136</v>
      </c>
      <c r="D3122" s="2" t="s">
        <v>3456</v>
      </c>
      <c r="E3122" s="2" t="s">
        <v>2463</v>
      </c>
      <c r="F3122" s="2">
        <v>12</v>
      </c>
      <c r="G3122" s="2" t="s">
        <v>19</v>
      </c>
      <c r="H3122" s="2">
        <v>372</v>
      </c>
      <c r="I3122" s="3">
        <v>2.2110743919545421E-3</v>
      </c>
      <c r="J3122" s="2">
        <v>168244</v>
      </c>
      <c r="K3122" s="2">
        <v>304975</v>
      </c>
    </row>
    <row r="3123" spans="1:11" x14ac:dyDescent="0.3">
      <c r="A3123" s="2">
        <v>23</v>
      </c>
      <c r="B3123" s="2" t="s">
        <v>491</v>
      </c>
      <c r="C3123" s="2">
        <v>136</v>
      </c>
      <c r="D3123" s="2" t="s">
        <v>3456</v>
      </c>
      <c r="E3123" s="2" t="s">
        <v>2464</v>
      </c>
      <c r="F3123" s="2">
        <v>13</v>
      </c>
      <c r="G3123" s="2" t="s">
        <v>2465</v>
      </c>
      <c r="H3123" s="2">
        <v>109</v>
      </c>
      <c r="I3123" s="3">
        <v>6.4786857183614279E-4</v>
      </c>
      <c r="J3123" s="2">
        <v>168244</v>
      </c>
      <c r="K3123" s="2">
        <v>304975</v>
      </c>
    </row>
    <row r="3124" spans="1:11" x14ac:dyDescent="0.3">
      <c r="A3124" s="2">
        <v>23</v>
      </c>
      <c r="B3124" s="2" t="s">
        <v>491</v>
      </c>
      <c r="C3124" s="2">
        <v>136</v>
      </c>
      <c r="D3124" s="2" t="s">
        <v>3456</v>
      </c>
      <c r="E3124" s="2" t="s">
        <v>2466</v>
      </c>
      <c r="F3124" s="2">
        <v>14</v>
      </c>
      <c r="G3124" s="2" t="s">
        <v>2467</v>
      </c>
      <c r="H3124" s="2">
        <v>330</v>
      </c>
      <c r="I3124" s="3">
        <v>1.9614369606048357E-3</v>
      </c>
      <c r="J3124" s="2">
        <v>168244</v>
      </c>
      <c r="K3124" s="2">
        <v>304975</v>
      </c>
    </row>
    <row r="3125" spans="1:11" x14ac:dyDescent="0.3">
      <c r="A3125" s="2">
        <v>23</v>
      </c>
      <c r="B3125" s="2" t="s">
        <v>491</v>
      </c>
      <c r="C3125" s="2">
        <v>136</v>
      </c>
      <c r="D3125" s="2" t="s">
        <v>3456</v>
      </c>
      <c r="E3125" s="2" t="s">
        <v>2468</v>
      </c>
      <c r="F3125" s="2">
        <v>15</v>
      </c>
      <c r="G3125" s="2" t="s">
        <v>19</v>
      </c>
      <c r="H3125" s="2">
        <v>67</v>
      </c>
      <c r="I3125" s="3">
        <v>3.9823114048643637E-4</v>
      </c>
      <c r="J3125" s="2">
        <v>168244</v>
      </c>
      <c r="K3125" s="2">
        <v>304975</v>
      </c>
    </row>
    <row r="3126" spans="1:11" x14ac:dyDescent="0.3">
      <c r="A3126" s="2">
        <v>23</v>
      </c>
      <c r="B3126" s="2" t="s">
        <v>491</v>
      </c>
      <c r="C3126" s="2">
        <v>136</v>
      </c>
      <c r="D3126" s="2" t="s">
        <v>3456</v>
      </c>
      <c r="E3126" s="2" t="s">
        <v>2469</v>
      </c>
      <c r="F3126" s="2">
        <v>16</v>
      </c>
      <c r="G3126" s="2" t="s">
        <v>1363</v>
      </c>
      <c r="H3126" s="2">
        <v>229</v>
      </c>
      <c r="I3126" s="3">
        <v>1.3611183756924467E-3</v>
      </c>
      <c r="J3126" s="2">
        <v>168244</v>
      </c>
      <c r="K3126" s="2">
        <v>304975</v>
      </c>
    </row>
    <row r="3127" spans="1:11" x14ac:dyDescent="0.3">
      <c r="A3127" s="2">
        <v>23</v>
      </c>
      <c r="B3127" s="2" t="s">
        <v>491</v>
      </c>
      <c r="C3127" s="2">
        <v>136</v>
      </c>
      <c r="D3127" s="2" t="s">
        <v>3456</v>
      </c>
      <c r="E3127" s="2" t="s">
        <v>2470</v>
      </c>
      <c r="F3127" s="2">
        <v>17</v>
      </c>
      <c r="G3127" s="2" t="s">
        <v>1049</v>
      </c>
      <c r="H3127" s="2">
        <v>102</v>
      </c>
      <c r="I3127" s="3">
        <v>6.0626233327785832E-4</v>
      </c>
      <c r="J3127" s="2">
        <v>168244</v>
      </c>
      <c r="K3127" s="2">
        <v>304975</v>
      </c>
    </row>
    <row r="3128" spans="1:11" x14ac:dyDescent="0.3">
      <c r="A3128" s="2">
        <v>23</v>
      </c>
      <c r="B3128" s="2" t="s">
        <v>491</v>
      </c>
      <c r="C3128" s="2">
        <v>136</v>
      </c>
      <c r="D3128" s="2" t="s">
        <v>3456</v>
      </c>
      <c r="E3128" s="2" t="s">
        <v>2471</v>
      </c>
      <c r="F3128" s="2">
        <v>18</v>
      </c>
      <c r="G3128" s="2" t="s">
        <v>19</v>
      </c>
      <c r="H3128" s="2">
        <v>91</v>
      </c>
      <c r="I3128" s="3">
        <v>5.4088110125769711E-4</v>
      </c>
      <c r="J3128" s="2">
        <v>168244</v>
      </c>
      <c r="K3128" s="2">
        <v>304975</v>
      </c>
    </row>
    <row r="3129" spans="1:11" x14ac:dyDescent="0.3">
      <c r="A3129" s="2">
        <v>23</v>
      </c>
      <c r="B3129" s="2" t="s">
        <v>491</v>
      </c>
      <c r="C3129" s="2">
        <v>136</v>
      </c>
      <c r="D3129" s="2" t="s">
        <v>3456</v>
      </c>
      <c r="E3129" s="2" t="s">
        <v>2472</v>
      </c>
      <c r="F3129" s="2">
        <v>19</v>
      </c>
      <c r="G3129" s="2" t="s">
        <v>19</v>
      </c>
      <c r="H3129" s="2">
        <v>79</v>
      </c>
      <c r="I3129" s="3">
        <v>4.6955612087206674E-4</v>
      </c>
      <c r="J3129" s="2">
        <v>168244</v>
      </c>
      <c r="K3129" s="2">
        <v>304975</v>
      </c>
    </row>
    <row r="3130" spans="1:11" x14ac:dyDescent="0.3">
      <c r="A3130" s="2">
        <v>23</v>
      </c>
      <c r="B3130" s="2" t="s">
        <v>491</v>
      </c>
      <c r="C3130" s="2">
        <v>136</v>
      </c>
      <c r="D3130" s="2" t="s">
        <v>3456</v>
      </c>
      <c r="E3130" s="2" t="s">
        <v>1431</v>
      </c>
      <c r="F3130" s="2">
        <v>20</v>
      </c>
      <c r="G3130" s="2" t="s">
        <v>19</v>
      </c>
      <c r="H3130" s="2">
        <v>44</v>
      </c>
      <c r="I3130" s="3">
        <v>2.6152492808064479E-4</v>
      </c>
      <c r="J3130" s="2">
        <v>168244</v>
      </c>
      <c r="K3130" s="2">
        <v>304975</v>
      </c>
    </row>
    <row r="3131" spans="1:11" x14ac:dyDescent="0.3">
      <c r="A3131" s="2">
        <v>23</v>
      </c>
      <c r="B3131" s="2" t="s">
        <v>491</v>
      </c>
      <c r="C3131" s="2">
        <v>136</v>
      </c>
      <c r="D3131" s="2" t="s">
        <v>3456</v>
      </c>
      <c r="E3131" s="2" t="s">
        <v>2473</v>
      </c>
      <c r="F3131" s="2">
        <v>21</v>
      </c>
      <c r="G3131" s="2" t="s">
        <v>2474</v>
      </c>
      <c r="H3131" s="2">
        <v>60</v>
      </c>
      <c r="I3131" s="3">
        <v>3.5662490192815195E-4</v>
      </c>
      <c r="J3131" s="2">
        <v>168244</v>
      </c>
      <c r="K3131" s="2">
        <v>304975</v>
      </c>
    </row>
    <row r="3132" spans="1:11" x14ac:dyDescent="0.3">
      <c r="A3132" s="2">
        <v>23</v>
      </c>
      <c r="B3132" s="2" t="s">
        <v>491</v>
      </c>
      <c r="C3132" s="2">
        <v>136</v>
      </c>
      <c r="D3132" s="2" t="s">
        <v>3456</v>
      </c>
      <c r="E3132" s="2" t="s">
        <v>2475</v>
      </c>
      <c r="F3132" s="2">
        <v>22</v>
      </c>
      <c r="G3132" s="2" t="s">
        <v>19</v>
      </c>
      <c r="H3132" s="2">
        <v>31</v>
      </c>
      <c r="I3132" s="3">
        <v>1.8425619932954519E-4</v>
      </c>
      <c r="J3132" s="2">
        <v>168244</v>
      </c>
      <c r="K3132" s="2">
        <v>304975</v>
      </c>
    </row>
    <row r="3133" spans="1:11" x14ac:dyDescent="0.3">
      <c r="A3133" s="2">
        <v>23</v>
      </c>
      <c r="B3133" s="2" t="s">
        <v>491</v>
      </c>
      <c r="C3133" s="2">
        <v>136</v>
      </c>
      <c r="D3133" s="2" t="s">
        <v>3456</v>
      </c>
      <c r="E3133" s="2" t="s">
        <v>2476</v>
      </c>
      <c r="F3133" s="2">
        <v>23</v>
      </c>
      <c r="G3133" s="2" t="s">
        <v>1113</v>
      </c>
      <c r="H3133" s="2">
        <v>57</v>
      </c>
      <c r="I3133" s="3">
        <v>3.3879365683174437E-4</v>
      </c>
      <c r="J3133" s="2">
        <v>168244</v>
      </c>
      <c r="K3133" s="2">
        <v>304975</v>
      </c>
    </row>
    <row r="3134" spans="1:11" x14ac:dyDescent="0.3">
      <c r="A3134" s="2">
        <v>23</v>
      </c>
      <c r="B3134" s="2" t="s">
        <v>491</v>
      </c>
      <c r="C3134" s="2">
        <v>136</v>
      </c>
      <c r="D3134" s="2" t="s">
        <v>3456</v>
      </c>
      <c r="E3134" s="2" t="s">
        <v>2477</v>
      </c>
      <c r="F3134" s="2">
        <v>24</v>
      </c>
      <c r="G3134" s="2" t="s">
        <v>19</v>
      </c>
      <c r="H3134" s="2">
        <v>52</v>
      </c>
      <c r="I3134" s="3">
        <v>3.0907491500439837E-4</v>
      </c>
      <c r="J3134" s="2">
        <v>168244</v>
      </c>
      <c r="K3134" s="2">
        <v>304975</v>
      </c>
    </row>
    <row r="3135" spans="1:11" x14ac:dyDescent="0.3">
      <c r="A3135" s="2">
        <v>23</v>
      </c>
      <c r="B3135" s="2" t="s">
        <v>491</v>
      </c>
      <c r="C3135" s="2">
        <v>136</v>
      </c>
      <c r="D3135" s="2" t="s">
        <v>3456</v>
      </c>
      <c r="E3135" s="2" t="s">
        <v>2478</v>
      </c>
      <c r="F3135" s="2">
        <v>25</v>
      </c>
      <c r="G3135" s="2" t="s">
        <v>19</v>
      </c>
      <c r="H3135" s="2">
        <v>34</v>
      </c>
      <c r="I3135" s="3">
        <v>2.0208744442595279E-4</v>
      </c>
      <c r="J3135" s="2">
        <v>168244</v>
      </c>
      <c r="K3135" s="2">
        <v>304975</v>
      </c>
    </row>
    <row r="3136" spans="1:11" x14ac:dyDescent="0.3">
      <c r="A3136" s="2">
        <v>23</v>
      </c>
      <c r="B3136" s="2" t="s">
        <v>491</v>
      </c>
      <c r="C3136" s="2">
        <v>136</v>
      </c>
      <c r="D3136" s="2" t="s">
        <v>3456</v>
      </c>
      <c r="E3136" s="2" t="s">
        <v>1464</v>
      </c>
      <c r="F3136" s="2">
        <v>26</v>
      </c>
      <c r="G3136" s="2" t="s">
        <v>19</v>
      </c>
      <c r="H3136" s="2">
        <v>21</v>
      </c>
      <c r="I3136" s="3">
        <v>1.2481871567485318E-4</v>
      </c>
      <c r="J3136" s="2">
        <v>168244</v>
      </c>
      <c r="K3136" s="2">
        <v>304975</v>
      </c>
    </row>
    <row r="3137" spans="1:11" x14ac:dyDescent="0.3">
      <c r="A3137" s="2">
        <v>23</v>
      </c>
      <c r="B3137" s="2" t="s">
        <v>491</v>
      </c>
      <c r="C3137" s="2">
        <v>136</v>
      </c>
      <c r="D3137" s="2" t="s">
        <v>3456</v>
      </c>
      <c r="E3137" s="2" t="s">
        <v>2479</v>
      </c>
      <c r="F3137" s="2">
        <v>27</v>
      </c>
      <c r="G3137" s="2" t="s">
        <v>19</v>
      </c>
      <c r="H3137" s="2">
        <v>36</v>
      </c>
      <c r="I3137" s="3">
        <v>2.1397494115689119E-4</v>
      </c>
      <c r="J3137" s="2">
        <v>168244</v>
      </c>
      <c r="K3137" s="2">
        <v>304975</v>
      </c>
    </row>
    <row r="3138" spans="1:11" x14ac:dyDescent="0.3">
      <c r="A3138" s="2">
        <v>23</v>
      </c>
      <c r="B3138" s="2" t="s">
        <v>491</v>
      </c>
      <c r="C3138" s="2">
        <v>136</v>
      </c>
      <c r="D3138" s="2" t="s">
        <v>3456</v>
      </c>
      <c r="E3138" s="2" t="s">
        <v>2480</v>
      </c>
      <c r="F3138" s="2">
        <v>28</v>
      </c>
      <c r="G3138" s="2" t="s">
        <v>19</v>
      </c>
      <c r="H3138" s="2">
        <v>21</v>
      </c>
      <c r="I3138" s="3">
        <v>1.2481871567485318E-4</v>
      </c>
      <c r="J3138" s="2">
        <v>168244</v>
      </c>
      <c r="K3138" s="2">
        <v>304975</v>
      </c>
    </row>
    <row r="3139" spans="1:11" x14ac:dyDescent="0.3">
      <c r="A3139" s="2">
        <v>23</v>
      </c>
      <c r="B3139" s="2" t="s">
        <v>491</v>
      </c>
      <c r="C3139" s="2">
        <v>137</v>
      </c>
      <c r="D3139" s="2" t="s">
        <v>3457</v>
      </c>
      <c r="E3139" s="2" t="s">
        <v>2453</v>
      </c>
      <c r="F3139" s="2">
        <v>1</v>
      </c>
      <c r="G3139" s="2" t="s">
        <v>1992</v>
      </c>
      <c r="H3139" s="2">
        <v>108113</v>
      </c>
      <c r="I3139" s="3">
        <v>0.64734834649629658</v>
      </c>
      <c r="J3139" s="2">
        <v>167009</v>
      </c>
      <c r="K3139" s="2">
        <v>336124</v>
      </c>
    </row>
    <row r="3140" spans="1:11" x14ac:dyDescent="0.3">
      <c r="A3140" s="2">
        <v>23</v>
      </c>
      <c r="B3140" s="2" t="s">
        <v>491</v>
      </c>
      <c r="C3140" s="2">
        <v>137</v>
      </c>
      <c r="D3140" s="2" t="s">
        <v>3457</v>
      </c>
      <c r="E3140" s="2" t="s">
        <v>493</v>
      </c>
      <c r="F3140" s="2">
        <v>2</v>
      </c>
      <c r="G3140" s="2" t="s">
        <v>9</v>
      </c>
      <c r="H3140" s="2">
        <v>45372</v>
      </c>
      <c r="I3140" s="3">
        <v>0.27167398164170792</v>
      </c>
      <c r="J3140" s="2">
        <v>167009</v>
      </c>
      <c r="K3140" s="2">
        <v>336124</v>
      </c>
    </row>
    <row r="3141" spans="1:11" x14ac:dyDescent="0.3">
      <c r="A3141" s="2">
        <v>23</v>
      </c>
      <c r="B3141" s="2" t="s">
        <v>491</v>
      </c>
      <c r="C3141" s="2">
        <v>137</v>
      </c>
      <c r="D3141" s="2" t="s">
        <v>3457</v>
      </c>
      <c r="E3141" s="2" t="s">
        <v>2454</v>
      </c>
      <c r="F3141" s="2">
        <v>3</v>
      </c>
      <c r="G3141" s="2" t="s">
        <v>19</v>
      </c>
      <c r="H3141" s="2">
        <v>4207</v>
      </c>
      <c r="I3141" s="3">
        <v>2.5190259207587613E-2</v>
      </c>
      <c r="J3141" s="2">
        <v>167009</v>
      </c>
      <c r="K3141" s="2">
        <v>336124</v>
      </c>
    </row>
    <row r="3142" spans="1:11" x14ac:dyDescent="0.3">
      <c r="A3142" s="2">
        <v>23</v>
      </c>
      <c r="B3142" s="2" t="s">
        <v>491</v>
      </c>
      <c r="C3142" s="2">
        <v>137</v>
      </c>
      <c r="D3142" s="2" t="s">
        <v>3457</v>
      </c>
      <c r="E3142" s="2" t="s">
        <v>2455</v>
      </c>
      <c r="F3142" s="2">
        <v>4</v>
      </c>
      <c r="G3142" s="2" t="s">
        <v>2456</v>
      </c>
      <c r="H3142" s="2">
        <v>3784</v>
      </c>
      <c r="I3142" s="3">
        <v>2.2657461573927153E-2</v>
      </c>
      <c r="J3142" s="2">
        <v>167009</v>
      </c>
      <c r="K3142" s="2">
        <v>336124</v>
      </c>
    </row>
    <row r="3143" spans="1:11" x14ac:dyDescent="0.3">
      <c r="A3143" s="2">
        <v>23</v>
      </c>
      <c r="B3143" s="2" t="s">
        <v>491</v>
      </c>
      <c r="C3143" s="2">
        <v>137</v>
      </c>
      <c r="D3143" s="2" t="s">
        <v>3457</v>
      </c>
      <c r="E3143" s="2" t="s">
        <v>7952</v>
      </c>
      <c r="F3143" s="2">
        <v>5</v>
      </c>
      <c r="G3143" s="2" t="s">
        <v>22</v>
      </c>
      <c r="H3143" s="2">
        <v>423</v>
      </c>
      <c r="I3143" s="3">
        <v>2.5327976336604616E-3</v>
      </c>
      <c r="J3143" s="2">
        <v>167009</v>
      </c>
      <c r="K3143" s="2">
        <v>336124</v>
      </c>
    </row>
    <row r="3144" spans="1:11" x14ac:dyDescent="0.3">
      <c r="A3144" s="2">
        <v>23</v>
      </c>
      <c r="B3144" s="2" t="s">
        <v>491</v>
      </c>
      <c r="C3144" s="2">
        <v>137</v>
      </c>
      <c r="D3144" s="2" t="s">
        <v>3457</v>
      </c>
      <c r="E3144" s="2" t="s">
        <v>2457</v>
      </c>
      <c r="F3144" s="2">
        <v>6</v>
      </c>
      <c r="G3144" s="2" t="s">
        <v>19</v>
      </c>
      <c r="H3144" s="2">
        <v>350</v>
      </c>
      <c r="I3144" s="3">
        <v>2.0956954415630295E-3</v>
      </c>
      <c r="J3144" s="2">
        <v>167009</v>
      </c>
      <c r="K3144" s="2">
        <v>336124</v>
      </c>
    </row>
    <row r="3145" spans="1:11" x14ac:dyDescent="0.3">
      <c r="A3145" s="2">
        <v>23</v>
      </c>
      <c r="B3145" s="2" t="s">
        <v>491</v>
      </c>
      <c r="C3145" s="2">
        <v>137</v>
      </c>
      <c r="D3145" s="2" t="s">
        <v>3457</v>
      </c>
      <c r="E3145" s="2" t="s">
        <v>2458</v>
      </c>
      <c r="F3145" s="2">
        <v>7</v>
      </c>
      <c r="G3145" s="2" t="s">
        <v>11</v>
      </c>
      <c r="H3145" s="2">
        <v>550</v>
      </c>
      <c r="I3145" s="3">
        <v>3.2932356938847607E-3</v>
      </c>
      <c r="J3145" s="2">
        <v>167009</v>
      </c>
      <c r="K3145" s="2">
        <v>336124</v>
      </c>
    </row>
    <row r="3146" spans="1:11" x14ac:dyDescent="0.3">
      <c r="A3146" s="2">
        <v>23</v>
      </c>
      <c r="B3146" s="2" t="s">
        <v>491</v>
      </c>
      <c r="C3146" s="2">
        <v>137</v>
      </c>
      <c r="D3146" s="2" t="s">
        <v>3457</v>
      </c>
      <c r="E3146" s="2" t="s">
        <v>2459</v>
      </c>
      <c r="F3146" s="2">
        <v>8</v>
      </c>
      <c r="G3146" s="2" t="s">
        <v>19</v>
      </c>
      <c r="H3146" s="2">
        <v>896</v>
      </c>
      <c r="I3146" s="3">
        <v>5.3649803304013557E-3</v>
      </c>
      <c r="J3146" s="2">
        <v>167009</v>
      </c>
      <c r="K3146" s="2">
        <v>336124</v>
      </c>
    </row>
    <row r="3147" spans="1:11" x14ac:dyDescent="0.3">
      <c r="A3147" s="2">
        <v>23</v>
      </c>
      <c r="B3147" s="2" t="s">
        <v>491</v>
      </c>
      <c r="C3147" s="2">
        <v>137</v>
      </c>
      <c r="D3147" s="2" t="s">
        <v>3457</v>
      </c>
      <c r="E3147" s="2" t="s">
        <v>2460</v>
      </c>
      <c r="F3147" s="2">
        <v>9</v>
      </c>
      <c r="G3147" s="2" t="s">
        <v>19</v>
      </c>
      <c r="H3147" s="2">
        <v>345</v>
      </c>
      <c r="I3147" s="3">
        <v>2.0657569352549861E-3</v>
      </c>
      <c r="J3147" s="2">
        <v>167009</v>
      </c>
      <c r="K3147" s="2">
        <v>336124</v>
      </c>
    </row>
    <row r="3148" spans="1:11" x14ac:dyDescent="0.3">
      <c r="A3148" s="2">
        <v>23</v>
      </c>
      <c r="B3148" s="2" t="s">
        <v>491</v>
      </c>
      <c r="C3148" s="2">
        <v>137</v>
      </c>
      <c r="D3148" s="2" t="s">
        <v>3457</v>
      </c>
      <c r="E3148" s="2" t="s">
        <v>2461</v>
      </c>
      <c r="F3148" s="2">
        <v>10</v>
      </c>
      <c r="G3148" s="2" t="s">
        <v>19</v>
      </c>
      <c r="H3148" s="2">
        <v>531</v>
      </c>
      <c r="I3148" s="3">
        <v>3.1794693699141964E-3</v>
      </c>
      <c r="J3148" s="2">
        <v>167009</v>
      </c>
      <c r="K3148" s="2">
        <v>336124</v>
      </c>
    </row>
    <row r="3149" spans="1:11" x14ac:dyDescent="0.3">
      <c r="A3149" s="2">
        <v>23</v>
      </c>
      <c r="B3149" s="2" t="s">
        <v>491</v>
      </c>
      <c r="C3149" s="2">
        <v>137</v>
      </c>
      <c r="D3149" s="2" t="s">
        <v>3457</v>
      </c>
      <c r="E3149" s="2" t="s">
        <v>2462</v>
      </c>
      <c r="F3149" s="2">
        <v>11</v>
      </c>
      <c r="G3149" s="2" t="s">
        <v>19</v>
      </c>
      <c r="H3149" s="2">
        <v>134</v>
      </c>
      <c r="I3149" s="3">
        <v>8.0235196905555984E-4</v>
      </c>
      <c r="J3149" s="2">
        <v>167009</v>
      </c>
      <c r="K3149" s="2">
        <v>336124</v>
      </c>
    </row>
    <row r="3150" spans="1:11" x14ac:dyDescent="0.3">
      <c r="A3150" s="2">
        <v>23</v>
      </c>
      <c r="B3150" s="2" t="s">
        <v>491</v>
      </c>
      <c r="C3150" s="2">
        <v>137</v>
      </c>
      <c r="D3150" s="2" t="s">
        <v>3457</v>
      </c>
      <c r="E3150" s="2" t="s">
        <v>2463</v>
      </c>
      <c r="F3150" s="2">
        <v>12</v>
      </c>
      <c r="G3150" s="2" t="s">
        <v>19</v>
      </c>
      <c r="H3150" s="2">
        <v>397</v>
      </c>
      <c r="I3150" s="3">
        <v>2.3771174008586364E-3</v>
      </c>
      <c r="J3150" s="2">
        <v>167009</v>
      </c>
      <c r="K3150" s="2">
        <v>336124</v>
      </c>
    </row>
    <row r="3151" spans="1:11" x14ac:dyDescent="0.3">
      <c r="A3151" s="2">
        <v>23</v>
      </c>
      <c r="B3151" s="2" t="s">
        <v>491</v>
      </c>
      <c r="C3151" s="2">
        <v>137</v>
      </c>
      <c r="D3151" s="2" t="s">
        <v>3457</v>
      </c>
      <c r="E3151" s="2" t="s">
        <v>2464</v>
      </c>
      <c r="F3151" s="2">
        <v>13</v>
      </c>
      <c r="G3151" s="2" t="s">
        <v>2465</v>
      </c>
      <c r="H3151" s="2">
        <v>141</v>
      </c>
      <c r="I3151" s="3">
        <v>8.442658778868205E-4</v>
      </c>
      <c r="J3151" s="2">
        <v>167009</v>
      </c>
      <c r="K3151" s="2">
        <v>336124</v>
      </c>
    </row>
    <row r="3152" spans="1:11" x14ac:dyDescent="0.3">
      <c r="A3152" s="2">
        <v>23</v>
      </c>
      <c r="B3152" s="2" t="s">
        <v>491</v>
      </c>
      <c r="C3152" s="2">
        <v>137</v>
      </c>
      <c r="D3152" s="2" t="s">
        <v>3457</v>
      </c>
      <c r="E3152" s="2" t="s">
        <v>2466</v>
      </c>
      <c r="F3152" s="2">
        <v>14</v>
      </c>
      <c r="G3152" s="2" t="s">
        <v>2467</v>
      </c>
      <c r="H3152" s="2">
        <v>468</v>
      </c>
      <c r="I3152" s="3">
        <v>2.8022441904328511E-3</v>
      </c>
      <c r="J3152" s="2">
        <v>167009</v>
      </c>
      <c r="K3152" s="2">
        <v>336124</v>
      </c>
    </row>
    <row r="3153" spans="1:11" x14ac:dyDescent="0.3">
      <c r="A3153" s="2">
        <v>23</v>
      </c>
      <c r="B3153" s="2" t="s">
        <v>491</v>
      </c>
      <c r="C3153" s="2">
        <v>137</v>
      </c>
      <c r="D3153" s="2" t="s">
        <v>3457</v>
      </c>
      <c r="E3153" s="2" t="s">
        <v>2468</v>
      </c>
      <c r="F3153" s="2">
        <v>15</v>
      </c>
      <c r="G3153" s="2" t="s">
        <v>19</v>
      </c>
      <c r="H3153" s="2">
        <v>77</v>
      </c>
      <c r="I3153" s="3">
        <v>4.6105299714386649E-4</v>
      </c>
      <c r="J3153" s="2">
        <v>167009</v>
      </c>
      <c r="K3153" s="2">
        <v>336124</v>
      </c>
    </row>
    <row r="3154" spans="1:11" x14ac:dyDescent="0.3">
      <c r="A3154" s="2">
        <v>23</v>
      </c>
      <c r="B3154" s="2" t="s">
        <v>491</v>
      </c>
      <c r="C3154" s="2">
        <v>137</v>
      </c>
      <c r="D3154" s="2" t="s">
        <v>3457</v>
      </c>
      <c r="E3154" s="2" t="s">
        <v>2469</v>
      </c>
      <c r="F3154" s="2">
        <v>16</v>
      </c>
      <c r="G3154" s="2" t="s">
        <v>1363</v>
      </c>
      <c r="H3154" s="2">
        <v>402</v>
      </c>
      <c r="I3154" s="3">
        <v>2.4070559071666798E-3</v>
      </c>
      <c r="J3154" s="2">
        <v>167009</v>
      </c>
      <c r="K3154" s="2">
        <v>336124</v>
      </c>
    </row>
    <row r="3155" spans="1:11" x14ac:dyDescent="0.3">
      <c r="A3155" s="2">
        <v>23</v>
      </c>
      <c r="B3155" s="2" t="s">
        <v>491</v>
      </c>
      <c r="C3155" s="2">
        <v>137</v>
      </c>
      <c r="D3155" s="2" t="s">
        <v>3457</v>
      </c>
      <c r="E3155" s="2" t="s">
        <v>2470</v>
      </c>
      <c r="F3155" s="2">
        <v>17</v>
      </c>
      <c r="G3155" s="2" t="s">
        <v>1049</v>
      </c>
      <c r="H3155" s="2">
        <v>140</v>
      </c>
      <c r="I3155" s="3">
        <v>8.3827817662521177E-4</v>
      </c>
      <c r="J3155" s="2">
        <v>167009</v>
      </c>
      <c r="K3155" s="2">
        <v>336124</v>
      </c>
    </row>
    <row r="3156" spans="1:11" x14ac:dyDescent="0.3">
      <c r="A3156" s="2">
        <v>23</v>
      </c>
      <c r="B3156" s="2" t="s">
        <v>491</v>
      </c>
      <c r="C3156" s="2">
        <v>137</v>
      </c>
      <c r="D3156" s="2" t="s">
        <v>3457</v>
      </c>
      <c r="E3156" s="2" t="s">
        <v>2471</v>
      </c>
      <c r="F3156" s="2">
        <v>18</v>
      </c>
      <c r="G3156" s="2" t="s">
        <v>19</v>
      </c>
      <c r="H3156" s="2">
        <v>133</v>
      </c>
      <c r="I3156" s="3">
        <v>7.9636426779395122E-4</v>
      </c>
      <c r="J3156" s="2">
        <v>167009</v>
      </c>
      <c r="K3156" s="2">
        <v>336124</v>
      </c>
    </row>
    <row r="3157" spans="1:11" x14ac:dyDescent="0.3">
      <c r="A3157" s="2">
        <v>23</v>
      </c>
      <c r="B3157" s="2" t="s">
        <v>491</v>
      </c>
      <c r="C3157" s="2">
        <v>137</v>
      </c>
      <c r="D3157" s="2" t="s">
        <v>3457</v>
      </c>
      <c r="E3157" s="2" t="s">
        <v>2472</v>
      </c>
      <c r="F3157" s="2">
        <v>19</v>
      </c>
      <c r="G3157" s="2" t="s">
        <v>19</v>
      </c>
      <c r="H3157" s="2">
        <v>79</v>
      </c>
      <c r="I3157" s="3">
        <v>4.7302839966708384E-4</v>
      </c>
      <c r="J3157" s="2">
        <v>167009</v>
      </c>
      <c r="K3157" s="2">
        <v>336124</v>
      </c>
    </row>
    <row r="3158" spans="1:11" x14ac:dyDescent="0.3">
      <c r="A3158" s="2">
        <v>23</v>
      </c>
      <c r="B3158" s="2" t="s">
        <v>491</v>
      </c>
      <c r="C3158" s="2">
        <v>137</v>
      </c>
      <c r="D3158" s="2" t="s">
        <v>3457</v>
      </c>
      <c r="E3158" s="2" t="s">
        <v>1431</v>
      </c>
      <c r="F3158" s="2">
        <v>20</v>
      </c>
      <c r="G3158" s="2" t="s">
        <v>19</v>
      </c>
      <c r="H3158" s="2">
        <v>49</v>
      </c>
      <c r="I3158" s="3">
        <v>2.9339736181882413E-4</v>
      </c>
      <c r="J3158" s="2">
        <v>167009</v>
      </c>
      <c r="K3158" s="2">
        <v>336124</v>
      </c>
    </row>
    <row r="3159" spans="1:11" x14ac:dyDescent="0.3">
      <c r="A3159" s="2">
        <v>23</v>
      </c>
      <c r="B3159" s="2" t="s">
        <v>491</v>
      </c>
      <c r="C3159" s="2">
        <v>137</v>
      </c>
      <c r="D3159" s="2" t="s">
        <v>3457</v>
      </c>
      <c r="E3159" s="2" t="s">
        <v>2473</v>
      </c>
      <c r="F3159" s="2">
        <v>21</v>
      </c>
      <c r="G3159" s="2" t="s">
        <v>2474</v>
      </c>
      <c r="H3159" s="2">
        <v>86</v>
      </c>
      <c r="I3159" s="3">
        <v>5.1494230849834439E-4</v>
      </c>
      <c r="J3159" s="2">
        <v>167009</v>
      </c>
      <c r="K3159" s="2">
        <v>336124</v>
      </c>
    </row>
    <row r="3160" spans="1:11" x14ac:dyDescent="0.3">
      <c r="A3160" s="2">
        <v>23</v>
      </c>
      <c r="B3160" s="2" t="s">
        <v>491</v>
      </c>
      <c r="C3160" s="2">
        <v>137</v>
      </c>
      <c r="D3160" s="2" t="s">
        <v>3457</v>
      </c>
      <c r="E3160" s="2" t="s">
        <v>2475</v>
      </c>
      <c r="F3160" s="2">
        <v>22</v>
      </c>
      <c r="G3160" s="2" t="s">
        <v>19</v>
      </c>
      <c r="H3160" s="2">
        <v>36</v>
      </c>
      <c r="I3160" s="3">
        <v>2.1555724541791162E-4</v>
      </c>
      <c r="J3160" s="2">
        <v>167009</v>
      </c>
      <c r="K3160" s="2">
        <v>336124</v>
      </c>
    </row>
    <row r="3161" spans="1:11" x14ac:dyDescent="0.3">
      <c r="A3161" s="2">
        <v>23</v>
      </c>
      <c r="B3161" s="2" t="s">
        <v>491</v>
      </c>
      <c r="C3161" s="2">
        <v>137</v>
      </c>
      <c r="D3161" s="2" t="s">
        <v>3457</v>
      </c>
      <c r="E3161" s="2" t="s">
        <v>2476</v>
      </c>
      <c r="F3161" s="2">
        <v>23</v>
      </c>
      <c r="G3161" s="2" t="s">
        <v>1113</v>
      </c>
      <c r="H3161" s="2">
        <v>88</v>
      </c>
      <c r="I3161" s="3">
        <v>5.2691771102156173E-4</v>
      </c>
      <c r="J3161" s="2">
        <v>167009</v>
      </c>
      <c r="K3161" s="2">
        <v>336124</v>
      </c>
    </row>
    <row r="3162" spans="1:11" x14ac:dyDescent="0.3">
      <c r="A3162" s="2">
        <v>23</v>
      </c>
      <c r="B3162" s="2" t="s">
        <v>491</v>
      </c>
      <c r="C3162" s="2">
        <v>137</v>
      </c>
      <c r="D3162" s="2" t="s">
        <v>3457</v>
      </c>
      <c r="E3162" s="2" t="s">
        <v>2477</v>
      </c>
      <c r="F3162" s="2">
        <v>24</v>
      </c>
      <c r="G3162" s="2" t="s">
        <v>19</v>
      </c>
      <c r="H3162" s="2">
        <v>73</v>
      </c>
      <c r="I3162" s="3">
        <v>4.3710219209743185E-4</v>
      </c>
      <c r="J3162" s="2">
        <v>167009</v>
      </c>
      <c r="K3162" s="2">
        <v>336124</v>
      </c>
    </row>
    <row r="3163" spans="1:11" x14ac:dyDescent="0.3">
      <c r="A3163" s="2">
        <v>23</v>
      </c>
      <c r="B3163" s="2" t="s">
        <v>491</v>
      </c>
      <c r="C3163" s="2">
        <v>137</v>
      </c>
      <c r="D3163" s="2" t="s">
        <v>3457</v>
      </c>
      <c r="E3163" s="2" t="s">
        <v>2478</v>
      </c>
      <c r="F3163" s="2">
        <v>25</v>
      </c>
      <c r="G3163" s="2" t="s">
        <v>19</v>
      </c>
      <c r="H3163" s="2">
        <v>32</v>
      </c>
      <c r="I3163" s="3">
        <v>1.9160644037147698E-4</v>
      </c>
      <c r="J3163" s="2">
        <v>167009</v>
      </c>
      <c r="K3163" s="2">
        <v>336124</v>
      </c>
    </row>
    <row r="3164" spans="1:11" x14ac:dyDescent="0.3">
      <c r="A3164" s="2">
        <v>23</v>
      </c>
      <c r="B3164" s="2" t="s">
        <v>491</v>
      </c>
      <c r="C3164" s="2">
        <v>137</v>
      </c>
      <c r="D3164" s="2" t="s">
        <v>3457</v>
      </c>
      <c r="E3164" s="2" t="s">
        <v>1464</v>
      </c>
      <c r="F3164" s="2">
        <v>26</v>
      </c>
      <c r="G3164" s="2" t="s">
        <v>19</v>
      </c>
      <c r="H3164" s="2">
        <v>34</v>
      </c>
      <c r="I3164" s="3">
        <v>2.035818428946943E-4</v>
      </c>
      <c r="J3164" s="2">
        <v>167009</v>
      </c>
      <c r="K3164" s="2">
        <v>336124</v>
      </c>
    </row>
    <row r="3165" spans="1:11" x14ac:dyDescent="0.3">
      <c r="A3165" s="2">
        <v>23</v>
      </c>
      <c r="B3165" s="2" t="s">
        <v>491</v>
      </c>
      <c r="C3165" s="2">
        <v>137</v>
      </c>
      <c r="D3165" s="2" t="s">
        <v>3457</v>
      </c>
      <c r="E3165" s="2" t="s">
        <v>2479</v>
      </c>
      <c r="F3165" s="2">
        <v>27</v>
      </c>
      <c r="G3165" s="2" t="s">
        <v>19</v>
      </c>
      <c r="H3165" s="2">
        <v>35</v>
      </c>
      <c r="I3165" s="3">
        <v>2.0956954415630294E-4</v>
      </c>
      <c r="J3165" s="2">
        <v>167009</v>
      </c>
      <c r="K3165" s="2">
        <v>336124</v>
      </c>
    </row>
    <row r="3166" spans="1:11" x14ac:dyDescent="0.3">
      <c r="A3166" s="2">
        <v>23</v>
      </c>
      <c r="B3166" s="2" t="s">
        <v>491</v>
      </c>
      <c r="C3166" s="2">
        <v>137</v>
      </c>
      <c r="D3166" s="2" t="s">
        <v>3457</v>
      </c>
      <c r="E3166" s="2" t="s">
        <v>2480</v>
      </c>
      <c r="F3166" s="2">
        <v>28</v>
      </c>
      <c r="G3166" s="2" t="s">
        <v>19</v>
      </c>
      <c r="H3166" s="2">
        <v>34</v>
      </c>
      <c r="I3166" s="3">
        <v>2.035818428946943E-4</v>
      </c>
      <c r="J3166" s="2">
        <v>167009</v>
      </c>
      <c r="K3166" s="2">
        <v>336124</v>
      </c>
    </row>
    <row r="3167" spans="1:11" x14ac:dyDescent="0.3">
      <c r="A3167" s="2">
        <v>23</v>
      </c>
      <c r="B3167" s="2" t="s">
        <v>491</v>
      </c>
      <c r="C3167" s="2">
        <v>138</v>
      </c>
      <c r="D3167" s="2" t="s">
        <v>3458</v>
      </c>
      <c r="E3167" s="2" t="s">
        <v>2453</v>
      </c>
      <c r="F3167" s="2">
        <v>1</v>
      </c>
      <c r="G3167" s="2" t="s">
        <v>1992</v>
      </c>
      <c r="H3167" s="2">
        <v>74129</v>
      </c>
      <c r="I3167" s="3">
        <v>0.35041882539802593</v>
      </c>
      <c r="J3167" s="2">
        <v>211544</v>
      </c>
      <c r="K3167" s="2">
        <v>400278</v>
      </c>
    </row>
    <row r="3168" spans="1:11" x14ac:dyDescent="0.3">
      <c r="A3168" s="2">
        <v>23</v>
      </c>
      <c r="B3168" s="2" t="s">
        <v>491</v>
      </c>
      <c r="C3168" s="2">
        <v>138</v>
      </c>
      <c r="D3168" s="2" t="s">
        <v>3458</v>
      </c>
      <c r="E3168" s="2" t="s">
        <v>493</v>
      </c>
      <c r="F3168" s="2">
        <v>2</v>
      </c>
      <c r="G3168" s="2" t="s">
        <v>9</v>
      </c>
      <c r="H3168" s="2">
        <v>105365</v>
      </c>
      <c r="I3168" s="3">
        <v>0.49807605037249936</v>
      </c>
      <c r="J3168" s="2">
        <v>211544</v>
      </c>
      <c r="K3168" s="2">
        <v>400278</v>
      </c>
    </row>
    <row r="3169" spans="1:11" x14ac:dyDescent="0.3">
      <c r="A3169" s="2">
        <v>23</v>
      </c>
      <c r="B3169" s="2" t="s">
        <v>491</v>
      </c>
      <c r="C3169" s="2">
        <v>138</v>
      </c>
      <c r="D3169" s="2" t="s">
        <v>3458</v>
      </c>
      <c r="E3169" s="2" t="s">
        <v>2454</v>
      </c>
      <c r="F3169" s="2">
        <v>3</v>
      </c>
      <c r="G3169" s="2" t="s">
        <v>19</v>
      </c>
      <c r="H3169" s="2">
        <v>19187</v>
      </c>
      <c r="I3169" s="3">
        <v>9.0699807132322355E-2</v>
      </c>
      <c r="J3169" s="2">
        <v>211544</v>
      </c>
      <c r="K3169" s="2">
        <v>400278</v>
      </c>
    </row>
    <row r="3170" spans="1:11" x14ac:dyDescent="0.3">
      <c r="A3170" s="2">
        <v>23</v>
      </c>
      <c r="B3170" s="2" t="s">
        <v>491</v>
      </c>
      <c r="C3170" s="2">
        <v>138</v>
      </c>
      <c r="D3170" s="2" t="s">
        <v>3458</v>
      </c>
      <c r="E3170" s="2" t="s">
        <v>2455</v>
      </c>
      <c r="F3170" s="2">
        <v>4</v>
      </c>
      <c r="G3170" s="2" t="s">
        <v>2456</v>
      </c>
      <c r="H3170" s="2">
        <v>3196</v>
      </c>
      <c r="I3170" s="3">
        <v>1.5107968082290209E-2</v>
      </c>
      <c r="J3170" s="2">
        <v>211544</v>
      </c>
      <c r="K3170" s="2">
        <v>400278</v>
      </c>
    </row>
    <row r="3171" spans="1:11" x14ac:dyDescent="0.3">
      <c r="A3171" s="2">
        <v>23</v>
      </c>
      <c r="B3171" s="2" t="s">
        <v>491</v>
      </c>
      <c r="C3171" s="2">
        <v>138</v>
      </c>
      <c r="D3171" s="2" t="s">
        <v>3458</v>
      </c>
      <c r="E3171" s="2" t="s">
        <v>7952</v>
      </c>
      <c r="F3171" s="2">
        <v>5</v>
      </c>
      <c r="G3171" s="2" t="s">
        <v>22</v>
      </c>
      <c r="H3171" s="2">
        <v>2807</v>
      </c>
      <c r="I3171" s="3">
        <v>1.3269107136104073E-2</v>
      </c>
      <c r="J3171" s="2">
        <v>211544</v>
      </c>
      <c r="K3171" s="2">
        <v>400278</v>
      </c>
    </row>
    <row r="3172" spans="1:11" x14ac:dyDescent="0.3">
      <c r="A3172" s="2">
        <v>23</v>
      </c>
      <c r="B3172" s="2" t="s">
        <v>491</v>
      </c>
      <c r="C3172" s="2">
        <v>138</v>
      </c>
      <c r="D3172" s="2" t="s">
        <v>3458</v>
      </c>
      <c r="E3172" s="2" t="s">
        <v>2457</v>
      </c>
      <c r="F3172" s="2">
        <v>6</v>
      </c>
      <c r="G3172" s="2" t="s">
        <v>19</v>
      </c>
      <c r="H3172" s="2">
        <v>568</v>
      </c>
      <c r="I3172" s="3">
        <v>2.6850206103694739E-3</v>
      </c>
      <c r="J3172" s="2">
        <v>211544</v>
      </c>
      <c r="K3172" s="2">
        <v>400278</v>
      </c>
    </row>
    <row r="3173" spans="1:11" x14ac:dyDescent="0.3">
      <c r="A3173" s="2">
        <v>23</v>
      </c>
      <c r="B3173" s="2" t="s">
        <v>491</v>
      </c>
      <c r="C3173" s="2">
        <v>138</v>
      </c>
      <c r="D3173" s="2" t="s">
        <v>3458</v>
      </c>
      <c r="E3173" s="2" t="s">
        <v>2458</v>
      </c>
      <c r="F3173" s="2">
        <v>7</v>
      </c>
      <c r="G3173" s="2" t="s">
        <v>11</v>
      </c>
      <c r="H3173" s="2">
        <v>1620</v>
      </c>
      <c r="I3173" s="3">
        <v>7.6579813183073027E-3</v>
      </c>
      <c r="J3173" s="2">
        <v>211544</v>
      </c>
      <c r="K3173" s="2">
        <v>400278</v>
      </c>
    </row>
    <row r="3174" spans="1:11" x14ac:dyDescent="0.3">
      <c r="A3174" s="2">
        <v>23</v>
      </c>
      <c r="B3174" s="2" t="s">
        <v>491</v>
      </c>
      <c r="C3174" s="2">
        <v>138</v>
      </c>
      <c r="D3174" s="2" t="s">
        <v>3458</v>
      </c>
      <c r="E3174" s="2" t="s">
        <v>2459</v>
      </c>
      <c r="F3174" s="2">
        <v>8</v>
      </c>
      <c r="G3174" s="2" t="s">
        <v>19</v>
      </c>
      <c r="H3174" s="2">
        <v>423</v>
      </c>
      <c r="I3174" s="3">
        <v>1.9995840108913512E-3</v>
      </c>
      <c r="J3174" s="2">
        <v>211544</v>
      </c>
      <c r="K3174" s="2">
        <v>400278</v>
      </c>
    </row>
    <row r="3175" spans="1:11" x14ac:dyDescent="0.3">
      <c r="A3175" s="2">
        <v>23</v>
      </c>
      <c r="B3175" s="2" t="s">
        <v>491</v>
      </c>
      <c r="C3175" s="2">
        <v>138</v>
      </c>
      <c r="D3175" s="2" t="s">
        <v>3458</v>
      </c>
      <c r="E3175" s="2" t="s">
        <v>2460</v>
      </c>
      <c r="F3175" s="2">
        <v>9</v>
      </c>
      <c r="G3175" s="2" t="s">
        <v>19</v>
      </c>
      <c r="H3175" s="2">
        <v>252</v>
      </c>
      <c r="I3175" s="3">
        <v>1.1912415384033581E-3</v>
      </c>
      <c r="J3175" s="2">
        <v>211544</v>
      </c>
      <c r="K3175" s="2">
        <v>400278</v>
      </c>
    </row>
    <row r="3176" spans="1:11" x14ac:dyDescent="0.3">
      <c r="A3176" s="2">
        <v>23</v>
      </c>
      <c r="B3176" s="2" t="s">
        <v>491</v>
      </c>
      <c r="C3176" s="2">
        <v>138</v>
      </c>
      <c r="D3176" s="2" t="s">
        <v>3458</v>
      </c>
      <c r="E3176" s="2" t="s">
        <v>2461</v>
      </c>
      <c r="F3176" s="2">
        <v>10</v>
      </c>
      <c r="G3176" s="2" t="s">
        <v>19</v>
      </c>
      <c r="H3176" s="2">
        <v>340</v>
      </c>
      <c r="I3176" s="3">
        <v>1.60723064705215E-3</v>
      </c>
      <c r="J3176" s="2">
        <v>211544</v>
      </c>
      <c r="K3176" s="2">
        <v>400278</v>
      </c>
    </row>
    <row r="3177" spans="1:11" x14ac:dyDescent="0.3">
      <c r="A3177" s="2">
        <v>23</v>
      </c>
      <c r="B3177" s="2" t="s">
        <v>491</v>
      </c>
      <c r="C3177" s="2">
        <v>138</v>
      </c>
      <c r="D3177" s="2" t="s">
        <v>3458</v>
      </c>
      <c r="E3177" s="2" t="s">
        <v>2462</v>
      </c>
      <c r="F3177" s="2">
        <v>11</v>
      </c>
      <c r="G3177" s="2" t="s">
        <v>19</v>
      </c>
      <c r="H3177" s="2">
        <v>203</v>
      </c>
      <c r="I3177" s="3">
        <v>9.5961123926937186E-4</v>
      </c>
      <c r="J3177" s="2">
        <v>211544</v>
      </c>
      <c r="K3177" s="2">
        <v>400278</v>
      </c>
    </row>
    <row r="3178" spans="1:11" x14ac:dyDescent="0.3">
      <c r="A3178" s="2">
        <v>23</v>
      </c>
      <c r="B3178" s="2" t="s">
        <v>491</v>
      </c>
      <c r="C3178" s="2">
        <v>138</v>
      </c>
      <c r="D3178" s="2" t="s">
        <v>3458</v>
      </c>
      <c r="E3178" s="2" t="s">
        <v>2463</v>
      </c>
      <c r="F3178" s="2">
        <v>12</v>
      </c>
      <c r="G3178" s="2" t="s">
        <v>19</v>
      </c>
      <c r="H3178" s="2">
        <v>413</v>
      </c>
      <c r="I3178" s="3">
        <v>1.9523125212721703E-3</v>
      </c>
      <c r="J3178" s="2">
        <v>211544</v>
      </c>
      <c r="K3178" s="2">
        <v>400278</v>
      </c>
    </row>
    <row r="3179" spans="1:11" x14ac:dyDescent="0.3">
      <c r="A3179" s="2">
        <v>23</v>
      </c>
      <c r="B3179" s="2" t="s">
        <v>491</v>
      </c>
      <c r="C3179" s="2">
        <v>138</v>
      </c>
      <c r="D3179" s="2" t="s">
        <v>3458</v>
      </c>
      <c r="E3179" s="2" t="s">
        <v>2464</v>
      </c>
      <c r="F3179" s="2">
        <v>13</v>
      </c>
      <c r="G3179" s="2" t="s">
        <v>2465</v>
      </c>
      <c r="H3179" s="2">
        <v>251</v>
      </c>
      <c r="I3179" s="3">
        <v>1.1865143894414401E-3</v>
      </c>
      <c r="J3179" s="2">
        <v>211544</v>
      </c>
      <c r="K3179" s="2">
        <v>400278</v>
      </c>
    </row>
    <row r="3180" spans="1:11" x14ac:dyDescent="0.3">
      <c r="A3180" s="2">
        <v>23</v>
      </c>
      <c r="B3180" s="2" t="s">
        <v>491</v>
      </c>
      <c r="C3180" s="2">
        <v>138</v>
      </c>
      <c r="D3180" s="2" t="s">
        <v>3458</v>
      </c>
      <c r="E3180" s="2" t="s">
        <v>2466</v>
      </c>
      <c r="F3180" s="2">
        <v>14</v>
      </c>
      <c r="G3180" s="2" t="s">
        <v>2467</v>
      </c>
      <c r="H3180" s="2">
        <v>282</v>
      </c>
      <c r="I3180" s="3">
        <v>1.3330560072609009E-3</v>
      </c>
      <c r="J3180" s="2">
        <v>211544</v>
      </c>
      <c r="K3180" s="2">
        <v>400278</v>
      </c>
    </row>
    <row r="3181" spans="1:11" x14ac:dyDescent="0.3">
      <c r="A3181" s="2">
        <v>23</v>
      </c>
      <c r="B3181" s="2" t="s">
        <v>491</v>
      </c>
      <c r="C3181" s="2">
        <v>138</v>
      </c>
      <c r="D3181" s="2" t="s">
        <v>3458</v>
      </c>
      <c r="E3181" s="2" t="s">
        <v>2468</v>
      </c>
      <c r="F3181" s="2">
        <v>15</v>
      </c>
      <c r="G3181" s="2" t="s">
        <v>19</v>
      </c>
      <c r="H3181" s="2">
        <v>591</v>
      </c>
      <c r="I3181" s="3">
        <v>2.7937450364935901E-3</v>
      </c>
      <c r="J3181" s="2">
        <v>211544</v>
      </c>
      <c r="K3181" s="2">
        <v>400278</v>
      </c>
    </row>
    <row r="3182" spans="1:11" x14ac:dyDescent="0.3">
      <c r="A3182" s="2">
        <v>23</v>
      </c>
      <c r="B3182" s="2" t="s">
        <v>491</v>
      </c>
      <c r="C3182" s="2">
        <v>138</v>
      </c>
      <c r="D3182" s="2" t="s">
        <v>3458</v>
      </c>
      <c r="E3182" s="2" t="s">
        <v>2469</v>
      </c>
      <c r="F3182" s="2">
        <v>16</v>
      </c>
      <c r="G3182" s="2" t="s">
        <v>1363</v>
      </c>
      <c r="H3182" s="2">
        <v>448</v>
      </c>
      <c r="I3182" s="3">
        <v>2.1177627349393035E-3</v>
      </c>
      <c r="J3182" s="2">
        <v>211544</v>
      </c>
      <c r="K3182" s="2">
        <v>400278</v>
      </c>
    </row>
    <row r="3183" spans="1:11" x14ac:dyDescent="0.3">
      <c r="A3183" s="2">
        <v>23</v>
      </c>
      <c r="B3183" s="2" t="s">
        <v>491</v>
      </c>
      <c r="C3183" s="2">
        <v>138</v>
      </c>
      <c r="D3183" s="2" t="s">
        <v>3458</v>
      </c>
      <c r="E3183" s="2" t="s">
        <v>2470</v>
      </c>
      <c r="F3183" s="2">
        <v>17</v>
      </c>
      <c r="G3183" s="2" t="s">
        <v>1049</v>
      </c>
      <c r="H3183" s="2">
        <v>336</v>
      </c>
      <c r="I3183" s="3">
        <v>1.5883220512044776E-3</v>
      </c>
      <c r="J3183" s="2">
        <v>211544</v>
      </c>
      <c r="K3183" s="2">
        <v>400278</v>
      </c>
    </row>
    <row r="3184" spans="1:11" x14ac:dyDescent="0.3">
      <c r="A3184" s="2">
        <v>23</v>
      </c>
      <c r="B3184" s="2" t="s">
        <v>491</v>
      </c>
      <c r="C3184" s="2">
        <v>138</v>
      </c>
      <c r="D3184" s="2" t="s">
        <v>3458</v>
      </c>
      <c r="E3184" s="2" t="s">
        <v>2471</v>
      </c>
      <c r="F3184" s="2">
        <v>18</v>
      </c>
      <c r="G3184" s="2" t="s">
        <v>19</v>
      </c>
      <c r="H3184" s="2">
        <v>98</v>
      </c>
      <c r="I3184" s="3">
        <v>4.632605982679726E-4</v>
      </c>
      <c r="J3184" s="2">
        <v>211544</v>
      </c>
      <c r="K3184" s="2">
        <v>400278</v>
      </c>
    </row>
    <row r="3185" spans="1:11" x14ac:dyDescent="0.3">
      <c r="A3185" s="2">
        <v>23</v>
      </c>
      <c r="B3185" s="2" t="s">
        <v>491</v>
      </c>
      <c r="C3185" s="2">
        <v>138</v>
      </c>
      <c r="D3185" s="2" t="s">
        <v>3458</v>
      </c>
      <c r="E3185" s="2" t="s">
        <v>2472</v>
      </c>
      <c r="F3185" s="2">
        <v>19</v>
      </c>
      <c r="G3185" s="2" t="s">
        <v>19</v>
      </c>
      <c r="H3185" s="2">
        <v>127</v>
      </c>
      <c r="I3185" s="3">
        <v>6.0034791816359712E-4</v>
      </c>
      <c r="J3185" s="2">
        <v>211544</v>
      </c>
      <c r="K3185" s="2">
        <v>400278</v>
      </c>
    </row>
    <row r="3186" spans="1:11" x14ac:dyDescent="0.3">
      <c r="A3186" s="2">
        <v>23</v>
      </c>
      <c r="B3186" s="2" t="s">
        <v>491</v>
      </c>
      <c r="C3186" s="2">
        <v>138</v>
      </c>
      <c r="D3186" s="2" t="s">
        <v>3458</v>
      </c>
      <c r="E3186" s="2" t="s">
        <v>1431</v>
      </c>
      <c r="F3186" s="2">
        <v>20</v>
      </c>
      <c r="G3186" s="2" t="s">
        <v>19</v>
      </c>
      <c r="H3186" s="2">
        <v>165</v>
      </c>
      <c r="I3186" s="3">
        <v>7.7997957871648455E-4</v>
      </c>
      <c r="J3186" s="2">
        <v>211544</v>
      </c>
      <c r="K3186" s="2">
        <v>400278</v>
      </c>
    </row>
    <row r="3187" spans="1:11" x14ac:dyDescent="0.3">
      <c r="A3187" s="2">
        <v>23</v>
      </c>
      <c r="B3187" s="2" t="s">
        <v>491</v>
      </c>
      <c r="C3187" s="2">
        <v>138</v>
      </c>
      <c r="D3187" s="2" t="s">
        <v>3458</v>
      </c>
      <c r="E3187" s="2" t="s">
        <v>2473</v>
      </c>
      <c r="F3187" s="2">
        <v>21</v>
      </c>
      <c r="G3187" s="2" t="s">
        <v>2474</v>
      </c>
      <c r="H3187" s="2">
        <v>107</v>
      </c>
      <c r="I3187" s="3">
        <v>5.0580493892523541E-4</v>
      </c>
      <c r="J3187" s="2">
        <v>211544</v>
      </c>
      <c r="K3187" s="2">
        <v>400278</v>
      </c>
    </row>
    <row r="3188" spans="1:11" x14ac:dyDescent="0.3">
      <c r="A3188" s="2">
        <v>23</v>
      </c>
      <c r="B3188" s="2" t="s">
        <v>491</v>
      </c>
      <c r="C3188" s="2">
        <v>138</v>
      </c>
      <c r="D3188" s="2" t="s">
        <v>3458</v>
      </c>
      <c r="E3188" s="2" t="s">
        <v>2475</v>
      </c>
      <c r="F3188" s="2">
        <v>22</v>
      </c>
      <c r="G3188" s="2" t="s">
        <v>19</v>
      </c>
      <c r="H3188" s="2">
        <v>114</v>
      </c>
      <c r="I3188" s="3">
        <v>5.3889498165866207E-4</v>
      </c>
      <c r="J3188" s="2">
        <v>211544</v>
      </c>
      <c r="K3188" s="2">
        <v>400278</v>
      </c>
    </row>
    <row r="3189" spans="1:11" x14ac:dyDescent="0.3">
      <c r="A3189" s="2">
        <v>23</v>
      </c>
      <c r="B3189" s="2" t="s">
        <v>491</v>
      </c>
      <c r="C3189" s="2">
        <v>138</v>
      </c>
      <c r="D3189" s="2" t="s">
        <v>3458</v>
      </c>
      <c r="E3189" s="2" t="s">
        <v>2476</v>
      </c>
      <c r="F3189" s="2">
        <v>23</v>
      </c>
      <c r="G3189" s="2" t="s">
        <v>1113</v>
      </c>
      <c r="H3189" s="2">
        <v>120</v>
      </c>
      <c r="I3189" s="3">
        <v>5.6725787543017057E-4</v>
      </c>
      <c r="J3189" s="2">
        <v>211544</v>
      </c>
      <c r="K3189" s="2">
        <v>400278</v>
      </c>
    </row>
    <row r="3190" spans="1:11" x14ac:dyDescent="0.3">
      <c r="A3190" s="2">
        <v>23</v>
      </c>
      <c r="B3190" s="2" t="s">
        <v>491</v>
      </c>
      <c r="C3190" s="2">
        <v>138</v>
      </c>
      <c r="D3190" s="2" t="s">
        <v>3458</v>
      </c>
      <c r="E3190" s="2" t="s">
        <v>2477</v>
      </c>
      <c r="F3190" s="2">
        <v>24</v>
      </c>
      <c r="G3190" s="2" t="s">
        <v>19</v>
      </c>
      <c r="H3190" s="2">
        <v>113</v>
      </c>
      <c r="I3190" s="3">
        <v>5.3416783269674391E-4</v>
      </c>
      <c r="J3190" s="2">
        <v>211544</v>
      </c>
      <c r="K3190" s="2">
        <v>400278</v>
      </c>
    </row>
    <row r="3191" spans="1:11" x14ac:dyDescent="0.3">
      <c r="A3191" s="2">
        <v>23</v>
      </c>
      <c r="B3191" s="2" t="s">
        <v>491</v>
      </c>
      <c r="C3191" s="2">
        <v>138</v>
      </c>
      <c r="D3191" s="2" t="s">
        <v>3458</v>
      </c>
      <c r="E3191" s="2" t="s">
        <v>2478</v>
      </c>
      <c r="F3191" s="2">
        <v>25</v>
      </c>
      <c r="G3191" s="2" t="s">
        <v>19</v>
      </c>
      <c r="H3191" s="2">
        <v>72</v>
      </c>
      <c r="I3191" s="3">
        <v>3.4035472525810234E-4</v>
      </c>
      <c r="J3191" s="2">
        <v>211544</v>
      </c>
      <c r="K3191" s="2">
        <v>400278</v>
      </c>
    </row>
    <row r="3192" spans="1:11" x14ac:dyDescent="0.3">
      <c r="A3192" s="2">
        <v>23</v>
      </c>
      <c r="B3192" s="2" t="s">
        <v>491</v>
      </c>
      <c r="C3192" s="2">
        <v>138</v>
      </c>
      <c r="D3192" s="2" t="s">
        <v>3458</v>
      </c>
      <c r="E3192" s="2" t="s">
        <v>1464</v>
      </c>
      <c r="F3192" s="2">
        <v>26</v>
      </c>
      <c r="G3192" s="2" t="s">
        <v>19</v>
      </c>
      <c r="H3192" s="2">
        <v>65</v>
      </c>
      <c r="I3192" s="3">
        <v>3.0726468252467574E-4</v>
      </c>
      <c r="J3192" s="2">
        <v>211544</v>
      </c>
      <c r="K3192" s="2">
        <v>400278</v>
      </c>
    </row>
    <row r="3193" spans="1:11" x14ac:dyDescent="0.3">
      <c r="A3193" s="2">
        <v>23</v>
      </c>
      <c r="B3193" s="2" t="s">
        <v>491</v>
      </c>
      <c r="C3193" s="2">
        <v>138</v>
      </c>
      <c r="D3193" s="2" t="s">
        <v>3458</v>
      </c>
      <c r="E3193" s="2" t="s">
        <v>2479</v>
      </c>
      <c r="F3193" s="2">
        <v>27</v>
      </c>
      <c r="G3193" s="2" t="s">
        <v>19</v>
      </c>
      <c r="H3193" s="2">
        <v>75</v>
      </c>
      <c r="I3193" s="3">
        <v>3.5453617214385659E-4</v>
      </c>
      <c r="J3193" s="2">
        <v>211544</v>
      </c>
      <c r="K3193" s="2">
        <v>400278</v>
      </c>
    </row>
    <row r="3194" spans="1:11" x14ac:dyDescent="0.3">
      <c r="A3194" s="2">
        <v>23</v>
      </c>
      <c r="B3194" s="2" t="s">
        <v>491</v>
      </c>
      <c r="C3194" s="2">
        <v>138</v>
      </c>
      <c r="D3194" s="2" t="s">
        <v>3458</v>
      </c>
      <c r="E3194" s="2" t="s">
        <v>2480</v>
      </c>
      <c r="F3194" s="2">
        <v>28</v>
      </c>
      <c r="G3194" s="2" t="s">
        <v>19</v>
      </c>
      <c r="H3194" s="2">
        <v>77</v>
      </c>
      <c r="I3194" s="3">
        <v>3.6399047006769279E-4</v>
      </c>
      <c r="J3194" s="2">
        <v>211544</v>
      </c>
      <c r="K3194" s="2">
        <v>400278</v>
      </c>
    </row>
    <row r="3195" spans="1:11" x14ac:dyDescent="0.3">
      <c r="A3195" s="2">
        <v>23</v>
      </c>
      <c r="B3195" s="2" t="s">
        <v>491</v>
      </c>
      <c r="C3195" s="2">
        <v>139</v>
      </c>
      <c r="D3195" s="2" t="s">
        <v>3229</v>
      </c>
      <c r="E3195" s="2" t="s">
        <v>2453</v>
      </c>
      <c r="F3195" s="2">
        <v>1</v>
      </c>
      <c r="G3195" s="2" t="s">
        <v>1992</v>
      </c>
      <c r="H3195" s="2">
        <v>77568</v>
      </c>
      <c r="I3195" s="3">
        <v>0.28621716461693436</v>
      </c>
      <c r="J3195" s="2">
        <v>271011</v>
      </c>
      <c r="K3195" s="2">
        <v>443005</v>
      </c>
    </row>
    <row r="3196" spans="1:11" x14ac:dyDescent="0.3">
      <c r="A3196" s="2">
        <v>23</v>
      </c>
      <c r="B3196" s="2" t="s">
        <v>491</v>
      </c>
      <c r="C3196" s="2">
        <v>139</v>
      </c>
      <c r="D3196" s="2" t="s">
        <v>3229</v>
      </c>
      <c r="E3196" s="2" t="s">
        <v>493</v>
      </c>
      <c r="F3196" s="2">
        <v>2</v>
      </c>
      <c r="G3196" s="2" t="s">
        <v>9</v>
      </c>
      <c r="H3196" s="2">
        <v>106369</v>
      </c>
      <c r="I3196" s="3">
        <v>0.3924896037430215</v>
      </c>
      <c r="J3196" s="2">
        <v>271011</v>
      </c>
      <c r="K3196" s="2">
        <v>443005</v>
      </c>
    </row>
    <row r="3197" spans="1:11" x14ac:dyDescent="0.3">
      <c r="A3197" s="2">
        <v>23</v>
      </c>
      <c r="B3197" s="2" t="s">
        <v>491</v>
      </c>
      <c r="C3197" s="2">
        <v>139</v>
      </c>
      <c r="D3197" s="2" t="s">
        <v>3229</v>
      </c>
      <c r="E3197" s="2" t="s">
        <v>2454</v>
      </c>
      <c r="F3197" s="2">
        <v>3</v>
      </c>
      <c r="G3197" s="2" t="s">
        <v>19</v>
      </c>
      <c r="H3197" s="2">
        <v>64713</v>
      </c>
      <c r="I3197" s="3">
        <v>0.23878366560766906</v>
      </c>
      <c r="J3197" s="2">
        <v>271011</v>
      </c>
      <c r="K3197" s="2">
        <v>443005</v>
      </c>
    </row>
    <row r="3198" spans="1:11" x14ac:dyDescent="0.3">
      <c r="A3198" s="2">
        <v>23</v>
      </c>
      <c r="B3198" s="2" t="s">
        <v>491</v>
      </c>
      <c r="C3198" s="2">
        <v>139</v>
      </c>
      <c r="D3198" s="2" t="s">
        <v>3229</v>
      </c>
      <c r="E3198" s="2" t="s">
        <v>2455</v>
      </c>
      <c r="F3198" s="2">
        <v>4</v>
      </c>
      <c r="G3198" s="2" t="s">
        <v>2456</v>
      </c>
      <c r="H3198" s="2">
        <v>5236</v>
      </c>
      <c r="I3198" s="3">
        <v>1.9320248993583287E-2</v>
      </c>
      <c r="J3198" s="2">
        <v>271011</v>
      </c>
      <c r="K3198" s="2">
        <v>443005</v>
      </c>
    </row>
    <row r="3199" spans="1:11" x14ac:dyDescent="0.3">
      <c r="A3199" s="2">
        <v>23</v>
      </c>
      <c r="B3199" s="2" t="s">
        <v>491</v>
      </c>
      <c r="C3199" s="2">
        <v>139</v>
      </c>
      <c r="D3199" s="2" t="s">
        <v>3229</v>
      </c>
      <c r="E3199" s="2" t="s">
        <v>7952</v>
      </c>
      <c r="F3199" s="2">
        <v>5</v>
      </c>
      <c r="G3199" s="2" t="s">
        <v>22</v>
      </c>
      <c r="H3199" s="2">
        <v>2671</v>
      </c>
      <c r="I3199" s="3">
        <v>9.8556885144883422E-3</v>
      </c>
      <c r="J3199" s="2">
        <v>271011</v>
      </c>
      <c r="K3199" s="2">
        <v>443005</v>
      </c>
    </row>
    <row r="3200" spans="1:11" x14ac:dyDescent="0.3">
      <c r="A3200" s="2">
        <v>23</v>
      </c>
      <c r="B3200" s="2" t="s">
        <v>491</v>
      </c>
      <c r="C3200" s="2">
        <v>139</v>
      </c>
      <c r="D3200" s="2" t="s">
        <v>3229</v>
      </c>
      <c r="E3200" s="2" t="s">
        <v>2457</v>
      </c>
      <c r="F3200" s="2">
        <v>6</v>
      </c>
      <c r="G3200" s="2" t="s">
        <v>19</v>
      </c>
      <c r="H3200" s="2">
        <v>2081</v>
      </c>
      <c r="I3200" s="3">
        <v>7.6786551099401867E-3</v>
      </c>
      <c r="J3200" s="2">
        <v>271011</v>
      </c>
      <c r="K3200" s="2">
        <v>443005</v>
      </c>
    </row>
    <row r="3201" spans="1:11" x14ac:dyDescent="0.3">
      <c r="A3201" s="2">
        <v>23</v>
      </c>
      <c r="B3201" s="2" t="s">
        <v>491</v>
      </c>
      <c r="C3201" s="2">
        <v>139</v>
      </c>
      <c r="D3201" s="2" t="s">
        <v>3229</v>
      </c>
      <c r="E3201" s="2" t="s">
        <v>2458</v>
      </c>
      <c r="F3201" s="2">
        <v>7</v>
      </c>
      <c r="G3201" s="2" t="s">
        <v>11</v>
      </c>
      <c r="H3201" s="2">
        <v>1827</v>
      </c>
      <c r="I3201" s="3">
        <v>6.7414237798465743E-3</v>
      </c>
      <c r="J3201" s="2">
        <v>271011</v>
      </c>
      <c r="K3201" s="2">
        <v>443005</v>
      </c>
    </row>
    <row r="3202" spans="1:11" x14ac:dyDescent="0.3">
      <c r="A3202" s="2">
        <v>23</v>
      </c>
      <c r="B3202" s="2" t="s">
        <v>491</v>
      </c>
      <c r="C3202" s="2">
        <v>139</v>
      </c>
      <c r="D3202" s="2" t="s">
        <v>3229</v>
      </c>
      <c r="E3202" s="2" t="s">
        <v>2459</v>
      </c>
      <c r="F3202" s="2">
        <v>8</v>
      </c>
      <c r="G3202" s="2" t="s">
        <v>19</v>
      </c>
      <c r="H3202" s="2">
        <v>1027</v>
      </c>
      <c r="I3202" s="3">
        <v>3.7895140787643305E-3</v>
      </c>
      <c r="J3202" s="2">
        <v>271011</v>
      </c>
      <c r="K3202" s="2">
        <v>443005</v>
      </c>
    </row>
    <row r="3203" spans="1:11" x14ac:dyDescent="0.3">
      <c r="A3203" s="2">
        <v>23</v>
      </c>
      <c r="B3203" s="2" t="s">
        <v>491</v>
      </c>
      <c r="C3203" s="2">
        <v>139</v>
      </c>
      <c r="D3203" s="2" t="s">
        <v>3229</v>
      </c>
      <c r="E3203" s="2" t="s">
        <v>2460</v>
      </c>
      <c r="F3203" s="2">
        <v>9</v>
      </c>
      <c r="G3203" s="2" t="s">
        <v>19</v>
      </c>
      <c r="H3203" s="2">
        <v>1260</v>
      </c>
      <c r="I3203" s="3">
        <v>4.6492577792045338E-3</v>
      </c>
      <c r="J3203" s="2">
        <v>271011</v>
      </c>
      <c r="K3203" s="2">
        <v>443005</v>
      </c>
    </row>
    <row r="3204" spans="1:11" x14ac:dyDescent="0.3">
      <c r="A3204" s="2">
        <v>23</v>
      </c>
      <c r="B3204" s="2" t="s">
        <v>491</v>
      </c>
      <c r="C3204" s="2">
        <v>139</v>
      </c>
      <c r="D3204" s="2" t="s">
        <v>3229</v>
      </c>
      <c r="E3204" s="2" t="s">
        <v>2461</v>
      </c>
      <c r="F3204" s="2">
        <v>10</v>
      </c>
      <c r="G3204" s="2" t="s">
        <v>19</v>
      </c>
      <c r="H3204" s="2">
        <v>1320</v>
      </c>
      <c r="I3204" s="3">
        <v>4.8706510067857024E-3</v>
      </c>
      <c r="J3204" s="2">
        <v>271011</v>
      </c>
      <c r="K3204" s="2">
        <v>443005</v>
      </c>
    </row>
    <row r="3205" spans="1:11" x14ac:dyDescent="0.3">
      <c r="A3205" s="2">
        <v>23</v>
      </c>
      <c r="B3205" s="2" t="s">
        <v>491</v>
      </c>
      <c r="C3205" s="2">
        <v>139</v>
      </c>
      <c r="D3205" s="2" t="s">
        <v>3229</v>
      </c>
      <c r="E3205" s="2" t="s">
        <v>2462</v>
      </c>
      <c r="F3205" s="2">
        <v>11</v>
      </c>
      <c r="G3205" s="2" t="s">
        <v>19</v>
      </c>
      <c r="H3205" s="2">
        <v>973</v>
      </c>
      <c r="I3205" s="3">
        <v>3.590260173941279E-3</v>
      </c>
      <c r="J3205" s="2">
        <v>271011</v>
      </c>
      <c r="K3205" s="2">
        <v>443005</v>
      </c>
    </row>
    <row r="3206" spans="1:11" x14ac:dyDescent="0.3">
      <c r="A3206" s="2">
        <v>23</v>
      </c>
      <c r="B3206" s="2" t="s">
        <v>491</v>
      </c>
      <c r="C3206" s="2">
        <v>139</v>
      </c>
      <c r="D3206" s="2" t="s">
        <v>3229</v>
      </c>
      <c r="E3206" s="2" t="s">
        <v>2463</v>
      </c>
      <c r="F3206" s="2">
        <v>12</v>
      </c>
      <c r="G3206" s="2" t="s">
        <v>19</v>
      </c>
      <c r="H3206" s="2">
        <v>700</v>
      </c>
      <c r="I3206" s="3">
        <v>2.5829209884469634E-3</v>
      </c>
      <c r="J3206" s="2">
        <v>271011</v>
      </c>
      <c r="K3206" s="2">
        <v>443005</v>
      </c>
    </row>
    <row r="3207" spans="1:11" x14ac:dyDescent="0.3">
      <c r="A3207" s="2">
        <v>23</v>
      </c>
      <c r="B3207" s="2" t="s">
        <v>491</v>
      </c>
      <c r="C3207" s="2">
        <v>139</v>
      </c>
      <c r="D3207" s="2" t="s">
        <v>3229</v>
      </c>
      <c r="E3207" s="2" t="s">
        <v>2464</v>
      </c>
      <c r="F3207" s="2">
        <v>13</v>
      </c>
      <c r="G3207" s="2" t="s">
        <v>2465</v>
      </c>
      <c r="H3207" s="2">
        <v>667</v>
      </c>
      <c r="I3207" s="3">
        <v>2.461154713277321E-3</v>
      </c>
      <c r="J3207" s="2">
        <v>271011</v>
      </c>
      <c r="K3207" s="2">
        <v>443005</v>
      </c>
    </row>
    <row r="3208" spans="1:11" x14ac:dyDescent="0.3">
      <c r="A3208" s="2">
        <v>23</v>
      </c>
      <c r="B3208" s="2" t="s">
        <v>491</v>
      </c>
      <c r="C3208" s="2">
        <v>139</v>
      </c>
      <c r="D3208" s="2" t="s">
        <v>3229</v>
      </c>
      <c r="E3208" s="2" t="s">
        <v>2466</v>
      </c>
      <c r="F3208" s="2">
        <v>14</v>
      </c>
      <c r="G3208" s="2" t="s">
        <v>2467</v>
      </c>
      <c r="H3208" s="2">
        <v>360</v>
      </c>
      <c r="I3208" s="3">
        <v>1.3283593654870097E-3</v>
      </c>
      <c r="J3208" s="2">
        <v>271011</v>
      </c>
      <c r="K3208" s="2">
        <v>443005</v>
      </c>
    </row>
    <row r="3209" spans="1:11" x14ac:dyDescent="0.3">
      <c r="A3209" s="2">
        <v>23</v>
      </c>
      <c r="B3209" s="2" t="s">
        <v>491</v>
      </c>
      <c r="C3209" s="2">
        <v>139</v>
      </c>
      <c r="D3209" s="2" t="s">
        <v>3229</v>
      </c>
      <c r="E3209" s="2" t="s">
        <v>2468</v>
      </c>
      <c r="F3209" s="2">
        <v>15</v>
      </c>
      <c r="G3209" s="2" t="s">
        <v>19</v>
      </c>
      <c r="H3209" s="2">
        <v>594</v>
      </c>
      <c r="I3209" s="3">
        <v>2.1917929530535659E-3</v>
      </c>
      <c r="J3209" s="2">
        <v>271011</v>
      </c>
      <c r="K3209" s="2">
        <v>443005</v>
      </c>
    </row>
    <row r="3210" spans="1:11" x14ac:dyDescent="0.3">
      <c r="A3210" s="2">
        <v>23</v>
      </c>
      <c r="B3210" s="2" t="s">
        <v>491</v>
      </c>
      <c r="C3210" s="2">
        <v>139</v>
      </c>
      <c r="D3210" s="2" t="s">
        <v>3229</v>
      </c>
      <c r="E3210" s="2" t="s">
        <v>2469</v>
      </c>
      <c r="F3210" s="2">
        <v>16</v>
      </c>
      <c r="G3210" s="2" t="s">
        <v>1363</v>
      </c>
      <c r="H3210" s="2">
        <v>269</v>
      </c>
      <c r="I3210" s="3">
        <v>9.9257963698890449E-4</v>
      </c>
      <c r="J3210" s="2">
        <v>271011</v>
      </c>
      <c r="K3210" s="2">
        <v>443005</v>
      </c>
    </row>
    <row r="3211" spans="1:11" x14ac:dyDescent="0.3">
      <c r="A3211" s="2">
        <v>23</v>
      </c>
      <c r="B3211" s="2" t="s">
        <v>491</v>
      </c>
      <c r="C3211" s="2">
        <v>139</v>
      </c>
      <c r="D3211" s="2" t="s">
        <v>3229</v>
      </c>
      <c r="E3211" s="2" t="s">
        <v>2470</v>
      </c>
      <c r="F3211" s="2">
        <v>17</v>
      </c>
      <c r="G3211" s="2" t="s">
        <v>1049</v>
      </c>
      <c r="H3211" s="2">
        <v>379</v>
      </c>
      <c r="I3211" s="3">
        <v>1.3984672208877131E-3</v>
      </c>
      <c r="J3211" s="2">
        <v>271011</v>
      </c>
      <c r="K3211" s="2">
        <v>443005</v>
      </c>
    </row>
    <row r="3212" spans="1:11" x14ac:dyDescent="0.3">
      <c r="A3212" s="2">
        <v>23</v>
      </c>
      <c r="B3212" s="2" t="s">
        <v>491</v>
      </c>
      <c r="C3212" s="2">
        <v>139</v>
      </c>
      <c r="D3212" s="2" t="s">
        <v>3229</v>
      </c>
      <c r="E3212" s="2" t="s">
        <v>2471</v>
      </c>
      <c r="F3212" s="2">
        <v>18</v>
      </c>
      <c r="G3212" s="2" t="s">
        <v>19</v>
      </c>
      <c r="H3212" s="2">
        <v>408</v>
      </c>
      <c r="I3212" s="3">
        <v>1.5054739475519445E-3</v>
      </c>
      <c r="J3212" s="2">
        <v>271011</v>
      </c>
      <c r="K3212" s="2">
        <v>443005</v>
      </c>
    </row>
    <row r="3213" spans="1:11" x14ac:dyDescent="0.3">
      <c r="A3213" s="2">
        <v>23</v>
      </c>
      <c r="B3213" s="2" t="s">
        <v>491</v>
      </c>
      <c r="C3213" s="2">
        <v>139</v>
      </c>
      <c r="D3213" s="2" t="s">
        <v>3229</v>
      </c>
      <c r="E3213" s="2" t="s">
        <v>2472</v>
      </c>
      <c r="F3213" s="2">
        <v>19</v>
      </c>
      <c r="G3213" s="2" t="s">
        <v>19</v>
      </c>
      <c r="H3213" s="2">
        <v>387</v>
      </c>
      <c r="I3213" s="3">
        <v>1.4279863178985354E-3</v>
      </c>
      <c r="J3213" s="2">
        <v>271011</v>
      </c>
      <c r="K3213" s="2">
        <v>443005</v>
      </c>
    </row>
    <row r="3214" spans="1:11" x14ac:dyDescent="0.3">
      <c r="A3214" s="2">
        <v>23</v>
      </c>
      <c r="B3214" s="2" t="s">
        <v>491</v>
      </c>
      <c r="C3214" s="2">
        <v>139</v>
      </c>
      <c r="D3214" s="2" t="s">
        <v>3229</v>
      </c>
      <c r="E3214" s="2" t="s">
        <v>1431</v>
      </c>
      <c r="F3214" s="2">
        <v>20</v>
      </c>
      <c r="G3214" s="2" t="s">
        <v>19</v>
      </c>
      <c r="H3214" s="2">
        <v>368</v>
      </c>
      <c r="I3214" s="3">
        <v>1.3578784624978322E-3</v>
      </c>
      <c r="J3214" s="2">
        <v>271011</v>
      </c>
      <c r="K3214" s="2">
        <v>443005</v>
      </c>
    </row>
    <row r="3215" spans="1:11" x14ac:dyDescent="0.3">
      <c r="A3215" s="2">
        <v>23</v>
      </c>
      <c r="B3215" s="2" t="s">
        <v>491</v>
      </c>
      <c r="C3215" s="2">
        <v>139</v>
      </c>
      <c r="D3215" s="2" t="s">
        <v>3229</v>
      </c>
      <c r="E3215" s="2" t="s">
        <v>2473</v>
      </c>
      <c r="F3215" s="2">
        <v>21</v>
      </c>
      <c r="G3215" s="2" t="s">
        <v>2474</v>
      </c>
      <c r="H3215" s="2">
        <v>291</v>
      </c>
      <c r="I3215" s="3">
        <v>1.0737571537686663E-3</v>
      </c>
      <c r="J3215" s="2">
        <v>271011</v>
      </c>
      <c r="K3215" s="2">
        <v>443005</v>
      </c>
    </row>
    <row r="3216" spans="1:11" x14ac:dyDescent="0.3">
      <c r="A3216" s="2">
        <v>23</v>
      </c>
      <c r="B3216" s="2" t="s">
        <v>491</v>
      </c>
      <c r="C3216" s="2">
        <v>139</v>
      </c>
      <c r="D3216" s="2" t="s">
        <v>3229</v>
      </c>
      <c r="E3216" s="2" t="s">
        <v>2475</v>
      </c>
      <c r="F3216" s="2">
        <v>22</v>
      </c>
      <c r="G3216" s="2" t="s">
        <v>19</v>
      </c>
      <c r="H3216" s="2">
        <v>453</v>
      </c>
      <c r="I3216" s="3">
        <v>1.6715188682378207E-3</v>
      </c>
      <c r="J3216" s="2">
        <v>271011</v>
      </c>
      <c r="K3216" s="2">
        <v>443005</v>
      </c>
    </row>
    <row r="3217" spans="1:11" x14ac:dyDescent="0.3">
      <c r="A3217" s="2">
        <v>23</v>
      </c>
      <c r="B3217" s="2" t="s">
        <v>491</v>
      </c>
      <c r="C3217" s="2">
        <v>139</v>
      </c>
      <c r="D3217" s="2" t="s">
        <v>3229</v>
      </c>
      <c r="E3217" s="2" t="s">
        <v>2476</v>
      </c>
      <c r="F3217" s="2">
        <v>23</v>
      </c>
      <c r="G3217" s="2" t="s">
        <v>1113</v>
      </c>
      <c r="H3217" s="2">
        <v>227</v>
      </c>
      <c r="I3217" s="3">
        <v>8.3760437768208671E-4</v>
      </c>
      <c r="J3217" s="2">
        <v>271011</v>
      </c>
      <c r="K3217" s="2">
        <v>443005</v>
      </c>
    </row>
    <row r="3218" spans="1:11" x14ac:dyDescent="0.3">
      <c r="A3218" s="2">
        <v>23</v>
      </c>
      <c r="B3218" s="2" t="s">
        <v>491</v>
      </c>
      <c r="C3218" s="2">
        <v>139</v>
      </c>
      <c r="D3218" s="2" t="s">
        <v>3229</v>
      </c>
      <c r="E3218" s="2" t="s">
        <v>2477</v>
      </c>
      <c r="F3218" s="2">
        <v>24</v>
      </c>
      <c r="G3218" s="2" t="s">
        <v>19</v>
      </c>
      <c r="H3218" s="2">
        <v>193</v>
      </c>
      <c r="I3218" s="3">
        <v>7.1214821538609135E-4</v>
      </c>
      <c r="J3218" s="2">
        <v>271011</v>
      </c>
      <c r="K3218" s="2">
        <v>443005</v>
      </c>
    </row>
    <row r="3219" spans="1:11" x14ac:dyDescent="0.3">
      <c r="A3219" s="2">
        <v>23</v>
      </c>
      <c r="B3219" s="2" t="s">
        <v>491</v>
      </c>
      <c r="C3219" s="2">
        <v>139</v>
      </c>
      <c r="D3219" s="2" t="s">
        <v>3229</v>
      </c>
      <c r="E3219" s="2" t="s">
        <v>2478</v>
      </c>
      <c r="F3219" s="2">
        <v>25</v>
      </c>
      <c r="G3219" s="2" t="s">
        <v>19</v>
      </c>
      <c r="H3219" s="2">
        <v>191</v>
      </c>
      <c r="I3219" s="3">
        <v>7.0476844113338572E-4</v>
      </c>
      <c r="J3219" s="2">
        <v>271011</v>
      </c>
      <c r="K3219" s="2">
        <v>443005</v>
      </c>
    </row>
    <row r="3220" spans="1:11" x14ac:dyDescent="0.3">
      <c r="A3220" s="2">
        <v>23</v>
      </c>
      <c r="B3220" s="2" t="s">
        <v>491</v>
      </c>
      <c r="C3220" s="2">
        <v>139</v>
      </c>
      <c r="D3220" s="2" t="s">
        <v>3229</v>
      </c>
      <c r="E3220" s="2" t="s">
        <v>1464</v>
      </c>
      <c r="F3220" s="2">
        <v>26</v>
      </c>
      <c r="G3220" s="2" t="s">
        <v>19</v>
      </c>
      <c r="H3220" s="2">
        <v>194</v>
      </c>
      <c r="I3220" s="3">
        <v>7.1583810251244417E-4</v>
      </c>
      <c r="J3220" s="2">
        <v>271011</v>
      </c>
      <c r="K3220" s="2">
        <v>443005</v>
      </c>
    </row>
    <row r="3221" spans="1:11" x14ac:dyDescent="0.3">
      <c r="A3221" s="2">
        <v>23</v>
      </c>
      <c r="B3221" s="2" t="s">
        <v>491</v>
      </c>
      <c r="C3221" s="2">
        <v>139</v>
      </c>
      <c r="D3221" s="2" t="s">
        <v>3229</v>
      </c>
      <c r="E3221" s="2" t="s">
        <v>2479</v>
      </c>
      <c r="F3221" s="2">
        <v>27</v>
      </c>
      <c r="G3221" s="2" t="s">
        <v>19</v>
      </c>
      <c r="H3221" s="2">
        <v>147</v>
      </c>
      <c r="I3221" s="3">
        <v>5.424134075738623E-4</v>
      </c>
      <c r="J3221" s="2">
        <v>271011</v>
      </c>
      <c r="K3221" s="2">
        <v>443005</v>
      </c>
    </row>
    <row r="3222" spans="1:11" x14ac:dyDescent="0.3">
      <c r="A3222" s="2">
        <v>23</v>
      </c>
      <c r="B3222" s="2" t="s">
        <v>491</v>
      </c>
      <c r="C3222" s="2">
        <v>139</v>
      </c>
      <c r="D3222" s="2" t="s">
        <v>3229</v>
      </c>
      <c r="E3222" s="2" t="s">
        <v>2480</v>
      </c>
      <c r="F3222" s="2">
        <v>28</v>
      </c>
      <c r="G3222" s="2" t="s">
        <v>19</v>
      </c>
      <c r="H3222" s="2">
        <v>138</v>
      </c>
      <c r="I3222" s="3">
        <v>5.0920442343668705E-4</v>
      </c>
      <c r="J3222" s="2">
        <v>271011</v>
      </c>
      <c r="K3222" s="2">
        <v>443005</v>
      </c>
    </row>
    <row r="3223" spans="1:11" x14ac:dyDescent="0.3">
      <c r="A3223" s="2">
        <v>24</v>
      </c>
      <c r="B3223" s="2" t="s">
        <v>506</v>
      </c>
      <c r="C3223" s="2">
        <v>140</v>
      </c>
      <c r="D3223" s="2" t="s">
        <v>3459</v>
      </c>
      <c r="E3223" s="2" t="s">
        <v>2481</v>
      </c>
      <c r="F3223" s="2">
        <v>1</v>
      </c>
      <c r="G3223" s="2" t="s">
        <v>103</v>
      </c>
      <c r="H3223" s="2">
        <v>93670</v>
      </c>
      <c r="I3223" s="3">
        <v>0.56291052444967937</v>
      </c>
      <c r="J3223" s="2">
        <v>166403</v>
      </c>
      <c r="K3223" s="2">
        <v>353661</v>
      </c>
    </row>
    <row r="3224" spans="1:11" x14ac:dyDescent="0.3">
      <c r="A3224" s="2">
        <v>24</v>
      </c>
      <c r="B3224" s="2" t="s">
        <v>506</v>
      </c>
      <c r="C3224" s="2">
        <v>140</v>
      </c>
      <c r="D3224" s="2" t="s">
        <v>3459</v>
      </c>
      <c r="E3224" s="2" t="s">
        <v>2482</v>
      </c>
      <c r="F3224" s="2">
        <v>2</v>
      </c>
      <c r="G3224" s="2" t="s">
        <v>1977</v>
      </c>
      <c r="H3224" s="2">
        <v>58028</v>
      </c>
      <c r="I3224" s="3">
        <v>0.34871967452509872</v>
      </c>
      <c r="J3224" s="2">
        <v>166403</v>
      </c>
      <c r="K3224" s="2">
        <v>353661</v>
      </c>
    </row>
    <row r="3225" spans="1:11" x14ac:dyDescent="0.3">
      <c r="A3225" s="2">
        <v>24</v>
      </c>
      <c r="B3225" s="2" t="s">
        <v>506</v>
      </c>
      <c r="C3225" s="2">
        <v>140</v>
      </c>
      <c r="D3225" s="2" t="s">
        <v>3459</v>
      </c>
      <c r="E3225" s="2" t="s">
        <v>2483</v>
      </c>
      <c r="F3225" s="2">
        <v>3</v>
      </c>
      <c r="G3225" s="2" t="s">
        <v>1023</v>
      </c>
      <c r="H3225" s="2">
        <v>4174</v>
      </c>
      <c r="I3225" s="3">
        <v>2.5083682385533913E-2</v>
      </c>
      <c r="J3225" s="2">
        <v>166403</v>
      </c>
      <c r="K3225" s="2">
        <v>353661</v>
      </c>
    </row>
    <row r="3226" spans="1:11" x14ac:dyDescent="0.3">
      <c r="A3226" s="2">
        <v>24</v>
      </c>
      <c r="B3226" s="2" t="s">
        <v>506</v>
      </c>
      <c r="C3226" s="2">
        <v>140</v>
      </c>
      <c r="D3226" s="2" t="s">
        <v>3459</v>
      </c>
      <c r="E3226" s="2" t="s">
        <v>7953</v>
      </c>
      <c r="F3226" s="2">
        <v>4</v>
      </c>
      <c r="G3226" s="2" t="s">
        <v>22</v>
      </c>
      <c r="H3226" s="2">
        <v>2028</v>
      </c>
      <c r="I3226" s="3">
        <v>1.2187280277398845E-2</v>
      </c>
      <c r="J3226" s="2">
        <v>166403</v>
      </c>
      <c r="K3226" s="2">
        <v>353661</v>
      </c>
    </row>
    <row r="3227" spans="1:11" x14ac:dyDescent="0.3">
      <c r="A3227" s="2">
        <v>24</v>
      </c>
      <c r="B3227" s="2" t="s">
        <v>506</v>
      </c>
      <c r="C3227" s="2">
        <v>140</v>
      </c>
      <c r="D3227" s="2" t="s">
        <v>3459</v>
      </c>
      <c r="E3227" s="2" t="s">
        <v>2484</v>
      </c>
      <c r="F3227" s="2">
        <v>5</v>
      </c>
      <c r="G3227" s="2" t="s">
        <v>11</v>
      </c>
      <c r="H3227" s="2">
        <v>2472</v>
      </c>
      <c r="I3227" s="3">
        <v>1.4855501403219893E-2</v>
      </c>
      <c r="J3227" s="2">
        <v>166403</v>
      </c>
      <c r="K3227" s="2">
        <v>353661</v>
      </c>
    </row>
    <row r="3228" spans="1:11" x14ac:dyDescent="0.3">
      <c r="A3228" s="2">
        <v>24</v>
      </c>
      <c r="B3228" s="2" t="s">
        <v>506</v>
      </c>
      <c r="C3228" s="2">
        <v>140</v>
      </c>
      <c r="D3228" s="2" t="s">
        <v>3459</v>
      </c>
      <c r="E3228" s="2" t="s">
        <v>2485</v>
      </c>
      <c r="F3228" s="2">
        <v>6</v>
      </c>
      <c r="G3228" s="2" t="s">
        <v>1729</v>
      </c>
      <c r="H3228" s="2">
        <v>754</v>
      </c>
      <c r="I3228" s="3">
        <v>4.5311683082636727E-3</v>
      </c>
      <c r="J3228" s="2">
        <v>166403</v>
      </c>
      <c r="K3228" s="2">
        <v>353661</v>
      </c>
    </row>
    <row r="3229" spans="1:11" x14ac:dyDescent="0.3">
      <c r="A3229" s="2">
        <v>24</v>
      </c>
      <c r="B3229" s="2" t="s">
        <v>506</v>
      </c>
      <c r="C3229" s="2">
        <v>140</v>
      </c>
      <c r="D3229" s="2" t="s">
        <v>3459</v>
      </c>
      <c r="E3229" s="2" t="s">
        <v>2486</v>
      </c>
      <c r="F3229" s="2">
        <v>7</v>
      </c>
      <c r="G3229" s="2" t="s">
        <v>2270</v>
      </c>
      <c r="H3229" s="2">
        <v>510</v>
      </c>
      <c r="I3229" s="3">
        <v>3.0648485904701235E-3</v>
      </c>
      <c r="J3229" s="2">
        <v>166403</v>
      </c>
      <c r="K3229" s="2">
        <v>353661</v>
      </c>
    </row>
    <row r="3230" spans="1:11" x14ac:dyDescent="0.3">
      <c r="A3230" s="2">
        <v>24</v>
      </c>
      <c r="B3230" s="2" t="s">
        <v>506</v>
      </c>
      <c r="C3230" s="2">
        <v>140</v>
      </c>
      <c r="D3230" s="2" t="s">
        <v>3459</v>
      </c>
      <c r="E3230" s="2" t="s">
        <v>2487</v>
      </c>
      <c r="F3230" s="2">
        <v>8</v>
      </c>
      <c r="G3230" s="2" t="s">
        <v>19</v>
      </c>
      <c r="H3230" s="2">
        <v>448</v>
      </c>
      <c r="I3230" s="3">
        <v>2.692259153981599E-3</v>
      </c>
      <c r="J3230" s="2">
        <v>166403</v>
      </c>
      <c r="K3230" s="2">
        <v>353661</v>
      </c>
    </row>
    <row r="3231" spans="1:11" x14ac:dyDescent="0.3">
      <c r="A3231" s="2">
        <v>24</v>
      </c>
      <c r="B3231" s="2" t="s">
        <v>506</v>
      </c>
      <c r="C3231" s="2">
        <v>140</v>
      </c>
      <c r="D3231" s="2" t="s">
        <v>3459</v>
      </c>
      <c r="E3231" s="2" t="s">
        <v>2488</v>
      </c>
      <c r="F3231" s="2">
        <v>9</v>
      </c>
      <c r="G3231" s="2" t="s">
        <v>19</v>
      </c>
      <c r="H3231" s="2">
        <v>310</v>
      </c>
      <c r="I3231" s="3">
        <v>1.8629471824426242E-3</v>
      </c>
      <c r="J3231" s="2">
        <v>166403</v>
      </c>
      <c r="K3231" s="2">
        <v>353661</v>
      </c>
    </row>
    <row r="3232" spans="1:11" x14ac:dyDescent="0.3">
      <c r="A3232" s="2">
        <v>24</v>
      </c>
      <c r="B3232" s="2" t="s">
        <v>506</v>
      </c>
      <c r="C3232" s="2">
        <v>140</v>
      </c>
      <c r="D3232" s="2" t="s">
        <v>3459</v>
      </c>
      <c r="E3232" s="2" t="s">
        <v>2489</v>
      </c>
      <c r="F3232" s="2">
        <v>10</v>
      </c>
      <c r="G3232" s="2" t="s">
        <v>19</v>
      </c>
      <c r="H3232" s="2">
        <v>329</v>
      </c>
      <c r="I3232" s="3">
        <v>1.9771278162052366E-3</v>
      </c>
      <c r="J3232" s="2">
        <v>166403</v>
      </c>
      <c r="K3232" s="2">
        <v>353661</v>
      </c>
    </row>
    <row r="3233" spans="1:11" x14ac:dyDescent="0.3">
      <c r="A3233" s="2">
        <v>24</v>
      </c>
      <c r="B3233" s="2" t="s">
        <v>506</v>
      </c>
      <c r="C3233" s="2">
        <v>140</v>
      </c>
      <c r="D3233" s="2" t="s">
        <v>3459</v>
      </c>
      <c r="E3233" s="2" t="s">
        <v>2490</v>
      </c>
      <c r="F3233" s="2">
        <v>11</v>
      </c>
      <c r="G3233" s="2" t="s">
        <v>2262</v>
      </c>
      <c r="H3233" s="2">
        <v>342</v>
      </c>
      <c r="I3233" s="3">
        <v>2.0552514077270241E-3</v>
      </c>
      <c r="J3233" s="2">
        <v>166403</v>
      </c>
      <c r="K3233" s="2">
        <v>353661</v>
      </c>
    </row>
    <row r="3234" spans="1:11" x14ac:dyDescent="0.3">
      <c r="A3234" s="2">
        <v>24</v>
      </c>
      <c r="B3234" s="2" t="s">
        <v>506</v>
      </c>
      <c r="C3234" s="2">
        <v>140</v>
      </c>
      <c r="D3234" s="2" t="s">
        <v>3459</v>
      </c>
      <c r="E3234" s="2" t="s">
        <v>2462</v>
      </c>
      <c r="F3234" s="2">
        <v>11</v>
      </c>
      <c r="G3234" s="2" t="s">
        <v>19</v>
      </c>
      <c r="H3234" s="2">
        <v>267</v>
      </c>
      <c r="I3234" s="3">
        <v>1.6045383797167118E-3</v>
      </c>
      <c r="J3234" s="2">
        <v>166403</v>
      </c>
      <c r="K3234" s="2">
        <v>353661</v>
      </c>
    </row>
    <row r="3235" spans="1:11" x14ac:dyDescent="0.3">
      <c r="A3235" s="2">
        <v>24</v>
      </c>
      <c r="B3235" s="2" t="s">
        <v>506</v>
      </c>
      <c r="C3235" s="2">
        <v>140</v>
      </c>
      <c r="D3235" s="2" t="s">
        <v>3459</v>
      </c>
      <c r="E3235" s="2" t="s">
        <v>1888</v>
      </c>
      <c r="F3235" s="2">
        <v>12</v>
      </c>
      <c r="G3235" s="2" t="s">
        <v>19</v>
      </c>
      <c r="H3235" s="2">
        <v>308</v>
      </c>
      <c r="I3235" s="3">
        <v>1.8509281683623492E-3</v>
      </c>
      <c r="J3235" s="2">
        <v>166403</v>
      </c>
      <c r="K3235" s="2">
        <v>353661</v>
      </c>
    </row>
    <row r="3236" spans="1:11" x14ac:dyDescent="0.3">
      <c r="A3236" s="2">
        <v>24</v>
      </c>
      <c r="B3236" s="2" t="s">
        <v>506</v>
      </c>
      <c r="C3236" s="2">
        <v>140</v>
      </c>
      <c r="D3236" s="2" t="s">
        <v>3459</v>
      </c>
      <c r="E3236" s="2" t="s">
        <v>2491</v>
      </c>
      <c r="F3236" s="2">
        <v>13</v>
      </c>
      <c r="G3236" s="2" t="s">
        <v>19</v>
      </c>
      <c r="H3236" s="2">
        <v>319</v>
      </c>
      <c r="I3236" s="3">
        <v>1.9170327458038617E-3</v>
      </c>
      <c r="J3236" s="2">
        <v>166403</v>
      </c>
      <c r="K3236" s="2">
        <v>353661</v>
      </c>
    </row>
    <row r="3237" spans="1:11" x14ac:dyDescent="0.3">
      <c r="A3237" s="2">
        <v>24</v>
      </c>
      <c r="B3237" s="2" t="s">
        <v>506</v>
      </c>
      <c r="C3237" s="2">
        <v>140</v>
      </c>
      <c r="D3237" s="2" t="s">
        <v>3459</v>
      </c>
      <c r="E3237" s="2" t="s">
        <v>2492</v>
      </c>
      <c r="F3237" s="2">
        <v>14</v>
      </c>
      <c r="G3237" s="2" t="s">
        <v>2465</v>
      </c>
      <c r="H3237" s="2">
        <v>258</v>
      </c>
      <c r="I3237" s="3">
        <v>1.5504528163554744E-3</v>
      </c>
      <c r="J3237" s="2">
        <v>166403</v>
      </c>
      <c r="K3237" s="2">
        <v>353661</v>
      </c>
    </row>
    <row r="3238" spans="1:11" x14ac:dyDescent="0.3">
      <c r="A3238" s="2">
        <v>24</v>
      </c>
      <c r="B3238" s="2" t="s">
        <v>506</v>
      </c>
      <c r="C3238" s="2">
        <v>140</v>
      </c>
      <c r="D3238" s="2" t="s">
        <v>3459</v>
      </c>
      <c r="E3238" s="2" t="s">
        <v>2493</v>
      </c>
      <c r="F3238" s="2">
        <v>16</v>
      </c>
      <c r="G3238" s="2" t="s">
        <v>1053</v>
      </c>
      <c r="H3238" s="2">
        <v>259</v>
      </c>
      <c r="I3238" s="3">
        <v>1.5564623233956119E-3</v>
      </c>
      <c r="J3238" s="2">
        <v>166403</v>
      </c>
      <c r="K3238" s="2">
        <v>353661</v>
      </c>
    </row>
    <row r="3239" spans="1:11" x14ac:dyDescent="0.3">
      <c r="A3239" s="2">
        <v>24</v>
      </c>
      <c r="B3239" s="2" t="s">
        <v>506</v>
      </c>
      <c r="C3239" s="2">
        <v>140</v>
      </c>
      <c r="D3239" s="2" t="s">
        <v>3459</v>
      </c>
      <c r="E3239" s="2" t="s">
        <v>231</v>
      </c>
      <c r="F3239" s="2">
        <v>17</v>
      </c>
      <c r="G3239" s="2" t="s">
        <v>1971</v>
      </c>
      <c r="H3239" s="2">
        <v>205</v>
      </c>
      <c r="I3239" s="3">
        <v>1.231948943228187E-3</v>
      </c>
      <c r="J3239" s="2">
        <v>166403</v>
      </c>
      <c r="K3239" s="2">
        <v>353661</v>
      </c>
    </row>
    <row r="3240" spans="1:11" x14ac:dyDescent="0.3">
      <c r="A3240" s="2">
        <v>24</v>
      </c>
      <c r="B3240" s="2" t="s">
        <v>506</v>
      </c>
      <c r="C3240" s="2">
        <v>140</v>
      </c>
      <c r="D3240" s="2" t="s">
        <v>3459</v>
      </c>
      <c r="E3240" s="2" t="s">
        <v>2494</v>
      </c>
      <c r="F3240" s="2">
        <v>17</v>
      </c>
      <c r="G3240" s="2" t="s">
        <v>1042</v>
      </c>
      <c r="H3240" s="2">
        <v>236</v>
      </c>
      <c r="I3240" s="3">
        <v>1.4182436614724493E-3</v>
      </c>
      <c r="J3240" s="2">
        <v>166403</v>
      </c>
      <c r="K3240" s="2">
        <v>353661</v>
      </c>
    </row>
    <row r="3241" spans="1:11" x14ac:dyDescent="0.3">
      <c r="A3241" s="2">
        <v>24</v>
      </c>
      <c r="B3241" s="2" t="s">
        <v>506</v>
      </c>
      <c r="C3241" s="2">
        <v>140</v>
      </c>
      <c r="D3241" s="2" t="s">
        <v>3459</v>
      </c>
      <c r="E3241" s="2" t="s">
        <v>2495</v>
      </c>
      <c r="F3241" s="2">
        <v>18</v>
      </c>
      <c r="G3241" s="2" t="s">
        <v>2467</v>
      </c>
      <c r="H3241" s="2">
        <v>189</v>
      </c>
      <c r="I3241" s="3">
        <v>1.135796830585987E-3</v>
      </c>
      <c r="J3241" s="2">
        <v>166403</v>
      </c>
      <c r="K3241" s="2">
        <v>353661</v>
      </c>
    </row>
    <row r="3242" spans="1:11" x14ac:dyDescent="0.3">
      <c r="A3242" s="2">
        <v>24</v>
      </c>
      <c r="B3242" s="2" t="s">
        <v>506</v>
      </c>
      <c r="C3242" s="2">
        <v>140</v>
      </c>
      <c r="D3242" s="2" t="s">
        <v>3459</v>
      </c>
      <c r="E3242" s="2" t="s">
        <v>2496</v>
      </c>
      <c r="F3242" s="2">
        <v>19</v>
      </c>
      <c r="G3242" s="2" t="s">
        <v>19</v>
      </c>
      <c r="H3242" s="2">
        <v>222</v>
      </c>
      <c r="I3242" s="3">
        <v>1.3341105629105245E-3</v>
      </c>
      <c r="J3242" s="2">
        <v>166403</v>
      </c>
      <c r="K3242" s="2">
        <v>353661</v>
      </c>
    </row>
    <row r="3243" spans="1:11" x14ac:dyDescent="0.3">
      <c r="A3243" s="2">
        <v>24</v>
      </c>
      <c r="B3243" s="2" t="s">
        <v>506</v>
      </c>
      <c r="C3243" s="2">
        <v>140</v>
      </c>
      <c r="D3243" s="2" t="s">
        <v>3459</v>
      </c>
      <c r="E3243" s="2" t="s">
        <v>2497</v>
      </c>
      <c r="F3243" s="2">
        <v>21</v>
      </c>
      <c r="G3243" s="2" t="s">
        <v>1113</v>
      </c>
      <c r="H3243" s="2">
        <v>198</v>
      </c>
      <c r="I3243" s="3">
        <v>1.1898823939472244E-3</v>
      </c>
      <c r="J3243" s="2">
        <v>166403</v>
      </c>
      <c r="K3243" s="2">
        <v>353661</v>
      </c>
    </row>
    <row r="3244" spans="1:11" x14ac:dyDescent="0.3">
      <c r="A3244" s="2">
        <v>24</v>
      </c>
      <c r="B3244" s="2" t="s">
        <v>506</v>
      </c>
      <c r="C3244" s="2">
        <v>140</v>
      </c>
      <c r="D3244" s="2" t="s">
        <v>3459</v>
      </c>
      <c r="E3244" s="2" t="s">
        <v>2498</v>
      </c>
      <c r="F3244" s="2">
        <v>22</v>
      </c>
      <c r="G3244" s="2" t="s">
        <v>19</v>
      </c>
      <c r="H3244" s="2">
        <v>238</v>
      </c>
      <c r="I3244" s="3">
        <v>1.4302626755527245E-3</v>
      </c>
      <c r="J3244" s="2">
        <v>166403</v>
      </c>
      <c r="K3244" s="2">
        <v>353661</v>
      </c>
    </row>
    <row r="3245" spans="1:11" x14ac:dyDescent="0.3">
      <c r="A3245" s="2">
        <v>24</v>
      </c>
      <c r="B3245" s="2" t="s">
        <v>506</v>
      </c>
      <c r="C3245" s="2">
        <v>140</v>
      </c>
      <c r="D3245" s="2" t="s">
        <v>3459</v>
      </c>
      <c r="E3245" s="2" t="s">
        <v>2499</v>
      </c>
      <c r="F3245" s="2">
        <v>23</v>
      </c>
      <c r="G3245" s="2" t="s">
        <v>19</v>
      </c>
      <c r="H3245" s="2">
        <v>121</v>
      </c>
      <c r="I3245" s="3">
        <v>7.2715035185663723E-4</v>
      </c>
      <c r="J3245" s="2">
        <v>166403</v>
      </c>
      <c r="K3245" s="2">
        <v>353661</v>
      </c>
    </row>
    <row r="3246" spans="1:11" x14ac:dyDescent="0.3">
      <c r="A3246" s="2">
        <v>24</v>
      </c>
      <c r="B3246" s="2" t="s">
        <v>506</v>
      </c>
      <c r="C3246" s="2">
        <v>140</v>
      </c>
      <c r="D3246" s="2" t="s">
        <v>3459</v>
      </c>
      <c r="E3246" s="2" t="s">
        <v>2500</v>
      </c>
      <c r="F3246" s="2">
        <v>24</v>
      </c>
      <c r="G3246" s="2" t="s">
        <v>19</v>
      </c>
      <c r="H3246" s="2">
        <v>132</v>
      </c>
      <c r="I3246" s="3">
        <v>7.9325492929814968E-4</v>
      </c>
      <c r="J3246" s="2">
        <v>166403</v>
      </c>
      <c r="K3246" s="2">
        <v>353661</v>
      </c>
    </row>
    <row r="3247" spans="1:11" x14ac:dyDescent="0.3">
      <c r="A3247" s="2">
        <v>24</v>
      </c>
      <c r="B3247" s="2" t="s">
        <v>506</v>
      </c>
      <c r="C3247" s="2">
        <v>140</v>
      </c>
      <c r="D3247" s="2" t="s">
        <v>3459</v>
      </c>
      <c r="E3247" s="2" t="s">
        <v>2501</v>
      </c>
      <c r="F3247" s="2">
        <v>25</v>
      </c>
      <c r="G3247" s="2" t="s">
        <v>19</v>
      </c>
      <c r="H3247" s="2">
        <v>110</v>
      </c>
      <c r="I3247" s="3">
        <v>6.6104577441512477E-4</v>
      </c>
      <c r="J3247" s="2">
        <v>166403</v>
      </c>
      <c r="K3247" s="2">
        <v>353661</v>
      </c>
    </row>
    <row r="3248" spans="1:11" x14ac:dyDescent="0.3">
      <c r="A3248" s="2">
        <v>24</v>
      </c>
      <c r="B3248" s="2" t="s">
        <v>506</v>
      </c>
      <c r="C3248" s="2">
        <v>140</v>
      </c>
      <c r="D3248" s="2" t="s">
        <v>3459</v>
      </c>
      <c r="E3248" s="2" t="s">
        <v>2502</v>
      </c>
      <c r="F3248" s="2">
        <v>26</v>
      </c>
      <c r="G3248" s="2" t="s">
        <v>19</v>
      </c>
      <c r="H3248" s="2">
        <v>62</v>
      </c>
      <c r="I3248" s="3">
        <v>3.7258943648852484E-4</v>
      </c>
      <c r="J3248" s="2">
        <v>166403</v>
      </c>
      <c r="K3248" s="2">
        <v>353661</v>
      </c>
    </row>
    <row r="3249" spans="1:11" x14ac:dyDescent="0.3">
      <c r="A3249" s="2">
        <v>24</v>
      </c>
      <c r="B3249" s="2" t="s">
        <v>506</v>
      </c>
      <c r="C3249" s="2">
        <v>140</v>
      </c>
      <c r="D3249" s="2" t="s">
        <v>3459</v>
      </c>
      <c r="E3249" s="2" t="s">
        <v>2503</v>
      </c>
      <c r="F3249" s="2">
        <v>27</v>
      </c>
      <c r="G3249" s="2" t="s">
        <v>19</v>
      </c>
      <c r="H3249" s="2">
        <v>62</v>
      </c>
      <c r="I3249" s="3">
        <v>3.7258943648852484E-4</v>
      </c>
      <c r="J3249" s="2">
        <v>166403</v>
      </c>
      <c r="K3249" s="2">
        <v>353661</v>
      </c>
    </row>
    <row r="3250" spans="1:11" x14ac:dyDescent="0.3">
      <c r="A3250" s="2">
        <v>24</v>
      </c>
      <c r="B3250" s="2" t="s">
        <v>506</v>
      </c>
      <c r="C3250" s="2">
        <v>140</v>
      </c>
      <c r="D3250" s="2" t="s">
        <v>3459</v>
      </c>
      <c r="E3250" s="2" t="s">
        <v>2504</v>
      </c>
      <c r="F3250" s="2">
        <v>28</v>
      </c>
      <c r="G3250" s="2" t="s">
        <v>19</v>
      </c>
      <c r="H3250" s="2">
        <v>70</v>
      </c>
      <c r="I3250" s="3">
        <v>4.2066549280962484E-4</v>
      </c>
      <c r="J3250" s="2">
        <v>166403</v>
      </c>
      <c r="K3250" s="2">
        <v>353661</v>
      </c>
    </row>
    <row r="3251" spans="1:11" x14ac:dyDescent="0.3">
      <c r="A3251" s="2">
        <v>24</v>
      </c>
      <c r="B3251" s="2" t="s">
        <v>506</v>
      </c>
      <c r="C3251" s="2">
        <v>140</v>
      </c>
      <c r="D3251" s="2" t="s">
        <v>3459</v>
      </c>
      <c r="E3251" s="2" t="s">
        <v>2505</v>
      </c>
      <c r="F3251" s="2">
        <v>29</v>
      </c>
      <c r="G3251" s="2" t="s">
        <v>19</v>
      </c>
      <c r="H3251" s="2">
        <v>82</v>
      </c>
      <c r="I3251" s="3">
        <v>4.9277957729127483E-4</v>
      </c>
      <c r="J3251" s="2">
        <v>166403</v>
      </c>
      <c r="K3251" s="2">
        <v>353661</v>
      </c>
    </row>
    <row r="3252" spans="1:11" x14ac:dyDescent="0.3">
      <c r="A3252" s="2">
        <v>24</v>
      </c>
      <c r="B3252" s="2" t="s">
        <v>506</v>
      </c>
      <c r="C3252" s="2">
        <v>141</v>
      </c>
      <c r="D3252" s="2" t="s">
        <v>3231</v>
      </c>
      <c r="E3252" s="2" t="s">
        <v>2481</v>
      </c>
      <c r="F3252" s="2">
        <v>1</v>
      </c>
      <c r="G3252" s="2" t="s">
        <v>103</v>
      </c>
      <c r="H3252" s="2">
        <v>85698</v>
      </c>
      <c r="I3252" s="3">
        <v>0.65167599464655068</v>
      </c>
      <c r="J3252" s="2">
        <v>131504</v>
      </c>
      <c r="K3252" s="2">
        <v>257477</v>
      </c>
    </row>
    <row r="3253" spans="1:11" x14ac:dyDescent="0.3">
      <c r="A3253" s="2">
        <v>24</v>
      </c>
      <c r="B3253" s="2" t="s">
        <v>506</v>
      </c>
      <c r="C3253" s="2">
        <v>141</v>
      </c>
      <c r="D3253" s="2" t="s">
        <v>3231</v>
      </c>
      <c r="E3253" s="2" t="s">
        <v>2482</v>
      </c>
      <c r="F3253" s="2">
        <v>2</v>
      </c>
      <c r="G3253" s="2" t="s">
        <v>1977</v>
      </c>
      <c r="H3253" s="2">
        <v>31241</v>
      </c>
      <c r="I3253" s="3">
        <v>0.23756691811655919</v>
      </c>
      <c r="J3253" s="2">
        <v>131504</v>
      </c>
      <c r="K3253" s="2">
        <v>257477</v>
      </c>
    </row>
    <row r="3254" spans="1:11" x14ac:dyDescent="0.3">
      <c r="A3254" s="2">
        <v>24</v>
      </c>
      <c r="B3254" s="2" t="s">
        <v>506</v>
      </c>
      <c r="C3254" s="2">
        <v>141</v>
      </c>
      <c r="D3254" s="2" t="s">
        <v>3231</v>
      </c>
      <c r="E3254" s="2" t="s">
        <v>2483</v>
      </c>
      <c r="F3254" s="2">
        <v>3</v>
      </c>
      <c r="G3254" s="2" t="s">
        <v>1023</v>
      </c>
      <c r="H3254" s="2">
        <v>5313</v>
      </c>
      <c r="I3254" s="3">
        <v>4.0401812872612242E-2</v>
      </c>
      <c r="J3254" s="2">
        <v>131504</v>
      </c>
      <c r="K3254" s="2">
        <v>257477</v>
      </c>
    </row>
    <row r="3255" spans="1:11" x14ac:dyDescent="0.3">
      <c r="A3255" s="2">
        <v>24</v>
      </c>
      <c r="B3255" s="2" t="s">
        <v>506</v>
      </c>
      <c r="C3255" s="2">
        <v>141</v>
      </c>
      <c r="D3255" s="2" t="s">
        <v>3231</v>
      </c>
      <c r="E3255" s="2" t="s">
        <v>7953</v>
      </c>
      <c r="F3255" s="2">
        <v>4</v>
      </c>
      <c r="G3255" s="2" t="s">
        <v>22</v>
      </c>
      <c r="H3255" s="2">
        <v>1712</v>
      </c>
      <c r="I3255" s="3">
        <v>1.3018615403333739E-2</v>
      </c>
      <c r="J3255" s="2">
        <v>131504</v>
      </c>
      <c r="K3255" s="2">
        <v>257477</v>
      </c>
    </row>
    <row r="3256" spans="1:11" x14ac:dyDescent="0.3">
      <c r="A3256" s="2">
        <v>24</v>
      </c>
      <c r="B3256" s="2" t="s">
        <v>506</v>
      </c>
      <c r="C3256" s="2">
        <v>141</v>
      </c>
      <c r="D3256" s="2" t="s">
        <v>3231</v>
      </c>
      <c r="E3256" s="2" t="s">
        <v>2484</v>
      </c>
      <c r="F3256" s="2">
        <v>5</v>
      </c>
      <c r="G3256" s="2" t="s">
        <v>11</v>
      </c>
      <c r="H3256" s="2">
        <v>1915</v>
      </c>
      <c r="I3256" s="3">
        <v>1.4562294683051466E-2</v>
      </c>
      <c r="J3256" s="2">
        <v>131504</v>
      </c>
      <c r="K3256" s="2">
        <v>257477</v>
      </c>
    </row>
    <row r="3257" spans="1:11" x14ac:dyDescent="0.3">
      <c r="A3257" s="2">
        <v>24</v>
      </c>
      <c r="B3257" s="2" t="s">
        <v>506</v>
      </c>
      <c r="C3257" s="2">
        <v>141</v>
      </c>
      <c r="D3257" s="2" t="s">
        <v>3231</v>
      </c>
      <c r="E3257" s="2" t="s">
        <v>2485</v>
      </c>
      <c r="F3257" s="2">
        <v>6</v>
      </c>
      <c r="G3257" s="2" t="s">
        <v>1729</v>
      </c>
      <c r="H3257" s="2">
        <v>806</v>
      </c>
      <c r="I3257" s="3">
        <v>6.1290911303078233E-3</v>
      </c>
      <c r="J3257" s="2">
        <v>131504</v>
      </c>
      <c r="K3257" s="2">
        <v>257477</v>
      </c>
    </row>
    <row r="3258" spans="1:11" x14ac:dyDescent="0.3">
      <c r="A3258" s="2">
        <v>24</v>
      </c>
      <c r="B3258" s="2" t="s">
        <v>506</v>
      </c>
      <c r="C3258" s="2">
        <v>141</v>
      </c>
      <c r="D3258" s="2" t="s">
        <v>3231</v>
      </c>
      <c r="E3258" s="2" t="s">
        <v>2486</v>
      </c>
      <c r="F3258" s="2">
        <v>7</v>
      </c>
      <c r="G3258" s="2" t="s">
        <v>2270</v>
      </c>
      <c r="H3258" s="2">
        <v>440</v>
      </c>
      <c r="I3258" s="3">
        <v>3.345905827959606E-3</v>
      </c>
      <c r="J3258" s="2">
        <v>131504</v>
      </c>
      <c r="K3258" s="2">
        <v>257477</v>
      </c>
    </row>
    <row r="3259" spans="1:11" x14ac:dyDescent="0.3">
      <c r="A3259" s="2">
        <v>24</v>
      </c>
      <c r="B3259" s="2" t="s">
        <v>506</v>
      </c>
      <c r="C3259" s="2">
        <v>141</v>
      </c>
      <c r="D3259" s="2" t="s">
        <v>3231</v>
      </c>
      <c r="E3259" s="2" t="s">
        <v>2487</v>
      </c>
      <c r="F3259" s="2">
        <v>8</v>
      </c>
      <c r="G3259" s="2" t="s">
        <v>19</v>
      </c>
      <c r="H3259" s="2">
        <v>386</v>
      </c>
      <c r="I3259" s="3">
        <v>2.935271930891836E-3</v>
      </c>
      <c r="J3259" s="2">
        <v>131504</v>
      </c>
      <c r="K3259" s="2">
        <v>257477</v>
      </c>
    </row>
    <row r="3260" spans="1:11" x14ac:dyDescent="0.3">
      <c r="A3260" s="2">
        <v>24</v>
      </c>
      <c r="B3260" s="2" t="s">
        <v>506</v>
      </c>
      <c r="C3260" s="2">
        <v>141</v>
      </c>
      <c r="D3260" s="2" t="s">
        <v>3231</v>
      </c>
      <c r="E3260" s="2" t="s">
        <v>2488</v>
      </c>
      <c r="F3260" s="2">
        <v>9</v>
      </c>
      <c r="G3260" s="2" t="s">
        <v>19</v>
      </c>
      <c r="H3260" s="2">
        <v>208</v>
      </c>
      <c r="I3260" s="3">
        <v>1.5817009368536319E-3</v>
      </c>
      <c r="J3260" s="2">
        <v>131504</v>
      </c>
      <c r="K3260" s="2">
        <v>257477</v>
      </c>
    </row>
    <row r="3261" spans="1:11" x14ac:dyDescent="0.3">
      <c r="A3261" s="2">
        <v>24</v>
      </c>
      <c r="B3261" s="2" t="s">
        <v>506</v>
      </c>
      <c r="C3261" s="2">
        <v>141</v>
      </c>
      <c r="D3261" s="2" t="s">
        <v>3231</v>
      </c>
      <c r="E3261" s="2" t="s">
        <v>2489</v>
      </c>
      <c r="F3261" s="2">
        <v>10</v>
      </c>
      <c r="G3261" s="2" t="s">
        <v>19</v>
      </c>
      <c r="H3261" s="2">
        <v>287</v>
      </c>
      <c r="I3261" s="3">
        <v>2.1824431196009247E-3</v>
      </c>
      <c r="J3261" s="2">
        <v>131504</v>
      </c>
      <c r="K3261" s="2">
        <v>257477</v>
      </c>
    </row>
    <row r="3262" spans="1:11" x14ac:dyDescent="0.3">
      <c r="A3262" s="2">
        <v>24</v>
      </c>
      <c r="B3262" s="2" t="s">
        <v>506</v>
      </c>
      <c r="C3262" s="2">
        <v>141</v>
      </c>
      <c r="D3262" s="2" t="s">
        <v>3231</v>
      </c>
      <c r="E3262" s="2" t="s">
        <v>2490</v>
      </c>
      <c r="F3262" s="2">
        <v>11</v>
      </c>
      <c r="G3262" s="2" t="s">
        <v>2262</v>
      </c>
      <c r="H3262" s="2">
        <v>297</v>
      </c>
      <c r="I3262" s="3">
        <v>2.2584864338727338E-3</v>
      </c>
      <c r="J3262" s="2">
        <v>131504</v>
      </c>
      <c r="K3262" s="2">
        <v>257477</v>
      </c>
    </row>
    <row r="3263" spans="1:11" x14ac:dyDescent="0.3">
      <c r="A3263" s="2">
        <v>24</v>
      </c>
      <c r="B3263" s="2" t="s">
        <v>506</v>
      </c>
      <c r="C3263" s="2">
        <v>141</v>
      </c>
      <c r="D3263" s="2" t="s">
        <v>3231</v>
      </c>
      <c r="E3263" s="2" t="s">
        <v>2462</v>
      </c>
      <c r="F3263" s="2">
        <v>11</v>
      </c>
      <c r="G3263" s="2" t="s">
        <v>19</v>
      </c>
      <c r="H3263" s="2">
        <v>269</v>
      </c>
      <c r="I3263" s="3">
        <v>2.0455651539116682E-3</v>
      </c>
      <c r="J3263" s="2">
        <v>131504</v>
      </c>
      <c r="K3263" s="2">
        <v>257477</v>
      </c>
    </row>
    <row r="3264" spans="1:11" x14ac:dyDescent="0.3">
      <c r="A3264" s="2">
        <v>24</v>
      </c>
      <c r="B3264" s="2" t="s">
        <v>506</v>
      </c>
      <c r="C3264" s="2">
        <v>141</v>
      </c>
      <c r="D3264" s="2" t="s">
        <v>3231</v>
      </c>
      <c r="E3264" s="2" t="s">
        <v>1888</v>
      </c>
      <c r="F3264" s="2">
        <v>12</v>
      </c>
      <c r="G3264" s="2" t="s">
        <v>19</v>
      </c>
      <c r="H3264" s="2">
        <v>272</v>
      </c>
      <c r="I3264" s="3">
        <v>2.0683781481932108E-3</v>
      </c>
      <c r="J3264" s="2">
        <v>131504</v>
      </c>
      <c r="K3264" s="2">
        <v>257477</v>
      </c>
    </row>
    <row r="3265" spans="1:11" x14ac:dyDescent="0.3">
      <c r="A3265" s="2">
        <v>24</v>
      </c>
      <c r="B3265" s="2" t="s">
        <v>506</v>
      </c>
      <c r="C3265" s="2">
        <v>141</v>
      </c>
      <c r="D3265" s="2" t="s">
        <v>3231</v>
      </c>
      <c r="E3265" s="2" t="s">
        <v>2491</v>
      </c>
      <c r="F3265" s="2">
        <v>13</v>
      </c>
      <c r="G3265" s="2" t="s">
        <v>19</v>
      </c>
      <c r="H3265" s="2">
        <v>369</v>
      </c>
      <c r="I3265" s="3">
        <v>2.8059982966297603E-3</v>
      </c>
      <c r="J3265" s="2">
        <v>131504</v>
      </c>
      <c r="K3265" s="2">
        <v>257477</v>
      </c>
    </row>
    <row r="3266" spans="1:11" x14ac:dyDescent="0.3">
      <c r="A3266" s="2">
        <v>24</v>
      </c>
      <c r="B3266" s="2" t="s">
        <v>506</v>
      </c>
      <c r="C3266" s="2">
        <v>141</v>
      </c>
      <c r="D3266" s="2" t="s">
        <v>3231</v>
      </c>
      <c r="E3266" s="2" t="s">
        <v>2492</v>
      </c>
      <c r="F3266" s="2">
        <v>14</v>
      </c>
      <c r="G3266" s="2" t="s">
        <v>2465</v>
      </c>
      <c r="H3266" s="2">
        <v>299</v>
      </c>
      <c r="I3266" s="3">
        <v>2.2736950967270956E-3</v>
      </c>
      <c r="J3266" s="2">
        <v>131504</v>
      </c>
      <c r="K3266" s="2">
        <v>257477</v>
      </c>
    </row>
    <row r="3267" spans="1:11" x14ac:dyDescent="0.3">
      <c r="A3267" s="2">
        <v>24</v>
      </c>
      <c r="B3267" s="2" t="s">
        <v>506</v>
      </c>
      <c r="C3267" s="2">
        <v>141</v>
      </c>
      <c r="D3267" s="2" t="s">
        <v>3231</v>
      </c>
      <c r="E3267" s="2" t="s">
        <v>2493</v>
      </c>
      <c r="F3267" s="2">
        <v>16</v>
      </c>
      <c r="G3267" s="2" t="s">
        <v>1053</v>
      </c>
      <c r="H3267" s="2">
        <v>298</v>
      </c>
      <c r="I3267" s="3">
        <v>2.2660907652999147E-3</v>
      </c>
      <c r="J3267" s="2">
        <v>131504</v>
      </c>
      <c r="K3267" s="2">
        <v>257477</v>
      </c>
    </row>
    <row r="3268" spans="1:11" x14ac:dyDescent="0.3">
      <c r="A3268" s="2">
        <v>24</v>
      </c>
      <c r="B3268" s="2" t="s">
        <v>506</v>
      </c>
      <c r="C3268" s="2">
        <v>141</v>
      </c>
      <c r="D3268" s="2" t="s">
        <v>3231</v>
      </c>
      <c r="E3268" s="2" t="s">
        <v>231</v>
      </c>
      <c r="F3268" s="2">
        <v>17</v>
      </c>
      <c r="G3268" s="2" t="s">
        <v>1971</v>
      </c>
      <c r="H3268" s="2">
        <v>191</v>
      </c>
      <c r="I3268" s="3">
        <v>1.4524273025915563E-3</v>
      </c>
      <c r="J3268" s="2">
        <v>131504</v>
      </c>
      <c r="K3268" s="2">
        <v>257477</v>
      </c>
    </row>
    <row r="3269" spans="1:11" x14ac:dyDescent="0.3">
      <c r="A3269" s="2">
        <v>24</v>
      </c>
      <c r="B3269" s="2" t="s">
        <v>506</v>
      </c>
      <c r="C3269" s="2">
        <v>141</v>
      </c>
      <c r="D3269" s="2" t="s">
        <v>3231</v>
      </c>
      <c r="E3269" s="2" t="s">
        <v>2494</v>
      </c>
      <c r="F3269" s="2">
        <v>17</v>
      </c>
      <c r="G3269" s="2" t="s">
        <v>1042</v>
      </c>
      <c r="H3269" s="2">
        <v>230</v>
      </c>
      <c r="I3269" s="3">
        <v>1.7489962282516121E-3</v>
      </c>
      <c r="J3269" s="2">
        <v>131504</v>
      </c>
      <c r="K3269" s="2">
        <v>257477</v>
      </c>
    </row>
    <row r="3270" spans="1:11" x14ac:dyDescent="0.3">
      <c r="A3270" s="2">
        <v>24</v>
      </c>
      <c r="B3270" s="2" t="s">
        <v>506</v>
      </c>
      <c r="C3270" s="2">
        <v>141</v>
      </c>
      <c r="D3270" s="2" t="s">
        <v>3231</v>
      </c>
      <c r="E3270" s="2" t="s">
        <v>2495</v>
      </c>
      <c r="F3270" s="2">
        <v>18</v>
      </c>
      <c r="G3270" s="2" t="s">
        <v>2467</v>
      </c>
      <c r="H3270" s="2">
        <v>212</v>
      </c>
      <c r="I3270" s="3">
        <v>1.6121182625623556E-3</v>
      </c>
      <c r="J3270" s="2">
        <v>131504</v>
      </c>
      <c r="K3270" s="2">
        <v>257477</v>
      </c>
    </row>
    <row r="3271" spans="1:11" x14ac:dyDescent="0.3">
      <c r="A3271" s="2">
        <v>24</v>
      </c>
      <c r="B3271" s="2" t="s">
        <v>506</v>
      </c>
      <c r="C3271" s="2">
        <v>141</v>
      </c>
      <c r="D3271" s="2" t="s">
        <v>3231</v>
      </c>
      <c r="E3271" s="2" t="s">
        <v>2496</v>
      </c>
      <c r="F3271" s="2">
        <v>19</v>
      </c>
      <c r="G3271" s="2" t="s">
        <v>19</v>
      </c>
      <c r="H3271" s="2">
        <v>143</v>
      </c>
      <c r="I3271" s="3">
        <v>1.0874193940868719E-3</v>
      </c>
      <c r="J3271" s="2">
        <v>131504</v>
      </c>
      <c r="K3271" s="2">
        <v>257477</v>
      </c>
    </row>
    <row r="3272" spans="1:11" x14ac:dyDescent="0.3">
      <c r="A3272" s="2">
        <v>24</v>
      </c>
      <c r="B3272" s="2" t="s">
        <v>506</v>
      </c>
      <c r="C3272" s="2">
        <v>141</v>
      </c>
      <c r="D3272" s="2" t="s">
        <v>3231</v>
      </c>
      <c r="E3272" s="2" t="s">
        <v>2497</v>
      </c>
      <c r="F3272" s="2">
        <v>21</v>
      </c>
      <c r="G3272" s="2" t="s">
        <v>1113</v>
      </c>
      <c r="H3272" s="2">
        <v>142</v>
      </c>
      <c r="I3272" s="3">
        <v>1.079815062659691E-3</v>
      </c>
      <c r="J3272" s="2">
        <v>131504</v>
      </c>
      <c r="K3272" s="2">
        <v>257477</v>
      </c>
    </row>
    <row r="3273" spans="1:11" x14ac:dyDescent="0.3">
      <c r="A3273" s="2">
        <v>24</v>
      </c>
      <c r="B3273" s="2" t="s">
        <v>506</v>
      </c>
      <c r="C3273" s="2">
        <v>141</v>
      </c>
      <c r="D3273" s="2" t="s">
        <v>3231</v>
      </c>
      <c r="E3273" s="2" t="s">
        <v>2498</v>
      </c>
      <c r="F3273" s="2">
        <v>22</v>
      </c>
      <c r="G3273" s="2" t="s">
        <v>19</v>
      </c>
      <c r="H3273" s="2">
        <v>110</v>
      </c>
      <c r="I3273" s="3">
        <v>8.3647645698990149E-4</v>
      </c>
      <c r="J3273" s="2">
        <v>131504</v>
      </c>
      <c r="K3273" s="2">
        <v>257477</v>
      </c>
    </row>
    <row r="3274" spans="1:11" x14ac:dyDescent="0.3">
      <c r="A3274" s="2">
        <v>24</v>
      </c>
      <c r="B3274" s="2" t="s">
        <v>506</v>
      </c>
      <c r="C3274" s="2">
        <v>141</v>
      </c>
      <c r="D3274" s="2" t="s">
        <v>3231</v>
      </c>
      <c r="E3274" s="2" t="s">
        <v>2499</v>
      </c>
      <c r="F3274" s="2">
        <v>23</v>
      </c>
      <c r="G3274" s="2" t="s">
        <v>19</v>
      </c>
      <c r="H3274" s="2">
        <v>174</v>
      </c>
      <c r="I3274" s="3">
        <v>1.3231536683294804E-3</v>
      </c>
      <c r="J3274" s="2">
        <v>131504</v>
      </c>
      <c r="K3274" s="2">
        <v>257477</v>
      </c>
    </row>
    <row r="3275" spans="1:11" x14ac:dyDescent="0.3">
      <c r="A3275" s="2">
        <v>24</v>
      </c>
      <c r="B3275" s="2" t="s">
        <v>506</v>
      </c>
      <c r="C3275" s="2">
        <v>141</v>
      </c>
      <c r="D3275" s="2" t="s">
        <v>3231</v>
      </c>
      <c r="E3275" s="2" t="s">
        <v>2500</v>
      </c>
      <c r="F3275" s="2">
        <v>24</v>
      </c>
      <c r="G3275" s="2" t="s">
        <v>19</v>
      </c>
      <c r="H3275" s="2">
        <v>169</v>
      </c>
      <c r="I3275" s="3">
        <v>1.2851320111935758E-3</v>
      </c>
      <c r="J3275" s="2">
        <v>131504</v>
      </c>
      <c r="K3275" s="2">
        <v>257477</v>
      </c>
    </row>
    <row r="3276" spans="1:11" x14ac:dyDescent="0.3">
      <c r="A3276" s="2">
        <v>24</v>
      </c>
      <c r="B3276" s="2" t="s">
        <v>506</v>
      </c>
      <c r="C3276" s="2">
        <v>141</v>
      </c>
      <c r="D3276" s="2" t="s">
        <v>3231</v>
      </c>
      <c r="E3276" s="2" t="s">
        <v>2501</v>
      </c>
      <c r="F3276" s="2">
        <v>25</v>
      </c>
      <c r="G3276" s="2" t="s">
        <v>19</v>
      </c>
      <c r="H3276" s="2">
        <v>71</v>
      </c>
      <c r="I3276" s="3">
        <v>5.3990753132984552E-4</v>
      </c>
      <c r="J3276" s="2">
        <v>131504</v>
      </c>
      <c r="K3276" s="2">
        <v>257477</v>
      </c>
    </row>
    <row r="3277" spans="1:11" x14ac:dyDescent="0.3">
      <c r="A3277" s="2">
        <v>24</v>
      </c>
      <c r="B3277" s="2" t="s">
        <v>506</v>
      </c>
      <c r="C3277" s="2">
        <v>141</v>
      </c>
      <c r="D3277" s="2" t="s">
        <v>3231</v>
      </c>
      <c r="E3277" s="2" t="s">
        <v>2502</v>
      </c>
      <c r="F3277" s="2">
        <v>26</v>
      </c>
      <c r="G3277" s="2" t="s">
        <v>19</v>
      </c>
      <c r="H3277" s="2">
        <v>65</v>
      </c>
      <c r="I3277" s="3">
        <v>4.9428154276675998E-4</v>
      </c>
      <c r="J3277" s="2">
        <v>131504</v>
      </c>
      <c r="K3277" s="2">
        <v>257477</v>
      </c>
    </row>
    <row r="3278" spans="1:11" x14ac:dyDescent="0.3">
      <c r="A3278" s="2">
        <v>24</v>
      </c>
      <c r="B3278" s="2" t="s">
        <v>506</v>
      </c>
      <c r="C3278" s="2">
        <v>141</v>
      </c>
      <c r="D3278" s="2" t="s">
        <v>3231</v>
      </c>
      <c r="E3278" s="2" t="s">
        <v>2503</v>
      </c>
      <c r="F3278" s="2">
        <v>27</v>
      </c>
      <c r="G3278" s="2" t="s">
        <v>19</v>
      </c>
      <c r="H3278" s="2">
        <v>64</v>
      </c>
      <c r="I3278" s="3">
        <v>4.86677211339579E-4</v>
      </c>
      <c r="J3278" s="2">
        <v>131504</v>
      </c>
      <c r="K3278" s="2">
        <v>257477</v>
      </c>
    </row>
    <row r="3279" spans="1:11" x14ac:dyDescent="0.3">
      <c r="A3279" s="2">
        <v>24</v>
      </c>
      <c r="B3279" s="2" t="s">
        <v>506</v>
      </c>
      <c r="C3279" s="2">
        <v>141</v>
      </c>
      <c r="D3279" s="2" t="s">
        <v>3231</v>
      </c>
      <c r="E3279" s="2" t="s">
        <v>2504</v>
      </c>
      <c r="F3279" s="2">
        <v>28</v>
      </c>
      <c r="G3279" s="2" t="s">
        <v>19</v>
      </c>
      <c r="H3279" s="2">
        <v>63</v>
      </c>
      <c r="I3279" s="3">
        <v>4.7907287991239808E-4</v>
      </c>
      <c r="J3279" s="2">
        <v>131504</v>
      </c>
      <c r="K3279" s="2">
        <v>257477</v>
      </c>
    </row>
    <row r="3280" spans="1:11" x14ac:dyDescent="0.3">
      <c r="A3280" s="2">
        <v>24</v>
      </c>
      <c r="B3280" s="2" t="s">
        <v>506</v>
      </c>
      <c r="C3280" s="2">
        <v>141</v>
      </c>
      <c r="D3280" s="2" t="s">
        <v>3231</v>
      </c>
      <c r="E3280" s="2" t="s">
        <v>2505</v>
      </c>
      <c r="F3280" s="2">
        <v>29</v>
      </c>
      <c r="G3280" s="2" t="s">
        <v>19</v>
      </c>
      <c r="H3280" s="2">
        <v>60</v>
      </c>
      <c r="I3280" s="3">
        <v>4.5625988563085531E-4</v>
      </c>
      <c r="J3280" s="2">
        <v>131504</v>
      </c>
      <c r="K3280" s="2">
        <v>257477</v>
      </c>
    </row>
    <row r="3281" spans="1:11" x14ac:dyDescent="0.3">
      <c r="A3281" s="2">
        <v>24</v>
      </c>
      <c r="B3281" s="2" t="s">
        <v>506</v>
      </c>
      <c r="C3281" s="2">
        <v>142</v>
      </c>
      <c r="D3281" s="2" t="s">
        <v>3460</v>
      </c>
      <c r="E3281" s="2" t="s">
        <v>2481</v>
      </c>
      <c r="F3281" s="2">
        <v>1</v>
      </c>
      <c r="G3281" s="2" t="s">
        <v>103</v>
      </c>
      <c r="H3281" s="2">
        <v>87129</v>
      </c>
      <c r="I3281" s="3">
        <v>0.55928645706289393</v>
      </c>
      <c r="J3281" s="2">
        <v>155786</v>
      </c>
      <c r="K3281" s="2">
        <v>299518</v>
      </c>
    </row>
    <row r="3282" spans="1:11" x14ac:dyDescent="0.3">
      <c r="A3282" s="2">
        <v>24</v>
      </c>
      <c r="B3282" s="2" t="s">
        <v>506</v>
      </c>
      <c r="C3282" s="2">
        <v>142</v>
      </c>
      <c r="D3282" s="2" t="s">
        <v>3460</v>
      </c>
      <c r="E3282" s="2" t="s">
        <v>2482</v>
      </c>
      <c r="F3282" s="2">
        <v>2</v>
      </c>
      <c r="G3282" s="2" t="s">
        <v>1977</v>
      </c>
      <c r="H3282" s="2">
        <v>54533</v>
      </c>
      <c r="I3282" s="3">
        <v>0.35005071059016857</v>
      </c>
      <c r="J3282" s="2">
        <v>155786</v>
      </c>
      <c r="K3282" s="2">
        <v>299518</v>
      </c>
    </row>
    <row r="3283" spans="1:11" x14ac:dyDescent="0.3">
      <c r="A3283" s="2">
        <v>24</v>
      </c>
      <c r="B3283" s="2" t="s">
        <v>506</v>
      </c>
      <c r="C3283" s="2">
        <v>142</v>
      </c>
      <c r="D3283" s="2" t="s">
        <v>3460</v>
      </c>
      <c r="E3283" s="2" t="s">
        <v>2483</v>
      </c>
      <c r="F3283" s="2">
        <v>3</v>
      </c>
      <c r="G3283" s="2" t="s">
        <v>1023</v>
      </c>
      <c r="H3283" s="2">
        <v>4505</v>
      </c>
      <c r="I3283" s="3">
        <v>2.8917874520175111E-2</v>
      </c>
      <c r="J3283" s="2">
        <v>155786</v>
      </c>
      <c r="K3283" s="2">
        <v>299518</v>
      </c>
    </row>
    <row r="3284" spans="1:11" x14ac:dyDescent="0.3">
      <c r="A3284" s="2">
        <v>24</v>
      </c>
      <c r="B3284" s="2" t="s">
        <v>506</v>
      </c>
      <c r="C3284" s="2">
        <v>142</v>
      </c>
      <c r="D3284" s="2" t="s">
        <v>3460</v>
      </c>
      <c r="E3284" s="2" t="s">
        <v>7953</v>
      </c>
      <c r="F3284" s="2">
        <v>4</v>
      </c>
      <c r="G3284" s="2" t="s">
        <v>22</v>
      </c>
      <c r="H3284" s="2">
        <v>2001</v>
      </c>
      <c r="I3284" s="3">
        <v>1.2844543155354139E-2</v>
      </c>
      <c r="J3284" s="2">
        <v>155786</v>
      </c>
      <c r="K3284" s="2">
        <v>299518</v>
      </c>
    </row>
    <row r="3285" spans="1:11" x14ac:dyDescent="0.3">
      <c r="A3285" s="2">
        <v>24</v>
      </c>
      <c r="B3285" s="2" t="s">
        <v>506</v>
      </c>
      <c r="C3285" s="2">
        <v>142</v>
      </c>
      <c r="D3285" s="2" t="s">
        <v>3460</v>
      </c>
      <c r="E3285" s="2" t="s">
        <v>2484</v>
      </c>
      <c r="F3285" s="2">
        <v>5</v>
      </c>
      <c r="G3285" s="2" t="s">
        <v>11</v>
      </c>
      <c r="H3285" s="2">
        <v>2031</v>
      </c>
      <c r="I3285" s="3">
        <v>1.3037115016753751E-2</v>
      </c>
      <c r="J3285" s="2">
        <v>155786</v>
      </c>
      <c r="K3285" s="2">
        <v>299518</v>
      </c>
    </row>
    <row r="3286" spans="1:11" x14ac:dyDescent="0.3">
      <c r="A3286" s="2">
        <v>24</v>
      </c>
      <c r="B3286" s="2" t="s">
        <v>506</v>
      </c>
      <c r="C3286" s="2">
        <v>142</v>
      </c>
      <c r="D3286" s="2" t="s">
        <v>3460</v>
      </c>
      <c r="E3286" s="2" t="s">
        <v>2485</v>
      </c>
      <c r="F3286" s="2">
        <v>6</v>
      </c>
      <c r="G3286" s="2" t="s">
        <v>1729</v>
      </c>
      <c r="H3286" s="2">
        <v>796</v>
      </c>
      <c r="I3286" s="3">
        <v>5.1095733891363794E-3</v>
      </c>
      <c r="J3286" s="2">
        <v>155786</v>
      </c>
      <c r="K3286" s="2">
        <v>299518</v>
      </c>
    </row>
    <row r="3287" spans="1:11" x14ac:dyDescent="0.3">
      <c r="A3287" s="2">
        <v>24</v>
      </c>
      <c r="B3287" s="2" t="s">
        <v>506</v>
      </c>
      <c r="C3287" s="2">
        <v>142</v>
      </c>
      <c r="D3287" s="2" t="s">
        <v>3460</v>
      </c>
      <c r="E3287" s="2" t="s">
        <v>2486</v>
      </c>
      <c r="F3287" s="2">
        <v>7</v>
      </c>
      <c r="G3287" s="2" t="s">
        <v>2270</v>
      </c>
      <c r="H3287" s="2">
        <v>423</v>
      </c>
      <c r="I3287" s="3">
        <v>2.7152632457345333E-3</v>
      </c>
      <c r="J3287" s="2">
        <v>155786</v>
      </c>
      <c r="K3287" s="2">
        <v>299518</v>
      </c>
    </row>
    <row r="3288" spans="1:11" x14ac:dyDescent="0.3">
      <c r="A3288" s="2">
        <v>24</v>
      </c>
      <c r="B3288" s="2" t="s">
        <v>506</v>
      </c>
      <c r="C3288" s="2">
        <v>142</v>
      </c>
      <c r="D3288" s="2" t="s">
        <v>3460</v>
      </c>
      <c r="E3288" s="2" t="s">
        <v>2487</v>
      </c>
      <c r="F3288" s="2">
        <v>8</v>
      </c>
      <c r="G3288" s="2" t="s">
        <v>19</v>
      </c>
      <c r="H3288" s="2">
        <v>435</v>
      </c>
      <c r="I3288" s="3">
        <v>2.7922919902943783E-3</v>
      </c>
      <c r="J3288" s="2">
        <v>155786</v>
      </c>
      <c r="K3288" s="2">
        <v>299518</v>
      </c>
    </row>
    <row r="3289" spans="1:11" x14ac:dyDescent="0.3">
      <c r="A3289" s="2">
        <v>24</v>
      </c>
      <c r="B3289" s="2" t="s">
        <v>506</v>
      </c>
      <c r="C3289" s="2">
        <v>142</v>
      </c>
      <c r="D3289" s="2" t="s">
        <v>3460</v>
      </c>
      <c r="E3289" s="2" t="s">
        <v>2488</v>
      </c>
      <c r="F3289" s="2">
        <v>9</v>
      </c>
      <c r="G3289" s="2" t="s">
        <v>19</v>
      </c>
      <c r="H3289" s="2">
        <v>308</v>
      </c>
      <c r="I3289" s="3">
        <v>1.9770711103693529E-3</v>
      </c>
      <c r="J3289" s="2">
        <v>155786</v>
      </c>
      <c r="K3289" s="2">
        <v>299518</v>
      </c>
    </row>
    <row r="3290" spans="1:11" x14ac:dyDescent="0.3">
      <c r="A3290" s="2">
        <v>24</v>
      </c>
      <c r="B3290" s="2" t="s">
        <v>506</v>
      </c>
      <c r="C3290" s="2">
        <v>142</v>
      </c>
      <c r="D3290" s="2" t="s">
        <v>3460</v>
      </c>
      <c r="E3290" s="2" t="s">
        <v>2489</v>
      </c>
      <c r="F3290" s="2">
        <v>10</v>
      </c>
      <c r="G3290" s="2" t="s">
        <v>19</v>
      </c>
      <c r="H3290" s="2">
        <v>280</v>
      </c>
      <c r="I3290" s="3">
        <v>1.7973373730630481E-3</v>
      </c>
      <c r="J3290" s="2">
        <v>155786</v>
      </c>
      <c r="K3290" s="2">
        <v>299518</v>
      </c>
    </row>
    <row r="3291" spans="1:11" x14ac:dyDescent="0.3">
      <c r="A3291" s="2">
        <v>24</v>
      </c>
      <c r="B3291" s="2" t="s">
        <v>506</v>
      </c>
      <c r="C3291" s="2">
        <v>142</v>
      </c>
      <c r="D3291" s="2" t="s">
        <v>3460</v>
      </c>
      <c r="E3291" s="2" t="s">
        <v>2490</v>
      </c>
      <c r="F3291" s="2">
        <v>11</v>
      </c>
      <c r="G3291" s="2" t="s">
        <v>2262</v>
      </c>
      <c r="H3291" s="2">
        <v>307</v>
      </c>
      <c r="I3291" s="3">
        <v>1.970652048322699E-3</v>
      </c>
      <c r="J3291" s="2">
        <v>155786</v>
      </c>
      <c r="K3291" s="2">
        <v>299518</v>
      </c>
    </row>
    <row r="3292" spans="1:11" x14ac:dyDescent="0.3">
      <c r="A3292" s="2">
        <v>24</v>
      </c>
      <c r="B3292" s="2" t="s">
        <v>506</v>
      </c>
      <c r="C3292" s="2">
        <v>142</v>
      </c>
      <c r="D3292" s="2" t="s">
        <v>3460</v>
      </c>
      <c r="E3292" s="2" t="s">
        <v>2462</v>
      </c>
      <c r="F3292" s="2">
        <v>11</v>
      </c>
      <c r="G3292" s="2" t="s">
        <v>19</v>
      </c>
      <c r="H3292" s="2">
        <v>255</v>
      </c>
      <c r="I3292" s="3">
        <v>1.6368608218967045E-3</v>
      </c>
      <c r="J3292" s="2">
        <v>155786</v>
      </c>
      <c r="K3292" s="2">
        <v>299518</v>
      </c>
    </row>
    <row r="3293" spans="1:11" x14ac:dyDescent="0.3">
      <c r="A3293" s="2">
        <v>24</v>
      </c>
      <c r="B3293" s="2" t="s">
        <v>506</v>
      </c>
      <c r="C3293" s="2">
        <v>142</v>
      </c>
      <c r="D3293" s="2" t="s">
        <v>3460</v>
      </c>
      <c r="E3293" s="2" t="s">
        <v>1888</v>
      </c>
      <c r="F3293" s="2">
        <v>12</v>
      </c>
      <c r="G3293" s="2" t="s">
        <v>19</v>
      </c>
      <c r="H3293" s="2">
        <v>362</v>
      </c>
      <c r="I3293" s="3">
        <v>2.3237004608886551E-3</v>
      </c>
      <c r="J3293" s="2">
        <v>155786</v>
      </c>
      <c r="K3293" s="2">
        <v>299518</v>
      </c>
    </row>
    <row r="3294" spans="1:11" x14ac:dyDescent="0.3">
      <c r="A3294" s="2">
        <v>24</v>
      </c>
      <c r="B3294" s="2" t="s">
        <v>506</v>
      </c>
      <c r="C3294" s="2">
        <v>142</v>
      </c>
      <c r="D3294" s="2" t="s">
        <v>3460</v>
      </c>
      <c r="E3294" s="2" t="s">
        <v>2491</v>
      </c>
      <c r="F3294" s="2">
        <v>13</v>
      </c>
      <c r="G3294" s="2" t="s">
        <v>19</v>
      </c>
      <c r="H3294" s="2">
        <v>358</v>
      </c>
      <c r="I3294" s="3">
        <v>2.2980242127020401E-3</v>
      </c>
      <c r="J3294" s="2">
        <v>155786</v>
      </c>
      <c r="K3294" s="2">
        <v>299518</v>
      </c>
    </row>
    <row r="3295" spans="1:11" x14ac:dyDescent="0.3">
      <c r="A3295" s="2">
        <v>24</v>
      </c>
      <c r="B3295" s="2" t="s">
        <v>506</v>
      </c>
      <c r="C3295" s="2">
        <v>142</v>
      </c>
      <c r="D3295" s="2" t="s">
        <v>3460</v>
      </c>
      <c r="E3295" s="2" t="s">
        <v>2492</v>
      </c>
      <c r="F3295" s="2">
        <v>14</v>
      </c>
      <c r="G3295" s="2" t="s">
        <v>2465</v>
      </c>
      <c r="H3295" s="2">
        <v>282</v>
      </c>
      <c r="I3295" s="3">
        <v>1.8101754971563556E-3</v>
      </c>
      <c r="J3295" s="2">
        <v>155786</v>
      </c>
      <c r="K3295" s="2">
        <v>299518</v>
      </c>
    </row>
    <row r="3296" spans="1:11" x14ac:dyDescent="0.3">
      <c r="A3296" s="2">
        <v>24</v>
      </c>
      <c r="B3296" s="2" t="s">
        <v>506</v>
      </c>
      <c r="C3296" s="2">
        <v>142</v>
      </c>
      <c r="D3296" s="2" t="s">
        <v>3460</v>
      </c>
      <c r="E3296" s="2" t="s">
        <v>2493</v>
      </c>
      <c r="F3296" s="2">
        <v>16</v>
      </c>
      <c r="G3296" s="2" t="s">
        <v>1053</v>
      </c>
      <c r="H3296" s="2">
        <v>226</v>
      </c>
      <c r="I3296" s="3">
        <v>1.4507080225437459E-3</v>
      </c>
      <c r="J3296" s="2">
        <v>155786</v>
      </c>
      <c r="K3296" s="2">
        <v>299518</v>
      </c>
    </row>
    <row r="3297" spans="1:11" x14ac:dyDescent="0.3">
      <c r="A3297" s="2">
        <v>24</v>
      </c>
      <c r="B3297" s="2" t="s">
        <v>506</v>
      </c>
      <c r="C3297" s="2">
        <v>142</v>
      </c>
      <c r="D3297" s="2" t="s">
        <v>3460</v>
      </c>
      <c r="E3297" s="2" t="s">
        <v>231</v>
      </c>
      <c r="F3297" s="2">
        <v>17</v>
      </c>
      <c r="G3297" s="2" t="s">
        <v>1971</v>
      </c>
      <c r="H3297" s="2">
        <v>169</v>
      </c>
      <c r="I3297" s="3">
        <v>1.0848214858844825E-3</v>
      </c>
      <c r="J3297" s="2">
        <v>155786</v>
      </c>
      <c r="K3297" s="2">
        <v>299518</v>
      </c>
    </row>
    <row r="3298" spans="1:11" x14ac:dyDescent="0.3">
      <c r="A3298" s="2">
        <v>24</v>
      </c>
      <c r="B3298" s="2" t="s">
        <v>506</v>
      </c>
      <c r="C3298" s="2">
        <v>142</v>
      </c>
      <c r="D3298" s="2" t="s">
        <v>3460</v>
      </c>
      <c r="E3298" s="2" t="s">
        <v>2494</v>
      </c>
      <c r="F3298" s="2">
        <v>17</v>
      </c>
      <c r="G3298" s="2" t="s">
        <v>1042</v>
      </c>
      <c r="H3298" s="2">
        <v>199</v>
      </c>
      <c r="I3298" s="3">
        <v>1.2773933472840949E-3</v>
      </c>
      <c r="J3298" s="2">
        <v>155786</v>
      </c>
      <c r="K3298" s="2">
        <v>299518</v>
      </c>
    </row>
    <row r="3299" spans="1:11" x14ac:dyDescent="0.3">
      <c r="A3299" s="2">
        <v>24</v>
      </c>
      <c r="B3299" s="2" t="s">
        <v>506</v>
      </c>
      <c r="C3299" s="2">
        <v>142</v>
      </c>
      <c r="D3299" s="2" t="s">
        <v>3460</v>
      </c>
      <c r="E3299" s="2" t="s">
        <v>2495</v>
      </c>
      <c r="F3299" s="2">
        <v>18</v>
      </c>
      <c r="G3299" s="2" t="s">
        <v>2467</v>
      </c>
      <c r="H3299" s="2">
        <v>197</v>
      </c>
      <c r="I3299" s="3">
        <v>1.2645552231907874E-3</v>
      </c>
      <c r="J3299" s="2">
        <v>155786</v>
      </c>
      <c r="K3299" s="2">
        <v>299518</v>
      </c>
    </row>
    <row r="3300" spans="1:11" x14ac:dyDescent="0.3">
      <c r="A3300" s="2">
        <v>24</v>
      </c>
      <c r="B3300" s="2" t="s">
        <v>506</v>
      </c>
      <c r="C3300" s="2">
        <v>142</v>
      </c>
      <c r="D3300" s="2" t="s">
        <v>3460</v>
      </c>
      <c r="E3300" s="2" t="s">
        <v>2496</v>
      </c>
      <c r="F3300" s="2">
        <v>19</v>
      </c>
      <c r="G3300" s="2" t="s">
        <v>19</v>
      </c>
      <c r="H3300" s="2">
        <v>219</v>
      </c>
      <c r="I3300" s="3">
        <v>1.4057745882171697E-3</v>
      </c>
      <c r="J3300" s="2">
        <v>155786</v>
      </c>
      <c r="K3300" s="2">
        <v>299518</v>
      </c>
    </row>
    <row r="3301" spans="1:11" x14ac:dyDescent="0.3">
      <c r="A3301" s="2">
        <v>24</v>
      </c>
      <c r="B3301" s="2" t="s">
        <v>506</v>
      </c>
      <c r="C3301" s="2">
        <v>142</v>
      </c>
      <c r="D3301" s="2" t="s">
        <v>3460</v>
      </c>
      <c r="E3301" s="2" t="s">
        <v>2497</v>
      </c>
      <c r="F3301" s="2">
        <v>21</v>
      </c>
      <c r="G3301" s="2" t="s">
        <v>1113</v>
      </c>
      <c r="H3301" s="2">
        <v>120</v>
      </c>
      <c r="I3301" s="3">
        <v>7.7028744559844912E-4</v>
      </c>
      <c r="J3301" s="2">
        <v>155786</v>
      </c>
      <c r="K3301" s="2">
        <v>299518</v>
      </c>
    </row>
    <row r="3302" spans="1:11" x14ac:dyDescent="0.3">
      <c r="A3302" s="2">
        <v>24</v>
      </c>
      <c r="B3302" s="2" t="s">
        <v>506</v>
      </c>
      <c r="C3302" s="2">
        <v>142</v>
      </c>
      <c r="D3302" s="2" t="s">
        <v>3460</v>
      </c>
      <c r="E3302" s="2" t="s">
        <v>2498</v>
      </c>
      <c r="F3302" s="2">
        <v>22</v>
      </c>
      <c r="G3302" s="2" t="s">
        <v>19</v>
      </c>
      <c r="H3302" s="2">
        <v>125</v>
      </c>
      <c r="I3302" s="3">
        <v>8.0238275583171788E-4</v>
      </c>
      <c r="J3302" s="2">
        <v>155786</v>
      </c>
      <c r="K3302" s="2">
        <v>299518</v>
      </c>
    </row>
    <row r="3303" spans="1:11" x14ac:dyDescent="0.3">
      <c r="A3303" s="2">
        <v>24</v>
      </c>
      <c r="B3303" s="2" t="s">
        <v>506</v>
      </c>
      <c r="C3303" s="2">
        <v>142</v>
      </c>
      <c r="D3303" s="2" t="s">
        <v>3460</v>
      </c>
      <c r="E3303" s="2" t="s">
        <v>2499</v>
      </c>
      <c r="F3303" s="2">
        <v>23</v>
      </c>
      <c r="G3303" s="2" t="s">
        <v>19</v>
      </c>
      <c r="H3303" s="2">
        <v>134</v>
      </c>
      <c r="I3303" s="3">
        <v>8.6015431425160154E-4</v>
      </c>
      <c r="J3303" s="2">
        <v>155786</v>
      </c>
      <c r="K3303" s="2">
        <v>299518</v>
      </c>
    </row>
    <row r="3304" spans="1:11" x14ac:dyDescent="0.3">
      <c r="A3304" s="2">
        <v>24</v>
      </c>
      <c r="B3304" s="2" t="s">
        <v>506</v>
      </c>
      <c r="C3304" s="2">
        <v>142</v>
      </c>
      <c r="D3304" s="2" t="s">
        <v>3460</v>
      </c>
      <c r="E3304" s="2" t="s">
        <v>2500</v>
      </c>
      <c r="F3304" s="2">
        <v>24</v>
      </c>
      <c r="G3304" s="2" t="s">
        <v>19</v>
      </c>
      <c r="H3304" s="2">
        <v>102</v>
      </c>
      <c r="I3304" s="3">
        <v>6.5474432875868181E-4</v>
      </c>
      <c r="J3304" s="2">
        <v>155786</v>
      </c>
      <c r="K3304" s="2">
        <v>299518</v>
      </c>
    </row>
    <row r="3305" spans="1:11" x14ac:dyDescent="0.3">
      <c r="A3305" s="2">
        <v>24</v>
      </c>
      <c r="B3305" s="2" t="s">
        <v>506</v>
      </c>
      <c r="C3305" s="2">
        <v>142</v>
      </c>
      <c r="D3305" s="2" t="s">
        <v>3460</v>
      </c>
      <c r="E3305" s="2" t="s">
        <v>2501</v>
      </c>
      <c r="F3305" s="2">
        <v>25</v>
      </c>
      <c r="G3305" s="2" t="s">
        <v>19</v>
      </c>
      <c r="H3305" s="2">
        <v>85</v>
      </c>
      <c r="I3305" s="3">
        <v>5.4562027396556814E-4</v>
      </c>
      <c r="J3305" s="2">
        <v>155786</v>
      </c>
      <c r="K3305" s="2">
        <v>299518</v>
      </c>
    </row>
    <row r="3306" spans="1:11" x14ac:dyDescent="0.3">
      <c r="A3306" s="2">
        <v>24</v>
      </c>
      <c r="B3306" s="2" t="s">
        <v>506</v>
      </c>
      <c r="C3306" s="2">
        <v>142</v>
      </c>
      <c r="D3306" s="2" t="s">
        <v>3460</v>
      </c>
      <c r="E3306" s="2" t="s">
        <v>2502</v>
      </c>
      <c r="F3306" s="2">
        <v>26</v>
      </c>
      <c r="G3306" s="2" t="s">
        <v>19</v>
      </c>
      <c r="H3306" s="2">
        <v>43</v>
      </c>
      <c r="I3306" s="3">
        <v>2.7601966800611094E-4</v>
      </c>
      <c r="J3306" s="2">
        <v>155786</v>
      </c>
      <c r="K3306" s="2">
        <v>299518</v>
      </c>
    </row>
    <row r="3307" spans="1:11" x14ac:dyDescent="0.3">
      <c r="A3307" s="2">
        <v>24</v>
      </c>
      <c r="B3307" s="2" t="s">
        <v>506</v>
      </c>
      <c r="C3307" s="2">
        <v>142</v>
      </c>
      <c r="D3307" s="2" t="s">
        <v>3460</v>
      </c>
      <c r="E3307" s="2" t="s">
        <v>2503</v>
      </c>
      <c r="F3307" s="2">
        <v>27</v>
      </c>
      <c r="G3307" s="2" t="s">
        <v>19</v>
      </c>
      <c r="H3307" s="2">
        <v>54</v>
      </c>
      <c r="I3307" s="3">
        <v>3.4662935051930211E-4</v>
      </c>
      <c r="J3307" s="2">
        <v>155786</v>
      </c>
      <c r="K3307" s="2">
        <v>299518</v>
      </c>
    </row>
    <row r="3308" spans="1:11" x14ac:dyDescent="0.3">
      <c r="A3308" s="2">
        <v>24</v>
      </c>
      <c r="B3308" s="2" t="s">
        <v>506</v>
      </c>
      <c r="C3308" s="2">
        <v>142</v>
      </c>
      <c r="D3308" s="2" t="s">
        <v>3460</v>
      </c>
      <c r="E3308" s="2" t="s">
        <v>2504</v>
      </c>
      <c r="F3308" s="2">
        <v>28</v>
      </c>
      <c r="G3308" s="2" t="s">
        <v>19</v>
      </c>
      <c r="H3308" s="2">
        <v>65</v>
      </c>
      <c r="I3308" s="3">
        <v>4.1723903303249327E-4</v>
      </c>
      <c r="J3308" s="2">
        <v>155786</v>
      </c>
      <c r="K3308" s="2">
        <v>299518</v>
      </c>
    </row>
    <row r="3309" spans="1:11" x14ac:dyDescent="0.3">
      <c r="A3309" s="2">
        <v>24</v>
      </c>
      <c r="B3309" s="2" t="s">
        <v>506</v>
      </c>
      <c r="C3309" s="2">
        <v>142</v>
      </c>
      <c r="D3309" s="2" t="s">
        <v>3460</v>
      </c>
      <c r="E3309" s="2" t="s">
        <v>2505</v>
      </c>
      <c r="F3309" s="2">
        <v>29</v>
      </c>
      <c r="G3309" s="2" t="s">
        <v>19</v>
      </c>
      <c r="H3309" s="2">
        <v>43</v>
      </c>
      <c r="I3309" s="3">
        <v>2.7601966800611094E-4</v>
      </c>
      <c r="J3309" s="2">
        <v>155786</v>
      </c>
      <c r="K3309" s="2">
        <v>299518</v>
      </c>
    </row>
    <row r="3310" spans="1:11" x14ac:dyDescent="0.3">
      <c r="A3310" s="2">
        <v>24</v>
      </c>
      <c r="B3310" s="2" t="s">
        <v>506</v>
      </c>
      <c r="C3310" s="2">
        <v>143</v>
      </c>
      <c r="D3310" s="2" t="s">
        <v>3233</v>
      </c>
      <c r="E3310" s="2" t="s">
        <v>2481</v>
      </c>
      <c r="F3310" s="2">
        <v>1</v>
      </c>
      <c r="G3310" s="2" t="s">
        <v>103</v>
      </c>
      <c r="H3310" s="2">
        <v>99734</v>
      </c>
      <c r="I3310" s="3">
        <v>0.70165539851274439</v>
      </c>
      <c r="J3310" s="2">
        <v>142141</v>
      </c>
      <c r="K3310" s="2">
        <v>275172</v>
      </c>
    </row>
    <row r="3311" spans="1:11" x14ac:dyDescent="0.3">
      <c r="A3311" s="2">
        <v>24</v>
      </c>
      <c r="B3311" s="2" t="s">
        <v>506</v>
      </c>
      <c r="C3311" s="2">
        <v>143</v>
      </c>
      <c r="D3311" s="2" t="s">
        <v>3233</v>
      </c>
      <c r="E3311" s="2" t="s">
        <v>2482</v>
      </c>
      <c r="F3311" s="2">
        <v>2</v>
      </c>
      <c r="G3311" s="2" t="s">
        <v>1977</v>
      </c>
      <c r="H3311" s="2">
        <v>34531</v>
      </c>
      <c r="I3311" s="3">
        <v>0.24293483231439206</v>
      </c>
      <c r="J3311" s="2">
        <v>142141</v>
      </c>
      <c r="K3311" s="2">
        <v>275172</v>
      </c>
    </row>
    <row r="3312" spans="1:11" x14ac:dyDescent="0.3">
      <c r="A3312" s="2">
        <v>24</v>
      </c>
      <c r="B3312" s="2" t="s">
        <v>506</v>
      </c>
      <c r="C3312" s="2">
        <v>143</v>
      </c>
      <c r="D3312" s="2" t="s">
        <v>3233</v>
      </c>
      <c r="E3312" s="2" t="s">
        <v>2483</v>
      </c>
      <c r="F3312" s="2">
        <v>3</v>
      </c>
      <c r="G3312" s="2" t="s">
        <v>1023</v>
      </c>
      <c r="H3312" s="2">
        <v>1380</v>
      </c>
      <c r="I3312" s="3">
        <v>9.7086695605068211E-3</v>
      </c>
      <c r="J3312" s="2">
        <v>142141</v>
      </c>
      <c r="K3312" s="2">
        <v>275172</v>
      </c>
    </row>
    <row r="3313" spans="1:11" x14ac:dyDescent="0.3">
      <c r="A3313" s="2">
        <v>24</v>
      </c>
      <c r="B3313" s="2" t="s">
        <v>506</v>
      </c>
      <c r="C3313" s="2">
        <v>143</v>
      </c>
      <c r="D3313" s="2" t="s">
        <v>3233</v>
      </c>
      <c r="E3313" s="2" t="s">
        <v>7953</v>
      </c>
      <c r="F3313" s="2">
        <v>4</v>
      </c>
      <c r="G3313" s="2" t="s">
        <v>22</v>
      </c>
      <c r="H3313" s="2">
        <v>2084</v>
      </c>
      <c r="I3313" s="3">
        <v>1.4661498089924794E-2</v>
      </c>
      <c r="J3313" s="2">
        <v>142141</v>
      </c>
      <c r="K3313" s="2">
        <v>275172</v>
      </c>
    </row>
    <row r="3314" spans="1:11" x14ac:dyDescent="0.3">
      <c r="A3314" s="2">
        <v>24</v>
      </c>
      <c r="B3314" s="2" t="s">
        <v>506</v>
      </c>
      <c r="C3314" s="2">
        <v>143</v>
      </c>
      <c r="D3314" s="2" t="s">
        <v>3233</v>
      </c>
      <c r="E3314" s="2" t="s">
        <v>2484</v>
      </c>
      <c r="F3314" s="2">
        <v>5</v>
      </c>
      <c r="G3314" s="2" t="s">
        <v>11</v>
      </c>
      <c r="H3314" s="2">
        <v>1067</v>
      </c>
      <c r="I3314" s="3">
        <v>7.5066307398991144E-3</v>
      </c>
      <c r="J3314" s="2">
        <v>142141</v>
      </c>
      <c r="K3314" s="2">
        <v>275172</v>
      </c>
    </row>
    <row r="3315" spans="1:11" x14ac:dyDescent="0.3">
      <c r="A3315" s="2">
        <v>24</v>
      </c>
      <c r="B3315" s="2" t="s">
        <v>506</v>
      </c>
      <c r="C3315" s="2">
        <v>143</v>
      </c>
      <c r="D3315" s="2" t="s">
        <v>3233</v>
      </c>
      <c r="E3315" s="2" t="s">
        <v>2485</v>
      </c>
      <c r="F3315" s="2">
        <v>6</v>
      </c>
      <c r="G3315" s="2" t="s">
        <v>1729</v>
      </c>
      <c r="H3315" s="2">
        <v>430</v>
      </c>
      <c r="I3315" s="3">
        <v>3.0251651529115456E-3</v>
      </c>
      <c r="J3315" s="2">
        <v>142141</v>
      </c>
      <c r="K3315" s="2">
        <v>275172</v>
      </c>
    </row>
    <row r="3316" spans="1:11" x14ac:dyDescent="0.3">
      <c r="A3316" s="2">
        <v>24</v>
      </c>
      <c r="B3316" s="2" t="s">
        <v>506</v>
      </c>
      <c r="C3316" s="2">
        <v>143</v>
      </c>
      <c r="D3316" s="2" t="s">
        <v>3233</v>
      </c>
      <c r="E3316" s="2" t="s">
        <v>2486</v>
      </c>
      <c r="F3316" s="2">
        <v>7</v>
      </c>
      <c r="G3316" s="2" t="s">
        <v>2270</v>
      </c>
      <c r="H3316" s="2">
        <v>276</v>
      </c>
      <c r="I3316" s="3">
        <v>1.9417339121013642E-3</v>
      </c>
      <c r="J3316" s="2">
        <v>142141</v>
      </c>
      <c r="K3316" s="2">
        <v>275172</v>
      </c>
    </row>
    <row r="3317" spans="1:11" x14ac:dyDescent="0.3">
      <c r="A3317" s="2">
        <v>24</v>
      </c>
      <c r="B3317" s="2" t="s">
        <v>506</v>
      </c>
      <c r="C3317" s="2">
        <v>143</v>
      </c>
      <c r="D3317" s="2" t="s">
        <v>3233</v>
      </c>
      <c r="E3317" s="2" t="s">
        <v>2487</v>
      </c>
      <c r="F3317" s="2">
        <v>8</v>
      </c>
      <c r="G3317" s="2" t="s">
        <v>19</v>
      </c>
      <c r="H3317" s="2">
        <v>254</v>
      </c>
      <c r="I3317" s="3">
        <v>1.7869580205570525E-3</v>
      </c>
      <c r="J3317" s="2">
        <v>142141</v>
      </c>
      <c r="K3317" s="2">
        <v>275172</v>
      </c>
    </row>
    <row r="3318" spans="1:11" x14ac:dyDescent="0.3">
      <c r="A3318" s="2">
        <v>24</v>
      </c>
      <c r="B3318" s="2" t="s">
        <v>506</v>
      </c>
      <c r="C3318" s="2">
        <v>143</v>
      </c>
      <c r="D3318" s="2" t="s">
        <v>3233</v>
      </c>
      <c r="E3318" s="2" t="s">
        <v>2488</v>
      </c>
      <c r="F3318" s="2">
        <v>9</v>
      </c>
      <c r="G3318" s="2" t="s">
        <v>19</v>
      </c>
      <c r="H3318" s="2">
        <v>193</v>
      </c>
      <c r="I3318" s="3">
        <v>1.3578066849114611E-3</v>
      </c>
      <c r="J3318" s="2">
        <v>142141</v>
      </c>
      <c r="K3318" s="2">
        <v>275172</v>
      </c>
    </row>
    <row r="3319" spans="1:11" x14ac:dyDescent="0.3">
      <c r="A3319" s="2">
        <v>24</v>
      </c>
      <c r="B3319" s="2" t="s">
        <v>506</v>
      </c>
      <c r="C3319" s="2">
        <v>143</v>
      </c>
      <c r="D3319" s="2" t="s">
        <v>3233</v>
      </c>
      <c r="E3319" s="2" t="s">
        <v>2489</v>
      </c>
      <c r="F3319" s="2">
        <v>10</v>
      </c>
      <c r="G3319" s="2" t="s">
        <v>19</v>
      </c>
      <c r="H3319" s="2">
        <v>202</v>
      </c>
      <c r="I3319" s="3">
        <v>1.4211240950886795E-3</v>
      </c>
      <c r="J3319" s="2">
        <v>142141</v>
      </c>
      <c r="K3319" s="2">
        <v>275172</v>
      </c>
    </row>
    <row r="3320" spans="1:11" x14ac:dyDescent="0.3">
      <c r="A3320" s="2">
        <v>24</v>
      </c>
      <c r="B3320" s="2" t="s">
        <v>506</v>
      </c>
      <c r="C3320" s="2">
        <v>143</v>
      </c>
      <c r="D3320" s="2" t="s">
        <v>3233</v>
      </c>
      <c r="E3320" s="2" t="s">
        <v>2490</v>
      </c>
      <c r="F3320" s="2">
        <v>11</v>
      </c>
      <c r="G3320" s="2" t="s">
        <v>2262</v>
      </c>
      <c r="H3320" s="2">
        <v>155</v>
      </c>
      <c r="I3320" s="3">
        <v>1.0904665086076501E-3</v>
      </c>
      <c r="J3320" s="2">
        <v>142141</v>
      </c>
      <c r="K3320" s="2">
        <v>275172</v>
      </c>
    </row>
    <row r="3321" spans="1:11" x14ac:dyDescent="0.3">
      <c r="A3321" s="2">
        <v>24</v>
      </c>
      <c r="B3321" s="2" t="s">
        <v>506</v>
      </c>
      <c r="C3321" s="2">
        <v>143</v>
      </c>
      <c r="D3321" s="2" t="s">
        <v>3233</v>
      </c>
      <c r="E3321" s="2" t="s">
        <v>2462</v>
      </c>
      <c r="F3321" s="2">
        <v>11</v>
      </c>
      <c r="G3321" s="2" t="s">
        <v>19</v>
      </c>
      <c r="H3321" s="2">
        <v>114</v>
      </c>
      <c r="I3321" s="3">
        <v>8.0202052891143307E-4</v>
      </c>
      <c r="J3321" s="2">
        <v>142141</v>
      </c>
      <c r="K3321" s="2">
        <v>275172</v>
      </c>
    </row>
    <row r="3322" spans="1:11" x14ac:dyDescent="0.3">
      <c r="A3322" s="2">
        <v>24</v>
      </c>
      <c r="B3322" s="2" t="s">
        <v>506</v>
      </c>
      <c r="C3322" s="2">
        <v>143</v>
      </c>
      <c r="D3322" s="2" t="s">
        <v>3233</v>
      </c>
      <c r="E3322" s="2" t="s">
        <v>1888</v>
      </c>
      <c r="F3322" s="2">
        <v>12</v>
      </c>
      <c r="G3322" s="2" t="s">
        <v>19</v>
      </c>
      <c r="H3322" s="2">
        <v>131</v>
      </c>
      <c r="I3322" s="3">
        <v>9.2162008146840109E-4</v>
      </c>
      <c r="J3322" s="2">
        <v>142141</v>
      </c>
      <c r="K3322" s="2">
        <v>275172</v>
      </c>
    </row>
    <row r="3323" spans="1:11" x14ac:dyDescent="0.3">
      <c r="A3323" s="2">
        <v>24</v>
      </c>
      <c r="B3323" s="2" t="s">
        <v>506</v>
      </c>
      <c r="C3323" s="2">
        <v>143</v>
      </c>
      <c r="D3323" s="2" t="s">
        <v>3233</v>
      </c>
      <c r="E3323" s="2" t="s">
        <v>2491</v>
      </c>
      <c r="F3323" s="2">
        <v>13</v>
      </c>
      <c r="G3323" s="2" t="s">
        <v>19</v>
      </c>
      <c r="H3323" s="2">
        <v>111</v>
      </c>
      <c r="I3323" s="3">
        <v>7.8091472551902687E-4</v>
      </c>
      <c r="J3323" s="2">
        <v>142141</v>
      </c>
      <c r="K3323" s="2">
        <v>275172</v>
      </c>
    </row>
    <row r="3324" spans="1:11" x14ac:dyDescent="0.3">
      <c r="A3324" s="2">
        <v>24</v>
      </c>
      <c r="B3324" s="2" t="s">
        <v>506</v>
      </c>
      <c r="C3324" s="2">
        <v>143</v>
      </c>
      <c r="D3324" s="2" t="s">
        <v>3233</v>
      </c>
      <c r="E3324" s="2" t="s">
        <v>2492</v>
      </c>
      <c r="F3324" s="2">
        <v>14</v>
      </c>
      <c r="G3324" s="2" t="s">
        <v>2465</v>
      </c>
      <c r="H3324" s="2">
        <v>200</v>
      </c>
      <c r="I3324" s="3">
        <v>1.407053559493742E-3</v>
      </c>
      <c r="J3324" s="2">
        <v>142141</v>
      </c>
      <c r="K3324" s="2">
        <v>275172</v>
      </c>
    </row>
    <row r="3325" spans="1:11" x14ac:dyDescent="0.3">
      <c r="A3325" s="2">
        <v>24</v>
      </c>
      <c r="B3325" s="2" t="s">
        <v>506</v>
      </c>
      <c r="C3325" s="2">
        <v>143</v>
      </c>
      <c r="D3325" s="2" t="s">
        <v>3233</v>
      </c>
      <c r="E3325" s="2" t="s">
        <v>2493</v>
      </c>
      <c r="F3325" s="2">
        <v>16</v>
      </c>
      <c r="G3325" s="2" t="s">
        <v>1053</v>
      </c>
      <c r="H3325" s="2">
        <v>158</v>
      </c>
      <c r="I3325" s="3">
        <v>1.1115723120000563E-3</v>
      </c>
      <c r="J3325" s="2">
        <v>142141</v>
      </c>
      <c r="K3325" s="2">
        <v>275172</v>
      </c>
    </row>
    <row r="3326" spans="1:11" x14ac:dyDescent="0.3">
      <c r="A3326" s="2">
        <v>24</v>
      </c>
      <c r="B3326" s="2" t="s">
        <v>506</v>
      </c>
      <c r="C3326" s="2">
        <v>143</v>
      </c>
      <c r="D3326" s="2" t="s">
        <v>3233</v>
      </c>
      <c r="E3326" s="2" t="s">
        <v>231</v>
      </c>
      <c r="F3326" s="2">
        <v>17</v>
      </c>
      <c r="G3326" s="2" t="s">
        <v>1971</v>
      </c>
      <c r="H3326" s="2">
        <v>129</v>
      </c>
      <c r="I3326" s="3">
        <v>9.0754954587346363E-4</v>
      </c>
      <c r="J3326" s="2">
        <v>142141</v>
      </c>
      <c r="K3326" s="2">
        <v>275172</v>
      </c>
    </row>
    <row r="3327" spans="1:11" x14ac:dyDescent="0.3">
      <c r="A3327" s="2">
        <v>24</v>
      </c>
      <c r="B3327" s="2" t="s">
        <v>506</v>
      </c>
      <c r="C3327" s="2">
        <v>143</v>
      </c>
      <c r="D3327" s="2" t="s">
        <v>3233</v>
      </c>
      <c r="E3327" s="2" t="s">
        <v>2494</v>
      </c>
      <c r="F3327" s="2">
        <v>17</v>
      </c>
      <c r="G3327" s="2" t="s">
        <v>1042</v>
      </c>
      <c r="H3327" s="2">
        <v>141</v>
      </c>
      <c r="I3327" s="3">
        <v>9.919727594430881E-4</v>
      </c>
      <c r="J3327" s="2">
        <v>142141</v>
      </c>
      <c r="K3327" s="2">
        <v>275172</v>
      </c>
    </row>
    <row r="3328" spans="1:11" x14ac:dyDescent="0.3">
      <c r="A3328" s="2">
        <v>24</v>
      </c>
      <c r="B3328" s="2" t="s">
        <v>506</v>
      </c>
      <c r="C3328" s="2">
        <v>143</v>
      </c>
      <c r="D3328" s="2" t="s">
        <v>3233</v>
      </c>
      <c r="E3328" s="2" t="s">
        <v>2495</v>
      </c>
      <c r="F3328" s="2">
        <v>18</v>
      </c>
      <c r="G3328" s="2" t="s">
        <v>2467</v>
      </c>
      <c r="H3328" s="2">
        <v>124</v>
      </c>
      <c r="I3328" s="3">
        <v>8.7237320688612007E-4</v>
      </c>
      <c r="J3328" s="2">
        <v>142141</v>
      </c>
      <c r="K3328" s="2">
        <v>275172</v>
      </c>
    </row>
    <row r="3329" spans="1:11" x14ac:dyDescent="0.3">
      <c r="A3329" s="2">
        <v>24</v>
      </c>
      <c r="B3329" s="2" t="s">
        <v>506</v>
      </c>
      <c r="C3329" s="2">
        <v>143</v>
      </c>
      <c r="D3329" s="2" t="s">
        <v>3233</v>
      </c>
      <c r="E3329" s="2" t="s">
        <v>2496</v>
      </c>
      <c r="F3329" s="2">
        <v>19</v>
      </c>
      <c r="G3329" s="2" t="s">
        <v>19</v>
      </c>
      <c r="H3329" s="2">
        <v>115</v>
      </c>
      <c r="I3329" s="3">
        <v>8.0905579670890169E-4</v>
      </c>
      <c r="J3329" s="2">
        <v>142141</v>
      </c>
      <c r="K3329" s="2">
        <v>275172</v>
      </c>
    </row>
    <row r="3330" spans="1:11" x14ac:dyDescent="0.3">
      <c r="A3330" s="2">
        <v>24</v>
      </c>
      <c r="B3330" s="2" t="s">
        <v>506</v>
      </c>
      <c r="C3330" s="2">
        <v>143</v>
      </c>
      <c r="D3330" s="2" t="s">
        <v>3233</v>
      </c>
      <c r="E3330" s="2" t="s">
        <v>2497</v>
      </c>
      <c r="F3330" s="2">
        <v>21</v>
      </c>
      <c r="G3330" s="2" t="s">
        <v>1113</v>
      </c>
      <c r="H3330" s="2">
        <v>91</v>
      </c>
      <c r="I3330" s="3">
        <v>6.4020936956965264E-4</v>
      </c>
      <c r="J3330" s="2">
        <v>142141</v>
      </c>
      <c r="K3330" s="2">
        <v>275172</v>
      </c>
    </row>
    <row r="3331" spans="1:11" x14ac:dyDescent="0.3">
      <c r="A3331" s="2">
        <v>24</v>
      </c>
      <c r="B3331" s="2" t="s">
        <v>506</v>
      </c>
      <c r="C3331" s="2">
        <v>143</v>
      </c>
      <c r="D3331" s="2" t="s">
        <v>3233</v>
      </c>
      <c r="E3331" s="2" t="s">
        <v>2498</v>
      </c>
      <c r="F3331" s="2">
        <v>22</v>
      </c>
      <c r="G3331" s="2" t="s">
        <v>19</v>
      </c>
      <c r="H3331" s="2">
        <v>93</v>
      </c>
      <c r="I3331" s="3">
        <v>6.5427990516459011E-4</v>
      </c>
      <c r="J3331" s="2">
        <v>142141</v>
      </c>
      <c r="K3331" s="2">
        <v>275172</v>
      </c>
    </row>
    <row r="3332" spans="1:11" x14ac:dyDescent="0.3">
      <c r="A3332" s="2">
        <v>24</v>
      </c>
      <c r="B3332" s="2" t="s">
        <v>506</v>
      </c>
      <c r="C3332" s="2">
        <v>143</v>
      </c>
      <c r="D3332" s="2" t="s">
        <v>3233</v>
      </c>
      <c r="E3332" s="2" t="s">
        <v>2499</v>
      </c>
      <c r="F3332" s="2">
        <v>23</v>
      </c>
      <c r="G3332" s="2" t="s">
        <v>19</v>
      </c>
      <c r="H3332" s="2">
        <v>49</v>
      </c>
      <c r="I3332" s="3">
        <v>3.4472812207596683E-4</v>
      </c>
      <c r="J3332" s="2">
        <v>142141</v>
      </c>
      <c r="K3332" s="2">
        <v>275172</v>
      </c>
    </row>
    <row r="3333" spans="1:11" x14ac:dyDescent="0.3">
      <c r="A3333" s="2">
        <v>24</v>
      </c>
      <c r="B3333" s="2" t="s">
        <v>506</v>
      </c>
      <c r="C3333" s="2">
        <v>143</v>
      </c>
      <c r="D3333" s="2" t="s">
        <v>3233</v>
      </c>
      <c r="E3333" s="2" t="s">
        <v>2500</v>
      </c>
      <c r="F3333" s="2">
        <v>24</v>
      </c>
      <c r="G3333" s="2" t="s">
        <v>19</v>
      </c>
      <c r="H3333" s="2">
        <v>42</v>
      </c>
      <c r="I3333" s="3">
        <v>2.9548124749368586E-4</v>
      </c>
      <c r="J3333" s="2">
        <v>142141</v>
      </c>
      <c r="K3333" s="2">
        <v>275172</v>
      </c>
    </row>
    <row r="3334" spans="1:11" x14ac:dyDescent="0.3">
      <c r="A3334" s="2">
        <v>24</v>
      </c>
      <c r="B3334" s="2" t="s">
        <v>506</v>
      </c>
      <c r="C3334" s="2">
        <v>143</v>
      </c>
      <c r="D3334" s="2" t="s">
        <v>3233</v>
      </c>
      <c r="E3334" s="2" t="s">
        <v>2501</v>
      </c>
      <c r="F3334" s="2">
        <v>25</v>
      </c>
      <c r="G3334" s="2" t="s">
        <v>19</v>
      </c>
      <c r="H3334" s="2">
        <v>49</v>
      </c>
      <c r="I3334" s="3">
        <v>3.4472812207596683E-4</v>
      </c>
      <c r="J3334" s="2">
        <v>142141</v>
      </c>
      <c r="K3334" s="2">
        <v>275172</v>
      </c>
    </row>
    <row r="3335" spans="1:11" x14ac:dyDescent="0.3">
      <c r="A3335" s="2">
        <v>24</v>
      </c>
      <c r="B3335" s="2" t="s">
        <v>506</v>
      </c>
      <c r="C3335" s="2">
        <v>143</v>
      </c>
      <c r="D3335" s="2" t="s">
        <v>3233</v>
      </c>
      <c r="E3335" s="2" t="s">
        <v>2502</v>
      </c>
      <c r="F3335" s="2">
        <v>26</v>
      </c>
      <c r="G3335" s="2" t="s">
        <v>19</v>
      </c>
      <c r="H3335" s="2">
        <v>126</v>
      </c>
      <c r="I3335" s="3">
        <v>8.8644374248105754E-4</v>
      </c>
      <c r="J3335" s="2">
        <v>142141</v>
      </c>
      <c r="K3335" s="2">
        <v>275172</v>
      </c>
    </row>
    <row r="3336" spans="1:11" x14ac:dyDescent="0.3">
      <c r="A3336" s="2">
        <v>24</v>
      </c>
      <c r="B3336" s="2" t="s">
        <v>506</v>
      </c>
      <c r="C3336" s="2">
        <v>143</v>
      </c>
      <c r="D3336" s="2" t="s">
        <v>3233</v>
      </c>
      <c r="E3336" s="2" t="s">
        <v>2503</v>
      </c>
      <c r="F3336" s="2">
        <v>27</v>
      </c>
      <c r="G3336" s="2" t="s">
        <v>19</v>
      </c>
      <c r="H3336" s="2">
        <v>84</v>
      </c>
      <c r="I3336" s="3">
        <v>5.9096249498737173E-4</v>
      </c>
      <c r="J3336" s="2">
        <v>142141</v>
      </c>
      <c r="K3336" s="2">
        <v>275172</v>
      </c>
    </row>
    <row r="3337" spans="1:11" x14ac:dyDescent="0.3">
      <c r="A3337" s="2">
        <v>24</v>
      </c>
      <c r="B3337" s="2" t="s">
        <v>506</v>
      </c>
      <c r="C3337" s="2">
        <v>143</v>
      </c>
      <c r="D3337" s="2" t="s">
        <v>3233</v>
      </c>
      <c r="E3337" s="2" t="s">
        <v>2504</v>
      </c>
      <c r="F3337" s="2">
        <v>28</v>
      </c>
      <c r="G3337" s="2" t="s">
        <v>19</v>
      </c>
      <c r="H3337" s="2">
        <v>29</v>
      </c>
      <c r="I3337" s="3">
        <v>2.0402276612659261E-4</v>
      </c>
      <c r="J3337" s="2">
        <v>142141</v>
      </c>
      <c r="K3337" s="2">
        <v>275172</v>
      </c>
    </row>
    <row r="3338" spans="1:11" x14ac:dyDescent="0.3">
      <c r="A3338" s="2">
        <v>24</v>
      </c>
      <c r="B3338" s="2" t="s">
        <v>506</v>
      </c>
      <c r="C3338" s="2">
        <v>143</v>
      </c>
      <c r="D3338" s="2" t="s">
        <v>3233</v>
      </c>
      <c r="E3338" s="2" t="s">
        <v>2505</v>
      </c>
      <c r="F3338" s="2">
        <v>29</v>
      </c>
      <c r="G3338" s="2" t="s">
        <v>19</v>
      </c>
      <c r="H3338" s="2">
        <v>49</v>
      </c>
      <c r="I3338" s="3">
        <v>3.4472812207596683E-4</v>
      </c>
      <c r="J3338" s="2">
        <v>142141</v>
      </c>
      <c r="K3338" s="2">
        <v>275172</v>
      </c>
    </row>
    <row r="3339" spans="1:11" x14ac:dyDescent="0.3">
      <c r="A3339" s="2">
        <v>24</v>
      </c>
      <c r="B3339" s="2" t="s">
        <v>506</v>
      </c>
      <c r="C3339" s="2">
        <v>144</v>
      </c>
      <c r="D3339" s="2" t="s">
        <v>3461</v>
      </c>
      <c r="E3339" s="2" t="s">
        <v>2481</v>
      </c>
      <c r="F3339" s="2">
        <v>1</v>
      </c>
      <c r="G3339" s="2" t="s">
        <v>103</v>
      </c>
      <c r="H3339" s="2">
        <v>151702</v>
      </c>
      <c r="I3339" s="3">
        <v>0.65626973758208673</v>
      </c>
      <c r="J3339" s="2">
        <v>231158</v>
      </c>
      <c r="K3339" s="2">
        <v>453221</v>
      </c>
    </row>
    <row r="3340" spans="1:11" x14ac:dyDescent="0.3">
      <c r="A3340" s="2">
        <v>24</v>
      </c>
      <c r="B3340" s="2" t="s">
        <v>506</v>
      </c>
      <c r="C3340" s="2">
        <v>144</v>
      </c>
      <c r="D3340" s="2" t="s">
        <v>3461</v>
      </c>
      <c r="E3340" s="2" t="s">
        <v>2482</v>
      </c>
      <c r="F3340" s="2">
        <v>2</v>
      </c>
      <c r="G3340" s="2" t="s">
        <v>1977</v>
      </c>
      <c r="H3340" s="2">
        <v>65407</v>
      </c>
      <c r="I3340" s="3">
        <v>0.28295365074970369</v>
      </c>
      <c r="J3340" s="2">
        <v>231158</v>
      </c>
      <c r="K3340" s="2">
        <v>453221</v>
      </c>
    </row>
    <row r="3341" spans="1:11" x14ac:dyDescent="0.3">
      <c r="A3341" s="2">
        <v>24</v>
      </c>
      <c r="B3341" s="2" t="s">
        <v>506</v>
      </c>
      <c r="C3341" s="2">
        <v>144</v>
      </c>
      <c r="D3341" s="2" t="s">
        <v>3461</v>
      </c>
      <c r="E3341" s="2" t="s">
        <v>2483</v>
      </c>
      <c r="F3341" s="2">
        <v>3</v>
      </c>
      <c r="G3341" s="2" t="s">
        <v>1023</v>
      </c>
      <c r="H3341" s="2">
        <v>2082</v>
      </c>
      <c r="I3341" s="3">
        <v>9.0068264996236349E-3</v>
      </c>
      <c r="J3341" s="2">
        <v>231158</v>
      </c>
      <c r="K3341" s="2">
        <v>453221</v>
      </c>
    </row>
    <row r="3342" spans="1:11" x14ac:dyDescent="0.3">
      <c r="A3342" s="2">
        <v>24</v>
      </c>
      <c r="B3342" s="2" t="s">
        <v>506</v>
      </c>
      <c r="C3342" s="2">
        <v>144</v>
      </c>
      <c r="D3342" s="2" t="s">
        <v>3461</v>
      </c>
      <c r="E3342" s="2" t="s">
        <v>7953</v>
      </c>
      <c r="F3342" s="2">
        <v>4</v>
      </c>
      <c r="G3342" s="2" t="s">
        <v>22</v>
      </c>
      <c r="H3342" s="2">
        <v>2461</v>
      </c>
      <c r="I3342" s="3">
        <v>1.0646397702004689E-2</v>
      </c>
      <c r="J3342" s="2">
        <v>231158</v>
      </c>
      <c r="K3342" s="2">
        <v>453221</v>
      </c>
    </row>
    <row r="3343" spans="1:11" x14ac:dyDescent="0.3">
      <c r="A3343" s="2">
        <v>24</v>
      </c>
      <c r="B3343" s="2" t="s">
        <v>506</v>
      </c>
      <c r="C3343" s="2">
        <v>144</v>
      </c>
      <c r="D3343" s="2" t="s">
        <v>3461</v>
      </c>
      <c r="E3343" s="2" t="s">
        <v>2484</v>
      </c>
      <c r="F3343" s="2">
        <v>5</v>
      </c>
      <c r="G3343" s="2" t="s">
        <v>11</v>
      </c>
      <c r="H3343" s="2">
        <v>2127</v>
      </c>
      <c r="I3343" s="3">
        <v>9.2014985421227033E-3</v>
      </c>
      <c r="J3343" s="2">
        <v>231158</v>
      </c>
      <c r="K3343" s="2">
        <v>453221</v>
      </c>
    </row>
    <row r="3344" spans="1:11" x14ac:dyDescent="0.3">
      <c r="A3344" s="2">
        <v>24</v>
      </c>
      <c r="B3344" s="2" t="s">
        <v>506</v>
      </c>
      <c r="C3344" s="2">
        <v>144</v>
      </c>
      <c r="D3344" s="2" t="s">
        <v>3461</v>
      </c>
      <c r="E3344" s="2" t="s">
        <v>2485</v>
      </c>
      <c r="F3344" s="2">
        <v>6</v>
      </c>
      <c r="G3344" s="2" t="s">
        <v>1729</v>
      </c>
      <c r="H3344" s="2">
        <v>932</v>
      </c>
      <c r="I3344" s="3">
        <v>4.0318743024251808E-3</v>
      </c>
      <c r="J3344" s="2">
        <v>231158</v>
      </c>
      <c r="K3344" s="2">
        <v>453221</v>
      </c>
    </row>
    <row r="3345" spans="1:11" x14ac:dyDescent="0.3">
      <c r="A3345" s="2">
        <v>24</v>
      </c>
      <c r="B3345" s="2" t="s">
        <v>506</v>
      </c>
      <c r="C3345" s="2">
        <v>144</v>
      </c>
      <c r="D3345" s="2" t="s">
        <v>3461</v>
      </c>
      <c r="E3345" s="2" t="s">
        <v>2486</v>
      </c>
      <c r="F3345" s="2">
        <v>7</v>
      </c>
      <c r="G3345" s="2" t="s">
        <v>2270</v>
      </c>
      <c r="H3345" s="2">
        <v>484</v>
      </c>
      <c r="I3345" s="3">
        <v>2.0938059682122185E-3</v>
      </c>
      <c r="J3345" s="2">
        <v>231158</v>
      </c>
      <c r="K3345" s="2">
        <v>453221</v>
      </c>
    </row>
    <row r="3346" spans="1:11" x14ac:dyDescent="0.3">
      <c r="A3346" s="2">
        <v>24</v>
      </c>
      <c r="B3346" s="2" t="s">
        <v>506</v>
      </c>
      <c r="C3346" s="2">
        <v>144</v>
      </c>
      <c r="D3346" s="2" t="s">
        <v>3461</v>
      </c>
      <c r="E3346" s="2" t="s">
        <v>2487</v>
      </c>
      <c r="F3346" s="2">
        <v>8</v>
      </c>
      <c r="G3346" s="2" t="s">
        <v>19</v>
      </c>
      <c r="H3346" s="2">
        <v>539</v>
      </c>
      <c r="I3346" s="3">
        <v>2.3317384645999708E-3</v>
      </c>
      <c r="J3346" s="2">
        <v>231158</v>
      </c>
      <c r="K3346" s="2">
        <v>453221</v>
      </c>
    </row>
    <row r="3347" spans="1:11" x14ac:dyDescent="0.3">
      <c r="A3347" s="2">
        <v>24</v>
      </c>
      <c r="B3347" s="2" t="s">
        <v>506</v>
      </c>
      <c r="C3347" s="2">
        <v>144</v>
      </c>
      <c r="D3347" s="2" t="s">
        <v>3461</v>
      </c>
      <c r="E3347" s="2" t="s">
        <v>2488</v>
      </c>
      <c r="F3347" s="2">
        <v>9</v>
      </c>
      <c r="G3347" s="2" t="s">
        <v>19</v>
      </c>
      <c r="H3347" s="2">
        <v>954</v>
      </c>
      <c r="I3347" s="3">
        <v>4.1270473009802815E-3</v>
      </c>
      <c r="J3347" s="2">
        <v>231158</v>
      </c>
      <c r="K3347" s="2">
        <v>453221</v>
      </c>
    </row>
    <row r="3348" spans="1:11" x14ac:dyDescent="0.3">
      <c r="A3348" s="2">
        <v>24</v>
      </c>
      <c r="B3348" s="2" t="s">
        <v>506</v>
      </c>
      <c r="C3348" s="2">
        <v>144</v>
      </c>
      <c r="D3348" s="2" t="s">
        <v>3461</v>
      </c>
      <c r="E3348" s="2" t="s">
        <v>2489</v>
      </c>
      <c r="F3348" s="2">
        <v>10</v>
      </c>
      <c r="G3348" s="2" t="s">
        <v>19</v>
      </c>
      <c r="H3348" s="2">
        <v>387</v>
      </c>
      <c r="I3348" s="3">
        <v>1.6741795654920011E-3</v>
      </c>
      <c r="J3348" s="2">
        <v>231158</v>
      </c>
      <c r="K3348" s="2">
        <v>453221</v>
      </c>
    </row>
    <row r="3349" spans="1:11" x14ac:dyDescent="0.3">
      <c r="A3349" s="2">
        <v>24</v>
      </c>
      <c r="B3349" s="2" t="s">
        <v>506</v>
      </c>
      <c r="C3349" s="2">
        <v>144</v>
      </c>
      <c r="D3349" s="2" t="s">
        <v>3461</v>
      </c>
      <c r="E3349" s="2" t="s">
        <v>2490</v>
      </c>
      <c r="F3349" s="2">
        <v>11</v>
      </c>
      <c r="G3349" s="2" t="s">
        <v>2262</v>
      </c>
      <c r="H3349" s="2">
        <v>320</v>
      </c>
      <c r="I3349" s="3">
        <v>1.3843345244378305E-3</v>
      </c>
      <c r="J3349" s="2">
        <v>231158</v>
      </c>
      <c r="K3349" s="2">
        <v>453221</v>
      </c>
    </row>
    <row r="3350" spans="1:11" x14ac:dyDescent="0.3">
      <c r="A3350" s="2">
        <v>24</v>
      </c>
      <c r="B3350" s="2" t="s">
        <v>506</v>
      </c>
      <c r="C3350" s="2">
        <v>144</v>
      </c>
      <c r="D3350" s="2" t="s">
        <v>3461</v>
      </c>
      <c r="E3350" s="2" t="s">
        <v>2462</v>
      </c>
      <c r="F3350" s="2">
        <v>11</v>
      </c>
      <c r="G3350" s="2" t="s">
        <v>19</v>
      </c>
      <c r="H3350" s="2">
        <v>287</v>
      </c>
      <c r="I3350" s="3">
        <v>1.2415750266051792E-3</v>
      </c>
      <c r="J3350" s="2">
        <v>231158</v>
      </c>
      <c r="K3350" s="2">
        <v>453221</v>
      </c>
    </row>
    <row r="3351" spans="1:11" x14ac:dyDescent="0.3">
      <c r="A3351" s="2">
        <v>24</v>
      </c>
      <c r="B3351" s="2" t="s">
        <v>506</v>
      </c>
      <c r="C3351" s="2">
        <v>144</v>
      </c>
      <c r="D3351" s="2" t="s">
        <v>3461</v>
      </c>
      <c r="E3351" s="2" t="s">
        <v>1888</v>
      </c>
      <c r="F3351" s="2">
        <v>12</v>
      </c>
      <c r="G3351" s="2" t="s">
        <v>19</v>
      </c>
      <c r="H3351" s="2">
        <v>441</v>
      </c>
      <c r="I3351" s="3">
        <v>1.9077860164908851E-3</v>
      </c>
      <c r="J3351" s="2">
        <v>231158</v>
      </c>
      <c r="K3351" s="2">
        <v>453221</v>
      </c>
    </row>
    <row r="3352" spans="1:11" x14ac:dyDescent="0.3">
      <c r="A3352" s="2">
        <v>24</v>
      </c>
      <c r="B3352" s="2" t="s">
        <v>506</v>
      </c>
      <c r="C3352" s="2">
        <v>144</v>
      </c>
      <c r="D3352" s="2" t="s">
        <v>3461</v>
      </c>
      <c r="E3352" s="2" t="s">
        <v>2491</v>
      </c>
      <c r="F3352" s="2">
        <v>13</v>
      </c>
      <c r="G3352" s="2" t="s">
        <v>19</v>
      </c>
      <c r="H3352" s="2">
        <v>412</v>
      </c>
      <c r="I3352" s="3">
        <v>1.7823307002137066E-3</v>
      </c>
      <c r="J3352" s="2">
        <v>231158</v>
      </c>
      <c r="K3352" s="2">
        <v>453221</v>
      </c>
    </row>
    <row r="3353" spans="1:11" x14ac:dyDescent="0.3">
      <c r="A3353" s="2">
        <v>24</v>
      </c>
      <c r="B3353" s="2" t="s">
        <v>506</v>
      </c>
      <c r="C3353" s="2">
        <v>144</v>
      </c>
      <c r="D3353" s="2" t="s">
        <v>3461</v>
      </c>
      <c r="E3353" s="2" t="s">
        <v>2492</v>
      </c>
      <c r="F3353" s="2">
        <v>14</v>
      </c>
      <c r="G3353" s="2" t="s">
        <v>2465</v>
      </c>
      <c r="H3353" s="2">
        <v>329</v>
      </c>
      <c r="I3353" s="3">
        <v>1.4232689329376443E-3</v>
      </c>
      <c r="J3353" s="2">
        <v>231158</v>
      </c>
      <c r="K3353" s="2">
        <v>453221</v>
      </c>
    </row>
    <row r="3354" spans="1:11" x14ac:dyDescent="0.3">
      <c r="A3354" s="2">
        <v>24</v>
      </c>
      <c r="B3354" s="2" t="s">
        <v>506</v>
      </c>
      <c r="C3354" s="2">
        <v>144</v>
      </c>
      <c r="D3354" s="2" t="s">
        <v>3461</v>
      </c>
      <c r="E3354" s="2" t="s">
        <v>2493</v>
      </c>
      <c r="F3354" s="2">
        <v>16</v>
      </c>
      <c r="G3354" s="2" t="s">
        <v>1053</v>
      </c>
      <c r="H3354" s="2">
        <v>219</v>
      </c>
      <c r="I3354" s="3">
        <v>9.4740394016214018E-4</v>
      </c>
      <c r="J3354" s="2">
        <v>231158</v>
      </c>
      <c r="K3354" s="2">
        <v>453221</v>
      </c>
    </row>
    <row r="3355" spans="1:11" x14ac:dyDescent="0.3">
      <c r="A3355" s="2">
        <v>24</v>
      </c>
      <c r="B3355" s="2" t="s">
        <v>506</v>
      </c>
      <c r="C3355" s="2">
        <v>144</v>
      </c>
      <c r="D3355" s="2" t="s">
        <v>3461</v>
      </c>
      <c r="E3355" s="2" t="s">
        <v>231</v>
      </c>
      <c r="F3355" s="2">
        <v>17</v>
      </c>
      <c r="G3355" s="2" t="s">
        <v>1971</v>
      </c>
      <c r="H3355" s="2">
        <v>212</v>
      </c>
      <c r="I3355" s="3">
        <v>9.1712162244006262E-4</v>
      </c>
      <c r="J3355" s="2">
        <v>231158</v>
      </c>
      <c r="K3355" s="2">
        <v>453221</v>
      </c>
    </row>
    <row r="3356" spans="1:11" x14ac:dyDescent="0.3">
      <c r="A3356" s="2">
        <v>24</v>
      </c>
      <c r="B3356" s="2" t="s">
        <v>506</v>
      </c>
      <c r="C3356" s="2">
        <v>144</v>
      </c>
      <c r="D3356" s="2" t="s">
        <v>3461</v>
      </c>
      <c r="E3356" s="2" t="s">
        <v>2494</v>
      </c>
      <c r="F3356" s="2">
        <v>17</v>
      </c>
      <c r="G3356" s="2" t="s">
        <v>1042</v>
      </c>
      <c r="H3356" s="2">
        <v>235</v>
      </c>
      <c r="I3356" s="3">
        <v>1.0166206663840317E-3</v>
      </c>
      <c r="J3356" s="2">
        <v>231158</v>
      </c>
      <c r="K3356" s="2">
        <v>453221</v>
      </c>
    </row>
    <row r="3357" spans="1:11" x14ac:dyDescent="0.3">
      <c r="A3357" s="2">
        <v>24</v>
      </c>
      <c r="B3357" s="2" t="s">
        <v>506</v>
      </c>
      <c r="C3357" s="2">
        <v>144</v>
      </c>
      <c r="D3357" s="2" t="s">
        <v>3461</v>
      </c>
      <c r="E3357" s="2" t="s">
        <v>2495</v>
      </c>
      <c r="F3357" s="2">
        <v>18</v>
      </c>
      <c r="G3357" s="2" t="s">
        <v>2467</v>
      </c>
      <c r="H3357" s="2">
        <v>221</v>
      </c>
      <c r="I3357" s="3">
        <v>9.5605603093987658E-4</v>
      </c>
      <c r="J3357" s="2">
        <v>231158</v>
      </c>
      <c r="K3357" s="2">
        <v>453221</v>
      </c>
    </row>
    <row r="3358" spans="1:11" x14ac:dyDescent="0.3">
      <c r="A3358" s="2">
        <v>24</v>
      </c>
      <c r="B3358" s="2" t="s">
        <v>506</v>
      </c>
      <c r="C3358" s="2">
        <v>144</v>
      </c>
      <c r="D3358" s="2" t="s">
        <v>3461</v>
      </c>
      <c r="E3358" s="2" t="s">
        <v>2496</v>
      </c>
      <c r="F3358" s="2">
        <v>19</v>
      </c>
      <c r="G3358" s="2" t="s">
        <v>19</v>
      </c>
      <c r="H3358" s="2">
        <v>217</v>
      </c>
      <c r="I3358" s="3">
        <v>9.3875184938440378E-4</v>
      </c>
      <c r="J3358" s="2">
        <v>231158</v>
      </c>
      <c r="K3358" s="2">
        <v>453221</v>
      </c>
    </row>
    <row r="3359" spans="1:11" x14ac:dyDescent="0.3">
      <c r="A3359" s="2">
        <v>24</v>
      </c>
      <c r="B3359" s="2" t="s">
        <v>506</v>
      </c>
      <c r="C3359" s="2">
        <v>144</v>
      </c>
      <c r="D3359" s="2" t="s">
        <v>3461</v>
      </c>
      <c r="E3359" s="2" t="s">
        <v>2497</v>
      </c>
      <c r="F3359" s="2">
        <v>21</v>
      </c>
      <c r="G3359" s="2" t="s">
        <v>1113</v>
      </c>
      <c r="H3359" s="2">
        <v>148</v>
      </c>
      <c r="I3359" s="3">
        <v>6.4025471755249652E-4</v>
      </c>
      <c r="J3359" s="2">
        <v>231158</v>
      </c>
      <c r="K3359" s="2">
        <v>453221</v>
      </c>
    </row>
    <row r="3360" spans="1:11" x14ac:dyDescent="0.3">
      <c r="A3360" s="2">
        <v>24</v>
      </c>
      <c r="B3360" s="2" t="s">
        <v>506</v>
      </c>
      <c r="C3360" s="2">
        <v>144</v>
      </c>
      <c r="D3360" s="2" t="s">
        <v>3461</v>
      </c>
      <c r="E3360" s="2" t="s">
        <v>2498</v>
      </c>
      <c r="F3360" s="2">
        <v>22</v>
      </c>
      <c r="G3360" s="2" t="s">
        <v>19</v>
      </c>
      <c r="H3360" s="2">
        <v>139</v>
      </c>
      <c r="I3360" s="3">
        <v>6.0132030905268256E-4</v>
      </c>
      <c r="J3360" s="2">
        <v>231158</v>
      </c>
      <c r="K3360" s="2">
        <v>453221</v>
      </c>
    </row>
    <row r="3361" spans="1:11" x14ac:dyDescent="0.3">
      <c r="A3361" s="2">
        <v>24</v>
      </c>
      <c r="B3361" s="2" t="s">
        <v>506</v>
      </c>
      <c r="C3361" s="2">
        <v>144</v>
      </c>
      <c r="D3361" s="2" t="s">
        <v>3461</v>
      </c>
      <c r="E3361" s="2" t="s">
        <v>2499</v>
      </c>
      <c r="F3361" s="2">
        <v>23</v>
      </c>
      <c r="G3361" s="2" t="s">
        <v>19</v>
      </c>
      <c r="H3361" s="2">
        <v>148</v>
      </c>
      <c r="I3361" s="3">
        <v>6.4025471755249652E-4</v>
      </c>
      <c r="J3361" s="2">
        <v>231158</v>
      </c>
      <c r="K3361" s="2">
        <v>453221</v>
      </c>
    </row>
    <row r="3362" spans="1:11" x14ac:dyDescent="0.3">
      <c r="A3362" s="2">
        <v>24</v>
      </c>
      <c r="B3362" s="2" t="s">
        <v>506</v>
      </c>
      <c r="C3362" s="2">
        <v>144</v>
      </c>
      <c r="D3362" s="2" t="s">
        <v>3461</v>
      </c>
      <c r="E3362" s="2" t="s">
        <v>2500</v>
      </c>
      <c r="F3362" s="2">
        <v>24</v>
      </c>
      <c r="G3362" s="2" t="s">
        <v>19</v>
      </c>
      <c r="H3362" s="2">
        <v>128</v>
      </c>
      <c r="I3362" s="3">
        <v>5.5373380977513219E-4</v>
      </c>
      <c r="J3362" s="2">
        <v>231158</v>
      </c>
      <c r="K3362" s="2">
        <v>453221</v>
      </c>
    </row>
    <row r="3363" spans="1:11" x14ac:dyDescent="0.3">
      <c r="A3363" s="2">
        <v>24</v>
      </c>
      <c r="B3363" s="2" t="s">
        <v>506</v>
      </c>
      <c r="C3363" s="2">
        <v>144</v>
      </c>
      <c r="D3363" s="2" t="s">
        <v>3461</v>
      </c>
      <c r="E3363" s="2" t="s">
        <v>2501</v>
      </c>
      <c r="F3363" s="2">
        <v>25</v>
      </c>
      <c r="G3363" s="2" t="s">
        <v>19</v>
      </c>
      <c r="H3363" s="2">
        <v>111</v>
      </c>
      <c r="I3363" s="3">
        <v>4.8019103816437242E-4</v>
      </c>
      <c r="J3363" s="2">
        <v>231158</v>
      </c>
      <c r="K3363" s="2">
        <v>453221</v>
      </c>
    </row>
    <row r="3364" spans="1:11" x14ac:dyDescent="0.3">
      <c r="A3364" s="2">
        <v>24</v>
      </c>
      <c r="B3364" s="2" t="s">
        <v>506</v>
      </c>
      <c r="C3364" s="2">
        <v>144</v>
      </c>
      <c r="D3364" s="2" t="s">
        <v>3461</v>
      </c>
      <c r="E3364" s="2" t="s">
        <v>2502</v>
      </c>
      <c r="F3364" s="2">
        <v>26</v>
      </c>
      <c r="G3364" s="2" t="s">
        <v>19</v>
      </c>
      <c r="H3364" s="2">
        <v>252</v>
      </c>
      <c r="I3364" s="3">
        <v>1.0901634379947914E-3</v>
      </c>
      <c r="J3364" s="2">
        <v>231158</v>
      </c>
      <c r="K3364" s="2">
        <v>453221</v>
      </c>
    </row>
    <row r="3365" spans="1:11" x14ac:dyDescent="0.3">
      <c r="A3365" s="2">
        <v>24</v>
      </c>
      <c r="B3365" s="2" t="s">
        <v>506</v>
      </c>
      <c r="C3365" s="2">
        <v>144</v>
      </c>
      <c r="D3365" s="2" t="s">
        <v>3461</v>
      </c>
      <c r="E3365" s="2" t="s">
        <v>2503</v>
      </c>
      <c r="F3365" s="2">
        <v>27</v>
      </c>
      <c r="G3365" s="2" t="s">
        <v>19</v>
      </c>
      <c r="H3365" s="2">
        <v>120</v>
      </c>
      <c r="I3365" s="3">
        <v>5.1912544666418638E-4</v>
      </c>
      <c r="J3365" s="2">
        <v>231158</v>
      </c>
      <c r="K3365" s="2">
        <v>453221</v>
      </c>
    </row>
    <row r="3366" spans="1:11" x14ac:dyDescent="0.3">
      <c r="A3366" s="2">
        <v>24</v>
      </c>
      <c r="B3366" s="2" t="s">
        <v>506</v>
      </c>
      <c r="C3366" s="2">
        <v>144</v>
      </c>
      <c r="D3366" s="2" t="s">
        <v>3461</v>
      </c>
      <c r="E3366" s="2" t="s">
        <v>2504</v>
      </c>
      <c r="F3366" s="2">
        <v>28</v>
      </c>
      <c r="G3366" s="2" t="s">
        <v>19</v>
      </c>
      <c r="H3366" s="2">
        <v>82</v>
      </c>
      <c r="I3366" s="3">
        <v>3.5473572188719402E-4</v>
      </c>
      <c r="J3366" s="2">
        <v>231158</v>
      </c>
      <c r="K3366" s="2">
        <v>453221</v>
      </c>
    </row>
    <row r="3367" spans="1:11" x14ac:dyDescent="0.3">
      <c r="A3367" s="2">
        <v>24</v>
      </c>
      <c r="B3367" s="2" t="s">
        <v>506</v>
      </c>
      <c r="C3367" s="2">
        <v>144</v>
      </c>
      <c r="D3367" s="2" t="s">
        <v>3461</v>
      </c>
      <c r="E3367" s="2" t="s">
        <v>2505</v>
      </c>
      <c r="F3367" s="2">
        <v>29</v>
      </c>
      <c r="G3367" s="2" t="s">
        <v>19</v>
      </c>
      <c r="H3367" s="2">
        <v>62</v>
      </c>
      <c r="I3367" s="3">
        <v>2.6821481410982964E-4</v>
      </c>
      <c r="J3367" s="2">
        <v>231158</v>
      </c>
      <c r="K3367" s="2">
        <v>453221</v>
      </c>
    </row>
    <row r="3368" spans="1:11" x14ac:dyDescent="0.3">
      <c r="A3368" s="2">
        <v>25</v>
      </c>
      <c r="B3368" s="2" t="s">
        <v>526</v>
      </c>
      <c r="C3368" s="2">
        <v>145</v>
      </c>
      <c r="D3368" s="2" t="s">
        <v>3463</v>
      </c>
      <c r="E3368" s="2" t="s">
        <v>2506</v>
      </c>
      <c r="F3368" s="2">
        <v>1</v>
      </c>
      <c r="G3368" s="2" t="s">
        <v>103</v>
      </c>
      <c r="H3368" s="2">
        <v>127913</v>
      </c>
      <c r="I3368" s="3">
        <v>0.5713003242547946</v>
      </c>
      <c r="J3368" s="2">
        <v>223898</v>
      </c>
      <c r="K3368" s="2">
        <v>457391</v>
      </c>
    </row>
    <row r="3369" spans="1:11" x14ac:dyDescent="0.3">
      <c r="A3369" s="2">
        <v>25</v>
      </c>
      <c r="B3369" s="2" t="s">
        <v>526</v>
      </c>
      <c r="C3369" s="2">
        <v>145</v>
      </c>
      <c r="D3369" s="2" t="s">
        <v>3463</v>
      </c>
      <c r="E3369" s="2" t="s">
        <v>1465</v>
      </c>
      <c r="F3369" s="2">
        <v>2</v>
      </c>
      <c r="G3369" s="2" t="s">
        <v>1977</v>
      </c>
      <c r="H3369" s="2">
        <v>87263</v>
      </c>
      <c r="I3369" s="3">
        <v>0.38974443719908175</v>
      </c>
      <c r="J3369" s="2">
        <v>223898</v>
      </c>
      <c r="K3369" s="2">
        <v>457391</v>
      </c>
    </row>
    <row r="3370" spans="1:11" x14ac:dyDescent="0.3">
      <c r="A3370" s="2">
        <v>25</v>
      </c>
      <c r="B3370" s="2" t="s">
        <v>526</v>
      </c>
      <c r="C3370" s="2">
        <v>145</v>
      </c>
      <c r="D3370" s="2" t="s">
        <v>3463</v>
      </c>
      <c r="E3370" s="2" t="s">
        <v>7954</v>
      </c>
      <c r="F3370" s="2">
        <v>3</v>
      </c>
      <c r="G3370" s="2" t="s">
        <v>22</v>
      </c>
      <c r="H3370" s="2">
        <v>2762</v>
      </c>
      <c r="I3370" s="3">
        <v>1.2335974416921991E-2</v>
      </c>
      <c r="J3370" s="2">
        <v>223898</v>
      </c>
      <c r="K3370" s="2">
        <v>457391</v>
      </c>
    </row>
    <row r="3371" spans="1:11" x14ac:dyDescent="0.3">
      <c r="A3371" s="2">
        <v>25</v>
      </c>
      <c r="B3371" s="2" t="s">
        <v>526</v>
      </c>
      <c r="C3371" s="2">
        <v>145</v>
      </c>
      <c r="D3371" s="2" t="s">
        <v>3463</v>
      </c>
      <c r="E3371" s="2" t="s">
        <v>2507</v>
      </c>
      <c r="F3371" s="2">
        <v>4</v>
      </c>
      <c r="G3371" s="2" t="s">
        <v>11</v>
      </c>
      <c r="H3371" s="2">
        <v>1314</v>
      </c>
      <c r="I3371" s="3">
        <v>5.868743802981715E-3</v>
      </c>
      <c r="J3371" s="2">
        <v>223898</v>
      </c>
      <c r="K3371" s="2">
        <v>457391</v>
      </c>
    </row>
    <row r="3372" spans="1:11" x14ac:dyDescent="0.3">
      <c r="A3372" s="2">
        <v>25</v>
      </c>
      <c r="B3372" s="2" t="s">
        <v>526</v>
      </c>
      <c r="C3372" s="2">
        <v>145</v>
      </c>
      <c r="D3372" s="2" t="s">
        <v>3463</v>
      </c>
      <c r="E3372" s="2" t="s">
        <v>2508</v>
      </c>
      <c r="F3372" s="2">
        <v>5</v>
      </c>
      <c r="G3372" s="2" t="s">
        <v>19</v>
      </c>
      <c r="H3372" s="2">
        <v>500</v>
      </c>
      <c r="I3372" s="3">
        <v>2.233159742382692E-3</v>
      </c>
      <c r="J3372" s="2">
        <v>223898</v>
      </c>
      <c r="K3372" s="2">
        <v>457391</v>
      </c>
    </row>
    <row r="3373" spans="1:11" x14ac:dyDescent="0.3">
      <c r="A3373" s="2">
        <v>25</v>
      </c>
      <c r="B3373" s="2" t="s">
        <v>526</v>
      </c>
      <c r="C3373" s="2">
        <v>145</v>
      </c>
      <c r="D3373" s="2" t="s">
        <v>3463</v>
      </c>
      <c r="E3373" s="2" t="s">
        <v>2509</v>
      </c>
      <c r="F3373" s="2">
        <v>6</v>
      </c>
      <c r="G3373" s="2" t="s">
        <v>1971</v>
      </c>
      <c r="H3373" s="2">
        <v>235</v>
      </c>
      <c r="I3373" s="3">
        <v>1.0495850789198652E-3</v>
      </c>
      <c r="J3373" s="2">
        <v>223898</v>
      </c>
      <c r="K3373" s="2">
        <v>457391</v>
      </c>
    </row>
    <row r="3374" spans="1:11" x14ac:dyDescent="0.3">
      <c r="A3374" s="2">
        <v>25</v>
      </c>
      <c r="B3374" s="2" t="s">
        <v>526</v>
      </c>
      <c r="C3374" s="2">
        <v>145</v>
      </c>
      <c r="D3374" s="2" t="s">
        <v>3463</v>
      </c>
      <c r="E3374" s="2" t="s">
        <v>2510</v>
      </c>
      <c r="F3374" s="2">
        <v>7</v>
      </c>
      <c r="G3374" s="2" t="s">
        <v>564</v>
      </c>
      <c r="H3374" s="2">
        <v>382</v>
      </c>
      <c r="I3374" s="3">
        <v>1.7061340431803768E-3</v>
      </c>
      <c r="J3374" s="2">
        <v>223898</v>
      </c>
      <c r="K3374" s="2">
        <v>457391</v>
      </c>
    </row>
    <row r="3375" spans="1:11" x14ac:dyDescent="0.3">
      <c r="A3375" s="2">
        <v>25</v>
      </c>
      <c r="B3375" s="2" t="s">
        <v>526</v>
      </c>
      <c r="C3375" s="2">
        <v>145</v>
      </c>
      <c r="D3375" s="2" t="s">
        <v>3463</v>
      </c>
      <c r="E3375" s="2" t="s">
        <v>2511</v>
      </c>
      <c r="F3375" s="2">
        <v>8</v>
      </c>
      <c r="G3375" s="2" t="s">
        <v>19</v>
      </c>
      <c r="H3375" s="2">
        <v>372</v>
      </c>
      <c r="I3375" s="3">
        <v>1.661470848332723E-3</v>
      </c>
      <c r="J3375" s="2">
        <v>223898</v>
      </c>
      <c r="K3375" s="2">
        <v>457391</v>
      </c>
    </row>
    <row r="3376" spans="1:11" x14ac:dyDescent="0.3">
      <c r="A3376" s="2">
        <v>25</v>
      </c>
      <c r="B3376" s="2" t="s">
        <v>526</v>
      </c>
      <c r="C3376" s="2">
        <v>145</v>
      </c>
      <c r="D3376" s="2" t="s">
        <v>3463</v>
      </c>
      <c r="E3376" s="2" t="s">
        <v>2512</v>
      </c>
      <c r="F3376" s="2">
        <v>9</v>
      </c>
      <c r="G3376" s="2" t="s">
        <v>19</v>
      </c>
      <c r="H3376" s="2">
        <v>330</v>
      </c>
      <c r="I3376" s="3">
        <v>1.4738854299725767E-3</v>
      </c>
      <c r="J3376" s="2">
        <v>223898</v>
      </c>
      <c r="K3376" s="2">
        <v>457391</v>
      </c>
    </row>
    <row r="3377" spans="1:11" x14ac:dyDescent="0.3">
      <c r="A3377" s="2">
        <v>25</v>
      </c>
      <c r="B3377" s="2" t="s">
        <v>526</v>
      </c>
      <c r="C3377" s="2">
        <v>145</v>
      </c>
      <c r="D3377" s="2" t="s">
        <v>3463</v>
      </c>
      <c r="E3377" s="2" t="s">
        <v>1749</v>
      </c>
      <c r="F3377" s="2">
        <v>10</v>
      </c>
      <c r="G3377" s="2" t="s">
        <v>517</v>
      </c>
      <c r="H3377" s="2">
        <v>407</v>
      </c>
      <c r="I3377" s="3">
        <v>1.8177920302995113E-3</v>
      </c>
      <c r="J3377" s="2">
        <v>223898</v>
      </c>
      <c r="K3377" s="2">
        <v>457391</v>
      </c>
    </row>
    <row r="3378" spans="1:11" x14ac:dyDescent="0.3">
      <c r="A3378" s="2">
        <v>25</v>
      </c>
      <c r="B3378" s="2" t="s">
        <v>526</v>
      </c>
      <c r="C3378" s="2">
        <v>145</v>
      </c>
      <c r="D3378" s="2" t="s">
        <v>3463</v>
      </c>
      <c r="E3378" s="2" t="s">
        <v>2513</v>
      </c>
      <c r="F3378" s="2">
        <v>11</v>
      </c>
      <c r="G3378" s="2" t="s">
        <v>19</v>
      </c>
      <c r="H3378" s="2">
        <v>350</v>
      </c>
      <c r="I3378" s="3">
        <v>1.5632118196678845E-3</v>
      </c>
      <c r="J3378" s="2">
        <v>223898</v>
      </c>
      <c r="K3378" s="2">
        <v>457391</v>
      </c>
    </row>
    <row r="3379" spans="1:11" x14ac:dyDescent="0.3">
      <c r="A3379" s="2">
        <v>25</v>
      </c>
      <c r="B3379" s="2" t="s">
        <v>526</v>
      </c>
      <c r="C3379" s="2">
        <v>145</v>
      </c>
      <c r="D3379" s="2" t="s">
        <v>3463</v>
      </c>
      <c r="E3379" s="2" t="s">
        <v>2514</v>
      </c>
      <c r="F3379" s="2">
        <v>12</v>
      </c>
      <c r="G3379" s="2" t="s">
        <v>19</v>
      </c>
      <c r="H3379" s="2">
        <v>285</v>
      </c>
      <c r="I3379" s="3">
        <v>1.2729010531581345E-3</v>
      </c>
      <c r="J3379" s="2">
        <v>223898</v>
      </c>
      <c r="K3379" s="2">
        <v>457391</v>
      </c>
    </row>
    <row r="3380" spans="1:11" x14ac:dyDescent="0.3">
      <c r="A3380" s="2">
        <v>25</v>
      </c>
      <c r="B3380" s="2" t="s">
        <v>526</v>
      </c>
      <c r="C3380" s="2">
        <v>145</v>
      </c>
      <c r="D3380" s="2" t="s">
        <v>3463</v>
      </c>
      <c r="E3380" s="2" t="s">
        <v>2515</v>
      </c>
      <c r="F3380" s="2">
        <v>13</v>
      </c>
      <c r="G3380" s="2" t="s">
        <v>2516</v>
      </c>
      <c r="H3380" s="2">
        <v>380</v>
      </c>
      <c r="I3380" s="3">
        <v>1.697201404210846E-3</v>
      </c>
      <c r="J3380" s="2">
        <v>223898</v>
      </c>
      <c r="K3380" s="2">
        <v>457391</v>
      </c>
    </row>
    <row r="3381" spans="1:11" x14ac:dyDescent="0.3">
      <c r="A3381" s="2">
        <v>25</v>
      </c>
      <c r="B3381" s="2" t="s">
        <v>526</v>
      </c>
      <c r="C3381" s="2">
        <v>145</v>
      </c>
      <c r="D3381" s="2" t="s">
        <v>3463</v>
      </c>
      <c r="E3381" s="2" t="s">
        <v>2517</v>
      </c>
      <c r="F3381" s="2">
        <v>14</v>
      </c>
      <c r="G3381" s="2" t="s">
        <v>1113</v>
      </c>
      <c r="H3381" s="2">
        <v>215</v>
      </c>
      <c r="I3381" s="3">
        <v>9.602586892245576E-4</v>
      </c>
      <c r="J3381" s="2">
        <v>223898</v>
      </c>
      <c r="K3381" s="2">
        <v>457391</v>
      </c>
    </row>
    <row r="3382" spans="1:11" x14ac:dyDescent="0.3">
      <c r="A3382" s="2">
        <v>25</v>
      </c>
      <c r="B3382" s="2" t="s">
        <v>526</v>
      </c>
      <c r="C3382" s="2">
        <v>145</v>
      </c>
      <c r="D3382" s="2" t="s">
        <v>3463</v>
      </c>
      <c r="E3382" s="2" t="s">
        <v>2518</v>
      </c>
      <c r="F3382" s="2">
        <v>15</v>
      </c>
      <c r="G3382" s="2" t="s">
        <v>19</v>
      </c>
      <c r="H3382" s="2">
        <v>166</v>
      </c>
      <c r="I3382" s="3">
        <v>7.4140903447105378E-4</v>
      </c>
      <c r="J3382" s="2">
        <v>223898</v>
      </c>
      <c r="K3382" s="2">
        <v>457391</v>
      </c>
    </row>
    <row r="3383" spans="1:11" x14ac:dyDescent="0.3">
      <c r="A3383" s="2">
        <v>25</v>
      </c>
      <c r="B3383" s="2" t="s">
        <v>526</v>
      </c>
      <c r="C3383" s="2">
        <v>145</v>
      </c>
      <c r="D3383" s="2" t="s">
        <v>3463</v>
      </c>
      <c r="E3383" s="2" t="s">
        <v>2519</v>
      </c>
      <c r="F3383" s="2">
        <v>16</v>
      </c>
      <c r="G3383" s="2" t="s">
        <v>1049</v>
      </c>
      <c r="H3383" s="2">
        <v>208</v>
      </c>
      <c r="I3383" s="3">
        <v>9.2899445283119988E-4</v>
      </c>
      <c r="J3383" s="2">
        <v>223898</v>
      </c>
      <c r="K3383" s="2">
        <v>457391</v>
      </c>
    </row>
    <row r="3384" spans="1:11" x14ac:dyDescent="0.3">
      <c r="A3384" s="2">
        <v>25</v>
      </c>
      <c r="B3384" s="2" t="s">
        <v>526</v>
      </c>
      <c r="C3384" s="2">
        <v>145</v>
      </c>
      <c r="D3384" s="2" t="s">
        <v>3463</v>
      </c>
      <c r="E3384" s="2" t="s">
        <v>2520</v>
      </c>
      <c r="F3384" s="2">
        <v>17</v>
      </c>
      <c r="G3384" s="2" t="s">
        <v>19</v>
      </c>
      <c r="H3384" s="2">
        <v>94</v>
      </c>
      <c r="I3384" s="3">
        <v>4.1983403156794613E-4</v>
      </c>
      <c r="J3384" s="2">
        <v>223898</v>
      </c>
      <c r="K3384" s="2">
        <v>457391</v>
      </c>
    </row>
    <row r="3385" spans="1:11" x14ac:dyDescent="0.3">
      <c r="A3385" s="2">
        <v>25</v>
      </c>
      <c r="B3385" s="2" t="s">
        <v>526</v>
      </c>
      <c r="C3385" s="2">
        <v>145</v>
      </c>
      <c r="D3385" s="2" t="s">
        <v>3463</v>
      </c>
      <c r="E3385" s="2" t="s">
        <v>2521</v>
      </c>
      <c r="F3385" s="2">
        <v>18</v>
      </c>
      <c r="G3385" s="2" t="s">
        <v>1053</v>
      </c>
      <c r="H3385" s="2">
        <v>144</v>
      </c>
      <c r="I3385" s="3">
        <v>6.4315000580621531E-4</v>
      </c>
      <c r="J3385" s="2">
        <v>223898</v>
      </c>
      <c r="K3385" s="2">
        <v>457391</v>
      </c>
    </row>
    <row r="3386" spans="1:11" x14ac:dyDescent="0.3">
      <c r="A3386" s="2">
        <v>25</v>
      </c>
      <c r="B3386" s="2" t="s">
        <v>526</v>
      </c>
      <c r="C3386" s="2">
        <v>145</v>
      </c>
      <c r="D3386" s="2" t="s">
        <v>3463</v>
      </c>
      <c r="E3386" s="2" t="s">
        <v>2522</v>
      </c>
      <c r="F3386" s="2">
        <v>19</v>
      </c>
      <c r="G3386" s="2" t="s">
        <v>1962</v>
      </c>
      <c r="H3386" s="2">
        <v>119</v>
      </c>
      <c r="I3386" s="3">
        <v>5.3149201868708069E-4</v>
      </c>
      <c r="J3386" s="2">
        <v>223898</v>
      </c>
      <c r="K3386" s="2">
        <v>457391</v>
      </c>
    </row>
    <row r="3387" spans="1:11" x14ac:dyDescent="0.3">
      <c r="A3387" s="2">
        <v>25</v>
      </c>
      <c r="B3387" s="2" t="s">
        <v>526</v>
      </c>
      <c r="C3387" s="2">
        <v>145</v>
      </c>
      <c r="D3387" s="2" t="s">
        <v>3463</v>
      </c>
      <c r="E3387" s="2" t="s">
        <v>2523</v>
      </c>
      <c r="F3387" s="2">
        <v>20</v>
      </c>
      <c r="G3387" s="2" t="s">
        <v>19</v>
      </c>
      <c r="H3387" s="2">
        <v>94</v>
      </c>
      <c r="I3387" s="3">
        <v>4.1983403156794613E-4</v>
      </c>
      <c r="J3387" s="2">
        <v>223898</v>
      </c>
      <c r="K3387" s="2">
        <v>457391</v>
      </c>
    </row>
    <row r="3388" spans="1:11" x14ac:dyDescent="0.3">
      <c r="A3388" s="2">
        <v>25</v>
      </c>
      <c r="B3388" s="2" t="s">
        <v>526</v>
      </c>
      <c r="C3388" s="2">
        <v>145</v>
      </c>
      <c r="D3388" s="2" t="s">
        <v>3463</v>
      </c>
      <c r="E3388" s="2" t="s">
        <v>2524</v>
      </c>
      <c r="F3388" s="2">
        <v>21</v>
      </c>
      <c r="G3388" s="2" t="s">
        <v>19</v>
      </c>
      <c r="H3388" s="2">
        <v>91</v>
      </c>
      <c r="I3388" s="3">
        <v>4.0643507311364998E-4</v>
      </c>
      <c r="J3388" s="2">
        <v>223898</v>
      </c>
      <c r="K3388" s="2">
        <v>457391</v>
      </c>
    </row>
    <row r="3389" spans="1:11" x14ac:dyDescent="0.3">
      <c r="A3389" s="2">
        <v>25</v>
      </c>
      <c r="B3389" s="2" t="s">
        <v>526</v>
      </c>
      <c r="C3389" s="2">
        <v>145</v>
      </c>
      <c r="D3389" s="2" t="s">
        <v>3463</v>
      </c>
      <c r="E3389" s="2" t="s">
        <v>2525</v>
      </c>
      <c r="F3389" s="2">
        <v>22</v>
      </c>
      <c r="G3389" s="2" t="s">
        <v>19</v>
      </c>
      <c r="H3389" s="2">
        <v>77</v>
      </c>
      <c r="I3389" s="3">
        <v>3.4390660032693459E-4</v>
      </c>
      <c r="J3389" s="2">
        <v>223898</v>
      </c>
      <c r="K3389" s="2">
        <v>457391</v>
      </c>
    </row>
    <row r="3390" spans="1:11" x14ac:dyDescent="0.3">
      <c r="A3390" s="2">
        <v>25</v>
      </c>
      <c r="B3390" s="2" t="s">
        <v>526</v>
      </c>
      <c r="C3390" s="2">
        <v>145</v>
      </c>
      <c r="D3390" s="2" t="s">
        <v>3463</v>
      </c>
      <c r="E3390" s="2" t="s">
        <v>2526</v>
      </c>
      <c r="F3390" s="2">
        <v>23</v>
      </c>
      <c r="G3390" s="2" t="s">
        <v>19</v>
      </c>
      <c r="H3390" s="2">
        <v>62</v>
      </c>
      <c r="I3390" s="3">
        <v>2.7691180805545384E-4</v>
      </c>
      <c r="J3390" s="2">
        <v>223898</v>
      </c>
      <c r="K3390" s="2">
        <v>457391</v>
      </c>
    </row>
    <row r="3391" spans="1:11" x14ac:dyDescent="0.3">
      <c r="A3391" s="2">
        <v>25</v>
      </c>
      <c r="B3391" s="2" t="s">
        <v>526</v>
      </c>
      <c r="C3391" s="2">
        <v>145</v>
      </c>
      <c r="D3391" s="2" t="s">
        <v>3463</v>
      </c>
      <c r="E3391" s="2" t="s">
        <v>2527</v>
      </c>
      <c r="F3391" s="2">
        <v>24</v>
      </c>
      <c r="G3391" s="2" t="s">
        <v>19</v>
      </c>
      <c r="H3391" s="2">
        <v>97</v>
      </c>
      <c r="I3391" s="3">
        <v>4.3323299002224228E-4</v>
      </c>
      <c r="J3391" s="2">
        <v>223898</v>
      </c>
      <c r="K3391" s="2">
        <v>457391</v>
      </c>
    </row>
    <row r="3392" spans="1:11" x14ac:dyDescent="0.3">
      <c r="A3392" s="2">
        <v>25</v>
      </c>
      <c r="B3392" s="2" t="s">
        <v>526</v>
      </c>
      <c r="C3392" s="2">
        <v>145</v>
      </c>
      <c r="D3392" s="2" t="s">
        <v>3463</v>
      </c>
      <c r="E3392" s="2" t="s">
        <v>2528</v>
      </c>
      <c r="F3392" s="2">
        <v>25</v>
      </c>
      <c r="G3392" s="2" t="s">
        <v>19</v>
      </c>
      <c r="H3392" s="2">
        <v>38</v>
      </c>
      <c r="I3392" s="3">
        <v>1.6972014042108461E-4</v>
      </c>
      <c r="J3392" s="2">
        <v>223898</v>
      </c>
      <c r="K3392" s="2">
        <v>457391</v>
      </c>
    </row>
    <row r="3393" spans="1:11" x14ac:dyDescent="0.3">
      <c r="A3393" s="2">
        <v>25</v>
      </c>
      <c r="B3393" s="2" t="s">
        <v>526</v>
      </c>
      <c r="C3393" s="2">
        <v>146</v>
      </c>
      <c r="D3393" s="2" t="s">
        <v>3464</v>
      </c>
      <c r="E3393" s="2" t="s">
        <v>2506</v>
      </c>
      <c r="F3393" s="2">
        <v>1</v>
      </c>
      <c r="G3393" s="2" t="s">
        <v>103</v>
      </c>
      <c r="H3393" s="2">
        <v>154038</v>
      </c>
      <c r="I3393" s="3">
        <v>0.59647315758495711</v>
      </c>
      <c r="J3393" s="2">
        <v>258248</v>
      </c>
      <c r="K3393" s="2">
        <v>509346</v>
      </c>
    </row>
    <row r="3394" spans="1:11" x14ac:dyDescent="0.3">
      <c r="A3394" s="2">
        <v>25</v>
      </c>
      <c r="B3394" s="2" t="s">
        <v>526</v>
      </c>
      <c r="C3394" s="2">
        <v>146</v>
      </c>
      <c r="D3394" s="2" t="s">
        <v>3464</v>
      </c>
      <c r="E3394" s="2" t="s">
        <v>1465</v>
      </c>
      <c r="F3394" s="2">
        <v>2</v>
      </c>
      <c r="G3394" s="2" t="s">
        <v>1977</v>
      </c>
      <c r="H3394" s="2">
        <v>92639</v>
      </c>
      <c r="I3394" s="3">
        <v>0.35872107431616124</v>
      </c>
      <c r="J3394" s="2">
        <v>258248</v>
      </c>
      <c r="K3394" s="2">
        <v>509346</v>
      </c>
    </row>
    <row r="3395" spans="1:11" x14ac:dyDescent="0.3">
      <c r="A3395" s="2">
        <v>25</v>
      </c>
      <c r="B3395" s="2" t="s">
        <v>526</v>
      </c>
      <c r="C3395" s="2">
        <v>146</v>
      </c>
      <c r="D3395" s="2" t="s">
        <v>3464</v>
      </c>
      <c r="E3395" s="2" t="s">
        <v>7954</v>
      </c>
      <c r="F3395" s="2">
        <v>3</v>
      </c>
      <c r="G3395" s="2" t="s">
        <v>22</v>
      </c>
      <c r="H3395" s="2">
        <v>3851</v>
      </c>
      <c r="I3395" s="3">
        <v>1.4912022551965552E-2</v>
      </c>
      <c r="J3395" s="2">
        <v>258248</v>
      </c>
      <c r="K3395" s="2">
        <v>509346</v>
      </c>
    </row>
    <row r="3396" spans="1:11" x14ac:dyDescent="0.3">
      <c r="A3396" s="2">
        <v>25</v>
      </c>
      <c r="B3396" s="2" t="s">
        <v>526</v>
      </c>
      <c r="C3396" s="2">
        <v>146</v>
      </c>
      <c r="D3396" s="2" t="s">
        <v>3464</v>
      </c>
      <c r="E3396" s="2" t="s">
        <v>2507</v>
      </c>
      <c r="F3396" s="2">
        <v>4</v>
      </c>
      <c r="G3396" s="2" t="s">
        <v>11</v>
      </c>
      <c r="H3396" s="2">
        <v>1859</v>
      </c>
      <c r="I3396" s="3">
        <v>7.1985068616213874E-3</v>
      </c>
      <c r="J3396" s="2">
        <v>258248</v>
      </c>
      <c r="K3396" s="2">
        <v>509346</v>
      </c>
    </row>
    <row r="3397" spans="1:11" x14ac:dyDescent="0.3">
      <c r="A3397" s="2">
        <v>25</v>
      </c>
      <c r="B3397" s="2" t="s">
        <v>526</v>
      </c>
      <c r="C3397" s="2">
        <v>146</v>
      </c>
      <c r="D3397" s="2" t="s">
        <v>3464</v>
      </c>
      <c r="E3397" s="2" t="s">
        <v>2508</v>
      </c>
      <c r="F3397" s="2">
        <v>5</v>
      </c>
      <c r="G3397" s="2" t="s">
        <v>19</v>
      </c>
      <c r="H3397" s="2">
        <v>637</v>
      </c>
      <c r="I3397" s="3">
        <v>2.466621232303832E-3</v>
      </c>
      <c r="J3397" s="2">
        <v>258248</v>
      </c>
      <c r="K3397" s="2">
        <v>509346</v>
      </c>
    </row>
    <row r="3398" spans="1:11" x14ac:dyDescent="0.3">
      <c r="A3398" s="2">
        <v>25</v>
      </c>
      <c r="B3398" s="2" t="s">
        <v>526</v>
      </c>
      <c r="C3398" s="2">
        <v>146</v>
      </c>
      <c r="D3398" s="2" t="s">
        <v>3464</v>
      </c>
      <c r="E3398" s="2" t="s">
        <v>2509</v>
      </c>
      <c r="F3398" s="2">
        <v>6</v>
      </c>
      <c r="G3398" s="2" t="s">
        <v>1971</v>
      </c>
      <c r="H3398" s="2">
        <v>470</v>
      </c>
      <c r="I3398" s="3">
        <v>1.8199560112759827E-3</v>
      </c>
      <c r="J3398" s="2">
        <v>258248</v>
      </c>
      <c r="K3398" s="2">
        <v>509346</v>
      </c>
    </row>
    <row r="3399" spans="1:11" x14ac:dyDescent="0.3">
      <c r="A3399" s="2">
        <v>25</v>
      </c>
      <c r="B3399" s="2" t="s">
        <v>526</v>
      </c>
      <c r="C3399" s="2">
        <v>146</v>
      </c>
      <c r="D3399" s="2" t="s">
        <v>3464</v>
      </c>
      <c r="E3399" s="2" t="s">
        <v>2510</v>
      </c>
      <c r="F3399" s="2">
        <v>7</v>
      </c>
      <c r="G3399" s="2" t="s">
        <v>564</v>
      </c>
      <c r="H3399" s="2">
        <v>486</v>
      </c>
      <c r="I3399" s="3">
        <v>1.8819119605960161E-3</v>
      </c>
      <c r="J3399" s="2">
        <v>258248</v>
      </c>
      <c r="K3399" s="2">
        <v>509346</v>
      </c>
    </row>
    <row r="3400" spans="1:11" x14ac:dyDescent="0.3">
      <c r="A3400" s="2">
        <v>25</v>
      </c>
      <c r="B3400" s="2" t="s">
        <v>526</v>
      </c>
      <c r="C3400" s="2">
        <v>146</v>
      </c>
      <c r="D3400" s="2" t="s">
        <v>3464</v>
      </c>
      <c r="E3400" s="2" t="s">
        <v>2511</v>
      </c>
      <c r="F3400" s="2">
        <v>8</v>
      </c>
      <c r="G3400" s="2" t="s">
        <v>19</v>
      </c>
      <c r="H3400" s="2">
        <v>422</v>
      </c>
      <c r="I3400" s="3">
        <v>1.6340881633158824E-3</v>
      </c>
      <c r="J3400" s="2">
        <v>258248</v>
      </c>
      <c r="K3400" s="2">
        <v>509346</v>
      </c>
    </row>
    <row r="3401" spans="1:11" x14ac:dyDescent="0.3">
      <c r="A3401" s="2">
        <v>25</v>
      </c>
      <c r="B3401" s="2" t="s">
        <v>526</v>
      </c>
      <c r="C3401" s="2">
        <v>146</v>
      </c>
      <c r="D3401" s="2" t="s">
        <v>3464</v>
      </c>
      <c r="E3401" s="2" t="s">
        <v>2512</v>
      </c>
      <c r="F3401" s="2">
        <v>9</v>
      </c>
      <c r="G3401" s="2" t="s">
        <v>19</v>
      </c>
      <c r="H3401" s="2">
        <v>457</v>
      </c>
      <c r="I3401" s="3">
        <v>1.7696168024534556E-3</v>
      </c>
      <c r="J3401" s="2">
        <v>258248</v>
      </c>
      <c r="K3401" s="2">
        <v>509346</v>
      </c>
    </row>
    <row r="3402" spans="1:11" x14ac:dyDescent="0.3">
      <c r="A3402" s="2">
        <v>25</v>
      </c>
      <c r="B3402" s="2" t="s">
        <v>526</v>
      </c>
      <c r="C3402" s="2">
        <v>146</v>
      </c>
      <c r="D3402" s="2" t="s">
        <v>3464</v>
      </c>
      <c r="E3402" s="2" t="s">
        <v>1749</v>
      </c>
      <c r="F3402" s="2">
        <v>10</v>
      </c>
      <c r="G3402" s="2" t="s">
        <v>517</v>
      </c>
      <c r="H3402" s="2">
        <v>492</v>
      </c>
      <c r="I3402" s="3">
        <v>1.9051454415910287E-3</v>
      </c>
      <c r="J3402" s="2">
        <v>258248</v>
      </c>
      <c r="K3402" s="2">
        <v>509346</v>
      </c>
    </row>
    <row r="3403" spans="1:11" x14ac:dyDescent="0.3">
      <c r="A3403" s="2">
        <v>25</v>
      </c>
      <c r="B3403" s="2" t="s">
        <v>526</v>
      </c>
      <c r="C3403" s="2">
        <v>146</v>
      </c>
      <c r="D3403" s="2" t="s">
        <v>3464</v>
      </c>
      <c r="E3403" s="2" t="s">
        <v>2513</v>
      </c>
      <c r="F3403" s="2">
        <v>11</v>
      </c>
      <c r="G3403" s="2" t="s">
        <v>19</v>
      </c>
      <c r="H3403" s="2">
        <v>386</v>
      </c>
      <c r="I3403" s="3">
        <v>1.4946872773458071E-3</v>
      </c>
      <c r="J3403" s="2">
        <v>258248</v>
      </c>
      <c r="K3403" s="2">
        <v>509346</v>
      </c>
    </row>
    <row r="3404" spans="1:11" x14ac:dyDescent="0.3">
      <c r="A3404" s="2">
        <v>25</v>
      </c>
      <c r="B3404" s="2" t="s">
        <v>526</v>
      </c>
      <c r="C3404" s="2">
        <v>146</v>
      </c>
      <c r="D3404" s="2" t="s">
        <v>3464</v>
      </c>
      <c r="E3404" s="2" t="s">
        <v>2514</v>
      </c>
      <c r="F3404" s="2">
        <v>12</v>
      </c>
      <c r="G3404" s="2" t="s">
        <v>19</v>
      </c>
      <c r="H3404" s="2">
        <v>308</v>
      </c>
      <c r="I3404" s="3">
        <v>1.1926520244106441E-3</v>
      </c>
      <c r="J3404" s="2">
        <v>258248</v>
      </c>
      <c r="K3404" s="2">
        <v>509346</v>
      </c>
    </row>
    <row r="3405" spans="1:11" x14ac:dyDescent="0.3">
      <c r="A3405" s="2">
        <v>25</v>
      </c>
      <c r="B3405" s="2" t="s">
        <v>526</v>
      </c>
      <c r="C3405" s="2">
        <v>146</v>
      </c>
      <c r="D3405" s="2" t="s">
        <v>3464</v>
      </c>
      <c r="E3405" s="2" t="s">
        <v>2515</v>
      </c>
      <c r="F3405" s="2">
        <v>13</v>
      </c>
      <c r="G3405" s="2" t="s">
        <v>2516</v>
      </c>
      <c r="H3405" s="2">
        <v>282</v>
      </c>
      <c r="I3405" s="3">
        <v>1.0919736067655896E-3</v>
      </c>
      <c r="J3405" s="2">
        <v>258248</v>
      </c>
      <c r="K3405" s="2">
        <v>509346</v>
      </c>
    </row>
    <row r="3406" spans="1:11" x14ac:dyDescent="0.3">
      <c r="A3406" s="2">
        <v>25</v>
      </c>
      <c r="B3406" s="2" t="s">
        <v>526</v>
      </c>
      <c r="C3406" s="2">
        <v>146</v>
      </c>
      <c r="D3406" s="2" t="s">
        <v>3464</v>
      </c>
      <c r="E3406" s="2" t="s">
        <v>2517</v>
      </c>
      <c r="F3406" s="2">
        <v>14</v>
      </c>
      <c r="G3406" s="2" t="s">
        <v>1113</v>
      </c>
      <c r="H3406" s="2">
        <v>308</v>
      </c>
      <c r="I3406" s="3">
        <v>1.1926520244106441E-3</v>
      </c>
      <c r="J3406" s="2">
        <v>258248</v>
      </c>
      <c r="K3406" s="2">
        <v>509346</v>
      </c>
    </row>
    <row r="3407" spans="1:11" x14ac:dyDescent="0.3">
      <c r="A3407" s="2">
        <v>25</v>
      </c>
      <c r="B3407" s="2" t="s">
        <v>526</v>
      </c>
      <c r="C3407" s="2">
        <v>146</v>
      </c>
      <c r="D3407" s="2" t="s">
        <v>3464</v>
      </c>
      <c r="E3407" s="2" t="s">
        <v>2518</v>
      </c>
      <c r="F3407" s="2">
        <v>15</v>
      </c>
      <c r="G3407" s="2" t="s">
        <v>19</v>
      </c>
      <c r="H3407" s="2">
        <v>246</v>
      </c>
      <c r="I3407" s="3">
        <v>9.5257272079551437E-4</v>
      </c>
      <c r="J3407" s="2">
        <v>258248</v>
      </c>
      <c r="K3407" s="2">
        <v>509346</v>
      </c>
    </row>
    <row r="3408" spans="1:11" x14ac:dyDescent="0.3">
      <c r="A3408" s="2">
        <v>25</v>
      </c>
      <c r="B3408" s="2" t="s">
        <v>526</v>
      </c>
      <c r="C3408" s="2">
        <v>146</v>
      </c>
      <c r="D3408" s="2" t="s">
        <v>3464</v>
      </c>
      <c r="E3408" s="2" t="s">
        <v>2519</v>
      </c>
      <c r="F3408" s="2">
        <v>16</v>
      </c>
      <c r="G3408" s="2" t="s">
        <v>1049</v>
      </c>
      <c r="H3408" s="2">
        <v>196</v>
      </c>
      <c r="I3408" s="3">
        <v>7.5896037917040984E-4</v>
      </c>
      <c r="J3408" s="2">
        <v>258248</v>
      </c>
      <c r="K3408" s="2">
        <v>509346</v>
      </c>
    </row>
    <row r="3409" spans="1:11" x14ac:dyDescent="0.3">
      <c r="A3409" s="2">
        <v>25</v>
      </c>
      <c r="B3409" s="2" t="s">
        <v>526</v>
      </c>
      <c r="C3409" s="2">
        <v>146</v>
      </c>
      <c r="D3409" s="2" t="s">
        <v>3464</v>
      </c>
      <c r="E3409" s="2" t="s">
        <v>2520</v>
      </c>
      <c r="F3409" s="2">
        <v>17</v>
      </c>
      <c r="G3409" s="2" t="s">
        <v>19</v>
      </c>
      <c r="H3409" s="2">
        <v>153</v>
      </c>
      <c r="I3409" s="3">
        <v>5.9245376537281997E-4</v>
      </c>
      <c r="J3409" s="2">
        <v>258248</v>
      </c>
      <c r="K3409" s="2">
        <v>509346</v>
      </c>
    </row>
    <row r="3410" spans="1:11" x14ac:dyDescent="0.3">
      <c r="A3410" s="2">
        <v>25</v>
      </c>
      <c r="B3410" s="2" t="s">
        <v>526</v>
      </c>
      <c r="C3410" s="2">
        <v>146</v>
      </c>
      <c r="D3410" s="2" t="s">
        <v>3464</v>
      </c>
      <c r="E3410" s="2" t="s">
        <v>2521</v>
      </c>
      <c r="F3410" s="2">
        <v>18</v>
      </c>
      <c r="G3410" s="2" t="s">
        <v>1053</v>
      </c>
      <c r="H3410" s="2">
        <v>183</v>
      </c>
      <c r="I3410" s="3">
        <v>7.0862117034788271E-4</v>
      </c>
      <c r="J3410" s="2">
        <v>258248</v>
      </c>
      <c r="K3410" s="2">
        <v>509346</v>
      </c>
    </row>
    <row r="3411" spans="1:11" x14ac:dyDescent="0.3">
      <c r="A3411" s="2">
        <v>25</v>
      </c>
      <c r="B3411" s="2" t="s">
        <v>526</v>
      </c>
      <c r="C3411" s="2">
        <v>146</v>
      </c>
      <c r="D3411" s="2" t="s">
        <v>3464</v>
      </c>
      <c r="E3411" s="2" t="s">
        <v>2522</v>
      </c>
      <c r="F3411" s="2">
        <v>19</v>
      </c>
      <c r="G3411" s="2" t="s">
        <v>1962</v>
      </c>
      <c r="H3411" s="2">
        <v>174</v>
      </c>
      <c r="I3411" s="3">
        <v>6.7377094885536382E-4</v>
      </c>
      <c r="J3411" s="2">
        <v>258248</v>
      </c>
      <c r="K3411" s="2">
        <v>509346</v>
      </c>
    </row>
    <row r="3412" spans="1:11" x14ac:dyDescent="0.3">
      <c r="A3412" s="2">
        <v>25</v>
      </c>
      <c r="B3412" s="2" t="s">
        <v>526</v>
      </c>
      <c r="C3412" s="2">
        <v>146</v>
      </c>
      <c r="D3412" s="2" t="s">
        <v>3464</v>
      </c>
      <c r="E3412" s="2" t="s">
        <v>2523</v>
      </c>
      <c r="F3412" s="2">
        <v>20</v>
      </c>
      <c r="G3412" s="2" t="s">
        <v>19</v>
      </c>
      <c r="H3412" s="2">
        <v>120</v>
      </c>
      <c r="I3412" s="3">
        <v>4.6466961990025094E-4</v>
      </c>
      <c r="J3412" s="2">
        <v>258248</v>
      </c>
      <c r="K3412" s="2">
        <v>509346</v>
      </c>
    </row>
    <row r="3413" spans="1:11" x14ac:dyDescent="0.3">
      <c r="A3413" s="2">
        <v>25</v>
      </c>
      <c r="B3413" s="2" t="s">
        <v>526</v>
      </c>
      <c r="C3413" s="2">
        <v>146</v>
      </c>
      <c r="D3413" s="2" t="s">
        <v>3464</v>
      </c>
      <c r="E3413" s="2" t="s">
        <v>2524</v>
      </c>
      <c r="F3413" s="2">
        <v>21</v>
      </c>
      <c r="G3413" s="2" t="s">
        <v>19</v>
      </c>
      <c r="H3413" s="2">
        <v>148</v>
      </c>
      <c r="I3413" s="3">
        <v>5.7309253121030944E-4</v>
      </c>
      <c r="J3413" s="2">
        <v>258248</v>
      </c>
      <c r="K3413" s="2">
        <v>509346</v>
      </c>
    </row>
    <row r="3414" spans="1:11" x14ac:dyDescent="0.3">
      <c r="A3414" s="2">
        <v>25</v>
      </c>
      <c r="B3414" s="2" t="s">
        <v>526</v>
      </c>
      <c r="C3414" s="2">
        <v>146</v>
      </c>
      <c r="D3414" s="2" t="s">
        <v>3464</v>
      </c>
      <c r="E3414" s="2" t="s">
        <v>2525</v>
      </c>
      <c r="F3414" s="2">
        <v>22</v>
      </c>
      <c r="G3414" s="2" t="s">
        <v>19</v>
      </c>
      <c r="H3414" s="2">
        <v>115</v>
      </c>
      <c r="I3414" s="3">
        <v>4.4530838573774047E-4</v>
      </c>
      <c r="J3414" s="2">
        <v>258248</v>
      </c>
      <c r="K3414" s="2">
        <v>509346</v>
      </c>
    </row>
    <row r="3415" spans="1:11" x14ac:dyDescent="0.3">
      <c r="A3415" s="2">
        <v>25</v>
      </c>
      <c r="B3415" s="2" t="s">
        <v>526</v>
      </c>
      <c r="C3415" s="2">
        <v>146</v>
      </c>
      <c r="D3415" s="2" t="s">
        <v>3464</v>
      </c>
      <c r="E3415" s="2" t="s">
        <v>2526</v>
      </c>
      <c r="F3415" s="2">
        <v>23</v>
      </c>
      <c r="G3415" s="2" t="s">
        <v>19</v>
      </c>
      <c r="H3415" s="2">
        <v>106</v>
      </c>
      <c r="I3415" s="3">
        <v>4.1045816424522164E-4</v>
      </c>
      <c r="J3415" s="2">
        <v>258248</v>
      </c>
      <c r="K3415" s="2">
        <v>509346</v>
      </c>
    </row>
    <row r="3416" spans="1:11" x14ac:dyDescent="0.3">
      <c r="A3416" s="2">
        <v>25</v>
      </c>
      <c r="B3416" s="2" t="s">
        <v>526</v>
      </c>
      <c r="C3416" s="2">
        <v>146</v>
      </c>
      <c r="D3416" s="2" t="s">
        <v>3464</v>
      </c>
      <c r="E3416" s="2" t="s">
        <v>2527</v>
      </c>
      <c r="F3416" s="2">
        <v>24</v>
      </c>
      <c r="G3416" s="2" t="s">
        <v>19</v>
      </c>
      <c r="H3416" s="2">
        <v>89</v>
      </c>
      <c r="I3416" s="3">
        <v>3.4462996809268609E-4</v>
      </c>
      <c r="J3416" s="2">
        <v>258248</v>
      </c>
      <c r="K3416" s="2">
        <v>509346</v>
      </c>
    </row>
    <row r="3417" spans="1:11" x14ac:dyDescent="0.3">
      <c r="A3417" s="2">
        <v>25</v>
      </c>
      <c r="B3417" s="2" t="s">
        <v>526</v>
      </c>
      <c r="C3417" s="2">
        <v>146</v>
      </c>
      <c r="D3417" s="2" t="s">
        <v>3464</v>
      </c>
      <c r="E3417" s="2" t="s">
        <v>2528</v>
      </c>
      <c r="F3417" s="2">
        <v>25</v>
      </c>
      <c r="G3417" s="2" t="s">
        <v>19</v>
      </c>
      <c r="H3417" s="2">
        <v>83</v>
      </c>
      <c r="I3417" s="3">
        <v>3.2139648709767355E-4</v>
      </c>
      <c r="J3417" s="2">
        <v>258248</v>
      </c>
      <c r="K3417" s="2">
        <v>509346</v>
      </c>
    </row>
    <row r="3418" spans="1:11" x14ac:dyDescent="0.3">
      <c r="A3418" s="2">
        <v>25</v>
      </c>
      <c r="B3418" s="2" t="s">
        <v>526</v>
      </c>
      <c r="C3418" s="2">
        <v>147</v>
      </c>
      <c r="D3418" s="2" t="s">
        <v>3465</v>
      </c>
      <c r="E3418" s="2" t="s">
        <v>2506</v>
      </c>
      <c r="F3418" s="2">
        <v>1</v>
      </c>
      <c r="G3418" s="2" t="s">
        <v>103</v>
      </c>
      <c r="H3418" s="2">
        <v>111135</v>
      </c>
      <c r="I3418" s="3">
        <v>0.60228917033833551</v>
      </c>
      <c r="J3418" s="2">
        <v>184521</v>
      </c>
      <c r="K3418" s="2">
        <v>328185</v>
      </c>
    </row>
    <row r="3419" spans="1:11" x14ac:dyDescent="0.3">
      <c r="A3419" s="2">
        <v>25</v>
      </c>
      <c r="B3419" s="2" t="s">
        <v>526</v>
      </c>
      <c r="C3419" s="2">
        <v>147</v>
      </c>
      <c r="D3419" s="2" t="s">
        <v>3465</v>
      </c>
      <c r="E3419" s="2" t="s">
        <v>1465</v>
      </c>
      <c r="F3419" s="2">
        <v>2</v>
      </c>
      <c r="G3419" s="2" t="s">
        <v>1977</v>
      </c>
      <c r="H3419" s="2">
        <v>66260</v>
      </c>
      <c r="I3419" s="3">
        <v>0.35909191907696142</v>
      </c>
      <c r="J3419" s="2">
        <v>184521</v>
      </c>
      <c r="K3419" s="2">
        <v>328185</v>
      </c>
    </row>
    <row r="3420" spans="1:11" x14ac:dyDescent="0.3">
      <c r="A3420" s="2">
        <v>25</v>
      </c>
      <c r="B3420" s="2" t="s">
        <v>526</v>
      </c>
      <c r="C3420" s="2">
        <v>147</v>
      </c>
      <c r="D3420" s="2" t="s">
        <v>3465</v>
      </c>
      <c r="E3420" s="2" t="s">
        <v>7954</v>
      </c>
      <c r="F3420" s="2">
        <v>3</v>
      </c>
      <c r="G3420" s="2" t="s">
        <v>22</v>
      </c>
      <c r="H3420" s="2">
        <v>2491</v>
      </c>
      <c r="I3420" s="3">
        <v>1.3499818448848641E-2</v>
      </c>
      <c r="J3420" s="2">
        <v>184521</v>
      </c>
      <c r="K3420" s="2">
        <v>328185</v>
      </c>
    </row>
    <row r="3421" spans="1:11" x14ac:dyDescent="0.3">
      <c r="A3421" s="2">
        <v>25</v>
      </c>
      <c r="B3421" s="2" t="s">
        <v>526</v>
      </c>
      <c r="C3421" s="2">
        <v>147</v>
      </c>
      <c r="D3421" s="2" t="s">
        <v>3465</v>
      </c>
      <c r="E3421" s="2" t="s">
        <v>2507</v>
      </c>
      <c r="F3421" s="2">
        <v>4</v>
      </c>
      <c r="G3421" s="2" t="s">
        <v>11</v>
      </c>
      <c r="H3421" s="2">
        <v>1145</v>
      </c>
      <c r="I3421" s="3">
        <v>6.2052557703459223E-3</v>
      </c>
      <c r="J3421" s="2">
        <v>184521</v>
      </c>
      <c r="K3421" s="2">
        <v>328185</v>
      </c>
    </row>
    <row r="3422" spans="1:11" x14ac:dyDescent="0.3">
      <c r="A3422" s="2">
        <v>25</v>
      </c>
      <c r="B3422" s="2" t="s">
        <v>526</v>
      </c>
      <c r="C3422" s="2">
        <v>147</v>
      </c>
      <c r="D3422" s="2" t="s">
        <v>3465</v>
      </c>
      <c r="E3422" s="2" t="s">
        <v>2508</v>
      </c>
      <c r="F3422" s="2">
        <v>5</v>
      </c>
      <c r="G3422" s="2" t="s">
        <v>19</v>
      </c>
      <c r="H3422" s="2">
        <v>434</v>
      </c>
      <c r="I3422" s="3">
        <v>2.3520358116420354E-3</v>
      </c>
      <c r="J3422" s="2">
        <v>184521</v>
      </c>
      <c r="K3422" s="2">
        <v>328185</v>
      </c>
    </row>
    <row r="3423" spans="1:11" x14ac:dyDescent="0.3">
      <c r="A3423" s="2">
        <v>25</v>
      </c>
      <c r="B3423" s="2" t="s">
        <v>526</v>
      </c>
      <c r="C3423" s="2">
        <v>147</v>
      </c>
      <c r="D3423" s="2" t="s">
        <v>3465</v>
      </c>
      <c r="E3423" s="2" t="s">
        <v>2509</v>
      </c>
      <c r="F3423" s="2">
        <v>6</v>
      </c>
      <c r="G3423" s="2" t="s">
        <v>1971</v>
      </c>
      <c r="H3423" s="2">
        <v>279</v>
      </c>
      <c r="I3423" s="3">
        <v>1.5120230217698799E-3</v>
      </c>
      <c r="J3423" s="2">
        <v>184521</v>
      </c>
      <c r="K3423" s="2">
        <v>328185</v>
      </c>
    </row>
    <row r="3424" spans="1:11" x14ac:dyDescent="0.3">
      <c r="A3424" s="2">
        <v>25</v>
      </c>
      <c r="B3424" s="2" t="s">
        <v>526</v>
      </c>
      <c r="C3424" s="2">
        <v>147</v>
      </c>
      <c r="D3424" s="2" t="s">
        <v>3465</v>
      </c>
      <c r="E3424" s="2" t="s">
        <v>2510</v>
      </c>
      <c r="F3424" s="2">
        <v>7</v>
      </c>
      <c r="G3424" s="2" t="s">
        <v>564</v>
      </c>
      <c r="H3424" s="2">
        <v>338</v>
      </c>
      <c r="I3424" s="3">
        <v>1.8317698256567004E-3</v>
      </c>
      <c r="J3424" s="2">
        <v>184521</v>
      </c>
      <c r="K3424" s="2">
        <v>328185</v>
      </c>
    </row>
    <row r="3425" spans="1:11" x14ac:dyDescent="0.3">
      <c r="A3425" s="2">
        <v>25</v>
      </c>
      <c r="B3425" s="2" t="s">
        <v>526</v>
      </c>
      <c r="C3425" s="2">
        <v>147</v>
      </c>
      <c r="D3425" s="2" t="s">
        <v>3465</v>
      </c>
      <c r="E3425" s="2" t="s">
        <v>2511</v>
      </c>
      <c r="F3425" s="2">
        <v>8</v>
      </c>
      <c r="G3425" s="2" t="s">
        <v>19</v>
      </c>
      <c r="H3425" s="2">
        <v>266</v>
      </c>
      <c r="I3425" s="3">
        <v>1.441570336167699E-3</v>
      </c>
      <c r="J3425" s="2">
        <v>184521</v>
      </c>
      <c r="K3425" s="2">
        <v>328185</v>
      </c>
    </row>
    <row r="3426" spans="1:11" x14ac:dyDescent="0.3">
      <c r="A3426" s="2">
        <v>25</v>
      </c>
      <c r="B3426" s="2" t="s">
        <v>526</v>
      </c>
      <c r="C3426" s="2">
        <v>147</v>
      </c>
      <c r="D3426" s="2" t="s">
        <v>3465</v>
      </c>
      <c r="E3426" s="2" t="s">
        <v>2512</v>
      </c>
      <c r="F3426" s="2">
        <v>9</v>
      </c>
      <c r="G3426" s="2" t="s">
        <v>19</v>
      </c>
      <c r="H3426" s="2">
        <v>322</v>
      </c>
      <c r="I3426" s="3">
        <v>1.7450588279924778E-3</v>
      </c>
      <c r="J3426" s="2">
        <v>184521</v>
      </c>
      <c r="K3426" s="2">
        <v>328185</v>
      </c>
    </row>
    <row r="3427" spans="1:11" x14ac:dyDescent="0.3">
      <c r="A3427" s="2">
        <v>25</v>
      </c>
      <c r="B3427" s="2" t="s">
        <v>526</v>
      </c>
      <c r="C3427" s="2">
        <v>147</v>
      </c>
      <c r="D3427" s="2" t="s">
        <v>3465</v>
      </c>
      <c r="E3427" s="2" t="s">
        <v>1749</v>
      </c>
      <c r="F3427" s="2">
        <v>10</v>
      </c>
      <c r="G3427" s="2" t="s">
        <v>517</v>
      </c>
      <c r="H3427" s="2">
        <v>300</v>
      </c>
      <c r="I3427" s="3">
        <v>1.6258312062041719E-3</v>
      </c>
      <c r="J3427" s="2">
        <v>184521</v>
      </c>
      <c r="K3427" s="2">
        <v>328185</v>
      </c>
    </row>
    <row r="3428" spans="1:11" x14ac:dyDescent="0.3">
      <c r="A3428" s="2">
        <v>25</v>
      </c>
      <c r="B3428" s="2" t="s">
        <v>526</v>
      </c>
      <c r="C3428" s="2">
        <v>147</v>
      </c>
      <c r="D3428" s="2" t="s">
        <v>3465</v>
      </c>
      <c r="E3428" s="2" t="s">
        <v>2513</v>
      </c>
      <c r="F3428" s="2">
        <v>11</v>
      </c>
      <c r="G3428" s="2" t="s">
        <v>19</v>
      </c>
      <c r="H3428" s="2">
        <v>162</v>
      </c>
      <c r="I3428" s="3">
        <v>8.779488513502528E-4</v>
      </c>
      <c r="J3428" s="2">
        <v>184521</v>
      </c>
      <c r="K3428" s="2">
        <v>328185</v>
      </c>
    </row>
    <row r="3429" spans="1:11" x14ac:dyDescent="0.3">
      <c r="A3429" s="2">
        <v>25</v>
      </c>
      <c r="B3429" s="2" t="s">
        <v>526</v>
      </c>
      <c r="C3429" s="2">
        <v>147</v>
      </c>
      <c r="D3429" s="2" t="s">
        <v>3465</v>
      </c>
      <c r="E3429" s="2" t="s">
        <v>2514</v>
      </c>
      <c r="F3429" s="2">
        <v>12</v>
      </c>
      <c r="G3429" s="2" t="s">
        <v>19</v>
      </c>
      <c r="H3429" s="2">
        <v>230</v>
      </c>
      <c r="I3429" s="3">
        <v>1.2464705914231983E-3</v>
      </c>
      <c r="J3429" s="2">
        <v>184521</v>
      </c>
      <c r="K3429" s="2">
        <v>328185</v>
      </c>
    </row>
    <row r="3430" spans="1:11" x14ac:dyDescent="0.3">
      <c r="A3430" s="2">
        <v>25</v>
      </c>
      <c r="B3430" s="2" t="s">
        <v>526</v>
      </c>
      <c r="C3430" s="2">
        <v>147</v>
      </c>
      <c r="D3430" s="2" t="s">
        <v>3465</v>
      </c>
      <c r="E3430" s="2" t="s">
        <v>2515</v>
      </c>
      <c r="F3430" s="2">
        <v>13</v>
      </c>
      <c r="G3430" s="2" t="s">
        <v>2516</v>
      </c>
      <c r="H3430" s="2">
        <v>155</v>
      </c>
      <c r="I3430" s="3">
        <v>8.4001278987215543E-4</v>
      </c>
      <c r="J3430" s="2">
        <v>184521</v>
      </c>
      <c r="K3430" s="2">
        <v>328185</v>
      </c>
    </row>
    <row r="3431" spans="1:11" x14ac:dyDescent="0.3">
      <c r="A3431" s="2">
        <v>25</v>
      </c>
      <c r="B3431" s="2" t="s">
        <v>526</v>
      </c>
      <c r="C3431" s="2">
        <v>147</v>
      </c>
      <c r="D3431" s="2" t="s">
        <v>3465</v>
      </c>
      <c r="E3431" s="2" t="s">
        <v>2517</v>
      </c>
      <c r="F3431" s="2">
        <v>14</v>
      </c>
      <c r="G3431" s="2" t="s">
        <v>1113</v>
      </c>
      <c r="H3431" s="2">
        <v>137</v>
      </c>
      <c r="I3431" s="3">
        <v>7.424629174999052E-4</v>
      </c>
      <c r="J3431" s="2">
        <v>184521</v>
      </c>
      <c r="K3431" s="2">
        <v>328185</v>
      </c>
    </row>
    <row r="3432" spans="1:11" x14ac:dyDescent="0.3">
      <c r="A3432" s="2">
        <v>25</v>
      </c>
      <c r="B3432" s="2" t="s">
        <v>526</v>
      </c>
      <c r="C3432" s="2">
        <v>147</v>
      </c>
      <c r="D3432" s="2" t="s">
        <v>3465</v>
      </c>
      <c r="E3432" s="2" t="s">
        <v>2518</v>
      </c>
      <c r="F3432" s="2">
        <v>15</v>
      </c>
      <c r="G3432" s="2" t="s">
        <v>19</v>
      </c>
      <c r="H3432" s="2">
        <v>126</v>
      </c>
      <c r="I3432" s="3">
        <v>6.8284910660575224E-4</v>
      </c>
      <c r="J3432" s="2">
        <v>184521</v>
      </c>
      <c r="K3432" s="2">
        <v>328185</v>
      </c>
    </row>
    <row r="3433" spans="1:11" x14ac:dyDescent="0.3">
      <c r="A3433" s="2">
        <v>25</v>
      </c>
      <c r="B3433" s="2" t="s">
        <v>526</v>
      </c>
      <c r="C3433" s="2">
        <v>147</v>
      </c>
      <c r="D3433" s="2" t="s">
        <v>3465</v>
      </c>
      <c r="E3433" s="2" t="s">
        <v>2519</v>
      </c>
      <c r="F3433" s="2">
        <v>16</v>
      </c>
      <c r="G3433" s="2" t="s">
        <v>1049</v>
      </c>
      <c r="H3433" s="2">
        <v>92</v>
      </c>
      <c r="I3433" s="3">
        <v>4.9858823656927936E-4</v>
      </c>
      <c r="J3433" s="2">
        <v>184521</v>
      </c>
      <c r="K3433" s="2">
        <v>328185</v>
      </c>
    </row>
    <row r="3434" spans="1:11" x14ac:dyDescent="0.3">
      <c r="A3434" s="2">
        <v>25</v>
      </c>
      <c r="B3434" s="2" t="s">
        <v>526</v>
      </c>
      <c r="C3434" s="2">
        <v>147</v>
      </c>
      <c r="D3434" s="2" t="s">
        <v>3465</v>
      </c>
      <c r="E3434" s="2" t="s">
        <v>2520</v>
      </c>
      <c r="F3434" s="2">
        <v>17</v>
      </c>
      <c r="G3434" s="2" t="s">
        <v>19</v>
      </c>
      <c r="H3434" s="2">
        <v>92</v>
      </c>
      <c r="I3434" s="3">
        <v>4.9858823656927936E-4</v>
      </c>
      <c r="J3434" s="2">
        <v>184521</v>
      </c>
      <c r="K3434" s="2">
        <v>328185</v>
      </c>
    </row>
    <row r="3435" spans="1:11" x14ac:dyDescent="0.3">
      <c r="A3435" s="2">
        <v>25</v>
      </c>
      <c r="B3435" s="2" t="s">
        <v>526</v>
      </c>
      <c r="C3435" s="2">
        <v>147</v>
      </c>
      <c r="D3435" s="2" t="s">
        <v>3465</v>
      </c>
      <c r="E3435" s="2" t="s">
        <v>2521</v>
      </c>
      <c r="F3435" s="2">
        <v>18</v>
      </c>
      <c r="G3435" s="2" t="s">
        <v>1053</v>
      </c>
      <c r="H3435" s="2">
        <v>86</v>
      </c>
      <c r="I3435" s="3">
        <v>4.6607161244519593E-4</v>
      </c>
      <c r="J3435" s="2">
        <v>184521</v>
      </c>
      <c r="K3435" s="2">
        <v>328185</v>
      </c>
    </row>
    <row r="3436" spans="1:11" x14ac:dyDescent="0.3">
      <c r="A3436" s="2">
        <v>25</v>
      </c>
      <c r="B3436" s="2" t="s">
        <v>526</v>
      </c>
      <c r="C3436" s="2">
        <v>147</v>
      </c>
      <c r="D3436" s="2" t="s">
        <v>3465</v>
      </c>
      <c r="E3436" s="2" t="s">
        <v>2522</v>
      </c>
      <c r="F3436" s="2">
        <v>19</v>
      </c>
      <c r="G3436" s="2" t="s">
        <v>1962</v>
      </c>
      <c r="H3436" s="2">
        <v>93</v>
      </c>
      <c r="I3436" s="3">
        <v>5.0400767392329326E-4</v>
      </c>
      <c r="J3436" s="2">
        <v>184521</v>
      </c>
      <c r="K3436" s="2">
        <v>328185</v>
      </c>
    </row>
    <row r="3437" spans="1:11" x14ac:dyDescent="0.3">
      <c r="A3437" s="2">
        <v>25</v>
      </c>
      <c r="B3437" s="2" t="s">
        <v>526</v>
      </c>
      <c r="C3437" s="2">
        <v>147</v>
      </c>
      <c r="D3437" s="2" t="s">
        <v>3465</v>
      </c>
      <c r="E3437" s="2" t="s">
        <v>2523</v>
      </c>
      <c r="F3437" s="2">
        <v>20</v>
      </c>
      <c r="G3437" s="2" t="s">
        <v>19</v>
      </c>
      <c r="H3437" s="2">
        <v>79</v>
      </c>
      <c r="I3437" s="3">
        <v>4.2813555096709861E-4</v>
      </c>
      <c r="J3437" s="2">
        <v>184521</v>
      </c>
      <c r="K3437" s="2">
        <v>328185</v>
      </c>
    </row>
    <row r="3438" spans="1:11" x14ac:dyDescent="0.3">
      <c r="A3438" s="2">
        <v>25</v>
      </c>
      <c r="B3438" s="2" t="s">
        <v>526</v>
      </c>
      <c r="C3438" s="2">
        <v>147</v>
      </c>
      <c r="D3438" s="2" t="s">
        <v>3465</v>
      </c>
      <c r="E3438" s="2" t="s">
        <v>2524</v>
      </c>
      <c r="F3438" s="2">
        <v>21</v>
      </c>
      <c r="G3438" s="2" t="s">
        <v>19</v>
      </c>
      <c r="H3438" s="2">
        <v>82</v>
      </c>
      <c r="I3438" s="3">
        <v>4.443938630291403E-4</v>
      </c>
      <c r="J3438" s="2">
        <v>184521</v>
      </c>
      <c r="K3438" s="2">
        <v>328185</v>
      </c>
    </row>
    <row r="3439" spans="1:11" x14ac:dyDescent="0.3">
      <c r="A3439" s="2">
        <v>25</v>
      </c>
      <c r="B3439" s="2" t="s">
        <v>526</v>
      </c>
      <c r="C3439" s="2">
        <v>147</v>
      </c>
      <c r="D3439" s="2" t="s">
        <v>3465</v>
      </c>
      <c r="E3439" s="2" t="s">
        <v>2525</v>
      </c>
      <c r="F3439" s="2">
        <v>22</v>
      </c>
      <c r="G3439" s="2" t="s">
        <v>19</v>
      </c>
      <c r="H3439" s="2">
        <v>61</v>
      </c>
      <c r="I3439" s="3">
        <v>3.3058567859484828E-4</v>
      </c>
      <c r="J3439" s="2">
        <v>184521</v>
      </c>
      <c r="K3439" s="2">
        <v>328185</v>
      </c>
    </row>
    <row r="3440" spans="1:11" x14ac:dyDescent="0.3">
      <c r="A3440" s="2">
        <v>25</v>
      </c>
      <c r="B3440" s="2" t="s">
        <v>526</v>
      </c>
      <c r="C3440" s="2">
        <v>147</v>
      </c>
      <c r="D3440" s="2" t="s">
        <v>3465</v>
      </c>
      <c r="E3440" s="2" t="s">
        <v>2526</v>
      </c>
      <c r="F3440" s="2">
        <v>23</v>
      </c>
      <c r="G3440" s="2" t="s">
        <v>19</v>
      </c>
      <c r="H3440" s="2">
        <v>56</v>
      </c>
      <c r="I3440" s="3">
        <v>3.0348849182477874E-4</v>
      </c>
      <c r="J3440" s="2">
        <v>184521</v>
      </c>
      <c r="K3440" s="2">
        <v>328185</v>
      </c>
    </row>
    <row r="3441" spans="1:11" x14ac:dyDescent="0.3">
      <c r="A3441" s="2">
        <v>25</v>
      </c>
      <c r="B3441" s="2" t="s">
        <v>526</v>
      </c>
      <c r="C3441" s="2">
        <v>147</v>
      </c>
      <c r="D3441" s="2" t="s">
        <v>3465</v>
      </c>
      <c r="E3441" s="2" t="s">
        <v>2527</v>
      </c>
      <c r="F3441" s="2">
        <v>24</v>
      </c>
      <c r="G3441" s="2" t="s">
        <v>19</v>
      </c>
      <c r="H3441" s="2">
        <v>42</v>
      </c>
      <c r="I3441" s="3">
        <v>2.2761636886858407E-4</v>
      </c>
      <c r="J3441" s="2">
        <v>184521</v>
      </c>
      <c r="K3441" s="2">
        <v>328185</v>
      </c>
    </row>
    <row r="3442" spans="1:11" x14ac:dyDescent="0.3">
      <c r="A3442" s="2">
        <v>25</v>
      </c>
      <c r="B3442" s="2" t="s">
        <v>526</v>
      </c>
      <c r="C3442" s="2">
        <v>147</v>
      </c>
      <c r="D3442" s="2" t="s">
        <v>3465</v>
      </c>
      <c r="E3442" s="2" t="s">
        <v>2528</v>
      </c>
      <c r="F3442" s="2">
        <v>25</v>
      </c>
      <c r="G3442" s="2" t="s">
        <v>19</v>
      </c>
      <c r="H3442" s="2">
        <v>58</v>
      </c>
      <c r="I3442" s="3">
        <v>3.1432736653280659E-4</v>
      </c>
      <c r="J3442" s="2">
        <v>184521</v>
      </c>
      <c r="K3442" s="2">
        <v>328185</v>
      </c>
    </row>
    <row r="3443" spans="1:11" x14ac:dyDescent="0.3">
      <c r="A3443" s="2">
        <v>25</v>
      </c>
      <c r="B3443" s="2" t="s">
        <v>526</v>
      </c>
      <c r="C3443" s="2">
        <v>148</v>
      </c>
      <c r="D3443" s="2" t="s">
        <v>526</v>
      </c>
      <c r="E3443" s="2" t="s">
        <v>2506</v>
      </c>
      <c r="F3443" s="2">
        <v>1</v>
      </c>
      <c r="G3443" s="2" t="s">
        <v>103</v>
      </c>
      <c r="H3443" s="2">
        <v>126431</v>
      </c>
      <c r="I3443" s="3">
        <v>0.59413622308480341</v>
      </c>
      <c r="J3443" s="2">
        <v>212798</v>
      </c>
      <c r="K3443" s="2">
        <v>357684</v>
      </c>
    </row>
    <row r="3444" spans="1:11" x14ac:dyDescent="0.3">
      <c r="A3444" s="2">
        <v>25</v>
      </c>
      <c r="B3444" s="2" t="s">
        <v>526</v>
      </c>
      <c r="C3444" s="2">
        <v>148</v>
      </c>
      <c r="D3444" s="2" t="s">
        <v>526</v>
      </c>
      <c r="E3444" s="2" t="s">
        <v>1465</v>
      </c>
      <c r="F3444" s="2">
        <v>2</v>
      </c>
      <c r="G3444" s="2" t="s">
        <v>1977</v>
      </c>
      <c r="H3444" s="2">
        <v>78369</v>
      </c>
      <c r="I3444" s="3">
        <v>0.36827883720711663</v>
      </c>
      <c r="J3444" s="2">
        <v>212798</v>
      </c>
      <c r="K3444" s="2">
        <v>357684</v>
      </c>
    </row>
    <row r="3445" spans="1:11" x14ac:dyDescent="0.3">
      <c r="A3445" s="2">
        <v>25</v>
      </c>
      <c r="B3445" s="2" t="s">
        <v>526</v>
      </c>
      <c r="C3445" s="2">
        <v>148</v>
      </c>
      <c r="D3445" s="2" t="s">
        <v>526</v>
      </c>
      <c r="E3445" s="2" t="s">
        <v>7954</v>
      </c>
      <c r="F3445" s="2">
        <v>3</v>
      </c>
      <c r="G3445" s="2" t="s">
        <v>22</v>
      </c>
      <c r="H3445" s="2">
        <v>2956</v>
      </c>
      <c r="I3445" s="3">
        <v>1.389110799913533E-2</v>
      </c>
      <c r="J3445" s="2">
        <v>212798</v>
      </c>
      <c r="K3445" s="2">
        <v>357684</v>
      </c>
    </row>
    <row r="3446" spans="1:11" x14ac:dyDescent="0.3">
      <c r="A3446" s="2">
        <v>25</v>
      </c>
      <c r="B3446" s="2" t="s">
        <v>526</v>
      </c>
      <c r="C3446" s="2">
        <v>148</v>
      </c>
      <c r="D3446" s="2" t="s">
        <v>526</v>
      </c>
      <c r="E3446" s="2" t="s">
        <v>2507</v>
      </c>
      <c r="F3446" s="2">
        <v>4</v>
      </c>
      <c r="G3446" s="2" t="s">
        <v>11</v>
      </c>
      <c r="H3446" s="2">
        <v>1430</v>
      </c>
      <c r="I3446" s="3">
        <v>6.7199879698117467E-3</v>
      </c>
      <c r="J3446" s="2">
        <v>212798</v>
      </c>
      <c r="K3446" s="2">
        <v>357684</v>
      </c>
    </row>
    <row r="3447" spans="1:11" x14ac:dyDescent="0.3">
      <c r="A3447" s="2">
        <v>25</v>
      </c>
      <c r="B3447" s="2" t="s">
        <v>526</v>
      </c>
      <c r="C3447" s="2">
        <v>148</v>
      </c>
      <c r="D3447" s="2" t="s">
        <v>526</v>
      </c>
      <c r="E3447" s="2" t="s">
        <v>2508</v>
      </c>
      <c r="F3447" s="2">
        <v>5</v>
      </c>
      <c r="G3447" s="2" t="s">
        <v>19</v>
      </c>
      <c r="H3447" s="2">
        <v>480</v>
      </c>
      <c r="I3447" s="3">
        <v>2.2556602975591874E-3</v>
      </c>
      <c r="J3447" s="2">
        <v>212798</v>
      </c>
      <c r="K3447" s="2">
        <v>357684</v>
      </c>
    </row>
    <row r="3448" spans="1:11" x14ac:dyDescent="0.3">
      <c r="A3448" s="2">
        <v>25</v>
      </c>
      <c r="B3448" s="2" t="s">
        <v>526</v>
      </c>
      <c r="C3448" s="2">
        <v>148</v>
      </c>
      <c r="D3448" s="2" t="s">
        <v>526</v>
      </c>
      <c r="E3448" s="2" t="s">
        <v>2509</v>
      </c>
      <c r="F3448" s="2">
        <v>6</v>
      </c>
      <c r="G3448" s="2" t="s">
        <v>1971</v>
      </c>
      <c r="H3448" s="2">
        <v>218</v>
      </c>
      <c r="I3448" s="3">
        <v>1.0244457184747978E-3</v>
      </c>
      <c r="J3448" s="2">
        <v>212798</v>
      </c>
      <c r="K3448" s="2">
        <v>357684</v>
      </c>
    </row>
    <row r="3449" spans="1:11" x14ac:dyDescent="0.3">
      <c r="A3449" s="2">
        <v>25</v>
      </c>
      <c r="B3449" s="2" t="s">
        <v>526</v>
      </c>
      <c r="C3449" s="2">
        <v>148</v>
      </c>
      <c r="D3449" s="2" t="s">
        <v>526</v>
      </c>
      <c r="E3449" s="2" t="s">
        <v>2510</v>
      </c>
      <c r="F3449" s="2">
        <v>7</v>
      </c>
      <c r="G3449" s="2" t="s">
        <v>564</v>
      </c>
      <c r="H3449" s="2">
        <v>328</v>
      </c>
      <c r="I3449" s="3">
        <v>1.5413678699987782E-3</v>
      </c>
      <c r="J3449" s="2">
        <v>212798</v>
      </c>
      <c r="K3449" s="2">
        <v>357684</v>
      </c>
    </row>
    <row r="3450" spans="1:11" x14ac:dyDescent="0.3">
      <c r="A3450" s="2">
        <v>25</v>
      </c>
      <c r="B3450" s="2" t="s">
        <v>526</v>
      </c>
      <c r="C3450" s="2">
        <v>148</v>
      </c>
      <c r="D3450" s="2" t="s">
        <v>526</v>
      </c>
      <c r="E3450" s="2" t="s">
        <v>2511</v>
      </c>
      <c r="F3450" s="2">
        <v>8</v>
      </c>
      <c r="G3450" s="2" t="s">
        <v>19</v>
      </c>
      <c r="H3450" s="2">
        <v>365</v>
      </c>
      <c r="I3450" s="3">
        <v>1.7152416846022988E-3</v>
      </c>
      <c r="J3450" s="2">
        <v>212798</v>
      </c>
      <c r="K3450" s="2">
        <v>357684</v>
      </c>
    </row>
    <row r="3451" spans="1:11" x14ac:dyDescent="0.3">
      <c r="A3451" s="2">
        <v>25</v>
      </c>
      <c r="B3451" s="2" t="s">
        <v>526</v>
      </c>
      <c r="C3451" s="2">
        <v>148</v>
      </c>
      <c r="D3451" s="2" t="s">
        <v>526</v>
      </c>
      <c r="E3451" s="2" t="s">
        <v>2512</v>
      </c>
      <c r="F3451" s="2">
        <v>9</v>
      </c>
      <c r="G3451" s="2" t="s">
        <v>19</v>
      </c>
      <c r="H3451" s="2">
        <v>274</v>
      </c>
      <c r="I3451" s="3">
        <v>1.2876060865233696E-3</v>
      </c>
      <c r="J3451" s="2">
        <v>212798</v>
      </c>
      <c r="K3451" s="2">
        <v>357684</v>
      </c>
    </row>
    <row r="3452" spans="1:11" x14ac:dyDescent="0.3">
      <c r="A3452" s="2">
        <v>25</v>
      </c>
      <c r="B3452" s="2" t="s">
        <v>526</v>
      </c>
      <c r="C3452" s="2">
        <v>148</v>
      </c>
      <c r="D3452" s="2" t="s">
        <v>526</v>
      </c>
      <c r="E3452" s="2" t="s">
        <v>1749</v>
      </c>
      <c r="F3452" s="2">
        <v>10</v>
      </c>
      <c r="G3452" s="2" t="s">
        <v>517</v>
      </c>
      <c r="H3452" s="2">
        <v>186</v>
      </c>
      <c r="I3452" s="3">
        <v>8.7406836530418521E-4</v>
      </c>
      <c r="J3452" s="2">
        <v>212798</v>
      </c>
      <c r="K3452" s="2">
        <v>357684</v>
      </c>
    </row>
    <row r="3453" spans="1:11" x14ac:dyDescent="0.3">
      <c r="A3453" s="2">
        <v>25</v>
      </c>
      <c r="B3453" s="2" t="s">
        <v>526</v>
      </c>
      <c r="C3453" s="2">
        <v>148</v>
      </c>
      <c r="D3453" s="2" t="s">
        <v>526</v>
      </c>
      <c r="E3453" s="2" t="s">
        <v>2513</v>
      </c>
      <c r="F3453" s="2">
        <v>11</v>
      </c>
      <c r="G3453" s="2" t="s">
        <v>19</v>
      </c>
      <c r="H3453" s="2">
        <v>254</v>
      </c>
      <c r="I3453" s="3">
        <v>1.1936202407917369E-3</v>
      </c>
      <c r="J3453" s="2">
        <v>212798</v>
      </c>
      <c r="K3453" s="2">
        <v>357684</v>
      </c>
    </row>
    <row r="3454" spans="1:11" x14ac:dyDescent="0.3">
      <c r="A3454" s="2">
        <v>25</v>
      </c>
      <c r="B3454" s="2" t="s">
        <v>526</v>
      </c>
      <c r="C3454" s="2">
        <v>148</v>
      </c>
      <c r="D3454" s="2" t="s">
        <v>526</v>
      </c>
      <c r="E3454" s="2" t="s">
        <v>2514</v>
      </c>
      <c r="F3454" s="2">
        <v>12</v>
      </c>
      <c r="G3454" s="2" t="s">
        <v>19</v>
      </c>
      <c r="H3454" s="2">
        <v>237</v>
      </c>
      <c r="I3454" s="3">
        <v>1.1137322719198489E-3</v>
      </c>
      <c r="J3454" s="2">
        <v>212798</v>
      </c>
      <c r="K3454" s="2">
        <v>357684</v>
      </c>
    </row>
    <row r="3455" spans="1:11" x14ac:dyDescent="0.3">
      <c r="A3455" s="2">
        <v>25</v>
      </c>
      <c r="B3455" s="2" t="s">
        <v>526</v>
      </c>
      <c r="C3455" s="2">
        <v>148</v>
      </c>
      <c r="D3455" s="2" t="s">
        <v>526</v>
      </c>
      <c r="E3455" s="2" t="s">
        <v>2515</v>
      </c>
      <c r="F3455" s="2">
        <v>13</v>
      </c>
      <c r="G3455" s="2" t="s">
        <v>2516</v>
      </c>
      <c r="H3455" s="2">
        <v>173</v>
      </c>
      <c r="I3455" s="3">
        <v>8.1297756557862386E-4</v>
      </c>
      <c r="J3455" s="2">
        <v>212798</v>
      </c>
      <c r="K3455" s="2">
        <v>357684</v>
      </c>
    </row>
    <row r="3456" spans="1:11" x14ac:dyDescent="0.3">
      <c r="A3456" s="2">
        <v>25</v>
      </c>
      <c r="B3456" s="2" t="s">
        <v>526</v>
      </c>
      <c r="C3456" s="2">
        <v>148</v>
      </c>
      <c r="D3456" s="2" t="s">
        <v>526</v>
      </c>
      <c r="E3456" s="2" t="s">
        <v>2517</v>
      </c>
      <c r="F3456" s="2">
        <v>14</v>
      </c>
      <c r="G3456" s="2" t="s">
        <v>1113</v>
      </c>
      <c r="H3456" s="2">
        <v>159</v>
      </c>
      <c r="I3456" s="3">
        <v>7.4718747356648091E-4</v>
      </c>
      <c r="J3456" s="2">
        <v>212798</v>
      </c>
      <c r="K3456" s="2">
        <v>357684</v>
      </c>
    </row>
    <row r="3457" spans="1:11" x14ac:dyDescent="0.3">
      <c r="A3457" s="2">
        <v>25</v>
      </c>
      <c r="B3457" s="2" t="s">
        <v>526</v>
      </c>
      <c r="C3457" s="2">
        <v>148</v>
      </c>
      <c r="D3457" s="2" t="s">
        <v>526</v>
      </c>
      <c r="E3457" s="2" t="s">
        <v>2518</v>
      </c>
      <c r="F3457" s="2">
        <v>15</v>
      </c>
      <c r="G3457" s="2" t="s">
        <v>19</v>
      </c>
      <c r="H3457" s="2">
        <v>122</v>
      </c>
      <c r="I3457" s="3">
        <v>5.7331365896296014E-4</v>
      </c>
      <c r="J3457" s="2">
        <v>212798</v>
      </c>
      <c r="K3457" s="2">
        <v>357684</v>
      </c>
    </row>
    <row r="3458" spans="1:11" x14ac:dyDescent="0.3">
      <c r="A3458" s="2">
        <v>25</v>
      </c>
      <c r="B3458" s="2" t="s">
        <v>526</v>
      </c>
      <c r="C3458" s="2">
        <v>148</v>
      </c>
      <c r="D3458" s="2" t="s">
        <v>526</v>
      </c>
      <c r="E3458" s="2" t="s">
        <v>2519</v>
      </c>
      <c r="F3458" s="2">
        <v>16</v>
      </c>
      <c r="G3458" s="2" t="s">
        <v>1049</v>
      </c>
      <c r="H3458" s="2">
        <v>97</v>
      </c>
      <c r="I3458" s="3">
        <v>4.5583135179841914E-4</v>
      </c>
      <c r="J3458" s="2">
        <v>212798</v>
      </c>
      <c r="K3458" s="2">
        <v>357684</v>
      </c>
    </row>
    <row r="3459" spans="1:11" x14ac:dyDescent="0.3">
      <c r="A3459" s="2">
        <v>25</v>
      </c>
      <c r="B3459" s="2" t="s">
        <v>526</v>
      </c>
      <c r="C3459" s="2">
        <v>148</v>
      </c>
      <c r="D3459" s="2" t="s">
        <v>526</v>
      </c>
      <c r="E3459" s="2" t="s">
        <v>2520</v>
      </c>
      <c r="F3459" s="2">
        <v>17</v>
      </c>
      <c r="G3459" s="2" t="s">
        <v>19</v>
      </c>
      <c r="H3459" s="2">
        <v>112</v>
      </c>
      <c r="I3459" s="3">
        <v>5.2632073609714379E-4</v>
      </c>
      <c r="J3459" s="2">
        <v>212798</v>
      </c>
      <c r="K3459" s="2">
        <v>357684</v>
      </c>
    </row>
    <row r="3460" spans="1:11" x14ac:dyDescent="0.3">
      <c r="A3460" s="2">
        <v>25</v>
      </c>
      <c r="B3460" s="2" t="s">
        <v>526</v>
      </c>
      <c r="C3460" s="2">
        <v>148</v>
      </c>
      <c r="D3460" s="2" t="s">
        <v>526</v>
      </c>
      <c r="E3460" s="2" t="s">
        <v>2521</v>
      </c>
      <c r="F3460" s="2">
        <v>18</v>
      </c>
      <c r="G3460" s="2" t="s">
        <v>1053</v>
      </c>
      <c r="H3460" s="2">
        <v>84</v>
      </c>
      <c r="I3460" s="3">
        <v>3.9474055207285784E-4</v>
      </c>
      <c r="J3460" s="2">
        <v>212798</v>
      </c>
      <c r="K3460" s="2">
        <v>357684</v>
      </c>
    </row>
    <row r="3461" spans="1:11" x14ac:dyDescent="0.3">
      <c r="A3461" s="2">
        <v>25</v>
      </c>
      <c r="B3461" s="2" t="s">
        <v>526</v>
      </c>
      <c r="C3461" s="2">
        <v>148</v>
      </c>
      <c r="D3461" s="2" t="s">
        <v>526</v>
      </c>
      <c r="E3461" s="2" t="s">
        <v>2522</v>
      </c>
      <c r="F3461" s="2">
        <v>19</v>
      </c>
      <c r="G3461" s="2" t="s">
        <v>1962</v>
      </c>
      <c r="H3461" s="2">
        <v>139</v>
      </c>
      <c r="I3461" s="3">
        <v>6.5320162783484808E-4</v>
      </c>
      <c r="J3461" s="2">
        <v>212798</v>
      </c>
      <c r="K3461" s="2">
        <v>357684</v>
      </c>
    </row>
    <row r="3462" spans="1:11" x14ac:dyDescent="0.3">
      <c r="A3462" s="2">
        <v>25</v>
      </c>
      <c r="B3462" s="2" t="s">
        <v>526</v>
      </c>
      <c r="C3462" s="2">
        <v>148</v>
      </c>
      <c r="D3462" s="2" t="s">
        <v>526</v>
      </c>
      <c r="E3462" s="2" t="s">
        <v>2523</v>
      </c>
      <c r="F3462" s="2">
        <v>20</v>
      </c>
      <c r="G3462" s="2" t="s">
        <v>19</v>
      </c>
      <c r="H3462" s="2">
        <v>96</v>
      </c>
      <c r="I3462" s="3">
        <v>4.5113205951183749E-4</v>
      </c>
      <c r="J3462" s="2">
        <v>212798</v>
      </c>
      <c r="K3462" s="2">
        <v>357684</v>
      </c>
    </row>
    <row r="3463" spans="1:11" x14ac:dyDescent="0.3">
      <c r="A3463" s="2">
        <v>25</v>
      </c>
      <c r="B3463" s="2" t="s">
        <v>526</v>
      </c>
      <c r="C3463" s="2">
        <v>148</v>
      </c>
      <c r="D3463" s="2" t="s">
        <v>526</v>
      </c>
      <c r="E3463" s="2" t="s">
        <v>2524</v>
      </c>
      <c r="F3463" s="2">
        <v>21</v>
      </c>
      <c r="G3463" s="2" t="s">
        <v>19</v>
      </c>
      <c r="H3463" s="2">
        <v>71</v>
      </c>
      <c r="I3463" s="3">
        <v>3.3364975234729649E-4</v>
      </c>
      <c r="J3463" s="2">
        <v>212798</v>
      </c>
      <c r="K3463" s="2">
        <v>357684</v>
      </c>
    </row>
    <row r="3464" spans="1:11" x14ac:dyDescent="0.3">
      <c r="A3464" s="2">
        <v>25</v>
      </c>
      <c r="B3464" s="2" t="s">
        <v>526</v>
      </c>
      <c r="C3464" s="2">
        <v>148</v>
      </c>
      <c r="D3464" s="2" t="s">
        <v>526</v>
      </c>
      <c r="E3464" s="2" t="s">
        <v>2525</v>
      </c>
      <c r="F3464" s="2">
        <v>22</v>
      </c>
      <c r="G3464" s="2" t="s">
        <v>19</v>
      </c>
      <c r="H3464" s="2">
        <v>63</v>
      </c>
      <c r="I3464" s="3">
        <v>2.9605541405464337E-4</v>
      </c>
      <c r="J3464" s="2">
        <v>212798</v>
      </c>
      <c r="K3464" s="2">
        <v>357684</v>
      </c>
    </row>
    <row r="3465" spans="1:11" x14ac:dyDescent="0.3">
      <c r="A3465" s="2">
        <v>25</v>
      </c>
      <c r="B3465" s="2" t="s">
        <v>526</v>
      </c>
      <c r="C3465" s="2">
        <v>148</v>
      </c>
      <c r="D3465" s="2" t="s">
        <v>526</v>
      </c>
      <c r="E3465" s="2" t="s">
        <v>2526</v>
      </c>
      <c r="F3465" s="2">
        <v>23</v>
      </c>
      <c r="G3465" s="2" t="s">
        <v>19</v>
      </c>
      <c r="H3465" s="2">
        <v>61</v>
      </c>
      <c r="I3465" s="3">
        <v>2.8665682948148007E-4</v>
      </c>
      <c r="J3465" s="2">
        <v>212798</v>
      </c>
      <c r="K3465" s="2">
        <v>357684</v>
      </c>
    </row>
    <row r="3466" spans="1:11" x14ac:dyDescent="0.3">
      <c r="A3466" s="2">
        <v>25</v>
      </c>
      <c r="B3466" s="2" t="s">
        <v>526</v>
      </c>
      <c r="C3466" s="2">
        <v>148</v>
      </c>
      <c r="D3466" s="2" t="s">
        <v>526</v>
      </c>
      <c r="E3466" s="2" t="s">
        <v>2527</v>
      </c>
      <c r="F3466" s="2">
        <v>24</v>
      </c>
      <c r="G3466" s="2" t="s">
        <v>19</v>
      </c>
      <c r="H3466" s="2">
        <v>53</v>
      </c>
      <c r="I3466" s="3">
        <v>2.4906249118882695E-4</v>
      </c>
      <c r="J3466" s="2">
        <v>212798</v>
      </c>
      <c r="K3466" s="2">
        <v>357684</v>
      </c>
    </row>
    <row r="3467" spans="1:11" x14ac:dyDescent="0.3">
      <c r="A3467" s="2">
        <v>25</v>
      </c>
      <c r="B3467" s="2" t="s">
        <v>526</v>
      </c>
      <c r="C3467" s="2">
        <v>148</v>
      </c>
      <c r="D3467" s="2" t="s">
        <v>526</v>
      </c>
      <c r="E3467" s="2" t="s">
        <v>2528</v>
      </c>
      <c r="F3467" s="2">
        <v>25</v>
      </c>
      <c r="G3467" s="2" t="s">
        <v>19</v>
      </c>
      <c r="H3467" s="2">
        <v>40</v>
      </c>
      <c r="I3467" s="3">
        <v>1.8797169146326563E-4</v>
      </c>
      <c r="J3467" s="2">
        <v>212798</v>
      </c>
      <c r="K3467" s="2">
        <v>357684</v>
      </c>
    </row>
    <row r="3468" spans="1:11" x14ac:dyDescent="0.3">
      <c r="A3468" s="2">
        <v>24</v>
      </c>
      <c r="B3468" s="2" t="s">
        <v>506</v>
      </c>
      <c r="C3468" s="2">
        <v>149</v>
      </c>
      <c r="D3468" s="2" t="s">
        <v>3462</v>
      </c>
      <c r="E3468" s="2" t="s">
        <v>2481</v>
      </c>
      <c r="F3468" s="2">
        <v>1</v>
      </c>
      <c r="G3468" s="2" t="s">
        <v>103</v>
      </c>
      <c r="H3468" s="2">
        <v>69988</v>
      </c>
      <c r="I3468" s="3">
        <v>0.32479441629076866</v>
      </c>
      <c r="J3468" s="2">
        <v>215484</v>
      </c>
      <c r="K3468" s="2">
        <v>443751</v>
      </c>
    </row>
    <row r="3469" spans="1:11" x14ac:dyDescent="0.3">
      <c r="A3469" s="2">
        <v>24</v>
      </c>
      <c r="B3469" s="2" t="s">
        <v>506</v>
      </c>
      <c r="C3469" s="2">
        <v>149</v>
      </c>
      <c r="D3469" s="2" t="s">
        <v>3462</v>
      </c>
      <c r="E3469" s="2" t="s">
        <v>2482</v>
      </c>
      <c r="F3469" s="2">
        <v>2</v>
      </c>
      <c r="G3469" s="2" t="s">
        <v>1977</v>
      </c>
      <c r="H3469" s="2">
        <v>135496</v>
      </c>
      <c r="I3469" s="3">
        <v>0.62879842586920609</v>
      </c>
      <c r="J3469" s="2">
        <v>215484</v>
      </c>
      <c r="K3469" s="2">
        <v>443751</v>
      </c>
    </row>
    <row r="3470" spans="1:11" x14ac:dyDescent="0.3">
      <c r="A3470" s="2">
        <v>24</v>
      </c>
      <c r="B3470" s="2" t="s">
        <v>506</v>
      </c>
      <c r="C3470" s="2">
        <v>149</v>
      </c>
      <c r="D3470" s="2" t="s">
        <v>3462</v>
      </c>
      <c r="E3470" s="2" t="s">
        <v>2483</v>
      </c>
      <c r="F3470" s="2">
        <v>3</v>
      </c>
      <c r="G3470" s="2" t="s">
        <v>1023</v>
      </c>
      <c r="H3470" s="2">
        <v>1243</v>
      </c>
      <c r="I3470" s="3">
        <v>5.768409719515138E-3</v>
      </c>
      <c r="J3470" s="2">
        <v>215484</v>
      </c>
      <c r="K3470" s="2">
        <v>443751</v>
      </c>
    </row>
    <row r="3471" spans="1:11" x14ac:dyDescent="0.3">
      <c r="A3471" s="2">
        <v>24</v>
      </c>
      <c r="B3471" s="2" t="s">
        <v>506</v>
      </c>
      <c r="C3471" s="2">
        <v>149</v>
      </c>
      <c r="D3471" s="2" t="s">
        <v>3462</v>
      </c>
      <c r="E3471" s="2" t="s">
        <v>7953</v>
      </c>
      <c r="F3471" s="2">
        <v>4</v>
      </c>
      <c r="G3471" s="2" t="s">
        <v>22</v>
      </c>
      <c r="H3471" s="2">
        <v>1317</v>
      </c>
      <c r="I3471" s="3">
        <v>6.1118226875313247E-3</v>
      </c>
      <c r="J3471" s="2">
        <v>215484</v>
      </c>
      <c r="K3471" s="2">
        <v>443751</v>
      </c>
    </row>
    <row r="3472" spans="1:11" x14ac:dyDescent="0.3">
      <c r="A3472" s="2">
        <v>24</v>
      </c>
      <c r="B3472" s="2" t="s">
        <v>506</v>
      </c>
      <c r="C3472" s="2">
        <v>149</v>
      </c>
      <c r="D3472" s="2" t="s">
        <v>3462</v>
      </c>
      <c r="E3472" s="2" t="s">
        <v>2484</v>
      </c>
      <c r="F3472" s="2">
        <v>5</v>
      </c>
      <c r="G3472" s="2" t="s">
        <v>11</v>
      </c>
      <c r="H3472" s="2">
        <v>1673</v>
      </c>
      <c r="I3472" s="3">
        <v>7.7639175066362238E-3</v>
      </c>
      <c r="J3472" s="2">
        <v>215484</v>
      </c>
      <c r="K3472" s="2">
        <v>443751</v>
      </c>
    </row>
    <row r="3473" spans="1:11" x14ac:dyDescent="0.3">
      <c r="A3473" s="2">
        <v>24</v>
      </c>
      <c r="B3473" s="2" t="s">
        <v>506</v>
      </c>
      <c r="C3473" s="2">
        <v>149</v>
      </c>
      <c r="D3473" s="2" t="s">
        <v>3462</v>
      </c>
      <c r="E3473" s="2" t="s">
        <v>2485</v>
      </c>
      <c r="F3473" s="2">
        <v>6</v>
      </c>
      <c r="G3473" s="2" t="s">
        <v>1729</v>
      </c>
      <c r="H3473" s="2">
        <v>467</v>
      </c>
      <c r="I3473" s="3">
        <v>2.1672142711291788E-3</v>
      </c>
      <c r="J3473" s="2">
        <v>215484</v>
      </c>
      <c r="K3473" s="2">
        <v>443751</v>
      </c>
    </row>
    <row r="3474" spans="1:11" x14ac:dyDescent="0.3">
      <c r="A3474" s="2">
        <v>24</v>
      </c>
      <c r="B3474" s="2" t="s">
        <v>506</v>
      </c>
      <c r="C3474" s="2">
        <v>149</v>
      </c>
      <c r="D3474" s="2" t="s">
        <v>3462</v>
      </c>
      <c r="E3474" s="2" t="s">
        <v>2486</v>
      </c>
      <c r="F3474" s="2">
        <v>7</v>
      </c>
      <c r="G3474" s="2" t="s">
        <v>2270</v>
      </c>
      <c r="H3474" s="2">
        <v>618</v>
      </c>
      <c r="I3474" s="3">
        <v>2.8679623545135604E-3</v>
      </c>
      <c r="J3474" s="2">
        <v>215484</v>
      </c>
      <c r="K3474" s="2">
        <v>443751</v>
      </c>
    </row>
    <row r="3475" spans="1:11" x14ac:dyDescent="0.3">
      <c r="A3475" s="2">
        <v>24</v>
      </c>
      <c r="B3475" s="2" t="s">
        <v>506</v>
      </c>
      <c r="C3475" s="2">
        <v>149</v>
      </c>
      <c r="D3475" s="2" t="s">
        <v>3462</v>
      </c>
      <c r="E3475" s="2" t="s">
        <v>2487</v>
      </c>
      <c r="F3475" s="2">
        <v>8</v>
      </c>
      <c r="G3475" s="2" t="s">
        <v>19</v>
      </c>
      <c r="H3475" s="2">
        <v>554</v>
      </c>
      <c r="I3475" s="3">
        <v>2.5709565443373986E-3</v>
      </c>
      <c r="J3475" s="2">
        <v>215484</v>
      </c>
      <c r="K3475" s="2">
        <v>443751</v>
      </c>
    </row>
    <row r="3476" spans="1:11" x14ac:dyDescent="0.3">
      <c r="A3476" s="2">
        <v>24</v>
      </c>
      <c r="B3476" s="2" t="s">
        <v>506</v>
      </c>
      <c r="C3476" s="2">
        <v>149</v>
      </c>
      <c r="D3476" s="2" t="s">
        <v>3462</v>
      </c>
      <c r="E3476" s="2" t="s">
        <v>2488</v>
      </c>
      <c r="F3476" s="2">
        <v>9</v>
      </c>
      <c r="G3476" s="2" t="s">
        <v>19</v>
      </c>
      <c r="H3476" s="2">
        <v>488</v>
      </c>
      <c r="I3476" s="3">
        <v>2.2646693025932321E-3</v>
      </c>
      <c r="J3476" s="2">
        <v>215484</v>
      </c>
      <c r="K3476" s="2">
        <v>443751</v>
      </c>
    </row>
    <row r="3477" spans="1:11" x14ac:dyDescent="0.3">
      <c r="A3477" s="2">
        <v>24</v>
      </c>
      <c r="B3477" s="2" t="s">
        <v>506</v>
      </c>
      <c r="C3477" s="2">
        <v>149</v>
      </c>
      <c r="D3477" s="2" t="s">
        <v>3462</v>
      </c>
      <c r="E3477" s="2" t="s">
        <v>2489</v>
      </c>
      <c r="F3477" s="2">
        <v>10</v>
      </c>
      <c r="G3477" s="2" t="s">
        <v>19</v>
      </c>
      <c r="H3477" s="2">
        <v>512</v>
      </c>
      <c r="I3477" s="3">
        <v>2.3760464814092928E-3</v>
      </c>
      <c r="J3477" s="2">
        <v>215484</v>
      </c>
      <c r="K3477" s="2">
        <v>443751</v>
      </c>
    </row>
    <row r="3478" spans="1:11" x14ac:dyDescent="0.3">
      <c r="A3478" s="2">
        <v>24</v>
      </c>
      <c r="B3478" s="2" t="s">
        <v>506</v>
      </c>
      <c r="C3478" s="2">
        <v>149</v>
      </c>
      <c r="D3478" s="2" t="s">
        <v>3462</v>
      </c>
      <c r="E3478" s="2" t="s">
        <v>2490</v>
      </c>
      <c r="F3478" s="2">
        <v>11</v>
      </c>
      <c r="G3478" s="2" t="s">
        <v>2262</v>
      </c>
      <c r="H3478" s="2">
        <v>426</v>
      </c>
      <c r="I3478" s="3">
        <v>1.9769449239850755E-3</v>
      </c>
      <c r="J3478" s="2">
        <v>215484</v>
      </c>
      <c r="K3478" s="2">
        <v>443751</v>
      </c>
    </row>
    <row r="3479" spans="1:11" x14ac:dyDescent="0.3">
      <c r="A3479" s="2">
        <v>24</v>
      </c>
      <c r="B3479" s="2" t="s">
        <v>506</v>
      </c>
      <c r="C3479" s="2">
        <v>149</v>
      </c>
      <c r="D3479" s="2" t="s">
        <v>3462</v>
      </c>
      <c r="E3479" s="2" t="s">
        <v>2462</v>
      </c>
      <c r="F3479" s="2">
        <v>11</v>
      </c>
      <c r="G3479" s="2" t="s">
        <v>19</v>
      </c>
      <c r="H3479" s="2">
        <v>186</v>
      </c>
      <c r="I3479" s="3">
        <v>8.6317313582446958E-4</v>
      </c>
      <c r="J3479" s="2">
        <v>215484</v>
      </c>
      <c r="K3479" s="2">
        <v>443751</v>
      </c>
    </row>
    <row r="3480" spans="1:11" x14ac:dyDescent="0.3">
      <c r="A3480" s="2">
        <v>24</v>
      </c>
      <c r="B3480" s="2" t="s">
        <v>506</v>
      </c>
      <c r="C3480" s="2">
        <v>149</v>
      </c>
      <c r="D3480" s="2" t="s">
        <v>3462</v>
      </c>
      <c r="E3480" s="2" t="s">
        <v>1888</v>
      </c>
      <c r="F3480" s="2">
        <v>12</v>
      </c>
      <c r="G3480" s="2" t="s">
        <v>19</v>
      </c>
      <c r="H3480" s="2">
        <v>309</v>
      </c>
      <c r="I3480" s="3">
        <v>1.4339811772567802E-3</v>
      </c>
      <c r="J3480" s="2">
        <v>215484</v>
      </c>
      <c r="K3480" s="2">
        <v>443751</v>
      </c>
    </row>
    <row r="3481" spans="1:11" x14ac:dyDescent="0.3">
      <c r="A3481" s="2">
        <v>24</v>
      </c>
      <c r="B3481" s="2" t="s">
        <v>506</v>
      </c>
      <c r="C3481" s="2">
        <v>149</v>
      </c>
      <c r="D3481" s="2" t="s">
        <v>3462</v>
      </c>
      <c r="E3481" s="2" t="s">
        <v>2491</v>
      </c>
      <c r="F3481" s="2">
        <v>13</v>
      </c>
      <c r="G3481" s="2" t="s">
        <v>19</v>
      </c>
      <c r="H3481" s="2">
        <v>229</v>
      </c>
      <c r="I3481" s="3">
        <v>1.0627239145365782E-3</v>
      </c>
      <c r="J3481" s="2">
        <v>215484</v>
      </c>
      <c r="K3481" s="2">
        <v>443751</v>
      </c>
    </row>
    <row r="3482" spans="1:11" x14ac:dyDescent="0.3">
      <c r="A3482" s="2">
        <v>24</v>
      </c>
      <c r="B3482" s="2" t="s">
        <v>506</v>
      </c>
      <c r="C3482" s="2">
        <v>149</v>
      </c>
      <c r="D3482" s="2" t="s">
        <v>3462</v>
      </c>
      <c r="E3482" s="2" t="s">
        <v>2492</v>
      </c>
      <c r="F3482" s="2">
        <v>14</v>
      </c>
      <c r="G3482" s="2" t="s">
        <v>2465</v>
      </c>
      <c r="H3482" s="2">
        <v>239</v>
      </c>
      <c r="I3482" s="3">
        <v>1.1091310723766034E-3</v>
      </c>
      <c r="J3482" s="2">
        <v>215484</v>
      </c>
      <c r="K3482" s="2">
        <v>443751</v>
      </c>
    </row>
    <row r="3483" spans="1:11" x14ac:dyDescent="0.3">
      <c r="A3483" s="2">
        <v>24</v>
      </c>
      <c r="B3483" s="2" t="s">
        <v>506</v>
      </c>
      <c r="C3483" s="2">
        <v>149</v>
      </c>
      <c r="D3483" s="2" t="s">
        <v>3462</v>
      </c>
      <c r="E3483" s="2" t="s">
        <v>2493</v>
      </c>
      <c r="F3483" s="2">
        <v>16</v>
      </c>
      <c r="G3483" s="2" t="s">
        <v>1053</v>
      </c>
      <c r="H3483" s="2">
        <v>216</v>
      </c>
      <c r="I3483" s="3">
        <v>1.0023946093445453E-3</v>
      </c>
      <c r="J3483" s="2">
        <v>215484</v>
      </c>
      <c r="K3483" s="2">
        <v>443751</v>
      </c>
    </row>
    <row r="3484" spans="1:11" x14ac:dyDescent="0.3">
      <c r="A3484" s="2">
        <v>24</v>
      </c>
      <c r="B3484" s="2" t="s">
        <v>506</v>
      </c>
      <c r="C3484" s="2">
        <v>149</v>
      </c>
      <c r="D3484" s="2" t="s">
        <v>3462</v>
      </c>
      <c r="E3484" s="2" t="s">
        <v>231</v>
      </c>
      <c r="F3484" s="2">
        <v>17</v>
      </c>
      <c r="G3484" s="2" t="s">
        <v>1971</v>
      </c>
      <c r="H3484" s="2">
        <v>162</v>
      </c>
      <c r="I3484" s="3">
        <v>7.5179595700840902E-4</v>
      </c>
      <c r="J3484" s="2">
        <v>215484</v>
      </c>
      <c r="K3484" s="2">
        <v>443751</v>
      </c>
    </row>
    <row r="3485" spans="1:11" x14ac:dyDescent="0.3">
      <c r="A3485" s="2">
        <v>24</v>
      </c>
      <c r="B3485" s="2" t="s">
        <v>506</v>
      </c>
      <c r="C3485" s="2">
        <v>149</v>
      </c>
      <c r="D3485" s="2" t="s">
        <v>3462</v>
      </c>
      <c r="E3485" s="2" t="s">
        <v>2494</v>
      </c>
      <c r="F3485" s="2">
        <v>17</v>
      </c>
      <c r="G3485" s="2" t="s">
        <v>1042</v>
      </c>
      <c r="H3485" s="2">
        <v>195</v>
      </c>
      <c r="I3485" s="3">
        <v>9.0493957788049227E-4</v>
      </c>
      <c r="J3485" s="2">
        <v>215484</v>
      </c>
      <c r="K3485" s="2">
        <v>443751</v>
      </c>
    </row>
    <row r="3486" spans="1:11" x14ac:dyDescent="0.3">
      <c r="A3486" s="2">
        <v>24</v>
      </c>
      <c r="B3486" s="2" t="s">
        <v>506</v>
      </c>
      <c r="C3486" s="2">
        <v>149</v>
      </c>
      <c r="D3486" s="2" t="s">
        <v>3462</v>
      </c>
      <c r="E3486" s="2" t="s">
        <v>2495</v>
      </c>
      <c r="F3486" s="2">
        <v>18</v>
      </c>
      <c r="G3486" s="2" t="s">
        <v>2467</v>
      </c>
      <c r="H3486" s="2">
        <v>137</v>
      </c>
      <c r="I3486" s="3">
        <v>6.3577806240834589E-4</v>
      </c>
      <c r="J3486" s="2">
        <v>215484</v>
      </c>
      <c r="K3486" s="2">
        <v>443751</v>
      </c>
    </row>
    <row r="3487" spans="1:11" x14ac:dyDescent="0.3">
      <c r="A3487" s="2">
        <v>24</v>
      </c>
      <c r="B3487" s="2" t="s">
        <v>506</v>
      </c>
      <c r="C3487" s="2">
        <v>149</v>
      </c>
      <c r="D3487" s="2" t="s">
        <v>3462</v>
      </c>
      <c r="E3487" s="2" t="s">
        <v>2496</v>
      </c>
      <c r="F3487" s="2">
        <v>19</v>
      </c>
      <c r="G3487" s="2" t="s">
        <v>19</v>
      </c>
      <c r="H3487" s="2">
        <v>161</v>
      </c>
      <c r="I3487" s="3">
        <v>7.4715524122440644E-4</v>
      </c>
      <c r="J3487" s="2">
        <v>215484</v>
      </c>
      <c r="K3487" s="2">
        <v>443751</v>
      </c>
    </row>
    <row r="3488" spans="1:11" x14ac:dyDescent="0.3">
      <c r="A3488" s="2">
        <v>24</v>
      </c>
      <c r="B3488" s="2" t="s">
        <v>506</v>
      </c>
      <c r="C3488" s="2">
        <v>149</v>
      </c>
      <c r="D3488" s="2" t="s">
        <v>3462</v>
      </c>
      <c r="E3488" s="2" t="s">
        <v>2497</v>
      </c>
      <c r="F3488" s="2">
        <v>21</v>
      </c>
      <c r="G3488" s="2" t="s">
        <v>1113</v>
      </c>
      <c r="H3488" s="2">
        <v>107</v>
      </c>
      <c r="I3488" s="3">
        <v>4.9655658888827017E-4</v>
      </c>
      <c r="J3488" s="2">
        <v>215484</v>
      </c>
      <c r="K3488" s="2">
        <v>443751</v>
      </c>
    </row>
    <row r="3489" spans="1:11" x14ac:dyDescent="0.3">
      <c r="A3489" s="2">
        <v>24</v>
      </c>
      <c r="B3489" s="2" t="s">
        <v>506</v>
      </c>
      <c r="C3489" s="2">
        <v>149</v>
      </c>
      <c r="D3489" s="2" t="s">
        <v>3462</v>
      </c>
      <c r="E3489" s="2" t="s">
        <v>2498</v>
      </c>
      <c r="F3489" s="2">
        <v>22</v>
      </c>
      <c r="G3489" s="2" t="s">
        <v>19</v>
      </c>
      <c r="H3489" s="2">
        <v>75</v>
      </c>
      <c r="I3489" s="3">
        <v>3.4805368380018935E-4</v>
      </c>
      <c r="J3489" s="2">
        <v>215484</v>
      </c>
      <c r="K3489" s="2">
        <v>443751</v>
      </c>
    </row>
    <row r="3490" spans="1:11" x14ac:dyDescent="0.3">
      <c r="A3490" s="2">
        <v>24</v>
      </c>
      <c r="B3490" s="2" t="s">
        <v>506</v>
      </c>
      <c r="C3490" s="2">
        <v>149</v>
      </c>
      <c r="D3490" s="2" t="s">
        <v>3462</v>
      </c>
      <c r="E3490" s="2" t="s">
        <v>2499</v>
      </c>
      <c r="F3490" s="2">
        <v>23</v>
      </c>
      <c r="G3490" s="2" t="s">
        <v>19</v>
      </c>
      <c r="H3490" s="2">
        <v>112</v>
      </c>
      <c r="I3490" s="3">
        <v>5.1976016780828276E-4</v>
      </c>
      <c r="J3490" s="2">
        <v>215484</v>
      </c>
      <c r="K3490" s="2">
        <v>443751</v>
      </c>
    </row>
    <row r="3491" spans="1:11" x14ac:dyDescent="0.3">
      <c r="A3491" s="2">
        <v>24</v>
      </c>
      <c r="B3491" s="2" t="s">
        <v>506</v>
      </c>
      <c r="C3491" s="2">
        <v>149</v>
      </c>
      <c r="D3491" s="2" t="s">
        <v>3462</v>
      </c>
      <c r="E3491" s="2" t="s">
        <v>2500</v>
      </c>
      <c r="F3491" s="2">
        <v>24</v>
      </c>
      <c r="G3491" s="2" t="s">
        <v>19</v>
      </c>
      <c r="H3491" s="2">
        <v>139</v>
      </c>
      <c r="I3491" s="3">
        <v>6.4505949397635094E-4</v>
      </c>
      <c r="J3491" s="2">
        <v>215484</v>
      </c>
      <c r="K3491" s="2">
        <v>443751</v>
      </c>
    </row>
    <row r="3492" spans="1:11" x14ac:dyDescent="0.3">
      <c r="A3492" s="2">
        <v>24</v>
      </c>
      <c r="B3492" s="2" t="s">
        <v>506</v>
      </c>
      <c r="C3492" s="2">
        <v>149</v>
      </c>
      <c r="D3492" s="2" t="s">
        <v>3462</v>
      </c>
      <c r="E3492" s="2" t="s">
        <v>2501</v>
      </c>
      <c r="F3492" s="2">
        <v>25</v>
      </c>
      <c r="G3492" s="2" t="s">
        <v>19</v>
      </c>
      <c r="H3492" s="2">
        <v>222</v>
      </c>
      <c r="I3492" s="3">
        <v>1.0302389040485603E-3</v>
      </c>
      <c r="J3492" s="2">
        <v>215484</v>
      </c>
      <c r="K3492" s="2">
        <v>443751</v>
      </c>
    </row>
    <row r="3493" spans="1:11" x14ac:dyDescent="0.3">
      <c r="A3493" s="2">
        <v>24</v>
      </c>
      <c r="B3493" s="2" t="s">
        <v>506</v>
      </c>
      <c r="C3493" s="2">
        <v>149</v>
      </c>
      <c r="D3493" s="2" t="s">
        <v>3462</v>
      </c>
      <c r="E3493" s="2" t="s">
        <v>2502</v>
      </c>
      <c r="F3493" s="2">
        <v>26</v>
      </c>
      <c r="G3493" s="2" t="s">
        <v>19</v>
      </c>
      <c r="H3493" s="2">
        <v>51</v>
      </c>
      <c r="I3493" s="3">
        <v>2.3667650498412874E-4</v>
      </c>
      <c r="J3493" s="2">
        <v>215484</v>
      </c>
      <c r="K3493" s="2">
        <v>443751</v>
      </c>
    </row>
    <row r="3494" spans="1:11" x14ac:dyDescent="0.3">
      <c r="A3494" s="2">
        <v>24</v>
      </c>
      <c r="B3494" s="2" t="s">
        <v>506</v>
      </c>
      <c r="C3494" s="2">
        <v>149</v>
      </c>
      <c r="D3494" s="2" t="s">
        <v>3462</v>
      </c>
      <c r="E3494" s="2" t="s">
        <v>2503</v>
      </c>
      <c r="F3494" s="2">
        <v>27</v>
      </c>
      <c r="G3494" s="2" t="s">
        <v>19</v>
      </c>
      <c r="H3494" s="2">
        <v>51</v>
      </c>
      <c r="I3494" s="3">
        <v>2.3667650498412874E-4</v>
      </c>
      <c r="J3494" s="2">
        <v>215484</v>
      </c>
      <c r="K3494" s="2">
        <v>443751</v>
      </c>
    </row>
    <row r="3495" spans="1:11" x14ac:dyDescent="0.3">
      <c r="A3495" s="2">
        <v>24</v>
      </c>
      <c r="B3495" s="2" t="s">
        <v>506</v>
      </c>
      <c r="C3495" s="2">
        <v>149</v>
      </c>
      <c r="D3495" s="2" t="s">
        <v>3462</v>
      </c>
      <c r="E3495" s="2" t="s">
        <v>2504</v>
      </c>
      <c r="F3495" s="2">
        <v>28</v>
      </c>
      <c r="G3495" s="2" t="s">
        <v>19</v>
      </c>
      <c r="H3495" s="2">
        <v>61</v>
      </c>
      <c r="I3495" s="3">
        <v>2.8308366282415402E-4</v>
      </c>
      <c r="J3495" s="2">
        <v>215484</v>
      </c>
      <c r="K3495" s="2">
        <v>443751</v>
      </c>
    </row>
    <row r="3496" spans="1:11" x14ac:dyDescent="0.3">
      <c r="A3496" s="2">
        <v>24</v>
      </c>
      <c r="B3496" s="2" t="s">
        <v>506</v>
      </c>
      <c r="C3496" s="2">
        <v>149</v>
      </c>
      <c r="D3496" s="2" t="s">
        <v>3462</v>
      </c>
      <c r="E3496" s="2" t="s">
        <v>2505</v>
      </c>
      <c r="F3496" s="2">
        <v>29</v>
      </c>
      <c r="G3496" s="2" t="s">
        <v>19</v>
      </c>
      <c r="H3496" s="2">
        <v>50</v>
      </c>
      <c r="I3496" s="3">
        <v>2.3203578920012624E-4</v>
      </c>
      <c r="J3496" s="2">
        <v>215484</v>
      </c>
      <c r="K3496" s="2">
        <v>443751</v>
      </c>
    </row>
    <row r="3497" spans="1:11" x14ac:dyDescent="0.3">
      <c r="A3497" s="2">
        <v>25</v>
      </c>
      <c r="B3497" s="2" t="s">
        <v>526</v>
      </c>
      <c r="C3497" s="2">
        <v>150</v>
      </c>
      <c r="D3497" s="2" t="s">
        <v>3239</v>
      </c>
      <c r="E3497" s="2" t="s">
        <v>2506</v>
      </c>
      <c r="F3497" s="2">
        <v>1</v>
      </c>
      <c r="G3497" s="2" t="s">
        <v>103</v>
      </c>
      <c r="H3497" s="2">
        <v>109618</v>
      </c>
      <c r="I3497" s="3">
        <v>0.49433591283799627</v>
      </c>
      <c r="J3497" s="2">
        <v>221748</v>
      </c>
      <c r="K3497" s="2">
        <v>457611</v>
      </c>
    </row>
    <row r="3498" spans="1:11" x14ac:dyDescent="0.3">
      <c r="A3498" s="2">
        <v>25</v>
      </c>
      <c r="B3498" s="2" t="s">
        <v>526</v>
      </c>
      <c r="C3498" s="2">
        <v>150</v>
      </c>
      <c r="D3498" s="2" t="s">
        <v>3239</v>
      </c>
      <c r="E3498" s="2" t="s">
        <v>1465</v>
      </c>
      <c r="F3498" s="2">
        <v>2</v>
      </c>
      <c r="G3498" s="2" t="s">
        <v>1977</v>
      </c>
      <c r="H3498" s="2">
        <v>99820</v>
      </c>
      <c r="I3498" s="3">
        <v>0.45015062142612333</v>
      </c>
      <c r="J3498" s="2">
        <v>221748</v>
      </c>
      <c r="K3498" s="2">
        <v>457611</v>
      </c>
    </row>
    <row r="3499" spans="1:11" x14ac:dyDescent="0.3">
      <c r="A3499" s="2">
        <v>25</v>
      </c>
      <c r="B3499" s="2" t="s">
        <v>526</v>
      </c>
      <c r="C3499" s="2">
        <v>150</v>
      </c>
      <c r="D3499" s="2" t="s">
        <v>3239</v>
      </c>
      <c r="E3499" s="2" t="s">
        <v>7954</v>
      </c>
      <c r="F3499" s="2">
        <v>3</v>
      </c>
      <c r="G3499" s="2" t="s">
        <v>22</v>
      </c>
      <c r="H3499" s="2">
        <v>2734</v>
      </c>
      <c r="I3499" s="3">
        <v>1.2329310749138662E-2</v>
      </c>
      <c r="J3499" s="2">
        <v>221748</v>
      </c>
      <c r="K3499" s="2">
        <v>457611</v>
      </c>
    </row>
    <row r="3500" spans="1:11" x14ac:dyDescent="0.3">
      <c r="A3500" s="2">
        <v>25</v>
      </c>
      <c r="B3500" s="2" t="s">
        <v>526</v>
      </c>
      <c r="C3500" s="2">
        <v>150</v>
      </c>
      <c r="D3500" s="2" t="s">
        <v>3239</v>
      </c>
      <c r="E3500" s="2" t="s">
        <v>2507</v>
      </c>
      <c r="F3500" s="2">
        <v>4</v>
      </c>
      <c r="G3500" s="2" t="s">
        <v>11</v>
      </c>
      <c r="H3500" s="2">
        <v>3008</v>
      </c>
      <c r="I3500" s="3">
        <v>1.3564947598174504E-2</v>
      </c>
      <c r="J3500" s="2">
        <v>221748</v>
      </c>
      <c r="K3500" s="2">
        <v>457611</v>
      </c>
    </row>
    <row r="3501" spans="1:11" x14ac:dyDescent="0.3">
      <c r="A3501" s="2">
        <v>25</v>
      </c>
      <c r="B3501" s="2" t="s">
        <v>526</v>
      </c>
      <c r="C3501" s="2">
        <v>150</v>
      </c>
      <c r="D3501" s="2" t="s">
        <v>3239</v>
      </c>
      <c r="E3501" s="2" t="s">
        <v>2508</v>
      </c>
      <c r="F3501" s="2">
        <v>5</v>
      </c>
      <c r="G3501" s="2" t="s">
        <v>19</v>
      </c>
      <c r="H3501" s="2">
        <v>874</v>
      </c>
      <c r="I3501" s="3">
        <v>3.9414109710121398E-3</v>
      </c>
      <c r="J3501" s="2">
        <v>221748</v>
      </c>
      <c r="K3501" s="2">
        <v>457611</v>
      </c>
    </row>
    <row r="3502" spans="1:11" x14ac:dyDescent="0.3">
      <c r="A3502" s="2">
        <v>25</v>
      </c>
      <c r="B3502" s="2" t="s">
        <v>526</v>
      </c>
      <c r="C3502" s="2">
        <v>150</v>
      </c>
      <c r="D3502" s="2" t="s">
        <v>3239</v>
      </c>
      <c r="E3502" s="2" t="s">
        <v>2509</v>
      </c>
      <c r="F3502" s="2">
        <v>6</v>
      </c>
      <c r="G3502" s="2" t="s">
        <v>1971</v>
      </c>
      <c r="H3502" s="2">
        <v>824</v>
      </c>
      <c r="I3502" s="3">
        <v>3.7159297941807817E-3</v>
      </c>
      <c r="J3502" s="2">
        <v>221748</v>
      </c>
      <c r="K3502" s="2">
        <v>457611</v>
      </c>
    </row>
    <row r="3503" spans="1:11" x14ac:dyDescent="0.3">
      <c r="A3503" s="2">
        <v>25</v>
      </c>
      <c r="B3503" s="2" t="s">
        <v>526</v>
      </c>
      <c r="C3503" s="2">
        <v>150</v>
      </c>
      <c r="D3503" s="2" t="s">
        <v>3239</v>
      </c>
      <c r="E3503" s="2" t="s">
        <v>2510</v>
      </c>
      <c r="F3503" s="2">
        <v>7</v>
      </c>
      <c r="G3503" s="2" t="s">
        <v>564</v>
      </c>
      <c r="H3503" s="2">
        <v>464</v>
      </c>
      <c r="I3503" s="3">
        <v>2.0924653209950035E-3</v>
      </c>
      <c r="J3503" s="2">
        <v>221748</v>
      </c>
      <c r="K3503" s="2">
        <v>457611</v>
      </c>
    </row>
    <row r="3504" spans="1:11" x14ac:dyDescent="0.3">
      <c r="A3504" s="2">
        <v>25</v>
      </c>
      <c r="B3504" s="2" t="s">
        <v>526</v>
      </c>
      <c r="C3504" s="2">
        <v>150</v>
      </c>
      <c r="D3504" s="2" t="s">
        <v>3239</v>
      </c>
      <c r="E3504" s="2" t="s">
        <v>2511</v>
      </c>
      <c r="F3504" s="2">
        <v>8</v>
      </c>
      <c r="G3504" s="2" t="s">
        <v>19</v>
      </c>
      <c r="H3504" s="2">
        <v>439</v>
      </c>
      <c r="I3504" s="3">
        <v>1.9797247325793244E-3</v>
      </c>
      <c r="J3504" s="2">
        <v>221748</v>
      </c>
      <c r="K3504" s="2">
        <v>457611</v>
      </c>
    </row>
    <row r="3505" spans="1:11" x14ac:dyDescent="0.3">
      <c r="A3505" s="2">
        <v>25</v>
      </c>
      <c r="B3505" s="2" t="s">
        <v>526</v>
      </c>
      <c r="C3505" s="2">
        <v>150</v>
      </c>
      <c r="D3505" s="2" t="s">
        <v>3239</v>
      </c>
      <c r="E3505" s="2" t="s">
        <v>2512</v>
      </c>
      <c r="F3505" s="2">
        <v>9</v>
      </c>
      <c r="G3505" s="2" t="s">
        <v>19</v>
      </c>
      <c r="H3505" s="2">
        <v>528</v>
      </c>
      <c r="I3505" s="3">
        <v>2.3810812273391416E-3</v>
      </c>
      <c r="J3505" s="2">
        <v>221748</v>
      </c>
      <c r="K3505" s="2">
        <v>457611</v>
      </c>
    </row>
    <row r="3506" spans="1:11" x14ac:dyDescent="0.3">
      <c r="A3506" s="2">
        <v>25</v>
      </c>
      <c r="B3506" s="2" t="s">
        <v>526</v>
      </c>
      <c r="C3506" s="2">
        <v>150</v>
      </c>
      <c r="D3506" s="2" t="s">
        <v>3239</v>
      </c>
      <c r="E3506" s="2" t="s">
        <v>1749</v>
      </c>
      <c r="F3506" s="2">
        <v>10</v>
      </c>
      <c r="G3506" s="2" t="s">
        <v>517</v>
      </c>
      <c r="H3506" s="2">
        <v>292</v>
      </c>
      <c r="I3506" s="3">
        <v>1.3168100726951315E-3</v>
      </c>
      <c r="J3506" s="2">
        <v>221748</v>
      </c>
      <c r="K3506" s="2">
        <v>457611</v>
      </c>
    </row>
    <row r="3507" spans="1:11" x14ac:dyDescent="0.3">
      <c r="A3507" s="2">
        <v>25</v>
      </c>
      <c r="B3507" s="2" t="s">
        <v>526</v>
      </c>
      <c r="C3507" s="2">
        <v>150</v>
      </c>
      <c r="D3507" s="2" t="s">
        <v>3239</v>
      </c>
      <c r="E3507" s="2" t="s">
        <v>2513</v>
      </c>
      <c r="F3507" s="2">
        <v>11</v>
      </c>
      <c r="G3507" s="2" t="s">
        <v>19</v>
      </c>
      <c r="H3507" s="2">
        <v>424</v>
      </c>
      <c r="I3507" s="3">
        <v>1.9120803795299169E-3</v>
      </c>
      <c r="J3507" s="2">
        <v>221748</v>
      </c>
      <c r="K3507" s="2">
        <v>457611</v>
      </c>
    </row>
    <row r="3508" spans="1:11" x14ac:dyDescent="0.3">
      <c r="A3508" s="2">
        <v>25</v>
      </c>
      <c r="B3508" s="2" t="s">
        <v>526</v>
      </c>
      <c r="C3508" s="2">
        <v>150</v>
      </c>
      <c r="D3508" s="2" t="s">
        <v>3239</v>
      </c>
      <c r="E3508" s="2" t="s">
        <v>2514</v>
      </c>
      <c r="F3508" s="2">
        <v>12</v>
      </c>
      <c r="G3508" s="2" t="s">
        <v>19</v>
      </c>
      <c r="H3508" s="2">
        <v>428</v>
      </c>
      <c r="I3508" s="3">
        <v>1.9301188736764255E-3</v>
      </c>
      <c r="J3508" s="2">
        <v>221748</v>
      </c>
      <c r="K3508" s="2">
        <v>457611</v>
      </c>
    </row>
    <row r="3509" spans="1:11" x14ac:dyDescent="0.3">
      <c r="A3509" s="2">
        <v>25</v>
      </c>
      <c r="B3509" s="2" t="s">
        <v>526</v>
      </c>
      <c r="C3509" s="2">
        <v>150</v>
      </c>
      <c r="D3509" s="2" t="s">
        <v>3239</v>
      </c>
      <c r="E3509" s="2" t="s">
        <v>2515</v>
      </c>
      <c r="F3509" s="2">
        <v>13</v>
      </c>
      <c r="G3509" s="2" t="s">
        <v>2516</v>
      </c>
      <c r="H3509" s="2">
        <v>267</v>
      </c>
      <c r="I3509" s="3">
        <v>1.2040694842794524E-3</v>
      </c>
      <c r="J3509" s="2">
        <v>221748</v>
      </c>
      <c r="K3509" s="2">
        <v>457611</v>
      </c>
    </row>
    <row r="3510" spans="1:11" x14ac:dyDescent="0.3">
      <c r="A3510" s="2">
        <v>25</v>
      </c>
      <c r="B3510" s="2" t="s">
        <v>526</v>
      </c>
      <c r="C3510" s="2">
        <v>150</v>
      </c>
      <c r="D3510" s="2" t="s">
        <v>3239</v>
      </c>
      <c r="E3510" s="2" t="s">
        <v>2517</v>
      </c>
      <c r="F3510" s="2">
        <v>14</v>
      </c>
      <c r="G3510" s="2" t="s">
        <v>1113</v>
      </c>
      <c r="H3510" s="2">
        <v>302</v>
      </c>
      <c r="I3510" s="3">
        <v>1.361906308061403E-3</v>
      </c>
      <c r="J3510" s="2">
        <v>221748</v>
      </c>
      <c r="K3510" s="2">
        <v>457611</v>
      </c>
    </row>
    <row r="3511" spans="1:11" x14ac:dyDescent="0.3">
      <c r="A3511" s="2">
        <v>25</v>
      </c>
      <c r="B3511" s="2" t="s">
        <v>526</v>
      </c>
      <c r="C3511" s="2">
        <v>150</v>
      </c>
      <c r="D3511" s="2" t="s">
        <v>3239</v>
      </c>
      <c r="E3511" s="2" t="s">
        <v>2518</v>
      </c>
      <c r="F3511" s="2">
        <v>15</v>
      </c>
      <c r="G3511" s="2" t="s">
        <v>19</v>
      </c>
      <c r="H3511" s="2">
        <v>288</v>
      </c>
      <c r="I3511" s="3">
        <v>1.2987715785486229E-3</v>
      </c>
      <c r="J3511" s="2">
        <v>221748</v>
      </c>
      <c r="K3511" s="2">
        <v>457611</v>
      </c>
    </row>
    <row r="3512" spans="1:11" x14ac:dyDescent="0.3">
      <c r="A3512" s="2">
        <v>25</v>
      </c>
      <c r="B3512" s="2" t="s">
        <v>526</v>
      </c>
      <c r="C3512" s="2">
        <v>150</v>
      </c>
      <c r="D3512" s="2" t="s">
        <v>3239</v>
      </c>
      <c r="E3512" s="2" t="s">
        <v>2519</v>
      </c>
      <c r="F3512" s="2">
        <v>16</v>
      </c>
      <c r="G3512" s="2" t="s">
        <v>1049</v>
      </c>
      <c r="H3512" s="2">
        <v>162</v>
      </c>
      <c r="I3512" s="3">
        <v>7.3055901293360035E-4</v>
      </c>
      <c r="J3512" s="2">
        <v>221748</v>
      </c>
      <c r="K3512" s="2">
        <v>457611</v>
      </c>
    </row>
    <row r="3513" spans="1:11" x14ac:dyDescent="0.3">
      <c r="A3513" s="2">
        <v>25</v>
      </c>
      <c r="B3513" s="2" t="s">
        <v>526</v>
      </c>
      <c r="C3513" s="2">
        <v>150</v>
      </c>
      <c r="D3513" s="2" t="s">
        <v>3239</v>
      </c>
      <c r="E3513" s="2" t="s">
        <v>2520</v>
      </c>
      <c r="F3513" s="2">
        <v>17</v>
      </c>
      <c r="G3513" s="2" t="s">
        <v>19</v>
      </c>
      <c r="H3513" s="2">
        <v>264</v>
      </c>
      <c r="I3513" s="3">
        <v>1.1905406136695708E-3</v>
      </c>
      <c r="J3513" s="2">
        <v>221748</v>
      </c>
      <c r="K3513" s="2">
        <v>457611</v>
      </c>
    </row>
    <row r="3514" spans="1:11" x14ac:dyDescent="0.3">
      <c r="A3514" s="2">
        <v>25</v>
      </c>
      <c r="B3514" s="2" t="s">
        <v>526</v>
      </c>
      <c r="C3514" s="2">
        <v>150</v>
      </c>
      <c r="D3514" s="2" t="s">
        <v>3239</v>
      </c>
      <c r="E3514" s="2" t="s">
        <v>2521</v>
      </c>
      <c r="F3514" s="2">
        <v>18</v>
      </c>
      <c r="G3514" s="2" t="s">
        <v>1053</v>
      </c>
      <c r="H3514" s="2">
        <v>168</v>
      </c>
      <c r="I3514" s="3">
        <v>7.5761675415336326E-4</v>
      </c>
      <c r="J3514" s="2">
        <v>221748</v>
      </c>
      <c r="K3514" s="2">
        <v>457611</v>
      </c>
    </row>
    <row r="3515" spans="1:11" x14ac:dyDescent="0.3">
      <c r="A3515" s="2">
        <v>25</v>
      </c>
      <c r="B3515" s="2" t="s">
        <v>526</v>
      </c>
      <c r="C3515" s="2">
        <v>150</v>
      </c>
      <c r="D3515" s="2" t="s">
        <v>3239</v>
      </c>
      <c r="E3515" s="2" t="s">
        <v>2522</v>
      </c>
      <c r="F3515" s="2">
        <v>19</v>
      </c>
      <c r="G3515" s="2" t="s">
        <v>1962</v>
      </c>
      <c r="H3515" s="2">
        <v>121</v>
      </c>
      <c r="I3515" s="3">
        <v>5.4566444793188664E-4</v>
      </c>
      <c r="J3515" s="2">
        <v>221748</v>
      </c>
      <c r="K3515" s="2">
        <v>457611</v>
      </c>
    </row>
    <row r="3516" spans="1:11" x14ac:dyDescent="0.3">
      <c r="A3516" s="2">
        <v>25</v>
      </c>
      <c r="B3516" s="2" t="s">
        <v>526</v>
      </c>
      <c r="C3516" s="2">
        <v>150</v>
      </c>
      <c r="D3516" s="2" t="s">
        <v>3239</v>
      </c>
      <c r="E3516" s="2" t="s">
        <v>2523</v>
      </c>
      <c r="F3516" s="2">
        <v>20</v>
      </c>
      <c r="G3516" s="2" t="s">
        <v>19</v>
      </c>
      <c r="H3516" s="2">
        <v>153</v>
      </c>
      <c r="I3516" s="3">
        <v>6.8997240110395589E-4</v>
      </c>
      <c r="J3516" s="2">
        <v>221748</v>
      </c>
      <c r="K3516" s="2">
        <v>457611</v>
      </c>
    </row>
    <row r="3517" spans="1:11" x14ac:dyDescent="0.3">
      <c r="A3517" s="2">
        <v>25</v>
      </c>
      <c r="B3517" s="2" t="s">
        <v>526</v>
      </c>
      <c r="C3517" s="2">
        <v>150</v>
      </c>
      <c r="D3517" s="2" t="s">
        <v>3239</v>
      </c>
      <c r="E3517" s="2" t="s">
        <v>2524</v>
      </c>
      <c r="F3517" s="2">
        <v>21</v>
      </c>
      <c r="G3517" s="2" t="s">
        <v>19</v>
      </c>
      <c r="H3517" s="2">
        <v>141</v>
      </c>
      <c r="I3517" s="3">
        <v>6.3585691866442987E-4</v>
      </c>
      <c r="J3517" s="2">
        <v>221748</v>
      </c>
      <c r="K3517" s="2">
        <v>457611</v>
      </c>
    </row>
    <row r="3518" spans="1:11" x14ac:dyDescent="0.3">
      <c r="A3518" s="2">
        <v>25</v>
      </c>
      <c r="B3518" s="2" t="s">
        <v>526</v>
      </c>
      <c r="C3518" s="2">
        <v>150</v>
      </c>
      <c r="D3518" s="2" t="s">
        <v>3239</v>
      </c>
      <c r="E3518" s="2" t="s">
        <v>2525</v>
      </c>
      <c r="F3518" s="2">
        <v>22</v>
      </c>
      <c r="G3518" s="2" t="s">
        <v>19</v>
      </c>
      <c r="H3518" s="2">
        <v>149</v>
      </c>
      <c r="I3518" s="3">
        <v>6.7193390695744718E-4</v>
      </c>
      <c r="J3518" s="2">
        <v>221748</v>
      </c>
      <c r="K3518" s="2">
        <v>457611</v>
      </c>
    </row>
    <row r="3519" spans="1:11" x14ac:dyDescent="0.3">
      <c r="A3519" s="2">
        <v>25</v>
      </c>
      <c r="B3519" s="2" t="s">
        <v>526</v>
      </c>
      <c r="C3519" s="2">
        <v>150</v>
      </c>
      <c r="D3519" s="2" t="s">
        <v>3239</v>
      </c>
      <c r="E3519" s="2" t="s">
        <v>2526</v>
      </c>
      <c r="F3519" s="2">
        <v>23</v>
      </c>
      <c r="G3519" s="2" t="s">
        <v>19</v>
      </c>
      <c r="H3519" s="2">
        <v>140</v>
      </c>
      <c r="I3519" s="3">
        <v>6.3134729512780271E-4</v>
      </c>
      <c r="J3519" s="2">
        <v>221748</v>
      </c>
      <c r="K3519" s="2">
        <v>457611</v>
      </c>
    </row>
    <row r="3520" spans="1:11" x14ac:dyDescent="0.3">
      <c r="A3520" s="2">
        <v>25</v>
      </c>
      <c r="B3520" s="2" t="s">
        <v>526</v>
      </c>
      <c r="C3520" s="2">
        <v>150</v>
      </c>
      <c r="D3520" s="2" t="s">
        <v>3239</v>
      </c>
      <c r="E3520" s="2" t="s">
        <v>2527</v>
      </c>
      <c r="F3520" s="2">
        <v>24</v>
      </c>
      <c r="G3520" s="2" t="s">
        <v>19</v>
      </c>
      <c r="H3520" s="2">
        <v>89</v>
      </c>
      <c r="I3520" s="3">
        <v>4.0135649475981744E-4</v>
      </c>
      <c r="J3520" s="2">
        <v>221748</v>
      </c>
      <c r="K3520" s="2">
        <v>457611</v>
      </c>
    </row>
    <row r="3521" spans="1:11" x14ac:dyDescent="0.3">
      <c r="A3521" s="2">
        <v>25</v>
      </c>
      <c r="B3521" s="2" t="s">
        <v>526</v>
      </c>
      <c r="C3521" s="2">
        <v>150</v>
      </c>
      <c r="D3521" s="2" t="s">
        <v>3239</v>
      </c>
      <c r="E3521" s="2" t="s">
        <v>2528</v>
      </c>
      <c r="F3521" s="2">
        <v>25</v>
      </c>
      <c r="G3521" s="2" t="s">
        <v>19</v>
      </c>
      <c r="H3521" s="2">
        <v>51</v>
      </c>
      <c r="I3521" s="3">
        <v>2.2999080036798528E-4</v>
      </c>
      <c r="J3521" s="2">
        <v>221748</v>
      </c>
      <c r="K3521" s="2">
        <v>457611</v>
      </c>
    </row>
    <row r="3522" spans="1:11" x14ac:dyDescent="0.3">
      <c r="A3522" s="2">
        <v>25</v>
      </c>
      <c r="B3522" s="2" t="s">
        <v>526</v>
      </c>
      <c r="C3522" s="2">
        <v>151</v>
      </c>
      <c r="D3522" s="2" t="s">
        <v>3240</v>
      </c>
      <c r="E3522" s="2" t="s">
        <v>2506</v>
      </c>
      <c r="F3522" s="2">
        <v>1</v>
      </c>
      <c r="G3522" s="2" t="s">
        <v>103</v>
      </c>
      <c r="H3522" s="2">
        <v>102974</v>
      </c>
      <c r="I3522" s="3">
        <v>0.50672689873729171</v>
      </c>
      <c r="J3522" s="2">
        <v>203214</v>
      </c>
      <c r="K3522" s="2">
        <v>397855</v>
      </c>
    </row>
    <row r="3523" spans="1:11" x14ac:dyDescent="0.3">
      <c r="A3523" s="2">
        <v>25</v>
      </c>
      <c r="B3523" s="2" t="s">
        <v>526</v>
      </c>
      <c r="C3523" s="2">
        <v>151</v>
      </c>
      <c r="D3523" s="2" t="s">
        <v>3240</v>
      </c>
      <c r="E3523" s="2" t="s">
        <v>1465</v>
      </c>
      <c r="F3523" s="2">
        <v>2</v>
      </c>
      <c r="G3523" s="2" t="s">
        <v>1977</v>
      </c>
      <c r="H3523" s="2">
        <v>90662</v>
      </c>
      <c r="I3523" s="3">
        <v>0.44614052181444191</v>
      </c>
      <c r="J3523" s="2">
        <v>203214</v>
      </c>
      <c r="K3523" s="2">
        <v>397855</v>
      </c>
    </row>
    <row r="3524" spans="1:11" x14ac:dyDescent="0.3">
      <c r="A3524" s="2">
        <v>25</v>
      </c>
      <c r="B3524" s="2" t="s">
        <v>526</v>
      </c>
      <c r="C3524" s="2">
        <v>151</v>
      </c>
      <c r="D3524" s="2" t="s">
        <v>3240</v>
      </c>
      <c r="E3524" s="2" t="s">
        <v>7954</v>
      </c>
      <c r="F3524" s="2">
        <v>3</v>
      </c>
      <c r="G3524" s="2" t="s">
        <v>22</v>
      </c>
      <c r="H3524" s="2">
        <v>2974</v>
      </c>
      <c r="I3524" s="3">
        <v>1.4634818467231588E-2</v>
      </c>
      <c r="J3524" s="2">
        <v>203214</v>
      </c>
      <c r="K3524" s="2">
        <v>397855</v>
      </c>
    </row>
    <row r="3525" spans="1:11" x14ac:dyDescent="0.3">
      <c r="A3525" s="2">
        <v>25</v>
      </c>
      <c r="B3525" s="2" t="s">
        <v>526</v>
      </c>
      <c r="C3525" s="2">
        <v>151</v>
      </c>
      <c r="D3525" s="2" t="s">
        <v>3240</v>
      </c>
      <c r="E3525" s="2" t="s">
        <v>2507</v>
      </c>
      <c r="F3525" s="2">
        <v>4</v>
      </c>
      <c r="G3525" s="2" t="s">
        <v>11</v>
      </c>
      <c r="H3525" s="2">
        <v>1846</v>
      </c>
      <c r="I3525" s="3">
        <v>9.0840198017853105E-3</v>
      </c>
      <c r="J3525" s="2">
        <v>203214</v>
      </c>
      <c r="K3525" s="2">
        <v>397855</v>
      </c>
    </row>
    <row r="3526" spans="1:11" x14ac:dyDescent="0.3">
      <c r="A3526" s="2">
        <v>25</v>
      </c>
      <c r="B3526" s="2" t="s">
        <v>526</v>
      </c>
      <c r="C3526" s="2">
        <v>151</v>
      </c>
      <c r="D3526" s="2" t="s">
        <v>3240</v>
      </c>
      <c r="E3526" s="2" t="s">
        <v>2508</v>
      </c>
      <c r="F3526" s="2">
        <v>5</v>
      </c>
      <c r="G3526" s="2" t="s">
        <v>19</v>
      </c>
      <c r="H3526" s="2">
        <v>564</v>
      </c>
      <c r="I3526" s="3">
        <v>2.775399332723139E-3</v>
      </c>
      <c r="J3526" s="2">
        <v>203214</v>
      </c>
      <c r="K3526" s="2">
        <v>397855</v>
      </c>
    </row>
    <row r="3527" spans="1:11" x14ac:dyDescent="0.3">
      <c r="A3527" s="2">
        <v>25</v>
      </c>
      <c r="B3527" s="2" t="s">
        <v>526</v>
      </c>
      <c r="C3527" s="2">
        <v>151</v>
      </c>
      <c r="D3527" s="2" t="s">
        <v>3240</v>
      </c>
      <c r="E3527" s="2" t="s">
        <v>2509</v>
      </c>
      <c r="F3527" s="2">
        <v>6</v>
      </c>
      <c r="G3527" s="2" t="s">
        <v>1971</v>
      </c>
      <c r="H3527" s="2">
        <v>483</v>
      </c>
      <c r="I3527" s="3">
        <v>2.3768047477043903E-3</v>
      </c>
      <c r="J3527" s="2">
        <v>203214</v>
      </c>
      <c r="K3527" s="2">
        <v>397855</v>
      </c>
    </row>
    <row r="3528" spans="1:11" x14ac:dyDescent="0.3">
      <c r="A3528" s="2">
        <v>25</v>
      </c>
      <c r="B3528" s="2" t="s">
        <v>526</v>
      </c>
      <c r="C3528" s="2">
        <v>151</v>
      </c>
      <c r="D3528" s="2" t="s">
        <v>3240</v>
      </c>
      <c r="E3528" s="2" t="s">
        <v>2510</v>
      </c>
      <c r="F3528" s="2">
        <v>7</v>
      </c>
      <c r="G3528" s="2" t="s">
        <v>564</v>
      </c>
      <c r="H3528" s="2">
        <v>356</v>
      </c>
      <c r="I3528" s="3">
        <v>1.7518478057614141E-3</v>
      </c>
      <c r="J3528" s="2">
        <v>203214</v>
      </c>
      <c r="K3528" s="2">
        <v>397855</v>
      </c>
    </row>
    <row r="3529" spans="1:11" x14ac:dyDescent="0.3">
      <c r="A3529" s="2">
        <v>25</v>
      </c>
      <c r="B3529" s="2" t="s">
        <v>526</v>
      </c>
      <c r="C3529" s="2">
        <v>151</v>
      </c>
      <c r="D3529" s="2" t="s">
        <v>3240</v>
      </c>
      <c r="E3529" s="2" t="s">
        <v>2511</v>
      </c>
      <c r="F3529" s="2">
        <v>8</v>
      </c>
      <c r="G3529" s="2" t="s">
        <v>19</v>
      </c>
      <c r="H3529" s="2">
        <v>428</v>
      </c>
      <c r="I3529" s="3">
        <v>2.1061541035558573E-3</v>
      </c>
      <c r="J3529" s="2">
        <v>203214</v>
      </c>
      <c r="K3529" s="2">
        <v>397855</v>
      </c>
    </row>
    <row r="3530" spans="1:11" x14ac:dyDescent="0.3">
      <c r="A3530" s="2">
        <v>25</v>
      </c>
      <c r="B3530" s="2" t="s">
        <v>526</v>
      </c>
      <c r="C3530" s="2">
        <v>151</v>
      </c>
      <c r="D3530" s="2" t="s">
        <v>3240</v>
      </c>
      <c r="E3530" s="2" t="s">
        <v>2512</v>
      </c>
      <c r="F3530" s="2">
        <v>9</v>
      </c>
      <c r="G3530" s="2" t="s">
        <v>19</v>
      </c>
      <c r="H3530" s="2">
        <v>334</v>
      </c>
      <c r="I3530" s="3">
        <v>1.6435875481020008E-3</v>
      </c>
      <c r="J3530" s="2">
        <v>203214</v>
      </c>
      <c r="K3530" s="2">
        <v>397855</v>
      </c>
    </row>
    <row r="3531" spans="1:11" x14ac:dyDescent="0.3">
      <c r="A3531" s="2">
        <v>25</v>
      </c>
      <c r="B3531" s="2" t="s">
        <v>526</v>
      </c>
      <c r="C3531" s="2">
        <v>151</v>
      </c>
      <c r="D3531" s="2" t="s">
        <v>3240</v>
      </c>
      <c r="E3531" s="2" t="s">
        <v>1749</v>
      </c>
      <c r="F3531" s="2">
        <v>10</v>
      </c>
      <c r="G3531" s="2" t="s">
        <v>517</v>
      </c>
      <c r="H3531" s="2">
        <v>193</v>
      </c>
      <c r="I3531" s="3">
        <v>9.4973771492121606E-4</v>
      </c>
      <c r="J3531" s="2">
        <v>203214</v>
      </c>
      <c r="K3531" s="2">
        <v>397855</v>
      </c>
    </row>
    <row r="3532" spans="1:11" x14ac:dyDescent="0.3">
      <c r="A3532" s="2">
        <v>25</v>
      </c>
      <c r="B3532" s="2" t="s">
        <v>526</v>
      </c>
      <c r="C3532" s="2">
        <v>151</v>
      </c>
      <c r="D3532" s="2" t="s">
        <v>3240</v>
      </c>
      <c r="E3532" s="2" t="s">
        <v>2513</v>
      </c>
      <c r="F3532" s="2">
        <v>11</v>
      </c>
      <c r="G3532" s="2" t="s">
        <v>19</v>
      </c>
      <c r="H3532" s="2">
        <v>291</v>
      </c>
      <c r="I3532" s="3">
        <v>1.431987953585875E-3</v>
      </c>
      <c r="J3532" s="2">
        <v>203214</v>
      </c>
      <c r="K3532" s="2">
        <v>397855</v>
      </c>
    </row>
    <row r="3533" spans="1:11" x14ac:dyDescent="0.3">
      <c r="A3533" s="2">
        <v>25</v>
      </c>
      <c r="B3533" s="2" t="s">
        <v>526</v>
      </c>
      <c r="C3533" s="2">
        <v>151</v>
      </c>
      <c r="D3533" s="2" t="s">
        <v>3240</v>
      </c>
      <c r="E3533" s="2" t="s">
        <v>2514</v>
      </c>
      <c r="F3533" s="2">
        <v>12</v>
      </c>
      <c r="G3533" s="2" t="s">
        <v>19</v>
      </c>
      <c r="H3533" s="2">
        <v>297</v>
      </c>
      <c r="I3533" s="3">
        <v>1.4615134784020786E-3</v>
      </c>
      <c r="J3533" s="2">
        <v>203214</v>
      </c>
      <c r="K3533" s="2">
        <v>397855</v>
      </c>
    </row>
    <row r="3534" spans="1:11" x14ac:dyDescent="0.3">
      <c r="A3534" s="2">
        <v>25</v>
      </c>
      <c r="B3534" s="2" t="s">
        <v>526</v>
      </c>
      <c r="C3534" s="2">
        <v>151</v>
      </c>
      <c r="D3534" s="2" t="s">
        <v>3240</v>
      </c>
      <c r="E3534" s="2" t="s">
        <v>2515</v>
      </c>
      <c r="F3534" s="2">
        <v>13</v>
      </c>
      <c r="G3534" s="2" t="s">
        <v>2516</v>
      </c>
      <c r="H3534" s="2">
        <v>226</v>
      </c>
      <c r="I3534" s="3">
        <v>1.1121281014103358E-3</v>
      </c>
      <c r="J3534" s="2">
        <v>203214</v>
      </c>
      <c r="K3534" s="2">
        <v>397855</v>
      </c>
    </row>
    <row r="3535" spans="1:11" x14ac:dyDescent="0.3">
      <c r="A3535" s="2">
        <v>25</v>
      </c>
      <c r="B3535" s="2" t="s">
        <v>526</v>
      </c>
      <c r="C3535" s="2">
        <v>151</v>
      </c>
      <c r="D3535" s="2" t="s">
        <v>3240</v>
      </c>
      <c r="E3535" s="2" t="s">
        <v>2517</v>
      </c>
      <c r="F3535" s="2">
        <v>14</v>
      </c>
      <c r="G3535" s="2" t="s">
        <v>1113</v>
      </c>
      <c r="H3535" s="2">
        <v>228</v>
      </c>
      <c r="I3535" s="3">
        <v>1.1219699430157371E-3</v>
      </c>
      <c r="J3535" s="2">
        <v>203214</v>
      </c>
      <c r="K3535" s="2">
        <v>397855</v>
      </c>
    </row>
    <row r="3536" spans="1:11" x14ac:dyDescent="0.3">
      <c r="A3536" s="2">
        <v>25</v>
      </c>
      <c r="B3536" s="2" t="s">
        <v>526</v>
      </c>
      <c r="C3536" s="2">
        <v>151</v>
      </c>
      <c r="D3536" s="2" t="s">
        <v>3240</v>
      </c>
      <c r="E3536" s="2" t="s">
        <v>2518</v>
      </c>
      <c r="F3536" s="2">
        <v>15</v>
      </c>
      <c r="G3536" s="2" t="s">
        <v>19</v>
      </c>
      <c r="H3536" s="2">
        <v>216</v>
      </c>
      <c r="I3536" s="3">
        <v>1.0629188933833299E-3</v>
      </c>
      <c r="J3536" s="2">
        <v>203214</v>
      </c>
      <c r="K3536" s="2">
        <v>397855</v>
      </c>
    </row>
    <row r="3537" spans="1:11" x14ac:dyDescent="0.3">
      <c r="A3537" s="2">
        <v>25</v>
      </c>
      <c r="B3537" s="2" t="s">
        <v>526</v>
      </c>
      <c r="C3537" s="2">
        <v>151</v>
      </c>
      <c r="D3537" s="2" t="s">
        <v>3240</v>
      </c>
      <c r="E3537" s="2" t="s">
        <v>2519</v>
      </c>
      <c r="F3537" s="2">
        <v>16</v>
      </c>
      <c r="G3537" s="2" t="s">
        <v>1049</v>
      </c>
      <c r="H3537" s="2">
        <v>150</v>
      </c>
      <c r="I3537" s="3">
        <v>7.3813812040509025E-4</v>
      </c>
      <c r="J3537" s="2">
        <v>203214</v>
      </c>
      <c r="K3537" s="2">
        <v>397855</v>
      </c>
    </row>
    <row r="3538" spans="1:11" x14ac:dyDescent="0.3">
      <c r="A3538" s="2">
        <v>25</v>
      </c>
      <c r="B3538" s="2" t="s">
        <v>526</v>
      </c>
      <c r="C3538" s="2">
        <v>151</v>
      </c>
      <c r="D3538" s="2" t="s">
        <v>3240</v>
      </c>
      <c r="E3538" s="2" t="s">
        <v>2520</v>
      </c>
      <c r="F3538" s="2">
        <v>17</v>
      </c>
      <c r="G3538" s="2" t="s">
        <v>19</v>
      </c>
      <c r="H3538" s="2">
        <v>163</v>
      </c>
      <c r="I3538" s="3">
        <v>8.0211009084019797E-4</v>
      </c>
      <c r="J3538" s="2">
        <v>203214</v>
      </c>
      <c r="K3538" s="2">
        <v>397855</v>
      </c>
    </row>
    <row r="3539" spans="1:11" x14ac:dyDescent="0.3">
      <c r="A3539" s="2">
        <v>25</v>
      </c>
      <c r="B3539" s="2" t="s">
        <v>526</v>
      </c>
      <c r="C3539" s="2">
        <v>151</v>
      </c>
      <c r="D3539" s="2" t="s">
        <v>3240</v>
      </c>
      <c r="E3539" s="2" t="s">
        <v>2521</v>
      </c>
      <c r="F3539" s="2">
        <v>18</v>
      </c>
      <c r="G3539" s="2" t="s">
        <v>1053</v>
      </c>
      <c r="H3539" s="2">
        <v>153</v>
      </c>
      <c r="I3539" s="3">
        <v>7.5290088281319205E-4</v>
      </c>
      <c r="J3539" s="2">
        <v>203214</v>
      </c>
      <c r="K3539" s="2">
        <v>397855</v>
      </c>
    </row>
    <row r="3540" spans="1:11" x14ac:dyDescent="0.3">
      <c r="A3540" s="2">
        <v>25</v>
      </c>
      <c r="B3540" s="2" t="s">
        <v>526</v>
      </c>
      <c r="C3540" s="2">
        <v>151</v>
      </c>
      <c r="D3540" s="2" t="s">
        <v>3240</v>
      </c>
      <c r="E3540" s="2" t="s">
        <v>2522</v>
      </c>
      <c r="F3540" s="2">
        <v>19</v>
      </c>
      <c r="G3540" s="2" t="s">
        <v>1962</v>
      </c>
      <c r="H3540" s="2">
        <v>113</v>
      </c>
      <c r="I3540" s="3">
        <v>5.5606405070516792E-4</v>
      </c>
      <c r="J3540" s="2">
        <v>203214</v>
      </c>
      <c r="K3540" s="2">
        <v>397855</v>
      </c>
    </row>
    <row r="3541" spans="1:11" x14ac:dyDescent="0.3">
      <c r="A3541" s="2">
        <v>25</v>
      </c>
      <c r="B3541" s="2" t="s">
        <v>526</v>
      </c>
      <c r="C3541" s="2">
        <v>151</v>
      </c>
      <c r="D3541" s="2" t="s">
        <v>3240</v>
      </c>
      <c r="E3541" s="2" t="s">
        <v>2523</v>
      </c>
      <c r="F3541" s="2">
        <v>20</v>
      </c>
      <c r="G3541" s="2" t="s">
        <v>19</v>
      </c>
      <c r="H3541" s="2">
        <v>104</v>
      </c>
      <c r="I3541" s="3">
        <v>5.1177576348086253E-4</v>
      </c>
      <c r="J3541" s="2">
        <v>203214</v>
      </c>
      <c r="K3541" s="2">
        <v>397855</v>
      </c>
    </row>
    <row r="3542" spans="1:11" x14ac:dyDescent="0.3">
      <c r="A3542" s="2">
        <v>25</v>
      </c>
      <c r="B3542" s="2" t="s">
        <v>526</v>
      </c>
      <c r="C3542" s="2">
        <v>151</v>
      </c>
      <c r="D3542" s="2" t="s">
        <v>3240</v>
      </c>
      <c r="E3542" s="2" t="s">
        <v>2524</v>
      </c>
      <c r="F3542" s="2">
        <v>21</v>
      </c>
      <c r="G3542" s="2" t="s">
        <v>19</v>
      </c>
      <c r="H3542" s="2">
        <v>106</v>
      </c>
      <c r="I3542" s="3">
        <v>5.2161760508626369E-4</v>
      </c>
      <c r="J3542" s="2">
        <v>203214</v>
      </c>
      <c r="K3542" s="2">
        <v>397855</v>
      </c>
    </row>
    <row r="3543" spans="1:11" x14ac:dyDescent="0.3">
      <c r="A3543" s="2">
        <v>25</v>
      </c>
      <c r="B3543" s="2" t="s">
        <v>526</v>
      </c>
      <c r="C3543" s="2">
        <v>151</v>
      </c>
      <c r="D3543" s="2" t="s">
        <v>3240</v>
      </c>
      <c r="E3543" s="2" t="s">
        <v>2525</v>
      </c>
      <c r="F3543" s="2">
        <v>22</v>
      </c>
      <c r="G3543" s="2" t="s">
        <v>19</v>
      </c>
      <c r="H3543" s="2">
        <v>132</v>
      </c>
      <c r="I3543" s="3">
        <v>6.4956154595647935E-4</v>
      </c>
      <c r="J3543" s="2">
        <v>203214</v>
      </c>
      <c r="K3543" s="2">
        <v>397855</v>
      </c>
    </row>
    <row r="3544" spans="1:11" x14ac:dyDescent="0.3">
      <c r="A3544" s="2">
        <v>25</v>
      </c>
      <c r="B3544" s="2" t="s">
        <v>526</v>
      </c>
      <c r="C3544" s="2">
        <v>151</v>
      </c>
      <c r="D3544" s="2" t="s">
        <v>3240</v>
      </c>
      <c r="E3544" s="2" t="s">
        <v>2526</v>
      </c>
      <c r="F3544" s="2">
        <v>23</v>
      </c>
      <c r="G3544" s="2" t="s">
        <v>19</v>
      </c>
      <c r="H3544" s="2">
        <v>104</v>
      </c>
      <c r="I3544" s="3">
        <v>5.1177576348086253E-4</v>
      </c>
      <c r="J3544" s="2">
        <v>203214</v>
      </c>
      <c r="K3544" s="2">
        <v>397855</v>
      </c>
    </row>
    <row r="3545" spans="1:11" x14ac:dyDescent="0.3">
      <c r="A3545" s="2">
        <v>25</v>
      </c>
      <c r="B3545" s="2" t="s">
        <v>526</v>
      </c>
      <c r="C3545" s="2">
        <v>151</v>
      </c>
      <c r="D3545" s="2" t="s">
        <v>3240</v>
      </c>
      <c r="E3545" s="2" t="s">
        <v>2527</v>
      </c>
      <c r="F3545" s="2">
        <v>24</v>
      </c>
      <c r="G3545" s="2" t="s">
        <v>19</v>
      </c>
      <c r="H3545" s="2">
        <v>68</v>
      </c>
      <c r="I3545" s="3">
        <v>3.3462261458364089E-4</v>
      </c>
      <c r="J3545" s="2">
        <v>203214</v>
      </c>
      <c r="K3545" s="2">
        <v>397855</v>
      </c>
    </row>
    <row r="3546" spans="1:11" x14ac:dyDescent="0.3">
      <c r="A3546" s="2">
        <v>25</v>
      </c>
      <c r="B3546" s="2" t="s">
        <v>526</v>
      </c>
      <c r="C3546" s="2">
        <v>151</v>
      </c>
      <c r="D3546" s="2" t="s">
        <v>3240</v>
      </c>
      <c r="E3546" s="2" t="s">
        <v>2528</v>
      </c>
      <c r="F3546" s="2">
        <v>25</v>
      </c>
      <c r="G3546" s="2" t="s">
        <v>19</v>
      </c>
      <c r="H3546" s="2">
        <v>49</v>
      </c>
      <c r="I3546" s="3">
        <v>2.4112511933232947E-4</v>
      </c>
      <c r="J3546" s="2">
        <v>203214</v>
      </c>
      <c r="K3546" s="2">
        <v>397855</v>
      </c>
    </row>
    <row r="3547" spans="1:11" x14ac:dyDescent="0.3">
      <c r="A3547" s="2">
        <v>26</v>
      </c>
      <c r="B3547" s="2" t="s">
        <v>556</v>
      </c>
      <c r="C3547" s="2">
        <v>152</v>
      </c>
      <c r="D3547" s="2" t="s">
        <v>3241</v>
      </c>
      <c r="E3547" s="2" t="s">
        <v>2529</v>
      </c>
      <c r="F3547" s="2">
        <v>1</v>
      </c>
      <c r="G3547" s="2" t="s">
        <v>9</v>
      </c>
      <c r="H3547" s="2">
        <v>147100</v>
      </c>
      <c r="I3547" s="3">
        <v>0.73803144786618102</v>
      </c>
      <c r="J3547" s="2">
        <v>199314</v>
      </c>
      <c r="K3547" s="2">
        <v>318881</v>
      </c>
    </row>
    <row r="3548" spans="1:11" x14ac:dyDescent="0.3">
      <c r="A3548" s="2">
        <v>26</v>
      </c>
      <c r="B3548" s="2" t="s">
        <v>556</v>
      </c>
      <c r="C3548" s="2">
        <v>152</v>
      </c>
      <c r="D3548" s="2" t="s">
        <v>3241</v>
      </c>
      <c r="E3548" s="2" t="s">
        <v>2530</v>
      </c>
      <c r="F3548" s="2">
        <v>2</v>
      </c>
      <c r="G3548" s="2" t="s">
        <v>7</v>
      </c>
      <c r="H3548" s="2">
        <v>46325</v>
      </c>
      <c r="I3548" s="3">
        <v>0.23242220817403694</v>
      </c>
      <c r="J3548" s="2">
        <v>199314</v>
      </c>
      <c r="K3548" s="2">
        <v>318881</v>
      </c>
    </row>
    <row r="3549" spans="1:11" x14ac:dyDescent="0.3">
      <c r="A3549" s="2">
        <v>26</v>
      </c>
      <c r="B3549" s="2" t="s">
        <v>556</v>
      </c>
      <c r="C3549" s="2">
        <v>152</v>
      </c>
      <c r="D3549" s="2" t="s">
        <v>3241</v>
      </c>
      <c r="E3549" s="2" t="s">
        <v>7955</v>
      </c>
      <c r="F3549" s="2">
        <v>3</v>
      </c>
      <c r="G3549" s="2" t="s">
        <v>22</v>
      </c>
      <c r="H3549" s="2">
        <v>3111</v>
      </c>
      <c r="I3549" s="3">
        <v>1.5608537282880279E-2</v>
      </c>
      <c r="J3549" s="2">
        <v>199314</v>
      </c>
      <c r="K3549" s="2">
        <v>318881</v>
      </c>
    </row>
    <row r="3550" spans="1:11" x14ac:dyDescent="0.3">
      <c r="A3550" s="2">
        <v>26</v>
      </c>
      <c r="B3550" s="2" t="s">
        <v>556</v>
      </c>
      <c r="C3550" s="2">
        <v>152</v>
      </c>
      <c r="D3550" s="2" t="s">
        <v>3241</v>
      </c>
      <c r="E3550" s="2" t="s">
        <v>2531</v>
      </c>
      <c r="F3550" s="2">
        <v>4</v>
      </c>
      <c r="G3550" s="2" t="s">
        <v>1023</v>
      </c>
      <c r="H3550" s="2">
        <v>613</v>
      </c>
      <c r="I3550" s="3">
        <v>3.0755491335280011E-3</v>
      </c>
      <c r="J3550" s="2">
        <v>199314</v>
      </c>
      <c r="K3550" s="2">
        <v>318881</v>
      </c>
    </row>
    <row r="3551" spans="1:11" x14ac:dyDescent="0.3">
      <c r="A3551" s="2">
        <v>26</v>
      </c>
      <c r="B3551" s="2" t="s">
        <v>556</v>
      </c>
      <c r="C3551" s="2">
        <v>152</v>
      </c>
      <c r="D3551" s="2" t="s">
        <v>3241</v>
      </c>
      <c r="E3551" s="2" t="s">
        <v>2532</v>
      </c>
      <c r="F3551" s="2">
        <v>5</v>
      </c>
      <c r="G3551" s="2" t="s">
        <v>11</v>
      </c>
      <c r="H3551" s="2">
        <v>448</v>
      </c>
      <c r="I3551" s="3">
        <v>2.2477096440791915E-3</v>
      </c>
      <c r="J3551" s="2">
        <v>199314</v>
      </c>
      <c r="K3551" s="2">
        <v>318881</v>
      </c>
    </row>
    <row r="3552" spans="1:11" x14ac:dyDescent="0.3">
      <c r="A3552" s="2">
        <v>26</v>
      </c>
      <c r="B3552" s="2" t="s">
        <v>556</v>
      </c>
      <c r="C3552" s="2">
        <v>152</v>
      </c>
      <c r="D3552" s="2" t="s">
        <v>3241</v>
      </c>
      <c r="E3552" s="2" t="s">
        <v>2533</v>
      </c>
      <c r="F3552" s="2">
        <v>6</v>
      </c>
      <c r="G3552" s="2" t="s">
        <v>19</v>
      </c>
      <c r="H3552" s="2">
        <v>193</v>
      </c>
      <c r="I3552" s="3">
        <v>9.6832134220375889E-4</v>
      </c>
      <c r="J3552" s="2">
        <v>199314</v>
      </c>
      <c r="K3552" s="2">
        <v>318881</v>
      </c>
    </row>
    <row r="3553" spans="1:11" x14ac:dyDescent="0.3">
      <c r="A3553" s="2">
        <v>26</v>
      </c>
      <c r="B3553" s="2" t="s">
        <v>556</v>
      </c>
      <c r="C3553" s="2">
        <v>152</v>
      </c>
      <c r="D3553" s="2" t="s">
        <v>3241</v>
      </c>
      <c r="E3553" s="2" t="s">
        <v>2534</v>
      </c>
      <c r="F3553" s="2">
        <v>7</v>
      </c>
      <c r="G3553" s="2" t="s">
        <v>19</v>
      </c>
      <c r="H3553" s="2">
        <v>219</v>
      </c>
      <c r="I3553" s="3">
        <v>1.0987687769047833E-3</v>
      </c>
      <c r="J3553" s="2">
        <v>199314</v>
      </c>
      <c r="K3553" s="2">
        <v>318881</v>
      </c>
    </row>
    <row r="3554" spans="1:11" x14ac:dyDescent="0.3">
      <c r="A3554" s="2">
        <v>26</v>
      </c>
      <c r="B3554" s="2" t="s">
        <v>556</v>
      </c>
      <c r="C3554" s="2">
        <v>152</v>
      </c>
      <c r="D3554" s="2" t="s">
        <v>3241</v>
      </c>
      <c r="E3554" s="2" t="s">
        <v>2535</v>
      </c>
      <c r="F3554" s="2">
        <v>8</v>
      </c>
      <c r="G3554" s="2" t="s">
        <v>2170</v>
      </c>
      <c r="H3554" s="2">
        <v>173</v>
      </c>
      <c r="I3554" s="3">
        <v>8.6797716166450928E-4</v>
      </c>
      <c r="J3554" s="2">
        <v>199314</v>
      </c>
      <c r="K3554" s="2">
        <v>318881</v>
      </c>
    </row>
    <row r="3555" spans="1:11" x14ac:dyDescent="0.3">
      <c r="A3555" s="2">
        <v>26</v>
      </c>
      <c r="B3555" s="2" t="s">
        <v>556</v>
      </c>
      <c r="C3555" s="2">
        <v>152</v>
      </c>
      <c r="D3555" s="2" t="s">
        <v>3241</v>
      </c>
      <c r="E3555" s="2" t="s">
        <v>2536</v>
      </c>
      <c r="F3555" s="2">
        <v>9</v>
      </c>
      <c r="G3555" s="2" t="s">
        <v>19</v>
      </c>
      <c r="H3555" s="2">
        <v>178</v>
      </c>
      <c r="I3555" s="3">
        <v>8.9306320679932163E-4</v>
      </c>
      <c r="J3555" s="2">
        <v>199314</v>
      </c>
      <c r="K3555" s="2">
        <v>318881</v>
      </c>
    </row>
    <row r="3556" spans="1:11" x14ac:dyDescent="0.3">
      <c r="A3556" s="2">
        <v>26</v>
      </c>
      <c r="B3556" s="2" t="s">
        <v>556</v>
      </c>
      <c r="C3556" s="2">
        <v>152</v>
      </c>
      <c r="D3556" s="2" t="s">
        <v>3241</v>
      </c>
      <c r="E3556" s="2" t="s">
        <v>2537</v>
      </c>
      <c r="F3556" s="2">
        <v>10</v>
      </c>
      <c r="G3556" s="2" t="s">
        <v>19</v>
      </c>
      <c r="H3556" s="2">
        <v>99</v>
      </c>
      <c r="I3556" s="3">
        <v>4.9670369366928567E-4</v>
      </c>
      <c r="J3556" s="2">
        <v>199314</v>
      </c>
      <c r="K3556" s="2">
        <v>318881</v>
      </c>
    </row>
    <row r="3557" spans="1:11" x14ac:dyDescent="0.3">
      <c r="A3557" s="2">
        <v>26</v>
      </c>
      <c r="B3557" s="2" t="s">
        <v>556</v>
      </c>
      <c r="C3557" s="2">
        <v>152</v>
      </c>
      <c r="D3557" s="2" t="s">
        <v>3241</v>
      </c>
      <c r="E3557" s="2" t="s">
        <v>2538</v>
      </c>
      <c r="F3557" s="2">
        <v>11</v>
      </c>
      <c r="G3557" s="2" t="s">
        <v>19</v>
      </c>
      <c r="H3557" s="2">
        <v>120</v>
      </c>
      <c r="I3557" s="3">
        <v>6.0206508323549775E-4</v>
      </c>
      <c r="J3557" s="2">
        <v>199314</v>
      </c>
      <c r="K3557" s="2">
        <v>318881</v>
      </c>
    </row>
    <row r="3558" spans="1:11" x14ac:dyDescent="0.3">
      <c r="A3558" s="2">
        <v>26</v>
      </c>
      <c r="B3558" s="2" t="s">
        <v>556</v>
      </c>
      <c r="C3558" s="2">
        <v>152</v>
      </c>
      <c r="D3558" s="2" t="s">
        <v>3241</v>
      </c>
      <c r="E3558" s="2" t="s">
        <v>2539</v>
      </c>
      <c r="F3558" s="2">
        <v>12</v>
      </c>
      <c r="G3558" s="2" t="s">
        <v>316</v>
      </c>
      <c r="H3558" s="2">
        <v>116</v>
      </c>
      <c r="I3558" s="3">
        <v>5.8199624712764787E-4</v>
      </c>
      <c r="J3558" s="2">
        <v>199314</v>
      </c>
      <c r="K3558" s="2">
        <v>318881</v>
      </c>
    </row>
    <row r="3559" spans="1:11" x14ac:dyDescent="0.3">
      <c r="A3559" s="2">
        <v>26</v>
      </c>
      <c r="B3559" s="2" t="s">
        <v>556</v>
      </c>
      <c r="C3559" s="2">
        <v>152</v>
      </c>
      <c r="D3559" s="2" t="s">
        <v>3241</v>
      </c>
      <c r="E3559" s="2" t="s">
        <v>2540</v>
      </c>
      <c r="F3559" s="2">
        <v>13</v>
      </c>
      <c r="G3559" s="2" t="s">
        <v>564</v>
      </c>
      <c r="H3559" s="2">
        <v>87</v>
      </c>
      <c r="I3559" s="3">
        <v>4.3649718534573588E-4</v>
      </c>
      <c r="J3559" s="2">
        <v>199314</v>
      </c>
      <c r="K3559" s="2">
        <v>318881</v>
      </c>
    </row>
    <row r="3560" spans="1:11" x14ac:dyDescent="0.3">
      <c r="A3560" s="2">
        <v>26</v>
      </c>
      <c r="B3560" s="2" t="s">
        <v>556</v>
      </c>
      <c r="C3560" s="2">
        <v>152</v>
      </c>
      <c r="D3560" s="2" t="s">
        <v>3241</v>
      </c>
      <c r="E3560" s="2" t="s">
        <v>2541</v>
      </c>
      <c r="F3560" s="2">
        <v>14</v>
      </c>
      <c r="G3560" s="2" t="s">
        <v>2516</v>
      </c>
      <c r="H3560" s="2">
        <v>108</v>
      </c>
      <c r="I3560" s="3">
        <v>5.4185857491194801E-4</v>
      </c>
      <c r="J3560" s="2">
        <v>199314</v>
      </c>
      <c r="K3560" s="2">
        <v>318881</v>
      </c>
    </row>
    <row r="3561" spans="1:11" x14ac:dyDescent="0.3">
      <c r="A3561" s="2">
        <v>26</v>
      </c>
      <c r="B3561" s="2" t="s">
        <v>556</v>
      </c>
      <c r="C3561" s="2">
        <v>152</v>
      </c>
      <c r="D3561" s="2" t="s">
        <v>3241</v>
      </c>
      <c r="E3561" s="2" t="s">
        <v>2542</v>
      </c>
      <c r="F3561" s="2">
        <v>15</v>
      </c>
      <c r="G3561" s="2" t="s">
        <v>19</v>
      </c>
      <c r="H3561" s="2">
        <v>74</v>
      </c>
      <c r="I3561" s="3">
        <v>3.7127346799522361E-4</v>
      </c>
      <c r="J3561" s="2">
        <v>199314</v>
      </c>
      <c r="K3561" s="2">
        <v>318881</v>
      </c>
    </row>
    <row r="3562" spans="1:11" x14ac:dyDescent="0.3">
      <c r="A3562" s="2">
        <v>26</v>
      </c>
      <c r="B3562" s="2" t="s">
        <v>556</v>
      </c>
      <c r="C3562" s="2">
        <v>152</v>
      </c>
      <c r="D3562" s="2" t="s">
        <v>3241</v>
      </c>
      <c r="E3562" s="2" t="s">
        <v>2543</v>
      </c>
      <c r="F3562" s="2">
        <v>16</v>
      </c>
      <c r="G3562" s="2" t="s">
        <v>2341</v>
      </c>
      <c r="H3562" s="2">
        <v>61</v>
      </c>
      <c r="I3562" s="3">
        <v>3.0604975064471134E-4</v>
      </c>
      <c r="J3562" s="2">
        <v>199314</v>
      </c>
      <c r="K3562" s="2">
        <v>318881</v>
      </c>
    </row>
    <row r="3563" spans="1:11" x14ac:dyDescent="0.3">
      <c r="A3563" s="2">
        <v>26</v>
      </c>
      <c r="B3563" s="2" t="s">
        <v>556</v>
      </c>
      <c r="C3563" s="2">
        <v>152</v>
      </c>
      <c r="D3563" s="2" t="s">
        <v>3241</v>
      </c>
      <c r="E3563" s="2" t="s">
        <v>2544</v>
      </c>
      <c r="F3563" s="2">
        <v>17</v>
      </c>
      <c r="G3563" s="2" t="s">
        <v>1962</v>
      </c>
      <c r="H3563" s="2">
        <v>124</v>
      </c>
      <c r="I3563" s="3">
        <v>6.2213391934334773E-4</v>
      </c>
      <c r="J3563" s="2">
        <v>199314</v>
      </c>
      <c r="K3563" s="2">
        <v>318881</v>
      </c>
    </row>
    <row r="3564" spans="1:11" x14ac:dyDescent="0.3">
      <c r="A3564" s="2">
        <v>26</v>
      </c>
      <c r="B3564" s="2" t="s">
        <v>556</v>
      </c>
      <c r="C3564" s="2">
        <v>152</v>
      </c>
      <c r="D3564" s="2" t="s">
        <v>3241</v>
      </c>
      <c r="E3564" s="2" t="s">
        <v>2545</v>
      </c>
      <c r="F3564" s="2">
        <v>18</v>
      </c>
      <c r="G3564" s="2" t="s">
        <v>2546</v>
      </c>
      <c r="H3564" s="2">
        <v>80</v>
      </c>
      <c r="I3564" s="3">
        <v>4.0137672215699848E-4</v>
      </c>
      <c r="J3564" s="2">
        <v>199314</v>
      </c>
      <c r="K3564" s="2">
        <v>318881</v>
      </c>
    </row>
    <row r="3565" spans="1:11" x14ac:dyDescent="0.3">
      <c r="A3565" s="2">
        <v>26</v>
      </c>
      <c r="B3565" s="2" t="s">
        <v>556</v>
      </c>
      <c r="C3565" s="2">
        <v>152</v>
      </c>
      <c r="D3565" s="2" t="s">
        <v>3241</v>
      </c>
      <c r="E3565" s="2" t="s">
        <v>2547</v>
      </c>
      <c r="F3565" s="2">
        <v>19</v>
      </c>
      <c r="G3565" s="2" t="s">
        <v>1049</v>
      </c>
      <c r="H3565" s="2">
        <v>48</v>
      </c>
      <c r="I3565" s="3">
        <v>2.408260332941991E-4</v>
      </c>
      <c r="J3565" s="2">
        <v>199314</v>
      </c>
      <c r="K3565" s="2">
        <v>318881</v>
      </c>
    </row>
    <row r="3566" spans="1:11" x14ac:dyDescent="0.3">
      <c r="A3566" s="2">
        <v>26</v>
      </c>
      <c r="B3566" s="2" t="s">
        <v>556</v>
      </c>
      <c r="C3566" s="2">
        <v>152</v>
      </c>
      <c r="D3566" s="2" t="s">
        <v>3241</v>
      </c>
      <c r="E3566" s="2" t="s">
        <v>2548</v>
      </c>
      <c r="F3566" s="2">
        <v>20</v>
      </c>
      <c r="G3566" s="2" t="s">
        <v>19</v>
      </c>
      <c r="H3566" s="2">
        <v>37</v>
      </c>
      <c r="I3566" s="3">
        <v>1.856367339976118E-4</v>
      </c>
      <c r="J3566" s="2">
        <v>199314</v>
      </c>
      <c r="K3566" s="2">
        <v>318881</v>
      </c>
    </row>
    <row r="3567" spans="1:11" x14ac:dyDescent="0.3">
      <c r="A3567" s="2">
        <v>26</v>
      </c>
      <c r="B3567" s="2" t="s">
        <v>556</v>
      </c>
      <c r="C3567" s="2">
        <v>153</v>
      </c>
      <c r="D3567" s="2" t="s">
        <v>3242</v>
      </c>
      <c r="E3567" s="2" t="s">
        <v>2529</v>
      </c>
      <c r="F3567" s="2">
        <v>1</v>
      </c>
      <c r="G3567" s="2" t="s">
        <v>9</v>
      </c>
      <c r="H3567" s="2">
        <v>108419</v>
      </c>
      <c r="I3567" s="3">
        <v>0.68176044470156194</v>
      </c>
      <c r="J3567" s="2">
        <v>159028</v>
      </c>
      <c r="K3567" s="2">
        <v>273634</v>
      </c>
    </row>
    <row r="3568" spans="1:11" x14ac:dyDescent="0.3">
      <c r="A3568" s="2">
        <v>26</v>
      </c>
      <c r="B3568" s="2" t="s">
        <v>556</v>
      </c>
      <c r="C3568" s="2">
        <v>153</v>
      </c>
      <c r="D3568" s="2" t="s">
        <v>3242</v>
      </c>
      <c r="E3568" s="2" t="s">
        <v>2530</v>
      </c>
      <c r="F3568" s="2">
        <v>2</v>
      </c>
      <c r="G3568" s="2" t="s">
        <v>7</v>
      </c>
      <c r="H3568" s="2">
        <v>46172</v>
      </c>
      <c r="I3568" s="3">
        <v>0.2903388082601806</v>
      </c>
      <c r="J3568" s="2">
        <v>159028</v>
      </c>
      <c r="K3568" s="2">
        <v>273634</v>
      </c>
    </row>
    <row r="3569" spans="1:11" x14ac:dyDescent="0.3">
      <c r="A3569" s="2">
        <v>26</v>
      </c>
      <c r="B3569" s="2" t="s">
        <v>556</v>
      </c>
      <c r="C3569" s="2">
        <v>153</v>
      </c>
      <c r="D3569" s="2" t="s">
        <v>3242</v>
      </c>
      <c r="E3569" s="2" t="s">
        <v>7955</v>
      </c>
      <c r="F3569" s="2">
        <v>3</v>
      </c>
      <c r="G3569" s="2" t="s">
        <v>22</v>
      </c>
      <c r="H3569" s="2">
        <v>2047</v>
      </c>
      <c r="I3569" s="3">
        <v>1.2871947078501899E-2</v>
      </c>
      <c r="J3569" s="2">
        <v>159028</v>
      </c>
      <c r="K3569" s="2">
        <v>273634</v>
      </c>
    </row>
    <row r="3570" spans="1:11" x14ac:dyDescent="0.3">
      <c r="A3570" s="2">
        <v>26</v>
      </c>
      <c r="B3570" s="2" t="s">
        <v>556</v>
      </c>
      <c r="C3570" s="2">
        <v>153</v>
      </c>
      <c r="D3570" s="2" t="s">
        <v>3242</v>
      </c>
      <c r="E3570" s="2" t="s">
        <v>2531</v>
      </c>
      <c r="F3570" s="2">
        <v>4</v>
      </c>
      <c r="G3570" s="2" t="s">
        <v>1023</v>
      </c>
      <c r="H3570" s="2">
        <v>433</v>
      </c>
      <c r="I3570" s="3">
        <v>2.7227909550519404E-3</v>
      </c>
      <c r="J3570" s="2">
        <v>159028</v>
      </c>
      <c r="K3570" s="2">
        <v>273634</v>
      </c>
    </row>
    <row r="3571" spans="1:11" x14ac:dyDescent="0.3">
      <c r="A3571" s="2">
        <v>26</v>
      </c>
      <c r="B3571" s="2" t="s">
        <v>556</v>
      </c>
      <c r="C3571" s="2">
        <v>153</v>
      </c>
      <c r="D3571" s="2" t="s">
        <v>3242</v>
      </c>
      <c r="E3571" s="2" t="s">
        <v>2532</v>
      </c>
      <c r="F3571" s="2">
        <v>5</v>
      </c>
      <c r="G3571" s="2" t="s">
        <v>11</v>
      </c>
      <c r="H3571" s="2">
        <v>524</v>
      </c>
      <c r="I3571" s="3">
        <v>3.2950172296702467E-3</v>
      </c>
      <c r="J3571" s="2">
        <v>159028</v>
      </c>
      <c r="K3571" s="2">
        <v>273634</v>
      </c>
    </row>
    <row r="3572" spans="1:11" x14ac:dyDescent="0.3">
      <c r="A3572" s="2">
        <v>26</v>
      </c>
      <c r="B3572" s="2" t="s">
        <v>556</v>
      </c>
      <c r="C3572" s="2">
        <v>153</v>
      </c>
      <c r="D3572" s="2" t="s">
        <v>3242</v>
      </c>
      <c r="E3572" s="2" t="s">
        <v>2533</v>
      </c>
      <c r="F3572" s="2">
        <v>6</v>
      </c>
      <c r="G3572" s="2" t="s">
        <v>19</v>
      </c>
      <c r="H3572" s="2">
        <v>217</v>
      </c>
      <c r="I3572" s="3">
        <v>1.3645395779359609E-3</v>
      </c>
      <c r="J3572" s="2">
        <v>159028</v>
      </c>
      <c r="K3572" s="2">
        <v>273634</v>
      </c>
    </row>
    <row r="3573" spans="1:11" x14ac:dyDescent="0.3">
      <c r="A3573" s="2">
        <v>26</v>
      </c>
      <c r="B3573" s="2" t="s">
        <v>556</v>
      </c>
      <c r="C3573" s="2">
        <v>153</v>
      </c>
      <c r="D3573" s="2" t="s">
        <v>3242</v>
      </c>
      <c r="E3573" s="2" t="s">
        <v>2534</v>
      </c>
      <c r="F3573" s="2">
        <v>7</v>
      </c>
      <c r="G3573" s="2" t="s">
        <v>19</v>
      </c>
      <c r="H3573" s="2">
        <v>201</v>
      </c>
      <c r="I3573" s="3">
        <v>1.2639283648162587E-3</v>
      </c>
      <c r="J3573" s="2">
        <v>159028</v>
      </c>
      <c r="K3573" s="2">
        <v>273634</v>
      </c>
    </row>
    <row r="3574" spans="1:11" x14ac:dyDescent="0.3">
      <c r="A3574" s="2">
        <v>26</v>
      </c>
      <c r="B3574" s="2" t="s">
        <v>556</v>
      </c>
      <c r="C3574" s="2">
        <v>153</v>
      </c>
      <c r="D3574" s="2" t="s">
        <v>3242</v>
      </c>
      <c r="E3574" s="2" t="s">
        <v>2535</v>
      </c>
      <c r="F3574" s="2">
        <v>8</v>
      </c>
      <c r="G3574" s="2" t="s">
        <v>2170</v>
      </c>
      <c r="H3574" s="2">
        <v>164</v>
      </c>
      <c r="I3574" s="3">
        <v>1.0312649344769475E-3</v>
      </c>
      <c r="J3574" s="2">
        <v>159028</v>
      </c>
      <c r="K3574" s="2">
        <v>273634</v>
      </c>
    </row>
    <row r="3575" spans="1:11" x14ac:dyDescent="0.3">
      <c r="A3575" s="2">
        <v>26</v>
      </c>
      <c r="B3575" s="2" t="s">
        <v>556</v>
      </c>
      <c r="C3575" s="2">
        <v>153</v>
      </c>
      <c r="D3575" s="2" t="s">
        <v>3242</v>
      </c>
      <c r="E3575" s="2" t="s">
        <v>2536</v>
      </c>
      <c r="F3575" s="2">
        <v>9</v>
      </c>
      <c r="G3575" s="2" t="s">
        <v>19</v>
      </c>
      <c r="H3575" s="2">
        <v>134</v>
      </c>
      <c r="I3575" s="3">
        <v>8.4261890987750586E-4</v>
      </c>
      <c r="J3575" s="2">
        <v>159028</v>
      </c>
      <c r="K3575" s="2">
        <v>273634</v>
      </c>
    </row>
    <row r="3576" spans="1:11" x14ac:dyDescent="0.3">
      <c r="A3576" s="2">
        <v>26</v>
      </c>
      <c r="B3576" s="2" t="s">
        <v>556</v>
      </c>
      <c r="C3576" s="2">
        <v>153</v>
      </c>
      <c r="D3576" s="2" t="s">
        <v>3242</v>
      </c>
      <c r="E3576" s="2" t="s">
        <v>2537</v>
      </c>
      <c r="F3576" s="2">
        <v>10</v>
      </c>
      <c r="G3576" s="2" t="s">
        <v>19</v>
      </c>
      <c r="H3576" s="2">
        <v>75</v>
      </c>
      <c r="I3576" s="3">
        <v>4.71615061498604E-4</v>
      </c>
      <c r="J3576" s="2">
        <v>159028</v>
      </c>
      <c r="K3576" s="2">
        <v>273634</v>
      </c>
    </row>
    <row r="3577" spans="1:11" x14ac:dyDescent="0.3">
      <c r="A3577" s="2">
        <v>26</v>
      </c>
      <c r="B3577" s="2" t="s">
        <v>556</v>
      </c>
      <c r="C3577" s="2">
        <v>153</v>
      </c>
      <c r="D3577" s="2" t="s">
        <v>3242</v>
      </c>
      <c r="E3577" s="2" t="s">
        <v>2538</v>
      </c>
      <c r="F3577" s="2">
        <v>11</v>
      </c>
      <c r="G3577" s="2" t="s">
        <v>19</v>
      </c>
      <c r="H3577" s="2">
        <v>106</v>
      </c>
      <c r="I3577" s="3">
        <v>6.6654928691802699E-4</v>
      </c>
      <c r="J3577" s="2">
        <v>159028</v>
      </c>
      <c r="K3577" s="2">
        <v>273634</v>
      </c>
    </row>
    <row r="3578" spans="1:11" x14ac:dyDescent="0.3">
      <c r="A3578" s="2">
        <v>26</v>
      </c>
      <c r="B3578" s="2" t="s">
        <v>556</v>
      </c>
      <c r="C3578" s="2">
        <v>153</v>
      </c>
      <c r="D3578" s="2" t="s">
        <v>3242</v>
      </c>
      <c r="E3578" s="2" t="s">
        <v>2539</v>
      </c>
      <c r="F3578" s="2">
        <v>12</v>
      </c>
      <c r="G3578" s="2" t="s">
        <v>316</v>
      </c>
      <c r="H3578" s="2">
        <v>88</v>
      </c>
      <c r="I3578" s="3">
        <v>5.53361672158362E-4</v>
      </c>
      <c r="J3578" s="2">
        <v>159028</v>
      </c>
      <c r="K3578" s="2">
        <v>273634</v>
      </c>
    </row>
    <row r="3579" spans="1:11" x14ac:dyDescent="0.3">
      <c r="A3579" s="2">
        <v>26</v>
      </c>
      <c r="B3579" s="2" t="s">
        <v>556</v>
      </c>
      <c r="C3579" s="2">
        <v>153</v>
      </c>
      <c r="D3579" s="2" t="s">
        <v>3242</v>
      </c>
      <c r="E3579" s="2" t="s">
        <v>2540</v>
      </c>
      <c r="F3579" s="2">
        <v>13</v>
      </c>
      <c r="G3579" s="2" t="s">
        <v>564</v>
      </c>
      <c r="H3579" s="2">
        <v>85</v>
      </c>
      <c r="I3579" s="3">
        <v>5.3449706969841792E-4</v>
      </c>
      <c r="J3579" s="2">
        <v>159028</v>
      </c>
      <c r="K3579" s="2">
        <v>273634</v>
      </c>
    </row>
    <row r="3580" spans="1:11" x14ac:dyDescent="0.3">
      <c r="A3580" s="2">
        <v>26</v>
      </c>
      <c r="B3580" s="2" t="s">
        <v>556</v>
      </c>
      <c r="C3580" s="2">
        <v>153</v>
      </c>
      <c r="D3580" s="2" t="s">
        <v>3242</v>
      </c>
      <c r="E3580" s="2" t="s">
        <v>2541</v>
      </c>
      <c r="F3580" s="2">
        <v>14</v>
      </c>
      <c r="G3580" s="2" t="s">
        <v>2516</v>
      </c>
      <c r="H3580" s="2">
        <v>73</v>
      </c>
      <c r="I3580" s="3">
        <v>4.5903865985864124E-4</v>
      </c>
      <c r="J3580" s="2">
        <v>159028</v>
      </c>
      <c r="K3580" s="2">
        <v>273634</v>
      </c>
    </row>
    <row r="3581" spans="1:11" x14ac:dyDescent="0.3">
      <c r="A3581" s="2">
        <v>26</v>
      </c>
      <c r="B3581" s="2" t="s">
        <v>556</v>
      </c>
      <c r="C3581" s="2">
        <v>153</v>
      </c>
      <c r="D3581" s="2" t="s">
        <v>3242</v>
      </c>
      <c r="E3581" s="2" t="s">
        <v>2542</v>
      </c>
      <c r="F3581" s="2">
        <v>15</v>
      </c>
      <c r="G3581" s="2" t="s">
        <v>19</v>
      </c>
      <c r="H3581" s="2">
        <v>58</v>
      </c>
      <c r="I3581" s="3">
        <v>3.6471564755892043E-4</v>
      </c>
      <c r="J3581" s="2">
        <v>159028</v>
      </c>
      <c r="K3581" s="2">
        <v>273634</v>
      </c>
    </row>
    <row r="3582" spans="1:11" x14ac:dyDescent="0.3">
      <c r="A3582" s="2">
        <v>26</v>
      </c>
      <c r="B3582" s="2" t="s">
        <v>556</v>
      </c>
      <c r="C3582" s="2">
        <v>153</v>
      </c>
      <c r="D3582" s="2" t="s">
        <v>3242</v>
      </c>
      <c r="E3582" s="2" t="s">
        <v>2543</v>
      </c>
      <c r="F3582" s="2">
        <v>16</v>
      </c>
      <c r="G3582" s="2" t="s">
        <v>2341</v>
      </c>
      <c r="H3582" s="2">
        <v>52</v>
      </c>
      <c r="I3582" s="3">
        <v>3.2698644263903212E-4</v>
      </c>
      <c r="J3582" s="2">
        <v>159028</v>
      </c>
      <c r="K3582" s="2">
        <v>273634</v>
      </c>
    </row>
    <row r="3583" spans="1:11" x14ac:dyDescent="0.3">
      <c r="A3583" s="2">
        <v>26</v>
      </c>
      <c r="B3583" s="2" t="s">
        <v>556</v>
      </c>
      <c r="C3583" s="2">
        <v>153</v>
      </c>
      <c r="D3583" s="2" t="s">
        <v>3242</v>
      </c>
      <c r="E3583" s="2" t="s">
        <v>2544</v>
      </c>
      <c r="F3583" s="2">
        <v>17</v>
      </c>
      <c r="G3583" s="2" t="s">
        <v>1962</v>
      </c>
      <c r="H3583" s="2">
        <v>51</v>
      </c>
      <c r="I3583" s="3">
        <v>3.2069824181905074E-4</v>
      </c>
      <c r="J3583" s="2">
        <v>159028</v>
      </c>
      <c r="K3583" s="2">
        <v>273634</v>
      </c>
    </row>
    <row r="3584" spans="1:11" x14ac:dyDescent="0.3">
      <c r="A3584" s="2">
        <v>26</v>
      </c>
      <c r="B3584" s="2" t="s">
        <v>556</v>
      </c>
      <c r="C3584" s="2">
        <v>153</v>
      </c>
      <c r="D3584" s="2" t="s">
        <v>3242</v>
      </c>
      <c r="E3584" s="2" t="s">
        <v>2545</v>
      </c>
      <c r="F3584" s="2">
        <v>18</v>
      </c>
      <c r="G3584" s="2" t="s">
        <v>2546</v>
      </c>
      <c r="H3584" s="2">
        <v>56</v>
      </c>
      <c r="I3584" s="3">
        <v>3.5213924591895768E-4</v>
      </c>
      <c r="J3584" s="2">
        <v>159028</v>
      </c>
      <c r="K3584" s="2">
        <v>273634</v>
      </c>
    </row>
    <row r="3585" spans="1:11" x14ac:dyDescent="0.3">
      <c r="A3585" s="2">
        <v>26</v>
      </c>
      <c r="B3585" s="2" t="s">
        <v>556</v>
      </c>
      <c r="C3585" s="2">
        <v>153</v>
      </c>
      <c r="D3585" s="2" t="s">
        <v>3242</v>
      </c>
      <c r="E3585" s="2" t="s">
        <v>2547</v>
      </c>
      <c r="F3585" s="2">
        <v>19</v>
      </c>
      <c r="G3585" s="2" t="s">
        <v>1049</v>
      </c>
      <c r="H3585" s="2">
        <v>44</v>
      </c>
      <c r="I3585" s="3">
        <v>2.76680836079181E-4</v>
      </c>
      <c r="J3585" s="2">
        <v>159028</v>
      </c>
      <c r="K3585" s="2">
        <v>273634</v>
      </c>
    </row>
    <row r="3586" spans="1:11" x14ac:dyDescent="0.3">
      <c r="A3586" s="2">
        <v>26</v>
      </c>
      <c r="B3586" s="2" t="s">
        <v>556</v>
      </c>
      <c r="C3586" s="2">
        <v>153</v>
      </c>
      <c r="D3586" s="2" t="s">
        <v>3242</v>
      </c>
      <c r="E3586" s="2" t="s">
        <v>2548</v>
      </c>
      <c r="F3586" s="2">
        <v>20</v>
      </c>
      <c r="G3586" s="2" t="s">
        <v>19</v>
      </c>
      <c r="H3586" s="2">
        <v>29</v>
      </c>
      <c r="I3586" s="3">
        <v>1.8235782377946022E-4</v>
      </c>
      <c r="J3586" s="2">
        <v>159028</v>
      </c>
      <c r="K3586" s="2">
        <v>273634</v>
      </c>
    </row>
    <row r="3587" spans="1:11" x14ac:dyDescent="0.3">
      <c r="A3587" s="2">
        <v>26</v>
      </c>
      <c r="B3587" s="2" t="s">
        <v>556</v>
      </c>
      <c r="C3587" s="2">
        <v>154</v>
      </c>
      <c r="D3587" s="2" t="s">
        <v>3243</v>
      </c>
      <c r="E3587" s="2" t="s">
        <v>2529</v>
      </c>
      <c r="F3587" s="2">
        <v>1</v>
      </c>
      <c r="G3587" s="2" t="s">
        <v>9</v>
      </c>
      <c r="H3587" s="2">
        <v>101321</v>
      </c>
      <c r="I3587" s="3">
        <v>0.61600053501294971</v>
      </c>
      <c r="J3587" s="2">
        <v>164482</v>
      </c>
      <c r="K3587" s="2">
        <v>295577</v>
      </c>
    </row>
    <row r="3588" spans="1:11" x14ac:dyDescent="0.3">
      <c r="A3588" s="2">
        <v>26</v>
      </c>
      <c r="B3588" s="2" t="s">
        <v>556</v>
      </c>
      <c r="C3588" s="2">
        <v>154</v>
      </c>
      <c r="D3588" s="2" t="s">
        <v>3243</v>
      </c>
      <c r="E3588" s="2" t="s">
        <v>2530</v>
      </c>
      <c r="F3588" s="2">
        <v>2</v>
      </c>
      <c r="G3588" s="2" t="s">
        <v>7</v>
      </c>
      <c r="H3588" s="2">
        <v>55413</v>
      </c>
      <c r="I3588" s="3">
        <v>0.33689400663902436</v>
      </c>
      <c r="J3588" s="2">
        <v>164482</v>
      </c>
      <c r="K3588" s="2">
        <v>295577</v>
      </c>
    </row>
    <row r="3589" spans="1:11" x14ac:dyDescent="0.3">
      <c r="A3589" s="2">
        <v>26</v>
      </c>
      <c r="B3589" s="2" t="s">
        <v>556</v>
      </c>
      <c r="C3589" s="2">
        <v>154</v>
      </c>
      <c r="D3589" s="2" t="s">
        <v>3243</v>
      </c>
      <c r="E3589" s="2" t="s">
        <v>7955</v>
      </c>
      <c r="F3589" s="2">
        <v>3</v>
      </c>
      <c r="G3589" s="2" t="s">
        <v>22</v>
      </c>
      <c r="H3589" s="2">
        <v>2663</v>
      </c>
      <c r="I3589" s="3">
        <v>1.6190221422404883E-2</v>
      </c>
      <c r="J3589" s="2">
        <v>164482</v>
      </c>
      <c r="K3589" s="2">
        <v>295577</v>
      </c>
    </row>
    <row r="3590" spans="1:11" x14ac:dyDescent="0.3">
      <c r="A3590" s="2">
        <v>26</v>
      </c>
      <c r="B3590" s="2" t="s">
        <v>556</v>
      </c>
      <c r="C3590" s="2">
        <v>154</v>
      </c>
      <c r="D3590" s="2" t="s">
        <v>3243</v>
      </c>
      <c r="E3590" s="2" t="s">
        <v>2531</v>
      </c>
      <c r="F3590" s="2">
        <v>4</v>
      </c>
      <c r="G3590" s="2" t="s">
        <v>1023</v>
      </c>
      <c r="H3590" s="2">
        <v>1997</v>
      </c>
      <c r="I3590" s="3">
        <v>1.2141146143650977E-2</v>
      </c>
      <c r="J3590" s="2">
        <v>164482</v>
      </c>
      <c r="K3590" s="2">
        <v>295577</v>
      </c>
    </row>
    <row r="3591" spans="1:11" x14ac:dyDescent="0.3">
      <c r="A3591" s="2">
        <v>26</v>
      </c>
      <c r="B3591" s="2" t="s">
        <v>556</v>
      </c>
      <c r="C3591" s="2">
        <v>154</v>
      </c>
      <c r="D3591" s="2" t="s">
        <v>3243</v>
      </c>
      <c r="E3591" s="2" t="s">
        <v>2532</v>
      </c>
      <c r="F3591" s="2">
        <v>5</v>
      </c>
      <c r="G3591" s="2" t="s">
        <v>11</v>
      </c>
      <c r="H3591" s="2">
        <v>623</v>
      </c>
      <c r="I3591" s="3">
        <v>3.7876484964920174E-3</v>
      </c>
      <c r="J3591" s="2">
        <v>164482</v>
      </c>
      <c r="K3591" s="2">
        <v>295577</v>
      </c>
    </row>
    <row r="3592" spans="1:11" x14ac:dyDescent="0.3">
      <c r="A3592" s="2">
        <v>26</v>
      </c>
      <c r="B3592" s="2" t="s">
        <v>556</v>
      </c>
      <c r="C3592" s="2">
        <v>154</v>
      </c>
      <c r="D3592" s="2" t="s">
        <v>3243</v>
      </c>
      <c r="E3592" s="2" t="s">
        <v>2533</v>
      </c>
      <c r="F3592" s="2">
        <v>6</v>
      </c>
      <c r="G3592" s="2" t="s">
        <v>19</v>
      </c>
      <c r="H3592" s="2">
        <v>375</v>
      </c>
      <c r="I3592" s="3">
        <v>2.2798847290281003E-3</v>
      </c>
      <c r="J3592" s="2">
        <v>164482</v>
      </c>
      <c r="K3592" s="2">
        <v>295577</v>
      </c>
    </row>
    <row r="3593" spans="1:11" x14ac:dyDescent="0.3">
      <c r="A3593" s="2">
        <v>26</v>
      </c>
      <c r="B3593" s="2" t="s">
        <v>556</v>
      </c>
      <c r="C3593" s="2">
        <v>154</v>
      </c>
      <c r="D3593" s="2" t="s">
        <v>3243</v>
      </c>
      <c r="E3593" s="2" t="s">
        <v>2534</v>
      </c>
      <c r="F3593" s="2">
        <v>7</v>
      </c>
      <c r="G3593" s="2" t="s">
        <v>19</v>
      </c>
      <c r="H3593" s="2">
        <v>386</v>
      </c>
      <c r="I3593" s="3">
        <v>2.3467613477462582E-3</v>
      </c>
      <c r="J3593" s="2">
        <v>164482</v>
      </c>
      <c r="K3593" s="2">
        <v>295577</v>
      </c>
    </row>
    <row r="3594" spans="1:11" x14ac:dyDescent="0.3">
      <c r="A3594" s="2">
        <v>26</v>
      </c>
      <c r="B3594" s="2" t="s">
        <v>556</v>
      </c>
      <c r="C3594" s="2">
        <v>154</v>
      </c>
      <c r="D3594" s="2" t="s">
        <v>3243</v>
      </c>
      <c r="E3594" s="2" t="s">
        <v>2535</v>
      </c>
      <c r="F3594" s="2">
        <v>8</v>
      </c>
      <c r="G3594" s="2" t="s">
        <v>2170</v>
      </c>
      <c r="H3594" s="2">
        <v>294</v>
      </c>
      <c r="I3594" s="3">
        <v>1.7874296275580306E-3</v>
      </c>
      <c r="J3594" s="2">
        <v>164482</v>
      </c>
      <c r="K3594" s="2">
        <v>295577</v>
      </c>
    </row>
    <row r="3595" spans="1:11" x14ac:dyDescent="0.3">
      <c r="A3595" s="2">
        <v>26</v>
      </c>
      <c r="B3595" s="2" t="s">
        <v>556</v>
      </c>
      <c r="C3595" s="2">
        <v>154</v>
      </c>
      <c r="D3595" s="2" t="s">
        <v>3243</v>
      </c>
      <c r="E3595" s="2" t="s">
        <v>2536</v>
      </c>
      <c r="F3595" s="2">
        <v>9</v>
      </c>
      <c r="G3595" s="2" t="s">
        <v>19</v>
      </c>
      <c r="H3595" s="2">
        <v>173</v>
      </c>
      <c r="I3595" s="3">
        <v>1.051786821658297E-3</v>
      </c>
      <c r="J3595" s="2">
        <v>164482</v>
      </c>
      <c r="K3595" s="2">
        <v>295577</v>
      </c>
    </row>
    <row r="3596" spans="1:11" x14ac:dyDescent="0.3">
      <c r="A3596" s="2">
        <v>26</v>
      </c>
      <c r="B3596" s="2" t="s">
        <v>556</v>
      </c>
      <c r="C3596" s="2">
        <v>154</v>
      </c>
      <c r="D3596" s="2" t="s">
        <v>3243</v>
      </c>
      <c r="E3596" s="2" t="s">
        <v>2537</v>
      </c>
      <c r="F3596" s="2">
        <v>10</v>
      </c>
      <c r="G3596" s="2" t="s">
        <v>19</v>
      </c>
      <c r="H3596" s="2">
        <v>141</v>
      </c>
      <c r="I3596" s="3">
        <v>8.5723665811456571E-4</v>
      </c>
      <c r="J3596" s="2">
        <v>164482</v>
      </c>
      <c r="K3596" s="2">
        <v>295577</v>
      </c>
    </row>
    <row r="3597" spans="1:11" x14ac:dyDescent="0.3">
      <c r="A3597" s="2">
        <v>26</v>
      </c>
      <c r="B3597" s="2" t="s">
        <v>556</v>
      </c>
      <c r="C3597" s="2">
        <v>154</v>
      </c>
      <c r="D3597" s="2" t="s">
        <v>3243</v>
      </c>
      <c r="E3597" s="2" t="s">
        <v>2538</v>
      </c>
      <c r="F3597" s="2">
        <v>11</v>
      </c>
      <c r="G3597" s="2" t="s">
        <v>19</v>
      </c>
      <c r="H3597" s="2">
        <v>159</v>
      </c>
      <c r="I3597" s="3">
        <v>9.6667112510791459E-4</v>
      </c>
      <c r="J3597" s="2">
        <v>164482</v>
      </c>
      <c r="K3597" s="2">
        <v>295577</v>
      </c>
    </row>
    <row r="3598" spans="1:11" x14ac:dyDescent="0.3">
      <c r="A3598" s="2">
        <v>26</v>
      </c>
      <c r="B3598" s="2" t="s">
        <v>556</v>
      </c>
      <c r="C3598" s="2">
        <v>154</v>
      </c>
      <c r="D3598" s="2" t="s">
        <v>3243</v>
      </c>
      <c r="E3598" s="2" t="s">
        <v>2539</v>
      </c>
      <c r="F3598" s="2">
        <v>12</v>
      </c>
      <c r="G3598" s="2" t="s">
        <v>316</v>
      </c>
      <c r="H3598" s="2">
        <v>160</v>
      </c>
      <c r="I3598" s="3">
        <v>9.7275081771865612E-4</v>
      </c>
      <c r="J3598" s="2">
        <v>164482</v>
      </c>
      <c r="K3598" s="2">
        <v>295577</v>
      </c>
    </row>
    <row r="3599" spans="1:11" x14ac:dyDescent="0.3">
      <c r="A3599" s="2">
        <v>26</v>
      </c>
      <c r="B3599" s="2" t="s">
        <v>556</v>
      </c>
      <c r="C3599" s="2">
        <v>154</v>
      </c>
      <c r="D3599" s="2" t="s">
        <v>3243</v>
      </c>
      <c r="E3599" s="2" t="s">
        <v>2540</v>
      </c>
      <c r="F3599" s="2">
        <v>13</v>
      </c>
      <c r="G3599" s="2" t="s">
        <v>564</v>
      </c>
      <c r="H3599" s="2">
        <v>176</v>
      </c>
      <c r="I3599" s="3">
        <v>1.0700258994905218E-3</v>
      </c>
      <c r="J3599" s="2">
        <v>164482</v>
      </c>
      <c r="K3599" s="2">
        <v>295577</v>
      </c>
    </row>
    <row r="3600" spans="1:11" x14ac:dyDescent="0.3">
      <c r="A3600" s="2">
        <v>26</v>
      </c>
      <c r="B3600" s="2" t="s">
        <v>556</v>
      </c>
      <c r="C3600" s="2">
        <v>154</v>
      </c>
      <c r="D3600" s="2" t="s">
        <v>3243</v>
      </c>
      <c r="E3600" s="2" t="s">
        <v>2541</v>
      </c>
      <c r="F3600" s="2">
        <v>14</v>
      </c>
      <c r="G3600" s="2" t="s">
        <v>2516</v>
      </c>
      <c r="H3600" s="2">
        <v>103</v>
      </c>
      <c r="I3600" s="3">
        <v>6.2620833890638489E-4</v>
      </c>
      <c r="J3600" s="2">
        <v>164482</v>
      </c>
      <c r="K3600" s="2">
        <v>295577</v>
      </c>
    </row>
    <row r="3601" spans="1:11" x14ac:dyDescent="0.3">
      <c r="A3601" s="2">
        <v>26</v>
      </c>
      <c r="B3601" s="2" t="s">
        <v>556</v>
      </c>
      <c r="C3601" s="2">
        <v>154</v>
      </c>
      <c r="D3601" s="2" t="s">
        <v>3243</v>
      </c>
      <c r="E3601" s="2" t="s">
        <v>2542</v>
      </c>
      <c r="F3601" s="2">
        <v>15</v>
      </c>
      <c r="G3601" s="2" t="s">
        <v>19</v>
      </c>
      <c r="H3601" s="2">
        <v>107</v>
      </c>
      <c r="I3601" s="3">
        <v>6.5052710934935132E-4</v>
      </c>
      <c r="J3601" s="2">
        <v>164482</v>
      </c>
      <c r="K3601" s="2">
        <v>295577</v>
      </c>
    </row>
    <row r="3602" spans="1:11" x14ac:dyDescent="0.3">
      <c r="A3602" s="2">
        <v>26</v>
      </c>
      <c r="B3602" s="2" t="s">
        <v>556</v>
      </c>
      <c r="C3602" s="2">
        <v>154</v>
      </c>
      <c r="D3602" s="2" t="s">
        <v>3243</v>
      </c>
      <c r="E3602" s="2" t="s">
        <v>2543</v>
      </c>
      <c r="F3602" s="2">
        <v>16</v>
      </c>
      <c r="G3602" s="2" t="s">
        <v>2341</v>
      </c>
      <c r="H3602" s="2">
        <v>86</v>
      </c>
      <c r="I3602" s="3">
        <v>5.2285356452377765E-4</v>
      </c>
      <c r="J3602" s="2">
        <v>164482</v>
      </c>
      <c r="K3602" s="2">
        <v>295577</v>
      </c>
    </row>
    <row r="3603" spans="1:11" x14ac:dyDescent="0.3">
      <c r="A3603" s="2">
        <v>26</v>
      </c>
      <c r="B3603" s="2" t="s">
        <v>556</v>
      </c>
      <c r="C3603" s="2">
        <v>154</v>
      </c>
      <c r="D3603" s="2" t="s">
        <v>3243</v>
      </c>
      <c r="E3603" s="2" t="s">
        <v>2544</v>
      </c>
      <c r="F3603" s="2">
        <v>17</v>
      </c>
      <c r="G3603" s="2" t="s">
        <v>1962</v>
      </c>
      <c r="H3603" s="2">
        <v>95</v>
      </c>
      <c r="I3603" s="3">
        <v>5.7757079802045203E-4</v>
      </c>
      <c r="J3603" s="2">
        <v>164482</v>
      </c>
      <c r="K3603" s="2">
        <v>295577</v>
      </c>
    </row>
    <row r="3604" spans="1:11" x14ac:dyDescent="0.3">
      <c r="A3604" s="2">
        <v>26</v>
      </c>
      <c r="B3604" s="2" t="s">
        <v>556</v>
      </c>
      <c r="C3604" s="2">
        <v>154</v>
      </c>
      <c r="D3604" s="2" t="s">
        <v>3243</v>
      </c>
      <c r="E3604" s="2" t="s">
        <v>2545</v>
      </c>
      <c r="F3604" s="2">
        <v>18</v>
      </c>
      <c r="G3604" s="2" t="s">
        <v>2546</v>
      </c>
      <c r="H3604" s="2">
        <v>81</v>
      </c>
      <c r="I3604" s="3">
        <v>4.9245510147006969E-4</v>
      </c>
      <c r="J3604" s="2">
        <v>164482</v>
      </c>
      <c r="K3604" s="2">
        <v>295577</v>
      </c>
    </row>
    <row r="3605" spans="1:11" x14ac:dyDescent="0.3">
      <c r="A3605" s="2">
        <v>26</v>
      </c>
      <c r="B3605" s="2" t="s">
        <v>556</v>
      </c>
      <c r="C3605" s="2">
        <v>154</v>
      </c>
      <c r="D3605" s="2" t="s">
        <v>3243</v>
      </c>
      <c r="E3605" s="2" t="s">
        <v>2547</v>
      </c>
      <c r="F3605" s="2">
        <v>19</v>
      </c>
      <c r="G3605" s="2" t="s">
        <v>1049</v>
      </c>
      <c r="H3605" s="2">
        <v>83</v>
      </c>
      <c r="I3605" s="3">
        <v>5.0461448669155285E-4</v>
      </c>
      <c r="J3605" s="2">
        <v>164482</v>
      </c>
      <c r="K3605" s="2">
        <v>295577</v>
      </c>
    </row>
    <row r="3606" spans="1:11" x14ac:dyDescent="0.3">
      <c r="A3606" s="2">
        <v>26</v>
      </c>
      <c r="B3606" s="2" t="s">
        <v>556</v>
      </c>
      <c r="C3606" s="2">
        <v>154</v>
      </c>
      <c r="D3606" s="2" t="s">
        <v>3243</v>
      </c>
      <c r="E3606" s="2" t="s">
        <v>2548</v>
      </c>
      <c r="F3606" s="2">
        <v>20</v>
      </c>
      <c r="G3606" s="2" t="s">
        <v>19</v>
      </c>
      <c r="H3606" s="2">
        <v>46</v>
      </c>
      <c r="I3606" s="3">
        <v>2.7966586009411362E-4</v>
      </c>
      <c r="J3606" s="2">
        <v>164482</v>
      </c>
      <c r="K3606" s="2">
        <v>295577</v>
      </c>
    </row>
    <row r="3607" spans="1:11" x14ac:dyDescent="0.3">
      <c r="A3607" s="2">
        <v>28</v>
      </c>
      <c r="B3607" s="2" t="s">
        <v>598</v>
      </c>
      <c r="C3607" s="2">
        <v>155</v>
      </c>
      <c r="D3607" s="2" t="s">
        <v>3253</v>
      </c>
      <c r="E3607" s="2" t="s">
        <v>601</v>
      </c>
      <c r="F3607" s="2">
        <v>1</v>
      </c>
      <c r="G3607" s="2" t="s">
        <v>1977</v>
      </c>
      <c r="H3607" s="2">
        <v>55979</v>
      </c>
      <c r="I3607" s="3">
        <v>0.31143391229846562</v>
      </c>
      <c r="J3607" s="2">
        <v>179746</v>
      </c>
      <c r="K3607" s="2">
        <v>293110</v>
      </c>
    </row>
    <row r="3608" spans="1:11" x14ac:dyDescent="0.3">
      <c r="A3608" s="2">
        <v>28</v>
      </c>
      <c r="B3608" s="2" t="s">
        <v>598</v>
      </c>
      <c r="C3608" s="2">
        <v>155</v>
      </c>
      <c r="D3608" s="2" t="s">
        <v>3253</v>
      </c>
      <c r="E3608" s="2" t="s">
        <v>2572</v>
      </c>
      <c r="F3608" s="2">
        <v>2</v>
      </c>
      <c r="G3608" s="2" t="s">
        <v>9</v>
      </c>
      <c r="H3608" s="2">
        <v>116421</v>
      </c>
      <c r="I3608" s="3">
        <v>0.6476973061987471</v>
      </c>
      <c r="J3608" s="2">
        <v>179746</v>
      </c>
      <c r="K3608" s="2">
        <v>293110</v>
      </c>
    </row>
    <row r="3609" spans="1:11" x14ac:dyDescent="0.3">
      <c r="A3609" s="2">
        <v>28</v>
      </c>
      <c r="B3609" s="2" t="s">
        <v>598</v>
      </c>
      <c r="C3609" s="2">
        <v>155</v>
      </c>
      <c r="D3609" s="2" t="s">
        <v>3253</v>
      </c>
      <c r="E3609" s="2" t="s">
        <v>2573</v>
      </c>
      <c r="F3609" s="2">
        <v>3</v>
      </c>
      <c r="G3609" s="2" t="s">
        <v>1023</v>
      </c>
      <c r="H3609" s="2">
        <v>860</v>
      </c>
      <c r="I3609" s="3">
        <v>4.7845292802065134E-3</v>
      </c>
      <c r="J3609" s="2">
        <v>179746</v>
      </c>
      <c r="K3609" s="2">
        <v>293110</v>
      </c>
    </row>
    <row r="3610" spans="1:11" x14ac:dyDescent="0.3">
      <c r="A3610" s="2">
        <v>28</v>
      </c>
      <c r="B3610" s="2" t="s">
        <v>598</v>
      </c>
      <c r="C3610" s="2">
        <v>155</v>
      </c>
      <c r="D3610" s="2" t="s">
        <v>3253</v>
      </c>
      <c r="E3610" s="2" t="s">
        <v>7956</v>
      </c>
      <c r="F3610" s="2">
        <v>4</v>
      </c>
      <c r="G3610" s="2" t="s">
        <v>22</v>
      </c>
      <c r="H3610" s="2">
        <v>2482</v>
      </c>
      <c r="I3610" s="3">
        <v>1.380837403892159E-2</v>
      </c>
      <c r="J3610" s="2">
        <v>179746</v>
      </c>
      <c r="K3610" s="2">
        <v>293110</v>
      </c>
    </row>
    <row r="3611" spans="1:11" x14ac:dyDescent="0.3">
      <c r="A3611" s="2">
        <v>28</v>
      </c>
      <c r="B3611" s="2" t="s">
        <v>598</v>
      </c>
      <c r="C3611" s="2">
        <v>155</v>
      </c>
      <c r="D3611" s="2" t="s">
        <v>3253</v>
      </c>
      <c r="E3611" s="2" t="s">
        <v>2574</v>
      </c>
      <c r="F3611" s="2">
        <v>5</v>
      </c>
      <c r="G3611" s="2" t="s">
        <v>11</v>
      </c>
      <c r="H3611" s="2">
        <v>1065</v>
      </c>
      <c r="I3611" s="3">
        <v>5.9250275388603923E-3</v>
      </c>
      <c r="J3611" s="2">
        <v>179746</v>
      </c>
      <c r="K3611" s="2">
        <v>293110</v>
      </c>
    </row>
    <row r="3612" spans="1:11" x14ac:dyDescent="0.3">
      <c r="A3612" s="2">
        <v>28</v>
      </c>
      <c r="B3612" s="2" t="s">
        <v>598</v>
      </c>
      <c r="C3612" s="2">
        <v>155</v>
      </c>
      <c r="D3612" s="2" t="s">
        <v>3253</v>
      </c>
      <c r="E3612" s="2" t="s">
        <v>2575</v>
      </c>
      <c r="F3612" s="2">
        <v>6</v>
      </c>
      <c r="G3612" s="2" t="s">
        <v>19</v>
      </c>
      <c r="H3612" s="2">
        <v>293</v>
      </c>
      <c r="I3612" s="3">
        <v>1.6300779989540796E-3</v>
      </c>
      <c r="J3612" s="2">
        <v>179746</v>
      </c>
      <c r="K3612" s="2">
        <v>293110</v>
      </c>
    </row>
    <row r="3613" spans="1:11" x14ac:dyDescent="0.3">
      <c r="A3613" s="2">
        <v>28</v>
      </c>
      <c r="B3613" s="2" t="s">
        <v>598</v>
      </c>
      <c r="C3613" s="2">
        <v>155</v>
      </c>
      <c r="D3613" s="2" t="s">
        <v>3253</v>
      </c>
      <c r="E3613" s="2" t="s">
        <v>2576</v>
      </c>
      <c r="F3613" s="2">
        <v>7</v>
      </c>
      <c r="G3613" s="2" t="s">
        <v>2577</v>
      </c>
      <c r="H3613" s="2">
        <v>449</v>
      </c>
      <c r="I3613" s="3">
        <v>2.4979693567589822E-3</v>
      </c>
      <c r="J3613" s="2">
        <v>179746</v>
      </c>
      <c r="K3613" s="2">
        <v>293110</v>
      </c>
    </row>
    <row r="3614" spans="1:11" x14ac:dyDescent="0.3">
      <c r="A3614" s="2">
        <v>28</v>
      </c>
      <c r="B3614" s="2" t="s">
        <v>598</v>
      </c>
      <c r="C3614" s="2">
        <v>155</v>
      </c>
      <c r="D3614" s="2" t="s">
        <v>3253</v>
      </c>
      <c r="E3614" s="2" t="s">
        <v>2578</v>
      </c>
      <c r="F3614" s="2">
        <v>8</v>
      </c>
      <c r="G3614" s="2" t="s">
        <v>316</v>
      </c>
      <c r="H3614" s="2">
        <v>220</v>
      </c>
      <c r="I3614" s="3">
        <v>1.2239493507505035E-3</v>
      </c>
      <c r="J3614" s="2">
        <v>179746</v>
      </c>
      <c r="K3614" s="2">
        <v>293110</v>
      </c>
    </row>
    <row r="3615" spans="1:11" x14ac:dyDescent="0.3">
      <c r="A3615" s="2">
        <v>28</v>
      </c>
      <c r="B3615" s="2" t="s">
        <v>598</v>
      </c>
      <c r="C3615" s="2">
        <v>155</v>
      </c>
      <c r="D3615" s="2" t="s">
        <v>3253</v>
      </c>
      <c r="E3615" s="2" t="s">
        <v>2579</v>
      </c>
      <c r="F3615" s="2">
        <v>9</v>
      </c>
      <c r="G3615" s="2" t="s">
        <v>1187</v>
      </c>
      <c r="H3615" s="2">
        <v>295</v>
      </c>
      <c r="I3615" s="3">
        <v>1.6412048112336296E-3</v>
      </c>
      <c r="J3615" s="2">
        <v>179746</v>
      </c>
      <c r="K3615" s="2">
        <v>293110</v>
      </c>
    </row>
    <row r="3616" spans="1:11" x14ac:dyDescent="0.3">
      <c r="A3616" s="2">
        <v>28</v>
      </c>
      <c r="B3616" s="2" t="s">
        <v>598</v>
      </c>
      <c r="C3616" s="2">
        <v>155</v>
      </c>
      <c r="D3616" s="2" t="s">
        <v>3253</v>
      </c>
      <c r="E3616" s="2" t="s">
        <v>2580</v>
      </c>
      <c r="F3616" s="2">
        <v>10</v>
      </c>
      <c r="G3616" s="2" t="s">
        <v>19</v>
      </c>
      <c r="H3616" s="2">
        <v>161</v>
      </c>
      <c r="I3616" s="3">
        <v>8.9570838850377759E-4</v>
      </c>
      <c r="J3616" s="2">
        <v>179746</v>
      </c>
      <c r="K3616" s="2">
        <v>293110</v>
      </c>
    </row>
    <row r="3617" spans="1:11" x14ac:dyDescent="0.3">
      <c r="A3617" s="2">
        <v>28</v>
      </c>
      <c r="B3617" s="2" t="s">
        <v>598</v>
      </c>
      <c r="C3617" s="2">
        <v>155</v>
      </c>
      <c r="D3617" s="2" t="s">
        <v>3253</v>
      </c>
      <c r="E3617" s="2" t="s">
        <v>2581</v>
      </c>
      <c r="F3617" s="2">
        <v>11</v>
      </c>
      <c r="G3617" s="2" t="s">
        <v>19</v>
      </c>
      <c r="H3617" s="2">
        <v>167</v>
      </c>
      <c r="I3617" s="3">
        <v>9.2908882534242765E-4</v>
      </c>
      <c r="J3617" s="2">
        <v>179746</v>
      </c>
      <c r="K3617" s="2">
        <v>293110</v>
      </c>
    </row>
    <row r="3618" spans="1:11" x14ac:dyDescent="0.3">
      <c r="A3618" s="2">
        <v>28</v>
      </c>
      <c r="B3618" s="2" t="s">
        <v>598</v>
      </c>
      <c r="C3618" s="2">
        <v>155</v>
      </c>
      <c r="D3618" s="2" t="s">
        <v>3253</v>
      </c>
      <c r="E3618" s="2" t="s">
        <v>2582</v>
      </c>
      <c r="F3618" s="2">
        <v>12</v>
      </c>
      <c r="G3618" s="2" t="s">
        <v>2583</v>
      </c>
      <c r="H3618" s="2">
        <v>95</v>
      </c>
      <c r="I3618" s="3">
        <v>5.285235832786265E-4</v>
      </c>
      <c r="J3618" s="2">
        <v>179746</v>
      </c>
      <c r="K3618" s="2">
        <v>293110</v>
      </c>
    </row>
    <row r="3619" spans="1:11" x14ac:dyDescent="0.3">
      <c r="A3619" s="2">
        <v>28</v>
      </c>
      <c r="B3619" s="2" t="s">
        <v>598</v>
      </c>
      <c r="C3619" s="2">
        <v>155</v>
      </c>
      <c r="D3619" s="2" t="s">
        <v>3253</v>
      </c>
      <c r="E3619" s="2" t="s">
        <v>2584</v>
      </c>
      <c r="F3619" s="2">
        <v>13</v>
      </c>
      <c r="G3619" s="2" t="s">
        <v>19</v>
      </c>
      <c r="H3619" s="2">
        <v>307</v>
      </c>
      <c r="I3619" s="3">
        <v>1.7079656849109299E-3</v>
      </c>
      <c r="J3619" s="2">
        <v>179746</v>
      </c>
      <c r="K3619" s="2">
        <v>293110</v>
      </c>
    </row>
    <row r="3620" spans="1:11" x14ac:dyDescent="0.3">
      <c r="A3620" s="2">
        <v>28</v>
      </c>
      <c r="B3620" s="2" t="s">
        <v>598</v>
      </c>
      <c r="C3620" s="2">
        <v>155</v>
      </c>
      <c r="D3620" s="2" t="s">
        <v>3253</v>
      </c>
      <c r="E3620" s="2" t="s">
        <v>2585</v>
      </c>
      <c r="F3620" s="2">
        <v>14</v>
      </c>
      <c r="G3620" s="2" t="s">
        <v>2130</v>
      </c>
      <c r="H3620" s="2">
        <v>204</v>
      </c>
      <c r="I3620" s="3">
        <v>1.1349348525141031E-3</v>
      </c>
      <c r="J3620" s="2">
        <v>179746</v>
      </c>
      <c r="K3620" s="2">
        <v>293110</v>
      </c>
    </row>
    <row r="3621" spans="1:11" x14ac:dyDescent="0.3">
      <c r="A3621" s="2">
        <v>28</v>
      </c>
      <c r="B3621" s="2" t="s">
        <v>598</v>
      </c>
      <c r="C3621" s="2">
        <v>155</v>
      </c>
      <c r="D3621" s="2" t="s">
        <v>3253</v>
      </c>
      <c r="E3621" s="2" t="s">
        <v>2586</v>
      </c>
      <c r="F3621" s="2">
        <v>15</v>
      </c>
      <c r="G3621" s="2" t="s">
        <v>19</v>
      </c>
      <c r="H3621" s="2">
        <v>107</v>
      </c>
      <c r="I3621" s="3">
        <v>5.9528445695592673E-4</v>
      </c>
      <c r="J3621" s="2">
        <v>179746</v>
      </c>
      <c r="K3621" s="2">
        <v>293110</v>
      </c>
    </row>
    <row r="3622" spans="1:11" x14ac:dyDescent="0.3">
      <c r="A3622" s="2">
        <v>28</v>
      </c>
      <c r="B3622" s="2" t="s">
        <v>598</v>
      </c>
      <c r="C3622" s="2">
        <v>155</v>
      </c>
      <c r="D3622" s="2" t="s">
        <v>3253</v>
      </c>
      <c r="E3622" s="2" t="s">
        <v>2587</v>
      </c>
      <c r="F3622" s="2">
        <v>16</v>
      </c>
      <c r="G3622" s="2" t="s">
        <v>564</v>
      </c>
      <c r="H3622" s="2">
        <v>86</v>
      </c>
      <c r="I3622" s="3">
        <v>4.7845292802065135E-4</v>
      </c>
      <c r="J3622" s="2">
        <v>179746</v>
      </c>
      <c r="K3622" s="2">
        <v>293110</v>
      </c>
    </row>
    <row r="3623" spans="1:11" x14ac:dyDescent="0.3">
      <c r="A3623" s="2">
        <v>28</v>
      </c>
      <c r="B3623" s="2" t="s">
        <v>598</v>
      </c>
      <c r="C3623" s="2">
        <v>155</v>
      </c>
      <c r="D3623" s="2" t="s">
        <v>3253</v>
      </c>
      <c r="E3623" s="2" t="s">
        <v>2588</v>
      </c>
      <c r="F3623" s="2">
        <v>17</v>
      </c>
      <c r="G3623" s="2" t="s">
        <v>1962</v>
      </c>
      <c r="H3623" s="2">
        <v>116</v>
      </c>
      <c r="I3623" s="3">
        <v>6.4535511221390182E-4</v>
      </c>
      <c r="J3623" s="2">
        <v>179746</v>
      </c>
      <c r="K3623" s="2">
        <v>293110</v>
      </c>
    </row>
    <row r="3624" spans="1:11" x14ac:dyDescent="0.3">
      <c r="A3624" s="2">
        <v>28</v>
      </c>
      <c r="B3624" s="2" t="s">
        <v>598</v>
      </c>
      <c r="C3624" s="2">
        <v>155</v>
      </c>
      <c r="D3624" s="2" t="s">
        <v>3253</v>
      </c>
      <c r="E3624" s="2" t="s">
        <v>2589</v>
      </c>
      <c r="F3624" s="2">
        <v>18</v>
      </c>
      <c r="G3624" s="2" t="s">
        <v>85</v>
      </c>
      <c r="H3624" s="2">
        <v>92</v>
      </c>
      <c r="I3624" s="3">
        <v>5.1183336485930147E-4</v>
      </c>
      <c r="J3624" s="2">
        <v>179746</v>
      </c>
      <c r="K3624" s="2">
        <v>293110</v>
      </c>
    </row>
    <row r="3625" spans="1:11" x14ac:dyDescent="0.3">
      <c r="A3625" s="2">
        <v>28</v>
      </c>
      <c r="B3625" s="2" t="s">
        <v>598</v>
      </c>
      <c r="C3625" s="2">
        <v>155</v>
      </c>
      <c r="D3625" s="2" t="s">
        <v>3253</v>
      </c>
      <c r="E3625" s="2" t="s">
        <v>2590</v>
      </c>
      <c r="F3625" s="2">
        <v>19</v>
      </c>
      <c r="G3625" s="2" t="s">
        <v>19</v>
      </c>
      <c r="H3625" s="2">
        <v>87</v>
      </c>
      <c r="I3625" s="3">
        <v>4.8401633416042636E-4</v>
      </c>
      <c r="J3625" s="2">
        <v>179746</v>
      </c>
      <c r="K3625" s="2">
        <v>293110</v>
      </c>
    </row>
    <row r="3626" spans="1:11" x14ac:dyDescent="0.3">
      <c r="A3626" s="2">
        <v>28</v>
      </c>
      <c r="B3626" s="2" t="s">
        <v>598</v>
      </c>
      <c r="C3626" s="2">
        <v>155</v>
      </c>
      <c r="D3626" s="2" t="s">
        <v>3253</v>
      </c>
      <c r="E3626" s="2" t="s">
        <v>617</v>
      </c>
      <c r="F3626" s="2">
        <v>20</v>
      </c>
      <c r="G3626" s="2" t="s">
        <v>53</v>
      </c>
      <c r="H3626" s="2">
        <v>187</v>
      </c>
      <c r="I3626" s="3">
        <v>1.0403569481379281E-3</v>
      </c>
      <c r="J3626" s="2">
        <v>179746</v>
      </c>
      <c r="K3626" s="2">
        <v>293110</v>
      </c>
    </row>
    <row r="3627" spans="1:11" x14ac:dyDescent="0.3">
      <c r="A3627" s="2">
        <v>28</v>
      </c>
      <c r="B3627" s="2" t="s">
        <v>598</v>
      </c>
      <c r="C3627" s="2">
        <v>155</v>
      </c>
      <c r="D3627" s="2" t="s">
        <v>3253</v>
      </c>
      <c r="E3627" s="2" t="s">
        <v>2591</v>
      </c>
      <c r="F3627" s="2">
        <v>21</v>
      </c>
      <c r="G3627" s="2" t="s">
        <v>19</v>
      </c>
      <c r="H3627" s="2">
        <v>73</v>
      </c>
      <c r="I3627" s="3">
        <v>4.0612864820357617E-4</v>
      </c>
      <c r="J3627" s="2">
        <v>179746</v>
      </c>
      <c r="K3627" s="2">
        <v>293110</v>
      </c>
    </row>
    <row r="3628" spans="1:11" x14ac:dyDescent="0.3">
      <c r="A3628" s="2">
        <v>28</v>
      </c>
      <c r="B3628" s="2" t="s">
        <v>598</v>
      </c>
      <c r="C3628" s="2">
        <v>156</v>
      </c>
      <c r="D3628" s="2" t="s">
        <v>3254</v>
      </c>
      <c r="E3628" s="2" t="s">
        <v>601</v>
      </c>
      <c r="F3628" s="2">
        <v>1</v>
      </c>
      <c r="G3628" s="2" t="s">
        <v>1977</v>
      </c>
      <c r="H3628" s="2">
        <v>68672</v>
      </c>
      <c r="I3628" s="3">
        <v>0.52915793367032427</v>
      </c>
      <c r="J3628" s="2">
        <v>129776</v>
      </c>
      <c r="K3628" s="2">
        <v>238421</v>
      </c>
    </row>
    <row r="3629" spans="1:11" x14ac:dyDescent="0.3">
      <c r="A3629" s="2">
        <v>28</v>
      </c>
      <c r="B3629" s="2" t="s">
        <v>598</v>
      </c>
      <c r="C3629" s="2">
        <v>156</v>
      </c>
      <c r="D3629" s="2" t="s">
        <v>3254</v>
      </c>
      <c r="E3629" s="2" t="s">
        <v>2572</v>
      </c>
      <c r="F3629" s="2">
        <v>2</v>
      </c>
      <c r="G3629" s="2" t="s">
        <v>9</v>
      </c>
      <c r="H3629" s="2">
        <v>52807</v>
      </c>
      <c r="I3629" s="3">
        <v>0.40690882751818519</v>
      </c>
      <c r="J3629" s="2">
        <v>129776</v>
      </c>
      <c r="K3629" s="2">
        <v>238421</v>
      </c>
    </row>
    <row r="3630" spans="1:11" x14ac:dyDescent="0.3">
      <c r="A3630" s="2">
        <v>28</v>
      </c>
      <c r="B3630" s="2" t="s">
        <v>598</v>
      </c>
      <c r="C3630" s="2">
        <v>156</v>
      </c>
      <c r="D3630" s="2" t="s">
        <v>3254</v>
      </c>
      <c r="E3630" s="2" t="s">
        <v>2573</v>
      </c>
      <c r="F3630" s="2">
        <v>3</v>
      </c>
      <c r="G3630" s="2" t="s">
        <v>1023</v>
      </c>
      <c r="H3630" s="2">
        <v>2617</v>
      </c>
      <c r="I3630" s="3">
        <v>2.0165515965972138E-2</v>
      </c>
      <c r="J3630" s="2">
        <v>129776</v>
      </c>
      <c r="K3630" s="2">
        <v>238421</v>
      </c>
    </row>
    <row r="3631" spans="1:11" x14ac:dyDescent="0.3">
      <c r="A3631" s="2">
        <v>28</v>
      </c>
      <c r="B3631" s="2" t="s">
        <v>598</v>
      </c>
      <c r="C3631" s="2">
        <v>156</v>
      </c>
      <c r="D3631" s="2" t="s">
        <v>3254</v>
      </c>
      <c r="E3631" s="2" t="s">
        <v>7956</v>
      </c>
      <c r="F3631" s="2">
        <v>4</v>
      </c>
      <c r="G3631" s="2" t="s">
        <v>22</v>
      </c>
      <c r="H3631" s="2">
        <v>1676</v>
      </c>
      <c r="I3631" s="3">
        <v>1.2914560473431144E-2</v>
      </c>
      <c r="J3631" s="2">
        <v>129776</v>
      </c>
      <c r="K3631" s="2">
        <v>238421</v>
      </c>
    </row>
    <row r="3632" spans="1:11" x14ac:dyDescent="0.3">
      <c r="A3632" s="2">
        <v>28</v>
      </c>
      <c r="B3632" s="2" t="s">
        <v>598</v>
      </c>
      <c r="C3632" s="2">
        <v>156</v>
      </c>
      <c r="D3632" s="2" t="s">
        <v>3254</v>
      </c>
      <c r="E3632" s="2" t="s">
        <v>2574</v>
      </c>
      <c r="F3632" s="2">
        <v>5</v>
      </c>
      <c r="G3632" s="2" t="s">
        <v>11</v>
      </c>
      <c r="H3632" s="2">
        <v>1161</v>
      </c>
      <c r="I3632" s="3">
        <v>8.9461841943040323E-3</v>
      </c>
      <c r="J3632" s="2">
        <v>129776</v>
      </c>
      <c r="K3632" s="2">
        <v>238421</v>
      </c>
    </row>
    <row r="3633" spans="1:11" x14ac:dyDescent="0.3">
      <c r="A3633" s="2">
        <v>28</v>
      </c>
      <c r="B3633" s="2" t="s">
        <v>598</v>
      </c>
      <c r="C3633" s="2">
        <v>156</v>
      </c>
      <c r="D3633" s="2" t="s">
        <v>3254</v>
      </c>
      <c r="E3633" s="2" t="s">
        <v>2575</v>
      </c>
      <c r="F3633" s="2">
        <v>6</v>
      </c>
      <c r="G3633" s="2" t="s">
        <v>19</v>
      </c>
      <c r="H3633" s="2">
        <v>378</v>
      </c>
      <c r="I3633" s="3">
        <v>2.9127111330292197E-3</v>
      </c>
      <c r="J3633" s="2">
        <v>129776</v>
      </c>
      <c r="K3633" s="2">
        <v>238421</v>
      </c>
    </row>
    <row r="3634" spans="1:11" x14ac:dyDescent="0.3">
      <c r="A3634" s="2">
        <v>28</v>
      </c>
      <c r="B3634" s="2" t="s">
        <v>598</v>
      </c>
      <c r="C3634" s="2">
        <v>156</v>
      </c>
      <c r="D3634" s="2" t="s">
        <v>3254</v>
      </c>
      <c r="E3634" s="2" t="s">
        <v>2576</v>
      </c>
      <c r="F3634" s="2">
        <v>7</v>
      </c>
      <c r="G3634" s="2" t="s">
        <v>2577</v>
      </c>
      <c r="H3634" s="2">
        <v>404</v>
      </c>
      <c r="I3634" s="3">
        <v>3.1130563432375784E-3</v>
      </c>
      <c r="J3634" s="2">
        <v>129776</v>
      </c>
      <c r="K3634" s="2">
        <v>238421</v>
      </c>
    </row>
    <row r="3635" spans="1:11" x14ac:dyDescent="0.3">
      <c r="A3635" s="2">
        <v>28</v>
      </c>
      <c r="B3635" s="2" t="s">
        <v>598</v>
      </c>
      <c r="C3635" s="2">
        <v>156</v>
      </c>
      <c r="D3635" s="2" t="s">
        <v>3254</v>
      </c>
      <c r="E3635" s="2" t="s">
        <v>2578</v>
      </c>
      <c r="F3635" s="2">
        <v>8</v>
      </c>
      <c r="G3635" s="2" t="s">
        <v>316</v>
      </c>
      <c r="H3635" s="2">
        <v>315</v>
      </c>
      <c r="I3635" s="3">
        <v>2.4272592775243496E-3</v>
      </c>
      <c r="J3635" s="2">
        <v>129776</v>
      </c>
      <c r="K3635" s="2">
        <v>238421</v>
      </c>
    </row>
    <row r="3636" spans="1:11" x14ac:dyDescent="0.3">
      <c r="A3636" s="2">
        <v>28</v>
      </c>
      <c r="B3636" s="2" t="s">
        <v>598</v>
      </c>
      <c r="C3636" s="2">
        <v>156</v>
      </c>
      <c r="D3636" s="2" t="s">
        <v>3254</v>
      </c>
      <c r="E3636" s="2" t="s">
        <v>2579</v>
      </c>
      <c r="F3636" s="2">
        <v>9</v>
      </c>
      <c r="G3636" s="2" t="s">
        <v>1187</v>
      </c>
      <c r="H3636" s="2">
        <v>352</v>
      </c>
      <c r="I3636" s="3">
        <v>2.7123659228208605E-3</v>
      </c>
      <c r="J3636" s="2">
        <v>129776</v>
      </c>
      <c r="K3636" s="2">
        <v>238421</v>
      </c>
    </row>
    <row r="3637" spans="1:11" x14ac:dyDescent="0.3">
      <c r="A3637" s="2">
        <v>28</v>
      </c>
      <c r="B3637" s="2" t="s">
        <v>598</v>
      </c>
      <c r="C3637" s="2">
        <v>156</v>
      </c>
      <c r="D3637" s="2" t="s">
        <v>3254</v>
      </c>
      <c r="E3637" s="2" t="s">
        <v>2580</v>
      </c>
      <c r="F3637" s="2">
        <v>10</v>
      </c>
      <c r="G3637" s="2" t="s">
        <v>19</v>
      </c>
      <c r="H3637" s="2">
        <v>187</v>
      </c>
      <c r="I3637" s="3">
        <v>1.4409443964985822E-3</v>
      </c>
      <c r="J3637" s="2">
        <v>129776</v>
      </c>
      <c r="K3637" s="2">
        <v>238421</v>
      </c>
    </row>
    <row r="3638" spans="1:11" x14ac:dyDescent="0.3">
      <c r="A3638" s="2">
        <v>28</v>
      </c>
      <c r="B3638" s="2" t="s">
        <v>598</v>
      </c>
      <c r="C3638" s="2">
        <v>156</v>
      </c>
      <c r="D3638" s="2" t="s">
        <v>3254</v>
      </c>
      <c r="E3638" s="2" t="s">
        <v>2581</v>
      </c>
      <c r="F3638" s="2">
        <v>11</v>
      </c>
      <c r="G3638" s="2" t="s">
        <v>19</v>
      </c>
      <c r="H3638" s="2">
        <v>153</v>
      </c>
      <c r="I3638" s="3">
        <v>1.1789545062261127E-3</v>
      </c>
      <c r="J3638" s="2">
        <v>129776</v>
      </c>
      <c r="K3638" s="2">
        <v>238421</v>
      </c>
    </row>
    <row r="3639" spans="1:11" x14ac:dyDescent="0.3">
      <c r="A3639" s="2">
        <v>28</v>
      </c>
      <c r="B3639" s="2" t="s">
        <v>598</v>
      </c>
      <c r="C3639" s="2">
        <v>156</v>
      </c>
      <c r="D3639" s="2" t="s">
        <v>3254</v>
      </c>
      <c r="E3639" s="2" t="s">
        <v>2582</v>
      </c>
      <c r="F3639" s="2">
        <v>12</v>
      </c>
      <c r="G3639" s="2" t="s">
        <v>2583</v>
      </c>
      <c r="H3639" s="2">
        <v>99</v>
      </c>
      <c r="I3639" s="3">
        <v>7.6285291579336698E-4</v>
      </c>
      <c r="J3639" s="2">
        <v>129776</v>
      </c>
      <c r="K3639" s="2">
        <v>238421</v>
      </c>
    </row>
    <row r="3640" spans="1:11" x14ac:dyDescent="0.3">
      <c r="A3640" s="2">
        <v>28</v>
      </c>
      <c r="B3640" s="2" t="s">
        <v>598</v>
      </c>
      <c r="C3640" s="2">
        <v>156</v>
      </c>
      <c r="D3640" s="2" t="s">
        <v>3254</v>
      </c>
      <c r="E3640" s="2" t="s">
        <v>2584</v>
      </c>
      <c r="F3640" s="2">
        <v>13</v>
      </c>
      <c r="G3640" s="2" t="s">
        <v>19</v>
      </c>
      <c r="H3640" s="2">
        <v>109</v>
      </c>
      <c r="I3640" s="3">
        <v>8.3990876587350513E-4</v>
      </c>
      <c r="J3640" s="2">
        <v>129776</v>
      </c>
      <c r="K3640" s="2">
        <v>238421</v>
      </c>
    </row>
    <row r="3641" spans="1:11" x14ac:dyDescent="0.3">
      <c r="A3641" s="2">
        <v>28</v>
      </c>
      <c r="B3641" s="2" t="s">
        <v>598</v>
      </c>
      <c r="C3641" s="2">
        <v>156</v>
      </c>
      <c r="D3641" s="2" t="s">
        <v>3254</v>
      </c>
      <c r="E3641" s="2" t="s">
        <v>2585</v>
      </c>
      <c r="F3641" s="2">
        <v>14</v>
      </c>
      <c r="G3641" s="2" t="s">
        <v>2130</v>
      </c>
      <c r="H3641" s="2">
        <v>150</v>
      </c>
      <c r="I3641" s="3">
        <v>1.1558377512020713E-3</v>
      </c>
      <c r="J3641" s="2">
        <v>129776</v>
      </c>
      <c r="K3641" s="2">
        <v>238421</v>
      </c>
    </row>
    <row r="3642" spans="1:11" x14ac:dyDescent="0.3">
      <c r="A3642" s="2">
        <v>28</v>
      </c>
      <c r="B3642" s="2" t="s">
        <v>598</v>
      </c>
      <c r="C3642" s="2">
        <v>156</v>
      </c>
      <c r="D3642" s="2" t="s">
        <v>3254</v>
      </c>
      <c r="E3642" s="2" t="s">
        <v>2586</v>
      </c>
      <c r="F3642" s="2">
        <v>15</v>
      </c>
      <c r="G3642" s="2" t="s">
        <v>19</v>
      </c>
      <c r="H3642" s="2">
        <v>104</v>
      </c>
      <c r="I3642" s="3">
        <v>8.0138084083343606E-4</v>
      </c>
      <c r="J3642" s="2">
        <v>129776</v>
      </c>
      <c r="K3642" s="2">
        <v>238421</v>
      </c>
    </row>
    <row r="3643" spans="1:11" x14ac:dyDescent="0.3">
      <c r="A3643" s="2">
        <v>28</v>
      </c>
      <c r="B3643" s="2" t="s">
        <v>598</v>
      </c>
      <c r="C3643" s="2">
        <v>156</v>
      </c>
      <c r="D3643" s="2" t="s">
        <v>3254</v>
      </c>
      <c r="E3643" s="2" t="s">
        <v>2587</v>
      </c>
      <c r="F3643" s="2">
        <v>16</v>
      </c>
      <c r="G3643" s="2" t="s">
        <v>564</v>
      </c>
      <c r="H3643" s="2">
        <v>161</v>
      </c>
      <c r="I3643" s="3">
        <v>1.240599186290223E-3</v>
      </c>
      <c r="J3643" s="2">
        <v>129776</v>
      </c>
      <c r="K3643" s="2">
        <v>238421</v>
      </c>
    </row>
    <row r="3644" spans="1:11" x14ac:dyDescent="0.3">
      <c r="A3644" s="2">
        <v>28</v>
      </c>
      <c r="B3644" s="2" t="s">
        <v>598</v>
      </c>
      <c r="C3644" s="2">
        <v>156</v>
      </c>
      <c r="D3644" s="2" t="s">
        <v>3254</v>
      </c>
      <c r="E3644" s="2" t="s">
        <v>2588</v>
      </c>
      <c r="F3644" s="2">
        <v>17</v>
      </c>
      <c r="G3644" s="2" t="s">
        <v>1962</v>
      </c>
      <c r="H3644" s="2">
        <v>103</v>
      </c>
      <c r="I3644" s="3">
        <v>7.9367525582542224E-4</v>
      </c>
      <c r="J3644" s="2">
        <v>129776</v>
      </c>
      <c r="K3644" s="2">
        <v>238421</v>
      </c>
    </row>
    <row r="3645" spans="1:11" x14ac:dyDescent="0.3">
      <c r="A3645" s="2">
        <v>28</v>
      </c>
      <c r="B3645" s="2" t="s">
        <v>598</v>
      </c>
      <c r="C3645" s="2">
        <v>156</v>
      </c>
      <c r="D3645" s="2" t="s">
        <v>3254</v>
      </c>
      <c r="E3645" s="2" t="s">
        <v>2589</v>
      </c>
      <c r="F3645" s="2">
        <v>18</v>
      </c>
      <c r="G3645" s="2" t="s">
        <v>85</v>
      </c>
      <c r="H3645" s="2">
        <v>89</v>
      </c>
      <c r="I3645" s="3">
        <v>6.8579706571322895E-4</v>
      </c>
      <c r="J3645" s="2">
        <v>129776</v>
      </c>
      <c r="K3645" s="2">
        <v>238421</v>
      </c>
    </row>
    <row r="3646" spans="1:11" x14ac:dyDescent="0.3">
      <c r="A3646" s="2">
        <v>28</v>
      </c>
      <c r="B3646" s="2" t="s">
        <v>598</v>
      </c>
      <c r="C3646" s="2">
        <v>156</v>
      </c>
      <c r="D3646" s="2" t="s">
        <v>3254</v>
      </c>
      <c r="E3646" s="2" t="s">
        <v>2590</v>
      </c>
      <c r="F3646" s="2">
        <v>19</v>
      </c>
      <c r="G3646" s="2" t="s">
        <v>19</v>
      </c>
      <c r="H3646" s="2">
        <v>78</v>
      </c>
      <c r="I3646" s="3">
        <v>6.010356306250771E-4</v>
      </c>
      <c r="J3646" s="2">
        <v>129776</v>
      </c>
      <c r="K3646" s="2">
        <v>238421</v>
      </c>
    </row>
    <row r="3647" spans="1:11" x14ac:dyDescent="0.3">
      <c r="A3647" s="2">
        <v>28</v>
      </c>
      <c r="B3647" s="2" t="s">
        <v>598</v>
      </c>
      <c r="C3647" s="2">
        <v>156</v>
      </c>
      <c r="D3647" s="2" t="s">
        <v>3254</v>
      </c>
      <c r="E3647" s="2" t="s">
        <v>617</v>
      </c>
      <c r="F3647" s="2">
        <v>20</v>
      </c>
      <c r="G3647" s="2" t="s">
        <v>53</v>
      </c>
      <c r="H3647" s="2">
        <v>62</v>
      </c>
      <c r="I3647" s="3">
        <v>4.7774627049685612E-4</v>
      </c>
      <c r="J3647" s="2">
        <v>129776</v>
      </c>
      <c r="K3647" s="2">
        <v>238421</v>
      </c>
    </row>
    <row r="3648" spans="1:11" x14ac:dyDescent="0.3">
      <c r="A3648" s="2">
        <v>28</v>
      </c>
      <c r="B3648" s="2" t="s">
        <v>598</v>
      </c>
      <c r="C3648" s="2">
        <v>156</v>
      </c>
      <c r="D3648" s="2" t="s">
        <v>3254</v>
      </c>
      <c r="E3648" s="2" t="s">
        <v>2591</v>
      </c>
      <c r="F3648" s="2">
        <v>21</v>
      </c>
      <c r="G3648" s="2" t="s">
        <v>19</v>
      </c>
      <c r="H3648" s="2">
        <v>99</v>
      </c>
      <c r="I3648" s="3">
        <v>7.6285291579336698E-4</v>
      </c>
      <c r="J3648" s="2">
        <v>129776</v>
      </c>
      <c r="K3648" s="2">
        <v>238421</v>
      </c>
    </row>
    <row r="3649" spans="1:11" x14ac:dyDescent="0.3">
      <c r="A3649" s="2">
        <v>28</v>
      </c>
      <c r="B3649" s="2" t="s">
        <v>598</v>
      </c>
      <c r="C3649" s="2">
        <v>157</v>
      </c>
      <c r="D3649" s="2" t="s">
        <v>3471</v>
      </c>
      <c r="E3649" s="2" t="s">
        <v>601</v>
      </c>
      <c r="F3649" s="2">
        <v>1</v>
      </c>
      <c r="G3649" s="2" t="s">
        <v>1977</v>
      </c>
      <c r="H3649" s="2">
        <v>79117</v>
      </c>
      <c r="I3649" s="3">
        <v>0.48290068787880636</v>
      </c>
      <c r="J3649" s="2">
        <v>163837</v>
      </c>
      <c r="K3649" s="2">
        <v>280031</v>
      </c>
    </row>
    <row r="3650" spans="1:11" x14ac:dyDescent="0.3">
      <c r="A3650" s="2">
        <v>28</v>
      </c>
      <c r="B3650" s="2" t="s">
        <v>598</v>
      </c>
      <c r="C3650" s="2">
        <v>157</v>
      </c>
      <c r="D3650" s="2" t="s">
        <v>3471</v>
      </c>
      <c r="E3650" s="2" t="s">
        <v>2572</v>
      </c>
      <c r="F3650" s="2">
        <v>2</v>
      </c>
      <c r="G3650" s="2" t="s">
        <v>9</v>
      </c>
      <c r="H3650" s="2">
        <v>75659</v>
      </c>
      <c r="I3650" s="3">
        <v>0.46179434437886435</v>
      </c>
      <c r="J3650" s="2">
        <v>163837</v>
      </c>
      <c r="K3650" s="2">
        <v>280031</v>
      </c>
    </row>
    <row r="3651" spans="1:11" x14ac:dyDescent="0.3">
      <c r="A3651" s="2">
        <v>28</v>
      </c>
      <c r="B3651" s="2" t="s">
        <v>598</v>
      </c>
      <c r="C3651" s="2">
        <v>157</v>
      </c>
      <c r="D3651" s="2" t="s">
        <v>3471</v>
      </c>
      <c r="E3651" s="2" t="s">
        <v>2573</v>
      </c>
      <c r="F3651" s="2">
        <v>3</v>
      </c>
      <c r="G3651" s="2" t="s">
        <v>1023</v>
      </c>
      <c r="H3651" s="2">
        <v>2606</v>
      </c>
      <c r="I3651" s="3">
        <v>1.5906052967278452E-2</v>
      </c>
      <c r="J3651" s="2">
        <v>163837</v>
      </c>
      <c r="K3651" s="2">
        <v>280031</v>
      </c>
    </row>
    <row r="3652" spans="1:11" x14ac:dyDescent="0.3">
      <c r="A3652" s="2">
        <v>28</v>
      </c>
      <c r="B3652" s="2" t="s">
        <v>598</v>
      </c>
      <c r="C3652" s="2">
        <v>157</v>
      </c>
      <c r="D3652" s="2" t="s">
        <v>3471</v>
      </c>
      <c r="E3652" s="2" t="s">
        <v>7956</v>
      </c>
      <c r="F3652" s="2">
        <v>4</v>
      </c>
      <c r="G3652" s="2" t="s">
        <v>22</v>
      </c>
      <c r="H3652" s="2">
        <v>2047</v>
      </c>
      <c r="I3652" s="3">
        <v>1.2494125258641211E-2</v>
      </c>
      <c r="J3652" s="2">
        <v>163837</v>
      </c>
      <c r="K3652" s="2">
        <v>280031</v>
      </c>
    </row>
    <row r="3653" spans="1:11" x14ac:dyDescent="0.3">
      <c r="A3653" s="2">
        <v>28</v>
      </c>
      <c r="B3653" s="2" t="s">
        <v>598</v>
      </c>
      <c r="C3653" s="2">
        <v>157</v>
      </c>
      <c r="D3653" s="2" t="s">
        <v>3471</v>
      </c>
      <c r="E3653" s="2" t="s">
        <v>2574</v>
      </c>
      <c r="F3653" s="2">
        <v>5</v>
      </c>
      <c r="G3653" s="2" t="s">
        <v>11</v>
      </c>
      <c r="H3653" s="2">
        <v>1137</v>
      </c>
      <c r="I3653" s="3">
        <v>6.9398243376038379E-3</v>
      </c>
      <c r="J3653" s="2">
        <v>163837</v>
      </c>
      <c r="K3653" s="2">
        <v>280031</v>
      </c>
    </row>
    <row r="3654" spans="1:11" x14ac:dyDescent="0.3">
      <c r="A3654" s="2">
        <v>28</v>
      </c>
      <c r="B3654" s="2" t="s">
        <v>598</v>
      </c>
      <c r="C3654" s="2">
        <v>157</v>
      </c>
      <c r="D3654" s="2" t="s">
        <v>3471</v>
      </c>
      <c r="E3654" s="2" t="s">
        <v>2575</v>
      </c>
      <c r="F3654" s="2">
        <v>6</v>
      </c>
      <c r="G3654" s="2" t="s">
        <v>19</v>
      </c>
      <c r="H3654" s="2">
        <v>471</v>
      </c>
      <c r="I3654" s="3">
        <v>2.8748084986907718E-3</v>
      </c>
      <c r="J3654" s="2">
        <v>163837</v>
      </c>
      <c r="K3654" s="2">
        <v>280031</v>
      </c>
    </row>
    <row r="3655" spans="1:11" x14ac:dyDescent="0.3">
      <c r="A3655" s="2">
        <v>28</v>
      </c>
      <c r="B3655" s="2" t="s">
        <v>598</v>
      </c>
      <c r="C3655" s="2">
        <v>157</v>
      </c>
      <c r="D3655" s="2" t="s">
        <v>3471</v>
      </c>
      <c r="E3655" s="2" t="s">
        <v>2576</v>
      </c>
      <c r="F3655" s="2">
        <v>7</v>
      </c>
      <c r="G3655" s="2" t="s">
        <v>2577</v>
      </c>
      <c r="H3655" s="2">
        <v>494</v>
      </c>
      <c r="I3655" s="3">
        <v>3.0151919285631452E-3</v>
      </c>
      <c r="J3655" s="2">
        <v>163837</v>
      </c>
      <c r="K3655" s="2">
        <v>280031</v>
      </c>
    </row>
    <row r="3656" spans="1:11" x14ac:dyDescent="0.3">
      <c r="A3656" s="2">
        <v>28</v>
      </c>
      <c r="B3656" s="2" t="s">
        <v>598</v>
      </c>
      <c r="C3656" s="2">
        <v>157</v>
      </c>
      <c r="D3656" s="2" t="s">
        <v>3471</v>
      </c>
      <c r="E3656" s="2" t="s">
        <v>2578</v>
      </c>
      <c r="F3656" s="2">
        <v>8</v>
      </c>
      <c r="G3656" s="2" t="s">
        <v>316</v>
      </c>
      <c r="H3656" s="2">
        <v>293</v>
      </c>
      <c r="I3656" s="3">
        <v>1.7883628240263189E-3</v>
      </c>
      <c r="J3656" s="2">
        <v>163837</v>
      </c>
      <c r="K3656" s="2">
        <v>280031</v>
      </c>
    </row>
    <row r="3657" spans="1:11" x14ac:dyDescent="0.3">
      <c r="A3657" s="2">
        <v>28</v>
      </c>
      <c r="B3657" s="2" t="s">
        <v>598</v>
      </c>
      <c r="C3657" s="2">
        <v>157</v>
      </c>
      <c r="D3657" s="2" t="s">
        <v>3471</v>
      </c>
      <c r="E3657" s="2" t="s">
        <v>2579</v>
      </c>
      <c r="F3657" s="2">
        <v>9</v>
      </c>
      <c r="G3657" s="2" t="s">
        <v>1187</v>
      </c>
      <c r="H3657" s="2">
        <v>339</v>
      </c>
      <c r="I3657" s="3">
        <v>2.0691296837710652E-3</v>
      </c>
      <c r="J3657" s="2">
        <v>163837</v>
      </c>
      <c r="K3657" s="2">
        <v>280031</v>
      </c>
    </row>
    <row r="3658" spans="1:11" x14ac:dyDescent="0.3">
      <c r="A3658" s="2">
        <v>28</v>
      </c>
      <c r="B3658" s="2" t="s">
        <v>598</v>
      </c>
      <c r="C3658" s="2">
        <v>157</v>
      </c>
      <c r="D3658" s="2" t="s">
        <v>3471</v>
      </c>
      <c r="E3658" s="2" t="s">
        <v>2580</v>
      </c>
      <c r="F3658" s="2">
        <v>10</v>
      </c>
      <c r="G3658" s="2" t="s">
        <v>19</v>
      </c>
      <c r="H3658" s="2">
        <v>310</v>
      </c>
      <c r="I3658" s="3">
        <v>1.8921244895841599E-3</v>
      </c>
      <c r="J3658" s="2">
        <v>163837</v>
      </c>
      <c r="K3658" s="2">
        <v>280031</v>
      </c>
    </row>
    <row r="3659" spans="1:11" x14ac:dyDescent="0.3">
      <c r="A3659" s="2">
        <v>28</v>
      </c>
      <c r="B3659" s="2" t="s">
        <v>598</v>
      </c>
      <c r="C3659" s="2">
        <v>157</v>
      </c>
      <c r="D3659" s="2" t="s">
        <v>3471</v>
      </c>
      <c r="E3659" s="2" t="s">
        <v>2581</v>
      </c>
      <c r="F3659" s="2">
        <v>11</v>
      </c>
      <c r="G3659" s="2" t="s">
        <v>19</v>
      </c>
      <c r="H3659" s="2">
        <v>166</v>
      </c>
      <c r="I3659" s="3">
        <v>1.0132021460353888E-3</v>
      </c>
      <c r="J3659" s="2">
        <v>163837</v>
      </c>
      <c r="K3659" s="2">
        <v>280031</v>
      </c>
    </row>
    <row r="3660" spans="1:11" x14ac:dyDescent="0.3">
      <c r="A3660" s="2">
        <v>28</v>
      </c>
      <c r="B3660" s="2" t="s">
        <v>598</v>
      </c>
      <c r="C3660" s="2">
        <v>157</v>
      </c>
      <c r="D3660" s="2" t="s">
        <v>3471</v>
      </c>
      <c r="E3660" s="2" t="s">
        <v>2582</v>
      </c>
      <c r="F3660" s="2">
        <v>12</v>
      </c>
      <c r="G3660" s="2" t="s">
        <v>2583</v>
      </c>
      <c r="H3660" s="2">
        <v>102</v>
      </c>
      <c r="I3660" s="3">
        <v>6.2256999334704612E-4</v>
      </c>
      <c r="J3660" s="2">
        <v>163837</v>
      </c>
      <c r="K3660" s="2">
        <v>280031</v>
      </c>
    </row>
    <row r="3661" spans="1:11" x14ac:dyDescent="0.3">
      <c r="A3661" s="2">
        <v>28</v>
      </c>
      <c r="B3661" s="2" t="s">
        <v>598</v>
      </c>
      <c r="C3661" s="2">
        <v>157</v>
      </c>
      <c r="D3661" s="2" t="s">
        <v>3471</v>
      </c>
      <c r="E3661" s="2" t="s">
        <v>2584</v>
      </c>
      <c r="F3661" s="2">
        <v>13</v>
      </c>
      <c r="G3661" s="2" t="s">
        <v>19</v>
      </c>
      <c r="H3661" s="2">
        <v>127</v>
      </c>
      <c r="I3661" s="3">
        <v>7.7516067799093E-4</v>
      </c>
      <c r="J3661" s="2">
        <v>163837</v>
      </c>
      <c r="K3661" s="2">
        <v>280031</v>
      </c>
    </row>
    <row r="3662" spans="1:11" x14ac:dyDescent="0.3">
      <c r="A3662" s="2">
        <v>28</v>
      </c>
      <c r="B3662" s="2" t="s">
        <v>598</v>
      </c>
      <c r="C3662" s="2">
        <v>157</v>
      </c>
      <c r="D3662" s="2" t="s">
        <v>3471</v>
      </c>
      <c r="E3662" s="2" t="s">
        <v>2585</v>
      </c>
      <c r="F3662" s="2">
        <v>14</v>
      </c>
      <c r="G3662" s="2" t="s">
        <v>2130</v>
      </c>
      <c r="H3662" s="2">
        <v>128</v>
      </c>
      <c r="I3662" s="3">
        <v>7.8126430537668536E-4</v>
      </c>
      <c r="J3662" s="2">
        <v>163837</v>
      </c>
      <c r="K3662" s="2">
        <v>280031</v>
      </c>
    </row>
    <row r="3663" spans="1:11" x14ac:dyDescent="0.3">
      <c r="A3663" s="2">
        <v>28</v>
      </c>
      <c r="B3663" s="2" t="s">
        <v>598</v>
      </c>
      <c r="C3663" s="2">
        <v>157</v>
      </c>
      <c r="D3663" s="2" t="s">
        <v>3471</v>
      </c>
      <c r="E3663" s="2" t="s">
        <v>2586</v>
      </c>
      <c r="F3663" s="2">
        <v>15</v>
      </c>
      <c r="G3663" s="2" t="s">
        <v>19</v>
      </c>
      <c r="H3663" s="2">
        <v>153</v>
      </c>
      <c r="I3663" s="3">
        <v>9.3385499002056923E-4</v>
      </c>
      <c r="J3663" s="2">
        <v>163837</v>
      </c>
      <c r="K3663" s="2">
        <v>280031</v>
      </c>
    </row>
    <row r="3664" spans="1:11" x14ac:dyDescent="0.3">
      <c r="A3664" s="2">
        <v>28</v>
      </c>
      <c r="B3664" s="2" t="s">
        <v>598</v>
      </c>
      <c r="C3664" s="2">
        <v>157</v>
      </c>
      <c r="D3664" s="2" t="s">
        <v>3471</v>
      </c>
      <c r="E3664" s="2" t="s">
        <v>2587</v>
      </c>
      <c r="F3664" s="2">
        <v>16</v>
      </c>
      <c r="G3664" s="2" t="s">
        <v>564</v>
      </c>
      <c r="H3664" s="2">
        <v>110</v>
      </c>
      <c r="I3664" s="3">
        <v>6.71399012433089E-4</v>
      </c>
      <c r="J3664" s="2">
        <v>163837</v>
      </c>
      <c r="K3664" s="2">
        <v>280031</v>
      </c>
    </row>
    <row r="3665" spans="1:11" x14ac:dyDescent="0.3">
      <c r="A3665" s="2">
        <v>28</v>
      </c>
      <c r="B3665" s="2" t="s">
        <v>598</v>
      </c>
      <c r="C3665" s="2">
        <v>157</v>
      </c>
      <c r="D3665" s="2" t="s">
        <v>3471</v>
      </c>
      <c r="E3665" s="2" t="s">
        <v>2588</v>
      </c>
      <c r="F3665" s="2">
        <v>17</v>
      </c>
      <c r="G3665" s="2" t="s">
        <v>1962</v>
      </c>
      <c r="H3665" s="2">
        <v>141</v>
      </c>
      <c r="I3665" s="3">
        <v>8.6061146139150492E-4</v>
      </c>
      <c r="J3665" s="2">
        <v>163837</v>
      </c>
      <c r="K3665" s="2">
        <v>280031</v>
      </c>
    </row>
    <row r="3666" spans="1:11" x14ac:dyDescent="0.3">
      <c r="A3666" s="2">
        <v>28</v>
      </c>
      <c r="B3666" s="2" t="s">
        <v>598</v>
      </c>
      <c r="C3666" s="2">
        <v>157</v>
      </c>
      <c r="D3666" s="2" t="s">
        <v>3471</v>
      </c>
      <c r="E3666" s="2" t="s">
        <v>2589</v>
      </c>
      <c r="F3666" s="2">
        <v>18</v>
      </c>
      <c r="G3666" s="2" t="s">
        <v>85</v>
      </c>
      <c r="H3666" s="2">
        <v>109</v>
      </c>
      <c r="I3666" s="3">
        <v>6.6529538504733364E-4</v>
      </c>
      <c r="J3666" s="2">
        <v>163837</v>
      </c>
      <c r="K3666" s="2">
        <v>280031</v>
      </c>
    </row>
    <row r="3667" spans="1:11" x14ac:dyDescent="0.3">
      <c r="A3667" s="2">
        <v>28</v>
      </c>
      <c r="B3667" s="2" t="s">
        <v>598</v>
      </c>
      <c r="C3667" s="2">
        <v>157</v>
      </c>
      <c r="D3667" s="2" t="s">
        <v>3471</v>
      </c>
      <c r="E3667" s="2" t="s">
        <v>2590</v>
      </c>
      <c r="F3667" s="2">
        <v>19</v>
      </c>
      <c r="G3667" s="2" t="s">
        <v>19</v>
      </c>
      <c r="H3667" s="2">
        <v>132</v>
      </c>
      <c r="I3667" s="3">
        <v>8.056788149197068E-4</v>
      </c>
      <c r="J3667" s="2">
        <v>163837</v>
      </c>
      <c r="K3667" s="2">
        <v>280031</v>
      </c>
    </row>
    <row r="3668" spans="1:11" x14ac:dyDescent="0.3">
      <c r="A3668" s="2">
        <v>28</v>
      </c>
      <c r="B3668" s="2" t="s">
        <v>598</v>
      </c>
      <c r="C3668" s="2">
        <v>157</v>
      </c>
      <c r="D3668" s="2" t="s">
        <v>3471</v>
      </c>
      <c r="E3668" s="2" t="s">
        <v>617</v>
      </c>
      <c r="F3668" s="2">
        <v>20</v>
      </c>
      <c r="G3668" s="2" t="s">
        <v>53</v>
      </c>
      <c r="H3668" s="2">
        <v>99</v>
      </c>
      <c r="I3668" s="3">
        <v>6.0425911118978004E-4</v>
      </c>
      <c r="J3668" s="2">
        <v>163837</v>
      </c>
      <c r="K3668" s="2">
        <v>280031</v>
      </c>
    </row>
    <row r="3669" spans="1:11" x14ac:dyDescent="0.3">
      <c r="A3669" s="2">
        <v>28</v>
      </c>
      <c r="B3669" s="2" t="s">
        <v>598</v>
      </c>
      <c r="C3669" s="2">
        <v>157</v>
      </c>
      <c r="D3669" s="2" t="s">
        <v>3471</v>
      </c>
      <c r="E3669" s="2" t="s">
        <v>2591</v>
      </c>
      <c r="F3669" s="2">
        <v>21</v>
      </c>
      <c r="G3669" s="2" t="s">
        <v>19</v>
      </c>
      <c r="H3669" s="2">
        <v>97</v>
      </c>
      <c r="I3669" s="3">
        <v>5.9205185641826932E-4</v>
      </c>
      <c r="J3669" s="2">
        <v>163837</v>
      </c>
      <c r="K3669" s="2">
        <v>280031</v>
      </c>
    </row>
    <row r="3670" spans="1:11" x14ac:dyDescent="0.3">
      <c r="A3670" s="2">
        <v>27</v>
      </c>
      <c r="B3670" s="2" t="s">
        <v>580</v>
      </c>
      <c r="C3670" s="2">
        <v>158</v>
      </c>
      <c r="D3670" s="2" t="s">
        <v>3468</v>
      </c>
      <c r="E3670" s="2" t="s">
        <v>2550</v>
      </c>
      <c r="F3670" s="2">
        <v>1</v>
      </c>
      <c r="G3670" s="2" t="s">
        <v>1977</v>
      </c>
      <c r="H3670" s="2">
        <v>83409</v>
      </c>
      <c r="I3670" s="3">
        <v>0.50009892975987047</v>
      </c>
      <c r="J3670" s="2">
        <v>166785</v>
      </c>
      <c r="K3670" s="2">
        <v>292070</v>
      </c>
    </row>
    <row r="3671" spans="1:11" x14ac:dyDescent="0.3">
      <c r="A3671" s="2">
        <v>27</v>
      </c>
      <c r="B3671" s="2" t="s">
        <v>580</v>
      </c>
      <c r="C3671" s="2">
        <v>158</v>
      </c>
      <c r="D3671" s="2" t="s">
        <v>3468</v>
      </c>
      <c r="E3671" s="2" t="s">
        <v>2549</v>
      </c>
      <c r="F3671" s="2">
        <v>2</v>
      </c>
      <c r="G3671" s="2" t="s">
        <v>103</v>
      </c>
      <c r="H3671" s="2">
        <v>72118</v>
      </c>
      <c r="I3671" s="3">
        <v>0.43240099529334175</v>
      </c>
      <c r="J3671" s="2">
        <v>166785</v>
      </c>
      <c r="K3671" s="2">
        <v>292070</v>
      </c>
    </row>
    <row r="3672" spans="1:11" x14ac:dyDescent="0.3">
      <c r="A3672" s="2">
        <v>27</v>
      </c>
      <c r="B3672" s="2" t="s">
        <v>580</v>
      </c>
      <c r="C3672" s="2">
        <v>158</v>
      </c>
      <c r="D3672" s="2" t="s">
        <v>3468</v>
      </c>
      <c r="E3672" s="2" t="s">
        <v>7957</v>
      </c>
      <c r="F3672" s="2">
        <v>3</v>
      </c>
      <c r="G3672" s="2" t="s">
        <v>22</v>
      </c>
      <c r="H3672" s="2">
        <v>4131</v>
      </c>
      <c r="I3672" s="3">
        <v>2.4768414425757713E-2</v>
      </c>
      <c r="J3672" s="2">
        <v>166785</v>
      </c>
      <c r="K3672" s="2">
        <v>292070</v>
      </c>
    </row>
    <row r="3673" spans="1:11" x14ac:dyDescent="0.3">
      <c r="A3673" s="2">
        <v>27</v>
      </c>
      <c r="B3673" s="2" t="s">
        <v>580</v>
      </c>
      <c r="C3673" s="2">
        <v>158</v>
      </c>
      <c r="D3673" s="2" t="s">
        <v>3468</v>
      </c>
      <c r="E3673" s="2" t="s">
        <v>2551</v>
      </c>
      <c r="F3673" s="2">
        <v>4</v>
      </c>
      <c r="G3673" s="2" t="s">
        <v>1023</v>
      </c>
      <c r="H3673" s="2">
        <v>3030</v>
      </c>
      <c r="I3673" s="3">
        <v>1.8167101358035793E-2</v>
      </c>
      <c r="J3673" s="2">
        <v>166785</v>
      </c>
      <c r="K3673" s="2">
        <v>292070</v>
      </c>
    </row>
    <row r="3674" spans="1:11" x14ac:dyDescent="0.3">
      <c r="A3674" s="2">
        <v>27</v>
      </c>
      <c r="B3674" s="2" t="s">
        <v>580</v>
      </c>
      <c r="C3674" s="2">
        <v>158</v>
      </c>
      <c r="D3674" s="2" t="s">
        <v>3468</v>
      </c>
      <c r="E3674" s="2" t="s">
        <v>2552</v>
      </c>
      <c r="F3674" s="2">
        <v>5</v>
      </c>
      <c r="G3674" s="2" t="s">
        <v>11</v>
      </c>
      <c r="H3674" s="2">
        <v>673</v>
      </c>
      <c r="I3674" s="3">
        <v>4.0351350541115811E-3</v>
      </c>
      <c r="J3674" s="2">
        <v>166785</v>
      </c>
      <c r="K3674" s="2">
        <v>292070</v>
      </c>
    </row>
    <row r="3675" spans="1:11" x14ac:dyDescent="0.3">
      <c r="A3675" s="2">
        <v>27</v>
      </c>
      <c r="B3675" s="2" t="s">
        <v>580</v>
      </c>
      <c r="C3675" s="2">
        <v>158</v>
      </c>
      <c r="D3675" s="2" t="s">
        <v>3468</v>
      </c>
      <c r="E3675" s="2" t="s">
        <v>2553</v>
      </c>
      <c r="F3675" s="2">
        <v>6</v>
      </c>
      <c r="G3675" s="2" t="s">
        <v>19</v>
      </c>
      <c r="H3675" s="2">
        <v>599</v>
      </c>
      <c r="I3675" s="3">
        <v>3.5914500704499804E-3</v>
      </c>
      <c r="J3675" s="2">
        <v>166785</v>
      </c>
      <c r="K3675" s="2">
        <v>292070</v>
      </c>
    </row>
    <row r="3676" spans="1:11" x14ac:dyDescent="0.3">
      <c r="A3676" s="2">
        <v>27</v>
      </c>
      <c r="B3676" s="2" t="s">
        <v>580</v>
      </c>
      <c r="C3676" s="2">
        <v>158</v>
      </c>
      <c r="D3676" s="2" t="s">
        <v>3468</v>
      </c>
      <c r="E3676" s="2" t="s">
        <v>2554</v>
      </c>
      <c r="F3676" s="2">
        <v>7</v>
      </c>
      <c r="G3676" s="2" t="s">
        <v>19</v>
      </c>
      <c r="H3676" s="2">
        <v>373</v>
      </c>
      <c r="I3676" s="3">
        <v>2.2364121473753633E-3</v>
      </c>
      <c r="J3676" s="2">
        <v>166785</v>
      </c>
      <c r="K3676" s="2">
        <v>292070</v>
      </c>
    </row>
    <row r="3677" spans="1:11" x14ac:dyDescent="0.3">
      <c r="A3677" s="2">
        <v>27</v>
      </c>
      <c r="B3677" s="2" t="s">
        <v>580</v>
      </c>
      <c r="C3677" s="2">
        <v>158</v>
      </c>
      <c r="D3677" s="2" t="s">
        <v>3468</v>
      </c>
      <c r="E3677" s="2" t="s">
        <v>2555</v>
      </c>
      <c r="F3677" s="2">
        <v>8</v>
      </c>
      <c r="G3677" s="2" t="s">
        <v>1523</v>
      </c>
      <c r="H3677" s="2">
        <v>330</v>
      </c>
      <c r="I3677" s="3">
        <v>1.978595197409839E-3</v>
      </c>
      <c r="J3677" s="2">
        <v>166785</v>
      </c>
      <c r="K3677" s="2">
        <v>292070</v>
      </c>
    </row>
    <row r="3678" spans="1:11" x14ac:dyDescent="0.3">
      <c r="A3678" s="2">
        <v>27</v>
      </c>
      <c r="B3678" s="2" t="s">
        <v>580</v>
      </c>
      <c r="C3678" s="2">
        <v>158</v>
      </c>
      <c r="D3678" s="2" t="s">
        <v>3468</v>
      </c>
      <c r="E3678" s="2" t="s">
        <v>2556</v>
      </c>
      <c r="F3678" s="2">
        <v>9</v>
      </c>
      <c r="G3678" s="2" t="s">
        <v>1441</v>
      </c>
      <c r="H3678" s="2">
        <v>282</v>
      </c>
      <c r="I3678" s="3">
        <v>1.6907995323320443E-3</v>
      </c>
      <c r="J3678" s="2">
        <v>166785</v>
      </c>
      <c r="K3678" s="2">
        <v>292070</v>
      </c>
    </row>
    <row r="3679" spans="1:11" x14ac:dyDescent="0.3">
      <c r="A3679" s="2">
        <v>27</v>
      </c>
      <c r="B3679" s="2" t="s">
        <v>580</v>
      </c>
      <c r="C3679" s="2">
        <v>158</v>
      </c>
      <c r="D3679" s="2" t="s">
        <v>3468</v>
      </c>
      <c r="E3679" s="2" t="s">
        <v>2557</v>
      </c>
      <c r="F3679" s="2">
        <v>10</v>
      </c>
      <c r="G3679" s="2" t="s">
        <v>19</v>
      </c>
      <c r="H3679" s="2">
        <v>314</v>
      </c>
      <c r="I3679" s="3">
        <v>1.8826633090505741E-3</v>
      </c>
      <c r="J3679" s="2">
        <v>166785</v>
      </c>
      <c r="K3679" s="2">
        <v>292070</v>
      </c>
    </row>
    <row r="3680" spans="1:11" x14ac:dyDescent="0.3">
      <c r="A3680" s="2">
        <v>27</v>
      </c>
      <c r="B3680" s="2" t="s">
        <v>580</v>
      </c>
      <c r="C3680" s="2">
        <v>158</v>
      </c>
      <c r="D3680" s="2" t="s">
        <v>3468</v>
      </c>
      <c r="E3680" s="2" t="s">
        <v>2558</v>
      </c>
      <c r="F3680" s="2">
        <v>11</v>
      </c>
      <c r="G3680" s="2" t="s">
        <v>19</v>
      </c>
      <c r="H3680" s="2">
        <v>168</v>
      </c>
      <c r="I3680" s="3">
        <v>1.0072848277722817E-3</v>
      </c>
      <c r="J3680" s="2">
        <v>166785</v>
      </c>
      <c r="K3680" s="2">
        <v>292070</v>
      </c>
    </row>
    <row r="3681" spans="1:11" x14ac:dyDescent="0.3">
      <c r="A3681" s="2">
        <v>27</v>
      </c>
      <c r="B3681" s="2" t="s">
        <v>580</v>
      </c>
      <c r="C3681" s="2">
        <v>158</v>
      </c>
      <c r="D3681" s="2" t="s">
        <v>3468</v>
      </c>
      <c r="E3681" s="2" t="s">
        <v>2559</v>
      </c>
      <c r="F3681" s="2">
        <v>12</v>
      </c>
      <c r="G3681" s="2" t="s">
        <v>19</v>
      </c>
      <c r="H3681" s="2">
        <v>170</v>
      </c>
      <c r="I3681" s="3">
        <v>1.0192763138171898E-3</v>
      </c>
      <c r="J3681" s="2">
        <v>166785</v>
      </c>
      <c r="K3681" s="2">
        <v>292070</v>
      </c>
    </row>
    <row r="3682" spans="1:11" x14ac:dyDescent="0.3">
      <c r="A3682" s="2">
        <v>27</v>
      </c>
      <c r="B3682" s="2" t="s">
        <v>580</v>
      </c>
      <c r="C3682" s="2">
        <v>158</v>
      </c>
      <c r="D3682" s="2" t="s">
        <v>3468</v>
      </c>
      <c r="E3682" s="2" t="s">
        <v>2560</v>
      </c>
      <c r="F3682" s="2">
        <v>13</v>
      </c>
      <c r="G3682" s="2" t="s">
        <v>1729</v>
      </c>
      <c r="H3682" s="2">
        <v>200</v>
      </c>
      <c r="I3682" s="3">
        <v>1.1991486044908115E-3</v>
      </c>
      <c r="J3682" s="2">
        <v>166785</v>
      </c>
      <c r="K3682" s="2">
        <v>292070</v>
      </c>
    </row>
    <row r="3683" spans="1:11" x14ac:dyDescent="0.3">
      <c r="A3683" s="2">
        <v>27</v>
      </c>
      <c r="B3683" s="2" t="s">
        <v>580</v>
      </c>
      <c r="C3683" s="2">
        <v>158</v>
      </c>
      <c r="D3683" s="2" t="s">
        <v>3468</v>
      </c>
      <c r="E3683" s="2" t="s">
        <v>2561</v>
      </c>
      <c r="F3683" s="2">
        <v>14</v>
      </c>
      <c r="G3683" s="2" t="s">
        <v>19</v>
      </c>
      <c r="H3683" s="2">
        <v>191</v>
      </c>
      <c r="I3683" s="3">
        <v>1.1451869172887251E-3</v>
      </c>
      <c r="J3683" s="2">
        <v>166785</v>
      </c>
      <c r="K3683" s="2">
        <v>292070</v>
      </c>
    </row>
    <row r="3684" spans="1:11" x14ac:dyDescent="0.3">
      <c r="A3684" s="2">
        <v>27</v>
      </c>
      <c r="B3684" s="2" t="s">
        <v>580</v>
      </c>
      <c r="C3684" s="2">
        <v>158</v>
      </c>
      <c r="D3684" s="2" t="s">
        <v>3468</v>
      </c>
      <c r="E3684" s="2" t="s">
        <v>2562</v>
      </c>
      <c r="F3684" s="2">
        <v>15</v>
      </c>
      <c r="G3684" s="2" t="s">
        <v>2516</v>
      </c>
      <c r="H3684" s="2">
        <v>147</v>
      </c>
      <c r="I3684" s="3">
        <v>8.8137422430074647E-4</v>
      </c>
      <c r="J3684" s="2">
        <v>166785</v>
      </c>
      <c r="K3684" s="2">
        <v>292070</v>
      </c>
    </row>
    <row r="3685" spans="1:11" x14ac:dyDescent="0.3">
      <c r="A3685" s="2">
        <v>27</v>
      </c>
      <c r="B3685" s="2" t="s">
        <v>580</v>
      </c>
      <c r="C3685" s="2">
        <v>158</v>
      </c>
      <c r="D3685" s="2" t="s">
        <v>3468</v>
      </c>
      <c r="E3685" s="2" t="s">
        <v>2563</v>
      </c>
      <c r="F3685" s="2">
        <v>16</v>
      </c>
      <c r="G3685" s="2" t="s">
        <v>19</v>
      </c>
      <c r="H3685" s="2">
        <v>127</v>
      </c>
      <c r="I3685" s="3">
        <v>7.614593638516653E-4</v>
      </c>
      <c r="J3685" s="2">
        <v>166785</v>
      </c>
      <c r="K3685" s="2">
        <v>292070</v>
      </c>
    </row>
    <row r="3686" spans="1:11" x14ac:dyDescent="0.3">
      <c r="A3686" s="2">
        <v>27</v>
      </c>
      <c r="B3686" s="2" t="s">
        <v>580</v>
      </c>
      <c r="C3686" s="2">
        <v>158</v>
      </c>
      <c r="D3686" s="2" t="s">
        <v>3468</v>
      </c>
      <c r="E3686" s="2" t="s">
        <v>2564</v>
      </c>
      <c r="F3686" s="2">
        <v>17</v>
      </c>
      <c r="G3686" s="2" t="s">
        <v>19</v>
      </c>
      <c r="H3686" s="2">
        <v>120</v>
      </c>
      <c r="I3686" s="3">
        <v>7.1948916269448692E-4</v>
      </c>
      <c r="J3686" s="2">
        <v>166785</v>
      </c>
      <c r="K3686" s="2">
        <v>292070</v>
      </c>
    </row>
    <row r="3687" spans="1:11" x14ac:dyDescent="0.3">
      <c r="A3687" s="2">
        <v>27</v>
      </c>
      <c r="B3687" s="2" t="s">
        <v>580</v>
      </c>
      <c r="C3687" s="2">
        <v>158</v>
      </c>
      <c r="D3687" s="2" t="s">
        <v>3468</v>
      </c>
      <c r="E3687" s="2" t="s">
        <v>2565</v>
      </c>
      <c r="F3687" s="2">
        <v>18</v>
      </c>
      <c r="G3687" s="2" t="s">
        <v>2566</v>
      </c>
      <c r="H3687" s="2">
        <v>130</v>
      </c>
      <c r="I3687" s="3">
        <v>7.7944659291902751E-4</v>
      </c>
      <c r="J3687" s="2">
        <v>166785</v>
      </c>
      <c r="K3687" s="2">
        <v>292070</v>
      </c>
    </row>
    <row r="3688" spans="1:11" x14ac:dyDescent="0.3">
      <c r="A3688" s="2">
        <v>27</v>
      </c>
      <c r="B3688" s="2" t="s">
        <v>580</v>
      </c>
      <c r="C3688" s="2">
        <v>158</v>
      </c>
      <c r="D3688" s="2" t="s">
        <v>3468</v>
      </c>
      <c r="E3688" s="2" t="s">
        <v>2567</v>
      </c>
      <c r="F3688" s="2">
        <v>19</v>
      </c>
      <c r="G3688" s="2" t="s">
        <v>19</v>
      </c>
      <c r="H3688" s="2">
        <v>79</v>
      </c>
      <c r="I3688" s="3">
        <v>4.7366369877387056E-4</v>
      </c>
      <c r="J3688" s="2">
        <v>166785</v>
      </c>
      <c r="K3688" s="2">
        <v>292070</v>
      </c>
    </row>
    <row r="3689" spans="1:11" x14ac:dyDescent="0.3">
      <c r="A3689" s="2">
        <v>27</v>
      </c>
      <c r="B3689" s="2" t="s">
        <v>580</v>
      </c>
      <c r="C3689" s="2">
        <v>158</v>
      </c>
      <c r="D3689" s="2" t="s">
        <v>3468</v>
      </c>
      <c r="E3689" s="2" t="s">
        <v>2568</v>
      </c>
      <c r="F3689" s="2">
        <v>20</v>
      </c>
      <c r="G3689" s="2" t="s">
        <v>1971</v>
      </c>
      <c r="H3689" s="2">
        <v>80</v>
      </c>
      <c r="I3689" s="3">
        <v>4.7965944179632463E-4</v>
      </c>
      <c r="J3689" s="2">
        <v>166785</v>
      </c>
      <c r="K3689" s="2">
        <v>292070</v>
      </c>
    </row>
    <row r="3690" spans="1:11" x14ac:dyDescent="0.3">
      <c r="A3690" s="2">
        <v>27</v>
      </c>
      <c r="B3690" s="2" t="s">
        <v>580</v>
      </c>
      <c r="C3690" s="2">
        <v>158</v>
      </c>
      <c r="D3690" s="2" t="s">
        <v>3468</v>
      </c>
      <c r="E3690" s="2" t="s">
        <v>2569</v>
      </c>
      <c r="F3690" s="2">
        <v>21</v>
      </c>
      <c r="G3690" s="2" t="s">
        <v>2570</v>
      </c>
      <c r="H3690" s="2">
        <v>71</v>
      </c>
      <c r="I3690" s="3">
        <v>4.2569775459423812E-4</v>
      </c>
      <c r="J3690" s="2">
        <v>166785</v>
      </c>
      <c r="K3690" s="2">
        <v>292070</v>
      </c>
    </row>
    <row r="3691" spans="1:11" x14ac:dyDescent="0.3">
      <c r="A3691" s="2">
        <v>27</v>
      </c>
      <c r="B3691" s="2" t="s">
        <v>580</v>
      </c>
      <c r="C3691" s="2">
        <v>158</v>
      </c>
      <c r="D3691" s="2" t="s">
        <v>3468</v>
      </c>
      <c r="E3691" s="2" t="s">
        <v>2571</v>
      </c>
      <c r="F3691" s="2">
        <v>22</v>
      </c>
      <c r="G3691" s="2" t="s">
        <v>19</v>
      </c>
      <c r="H3691" s="2">
        <v>43</v>
      </c>
      <c r="I3691" s="3">
        <v>2.578169499655245E-4</v>
      </c>
      <c r="J3691" s="2">
        <v>166785</v>
      </c>
      <c r="K3691" s="2">
        <v>292070</v>
      </c>
    </row>
    <row r="3692" spans="1:11" x14ac:dyDescent="0.3">
      <c r="A3692" s="2">
        <v>27</v>
      </c>
      <c r="B3692" s="2" t="s">
        <v>580</v>
      </c>
      <c r="C3692" s="2">
        <v>159</v>
      </c>
      <c r="D3692" s="2" t="s">
        <v>3248</v>
      </c>
      <c r="E3692" s="2" t="s">
        <v>2550</v>
      </c>
      <c r="F3692" s="2">
        <v>1</v>
      </c>
      <c r="G3692" s="2" t="s">
        <v>1977</v>
      </c>
      <c r="H3692" s="2">
        <v>77469</v>
      </c>
      <c r="I3692" s="3">
        <v>0.47716395754929075</v>
      </c>
      <c r="J3692" s="2">
        <v>162353</v>
      </c>
      <c r="K3692" s="2">
        <v>296492</v>
      </c>
    </row>
    <row r="3693" spans="1:11" x14ac:dyDescent="0.3">
      <c r="A3693" s="2">
        <v>27</v>
      </c>
      <c r="B3693" s="2" t="s">
        <v>580</v>
      </c>
      <c r="C3693" s="2">
        <v>159</v>
      </c>
      <c r="D3693" s="2" t="s">
        <v>3248</v>
      </c>
      <c r="E3693" s="2" t="s">
        <v>2549</v>
      </c>
      <c r="F3693" s="2">
        <v>2</v>
      </c>
      <c r="G3693" s="2" t="s">
        <v>103</v>
      </c>
      <c r="H3693" s="2">
        <v>75768</v>
      </c>
      <c r="I3693" s="3">
        <v>0.46668678743232339</v>
      </c>
      <c r="J3693" s="2">
        <v>162353</v>
      </c>
      <c r="K3693" s="2">
        <v>296492</v>
      </c>
    </row>
    <row r="3694" spans="1:11" x14ac:dyDescent="0.3">
      <c r="A3694" s="2">
        <v>27</v>
      </c>
      <c r="B3694" s="2" t="s">
        <v>580</v>
      </c>
      <c r="C3694" s="2">
        <v>159</v>
      </c>
      <c r="D3694" s="2" t="s">
        <v>3248</v>
      </c>
      <c r="E3694" s="2" t="s">
        <v>7957</v>
      </c>
      <c r="F3694" s="2">
        <v>3</v>
      </c>
      <c r="G3694" s="2" t="s">
        <v>22</v>
      </c>
      <c r="H3694" s="2">
        <v>2194</v>
      </c>
      <c r="I3694" s="3">
        <v>1.3513763219651007E-2</v>
      </c>
      <c r="J3694" s="2">
        <v>162353</v>
      </c>
      <c r="K3694" s="2">
        <v>296492</v>
      </c>
    </row>
    <row r="3695" spans="1:11" x14ac:dyDescent="0.3">
      <c r="A3695" s="2">
        <v>27</v>
      </c>
      <c r="B3695" s="2" t="s">
        <v>580</v>
      </c>
      <c r="C3695" s="2">
        <v>159</v>
      </c>
      <c r="D3695" s="2" t="s">
        <v>3248</v>
      </c>
      <c r="E3695" s="2" t="s">
        <v>2551</v>
      </c>
      <c r="F3695" s="2">
        <v>4</v>
      </c>
      <c r="G3695" s="2" t="s">
        <v>1023</v>
      </c>
      <c r="H3695" s="2">
        <v>1968</v>
      </c>
      <c r="I3695" s="3">
        <v>1.2121734738501906E-2</v>
      </c>
      <c r="J3695" s="2">
        <v>162353</v>
      </c>
      <c r="K3695" s="2">
        <v>296492</v>
      </c>
    </row>
    <row r="3696" spans="1:11" x14ac:dyDescent="0.3">
      <c r="A3696" s="2">
        <v>27</v>
      </c>
      <c r="B3696" s="2" t="s">
        <v>580</v>
      </c>
      <c r="C3696" s="2">
        <v>159</v>
      </c>
      <c r="D3696" s="2" t="s">
        <v>3248</v>
      </c>
      <c r="E3696" s="2" t="s">
        <v>2552</v>
      </c>
      <c r="F3696" s="2">
        <v>5</v>
      </c>
      <c r="G3696" s="2" t="s">
        <v>11</v>
      </c>
      <c r="H3696" s="2">
        <v>1166</v>
      </c>
      <c r="I3696" s="3">
        <v>7.1818814558400525E-3</v>
      </c>
      <c r="J3696" s="2">
        <v>162353</v>
      </c>
      <c r="K3696" s="2">
        <v>296492</v>
      </c>
    </row>
    <row r="3697" spans="1:11" x14ac:dyDescent="0.3">
      <c r="A3697" s="2">
        <v>27</v>
      </c>
      <c r="B3697" s="2" t="s">
        <v>580</v>
      </c>
      <c r="C3697" s="2">
        <v>159</v>
      </c>
      <c r="D3697" s="2" t="s">
        <v>3248</v>
      </c>
      <c r="E3697" s="2" t="s">
        <v>2553</v>
      </c>
      <c r="F3697" s="2">
        <v>6</v>
      </c>
      <c r="G3697" s="2" t="s">
        <v>19</v>
      </c>
      <c r="H3697" s="2">
        <v>608</v>
      </c>
      <c r="I3697" s="3">
        <v>3.7449261793745729E-3</v>
      </c>
      <c r="J3697" s="2">
        <v>162353</v>
      </c>
      <c r="K3697" s="2">
        <v>296492</v>
      </c>
    </row>
    <row r="3698" spans="1:11" x14ac:dyDescent="0.3">
      <c r="A3698" s="2">
        <v>27</v>
      </c>
      <c r="B3698" s="2" t="s">
        <v>580</v>
      </c>
      <c r="C3698" s="2">
        <v>159</v>
      </c>
      <c r="D3698" s="2" t="s">
        <v>3248</v>
      </c>
      <c r="E3698" s="2" t="s">
        <v>2554</v>
      </c>
      <c r="F3698" s="2">
        <v>7</v>
      </c>
      <c r="G3698" s="2" t="s">
        <v>19</v>
      </c>
      <c r="H3698" s="2">
        <v>399</v>
      </c>
      <c r="I3698" s="3">
        <v>2.4576078052145635E-3</v>
      </c>
      <c r="J3698" s="2">
        <v>162353</v>
      </c>
      <c r="K3698" s="2">
        <v>296492</v>
      </c>
    </row>
    <row r="3699" spans="1:11" x14ac:dyDescent="0.3">
      <c r="A3699" s="2">
        <v>27</v>
      </c>
      <c r="B3699" s="2" t="s">
        <v>580</v>
      </c>
      <c r="C3699" s="2">
        <v>159</v>
      </c>
      <c r="D3699" s="2" t="s">
        <v>3248</v>
      </c>
      <c r="E3699" s="2" t="s">
        <v>2555</v>
      </c>
      <c r="F3699" s="2">
        <v>8</v>
      </c>
      <c r="G3699" s="2" t="s">
        <v>1523</v>
      </c>
      <c r="H3699" s="2">
        <v>292</v>
      </c>
      <c r="I3699" s="3">
        <v>1.798550072989104E-3</v>
      </c>
      <c r="J3699" s="2">
        <v>162353</v>
      </c>
      <c r="K3699" s="2">
        <v>296492</v>
      </c>
    </row>
    <row r="3700" spans="1:11" x14ac:dyDescent="0.3">
      <c r="A3700" s="2">
        <v>27</v>
      </c>
      <c r="B3700" s="2" t="s">
        <v>580</v>
      </c>
      <c r="C3700" s="2">
        <v>159</v>
      </c>
      <c r="D3700" s="2" t="s">
        <v>3248</v>
      </c>
      <c r="E3700" s="2" t="s">
        <v>2556</v>
      </c>
      <c r="F3700" s="2">
        <v>9</v>
      </c>
      <c r="G3700" s="2" t="s">
        <v>1441</v>
      </c>
      <c r="H3700" s="2">
        <v>325</v>
      </c>
      <c r="I3700" s="3">
        <v>2.0018108689091054E-3</v>
      </c>
      <c r="J3700" s="2">
        <v>162353</v>
      </c>
      <c r="K3700" s="2">
        <v>296492</v>
      </c>
    </row>
    <row r="3701" spans="1:11" x14ac:dyDescent="0.3">
      <c r="A3701" s="2">
        <v>27</v>
      </c>
      <c r="B3701" s="2" t="s">
        <v>580</v>
      </c>
      <c r="C3701" s="2">
        <v>159</v>
      </c>
      <c r="D3701" s="2" t="s">
        <v>3248</v>
      </c>
      <c r="E3701" s="2" t="s">
        <v>2557</v>
      </c>
      <c r="F3701" s="2">
        <v>10</v>
      </c>
      <c r="G3701" s="2" t="s">
        <v>19</v>
      </c>
      <c r="H3701" s="2">
        <v>383</v>
      </c>
      <c r="I3701" s="3">
        <v>2.3590571162836536E-3</v>
      </c>
      <c r="J3701" s="2">
        <v>162353</v>
      </c>
      <c r="K3701" s="2">
        <v>296492</v>
      </c>
    </row>
    <row r="3702" spans="1:11" x14ac:dyDescent="0.3">
      <c r="A3702" s="2">
        <v>27</v>
      </c>
      <c r="B3702" s="2" t="s">
        <v>580</v>
      </c>
      <c r="C3702" s="2">
        <v>159</v>
      </c>
      <c r="D3702" s="2" t="s">
        <v>3248</v>
      </c>
      <c r="E3702" s="2" t="s">
        <v>2558</v>
      </c>
      <c r="F3702" s="2">
        <v>11</v>
      </c>
      <c r="G3702" s="2" t="s">
        <v>19</v>
      </c>
      <c r="H3702" s="2">
        <v>128</v>
      </c>
      <c r="I3702" s="3">
        <v>7.8840551144727846E-4</v>
      </c>
      <c r="J3702" s="2">
        <v>162353</v>
      </c>
      <c r="K3702" s="2">
        <v>296492</v>
      </c>
    </row>
    <row r="3703" spans="1:11" x14ac:dyDescent="0.3">
      <c r="A3703" s="2">
        <v>27</v>
      </c>
      <c r="B3703" s="2" t="s">
        <v>580</v>
      </c>
      <c r="C3703" s="2">
        <v>159</v>
      </c>
      <c r="D3703" s="2" t="s">
        <v>3248</v>
      </c>
      <c r="E3703" s="2" t="s">
        <v>2559</v>
      </c>
      <c r="F3703" s="2">
        <v>12</v>
      </c>
      <c r="G3703" s="2" t="s">
        <v>19</v>
      </c>
      <c r="H3703" s="2">
        <v>223</v>
      </c>
      <c r="I3703" s="3">
        <v>1.3735502269745555E-3</v>
      </c>
      <c r="J3703" s="2">
        <v>162353</v>
      </c>
      <c r="K3703" s="2">
        <v>296492</v>
      </c>
    </row>
    <row r="3704" spans="1:11" x14ac:dyDescent="0.3">
      <c r="A3704" s="2">
        <v>27</v>
      </c>
      <c r="B3704" s="2" t="s">
        <v>580</v>
      </c>
      <c r="C3704" s="2">
        <v>159</v>
      </c>
      <c r="D3704" s="2" t="s">
        <v>3248</v>
      </c>
      <c r="E3704" s="2" t="s">
        <v>2560</v>
      </c>
      <c r="F3704" s="2">
        <v>13</v>
      </c>
      <c r="G3704" s="2" t="s">
        <v>1729</v>
      </c>
      <c r="H3704" s="2">
        <v>258</v>
      </c>
      <c r="I3704" s="3">
        <v>1.5891298590109207E-3</v>
      </c>
      <c r="J3704" s="2">
        <v>162353</v>
      </c>
      <c r="K3704" s="2">
        <v>296492</v>
      </c>
    </row>
    <row r="3705" spans="1:11" x14ac:dyDescent="0.3">
      <c r="A3705" s="2">
        <v>27</v>
      </c>
      <c r="B3705" s="2" t="s">
        <v>580</v>
      </c>
      <c r="C3705" s="2">
        <v>159</v>
      </c>
      <c r="D3705" s="2" t="s">
        <v>3248</v>
      </c>
      <c r="E3705" s="2" t="s">
        <v>2561</v>
      </c>
      <c r="F3705" s="2">
        <v>14</v>
      </c>
      <c r="G3705" s="2" t="s">
        <v>19</v>
      </c>
      <c r="H3705" s="2">
        <v>204</v>
      </c>
      <c r="I3705" s="3">
        <v>1.2565212838691001E-3</v>
      </c>
      <c r="J3705" s="2">
        <v>162353</v>
      </c>
      <c r="K3705" s="2">
        <v>296492</v>
      </c>
    </row>
    <row r="3706" spans="1:11" x14ac:dyDescent="0.3">
      <c r="A3706" s="2">
        <v>27</v>
      </c>
      <c r="B3706" s="2" t="s">
        <v>580</v>
      </c>
      <c r="C3706" s="2">
        <v>159</v>
      </c>
      <c r="D3706" s="2" t="s">
        <v>3248</v>
      </c>
      <c r="E3706" s="2" t="s">
        <v>2562</v>
      </c>
      <c r="F3706" s="2">
        <v>15</v>
      </c>
      <c r="G3706" s="2" t="s">
        <v>2516</v>
      </c>
      <c r="H3706" s="2">
        <v>175</v>
      </c>
      <c r="I3706" s="3">
        <v>1.077898160181826E-3</v>
      </c>
      <c r="J3706" s="2">
        <v>162353</v>
      </c>
      <c r="K3706" s="2">
        <v>296492</v>
      </c>
    </row>
    <row r="3707" spans="1:11" x14ac:dyDescent="0.3">
      <c r="A3707" s="2">
        <v>27</v>
      </c>
      <c r="B3707" s="2" t="s">
        <v>580</v>
      </c>
      <c r="C3707" s="2">
        <v>159</v>
      </c>
      <c r="D3707" s="2" t="s">
        <v>3248</v>
      </c>
      <c r="E3707" s="2" t="s">
        <v>2563</v>
      </c>
      <c r="F3707" s="2">
        <v>16</v>
      </c>
      <c r="G3707" s="2" t="s">
        <v>19</v>
      </c>
      <c r="H3707" s="2">
        <v>157</v>
      </c>
      <c r="I3707" s="3">
        <v>9.6702863513455247E-4</v>
      </c>
      <c r="J3707" s="2">
        <v>162353</v>
      </c>
      <c r="K3707" s="2">
        <v>296492</v>
      </c>
    </row>
    <row r="3708" spans="1:11" x14ac:dyDescent="0.3">
      <c r="A3708" s="2">
        <v>27</v>
      </c>
      <c r="B3708" s="2" t="s">
        <v>580</v>
      </c>
      <c r="C3708" s="2">
        <v>159</v>
      </c>
      <c r="D3708" s="2" t="s">
        <v>3248</v>
      </c>
      <c r="E3708" s="2" t="s">
        <v>2564</v>
      </c>
      <c r="F3708" s="2">
        <v>17</v>
      </c>
      <c r="G3708" s="2" t="s">
        <v>19</v>
      </c>
      <c r="H3708" s="2">
        <v>159</v>
      </c>
      <c r="I3708" s="3">
        <v>9.7934747125091631E-4</v>
      </c>
      <c r="J3708" s="2">
        <v>162353</v>
      </c>
      <c r="K3708" s="2">
        <v>296492</v>
      </c>
    </row>
    <row r="3709" spans="1:11" x14ac:dyDescent="0.3">
      <c r="A3709" s="2">
        <v>27</v>
      </c>
      <c r="B3709" s="2" t="s">
        <v>580</v>
      </c>
      <c r="C3709" s="2">
        <v>159</v>
      </c>
      <c r="D3709" s="2" t="s">
        <v>3248</v>
      </c>
      <c r="E3709" s="2" t="s">
        <v>2565</v>
      </c>
      <c r="F3709" s="2">
        <v>18</v>
      </c>
      <c r="G3709" s="2" t="s">
        <v>2566</v>
      </c>
      <c r="H3709" s="2">
        <v>108</v>
      </c>
      <c r="I3709" s="3">
        <v>6.6521715028364117E-4</v>
      </c>
      <c r="J3709" s="2">
        <v>162353</v>
      </c>
      <c r="K3709" s="2">
        <v>296492</v>
      </c>
    </row>
    <row r="3710" spans="1:11" x14ac:dyDescent="0.3">
      <c r="A3710" s="2">
        <v>27</v>
      </c>
      <c r="B3710" s="2" t="s">
        <v>580</v>
      </c>
      <c r="C3710" s="2">
        <v>159</v>
      </c>
      <c r="D3710" s="2" t="s">
        <v>3248</v>
      </c>
      <c r="E3710" s="2" t="s">
        <v>2567</v>
      </c>
      <c r="F3710" s="2">
        <v>19</v>
      </c>
      <c r="G3710" s="2" t="s">
        <v>19</v>
      </c>
      <c r="H3710" s="2">
        <v>139</v>
      </c>
      <c r="I3710" s="3">
        <v>8.5615911008727892E-4</v>
      </c>
      <c r="J3710" s="2">
        <v>162353</v>
      </c>
      <c r="K3710" s="2">
        <v>296492</v>
      </c>
    </row>
    <row r="3711" spans="1:11" x14ac:dyDescent="0.3">
      <c r="A3711" s="2">
        <v>27</v>
      </c>
      <c r="B3711" s="2" t="s">
        <v>580</v>
      </c>
      <c r="C3711" s="2">
        <v>159</v>
      </c>
      <c r="D3711" s="2" t="s">
        <v>3248</v>
      </c>
      <c r="E3711" s="2" t="s">
        <v>2568</v>
      </c>
      <c r="F3711" s="2">
        <v>20</v>
      </c>
      <c r="G3711" s="2" t="s">
        <v>1971</v>
      </c>
      <c r="H3711" s="2">
        <v>85</v>
      </c>
      <c r="I3711" s="3">
        <v>5.2355053494545839E-4</v>
      </c>
      <c r="J3711" s="2">
        <v>162353</v>
      </c>
      <c r="K3711" s="2">
        <v>296492</v>
      </c>
    </row>
    <row r="3712" spans="1:11" x14ac:dyDescent="0.3">
      <c r="A3712" s="2">
        <v>27</v>
      </c>
      <c r="B3712" s="2" t="s">
        <v>580</v>
      </c>
      <c r="C3712" s="2">
        <v>159</v>
      </c>
      <c r="D3712" s="2" t="s">
        <v>3248</v>
      </c>
      <c r="E3712" s="2" t="s">
        <v>2569</v>
      </c>
      <c r="F3712" s="2">
        <v>21</v>
      </c>
      <c r="G3712" s="2" t="s">
        <v>2570</v>
      </c>
      <c r="H3712" s="2">
        <v>102</v>
      </c>
      <c r="I3712" s="3">
        <v>6.2826064193455006E-4</v>
      </c>
      <c r="J3712" s="2">
        <v>162353</v>
      </c>
      <c r="K3712" s="2">
        <v>296492</v>
      </c>
    </row>
    <row r="3713" spans="1:11" x14ac:dyDescent="0.3">
      <c r="A3713" s="2">
        <v>27</v>
      </c>
      <c r="B3713" s="2" t="s">
        <v>580</v>
      </c>
      <c r="C3713" s="2">
        <v>159</v>
      </c>
      <c r="D3713" s="2" t="s">
        <v>3248</v>
      </c>
      <c r="E3713" s="2" t="s">
        <v>2571</v>
      </c>
      <c r="F3713" s="2">
        <v>22</v>
      </c>
      <c r="G3713" s="2" t="s">
        <v>19</v>
      </c>
      <c r="H3713" s="2">
        <v>43</v>
      </c>
      <c r="I3713" s="3">
        <v>2.6485497650182013E-4</v>
      </c>
      <c r="J3713" s="2">
        <v>162353</v>
      </c>
      <c r="K3713" s="2">
        <v>296492</v>
      </c>
    </row>
    <row r="3714" spans="1:11" x14ac:dyDescent="0.3">
      <c r="A3714" s="2">
        <v>26</v>
      </c>
      <c r="B3714" s="2" t="s">
        <v>556</v>
      </c>
      <c r="C3714" s="2">
        <v>160</v>
      </c>
      <c r="D3714" s="2" t="s">
        <v>3466</v>
      </c>
      <c r="E3714" s="2" t="s">
        <v>2529</v>
      </c>
      <c r="F3714" s="2">
        <v>1</v>
      </c>
      <c r="G3714" s="2" t="s">
        <v>9</v>
      </c>
      <c r="H3714" s="2">
        <v>108536</v>
      </c>
      <c r="I3714" s="3">
        <v>0.71330647546316683</v>
      </c>
      <c r="J3714" s="2">
        <v>152159</v>
      </c>
      <c r="K3714" s="2">
        <v>279350</v>
      </c>
    </row>
    <row r="3715" spans="1:11" x14ac:dyDescent="0.3">
      <c r="A3715" s="2">
        <v>26</v>
      </c>
      <c r="B3715" s="2" t="s">
        <v>556</v>
      </c>
      <c r="C3715" s="2">
        <v>160</v>
      </c>
      <c r="D3715" s="2" t="s">
        <v>3466</v>
      </c>
      <c r="E3715" s="2" t="s">
        <v>2530</v>
      </c>
      <c r="F3715" s="2">
        <v>2</v>
      </c>
      <c r="G3715" s="2" t="s">
        <v>7</v>
      </c>
      <c r="H3715" s="2">
        <v>38631</v>
      </c>
      <c r="I3715" s="3">
        <v>0.25388573794517577</v>
      </c>
      <c r="J3715" s="2">
        <v>152159</v>
      </c>
      <c r="K3715" s="2">
        <v>279350</v>
      </c>
    </row>
    <row r="3716" spans="1:11" x14ac:dyDescent="0.3">
      <c r="A3716" s="2">
        <v>26</v>
      </c>
      <c r="B3716" s="2" t="s">
        <v>556</v>
      </c>
      <c r="C3716" s="2">
        <v>160</v>
      </c>
      <c r="D3716" s="2" t="s">
        <v>3466</v>
      </c>
      <c r="E3716" s="2" t="s">
        <v>7955</v>
      </c>
      <c r="F3716" s="2">
        <v>3</v>
      </c>
      <c r="G3716" s="2" t="s">
        <v>22</v>
      </c>
      <c r="H3716" s="2">
        <v>1786</v>
      </c>
      <c r="I3716" s="3">
        <v>1.1737721725300508E-2</v>
      </c>
      <c r="J3716" s="2">
        <v>152159</v>
      </c>
      <c r="K3716" s="2">
        <v>279350</v>
      </c>
    </row>
    <row r="3717" spans="1:11" x14ac:dyDescent="0.3">
      <c r="A3717" s="2">
        <v>26</v>
      </c>
      <c r="B3717" s="2" t="s">
        <v>556</v>
      </c>
      <c r="C3717" s="2">
        <v>160</v>
      </c>
      <c r="D3717" s="2" t="s">
        <v>3466</v>
      </c>
      <c r="E3717" s="2" t="s">
        <v>2531</v>
      </c>
      <c r="F3717" s="2">
        <v>4</v>
      </c>
      <c r="G3717" s="2" t="s">
        <v>1023</v>
      </c>
      <c r="H3717" s="2">
        <v>1283</v>
      </c>
      <c r="I3717" s="3">
        <v>8.4319691901234891E-3</v>
      </c>
      <c r="J3717" s="2">
        <v>152159</v>
      </c>
      <c r="K3717" s="2">
        <v>279350</v>
      </c>
    </row>
    <row r="3718" spans="1:11" x14ac:dyDescent="0.3">
      <c r="A3718" s="2">
        <v>26</v>
      </c>
      <c r="B3718" s="2" t="s">
        <v>556</v>
      </c>
      <c r="C3718" s="2">
        <v>160</v>
      </c>
      <c r="D3718" s="2" t="s">
        <v>3466</v>
      </c>
      <c r="E3718" s="2" t="s">
        <v>2532</v>
      </c>
      <c r="F3718" s="2">
        <v>5</v>
      </c>
      <c r="G3718" s="2" t="s">
        <v>11</v>
      </c>
      <c r="H3718" s="2">
        <v>340</v>
      </c>
      <c r="I3718" s="3">
        <v>2.2345046957458975E-3</v>
      </c>
      <c r="J3718" s="2">
        <v>152159</v>
      </c>
      <c r="K3718" s="2">
        <v>279350</v>
      </c>
    </row>
    <row r="3719" spans="1:11" x14ac:dyDescent="0.3">
      <c r="A3719" s="2">
        <v>26</v>
      </c>
      <c r="B3719" s="2" t="s">
        <v>556</v>
      </c>
      <c r="C3719" s="2">
        <v>160</v>
      </c>
      <c r="D3719" s="2" t="s">
        <v>3466</v>
      </c>
      <c r="E3719" s="2" t="s">
        <v>2533</v>
      </c>
      <c r="F3719" s="2">
        <v>6</v>
      </c>
      <c r="G3719" s="2" t="s">
        <v>19</v>
      </c>
      <c r="H3719" s="2">
        <v>222</v>
      </c>
      <c r="I3719" s="3">
        <v>1.45900012486938E-3</v>
      </c>
      <c r="J3719" s="2">
        <v>152159</v>
      </c>
      <c r="K3719" s="2">
        <v>279350</v>
      </c>
    </row>
    <row r="3720" spans="1:11" x14ac:dyDescent="0.3">
      <c r="A3720" s="2">
        <v>26</v>
      </c>
      <c r="B3720" s="2" t="s">
        <v>556</v>
      </c>
      <c r="C3720" s="2">
        <v>160</v>
      </c>
      <c r="D3720" s="2" t="s">
        <v>3466</v>
      </c>
      <c r="E3720" s="2" t="s">
        <v>2534</v>
      </c>
      <c r="F3720" s="2">
        <v>7</v>
      </c>
      <c r="G3720" s="2" t="s">
        <v>19</v>
      </c>
      <c r="H3720" s="2">
        <v>214</v>
      </c>
      <c r="I3720" s="3">
        <v>1.406423543793006E-3</v>
      </c>
      <c r="J3720" s="2">
        <v>152159</v>
      </c>
      <c r="K3720" s="2">
        <v>279350</v>
      </c>
    </row>
    <row r="3721" spans="1:11" x14ac:dyDescent="0.3">
      <c r="A3721" s="2">
        <v>26</v>
      </c>
      <c r="B3721" s="2" t="s">
        <v>556</v>
      </c>
      <c r="C3721" s="2">
        <v>160</v>
      </c>
      <c r="D3721" s="2" t="s">
        <v>3466</v>
      </c>
      <c r="E3721" s="2" t="s">
        <v>2535</v>
      </c>
      <c r="F3721" s="2">
        <v>8</v>
      </c>
      <c r="G3721" s="2" t="s">
        <v>2170</v>
      </c>
      <c r="H3721" s="2">
        <v>208</v>
      </c>
      <c r="I3721" s="3">
        <v>1.3669911079857255E-3</v>
      </c>
      <c r="J3721" s="2">
        <v>152159</v>
      </c>
      <c r="K3721" s="2">
        <v>279350</v>
      </c>
    </row>
    <row r="3722" spans="1:11" x14ac:dyDescent="0.3">
      <c r="A3722" s="2">
        <v>26</v>
      </c>
      <c r="B3722" s="2" t="s">
        <v>556</v>
      </c>
      <c r="C3722" s="2">
        <v>160</v>
      </c>
      <c r="D3722" s="2" t="s">
        <v>3466</v>
      </c>
      <c r="E3722" s="2" t="s">
        <v>2536</v>
      </c>
      <c r="F3722" s="2">
        <v>9</v>
      </c>
      <c r="G3722" s="2" t="s">
        <v>19</v>
      </c>
      <c r="H3722" s="2">
        <v>152</v>
      </c>
      <c r="I3722" s="3">
        <v>9.9895504045110703E-4</v>
      </c>
      <c r="J3722" s="2">
        <v>152159</v>
      </c>
      <c r="K3722" s="2">
        <v>279350</v>
      </c>
    </row>
    <row r="3723" spans="1:11" x14ac:dyDescent="0.3">
      <c r="A3723" s="2">
        <v>26</v>
      </c>
      <c r="B3723" s="2" t="s">
        <v>556</v>
      </c>
      <c r="C3723" s="2">
        <v>160</v>
      </c>
      <c r="D3723" s="2" t="s">
        <v>3466</v>
      </c>
      <c r="E3723" s="2" t="s">
        <v>2537</v>
      </c>
      <c r="F3723" s="2">
        <v>10</v>
      </c>
      <c r="G3723" s="2" t="s">
        <v>19</v>
      </c>
      <c r="H3723" s="2">
        <v>108</v>
      </c>
      <c r="I3723" s="3">
        <v>7.0978384453104977E-4</v>
      </c>
      <c r="J3723" s="2">
        <v>152159</v>
      </c>
      <c r="K3723" s="2">
        <v>279350</v>
      </c>
    </row>
    <row r="3724" spans="1:11" x14ac:dyDescent="0.3">
      <c r="A3724" s="2">
        <v>26</v>
      </c>
      <c r="B3724" s="2" t="s">
        <v>556</v>
      </c>
      <c r="C3724" s="2">
        <v>160</v>
      </c>
      <c r="D3724" s="2" t="s">
        <v>3466</v>
      </c>
      <c r="E3724" s="2" t="s">
        <v>2538</v>
      </c>
      <c r="F3724" s="2">
        <v>11</v>
      </c>
      <c r="G3724" s="2" t="s">
        <v>19</v>
      </c>
      <c r="H3724" s="2">
        <v>77</v>
      </c>
      <c r="I3724" s="3">
        <v>5.0604959286010027E-4</v>
      </c>
      <c r="J3724" s="2">
        <v>152159</v>
      </c>
      <c r="K3724" s="2">
        <v>279350</v>
      </c>
    </row>
    <row r="3725" spans="1:11" x14ac:dyDescent="0.3">
      <c r="A3725" s="2">
        <v>26</v>
      </c>
      <c r="B3725" s="2" t="s">
        <v>556</v>
      </c>
      <c r="C3725" s="2">
        <v>160</v>
      </c>
      <c r="D3725" s="2" t="s">
        <v>3466</v>
      </c>
      <c r="E3725" s="2" t="s">
        <v>2539</v>
      </c>
      <c r="F3725" s="2">
        <v>12</v>
      </c>
      <c r="G3725" s="2" t="s">
        <v>316</v>
      </c>
      <c r="H3725" s="2">
        <v>78</v>
      </c>
      <c r="I3725" s="3">
        <v>5.1262166549464702E-4</v>
      </c>
      <c r="J3725" s="2">
        <v>152159</v>
      </c>
      <c r="K3725" s="2">
        <v>279350</v>
      </c>
    </row>
    <row r="3726" spans="1:11" x14ac:dyDescent="0.3">
      <c r="A3726" s="2">
        <v>26</v>
      </c>
      <c r="B3726" s="2" t="s">
        <v>556</v>
      </c>
      <c r="C3726" s="2">
        <v>160</v>
      </c>
      <c r="D3726" s="2" t="s">
        <v>3466</v>
      </c>
      <c r="E3726" s="2" t="s">
        <v>2540</v>
      </c>
      <c r="F3726" s="2">
        <v>13</v>
      </c>
      <c r="G3726" s="2" t="s">
        <v>564</v>
      </c>
      <c r="H3726" s="2">
        <v>94</v>
      </c>
      <c r="I3726" s="3">
        <v>6.1777482764739514E-4</v>
      </c>
      <c r="J3726" s="2">
        <v>152159</v>
      </c>
      <c r="K3726" s="2">
        <v>279350</v>
      </c>
    </row>
    <row r="3727" spans="1:11" x14ac:dyDescent="0.3">
      <c r="A3727" s="2">
        <v>26</v>
      </c>
      <c r="B3727" s="2" t="s">
        <v>556</v>
      </c>
      <c r="C3727" s="2">
        <v>160</v>
      </c>
      <c r="D3727" s="2" t="s">
        <v>3466</v>
      </c>
      <c r="E3727" s="2" t="s">
        <v>2541</v>
      </c>
      <c r="F3727" s="2">
        <v>14</v>
      </c>
      <c r="G3727" s="2" t="s">
        <v>2516</v>
      </c>
      <c r="H3727" s="2">
        <v>64</v>
      </c>
      <c r="I3727" s="3">
        <v>4.2061264861099245E-4</v>
      </c>
      <c r="J3727" s="2">
        <v>152159</v>
      </c>
      <c r="K3727" s="2">
        <v>279350</v>
      </c>
    </row>
    <row r="3728" spans="1:11" x14ac:dyDescent="0.3">
      <c r="A3728" s="2">
        <v>26</v>
      </c>
      <c r="B3728" s="2" t="s">
        <v>556</v>
      </c>
      <c r="C3728" s="2">
        <v>160</v>
      </c>
      <c r="D3728" s="2" t="s">
        <v>3466</v>
      </c>
      <c r="E3728" s="2" t="s">
        <v>2542</v>
      </c>
      <c r="F3728" s="2">
        <v>15</v>
      </c>
      <c r="G3728" s="2" t="s">
        <v>19</v>
      </c>
      <c r="H3728" s="2">
        <v>109</v>
      </c>
      <c r="I3728" s="3">
        <v>7.1635591716559652E-4</v>
      </c>
      <c r="J3728" s="2">
        <v>152159</v>
      </c>
      <c r="K3728" s="2">
        <v>279350</v>
      </c>
    </row>
    <row r="3729" spans="1:11" x14ac:dyDescent="0.3">
      <c r="A3729" s="2">
        <v>26</v>
      </c>
      <c r="B3729" s="2" t="s">
        <v>556</v>
      </c>
      <c r="C3729" s="2">
        <v>160</v>
      </c>
      <c r="D3729" s="2" t="s">
        <v>3466</v>
      </c>
      <c r="E3729" s="2" t="s">
        <v>2543</v>
      </c>
      <c r="F3729" s="2">
        <v>16</v>
      </c>
      <c r="G3729" s="2" t="s">
        <v>2341</v>
      </c>
      <c r="H3729" s="2">
        <v>87</v>
      </c>
      <c r="I3729" s="3">
        <v>5.7177031920556788E-4</v>
      </c>
      <c r="J3729" s="2">
        <v>152159</v>
      </c>
      <c r="K3729" s="2">
        <v>279350</v>
      </c>
    </row>
    <row r="3730" spans="1:11" x14ac:dyDescent="0.3">
      <c r="A3730" s="2">
        <v>26</v>
      </c>
      <c r="B3730" s="2" t="s">
        <v>556</v>
      </c>
      <c r="C3730" s="2">
        <v>160</v>
      </c>
      <c r="D3730" s="2" t="s">
        <v>3466</v>
      </c>
      <c r="E3730" s="2" t="s">
        <v>2544</v>
      </c>
      <c r="F3730" s="2">
        <v>17</v>
      </c>
      <c r="G3730" s="2" t="s">
        <v>1962</v>
      </c>
      <c r="H3730" s="2">
        <v>42</v>
      </c>
      <c r="I3730" s="3">
        <v>2.7602705065096382E-4</v>
      </c>
      <c r="J3730" s="2">
        <v>152159</v>
      </c>
      <c r="K3730" s="2">
        <v>279350</v>
      </c>
    </row>
    <row r="3731" spans="1:11" x14ac:dyDescent="0.3">
      <c r="A3731" s="2">
        <v>26</v>
      </c>
      <c r="B3731" s="2" t="s">
        <v>556</v>
      </c>
      <c r="C3731" s="2">
        <v>160</v>
      </c>
      <c r="D3731" s="2" t="s">
        <v>3466</v>
      </c>
      <c r="E3731" s="2" t="s">
        <v>2545</v>
      </c>
      <c r="F3731" s="2">
        <v>18</v>
      </c>
      <c r="G3731" s="2" t="s">
        <v>2546</v>
      </c>
      <c r="H3731" s="2">
        <v>53</v>
      </c>
      <c r="I3731" s="3">
        <v>3.4831984963097813E-4</v>
      </c>
      <c r="J3731" s="2">
        <v>152159</v>
      </c>
      <c r="K3731" s="2">
        <v>279350</v>
      </c>
    </row>
    <row r="3732" spans="1:11" x14ac:dyDescent="0.3">
      <c r="A3732" s="2">
        <v>26</v>
      </c>
      <c r="B3732" s="2" t="s">
        <v>556</v>
      </c>
      <c r="C3732" s="2">
        <v>160</v>
      </c>
      <c r="D3732" s="2" t="s">
        <v>3466</v>
      </c>
      <c r="E3732" s="2" t="s">
        <v>2547</v>
      </c>
      <c r="F3732" s="2">
        <v>19</v>
      </c>
      <c r="G3732" s="2" t="s">
        <v>1049</v>
      </c>
      <c r="H3732" s="2">
        <v>42</v>
      </c>
      <c r="I3732" s="3">
        <v>2.7602705065096382E-4</v>
      </c>
      <c r="J3732" s="2">
        <v>152159</v>
      </c>
      <c r="K3732" s="2">
        <v>279350</v>
      </c>
    </row>
    <row r="3733" spans="1:11" x14ac:dyDescent="0.3">
      <c r="A3733" s="2">
        <v>26</v>
      </c>
      <c r="B3733" s="2" t="s">
        <v>556</v>
      </c>
      <c r="C3733" s="2">
        <v>160</v>
      </c>
      <c r="D3733" s="2" t="s">
        <v>3466</v>
      </c>
      <c r="E3733" s="2" t="s">
        <v>2548</v>
      </c>
      <c r="F3733" s="2">
        <v>20</v>
      </c>
      <c r="G3733" s="2" t="s">
        <v>19</v>
      </c>
      <c r="H3733" s="2">
        <v>33</v>
      </c>
      <c r="I3733" s="3">
        <v>2.1687839694004297E-4</v>
      </c>
      <c r="J3733" s="2">
        <v>152159</v>
      </c>
      <c r="K3733" s="2">
        <v>279350</v>
      </c>
    </row>
    <row r="3734" spans="1:11" x14ac:dyDescent="0.3">
      <c r="A3734" s="2">
        <v>26</v>
      </c>
      <c r="B3734" s="2" t="s">
        <v>556</v>
      </c>
      <c r="C3734" s="2">
        <v>161</v>
      </c>
      <c r="D3734" s="2" t="s">
        <v>3245</v>
      </c>
      <c r="E3734" s="2" t="s">
        <v>2529</v>
      </c>
      <c r="F3734" s="2">
        <v>1</v>
      </c>
      <c r="G3734" s="2" t="s">
        <v>9</v>
      </c>
      <c r="H3734" s="2">
        <v>125635</v>
      </c>
      <c r="I3734" s="3">
        <v>0.70990653994372055</v>
      </c>
      <c r="J3734" s="2">
        <v>176974</v>
      </c>
      <c r="K3734" s="2">
        <v>307354</v>
      </c>
    </row>
    <row r="3735" spans="1:11" x14ac:dyDescent="0.3">
      <c r="A3735" s="2">
        <v>26</v>
      </c>
      <c r="B3735" s="2" t="s">
        <v>556</v>
      </c>
      <c r="C3735" s="2">
        <v>161</v>
      </c>
      <c r="D3735" s="2" t="s">
        <v>3245</v>
      </c>
      <c r="E3735" s="2" t="s">
        <v>2530</v>
      </c>
      <c r="F3735" s="2">
        <v>2</v>
      </c>
      <c r="G3735" s="2" t="s">
        <v>7</v>
      </c>
      <c r="H3735" s="2">
        <v>46539</v>
      </c>
      <c r="I3735" s="3">
        <v>0.26297083187360853</v>
      </c>
      <c r="J3735" s="2">
        <v>176974</v>
      </c>
      <c r="K3735" s="2">
        <v>307354</v>
      </c>
    </row>
    <row r="3736" spans="1:11" x14ac:dyDescent="0.3">
      <c r="A3736" s="2">
        <v>26</v>
      </c>
      <c r="B3736" s="2" t="s">
        <v>556</v>
      </c>
      <c r="C3736" s="2">
        <v>161</v>
      </c>
      <c r="D3736" s="2" t="s">
        <v>3245</v>
      </c>
      <c r="E3736" s="2" t="s">
        <v>7955</v>
      </c>
      <c r="F3736" s="2">
        <v>3</v>
      </c>
      <c r="G3736" s="2" t="s">
        <v>22</v>
      </c>
      <c r="H3736" s="2">
        <v>2103</v>
      </c>
      <c r="I3736" s="3">
        <v>1.1883101472532688E-2</v>
      </c>
      <c r="J3736" s="2">
        <v>176974</v>
      </c>
      <c r="K3736" s="2">
        <v>307354</v>
      </c>
    </row>
    <row r="3737" spans="1:11" x14ac:dyDescent="0.3">
      <c r="A3737" s="2">
        <v>26</v>
      </c>
      <c r="B3737" s="2" t="s">
        <v>556</v>
      </c>
      <c r="C3737" s="2">
        <v>161</v>
      </c>
      <c r="D3737" s="2" t="s">
        <v>3245</v>
      </c>
      <c r="E3737" s="2" t="s">
        <v>2531</v>
      </c>
      <c r="F3737" s="2">
        <v>4</v>
      </c>
      <c r="G3737" s="2" t="s">
        <v>1023</v>
      </c>
      <c r="H3737" s="2">
        <v>726</v>
      </c>
      <c r="I3737" s="3">
        <v>4.1022975126289735E-3</v>
      </c>
      <c r="J3737" s="2">
        <v>176974</v>
      </c>
      <c r="K3737" s="2">
        <v>307354</v>
      </c>
    </row>
    <row r="3738" spans="1:11" x14ac:dyDescent="0.3">
      <c r="A3738" s="2">
        <v>26</v>
      </c>
      <c r="B3738" s="2" t="s">
        <v>556</v>
      </c>
      <c r="C3738" s="2">
        <v>161</v>
      </c>
      <c r="D3738" s="2" t="s">
        <v>3245</v>
      </c>
      <c r="E3738" s="2" t="s">
        <v>2532</v>
      </c>
      <c r="F3738" s="2">
        <v>5</v>
      </c>
      <c r="G3738" s="2" t="s">
        <v>11</v>
      </c>
      <c r="H3738" s="2">
        <v>463</v>
      </c>
      <c r="I3738" s="3">
        <v>2.6162035101201307E-3</v>
      </c>
      <c r="J3738" s="2">
        <v>176974</v>
      </c>
      <c r="K3738" s="2">
        <v>307354</v>
      </c>
    </row>
    <row r="3739" spans="1:11" x14ac:dyDescent="0.3">
      <c r="A3739" s="2">
        <v>26</v>
      </c>
      <c r="B3739" s="2" t="s">
        <v>556</v>
      </c>
      <c r="C3739" s="2">
        <v>161</v>
      </c>
      <c r="D3739" s="2" t="s">
        <v>3245</v>
      </c>
      <c r="E3739" s="2" t="s">
        <v>2533</v>
      </c>
      <c r="F3739" s="2">
        <v>6</v>
      </c>
      <c r="G3739" s="2" t="s">
        <v>19</v>
      </c>
      <c r="H3739" s="2">
        <v>183</v>
      </c>
      <c r="I3739" s="3">
        <v>1.0340501994643282E-3</v>
      </c>
      <c r="J3739" s="2">
        <v>176974</v>
      </c>
      <c r="K3739" s="2">
        <v>307354</v>
      </c>
    </row>
    <row r="3740" spans="1:11" x14ac:dyDescent="0.3">
      <c r="A3740" s="2">
        <v>26</v>
      </c>
      <c r="B3740" s="2" t="s">
        <v>556</v>
      </c>
      <c r="C3740" s="2">
        <v>161</v>
      </c>
      <c r="D3740" s="2" t="s">
        <v>3245</v>
      </c>
      <c r="E3740" s="2" t="s">
        <v>2534</v>
      </c>
      <c r="F3740" s="2">
        <v>7</v>
      </c>
      <c r="G3740" s="2" t="s">
        <v>19</v>
      </c>
      <c r="H3740" s="2">
        <v>185</v>
      </c>
      <c r="I3740" s="3">
        <v>1.045351294540441E-3</v>
      </c>
      <c r="J3740" s="2">
        <v>176974</v>
      </c>
      <c r="K3740" s="2">
        <v>307354</v>
      </c>
    </row>
    <row r="3741" spans="1:11" x14ac:dyDescent="0.3">
      <c r="A3741" s="2">
        <v>26</v>
      </c>
      <c r="B3741" s="2" t="s">
        <v>556</v>
      </c>
      <c r="C3741" s="2">
        <v>161</v>
      </c>
      <c r="D3741" s="2" t="s">
        <v>3245</v>
      </c>
      <c r="E3741" s="2" t="s">
        <v>2535</v>
      </c>
      <c r="F3741" s="2">
        <v>8</v>
      </c>
      <c r="G3741" s="2" t="s">
        <v>2170</v>
      </c>
      <c r="H3741" s="2">
        <v>209</v>
      </c>
      <c r="I3741" s="3">
        <v>1.1809644354537955E-3</v>
      </c>
      <c r="J3741" s="2">
        <v>176974</v>
      </c>
      <c r="K3741" s="2">
        <v>307354</v>
      </c>
    </row>
    <row r="3742" spans="1:11" x14ac:dyDescent="0.3">
      <c r="A3742" s="2">
        <v>26</v>
      </c>
      <c r="B3742" s="2" t="s">
        <v>556</v>
      </c>
      <c r="C3742" s="2">
        <v>161</v>
      </c>
      <c r="D3742" s="2" t="s">
        <v>3245</v>
      </c>
      <c r="E3742" s="2" t="s">
        <v>2536</v>
      </c>
      <c r="F3742" s="2">
        <v>9</v>
      </c>
      <c r="G3742" s="2" t="s">
        <v>19</v>
      </c>
      <c r="H3742" s="2">
        <v>165</v>
      </c>
      <c r="I3742" s="3">
        <v>9.3234034377931224E-4</v>
      </c>
      <c r="J3742" s="2">
        <v>176974</v>
      </c>
      <c r="K3742" s="2">
        <v>307354</v>
      </c>
    </row>
    <row r="3743" spans="1:11" x14ac:dyDescent="0.3">
      <c r="A3743" s="2">
        <v>26</v>
      </c>
      <c r="B3743" s="2" t="s">
        <v>556</v>
      </c>
      <c r="C3743" s="2">
        <v>161</v>
      </c>
      <c r="D3743" s="2" t="s">
        <v>3245</v>
      </c>
      <c r="E3743" s="2" t="s">
        <v>2537</v>
      </c>
      <c r="F3743" s="2">
        <v>10</v>
      </c>
      <c r="G3743" s="2" t="s">
        <v>19</v>
      </c>
      <c r="H3743" s="2">
        <v>118</v>
      </c>
      <c r="I3743" s="3">
        <v>6.6676460949065969E-4</v>
      </c>
      <c r="J3743" s="2">
        <v>176974</v>
      </c>
      <c r="K3743" s="2">
        <v>307354</v>
      </c>
    </row>
    <row r="3744" spans="1:11" x14ac:dyDescent="0.3">
      <c r="A3744" s="2">
        <v>26</v>
      </c>
      <c r="B3744" s="2" t="s">
        <v>556</v>
      </c>
      <c r="C3744" s="2">
        <v>161</v>
      </c>
      <c r="D3744" s="2" t="s">
        <v>3245</v>
      </c>
      <c r="E3744" s="2" t="s">
        <v>2538</v>
      </c>
      <c r="F3744" s="2">
        <v>11</v>
      </c>
      <c r="G3744" s="2" t="s">
        <v>19</v>
      </c>
      <c r="H3744" s="2">
        <v>81</v>
      </c>
      <c r="I3744" s="3">
        <v>4.5769435058257146E-4</v>
      </c>
      <c r="J3744" s="2">
        <v>176974</v>
      </c>
      <c r="K3744" s="2">
        <v>307354</v>
      </c>
    </row>
    <row r="3745" spans="1:11" x14ac:dyDescent="0.3">
      <c r="A3745" s="2">
        <v>26</v>
      </c>
      <c r="B3745" s="2" t="s">
        <v>556</v>
      </c>
      <c r="C3745" s="2">
        <v>161</v>
      </c>
      <c r="D3745" s="2" t="s">
        <v>3245</v>
      </c>
      <c r="E3745" s="2" t="s">
        <v>2539</v>
      </c>
      <c r="F3745" s="2">
        <v>12</v>
      </c>
      <c r="G3745" s="2" t="s">
        <v>316</v>
      </c>
      <c r="H3745" s="2">
        <v>88</v>
      </c>
      <c r="I3745" s="3">
        <v>4.9724818334896648E-4</v>
      </c>
      <c r="J3745" s="2">
        <v>176974</v>
      </c>
      <c r="K3745" s="2">
        <v>307354</v>
      </c>
    </row>
    <row r="3746" spans="1:11" x14ac:dyDescent="0.3">
      <c r="A3746" s="2">
        <v>26</v>
      </c>
      <c r="B3746" s="2" t="s">
        <v>556</v>
      </c>
      <c r="C3746" s="2">
        <v>161</v>
      </c>
      <c r="D3746" s="2" t="s">
        <v>3245</v>
      </c>
      <c r="E3746" s="2" t="s">
        <v>2540</v>
      </c>
      <c r="F3746" s="2">
        <v>13</v>
      </c>
      <c r="G3746" s="2" t="s">
        <v>564</v>
      </c>
      <c r="H3746" s="2">
        <v>90</v>
      </c>
      <c r="I3746" s="3">
        <v>5.0854927842507939E-4</v>
      </c>
      <c r="J3746" s="2">
        <v>176974</v>
      </c>
      <c r="K3746" s="2">
        <v>307354</v>
      </c>
    </row>
    <row r="3747" spans="1:11" x14ac:dyDescent="0.3">
      <c r="A3747" s="2">
        <v>26</v>
      </c>
      <c r="B3747" s="2" t="s">
        <v>556</v>
      </c>
      <c r="C3747" s="2">
        <v>161</v>
      </c>
      <c r="D3747" s="2" t="s">
        <v>3245</v>
      </c>
      <c r="E3747" s="2" t="s">
        <v>2541</v>
      </c>
      <c r="F3747" s="2">
        <v>14</v>
      </c>
      <c r="G3747" s="2" t="s">
        <v>2516</v>
      </c>
      <c r="H3747" s="2">
        <v>88</v>
      </c>
      <c r="I3747" s="3">
        <v>4.9724818334896648E-4</v>
      </c>
      <c r="J3747" s="2">
        <v>176974</v>
      </c>
      <c r="K3747" s="2">
        <v>307354</v>
      </c>
    </row>
    <row r="3748" spans="1:11" x14ac:dyDescent="0.3">
      <c r="A3748" s="2">
        <v>26</v>
      </c>
      <c r="B3748" s="2" t="s">
        <v>556</v>
      </c>
      <c r="C3748" s="2">
        <v>161</v>
      </c>
      <c r="D3748" s="2" t="s">
        <v>3245</v>
      </c>
      <c r="E3748" s="2" t="s">
        <v>2542</v>
      </c>
      <c r="F3748" s="2">
        <v>15</v>
      </c>
      <c r="G3748" s="2" t="s">
        <v>19</v>
      </c>
      <c r="H3748" s="2">
        <v>65</v>
      </c>
      <c r="I3748" s="3">
        <v>3.6728558997366846E-4</v>
      </c>
      <c r="J3748" s="2">
        <v>176974</v>
      </c>
      <c r="K3748" s="2">
        <v>307354</v>
      </c>
    </row>
    <row r="3749" spans="1:11" x14ac:dyDescent="0.3">
      <c r="A3749" s="2">
        <v>26</v>
      </c>
      <c r="B3749" s="2" t="s">
        <v>556</v>
      </c>
      <c r="C3749" s="2">
        <v>161</v>
      </c>
      <c r="D3749" s="2" t="s">
        <v>3245</v>
      </c>
      <c r="E3749" s="2" t="s">
        <v>2543</v>
      </c>
      <c r="F3749" s="2">
        <v>16</v>
      </c>
      <c r="G3749" s="2" t="s">
        <v>2341</v>
      </c>
      <c r="H3749" s="2">
        <v>69</v>
      </c>
      <c r="I3749" s="3">
        <v>3.8988778012589423E-4</v>
      </c>
      <c r="J3749" s="2">
        <v>176974</v>
      </c>
      <c r="K3749" s="2">
        <v>307354</v>
      </c>
    </row>
    <row r="3750" spans="1:11" x14ac:dyDescent="0.3">
      <c r="A3750" s="2">
        <v>26</v>
      </c>
      <c r="B3750" s="2" t="s">
        <v>556</v>
      </c>
      <c r="C3750" s="2">
        <v>161</v>
      </c>
      <c r="D3750" s="2" t="s">
        <v>3245</v>
      </c>
      <c r="E3750" s="2" t="s">
        <v>2544</v>
      </c>
      <c r="F3750" s="2">
        <v>17</v>
      </c>
      <c r="G3750" s="2" t="s">
        <v>1962</v>
      </c>
      <c r="H3750" s="2">
        <v>45</v>
      </c>
      <c r="I3750" s="3">
        <v>2.542746392125397E-4</v>
      </c>
      <c r="J3750" s="2">
        <v>176974</v>
      </c>
      <c r="K3750" s="2">
        <v>307354</v>
      </c>
    </row>
    <row r="3751" spans="1:11" x14ac:dyDescent="0.3">
      <c r="A3751" s="2">
        <v>26</v>
      </c>
      <c r="B3751" s="2" t="s">
        <v>556</v>
      </c>
      <c r="C3751" s="2">
        <v>161</v>
      </c>
      <c r="D3751" s="2" t="s">
        <v>3245</v>
      </c>
      <c r="E3751" s="2" t="s">
        <v>2545</v>
      </c>
      <c r="F3751" s="2">
        <v>18</v>
      </c>
      <c r="G3751" s="2" t="s">
        <v>2546</v>
      </c>
      <c r="H3751" s="2">
        <v>58</v>
      </c>
      <c r="I3751" s="3">
        <v>3.2773175720727339E-4</v>
      </c>
      <c r="J3751" s="2">
        <v>176974</v>
      </c>
      <c r="K3751" s="2">
        <v>307354</v>
      </c>
    </row>
    <row r="3752" spans="1:11" x14ac:dyDescent="0.3">
      <c r="A3752" s="2">
        <v>26</v>
      </c>
      <c r="B3752" s="2" t="s">
        <v>556</v>
      </c>
      <c r="C3752" s="2">
        <v>161</v>
      </c>
      <c r="D3752" s="2" t="s">
        <v>3245</v>
      </c>
      <c r="E3752" s="2" t="s">
        <v>2547</v>
      </c>
      <c r="F3752" s="2">
        <v>19</v>
      </c>
      <c r="G3752" s="2" t="s">
        <v>1049</v>
      </c>
      <c r="H3752" s="2">
        <v>35</v>
      </c>
      <c r="I3752" s="3">
        <v>1.9776916383197531E-4</v>
      </c>
      <c r="J3752" s="2">
        <v>176974</v>
      </c>
      <c r="K3752" s="2">
        <v>307354</v>
      </c>
    </row>
    <row r="3753" spans="1:11" x14ac:dyDescent="0.3">
      <c r="A3753" s="2">
        <v>26</v>
      </c>
      <c r="B3753" s="2" t="s">
        <v>556</v>
      </c>
      <c r="C3753" s="2">
        <v>161</v>
      </c>
      <c r="D3753" s="2" t="s">
        <v>3245</v>
      </c>
      <c r="E3753" s="2" t="s">
        <v>2548</v>
      </c>
      <c r="F3753" s="2">
        <v>20</v>
      </c>
      <c r="G3753" s="2" t="s">
        <v>19</v>
      </c>
      <c r="H3753" s="2">
        <v>29</v>
      </c>
      <c r="I3753" s="3">
        <v>1.6386587860363669E-4</v>
      </c>
      <c r="J3753" s="2">
        <v>176974</v>
      </c>
      <c r="K3753" s="2">
        <v>307354</v>
      </c>
    </row>
    <row r="3754" spans="1:11" x14ac:dyDescent="0.3">
      <c r="A3754" s="2">
        <v>26</v>
      </c>
      <c r="B3754" s="2" t="s">
        <v>556</v>
      </c>
      <c r="C3754" s="2">
        <v>162</v>
      </c>
      <c r="D3754" s="2" t="s">
        <v>3467</v>
      </c>
      <c r="E3754" s="2" t="s">
        <v>2529</v>
      </c>
      <c r="F3754" s="2">
        <v>1</v>
      </c>
      <c r="G3754" s="2" t="s">
        <v>9</v>
      </c>
      <c r="H3754" s="2">
        <v>87440</v>
      </c>
      <c r="I3754" s="3">
        <v>0.48430870803008652</v>
      </c>
      <c r="J3754" s="2">
        <v>180546</v>
      </c>
      <c r="K3754" s="2">
        <v>337319</v>
      </c>
    </row>
    <row r="3755" spans="1:11" x14ac:dyDescent="0.3">
      <c r="A3755" s="2">
        <v>26</v>
      </c>
      <c r="B3755" s="2" t="s">
        <v>556</v>
      </c>
      <c r="C3755" s="2">
        <v>162</v>
      </c>
      <c r="D3755" s="2" t="s">
        <v>3467</v>
      </c>
      <c r="E3755" s="2" t="s">
        <v>2530</v>
      </c>
      <c r="F3755" s="2">
        <v>2</v>
      </c>
      <c r="G3755" s="2" t="s">
        <v>7</v>
      </c>
      <c r="H3755" s="2">
        <v>88375</v>
      </c>
      <c r="I3755" s="3">
        <v>0.48948744364317126</v>
      </c>
      <c r="J3755" s="2">
        <v>180546</v>
      </c>
      <c r="K3755" s="2">
        <v>337319</v>
      </c>
    </row>
    <row r="3756" spans="1:11" x14ac:dyDescent="0.3">
      <c r="A3756" s="2">
        <v>26</v>
      </c>
      <c r="B3756" s="2" t="s">
        <v>556</v>
      </c>
      <c r="C3756" s="2">
        <v>162</v>
      </c>
      <c r="D3756" s="2" t="s">
        <v>3467</v>
      </c>
      <c r="E3756" s="2" t="s">
        <v>7955</v>
      </c>
      <c r="F3756" s="2">
        <v>3</v>
      </c>
      <c r="G3756" s="2" t="s">
        <v>22</v>
      </c>
      <c r="H3756" s="2">
        <v>1538</v>
      </c>
      <c r="I3756" s="3">
        <v>8.5186046769244409E-3</v>
      </c>
      <c r="J3756" s="2">
        <v>180546</v>
      </c>
      <c r="K3756" s="2">
        <v>337319</v>
      </c>
    </row>
    <row r="3757" spans="1:11" x14ac:dyDescent="0.3">
      <c r="A3757" s="2">
        <v>26</v>
      </c>
      <c r="B3757" s="2" t="s">
        <v>556</v>
      </c>
      <c r="C3757" s="2">
        <v>162</v>
      </c>
      <c r="D3757" s="2" t="s">
        <v>3467</v>
      </c>
      <c r="E3757" s="2" t="s">
        <v>2531</v>
      </c>
      <c r="F3757" s="2">
        <v>4</v>
      </c>
      <c r="G3757" s="2" t="s">
        <v>1023</v>
      </c>
      <c r="H3757" s="2">
        <v>955</v>
      </c>
      <c r="I3757" s="3">
        <v>5.2895107064127702E-3</v>
      </c>
      <c r="J3757" s="2">
        <v>180546</v>
      </c>
      <c r="K3757" s="2">
        <v>337319</v>
      </c>
    </row>
    <row r="3758" spans="1:11" x14ac:dyDescent="0.3">
      <c r="A3758" s="2">
        <v>26</v>
      </c>
      <c r="B3758" s="2" t="s">
        <v>556</v>
      </c>
      <c r="C3758" s="2">
        <v>162</v>
      </c>
      <c r="D3758" s="2" t="s">
        <v>3467</v>
      </c>
      <c r="E3758" s="2" t="s">
        <v>2532</v>
      </c>
      <c r="F3758" s="2">
        <v>5</v>
      </c>
      <c r="G3758" s="2" t="s">
        <v>11</v>
      </c>
      <c r="H3758" s="2">
        <v>509</v>
      </c>
      <c r="I3758" s="3">
        <v>2.8192261251980106E-3</v>
      </c>
      <c r="J3758" s="2">
        <v>180546</v>
      </c>
      <c r="K3758" s="2">
        <v>337319</v>
      </c>
    </row>
    <row r="3759" spans="1:11" x14ac:dyDescent="0.3">
      <c r="A3759" s="2">
        <v>26</v>
      </c>
      <c r="B3759" s="2" t="s">
        <v>556</v>
      </c>
      <c r="C3759" s="2">
        <v>162</v>
      </c>
      <c r="D3759" s="2" t="s">
        <v>3467</v>
      </c>
      <c r="E3759" s="2" t="s">
        <v>2533</v>
      </c>
      <c r="F3759" s="2">
        <v>6</v>
      </c>
      <c r="G3759" s="2" t="s">
        <v>19</v>
      </c>
      <c r="H3759" s="2">
        <v>291</v>
      </c>
      <c r="I3759" s="3">
        <v>1.6117776079226348E-3</v>
      </c>
      <c r="J3759" s="2">
        <v>180546</v>
      </c>
      <c r="K3759" s="2">
        <v>337319</v>
      </c>
    </row>
    <row r="3760" spans="1:11" x14ac:dyDescent="0.3">
      <c r="A3760" s="2">
        <v>26</v>
      </c>
      <c r="B3760" s="2" t="s">
        <v>556</v>
      </c>
      <c r="C3760" s="2">
        <v>162</v>
      </c>
      <c r="D3760" s="2" t="s">
        <v>3467</v>
      </c>
      <c r="E3760" s="2" t="s">
        <v>2534</v>
      </c>
      <c r="F3760" s="2">
        <v>7</v>
      </c>
      <c r="G3760" s="2" t="s">
        <v>19</v>
      </c>
      <c r="H3760" s="2">
        <v>256</v>
      </c>
      <c r="I3760" s="3">
        <v>1.4179211945986065E-3</v>
      </c>
      <c r="J3760" s="2">
        <v>180546</v>
      </c>
      <c r="K3760" s="2">
        <v>337319</v>
      </c>
    </row>
    <row r="3761" spans="1:11" x14ac:dyDescent="0.3">
      <c r="A3761" s="2">
        <v>26</v>
      </c>
      <c r="B3761" s="2" t="s">
        <v>556</v>
      </c>
      <c r="C3761" s="2">
        <v>162</v>
      </c>
      <c r="D3761" s="2" t="s">
        <v>3467</v>
      </c>
      <c r="E3761" s="2" t="s">
        <v>2535</v>
      </c>
      <c r="F3761" s="2">
        <v>8</v>
      </c>
      <c r="G3761" s="2" t="s">
        <v>2170</v>
      </c>
      <c r="H3761" s="2">
        <v>146</v>
      </c>
      <c r="I3761" s="3">
        <v>8.0865818129451778E-4</v>
      </c>
      <c r="J3761" s="2">
        <v>180546</v>
      </c>
      <c r="K3761" s="2">
        <v>337319</v>
      </c>
    </row>
    <row r="3762" spans="1:11" x14ac:dyDescent="0.3">
      <c r="A3762" s="2">
        <v>26</v>
      </c>
      <c r="B3762" s="2" t="s">
        <v>556</v>
      </c>
      <c r="C3762" s="2">
        <v>162</v>
      </c>
      <c r="D3762" s="2" t="s">
        <v>3467</v>
      </c>
      <c r="E3762" s="2" t="s">
        <v>2536</v>
      </c>
      <c r="F3762" s="2">
        <v>9</v>
      </c>
      <c r="G3762" s="2" t="s">
        <v>19</v>
      </c>
      <c r="H3762" s="2">
        <v>166</v>
      </c>
      <c r="I3762" s="3">
        <v>9.1943327462253391E-4</v>
      </c>
      <c r="J3762" s="2">
        <v>180546</v>
      </c>
      <c r="K3762" s="2">
        <v>337319</v>
      </c>
    </row>
    <row r="3763" spans="1:11" x14ac:dyDescent="0.3">
      <c r="A3763" s="2">
        <v>26</v>
      </c>
      <c r="B3763" s="2" t="s">
        <v>556</v>
      </c>
      <c r="C3763" s="2">
        <v>162</v>
      </c>
      <c r="D3763" s="2" t="s">
        <v>3467</v>
      </c>
      <c r="E3763" s="2" t="s">
        <v>2537</v>
      </c>
      <c r="F3763" s="2">
        <v>10</v>
      </c>
      <c r="G3763" s="2" t="s">
        <v>19</v>
      </c>
      <c r="H3763" s="2">
        <v>139</v>
      </c>
      <c r="I3763" s="3">
        <v>7.698868986297121E-4</v>
      </c>
      <c r="J3763" s="2">
        <v>180546</v>
      </c>
      <c r="K3763" s="2">
        <v>337319</v>
      </c>
    </row>
    <row r="3764" spans="1:11" x14ac:dyDescent="0.3">
      <c r="A3764" s="2">
        <v>26</v>
      </c>
      <c r="B3764" s="2" t="s">
        <v>556</v>
      </c>
      <c r="C3764" s="2">
        <v>162</v>
      </c>
      <c r="D3764" s="2" t="s">
        <v>3467</v>
      </c>
      <c r="E3764" s="2" t="s">
        <v>2538</v>
      </c>
      <c r="F3764" s="2">
        <v>11</v>
      </c>
      <c r="G3764" s="2" t="s">
        <v>19</v>
      </c>
      <c r="H3764" s="2">
        <v>87</v>
      </c>
      <c r="I3764" s="3">
        <v>4.8187165597687013E-4</v>
      </c>
      <c r="J3764" s="2">
        <v>180546</v>
      </c>
      <c r="K3764" s="2">
        <v>337319</v>
      </c>
    </row>
    <row r="3765" spans="1:11" x14ac:dyDescent="0.3">
      <c r="A3765" s="2">
        <v>26</v>
      </c>
      <c r="B3765" s="2" t="s">
        <v>556</v>
      </c>
      <c r="C3765" s="2">
        <v>162</v>
      </c>
      <c r="D3765" s="2" t="s">
        <v>3467</v>
      </c>
      <c r="E3765" s="2" t="s">
        <v>2539</v>
      </c>
      <c r="F3765" s="2">
        <v>12</v>
      </c>
      <c r="G3765" s="2" t="s">
        <v>316</v>
      </c>
      <c r="H3765" s="2">
        <v>91</v>
      </c>
      <c r="I3765" s="3">
        <v>5.0402667464247337E-4</v>
      </c>
      <c r="J3765" s="2">
        <v>180546</v>
      </c>
      <c r="K3765" s="2">
        <v>337319</v>
      </c>
    </row>
    <row r="3766" spans="1:11" x14ac:dyDescent="0.3">
      <c r="A3766" s="2">
        <v>26</v>
      </c>
      <c r="B3766" s="2" t="s">
        <v>556</v>
      </c>
      <c r="C3766" s="2">
        <v>162</v>
      </c>
      <c r="D3766" s="2" t="s">
        <v>3467</v>
      </c>
      <c r="E3766" s="2" t="s">
        <v>2540</v>
      </c>
      <c r="F3766" s="2">
        <v>13</v>
      </c>
      <c r="G3766" s="2" t="s">
        <v>564</v>
      </c>
      <c r="H3766" s="2">
        <v>87</v>
      </c>
      <c r="I3766" s="3">
        <v>4.8187165597687013E-4</v>
      </c>
      <c r="J3766" s="2">
        <v>180546</v>
      </c>
      <c r="K3766" s="2">
        <v>337319</v>
      </c>
    </row>
    <row r="3767" spans="1:11" x14ac:dyDescent="0.3">
      <c r="A3767" s="2">
        <v>26</v>
      </c>
      <c r="B3767" s="2" t="s">
        <v>556</v>
      </c>
      <c r="C3767" s="2">
        <v>162</v>
      </c>
      <c r="D3767" s="2" t="s">
        <v>3467</v>
      </c>
      <c r="E3767" s="2" t="s">
        <v>2541</v>
      </c>
      <c r="F3767" s="2">
        <v>14</v>
      </c>
      <c r="G3767" s="2" t="s">
        <v>2516</v>
      </c>
      <c r="H3767" s="2">
        <v>69</v>
      </c>
      <c r="I3767" s="3">
        <v>3.8217407198165565E-4</v>
      </c>
      <c r="J3767" s="2">
        <v>180546</v>
      </c>
      <c r="K3767" s="2">
        <v>337319</v>
      </c>
    </row>
    <row r="3768" spans="1:11" x14ac:dyDescent="0.3">
      <c r="A3768" s="2">
        <v>26</v>
      </c>
      <c r="B3768" s="2" t="s">
        <v>556</v>
      </c>
      <c r="C3768" s="2">
        <v>162</v>
      </c>
      <c r="D3768" s="2" t="s">
        <v>3467</v>
      </c>
      <c r="E3768" s="2" t="s">
        <v>2542</v>
      </c>
      <c r="F3768" s="2">
        <v>15</v>
      </c>
      <c r="G3768" s="2" t="s">
        <v>19</v>
      </c>
      <c r="H3768" s="2">
        <v>71</v>
      </c>
      <c r="I3768" s="3">
        <v>3.9325158131445724E-4</v>
      </c>
      <c r="J3768" s="2">
        <v>180546</v>
      </c>
      <c r="K3768" s="2">
        <v>337319</v>
      </c>
    </row>
    <row r="3769" spans="1:11" x14ac:dyDescent="0.3">
      <c r="A3769" s="2">
        <v>26</v>
      </c>
      <c r="B3769" s="2" t="s">
        <v>556</v>
      </c>
      <c r="C3769" s="2">
        <v>162</v>
      </c>
      <c r="D3769" s="2" t="s">
        <v>3467</v>
      </c>
      <c r="E3769" s="2" t="s">
        <v>2543</v>
      </c>
      <c r="F3769" s="2">
        <v>16</v>
      </c>
      <c r="G3769" s="2" t="s">
        <v>2341</v>
      </c>
      <c r="H3769" s="2">
        <v>92</v>
      </c>
      <c r="I3769" s="3">
        <v>5.0956542930887417E-4</v>
      </c>
      <c r="J3769" s="2">
        <v>180546</v>
      </c>
      <c r="K3769" s="2">
        <v>337319</v>
      </c>
    </row>
    <row r="3770" spans="1:11" x14ac:dyDescent="0.3">
      <c r="A3770" s="2">
        <v>26</v>
      </c>
      <c r="B3770" s="2" t="s">
        <v>556</v>
      </c>
      <c r="C3770" s="2">
        <v>162</v>
      </c>
      <c r="D3770" s="2" t="s">
        <v>3467</v>
      </c>
      <c r="E3770" s="2" t="s">
        <v>2544</v>
      </c>
      <c r="F3770" s="2">
        <v>17</v>
      </c>
      <c r="G3770" s="2" t="s">
        <v>1962</v>
      </c>
      <c r="H3770" s="2">
        <v>41</v>
      </c>
      <c r="I3770" s="3">
        <v>2.2708894132243305E-4</v>
      </c>
      <c r="J3770" s="2">
        <v>180546</v>
      </c>
      <c r="K3770" s="2">
        <v>337319</v>
      </c>
    </row>
    <row r="3771" spans="1:11" x14ac:dyDescent="0.3">
      <c r="A3771" s="2">
        <v>26</v>
      </c>
      <c r="B3771" s="2" t="s">
        <v>556</v>
      </c>
      <c r="C3771" s="2">
        <v>162</v>
      </c>
      <c r="D3771" s="2" t="s">
        <v>3467</v>
      </c>
      <c r="E3771" s="2" t="s">
        <v>2545</v>
      </c>
      <c r="F3771" s="2">
        <v>18</v>
      </c>
      <c r="G3771" s="2" t="s">
        <v>2546</v>
      </c>
      <c r="H3771" s="2">
        <v>65</v>
      </c>
      <c r="I3771" s="3">
        <v>3.6001905331605242E-4</v>
      </c>
      <c r="J3771" s="2">
        <v>180546</v>
      </c>
      <c r="K3771" s="2">
        <v>337319</v>
      </c>
    </row>
    <row r="3772" spans="1:11" x14ac:dyDescent="0.3">
      <c r="A3772" s="2">
        <v>26</v>
      </c>
      <c r="B3772" s="2" t="s">
        <v>556</v>
      </c>
      <c r="C3772" s="2">
        <v>162</v>
      </c>
      <c r="D3772" s="2" t="s">
        <v>3467</v>
      </c>
      <c r="E3772" s="2" t="s">
        <v>2547</v>
      </c>
      <c r="F3772" s="2">
        <v>19</v>
      </c>
      <c r="G3772" s="2" t="s">
        <v>1049</v>
      </c>
      <c r="H3772" s="2">
        <v>92</v>
      </c>
      <c r="I3772" s="3">
        <v>5.0956542930887417E-4</v>
      </c>
      <c r="J3772" s="2">
        <v>180546</v>
      </c>
      <c r="K3772" s="2">
        <v>337319</v>
      </c>
    </row>
    <row r="3773" spans="1:11" x14ac:dyDescent="0.3">
      <c r="A3773" s="2">
        <v>26</v>
      </c>
      <c r="B3773" s="2" t="s">
        <v>556</v>
      </c>
      <c r="C3773" s="2">
        <v>162</v>
      </c>
      <c r="D3773" s="2" t="s">
        <v>3467</v>
      </c>
      <c r="E3773" s="2" t="s">
        <v>2548</v>
      </c>
      <c r="F3773" s="2">
        <v>20</v>
      </c>
      <c r="G3773" s="2" t="s">
        <v>19</v>
      </c>
      <c r="H3773" s="2">
        <v>36</v>
      </c>
      <c r="I3773" s="3">
        <v>1.9939516799042902E-4</v>
      </c>
      <c r="J3773" s="2">
        <v>180546</v>
      </c>
      <c r="K3773" s="2">
        <v>337319</v>
      </c>
    </row>
    <row r="3774" spans="1:11" x14ac:dyDescent="0.3">
      <c r="A3774" s="2">
        <v>27</v>
      </c>
      <c r="B3774" s="2" t="s">
        <v>580</v>
      </c>
      <c r="C3774" s="2">
        <v>163</v>
      </c>
      <c r="D3774" s="2" t="s">
        <v>3249</v>
      </c>
      <c r="E3774" s="2" t="s">
        <v>2550</v>
      </c>
      <c r="F3774" s="2">
        <v>1</v>
      </c>
      <c r="G3774" s="2" t="s">
        <v>1977</v>
      </c>
      <c r="H3774" s="2">
        <v>70562</v>
      </c>
      <c r="I3774" s="3">
        <v>0.40689205787206562</v>
      </c>
      <c r="J3774" s="2">
        <v>173417</v>
      </c>
      <c r="K3774" s="2">
        <v>318038</v>
      </c>
    </row>
    <row r="3775" spans="1:11" x14ac:dyDescent="0.3">
      <c r="A3775" s="2">
        <v>27</v>
      </c>
      <c r="B3775" s="2" t="s">
        <v>580</v>
      </c>
      <c r="C3775" s="2">
        <v>163</v>
      </c>
      <c r="D3775" s="2" t="s">
        <v>3249</v>
      </c>
      <c r="E3775" s="2" t="s">
        <v>2549</v>
      </c>
      <c r="F3775" s="2">
        <v>2</v>
      </c>
      <c r="G3775" s="2" t="s">
        <v>103</v>
      </c>
      <c r="H3775" s="2">
        <v>94304</v>
      </c>
      <c r="I3775" s="3">
        <v>0.54379905084276625</v>
      </c>
      <c r="J3775" s="2">
        <v>173417</v>
      </c>
      <c r="K3775" s="2">
        <v>318038</v>
      </c>
    </row>
    <row r="3776" spans="1:11" x14ac:dyDescent="0.3">
      <c r="A3776" s="2">
        <v>27</v>
      </c>
      <c r="B3776" s="2" t="s">
        <v>580</v>
      </c>
      <c r="C3776" s="2">
        <v>163</v>
      </c>
      <c r="D3776" s="2" t="s">
        <v>3249</v>
      </c>
      <c r="E3776" s="2" t="s">
        <v>7957</v>
      </c>
      <c r="F3776" s="2">
        <v>3</v>
      </c>
      <c r="G3776" s="2" t="s">
        <v>22</v>
      </c>
      <c r="H3776" s="2">
        <v>2502</v>
      </c>
      <c r="I3776" s="3">
        <v>1.4427651268330094E-2</v>
      </c>
      <c r="J3776" s="2">
        <v>173417</v>
      </c>
      <c r="K3776" s="2">
        <v>318038</v>
      </c>
    </row>
    <row r="3777" spans="1:11" x14ac:dyDescent="0.3">
      <c r="A3777" s="2">
        <v>27</v>
      </c>
      <c r="B3777" s="2" t="s">
        <v>580</v>
      </c>
      <c r="C3777" s="2">
        <v>163</v>
      </c>
      <c r="D3777" s="2" t="s">
        <v>3249</v>
      </c>
      <c r="E3777" s="2" t="s">
        <v>2551</v>
      </c>
      <c r="F3777" s="2">
        <v>4</v>
      </c>
      <c r="G3777" s="2" t="s">
        <v>1023</v>
      </c>
      <c r="H3777" s="2">
        <v>1785</v>
      </c>
      <c r="I3777" s="3">
        <v>1.0293108518772669E-2</v>
      </c>
      <c r="J3777" s="2">
        <v>173417</v>
      </c>
      <c r="K3777" s="2">
        <v>318038</v>
      </c>
    </row>
    <row r="3778" spans="1:11" x14ac:dyDescent="0.3">
      <c r="A3778" s="2">
        <v>27</v>
      </c>
      <c r="B3778" s="2" t="s">
        <v>580</v>
      </c>
      <c r="C3778" s="2">
        <v>163</v>
      </c>
      <c r="D3778" s="2" t="s">
        <v>3249</v>
      </c>
      <c r="E3778" s="2" t="s">
        <v>2552</v>
      </c>
      <c r="F3778" s="2">
        <v>5</v>
      </c>
      <c r="G3778" s="2" t="s">
        <v>11</v>
      </c>
      <c r="H3778" s="2">
        <v>1013</v>
      </c>
      <c r="I3778" s="3">
        <v>5.841411164995358E-3</v>
      </c>
      <c r="J3778" s="2">
        <v>173417</v>
      </c>
      <c r="K3778" s="2">
        <v>318038</v>
      </c>
    </row>
    <row r="3779" spans="1:11" x14ac:dyDescent="0.3">
      <c r="A3779" s="2">
        <v>27</v>
      </c>
      <c r="B3779" s="2" t="s">
        <v>580</v>
      </c>
      <c r="C3779" s="2">
        <v>163</v>
      </c>
      <c r="D3779" s="2" t="s">
        <v>3249</v>
      </c>
      <c r="E3779" s="2" t="s">
        <v>2553</v>
      </c>
      <c r="F3779" s="2">
        <v>6</v>
      </c>
      <c r="G3779" s="2" t="s">
        <v>19</v>
      </c>
      <c r="H3779" s="2">
        <v>552</v>
      </c>
      <c r="I3779" s="3">
        <v>3.1830789368977666E-3</v>
      </c>
      <c r="J3779" s="2">
        <v>173417</v>
      </c>
      <c r="K3779" s="2">
        <v>318038</v>
      </c>
    </row>
    <row r="3780" spans="1:11" x14ac:dyDescent="0.3">
      <c r="A3780" s="2">
        <v>27</v>
      </c>
      <c r="B3780" s="2" t="s">
        <v>580</v>
      </c>
      <c r="C3780" s="2">
        <v>163</v>
      </c>
      <c r="D3780" s="2" t="s">
        <v>3249</v>
      </c>
      <c r="E3780" s="2" t="s">
        <v>2554</v>
      </c>
      <c r="F3780" s="2">
        <v>7</v>
      </c>
      <c r="G3780" s="2" t="s">
        <v>19</v>
      </c>
      <c r="H3780" s="2">
        <v>311</v>
      </c>
      <c r="I3780" s="3">
        <v>1.79336512567972E-3</v>
      </c>
      <c r="J3780" s="2">
        <v>173417</v>
      </c>
      <c r="K3780" s="2">
        <v>318038</v>
      </c>
    </row>
    <row r="3781" spans="1:11" x14ac:dyDescent="0.3">
      <c r="A3781" s="2">
        <v>27</v>
      </c>
      <c r="B3781" s="2" t="s">
        <v>580</v>
      </c>
      <c r="C3781" s="2">
        <v>163</v>
      </c>
      <c r="D3781" s="2" t="s">
        <v>3249</v>
      </c>
      <c r="E3781" s="2" t="s">
        <v>2555</v>
      </c>
      <c r="F3781" s="2">
        <v>8</v>
      </c>
      <c r="G3781" s="2" t="s">
        <v>1523</v>
      </c>
      <c r="H3781" s="2">
        <v>277</v>
      </c>
      <c r="I3781" s="3">
        <v>1.5973059157983359E-3</v>
      </c>
      <c r="J3781" s="2">
        <v>173417</v>
      </c>
      <c r="K3781" s="2">
        <v>318038</v>
      </c>
    </row>
    <row r="3782" spans="1:11" x14ac:dyDescent="0.3">
      <c r="A3782" s="2">
        <v>27</v>
      </c>
      <c r="B3782" s="2" t="s">
        <v>580</v>
      </c>
      <c r="C3782" s="2">
        <v>163</v>
      </c>
      <c r="D3782" s="2" t="s">
        <v>3249</v>
      </c>
      <c r="E3782" s="2" t="s">
        <v>2556</v>
      </c>
      <c r="F3782" s="2">
        <v>9</v>
      </c>
      <c r="G3782" s="2" t="s">
        <v>1441</v>
      </c>
      <c r="H3782" s="2">
        <v>302</v>
      </c>
      <c r="I3782" s="3">
        <v>1.7414670995346477E-3</v>
      </c>
      <c r="J3782" s="2">
        <v>173417</v>
      </c>
      <c r="K3782" s="2">
        <v>318038</v>
      </c>
    </row>
    <row r="3783" spans="1:11" x14ac:dyDescent="0.3">
      <c r="A3783" s="2">
        <v>27</v>
      </c>
      <c r="B3783" s="2" t="s">
        <v>580</v>
      </c>
      <c r="C3783" s="2">
        <v>163</v>
      </c>
      <c r="D3783" s="2" t="s">
        <v>3249</v>
      </c>
      <c r="E3783" s="2" t="s">
        <v>2557</v>
      </c>
      <c r="F3783" s="2">
        <v>10</v>
      </c>
      <c r="G3783" s="2" t="s">
        <v>19</v>
      </c>
      <c r="H3783" s="2">
        <v>241</v>
      </c>
      <c r="I3783" s="3">
        <v>1.3897138112180466E-3</v>
      </c>
      <c r="J3783" s="2">
        <v>173417</v>
      </c>
      <c r="K3783" s="2">
        <v>318038</v>
      </c>
    </row>
    <row r="3784" spans="1:11" x14ac:dyDescent="0.3">
      <c r="A3784" s="2">
        <v>27</v>
      </c>
      <c r="B3784" s="2" t="s">
        <v>580</v>
      </c>
      <c r="C3784" s="2">
        <v>163</v>
      </c>
      <c r="D3784" s="2" t="s">
        <v>3249</v>
      </c>
      <c r="E3784" s="2" t="s">
        <v>2558</v>
      </c>
      <c r="F3784" s="2">
        <v>11</v>
      </c>
      <c r="G3784" s="2" t="s">
        <v>19</v>
      </c>
      <c r="H3784" s="2">
        <v>109</v>
      </c>
      <c r="I3784" s="3">
        <v>6.2854276109031984E-4</v>
      </c>
      <c r="J3784" s="2">
        <v>173417</v>
      </c>
      <c r="K3784" s="2">
        <v>318038</v>
      </c>
    </row>
    <row r="3785" spans="1:11" x14ac:dyDescent="0.3">
      <c r="A3785" s="2">
        <v>27</v>
      </c>
      <c r="B3785" s="2" t="s">
        <v>580</v>
      </c>
      <c r="C3785" s="2">
        <v>163</v>
      </c>
      <c r="D3785" s="2" t="s">
        <v>3249</v>
      </c>
      <c r="E3785" s="2" t="s">
        <v>2559</v>
      </c>
      <c r="F3785" s="2">
        <v>12</v>
      </c>
      <c r="G3785" s="2" t="s">
        <v>19</v>
      </c>
      <c r="H3785" s="2">
        <v>179</v>
      </c>
      <c r="I3785" s="3">
        <v>1.0321940755519932E-3</v>
      </c>
      <c r="J3785" s="2">
        <v>173417</v>
      </c>
      <c r="K3785" s="2">
        <v>318038</v>
      </c>
    </row>
    <row r="3786" spans="1:11" x14ac:dyDescent="0.3">
      <c r="A3786" s="2">
        <v>27</v>
      </c>
      <c r="B3786" s="2" t="s">
        <v>580</v>
      </c>
      <c r="C3786" s="2">
        <v>163</v>
      </c>
      <c r="D3786" s="2" t="s">
        <v>3249</v>
      </c>
      <c r="E3786" s="2" t="s">
        <v>2560</v>
      </c>
      <c r="F3786" s="2">
        <v>13</v>
      </c>
      <c r="G3786" s="2" t="s">
        <v>1729</v>
      </c>
      <c r="H3786" s="2">
        <v>225</v>
      </c>
      <c r="I3786" s="3">
        <v>1.2974506536268071E-3</v>
      </c>
      <c r="J3786" s="2">
        <v>173417</v>
      </c>
      <c r="K3786" s="2">
        <v>318038</v>
      </c>
    </row>
    <row r="3787" spans="1:11" x14ac:dyDescent="0.3">
      <c r="A3787" s="2">
        <v>27</v>
      </c>
      <c r="B3787" s="2" t="s">
        <v>580</v>
      </c>
      <c r="C3787" s="2">
        <v>163</v>
      </c>
      <c r="D3787" s="2" t="s">
        <v>3249</v>
      </c>
      <c r="E3787" s="2" t="s">
        <v>2561</v>
      </c>
      <c r="F3787" s="2">
        <v>14</v>
      </c>
      <c r="G3787" s="2" t="s">
        <v>19</v>
      </c>
      <c r="H3787" s="2">
        <v>171</v>
      </c>
      <c r="I3787" s="3">
        <v>9.8606249675637346E-4</v>
      </c>
      <c r="J3787" s="2">
        <v>173417</v>
      </c>
      <c r="K3787" s="2">
        <v>318038</v>
      </c>
    </row>
    <row r="3788" spans="1:11" x14ac:dyDescent="0.3">
      <c r="A3788" s="2">
        <v>27</v>
      </c>
      <c r="B3788" s="2" t="s">
        <v>580</v>
      </c>
      <c r="C3788" s="2">
        <v>163</v>
      </c>
      <c r="D3788" s="2" t="s">
        <v>3249</v>
      </c>
      <c r="E3788" s="2" t="s">
        <v>2562</v>
      </c>
      <c r="F3788" s="2">
        <v>15</v>
      </c>
      <c r="G3788" s="2" t="s">
        <v>2516</v>
      </c>
      <c r="H3788" s="2">
        <v>174</v>
      </c>
      <c r="I3788" s="3">
        <v>1.0033618388047309E-3</v>
      </c>
      <c r="J3788" s="2">
        <v>173417</v>
      </c>
      <c r="K3788" s="2">
        <v>318038</v>
      </c>
    </row>
    <row r="3789" spans="1:11" x14ac:dyDescent="0.3">
      <c r="A3789" s="2">
        <v>27</v>
      </c>
      <c r="B3789" s="2" t="s">
        <v>580</v>
      </c>
      <c r="C3789" s="2">
        <v>163</v>
      </c>
      <c r="D3789" s="2" t="s">
        <v>3249</v>
      </c>
      <c r="E3789" s="2" t="s">
        <v>2563</v>
      </c>
      <c r="F3789" s="2">
        <v>16</v>
      </c>
      <c r="G3789" s="2" t="s">
        <v>19</v>
      </c>
      <c r="H3789" s="2">
        <v>150</v>
      </c>
      <c r="I3789" s="3">
        <v>8.649671024178714E-4</v>
      </c>
      <c r="J3789" s="2">
        <v>173417</v>
      </c>
      <c r="K3789" s="2">
        <v>318038</v>
      </c>
    </row>
    <row r="3790" spans="1:11" x14ac:dyDescent="0.3">
      <c r="A3790" s="2">
        <v>27</v>
      </c>
      <c r="B3790" s="2" t="s">
        <v>580</v>
      </c>
      <c r="C3790" s="2">
        <v>163</v>
      </c>
      <c r="D3790" s="2" t="s">
        <v>3249</v>
      </c>
      <c r="E3790" s="2" t="s">
        <v>2564</v>
      </c>
      <c r="F3790" s="2">
        <v>17</v>
      </c>
      <c r="G3790" s="2" t="s">
        <v>19</v>
      </c>
      <c r="H3790" s="2">
        <v>137</v>
      </c>
      <c r="I3790" s="3">
        <v>7.9000328687498921E-4</v>
      </c>
      <c r="J3790" s="2">
        <v>173417</v>
      </c>
      <c r="K3790" s="2">
        <v>318038</v>
      </c>
    </row>
    <row r="3791" spans="1:11" x14ac:dyDescent="0.3">
      <c r="A3791" s="2">
        <v>27</v>
      </c>
      <c r="B3791" s="2" t="s">
        <v>580</v>
      </c>
      <c r="C3791" s="2">
        <v>163</v>
      </c>
      <c r="D3791" s="2" t="s">
        <v>3249</v>
      </c>
      <c r="E3791" s="2" t="s">
        <v>2565</v>
      </c>
      <c r="F3791" s="2">
        <v>18</v>
      </c>
      <c r="G3791" s="2" t="s">
        <v>2566</v>
      </c>
      <c r="H3791" s="2">
        <v>142</v>
      </c>
      <c r="I3791" s="3">
        <v>8.1883552362225153E-4</v>
      </c>
      <c r="J3791" s="2">
        <v>173417</v>
      </c>
      <c r="K3791" s="2">
        <v>318038</v>
      </c>
    </row>
    <row r="3792" spans="1:11" x14ac:dyDescent="0.3">
      <c r="A3792" s="2">
        <v>27</v>
      </c>
      <c r="B3792" s="2" t="s">
        <v>580</v>
      </c>
      <c r="C3792" s="2">
        <v>163</v>
      </c>
      <c r="D3792" s="2" t="s">
        <v>3249</v>
      </c>
      <c r="E3792" s="2" t="s">
        <v>2567</v>
      </c>
      <c r="F3792" s="2">
        <v>19</v>
      </c>
      <c r="G3792" s="2" t="s">
        <v>19</v>
      </c>
      <c r="H3792" s="2">
        <v>87</v>
      </c>
      <c r="I3792" s="3">
        <v>5.0168091940236545E-4</v>
      </c>
      <c r="J3792" s="2">
        <v>173417</v>
      </c>
      <c r="K3792" s="2">
        <v>318038</v>
      </c>
    </row>
    <row r="3793" spans="1:11" x14ac:dyDescent="0.3">
      <c r="A3793" s="2">
        <v>27</v>
      </c>
      <c r="B3793" s="2" t="s">
        <v>580</v>
      </c>
      <c r="C3793" s="2">
        <v>163</v>
      </c>
      <c r="D3793" s="2" t="s">
        <v>3249</v>
      </c>
      <c r="E3793" s="2" t="s">
        <v>2568</v>
      </c>
      <c r="F3793" s="2">
        <v>20</v>
      </c>
      <c r="G3793" s="2" t="s">
        <v>1971</v>
      </c>
      <c r="H3793" s="2">
        <v>91</v>
      </c>
      <c r="I3793" s="3">
        <v>5.2474670880017533E-4</v>
      </c>
      <c r="J3793" s="2">
        <v>173417</v>
      </c>
      <c r="K3793" s="2">
        <v>318038</v>
      </c>
    </row>
    <row r="3794" spans="1:11" x14ac:dyDescent="0.3">
      <c r="A3794" s="2">
        <v>27</v>
      </c>
      <c r="B3794" s="2" t="s">
        <v>580</v>
      </c>
      <c r="C3794" s="2">
        <v>163</v>
      </c>
      <c r="D3794" s="2" t="s">
        <v>3249</v>
      </c>
      <c r="E3794" s="2" t="s">
        <v>2569</v>
      </c>
      <c r="F3794" s="2">
        <v>21</v>
      </c>
      <c r="G3794" s="2" t="s">
        <v>2570</v>
      </c>
      <c r="H3794" s="2">
        <v>67</v>
      </c>
      <c r="I3794" s="3">
        <v>3.8635197241331589E-4</v>
      </c>
      <c r="J3794" s="2">
        <v>173417</v>
      </c>
      <c r="K3794" s="2">
        <v>318038</v>
      </c>
    </row>
    <row r="3795" spans="1:11" x14ac:dyDescent="0.3">
      <c r="A3795" s="2">
        <v>27</v>
      </c>
      <c r="B3795" s="2" t="s">
        <v>580</v>
      </c>
      <c r="C3795" s="2">
        <v>163</v>
      </c>
      <c r="D3795" s="2" t="s">
        <v>3249</v>
      </c>
      <c r="E3795" s="2" t="s">
        <v>2571</v>
      </c>
      <c r="F3795" s="2">
        <v>22</v>
      </c>
      <c r="G3795" s="2" t="s">
        <v>19</v>
      </c>
      <c r="H3795" s="2">
        <v>36</v>
      </c>
      <c r="I3795" s="3">
        <v>2.0759210458028913E-4</v>
      </c>
      <c r="J3795" s="2">
        <v>173417</v>
      </c>
      <c r="K3795" s="2">
        <v>318038</v>
      </c>
    </row>
    <row r="3796" spans="1:11" x14ac:dyDescent="0.3">
      <c r="A3796" s="2">
        <v>27</v>
      </c>
      <c r="B3796" s="2" t="s">
        <v>580</v>
      </c>
      <c r="C3796" s="2">
        <v>164</v>
      </c>
      <c r="D3796" s="2" t="s">
        <v>3250</v>
      </c>
      <c r="E3796" s="2" t="s">
        <v>2550</v>
      </c>
      <c r="F3796" s="2">
        <v>1</v>
      </c>
      <c r="G3796" s="2" t="s">
        <v>1977</v>
      </c>
      <c r="H3796" s="2">
        <v>80487</v>
      </c>
      <c r="I3796" s="3">
        <v>0.55407014766117091</v>
      </c>
      <c r="J3796" s="2">
        <v>145265</v>
      </c>
      <c r="K3796" s="2">
        <v>273344</v>
      </c>
    </row>
    <row r="3797" spans="1:11" x14ac:dyDescent="0.3">
      <c r="A3797" s="2">
        <v>27</v>
      </c>
      <c r="B3797" s="2" t="s">
        <v>580</v>
      </c>
      <c r="C3797" s="2">
        <v>164</v>
      </c>
      <c r="D3797" s="2" t="s">
        <v>3250</v>
      </c>
      <c r="E3797" s="2" t="s">
        <v>2549</v>
      </c>
      <c r="F3797" s="2">
        <v>2</v>
      </c>
      <c r="G3797" s="2" t="s">
        <v>103</v>
      </c>
      <c r="H3797" s="2">
        <v>59397</v>
      </c>
      <c r="I3797" s="3">
        <v>0.40888720614050184</v>
      </c>
      <c r="J3797" s="2">
        <v>145265</v>
      </c>
      <c r="K3797" s="2">
        <v>273344</v>
      </c>
    </row>
    <row r="3798" spans="1:11" x14ac:dyDescent="0.3">
      <c r="A3798" s="2">
        <v>27</v>
      </c>
      <c r="B3798" s="2" t="s">
        <v>580</v>
      </c>
      <c r="C3798" s="2">
        <v>164</v>
      </c>
      <c r="D3798" s="2" t="s">
        <v>3250</v>
      </c>
      <c r="E3798" s="2" t="s">
        <v>7957</v>
      </c>
      <c r="F3798" s="2">
        <v>3</v>
      </c>
      <c r="G3798" s="2" t="s">
        <v>22</v>
      </c>
      <c r="H3798" s="2">
        <v>1678</v>
      </c>
      <c r="I3798" s="3">
        <v>1.1551302791450108E-2</v>
      </c>
      <c r="J3798" s="2">
        <v>145265</v>
      </c>
      <c r="K3798" s="2">
        <v>273344</v>
      </c>
    </row>
    <row r="3799" spans="1:11" x14ac:dyDescent="0.3">
      <c r="A3799" s="2">
        <v>27</v>
      </c>
      <c r="B3799" s="2" t="s">
        <v>580</v>
      </c>
      <c r="C3799" s="2">
        <v>164</v>
      </c>
      <c r="D3799" s="2" t="s">
        <v>3250</v>
      </c>
      <c r="E3799" s="2" t="s">
        <v>2551</v>
      </c>
      <c r="F3799" s="2">
        <v>4</v>
      </c>
      <c r="G3799" s="2" t="s">
        <v>1023</v>
      </c>
      <c r="H3799" s="2">
        <v>689</v>
      </c>
      <c r="I3799" s="3">
        <v>4.7430557945823152E-3</v>
      </c>
      <c r="J3799" s="2">
        <v>145265</v>
      </c>
      <c r="K3799" s="2">
        <v>273344</v>
      </c>
    </row>
    <row r="3800" spans="1:11" x14ac:dyDescent="0.3">
      <c r="A3800" s="2">
        <v>27</v>
      </c>
      <c r="B3800" s="2" t="s">
        <v>580</v>
      </c>
      <c r="C3800" s="2">
        <v>164</v>
      </c>
      <c r="D3800" s="2" t="s">
        <v>3250</v>
      </c>
      <c r="E3800" s="2" t="s">
        <v>2552</v>
      </c>
      <c r="F3800" s="2">
        <v>5</v>
      </c>
      <c r="G3800" s="2" t="s">
        <v>11</v>
      </c>
      <c r="H3800" s="2">
        <v>544</v>
      </c>
      <c r="I3800" s="3">
        <v>3.7448800468110007E-3</v>
      </c>
      <c r="J3800" s="2">
        <v>145265</v>
      </c>
      <c r="K3800" s="2">
        <v>273344</v>
      </c>
    </row>
    <row r="3801" spans="1:11" x14ac:dyDescent="0.3">
      <c r="A3801" s="2">
        <v>27</v>
      </c>
      <c r="B3801" s="2" t="s">
        <v>580</v>
      </c>
      <c r="C3801" s="2">
        <v>164</v>
      </c>
      <c r="D3801" s="2" t="s">
        <v>3250</v>
      </c>
      <c r="E3801" s="2" t="s">
        <v>2553</v>
      </c>
      <c r="F3801" s="2">
        <v>6</v>
      </c>
      <c r="G3801" s="2" t="s">
        <v>19</v>
      </c>
      <c r="H3801" s="2">
        <v>381</v>
      </c>
      <c r="I3801" s="3">
        <v>2.6227928269025574E-3</v>
      </c>
      <c r="J3801" s="2">
        <v>145265</v>
      </c>
      <c r="K3801" s="2">
        <v>273344</v>
      </c>
    </row>
    <row r="3802" spans="1:11" x14ac:dyDescent="0.3">
      <c r="A3802" s="2">
        <v>27</v>
      </c>
      <c r="B3802" s="2" t="s">
        <v>580</v>
      </c>
      <c r="C3802" s="2">
        <v>164</v>
      </c>
      <c r="D3802" s="2" t="s">
        <v>3250</v>
      </c>
      <c r="E3802" s="2" t="s">
        <v>2554</v>
      </c>
      <c r="F3802" s="2">
        <v>7</v>
      </c>
      <c r="G3802" s="2" t="s">
        <v>19</v>
      </c>
      <c r="H3802" s="2">
        <v>277</v>
      </c>
      <c r="I3802" s="3">
        <v>1.9068598767769248E-3</v>
      </c>
      <c r="J3802" s="2">
        <v>145265</v>
      </c>
      <c r="K3802" s="2">
        <v>273344</v>
      </c>
    </row>
    <row r="3803" spans="1:11" x14ac:dyDescent="0.3">
      <c r="A3803" s="2">
        <v>27</v>
      </c>
      <c r="B3803" s="2" t="s">
        <v>580</v>
      </c>
      <c r="C3803" s="2">
        <v>164</v>
      </c>
      <c r="D3803" s="2" t="s">
        <v>3250</v>
      </c>
      <c r="E3803" s="2" t="s">
        <v>2555</v>
      </c>
      <c r="F3803" s="2">
        <v>8</v>
      </c>
      <c r="G3803" s="2" t="s">
        <v>1523</v>
      </c>
      <c r="H3803" s="2">
        <v>250</v>
      </c>
      <c r="I3803" s="3">
        <v>1.720992668571232E-3</v>
      </c>
      <c r="J3803" s="2">
        <v>145265</v>
      </c>
      <c r="K3803" s="2">
        <v>273344</v>
      </c>
    </row>
    <row r="3804" spans="1:11" x14ac:dyDescent="0.3">
      <c r="A3804" s="2">
        <v>27</v>
      </c>
      <c r="B3804" s="2" t="s">
        <v>580</v>
      </c>
      <c r="C3804" s="2">
        <v>164</v>
      </c>
      <c r="D3804" s="2" t="s">
        <v>3250</v>
      </c>
      <c r="E3804" s="2" t="s">
        <v>2556</v>
      </c>
      <c r="F3804" s="2">
        <v>9</v>
      </c>
      <c r="G3804" s="2" t="s">
        <v>1441</v>
      </c>
      <c r="H3804" s="2">
        <v>225</v>
      </c>
      <c r="I3804" s="3">
        <v>1.5488934017141088E-3</v>
      </c>
      <c r="J3804" s="2">
        <v>145265</v>
      </c>
      <c r="K3804" s="2">
        <v>273344</v>
      </c>
    </row>
    <row r="3805" spans="1:11" x14ac:dyDescent="0.3">
      <c r="A3805" s="2">
        <v>27</v>
      </c>
      <c r="B3805" s="2" t="s">
        <v>580</v>
      </c>
      <c r="C3805" s="2">
        <v>164</v>
      </c>
      <c r="D3805" s="2" t="s">
        <v>3250</v>
      </c>
      <c r="E3805" s="2" t="s">
        <v>2557</v>
      </c>
      <c r="F3805" s="2">
        <v>10</v>
      </c>
      <c r="G3805" s="2" t="s">
        <v>19</v>
      </c>
      <c r="H3805" s="2">
        <v>165</v>
      </c>
      <c r="I3805" s="3">
        <v>1.135855161257013E-3</v>
      </c>
      <c r="J3805" s="2">
        <v>145265</v>
      </c>
      <c r="K3805" s="2">
        <v>273344</v>
      </c>
    </row>
    <row r="3806" spans="1:11" x14ac:dyDescent="0.3">
      <c r="A3806" s="2">
        <v>27</v>
      </c>
      <c r="B3806" s="2" t="s">
        <v>580</v>
      </c>
      <c r="C3806" s="2">
        <v>164</v>
      </c>
      <c r="D3806" s="2" t="s">
        <v>3250</v>
      </c>
      <c r="E3806" s="2" t="s">
        <v>2558</v>
      </c>
      <c r="F3806" s="2">
        <v>11</v>
      </c>
      <c r="G3806" s="2" t="s">
        <v>19</v>
      </c>
      <c r="H3806" s="2">
        <v>68</v>
      </c>
      <c r="I3806" s="3">
        <v>4.6811000585137509E-4</v>
      </c>
      <c r="J3806" s="2">
        <v>145265</v>
      </c>
      <c r="K3806" s="2">
        <v>273344</v>
      </c>
    </row>
    <row r="3807" spans="1:11" x14ac:dyDescent="0.3">
      <c r="A3807" s="2">
        <v>27</v>
      </c>
      <c r="B3807" s="2" t="s">
        <v>580</v>
      </c>
      <c r="C3807" s="2">
        <v>164</v>
      </c>
      <c r="D3807" s="2" t="s">
        <v>3250</v>
      </c>
      <c r="E3807" s="2" t="s">
        <v>2559</v>
      </c>
      <c r="F3807" s="2">
        <v>12</v>
      </c>
      <c r="G3807" s="2" t="s">
        <v>19</v>
      </c>
      <c r="H3807" s="2">
        <v>173</v>
      </c>
      <c r="I3807" s="3">
        <v>1.1909269266512925E-3</v>
      </c>
      <c r="J3807" s="2">
        <v>145265</v>
      </c>
      <c r="K3807" s="2">
        <v>273344</v>
      </c>
    </row>
    <row r="3808" spans="1:11" x14ac:dyDescent="0.3">
      <c r="A3808" s="2">
        <v>27</v>
      </c>
      <c r="B3808" s="2" t="s">
        <v>580</v>
      </c>
      <c r="C3808" s="2">
        <v>164</v>
      </c>
      <c r="D3808" s="2" t="s">
        <v>3250</v>
      </c>
      <c r="E3808" s="2" t="s">
        <v>2560</v>
      </c>
      <c r="F3808" s="2">
        <v>13</v>
      </c>
      <c r="G3808" s="2" t="s">
        <v>1729</v>
      </c>
      <c r="H3808" s="2">
        <v>101</v>
      </c>
      <c r="I3808" s="3">
        <v>6.9528103810277773E-4</v>
      </c>
      <c r="J3808" s="2">
        <v>145265</v>
      </c>
      <c r="K3808" s="2">
        <v>273344</v>
      </c>
    </row>
    <row r="3809" spans="1:11" x14ac:dyDescent="0.3">
      <c r="A3809" s="2">
        <v>27</v>
      </c>
      <c r="B3809" s="2" t="s">
        <v>580</v>
      </c>
      <c r="C3809" s="2">
        <v>164</v>
      </c>
      <c r="D3809" s="2" t="s">
        <v>3250</v>
      </c>
      <c r="E3809" s="2" t="s">
        <v>2561</v>
      </c>
      <c r="F3809" s="2">
        <v>14</v>
      </c>
      <c r="G3809" s="2" t="s">
        <v>19</v>
      </c>
      <c r="H3809" s="2">
        <v>162</v>
      </c>
      <c r="I3809" s="3">
        <v>1.1152032492341582E-3</v>
      </c>
      <c r="J3809" s="2">
        <v>145265</v>
      </c>
      <c r="K3809" s="2">
        <v>273344</v>
      </c>
    </row>
    <row r="3810" spans="1:11" x14ac:dyDescent="0.3">
      <c r="A3810" s="2">
        <v>27</v>
      </c>
      <c r="B3810" s="2" t="s">
        <v>580</v>
      </c>
      <c r="C3810" s="2">
        <v>164</v>
      </c>
      <c r="D3810" s="2" t="s">
        <v>3250</v>
      </c>
      <c r="E3810" s="2" t="s">
        <v>2562</v>
      </c>
      <c r="F3810" s="2">
        <v>15</v>
      </c>
      <c r="G3810" s="2" t="s">
        <v>2516</v>
      </c>
      <c r="H3810" s="2">
        <v>119</v>
      </c>
      <c r="I3810" s="3">
        <v>8.1919251023990637E-4</v>
      </c>
      <c r="J3810" s="2">
        <v>145265</v>
      </c>
      <c r="K3810" s="2">
        <v>273344</v>
      </c>
    </row>
    <row r="3811" spans="1:11" x14ac:dyDescent="0.3">
      <c r="A3811" s="2">
        <v>27</v>
      </c>
      <c r="B3811" s="2" t="s">
        <v>580</v>
      </c>
      <c r="C3811" s="2">
        <v>164</v>
      </c>
      <c r="D3811" s="2" t="s">
        <v>3250</v>
      </c>
      <c r="E3811" s="2" t="s">
        <v>2563</v>
      </c>
      <c r="F3811" s="2">
        <v>16</v>
      </c>
      <c r="G3811" s="2" t="s">
        <v>19</v>
      </c>
      <c r="H3811" s="2">
        <v>113</v>
      </c>
      <c r="I3811" s="3">
        <v>7.7788868619419686E-4</v>
      </c>
      <c r="J3811" s="2">
        <v>145265</v>
      </c>
      <c r="K3811" s="2">
        <v>273344</v>
      </c>
    </row>
    <row r="3812" spans="1:11" x14ac:dyDescent="0.3">
      <c r="A3812" s="2">
        <v>27</v>
      </c>
      <c r="B3812" s="2" t="s">
        <v>580</v>
      </c>
      <c r="C3812" s="2">
        <v>164</v>
      </c>
      <c r="D3812" s="2" t="s">
        <v>3250</v>
      </c>
      <c r="E3812" s="2" t="s">
        <v>2564</v>
      </c>
      <c r="F3812" s="2">
        <v>17</v>
      </c>
      <c r="G3812" s="2" t="s">
        <v>19</v>
      </c>
      <c r="H3812" s="2">
        <v>103</v>
      </c>
      <c r="I3812" s="3">
        <v>7.0904897945134749E-4</v>
      </c>
      <c r="J3812" s="2">
        <v>145265</v>
      </c>
      <c r="K3812" s="2">
        <v>273344</v>
      </c>
    </row>
    <row r="3813" spans="1:11" x14ac:dyDescent="0.3">
      <c r="A3813" s="2">
        <v>27</v>
      </c>
      <c r="B3813" s="2" t="s">
        <v>580</v>
      </c>
      <c r="C3813" s="2">
        <v>164</v>
      </c>
      <c r="D3813" s="2" t="s">
        <v>3250</v>
      </c>
      <c r="E3813" s="2" t="s">
        <v>2565</v>
      </c>
      <c r="F3813" s="2">
        <v>18</v>
      </c>
      <c r="G3813" s="2" t="s">
        <v>2566</v>
      </c>
      <c r="H3813" s="2">
        <v>124</v>
      </c>
      <c r="I3813" s="3">
        <v>8.5361236361133105E-4</v>
      </c>
      <c r="J3813" s="2">
        <v>145265</v>
      </c>
      <c r="K3813" s="2">
        <v>273344</v>
      </c>
    </row>
    <row r="3814" spans="1:11" x14ac:dyDescent="0.3">
      <c r="A3814" s="2">
        <v>27</v>
      </c>
      <c r="B3814" s="2" t="s">
        <v>580</v>
      </c>
      <c r="C3814" s="2">
        <v>164</v>
      </c>
      <c r="D3814" s="2" t="s">
        <v>3250</v>
      </c>
      <c r="E3814" s="2" t="s">
        <v>2567</v>
      </c>
      <c r="F3814" s="2">
        <v>19</v>
      </c>
      <c r="G3814" s="2" t="s">
        <v>19</v>
      </c>
      <c r="H3814" s="2">
        <v>67</v>
      </c>
      <c r="I3814" s="3">
        <v>4.6122603517709015E-4</v>
      </c>
      <c r="J3814" s="2">
        <v>145265</v>
      </c>
      <c r="K3814" s="2">
        <v>273344</v>
      </c>
    </row>
    <row r="3815" spans="1:11" x14ac:dyDescent="0.3">
      <c r="A3815" s="2">
        <v>27</v>
      </c>
      <c r="B3815" s="2" t="s">
        <v>580</v>
      </c>
      <c r="C3815" s="2">
        <v>164</v>
      </c>
      <c r="D3815" s="2" t="s">
        <v>3250</v>
      </c>
      <c r="E3815" s="2" t="s">
        <v>2568</v>
      </c>
      <c r="F3815" s="2">
        <v>20</v>
      </c>
      <c r="G3815" s="2" t="s">
        <v>1971</v>
      </c>
      <c r="H3815" s="2">
        <v>64</v>
      </c>
      <c r="I3815" s="3">
        <v>4.4057412315423535E-4</v>
      </c>
      <c r="J3815" s="2">
        <v>145265</v>
      </c>
      <c r="K3815" s="2">
        <v>273344</v>
      </c>
    </row>
    <row r="3816" spans="1:11" x14ac:dyDescent="0.3">
      <c r="A3816" s="2">
        <v>27</v>
      </c>
      <c r="B3816" s="2" t="s">
        <v>580</v>
      </c>
      <c r="C3816" s="2">
        <v>164</v>
      </c>
      <c r="D3816" s="2" t="s">
        <v>3250</v>
      </c>
      <c r="E3816" s="2" t="s">
        <v>2569</v>
      </c>
      <c r="F3816" s="2">
        <v>21</v>
      </c>
      <c r="G3816" s="2" t="s">
        <v>2570</v>
      </c>
      <c r="H3816" s="2">
        <v>42</v>
      </c>
      <c r="I3816" s="3">
        <v>2.8912676831996696E-4</v>
      </c>
      <c r="J3816" s="2">
        <v>145265</v>
      </c>
      <c r="K3816" s="2">
        <v>273344</v>
      </c>
    </row>
    <row r="3817" spans="1:11" x14ac:dyDescent="0.3">
      <c r="A3817" s="2">
        <v>27</v>
      </c>
      <c r="B3817" s="2" t="s">
        <v>580</v>
      </c>
      <c r="C3817" s="2">
        <v>164</v>
      </c>
      <c r="D3817" s="2" t="s">
        <v>3250</v>
      </c>
      <c r="E3817" s="2" t="s">
        <v>2571</v>
      </c>
      <c r="F3817" s="2">
        <v>22</v>
      </c>
      <c r="G3817" s="2" t="s">
        <v>19</v>
      </c>
      <c r="H3817" s="2">
        <v>36</v>
      </c>
      <c r="I3817" s="3">
        <v>2.4782294427425739E-4</v>
      </c>
      <c r="J3817" s="2">
        <v>145265</v>
      </c>
      <c r="K3817" s="2">
        <v>273344</v>
      </c>
    </row>
    <row r="3818" spans="1:11" x14ac:dyDescent="0.3">
      <c r="A3818" s="2">
        <v>27</v>
      </c>
      <c r="B3818" s="2" t="s">
        <v>580</v>
      </c>
      <c r="C3818" s="2">
        <v>165</v>
      </c>
      <c r="D3818" s="2" t="s">
        <v>3469</v>
      </c>
      <c r="E3818" s="2" t="s">
        <v>2550</v>
      </c>
      <c r="F3818" s="2">
        <v>1</v>
      </c>
      <c r="G3818" s="2" t="s">
        <v>1977</v>
      </c>
      <c r="H3818" s="2">
        <v>70522</v>
      </c>
      <c r="I3818" s="3">
        <v>0.47857923274768083</v>
      </c>
      <c r="J3818" s="2">
        <v>147357</v>
      </c>
      <c r="K3818" s="2">
        <v>274677</v>
      </c>
    </row>
    <row r="3819" spans="1:11" x14ac:dyDescent="0.3">
      <c r="A3819" s="2">
        <v>27</v>
      </c>
      <c r="B3819" s="2" t="s">
        <v>580</v>
      </c>
      <c r="C3819" s="2">
        <v>165</v>
      </c>
      <c r="D3819" s="2" t="s">
        <v>3469</v>
      </c>
      <c r="E3819" s="2" t="s">
        <v>2549</v>
      </c>
      <c r="F3819" s="2">
        <v>2</v>
      </c>
      <c r="G3819" s="2" t="s">
        <v>103</v>
      </c>
      <c r="H3819" s="2">
        <v>70743</v>
      </c>
      <c r="I3819" s="3">
        <v>0.48007899183615299</v>
      </c>
      <c r="J3819" s="2">
        <v>147357</v>
      </c>
      <c r="K3819" s="2">
        <v>274677</v>
      </c>
    </row>
    <row r="3820" spans="1:11" x14ac:dyDescent="0.3">
      <c r="A3820" s="2">
        <v>27</v>
      </c>
      <c r="B3820" s="2" t="s">
        <v>580</v>
      </c>
      <c r="C3820" s="2">
        <v>165</v>
      </c>
      <c r="D3820" s="2" t="s">
        <v>3469</v>
      </c>
      <c r="E3820" s="2" t="s">
        <v>7957</v>
      </c>
      <c r="F3820" s="2">
        <v>3</v>
      </c>
      <c r="G3820" s="2" t="s">
        <v>22</v>
      </c>
      <c r="H3820" s="2">
        <v>2143</v>
      </c>
      <c r="I3820" s="3">
        <v>1.4542912790026941E-2</v>
      </c>
      <c r="J3820" s="2">
        <v>147357</v>
      </c>
      <c r="K3820" s="2">
        <v>274677</v>
      </c>
    </row>
    <row r="3821" spans="1:11" x14ac:dyDescent="0.3">
      <c r="A3821" s="2">
        <v>27</v>
      </c>
      <c r="B3821" s="2" t="s">
        <v>580</v>
      </c>
      <c r="C3821" s="2">
        <v>165</v>
      </c>
      <c r="D3821" s="2" t="s">
        <v>3469</v>
      </c>
      <c r="E3821" s="2" t="s">
        <v>2551</v>
      </c>
      <c r="F3821" s="2">
        <v>4</v>
      </c>
      <c r="G3821" s="2" t="s">
        <v>1023</v>
      </c>
      <c r="H3821" s="2">
        <v>250</v>
      </c>
      <c r="I3821" s="3">
        <v>1.696560054832821E-3</v>
      </c>
      <c r="J3821" s="2">
        <v>147357</v>
      </c>
      <c r="K3821" s="2">
        <v>274677</v>
      </c>
    </row>
    <row r="3822" spans="1:11" x14ac:dyDescent="0.3">
      <c r="A3822" s="2">
        <v>27</v>
      </c>
      <c r="B3822" s="2" t="s">
        <v>580</v>
      </c>
      <c r="C3822" s="2">
        <v>165</v>
      </c>
      <c r="D3822" s="2" t="s">
        <v>3469</v>
      </c>
      <c r="E3822" s="2" t="s">
        <v>2552</v>
      </c>
      <c r="F3822" s="2">
        <v>5</v>
      </c>
      <c r="G3822" s="2" t="s">
        <v>11</v>
      </c>
      <c r="H3822" s="2">
        <v>625</v>
      </c>
      <c r="I3822" s="3">
        <v>4.2414001370820525E-3</v>
      </c>
      <c r="J3822" s="2">
        <v>147357</v>
      </c>
      <c r="K3822" s="2">
        <v>274677</v>
      </c>
    </row>
    <row r="3823" spans="1:11" x14ac:dyDescent="0.3">
      <c r="A3823" s="2">
        <v>27</v>
      </c>
      <c r="B3823" s="2" t="s">
        <v>580</v>
      </c>
      <c r="C3823" s="2">
        <v>165</v>
      </c>
      <c r="D3823" s="2" t="s">
        <v>3469</v>
      </c>
      <c r="E3823" s="2" t="s">
        <v>2553</v>
      </c>
      <c r="F3823" s="2">
        <v>6</v>
      </c>
      <c r="G3823" s="2" t="s">
        <v>19</v>
      </c>
      <c r="H3823" s="2">
        <v>557</v>
      </c>
      <c r="I3823" s="3">
        <v>3.779935802167525E-3</v>
      </c>
      <c r="J3823" s="2">
        <v>147357</v>
      </c>
      <c r="K3823" s="2">
        <v>274677</v>
      </c>
    </row>
    <row r="3824" spans="1:11" x14ac:dyDescent="0.3">
      <c r="A3824" s="2">
        <v>27</v>
      </c>
      <c r="B3824" s="2" t="s">
        <v>580</v>
      </c>
      <c r="C3824" s="2">
        <v>165</v>
      </c>
      <c r="D3824" s="2" t="s">
        <v>3469</v>
      </c>
      <c r="E3824" s="2" t="s">
        <v>2554</v>
      </c>
      <c r="F3824" s="2">
        <v>7</v>
      </c>
      <c r="G3824" s="2" t="s">
        <v>19</v>
      </c>
      <c r="H3824" s="2">
        <v>352</v>
      </c>
      <c r="I3824" s="3">
        <v>2.388756557204612E-3</v>
      </c>
      <c r="J3824" s="2">
        <v>147357</v>
      </c>
      <c r="K3824" s="2">
        <v>274677</v>
      </c>
    </row>
    <row r="3825" spans="1:11" x14ac:dyDescent="0.3">
      <c r="A3825" s="2">
        <v>27</v>
      </c>
      <c r="B3825" s="2" t="s">
        <v>580</v>
      </c>
      <c r="C3825" s="2">
        <v>165</v>
      </c>
      <c r="D3825" s="2" t="s">
        <v>3469</v>
      </c>
      <c r="E3825" s="2" t="s">
        <v>2555</v>
      </c>
      <c r="F3825" s="2">
        <v>8</v>
      </c>
      <c r="G3825" s="2" t="s">
        <v>1523</v>
      </c>
      <c r="H3825" s="2">
        <v>288</v>
      </c>
      <c r="I3825" s="3">
        <v>1.9544371831674099E-3</v>
      </c>
      <c r="J3825" s="2">
        <v>147357</v>
      </c>
      <c r="K3825" s="2">
        <v>274677</v>
      </c>
    </row>
    <row r="3826" spans="1:11" x14ac:dyDescent="0.3">
      <c r="A3826" s="2">
        <v>27</v>
      </c>
      <c r="B3826" s="2" t="s">
        <v>580</v>
      </c>
      <c r="C3826" s="2">
        <v>165</v>
      </c>
      <c r="D3826" s="2" t="s">
        <v>3469</v>
      </c>
      <c r="E3826" s="2" t="s">
        <v>2556</v>
      </c>
      <c r="F3826" s="2">
        <v>9</v>
      </c>
      <c r="G3826" s="2" t="s">
        <v>1441</v>
      </c>
      <c r="H3826" s="2">
        <v>273</v>
      </c>
      <c r="I3826" s="3">
        <v>1.8526435798774405E-3</v>
      </c>
      <c r="J3826" s="2">
        <v>147357</v>
      </c>
      <c r="K3826" s="2">
        <v>274677</v>
      </c>
    </row>
    <row r="3827" spans="1:11" x14ac:dyDescent="0.3">
      <c r="A3827" s="2">
        <v>27</v>
      </c>
      <c r="B3827" s="2" t="s">
        <v>580</v>
      </c>
      <c r="C3827" s="2">
        <v>165</v>
      </c>
      <c r="D3827" s="2" t="s">
        <v>3469</v>
      </c>
      <c r="E3827" s="2" t="s">
        <v>2557</v>
      </c>
      <c r="F3827" s="2">
        <v>10</v>
      </c>
      <c r="G3827" s="2" t="s">
        <v>19</v>
      </c>
      <c r="H3827" s="2">
        <v>178</v>
      </c>
      <c r="I3827" s="3">
        <v>1.2079507590409685E-3</v>
      </c>
      <c r="J3827" s="2">
        <v>147357</v>
      </c>
      <c r="K3827" s="2">
        <v>274677</v>
      </c>
    </row>
    <row r="3828" spans="1:11" x14ac:dyDescent="0.3">
      <c r="A3828" s="2">
        <v>27</v>
      </c>
      <c r="B3828" s="2" t="s">
        <v>580</v>
      </c>
      <c r="C3828" s="2">
        <v>165</v>
      </c>
      <c r="D3828" s="2" t="s">
        <v>3469</v>
      </c>
      <c r="E3828" s="2" t="s">
        <v>2558</v>
      </c>
      <c r="F3828" s="2">
        <v>11</v>
      </c>
      <c r="G3828" s="2" t="s">
        <v>19</v>
      </c>
      <c r="H3828" s="2">
        <v>100</v>
      </c>
      <c r="I3828" s="3">
        <v>6.7862402193312834E-4</v>
      </c>
      <c r="J3828" s="2">
        <v>147357</v>
      </c>
      <c r="K3828" s="2">
        <v>274677</v>
      </c>
    </row>
    <row r="3829" spans="1:11" x14ac:dyDescent="0.3">
      <c r="A3829" s="2">
        <v>27</v>
      </c>
      <c r="B3829" s="2" t="s">
        <v>580</v>
      </c>
      <c r="C3829" s="2">
        <v>165</v>
      </c>
      <c r="D3829" s="2" t="s">
        <v>3469</v>
      </c>
      <c r="E3829" s="2" t="s">
        <v>2559</v>
      </c>
      <c r="F3829" s="2">
        <v>12</v>
      </c>
      <c r="G3829" s="2" t="s">
        <v>19</v>
      </c>
      <c r="H3829" s="2">
        <v>212</v>
      </c>
      <c r="I3829" s="3">
        <v>1.4386829264982322E-3</v>
      </c>
      <c r="J3829" s="2">
        <v>147357</v>
      </c>
      <c r="K3829" s="2">
        <v>274677</v>
      </c>
    </row>
    <row r="3830" spans="1:11" x14ac:dyDescent="0.3">
      <c r="A3830" s="2">
        <v>27</v>
      </c>
      <c r="B3830" s="2" t="s">
        <v>580</v>
      </c>
      <c r="C3830" s="2">
        <v>165</v>
      </c>
      <c r="D3830" s="2" t="s">
        <v>3469</v>
      </c>
      <c r="E3830" s="2" t="s">
        <v>2560</v>
      </c>
      <c r="F3830" s="2">
        <v>13</v>
      </c>
      <c r="G3830" s="2" t="s">
        <v>1729</v>
      </c>
      <c r="H3830" s="2">
        <v>114</v>
      </c>
      <c r="I3830" s="3">
        <v>7.7363138500376638E-4</v>
      </c>
      <c r="J3830" s="2">
        <v>147357</v>
      </c>
      <c r="K3830" s="2">
        <v>274677</v>
      </c>
    </row>
    <row r="3831" spans="1:11" x14ac:dyDescent="0.3">
      <c r="A3831" s="2">
        <v>27</v>
      </c>
      <c r="B3831" s="2" t="s">
        <v>580</v>
      </c>
      <c r="C3831" s="2">
        <v>165</v>
      </c>
      <c r="D3831" s="2" t="s">
        <v>3469</v>
      </c>
      <c r="E3831" s="2" t="s">
        <v>2561</v>
      </c>
      <c r="F3831" s="2">
        <v>14</v>
      </c>
      <c r="G3831" s="2" t="s">
        <v>19</v>
      </c>
      <c r="H3831" s="2">
        <v>189</v>
      </c>
      <c r="I3831" s="3">
        <v>1.2825994014536127E-3</v>
      </c>
      <c r="J3831" s="2">
        <v>147357</v>
      </c>
      <c r="K3831" s="2">
        <v>274677</v>
      </c>
    </row>
    <row r="3832" spans="1:11" x14ac:dyDescent="0.3">
      <c r="A3832" s="2">
        <v>27</v>
      </c>
      <c r="B3832" s="2" t="s">
        <v>580</v>
      </c>
      <c r="C3832" s="2">
        <v>165</v>
      </c>
      <c r="D3832" s="2" t="s">
        <v>3469</v>
      </c>
      <c r="E3832" s="2" t="s">
        <v>2562</v>
      </c>
      <c r="F3832" s="2">
        <v>15</v>
      </c>
      <c r="G3832" s="2" t="s">
        <v>2516</v>
      </c>
      <c r="H3832" s="2">
        <v>158</v>
      </c>
      <c r="I3832" s="3">
        <v>1.0722259546543428E-3</v>
      </c>
      <c r="J3832" s="2">
        <v>147357</v>
      </c>
      <c r="K3832" s="2">
        <v>274677</v>
      </c>
    </row>
    <row r="3833" spans="1:11" x14ac:dyDescent="0.3">
      <c r="A3833" s="2">
        <v>27</v>
      </c>
      <c r="B3833" s="2" t="s">
        <v>580</v>
      </c>
      <c r="C3833" s="2">
        <v>165</v>
      </c>
      <c r="D3833" s="2" t="s">
        <v>3469</v>
      </c>
      <c r="E3833" s="2" t="s">
        <v>2563</v>
      </c>
      <c r="F3833" s="2">
        <v>16</v>
      </c>
      <c r="G3833" s="2" t="s">
        <v>19</v>
      </c>
      <c r="H3833" s="2">
        <v>139</v>
      </c>
      <c r="I3833" s="3">
        <v>9.4328739048704841E-4</v>
      </c>
      <c r="J3833" s="2">
        <v>147357</v>
      </c>
      <c r="K3833" s="2">
        <v>274677</v>
      </c>
    </row>
    <row r="3834" spans="1:11" x14ac:dyDescent="0.3">
      <c r="A3834" s="2">
        <v>27</v>
      </c>
      <c r="B3834" s="2" t="s">
        <v>580</v>
      </c>
      <c r="C3834" s="2">
        <v>165</v>
      </c>
      <c r="D3834" s="2" t="s">
        <v>3469</v>
      </c>
      <c r="E3834" s="2" t="s">
        <v>2564</v>
      </c>
      <c r="F3834" s="2">
        <v>17</v>
      </c>
      <c r="G3834" s="2" t="s">
        <v>19</v>
      </c>
      <c r="H3834" s="2">
        <v>120</v>
      </c>
      <c r="I3834" s="3">
        <v>8.1434882631975405E-4</v>
      </c>
      <c r="J3834" s="2">
        <v>147357</v>
      </c>
      <c r="K3834" s="2">
        <v>274677</v>
      </c>
    </row>
    <row r="3835" spans="1:11" x14ac:dyDescent="0.3">
      <c r="A3835" s="2">
        <v>27</v>
      </c>
      <c r="B3835" s="2" t="s">
        <v>580</v>
      </c>
      <c r="C3835" s="2">
        <v>165</v>
      </c>
      <c r="D3835" s="2" t="s">
        <v>3469</v>
      </c>
      <c r="E3835" s="2" t="s">
        <v>2565</v>
      </c>
      <c r="F3835" s="2">
        <v>18</v>
      </c>
      <c r="G3835" s="2" t="s">
        <v>2566</v>
      </c>
      <c r="H3835" s="2">
        <v>151</v>
      </c>
      <c r="I3835" s="3">
        <v>1.024722273119024E-3</v>
      </c>
      <c r="J3835" s="2">
        <v>147357</v>
      </c>
      <c r="K3835" s="2">
        <v>274677</v>
      </c>
    </row>
    <row r="3836" spans="1:11" x14ac:dyDescent="0.3">
      <c r="A3836" s="2">
        <v>27</v>
      </c>
      <c r="B3836" s="2" t="s">
        <v>580</v>
      </c>
      <c r="C3836" s="2">
        <v>165</v>
      </c>
      <c r="D3836" s="2" t="s">
        <v>3469</v>
      </c>
      <c r="E3836" s="2" t="s">
        <v>2567</v>
      </c>
      <c r="F3836" s="2">
        <v>19</v>
      </c>
      <c r="G3836" s="2" t="s">
        <v>19</v>
      </c>
      <c r="H3836" s="2">
        <v>65</v>
      </c>
      <c r="I3836" s="3">
        <v>4.4110561425653345E-4</v>
      </c>
      <c r="J3836" s="2">
        <v>147357</v>
      </c>
      <c r="K3836" s="2">
        <v>274677</v>
      </c>
    </row>
    <row r="3837" spans="1:11" x14ac:dyDescent="0.3">
      <c r="A3837" s="2">
        <v>27</v>
      </c>
      <c r="B3837" s="2" t="s">
        <v>580</v>
      </c>
      <c r="C3837" s="2">
        <v>165</v>
      </c>
      <c r="D3837" s="2" t="s">
        <v>3469</v>
      </c>
      <c r="E3837" s="2" t="s">
        <v>2568</v>
      </c>
      <c r="F3837" s="2">
        <v>20</v>
      </c>
      <c r="G3837" s="2" t="s">
        <v>1971</v>
      </c>
      <c r="H3837" s="2">
        <v>88</v>
      </c>
      <c r="I3837" s="3">
        <v>5.97189139301153E-4</v>
      </c>
      <c r="J3837" s="2">
        <v>147357</v>
      </c>
      <c r="K3837" s="2">
        <v>274677</v>
      </c>
    </row>
    <row r="3838" spans="1:11" x14ac:dyDescent="0.3">
      <c r="A3838" s="2">
        <v>27</v>
      </c>
      <c r="B3838" s="2" t="s">
        <v>580</v>
      </c>
      <c r="C3838" s="2">
        <v>165</v>
      </c>
      <c r="D3838" s="2" t="s">
        <v>3469</v>
      </c>
      <c r="E3838" s="2" t="s">
        <v>2569</v>
      </c>
      <c r="F3838" s="2">
        <v>21</v>
      </c>
      <c r="G3838" s="2" t="s">
        <v>2570</v>
      </c>
      <c r="H3838" s="2">
        <v>54</v>
      </c>
      <c r="I3838" s="3">
        <v>3.6645697184388936E-4</v>
      </c>
      <c r="J3838" s="2">
        <v>147357</v>
      </c>
      <c r="K3838" s="2">
        <v>274677</v>
      </c>
    </row>
    <row r="3839" spans="1:11" x14ac:dyDescent="0.3">
      <c r="A3839" s="2">
        <v>27</v>
      </c>
      <c r="B3839" s="2" t="s">
        <v>580</v>
      </c>
      <c r="C3839" s="2">
        <v>165</v>
      </c>
      <c r="D3839" s="2" t="s">
        <v>3469</v>
      </c>
      <c r="E3839" s="2" t="s">
        <v>2571</v>
      </c>
      <c r="F3839" s="2">
        <v>22</v>
      </c>
      <c r="G3839" s="2" t="s">
        <v>19</v>
      </c>
      <c r="H3839" s="2">
        <v>36</v>
      </c>
      <c r="I3839" s="3">
        <v>2.4430464789592624E-4</v>
      </c>
      <c r="J3839" s="2">
        <v>147357</v>
      </c>
      <c r="K3839" s="2">
        <v>274677</v>
      </c>
    </row>
    <row r="3840" spans="1:11" x14ac:dyDescent="0.3">
      <c r="A3840" s="2">
        <v>27</v>
      </c>
      <c r="B3840" s="2" t="s">
        <v>580</v>
      </c>
      <c r="C3840" s="2">
        <v>166</v>
      </c>
      <c r="D3840" s="2" t="s">
        <v>3470</v>
      </c>
      <c r="E3840" s="2" t="s">
        <v>2550</v>
      </c>
      <c r="F3840" s="2">
        <v>1</v>
      </c>
      <c r="G3840" s="2" t="s">
        <v>1977</v>
      </c>
      <c r="H3840" s="2">
        <v>68646</v>
      </c>
      <c r="I3840" s="3">
        <v>0.4388990121799175</v>
      </c>
      <c r="J3840" s="2">
        <v>156405</v>
      </c>
      <c r="K3840" s="2">
        <v>280674</v>
      </c>
    </row>
    <row r="3841" spans="1:11" x14ac:dyDescent="0.3">
      <c r="A3841" s="2">
        <v>27</v>
      </c>
      <c r="B3841" s="2" t="s">
        <v>580</v>
      </c>
      <c r="C3841" s="2">
        <v>166</v>
      </c>
      <c r="D3841" s="2" t="s">
        <v>3470</v>
      </c>
      <c r="E3841" s="2" t="s">
        <v>2549</v>
      </c>
      <c r="F3841" s="2">
        <v>2</v>
      </c>
      <c r="G3841" s="2" t="s">
        <v>103</v>
      </c>
      <c r="H3841" s="2">
        <v>78764</v>
      </c>
      <c r="I3841" s="3">
        <v>0.50359003868162777</v>
      </c>
      <c r="J3841" s="2">
        <v>156405</v>
      </c>
      <c r="K3841" s="2">
        <v>280674</v>
      </c>
    </row>
    <row r="3842" spans="1:11" x14ac:dyDescent="0.3">
      <c r="A3842" s="2">
        <v>27</v>
      </c>
      <c r="B3842" s="2" t="s">
        <v>580</v>
      </c>
      <c r="C3842" s="2">
        <v>166</v>
      </c>
      <c r="D3842" s="2" t="s">
        <v>3470</v>
      </c>
      <c r="E3842" s="2" t="s">
        <v>7957</v>
      </c>
      <c r="F3842" s="2">
        <v>3</v>
      </c>
      <c r="G3842" s="2" t="s">
        <v>22</v>
      </c>
      <c r="H3842" s="2">
        <v>2388</v>
      </c>
      <c r="I3842" s="3">
        <v>1.5268054090342381E-2</v>
      </c>
      <c r="J3842" s="2">
        <v>156405</v>
      </c>
      <c r="K3842" s="2">
        <v>280674</v>
      </c>
    </row>
    <row r="3843" spans="1:11" x14ac:dyDescent="0.3">
      <c r="A3843" s="2">
        <v>27</v>
      </c>
      <c r="B3843" s="2" t="s">
        <v>580</v>
      </c>
      <c r="C3843" s="2">
        <v>166</v>
      </c>
      <c r="D3843" s="2" t="s">
        <v>3470</v>
      </c>
      <c r="E3843" s="2" t="s">
        <v>2551</v>
      </c>
      <c r="F3843" s="2">
        <v>4</v>
      </c>
      <c r="G3843" s="2" t="s">
        <v>1023</v>
      </c>
      <c r="H3843" s="2">
        <v>2279</v>
      </c>
      <c r="I3843" s="3">
        <v>1.457114542373965E-2</v>
      </c>
      <c r="J3843" s="2">
        <v>156405</v>
      </c>
      <c r="K3843" s="2">
        <v>280674</v>
      </c>
    </row>
    <row r="3844" spans="1:11" x14ac:dyDescent="0.3">
      <c r="A3844" s="2">
        <v>27</v>
      </c>
      <c r="B3844" s="2" t="s">
        <v>580</v>
      </c>
      <c r="C3844" s="2">
        <v>166</v>
      </c>
      <c r="D3844" s="2" t="s">
        <v>3470</v>
      </c>
      <c r="E3844" s="2" t="s">
        <v>2552</v>
      </c>
      <c r="F3844" s="2">
        <v>5</v>
      </c>
      <c r="G3844" s="2" t="s">
        <v>11</v>
      </c>
      <c r="H3844" s="2">
        <v>769</v>
      </c>
      <c r="I3844" s="3">
        <v>4.91672261116972E-3</v>
      </c>
      <c r="J3844" s="2">
        <v>156405</v>
      </c>
      <c r="K3844" s="2">
        <v>280674</v>
      </c>
    </row>
    <row r="3845" spans="1:11" x14ac:dyDescent="0.3">
      <c r="A3845" s="2">
        <v>27</v>
      </c>
      <c r="B3845" s="2" t="s">
        <v>580</v>
      </c>
      <c r="C3845" s="2">
        <v>166</v>
      </c>
      <c r="D3845" s="2" t="s">
        <v>3470</v>
      </c>
      <c r="E3845" s="2" t="s">
        <v>2553</v>
      </c>
      <c r="F3845" s="2">
        <v>6</v>
      </c>
      <c r="G3845" s="2" t="s">
        <v>19</v>
      </c>
      <c r="H3845" s="2">
        <v>474</v>
      </c>
      <c r="I3845" s="3">
        <v>3.0305936510981106E-3</v>
      </c>
      <c r="J3845" s="2">
        <v>156405</v>
      </c>
      <c r="K3845" s="2">
        <v>280674</v>
      </c>
    </row>
    <row r="3846" spans="1:11" x14ac:dyDescent="0.3">
      <c r="A3846" s="2">
        <v>27</v>
      </c>
      <c r="B3846" s="2" t="s">
        <v>580</v>
      </c>
      <c r="C3846" s="2">
        <v>166</v>
      </c>
      <c r="D3846" s="2" t="s">
        <v>3470</v>
      </c>
      <c r="E3846" s="2" t="s">
        <v>2554</v>
      </c>
      <c r="F3846" s="2">
        <v>7</v>
      </c>
      <c r="G3846" s="2" t="s">
        <v>19</v>
      </c>
      <c r="H3846" s="2">
        <v>287</v>
      </c>
      <c r="I3846" s="3">
        <v>1.8349797001374637E-3</v>
      </c>
      <c r="J3846" s="2">
        <v>156405</v>
      </c>
      <c r="K3846" s="2">
        <v>280674</v>
      </c>
    </row>
    <row r="3847" spans="1:11" x14ac:dyDescent="0.3">
      <c r="A3847" s="2">
        <v>27</v>
      </c>
      <c r="B3847" s="2" t="s">
        <v>580</v>
      </c>
      <c r="C3847" s="2">
        <v>166</v>
      </c>
      <c r="D3847" s="2" t="s">
        <v>3470</v>
      </c>
      <c r="E3847" s="2" t="s">
        <v>2555</v>
      </c>
      <c r="F3847" s="2">
        <v>8</v>
      </c>
      <c r="G3847" s="2" t="s">
        <v>1523</v>
      </c>
      <c r="H3847" s="2">
        <v>319</v>
      </c>
      <c r="I3847" s="3">
        <v>2.0395767398740448E-3</v>
      </c>
      <c r="J3847" s="2">
        <v>156405</v>
      </c>
      <c r="K3847" s="2">
        <v>280674</v>
      </c>
    </row>
    <row r="3848" spans="1:11" x14ac:dyDescent="0.3">
      <c r="A3848" s="2">
        <v>27</v>
      </c>
      <c r="B3848" s="2" t="s">
        <v>580</v>
      </c>
      <c r="C3848" s="2">
        <v>166</v>
      </c>
      <c r="D3848" s="2" t="s">
        <v>3470</v>
      </c>
      <c r="E3848" s="2" t="s">
        <v>2556</v>
      </c>
      <c r="F3848" s="2">
        <v>9</v>
      </c>
      <c r="G3848" s="2" t="s">
        <v>1441</v>
      </c>
      <c r="H3848" s="2">
        <v>260</v>
      </c>
      <c r="I3848" s="3">
        <v>1.6623509478597232E-3</v>
      </c>
      <c r="J3848" s="2">
        <v>156405</v>
      </c>
      <c r="K3848" s="2">
        <v>280674</v>
      </c>
    </row>
    <row r="3849" spans="1:11" x14ac:dyDescent="0.3">
      <c r="A3849" s="2">
        <v>27</v>
      </c>
      <c r="B3849" s="2" t="s">
        <v>580</v>
      </c>
      <c r="C3849" s="2">
        <v>166</v>
      </c>
      <c r="D3849" s="2" t="s">
        <v>3470</v>
      </c>
      <c r="E3849" s="2" t="s">
        <v>2557</v>
      </c>
      <c r="F3849" s="2">
        <v>10</v>
      </c>
      <c r="G3849" s="2" t="s">
        <v>19</v>
      </c>
      <c r="H3849" s="2">
        <v>195</v>
      </c>
      <c r="I3849" s="3">
        <v>1.2467632108947924E-3</v>
      </c>
      <c r="J3849" s="2">
        <v>156405</v>
      </c>
      <c r="K3849" s="2">
        <v>280674</v>
      </c>
    </row>
    <row r="3850" spans="1:11" x14ac:dyDescent="0.3">
      <c r="A3850" s="2">
        <v>27</v>
      </c>
      <c r="B3850" s="2" t="s">
        <v>580</v>
      </c>
      <c r="C3850" s="2">
        <v>166</v>
      </c>
      <c r="D3850" s="2" t="s">
        <v>3470</v>
      </c>
      <c r="E3850" s="2" t="s">
        <v>2558</v>
      </c>
      <c r="F3850" s="2">
        <v>11</v>
      </c>
      <c r="G3850" s="2" t="s">
        <v>19</v>
      </c>
      <c r="H3850" s="2">
        <v>611</v>
      </c>
      <c r="I3850" s="3">
        <v>3.9065247274703493E-3</v>
      </c>
      <c r="J3850" s="2">
        <v>156405</v>
      </c>
      <c r="K3850" s="2">
        <v>280674</v>
      </c>
    </row>
    <row r="3851" spans="1:11" x14ac:dyDescent="0.3">
      <c r="A3851" s="2">
        <v>27</v>
      </c>
      <c r="B3851" s="2" t="s">
        <v>580</v>
      </c>
      <c r="C3851" s="2">
        <v>166</v>
      </c>
      <c r="D3851" s="2" t="s">
        <v>3470</v>
      </c>
      <c r="E3851" s="2" t="s">
        <v>2559</v>
      </c>
      <c r="F3851" s="2">
        <v>12</v>
      </c>
      <c r="G3851" s="2" t="s">
        <v>19</v>
      </c>
      <c r="H3851" s="2">
        <v>195</v>
      </c>
      <c r="I3851" s="3">
        <v>1.2467632108947924E-3</v>
      </c>
      <c r="J3851" s="2">
        <v>156405</v>
      </c>
      <c r="K3851" s="2">
        <v>280674</v>
      </c>
    </row>
    <row r="3852" spans="1:11" x14ac:dyDescent="0.3">
      <c r="A3852" s="2">
        <v>27</v>
      </c>
      <c r="B3852" s="2" t="s">
        <v>580</v>
      </c>
      <c r="C3852" s="2">
        <v>166</v>
      </c>
      <c r="D3852" s="2" t="s">
        <v>3470</v>
      </c>
      <c r="E3852" s="2" t="s">
        <v>2560</v>
      </c>
      <c r="F3852" s="2">
        <v>13</v>
      </c>
      <c r="G3852" s="2" t="s">
        <v>1729</v>
      </c>
      <c r="H3852" s="2">
        <v>234</v>
      </c>
      <c r="I3852" s="3">
        <v>1.4961158530737509E-3</v>
      </c>
      <c r="J3852" s="2">
        <v>156405</v>
      </c>
      <c r="K3852" s="2">
        <v>280674</v>
      </c>
    </row>
    <row r="3853" spans="1:11" x14ac:dyDescent="0.3">
      <c r="A3853" s="2">
        <v>27</v>
      </c>
      <c r="B3853" s="2" t="s">
        <v>580</v>
      </c>
      <c r="C3853" s="2">
        <v>166</v>
      </c>
      <c r="D3853" s="2" t="s">
        <v>3470</v>
      </c>
      <c r="E3853" s="2" t="s">
        <v>2561</v>
      </c>
      <c r="F3853" s="2">
        <v>14</v>
      </c>
      <c r="G3853" s="2" t="s">
        <v>19</v>
      </c>
      <c r="H3853" s="2">
        <v>149</v>
      </c>
      <c r="I3853" s="3">
        <v>9.5265496627345669E-4</v>
      </c>
      <c r="J3853" s="2">
        <v>156405</v>
      </c>
      <c r="K3853" s="2">
        <v>280674</v>
      </c>
    </row>
    <row r="3854" spans="1:11" x14ac:dyDescent="0.3">
      <c r="A3854" s="2">
        <v>27</v>
      </c>
      <c r="B3854" s="2" t="s">
        <v>580</v>
      </c>
      <c r="C3854" s="2">
        <v>166</v>
      </c>
      <c r="D3854" s="2" t="s">
        <v>3470</v>
      </c>
      <c r="E3854" s="2" t="s">
        <v>2562</v>
      </c>
      <c r="F3854" s="2">
        <v>15</v>
      </c>
      <c r="G3854" s="2" t="s">
        <v>2516</v>
      </c>
      <c r="H3854" s="2">
        <v>159</v>
      </c>
      <c r="I3854" s="3">
        <v>1.0165915411911384E-3</v>
      </c>
      <c r="J3854" s="2">
        <v>156405</v>
      </c>
      <c r="K3854" s="2">
        <v>280674</v>
      </c>
    </row>
    <row r="3855" spans="1:11" x14ac:dyDescent="0.3">
      <c r="A3855" s="2">
        <v>27</v>
      </c>
      <c r="B3855" s="2" t="s">
        <v>580</v>
      </c>
      <c r="C3855" s="2">
        <v>166</v>
      </c>
      <c r="D3855" s="2" t="s">
        <v>3470</v>
      </c>
      <c r="E3855" s="2" t="s">
        <v>2563</v>
      </c>
      <c r="F3855" s="2">
        <v>16</v>
      </c>
      <c r="G3855" s="2" t="s">
        <v>19</v>
      </c>
      <c r="H3855" s="2">
        <v>189</v>
      </c>
      <c r="I3855" s="3">
        <v>1.2084012659441833E-3</v>
      </c>
      <c r="J3855" s="2">
        <v>156405</v>
      </c>
      <c r="K3855" s="2">
        <v>280674</v>
      </c>
    </row>
    <row r="3856" spans="1:11" x14ac:dyDescent="0.3">
      <c r="A3856" s="2">
        <v>27</v>
      </c>
      <c r="B3856" s="2" t="s">
        <v>580</v>
      </c>
      <c r="C3856" s="2">
        <v>166</v>
      </c>
      <c r="D3856" s="2" t="s">
        <v>3470</v>
      </c>
      <c r="E3856" s="2" t="s">
        <v>2564</v>
      </c>
      <c r="F3856" s="2">
        <v>17</v>
      </c>
      <c r="G3856" s="2" t="s">
        <v>19</v>
      </c>
      <c r="H3856" s="2">
        <v>137</v>
      </c>
      <c r="I3856" s="3">
        <v>8.7593107637223876E-4</v>
      </c>
      <c r="J3856" s="2">
        <v>156405</v>
      </c>
      <c r="K3856" s="2">
        <v>280674</v>
      </c>
    </row>
    <row r="3857" spans="1:11" x14ac:dyDescent="0.3">
      <c r="A3857" s="2">
        <v>27</v>
      </c>
      <c r="B3857" s="2" t="s">
        <v>580</v>
      </c>
      <c r="C3857" s="2">
        <v>166</v>
      </c>
      <c r="D3857" s="2" t="s">
        <v>3470</v>
      </c>
      <c r="E3857" s="2" t="s">
        <v>2565</v>
      </c>
      <c r="F3857" s="2">
        <v>18</v>
      </c>
      <c r="G3857" s="2" t="s">
        <v>2566</v>
      </c>
      <c r="H3857" s="2">
        <v>105</v>
      </c>
      <c r="I3857" s="3">
        <v>6.7133403663565739E-4</v>
      </c>
      <c r="J3857" s="2">
        <v>156405</v>
      </c>
      <c r="K3857" s="2">
        <v>280674</v>
      </c>
    </row>
    <row r="3858" spans="1:11" x14ac:dyDescent="0.3">
      <c r="A3858" s="2">
        <v>27</v>
      </c>
      <c r="B3858" s="2" t="s">
        <v>580</v>
      </c>
      <c r="C3858" s="2">
        <v>166</v>
      </c>
      <c r="D3858" s="2" t="s">
        <v>3470</v>
      </c>
      <c r="E3858" s="2" t="s">
        <v>2567</v>
      </c>
      <c r="F3858" s="2">
        <v>19</v>
      </c>
      <c r="G3858" s="2" t="s">
        <v>19</v>
      </c>
      <c r="H3858" s="2">
        <v>59</v>
      </c>
      <c r="I3858" s="3">
        <v>3.7722579201432177E-4</v>
      </c>
      <c r="J3858" s="2">
        <v>156405</v>
      </c>
      <c r="K3858" s="2">
        <v>280674</v>
      </c>
    </row>
    <row r="3859" spans="1:11" x14ac:dyDescent="0.3">
      <c r="A3859" s="2">
        <v>27</v>
      </c>
      <c r="B3859" s="2" t="s">
        <v>580</v>
      </c>
      <c r="C3859" s="2">
        <v>166</v>
      </c>
      <c r="D3859" s="2" t="s">
        <v>3470</v>
      </c>
      <c r="E3859" s="2" t="s">
        <v>2568</v>
      </c>
      <c r="F3859" s="2">
        <v>20</v>
      </c>
      <c r="G3859" s="2" t="s">
        <v>1971</v>
      </c>
      <c r="H3859" s="2">
        <v>84</v>
      </c>
      <c r="I3859" s="3">
        <v>5.3706722930852596E-4</v>
      </c>
      <c r="J3859" s="2">
        <v>156405</v>
      </c>
      <c r="K3859" s="2">
        <v>280674</v>
      </c>
    </row>
    <row r="3860" spans="1:11" x14ac:dyDescent="0.3">
      <c r="A3860" s="2">
        <v>27</v>
      </c>
      <c r="B3860" s="2" t="s">
        <v>580</v>
      </c>
      <c r="C3860" s="2">
        <v>166</v>
      </c>
      <c r="D3860" s="2" t="s">
        <v>3470</v>
      </c>
      <c r="E3860" s="2" t="s">
        <v>2569</v>
      </c>
      <c r="F3860" s="2">
        <v>21</v>
      </c>
      <c r="G3860" s="2" t="s">
        <v>2570</v>
      </c>
      <c r="H3860" s="2">
        <v>62</v>
      </c>
      <c r="I3860" s="3">
        <v>3.9640676448962631E-4</v>
      </c>
      <c r="J3860" s="2">
        <v>156405</v>
      </c>
      <c r="K3860" s="2">
        <v>280674</v>
      </c>
    </row>
    <row r="3861" spans="1:11" x14ac:dyDescent="0.3">
      <c r="A3861" s="2">
        <v>27</v>
      </c>
      <c r="B3861" s="2" t="s">
        <v>580</v>
      </c>
      <c r="C3861" s="2">
        <v>166</v>
      </c>
      <c r="D3861" s="2" t="s">
        <v>3470</v>
      </c>
      <c r="E3861" s="2" t="s">
        <v>2571</v>
      </c>
      <c r="F3861" s="2">
        <v>22</v>
      </c>
      <c r="G3861" s="2" t="s">
        <v>19</v>
      </c>
      <c r="H3861" s="2">
        <v>40</v>
      </c>
      <c r="I3861" s="3">
        <v>2.5574629967072666E-4</v>
      </c>
      <c r="J3861" s="2">
        <v>156405</v>
      </c>
      <c r="K3861" s="2">
        <v>280674</v>
      </c>
    </row>
    <row r="3862" spans="1:11" x14ac:dyDescent="0.3">
      <c r="A3862" s="2">
        <v>29</v>
      </c>
      <c r="B3862" s="2" t="s">
        <v>2592</v>
      </c>
      <c r="C3862" s="2">
        <v>167</v>
      </c>
      <c r="D3862" s="2" t="s">
        <v>3475</v>
      </c>
      <c r="E3862" s="2" t="s">
        <v>2593</v>
      </c>
      <c r="F3862" s="2">
        <v>1</v>
      </c>
      <c r="G3862" s="2" t="s">
        <v>7</v>
      </c>
      <c r="H3862" s="2">
        <v>47016</v>
      </c>
      <c r="I3862" s="3">
        <v>0.31124880838894187</v>
      </c>
      <c r="J3862" s="2">
        <v>151056</v>
      </c>
      <c r="K3862" s="2">
        <v>269715</v>
      </c>
    </row>
    <row r="3863" spans="1:11" x14ac:dyDescent="0.3">
      <c r="A3863" s="2">
        <v>29</v>
      </c>
      <c r="B3863" s="2" t="s">
        <v>2592</v>
      </c>
      <c r="C3863" s="2">
        <v>167</v>
      </c>
      <c r="D3863" s="2" t="s">
        <v>3475</v>
      </c>
      <c r="E3863" s="2" t="s">
        <v>2594</v>
      </c>
      <c r="F3863" s="2">
        <v>2</v>
      </c>
      <c r="G3863" s="2" t="s">
        <v>9</v>
      </c>
      <c r="H3863" s="2">
        <v>98341</v>
      </c>
      <c r="I3863" s="3">
        <v>0.65102346149772272</v>
      </c>
      <c r="J3863" s="2">
        <v>151056</v>
      </c>
      <c r="K3863" s="2">
        <v>269715</v>
      </c>
    </row>
    <row r="3864" spans="1:11" x14ac:dyDescent="0.3">
      <c r="A3864" s="2">
        <v>29</v>
      </c>
      <c r="B3864" s="2" t="s">
        <v>2592</v>
      </c>
      <c r="C3864" s="2">
        <v>167</v>
      </c>
      <c r="D3864" s="2" t="s">
        <v>3475</v>
      </c>
      <c r="E3864" s="2" t="s">
        <v>7988</v>
      </c>
      <c r="F3864" s="2">
        <v>3</v>
      </c>
      <c r="G3864" s="2" t="s">
        <v>22</v>
      </c>
      <c r="H3864" s="2">
        <v>2034</v>
      </c>
      <c r="I3864" s="3">
        <v>1.3465204957102002E-2</v>
      </c>
      <c r="J3864" s="2">
        <v>151056</v>
      </c>
      <c r="K3864" s="2">
        <v>269715</v>
      </c>
    </row>
    <row r="3865" spans="1:11" x14ac:dyDescent="0.3">
      <c r="A3865" s="2">
        <v>29</v>
      </c>
      <c r="B3865" s="2" t="s">
        <v>2592</v>
      </c>
      <c r="C3865" s="2">
        <v>167</v>
      </c>
      <c r="D3865" s="2" t="s">
        <v>3475</v>
      </c>
      <c r="E3865" s="2" t="s">
        <v>2595</v>
      </c>
      <c r="F3865" s="2">
        <v>4</v>
      </c>
      <c r="G3865" s="2" t="s">
        <v>1023</v>
      </c>
      <c r="H3865" s="2">
        <v>1214</v>
      </c>
      <c r="I3865" s="3">
        <v>8.0367545810825121E-3</v>
      </c>
      <c r="J3865" s="2">
        <v>151056</v>
      </c>
      <c r="K3865" s="2">
        <v>269715</v>
      </c>
    </row>
    <row r="3866" spans="1:11" x14ac:dyDescent="0.3">
      <c r="A3866" s="2">
        <v>29</v>
      </c>
      <c r="B3866" s="2" t="s">
        <v>2592</v>
      </c>
      <c r="C3866" s="2">
        <v>167</v>
      </c>
      <c r="D3866" s="2" t="s">
        <v>3475</v>
      </c>
      <c r="E3866" s="2" t="s">
        <v>2596</v>
      </c>
      <c r="F3866" s="2">
        <v>5</v>
      </c>
      <c r="G3866" s="2" t="s">
        <v>11</v>
      </c>
      <c r="H3866" s="2">
        <v>331</v>
      </c>
      <c r="I3866" s="3">
        <v>2.191240334710306E-3</v>
      </c>
      <c r="J3866" s="2">
        <v>151056</v>
      </c>
      <c r="K3866" s="2">
        <v>269715</v>
      </c>
    </row>
    <row r="3867" spans="1:11" x14ac:dyDescent="0.3">
      <c r="A3867" s="2">
        <v>29</v>
      </c>
      <c r="B3867" s="2" t="s">
        <v>2592</v>
      </c>
      <c r="C3867" s="2">
        <v>167</v>
      </c>
      <c r="D3867" s="2" t="s">
        <v>3475</v>
      </c>
      <c r="E3867" s="2" t="s">
        <v>2597</v>
      </c>
      <c r="F3867" s="2">
        <v>6</v>
      </c>
      <c r="G3867" s="2" t="s">
        <v>567</v>
      </c>
      <c r="H3867" s="2">
        <v>363</v>
      </c>
      <c r="I3867" s="3">
        <v>2.4030823006037498E-3</v>
      </c>
      <c r="J3867" s="2">
        <v>151056</v>
      </c>
      <c r="K3867" s="2">
        <v>269715</v>
      </c>
    </row>
    <row r="3868" spans="1:11" x14ac:dyDescent="0.3">
      <c r="A3868" s="2">
        <v>29</v>
      </c>
      <c r="B3868" s="2" t="s">
        <v>2592</v>
      </c>
      <c r="C3868" s="2">
        <v>167</v>
      </c>
      <c r="D3868" s="2" t="s">
        <v>3475</v>
      </c>
      <c r="E3868" s="2" t="s">
        <v>2598</v>
      </c>
      <c r="F3868" s="2">
        <v>7</v>
      </c>
      <c r="G3868" s="2" t="s">
        <v>1363</v>
      </c>
      <c r="H3868" s="2">
        <v>80</v>
      </c>
      <c r="I3868" s="3">
        <v>5.2960491473360877E-4</v>
      </c>
      <c r="J3868" s="2">
        <v>151056</v>
      </c>
      <c r="K3868" s="2">
        <v>269715</v>
      </c>
    </row>
    <row r="3869" spans="1:11" x14ac:dyDescent="0.3">
      <c r="A3869" s="2">
        <v>29</v>
      </c>
      <c r="B3869" s="2" t="s">
        <v>2592</v>
      </c>
      <c r="C3869" s="2">
        <v>167</v>
      </c>
      <c r="D3869" s="2" t="s">
        <v>3475</v>
      </c>
      <c r="E3869" s="2" t="s">
        <v>2599</v>
      </c>
      <c r="F3869" s="2">
        <v>8</v>
      </c>
      <c r="G3869" s="2" t="s">
        <v>19</v>
      </c>
      <c r="H3869" s="2">
        <v>132</v>
      </c>
      <c r="I3869" s="3">
        <v>8.7384810931045445E-4</v>
      </c>
      <c r="J3869" s="2">
        <v>151056</v>
      </c>
      <c r="K3869" s="2">
        <v>269715</v>
      </c>
    </row>
    <row r="3870" spans="1:11" x14ac:dyDescent="0.3">
      <c r="A3870" s="2">
        <v>29</v>
      </c>
      <c r="B3870" s="2" t="s">
        <v>2592</v>
      </c>
      <c r="C3870" s="2">
        <v>167</v>
      </c>
      <c r="D3870" s="2" t="s">
        <v>3475</v>
      </c>
      <c r="E3870" s="2" t="s">
        <v>2600</v>
      </c>
      <c r="F3870" s="2">
        <v>9</v>
      </c>
      <c r="G3870" s="2" t="s">
        <v>2601</v>
      </c>
      <c r="H3870" s="2">
        <v>166</v>
      </c>
      <c r="I3870" s="3">
        <v>1.0989301980722382E-3</v>
      </c>
      <c r="J3870" s="2">
        <v>151056</v>
      </c>
      <c r="K3870" s="2">
        <v>269715</v>
      </c>
    </row>
    <row r="3871" spans="1:11" x14ac:dyDescent="0.3">
      <c r="A3871" s="2">
        <v>29</v>
      </c>
      <c r="B3871" s="2" t="s">
        <v>2592</v>
      </c>
      <c r="C3871" s="2">
        <v>167</v>
      </c>
      <c r="D3871" s="2" t="s">
        <v>3475</v>
      </c>
      <c r="E3871" s="2" t="s">
        <v>2603</v>
      </c>
      <c r="F3871" s="2">
        <v>10</v>
      </c>
      <c r="G3871" s="2" t="s">
        <v>19</v>
      </c>
      <c r="H3871" s="2">
        <v>122</v>
      </c>
      <c r="I3871" s="3">
        <v>8.0764749496875336E-4</v>
      </c>
      <c r="J3871" s="2">
        <v>151056</v>
      </c>
      <c r="K3871" s="2">
        <v>269715</v>
      </c>
    </row>
    <row r="3872" spans="1:11" x14ac:dyDescent="0.3">
      <c r="A3872" s="2">
        <v>29</v>
      </c>
      <c r="B3872" s="2" t="s">
        <v>2592</v>
      </c>
      <c r="C3872" s="2">
        <v>167</v>
      </c>
      <c r="D3872" s="2" t="s">
        <v>3475</v>
      </c>
      <c r="E3872" s="2" t="s">
        <v>2602</v>
      </c>
      <c r="F3872" s="2">
        <v>11</v>
      </c>
      <c r="G3872" s="2" t="s">
        <v>19</v>
      </c>
      <c r="H3872" s="2">
        <v>92</v>
      </c>
      <c r="I3872" s="3">
        <v>6.0904565194365001E-4</v>
      </c>
      <c r="J3872" s="2">
        <v>151056</v>
      </c>
      <c r="K3872" s="2">
        <v>269715</v>
      </c>
    </row>
    <row r="3873" spans="1:11" x14ac:dyDescent="0.3">
      <c r="A3873" s="2">
        <v>29</v>
      </c>
      <c r="B3873" s="2" t="s">
        <v>2592</v>
      </c>
      <c r="C3873" s="2">
        <v>167</v>
      </c>
      <c r="D3873" s="2" t="s">
        <v>3475</v>
      </c>
      <c r="E3873" s="2" t="s">
        <v>2604</v>
      </c>
      <c r="F3873" s="2">
        <v>12</v>
      </c>
      <c r="G3873" s="2" t="s">
        <v>19</v>
      </c>
      <c r="H3873" s="2">
        <v>98</v>
      </c>
      <c r="I3873" s="3">
        <v>6.4876602054867068E-4</v>
      </c>
      <c r="J3873" s="2">
        <v>151056</v>
      </c>
      <c r="K3873" s="2">
        <v>269715</v>
      </c>
    </row>
    <row r="3874" spans="1:11" x14ac:dyDescent="0.3">
      <c r="A3874" s="2">
        <v>29</v>
      </c>
      <c r="B3874" s="2" t="s">
        <v>2592</v>
      </c>
      <c r="C3874" s="2">
        <v>167</v>
      </c>
      <c r="D3874" s="2" t="s">
        <v>3475</v>
      </c>
      <c r="E3874" s="2" t="s">
        <v>2606</v>
      </c>
      <c r="F3874" s="2">
        <v>13</v>
      </c>
      <c r="G3874" s="2" t="s">
        <v>19</v>
      </c>
      <c r="H3874" s="2">
        <v>114</v>
      </c>
      <c r="I3874" s="3">
        <v>7.5468700349539243E-4</v>
      </c>
      <c r="J3874" s="2">
        <v>151056</v>
      </c>
      <c r="K3874" s="2">
        <v>269715</v>
      </c>
    </row>
    <row r="3875" spans="1:11" x14ac:dyDescent="0.3">
      <c r="A3875" s="2">
        <v>29</v>
      </c>
      <c r="B3875" s="2" t="s">
        <v>2592</v>
      </c>
      <c r="C3875" s="2">
        <v>167</v>
      </c>
      <c r="D3875" s="2" t="s">
        <v>3475</v>
      </c>
      <c r="E3875" s="2" t="s">
        <v>2605</v>
      </c>
      <c r="F3875" s="2">
        <v>14</v>
      </c>
      <c r="G3875" s="2" t="s">
        <v>316</v>
      </c>
      <c r="H3875" s="2">
        <v>121</v>
      </c>
      <c r="I3875" s="3">
        <v>8.0102743353458318E-4</v>
      </c>
      <c r="J3875" s="2">
        <v>151056</v>
      </c>
      <c r="K3875" s="2">
        <v>269715</v>
      </c>
    </row>
    <row r="3876" spans="1:11" x14ac:dyDescent="0.3">
      <c r="A3876" s="2">
        <v>29</v>
      </c>
      <c r="B3876" s="2" t="s">
        <v>2592</v>
      </c>
      <c r="C3876" s="2">
        <v>167</v>
      </c>
      <c r="D3876" s="2" t="s">
        <v>3475</v>
      </c>
      <c r="E3876" s="2" t="s">
        <v>2607</v>
      </c>
      <c r="F3876" s="2">
        <v>15</v>
      </c>
      <c r="G3876" s="2" t="s">
        <v>19</v>
      </c>
      <c r="H3876" s="2">
        <v>77</v>
      </c>
      <c r="I3876" s="3">
        <v>5.0974473043109844E-4</v>
      </c>
      <c r="J3876" s="2">
        <v>151056</v>
      </c>
      <c r="K3876" s="2">
        <v>269715</v>
      </c>
    </row>
    <row r="3877" spans="1:11" x14ac:dyDescent="0.3">
      <c r="A3877" s="2">
        <v>29</v>
      </c>
      <c r="B3877" s="2" t="s">
        <v>2592</v>
      </c>
      <c r="C3877" s="2">
        <v>167</v>
      </c>
      <c r="D3877" s="2" t="s">
        <v>3475</v>
      </c>
      <c r="E3877" s="2" t="s">
        <v>2608</v>
      </c>
      <c r="F3877" s="2">
        <v>16</v>
      </c>
      <c r="G3877" s="2" t="s">
        <v>19</v>
      </c>
      <c r="H3877" s="2">
        <v>103</v>
      </c>
      <c r="I3877" s="3">
        <v>6.8186632771952127E-4</v>
      </c>
      <c r="J3877" s="2">
        <v>151056</v>
      </c>
      <c r="K3877" s="2">
        <v>269715</v>
      </c>
    </row>
    <row r="3878" spans="1:11" x14ac:dyDescent="0.3">
      <c r="A3878" s="2">
        <v>29</v>
      </c>
      <c r="B3878" s="2" t="s">
        <v>2592</v>
      </c>
      <c r="C3878" s="2">
        <v>167</v>
      </c>
      <c r="D3878" s="2" t="s">
        <v>3475</v>
      </c>
      <c r="E3878" s="2" t="s">
        <v>2609</v>
      </c>
      <c r="F3878" s="2">
        <v>17</v>
      </c>
      <c r="G3878" s="2" t="s">
        <v>19</v>
      </c>
      <c r="H3878" s="2">
        <v>69</v>
      </c>
      <c r="I3878" s="3">
        <v>4.567842389577375E-4</v>
      </c>
      <c r="J3878" s="2">
        <v>151056</v>
      </c>
      <c r="K3878" s="2">
        <v>269715</v>
      </c>
    </row>
    <row r="3879" spans="1:11" x14ac:dyDescent="0.3">
      <c r="A3879" s="2">
        <v>29</v>
      </c>
      <c r="B3879" s="2" t="s">
        <v>2592</v>
      </c>
      <c r="C3879" s="2">
        <v>167</v>
      </c>
      <c r="D3879" s="2" t="s">
        <v>3475</v>
      </c>
      <c r="E3879" s="2" t="s">
        <v>2610</v>
      </c>
      <c r="F3879" s="2">
        <v>18</v>
      </c>
      <c r="G3879" s="2" t="s">
        <v>19</v>
      </c>
      <c r="H3879" s="2">
        <v>88</v>
      </c>
      <c r="I3879" s="3">
        <v>5.8256540620696959E-4</v>
      </c>
      <c r="J3879" s="2">
        <v>151056</v>
      </c>
      <c r="K3879" s="2">
        <v>269715</v>
      </c>
    </row>
    <row r="3880" spans="1:11" x14ac:dyDescent="0.3">
      <c r="A3880" s="2">
        <v>29</v>
      </c>
      <c r="B3880" s="2" t="s">
        <v>2592</v>
      </c>
      <c r="C3880" s="2">
        <v>167</v>
      </c>
      <c r="D3880" s="2" t="s">
        <v>3475</v>
      </c>
      <c r="E3880" s="2" t="s">
        <v>2611</v>
      </c>
      <c r="F3880" s="2">
        <v>19</v>
      </c>
      <c r="G3880" s="2" t="s">
        <v>1049</v>
      </c>
      <c r="H3880" s="2">
        <v>73</v>
      </c>
      <c r="I3880" s="3">
        <v>4.8326448469441797E-4</v>
      </c>
      <c r="J3880" s="2">
        <v>151056</v>
      </c>
      <c r="K3880" s="2">
        <v>269715</v>
      </c>
    </row>
    <row r="3881" spans="1:11" x14ac:dyDescent="0.3">
      <c r="A3881" s="2">
        <v>29</v>
      </c>
      <c r="B3881" s="2" t="s">
        <v>2592</v>
      </c>
      <c r="C3881" s="2">
        <v>167</v>
      </c>
      <c r="D3881" s="2" t="s">
        <v>3475</v>
      </c>
      <c r="E3881" s="2" t="s">
        <v>2612</v>
      </c>
      <c r="F3881" s="2">
        <v>20</v>
      </c>
      <c r="G3881" s="2" t="s">
        <v>19</v>
      </c>
      <c r="H3881" s="2">
        <v>59</v>
      </c>
      <c r="I3881" s="3">
        <v>3.9058362461603642E-4</v>
      </c>
      <c r="J3881" s="2">
        <v>151056</v>
      </c>
      <c r="K3881" s="2">
        <v>269715</v>
      </c>
    </row>
    <row r="3882" spans="1:11" x14ac:dyDescent="0.3">
      <c r="A3882" s="2">
        <v>29</v>
      </c>
      <c r="B3882" s="2" t="s">
        <v>2592</v>
      </c>
      <c r="C3882" s="2">
        <v>167</v>
      </c>
      <c r="D3882" s="2" t="s">
        <v>3475</v>
      </c>
      <c r="E3882" s="2" t="s">
        <v>2613</v>
      </c>
      <c r="F3882" s="2">
        <v>21</v>
      </c>
      <c r="G3882" s="2" t="s">
        <v>2614</v>
      </c>
      <c r="H3882" s="2">
        <v>63</v>
      </c>
      <c r="I3882" s="3">
        <v>4.1706387035271689E-4</v>
      </c>
      <c r="J3882" s="2">
        <v>151056</v>
      </c>
      <c r="K3882" s="2">
        <v>269715</v>
      </c>
    </row>
    <row r="3883" spans="1:11" x14ac:dyDescent="0.3">
      <c r="A3883" s="2">
        <v>29</v>
      </c>
      <c r="B3883" s="2" t="s">
        <v>2592</v>
      </c>
      <c r="C3883" s="2">
        <v>167</v>
      </c>
      <c r="D3883" s="2" t="s">
        <v>3475</v>
      </c>
      <c r="E3883" s="2" t="s">
        <v>2615</v>
      </c>
      <c r="F3883" s="2">
        <v>22</v>
      </c>
      <c r="G3883" s="2" t="s">
        <v>1519</v>
      </c>
      <c r="H3883" s="2">
        <v>68</v>
      </c>
      <c r="I3883" s="3">
        <v>4.5016417752356743E-4</v>
      </c>
      <c r="J3883" s="2">
        <v>151056</v>
      </c>
      <c r="K3883" s="2">
        <v>269715</v>
      </c>
    </row>
    <row r="3884" spans="1:11" x14ac:dyDescent="0.3">
      <c r="A3884" s="2">
        <v>29</v>
      </c>
      <c r="B3884" s="2" t="s">
        <v>2592</v>
      </c>
      <c r="C3884" s="2">
        <v>167</v>
      </c>
      <c r="D3884" s="2" t="s">
        <v>3475</v>
      </c>
      <c r="E3884" s="2" t="s">
        <v>2616</v>
      </c>
      <c r="F3884" s="2">
        <v>23</v>
      </c>
      <c r="G3884" s="2" t="s">
        <v>19</v>
      </c>
      <c r="H3884" s="2">
        <v>52</v>
      </c>
      <c r="I3884" s="3">
        <v>3.4424319457684567E-4</v>
      </c>
      <c r="J3884" s="2">
        <v>151056</v>
      </c>
      <c r="K3884" s="2">
        <v>269715</v>
      </c>
    </row>
    <row r="3885" spans="1:11" x14ac:dyDescent="0.3">
      <c r="A3885" s="2">
        <v>29</v>
      </c>
      <c r="B3885" s="2" t="s">
        <v>2592</v>
      </c>
      <c r="C3885" s="2">
        <v>167</v>
      </c>
      <c r="D3885" s="2" t="s">
        <v>3475</v>
      </c>
      <c r="E3885" s="2" t="s">
        <v>2617</v>
      </c>
      <c r="F3885" s="2">
        <v>24</v>
      </c>
      <c r="G3885" s="2" t="s">
        <v>2618</v>
      </c>
      <c r="H3885" s="2">
        <v>69</v>
      </c>
      <c r="I3885" s="3">
        <v>4.567842389577375E-4</v>
      </c>
      <c r="J3885" s="2">
        <v>151056</v>
      </c>
      <c r="K3885" s="2">
        <v>269715</v>
      </c>
    </row>
    <row r="3886" spans="1:11" x14ac:dyDescent="0.3">
      <c r="A3886" s="2">
        <v>29</v>
      </c>
      <c r="B3886" s="2" t="s">
        <v>2592</v>
      </c>
      <c r="C3886" s="2">
        <v>167</v>
      </c>
      <c r="D3886" s="2" t="s">
        <v>3475</v>
      </c>
      <c r="E3886" s="2" t="s">
        <v>2619</v>
      </c>
      <c r="F3886" s="2">
        <v>25</v>
      </c>
      <c r="G3886" s="2" t="s">
        <v>19</v>
      </c>
      <c r="H3886" s="2">
        <v>36</v>
      </c>
      <c r="I3886" s="3">
        <v>2.3832221163012392E-4</v>
      </c>
      <c r="J3886" s="2">
        <v>151056</v>
      </c>
      <c r="K3886" s="2">
        <v>269715</v>
      </c>
    </row>
    <row r="3887" spans="1:11" x14ac:dyDescent="0.3">
      <c r="A3887" s="2">
        <v>29</v>
      </c>
      <c r="B3887" s="2" t="s">
        <v>2592</v>
      </c>
      <c r="C3887" s="2">
        <v>167</v>
      </c>
      <c r="D3887" s="2" t="s">
        <v>3475</v>
      </c>
      <c r="E3887" s="2" t="s">
        <v>2620</v>
      </c>
      <c r="F3887" s="2">
        <v>26</v>
      </c>
      <c r="G3887" s="2" t="s">
        <v>19</v>
      </c>
      <c r="H3887" s="2">
        <v>22</v>
      </c>
      <c r="I3887" s="3">
        <v>1.456413515517424E-4</v>
      </c>
      <c r="J3887" s="2">
        <v>151056</v>
      </c>
      <c r="K3887" s="2">
        <v>269715</v>
      </c>
    </row>
    <row r="3888" spans="1:11" x14ac:dyDescent="0.3">
      <c r="A3888" s="2">
        <v>29</v>
      </c>
      <c r="B3888" s="2" t="s">
        <v>2592</v>
      </c>
      <c r="C3888" s="2">
        <v>167</v>
      </c>
      <c r="D3888" s="2" t="s">
        <v>3475</v>
      </c>
      <c r="E3888" s="2" t="s">
        <v>2621</v>
      </c>
      <c r="F3888" s="2">
        <v>27</v>
      </c>
      <c r="G3888" s="2" t="s">
        <v>19</v>
      </c>
      <c r="H3888" s="2">
        <v>29</v>
      </c>
      <c r="I3888" s="3">
        <v>1.9198178159093317E-4</v>
      </c>
      <c r="J3888" s="2">
        <v>151056</v>
      </c>
      <c r="K3888" s="2">
        <v>269715</v>
      </c>
    </row>
    <row r="3889" spans="1:11" x14ac:dyDescent="0.3">
      <c r="A3889" s="2">
        <v>29</v>
      </c>
      <c r="B3889" s="2" t="s">
        <v>2592</v>
      </c>
      <c r="C3889" s="2">
        <v>167</v>
      </c>
      <c r="D3889" s="2" t="s">
        <v>3475</v>
      </c>
      <c r="E3889" s="2" t="s">
        <v>2622</v>
      </c>
      <c r="F3889" s="2">
        <v>28</v>
      </c>
      <c r="G3889" s="2" t="s">
        <v>19</v>
      </c>
      <c r="H3889" s="2">
        <v>24</v>
      </c>
      <c r="I3889" s="3">
        <v>1.5888147442008263E-4</v>
      </c>
      <c r="J3889" s="2">
        <v>151056</v>
      </c>
      <c r="K3889" s="2">
        <v>269715</v>
      </c>
    </row>
    <row r="3890" spans="1:11" x14ac:dyDescent="0.3">
      <c r="A3890" s="2">
        <v>29</v>
      </c>
      <c r="B3890" s="2" t="s">
        <v>2592</v>
      </c>
      <c r="C3890" s="2">
        <v>168</v>
      </c>
      <c r="D3890" s="2" t="s">
        <v>3260</v>
      </c>
      <c r="E3890" s="2" t="s">
        <v>2593</v>
      </c>
      <c r="F3890" s="2">
        <v>1</v>
      </c>
      <c r="G3890" s="2" t="s">
        <v>7</v>
      </c>
      <c r="H3890" s="2">
        <v>102985</v>
      </c>
      <c r="I3890" s="3">
        <v>0.48917483660130717</v>
      </c>
      <c r="J3890" s="2">
        <v>210528</v>
      </c>
      <c r="K3890" s="2">
        <v>425945</v>
      </c>
    </row>
    <row r="3891" spans="1:11" x14ac:dyDescent="0.3">
      <c r="A3891" s="2">
        <v>29</v>
      </c>
      <c r="B3891" s="2" t="s">
        <v>2592</v>
      </c>
      <c r="C3891" s="2">
        <v>168</v>
      </c>
      <c r="D3891" s="2" t="s">
        <v>3260</v>
      </c>
      <c r="E3891" s="2" t="s">
        <v>2594</v>
      </c>
      <c r="F3891" s="2">
        <v>2</v>
      </c>
      <c r="G3891" s="2" t="s">
        <v>9</v>
      </c>
      <c r="H3891" s="2">
        <v>98661</v>
      </c>
      <c r="I3891" s="3">
        <v>0.4686360009119927</v>
      </c>
      <c r="J3891" s="2">
        <v>210528</v>
      </c>
      <c r="K3891" s="2">
        <v>425945</v>
      </c>
    </row>
    <row r="3892" spans="1:11" x14ac:dyDescent="0.3">
      <c r="A3892" s="2">
        <v>29</v>
      </c>
      <c r="B3892" s="2" t="s">
        <v>2592</v>
      </c>
      <c r="C3892" s="2">
        <v>168</v>
      </c>
      <c r="D3892" s="2" t="s">
        <v>3260</v>
      </c>
      <c r="E3892" s="2" t="s">
        <v>7988</v>
      </c>
      <c r="F3892" s="2">
        <v>3</v>
      </c>
      <c r="G3892" s="2" t="s">
        <v>22</v>
      </c>
      <c r="H3892" s="2">
        <v>1775</v>
      </c>
      <c r="I3892" s="3">
        <v>8.4311825505395954E-3</v>
      </c>
      <c r="J3892" s="2">
        <v>210528</v>
      </c>
      <c r="K3892" s="2">
        <v>425945</v>
      </c>
    </row>
    <row r="3893" spans="1:11" x14ac:dyDescent="0.3">
      <c r="A3893" s="2">
        <v>29</v>
      </c>
      <c r="B3893" s="2" t="s">
        <v>2592</v>
      </c>
      <c r="C3893" s="2">
        <v>168</v>
      </c>
      <c r="D3893" s="2" t="s">
        <v>3260</v>
      </c>
      <c r="E3893" s="2" t="s">
        <v>2595</v>
      </c>
      <c r="F3893" s="2">
        <v>4</v>
      </c>
      <c r="G3893" s="2" t="s">
        <v>1023</v>
      </c>
      <c r="H3893" s="2">
        <v>2132</v>
      </c>
      <c r="I3893" s="3">
        <v>1.0126918984648122E-2</v>
      </c>
      <c r="J3893" s="2">
        <v>210528</v>
      </c>
      <c r="K3893" s="2">
        <v>425945</v>
      </c>
    </row>
    <row r="3894" spans="1:11" x14ac:dyDescent="0.3">
      <c r="A3894" s="2">
        <v>29</v>
      </c>
      <c r="B3894" s="2" t="s">
        <v>2592</v>
      </c>
      <c r="C3894" s="2">
        <v>168</v>
      </c>
      <c r="D3894" s="2" t="s">
        <v>3260</v>
      </c>
      <c r="E3894" s="2" t="s">
        <v>2596</v>
      </c>
      <c r="F3894" s="2">
        <v>5</v>
      </c>
      <c r="G3894" s="2" t="s">
        <v>11</v>
      </c>
      <c r="H3894" s="2">
        <v>905</v>
      </c>
      <c r="I3894" s="3">
        <v>4.2987156102751176E-3</v>
      </c>
      <c r="J3894" s="2">
        <v>210528</v>
      </c>
      <c r="K3894" s="2">
        <v>425945</v>
      </c>
    </row>
    <row r="3895" spans="1:11" x14ac:dyDescent="0.3">
      <c r="A3895" s="2">
        <v>29</v>
      </c>
      <c r="B3895" s="2" t="s">
        <v>2592</v>
      </c>
      <c r="C3895" s="2">
        <v>168</v>
      </c>
      <c r="D3895" s="2" t="s">
        <v>3260</v>
      </c>
      <c r="E3895" s="2" t="s">
        <v>2597</v>
      </c>
      <c r="F3895" s="2">
        <v>6</v>
      </c>
      <c r="G3895" s="2" t="s">
        <v>567</v>
      </c>
      <c r="H3895" s="2">
        <v>521</v>
      </c>
      <c r="I3895" s="3">
        <v>2.4747302021583826E-3</v>
      </c>
      <c r="J3895" s="2">
        <v>210528</v>
      </c>
      <c r="K3895" s="2">
        <v>425945</v>
      </c>
    </row>
    <row r="3896" spans="1:11" x14ac:dyDescent="0.3">
      <c r="A3896" s="2">
        <v>29</v>
      </c>
      <c r="B3896" s="2" t="s">
        <v>2592</v>
      </c>
      <c r="C3896" s="2">
        <v>168</v>
      </c>
      <c r="D3896" s="2" t="s">
        <v>3260</v>
      </c>
      <c r="E3896" s="2" t="s">
        <v>2598</v>
      </c>
      <c r="F3896" s="2">
        <v>7</v>
      </c>
      <c r="G3896" s="2" t="s">
        <v>1363</v>
      </c>
      <c r="H3896" s="2">
        <v>599</v>
      </c>
      <c r="I3896" s="3">
        <v>2.8452272381820944E-3</v>
      </c>
      <c r="J3896" s="2">
        <v>210528</v>
      </c>
      <c r="K3896" s="2">
        <v>425945</v>
      </c>
    </row>
    <row r="3897" spans="1:11" x14ac:dyDescent="0.3">
      <c r="A3897" s="2">
        <v>29</v>
      </c>
      <c r="B3897" s="2" t="s">
        <v>2592</v>
      </c>
      <c r="C3897" s="2">
        <v>168</v>
      </c>
      <c r="D3897" s="2" t="s">
        <v>3260</v>
      </c>
      <c r="E3897" s="2" t="s">
        <v>2599</v>
      </c>
      <c r="F3897" s="2">
        <v>8</v>
      </c>
      <c r="G3897" s="2" t="s">
        <v>19</v>
      </c>
      <c r="H3897" s="2">
        <v>258</v>
      </c>
      <c r="I3897" s="3">
        <v>1.2254901960784314E-3</v>
      </c>
      <c r="J3897" s="2">
        <v>210528</v>
      </c>
      <c r="K3897" s="2">
        <v>425945</v>
      </c>
    </row>
    <row r="3898" spans="1:11" x14ac:dyDescent="0.3">
      <c r="A3898" s="2">
        <v>29</v>
      </c>
      <c r="B3898" s="2" t="s">
        <v>2592</v>
      </c>
      <c r="C3898" s="2">
        <v>168</v>
      </c>
      <c r="D3898" s="2" t="s">
        <v>3260</v>
      </c>
      <c r="E3898" s="2" t="s">
        <v>2600</v>
      </c>
      <c r="F3898" s="2">
        <v>9</v>
      </c>
      <c r="G3898" s="2" t="s">
        <v>2601</v>
      </c>
      <c r="H3898" s="2">
        <v>184</v>
      </c>
      <c r="I3898" s="3">
        <v>8.7399300805593558E-4</v>
      </c>
      <c r="J3898" s="2">
        <v>210528</v>
      </c>
      <c r="K3898" s="2">
        <v>425945</v>
      </c>
    </row>
    <row r="3899" spans="1:11" x14ac:dyDescent="0.3">
      <c r="A3899" s="2">
        <v>29</v>
      </c>
      <c r="B3899" s="2" t="s">
        <v>2592</v>
      </c>
      <c r="C3899" s="2">
        <v>168</v>
      </c>
      <c r="D3899" s="2" t="s">
        <v>3260</v>
      </c>
      <c r="E3899" s="2" t="s">
        <v>2603</v>
      </c>
      <c r="F3899" s="2">
        <v>10</v>
      </c>
      <c r="G3899" s="2" t="s">
        <v>19</v>
      </c>
      <c r="H3899" s="2">
        <v>214</v>
      </c>
      <c r="I3899" s="3">
        <v>1.0164918680650554E-3</v>
      </c>
      <c r="J3899" s="2">
        <v>210528</v>
      </c>
      <c r="K3899" s="2">
        <v>425945</v>
      </c>
    </row>
    <row r="3900" spans="1:11" x14ac:dyDescent="0.3">
      <c r="A3900" s="2">
        <v>29</v>
      </c>
      <c r="B3900" s="2" t="s">
        <v>2592</v>
      </c>
      <c r="C3900" s="2">
        <v>168</v>
      </c>
      <c r="D3900" s="2" t="s">
        <v>3260</v>
      </c>
      <c r="E3900" s="2" t="s">
        <v>2602</v>
      </c>
      <c r="F3900" s="2">
        <v>11</v>
      </c>
      <c r="G3900" s="2" t="s">
        <v>19</v>
      </c>
      <c r="H3900" s="2">
        <v>192</v>
      </c>
      <c r="I3900" s="3">
        <v>9.1199270405836752E-4</v>
      </c>
      <c r="J3900" s="2">
        <v>210528</v>
      </c>
      <c r="K3900" s="2">
        <v>425945</v>
      </c>
    </row>
    <row r="3901" spans="1:11" x14ac:dyDescent="0.3">
      <c r="A3901" s="2">
        <v>29</v>
      </c>
      <c r="B3901" s="2" t="s">
        <v>2592</v>
      </c>
      <c r="C3901" s="2">
        <v>168</v>
      </c>
      <c r="D3901" s="2" t="s">
        <v>3260</v>
      </c>
      <c r="E3901" s="2" t="s">
        <v>2604</v>
      </c>
      <c r="F3901" s="2">
        <v>12</v>
      </c>
      <c r="G3901" s="2" t="s">
        <v>19</v>
      </c>
      <c r="H3901" s="2">
        <v>181</v>
      </c>
      <c r="I3901" s="3">
        <v>8.5974312205502358E-4</v>
      </c>
      <c r="J3901" s="2">
        <v>210528</v>
      </c>
      <c r="K3901" s="2">
        <v>425945</v>
      </c>
    </row>
    <row r="3902" spans="1:11" x14ac:dyDescent="0.3">
      <c r="A3902" s="2">
        <v>29</v>
      </c>
      <c r="B3902" s="2" t="s">
        <v>2592</v>
      </c>
      <c r="C3902" s="2">
        <v>168</v>
      </c>
      <c r="D3902" s="2" t="s">
        <v>3260</v>
      </c>
      <c r="E3902" s="2" t="s">
        <v>2606</v>
      </c>
      <c r="F3902" s="2">
        <v>13</v>
      </c>
      <c r="G3902" s="2" t="s">
        <v>19</v>
      </c>
      <c r="H3902" s="2">
        <v>191</v>
      </c>
      <c r="I3902" s="3">
        <v>9.0724274205806349E-4</v>
      </c>
      <c r="J3902" s="2">
        <v>210528</v>
      </c>
      <c r="K3902" s="2">
        <v>425945</v>
      </c>
    </row>
    <row r="3903" spans="1:11" x14ac:dyDescent="0.3">
      <c r="A3903" s="2">
        <v>29</v>
      </c>
      <c r="B3903" s="2" t="s">
        <v>2592</v>
      </c>
      <c r="C3903" s="2">
        <v>168</v>
      </c>
      <c r="D3903" s="2" t="s">
        <v>3260</v>
      </c>
      <c r="E3903" s="2" t="s">
        <v>2605</v>
      </c>
      <c r="F3903" s="2">
        <v>14</v>
      </c>
      <c r="G3903" s="2" t="s">
        <v>316</v>
      </c>
      <c r="H3903" s="2">
        <v>159</v>
      </c>
      <c r="I3903" s="3">
        <v>7.552439580483356E-4</v>
      </c>
      <c r="J3903" s="2">
        <v>210528</v>
      </c>
      <c r="K3903" s="2">
        <v>425945</v>
      </c>
    </row>
    <row r="3904" spans="1:11" x14ac:dyDescent="0.3">
      <c r="A3904" s="2">
        <v>29</v>
      </c>
      <c r="B3904" s="2" t="s">
        <v>2592</v>
      </c>
      <c r="C3904" s="2">
        <v>168</v>
      </c>
      <c r="D3904" s="2" t="s">
        <v>3260</v>
      </c>
      <c r="E3904" s="2" t="s">
        <v>2607</v>
      </c>
      <c r="F3904" s="2">
        <v>15</v>
      </c>
      <c r="G3904" s="2" t="s">
        <v>19</v>
      </c>
      <c r="H3904" s="2">
        <v>167</v>
      </c>
      <c r="I3904" s="3">
        <v>7.9324365405076755E-4</v>
      </c>
      <c r="J3904" s="2">
        <v>210528</v>
      </c>
      <c r="K3904" s="2">
        <v>425945</v>
      </c>
    </row>
    <row r="3905" spans="1:11" x14ac:dyDescent="0.3">
      <c r="A3905" s="2">
        <v>29</v>
      </c>
      <c r="B3905" s="2" t="s">
        <v>2592</v>
      </c>
      <c r="C3905" s="2">
        <v>168</v>
      </c>
      <c r="D3905" s="2" t="s">
        <v>3260</v>
      </c>
      <c r="E3905" s="2" t="s">
        <v>2608</v>
      </c>
      <c r="F3905" s="2">
        <v>16</v>
      </c>
      <c r="G3905" s="2" t="s">
        <v>19</v>
      </c>
      <c r="H3905" s="2">
        <v>182</v>
      </c>
      <c r="I3905" s="3">
        <v>8.6449308405532751E-4</v>
      </c>
      <c r="J3905" s="2">
        <v>210528</v>
      </c>
      <c r="K3905" s="2">
        <v>425945</v>
      </c>
    </row>
    <row r="3906" spans="1:11" x14ac:dyDescent="0.3">
      <c r="A3906" s="2">
        <v>29</v>
      </c>
      <c r="B3906" s="2" t="s">
        <v>2592</v>
      </c>
      <c r="C3906" s="2">
        <v>168</v>
      </c>
      <c r="D3906" s="2" t="s">
        <v>3260</v>
      </c>
      <c r="E3906" s="2" t="s">
        <v>2609</v>
      </c>
      <c r="F3906" s="2">
        <v>17</v>
      </c>
      <c r="G3906" s="2" t="s">
        <v>19</v>
      </c>
      <c r="H3906" s="2">
        <v>167</v>
      </c>
      <c r="I3906" s="3">
        <v>7.9324365405076755E-4</v>
      </c>
      <c r="J3906" s="2">
        <v>210528</v>
      </c>
      <c r="K3906" s="2">
        <v>425945</v>
      </c>
    </row>
    <row r="3907" spans="1:11" x14ac:dyDescent="0.3">
      <c r="A3907" s="2">
        <v>29</v>
      </c>
      <c r="B3907" s="2" t="s">
        <v>2592</v>
      </c>
      <c r="C3907" s="2">
        <v>168</v>
      </c>
      <c r="D3907" s="2" t="s">
        <v>3260</v>
      </c>
      <c r="E3907" s="2" t="s">
        <v>2610</v>
      </c>
      <c r="F3907" s="2">
        <v>18</v>
      </c>
      <c r="G3907" s="2" t="s">
        <v>19</v>
      </c>
      <c r="H3907" s="2">
        <v>180</v>
      </c>
      <c r="I3907" s="3">
        <v>8.5499316005471955E-4</v>
      </c>
      <c r="J3907" s="2">
        <v>210528</v>
      </c>
      <c r="K3907" s="2">
        <v>425945</v>
      </c>
    </row>
    <row r="3908" spans="1:11" x14ac:dyDescent="0.3">
      <c r="A3908" s="2">
        <v>29</v>
      </c>
      <c r="B3908" s="2" t="s">
        <v>2592</v>
      </c>
      <c r="C3908" s="2">
        <v>168</v>
      </c>
      <c r="D3908" s="2" t="s">
        <v>3260</v>
      </c>
      <c r="E3908" s="2" t="s">
        <v>2611</v>
      </c>
      <c r="F3908" s="2">
        <v>19</v>
      </c>
      <c r="G3908" s="2" t="s">
        <v>1049</v>
      </c>
      <c r="H3908" s="2">
        <v>94</v>
      </c>
      <c r="I3908" s="3">
        <v>4.4649642802857575E-4</v>
      </c>
      <c r="J3908" s="2">
        <v>210528</v>
      </c>
      <c r="K3908" s="2">
        <v>425945</v>
      </c>
    </row>
    <row r="3909" spans="1:11" x14ac:dyDescent="0.3">
      <c r="A3909" s="2">
        <v>29</v>
      </c>
      <c r="B3909" s="2" t="s">
        <v>2592</v>
      </c>
      <c r="C3909" s="2">
        <v>168</v>
      </c>
      <c r="D3909" s="2" t="s">
        <v>3260</v>
      </c>
      <c r="E3909" s="2" t="s">
        <v>2612</v>
      </c>
      <c r="F3909" s="2">
        <v>20</v>
      </c>
      <c r="G3909" s="2" t="s">
        <v>19</v>
      </c>
      <c r="H3909" s="2">
        <v>133</v>
      </c>
      <c r="I3909" s="3">
        <v>6.317449460404317E-4</v>
      </c>
      <c r="J3909" s="2">
        <v>210528</v>
      </c>
      <c r="K3909" s="2">
        <v>425945</v>
      </c>
    </row>
    <row r="3910" spans="1:11" x14ac:dyDescent="0.3">
      <c r="A3910" s="2">
        <v>29</v>
      </c>
      <c r="B3910" s="2" t="s">
        <v>2592</v>
      </c>
      <c r="C3910" s="2">
        <v>168</v>
      </c>
      <c r="D3910" s="2" t="s">
        <v>3260</v>
      </c>
      <c r="E3910" s="2" t="s">
        <v>2613</v>
      </c>
      <c r="F3910" s="2">
        <v>21</v>
      </c>
      <c r="G3910" s="2" t="s">
        <v>2614</v>
      </c>
      <c r="H3910" s="2">
        <v>119</v>
      </c>
      <c r="I3910" s="3">
        <v>5.6524547803617567E-4</v>
      </c>
      <c r="J3910" s="2">
        <v>210528</v>
      </c>
      <c r="K3910" s="2">
        <v>425945</v>
      </c>
    </row>
    <row r="3911" spans="1:11" x14ac:dyDescent="0.3">
      <c r="A3911" s="2">
        <v>29</v>
      </c>
      <c r="B3911" s="2" t="s">
        <v>2592</v>
      </c>
      <c r="C3911" s="2">
        <v>168</v>
      </c>
      <c r="D3911" s="2" t="s">
        <v>3260</v>
      </c>
      <c r="E3911" s="2" t="s">
        <v>2615</v>
      </c>
      <c r="F3911" s="2">
        <v>22</v>
      </c>
      <c r="G3911" s="2" t="s">
        <v>1519</v>
      </c>
      <c r="H3911" s="2">
        <v>100</v>
      </c>
      <c r="I3911" s="3">
        <v>4.7499620003039973E-4</v>
      </c>
      <c r="J3911" s="2">
        <v>210528</v>
      </c>
      <c r="K3911" s="2">
        <v>425945</v>
      </c>
    </row>
    <row r="3912" spans="1:11" x14ac:dyDescent="0.3">
      <c r="A3912" s="2">
        <v>29</v>
      </c>
      <c r="B3912" s="2" t="s">
        <v>2592</v>
      </c>
      <c r="C3912" s="2">
        <v>168</v>
      </c>
      <c r="D3912" s="2" t="s">
        <v>3260</v>
      </c>
      <c r="E3912" s="2" t="s">
        <v>2616</v>
      </c>
      <c r="F3912" s="2">
        <v>23</v>
      </c>
      <c r="G3912" s="2" t="s">
        <v>19</v>
      </c>
      <c r="H3912" s="2">
        <v>86</v>
      </c>
      <c r="I3912" s="3">
        <v>4.084967320261438E-4</v>
      </c>
      <c r="J3912" s="2">
        <v>210528</v>
      </c>
      <c r="K3912" s="2">
        <v>425945</v>
      </c>
    </row>
    <row r="3913" spans="1:11" x14ac:dyDescent="0.3">
      <c r="A3913" s="2">
        <v>29</v>
      </c>
      <c r="B3913" s="2" t="s">
        <v>2592</v>
      </c>
      <c r="C3913" s="2">
        <v>168</v>
      </c>
      <c r="D3913" s="2" t="s">
        <v>3260</v>
      </c>
      <c r="E3913" s="2" t="s">
        <v>2617</v>
      </c>
      <c r="F3913" s="2">
        <v>24</v>
      </c>
      <c r="G3913" s="2" t="s">
        <v>2618</v>
      </c>
      <c r="H3913" s="2">
        <v>76</v>
      </c>
      <c r="I3913" s="3">
        <v>3.6099711202310379E-4</v>
      </c>
      <c r="J3913" s="2">
        <v>210528</v>
      </c>
      <c r="K3913" s="2">
        <v>425945</v>
      </c>
    </row>
    <row r="3914" spans="1:11" x14ac:dyDescent="0.3">
      <c r="A3914" s="2">
        <v>29</v>
      </c>
      <c r="B3914" s="2" t="s">
        <v>2592</v>
      </c>
      <c r="C3914" s="2">
        <v>168</v>
      </c>
      <c r="D3914" s="2" t="s">
        <v>3260</v>
      </c>
      <c r="E3914" s="2" t="s">
        <v>2619</v>
      </c>
      <c r="F3914" s="2">
        <v>25</v>
      </c>
      <c r="G3914" s="2" t="s">
        <v>19</v>
      </c>
      <c r="H3914" s="2">
        <v>103</v>
      </c>
      <c r="I3914" s="3">
        <v>4.8924608603131178E-4</v>
      </c>
      <c r="J3914" s="2">
        <v>210528</v>
      </c>
      <c r="K3914" s="2">
        <v>425945</v>
      </c>
    </row>
    <row r="3915" spans="1:11" x14ac:dyDescent="0.3">
      <c r="A3915" s="2">
        <v>29</v>
      </c>
      <c r="B3915" s="2" t="s">
        <v>2592</v>
      </c>
      <c r="C3915" s="2">
        <v>168</v>
      </c>
      <c r="D3915" s="2" t="s">
        <v>3260</v>
      </c>
      <c r="E3915" s="2" t="s">
        <v>2620</v>
      </c>
      <c r="F3915" s="2">
        <v>26</v>
      </c>
      <c r="G3915" s="2" t="s">
        <v>19</v>
      </c>
      <c r="H3915" s="2">
        <v>71</v>
      </c>
      <c r="I3915" s="3">
        <v>3.3724730202158384E-4</v>
      </c>
      <c r="J3915" s="2">
        <v>210528</v>
      </c>
      <c r="K3915" s="2">
        <v>425945</v>
      </c>
    </row>
    <row r="3916" spans="1:11" x14ac:dyDescent="0.3">
      <c r="A3916" s="2">
        <v>29</v>
      </c>
      <c r="B3916" s="2" t="s">
        <v>2592</v>
      </c>
      <c r="C3916" s="2">
        <v>168</v>
      </c>
      <c r="D3916" s="2" t="s">
        <v>3260</v>
      </c>
      <c r="E3916" s="2" t="s">
        <v>2621</v>
      </c>
      <c r="F3916" s="2">
        <v>27</v>
      </c>
      <c r="G3916" s="2" t="s">
        <v>19</v>
      </c>
      <c r="H3916" s="2">
        <v>36</v>
      </c>
      <c r="I3916" s="3">
        <v>1.7099863201094391E-4</v>
      </c>
      <c r="J3916" s="2">
        <v>210528</v>
      </c>
      <c r="K3916" s="2">
        <v>425945</v>
      </c>
    </row>
    <row r="3917" spans="1:11" x14ac:dyDescent="0.3">
      <c r="A3917" s="2">
        <v>29</v>
      </c>
      <c r="B3917" s="2" t="s">
        <v>2592</v>
      </c>
      <c r="C3917" s="2">
        <v>168</v>
      </c>
      <c r="D3917" s="2" t="s">
        <v>3260</v>
      </c>
      <c r="E3917" s="2" t="s">
        <v>2622</v>
      </c>
      <c r="F3917" s="2">
        <v>28</v>
      </c>
      <c r="G3917" s="2" t="s">
        <v>19</v>
      </c>
      <c r="H3917" s="2">
        <v>57</v>
      </c>
      <c r="I3917" s="3">
        <v>2.7074783401732786E-4</v>
      </c>
      <c r="J3917" s="2">
        <v>210528</v>
      </c>
      <c r="K3917" s="2">
        <v>425945</v>
      </c>
    </row>
    <row r="3918" spans="1:11" x14ac:dyDescent="0.3">
      <c r="A3918" s="2">
        <v>28</v>
      </c>
      <c r="B3918" s="2" t="s">
        <v>598</v>
      </c>
      <c r="C3918" s="2">
        <v>169</v>
      </c>
      <c r="D3918" s="2" t="s">
        <v>3472</v>
      </c>
      <c r="E3918" s="2" t="s">
        <v>601</v>
      </c>
      <c r="F3918" s="2">
        <v>1</v>
      </c>
      <c r="G3918" s="2" t="s">
        <v>1977</v>
      </c>
      <c r="H3918" s="2">
        <v>79142</v>
      </c>
      <c r="I3918" s="3">
        <v>0.52400468771725384</v>
      </c>
      <c r="J3918" s="2">
        <v>151033</v>
      </c>
      <c r="K3918" s="2">
        <v>270252</v>
      </c>
    </row>
    <row r="3919" spans="1:11" x14ac:dyDescent="0.3">
      <c r="A3919" s="2">
        <v>28</v>
      </c>
      <c r="B3919" s="2" t="s">
        <v>598</v>
      </c>
      <c r="C3919" s="2">
        <v>169</v>
      </c>
      <c r="D3919" s="2" t="s">
        <v>3472</v>
      </c>
      <c r="E3919" s="2" t="s">
        <v>2572</v>
      </c>
      <c r="F3919" s="2">
        <v>2</v>
      </c>
      <c r="G3919" s="2" t="s">
        <v>9</v>
      </c>
      <c r="H3919" s="2">
        <v>63370</v>
      </c>
      <c r="I3919" s="3">
        <v>0.41957717849741449</v>
      </c>
      <c r="J3919" s="2">
        <v>151033</v>
      </c>
      <c r="K3919" s="2">
        <v>270252</v>
      </c>
    </row>
    <row r="3920" spans="1:11" x14ac:dyDescent="0.3">
      <c r="A3920" s="2">
        <v>28</v>
      </c>
      <c r="B3920" s="2" t="s">
        <v>598</v>
      </c>
      <c r="C3920" s="2">
        <v>169</v>
      </c>
      <c r="D3920" s="2" t="s">
        <v>3472</v>
      </c>
      <c r="E3920" s="2" t="s">
        <v>2573</v>
      </c>
      <c r="F3920" s="2">
        <v>3</v>
      </c>
      <c r="G3920" s="2" t="s">
        <v>1023</v>
      </c>
      <c r="H3920" s="2">
        <v>2529</v>
      </c>
      <c r="I3920" s="3">
        <v>1.6744684936404627E-2</v>
      </c>
      <c r="J3920" s="2">
        <v>151033</v>
      </c>
      <c r="K3920" s="2">
        <v>270252</v>
      </c>
    </row>
    <row r="3921" spans="1:11" x14ac:dyDescent="0.3">
      <c r="A3921" s="2">
        <v>28</v>
      </c>
      <c r="B3921" s="2" t="s">
        <v>598</v>
      </c>
      <c r="C3921" s="2">
        <v>169</v>
      </c>
      <c r="D3921" s="2" t="s">
        <v>3472</v>
      </c>
      <c r="E3921" s="2" t="s">
        <v>7956</v>
      </c>
      <c r="F3921" s="2">
        <v>4</v>
      </c>
      <c r="G3921" s="2" t="s">
        <v>22</v>
      </c>
      <c r="H3921" s="2">
        <v>1466</v>
      </c>
      <c r="I3921" s="3">
        <v>9.7064879860692694E-3</v>
      </c>
      <c r="J3921" s="2">
        <v>151033</v>
      </c>
      <c r="K3921" s="2">
        <v>270252</v>
      </c>
    </row>
    <row r="3922" spans="1:11" x14ac:dyDescent="0.3">
      <c r="A3922" s="2">
        <v>28</v>
      </c>
      <c r="B3922" s="2" t="s">
        <v>598</v>
      </c>
      <c r="C3922" s="2">
        <v>169</v>
      </c>
      <c r="D3922" s="2" t="s">
        <v>3472</v>
      </c>
      <c r="E3922" s="2" t="s">
        <v>2574</v>
      </c>
      <c r="F3922" s="2">
        <v>5</v>
      </c>
      <c r="G3922" s="2" t="s">
        <v>11</v>
      </c>
      <c r="H3922" s="2">
        <v>1144</v>
      </c>
      <c r="I3922" s="3">
        <v>7.5745035853091707E-3</v>
      </c>
      <c r="J3922" s="2">
        <v>151033</v>
      </c>
      <c r="K3922" s="2">
        <v>270252</v>
      </c>
    </row>
    <row r="3923" spans="1:11" x14ac:dyDescent="0.3">
      <c r="A3923" s="2">
        <v>28</v>
      </c>
      <c r="B3923" s="2" t="s">
        <v>598</v>
      </c>
      <c r="C3923" s="2">
        <v>169</v>
      </c>
      <c r="D3923" s="2" t="s">
        <v>3472</v>
      </c>
      <c r="E3923" s="2" t="s">
        <v>2575</v>
      </c>
      <c r="F3923" s="2">
        <v>6</v>
      </c>
      <c r="G3923" s="2" t="s">
        <v>19</v>
      </c>
      <c r="H3923" s="2">
        <v>454</v>
      </c>
      <c r="I3923" s="3">
        <v>3.0059655836803876E-3</v>
      </c>
      <c r="J3923" s="2">
        <v>151033</v>
      </c>
      <c r="K3923" s="2">
        <v>270252</v>
      </c>
    </row>
    <row r="3924" spans="1:11" x14ac:dyDescent="0.3">
      <c r="A3924" s="2">
        <v>28</v>
      </c>
      <c r="B3924" s="2" t="s">
        <v>598</v>
      </c>
      <c r="C3924" s="2">
        <v>169</v>
      </c>
      <c r="D3924" s="2" t="s">
        <v>3472</v>
      </c>
      <c r="E3924" s="2" t="s">
        <v>2576</v>
      </c>
      <c r="F3924" s="2">
        <v>7</v>
      </c>
      <c r="G3924" s="2" t="s">
        <v>2577</v>
      </c>
      <c r="H3924" s="2">
        <v>436</v>
      </c>
      <c r="I3924" s="3">
        <v>2.8867863314639849E-3</v>
      </c>
      <c r="J3924" s="2">
        <v>151033</v>
      </c>
      <c r="K3924" s="2">
        <v>270252</v>
      </c>
    </row>
    <row r="3925" spans="1:11" x14ac:dyDescent="0.3">
      <c r="A3925" s="2">
        <v>28</v>
      </c>
      <c r="B3925" s="2" t="s">
        <v>598</v>
      </c>
      <c r="C3925" s="2">
        <v>169</v>
      </c>
      <c r="D3925" s="2" t="s">
        <v>3472</v>
      </c>
      <c r="E3925" s="2" t="s">
        <v>2578</v>
      </c>
      <c r="F3925" s="2">
        <v>8</v>
      </c>
      <c r="G3925" s="2" t="s">
        <v>316</v>
      </c>
      <c r="H3925" s="2">
        <v>500</v>
      </c>
      <c r="I3925" s="3">
        <v>3.3105347837889734E-3</v>
      </c>
      <c r="J3925" s="2">
        <v>151033</v>
      </c>
      <c r="K3925" s="2">
        <v>270252</v>
      </c>
    </row>
    <row r="3926" spans="1:11" x14ac:dyDescent="0.3">
      <c r="A3926" s="2">
        <v>28</v>
      </c>
      <c r="B3926" s="2" t="s">
        <v>598</v>
      </c>
      <c r="C3926" s="2">
        <v>169</v>
      </c>
      <c r="D3926" s="2" t="s">
        <v>3472</v>
      </c>
      <c r="E3926" s="2" t="s">
        <v>2579</v>
      </c>
      <c r="F3926" s="2">
        <v>9</v>
      </c>
      <c r="G3926" s="2" t="s">
        <v>1187</v>
      </c>
      <c r="H3926" s="2">
        <v>412</v>
      </c>
      <c r="I3926" s="3">
        <v>2.7278806618421139E-3</v>
      </c>
      <c r="J3926" s="2">
        <v>151033</v>
      </c>
      <c r="K3926" s="2">
        <v>270252</v>
      </c>
    </row>
    <row r="3927" spans="1:11" x14ac:dyDescent="0.3">
      <c r="A3927" s="2">
        <v>28</v>
      </c>
      <c r="B3927" s="2" t="s">
        <v>598</v>
      </c>
      <c r="C3927" s="2">
        <v>169</v>
      </c>
      <c r="D3927" s="2" t="s">
        <v>3472</v>
      </c>
      <c r="E3927" s="2" t="s">
        <v>2580</v>
      </c>
      <c r="F3927" s="2">
        <v>10</v>
      </c>
      <c r="G3927" s="2" t="s">
        <v>19</v>
      </c>
      <c r="H3927" s="2">
        <v>267</v>
      </c>
      <c r="I3927" s="3">
        <v>1.7678255745433118E-3</v>
      </c>
      <c r="J3927" s="2">
        <v>151033</v>
      </c>
      <c r="K3927" s="2">
        <v>270252</v>
      </c>
    </row>
    <row r="3928" spans="1:11" x14ac:dyDescent="0.3">
      <c r="A3928" s="2">
        <v>28</v>
      </c>
      <c r="B3928" s="2" t="s">
        <v>598</v>
      </c>
      <c r="C3928" s="2">
        <v>169</v>
      </c>
      <c r="D3928" s="2" t="s">
        <v>3472</v>
      </c>
      <c r="E3928" s="2" t="s">
        <v>2581</v>
      </c>
      <c r="F3928" s="2">
        <v>11</v>
      </c>
      <c r="G3928" s="2" t="s">
        <v>19</v>
      </c>
      <c r="H3928" s="2">
        <v>188</v>
      </c>
      <c r="I3928" s="3">
        <v>1.2447610787046539E-3</v>
      </c>
      <c r="J3928" s="2">
        <v>151033</v>
      </c>
      <c r="K3928" s="2">
        <v>270252</v>
      </c>
    </row>
    <row r="3929" spans="1:11" x14ac:dyDescent="0.3">
      <c r="A3929" s="2">
        <v>28</v>
      </c>
      <c r="B3929" s="2" t="s">
        <v>598</v>
      </c>
      <c r="C3929" s="2">
        <v>169</v>
      </c>
      <c r="D3929" s="2" t="s">
        <v>3472</v>
      </c>
      <c r="E3929" s="2" t="s">
        <v>2582</v>
      </c>
      <c r="F3929" s="2">
        <v>12</v>
      </c>
      <c r="G3929" s="2" t="s">
        <v>2583</v>
      </c>
      <c r="H3929" s="2">
        <v>99</v>
      </c>
      <c r="I3929" s="3">
        <v>6.5548588719021672E-4</v>
      </c>
      <c r="J3929" s="2">
        <v>151033</v>
      </c>
      <c r="K3929" s="2">
        <v>270252</v>
      </c>
    </row>
    <row r="3930" spans="1:11" x14ac:dyDescent="0.3">
      <c r="A3930" s="2">
        <v>28</v>
      </c>
      <c r="B3930" s="2" t="s">
        <v>598</v>
      </c>
      <c r="C3930" s="2">
        <v>169</v>
      </c>
      <c r="D3930" s="2" t="s">
        <v>3472</v>
      </c>
      <c r="E3930" s="2" t="s">
        <v>2584</v>
      </c>
      <c r="F3930" s="2">
        <v>13</v>
      </c>
      <c r="G3930" s="2" t="s">
        <v>19</v>
      </c>
      <c r="H3930" s="2">
        <v>111</v>
      </c>
      <c r="I3930" s="3">
        <v>7.3493872200115209E-4</v>
      </c>
      <c r="J3930" s="2">
        <v>151033</v>
      </c>
      <c r="K3930" s="2">
        <v>270252</v>
      </c>
    </row>
    <row r="3931" spans="1:11" x14ac:dyDescent="0.3">
      <c r="A3931" s="2">
        <v>28</v>
      </c>
      <c r="B3931" s="2" t="s">
        <v>598</v>
      </c>
      <c r="C3931" s="2">
        <v>169</v>
      </c>
      <c r="D3931" s="2" t="s">
        <v>3472</v>
      </c>
      <c r="E3931" s="2" t="s">
        <v>2585</v>
      </c>
      <c r="F3931" s="2">
        <v>14</v>
      </c>
      <c r="G3931" s="2" t="s">
        <v>2130</v>
      </c>
      <c r="H3931" s="2">
        <v>144</v>
      </c>
      <c r="I3931" s="3">
        <v>9.5343401773122433E-4</v>
      </c>
      <c r="J3931" s="2">
        <v>151033</v>
      </c>
      <c r="K3931" s="2">
        <v>270252</v>
      </c>
    </row>
    <row r="3932" spans="1:11" x14ac:dyDescent="0.3">
      <c r="A3932" s="2">
        <v>28</v>
      </c>
      <c r="B3932" s="2" t="s">
        <v>598</v>
      </c>
      <c r="C3932" s="2">
        <v>169</v>
      </c>
      <c r="D3932" s="2" t="s">
        <v>3472</v>
      </c>
      <c r="E3932" s="2" t="s">
        <v>2586</v>
      </c>
      <c r="F3932" s="2">
        <v>15</v>
      </c>
      <c r="G3932" s="2" t="s">
        <v>19</v>
      </c>
      <c r="H3932" s="2">
        <v>184</v>
      </c>
      <c r="I3932" s="3">
        <v>1.2182768004343422E-3</v>
      </c>
      <c r="J3932" s="2">
        <v>151033</v>
      </c>
      <c r="K3932" s="2">
        <v>270252</v>
      </c>
    </row>
    <row r="3933" spans="1:11" x14ac:dyDescent="0.3">
      <c r="A3933" s="2">
        <v>28</v>
      </c>
      <c r="B3933" s="2" t="s">
        <v>598</v>
      </c>
      <c r="C3933" s="2">
        <v>169</v>
      </c>
      <c r="D3933" s="2" t="s">
        <v>3472</v>
      </c>
      <c r="E3933" s="2" t="s">
        <v>2587</v>
      </c>
      <c r="F3933" s="2">
        <v>16</v>
      </c>
      <c r="G3933" s="2" t="s">
        <v>564</v>
      </c>
      <c r="H3933" s="2">
        <v>114</v>
      </c>
      <c r="I3933" s="3">
        <v>7.5480193070388585E-4</v>
      </c>
      <c r="J3933" s="2">
        <v>151033</v>
      </c>
      <c r="K3933" s="2">
        <v>270252</v>
      </c>
    </row>
    <row r="3934" spans="1:11" x14ac:dyDescent="0.3">
      <c r="A3934" s="2">
        <v>28</v>
      </c>
      <c r="B3934" s="2" t="s">
        <v>598</v>
      </c>
      <c r="C3934" s="2">
        <v>169</v>
      </c>
      <c r="D3934" s="2" t="s">
        <v>3472</v>
      </c>
      <c r="E3934" s="2" t="s">
        <v>2588</v>
      </c>
      <c r="F3934" s="2">
        <v>17</v>
      </c>
      <c r="G3934" s="2" t="s">
        <v>1962</v>
      </c>
      <c r="H3934" s="2">
        <v>96</v>
      </c>
      <c r="I3934" s="3">
        <v>6.3562267848748285E-4</v>
      </c>
      <c r="J3934" s="2">
        <v>151033</v>
      </c>
      <c r="K3934" s="2">
        <v>270252</v>
      </c>
    </row>
    <row r="3935" spans="1:11" x14ac:dyDescent="0.3">
      <c r="A3935" s="2">
        <v>28</v>
      </c>
      <c r="B3935" s="2" t="s">
        <v>598</v>
      </c>
      <c r="C3935" s="2">
        <v>169</v>
      </c>
      <c r="D3935" s="2" t="s">
        <v>3472</v>
      </c>
      <c r="E3935" s="2" t="s">
        <v>2589</v>
      </c>
      <c r="F3935" s="2">
        <v>18</v>
      </c>
      <c r="G3935" s="2" t="s">
        <v>85</v>
      </c>
      <c r="H3935" s="2">
        <v>87</v>
      </c>
      <c r="I3935" s="3">
        <v>5.7603305237928135E-4</v>
      </c>
      <c r="J3935" s="2">
        <v>151033</v>
      </c>
      <c r="K3935" s="2">
        <v>270252</v>
      </c>
    </row>
    <row r="3936" spans="1:11" x14ac:dyDescent="0.3">
      <c r="A3936" s="2">
        <v>28</v>
      </c>
      <c r="B3936" s="2" t="s">
        <v>598</v>
      </c>
      <c r="C3936" s="2">
        <v>169</v>
      </c>
      <c r="D3936" s="2" t="s">
        <v>3472</v>
      </c>
      <c r="E3936" s="2" t="s">
        <v>2590</v>
      </c>
      <c r="F3936" s="2">
        <v>19</v>
      </c>
      <c r="G3936" s="2" t="s">
        <v>19</v>
      </c>
      <c r="H3936" s="2">
        <v>122</v>
      </c>
      <c r="I3936" s="3">
        <v>8.0777048724450947E-4</v>
      </c>
      <c r="J3936" s="2">
        <v>151033</v>
      </c>
      <c r="K3936" s="2">
        <v>270252</v>
      </c>
    </row>
    <row r="3937" spans="1:11" x14ac:dyDescent="0.3">
      <c r="A3937" s="2">
        <v>28</v>
      </c>
      <c r="B3937" s="2" t="s">
        <v>598</v>
      </c>
      <c r="C3937" s="2">
        <v>169</v>
      </c>
      <c r="D3937" s="2" t="s">
        <v>3472</v>
      </c>
      <c r="E3937" s="2" t="s">
        <v>617</v>
      </c>
      <c r="F3937" s="2">
        <v>20</v>
      </c>
      <c r="G3937" s="2" t="s">
        <v>53</v>
      </c>
      <c r="H3937" s="2">
        <v>79</v>
      </c>
      <c r="I3937" s="3">
        <v>5.2306449583865774E-4</v>
      </c>
      <c r="J3937" s="2">
        <v>151033</v>
      </c>
      <c r="K3937" s="2">
        <v>270252</v>
      </c>
    </row>
    <row r="3938" spans="1:11" x14ac:dyDescent="0.3">
      <c r="A3938" s="2">
        <v>28</v>
      </c>
      <c r="B3938" s="2" t="s">
        <v>598</v>
      </c>
      <c r="C3938" s="2">
        <v>169</v>
      </c>
      <c r="D3938" s="2" t="s">
        <v>3472</v>
      </c>
      <c r="E3938" s="2" t="s">
        <v>2591</v>
      </c>
      <c r="F3938" s="2">
        <v>21</v>
      </c>
      <c r="G3938" s="2" t="s">
        <v>19</v>
      </c>
      <c r="H3938" s="2">
        <v>89</v>
      </c>
      <c r="I3938" s="3">
        <v>5.8927519151443723E-4</v>
      </c>
      <c r="J3938" s="2">
        <v>151033</v>
      </c>
      <c r="K3938" s="2">
        <v>270252</v>
      </c>
    </row>
    <row r="3939" spans="1:11" x14ac:dyDescent="0.3">
      <c r="A3939" s="2">
        <v>28</v>
      </c>
      <c r="B3939" s="2" t="s">
        <v>598</v>
      </c>
      <c r="C3939" s="2">
        <v>170</v>
      </c>
      <c r="D3939" s="2" t="s">
        <v>3473</v>
      </c>
      <c r="E3939" s="2" t="s">
        <v>601</v>
      </c>
      <c r="F3939" s="2">
        <v>1</v>
      </c>
      <c r="G3939" s="2" t="s">
        <v>1977</v>
      </c>
      <c r="H3939" s="2">
        <v>49622</v>
      </c>
      <c r="I3939" s="3">
        <v>0.35091863145835395</v>
      </c>
      <c r="J3939" s="2">
        <v>141406</v>
      </c>
      <c r="K3939" s="2">
        <v>244491</v>
      </c>
    </row>
    <row r="3940" spans="1:11" x14ac:dyDescent="0.3">
      <c r="A3940" s="2">
        <v>28</v>
      </c>
      <c r="B3940" s="2" t="s">
        <v>598</v>
      </c>
      <c r="C3940" s="2">
        <v>170</v>
      </c>
      <c r="D3940" s="2" t="s">
        <v>3473</v>
      </c>
      <c r="E3940" s="2" t="s">
        <v>2572</v>
      </c>
      <c r="F3940" s="2">
        <v>2</v>
      </c>
      <c r="G3940" s="2" t="s">
        <v>9</v>
      </c>
      <c r="H3940" s="2">
        <v>83231</v>
      </c>
      <c r="I3940" s="3">
        <v>0.58859595773870976</v>
      </c>
      <c r="J3940" s="2">
        <v>141406</v>
      </c>
      <c r="K3940" s="2">
        <v>244491</v>
      </c>
    </row>
    <row r="3941" spans="1:11" x14ac:dyDescent="0.3">
      <c r="A3941" s="2">
        <v>28</v>
      </c>
      <c r="B3941" s="2" t="s">
        <v>598</v>
      </c>
      <c r="C3941" s="2">
        <v>170</v>
      </c>
      <c r="D3941" s="2" t="s">
        <v>3473</v>
      </c>
      <c r="E3941" s="2" t="s">
        <v>2573</v>
      </c>
      <c r="F3941" s="2">
        <v>3</v>
      </c>
      <c r="G3941" s="2" t="s">
        <v>1023</v>
      </c>
      <c r="H3941" s="2">
        <v>2348</v>
      </c>
      <c r="I3941" s="3">
        <v>1.6604670240300979E-2</v>
      </c>
      <c r="J3941" s="2">
        <v>141406</v>
      </c>
      <c r="K3941" s="2">
        <v>244491</v>
      </c>
    </row>
    <row r="3942" spans="1:11" x14ac:dyDescent="0.3">
      <c r="A3942" s="2">
        <v>28</v>
      </c>
      <c r="B3942" s="2" t="s">
        <v>598</v>
      </c>
      <c r="C3942" s="2">
        <v>170</v>
      </c>
      <c r="D3942" s="2" t="s">
        <v>3473</v>
      </c>
      <c r="E3942" s="2" t="s">
        <v>7956</v>
      </c>
      <c r="F3942" s="2">
        <v>4</v>
      </c>
      <c r="G3942" s="2" t="s">
        <v>22</v>
      </c>
      <c r="H3942" s="2">
        <v>1621</v>
      </c>
      <c r="I3942" s="3">
        <v>1.1463445681229935E-2</v>
      </c>
      <c r="J3942" s="2">
        <v>141406</v>
      </c>
      <c r="K3942" s="2">
        <v>244491</v>
      </c>
    </row>
    <row r="3943" spans="1:11" x14ac:dyDescent="0.3">
      <c r="A3943" s="2">
        <v>28</v>
      </c>
      <c r="B3943" s="2" t="s">
        <v>598</v>
      </c>
      <c r="C3943" s="2">
        <v>170</v>
      </c>
      <c r="D3943" s="2" t="s">
        <v>3473</v>
      </c>
      <c r="E3943" s="2" t="s">
        <v>2574</v>
      </c>
      <c r="F3943" s="2">
        <v>5</v>
      </c>
      <c r="G3943" s="2" t="s">
        <v>11</v>
      </c>
      <c r="H3943" s="2">
        <v>1705</v>
      </c>
      <c r="I3943" s="3">
        <v>1.2057479880627412E-2</v>
      </c>
      <c r="J3943" s="2">
        <v>141406</v>
      </c>
      <c r="K3943" s="2">
        <v>244491</v>
      </c>
    </row>
    <row r="3944" spans="1:11" x14ac:dyDescent="0.3">
      <c r="A3944" s="2">
        <v>28</v>
      </c>
      <c r="B3944" s="2" t="s">
        <v>598</v>
      </c>
      <c r="C3944" s="2">
        <v>170</v>
      </c>
      <c r="D3944" s="2" t="s">
        <v>3473</v>
      </c>
      <c r="E3944" s="2" t="s">
        <v>2575</v>
      </c>
      <c r="F3944" s="2">
        <v>6</v>
      </c>
      <c r="G3944" s="2" t="s">
        <v>19</v>
      </c>
      <c r="H3944" s="2">
        <v>319</v>
      </c>
      <c r="I3944" s="3">
        <v>2.2559155905689998E-3</v>
      </c>
      <c r="J3944" s="2">
        <v>141406</v>
      </c>
      <c r="K3944" s="2">
        <v>244491</v>
      </c>
    </row>
    <row r="3945" spans="1:11" x14ac:dyDescent="0.3">
      <c r="A3945" s="2">
        <v>28</v>
      </c>
      <c r="B3945" s="2" t="s">
        <v>598</v>
      </c>
      <c r="C3945" s="2">
        <v>170</v>
      </c>
      <c r="D3945" s="2" t="s">
        <v>3473</v>
      </c>
      <c r="E3945" s="2" t="s">
        <v>2576</v>
      </c>
      <c r="F3945" s="2">
        <v>7</v>
      </c>
      <c r="G3945" s="2" t="s">
        <v>2577</v>
      </c>
      <c r="H3945" s="2">
        <v>353</v>
      </c>
      <c r="I3945" s="3">
        <v>2.4963580046108371E-3</v>
      </c>
      <c r="J3945" s="2">
        <v>141406</v>
      </c>
      <c r="K3945" s="2">
        <v>244491</v>
      </c>
    </row>
    <row r="3946" spans="1:11" x14ac:dyDescent="0.3">
      <c r="A3946" s="2">
        <v>28</v>
      </c>
      <c r="B3946" s="2" t="s">
        <v>598</v>
      </c>
      <c r="C3946" s="2">
        <v>170</v>
      </c>
      <c r="D3946" s="2" t="s">
        <v>3473</v>
      </c>
      <c r="E3946" s="2" t="s">
        <v>2578</v>
      </c>
      <c r="F3946" s="2">
        <v>8</v>
      </c>
      <c r="G3946" s="2" t="s">
        <v>316</v>
      </c>
      <c r="H3946" s="2">
        <v>450</v>
      </c>
      <c r="I3946" s="3">
        <v>3.1823260682007836E-3</v>
      </c>
      <c r="J3946" s="2">
        <v>141406</v>
      </c>
      <c r="K3946" s="2">
        <v>244491</v>
      </c>
    </row>
    <row r="3947" spans="1:11" x14ac:dyDescent="0.3">
      <c r="A3947" s="2">
        <v>28</v>
      </c>
      <c r="B3947" s="2" t="s">
        <v>598</v>
      </c>
      <c r="C3947" s="2">
        <v>170</v>
      </c>
      <c r="D3947" s="2" t="s">
        <v>3473</v>
      </c>
      <c r="E3947" s="2" t="s">
        <v>2579</v>
      </c>
      <c r="F3947" s="2">
        <v>9</v>
      </c>
      <c r="G3947" s="2" t="s">
        <v>1187</v>
      </c>
      <c r="H3947" s="2">
        <v>396</v>
      </c>
      <c r="I3947" s="3">
        <v>2.8004469400166893E-3</v>
      </c>
      <c r="J3947" s="2">
        <v>141406</v>
      </c>
      <c r="K3947" s="2">
        <v>244491</v>
      </c>
    </row>
    <row r="3948" spans="1:11" x14ac:dyDescent="0.3">
      <c r="A3948" s="2">
        <v>28</v>
      </c>
      <c r="B3948" s="2" t="s">
        <v>598</v>
      </c>
      <c r="C3948" s="2">
        <v>170</v>
      </c>
      <c r="D3948" s="2" t="s">
        <v>3473</v>
      </c>
      <c r="E3948" s="2" t="s">
        <v>2580</v>
      </c>
      <c r="F3948" s="2">
        <v>10</v>
      </c>
      <c r="G3948" s="2" t="s">
        <v>19</v>
      </c>
      <c r="H3948" s="2">
        <v>221</v>
      </c>
      <c r="I3948" s="3">
        <v>1.5628756912719403E-3</v>
      </c>
      <c r="J3948" s="2">
        <v>141406</v>
      </c>
      <c r="K3948" s="2">
        <v>244491</v>
      </c>
    </row>
    <row r="3949" spans="1:11" x14ac:dyDescent="0.3">
      <c r="A3949" s="2">
        <v>28</v>
      </c>
      <c r="B3949" s="2" t="s">
        <v>598</v>
      </c>
      <c r="C3949" s="2">
        <v>170</v>
      </c>
      <c r="D3949" s="2" t="s">
        <v>3473</v>
      </c>
      <c r="E3949" s="2" t="s">
        <v>2581</v>
      </c>
      <c r="F3949" s="2">
        <v>11</v>
      </c>
      <c r="G3949" s="2" t="s">
        <v>19</v>
      </c>
      <c r="H3949" s="2">
        <v>152</v>
      </c>
      <c r="I3949" s="3">
        <v>1.0749190274811536E-3</v>
      </c>
      <c r="J3949" s="2">
        <v>141406</v>
      </c>
      <c r="K3949" s="2">
        <v>244491</v>
      </c>
    </row>
    <row r="3950" spans="1:11" x14ac:dyDescent="0.3">
      <c r="A3950" s="2">
        <v>28</v>
      </c>
      <c r="B3950" s="2" t="s">
        <v>598</v>
      </c>
      <c r="C3950" s="2">
        <v>170</v>
      </c>
      <c r="D3950" s="2" t="s">
        <v>3473</v>
      </c>
      <c r="E3950" s="2" t="s">
        <v>2582</v>
      </c>
      <c r="F3950" s="2">
        <v>12</v>
      </c>
      <c r="G3950" s="2" t="s">
        <v>2583</v>
      </c>
      <c r="H3950" s="2">
        <v>101</v>
      </c>
      <c r="I3950" s="3">
        <v>7.1425540641839808E-4</v>
      </c>
      <c r="J3950" s="2">
        <v>141406</v>
      </c>
      <c r="K3950" s="2">
        <v>244491</v>
      </c>
    </row>
    <row r="3951" spans="1:11" x14ac:dyDescent="0.3">
      <c r="A3951" s="2">
        <v>28</v>
      </c>
      <c r="B3951" s="2" t="s">
        <v>598</v>
      </c>
      <c r="C3951" s="2">
        <v>170</v>
      </c>
      <c r="D3951" s="2" t="s">
        <v>3473</v>
      </c>
      <c r="E3951" s="2" t="s">
        <v>2584</v>
      </c>
      <c r="F3951" s="2">
        <v>13</v>
      </c>
      <c r="G3951" s="2" t="s">
        <v>19</v>
      </c>
      <c r="H3951" s="2">
        <v>102</v>
      </c>
      <c r="I3951" s="3">
        <v>7.2132724212551095E-4</v>
      </c>
      <c r="J3951" s="2">
        <v>141406</v>
      </c>
      <c r="K3951" s="2">
        <v>244491</v>
      </c>
    </row>
    <row r="3952" spans="1:11" x14ac:dyDescent="0.3">
      <c r="A3952" s="2">
        <v>28</v>
      </c>
      <c r="B3952" s="2" t="s">
        <v>598</v>
      </c>
      <c r="C3952" s="2">
        <v>170</v>
      </c>
      <c r="D3952" s="2" t="s">
        <v>3473</v>
      </c>
      <c r="E3952" s="2" t="s">
        <v>2585</v>
      </c>
      <c r="F3952" s="2">
        <v>14</v>
      </c>
      <c r="G3952" s="2" t="s">
        <v>2130</v>
      </c>
      <c r="H3952" s="2">
        <v>118</v>
      </c>
      <c r="I3952" s="3">
        <v>8.3447661343931661E-4</v>
      </c>
      <c r="J3952" s="2">
        <v>141406</v>
      </c>
      <c r="K3952" s="2">
        <v>244491</v>
      </c>
    </row>
    <row r="3953" spans="1:11" x14ac:dyDescent="0.3">
      <c r="A3953" s="2">
        <v>28</v>
      </c>
      <c r="B3953" s="2" t="s">
        <v>598</v>
      </c>
      <c r="C3953" s="2">
        <v>170</v>
      </c>
      <c r="D3953" s="2" t="s">
        <v>3473</v>
      </c>
      <c r="E3953" s="2" t="s">
        <v>2586</v>
      </c>
      <c r="F3953" s="2">
        <v>15</v>
      </c>
      <c r="G3953" s="2" t="s">
        <v>19</v>
      </c>
      <c r="H3953" s="2">
        <v>130</v>
      </c>
      <c r="I3953" s="3">
        <v>9.1933864192467077E-4</v>
      </c>
      <c r="J3953" s="2">
        <v>141406</v>
      </c>
      <c r="K3953" s="2">
        <v>244491</v>
      </c>
    </row>
    <row r="3954" spans="1:11" x14ac:dyDescent="0.3">
      <c r="A3954" s="2">
        <v>28</v>
      </c>
      <c r="B3954" s="2" t="s">
        <v>598</v>
      </c>
      <c r="C3954" s="2">
        <v>170</v>
      </c>
      <c r="D3954" s="2" t="s">
        <v>3473</v>
      </c>
      <c r="E3954" s="2" t="s">
        <v>2587</v>
      </c>
      <c r="F3954" s="2">
        <v>16</v>
      </c>
      <c r="G3954" s="2" t="s">
        <v>564</v>
      </c>
      <c r="H3954" s="2">
        <v>85</v>
      </c>
      <c r="I3954" s="3">
        <v>6.0110603510459242E-4</v>
      </c>
      <c r="J3954" s="2">
        <v>141406</v>
      </c>
      <c r="K3954" s="2">
        <v>244491</v>
      </c>
    </row>
    <row r="3955" spans="1:11" x14ac:dyDescent="0.3">
      <c r="A3955" s="2">
        <v>28</v>
      </c>
      <c r="B3955" s="2" t="s">
        <v>598</v>
      </c>
      <c r="C3955" s="2">
        <v>170</v>
      </c>
      <c r="D3955" s="2" t="s">
        <v>3473</v>
      </c>
      <c r="E3955" s="2" t="s">
        <v>2588</v>
      </c>
      <c r="F3955" s="2">
        <v>17</v>
      </c>
      <c r="G3955" s="2" t="s">
        <v>1962</v>
      </c>
      <c r="H3955" s="2">
        <v>96</v>
      </c>
      <c r="I3955" s="3">
        <v>6.7889622788283382E-4</v>
      </c>
      <c r="J3955" s="2">
        <v>141406</v>
      </c>
      <c r="K3955" s="2">
        <v>244491</v>
      </c>
    </row>
    <row r="3956" spans="1:11" x14ac:dyDescent="0.3">
      <c r="A3956" s="2">
        <v>28</v>
      </c>
      <c r="B3956" s="2" t="s">
        <v>598</v>
      </c>
      <c r="C3956" s="2">
        <v>170</v>
      </c>
      <c r="D3956" s="2" t="s">
        <v>3473</v>
      </c>
      <c r="E3956" s="2" t="s">
        <v>2589</v>
      </c>
      <c r="F3956" s="2">
        <v>18</v>
      </c>
      <c r="G3956" s="2" t="s">
        <v>85</v>
      </c>
      <c r="H3956" s="2">
        <v>136</v>
      </c>
      <c r="I3956" s="3">
        <v>9.617696561673479E-4</v>
      </c>
      <c r="J3956" s="2">
        <v>141406</v>
      </c>
      <c r="K3956" s="2">
        <v>244491</v>
      </c>
    </row>
    <row r="3957" spans="1:11" x14ac:dyDescent="0.3">
      <c r="A3957" s="2">
        <v>28</v>
      </c>
      <c r="B3957" s="2" t="s">
        <v>598</v>
      </c>
      <c r="C3957" s="2">
        <v>170</v>
      </c>
      <c r="D3957" s="2" t="s">
        <v>3473</v>
      </c>
      <c r="E3957" s="2" t="s">
        <v>2590</v>
      </c>
      <c r="F3957" s="2">
        <v>19</v>
      </c>
      <c r="G3957" s="2" t="s">
        <v>19</v>
      </c>
      <c r="H3957" s="2">
        <v>87</v>
      </c>
      <c r="I3957" s="3">
        <v>6.1524970651881817E-4</v>
      </c>
      <c r="J3957" s="2">
        <v>141406</v>
      </c>
      <c r="K3957" s="2">
        <v>244491</v>
      </c>
    </row>
    <row r="3958" spans="1:11" x14ac:dyDescent="0.3">
      <c r="A3958" s="2">
        <v>28</v>
      </c>
      <c r="B3958" s="2" t="s">
        <v>598</v>
      </c>
      <c r="C3958" s="2">
        <v>170</v>
      </c>
      <c r="D3958" s="2" t="s">
        <v>3473</v>
      </c>
      <c r="E3958" s="2" t="s">
        <v>617</v>
      </c>
      <c r="F3958" s="2">
        <v>20</v>
      </c>
      <c r="G3958" s="2" t="s">
        <v>53</v>
      </c>
      <c r="H3958" s="2">
        <v>72</v>
      </c>
      <c r="I3958" s="3">
        <v>5.0917217091212539E-4</v>
      </c>
      <c r="J3958" s="2">
        <v>141406</v>
      </c>
      <c r="K3958" s="2">
        <v>244491</v>
      </c>
    </row>
    <row r="3959" spans="1:11" x14ac:dyDescent="0.3">
      <c r="A3959" s="2">
        <v>28</v>
      </c>
      <c r="B3959" s="2" t="s">
        <v>598</v>
      </c>
      <c r="C3959" s="2">
        <v>170</v>
      </c>
      <c r="D3959" s="2" t="s">
        <v>3473</v>
      </c>
      <c r="E3959" s="2" t="s">
        <v>2591</v>
      </c>
      <c r="F3959" s="2">
        <v>21</v>
      </c>
      <c r="G3959" s="2" t="s">
        <v>19</v>
      </c>
      <c r="H3959" s="2">
        <v>61</v>
      </c>
      <c r="I3959" s="3">
        <v>4.31381978133884E-4</v>
      </c>
      <c r="J3959" s="2">
        <v>141406</v>
      </c>
      <c r="K3959" s="2">
        <v>244491</v>
      </c>
    </row>
    <row r="3960" spans="1:11" x14ac:dyDescent="0.3">
      <c r="A3960" s="2">
        <v>28</v>
      </c>
      <c r="B3960" s="2" t="s">
        <v>598</v>
      </c>
      <c r="C3960" s="2">
        <v>171</v>
      </c>
      <c r="D3960" s="2" t="s">
        <v>3474</v>
      </c>
      <c r="E3960" s="2" t="s">
        <v>601</v>
      </c>
      <c r="F3960" s="2">
        <v>1</v>
      </c>
      <c r="G3960" s="2" t="s">
        <v>1977</v>
      </c>
      <c r="H3960" s="2">
        <v>116072</v>
      </c>
      <c r="I3960" s="3">
        <v>0.74187321837170361</v>
      </c>
      <c r="J3960" s="2">
        <v>156458</v>
      </c>
      <c r="K3960" s="2">
        <v>310987</v>
      </c>
    </row>
    <row r="3961" spans="1:11" x14ac:dyDescent="0.3">
      <c r="A3961" s="2">
        <v>28</v>
      </c>
      <c r="B3961" s="2" t="s">
        <v>598</v>
      </c>
      <c r="C3961" s="2">
        <v>171</v>
      </c>
      <c r="D3961" s="2" t="s">
        <v>3474</v>
      </c>
      <c r="E3961" s="2" t="s">
        <v>2572</v>
      </c>
      <c r="F3961" s="2">
        <v>2</v>
      </c>
      <c r="G3961" s="2" t="s">
        <v>9</v>
      </c>
      <c r="H3961" s="2">
        <v>28101</v>
      </c>
      <c r="I3961" s="3">
        <v>0.17960730675325007</v>
      </c>
      <c r="J3961" s="2">
        <v>156458</v>
      </c>
      <c r="K3961" s="2">
        <v>310987</v>
      </c>
    </row>
    <row r="3962" spans="1:11" x14ac:dyDescent="0.3">
      <c r="A3962" s="2">
        <v>28</v>
      </c>
      <c r="B3962" s="2" t="s">
        <v>598</v>
      </c>
      <c r="C3962" s="2">
        <v>171</v>
      </c>
      <c r="D3962" s="2" t="s">
        <v>3474</v>
      </c>
      <c r="E3962" s="2" t="s">
        <v>2573</v>
      </c>
      <c r="F3962" s="2">
        <v>3</v>
      </c>
      <c r="G3962" s="2" t="s">
        <v>1023</v>
      </c>
      <c r="H3962" s="2">
        <v>3611</v>
      </c>
      <c r="I3962" s="3">
        <v>2.307967633486303E-2</v>
      </c>
      <c r="J3962" s="2">
        <v>156458</v>
      </c>
      <c r="K3962" s="2">
        <v>310987</v>
      </c>
    </row>
    <row r="3963" spans="1:11" x14ac:dyDescent="0.3">
      <c r="A3963" s="2">
        <v>28</v>
      </c>
      <c r="B3963" s="2" t="s">
        <v>598</v>
      </c>
      <c r="C3963" s="2">
        <v>171</v>
      </c>
      <c r="D3963" s="2" t="s">
        <v>3474</v>
      </c>
      <c r="E3963" s="2" t="s">
        <v>7956</v>
      </c>
      <c r="F3963" s="2">
        <v>4</v>
      </c>
      <c r="G3963" s="2" t="s">
        <v>22</v>
      </c>
      <c r="H3963" s="2">
        <v>796</v>
      </c>
      <c r="I3963" s="3">
        <v>5.0876273504710532E-3</v>
      </c>
      <c r="J3963" s="2">
        <v>156458</v>
      </c>
      <c r="K3963" s="2">
        <v>310987</v>
      </c>
    </row>
    <row r="3964" spans="1:11" x14ac:dyDescent="0.3">
      <c r="A3964" s="2">
        <v>28</v>
      </c>
      <c r="B3964" s="2" t="s">
        <v>598</v>
      </c>
      <c r="C3964" s="2">
        <v>171</v>
      </c>
      <c r="D3964" s="2" t="s">
        <v>3474</v>
      </c>
      <c r="E3964" s="2" t="s">
        <v>2574</v>
      </c>
      <c r="F3964" s="2">
        <v>5</v>
      </c>
      <c r="G3964" s="2" t="s">
        <v>11</v>
      </c>
      <c r="H3964" s="2">
        <v>2005</v>
      </c>
      <c r="I3964" s="3">
        <v>1.2814940750872439E-2</v>
      </c>
      <c r="J3964" s="2">
        <v>156458</v>
      </c>
      <c r="K3964" s="2">
        <v>310987</v>
      </c>
    </row>
    <row r="3965" spans="1:11" x14ac:dyDescent="0.3">
      <c r="A3965" s="2">
        <v>28</v>
      </c>
      <c r="B3965" s="2" t="s">
        <v>598</v>
      </c>
      <c r="C3965" s="2">
        <v>171</v>
      </c>
      <c r="D3965" s="2" t="s">
        <v>3474</v>
      </c>
      <c r="E3965" s="2" t="s">
        <v>2575</v>
      </c>
      <c r="F3965" s="2">
        <v>6</v>
      </c>
      <c r="G3965" s="2" t="s">
        <v>19</v>
      </c>
      <c r="H3965" s="2">
        <v>971</v>
      </c>
      <c r="I3965" s="3">
        <v>6.2061383885771261E-3</v>
      </c>
      <c r="J3965" s="2">
        <v>156458</v>
      </c>
      <c r="K3965" s="2">
        <v>310987</v>
      </c>
    </row>
    <row r="3966" spans="1:11" x14ac:dyDescent="0.3">
      <c r="A3966" s="2">
        <v>28</v>
      </c>
      <c r="B3966" s="2" t="s">
        <v>598</v>
      </c>
      <c r="C3966" s="2">
        <v>171</v>
      </c>
      <c r="D3966" s="2" t="s">
        <v>3474</v>
      </c>
      <c r="E3966" s="2" t="s">
        <v>2576</v>
      </c>
      <c r="F3966" s="2">
        <v>7</v>
      </c>
      <c r="G3966" s="2" t="s">
        <v>2577</v>
      </c>
      <c r="H3966" s="2">
        <v>621</v>
      </c>
      <c r="I3966" s="3">
        <v>3.9691163123649793E-3</v>
      </c>
      <c r="J3966" s="2">
        <v>156458</v>
      </c>
      <c r="K3966" s="2">
        <v>310987</v>
      </c>
    </row>
    <row r="3967" spans="1:11" x14ac:dyDescent="0.3">
      <c r="A3967" s="2">
        <v>28</v>
      </c>
      <c r="B3967" s="2" t="s">
        <v>598</v>
      </c>
      <c r="C3967" s="2">
        <v>171</v>
      </c>
      <c r="D3967" s="2" t="s">
        <v>3474</v>
      </c>
      <c r="E3967" s="2" t="s">
        <v>2578</v>
      </c>
      <c r="F3967" s="2">
        <v>8</v>
      </c>
      <c r="G3967" s="2" t="s">
        <v>316</v>
      </c>
      <c r="H3967" s="2">
        <v>777</v>
      </c>
      <c r="I3967" s="3">
        <v>4.966189009190965E-3</v>
      </c>
      <c r="J3967" s="2">
        <v>156458</v>
      </c>
      <c r="K3967" s="2">
        <v>310987</v>
      </c>
    </row>
    <row r="3968" spans="1:11" x14ac:dyDescent="0.3">
      <c r="A3968" s="2">
        <v>28</v>
      </c>
      <c r="B3968" s="2" t="s">
        <v>598</v>
      </c>
      <c r="C3968" s="2">
        <v>171</v>
      </c>
      <c r="D3968" s="2" t="s">
        <v>3474</v>
      </c>
      <c r="E3968" s="2" t="s">
        <v>2579</v>
      </c>
      <c r="F3968" s="2">
        <v>9</v>
      </c>
      <c r="G3968" s="2" t="s">
        <v>1187</v>
      </c>
      <c r="H3968" s="2">
        <v>544</v>
      </c>
      <c r="I3968" s="3">
        <v>3.4769714555983075E-3</v>
      </c>
      <c r="J3968" s="2">
        <v>156458</v>
      </c>
      <c r="K3968" s="2">
        <v>310987</v>
      </c>
    </row>
    <row r="3969" spans="1:11" x14ac:dyDescent="0.3">
      <c r="A3969" s="2">
        <v>28</v>
      </c>
      <c r="B3969" s="2" t="s">
        <v>598</v>
      </c>
      <c r="C3969" s="2">
        <v>171</v>
      </c>
      <c r="D3969" s="2" t="s">
        <v>3474</v>
      </c>
      <c r="E3969" s="2" t="s">
        <v>2580</v>
      </c>
      <c r="F3969" s="2">
        <v>10</v>
      </c>
      <c r="G3969" s="2" t="s">
        <v>19</v>
      </c>
      <c r="H3969" s="2">
        <v>452</v>
      </c>
      <c r="I3969" s="3">
        <v>2.8889542241368289E-3</v>
      </c>
      <c r="J3969" s="2">
        <v>156458</v>
      </c>
      <c r="K3969" s="2">
        <v>310987</v>
      </c>
    </row>
    <row r="3970" spans="1:11" x14ac:dyDescent="0.3">
      <c r="A3970" s="2">
        <v>28</v>
      </c>
      <c r="B3970" s="2" t="s">
        <v>598</v>
      </c>
      <c r="C3970" s="2">
        <v>171</v>
      </c>
      <c r="D3970" s="2" t="s">
        <v>3474</v>
      </c>
      <c r="E3970" s="2" t="s">
        <v>2581</v>
      </c>
      <c r="F3970" s="2">
        <v>11</v>
      </c>
      <c r="G3970" s="2" t="s">
        <v>19</v>
      </c>
      <c r="H3970" s="2">
        <v>463</v>
      </c>
      <c r="I3970" s="3">
        <v>2.9592606322463538E-3</v>
      </c>
      <c r="J3970" s="2">
        <v>156458</v>
      </c>
      <c r="K3970" s="2">
        <v>310987</v>
      </c>
    </row>
    <row r="3971" spans="1:11" x14ac:dyDescent="0.3">
      <c r="A3971" s="2">
        <v>28</v>
      </c>
      <c r="B3971" s="2" t="s">
        <v>598</v>
      </c>
      <c r="C3971" s="2">
        <v>171</v>
      </c>
      <c r="D3971" s="2" t="s">
        <v>3474</v>
      </c>
      <c r="E3971" s="2" t="s">
        <v>2582</v>
      </c>
      <c r="F3971" s="2">
        <v>12</v>
      </c>
      <c r="G3971" s="2" t="s">
        <v>2583</v>
      </c>
      <c r="H3971" s="2">
        <v>589</v>
      </c>
      <c r="I3971" s="3">
        <v>3.7645885796827264E-3</v>
      </c>
      <c r="J3971" s="2">
        <v>156458</v>
      </c>
      <c r="K3971" s="2">
        <v>310987</v>
      </c>
    </row>
    <row r="3972" spans="1:11" x14ac:dyDescent="0.3">
      <c r="A3972" s="2">
        <v>28</v>
      </c>
      <c r="B3972" s="2" t="s">
        <v>598</v>
      </c>
      <c r="C3972" s="2">
        <v>171</v>
      </c>
      <c r="D3972" s="2" t="s">
        <v>3474</v>
      </c>
      <c r="E3972" s="2" t="s">
        <v>2584</v>
      </c>
      <c r="F3972" s="2">
        <v>13</v>
      </c>
      <c r="G3972" s="2" t="s">
        <v>19</v>
      </c>
      <c r="H3972" s="2">
        <v>218</v>
      </c>
      <c r="I3972" s="3">
        <v>1.3933451788978512E-3</v>
      </c>
      <c r="J3972" s="2">
        <v>156458</v>
      </c>
      <c r="K3972" s="2">
        <v>310987</v>
      </c>
    </row>
    <row r="3973" spans="1:11" x14ac:dyDescent="0.3">
      <c r="A3973" s="2">
        <v>28</v>
      </c>
      <c r="B3973" s="2" t="s">
        <v>598</v>
      </c>
      <c r="C3973" s="2">
        <v>171</v>
      </c>
      <c r="D3973" s="2" t="s">
        <v>3474</v>
      </c>
      <c r="E3973" s="2" t="s">
        <v>2585</v>
      </c>
      <c r="F3973" s="2">
        <v>14</v>
      </c>
      <c r="G3973" s="2" t="s">
        <v>2130</v>
      </c>
      <c r="H3973" s="2">
        <v>197</v>
      </c>
      <c r="I3973" s="3">
        <v>1.2591238543251224E-3</v>
      </c>
      <c r="J3973" s="2">
        <v>156458</v>
      </c>
      <c r="K3973" s="2">
        <v>310987</v>
      </c>
    </row>
    <row r="3974" spans="1:11" x14ac:dyDescent="0.3">
      <c r="A3974" s="2">
        <v>28</v>
      </c>
      <c r="B3974" s="2" t="s">
        <v>598</v>
      </c>
      <c r="C3974" s="2">
        <v>171</v>
      </c>
      <c r="D3974" s="2" t="s">
        <v>3474</v>
      </c>
      <c r="E3974" s="2" t="s">
        <v>2586</v>
      </c>
      <c r="F3974" s="2">
        <v>15</v>
      </c>
      <c r="G3974" s="2" t="s">
        <v>19</v>
      </c>
      <c r="H3974" s="2">
        <v>153</v>
      </c>
      <c r="I3974" s="3">
        <v>9.7789822188702399E-4</v>
      </c>
      <c r="J3974" s="2">
        <v>156458</v>
      </c>
      <c r="K3974" s="2">
        <v>310987</v>
      </c>
    </row>
    <row r="3975" spans="1:11" x14ac:dyDescent="0.3">
      <c r="A3975" s="2">
        <v>28</v>
      </c>
      <c r="B3975" s="2" t="s">
        <v>598</v>
      </c>
      <c r="C3975" s="2">
        <v>171</v>
      </c>
      <c r="D3975" s="2" t="s">
        <v>3474</v>
      </c>
      <c r="E3975" s="2" t="s">
        <v>2587</v>
      </c>
      <c r="F3975" s="2">
        <v>16</v>
      </c>
      <c r="G3975" s="2" t="s">
        <v>564</v>
      </c>
      <c r="H3975" s="2">
        <v>186</v>
      </c>
      <c r="I3975" s="3">
        <v>1.1888174462155979E-3</v>
      </c>
      <c r="J3975" s="2">
        <v>156458</v>
      </c>
      <c r="K3975" s="2">
        <v>310987</v>
      </c>
    </row>
    <row r="3976" spans="1:11" x14ac:dyDescent="0.3">
      <c r="A3976" s="2">
        <v>28</v>
      </c>
      <c r="B3976" s="2" t="s">
        <v>598</v>
      </c>
      <c r="C3976" s="2">
        <v>171</v>
      </c>
      <c r="D3976" s="2" t="s">
        <v>3474</v>
      </c>
      <c r="E3976" s="2" t="s">
        <v>2588</v>
      </c>
      <c r="F3976" s="2">
        <v>17</v>
      </c>
      <c r="G3976" s="2" t="s">
        <v>1962</v>
      </c>
      <c r="H3976" s="2">
        <v>155</v>
      </c>
      <c r="I3976" s="3">
        <v>9.9068120517966491E-4</v>
      </c>
      <c r="J3976" s="2">
        <v>156458</v>
      </c>
      <c r="K3976" s="2">
        <v>310987</v>
      </c>
    </row>
    <row r="3977" spans="1:11" x14ac:dyDescent="0.3">
      <c r="A3977" s="2">
        <v>28</v>
      </c>
      <c r="B3977" s="2" t="s">
        <v>598</v>
      </c>
      <c r="C3977" s="2">
        <v>171</v>
      </c>
      <c r="D3977" s="2" t="s">
        <v>3474</v>
      </c>
      <c r="E3977" s="2" t="s">
        <v>2589</v>
      </c>
      <c r="F3977" s="2">
        <v>18</v>
      </c>
      <c r="G3977" s="2" t="s">
        <v>85</v>
      </c>
      <c r="H3977" s="2">
        <v>162</v>
      </c>
      <c r="I3977" s="3">
        <v>1.0354216467039078E-3</v>
      </c>
      <c r="J3977" s="2">
        <v>156458</v>
      </c>
      <c r="K3977" s="2">
        <v>310987</v>
      </c>
    </row>
    <row r="3978" spans="1:11" x14ac:dyDescent="0.3">
      <c r="A3978" s="2">
        <v>28</v>
      </c>
      <c r="B3978" s="2" t="s">
        <v>598</v>
      </c>
      <c r="C3978" s="2">
        <v>171</v>
      </c>
      <c r="D3978" s="2" t="s">
        <v>3474</v>
      </c>
      <c r="E3978" s="2" t="s">
        <v>2590</v>
      </c>
      <c r="F3978" s="2">
        <v>19</v>
      </c>
      <c r="G3978" s="2" t="s">
        <v>19</v>
      </c>
      <c r="H3978" s="2">
        <v>142</v>
      </c>
      <c r="I3978" s="3">
        <v>9.075918137774994E-4</v>
      </c>
      <c r="J3978" s="2">
        <v>156458</v>
      </c>
      <c r="K3978" s="2">
        <v>310987</v>
      </c>
    </row>
    <row r="3979" spans="1:11" x14ac:dyDescent="0.3">
      <c r="A3979" s="2">
        <v>28</v>
      </c>
      <c r="B3979" s="2" t="s">
        <v>598</v>
      </c>
      <c r="C3979" s="2">
        <v>171</v>
      </c>
      <c r="D3979" s="2" t="s">
        <v>3474</v>
      </c>
      <c r="E3979" s="2" t="s">
        <v>617</v>
      </c>
      <c r="F3979" s="2">
        <v>20</v>
      </c>
      <c r="G3979" s="2" t="s">
        <v>53</v>
      </c>
      <c r="H3979" s="2">
        <v>142</v>
      </c>
      <c r="I3979" s="3">
        <v>9.075918137774994E-4</v>
      </c>
      <c r="J3979" s="2">
        <v>156458</v>
      </c>
      <c r="K3979" s="2">
        <v>310987</v>
      </c>
    </row>
    <row r="3980" spans="1:11" x14ac:dyDescent="0.3">
      <c r="A3980" s="2">
        <v>28</v>
      </c>
      <c r="B3980" s="2" t="s">
        <v>598</v>
      </c>
      <c r="C3980" s="2">
        <v>171</v>
      </c>
      <c r="D3980" s="2" t="s">
        <v>3474</v>
      </c>
      <c r="E3980" s="2" t="s">
        <v>2591</v>
      </c>
      <c r="F3980" s="2">
        <v>21</v>
      </c>
      <c r="G3980" s="2" t="s">
        <v>19</v>
      </c>
      <c r="H3980" s="2">
        <v>101</v>
      </c>
      <c r="I3980" s="3">
        <v>6.4554065627836228E-4</v>
      </c>
      <c r="J3980" s="2">
        <v>156458</v>
      </c>
      <c r="K3980" s="2">
        <v>310987</v>
      </c>
    </row>
    <row r="3981" spans="1:11" x14ac:dyDescent="0.3">
      <c r="A3981" s="2">
        <v>30</v>
      </c>
      <c r="B3981" s="2" t="s">
        <v>2623</v>
      </c>
      <c r="C3981" s="2">
        <v>172</v>
      </c>
      <c r="D3981" s="2" t="s">
        <v>3479</v>
      </c>
      <c r="E3981" s="2" t="s">
        <v>2624</v>
      </c>
      <c r="F3981" s="2">
        <v>1</v>
      </c>
      <c r="G3981" s="2" t="s">
        <v>1977</v>
      </c>
      <c r="H3981" s="2">
        <v>79767</v>
      </c>
      <c r="I3981" s="3">
        <v>0.5540413827592674</v>
      </c>
      <c r="J3981" s="2">
        <v>143973</v>
      </c>
      <c r="K3981" s="2">
        <v>265332</v>
      </c>
    </row>
    <row r="3982" spans="1:11" x14ac:dyDescent="0.3">
      <c r="A3982" s="2">
        <v>30</v>
      </c>
      <c r="B3982" s="2" t="s">
        <v>2623</v>
      </c>
      <c r="C3982" s="2">
        <v>172</v>
      </c>
      <c r="D3982" s="2" t="s">
        <v>3479</v>
      </c>
      <c r="E3982" s="2" t="s">
        <v>645</v>
      </c>
      <c r="F3982" s="2">
        <v>2</v>
      </c>
      <c r="G3982" s="2" t="s">
        <v>103</v>
      </c>
      <c r="H3982" s="2">
        <v>50684</v>
      </c>
      <c r="I3982" s="3">
        <v>0.35203822939023288</v>
      </c>
      <c r="J3982" s="2">
        <v>143973</v>
      </c>
      <c r="K3982" s="2">
        <v>265332</v>
      </c>
    </row>
    <row r="3983" spans="1:11" x14ac:dyDescent="0.3">
      <c r="A3983" s="2">
        <v>30</v>
      </c>
      <c r="B3983" s="2" t="s">
        <v>2623</v>
      </c>
      <c r="C3983" s="2">
        <v>172</v>
      </c>
      <c r="D3983" s="2" t="s">
        <v>3479</v>
      </c>
      <c r="E3983" s="2" t="s">
        <v>2625</v>
      </c>
      <c r="F3983" s="2">
        <v>3</v>
      </c>
      <c r="G3983" s="2" t="s">
        <v>1023</v>
      </c>
      <c r="H3983" s="2">
        <v>6967</v>
      </c>
      <c r="I3983" s="3">
        <v>4.8391017760274498E-2</v>
      </c>
      <c r="J3983" s="2">
        <v>143973</v>
      </c>
      <c r="K3983" s="2">
        <v>265332</v>
      </c>
    </row>
    <row r="3984" spans="1:11" x14ac:dyDescent="0.3">
      <c r="A3984" s="2">
        <v>30</v>
      </c>
      <c r="B3984" s="2" t="s">
        <v>2623</v>
      </c>
      <c r="C3984" s="2">
        <v>172</v>
      </c>
      <c r="D3984" s="2" t="s">
        <v>3479</v>
      </c>
      <c r="E3984" s="2" t="s">
        <v>7989</v>
      </c>
      <c r="F3984" s="2">
        <v>4</v>
      </c>
      <c r="G3984" s="2" t="s">
        <v>22</v>
      </c>
      <c r="H3984" s="2">
        <v>2072</v>
      </c>
      <c r="I3984" s="3">
        <v>1.4391587311509796E-2</v>
      </c>
      <c r="J3984" s="2">
        <v>143973</v>
      </c>
      <c r="K3984" s="2">
        <v>265332</v>
      </c>
    </row>
    <row r="3985" spans="1:11" x14ac:dyDescent="0.3">
      <c r="A3985" s="2">
        <v>30</v>
      </c>
      <c r="B3985" s="2" t="s">
        <v>2623</v>
      </c>
      <c r="C3985" s="2">
        <v>172</v>
      </c>
      <c r="D3985" s="2" t="s">
        <v>3479</v>
      </c>
      <c r="E3985" s="2" t="s">
        <v>2626</v>
      </c>
      <c r="F3985" s="2">
        <v>5</v>
      </c>
      <c r="G3985" s="2" t="s">
        <v>11</v>
      </c>
      <c r="H3985" s="2">
        <v>1202</v>
      </c>
      <c r="I3985" s="3">
        <v>8.3487876199009534E-3</v>
      </c>
      <c r="J3985" s="2">
        <v>143973</v>
      </c>
      <c r="K3985" s="2">
        <v>265332</v>
      </c>
    </row>
    <row r="3986" spans="1:11" x14ac:dyDescent="0.3">
      <c r="A3986" s="2">
        <v>30</v>
      </c>
      <c r="B3986" s="2" t="s">
        <v>2623</v>
      </c>
      <c r="C3986" s="2">
        <v>172</v>
      </c>
      <c r="D3986" s="2" t="s">
        <v>3479</v>
      </c>
      <c r="E3986" s="2" t="s">
        <v>2627</v>
      </c>
      <c r="F3986" s="2">
        <v>6</v>
      </c>
      <c r="G3986" s="2" t="s">
        <v>19</v>
      </c>
      <c r="H3986" s="2">
        <v>415</v>
      </c>
      <c r="I3986" s="3">
        <v>2.8824849103651377E-3</v>
      </c>
      <c r="J3986" s="2">
        <v>143973</v>
      </c>
      <c r="K3986" s="2">
        <v>265332</v>
      </c>
    </row>
    <row r="3987" spans="1:11" x14ac:dyDescent="0.3">
      <c r="A3987" s="2">
        <v>30</v>
      </c>
      <c r="B3987" s="2" t="s">
        <v>2623</v>
      </c>
      <c r="C3987" s="2">
        <v>172</v>
      </c>
      <c r="D3987" s="2" t="s">
        <v>3479</v>
      </c>
      <c r="E3987" s="2" t="s">
        <v>2628</v>
      </c>
      <c r="F3987" s="2">
        <v>7</v>
      </c>
      <c r="G3987" s="2" t="s">
        <v>19</v>
      </c>
      <c r="H3987" s="2">
        <v>353</v>
      </c>
      <c r="I3987" s="3">
        <v>2.4518486105033583E-3</v>
      </c>
      <c r="J3987" s="2">
        <v>143973</v>
      </c>
      <c r="K3987" s="2">
        <v>265332</v>
      </c>
    </row>
    <row r="3988" spans="1:11" x14ac:dyDescent="0.3">
      <c r="A3988" s="2">
        <v>30</v>
      </c>
      <c r="B3988" s="2" t="s">
        <v>2623</v>
      </c>
      <c r="C3988" s="2">
        <v>172</v>
      </c>
      <c r="D3988" s="2" t="s">
        <v>3479</v>
      </c>
      <c r="E3988" s="2" t="s">
        <v>2629</v>
      </c>
      <c r="F3988" s="2">
        <v>8</v>
      </c>
      <c r="G3988" s="2" t="s">
        <v>19</v>
      </c>
      <c r="H3988" s="2">
        <v>363</v>
      </c>
      <c r="I3988" s="3">
        <v>2.5213060782230002E-3</v>
      </c>
      <c r="J3988" s="2">
        <v>143973</v>
      </c>
      <c r="K3988" s="2">
        <v>265332</v>
      </c>
    </row>
    <row r="3989" spans="1:11" x14ac:dyDescent="0.3">
      <c r="A3989" s="2">
        <v>30</v>
      </c>
      <c r="B3989" s="2" t="s">
        <v>2623</v>
      </c>
      <c r="C3989" s="2">
        <v>172</v>
      </c>
      <c r="D3989" s="2" t="s">
        <v>3479</v>
      </c>
      <c r="E3989" s="2" t="s">
        <v>2630</v>
      </c>
      <c r="F3989" s="2">
        <v>9</v>
      </c>
      <c r="G3989" s="2" t="s">
        <v>502</v>
      </c>
      <c r="H3989" s="2">
        <v>285</v>
      </c>
      <c r="I3989" s="3">
        <v>1.9795378300097935E-3</v>
      </c>
      <c r="J3989" s="2">
        <v>143973</v>
      </c>
      <c r="K3989" s="2">
        <v>265332</v>
      </c>
    </row>
    <row r="3990" spans="1:11" x14ac:dyDescent="0.3">
      <c r="A3990" s="2">
        <v>30</v>
      </c>
      <c r="B3990" s="2" t="s">
        <v>2623</v>
      </c>
      <c r="C3990" s="2">
        <v>172</v>
      </c>
      <c r="D3990" s="2" t="s">
        <v>3479</v>
      </c>
      <c r="E3990" s="2" t="s">
        <v>2631</v>
      </c>
      <c r="F3990" s="2">
        <v>10</v>
      </c>
      <c r="G3990" s="2" t="s">
        <v>1729</v>
      </c>
      <c r="H3990" s="2">
        <v>450</v>
      </c>
      <c r="I3990" s="3">
        <v>3.1255860473838847E-3</v>
      </c>
      <c r="J3990" s="2">
        <v>143973</v>
      </c>
      <c r="K3990" s="2">
        <v>265332</v>
      </c>
    </row>
    <row r="3991" spans="1:11" x14ac:dyDescent="0.3">
      <c r="A3991" s="2">
        <v>30</v>
      </c>
      <c r="B3991" s="2" t="s">
        <v>2623</v>
      </c>
      <c r="C3991" s="2">
        <v>172</v>
      </c>
      <c r="D3991" s="2" t="s">
        <v>3479</v>
      </c>
      <c r="E3991" s="2" t="s">
        <v>2632</v>
      </c>
      <c r="F3991" s="2">
        <v>11</v>
      </c>
      <c r="G3991" s="2" t="s">
        <v>2314</v>
      </c>
      <c r="H3991" s="2">
        <v>457</v>
      </c>
      <c r="I3991" s="3">
        <v>3.1742062747876338E-3</v>
      </c>
      <c r="J3991" s="2">
        <v>143973</v>
      </c>
      <c r="K3991" s="2">
        <v>265332</v>
      </c>
    </row>
    <row r="3992" spans="1:11" x14ac:dyDescent="0.3">
      <c r="A3992" s="2">
        <v>30</v>
      </c>
      <c r="B3992" s="2" t="s">
        <v>2623</v>
      </c>
      <c r="C3992" s="2">
        <v>172</v>
      </c>
      <c r="D3992" s="2" t="s">
        <v>3479</v>
      </c>
      <c r="E3992" s="2" t="s">
        <v>2633</v>
      </c>
      <c r="F3992" s="2">
        <v>12</v>
      </c>
      <c r="G3992" s="2" t="s">
        <v>1053</v>
      </c>
      <c r="H3992" s="2">
        <v>209</v>
      </c>
      <c r="I3992" s="3">
        <v>1.4516610753405152E-3</v>
      </c>
      <c r="J3992" s="2">
        <v>143973</v>
      </c>
      <c r="K3992" s="2">
        <v>265332</v>
      </c>
    </row>
    <row r="3993" spans="1:11" x14ac:dyDescent="0.3">
      <c r="A3993" s="2">
        <v>30</v>
      </c>
      <c r="B3993" s="2" t="s">
        <v>2623</v>
      </c>
      <c r="C3993" s="2">
        <v>172</v>
      </c>
      <c r="D3993" s="2" t="s">
        <v>3479</v>
      </c>
      <c r="E3993" s="2" t="s">
        <v>2634</v>
      </c>
      <c r="F3993" s="2">
        <v>13</v>
      </c>
      <c r="G3993" s="2" t="s">
        <v>2635</v>
      </c>
      <c r="H3993" s="2">
        <v>193</v>
      </c>
      <c r="I3993" s="3">
        <v>1.3405291269890883E-3</v>
      </c>
      <c r="J3993" s="2">
        <v>143973</v>
      </c>
      <c r="K3993" s="2">
        <v>265332</v>
      </c>
    </row>
    <row r="3994" spans="1:11" x14ac:dyDescent="0.3">
      <c r="A3994" s="2">
        <v>30</v>
      </c>
      <c r="B3994" s="2" t="s">
        <v>2623</v>
      </c>
      <c r="C3994" s="2">
        <v>172</v>
      </c>
      <c r="D3994" s="2" t="s">
        <v>3479</v>
      </c>
      <c r="E3994" s="2" t="s">
        <v>2636</v>
      </c>
      <c r="F3994" s="2">
        <v>14</v>
      </c>
      <c r="G3994" s="2" t="s">
        <v>2637</v>
      </c>
      <c r="H3994" s="2">
        <v>205</v>
      </c>
      <c r="I3994" s="3">
        <v>1.4238780882526584E-3</v>
      </c>
      <c r="J3994" s="2">
        <v>143973</v>
      </c>
      <c r="K3994" s="2">
        <v>265332</v>
      </c>
    </row>
    <row r="3995" spans="1:11" x14ac:dyDescent="0.3">
      <c r="A3995" s="2">
        <v>30</v>
      </c>
      <c r="B3995" s="2" t="s">
        <v>2623</v>
      </c>
      <c r="C3995" s="2">
        <v>172</v>
      </c>
      <c r="D3995" s="2" t="s">
        <v>3479</v>
      </c>
      <c r="E3995" s="2" t="s">
        <v>2638</v>
      </c>
      <c r="F3995" s="2">
        <v>15</v>
      </c>
      <c r="G3995" s="2" t="s">
        <v>1962</v>
      </c>
      <c r="H3995" s="2">
        <v>196</v>
      </c>
      <c r="I3995" s="3">
        <v>1.3613663673049808E-3</v>
      </c>
      <c r="J3995" s="2">
        <v>143973</v>
      </c>
      <c r="K3995" s="2">
        <v>265332</v>
      </c>
    </row>
    <row r="3996" spans="1:11" x14ac:dyDescent="0.3">
      <c r="A3996" s="2">
        <v>30</v>
      </c>
      <c r="B3996" s="2" t="s">
        <v>2623</v>
      </c>
      <c r="C3996" s="2">
        <v>172</v>
      </c>
      <c r="D3996" s="2" t="s">
        <v>3479</v>
      </c>
      <c r="E3996" s="2" t="s">
        <v>2639</v>
      </c>
      <c r="F3996" s="2">
        <v>16</v>
      </c>
      <c r="G3996" s="2" t="s">
        <v>19</v>
      </c>
      <c r="H3996" s="2">
        <v>155</v>
      </c>
      <c r="I3996" s="3">
        <v>1.0765907496544491E-3</v>
      </c>
      <c r="J3996" s="2">
        <v>143973</v>
      </c>
      <c r="K3996" s="2">
        <v>265332</v>
      </c>
    </row>
    <row r="3997" spans="1:11" x14ac:dyDescent="0.3">
      <c r="A3997" s="2">
        <v>30</v>
      </c>
      <c r="B3997" s="2" t="s">
        <v>2623</v>
      </c>
      <c r="C3997" s="2">
        <v>173</v>
      </c>
      <c r="D3997" s="2" t="s">
        <v>3266</v>
      </c>
      <c r="E3997" s="2" t="s">
        <v>2624</v>
      </c>
      <c r="F3997" s="2">
        <v>1</v>
      </c>
      <c r="G3997" s="2" t="s">
        <v>1977</v>
      </c>
      <c r="H3997" s="2">
        <v>61355</v>
      </c>
      <c r="I3997" s="3">
        <v>0.44978703751218763</v>
      </c>
      <c r="J3997" s="2">
        <v>136409</v>
      </c>
      <c r="K3997" s="2">
        <v>255142</v>
      </c>
    </row>
    <row r="3998" spans="1:11" x14ac:dyDescent="0.3">
      <c r="A3998" s="2">
        <v>30</v>
      </c>
      <c r="B3998" s="2" t="s">
        <v>2623</v>
      </c>
      <c r="C3998" s="2">
        <v>173</v>
      </c>
      <c r="D3998" s="2" t="s">
        <v>3266</v>
      </c>
      <c r="E3998" s="2" t="s">
        <v>645</v>
      </c>
      <c r="F3998" s="2">
        <v>2</v>
      </c>
      <c r="G3998" s="2" t="s">
        <v>103</v>
      </c>
      <c r="H3998" s="2">
        <v>58477</v>
      </c>
      <c r="I3998" s="3">
        <v>0.42868872288485366</v>
      </c>
      <c r="J3998" s="2">
        <v>136409</v>
      </c>
      <c r="K3998" s="2">
        <v>255142</v>
      </c>
    </row>
    <row r="3999" spans="1:11" x14ac:dyDescent="0.3">
      <c r="A3999" s="2">
        <v>30</v>
      </c>
      <c r="B3999" s="2" t="s">
        <v>2623</v>
      </c>
      <c r="C3999" s="2">
        <v>173</v>
      </c>
      <c r="D3999" s="2" t="s">
        <v>3266</v>
      </c>
      <c r="E3999" s="2" t="s">
        <v>2625</v>
      </c>
      <c r="F3999" s="2">
        <v>3</v>
      </c>
      <c r="G3999" s="2" t="s">
        <v>1023</v>
      </c>
      <c r="H3999" s="2">
        <v>10075</v>
      </c>
      <c r="I3999" s="3">
        <v>7.3858762984847046E-2</v>
      </c>
      <c r="J3999" s="2">
        <v>136409</v>
      </c>
      <c r="K3999" s="2">
        <v>255142</v>
      </c>
    </row>
    <row r="4000" spans="1:11" x14ac:dyDescent="0.3">
      <c r="A4000" s="2">
        <v>30</v>
      </c>
      <c r="B4000" s="2" t="s">
        <v>2623</v>
      </c>
      <c r="C4000" s="2">
        <v>173</v>
      </c>
      <c r="D4000" s="2" t="s">
        <v>3266</v>
      </c>
      <c r="E4000" s="2" t="s">
        <v>7989</v>
      </c>
      <c r="F4000" s="2">
        <v>4</v>
      </c>
      <c r="G4000" s="2" t="s">
        <v>22</v>
      </c>
      <c r="H4000" s="2">
        <v>2582</v>
      </c>
      <c r="I4000" s="3">
        <v>1.892836982897023E-2</v>
      </c>
      <c r="J4000" s="2">
        <v>136409</v>
      </c>
      <c r="K4000" s="2">
        <v>255142</v>
      </c>
    </row>
    <row r="4001" spans="1:11" x14ac:dyDescent="0.3">
      <c r="A4001" s="2">
        <v>30</v>
      </c>
      <c r="B4001" s="2" t="s">
        <v>2623</v>
      </c>
      <c r="C4001" s="2">
        <v>173</v>
      </c>
      <c r="D4001" s="2" t="s">
        <v>3266</v>
      </c>
      <c r="E4001" s="2" t="s">
        <v>2626</v>
      </c>
      <c r="F4001" s="2">
        <v>5</v>
      </c>
      <c r="G4001" s="2" t="s">
        <v>11</v>
      </c>
      <c r="H4001" s="2">
        <v>1182</v>
      </c>
      <c r="I4001" s="3">
        <v>8.6651174042768446E-3</v>
      </c>
      <c r="J4001" s="2">
        <v>136409</v>
      </c>
      <c r="K4001" s="2">
        <v>255142</v>
      </c>
    </row>
    <row r="4002" spans="1:11" x14ac:dyDescent="0.3">
      <c r="A4002" s="2">
        <v>30</v>
      </c>
      <c r="B4002" s="2" t="s">
        <v>2623</v>
      </c>
      <c r="C4002" s="2">
        <v>173</v>
      </c>
      <c r="D4002" s="2" t="s">
        <v>3266</v>
      </c>
      <c r="E4002" s="2" t="s">
        <v>2627</v>
      </c>
      <c r="F4002" s="2">
        <v>6</v>
      </c>
      <c r="G4002" s="2" t="s">
        <v>19</v>
      </c>
      <c r="H4002" s="2">
        <v>319</v>
      </c>
      <c r="I4002" s="3">
        <v>2.3385553739122787E-3</v>
      </c>
      <c r="J4002" s="2">
        <v>136409</v>
      </c>
      <c r="K4002" s="2">
        <v>255142</v>
      </c>
    </row>
    <row r="4003" spans="1:11" x14ac:dyDescent="0.3">
      <c r="A4003" s="2">
        <v>30</v>
      </c>
      <c r="B4003" s="2" t="s">
        <v>2623</v>
      </c>
      <c r="C4003" s="2">
        <v>173</v>
      </c>
      <c r="D4003" s="2" t="s">
        <v>3266</v>
      </c>
      <c r="E4003" s="2" t="s">
        <v>2628</v>
      </c>
      <c r="F4003" s="2">
        <v>7</v>
      </c>
      <c r="G4003" s="2" t="s">
        <v>19</v>
      </c>
      <c r="H4003" s="2">
        <v>318</v>
      </c>
      <c r="I4003" s="3">
        <v>2.331224479323212E-3</v>
      </c>
      <c r="J4003" s="2">
        <v>136409</v>
      </c>
      <c r="K4003" s="2">
        <v>255142</v>
      </c>
    </row>
    <row r="4004" spans="1:11" x14ac:dyDescent="0.3">
      <c r="A4004" s="2">
        <v>30</v>
      </c>
      <c r="B4004" s="2" t="s">
        <v>2623</v>
      </c>
      <c r="C4004" s="2">
        <v>173</v>
      </c>
      <c r="D4004" s="2" t="s">
        <v>3266</v>
      </c>
      <c r="E4004" s="2" t="s">
        <v>2629</v>
      </c>
      <c r="F4004" s="2">
        <v>8</v>
      </c>
      <c r="G4004" s="2" t="s">
        <v>19</v>
      </c>
      <c r="H4004" s="2">
        <v>328</v>
      </c>
      <c r="I4004" s="3">
        <v>2.4045334252138788E-3</v>
      </c>
      <c r="J4004" s="2">
        <v>136409</v>
      </c>
      <c r="K4004" s="2">
        <v>255142</v>
      </c>
    </row>
    <row r="4005" spans="1:11" x14ac:dyDescent="0.3">
      <c r="A4005" s="2">
        <v>30</v>
      </c>
      <c r="B4005" s="2" t="s">
        <v>2623</v>
      </c>
      <c r="C4005" s="2">
        <v>173</v>
      </c>
      <c r="D4005" s="2" t="s">
        <v>3266</v>
      </c>
      <c r="E4005" s="2" t="s">
        <v>2630</v>
      </c>
      <c r="F4005" s="2">
        <v>9</v>
      </c>
      <c r="G4005" s="2" t="s">
        <v>502</v>
      </c>
      <c r="H4005" s="2">
        <v>269</v>
      </c>
      <c r="I4005" s="3">
        <v>1.9720106444589434E-3</v>
      </c>
      <c r="J4005" s="2">
        <v>136409</v>
      </c>
      <c r="K4005" s="2">
        <v>255142</v>
      </c>
    </row>
    <row r="4006" spans="1:11" x14ac:dyDescent="0.3">
      <c r="A4006" s="2">
        <v>30</v>
      </c>
      <c r="B4006" s="2" t="s">
        <v>2623</v>
      </c>
      <c r="C4006" s="2">
        <v>173</v>
      </c>
      <c r="D4006" s="2" t="s">
        <v>3266</v>
      </c>
      <c r="E4006" s="2" t="s">
        <v>2631</v>
      </c>
      <c r="F4006" s="2">
        <v>10</v>
      </c>
      <c r="G4006" s="2" t="s">
        <v>1729</v>
      </c>
      <c r="H4006" s="2">
        <v>347</v>
      </c>
      <c r="I4006" s="3">
        <v>2.5438204224061461E-3</v>
      </c>
      <c r="J4006" s="2">
        <v>136409</v>
      </c>
      <c r="K4006" s="2">
        <v>255142</v>
      </c>
    </row>
    <row r="4007" spans="1:11" x14ac:dyDescent="0.3">
      <c r="A4007" s="2">
        <v>30</v>
      </c>
      <c r="B4007" s="2" t="s">
        <v>2623</v>
      </c>
      <c r="C4007" s="2">
        <v>173</v>
      </c>
      <c r="D4007" s="2" t="s">
        <v>3266</v>
      </c>
      <c r="E4007" s="2" t="s">
        <v>2632</v>
      </c>
      <c r="F4007" s="2">
        <v>11</v>
      </c>
      <c r="G4007" s="2" t="s">
        <v>2314</v>
      </c>
      <c r="H4007" s="2">
        <v>281</v>
      </c>
      <c r="I4007" s="3">
        <v>2.0599813795277437E-3</v>
      </c>
      <c r="J4007" s="2">
        <v>136409</v>
      </c>
      <c r="K4007" s="2">
        <v>255142</v>
      </c>
    </row>
    <row r="4008" spans="1:11" x14ac:dyDescent="0.3">
      <c r="A4008" s="2">
        <v>30</v>
      </c>
      <c r="B4008" s="2" t="s">
        <v>2623</v>
      </c>
      <c r="C4008" s="2">
        <v>173</v>
      </c>
      <c r="D4008" s="2" t="s">
        <v>3266</v>
      </c>
      <c r="E4008" s="2" t="s">
        <v>2633</v>
      </c>
      <c r="F4008" s="2">
        <v>12</v>
      </c>
      <c r="G4008" s="2" t="s">
        <v>1053</v>
      </c>
      <c r="H4008" s="2">
        <v>229</v>
      </c>
      <c r="I4008" s="3">
        <v>1.6787748608962751E-3</v>
      </c>
      <c r="J4008" s="2">
        <v>136409</v>
      </c>
      <c r="K4008" s="2">
        <v>255142</v>
      </c>
    </row>
    <row r="4009" spans="1:11" x14ac:dyDescent="0.3">
      <c r="A4009" s="2">
        <v>30</v>
      </c>
      <c r="B4009" s="2" t="s">
        <v>2623</v>
      </c>
      <c r="C4009" s="2">
        <v>173</v>
      </c>
      <c r="D4009" s="2" t="s">
        <v>3266</v>
      </c>
      <c r="E4009" s="2" t="s">
        <v>2634</v>
      </c>
      <c r="F4009" s="2">
        <v>13</v>
      </c>
      <c r="G4009" s="2" t="s">
        <v>2635</v>
      </c>
      <c r="H4009" s="2">
        <v>161</v>
      </c>
      <c r="I4009" s="3">
        <v>1.1802740288397392E-3</v>
      </c>
      <c r="J4009" s="2">
        <v>136409</v>
      </c>
      <c r="K4009" s="2">
        <v>255142</v>
      </c>
    </row>
    <row r="4010" spans="1:11" x14ac:dyDescent="0.3">
      <c r="A4010" s="2">
        <v>30</v>
      </c>
      <c r="B4010" s="2" t="s">
        <v>2623</v>
      </c>
      <c r="C4010" s="2">
        <v>173</v>
      </c>
      <c r="D4010" s="2" t="s">
        <v>3266</v>
      </c>
      <c r="E4010" s="2" t="s">
        <v>2636</v>
      </c>
      <c r="F4010" s="2">
        <v>14</v>
      </c>
      <c r="G4010" s="2" t="s">
        <v>2637</v>
      </c>
      <c r="H4010" s="2">
        <v>174</v>
      </c>
      <c r="I4010" s="3">
        <v>1.2755756584976064E-3</v>
      </c>
      <c r="J4010" s="2">
        <v>136409</v>
      </c>
      <c r="K4010" s="2">
        <v>255142</v>
      </c>
    </row>
    <row r="4011" spans="1:11" x14ac:dyDescent="0.3">
      <c r="A4011" s="2">
        <v>30</v>
      </c>
      <c r="B4011" s="2" t="s">
        <v>2623</v>
      </c>
      <c r="C4011" s="2">
        <v>173</v>
      </c>
      <c r="D4011" s="2" t="s">
        <v>3266</v>
      </c>
      <c r="E4011" s="2" t="s">
        <v>2638</v>
      </c>
      <c r="F4011" s="2">
        <v>15</v>
      </c>
      <c r="G4011" s="2" t="s">
        <v>1962</v>
      </c>
      <c r="H4011" s="2">
        <v>184</v>
      </c>
      <c r="I4011" s="3">
        <v>1.3488846043882734E-3</v>
      </c>
      <c r="J4011" s="2">
        <v>136409</v>
      </c>
      <c r="K4011" s="2">
        <v>255142</v>
      </c>
    </row>
    <row r="4012" spans="1:11" x14ac:dyDescent="0.3">
      <c r="A4012" s="2">
        <v>30</v>
      </c>
      <c r="B4012" s="2" t="s">
        <v>2623</v>
      </c>
      <c r="C4012" s="2">
        <v>173</v>
      </c>
      <c r="D4012" s="2" t="s">
        <v>3266</v>
      </c>
      <c r="E4012" s="2" t="s">
        <v>2639</v>
      </c>
      <c r="F4012" s="2">
        <v>16</v>
      </c>
      <c r="G4012" s="2" t="s">
        <v>19</v>
      </c>
      <c r="H4012" s="2">
        <v>128</v>
      </c>
      <c r="I4012" s="3">
        <v>9.3835450740053811E-4</v>
      </c>
      <c r="J4012" s="2">
        <v>136409</v>
      </c>
      <c r="K4012" s="2">
        <v>255142</v>
      </c>
    </row>
    <row r="4013" spans="1:11" x14ac:dyDescent="0.3">
      <c r="A4013" s="2">
        <v>29</v>
      </c>
      <c r="B4013" s="2" t="s">
        <v>2592</v>
      </c>
      <c r="C4013" s="2">
        <v>174</v>
      </c>
      <c r="D4013" s="2" t="s">
        <v>3476</v>
      </c>
      <c r="E4013" s="2" t="s">
        <v>2593</v>
      </c>
      <c r="F4013" s="2">
        <v>1</v>
      </c>
      <c r="G4013" s="2" t="s">
        <v>7</v>
      </c>
      <c r="H4013" s="2">
        <v>82117</v>
      </c>
      <c r="I4013" s="3">
        <v>0.55949825916917062</v>
      </c>
      <c r="J4013" s="2">
        <v>146769</v>
      </c>
      <c r="K4013" s="2">
        <v>283035</v>
      </c>
    </row>
    <row r="4014" spans="1:11" x14ac:dyDescent="0.3">
      <c r="A4014" s="2">
        <v>29</v>
      </c>
      <c r="B4014" s="2" t="s">
        <v>2592</v>
      </c>
      <c r="C4014" s="2">
        <v>174</v>
      </c>
      <c r="D4014" s="2" t="s">
        <v>3476</v>
      </c>
      <c r="E4014" s="2" t="s">
        <v>2594</v>
      </c>
      <c r="F4014" s="2">
        <v>2</v>
      </c>
      <c r="G4014" s="2" t="s">
        <v>9</v>
      </c>
      <c r="H4014" s="2">
        <v>58553</v>
      </c>
      <c r="I4014" s="3">
        <v>0.39894664404608604</v>
      </c>
      <c r="J4014" s="2">
        <v>146769</v>
      </c>
      <c r="K4014" s="2">
        <v>283035</v>
      </c>
    </row>
    <row r="4015" spans="1:11" x14ac:dyDescent="0.3">
      <c r="A4015" s="2">
        <v>29</v>
      </c>
      <c r="B4015" s="2" t="s">
        <v>2592</v>
      </c>
      <c r="C4015" s="2">
        <v>174</v>
      </c>
      <c r="D4015" s="2" t="s">
        <v>3476</v>
      </c>
      <c r="E4015" s="2" t="s">
        <v>7988</v>
      </c>
      <c r="F4015" s="2">
        <v>3</v>
      </c>
      <c r="G4015" s="2" t="s">
        <v>22</v>
      </c>
      <c r="H4015" s="2">
        <v>1356</v>
      </c>
      <c r="I4015" s="3">
        <v>9.239008237434336E-3</v>
      </c>
      <c r="J4015" s="2">
        <v>146769</v>
      </c>
      <c r="K4015" s="2">
        <v>283035</v>
      </c>
    </row>
    <row r="4016" spans="1:11" x14ac:dyDescent="0.3">
      <c r="A4016" s="2">
        <v>29</v>
      </c>
      <c r="B4016" s="2" t="s">
        <v>2592</v>
      </c>
      <c r="C4016" s="2">
        <v>174</v>
      </c>
      <c r="D4016" s="2" t="s">
        <v>3476</v>
      </c>
      <c r="E4016" s="2" t="s">
        <v>2595</v>
      </c>
      <c r="F4016" s="2">
        <v>4</v>
      </c>
      <c r="G4016" s="2" t="s">
        <v>1023</v>
      </c>
      <c r="H4016" s="2">
        <v>2029</v>
      </c>
      <c r="I4016" s="3">
        <v>1.382444521663294E-2</v>
      </c>
      <c r="J4016" s="2">
        <v>146769</v>
      </c>
      <c r="K4016" s="2">
        <v>283035</v>
      </c>
    </row>
    <row r="4017" spans="1:11" x14ac:dyDescent="0.3">
      <c r="A4017" s="2">
        <v>29</v>
      </c>
      <c r="B4017" s="2" t="s">
        <v>2592</v>
      </c>
      <c r="C4017" s="2">
        <v>174</v>
      </c>
      <c r="D4017" s="2" t="s">
        <v>3476</v>
      </c>
      <c r="E4017" s="2" t="s">
        <v>2596</v>
      </c>
      <c r="F4017" s="2">
        <v>5</v>
      </c>
      <c r="G4017" s="2" t="s">
        <v>11</v>
      </c>
      <c r="H4017" s="2">
        <v>522</v>
      </c>
      <c r="I4017" s="3">
        <v>3.5566093657379964E-3</v>
      </c>
      <c r="J4017" s="2">
        <v>146769</v>
      </c>
      <c r="K4017" s="2">
        <v>283035</v>
      </c>
    </row>
    <row r="4018" spans="1:11" x14ac:dyDescent="0.3">
      <c r="A4018" s="2">
        <v>29</v>
      </c>
      <c r="B4018" s="2" t="s">
        <v>2592</v>
      </c>
      <c r="C4018" s="2">
        <v>174</v>
      </c>
      <c r="D4018" s="2" t="s">
        <v>3476</v>
      </c>
      <c r="E4018" s="2" t="s">
        <v>2597</v>
      </c>
      <c r="F4018" s="2">
        <v>6</v>
      </c>
      <c r="G4018" s="2" t="s">
        <v>567</v>
      </c>
      <c r="H4018" s="2">
        <v>311</v>
      </c>
      <c r="I4018" s="3">
        <v>2.1189760780546299E-3</v>
      </c>
      <c r="J4018" s="2">
        <v>146769</v>
      </c>
      <c r="K4018" s="2">
        <v>283035</v>
      </c>
    </row>
    <row r="4019" spans="1:11" x14ac:dyDescent="0.3">
      <c r="A4019" s="2">
        <v>29</v>
      </c>
      <c r="B4019" s="2" t="s">
        <v>2592</v>
      </c>
      <c r="C4019" s="2">
        <v>174</v>
      </c>
      <c r="D4019" s="2" t="s">
        <v>3476</v>
      </c>
      <c r="E4019" s="2" t="s">
        <v>2598</v>
      </c>
      <c r="F4019" s="2">
        <v>7</v>
      </c>
      <c r="G4019" s="2" t="s">
        <v>1363</v>
      </c>
      <c r="H4019" s="2">
        <v>245</v>
      </c>
      <c r="I4019" s="3">
        <v>1.6692898364095961E-3</v>
      </c>
      <c r="J4019" s="2">
        <v>146769</v>
      </c>
      <c r="K4019" s="2">
        <v>283035</v>
      </c>
    </row>
    <row r="4020" spans="1:11" x14ac:dyDescent="0.3">
      <c r="A4020" s="2">
        <v>29</v>
      </c>
      <c r="B4020" s="2" t="s">
        <v>2592</v>
      </c>
      <c r="C4020" s="2">
        <v>174</v>
      </c>
      <c r="D4020" s="2" t="s">
        <v>3476</v>
      </c>
      <c r="E4020" s="2" t="s">
        <v>2599</v>
      </c>
      <c r="F4020" s="2">
        <v>8</v>
      </c>
      <c r="G4020" s="2" t="s">
        <v>19</v>
      </c>
      <c r="H4020" s="2">
        <v>206</v>
      </c>
      <c r="I4020" s="3">
        <v>1.4035661481648031E-3</v>
      </c>
      <c r="J4020" s="2">
        <v>146769</v>
      </c>
      <c r="K4020" s="2">
        <v>283035</v>
      </c>
    </row>
    <row r="4021" spans="1:11" x14ac:dyDescent="0.3">
      <c r="A4021" s="2">
        <v>29</v>
      </c>
      <c r="B4021" s="2" t="s">
        <v>2592</v>
      </c>
      <c r="C4021" s="2">
        <v>174</v>
      </c>
      <c r="D4021" s="2" t="s">
        <v>3476</v>
      </c>
      <c r="E4021" s="2" t="s">
        <v>2600</v>
      </c>
      <c r="F4021" s="2">
        <v>9</v>
      </c>
      <c r="G4021" s="2" t="s">
        <v>2601</v>
      </c>
      <c r="H4021" s="2">
        <v>110</v>
      </c>
      <c r="I4021" s="3">
        <v>7.4947706940839008E-4</v>
      </c>
      <c r="J4021" s="2">
        <v>146769</v>
      </c>
      <c r="K4021" s="2">
        <v>283035</v>
      </c>
    </row>
    <row r="4022" spans="1:11" x14ac:dyDescent="0.3">
      <c r="A4022" s="2">
        <v>29</v>
      </c>
      <c r="B4022" s="2" t="s">
        <v>2592</v>
      </c>
      <c r="C4022" s="2">
        <v>174</v>
      </c>
      <c r="D4022" s="2" t="s">
        <v>3476</v>
      </c>
      <c r="E4022" s="2" t="s">
        <v>2603</v>
      </c>
      <c r="F4022" s="2">
        <v>10</v>
      </c>
      <c r="G4022" s="2" t="s">
        <v>19</v>
      </c>
      <c r="H4022" s="2">
        <v>101</v>
      </c>
      <c r="I4022" s="3">
        <v>6.8815621827497632E-4</v>
      </c>
      <c r="J4022" s="2">
        <v>146769</v>
      </c>
      <c r="K4022" s="2">
        <v>283035</v>
      </c>
    </row>
    <row r="4023" spans="1:11" x14ac:dyDescent="0.3">
      <c r="A4023" s="2">
        <v>29</v>
      </c>
      <c r="B4023" s="2" t="s">
        <v>2592</v>
      </c>
      <c r="C4023" s="2">
        <v>174</v>
      </c>
      <c r="D4023" s="2" t="s">
        <v>3476</v>
      </c>
      <c r="E4023" s="2" t="s">
        <v>2602</v>
      </c>
      <c r="F4023" s="2">
        <v>11</v>
      </c>
      <c r="G4023" s="2" t="s">
        <v>19</v>
      </c>
      <c r="H4023" s="2">
        <v>117</v>
      </c>
      <c r="I4023" s="3">
        <v>7.971710647343785E-4</v>
      </c>
      <c r="J4023" s="2">
        <v>146769</v>
      </c>
      <c r="K4023" s="2">
        <v>283035</v>
      </c>
    </row>
    <row r="4024" spans="1:11" x14ac:dyDescent="0.3">
      <c r="A4024" s="2">
        <v>29</v>
      </c>
      <c r="B4024" s="2" t="s">
        <v>2592</v>
      </c>
      <c r="C4024" s="2">
        <v>174</v>
      </c>
      <c r="D4024" s="2" t="s">
        <v>3476</v>
      </c>
      <c r="E4024" s="2" t="s">
        <v>2604</v>
      </c>
      <c r="F4024" s="2">
        <v>12</v>
      </c>
      <c r="G4024" s="2" t="s">
        <v>19</v>
      </c>
      <c r="H4024" s="2">
        <v>100</v>
      </c>
      <c r="I4024" s="3">
        <v>6.813427903712637E-4</v>
      </c>
      <c r="J4024" s="2">
        <v>146769</v>
      </c>
      <c r="K4024" s="2">
        <v>283035</v>
      </c>
    </row>
    <row r="4025" spans="1:11" x14ac:dyDescent="0.3">
      <c r="A4025" s="2">
        <v>29</v>
      </c>
      <c r="B4025" s="2" t="s">
        <v>2592</v>
      </c>
      <c r="C4025" s="2">
        <v>174</v>
      </c>
      <c r="D4025" s="2" t="s">
        <v>3476</v>
      </c>
      <c r="E4025" s="2" t="s">
        <v>2606</v>
      </c>
      <c r="F4025" s="2">
        <v>13</v>
      </c>
      <c r="G4025" s="2" t="s">
        <v>19</v>
      </c>
      <c r="H4025" s="2">
        <v>108</v>
      </c>
      <c r="I4025" s="3">
        <v>7.3585021360096474E-4</v>
      </c>
      <c r="J4025" s="2">
        <v>146769</v>
      </c>
      <c r="K4025" s="2">
        <v>283035</v>
      </c>
    </row>
    <row r="4026" spans="1:11" x14ac:dyDescent="0.3">
      <c r="A4026" s="2">
        <v>29</v>
      </c>
      <c r="B4026" s="2" t="s">
        <v>2592</v>
      </c>
      <c r="C4026" s="2">
        <v>174</v>
      </c>
      <c r="D4026" s="2" t="s">
        <v>3476</v>
      </c>
      <c r="E4026" s="2" t="s">
        <v>2605</v>
      </c>
      <c r="F4026" s="2">
        <v>14</v>
      </c>
      <c r="G4026" s="2" t="s">
        <v>316</v>
      </c>
      <c r="H4026" s="2">
        <v>95</v>
      </c>
      <c r="I4026" s="3">
        <v>6.4727565085270051E-4</v>
      </c>
      <c r="J4026" s="2">
        <v>146769</v>
      </c>
      <c r="K4026" s="2">
        <v>283035</v>
      </c>
    </row>
    <row r="4027" spans="1:11" x14ac:dyDescent="0.3">
      <c r="A4027" s="2">
        <v>29</v>
      </c>
      <c r="B4027" s="2" t="s">
        <v>2592</v>
      </c>
      <c r="C4027" s="2">
        <v>174</v>
      </c>
      <c r="D4027" s="2" t="s">
        <v>3476</v>
      </c>
      <c r="E4027" s="2" t="s">
        <v>2607</v>
      </c>
      <c r="F4027" s="2">
        <v>15</v>
      </c>
      <c r="G4027" s="2" t="s">
        <v>19</v>
      </c>
      <c r="H4027" s="2">
        <v>102</v>
      </c>
      <c r="I4027" s="3">
        <v>6.9496964617868893E-4</v>
      </c>
      <c r="J4027" s="2">
        <v>146769</v>
      </c>
      <c r="K4027" s="2">
        <v>283035</v>
      </c>
    </row>
    <row r="4028" spans="1:11" x14ac:dyDescent="0.3">
      <c r="A4028" s="2">
        <v>29</v>
      </c>
      <c r="B4028" s="2" t="s">
        <v>2592</v>
      </c>
      <c r="C4028" s="2">
        <v>174</v>
      </c>
      <c r="D4028" s="2" t="s">
        <v>3476</v>
      </c>
      <c r="E4028" s="2" t="s">
        <v>2608</v>
      </c>
      <c r="F4028" s="2">
        <v>16</v>
      </c>
      <c r="G4028" s="2" t="s">
        <v>19</v>
      </c>
      <c r="H4028" s="2">
        <v>93</v>
      </c>
      <c r="I4028" s="3">
        <v>6.3364879504527528E-4</v>
      </c>
      <c r="J4028" s="2">
        <v>146769</v>
      </c>
      <c r="K4028" s="2">
        <v>283035</v>
      </c>
    </row>
    <row r="4029" spans="1:11" x14ac:dyDescent="0.3">
      <c r="A4029" s="2">
        <v>29</v>
      </c>
      <c r="B4029" s="2" t="s">
        <v>2592</v>
      </c>
      <c r="C4029" s="2">
        <v>174</v>
      </c>
      <c r="D4029" s="2" t="s">
        <v>3476</v>
      </c>
      <c r="E4029" s="2" t="s">
        <v>2609</v>
      </c>
      <c r="F4029" s="2">
        <v>17</v>
      </c>
      <c r="G4029" s="2" t="s">
        <v>19</v>
      </c>
      <c r="H4029" s="2">
        <v>96</v>
      </c>
      <c r="I4029" s="3">
        <v>6.5408907875641313E-4</v>
      </c>
      <c r="J4029" s="2">
        <v>146769</v>
      </c>
      <c r="K4029" s="2">
        <v>283035</v>
      </c>
    </row>
    <row r="4030" spans="1:11" x14ac:dyDescent="0.3">
      <c r="A4030" s="2">
        <v>29</v>
      </c>
      <c r="B4030" s="2" t="s">
        <v>2592</v>
      </c>
      <c r="C4030" s="2">
        <v>174</v>
      </c>
      <c r="D4030" s="2" t="s">
        <v>3476</v>
      </c>
      <c r="E4030" s="2" t="s">
        <v>2610</v>
      </c>
      <c r="F4030" s="2">
        <v>18</v>
      </c>
      <c r="G4030" s="2" t="s">
        <v>19</v>
      </c>
      <c r="H4030" s="2">
        <v>58</v>
      </c>
      <c r="I4030" s="3">
        <v>3.9517881841533294E-4</v>
      </c>
      <c r="J4030" s="2">
        <v>146769</v>
      </c>
      <c r="K4030" s="2">
        <v>283035</v>
      </c>
    </row>
    <row r="4031" spans="1:11" x14ac:dyDescent="0.3">
      <c r="A4031" s="2">
        <v>29</v>
      </c>
      <c r="B4031" s="2" t="s">
        <v>2592</v>
      </c>
      <c r="C4031" s="2">
        <v>174</v>
      </c>
      <c r="D4031" s="2" t="s">
        <v>3476</v>
      </c>
      <c r="E4031" s="2" t="s">
        <v>2611</v>
      </c>
      <c r="F4031" s="2">
        <v>19</v>
      </c>
      <c r="G4031" s="2" t="s">
        <v>1049</v>
      </c>
      <c r="H4031" s="2">
        <v>59</v>
      </c>
      <c r="I4031" s="3">
        <v>4.0199224631904556E-4</v>
      </c>
      <c r="J4031" s="2">
        <v>146769</v>
      </c>
      <c r="K4031" s="2">
        <v>283035</v>
      </c>
    </row>
    <row r="4032" spans="1:11" x14ac:dyDescent="0.3">
      <c r="A4032" s="2">
        <v>29</v>
      </c>
      <c r="B4032" s="2" t="s">
        <v>2592</v>
      </c>
      <c r="C4032" s="2">
        <v>174</v>
      </c>
      <c r="D4032" s="2" t="s">
        <v>3476</v>
      </c>
      <c r="E4032" s="2" t="s">
        <v>2612</v>
      </c>
      <c r="F4032" s="2">
        <v>20</v>
      </c>
      <c r="G4032" s="2" t="s">
        <v>19</v>
      </c>
      <c r="H4032" s="2">
        <v>60</v>
      </c>
      <c r="I4032" s="3">
        <v>4.0880567422275823E-4</v>
      </c>
      <c r="J4032" s="2">
        <v>146769</v>
      </c>
      <c r="K4032" s="2">
        <v>283035</v>
      </c>
    </row>
    <row r="4033" spans="1:11" x14ac:dyDescent="0.3">
      <c r="A4033" s="2">
        <v>29</v>
      </c>
      <c r="B4033" s="2" t="s">
        <v>2592</v>
      </c>
      <c r="C4033" s="2">
        <v>174</v>
      </c>
      <c r="D4033" s="2" t="s">
        <v>3476</v>
      </c>
      <c r="E4033" s="2" t="s">
        <v>2613</v>
      </c>
      <c r="F4033" s="2">
        <v>21</v>
      </c>
      <c r="G4033" s="2" t="s">
        <v>2614</v>
      </c>
      <c r="H4033" s="2">
        <v>62</v>
      </c>
      <c r="I4033" s="3">
        <v>4.2243253003018346E-4</v>
      </c>
      <c r="J4033" s="2">
        <v>146769</v>
      </c>
      <c r="K4033" s="2">
        <v>283035</v>
      </c>
    </row>
    <row r="4034" spans="1:11" x14ac:dyDescent="0.3">
      <c r="A4034" s="2">
        <v>29</v>
      </c>
      <c r="B4034" s="2" t="s">
        <v>2592</v>
      </c>
      <c r="C4034" s="2">
        <v>174</v>
      </c>
      <c r="D4034" s="2" t="s">
        <v>3476</v>
      </c>
      <c r="E4034" s="2" t="s">
        <v>2615</v>
      </c>
      <c r="F4034" s="2">
        <v>22</v>
      </c>
      <c r="G4034" s="2" t="s">
        <v>1519</v>
      </c>
      <c r="H4034" s="2">
        <v>52</v>
      </c>
      <c r="I4034" s="3">
        <v>3.5429825099305714E-4</v>
      </c>
      <c r="J4034" s="2">
        <v>146769</v>
      </c>
      <c r="K4034" s="2">
        <v>283035</v>
      </c>
    </row>
    <row r="4035" spans="1:11" x14ac:dyDescent="0.3">
      <c r="A4035" s="2">
        <v>29</v>
      </c>
      <c r="B4035" s="2" t="s">
        <v>2592</v>
      </c>
      <c r="C4035" s="2">
        <v>174</v>
      </c>
      <c r="D4035" s="2" t="s">
        <v>3476</v>
      </c>
      <c r="E4035" s="2" t="s">
        <v>2616</v>
      </c>
      <c r="F4035" s="2">
        <v>23</v>
      </c>
      <c r="G4035" s="2" t="s">
        <v>19</v>
      </c>
      <c r="H4035" s="2">
        <v>50</v>
      </c>
      <c r="I4035" s="3">
        <v>3.4067139518563185E-4</v>
      </c>
      <c r="J4035" s="2">
        <v>146769</v>
      </c>
      <c r="K4035" s="2">
        <v>283035</v>
      </c>
    </row>
    <row r="4036" spans="1:11" x14ac:dyDescent="0.3">
      <c r="A4036" s="2">
        <v>29</v>
      </c>
      <c r="B4036" s="2" t="s">
        <v>2592</v>
      </c>
      <c r="C4036" s="2">
        <v>174</v>
      </c>
      <c r="D4036" s="2" t="s">
        <v>3476</v>
      </c>
      <c r="E4036" s="2" t="s">
        <v>2617</v>
      </c>
      <c r="F4036" s="2">
        <v>24</v>
      </c>
      <c r="G4036" s="2" t="s">
        <v>2618</v>
      </c>
      <c r="H4036" s="2">
        <v>52</v>
      </c>
      <c r="I4036" s="3">
        <v>3.5429825099305714E-4</v>
      </c>
      <c r="J4036" s="2">
        <v>146769</v>
      </c>
      <c r="K4036" s="2">
        <v>283035</v>
      </c>
    </row>
    <row r="4037" spans="1:11" x14ac:dyDescent="0.3">
      <c r="A4037" s="2">
        <v>29</v>
      </c>
      <c r="B4037" s="2" t="s">
        <v>2592</v>
      </c>
      <c r="C4037" s="2">
        <v>174</v>
      </c>
      <c r="D4037" s="2" t="s">
        <v>3476</v>
      </c>
      <c r="E4037" s="2" t="s">
        <v>2619</v>
      </c>
      <c r="F4037" s="2">
        <v>25</v>
      </c>
      <c r="G4037" s="2" t="s">
        <v>19</v>
      </c>
      <c r="H4037" s="2">
        <v>30</v>
      </c>
      <c r="I4037" s="3">
        <v>2.0440283711137912E-4</v>
      </c>
      <c r="J4037" s="2">
        <v>146769</v>
      </c>
      <c r="K4037" s="2">
        <v>283035</v>
      </c>
    </row>
    <row r="4038" spans="1:11" x14ac:dyDescent="0.3">
      <c r="A4038" s="2">
        <v>29</v>
      </c>
      <c r="B4038" s="2" t="s">
        <v>2592</v>
      </c>
      <c r="C4038" s="2">
        <v>174</v>
      </c>
      <c r="D4038" s="2" t="s">
        <v>3476</v>
      </c>
      <c r="E4038" s="2" t="s">
        <v>2620</v>
      </c>
      <c r="F4038" s="2">
        <v>26</v>
      </c>
      <c r="G4038" s="2" t="s">
        <v>19</v>
      </c>
      <c r="H4038" s="2">
        <v>35</v>
      </c>
      <c r="I4038" s="3">
        <v>2.3846997662994228E-4</v>
      </c>
      <c r="J4038" s="2">
        <v>146769</v>
      </c>
      <c r="K4038" s="2">
        <v>283035</v>
      </c>
    </row>
    <row r="4039" spans="1:11" x14ac:dyDescent="0.3">
      <c r="A4039" s="2">
        <v>29</v>
      </c>
      <c r="B4039" s="2" t="s">
        <v>2592</v>
      </c>
      <c r="C4039" s="2">
        <v>174</v>
      </c>
      <c r="D4039" s="2" t="s">
        <v>3476</v>
      </c>
      <c r="E4039" s="2" t="s">
        <v>2621</v>
      </c>
      <c r="F4039" s="2">
        <v>27</v>
      </c>
      <c r="G4039" s="2" t="s">
        <v>19</v>
      </c>
      <c r="H4039" s="2">
        <v>29</v>
      </c>
      <c r="I4039" s="3">
        <v>1.9758940920766647E-4</v>
      </c>
      <c r="J4039" s="2">
        <v>146769</v>
      </c>
      <c r="K4039" s="2">
        <v>283035</v>
      </c>
    </row>
    <row r="4040" spans="1:11" x14ac:dyDescent="0.3">
      <c r="A4040" s="2">
        <v>29</v>
      </c>
      <c r="B4040" s="2" t="s">
        <v>2592</v>
      </c>
      <c r="C4040" s="2">
        <v>174</v>
      </c>
      <c r="D4040" s="2" t="s">
        <v>3476</v>
      </c>
      <c r="E4040" s="2" t="s">
        <v>2622</v>
      </c>
      <c r="F4040" s="2">
        <v>28</v>
      </c>
      <c r="G4040" s="2" t="s">
        <v>19</v>
      </c>
      <c r="H4040" s="2">
        <v>21</v>
      </c>
      <c r="I4040" s="3">
        <v>1.4308198597796538E-4</v>
      </c>
      <c r="J4040" s="2">
        <v>146769</v>
      </c>
      <c r="K4040" s="2">
        <v>283035</v>
      </c>
    </row>
    <row r="4041" spans="1:11" x14ac:dyDescent="0.3">
      <c r="A4041" s="2">
        <v>29</v>
      </c>
      <c r="B4041" s="2" t="s">
        <v>2592</v>
      </c>
      <c r="C4041" s="2">
        <v>175</v>
      </c>
      <c r="D4041" s="2" t="s">
        <v>3262</v>
      </c>
      <c r="E4041" s="2" t="s">
        <v>2593</v>
      </c>
      <c r="F4041" s="2">
        <v>1</v>
      </c>
      <c r="G4041" s="2" t="s">
        <v>7</v>
      </c>
      <c r="H4041" s="2">
        <v>67620</v>
      </c>
      <c r="I4041" s="3">
        <v>0.54546334537945274</v>
      </c>
      <c r="J4041" s="2">
        <v>123968</v>
      </c>
      <c r="K4041" s="2">
        <v>238982</v>
      </c>
    </row>
    <row r="4042" spans="1:11" x14ac:dyDescent="0.3">
      <c r="A4042" s="2">
        <v>29</v>
      </c>
      <c r="B4042" s="2" t="s">
        <v>2592</v>
      </c>
      <c r="C4042" s="2">
        <v>175</v>
      </c>
      <c r="D4042" s="2" t="s">
        <v>3262</v>
      </c>
      <c r="E4042" s="2" t="s">
        <v>2594</v>
      </c>
      <c r="F4042" s="2">
        <v>2</v>
      </c>
      <c r="G4042" s="2" t="s">
        <v>9</v>
      </c>
      <c r="H4042" s="2">
        <v>51328</v>
      </c>
      <c r="I4042" s="3">
        <v>0.41404233350542075</v>
      </c>
      <c r="J4042" s="2">
        <v>123968</v>
      </c>
      <c r="K4042" s="2">
        <v>238982</v>
      </c>
    </row>
    <row r="4043" spans="1:11" x14ac:dyDescent="0.3">
      <c r="A4043" s="2">
        <v>29</v>
      </c>
      <c r="B4043" s="2" t="s">
        <v>2592</v>
      </c>
      <c r="C4043" s="2">
        <v>175</v>
      </c>
      <c r="D4043" s="2" t="s">
        <v>3262</v>
      </c>
      <c r="E4043" s="2" t="s">
        <v>7988</v>
      </c>
      <c r="F4043" s="2">
        <v>3</v>
      </c>
      <c r="G4043" s="2" t="s">
        <v>22</v>
      </c>
      <c r="H4043" s="2">
        <v>1480</v>
      </c>
      <c r="I4043" s="3">
        <v>1.1938564790913785E-2</v>
      </c>
      <c r="J4043" s="2">
        <v>123968</v>
      </c>
      <c r="K4043" s="2">
        <v>238982</v>
      </c>
    </row>
    <row r="4044" spans="1:11" x14ac:dyDescent="0.3">
      <c r="A4044" s="2">
        <v>29</v>
      </c>
      <c r="B4044" s="2" t="s">
        <v>2592</v>
      </c>
      <c r="C4044" s="2">
        <v>175</v>
      </c>
      <c r="D4044" s="2" t="s">
        <v>3262</v>
      </c>
      <c r="E4044" s="2" t="s">
        <v>2595</v>
      </c>
      <c r="F4044" s="2">
        <v>4</v>
      </c>
      <c r="G4044" s="2" t="s">
        <v>1023</v>
      </c>
      <c r="H4044" s="2">
        <v>1005</v>
      </c>
      <c r="I4044" s="3">
        <v>8.1069308208569953E-3</v>
      </c>
      <c r="J4044" s="2">
        <v>123968</v>
      </c>
      <c r="K4044" s="2">
        <v>238982</v>
      </c>
    </row>
    <row r="4045" spans="1:11" x14ac:dyDescent="0.3">
      <c r="A4045" s="2">
        <v>29</v>
      </c>
      <c r="B4045" s="2" t="s">
        <v>2592</v>
      </c>
      <c r="C4045" s="2">
        <v>175</v>
      </c>
      <c r="D4045" s="2" t="s">
        <v>3262</v>
      </c>
      <c r="E4045" s="2" t="s">
        <v>2596</v>
      </c>
      <c r="F4045" s="2">
        <v>5</v>
      </c>
      <c r="G4045" s="2" t="s">
        <v>11</v>
      </c>
      <c r="H4045" s="2">
        <v>469</v>
      </c>
      <c r="I4045" s="3">
        <v>3.7832343830665979E-3</v>
      </c>
      <c r="J4045" s="2">
        <v>123968</v>
      </c>
      <c r="K4045" s="2">
        <v>238982</v>
      </c>
    </row>
    <row r="4046" spans="1:11" x14ac:dyDescent="0.3">
      <c r="A4046" s="2">
        <v>29</v>
      </c>
      <c r="B4046" s="2" t="s">
        <v>2592</v>
      </c>
      <c r="C4046" s="2">
        <v>175</v>
      </c>
      <c r="D4046" s="2" t="s">
        <v>3262</v>
      </c>
      <c r="E4046" s="2" t="s">
        <v>2597</v>
      </c>
      <c r="F4046" s="2">
        <v>6</v>
      </c>
      <c r="G4046" s="2" t="s">
        <v>567</v>
      </c>
      <c r="H4046" s="2">
        <v>363</v>
      </c>
      <c r="I4046" s="3">
        <v>2.9281750129065563E-3</v>
      </c>
      <c r="J4046" s="2">
        <v>123968</v>
      </c>
      <c r="K4046" s="2">
        <v>238982</v>
      </c>
    </row>
    <row r="4047" spans="1:11" x14ac:dyDescent="0.3">
      <c r="A4047" s="2">
        <v>29</v>
      </c>
      <c r="B4047" s="2" t="s">
        <v>2592</v>
      </c>
      <c r="C4047" s="2">
        <v>175</v>
      </c>
      <c r="D4047" s="2" t="s">
        <v>3262</v>
      </c>
      <c r="E4047" s="2" t="s">
        <v>2598</v>
      </c>
      <c r="F4047" s="2">
        <v>7</v>
      </c>
      <c r="G4047" s="2" t="s">
        <v>1363</v>
      </c>
      <c r="H4047" s="2">
        <v>140</v>
      </c>
      <c r="I4047" s="3">
        <v>1.1293236964377905E-3</v>
      </c>
      <c r="J4047" s="2">
        <v>123968</v>
      </c>
      <c r="K4047" s="2">
        <v>238982</v>
      </c>
    </row>
    <row r="4048" spans="1:11" x14ac:dyDescent="0.3">
      <c r="A4048" s="2">
        <v>29</v>
      </c>
      <c r="B4048" s="2" t="s">
        <v>2592</v>
      </c>
      <c r="C4048" s="2">
        <v>175</v>
      </c>
      <c r="D4048" s="2" t="s">
        <v>3262</v>
      </c>
      <c r="E4048" s="2" t="s">
        <v>2599</v>
      </c>
      <c r="F4048" s="2">
        <v>8</v>
      </c>
      <c r="G4048" s="2" t="s">
        <v>19</v>
      </c>
      <c r="H4048" s="2">
        <v>132</v>
      </c>
      <c r="I4048" s="3">
        <v>1.0647909137842023E-3</v>
      </c>
      <c r="J4048" s="2">
        <v>123968</v>
      </c>
      <c r="K4048" s="2">
        <v>238982</v>
      </c>
    </row>
    <row r="4049" spans="1:11" x14ac:dyDescent="0.3">
      <c r="A4049" s="2">
        <v>29</v>
      </c>
      <c r="B4049" s="2" t="s">
        <v>2592</v>
      </c>
      <c r="C4049" s="2">
        <v>175</v>
      </c>
      <c r="D4049" s="2" t="s">
        <v>3262</v>
      </c>
      <c r="E4049" s="2" t="s">
        <v>2600</v>
      </c>
      <c r="F4049" s="2">
        <v>9</v>
      </c>
      <c r="G4049" s="2" t="s">
        <v>2601</v>
      </c>
      <c r="H4049" s="2">
        <v>122</v>
      </c>
      <c r="I4049" s="3">
        <v>9.8412493546721743E-4</v>
      </c>
      <c r="J4049" s="2">
        <v>123968</v>
      </c>
      <c r="K4049" s="2">
        <v>238982</v>
      </c>
    </row>
    <row r="4050" spans="1:11" x14ac:dyDescent="0.3">
      <c r="A4050" s="2">
        <v>29</v>
      </c>
      <c r="B4050" s="2" t="s">
        <v>2592</v>
      </c>
      <c r="C4050" s="2">
        <v>175</v>
      </c>
      <c r="D4050" s="2" t="s">
        <v>3262</v>
      </c>
      <c r="E4050" s="2" t="s">
        <v>2603</v>
      </c>
      <c r="F4050" s="2">
        <v>10</v>
      </c>
      <c r="G4050" s="2" t="s">
        <v>19</v>
      </c>
      <c r="H4050" s="2">
        <v>96</v>
      </c>
      <c r="I4050" s="3">
        <v>7.7439339184305622E-4</v>
      </c>
      <c r="J4050" s="2">
        <v>123968</v>
      </c>
      <c r="K4050" s="2">
        <v>238982</v>
      </c>
    </row>
    <row r="4051" spans="1:11" x14ac:dyDescent="0.3">
      <c r="A4051" s="2">
        <v>29</v>
      </c>
      <c r="B4051" s="2" t="s">
        <v>2592</v>
      </c>
      <c r="C4051" s="2">
        <v>175</v>
      </c>
      <c r="D4051" s="2" t="s">
        <v>3262</v>
      </c>
      <c r="E4051" s="2" t="s">
        <v>2602</v>
      </c>
      <c r="F4051" s="2">
        <v>11</v>
      </c>
      <c r="G4051" s="2" t="s">
        <v>19</v>
      </c>
      <c r="H4051" s="2">
        <v>97</v>
      </c>
      <c r="I4051" s="3">
        <v>7.824599896747548E-4</v>
      </c>
      <c r="J4051" s="2">
        <v>123968</v>
      </c>
      <c r="K4051" s="2">
        <v>238982</v>
      </c>
    </row>
    <row r="4052" spans="1:11" x14ac:dyDescent="0.3">
      <c r="A4052" s="2">
        <v>29</v>
      </c>
      <c r="B4052" s="2" t="s">
        <v>2592</v>
      </c>
      <c r="C4052" s="2">
        <v>175</v>
      </c>
      <c r="D4052" s="2" t="s">
        <v>3262</v>
      </c>
      <c r="E4052" s="2" t="s">
        <v>2604</v>
      </c>
      <c r="F4052" s="2">
        <v>12</v>
      </c>
      <c r="G4052" s="2" t="s">
        <v>19</v>
      </c>
      <c r="H4052" s="2">
        <v>101</v>
      </c>
      <c r="I4052" s="3">
        <v>8.1472638100154877E-4</v>
      </c>
      <c r="J4052" s="2">
        <v>123968</v>
      </c>
      <c r="K4052" s="2">
        <v>238982</v>
      </c>
    </row>
    <row r="4053" spans="1:11" x14ac:dyDescent="0.3">
      <c r="A4053" s="2">
        <v>29</v>
      </c>
      <c r="B4053" s="2" t="s">
        <v>2592</v>
      </c>
      <c r="C4053" s="2">
        <v>175</v>
      </c>
      <c r="D4053" s="2" t="s">
        <v>3262</v>
      </c>
      <c r="E4053" s="2" t="s">
        <v>2606</v>
      </c>
      <c r="F4053" s="2">
        <v>13</v>
      </c>
      <c r="G4053" s="2" t="s">
        <v>19</v>
      </c>
      <c r="H4053" s="2">
        <v>83</v>
      </c>
      <c r="I4053" s="3">
        <v>6.6952762003097573E-4</v>
      </c>
      <c r="J4053" s="2">
        <v>123968</v>
      </c>
      <c r="K4053" s="2">
        <v>238982</v>
      </c>
    </row>
    <row r="4054" spans="1:11" x14ac:dyDescent="0.3">
      <c r="A4054" s="2">
        <v>29</v>
      </c>
      <c r="B4054" s="2" t="s">
        <v>2592</v>
      </c>
      <c r="C4054" s="2">
        <v>175</v>
      </c>
      <c r="D4054" s="2" t="s">
        <v>3262</v>
      </c>
      <c r="E4054" s="2" t="s">
        <v>2605</v>
      </c>
      <c r="F4054" s="2">
        <v>14</v>
      </c>
      <c r="G4054" s="2" t="s">
        <v>316</v>
      </c>
      <c r="H4054" s="2">
        <v>116</v>
      </c>
      <c r="I4054" s="3">
        <v>9.357253484770263E-4</v>
      </c>
      <c r="J4054" s="2">
        <v>123968</v>
      </c>
      <c r="K4054" s="2">
        <v>238982</v>
      </c>
    </row>
    <row r="4055" spans="1:11" x14ac:dyDescent="0.3">
      <c r="A4055" s="2">
        <v>29</v>
      </c>
      <c r="B4055" s="2" t="s">
        <v>2592</v>
      </c>
      <c r="C4055" s="2">
        <v>175</v>
      </c>
      <c r="D4055" s="2" t="s">
        <v>3262</v>
      </c>
      <c r="E4055" s="2" t="s">
        <v>2607</v>
      </c>
      <c r="F4055" s="2">
        <v>15</v>
      </c>
      <c r="G4055" s="2" t="s">
        <v>19</v>
      </c>
      <c r="H4055" s="2">
        <v>99</v>
      </c>
      <c r="I4055" s="3">
        <v>7.9859318533815173E-4</v>
      </c>
      <c r="J4055" s="2">
        <v>123968</v>
      </c>
      <c r="K4055" s="2">
        <v>238982</v>
      </c>
    </row>
    <row r="4056" spans="1:11" x14ac:dyDescent="0.3">
      <c r="A4056" s="2">
        <v>29</v>
      </c>
      <c r="B4056" s="2" t="s">
        <v>2592</v>
      </c>
      <c r="C4056" s="2">
        <v>175</v>
      </c>
      <c r="D4056" s="2" t="s">
        <v>3262</v>
      </c>
      <c r="E4056" s="2" t="s">
        <v>2608</v>
      </c>
      <c r="F4056" s="2">
        <v>16</v>
      </c>
      <c r="G4056" s="2" t="s">
        <v>19</v>
      </c>
      <c r="H4056" s="2">
        <v>86</v>
      </c>
      <c r="I4056" s="3">
        <v>6.9372741352607124E-4</v>
      </c>
      <c r="J4056" s="2">
        <v>123968</v>
      </c>
      <c r="K4056" s="2">
        <v>238982</v>
      </c>
    </row>
    <row r="4057" spans="1:11" x14ac:dyDescent="0.3">
      <c r="A4057" s="2">
        <v>29</v>
      </c>
      <c r="B4057" s="2" t="s">
        <v>2592</v>
      </c>
      <c r="C4057" s="2">
        <v>175</v>
      </c>
      <c r="D4057" s="2" t="s">
        <v>3262</v>
      </c>
      <c r="E4057" s="2" t="s">
        <v>2609</v>
      </c>
      <c r="F4057" s="2">
        <v>17</v>
      </c>
      <c r="G4057" s="2" t="s">
        <v>19</v>
      </c>
      <c r="H4057" s="2">
        <v>82</v>
      </c>
      <c r="I4057" s="3">
        <v>6.6146102219927726E-4</v>
      </c>
      <c r="J4057" s="2">
        <v>123968</v>
      </c>
      <c r="K4057" s="2">
        <v>238982</v>
      </c>
    </row>
    <row r="4058" spans="1:11" x14ac:dyDescent="0.3">
      <c r="A4058" s="2">
        <v>29</v>
      </c>
      <c r="B4058" s="2" t="s">
        <v>2592</v>
      </c>
      <c r="C4058" s="2">
        <v>175</v>
      </c>
      <c r="D4058" s="2" t="s">
        <v>3262</v>
      </c>
      <c r="E4058" s="2" t="s">
        <v>2610</v>
      </c>
      <c r="F4058" s="2">
        <v>18</v>
      </c>
      <c r="G4058" s="2" t="s">
        <v>19</v>
      </c>
      <c r="H4058" s="2">
        <v>80</v>
      </c>
      <c r="I4058" s="3">
        <v>6.4532782653588022E-4</v>
      </c>
      <c r="J4058" s="2">
        <v>123968</v>
      </c>
      <c r="K4058" s="2">
        <v>238982</v>
      </c>
    </row>
    <row r="4059" spans="1:11" x14ac:dyDescent="0.3">
      <c r="A4059" s="2">
        <v>29</v>
      </c>
      <c r="B4059" s="2" t="s">
        <v>2592</v>
      </c>
      <c r="C4059" s="2">
        <v>175</v>
      </c>
      <c r="D4059" s="2" t="s">
        <v>3262</v>
      </c>
      <c r="E4059" s="2" t="s">
        <v>2611</v>
      </c>
      <c r="F4059" s="2">
        <v>19</v>
      </c>
      <c r="G4059" s="2" t="s">
        <v>1049</v>
      </c>
      <c r="H4059" s="2">
        <v>68</v>
      </c>
      <c r="I4059" s="3">
        <v>5.4852865255549819E-4</v>
      </c>
      <c r="J4059" s="2">
        <v>123968</v>
      </c>
      <c r="K4059" s="2">
        <v>238982</v>
      </c>
    </row>
    <row r="4060" spans="1:11" x14ac:dyDescent="0.3">
      <c r="A4060" s="2">
        <v>29</v>
      </c>
      <c r="B4060" s="2" t="s">
        <v>2592</v>
      </c>
      <c r="C4060" s="2">
        <v>175</v>
      </c>
      <c r="D4060" s="2" t="s">
        <v>3262</v>
      </c>
      <c r="E4060" s="2" t="s">
        <v>2612</v>
      </c>
      <c r="F4060" s="2">
        <v>20</v>
      </c>
      <c r="G4060" s="2" t="s">
        <v>19</v>
      </c>
      <c r="H4060" s="2">
        <v>53</v>
      </c>
      <c r="I4060" s="3">
        <v>4.2752968508002066E-4</v>
      </c>
      <c r="J4060" s="2">
        <v>123968</v>
      </c>
      <c r="K4060" s="2">
        <v>238982</v>
      </c>
    </row>
    <row r="4061" spans="1:11" x14ac:dyDescent="0.3">
      <c r="A4061" s="2">
        <v>29</v>
      </c>
      <c r="B4061" s="2" t="s">
        <v>2592</v>
      </c>
      <c r="C4061" s="2">
        <v>175</v>
      </c>
      <c r="D4061" s="2" t="s">
        <v>3262</v>
      </c>
      <c r="E4061" s="2" t="s">
        <v>2613</v>
      </c>
      <c r="F4061" s="2">
        <v>21</v>
      </c>
      <c r="G4061" s="2" t="s">
        <v>2614</v>
      </c>
      <c r="H4061" s="2">
        <v>54</v>
      </c>
      <c r="I4061" s="3">
        <v>4.3559628291171918E-4</v>
      </c>
      <c r="J4061" s="2">
        <v>123968</v>
      </c>
      <c r="K4061" s="2">
        <v>238982</v>
      </c>
    </row>
    <row r="4062" spans="1:11" x14ac:dyDescent="0.3">
      <c r="A4062" s="2">
        <v>29</v>
      </c>
      <c r="B4062" s="2" t="s">
        <v>2592</v>
      </c>
      <c r="C4062" s="2">
        <v>175</v>
      </c>
      <c r="D4062" s="2" t="s">
        <v>3262</v>
      </c>
      <c r="E4062" s="2" t="s">
        <v>2615</v>
      </c>
      <c r="F4062" s="2">
        <v>22</v>
      </c>
      <c r="G4062" s="2" t="s">
        <v>1519</v>
      </c>
      <c r="H4062" s="2">
        <v>52</v>
      </c>
      <c r="I4062" s="3">
        <v>4.1946308724832214E-4</v>
      </c>
      <c r="J4062" s="2">
        <v>123968</v>
      </c>
      <c r="K4062" s="2">
        <v>238982</v>
      </c>
    </row>
    <row r="4063" spans="1:11" x14ac:dyDescent="0.3">
      <c r="A4063" s="2">
        <v>29</v>
      </c>
      <c r="B4063" s="2" t="s">
        <v>2592</v>
      </c>
      <c r="C4063" s="2">
        <v>175</v>
      </c>
      <c r="D4063" s="2" t="s">
        <v>3262</v>
      </c>
      <c r="E4063" s="2" t="s">
        <v>2616</v>
      </c>
      <c r="F4063" s="2">
        <v>23</v>
      </c>
      <c r="G4063" s="2" t="s">
        <v>19</v>
      </c>
      <c r="H4063" s="2">
        <v>53</v>
      </c>
      <c r="I4063" s="3">
        <v>4.2752968508002066E-4</v>
      </c>
      <c r="J4063" s="2">
        <v>123968</v>
      </c>
      <c r="K4063" s="2">
        <v>238982</v>
      </c>
    </row>
    <row r="4064" spans="1:11" x14ac:dyDescent="0.3">
      <c r="A4064" s="2">
        <v>29</v>
      </c>
      <c r="B4064" s="2" t="s">
        <v>2592</v>
      </c>
      <c r="C4064" s="2">
        <v>175</v>
      </c>
      <c r="D4064" s="2" t="s">
        <v>3262</v>
      </c>
      <c r="E4064" s="2" t="s">
        <v>2617</v>
      </c>
      <c r="F4064" s="2">
        <v>24</v>
      </c>
      <c r="G4064" s="2" t="s">
        <v>2618</v>
      </c>
      <c r="H4064" s="2">
        <v>56</v>
      </c>
      <c r="I4064" s="3">
        <v>4.5172947857511617E-4</v>
      </c>
      <c r="J4064" s="2">
        <v>123968</v>
      </c>
      <c r="K4064" s="2">
        <v>238982</v>
      </c>
    </row>
    <row r="4065" spans="1:11" x14ac:dyDescent="0.3">
      <c r="A4065" s="2">
        <v>29</v>
      </c>
      <c r="B4065" s="2" t="s">
        <v>2592</v>
      </c>
      <c r="C4065" s="2">
        <v>175</v>
      </c>
      <c r="D4065" s="2" t="s">
        <v>3262</v>
      </c>
      <c r="E4065" s="2" t="s">
        <v>2619</v>
      </c>
      <c r="F4065" s="2">
        <v>25</v>
      </c>
      <c r="G4065" s="2" t="s">
        <v>19</v>
      </c>
      <c r="H4065" s="2">
        <v>25</v>
      </c>
      <c r="I4065" s="3">
        <v>2.0166494579246258E-4</v>
      </c>
      <c r="J4065" s="2">
        <v>123968</v>
      </c>
      <c r="K4065" s="2">
        <v>238982</v>
      </c>
    </row>
    <row r="4066" spans="1:11" x14ac:dyDescent="0.3">
      <c r="A4066" s="2">
        <v>29</v>
      </c>
      <c r="B4066" s="2" t="s">
        <v>2592</v>
      </c>
      <c r="C4066" s="2">
        <v>175</v>
      </c>
      <c r="D4066" s="2" t="s">
        <v>3262</v>
      </c>
      <c r="E4066" s="2" t="s">
        <v>2620</v>
      </c>
      <c r="F4066" s="2">
        <v>26</v>
      </c>
      <c r="G4066" s="2" t="s">
        <v>19</v>
      </c>
      <c r="H4066" s="2">
        <v>38</v>
      </c>
      <c r="I4066" s="3">
        <v>3.0653071760454312E-4</v>
      </c>
      <c r="J4066" s="2">
        <v>123968</v>
      </c>
      <c r="K4066" s="2">
        <v>238982</v>
      </c>
    </row>
    <row r="4067" spans="1:11" x14ac:dyDescent="0.3">
      <c r="A4067" s="2">
        <v>29</v>
      </c>
      <c r="B4067" s="2" t="s">
        <v>2592</v>
      </c>
      <c r="C4067" s="2">
        <v>175</v>
      </c>
      <c r="D4067" s="2" t="s">
        <v>3262</v>
      </c>
      <c r="E4067" s="2" t="s">
        <v>2621</v>
      </c>
      <c r="F4067" s="2">
        <v>27</v>
      </c>
      <c r="G4067" s="2" t="s">
        <v>19</v>
      </c>
      <c r="H4067" s="2">
        <v>37</v>
      </c>
      <c r="I4067" s="3">
        <v>2.984641197728446E-4</v>
      </c>
      <c r="J4067" s="2">
        <v>123968</v>
      </c>
      <c r="K4067" s="2">
        <v>238982</v>
      </c>
    </row>
    <row r="4068" spans="1:11" x14ac:dyDescent="0.3">
      <c r="A4068" s="2">
        <v>29</v>
      </c>
      <c r="B4068" s="2" t="s">
        <v>2592</v>
      </c>
      <c r="C4068" s="2">
        <v>175</v>
      </c>
      <c r="D4068" s="2" t="s">
        <v>3262</v>
      </c>
      <c r="E4068" s="2" t="s">
        <v>2622</v>
      </c>
      <c r="F4068" s="2">
        <v>28</v>
      </c>
      <c r="G4068" s="2" t="s">
        <v>19</v>
      </c>
      <c r="H4068" s="2">
        <v>33</v>
      </c>
      <c r="I4068" s="3">
        <v>2.6619772844605058E-4</v>
      </c>
      <c r="J4068" s="2">
        <v>123968</v>
      </c>
      <c r="K4068" s="2">
        <v>238982</v>
      </c>
    </row>
    <row r="4069" spans="1:11" x14ac:dyDescent="0.3">
      <c r="A4069" s="2">
        <v>29</v>
      </c>
      <c r="B4069" s="2" t="s">
        <v>2592</v>
      </c>
      <c r="C4069" s="2">
        <v>176</v>
      </c>
      <c r="D4069" s="2" t="s">
        <v>3477</v>
      </c>
      <c r="E4069" s="2" t="s">
        <v>2593</v>
      </c>
      <c r="F4069" s="2">
        <v>1</v>
      </c>
      <c r="G4069" s="2" t="s">
        <v>7</v>
      </c>
      <c r="H4069" s="2">
        <v>75013</v>
      </c>
      <c r="I4069" s="3">
        <v>0.58665780315176164</v>
      </c>
      <c r="J4069" s="2">
        <v>127865</v>
      </c>
      <c r="K4069" s="2">
        <v>244778</v>
      </c>
    </row>
    <row r="4070" spans="1:11" x14ac:dyDescent="0.3">
      <c r="A4070" s="2">
        <v>29</v>
      </c>
      <c r="B4070" s="2" t="s">
        <v>2592</v>
      </c>
      <c r="C4070" s="2">
        <v>176</v>
      </c>
      <c r="D4070" s="2" t="s">
        <v>3477</v>
      </c>
      <c r="E4070" s="2" t="s">
        <v>2594</v>
      </c>
      <c r="F4070" s="2">
        <v>2</v>
      </c>
      <c r="G4070" s="2" t="s">
        <v>9</v>
      </c>
      <c r="H4070" s="2">
        <v>47551</v>
      </c>
      <c r="I4070" s="3">
        <v>0.37188440933797362</v>
      </c>
      <c r="J4070" s="2">
        <v>127865</v>
      </c>
      <c r="K4070" s="2">
        <v>244778</v>
      </c>
    </row>
    <row r="4071" spans="1:11" x14ac:dyDescent="0.3">
      <c r="A4071" s="2">
        <v>29</v>
      </c>
      <c r="B4071" s="2" t="s">
        <v>2592</v>
      </c>
      <c r="C4071" s="2">
        <v>176</v>
      </c>
      <c r="D4071" s="2" t="s">
        <v>3477</v>
      </c>
      <c r="E4071" s="2" t="s">
        <v>7988</v>
      </c>
      <c r="F4071" s="2">
        <v>3</v>
      </c>
      <c r="G4071" s="2" t="s">
        <v>22</v>
      </c>
      <c r="H4071" s="2">
        <v>1303</v>
      </c>
      <c r="I4071" s="3">
        <v>1.0190435224650999E-2</v>
      </c>
      <c r="J4071" s="2">
        <v>127865</v>
      </c>
      <c r="K4071" s="2">
        <v>244778</v>
      </c>
    </row>
    <row r="4072" spans="1:11" x14ac:dyDescent="0.3">
      <c r="A4072" s="2">
        <v>29</v>
      </c>
      <c r="B4072" s="2" t="s">
        <v>2592</v>
      </c>
      <c r="C4072" s="2">
        <v>176</v>
      </c>
      <c r="D4072" s="2" t="s">
        <v>3477</v>
      </c>
      <c r="E4072" s="2" t="s">
        <v>2595</v>
      </c>
      <c r="F4072" s="2">
        <v>4</v>
      </c>
      <c r="G4072" s="2" t="s">
        <v>1023</v>
      </c>
      <c r="H4072" s="2">
        <v>1139</v>
      </c>
      <c r="I4072" s="3">
        <v>8.907832479568294E-3</v>
      </c>
      <c r="J4072" s="2">
        <v>127865</v>
      </c>
      <c r="K4072" s="2">
        <v>244778</v>
      </c>
    </row>
    <row r="4073" spans="1:11" x14ac:dyDescent="0.3">
      <c r="A4073" s="2">
        <v>29</v>
      </c>
      <c r="B4073" s="2" t="s">
        <v>2592</v>
      </c>
      <c r="C4073" s="2">
        <v>176</v>
      </c>
      <c r="D4073" s="2" t="s">
        <v>3477</v>
      </c>
      <c r="E4073" s="2" t="s">
        <v>2596</v>
      </c>
      <c r="F4073" s="2">
        <v>5</v>
      </c>
      <c r="G4073" s="2" t="s">
        <v>11</v>
      </c>
      <c r="H4073" s="2">
        <v>580</v>
      </c>
      <c r="I4073" s="3">
        <v>4.5360340984632232E-3</v>
      </c>
      <c r="J4073" s="2">
        <v>127865</v>
      </c>
      <c r="K4073" s="2">
        <v>244778</v>
      </c>
    </row>
    <row r="4074" spans="1:11" x14ac:dyDescent="0.3">
      <c r="A4074" s="2">
        <v>29</v>
      </c>
      <c r="B4074" s="2" t="s">
        <v>2592</v>
      </c>
      <c r="C4074" s="2">
        <v>176</v>
      </c>
      <c r="D4074" s="2" t="s">
        <v>3477</v>
      </c>
      <c r="E4074" s="2" t="s">
        <v>2597</v>
      </c>
      <c r="F4074" s="2">
        <v>6</v>
      </c>
      <c r="G4074" s="2" t="s">
        <v>567</v>
      </c>
      <c r="H4074" s="2">
        <v>338</v>
      </c>
      <c r="I4074" s="3">
        <v>2.6434129746216715E-3</v>
      </c>
      <c r="J4074" s="2">
        <v>127865</v>
      </c>
      <c r="K4074" s="2">
        <v>244778</v>
      </c>
    </row>
    <row r="4075" spans="1:11" x14ac:dyDescent="0.3">
      <c r="A4075" s="2">
        <v>29</v>
      </c>
      <c r="B4075" s="2" t="s">
        <v>2592</v>
      </c>
      <c r="C4075" s="2">
        <v>176</v>
      </c>
      <c r="D4075" s="2" t="s">
        <v>3477</v>
      </c>
      <c r="E4075" s="2" t="s">
        <v>2598</v>
      </c>
      <c r="F4075" s="2">
        <v>7</v>
      </c>
      <c r="G4075" s="2" t="s">
        <v>1363</v>
      </c>
      <c r="H4075" s="2">
        <v>380</v>
      </c>
      <c r="I4075" s="3">
        <v>2.9718844093379738E-3</v>
      </c>
      <c r="J4075" s="2">
        <v>127865</v>
      </c>
      <c r="K4075" s="2">
        <v>244778</v>
      </c>
    </row>
    <row r="4076" spans="1:11" x14ac:dyDescent="0.3">
      <c r="A4076" s="2">
        <v>29</v>
      </c>
      <c r="B4076" s="2" t="s">
        <v>2592</v>
      </c>
      <c r="C4076" s="2">
        <v>176</v>
      </c>
      <c r="D4076" s="2" t="s">
        <v>3477</v>
      </c>
      <c r="E4076" s="2" t="s">
        <v>2599</v>
      </c>
      <c r="F4076" s="2">
        <v>8</v>
      </c>
      <c r="G4076" s="2" t="s">
        <v>19</v>
      </c>
      <c r="H4076" s="2">
        <v>162</v>
      </c>
      <c r="I4076" s="3">
        <v>1.266961248191452E-3</v>
      </c>
      <c r="J4076" s="2">
        <v>127865</v>
      </c>
      <c r="K4076" s="2">
        <v>244778</v>
      </c>
    </row>
    <row r="4077" spans="1:11" x14ac:dyDescent="0.3">
      <c r="A4077" s="2">
        <v>29</v>
      </c>
      <c r="B4077" s="2" t="s">
        <v>2592</v>
      </c>
      <c r="C4077" s="2">
        <v>176</v>
      </c>
      <c r="D4077" s="2" t="s">
        <v>3477</v>
      </c>
      <c r="E4077" s="2" t="s">
        <v>2600</v>
      </c>
      <c r="F4077" s="2">
        <v>9</v>
      </c>
      <c r="G4077" s="2" t="s">
        <v>2601</v>
      </c>
      <c r="H4077" s="2">
        <v>112</v>
      </c>
      <c r="I4077" s="3">
        <v>8.7592382591013956E-4</v>
      </c>
      <c r="J4077" s="2">
        <v>127865</v>
      </c>
      <c r="K4077" s="2">
        <v>244778</v>
      </c>
    </row>
    <row r="4078" spans="1:11" x14ac:dyDescent="0.3">
      <c r="A4078" s="2">
        <v>29</v>
      </c>
      <c r="B4078" s="2" t="s">
        <v>2592</v>
      </c>
      <c r="C4078" s="2">
        <v>176</v>
      </c>
      <c r="D4078" s="2" t="s">
        <v>3477</v>
      </c>
      <c r="E4078" s="2" t="s">
        <v>2603</v>
      </c>
      <c r="F4078" s="2">
        <v>10</v>
      </c>
      <c r="G4078" s="2" t="s">
        <v>19</v>
      </c>
      <c r="H4078" s="2">
        <v>90</v>
      </c>
      <c r="I4078" s="3">
        <v>7.0386736010636221E-4</v>
      </c>
      <c r="J4078" s="2">
        <v>127865</v>
      </c>
      <c r="K4078" s="2">
        <v>244778</v>
      </c>
    </row>
    <row r="4079" spans="1:11" x14ac:dyDescent="0.3">
      <c r="A4079" s="2">
        <v>29</v>
      </c>
      <c r="B4079" s="2" t="s">
        <v>2592</v>
      </c>
      <c r="C4079" s="2">
        <v>176</v>
      </c>
      <c r="D4079" s="2" t="s">
        <v>3477</v>
      </c>
      <c r="E4079" s="2" t="s">
        <v>2602</v>
      </c>
      <c r="F4079" s="2">
        <v>11</v>
      </c>
      <c r="G4079" s="2" t="s">
        <v>19</v>
      </c>
      <c r="H4079" s="2">
        <v>110</v>
      </c>
      <c r="I4079" s="3">
        <v>8.6028232901888709E-4</v>
      </c>
      <c r="J4079" s="2">
        <v>127865</v>
      </c>
      <c r="K4079" s="2">
        <v>244778</v>
      </c>
    </row>
    <row r="4080" spans="1:11" x14ac:dyDescent="0.3">
      <c r="A4080" s="2">
        <v>29</v>
      </c>
      <c r="B4080" s="2" t="s">
        <v>2592</v>
      </c>
      <c r="C4080" s="2">
        <v>176</v>
      </c>
      <c r="D4080" s="2" t="s">
        <v>3477</v>
      </c>
      <c r="E4080" s="2" t="s">
        <v>2604</v>
      </c>
      <c r="F4080" s="2">
        <v>12</v>
      </c>
      <c r="G4080" s="2" t="s">
        <v>19</v>
      </c>
      <c r="H4080" s="2">
        <v>121</v>
      </c>
      <c r="I4080" s="3">
        <v>9.4631056192077587E-4</v>
      </c>
      <c r="J4080" s="2">
        <v>127865</v>
      </c>
      <c r="K4080" s="2">
        <v>244778</v>
      </c>
    </row>
    <row r="4081" spans="1:11" x14ac:dyDescent="0.3">
      <c r="A4081" s="2">
        <v>29</v>
      </c>
      <c r="B4081" s="2" t="s">
        <v>2592</v>
      </c>
      <c r="C4081" s="2">
        <v>176</v>
      </c>
      <c r="D4081" s="2" t="s">
        <v>3477</v>
      </c>
      <c r="E4081" s="2" t="s">
        <v>2606</v>
      </c>
      <c r="F4081" s="2">
        <v>13</v>
      </c>
      <c r="G4081" s="2" t="s">
        <v>19</v>
      </c>
      <c r="H4081" s="2">
        <v>90</v>
      </c>
      <c r="I4081" s="3">
        <v>7.0386736010636221E-4</v>
      </c>
      <c r="J4081" s="2">
        <v>127865</v>
      </c>
      <c r="K4081" s="2">
        <v>244778</v>
      </c>
    </row>
    <row r="4082" spans="1:11" x14ac:dyDescent="0.3">
      <c r="A4082" s="2">
        <v>29</v>
      </c>
      <c r="B4082" s="2" t="s">
        <v>2592</v>
      </c>
      <c r="C4082" s="2">
        <v>176</v>
      </c>
      <c r="D4082" s="2" t="s">
        <v>3477</v>
      </c>
      <c r="E4082" s="2" t="s">
        <v>2605</v>
      </c>
      <c r="F4082" s="2">
        <v>14</v>
      </c>
      <c r="G4082" s="2" t="s">
        <v>316</v>
      </c>
      <c r="H4082" s="2">
        <v>77</v>
      </c>
      <c r="I4082" s="3">
        <v>6.0219763031322095E-4</v>
      </c>
      <c r="J4082" s="2">
        <v>127865</v>
      </c>
      <c r="K4082" s="2">
        <v>244778</v>
      </c>
    </row>
    <row r="4083" spans="1:11" x14ac:dyDescent="0.3">
      <c r="A4083" s="2">
        <v>29</v>
      </c>
      <c r="B4083" s="2" t="s">
        <v>2592</v>
      </c>
      <c r="C4083" s="2">
        <v>176</v>
      </c>
      <c r="D4083" s="2" t="s">
        <v>3477</v>
      </c>
      <c r="E4083" s="2" t="s">
        <v>2607</v>
      </c>
      <c r="F4083" s="2">
        <v>15</v>
      </c>
      <c r="G4083" s="2" t="s">
        <v>19</v>
      </c>
      <c r="H4083" s="2">
        <v>107</v>
      </c>
      <c r="I4083" s="3">
        <v>8.3682008368200832E-4</v>
      </c>
      <c r="J4083" s="2">
        <v>127865</v>
      </c>
      <c r="K4083" s="2">
        <v>244778</v>
      </c>
    </row>
    <row r="4084" spans="1:11" x14ac:dyDescent="0.3">
      <c r="A4084" s="2">
        <v>29</v>
      </c>
      <c r="B4084" s="2" t="s">
        <v>2592</v>
      </c>
      <c r="C4084" s="2">
        <v>176</v>
      </c>
      <c r="D4084" s="2" t="s">
        <v>3477</v>
      </c>
      <c r="E4084" s="2" t="s">
        <v>2608</v>
      </c>
      <c r="F4084" s="2">
        <v>16</v>
      </c>
      <c r="G4084" s="2" t="s">
        <v>19</v>
      </c>
      <c r="H4084" s="2">
        <v>79</v>
      </c>
      <c r="I4084" s="3">
        <v>6.1783912720447343E-4</v>
      </c>
      <c r="J4084" s="2">
        <v>127865</v>
      </c>
      <c r="K4084" s="2">
        <v>244778</v>
      </c>
    </row>
    <row r="4085" spans="1:11" x14ac:dyDescent="0.3">
      <c r="A4085" s="2">
        <v>29</v>
      </c>
      <c r="B4085" s="2" t="s">
        <v>2592</v>
      </c>
      <c r="C4085" s="2">
        <v>176</v>
      </c>
      <c r="D4085" s="2" t="s">
        <v>3477</v>
      </c>
      <c r="E4085" s="2" t="s">
        <v>2609</v>
      </c>
      <c r="F4085" s="2">
        <v>17</v>
      </c>
      <c r="G4085" s="2" t="s">
        <v>19</v>
      </c>
      <c r="H4085" s="2">
        <v>76</v>
      </c>
      <c r="I4085" s="3">
        <v>5.9437688186759477E-4</v>
      </c>
      <c r="J4085" s="2">
        <v>127865</v>
      </c>
      <c r="K4085" s="2">
        <v>244778</v>
      </c>
    </row>
    <row r="4086" spans="1:11" x14ac:dyDescent="0.3">
      <c r="A4086" s="2">
        <v>29</v>
      </c>
      <c r="B4086" s="2" t="s">
        <v>2592</v>
      </c>
      <c r="C4086" s="2">
        <v>176</v>
      </c>
      <c r="D4086" s="2" t="s">
        <v>3477</v>
      </c>
      <c r="E4086" s="2" t="s">
        <v>2610</v>
      </c>
      <c r="F4086" s="2">
        <v>18</v>
      </c>
      <c r="G4086" s="2" t="s">
        <v>19</v>
      </c>
      <c r="H4086" s="2">
        <v>64</v>
      </c>
      <c r="I4086" s="3">
        <v>5.005279005200798E-4</v>
      </c>
      <c r="J4086" s="2">
        <v>127865</v>
      </c>
      <c r="K4086" s="2">
        <v>244778</v>
      </c>
    </row>
    <row r="4087" spans="1:11" x14ac:dyDescent="0.3">
      <c r="A4087" s="2">
        <v>29</v>
      </c>
      <c r="B4087" s="2" t="s">
        <v>2592</v>
      </c>
      <c r="C4087" s="2">
        <v>176</v>
      </c>
      <c r="D4087" s="2" t="s">
        <v>3477</v>
      </c>
      <c r="E4087" s="2" t="s">
        <v>2611</v>
      </c>
      <c r="F4087" s="2">
        <v>19</v>
      </c>
      <c r="G4087" s="2" t="s">
        <v>1049</v>
      </c>
      <c r="H4087" s="2">
        <v>81</v>
      </c>
      <c r="I4087" s="3">
        <v>6.3348062409572601E-4</v>
      </c>
      <c r="J4087" s="2">
        <v>127865</v>
      </c>
      <c r="K4087" s="2">
        <v>244778</v>
      </c>
    </row>
    <row r="4088" spans="1:11" x14ac:dyDescent="0.3">
      <c r="A4088" s="2">
        <v>29</v>
      </c>
      <c r="B4088" s="2" t="s">
        <v>2592</v>
      </c>
      <c r="C4088" s="2">
        <v>176</v>
      </c>
      <c r="D4088" s="2" t="s">
        <v>3477</v>
      </c>
      <c r="E4088" s="2" t="s">
        <v>2612</v>
      </c>
      <c r="F4088" s="2">
        <v>20</v>
      </c>
      <c r="G4088" s="2" t="s">
        <v>19</v>
      </c>
      <c r="H4088" s="2">
        <v>53</v>
      </c>
      <c r="I4088" s="3">
        <v>4.1449966761819107E-4</v>
      </c>
      <c r="J4088" s="2">
        <v>127865</v>
      </c>
      <c r="K4088" s="2">
        <v>244778</v>
      </c>
    </row>
    <row r="4089" spans="1:11" x14ac:dyDescent="0.3">
      <c r="A4089" s="2">
        <v>29</v>
      </c>
      <c r="B4089" s="2" t="s">
        <v>2592</v>
      </c>
      <c r="C4089" s="2">
        <v>176</v>
      </c>
      <c r="D4089" s="2" t="s">
        <v>3477</v>
      </c>
      <c r="E4089" s="2" t="s">
        <v>2613</v>
      </c>
      <c r="F4089" s="2">
        <v>21</v>
      </c>
      <c r="G4089" s="2" t="s">
        <v>2614</v>
      </c>
      <c r="H4089" s="2">
        <v>38</v>
      </c>
      <c r="I4089" s="3">
        <v>2.9718844093379738E-4</v>
      </c>
      <c r="J4089" s="2">
        <v>127865</v>
      </c>
      <c r="K4089" s="2">
        <v>244778</v>
      </c>
    </row>
    <row r="4090" spans="1:11" x14ac:dyDescent="0.3">
      <c r="A4090" s="2">
        <v>29</v>
      </c>
      <c r="B4090" s="2" t="s">
        <v>2592</v>
      </c>
      <c r="C4090" s="2">
        <v>176</v>
      </c>
      <c r="D4090" s="2" t="s">
        <v>3477</v>
      </c>
      <c r="E4090" s="2" t="s">
        <v>2615</v>
      </c>
      <c r="F4090" s="2">
        <v>22</v>
      </c>
      <c r="G4090" s="2" t="s">
        <v>1519</v>
      </c>
      <c r="H4090" s="2">
        <v>52</v>
      </c>
      <c r="I4090" s="3">
        <v>4.0667891917256483E-4</v>
      </c>
      <c r="J4090" s="2">
        <v>127865</v>
      </c>
      <c r="K4090" s="2">
        <v>244778</v>
      </c>
    </row>
    <row r="4091" spans="1:11" x14ac:dyDescent="0.3">
      <c r="A4091" s="2">
        <v>29</v>
      </c>
      <c r="B4091" s="2" t="s">
        <v>2592</v>
      </c>
      <c r="C4091" s="2">
        <v>176</v>
      </c>
      <c r="D4091" s="2" t="s">
        <v>3477</v>
      </c>
      <c r="E4091" s="2" t="s">
        <v>2616</v>
      </c>
      <c r="F4091" s="2">
        <v>23</v>
      </c>
      <c r="G4091" s="2" t="s">
        <v>19</v>
      </c>
      <c r="H4091" s="2">
        <v>67</v>
      </c>
      <c r="I4091" s="3">
        <v>5.2399014585695846E-4</v>
      </c>
      <c r="J4091" s="2">
        <v>127865</v>
      </c>
      <c r="K4091" s="2">
        <v>244778</v>
      </c>
    </row>
    <row r="4092" spans="1:11" x14ac:dyDescent="0.3">
      <c r="A4092" s="2">
        <v>29</v>
      </c>
      <c r="B4092" s="2" t="s">
        <v>2592</v>
      </c>
      <c r="C4092" s="2">
        <v>176</v>
      </c>
      <c r="D4092" s="2" t="s">
        <v>3477</v>
      </c>
      <c r="E4092" s="2" t="s">
        <v>2617</v>
      </c>
      <c r="F4092" s="2">
        <v>24</v>
      </c>
      <c r="G4092" s="2" t="s">
        <v>2618</v>
      </c>
      <c r="H4092" s="2">
        <v>50</v>
      </c>
      <c r="I4092" s="3">
        <v>3.910374222813123E-4</v>
      </c>
      <c r="J4092" s="2">
        <v>127865</v>
      </c>
      <c r="K4092" s="2">
        <v>244778</v>
      </c>
    </row>
    <row r="4093" spans="1:11" x14ac:dyDescent="0.3">
      <c r="A4093" s="2">
        <v>29</v>
      </c>
      <c r="B4093" s="2" t="s">
        <v>2592</v>
      </c>
      <c r="C4093" s="2">
        <v>176</v>
      </c>
      <c r="D4093" s="2" t="s">
        <v>3477</v>
      </c>
      <c r="E4093" s="2" t="s">
        <v>2619</v>
      </c>
      <c r="F4093" s="2">
        <v>25</v>
      </c>
      <c r="G4093" s="2" t="s">
        <v>19</v>
      </c>
      <c r="H4093" s="2">
        <v>43</v>
      </c>
      <c r="I4093" s="3">
        <v>3.3629218316192857E-4</v>
      </c>
      <c r="J4093" s="2">
        <v>127865</v>
      </c>
      <c r="K4093" s="2">
        <v>244778</v>
      </c>
    </row>
    <row r="4094" spans="1:11" x14ac:dyDescent="0.3">
      <c r="A4094" s="2">
        <v>29</v>
      </c>
      <c r="B4094" s="2" t="s">
        <v>2592</v>
      </c>
      <c r="C4094" s="2">
        <v>176</v>
      </c>
      <c r="D4094" s="2" t="s">
        <v>3477</v>
      </c>
      <c r="E4094" s="2" t="s">
        <v>2620</v>
      </c>
      <c r="F4094" s="2">
        <v>26</v>
      </c>
      <c r="G4094" s="2" t="s">
        <v>19</v>
      </c>
      <c r="H4094" s="2">
        <v>35</v>
      </c>
      <c r="I4094" s="3">
        <v>2.7372619559691861E-4</v>
      </c>
      <c r="J4094" s="2">
        <v>127865</v>
      </c>
      <c r="K4094" s="2">
        <v>244778</v>
      </c>
    </row>
    <row r="4095" spans="1:11" x14ac:dyDescent="0.3">
      <c r="A4095" s="2">
        <v>29</v>
      </c>
      <c r="B4095" s="2" t="s">
        <v>2592</v>
      </c>
      <c r="C4095" s="2">
        <v>176</v>
      </c>
      <c r="D4095" s="2" t="s">
        <v>3477</v>
      </c>
      <c r="E4095" s="2" t="s">
        <v>2621</v>
      </c>
      <c r="F4095" s="2">
        <v>27</v>
      </c>
      <c r="G4095" s="2" t="s">
        <v>19</v>
      </c>
      <c r="H4095" s="2">
        <v>31</v>
      </c>
      <c r="I4095" s="3">
        <v>2.4244320181441363E-4</v>
      </c>
      <c r="J4095" s="2">
        <v>127865</v>
      </c>
      <c r="K4095" s="2">
        <v>244778</v>
      </c>
    </row>
    <row r="4096" spans="1:11" x14ac:dyDescent="0.3">
      <c r="A4096" s="2">
        <v>29</v>
      </c>
      <c r="B4096" s="2" t="s">
        <v>2592</v>
      </c>
      <c r="C4096" s="2">
        <v>176</v>
      </c>
      <c r="D4096" s="2" t="s">
        <v>3477</v>
      </c>
      <c r="E4096" s="2" t="s">
        <v>2622</v>
      </c>
      <c r="F4096" s="2">
        <v>28</v>
      </c>
      <c r="G4096" s="2" t="s">
        <v>19</v>
      </c>
      <c r="H4096" s="2">
        <v>23</v>
      </c>
      <c r="I4096" s="3">
        <v>1.7987721424940367E-4</v>
      </c>
      <c r="J4096" s="2">
        <v>127865</v>
      </c>
      <c r="K4096" s="2">
        <v>244778</v>
      </c>
    </row>
    <row r="4097" spans="1:11" x14ac:dyDescent="0.3">
      <c r="A4097" s="2">
        <v>29</v>
      </c>
      <c r="B4097" s="2" t="s">
        <v>2592</v>
      </c>
      <c r="C4097" s="2">
        <v>177</v>
      </c>
      <c r="D4097" s="2" t="s">
        <v>3478</v>
      </c>
      <c r="E4097" s="2" t="s">
        <v>2593</v>
      </c>
      <c r="F4097" s="2">
        <v>1</v>
      </c>
      <c r="G4097" s="2" t="s">
        <v>7</v>
      </c>
      <c r="H4097" s="2">
        <v>69347</v>
      </c>
      <c r="I4097" s="3">
        <v>0.47161034527315138</v>
      </c>
      <c r="J4097" s="2">
        <v>147043</v>
      </c>
      <c r="K4097" s="2">
        <v>281842</v>
      </c>
    </row>
    <row r="4098" spans="1:11" x14ac:dyDescent="0.3">
      <c r="A4098" s="2">
        <v>29</v>
      </c>
      <c r="B4098" s="2" t="s">
        <v>2592</v>
      </c>
      <c r="C4098" s="2">
        <v>177</v>
      </c>
      <c r="D4098" s="2" t="s">
        <v>3478</v>
      </c>
      <c r="E4098" s="2" t="s">
        <v>2594</v>
      </c>
      <c r="F4098" s="2">
        <v>2</v>
      </c>
      <c r="G4098" s="2" t="s">
        <v>9</v>
      </c>
      <c r="H4098" s="2">
        <v>72953</v>
      </c>
      <c r="I4098" s="3">
        <v>0.4961337839951579</v>
      </c>
      <c r="J4098" s="2">
        <v>147043</v>
      </c>
      <c r="K4098" s="2">
        <v>281842</v>
      </c>
    </row>
    <row r="4099" spans="1:11" x14ac:dyDescent="0.3">
      <c r="A4099" s="2">
        <v>29</v>
      </c>
      <c r="B4099" s="2" t="s">
        <v>2592</v>
      </c>
      <c r="C4099" s="2">
        <v>177</v>
      </c>
      <c r="D4099" s="2" t="s">
        <v>3478</v>
      </c>
      <c r="E4099" s="2" t="s">
        <v>7988</v>
      </c>
      <c r="F4099" s="2">
        <v>3</v>
      </c>
      <c r="G4099" s="2" t="s">
        <v>22</v>
      </c>
      <c r="H4099" s="2">
        <v>1717</v>
      </c>
      <c r="I4099" s="3">
        <v>1.1676856429751841E-2</v>
      </c>
      <c r="J4099" s="2">
        <v>147043</v>
      </c>
      <c r="K4099" s="2">
        <v>281842</v>
      </c>
    </row>
    <row r="4100" spans="1:11" x14ac:dyDescent="0.3">
      <c r="A4100" s="2">
        <v>29</v>
      </c>
      <c r="B4100" s="2" t="s">
        <v>2592</v>
      </c>
      <c r="C4100" s="2">
        <v>177</v>
      </c>
      <c r="D4100" s="2" t="s">
        <v>3478</v>
      </c>
      <c r="E4100" s="2" t="s">
        <v>2595</v>
      </c>
      <c r="F4100" s="2">
        <v>4</v>
      </c>
      <c r="G4100" s="2" t="s">
        <v>1023</v>
      </c>
      <c r="H4100" s="2">
        <v>714</v>
      </c>
      <c r="I4100" s="3">
        <v>4.8557224757383895E-3</v>
      </c>
      <c r="J4100" s="2">
        <v>147043</v>
      </c>
      <c r="K4100" s="2">
        <v>281842</v>
      </c>
    </row>
    <row r="4101" spans="1:11" x14ac:dyDescent="0.3">
      <c r="A4101" s="2">
        <v>29</v>
      </c>
      <c r="B4101" s="2" t="s">
        <v>2592</v>
      </c>
      <c r="C4101" s="2">
        <v>177</v>
      </c>
      <c r="D4101" s="2" t="s">
        <v>3478</v>
      </c>
      <c r="E4101" s="2" t="s">
        <v>2596</v>
      </c>
      <c r="F4101" s="2">
        <v>5</v>
      </c>
      <c r="G4101" s="2" t="s">
        <v>11</v>
      </c>
      <c r="H4101" s="2">
        <v>422</v>
      </c>
      <c r="I4101" s="3">
        <v>2.8699088021871154E-3</v>
      </c>
      <c r="J4101" s="2">
        <v>147043</v>
      </c>
      <c r="K4101" s="2">
        <v>281842</v>
      </c>
    </row>
    <row r="4102" spans="1:11" x14ac:dyDescent="0.3">
      <c r="A4102" s="2">
        <v>29</v>
      </c>
      <c r="B4102" s="2" t="s">
        <v>2592</v>
      </c>
      <c r="C4102" s="2">
        <v>177</v>
      </c>
      <c r="D4102" s="2" t="s">
        <v>3478</v>
      </c>
      <c r="E4102" s="2" t="s">
        <v>2597</v>
      </c>
      <c r="F4102" s="2">
        <v>6</v>
      </c>
      <c r="G4102" s="2" t="s">
        <v>567</v>
      </c>
      <c r="H4102" s="2">
        <v>311</v>
      </c>
      <c r="I4102" s="3">
        <v>2.1150275769672815E-3</v>
      </c>
      <c r="J4102" s="2">
        <v>147043</v>
      </c>
      <c r="K4102" s="2">
        <v>281842</v>
      </c>
    </row>
    <row r="4103" spans="1:11" x14ac:dyDescent="0.3">
      <c r="A4103" s="2">
        <v>29</v>
      </c>
      <c r="B4103" s="2" t="s">
        <v>2592</v>
      </c>
      <c r="C4103" s="2">
        <v>177</v>
      </c>
      <c r="D4103" s="2" t="s">
        <v>3478</v>
      </c>
      <c r="E4103" s="2" t="s">
        <v>2598</v>
      </c>
      <c r="F4103" s="2">
        <v>7</v>
      </c>
      <c r="G4103" s="2" t="s">
        <v>1363</v>
      </c>
      <c r="H4103" s="2">
        <v>77</v>
      </c>
      <c r="I4103" s="3">
        <v>5.2365634542276749E-4</v>
      </c>
      <c r="J4103" s="2">
        <v>147043</v>
      </c>
      <c r="K4103" s="2">
        <v>281842</v>
      </c>
    </row>
    <row r="4104" spans="1:11" x14ac:dyDescent="0.3">
      <c r="A4104" s="2">
        <v>29</v>
      </c>
      <c r="B4104" s="2" t="s">
        <v>2592</v>
      </c>
      <c r="C4104" s="2">
        <v>177</v>
      </c>
      <c r="D4104" s="2" t="s">
        <v>3478</v>
      </c>
      <c r="E4104" s="2" t="s">
        <v>2599</v>
      </c>
      <c r="F4104" s="2">
        <v>8</v>
      </c>
      <c r="G4104" s="2" t="s">
        <v>19</v>
      </c>
      <c r="H4104" s="2">
        <v>151</v>
      </c>
      <c r="I4104" s="3">
        <v>1.0269104955693232E-3</v>
      </c>
      <c r="J4104" s="2">
        <v>147043</v>
      </c>
      <c r="K4104" s="2">
        <v>281842</v>
      </c>
    </row>
    <row r="4105" spans="1:11" x14ac:dyDescent="0.3">
      <c r="A4105" s="2">
        <v>29</v>
      </c>
      <c r="B4105" s="2" t="s">
        <v>2592</v>
      </c>
      <c r="C4105" s="2">
        <v>177</v>
      </c>
      <c r="D4105" s="2" t="s">
        <v>3478</v>
      </c>
      <c r="E4105" s="2" t="s">
        <v>2600</v>
      </c>
      <c r="F4105" s="2">
        <v>9</v>
      </c>
      <c r="G4105" s="2" t="s">
        <v>2601</v>
      </c>
      <c r="H4105" s="2">
        <v>124</v>
      </c>
      <c r="I4105" s="3">
        <v>8.4329073808341775E-4</v>
      </c>
      <c r="J4105" s="2">
        <v>147043</v>
      </c>
      <c r="K4105" s="2">
        <v>281842</v>
      </c>
    </row>
    <row r="4106" spans="1:11" x14ac:dyDescent="0.3">
      <c r="A4106" s="2">
        <v>29</v>
      </c>
      <c r="B4106" s="2" t="s">
        <v>2592</v>
      </c>
      <c r="C4106" s="2">
        <v>177</v>
      </c>
      <c r="D4106" s="2" t="s">
        <v>3478</v>
      </c>
      <c r="E4106" s="2" t="s">
        <v>2603</v>
      </c>
      <c r="F4106" s="2">
        <v>10</v>
      </c>
      <c r="G4106" s="2" t="s">
        <v>19</v>
      </c>
      <c r="H4106" s="2">
        <v>107</v>
      </c>
      <c r="I4106" s="3">
        <v>7.2767829818488471E-4</v>
      </c>
      <c r="J4106" s="2">
        <v>147043</v>
      </c>
      <c r="K4106" s="2">
        <v>281842</v>
      </c>
    </row>
    <row r="4107" spans="1:11" x14ac:dyDescent="0.3">
      <c r="A4107" s="2">
        <v>29</v>
      </c>
      <c r="B4107" s="2" t="s">
        <v>2592</v>
      </c>
      <c r="C4107" s="2">
        <v>177</v>
      </c>
      <c r="D4107" s="2" t="s">
        <v>3478</v>
      </c>
      <c r="E4107" s="2" t="s">
        <v>2602</v>
      </c>
      <c r="F4107" s="2">
        <v>11</v>
      </c>
      <c r="G4107" s="2" t="s">
        <v>19</v>
      </c>
      <c r="H4107" s="2">
        <v>115</v>
      </c>
      <c r="I4107" s="3">
        <v>7.8208415225478262E-4</v>
      </c>
      <c r="J4107" s="2">
        <v>147043</v>
      </c>
      <c r="K4107" s="2">
        <v>281842</v>
      </c>
    </row>
    <row r="4108" spans="1:11" x14ac:dyDescent="0.3">
      <c r="A4108" s="2">
        <v>29</v>
      </c>
      <c r="B4108" s="2" t="s">
        <v>2592</v>
      </c>
      <c r="C4108" s="2">
        <v>177</v>
      </c>
      <c r="D4108" s="2" t="s">
        <v>3478</v>
      </c>
      <c r="E4108" s="2" t="s">
        <v>2604</v>
      </c>
      <c r="F4108" s="2">
        <v>12</v>
      </c>
      <c r="G4108" s="2" t="s">
        <v>19</v>
      </c>
      <c r="H4108" s="2">
        <v>105</v>
      </c>
      <c r="I4108" s="3">
        <v>7.1407683466741018E-4</v>
      </c>
      <c r="J4108" s="2">
        <v>147043</v>
      </c>
      <c r="K4108" s="2">
        <v>281842</v>
      </c>
    </row>
    <row r="4109" spans="1:11" x14ac:dyDescent="0.3">
      <c r="A4109" s="2">
        <v>29</v>
      </c>
      <c r="B4109" s="2" t="s">
        <v>2592</v>
      </c>
      <c r="C4109" s="2">
        <v>177</v>
      </c>
      <c r="D4109" s="2" t="s">
        <v>3478</v>
      </c>
      <c r="E4109" s="2" t="s">
        <v>2606</v>
      </c>
      <c r="F4109" s="2">
        <v>13</v>
      </c>
      <c r="G4109" s="2" t="s">
        <v>19</v>
      </c>
      <c r="H4109" s="2">
        <v>95</v>
      </c>
      <c r="I4109" s="3">
        <v>6.4606951708003784E-4</v>
      </c>
      <c r="J4109" s="2">
        <v>147043</v>
      </c>
      <c r="K4109" s="2">
        <v>281842</v>
      </c>
    </row>
    <row r="4110" spans="1:11" x14ac:dyDescent="0.3">
      <c r="A4110" s="2">
        <v>29</v>
      </c>
      <c r="B4110" s="2" t="s">
        <v>2592</v>
      </c>
      <c r="C4110" s="2">
        <v>177</v>
      </c>
      <c r="D4110" s="2" t="s">
        <v>3478</v>
      </c>
      <c r="E4110" s="2" t="s">
        <v>2605</v>
      </c>
      <c r="F4110" s="2">
        <v>14</v>
      </c>
      <c r="G4110" s="2" t="s">
        <v>316</v>
      </c>
      <c r="H4110" s="2">
        <v>105</v>
      </c>
      <c r="I4110" s="3">
        <v>7.1407683466741018E-4</v>
      </c>
      <c r="J4110" s="2">
        <v>147043</v>
      </c>
      <c r="K4110" s="2">
        <v>281842</v>
      </c>
    </row>
    <row r="4111" spans="1:11" x14ac:dyDescent="0.3">
      <c r="A4111" s="2">
        <v>29</v>
      </c>
      <c r="B4111" s="2" t="s">
        <v>2592</v>
      </c>
      <c r="C4111" s="2">
        <v>177</v>
      </c>
      <c r="D4111" s="2" t="s">
        <v>3478</v>
      </c>
      <c r="E4111" s="2" t="s">
        <v>2607</v>
      </c>
      <c r="F4111" s="2">
        <v>15</v>
      </c>
      <c r="G4111" s="2" t="s">
        <v>19</v>
      </c>
      <c r="H4111" s="2">
        <v>74</v>
      </c>
      <c r="I4111" s="3">
        <v>5.0325415014655574E-4</v>
      </c>
      <c r="J4111" s="2">
        <v>147043</v>
      </c>
      <c r="K4111" s="2">
        <v>281842</v>
      </c>
    </row>
    <row r="4112" spans="1:11" x14ac:dyDescent="0.3">
      <c r="A4112" s="2">
        <v>29</v>
      </c>
      <c r="B4112" s="2" t="s">
        <v>2592</v>
      </c>
      <c r="C4112" s="2">
        <v>177</v>
      </c>
      <c r="D4112" s="2" t="s">
        <v>3478</v>
      </c>
      <c r="E4112" s="2" t="s">
        <v>2608</v>
      </c>
      <c r="F4112" s="2">
        <v>16</v>
      </c>
      <c r="G4112" s="2" t="s">
        <v>19</v>
      </c>
      <c r="H4112" s="2">
        <v>76</v>
      </c>
      <c r="I4112" s="3">
        <v>5.1685561366403027E-4</v>
      </c>
      <c r="J4112" s="2">
        <v>147043</v>
      </c>
      <c r="K4112" s="2">
        <v>281842</v>
      </c>
    </row>
    <row r="4113" spans="1:11" x14ac:dyDescent="0.3">
      <c r="A4113" s="2">
        <v>29</v>
      </c>
      <c r="B4113" s="2" t="s">
        <v>2592</v>
      </c>
      <c r="C4113" s="2">
        <v>177</v>
      </c>
      <c r="D4113" s="2" t="s">
        <v>3478</v>
      </c>
      <c r="E4113" s="2" t="s">
        <v>2609</v>
      </c>
      <c r="F4113" s="2">
        <v>17</v>
      </c>
      <c r="G4113" s="2" t="s">
        <v>19</v>
      </c>
      <c r="H4113" s="2">
        <v>94</v>
      </c>
      <c r="I4113" s="3">
        <v>6.3926878532130052E-4</v>
      </c>
      <c r="J4113" s="2">
        <v>147043</v>
      </c>
      <c r="K4113" s="2">
        <v>281842</v>
      </c>
    </row>
    <row r="4114" spans="1:11" x14ac:dyDescent="0.3">
      <c r="A4114" s="2">
        <v>29</v>
      </c>
      <c r="B4114" s="2" t="s">
        <v>2592</v>
      </c>
      <c r="C4114" s="2">
        <v>177</v>
      </c>
      <c r="D4114" s="2" t="s">
        <v>3478</v>
      </c>
      <c r="E4114" s="2" t="s">
        <v>2610</v>
      </c>
      <c r="F4114" s="2">
        <v>18</v>
      </c>
      <c r="G4114" s="2" t="s">
        <v>19</v>
      </c>
      <c r="H4114" s="2">
        <v>84</v>
      </c>
      <c r="I4114" s="3">
        <v>5.7126146773392819E-4</v>
      </c>
      <c r="J4114" s="2">
        <v>147043</v>
      </c>
      <c r="K4114" s="2">
        <v>281842</v>
      </c>
    </row>
    <row r="4115" spans="1:11" x14ac:dyDescent="0.3">
      <c r="A4115" s="2">
        <v>29</v>
      </c>
      <c r="B4115" s="2" t="s">
        <v>2592</v>
      </c>
      <c r="C4115" s="2">
        <v>177</v>
      </c>
      <c r="D4115" s="2" t="s">
        <v>3478</v>
      </c>
      <c r="E4115" s="2" t="s">
        <v>2611</v>
      </c>
      <c r="F4115" s="2">
        <v>19</v>
      </c>
      <c r="G4115" s="2" t="s">
        <v>1049</v>
      </c>
      <c r="H4115" s="2">
        <v>52</v>
      </c>
      <c r="I4115" s="3">
        <v>3.5363805145433648E-4</v>
      </c>
      <c r="J4115" s="2">
        <v>147043</v>
      </c>
      <c r="K4115" s="2">
        <v>281842</v>
      </c>
    </row>
    <row r="4116" spans="1:11" x14ac:dyDescent="0.3">
      <c r="A4116" s="2">
        <v>29</v>
      </c>
      <c r="B4116" s="2" t="s">
        <v>2592</v>
      </c>
      <c r="C4116" s="2">
        <v>177</v>
      </c>
      <c r="D4116" s="2" t="s">
        <v>3478</v>
      </c>
      <c r="E4116" s="2" t="s">
        <v>2612</v>
      </c>
      <c r="F4116" s="2">
        <v>20</v>
      </c>
      <c r="G4116" s="2" t="s">
        <v>19</v>
      </c>
      <c r="H4116" s="2">
        <v>47</v>
      </c>
      <c r="I4116" s="3">
        <v>3.1963439266065026E-4</v>
      </c>
      <c r="J4116" s="2">
        <v>147043</v>
      </c>
      <c r="K4116" s="2">
        <v>281842</v>
      </c>
    </row>
    <row r="4117" spans="1:11" x14ac:dyDescent="0.3">
      <c r="A4117" s="2">
        <v>29</v>
      </c>
      <c r="B4117" s="2" t="s">
        <v>2592</v>
      </c>
      <c r="C4117" s="2">
        <v>177</v>
      </c>
      <c r="D4117" s="2" t="s">
        <v>3478</v>
      </c>
      <c r="E4117" s="2" t="s">
        <v>2613</v>
      </c>
      <c r="F4117" s="2">
        <v>21</v>
      </c>
      <c r="G4117" s="2" t="s">
        <v>2614</v>
      </c>
      <c r="H4117" s="2">
        <v>49</v>
      </c>
      <c r="I4117" s="3">
        <v>3.3323585617812479E-4</v>
      </c>
      <c r="J4117" s="2">
        <v>147043</v>
      </c>
      <c r="K4117" s="2">
        <v>281842</v>
      </c>
    </row>
    <row r="4118" spans="1:11" x14ac:dyDescent="0.3">
      <c r="A4118" s="2">
        <v>29</v>
      </c>
      <c r="B4118" s="2" t="s">
        <v>2592</v>
      </c>
      <c r="C4118" s="2">
        <v>177</v>
      </c>
      <c r="D4118" s="2" t="s">
        <v>3478</v>
      </c>
      <c r="E4118" s="2" t="s">
        <v>2615</v>
      </c>
      <c r="F4118" s="2">
        <v>22</v>
      </c>
      <c r="G4118" s="2" t="s">
        <v>1519</v>
      </c>
      <c r="H4118" s="2">
        <v>42</v>
      </c>
      <c r="I4118" s="3">
        <v>2.8563073386696409E-4</v>
      </c>
      <c r="J4118" s="2">
        <v>147043</v>
      </c>
      <c r="K4118" s="2">
        <v>281842</v>
      </c>
    </row>
    <row r="4119" spans="1:11" x14ac:dyDescent="0.3">
      <c r="A4119" s="2">
        <v>29</v>
      </c>
      <c r="B4119" s="2" t="s">
        <v>2592</v>
      </c>
      <c r="C4119" s="2">
        <v>177</v>
      </c>
      <c r="D4119" s="2" t="s">
        <v>3478</v>
      </c>
      <c r="E4119" s="2" t="s">
        <v>2616</v>
      </c>
      <c r="F4119" s="2">
        <v>23</v>
      </c>
      <c r="G4119" s="2" t="s">
        <v>19</v>
      </c>
      <c r="H4119" s="2">
        <v>47</v>
      </c>
      <c r="I4119" s="3">
        <v>3.1963439266065026E-4</v>
      </c>
      <c r="J4119" s="2">
        <v>147043</v>
      </c>
      <c r="K4119" s="2">
        <v>281842</v>
      </c>
    </row>
    <row r="4120" spans="1:11" x14ac:dyDescent="0.3">
      <c r="A4120" s="2">
        <v>29</v>
      </c>
      <c r="B4120" s="2" t="s">
        <v>2592</v>
      </c>
      <c r="C4120" s="2">
        <v>177</v>
      </c>
      <c r="D4120" s="2" t="s">
        <v>3478</v>
      </c>
      <c r="E4120" s="2" t="s">
        <v>2617</v>
      </c>
      <c r="F4120" s="2">
        <v>24</v>
      </c>
      <c r="G4120" s="2" t="s">
        <v>2618</v>
      </c>
      <c r="H4120" s="2">
        <v>38</v>
      </c>
      <c r="I4120" s="3">
        <v>2.5842780683201514E-4</v>
      </c>
      <c r="J4120" s="2">
        <v>147043</v>
      </c>
      <c r="K4120" s="2">
        <v>281842</v>
      </c>
    </row>
    <row r="4121" spans="1:11" x14ac:dyDescent="0.3">
      <c r="A4121" s="2">
        <v>29</v>
      </c>
      <c r="B4121" s="2" t="s">
        <v>2592</v>
      </c>
      <c r="C4121" s="2">
        <v>177</v>
      </c>
      <c r="D4121" s="2" t="s">
        <v>3478</v>
      </c>
      <c r="E4121" s="2" t="s">
        <v>2619</v>
      </c>
      <c r="F4121" s="2">
        <v>25</v>
      </c>
      <c r="G4121" s="2" t="s">
        <v>19</v>
      </c>
      <c r="H4121" s="2">
        <v>45</v>
      </c>
      <c r="I4121" s="3">
        <v>3.0603292914317578E-4</v>
      </c>
      <c r="J4121" s="2">
        <v>147043</v>
      </c>
      <c r="K4121" s="2">
        <v>281842</v>
      </c>
    </row>
    <row r="4122" spans="1:11" x14ac:dyDescent="0.3">
      <c r="A4122" s="2">
        <v>29</v>
      </c>
      <c r="B4122" s="2" t="s">
        <v>2592</v>
      </c>
      <c r="C4122" s="2">
        <v>177</v>
      </c>
      <c r="D4122" s="2" t="s">
        <v>3478</v>
      </c>
      <c r="E4122" s="2" t="s">
        <v>2620</v>
      </c>
      <c r="F4122" s="2">
        <v>26</v>
      </c>
      <c r="G4122" s="2" t="s">
        <v>19</v>
      </c>
      <c r="H4122" s="2">
        <v>19</v>
      </c>
      <c r="I4122" s="3">
        <v>1.2921390341600757E-4</v>
      </c>
      <c r="J4122" s="2">
        <v>147043</v>
      </c>
      <c r="K4122" s="2">
        <v>281842</v>
      </c>
    </row>
    <row r="4123" spans="1:11" x14ac:dyDescent="0.3">
      <c r="A4123" s="2">
        <v>29</v>
      </c>
      <c r="B4123" s="2" t="s">
        <v>2592</v>
      </c>
      <c r="C4123" s="2">
        <v>177</v>
      </c>
      <c r="D4123" s="2" t="s">
        <v>3478</v>
      </c>
      <c r="E4123" s="2" t="s">
        <v>2621</v>
      </c>
      <c r="F4123" s="2">
        <v>27</v>
      </c>
      <c r="G4123" s="2" t="s">
        <v>19</v>
      </c>
      <c r="H4123" s="2">
        <v>18</v>
      </c>
      <c r="I4123" s="3">
        <v>1.2241317165727033E-4</v>
      </c>
      <c r="J4123" s="2">
        <v>147043</v>
      </c>
      <c r="K4123" s="2">
        <v>281842</v>
      </c>
    </row>
    <row r="4124" spans="1:11" x14ac:dyDescent="0.3">
      <c r="A4124" s="2">
        <v>29</v>
      </c>
      <c r="B4124" s="2" t="s">
        <v>2592</v>
      </c>
      <c r="C4124" s="2">
        <v>177</v>
      </c>
      <c r="D4124" s="2" t="s">
        <v>3478</v>
      </c>
      <c r="E4124" s="2" t="s">
        <v>2622</v>
      </c>
      <c r="F4124" s="2">
        <v>28</v>
      </c>
      <c r="G4124" s="2" t="s">
        <v>19</v>
      </c>
      <c r="H4124" s="2">
        <v>15</v>
      </c>
      <c r="I4124" s="3">
        <v>1.020109763810586E-4</v>
      </c>
      <c r="J4124" s="2">
        <v>147043</v>
      </c>
      <c r="K4124" s="2">
        <v>281842</v>
      </c>
    </row>
    <row r="4125" spans="1:11" x14ac:dyDescent="0.3">
      <c r="A4125" s="2">
        <v>30</v>
      </c>
      <c r="B4125" s="2" t="s">
        <v>2623</v>
      </c>
      <c r="C4125" s="2">
        <v>178</v>
      </c>
      <c r="D4125" s="2" t="s">
        <v>3480</v>
      </c>
      <c r="E4125" s="2" t="s">
        <v>2624</v>
      </c>
      <c r="F4125" s="2">
        <v>1</v>
      </c>
      <c r="G4125" s="2" t="s">
        <v>1977</v>
      </c>
      <c r="H4125" s="2">
        <v>76677</v>
      </c>
      <c r="I4125" s="3">
        <v>0.62405996679363218</v>
      </c>
      <c r="J4125" s="2">
        <v>122868</v>
      </c>
      <c r="K4125" s="2">
        <v>253238</v>
      </c>
    </row>
    <row r="4126" spans="1:11" x14ac:dyDescent="0.3">
      <c r="A4126" s="2">
        <v>30</v>
      </c>
      <c r="B4126" s="2" t="s">
        <v>2623</v>
      </c>
      <c r="C4126" s="2">
        <v>178</v>
      </c>
      <c r="D4126" s="2" t="s">
        <v>3480</v>
      </c>
      <c r="E4126" s="2" t="s">
        <v>645</v>
      </c>
      <c r="F4126" s="2">
        <v>2</v>
      </c>
      <c r="G4126" s="2" t="s">
        <v>103</v>
      </c>
      <c r="H4126" s="2">
        <v>39820</v>
      </c>
      <c r="I4126" s="3">
        <v>0.32408763876680663</v>
      </c>
      <c r="J4126" s="2">
        <v>122868</v>
      </c>
      <c r="K4126" s="2">
        <v>253238</v>
      </c>
    </row>
    <row r="4127" spans="1:11" x14ac:dyDescent="0.3">
      <c r="A4127" s="2">
        <v>30</v>
      </c>
      <c r="B4127" s="2" t="s">
        <v>2623</v>
      </c>
      <c r="C4127" s="2">
        <v>178</v>
      </c>
      <c r="D4127" s="2" t="s">
        <v>3480</v>
      </c>
      <c r="E4127" s="2" t="s">
        <v>2625</v>
      </c>
      <c r="F4127" s="2">
        <v>3</v>
      </c>
      <c r="G4127" s="2" t="s">
        <v>1023</v>
      </c>
      <c r="H4127" s="2">
        <v>811</v>
      </c>
      <c r="I4127" s="3">
        <v>6.6005794836735358E-3</v>
      </c>
      <c r="J4127" s="2">
        <v>122868</v>
      </c>
      <c r="K4127" s="2">
        <v>253238</v>
      </c>
    </row>
    <row r="4128" spans="1:11" x14ac:dyDescent="0.3">
      <c r="A4128" s="2">
        <v>30</v>
      </c>
      <c r="B4128" s="2" t="s">
        <v>2623</v>
      </c>
      <c r="C4128" s="2">
        <v>178</v>
      </c>
      <c r="D4128" s="2" t="s">
        <v>3480</v>
      </c>
      <c r="E4128" s="2" t="s">
        <v>7989</v>
      </c>
      <c r="F4128" s="2">
        <v>4</v>
      </c>
      <c r="G4128" s="2" t="s">
        <v>22</v>
      </c>
      <c r="H4128" s="2">
        <v>1763</v>
      </c>
      <c r="I4128" s="3">
        <v>1.4348731972523359E-2</v>
      </c>
      <c r="J4128" s="2">
        <v>122868</v>
      </c>
      <c r="K4128" s="2">
        <v>253238</v>
      </c>
    </row>
    <row r="4129" spans="1:11" x14ac:dyDescent="0.3">
      <c r="A4129" s="2">
        <v>30</v>
      </c>
      <c r="B4129" s="2" t="s">
        <v>2623</v>
      </c>
      <c r="C4129" s="2">
        <v>178</v>
      </c>
      <c r="D4129" s="2" t="s">
        <v>3480</v>
      </c>
      <c r="E4129" s="2" t="s">
        <v>2626</v>
      </c>
      <c r="F4129" s="2">
        <v>5</v>
      </c>
      <c r="G4129" s="2" t="s">
        <v>11</v>
      </c>
      <c r="H4129" s="2">
        <v>1463</v>
      </c>
      <c r="I4129" s="3">
        <v>1.1907087280658918E-2</v>
      </c>
      <c r="J4129" s="2">
        <v>122868</v>
      </c>
      <c r="K4129" s="2">
        <v>253238</v>
      </c>
    </row>
    <row r="4130" spans="1:11" x14ac:dyDescent="0.3">
      <c r="A4130" s="2">
        <v>30</v>
      </c>
      <c r="B4130" s="2" t="s">
        <v>2623</v>
      </c>
      <c r="C4130" s="2">
        <v>178</v>
      </c>
      <c r="D4130" s="2" t="s">
        <v>3480</v>
      </c>
      <c r="E4130" s="2" t="s">
        <v>2627</v>
      </c>
      <c r="F4130" s="2">
        <v>6</v>
      </c>
      <c r="G4130" s="2" t="s">
        <v>19</v>
      </c>
      <c r="H4130" s="2">
        <v>379</v>
      </c>
      <c r="I4130" s="3">
        <v>3.0846111273887425E-3</v>
      </c>
      <c r="J4130" s="2">
        <v>122868</v>
      </c>
      <c r="K4130" s="2">
        <v>253238</v>
      </c>
    </row>
    <row r="4131" spans="1:11" x14ac:dyDescent="0.3">
      <c r="A4131" s="2">
        <v>30</v>
      </c>
      <c r="B4131" s="2" t="s">
        <v>2623</v>
      </c>
      <c r="C4131" s="2">
        <v>178</v>
      </c>
      <c r="D4131" s="2" t="s">
        <v>3480</v>
      </c>
      <c r="E4131" s="2" t="s">
        <v>2628</v>
      </c>
      <c r="F4131" s="2">
        <v>7</v>
      </c>
      <c r="G4131" s="2" t="s">
        <v>19</v>
      </c>
      <c r="H4131" s="2">
        <v>239</v>
      </c>
      <c r="I4131" s="3">
        <v>1.9451769378520038E-3</v>
      </c>
      <c r="J4131" s="2">
        <v>122868</v>
      </c>
      <c r="K4131" s="2">
        <v>253238</v>
      </c>
    </row>
    <row r="4132" spans="1:11" x14ac:dyDescent="0.3">
      <c r="A4132" s="2">
        <v>30</v>
      </c>
      <c r="B4132" s="2" t="s">
        <v>2623</v>
      </c>
      <c r="C4132" s="2">
        <v>178</v>
      </c>
      <c r="D4132" s="2" t="s">
        <v>3480</v>
      </c>
      <c r="E4132" s="2" t="s">
        <v>2629</v>
      </c>
      <c r="F4132" s="2">
        <v>8</v>
      </c>
      <c r="G4132" s="2" t="s">
        <v>19</v>
      </c>
      <c r="H4132" s="2">
        <v>311</v>
      </c>
      <c r="I4132" s="3">
        <v>2.5311716638994693E-3</v>
      </c>
      <c r="J4132" s="2">
        <v>122868</v>
      </c>
      <c r="K4132" s="2">
        <v>253238</v>
      </c>
    </row>
    <row r="4133" spans="1:11" x14ac:dyDescent="0.3">
      <c r="A4133" s="2">
        <v>30</v>
      </c>
      <c r="B4133" s="2" t="s">
        <v>2623</v>
      </c>
      <c r="C4133" s="2">
        <v>178</v>
      </c>
      <c r="D4133" s="2" t="s">
        <v>3480</v>
      </c>
      <c r="E4133" s="2" t="s">
        <v>2630</v>
      </c>
      <c r="F4133" s="2">
        <v>9</v>
      </c>
      <c r="G4133" s="2" t="s">
        <v>502</v>
      </c>
      <c r="H4133" s="2">
        <v>306</v>
      </c>
      <c r="I4133" s="3">
        <v>2.4904775857017285E-3</v>
      </c>
      <c r="J4133" s="2">
        <v>122868</v>
      </c>
      <c r="K4133" s="2">
        <v>253238</v>
      </c>
    </row>
    <row r="4134" spans="1:11" x14ac:dyDescent="0.3">
      <c r="A4134" s="2">
        <v>30</v>
      </c>
      <c r="B4134" s="2" t="s">
        <v>2623</v>
      </c>
      <c r="C4134" s="2">
        <v>178</v>
      </c>
      <c r="D4134" s="2" t="s">
        <v>3480</v>
      </c>
      <c r="E4134" s="2" t="s">
        <v>2631</v>
      </c>
      <c r="F4134" s="2">
        <v>10</v>
      </c>
      <c r="G4134" s="2" t="s">
        <v>1729</v>
      </c>
      <c r="H4134" s="2">
        <v>131</v>
      </c>
      <c r="I4134" s="3">
        <v>1.0661848487808054E-3</v>
      </c>
      <c r="J4134" s="2">
        <v>122868</v>
      </c>
      <c r="K4134" s="2">
        <v>253238</v>
      </c>
    </row>
    <row r="4135" spans="1:11" x14ac:dyDescent="0.3">
      <c r="A4135" s="2">
        <v>30</v>
      </c>
      <c r="B4135" s="2" t="s">
        <v>2623</v>
      </c>
      <c r="C4135" s="2">
        <v>178</v>
      </c>
      <c r="D4135" s="2" t="s">
        <v>3480</v>
      </c>
      <c r="E4135" s="2" t="s">
        <v>2632</v>
      </c>
      <c r="F4135" s="2">
        <v>11</v>
      </c>
      <c r="G4135" s="2" t="s">
        <v>2314</v>
      </c>
      <c r="H4135" s="2">
        <v>159</v>
      </c>
      <c r="I4135" s="3">
        <v>1.2940716866881531E-3</v>
      </c>
      <c r="J4135" s="2">
        <v>122868</v>
      </c>
      <c r="K4135" s="2">
        <v>253238</v>
      </c>
    </row>
    <row r="4136" spans="1:11" x14ac:dyDescent="0.3">
      <c r="A4136" s="2">
        <v>30</v>
      </c>
      <c r="B4136" s="2" t="s">
        <v>2623</v>
      </c>
      <c r="C4136" s="2">
        <v>178</v>
      </c>
      <c r="D4136" s="2" t="s">
        <v>3480</v>
      </c>
      <c r="E4136" s="2" t="s">
        <v>2633</v>
      </c>
      <c r="F4136" s="2">
        <v>12</v>
      </c>
      <c r="G4136" s="2" t="s">
        <v>1053</v>
      </c>
      <c r="H4136" s="2">
        <v>151</v>
      </c>
      <c r="I4136" s="3">
        <v>1.2289611615717681E-3</v>
      </c>
      <c r="J4136" s="2">
        <v>122868</v>
      </c>
      <c r="K4136" s="2">
        <v>253238</v>
      </c>
    </row>
    <row r="4137" spans="1:11" x14ac:dyDescent="0.3">
      <c r="A4137" s="2">
        <v>30</v>
      </c>
      <c r="B4137" s="2" t="s">
        <v>2623</v>
      </c>
      <c r="C4137" s="2">
        <v>178</v>
      </c>
      <c r="D4137" s="2" t="s">
        <v>3480</v>
      </c>
      <c r="E4137" s="2" t="s">
        <v>2634</v>
      </c>
      <c r="F4137" s="2">
        <v>13</v>
      </c>
      <c r="G4137" s="2" t="s">
        <v>2635</v>
      </c>
      <c r="H4137" s="2">
        <v>175</v>
      </c>
      <c r="I4137" s="3">
        <v>1.4242927369209233E-3</v>
      </c>
      <c r="J4137" s="2">
        <v>122868</v>
      </c>
      <c r="K4137" s="2">
        <v>253238</v>
      </c>
    </row>
    <row r="4138" spans="1:11" x14ac:dyDescent="0.3">
      <c r="A4138" s="2">
        <v>30</v>
      </c>
      <c r="B4138" s="2" t="s">
        <v>2623</v>
      </c>
      <c r="C4138" s="2">
        <v>178</v>
      </c>
      <c r="D4138" s="2" t="s">
        <v>3480</v>
      </c>
      <c r="E4138" s="2" t="s">
        <v>2636</v>
      </c>
      <c r="F4138" s="2">
        <v>14</v>
      </c>
      <c r="G4138" s="2" t="s">
        <v>2637</v>
      </c>
      <c r="H4138" s="2">
        <v>253</v>
      </c>
      <c r="I4138" s="3">
        <v>2.0591203568056777E-3</v>
      </c>
      <c r="J4138" s="2">
        <v>122868</v>
      </c>
      <c r="K4138" s="2">
        <v>253238</v>
      </c>
    </row>
    <row r="4139" spans="1:11" x14ac:dyDescent="0.3">
      <c r="A4139" s="2">
        <v>30</v>
      </c>
      <c r="B4139" s="2" t="s">
        <v>2623</v>
      </c>
      <c r="C4139" s="2">
        <v>178</v>
      </c>
      <c r="D4139" s="2" t="s">
        <v>3480</v>
      </c>
      <c r="E4139" s="2" t="s">
        <v>2638</v>
      </c>
      <c r="F4139" s="2">
        <v>15</v>
      </c>
      <c r="G4139" s="2" t="s">
        <v>1962</v>
      </c>
      <c r="H4139" s="2">
        <v>115</v>
      </c>
      <c r="I4139" s="3">
        <v>9.3596379854803526E-4</v>
      </c>
      <c r="J4139" s="2">
        <v>122868</v>
      </c>
      <c r="K4139" s="2">
        <v>253238</v>
      </c>
    </row>
    <row r="4140" spans="1:11" x14ac:dyDescent="0.3">
      <c r="A4140" s="2">
        <v>30</v>
      </c>
      <c r="B4140" s="2" t="s">
        <v>2623</v>
      </c>
      <c r="C4140" s="2">
        <v>178</v>
      </c>
      <c r="D4140" s="2" t="s">
        <v>3480</v>
      </c>
      <c r="E4140" s="2" t="s">
        <v>2639</v>
      </c>
      <c r="F4140" s="2">
        <v>16</v>
      </c>
      <c r="G4140" s="2" t="s">
        <v>19</v>
      </c>
      <c r="H4140" s="2">
        <v>115</v>
      </c>
      <c r="I4140" s="3">
        <v>9.3596379854803526E-4</v>
      </c>
      <c r="J4140" s="2">
        <v>122868</v>
      </c>
      <c r="K4140" s="2">
        <v>253238</v>
      </c>
    </row>
    <row r="4141" spans="1:11" x14ac:dyDescent="0.3">
      <c r="A4141" s="2">
        <v>30</v>
      </c>
      <c r="B4141" s="2" t="s">
        <v>2623</v>
      </c>
      <c r="C4141" s="2">
        <v>179</v>
      </c>
      <c r="D4141" s="2" t="s">
        <v>3481</v>
      </c>
      <c r="E4141" s="2" t="s">
        <v>2624</v>
      </c>
      <c r="F4141" s="2">
        <v>1</v>
      </c>
      <c r="G4141" s="2" t="s">
        <v>1977</v>
      </c>
      <c r="H4141" s="2">
        <v>70931</v>
      </c>
      <c r="I4141" s="3">
        <v>0.4990572011538732</v>
      </c>
      <c r="J4141" s="2">
        <v>142130</v>
      </c>
      <c r="K4141" s="2">
        <v>275305</v>
      </c>
    </row>
    <row r="4142" spans="1:11" x14ac:dyDescent="0.3">
      <c r="A4142" s="2">
        <v>30</v>
      </c>
      <c r="B4142" s="2" t="s">
        <v>2623</v>
      </c>
      <c r="C4142" s="2">
        <v>179</v>
      </c>
      <c r="D4142" s="2" t="s">
        <v>3481</v>
      </c>
      <c r="E4142" s="2" t="s">
        <v>645</v>
      </c>
      <c r="F4142" s="2">
        <v>2</v>
      </c>
      <c r="G4142" s="2" t="s">
        <v>103</v>
      </c>
      <c r="H4142" s="2">
        <v>61619</v>
      </c>
      <c r="I4142" s="3">
        <v>0.43353971716034617</v>
      </c>
      <c r="J4142" s="2">
        <v>142130</v>
      </c>
      <c r="K4142" s="2">
        <v>275305</v>
      </c>
    </row>
    <row r="4143" spans="1:11" x14ac:dyDescent="0.3">
      <c r="A4143" s="2">
        <v>30</v>
      </c>
      <c r="B4143" s="2" t="s">
        <v>2623</v>
      </c>
      <c r="C4143" s="2">
        <v>179</v>
      </c>
      <c r="D4143" s="2" t="s">
        <v>3481</v>
      </c>
      <c r="E4143" s="2" t="s">
        <v>2625</v>
      </c>
      <c r="F4143" s="2">
        <v>3</v>
      </c>
      <c r="G4143" s="2" t="s">
        <v>1023</v>
      </c>
      <c r="H4143" s="2">
        <v>3171</v>
      </c>
      <c r="I4143" s="3">
        <v>2.2310560754239078E-2</v>
      </c>
      <c r="J4143" s="2">
        <v>142130</v>
      </c>
      <c r="K4143" s="2">
        <v>275305</v>
      </c>
    </row>
    <row r="4144" spans="1:11" x14ac:dyDescent="0.3">
      <c r="A4144" s="2">
        <v>30</v>
      </c>
      <c r="B4144" s="2" t="s">
        <v>2623</v>
      </c>
      <c r="C4144" s="2">
        <v>179</v>
      </c>
      <c r="D4144" s="2" t="s">
        <v>3481</v>
      </c>
      <c r="E4144" s="2" t="s">
        <v>7989</v>
      </c>
      <c r="F4144" s="2">
        <v>4</v>
      </c>
      <c r="G4144" s="2" t="s">
        <v>22</v>
      </c>
      <c r="H4144" s="2">
        <v>2419</v>
      </c>
      <c r="I4144" s="3">
        <v>1.7019629916273833E-2</v>
      </c>
      <c r="J4144" s="2">
        <v>142130</v>
      </c>
      <c r="K4144" s="2">
        <v>275305</v>
      </c>
    </row>
    <row r="4145" spans="1:11" x14ac:dyDescent="0.3">
      <c r="A4145" s="2">
        <v>30</v>
      </c>
      <c r="B4145" s="2" t="s">
        <v>2623</v>
      </c>
      <c r="C4145" s="2">
        <v>179</v>
      </c>
      <c r="D4145" s="2" t="s">
        <v>3481</v>
      </c>
      <c r="E4145" s="2" t="s">
        <v>2626</v>
      </c>
      <c r="F4145" s="2">
        <v>5</v>
      </c>
      <c r="G4145" s="2" t="s">
        <v>11</v>
      </c>
      <c r="H4145" s="2">
        <v>1456</v>
      </c>
      <c r="I4145" s="3">
        <v>1.024414268627313E-2</v>
      </c>
      <c r="J4145" s="2">
        <v>142130</v>
      </c>
      <c r="K4145" s="2">
        <v>275305</v>
      </c>
    </row>
    <row r="4146" spans="1:11" x14ac:dyDescent="0.3">
      <c r="A4146" s="2">
        <v>30</v>
      </c>
      <c r="B4146" s="2" t="s">
        <v>2623</v>
      </c>
      <c r="C4146" s="2">
        <v>179</v>
      </c>
      <c r="D4146" s="2" t="s">
        <v>3481</v>
      </c>
      <c r="E4146" s="2" t="s">
        <v>2627</v>
      </c>
      <c r="F4146" s="2">
        <v>6</v>
      </c>
      <c r="G4146" s="2" t="s">
        <v>19</v>
      </c>
      <c r="H4146" s="2">
        <v>387</v>
      </c>
      <c r="I4146" s="3">
        <v>2.7228593541124323E-3</v>
      </c>
      <c r="J4146" s="2">
        <v>142130</v>
      </c>
      <c r="K4146" s="2">
        <v>275305</v>
      </c>
    </row>
    <row r="4147" spans="1:11" x14ac:dyDescent="0.3">
      <c r="A4147" s="2">
        <v>30</v>
      </c>
      <c r="B4147" s="2" t="s">
        <v>2623</v>
      </c>
      <c r="C4147" s="2">
        <v>179</v>
      </c>
      <c r="D4147" s="2" t="s">
        <v>3481</v>
      </c>
      <c r="E4147" s="2" t="s">
        <v>2628</v>
      </c>
      <c r="F4147" s="2">
        <v>7</v>
      </c>
      <c r="G4147" s="2" t="s">
        <v>19</v>
      </c>
      <c r="H4147" s="2">
        <v>278</v>
      </c>
      <c r="I4147" s="3">
        <v>1.9559558150988531E-3</v>
      </c>
      <c r="J4147" s="2">
        <v>142130</v>
      </c>
      <c r="K4147" s="2">
        <v>275305</v>
      </c>
    </row>
    <row r="4148" spans="1:11" x14ac:dyDescent="0.3">
      <c r="A4148" s="2">
        <v>30</v>
      </c>
      <c r="B4148" s="2" t="s">
        <v>2623</v>
      </c>
      <c r="C4148" s="2">
        <v>179</v>
      </c>
      <c r="D4148" s="2" t="s">
        <v>3481</v>
      </c>
      <c r="E4148" s="2" t="s">
        <v>2629</v>
      </c>
      <c r="F4148" s="2">
        <v>8</v>
      </c>
      <c r="G4148" s="2" t="s">
        <v>19</v>
      </c>
      <c r="H4148" s="2">
        <v>264</v>
      </c>
      <c r="I4148" s="3">
        <v>1.8574544431154577E-3</v>
      </c>
      <c r="J4148" s="2">
        <v>142130</v>
      </c>
      <c r="K4148" s="2">
        <v>275305</v>
      </c>
    </row>
    <row r="4149" spans="1:11" x14ac:dyDescent="0.3">
      <c r="A4149" s="2">
        <v>30</v>
      </c>
      <c r="B4149" s="2" t="s">
        <v>2623</v>
      </c>
      <c r="C4149" s="2">
        <v>179</v>
      </c>
      <c r="D4149" s="2" t="s">
        <v>3481</v>
      </c>
      <c r="E4149" s="2" t="s">
        <v>2630</v>
      </c>
      <c r="F4149" s="2">
        <v>9</v>
      </c>
      <c r="G4149" s="2" t="s">
        <v>502</v>
      </c>
      <c r="H4149" s="2">
        <v>350</v>
      </c>
      <c r="I4149" s="3">
        <v>2.462534299584887E-3</v>
      </c>
      <c r="J4149" s="2">
        <v>142130</v>
      </c>
      <c r="K4149" s="2">
        <v>275305</v>
      </c>
    </row>
    <row r="4150" spans="1:11" x14ac:dyDescent="0.3">
      <c r="A4150" s="2">
        <v>30</v>
      </c>
      <c r="B4150" s="2" t="s">
        <v>2623</v>
      </c>
      <c r="C4150" s="2">
        <v>179</v>
      </c>
      <c r="D4150" s="2" t="s">
        <v>3481</v>
      </c>
      <c r="E4150" s="2" t="s">
        <v>2631</v>
      </c>
      <c r="F4150" s="2">
        <v>10</v>
      </c>
      <c r="G4150" s="2" t="s">
        <v>1729</v>
      </c>
      <c r="H4150" s="2">
        <v>227</v>
      </c>
      <c r="I4150" s="3">
        <v>1.5971293885879126E-3</v>
      </c>
      <c r="J4150" s="2">
        <v>142130</v>
      </c>
      <c r="K4150" s="2">
        <v>275305</v>
      </c>
    </row>
    <row r="4151" spans="1:11" x14ac:dyDescent="0.3">
      <c r="A4151" s="2">
        <v>30</v>
      </c>
      <c r="B4151" s="2" t="s">
        <v>2623</v>
      </c>
      <c r="C4151" s="2">
        <v>179</v>
      </c>
      <c r="D4151" s="2" t="s">
        <v>3481</v>
      </c>
      <c r="E4151" s="2" t="s">
        <v>2632</v>
      </c>
      <c r="F4151" s="2">
        <v>11</v>
      </c>
      <c r="G4151" s="2" t="s">
        <v>2314</v>
      </c>
      <c r="H4151" s="2">
        <v>147</v>
      </c>
      <c r="I4151" s="3">
        <v>1.0342644058256526E-3</v>
      </c>
      <c r="J4151" s="2">
        <v>142130</v>
      </c>
      <c r="K4151" s="2">
        <v>275305</v>
      </c>
    </row>
    <row r="4152" spans="1:11" x14ac:dyDescent="0.3">
      <c r="A4152" s="2">
        <v>30</v>
      </c>
      <c r="B4152" s="2" t="s">
        <v>2623</v>
      </c>
      <c r="C4152" s="2">
        <v>179</v>
      </c>
      <c r="D4152" s="2" t="s">
        <v>3481</v>
      </c>
      <c r="E4152" s="2" t="s">
        <v>2633</v>
      </c>
      <c r="F4152" s="2">
        <v>12</v>
      </c>
      <c r="G4152" s="2" t="s">
        <v>1053</v>
      </c>
      <c r="H4152" s="2">
        <v>187</v>
      </c>
      <c r="I4152" s="3">
        <v>1.3156968972067825E-3</v>
      </c>
      <c r="J4152" s="2">
        <v>142130</v>
      </c>
      <c r="K4152" s="2">
        <v>275305</v>
      </c>
    </row>
    <row r="4153" spans="1:11" x14ac:dyDescent="0.3">
      <c r="A4153" s="2">
        <v>30</v>
      </c>
      <c r="B4153" s="2" t="s">
        <v>2623</v>
      </c>
      <c r="C4153" s="2">
        <v>179</v>
      </c>
      <c r="D4153" s="2" t="s">
        <v>3481</v>
      </c>
      <c r="E4153" s="2" t="s">
        <v>2634</v>
      </c>
      <c r="F4153" s="2">
        <v>13</v>
      </c>
      <c r="G4153" s="2" t="s">
        <v>2635</v>
      </c>
      <c r="H4153" s="2">
        <v>220</v>
      </c>
      <c r="I4153" s="3">
        <v>1.5478787025962146E-3</v>
      </c>
      <c r="J4153" s="2">
        <v>142130</v>
      </c>
      <c r="K4153" s="2">
        <v>275305</v>
      </c>
    </row>
    <row r="4154" spans="1:11" x14ac:dyDescent="0.3">
      <c r="A4154" s="2">
        <v>30</v>
      </c>
      <c r="B4154" s="2" t="s">
        <v>2623</v>
      </c>
      <c r="C4154" s="2">
        <v>179</v>
      </c>
      <c r="D4154" s="2" t="s">
        <v>3481</v>
      </c>
      <c r="E4154" s="2" t="s">
        <v>2636</v>
      </c>
      <c r="F4154" s="2">
        <v>14</v>
      </c>
      <c r="G4154" s="2" t="s">
        <v>2637</v>
      </c>
      <c r="H4154" s="2">
        <v>171</v>
      </c>
      <c r="I4154" s="3">
        <v>1.2031239006543306E-3</v>
      </c>
      <c r="J4154" s="2">
        <v>142130</v>
      </c>
      <c r="K4154" s="2">
        <v>275305</v>
      </c>
    </row>
    <row r="4155" spans="1:11" x14ac:dyDescent="0.3">
      <c r="A4155" s="2">
        <v>30</v>
      </c>
      <c r="B4155" s="2" t="s">
        <v>2623</v>
      </c>
      <c r="C4155" s="2">
        <v>179</v>
      </c>
      <c r="D4155" s="2" t="s">
        <v>3481</v>
      </c>
      <c r="E4155" s="2" t="s">
        <v>2638</v>
      </c>
      <c r="F4155" s="2">
        <v>15</v>
      </c>
      <c r="G4155" s="2" t="s">
        <v>1962</v>
      </c>
      <c r="H4155" s="2">
        <v>162</v>
      </c>
      <c r="I4155" s="3">
        <v>1.1398015900935764E-3</v>
      </c>
      <c r="J4155" s="2">
        <v>142130</v>
      </c>
      <c r="K4155" s="2">
        <v>275305</v>
      </c>
    </row>
    <row r="4156" spans="1:11" x14ac:dyDescent="0.3">
      <c r="A4156" s="2">
        <v>30</v>
      </c>
      <c r="B4156" s="2" t="s">
        <v>2623</v>
      </c>
      <c r="C4156" s="2">
        <v>179</v>
      </c>
      <c r="D4156" s="2" t="s">
        <v>3481</v>
      </c>
      <c r="E4156" s="2" t="s">
        <v>2639</v>
      </c>
      <c r="F4156" s="2">
        <v>16</v>
      </c>
      <c r="G4156" s="2" t="s">
        <v>19</v>
      </c>
      <c r="H4156" s="2">
        <v>141</v>
      </c>
      <c r="I4156" s="3">
        <v>9.9204953211848301E-4</v>
      </c>
      <c r="J4156" s="2">
        <v>142130</v>
      </c>
      <c r="K4156" s="2">
        <v>275305</v>
      </c>
    </row>
    <row r="4157" spans="1:11" x14ac:dyDescent="0.3">
      <c r="A4157" s="2">
        <v>30</v>
      </c>
      <c r="B4157" s="2" t="s">
        <v>2623</v>
      </c>
      <c r="C4157" s="2">
        <v>180</v>
      </c>
      <c r="D4157" s="2" t="s">
        <v>3269</v>
      </c>
      <c r="E4157" s="2" t="s">
        <v>2624</v>
      </c>
      <c r="F4157" s="2">
        <v>1</v>
      </c>
      <c r="G4157" s="2" t="s">
        <v>1977</v>
      </c>
      <c r="H4157" s="2">
        <v>49114</v>
      </c>
      <c r="I4157" s="3">
        <v>0.42518894304438537</v>
      </c>
      <c r="J4157" s="2">
        <v>115511</v>
      </c>
      <c r="K4157" s="2">
        <v>202300</v>
      </c>
    </row>
    <row r="4158" spans="1:11" x14ac:dyDescent="0.3">
      <c r="A4158" s="2">
        <v>30</v>
      </c>
      <c r="B4158" s="2" t="s">
        <v>2623</v>
      </c>
      <c r="C4158" s="2">
        <v>180</v>
      </c>
      <c r="D4158" s="2" t="s">
        <v>3269</v>
      </c>
      <c r="E4158" s="2" t="s">
        <v>645</v>
      </c>
      <c r="F4158" s="2">
        <v>2</v>
      </c>
      <c r="G4158" s="2" t="s">
        <v>103</v>
      </c>
      <c r="H4158" s="2">
        <v>59740</v>
      </c>
      <c r="I4158" s="3">
        <v>0.51718018197401117</v>
      </c>
      <c r="J4158" s="2">
        <v>115511</v>
      </c>
      <c r="K4158" s="2">
        <v>202300</v>
      </c>
    </row>
    <row r="4159" spans="1:11" x14ac:dyDescent="0.3">
      <c r="A4159" s="2">
        <v>30</v>
      </c>
      <c r="B4159" s="2" t="s">
        <v>2623</v>
      </c>
      <c r="C4159" s="2">
        <v>180</v>
      </c>
      <c r="D4159" s="2" t="s">
        <v>3269</v>
      </c>
      <c r="E4159" s="2" t="s">
        <v>2625</v>
      </c>
      <c r="F4159" s="2">
        <v>3</v>
      </c>
      <c r="G4159" s="2" t="s">
        <v>1023</v>
      </c>
      <c r="H4159" s="2">
        <v>2344</v>
      </c>
      <c r="I4159" s="3">
        <v>2.0292439681069335E-2</v>
      </c>
      <c r="J4159" s="2">
        <v>115511</v>
      </c>
      <c r="K4159" s="2">
        <v>202300</v>
      </c>
    </row>
    <row r="4160" spans="1:11" x14ac:dyDescent="0.3">
      <c r="A4160" s="2">
        <v>30</v>
      </c>
      <c r="B4160" s="2" t="s">
        <v>2623</v>
      </c>
      <c r="C4160" s="2">
        <v>180</v>
      </c>
      <c r="D4160" s="2" t="s">
        <v>3269</v>
      </c>
      <c r="E4160" s="2" t="s">
        <v>7989</v>
      </c>
      <c r="F4160" s="2">
        <v>4</v>
      </c>
      <c r="G4160" s="2" t="s">
        <v>22</v>
      </c>
      <c r="H4160" s="2">
        <v>2106</v>
      </c>
      <c r="I4160" s="3">
        <v>1.8232029849971E-2</v>
      </c>
      <c r="J4160" s="2">
        <v>115511</v>
      </c>
      <c r="K4160" s="2">
        <v>202300</v>
      </c>
    </row>
    <row r="4161" spans="1:11" x14ac:dyDescent="0.3">
      <c r="A4161" s="2">
        <v>30</v>
      </c>
      <c r="B4161" s="2" t="s">
        <v>2623</v>
      </c>
      <c r="C4161" s="2">
        <v>180</v>
      </c>
      <c r="D4161" s="2" t="s">
        <v>3269</v>
      </c>
      <c r="E4161" s="2" t="s">
        <v>2626</v>
      </c>
      <c r="F4161" s="2">
        <v>5</v>
      </c>
      <c r="G4161" s="2" t="s">
        <v>11</v>
      </c>
      <c r="H4161" s="2">
        <v>720</v>
      </c>
      <c r="I4161" s="3">
        <v>6.2331725982806832E-3</v>
      </c>
      <c r="J4161" s="2">
        <v>115511</v>
      </c>
      <c r="K4161" s="2">
        <v>202300</v>
      </c>
    </row>
    <row r="4162" spans="1:11" x14ac:dyDescent="0.3">
      <c r="A4162" s="2">
        <v>30</v>
      </c>
      <c r="B4162" s="2" t="s">
        <v>2623</v>
      </c>
      <c r="C4162" s="2">
        <v>180</v>
      </c>
      <c r="D4162" s="2" t="s">
        <v>3269</v>
      </c>
      <c r="E4162" s="2" t="s">
        <v>2627</v>
      </c>
      <c r="F4162" s="2">
        <v>6</v>
      </c>
      <c r="G4162" s="2" t="s">
        <v>19</v>
      </c>
      <c r="H4162" s="2">
        <v>196</v>
      </c>
      <c r="I4162" s="3">
        <v>1.6968080961986304E-3</v>
      </c>
      <c r="J4162" s="2">
        <v>115511</v>
      </c>
      <c r="K4162" s="2">
        <v>202300</v>
      </c>
    </row>
    <row r="4163" spans="1:11" x14ac:dyDescent="0.3">
      <c r="A4163" s="2">
        <v>30</v>
      </c>
      <c r="B4163" s="2" t="s">
        <v>2623</v>
      </c>
      <c r="C4163" s="2">
        <v>180</v>
      </c>
      <c r="D4163" s="2" t="s">
        <v>3269</v>
      </c>
      <c r="E4163" s="2" t="s">
        <v>2628</v>
      </c>
      <c r="F4163" s="2">
        <v>7</v>
      </c>
      <c r="G4163" s="2" t="s">
        <v>19</v>
      </c>
      <c r="H4163" s="2">
        <v>195</v>
      </c>
      <c r="I4163" s="3">
        <v>1.6881509120343517E-3</v>
      </c>
      <c r="J4163" s="2">
        <v>115511</v>
      </c>
      <c r="K4163" s="2">
        <v>202300</v>
      </c>
    </row>
    <row r="4164" spans="1:11" x14ac:dyDescent="0.3">
      <c r="A4164" s="2">
        <v>30</v>
      </c>
      <c r="B4164" s="2" t="s">
        <v>2623</v>
      </c>
      <c r="C4164" s="2">
        <v>180</v>
      </c>
      <c r="D4164" s="2" t="s">
        <v>3269</v>
      </c>
      <c r="E4164" s="2" t="s">
        <v>2629</v>
      </c>
      <c r="F4164" s="2">
        <v>8</v>
      </c>
      <c r="G4164" s="2" t="s">
        <v>19</v>
      </c>
      <c r="H4164" s="2">
        <v>161</v>
      </c>
      <c r="I4164" s="3">
        <v>1.3938066504488749E-3</v>
      </c>
      <c r="J4164" s="2">
        <v>115511</v>
      </c>
      <c r="K4164" s="2">
        <v>202300</v>
      </c>
    </row>
    <row r="4165" spans="1:11" x14ac:dyDescent="0.3">
      <c r="A4165" s="2">
        <v>30</v>
      </c>
      <c r="B4165" s="2" t="s">
        <v>2623</v>
      </c>
      <c r="C4165" s="2">
        <v>180</v>
      </c>
      <c r="D4165" s="2" t="s">
        <v>3269</v>
      </c>
      <c r="E4165" s="2" t="s">
        <v>2630</v>
      </c>
      <c r="F4165" s="2">
        <v>9</v>
      </c>
      <c r="G4165" s="2" t="s">
        <v>502</v>
      </c>
      <c r="H4165" s="2">
        <v>175</v>
      </c>
      <c r="I4165" s="3">
        <v>1.5150072287487772E-3</v>
      </c>
      <c r="J4165" s="2">
        <v>115511</v>
      </c>
      <c r="K4165" s="2">
        <v>202300</v>
      </c>
    </row>
    <row r="4166" spans="1:11" x14ac:dyDescent="0.3">
      <c r="A4166" s="2">
        <v>30</v>
      </c>
      <c r="B4166" s="2" t="s">
        <v>2623</v>
      </c>
      <c r="C4166" s="2">
        <v>180</v>
      </c>
      <c r="D4166" s="2" t="s">
        <v>3269</v>
      </c>
      <c r="E4166" s="2" t="s">
        <v>2631</v>
      </c>
      <c r="F4166" s="2">
        <v>10</v>
      </c>
      <c r="G4166" s="2" t="s">
        <v>1729</v>
      </c>
      <c r="H4166" s="2">
        <v>168</v>
      </c>
      <c r="I4166" s="3">
        <v>1.4544069395988261E-3</v>
      </c>
      <c r="J4166" s="2">
        <v>115511</v>
      </c>
      <c r="K4166" s="2">
        <v>202300</v>
      </c>
    </row>
    <row r="4167" spans="1:11" x14ac:dyDescent="0.3">
      <c r="A4167" s="2">
        <v>30</v>
      </c>
      <c r="B4167" s="2" t="s">
        <v>2623</v>
      </c>
      <c r="C4167" s="2">
        <v>180</v>
      </c>
      <c r="D4167" s="2" t="s">
        <v>3269</v>
      </c>
      <c r="E4167" s="2" t="s">
        <v>2632</v>
      </c>
      <c r="F4167" s="2">
        <v>11</v>
      </c>
      <c r="G4167" s="2" t="s">
        <v>2314</v>
      </c>
      <c r="H4167" s="2">
        <v>69</v>
      </c>
      <c r="I4167" s="3">
        <v>5.9734570733523216E-4</v>
      </c>
      <c r="J4167" s="2">
        <v>115511</v>
      </c>
      <c r="K4167" s="2">
        <v>202300</v>
      </c>
    </row>
    <row r="4168" spans="1:11" x14ac:dyDescent="0.3">
      <c r="A4168" s="2">
        <v>30</v>
      </c>
      <c r="B4168" s="2" t="s">
        <v>2623</v>
      </c>
      <c r="C4168" s="2">
        <v>180</v>
      </c>
      <c r="D4168" s="2" t="s">
        <v>3269</v>
      </c>
      <c r="E4168" s="2" t="s">
        <v>2633</v>
      </c>
      <c r="F4168" s="2">
        <v>12</v>
      </c>
      <c r="G4168" s="2" t="s">
        <v>1053</v>
      </c>
      <c r="H4168" s="2">
        <v>99</v>
      </c>
      <c r="I4168" s="3">
        <v>8.5706123226359399E-4</v>
      </c>
      <c r="J4168" s="2">
        <v>115511</v>
      </c>
      <c r="K4168" s="2">
        <v>202300</v>
      </c>
    </row>
    <row r="4169" spans="1:11" x14ac:dyDescent="0.3">
      <c r="A4169" s="2">
        <v>30</v>
      </c>
      <c r="B4169" s="2" t="s">
        <v>2623</v>
      </c>
      <c r="C4169" s="2">
        <v>180</v>
      </c>
      <c r="D4169" s="2" t="s">
        <v>3269</v>
      </c>
      <c r="E4169" s="2" t="s">
        <v>2634</v>
      </c>
      <c r="F4169" s="2">
        <v>13</v>
      </c>
      <c r="G4169" s="2" t="s">
        <v>2635</v>
      </c>
      <c r="H4169" s="2">
        <v>117</v>
      </c>
      <c r="I4169" s="3">
        <v>1.0128905472206111E-3</v>
      </c>
      <c r="J4169" s="2">
        <v>115511</v>
      </c>
      <c r="K4169" s="2">
        <v>202300</v>
      </c>
    </row>
    <row r="4170" spans="1:11" x14ac:dyDescent="0.3">
      <c r="A4170" s="2">
        <v>30</v>
      </c>
      <c r="B4170" s="2" t="s">
        <v>2623</v>
      </c>
      <c r="C4170" s="2">
        <v>180</v>
      </c>
      <c r="D4170" s="2" t="s">
        <v>3269</v>
      </c>
      <c r="E4170" s="2" t="s">
        <v>2636</v>
      </c>
      <c r="F4170" s="2">
        <v>14</v>
      </c>
      <c r="G4170" s="2" t="s">
        <v>2637</v>
      </c>
      <c r="H4170" s="2">
        <v>90</v>
      </c>
      <c r="I4170" s="3">
        <v>7.791465747850854E-4</v>
      </c>
      <c r="J4170" s="2">
        <v>115511</v>
      </c>
      <c r="K4170" s="2">
        <v>202300</v>
      </c>
    </row>
    <row r="4171" spans="1:11" x14ac:dyDescent="0.3">
      <c r="A4171" s="2">
        <v>30</v>
      </c>
      <c r="B4171" s="2" t="s">
        <v>2623</v>
      </c>
      <c r="C4171" s="2">
        <v>180</v>
      </c>
      <c r="D4171" s="2" t="s">
        <v>3269</v>
      </c>
      <c r="E4171" s="2" t="s">
        <v>2638</v>
      </c>
      <c r="F4171" s="2">
        <v>15</v>
      </c>
      <c r="G4171" s="2" t="s">
        <v>1962</v>
      </c>
      <c r="H4171" s="2">
        <v>142</v>
      </c>
      <c r="I4171" s="3">
        <v>1.2293201513275793E-3</v>
      </c>
      <c r="J4171" s="2">
        <v>115511</v>
      </c>
      <c r="K4171" s="2">
        <v>202300</v>
      </c>
    </row>
    <row r="4172" spans="1:11" x14ac:dyDescent="0.3">
      <c r="A4172" s="2">
        <v>30</v>
      </c>
      <c r="B4172" s="2" t="s">
        <v>2623</v>
      </c>
      <c r="C4172" s="2">
        <v>180</v>
      </c>
      <c r="D4172" s="2" t="s">
        <v>3269</v>
      </c>
      <c r="E4172" s="2" t="s">
        <v>2639</v>
      </c>
      <c r="F4172" s="2">
        <v>16</v>
      </c>
      <c r="G4172" s="2" t="s">
        <v>19</v>
      </c>
      <c r="H4172" s="2">
        <v>75</v>
      </c>
      <c r="I4172" s="3">
        <v>6.4928881232090448E-4</v>
      </c>
      <c r="J4172" s="2">
        <v>115511</v>
      </c>
      <c r="K4172" s="2">
        <v>202300</v>
      </c>
    </row>
    <row r="4173" spans="1:11" x14ac:dyDescent="0.3">
      <c r="A4173" s="2">
        <v>30</v>
      </c>
      <c r="B4173" s="2" t="s">
        <v>2623</v>
      </c>
      <c r="C4173" s="2">
        <v>181</v>
      </c>
      <c r="D4173" s="2" t="s">
        <v>3270</v>
      </c>
      <c r="E4173" s="2" t="s">
        <v>2624</v>
      </c>
      <c r="F4173" s="2">
        <v>1</v>
      </c>
      <c r="G4173" s="2" t="s">
        <v>1977</v>
      </c>
      <c r="H4173" s="2">
        <v>55498</v>
      </c>
      <c r="I4173" s="3">
        <v>0.42873144993703988</v>
      </c>
      <c r="J4173" s="2">
        <v>129447</v>
      </c>
      <c r="K4173" s="2">
        <v>223343</v>
      </c>
    </row>
    <row r="4174" spans="1:11" x14ac:dyDescent="0.3">
      <c r="A4174" s="2">
        <v>30</v>
      </c>
      <c r="B4174" s="2" t="s">
        <v>2623</v>
      </c>
      <c r="C4174" s="2">
        <v>181</v>
      </c>
      <c r="D4174" s="2" t="s">
        <v>3270</v>
      </c>
      <c r="E4174" s="2" t="s">
        <v>645</v>
      </c>
      <c r="F4174" s="2">
        <v>2</v>
      </c>
      <c r="G4174" s="2" t="s">
        <v>103</v>
      </c>
      <c r="H4174" s="2">
        <v>69488</v>
      </c>
      <c r="I4174" s="3">
        <v>0.53680656948403593</v>
      </c>
      <c r="J4174" s="2">
        <v>129447</v>
      </c>
      <c r="K4174" s="2">
        <v>223343</v>
      </c>
    </row>
    <row r="4175" spans="1:11" x14ac:dyDescent="0.3">
      <c r="A4175" s="2">
        <v>30</v>
      </c>
      <c r="B4175" s="2" t="s">
        <v>2623</v>
      </c>
      <c r="C4175" s="2">
        <v>181</v>
      </c>
      <c r="D4175" s="2" t="s">
        <v>3270</v>
      </c>
      <c r="E4175" s="2" t="s">
        <v>2625</v>
      </c>
      <c r="F4175" s="2">
        <v>3</v>
      </c>
      <c r="G4175" s="2" t="s">
        <v>1023</v>
      </c>
      <c r="H4175" s="2">
        <v>307</v>
      </c>
      <c r="I4175" s="3">
        <v>2.3716269979219295E-3</v>
      </c>
      <c r="J4175" s="2">
        <v>129447</v>
      </c>
      <c r="K4175" s="2">
        <v>223343</v>
      </c>
    </row>
    <row r="4176" spans="1:11" x14ac:dyDescent="0.3">
      <c r="A4176" s="2">
        <v>30</v>
      </c>
      <c r="B4176" s="2" t="s">
        <v>2623</v>
      </c>
      <c r="C4176" s="2">
        <v>181</v>
      </c>
      <c r="D4176" s="2" t="s">
        <v>3270</v>
      </c>
      <c r="E4176" s="2" t="s">
        <v>7989</v>
      </c>
      <c r="F4176" s="2">
        <v>4</v>
      </c>
      <c r="G4176" s="2" t="s">
        <v>22</v>
      </c>
      <c r="H4176" s="2">
        <v>2374</v>
      </c>
      <c r="I4176" s="3">
        <v>1.8339552094679676E-2</v>
      </c>
      <c r="J4176" s="2">
        <v>129447</v>
      </c>
      <c r="K4176" s="2">
        <v>223343</v>
      </c>
    </row>
    <row r="4177" spans="1:11" x14ac:dyDescent="0.3">
      <c r="A4177" s="2">
        <v>30</v>
      </c>
      <c r="B4177" s="2" t="s">
        <v>2623</v>
      </c>
      <c r="C4177" s="2">
        <v>181</v>
      </c>
      <c r="D4177" s="2" t="s">
        <v>3270</v>
      </c>
      <c r="E4177" s="2" t="s">
        <v>2626</v>
      </c>
      <c r="F4177" s="2">
        <v>5</v>
      </c>
      <c r="G4177" s="2" t="s">
        <v>11</v>
      </c>
      <c r="H4177" s="2">
        <v>439</v>
      </c>
      <c r="I4177" s="3">
        <v>3.3913493553346156E-3</v>
      </c>
      <c r="J4177" s="2">
        <v>129447</v>
      </c>
      <c r="K4177" s="2">
        <v>223343</v>
      </c>
    </row>
    <row r="4178" spans="1:11" x14ac:dyDescent="0.3">
      <c r="A4178" s="2">
        <v>30</v>
      </c>
      <c r="B4178" s="2" t="s">
        <v>2623</v>
      </c>
      <c r="C4178" s="2">
        <v>181</v>
      </c>
      <c r="D4178" s="2" t="s">
        <v>3270</v>
      </c>
      <c r="E4178" s="2" t="s">
        <v>2627</v>
      </c>
      <c r="F4178" s="2">
        <v>6</v>
      </c>
      <c r="G4178" s="2" t="s">
        <v>19</v>
      </c>
      <c r="H4178" s="2">
        <v>195</v>
      </c>
      <c r="I4178" s="3">
        <v>1.5064080279960138E-3</v>
      </c>
      <c r="J4178" s="2">
        <v>129447</v>
      </c>
      <c r="K4178" s="2">
        <v>223343</v>
      </c>
    </row>
    <row r="4179" spans="1:11" x14ac:dyDescent="0.3">
      <c r="A4179" s="2">
        <v>30</v>
      </c>
      <c r="B4179" s="2" t="s">
        <v>2623</v>
      </c>
      <c r="C4179" s="2">
        <v>181</v>
      </c>
      <c r="D4179" s="2" t="s">
        <v>3270</v>
      </c>
      <c r="E4179" s="2" t="s">
        <v>2628</v>
      </c>
      <c r="F4179" s="2">
        <v>7</v>
      </c>
      <c r="G4179" s="2" t="s">
        <v>19</v>
      </c>
      <c r="H4179" s="2">
        <v>224</v>
      </c>
      <c r="I4179" s="3">
        <v>1.7304379398518312E-3</v>
      </c>
      <c r="J4179" s="2">
        <v>129447</v>
      </c>
      <c r="K4179" s="2">
        <v>223343</v>
      </c>
    </row>
    <row r="4180" spans="1:11" x14ac:dyDescent="0.3">
      <c r="A4180" s="2">
        <v>30</v>
      </c>
      <c r="B4180" s="2" t="s">
        <v>2623</v>
      </c>
      <c r="C4180" s="2">
        <v>181</v>
      </c>
      <c r="D4180" s="2" t="s">
        <v>3270</v>
      </c>
      <c r="E4180" s="2" t="s">
        <v>2629</v>
      </c>
      <c r="F4180" s="2">
        <v>8</v>
      </c>
      <c r="G4180" s="2" t="s">
        <v>19</v>
      </c>
      <c r="H4180" s="2">
        <v>138</v>
      </c>
      <c r="I4180" s="3">
        <v>1.0660733736587175E-3</v>
      </c>
      <c r="J4180" s="2">
        <v>129447</v>
      </c>
      <c r="K4180" s="2">
        <v>223343</v>
      </c>
    </row>
    <row r="4181" spans="1:11" x14ac:dyDescent="0.3">
      <c r="A4181" s="2">
        <v>30</v>
      </c>
      <c r="B4181" s="2" t="s">
        <v>2623</v>
      </c>
      <c r="C4181" s="2">
        <v>181</v>
      </c>
      <c r="D4181" s="2" t="s">
        <v>3270</v>
      </c>
      <c r="E4181" s="2" t="s">
        <v>2630</v>
      </c>
      <c r="F4181" s="2">
        <v>9</v>
      </c>
      <c r="G4181" s="2" t="s">
        <v>502</v>
      </c>
      <c r="H4181" s="2">
        <v>148</v>
      </c>
      <c r="I4181" s="3">
        <v>1.1433250674021027E-3</v>
      </c>
      <c r="J4181" s="2">
        <v>129447</v>
      </c>
      <c r="K4181" s="2">
        <v>223343</v>
      </c>
    </row>
    <row r="4182" spans="1:11" x14ac:dyDescent="0.3">
      <c r="A4182" s="2">
        <v>30</v>
      </c>
      <c r="B4182" s="2" t="s">
        <v>2623</v>
      </c>
      <c r="C4182" s="2">
        <v>181</v>
      </c>
      <c r="D4182" s="2" t="s">
        <v>3270</v>
      </c>
      <c r="E4182" s="2" t="s">
        <v>2631</v>
      </c>
      <c r="F4182" s="2">
        <v>10</v>
      </c>
      <c r="G4182" s="2" t="s">
        <v>1729</v>
      </c>
      <c r="H4182" s="2">
        <v>91</v>
      </c>
      <c r="I4182" s="3">
        <v>7.0299041306480644E-4</v>
      </c>
      <c r="J4182" s="2">
        <v>129447</v>
      </c>
      <c r="K4182" s="2">
        <v>223343</v>
      </c>
    </row>
    <row r="4183" spans="1:11" x14ac:dyDescent="0.3">
      <c r="A4183" s="2">
        <v>30</v>
      </c>
      <c r="B4183" s="2" t="s">
        <v>2623</v>
      </c>
      <c r="C4183" s="2">
        <v>181</v>
      </c>
      <c r="D4183" s="2" t="s">
        <v>3270</v>
      </c>
      <c r="E4183" s="2" t="s">
        <v>2632</v>
      </c>
      <c r="F4183" s="2">
        <v>11</v>
      </c>
      <c r="G4183" s="2" t="s">
        <v>2314</v>
      </c>
      <c r="H4183" s="2">
        <v>73</v>
      </c>
      <c r="I4183" s="3">
        <v>5.6393736432671282E-4</v>
      </c>
      <c r="J4183" s="2">
        <v>129447</v>
      </c>
      <c r="K4183" s="2">
        <v>223343</v>
      </c>
    </row>
    <row r="4184" spans="1:11" x14ac:dyDescent="0.3">
      <c r="A4184" s="2">
        <v>30</v>
      </c>
      <c r="B4184" s="2" t="s">
        <v>2623</v>
      </c>
      <c r="C4184" s="2">
        <v>181</v>
      </c>
      <c r="D4184" s="2" t="s">
        <v>3270</v>
      </c>
      <c r="E4184" s="2" t="s">
        <v>2633</v>
      </c>
      <c r="F4184" s="2">
        <v>12</v>
      </c>
      <c r="G4184" s="2" t="s">
        <v>1053</v>
      </c>
      <c r="H4184" s="2">
        <v>93</v>
      </c>
      <c r="I4184" s="3">
        <v>7.1844075181348352E-4</v>
      </c>
      <c r="J4184" s="2">
        <v>129447</v>
      </c>
      <c r="K4184" s="2">
        <v>223343</v>
      </c>
    </row>
    <row r="4185" spans="1:11" x14ac:dyDescent="0.3">
      <c r="A4185" s="2">
        <v>30</v>
      </c>
      <c r="B4185" s="2" t="s">
        <v>2623</v>
      </c>
      <c r="C4185" s="2">
        <v>181</v>
      </c>
      <c r="D4185" s="2" t="s">
        <v>3270</v>
      </c>
      <c r="E4185" s="2" t="s">
        <v>2634</v>
      </c>
      <c r="F4185" s="2">
        <v>13</v>
      </c>
      <c r="G4185" s="2" t="s">
        <v>2635</v>
      </c>
      <c r="H4185" s="2">
        <v>102</v>
      </c>
      <c r="I4185" s="3">
        <v>7.8796727618253028E-4</v>
      </c>
      <c r="J4185" s="2">
        <v>129447</v>
      </c>
      <c r="K4185" s="2">
        <v>223343</v>
      </c>
    </row>
    <row r="4186" spans="1:11" x14ac:dyDescent="0.3">
      <c r="A4186" s="2">
        <v>30</v>
      </c>
      <c r="B4186" s="2" t="s">
        <v>2623</v>
      </c>
      <c r="C4186" s="2">
        <v>181</v>
      </c>
      <c r="D4186" s="2" t="s">
        <v>3270</v>
      </c>
      <c r="E4186" s="2" t="s">
        <v>2636</v>
      </c>
      <c r="F4186" s="2">
        <v>14</v>
      </c>
      <c r="G4186" s="2" t="s">
        <v>2637</v>
      </c>
      <c r="H4186" s="2">
        <v>64</v>
      </c>
      <c r="I4186" s="3">
        <v>4.9441083995766606E-4</v>
      </c>
      <c r="J4186" s="2">
        <v>129447</v>
      </c>
      <c r="K4186" s="2">
        <v>223343</v>
      </c>
    </row>
    <row r="4187" spans="1:11" x14ac:dyDescent="0.3">
      <c r="A4187" s="2">
        <v>30</v>
      </c>
      <c r="B4187" s="2" t="s">
        <v>2623</v>
      </c>
      <c r="C4187" s="2">
        <v>181</v>
      </c>
      <c r="D4187" s="2" t="s">
        <v>3270</v>
      </c>
      <c r="E4187" s="2" t="s">
        <v>2638</v>
      </c>
      <c r="F4187" s="2">
        <v>15</v>
      </c>
      <c r="G4187" s="2" t="s">
        <v>1962</v>
      </c>
      <c r="H4187" s="2">
        <v>114</v>
      </c>
      <c r="I4187" s="3">
        <v>8.8066930867459266E-4</v>
      </c>
      <c r="J4187" s="2">
        <v>129447</v>
      </c>
      <c r="K4187" s="2">
        <v>223343</v>
      </c>
    </row>
    <row r="4188" spans="1:11" x14ac:dyDescent="0.3">
      <c r="A4188" s="2">
        <v>30</v>
      </c>
      <c r="B4188" s="2" t="s">
        <v>2623</v>
      </c>
      <c r="C4188" s="2">
        <v>181</v>
      </c>
      <c r="D4188" s="2" t="s">
        <v>3270</v>
      </c>
      <c r="E4188" s="2" t="s">
        <v>2639</v>
      </c>
      <c r="F4188" s="2">
        <v>16</v>
      </c>
      <c r="G4188" s="2" t="s">
        <v>19</v>
      </c>
      <c r="H4188" s="2">
        <v>99</v>
      </c>
      <c r="I4188" s="3">
        <v>7.6479176805951466E-4</v>
      </c>
      <c r="J4188" s="2">
        <v>129447</v>
      </c>
      <c r="K4188" s="2">
        <v>223343</v>
      </c>
    </row>
    <row r="4189" spans="1:11" x14ac:dyDescent="0.3">
      <c r="A4189" s="2">
        <v>31</v>
      </c>
      <c r="B4189" s="2" t="s">
        <v>2640</v>
      </c>
      <c r="C4189" s="2">
        <v>182</v>
      </c>
      <c r="D4189" s="2" t="s">
        <v>3271</v>
      </c>
      <c r="E4189" s="2" t="s">
        <v>2641</v>
      </c>
      <c r="F4189" s="2">
        <v>1</v>
      </c>
      <c r="G4189" s="2" t="s">
        <v>1977</v>
      </c>
      <c r="H4189" s="2">
        <v>64844</v>
      </c>
      <c r="I4189" s="3">
        <v>0.49569996865754934</v>
      </c>
      <c r="J4189" s="2">
        <v>130813</v>
      </c>
      <c r="K4189" s="2">
        <v>260044</v>
      </c>
    </row>
    <row r="4190" spans="1:11" x14ac:dyDescent="0.3">
      <c r="A4190" s="2">
        <v>31</v>
      </c>
      <c r="B4190" s="2" t="s">
        <v>2640</v>
      </c>
      <c r="C4190" s="2">
        <v>182</v>
      </c>
      <c r="D4190" s="2" t="s">
        <v>3271</v>
      </c>
      <c r="E4190" s="2" t="s">
        <v>2642</v>
      </c>
      <c r="F4190" s="2">
        <v>2</v>
      </c>
      <c r="G4190" s="2" t="s">
        <v>103</v>
      </c>
      <c r="H4190" s="2">
        <v>58129</v>
      </c>
      <c r="I4190" s="3">
        <v>0.44436715005389371</v>
      </c>
      <c r="J4190" s="2">
        <v>130813</v>
      </c>
      <c r="K4190" s="2">
        <v>260044</v>
      </c>
    </row>
    <row r="4191" spans="1:11" x14ac:dyDescent="0.3">
      <c r="A4191" s="2">
        <v>31</v>
      </c>
      <c r="B4191" s="2" t="s">
        <v>2640</v>
      </c>
      <c r="C4191" s="2">
        <v>182</v>
      </c>
      <c r="D4191" s="2" t="s">
        <v>3271</v>
      </c>
      <c r="E4191" s="2" t="s">
        <v>7990</v>
      </c>
      <c r="F4191" s="2">
        <v>3</v>
      </c>
      <c r="G4191" s="2" t="s">
        <v>22</v>
      </c>
      <c r="H4191" s="2">
        <v>2507</v>
      </c>
      <c r="I4191" s="3">
        <v>1.9164761912042381E-2</v>
      </c>
      <c r="J4191" s="2">
        <v>130813</v>
      </c>
      <c r="K4191" s="2">
        <v>260044</v>
      </c>
    </row>
    <row r="4192" spans="1:11" x14ac:dyDescent="0.3">
      <c r="A4192" s="2">
        <v>31</v>
      </c>
      <c r="B4192" s="2" t="s">
        <v>2640</v>
      </c>
      <c r="C4192" s="2">
        <v>182</v>
      </c>
      <c r="D4192" s="2" t="s">
        <v>3271</v>
      </c>
      <c r="E4192" s="2" t="s">
        <v>2643</v>
      </c>
      <c r="F4192" s="2">
        <v>4</v>
      </c>
      <c r="G4192" s="2" t="s">
        <v>1023</v>
      </c>
      <c r="H4192" s="2">
        <v>2066</v>
      </c>
      <c r="I4192" s="3">
        <v>1.5793537339561053E-2</v>
      </c>
      <c r="J4192" s="2">
        <v>130813</v>
      </c>
      <c r="K4192" s="2">
        <v>260044</v>
      </c>
    </row>
    <row r="4193" spans="1:11" x14ac:dyDescent="0.3">
      <c r="A4193" s="2">
        <v>31</v>
      </c>
      <c r="B4193" s="2" t="s">
        <v>2640</v>
      </c>
      <c r="C4193" s="2">
        <v>182</v>
      </c>
      <c r="D4193" s="2" t="s">
        <v>3271</v>
      </c>
      <c r="E4193" s="2" t="s">
        <v>2644</v>
      </c>
      <c r="F4193" s="2">
        <v>5</v>
      </c>
      <c r="G4193" s="2" t="s">
        <v>11</v>
      </c>
      <c r="H4193" s="2">
        <v>1294</v>
      </c>
      <c r="I4193" s="3">
        <v>9.8919832126776394E-3</v>
      </c>
      <c r="J4193" s="2">
        <v>130813</v>
      </c>
      <c r="K4193" s="2">
        <v>260044</v>
      </c>
    </row>
    <row r="4194" spans="1:11" x14ac:dyDescent="0.3">
      <c r="A4194" s="2">
        <v>31</v>
      </c>
      <c r="B4194" s="2" t="s">
        <v>2640</v>
      </c>
      <c r="C4194" s="2">
        <v>182</v>
      </c>
      <c r="D4194" s="2" t="s">
        <v>3271</v>
      </c>
      <c r="E4194" s="2" t="s">
        <v>2645</v>
      </c>
      <c r="F4194" s="2">
        <v>6</v>
      </c>
      <c r="G4194" s="2" t="s">
        <v>19</v>
      </c>
      <c r="H4194" s="2">
        <v>542</v>
      </c>
      <c r="I4194" s="3">
        <v>4.1433190890813607E-3</v>
      </c>
      <c r="J4194" s="2">
        <v>130813</v>
      </c>
      <c r="K4194" s="2">
        <v>260044</v>
      </c>
    </row>
    <row r="4195" spans="1:11" x14ac:dyDescent="0.3">
      <c r="A4195" s="2">
        <v>31</v>
      </c>
      <c r="B4195" s="2" t="s">
        <v>2640</v>
      </c>
      <c r="C4195" s="2">
        <v>182</v>
      </c>
      <c r="D4195" s="2" t="s">
        <v>3271</v>
      </c>
      <c r="E4195" s="2" t="s">
        <v>2646</v>
      </c>
      <c r="F4195" s="2">
        <v>7</v>
      </c>
      <c r="G4195" s="2" t="s">
        <v>2647</v>
      </c>
      <c r="H4195" s="2">
        <v>282</v>
      </c>
      <c r="I4195" s="3">
        <v>2.1557490463486044E-3</v>
      </c>
      <c r="J4195" s="2">
        <v>130813</v>
      </c>
      <c r="K4195" s="2">
        <v>260044</v>
      </c>
    </row>
    <row r="4196" spans="1:11" x14ac:dyDescent="0.3">
      <c r="A4196" s="2">
        <v>31</v>
      </c>
      <c r="B4196" s="2" t="s">
        <v>2640</v>
      </c>
      <c r="C4196" s="2">
        <v>182</v>
      </c>
      <c r="D4196" s="2" t="s">
        <v>3271</v>
      </c>
      <c r="E4196" s="2" t="s">
        <v>2648</v>
      </c>
      <c r="F4196" s="2">
        <v>8</v>
      </c>
      <c r="G4196" s="2" t="s">
        <v>19</v>
      </c>
      <c r="H4196" s="2">
        <v>256</v>
      </c>
      <c r="I4196" s="3">
        <v>1.9569920420753287E-3</v>
      </c>
      <c r="J4196" s="2">
        <v>130813</v>
      </c>
      <c r="K4196" s="2">
        <v>260044</v>
      </c>
    </row>
    <row r="4197" spans="1:11" x14ac:dyDescent="0.3">
      <c r="A4197" s="2">
        <v>31</v>
      </c>
      <c r="B4197" s="2" t="s">
        <v>2640</v>
      </c>
      <c r="C4197" s="2">
        <v>182</v>
      </c>
      <c r="D4197" s="2" t="s">
        <v>3271</v>
      </c>
      <c r="E4197" s="2" t="s">
        <v>2649</v>
      </c>
      <c r="F4197" s="2">
        <v>9</v>
      </c>
      <c r="G4197" s="2" t="s">
        <v>19</v>
      </c>
      <c r="H4197" s="2">
        <v>239</v>
      </c>
      <c r="I4197" s="3">
        <v>1.827035539281264E-3</v>
      </c>
      <c r="J4197" s="2">
        <v>130813</v>
      </c>
      <c r="K4197" s="2">
        <v>260044</v>
      </c>
    </row>
    <row r="4198" spans="1:11" x14ac:dyDescent="0.3">
      <c r="A4198" s="2">
        <v>31</v>
      </c>
      <c r="B4198" s="2" t="s">
        <v>2640</v>
      </c>
      <c r="C4198" s="2">
        <v>182</v>
      </c>
      <c r="D4198" s="2" t="s">
        <v>3271</v>
      </c>
      <c r="E4198" s="2" t="s">
        <v>2650</v>
      </c>
      <c r="F4198" s="2">
        <v>10</v>
      </c>
      <c r="G4198" s="2" t="s">
        <v>19</v>
      </c>
      <c r="H4198" s="2">
        <v>192</v>
      </c>
      <c r="I4198" s="3">
        <v>1.4677440315564968E-3</v>
      </c>
      <c r="J4198" s="2">
        <v>130813</v>
      </c>
      <c r="K4198" s="2">
        <v>260044</v>
      </c>
    </row>
    <row r="4199" spans="1:11" x14ac:dyDescent="0.3">
      <c r="A4199" s="2">
        <v>31</v>
      </c>
      <c r="B4199" s="2" t="s">
        <v>2640</v>
      </c>
      <c r="C4199" s="2">
        <v>182</v>
      </c>
      <c r="D4199" s="2" t="s">
        <v>3271</v>
      </c>
      <c r="E4199" s="2" t="s">
        <v>2651</v>
      </c>
      <c r="F4199" s="2">
        <v>11</v>
      </c>
      <c r="G4199" s="2" t="s">
        <v>2652</v>
      </c>
      <c r="H4199" s="2">
        <v>131</v>
      </c>
      <c r="I4199" s="3">
        <v>1.0014295215307347E-3</v>
      </c>
      <c r="J4199" s="2">
        <v>130813</v>
      </c>
      <c r="K4199" s="2">
        <v>260044</v>
      </c>
    </row>
    <row r="4200" spans="1:11" x14ac:dyDescent="0.3">
      <c r="A4200" s="2">
        <v>31</v>
      </c>
      <c r="B4200" s="2" t="s">
        <v>2640</v>
      </c>
      <c r="C4200" s="2">
        <v>182</v>
      </c>
      <c r="D4200" s="2" t="s">
        <v>3271</v>
      </c>
      <c r="E4200" s="2" t="s">
        <v>2653</v>
      </c>
      <c r="F4200" s="2">
        <v>12</v>
      </c>
      <c r="G4200" s="2" t="s">
        <v>2270</v>
      </c>
      <c r="H4200" s="2">
        <v>118</v>
      </c>
      <c r="I4200" s="3">
        <v>9.0205101939409697E-4</v>
      </c>
      <c r="J4200" s="2">
        <v>130813</v>
      </c>
      <c r="K4200" s="2">
        <v>260044</v>
      </c>
    </row>
    <row r="4201" spans="1:11" x14ac:dyDescent="0.3">
      <c r="A4201" s="2">
        <v>31</v>
      </c>
      <c r="B4201" s="2" t="s">
        <v>2640</v>
      </c>
      <c r="C4201" s="2">
        <v>182</v>
      </c>
      <c r="D4201" s="2" t="s">
        <v>3271</v>
      </c>
      <c r="E4201" s="2" t="s">
        <v>2654</v>
      </c>
      <c r="F4201" s="2">
        <v>13</v>
      </c>
      <c r="G4201" s="2" t="s">
        <v>19</v>
      </c>
      <c r="H4201" s="2">
        <v>70</v>
      </c>
      <c r="I4201" s="3">
        <v>5.3511501150497272E-4</v>
      </c>
      <c r="J4201" s="2">
        <v>130813</v>
      </c>
      <c r="K4201" s="2">
        <v>260044</v>
      </c>
    </row>
    <row r="4202" spans="1:11" x14ac:dyDescent="0.3">
      <c r="A4202" s="2">
        <v>31</v>
      </c>
      <c r="B4202" s="2" t="s">
        <v>2640</v>
      </c>
      <c r="C4202" s="2">
        <v>182</v>
      </c>
      <c r="D4202" s="2" t="s">
        <v>3271</v>
      </c>
      <c r="E4202" s="2" t="s">
        <v>2655</v>
      </c>
      <c r="F4202" s="2">
        <v>14</v>
      </c>
      <c r="G4202" s="2" t="s">
        <v>19</v>
      </c>
      <c r="H4202" s="2">
        <v>100</v>
      </c>
      <c r="I4202" s="3">
        <v>7.6445001643567537E-4</v>
      </c>
      <c r="J4202" s="2">
        <v>130813</v>
      </c>
      <c r="K4202" s="2">
        <v>260044</v>
      </c>
    </row>
    <row r="4203" spans="1:11" x14ac:dyDescent="0.3">
      <c r="A4203" s="2">
        <v>31</v>
      </c>
      <c r="B4203" s="2" t="s">
        <v>2640</v>
      </c>
      <c r="C4203" s="2">
        <v>182</v>
      </c>
      <c r="D4203" s="2" t="s">
        <v>3271</v>
      </c>
      <c r="E4203" s="2" t="s">
        <v>2656</v>
      </c>
      <c r="F4203" s="2">
        <v>15</v>
      </c>
      <c r="G4203" s="2" t="s">
        <v>19</v>
      </c>
      <c r="H4203" s="2">
        <v>43</v>
      </c>
      <c r="I4203" s="3">
        <v>3.2871350706734038E-4</v>
      </c>
      <c r="J4203" s="2">
        <v>130813</v>
      </c>
      <c r="K4203" s="2">
        <v>260044</v>
      </c>
    </row>
    <row r="4204" spans="1:11" x14ac:dyDescent="0.3">
      <c r="A4204" s="2">
        <v>31</v>
      </c>
      <c r="B4204" s="2" t="s">
        <v>2640</v>
      </c>
      <c r="C4204" s="2">
        <v>183</v>
      </c>
      <c r="D4204" s="2" t="s">
        <v>3482</v>
      </c>
      <c r="E4204" s="2" t="s">
        <v>2641</v>
      </c>
      <c r="F4204" s="2">
        <v>1</v>
      </c>
      <c r="G4204" s="2" t="s">
        <v>1977</v>
      </c>
      <c r="H4204" s="2">
        <v>76053</v>
      </c>
      <c r="I4204" s="3">
        <v>0.54042550167699388</v>
      </c>
      <c r="J4204" s="2">
        <v>140728</v>
      </c>
      <c r="K4204" s="2">
        <v>271463</v>
      </c>
    </row>
    <row r="4205" spans="1:11" x14ac:dyDescent="0.3">
      <c r="A4205" s="2">
        <v>31</v>
      </c>
      <c r="B4205" s="2" t="s">
        <v>2640</v>
      </c>
      <c r="C4205" s="2">
        <v>183</v>
      </c>
      <c r="D4205" s="2" t="s">
        <v>3482</v>
      </c>
      <c r="E4205" s="2" t="s">
        <v>2642</v>
      </c>
      <c r="F4205" s="2">
        <v>2</v>
      </c>
      <c r="G4205" s="2" t="s">
        <v>103</v>
      </c>
      <c r="H4205" s="2">
        <v>59150</v>
      </c>
      <c r="I4205" s="3">
        <v>0.4203143653004377</v>
      </c>
      <c r="J4205" s="2">
        <v>140728</v>
      </c>
      <c r="K4205" s="2">
        <v>271463</v>
      </c>
    </row>
    <row r="4206" spans="1:11" x14ac:dyDescent="0.3">
      <c r="A4206" s="2">
        <v>31</v>
      </c>
      <c r="B4206" s="2" t="s">
        <v>2640</v>
      </c>
      <c r="C4206" s="2">
        <v>183</v>
      </c>
      <c r="D4206" s="2" t="s">
        <v>3482</v>
      </c>
      <c r="E4206" s="2" t="s">
        <v>7990</v>
      </c>
      <c r="F4206" s="2">
        <v>3</v>
      </c>
      <c r="G4206" s="2" t="s">
        <v>22</v>
      </c>
      <c r="H4206" s="2">
        <v>2564</v>
      </c>
      <c r="I4206" s="3">
        <v>1.8219544085043487E-2</v>
      </c>
      <c r="J4206" s="2">
        <v>140728</v>
      </c>
      <c r="K4206" s="2">
        <v>271463</v>
      </c>
    </row>
    <row r="4207" spans="1:11" x14ac:dyDescent="0.3">
      <c r="A4207" s="2">
        <v>31</v>
      </c>
      <c r="B4207" s="2" t="s">
        <v>2640</v>
      </c>
      <c r="C4207" s="2">
        <v>183</v>
      </c>
      <c r="D4207" s="2" t="s">
        <v>3482</v>
      </c>
      <c r="E4207" s="2" t="s">
        <v>2643</v>
      </c>
      <c r="F4207" s="2">
        <v>4</v>
      </c>
      <c r="G4207" s="2" t="s">
        <v>1023</v>
      </c>
      <c r="H4207" s="2">
        <v>865</v>
      </c>
      <c r="I4207" s="3">
        <v>6.1466090614518791E-3</v>
      </c>
      <c r="J4207" s="2">
        <v>140728</v>
      </c>
      <c r="K4207" s="2">
        <v>271463</v>
      </c>
    </row>
    <row r="4208" spans="1:11" x14ac:dyDescent="0.3">
      <c r="A4208" s="2">
        <v>31</v>
      </c>
      <c r="B4208" s="2" t="s">
        <v>2640</v>
      </c>
      <c r="C4208" s="2">
        <v>183</v>
      </c>
      <c r="D4208" s="2" t="s">
        <v>3482</v>
      </c>
      <c r="E4208" s="2" t="s">
        <v>2644</v>
      </c>
      <c r="F4208" s="2">
        <v>5</v>
      </c>
      <c r="G4208" s="2" t="s">
        <v>11</v>
      </c>
      <c r="H4208" s="2">
        <v>535</v>
      </c>
      <c r="I4208" s="3">
        <v>3.8016599397419134E-3</v>
      </c>
      <c r="J4208" s="2">
        <v>140728</v>
      </c>
      <c r="K4208" s="2">
        <v>271463</v>
      </c>
    </row>
    <row r="4209" spans="1:11" x14ac:dyDescent="0.3">
      <c r="A4209" s="2">
        <v>31</v>
      </c>
      <c r="B4209" s="2" t="s">
        <v>2640</v>
      </c>
      <c r="C4209" s="2">
        <v>183</v>
      </c>
      <c r="D4209" s="2" t="s">
        <v>3482</v>
      </c>
      <c r="E4209" s="2" t="s">
        <v>2645</v>
      </c>
      <c r="F4209" s="2">
        <v>6</v>
      </c>
      <c r="G4209" s="2" t="s">
        <v>19</v>
      </c>
      <c r="H4209" s="2">
        <v>513</v>
      </c>
      <c r="I4209" s="3">
        <v>3.6453299982945825E-3</v>
      </c>
      <c r="J4209" s="2">
        <v>140728</v>
      </c>
      <c r="K4209" s="2">
        <v>271463</v>
      </c>
    </row>
    <row r="4210" spans="1:11" x14ac:dyDescent="0.3">
      <c r="A4210" s="2">
        <v>31</v>
      </c>
      <c r="B4210" s="2" t="s">
        <v>2640</v>
      </c>
      <c r="C4210" s="2">
        <v>183</v>
      </c>
      <c r="D4210" s="2" t="s">
        <v>3482</v>
      </c>
      <c r="E4210" s="2" t="s">
        <v>2646</v>
      </c>
      <c r="F4210" s="2">
        <v>7</v>
      </c>
      <c r="G4210" s="2" t="s">
        <v>2647</v>
      </c>
      <c r="H4210" s="2">
        <v>257</v>
      </c>
      <c r="I4210" s="3">
        <v>1.8262179523620033E-3</v>
      </c>
      <c r="J4210" s="2">
        <v>140728</v>
      </c>
      <c r="K4210" s="2">
        <v>271463</v>
      </c>
    </row>
    <row r="4211" spans="1:11" x14ac:dyDescent="0.3">
      <c r="A4211" s="2">
        <v>31</v>
      </c>
      <c r="B4211" s="2" t="s">
        <v>2640</v>
      </c>
      <c r="C4211" s="2">
        <v>183</v>
      </c>
      <c r="D4211" s="2" t="s">
        <v>3482</v>
      </c>
      <c r="E4211" s="2" t="s">
        <v>2648</v>
      </c>
      <c r="F4211" s="2">
        <v>8</v>
      </c>
      <c r="G4211" s="2" t="s">
        <v>19</v>
      </c>
      <c r="H4211" s="2">
        <v>189</v>
      </c>
      <c r="I4211" s="3">
        <v>1.343016315161162E-3</v>
      </c>
      <c r="J4211" s="2">
        <v>140728</v>
      </c>
      <c r="K4211" s="2">
        <v>271463</v>
      </c>
    </row>
    <row r="4212" spans="1:11" x14ac:dyDescent="0.3">
      <c r="A4212" s="2">
        <v>31</v>
      </c>
      <c r="B4212" s="2" t="s">
        <v>2640</v>
      </c>
      <c r="C4212" s="2">
        <v>183</v>
      </c>
      <c r="D4212" s="2" t="s">
        <v>3482</v>
      </c>
      <c r="E4212" s="2" t="s">
        <v>2649</v>
      </c>
      <c r="F4212" s="2">
        <v>9</v>
      </c>
      <c r="G4212" s="2" t="s">
        <v>19</v>
      </c>
      <c r="H4212" s="2">
        <v>106</v>
      </c>
      <c r="I4212" s="3">
        <v>7.5322608151895854E-4</v>
      </c>
      <c r="J4212" s="2">
        <v>140728</v>
      </c>
      <c r="K4212" s="2">
        <v>271463</v>
      </c>
    </row>
    <row r="4213" spans="1:11" x14ac:dyDescent="0.3">
      <c r="A4213" s="2">
        <v>31</v>
      </c>
      <c r="B4213" s="2" t="s">
        <v>2640</v>
      </c>
      <c r="C4213" s="2">
        <v>183</v>
      </c>
      <c r="D4213" s="2" t="s">
        <v>3482</v>
      </c>
      <c r="E4213" s="2" t="s">
        <v>2650</v>
      </c>
      <c r="F4213" s="2">
        <v>10</v>
      </c>
      <c r="G4213" s="2" t="s">
        <v>19</v>
      </c>
      <c r="H4213" s="2">
        <v>140</v>
      </c>
      <c r="I4213" s="3">
        <v>9.9482690011937929E-4</v>
      </c>
      <c r="J4213" s="2">
        <v>140728</v>
      </c>
      <c r="K4213" s="2">
        <v>271463</v>
      </c>
    </row>
    <row r="4214" spans="1:11" x14ac:dyDescent="0.3">
      <c r="A4214" s="2">
        <v>31</v>
      </c>
      <c r="B4214" s="2" t="s">
        <v>2640</v>
      </c>
      <c r="C4214" s="2">
        <v>183</v>
      </c>
      <c r="D4214" s="2" t="s">
        <v>3482</v>
      </c>
      <c r="E4214" s="2" t="s">
        <v>2651</v>
      </c>
      <c r="F4214" s="2">
        <v>11</v>
      </c>
      <c r="G4214" s="2" t="s">
        <v>2652</v>
      </c>
      <c r="H4214" s="2">
        <v>118</v>
      </c>
      <c r="I4214" s="3">
        <v>8.384969586720482E-4</v>
      </c>
      <c r="J4214" s="2">
        <v>140728</v>
      </c>
      <c r="K4214" s="2">
        <v>271463</v>
      </c>
    </row>
    <row r="4215" spans="1:11" x14ac:dyDescent="0.3">
      <c r="A4215" s="2">
        <v>31</v>
      </c>
      <c r="B4215" s="2" t="s">
        <v>2640</v>
      </c>
      <c r="C4215" s="2">
        <v>183</v>
      </c>
      <c r="D4215" s="2" t="s">
        <v>3482</v>
      </c>
      <c r="E4215" s="2" t="s">
        <v>2653</v>
      </c>
      <c r="F4215" s="2">
        <v>12</v>
      </c>
      <c r="G4215" s="2" t="s">
        <v>2270</v>
      </c>
      <c r="H4215" s="2">
        <v>98</v>
      </c>
      <c r="I4215" s="3">
        <v>6.9637883008356546E-4</v>
      </c>
      <c r="J4215" s="2">
        <v>140728</v>
      </c>
      <c r="K4215" s="2">
        <v>271463</v>
      </c>
    </row>
    <row r="4216" spans="1:11" x14ac:dyDescent="0.3">
      <c r="A4216" s="2">
        <v>31</v>
      </c>
      <c r="B4216" s="2" t="s">
        <v>2640</v>
      </c>
      <c r="C4216" s="2">
        <v>183</v>
      </c>
      <c r="D4216" s="2" t="s">
        <v>3482</v>
      </c>
      <c r="E4216" s="2" t="s">
        <v>2654</v>
      </c>
      <c r="F4216" s="2">
        <v>13</v>
      </c>
      <c r="G4216" s="2" t="s">
        <v>19</v>
      </c>
      <c r="H4216" s="2">
        <v>45</v>
      </c>
      <c r="I4216" s="3">
        <v>3.1976578932408619E-4</v>
      </c>
      <c r="J4216" s="2">
        <v>140728</v>
      </c>
      <c r="K4216" s="2">
        <v>271463</v>
      </c>
    </row>
    <row r="4217" spans="1:11" x14ac:dyDescent="0.3">
      <c r="A4217" s="2">
        <v>31</v>
      </c>
      <c r="B4217" s="2" t="s">
        <v>2640</v>
      </c>
      <c r="C4217" s="2">
        <v>183</v>
      </c>
      <c r="D4217" s="2" t="s">
        <v>3482</v>
      </c>
      <c r="E4217" s="2" t="s">
        <v>2655</v>
      </c>
      <c r="F4217" s="2">
        <v>14</v>
      </c>
      <c r="G4217" s="2" t="s">
        <v>19</v>
      </c>
      <c r="H4217" s="2">
        <v>53</v>
      </c>
      <c r="I4217" s="3">
        <v>3.7661304075947927E-4</v>
      </c>
      <c r="J4217" s="2">
        <v>140728</v>
      </c>
      <c r="K4217" s="2">
        <v>271463</v>
      </c>
    </row>
    <row r="4218" spans="1:11" x14ac:dyDescent="0.3">
      <c r="A4218" s="2">
        <v>31</v>
      </c>
      <c r="B4218" s="2" t="s">
        <v>2640</v>
      </c>
      <c r="C4218" s="2">
        <v>183</v>
      </c>
      <c r="D4218" s="2" t="s">
        <v>3482</v>
      </c>
      <c r="E4218" s="2" t="s">
        <v>2656</v>
      </c>
      <c r="F4218" s="2">
        <v>15</v>
      </c>
      <c r="G4218" s="2" t="s">
        <v>19</v>
      </c>
      <c r="H4218" s="2">
        <v>42</v>
      </c>
      <c r="I4218" s="3">
        <v>2.9844807003581378E-4</v>
      </c>
      <c r="J4218" s="2">
        <v>140728</v>
      </c>
      <c r="K4218" s="2">
        <v>271463</v>
      </c>
    </row>
    <row r="4219" spans="1:11" x14ac:dyDescent="0.3">
      <c r="A4219" s="2">
        <v>31</v>
      </c>
      <c r="B4219" s="2" t="s">
        <v>2640</v>
      </c>
      <c r="C4219" s="2">
        <v>184</v>
      </c>
      <c r="D4219" s="2" t="s">
        <v>3273</v>
      </c>
      <c r="E4219" s="2" t="s">
        <v>2641</v>
      </c>
      <c r="F4219" s="2">
        <v>1</v>
      </c>
      <c r="G4219" s="2" t="s">
        <v>1977</v>
      </c>
      <c r="H4219" s="2">
        <v>86883</v>
      </c>
      <c r="I4219" s="3">
        <v>0.65422467865936762</v>
      </c>
      <c r="J4219" s="2">
        <v>132803</v>
      </c>
      <c r="K4219" s="2">
        <v>251945</v>
      </c>
    </row>
    <row r="4220" spans="1:11" x14ac:dyDescent="0.3">
      <c r="A4220" s="2">
        <v>31</v>
      </c>
      <c r="B4220" s="2" t="s">
        <v>2640</v>
      </c>
      <c r="C4220" s="2">
        <v>184</v>
      </c>
      <c r="D4220" s="2" t="s">
        <v>3273</v>
      </c>
      <c r="E4220" s="2" t="s">
        <v>2642</v>
      </c>
      <c r="F4220" s="2">
        <v>2</v>
      </c>
      <c r="G4220" s="2" t="s">
        <v>103</v>
      </c>
      <c r="H4220" s="2">
        <v>40817</v>
      </c>
      <c r="I4220" s="3">
        <v>0.30734998456360174</v>
      </c>
      <c r="J4220" s="2">
        <v>132803</v>
      </c>
      <c r="K4220" s="2">
        <v>251945</v>
      </c>
    </row>
    <row r="4221" spans="1:11" x14ac:dyDescent="0.3">
      <c r="A4221" s="2">
        <v>31</v>
      </c>
      <c r="B4221" s="2" t="s">
        <v>2640</v>
      </c>
      <c r="C4221" s="2">
        <v>184</v>
      </c>
      <c r="D4221" s="2" t="s">
        <v>3273</v>
      </c>
      <c r="E4221" s="2" t="s">
        <v>7990</v>
      </c>
      <c r="F4221" s="2">
        <v>3</v>
      </c>
      <c r="G4221" s="2" t="s">
        <v>22</v>
      </c>
      <c r="H4221" s="2">
        <v>1672</v>
      </c>
      <c r="I4221" s="3">
        <v>1.2590077031392363E-2</v>
      </c>
      <c r="J4221" s="2">
        <v>132803</v>
      </c>
      <c r="K4221" s="2">
        <v>251945</v>
      </c>
    </row>
    <row r="4222" spans="1:11" x14ac:dyDescent="0.3">
      <c r="A4222" s="2">
        <v>31</v>
      </c>
      <c r="B4222" s="2" t="s">
        <v>2640</v>
      </c>
      <c r="C4222" s="2">
        <v>184</v>
      </c>
      <c r="D4222" s="2" t="s">
        <v>3273</v>
      </c>
      <c r="E4222" s="2" t="s">
        <v>2643</v>
      </c>
      <c r="F4222" s="2">
        <v>4</v>
      </c>
      <c r="G4222" s="2" t="s">
        <v>1023</v>
      </c>
      <c r="H4222" s="2">
        <v>798</v>
      </c>
      <c r="I4222" s="3">
        <v>6.0089004013463548E-3</v>
      </c>
      <c r="J4222" s="2">
        <v>132803</v>
      </c>
      <c r="K4222" s="2">
        <v>251945</v>
      </c>
    </row>
    <row r="4223" spans="1:11" x14ac:dyDescent="0.3">
      <c r="A4223" s="2">
        <v>31</v>
      </c>
      <c r="B4223" s="2" t="s">
        <v>2640</v>
      </c>
      <c r="C4223" s="2">
        <v>184</v>
      </c>
      <c r="D4223" s="2" t="s">
        <v>3273</v>
      </c>
      <c r="E4223" s="2" t="s">
        <v>2644</v>
      </c>
      <c r="F4223" s="2">
        <v>5</v>
      </c>
      <c r="G4223" s="2" t="s">
        <v>11</v>
      </c>
      <c r="H4223" s="2">
        <v>636</v>
      </c>
      <c r="I4223" s="3">
        <v>4.7890484401707789E-3</v>
      </c>
      <c r="J4223" s="2">
        <v>132803</v>
      </c>
      <c r="K4223" s="2">
        <v>251945</v>
      </c>
    </row>
    <row r="4224" spans="1:11" x14ac:dyDescent="0.3">
      <c r="A4224" s="2">
        <v>31</v>
      </c>
      <c r="B4224" s="2" t="s">
        <v>2640</v>
      </c>
      <c r="C4224" s="2">
        <v>184</v>
      </c>
      <c r="D4224" s="2" t="s">
        <v>3273</v>
      </c>
      <c r="E4224" s="2" t="s">
        <v>2645</v>
      </c>
      <c r="F4224" s="2">
        <v>6</v>
      </c>
      <c r="G4224" s="2" t="s">
        <v>19</v>
      </c>
      <c r="H4224" s="2">
        <v>653</v>
      </c>
      <c r="I4224" s="3">
        <v>4.9170575965904384E-3</v>
      </c>
      <c r="J4224" s="2">
        <v>132803</v>
      </c>
      <c r="K4224" s="2">
        <v>251945</v>
      </c>
    </row>
    <row r="4225" spans="1:11" x14ac:dyDescent="0.3">
      <c r="A4225" s="2">
        <v>31</v>
      </c>
      <c r="B4225" s="2" t="s">
        <v>2640</v>
      </c>
      <c r="C4225" s="2">
        <v>184</v>
      </c>
      <c r="D4225" s="2" t="s">
        <v>3273</v>
      </c>
      <c r="E4225" s="2" t="s">
        <v>2646</v>
      </c>
      <c r="F4225" s="2">
        <v>7</v>
      </c>
      <c r="G4225" s="2" t="s">
        <v>2647</v>
      </c>
      <c r="H4225" s="2">
        <v>381</v>
      </c>
      <c r="I4225" s="3">
        <v>2.8689110938758915E-3</v>
      </c>
      <c r="J4225" s="2">
        <v>132803</v>
      </c>
      <c r="K4225" s="2">
        <v>251945</v>
      </c>
    </row>
    <row r="4226" spans="1:11" x14ac:dyDescent="0.3">
      <c r="A4226" s="2">
        <v>31</v>
      </c>
      <c r="B4226" s="2" t="s">
        <v>2640</v>
      </c>
      <c r="C4226" s="2">
        <v>184</v>
      </c>
      <c r="D4226" s="2" t="s">
        <v>3273</v>
      </c>
      <c r="E4226" s="2" t="s">
        <v>2648</v>
      </c>
      <c r="F4226" s="2">
        <v>8</v>
      </c>
      <c r="G4226" s="2" t="s">
        <v>19</v>
      </c>
      <c r="H4226" s="2">
        <v>264</v>
      </c>
      <c r="I4226" s="3">
        <v>1.9879068996935308E-3</v>
      </c>
      <c r="J4226" s="2">
        <v>132803</v>
      </c>
      <c r="K4226" s="2">
        <v>251945</v>
      </c>
    </row>
    <row r="4227" spans="1:11" x14ac:dyDescent="0.3">
      <c r="A4227" s="2">
        <v>31</v>
      </c>
      <c r="B4227" s="2" t="s">
        <v>2640</v>
      </c>
      <c r="C4227" s="2">
        <v>184</v>
      </c>
      <c r="D4227" s="2" t="s">
        <v>3273</v>
      </c>
      <c r="E4227" s="2" t="s">
        <v>2649</v>
      </c>
      <c r="F4227" s="2">
        <v>9</v>
      </c>
      <c r="G4227" s="2" t="s">
        <v>19</v>
      </c>
      <c r="H4227" s="2">
        <v>223</v>
      </c>
      <c r="I4227" s="3">
        <v>1.6791789342108236E-3</v>
      </c>
      <c r="J4227" s="2">
        <v>132803</v>
      </c>
      <c r="K4227" s="2">
        <v>251945</v>
      </c>
    </row>
    <row r="4228" spans="1:11" x14ac:dyDescent="0.3">
      <c r="A4228" s="2">
        <v>31</v>
      </c>
      <c r="B4228" s="2" t="s">
        <v>2640</v>
      </c>
      <c r="C4228" s="2">
        <v>184</v>
      </c>
      <c r="D4228" s="2" t="s">
        <v>3273</v>
      </c>
      <c r="E4228" s="2" t="s">
        <v>2650</v>
      </c>
      <c r="F4228" s="2">
        <v>10</v>
      </c>
      <c r="G4228" s="2" t="s">
        <v>19</v>
      </c>
      <c r="H4228" s="2">
        <v>130</v>
      </c>
      <c r="I4228" s="3">
        <v>9.788935490915114E-4</v>
      </c>
      <c r="J4228" s="2">
        <v>132803</v>
      </c>
      <c r="K4228" s="2">
        <v>251945</v>
      </c>
    </row>
    <row r="4229" spans="1:11" x14ac:dyDescent="0.3">
      <c r="A4229" s="2">
        <v>31</v>
      </c>
      <c r="B4229" s="2" t="s">
        <v>2640</v>
      </c>
      <c r="C4229" s="2">
        <v>184</v>
      </c>
      <c r="D4229" s="2" t="s">
        <v>3273</v>
      </c>
      <c r="E4229" s="2" t="s">
        <v>2651</v>
      </c>
      <c r="F4229" s="2">
        <v>11</v>
      </c>
      <c r="G4229" s="2" t="s">
        <v>2652</v>
      </c>
      <c r="H4229" s="2">
        <v>101</v>
      </c>
      <c r="I4229" s="3">
        <v>7.6052498814032819E-4</v>
      </c>
      <c r="J4229" s="2">
        <v>132803</v>
      </c>
      <c r="K4229" s="2">
        <v>251945</v>
      </c>
    </row>
    <row r="4230" spans="1:11" x14ac:dyDescent="0.3">
      <c r="A4230" s="2">
        <v>31</v>
      </c>
      <c r="B4230" s="2" t="s">
        <v>2640</v>
      </c>
      <c r="C4230" s="2">
        <v>184</v>
      </c>
      <c r="D4230" s="2" t="s">
        <v>3273</v>
      </c>
      <c r="E4230" s="2" t="s">
        <v>2653</v>
      </c>
      <c r="F4230" s="2">
        <v>12</v>
      </c>
      <c r="G4230" s="2" t="s">
        <v>2270</v>
      </c>
      <c r="H4230" s="2">
        <v>81</v>
      </c>
      <c r="I4230" s="3">
        <v>6.0992598058778793E-4</v>
      </c>
      <c r="J4230" s="2">
        <v>132803</v>
      </c>
      <c r="K4230" s="2">
        <v>251945</v>
      </c>
    </row>
    <row r="4231" spans="1:11" x14ac:dyDescent="0.3">
      <c r="A4231" s="2">
        <v>31</v>
      </c>
      <c r="B4231" s="2" t="s">
        <v>2640</v>
      </c>
      <c r="C4231" s="2">
        <v>184</v>
      </c>
      <c r="D4231" s="2" t="s">
        <v>3273</v>
      </c>
      <c r="E4231" s="2" t="s">
        <v>2654</v>
      </c>
      <c r="F4231" s="2">
        <v>13</v>
      </c>
      <c r="G4231" s="2" t="s">
        <v>19</v>
      </c>
      <c r="H4231" s="2">
        <v>49</v>
      </c>
      <c r="I4231" s="3">
        <v>3.6896756850372358E-4</v>
      </c>
      <c r="J4231" s="2">
        <v>132803</v>
      </c>
      <c r="K4231" s="2">
        <v>251945</v>
      </c>
    </row>
    <row r="4232" spans="1:11" x14ac:dyDescent="0.3">
      <c r="A4232" s="2">
        <v>31</v>
      </c>
      <c r="B4232" s="2" t="s">
        <v>2640</v>
      </c>
      <c r="C4232" s="2">
        <v>184</v>
      </c>
      <c r="D4232" s="2" t="s">
        <v>3273</v>
      </c>
      <c r="E4232" s="2" t="s">
        <v>2655</v>
      </c>
      <c r="F4232" s="2">
        <v>14</v>
      </c>
      <c r="G4232" s="2" t="s">
        <v>19</v>
      </c>
      <c r="H4232" s="2">
        <v>73</v>
      </c>
      <c r="I4232" s="3">
        <v>5.4968637756677187E-4</v>
      </c>
      <c r="J4232" s="2">
        <v>132803</v>
      </c>
      <c r="K4232" s="2">
        <v>251945</v>
      </c>
    </row>
    <row r="4233" spans="1:11" x14ac:dyDescent="0.3">
      <c r="A4233" s="2">
        <v>31</v>
      </c>
      <c r="B4233" s="2" t="s">
        <v>2640</v>
      </c>
      <c r="C4233" s="2">
        <v>184</v>
      </c>
      <c r="D4233" s="2" t="s">
        <v>3273</v>
      </c>
      <c r="E4233" s="2" t="s">
        <v>2656</v>
      </c>
      <c r="F4233" s="2">
        <v>15</v>
      </c>
      <c r="G4233" s="2" t="s">
        <v>19</v>
      </c>
      <c r="H4233" s="2">
        <v>42</v>
      </c>
      <c r="I4233" s="3">
        <v>3.1625791586033448E-4</v>
      </c>
      <c r="J4233" s="2">
        <v>132803</v>
      </c>
      <c r="K4233" s="2">
        <v>251945</v>
      </c>
    </row>
    <row r="4234" spans="1:11" x14ac:dyDescent="0.3">
      <c r="A4234" s="2">
        <v>31</v>
      </c>
      <c r="B4234" s="2" t="s">
        <v>2640</v>
      </c>
      <c r="C4234" s="2">
        <v>185</v>
      </c>
      <c r="D4234" s="2" t="s">
        <v>3483</v>
      </c>
      <c r="E4234" s="2" t="s">
        <v>2641</v>
      </c>
      <c r="F4234" s="2">
        <v>1</v>
      </c>
      <c r="G4234" s="2" t="s">
        <v>1977</v>
      </c>
      <c r="H4234" s="2">
        <v>39573</v>
      </c>
      <c r="I4234" s="3">
        <v>0.29755477690722892</v>
      </c>
      <c r="J4234" s="2">
        <v>132994</v>
      </c>
      <c r="K4234" s="2">
        <v>256908</v>
      </c>
    </row>
    <row r="4235" spans="1:11" x14ac:dyDescent="0.3">
      <c r="A4235" s="2">
        <v>31</v>
      </c>
      <c r="B4235" s="2" t="s">
        <v>2640</v>
      </c>
      <c r="C4235" s="2">
        <v>185</v>
      </c>
      <c r="D4235" s="2" t="s">
        <v>3483</v>
      </c>
      <c r="E4235" s="2" t="s">
        <v>2642</v>
      </c>
      <c r="F4235" s="2">
        <v>2</v>
      </c>
      <c r="G4235" s="2" t="s">
        <v>103</v>
      </c>
      <c r="H4235" s="2">
        <v>87860</v>
      </c>
      <c r="I4235" s="3">
        <v>0.66063130667548908</v>
      </c>
      <c r="J4235" s="2">
        <v>132994</v>
      </c>
      <c r="K4235" s="2">
        <v>256908</v>
      </c>
    </row>
    <row r="4236" spans="1:11" x14ac:dyDescent="0.3">
      <c r="A4236" s="2">
        <v>31</v>
      </c>
      <c r="B4236" s="2" t="s">
        <v>2640</v>
      </c>
      <c r="C4236" s="2">
        <v>185</v>
      </c>
      <c r="D4236" s="2" t="s">
        <v>3483</v>
      </c>
      <c r="E4236" s="2" t="s">
        <v>7990</v>
      </c>
      <c r="F4236" s="2">
        <v>3</v>
      </c>
      <c r="G4236" s="2" t="s">
        <v>22</v>
      </c>
      <c r="H4236" s="2">
        <v>3110</v>
      </c>
      <c r="I4236" s="3">
        <v>2.3384513587079117E-2</v>
      </c>
      <c r="J4236" s="2">
        <v>132994</v>
      </c>
      <c r="K4236" s="2">
        <v>256908</v>
      </c>
    </row>
    <row r="4237" spans="1:11" x14ac:dyDescent="0.3">
      <c r="A4237" s="2">
        <v>31</v>
      </c>
      <c r="B4237" s="2" t="s">
        <v>2640</v>
      </c>
      <c r="C4237" s="2">
        <v>185</v>
      </c>
      <c r="D4237" s="2" t="s">
        <v>3483</v>
      </c>
      <c r="E4237" s="2" t="s">
        <v>2643</v>
      </c>
      <c r="F4237" s="2">
        <v>4</v>
      </c>
      <c r="G4237" s="2" t="s">
        <v>1023</v>
      </c>
      <c r="H4237" s="2">
        <v>373</v>
      </c>
      <c r="I4237" s="3">
        <v>2.8046378032091672E-3</v>
      </c>
      <c r="J4237" s="2">
        <v>132994</v>
      </c>
      <c r="K4237" s="2">
        <v>256908</v>
      </c>
    </row>
    <row r="4238" spans="1:11" x14ac:dyDescent="0.3">
      <c r="A4238" s="2">
        <v>31</v>
      </c>
      <c r="B4238" s="2" t="s">
        <v>2640</v>
      </c>
      <c r="C4238" s="2">
        <v>185</v>
      </c>
      <c r="D4238" s="2" t="s">
        <v>3483</v>
      </c>
      <c r="E4238" s="2" t="s">
        <v>2644</v>
      </c>
      <c r="F4238" s="2">
        <v>5</v>
      </c>
      <c r="G4238" s="2" t="s">
        <v>11</v>
      </c>
      <c r="H4238" s="2">
        <v>509</v>
      </c>
      <c r="I4238" s="3">
        <v>3.8272403266312767E-3</v>
      </c>
      <c r="J4238" s="2">
        <v>132994</v>
      </c>
      <c r="K4238" s="2">
        <v>256908</v>
      </c>
    </row>
    <row r="4239" spans="1:11" x14ac:dyDescent="0.3">
      <c r="A4239" s="2">
        <v>31</v>
      </c>
      <c r="B4239" s="2" t="s">
        <v>2640</v>
      </c>
      <c r="C4239" s="2">
        <v>185</v>
      </c>
      <c r="D4239" s="2" t="s">
        <v>3483</v>
      </c>
      <c r="E4239" s="2" t="s">
        <v>2645</v>
      </c>
      <c r="F4239" s="2">
        <v>6</v>
      </c>
      <c r="G4239" s="2" t="s">
        <v>19</v>
      </c>
      <c r="H4239" s="2">
        <v>465</v>
      </c>
      <c r="I4239" s="3">
        <v>3.4963983337594176E-3</v>
      </c>
      <c r="J4239" s="2">
        <v>132994</v>
      </c>
      <c r="K4239" s="2">
        <v>256908</v>
      </c>
    </row>
    <row r="4240" spans="1:11" x14ac:dyDescent="0.3">
      <c r="A4240" s="2">
        <v>31</v>
      </c>
      <c r="B4240" s="2" t="s">
        <v>2640</v>
      </c>
      <c r="C4240" s="2">
        <v>185</v>
      </c>
      <c r="D4240" s="2" t="s">
        <v>3483</v>
      </c>
      <c r="E4240" s="2" t="s">
        <v>2646</v>
      </c>
      <c r="F4240" s="2">
        <v>7</v>
      </c>
      <c r="G4240" s="2" t="s">
        <v>2647</v>
      </c>
      <c r="H4240" s="2">
        <v>199</v>
      </c>
      <c r="I4240" s="3">
        <v>1.4963081041249981E-3</v>
      </c>
      <c r="J4240" s="2">
        <v>132994</v>
      </c>
      <c r="K4240" s="2">
        <v>256908</v>
      </c>
    </row>
    <row r="4241" spans="1:11" x14ac:dyDescent="0.3">
      <c r="A4241" s="2">
        <v>31</v>
      </c>
      <c r="B4241" s="2" t="s">
        <v>2640</v>
      </c>
      <c r="C4241" s="2">
        <v>185</v>
      </c>
      <c r="D4241" s="2" t="s">
        <v>3483</v>
      </c>
      <c r="E4241" s="2" t="s">
        <v>2648</v>
      </c>
      <c r="F4241" s="2">
        <v>8</v>
      </c>
      <c r="G4241" s="2" t="s">
        <v>19</v>
      </c>
      <c r="H4241" s="2">
        <v>274</v>
      </c>
      <c r="I4241" s="3">
        <v>2.060243319247485E-3</v>
      </c>
      <c r="J4241" s="2">
        <v>132994</v>
      </c>
      <c r="K4241" s="2">
        <v>256908</v>
      </c>
    </row>
    <row r="4242" spans="1:11" x14ac:dyDescent="0.3">
      <c r="A4242" s="2">
        <v>31</v>
      </c>
      <c r="B4242" s="2" t="s">
        <v>2640</v>
      </c>
      <c r="C4242" s="2">
        <v>185</v>
      </c>
      <c r="D4242" s="2" t="s">
        <v>3483</v>
      </c>
      <c r="E4242" s="2" t="s">
        <v>2649</v>
      </c>
      <c r="F4242" s="2">
        <v>9</v>
      </c>
      <c r="G4242" s="2" t="s">
        <v>19</v>
      </c>
      <c r="H4242" s="2">
        <v>152</v>
      </c>
      <c r="I4242" s="3">
        <v>1.1429087026482397E-3</v>
      </c>
      <c r="J4242" s="2">
        <v>132994</v>
      </c>
      <c r="K4242" s="2">
        <v>256908</v>
      </c>
    </row>
    <row r="4243" spans="1:11" x14ac:dyDescent="0.3">
      <c r="A4243" s="2">
        <v>31</v>
      </c>
      <c r="B4243" s="2" t="s">
        <v>2640</v>
      </c>
      <c r="C4243" s="2">
        <v>185</v>
      </c>
      <c r="D4243" s="2" t="s">
        <v>3483</v>
      </c>
      <c r="E4243" s="2" t="s">
        <v>2650</v>
      </c>
      <c r="F4243" s="2">
        <v>10</v>
      </c>
      <c r="G4243" s="2" t="s">
        <v>19</v>
      </c>
      <c r="H4243" s="2">
        <v>104</v>
      </c>
      <c r="I4243" s="3">
        <v>7.8199016496984831E-4</v>
      </c>
      <c r="J4243" s="2">
        <v>132994</v>
      </c>
      <c r="K4243" s="2">
        <v>256908</v>
      </c>
    </row>
    <row r="4244" spans="1:11" x14ac:dyDescent="0.3">
      <c r="A4244" s="2">
        <v>31</v>
      </c>
      <c r="B4244" s="2" t="s">
        <v>2640</v>
      </c>
      <c r="C4244" s="2">
        <v>185</v>
      </c>
      <c r="D4244" s="2" t="s">
        <v>3483</v>
      </c>
      <c r="E4244" s="2" t="s">
        <v>2651</v>
      </c>
      <c r="F4244" s="2">
        <v>11</v>
      </c>
      <c r="G4244" s="2" t="s">
        <v>2652</v>
      </c>
      <c r="H4244" s="2">
        <v>123</v>
      </c>
      <c r="I4244" s="3">
        <v>9.2485375280087828E-4</v>
      </c>
      <c r="J4244" s="2">
        <v>132994</v>
      </c>
      <c r="K4244" s="2">
        <v>256908</v>
      </c>
    </row>
    <row r="4245" spans="1:11" x14ac:dyDescent="0.3">
      <c r="A4245" s="2">
        <v>31</v>
      </c>
      <c r="B4245" s="2" t="s">
        <v>2640</v>
      </c>
      <c r="C4245" s="2">
        <v>185</v>
      </c>
      <c r="D4245" s="2" t="s">
        <v>3483</v>
      </c>
      <c r="E4245" s="2" t="s">
        <v>2653</v>
      </c>
      <c r="F4245" s="2">
        <v>12</v>
      </c>
      <c r="G4245" s="2" t="s">
        <v>2270</v>
      </c>
      <c r="H4245" s="2">
        <v>80</v>
      </c>
      <c r="I4245" s="3">
        <v>6.0153089613065251E-4</v>
      </c>
      <c r="J4245" s="2">
        <v>132994</v>
      </c>
      <c r="K4245" s="2">
        <v>256908</v>
      </c>
    </row>
    <row r="4246" spans="1:11" x14ac:dyDescent="0.3">
      <c r="A4246" s="2">
        <v>31</v>
      </c>
      <c r="B4246" s="2" t="s">
        <v>2640</v>
      </c>
      <c r="C4246" s="2">
        <v>185</v>
      </c>
      <c r="D4246" s="2" t="s">
        <v>3483</v>
      </c>
      <c r="E4246" s="2" t="s">
        <v>2654</v>
      </c>
      <c r="F4246" s="2">
        <v>13</v>
      </c>
      <c r="G4246" s="2" t="s">
        <v>19</v>
      </c>
      <c r="H4246" s="2">
        <v>69</v>
      </c>
      <c r="I4246" s="3">
        <v>5.1882039791268774E-4</v>
      </c>
      <c r="J4246" s="2">
        <v>132994</v>
      </c>
      <c r="K4246" s="2">
        <v>256908</v>
      </c>
    </row>
    <row r="4247" spans="1:11" x14ac:dyDescent="0.3">
      <c r="A4247" s="2">
        <v>31</v>
      </c>
      <c r="B4247" s="2" t="s">
        <v>2640</v>
      </c>
      <c r="C4247" s="2">
        <v>185</v>
      </c>
      <c r="D4247" s="2" t="s">
        <v>3483</v>
      </c>
      <c r="E4247" s="2" t="s">
        <v>2655</v>
      </c>
      <c r="F4247" s="2">
        <v>14</v>
      </c>
      <c r="G4247" s="2" t="s">
        <v>19</v>
      </c>
      <c r="H4247" s="2">
        <v>64</v>
      </c>
      <c r="I4247" s="3">
        <v>4.8122471690452201E-4</v>
      </c>
      <c r="J4247" s="2">
        <v>132994</v>
      </c>
      <c r="K4247" s="2">
        <v>256908</v>
      </c>
    </row>
    <row r="4248" spans="1:11" x14ac:dyDescent="0.3">
      <c r="A4248" s="2">
        <v>31</v>
      </c>
      <c r="B4248" s="2" t="s">
        <v>2640</v>
      </c>
      <c r="C4248" s="2">
        <v>185</v>
      </c>
      <c r="D4248" s="2" t="s">
        <v>3483</v>
      </c>
      <c r="E4248" s="2" t="s">
        <v>2656</v>
      </c>
      <c r="F4248" s="2">
        <v>15</v>
      </c>
      <c r="G4248" s="2" t="s">
        <v>19</v>
      </c>
      <c r="H4248" s="2">
        <v>39</v>
      </c>
      <c r="I4248" s="3">
        <v>2.9324631186369312E-4</v>
      </c>
      <c r="J4248" s="2">
        <v>132994</v>
      </c>
      <c r="K4248" s="2">
        <v>256908</v>
      </c>
    </row>
    <row r="4249" spans="1:11" x14ac:dyDescent="0.3">
      <c r="A4249" s="2">
        <v>31</v>
      </c>
      <c r="B4249" s="2" t="s">
        <v>2640</v>
      </c>
      <c r="C4249" s="2">
        <v>186</v>
      </c>
      <c r="D4249" s="2" t="s">
        <v>3275</v>
      </c>
      <c r="E4249" s="2" t="s">
        <v>2641</v>
      </c>
      <c r="F4249" s="2">
        <v>1</v>
      </c>
      <c r="G4249" s="2" t="s">
        <v>1977</v>
      </c>
      <c r="H4249" s="2">
        <v>77469</v>
      </c>
      <c r="I4249" s="3">
        <v>0.65540609137055839</v>
      </c>
      <c r="J4249" s="2">
        <v>118200</v>
      </c>
      <c r="K4249" s="2">
        <v>236233</v>
      </c>
    </row>
    <row r="4250" spans="1:11" x14ac:dyDescent="0.3">
      <c r="A4250" s="2">
        <v>31</v>
      </c>
      <c r="B4250" s="2" t="s">
        <v>2640</v>
      </c>
      <c r="C4250" s="2">
        <v>186</v>
      </c>
      <c r="D4250" s="2" t="s">
        <v>3275</v>
      </c>
      <c r="E4250" s="2" t="s">
        <v>2642</v>
      </c>
      <c r="F4250" s="2">
        <v>2</v>
      </c>
      <c r="G4250" s="2" t="s">
        <v>103</v>
      </c>
      <c r="H4250" s="2">
        <v>36690</v>
      </c>
      <c r="I4250" s="3">
        <v>0.31040609137055836</v>
      </c>
      <c r="J4250" s="2">
        <v>118200</v>
      </c>
      <c r="K4250" s="2">
        <v>236233</v>
      </c>
    </row>
    <row r="4251" spans="1:11" x14ac:dyDescent="0.3">
      <c r="A4251" s="2">
        <v>31</v>
      </c>
      <c r="B4251" s="2" t="s">
        <v>2640</v>
      </c>
      <c r="C4251" s="2">
        <v>186</v>
      </c>
      <c r="D4251" s="2" t="s">
        <v>3275</v>
      </c>
      <c r="E4251" s="2" t="s">
        <v>7990</v>
      </c>
      <c r="F4251" s="2">
        <v>3</v>
      </c>
      <c r="G4251" s="2" t="s">
        <v>22</v>
      </c>
      <c r="H4251" s="2">
        <v>1220</v>
      </c>
      <c r="I4251" s="3">
        <v>1.0321489001692047E-2</v>
      </c>
      <c r="J4251" s="2">
        <v>118200</v>
      </c>
      <c r="K4251" s="2">
        <v>236233</v>
      </c>
    </row>
    <row r="4252" spans="1:11" x14ac:dyDescent="0.3">
      <c r="A4252" s="2">
        <v>31</v>
      </c>
      <c r="B4252" s="2" t="s">
        <v>2640</v>
      </c>
      <c r="C4252" s="2">
        <v>186</v>
      </c>
      <c r="D4252" s="2" t="s">
        <v>3275</v>
      </c>
      <c r="E4252" s="2" t="s">
        <v>2643</v>
      </c>
      <c r="F4252" s="2">
        <v>4</v>
      </c>
      <c r="G4252" s="2" t="s">
        <v>1023</v>
      </c>
      <c r="H4252" s="2">
        <v>569</v>
      </c>
      <c r="I4252" s="3">
        <v>4.8138747884940774E-3</v>
      </c>
      <c r="J4252" s="2">
        <v>118200</v>
      </c>
      <c r="K4252" s="2">
        <v>236233</v>
      </c>
    </row>
    <row r="4253" spans="1:11" x14ac:dyDescent="0.3">
      <c r="A4253" s="2">
        <v>31</v>
      </c>
      <c r="B4253" s="2" t="s">
        <v>2640</v>
      </c>
      <c r="C4253" s="2">
        <v>186</v>
      </c>
      <c r="D4253" s="2" t="s">
        <v>3275</v>
      </c>
      <c r="E4253" s="2" t="s">
        <v>2644</v>
      </c>
      <c r="F4253" s="2">
        <v>5</v>
      </c>
      <c r="G4253" s="2" t="s">
        <v>11</v>
      </c>
      <c r="H4253" s="2">
        <v>654</v>
      </c>
      <c r="I4253" s="3">
        <v>5.5329949238578681E-3</v>
      </c>
      <c r="J4253" s="2">
        <v>118200</v>
      </c>
      <c r="K4253" s="2">
        <v>236233</v>
      </c>
    </row>
    <row r="4254" spans="1:11" x14ac:dyDescent="0.3">
      <c r="A4254" s="2">
        <v>31</v>
      </c>
      <c r="B4254" s="2" t="s">
        <v>2640</v>
      </c>
      <c r="C4254" s="2">
        <v>186</v>
      </c>
      <c r="D4254" s="2" t="s">
        <v>3275</v>
      </c>
      <c r="E4254" s="2" t="s">
        <v>2645</v>
      </c>
      <c r="F4254" s="2">
        <v>6</v>
      </c>
      <c r="G4254" s="2" t="s">
        <v>19</v>
      </c>
      <c r="H4254" s="2">
        <v>429</v>
      </c>
      <c r="I4254" s="3">
        <v>3.6294416243654822E-3</v>
      </c>
      <c r="J4254" s="2">
        <v>118200</v>
      </c>
      <c r="K4254" s="2">
        <v>236233</v>
      </c>
    </row>
    <row r="4255" spans="1:11" x14ac:dyDescent="0.3">
      <c r="A4255" s="2">
        <v>31</v>
      </c>
      <c r="B4255" s="2" t="s">
        <v>2640</v>
      </c>
      <c r="C4255" s="2">
        <v>186</v>
      </c>
      <c r="D4255" s="2" t="s">
        <v>3275</v>
      </c>
      <c r="E4255" s="2" t="s">
        <v>2646</v>
      </c>
      <c r="F4255" s="2">
        <v>7</v>
      </c>
      <c r="G4255" s="2" t="s">
        <v>2647</v>
      </c>
      <c r="H4255" s="2">
        <v>298</v>
      </c>
      <c r="I4255" s="3">
        <v>2.521150592216582E-3</v>
      </c>
      <c r="J4255" s="2">
        <v>118200</v>
      </c>
      <c r="K4255" s="2">
        <v>236233</v>
      </c>
    </row>
    <row r="4256" spans="1:11" x14ac:dyDescent="0.3">
      <c r="A4256" s="2">
        <v>31</v>
      </c>
      <c r="B4256" s="2" t="s">
        <v>2640</v>
      </c>
      <c r="C4256" s="2">
        <v>186</v>
      </c>
      <c r="D4256" s="2" t="s">
        <v>3275</v>
      </c>
      <c r="E4256" s="2" t="s">
        <v>2648</v>
      </c>
      <c r="F4256" s="2">
        <v>8</v>
      </c>
      <c r="G4256" s="2" t="s">
        <v>19</v>
      </c>
      <c r="H4256" s="2">
        <v>301</v>
      </c>
      <c r="I4256" s="3">
        <v>2.5465313028764807E-3</v>
      </c>
      <c r="J4256" s="2">
        <v>118200</v>
      </c>
      <c r="K4256" s="2">
        <v>236233</v>
      </c>
    </row>
    <row r="4257" spans="1:11" x14ac:dyDescent="0.3">
      <c r="A4257" s="2">
        <v>31</v>
      </c>
      <c r="B4257" s="2" t="s">
        <v>2640</v>
      </c>
      <c r="C4257" s="2">
        <v>186</v>
      </c>
      <c r="D4257" s="2" t="s">
        <v>3275</v>
      </c>
      <c r="E4257" s="2" t="s">
        <v>2649</v>
      </c>
      <c r="F4257" s="2">
        <v>9</v>
      </c>
      <c r="G4257" s="2" t="s">
        <v>19</v>
      </c>
      <c r="H4257" s="2">
        <v>164</v>
      </c>
      <c r="I4257" s="3">
        <v>1.3874788494077834E-3</v>
      </c>
      <c r="J4257" s="2">
        <v>118200</v>
      </c>
      <c r="K4257" s="2">
        <v>236233</v>
      </c>
    </row>
    <row r="4258" spans="1:11" x14ac:dyDescent="0.3">
      <c r="A4258" s="2">
        <v>31</v>
      </c>
      <c r="B4258" s="2" t="s">
        <v>2640</v>
      </c>
      <c r="C4258" s="2">
        <v>186</v>
      </c>
      <c r="D4258" s="2" t="s">
        <v>3275</v>
      </c>
      <c r="E4258" s="2" t="s">
        <v>2650</v>
      </c>
      <c r="F4258" s="2">
        <v>10</v>
      </c>
      <c r="G4258" s="2" t="s">
        <v>19</v>
      </c>
      <c r="H4258" s="2">
        <v>97</v>
      </c>
      <c r="I4258" s="3">
        <v>8.2064297800338412E-4</v>
      </c>
      <c r="J4258" s="2">
        <v>118200</v>
      </c>
      <c r="K4258" s="2">
        <v>236233</v>
      </c>
    </row>
    <row r="4259" spans="1:11" x14ac:dyDescent="0.3">
      <c r="A4259" s="2">
        <v>31</v>
      </c>
      <c r="B4259" s="2" t="s">
        <v>2640</v>
      </c>
      <c r="C4259" s="2">
        <v>186</v>
      </c>
      <c r="D4259" s="2" t="s">
        <v>3275</v>
      </c>
      <c r="E4259" s="2" t="s">
        <v>2651</v>
      </c>
      <c r="F4259" s="2">
        <v>11</v>
      </c>
      <c r="G4259" s="2" t="s">
        <v>2652</v>
      </c>
      <c r="H4259" s="2">
        <v>109</v>
      </c>
      <c r="I4259" s="3">
        <v>9.2216582064297802E-4</v>
      </c>
      <c r="J4259" s="2">
        <v>118200</v>
      </c>
      <c r="K4259" s="2">
        <v>236233</v>
      </c>
    </row>
    <row r="4260" spans="1:11" x14ac:dyDescent="0.3">
      <c r="A4260" s="2">
        <v>31</v>
      </c>
      <c r="B4260" s="2" t="s">
        <v>2640</v>
      </c>
      <c r="C4260" s="2">
        <v>186</v>
      </c>
      <c r="D4260" s="2" t="s">
        <v>3275</v>
      </c>
      <c r="E4260" s="2" t="s">
        <v>2653</v>
      </c>
      <c r="F4260" s="2">
        <v>12</v>
      </c>
      <c r="G4260" s="2" t="s">
        <v>2270</v>
      </c>
      <c r="H4260" s="2">
        <v>69</v>
      </c>
      <c r="I4260" s="3">
        <v>5.8375634517766493E-4</v>
      </c>
      <c r="J4260" s="2">
        <v>118200</v>
      </c>
      <c r="K4260" s="2">
        <v>236233</v>
      </c>
    </row>
    <row r="4261" spans="1:11" x14ac:dyDescent="0.3">
      <c r="A4261" s="2">
        <v>31</v>
      </c>
      <c r="B4261" s="2" t="s">
        <v>2640</v>
      </c>
      <c r="C4261" s="2">
        <v>186</v>
      </c>
      <c r="D4261" s="2" t="s">
        <v>3275</v>
      </c>
      <c r="E4261" s="2" t="s">
        <v>2654</v>
      </c>
      <c r="F4261" s="2">
        <v>13</v>
      </c>
      <c r="G4261" s="2" t="s">
        <v>19</v>
      </c>
      <c r="H4261" s="2">
        <v>44</v>
      </c>
      <c r="I4261" s="3">
        <v>3.7225042301184432E-4</v>
      </c>
      <c r="J4261" s="2">
        <v>118200</v>
      </c>
      <c r="K4261" s="2">
        <v>236233</v>
      </c>
    </row>
    <row r="4262" spans="1:11" x14ac:dyDescent="0.3">
      <c r="A4262" s="2">
        <v>31</v>
      </c>
      <c r="B4262" s="2" t="s">
        <v>2640</v>
      </c>
      <c r="C4262" s="2">
        <v>186</v>
      </c>
      <c r="D4262" s="2" t="s">
        <v>3275</v>
      </c>
      <c r="E4262" s="2" t="s">
        <v>2655</v>
      </c>
      <c r="F4262" s="2">
        <v>14</v>
      </c>
      <c r="G4262" s="2" t="s">
        <v>19</v>
      </c>
      <c r="H4262" s="2">
        <v>55</v>
      </c>
      <c r="I4262" s="3">
        <v>4.6531302876480539E-4</v>
      </c>
      <c r="J4262" s="2">
        <v>118200</v>
      </c>
      <c r="K4262" s="2">
        <v>236233</v>
      </c>
    </row>
    <row r="4263" spans="1:11" x14ac:dyDescent="0.3">
      <c r="A4263" s="2">
        <v>31</v>
      </c>
      <c r="B4263" s="2" t="s">
        <v>2640</v>
      </c>
      <c r="C4263" s="2">
        <v>186</v>
      </c>
      <c r="D4263" s="2" t="s">
        <v>3275</v>
      </c>
      <c r="E4263" s="2" t="s">
        <v>2656</v>
      </c>
      <c r="F4263" s="2">
        <v>15</v>
      </c>
      <c r="G4263" s="2" t="s">
        <v>19</v>
      </c>
      <c r="H4263" s="2">
        <v>32</v>
      </c>
      <c r="I4263" s="3">
        <v>2.7072758037225043E-4</v>
      </c>
      <c r="J4263" s="2">
        <v>118200</v>
      </c>
      <c r="K4263" s="2">
        <v>236233</v>
      </c>
    </row>
    <row r="4264" spans="1:11" x14ac:dyDescent="0.3">
      <c r="A4264" s="2">
        <v>31</v>
      </c>
      <c r="B4264" s="2" t="s">
        <v>2640</v>
      </c>
      <c r="C4264" s="2">
        <v>187</v>
      </c>
      <c r="D4264" s="2" t="s">
        <v>3276</v>
      </c>
      <c r="E4264" s="2" t="s">
        <v>2641</v>
      </c>
      <c r="F4264" s="2">
        <v>1</v>
      </c>
      <c r="G4264" s="2" t="s">
        <v>1977</v>
      </c>
      <c r="H4264" s="2">
        <v>48913</v>
      </c>
      <c r="I4264" s="3">
        <v>0.43025025289176233</v>
      </c>
      <c r="J4264" s="2">
        <v>113685</v>
      </c>
      <c r="K4264" s="2">
        <v>259850</v>
      </c>
    </row>
    <row r="4265" spans="1:11" x14ac:dyDescent="0.3">
      <c r="A4265" s="2">
        <v>31</v>
      </c>
      <c r="B4265" s="2" t="s">
        <v>2640</v>
      </c>
      <c r="C4265" s="2">
        <v>187</v>
      </c>
      <c r="D4265" s="2" t="s">
        <v>3276</v>
      </c>
      <c r="E4265" s="2" t="s">
        <v>2642</v>
      </c>
      <c r="F4265" s="2">
        <v>2</v>
      </c>
      <c r="G4265" s="2" t="s">
        <v>103</v>
      </c>
      <c r="H4265" s="2">
        <v>58645</v>
      </c>
      <c r="I4265" s="3">
        <v>0.51585521396842149</v>
      </c>
      <c r="J4265" s="2">
        <v>113685</v>
      </c>
      <c r="K4265" s="2">
        <v>259850</v>
      </c>
    </row>
    <row r="4266" spans="1:11" x14ac:dyDescent="0.3">
      <c r="A4266" s="2">
        <v>31</v>
      </c>
      <c r="B4266" s="2" t="s">
        <v>2640</v>
      </c>
      <c r="C4266" s="2">
        <v>187</v>
      </c>
      <c r="D4266" s="2" t="s">
        <v>3276</v>
      </c>
      <c r="E4266" s="2" t="s">
        <v>7990</v>
      </c>
      <c r="F4266" s="2">
        <v>3</v>
      </c>
      <c r="G4266" s="2" t="s">
        <v>22</v>
      </c>
      <c r="H4266" s="2">
        <v>2217</v>
      </c>
      <c r="I4266" s="3">
        <v>1.9501253463517613E-2</v>
      </c>
      <c r="J4266" s="2">
        <v>113685</v>
      </c>
      <c r="K4266" s="2">
        <v>259850</v>
      </c>
    </row>
    <row r="4267" spans="1:11" x14ac:dyDescent="0.3">
      <c r="A4267" s="2">
        <v>31</v>
      </c>
      <c r="B4267" s="2" t="s">
        <v>2640</v>
      </c>
      <c r="C4267" s="2">
        <v>187</v>
      </c>
      <c r="D4267" s="2" t="s">
        <v>3276</v>
      </c>
      <c r="E4267" s="2" t="s">
        <v>2643</v>
      </c>
      <c r="F4267" s="2">
        <v>4</v>
      </c>
      <c r="G4267" s="2" t="s">
        <v>1023</v>
      </c>
      <c r="H4267" s="2">
        <v>904</v>
      </c>
      <c r="I4267" s="3">
        <v>7.9517966310419137E-3</v>
      </c>
      <c r="J4267" s="2">
        <v>113685</v>
      </c>
      <c r="K4267" s="2">
        <v>259850</v>
      </c>
    </row>
    <row r="4268" spans="1:11" x14ac:dyDescent="0.3">
      <c r="A4268" s="2">
        <v>31</v>
      </c>
      <c r="B4268" s="2" t="s">
        <v>2640</v>
      </c>
      <c r="C4268" s="2">
        <v>187</v>
      </c>
      <c r="D4268" s="2" t="s">
        <v>3276</v>
      </c>
      <c r="E4268" s="2" t="s">
        <v>2644</v>
      </c>
      <c r="F4268" s="2">
        <v>5</v>
      </c>
      <c r="G4268" s="2" t="s">
        <v>11</v>
      </c>
      <c r="H4268" s="2">
        <v>812</v>
      </c>
      <c r="I4268" s="3">
        <v>7.142542991599595E-3</v>
      </c>
      <c r="J4268" s="2">
        <v>113685</v>
      </c>
      <c r="K4268" s="2">
        <v>259850</v>
      </c>
    </row>
    <row r="4269" spans="1:11" x14ac:dyDescent="0.3">
      <c r="A4269" s="2">
        <v>31</v>
      </c>
      <c r="B4269" s="2" t="s">
        <v>2640</v>
      </c>
      <c r="C4269" s="2">
        <v>187</v>
      </c>
      <c r="D4269" s="2" t="s">
        <v>3276</v>
      </c>
      <c r="E4269" s="2" t="s">
        <v>2645</v>
      </c>
      <c r="F4269" s="2">
        <v>6</v>
      </c>
      <c r="G4269" s="2" t="s">
        <v>19</v>
      </c>
      <c r="H4269" s="2">
        <v>463</v>
      </c>
      <c r="I4269" s="3">
        <v>4.0726569028455822E-3</v>
      </c>
      <c r="J4269" s="2">
        <v>113685</v>
      </c>
      <c r="K4269" s="2">
        <v>259850</v>
      </c>
    </row>
    <row r="4270" spans="1:11" x14ac:dyDescent="0.3">
      <c r="A4270" s="2">
        <v>31</v>
      </c>
      <c r="B4270" s="2" t="s">
        <v>2640</v>
      </c>
      <c r="C4270" s="2">
        <v>187</v>
      </c>
      <c r="D4270" s="2" t="s">
        <v>3276</v>
      </c>
      <c r="E4270" s="2" t="s">
        <v>2646</v>
      </c>
      <c r="F4270" s="2">
        <v>7</v>
      </c>
      <c r="G4270" s="2" t="s">
        <v>2647</v>
      </c>
      <c r="H4270" s="2">
        <v>292</v>
      </c>
      <c r="I4270" s="3">
        <v>2.568500681708229E-3</v>
      </c>
      <c r="J4270" s="2">
        <v>113685</v>
      </c>
      <c r="K4270" s="2">
        <v>259850</v>
      </c>
    </row>
    <row r="4271" spans="1:11" x14ac:dyDescent="0.3">
      <c r="A4271" s="2">
        <v>31</v>
      </c>
      <c r="B4271" s="2" t="s">
        <v>2640</v>
      </c>
      <c r="C4271" s="2">
        <v>187</v>
      </c>
      <c r="D4271" s="2" t="s">
        <v>3276</v>
      </c>
      <c r="E4271" s="2" t="s">
        <v>2648</v>
      </c>
      <c r="F4271" s="2">
        <v>8</v>
      </c>
      <c r="G4271" s="2" t="s">
        <v>19</v>
      </c>
      <c r="H4271" s="2">
        <v>394</v>
      </c>
      <c r="I4271" s="3">
        <v>3.4657166732638429E-3</v>
      </c>
      <c r="J4271" s="2">
        <v>113685</v>
      </c>
      <c r="K4271" s="2">
        <v>259850</v>
      </c>
    </row>
    <row r="4272" spans="1:11" x14ac:dyDescent="0.3">
      <c r="A4272" s="2">
        <v>31</v>
      </c>
      <c r="B4272" s="2" t="s">
        <v>2640</v>
      </c>
      <c r="C4272" s="2">
        <v>187</v>
      </c>
      <c r="D4272" s="2" t="s">
        <v>3276</v>
      </c>
      <c r="E4272" s="2" t="s">
        <v>2649</v>
      </c>
      <c r="F4272" s="2">
        <v>9</v>
      </c>
      <c r="G4272" s="2" t="s">
        <v>19</v>
      </c>
      <c r="H4272" s="2">
        <v>148</v>
      </c>
      <c r="I4272" s="3">
        <v>1.3018428112767735E-3</v>
      </c>
      <c r="J4272" s="2">
        <v>113685</v>
      </c>
      <c r="K4272" s="2">
        <v>259850</v>
      </c>
    </row>
    <row r="4273" spans="1:11" x14ac:dyDescent="0.3">
      <c r="A4273" s="2">
        <v>31</v>
      </c>
      <c r="B4273" s="2" t="s">
        <v>2640</v>
      </c>
      <c r="C4273" s="2">
        <v>187</v>
      </c>
      <c r="D4273" s="2" t="s">
        <v>3276</v>
      </c>
      <c r="E4273" s="2" t="s">
        <v>2650</v>
      </c>
      <c r="F4273" s="2">
        <v>10</v>
      </c>
      <c r="G4273" s="2" t="s">
        <v>19</v>
      </c>
      <c r="H4273" s="2">
        <v>191</v>
      </c>
      <c r="I4273" s="3">
        <v>1.6800809253639441E-3</v>
      </c>
      <c r="J4273" s="2">
        <v>113685</v>
      </c>
      <c r="K4273" s="2">
        <v>259850</v>
      </c>
    </row>
    <row r="4274" spans="1:11" x14ac:dyDescent="0.3">
      <c r="A4274" s="2">
        <v>31</v>
      </c>
      <c r="B4274" s="2" t="s">
        <v>2640</v>
      </c>
      <c r="C4274" s="2">
        <v>187</v>
      </c>
      <c r="D4274" s="2" t="s">
        <v>3276</v>
      </c>
      <c r="E4274" s="2" t="s">
        <v>2651</v>
      </c>
      <c r="F4274" s="2">
        <v>11</v>
      </c>
      <c r="G4274" s="2" t="s">
        <v>2652</v>
      </c>
      <c r="H4274" s="2">
        <v>202</v>
      </c>
      <c r="I4274" s="3">
        <v>1.7768395126885692E-3</v>
      </c>
      <c r="J4274" s="2">
        <v>113685</v>
      </c>
      <c r="K4274" s="2">
        <v>259850</v>
      </c>
    </row>
    <row r="4275" spans="1:11" x14ac:dyDescent="0.3">
      <c r="A4275" s="2">
        <v>31</v>
      </c>
      <c r="B4275" s="2" t="s">
        <v>2640</v>
      </c>
      <c r="C4275" s="2">
        <v>187</v>
      </c>
      <c r="D4275" s="2" t="s">
        <v>3276</v>
      </c>
      <c r="E4275" s="2" t="s">
        <v>2653</v>
      </c>
      <c r="F4275" s="2">
        <v>12</v>
      </c>
      <c r="G4275" s="2" t="s">
        <v>2270</v>
      </c>
      <c r="H4275" s="2">
        <v>117</v>
      </c>
      <c r="I4275" s="3">
        <v>1.0291595197255575E-3</v>
      </c>
      <c r="J4275" s="2">
        <v>113685</v>
      </c>
      <c r="K4275" s="2">
        <v>259850</v>
      </c>
    </row>
    <row r="4276" spans="1:11" x14ac:dyDescent="0.3">
      <c r="A4276" s="2">
        <v>31</v>
      </c>
      <c r="B4276" s="2" t="s">
        <v>2640</v>
      </c>
      <c r="C4276" s="2">
        <v>187</v>
      </c>
      <c r="D4276" s="2" t="s">
        <v>3276</v>
      </c>
      <c r="E4276" s="2" t="s">
        <v>2654</v>
      </c>
      <c r="F4276" s="2">
        <v>13</v>
      </c>
      <c r="G4276" s="2" t="s">
        <v>19</v>
      </c>
      <c r="H4276" s="2">
        <v>210</v>
      </c>
      <c r="I4276" s="3">
        <v>1.8472093943792058E-3</v>
      </c>
      <c r="J4276" s="2">
        <v>113685</v>
      </c>
      <c r="K4276" s="2">
        <v>259850</v>
      </c>
    </row>
    <row r="4277" spans="1:11" x14ac:dyDescent="0.3">
      <c r="A4277" s="2">
        <v>31</v>
      </c>
      <c r="B4277" s="2" t="s">
        <v>2640</v>
      </c>
      <c r="C4277" s="2">
        <v>187</v>
      </c>
      <c r="D4277" s="2" t="s">
        <v>3276</v>
      </c>
      <c r="E4277" s="2" t="s">
        <v>2655</v>
      </c>
      <c r="F4277" s="2">
        <v>14</v>
      </c>
      <c r="G4277" s="2" t="s">
        <v>19</v>
      </c>
      <c r="H4277" s="2">
        <v>110</v>
      </c>
      <c r="I4277" s="3">
        <v>9.6758587324625057E-4</v>
      </c>
      <c r="J4277" s="2">
        <v>113685</v>
      </c>
      <c r="K4277" s="2">
        <v>259850</v>
      </c>
    </row>
    <row r="4278" spans="1:11" x14ac:dyDescent="0.3">
      <c r="A4278" s="2">
        <v>31</v>
      </c>
      <c r="B4278" s="2" t="s">
        <v>2640</v>
      </c>
      <c r="C4278" s="2">
        <v>187</v>
      </c>
      <c r="D4278" s="2" t="s">
        <v>3276</v>
      </c>
      <c r="E4278" s="2" t="s">
        <v>2656</v>
      </c>
      <c r="F4278" s="2">
        <v>15</v>
      </c>
      <c r="G4278" s="2" t="s">
        <v>19</v>
      </c>
      <c r="H4278" s="2">
        <v>67</v>
      </c>
      <c r="I4278" s="3">
        <v>5.8934775915907994E-4</v>
      </c>
      <c r="J4278" s="2">
        <v>113685</v>
      </c>
      <c r="K4278" s="2">
        <v>259850</v>
      </c>
    </row>
    <row r="4279" spans="1:11" x14ac:dyDescent="0.3">
      <c r="A4279" s="2">
        <v>33</v>
      </c>
      <c r="B4279" s="2" t="s">
        <v>697</v>
      </c>
      <c r="C4279" s="2">
        <v>188</v>
      </c>
      <c r="D4279" s="2" t="s">
        <v>3485</v>
      </c>
      <c r="E4279" s="2" t="s">
        <v>1630</v>
      </c>
      <c r="F4279" s="2">
        <v>1</v>
      </c>
      <c r="G4279" s="2" t="s">
        <v>103</v>
      </c>
      <c r="H4279" s="2">
        <v>150924</v>
      </c>
      <c r="I4279" s="3">
        <v>0.50992489179756262</v>
      </c>
      <c r="J4279" s="2">
        <v>295973</v>
      </c>
      <c r="K4279" s="2">
        <v>591618</v>
      </c>
    </row>
    <row r="4280" spans="1:11" x14ac:dyDescent="0.3">
      <c r="A4280" s="2">
        <v>33</v>
      </c>
      <c r="B4280" s="2" t="s">
        <v>697</v>
      </c>
      <c r="C4280" s="2">
        <v>188</v>
      </c>
      <c r="D4280" s="2" t="s">
        <v>3485</v>
      </c>
      <c r="E4280" s="2" t="s">
        <v>2668</v>
      </c>
      <c r="F4280" s="2">
        <v>2</v>
      </c>
      <c r="G4280" s="2" t="s">
        <v>1977</v>
      </c>
      <c r="H4280" s="2">
        <v>119886</v>
      </c>
      <c r="I4280" s="3">
        <v>0.40505721805705253</v>
      </c>
      <c r="J4280" s="2">
        <v>295973</v>
      </c>
      <c r="K4280" s="2">
        <v>591618</v>
      </c>
    </row>
    <row r="4281" spans="1:11" x14ac:dyDescent="0.3">
      <c r="A4281" s="2">
        <v>33</v>
      </c>
      <c r="B4281" s="2" t="s">
        <v>697</v>
      </c>
      <c r="C4281" s="2">
        <v>188</v>
      </c>
      <c r="D4281" s="2" t="s">
        <v>3485</v>
      </c>
      <c r="E4281" s="2" t="s">
        <v>2669</v>
      </c>
      <c r="F4281" s="2">
        <v>3</v>
      </c>
      <c r="G4281" s="2" t="s">
        <v>1023</v>
      </c>
      <c r="H4281" s="2">
        <v>4669</v>
      </c>
      <c r="I4281" s="3">
        <v>1.5775087592449312E-2</v>
      </c>
      <c r="J4281" s="2">
        <v>295973</v>
      </c>
      <c r="K4281" s="2">
        <v>591618</v>
      </c>
    </row>
    <row r="4282" spans="1:11" x14ac:dyDescent="0.3">
      <c r="A4282" s="2">
        <v>33</v>
      </c>
      <c r="B4282" s="2" t="s">
        <v>697</v>
      </c>
      <c r="C4282" s="2">
        <v>188</v>
      </c>
      <c r="D4282" s="2" t="s">
        <v>3485</v>
      </c>
      <c r="E4282" s="2" t="s">
        <v>7961</v>
      </c>
      <c r="F4282" s="2">
        <v>4</v>
      </c>
      <c r="G4282" s="2" t="s">
        <v>22</v>
      </c>
      <c r="H4282" s="2">
        <v>4401</v>
      </c>
      <c r="I4282" s="3">
        <v>1.4869599591854663E-2</v>
      </c>
      <c r="J4282" s="2">
        <v>295973</v>
      </c>
      <c r="K4282" s="2">
        <v>591618</v>
      </c>
    </row>
    <row r="4283" spans="1:11" x14ac:dyDescent="0.3">
      <c r="A4283" s="2">
        <v>33</v>
      </c>
      <c r="B4283" s="2" t="s">
        <v>697</v>
      </c>
      <c r="C4283" s="2">
        <v>188</v>
      </c>
      <c r="D4283" s="2" t="s">
        <v>3485</v>
      </c>
      <c r="E4283" s="2" t="s">
        <v>1636</v>
      </c>
      <c r="F4283" s="2">
        <v>5</v>
      </c>
      <c r="G4283" s="2" t="s">
        <v>11</v>
      </c>
      <c r="H4283" s="2">
        <v>3038</v>
      </c>
      <c r="I4283" s="3">
        <v>1.0264449797785609E-2</v>
      </c>
      <c r="J4283" s="2">
        <v>295973</v>
      </c>
      <c r="K4283" s="2">
        <v>591618</v>
      </c>
    </row>
    <row r="4284" spans="1:11" x14ac:dyDescent="0.3">
      <c r="A4284" s="2">
        <v>33</v>
      </c>
      <c r="B4284" s="2" t="s">
        <v>697</v>
      </c>
      <c r="C4284" s="2">
        <v>188</v>
      </c>
      <c r="D4284" s="2" t="s">
        <v>3485</v>
      </c>
      <c r="E4284" s="2" t="s">
        <v>2670</v>
      </c>
      <c r="F4284" s="2">
        <v>6</v>
      </c>
      <c r="G4284" s="2" t="s">
        <v>1038</v>
      </c>
      <c r="H4284" s="2">
        <v>2025</v>
      </c>
      <c r="I4284" s="3">
        <v>6.8418403030006117E-3</v>
      </c>
      <c r="J4284" s="2">
        <v>295973</v>
      </c>
      <c r="K4284" s="2">
        <v>591618</v>
      </c>
    </row>
    <row r="4285" spans="1:11" x14ac:dyDescent="0.3">
      <c r="A4285" s="2">
        <v>33</v>
      </c>
      <c r="B4285" s="2" t="s">
        <v>697</v>
      </c>
      <c r="C4285" s="2">
        <v>188</v>
      </c>
      <c r="D4285" s="2" t="s">
        <v>3485</v>
      </c>
      <c r="E4285" s="2" t="s">
        <v>2671</v>
      </c>
      <c r="F4285" s="2">
        <v>7</v>
      </c>
      <c r="G4285" s="2" t="s">
        <v>19</v>
      </c>
      <c r="H4285" s="2">
        <v>664</v>
      </c>
      <c r="I4285" s="3">
        <v>2.2434478820703239E-3</v>
      </c>
      <c r="J4285" s="2">
        <v>295973</v>
      </c>
      <c r="K4285" s="2">
        <v>591618</v>
      </c>
    </row>
    <row r="4286" spans="1:11" x14ac:dyDescent="0.3">
      <c r="A4286" s="2">
        <v>33</v>
      </c>
      <c r="B4286" s="2" t="s">
        <v>697</v>
      </c>
      <c r="C4286" s="2">
        <v>188</v>
      </c>
      <c r="D4286" s="2" t="s">
        <v>3485</v>
      </c>
      <c r="E4286" s="2" t="s">
        <v>2672</v>
      </c>
      <c r="F4286" s="2">
        <v>8</v>
      </c>
      <c r="G4286" s="2" t="s">
        <v>19</v>
      </c>
      <c r="H4286" s="2">
        <v>1003</v>
      </c>
      <c r="I4286" s="3">
        <v>3.3888226290911673E-3</v>
      </c>
      <c r="J4286" s="2">
        <v>295973</v>
      </c>
      <c r="K4286" s="2">
        <v>591618</v>
      </c>
    </row>
    <row r="4287" spans="1:11" x14ac:dyDescent="0.3">
      <c r="A4287" s="2">
        <v>33</v>
      </c>
      <c r="B4287" s="2" t="s">
        <v>697</v>
      </c>
      <c r="C4287" s="2">
        <v>188</v>
      </c>
      <c r="D4287" s="2" t="s">
        <v>3485</v>
      </c>
      <c r="E4287" s="2" t="s">
        <v>2673</v>
      </c>
      <c r="F4287" s="2">
        <v>9</v>
      </c>
      <c r="G4287" s="2" t="s">
        <v>19</v>
      </c>
      <c r="H4287" s="2">
        <v>593</v>
      </c>
      <c r="I4287" s="3">
        <v>2.0035611356441297E-3</v>
      </c>
      <c r="J4287" s="2">
        <v>295973</v>
      </c>
      <c r="K4287" s="2">
        <v>591618</v>
      </c>
    </row>
    <row r="4288" spans="1:11" x14ac:dyDescent="0.3">
      <c r="A4288" s="2">
        <v>33</v>
      </c>
      <c r="B4288" s="2" t="s">
        <v>697</v>
      </c>
      <c r="C4288" s="2">
        <v>188</v>
      </c>
      <c r="D4288" s="2" t="s">
        <v>3485</v>
      </c>
      <c r="E4288" s="2" t="s">
        <v>1638</v>
      </c>
      <c r="F4288" s="2">
        <v>10</v>
      </c>
      <c r="G4288" s="2" t="s">
        <v>19</v>
      </c>
      <c r="H4288" s="2">
        <v>829</v>
      </c>
      <c r="I4288" s="3">
        <v>2.8009311660185218E-3</v>
      </c>
      <c r="J4288" s="2">
        <v>295973</v>
      </c>
      <c r="K4288" s="2">
        <v>591618</v>
      </c>
    </row>
    <row r="4289" spans="1:11" x14ac:dyDescent="0.3">
      <c r="A4289" s="2">
        <v>33</v>
      </c>
      <c r="B4289" s="2" t="s">
        <v>697</v>
      </c>
      <c r="C4289" s="2">
        <v>188</v>
      </c>
      <c r="D4289" s="2" t="s">
        <v>3485</v>
      </c>
      <c r="E4289" s="2" t="s">
        <v>2674</v>
      </c>
      <c r="F4289" s="2">
        <v>11</v>
      </c>
      <c r="G4289" s="2" t="s">
        <v>1971</v>
      </c>
      <c r="H4289" s="2">
        <v>504</v>
      </c>
      <c r="I4289" s="3">
        <v>1.7028580309690412E-3</v>
      </c>
      <c r="J4289" s="2">
        <v>295973</v>
      </c>
      <c r="K4289" s="2">
        <v>591618</v>
      </c>
    </row>
    <row r="4290" spans="1:11" x14ac:dyDescent="0.3">
      <c r="A4290" s="2">
        <v>33</v>
      </c>
      <c r="B4290" s="2" t="s">
        <v>697</v>
      </c>
      <c r="C4290" s="2">
        <v>188</v>
      </c>
      <c r="D4290" s="2" t="s">
        <v>3485</v>
      </c>
      <c r="E4290" s="2" t="s">
        <v>2675</v>
      </c>
      <c r="F4290" s="2">
        <v>12</v>
      </c>
      <c r="G4290" s="2" t="s">
        <v>19</v>
      </c>
      <c r="H4290" s="2">
        <v>545</v>
      </c>
      <c r="I4290" s="3">
        <v>1.8413841803137448E-3</v>
      </c>
      <c r="J4290" s="2">
        <v>295973</v>
      </c>
      <c r="K4290" s="2">
        <v>591618</v>
      </c>
    </row>
    <row r="4291" spans="1:11" x14ac:dyDescent="0.3">
      <c r="A4291" s="2">
        <v>33</v>
      </c>
      <c r="B4291" s="2" t="s">
        <v>697</v>
      </c>
      <c r="C4291" s="2">
        <v>188</v>
      </c>
      <c r="D4291" s="2" t="s">
        <v>3485</v>
      </c>
      <c r="E4291" s="2" t="s">
        <v>2676</v>
      </c>
      <c r="F4291" s="2">
        <v>13</v>
      </c>
      <c r="G4291" s="2" t="s">
        <v>19</v>
      </c>
      <c r="H4291" s="2">
        <v>487</v>
      </c>
      <c r="I4291" s="3">
        <v>1.6454203592895299E-3</v>
      </c>
      <c r="J4291" s="2">
        <v>295973</v>
      </c>
      <c r="K4291" s="2">
        <v>591618</v>
      </c>
    </row>
    <row r="4292" spans="1:11" x14ac:dyDescent="0.3">
      <c r="A4292" s="2">
        <v>33</v>
      </c>
      <c r="B4292" s="2" t="s">
        <v>697</v>
      </c>
      <c r="C4292" s="2">
        <v>188</v>
      </c>
      <c r="D4292" s="2" t="s">
        <v>3485</v>
      </c>
      <c r="E4292" s="2" t="s">
        <v>2677</v>
      </c>
      <c r="F4292" s="2">
        <v>14</v>
      </c>
      <c r="G4292" s="2" t="s">
        <v>19</v>
      </c>
      <c r="H4292" s="2">
        <v>620</v>
      </c>
      <c r="I4292" s="3">
        <v>2.0947856730174712E-3</v>
      </c>
      <c r="J4292" s="2">
        <v>295973</v>
      </c>
      <c r="K4292" s="2">
        <v>591618</v>
      </c>
    </row>
    <row r="4293" spans="1:11" x14ac:dyDescent="0.3">
      <c r="A4293" s="2">
        <v>33</v>
      </c>
      <c r="B4293" s="2" t="s">
        <v>697</v>
      </c>
      <c r="C4293" s="2">
        <v>188</v>
      </c>
      <c r="D4293" s="2" t="s">
        <v>3485</v>
      </c>
      <c r="E4293" s="2" t="s">
        <v>2678</v>
      </c>
      <c r="F4293" s="2">
        <v>15</v>
      </c>
      <c r="G4293" s="2" t="s">
        <v>19</v>
      </c>
      <c r="H4293" s="2">
        <v>607</v>
      </c>
      <c r="I4293" s="3">
        <v>2.0508627476154922E-3</v>
      </c>
      <c r="J4293" s="2">
        <v>295973</v>
      </c>
      <c r="K4293" s="2">
        <v>591618</v>
      </c>
    </row>
    <row r="4294" spans="1:11" x14ac:dyDescent="0.3">
      <c r="A4294" s="2">
        <v>33</v>
      </c>
      <c r="B4294" s="2" t="s">
        <v>697</v>
      </c>
      <c r="C4294" s="2">
        <v>188</v>
      </c>
      <c r="D4294" s="2" t="s">
        <v>3485</v>
      </c>
      <c r="E4294" s="2" t="s">
        <v>2679</v>
      </c>
      <c r="F4294" s="2">
        <v>16</v>
      </c>
      <c r="G4294" s="2" t="s">
        <v>19</v>
      </c>
      <c r="H4294" s="2">
        <v>315</v>
      </c>
      <c r="I4294" s="3">
        <v>1.0642862693556506E-3</v>
      </c>
      <c r="J4294" s="2">
        <v>295973</v>
      </c>
      <c r="K4294" s="2">
        <v>591618</v>
      </c>
    </row>
    <row r="4295" spans="1:11" x14ac:dyDescent="0.3">
      <c r="A4295" s="2">
        <v>33</v>
      </c>
      <c r="B4295" s="2" t="s">
        <v>697</v>
      </c>
      <c r="C4295" s="2">
        <v>188</v>
      </c>
      <c r="D4295" s="2" t="s">
        <v>3485</v>
      </c>
      <c r="E4295" s="2" t="s">
        <v>2680</v>
      </c>
      <c r="F4295" s="2">
        <v>17</v>
      </c>
      <c r="G4295" s="2" t="s">
        <v>2082</v>
      </c>
      <c r="H4295" s="2">
        <v>347</v>
      </c>
      <c r="I4295" s="3">
        <v>1.1724042395759072E-3</v>
      </c>
      <c r="J4295" s="2">
        <v>295973</v>
      </c>
      <c r="K4295" s="2">
        <v>591618</v>
      </c>
    </row>
    <row r="4296" spans="1:11" x14ac:dyDescent="0.3">
      <c r="A4296" s="2">
        <v>33</v>
      </c>
      <c r="B4296" s="2" t="s">
        <v>697</v>
      </c>
      <c r="C4296" s="2">
        <v>188</v>
      </c>
      <c r="D4296" s="2" t="s">
        <v>3485</v>
      </c>
      <c r="E4296" s="2" t="s">
        <v>2681</v>
      </c>
      <c r="F4296" s="2">
        <v>18</v>
      </c>
      <c r="G4296" s="2" t="s">
        <v>2637</v>
      </c>
      <c r="H4296" s="2">
        <v>417</v>
      </c>
      <c r="I4296" s="3">
        <v>1.4089122994327184E-3</v>
      </c>
      <c r="J4296" s="2">
        <v>295973</v>
      </c>
      <c r="K4296" s="2">
        <v>591618</v>
      </c>
    </row>
    <row r="4297" spans="1:11" x14ac:dyDescent="0.3">
      <c r="A4297" s="2">
        <v>33</v>
      </c>
      <c r="B4297" s="2" t="s">
        <v>697</v>
      </c>
      <c r="C4297" s="2">
        <v>188</v>
      </c>
      <c r="D4297" s="2" t="s">
        <v>3485</v>
      </c>
      <c r="E4297" s="2" t="s">
        <v>2682</v>
      </c>
      <c r="F4297" s="2">
        <v>19</v>
      </c>
      <c r="G4297" s="2" t="s">
        <v>19</v>
      </c>
      <c r="H4297" s="2">
        <v>360</v>
      </c>
      <c r="I4297" s="3">
        <v>1.2163271649778865E-3</v>
      </c>
      <c r="J4297" s="2">
        <v>295973</v>
      </c>
      <c r="K4297" s="2">
        <v>591618</v>
      </c>
    </row>
    <row r="4298" spans="1:11" x14ac:dyDescent="0.3">
      <c r="A4298" s="2">
        <v>33</v>
      </c>
      <c r="B4298" s="2" t="s">
        <v>697</v>
      </c>
      <c r="C4298" s="2">
        <v>188</v>
      </c>
      <c r="D4298" s="2" t="s">
        <v>3485</v>
      </c>
      <c r="E4298" s="2" t="s">
        <v>2683</v>
      </c>
      <c r="F4298" s="2">
        <v>20</v>
      </c>
      <c r="G4298" s="2" t="s">
        <v>85</v>
      </c>
      <c r="H4298" s="2">
        <v>346</v>
      </c>
      <c r="I4298" s="3">
        <v>1.1690255530065242E-3</v>
      </c>
      <c r="J4298" s="2">
        <v>295973</v>
      </c>
      <c r="K4298" s="2">
        <v>591618</v>
      </c>
    </row>
    <row r="4299" spans="1:11" x14ac:dyDescent="0.3">
      <c r="A4299" s="2">
        <v>33</v>
      </c>
      <c r="B4299" s="2" t="s">
        <v>697</v>
      </c>
      <c r="C4299" s="2">
        <v>188</v>
      </c>
      <c r="D4299" s="2" t="s">
        <v>3485</v>
      </c>
      <c r="E4299" s="2" t="s">
        <v>2684</v>
      </c>
      <c r="F4299" s="2">
        <v>21</v>
      </c>
      <c r="G4299" s="2" t="s">
        <v>1605</v>
      </c>
      <c r="H4299" s="2">
        <v>344</v>
      </c>
      <c r="I4299" s="3">
        <v>1.1622681798677582E-3</v>
      </c>
      <c r="J4299" s="2">
        <v>295973</v>
      </c>
      <c r="K4299" s="2">
        <v>591618</v>
      </c>
    </row>
    <row r="4300" spans="1:11" x14ac:dyDescent="0.3">
      <c r="A4300" s="2">
        <v>33</v>
      </c>
      <c r="B4300" s="2" t="s">
        <v>697</v>
      </c>
      <c r="C4300" s="2">
        <v>188</v>
      </c>
      <c r="D4300" s="2" t="s">
        <v>3485</v>
      </c>
      <c r="E4300" s="2" t="s">
        <v>2685</v>
      </c>
      <c r="F4300" s="2">
        <v>22</v>
      </c>
      <c r="G4300" s="2" t="s">
        <v>19</v>
      </c>
      <c r="H4300" s="2">
        <v>431</v>
      </c>
      <c r="I4300" s="3">
        <v>1.4562139114040807E-3</v>
      </c>
      <c r="J4300" s="2">
        <v>295973</v>
      </c>
      <c r="K4300" s="2">
        <v>591618</v>
      </c>
    </row>
    <row r="4301" spans="1:11" x14ac:dyDescent="0.3">
      <c r="A4301" s="2">
        <v>33</v>
      </c>
      <c r="B4301" s="2" t="s">
        <v>697</v>
      </c>
      <c r="C4301" s="2">
        <v>188</v>
      </c>
      <c r="D4301" s="2" t="s">
        <v>3485</v>
      </c>
      <c r="E4301" s="2" t="s">
        <v>714</v>
      </c>
      <c r="F4301" s="2">
        <v>23</v>
      </c>
      <c r="G4301" s="2" t="s">
        <v>19</v>
      </c>
      <c r="H4301" s="2">
        <v>191</v>
      </c>
      <c r="I4301" s="3">
        <v>6.4532913475215641E-4</v>
      </c>
      <c r="J4301" s="2">
        <v>295973</v>
      </c>
      <c r="K4301" s="2">
        <v>591618</v>
      </c>
    </row>
    <row r="4302" spans="1:11" x14ac:dyDescent="0.3">
      <c r="A4302" s="2">
        <v>33</v>
      </c>
      <c r="B4302" s="2" t="s">
        <v>697</v>
      </c>
      <c r="C4302" s="2">
        <v>188</v>
      </c>
      <c r="D4302" s="2" t="s">
        <v>3485</v>
      </c>
      <c r="E4302" s="2" t="s">
        <v>2686</v>
      </c>
      <c r="F4302" s="2">
        <v>24</v>
      </c>
      <c r="G4302" s="2" t="s">
        <v>536</v>
      </c>
      <c r="H4302" s="2">
        <v>441</v>
      </c>
      <c r="I4302" s="3">
        <v>1.490000777097911E-3</v>
      </c>
      <c r="J4302" s="2">
        <v>295973</v>
      </c>
      <c r="K4302" s="2">
        <v>591618</v>
      </c>
    </row>
    <row r="4303" spans="1:11" x14ac:dyDescent="0.3">
      <c r="A4303" s="2">
        <v>33</v>
      </c>
      <c r="B4303" s="2" t="s">
        <v>697</v>
      </c>
      <c r="C4303" s="2">
        <v>188</v>
      </c>
      <c r="D4303" s="2" t="s">
        <v>3485</v>
      </c>
      <c r="E4303" s="2" t="s">
        <v>2687</v>
      </c>
      <c r="F4303" s="2">
        <v>25</v>
      </c>
      <c r="G4303" s="2" t="s">
        <v>1962</v>
      </c>
      <c r="H4303" s="2">
        <v>360</v>
      </c>
      <c r="I4303" s="3">
        <v>1.2163271649778865E-3</v>
      </c>
      <c r="J4303" s="2">
        <v>295973</v>
      </c>
      <c r="K4303" s="2">
        <v>591618</v>
      </c>
    </row>
    <row r="4304" spans="1:11" x14ac:dyDescent="0.3">
      <c r="A4304" s="2">
        <v>33</v>
      </c>
      <c r="B4304" s="2" t="s">
        <v>697</v>
      </c>
      <c r="C4304" s="2">
        <v>188</v>
      </c>
      <c r="D4304" s="2" t="s">
        <v>3485</v>
      </c>
      <c r="E4304" s="2" t="s">
        <v>2688</v>
      </c>
      <c r="F4304" s="2">
        <v>26</v>
      </c>
      <c r="G4304" s="2" t="s">
        <v>2077</v>
      </c>
      <c r="H4304" s="2">
        <v>266</v>
      </c>
      <c r="I4304" s="3">
        <v>8.9873062745588275E-4</v>
      </c>
      <c r="J4304" s="2">
        <v>295973</v>
      </c>
      <c r="K4304" s="2">
        <v>591618</v>
      </c>
    </row>
    <row r="4305" spans="1:11" x14ac:dyDescent="0.3">
      <c r="A4305" s="2">
        <v>33</v>
      </c>
      <c r="B4305" s="2" t="s">
        <v>697</v>
      </c>
      <c r="C4305" s="2">
        <v>188</v>
      </c>
      <c r="D4305" s="2" t="s">
        <v>3485</v>
      </c>
      <c r="E4305" s="2" t="s">
        <v>2689</v>
      </c>
      <c r="F4305" s="2">
        <v>27</v>
      </c>
      <c r="G4305" s="2" t="s">
        <v>19</v>
      </c>
      <c r="H4305" s="2">
        <v>162</v>
      </c>
      <c r="I4305" s="3">
        <v>5.4734722424004895E-4</v>
      </c>
      <c r="J4305" s="2">
        <v>295973</v>
      </c>
      <c r="K4305" s="2">
        <v>591618</v>
      </c>
    </row>
    <row r="4306" spans="1:11" x14ac:dyDescent="0.3">
      <c r="A4306" s="2">
        <v>33</v>
      </c>
      <c r="B4306" s="2" t="s">
        <v>697</v>
      </c>
      <c r="C4306" s="2">
        <v>188</v>
      </c>
      <c r="D4306" s="2" t="s">
        <v>3485</v>
      </c>
      <c r="E4306" s="2" t="s">
        <v>2690</v>
      </c>
      <c r="F4306" s="2">
        <v>28</v>
      </c>
      <c r="G4306" s="2" t="s">
        <v>19</v>
      </c>
      <c r="H4306" s="2">
        <v>211</v>
      </c>
      <c r="I4306" s="3">
        <v>7.1290286613981684E-4</v>
      </c>
      <c r="J4306" s="2">
        <v>295973</v>
      </c>
      <c r="K4306" s="2">
        <v>591618</v>
      </c>
    </row>
    <row r="4307" spans="1:11" x14ac:dyDescent="0.3">
      <c r="A4307" s="2">
        <v>33</v>
      </c>
      <c r="B4307" s="2" t="s">
        <v>697</v>
      </c>
      <c r="C4307" s="2">
        <v>188</v>
      </c>
      <c r="D4307" s="2" t="s">
        <v>3485</v>
      </c>
      <c r="E4307" s="2" t="s">
        <v>2691</v>
      </c>
      <c r="F4307" s="2">
        <v>29</v>
      </c>
      <c r="G4307" s="2" t="s">
        <v>19</v>
      </c>
      <c r="H4307" s="2">
        <v>211</v>
      </c>
      <c r="I4307" s="3">
        <v>7.1290286613981684E-4</v>
      </c>
      <c r="J4307" s="2">
        <v>295973</v>
      </c>
      <c r="K4307" s="2">
        <v>591618</v>
      </c>
    </row>
    <row r="4308" spans="1:11" x14ac:dyDescent="0.3">
      <c r="A4308" s="2">
        <v>33</v>
      </c>
      <c r="B4308" s="2" t="s">
        <v>697</v>
      </c>
      <c r="C4308" s="2">
        <v>188</v>
      </c>
      <c r="D4308" s="2" t="s">
        <v>3485</v>
      </c>
      <c r="E4308" s="2" t="s">
        <v>2692</v>
      </c>
      <c r="F4308" s="2">
        <v>30</v>
      </c>
      <c r="G4308" s="2" t="s">
        <v>19</v>
      </c>
      <c r="H4308" s="2">
        <v>238</v>
      </c>
      <c r="I4308" s="3">
        <v>8.0412740351315829E-4</v>
      </c>
      <c r="J4308" s="2">
        <v>295973</v>
      </c>
      <c r="K4308" s="2">
        <v>591618</v>
      </c>
    </row>
    <row r="4309" spans="1:11" x14ac:dyDescent="0.3">
      <c r="A4309" s="2">
        <v>33</v>
      </c>
      <c r="B4309" s="2" t="s">
        <v>697</v>
      </c>
      <c r="C4309" s="2">
        <v>188</v>
      </c>
      <c r="D4309" s="2" t="s">
        <v>3485</v>
      </c>
      <c r="E4309" s="2" t="s">
        <v>2693</v>
      </c>
      <c r="F4309" s="2">
        <v>31</v>
      </c>
      <c r="G4309" s="2" t="s">
        <v>1187</v>
      </c>
      <c r="H4309" s="2">
        <v>165</v>
      </c>
      <c r="I4309" s="3">
        <v>5.5748328394819796E-4</v>
      </c>
      <c r="J4309" s="2">
        <v>295973</v>
      </c>
      <c r="K4309" s="2">
        <v>591618</v>
      </c>
    </row>
    <row r="4310" spans="1:11" x14ac:dyDescent="0.3">
      <c r="A4310" s="2">
        <v>33</v>
      </c>
      <c r="B4310" s="2" t="s">
        <v>697</v>
      </c>
      <c r="C4310" s="2">
        <v>188</v>
      </c>
      <c r="D4310" s="2" t="s">
        <v>3485</v>
      </c>
      <c r="E4310" s="2" t="s">
        <v>2694</v>
      </c>
      <c r="F4310" s="2">
        <v>32</v>
      </c>
      <c r="G4310" s="2" t="s">
        <v>19</v>
      </c>
      <c r="H4310" s="2">
        <v>147</v>
      </c>
      <c r="I4310" s="3">
        <v>4.9666692569930366E-4</v>
      </c>
      <c r="J4310" s="2">
        <v>295973</v>
      </c>
      <c r="K4310" s="2">
        <v>591618</v>
      </c>
    </row>
    <row r="4311" spans="1:11" x14ac:dyDescent="0.3">
      <c r="A4311" s="2">
        <v>33</v>
      </c>
      <c r="B4311" s="2" t="s">
        <v>697</v>
      </c>
      <c r="C4311" s="2">
        <v>188</v>
      </c>
      <c r="D4311" s="2" t="s">
        <v>3485</v>
      </c>
      <c r="E4311" s="2" t="s">
        <v>2695</v>
      </c>
      <c r="F4311" s="2">
        <v>33</v>
      </c>
      <c r="G4311" s="2" t="s">
        <v>19</v>
      </c>
      <c r="H4311" s="2">
        <v>149</v>
      </c>
      <c r="I4311" s="3">
        <v>5.0342429883806967E-4</v>
      </c>
      <c r="J4311" s="2">
        <v>295973</v>
      </c>
      <c r="K4311" s="2">
        <v>591618</v>
      </c>
    </row>
    <row r="4312" spans="1:11" x14ac:dyDescent="0.3">
      <c r="A4312" s="2">
        <v>33</v>
      </c>
      <c r="B4312" s="2" t="s">
        <v>697</v>
      </c>
      <c r="C4312" s="2">
        <v>188</v>
      </c>
      <c r="D4312" s="2" t="s">
        <v>3485</v>
      </c>
      <c r="E4312" s="2" t="s">
        <v>2696</v>
      </c>
      <c r="F4312" s="2">
        <v>34</v>
      </c>
      <c r="G4312" s="2" t="s">
        <v>19</v>
      </c>
      <c r="H4312" s="2">
        <v>77</v>
      </c>
      <c r="I4312" s="3">
        <v>2.601588658424924E-4</v>
      </c>
      <c r="J4312" s="2">
        <v>295973</v>
      </c>
      <c r="K4312" s="2">
        <v>591618</v>
      </c>
    </row>
    <row r="4313" spans="1:11" x14ac:dyDescent="0.3">
      <c r="A4313" s="2">
        <v>33</v>
      </c>
      <c r="B4313" s="2" t="s">
        <v>697</v>
      </c>
      <c r="C4313" s="2">
        <v>189</v>
      </c>
      <c r="D4313" s="2" t="s">
        <v>3284</v>
      </c>
      <c r="E4313" s="2" t="s">
        <v>1630</v>
      </c>
      <c r="F4313" s="2">
        <v>1</v>
      </c>
      <c r="G4313" s="2" t="s">
        <v>103</v>
      </c>
      <c r="H4313" s="2">
        <v>75534</v>
      </c>
      <c r="I4313" s="3">
        <v>0.39785518269397901</v>
      </c>
      <c r="J4313" s="2">
        <v>189853</v>
      </c>
      <c r="K4313" s="2">
        <v>309275</v>
      </c>
    </row>
    <row r="4314" spans="1:11" x14ac:dyDescent="0.3">
      <c r="A4314" s="2">
        <v>33</v>
      </c>
      <c r="B4314" s="2" t="s">
        <v>697</v>
      </c>
      <c r="C4314" s="2">
        <v>189</v>
      </c>
      <c r="D4314" s="2" t="s">
        <v>3284</v>
      </c>
      <c r="E4314" s="2" t="s">
        <v>2668</v>
      </c>
      <c r="F4314" s="2">
        <v>2</v>
      </c>
      <c r="G4314" s="2" t="s">
        <v>1977</v>
      </c>
      <c r="H4314" s="2">
        <v>93194</v>
      </c>
      <c r="I4314" s="3">
        <v>0.49087451870657822</v>
      </c>
      <c r="J4314" s="2">
        <v>189853</v>
      </c>
      <c r="K4314" s="2">
        <v>309275</v>
      </c>
    </row>
    <row r="4315" spans="1:11" x14ac:dyDescent="0.3">
      <c r="A4315" s="2">
        <v>33</v>
      </c>
      <c r="B4315" s="2" t="s">
        <v>697</v>
      </c>
      <c r="C4315" s="2">
        <v>189</v>
      </c>
      <c r="D4315" s="2" t="s">
        <v>3284</v>
      </c>
      <c r="E4315" s="2" t="s">
        <v>2669</v>
      </c>
      <c r="F4315" s="2">
        <v>3</v>
      </c>
      <c r="G4315" s="2" t="s">
        <v>1023</v>
      </c>
      <c r="H4315" s="2">
        <v>3897</v>
      </c>
      <c r="I4315" s="3">
        <v>2.0526407272995421E-2</v>
      </c>
      <c r="J4315" s="2">
        <v>189853</v>
      </c>
      <c r="K4315" s="2">
        <v>309275</v>
      </c>
    </row>
    <row r="4316" spans="1:11" x14ac:dyDescent="0.3">
      <c r="A4316" s="2">
        <v>33</v>
      </c>
      <c r="B4316" s="2" t="s">
        <v>697</v>
      </c>
      <c r="C4316" s="2">
        <v>189</v>
      </c>
      <c r="D4316" s="2" t="s">
        <v>3284</v>
      </c>
      <c r="E4316" s="2" t="s">
        <v>7961</v>
      </c>
      <c r="F4316" s="2">
        <v>4</v>
      </c>
      <c r="G4316" s="2" t="s">
        <v>22</v>
      </c>
      <c r="H4316" s="2">
        <v>1619</v>
      </c>
      <c r="I4316" s="3">
        <v>8.527650339999894E-3</v>
      </c>
      <c r="J4316" s="2">
        <v>189853</v>
      </c>
      <c r="K4316" s="2">
        <v>309275</v>
      </c>
    </row>
    <row r="4317" spans="1:11" x14ac:dyDescent="0.3">
      <c r="A4317" s="2">
        <v>33</v>
      </c>
      <c r="B4317" s="2" t="s">
        <v>697</v>
      </c>
      <c r="C4317" s="2">
        <v>189</v>
      </c>
      <c r="D4317" s="2" t="s">
        <v>3284</v>
      </c>
      <c r="E4317" s="2" t="s">
        <v>1636</v>
      </c>
      <c r="F4317" s="2">
        <v>5</v>
      </c>
      <c r="G4317" s="2" t="s">
        <v>11</v>
      </c>
      <c r="H4317" s="2">
        <v>1359</v>
      </c>
      <c r="I4317" s="3">
        <v>7.158169741852907E-3</v>
      </c>
      <c r="J4317" s="2">
        <v>189853</v>
      </c>
      <c r="K4317" s="2">
        <v>309275</v>
      </c>
    </row>
    <row r="4318" spans="1:11" x14ac:dyDescent="0.3">
      <c r="A4318" s="2">
        <v>33</v>
      </c>
      <c r="B4318" s="2" t="s">
        <v>697</v>
      </c>
      <c r="C4318" s="2">
        <v>189</v>
      </c>
      <c r="D4318" s="2" t="s">
        <v>3284</v>
      </c>
      <c r="E4318" s="2" t="s">
        <v>2670</v>
      </c>
      <c r="F4318" s="2">
        <v>6</v>
      </c>
      <c r="G4318" s="2" t="s">
        <v>1038</v>
      </c>
      <c r="H4318" s="2">
        <v>2257</v>
      </c>
      <c r="I4318" s="3">
        <v>1.1888145038529811E-2</v>
      </c>
      <c r="J4318" s="2">
        <v>189853</v>
      </c>
      <c r="K4318" s="2">
        <v>309275</v>
      </c>
    </row>
    <row r="4319" spans="1:11" x14ac:dyDescent="0.3">
      <c r="A4319" s="2">
        <v>33</v>
      </c>
      <c r="B4319" s="2" t="s">
        <v>697</v>
      </c>
      <c r="C4319" s="2">
        <v>189</v>
      </c>
      <c r="D4319" s="2" t="s">
        <v>3284</v>
      </c>
      <c r="E4319" s="2" t="s">
        <v>2671</v>
      </c>
      <c r="F4319" s="2">
        <v>7</v>
      </c>
      <c r="G4319" s="2" t="s">
        <v>19</v>
      </c>
      <c r="H4319" s="2">
        <v>1259</v>
      </c>
      <c r="I4319" s="3">
        <v>6.6314464348732971E-3</v>
      </c>
      <c r="J4319" s="2">
        <v>189853</v>
      </c>
      <c r="K4319" s="2">
        <v>309275</v>
      </c>
    </row>
    <row r="4320" spans="1:11" x14ac:dyDescent="0.3">
      <c r="A4320" s="2">
        <v>33</v>
      </c>
      <c r="B4320" s="2" t="s">
        <v>697</v>
      </c>
      <c r="C4320" s="2">
        <v>189</v>
      </c>
      <c r="D4320" s="2" t="s">
        <v>3284</v>
      </c>
      <c r="E4320" s="2" t="s">
        <v>2672</v>
      </c>
      <c r="F4320" s="2">
        <v>8</v>
      </c>
      <c r="G4320" s="2" t="s">
        <v>19</v>
      </c>
      <c r="H4320" s="2">
        <v>964</v>
      </c>
      <c r="I4320" s="3">
        <v>5.0776126792834459E-3</v>
      </c>
      <c r="J4320" s="2">
        <v>189853</v>
      </c>
      <c r="K4320" s="2">
        <v>309275</v>
      </c>
    </row>
    <row r="4321" spans="1:11" x14ac:dyDescent="0.3">
      <c r="A4321" s="2">
        <v>33</v>
      </c>
      <c r="B4321" s="2" t="s">
        <v>697</v>
      </c>
      <c r="C4321" s="2">
        <v>189</v>
      </c>
      <c r="D4321" s="2" t="s">
        <v>3284</v>
      </c>
      <c r="E4321" s="2" t="s">
        <v>2673</v>
      </c>
      <c r="F4321" s="2">
        <v>9</v>
      </c>
      <c r="G4321" s="2" t="s">
        <v>19</v>
      </c>
      <c r="H4321" s="2">
        <v>615</v>
      </c>
      <c r="I4321" s="3">
        <v>3.2393483379246049E-3</v>
      </c>
      <c r="J4321" s="2">
        <v>189853</v>
      </c>
      <c r="K4321" s="2">
        <v>309275</v>
      </c>
    </row>
    <row r="4322" spans="1:11" x14ac:dyDescent="0.3">
      <c r="A4322" s="2">
        <v>33</v>
      </c>
      <c r="B4322" s="2" t="s">
        <v>697</v>
      </c>
      <c r="C4322" s="2">
        <v>189</v>
      </c>
      <c r="D4322" s="2" t="s">
        <v>3284</v>
      </c>
      <c r="E4322" s="2" t="s">
        <v>1638</v>
      </c>
      <c r="F4322" s="2">
        <v>10</v>
      </c>
      <c r="G4322" s="2" t="s">
        <v>19</v>
      </c>
      <c r="H4322" s="2">
        <v>1155</v>
      </c>
      <c r="I4322" s="3">
        <v>6.083654195614502E-3</v>
      </c>
      <c r="J4322" s="2">
        <v>189853</v>
      </c>
      <c r="K4322" s="2">
        <v>309275</v>
      </c>
    </row>
    <row r="4323" spans="1:11" x14ac:dyDescent="0.3">
      <c r="A4323" s="2">
        <v>33</v>
      </c>
      <c r="B4323" s="2" t="s">
        <v>697</v>
      </c>
      <c r="C4323" s="2">
        <v>189</v>
      </c>
      <c r="D4323" s="2" t="s">
        <v>3284</v>
      </c>
      <c r="E4323" s="2" t="s">
        <v>2674</v>
      </c>
      <c r="F4323" s="2">
        <v>11</v>
      </c>
      <c r="G4323" s="2" t="s">
        <v>1971</v>
      </c>
      <c r="H4323" s="2">
        <v>1008</v>
      </c>
      <c r="I4323" s="3">
        <v>5.3093709343544739E-3</v>
      </c>
      <c r="J4323" s="2">
        <v>189853</v>
      </c>
      <c r="K4323" s="2">
        <v>309275</v>
      </c>
    </row>
    <row r="4324" spans="1:11" x14ac:dyDescent="0.3">
      <c r="A4324" s="2">
        <v>33</v>
      </c>
      <c r="B4324" s="2" t="s">
        <v>697</v>
      </c>
      <c r="C4324" s="2">
        <v>189</v>
      </c>
      <c r="D4324" s="2" t="s">
        <v>3284</v>
      </c>
      <c r="E4324" s="2" t="s">
        <v>2675</v>
      </c>
      <c r="F4324" s="2">
        <v>12</v>
      </c>
      <c r="G4324" s="2" t="s">
        <v>19</v>
      </c>
      <c r="H4324" s="2">
        <v>805</v>
      </c>
      <c r="I4324" s="3">
        <v>4.2401226211858647E-3</v>
      </c>
      <c r="J4324" s="2">
        <v>189853</v>
      </c>
      <c r="K4324" s="2">
        <v>309275</v>
      </c>
    </row>
    <row r="4325" spans="1:11" x14ac:dyDescent="0.3">
      <c r="A4325" s="2">
        <v>33</v>
      </c>
      <c r="B4325" s="2" t="s">
        <v>697</v>
      </c>
      <c r="C4325" s="2">
        <v>189</v>
      </c>
      <c r="D4325" s="2" t="s">
        <v>3284</v>
      </c>
      <c r="E4325" s="2" t="s">
        <v>2676</v>
      </c>
      <c r="F4325" s="2">
        <v>13</v>
      </c>
      <c r="G4325" s="2" t="s">
        <v>19</v>
      </c>
      <c r="H4325" s="2">
        <v>640</v>
      </c>
      <c r="I4325" s="3">
        <v>3.3710291646695074E-3</v>
      </c>
      <c r="J4325" s="2">
        <v>189853</v>
      </c>
      <c r="K4325" s="2">
        <v>309275</v>
      </c>
    </row>
    <row r="4326" spans="1:11" x14ac:dyDescent="0.3">
      <c r="A4326" s="2">
        <v>33</v>
      </c>
      <c r="B4326" s="2" t="s">
        <v>697</v>
      </c>
      <c r="C4326" s="2">
        <v>189</v>
      </c>
      <c r="D4326" s="2" t="s">
        <v>3284</v>
      </c>
      <c r="E4326" s="2" t="s">
        <v>2677</v>
      </c>
      <c r="F4326" s="2">
        <v>14</v>
      </c>
      <c r="G4326" s="2" t="s">
        <v>19</v>
      </c>
      <c r="H4326" s="2">
        <v>515</v>
      </c>
      <c r="I4326" s="3">
        <v>2.7126250309449942E-3</v>
      </c>
      <c r="J4326" s="2">
        <v>189853</v>
      </c>
      <c r="K4326" s="2">
        <v>309275</v>
      </c>
    </row>
    <row r="4327" spans="1:11" x14ac:dyDescent="0.3">
      <c r="A4327" s="2">
        <v>33</v>
      </c>
      <c r="B4327" s="2" t="s">
        <v>697</v>
      </c>
      <c r="C4327" s="2">
        <v>189</v>
      </c>
      <c r="D4327" s="2" t="s">
        <v>3284</v>
      </c>
      <c r="E4327" s="2" t="s">
        <v>2678</v>
      </c>
      <c r="F4327" s="2">
        <v>15</v>
      </c>
      <c r="G4327" s="2" t="s">
        <v>19</v>
      </c>
      <c r="H4327" s="2">
        <v>200</v>
      </c>
      <c r="I4327" s="3">
        <v>1.0534466139592211E-3</v>
      </c>
      <c r="J4327" s="2">
        <v>189853</v>
      </c>
      <c r="K4327" s="2">
        <v>309275</v>
      </c>
    </row>
    <row r="4328" spans="1:11" x14ac:dyDescent="0.3">
      <c r="A4328" s="2">
        <v>33</v>
      </c>
      <c r="B4328" s="2" t="s">
        <v>697</v>
      </c>
      <c r="C4328" s="2">
        <v>189</v>
      </c>
      <c r="D4328" s="2" t="s">
        <v>3284</v>
      </c>
      <c r="E4328" s="2" t="s">
        <v>2679</v>
      </c>
      <c r="F4328" s="2">
        <v>16</v>
      </c>
      <c r="G4328" s="2" t="s">
        <v>19</v>
      </c>
      <c r="H4328" s="2">
        <v>597</v>
      </c>
      <c r="I4328" s="3">
        <v>3.1445381426682749E-3</v>
      </c>
      <c r="J4328" s="2">
        <v>189853</v>
      </c>
      <c r="K4328" s="2">
        <v>309275</v>
      </c>
    </row>
    <row r="4329" spans="1:11" x14ac:dyDescent="0.3">
      <c r="A4329" s="2">
        <v>33</v>
      </c>
      <c r="B4329" s="2" t="s">
        <v>697</v>
      </c>
      <c r="C4329" s="2">
        <v>189</v>
      </c>
      <c r="D4329" s="2" t="s">
        <v>3284</v>
      </c>
      <c r="E4329" s="2" t="s">
        <v>2680</v>
      </c>
      <c r="F4329" s="2">
        <v>17</v>
      </c>
      <c r="G4329" s="2" t="s">
        <v>2082</v>
      </c>
      <c r="H4329" s="2">
        <v>281</v>
      </c>
      <c r="I4329" s="3">
        <v>1.4800924926127055E-3</v>
      </c>
      <c r="J4329" s="2">
        <v>189853</v>
      </c>
      <c r="K4329" s="2">
        <v>309275</v>
      </c>
    </row>
    <row r="4330" spans="1:11" x14ac:dyDescent="0.3">
      <c r="A4330" s="2">
        <v>33</v>
      </c>
      <c r="B4330" s="2" t="s">
        <v>697</v>
      </c>
      <c r="C4330" s="2">
        <v>189</v>
      </c>
      <c r="D4330" s="2" t="s">
        <v>3284</v>
      </c>
      <c r="E4330" s="2" t="s">
        <v>2681</v>
      </c>
      <c r="F4330" s="2">
        <v>18</v>
      </c>
      <c r="G4330" s="2" t="s">
        <v>2637</v>
      </c>
      <c r="H4330" s="2">
        <v>538</v>
      </c>
      <c r="I4330" s="3">
        <v>2.8337713915503049E-3</v>
      </c>
      <c r="J4330" s="2">
        <v>189853</v>
      </c>
      <c r="K4330" s="2">
        <v>309275</v>
      </c>
    </row>
    <row r="4331" spans="1:11" x14ac:dyDescent="0.3">
      <c r="A4331" s="2">
        <v>33</v>
      </c>
      <c r="B4331" s="2" t="s">
        <v>697</v>
      </c>
      <c r="C4331" s="2">
        <v>189</v>
      </c>
      <c r="D4331" s="2" t="s">
        <v>3284</v>
      </c>
      <c r="E4331" s="2" t="s">
        <v>2682</v>
      </c>
      <c r="F4331" s="2">
        <v>19</v>
      </c>
      <c r="G4331" s="2" t="s">
        <v>19</v>
      </c>
      <c r="H4331" s="2">
        <v>403</v>
      </c>
      <c r="I4331" s="3">
        <v>2.1226949271278303E-3</v>
      </c>
      <c r="J4331" s="2">
        <v>189853</v>
      </c>
      <c r="K4331" s="2">
        <v>309275</v>
      </c>
    </row>
    <row r="4332" spans="1:11" x14ac:dyDescent="0.3">
      <c r="A4332" s="2">
        <v>33</v>
      </c>
      <c r="B4332" s="2" t="s">
        <v>697</v>
      </c>
      <c r="C4332" s="2">
        <v>189</v>
      </c>
      <c r="D4332" s="2" t="s">
        <v>3284</v>
      </c>
      <c r="E4332" s="2" t="s">
        <v>2683</v>
      </c>
      <c r="F4332" s="2">
        <v>20</v>
      </c>
      <c r="G4332" s="2" t="s">
        <v>85</v>
      </c>
      <c r="H4332" s="2">
        <v>344</v>
      </c>
      <c r="I4332" s="3">
        <v>1.8119281760098603E-3</v>
      </c>
      <c r="J4332" s="2">
        <v>189853</v>
      </c>
      <c r="K4332" s="2">
        <v>309275</v>
      </c>
    </row>
    <row r="4333" spans="1:11" x14ac:dyDescent="0.3">
      <c r="A4333" s="2">
        <v>33</v>
      </c>
      <c r="B4333" s="2" t="s">
        <v>697</v>
      </c>
      <c r="C4333" s="2">
        <v>189</v>
      </c>
      <c r="D4333" s="2" t="s">
        <v>3284</v>
      </c>
      <c r="E4333" s="2" t="s">
        <v>2684</v>
      </c>
      <c r="F4333" s="2">
        <v>21</v>
      </c>
      <c r="G4333" s="2" t="s">
        <v>1605</v>
      </c>
      <c r="H4333" s="2">
        <v>367</v>
      </c>
      <c r="I4333" s="3">
        <v>1.9330745366151706E-3</v>
      </c>
      <c r="J4333" s="2">
        <v>189853</v>
      </c>
      <c r="K4333" s="2">
        <v>309275</v>
      </c>
    </row>
    <row r="4334" spans="1:11" x14ac:dyDescent="0.3">
      <c r="A4334" s="2">
        <v>33</v>
      </c>
      <c r="B4334" s="2" t="s">
        <v>697</v>
      </c>
      <c r="C4334" s="2">
        <v>189</v>
      </c>
      <c r="D4334" s="2" t="s">
        <v>3284</v>
      </c>
      <c r="E4334" s="2" t="s">
        <v>2685</v>
      </c>
      <c r="F4334" s="2">
        <v>22</v>
      </c>
      <c r="G4334" s="2" t="s">
        <v>19</v>
      </c>
      <c r="H4334" s="2">
        <v>228</v>
      </c>
      <c r="I4334" s="3">
        <v>1.2009291399135121E-3</v>
      </c>
      <c r="J4334" s="2">
        <v>189853</v>
      </c>
      <c r="K4334" s="2">
        <v>309275</v>
      </c>
    </row>
    <row r="4335" spans="1:11" x14ac:dyDescent="0.3">
      <c r="A4335" s="2">
        <v>33</v>
      </c>
      <c r="B4335" s="2" t="s">
        <v>697</v>
      </c>
      <c r="C4335" s="2">
        <v>189</v>
      </c>
      <c r="D4335" s="2" t="s">
        <v>3284</v>
      </c>
      <c r="E4335" s="2" t="s">
        <v>714</v>
      </c>
      <c r="F4335" s="2">
        <v>23</v>
      </c>
      <c r="G4335" s="2" t="s">
        <v>19</v>
      </c>
      <c r="H4335" s="2">
        <v>321</v>
      </c>
      <c r="I4335" s="3">
        <v>1.6907818154045498E-3</v>
      </c>
      <c r="J4335" s="2">
        <v>189853</v>
      </c>
      <c r="K4335" s="2">
        <v>309275</v>
      </c>
    </row>
    <row r="4336" spans="1:11" x14ac:dyDescent="0.3">
      <c r="A4336" s="2">
        <v>33</v>
      </c>
      <c r="B4336" s="2" t="s">
        <v>697</v>
      </c>
      <c r="C4336" s="2">
        <v>189</v>
      </c>
      <c r="D4336" s="2" t="s">
        <v>3284</v>
      </c>
      <c r="E4336" s="2" t="s">
        <v>2686</v>
      </c>
      <c r="F4336" s="2">
        <v>24</v>
      </c>
      <c r="G4336" s="2" t="s">
        <v>536</v>
      </c>
      <c r="H4336" s="2">
        <v>174</v>
      </c>
      <c r="I4336" s="3">
        <v>9.1649855414452234E-4</v>
      </c>
      <c r="J4336" s="2">
        <v>189853</v>
      </c>
      <c r="K4336" s="2">
        <v>309275</v>
      </c>
    </row>
    <row r="4337" spans="1:11" x14ac:dyDescent="0.3">
      <c r="A4337" s="2">
        <v>33</v>
      </c>
      <c r="B4337" s="2" t="s">
        <v>697</v>
      </c>
      <c r="C4337" s="2">
        <v>189</v>
      </c>
      <c r="D4337" s="2" t="s">
        <v>3284</v>
      </c>
      <c r="E4337" s="2" t="s">
        <v>2687</v>
      </c>
      <c r="F4337" s="2">
        <v>25</v>
      </c>
      <c r="G4337" s="2" t="s">
        <v>1962</v>
      </c>
      <c r="H4337" s="2">
        <v>167</v>
      </c>
      <c r="I4337" s="3">
        <v>8.7962792265594959E-4</v>
      </c>
      <c r="J4337" s="2">
        <v>189853</v>
      </c>
      <c r="K4337" s="2">
        <v>309275</v>
      </c>
    </row>
    <row r="4338" spans="1:11" x14ac:dyDescent="0.3">
      <c r="A4338" s="2">
        <v>33</v>
      </c>
      <c r="B4338" s="2" t="s">
        <v>697</v>
      </c>
      <c r="C4338" s="2">
        <v>189</v>
      </c>
      <c r="D4338" s="2" t="s">
        <v>3284</v>
      </c>
      <c r="E4338" s="2" t="s">
        <v>2688</v>
      </c>
      <c r="F4338" s="2">
        <v>26</v>
      </c>
      <c r="G4338" s="2" t="s">
        <v>2077</v>
      </c>
      <c r="H4338" s="2">
        <v>187</v>
      </c>
      <c r="I4338" s="3">
        <v>9.8497258405187173E-4</v>
      </c>
      <c r="J4338" s="2">
        <v>189853</v>
      </c>
      <c r="K4338" s="2">
        <v>309275</v>
      </c>
    </row>
    <row r="4339" spans="1:11" x14ac:dyDescent="0.3">
      <c r="A4339" s="2">
        <v>33</v>
      </c>
      <c r="B4339" s="2" t="s">
        <v>697</v>
      </c>
      <c r="C4339" s="2">
        <v>189</v>
      </c>
      <c r="D4339" s="2" t="s">
        <v>3284</v>
      </c>
      <c r="E4339" s="2" t="s">
        <v>2689</v>
      </c>
      <c r="F4339" s="2">
        <v>27</v>
      </c>
      <c r="G4339" s="2" t="s">
        <v>19</v>
      </c>
      <c r="H4339" s="2">
        <v>166</v>
      </c>
      <c r="I4339" s="3">
        <v>8.743606895861535E-4</v>
      </c>
      <c r="J4339" s="2">
        <v>189853</v>
      </c>
      <c r="K4339" s="2">
        <v>309275</v>
      </c>
    </row>
    <row r="4340" spans="1:11" x14ac:dyDescent="0.3">
      <c r="A4340" s="2">
        <v>33</v>
      </c>
      <c r="B4340" s="2" t="s">
        <v>697</v>
      </c>
      <c r="C4340" s="2">
        <v>189</v>
      </c>
      <c r="D4340" s="2" t="s">
        <v>3284</v>
      </c>
      <c r="E4340" s="2" t="s">
        <v>2690</v>
      </c>
      <c r="F4340" s="2">
        <v>28</v>
      </c>
      <c r="G4340" s="2" t="s">
        <v>19</v>
      </c>
      <c r="H4340" s="2">
        <v>234</v>
      </c>
      <c r="I4340" s="3">
        <v>1.2325325383322886E-3</v>
      </c>
      <c r="J4340" s="2">
        <v>189853</v>
      </c>
      <c r="K4340" s="2">
        <v>309275</v>
      </c>
    </row>
    <row r="4341" spans="1:11" x14ac:dyDescent="0.3">
      <c r="A4341" s="2">
        <v>33</v>
      </c>
      <c r="B4341" s="2" t="s">
        <v>697</v>
      </c>
      <c r="C4341" s="2">
        <v>189</v>
      </c>
      <c r="D4341" s="2" t="s">
        <v>3284</v>
      </c>
      <c r="E4341" s="2" t="s">
        <v>2691</v>
      </c>
      <c r="F4341" s="2">
        <v>29</v>
      </c>
      <c r="G4341" s="2" t="s">
        <v>19</v>
      </c>
      <c r="H4341" s="2">
        <v>132</v>
      </c>
      <c r="I4341" s="3">
        <v>6.9527476521308589E-4</v>
      </c>
      <c r="J4341" s="2">
        <v>189853</v>
      </c>
      <c r="K4341" s="2">
        <v>309275</v>
      </c>
    </row>
    <row r="4342" spans="1:11" x14ac:dyDescent="0.3">
      <c r="A4342" s="2">
        <v>33</v>
      </c>
      <c r="B4342" s="2" t="s">
        <v>697</v>
      </c>
      <c r="C4342" s="2">
        <v>189</v>
      </c>
      <c r="D4342" s="2" t="s">
        <v>3284</v>
      </c>
      <c r="E4342" s="2" t="s">
        <v>2692</v>
      </c>
      <c r="F4342" s="2">
        <v>30</v>
      </c>
      <c r="G4342" s="2" t="s">
        <v>19</v>
      </c>
      <c r="H4342" s="2">
        <v>174</v>
      </c>
      <c r="I4342" s="3">
        <v>9.1649855414452234E-4</v>
      </c>
      <c r="J4342" s="2">
        <v>189853</v>
      </c>
      <c r="K4342" s="2">
        <v>309275</v>
      </c>
    </row>
    <row r="4343" spans="1:11" x14ac:dyDescent="0.3">
      <c r="A4343" s="2">
        <v>33</v>
      </c>
      <c r="B4343" s="2" t="s">
        <v>697</v>
      </c>
      <c r="C4343" s="2">
        <v>189</v>
      </c>
      <c r="D4343" s="2" t="s">
        <v>3284</v>
      </c>
      <c r="E4343" s="2" t="s">
        <v>2693</v>
      </c>
      <c r="F4343" s="2">
        <v>31</v>
      </c>
      <c r="G4343" s="2" t="s">
        <v>1187</v>
      </c>
      <c r="H4343" s="2">
        <v>127</v>
      </c>
      <c r="I4343" s="3">
        <v>6.6893859986410543E-4</v>
      </c>
      <c r="J4343" s="2">
        <v>189853</v>
      </c>
      <c r="K4343" s="2">
        <v>309275</v>
      </c>
    </row>
    <row r="4344" spans="1:11" x14ac:dyDescent="0.3">
      <c r="A4344" s="2">
        <v>33</v>
      </c>
      <c r="B4344" s="2" t="s">
        <v>697</v>
      </c>
      <c r="C4344" s="2">
        <v>189</v>
      </c>
      <c r="D4344" s="2" t="s">
        <v>3284</v>
      </c>
      <c r="E4344" s="2" t="s">
        <v>2694</v>
      </c>
      <c r="F4344" s="2">
        <v>32</v>
      </c>
      <c r="G4344" s="2" t="s">
        <v>19</v>
      </c>
      <c r="H4344" s="2">
        <v>132</v>
      </c>
      <c r="I4344" s="3">
        <v>6.9527476521308589E-4</v>
      </c>
      <c r="J4344" s="2">
        <v>189853</v>
      </c>
      <c r="K4344" s="2">
        <v>309275</v>
      </c>
    </row>
    <row r="4345" spans="1:11" x14ac:dyDescent="0.3">
      <c r="A4345" s="2">
        <v>33</v>
      </c>
      <c r="B4345" s="2" t="s">
        <v>697</v>
      </c>
      <c r="C4345" s="2">
        <v>189</v>
      </c>
      <c r="D4345" s="2" t="s">
        <v>3284</v>
      </c>
      <c r="E4345" s="2" t="s">
        <v>2695</v>
      </c>
      <c r="F4345" s="2">
        <v>33</v>
      </c>
      <c r="G4345" s="2" t="s">
        <v>19</v>
      </c>
      <c r="H4345" s="2">
        <v>136</v>
      </c>
      <c r="I4345" s="3">
        <v>7.1634369749227036E-4</v>
      </c>
      <c r="J4345" s="2">
        <v>189853</v>
      </c>
      <c r="K4345" s="2">
        <v>309275</v>
      </c>
    </row>
    <row r="4346" spans="1:11" x14ac:dyDescent="0.3">
      <c r="A4346" s="2">
        <v>33</v>
      </c>
      <c r="B4346" s="2" t="s">
        <v>697</v>
      </c>
      <c r="C4346" s="2">
        <v>189</v>
      </c>
      <c r="D4346" s="2" t="s">
        <v>3284</v>
      </c>
      <c r="E4346" s="2" t="s">
        <v>2696</v>
      </c>
      <c r="F4346" s="2">
        <v>34</v>
      </c>
      <c r="G4346" s="2" t="s">
        <v>19</v>
      </c>
      <c r="H4346" s="2">
        <v>124</v>
      </c>
      <c r="I4346" s="3">
        <v>6.5313690065471706E-4</v>
      </c>
      <c r="J4346" s="2">
        <v>189853</v>
      </c>
      <c r="K4346" s="2">
        <v>309275</v>
      </c>
    </row>
    <row r="4347" spans="1:11" x14ac:dyDescent="0.3">
      <c r="A4347" s="2">
        <v>33</v>
      </c>
      <c r="B4347" s="2" t="s">
        <v>697</v>
      </c>
      <c r="C4347" s="2">
        <v>190</v>
      </c>
      <c r="D4347" s="2" t="s">
        <v>3285</v>
      </c>
      <c r="E4347" s="2" t="s">
        <v>1630</v>
      </c>
      <c r="F4347" s="2">
        <v>1</v>
      </c>
      <c r="G4347" s="2" t="s">
        <v>103</v>
      </c>
      <c r="H4347" s="2">
        <v>91285</v>
      </c>
      <c r="I4347" s="3">
        <v>0.42737023460067325</v>
      </c>
      <c r="J4347" s="2">
        <v>213597</v>
      </c>
      <c r="K4347" s="2">
        <v>319358</v>
      </c>
    </row>
    <row r="4348" spans="1:11" x14ac:dyDescent="0.3">
      <c r="A4348" s="2">
        <v>33</v>
      </c>
      <c r="B4348" s="2" t="s">
        <v>697</v>
      </c>
      <c r="C4348" s="2">
        <v>190</v>
      </c>
      <c r="D4348" s="2" t="s">
        <v>3285</v>
      </c>
      <c r="E4348" s="2" t="s">
        <v>2668</v>
      </c>
      <c r="F4348" s="2">
        <v>2</v>
      </c>
      <c r="G4348" s="2" t="s">
        <v>1977</v>
      </c>
      <c r="H4348" s="2">
        <v>104535</v>
      </c>
      <c r="I4348" s="3">
        <v>0.48940294105254289</v>
      </c>
      <c r="J4348" s="2">
        <v>213597</v>
      </c>
      <c r="K4348" s="2">
        <v>319358</v>
      </c>
    </row>
    <row r="4349" spans="1:11" x14ac:dyDescent="0.3">
      <c r="A4349" s="2">
        <v>33</v>
      </c>
      <c r="B4349" s="2" t="s">
        <v>697</v>
      </c>
      <c r="C4349" s="2">
        <v>190</v>
      </c>
      <c r="D4349" s="2" t="s">
        <v>3285</v>
      </c>
      <c r="E4349" s="2" t="s">
        <v>2669</v>
      </c>
      <c r="F4349" s="2">
        <v>3</v>
      </c>
      <c r="G4349" s="2" t="s">
        <v>1023</v>
      </c>
      <c r="H4349" s="2">
        <v>1748</v>
      </c>
      <c r="I4349" s="3">
        <v>8.1836355379523128E-3</v>
      </c>
      <c r="J4349" s="2">
        <v>213597</v>
      </c>
      <c r="K4349" s="2">
        <v>319358</v>
      </c>
    </row>
    <row r="4350" spans="1:11" x14ac:dyDescent="0.3">
      <c r="A4350" s="2">
        <v>33</v>
      </c>
      <c r="B4350" s="2" t="s">
        <v>697</v>
      </c>
      <c r="C4350" s="2">
        <v>190</v>
      </c>
      <c r="D4350" s="2" t="s">
        <v>3285</v>
      </c>
      <c r="E4350" s="2" t="s">
        <v>7961</v>
      </c>
      <c r="F4350" s="2">
        <v>4</v>
      </c>
      <c r="G4350" s="2" t="s">
        <v>22</v>
      </c>
      <c r="H4350" s="2">
        <v>2728</v>
      </c>
      <c r="I4350" s="3">
        <v>1.2771714958543425E-2</v>
      </c>
      <c r="J4350" s="2">
        <v>213597</v>
      </c>
      <c r="K4350" s="2">
        <v>319358</v>
      </c>
    </row>
    <row r="4351" spans="1:11" x14ac:dyDescent="0.3">
      <c r="A4351" s="2">
        <v>33</v>
      </c>
      <c r="B4351" s="2" t="s">
        <v>697</v>
      </c>
      <c r="C4351" s="2">
        <v>190</v>
      </c>
      <c r="D4351" s="2" t="s">
        <v>3285</v>
      </c>
      <c r="E4351" s="2" t="s">
        <v>1636</v>
      </c>
      <c r="F4351" s="2">
        <v>5</v>
      </c>
      <c r="G4351" s="2" t="s">
        <v>11</v>
      </c>
      <c r="H4351" s="2">
        <v>1639</v>
      </c>
      <c r="I4351" s="3">
        <v>7.6733287452539125E-3</v>
      </c>
      <c r="J4351" s="2">
        <v>213597</v>
      </c>
      <c r="K4351" s="2">
        <v>319358</v>
      </c>
    </row>
    <row r="4352" spans="1:11" x14ac:dyDescent="0.3">
      <c r="A4352" s="2">
        <v>33</v>
      </c>
      <c r="B4352" s="2" t="s">
        <v>697</v>
      </c>
      <c r="C4352" s="2">
        <v>190</v>
      </c>
      <c r="D4352" s="2" t="s">
        <v>3285</v>
      </c>
      <c r="E4352" s="2" t="s">
        <v>2670</v>
      </c>
      <c r="F4352" s="2">
        <v>6</v>
      </c>
      <c r="G4352" s="2" t="s">
        <v>1038</v>
      </c>
      <c r="H4352" s="2">
        <v>2184</v>
      </c>
      <c r="I4352" s="3">
        <v>1.0224862708745909E-2</v>
      </c>
      <c r="J4352" s="2">
        <v>213597</v>
      </c>
      <c r="K4352" s="2">
        <v>319358</v>
      </c>
    </row>
    <row r="4353" spans="1:11" x14ac:dyDescent="0.3">
      <c r="A4353" s="2">
        <v>33</v>
      </c>
      <c r="B4353" s="2" t="s">
        <v>697</v>
      </c>
      <c r="C4353" s="2">
        <v>190</v>
      </c>
      <c r="D4353" s="2" t="s">
        <v>3285</v>
      </c>
      <c r="E4353" s="2" t="s">
        <v>2671</v>
      </c>
      <c r="F4353" s="2">
        <v>7</v>
      </c>
      <c r="G4353" s="2" t="s">
        <v>19</v>
      </c>
      <c r="H4353" s="2">
        <v>730</v>
      </c>
      <c r="I4353" s="3">
        <v>3.4176509969709311E-3</v>
      </c>
      <c r="J4353" s="2">
        <v>213597</v>
      </c>
      <c r="K4353" s="2">
        <v>319358</v>
      </c>
    </row>
    <row r="4354" spans="1:11" x14ac:dyDescent="0.3">
      <c r="A4354" s="2">
        <v>33</v>
      </c>
      <c r="B4354" s="2" t="s">
        <v>697</v>
      </c>
      <c r="C4354" s="2">
        <v>190</v>
      </c>
      <c r="D4354" s="2" t="s">
        <v>3285</v>
      </c>
      <c r="E4354" s="2" t="s">
        <v>2672</v>
      </c>
      <c r="F4354" s="2">
        <v>8</v>
      </c>
      <c r="G4354" s="2" t="s">
        <v>19</v>
      </c>
      <c r="H4354" s="2">
        <v>939</v>
      </c>
      <c r="I4354" s="3">
        <v>4.3961291591174036E-3</v>
      </c>
      <c r="J4354" s="2">
        <v>213597</v>
      </c>
      <c r="K4354" s="2">
        <v>319358</v>
      </c>
    </row>
    <row r="4355" spans="1:11" x14ac:dyDescent="0.3">
      <c r="A4355" s="2">
        <v>33</v>
      </c>
      <c r="B4355" s="2" t="s">
        <v>697</v>
      </c>
      <c r="C4355" s="2">
        <v>190</v>
      </c>
      <c r="D4355" s="2" t="s">
        <v>3285</v>
      </c>
      <c r="E4355" s="2" t="s">
        <v>2673</v>
      </c>
      <c r="F4355" s="2">
        <v>9</v>
      </c>
      <c r="G4355" s="2" t="s">
        <v>19</v>
      </c>
      <c r="H4355" s="2">
        <v>441</v>
      </c>
      <c r="I4355" s="3">
        <v>2.0646357392660008E-3</v>
      </c>
      <c r="J4355" s="2">
        <v>213597</v>
      </c>
      <c r="K4355" s="2">
        <v>319358</v>
      </c>
    </row>
    <row r="4356" spans="1:11" x14ac:dyDescent="0.3">
      <c r="A4356" s="2">
        <v>33</v>
      </c>
      <c r="B4356" s="2" t="s">
        <v>697</v>
      </c>
      <c r="C4356" s="2">
        <v>190</v>
      </c>
      <c r="D4356" s="2" t="s">
        <v>3285</v>
      </c>
      <c r="E4356" s="2" t="s">
        <v>1638</v>
      </c>
      <c r="F4356" s="2">
        <v>10</v>
      </c>
      <c r="G4356" s="2" t="s">
        <v>19</v>
      </c>
      <c r="H4356" s="2">
        <v>962</v>
      </c>
      <c r="I4356" s="3">
        <v>4.5038085740904598E-3</v>
      </c>
      <c r="J4356" s="2">
        <v>213597</v>
      </c>
      <c r="K4356" s="2">
        <v>319358</v>
      </c>
    </row>
    <row r="4357" spans="1:11" x14ac:dyDescent="0.3">
      <c r="A4357" s="2">
        <v>33</v>
      </c>
      <c r="B4357" s="2" t="s">
        <v>697</v>
      </c>
      <c r="C4357" s="2">
        <v>190</v>
      </c>
      <c r="D4357" s="2" t="s">
        <v>3285</v>
      </c>
      <c r="E4357" s="2" t="s">
        <v>2674</v>
      </c>
      <c r="F4357" s="2">
        <v>11</v>
      </c>
      <c r="G4357" s="2" t="s">
        <v>1971</v>
      </c>
      <c r="H4357" s="2">
        <v>792</v>
      </c>
      <c r="I4357" s="3">
        <v>3.7079172460287363E-3</v>
      </c>
      <c r="J4357" s="2">
        <v>213597</v>
      </c>
      <c r="K4357" s="2">
        <v>319358</v>
      </c>
    </row>
    <row r="4358" spans="1:11" x14ac:dyDescent="0.3">
      <c r="A4358" s="2">
        <v>33</v>
      </c>
      <c r="B4358" s="2" t="s">
        <v>697</v>
      </c>
      <c r="C4358" s="2">
        <v>190</v>
      </c>
      <c r="D4358" s="2" t="s">
        <v>3285</v>
      </c>
      <c r="E4358" s="2" t="s">
        <v>2675</v>
      </c>
      <c r="F4358" s="2">
        <v>12</v>
      </c>
      <c r="G4358" s="2" t="s">
        <v>19</v>
      </c>
      <c r="H4358" s="2">
        <v>661</v>
      </c>
      <c r="I4358" s="3">
        <v>3.0946127520517612E-3</v>
      </c>
      <c r="J4358" s="2">
        <v>213597</v>
      </c>
      <c r="K4358" s="2">
        <v>319358</v>
      </c>
    </row>
    <row r="4359" spans="1:11" x14ac:dyDescent="0.3">
      <c r="A4359" s="2">
        <v>33</v>
      </c>
      <c r="B4359" s="2" t="s">
        <v>697</v>
      </c>
      <c r="C4359" s="2">
        <v>190</v>
      </c>
      <c r="D4359" s="2" t="s">
        <v>3285</v>
      </c>
      <c r="E4359" s="2" t="s">
        <v>2676</v>
      </c>
      <c r="F4359" s="2">
        <v>13</v>
      </c>
      <c r="G4359" s="2" t="s">
        <v>19</v>
      </c>
      <c r="H4359" s="2">
        <v>574</v>
      </c>
      <c r="I4359" s="3">
        <v>2.6873036606319379E-3</v>
      </c>
      <c r="J4359" s="2">
        <v>213597</v>
      </c>
      <c r="K4359" s="2">
        <v>319358</v>
      </c>
    </row>
    <row r="4360" spans="1:11" x14ac:dyDescent="0.3">
      <c r="A4360" s="2">
        <v>33</v>
      </c>
      <c r="B4360" s="2" t="s">
        <v>697</v>
      </c>
      <c r="C4360" s="2">
        <v>190</v>
      </c>
      <c r="D4360" s="2" t="s">
        <v>3285</v>
      </c>
      <c r="E4360" s="2" t="s">
        <v>2677</v>
      </c>
      <c r="F4360" s="2">
        <v>14</v>
      </c>
      <c r="G4360" s="2" t="s">
        <v>19</v>
      </c>
      <c r="H4360" s="2">
        <v>452</v>
      </c>
      <c r="I4360" s="3">
        <v>2.1161345899052891E-3</v>
      </c>
      <c r="J4360" s="2">
        <v>213597</v>
      </c>
      <c r="K4360" s="2">
        <v>319358</v>
      </c>
    </row>
    <row r="4361" spans="1:11" x14ac:dyDescent="0.3">
      <c r="A4361" s="2">
        <v>33</v>
      </c>
      <c r="B4361" s="2" t="s">
        <v>697</v>
      </c>
      <c r="C4361" s="2">
        <v>190</v>
      </c>
      <c r="D4361" s="2" t="s">
        <v>3285</v>
      </c>
      <c r="E4361" s="2" t="s">
        <v>2678</v>
      </c>
      <c r="F4361" s="2">
        <v>15</v>
      </c>
      <c r="G4361" s="2" t="s">
        <v>19</v>
      </c>
      <c r="H4361" s="2">
        <v>164</v>
      </c>
      <c r="I4361" s="3">
        <v>7.6780104589483939E-4</v>
      </c>
      <c r="J4361" s="2">
        <v>213597</v>
      </c>
      <c r="K4361" s="2">
        <v>319358</v>
      </c>
    </row>
    <row r="4362" spans="1:11" x14ac:dyDescent="0.3">
      <c r="A4362" s="2">
        <v>33</v>
      </c>
      <c r="B4362" s="2" t="s">
        <v>697</v>
      </c>
      <c r="C4362" s="2">
        <v>190</v>
      </c>
      <c r="D4362" s="2" t="s">
        <v>3285</v>
      </c>
      <c r="E4362" s="2" t="s">
        <v>2679</v>
      </c>
      <c r="F4362" s="2">
        <v>16</v>
      </c>
      <c r="G4362" s="2" t="s">
        <v>19</v>
      </c>
      <c r="H4362" s="2">
        <v>409</v>
      </c>
      <c r="I4362" s="3">
        <v>1.9148209010426177E-3</v>
      </c>
      <c r="J4362" s="2">
        <v>213597</v>
      </c>
      <c r="K4362" s="2">
        <v>319358</v>
      </c>
    </row>
    <row r="4363" spans="1:11" x14ac:dyDescent="0.3">
      <c r="A4363" s="2">
        <v>33</v>
      </c>
      <c r="B4363" s="2" t="s">
        <v>697</v>
      </c>
      <c r="C4363" s="2">
        <v>190</v>
      </c>
      <c r="D4363" s="2" t="s">
        <v>3285</v>
      </c>
      <c r="E4363" s="2" t="s">
        <v>2680</v>
      </c>
      <c r="F4363" s="2">
        <v>17</v>
      </c>
      <c r="G4363" s="2" t="s">
        <v>2082</v>
      </c>
      <c r="H4363" s="2">
        <v>312</v>
      </c>
      <c r="I4363" s="3">
        <v>1.4606946726779871E-3</v>
      </c>
      <c r="J4363" s="2">
        <v>213597</v>
      </c>
      <c r="K4363" s="2">
        <v>319358</v>
      </c>
    </row>
    <row r="4364" spans="1:11" x14ac:dyDescent="0.3">
      <c r="A4364" s="2">
        <v>33</v>
      </c>
      <c r="B4364" s="2" t="s">
        <v>697</v>
      </c>
      <c r="C4364" s="2">
        <v>190</v>
      </c>
      <c r="D4364" s="2" t="s">
        <v>3285</v>
      </c>
      <c r="E4364" s="2" t="s">
        <v>2681</v>
      </c>
      <c r="F4364" s="2">
        <v>18</v>
      </c>
      <c r="G4364" s="2" t="s">
        <v>2637</v>
      </c>
      <c r="H4364" s="2">
        <v>278</v>
      </c>
      <c r="I4364" s="3">
        <v>1.3015164070656422E-3</v>
      </c>
      <c r="J4364" s="2">
        <v>213597</v>
      </c>
      <c r="K4364" s="2">
        <v>319358</v>
      </c>
    </row>
    <row r="4365" spans="1:11" x14ac:dyDescent="0.3">
      <c r="A4365" s="2">
        <v>33</v>
      </c>
      <c r="B4365" s="2" t="s">
        <v>697</v>
      </c>
      <c r="C4365" s="2">
        <v>190</v>
      </c>
      <c r="D4365" s="2" t="s">
        <v>3285</v>
      </c>
      <c r="E4365" s="2" t="s">
        <v>2682</v>
      </c>
      <c r="F4365" s="2">
        <v>19</v>
      </c>
      <c r="G4365" s="2" t="s">
        <v>19</v>
      </c>
      <c r="H4365" s="2">
        <v>270</v>
      </c>
      <c r="I4365" s="3">
        <v>1.2640626975097965E-3</v>
      </c>
      <c r="J4365" s="2">
        <v>213597</v>
      </c>
      <c r="K4365" s="2">
        <v>319358</v>
      </c>
    </row>
    <row r="4366" spans="1:11" x14ac:dyDescent="0.3">
      <c r="A4366" s="2">
        <v>33</v>
      </c>
      <c r="B4366" s="2" t="s">
        <v>697</v>
      </c>
      <c r="C4366" s="2">
        <v>190</v>
      </c>
      <c r="D4366" s="2" t="s">
        <v>3285</v>
      </c>
      <c r="E4366" s="2" t="s">
        <v>2683</v>
      </c>
      <c r="F4366" s="2">
        <v>20</v>
      </c>
      <c r="G4366" s="2" t="s">
        <v>85</v>
      </c>
      <c r="H4366" s="2">
        <v>223</v>
      </c>
      <c r="I4366" s="3">
        <v>1.0440221538692022E-3</v>
      </c>
      <c r="J4366" s="2">
        <v>213597</v>
      </c>
      <c r="K4366" s="2">
        <v>319358</v>
      </c>
    </row>
    <row r="4367" spans="1:11" x14ac:dyDescent="0.3">
      <c r="A4367" s="2">
        <v>33</v>
      </c>
      <c r="B4367" s="2" t="s">
        <v>697</v>
      </c>
      <c r="C4367" s="2">
        <v>190</v>
      </c>
      <c r="D4367" s="2" t="s">
        <v>3285</v>
      </c>
      <c r="E4367" s="2" t="s">
        <v>2684</v>
      </c>
      <c r="F4367" s="2">
        <v>21</v>
      </c>
      <c r="G4367" s="2" t="s">
        <v>1605</v>
      </c>
      <c r="H4367" s="2">
        <v>174</v>
      </c>
      <c r="I4367" s="3">
        <v>8.1461818283964666E-4</v>
      </c>
      <c r="J4367" s="2">
        <v>213597</v>
      </c>
      <c r="K4367" s="2">
        <v>319358</v>
      </c>
    </row>
    <row r="4368" spans="1:11" x14ac:dyDescent="0.3">
      <c r="A4368" s="2">
        <v>33</v>
      </c>
      <c r="B4368" s="2" t="s">
        <v>697</v>
      </c>
      <c r="C4368" s="2">
        <v>190</v>
      </c>
      <c r="D4368" s="2" t="s">
        <v>3285</v>
      </c>
      <c r="E4368" s="2" t="s">
        <v>2685</v>
      </c>
      <c r="F4368" s="2">
        <v>22</v>
      </c>
      <c r="G4368" s="2" t="s">
        <v>19</v>
      </c>
      <c r="H4368" s="2">
        <v>164</v>
      </c>
      <c r="I4368" s="3">
        <v>7.6780104589483939E-4</v>
      </c>
      <c r="J4368" s="2">
        <v>213597</v>
      </c>
      <c r="K4368" s="2">
        <v>319358</v>
      </c>
    </row>
    <row r="4369" spans="1:11" x14ac:dyDescent="0.3">
      <c r="A4369" s="2">
        <v>33</v>
      </c>
      <c r="B4369" s="2" t="s">
        <v>697</v>
      </c>
      <c r="C4369" s="2">
        <v>190</v>
      </c>
      <c r="D4369" s="2" t="s">
        <v>3285</v>
      </c>
      <c r="E4369" s="2" t="s">
        <v>714</v>
      </c>
      <c r="F4369" s="2">
        <v>23</v>
      </c>
      <c r="G4369" s="2" t="s">
        <v>19</v>
      </c>
      <c r="H4369" s="2">
        <v>225</v>
      </c>
      <c r="I4369" s="3">
        <v>1.0533855812581638E-3</v>
      </c>
      <c r="J4369" s="2">
        <v>213597</v>
      </c>
      <c r="K4369" s="2">
        <v>319358</v>
      </c>
    </row>
    <row r="4370" spans="1:11" x14ac:dyDescent="0.3">
      <c r="A4370" s="2">
        <v>33</v>
      </c>
      <c r="B4370" s="2" t="s">
        <v>697</v>
      </c>
      <c r="C4370" s="2">
        <v>190</v>
      </c>
      <c r="D4370" s="2" t="s">
        <v>3285</v>
      </c>
      <c r="E4370" s="2" t="s">
        <v>2686</v>
      </c>
      <c r="F4370" s="2">
        <v>24</v>
      </c>
      <c r="G4370" s="2" t="s">
        <v>536</v>
      </c>
      <c r="H4370" s="2">
        <v>227</v>
      </c>
      <c r="I4370" s="3">
        <v>1.0627490086471251E-3</v>
      </c>
      <c r="J4370" s="2">
        <v>213597</v>
      </c>
      <c r="K4370" s="2">
        <v>319358</v>
      </c>
    </row>
    <row r="4371" spans="1:11" x14ac:dyDescent="0.3">
      <c r="A4371" s="2">
        <v>33</v>
      </c>
      <c r="B4371" s="2" t="s">
        <v>697</v>
      </c>
      <c r="C4371" s="2">
        <v>190</v>
      </c>
      <c r="D4371" s="2" t="s">
        <v>3285</v>
      </c>
      <c r="E4371" s="2" t="s">
        <v>2687</v>
      </c>
      <c r="F4371" s="2">
        <v>25</v>
      </c>
      <c r="G4371" s="2" t="s">
        <v>1962</v>
      </c>
      <c r="H4371" s="2">
        <v>350</v>
      </c>
      <c r="I4371" s="3">
        <v>1.6385997930682546E-3</v>
      </c>
      <c r="J4371" s="2">
        <v>213597</v>
      </c>
      <c r="K4371" s="2">
        <v>319358</v>
      </c>
    </row>
    <row r="4372" spans="1:11" x14ac:dyDescent="0.3">
      <c r="A4372" s="2">
        <v>33</v>
      </c>
      <c r="B4372" s="2" t="s">
        <v>697</v>
      </c>
      <c r="C4372" s="2">
        <v>190</v>
      </c>
      <c r="D4372" s="2" t="s">
        <v>3285</v>
      </c>
      <c r="E4372" s="2" t="s">
        <v>2688</v>
      </c>
      <c r="F4372" s="2">
        <v>26</v>
      </c>
      <c r="G4372" s="2" t="s">
        <v>2077</v>
      </c>
      <c r="H4372" s="2">
        <v>161</v>
      </c>
      <c r="I4372" s="3">
        <v>7.5375590481139719E-4</v>
      </c>
      <c r="J4372" s="2">
        <v>213597</v>
      </c>
      <c r="K4372" s="2">
        <v>319358</v>
      </c>
    </row>
    <row r="4373" spans="1:11" x14ac:dyDescent="0.3">
      <c r="A4373" s="2">
        <v>33</v>
      </c>
      <c r="B4373" s="2" t="s">
        <v>697</v>
      </c>
      <c r="C4373" s="2">
        <v>190</v>
      </c>
      <c r="D4373" s="2" t="s">
        <v>3285</v>
      </c>
      <c r="E4373" s="2" t="s">
        <v>2689</v>
      </c>
      <c r="F4373" s="2">
        <v>27</v>
      </c>
      <c r="G4373" s="2" t="s">
        <v>19</v>
      </c>
      <c r="H4373" s="2">
        <v>122</v>
      </c>
      <c r="I4373" s="3">
        <v>5.7116907072664877E-4</v>
      </c>
      <c r="J4373" s="2">
        <v>213597</v>
      </c>
      <c r="K4373" s="2">
        <v>319358</v>
      </c>
    </row>
    <row r="4374" spans="1:11" x14ac:dyDescent="0.3">
      <c r="A4374" s="2">
        <v>33</v>
      </c>
      <c r="B4374" s="2" t="s">
        <v>697</v>
      </c>
      <c r="C4374" s="2">
        <v>190</v>
      </c>
      <c r="D4374" s="2" t="s">
        <v>3285</v>
      </c>
      <c r="E4374" s="2" t="s">
        <v>2690</v>
      </c>
      <c r="F4374" s="2">
        <v>28</v>
      </c>
      <c r="G4374" s="2" t="s">
        <v>19</v>
      </c>
      <c r="H4374" s="2">
        <v>210</v>
      </c>
      <c r="I4374" s="3">
        <v>9.8315987584095287E-4</v>
      </c>
      <c r="J4374" s="2">
        <v>213597</v>
      </c>
      <c r="K4374" s="2">
        <v>319358</v>
      </c>
    </row>
    <row r="4375" spans="1:11" x14ac:dyDescent="0.3">
      <c r="A4375" s="2">
        <v>33</v>
      </c>
      <c r="B4375" s="2" t="s">
        <v>697</v>
      </c>
      <c r="C4375" s="2">
        <v>190</v>
      </c>
      <c r="D4375" s="2" t="s">
        <v>3285</v>
      </c>
      <c r="E4375" s="2" t="s">
        <v>2691</v>
      </c>
      <c r="F4375" s="2">
        <v>29</v>
      </c>
      <c r="G4375" s="2" t="s">
        <v>19</v>
      </c>
      <c r="H4375" s="2">
        <v>100</v>
      </c>
      <c r="I4375" s="3">
        <v>4.6817136944807275E-4</v>
      </c>
      <c r="J4375" s="2">
        <v>213597</v>
      </c>
      <c r="K4375" s="2">
        <v>319358</v>
      </c>
    </row>
    <row r="4376" spans="1:11" x14ac:dyDescent="0.3">
      <c r="A4376" s="2">
        <v>33</v>
      </c>
      <c r="B4376" s="2" t="s">
        <v>697</v>
      </c>
      <c r="C4376" s="2">
        <v>190</v>
      </c>
      <c r="D4376" s="2" t="s">
        <v>3285</v>
      </c>
      <c r="E4376" s="2" t="s">
        <v>2692</v>
      </c>
      <c r="F4376" s="2">
        <v>30</v>
      </c>
      <c r="G4376" s="2" t="s">
        <v>19</v>
      </c>
      <c r="H4376" s="2">
        <v>172</v>
      </c>
      <c r="I4376" s="3">
        <v>8.0525475545068512E-4</v>
      </c>
      <c r="J4376" s="2">
        <v>213597</v>
      </c>
      <c r="K4376" s="2">
        <v>319358</v>
      </c>
    </row>
    <row r="4377" spans="1:11" x14ac:dyDescent="0.3">
      <c r="A4377" s="2">
        <v>33</v>
      </c>
      <c r="B4377" s="2" t="s">
        <v>697</v>
      </c>
      <c r="C4377" s="2">
        <v>190</v>
      </c>
      <c r="D4377" s="2" t="s">
        <v>3285</v>
      </c>
      <c r="E4377" s="2" t="s">
        <v>2693</v>
      </c>
      <c r="F4377" s="2">
        <v>31</v>
      </c>
      <c r="G4377" s="2" t="s">
        <v>1187</v>
      </c>
      <c r="H4377" s="2">
        <v>96</v>
      </c>
      <c r="I4377" s="3">
        <v>4.4944451467014988E-4</v>
      </c>
      <c r="J4377" s="2">
        <v>213597</v>
      </c>
      <c r="K4377" s="2">
        <v>319358</v>
      </c>
    </row>
    <row r="4378" spans="1:11" x14ac:dyDescent="0.3">
      <c r="A4378" s="2">
        <v>33</v>
      </c>
      <c r="B4378" s="2" t="s">
        <v>697</v>
      </c>
      <c r="C4378" s="2">
        <v>190</v>
      </c>
      <c r="D4378" s="2" t="s">
        <v>3285</v>
      </c>
      <c r="E4378" s="2" t="s">
        <v>2694</v>
      </c>
      <c r="F4378" s="2">
        <v>32</v>
      </c>
      <c r="G4378" s="2" t="s">
        <v>19</v>
      </c>
      <c r="H4378" s="2">
        <v>121</v>
      </c>
      <c r="I4378" s="3">
        <v>5.66487357032168E-4</v>
      </c>
      <c r="J4378" s="2">
        <v>213597</v>
      </c>
      <c r="K4378" s="2">
        <v>319358</v>
      </c>
    </row>
    <row r="4379" spans="1:11" x14ac:dyDescent="0.3">
      <c r="A4379" s="2">
        <v>33</v>
      </c>
      <c r="B4379" s="2" t="s">
        <v>697</v>
      </c>
      <c r="C4379" s="2">
        <v>190</v>
      </c>
      <c r="D4379" s="2" t="s">
        <v>3285</v>
      </c>
      <c r="E4379" s="2" t="s">
        <v>2695</v>
      </c>
      <c r="F4379" s="2">
        <v>33</v>
      </c>
      <c r="G4379" s="2" t="s">
        <v>19</v>
      </c>
      <c r="H4379" s="2">
        <v>88</v>
      </c>
      <c r="I4379" s="3">
        <v>4.1199080511430405E-4</v>
      </c>
      <c r="J4379" s="2">
        <v>213597</v>
      </c>
      <c r="K4379" s="2">
        <v>319358</v>
      </c>
    </row>
    <row r="4380" spans="1:11" x14ac:dyDescent="0.3">
      <c r="A4380" s="2">
        <v>33</v>
      </c>
      <c r="B4380" s="2" t="s">
        <v>697</v>
      </c>
      <c r="C4380" s="2">
        <v>190</v>
      </c>
      <c r="D4380" s="2" t="s">
        <v>3285</v>
      </c>
      <c r="E4380" s="2" t="s">
        <v>2696</v>
      </c>
      <c r="F4380" s="2">
        <v>34</v>
      </c>
      <c r="G4380" s="2" t="s">
        <v>19</v>
      </c>
      <c r="H4380" s="2">
        <v>61</v>
      </c>
      <c r="I4380" s="3">
        <v>2.8558453536332439E-4</v>
      </c>
      <c r="J4380" s="2">
        <v>213597</v>
      </c>
      <c r="K4380" s="2">
        <v>319358</v>
      </c>
    </row>
    <row r="4381" spans="1:11" x14ac:dyDescent="0.3">
      <c r="A4381" s="2">
        <v>32</v>
      </c>
      <c r="B4381" s="2" t="s">
        <v>685</v>
      </c>
      <c r="C4381" s="2">
        <v>191</v>
      </c>
      <c r="D4381" s="2" t="s">
        <v>3277</v>
      </c>
      <c r="E4381" s="2" t="s">
        <v>687</v>
      </c>
      <c r="F4381" s="2">
        <v>1</v>
      </c>
      <c r="G4381" s="2" t="s">
        <v>51</v>
      </c>
      <c r="H4381" s="2">
        <v>112995</v>
      </c>
      <c r="I4381" s="3">
        <v>0.58015772773482022</v>
      </c>
      <c r="J4381" s="2">
        <v>194766</v>
      </c>
      <c r="K4381" s="2">
        <v>303480</v>
      </c>
    </row>
    <row r="4382" spans="1:11" x14ac:dyDescent="0.3">
      <c r="A4382" s="2">
        <v>32</v>
      </c>
      <c r="B4382" s="2" t="s">
        <v>685</v>
      </c>
      <c r="C4382" s="2">
        <v>191</v>
      </c>
      <c r="D4382" s="2" t="s">
        <v>3277</v>
      </c>
      <c r="E4382" s="2" t="s">
        <v>686</v>
      </c>
      <c r="F4382" s="2">
        <v>2</v>
      </c>
      <c r="G4382" s="2" t="s">
        <v>1977</v>
      </c>
      <c r="H4382" s="2">
        <v>66059</v>
      </c>
      <c r="I4382" s="3">
        <v>0.33917110789357485</v>
      </c>
      <c r="J4382" s="2">
        <v>194766</v>
      </c>
      <c r="K4382" s="2">
        <v>303480</v>
      </c>
    </row>
    <row r="4383" spans="1:11" x14ac:dyDescent="0.3">
      <c r="A4383" s="2">
        <v>32</v>
      </c>
      <c r="B4383" s="2" t="s">
        <v>685</v>
      </c>
      <c r="C4383" s="2">
        <v>191</v>
      </c>
      <c r="D4383" s="2" t="s">
        <v>3277</v>
      </c>
      <c r="E4383" s="2" t="s">
        <v>7962</v>
      </c>
      <c r="F4383" s="2">
        <v>3</v>
      </c>
      <c r="G4383" s="2" t="s">
        <v>22</v>
      </c>
      <c r="H4383" s="2">
        <v>5976</v>
      </c>
      <c r="I4383" s="3">
        <v>3.0682973414250948E-2</v>
      </c>
      <c r="J4383" s="2">
        <v>194766</v>
      </c>
      <c r="K4383" s="2">
        <v>303480</v>
      </c>
    </row>
    <row r="4384" spans="1:11" x14ac:dyDescent="0.3">
      <c r="A4384" s="2">
        <v>32</v>
      </c>
      <c r="B4384" s="2" t="s">
        <v>685</v>
      </c>
      <c r="C4384" s="2">
        <v>191</v>
      </c>
      <c r="D4384" s="2" t="s">
        <v>3277</v>
      </c>
      <c r="E4384" s="2" t="s">
        <v>2657</v>
      </c>
      <c r="F4384" s="2">
        <v>4</v>
      </c>
      <c r="G4384" s="2" t="s">
        <v>1023</v>
      </c>
      <c r="H4384" s="2">
        <v>2964</v>
      </c>
      <c r="I4384" s="3">
        <v>1.5218261914297157E-2</v>
      </c>
      <c r="J4384" s="2">
        <v>194766</v>
      </c>
      <c r="K4384" s="2">
        <v>303480</v>
      </c>
    </row>
    <row r="4385" spans="1:11" x14ac:dyDescent="0.3">
      <c r="A4385" s="2">
        <v>32</v>
      </c>
      <c r="B4385" s="2" t="s">
        <v>685</v>
      </c>
      <c r="C4385" s="2">
        <v>191</v>
      </c>
      <c r="D4385" s="2" t="s">
        <v>3277</v>
      </c>
      <c r="E4385" s="2" t="s">
        <v>2658</v>
      </c>
      <c r="F4385" s="2">
        <v>5</v>
      </c>
      <c r="G4385" s="2" t="s">
        <v>19</v>
      </c>
      <c r="H4385" s="2">
        <v>1788</v>
      </c>
      <c r="I4385" s="3">
        <v>9.1802470657096208E-3</v>
      </c>
      <c r="J4385" s="2">
        <v>194766</v>
      </c>
      <c r="K4385" s="2">
        <v>303480</v>
      </c>
    </row>
    <row r="4386" spans="1:11" x14ac:dyDescent="0.3">
      <c r="A4386" s="2">
        <v>32</v>
      </c>
      <c r="B4386" s="2" t="s">
        <v>685</v>
      </c>
      <c r="C4386" s="2">
        <v>191</v>
      </c>
      <c r="D4386" s="2" t="s">
        <v>3277</v>
      </c>
      <c r="E4386" s="2" t="s">
        <v>2659</v>
      </c>
      <c r="F4386" s="2">
        <v>6</v>
      </c>
      <c r="G4386" s="2" t="s">
        <v>19</v>
      </c>
      <c r="H4386" s="2">
        <v>1478</v>
      </c>
      <c r="I4386" s="3">
        <v>7.5885934916771923E-3</v>
      </c>
      <c r="J4386" s="2">
        <v>194766</v>
      </c>
      <c r="K4386" s="2">
        <v>303480</v>
      </c>
    </row>
    <row r="4387" spans="1:11" x14ac:dyDescent="0.3">
      <c r="A4387" s="2">
        <v>32</v>
      </c>
      <c r="B4387" s="2" t="s">
        <v>685</v>
      </c>
      <c r="C4387" s="2">
        <v>191</v>
      </c>
      <c r="D4387" s="2" t="s">
        <v>3277</v>
      </c>
      <c r="E4387" s="2" t="s">
        <v>2660</v>
      </c>
      <c r="F4387" s="2">
        <v>7</v>
      </c>
      <c r="G4387" s="2" t="s">
        <v>19</v>
      </c>
      <c r="H4387" s="2">
        <v>692</v>
      </c>
      <c r="I4387" s="3">
        <v>3.5529815265498083E-3</v>
      </c>
      <c r="J4387" s="2">
        <v>194766</v>
      </c>
      <c r="K4387" s="2">
        <v>303480</v>
      </c>
    </row>
    <row r="4388" spans="1:11" x14ac:dyDescent="0.3">
      <c r="A4388" s="2">
        <v>32</v>
      </c>
      <c r="B4388" s="2" t="s">
        <v>685</v>
      </c>
      <c r="C4388" s="2">
        <v>191</v>
      </c>
      <c r="D4388" s="2" t="s">
        <v>3277</v>
      </c>
      <c r="E4388" s="2" t="s">
        <v>2661</v>
      </c>
      <c r="F4388" s="2">
        <v>8</v>
      </c>
      <c r="G4388" s="2" t="s">
        <v>19</v>
      </c>
      <c r="H4388" s="2">
        <v>522</v>
      </c>
      <c r="I4388" s="3">
        <v>2.6801392440158958E-3</v>
      </c>
      <c r="J4388" s="2">
        <v>194766</v>
      </c>
      <c r="K4388" s="2">
        <v>303480</v>
      </c>
    </row>
    <row r="4389" spans="1:11" x14ac:dyDescent="0.3">
      <c r="A4389" s="2">
        <v>32</v>
      </c>
      <c r="B4389" s="2" t="s">
        <v>685</v>
      </c>
      <c r="C4389" s="2">
        <v>191</v>
      </c>
      <c r="D4389" s="2" t="s">
        <v>3277</v>
      </c>
      <c r="E4389" s="2" t="s">
        <v>2662</v>
      </c>
      <c r="F4389" s="2">
        <v>9</v>
      </c>
      <c r="G4389" s="2" t="s">
        <v>19</v>
      </c>
      <c r="H4389" s="2">
        <v>435</v>
      </c>
      <c r="I4389" s="3">
        <v>2.2334493700132468E-3</v>
      </c>
      <c r="J4389" s="2">
        <v>194766</v>
      </c>
      <c r="K4389" s="2">
        <v>303480</v>
      </c>
    </row>
    <row r="4390" spans="1:11" x14ac:dyDescent="0.3">
      <c r="A4390" s="2">
        <v>32</v>
      </c>
      <c r="B4390" s="2" t="s">
        <v>685</v>
      </c>
      <c r="C4390" s="2">
        <v>191</v>
      </c>
      <c r="D4390" s="2" t="s">
        <v>3277</v>
      </c>
      <c r="E4390" s="2" t="s">
        <v>2663</v>
      </c>
      <c r="F4390" s="2">
        <v>10</v>
      </c>
      <c r="G4390" s="2" t="s">
        <v>19</v>
      </c>
      <c r="H4390" s="2">
        <v>410</v>
      </c>
      <c r="I4390" s="3">
        <v>2.105090210817083E-3</v>
      </c>
      <c r="J4390" s="2">
        <v>194766</v>
      </c>
      <c r="K4390" s="2">
        <v>303480</v>
      </c>
    </row>
    <row r="4391" spans="1:11" x14ac:dyDescent="0.3">
      <c r="A4391" s="2">
        <v>32</v>
      </c>
      <c r="B4391" s="2" t="s">
        <v>685</v>
      </c>
      <c r="C4391" s="2">
        <v>191</v>
      </c>
      <c r="D4391" s="2" t="s">
        <v>3277</v>
      </c>
      <c r="E4391" s="2" t="s">
        <v>2664</v>
      </c>
      <c r="F4391" s="2">
        <v>11</v>
      </c>
      <c r="G4391" s="2" t="s">
        <v>1962</v>
      </c>
      <c r="H4391" s="2">
        <v>344</v>
      </c>
      <c r="I4391" s="3">
        <v>1.7662220305392112E-3</v>
      </c>
      <c r="J4391" s="2">
        <v>194766</v>
      </c>
      <c r="K4391" s="2">
        <v>303480</v>
      </c>
    </row>
    <row r="4392" spans="1:11" x14ac:dyDescent="0.3">
      <c r="A4392" s="2">
        <v>32</v>
      </c>
      <c r="B4392" s="2" t="s">
        <v>685</v>
      </c>
      <c r="C4392" s="2">
        <v>191</v>
      </c>
      <c r="D4392" s="2" t="s">
        <v>3277</v>
      </c>
      <c r="E4392" s="2" t="s">
        <v>2665</v>
      </c>
      <c r="F4392" s="2">
        <v>12</v>
      </c>
      <c r="G4392" s="2" t="s">
        <v>19</v>
      </c>
      <c r="H4392" s="2">
        <v>411</v>
      </c>
      <c r="I4392" s="3">
        <v>2.1102245771849296E-3</v>
      </c>
      <c r="J4392" s="2">
        <v>194766</v>
      </c>
      <c r="K4392" s="2">
        <v>303480</v>
      </c>
    </row>
    <row r="4393" spans="1:11" x14ac:dyDescent="0.3">
      <c r="A4393" s="2">
        <v>32</v>
      </c>
      <c r="B4393" s="2" t="s">
        <v>685</v>
      </c>
      <c r="C4393" s="2">
        <v>191</v>
      </c>
      <c r="D4393" s="2" t="s">
        <v>3277</v>
      </c>
      <c r="E4393" s="2" t="s">
        <v>2666</v>
      </c>
      <c r="F4393" s="2">
        <v>13</v>
      </c>
      <c r="G4393" s="2" t="s">
        <v>19</v>
      </c>
      <c r="H4393" s="2">
        <v>354</v>
      </c>
      <c r="I4393" s="3">
        <v>1.8175656942176766E-3</v>
      </c>
      <c r="J4393" s="2">
        <v>194766</v>
      </c>
      <c r="K4393" s="2">
        <v>303480</v>
      </c>
    </row>
    <row r="4394" spans="1:11" x14ac:dyDescent="0.3">
      <c r="A4394" s="2">
        <v>32</v>
      </c>
      <c r="B4394" s="2" t="s">
        <v>685</v>
      </c>
      <c r="C4394" s="2">
        <v>191</v>
      </c>
      <c r="D4394" s="2" t="s">
        <v>3277</v>
      </c>
      <c r="E4394" s="2" t="s">
        <v>2667</v>
      </c>
      <c r="F4394" s="2">
        <v>14</v>
      </c>
      <c r="G4394" s="2" t="s">
        <v>19</v>
      </c>
      <c r="H4394" s="2">
        <v>338</v>
      </c>
      <c r="I4394" s="3">
        <v>1.735415832332132E-3</v>
      </c>
      <c r="J4394" s="2">
        <v>194766</v>
      </c>
      <c r="K4394" s="2">
        <v>303480</v>
      </c>
    </row>
    <row r="4395" spans="1:11" x14ac:dyDescent="0.3">
      <c r="A4395" s="2">
        <v>32</v>
      </c>
      <c r="B4395" s="2" t="s">
        <v>685</v>
      </c>
      <c r="C4395" s="2">
        <v>192</v>
      </c>
      <c r="D4395" s="2" t="s">
        <v>3278</v>
      </c>
      <c r="E4395" s="2" t="s">
        <v>687</v>
      </c>
      <c r="F4395" s="2">
        <v>1</v>
      </c>
      <c r="G4395" s="2" t="s">
        <v>51</v>
      </c>
      <c r="H4395" s="2">
        <v>112654</v>
      </c>
      <c r="I4395" s="3">
        <v>0.56804727760465512</v>
      </c>
      <c r="J4395" s="2">
        <v>198318</v>
      </c>
      <c r="K4395" s="2">
        <v>297552</v>
      </c>
    </row>
    <row r="4396" spans="1:11" x14ac:dyDescent="0.3">
      <c r="A4396" s="2">
        <v>32</v>
      </c>
      <c r="B4396" s="2" t="s">
        <v>685</v>
      </c>
      <c r="C4396" s="2">
        <v>192</v>
      </c>
      <c r="D4396" s="2" t="s">
        <v>3278</v>
      </c>
      <c r="E4396" s="2" t="s">
        <v>686</v>
      </c>
      <c r="F4396" s="2">
        <v>2</v>
      </c>
      <c r="G4396" s="2" t="s">
        <v>1977</v>
      </c>
      <c r="H4396" s="2">
        <v>73658</v>
      </c>
      <c r="I4396" s="3">
        <v>0.37141358827741305</v>
      </c>
      <c r="J4396" s="2">
        <v>198318</v>
      </c>
      <c r="K4396" s="2">
        <v>297552</v>
      </c>
    </row>
    <row r="4397" spans="1:11" x14ac:dyDescent="0.3">
      <c r="A4397" s="2">
        <v>32</v>
      </c>
      <c r="B4397" s="2" t="s">
        <v>685</v>
      </c>
      <c r="C4397" s="2">
        <v>192</v>
      </c>
      <c r="D4397" s="2" t="s">
        <v>3278</v>
      </c>
      <c r="E4397" s="2" t="s">
        <v>7962</v>
      </c>
      <c r="F4397" s="2">
        <v>3</v>
      </c>
      <c r="G4397" s="2" t="s">
        <v>22</v>
      </c>
      <c r="H4397" s="2">
        <v>4855</v>
      </c>
      <c r="I4397" s="3">
        <v>2.4480884236428361E-2</v>
      </c>
      <c r="J4397" s="2">
        <v>198318</v>
      </c>
      <c r="K4397" s="2">
        <v>297552</v>
      </c>
    </row>
    <row r="4398" spans="1:11" x14ac:dyDescent="0.3">
      <c r="A4398" s="2">
        <v>32</v>
      </c>
      <c r="B4398" s="2" t="s">
        <v>685</v>
      </c>
      <c r="C4398" s="2">
        <v>192</v>
      </c>
      <c r="D4398" s="2" t="s">
        <v>3278</v>
      </c>
      <c r="E4398" s="2" t="s">
        <v>2657</v>
      </c>
      <c r="F4398" s="2">
        <v>4</v>
      </c>
      <c r="G4398" s="2" t="s">
        <v>1023</v>
      </c>
      <c r="H4398" s="2">
        <v>1309</v>
      </c>
      <c r="I4398" s="3">
        <v>6.6005102915519523E-3</v>
      </c>
      <c r="J4398" s="2">
        <v>198318</v>
      </c>
      <c r="K4398" s="2">
        <v>297552</v>
      </c>
    </row>
    <row r="4399" spans="1:11" x14ac:dyDescent="0.3">
      <c r="A4399" s="2">
        <v>32</v>
      </c>
      <c r="B4399" s="2" t="s">
        <v>685</v>
      </c>
      <c r="C4399" s="2">
        <v>192</v>
      </c>
      <c r="D4399" s="2" t="s">
        <v>3278</v>
      </c>
      <c r="E4399" s="2" t="s">
        <v>2658</v>
      </c>
      <c r="F4399" s="2">
        <v>5</v>
      </c>
      <c r="G4399" s="2" t="s">
        <v>19</v>
      </c>
      <c r="H4399" s="2">
        <v>1305</v>
      </c>
      <c r="I4399" s="3">
        <v>6.5803406649925875E-3</v>
      </c>
      <c r="J4399" s="2">
        <v>198318</v>
      </c>
      <c r="K4399" s="2">
        <v>297552</v>
      </c>
    </row>
    <row r="4400" spans="1:11" x14ac:dyDescent="0.3">
      <c r="A4400" s="2">
        <v>32</v>
      </c>
      <c r="B4400" s="2" t="s">
        <v>685</v>
      </c>
      <c r="C4400" s="2">
        <v>192</v>
      </c>
      <c r="D4400" s="2" t="s">
        <v>3278</v>
      </c>
      <c r="E4400" s="2" t="s">
        <v>2659</v>
      </c>
      <c r="F4400" s="2">
        <v>6</v>
      </c>
      <c r="G4400" s="2" t="s">
        <v>19</v>
      </c>
      <c r="H4400" s="2">
        <v>990</v>
      </c>
      <c r="I4400" s="3">
        <v>4.9919825734426526E-3</v>
      </c>
      <c r="J4400" s="2">
        <v>198318</v>
      </c>
      <c r="K4400" s="2">
        <v>297552</v>
      </c>
    </row>
    <row r="4401" spans="1:11" x14ac:dyDescent="0.3">
      <c r="A4401" s="2">
        <v>32</v>
      </c>
      <c r="B4401" s="2" t="s">
        <v>685</v>
      </c>
      <c r="C4401" s="2">
        <v>192</v>
      </c>
      <c r="D4401" s="2" t="s">
        <v>3278</v>
      </c>
      <c r="E4401" s="2" t="s">
        <v>2660</v>
      </c>
      <c r="F4401" s="2">
        <v>7</v>
      </c>
      <c r="G4401" s="2" t="s">
        <v>19</v>
      </c>
      <c r="H4401" s="2">
        <v>552</v>
      </c>
      <c r="I4401" s="3">
        <v>2.7834084651922669E-3</v>
      </c>
      <c r="J4401" s="2">
        <v>198318</v>
      </c>
      <c r="K4401" s="2">
        <v>297552</v>
      </c>
    </row>
    <row r="4402" spans="1:11" x14ac:dyDescent="0.3">
      <c r="A4402" s="2">
        <v>32</v>
      </c>
      <c r="B4402" s="2" t="s">
        <v>685</v>
      </c>
      <c r="C4402" s="2">
        <v>192</v>
      </c>
      <c r="D4402" s="2" t="s">
        <v>3278</v>
      </c>
      <c r="E4402" s="2" t="s">
        <v>2661</v>
      </c>
      <c r="F4402" s="2">
        <v>8</v>
      </c>
      <c r="G4402" s="2" t="s">
        <v>19</v>
      </c>
      <c r="H4402" s="2">
        <v>347</v>
      </c>
      <c r="I4402" s="3">
        <v>1.7497151040248491E-3</v>
      </c>
      <c r="J4402" s="2">
        <v>198318</v>
      </c>
      <c r="K4402" s="2">
        <v>297552</v>
      </c>
    </row>
    <row r="4403" spans="1:11" x14ac:dyDescent="0.3">
      <c r="A4403" s="2">
        <v>32</v>
      </c>
      <c r="B4403" s="2" t="s">
        <v>685</v>
      </c>
      <c r="C4403" s="2">
        <v>192</v>
      </c>
      <c r="D4403" s="2" t="s">
        <v>3278</v>
      </c>
      <c r="E4403" s="2" t="s">
        <v>2662</v>
      </c>
      <c r="F4403" s="2">
        <v>9</v>
      </c>
      <c r="G4403" s="2" t="s">
        <v>19</v>
      </c>
      <c r="H4403" s="2">
        <v>621</v>
      </c>
      <c r="I4403" s="3">
        <v>3.1313345233413004E-3</v>
      </c>
      <c r="J4403" s="2">
        <v>198318</v>
      </c>
      <c r="K4403" s="2">
        <v>297552</v>
      </c>
    </row>
    <row r="4404" spans="1:11" x14ac:dyDescent="0.3">
      <c r="A4404" s="2">
        <v>32</v>
      </c>
      <c r="B4404" s="2" t="s">
        <v>685</v>
      </c>
      <c r="C4404" s="2">
        <v>192</v>
      </c>
      <c r="D4404" s="2" t="s">
        <v>3278</v>
      </c>
      <c r="E4404" s="2" t="s">
        <v>2663</v>
      </c>
      <c r="F4404" s="2">
        <v>10</v>
      </c>
      <c r="G4404" s="2" t="s">
        <v>19</v>
      </c>
      <c r="H4404" s="2">
        <v>392</v>
      </c>
      <c r="I4404" s="3">
        <v>1.976623402817697E-3</v>
      </c>
      <c r="J4404" s="2">
        <v>198318</v>
      </c>
      <c r="K4404" s="2">
        <v>297552</v>
      </c>
    </row>
    <row r="4405" spans="1:11" x14ac:dyDescent="0.3">
      <c r="A4405" s="2">
        <v>32</v>
      </c>
      <c r="B4405" s="2" t="s">
        <v>685</v>
      </c>
      <c r="C4405" s="2">
        <v>192</v>
      </c>
      <c r="D4405" s="2" t="s">
        <v>3278</v>
      </c>
      <c r="E4405" s="2" t="s">
        <v>2664</v>
      </c>
      <c r="F4405" s="2">
        <v>11</v>
      </c>
      <c r="G4405" s="2" t="s">
        <v>1962</v>
      </c>
      <c r="H4405" s="2">
        <v>296</v>
      </c>
      <c r="I4405" s="3">
        <v>1.4925523653929547E-3</v>
      </c>
      <c r="J4405" s="2">
        <v>198318</v>
      </c>
      <c r="K4405" s="2">
        <v>297552</v>
      </c>
    </row>
    <row r="4406" spans="1:11" x14ac:dyDescent="0.3">
      <c r="A4406" s="2">
        <v>32</v>
      </c>
      <c r="B4406" s="2" t="s">
        <v>685</v>
      </c>
      <c r="C4406" s="2">
        <v>192</v>
      </c>
      <c r="D4406" s="2" t="s">
        <v>3278</v>
      </c>
      <c r="E4406" s="2" t="s">
        <v>2665</v>
      </c>
      <c r="F4406" s="2">
        <v>12</v>
      </c>
      <c r="G4406" s="2" t="s">
        <v>19</v>
      </c>
      <c r="H4406" s="2">
        <v>521</v>
      </c>
      <c r="I4406" s="3">
        <v>2.627093859357194E-3</v>
      </c>
      <c r="J4406" s="2">
        <v>198318</v>
      </c>
      <c r="K4406" s="2">
        <v>297552</v>
      </c>
    </row>
    <row r="4407" spans="1:11" x14ac:dyDescent="0.3">
      <c r="A4407" s="2">
        <v>32</v>
      </c>
      <c r="B4407" s="2" t="s">
        <v>685</v>
      </c>
      <c r="C4407" s="2">
        <v>192</v>
      </c>
      <c r="D4407" s="2" t="s">
        <v>3278</v>
      </c>
      <c r="E4407" s="2" t="s">
        <v>2666</v>
      </c>
      <c r="F4407" s="2">
        <v>13</v>
      </c>
      <c r="G4407" s="2" t="s">
        <v>19</v>
      </c>
      <c r="H4407" s="2">
        <v>573</v>
      </c>
      <c r="I4407" s="3">
        <v>2.8892990046289293E-3</v>
      </c>
      <c r="J4407" s="2">
        <v>198318</v>
      </c>
      <c r="K4407" s="2">
        <v>297552</v>
      </c>
    </row>
    <row r="4408" spans="1:11" x14ac:dyDescent="0.3">
      <c r="A4408" s="2">
        <v>32</v>
      </c>
      <c r="B4408" s="2" t="s">
        <v>685</v>
      </c>
      <c r="C4408" s="2">
        <v>192</v>
      </c>
      <c r="D4408" s="2" t="s">
        <v>3278</v>
      </c>
      <c r="E4408" s="2" t="s">
        <v>2667</v>
      </c>
      <c r="F4408" s="2">
        <v>14</v>
      </c>
      <c r="G4408" s="2" t="s">
        <v>19</v>
      </c>
      <c r="H4408" s="2">
        <v>245</v>
      </c>
      <c r="I4408" s="3">
        <v>1.2353896267610605E-3</v>
      </c>
      <c r="J4408" s="2">
        <v>198318</v>
      </c>
      <c r="K4408" s="2">
        <v>297552</v>
      </c>
    </row>
    <row r="4409" spans="1:11" x14ac:dyDescent="0.3">
      <c r="A4409" s="2">
        <v>32</v>
      </c>
      <c r="B4409" s="2" t="s">
        <v>685</v>
      </c>
      <c r="C4409" s="2">
        <v>193</v>
      </c>
      <c r="D4409" s="2" t="s">
        <v>3279</v>
      </c>
      <c r="E4409" s="2" t="s">
        <v>687</v>
      </c>
      <c r="F4409" s="2">
        <v>1</v>
      </c>
      <c r="G4409" s="2" t="s">
        <v>51</v>
      </c>
      <c r="H4409" s="2">
        <v>86902</v>
      </c>
      <c r="I4409" s="3">
        <v>0.56082812207572619</v>
      </c>
      <c r="J4409" s="2">
        <v>154953</v>
      </c>
      <c r="K4409" s="2">
        <v>262334</v>
      </c>
    </row>
    <row r="4410" spans="1:11" x14ac:dyDescent="0.3">
      <c r="A4410" s="2">
        <v>32</v>
      </c>
      <c r="B4410" s="2" t="s">
        <v>685</v>
      </c>
      <c r="C4410" s="2">
        <v>193</v>
      </c>
      <c r="D4410" s="2" t="s">
        <v>3279</v>
      </c>
      <c r="E4410" s="2" t="s">
        <v>686</v>
      </c>
      <c r="F4410" s="2">
        <v>2</v>
      </c>
      <c r="G4410" s="2" t="s">
        <v>1977</v>
      </c>
      <c r="H4410" s="2">
        <v>57030</v>
      </c>
      <c r="I4410" s="3">
        <v>0.36804708524520341</v>
      </c>
      <c r="J4410" s="2">
        <v>154953</v>
      </c>
      <c r="K4410" s="2">
        <v>262334</v>
      </c>
    </row>
    <row r="4411" spans="1:11" x14ac:dyDescent="0.3">
      <c r="A4411" s="2">
        <v>32</v>
      </c>
      <c r="B4411" s="2" t="s">
        <v>685</v>
      </c>
      <c r="C4411" s="2">
        <v>193</v>
      </c>
      <c r="D4411" s="2" t="s">
        <v>3279</v>
      </c>
      <c r="E4411" s="2" t="s">
        <v>7962</v>
      </c>
      <c r="F4411" s="2">
        <v>3</v>
      </c>
      <c r="G4411" s="2" t="s">
        <v>22</v>
      </c>
      <c r="H4411" s="2">
        <v>3322</v>
      </c>
      <c r="I4411" s="3">
        <v>2.1438758849457576E-2</v>
      </c>
      <c r="J4411" s="2">
        <v>154953</v>
      </c>
      <c r="K4411" s="2">
        <v>262334</v>
      </c>
    </row>
    <row r="4412" spans="1:11" x14ac:dyDescent="0.3">
      <c r="A4412" s="2">
        <v>32</v>
      </c>
      <c r="B4412" s="2" t="s">
        <v>685</v>
      </c>
      <c r="C4412" s="2">
        <v>193</v>
      </c>
      <c r="D4412" s="2" t="s">
        <v>3279</v>
      </c>
      <c r="E4412" s="2" t="s">
        <v>2657</v>
      </c>
      <c r="F4412" s="2">
        <v>4</v>
      </c>
      <c r="G4412" s="2" t="s">
        <v>1023</v>
      </c>
      <c r="H4412" s="2">
        <v>3225</v>
      </c>
      <c r="I4412" s="3">
        <v>2.0812762579620916E-2</v>
      </c>
      <c r="J4412" s="2">
        <v>154953</v>
      </c>
      <c r="K4412" s="2">
        <v>262334</v>
      </c>
    </row>
    <row r="4413" spans="1:11" x14ac:dyDescent="0.3">
      <c r="A4413" s="2">
        <v>32</v>
      </c>
      <c r="B4413" s="2" t="s">
        <v>685</v>
      </c>
      <c r="C4413" s="2">
        <v>193</v>
      </c>
      <c r="D4413" s="2" t="s">
        <v>3279</v>
      </c>
      <c r="E4413" s="2" t="s">
        <v>2658</v>
      </c>
      <c r="F4413" s="2">
        <v>5</v>
      </c>
      <c r="G4413" s="2" t="s">
        <v>19</v>
      </c>
      <c r="H4413" s="2">
        <v>1468</v>
      </c>
      <c r="I4413" s="3">
        <v>9.4738404548475996E-3</v>
      </c>
      <c r="J4413" s="2">
        <v>154953</v>
      </c>
      <c r="K4413" s="2">
        <v>262334</v>
      </c>
    </row>
    <row r="4414" spans="1:11" x14ac:dyDescent="0.3">
      <c r="A4414" s="2">
        <v>32</v>
      </c>
      <c r="B4414" s="2" t="s">
        <v>685</v>
      </c>
      <c r="C4414" s="2">
        <v>193</v>
      </c>
      <c r="D4414" s="2" t="s">
        <v>3279</v>
      </c>
      <c r="E4414" s="2" t="s">
        <v>2659</v>
      </c>
      <c r="F4414" s="2">
        <v>6</v>
      </c>
      <c r="G4414" s="2" t="s">
        <v>19</v>
      </c>
      <c r="H4414" s="2">
        <v>788</v>
      </c>
      <c r="I4414" s="3">
        <v>5.0854129961988475E-3</v>
      </c>
      <c r="J4414" s="2">
        <v>154953</v>
      </c>
      <c r="K4414" s="2">
        <v>262334</v>
      </c>
    </row>
    <row r="4415" spans="1:11" x14ac:dyDescent="0.3">
      <c r="A4415" s="2">
        <v>32</v>
      </c>
      <c r="B4415" s="2" t="s">
        <v>685</v>
      </c>
      <c r="C4415" s="2">
        <v>193</v>
      </c>
      <c r="D4415" s="2" t="s">
        <v>3279</v>
      </c>
      <c r="E4415" s="2" t="s">
        <v>2660</v>
      </c>
      <c r="F4415" s="2">
        <v>7</v>
      </c>
      <c r="G4415" s="2" t="s">
        <v>19</v>
      </c>
      <c r="H4415" s="2">
        <v>387</v>
      </c>
      <c r="I4415" s="3">
        <v>2.49753150955451E-3</v>
      </c>
      <c r="J4415" s="2">
        <v>154953</v>
      </c>
      <c r="K4415" s="2">
        <v>262334</v>
      </c>
    </row>
    <row r="4416" spans="1:11" x14ac:dyDescent="0.3">
      <c r="A4416" s="2">
        <v>32</v>
      </c>
      <c r="B4416" s="2" t="s">
        <v>685</v>
      </c>
      <c r="C4416" s="2">
        <v>193</v>
      </c>
      <c r="D4416" s="2" t="s">
        <v>3279</v>
      </c>
      <c r="E4416" s="2" t="s">
        <v>2661</v>
      </c>
      <c r="F4416" s="2">
        <v>8</v>
      </c>
      <c r="G4416" s="2" t="s">
        <v>19</v>
      </c>
      <c r="H4416" s="2">
        <v>405</v>
      </c>
      <c r="I4416" s="3">
        <v>2.6136957658128594E-3</v>
      </c>
      <c r="J4416" s="2">
        <v>154953</v>
      </c>
      <c r="K4416" s="2">
        <v>262334</v>
      </c>
    </row>
    <row r="4417" spans="1:11" x14ac:dyDescent="0.3">
      <c r="A4417" s="2">
        <v>32</v>
      </c>
      <c r="B4417" s="2" t="s">
        <v>685</v>
      </c>
      <c r="C4417" s="2">
        <v>193</v>
      </c>
      <c r="D4417" s="2" t="s">
        <v>3279</v>
      </c>
      <c r="E4417" s="2" t="s">
        <v>2662</v>
      </c>
      <c r="F4417" s="2">
        <v>9</v>
      </c>
      <c r="G4417" s="2" t="s">
        <v>19</v>
      </c>
      <c r="H4417" s="2">
        <v>455</v>
      </c>
      <c r="I4417" s="3">
        <v>2.9363742554193851E-3</v>
      </c>
      <c r="J4417" s="2">
        <v>154953</v>
      </c>
      <c r="K4417" s="2">
        <v>262334</v>
      </c>
    </row>
    <row r="4418" spans="1:11" x14ac:dyDescent="0.3">
      <c r="A4418" s="2">
        <v>32</v>
      </c>
      <c r="B4418" s="2" t="s">
        <v>685</v>
      </c>
      <c r="C4418" s="2">
        <v>193</v>
      </c>
      <c r="D4418" s="2" t="s">
        <v>3279</v>
      </c>
      <c r="E4418" s="2" t="s">
        <v>2663</v>
      </c>
      <c r="F4418" s="2">
        <v>10</v>
      </c>
      <c r="G4418" s="2" t="s">
        <v>19</v>
      </c>
      <c r="H4418" s="2">
        <v>211</v>
      </c>
      <c r="I4418" s="3">
        <v>1.3617032261395391E-3</v>
      </c>
      <c r="J4418" s="2">
        <v>154953</v>
      </c>
      <c r="K4418" s="2">
        <v>262334</v>
      </c>
    </row>
    <row r="4419" spans="1:11" x14ac:dyDescent="0.3">
      <c r="A4419" s="2">
        <v>32</v>
      </c>
      <c r="B4419" s="2" t="s">
        <v>685</v>
      </c>
      <c r="C4419" s="2">
        <v>193</v>
      </c>
      <c r="D4419" s="2" t="s">
        <v>3279</v>
      </c>
      <c r="E4419" s="2" t="s">
        <v>2664</v>
      </c>
      <c r="F4419" s="2">
        <v>11</v>
      </c>
      <c r="G4419" s="2" t="s">
        <v>1962</v>
      </c>
      <c r="H4419" s="2">
        <v>221</v>
      </c>
      <c r="I4419" s="3">
        <v>1.4262389240608444E-3</v>
      </c>
      <c r="J4419" s="2">
        <v>154953</v>
      </c>
      <c r="K4419" s="2">
        <v>262334</v>
      </c>
    </row>
    <row r="4420" spans="1:11" x14ac:dyDescent="0.3">
      <c r="A4420" s="2">
        <v>32</v>
      </c>
      <c r="B4420" s="2" t="s">
        <v>685</v>
      </c>
      <c r="C4420" s="2">
        <v>193</v>
      </c>
      <c r="D4420" s="2" t="s">
        <v>3279</v>
      </c>
      <c r="E4420" s="2" t="s">
        <v>2665</v>
      </c>
      <c r="F4420" s="2">
        <v>12</v>
      </c>
      <c r="G4420" s="2" t="s">
        <v>19</v>
      </c>
      <c r="H4420" s="2">
        <v>173</v>
      </c>
      <c r="I4420" s="3">
        <v>1.1164675740385794E-3</v>
      </c>
      <c r="J4420" s="2">
        <v>154953</v>
      </c>
      <c r="K4420" s="2">
        <v>262334</v>
      </c>
    </row>
    <row r="4421" spans="1:11" x14ac:dyDescent="0.3">
      <c r="A4421" s="2">
        <v>32</v>
      </c>
      <c r="B4421" s="2" t="s">
        <v>685</v>
      </c>
      <c r="C4421" s="2">
        <v>193</v>
      </c>
      <c r="D4421" s="2" t="s">
        <v>3279</v>
      </c>
      <c r="E4421" s="2" t="s">
        <v>2666</v>
      </c>
      <c r="F4421" s="2">
        <v>13</v>
      </c>
      <c r="G4421" s="2" t="s">
        <v>19</v>
      </c>
      <c r="H4421" s="2">
        <v>182</v>
      </c>
      <c r="I4421" s="3">
        <v>1.1745497021677541E-3</v>
      </c>
      <c r="J4421" s="2">
        <v>154953</v>
      </c>
      <c r="K4421" s="2">
        <v>262334</v>
      </c>
    </row>
    <row r="4422" spans="1:11" x14ac:dyDescent="0.3">
      <c r="A4422" s="2">
        <v>32</v>
      </c>
      <c r="B4422" s="2" t="s">
        <v>685</v>
      </c>
      <c r="C4422" s="2">
        <v>193</v>
      </c>
      <c r="D4422" s="2" t="s">
        <v>3279</v>
      </c>
      <c r="E4422" s="2" t="s">
        <v>2667</v>
      </c>
      <c r="F4422" s="2">
        <v>14</v>
      </c>
      <c r="G4422" s="2" t="s">
        <v>19</v>
      </c>
      <c r="H4422" s="2">
        <v>184</v>
      </c>
      <c r="I4422" s="3">
        <v>1.187456841752015E-3</v>
      </c>
      <c r="J4422" s="2">
        <v>154953</v>
      </c>
      <c r="K4422" s="2">
        <v>262334</v>
      </c>
    </row>
    <row r="4423" spans="1:11" x14ac:dyDescent="0.3">
      <c r="A4423" s="2">
        <v>32</v>
      </c>
      <c r="B4423" s="2" t="s">
        <v>685</v>
      </c>
      <c r="C4423" s="2">
        <v>194</v>
      </c>
      <c r="D4423" s="2" t="s">
        <v>3280</v>
      </c>
      <c r="E4423" s="2" t="s">
        <v>687</v>
      </c>
      <c r="F4423" s="2">
        <v>1</v>
      </c>
      <c r="G4423" s="2" t="s">
        <v>51</v>
      </c>
      <c r="H4423" s="2">
        <v>77877</v>
      </c>
      <c r="I4423" s="3">
        <v>0.47545987923781846</v>
      </c>
      <c r="J4423" s="2">
        <v>163793</v>
      </c>
      <c r="K4423" s="2">
        <v>284843</v>
      </c>
    </row>
    <row r="4424" spans="1:11" x14ac:dyDescent="0.3">
      <c r="A4424" s="2">
        <v>32</v>
      </c>
      <c r="B4424" s="2" t="s">
        <v>685</v>
      </c>
      <c r="C4424" s="2">
        <v>194</v>
      </c>
      <c r="D4424" s="2" t="s">
        <v>3280</v>
      </c>
      <c r="E4424" s="2" t="s">
        <v>686</v>
      </c>
      <c r="F4424" s="2">
        <v>2</v>
      </c>
      <c r="G4424" s="2" t="s">
        <v>1977</v>
      </c>
      <c r="H4424" s="2">
        <v>74261</v>
      </c>
      <c r="I4424" s="3">
        <v>0.45338323371572653</v>
      </c>
      <c r="J4424" s="2">
        <v>163793</v>
      </c>
      <c r="K4424" s="2">
        <v>284843</v>
      </c>
    </row>
    <row r="4425" spans="1:11" x14ac:dyDescent="0.3">
      <c r="A4425" s="2">
        <v>32</v>
      </c>
      <c r="B4425" s="2" t="s">
        <v>685</v>
      </c>
      <c r="C4425" s="2">
        <v>194</v>
      </c>
      <c r="D4425" s="2" t="s">
        <v>3280</v>
      </c>
      <c r="E4425" s="2" t="s">
        <v>7962</v>
      </c>
      <c r="F4425" s="2">
        <v>3</v>
      </c>
      <c r="G4425" s="2" t="s">
        <v>22</v>
      </c>
      <c r="H4425" s="2">
        <v>3613</v>
      </c>
      <c r="I4425" s="3">
        <v>2.2058329721050349E-2</v>
      </c>
      <c r="J4425" s="2">
        <v>163793</v>
      </c>
      <c r="K4425" s="2">
        <v>284843</v>
      </c>
    </row>
    <row r="4426" spans="1:11" x14ac:dyDescent="0.3">
      <c r="A4426" s="2">
        <v>32</v>
      </c>
      <c r="B4426" s="2" t="s">
        <v>685</v>
      </c>
      <c r="C4426" s="2">
        <v>194</v>
      </c>
      <c r="D4426" s="2" t="s">
        <v>3280</v>
      </c>
      <c r="E4426" s="2" t="s">
        <v>2657</v>
      </c>
      <c r="F4426" s="2">
        <v>4</v>
      </c>
      <c r="G4426" s="2" t="s">
        <v>1023</v>
      </c>
      <c r="H4426" s="2">
        <v>3962</v>
      </c>
      <c r="I4426" s="3">
        <v>2.4189067908884997E-2</v>
      </c>
      <c r="J4426" s="2">
        <v>163793</v>
      </c>
      <c r="K4426" s="2">
        <v>284843</v>
      </c>
    </row>
    <row r="4427" spans="1:11" x14ac:dyDescent="0.3">
      <c r="A4427" s="2">
        <v>32</v>
      </c>
      <c r="B4427" s="2" t="s">
        <v>685</v>
      </c>
      <c r="C4427" s="2">
        <v>194</v>
      </c>
      <c r="D4427" s="2" t="s">
        <v>3280</v>
      </c>
      <c r="E4427" s="2" t="s">
        <v>2658</v>
      </c>
      <c r="F4427" s="2">
        <v>5</v>
      </c>
      <c r="G4427" s="2" t="s">
        <v>19</v>
      </c>
      <c r="H4427" s="2">
        <v>1408</v>
      </c>
      <c r="I4427" s="3">
        <v>8.5962159555048132E-3</v>
      </c>
      <c r="J4427" s="2">
        <v>163793</v>
      </c>
      <c r="K4427" s="2">
        <v>284843</v>
      </c>
    </row>
    <row r="4428" spans="1:11" x14ac:dyDescent="0.3">
      <c r="A4428" s="2">
        <v>32</v>
      </c>
      <c r="B4428" s="2" t="s">
        <v>685</v>
      </c>
      <c r="C4428" s="2">
        <v>194</v>
      </c>
      <c r="D4428" s="2" t="s">
        <v>3280</v>
      </c>
      <c r="E4428" s="2" t="s">
        <v>2659</v>
      </c>
      <c r="F4428" s="2">
        <v>6</v>
      </c>
      <c r="G4428" s="2" t="s">
        <v>19</v>
      </c>
      <c r="H4428" s="2">
        <v>689</v>
      </c>
      <c r="I4428" s="3">
        <v>4.2065289725446145E-3</v>
      </c>
      <c r="J4428" s="2">
        <v>163793</v>
      </c>
      <c r="K4428" s="2">
        <v>284843</v>
      </c>
    </row>
    <row r="4429" spans="1:11" x14ac:dyDescent="0.3">
      <c r="A4429" s="2">
        <v>32</v>
      </c>
      <c r="B4429" s="2" t="s">
        <v>685</v>
      </c>
      <c r="C4429" s="2">
        <v>194</v>
      </c>
      <c r="D4429" s="2" t="s">
        <v>3280</v>
      </c>
      <c r="E4429" s="2" t="s">
        <v>2660</v>
      </c>
      <c r="F4429" s="2">
        <v>7</v>
      </c>
      <c r="G4429" s="2" t="s">
        <v>19</v>
      </c>
      <c r="H4429" s="2">
        <v>413</v>
      </c>
      <c r="I4429" s="3">
        <v>2.5214752767212275E-3</v>
      </c>
      <c r="J4429" s="2">
        <v>163793</v>
      </c>
      <c r="K4429" s="2">
        <v>284843</v>
      </c>
    </row>
    <row r="4430" spans="1:11" x14ac:dyDescent="0.3">
      <c r="A4430" s="2">
        <v>32</v>
      </c>
      <c r="B4430" s="2" t="s">
        <v>685</v>
      </c>
      <c r="C4430" s="2">
        <v>194</v>
      </c>
      <c r="D4430" s="2" t="s">
        <v>3280</v>
      </c>
      <c r="E4430" s="2" t="s">
        <v>2661</v>
      </c>
      <c r="F4430" s="2">
        <v>8</v>
      </c>
      <c r="G4430" s="2" t="s">
        <v>19</v>
      </c>
      <c r="H4430" s="2">
        <v>353</v>
      </c>
      <c r="I4430" s="3">
        <v>2.1551592558900563E-3</v>
      </c>
      <c r="J4430" s="2">
        <v>163793</v>
      </c>
      <c r="K4430" s="2">
        <v>284843</v>
      </c>
    </row>
    <row r="4431" spans="1:11" x14ac:dyDescent="0.3">
      <c r="A4431" s="2">
        <v>32</v>
      </c>
      <c r="B4431" s="2" t="s">
        <v>685</v>
      </c>
      <c r="C4431" s="2">
        <v>194</v>
      </c>
      <c r="D4431" s="2" t="s">
        <v>3280</v>
      </c>
      <c r="E4431" s="2" t="s">
        <v>2662</v>
      </c>
      <c r="F4431" s="2">
        <v>9</v>
      </c>
      <c r="G4431" s="2" t="s">
        <v>19</v>
      </c>
      <c r="H4431" s="2">
        <v>204</v>
      </c>
      <c r="I4431" s="3">
        <v>1.2454744708259816E-3</v>
      </c>
      <c r="J4431" s="2">
        <v>163793</v>
      </c>
      <c r="K4431" s="2">
        <v>284843</v>
      </c>
    </row>
    <row r="4432" spans="1:11" x14ac:dyDescent="0.3">
      <c r="A4432" s="2">
        <v>32</v>
      </c>
      <c r="B4432" s="2" t="s">
        <v>685</v>
      </c>
      <c r="C4432" s="2">
        <v>194</v>
      </c>
      <c r="D4432" s="2" t="s">
        <v>3280</v>
      </c>
      <c r="E4432" s="2" t="s">
        <v>2663</v>
      </c>
      <c r="F4432" s="2">
        <v>10</v>
      </c>
      <c r="G4432" s="2" t="s">
        <v>19</v>
      </c>
      <c r="H4432" s="2">
        <v>223</v>
      </c>
      <c r="I4432" s="3">
        <v>1.3614745440891857E-3</v>
      </c>
      <c r="J4432" s="2">
        <v>163793</v>
      </c>
      <c r="K4432" s="2">
        <v>284843</v>
      </c>
    </row>
    <row r="4433" spans="1:11" x14ac:dyDescent="0.3">
      <c r="A4433" s="2">
        <v>32</v>
      </c>
      <c r="B4433" s="2" t="s">
        <v>685</v>
      </c>
      <c r="C4433" s="2">
        <v>194</v>
      </c>
      <c r="D4433" s="2" t="s">
        <v>3280</v>
      </c>
      <c r="E4433" s="2" t="s">
        <v>2664</v>
      </c>
      <c r="F4433" s="2">
        <v>11</v>
      </c>
      <c r="G4433" s="2" t="s">
        <v>1962</v>
      </c>
      <c r="H4433" s="2">
        <v>270</v>
      </c>
      <c r="I4433" s="3">
        <v>1.6484220937402698E-3</v>
      </c>
      <c r="J4433" s="2">
        <v>163793</v>
      </c>
      <c r="K4433" s="2">
        <v>284843</v>
      </c>
    </row>
    <row r="4434" spans="1:11" x14ac:dyDescent="0.3">
      <c r="A4434" s="2">
        <v>32</v>
      </c>
      <c r="B4434" s="2" t="s">
        <v>685</v>
      </c>
      <c r="C4434" s="2">
        <v>194</v>
      </c>
      <c r="D4434" s="2" t="s">
        <v>3280</v>
      </c>
      <c r="E4434" s="2" t="s">
        <v>2665</v>
      </c>
      <c r="F4434" s="2">
        <v>12</v>
      </c>
      <c r="G4434" s="2" t="s">
        <v>19</v>
      </c>
      <c r="H4434" s="2">
        <v>176</v>
      </c>
      <c r="I4434" s="3">
        <v>1.0745269944381017E-3</v>
      </c>
      <c r="J4434" s="2">
        <v>163793</v>
      </c>
      <c r="K4434" s="2">
        <v>284843</v>
      </c>
    </row>
    <row r="4435" spans="1:11" x14ac:dyDescent="0.3">
      <c r="A4435" s="2">
        <v>32</v>
      </c>
      <c r="B4435" s="2" t="s">
        <v>685</v>
      </c>
      <c r="C4435" s="2">
        <v>194</v>
      </c>
      <c r="D4435" s="2" t="s">
        <v>3280</v>
      </c>
      <c r="E4435" s="2" t="s">
        <v>2666</v>
      </c>
      <c r="F4435" s="2">
        <v>13</v>
      </c>
      <c r="G4435" s="2" t="s">
        <v>19</v>
      </c>
      <c r="H4435" s="2">
        <v>180</v>
      </c>
      <c r="I4435" s="3">
        <v>1.0989480624935132E-3</v>
      </c>
      <c r="J4435" s="2">
        <v>163793</v>
      </c>
      <c r="K4435" s="2">
        <v>284843</v>
      </c>
    </row>
    <row r="4436" spans="1:11" x14ac:dyDescent="0.3">
      <c r="A4436" s="2">
        <v>32</v>
      </c>
      <c r="B4436" s="2" t="s">
        <v>685</v>
      </c>
      <c r="C4436" s="2">
        <v>194</v>
      </c>
      <c r="D4436" s="2" t="s">
        <v>3280</v>
      </c>
      <c r="E4436" s="2" t="s">
        <v>2667</v>
      </c>
      <c r="F4436" s="2">
        <v>14</v>
      </c>
      <c r="G4436" s="2" t="s">
        <v>19</v>
      </c>
      <c r="H4436" s="2">
        <v>164</v>
      </c>
      <c r="I4436" s="3">
        <v>1.0012637902718675E-3</v>
      </c>
      <c r="J4436" s="2">
        <v>163793</v>
      </c>
      <c r="K4436" s="2">
        <v>284843</v>
      </c>
    </row>
    <row r="4437" spans="1:11" x14ac:dyDescent="0.3">
      <c r="A4437" s="2">
        <v>36</v>
      </c>
      <c r="B4437" s="2" t="s">
        <v>759</v>
      </c>
      <c r="C4437" s="2">
        <v>195</v>
      </c>
      <c r="D4437" s="2" t="s">
        <v>3300</v>
      </c>
      <c r="E4437" s="2" t="s">
        <v>2769</v>
      </c>
      <c r="F4437" s="2">
        <v>1</v>
      </c>
      <c r="G4437" s="2" t="s">
        <v>1992</v>
      </c>
      <c r="H4437" s="2">
        <v>108119</v>
      </c>
      <c r="I4437" s="3">
        <v>0.59688416078260342</v>
      </c>
      <c r="J4437" s="2">
        <v>181139</v>
      </c>
      <c r="K4437" s="2">
        <v>312488</v>
      </c>
    </row>
    <row r="4438" spans="1:11" x14ac:dyDescent="0.3">
      <c r="A4438" s="2">
        <v>36</v>
      </c>
      <c r="B4438" s="2" t="s">
        <v>759</v>
      </c>
      <c r="C4438" s="2">
        <v>195</v>
      </c>
      <c r="D4438" s="2" t="s">
        <v>3300</v>
      </c>
      <c r="E4438" s="2" t="s">
        <v>760</v>
      </c>
      <c r="F4438" s="2">
        <v>2</v>
      </c>
      <c r="G4438" s="2" t="s">
        <v>51</v>
      </c>
      <c r="H4438" s="2">
        <v>56726</v>
      </c>
      <c r="I4438" s="3">
        <v>0.31316281971303805</v>
      </c>
      <c r="J4438" s="2">
        <v>181139</v>
      </c>
      <c r="K4438" s="2">
        <v>312488</v>
      </c>
    </row>
    <row r="4439" spans="1:11" x14ac:dyDescent="0.3">
      <c r="A4439" s="2">
        <v>36</v>
      </c>
      <c r="B4439" s="2" t="s">
        <v>759</v>
      </c>
      <c r="C4439" s="2">
        <v>195</v>
      </c>
      <c r="D4439" s="2" t="s">
        <v>3300</v>
      </c>
      <c r="E4439" s="2" t="s">
        <v>2770</v>
      </c>
      <c r="F4439" s="2">
        <v>3</v>
      </c>
      <c r="G4439" s="2" t="s">
        <v>19</v>
      </c>
      <c r="H4439" s="2">
        <v>3736</v>
      </c>
      <c r="I4439" s="3">
        <v>2.0625044855056063E-2</v>
      </c>
      <c r="J4439" s="2">
        <v>181139</v>
      </c>
      <c r="K4439" s="2">
        <v>312488</v>
      </c>
    </row>
    <row r="4440" spans="1:11" x14ac:dyDescent="0.3">
      <c r="A4440" s="2">
        <v>36</v>
      </c>
      <c r="B4440" s="2" t="s">
        <v>759</v>
      </c>
      <c r="C4440" s="2">
        <v>195</v>
      </c>
      <c r="D4440" s="2" t="s">
        <v>3300</v>
      </c>
      <c r="E4440" s="2" t="s">
        <v>2771</v>
      </c>
      <c r="F4440" s="2">
        <v>4</v>
      </c>
      <c r="G4440" s="2" t="s">
        <v>1023</v>
      </c>
      <c r="H4440" s="2">
        <v>733</v>
      </c>
      <c r="I4440" s="3">
        <v>4.0466161345706891E-3</v>
      </c>
      <c r="J4440" s="2">
        <v>181139</v>
      </c>
      <c r="K4440" s="2">
        <v>312488</v>
      </c>
    </row>
    <row r="4441" spans="1:11" x14ac:dyDescent="0.3">
      <c r="A4441" s="2">
        <v>36</v>
      </c>
      <c r="B4441" s="2" t="s">
        <v>759</v>
      </c>
      <c r="C4441" s="2">
        <v>195</v>
      </c>
      <c r="D4441" s="2" t="s">
        <v>3300</v>
      </c>
      <c r="E4441" s="2" t="s">
        <v>2772</v>
      </c>
      <c r="F4441" s="2">
        <v>5</v>
      </c>
      <c r="G4441" s="2" t="s">
        <v>11</v>
      </c>
      <c r="H4441" s="2">
        <v>976</v>
      </c>
      <c r="I4441" s="3">
        <v>5.3881273497148599E-3</v>
      </c>
      <c r="J4441" s="2">
        <v>181139</v>
      </c>
      <c r="K4441" s="2">
        <v>312488</v>
      </c>
    </row>
    <row r="4442" spans="1:11" x14ac:dyDescent="0.3">
      <c r="A4442" s="2">
        <v>36</v>
      </c>
      <c r="B4442" s="2" t="s">
        <v>759</v>
      </c>
      <c r="C4442" s="2">
        <v>195</v>
      </c>
      <c r="D4442" s="2" t="s">
        <v>3300</v>
      </c>
      <c r="E4442" s="2" t="s">
        <v>7963</v>
      </c>
      <c r="F4442" s="2">
        <v>6</v>
      </c>
      <c r="G4442" s="2" t="s">
        <v>22</v>
      </c>
      <c r="H4442" s="2">
        <v>962</v>
      </c>
      <c r="I4442" s="3">
        <v>5.3108386377312454E-3</v>
      </c>
      <c r="J4442" s="2">
        <v>181139</v>
      </c>
      <c r="K4442" s="2">
        <v>312488</v>
      </c>
    </row>
    <row r="4443" spans="1:11" x14ac:dyDescent="0.3">
      <c r="A4443" s="2">
        <v>36</v>
      </c>
      <c r="B4443" s="2" t="s">
        <v>759</v>
      </c>
      <c r="C4443" s="2">
        <v>195</v>
      </c>
      <c r="D4443" s="2" t="s">
        <v>3300</v>
      </c>
      <c r="E4443" s="2" t="s">
        <v>2773</v>
      </c>
      <c r="F4443" s="2">
        <v>7</v>
      </c>
      <c r="G4443" s="2" t="s">
        <v>19</v>
      </c>
      <c r="H4443" s="2">
        <v>2169</v>
      </c>
      <c r="I4443" s="3">
        <v>1.197422973517575E-2</v>
      </c>
      <c r="J4443" s="2">
        <v>181139</v>
      </c>
      <c r="K4443" s="2">
        <v>312488</v>
      </c>
    </row>
    <row r="4444" spans="1:11" x14ac:dyDescent="0.3">
      <c r="A4444" s="2">
        <v>36</v>
      </c>
      <c r="B4444" s="2" t="s">
        <v>759</v>
      </c>
      <c r="C4444" s="2">
        <v>195</v>
      </c>
      <c r="D4444" s="2" t="s">
        <v>3300</v>
      </c>
      <c r="E4444" s="2" t="s">
        <v>2774</v>
      </c>
      <c r="F4444" s="2">
        <v>8</v>
      </c>
      <c r="G4444" s="2" t="s">
        <v>19</v>
      </c>
      <c r="H4444" s="2">
        <v>816</v>
      </c>
      <c r="I4444" s="3">
        <v>4.5048277841878339E-3</v>
      </c>
      <c r="J4444" s="2">
        <v>181139</v>
      </c>
      <c r="K4444" s="2">
        <v>312488</v>
      </c>
    </row>
    <row r="4445" spans="1:11" x14ac:dyDescent="0.3">
      <c r="A4445" s="2">
        <v>36</v>
      </c>
      <c r="B4445" s="2" t="s">
        <v>759</v>
      </c>
      <c r="C4445" s="2">
        <v>195</v>
      </c>
      <c r="D4445" s="2" t="s">
        <v>3300</v>
      </c>
      <c r="E4445" s="2" t="s">
        <v>2775</v>
      </c>
      <c r="F4445" s="2">
        <v>9</v>
      </c>
      <c r="G4445" s="2" t="s">
        <v>1952</v>
      </c>
      <c r="H4445" s="2">
        <v>769</v>
      </c>
      <c r="I4445" s="3">
        <v>4.2453585368142695E-3</v>
      </c>
      <c r="J4445" s="2">
        <v>181139</v>
      </c>
      <c r="K4445" s="2">
        <v>312488</v>
      </c>
    </row>
    <row r="4446" spans="1:11" x14ac:dyDescent="0.3">
      <c r="A4446" s="2">
        <v>36</v>
      </c>
      <c r="B4446" s="2" t="s">
        <v>759</v>
      </c>
      <c r="C4446" s="2">
        <v>195</v>
      </c>
      <c r="D4446" s="2" t="s">
        <v>3300</v>
      </c>
      <c r="E4446" s="2" t="s">
        <v>2776</v>
      </c>
      <c r="F4446" s="2">
        <v>10</v>
      </c>
      <c r="G4446" s="2" t="s">
        <v>19</v>
      </c>
      <c r="H4446" s="2">
        <v>658</v>
      </c>
      <c r="I4446" s="3">
        <v>3.6325694632298954E-3</v>
      </c>
      <c r="J4446" s="2">
        <v>181139</v>
      </c>
      <c r="K4446" s="2">
        <v>312488</v>
      </c>
    </row>
    <row r="4447" spans="1:11" x14ac:dyDescent="0.3">
      <c r="A4447" s="2">
        <v>36</v>
      </c>
      <c r="B4447" s="2" t="s">
        <v>759</v>
      </c>
      <c r="C4447" s="2">
        <v>195</v>
      </c>
      <c r="D4447" s="2" t="s">
        <v>3300</v>
      </c>
      <c r="E4447" s="2" t="s">
        <v>2777</v>
      </c>
      <c r="F4447" s="2">
        <v>12</v>
      </c>
      <c r="G4447" s="2" t="s">
        <v>19</v>
      </c>
      <c r="H4447" s="2">
        <v>518</v>
      </c>
      <c r="I4447" s="3">
        <v>2.8596823433937471E-3</v>
      </c>
      <c r="J4447" s="2">
        <v>181139</v>
      </c>
      <c r="K4447" s="2">
        <v>312488</v>
      </c>
    </row>
    <row r="4448" spans="1:11" x14ac:dyDescent="0.3">
      <c r="A4448" s="2">
        <v>36</v>
      </c>
      <c r="B4448" s="2" t="s">
        <v>759</v>
      </c>
      <c r="C4448" s="2">
        <v>195</v>
      </c>
      <c r="D4448" s="2" t="s">
        <v>3300</v>
      </c>
      <c r="E4448" s="2" t="s">
        <v>2778</v>
      </c>
      <c r="F4448" s="2">
        <v>13</v>
      </c>
      <c r="G4448" s="2" t="s">
        <v>19</v>
      </c>
      <c r="H4448" s="2">
        <v>498</v>
      </c>
      <c r="I4448" s="3">
        <v>2.749269897702869E-3</v>
      </c>
      <c r="J4448" s="2">
        <v>181139</v>
      </c>
      <c r="K4448" s="2">
        <v>312488</v>
      </c>
    </row>
    <row r="4449" spans="1:11" x14ac:dyDescent="0.3">
      <c r="A4449" s="2">
        <v>36</v>
      </c>
      <c r="B4449" s="2" t="s">
        <v>759</v>
      </c>
      <c r="C4449" s="2">
        <v>195</v>
      </c>
      <c r="D4449" s="2" t="s">
        <v>3300</v>
      </c>
      <c r="E4449" s="2" t="s">
        <v>2779</v>
      </c>
      <c r="F4449" s="2">
        <v>14</v>
      </c>
      <c r="G4449" s="2" t="s">
        <v>2780</v>
      </c>
      <c r="H4449" s="2">
        <v>267</v>
      </c>
      <c r="I4449" s="3">
        <v>1.474006149973225E-3</v>
      </c>
      <c r="J4449" s="2">
        <v>181139</v>
      </c>
      <c r="K4449" s="2">
        <v>312488</v>
      </c>
    </row>
    <row r="4450" spans="1:11" x14ac:dyDescent="0.3">
      <c r="A4450" s="2">
        <v>36</v>
      </c>
      <c r="B4450" s="2" t="s">
        <v>759</v>
      </c>
      <c r="C4450" s="2">
        <v>195</v>
      </c>
      <c r="D4450" s="2" t="s">
        <v>3300</v>
      </c>
      <c r="E4450" s="2" t="s">
        <v>2781</v>
      </c>
      <c r="F4450" s="2">
        <v>15</v>
      </c>
      <c r="G4450" s="2" t="s">
        <v>1038</v>
      </c>
      <c r="H4450" s="2">
        <v>260</v>
      </c>
      <c r="I4450" s="3">
        <v>1.4353617939814175E-3</v>
      </c>
      <c r="J4450" s="2">
        <v>181139</v>
      </c>
      <c r="K4450" s="2">
        <v>312488</v>
      </c>
    </row>
    <row r="4451" spans="1:11" x14ac:dyDescent="0.3">
      <c r="A4451" s="2">
        <v>36</v>
      </c>
      <c r="B4451" s="2" t="s">
        <v>759</v>
      </c>
      <c r="C4451" s="2">
        <v>195</v>
      </c>
      <c r="D4451" s="2" t="s">
        <v>3300</v>
      </c>
      <c r="E4451" s="2" t="s">
        <v>2782</v>
      </c>
      <c r="F4451" s="2">
        <v>16</v>
      </c>
      <c r="G4451" s="2" t="s">
        <v>19</v>
      </c>
      <c r="H4451" s="2">
        <v>353</v>
      </c>
      <c r="I4451" s="3">
        <v>1.9487796664440016E-3</v>
      </c>
      <c r="J4451" s="2">
        <v>181139</v>
      </c>
      <c r="K4451" s="2">
        <v>312488</v>
      </c>
    </row>
    <row r="4452" spans="1:11" x14ac:dyDescent="0.3">
      <c r="A4452" s="2">
        <v>36</v>
      </c>
      <c r="B4452" s="2" t="s">
        <v>759</v>
      </c>
      <c r="C4452" s="2">
        <v>195</v>
      </c>
      <c r="D4452" s="2" t="s">
        <v>3300</v>
      </c>
      <c r="E4452" s="2" t="s">
        <v>2783</v>
      </c>
      <c r="F4452" s="2">
        <v>17</v>
      </c>
      <c r="G4452" s="2" t="s">
        <v>19</v>
      </c>
      <c r="H4452" s="2">
        <v>342</v>
      </c>
      <c r="I4452" s="3">
        <v>1.8880528213140186E-3</v>
      </c>
      <c r="J4452" s="2">
        <v>181139</v>
      </c>
      <c r="K4452" s="2">
        <v>312488</v>
      </c>
    </row>
    <row r="4453" spans="1:11" x14ac:dyDescent="0.3">
      <c r="A4453" s="2">
        <v>36</v>
      </c>
      <c r="B4453" s="2" t="s">
        <v>759</v>
      </c>
      <c r="C4453" s="2">
        <v>195</v>
      </c>
      <c r="D4453" s="2" t="s">
        <v>3300</v>
      </c>
      <c r="E4453" s="2" t="s">
        <v>2784</v>
      </c>
      <c r="F4453" s="2">
        <v>18</v>
      </c>
      <c r="G4453" s="2" t="s">
        <v>19</v>
      </c>
      <c r="H4453" s="2">
        <v>477</v>
      </c>
      <c r="I4453" s="3">
        <v>2.6333368297274469E-3</v>
      </c>
      <c r="J4453" s="2">
        <v>181139</v>
      </c>
      <c r="K4453" s="2">
        <v>312488</v>
      </c>
    </row>
    <row r="4454" spans="1:11" x14ac:dyDescent="0.3">
      <c r="A4454" s="2">
        <v>36</v>
      </c>
      <c r="B4454" s="2" t="s">
        <v>759</v>
      </c>
      <c r="C4454" s="2">
        <v>195</v>
      </c>
      <c r="D4454" s="2" t="s">
        <v>3300</v>
      </c>
      <c r="E4454" s="2" t="s">
        <v>2785</v>
      </c>
      <c r="F4454" s="2">
        <v>19</v>
      </c>
      <c r="G4454" s="2" t="s">
        <v>1962</v>
      </c>
      <c r="H4454" s="2">
        <v>171</v>
      </c>
      <c r="I4454" s="3">
        <v>9.4402641065700931E-4</v>
      </c>
      <c r="J4454" s="2">
        <v>181139</v>
      </c>
      <c r="K4454" s="2">
        <v>312488</v>
      </c>
    </row>
    <row r="4455" spans="1:11" x14ac:dyDescent="0.3">
      <c r="A4455" s="2">
        <v>36</v>
      </c>
      <c r="B4455" s="2" t="s">
        <v>759</v>
      </c>
      <c r="C4455" s="2">
        <v>195</v>
      </c>
      <c r="D4455" s="2" t="s">
        <v>3300</v>
      </c>
      <c r="E4455" s="2" t="s">
        <v>2786</v>
      </c>
      <c r="F4455" s="2">
        <v>20</v>
      </c>
      <c r="G4455" s="2" t="s">
        <v>19</v>
      </c>
      <c r="H4455" s="2">
        <v>171</v>
      </c>
      <c r="I4455" s="3">
        <v>9.4402641065700931E-4</v>
      </c>
      <c r="J4455" s="2">
        <v>181139</v>
      </c>
      <c r="K4455" s="2">
        <v>312488</v>
      </c>
    </row>
    <row r="4456" spans="1:11" x14ac:dyDescent="0.3">
      <c r="A4456" s="2">
        <v>36</v>
      </c>
      <c r="B4456" s="2" t="s">
        <v>759</v>
      </c>
      <c r="C4456" s="2">
        <v>195</v>
      </c>
      <c r="D4456" s="2" t="s">
        <v>3300</v>
      </c>
      <c r="E4456" s="2" t="s">
        <v>2787</v>
      </c>
      <c r="F4456" s="2">
        <v>21</v>
      </c>
      <c r="G4456" s="2" t="s">
        <v>19</v>
      </c>
      <c r="H4456" s="2">
        <v>125</v>
      </c>
      <c r="I4456" s="3">
        <v>6.9007778556798923E-4</v>
      </c>
      <c r="J4456" s="2">
        <v>181139</v>
      </c>
      <c r="K4456" s="2">
        <v>312488</v>
      </c>
    </row>
    <row r="4457" spans="1:11" x14ac:dyDescent="0.3">
      <c r="A4457" s="2">
        <v>36</v>
      </c>
      <c r="B4457" s="2" t="s">
        <v>759</v>
      </c>
      <c r="C4457" s="2">
        <v>195</v>
      </c>
      <c r="D4457" s="2" t="s">
        <v>3300</v>
      </c>
      <c r="E4457" s="2" t="s">
        <v>2788</v>
      </c>
      <c r="F4457" s="2">
        <v>22</v>
      </c>
      <c r="G4457" s="2" t="s">
        <v>19</v>
      </c>
      <c r="H4457" s="2">
        <v>201</v>
      </c>
      <c r="I4457" s="3">
        <v>1.1096450791933266E-3</v>
      </c>
      <c r="J4457" s="2">
        <v>181139</v>
      </c>
      <c r="K4457" s="2">
        <v>312488</v>
      </c>
    </row>
    <row r="4458" spans="1:11" x14ac:dyDescent="0.3">
      <c r="A4458" s="2">
        <v>36</v>
      </c>
      <c r="B4458" s="2" t="s">
        <v>759</v>
      </c>
      <c r="C4458" s="2">
        <v>195</v>
      </c>
      <c r="D4458" s="2" t="s">
        <v>3300</v>
      </c>
      <c r="E4458" s="2" t="s">
        <v>2789</v>
      </c>
      <c r="F4458" s="2">
        <v>23</v>
      </c>
      <c r="G4458" s="2" t="s">
        <v>1971</v>
      </c>
      <c r="H4458" s="2">
        <v>96</v>
      </c>
      <c r="I4458" s="3">
        <v>5.2997973931621575E-4</v>
      </c>
      <c r="J4458" s="2">
        <v>181139</v>
      </c>
      <c r="K4458" s="2">
        <v>312488</v>
      </c>
    </row>
    <row r="4459" spans="1:11" x14ac:dyDescent="0.3">
      <c r="A4459" s="2">
        <v>36</v>
      </c>
      <c r="B4459" s="2" t="s">
        <v>759</v>
      </c>
      <c r="C4459" s="2">
        <v>195</v>
      </c>
      <c r="D4459" s="2" t="s">
        <v>3300</v>
      </c>
      <c r="E4459" s="2" t="s">
        <v>2790</v>
      </c>
      <c r="F4459" s="2">
        <v>24</v>
      </c>
      <c r="G4459" s="2" t="s">
        <v>19</v>
      </c>
      <c r="H4459" s="2">
        <v>154</v>
      </c>
      <c r="I4459" s="3">
        <v>8.501758318197627E-4</v>
      </c>
      <c r="J4459" s="2">
        <v>181139</v>
      </c>
      <c r="K4459" s="2">
        <v>312488</v>
      </c>
    </row>
    <row r="4460" spans="1:11" x14ac:dyDescent="0.3">
      <c r="A4460" s="2">
        <v>36</v>
      </c>
      <c r="B4460" s="2" t="s">
        <v>759</v>
      </c>
      <c r="C4460" s="2">
        <v>195</v>
      </c>
      <c r="D4460" s="2" t="s">
        <v>3300</v>
      </c>
      <c r="E4460" s="2" t="s">
        <v>2792</v>
      </c>
      <c r="F4460" s="2">
        <v>25</v>
      </c>
      <c r="G4460" s="2" t="s">
        <v>19</v>
      </c>
      <c r="H4460" s="2">
        <v>102</v>
      </c>
      <c r="I4460" s="3">
        <v>5.6310347302347924E-4</v>
      </c>
      <c r="J4460" s="2">
        <v>181139</v>
      </c>
      <c r="K4460" s="2">
        <v>312488</v>
      </c>
    </row>
    <row r="4461" spans="1:11" x14ac:dyDescent="0.3">
      <c r="A4461" s="2">
        <v>36</v>
      </c>
      <c r="B4461" s="2" t="s">
        <v>759</v>
      </c>
      <c r="C4461" s="2">
        <v>195</v>
      </c>
      <c r="D4461" s="2" t="s">
        <v>3300</v>
      </c>
      <c r="E4461" s="2" t="s">
        <v>2791</v>
      </c>
      <c r="F4461" s="2">
        <v>26</v>
      </c>
      <c r="G4461" s="2" t="s">
        <v>1980</v>
      </c>
      <c r="H4461" s="2">
        <v>130</v>
      </c>
      <c r="I4461" s="3">
        <v>7.1768089699070876E-4</v>
      </c>
      <c r="J4461" s="2">
        <v>181139</v>
      </c>
      <c r="K4461" s="2">
        <v>312488</v>
      </c>
    </row>
    <row r="4462" spans="1:11" x14ac:dyDescent="0.3">
      <c r="A4462" s="2">
        <v>36</v>
      </c>
      <c r="B4462" s="2" t="s">
        <v>759</v>
      </c>
      <c r="C4462" s="2">
        <v>195</v>
      </c>
      <c r="D4462" s="2" t="s">
        <v>3300</v>
      </c>
      <c r="E4462" s="2" t="s">
        <v>2793</v>
      </c>
      <c r="F4462" s="2">
        <v>27</v>
      </c>
      <c r="G4462" s="2" t="s">
        <v>19</v>
      </c>
      <c r="H4462" s="2">
        <v>157</v>
      </c>
      <c r="I4462" s="3">
        <v>8.6673769867339444E-4</v>
      </c>
      <c r="J4462" s="2">
        <v>181139</v>
      </c>
      <c r="K4462" s="2">
        <v>312488</v>
      </c>
    </row>
    <row r="4463" spans="1:11" x14ac:dyDescent="0.3">
      <c r="A4463" s="2">
        <v>36</v>
      </c>
      <c r="B4463" s="2" t="s">
        <v>759</v>
      </c>
      <c r="C4463" s="2">
        <v>195</v>
      </c>
      <c r="D4463" s="2" t="s">
        <v>3300</v>
      </c>
      <c r="E4463" s="2" t="s">
        <v>727</v>
      </c>
      <c r="F4463" s="2">
        <v>28</v>
      </c>
      <c r="G4463" s="2" t="s">
        <v>728</v>
      </c>
      <c r="H4463" s="2">
        <v>135</v>
      </c>
      <c r="I4463" s="3">
        <v>7.452840084134284E-4</v>
      </c>
      <c r="J4463" s="2">
        <v>181139</v>
      </c>
      <c r="K4463" s="2">
        <v>312488</v>
      </c>
    </row>
    <row r="4464" spans="1:11" x14ac:dyDescent="0.3">
      <c r="A4464" s="2">
        <v>36</v>
      </c>
      <c r="B4464" s="2" t="s">
        <v>759</v>
      </c>
      <c r="C4464" s="2">
        <v>195</v>
      </c>
      <c r="D4464" s="2" t="s">
        <v>3300</v>
      </c>
      <c r="E4464" s="2" t="s">
        <v>2794</v>
      </c>
      <c r="F4464" s="2">
        <v>29</v>
      </c>
      <c r="G4464" s="2" t="s">
        <v>2795</v>
      </c>
      <c r="H4464" s="2">
        <v>115</v>
      </c>
      <c r="I4464" s="3">
        <v>6.3487156272255005E-4</v>
      </c>
      <c r="J4464" s="2">
        <v>181139</v>
      </c>
      <c r="K4464" s="2">
        <v>312488</v>
      </c>
    </row>
    <row r="4465" spans="1:11" x14ac:dyDescent="0.3">
      <c r="A4465" s="2">
        <v>36</v>
      </c>
      <c r="B4465" s="2" t="s">
        <v>759</v>
      </c>
      <c r="C4465" s="2">
        <v>195</v>
      </c>
      <c r="D4465" s="2" t="s">
        <v>3300</v>
      </c>
      <c r="E4465" s="2" t="s">
        <v>2760</v>
      </c>
      <c r="F4465" s="2">
        <v>30</v>
      </c>
      <c r="G4465" s="2" t="s">
        <v>19</v>
      </c>
      <c r="H4465" s="2">
        <v>889</v>
      </c>
      <c r="I4465" s="3">
        <v>4.9078332109595392E-3</v>
      </c>
      <c r="J4465" s="2">
        <v>181139</v>
      </c>
      <c r="K4465" s="2">
        <v>312488</v>
      </c>
    </row>
    <row r="4466" spans="1:11" x14ac:dyDescent="0.3">
      <c r="A4466" s="2">
        <v>36</v>
      </c>
      <c r="B4466" s="2" t="s">
        <v>759</v>
      </c>
      <c r="C4466" s="2">
        <v>195</v>
      </c>
      <c r="D4466" s="2" t="s">
        <v>3300</v>
      </c>
      <c r="E4466" s="2" t="s">
        <v>2796</v>
      </c>
      <c r="F4466" s="2">
        <v>30</v>
      </c>
      <c r="G4466" s="2" t="s">
        <v>19</v>
      </c>
      <c r="H4466" s="2">
        <v>90</v>
      </c>
      <c r="I4466" s="3">
        <v>4.9685600560895227E-4</v>
      </c>
      <c r="J4466" s="2">
        <v>181139</v>
      </c>
      <c r="K4466" s="2">
        <v>312488</v>
      </c>
    </row>
    <row r="4467" spans="1:11" x14ac:dyDescent="0.3">
      <c r="A4467" s="2">
        <v>36</v>
      </c>
      <c r="B4467" s="2" t="s">
        <v>759</v>
      </c>
      <c r="C4467" s="2">
        <v>195</v>
      </c>
      <c r="D4467" s="2" t="s">
        <v>3300</v>
      </c>
      <c r="E4467" s="2" t="s">
        <v>2797</v>
      </c>
      <c r="F4467" s="2">
        <v>31</v>
      </c>
      <c r="G4467" s="2" t="s">
        <v>19</v>
      </c>
      <c r="H4467" s="2">
        <v>71</v>
      </c>
      <c r="I4467" s="3">
        <v>3.9196418220261786E-4</v>
      </c>
      <c r="J4467" s="2">
        <v>181139</v>
      </c>
      <c r="K4467" s="2">
        <v>312488</v>
      </c>
    </row>
    <row r="4468" spans="1:11" x14ac:dyDescent="0.3">
      <c r="A4468" s="2">
        <v>36</v>
      </c>
      <c r="B4468" s="2" t="s">
        <v>759</v>
      </c>
      <c r="C4468" s="2">
        <v>195</v>
      </c>
      <c r="D4468" s="2" t="s">
        <v>3300</v>
      </c>
      <c r="E4468" s="2" t="s">
        <v>2798</v>
      </c>
      <c r="F4468" s="2">
        <v>32</v>
      </c>
      <c r="G4468" s="2" t="s">
        <v>19</v>
      </c>
      <c r="H4468" s="2">
        <v>92</v>
      </c>
      <c r="I4468" s="3">
        <v>5.0789725017804006E-4</v>
      </c>
      <c r="J4468" s="2">
        <v>181139</v>
      </c>
      <c r="K4468" s="2">
        <v>312488</v>
      </c>
    </row>
    <row r="4469" spans="1:11" x14ac:dyDescent="0.3">
      <c r="A4469" s="2">
        <v>36</v>
      </c>
      <c r="B4469" s="2" t="s">
        <v>759</v>
      </c>
      <c r="C4469" s="2">
        <v>195</v>
      </c>
      <c r="D4469" s="2" t="s">
        <v>3300</v>
      </c>
      <c r="E4469" s="2" t="s">
        <v>2799</v>
      </c>
      <c r="F4469" s="2">
        <v>33</v>
      </c>
      <c r="G4469" s="2" t="s">
        <v>19</v>
      </c>
      <c r="H4469" s="2">
        <v>61</v>
      </c>
      <c r="I4469" s="3">
        <v>3.3675795935717874E-4</v>
      </c>
      <c r="J4469" s="2">
        <v>181139</v>
      </c>
      <c r="K4469" s="2">
        <v>312488</v>
      </c>
    </row>
    <row r="4470" spans="1:11" x14ac:dyDescent="0.3">
      <c r="A4470" s="2">
        <v>36</v>
      </c>
      <c r="B4470" s="2" t="s">
        <v>759</v>
      </c>
      <c r="C4470" s="2">
        <v>196</v>
      </c>
      <c r="D4470" s="2" t="s">
        <v>3301</v>
      </c>
      <c r="E4470" s="2" t="s">
        <v>2769</v>
      </c>
      <c r="F4470" s="2">
        <v>1</v>
      </c>
      <c r="G4470" s="2" t="s">
        <v>1992</v>
      </c>
      <c r="H4470" s="2">
        <v>93387</v>
      </c>
      <c r="I4470" s="3">
        <v>0.49644360806328147</v>
      </c>
      <c r="J4470" s="2">
        <v>188112</v>
      </c>
      <c r="K4470" s="2">
        <v>302730</v>
      </c>
    </row>
    <row r="4471" spans="1:11" x14ac:dyDescent="0.3">
      <c r="A4471" s="2">
        <v>36</v>
      </c>
      <c r="B4471" s="2" t="s">
        <v>759</v>
      </c>
      <c r="C4471" s="2">
        <v>196</v>
      </c>
      <c r="D4471" s="2" t="s">
        <v>3301</v>
      </c>
      <c r="E4471" s="2" t="s">
        <v>760</v>
      </c>
      <c r="F4471" s="2">
        <v>2</v>
      </c>
      <c r="G4471" s="2" t="s">
        <v>51</v>
      </c>
      <c r="H4471" s="2">
        <v>82019</v>
      </c>
      <c r="I4471" s="3">
        <v>0.43601152504890706</v>
      </c>
      <c r="J4471" s="2">
        <v>188112</v>
      </c>
      <c r="K4471" s="2">
        <v>302730</v>
      </c>
    </row>
    <row r="4472" spans="1:11" x14ac:dyDescent="0.3">
      <c r="A4472" s="2">
        <v>36</v>
      </c>
      <c r="B4472" s="2" t="s">
        <v>759</v>
      </c>
      <c r="C4472" s="2">
        <v>196</v>
      </c>
      <c r="D4472" s="2" t="s">
        <v>3301</v>
      </c>
      <c r="E4472" s="2" t="s">
        <v>2770</v>
      </c>
      <c r="F4472" s="2">
        <v>3</v>
      </c>
      <c r="G4472" s="2" t="s">
        <v>19</v>
      </c>
      <c r="H4472" s="2">
        <v>2462</v>
      </c>
      <c r="I4472" s="3">
        <v>1.3087947605681721E-2</v>
      </c>
      <c r="J4472" s="2">
        <v>188112</v>
      </c>
      <c r="K4472" s="2">
        <v>302730</v>
      </c>
    </row>
    <row r="4473" spans="1:11" x14ac:dyDescent="0.3">
      <c r="A4473" s="2">
        <v>36</v>
      </c>
      <c r="B4473" s="2" t="s">
        <v>759</v>
      </c>
      <c r="C4473" s="2">
        <v>196</v>
      </c>
      <c r="D4473" s="2" t="s">
        <v>3301</v>
      </c>
      <c r="E4473" s="2" t="s">
        <v>2771</v>
      </c>
      <c r="F4473" s="2">
        <v>4</v>
      </c>
      <c r="G4473" s="2" t="s">
        <v>1023</v>
      </c>
      <c r="H4473" s="2">
        <v>796</v>
      </c>
      <c r="I4473" s="3">
        <v>4.2315216466785746E-3</v>
      </c>
      <c r="J4473" s="2">
        <v>188112</v>
      </c>
      <c r="K4473" s="2">
        <v>302730</v>
      </c>
    </row>
    <row r="4474" spans="1:11" x14ac:dyDescent="0.3">
      <c r="A4474" s="2">
        <v>36</v>
      </c>
      <c r="B4474" s="2" t="s">
        <v>759</v>
      </c>
      <c r="C4474" s="2">
        <v>196</v>
      </c>
      <c r="D4474" s="2" t="s">
        <v>3301</v>
      </c>
      <c r="E4474" s="2" t="s">
        <v>2772</v>
      </c>
      <c r="F4474" s="2">
        <v>5</v>
      </c>
      <c r="G4474" s="2" t="s">
        <v>11</v>
      </c>
      <c r="H4474" s="2">
        <v>805</v>
      </c>
      <c r="I4474" s="3">
        <v>4.2793654843922765E-3</v>
      </c>
      <c r="J4474" s="2">
        <v>188112</v>
      </c>
      <c r="K4474" s="2">
        <v>302730</v>
      </c>
    </row>
    <row r="4475" spans="1:11" x14ac:dyDescent="0.3">
      <c r="A4475" s="2">
        <v>36</v>
      </c>
      <c r="B4475" s="2" t="s">
        <v>759</v>
      </c>
      <c r="C4475" s="2">
        <v>196</v>
      </c>
      <c r="D4475" s="2" t="s">
        <v>3301</v>
      </c>
      <c r="E4475" s="2" t="s">
        <v>7963</v>
      </c>
      <c r="F4475" s="2">
        <v>6</v>
      </c>
      <c r="G4475" s="2" t="s">
        <v>22</v>
      </c>
      <c r="H4475" s="2">
        <v>991</v>
      </c>
      <c r="I4475" s="3">
        <v>5.2681381304754615E-3</v>
      </c>
      <c r="J4475" s="2">
        <v>188112</v>
      </c>
      <c r="K4475" s="2">
        <v>302730</v>
      </c>
    </row>
    <row r="4476" spans="1:11" x14ac:dyDescent="0.3">
      <c r="A4476" s="2">
        <v>36</v>
      </c>
      <c r="B4476" s="2" t="s">
        <v>759</v>
      </c>
      <c r="C4476" s="2">
        <v>196</v>
      </c>
      <c r="D4476" s="2" t="s">
        <v>3301</v>
      </c>
      <c r="E4476" s="2" t="s">
        <v>2773</v>
      </c>
      <c r="F4476" s="2">
        <v>7</v>
      </c>
      <c r="G4476" s="2" t="s">
        <v>19</v>
      </c>
      <c r="H4476" s="2">
        <v>1373</v>
      </c>
      <c r="I4476" s="3">
        <v>7.298843242323722E-3</v>
      </c>
      <c r="J4476" s="2">
        <v>188112</v>
      </c>
      <c r="K4476" s="2">
        <v>302730</v>
      </c>
    </row>
    <row r="4477" spans="1:11" x14ac:dyDescent="0.3">
      <c r="A4477" s="2">
        <v>36</v>
      </c>
      <c r="B4477" s="2" t="s">
        <v>759</v>
      </c>
      <c r="C4477" s="2">
        <v>196</v>
      </c>
      <c r="D4477" s="2" t="s">
        <v>3301</v>
      </c>
      <c r="E4477" s="2" t="s">
        <v>2774</v>
      </c>
      <c r="F4477" s="2">
        <v>8</v>
      </c>
      <c r="G4477" s="2" t="s">
        <v>19</v>
      </c>
      <c r="H4477" s="2">
        <v>724</v>
      </c>
      <c r="I4477" s="3">
        <v>3.8487709449689547E-3</v>
      </c>
      <c r="J4477" s="2">
        <v>188112</v>
      </c>
      <c r="K4477" s="2">
        <v>302730</v>
      </c>
    </row>
    <row r="4478" spans="1:11" x14ac:dyDescent="0.3">
      <c r="A4478" s="2">
        <v>36</v>
      </c>
      <c r="B4478" s="2" t="s">
        <v>759</v>
      </c>
      <c r="C4478" s="2">
        <v>196</v>
      </c>
      <c r="D4478" s="2" t="s">
        <v>3301</v>
      </c>
      <c r="E4478" s="2" t="s">
        <v>2775</v>
      </c>
      <c r="F4478" s="2">
        <v>9</v>
      </c>
      <c r="G4478" s="2" t="s">
        <v>1952</v>
      </c>
      <c r="H4478" s="2">
        <v>729</v>
      </c>
      <c r="I4478" s="3">
        <v>3.8753508548099004E-3</v>
      </c>
      <c r="J4478" s="2">
        <v>188112</v>
      </c>
      <c r="K4478" s="2">
        <v>302730</v>
      </c>
    </row>
    <row r="4479" spans="1:11" x14ac:dyDescent="0.3">
      <c r="A4479" s="2">
        <v>36</v>
      </c>
      <c r="B4479" s="2" t="s">
        <v>759</v>
      </c>
      <c r="C4479" s="2">
        <v>196</v>
      </c>
      <c r="D4479" s="2" t="s">
        <v>3301</v>
      </c>
      <c r="E4479" s="2" t="s">
        <v>2776</v>
      </c>
      <c r="F4479" s="2">
        <v>10</v>
      </c>
      <c r="G4479" s="2" t="s">
        <v>19</v>
      </c>
      <c r="H4479" s="2">
        <v>601</v>
      </c>
      <c r="I4479" s="3">
        <v>3.1949051628816874E-3</v>
      </c>
      <c r="J4479" s="2">
        <v>188112</v>
      </c>
      <c r="K4479" s="2">
        <v>302730</v>
      </c>
    </row>
    <row r="4480" spans="1:11" x14ac:dyDescent="0.3">
      <c r="A4480" s="2">
        <v>36</v>
      </c>
      <c r="B4480" s="2" t="s">
        <v>759</v>
      </c>
      <c r="C4480" s="2">
        <v>196</v>
      </c>
      <c r="D4480" s="2" t="s">
        <v>3301</v>
      </c>
      <c r="E4480" s="2" t="s">
        <v>2777</v>
      </c>
      <c r="F4480" s="2">
        <v>12</v>
      </c>
      <c r="G4480" s="2" t="s">
        <v>19</v>
      </c>
      <c r="H4480" s="2">
        <v>490</v>
      </c>
      <c r="I4480" s="3">
        <v>2.6048311644126902E-3</v>
      </c>
      <c r="J4480" s="2">
        <v>188112</v>
      </c>
      <c r="K4480" s="2">
        <v>302730</v>
      </c>
    </row>
    <row r="4481" spans="1:11" x14ac:dyDescent="0.3">
      <c r="A4481" s="2">
        <v>36</v>
      </c>
      <c r="B4481" s="2" t="s">
        <v>759</v>
      </c>
      <c r="C4481" s="2">
        <v>196</v>
      </c>
      <c r="D4481" s="2" t="s">
        <v>3301</v>
      </c>
      <c r="E4481" s="2" t="s">
        <v>2778</v>
      </c>
      <c r="F4481" s="2">
        <v>13</v>
      </c>
      <c r="G4481" s="2" t="s">
        <v>19</v>
      </c>
      <c r="H4481" s="2">
        <v>379</v>
      </c>
      <c r="I4481" s="3">
        <v>2.0147571659436931E-3</v>
      </c>
      <c r="J4481" s="2">
        <v>188112</v>
      </c>
      <c r="K4481" s="2">
        <v>302730</v>
      </c>
    </row>
    <row r="4482" spans="1:11" x14ac:dyDescent="0.3">
      <c r="A4482" s="2">
        <v>36</v>
      </c>
      <c r="B4482" s="2" t="s">
        <v>759</v>
      </c>
      <c r="C4482" s="2">
        <v>196</v>
      </c>
      <c r="D4482" s="2" t="s">
        <v>3301</v>
      </c>
      <c r="E4482" s="2" t="s">
        <v>2779</v>
      </c>
      <c r="F4482" s="2">
        <v>14</v>
      </c>
      <c r="G4482" s="2" t="s">
        <v>2780</v>
      </c>
      <c r="H4482" s="2">
        <v>256</v>
      </c>
      <c r="I4482" s="3">
        <v>1.360891383856426E-3</v>
      </c>
      <c r="J4482" s="2">
        <v>188112</v>
      </c>
      <c r="K4482" s="2">
        <v>302730</v>
      </c>
    </row>
    <row r="4483" spans="1:11" x14ac:dyDescent="0.3">
      <c r="A4483" s="2">
        <v>36</v>
      </c>
      <c r="B4483" s="2" t="s">
        <v>759</v>
      </c>
      <c r="C4483" s="2">
        <v>196</v>
      </c>
      <c r="D4483" s="2" t="s">
        <v>3301</v>
      </c>
      <c r="E4483" s="2" t="s">
        <v>2781</v>
      </c>
      <c r="F4483" s="2">
        <v>15</v>
      </c>
      <c r="G4483" s="2" t="s">
        <v>1038</v>
      </c>
      <c r="H4483" s="2">
        <v>176</v>
      </c>
      <c r="I4483" s="3">
        <v>9.3561282640129283E-4</v>
      </c>
      <c r="J4483" s="2">
        <v>188112</v>
      </c>
      <c r="K4483" s="2">
        <v>302730</v>
      </c>
    </row>
    <row r="4484" spans="1:11" x14ac:dyDescent="0.3">
      <c r="A4484" s="2">
        <v>36</v>
      </c>
      <c r="B4484" s="2" t="s">
        <v>759</v>
      </c>
      <c r="C4484" s="2">
        <v>196</v>
      </c>
      <c r="D4484" s="2" t="s">
        <v>3301</v>
      </c>
      <c r="E4484" s="2" t="s">
        <v>2782</v>
      </c>
      <c r="F4484" s="2">
        <v>16</v>
      </c>
      <c r="G4484" s="2" t="s">
        <v>19</v>
      </c>
      <c r="H4484" s="2">
        <v>216</v>
      </c>
      <c r="I4484" s="3">
        <v>1.1482521051288594E-3</v>
      </c>
      <c r="J4484" s="2">
        <v>188112</v>
      </c>
      <c r="K4484" s="2">
        <v>302730</v>
      </c>
    </row>
    <row r="4485" spans="1:11" x14ac:dyDescent="0.3">
      <c r="A4485" s="2">
        <v>36</v>
      </c>
      <c r="B4485" s="2" t="s">
        <v>759</v>
      </c>
      <c r="C4485" s="2">
        <v>196</v>
      </c>
      <c r="D4485" s="2" t="s">
        <v>3301</v>
      </c>
      <c r="E4485" s="2" t="s">
        <v>2783</v>
      </c>
      <c r="F4485" s="2">
        <v>17</v>
      </c>
      <c r="G4485" s="2" t="s">
        <v>19</v>
      </c>
      <c r="H4485" s="2">
        <v>192</v>
      </c>
      <c r="I4485" s="3">
        <v>1.0206685378923194E-3</v>
      </c>
      <c r="J4485" s="2">
        <v>188112</v>
      </c>
      <c r="K4485" s="2">
        <v>302730</v>
      </c>
    </row>
    <row r="4486" spans="1:11" x14ac:dyDescent="0.3">
      <c r="A4486" s="2">
        <v>36</v>
      </c>
      <c r="B4486" s="2" t="s">
        <v>759</v>
      </c>
      <c r="C4486" s="2">
        <v>196</v>
      </c>
      <c r="D4486" s="2" t="s">
        <v>3301</v>
      </c>
      <c r="E4486" s="2" t="s">
        <v>2784</v>
      </c>
      <c r="F4486" s="2">
        <v>18</v>
      </c>
      <c r="G4486" s="2" t="s">
        <v>19</v>
      </c>
      <c r="H4486" s="2">
        <v>318</v>
      </c>
      <c r="I4486" s="3">
        <v>1.6904822658841542E-3</v>
      </c>
      <c r="J4486" s="2">
        <v>188112</v>
      </c>
      <c r="K4486" s="2">
        <v>302730</v>
      </c>
    </row>
    <row r="4487" spans="1:11" x14ac:dyDescent="0.3">
      <c r="A4487" s="2">
        <v>36</v>
      </c>
      <c r="B4487" s="2" t="s">
        <v>759</v>
      </c>
      <c r="C4487" s="2">
        <v>196</v>
      </c>
      <c r="D4487" s="2" t="s">
        <v>3301</v>
      </c>
      <c r="E4487" s="2" t="s">
        <v>2785</v>
      </c>
      <c r="F4487" s="2">
        <v>19</v>
      </c>
      <c r="G4487" s="2" t="s">
        <v>1962</v>
      </c>
      <c r="H4487" s="2">
        <v>153</v>
      </c>
      <c r="I4487" s="3">
        <v>8.133452411329421E-4</v>
      </c>
      <c r="J4487" s="2">
        <v>188112</v>
      </c>
      <c r="K4487" s="2">
        <v>302730</v>
      </c>
    </row>
    <row r="4488" spans="1:11" x14ac:dyDescent="0.3">
      <c r="A4488" s="2">
        <v>36</v>
      </c>
      <c r="B4488" s="2" t="s">
        <v>759</v>
      </c>
      <c r="C4488" s="2">
        <v>196</v>
      </c>
      <c r="D4488" s="2" t="s">
        <v>3301</v>
      </c>
      <c r="E4488" s="2" t="s">
        <v>2786</v>
      </c>
      <c r="F4488" s="2">
        <v>20</v>
      </c>
      <c r="G4488" s="2" t="s">
        <v>19</v>
      </c>
      <c r="H4488" s="2">
        <v>167</v>
      </c>
      <c r="I4488" s="3">
        <v>8.8776898868759039E-4</v>
      </c>
      <c r="J4488" s="2">
        <v>188112</v>
      </c>
      <c r="K4488" s="2">
        <v>302730</v>
      </c>
    </row>
    <row r="4489" spans="1:11" x14ac:dyDescent="0.3">
      <c r="A4489" s="2">
        <v>36</v>
      </c>
      <c r="B4489" s="2" t="s">
        <v>759</v>
      </c>
      <c r="C4489" s="2">
        <v>196</v>
      </c>
      <c r="D4489" s="2" t="s">
        <v>3301</v>
      </c>
      <c r="E4489" s="2" t="s">
        <v>2787</v>
      </c>
      <c r="F4489" s="2">
        <v>21</v>
      </c>
      <c r="G4489" s="2" t="s">
        <v>19</v>
      </c>
      <c r="H4489" s="2">
        <v>109</v>
      </c>
      <c r="I4489" s="3">
        <v>5.7944203453261884E-4</v>
      </c>
      <c r="J4489" s="2">
        <v>188112</v>
      </c>
      <c r="K4489" s="2">
        <v>302730</v>
      </c>
    </row>
    <row r="4490" spans="1:11" x14ac:dyDescent="0.3">
      <c r="A4490" s="2">
        <v>36</v>
      </c>
      <c r="B4490" s="2" t="s">
        <v>759</v>
      </c>
      <c r="C4490" s="2">
        <v>196</v>
      </c>
      <c r="D4490" s="2" t="s">
        <v>3301</v>
      </c>
      <c r="E4490" s="2" t="s">
        <v>2788</v>
      </c>
      <c r="F4490" s="2">
        <v>22</v>
      </c>
      <c r="G4490" s="2" t="s">
        <v>19</v>
      </c>
      <c r="H4490" s="2">
        <v>138</v>
      </c>
      <c r="I4490" s="3">
        <v>7.3360551161010467E-4</v>
      </c>
      <c r="J4490" s="2">
        <v>188112</v>
      </c>
      <c r="K4490" s="2">
        <v>302730</v>
      </c>
    </row>
    <row r="4491" spans="1:11" x14ac:dyDescent="0.3">
      <c r="A4491" s="2">
        <v>36</v>
      </c>
      <c r="B4491" s="2" t="s">
        <v>759</v>
      </c>
      <c r="C4491" s="2">
        <v>196</v>
      </c>
      <c r="D4491" s="2" t="s">
        <v>3301</v>
      </c>
      <c r="E4491" s="2" t="s">
        <v>2789</v>
      </c>
      <c r="F4491" s="2">
        <v>23</v>
      </c>
      <c r="G4491" s="2" t="s">
        <v>1971</v>
      </c>
      <c r="H4491" s="2">
        <v>56</v>
      </c>
      <c r="I4491" s="3">
        <v>2.976949902185932E-4</v>
      </c>
      <c r="J4491" s="2">
        <v>188112</v>
      </c>
      <c r="K4491" s="2">
        <v>302730</v>
      </c>
    </row>
    <row r="4492" spans="1:11" x14ac:dyDescent="0.3">
      <c r="A4492" s="2">
        <v>36</v>
      </c>
      <c r="B4492" s="2" t="s">
        <v>759</v>
      </c>
      <c r="C4492" s="2">
        <v>196</v>
      </c>
      <c r="D4492" s="2" t="s">
        <v>3301</v>
      </c>
      <c r="E4492" s="2" t="s">
        <v>2790</v>
      </c>
      <c r="F4492" s="2">
        <v>24</v>
      </c>
      <c r="G4492" s="2" t="s">
        <v>19</v>
      </c>
      <c r="H4492" s="2">
        <v>120</v>
      </c>
      <c r="I4492" s="3">
        <v>6.3791783618269969E-4</v>
      </c>
      <c r="J4492" s="2">
        <v>188112</v>
      </c>
      <c r="K4492" s="2">
        <v>302730</v>
      </c>
    </row>
    <row r="4493" spans="1:11" x14ac:dyDescent="0.3">
      <c r="A4493" s="2">
        <v>36</v>
      </c>
      <c r="B4493" s="2" t="s">
        <v>759</v>
      </c>
      <c r="C4493" s="2">
        <v>196</v>
      </c>
      <c r="D4493" s="2" t="s">
        <v>3301</v>
      </c>
      <c r="E4493" s="2" t="s">
        <v>2792</v>
      </c>
      <c r="F4493" s="2">
        <v>25</v>
      </c>
      <c r="G4493" s="2" t="s">
        <v>19</v>
      </c>
      <c r="H4493" s="2">
        <v>73</v>
      </c>
      <c r="I4493" s="3">
        <v>3.8806668367780898E-4</v>
      </c>
      <c r="J4493" s="2">
        <v>188112</v>
      </c>
      <c r="K4493" s="2">
        <v>302730</v>
      </c>
    </row>
    <row r="4494" spans="1:11" x14ac:dyDescent="0.3">
      <c r="A4494" s="2">
        <v>36</v>
      </c>
      <c r="B4494" s="2" t="s">
        <v>759</v>
      </c>
      <c r="C4494" s="2">
        <v>196</v>
      </c>
      <c r="D4494" s="2" t="s">
        <v>3301</v>
      </c>
      <c r="E4494" s="2" t="s">
        <v>2791</v>
      </c>
      <c r="F4494" s="2">
        <v>26</v>
      </c>
      <c r="G4494" s="2" t="s">
        <v>1980</v>
      </c>
      <c r="H4494" s="2">
        <v>144</v>
      </c>
      <c r="I4494" s="3">
        <v>7.6550140341923956E-4</v>
      </c>
      <c r="J4494" s="2">
        <v>188112</v>
      </c>
      <c r="K4494" s="2">
        <v>302730</v>
      </c>
    </row>
    <row r="4495" spans="1:11" x14ac:dyDescent="0.3">
      <c r="A4495" s="2">
        <v>36</v>
      </c>
      <c r="B4495" s="2" t="s">
        <v>759</v>
      </c>
      <c r="C4495" s="2">
        <v>196</v>
      </c>
      <c r="D4495" s="2" t="s">
        <v>3301</v>
      </c>
      <c r="E4495" s="2" t="s">
        <v>2793</v>
      </c>
      <c r="F4495" s="2">
        <v>27</v>
      </c>
      <c r="G4495" s="2" t="s">
        <v>19</v>
      </c>
      <c r="H4495" s="2">
        <v>106</v>
      </c>
      <c r="I4495" s="3">
        <v>5.634940886280514E-4</v>
      </c>
      <c r="J4495" s="2">
        <v>188112</v>
      </c>
      <c r="K4495" s="2">
        <v>302730</v>
      </c>
    </row>
    <row r="4496" spans="1:11" x14ac:dyDescent="0.3">
      <c r="A4496" s="2">
        <v>36</v>
      </c>
      <c r="B4496" s="2" t="s">
        <v>759</v>
      </c>
      <c r="C4496" s="2">
        <v>196</v>
      </c>
      <c r="D4496" s="2" t="s">
        <v>3301</v>
      </c>
      <c r="E4496" s="2" t="s">
        <v>727</v>
      </c>
      <c r="F4496" s="2">
        <v>28</v>
      </c>
      <c r="G4496" s="2" t="s">
        <v>728</v>
      </c>
      <c r="H4496" s="2">
        <v>93</v>
      </c>
      <c r="I4496" s="3">
        <v>4.9438632304159226E-4</v>
      </c>
      <c r="J4496" s="2">
        <v>188112</v>
      </c>
      <c r="K4496" s="2">
        <v>302730</v>
      </c>
    </row>
    <row r="4497" spans="1:11" x14ac:dyDescent="0.3">
      <c r="A4497" s="2">
        <v>36</v>
      </c>
      <c r="B4497" s="2" t="s">
        <v>759</v>
      </c>
      <c r="C4497" s="2">
        <v>196</v>
      </c>
      <c r="D4497" s="2" t="s">
        <v>3301</v>
      </c>
      <c r="E4497" s="2" t="s">
        <v>2794</v>
      </c>
      <c r="F4497" s="2">
        <v>29</v>
      </c>
      <c r="G4497" s="2" t="s">
        <v>2795</v>
      </c>
      <c r="H4497" s="2">
        <v>97</v>
      </c>
      <c r="I4497" s="3">
        <v>5.1565025091434885E-4</v>
      </c>
      <c r="J4497" s="2">
        <v>188112</v>
      </c>
      <c r="K4497" s="2">
        <v>302730</v>
      </c>
    </row>
    <row r="4498" spans="1:11" x14ac:dyDescent="0.3">
      <c r="A4498" s="2">
        <v>36</v>
      </c>
      <c r="B4498" s="2" t="s">
        <v>759</v>
      </c>
      <c r="C4498" s="2">
        <v>196</v>
      </c>
      <c r="D4498" s="2" t="s">
        <v>3301</v>
      </c>
      <c r="E4498" s="2" t="s">
        <v>2760</v>
      </c>
      <c r="F4498" s="2">
        <v>30</v>
      </c>
      <c r="G4498" s="2" t="s">
        <v>19</v>
      </c>
      <c r="H4498" s="2">
        <v>679</v>
      </c>
      <c r="I4498" s="3">
        <v>3.6095517564004422E-3</v>
      </c>
      <c r="J4498" s="2">
        <v>188112</v>
      </c>
      <c r="K4498" s="2">
        <v>302730</v>
      </c>
    </row>
    <row r="4499" spans="1:11" x14ac:dyDescent="0.3">
      <c r="A4499" s="2">
        <v>36</v>
      </c>
      <c r="B4499" s="2" t="s">
        <v>759</v>
      </c>
      <c r="C4499" s="2">
        <v>196</v>
      </c>
      <c r="D4499" s="2" t="s">
        <v>3301</v>
      </c>
      <c r="E4499" s="2" t="s">
        <v>2796</v>
      </c>
      <c r="F4499" s="2">
        <v>30</v>
      </c>
      <c r="G4499" s="2" t="s">
        <v>19</v>
      </c>
      <c r="H4499" s="2">
        <v>77</v>
      </c>
      <c r="I4499" s="3">
        <v>4.0933061155056563E-4</v>
      </c>
      <c r="J4499" s="2">
        <v>188112</v>
      </c>
      <c r="K4499" s="2">
        <v>302730</v>
      </c>
    </row>
    <row r="4500" spans="1:11" x14ac:dyDescent="0.3">
      <c r="A4500" s="2">
        <v>36</v>
      </c>
      <c r="B4500" s="2" t="s">
        <v>759</v>
      </c>
      <c r="C4500" s="2">
        <v>196</v>
      </c>
      <c r="D4500" s="2" t="s">
        <v>3301</v>
      </c>
      <c r="E4500" s="2" t="s">
        <v>2797</v>
      </c>
      <c r="F4500" s="2">
        <v>31</v>
      </c>
      <c r="G4500" s="2" t="s">
        <v>19</v>
      </c>
      <c r="H4500" s="2">
        <v>51</v>
      </c>
      <c r="I4500" s="3">
        <v>2.7111508037764735E-4</v>
      </c>
      <c r="J4500" s="2">
        <v>188112</v>
      </c>
      <c r="K4500" s="2">
        <v>302730</v>
      </c>
    </row>
    <row r="4501" spans="1:11" x14ac:dyDescent="0.3">
      <c r="A4501" s="2">
        <v>36</v>
      </c>
      <c r="B4501" s="2" t="s">
        <v>759</v>
      </c>
      <c r="C4501" s="2">
        <v>196</v>
      </c>
      <c r="D4501" s="2" t="s">
        <v>3301</v>
      </c>
      <c r="E4501" s="2" t="s">
        <v>2798</v>
      </c>
      <c r="F4501" s="2">
        <v>32</v>
      </c>
      <c r="G4501" s="2" t="s">
        <v>19</v>
      </c>
      <c r="H4501" s="2">
        <v>88</v>
      </c>
      <c r="I4501" s="3">
        <v>4.6780641320064641E-4</v>
      </c>
      <c r="J4501" s="2">
        <v>188112</v>
      </c>
      <c r="K4501" s="2">
        <v>302730</v>
      </c>
    </row>
    <row r="4502" spans="1:11" x14ac:dyDescent="0.3">
      <c r="A4502" s="2">
        <v>36</v>
      </c>
      <c r="B4502" s="2" t="s">
        <v>759</v>
      </c>
      <c r="C4502" s="2">
        <v>196</v>
      </c>
      <c r="D4502" s="2" t="s">
        <v>3301</v>
      </c>
      <c r="E4502" s="2" t="s">
        <v>2799</v>
      </c>
      <c r="F4502" s="2">
        <v>33</v>
      </c>
      <c r="G4502" s="2" t="s">
        <v>19</v>
      </c>
      <c r="H4502" s="2">
        <v>47</v>
      </c>
      <c r="I4502" s="3">
        <v>2.498511525048907E-4</v>
      </c>
      <c r="J4502" s="2">
        <v>188112</v>
      </c>
      <c r="K4502" s="2">
        <v>302730</v>
      </c>
    </row>
    <row r="4503" spans="1:11" x14ac:dyDescent="0.3">
      <c r="A4503" s="2">
        <v>36</v>
      </c>
      <c r="B4503" s="2" t="s">
        <v>759</v>
      </c>
      <c r="C4503" s="2">
        <v>197</v>
      </c>
      <c r="D4503" s="2" t="s">
        <v>3490</v>
      </c>
      <c r="E4503" s="2" t="s">
        <v>2769</v>
      </c>
      <c r="F4503" s="2">
        <v>1</v>
      </c>
      <c r="G4503" s="2" t="s">
        <v>1992</v>
      </c>
      <c r="H4503" s="2">
        <v>116549</v>
      </c>
      <c r="I4503" s="3">
        <v>0.57304619318042138</v>
      </c>
      <c r="J4503" s="2">
        <v>203385</v>
      </c>
      <c r="K4503" s="2">
        <v>352947</v>
      </c>
    </row>
    <row r="4504" spans="1:11" x14ac:dyDescent="0.3">
      <c r="A4504" s="2">
        <v>36</v>
      </c>
      <c r="B4504" s="2" t="s">
        <v>759</v>
      </c>
      <c r="C4504" s="2">
        <v>197</v>
      </c>
      <c r="D4504" s="2" t="s">
        <v>3490</v>
      </c>
      <c r="E4504" s="2" t="s">
        <v>760</v>
      </c>
      <c r="F4504" s="2">
        <v>2</v>
      </c>
      <c r="G4504" s="2" t="s">
        <v>51</v>
      </c>
      <c r="H4504" s="2">
        <v>70286</v>
      </c>
      <c r="I4504" s="3">
        <v>0.3455810408830543</v>
      </c>
      <c r="J4504" s="2">
        <v>203385</v>
      </c>
      <c r="K4504" s="2">
        <v>352947</v>
      </c>
    </row>
    <row r="4505" spans="1:11" x14ac:dyDescent="0.3">
      <c r="A4505" s="2">
        <v>36</v>
      </c>
      <c r="B4505" s="2" t="s">
        <v>759</v>
      </c>
      <c r="C4505" s="2">
        <v>197</v>
      </c>
      <c r="D4505" s="2" t="s">
        <v>3490</v>
      </c>
      <c r="E4505" s="2" t="s">
        <v>2770</v>
      </c>
      <c r="F4505" s="2">
        <v>3</v>
      </c>
      <c r="G4505" s="2" t="s">
        <v>19</v>
      </c>
      <c r="H4505" s="2">
        <v>3756</v>
      </c>
      <c r="I4505" s="3">
        <v>1.8467438601666789E-2</v>
      </c>
      <c r="J4505" s="2">
        <v>203385</v>
      </c>
      <c r="K4505" s="2">
        <v>352947</v>
      </c>
    </row>
    <row r="4506" spans="1:11" x14ac:dyDescent="0.3">
      <c r="A4506" s="2">
        <v>36</v>
      </c>
      <c r="B4506" s="2" t="s">
        <v>759</v>
      </c>
      <c r="C4506" s="2">
        <v>197</v>
      </c>
      <c r="D4506" s="2" t="s">
        <v>3490</v>
      </c>
      <c r="E4506" s="2" t="s">
        <v>2771</v>
      </c>
      <c r="F4506" s="2">
        <v>4</v>
      </c>
      <c r="G4506" s="2" t="s">
        <v>1023</v>
      </c>
      <c r="H4506" s="2">
        <v>1249</v>
      </c>
      <c r="I4506" s="3">
        <v>6.1410625169014427E-3</v>
      </c>
      <c r="J4506" s="2">
        <v>203385</v>
      </c>
      <c r="K4506" s="2">
        <v>352947</v>
      </c>
    </row>
    <row r="4507" spans="1:11" x14ac:dyDescent="0.3">
      <c r="A4507" s="2">
        <v>36</v>
      </c>
      <c r="B4507" s="2" t="s">
        <v>759</v>
      </c>
      <c r="C4507" s="2">
        <v>197</v>
      </c>
      <c r="D4507" s="2" t="s">
        <v>3490</v>
      </c>
      <c r="E4507" s="2" t="s">
        <v>2772</v>
      </c>
      <c r="F4507" s="2">
        <v>5</v>
      </c>
      <c r="G4507" s="2" t="s">
        <v>11</v>
      </c>
      <c r="H4507" s="2">
        <v>1165</v>
      </c>
      <c r="I4507" s="3">
        <v>5.7280527079184799E-3</v>
      </c>
      <c r="J4507" s="2">
        <v>203385</v>
      </c>
      <c r="K4507" s="2">
        <v>352947</v>
      </c>
    </row>
    <row r="4508" spans="1:11" x14ac:dyDescent="0.3">
      <c r="A4508" s="2">
        <v>36</v>
      </c>
      <c r="B4508" s="2" t="s">
        <v>759</v>
      </c>
      <c r="C4508" s="2">
        <v>197</v>
      </c>
      <c r="D4508" s="2" t="s">
        <v>3490</v>
      </c>
      <c r="E4508" s="2" t="s">
        <v>7963</v>
      </c>
      <c r="F4508" s="2">
        <v>6</v>
      </c>
      <c r="G4508" s="2" t="s">
        <v>22</v>
      </c>
      <c r="H4508" s="2">
        <v>1055</v>
      </c>
      <c r="I4508" s="3">
        <v>5.1872065294884086E-3</v>
      </c>
      <c r="J4508" s="2">
        <v>203385</v>
      </c>
      <c r="K4508" s="2">
        <v>352947</v>
      </c>
    </row>
    <row r="4509" spans="1:11" x14ac:dyDescent="0.3">
      <c r="A4509" s="2">
        <v>36</v>
      </c>
      <c r="B4509" s="2" t="s">
        <v>759</v>
      </c>
      <c r="C4509" s="2">
        <v>197</v>
      </c>
      <c r="D4509" s="2" t="s">
        <v>3490</v>
      </c>
      <c r="E4509" s="2" t="s">
        <v>2773</v>
      </c>
      <c r="F4509" s="2">
        <v>7</v>
      </c>
      <c r="G4509" s="2" t="s">
        <v>19</v>
      </c>
      <c r="H4509" s="2">
        <v>1737</v>
      </c>
      <c r="I4509" s="3">
        <v>8.5404528357548495E-3</v>
      </c>
      <c r="J4509" s="2">
        <v>203385</v>
      </c>
      <c r="K4509" s="2">
        <v>352947</v>
      </c>
    </row>
    <row r="4510" spans="1:11" x14ac:dyDescent="0.3">
      <c r="A4510" s="2">
        <v>36</v>
      </c>
      <c r="B4510" s="2" t="s">
        <v>759</v>
      </c>
      <c r="C4510" s="2">
        <v>197</v>
      </c>
      <c r="D4510" s="2" t="s">
        <v>3490</v>
      </c>
      <c r="E4510" s="2" t="s">
        <v>2774</v>
      </c>
      <c r="F4510" s="2">
        <v>8</v>
      </c>
      <c r="G4510" s="2" t="s">
        <v>19</v>
      </c>
      <c r="H4510" s="2">
        <v>694</v>
      </c>
      <c r="I4510" s="3">
        <v>3.4122477075497208E-3</v>
      </c>
      <c r="J4510" s="2">
        <v>203385</v>
      </c>
      <c r="K4510" s="2">
        <v>352947</v>
      </c>
    </row>
    <row r="4511" spans="1:11" x14ac:dyDescent="0.3">
      <c r="A4511" s="2">
        <v>36</v>
      </c>
      <c r="B4511" s="2" t="s">
        <v>759</v>
      </c>
      <c r="C4511" s="2">
        <v>197</v>
      </c>
      <c r="D4511" s="2" t="s">
        <v>3490</v>
      </c>
      <c r="E4511" s="2" t="s">
        <v>2775</v>
      </c>
      <c r="F4511" s="2">
        <v>9</v>
      </c>
      <c r="G4511" s="2" t="s">
        <v>1952</v>
      </c>
      <c r="H4511" s="2">
        <v>791</v>
      </c>
      <c r="I4511" s="3">
        <v>3.8891757012562383E-3</v>
      </c>
      <c r="J4511" s="2">
        <v>203385</v>
      </c>
      <c r="K4511" s="2">
        <v>352947</v>
      </c>
    </row>
    <row r="4512" spans="1:11" x14ac:dyDescent="0.3">
      <c r="A4512" s="2">
        <v>36</v>
      </c>
      <c r="B4512" s="2" t="s">
        <v>759</v>
      </c>
      <c r="C4512" s="2">
        <v>197</v>
      </c>
      <c r="D4512" s="2" t="s">
        <v>3490</v>
      </c>
      <c r="E4512" s="2" t="s">
        <v>2776</v>
      </c>
      <c r="F4512" s="2">
        <v>10</v>
      </c>
      <c r="G4512" s="2" t="s">
        <v>19</v>
      </c>
      <c r="H4512" s="2">
        <v>689</v>
      </c>
      <c r="I4512" s="3">
        <v>3.387663790348354E-3</v>
      </c>
      <c r="J4512" s="2">
        <v>203385</v>
      </c>
      <c r="K4512" s="2">
        <v>352947</v>
      </c>
    </row>
    <row r="4513" spans="1:11" x14ac:dyDescent="0.3">
      <c r="A4513" s="2">
        <v>36</v>
      </c>
      <c r="B4513" s="2" t="s">
        <v>759</v>
      </c>
      <c r="C4513" s="2">
        <v>197</v>
      </c>
      <c r="D4513" s="2" t="s">
        <v>3490</v>
      </c>
      <c r="E4513" s="2" t="s">
        <v>2777</v>
      </c>
      <c r="F4513" s="2">
        <v>12</v>
      </c>
      <c r="G4513" s="2" t="s">
        <v>19</v>
      </c>
      <c r="H4513" s="2">
        <v>478</v>
      </c>
      <c r="I4513" s="3">
        <v>2.3502224844506722E-3</v>
      </c>
      <c r="J4513" s="2">
        <v>203385</v>
      </c>
      <c r="K4513" s="2">
        <v>352947</v>
      </c>
    </row>
    <row r="4514" spans="1:11" x14ac:dyDescent="0.3">
      <c r="A4514" s="2">
        <v>36</v>
      </c>
      <c r="B4514" s="2" t="s">
        <v>759</v>
      </c>
      <c r="C4514" s="2">
        <v>197</v>
      </c>
      <c r="D4514" s="2" t="s">
        <v>3490</v>
      </c>
      <c r="E4514" s="2" t="s">
        <v>2778</v>
      </c>
      <c r="F4514" s="2">
        <v>13</v>
      </c>
      <c r="G4514" s="2" t="s">
        <v>19</v>
      </c>
      <c r="H4514" s="2">
        <v>380</v>
      </c>
      <c r="I4514" s="3">
        <v>1.8683777073038818E-3</v>
      </c>
      <c r="J4514" s="2">
        <v>203385</v>
      </c>
      <c r="K4514" s="2">
        <v>352947</v>
      </c>
    </row>
    <row r="4515" spans="1:11" x14ac:dyDescent="0.3">
      <c r="A4515" s="2">
        <v>36</v>
      </c>
      <c r="B4515" s="2" t="s">
        <v>759</v>
      </c>
      <c r="C4515" s="2">
        <v>197</v>
      </c>
      <c r="D4515" s="2" t="s">
        <v>3490</v>
      </c>
      <c r="E4515" s="2" t="s">
        <v>2779</v>
      </c>
      <c r="F4515" s="2">
        <v>14</v>
      </c>
      <c r="G4515" s="2" t="s">
        <v>2780</v>
      </c>
      <c r="H4515" s="2">
        <v>292</v>
      </c>
      <c r="I4515" s="3">
        <v>1.435700764559825E-3</v>
      </c>
      <c r="J4515" s="2">
        <v>203385</v>
      </c>
      <c r="K4515" s="2">
        <v>352947</v>
      </c>
    </row>
    <row r="4516" spans="1:11" x14ac:dyDescent="0.3">
      <c r="A4516" s="2">
        <v>36</v>
      </c>
      <c r="B4516" s="2" t="s">
        <v>759</v>
      </c>
      <c r="C4516" s="2">
        <v>197</v>
      </c>
      <c r="D4516" s="2" t="s">
        <v>3490</v>
      </c>
      <c r="E4516" s="2" t="s">
        <v>2781</v>
      </c>
      <c r="F4516" s="2">
        <v>15</v>
      </c>
      <c r="G4516" s="2" t="s">
        <v>1038</v>
      </c>
      <c r="H4516" s="2">
        <v>279</v>
      </c>
      <c r="I4516" s="3">
        <v>1.371782579836271E-3</v>
      </c>
      <c r="J4516" s="2">
        <v>203385</v>
      </c>
      <c r="K4516" s="2">
        <v>352947</v>
      </c>
    </row>
    <row r="4517" spans="1:11" x14ac:dyDescent="0.3">
      <c r="A4517" s="2">
        <v>36</v>
      </c>
      <c r="B4517" s="2" t="s">
        <v>759</v>
      </c>
      <c r="C4517" s="2">
        <v>197</v>
      </c>
      <c r="D4517" s="2" t="s">
        <v>3490</v>
      </c>
      <c r="E4517" s="2" t="s">
        <v>2782</v>
      </c>
      <c r="F4517" s="2">
        <v>16</v>
      </c>
      <c r="G4517" s="2" t="s">
        <v>19</v>
      </c>
      <c r="H4517" s="2">
        <v>364</v>
      </c>
      <c r="I4517" s="3">
        <v>1.7897091722595079E-3</v>
      </c>
      <c r="J4517" s="2">
        <v>203385</v>
      </c>
      <c r="K4517" s="2">
        <v>352947</v>
      </c>
    </row>
    <row r="4518" spans="1:11" x14ac:dyDescent="0.3">
      <c r="A4518" s="2">
        <v>36</v>
      </c>
      <c r="B4518" s="2" t="s">
        <v>759</v>
      </c>
      <c r="C4518" s="2">
        <v>197</v>
      </c>
      <c r="D4518" s="2" t="s">
        <v>3490</v>
      </c>
      <c r="E4518" s="2" t="s">
        <v>2783</v>
      </c>
      <c r="F4518" s="2">
        <v>17</v>
      </c>
      <c r="G4518" s="2" t="s">
        <v>19</v>
      </c>
      <c r="H4518" s="2">
        <v>288</v>
      </c>
      <c r="I4518" s="3">
        <v>1.4160336307987315E-3</v>
      </c>
      <c r="J4518" s="2">
        <v>203385</v>
      </c>
      <c r="K4518" s="2">
        <v>352947</v>
      </c>
    </row>
    <row r="4519" spans="1:11" x14ac:dyDescent="0.3">
      <c r="A4519" s="2">
        <v>36</v>
      </c>
      <c r="B4519" s="2" t="s">
        <v>759</v>
      </c>
      <c r="C4519" s="2">
        <v>197</v>
      </c>
      <c r="D4519" s="2" t="s">
        <v>3490</v>
      </c>
      <c r="E4519" s="2" t="s">
        <v>2784</v>
      </c>
      <c r="F4519" s="2">
        <v>18</v>
      </c>
      <c r="G4519" s="2" t="s">
        <v>19</v>
      </c>
      <c r="H4519" s="2">
        <v>406</v>
      </c>
      <c r="I4519" s="3">
        <v>1.9962140767509893E-3</v>
      </c>
      <c r="J4519" s="2">
        <v>203385</v>
      </c>
      <c r="K4519" s="2">
        <v>352947</v>
      </c>
    </row>
    <row r="4520" spans="1:11" x14ac:dyDescent="0.3">
      <c r="A4520" s="2">
        <v>36</v>
      </c>
      <c r="B4520" s="2" t="s">
        <v>759</v>
      </c>
      <c r="C4520" s="2">
        <v>197</v>
      </c>
      <c r="D4520" s="2" t="s">
        <v>3490</v>
      </c>
      <c r="E4520" s="2" t="s">
        <v>2785</v>
      </c>
      <c r="F4520" s="2">
        <v>19</v>
      </c>
      <c r="G4520" s="2" t="s">
        <v>1962</v>
      </c>
      <c r="H4520" s="2">
        <v>219</v>
      </c>
      <c r="I4520" s="3">
        <v>1.0767755734198687E-3</v>
      </c>
      <c r="J4520" s="2">
        <v>203385</v>
      </c>
      <c r="K4520" s="2">
        <v>352947</v>
      </c>
    </row>
    <row r="4521" spans="1:11" x14ac:dyDescent="0.3">
      <c r="A4521" s="2">
        <v>36</v>
      </c>
      <c r="B4521" s="2" t="s">
        <v>759</v>
      </c>
      <c r="C4521" s="2">
        <v>197</v>
      </c>
      <c r="D4521" s="2" t="s">
        <v>3490</v>
      </c>
      <c r="E4521" s="2" t="s">
        <v>2786</v>
      </c>
      <c r="F4521" s="2">
        <v>20</v>
      </c>
      <c r="G4521" s="2" t="s">
        <v>19</v>
      </c>
      <c r="H4521" s="2">
        <v>196</v>
      </c>
      <c r="I4521" s="3">
        <v>9.6368955429358119E-4</v>
      </c>
      <c r="J4521" s="2">
        <v>203385</v>
      </c>
      <c r="K4521" s="2">
        <v>352947</v>
      </c>
    </row>
    <row r="4522" spans="1:11" x14ac:dyDescent="0.3">
      <c r="A4522" s="2">
        <v>36</v>
      </c>
      <c r="B4522" s="2" t="s">
        <v>759</v>
      </c>
      <c r="C4522" s="2">
        <v>197</v>
      </c>
      <c r="D4522" s="2" t="s">
        <v>3490</v>
      </c>
      <c r="E4522" s="2" t="s">
        <v>2787</v>
      </c>
      <c r="F4522" s="2">
        <v>21</v>
      </c>
      <c r="G4522" s="2" t="s">
        <v>19</v>
      </c>
      <c r="H4522" s="2">
        <v>131</v>
      </c>
      <c r="I4522" s="3">
        <v>6.4409863067581188E-4</v>
      </c>
      <c r="J4522" s="2">
        <v>203385</v>
      </c>
      <c r="K4522" s="2">
        <v>352947</v>
      </c>
    </row>
    <row r="4523" spans="1:11" x14ac:dyDescent="0.3">
      <c r="A4523" s="2">
        <v>36</v>
      </c>
      <c r="B4523" s="2" t="s">
        <v>759</v>
      </c>
      <c r="C4523" s="2">
        <v>197</v>
      </c>
      <c r="D4523" s="2" t="s">
        <v>3490</v>
      </c>
      <c r="E4523" s="2" t="s">
        <v>2788</v>
      </c>
      <c r="F4523" s="2">
        <v>22</v>
      </c>
      <c r="G4523" s="2" t="s">
        <v>19</v>
      </c>
      <c r="H4523" s="2">
        <v>170</v>
      </c>
      <c r="I4523" s="3">
        <v>8.3585318484647342E-4</v>
      </c>
      <c r="J4523" s="2">
        <v>203385</v>
      </c>
      <c r="K4523" s="2">
        <v>352947</v>
      </c>
    </row>
    <row r="4524" spans="1:11" x14ac:dyDescent="0.3">
      <c r="A4524" s="2">
        <v>36</v>
      </c>
      <c r="B4524" s="2" t="s">
        <v>759</v>
      </c>
      <c r="C4524" s="2">
        <v>197</v>
      </c>
      <c r="D4524" s="2" t="s">
        <v>3490</v>
      </c>
      <c r="E4524" s="2" t="s">
        <v>2789</v>
      </c>
      <c r="F4524" s="2">
        <v>23</v>
      </c>
      <c r="G4524" s="2" t="s">
        <v>1971</v>
      </c>
      <c r="H4524" s="2">
        <v>91</v>
      </c>
      <c r="I4524" s="3">
        <v>4.4742729306487697E-4</v>
      </c>
      <c r="J4524" s="2">
        <v>203385</v>
      </c>
      <c r="K4524" s="2">
        <v>352947</v>
      </c>
    </row>
    <row r="4525" spans="1:11" x14ac:dyDescent="0.3">
      <c r="A4525" s="2">
        <v>36</v>
      </c>
      <c r="B4525" s="2" t="s">
        <v>759</v>
      </c>
      <c r="C4525" s="2">
        <v>197</v>
      </c>
      <c r="D4525" s="2" t="s">
        <v>3490</v>
      </c>
      <c r="E4525" s="2" t="s">
        <v>2790</v>
      </c>
      <c r="F4525" s="2">
        <v>24</v>
      </c>
      <c r="G4525" s="2" t="s">
        <v>19</v>
      </c>
      <c r="H4525" s="2">
        <v>242</v>
      </c>
      <c r="I4525" s="3">
        <v>1.1898615925461564E-3</v>
      </c>
      <c r="J4525" s="2">
        <v>203385</v>
      </c>
      <c r="K4525" s="2">
        <v>352947</v>
      </c>
    </row>
    <row r="4526" spans="1:11" x14ac:dyDescent="0.3">
      <c r="A4526" s="2">
        <v>36</v>
      </c>
      <c r="B4526" s="2" t="s">
        <v>759</v>
      </c>
      <c r="C4526" s="2">
        <v>197</v>
      </c>
      <c r="D4526" s="2" t="s">
        <v>3490</v>
      </c>
      <c r="E4526" s="2" t="s">
        <v>2792</v>
      </c>
      <c r="F4526" s="2">
        <v>25</v>
      </c>
      <c r="G4526" s="2" t="s">
        <v>19</v>
      </c>
      <c r="H4526" s="2">
        <v>97</v>
      </c>
      <c r="I4526" s="3">
        <v>4.7692799370651717E-4</v>
      </c>
      <c r="J4526" s="2">
        <v>203385</v>
      </c>
      <c r="K4526" s="2">
        <v>352947</v>
      </c>
    </row>
    <row r="4527" spans="1:11" x14ac:dyDescent="0.3">
      <c r="A4527" s="2">
        <v>36</v>
      </c>
      <c r="B4527" s="2" t="s">
        <v>759</v>
      </c>
      <c r="C4527" s="2">
        <v>197</v>
      </c>
      <c r="D4527" s="2" t="s">
        <v>3490</v>
      </c>
      <c r="E4527" s="2" t="s">
        <v>2791</v>
      </c>
      <c r="F4527" s="2">
        <v>26</v>
      </c>
      <c r="G4527" s="2" t="s">
        <v>1980</v>
      </c>
      <c r="H4527" s="2">
        <v>129</v>
      </c>
      <c r="I4527" s="3">
        <v>6.3426506379526515E-4</v>
      </c>
      <c r="J4527" s="2">
        <v>203385</v>
      </c>
      <c r="K4527" s="2">
        <v>352947</v>
      </c>
    </row>
    <row r="4528" spans="1:11" x14ac:dyDescent="0.3">
      <c r="A4528" s="2">
        <v>36</v>
      </c>
      <c r="B4528" s="2" t="s">
        <v>759</v>
      </c>
      <c r="C4528" s="2">
        <v>197</v>
      </c>
      <c r="D4528" s="2" t="s">
        <v>3490</v>
      </c>
      <c r="E4528" s="2" t="s">
        <v>2793</v>
      </c>
      <c r="F4528" s="2">
        <v>27</v>
      </c>
      <c r="G4528" s="2" t="s">
        <v>19</v>
      </c>
      <c r="H4528" s="2">
        <v>199</v>
      </c>
      <c r="I4528" s="3">
        <v>9.7843990461440118E-4</v>
      </c>
      <c r="J4528" s="2">
        <v>203385</v>
      </c>
      <c r="K4528" s="2">
        <v>352947</v>
      </c>
    </row>
    <row r="4529" spans="1:11" x14ac:dyDescent="0.3">
      <c r="A4529" s="2">
        <v>36</v>
      </c>
      <c r="B4529" s="2" t="s">
        <v>759</v>
      </c>
      <c r="C4529" s="2">
        <v>197</v>
      </c>
      <c r="D4529" s="2" t="s">
        <v>3490</v>
      </c>
      <c r="E4529" s="2" t="s">
        <v>727</v>
      </c>
      <c r="F4529" s="2">
        <v>28</v>
      </c>
      <c r="G4529" s="2" t="s">
        <v>728</v>
      </c>
      <c r="H4529" s="2">
        <v>118</v>
      </c>
      <c r="I4529" s="3">
        <v>5.80180445952258E-4</v>
      </c>
      <c r="J4529" s="2">
        <v>203385</v>
      </c>
      <c r="K4529" s="2">
        <v>352947</v>
      </c>
    </row>
    <row r="4530" spans="1:11" x14ac:dyDescent="0.3">
      <c r="A4530" s="2">
        <v>36</v>
      </c>
      <c r="B4530" s="2" t="s">
        <v>759</v>
      </c>
      <c r="C4530" s="2">
        <v>197</v>
      </c>
      <c r="D4530" s="2" t="s">
        <v>3490</v>
      </c>
      <c r="E4530" s="2" t="s">
        <v>2794</v>
      </c>
      <c r="F4530" s="2">
        <v>29</v>
      </c>
      <c r="G4530" s="2" t="s">
        <v>2795</v>
      </c>
      <c r="H4530" s="2">
        <v>117</v>
      </c>
      <c r="I4530" s="3">
        <v>5.7526366251198463E-4</v>
      </c>
      <c r="J4530" s="2">
        <v>203385</v>
      </c>
      <c r="K4530" s="2">
        <v>352947</v>
      </c>
    </row>
    <row r="4531" spans="1:11" x14ac:dyDescent="0.3">
      <c r="A4531" s="2">
        <v>36</v>
      </c>
      <c r="B4531" s="2" t="s">
        <v>759</v>
      </c>
      <c r="C4531" s="2">
        <v>197</v>
      </c>
      <c r="D4531" s="2" t="s">
        <v>3490</v>
      </c>
      <c r="E4531" s="2" t="s">
        <v>2760</v>
      </c>
      <c r="F4531" s="2">
        <v>30</v>
      </c>
      <c r="G4531" s="2" t="s">
        <v>19</v>
      </c>
      <c r="H4531" s="2">
        <v>764</v>
      </c>
      <c r="I4531" s="3">
        <v>3.756422548368857E-3</v>
      </c>
      <c r="J4531" s="2">
        <v>203385</v>
      </c>
      <c r="K4531" s="2">
        <v>352947</v>
      </c>
    </row>
    <row r="4532" spans="1:11" x14ac:dyDescent="0.3">
      <c r="A4532" s="2">
        <v>36</v>
      </c>
      <c r="B4532" s="2" t="s">
        <v>759</v>
      </c>
      <c r="C4532" s="2">
        <v>197</v>
      </c>
      <c r="D4532" s="2" t="s">
        <v>3490</v>
      </c>
      <c r="E4532" s="2" t="s">
        <v>2796</v>
      </c>
      <c r="F4532" s="2">
        <v>30</v>
      </c>
      <c r="G4532" s="2" t="s">
        <v>19</v>
      </c>
      <c r="H4532" s="2">
        <v>101</v>
      </c>
      <c r="I4532" s="3">
        <v>4.9659512746761064E-4</v>
      </c>
      <c r="J4532" s="2">
        <v>203385</v>
      </c>
      <c r="K4532" s="2">
        <v>352947</v>
      </c>
    </row>
    <row r="4533" spans="1:11" x14ac:dyDescent="0.3">
      <c r="A4533" s="2">
        <v>36</v>
      </c>
      <c r="B4533" s="2" t="s">
        <v>759</v>
      </c>
      <c r="C4533" s="2">
        <v>197</v>
      </c>
      <c r="D4533" s="2" t="s">
        <v>3490</v>
      </c>
      <c r="E4533" s="2" t="s">
        <v>2797</v>
      </c>
      <c r="F4533" s="2">
        <v>31</v>
      </c>
      <c r="G4533" s="2" t="s">
        <v>19</v>
      </c>
      <c r="H4533" s="2">
        <v>90</v>
      </c>
      <c r="I4533" s="3">
        <v>4.425105096246036E-4</v>
      </c>
      <c r="J4533" s="2">
        <v>203385</v>
      </c>
      <c r="K4533" s="2">
        <v>352947</v>
      </c>
    </row>
    <row r="4534" spans="1:11" x14ac:dyDescent="0.3">
      <c r="A4534" s="2">
        <v>36</v>
      </c>
      <c r="B4534" s="2" t="s">
        <v>759</v>
      </c>
      <c r="C4534" s="2">
        <v>197</v>
      </c>
      <c r="D4534" s="2" t="s">
        <v>3490</v>
      </c>
      <c r="E4534" s="2" t="s">
        <v>2798</v>
      </c>
      <c r="F4534" s="2">
        <v>32</v>
      </c>
      <c r="G4534" s="2" t="s">
        <v>19</v>
      </c>
      <c r="H4534" s="2">
        <v>101</v>
      </c>
      <c r="I4534" s="3">
        <v>4.9659512746761064E-4</v>
      </c>
      <c r="J4534" s="2">
        <v>203385</v>
      </c>
      <c r="K4534" s="2">
        <v>352947</v>
      </c>
    </row>
    <row r="4535" spans="1:11" x14ac:dyDescent="0.3">
      <c r="A4535" s="2">
        <v>36</v>
      </c>
      <c r="B4535" s="2" t="s">
        <v>759</v>
      </c>
      <c r="C4535" s="2">
        <v>197</v>
      </c>
      <c r="D4535" s="2" t="s">
        <v>3490</v>
      </c>
      <c r="E4535" s="2" t="s">
        <v>2799</v>
      </c>
      <c r="F4535" s="2">
        <v>33</v>
      </c>
      <c r="G4535" s="2" t="s">
        <v>19</v>
      </c>
      <c r="H4535" s="2">
        <v>162</v>
      </c>
      <c r="I4535" s="3">
        <v>7.9651891732428648E-4</v>
      </c>
      <c r="J4535" s="2">
        <v>203385</v>
      </c>
      <c r="K4535" s="2">
        <v>352947</v>
      </c>
    </row>
    <row r="4536" spans="1:11" x14ac:dyDescent="0.3">
      <c r="A4536" s="2">
        <v>36</v>
      </c>
      <c r="B4536" s="2" t="s">
        <v>759</v>
      </c>
      <c r="C4536" s="2">
        <v>198</v>
      </c>
      <c r="D4536" s="2" t="s">
        <v>759</v>
      </c>
      <c r="E4536" s="2" t="s">
        <v>2769</v>
      </c>
      <c r="F4536" s="2">
        <v>1</v>
      </c>
      <c r="G4536" s="2" t="s">
        <v>1992</v>
      </c>
      <c r="H4536" s="2">
        <v>128072</v>
      </c>
      <c r="I4536" s="3">
        <v>0.51233103580700778</v>
      </c>
      <c r="J4536" s="2">
        <v>249979</v>
      </c>
      <c r="K4536" s="2">
        <v>439693</v>
      </c>
    </row>
    <row r="4537" spans="1:11" x14ac:dyDescent="0.3">
      <c r="A4537" s="2">
        <v>36</v>
      </c>
      <c r="B4537" s="2" t="s">
        <v>759</v>
      </c>
      <c r="C4537" s="2">
        <v>198</v>
      </c>
      <c r="D4537" s="2" t="s">
        <v>759</v>
      </c>
      <c r="E4537" s="2" t="s">
        <v>760</v>
      </c>
      <c r="F4537" s="2">
        <v>2</v>
      </c>
      <c r="G4537" s="2" t="s">
        <v>51</v>
      </c>
      <c r="H4537" s="2">
        <v>100283</v>
      </c>
      <c r="I4537" s="3">
        <v>0.40116569791862516</v>
      </c>
      <c r="J4537" s="2">
        <v>249979</v>
      </c>
      <c r="K4537" s="2">
        <v>439693</v>
      </c>
    </row>
    <row r="4538" spans="1:11" x14ac:dyDescent="0.3">
      <c r="A4538" s="2">
        <v>36</v>
      </c>
      <c r="B4538" s="2" t="s">
        <v>759</v>
      </c>
      <c r="C4538" s="2">
        <v>198</v>
      </c>
      <c r="D4538" s="2" t="s">
        <v>759</v>
      </c>
      <c r="E4538" s="2" t="s">
        <v>2770</v>
      </c>
      <c r="F4538" s="2">
        <v>3</v>
      </c>
      <c r="G4538" s="2" t="s">
        <v>19</v>
      </c>
      <c r="H4538" s="2">
        <v>6845</v>
      </c>
      <c r="I4538" s="3">
        <v>2.738230011320951E-2</v>
      </c>
      <c r="J4538" s="2">
        <v>249979</v>
      </c>
      <c r="K4538" s="2">
        <v>439693</v>
      </c>
    </row>
    <row r="4539" spans="1:11" x14ac:dyDescent="0.3">
      <c r="A4539" s="2">
        <v>36</v>
      </c>
      <c r="B4539" s="2" t="s">
        <v>759</v>
      </c>
      <c r="C4539" s="2">
        <v>198</v>
      </c>
      <c r="D4539" s="2" t="s">
        <v>759</v>
      </c>
      <c r="E4539" s="2" t="s">
        <v>2771</v>
      </c>
      <c r="F4539" s="2">
        <v>4</v>
      </c>
      <c r="G4539" s="2" t="s">
        <v>1023</v>
      </c>
      <c r="H4539" s="2">
        <v>2352</v>
      </c>
      <c r="I4539" s="3">
        <v>9.4087903383884251E-3</v>
      </c>
      <c r="J4539" s="2">
        <v>249979</v>
      </c>
      <c r="K4539" s="2">
        <v>439693</v>
      </c>
    </row>
    <row r="4540" spans="1:11" x14ac:dyDescent="0.3">
      <c r="A4540" s="2">
        <v>36</v>
      </c>
      <c r="B4540" s="2" t="s">
        <v>759</v>
      </c>
      <c r="C4540" s="2">
        <v>198</v>
      </c>
      <c r="D4540" s="2" t="s">
        <v>759</v>
      </c>
      <c r="E4540" s="2" t="s">
        <v>2772</v>
      </c>
      <c r="F4540" s="2">
        <v>5</v>
      </c>
      <c r="G4540" s="2" t="s">
        <v>11</v>
      </c>
      <c r="H4540" s="2">
        <v>1551</v>
      </c>
      <c r="I4540" s="3">
        <v>6.2045211797791015E-3</v>
      </c>
      <c r="J4540" s="2">
        <v>249979</v>
      </c>
      <c r="K4540" s="2">
        <v>439693</v>
      </c>
    </row>
    <row r="4541" spans="1:11" x14ac:dyDescent="0.3">
      <c r="A4541" s="2">
        <v>36</v>
      </c>
      <c r="B4541" s="2" t="s">
        <v>759</v>
      </c>
      <c r="C4541" s="2">
        <v>198</v>
      </c>
      <c r="D4541" s="2" t="s">
        <v>759</v>
      </c>
      <c r="E4541" s="2" t="s">
        <v>7963</v>
      </c>
      <c r="F4541" s="2">
        <v>6</v>
      </c>
      <c r="G4541" s="2" t="s">
        <v>22</v>
      </c>
      <c r="H4541" s="2">
        <v>1490</v>
      </c>
      <c r="I4541" s="3">
        <v>5.9605006820572931E-3</v>
      </c>
      <c r="J4541" s="2">
        <v>249979</v>
      </c>
      <c r="K4541" s="2">
        <v>439693</v>
      </c>
    </row>
    <row r="4542" spans="1:11" x14ac:dyDescent="0.3">
      <c r="A4542" s="2">
        <v>36</v>
      </c>
      <c r="B4542" s="2" t="s">
        <v>759</v>
      </c>
      <c r="C4542" s="2">
        <v>198</v>
      </c>
      <c r="D4542" s="2" t="s">
        <v>759</v>
      </c>
      <c r="E4542" s="2" t="s">
        <v>2773</v>
      </c>
      <c r="F4542" s="2">
        <v>7</v>
      </c>
      <c r="G4542" s="2" t="s">
        <v>19</v>
      </c>
      <c r="H4542" s="2">
        <v>1216</v>
      </c>
      <c r="I4542" s="3">
        <v>4.8644086103232674E-3</v>
      </c>
      <c r="J4542" s="2">
        <v>249979</v>
      </c>
      <c r="K4542" s="2">
        <v>439693</v>
      </c>
    </row>
    <row r="4543" spans="1:11" x14ac:dyDescent="0.3">
      <c r="A4543" s="2">
        <v>36</v>
      </c>
      <c r="B4543" s="2" t="s">
        <v>759</v>
      </c>
      <c r="C4543" s="2">
        <v>198</v>
      </c>
      <c r="D4543" s="2" t="s">
        <v>759</v>
      </c>
      <c r="E4543" s="2" t="s">
        <v>2774</v>
      </c>
      <c r="F4543" s="2">
        <v>8</v>
      </c>
      <c r="G4543" s="2" t="s">
        <v>19</v>
      </c>
      <c r="H4543" s="2">
        <v>740</v>
      </c>
      <c r="I4543" s="3">
        <v>2.9602486608875144E-3</v>
      </c>
      <c r="J4543" s="2">
        <v>249979</v>
      </c>
      <c r="K4543" s="2">
        <v>439693</v>
      </c>
    </row>
    <row r="4544" spans="1:11" x14ac:dyDescent="0.3">
      <c r="A4544" s="2">
        <v>36</v>
      </c>
      <c r="B4544" s="2" t="s">
        <v>759</v>
      </c>
      <c r="C4544" s="2">
        <v>198</v>
      </c>
      <c r="D4544" s="2" t="s">
        <v>759</v>
      </c>
      <c r="E4544" s="2" t="s">
        <v>2775</v>
      </c>
      <c r="F4544" s="2">
        <v>9</v>
      </c>
      <c r="G4544" s="2" t="s">
        <v>1952</v>
      </c>
      <c r="H4544" s="2">
        <v>982</v>
      </c>
      <c r="I4544" s="3">
        <v>3.9283299797182964E-3</v>
      </c>
      <c r="J4544" s="2">
        <v>249979</v>
      </c>
      <c r="K4544" s="2">
        <v>439693</v>
      </c>
    </row>
    <row r="4545" spans="1:11" x14ac:dyDescent="0.3">
      <c r="A4545" s="2">
        <v>36</v>
      </c>
      <c r="B4545" s="2" t="s">
        <v>759</v>
      </c>
      <c r="C4545" s="2">
        <v>198</v>
      </c>
      <c r="D4545" s="2" t="s">
        <v>759</v>
      </c>
      <c r="E4545" s="2" t="s">
        <v>2776</v>
      </c>
      <c r="F4545" s="2">
        <v>10</v>
      </c>
      <c r="G4545" s="2" t="s">
        <v>19</v>
      </c>
      <c r="H4545" s="2">
        <v>544</v>
      </c>
      <c r="I4545" s="3">
        <v>2.1761827993551459E-3</v>
      </c>
      <c r="J4545" s="2">
        <v>249979</v>
      </c>
      <c r="K4545" s="2">
        <v>439693</v>
      </c>
    </row>
    <row r="4546" spans="1:11" x14ac:dyDescent="0.3">
      <c r="A4546" s="2">
        <v>36</v>
      </c>
      <c r="B4546" s="2" t="s">
        <v>759</v>
      </c>
      <c r="C4546" s="2">
        <v>198</v>
      </c>
      <c r="D4546" s="2" t="s">
        <v>759</v>
      </c>
      <c r="E4546" s="2" t="s">
        <v>2777</v>
      </c>
      <c r="F4546" s="2">
        <v>12</v>
      </c>
      <c r="G4546" s="2" t="s">
        <v>19</v>
      </c>
      <c r="H4546" s="2">
        <v>558</v>
      </c>
      <c r="I4546" s="3">
        <v>2.232187503750315E-3</v>
      </c>
      <c r="J4546" s="2">
        <v>249979</v>
      </c>
      <c r="K4546" s="2">
        <v>439693</v>
      </c>
    </row>
    <row r="4547" spans="1:11" x14ac:dyDescent="0.3">
      <c r="A4547" s="2">
        <v>36</v>
      </c>
      <c r="B4547" s="2" t="s">
        <v>759</v>
      </c>
      <c r="C4547" s="2">
        <v>198</v>
      </c>
      <c r="D4547" s="2" t="s">
        <v>759</v>
      </c>
      <c r="E4547" s="2" t="s">
        <v>2778</v>
      </c>
      <c r="F4547" s="2">
        <v>13</v>
      </c>
      <c r="G4547" s="2" t="s">
        <v>19</v>
      </c>
      <c r="H4547" s="2">
        <v>498</v>
      </c>
      <c r="I4547" s="3">
        <v>1.9921673420567327E-3</v>
      </c>
      <c r="J4547" s="2">
        <v>249979</v>
      </c>
      <c r="K4547" s="2">
        <v>439693</v>
      </c>
    </row>
    <row r="4548" spans="1:11" x14ac:dyDescent="0.3">
      <c r="A4548" s="2">
        <v>36</v>
      </c>
      <c r="B4548" s="2" t="s">
        <v>759</v>
      </c>
      <c r="C4548" s="2">
        <v>198</v>
      </c>
      <c r="D4548" s="2" t="s">
        <v>759</v>
      </c>
      <c r="E4548" s="2" t="s">
        <v>2779</v>
      </c>
      <c r="F4548" s="2">
        <v>14</v>
      </c>
      <c r="G4548" s="2" t="s">
        <v>2780</v>
      </c>
      <c r="H4548" s="2">
        <v>398</v>
      </c>
      <c r="I4548" s="3">
        <v>1.5921337392340957E-3</v>
      </c>
      <c r="J4548" s="2">
        <v>249979</v>
      </c>
      <c r="K4548" s="2">
        <v>439693</v>
      </c>
    </row>
    <row r="4549" spans="1:11" x14ac:dyDescent="0.3">
      <c r="A4549" s="2">
        <v>36</v>
      </c>
      <c r="B4549" s="2" t="s">
        <v>759</v>
      </c>
      <c r="C4549" s="2">
        <v>198</v>
      </c>
      <c r="D4549" s="2" t="s">
        <v>759</v>
      </c>
      <c r="E4549" s="2" t="s">
        <v>2781</v>
      </c>
      <c r="F4549" s="2">
        <v>15</v>
      </c>
      <c r="G4549" s="2" t="s">
        <v>1038</v>
      </c>
      <c r="H4549" s="2">
        <v>371</v>
      </c>
      <c r="I4549" s="3">
        <v>1.4841246664719836E-3</v>
      </c>
      <c r="J4549" s="2">
        <v>249979</v>
      </c>
      <c r="K4549" s="2">
        <v>439693</v>
      </c>
    </row>
    <row r="4550" spans="1:11" x14ac:dyDescent="0.3">
      <c r="A4550" s="2">
        <v>36</v>
      </c>
      <c r="B4550" s="2" t="s">
        <v>759</v>
      </c>
      <c r="C4550" s="2">
        <v>198</v>
      </c>
      <c r="D4550" s="2" t="s">
        <v>759</v>
      </c>
      <c r="E4550" s="2" t="s">
        <v>2782</v>
      </c>
      <c r="F4550" s="2">
        <v>16</v>
      </c>
      <c r="G4550" s="2" t="s">
        <v>19</v>
      </c>
      <c r="H4550" s="2">
        <v>493</v>
      </c>
      <c r="I4550" s="3">
        <v>1.972165661915601E-3</v>
      </c>
      <c r="J4550" s="2">
        <v>249979</v>
      </c>
      <c r="K4550" s="2">
        <v>439693</v>
      </c>
    </row>
    <row r="4551" spans="1:11" x14ac:dyDescent="0.3">
      <c r="A4551" s="2">
        <v>36</v>
      </c>
      <c r="B4551" s="2" t="s">
        <v>759</v>
      </c>
      <c r="C4551" s="2">
        <v>198</v>
      </c>
      <c r="D4551" s="2" t="s">
        <v>759</v>
      </c>
      <c r="E4551" s="2" t="s">
        <v>2783</v>
      </c>
      <c r="F4551" s="2">
        <v>17</v>
      </c>
      <c r="G4551" s="2" t="s">
        <v>19</v>
      </c>
      <c r="H4551" s="2">
        <v>297</v>
      </c>
      <c r="I4551" s="3">
        <v>1.1880998003832321E-3</v>
      </c>
      <c r="J4551" s="2">
        <v>249979</v>
      </c>
      <c r="K4551" s="2">
        <v>439693</v>
      </c>
    </row>
    <row r="4552" spans="1:11" x14ac:dyDescent="0.3">
      <c r="A4552" s="2">
        <v>36</v>
      </c>
      <c r="B4552" s="2" t="s">
        <v>759</v>
      </c>
      <c r="C4552" s="2">
        <v>198</v>
      </c>
      <c r="D4552" s="2" t="s">
        <v>759</v>
      </c>
      <c r="E4552" s="2" t="s">
        <v>2784</v>
      </c>
      <c r="F4552" s="2">
        <v>18</v>
      </c>
      <c r="G4552" s="2" t="s">
        <v>19</v>
      </c>
      <c r="H4552" s="2">
        <v>210</v>
      </c>
      <c r="I4552" s="3">
        <v>8.4007056592753796E-4</v>
      </c>
      <c r="J4552" s="2">
        <v>249979</v>
      </c>
      <c r="K4552" s="2">
        <v>439693</v>
      </c>
    </row>
    <row r="4553" spans="1:11" x14ac:dyDescent="0.3">
      <c r="A4553" s="2">
        <v>36</v>
      </c>
      <c r="B4553" s="2" t="s">
        <v>759</v>
      </c>
      <c r="C4553" s="2">
        <v>198</v>
      </c>
      <c r="D4553" s="2" t="s">
        <v>759</v>
      </c>
      <c r="E4553" s="2" t="s">
        <v>2785</v>
      </c>
      <c r="F4553" s="2">
        <v>19</v>
      </c>
      <c r="G4553" s="2" t="s">
        <v>1962</v>
      </c>
      <c r="H4553" s="2">
        <v>327</v>
      </c>
      <c r="I4553" s="3">
        <v>1.3081098812300234E-3</v>
      </c>
      <c r="J4553" s="2">
        <v>249979</v>
      </c>
      <c r="K4553" s="2">
        <v>439693</v>
      </c>
    </row>
    <row r="4554" spans="1:11" x14ac:dyDescent="0.3">
      <c r="A4554" s="2">
        <v>36</v>
      </c>
      <c r="B4554" s="2" t="s">
        <v>759</v>
      </c>
      <c r="C4554" s="2">
        <v>198</v>
      </c>
      <c r="D4554" s="2" t="s">
        <v>759</v>
      </c>
      <c r="E4554" s="2" t="s">
        <v>2786</v>
      </c>
      <c r="F4554" s="2">
        <v>20</v>
      </c>
      <c r="G4554" s="2" t="s">
        <v>19</v>
      </c>
      <c r="H4554" s="2">
        <v>244</v>
      </c>
      <c r="I4554" s="3">
        <v>9.7608199088723452E-4</v>
      </c>
      <c r="J4554" s="2">
        <v>249979</v>
      </c>
      <c r="K4554" s="2">
        <v>439693</v>
      </c>
    </row>
    <row r="4555" spans="1:11" x14ac:dyDescent="0.3">
      <c r="A4555" s="2">
        <v>36</v>
      </c>
      <c r="B4555" s="2" t="s">
        <v>759</v>
      </c>
      <c r="C4555" s="2">
        <v>198</v>
      </c>
      <c r="D4555" s="2" t="s">
        <v>759</v>
      </c>
      <c r="E4555" s="2" t="s">
        <v>2787</v>
      </c>
      <c r="F4555" s="2">
        <v>21</v>
      </c>
      <c r="G4555" s="2" t="s">
        <v>19</v>
      </c>
      <c r="H4555" s="2">
        <v>359</v>
      </c>
      <c r="I4555" s="3">
        <v>1.4361206341332671E-3</v>
      </c>
      <c r="J4555" s="2">
        <v>249979</v>
      </c>
      <c r="K4555" s="2">
        <v>439693</v>
      </c>
    </row>
    <row r="4556" spans="1:11" x14ac:dyDescent="0.3">
      <c r="A4556" s="2">
        <v>36</v>
      </c>
      <c r="B4556" s="2" t="s">
        <v>759</v>
      </c>
      <c r="C4556" s="2">
        <v>198</v>
      </c>
      <c r="D4556" s="2" t="s">
        <v>759</v>
      </c>
      <c r="E4556" s="2" t="s">
        <v>2788</v>
      </c>
      <c r="F4556" s="2">
        <v>22</v>
      </c>
      <c r="G4556" s="2" t="s">
        <v>19</v>
      </c>
      <c r="H4556" s="2">
        <v>144</v>
      </c>
      <c r="I4556" s="3">
        <v>5.7604838806459739E-4</v>
      </c>
      <c r="J4556" s="2">
        <v>249979</v>
      </c>
      <c r="K4556" s="2">
        <v>439693</v>
      </c>
    </row>
    <row r="4557" spans="1:11" x14ac:dyDescent="0.3">
      <c r="A4557" s="2">
        <v>36</v>
      </c>
      <c r="B4557" s="2" t="s">
        <v>759</v>
      </c>
      <c r="C4557" s="2">
        <v>198</v>
      </c>
      <c r="D4557" s="2" t="s">
        <v>759</v>
      </c>
      <c r="E4557" s="2" t="s">
        <v>2789</v>
      </c>
      <c r="F4557" s="2">
        <v>23</v>
      </c>
      <c r="G4557" s="2" t="s">
        <v>1971</v>
      </c>
      <c r="H4557" s="2">
        <v>171</v>
      </c>
      <c r="I4557" s="3">
        <v>6.8405746082670943E-4</v>
      </c>
      <c r="J4557" s="2">
        <v>249979</v>
      </c>
      <c r="K4557" s="2">
        <v>439693</v>
      </c>
    </row>
    <row r="4558" spans="1:11" x14ac:dyDescent="0.3">
      <c r="A4558" s="2">
        <v>36</v>
      </c>
      <c r="B4558" s="2" t="s">
        <v>759</v>
      </c>
      <c r="C4558" s="2">
        <v>198</v>
      </c>
      <c r="D4558" s="2" t="s">
        <v>759</v>
      </c>
      <c r="E4558" s="2" t="s">
        <v>2790</v>
      </c>
      <c r="F4558" s="2">
        <v>24</v>
      </c>
      <c r="G4558" s="2" t="s">
        <v>19</v>
      </c>
      <c r="H4558" s="2">
        <v>121</v>
      </c>
      <c r="I4558" s="3">
        <v>4.8404065941539087E-4</v>
      </c>
      <c r="J4558" s="2">
        <v>249979</v>
      </c>
      <c r="K4558" s="2">
        <v>439693</v>
      </c>
    </row>
    <row r="4559" spans="1:11" x14ac:dyDescent="0.3">
      <c r="A4559" s="2">
        <v>36</v>
      </c>
      <c r="B4559" s="2" t="s">
        <v>759</v>
      </c>
      <c r="C4559" s="2">
        <v>198</v>
      </c>
      <c r="D4559" s="2" t="s">
        <v>759</v>
      </c>
      <c r="E4559" s="2" t="s">
        <v>2792</v>
      </c>
      <c r="F4559" s="2">
        <v>25</v>
      </c>
      <c r="G4559" s="2" t="s">
        <v>19</v>
      </c>
      <c r="H4559" s="2">
        <v>149</v>
      </c>
      <c r="I4559" s="3">
        <v>5.9605006820572925E-4</v>
      </c>
      <c r="J4559" s="2">
        <v>249979</v>
      </c>
      <c r="K4559" s="2">
        <v>439693</v>
      </c>
    </row>
    <row r="4560" spans="1:11" x14ac:dyDescent="0.3">
      <c r="A4560" s="2">
        <v>36</v>
      </c>
      <c r="B4560" s="2" t="s">
        <v>759</v>
      </c>
      <c r="C4560" s="2">
        <v>198</v>
      </c>
      <c r="D4560" s="2" t="s">
        <v>759</v>
      </c>
      <c r="E4560" s="2" t="s">
        <v>2791</v>
      </c>
      <c r="F4560" s="2">
        <v>26</v>
      </c>
      <c r="G4560" s="2" t="s">
        <v>1980</v>
      </c>
      <c r="H4560" s="2">
        <v>135</v>
      </c>
      <c r="I4560" s="3">
        <v>5.4004536381056008E-4</v>
      </c>
      <c r="J4560" s="2">
        <v>249979</v>
      </c>
      <c r="K4560" s="2">
        <v>439693</v>
      </c>
    </row>
    <row r="4561" spans="1:11" x14ac:dyDescent="0.3">
      <c r="A4561" s="2">
        <v>36</v>
      </c>
      <c r="B4561" s="2" t="s">
        <v>759</v>
      </c>
      <c r="C4561" s="2">
        <v>198</v>
      </c>
      <c r="D4561" s="2" t="s">
        <v>759</v>
      </c>
      <c r="E4561" s="2" t="s">
        <v>2793</v>
      </c>
      <c r="F4561" s="2">
        <v>27</v>
      </c>
      <c r="G4561" s="2" t="s">
        <v>19</v>
      </c>
      <c r="H4561" s="2">
        <v>146</v>
      </c>
      <c r="I4561" s="3">
        <v>5.8404906012105018E-4</v>
      </c>
      <c r="J4561" s="2">
        <v>249979</v>
      </c>
      <c r="K4561" s="2">
        <v>439693</v>
      </c>
    </row>
    <row r="4562" spans="1:11" x14ac:dyDescent="0.3">
      <c r="A4562" s="2">
        <v>36</v>
      </c>
      <c r="B4562" s="2" t="s">
        <v>759</v>
      </c>
      <c r="C4562" s="2">
        <v>198</v>
      </c>
      <c r="D4562" s="2" t="s">
        <v>759</v>
      </c>
      <c r="E4562" s="2" t="s">
        <v>727</v>
      </c>
      <c r="F4562" s="2">
        <v>28</v>
      </c>
      <c r="G4562" s="2" t="s">
        <v>728</v>
      </c>
      <c r="H4562" s="2">
        <v>161</v>
      </c>
      <c r="I4562" s="3">
        <v>6.4405410054444573E-4</v>
      </c>
      <c r="J4562" s="2">
        <v>249979</v>
      </c>
      <c r="K4562" s="2">
        <v>439693</v>
      </c>
    </row>
    <row r="4563" spans="1:11" x14ac:dyDescent="0.3">
      <c r="A4563" s="2">
        <v>36</v>
      </c>
      <c r="B4563" s="2" t="s">
        <v>759</v>
      </c>
      <c r="C4563" s="2">
        <v>198</v>
      </c>
      <c r="D4563" s="2" t="s">
        <v>759</v>
      </c>
      <c r="E4563" s="2" t="s">
        <v>2794</v>
      </c>
      <c r="F4563" s="2">
        <v>29</v>
      </c>
      <c r="G4563" s="2" t="s">
        <v>2795</v>
      </c>
      <c r="H4563" s="2">
        <v>144</v>
      </c>
      <c r="I4563" s="3">
        <v>5.7604838806459739E-4</v>
      </c>
      <c r="J4563" s="2">
        <v>249979</v>
      </c>
      <c r="K4563" s="2">
        <v>439693</v>
      </c>
    </row>
    <row r="4564" spans="1:11" x14ac:dyDescent="0.3">
      <c r="A4564" s="2">
        <v>36</v>
      </c>
      <c r="B4564" s="2" t="s">
        <v>759</v>
      </c>
      <c r="C4564" s="2">
        <v>198</v>
      </c>
      <c r="D4564" s="2" t="s">
        <v>759</v>
      </c>
      <c r="E4564" s="2" t="s">
        <v>2760</v>
      </c>
      <c r="F4564" s="2">
        <v>30</v>
      </c>
      <c r="G4564" s="2" t="s">
        <v>19</v>
      </c>
      <c r="H4564" s="2">
        <v>439</v>
      </c>
      <c r="I4564" s="3">
        <v>1.7561475163913769E-3</v>
      </c>
      <c r="J4564" s="2">
        <v>249979</v>
      </c>
      <c r="K4564" s="2">
        <v>439693</v>
      </c>
    </row>
    <row r="4565" spans="1:11" x14ac:dyDescent="0.3">
      <c r="A4565" s="2">
        <v>36</v>
      </c>
      <c r="B4565" s="2" t="s">
        <v>759</v>
      </c>
      <c r="C4565" s="2">
        <v>198</v>
      </c>
      <c r="D4565" s="2" t="s">
        <v>759</v>
      </c>
      <c r="E4565" s="2" t="s">
        <v>2796</v>
      </c>
      <c r="F4565" s="2">
        <v>30</v>
      </c>
      <c r="G4565" s="2" t="s">
        <v>19</v>
      </c>
      <c r="H4565" s="2">
        <v>109</v>
      </c>
      <c r="I4565" s="3">
        <v>4.3603662707667444E-4</v>
      </c>
      <c r="J4565" s="2">
        <v>249979</v>
      </c>
      <c r="K4565" s="2">
        <v>439693</v>
      </c>
    </row>
    <row r="4566" spans="1:11" x14ac:dyDescent="0.3">
      <c r="A4566" s="2">
        <v>36</v>
      </c>
      <c r="B4566" s="2" t="s">
        <v>759</v>
      </c>
      <c r="C4566" s="2">
        <v>198</v>
      </c>
      <c r="D4566" s="2" t="s">
        <v>759</v>
      </c>
      <c r="E4566" s="2" t="s">
        <v>2797</v>
      </c>
      <c r="F4566" s="2">
        <v>31</v>
      </c>
      <c r="G4566" s="2" t="s">
        <v>19</v>
      </c>
      <c r="H4566" s="2">
        <v>212</v>
      </c>
      <c r="I4566" s="3">
        <v>8.4807123798399063E-4</v>
      </c>
      <c r="J4566" s="2">
        <v>249979</v>
      </c>
      <c r="K4566" s="2">
        <v>439693</v>
      </c>
    </row>
    <row r="4567" spans="1:11" x14ac:dyDescent="0.3">
      <c r="A4567" s="2">
        <v>36</v>
      </c>
      <c r="B4567" s="2" t="s">
        <v>759</v>
      </c>
      <c r="C4567" s="2">
        <v>198</v>
      </c>
      <c r="D4567" s="2" t="s">
        <v>759</v>
      </c>
      <c r="E4567" s="2" t="s">
        <v>2798</v>
      </c>
      <c r="F4567" s="2">
        <v>32</v>
      </c>
      <c r="G4567" s="2" t="s">
        <v>19</v>
      </c>
      <c r="H4567" s="2">
        <v>145</v>
      </c>
      <c r="I4567" s="3">
        <v>5.8004872409282379E-4</v>
      </c>
      <c r="J4567" s="2">
        <v>249979</v>
      </c>
      <c r="K4567" s="2">
        <v>439693</v>
      </c>
    </row>
    <row r="4568" spans="1:11" x14ac:dyDescent="0.3">
      <c r="A4568" s="2">
        <v>36</v>
      </c>
      <c r="B4568" s="2" t="s">
        <v>759</v>
      </c>
      <c r="C4568" s="2">
        <v>198</v>
      </c>
      <c r="D4568" s="2" t="s">
        <v>759</v>
      </c>
      <c r="E4568" s="2" t="s">
        <v>2799</v>
      </c>
      <c r="F4568" s="2">
        <v>33</v>
      </c>
      <c r="G4568" s="2" t="s">
        <v>19</v>
      </c>
      <c r="H4568" s="2">
        <v>73</v>
      </c>
      <c r="I4568" s="3">
        <v>2.9202453006052509E-4</v>
      </c>
      <c r="J4568" s="2">
        <v>249979</v>
      </c>
      <c r="K4568" s="2">
        <v>439693</v>
      </c>
    </row>
    <row r="4569" spans="1:11" x14ac:dyDescent="0.3">
      <c r="A4569" s="2">
        <v>35</v>
      </c>
      <c r="B4569" s="2" t="s">
        <v>748</v>
      </c>
      <c r="C4569" s="2">
        <v>199</v>
      </c>
      <c r="D4569" s="2" t="s">
        <v>3295</v>
      </c>
      <c r="E4569" s="2" t="s">
        <v>750</v>
      </c>
      <c r="F4569" s="2">
        <v>1</v>
      </c>
      <c r="G4569" s="2" t="s">
        <v>1992</v>
      </c>
      <c r="H4569" s="2">
        <v>92064</v>
      </c>
      <c r="I4569" s="3">
        <v>0.50273033069765405</v>
      </c>
      <c r="J4569" s="2">
        <v>183128</v>
      </c>
      <c r="K4569" s="2">
        <v>304918</v>
      </c>
    </row>
    <row r="4570" spans="1:11" x14ac:dyDescent="0.3">
      <c r="A4570" s="2">
        <v>35</v>
      </c>
      <c r="B4570" s="2" t="s">
        <v>748</v>
      </c>
      <c r="C4570" s="2">
        <v>199</v>
      </c>
      <c r="D4570" s="2" t="s">
        <v>3295</v>
      </c>
      <c r="E4570" s="2" t="s">
        <v>2733</v>
      </c>
      <c r="F4570" s="2">
        <v>2</v>
      </c>
      <c r="G4570" s="2" t="s">
        <v>51</v>
      </c>
      <c r="H4570" s="2">
        <v>65727</v>
      </c>
      <c r="I4570" s="3">
        <v>0.35891289152942202</v>
      </c>
      <c r="J4570" s="2">
        <v>183128</v>
      </c>
      <c r="K4570" s="2">
        <v>304918</v>
      </c>
    </row>
    <row r="4571" spans="1:11" x14ac:dyDescent="0.3">
      <c r="A4571" s="2">
        <v>35</v>
      </c>
      <c r="B4571" s="2" t="s">
        <v>748</v>
      </c>
      <c r="C4571" s="2">
        <v>199</v>
      </c>
      <c r="D4571" s="2" t="s">
        <v>3295</v>
      </c>
      <c r="E4571" s="2" t="s">
        <v>2734</v>
      </c>
      <c r="F4571" s="2">
        <v>3</v>
      </c>
      <c r="G4571" s="2" t="s">
        <v>19</v>
      </c>
      <c r="H4571" s="2">
        <v>12120</v>
      </c>
      <c r="I4571" s="3">
        <v>6.6183216111135382E-2</v>
      </c>
      <c r="J4571" s="2">
        <v>183128</v>
      </c>
      <c r="K4571" s="2">
        <v>304918</v>
      </c>
    </row>
    <row r="4572" spans="1:11" x14ac:dyDescent="0.3">
      <c r="A4572" s="2">
        <v>35</v>
      </c>
      <c r="B4572" s="2" t="s">
        <v>748</v>
      </c>
      <c r="C4572" s="2">
        <v>199</v>
      </c>
      <c r="D4572" s="2" t="s">
        <v>3295</v>
      </c>
      <c r="E4572" s="2" t="s">
        <v>2735</v>
      </c>
      <c r="F4572" s="2">
        <v>4</v>
      </c>
      <c r="G4572" s="2" t="s">
        <v>19</v>
      </c>
      <c r="H4572" s="2">
        <v>2496</v>
      </c>
      <c r="I4572" s="3">
        <v>1.3629810842689266E-2</v>
      </c>
      <c r="J4572" s="2">
        <v>183128</v>
      </c>
      <c r="K4572" s="2">
        <v>304918</v>
      </c>
    </row>
    <row r="4573" spans="1:11" x14ac:dyDescent="0.3">
      <c r="A4573" s="2">
        <v>35</v>
      </c>
      <c r="B4573" s="2" t="s">
        <v>748</v>
      </c>
      <c r="C4573" s="2">
        <v>199</v>
      </c>
      <c r="D4573" s="2" t="s">
        <v>3295</v>
      </c>
      <c r="E4573" s="2" t="s">
        <v>2736</v>
      </c>
      <c r="F4573" s="2">
        <v>5</v>
      </c>
      <c r="G4573" s="2" t="s">
        <v>11</v>
      </c>
      <c r="H4573" s="2">
        <v>1582</v>
      </c>
      <c r="I4573" s="3">
        <v>8.6387663273775721E-3</v>
      </c>
      <c r="J4573" s="2">
        <v>183128</v>
      </c>
      <c r="K4573" s="2">
        <v>304918</v>
      </c>
    </row>
    <row r="4574" spans="1:11" x14ac:dyDescent="0.3">
      <c r="A4574" s="2">
        <v>35</v>
      </c>
      <c r="B4574" s="2" t="s">
        <v>748</v>
      </c>
      <c r="C4574" s="2">
        <v>199</v>
      </c>
      <c r="D4574" s="2" t="s">
        <v>3295</v>
      </c>
      <c r="E4574" s="2" t="s">
        <v>7964</v>
      </c>
      <c r="F4574" s="2">
        <v>6</v>
      </c>
      <c r="G4574" s="2" t="s">
        <v>22</v>
      </c>
      <c r="H4574" s="2">
        <v>842</v>
      </c>
      <c r="I4574" s="3">
        <v>4.5978768948495043E-3</v>
      </c>
      <c r="J4574" s="2">
        <v>183128</v>
      </c>
      <c r="K4574" s="2">
        <v>304918</v>
      </c>
    </row>
    <row r="4575" spans="1:11" x14ac:dyDescent="0.3">
      <c r="A4575" s="2">
        <v>35</v>
      </c>
      <c r="B4575" s="2" t="s">
        <v>748</v>
      </c>
      <c r="C4575" s="2">
        <v>199</v>
      </c>
      <c r="D4575" s="2" t="s">
        <v>3295</v>
      </c>
      <c r="E4575" s="2" t="s">
        <v>2737</v>
      </c>
      <c r="F4575" s="2">
        <v>7</v>
      </c>
      <c r="G4575" s="2" t="s">
        <v>19</v>
      </c>
      <c r="H4575" s="2">
        <v>994</v>
      </c>
      <c r="I4575" s="3">
        <v>5.427897426936351E-3</v>
      </c>
      <c r="J4575" s="2">
        <v>183128</v>
      </c>
      <c r="K4575" s="2">
        <v>304918</v>
      </c>
    </row>
    <row r="4576" spans="1:11" x14ac:dyDescent="0.3">
      <c r="A4576" s="2">
        <v>35</v>
      </c>
      <c r="B4576" s="2" t="s">
        <v>748</v>
      </c>
      <c r="C4576" s="2">
        <v>199</v>
      </c>
      <c r="D4576" s="2" t="s">
        <v>3295</v>
      </c>
      <c r="E4576" s="2" t="s">
        <v>2738</v>
      </c>
      <c r="F4576" s="2">
        <v>8</v>
      </c>
      <c r="G4576" s="2" t="s">
        <v>2262</v>
      </c>
      <c r="H4576" s="2">
        <v>650</v>
      </c>
      <c r="I4576" s="3">
        <v>3.5494299069503297E-3</v>
      </c>
      <c r="J4576" s="2">
        <v>183128</v>
      </c>
      <c r="K4576" s="2">
        <v>304918</v>
      </c>
    </row>
    <row r="4577" spans="1:11" x14ac:dyDescent="0.3">
      <c r="A4577" s="2">
        <v>35</v>
      </c>
      <c r="B4577" s="2" t="s">
        <v>748</v>
      </c>
      <c r="C4577" s="2">
        <v>199</v>
      </c>
      <c r="D4577" s="2" t="s">
        <v>3295</v>
      </c>
      <c r="E4577" s="2" t="s">
        <v>2739</v>
      </c>
      <c r="F4577" s="2">
        <v>9</v>
      </c>
      <c r="G4577" s="2" t="s">
        <v>19</v>
      </c>
      <c r="H4577" s="2">
        <v>468</v>
      </c>
      <c r="I4577" s="3">
        <v>2.5555895330042376E-3</v>
      </c>
      <c r="J4577" s="2">
        <v>183128</v>
      </c>
      <c r="K4577" s="2">
        <v>304918</v>
      </c>
    </row>
    <row r="4578" spans="1:11" x14ac:dyDescent="0.3">
      <c r="A4578" s="2">
        <v>35</v>
      </c>
      <c r="B4578" s="2" t="s">
        <v>748</v>
      </c>
      <c r="C4578" s="2">
        <v>199</v>
      </c>
      <c r="D4578" s="2" t="s">
        <v>3295</v>
      </c>
      <c r="E4578" s="2" t="s">
        <v>2740</v>
      </c>
      <c r="F4578" s="2">
        <v>10</v>
      </c>
      <c r="G4578" s="2" t="s">
        <v>19</v>
      </c>
      <c r="H4578" s="2">
        <v>446</v>
      </c>
      <c r="I4578" s="3">
        <v>2.4354549823074573E-3</v>
      </c>
      <c r="J4578" s="2">
        <v>183128</v>
      </c>
      <c r="K4578" s="2">
        <v>304918</v>
      </c>
    </row>
    <row r="4579" spans="1:11" x14ac:dyDescent="0.3">
      <c r="A4579" s="2">
        <v>35</v>
      </c>
      <c r="B4579" s="2" t="s">
        <v>748</v>
      </c>
      <c r="C4579" s="2">
        <v>199</v>
      </c>
      <c r="D4579" s="2" t="s">
        <v>3295</v>
      </c>
      <c r="E4579" s="2" t="s">
        <v>2741</v>
      </c>
      <c r="F4579" s="2">
        <v>11</v>
      </c>
      <c r="G4579" s="2" t="s">
        <v>19</v>
      </c>
      <c r="H4579" s="2">
        <v>405</v>
      </c>
      <c r="I4579" s="3">
        <v>2.211567865099821E-3</v>
      </c>
      <c r="J4579" s="2">
        <v>183128</v>
      </c>
      <c r="K4579" s="2">
        <v>304918</v>
      </c>
    </row>
    <row r="4580" spans="1:11" x14ac:dyDescent="0.3">
      <c r="A4580" s="2">
        <v>35</v>
      </c>
      <c r="B4580" s="2" t="s">
        <v>748</v>
      </c>
      <c r="C4580" s="2">
        <v>199</v>
      </c>
      <c r="D4580" s="2" t="s">
        <v>3295</v>
      </c>
      <c r="E4580" s="2" t="s">
        <v>2742</v>
      </c>
      <c r="F4580" s="2">
        <v>12</v>
      </c>
      <c r="G4580" s="2" t="s">
        <v>728</v>
      </c>
      <c r="H4580" s="2">
        <v>305</v>
      </c>
      <c r="I4580" s="3">
        <v>1.6655017255690009E-3</v>
      </c>
      <c r="J4580" s="2">
        <v>183128</v>
      </c>
      <c r="K4580" s="2">
        <v>304918</v>
      </c>
    </row>
    <row r="4581" spans="1:11" x14ac:dyDescent="0.3">
      <c r="A4581" s="2">
        <v>35</v>
      </c>
      <c r="B4581" s="2" t="s">
        <v>748</v>
      </c>
      <c r="C4581" s="2">
        <v>199</v>
      </c>
      <c r="D4581" s="2" t="s">
        <v>3295</v>
      </c>
      <c r="E4581" s="2" t="s">
        <v>2743</v>
      </c>
      <c r="F4581" s="2">
        <v>13</v>
      </c>
      <c r="G4581" s="2" t="s">
        <v>19</v>
      </c>
      <c r="H4581" s="2">
        <v>296</v>
      </c>
      <c r="I4581" s="3">
        <v>1.6163557730112272E-3</v>
      </c>
      <c r="J4581" s="2">
        <v>183128</v>
      </c>
      <c r="K4581" s="2">
        <v>304918</v>
      </c>
    </row>
    <row r="4582" spans="1:11" x14ac:dyDescent="0.3">
      <c r="A4582" s="2">
        <v>35</v>
      </c>
      <c r="B4582" s="2" t="s">
        <v>748</v>
      </c>
      <c r="C4582" s="2">
        <v>199</v>
      </c>
      <c r="D4582" s="2" t="s">
        <v>3295</v>
      </c>
      <c r="E4582" s="2" t="s">
        <v>2744</v>
      </c>
      <c r="F4582" s="2">
        <v>14</v>
      </c>
      <c r="G4582" s="2" t="s">
        <v>19</v>
      </c>
      <c r="H4582" s="2">
        <v>270</v>
      </c>
      <c r="I4582" s="3">
        <v>1.4743785767332139E-3</v>
      </c>
      <c r="J4582" s="2">
        <v>183128</v>
      </c>
      <c r="K4582" s="2">
        <v>304918</v>
      </c>
    </row>
    <row r="4583" spans="1:11" x14ac:dyDescent="0.3">
      <c r="A4583" s="2">
        <v>35</v>
      </c>
      <c r="B4583" s="2" t="s">
        <v>748</v>
      </c>
      <c r="C4583" s="2">
        <v>199</v>
      </c>
      <c r="D4583" s="2" t="s">
        <v>3295</v>
      </c>
      <c r="E4583" s="2" t="s">
        <v>2745</v>
      </c>
      <c r="F4583" s="2">
        <v>15</v>
      </c>
      <c r="G4583" s="2" t="s">
        <v>19</v>
      </c>
      <c r="H4583" s="2">
        <v>321</v>
      </c>
      <c r="I4583" s="3">
        <v>1.7528723078939321E-3</v>
      </c>
      <c r="J4583" s="2">
        <v>183128</v>
      </c>
      <c r="K4583" s="2">
        <v>304918</v>
      </c>
    </row>
    <row r="4584" spans="1:11" x14ac:dyDescent="0.3">
      <c r="A4584" s="2">
        <v>35</v>
      </c>
      <c r="B4584" s="2" t="s">
        <v>748</v>
      </c>
      <c r="C4584" s="2">
        <v>199</v>
      </c>
      <c r="D4584" s="2" t="s">
        <v>3295</v>
      </c>
      <c r="E4584" s="2" t="s">
        <v>2746</v>
      </c>
      <c r="F4584" s="2">
        <v>16</v>
      </c>
      <c r="G4584" s="2" t="s">
        <v>1662</v>
      </c>
      <c r="H4584" s="2">
        <v>291</v>
      </c>
      <c r="I4584" s="3">
        <v>1.5890524660346862E-3</v>
      </c>
      <c r="J4584" s="2">
        <v>183128</v>
      </c>
      <c r="K4584" s="2">
        <v>304918</v>
      </c>
    </row>
    <row r="4585" spans="1:11" x14ac:dyDescent="0.3">
      <c r="A4585" s="2">
        <v>35</v>
      </c>
      <c r="B4585" s="2" t="s">
        <v>748</v>
      </c>
      <c r="C4585" s="2">
        <v>199</v>
      </c>
      <c r="D4585" s="2" t="s">
        <v>3295</v>
      </c>
      <c r="E4585" s="2" t="s">
        <v>231</v>
      </c>
      <c r="F4585" s="2">
        <v>17</v>
      </c>
      <c r="G4585" s="2" t="s">
        <v>1971</v>
      </c>
      <c r="H4585" s="2">
        <v>138</v>
      </c>
      <c r="I4585" s="3">
        <v>7.5357127255253151E-4</v>
      </c>
      <c r="J4585" s="2">
        <v>183128</v>
      </c>
      <c r="K4585" s="2">
        <v>304918</v>
      </c>
    </row>
    <row r="4586" spans="1:11" x14ac:dyDescent="0.3">
      <c r="A4586" s="2">
        <v>35</v>
      </c>
      <c r="B4586" s="2" t="s">
        <v>748</v>
      </c>
      <c r="C4586" s="2">
        <v>199</v>
      </c>
      <c r="D4586" s="2" t="s">
        <v>3295</v>
      </c>
      <c r="E4586" s="2" t="s">
        <v>2747</v>
      </c>
      <c r="F4586" s="2">
        <v>17</v>
      </c>
      <c r="G4586" s="2" t="s">
        <v>19</v>
      </c>
      <c r="H4586" s="2">
        <v>239</v>
      </c>
      <c r="I4586" s="3">
        <v>1.3050980734786598E-3</v>
      </c>
      <c r="J4586" s="2">
        <v>183128</v>
      </c>
      <c r="K4586" s="2">
        <v>304918</v>
      </c>
    </row>
    <row r="4587" spans="1:11" x14ac:dyDescent="0.3">
      <c r="A4587" s="2">
        <v>35</v>
      </c>
      <c r="B4587" s="2" t="s">
        <v>748</v>
      </c>
      <c r="C4587" s="2">
        <v>199</v>
      </c>
      <c r="D4587" s="2" t="s">
        <v>3295</v>
      </c>
      <c r="E4587" s="2" t="s">
        <v>2748</v>
      </c>
      <c r="F4587" s="2">
        <v>18</v>
      </c>
      <c r="G4587" s="2" t="s">
        <v>1323</v>
      </c>
      <c r="H4587" s="2">
        <v>271</v>
      </c>
      <c r="I4587" s="3">
        <v>1.479839238128522E-3</v>
      </c>
      <c r="J4587" s="2">
        <v>183128</v>
      </c>
      <c r="K4587" s="2">
        <v>304918</v>
      </c>
    </row>
    <row r="4588" spans="1:11" x14ac:dyDescent="0.3">
      <c r="A4588" s="2">
        <v>35</v>
      </c>
      <c r="B4588" s="2" t="s">
        <v>748</v>
      </c>
      <c r="C4588" s="2">
        <v>199</v>
      </c>
      <c r="D4588" s="2" t="s">
        <v>3295</v>
      </c>
      <c r="E4588" s="2" t="s">
        <v>2749</v>
      </c>
      <c r="F4588" s="2">
        <v>19</v>
      </c>
      <c r="G4588" s="2" t="s">
        <v>19</v>
      </c>
      <c r="H4588" s="2">
        <v>153</v>
      </c>
      <c r="I4588" s="3">
        <v>8.3548119348215457E-4</v>
      </c>
      <c r="J4588" s="2">
        <v>183128</v>
      </c>
      <c r="K4588" s="2">
        <v>304918</v>
      </c>
    </row>
    <row r="4589" spans="1:11" x14ac:dyDescent="0.3">
      <c r="A4589" s="2">
        <v>35</v>
      </c>
      <c r="B4589" s="2" t="s">
        <v>748</v>
      </c>
      <c r="C4589" s="2">
        <v>199</v>
      </c>
      <c r="D4589" s="2" t="s">
        <v>3295</v>
      </c>
      <c r="E4589" s="2" t="s">
        <v>2750</v>
      </c>
      <c r="F4589" s="2">
        <v>20</v>
      </c>
      <c r="G4589" s="2" t="s">
        <v>19</v>
      </c>
      <c r="H4589" s="2">
        <v>226</v>
      </c>
      <c r="I4589" s="3">
        <v>1.2341094753396532E-3</v>
      </c>
      <c r="J4589" s="2">
        <v>183128</v>
      </c>
      <c r="K4589" s="2">
        <v>304918</v>
      </c>
    </row>
    <row r="4590" spans="1:11" x14ac:dyDescent="0.3">
      <c r="A4590" s="2">
        <v>35</v>
      </c>
      <c r="B4590" s="2" t="s">
        <v>748</v>
      </c>
      <c r="C4590" s="2">
        <v>199</v>
      </c>
      <c r="D4590" s="2" t="s">
        <v>3295</v>
      </c>
      <c r="E4590" s="2" t="s">
        <v>2751</v>
      </c>
      <c r="F4590" s="2">
        <v>21</v>
      </c>
      <c r="G4590" s="2" t="s">
        <v>19</v>
      </c>
      <c r="H4590" s="2">
        <v>268</v>
      </c>
      <c r="I4590" s="3">
        <v>1.4634572539425975E-3</v>
      </c>
      <c r="J4590" s="2">
        <v>183128</v>
      </c>
      <c r="K4590" s="2">
        <v>304918</v>
      </c>
    </row>
    <row r="4591" spans="1:11" x14ac:dyDescent="0.3">
      <c r="A4591" s="2">
        <v>35</v>
      </c>
      <c r="B4591" s="2" t="s">
        <v>748</v>
      </c>
      <c r="C4591" s="2">
        <v>199</v>
      </c>
      <c r="D4591" s="2" t="s">
        <v>3295</v>
      </c>
      <c r="E4591" s="2" t="s">
        <v>2752</v>
      </c>
      <c r="F4591" s="2">
        <v>22</v>
      </c>
      <c r="G4591" s="2" t="s">
        <v>19</v>
      </c>
      <c r="H4591" s="2">
        <v>222</v>
      </c>
      <c r="I4591" s="3">
        <v>1.2122668297584204E-3</v>
      </c>
      <c r="J4591" s="2">
        <v>183128</v>
      </c>
      <c r="K4591" s="2">
        <v>304918</v>
      </c>
    </row>
    <row r="4592" spans="1:11" x14ac:dyDescent="0.3">
      <c r="A4592" s="2">
        <v>35</v>
      </c>
      <c r="B4592" s="2" t="s">
        <v>748</v>
      </c>
      <c r="C4592" s="2">
        <v>199</v>
      </c>
      <c r="D4592" s="2" t="s">
        <v>3295</v>
      </c>
      <c r="E4592" s="2" t="s">
        <v>2753</v>
      </c>
      <c r="F4592" s="2">
        <v>23</v>
      </c>
      <c r="G4592" s="2" t="s">
        <v>19</v>
      </c>
      <c r="H4592" s="2">
        <v>339</v>
      </c>
      <c r="I4592" s="3">
        <v>1.8511642130094796E-3</v>
      </c>
      <c r="J4592" s="2">
        <v>183128</v>
      </c>
      <c r="K4592" s="2">
        <v>304918</v>
      </c>
    </row>
    <row r="4593" spans="1:11" x14ac:dyDescent="0.3">
      <c r="A4593" s="2">
        <v>35</v>
      </c>
      <c r="B4593" s="2" t="s">
        <v>748</v>
      </c>
      <c r="C4593" s="2">
        <v>199</v>
      </c>
      <c r="D4593" s="2" t="s">
        <v>3295</v>
      </c>
      <c r="E4593" s="2" t="s">
        <v>2754</v>
      </c>
      <c r="F4593" s="2">
        <v>24</v>
      </c>
      <c r="G4593" s="2" t="s">
        <v>19</v>
      </c>
      <c r="H4593" s="2">
        <v>141</v>
      </c>
      <c r="I4593" s="3">
        <v>7.6995325673845621E-4</v>
      </c>
      <c r="J4593" s="2">
        <v>183128</v>
      </c>
      <c r="K4593" s="2">
        <v>304918</v>
      </c>
    </row>
    <row r="4594" spans="1:11" x14ac:dyDescent="0.3">
      <c r="A4594" s="2">
        <v>35</v>
      </c>
      <c r="B4594" s="2" t="s">
        <v>748</v>
      </c>
      <c r="C4594" s="2">
        <v>199</v>
      </c>
      <c r="D4594" s="2" t="s">
        <v>3295</v>
      </c>
      <c r="E4594" s="2" t="s">
        <v>2755</v>
      </c>
      <c r="F4594" s="2">
        <v>25</v>
      </c>
      <c r="G4594" s="2" t="s">
        <v>1053</v>
      </c>
      <c r="H4594" s="2">
        <v>81</v>
      </c>
      <c r="I4594" s="3">
        <v>4.4231357301996417E-4</v>
      </c>
      <c r="J4594" s="2">
        <v>183128</v>
      </c>
      <c r="K4594" s="2">
        <v>304918</v>
      </c>
    </row>
    <row r="4595" spans="1:11" x14ac:dyDescent="0.3">
      <c r="A4595" s="2">
        <v>35</v>
      </c>
      <c r="B4595" s="2" t="s">
        <v>748</v>
      </c>
      <c r="C4595" s="2">
        <v>199</v>
      </c>
      <c r="D4595" s="2" t="s">
        <v>3295</v>
      </c>
      <c r="E4595" s="2" t="s">
        <v>2756</v>
      </c>
      <c r="F4595" s="2">
        <v>26</v>
      </c>
      <c r="G4595" s="2" t="s">
        <v>19</v>
      </c>
      <c r="H4595" s="2">
        <v>214</v>
      </c>
      <c r="I4595" s="3">
        <v>1.1685815385959546E-3</v>
      </c>
      <c r="J4595" s="2">
        <v>183128</v>
      </c>
      <c r="K4595" s="2">
        <v>304918</v>
      </c>
    </row>
    <row r="4596" spans="1:11" x14ac:dyDescent="0.3">
      <c r="A4596" s="2">
        <v>35</v>
      </c>
      <c r="B4596" s="2" t="s">
        <v>748</v>
      </c>
      <c r="C4596" s="2">
        <v>199</v>
      </c>
      <c r="D4596" s="2" t="s">
        <v>3295</v>
      </c>
      <c r="E4596" s="2" t="s">
        <v>2757</v>
      </c>
      <c r="F4596" s="2">
        <v>27</v>
      </c>
      <c r="G4596" s="2" t="s">
        <v>19</v>
      </c>
      <c r="H4596" s="2">
        <v>197</v>
      </c>
      <c r="I4596" s="3">
        <v>1.0757502948757153E-3</v>
      </c>
      <c r="J4596" s="2">
        <v>183128</v>
      </c>
      <c r="K4596" s="2">
        <v>304918</v>
      </c>
    </row>
    <row r="4597" spans="1:11" x14ac:dyDescent="0.3">
      <c r="A4597" s="2">
        <v>35</v>
      </c>
      <c r="B4597" s="2" t="s">
        <v>748</v>
      </c>
      <c r="C4597" s="2">
        <v>199</v>
      </c>
      <c r="D4597" s="2" t="s">
        <v>3295</v>
      </c>
      <c r="E4597" s="2" t="s">
        <v>2758</v>
      </c>
      <c r="F4597" s="2">
        <v>28</v>
      </c>
      <c r="G4597" s="2" t="s">
        <v>19</v>
      </c>
      <c r="H4597" s="2">
        <v>137</v>
      </c>
      <c r="I4597" s="3">
        <v>7.4811061115722332E-4</v>
      </c>
      <c r="J4597" s="2">
        <v>183128</v>
      </c>
      <c r="K4597" s="2">
        <v>304918</v>
      </c>
    </row>
    <row r="4598" spans="1:11" x14ac:dyDescent="0.3">
      <c r="A4598" s="2">
        <v>35</v>
      </c>
      <c r="B4598" s="2" t="s">
        <v>748</v>
      </c>
      <c r="C4598" s="2">
        <v>199</v>
      </c>
      <c r="D4598" s="2" t="s">
        <v>3295</v>
      </c>
      <c r="E4598" s="2" t="s">
        <v>2759</v>
      </c>
      <c r="F4598" s="2">
        <v>29</v>
      </c>
      <c r="G4598" s="2" t="s">
        <v>19</v>
      </c>
      <c r="H4598" s="2">
        <v>106</v>
      </c>
      <c r="I4598" s="3">
        <v>5.7883010790266913E-4</v>
      </c>
      <c r="J4598" s="2">
        <v>183128</v>
      </c>
      <c r="K4598" s="2">
        <v>304918</v>
      </c>
    </row>
    <row r="4599" spans="1:11" x14ac:dyDescent="0.3">
      <c r="A4599" s="2">
        <v>35</v>
      </c>
      <c r="B4599" s="2" t="s">
        <v>748</v>
      </c>
      <c r="C4599" s="2">
        <v>199</v>
      </c>
      <c r="D4599" s="2" t="s">
        <v>3295</v>
      </c>
      <c r="E4599" s="2" t="s">
        <v>2760</v>
      </c>
      <c r="F4599" s="2">
        <v>30</v>
      </c>
      <c r="G4599" s="2" t="s">
        <v>19</v>
      </c>
      <c r="H4599" s="2">
        <v>118</v>
      </c>
      <c r="I4599" s="3">
        <v>6.4435804464636759E-4</v>
      </c>
      <c r="J4599" s="2">
        <v>183128</v>
      </c>
      <c r="K4599" s="2">
        <v>304918</v>
      </c>
    </row>
    <row r="4600" spans="1:11" x14ac:dyDescent="0.3">
      <c r="A4600" s="2">
        <v>35</v>
      </c>
      <c r="B4600" s="2" t="s">
        <v>748</v>
      </c>
      <c r="C4600" s="2">
        <v>199</v>
      </c>
      <c r="D4600" s="2" t="s">
        <v>3295</v>
      </c>
      <c r="E4600" s="2" t="s">
        <v>2761</v>
      </c>
      <c r="F4600" s="2">
        <v>31</v>
      </c>
      <c r="G4600" s="2" t="s">
        <v>1962</v>
      </c>
      <c r="H4600" s="2">
        <v>354</v>
      </c>
      <c r="I4600" s="3">
        <v>1.9330741339391028E-3</v>
      </c>
      <c r="J4600" s="2">
        <v>183128</v>
      </c>
      <c r="K4600" s="2">
        <v>304918</v>
      </c>
    </row>
    <row r="4601" spans="1:11" x14ac:dyDescent="0.3">
      <c r="A4601" s="2">
        <v>35</v>
      </c>
      <c r="B4601" s="2" t="s">
        <v>748</v>
      </c>
      <c r="C4601" s="2">
        <v>199</v>
      </c>
      <c r="D4601" s="2" t="s">
        <v>3295</v>
      </c>
      <c r="E4601" s="2" t="s">
        <v>2762</v>
      </c>
      <c r="F4601" s="2">
        <v>32</v>
      </c>
      <c r="G4601" s="2" t="s">
        <v>19</v>
      </c>
      <c r="H4601" s="2">
        <v>96</v>
      </c>
      <c r="I4601" s="3">
        <v>5.2422349394958716E-4</v>
      </c>
      <c r="J4601" s="2">
        <v>183128</v>
      </c>
      <c r="K4601" s="2">
        <v>304918</v>
      </c>
    </row>
    <row r="4602" spans="1:11" x14ac:dyDescent="0.3">
      <c r="A4602" s="2">
        <v>35</v>
      </c>
      <c r="B4602" s="2" t="s">
        <v>748</v>
      </c>
      <c r="C4602" s="2">
        <v>199</v>
      </c>
      <c r="D4602" s="2" t="s">
        <v>3295</v>
      </c>
      <c r="E4602" s="2" t="s">
        <v>2763</v>
      </c>
      <c r="F4602" s="2">
        <v>33</v>
      </c>
      <c r="G4602" s="2" t="s">
        <v>1770</v>
      </c>
      <c r="H4602" s="2">
        <v>101</v>
      </c>
      <c r="I4602" s="3">
        <v>5.5152680092612814E-4</v>
      </c>
      <c r="J4602" s="2">
        <v>183128</v>
      </c>
      <c r="K4602" s="2">
        <v>304918</v>
      </c>
    </row>
    <row r="4603" spans="1:11" x14ac:dyDescent="0.3">
      <c r="A4603" s="2">
        <v>35</v>
      </c>
      <c r="B4603" s="2" t="s">
        <v>748</v>
      </c>
      <c r="C4603" s="2">
        <v>199</v>
      </c>
      <c r="D4603" s="2" t="s">
        <v>3295</v>
      </c>
      <c r="E4603" s="2" t="s">
        <v>2764</v>
      </c>
      <c r="F4603" s="2">
        <v>35</v>
      </c>
      <c r="G4603" s="2" t="s">
        <v>19</v>
      </c>
      <c r="H4603" s="2">
        <v>120</v>
      </c>
      <c r="I4603" s="3">
        <v>6.5527936743698398E-4</v>
      </c>
      <c r="J4603" s="2">
        <v>183128</v>
      </c>
      <c r="K4603" s="2">
        <v>304918</v>
      </c>
    </row>
    <row r="4604" spans="1:11" x14ac:dyDescent="0.3">
      <c r="A4604" s="2">
        <v>35</v>
      </c>
      <c r="B4604" s="2" t="s">
        <v>748</v>
      </c>
      <c r="C4604" s="2">
        <v>199</v>
      </c>
      <c r="D4604" s="2" t="s">
        <v>3295</v>
      </c>
      <c r="E4604" s="2" t="s">
        <v>2765</v>
      </c>
      <c r="F4604" s="2">
        <v>36</v>
      </c>
      <c r="G4604" s="2" t="s">
        <v>19</v>
      </c>
      <c r="H4604" s="2">
        <v>104</v>
      </c>
      <c r="I4604" s="3">
        <v>5.6790878511205273E-4</v>
      </c>
      <c r="J4604" s="2">
        <v>183128</v>
      </c>
      <c r="K4604" s="2">
        <v>304918</v>
      </c>
    </row>
    <row r="4605" spans="1:11" x14ac:dyDescent="0.3">
      <c r="A4605" s="2">
        <v>35</v>
      </c>
      <c r="B4605" s="2" t="s">
        <v>748</v>
      </c>
      <c r="C4605" s="2">
        <v>199</v>
      </c>
      <c r="D4605" s="2" t="s">
        <v>3295</v>
      </c>
      <c r="E4605" s="2" t="s">
        <v>2766</v>
      </c>
      <c r="F4605" s="2">
        <v>37</v>
      </c>
      <c r="G4605" s="2" t="s">
        <v>19</v>
      </c>
      <c r="H4605" s="2">
        <v>99</v>
      </c>
      <c r="I4605" s="3">
        <v>5.4060547813551175E-4</v>
      </c>
      <c r="J4605" s="2">
        <v>183128</v>
      </c>
      <c r="K4605" s="2">
        <v>304918</v>
      </c>
    </row>
    <row r="4606" spans="1:11" x14ac:dyDescent="0.3">
      <c r="A4606" s="2">
        <v>35</v>
      </c>
      <c r="B4606" s="2" t="s">
        <v>748</v>
      </c>
      <c r="C4606" s="2">
        <v>199</v>
      </c>
      <c r="D4606" s="2" t="s">
        <v>3295</v>
      </c>
      <c r="E4606" s="2" t="s">
        <v>2767</v>
      </c>
      <c r="F4606" s="2">
        <v>38</v>
      </c>
      <c r="G4606" s="2" t="s">
        <v>62</v>
      </c>
      <c r="H4606" s="2">
        <v>88</v>
      </c>
      <c r="I4606" s="3">
        <v>4.8053820278712159E-4</v>
      </c>
      <c r="J4606" s="2">
        <v>183128</v>
      </c>
      <c r="K4606" s="2">
        <v>304918</v>
      </c>
    </row>
    <row r="4607" spans="1:11" x14ac:dyDescent="0.3">
      <c r="A4607" s="2">
        <v>35</v>
      </c>
      <c r="B4607" s="2" t="s">
        <v>748</v>
      </c>
      <c r="C4607" s="2">
        <v>199</v>
      </c>
      <c r="D4607" s="2" t="s">
        <v>3295</v>
      </c>
      <c r="E4607" s="2" t="s">
        <v>2768</v>
      </c>
      <c r="F4607" s="2">
        <v>39</v>
      </c>
      <c r="G4607" s="2" t="s">
        <v>19</v>
      </c>
      <c r="H4607" s="2">
        <v>39</v>
      </c>
      <c r="I4607" s="3">
        <v>2.1296579441701979E-4</v>
      </c>
      <c r="J4607" s="2">
        <v>183128</v>
      </c>
      <c r="K4607" s="2">
        <v>304918</v>
      </c>
    </row>
    <row r="4608" spans="1:11" x14ac:dyDescent="0.3">
      <c r="A4608" s="2">
        <v>35</v>
      </c>
      <c r="B4608" s="2" t="s">
        <v>748</v>
      </c>
      <c r="C4608" s="2">
        <v>200</v>
      </c>
      <c r="D4608" s="2" t="s">
        <v>3296</v>
      </c>
      <c r="E4608" s="2" t="s">
        <v>750</v>
      </c>
      <c r="F4608" s="2">
        <v>1</v>
      </c>
      <c r="G4608" s="2" t="s">
        <v>1992</v>
      </c>
      <c r="H4608" s="2">
        <v>114020</v>
      </c>
      <c r="I4608" s="3">
        <v>0.52495879335905482</v>
      </c>
      <c r="J4608" s="2">
        <v>217198</v>
      </c>
      <c r="K4608" s="2">
        <v>323812</v>
      </c>
    </row>
    <row r="4609" spans="1:11" x14ac:dyDescent="0.3">
      <c r="A4609" s="2">
        <v>35</v>
      </c>
      <c r="B4609" s="2" t="s">
        <v>748</v>
      </c>
      <c r="C4609" s="2">
        <v>200</v>
      </c>
      <c r="D4609" s="2" t="s">
        <v>3296</v>
      </c>
      <c r="E4609" s="2" t="s">
        <v>2733</v>
      </c>
      <c r="F4609" s="2">
        <v>2</v>
      </c>
      <c r="G4609" s="2" t="s">
        <v>51</v>
      </c>
      <c r="H4609" s="2">
        <v>88069</v>
      </c>
      <c r="I4609" s="3">
        <v>0.40547795099402389</v>
      </c>
      <c r="J4609" s="2">
        <v>217198</v>
      </c>
      <c r="K4609" s="2">
        <v>323812</v>
      </c>
    </row>
    <row r="4610" spans="1:11" x14ac:dyDescent="0.3">
      <c r="A4610" s="2">
        <v>35</v>
      </c>
      <c r="B4610" s="2" t="s">
        <v>748</v>
      </c>
      <c r="C4610" s="2">
        <v>200</v>
      </c>
      <c r="D4610" s="2" t="s">
        <v>3296</v>
      </c>
      <c r="E4610" s="2" t="s">
        <v>2734</v>
      </c>
      <c r="F4610" s="2">
        <v>3</v>
      </c>
      <c r="G4610" s="2" t="s">
        <v>19</v>
      </c>
      <c r="H4610" s="2">
        <v>992</v>
      </c>
      <c r="I4610" s="3">
        <v>4.5672612086667466E-3</v>
      </c>
      <c r="J4610" s="2">
        <v>217198</v>
      </c>
      <c r="K4610" s="2">
        <v>323812</v>
      </c>
    </row>
    <row r="4611" spans="1:11" x14ac:dyDescent="0.3">
      <c r="A4611" s="2">
        <v>35</v>
      </c>
      <c r="B4611" s="2" t="s">
        <v>748</v>
      </c>
      <c r="C4611" s="2">
        <v>200</v>
      </c>
      <c r="D4611" s="2" t="s">
        <v>3296</v>
      </c>
      <c r="E4611" s="2" t="s">
        <v>2735</v>
      </c>
      <c r="F4611" s="2">
        <v>4</v>
      </c>
      <c r="G4611" s="2" t="s">
        <v>19</v>
      </c>
      <c r="H4611" s="2">
        <v>2570</v>
      </c>
      <c r="I4611" s="3">
        <v>1.1832521478098325E-2</v>
      </c>
      <c r="J4611" s="2">
        <v>217198</v>
      </c>
      <c r="K4611" s="2">
        <v>323812</v>
      </c>
    </row>
    <row r="4612" spans="1:11" x14ac:dyDescent="0.3">
      <c r="A4612" s="2">
        <v>35</v>
      </c>
      <c r="B4612" s="2" t="s">
        <v>748</v>
      </c>
      <c r="C4612" s="2">
        <v>200</v>
      </c>
      <c r="D4612" s="2" t="s">
        <v>3296</v>
      </c>
      <c r="E4612" s="2" t="s">
        <v>2736</v>
      </c>
      <c r="F4612" s="2">
        <v>5</v>
      </c>
      <c r="G4612" s="2" t="s">
        <v>11</v>
      </c>
      <c r="H4612" s="2">
        <v>1857</v>
      </c>
      <c r="I4612" s="3">
        <v>8.5498024843691008E-3</v>
      </c>
      <c r="J4612" s="2">
        <v>217198</v>
      </c>
      <c r="K4612" s="2">
        <v>323812</v>
      </c>
    </row>
    <row r="4613" spans="1:11" x14ac:dyDescent="0.3">
      <c r="A4613" s="2">
        <v>35</v>
      </c>
      <c r="B4613" s="2" t="s">
        <v>748</v>
      </c>
      <c r="C4613" s="2">
        <v>200</v>
      </c>
      <c r="D4613" s="2" t="s">
        <v>3296</v>
      </c>
      <c r="E4613" s="2" t="s">
        <v>7964</v>
      </c>
      <c r="F4613" s="2">
        <v>6</v>
      </c>
      <c r="G4613" s="2" t="s">
        <v>22</v>
      </c>
      <c r="H4613" s="2">
        <v>875</v>
      </c>
      <c r="I4613" s="3">
        <v>4.0285822153058497E-3</v>
      </c>
      <c r="J4613" s="2">
        <v>217198</v>
      </c>
      <c r="K4613" s="2">
        <v>323812</v>
      </c>
    </row>
    <row r="4614" spans="1:11" x14ac:dyDescent="0.3">
      <c r="A4614" s="2">
        <v>35</v>
      </c>
      <c r="B4614" s="2" t="s">
        <v>748</v>
      </c>
      <c r="C4614" s="2">
        <v>200</v>
      </c>
      <c r="D4614" s="2" t="s">
        <v>3296</v>
      </c>
      <c r="E4614" s="2" t="s">
        <v>2737</v>
      </c>
      <c r="F4614" s="2">
        <v>7</v>
      </c>
      <c r="G4614" s="2" t="s">
        <v>19</v>
      </c>
      <c r="H4614" s="2">
        <v>1068</v>
      </c>
      <c r="I4614" s="3">
        <v>4.9171723496533115E-3</v>
      </c>
      <c r="J4614" s="2">
        <v>217198</v>
      </c>
      <c r="K4614" s="2">
        <v>323812</v>
      </c>
    </row>
    <row r="4615" spans="1:11" x14ac:dyDescent="0.3">
      <c r="A4615" s="2">
        <v>35</v>
      </c>
      <c r="B4615" s="2" t="s">
        <v>748</v>
      </c>
      <c r="C4615" s="2">
        <v>200</v>
      </c>
      <c r="D4615" s="2" t="s">
        <v>3296</v>
      </c>
      <c r="E4615" s="2" t="s">
        <v>2738</v>
      </c>
      <c r="F4615" s="2">
        <v>8</v>
      </c>
      <c r="G4615" s="2" t="s">
        <v>2262</v>
      </c>
      <c r="H4615" s="2">
        <v>828</v>
      </c>
      <c r="I4615" s="3">
        <v>3.8121897991694213E-3</v>
      </c>
      <c r="J4615" s="2">
        <v>217198</v>
      </c>
      <c r="K4615" s="2">
        <v>323812</v>
      </c>
    </row>
    <row r="4616" spans="1:11" x14ac:dyDescent="0.3">
      <c r="A4616" s="2">
        <v>35</v>
      </c>
      <c r="B4616" s="2" t="s">
        <v>748</v>
      </c>
      <c r="C4616" s="2">
        <v>200</v>
      </c>
      <c r="D4616" s="2" t="s">
        <v>3296</v>
      </c>
      <c r="E4616" s="2" t="s">
        <v>2739</v>
      </c>
      <c r="F4616" s="2">
        <v>9</v>
      </c>
      <c r="G4616" s="2" t="s">
        <v>19</v>
      </c>
      <c r="H4616" s="2">
        <v>612</v>
      </c>
      <c r="I4616" s="3">
        <v>2.8177055037339202E-3</v>
      </c>
      <c r="J4616" s="2">
        <v>217198</v>
      </c>
      <c r="K4616" s="2">
        <v>323812</v>
      </c>
    </row>
    <row r="4617" spans="1:11" x14ac:dyDescent="0.3">
      <c r="A4617" s="2">
        <v>35</v>
      </c>
      <c r="B4617" s="2" t="s">
        <v>748</v>
      </c>
      <c r="C4617" s="2">
        <v>200</v>
      </c>
      <c r="D4617" s="2" t="s">
        <v>3296</v>
      </c>
      <c r="E4617" s="2" t="s">
        <v>2740</v>
      </c>
      <c r="F4617" s="2">
        <v>10</v>
      </c>
      <c r="G4617" s="2" t="s">
        <v>19</v>
      </c>
      <c r="H4617" s="2">
        <v>495</v>
      </c>
      <c r="I4617" s="3">
        <v>2.2790265103730238E-3</v>
      </c>
      <c r="J4617" s="2">
        <v>217198</v>
      </c>
      <c r="K4617" s="2">
        <v>323812</v>
      </c>
    </row>
    <row r="4618" spans="1:11" x14ac:dyDescent="0.3">
      <c r="A4618" s="2">
        <v>35</v>
      </c>
      <c r="B4618" s="2" t="s">
        <v>748</v>
      </c>
      <c r="C4618" s="2">
        <v>200</v>
      </c>
      <c r="D4618" s="2" t="s">
        <v>3296</v>
      </c>
      <c r="E4618" s="2" t="s">
        <v>2741</v>
      </c>
      <c r="F4618" s="2">
        <v>11</v>
      </c>
      <c r="G4618" s="2" t="s">
        <v>19</v>
      </c>
      <c r="H4618" s="2">
        <v>544</v>
      </c>
      <c r="I4618" s="3">
        <v>2.5046271144301513E-3</v>
      </c>
      <c r="J4618" s="2">
        <v>217198</v>
      </c>
      <c r="K4618" s="2">
        <v>323812</v>
      </c>
    </row>
    <row r="4619" spans="1:11" x14ac:dyDescent="0.3">
      <c r="A4619" s="2">
        <v>35</v>
      </c>
      <c r="B4619" s="2" t="s">
        <v>748</v>
      </c>
      <c r="C4619" s="2">
        <v>200</v>
      </c>
      <c r="D4619" s="2" t="s">
        <v>3296</v>
      </c>
      <c r="E4619" s="2" t="s">
        <v>2742</v>
      </c>
      <c r="F4619" s="2">
        <v>12</v>
      </c>
      <c r="G4619" s="2" t="s">
        <v>728</v>
      </c>
      <c r="H4619" s="2">
        <v>351</v>
      </c>
      <c r="I4619" s="3">
        <v>1.6160369800826894E-3</v>
      </c>
      <c r="J4619" s="2">
        <v>217198</v>
      </c>
      <c r="K4619" s="2">
        <v>323812</v>
      </c>
    </row>
    <row r="4620" spans="1:11" x14ac:dyDescent="0.3">
      <c r="A4620" s="2">
        <v>35</v>
      </c>
      <c r="B4620" s="2" t="s">
        <v>748</v>
      </c>
      <c r="C4620" s="2">
        <v>200</v>
      </c>
      <c r="D4620" s="2" t="s">
        <v>3296</v>
      </c>
      <c r="E4620" s="2" t="s">
        <v>2743</v>
      </c>
      <c r="F4620" s="2">
        <v>13</v>
      </c>
      <c r="G4620" s="2" t="s">
        <v>19</v>
      </c>
      <c r="H4620" s="2">
        <v>314</v>
      </c>
      <c r="I4620" s="3">
        <v>1.4456855035497565E-3</v>
      </c>
      <c r="J4620" s="2">
        <v>217198</v>
      </c>
      <c r="K4620" s="2">
        <v>323812</v>
      </c>
    </row>
    <row r="4621" spans="1:11" x14ac:dyDescent="0.3">
      <c r="A4621" s="2">
        <v>35</v>
      </c>
      <c r="B4621" s="2" t="s">
        <v>748</v>
      </c>
      <c r="C4621" s="2">
        <v>200</v>
      </c>
      <c r="D4621" s="2" t="s">
        <v>3296</v>
      </c>
      <c r="E4621" s="2" t="s">
        <v>2744</v>
      </c>
      <c r="F4621" s="2">
        <v>14</v>
      </c>
      <c r="G4621" s="2" t="s">
        <v>19</v>
      </c>
      <c r="H4621" s="2">
        <v>321</v>
      </c>
      <c r="I4621" s="3">
        <v>1.4779141612722032E-3</v>
      </c>
      <c r="J4621" s="2">
        <v>217198</v>
      </c>
      <c r="K4621" s="2">
        <v>323812</v>
      </c>
    </row>
    <row r="4622" spans="1:11" x14ac:dyDescent="0.3">
      <c r="A4622" s="2">
        <v>35</v>
      </c>
      <c r="B4622" s="2" t="s">
        <v>748</v>
      </c>
      <c r="C4622" s="2">
        <v>200</v>
      </c>
      <c r="D4622" s="2" t="s">
        <v>3296</v>
      </c>
      <c r="E4622" s="2" t="s">
        <v>2745</v>
      </c>
      <c r="F4622" s="2">
        <v>15</v>
      </c>
      <c r="G4622" s="2" t="s">
        <v>19</v>
      </c>
      <c r="H4622" s="2">
        <v>260</v>
      </c>
      <c r="I4622" s="3">
        <v>1.197064429690881E-3</v>
      </c>
      <c r="J4622" s="2">
        <v>217198</v>
      </c>
      <c r="K4622" s="2">
        <v>323812</v>
      </c>
    </row>
    <row r="4623" spans="1:11" x14ac:dyDescent="0.3">
      <c r="A4623" s="2">
        <v>35</v>
      </c>
      <c r="B4623" s="2" t="s">
        <v>748</v>
      </c>
      <c r="C4623" s="2">
        <v>200</v>
      </c>
      <c r="D4623" s="2" t="s">
        <v>3296</v>
      </c>
      <c r="E4623" s="2" t="s">
        <v>2746</v>
      </c>
      <c r="F4623" s="2">
        <v>16</v>
      </c>
      <c r="G4623" s="2" t="s">
        <v>1662</v>
      </c>
      <c r="H4623" s="2">
        <v>410</v>
      </c>
      <c r="I4623" s="3">
        <v>1.8876785237433124E-3</v>
      </c>
      <c r="J4623" s="2">
        <v>217198</v>
      </c>
      <c r="K4623" s="2">
        <v>323812</v>
      </c>
    </row>
    <row r="4624" spans="1:11" x14ac:dyDescent="0.3">
      <c r="A4624" s="2">
        <v>35</v>
      </c>
      <c r="B4624" s="2" t="s">
        <v>748</v>
      </c>
      <c r="C4624" s="2">
        <v>200</v>
      </c>
      <c r="D4624" s="2" t="s">
        <v>3296</v>
      </c>
      <c r="E4624" s="2" t="s">
        <v>231</v>
      </c>
      <c r="F4624" s="2">
        <v>17</v>
      </c>
      <c r="G4624" s="2" t="s">
        <v>1971</v>
      </c>
      <c r="H4624" s="2">
        <v>88</v>
      </c>
      <c r="I4624" s="3">
        <v>4.0516026851075975E-4</v>
      </c>
      <c r="J4624" s="2">
        <v>217198</v>
      </c>
      <c r="K4624" s="2">
        <v>323812</v>
      </c>
    </row>
    <row r="4625" spans="1:11" x14ac:dyDescent="0.3">
      <c r="A4625" s="2">
        <v>35</v>
      </c>
      <c r="B4625" s="2" t="s">
        <v>748</v>
      </c>
      <c r="C4625" s="2">
        <v>200</v>
      </c>
      <c r="D4625" s="2" t="s">
        <v>3296</v>
      </c>
      <c r="E4625" s="2" t="s">
        <v>2747</v>
      </c>
      <c r="F4625" s="2">
        <v>17</v>
      </c>
      <c r="G4625" s="2" t="s">
        <v>19</v>
      </c>
      <c r="H4625" s="2">
        <v>383</v>
      </c>
      <c r="I4625" s="3">
        <v>1.7633679868138748E-3</v>
      </c>
      <c r="J4625" s="2">
        <v>217198</v>
      </c>
      <c r="K4625" s="2">
        <v>323812</v>
      </c>
    </row>
    <row r="4626" spans="1:11" x14ac:dyDescent="0.3">
      <c r="A4626" s="2">
        <v>35</v>
      </c>
      <c r="B4626" s="2" t="s">
        <v>748</v>
      </c>
      <c r="C4626" s="2">
        <v>200</v>
      </c>
      <c r="D4626" s="2" t="s">
        <v>3296</v>
      </c>
      <c r="E4626" s="2" t="s">
        <v>2748</v>
      </c>
      <c r="F4626" s="2">
        <v>18</v>
      </c>
      <c r="G4626" s="2" t="s">
        <v>1323</v>
      </c>
      <c r="H4626" s="2">
        <v>307</v>
      </c>
      <c r="I4626" s="3">
        <v>1.4134568458273097E-3</v>
      </c>
      <c r="J4626" s="2">
        <v>217198</v>
      </c>
      <c r="K4626" s="2">
        <v>323812</v>
      </c>
    </row>
    <row r="4627" spans="1:11" x14ac:dyDescent="0.3">
      <c r="A4627" s="2">
        <v>35</v>
      </c>
      <c r="B4627" s="2" t="s">
        <v>748</v>
      </c>
      <c r="C4627" s="2">
        <v>200</v>
      </c>
      <c r="D4627" s="2" t="s">
        <v>3296</v>
      </c>
      <c r="E4627" s="2" t="s">
        <v>2749</v>
      </c>
      <c r="F4627" s="2">
        <v>19</v>
      </c>
      <c r="G4627" s="2" t="s">
        <v>19</v>
      </c>
      <c r="H4627" s="2">
        <v>176</v>
      </c>
      <c r="I4627" s="3">
        <v>8.1032053702151949E-4</v>
      </c>
      <c r="J4627" s="2">
        <v>217198</v>
      </c>
      <c r="K4627" s="2">
        <v>323812</v>
      </c>
    </row>
    <row r="4628" spans="1:11" x14ac:dyDescent="0.3">
      <c r="A4628" s="2">
        <v>35</v>
      </c>
      <c r="B4628" s="2" t="s">
        <v>748</v>
      </c>
      <c r="C4628" s="2">
        <v>200</v>
      </c>
      <c r="D4628" s="2" t="s">
        <v>3296</v>
      </c>
      <c r="E4628" s="2" t="s">
        <v>2750</v>
      </c>
      <c r="F4628" s="2">
        <v>20</v>
      </c>
      <c r="G4628" s="2" t="s">
        <v>19</v>
      </c>
      <c r="H4628" s="2">
        <v>361</v>
      </c>
      <c r="I4628" s="3">
        <v>1.6620779196861849E-3</v>
      </c>
      <c r="J4628" s="2">
        <v>217198</v>
      </c>
      <c r="K4628" s="2">
        <v>323812</v>
      </c>
    </row>
    <row r="4629" spans="1:11" x14ac:dyDescent="0.3">
      <c r="A4629" s="2">
        <v>35</v>
      </c>
      <c r="B4629" s="2" t="s">
        <v>748</v>
      </c>
      <c r="C4629" s="2">
        <v>200</v>
      </c>
      <c r="D4629" s="2" t="s">
        <v>3296</v>
      </c>
      <c r="E4629" s="2" t="s">
        <v>2751</v>
      </c>
      <c r="F4629" s="2">
        <v>21</v>
      </c>
      <c r="G4629" s="2" t="s">
        <v>19</v>
      </c>
      <c r="H4629" s="2">
        <v>222</v>
      </c>
      <c r="I4629" s="3">
        <v>1.0221088591975986E-3</v>
      </c>
      <c r="J4629" s="2">
        <v>217198</v>
      </c>
      <c r="K4629" s="2">
        <v>323812</v>
      </c>
    </row>
    <row r="4630" spans="1:11" x14ac:dyDescent="0.3">
      <c r="A4630" s="2">
        <v>35</v>
      </c>
      <c r="B4630" s="2" t="s">
        <v>748</v>
      </c>
      <c r="C4630" s="2">
        <v>200</v>
      </c>
      <c r="D4630" s="2" t="s">
        <v>3296</v>
      </c>
      <c r="E4630" s="2" t="s">
        <v>2752</v>
      </c>
      <c r="F4630" s="2">
        <v>22</v>
      </c>
      <c r="G4630" s="2" t="s">
        <v>19</v>
      </c>
      <c r="H4630" s="2">
        <v>189</v>
      </c>
      <c r="I4630" s="3">
        <v>8.7017375850606364E-4</v>
      </c>
      <c r="J4630" s="2">
        <v>217198</v>
      </c>
      <c r="K4630" s="2">
        <v>323812</v>
      </c>
    </row>
    <row r="4631" spans="1:11" x14ac:dyDescent="0.3">
      <c r="A4631" s="2">
        <v>35</v>
      </c>
      <c r="B4631" s="2" t="s">
        <v>748</v>
      </c>
      <c r="C4631" s="2">
        <v>200</v>
      </c>
      <c r="D4631" s="2" t="s">
        <v>3296</v>
      </c>
      <c r="E4631" s="2" t="s">
        <v>2753</v>
      </c>
      <c r="F4631" s="2">
        <v>23</v>
      </c>
      <c r="G4631" s="2" t="s">
        <v>19</v>
      </c>
      <c r="H4631" s="2">
        <v>209</v>
      </c>
      <c r="I4631" s="3">
        <v>9.6225563771305442E-4</v>
      </c>
      <c r="J4631" s="2">
        <v>217198</v>
      </c>
      <c r="K4631" s="2">
        <v>323812</v>
      </c>
    </row>
    <row r="4632" spans="1:11" x14ac:dyDescent="0.3">
      <c r="A4632" s="2">
        <v>35</v>
      </c>
      <c r="B4632" s="2" t="s">
        <v>748</v>
      </c>
      <c r="C4632" s="2">
        <v>200</v>
      </c>
      <c r="D4632" s="2" t="s">
        <v>3296</v>
      </c>
      <c r="E4632" s="2" t="s">
        <v>2754</v>
      </c>
      <c r="F4632" s="2">
        <v>24</v>
      </c>
      <c r="G4632" s="2" t="s">
        <v>19</v>
      </c>
      <c r="H4632" s="2">
        <v>157</v>
      </c>
      <c r="I4632" s="3">
        <v>7.2284275177487826E-4</v>
      </c>
      <c r="J4632" s="2">
        <v>217198</v>
      </c>
      <c r="K4632" s="2">
        <v>323812</v>
      </c>
    </row>
    <row r="4633" spans="1:11" x14ac:dyDescent="0.3">
      <c r="A4633" s="2">
        <v>35</v>
      </c>
      <c r="B4633" s="2" t="s">
        <v>748</v>
      </c>
      <c r="C4633" s="2">
        <v>200</v>
      </c>
      <c r="D4633" s="2" t="s">
        <v>3296</v>
      </c>
      <c r="E4633" s="2" t="s">
        <v>2755</v>
      </c>
      <c r="F4633" s="2">
        <v>25</v>
      </c>
      <c r="G4633" s="2" t="s">
        <v>1053</v>
      </c>
      <c r="H4633" s="2">
        <v>71</v>
      </c>
      <c r="I4633" s="3">
        <v>3.2689067118481756E-4</v>
      </c>
      <c r="J4633" s="2">
        <v>217198</v>
      </c>
      <c r="K4633" s="2">
        <v>323812</v>
      </c>
    </row>
    <row r="4634" spans="1:11" x14ac:dyDescent="0.3">
      <c r="A4634" s="2">
        <v>35</v>
      </c>
      <c r="B4634" s="2" t="s">
        <v>748</v>
      </c>
      <c r="C4634" s="2">
        <v>200</v>
      </c>
      <c r="D4634" s="2" t="s">
        <v>3296</v>
      </c>
      <c r="E4634" s="2" t="s">
        <v>2756</v>
      </c>
      <c r="F4634" s="2">
        <v>26</v>
      </c>
      <c r="G4634" s="2" t="s">
        <v>19</v>
      </c>
      <c r="H4634" s="2">
        <v>205</v>
      </c>
      <c r="I4634" s="3">
        <v>9.4383926187165622E-4</v>
      </c>
      <c r="J4634" s="2">
        <v>217198</v>
      </c>
      <c r="K4634" s="2">
        <v>323812</v>
      </c>
    </row>
    <row r="4635" spans="1:11" x14ac:dyDescent="0.3">
      <c r="A4635" s="2">
        <v>35</v>
      </c>
      <c r="B4635" s="2" t="s">
        <v>748</v>
      </c>
      <c r="C4635" s="2">
        <v>200</v>
      </c>
      <c r="D4635" s="2" t="s">
        <v>3296</v>
      </c>
      <c r="E4635" s="2" t="s">
        <v>2757</v>
      </c>
      <c r="F4635" s="2">
        <v>27</v>
      </c>
      <c r="G4635" s="2" t="s">
        <v>19</v>
      </c>
      <c r="H4635" s="2">
        <v>100</v>
      </c>
      <c r="I4635" s="3">
        <v>4.6040939603495429E-4</v>
      </c>
      <c r="J4635" s="2">
        <v>217198</v>
      </c>
      <c r="K4635" s="2">
        <v>323812</v>
      </c>
    </row>
    <row r="4636" spans="1:11" x14ac:dyDescent="0.3">
      <c r="A4636" s="2">
        <v>35</v>
      </c>
      <c r="B4636" s="2" t="s">
        <v>748</v>
      </c>
      <c r="C4636" s="2">
        <v>200</v>
      </c>
      <c r="D4636" s="2" t="s">
        <v>3296</v>
      </c>
      <c r="E4636" s="2" t="s">
        <v>2758</v>
      </c>
      <c r="F4636" s="2">
        <v>28</v>
      </c>
      <c r="G4636" s="2" t="s">
        <v>19</v>
      </c>
      <c r="H4636" s="2">
        <v>171</v>
      </c>
      <c r="I4636" s="3">
        <v>7.8730006721977185E-4</v>
      </c>
      <c r="J4636" s="2">
        <v>217198</v>
      </c>
      <c r="K4636" s="2">
        <v>323812</v>
      </c>
    </row>
    <row r="4637" spans="1:11" x14ac:dyDescent="0.3">
      <c r="A4637" s="2">
        <v>35</v>
      </c>
      <c r="B4637" s="2" t="s">
        <v>748</v>
      </c>
      <c r="C4637" s="2">
        <v>200</v>
      </c>
      <c r="D4637" s="2" t="s">
        <v>3296</v>
      </c>
      <c r="E4637" s="2" t="s">
        <v>2759</v>
      </c>
      <c r="F4637" s="2">
        <v>29</v>
      </c>
      <c r="G4637" s="2" t="s">
        <v>19</v>
      </c>
      <c r="H4637" s="2">
        <v>67</v>
      </c>
      <c r="I4637" s="3">
        <v>3.0847429534341936E-4</v>
      </c>
      <c r="J4637" s="2">
        <v>217198</v>
      </c>
      <c r="K4637" s="2">
        <v>323812</v>
      </c>
    </row>
    <row r="4638" spans="1:11" x14ac:dyDescent="0.3">
      <c r="A4638" s="2">
        <v>35</v>
      </c>
      <c r="B4638" s="2" t="s">
        <v>748</v>
      </c>
      <c r="C4638" s="2">
        <v>200</v>
      </c>
      <c r="D4638" s="2" t="s">
        <v>3296</v>
      </c>
      <c r="E4638" s="2" t="s">
        <v>2760</v>
      </c>
      <c r="F4638" s="2">
        <v>30</v>
      </c>
      <c r="G4638" s="2" t="s">
        <v>19</v>
      </c>
      <c r="H4638" s="2">
        <v>127</v>
      </c>
      <c r="I4638" s="3">
        <v>5.8471993296439198E-4</v>
      </c>
      <c r="J4638" s="2">
        <v>217198</v>
      </c>
      <c r="K4638" s="2">
        <v>323812</v>
      </c>
    </row>
    <row r="4639" spans="1:11" x14ac:dyDescent="0.3">
      <c r="A4639" s="2">
        <v>35</v>
      </c>
      <c r="B4639" s="2" t="s">
        <v>748</v>
      </c>
      <c r="C4639" s="2">
        <v>200</v>
      </c>
      <c r="D4639" s="2" t="s">
        <v>3296</v>
      </c>
      <c r="E4639" s="2" t="s">
        <v>2761</v>
      </c>
      <c r="F4639" s="2">
        <v>31</v>
      </c>
      <c r="G4639" s="2" t="s">
        <v>1962</v>
      </c>
      <c r="H4639" s="2">
        <v>149</v>
      </c>
      <c r="I4639" s="3">
        <v>6.8601000009208186E-4</v>
      </c>
      <c r="J4639" s="2">
        <v>217198</v>
      </c>
      <c r="K4639" s="2">
        <v>323812</v>
      </c>
    </row>
    <row r="4640" spans="1:11" x14ac:dyDescent="0.3">
      <c r="A4640" s="2">
        <v>35</v>
      </c>
      <c r="B4640" s="2" t="s">
        <v>748</v>
      </c>
      <c r="C4640" s="2">
        <v>200</v>
      </c>
      <c r="D4640" s="2" t="s">
        <v>3296</v>
      </c>
      <c r="E4640" s="2" t="s">
        <v>2762</v>
      </c>
      <c r="F4640" s="2">
        <v>32</v>
      </c>
      <c r="G4640" s="2" t="s">
        <v>19</v>
      </c>
      <c r="H4640" s="2">
        <v>92</v>
      </c>
      <c r="I4640" s="3">
        <v>4.2357664435215795E-4</v>
      </c>
      <c r="J4640" s="2">
        <v>217198</v>
      </c>
      <c r="K4640" s="2">
        <v>323812</v>
      </c>
    </row>
    <row r="4641" spans="1:11" x14ac:dyDescent="0.3">
      <c r="A4641" s="2">
        <v>35</v>
      </c>
      <c r="B4641" s="2" t="s">
        <v>748</v>
      </c>
      <c r="C4641" s="2">
        <v>200</v>
      </c>
      <c r="D4641" s="2" t="s">
        <v>3296</v>
      </c>
      <c r="E4641" s="2" t="s">
        <v>2763</v>
      </c>
      <c r="F4641" s="2">
        <v>33</v>
      </c>
      <c r="G4641" s="2" t="s">
        <v>1770</v>
      </c>
      <c r="H4641" s="2">
        <v>89</v>
      </c>
      <c r="I4641" s="3">
        <v>4.097643624711093E-4</v>
      </c>
      <c r="J4641" s="2">
        <v>217198</v>
      </c>
      <c r="K4641" s="2">
        <v>323812</v>
      </c>
    </row>
    <row r="4642" spans="1:11" x14ac:dyDescent="0.3">
      <c r="A4642" s="2">
        <v>35</v>
      </c>
      <c r="B4642" s="2" t="s">
        <v>748</v>
      </c>
      <c r="C4642" s="2">
        <v>200</v>
      </c>
      <c r="D4642" s="2" t="s">
        <v>3296</v>
      </c>
      <c r="E4642" s="2" t="s">
        <v>2764</v>
      </c>
      <c r="F4642" s="2">
        <v>35</v>
      </c>
      <c r="G4642" s="2" t="s">
        <v>19</v>
      </c>
      <c r="H4642" s="2">
        <v>124</v>
      </c>
      <c r="I4642" s="3">
        <v>5.7090765108334333E-4</v>
      </c>
      <c r="J4642" s="2">
        <v>217198</v>
      </c>
      <c r="K4642" s="2">
        <v>323812</v>
      </c>
    </row>
    <row r="4643" spans="1:11" x14ac:dyDescent="0.3">
      <c r="A4643" s="2">
        <v>35</v>
      </c>
      <c r="B4643" s="2" t="s">
        <v>748</v>
      </c>
      <c r="C4643" s="2">
        <v>200</v>
      </c>
      <c r="D4643" s="2" t="s">
        <v>3296</v>
      </c>
      <c r="E4643" s="2" t="s">
        <v>2765</v>
      </c>
      <c r="F4643" s="2">
        <v>36</v>
      </c>
      <c r="G4643" s="2" t="s">
        <v>19</v>
      </c>
      <c r="H4643" s="2">
        <v>93</v>
      </c>
      <c r="I4643" s="3">
        <v>4.281807383125075E-4</v>
      </c>
      <c r="J4643" s="2">
        <v>217198</v>
      </c>
      <c r="K4643" s="2">
        <v>323812</v>
      </c>
    </row>
    <row r="4644" spans="1:11" x14ac:dyDescent="0.3">
      <c r="A4644" s="2">
        <v>35</v>
      </c>
      <c r="B4644" s="2" t="s">
        <v>748</v>
      </c>
      <c r="C4644" s="2">
        <v>200</v>
      </c>
      <c r="D4644" s="2" t="s">
        <v>3296</v>
      </c>
      <c r="E4644" s="2" t="s">
        <v>2766</v>
      </c>
      <c r="F4644" s="2">
        <v>37</v>
      </c>
      <c r="G4644" s="2" t="s">
        <v>19</v>
      </c>
      <c r="H4644" s="2">
        <v>80</v>
      </c>
      <c r="I4644" s="3">
        <v>3.683275168279634E-4</v>
      </c>
      <c r="J4644" s="2">
        <v>217198</v>
      </c>
      <c r="K4644" s="2">
        <v>323812</v>
      </c>
    </row>
    <row r="4645" spans="1:11" x14ac:dyDescent="0.3">
      <c r="A4645" s="2">
        <v>35</v>
      </c>
      <c r="B4645" s="2" t="s">
        <v>748</v>
      </c>
      <c r="C4645" s="2">
        <v>200</v>
      </c>
      <c r="D4645" s="2" t="s">
        <v>3296</v>
      </c>
      <c r="E4645" s="2" t="s">
        <v>2767</v>
      </c>
      <c r="F4645" s="2">
        <v>38</v>
      </c>
      <c r="G4645" s="2" t="s">
        <v>62</v>
      </c>
      <c r="H4645" s="2">
        <v>105</v>
      </c>
      <c r="I4645" s="3">
        <v>4.8342986583670199E-4</v>
      </c>
      <c r="J4645" s="2">
        <v>217198</v>
      </c>
      <c r="K4645" s="2">
        <v>323812</v>
      </c>
    </row>
    <row r="4646" spans="1:11" x14ac:dyDescent="0.3">
      <c r="A4646" s="2">
        <v>35</v>
      </c>
      <c r="B4646" s="2" t="s">
        <v>748</v>
      </c>
      <c r="C4646" s="2">
        <v>200</v>
      </c>
      <c r="D4646" s="2" t="s">
        <v>3296</v>
      </c>
      <c r="E4646" s="2" t="s">
        <v>2768</v>
      </c>
      <c r="F4646" s="2">
        <v>39</v>
      </c>
      <c r="G4646" s="2" t="s">
        <v>19</v>
      </c>
      <c r="H4646" s="2">
        <v>47</v>
      </c>
      <c r="I4646" s="3">
        <v>2.1639241613642852E-4</v>
      </c>
      <c r="J4646" s="2">
        <v>217198</v>
      </c>
      <c r="K4646" s="2">
        <v>323812</v>
      </c>
    </row>
    <row r="4647" spans="1:11" x14ac:dyDescent="0.3">
      <c r="A4647" s="2">
        <v>35</v>
      </c>
      <c r="B4647" s="2" t="s">
        <v>748</v>
      </c>
      <c r="C4647" s="2">
        <v>201</v>
      </c>
      <c r="D4647" s="2" t="s">
        <v>748</v>
      </c>
      <c r="E4647" s="2" t="s">
        <v>750</v>
      </c>
      <c r="F4647" s="2">
        <v>1</v>
      </c>
      <c r="G4647" s="2" t="s">
        <v>1992</v>
      </c>
      <c r="H4647" s="2">
        <v>143941</v>
      </c>
      <c r="I4647" s="3">
        <v>0.56092856140788427</v>
      </c>
      <c r="J4647" s="2">
        <v>256612</v>
      </c>
      <c r="K4647" s="2">
        <v>369778</v>
      </c>
    </row>
    <row r="4648" spans="1:11" x14ac:dyDescent="0.3">
      <c r="A4648" s="2">
        <v>35</v>
      </c>
      <c r="B4648" s="2" t="s">
        <v>748</v>
      </c>
      <c r="C4648" s="2">
        <v>201</v>
      </c>
      <c r="D4648" s="2" t="s">
        <v>748</v>
      </c>
      <c r="E4648" s="2" t="s">
        <v>2733</v>
      </c>
      <c r="F4648" s="2">
        <v>2</v>
      </c>
      <c r="G4648" s="2" t="s">
        <v>51</v>
      </c>
      <c r="H4648" s="2">
        <v>96560</v>
      </c>
      <c r="I4648" s="3">
        <v>0.37628793665144267</v>
      </c>
      <c r="J4648" s="2">
        <v>256612</v>
      </c>
      <c r="K4648" s="2">
        <v>369778</v>
      </c>
    </row>
    <row r="4649" spans="1:11" x14ac:dyDescent="0.3">
      <c r="A4649" s="2">
        <v>35</v>
      </c>
      <c r="B4649" s="2" t="s">
        <v>748</v>
      </c>
      <c r="C4649" s="2">
        <v>201</v>
      </c>
      <c r="D4649" s="2" t="s">
        <v>748</v>
      </c>
      <c r="E4649" s="2" t="s">
        <v>2734</v>
      </c>
      <c r="F4649" s="2">
        <v>3</v>
      </c>
      <c r="G4649" s="2" t="s">
        <v>19</v>
      </c>
      <c r="H4649" s="2">
        <v>987</v>
      </c>
      <c r="I4649" s="3">
        <v>3.8462737518120743E-3</v>
      </c>
      <c r="J4649" s="2">
        <v>256612</v>
      </c>
      <c r="K4649" s="2">
        <v>369778</v>
      </c>
    </row>
    <row r="4650" spans="1:11" x14ac:dyDescent="0.3">
      <c r="A4650" s="2">
        <v>35</v>
      </c>
      <c r="B4650" s="2" t="s">
        <v>748</v>
      </c>
      <c r="C4650" s="2">
        <v>201</v>
      </c>
      <c r="D4650" s="2" t="s">
        <v>748</v>
      </c>
      <c r="E4650" s="2" t="s">
        <v>2735</v>
      </c>
      <c r="F4650" s="2">
        <v>4</v>
      </c>
      <c r="G4650" s="2" t="s">
        <v>19</v>
      </c>
      <c r="H4650" s="2">
        <v>2146</v>
      </c>
      <c r="I4650" s="3">
        <v>8.3628201331192621E-3</v>
      </c>
      <c r="J4650" s="2">
        <v>256612</v>
      </c>
      <c r="K4650" s="2">
        <v>369778</v>
      </c>
    </row>
    <row r="4651" spans="1:11" x14ac:dyDescent="0.3">
      <c r="A4651" s="2">
        <v>35</v>
      </c>
      <c r="B4651" s="2" t="s">
        <v>748</v>
      </c>
      <c r="C4651" s="2">
        <v>201</v>
      </c>
      <c r="D4651" s="2" t="s">
        <v>748</v>
      </c>
      <c r="E4651" s="2" t="s">
        <v>2736</v>
      </c>
      <c r="F4651" s="2">
        <v>5</v>
      </c>
      <c r="G4651" s="2" t="s">
        <v>11</v>
      </c>
      <c r="H4651" s="2">
        <v>2310</v>
      </c>
      <c r="I4651" s="3">
        <v>9.0019172914750679E-3</v>
      </c>
      <c r="J4651" s="2">
        <v>256612</v>
      </c>
      <c r="K4651" s="2">
        <v>369778</v>
      </c>
    </row>
    <row r="4652" spans="1:11" x14ac:dyDescent="0.3">
      <c r="A4652" s="2">
        <v>35</v>
      </c>
      <c r="B4652" s="2" t="s">
        <v>748</v>
      </c>
      <c r="C4652" s="2">
        <v>201</v>
      </c>
      <c r="D4652" s="2" t="s">
        <v>748</v>
      </c>
      <c r="E4652" s="2" t="s">
        <v>7964</v>
      </c>
      <c r="F4652" s="2">
        <v>6</v>
      </c>
      <c r="G4652" s="2" t="s">
        <v>22</v>
      </c>
      <c r="H4652" s="2">
        <v>837</v>
      </c>
      <c r="I4652" s="3">
        <v>3.261733667950057E-3</v>
      </c>
      <c r="J4652" s="2">
        <v>256612</v>
      </c>
      <c r="K4652" s="2">
        <v>369778</v>
      </c>
    </row>
    <row r="4653" spans="1:11" x14ac:dyDescent="0.3">
      <c r="A4653" s="2">
        <v>35</v>
      </c>
      <c r="B4653" s="2" t="s">
        <v>748</v>
      </c>
      <c r="C4653" s="2">
        <v>201</v>
      </c>
      <c r="D4653" s="2" t="s">
        <v>748</v>
      </c>
      <c r="E4653" s="2" t="s">
        <v>2737</v>
      </c>
      <c r="F4653" s="2">
        <v>7</v>
      </c>
      <c r="G4653" s="2" t="s">
        <v>19</v>
      </c>
      <c r="H4653" s="2">
        <v>1116</v>
      </c>
      <c r="I4653" s="3">
        <v>4.348978223933409E-3</v>
      </c>
      <c r="J4653" s="2">
        <v>256612</v>
      </c>
      <c r="K4653" s="2">
        <v>369778</v>
      </c>
    </row>
    <row r="4654" spans="1:11" x14ac:dyDescent="0.3">
      <c r="A4654" s="2">
        <v>35</v>
      </c>
      <c r="B4654" s="2" t="s">
        <v>748</v>
      </c>
      <c r="C4654" s="2">
        <v>201</v>
      </c>
      <c r="D4654" s="2" t="s">
        <v>748</v>
      </c>
      <c r="E4654" s="2" t="s">
        <v>2738</v>
      </c>
      <c r="F4654" s="2">
        <v>8</v>
      </c>
      <c r="G4654" s="2" t="s">
        <v>2262</v>
      </c>
      <c r="H4654" s="2">
        <v>921</v>
      </c>
      <c r="I4654" s="3">
        <v>3.5890761149127868E-3</v>
      </c>
      <c r="J4654" s="2">
        <v>256612</v>
      </c>
      <c r="K4654" s="2">
        <v>369778</v>
      </c>
    </row>
    <row r="4655" spans="1:11" x14ac:dyDescent="0.3">
      <c r="A4655" s="2">
        <v>35</v>
      </c>
      <c r="B4655" s="2" t="s">
        <v>748</v>
      </c>
      <c r="C4655" s="2">
        <v>201</v>
      </c>
      <c r="D4655" s="2" t="s">
        <v>748</v>
      </c>
      <c r="E4655" s="2" t="s">
        <v>2739</v>
      </c>
      <c r="F4655" s="2">
        <v>9</v>
      </c>
      <c r="G4655" s="2" t="s">
        <v>19</v>
      </c>
      <c r="H4655" s="2">
        <v>700</v>
      </c>
      <c r="I4655" s="3">
        <v>2.7278537246894145E-3</v>
      </c>
      <c r="J4655" s="2">
        <v>256612</v>
      </c>
      <c r="K4655" s="2">
        <v>369778</v>
      </c>
    </row>
    <row r="4656" spans="1:11" x14ac:dyDescent="0.3">
      <c r="A4656" s="2">
        <v>35</v>
      </c>
      <c r="B4656" s="2" t="s">
        <v>748</v>
      </c>
      <c r="C4656" s="2">
        <v>201</v>
      </c>
      <c r="D4656" s="2" t="s">
        <v>748</v>
      </c>
      <c r="E4656" s="2" t="s">
        <v>2740</v>
      </c>
      <c r="F4656" s="2">
        <v>10</v>
      </c>
      <c r="G4656" s="2" t="s">
        <v>19</v>
      </c>
      <c r="H4656" s="2">
        <v>598</v>
      </c>
      <c r="I4656" s="3">
        <v>2.3303664676632427E-3</v>
      </c>
      <c r="J4656" s="2">
        <v>256612</v>
      </c>
      <c r="K4656" s="2">
        <v>369778</v>
      </c>
    </row>
    <row r="4657" spans="1:11" x14ac:dyDescent="0.3">
      <c r="A4657" s="2">
        <v>35</v>
      </c>
      <c r="B4657" s="2" t="s">
        <v>748</v>
      </c>
      <c r="C4657" s="2">
        <v>201</v>
      </c>
      <c r="D4657" s="2" t="s">
        <v>748</v>
      </c>
      <c r="E4657" s="2" t="s">
        <v>2741</v>
      </c>
      <c r="F4657" s="2">
        <v>11</v>
      </c>
      <c r="G4657" s="2" t="s">
        <v>19</v>
      </c>
      <c r="H4657" s="2">
        <v>593</v>
      </c>
      <c r="I4657" s="3">
        <v>2.3108817982011752E-3</v>
      </c>
      <c r="J4657" s="2">
        <v>256612</v>
      </c>
      <c r="K4657" s="2">
        <v>369778</v>
      </c>
    </row>
    <row r="4658" spans="1:11" x14ac:dyDescent="0.3">
      <c r="A4658" s="2">
        <v>35</v>
      </c>
      <c r="B4658" s="2" t="s">
        <v>748</v>
      </c>
      <c r="C4658" s="2">
        <v>201</v>
      </c>
      <c r="D4658" s="2" t="s">
        <v>748</v>
      </c>
      <c r="E4658" s="2" t="s">
        <v>2742</v>
      </c>
      <c r="F4658" s="2">
        <v>12</v>
      </c>
      <c r="G4658" s="2" t="s">
        <v>728</v>
      </c>
      <c r="H4658" s="2">
        <v>423</v>
      </c>
      <c r="I4658" s="3">
        <v>1.648403036490889E-3</v>
      </c>
      <c r="J4658" s="2">
        <v>256612</v>
      </c>
      <c r="K4658" s="2">
        <v>369778</v>
      </c>
    </row>
    <row r="4659" spans="1:11" x14ac:dyDescent="0.3">
      <c r="A4659" s="2">
        <v>35</v>
      </c>
      <c r="B4659" s="2" t="s">
        <v>748</v>
      </c>
      <c r="C4659" s="2">
        <v>201</v>
      </c>
      <c r="D4659" s="2" t="s">
        <v>748</v>
      </c>
      <c r="E4659" s="2" t="s">
        <v>2743</v>
      </c>
      <c r="F4659" s="2">
        <v>13</v>
      </c>
      <c r="G4659" s="2" t="s">
        <v>19</v>
      </c>
      <c r="H4659" s="2">
        <v>360</v>
      </c>
      <c r="I4659" s="3">
        <v>1.4028962012688417E-3</v>
      </c>
      <c r="J4659" s="2">
        <v>256612</v>
      </c>
      <c r="K4659" s="2">
        <v>369778</v>
      </c>
    </row>
    <row r="4660" spans="1:11" x14ac:dyDescent="0.3">
      <c r="A4660" s="2">
        <v>35</v>
      </c>
      <c r="B4660" s="2" t="s">
        <v>748</v>
      </c>
      <c r="C4660" s="2">
        <v>201</v>
      </c>
      <c r="D4660" s="2" t="s">
        <v>748</v>
      </c>
      <c r="E4660" s="2" t="s">
        <v>2744</v>
      </c>
      <c r="F4660" s="2">
        <v>14</v>
      </c>
      <c r="G4660" s="2" t="s">
        <v>19</v>
      </c>
      <c r="H4660" s="2">
        <v>357</v>
      </c>
      <c r="I4660" s="3">
        <v>1.3912053995916013E-3</v>
      </c>
      <c r="J4660" s="2">
        <v>256612</v>
      </c>
      <c r="K4660" s="2">
        <v>369778</v>
      </c>
    </row>
    <row r="4661" spans="1:11" x14ac:dyDescent="0.3">
      <c r="A4661" s="2">
        <v>35</v>
      </c>
      <c r="B4661" s="2" t="s">
        <v>748</v>
      </c>
      <c r="C4661" s="2">
        <v>201</v>
      </c>
      <c r="D4661" s="2" t="s">
        <v>748</v>
      </c>
      <c r="E4661" s="2" t="s">
        <v>2745</v>
      </c>
      <c r="F4661" s="2">
        <v>15</v>
      </c>
      <c r="G4661" s="2" t="s">
        <v>19</v>
      </c>
      <c r="H4661" s="2">
        <v>318</v>
      </c>
      <c r="I4661" s="3">
        <v>1.2392249777874768E-3</v>
      </c>
      <c r="J4661" s="2">
        <v>256612</v>
      </c>
      <c r="K4661" s="2">
        <v>369778</v>
      </c>
    </row>
    <row r="4662" spans="1:11" x14ac:dyDescent="0.3">
      <c r="A4662" s="2">
        <v>35</v>
      </c>
      <c r="B4662" s="2" t="s">
        <v>748</v>
      </c>
      <c r="C4662" s="2">
        <v>201</v>
      </c>
      <c r="D4662" s="2" t="s">
        <v>748</v>
      </c>
      <c r="E4662" s="2" t="s">
        <v>2746</v>
      </c>
      <c r="F4662" s="2">
        <v>16</v>
      </c>
      <c r="G4662" s="2" t="s">
        <v>1662</v>
      </c>
      <c r="H4662" s="2">
        <v>361</v>
      </c>
      <c r="I4662" s="3">
        <v>1.4067931351612552E-3</v>
      </c>
      <c r="J4662" s="2">
        <v>256612</v>
      </c>
      <c r="K4662" s="2">
        <v>369778</v>
      </c>
    </row>
    <row r="4663" spans="1:11" x14ac:dyDescent="0.3">
      <c r="A4663" s="2">
        <v>35</v>
      </c>
      <c r="B4663" s="2" t="s">
        <v>748</v>
      </c>
      <c r="C4663" s="2">
        <v>201</v>
      </c>
      <c r="D4663" s="2" t="s">
        <v>748</v>
      </c>
      <c r="E4663" s="2" t="s">
        <v>231</v>
      </c>
      <c r="F4663" s="2">
        <v>17</v>
      </c>
      <c r="G4663" s="2" t="s">
        <v>1971</v>
      </c>
      <c r="H4663" s="2">
        <v>116</v>
      </c>
      <c r="I4663" s="3">
        <v>4.5204433151996011E-4</v>
      </c>
      <c r="J4663" s="2">
        <v>256612</v>
      </c>
      <c r="K4663" s="2">
        <v>369778</v>
      </c>
    </row>
    <row r="4664" spans="1:11" x14ac:dyDescent="0.3">
      <c r="A4664" s="2">
        <v>35</v>
      </c>
      <c r="B4664" s="2" t="s">
        <v>748</v>
      </c>
      <c r="C4664" s="2">
        <v>201</v>
      </c>
      <c r="D4664" s="2" t="s">
        <v>748</v>
      </c>
      <c r="E4664" s="2" t="s">
        <v>2747</v>
      </c>
      <c r="F4664" s="2">
        <v>17</v>
      </c>
      <c r="G4664" s="2" t="s">
        <v>19</v>
      </c>
      <c r="H4664" s="2">
        <v>434</v>
      </c>
      <c r="I4664" s="3">
        <v>1.6912693093074369E-3</v>
      </c>
      <c r="J4664" s="2">
        <v>256612</v>
      </c>
      <c r="K4664" s="2">
        <v>369778</v>
      </c>
    </row>
    <row r="4665" spans="1:11" x14ac:dyDescent="0.3">
      <c r="A4665" s="2">
        <v>35</v>
      </c>
      <c r="B4665" s="2" t="s">
        <v>748</v>
      </c>
      <c r="C4665" s="2">
        <v>201</v>
      </c>
      <c r="D4665" s="2" t="s">
        <v>748</v>
      </c>
      <c r="E4665" s="2" t="s">
        <v>2748</v>
      </c>
      <c r="F4665" s="2">
        <v>18</v>
      </c>
      <c r="G4665" s="2" t="s">
        <v>1323</v>
      </c>
      <c r="H4665" s="2">
        <v>453</v>
      </c>
      <c r="I4665" s="3">
        <v>1.7653110532632925E-3</v>
      </c>
      <c r="J4665" s="2">
        <v>256612</v>
      </c>
      <c r="K4665" s="2">
        <v>369778</v>
      </c>
    </row>
    <row r="4666" spans="1:11" x14ac:dyDescent="0.3">
      <c r="A4666" s="2">
        <v>35</v>
      </c>
      <c r="B4666" s="2" t="s">
        <v>748</v>
      </c>
      <c r="C4666" s="2">
        <v>201</v>
      </c>
      <c r="D4666" s="2" t="s">
        <v>748</v>
      </c>
      <c r="E4666" s="2" t="s">
        <v>2749</v>
      </c>
      <c r="F4666" s="2">
        <v>19</v>
      </c>
      <c r="G4666" s="2" t="s">
        <v>19</v>
      </c>
      <c r="H4666" s="2">
        <v>249</v>
      </c>
      <c r="I4666" s="3">
        <v>9.7033653921094881E-4</v>
      </c>
      <c r="J4666" s="2">
        <v>256612</v>
      </c>
      <c r="K4666" s="2">
        <v>369778</v>
      </c>
    </row>
    <row r="4667" spans="1:11" x14ac:dyDescent="0.3">
      <c r="A4667" s="2">
        <v>35</v>
      </c>
      <c r="B4667" s="2" t="s">
        <v>748</v>
      </c>
      <c r="C4667" s="2">
        <v>201</v>
      </c>
      <c r="D4667" s="2" t="s">
        <v>748</v>
      </c>
      <c r="E4667" s="2" t="s">
        <v>2750</v>
      </c>
      <c r="F4667" s="2">
        <v>20</v>
      </c>
      <c r="G4667" s="2" t="s">
        <v>19</v>
      </c>
      <c r="H4667" s="2">
        <v>322</v>
      </c>
      <c r="I4667" s="3">
        <v>1.2548127133571306E-3</v>
      </c>
      <c r="J4667" s="2">
        <v>256612</v>
      </c>
      <c r="K4667" s="2">
        <v>369778</v>
      </c>
    </row>
    <row r="4668" spans="1:11" x14ac:dyDescent="0.3">
      <c r="A4668" s="2">
        <v>35</v>
      </c>
      <c r="B4668" s="2" t="s">
        <v>748</v>
      </c>
      <c r="C4668" s="2">
        <v>201</v>
      </c>
      <c r="D4668" s="2" t="s">
        <v>748</v>
      </c>
      <c r="E4668" s="2" t="s">
        <v>2751</v>
      </c>
      <c r="F4668" s="2">
        <v>21</v>
      </c>
      <c r="G4668" s="2" t="s">
        <v>19</v>
      </c>
      <c r="H4668" s="2">
        <v>253</v>
      </c>
      <c r="I4668" s="3">
        <v>9.8592427478060257E-4</v>
      </c>
      <c r="J4668" s="2">
        <v>256612</v>
      </c>
      <c r="K4668" s="2">
        <v>369778</v>
      </c>
    </row>
    <row r="4669" spans="1:11" x14ac:dyDescent="0.3">
      <c r="A4669" s="2">
        <v>35</v>
      </c>
      <c r="B4669" s="2" t="s">
        <v>748</v>
      </c>
      <c r="C4669" s="2">
        <v>201</v>
      </c>
      <c r="D4669" s="2" t="s">
        <v>748</v>
      </c>
      <c r="E4669" s="2" t="s">
        <v>2752</v>
      </c>
      <c r="F4669" s="2">
        <v>22</v>
      </c>
      <c r="G4669" s="2" t="s">
        <v>19</v>
      </c>
      <c r="H4669" s="2">
        <v>245</v>
      </c>
      <c r="I4669" s="3">
        <v>9.5474880364129506E-4</v>
      </c>
      <c r="J4669" s="2">
        <v>256612</v>
      </c>
      <c r="K4669" s="2">
        <v>369778</v>
      </c>
    </row>
    <row r="4670" spans="1:11" x14ac:dyDescent="0.3">
      <c r="A4670" s="2">
        <v>35</v>
      </c>
      <c r="B4670" s="2" t="s">
        <v>748</v>
      </c>
      <c r="C4670" s="2">
        <v>201</v>
      </c>
      <c r="D4670" s="2" t="s">
        <v>748</v>
      </c>
      <c r="E4670" s="2" t="s">
        <v>2753</v>
      </c>
      <c r="F4670" s="2">
        <v>23</v>
      </c>
      <c r="G4670" s="2" t="s">
        <v>19</v>
      </c>
      <c r="H4670" s="2">
        <v>211</v>
      </c>
      <c r="I4670" s="3">
        <v>8.2225305129923776E-4</v>
      </c>
      <c r="J4670" s="2">
        <v>256612</v>
      </c>
      <c r="K4670" s="2">
        <v>369778</v>
      </c>
    </row>
    <row r="4671" spans="1:11" x14ac:dyDescent="0.3">
      <c r="A4671" s="2">
        <v>35</v>
      </c>
      <c r="B4671" s="2" t="s">
        <v>748</v>
      </c>
      <c r="C4671" s="2">
        <v>201</v>
      </c>
      <c r="D4671" s="2" t="s">
        <v>748</v>
      </c>
      <c r="E4671" s="2" t="s">
        <v>2754</v>
      </c>
      <c r="F4671" s="2">
        <v>24</v>
      </c>
      <c r="G4671" s="2" t="s">
        <v>19</v>
      </c>
      <c r="H4671" s="2">
        <v>160</v>
      </c>
      <c r="I4671" s="3">
        <v>6.2350942278615186E-4</v>
      </c>
      <c r="J4671" s="2">
        <v>256612</v>
      </c>
      <c r="K4671" s="2">
        <v>369778</v>
      </c>
    </row>
    <row r="4672" spans="1:11" x14ac:dyDescent="0.3">
      <c r="A4672" s="2">
        <v>35</v>
      </c>
      <c r="B4672" s="2" t="s">
        <v>748</v>
      </c>
      <c r="C4672" s="2">
        <v>201</v>
      </c>
      <c r="D4672" s="2" t="s">
        <v>748</v>
      </c>
      <c r="E4672" s="2" t="s">
        <v>2755</v>
      </c>
      <c r="F4672" s="2">
        <v>25</v>
      </c>
      <c r="G4672" s="2" t="s">
        <v>1053</v>
      </c>
      <c r="H4672" s="2">
        <v>86</v>
      </c>
      <c r="I4672" s="3">
        <v>3.3513631474755662E-4</v>
      </c>
      <c r="J4672" s="2">
        <v>256612</v>
      </c>
      <c r="K4672" s="2">
        <v>369778</v>
      </c>
    </row>
    <row r="4673" spans="1:11" x14ac:dyDescent="0.3">
      <c r="A4673" s="2">
        <v>35</v>
      </c>
      <c r="B4673" s="2" t="s">
        <v>748</v>
      </c>
      <c r="C4673" s="2">
        <v>201</v>
      </c>
      <c r="D4673" s="2" t="s">
        <v>748</v>
      </c>
      <c r="E4673" s="2" t="s">
        <v>2756</v>
      </c>
      <c r="F4673" s="2">
        <v>26</v>
      </c>
      <c r="G4673" s="2" t="s">
        <v>19</v>
      </c>
      <c r="H4673" s="2">
        <v>184</v>
      </c>
      <c r="I4673" s="3">
        <v>7.1703583620407461E-4</v>
      </c>
      <c r="J4673" s="2">
        <v>256612</v>
      </c>
      <c r="K4673" s="2">
        <v>369778</v>
      </c>
    </row>
    <row r="4674" spans="1:11" x14ac:dyDescent="0.3">
      <c r="A4674" s="2">
        <v>35</v>
      </c>
      <c r="B4674" s="2" t="s">
        <v>748</v>
      </c>
      <c r="C4674" s="2">
        <v>201</v>
      </c>
      <c r="D4674" s="2" t="s">
        <v>748</v>
      </c>
      <c r="E4674" s="2" t="s">
        <v>2757</v>
      </c>
      <c r="F4674" s="2">
        <v>27</v>
      </c>
      <c r="G4674" s="2" t="s">
        <v>19</v>
      </c>
      <c r="H4674" s="2">
        <v>131</v>
      </c>
      <c r="I4674" s="3">
        <v>5.1049833990616188E-4</v>
      </c>
      <c r="J4674" s="2">
        <v>256612</v>
      </c>
      <c r="K4674" s="2">
        <v>369778</v>
      </c>
    </row>
    <row r="4675" spans="1:11" x14ac:dyDescent="0.3">
      <c r="A4675" s="2">
        <v>35</v>
      </c>
      <c r="B4675" s="2" t="s">
        <v>748</v>
      </c>
      <c r="C4675" s="2">
        <v>201</v>
      </c>
      <c r="D4675" s="2" t="s">
        <v>748</v>
      </c>
      <c r="E4675" s="2" t="s">
        <v>2758</v>
      </c>
      <c r="F4675" s="2">
        <v>28</v>
      </c>
      <c r="G4675" s="2" t="s">
        <v>19</v>
      </c>
      <c r="H4675" s="2">
        <v>186</v>
      </c>
      <c r="I4675" s="3">
        <v>7.2482970398890154E-4</v>
      </c>
      <c r="J4675" s="2">
        <v>256612</v>
      </c>
      <c r="K4675" s="2">
        <v>369778</v>
      </c>
    </row>
    <row r="4676" spans="1:11" x14ac:dyDescent="0.3">
      <c r="A4676" s="2">
        <v>35</v>
      </c>
      <c r="B4676" s="2" t="s">
        <v>748</v>
      </c>
      <c r="C4676" s="2">
        <v>201</v>
      </c>
      <c r="D4676" s="2" t="s">
        <v>748</v>
      </c>
      <c r="E4676" s="2" t="s">
        <v>2759</v>
      </c>
      <c r="F4676" s="2">
        <v>29</v>
      </c>
      <c r="G4676" s="2" t="s">
        <v>19</v>
      </c>
      <c r="H4676" s="2">
        <v>165</v>
      </c>
      <c r="I4676" s="3">
        <v>6.4299409224821908E-4</v>
      </c>
      <c r="J4676" s="2">
        <v>256612</v>
      </c>
      <c r="K4676" s="2">
        <v>369778</v>
      </c>
    </row>
    <row r="4677" spans="1:11" x14ac:dyDescent="0.3">
      <c r="A4677" s="2">
        <v>35</v>
      </c>
      <c r="B4677" s="2" t="s">
        <v>748</v>
      </c>
      <c r="C4677" s="2">
        <v>201</v>
      </c>
      <c r="D4677" s="2" t="s">
        <v>748</v>
      </c>
      <c r="E4677" s="2" t="s">
        <v>2760</v>
      </c>
      <c r="F4677" s="2">
        <v>30</v>
      </c>
      <c r="G4677" s="2" t="s">
        <v>19</v>
      </c>
      <c r="H4677" s="2">
        <v>122</v>
      </c>
      <c r="I4677" s="3">
        <v>4.754259348744408E-4</v>
      </c>
      <c r="J4677" s="2">
        <v>256612</v>
      </c>
      <c r="K4677" s="2">
        <v>369778</v>
      </c>
    </row>
    <row r="4678" spans="1:11" x14ac:dyDescent="0.3">
      <c r="A4678" s="2">
        <v>35</v>
      </c>
      <c r="B4678" s="2" t="s">
        <v>748</v>
      </c>
      <c r="C4678" s="2">
        <v>201</v>
      </c>
      <c r="D4678" s="2" t="s">
        <v>748</v>
      </c>
      <c r="E4678" s="2" t="s">
        <v>2761</v>
      </c>
      <c r="F4678" s="2">
        <v>31</v>
      </c>
      <c r="G4678" s="2" t="s">
        <v>1962</v>
      </c>
      <c r="H4678" s="2">
        <v>69</v>
      </c>
      <c r="I4678" s="3">
        <v>2.6888843857652796E-4</v>
      </c>
      <c r="J4678" s="2">
        <v>256612</v>
      </c>
      <c r="K4678" s="2">
        <v>369778</v>
      </c>
    </row>
    <row r="4679" spans="1:11" x14ac:dyDescent="0.3">
      <c r="A4679" s="2">
        <v>35</v>
      </c>
      <c r="B4679" s="2" t="s">
        <v>748</v>
      </c>
      <c r="C4679" s="2">
        <v>201</v>
      </c>
      <c r="D4679" s="2" t="s">
        <v>748</v>
      </c>
      <c r="E4679" s="2" t="s">
        <v>2762</v>
      </c>
      <c r="F4679" s="2">
        <v>32</v>
      </c>
      <c r="G4679" s="2" t="s">
        <v>19</v>
      </c>
      <c r="H4679" s="2">
        <v>80</v>
      </c>
      <c r="I4679" s="3">
        <v>3.1175471139307593E-4</v>
      </c>
      <c r="J4679" s="2">
        <v>256612</v>
      </c>
      <c r="K4679" s="2">
        <v>369778</v>
      </c>
    </row>
    <row r="4680" spans="1:11" x14ac:dyDescent="0.3">
      <c r="A4680" s="2">
        <v>35</v>
      </c>
      <c r="B4680" s="2" t="s">
        <v>748</v>
      </c>
      <c r="C4680" s="2">
        <v>201</v>
      </c>
      <c r="D4680" s="2" t="s">
        <v>748</v>
      </c>
      <c r="E4680" s="2" t="s">
        <v>2763</v>
      </c>
      <c r="F4680" s="2">
        <v>33</v>
      </c>
      <c r="G4680" s="2" t="s">
        <v>1770</v>
      </c>
      <c r="H4680" s="2">
        <v>76</v>
      </c>
      <c r="I4680" s="3">
        <v>2.9616697582342212E-4</v>
      </c>
      <c r="J4680" s="2">
        <v>256612</v>
      </c>
      <c r="K4680" s="2">
        <v>369778</v>
      </c>
    </row>
    <row r="4681" spans="1:11" x14ac:dyDescent="0.3">
      <c r="A4681" s="2">
        <v>35</v>
      </c>
      <c r="B4681" s="2" t="s">
        <v>748</v>
      </c>
      <c r="C4681" s="2">
        <v>201</v>
      </c>
      <c r="D4681" s="2" t="s">
        <v>748</v>
      </c>
      <c r="E4681" s="2" t="s">
        <v>2764</v>
      </c>
      <c r="F4681" s="2">
        <v>35</v>
      </c>
      <c r="G4681" s="2" t="s">
        <v>19</v>
      </c>
      <c r="H4681" s="2">
        <v>111</v>
      </c>
      <c r="I4681" s="3">
        <v>4.3255966205789283E-4</v>
      </c>
      <c r="J4681" s="2">
        <v>256612</v>
      </c>
      <c r="K4681" s="2">
        <v>369778</v>
      </c>
    </row>
    <row r="4682" spans="1:11" x14ac:dyDescent="0.3">
      <c r="A4682" s="2">
        <v>35</v>
      </c>
      <c r="B4682" s="2" t="s">
        <v>748</v>
      </c>
      <c r="C4682" s="2">
        <v>201</v>
      </c>
      <c r="D4682" s="2" t="s">
        <v>748</v>
      </c>
      <c r="E4682" s="2" t="s">
        <v>2765</v>
      </c>
      <c r="F4682" s="2">
        <v>36</v>
      </c>
      <c r="G4682" s="2" t="s">
        <v>19</v>
      </c>
      <c r="H4682" s="2">
        <v>189</v>
      </c>
      <c r="I4682" s="3">
        <v>7.3652050566614183E-4</v>
      </c>
      <c r="J4682" s="2">
        <v>256612</v>
      </c>
      <c r="K4682" s="2">
        <v>369778</v>
      </c>
    </row>
    <row r="4683" spans="1:11" x14ac:dyDescent="0.3">
      <c r="A4683" s="2">
        <v>35</v>
      </c>
      <c r="B4683" s="2" t="s">
        <v>748</v>
      </c>
      <c r="C4683" s="2">
        <v>201</v>
      </c>
      <c r="D4683" s="2" t="s">
        <v>748</v>
      </c>
      <c r="E4683" s="2" t="s">
        <v>2766</v>
      </c>
      <c r="F4683" s="2">
        <v>37</v>
      </c>
      <c r="G4683" s="2" t="s">
        <v>19</v>
      </c>
      <c r="H4683" s="2">
        <v>89</v>
      </c>
      <c r="I4683" s="3">
        <v>3.4682711642479696E-4</v>
      </c>
      <c r="J4683" s="2">
        <v>256612</v>
      </c>
      <c r="K4683" s="2">
        <v>369778</v>
      </c>
    </row>
    <row r="4684" spans="1:11" x14ac:dyDescent="0.3">
      <c r="A4684" s="2">
        <v>35</v>
      </c>
      <c r="B4684" s="2" t="s">
        <v>748</v>
      </c>
      <c r="C4684" s="2">
        <v>201</v>
      </c>
      <c r="D4684" s="2" t="s">
        <v>748</v>
      </c>
      <c r="E4684" s="2" t="s">
        <v>2767</v>
      </c>
      <c r="F4684" s="2">
        <v>38</v>
      </c>
      <c r="G4684" s="2" t="s">
        <v>62</v>
      </c>
      <c r="H4684" s="2">
        <v>98</v>
      </c>
      <c r="I4684" s="3">
        <v>3.8189952145651799E-4</v>
      </c>
      <c r="J4684" s="2">
        <v>256612</v>
      </c>
      <c r="K4684" s="2">
        <v>369778</v>
      </c>
    </row>
    <row r="4685" spans="1:11" x14ac:dyDescent="0.3">
      <c r="A4685" s="2">
        <v>35</v>
      </c>
      <c r="B4685" s="2" t="s">
        <v>748</v>
      </c>
      <c r="C4685" s="2">
        <v>201</v>
      </c>
      <c r="D4685" s="2" t="s">
        <v>748</v>
      </c>
      <c r="E4685" s="2" t="s">
        <v>2768</v>
      </c>
      <c r="F4685" s="2">
        <v>39</v>
      </c>
      <c r="G4685" s="2" t="s">
        <v>19</v>
      </c>
      <c r="H4685" s="2">
        <v>55</v>
      </c>
      <c r="I4685" s="3">
        <v>2.1433136408273971E-4</v>
      </c>
      <c r="J4685" s="2">
        <v>256612</v>
      </c>
      <c r="K4685" s="2">
        <v>369778</v>
      </c>
    </row>
    <row r="4686" spans="1:11" x14ac:dyDescent="0.3">
      <c r="A4686" s="2">
        <v>35</v>
      </c>
      <c r="B4686" s="2" t="s">
        <v>748</v>
      </c>
      <c r="C4686" s="2">
        <v>202</v>
      </c>
      <c r="D4686" s="2" t="s">
        <v>3297</v>
      </c>
      <c r="E4686" s="2" t="s">
        <v>750</v>
      </c>
      <c r="F4686" s="2">
        <v>1</v>
      </c>
      <c r="G4686" s="2" t="s">
        <v>1992</v>
      </c>
      <c r="H4686" s="2">
        <v>125948</v>
      </c>
      <c r="I4686" s="3">
        <v>0.54363618313427742</v>
      </c>
      <c r="J4686" s="2">
        <v>231677</v>
      </c>
      <c r="K4686" s="2">
        <v>429964</v>
      </c>
    </row>
    <row r="4687" spans="1:11" x14ac:dyDescent="0.3">
      <c r="A4687" s="2">
        <v>35</v>
      </c>
      <c r="B4687" s="2" t="s">
        <v>748</v>
      </c>
      <c r="C4687" s="2">
        <v>202</v>
      </c>
      <c r="D4687" s="2" t="s">
        <v>3297</v>
      </c>
      <c r="E4687" s="2" t="s">
        <v>2733</v>
      </c>
      <c r="F4687" s="2">
        <v>2</v>
      </c>
      <c r="G4687" s="2" t="s">
        <v>51</v>
      </c>
      <c r="H4687" s="2">
        <v>90667</v>
      </c>
      <c r="I4687" s="3">
        <v>0.39135088938479001</v>
      </c>
      <c r="J4687" s="2">
        <v>231677</v>
      </c>
      <c r="K4687" s="2">
        <v>429964</v>
      </c>
    </row>
    <row r="4688" spans="1:11" x14ac:dyDescent="0.3">
      <c r="A4688" s="2">
        <v>35</v>
      </c>
      <c r="B4688" s="2" t="s">
        <v>748</v>
      </c>
      <c r="C4688" s="2">
        <v>202</v>
      </c>
      <c r="D4688" s="2" t="s">
        <v>3297</v>
      </c>
      <c r="E4688" s="2" t="s">
        <v>2734</v>
      </c>
      <c r="F4688" s="2">
        <v>3</v>
      </c>
      <c r="G4688" s="2" t="s">
        <v>19</v>
      </c>
      <c r="H4688" s="2">
        <v>1031</v>
      </c>
      <c r="I4688" s="3">
        <v>4.4501612158306609E-3</v>
      </c>
      <c r="J4688" s="2">
        <v>231677</v>
      </c>
      <c r="K4688" s="2">
        <v>429964</v>
      </c>
    </row>
    <row r="4689" spans="1:11" x14ac:dyDescent="0.3">
      <c r="A4689" s="2">
        <v>35</v>
      </c>
      <c r="B4689" s="2" t="s">
        <v>748</v>
      </c>
      <c r="C4689" s="2">
        <v>202</v>
      </c>
      <c r="D4689" s="2" t="s">
        <v>3297</v>
      </c>
      <c r="E4689" s="2" t="s">
        <v>2735</v>
      </c>
      <c r="F4689" s="2">
        <v>4</v>
      </c>
      <c r="G4689" s="2" t="s">
        <v>19</v>
      </c>
      <c r="H4689" s="2">
        <v>2281</v>
      </c>
      <c r="I4689" s="3">
        <v>9.8456040090298125E-3</v>
      </c>
      <c r="J4689" s="2">
        <v>231677</v>
      </c>
      <c r="K4689" s="2">
        <v>429964</v>
      </c>
    </row>
    <row r="4690" spans="1:11" x14ac:dyDescent="0.3">
      <c r="A4690" s="2">
        <v>35</v>
      </c>
      <c r="B4690" s="2" t="s">
        <v>748</v>
      </c>
      <c r="C4690" s="2">
        <v>202</v>
      </c>
      <c r="D4690" s="2" t="s">
        <v>3297</v>
      </c>
      <c r="E4690" s="2" t="s">
        <v>2736</v>
      </c>
      <c r="F4690" s="2">
        <v>5</v>
      </c>
      <c r="G4690" s="2" t="s">
        <v>11</v>
      </c>
      <c r="H4690" s="2">
        <v>1124</v>
      </c>
      <c r="I4690" s="3">
        <v>4.8515821596446778E-3</v>
      </c>
      <c r="J4690" s="2">
        <v>231677</v>
      </c>
      <c r="K4690" s="2">
        <v>429964</v>
      </c>
    </row>
    <row r="4691" spans="1:11" x14ac:dyDescent="0.3">
      <c r="A4691" s="2">
        <v>35</v>
      </c>
      <c r="B4691" s="2" t="s">
        <v>748</v>
      </c>
      <c r="C4691" s="2">
        <v>202</v>
      </c>
      <c r="D4691" s="2" t="s">
        <v>3297</v>
      </c>
      <c r="E4691" s="2" t="s">
        <v>7964</v>
      </c>
      <c r="F4691" s="2">
        <v>6</v>
      </c>
      <c r="G4691" s="2" t="s">
        <v>22</v>
      </c>
      <c r="H4691" s="2">
        <v>1813</v>
      </c>
      <c r="I4691" s="3">
        <v>7.8255502272560496E-3</v>
      </c>
      <c r="J4691" s="2">
        <v>231677</v>
      </c>
      <c r="K4691" s="2">
        <v>429964</v>
      </c>
    </row>
    <row r="4692" spans="1:11" x14ac:dyDescent="0.3">
      <c r="A4692" s="2">
        <v>35</v>
      </c>
      <c r="B4692" s="2" t="s">
        <v>748</v>
      </c>
      <c r="C4692" s="2">
        <v>202</v>
      </c>
      <c r="D4692" s="2" t="s">
        <v>3297</v>
      </c>
      <c r="E4692" s="2" t="s">
        <v>2737</v>
      </c>
      <c r="F4692" s="2">
        <v>7</v>
      </c>
      <c r="G4692" s="2" t="s">
        <v>19</v>
      </c>
      <c r="H4692" s="2">
        <v>1048</v>
      </c>
      <c r="I4692" s="3">
        <v>4.5235392378181688E-3</v>
      </c>
      <c r="J4692" s="2">
        <v>231677</v>
      </c>
      <c r="K4692" s="2">
        <v>429964</v>
      </c>
    </row>
    <row r="4693" spans="1:11" x14ac:dyDescent="0.3">
      <c r="A4693" s="2">
        <v>35</v>
      </c>
      <c r="B4693" s="2" t="s">
        <v>748</v>
      </c>
      <c r="C4693" s="2">
        <v>202</v>
      </c>
      <c r="D4693" s="2" t="s">
        <v>3297</v>
      </c>
      <c r="E4693" s="2" t="s">
        <v>2738</v>
      </c>
      <c r="F4693" s="2">
        <v>8</v>
      </c>
      <c r="G4693" s="2" t="s">
        <v>2262</v>
      </c>
      <c r="H4693" s="2">
        <v>778</v>
      </c>
      <c r="I4693" s="3">
        <v>3.3581235944871524E-3</v>
      </c>
      <c r="J4693" s="2">
        <v>231677</v>
      </c>
      <c r="K4693" s="2">
        <v>429964</v>
      </c>
    </row>
    <row r="4694" spans="1:11" x14ac:dyDescent="0.3">
      <c r="A4694" s="2">
        <v>35</v>
      </c>
      <c r="B4694" s="2" t="s">
        <v>748</v>
      </c>
      <c r="C4694" s="2">
        <v>202</v>
      </c>
      <c r="D4694" s="2" t="s">
        <v>3297</v>
      </c>
      <c r="E4694" s="2" t="s">
        <v>2739</v>
      </c>
      <c r="F4694" s="2">
        <v>9</v>
      </c>
      <c r="G4694" s="2" t="s">
        <v>19</v>
      </c>
      <c r="H4694" s="2">
        <v>581</v>
      </c>
      <c r="I4694" s="3">
        <v>2.5078018102789659E-3</v>
      </c>
      <c r="J4694" s="2">
        <v>231677</v>
      </c>
      <c r="K4694" s="2">
        <v>429964</v>
      </c>
    </row>
    <row r="4695" spans="1:11" x14ac:dyDescent="0.3">
      <c r="A4695" s="2">
        <v>35</v>
      </c>
      <c r="B4695" s="2" t="s">
        <v>748</v>
      </c>
      <c r="C4695" s="2">
        <v>202</v>
      </c>
      <c r="D4695" s="2" t="s">
        <v>3297</v>
      </c>
      <c r="E4695" s="2" t="s">
        <v>2740</v>
      </c>
      <c r="F4695" s="2">
        <v>10</v>
      </c>
      <c r="G4695" s="2" t="s">
        <v>19</v>
      </c>
      <c r="H4695" s="2">
        <v>390</v>
      </c>
      <c r="I4695" s="3">
        <v>1.6833781514781355E-3</v>
      </c>
      <c r="J4695" s="2">
        <v>231677</v>
      </c>
      <c r="K4695" s="2">
        <v>429964</v>
      </c>
    </row>
    <row r="4696" spans="1:11" x14ac:dyDescent="0.3">
      <c r="A4696" s="2">
        <v>35</v>
      </c>
      <c r="B4696" s="2" t="s">
        <v>748</v>
      </c>
      <c r="C4696" s="2">
        <v>202</v>
      </c>
      <c r="D4696" s="2" t="s">
        <v>3297</v>
      </c>
      <c r="E4696" s="2" t="s">
        <v>2741</v>
      </c>
      <c r="F4696" s="2">
        <v>11</v>
      </c>
      <c r="G4696" s="2" t="s">
        <v>19</v>
      </c>
      <c r="H4696" s="2">
        <v>353</v>
      </c>
      <c r="I4696" s="3">
        <v>1.5236730447994405E-3</v>
      </c>
      <c r="J4696" s="2">
        <v>231677</v>
      </c>
      <c r="K4696" s="2">
        <v>429964</v>
      </c>
    </row>
    <row r="4697" spans="1:11" x14ac:dyDescent="0.3">
      <c r="A4697" s="2">
        <v>35</v>
      </c>
      <c r="B4697" s="2" t="s">
        <v>748</v>
      </c>
      <c r="C4697" s="2">
        <v>202</v>
      </c>
      <c r="D4697" s="2" t="s">
        <v>3297</v>
      </c>
      <c r="E4697" s="2" t="s">
        <v>2742</v>
      </c>
      <c r="F4697" s="2">
        <v>12</v>
      </c>
      <c r="G4697" s="2" t="s">
        <v>728</v>
      </c>
      <c r="H4697" s="2">
        <v>418</v>
      </c>
      <c r="I4697" s="3">
        <v>1.8042360700457965E-3</v>
      </c>
      <c r="J4697" s="2">
        <v>231677</v>
      </c>
      <c r="K4697" s="2">
        <v>429964</v>
      </c>
    </row>
    <row r="4698" spans="1:11" x14ac:dyDescent="0.3">
      <c r="A4698" s="2">
        <v>35</v>
      </c>
      <c r="B4698" s="2" t="s">
        <v>748</v>
      </c>
      <c r="C4698" s="2">
        <v>202</v>
      </c>
      <c r="D4698" s="2" t="s">
        <v>3297</v>
      </c>
      <c r="E4698" s="2" t="s">
        <v>2743</v>
      </c>
      <c r="F4698" s="2">
        <v>13</v>
      </c>
      <c r="G4698" s="2" t="s">
        <v>19</v>
      </c>
      <c r="H4698" s="2">
        <v>347</v>
      </c>
      <c r="I4698" s="3">
        <v>1.4977749193920847E-3</v>
      </c>
      <c r="J4698" s="2">
        <v>231677</v>
      </c>
      <c r="K4698" s="2">
        <v>429964</v>
      </c>
    </row>
    <row r="4699" spans="1:11" x14ac:dyDescent="0.3">
      <c r="A4699" s="2">
        <v>35</v>
      </c>
      <c r="B4699" s="2" t="s">
        <v>748</v>
      </c>
      <c r="C4699" s="2">
        <v>202</v>
      </c>
      <c r="D4699" s="2" t="s">
        <v>3297</v>
      </c>
      <c r="E4699" s="2" t="s">
        <v>2744</v>
      </c>
      <c r="F4699" s="2">
        <v>14</v>
      </c>
      <c r="G4699" s="2" t="s">
        <v>19</v>
      </c>
      <c r="H4699" s="2">
        <v>301</v>
      </c>
      <c r="I4699" s="3">
        <v>1.2992226246023558E-3</v>
      </c>
      <c r="J4699" s="2">
        <v>231677</v>
      </c>
      <c r="K4699" s="2">
        <v>429964</v>
      </c>
    </row>
    <row r="4700" spans="1:11" x14ac:dyDescent="0.3">
      <c r="A4700" s="2">
        <v>35</v>
      </c>
      <c r="B4700" s="2" t="s">
        <v>748</v>
      </c>
      <c r="C4700" s="2">
        <v>202</v>
      </c>
      <c r="D4700" s="2" t="s">
        <v>3297</v>
      </c>
      <c r="E4700" s="2" t="s">
        <v>2745</v>
      </c>
      <c r="F4700" s="2">
        <v>15</v>
      </c>
      <c r="G4700" s="2" t="s">
        <v>19</v>
      </c>
      <c r="H4700" s="2">
        <v>431</v>
      </c>
      <c r="I4700" s="3">
        <v>1.8603486750950677E-3</v>
      </c>
      <c r="J4700" s="2">
        <v>231677</v>
      </c>
      <c r="K4700" s="2">
        <v>429964</v>
      </c>
    </row>
    <row r="4701" spans="1:11" x14ac:dyDescent="0.3">
      <c r="A4701" s="2">
        <v>35</v>
      </c>
      <c r="B4701" s="2" t="s">
        <v>748</v>
      </c>
      <c r="C4701" s="2">
        <v>202</v>
      </c>
      <c r="D4701" s="2" t="s">
        <v>3297</v>
      </c>
      <c r="E4701" s="2" t="s">
        <v>2746</v>
      </c>
      <c r="F4701" s="2">
        <v>16</v>
      </c>
      <c r="G4701" s="2" t="s">
        <v>1662</v>
      </c>
      <c r="H4701" s="2">
        <v>302</v>
      </c>
      <c r="I4701" s="3">
        <v>1.3035389788369151E-3</v>
      </c>
      <c r="J4701" s="2">
        <v>231677</v>
      </c>
      <c r="K4701" s="2">
        <v>429964</v>
      </c>
    </row>
    <row r="4702" spans="1:11" x14ac:dyDescent="0.3">
      <c r="A4702" s="2">
        <v>35</v>
      </c>
      <c r="B4702" s="2" t="s">
        <v>748</v>
      </c>
      <c r="C4702" s="2">
        <v>202</v>
      </c>
      <c r="D4702" s="2" t="s">
        <v>3297</v>
      </c>
      <c r="E4702" s="2" t="s">
        <v>231</v>
      </c>
      <c r="F4702" s="2">
        <v>17</v>
      </c>
      <c r="G4702" s="2" t="s">
        <v>1971</v>
      </c>
      <c r="H4702" s="2">
        <v>84</v>
      </c>
      <c r="I4702" s="3">
        <v>3.6257375570298303E-4</v>
      </c>
      <c r="J4702" s="2">
        <v>231677</v>
      </c>
      <c r="K4702" s="2">
        <v>429964</v>
      </c>
    </row>
    <row r="4703" spans="1:11" x14ac:dyDescent="0.3">
      <c r="A4703" s="2">
        <v>35</v>
      </c>
      <c r="B4703" s="2" t="s">
        <v>748</v>
      </c>
      <c r="C4703" s="2">
        <v>202</v>
      </c>
      <c r="D4703" s="2" t="s">
        <v>3297</v>
      </c>
      <c r="E4703" s="2" t="s">
        <v>2747</v>
      </c>
      <c r="F4703" s="2">
        <v>17</v>
      </c>
      <c r="G4703" s="2" t="s">
        <v>19</v>
      </c>
      <c r="H4703" s="2">
        <v>254</v>
      </c>
      <c r="I4703" s="3">
        <v>1.0963539755780678E-3</v>
      </c>
      <c r="J4703" s="2">
        <v>231677</v>
      </c>
      <c r="K4703" s="2">
        <v>429964</v>
      </c>
    </row>
    <row r="4704" spans="1:11" x14ac:dyDescent="0.3">
      <c r="A4704" s="2">
        <v>35</v>
      </c>
      <c r="B4704" s="2" t="s">
        <v>748</v>
      </c>
      <c r="C4704" s="2">
        <v>202</v>
      </c>
      <c r="D4704" s="2" t="s">
        <v>3297</v>
      </c>
      <c r="E4704" s="2" t="s">
        <v>2748</v>
      </c>
      <c r="F4704" s="2">
        <v>18</v>
      </c>
      <c r="G4704" s="2" t="s">
        <v>1323</v>
      </c>
      <c r="H4704" s="2">
        <v>245</v>
      </c>
      <c r="I4704" s="3">
        <v>1.0575067874670338E-3</v>
      </c>
      <c r="J4704" s="2">
        <v>231677</v>
      </c>
      <c r="K4704" s="2">
        <v>429964</v>
      </c>
    </row>
    <row r="4705" spans="1:11" x14ac:dyDescent="0.3">
      <c r="A4705" s="2">
        <v>35</v>
      </c>
      <c r="B4705" s="2" t="s">
        <v>748</v>
      </c>
      <c r="C4705" s="2">
        <v>202</v>
      </c>
      <c r="D4705" s="2" t="s">
        <v>3297</v>
      </c>
      <c r="E4705" s="2" t="s">
        <v>2749</v>
      </c>
      <c r="F4705" s="2">
        <v>19</v>
      </c>
      <c r="G4705" s="2" t="s">
        <v>19</v>
      </c>
      <c r="H4705" s="2">
        <v>174</v>
      </c>
      <c r="I4705" s="3">
        <v>7.5104563681332201E-4</v>
      </c>
      <c r="J4705" s="2">
        <v>231677</v>
      </c>
      <c r="K4705" s="2">
        <v>429964</v>
      </c>
    </row>
    <row r="4706" spans="1:11" x14ac:dyDescent="0.3">
      <c r="A4706" s="2">
        <v>35</v>
      </c>
      <c r="B4706" s="2" t="s">
        <v>748</v>
      </c>
      <c r="C4706" s="2">
        <v>202</v>
      </c>
      <c r="D4706" s="2" t="s">
        <v>3297</v>
      </c>
      <c r="E4706" s="2" t="s">
        <v>2750</v>
      </c>
      <c r="F4706" s="2">
        <v>20</v>
      </c>
      <c r="G4706" s="2" t="s">
        <v>19</v>
      </c>
      <c r="H4706" s="2">
        <v>183</v>
      </c>
      <c r="I4706" s="3">
        <v>7.8989282492435587E-4</v>
      </c>
      <c r="J4706" s="2">
        <v>231677</v>
      </c>
      <c r="K4706" s="2">
        <v>429964</v>
      </c>
    </row>
    <row r="4707" spans="1:11" x14ac:dyDescent="0.3">
      <c r="A4707" s="2">
        <v>35</v>
      </c>
      <c r="B4707" s="2" t="s">
        <v>748</v>
      </c>
      <c r="C4707" s="2">
        <v>202</v>
      </c>
      <c r="D4707" s="2" t="s">
        <v>3297</v>
      </c>
      <c r="E4707" s="2" t="s">
        <v>2751</v>
      </c>
      <c r="F4707" s="2">
        <v>21</v>
      </c>
      <c r="G4707" s="2" t="s">
        <v>19</v>
      </c>
      <c r="H4707" s="2">
        <v>181</v>
      </c>
      <c r="I4707" s="3">
        <v>7.8126011645523726E-4</v>
      </c>
      <c r="J4707" s="2">
        <v>231677</v>
      </c>
      <c r="K4707" s="2">
        <v>429964</v>
      </c>
    </row>
    <row r="4708" spans="1:11" x14ac:dyDescent="0.3">
      <c r="A4708" s="2">
        <v>35</v>
      </c>
      <c r="B4708" s="2" t="s">
        <v>748</v>
      </c>
      <c r="C4708" s="2">
        <v>202</v>
      </c>
      <c r="D4708" s="2" t="s">
        <v>3297</v>
      </c>
      <c r="E4708" s="2" t="s">
        <v>2752</v>
      </c>
      <c r="F4708" s="2">
        <v>22</v>
      </c>
      <c r="G4708" s="2" t="s">
        <v>19</v>
      </c>
      <c r="H4708" s="2">
        <v>178</v>
      </c>
      <c r="I4708" s="3">
        <v>7.6831105375155923E-4</v>
      </c>
      <c r="J4708" s="2">
        <v>231677</v>
      </c>
      <c r="K4708" s="2">
        <v>429964</v>
      </c>
    </row>
    <row r="4709" spans="1:11" x14ac:dyDescent="0.3">
      <c r="A4709" s="2">
        <v>35</v>
      </c>
      <c r="B4709" s="2" t="s">
        <v>748</v>
      </c>
      <c r="C4709" s="2">
        <v>202</v>
      </c>
      <c r="D4709" s="2" t="s">
        <v>3297</v>
      </c>
      <c r="E4709" s="2" t="s">
        <v>2753</v>
      </c>
      <c r="F4709" s="2">
        <v>23</v>
      </c>
      <c r="G4709" s="2" t="s">
        <v>19</v>
      </c>
      <c r="H4709" s="2">
        <v>122</v>
      </c>
      <c r="I4709" s="3">
        <v>5.2659521661623724E-4</v>
      </c>
      <c r="J4709" s="2">
        <v>231677</v>
      </c>
      <c r="K4709" s="2">
        <v>429964</v>
      </c>
    </row>
    <row r="4710" spans="1:11" x14ac:dyDescent="0.3">
      <c r="A4710" s="2">
        <v>35</v>
      </c>
      <c r="B4710" s="2" t="s">
        <v>748</v>
      </c>
      <c r="C4710" s="2">
        <v>202</v>
      </c>
      <c r="D4710" s="2" t="s">
        <v>3297</v>
      </c>
      <c r="E4710" s="2" t="s">
        <v>2754</v>
      </c>
      <c r="F4710" s="2">
        <v>24</v>
      </c>
      <c r="G4710" s="2" t="s">
        <v>19</v>
      </c>
      <c r="H4710" s="2">
        <v>167</v>
      </c>
      <c r="I4710" s="3">
        <v>7.2083115717140676E-4</v>
      </c>
      <c r="J4710" s="2">
        <v>231677</v>
      </c>
      <c r="K4710" s="2">
        <v>429964</v>
      </c>
    </row>
    <row r="4711" spans="1:11" x14ac:dyDescent="0.3">
      <c r="A4711" s="2">
        <v>35</v>
      </c>
      <c r="B4711" s="2" t="s">
        <v>748</v>
      </c>
      <c r="C4711" s="2">
        <v>202</v>
      </c>
      <c r="D4711" s="2" t="s">
        <v>3297</v>
      </c>
      <c r="E4711" s="2" t="s">
        <v>2755</v>
      </c>
      <c r="F4711" s="2">
        <v>25</v>
      </c>
      <c r="G4711" s="2" t="s">
        <v>1053</v>
      </c>
      <c r="H4711" s="2">
        <v>605</v>
      </c>
      <c r="I4711" s="3">
        <v>2.6113943119083897E-3</v>
      </c>
      <c r="J4711" s="2">
        <v>231677</v>
      </c>
      <c r="K4711" s="2">
        <v>429964</v>
      </c>
    </row>
    <row r="4712" spans="1:11" x14ac:dyDescent="0.3">
      <c r="A4712" s="2">
        <v>35</v>
      </c>
      <c r="B4712" s="2" t="s">
        <v>748</v>
      </c>
      <c r="C4712" s="2">
        <v>202</v>
      </c>
      <c r="D4712" s="2" t="s">
        <v>3297</v>
      </c>
      <c r="E4712" s="2" t="s">
        <v>2756</v>
      </c>
      <c r="F4712" s="2">
        <v>26</v>
      </c>
      <c r="G4712" s="2" t="s">
        <v>19</v>
      </c>
      <c r="H4712" s="2">
        <v>161</v>
      </c>
      <c r="I4712" s="3">
        <v>6.9493303176405082E-4</v>
      </c>
      <c r="J4712" s="2">
        <v>231677</v>
      </c>
      <c r="K4712" s="2">
        <v>429964</v>
      </c>
    </row>
    <row r="4713" spans="1:11" x14ac:dyDescent="0.3">
      <c r="A4713" s="2">
        <v>35</v>
      </c>
      <c r="B4713" s="2" t="s">
        <v>748</v>
      </c>
      <c r="C4713" s="2">
        <v>202</v>
      </c>
      <c r="D4713" s="2" t="s">
        <v>3297</v>
      </c>
      <c r="E4713" s="2" t="s">
        <v>2757</v>
      </c>
      <c r="F4713" s="2">
        <v>27</v>
      </c>
      <c r="G4713" s="2" t="s">
        <v>19</v>
      </c>
      <c r="H4713" s="2">
        <v>173</v>
      </c>
      <c r="I4713" s="3">
        <v>7.467292825787627E-4</v>
      </c>
      <c r="J4713" s="2">
        <v>231677</v>
      </c>
      <c r="K4713" s="2">
        <v>429964</v>
      </c>
    </row>
    <row r="4714" spans="1:11" x14ac:dyDescent="0.3">
      <c r="A4714" s="2">
        <v>35</v>
      </c>
      <c r="B4714" s="2" t="s">
        <v>748</v>
      </c>
      <c r="C4714" s="2">
        <v>202</v>
      </c>
      <c r="D4714" s="2" t="s">
        <v>3297</v>
      </c>
      <c r="E4714" s="2" t="s">
        <v>2758</v>
      </c>
      <c r="F4714" s="2">
        <v>28</v>
      </c>
      <c r="G4714" s="2" t="s">
        <v>19</v>
      </c>
      <c r="H4714" s="2">
        <v>148</v>
      </c>
      <c r="I4714" s="3">
        <v>6.3882042671477963E-4</v>
      </c>
      <c r="J4714" s="2">
        <v>231677</v>
      </c>
      <c r="K4714" s="2">
        <v>429964</v>
      </c>
    </row>
    <row r="4715" spans="1:11" x14ac:dyDescent="0.3">
      <c r="A4715" s="2">
        <v>35</v>
      </c>
      <c r="B4715" s="2" t="s">
        <v>748</v>
      </c>
      <c r="C4715" s="2">
        <v>202</v>
      </c>
      <c r="D4715" s="2" t="s">
        <v>3297</v>
      </c>
      <c r="E4715" s="2" t="s">
        <v>2759</v>
      </c>
      <c r="F4715" s="2">
        <v>29</v>
      </c>
      <c r="G4715" s="2" t="s">
        <v>19</v>
      </c>
      <c r="H4715" s="2">
        <v>424</v>
      </c>
      <c r="I4715" s="3">
        <v>1.8301341954531525E-3</v>
      </c>
      <c r="J4715" s="2">
        <v>231677</v>
      </c>
      <c r="K4715" s="2">
        <v>429964</v>
      </c>
    </row>
    <row r="4716" spans="1:11" x14ac:dyDescent="0.3">
      <c r="A4716" s="2">
        <v>35</v>
      </c>
      <c r="B4716" s="2" t="s">
        <v>748</v>
      </c>
      <c r="C4716" s="2">
        <v>202</v>
      </c>
      <c r="D4716" s="2" t="s">
        <v>3297</v>
      </c>
      <c r="E4716" s="2" t="s">
        <v>2760</v>
      </c>
      <c r="F4716" s="2">
        <v>30</v>
      </c>
      <c r="G4716" s="2" t="s">
        <v>19</v>
      </c>
      <c r="H4716" s="2">
        <v>113</v>
      </c>
      <c r="I4716" s="3">
        <v>4.8774802850520339E-4</v>
      </c>
      <c r="J4716" s="2">
        <v>231677</v>
      </c>
      <c r="K4716" s="2">
        <v>429964</v>
      </c>
    </row>
    <row r="4717" spans="1:11" x14ac:dyDescent="0.3">
      <c r="A4717" s="2">
        <v>35</v>
      </c>
      <c r="B4717" s="2" t="s">
        <v>748</v>
      </c>
      <c r="C4717" s="2">
        <v>202</v>
      </c>
      <c r="D4717" s="2" t="s">
        <v>3297</v>
      </c>
      <c r="E4717" s="2" t="s">
        <v>2761</v>
      </c>
      <c r="F4717" s="2">
        <v>31</v>
      </c>
      <c r="G4717" s="2" t="s">
        <v>1962</v>
      </c>
      <c r="H4717" s="2">
        <v>65</v>
      </c>
      <c r="I4717" s="3">
        <v>2.805630252463559E-4</v>
      </c>
      <c r="J4717" s="2">
        <v>231677</v>
      </c>
      <c r="K4717" s="2">
        <v>429964</v>
      </c>
    </row>
    <row r="4718" spans="1:11" x14ac:dyDescent="0.3">
      <c r="A4718" s="2">
        <v>35</v>
      </c>
      <c r="B4718" s="2" t="s">
        <v>748</v>
      </c>
      <c r="C4718" s="2">
        <v>202</v>
      </c>
      <c r="D4718" s="2" t="s">
        <v>3297</v>
      </c>
      <c r="E4718" s="2" t="s">
        <v>2762</v>
      </c>
      <c r="F4718" s="2">
        <v>32</v>
      </c>
      <c r="G4718" s="2" t="s">
        <v>19</v>
      </c>
      <c r="H4718" s="2">
        <v>137</v>
      </c>
      <c r="I4718" s="3">
        <v>5.9134053013462705E-4</v>
      </c>
      <c r="J4718" s="2">
        <v>231677</v>
      </c>
      <c r="K4718" s="2">
        <v>429964</v>
      </c>
    </row>
    <row r="4719" spans="1:11" x14ac:dyDescent="0.3">
      <c r="A4719" s="2">
        <v>35</v>
      </c>
      <c r="B4719" s="2" t="s">
        <v>748</v>
      </c>
      <c r="C4719" s="2">
        <v>202</v>
      </c>
      <c r="D4719" s="2" t="s">
        <v>3297</v>
      </c>
      <c r="E4719" s="2" t="s">
        <v>2763</v>
      </c>
      <c r="F4719" s="2">
        <v>33</v>
      </c>
      <c r="G4719" s="2" t="s">
        <v>1770</v>
      </c>
      <c r="H4719" s="2">
        <v>68</v>
      </c>
      <c r="I4719" s="3">
        <v>2.9351208795003387E-4</v>
      </c>
      <c r="J4719" s="2">
        <v>231677</v>
      </c>
      <c r="K4719" s="2">
        <v>429964</v>
      </c>
    </row>
    <row r="4720" spans="1:11" x14ac:dyDescent="0.3">
      <c r="A4720" s="2">
        <v>35</v>
      </c>
      <c r="B4720" s="2" t="s">
        <v>748</v>
      </c>
      <c r="C4720" s="2">
        <v>202</v>
      </c>
      <c r="D4720" s="2" t="s">
        <v>3297</v>
      </c>
      <c r="E4720" s="2" t="s">
        <v>2764</v>
      </c>
      <c r="F4720" s="2">
        <v>35</v>
      </c>
      <c r="G4720" s="2" t="s">
        <v>19</v>
      </c>
      <c r="H4720" s="2">
        <v>101</v>
      </c>
      <c r="I4720" s="3">
        <v>4.359517776904915E-4</v>
      </c>
      <c r="J4720" s="2">
        <v>231677</v>
      </c>
      <c r="K4720" s="2">
        <v>429964</v>
      </c>
    </row>
    <row r="4721" spans="1:11" x14ac:dyDescent="0.3">
      <c r="A4721" s="2">
        <v>35</v>
      </c>
      <c r="B4721" s="2" t="s">
        <v>748</v>
      </c>
      <c r="C4721" s="2">
        <v>202</v>
      </c>
      <c r="D4721" s="2" t="s">
        <v>3297</v>
      </c>
      <c r="E4721" s="2" t="s">
        <v>2765</v>
      </c>
      <c r="F4721" s="2">
        <v>36</v>
      </c>
      <c r="G4721" s="2" t="s">
        <v>19</v>
      </c>
      <c r="H4721" s="2">
        <v>73</v>
      </c>
      <c r="I4721" s="3">
        <v>3.1509385912283051E-4</v>
      </c>
      <c r="J4721" s="2">
        <v>231677</v>
      </c>
      <c r="K4721" s="2">
        <v>429964</v>
      </c>
    </row>
    <row r="4722" spans="1:11" x14ac:dyDescent="0.3">
      <c r="A4722" s="2">
        <v>35</v>
      </c>
      <c r="B4722" s="2" t="s">
        <v>748</v>
      </c>
      <c r="C4722" s="2">
        <v>202</v>
      </c>
      <c r="D4722" s="2" t="s">
        <v>3297</v>
      </c>
      <c r="E4722" s="2" t="s">
        <v>2766</v>
      </c>
      <c r="F4722" s="2">
        <v>37</v>
      </c>
      <c r="G4722" s="2" t="s">
        <v>19</v>
      </c>
      <c r="H4722" s="2">
        <v>93</v>
      </c>
      <c r="I4722" s="3">
        <v>4.0142094381401695E-4</v>
      </c>
      <c r="J4722" s="2">
        <v>231677</v>
      </c>
      <c r="K4722" s="2">
        <v>429964</v>
      </c>
    </row>
    <row r="4723" spans="1:11" x14ac:dyDescent="0.3">
      <c r="A4723" s="2">
        <v>35</v>
      </c>
      <c r="B4723" s="2" t="s">
        <v>748</v>
      </c>
      <c r="C4723" s="2">
        <v>202</v>
      </c>
      <c r="D4723" s="2" t="s">
        <v>3297</v>
      </c>
      <c r="E4723" s="2" t="s">
        <v>2767</v>
      </c>
      <c r="F4723" s="2">
        <v>38</v>
      </c>
      <c r="G4723" s="2" t="s">
        <v>62</v>
      </c>
      <c r="H4723" s="2">
        <v>68</v>
      </c>
      <c r="I4723" s="3">
        <v>2.9351208795003387E-4</v>
      </c>
      <c r="J4723" s="2">
        <v>231677</v>
      </c>
      <c r="K4723" s="2">
        <v>429964</v>
      </c>
    </row>
    <row r="4724" spans="1:11" x14ac:dyDescent="0.3">
      <c r="A4724" s="2">
        <v>35</v>
      </c>
      <c r="B4724" s="2" t="s">
        <v>748</v>
      </c>
      <c r="C4724" s="2">
        <v>202</v>
      </c>
      <c r="D4724" s="2" t="s">
        <v>3297</v>
      </c>
      <c r="E4724" s="2" t="s">
        <v>2768</v>
      </c>
      <c r="F4724" s="2">
        <v>39</v>
      </c>
      <c r="G4724" s="2" t="s">
        <v>19</v>
      </c>
      <c r="H4724" s="2">
        <v>47</v>
      </c>
      <c r="I4724" s="3">
        <v>2.0286864902428813E-4</v>
      </c>
      <c r="J4724" s="2">
        <v>231677</v>
      </c>
      <c r="K4724" s="2">
        <v>429964</v>
      </c>
    </row>
    <row r="4725" spans="1:11" x14ac:dyDescent="0.3">
      <c r="A4725" s="2">
        <v>35</v>
      </c>
      <c r="B4725" s="2" t="s">
        <v>748</v>
      </c>
      <c r="C4725" s="2">
        <v>203</v>
      </c>
      <c r="D4725" s="2" t="s">
        <v>3298</v>
      </c>
      <c r="E4725" s="2" t="s">
        <v>750</v>
      </c>
      <c r="F4725" s="2">
        <v>1</v>
      </c>
      <c r="G4725" s="2" t="s">
        <v>1992</v>
      </c>
      <c r="H4725" s="2">
        <v>134245</v>
      </c>
      <c r="I4725" s="3">
        <v>0.54862623777549824</v>
      </c>
      <c r="J4725" s="2">
        <v>244693</v>
      </c>
      <c r="K4725" s="2">
        <v>408220</v>
      </c>
    </row>
    <row r="4726" spans="1:11" x14ac:dyDescent="0.3">
      <c r="A4726" s="2">
        <v>35</v>
      </c>
      <c r="B4726" s="2" t="s">
        <v>748</v>
      </c>
      <c r="C4726" s="2">
        <v>203</v>
      </c>
      <c r="D4726" s="2" t="s">
        <v>3298</v>
      </c>
      <c r="E4726" s="2" t="s">
        <v>2733</v>
      </c>
      <c r="F4726" s="2">
        <v>2</v>
      </c>
      <c r="G4726" s="2" t="s">
        <v>51</v>
      </c>
      <c r="H4726" s="2">
        <v>90440</v>
      </c>
      <c r="I4726" s="3">
        <v>0.36960599608489003</v>
      </c>
      <c r="J4726" s="2">
        <v>244693</v>
      </c>
      <c r="K4726" s="2">
        <v>408220</v>
      </c>
    </row>
    <row r="4727" spans="1:11" x14ac:dyDescent="0.3">
      <c r="A4727" s="2">
        <v>35</v>
      </c>
      <c r="B4727" s="2" t="s">
        <v>748</v>
      </c>
      <c r="C4727" s="2">
        <v>203</v>
      </c>
      <c r="D4727" s="2" t="s">
        <v>3298</v>
      </c>
      <c r="E4727" s="2" t="s">
        <v>2734</v>
      </c>
      <c r="F4727" s="2">
        <v>3</v>
      </c>
      <c r="G4727" s="2" t="s">
        <v>19</v>
      </c>
      <c r="H4727" s="2">
        <v>231</v>
      </c>
      <c r="I4727" s="3">
        <v>9.4404008287936314E-4</v>
      </c>
      <c r="J4727" s="2">
        <v>244693</v>
      </c>
      <c r="K4727" s="2">
        <v>408220</v>
      </c>
    </row>
    <row r="4728" spans="1:11" x14ac:dyDescent="0.3">
      <c r="A4728" s="2">
        <v>35</v>
      </c>
      <c r="B4728" s="2" t="s">
        <v>748</v>
      </c>
      <c r="C4728" s="2">
        <v>203</v>
      </c>
      <c r="D4728" s="2" t="s">
        <v>3298</v>
      </c>
      <c r="E4728" s="2" t="s">
        <v>2735</v>
      </c>
      <c r="F4728" s="2">
        <v>4</v>
      </c>
      <c r="G4728" s="2" t="s">
        <v>19</v>
      </c>
      <c r="H4728" s="2">
        <v>3260</v>
      </c>
      <c r="I4728" s="3">
        <v>1.3322816754055082E-2</v>
      </c>
      <c r="J4728" s="2">
        <v>244693</v>
      </c>
      <c r="K4728" s="2">
        <v>408220</v>
      </c>
    </row>
    <row r="4729" spans="1:11" x14ac:dyDescent="0.3">
      <c r="A4729" s="2">
        <v>35</v>
      </c>
      <c r="B4729" s="2" t="s">
        <v>748</v>
      </c>
      <c r="C4729" s="2">
        <v>203</v>
      </c>
      <c r="D4729" s="2" t="s">
        <v>3298</v>
      </c>
      <c r="E4729" s="2" t="s">
        <v>2736</v>
      </c>
      <c r="F4729" s="2">
        <v>5</v>
      </c>
      <c r="G4729" s="2" t="s">
        <v>11</v>
      </c>
      <c r="H4729" s="2">
        <v>1366</v>
      </c>
      <c r="I4729" s="3">
        <v>5.5825054251654113E-3</v>
      </c>
      <c r="J4729" s="2">
        <v>244693</v>
      </c>
      <c r="K4729" s="2">
        <v>408220</v>
      </c>
    </row>
    <row r="4730" spans="1:11" x14ac:dyDescent="0.3">
      <c r="A4730" s="2">
        <v>35</v>
      </c>
      <c r="B4730" s="2" t="s">
        <v>748</v>
      </c>
      <c r="C4730" s="2">
        <v>203</v>
      </c>
      <c r="D4730" s="2" t="s">
        <v>3298</v>
      </c>
      <c r="E4730" s="2" t="s">
        <v>7964</v>
      </c>
      <c r="F4730" s="2">
        <v>6</v>
      </c>
      <c r="G4730" s="2" t="s">
        <v>22</v>
      </c>
      <c r="H4730" s="2">
        <v>1533</v>
      </c>
      <c r="I4730" s="3">
        <v>6.2649932772903191E-3</v>
      </c>
      <c r="J4730" s="2">
        <v>244693</v>
      </c>
      <c r="K4730" s="2">
        <v>408220</v>
      </c>
    </row>
    <row r="4731" spans="1:11" x14ac:dyDescent="0.3">
      <c r="A4731" s="2">
        <v>35</v>
      </c>
      <c r="B4731" s="2" t="s">
        <v>748</v>
      </c>
      <c r="C4731" s="2">
        <v>203</v>
      </c>
      <c r="D4731" s="2" t="s">
        <v>3298</v>
      </c>
      <c r="E4731" s="2" t="s">
        <v>2737</v>
      </c>
      <c r="F4731" s="2">
        <v>7</v>
      </c>
      <c r="G4731" s="2" t="s">
        <v>19</v>
      </c>
      <c r="H4731" s="2">
        <v>1528</v>
      </c>
      <c r="I4731" s="3">
        <v>6.2445595092626271E-3</v>
      </c>
      <c r="J4731" s="2">
        <v>244693</v>
      </c>
      <c r="K4731" s="2">
        <v>408220</v>
      </c>
    </row>
    <row r="4732" spans="1:11" x14ac:dyDescent="0.3">
      <c r="A4732" s="2">
        <v>35</v>
      </c>
      <c r="B4732" s="2" t="s">
        <v>748</v>
      </c>
      <c r="C4732" s="2">
        <v>203</v>
      </c>
      <c r="D4732" s="2" t="s">
        <v>3298</v>
      </c>
      <c r="E4732" s="2" t="s">
        <v>2738</v>
      </c>
      <c r="F4732" s="2">
        <v>8</v>
      </c>
      <c r="G4732" s="2" t="s">
        <v>2262</v>
      </c>
      <c r="H4732" s="2">
        <v>1222</v>
      </c>
      <c r="I4732" s="3">
        <v>4.9940129059678866E-3</v>
      </c>
      <c r="J4732" s="2">
        <v>244693</v>
      </c>
      <c r="K4732" s="2">
        <v>408220</v>
      </c>
    </row>
    <row r="4733" spans="1:11" x14ac:dyDescent="0.3">
      <c r="A4733" s="2">
        <v>35</v>
      </c>
      <c r="B4733" s="2" t="s">
        <v>748</v>
      </c>
      <c r="C4733" s="2">
        <v>203</v>
      </c>
      <c r="D4733" s="2" t="s">
        <v>3298</v>
      </c>
      <c r="E4733" s="2" t="s">
        <v>2739</v>
      </c>
      <c r="F4733" s="2">
        <v>9</v>
      </c>
      <c r="G4733" s="2" t="s">
        <v>19</v>
      </c>
      <c r="H4733" s="2">
        <v>1287</v>
      </c>
      <c r="I4733" s="3">
        <v>5.2596518903278806E-3</v>
      </c>
      <c r="J4733" s="2">
        <v>244693</v>
      </c>
      <c r="K4733" s="2">
        <v>408220</v>
      </c>
    </row>
    <row r="4734" spans="1:11" x14ac:dyDescent="0.3">
      <c r="A4734" s="2">
        <v>35</v>
      </c>
      <c r="B4734" s="2" t="s">
        <v>748</v>
      </c>
      <c r="C4734" s="2">
        <v>203</v>
      </c>
      <c r="D4734" s="2" t="s">
        <v>3298</v>
      </c>
      <c r="E4734" s="2" t="s">
        <v>2740</v>
      </c>
      <c r="F4734" s="2">
        <v>10</v>
      </c>
      <c r="G4734" s="2" t="s">
        <v>19</v>
      </c>
      <c r="H4734" s="2">
        <v>709</v>
      </c>
      <c r="I4734" s="3">
        <v>2.8975083063267032E-3</v>
      </c>
      <c r="J4734" s="2">
        <v>244693</v>
      </c>
      <c r="K4734" s="2">
        <v>408220</v>
      </c>
    </row>
    <row r="4735" spans="1:11" x14ac:dyDescent="0.3">
      <c r="A4735" s="2">
        <v>35</v>
      </c>
      <c r="B4735" s="2" t="s">
        <v>748</v>
      </c>
      <c r="C4735" s="2">
        <v>203</v>
      </c>
      <c r="D4735" s="2" t="s">
        <v>3298</v>
      </c>
      <c r="E4735" s="2" t="s">
        <v>2741</v>
      </c>
      <c r="F4735" s="2">
        <v>11</v>
      </c>
      <c r="G4735" s="2" t="s">
        <v>19</v>
      </c>
      <c r="H4735" s="2">
        <v>470</v>
      </c>
      <c r="I4735" s="3">
        <v>1.9207741946030332E-3</v>
      </c>
      <c r="J4735" s="2">
        <v>244693</v>
      </c>
      <c r="K4735" s="2">
        <v>408220</v>
      </c>
    </row>
    <row r="4736" spans="1:11" x14ac:dyDescent="0.3">
      <c r="A4736" s="2">
        <v>35</v>
      </c>
      <c r="B4736" s="2" t="s">
        <v>748</v>
      </c>
      <c r="C4736" s="2">
        <v>203</v>
      </c>
      <c r="D4736" s="2" t="s">
        <v>3298</v>
      </c>
      <c r="E4736" s="2" t="s">
        <v>2742</v>
      </c>
      <c r="F4736" s="2">
        <v>12</v>
      </c>
      <c r="G4736" s="2" t="s">
        <v>728</v>
      </c>
      <c r="H4736" s="2">
        <v>525</v>
      </c>
      <c r="I4736" s="3">
        <v>2.1455456429076434E-3</v>
      </c>
      <c r="J4736" s="2">
        <v>244693</v>
      </c>
      <c r="K4736" s="2">
        <v>408220</v>
      </c>
    </row>
    <row r="4737" spans="1:11" x14ac:dyDescent="0.3">
      <c r="A4737" s="2">
        <v>35</v>
      </c>
      <c r="B4737" s="2" t="s">
        <v>748</v>
      </c>
      <c r="C4737" s="2">
        <v>203</v>
      </c>
      <c r="D4737" s="2" t="s">
        <v>3298</v>
      </c>
      <c r="E4737" s="2" t="s">
        <v>2743</v>
      </c>
      <c r="F4737" s="2">
        <v>13</v>
      </c>
      <c r="G4737" s="2" t="s">
        <v>19</v>
      </c>
      <c r="H4737" s="2">
        <v>729</v>
      </c>
      <c r="I4737" s="3">
        <v>2.9792433784374705E-3</v>
      </c>
      <c r="J4737" s="2">
        <v>244693</v>
      </c>
      <c r="K4737" s="2">
        <v>408220</v>
      </c>
    </row>
    <row r="4738" spans="1:11" x14ac:dyDescent="0.3">
      <c r="A4738" s="2">
        <v>35</v>
      </c>
      <c r="B4738" s="2" t="s">
        <v>748</v>
      </c>
      <c r="C4738" s="2">
        <v>203</v>
      </c>
      <c r="D4738" s="2" t="s">
        <v>3298</v>
      </c>
      <c r="E4738" s="2" t="s">
        <v>2744</v>
      </c>
      <c r="F4738" s="2">
        <v>14</v>
      </c>
      <c r="G4738" s="2" t="s">
        <v>19</v>
      </c>
      <c r="H4738" s="2">
        <v>683</v>
      </c>
      <c r="I4738" s="3">
        <v>2.7912527125827057E-3</v>
      </c>
      <c r="J4738" s="2">
        <v>244693</v>
      </c>
      <c r="K4738" s="2">
        <v>408220</v>
      </c>
    </row>
    <row r="4739" spans="1:11" x14ac:dyDescent="0.3">
      <c r="A4739" s="2">
        <v>35</v>
      </c>
      <c r="B4739" s="2" t="s">
        <v>748</v>
      </c>
      <c r="C4739" s="2">
        <v>203</v>
      </c>
      <c r="D4739" s="2" t="s">
        <v>3298</v>
      </c>
      <c r="E4739" s="2" t="s">
        <v>2745</v>
      </c>
      <c r="F4739" s="2">
        <v>15</v>
      </c>
      <c r="G4739" s="2" t="s">
        <v>19</v>
      </c>
      <c r="H4739" s="2">
        <v>510</v>
      </c>
      <c r="I4739" s="3">
        <v>2.0842443388245681E-3</v>
      </c>
      <c r="J4739" s="2">
        <v>244693</v>
      </c>
      <c r="K4739" s="2">
        <v>408220</v>
      </c>
    </row>
    <row r="4740" spans="1:11" x14ac:dyDescent="0.3">
      <c r="A4740" s="2">
        <v>35</v>
      </c>
      <c r="B4740" s="2" t="s">
        <v>748</v>
      </c>
      <c r="C4740" s="2">
        <v>203</v>
      </c>
      <c r="D4740" s="2" t="s">
        <v>3298</v>
      </c>
      <c r="E4740" s="2" t="s">
        <v>2746</v>
      </c>
      <c r="F4740" s="2">
        <v>16</v>
      </c>
      <c r="G4740" s="2" t="s">
        <v>1662</v>
      </c>
      <c r="H4740" s="2">
        <v>345</v>
      </c>
      <c r="I4740" s="3">
        <v>1.4099299939107372E-3</v>
      </c>
      <c r="J4740" s="2">
        <v>244693</v>
      </c>
      <c r="K4740" s="2">
        <v>408220</v>
      </c>
    </row>
    <row r="4741" spans="1:11" x14ac:dyDescent="0.3">
      <c r="A4741" s="2">
        <v>35</v>
      </c>
      <c r="B4741" s="2" t="s">
        <v>748</v>
      </c>
      <c r="C4741" s="2">
        <v>203</v>
      </c>
      <c r="D4741" s="2" t="s">
        <v>3298</v>
      </c>
      <c r="E4741" s="2" t="s">
        <v>231</v>
      </c>
      <c r="F4741" s="2">
        <v>17</v>
      </c>
      <c r="G4741" s="2" t="s">
        <v>1971</v>
      </c>
      <c r="H4741" s="2">
        <v>130</v>
      </c>
      <c r="I4741" s="3">
        <v>5.3127796871998794E-4</v>
      </c>
      <c r="J4741" s="2">
        <v>244693</v>
      </c>
      <c r="K4741" s="2">
        <v>408220</v>
      </c>
    </row>
    <row r="4742" spans="1:11" x14ac:dyDescent="0.3">
      <c r="A4742" s="2">
        <v>35</v>
      </c>
      <c r="B4742" s="2" t="s">
        <v>748</v>
      </c>
      <c r="C4742" s="2">
        <v>203</v>
      </c>
      <c r="D4742" s="2" t="s">
        <v>3298</v>
      </c>
      <c r="E4742" s="2" t="s">
        <v>2747</v>
      </c>
      <c r="F4742" s="2">
        <v>17</v>
      </c>
      <c r="G4742" s="2" t="s">
        <v>19</v>
      </c>
      <c r="H4742" s="2">
        <v>469</v>
      </c>
      <c r="I4742" s="3">
        <v>1.9166874409974948E-3</v>
      </c>
      <c r="J4742" s="2">
        <v>244693</v>
      </c>
      <c r="K4742" s="2">
        <v>408220</v>
      </c>
    </row>
    <row r="4743" spans="1:11" x14ac:dyDescent="0.3">
      <c r="A4743" s="2">
        <v>35</v>
      </c>
      <c r="B4743" s="2" t="s">
        <v>748</v>
      </c>
      <c r="C4743" s="2">
        <v>203</v>
      </c>
      <c r="D4743" s="2" t="s">
        <v>3298</v>
      </c>
      <c r="E4743" s="2" t="s">
        <v>2748</v>
      </c>
      <c r="F4743" s="2">
        <v>18</v>
      </c>
      <c r="G4743" s="2" t="s">
        <v>1323</v>
      </c>
      <c r="H4743" s="2">
        <v>346</v>
      </c>
      <c r="I4743" s="3">
        <v>1.4140167475162756E-3</v>
      </c>
      <c r="J4743" s="2">
        <v>244693</v>
      </c>
      <c r="K4743" s="2">
        <v>408220</v>
      </c>
    </row>
    <row r="4744" spans="1:11" x14ac:dyDescent="0.3">
      <c r="A4744" s="2">
        <v>35</v>
      </c>
      <c r="B4744" s="2" t="s">
        <v>748</v>
      </c>
      <c r="C4744" s="2">
        <v>203</v>
      </c>
      <c r="D4744" s="2" t="s">
        <v>3298</v>
      </c>
      <c r="E4744" s="2" t="s">
        <v>2749</v>
      </c>
      <c r="F4744" s="2">
        <v>19</v>
      </c>
      <c r="G4744" s="2" t="s">
        <v>19</v>
      </c>
      <c r="H4744" s="2">
        <v>752</v>
      </c>
      <c r="I4744" s="3">
        <v>3.0732387113648531E-3</v>
      </c>
      <c r="J4744" s="2">
        <v>244693</v>
      </c>
      <c r="K4744" s="2">
        <v>408220</v>
      </c>
    </row>
    <row r="4745" spans="1:11" x14ac:dyDescent="0.3">
      <c r="A4745" s="2">
        <v>35</v>
      </c>
      <c r="B4745" s="2" t="s">
        <v>748</v>
      </c>
      <c r="C4745" s="2">
        <v>203</v>
      </c>
      <c r="D4745" s="2" t="s">
        <v>3298</v>
      </c>
      <c r="E4745" s="2" t="s">
        <v>2750</v>
      </c>
      <c r="F4745" s="2">
        <v>20</v>
      </c>
      <c r="G4745" s="2" t="s">
        <v>19</v>
      </c>
      <c r="H4745" s="2">
        <v>401</v>
      </c>
      <c r="I4745" s="3">
        <v>1.6387881958208857E-3</v>
      </c>
      <c r="J4745" s="2">
        <v>244693</v>
      </c>
      <c r="K4745" s="2">
        <v>408220</v>
      </c>
    </row>
    <row r="4746" spans="1:11" x14ac:dyDescent="0.3">
      <c r="A4746" s="2">
        <v>35</v>
      </c>
      <c r="B4746" s="2" t="s">
        <v>748</v>
      </c>
      <c r="C4746" s="2">
        <v>203</v>
      </c>
      <c r="D4746" s="2" t="s">
        <v>3298</v>
      </c>
      <c r="E4746" s="2" t="s">
        <v>2751</v>
      </c>
      <c r="F4746" s="2">
        <v>21</v>
      </c>
      <c r="G4746" s="2" t="s">
        <v>19</v>
      </c>
      <c r="H4746" s="2">
        <v>344</v>
      </c>
      <c r="I4746" s="3">
        <v>1.4058432403051989E-3</v>
      </c>
      <c r="J4746" s="2">
        <v>244693</v>
      </c>
      <c r="K4746" s="2">
        <v>408220</v>
      </c>
    </row>
    <row r="4747" spans="1:11" x14ac:dyDescent="0.3">
      <c r="A4747" s="2">
        <v>35</v>
      </c>
      <c r="B4747" s="2" t="s">
        <v>748</v>
      </c>
      <c r="C4747" s="2">
        <v>203</v>
      </c>
      <c r="D4747" s="2" t="s">
        <v>3298</v>
      </c>
      <c r="E4747" s="2" t="s">
        <v>2752</v>
      </c>
      <c r="F4747" s="2">
        <v>22</v>
      </c>
      <c r="G4747" s="2" t="s">
        <v>19</v>
      </c>
      <c r="H4747" s="2">
        <v>320</v>
      </c>
      <c r="I4747" s="3">
        <v>1.3077611537722778E-3</v>
      </c>
      <c r="J4747" s="2">
        <v>244693</v>
      </c>
      <c r="K4747" s="2">
        <v>408220</v>
      </c>
    </row>
    <row r="4748" spans="1:11" x14ac:dyDescent="0.3">
      <c r="A4748" s="2">
        <v>35</v>
      </c>
      <c r="B4748" s="2" t="s">
        <v>748</v>
      </c>
      <c r="C4748" s="2">
        <v>203</v>
      </c>
      <c r="D4748" s="2" t="s">
        <v>3298</v>
      </c>
      <c r="E4748" s="2" t="s">
        <v>2753</v>
      </c>
      <c r="F4748" s="2">
        <v>23</v>
      </c>
      <c r="G4748" s="2" t="s">
        <v>19</v>
      </c>
      <c r="H4748" s="2">
        <v>280</v>
      </c>
      <c r="I4748" s="3">
        <v>1.1442910095507432E-3</v>
      </c>
      <c r="J4748" s="2">
        <v>244693</v>
      </c>
      <c r="K4748" s="2">
        <v>408220</v>
      </c>
    </row>
    <row r="4749" spans="1:11" x14ac:dyDescent="0.3">
      <c r="A4749" s="2">
        <v>35</v>
      </c>
      <c r="B4749" s="2" t="s">
        <v>748</v>
      </c>
      <c r="C4749" s="2">
        <v>203</v>
      </c>
      <c r="D4749" s="2" t="s">
        <v>3298</v>
      </c>
      <c r="E4749" s="2" t="s">
        <v>2754</v>
      </c>
      <c r="F4749" s="2">
        <v>24</v>
      </c>
      <c r="G4749" s="2" t="s">
        <v>19</v>
      </c>
      <c r="H4749" s="2">
        <v>271</v>
      </c>
      <c r="I4749" s="3">
        <v>1.1075102271008979E-3</v>
      </c>
      <c r="J4749" s="2">
        <v>244693</v>
      </c>
      <c r="K4749" s="2">
        <v>408220</v>
      </c>
    </row>
    <row r="4750" spans="1:11" x14ac:dyDescent="0.3">
      <c r="A4750" s="2">
        <v>35</v>
      </c>
      <c r="B4750" s="2" t="s">
        <v>748</v>
      </c>
      <c r="C4750" s="2">
        <v>203</v>
      </c>
      <c r="D4750" s="2" t="s">
        <v>3298</v>
      </c>
      <c r="E4750" s="2" t="s">
        <v>2755</v>
      </c>
      <c r="F4750" s="2">
        <v>25</v>
      </c>
      <c r="G4750" s="2" t="s">
        <v>1053</v>
      </c>
      <c r="H4750" s="2">
        <v>169</v>
      </c>
      <c r="I4750" s="3">
        <v>6.9066135933598433E-4</v>
      </c>
      <c r="J4750" s="2">
        <v>244693</v>
      </c>
      <c r="K4750" s="2">
        <v>408220</v>
      </c>
    </row>
    <row r="4751" spans="1:11" x14ac:dyDescent="0.3">
      <c r="A4751" s="2">
        <v>35</v>
      </c>
      <c r="B4751" s="2" t="s">
        <v>748</v>
      </c>
      <c r="C4751" s="2">
        <v>203</v>
      </c>
      <c r="D4751" s="2" t="s">
        <v>3298</v>
      </c>
      <c r="E4751" s="2" t="s">
        <v>2756</v>
      </c>
      <c r="F4751" s="2">
        <v>26</v>
      </c>
      <c r="G4751" s="2" t="s">
        <v>19</v>
      </c>
      <c r="H4751" s="2">
        <v>226</v>
      </c>
      <c r="I4751" s="3">
        <v>9.2360631485167131E-4</v>
      </c>
      <c r="J4751" s="2">
        <v>244693</v>
      </c>
      <c r="K4751" s="2">
        <v>408220</v>
      </c>
    </row>
    <row r="4752" spans="1:11" x14ac:dyDescent="0.3">
      <c r="A4752" s="2">
        <v>35</v>
      </c>
      <c r="B4752" s="2" t="s">
        <v>748</v>
      </c>
      <c r="C4752" s="2">
        <v>203</v>
      </c>
      <c r="D4752" s="2" t="s">
        <v>3298</v>
      </c>
      <c r="E4752" s="2" t="s">
        <v>2757</v>
      </c>
      <c r="F4752" s="2">
        <v>27</v>
      </c>
      <c r="G4752" s="2" t="s">
        <v>19</v>
      </c>
      <c r="H4752" s="2">
        <v>202</v>
      </c>
      <c r="I4752" s="3">
        <v>8.2552422831875041E-4</v>
      </c>
      <c r="J4752" s="2">
        <v>244693</v>
      </c>
      <c r="K4752" s="2">
        <v>408220</v>
      </c>
    </row>
    <row r="4753" spans="1:11" x14ac:dyDescent="0.3">
      <c r="A4753" s="2">
        <v>35</v>
      </c>
      <c r="B4753" s="2" t="s">
        <v>748</v>
      </c>
      <c r="C4753" s="2">
        <v>203</v>
      </c>
      <c r="D4753" s="2" t="s">
        <v>3298</v>
      </c>
      <c r="E4753" s="2" t="s">
        <v>2758</v>
      </c>
      <c r="F4753" s="2">
        <v>28</v>
      </c>
      <c r="G4753" s="2" t="s">
        <v>19</v>
      </c>
      <c r="H4753" s="2">
        <v>244</v>
      </c>
      <c r="I4753" s="3">
        <v>9.9716787975136201E-4</v>
      </c>
      <c r="J4753" s="2">
        <v>244693</v>
      </c>
      <c r="K4753" s="2">
        <v>408220</v>
      </c>
    </row>
    <row r="4754" spans="1:11" x14ac:dyDescent="0.3">
      <c r="A4754" s="2">
        <v>35</v>
      </c>
      <c r="B4754" s="2" t="s">
        <v>748</v>
      </c>
      <c r="C4754" s="2">
        <v>203</v>
      </c>
      <c r="D4754" s="2" t="s">
        <v>3298</v>
      </c>
      <c r="E4754" s="2" t="s">
        <v>2759</v>
      </c>
      <c r="F4754" s="2">
        <v>29</v>
      </c>
      <c r="G4754" s="2" t="s">
        <v>19</v>
      </c>
      <c r="H4754" s="2">
        <v>89</v>
      </c>
      <c r="I4754" s="3">
        <v>3.6372107089291481E-4</v>
      </c>
      <c r="J4754" s="2">
        <v>244693</v>
      </c>
      <c r="K4754" s="2">
        <v>408220</v>
      </c>
    </row>
    <row r="4755" spans="1:11" x14ac:dyDescent="0.3">
      <c r="A4755" s="2">
        <v>35</v>
      </c>
      <c r="B4755" s="2" t="s">
        <v>748</v>
      </c>
      <c r="C4755" s="2">
        <v>203</v>
      </c>
      <c r="D4755" s="2" t="s">
        <v>3298</v>
      </c>
      <c r="E4755" s="2" t="s">
        <v>2760</v>
      </c>
      <c r="F4755" s="2">
        <v>30</v>
      </c>
      <c r="G4755" s="2" t="s">
        <v>19</v>
      </c>
      <c r="H4755" s="2">
        <v>249</v>
      </c>
      <c r="I4755" s="3">
        <v>1.0176016477790538E-3</v>
      </c>
      <c r="J4755" s="2">
        <v>244693</v>
      </c>
      <c r="K4755" s="2">
        <v>408220</v>
      </c>
    </row>
    <row r="4756" spans="1:11" x14ac:dyDescent="0.3">
      <c r="A4756" s="2">
        <v>35</v>
      </c>
      <c r="B4756" s="2" t="s">
        <v>748</v>
      </c>
      <c r="C4756" s="2">
        <v>203</v>
      </c>
      <c r="D4756" s="2" t="s">
        <v>3298</v>
      </c>
      <c r="E4756" s="2" t="s">
        <v>2761</v>
      </c>
      <c r="F4756" s="2">
        <v>31</v>
      </c>
      <c r="G4756" s="2" t="s">
        <v>1962</v>
      </c>
      <c r="H4756" s="2">
        <v>96</v>
      </c>
      <c r="I4756" s="3">
        <v>3.9232834613168338E-4</v>
      </c>
      <c r="J4756" s="2">
        <v>244693</v>
      </c>
      <c r="K4756" s="2">
        <v>408220</v>
      </c>
    </row>
    <row r="4757" spans="1:11" x14ac:dyDescent="0.3">
      <c r="A4757" s="2">
        <v>35</v>
      </c>
      <c r="B4757" s="2" t="s">
        <v>748</v>
      </c>
      <c r="C4757" s="2">
        <v>203</v>
      </c>
      <c r="D4757" s="2" t="s">
        <v>3298</v>
      </c>
      <c r="E4757" s="2" t="s">
        <v>2762</v>
      </c>
      <c r="F4757" s="2">
        <v>32</v>
      </c>
      <c r="G4757" s="2" t="s">
        <v>19</v>
      </c>
      <c r="H4757" s="2">
        <v>207</v>
      </c>
      <c r="I4757" s="3">
        <v>8.4595799634644224E-4</v>
      </c>
      <c r="J4757" s="2">
        <v>244693</v>
      </c>
      <c r="K4757" s="2">
        <v>408220</v>
      </c>
    </row>
    <row r="4758" spans="1:11" x14ac:dyDescent="0.3">
      <c r="A4758" s="2">
        <v>35</v>
      </c>
      <c r="B4758" s="2" t="s">
        <v>748</v>
      </c>
      <c r="C4758" s="2">
        <v>203</v>
      </c>
      <c r="D4758" s="2" t="s">
        <v>3298</v>
      </c>
      <c r="E4758" s="2" t="s">
        <v>2763</v>
      </c>
      <c r="F4758" s="2">
        <v>33</v>
      </c>
      <c r="G4758" s="2" t="s">
        <v>1770</v>
      </c>
      <c r="H4758" s="2">
        <v>247</v>
      </c>
      <c r="I4758" s="3">
        <v>1.0094281405679771E-3</v>
      </c>
      <c r="J4758" s="2">
        <v>244693</v>
      </c>
      <c r="K4758" s="2">
        <v>408220</v>
      </c>
    </row>
    <row r="4759" spans="1:11" x14ac:dyDescent="0.3">
      <c r="A4759" s="2">
        <v>35</v>
      </c>
      <c r="B4759" s="2" t="s">
        <v>748</v>
      </c>
      <c r="C4759" s="2">
        <v>203</v>
      </c>
      <c r="D4759" s="2" t="s">
        <v>3298</v>
      </c>
      <c r="E4759" s="2" t="s">
        <v>2764</v>
      </c>
      <c r="F4759" s="2">
        <v>35</v>
      </c>
      <c r="G4759" s="2" t="s">
        <v>19</v>
      </c>
      <c r="H4759" s="2">
        <v>139</v>
      </c>
      <c r="I4759" s="3">
        <v>5.6805875116983323E-4</v>
      </c>
      <c r="J4759" s="2">
        <v>244693</v>
      </c>
      <c r="K4759" s="2">
        <v>408220</v>
      </c>
    </row>
    <row r="4760" spans="1:11" x14ac:dyDescent="0.3">
      <c r="A4760" s="2">
        <v>35</v>
      </c>
      <c r="B4760" s="2" t="s">
        <v>748</v>
      </c>
      <c r="C4760" s="2">
        <v>203</v>
      </c>
      <c r="D4760" s="2" t="s">
        <v>3298</v>
      </c>
      <c r="E4760" s="2" t="s">
        <v>2765</v>
      </c>
      <c r="F4760" s="2">
        <v>36</v>
      </c>
      <c r="G4760" s="2" t="s">
        <v>19</v>
      </c>
      <c r="H4760" s="2">
        <v>102</v>
      </c>
      <c r="I4760" s="3">
        <v>4.1684886776491357E-4</v>
      </c>
      <c r="J4760" s="2">
        <v>244693</v>
      </c>
      <c r="K4760" s="2">
        <v>408220</v>
      </c>
    </row>
    <row r="4761" spans="1:11" x14ac:dyDescent="0.3">
      <c r="A4761" s="2">
        <v>35</v>
      </c>
      <c r="B4761" s="2" t="s">
        <v>748</v>
      </c>
      <c r="C4761" s="2">
        <v>203</v>
      </c>
      <c r="D4761" s="2" t="s">
        <v>3298</v>
      </c>
      <c r="E4761" s="2" t="s">
        <v>2766</v>
      </c>
      <c r="F4761" s="2">
        <v>37</v>
      </c>
      <c r="G4761" s="2" t="s">
        <v>19</v>
      </c>
      <c r="H4761" s="2">
        <v>127</v>
      </c>
      <c r="I4761" s="3">
        <v>5.1901770790337284E-4</v>
      </c>
      <c r="J4761" s="2">
        <v>244693</v>
      </c>
      <c r="K4761" s="2">
        <v>408220</v>
      </c>
    </row>
    <row r="4762" spans="1:11" x14ac:dyDescent="0.3">
      <c r="A4762" s="2">
        <v>35</v>
      </c>
      <c r="B4762" s="2" t="s">
        <v>748</v>
      </c>
      <c r="C4762" s="2">
        <v>203</v>
      </c>
      <c r="D4762" s="2" t="s">
        <v>3298</v>
      </c>
      <c r="E4762" s="2" t="s">
        <v>2767</v>
      </c>
      <c r="F4762" s="2">
        <v>38</v>
      </c>
      <c r="G4762" s="2" t="s">
        <v>62</v>
      </c>
      <c r="H4762" s="2">
        <v>129</v>
      </c>
      <c r="I4762" s="3">
        <v>5.2719121511444957E-4</v>
      </c>
      <c r="J4762" s="2">
        <v>244693</v>
      </c>
      <c r="K4762" s="2">
        <v>408220</v>
      </c>
    </row>
    <row r="4763" spans="1:11" x14ac:dyDescent="0.3">
      <c r="A4763" s="2">
        <v>35</v>
      </c>
      <c r="B4763" s="2" t="s">
        <v>748</v>
      </c>
      <c r="C4763" s="2">
        <v>203</v>
      </c>
      <c r="D4763" s="2" t="s">
        <v>3298</v>
      </c>
      <c r="E4763" s="2" t="s">
        <v>2768</v>
      </c>
      <c r="F4763" s="2">
        <v>39</v>
      </c>
      <c r="G4763" s="2" t="s">
        <v>19</v>
      </c>
      <c r="H4763" s="2">
        <v>71</v>
      </c>
      <c r="I4763" s="3">
        <v>2.9015950599322417E-4</v>
      </c>
      <c r="J4763" s="2">
        <v>244693</v>
      </c>
      <c r="K4763" s="2">
        <v>408220</v>
      </c>
    </row>
    <row r="4764" spans="1:11" x14ac:dyDescent="0.3">
      <c r="A4764" s="2">
        <v>33</v>
      </c>
      <c r="B4764" s="2" t="s">
        <v>697</v>
      </c>
      <c r="C4764" s="2">
        <v>204</v>
      </c>
      <c r="D4764" s="2" t="s">
        <v>697</v>
      </c>
      <c r="E4764" s="2" t="s">
        <v>1630</v>
      </c>
      <c r="F4764" s="2">
        <v>1</v>
      </c>
      <c r="G4764" s="2" t="s">
        <v>103</v>
      </c>
      <c r="H4764" s="2">
        <v>94800</v>
      </c>
      <c r="I4764" s="3">
        <v>0.45808387573750053</v>
      </c>
      <c r="J4764" s="2">
        <v>206949</v>
      </c>
      <c r="K4764" s="2">
        <v>373540</v>
      </c>
    </row>
    <row r="4765" spans="1:11" x14ac:dyDescent="0.3">
      <c r="A4765" s="2">
        <v>33</v>
      </c>
      <c r="B4765" s="2" t="s">
        <v>697</v>
      </c>
      <c r="C4765" s="2">
        <v>204</v>
      </c>
      <c r="D4765" s="2" t="s">
        <v>697</v>
      </c>
      <c r="E4765" s="2" t="s">
        <v>2668</v>
      </c>
      <c r="F4765" s="2">
        <v>2</v>
      </c>
      <c r="G4765" s="2" t="s">
        <v>1977</v>
      </c>
      <c r="H4765" s="2">
        <v>89865</v>
      </c>
      <c r="I4765" s="3">
        <v>0.43423742081382372</v>
      </c>
      <c r="J4765" s="2">
        <v>206949</v>
      </c>
      <c r="K4765" s="2">
        <v>373540</v>
      </c>
    </row>
    <row r="4766" spans="1:11" x14ac:dyDescent="0.3">
      <c r="A4766" s="2">
        <v>33</v>
      </c>
      <c r="B4766" s="2" t="s">
        <v>697</v>
      </c>
      <c r="C4766" s="2">
        <v>204</v>
      </c>
      <c r="D4766" s="2" t="s">
        <v>697</v>
      </c>
      <c r="E4766" s="2" t="s">
        <v>2669</v>
      </c>
      <c r="F4766" s="2">
        <v>3</v>
      </c>
      <c r="G4766" s="2" t="s">
        <v>1023</v>
      </c>
      <c r="H4766" s="2">
        <v>5402</v>
      </c>
      <c r="I4766" s="3">
        <v>2.6103049543607364E-2</v>
      </c>
      <c r="J4766" s="2">
        <v>206949</v>
      </c>
      <c r="K4766" s="2">
        <v>373540</v>
      </c>
    </row>
    <row r="4767" spans="1:11" x14ac:dyDescent="0.3">
      <c r="A4767" s="2">
        <v>33</v>
      </c>
      <c r="B4767" s="2" t="s">
        <v>697</v>
      </c>
      <c r="C4767" s="2">
        <v>204</v>
      </c>
      <c r="D4767" s="2" t="s">
        <v>697</v>
      </c>
      <c r="E4767" s="2" t="s">
        <v>7961</v>
      </c>
      <c r="F4767" s="2">
        <v>4</v>
      </c>
      <c r="G4767" s="2" t="s">
        <v>22</v>
      </c>
      <c r="H4767" s="2">
        <v>1588</v>
      </c>
      <c r="I4767" s="3">
        <v>7.6733881294425198E-3</v>
      </c>
      <c r="J4767" s="2">
        <v>206949</v>
      </c>
      <c r="K4767" s="2">
        <v>373540</v>
      </c>
    </row>
    <row r="4768" spans="1:11" x14ac:dyDescent="0.3">
      <c r="A4768" s="2">
        <v>33</v>
      </c>
      <c r="B4768" s="2" t="s">
        <v>697</v>
      </c>
      <c r="C4768" s="2">
        <v>204</v>
      </c>
      <c r="D4768" s="2" t="s">
        <v>697</v>
      </c>
      <c r="E4768" s="2" t="s">
        <v>1636</v>
      </c>
      <c r="F4768" s="2">
        <v>5</v>
      </c>
      <c r="G4768" s="2" t="s">
        <v>11</v>
      </c>
      <c r="H4768" s="2">
        <v>1941</v>
      </c>
      <c r="I4768" s="3">
        <v>9.3791223924735087E-3</v>
      </c>
      <c r="J4768" s="2">
        <v>206949</v>
      </c>
      <c r="K4768" s="2">
        <v>373540</v>
      </c>
    </row>
    <row r="4769" spans="1:11" x14ac:dyDescent="0.3">
      <c r="A4769" s="2">
        <v>33</v>
      </c>
      <c r="B4769" s="2" t="s">
        <v>697</v>
      </c>
      <c r="C4769" s="2">
        <v>204</v>
      </c>
      <c r="D4769" s="2" t="s">
        <v>697</v>
      </c>
      <c r="E4769" s="2" t="s">
        <v>2670</v>
      </c>
      <c r="F4769" s="2">
        <v>6</v>
      </c>
      <c r="G4769" s="2" t="s">
        <v>1038</v>
      </c>
      <c r="H4769" s="2">
        <v>1922</v>
      </c>
      <c r="I4769" s="3">
        <v>9.2873123329902541E-3</v>
      </c>
      <c r="J4769" s="2">
        <v>206949</v>
      </c>
      <c r="K4769" s="2">
        <v>373540</v>
      </c>
    </row>
    <row r="4770" spans="1:11" x14ac:dyDescent="0.3">
      <c r="A4770" s="2">
        <v>33</v>
      </c>
      <c r="B4770" s="2" t="s">
        <v>697</v>
      </c>
      <c r="C4770" s="2">
        <v>204</v>
      </c>
      <c r="D4770" s="2" t="s">
        <v>697</v>
      </c>
      <c r="E4770" s="2" t="s">
        <v>2671</v>
      </c>
      <c r="F4770" s="2">
        <v>7</v>
      </c>
      <c r="G4770" s="2" t="s">
        <v>19</v>
      </c>
      <c r="H4770" s="2">
        <v>1426</v>
      </c>
      <c r="I4770" s="3">
        <v>6.8905865696379303E-3</v>
      </c>
      <c r="J4770" s="2">
        <v>206949</v>
      </c>
      <c r="K4770" s="2">
        <v>373540</v>
      </c>
    </row>
    <row r="4771" spans="1:11" x14ac:dyDescent="0.3">
      <c r="A4771" s="2">
        <v>33</v>
      </c>
      <c r="B4771" s="2" t="s">
        <v>697</v>
      </c>
      <c r="C4771" s="2">
        <v>204</v>
      </c>
      <c r="D4771" s="2" t="s">
        <v>697</v>
      </c>
      <c r="E4771" s="2" t="s">
        <v>2672</v>
      </c>
      <c r="F4771" s="2">
        <v>8</v>
      </c>
      <c r="G4771" s="2" t="s">
        <v>19</v>
      </c>
      <c r="H4771" s="2">
        <v>778</v>
      </c>
      <c r="I4771" s="3">
        <v>3.759380330419572E-3</v>
      </c>
      <c r="J4771" s="2">
        <v>206949</v>
      </c>
      <c r="K4771" s="2">
        <v>373540</v>
      </c>
    </row>
    <row r="4772" spans="1:11" x14ac:dyDescent="0.3">
      <c r="A4772" s="2">
        <v>33</v>
      </c>
      <c r="B4772" s="2" t="s">
        <v>697</v>
      </c>
      <c r="C4772" s="2">
        <v>204</v>
      </c>
      <c r="D4772" s="2" t="s">
        <v>697</v>
      </c>
      <c r="E4772" s="2" t="s">
        <v>2673</v>
      </c>
      <c r="F4772" s="2">
        <v>9</v>
      </c>
      <c r="G4772" s="2" t="s">
        <v>19</v>
      </c>
      <c r="H4772" s="2">
        <v>1149</v>
      </c>
      <c r="I4772" s="3">
        <v>5.5520925445399589E-3</v>
      </c>
      <c r="J4772" s="2">
        <v>206949</v>
      </c>
      <c r="K4772" s="2">
        <v>373540</v>
      </c>
    </row>
    <row r="4773" spans="1:11" x14ac:dyDescent="0.3">
      <c r="A4773" s="2">
        <v>33</v>
      </c>
      <c r="B4773" s="2" t="s">
        <v>697</v>
      </c>
      <c r="C4773" s="2">
        <v>204</v>
      </c>
      <c r="D4773" s="2" t="s">
        <v>697</v>
      </c>
      <c r="E4773" s="2" t="s">
        <v>1638</v>
      </c>
      <c r="F4773" s="2">
        <v>10</v>
      </c>
      <c r="G4773" s="2" t="s">
        <v>19</v>
      </c>
      <c r="H4773" s="2">
        <v>826</v>
      </c>
      <c r="I4773" s="3">
        <v>3.9913215333246353E-3</v>
      </c>
      <c r="J4773" s="2">
        <v>206949</v>
      </c>
      <c r="K4773" s="2">
        <v>373540</v>
      </c>
    </row>
    <row r="4774" spans="1:11" x14ac:dyDescent="0.3">
      <c r="A4774" s="2">
        <v>33</v>
      </c>
      <c r="B4774" s="2" t="s">
        <v>697</v>
      </c>
      <c r="C4774" s="2">
        <v>204</v>
      </c>
      <c r="D4774" s="2" t="s">
        <v>697</v>
      </c>
      <c r="E4774" s="2" t="s">
        <v>2674</v>
      </c>
      <c r="F4774" s="2">
        <v>11</v>
      </c>
      <c r="G4774" s="2" t="s">
        <v>1971</v>
      </c>
      <c r="H4774" s="2">
        <v>627</v>
      </c>
      <c r="I4774" s="3">
        <v>3.0297319629473927E-3</v>
      </c>
      <c r="J4774" s="2">
        <v>206949</v>
      </c>
      <c r="K4774" s="2">
        <v>373540</v>
      </c>
    </row>
    <row r="4775" spans="1:11" x14ac:dyDescent="0.3">
      <c r="A4775" s="2">
        <v>33</v>
      </c>
      <c r="B4775" s="2" t="s">
        <v>697</v>
      </c>
      <c r="C4775" s="2">
        <v>204</v>
      </c>
      <c r="D4775" s="2" t="s">
        <v>697</v>
      </c>
      <c r="E4775" s="2" t="s">
        <v>2675</v>
      </c>
      <c r="F4775" s="2">
        <v>12</v>
      </c>
      <c r="G4775" s="2" t="s">
        <v>19</v>
      </c>
      <c r="H4775" s="2">
        <v>549</v>
      </c>
      <c r="I4775" s="3">
        <v>2.6528275082266647E-3</v>
      </c>
      <c r="J4775" s="2">
        <v>206949</v>
      </c>
      <c r="K4775" s="2">
        <v>373540</v>
      </c>
    </row>
    <row r="4776" spans="1:11" x14ac:dyDescent="0.3">
      <c r="A4776" s="2">
        <v>33</v>
      </c>
      <c r="B4776" s="2" t="s">
        <v>697</v>
      </c>
      <c r="C4776" s="2">
        <v>204</v>
      </c>
      <c r="D4776" s="2" t="s">
        <v>697</v>
      </c>
      <c r="E4776" s="2" t="s">
        <v>2676</v>
      </c>
      <c r="F4776" s="2">
        <v>13</v>
      </c>
      <c r="G4776" s="2" t="s">
        <v>19</v>
      </c>
      <c r="H4776" s="2">
        <v>590</v>
      </c>
      <c r="I4776" s="3">
        <v>2.8509439523747397E-3</v>
      </c>
      <c r="J4776" s="2">
        <v>206949</v>
      </c>
      <c r="K4776" s="2">
        <v>373540</v>
      </c>
    </row>
    <row r="4777" spans="1:11" x14ac:dyDescent="0.3">
      <c r="A4777" s="2">
        <v>33</v>
      </c>
      <c r="B4777" s="2" t="s">
        <v>697</v>
      </c>
      <c r="C4777" s="2">
        <v>204</v>
      </c>
      <c r="D4777" s="2" t="s">
        <v>697</v>
      </c>
      <c r="E4777" s="2" t="s">
        <v>2677</v>
      </c>
      <c r="F4777" s="2">
        <v>14</v>
      </c>
      <c r="G4777" s="2" t="s">
        <v>19</v>
      </c>
      <c r="H4777" s="2">
        <v>529</v>
      </c>
      <c r="I4777" s="3">
        <v>2.5561853403495548E-3</v>
      </c>
      <c r="J4777" s="2">
        <v>206949</v>
      </c>
      <c r="K4777" s="2">
        <v>373540</v>
      </c>
    </row>
    <row r="4778" spans="1:11" x14ac:dyDescent="0.3">
      <c r="A4778" s="2">
        <v>33</v>
      </c>
      <c r="B4778" s="2" t="s">
        <v>697</v>
      </c>
      <c r="C4778" s="2">
        <v>204</v>
      </c>
      <c r="D4778" s="2" t="s">
        <v>697</v>
      </c>
      <c r="E4778" s="2" t="s">
        <v>2678</v>
      </c>
      <c r="F4778" s="2">
        <v>15</v>
      </c>
      <c r="G4778" s="2" t="s">
        <v>19</v>
      </c>
      <c r="H4778" s="2">
        <v>326</v>
      </c>
      <c r="I4778" s="3">
        <v>1.5752673363968901E-3</v>
      </c>
      <c r="J4778" s="2">
        <v>206949</v>
      </c>
      <c r="K4778" s="2">
        <v>373540</v>
      </c>
    </row>
    <row r="4779" spans="1:11" x14ac:dyDescent="0.3">
      <c r="A4779" s="2">
        <v>33</v>
      </c>
      <c r="B4779" s="2" t="s">
        <v>697</v>
      </c>
      <c r="C4779" s="2">
        <v>204</v>
      </c>
      <c r="D4779" s="2" t="s">
        <v>697</v>
      </c>
      <c r="E4779" s="2" t="s">
        <v>2679</v>
      </c>
      <c r="F4779" s="2">
        <v>16</v>
      </c>
      <c r="G4779" s="2" t="s">
        <v>19</v>
      </c>
      <c r="H4779" s="2">
        <v>468</v>
      </c>
      <c r="I4779" s="3">
        <v>2.26142672832437E-3</v>
      </c>
      <c r="J4779" s="2">
        <v>206949</v>
      </c>
      <c r="K4779" s="2">
        <v>373540</v>
      </c>
    </row>
    <row r="4780" spans="1:11" x14ac:dyDescent="0.3">
      <c r="A4780" s="2">
        <v>33</v>
      </c>
      <c r="B4780" s="2" t="s">
        <v>697</v>
      </c>
      <c r="C4780" s="2">
        <v>204</v>
      </c>
      <c r="D4780" s="2" t="s">
        <v>697</v>
      </c>
      <c r="E4780" s="2" t="s">
        <v>2680</v>
      </c>
      <c r="F4780" s="2">
        <v>17</v>
      </c>
      <c r="G4780" s="2" t="s">
        <v>2082</v>
      </c>
      <c r="H4780" s="2">
        <v>332</v>
      </c>
      <c r="I4780" s="3">
        <v>1.6042599867600231E-3</v>
      </c>
      <c r="J4780" s="2">
        <v>206949</v>
      </c>
      <c r="K4780" s="2">
        <v>373540</v>
      </c>
    </row>
    <row r="4781" spans="1:11" x14ac:dyDescent="0.3">
      <c r="A4781" s="2">
        <v>33</v>
      </c>
      <c r="B4781" s="2" t="s">
        <v>697</v>
      </c>
      <c r="C4781" s="2">
        <v>204</v>
      </c>
      <c r="D4781" s="2" t="s">
        <v>697</v>
      </c>
      <c r="E4781" s="2" t="s">
        <v>2681</v>
      </c>
      <c r="F4781" s="2">
        <v>18</v>
      </c>
      <c r="G4781" s="2" t="s">
        <v>2637</v>
      </c>
      <c r="H4781" s="2">
        <v>291</v>
      </c>
      <c r="I4781" s="3">
        <v>1.4061435426119479E-3</v>
      </c>
      <c r="J4781" s="2">
        <v>206949</v>
      </c>
      <c r="K4781" s="2">
        <v>373540</v>
      </c>
    </row>
    <row r="4782" spans="1:11" x14ac:dyDescent="0.3">
      <c r="A4782" s="2">
        <v>33</v>
      </c>
      <c r="B4782" s="2" t="s">
        <v>697</v>
      </c>
      <c r="C4782" s="2">
        <v>204</v>
      </c>
      <c r="D4782" s="2" t="s">
        <v>697</v>
      </c>
      <c r="E4782" s="2" t="s">
        <v>2682</v>
      </c>
      <c r="F4782" s="2">
        <v>19</v>
      </c>
      <c r="G4782" s="2" t="s">
        <v>19</v>
      </c>
      <c r="H4782" s="2">
        <v>568</v>
      </c>
      <c r="I4782" s="3">
        <v>2.7446375677099189E-3</v>
      </c>
      <c r="J4782" s="2">
        <v>206949</v>
      </c>
      <c r="K4782" s="2">
        <v>373540</v>
      </c>
    </row>
    <row r="4783" spans="1:11" x14ac:dyDescent="0.3">
      <c r="A4783" s="2">
        <v>33</v>
      </c>
      <c r="B4783" s="2" t="s">
        <v>697</v>
      </c>
      <c r="C4783" s="2">
        <v>204</v>
      </c>
      <c r="D4783" s="2" t="s">
        <v>697</v>
      </c>
      <c r="E4783" s="2" t="s">
        <v>2683</v>
      </c>
      <c r="F4783" s="2">
        <v>20</v>
      </c>
      <c r="G4783" s="2" t="s">
        <v>85</v>
      </c>
      <c r="H4783" s="2">
        <v>290</v>
      </c>
      <c r="I4783" s="3">
        <v>1.4013114342180924E-3</v>
      </c>
      <c r="J4783" s="2">
        <v>206949</v>
      </c>
      <c r="K4783" s="2">
        <v>373540</v>
      </c>
    </row>
    <row r="4784" spans="1:11" x14ac:dyDescent="0.3">
      <c r="A4784" s="2">
        <v>33</v>
      </c>
      <c r="B4784" s="2" t="s">
        <v>697</v>
      </c>
      <c r="C4784" s="2">
        <v>204</v>
      </c>
      <c r="D4784" s="2" t="s">
        <v>697</v>
      </c>
      <c r="E4784" s="2" t="s">
        <v>2684</v>
      </c>
      <c r="F4784" s="2">
        <v>21</v>
      </c>
      <c r="G4784" s="2" t="s">
        <v>1605</v>
      </c>
      <c r="H4784" s="2">
        <v>205</v>
      </c>
      <c r="I4784" s="3">
        <v>9.9058222074037568E-4</v>
      </c>
      <c r="J4784" s="2">
        <v>206949</v>
      </c>
      <c r="K4784" s="2">
        <v>373540</v>
      </c>
    </row>
    <row r="4785" spans="1:11" x14ac:dyDescent="0.3">
      <c r="A4785" s="2">
        <v>33</v>
      </c>
      <c r="B4785" s="2" t="s">
        <v>697</v>
      </c>
      <c r="C4785" s="2">
        <v>204</v>
      </c>
      <c r="D4785" s="2" t="s">
        <v>697</v>
      </c>
      <c r="E4785" s="2" t="s">
        <v>2685</v>
      </c>
      <c r="F4785" s="2">
        <v>22</v>
      </c>
      <c r="G4785" s="2" t="s">
        <v>19</v>
      </c>
      <c r="H4785" s="2">
        <v>299</v>
      </c>
      <c r="I4785" s="3">
        <v>1.4448004097627918E-3</v>
      </c>
      <c r="J4785" s="2">
        <v>206949</v>
      </c>
      <c r="K4785" s="2">
        <v>373540</v>
      </c>
    </row>
    <row r="4786" spans="1:11" x14ac:dyDescent="0.3">
      <c r="A4786" s="2">
        <v>33</v>
      </c>
      <c r="B4786" s="2" t="s">
        <v>697</v>
      </c>
      <c r="C4786" s="2">
        <v>204</v>
      </c>
      <c r="D4786" s="2" t="s">
        <v>697</v>
      </c>
      <c r="E4786" s="2" t="s">
        <v>714</v>
      </c>
      <c r="F4786" s="2">
        <v>23</v>
      </c>
      <c r="G4786" s="2" t="s">
        <v>19</v>
      </c>
      <c r="H4786" s="2">
        <v>270</v>
      </c>
      <c r="I4786" s="3">
        <v>1.3046692663409825E-3</v>
      </c>
      <c r="J4786" s="2">
        <v>206949</v>
      </c>
      <c r="K4786" s="2">
        <v>373540</v>
      </c>
    </row>
    <row r="4787" spans="1:11" x14ac:dyDescent="0.3">
      <c r="A4787" s="2">
        <v>33</v>
      </c>
      <c r="B4787" s="2" t="s">
        <v>697</v>
      </c>
      <c r="C4787" s="2">
        <v>204</v>
      </c>
      <c r="D4787" s="2" t="s">
        <v>697</v>
      </c>
      <c r="E4787" s="2" t="s">
        <v>2686</v>
      </c>
      <c r="F4787" s="2">
        <v>24</v>
      </c>
      <c r="G4787" s="2" t="s">
        <v>536</v>
      </c>
      <c r="H4787" s="2">
        <v>182</v>
      </c>
      <c r="I4787" s="3">
        <v>8.7944372768169934E-4</v>
      </c>
      <c r="J4787" s="2">
        <v>206949</v>
      </c>
      <c r="K4787" s="2">
        <v>373540</v>
      </c>
    </row>
    <row r="4788" spans="1:11" x14ac:dyDescent="0.3">
      <c r="A4788" s="2">
        <v>33</v>
      </c>
      <c r="B4788" s="2" t="s">
        <v>697</v>
      </c>
      <c r="C4788" s="2">
        <v>204</v>
      </c>
      <c r="D4788" s="2" t="s">
        <v>697</v>
      </c>
      <c r="E4788" s="2" t="s">
        <v>2687</v>
      </c>
      <c r="F4788" s="2">
        <v>25</v>
      </c>
      <c r="G4788" s="2" t="s">
        <v>1962</v>
      </c>
      <c r="H4788" s="2">
        <v>158</v>
      </c>
      <c r="I4788" s="3">
        <v>7.6347312622916761E-4</v>
      </c>
      <c r="J4788" s="2">
        <v>206949</v>
      </c>
      <c r="K4788" s="2">
        <v>373540</v>
      </c>
    </row>
    <row r="4789" spans="1:11" x14ac:dyDescent="0.3">
      <c r="A4789" s="2">
        <v>33</v>
      </c>
      <c r="B4789" s="2" t="s">
        <v>697</v>
      </c>
      <c r="C4789" s="2">
        <v>204</v>
      </c>
      <c r="D4789" s="2" t="s">
        <v>697</v>
      </c>
      <c r="E4789" s="2" t="s">
        <v>2688</v>
      </c>
      <c r="F4789" s="2">
        <v>26</v>
      </c>
      <c r="G4789" s="2" t="s">
        <v>2077</v>
      </c>
      <c r="H4789" s="2">
        <v>213</v>
      </c>
      <c r="I4789" s="3">
        <v>1.0292390878912196E-3</v>
      </c>
      <c r="J4789" s="2">
        <v>206949</v>
      </c>
      <c r="K4789" s="2">
        <v>373540</v>
      </c>
    </row>
    <row r="4790" spans="1:11" x14ac:dyDescent="0.3">
      <c r="A4790" s="2">
        <v>33</v>
      </c>
      <c r="B4790" s="2" t="s">
        <v>697</v>
      </c>
      <c r="C4790" s="2">
        <v>204</v>
      </c>
      <c r="D4790" s="2" t="s">
        <v>697</v>
      </c>
      <c r="E4790" s="2" t="s">
        <v>2689</v>
      </c>
      <c r="F4790" s="2">
        <v>27</v>
      </c>
      <c r="G4790" s="2" t="s">
        <v>19</v>
      </c>
      <c r="H4790" s="2">
        <v>229</v>
      </c>
      <c r="I4790" s="3">
        <v>1.1065528221929075E-3</v>
      </c>
      <c r="J4790" s="2">
        <v>206949</v>
      </c>
      <c r="K4790" s="2">
        <v>373540</v>
      </c>
    </row>
    <row r="4791" spans="1:11" x14ac:dyDescent="0.3">
      <c r="A4791" s="2">
        <v>33</v>
      </c>
      <c r="B4791" s="2" t="s">
        <v>697</v>
      </c>
      <c r="C4791" s="2">
        <v>204</v>
      </c>
      <c r="D4791" s="2" t="s">
        <v>697</v>
      </c>
      <c r="E4791" s="2" t="s">
        <v>2690</v>
      </c>
      <c r="F4791" s="2">
        <v>28</v>
      </c>
      <c r="G4791" s="2" t="s">
        <v>19</v>
      </c>
      <c r="H4791" s="2">
        <v>196</v>
      </c>
      <c r="I4791" s="3">
        <v>9.4709324519567624E-4</v>
      </c>
      <c r="J4791" s="2">
        <v>206949</v>
      </c>
      <c r="K4791" s="2">
        <v>373540</v>
      </c>
    </row>
    <row r="4792" spans="1:11" x14ac:dyDescent="0.3">
      <c r="A4792" s="2">
        <v>33</v>
      </c>
      <c r="B4792" s="2" t="s">
        <v>697</v>
      </c>
      <c r="C4792" s="2">
        <v>204</v>
      </c>
      <c r="D4792" s="2" t="s">
        <v>697</v>
      </c>
      <c r="E4792" s="2" t="s">
        <v>2691</v>
      </c>
      <c r="F4792" s="2">
        <v>29</v>
      </c>
      <c r="G4792" s="2" t="s">
        <v>19</v>
      </c>
      <c r="H4792" s="2">
        <v>236</v>
      </c>
      <c r="I4792" s="3">
        <v>1.140377580949896E-3</v>
      </c>
      <c r="J4792" s="2">
        <v>206949</v>
      </c>
      <c r="K4792" s="2">
        <v>373540</v>
      </c>
    </row>
    <row r="4793" spans="1:11" x14ac:dyDescent="0.3">
      <c r="A4793" s="2">
        <v>33</v>
      </c>
      <c r="B4793" s="2" t="s">
        <v>697</v>
      </c>
      <c r="C4793" s="2">
        <v>204</v>
      </c>
      <c r="D4793" s="2" t="s">
        <v>697</v>
      </c>
      <c r="E4793" s="2" t="s">
        <v>2692</v>
      </c>
      <c r="F4793" s="2">
        <v>30</v>
      </c>
      <c r="G4793" s="2" t="s">
        <v>19</v>
      </c>
      <c r="H4793" s="2">
        <v>129</v>
      </c>
      <c r="I4793" s="3">
        <v>6.233419828073583E-4</v>
      </c>
      <c r="J4793" s="2">
        <v>206949</v>
      </c>
      <c r="K4793" s="2">
        <v>373540</v>
      </c>
    </row>
    <row r="4794" spans="1:11" x14ac:dyDescent="0.3">
      <c r="A4794" s="2">
        <v>33</v>
      </c>
      <c r="B4794" s="2" t="s">
        <v>697</v>
      </c>
      <c r="C4794" s="2">
        <v>204</v>
      </c>
      <c r="D4794" s="2" t="s">
        <v>697</v>
      </c>
      <c r="E4794" s="2" t="s">
        <v>2693</v>
      </c>
      <c r="F4794" s="2">
        <v>31</v>
      </c>
      <c r="G4794" s="2" t="s">
        <v>1187</v>
      </c>
      <c r="H4794" s="2">
        <v>147</v>
      </c>
      <c r="I4794" s="3">
        <v>7.1031993389675718E-4</v>
      </c>
      <c r="J4794" s="2">
        <v>206949</v>
      </c>
      <c r="K4794" s="2">
        <v>373540</v>
      </c>
    </row>
    <row r="4795" spans="1:11" x14ac:dyDescent="0.3">
      <c r="A4795" s="2">
        <v>33</v>
      </c>
      <c r="B4795" s="2" t="s">
        <v>697</v>
      </c>
      <c r="C4795" s="2">
        <v>204</v>
      </c>
      <c r="D4795" s="2" t="s">
        <v>697</v>
      </c>
      <c r="E4795" s="2" t="s">
        <v>2694</v>
      </c>
      <c r="F4795" s="2">
        <v>32</v>
      </c>
      <c r="G4795" s="2" t="s">
        <v>19</v>
      </c>
      <c r="H4795" s="2">
        <v>159</v>
      </c>
      <c r="I4795" s="3">
        <v>7.683052346230231E-4</v>
      </c>
      <c r="J4795" s="2">
        <v>206949</v>
      </c>
      <c r="K4795" s="2">
        <v>373540</v>
      </c>
    </row>
    <row r="4796" spans="1:11" x14ac:dyDescent="0.3">
      <c r="A4796" s="2">
        <v>33</v>
      </c>
      <c r="B4796" s="2" t="s">
        <v>697</v>
      </c>
      <c r="C4796" s="2">
        <v>204</v>
      </c>
      <c r="D4796" s="2" t="s">
        <v>697</v>
      </c>
      <c r="E4796" s="2" t="s">
        <v>2695</v>
      </c>
      <c r="F4796" s="2">
        <v>33</v>
      </c>
      <c r="G4796" s="2" t="s">
        <v>19</v>
      </c>
      <c r="H4796" s="2">
        <v>121</v>
      </c>
      <c r="I4796" s="3">
        <v>5.8468511565651436E-4</v>
      </c>
      <c r="J4796" s="2">
        <v>206949</v>
      </c>
      <c r="K4796" s="2">
        <v>373540</v>
      </c>
    </row>
    <row r="4797" spans="1:11" x14ac:dyDescent="0.3">
      <c r="A4797" s="2">
        <v>33</v>
      </c>
      <c r="B4797" s="2" t="s">
        <v>697</v>
      </c>
      <c r="C4797" s="2">
        <v>204</v>
      </c>
      <c r="D4797" s="2" t="s">
        <v>697</v>
      </c>
      <c r="E4797" s="2" t="s">
        <v>2696</v>
      </c>
      <c r="F4797" s="2">
        <v>34</v>
      </c>
      <c r="G4797" s="2" t="s">
        <v>19</v>
      </c>
      <c r="H4797" s="2">
        <v>138</v>
      </c>
      <c r="I4797" s="3">
        <v>6.6683095835205774E-4</v>
      </c>
      <c r="J4797" s="2">
        <v>206949</v>
      </c>
      <c r="K4797" s="2">
        <v>373540</v>
      </c>
    </row>
    <row r="4798" spans="1:11" x14ac:dyDescent="0.3">
      <c r="A4798" s="2">
        <v>33</v>
      </c>
      <c r="B4798" s="2" t="s">
        <v>697</v>
      </c>
      <c r="C4798" s="2">
        <v>205</v>
      </c>
      <c r="D4798" s="2" t="s">
        <v>3287</v>
      </c>
      <c r="E4798" s="2" t="s">
        <v>1630</v>
      </c>
      <c r="F4798" s="2">
        <v>1</v>
      </c>
      <c r="G4798" s="2" t="s">
        <v>103</v>
      </c>
      <c r="H4798" s="2">
        <v>186235</v>
      </c>
      <c r="I4798" s="3">
        <v>0.57711496746203905</v>
      </c>
      <c r="J4798" s="2">
        <v>322700</v>
      </c>
      <c r="K4798" s="2">
        <v>618407</v>
      </c>
    </row>
    <row r="4799" spans="1:11" x14ac:dyDescent="0.3">
      <c r="A4799" s="2">
        <v>33</v>
      </c>
      <c r="B4799" s="2" t="s">
        <v>697</v>
      </c>
      <c r="C4799" s="2">
        <v>205</v>
      </c>
      <c r="D4799" s="2" t="s">
        <v>3287</v>
      </c>
      <c r="E4799" s="2" t="s">
        <v>2668</v>
      </c>
      <c r="F4799" s="2">
        <v>2</v>
      </c>
      <c r="G4799" s="2" t="s">
        <v>1977</v>
      </c>
      <c r="H4799" s="2">
        <v>111470</v>
      </c>
      <c r="I4799" s="3">
        <v>0.3454291911992563</v>
      </c>
      <c r="J4799" s="2">
        <v>322700</v>
      </c>
      <c r="K4799" s="2">
        <v>618407</v>
      </c>
    </row>
    <row r="4800" spans="1:11" x14ac:dyDescent="0.3">
      <c r="A4800" s="2">
        <v>33</v>
      </c>
      <c r="B4800" s="2" t="s">
        <v>697</v>
      </c>
      <c r="C4800" s="2">
        <v>205</v>
      </c>
      <c r="D4800" s="2" t="s">
        <v>3287</v>
      </c>
      <c r="E4800" s="2" t="s">
        <v>2669</v>
      </c>
      <c r="F4800" s="2">
        <v>3</v>
      </c>
      <c r="G4800" s="2" t="s">
        <v>1023</v>
      </c>
      <c r="H4800" s="2">
        <v>5795</v>
      </c>
      <c r="I4800" s="3">
        <v>1.7957855593430432E-2</v>
      </c>
      <c r="J4800" s="2">
        <v>322700</v>
      </c>
      <c r="K4800" s="2">
        <v>618407</v>
      </c>
    </row>
    <row r="4801" spans="1:11" x14ac:dyDescent="0.3">
      <c r="A4801" s="2">
        <v>33</v>
      </c>
      <c r="B4801" s="2" t="s">
        <v>697</v>
      </c>
      <c r="C4801" s="2">
        <v>205</v>
      </c>
      <c r="D4801" s="2" t="s">
        <v>3287</v>
      </c>
      <c r="E4801" s="2" t="s">
        <v>7961</v>
      </c>
      <c r="F4801" s="2">
        <v>4</v>
      </c>
      <c r="G4801" s="2" t="s">
        <v>22</v>
      </c>
      <c r="H4801" s="2">
        <v>4298</v>
      </c>
      <c r="I4801" s="3">
        <v>1.3318872017353579E-2</v>
      </c>
      <c r="J4801" s="2">
        <v>322700</v>
      </c>
      <c r="K4801" s="2">
        <v>618407</v>
      </c>
    </row>
    <row r="4802" spans="1:11" x14ac:dyDescent="0.3">
      <c r="A4802" s="2">
        <v>33</v>
      </c>
      <c r="B4802" s="2" t="s">
        <v>697</v>
      </c>
      <c r="C4802" s="2">
        <v>205</v>
      </c>
      <c r="D4802" s="2" t="s">
        <v>3287</v>
      </c>
      <c r="E4802" s="2" t="s">
        <v>1636</v>
      </c>
      <c r="F4802" s="2">
        <v>5</v>
      </c>
      <c r="G4802" s="2" t="s">
        <v>11</v>
      </c>
      <c r="H4802" s="2">
        <v>3791</v>
      </c>
      <c r="I4802" s="3">
        <v>1.1747753331267432E-2</v>
      </c>
      <c r="J4802" s="2">
        <v>322700</v>
      </c>
      <c r="K4802" s="2">
        <v>618407</v>
      </c>
    </row>
    <row r="4803" spans="1:11" x14ac:dyDescent="0.3">
      <c r="A4803" s="2">
        <v>33</v>
      </c>
      <c r="B4803" s="2" t="s">
        <v>697</v>
      </c>
      <c r="C4803" s="2">
        <v>205</v>
      </c>
      <c r="D4803" s="2" t="s">
        <v>3287</v>
      </c>
      <c r="E4803" s="2" t="s">
        <v>2670</v>
      </c>
      <c r="F4803" s="2">
        <v>6</v>
      </c>
      <c r="G4803" s="2" t="s">
        <v>1038</v>
      </c>
      <c r="H4803" s="2">
        <v>1451</v>
      </c>
      <c r="I4803" s="3">
        <v>4.4964363185621319E-3</v>
      </c>
      <c r="J4803" s="2">
        <v>322700</v>
      </c>
      <c r="K4803" s="2">
        <v>618407</v>
      </c>
    </row>
    <row r="4804" spans="1:11" x14ac:dyDescent="0.3">
      <c r="A4804" s="2">
        <v>33</v>
      </c>
      <c r="B4804" s="2" t="s">
        <v>697</v>
      </c>
      <c r="C4804" s="2">
        <v>205</v>
      </c>
      <c r="D4804" s="2" t="s">
        <v>3287</v>
      </c>
      <c r="E4804" s="2" t="s">
        <v>2671</v>
      </c>
      <c r="F4804" s="2">
        <v>7</v>
      </c>
      <c r="G4804" s="2" t="s">
        <v>19</v>
      </c>
      <c r="H4804" s="2">
        <v>476</v>
      </c>
      <c r="I4804" s="3">
        <v>1.4750542299349241E-3</v>
      </c>
      <c r="J4804" s="2">
        <v>322700</v>
      </c>
      <c r="K4804" s="2">
        <v>618407</v>
      </c>
    </row>
    <row r="4805" spans="1:11" x14ac:dyDescent="0.3">
      <c r="A4805" s="2">
        <v>33</v>
      </c>
      <c r="B4805" s="2" t="s">
        <v>697</v>
      </c>
      <c r="C4805" s="2">
        <v>205</v>
      </c>
      <c r="D4805" s="2" t="s">
        <v>3287</v>
      </c>
      <c r="E4805" s="2" t="s">
        <v>2672</v>
      </c>
      <c r="F4805" s="2">
        <v>8</v>
      </c>
      <c r="G4805" s="2" t="s">
        <v>19</v>
      </c>
      <c r="H4805" s="2">
        <v>647</v>
      </c>
      <c r="I4805" s="3">
        <v>2.0049581654787729E-3</v>
      </c>
      <c r="J4805" s="2">
        <v>322700</v>
      </c>
      <c r="K4805" s="2">
        <v>618407</v>
      </c>
    </row>
    <row r="4806" spans="1:11" x14ac:dyDescent="0.3">
      <c r="A4806" s="2">
        <v>33</v>
      </c>
      <c r="B4806" s="2" t="s">
        <v>697</v>
      </c>
      <c r="C4806" s="2">
        <v>205</v>
      </c>
      <c r="D4806" s="2" t="s">
        <v>3287</v>
      </c>
      <c r="E4806" s="2" t="s">
        <v>2673</v>
      </c>
      <c r="F4806" s="2">
        <v>9</v>
      </c>
      <c r="G4806" s="2" t="s">
        <v>19</v>
      </c>
      <c r="H4806" s="2">
        <v>1206</v>
      </c>
      <c r="I4806" s="3">
        <v>3.7372172296250387E-3</v>
      </c>
      <c r="J4806" s="2">
        <v>322700</v>
      </c>
      <c r="K4806" s="2">
        <v>618407</v>
      </c>
    </row>
    <row r="4807" spans="1:11" x14ac:dyDescent="0.3">
      <c r="A4807" s="2">
        <v>33</v>
      </c>
      <c r="B4807" s="2" t="s">
        <v>697</v>
      </c>
      <c r="C4807" s="2">
        <v>205</v>
      </c>
      <c r="D4807" s="2" t="s">
        <v>3287</v>
      </c>
      <c r="E4807" s="2" t="s">
        <v>1638</v>
      </c>
      <c r="F4807" s="2">
        <v>10</v>
      </c>
      <c r="G4807" s="2" t="s">
        <v>19</v>
      </c>
      <c r="H4807" s="2">
        <v>531</v>
      </c>
      <c r="I4807" s="3">
        <v>1.6454911682677409E-3</v>
      </c>
      <c r="J4807" s="2">
        <v>322700</v>
      </c>
      <c r="K4807" s="2">
        <v>618407</v>
      </c>
    </row>
    <row r="4808" spans="1:11" x14ac:dyDescent="0.3">
      <c r="A4808" s="2">
        <v>33</v>
      </c>
      <c r="B4808" s="2" t="s">
        <v>697</v>
      </c>
      <c r="C4808" s="2">
        <v>205</v>
      </c>
      <c r="D4808" s="2" t="s">
        <v>3287</v>
      </c>
      <c r="E4808" s="2" t="s">
        <v>2674</v>
      </c>
      <c r="F4808" s="2">
        <v>11</v>
      </c>
      <c r="G4808" s="2" t="s">
        <v>1971</v>
      </c>
      <c r="H4808" s="2">
        <v>473</v>
      </c>
      <c r="I4808" s="3">
        <v>1.465757669662225E-3</v>
      </c>
      <c r="J4808" s="2">
        <v>322700</v>
      </c>
      <c r="K4808" s="2">
        <v>618407</v>
      </c>
    </row>
    <row r="4809" spans="1:11" x14ac:dyDescent="0.3">
      <c r="A4809" s="2">
        <v>33</v>
      </c>
      <c r="B4809" s="2" t="s">
        <v>697</v>
      </c>
      <c r="C4809" s="2">
        <v>205</v>
      </c>
      <c r="D4809" s="2" t="s">
        <v>3287</v>
      </c>
      <c r="E4809" s="2" t="s">
        <v>2675</v>
      </c>
      <c r="F4809" s="2">
        <v>12</v>
      </c>
      <c r="G4809" s="2" t="s">
        <v>19</v>
      </c>
      <c r="H4809" s="2">
        <v>296</v>
      </c>
      <c r="I4809" s="3">
        <v>9.1726061357297794E-4</v>
      </c>
      <c r="J4809" s="2">
        <v>322700</v>
      </c>
      <c r="K4809" s="2">
        <v>618407</v>
      </c>
    </row>
    <row r="4810" spans="1:11" x14ac:dyDescent="0.3">
      <c r="A4810" s="2">
        <v>33</v>
      </c>
      <c r="B4810" s="2" t="s">
        <v>697</v>
      </c>
      <c r="C4810" s="2">
        <v>205</v>
      </c>
      <c r="D4810" s="2" t="s">
        <v>3287</v>
      </c>
      <c r="E4810" s="2" t="s">
        <v>2676</v>
      </c>
      <c r="F4810" s="2">
        <v>13</v>
      </c>
      <c r="G4810" s="2" t="s">
        <v>19</v>
      </c>
      <c r="H4810" s="2">
        <v>349</v>
      </c>
      <c r="I4810" s="3">
        <v>1.0814998450573289E-3</v>
      </c>
      <c r="J4810" s="2">
        <v>322700</v>
      </c>
      <c r="K4810" s="2">
        <v>618407</v>
      </c>
    </row>
    <row r="4811" spans="1:11" x14ac:dyDescent="0.3">
      <c r="A4811" s="2">
        <v>33</v>
      </c>
      <c r="B4811" s="2" t="s">
        <v>697</v>
      </c>
      <c r="C4811" s="2">
        <v>205</v>
      </c>
      <c r="D4811" s="2" t="s">
        <v>3287</v>
      </c>
      <c r="E4811" s="2" t="s">
        <v>2677</v>
      </c>
      <c r="F4811" s="2">
        <v>14</v>
      </c>
      <c r="G4811" s="2" t="s">
        <v>19</v>
      </c>
      <c r="H4811" s="2">
        <v>411</v>
      </c>
      <c r="I4811" s="3">
        <v>1.2736287573597768E-3</v>
      </c>
      <c r="J4811" s="2">
        <v>322700</v>
      </c>
      <c r="K4811" s="2">
        <v>618407</v>
      </c>
    </row>
    <row r="4812" spans="1:11" x14ac:dyDescent="0.3">
      <c r="A4812" s="2">
        <v>33</v>
      </c>
      <c r="B4812" s="2" t="s">
        <v>697</v>
      </c>
      <c r="C4812" s="2">
        <v>205</v>
      </c>
      <c r="D4812" s="2" t="s">
        <v>3287</v>
      </c>
      <c r="E4812" s="2" t="s">
        <v>2678</v>
      </c>
      <c r="F4812" s="2">
        <v>15</v>
      </c>
      <c r="G4812" s="2" t="s">
        <v>19</v>
      </c>
      <c r="H4812" s="2">
        <v>759</v>
      </c>
      <c r="I4812" s="3">
        <v>2.3520297489928728E-3</v>
      </c>
      <c r="J4812" s="2">
        <v>322700</v>
      </c>
      <c r="K4812" s="2">
        <v>618407</v>
      </c>
    </row>
    <row r="4813" spans="1:11" x14ac:dyDescent="0.3">
      <c r="A4813" s="2">
        <v>33</v>
      </c>
      <c r="B4813" s="2" t="s">
        <v>697</v>
      </c>
      <c r="C4813" s="2">
        <v>205</v>
      </c>
      <c r="D4813" s="2" t="s">
        <v>3287</v>
      </c>
      <c r="E4813" s="2" t="s">
        <v>2679</v>
      </c>
      <c r="F4813" s="2">
        <v>16</v>
      </c>
      <c r="G4813" s="2" t="s">
        <v>19</v>
      </c>
      <c r="H4813" s="2">
        <v>270</v>
      </c>
      <c r="I4813" s="3">
        <v>8.3669042454291912E-4</v>
      </c>
      <c r="J4813" s="2">
        <v>322700</v>
      </c>
      <c r="K4813" s="2">
        <v>618407</v>
      </c>
    </row>
    <row r="4814" spans="1:11" x14ac:dyDescent="0.3">
      <c r="A4814" s="2">
        <v>33</v>
      </c>
      <c r="B4814" s="2" t="s">
        <v>697</v>
      </c>
      <c r="C4814" s="2">
        <v>205</v>
      </c>
      <c r="D4814" s="2" t="s">
        <v>3287</v>
      </c>
      <c r="E4814" s="2" t="s">
        <v>2680</v>
      </c>
      <c r="F4814" s="2">
        <v>17</v>
      </c>
      <c r="G4814" s="2" t="s">
        <v>2082</v>
      </c>
      <c r="H4814" s="2">
        <v>632</v>
      </c>
      <c r="I4814" s="3">
        <v>1.9584753641152773E-3</v>
      </c>
      <c r="J4814" s="2">
        <v>322700</v>
      </c>
      <c r="K4814" s="2">
        <v>618407</v>
      </c>
    </row>
    <row r="4815" spans="1:11" x14ac:dyDescent="0.3">
      <c r="A4815" s="2">
        <v>33</v>
      </c>
      <c r="B4815" s="2" t="s">
        <v>697</v>
      </c>
      <c r="C4815" s="2">
        <v>205</v>
      </c>
      <c r="D4815" s="2" t="s">
        <v>3287</v>
      </c>
      <c r="E4815" s="2" t="s">
        <v>2681</v>
      </c>
      <c r="F4815" s="2">
        <v>18</v>
      </c>
      <c r="G4815" s="2" t="s">
        <v>2637</v>
      </c>
      <c r="H4815" s="2">
        <v>321</v>
      </c>
      <c r="I4815" s="3">
        <v>9.9473194917880392E-4</v>
      </c>
      <c r="J4815" s="2">
        <v>322700</v>
      </c>
      <c r="K4815" s="2">
        <v>618407</v>
      </c>
    </row>
    <row r="4816" spans="1:11" x14ac:dyDescent="0.3">
      <c r="A4816" s="2">
        <v>33</v>
      </c>
      <c r="B4816" s="2" t="s">
        <v>697</v>
      </c>
      <c r="C4816" s="2">
        <v>205</v>
      </c>
      <c r="D4816" s="2" t="s">
        <v>3287</v>
      </c>
      <c r="E4816" s="2" t="s">
        <v>2682</v>
      </c>
      <c r="F4816" s="2">
        <v>19</v>
      </c>
      <c r="G4816" s="2" t="s">
        <v>19</v>
      </c>
      <c r="H4816" s="2">
        <v>299</v>
      </c>
      <c r="I4816" s="3">
        <v>9.2655717384567706E-4</v>
      </c>
      <c r="J4816" s="2">
        <v>322700</v>
      </c>
      <c r="K4816" s="2">
        <v>618407</v>
      </c>
    </row>
    <row r="4817" spans="1:11" x14ac:dyDescent="0.3">
      <c r="A4817" s="2">
        <v>33</v>
      </c>
      <c r="B4817" s="2" t="s">
        <v>697</v>
      </c>
      <c r="C4817" s="2">
        <v>205</v>
      </c>
      <c r="D4817" s="2" t="s">
        <v>3287</v>
      </c>
      <c r="E4817" s="2" t="s">
        <v>2683</v>
      </c>
      <c r="F4817" s="2">
        <v>20</v>
      </c>
      <c r="G4817" s="2" t="s">
        <v>85</v>
      </c>
      <c r="H4817" s="2">
        <v>312</v>
      </c>
      <c r="I4817" s="3">
        <v>9.6684226836070658E-4</v>
      </c>
      <c r="J4817" s="2">
        <v>322700</v>
      </c>
      <c r="K4817" s="2">
        <v>618407</v>
      </c>
    </row>
    <row r="4818" spans="1:11" x14ac:dyDescent="0.3">
      <c r="A4818" s="2">
        <v>33</v>
      </c>
      <c r="B4818" s="2" t="s">
        <v>697</v>
      </c>
      <c r="C4818" s="2">
        <v>205</v>
      </c>
      <c r="D4818" s="2" t="s">
        <v>3287</v>
      </c>
      <c r="E4818" s="2" t="s">
        <v>2684</v>
      </c>
      <c r="F4818" s="2">
        <v>21</v>
      </c>
      <c r="G4818" s="2" t="s">
        <v>1605</v>
      </c>
      <c r="H4818" s="2">
        <v>332</v>
      </c>
      <c r="I4818" s="3">
        <v>1.0288193368453672E-3</v>
      </c>
      <c r="J4818" s="2">
        <v>322700</v>
      </c>
      <c r="K4818" s="2">
        <v>618407</v>
      </c>
    </row>
    <row r="4819" spans="1:11" x14ac:dyDescent="0.3">
      <c r="A4819" s="2">
        <v>33</v>
      </c>
      <c r="B4819" s="2" t="s">
        <v>697</v>
      </c>
      <c r="C4819" s="2">
        <v>205</v>
      </c>
      <c r="D4819" s="2" t="s">
        <v>3287</v>
      </c>
      <c r="E4819" s="2" t="s">
        <v>2685</v>
      </c>
      <c r="F4819" s="2">
        <v>22</v>
      </c>
      <c r="G4819" s="2" t="s">
        <v>19</v>
      </c>
      <c r="H4819" s="2">
        <v>304</v>
      </c>
      <c r="I4819" s="3">
        <v>9.4205144096684232E-4</v>
      </c>
      <c r="J4819" s="2">
        <v>322700</v>
      </c>
      <c r="K4819" s="2">
        <v>618407</v>
      </c>
    </row>
    <row r="4820" spans="1:11" x14ac:dyDescent="0.3">
      <c r="A4820" s="2">
        <v>33</v>
      </c>
      <c r="B4820" s="2" t="s">
        <v>697</v>
      </c>
      <c r="C4820" s="2">
        <v>205</v>
      </c>
      <c r="D4820" s="2" t="s">
        <v>3287</v>
      </c>
      <c r="E4820" s="2" t="s">
        <v>714</v>
      </c>
      <c r="F4820" s="2">
        <v>23</v>
      </c>
      <c r="G4820" s="2" t="s">
        <v>19</v>
      </c>
      <c r="H4820" s="2">
        <v>270</v>
      </c>
      <c r="I4820" s="3">
        <v>8.3669042454291912E-4</v>
      </c>
      <c r="J4820" s="2">
        <v>322700</v>
      </c>
      <c r="K4820" s="2">
        <v>618407</v>
      </c>
    </row>
    <row r="4821" spans="1:11" x14ac:dyDescent="0.3">
      <c r="A4821" s="2">
        <v>33</v>
      </c>
      <c r="B4821" s="2" t="s">
        <v>697</v>
      </c>
      <c r="C4821" s="2">
        <v>205</v>
      </c>
      <c r="D4821" s="2" t="s">
        <v>3287</v>
      </c>
      <c r="E4821" s="2" t="s">
        <v>2686</v>
      </c>
      <c r="F4821" s="2">
        <v>24</v>
      </c>
      <c r="G4821" s="2" t="s">
        <v>536</v>
      </c>
      <c r="H4821" s="2">
        <v>249</v>
      </c>
      <c r="I4821" s="3">
        <v>7.7161450263402544E-4</v>
      </c>
      <c r="J4821" s="2">
        <v>322700</v>
      </c>
      <c r="K4821" s="2">
        <v>618407</v>
      </c>
    </row>
    <row r="4822" spans="1:11" x14ac:dyDescent="0.3">
      <c r="A4822" s="2">
        <v>33</v>
      </c>
      <c r="B4822" s="2" t="s">
        <v>697</v>
      </c>
      <c r="C4822" s="2">
        <v>205</v>
      </c>
      <c r="D4822" s="2" t="s">
        <v>3287</v>
      </c>
      <c r="E4822" s="2" t="s">
        <v>2687</v>
      </c>
      <c r="F4822" s="2">
        <v>25</v>
      </c>
      <c r="G4822" s="2" t="s">
        <v>1962</v>
      </c>
      <c r="H4822" s="2">
        <v>145</v>
      </c>
      <c r="I4822" s="3">
        <v>4.4933374651378991E-4</v>
      </c>
      <c r="J4822" s="2">
        <v>322700</v>
      </c>
      <c r="K4822" s="2">
        <v>618407</v>
      </c>
    </row>
    <row r="4823" spans="1:11" x14ac:dyDescent="0.3">
      <c r="A4823" s="2">
        <v>33</v>
      </c>
      <c r="B4823" s="2" t="s">
        <v>697</v>
      </c>
      <c r="C4823" s="2">
        <v>205</v>
      </c>
      <c r="D4823" s="2" t="s">
        <v>3287</v>
      </c>
      <c r="E4823" s="2" t="s">
        <v>2688</v>
      </c>
      <c r="F4823" s="2">
        <v>26</v>
      </c>
      <c r="G4823" s="2" t="s">
        <v>2077</v>
      </c>
      <c r="H4823" s="2">
        <v>289</v>
      </c>
      <c r="I4823" s="3">
        <v>8.9556863960334676E-4</v>
      </c>
      <c r="J4823" s="2">
        <v>322700</v>
      </c>
      <c r="K4823" s="2">
        <v>618407</v>
      </c>
    </row>
    <row r="4824" spans="1:11" x14ac:dyDescent="0.3">
      <c r="A4824" s="2">
        <v>33</v>
      </c>
      <c r="B4824" s="2" t="s">
        <v>697</v>
      </c>
      <c r="C4824" s="2">
        <v>205</v>
      </c>
      <c r="D4824" s="2" t="s">
        <v>3287</v>
      </c>
      <c r="E4824" s="2" t="s">
        <v>2689</v>
      </c>
      <c r="F4824" s="2">
        <v>27</v>
      </c>
      <c r="G4824" s="2" t="s">
        <v>19</v>
      </c>
      <c r="H4824" s="2">
        <v>259</v>
      </c>
      <c r="I4824" s="3">
        <v>8.0260303687635574E-4</v>
      </c>
      <c r="J4824" s="2">
        <v>322700</v>
      </c>
      <c r="K4824" s="2">
        <v>618407</v>
      </c>
    </row>
    <row r="4825" spans="1:11" x14ac:dyDescent="0.3">
      <c r="A4825" s="2">
        <v>33</v>
      </c>
      <c r="B4825" s="2" t="s">
        <v>697</v>
      </c>
      <c r="C4825" s="2">
        <v>205</v>
      </c>
      <c r="D4825" s="2" t="s">
        <v>3287</v>
      </c>
      <c r="E4825" s="2" t="s">
        <v>2690</v>
      </c>
      <c r="F4825" s="2">
        <v>28</v>
      </c>
      <c r="G4825" s="2" t="s">
        <v>19</v>
      </c>
      <c r="H4825" s="2">
        <v>131</v>
      </c>
      <c r="I4825" s="3">
        <v>4.0594979857452743E-4</v>
      </c>
      <c r="J4825" s="2">
        <v>322700</v>
      </c>
      <c r="K4825" s="2">
        <v>618407</v>
      </c>
    </row>
    <row r="4826" spans="1:11" x14ac:dyDescent="0.3">
      <c r="A4826" s="2">
        <v>33</v>
      </c>
      <c r="B4826" s="2" t="s">
        <v>697</v>
      </c>
      <c r="C4826" s="2">
        <v>205</v>
      </c>
      <c r="D4826" s="2" t="s">
        <v>3287</v>
      </c>
      <c r="E4826" s="2" t="s">
        <v>2691</v>
      </c>
      <c r="F4826" s="2">
        <v>29</v>
      </c>
      <c r="G4826" s="2" t="s">
        <v>19</v>
      </c>
      <c r="H4826" s="2">
        <v>162</v>
      </c>
      <c r="I4826" s="3">
        <v>5.0201425472575151E-4</v>
      </c>
      <c r="J4826" s="2">
        <v>322700</v>
      </c>
      <c r="K4826" s="2">
        <v>618407</v>
      </c>
    </row>
    <row r="4827" spans="1:11" x14ac:dyDescent="0.3">
      <c r="A4827" s="2">
        <v>33</v>
      </c>
      <c r="B4827" s="2" t="s">
        <v>697</v>
      </c>
      <c r="C4827" s="2">
        <v>205</v>
      </c>
      <c r="D4827" s="2" t="s">
        <v>3287</v>
      </c>
      <c r="E4827" s="2" t="s">
        <v>2692</v>
      </c>
      <c r="F4827" s="2">
        <v>30</v>
      </c>
      <c r="G4827" s="2" t="s">
        <v>19</v>
      </c>
      <c r="H4827" s="2">
        <v>100</v>
      </c>
      <c r="I4827" s="3">
        <v>3.0988534242330339E-4</v>
      </c>
      <c r="J4827" s="2">
        <v>322700</v>
      </c>
      <c r="K4827" s="2">
        <v>618407</v>
      </c>
    </row>
    <row r="4828" spans="1:11" x14ac:dyDescent="0.3">
      <c r="A4828" s="2">
        <v>33</v>
      </c>
      <c r="B4828" s="2" t="s">
        <v>697</v>
      </c>
      <c r="C4828" s="2">
        <v>205</v>
      </c>
      <c r="D4828" s="2" t="s">
        <v>3287</v>
      </c>
      <c r="E4828" s="2" t="s">
        <v>2693</v>
      </c>
      <c r="F4828" s="2">
        <v>31</v>
      </c>
      <c r="G4828" s="2" t="s">
        <v>1187</v>
      </c>
      <c r="H4828" s="2">
        <v>146</v>
      </c>
      <c r="I4828" s="3">
        <v>4.5243259993802293E-4</v>
      </c>
      <c r="J4828" s="2">
        <v>322700</v>
      </c>
      <c r="K4828" s="2">
        <v>618407</v>
      </c>
    </row>
    <row r="4829" spans="1:11" x14ac:dyDescent="0.3">
      <c r="A4829" s="2">
        <v>33</v>
      </c>
      <c r="B4829" s="2" t="s">
        <v>697</v>
      </c>
      <c r="C4829" s="2">
        <v>205</v>
      </c>
      <c r="D4829" s="2" t="s">
        <v>3287</v>
      </c>
      <c r="E4829" s="2" t="s">
        <v>2694</v>
      </c>
      <c r="F4829" s="2">
        <v>32</v>
      </c>
      <c r="G4829" s="2" t="s">
        <v>19</v>
      </c>
      <c r="H4829" s="2">
        <v>105</v>
      </c>
      <c r="I4829" s="3">
        <v>3.2537960954446855E-4</v>
      </c>
      <c r="J4829" s="2">
        <v>322700</v>
      </c>
      <c r="K4829" s="2">
        <v>618407</v>
      </c>
    </row>
    <row r="4830" spans="1:11" x14ac:dyDescent="0.3">
      <c r="A4830" s="2">
        <v>33</v>
      </c>
      <c r="B4830" s="2" t="s">
        <v>697</v>
      </c>
      <c r="C4830" s="2">
        <v>205</v>
      </c>
      <c r="D4830" s="2" t="s">
        <v>3287</v>
      </c>
      <c r="E4830" s="2" t="s">
        <v>2695</v>
      </c>
      <c r="F4830" s="2">
        <v>33</v>
      </c>
      <c r="G4830" s="2" t="s">
        <v>19</v>
      </c>
      <c r="H4830" s="2">
        <v>101</v>
      </c>
      <c r="I4830" s="3">
        <v>3.1298419584753641E-4</v>
      </c>
      <c r="J4830" s="2">
        <v>322700</v>
      </c>
      <c r="K4830" s="2">
        <v>618407</v>
      </c>
    </row>
    <row r="4831" spans="1:11" x14ac:dyDescent="0.3">
      <c r="A4831" s="2">
        <v>33</v>
      </c>
      <c r="B4831" s="2" t="s">
        <v>697</v>
      </c>
      <c r="C4831" s="2">
        <v>205</v>
      </c>
      <c r="D4831" s="2" t="s">
        <v>3287</v>
      </c>
      <c r="E4831" s="2" t="s">
        <v>2696</v>
      </c>
      <c r="F4831" s="2">
        <v>34</v>
      </c>
      <c r="G4831" s="2" t="s">
        <v>19</v>
      </c>
      <c r="H4831" s="2">
        <v>85</v>
      </c>
      <c r="I4831" s="3">
        <v>2.6340254105980789E-4</v>
      </c>
      <c r="J4831" s="2">
        <v>322700</v>
      </c>
      <c r="K4831" s="2">
        <v>618407</v>
      </c>
    </row>
    <row r="4832" spans="1:11" x14ac:dyDescent="0.3">
      <c r="A4832" s="2">
        <v>33</v>
      </c>
      <c r="B4832" s="2" t="s">
        <v>697</v>
      </c>
      <c r="C4832" s="2">
        <v>206</v>
      </c>
      <c r="D4832" s="2" t="s">
        <v>3486</v>
      </c>
      <c r="E4832" s="2" t="s">
        <v>1630</v>
      </c>
      <c r="F4832" s="2">
        <v>1</v>
      </c>
      <c r="G4832" s="2" t="s">
        <v>103</v>
      </c>
      <c r="H4832" s="2">
        <v>93323</v>
      </c>
      <c r="I4832" s="3">
        <v>0.49431125989173386</v>
      </c>
      <c r="J4832" s="2">
        <v>188794</v>
      </c>
      <c r="K4832" s="2">
        <v>373578</v>
      </c>
    </row>
    <row r="4833" spans="1:11" x14ac:dyDescent="0.3">
      <c r="A4833" s="2">
        <v>33</v>
      </c>
      <c r="B4833" s="2" t="s">
        <v>697</v>
      </c>
      <c r="C4833" s="2">
        <v>206</v>
      </c>
      <c r="D4833" s="2" t="s">
        <v>3486</v>
      </c>
      <c r="E4833" s="2" t="s">
        <v>2668</v>
      </c>
      <c r="F4833" s="2">
        <v>2</v>
      </c>
      <c r="G4833" s="2" t="s">
        <v>1977</v>
      </c>
      <c r="H4833" s="2">
        <v>76592</v>
      </c>
      <c r="I4833" s="3">
        <v>0.40569085881966588</v>
      </c>
      <c r="J4833" s="2">
        <v>188794</v>
      </c>
      <c r="K4833" s="2">
        <v>373578</v>
      </c>
    </row>
    <row r="4834" spans="1:11" x14ac:dyDescent="0.3">
      <c r="A4834" s="2">
        <v>33</v>
      </c>
      <c r="B4834" s="2" t="s">
        <v>697</v>
      </c>
      <c r="C4834" s="2">
        <v>206</v>
      </c>
      <c r="D4834" s="2" t="s">
        <v>3486</v>
      </c>
      <c r="E4834" s="2" t="s">
        <v>2669</v>
      </c>
      <c r="F4834" s="2">
        <v>3</v>
      </c>
      <c r="G4834" s="2" t="s">
        <v>1023</v>
      </c>
      <c r="H4834" s="2">
        <v>6234</v>
      </c>
      <c r="I4834" s="3">
        <v>3.3020117164740403E-2</v>
      </c>
      <c r="J4834" s="2">
        <v>188794</v>
      </c>
      <c r="K4834" s="2">
        <v>373578</v>
      </c>
    </row>
    <row r="4835" spans="1:11" x14ac:dyDescent="0.3">
      <c r="A4835" s="2">
        <v>33</v>
      </c>
      <c r="B4835" s="2" t="s">
        <v>697</v>
      </c>
      <c r="C4835" s="2">
        <v>206</v>
      </c>
      <c r="D4835" s="2" t="s">
        <v>3486</v>
      </c>
      <c r="E4835" s="2" t="s">
        <v>7961</v>
      </c>
      <c r="F4835" s="2">
        <v>4</v>
      </c>
      <c r="G4835" s="2" t="s">
        <v>22</v>
      </c>
      <c r="H4835" s="2">
        <v>2095</v>
      </c>
      <c r="I4835" s="3">
        <v>1.1096750956068518E-2</v>
      </c>
      <c r="J4835" s="2">
        <v>188794</v>
      </c>
      <c r="K4835" s="2">
        <v>373578</v>
      </c>
    </row>
    <row r="4836" spans="1:11" x14ac:dyDescent="0.3">
      <c r="A4836" s="2">
        <v>33</v>
      </c>
      <c r="B4836" s="2" t="s">
        <v>697</v>
      </c>
      <c r="C4836" s="2">
        <v>206</v>
      </c>
      <c r="D4836" s="2" t="s">
        <v>3486</v>
      </c>
      <c r="E4836" s="2" t="s">
        <v>1636</v>
      </c>
      <c r="F4836" s="2">
        <v>5</v>
      </c>
      <c r="G4836" s="2" t="s">
        <v>11</v>
      </c>
      <c r="H4836" s="2">
        <v>2214</v>
      </c>
      <c r="I4836" s="3">
        <v>1.1727067597487208E-2</v>
      </c>
      <c r="J4836" s="2">
        <v>188794</v>
      </c>
      <c r="K4836" s="2">
        <v>373578</v>
      </c>
    </row>
    <row r="4837" spans="1:11" x14ac:dyDescent="0.3">
      <c r="A4837" s="2">
        <v>33</v>
      </c>
      <c r="B4837" s="2" t="s">
        <v>697</v>
      </c>
      <c r="C4837" s="2">
        <v>206</v>
      </c>
      <c r="D4837" s="2" t="s">
        <v>3486</v>
      </c>
      <c r="E4837" s="2" t="s">
        <v>2670</v>
      </c>
      <c r="F4837" s="2">
        <v>6</v>
      </c>
      <c r="G4837" s="2" t="s">
        <v>1038</v>
      </c>
      <c r="H4837" s="2">
        <v>1035</v>
      </c>
      <c r="I4837" s="3">
        <v>5.482165746792801E-3</v>
      </c>
      <c r="J4837" s="2">
        <v>188794</v>
      </c>
      <c r="K4837" s="2">
        <v>373578</v>
      </c>
    </row>
    <row r="4838" spans="1:11" x14ac:dyDescent="0.3">
      <c r="A4838" s="2">
        <v>33</v>
      </c>
      <c r="B4838" s="2" t="s">
        <v>697</v>
      </c>
      <c r="C4838" s="2">
        <v>206</v>
      </c>
      <c r="D4838" s="2" t="s">
        <v>3486</v>
      </c>
      <c r="E4838" s="2" t="s">
        <v>2671</v>
      </c>
      <c r="F4838" s="2">
        <v>7</v>
      </c>
      <c r="G4838" s="2" t="s">
        <v>19</v>
      </c>
      <c r="H4838" s="2">
        <v>474</v>
      </c>
      <c r="I4838" s="3">
        <v>2.5106730086761233E-3</v>
      </c>
      <c r="J4838" s="2">
        <v>188794</v>
      </c>
      <c r="K4838" s="2">
        <v>373578</v>
      </c>
    </row>
    <row r="4839" spans="1:11" x14ac:dyDescent="0.3">
      <c r="A4839" s="2">
        <v>33</v>
      </c>
      <c r="B4839" s="2" t="s">
        <v>697</v>
      </c>
      <c r="C4839" s="2">
        <v>206</v>
      </c>
      <c r="D4839" s="2" t="s">
        <v>3486</v>
      </c>
      <c r="E4839" s="2" t="s">
        <v>2672</v>
      </c>
      <c r="F4839" s="2">
        <v>8</v>
      </c>
      <c r="G4839" s="2" t="s">
        <v>19</v>
      </c>
      <c r="H4839" s="2">
        <v>497</v>
      </c>
      <c r="I4839" s="3">
        <v>2.6324989141604076E-3</v>
      </c>
      <c r="J4839" s="2">
        <v>188794</v>
      </c>
      <c r="K4839" s="2">
        <v>373578</v>
      </c>
    </row>
    <row r="4840" spans="1:11" x14ac:dyDescent="0.3">
      <c r="A4840" s="2">
        <v>33</v>
      </c>
      <c r="B4840" s="2" t="s">
        <v>697</v>
      </c>
      <c r="C4840" s="2">
        <v>206</v>
      </c>
      <c r="D4840" s="2" t="s">
        <v>3486</v>
      </c>
      <c r="E4840" s="2" t="s">
        <v>2673</v>
      </c>
      <c r="F4840" s="2">
        <v>9</v>
      </c>
      <c r="G4840" s="2" t="s">
        <v>19</v>
      </c>
      <c r="H4840" s="2">
        <v>823</v>
      </c>
      <c r="I4840" s="3">
        <v>4.3592487049376573E-3</v>
      </c>
      <c r="J4840" s="2">
        <v>188794</v>
      </c>
      <c r="K4840" s="2">
        <v>373578</v>
      </c>
    </row>
    <row r="4841" spans="1:11" x14ac:dyDescent="0.3">
      <c r="A4841" s="2">
        <v>33</v>
      </c>
      <c r="B4841" s="2" t="s">
        <v>697</v>
      </c>
      <c r="C4841" s="2">
        <v>206</v>
      </c>
      <c r="D4841" s="2" t="s">
        <v>3486</v>
      </c>
      <c r="E4841" s="2" t="s">
        <v>1638</v>
      </c>
      <c r="F4841" s="2">
        <v>10</v>
      </c>
      <c r="G4841" s="2" t="s">
        <v>19</v>
      </c>
      <c r="H4841" s="2">
        <v>463</v>
      </c>
      <c r="I4841" s="3">
        <v>2.4524084451836392E-3</v>
      </c>
      <c r="J4841" s="2">
        <v>188794</v>
      </c>
      <c r="K4841" s="2">
        <v>373578</v>
      </c>
    </row>
    <row r="4842" spans="1:11" x14ac:dyDescent="0.3">
      <c r="A4842" s="2">
        <v>33</v>
      </c>
      <c r="B4842" s="2" t="s">
        <v>697</v>
      </c>
      <c r="C4842" s="2">
        <v>206</v>
      </c>
      <c r="D4842" s="2" t="s">
        <v>3486</v>
      </c>
      <c r="E4842" s="2" t="s">
        <v>2674</v>
      </c>
      <c r="F4842" s="2">
        <v>11</v>
      </c>
      <c r="G4842" s="2" t="s">
        <v>1971</v>
      </c>
      <c r="H4842" s="2">
        <v>420</v>
      </c>
      <c r="I4842" s="3">
        <v>2.2246469697130206E-3</v>
      </c>
      <c r="J4842" s="2">
        <v>188794</v>
      </c>
      <c r="K4842" s="2">
        <v>373578</v>
      </c>
    </row>
    <row r="4843" spans="1:11" x14ac:dyDescent="0.3">
      <c r="A4843" s="2">
        <v>33</v>
      </c>
      <c r="B4843" s="2" t="s">
        <v>697</v>
      </c>
      <c r="C4843" s="2">
        <v>206</v>
      </c>
      <c r="D4843" s="2" t="s">
        <v>3486</v>
      </c>
      <c r="E4843" s="2" t="s">
        <v>2675</v>
      </c>
      <c r="F4843" s="2">
        <v>12</v>
      </c>
      <c r="G4843" s="2" t="s">
        <v>19</v>
      </c>
      <c r="H4843" s="2">
        <v>310</v>
      </c>
      <c r="I4843" s="3">
        <v>1.6420013347881819E-3</v>
      </c>
      <c r="J4843" s="2">
        <v>188794</v>
      </c>
      <c r="K4843" s="2">
        <v>373578</v>
      </c>
    </row>
    <row r="4844" spans="1:11" x14ac:dyDescent="0.3">
      <c r="A4844" s="2">
        <v>33</v>
      </c>
      <c r="B4844" s="2" t="s">
        <v>697</v>
      </c>
      <c r="C4844" s="2">
        <v>206</v>
      </c>
      <c r="D4844" s="2" t="s">
        <v>3486</v>
      </c>
      <c r="E4844" s="2" t="s">
        <v>2676</v>
      </c>
      <c r="F4844" s="2">
        <v>13</v>
      </c>
      <c r="G4844" s="2" t="s">
        <v>19</v>
      </c>
      <c r="H4844" s="2">
        <v>283</v>
      </c>
      <c r="I4844" s="3">
        <v>1.4989883153066306E-3</v>
      </c>
      <c r="J4844" s="2">
        <v>188794</v>
      </c>
      <c r="K4844" s="2">
        <v>373578</v>
      </c>
    </row>
    <row r="4845" spans="1:11" x14ac:dyDescent="0.3">
      <c r="A4845" s="2">
        <v>33</v>
      </c>
      <c r="B4845" s="2" t="s">
        <v>697</v>
      </c>
      <c r="C4845" s="2">
        <v>206</v>
      </c>
      <c r="D4845" s="2" t="s">
        <v>3486</v>
      </c>
      <c r="E4845" s="2" t="s">
        <v>2677</v>
      </c>
      <c r="F4845" s="2">
        <v>14</v>
      </c>
      <c r="G4845" s="2" t="s">
        <v>19</v>
      </c>
      <c r="H4845" s="2">
        <v>372</v>
      </c>
      <c r="I4845" s="3">
        <v>1.9704016017458182E-3</v>
      </c>
      <c r="J4845" s="2">
        <v>188794</v>
      </c>
      <c r="K4845" s="2">
        <v>373578</v>
      </c>
    </row>
    <row r="4846" spans="1:11" x14ac:dyDescent="0.3">
      <c r="A4846" s="2">
        <v>33</v>
      </c>
      <c r="B4846" s="2" t="s">
        <v>697</v>
      </c>
      <c r="C4846" s="2">
        <v>206</v>
      </c>
      <c r="D4846" s="2" t="s">
        <v>3486</v>
      </c>
      <c r="E4846" s="2" t="s">
        <v>2678</v>
      </c>
      <c r="F4846" s="2">
        <v>15</v>
      </c>
      <c r="G4846" s="2" t="s">
        <v>19</v>
      </c>
      <c r="H4846" s="2">
        <v>580</v>
      </c>
      <c r="I4846" s="3">
        <v>3.0721315296036952E-3</v>
      </c>
      <c r="J4846" s="2">
        <v>188794</v>
      </c>
      <c r="K4846" s="2">
        <v>373578</v>
      </c>
    </row>
    <row r="4847" spans="1:11" x14ac:dyDescent="0.3">
      <c r="A4847" s="2">
        <v>33</v>
      </c>
      <c r="B4847" s="2" t="s">
        <v>697</v>
      </c>
      <c r="C4847" s="2">
        <v>206</v>
      </c>
      <c r="D4847" s="2" t="s">
        <v>3486</v>
      </c>
      <c r="E4847" s="2" t="s">
        <v>2679</v>
      </c>
      <c r="F4847" s="2">
        <v>16</v>
      </c>
      <c r="G4847" s="2" t="s">
        <v>19</v>
      </c>
      <c r="H4847" s="2">
        <v>220</v>
      </c>
      <c r="I4847" s="3">
        <v>1.1652912698496775E-3</v>
      </c>
      <c r="J4847" s="2">
        <v>188794</v>
      </c>
      <c r="K4847" s="2">
        <v>373578</v>
      </c>
    </row>
    <row r="4848" spans="1:11" x14ac:dyDescent="0.3">
      <c r="A4848" s="2">
        <v>33</v>
      </c>
      <c r="B4848" s="2" t="s">
        <v>697</v>
      </c>
      <c r="C4848" s="2">
        <v>206</v>
      </c>
      <c r="D4848" s="2" t="s">
        <v>3486</v>
      </c>
      <c r="E4848" s="2" t="s">
        <v>2680</v>
      </c>
      <c r="F4848" s="2">
        <v>17</v>
      </c>
      <c r="G4848" s="2" t="s">
        <v>2082</v>
      </c>
      <c r="H4848" s="2">
        <v>295</v>
      </c>
      <c r="I4848" s="3">
        <v>1.5625496572984311E-3</v>
      </c>
      <c r="J4848" s="2">
        <v>188794</v>
      </c>
      <c r="K4848" s="2">
        <v>373578</v>
      </c>
    </row>
    <row r="4849" spans="1:11" x14ac:dyDescent="0.3">
      <c r="A4849" s="2">
        <v>33</v>
      </c>
      <c r="B4849" s="2" t="s">
        <v>697</v>
      </c>
      <c r="C4849" s="2">
        <v>206</v>
      </c>
      <c r="D4849" s="2" t="s">
        <v>3486</v>
      </c>
      <c r="E4849" s="2" t="s">
        <v>2681</v>
      </c>
      <c r="F4849" s="2">
        <v>18</v>
      </c>
      <c r="G4849" s="2" t="s">
        <v>2637</v>
      </c>
      <c r="H4849" s="2">
        <v>303</v>
      </c>
      <c r="I4849" s="3">
        <v>1.6049238852929649E-3</v>
      </c>
      <c r="J4849" s="2">
        <v>188794</v>
      </c>
      <c r="K4849" s="2">
        <v>373578</v>
      </c>
    </row>
    <row r="4850" spans="1:11" x14ac:dyDescent="0.3">
      <c r="A4850" s="2">
        <v>33</v>
      </c>
      <c r="B4850" s="2" t="s">
        <v>697</v>
      </c>
      <c r="C4850" s="2">
        <v>206</v>
      </c>
      <c r="D4850" s="2" t="s">
        <v>3486</v>
      </c>
      <c r="E4850" s="2" t="s">
        <v>2682</v>
      </c>
      <c r="F4850" s="2">
        <v>19</v>
      </c>
      <c r="G4850" s="2" t="s">
        <v>19</v>
      </c>
      <c r="H4850" s="2">
        <v>235</v>
      </c>
      <c r="I4850" s="3">
        <v>1.2447429473394281E-3</v>
      </c>
      <c r="J4850" s="2">
        <v>188794</v>
      </c>
      <c r="K4850" s="2">
        <v>373578</v>
      </c>
    </row>
    <row r="4851" spans="1:11" x14ac:dyDescent="0.3">
      <c r="A4851" s="2">
        <v>33</v>
      </c>
      <c r="B4851" s="2" t="s">
        <v>697</v>
      </c>
      <c r="C4851" s="2">
        <v>206</v>
      </c>
      <c r="D4851" s="2" t="s">
        <v>3486</v>
      </c>
      <c r="E4851" s="2" t="s">
        <v>2683</v>
      </c>
      <c r="F4851" s="2">
        <v>20</v>
      </c>
      <c r="G4851" s="2" t="s">
        <v>85</v>
      </c>
      <c r="H4851" s="2">
        <v>157</v>
      </c>
      <c r="I4851" s="3">
        <v>8.315942243927243E-4</v>
      </c>
      <c r="J4851" s="2">
        <v>188794</v>
      </c>
      <c r="K4851" s="2">
        <v>373578</v>
      </c>
    </row>
    <row r="4852" spans="1:11" x14ac:dyDescent="0.3">
      <c r="A4852" s="2">
        <v>33</v>
      </c>
      <c r="B4852" s="2" t="s">
        <v>697</v>
      </c>
      <c r="C4852" s="2">
        <v>206</v>
      </c>
      <c r="D4852" s="2" t="s">
        <v>3486</v>
      </c>
      <c r="E4852" s="2" t="s">
        <v>2684</v>
      </c>
      <c r="F4852" s="2">
        <v>21</v>
      </c>
      <c r="G4852" s="2" t="s">
        <v>1605</v>
      </c>
      <c r="H4852" s="2">
        <v>212</v>
      </c>
      <c r="I4852" s="3">
        <v>1.1229170418551437E-3</v>
      </c>
      <c r="J4852" s="2">
        <v>188794</v>
      </c>
      <c r="K4852" s="2">
        <v>373578</v>
      </c>
    </row>
    <row r="4853" spans="1:11" x14ac:dyDescent="0.3">
      <c r="A4853" s="2">
        <v>33</v>
      </c>
      <c r="B4853" s="2" t="s">
        <v>697</v>
      </c>
      <c r="C4853" s="2">
        <v>206</v>
      </c>
      <c r="D4853" s="2" t="s">
        <v>3486</v>
      </c>
      <c r="E4853" s="2" t="s">
        <v>2685</v>
      </c>
      <c r="F4853" s="2">
        <v>22</v>
      </c>
      <c r="G4853" s="2" t="s">
        <v>19</v>
      </c>
      <c r="H4853" s="2">
        <v>176</v>
      </c>
      <c r="I4853" s="3">
        <v>9.3223301587974194E-4</v>
      </c>
      <c r="J4853" s="2">
        <v>188794</v>
      </c>
      <c r="K4853" s="2">
        <v>373578</v>
      </c>
    </row>
    <row r="4854" spans="1:11" x14ac:dyDescent="0.3">
      <c r="A4854" s="2">
        <v>33</v>
      </c>
      <c r="B4854" s="2" t="s">
        <v>697</v>
      </c>
      <c r="C4854" s="2">
        <v>206</v>
      </c>
      <c r="D4854" s="2" t="s">
        <v>3486</v>
      </c>
      <c r="E4854" s="2" t="s">
        <v>714</v>
      </c>
      <c r="F4854" s="2">
        <v>23</v>
      </c>
      <c r="G4854" s="2" t="s">
        <v>19</v>
      </c>
      <c r="H4854" s="2">
        <v>140</v>
      </c>
      <c r="I4854" s="3">
        <v>7.4154898990434022E-4</v>
      </c>
      <c r="J4854" s="2">
        <v>188794</v>
      </c>
      <c r="K4854" s="2">
        <v>373578</v>
      </c>
    </row>
    <row r="4855" spans="1:11" x14ac:dyDescent="0.3">
      <c r="A4855" s="2">
        <v>33</v>
      </c>
      <c r="B4855" s="2" t="s">
        <v>697</v>
      </c>
      <c r="C4855" s="2">
        <v>206</v>
      </c>
      <c r="D4855" s="2" t="s">
        <v>3486</v>
      </c>
      <c r="E4855" s="2" t="s">
        <v>2686</v>
      </c>
      <c r="F4855" s="2">
        <v>24</v>
      </c>
      <c r="G4855" s="2" t="s">
        <v>536</v>
      </c>
      <c r="H4855" s="2">
        <v>96</v>
      </c>
      <c r="I4855" s="3">
        <v>5.0849073593440468E-4</v>
      </c>
      <c r="J4855" s="2">
        <v>188794</v>
      </c>
      <c r="K4855" s="2">
        <v>373578</v>
      </c>
    </row>
    <row r="4856" spans="1:11" x14ac:dyDescent="0.3">
      <c r="A4856" s="2">
        <v>33</v>
      </c>
      <c r="B4856" s="2" t="s">
        <v>697</v>
      </c>
      <c r="C4856" s="2">
        <v>206</v>
      </c>
      <c r="D4856" s="2" t="s">
        <v>3486</v>
      </c>
      <c r="E4856" s="2" t="s">
        <v>2687</v>
      </c>
      <c r="F4856" s="2">
        <v>25</v>
      </c>
      <c r="G4856" s="2" t="s">
        <v>1962</v>
      </c>
      <c r="H4856" s="2">
        <v>103</v>
      </c>
      <c r="I4856" s="3">
        <v>5.4556818542962171E-4</v>
      </c>
      <c r="J4856" s="2">
        <v>188794</v>
      </c>
      <c r="K4856" s="2">
        <v>373578</v>
      </c>
    </row>
    <row r="4857" spans="1:11" x14ac:dyDescent="0.3">
      <c r="A4857" s="2">
        <v>33</v>
      </c>
      <c r="B4857" s="2" t="s">
        <v>697</v>
      </c>
      <c r="C4857" s="2">
        <v>206</v>
      </c>
      <c r="D4857" s="2" t="s">
        <v>3486</v>
      </c>
      <c r="E4857" s="2" t="s">
        <v>2688</v>
      </c>
      <c r="F4857" s="2">
        <v>26</v>
      </c>
      <c r="G4857" s="2" t="s">
        <v>2077</v>
      </c>
      <c r="H4857" s="2">
        <v>143</v>
      </c>
      <c r="I4857" s="3">
        <v>7.5743932540229034E-4</v>
      </c>
      <c r="J4857" s="2">
        <v>188794</v>
      </c>
      <c r="K4857" s="2">
        <v>373578</v>
      </c>
    </row>
    <row r="4858" spans="1:11" x14ac:dyDescent="0.3">
      <c r="A4858" s="2">
        <v>33</v>
      </c>
      <c r="B4858" s="2" t="s">
        <v>697</v>
      </c>
      <c r="C4858" s="2">
        <v>206</v>
      </c>
      <c r="D4858" s="2" t="s">
        <v>3486</v>
      </c>
      <c r="E4858" s="2" t="s">
        <v>2689</v>
      </c>
      <c r="F4858" s="2">
        <v>27</v>
      </c>
      <c r="G4858" s="2" t="s">
        <v>19</v>
      </c>
      <c r="H4858" s="2">
        <v>295</v>
      </c>
      <c r="I4858" s="3">
        <v>1.5625496572984311E-3</v>
      </c>
      <c r="J4858" s="2">
        <v>188794</v>
      </c>
      <c r="K4858" s="2">
        <v>373578</v>
      </c>
    </row>
    <row r="4859" spans="1:11" x14ac:dyDescent="0.3">
      <c r="A4859" s="2">
        <v>33</v>
      </c>
      <c r="B4859" s="2" t="s">
        <v>697</v>
      </c>
      <c r="C4859" s="2">
        <v>206</v>
      </c>
      <c r="D4859" s="2" t="s">
        <v>3486</v>
      </c>
      <c r="E4859" s="2" t="s">
        <v>2690</v>
      </c>
      <c r="F4859" s="2">
        <v>28</v>
      </c>
      <c r="G4859" s="2" t="s">
        <v>19</v>
      </c>
      <c r="H4859" s="2">
        <v>111</v>
      </c>
      <c r="I4859" s="3">
        <v>5.8794241342415541E-4</v>
      </c>
      <c r="J4859" s="2">
        <v>188794</v>
      </c>
      <c r="K4859" s="2">
        <v>373578</v>
      </c>
    </row>
    <row r="4860" spans="1:11" x14ac:dyDescent="0.3">
      <c r="A4860" s="2">
        <v>33</v>
      </c>
      <c r="B4860" s="2" t="s">
        <v>697</v>
      </c>
      <c r="C4860" s="2">
        <v>206</v>
      </c>
      <c r="D4860" s="2" t="s">
        <v>3486</v>
      </c>
      <c r="E4860" s="2" t="s">
        <v>2691</v>
      </c>
      <c r="F4860" s="2">
        <v>29</v>
      </c>
      <c r="G4860" s="2" t="s">
        <v>19</v>
      </c>
      <c r="H4860" s="2">
        <v>125</v>
      </c>
      <c r="I4860" s="3">
        <v>6.6209731241458948E-4</v>
      </c>
      <c r="J4860" s="2">
        <v>188794</v>
      </c>
      <c r="K4860" s="2">
        <v>373578</v>
      </c>
    </row>
    <row r="4861" spans="1:11" x14ac:dyDescent="0.3">
      <c r="A4861" s="2">
        <v>33</v>
      </c>
      <c r="B4861" s="2" t="s">
        <v>697</v>
      </c>
      <c r="C4861" s="2">
        <v>206</v>
      </c>
      <c r="D4861" s="2" t="s">
        <v>3486</v>
      </c>
      <c r="E4861" s="2" t="s">
        <v>2692</v>
      </c>
      <c r="F4861" s="2">
        <v>30</v>
      </c>
      <c r="G4861" s="2" t="s">
        <v>19</v>
      </c>
      <c r="H4861" s="2">
        <v>92</v>
      </c>
      <c r="I4861" s="3">
        <v>4.8730362193713782E-4</v>
      </c>
      <c r="J4861" s="2">
        <v>188794</v>
      </c>
      <c r="K4861" s="2">
        <v>373578</v>
      </c>
    </row>
    <row r="4862" spans="1:11" x14ac:dyDescent="0.3">
      <c r="A4862" s="2">
        <v>33</v>
      </c>
      <c r="B4862" s="2" t="s">
        <v>697</v>
      </c>
      <c r="C4862" s="2">
        <v>206</v>
      </c>
      <c r="D4862" s="2" t="s">
        <v>3486</v>
      </c>
      <c r="E4862" s="2" t="s">
        <v>2693</v>
      </c>
      <c r="F4862" s="2">
        <v>31</v>
      </c>
      <c r="G4862" s="2" t="s">
        <v>1187</v>
      </c>
      <c r="H4862" s="2">
        <v>148</v>
      </c>
      <c r="I4862" s="3">
        <v>7.8392321789887392E-4</v>
      </c>
      <c r="J4862" s="2">
        <v>188794</v>
      </c>
      <c r="K4862" s="2">
        <v>373578</v>
      </c>
    </row>
    <row r="4863" spans="1:11" x14ac:dyDescent="0.3">
      <c r="A4863" s="2">
        <v>33</v>
      </c>
      <c r="B4863" s="2" t="s">
        <v>697</v>
      </c>
      <c r="C4863" s="2">
        <v>206</v>
      </c>
      <c r="D4863" s="2" t="s">
        <v>3486</v>
      </c>
      <c r="E4863" s="2" t="s">
        <v>2694</v>
      </c>
      <c r="F4863" s="2">
        <v>32</v>
      </c>
      <c r="G4863" s="2" t="s">
        <v>19</v>
      </c>
      <c r="H4863" s="2">
        <v>93</v>
      </c>
      <c r="I4863" s="3">
        <v>4.9260040043645455E-4</v>
      </c>
      <c r="J4863" s="2">
        <v>188794</v>
      </c>
      <c r="K4863" s="2">
        <v>373578</v>
      </c>
    </row>
    <row r="4864" spans="1:11" x14ac:dyDescent="0.3">
      <c r="A4864" s="2">
        <v>33</v>
      </c>
      <c r="B4864" s="2" t="s">
        <v>697</v>
      </c>
      <c r="C4864" s="2">
        <v>206</v>
      </c>
      <c r="D4864" s="2" t="s">
        <v>3486</v>
      </c>
      <c r="E4864" s="2" t="s">
        <v>2695</v>
      </c>
      <c r="F4864" s="2">
        <v>33</v>
      </c>
      <c r="G4864" s="2" t="s">
        <v>19</v>
      </c>
      <c r="H4864" s="2">
        <v>74</v>
      </c>
      <c r="I4864" s="3">
        <v>3.9196160894943696E-4</v>
      </c>
      <c r="J4864" s="2">
        <v>188794</v>
      </c>
      <c r="K4864" s="2">
        <v>373578</v>
      </c>
    </row>
    <row r="4865" spans="1:11" x14ac:dyDescent="0.3">
      <c r="A4865" s="2">
        <v>33</v>
      </c>
      <c r="B4865" s="2" t="s">
        <v>697</v>
      </c>
      <c r="C4865" s="2">
        <v>206</v>
      </c>
      <c r="D4865" s="2" t="s">
        <v>3486</v>
      </c>
      <c r="E4865" s="2" t="s">
        <v>2696</v>
      </c>
      <c r="F4865" s="2">
        <v>34</v>
      </c>
      <c r="G4865" s="2" t="s">
        <v>19</v>
      </c>
      <c r="H4865" s="2">
        <v>61</v>
      </c>
      <c r="I4865" s="3">
        <v>3.2310348845831968E-4</v>
      </c>
      <c r="J4865" s="2">
        <v>188794</v>
      </c>
      <c r="K4865" s="2">
        <v>373578</v>
      </c>
    </row>
    <row r="4866" spans="1:11" x14ac:dyDescent="0.3">
      <c r="A4866" s="2">
        <v>36</v>
      </c>
      <c r="B4866" s="2" t="s">
        <v>759</v>
      </c>
      <c r="C4866" s="2">
        <v>207</v>
      </c>
      <c r="D4866" s="2" t="s">
        <v>3303</v>
      </c>
      <c r="E4866" s="2" t="s">
        <v>2769</v>
      </c>
      <c r="F4866" s="2">
        <v>1</v>
      </c>
      <c r="G4866" s="2" t="s">
        <v>1992</v>
      </c>
      <c r="H4866" s="2">
        <v>117823</v>
      </c>
      <c r="I4866" s="3">
        <v>0.4323129364022294</v>
      </c>
      <c r="J4866" s="2">
        <v>272541</v>
      </c>
      <c r="K4866" s="2">
        <v>551746</v>
      </c>
    </row>
    <row r="4867" spans="1:11" x14ac:dyDescent="0.3">
      <c r="A4867" s="2">
        <v>36</v>
      </c>
      <c r="B4867" s="2" t="s">
        <v>759</v>
      </c>
      <c r="C4867" s="2">
        <v>207</v>
      </c>
      <c r="D4867" s="2" t="s">
        <v>3303</v>
      </c>
      <c r="E4867" s="2" t="s">
        <v>760</v>
      </c>
      <c r="F4867" s="2">
        <v>2</v>
      </c>
      <c r="G4867" s="2" t="s">
        <v>51</v>
      </c>
      <c r="H4867" s="2">
        <v>127395</v>
      </c>
      <c r="I4867" s="3">
        <v>0.46743425759793938</v>
      </c>
      <c r="J4867" s="2">
        <v>272541</v>
      </c>
      <c r="K4867" s="2">
        <v>551746</v>
      </c>
    </row>
    <row r="4868" spans="1:11" x14ac:dyDescent="0.3">
      <c r="A4868" s="2">
        <v>36</v>
      </c>
      <c r="B4868" s="2" t="s">
        <v>759</v>
      </c>
      <c r="C4868" s="2">
        <v>207</v>
      </c>
      <c r="D4868" s="2" t="s">
        <v>3303</v>
      </c>
      <c r="E4868" s="2" t="s">
        <v>2770</v>
      </c>
      <c r="F4868" s="2">
        <v>3</v>
      </c>
      <c r="G4868" s="2" t="s">
        <v>19</v>
      </c>
      <c r="H4868" s="2">
        <v>5004</v>
      </c>
      <c r="I4868" s="3">
        <v>1.8360540248990059E-2</v>
      </c>
      <c r="J4868" s="2">
        <v>272541</v>
      </c>
      <c r="K4868" s="2">
        <v>551746</v>
      </c>
    </row>
    <row r="4869" spans="1:11" x14ac:dyDescent="0.3">
      <c r="A4869" s="2">
        <v>36</v>
      </c>
      <c r="B4869" s="2" t="s">
        <v>759</v>
      </c>
      <c r="C4869" s="2">
        <v>207</v>
      </c>
      <c r="D4869" s="2" t="s">
        <v>3303</v>
      </c>
      <c r="E4869" s="2" t="s">
        <v>2771</v>
      </c>
      <c r="F4869" s="2">
        <v>4</v>
      </c>
      <c r="G4869" s="2" t="s">
        <v>1023</v>
      </c>
      <c r="H4869" s="2">
        <v>8509</v>
      </c>
      <c r="I4869" s="3">
        <v>3.1220990603248684E-2</v>
      </c>
      <c r="J4869" s="2">
        <v>272541</v>
      </c>
      <c r="K4869" s="2">
        <v>551746</v>
      </c>
    </row>
    <row r="4870" spans="1:11" x14ac:dyDescent="0.3">
      <c r="A4870" s="2">
        <v>36</v>
      </c>
      <c r="B4870" s="2" t="s">
        <v>759</v>
      </c>
      <c r="C4870" s="2">
        <v>207</v>
      </c>
      <c r="D4870" s="2" t="s">
        <v>3303</v>
      </c>
      <c r="E4870" s="2" t="s">
        <v>2772</v>
      </c>
      <c r="F4870" s="2">
        <v>5</v>
      </c>
      <c r="G4870" s="2" t="s">
        <v>11</v>
      </c>
      <c r="H4870" s="2">
        <v>3587</v>
      </c>
      <c r="I4870" s="3">
        <v>1.316132251661218E-2</v>
      </c>
      <c r="J4870" s="2">
        <v>272541</v>
      </c>
      <c r="K4870" s="2">
        <v>551746</v>
      </c>
    </row>
    <row r="4871" spans="1:11" x14ac:dyDescent="0.3">
      <c r="A4871" s="2">
        <v>36</v>
      </c>
      <c r="B4871" s="2" t="s">
        <v>759</v>
      </c>
      <c r="C4871" s="2">
        <v>207</v>
      </c>
      <c r="D4871" s="2" t="s">
        <v>3303</v>
      </c>
      <c r="E4871" s="2" t="s">
        <v>7963</v>
      </c>
      <c r="F4871" s="2">
        <v>6</v>
      </c>
      <c r="G4871" s="2" t="s">
        <v>22</v>
      </c>
      <c r="H4871" s="2">
        <v>2477</v>
      </c>
      <c r="I4871" s="3">
        <v>9.0885408067043118E-3</v>
      </c>
      <c r="J4871" s="2">
        <v>272541</v>
      </c>
      <c r="K4871" s="2">
        <v>551746</v>
      </c>
    </row>
    <row r="4872" spans="1:11" x14ac:dyDescent="0.3">
      <c r="A4872" s="2">
        <v>36</v>
      </c>
      <c r="B4872" s="2" t="s">
        <v>759</v>
      </c>
      <c r="C4872" s="2">
        <v>207</v>
      </c>
      <c r="D4872" s="2" t="s">
        <v>3303</v>
      </c>
      <c r="E4872" s="2" t="s">
        <v>2773</v>
      </c>
      <c r="F4872" s="2">
        <v>7</v>
      </c>
      <c r="G4872" s="2" t="s">
        <v>19</v>
      </c>
      <c r="H4872" s="2">
        <v>681</v>
      </c>
      <c r="I4872" s="3">
        <v>2.498706616619151E-3</v>
      </c>
      <c r="J4872" s="2">
        <v>272541</v>
      </c>
      <c r="K4872" s="2">
        <v>551746</v>
      </c>
    </row>
    <row r="4873" spans="1:11" x14ac:dyDescent="0.3">
      <c r="A4873" s="2">
        <v>36</v>
      </c>
      <c r="B4873" s="2" t="s">
        <v>759</v>
      </c>
      <c r="C4873" s="2">
        <v>207</v>
      </c>
      <c r="D4873" s="2" t="s">
        <v>3303</v>
      </c>
      <c r="E4873" s="2" t="s">
        <v>2774</v>
      </c>
      <c r="F4873" s="2">
        <v>8</v>
      </c>
      <c r="G4873" s="2" t="s">
        <v>19</v>
      </c>
      <c r="H4873" s="2">
        <v>702</v>
      </c>
      <c r="I4873" s="3">
        <v>2.5757592435633539E-3</v>
      </c>
      <c r="J4873" s="2">
        <v>272541</v>
      </c>
      <c r="K4873" s="2">
        <v>551746</v>
      </c>
    </row>
    <row r="4874" spans="1:11" x14ac:dyDescent="0.3">
      <c r="A4874" s="2">
        <v>36</v>
      </c>
      <c r="B4874" s="2" t="s">
        <v>759</v>
      </c>
      <c r="C4874" s="2">
        <v>207</v>
      </c>
      <c r="D4874" s="2" t="s">
        <v>3303</v>
      </c>
      <c r="E4874" s="2" t="s">
        <v>2775</v>
      </c>
      <c r="F4874" s="2">
        <v>9</v>
      </c>
      <c r="G4874" s="2" t="s">
        <v>1952</v>
      </c>
      <c r="H4874" s="2">
        <v>440</v>
      </c>
      <c r="I4874" s="3">
        <v>1.6144359931166319E-3</v>
      </c>
      <c r="J4874" s="2">
        <v>272541</v>
      </c>
      <c r="K4874" s="2">
        <v>551746</v>
      </c>
    </row>
    <row r="4875" spans="1:11" x14ac:dyDescent="0.3">
      <c r="A4875" s="2">
        <v>36</v>
      </c>
      <c r="B4875" s="2" t="s">
        <v>759</v>
      </c>
      <c r="C4875" s="2">
        <v>207</v>
      </c>
      <c r="D4875" s="2" t="s">
        <v>3303</v>
      </c>
      <c r="E4875" s="2" t="s">
        <v>2776</v>
      </c>
      <c r="F4875" s="2">
        <v>10</v>
      </c>
      <c r="G4875" s="2" t="s">
        <v>19</v>
      </c>
      <c r="H4875" s="2">
        <v>581</v>
      </c>
      <c r="I4875" s="3">
        <v>2.1317893454562802E-3</v>
      </c>
      <c r="J4875" s="2">
        <v>272541</v>
      </c>
      <c r="K4875" s="2">
        <v>551746</v>
      </c>
    </row>
    <row r="4876" spans="1:11" x14ac:dyDescent="0.3">
      <c r="A4876" s="2">
        <v>36</v>
      </c>
      <c r="B4876" s="2" t="s">
        <v>759</v>
      </c>
      <c r="C4876" s="2">
        <v>207</v>
      </c>
      <c r="D4876" s="2" t="s">
        <v>3303</v>
      </c>
      <c r="E4876" s="2" t="s">
        <v>2777</v>
      </c>
      <c r="F4876" s="2">
        <v>12</v>
      </c>
      <c r="G4876" s="2" t="s">
        <v>19</v>
      </c>
      <c r="H4876" s="2">
        <v>305</v>
      </c>
      <c r="I4876" s="3">
        <v>1.1190976770467562E-3</v>
      </c>
      <c r="J4876" s="2">
        <v>272541</v>
      </c>
      <c r="K4876" s="2">
        <v>551746</v>
      </c>
    </row>
    <row r="4877" spans="1:11" x14ac:dyDescent="0.3">
      <c r="A4877" s="2">
        <v>36</v>
      </c>
      <c r="B4877" s="2" t="s">
        <v>759</v>
      </c>
      <c r="C4877" s="2">
        <v>207</v>
      </c>
      <c r="D4877" s="2" t="s">
        <v>3303</v>
      </c>
      <c r="E4877" s="2" t="s">
        <v>2778</v>
      </c>
      <c r="F4877" s="2">
        <v>13</v>
      </c>
      <c r="G4877" s="2" t="s">
        <v>19</v>
      </c>
      <c r="H4877" s="2">
        <v>287</v>
      </c>
      <c r="I4877" s="3">
        <v>1.0530525682374396E-3</v>
      </c>
      <c r="J4877" s="2">
        <v>272541</v>
      </c>
      <c r="K4877" s="2">
        <v>551746</v>
      </c>
    </row>
    <row r="4878" spans="1:11" x14ac:dyDescent="0.3">
      <c r="A4878" s="2">
        <v>36</v>
      </c>
      <c r="B4878" s="2" t="s">
        <v>759</v>
      </c>
      <c r="C4878" s="2">
        <v>207</v>
      </c>
      <c r="D4878" s="2" t="s">
        <v>3303</v>
      </c>
      <c r="E4878" s="2" t="s">
        <v>2779</v>
      </c>
      <c r="F4878" s="2">
        <v>14</v>
      </c>
      <c r="G4878" s="2" t="s">
        <v>2780</v>
      </c>
      <c r="H4878" s="2">
        <v>624</v>
      </c>
      <c r="I4878" s="3">
        <v>2.2895637720563144E-3</v>
      </c>
      <c r="J4878" s="2">
        <v>272541</v>
      </c>
      <c r="K4878" s="2">
        <v>551746</v>
      </c>
    </row>
    <row r="4879" spans="1:11" x14ac:dyDescent="0.3">
      <c r="A4879" s="2">
        <v>36</v>
      </c>
      <c r="B4879" s="2" t="s">
        <v>759</v>
      </c>
      <c r="C4879" s="2">
        <v>207</v>
      </c>
      <c r="D4879" s="2" t="s">
        <v>3303</v>
      </c>
      <c r="E4879" s="2" t="s">
        <v>2781</v>
      </c>
      <c r="F4879" s="2">
        <v>15</v>
      </c>
      <c r="G4879" s="2" t="s">
        <v>1038</v>
      </c>
      <c r="H4879" s="2">
        <v>545</v>
      </c>
      <c r="I4879" s="3">
        <v>1.9996991278376465E-3</v>
      </c>
      <c r="J4879" s="2">
        <v>272541</v>
      </c>
      <c r="K4879" s="2">
        <v>551746</v>
      </c>
    </row>
    <row r="4880" spans="1:11" x14ac:dyDescent="0.3">
      <c r="A4880" s="2">
        <v>36</v>
      </c>
      <c r="B4880" s="2" t="s">
        <v>759</v>
      </c>
      <c r="C4880" s="2">
        <v>207</v>
      </c>
      <c r="D4880" s="2" t="s">
        <v>3303</v>
      </c>
      <c r="E4880" s="2" t="s">
        <v>2782</v>
      </c>
      <c r="F4880" s="2">
        <v>16</v>
      </c>
      <c r="G4880" s="2" t="s">
        <v>19</v>
      </c>
      <c r="H4880" s="2">
        <v>357</v>
      </c>
      <c r="I4880" s="3">
        <v>1.3098946580514491E-3</v>
      </c>
      <c r="J4880" s="2">
        <v>272541</v>
      </c>
      <c r="K4880" s="2">
        <v>551746</v>
      </c>
    </row>
    <row r="4881" spans="1:11" x14ac:dyDescent="0.3">
      <c r="A4881" s="2">
        <v>36</v>
      </c>
      <c r="B4881" s="2" t="s">
        <v>759</v>
      </c>
      <c r="C4881" s="2">
        <v>207</v>
      </c>
      <c r="D4881" s="2" t="s">
        <v>3303</v>
      </c>
      <c r="E4881" s="2" t="s">
        <v>2783</v>
      </c>
      <c r="F4881" s="2">
        <v>17</v>
      </c>
      <c r="G4881" s="2" t="s">
        <v>19</v>
      </c>
      <c r="H4881" s="2">
        <v>327</v>
      </c>
      <c r="I4881" s="3">
        <v>1.199819476702588E-3</v>
      </c>
      <c r="J4881" s="2">
        <v>272541</v>
      </c>
      <c r="K4881" s="2">
        <v>551746</v>
      </c>
    </row>
    <row r="4882" spans="1:11" x14ac:dyDescent="0.3">
      <c r="A4882" s="2">
        <v>36</v>
      </c>
      <c r="B4882" s="2" t="s">
        <v>759</v>
      </c>
      <c r="C4882" s="2">
        <v>207</v>
      </c>
      <c r="D4882" s="2" t="s">
        <v>3303</v>
      </c>
      <c r="E4882" s="2" t="s">
        <v>2784</v>
      </c>
      <c r="F4882" s="2">
        <v>18</v>
      </c>
      <c r="G4882" s="2" t="s">
        <v>19</v>
      </c>
      <c r="H4882" s="2">
        <v>143</v>
      </c>
      <c r="I4882" s="3">
        <v>5.2469169776290538E-4</v>
      </c>
      <c r="J4882" s="2">
        <v>272541</v>
      </c>
      <c r="K4882" s="2">
        <v>551746</v>
      </c>
    </row>
    <row r="4883" spans="1:11" x14ac:dyDescent="0.3">
      <c r="A4883" s="2">
        <v>36</v>
      </c>
      <c r="B4883" s="2" t="s">
        <v>759</v>
      </c>
      <c r="C4883" s="2">
        <v>207</v>
      </c>
      <c r="D4883" s="2" t="s">
        <v>3303</v>
      </c>
      <c r="E4883" s="2" t="s">
        <v>2785</v>
      </c>
      <c r="F4883" s="2">
        <v>19</v>
      </c>
      <c r="G4883" s="2" t="s">
        <v>1962</v>
      </c>
      <c r="H4883" s="2">
        <v>167</v>
      </c>
      <c r="I4883" s="3">
        <v>6.1275184284199447E-4</v>
      </c>
      <c r="J4883" s="2">
        <v>272541</v>
      </c>
      <c r="K4883" s="2">
        <v>551746</v>
      </c>
    </row>
    <row r="4884" spans="1:11" x14ac:dyDescent="0.3">
      <c r="A4884" s="2">
        <v>36</v>
      </c>
      <c r="B4884" s="2" t="s">
        <v>759</v>
      </c>
      <c r="C4884" s="2">
        <v>207</v>
      </c>
      <c r="D4884" s="2" t="s">
        <v>3303</v>
      </c>
      <c r="E4884" s="2" t="s">
        <v>2786</v>
      </c>
      <c r="F4884" s="2">
        <v>20</v>
      </c>
      <c r="G4884" s="2" t="s">
        <v>19</v>
      </c>
      <c r="H4884" s="2">
        <v>173</v>
      </c>
      <c r="I4884" s="3">
        <v>6.3476687911176671E-4</v>
      </c>
      <c r="J4884" s="2">
        <v>272541</v>
      </c>
      <c r="K4884" s="2">
        <v>551746</v>
      </c>
    </row>
    <row r="4885" spans="1:11" x14ac:dyDescent="0.3">
      <c r="A4885" s="2">
        <v>36</v>
      </c>
      <c r="B4885" s="2" t="s">
        <v>759</v>
      </c>
      <c r="C4885" s="2">
        <v>207</v>
      </c>
      <c r="D4885" s="2" t="s">
        <v>3303</v>
      </c>
      <c r="E4885" s="2" t="s">
        <v>2787</v>
      </c>
      <c r="F4885" s="2">
        <v>21</v>
      </c>
      <c r="G4885" s="2" t="s">
        <v>19</v>
      </c>
      <c r="H4885" s="2">
        <v>251</v>
      </c>
      <c r="I4885" s="3">
        <v>9.2096235061880601E-4</v>
      </c>
      <c r="J4885" s="2">
        <v>272541</v>
      </c>
      <c r="K4885" s="2">
        <v>551746</v>
      </c>
    </row>
    <row r="4886" spans="1:11" x14ac:dyDescent="0.3">
      <c r="A4886" s="2">
        <v>36</v>
      </c>
      <c r="B4886" s="2" t="s">
        <v>759</v>
      </c>
      <c r="C4886" s="2">
        <v>207</v>
      </c>
      <c r="D4886" s="2" t="s">
        <v>3303</v>
      </c>
      <c r="E4886" s="2" t="s">
        <v>2788</v>
      </c>
      <c r="F4886" s="2">
        <v>22</v>
      </c>
      <c r="G4886" s="2" t="s">
        <v>19</v>
      </c>
      <c r="H4886" s="2">
        <v>135</v>
      </c>
      <c r="I4886" s="3">
        <v>4.9533831606987568E-4</v>
      </c>
      <c r="J4886" s="2">
        <v>272541</v>
      </c>
      <c r="K4886" s="2">
        <v>551746</v>
      </c>
    </row>
    <row r="4887" spans="1:11" x14ac:dyDescent="0.3">
      <c r="A4887" s="2">
        <v>36</v>
      </c>
      <c r="B4887" s="2" t="s">
        <v>759</v>
      </c>
      <c r="C4887" s="2">
        <v>207</v>
      </c>
      <c r="D4887" s="2" t="s">
        <v>3303</v>
      </c>
      <c r="E4887" s="2" t="s">
        <v>2789</v>
      </c>
      <c r="F4887" s="2">
        <v>23</v>
      </c>
      <c r="G4887" s="2" t="s">
        <v>1971</v>
      </c>
      <c r="H4887" s="2">
        <v>312</v>
      </c>
      <c r="I4887" s="3">
        <v>1.1447818860281572E-3</v>
      </c>
      <c r="J4887" s="2">
        <v>272541</v>
      </c>
      <c r="K4887" s="2">
        <v>551746</v>
      </c>
    </row>
    <row r="4888" spans="1:11" x14ac:dyDescent="0.3">
      <c r="A4888" s="2">
        <v>36</v>
      </c>
      <c r="B4888" s="2" t="s">
        <v>759</v>
      </c>
      <c r="C4888" s="2">
        <v>207</v>
      </c>
      <c r="D4888" s="2" t="s">
        <v>3303</v>
      </c>
      <c r="E4888" s="2" t="s">
        <v>2790</v>
      </c>
      <c r="F4888" s="2">
        <v>24</v>
      </c>
      <c r="G4888" s="2" t="s">
        <v>19</v>
      </c>
      <c r="H4888" s="2">
        <v>146</v>
      </c>
      <c r="I4888" s="3">
        <v>5.3569921589779156E-4</v>
      </c>
      <c r="J4888" s="2">
        <v>272541</v>
      </c>
      <c r="K4888" s="2">
        <v>551746</v>
      </c>
    </row>
    <row r="4889" spans="1:11" x14ac:dyDescent="0.3">
      <c r="A4889" s="2">
        <v>36</v>
      </c>
      <c r="B4889" s="2" t="s">
        <v>759</v>
      </c>
      <c r="C4889" s="2">
        <v>207</v>
      </c>
      <c r="D4889" s="2" t="s">
        <v>3303</v>
      </c>
      <c r="E4889" s="2" t="s">
        <v>2792</v>
      </c>
      <c r="F4889" s="2">
        <v>25</v>
      </c>
      <c r="G4889" s="2" t="s">
        <v>19</v>
      </c>
      <c r="H4889" s="2">
        <v>251</v>
      </c>
      <c r="I4889" s="3">
        <v>9.2096235061880601E-4</v>
      </c>
      <c r="J4889" s="2">
        <v>272541</v>
      </c>
      <c r="K4889" s="2">
        <v>551746</v>
      </c>
    </row>
    <row r="4890" spans="1:11" x14ac:dyDescent="0.3">
      <c r="A4890" s="2">
        <v>36</v>
      </c>
      <c r="B4890" s="2" t="s">
        <v>759</v>
      </c>
      <c r="C4890" s="2">
        <v>207</v>
      </c>
      <c r="D4890" s="2" t="s">
        <v>3303</v>
      </c>
      <c r="E4890" s="2" t="s">
        <v>2791</v>
      </c>
      <c r="F4890" s="2">
        <v>26</v>
      </c>
      <c r="G4890" s="2" t="s">
        <v>1980</v>
      </c>
      <c r="H4890" s="2">
        <v>149</v>
      </c>
      <c r="I4890" s="3">
        <v>5.4670673403267762E-4</v>
      </c>
      <c r="J4890" s="2">
        <v>272541</v>
      </c>
      <c r="K4890" s="2">
        <v>551746</v>
      </c>
    </row>
    <row r="4891" spans="1:11" x14ac:dyDescent="0.3">
      <c r="A4891" s="2">
        <v>36</v>
      </c>
      <c r="B4891" s="2" t="s">
        <v>759</v>
      </c>
      <c r="C4891" s="2">
        <v>207</v>
      </c>
      <c r="D4891" s="2" t="s">
        <v>3303</v>
      </c>
      <c r="E4891" s="2" t="s">
        <v>2793</v>
      </c>
      <c r="F4891" s="2">
        <v>27</v>
      </c>
      <c r="G4891" s="2" t="s">
        <v>19</v>
      </c>
      <c r="H4891" s="2">
        <v>106</v>
      </c>
      <c r="I4891" s="3">
        <v>3.8893230743264318E-4</v>
      </c>
      <c r="J4891" s="2">
        <v>272541</v>
      </c>
      <c r="K4891" s="2">
        <v>551746</v>
      </c>
    </row>
    <row r="4892" spans="1:11" x14ac:dyDescent="0.3">
      <c r="A4892" s="2">
        <v>36</v>
      </c>
      <c r="B4892" s="2" t="s">
        <v>759</v>
      </c>
      <c r="C4892" s="2">
        <v>207</v>
      </c>
      <c r="D4892" s="2" t="s">
        <v>3303</v>
      </c>
      <c r="E4892" s="2" t="s">
        <v>727</v>
      </c>
      <c r="F4892" s="2">
        <v>28</v>
      </c>
      <c r="G4892" s="2" t="s">
        <v>728</v>
      </c>
      <c r="H4892" s="2">
        <v>140</v>
      </c>
      <c r="I4892" s="3">
        <v>5.1368417962801931E-4</v>
      </c>
      <c r="J4892" s="2">
        <v>272541</v>
      </c>
      <c r="K4892" s="2">
        <v>551746</v>
      </c>
    </row>
    <row r="4893" spans="1:11" x14ac:dyDescent="0.3">
      <c r="A4893" s="2">
        <v>36</v>
      </c>
      <c r="B4893" s="2" t="s">
        <v>759</v>
      </c>
      <c r="C4893" s="2">
        <v>207</v>
      </c>
      <c r="D4893" s="2" t="s">
        <v>3303</v>
      </c>
      <c r="E4893" s="2" t="s">
        <v>2794</v>
      </c>
      <c r="F4893" s="2">
        <v>29</v>
      </c>
      <c r="G4893" s="2" t="s">
        <v>2795</v>
      </c>
      <c r="H4893" s="2">
        <v>113</v>
      </c>
      <c r="I4893" s="3">
        <v>4.1461651641404415E-4</v>
      </c>
      <c r="J4893" s="2">
        <v>272541</v>
      </c>
      <c r="K4893" s="2">
        <v>551746</v>
      </c>
    </row>
    <row r="4894" spans="1:11" x14ac:dyDescent="0.3">
      <c r="A4894" s="2">
        <v>36</v>
      </c>
      <c r="B4894" s="2" t="s">
        <v>759</v>
      </c>
      <c r="C4894" s="2">
        <v>207</v>
      </c>
      <c r="D4894" s="2" t="s">
        <v>3303</v>
      </c>
      <c r="E4894" s="2" t="s">
        <v>2760</v>
      </c>
      <c r="F4894" s="2">
        <v>30</v>
      </c>
      <c r="G4894" s="2" t="s">
        <v>19</v>
      </c>
      <c r="H4894" s="2">
        <v>410</v>
      </c>
      <c r="I4894" s="3">
        <v>1.5043608117677708E-3</v>
      </c>
      <c r="J4894" s="2">
        <v>272541</v>
      </c>
      <c r="K4894" s="2">
        <v>551746</v>
      </c>
    </row>
    <row r="4895" spans="1:11" x14ac:dyDescent="0.3">
      <c r="A4895" s="2">
        <v>36</v>
      </c>
      <c r="B4895" s="2" t="s">
        <v>759</v>
      </c>
      <c r="C4895" s="2">
        <v>207</v>
      </c>
      <c r="D4895" s="2" t="s">
        <v>3303</v>
      </c>
      <c r="E4895" s="2" t="s">
        <v>2796</v>
      </c>
      <c r="F4895" s="2">
        <v>30</v>
      </c>
      <c r="G4895" s="2" t="s">
        <v>19</v>
      </c>
      <c r="H4895" s="2">
        <v>135</v>
      </c>
      <c r="I4895" s="3">
        <v>4.9533831606987568E-4</v>
      </c>
      <c r="J4895" s="2">
        <v>272541</v>
      </c>
      <c r="K4895" s="2">
        <v>551746</v>
      </c>
    </row>
    <row r="4896" spans="1:11" x14ac:dyDescent="0.3">
      <c r="A4896" s="2">
        <v>36</v>
      </c>
      <c r="B4896" s="2" t="s">
        <v>759</v>
      </c>
      <c r="C4896" s="2">
        <v>207</v>
      </c>
      <c r="D4896" s="2" t="s">
        <v>3303</v>
      </c>
      <c r="E4896" s="2" t="s">
        <v>2797</v>
      </c>
      <c r="F4896" s="2">
        <v>31</v>
      </c>
      <c r="G4896" s="2" t="s">
        <v>19</v>
      </c>
      <c r="H4896" s="2">
        <v>104</v>
      </c>
      <c r="I4896" s="3">
        <v>3.8159396200938573E-4</v>
      </c>
      <c r="J4896" s="2">
        <v>272541</v>
      </c>
      <c r="K4896" s="2">
        <v>551746</v>
      </c>
    </row>
    <row r="4897" spans="1:11" x14ac:dyDescent="0.3">
      <c r="A4897" s="2">
        <v>36</v>
      </c>
      <c r="B4897" s="2" t="s">
        <v>759</v>
      </c>
      <c r="C4897" s="2">
        <v>207</v>
      </c>
      <c r="D4897" s="2" t="s">
        <v>3303</v>
      </c>
      <c r="E4897" s="2" t="s">
        <v>2798</v>
      </c>
      <c r="F4897" s="2">
        <v>32</v>
      </c>
      <c r="G4897" s="2" t="s">
        <v>19</v>
      </c>
      <c r="H4897" s="2">
        <v>76</v>
      </c>
      <c r="I4897" s="3">
        <v>2.788571260837819E-4</v>
      </c>
      <c r="J4897" s="2">
        <v>272541</v>
      </c>
      <c r="K4897" s="2">
        <v>551746</v>
      </c>
    </row>
    <row r="4898" spans="1:11" x14ac:dyDescent="0.3">
      <c r="A4898" s="2">
        <v>36</v>
      </c>
      <c r="B4898" s="2" t="s">
        <v>759</v>
      </c>
      <c r="C4898" s="2">
        <v>207</v>
      </c>
      <c r="D4898" s="2" t="s">
        <v>3303</v>
      </c>
      <c r="E4898" s="2" t="s">
        <v>2799</v>
      </c>
      <c r="F4898" s="2">
        <v>33</v>
      </c>
      <c r="G4898" s="2" t="s">
        <v>19</v>
      </c>
      <c r="H4898" s="2">
        <v>86</v>
      </c>
      <c r="I4898" s="3">
        <v>3.1554885320006899E-4</v>
      </c>
      <c r="J4898" s="2">
        <v>272541</v>
      </c>
      <c r="K4898" s="2">
        <v>551746</v>
      </c>
    </row>
    <row r="4899" spans="1:11" x14ac:dyDescent="0.3">
      <c r="A4899" s="2">
        <v>34</v>
      </c>
      <c r="B4899" s="2" t="s">
        <v>716</v>
      </c>
      <c r="C4899" s="2">
        <v>208</v>
      </c>
      <c r="D4899" s="2" t="s">
        <v>3487</v>
      </c>
      <c r="E4899" s="2" t="s">
        <v>2697</v>
      </c>
      <c r="F4899" s="2">
        <v>1</v>
      </c>
      <c r="G4899" s="2" t="s">
        <v>9</v>
      </c>
      <c r="H4899" s="2">
        <v>119738</v>
      </c>
      <c r="I4899" s="3">
        <v>0.49515751515602641</v>
      </c>
      <c r="J4899" s="2">
        <v>241818</v>
      </c>
      <c r="K4899" s="2">
        <v>468129</v>
      </c>
    </row>
    <row r="4900" spans="1:11" x14ac:dyDescent="0.3">
      <c r="A4900" s="2">
        <v>34</v>
      </c>
      <c r="B4900" s="2" t="s">
        <v>716</v>
      </c>
      <c r="C4900" s="2">
        <v>208</v>
      </c>
      <c r="D4900" s="2" t="s">
        <v>3487</v>
      </c>
      <c r="E4900" s="2" t="s">
        <v>2698</v>
      </c>
      <c r="F4900" s="2">
        <v>2</v>
      </c>
      <c r="G4900" s="2" t="s">
        <v>7</v>
      </c>
      <c r="H4900" s="2">
        <v>104753</v>
      </c>
      <c r="I4900" s="3">
        <v>0.43318942345069433</v>
      </c>
      <c r="J4900" s="2">
        <v>241818</v>
      </c>
      <c r="K4900" s="2">
        <v>468129</v>
      </c>
    </row>
    <row r="4901" spans="1:11" x14ac:dyDescent="0.3">
      <c r="A4901" s="2">
        <v>34</v>
      </c>
      <c r="B4901" s="2" t="s">
        <v>716</v>
      </c>
      <c r="C4901" s="2">
        <v>208</v>
      </c>
      <c r="D4901" s="2" t="s">
        <v>3487</v>
      </c>
      <c r="E4901" s="2" t="s">
        <v>2699</v>
      </c>
      <c r="F4901" s="2">
        <v>3</v>
      </c>
      <c r="G4901" s="2" t="s">
        <v>1023</v>
      </c>
      <c r="H4901" s="2">
        <v>10050</v>
      </c>
      <c r="I4901" s="3">
        <v>4.156018162419671E-2</v>
      </c>
      <c r="J4901" s="2">
        <v>241818</v>
      </c>
      <c r="K4901" s="2">
        <v>468129</v>
      </c>
    </row>
    <row r="4902" spans="1:11" x14ac:dyDescent="0.3">
      <c r="A4902" s="2">
        <v>34</v>
      </c>
      <c r="B4902" s="2" t="s">
        <v>716</v>
      </c>
      <c r="C4902" s="2">
        <v>208</v>
      </c>
      <c r="D4902" s="2" t="s">
        <v>3487</v>
      </c>
      <c r="E4902" s="2" t="s">
        <v>7965</v>
      </c>
      <c r="F4902" s="2">
        <v>4</v>
      </c>
      <c r="G4902" s="2" t="s">
        <v>22</v>
      </c>
      <c r="H4902" s="2">
        <v>1763</v>
      </c>
      <c r="I4902" s="3">
        <v>7.2906069854187863E-3</v>
      </c>
      <c r="J4902" s="2">
        <v>241818</v>
      </c>
      <c r="K4902" s="2">
        <v>468129</v>
      </c>
    </row>
    <row r="4903" spans="1:11" x14ac:dyDescent="0.3">
      <c r="A4903" s="2">
        <v>34</v>
      </c>
      <c r="B4903" s="2" t="s">
        <v>716</v>
      </c>
      <c r="C4903" s="2">
        <v>208</v>
      </c>
      <c r="D4903" s="2" t="s">
        <v>3487</v>
      </c>
      <c r="E4903" s="2" t="s">
        <v>2700</v>
      </c>
      <c r="F4903" s="2">
        <v>5</v>
      </c>
      <c r="G4903" s="2" t="s">
        <v>11</v>
      </c>
      <c r="H4903" s="2">
        <v>1603</v>
      </c>
      <c r="I4903" s="3">
        <v>6.6289523525957543E-3</v>
      </c>
      <c r="J4903" s="2">
        <v>241818</v>
      </c>
      <c r="K4903" s="2">
        <v>468129</v>
      </c>
    </row>
    <row r="4904" spans="1:11" x14ac:dyDescent="0.3">
      <c r="A4904" s="2">
        <v>34</v>
      </c>
      <c r="B4904" s="2" t="s">
        <v>716</v>
      </c>
      <c r="C4904" s="2">
        <v>208</v>
      </c>
      <c r="D4904" s="2" t="s">
        <v>3487</v>
      </c>
      <c r="E4904" s="2" t="s">
        <v>2701</v>
      </c>
      <c r="F4904" s="2">
        <v>6</v>
      </c>
      <c r="G4904" s="2" t="s">
        <v>19</v>
      </c>
      <c r="H4904" s="2">
        <v>506</v>
      </c>
      <c r="I4904" s="3">
        <v>2.0924827763028394E-3</v>
      </c>
      <c r="J4904" s="2">
        <v>241818</v>
      </c>
      <c r="K4904" s="2">
        <v>468129</v>
      </c>
    </row>
    <row r="4905" spans="1:11" x14ac:dyDescent="0.3">
      <c r="A4905" s="2">
        <v>34</v>
      </c>
      <c r="B4905" s="2" t="s">
        <v>716</v>
      </c>
      <c r="C4905" s="2">
        <v>208</v>
      </c>
      <c r="D4905" s="2" t="s">
        <v>3487</v>
      </c>
      <c r="E4905" s="2" t="s">
        <v>2702</v>
      </c>
      <c r="F4905" s="2">
        <v>7</v>
      </c>
      <c r="G4905" s="2" t="s">
        <v>19</v>
      </c>
      <c r="H4905" s="2">
        <v>388</v>
      </c>
      <c r="I4905" s="3">
        <v>1.604512484595853E-3</v>
      </c>
      <c r="J4905" s="2">
        <v>241818</v>
      </c>
      <c r="K4905" s="2">
        <v>468129</v>
      </c>
    </row>
    <row r="4906" spans="1:11" x14ac:dyDescent="0.3">
      <c r="A4906" s="2">
        <v>34</v>
      </c>
      <c r="B4906" s="2" t="s">
        <v>716</v>
      </c>
      <c r="C4906" s="2">
        <v>208</v>
      </c>
      <c r="D4906" s="2" t="s">
        <v>3487</v>
      </c>
      <c r="E4906" s="2" t="s">
        <v>2703</v>
      </c>
      <c r="F4906" s="2">
        <v>8</v>
      </c>
      <c r="G4906" s="2" t="s">
        <v>19</v>
      </c>
      <c r="H4906" s="2">
        <v>217</v>
      </c>
      <c r="I4906" s="3">
        <v>8.9736909576623746E-4</v>
      </c>
      <c r="J4906" s="2">
        <v>241818</v>
      </c>
      <c r="K4906" s="2">
        <v>468129</v>
      </c>
    </row>
    <row r="4907" spans="1:11" x14ac:dyDescent="0.3">
      <c r="A4907" s="2">
        <v>34</v>
      </c>
      <c r="B4907" s="2" t="s">
        <v>716</v>
      </c>
      <c r="C4907" s="2">
        <v>208</v>
      </c>
      <c r="D4907" s="2" t="s">
        <v>3487</v>
      </c>
      <c r="E4907" s="2" t="s">
        <v>2704</v>
      </c>
      <c r="F4907" s="2">
        <v>9</v>
      </c>
      <c r="G4907" s="2" t="s">
        <v>1363</v>
      </c>
      <c r="H4907" s="2">
        <v>220</v>
      </c>
      <c r="I4907" s="3">
        <v>9.097751201316693E-4</v>
      </c>
      <c r="J4907" s="2">
        <v>241818</v>
      </c>
      <c r="K4907" s="2">
        <v>468129</v>
      </c>
    </row>
    <row r="4908" spans="1:11" x14ac:dyDescent="0.3">
      <c r="A4908" s="2">
        <v>34</v>
      </c>
      <c r="B4908" s="2" t="s">
        <v>716</v>
      </c>
      <c r="C4908" s="2">
        <v>208</v>
      </c>
      <c r="D4908" s="2" t="s">
        <v>3487</v>
      </c>
      <c r="E4908" s="2" t="s">
        <v>2705</v>
      </c>
      <c r="F4908" s="2">
        <v>10</v>
      </c>
      <c r="G4908" s="2" t="s">
        <v>19</v>
      </c>
      <c r="H4908" s="2">
        <v>174</v>
      </c>
      <c r="I4908" s="3">
        <v>7.195494131950475E-4</v>
      </c>
      <c r="J4908" s="2">
        <v>241818</v>
      </c>
      <c r="K4908" s="2">
        <v>468129</v>
      </c>
    </row>
    <row r="4909" spans="1:11" x14ac:dyDescent="0.3">
      <c r="A4909" s="2">
        <v>34</v>
      </c>
      <c r="B4909" s="2" t="s">
        <v>716</v>
      </c>
      <c r="C4909" s="2">
        <v>208</v>
      </c>
      <c r="D4909" s="2" t="s">
        <v>3487</v>
      </c>
      <c r="E4909" s="2" t="s">
        <v>2706</v>
      </c>
      <c r="F4909" s="2">
        <v>11</v>
      </c>
      <c r="G4909" s="2" t="s">
        <v>1729</v>
      </c>
      <c r="H4909" s="2">
        <v>249</v>
      </c>
      <c r="I4909" s="3">
        <v>1.0297000223308439E-3</v>
      </c>
      <c r="J4909" s="2">
        <v>241818</v>
      </c>
      <c r="K4909" s="2">
        <v>468129</v>
      </c>
    </row>
    <row r="4910" spans="1:11" x14ac:dyDescent="0.3">
      <c r="A4910" s="2">
        <v>34</v>
      </c>
      <c r="B4910" s="2" t="s">
        <v>716</v>
      </c>
      <c r="C4910" s="2">
        <v>208</v>
      </c>
      <c r="D4910" s="2" t="s">
        <v>3487</v>
      </c>
      <c r="E4910" s="2" t="s">
        <v>2707</v>
      </c>
      <c r="F4910" s="2">
        <v>12</v>
      </c>
      <c r="G4910" s="2" t="s">
        <v>19</v>
      </c>
      <c r="H4910" s="2">
        <v>135</v>
      </c>
      <c r="I4910" s="3">
        <v>5.5827109644443344E-4</v>
      </c>
      <c r="J4910" s="2">
        <v>241818</v>
      </c>
      <c r="K4910" s="2">
        <v>468129</v>
      </c>
    </row>
    <row r="4911" spans="1:11" x14ac:dyDescent="0.3">
      <c r="A4911" s="2">
        <v>34</v>
      </c>
      <c r="B4911" s="2" t="s">
        <v>716</v>
      </c>
      <c r="C4911" s="2">
        <v>208</v>
      </c>
      <c r="D4911" s="2" t="s">
        <v>3487</v>
      </c>
      <c r="E4911" s="2" t="s">
        <v>2708</v>
      </c>
      <c r="F4911" s="2">
        <v>13</v>
      </c>
      <c r="G4911" s="2" t="s">
        <v>19</v>
      </c>
      <c r="H4911" s="2">
        <v>137</v>
      </c>
      <c r="I4911" s="3">
        <v>5.6654177935472132E-4</v>
      </c>
      <c r="J4911" s="2">
        <v>241818</v>
      </c>
      <c r="K4911" s="2">
        <v>468129</v>
      </c>
    </row>
    <row r="4912" spans="1:11" x14ac:dyDescent="0.3">
      <c r="A4912" s="2">
        <v>34</v>
      </c>
      <c r="B4912" s="2" t="s">
        <v>716</v>
      </c>
      <c r="C4912" s="2">
        <v>208</v>
      </c>
      <c r="D4912" s="2" t="s">
        <v>3487</v>
      </c>
      <c r="E4912" s="2" t="s">
        <v>2709</v>
      </c>
      <c r="F4912" s="2">
        <v>14</v>
      </c>
      <c r="G4912" s="2" t="s">
        <v>19</v>
      </c>
      <c r="H4912" s="2">
        <v>134</v>
      </c>
      <c r="I4912" s="3">
        <v>5.5413575498928949E-4</v>
      </c>
      <c r="J4912" s="2">
        <v>241818</v>
      </c>
      <c r="K4912" s="2">
        <v>468129</v>
      </c>
    </row>
    <row r="4913" spans="1:11" x14ac:dyDescent="0.3">
      <c r="A4913" s="2">
        <v>34</v>
      </c>
      <c r="B4913" s="2" t="s">
        <v>716</v>
      </c>
      <c r="C4913" s="2">
        <v>208</v>
      </c>
      <c r="D4913" s="2" t="s">
        <v>3487</v>
      </c>
      <c r="E4913" s="2" t="s">
        <v>2710</v>
      </c>
      <c r="F4913" s="2">
        <v>15</v>
      </c>
      <c r="G4913" s="2" t="s">
        <v>1980</v>
      </c>
      <c r="H4913" s="2">
        <v>134</v>
      </c>
      <c r="I4913" s="3">
        <v>5.5413575498928949E-4</v>
      </c>
      <c r="J4913" s="2">
        <v>241818</v>
      </c>
      <c r="K4913" s="2">
        <v>468129</v>
      </c>
    </row>
    <row r="4914" spans="1:11" x14ac:dyDescent="0.3">
      <c r="A4914" s="2">
        <v>34</v>
      </c>
      <c r="B4914" s="2" t="s">
        <v>716</v>
      </c>
      <c r="C4914" s="2">
        <v>208</v>
      </c>
      <c r="D4914" s="2" t="s">
        <v>3487</v>
      </c>
      <c r="E4914" s="2" t="s">
        <v>2711</v>
      </c>
      <c r="F4914" s="2">
        <v>16</v>
      </c>
      <c r="G4914" s="2" t="s">
        <v>19</v>
      </c>
      <c r="H4914" s="2">
        <v>136</v>
      </c>
      <c r="I4914" s="3">
        <v>5.6240643789957738E-4</v>
      </c>
      <c r="J4914" s="2">
        <v>241818</v>
      </c>
      <c r="K4914" s="2">
        <v>468129</v>
      </c>
    </row>
    <row r="4915" spans="1:11" x14ac:dyDescent="0.3">
      <c r="A4915" s="2">
        <v>34</v>
      </c>
      <c r="B4915" s="2" t="s">
        <v>716</v>
      </c>
      <c r="C4915" s="2">
        <v>208</v>
      </c>
      <c r="D4915" s="2" t="s">
        <v>3487</v>
      </c>
      <c r="E4915" s="2" t="s">
        <v>2712</v>
      </c>
      <c r="F4915" s="2">
        <v>17</v>
      </c>
      <c r="G4915" s="2" t="s">
        <v>19</v>
      </c>
      <c r="H4915" s="2">
        <v>70</v>
      </c>
      <c r="I4915" s="3">
        <v>2.8947390186007658E-4</v>
      </c>
      <c r="J4915" s="2">
        <v>241818</v>
      </c>
      <c r="K4915" s="2">
        <v>468129</v>
      </c>
    </row>
    <row r="4916" spans="1:11" x14ac:dyDescent="0.3">
      <c r="A4916" s="2">
        <v>34</v>
      </c>
      <c r="B4916" s="2" t="s">
        <v>716</v>
      </c>
      <c r="C4916" s="2">
        <v>208</v>
      </c>
      <c r="D4916" s="2" t="s">
        <v>3487</v>
      </c>
      <c r="E4916" s="2" t="s">
        <v>2713</v>
      </c>
      <c r="F4916" s="2">
        <v>18</v>
      </c>
      <c r="G4916" s="2" t="s">
        <v>19</v>
      </c>
      <c r="H4916" s="2">
        <v>101</v>
      </c>
      <c r="I4916" s="3">
        <v>4.1766948696953909E-4</v>
      </c>
      <c r="J4916" s="2">
        <v>241818</v>
      </c>
      <c r="K4916" s="2">
        <v>468129</v>
      </c>
    </row>
    <row r="4917" spans="1:11" x14ac:dyDescent="0.3">
      <c r="A4917" s="2">
        <v>34</v>
      </c>
      <c r="B4917" s="2" t="s">
        <v>716</v>
      </c>
      <c r="C4917" s="2">
        <v>208</v>
      </c>
      <c r="D4917" s="2" t="s">
        <v>3487</v>
      </c>
      <c r="E4917" s="2" t="s">
        <v>2714</v>
      </c>
      <c r="F4917" s="2">
        <v>19</v>
      </c>
      <c r="G4917" s="2" t="s">
        <v>2467</v>
      </c>
      <c r="H4917" s="2">
        <v>74</v>
      </c>
      <c r="I4917" s="3">
        <v>3.0601526768065241E-4</v>
      </c>
      <c r="J4917" s="2">
        <v>241818</v>
      </c>
      <c r="K4917" s="2">
        <v>468129</v>
      </c>
    </row>
    <row r="4918" spans="1:11" x14ac:dyDescent="0.3">
      <c r="A4918" s="2">
        <v>34</v>
      </c>
      <c r="B4918" s="2" t="s">
        <v>716</v>
      </c>
      <c r="C4918" s="2">
        <v>208</v>
      </c>
      <c r="D4918" s="2" t="s">
        <v>3487</v>
      </c>
      <c r="E4918" s="2" t="s">
        <v>2715</v>
      </c>
      <c r="F4918" s="2">
        <v>20</v>
      </c>
      <c r="G4918" s="2" t="s">
        <v>1971</v>
      </c>
      <c r="H4918" s="2">
        <v>117</v>
      </c>
      <c r="I4918" s="3">
        <v>4.8383495025184232E-4</v>
      </c>
      <c r="J4918" s="2">
        <v>241818</v>
      </c>
      <c r="K4918" s="2">
        <v>468129</v>
      </c>
    </row>
    <row r="4919" spans="1:11" x14ac:dyDescent="0.3">
      <c r="A4919" s="2">
        <v>34</v>
      </c>
      <c r="B4919" s="2" t="s">
        <v>716</v>
      </c>
      <c r="C4919" s="2">
        <v>208</v>
      </c>
      <c r="D4919" s="2" t="s">
        <v>3487</v>
      </c>
      <c r="E4919" s="2" t="s">
        <v>2716</v>
      </c>
      <c r="F4919" s="2">
        <v>21</v>
      </c>
      <c r="G4919" s="2" t="s">
        <v>2516</v>
      </c>
      <c r="H4919" s="2">
        <v>98</v>
      </c>
      <c r="I4919" s="3">
        <v>4.052634626041072E-4</v>
      </c>
      <c r="J4919" s="2">
        <v>241818</v>
      </c>
      <c r="K4919" s="2">
        <v>468129</v>
      </c>
    </row>
    <row r="4920" spans="1:11" x14ac:dyDescent="0.3">
      <c r="A4920" s="2">
        <v>34</v>
      </c>
      <c r="B4920" s="2" t="s">
        <v>716</v>
      </c>
      <c r="C4920" s="2">
        <v>208</v>
      </c>
      <c r="D4920" s="2" t="s">
        <v>3487</v>
      </c>
      <c r="E4920" s="2" t="s">
        <v>2717</v>
      </c>
      <c r="F4920" s="2">
        <v>22</v>
      </c>
      <c r="G4920" s="2" t="s">
        <v>2262</v>
      </c>
      <c r="H4920" s="2">
        <v>105</v>
      </c>
      <c r="I4920" s="3">
        <v>4.3421085279011487E-4</v>
      </c>
      <c r="J4920" s="2">
        <v>241818</v>
      </c>
      <c r="K4920" s="2">
        <v>468129</v>
      </c>
    </row>
    <row r="4921" spans="1:11" x14ac:dyDescent="0.3">
      <c r="A4921" s="2">
        <v>34</v>
      </c>
      <c r="B4921" s="2" t="s">
        <v>716</v>
      </c>
      <c r="C4921" s="2">
        <v>208</v>
      </c>
      <c r="D4921" s="2" t="s">
        <v>3487</v>
      </c>
      <c r="E4921" s="2" t="s">
        <v>2718</v>
      </c>
      <c r="F4921" s="2">
        <v>23</v>
      </c>
      <c r="G4921" s="2" t="s">
        <v>19</v>
      </c>
      <c r="H4921" s="2">
        <v>90</v>
      </c>
      <c r="I4921" s="3">
        <v>3.7218073096295559E-4</v>
      </c>
      <c r="J4921" s="2">
        <v>241818</v>
      </c>
      <c r="K4921" s="2">
        <v>468129</v>
      </c>
    </row>
    <row r="4922" spans="1:11" x14ac:dyDescent="0.3">
      <c r="A4922" s="2">
        <v>34</v>
      </c>
      <c r="B4922" s="2" t="s">
        <v>716</v>
      </c>
      <c r="C4922" s="2">
        <v>208</v>
      </c>
      <c r="D4922" s="2" t="s">
        <v>3487</v>
      </c>
      <c r="E4922" s="2" t="s">
        <v>2719</v>
      </c>
      <c r="F4922" s="2">
        <v>24</v>
      </c>
      <c r="G4922" s="2" t="s">
        <v>19</v>
      </c>
      <c r="H4922" s="2">
        <v>73</v>
      </c>
      <c r="I4922" s="3">
        <v>3.0187992622550841E-4</v>
      </c>
      <c r="J4922" s="2">
        <v>241818</v>
      </c>
      <c r="K4922" s="2">
        <v>468129</v>
      </c>
    </row>
    <row r="4923" spans="1:11" x14ac:dyDescent="0.3">
      <c r="A4923" s="2">
        <v>34</v>
      </c>
      <c r="B4923" s="2" t="s">
        <v>716</v>
      </c>
      <c r="C4923" s="2">
        <v>208</v>
      </c>
      <c r="D4923" s="2" t="s">
        <v>3487</v>
      </c>
      <c r="E4923" s="2" t="s">
        <v>2720</v>
      </c>
      <c r="F4923" s="2">
        <v>25</v>
      </c>
      <c r="G4923" s="2" t="s">
        <v>19</v>
      </c>
      <c r="H4923" s="2">
        <v>89</v>
      </c>
      <c r="I4923" s="3">
        <v>3.6804538950781164E-4</v>
      </c>
      <c r="J4923" s="2">
        <v>241818</v>
      </c>
      <c r="K4923" s="2">
        <v>468129</v>
      </c>
    </row>
    <row r="4924" spans="1:11" x14ac:dyDescent="0.3">
      <c r="A4924" s="2">
        <v>34</v>
      </c>
      <c r="B4924" s="2" t="s">
        <v>716</v>
      </c>
      <c r="C4924" s="2">
        <v>208</v>
      </c>
      <c r="D4924" s="2" t="s">
        <v>3487</v>
      </c>
      <c r="E4924" s="2" t="s">
        <v>2721</v>
      </c>
      <c r="F4924" s="2">
        <v>26</v>
      </c>
      <c r="G4924" s="2" t="s">
        <v>19</v>
      </c>
      <c r="H4924" s="2">
        <v>91</v>
      </c>
      <c r="I4924" s="3">
        <v>3.7631607241809959E-4</v>
      </c>
      <c r="J4924" s="2">
        <v>241818</v>
      </c>
      <c r="K4924" s="2">
        <v>468129</v>
      </c>
    </row>
    <row r="4925" spans="1:11" x14ac:dyDescent="0.3">
      <c r="A4925" s="2">
        <v>34</v>
      </c>
      <c r="B4925" s="2" t="s">
        <v>716</v>
      </c>
      <c r="C4925" s="2">
        <v>208</v>
      </c>
      <c r="D4925" s="2" t="s">
        <v>3487</v>
      </c>
      <c r="E4925" s="2" t="s">
        <v>2722</v>
      </c>
      <c r="F4925" s="2">
        <v>27</v>
      </c>
      <c r="G4925" s="2" t="s">
        <v>19</v>
      </c>
      <c r="H4925" s="2">
        <v>56</v>
      </c>
      <c r="I4925" s="3">
        <v>2.3157912148806127E-4</v>
      </c>
      <c r="J4925" s="2">
        <v>241818</v>
      </c>
      <c r="K4925" s="2">
        <v>468129</v>
      </c>
    </row>
    <row r="4926" spans="1:11" x14ac:dyDescent="0.3">
      <c r="A4926" s="2">
        <v>34</v>
      </c>
      <c r="B4926" s="2" t="s">
        <v>716</v>
      </c>
      <c r="C4926" s="2">
        <v>208</v>
      </c>
      <c r="D4926" s="2" t="s">
        <v>3487</v>
      </c>
      <c r="E4926" s="2" t="s">
        <v>2723</v>
      </c>
      <c r="F4926" s="2">
        <v>28</v>
      </c>
      <c r="G4926" s="2" t="s">
        <v>2724</v>
      </c>
      <c r="H4926" s="2">
        <v>56</v>
      </c>
      <c r="I4926" s="3">
        <v>2.3157912148806127E-4</v>
      </c>
      <c r="J4926" s="2">
        <v>241818</v>
      </c>
      <c r="K4926" s="2">
        <v>468129</v>
      </c>
    </row>
    <row r="4927" spans="1:11" x14ac:dyDescent="0.3">
      <c r="A4927" s="2">
        <v>34</v>
      </c>
      <c r="B4927" s="2" t="s">
        <v>716</v>
      </c>
      <c r="C4927" s="2">
        <v>208</v>
      </c>
      <c r="D4927" s="2" t="s">
        <v>3487</v>
      </c>
      <c r="E4927" s="2" t="s">
        <v>2725</v>
      </c>
      <c r="F4927" s="2">
        <v>29</v>
      </c>
      <c r="G4927" s="2" t="s">
        <v>19</v>
      </c>
      <c r="H4927" s="2">
        <v>86</v>
      </c>
      <c r="I4927" s="3">
        <v>3.5563936514237981E-4</v>
      </c>
      <c r="J4927" s="2">
        <v>241818</v>
      </c>
      <c r="K4927" s="2">
        <v>468129</v>
      </c>
    </row>
    <row r="4928" spans="1:11" x14ac:dyDescent="0.3">
      <c r="A4928" s="2">
        <v>34</v>
      </c>
      <c r="B4928" s="2" t="s">
        <v>716</v>
      </c>
      <c r="C4928" s="2">
        <v>208</v>
      </c>
      <c r="D4928" s="2" t="s">
        <v>3487</v>
      </c>
      <c r="E4928" s="2" t="s">
        <v>2726</v>
      </c>
      <c r="F4928" s="2">
        <v>30</v>
      </c>
      <c r="G4928" s="2" t="s">
        <v>1042</v>
      </c>
      <c r="H4928" s="2">
        <v>58</v>
      </c>
      <c r="I4928" s="3">
        <v>2.3984980439834916E-4</v>
      </c>
      <c r="J4928" s="2">
        <v>241818</v>
      </c>
      <c r="K4928" s="2">
        <v>468129</v>
      </c>
    </row>
    <row r="4929" spans="1:11" x14ac:dyDescent="0.3">
      <c r="A4929" s="2">
        <v>34</v>
      </c>
      <c r="B4929" s="2" t="s">
        <v>716</v>
      </c>
      <c r="C4929" s="2">
        <v>208</v>
      </c>
      <c r="D4929" s="2" t="s">
        <v>3487</v>
      </c>
      <c r="E4929" s="2" t="s">
        <v>2727</v>
      </c>
      <c r="F4929" s="2">
        <v>31</v>
      </c>
      <c r="G4929" s="2" t="s">
        <v>19</v>
      </c>
      <c r="H4929" s="2">
        <v>61</v>
      </c>
      <c r="I4929" s="3">
        <v>2.5225582876378102E-4</v>
      </c>
      <c r="J4929" s="2">
        <v>241818</v>
      </c>
      <c r="K4929" s="2">
        <v>468129</v>
      </c>
    </row>
    <row r="4930" spans="1:11" x14ac:dyDescent="0.3">
      <c r="A4930" s="2">
        <v>34</v>
      </c>
      <c r="B4930" s="2" t="s">
        <v>716</v>
      </c>
      <c r="C4930" s="2">
        <v>208</v>
      </c>
      <c r="D4930" s="2" t="s">
        <v>3487</v>
      </c>
      <c r="E4930" s="2" t="s">
        <v>2728</v>
      </c>
      <c r="F4930" s="2">
        <v>32</v>
      </c>
      <c r="G4930" s="2" t="s">
        <v>19</v>
      </c>
      <c r="H4930" s="2">
        <v>67</v>
      </c>
      <c r="I4930" s="3">
        <v>2.7706787749464475E-4</v>
      </c>
      <c r="J4930" s="2">
        <v>241818</v>
      </c>
      <c r="K4930" s="2">
        <v>468129</v>
      </c>
    </row>
    <row r="4931" spans="1:11" x14ac:dyDescent="0.3">
      <c r="A4931" s="2">
        <v>34</v>
      </c>
      <c r="B4931" s="2" t="s">
        <v>716</v>
      </c>
      <c r="C4931" s="2">
        <v>208</v>
      </c>
      <c r="D4931" s="2" t="s">
        <v>3487</v>
      </c>
      <c r="E4931" s="2" t="s">
        <v>2729</v>
      </c>
      <c r="F4931" s="2">
        <v>33</v>
      </c>
      <c r="G4931" s="2" t="s">
        <v>19</v>
      </c>
      <c r="H4931" s="2">
        <v>58</v>
      </c>
      <c r="I4931" s="3">
        <v>2.3984980439834916E-4</v>
      </c>
      <c r="J4931" s="2">
        <v>241818</v>
      </c>
      <c r="K4931" s="2">
        <v>468129</v>
      </c>
    </row>
    <row r="4932" spans="1:11" x14ac:dyDescent="0.3">
      <c r="A4932" s="2">
        <v>34</v>
      </c>
      <c r="B4932" s="2" t="s">
        <v>716</v>
      </c>
      <c r="C4932" s="2">
        <v>208</v>
      </c>
      <c r="D4932" s="2" t="s">
        <v>3487</v>
      </c>
      <c r="E4932" s="2" t="s">
        <v>2730</v>
      </c>
      <c r="F4932" s="2">
        <v>34</v>
      </c>
      <c r="G4932" s="2" t="s">
        <v>19</v>
      </c>
      <c r="H4932" s="2">
        <v>47</v>
      </c>
      <c r="I4932" s="3">
        <v>1.9436104839176571E-4</v>
      </c>
      <c r="J4932" s="2">
        <v>241818</v>
      </c>
      <c r="K4932" s="2">
        <v>468129</v>
      </c>
    </row>
    <row r="4933" spans="1:11" x14ac:dyDescent="0.3">
      <c r="A4933" s="2">
        <v>34</v>
      </c>
      <c r="B4933" s="2" t="s">
        <v>716</v>
      </c>
      <c r="C4933" s="2">
        <v>208</v>
      </c>
      <c r="D4933" s="2" t="s">
        <v>3487</v>
      </c>
      <c r="E4933" s="2" t="s">
        <v>2731</v>
      </c>
      <c r="F4933" s="2">
        <v>35</v>
      </c>
      <c r="G4933" s="2" t="s">
        <v>19</v>
      </c>
      <c r="H4933" s="2">
        <v>42</v>
      </c>
      <c r="I4933" s="3">
        <v>1.7368434111604596E-4</v>
      </c>
      <c r="J4933" s="2">
        <v>241818</v>
      </c>
      <c r="K4933" s="2">
        <v>468129</v>
      </c>
    </row>
    <row r="4934" spans="1:11" x14ac:dyDescent="0.3">
      <c r="A4934" s="2">
        <v>34</v>
      </c>
      <c r="B4934" s="2" t="s">
        <v>716</v>
      </c>
      <c r="C4934" s="2">
        <v>208</v>
      </c>
      <c r="D4934" s="2" t="s">
        <v>3487</v>
      </c>
      <c r="E4934" s="2" t="s">
        <v>2732</v>
      </c>
      <c r="F4934" s="2">
        <v>36</v>
      </c>
      <c r="G4934" s="2" t="s">
        <v>19</v>
      </c>
      <c r="H4934" s="2">
        <v>42</v>
      </c>
      <c r="I4934" s="3">
        <v>1.7368434111604596E-4</v>
      </c>
      <c r="J4934" s="2">
        <v>241818</v>
      </c>
      <c r="K4934" s="2">
        <v>468129</v>
      </c>
    </row>
    <row r="4935" spans="1:11" x14ac:dyDescent="0.3">
      <c r="A4935" s="2">
        <v>34</v>
      </c>
      <c r="B4935" s="2" t="s">
        <v>716</v>
      </c>
      <c r="C4935" s="2">
        <v>209</v>
      </c>
      <c r="D4935" s="2" t="s">
        <v>3290</v>
      </c>
      <c r="E4935" s="2" t="s">
        <v>2697</v>
      </c>
      <c r="F4935" s="2">
        <v>1</v>
      </c>
      <c r="G4935" s="2" t="s">
        <v>9</v>
      </c>
      <c r="H4935" s="2">
        <v>68152</v>
      </c>
      <c r="I4935" s="3">
        <v>0.48289544539863388</v>
      </c>
      <c r="J4935" s="2">
        <v>141132</v>
      </c>
      <c r="K4935" s="2">
        <v>278650</v>
      </c>
    </row>
    <row r="4936" spans="1:11" x14ac:dyDescent="0.3">
      <c r="A4936" s="2">
        <v>34</v>
      </c>
      <c r="B4936" s="2" t="s">
        <v>716</v>
      </c>
      <c r="C4936" s="2">
        <v>209</v>
      </c>
      <c r="D4936" s="2" t="s">
        <v>3290</v>
      </c>
      <c r="E4936" s="2" t="s">
        <v>2698</v>
      </c>
      <c r="F4936" s="2">
        <v>2</v>
      </c>
      <c r="G4936" s="2" t="s">
        <v>7</v>
      </c>
      <c r="H4936" s="2">
        <v>64815</v>
      </c>
      <c r="I4936" s="3">
        <v>0.45925091403792195</v>
      </c>
      <c r="J4936" s="2">
        <v>141132</v>
      </c>
      <c r="K4936" s="2">
        <v>278650</v>
      </c>
    </row>
    <row r="4937" spans="1:11" x14ac:dyDescent="0.3">
      <c r="A4937" s="2">
        <v>34</v>
      </c>
      <c r="B4937" s="2" t="s">
        <v>716</v>
      </c>
      <c r="C4937" s="2">
        <v>209</v>
      </c>
      <c r="D4937" s="2" t="s">
        <v>3290</v>
      </c>
      <c r="E4937" s="2" t="s">
        <v>2699</v>
      </c>
      <c r="F4937" s="2">
        <v>3</v>
      </c>
      <c r="G4937" s="2" t="s">
        <v>1023</v>
      </c>
      <c r="H4937" s="2">
        <v>4687</v>
      </c>
      <c r="I4937" s="3">
        <v>3.3210044497349996E-2</v>
      </c>
      <c r="J4937" s="2">
        <v>141132</v>
      </c>
      <c r="K4937" s="2">
        <v>278650</v>
      </c>
    </row>
    <row r="4938" spans="1:11" x14ac:dyDescent="0.3">
      <c r="A4938" s="2">
        <v>34</v>
      </c>
      <c r="B4938" s="2" t="s">
        <v>716</v>
      </c>
      <c r="C4938" s="2">
        <v>209</v>
      </c>
      <c r="D4938" s="2" t="s">
        <v>3290</v>
      </c>
      <c r="E4938" s="2" t="s">
        <v>7965</v>
      </c>
      <c r="F4938" s="2">
        <v>4</v>
      </c>
      <c r="G4938" s="2" t="s">
        <v>22</v>
      </c>
      <c r="H4938" s="2">
        <v>1029</v>
      </c>
      <c r="I4938" s="3">
        <v>7.291046679704107E-3</v>
      </c>
      <c r="J4938" s="2">
        <v>141132</v>
      </c>
      <c r="K4938" s="2">
        <v>278650</v>
      </c>
    </row>
    <row r="4939" spans="1:11" x14ac:dyDescent="0.3">
      <c r="A4939" s="2">
        <v>34</v>
      </c>
      <c r="B4939" s="2" t="s">
        <v>716</v>
      </c>
      <c r="C4939" s="2">
        <v>209</v>
      </c>
      <c r="D4939" s="2" t="s">
        <v>3290</v>
      </c>
      <c r="E4939" s="2" t="s">
        <v>2700</v>
      </c>
      <c r="F4939" s="2">
        <v>5</v>
      </c>
      <c r="G4939" s="2" t="s">
        <v>11</v>
      </c>
      <c r="H4939" s="2">
        <v>537</v>
      </c>
      <c r="I4939" s="3">
        <v>3.8049485587960206E-3</v>
      </c>
      <c r="J4939" s="2">
        <v>141132</v>
      </c>
      <c r="K4939" s="2">
        <v>278650</v>
      </c>
    </row>
    <row r="4940" spans="1:11" x14ac:dyDescent="0.3">
      <c r="A4940" s="2">
        <v>34</v>
      </c>
      <c r="B4940" s="2" t="s">
        <v>716</v>
      </c>
      <c r="C4940" s="2">
        <v>209</v>
      </c>
      <c r="D4940" s="2" t="s">
        <v>3290</v>
      </c>
      <c r="E4940" s="2" t="s">
        <v>2701</v>
      </c>
      <c r="F4940" s="2">
        <v>6</v>
      </c>
      <c r="G4940" s="2" t="s">
        <v>19</v>
      </c>
      <c r="H4940" s="2">
        <v>140</v>
      </c>
      <c r="I4940" s="3">
        <v>9.9197914009579676E-4</v>
      </c>
      <c r="J4940" s="2">
        <v>141132</v>
      </c>
      <c r="K4940" s="2">
        <v>278650</v>
      </c>
    </row>
    <row r="4941" spans="1:11" x14ac:dyDescent="0.3">
      <c r="A4941" s="2">
        <v>34</v>
      </c>
      <c r="B4941" s="2" t="s">
        <v>716</v>
      </c>
      <c r="C4941" s="2">
        <v>209</v>
      </c>
      <c r="D4941" s="2" t="s">
        <v>3290</v>
      </c>
      <c r="E4941" s="2" t="s">
        <v>2702</v>
      </c>
      <c r="F4941" s="2">
        <v>7</v>
      </c>
      <c r="G4941" s="2" t="s">
        <v>19</v>
      </c>
      <c r="H4941" s="2">
        <v>179</v>
      </c>
      <c r="I4941" s="3">
        <v>1.2683161862653402E-3</v>
      </c>
      <c r="J4941" s="2">
        <v>141132</v>
      </c>
      <c r="K4941" s="2">
        <v>278650</v>
      </c>
    </row>
    <row r="4942" spans="1:11" x14ac:dyDescent="0.3">
      <c r="A4942" s="2">
        <v>34</v>
      </c>
      <c r="B4942" s="2" t="s">
        <v>716</v>
      </c>
      <c r="C4942" s="2">
        <v>209</v>
      </c>
      <c r="D4942" s="2" t="s">
        <v>3290</v>
      </c>
      <c r="E4942" s="2" t="s">
        <v>2703</v>
      </c>
      <c r="F4942" s="2">
        <v>8</v>
      </c>
      <c r="G4942" s="2" t="s">
        <v>19</v>
      </c>
      <c r="H4942" s="2">
        <v>151</v>
      </c>
      <c r="I4942" s="3">
        <v>1.0699203582461808E-3</v>
      </c>
      <c r="J4942" s="2">
        <v>141132</v>
      </c>
      <c r="K4942" s="2">
        <v>278650</v>
      </c>
    </row>
    <row r="4943" spans="1:11" x14ac:dyDescent="0.3">
      <c r="A4943" s="2">
        <v>34</v>
      </c>
      <c r="B4943" s="2" t="s">
        <v>716</v>
      </c>
      <c r="C4943" s="2">
        <v>209</v>
      </c>
      <c r="D4943" s="2" t="s">
        <v>3290</v>
      </c>
      <c r="E4943" s="2" t="s">
        <v>2704</v>
      </c>
      <c r="F4943" s="2">
        <v>9</v>
      </c>
      <c r="G4943" s="2" t="s">
        <v>1363</v>
      </c>
      <c r="H4943" s="2">
        <v>79</v>
      </c>
      <c r="I4943" s="3">
        <v>5.5975965762548538E-4</v>
      </c>
      <c r="J4943" s="2">
        <v>141132</v>
      </c>
      <c r="K4943" s="2">
        <v>278650</v>
      </c>
    </row>
    <row r="4944" spans="1:11" x14ac:dyDescent="0.3">
      <c r="A4944" s="2">
        <v>34</v>
      </c>
      <c r="B4944" s="2" t="s">
        <v>716</v>
      </c>
      <c r="C4944" s="2">
        <v>209</v>
      </c>
      <c r="D4944" s="2" t="s">
        <v>3290</v>
      </c>
      <c r="E4944" s="2" t="s">
        <v>2705</v>
      </c>
      <c r="F4944" s="2">
        <v>10</v>
      </c>
      <c r="G4944" s="2" t="s">
        <v>19</v>
      </c>
      <c r="H4944" s="2">
        <v>135</v>
      </c>
      <c r="I4944" s="3">
        <v>9.5655131366380406E-4</v>
      </c>
      <c r="J4944" s="2">
        <v>141132</v>
      </c>
      <c r="K4944" s="2">
        <v>278650</v>
      </c>
    </row>
    <row r="4945" spans="1:11" x14ac:dyDescent="0.3">
      <c r="A4945" s="2">
        <v>34</v>
      </c>
      <c r="B4945" s="2" t="s">
        <v>716</v>
      </c>
      <c r="C4945" s="2">
        <v>209</v>
      </c>
      <c r="D4945" s="2" t="s">
        <v>3290</v>
      </c>
      <c r="E4945" s="2" t="s">
        <v>2706</v>
      </c>
      <c r="F4945" s="2">
        <v>11</v>
      </c>
      <c r="G4945" s="2" t="s">
        <v>1729</v>
      </c>
      <c r="H4945" s="2">
        <v>94</v>
      </c>
      <c r="I4945" s="3">
        <v>6.6604313692146359E-4</v>
      </c>
      <c r="J4945" s="2">
        <v>141132</v>
      </c>
      <c r="K4945" s="2">
        <v>278650</v>
      </c>
    </row>
    <row r="4946" spans="1:11" x14ac:dyDescent="0.3">
      <c r="A4946" s="2">
        <v>34</v>
      </c>
      <c r="B4946" s="2" t="s">
        <v>716</v>
      </c>
      <c r="C4946" s="2">
        <v>209</v>
      </c>
      <c r="D4946" s="2" t="s">
        <v>3290</v>
      </c>
      <c r="E4946" s="2" t="s">
        <v>2707</v>
      </c>
      <c r="F4946" s="2">
        <v>12</v>
      </c>
      <c r="G4946" s="2" t="s">
        <v>19</v>
      </c>
      <c r="H4946" s="2">
        <v>112</v>
      </c>
      <c r="I4946" s="3">
        <v>7.9358331207663748E-4</v>
      </c>
      <c r="J4946" s="2">
        <v>141132</v>
      </c>
      <c r="K4946" s="2">
        <v>278650</v>
      </c>
    </row>
    <row r="4947" spans="1:11" x14ac:dyDescent="0.3">
      <c r="A4947" s="2">
        <v>34</v>
      </c>
      <c r="B4947" s="2" t="s">
        <v>716</v>
      </c>
      <c r="C4947" s="2">
        <v>209</v>
      </c>
      <c r="D4947" s="2" t="s">
        <v>3290</v>
      </c>
      <c r="E4947" s="2" t="s">
        <v>2708</v>
      </c>
      <c r="F4947" s="2">
        <v>13</v>
      </c>
      <c r="G4947" s="2" t="s">
        <v>19</v>
      </c>
      <c r="H4947" s="2">
        <v>59</v>
      </c>
      <c r="I4947" s="3">
        <v>4.180483518975144E-4</v>
      </c>
      <c r="J4947" s="2">
        <v>141132</v>
      </c>
      <c r="K4947" s="2">
        <v>278650</v>
      </c>
    </row>
    <row r="4948" spans="1:11" x14ac:dyDescent="0.3">
      <c r="A4948" s="2">
        <v>34</v>
      </c>
      <c r="B4948" s="2" t="s">
        <v>716</v>
      </c>
      <c r="C4948" s="2">
        <v>209</v>
      </c>
      <c r="D4948" s="2" t="s">
        <v>3290</v>
      </c>
      <c r="E4948" s="2" t="s">
        <v>2709</v>
      </c>
      <c r="F4948" s="2">
        <v>14</v>
      </c>
      <c r="G4948" s="2" t="s">
        <v>19</v>
      </c>
      <c r="H4948" s="2">
        <v>67</v>
      </c>
      <c r="I4948" s="3">
        <v>4.7473287418870277E-4</v>
      </c>
      <c r="J4948" s="2">
        <v>141132</v>
      </c>
      <c r="K4948" s="2">
        <v>278650</v>
      </c>
    </row>
    <row r="4949" spans="1:11" x14ac:dyDescent="0.3">
      <c r="A4949" s="2">
        <v>34</v>
      </c>
      <c r="B4949" s="2" t="s">
        <v>716</v>
      </c>
      <c r="C4949" s="2">
        <v>209</v>
      </c>
      <c r="D4949" s="2" t="s">
        <v>3290</v>
      </c>
      <c r="E4949" s="2" t="s">
        <v>2710</v>
      </c>
      <c r="F4949" s="2">
        <v>15</v>
      </c>
      <c r="G4949" s="2" t="s">
        <v>1980</v>
      </c>
      <c r="H4949" s="2">
        <v>53</v>
      </c>
      <c r="I4949" s="3">
        <v>3.7553496017912307E-4</v>
      </c>
      <c r="J4949" s="2">
        <v>141132</v>
      </c>
      <c r="K4949" s="2">
        <v>278650</v>
      </c>
    </row>
    <row r="4950" spans="1:11" x14ac:dyDescent="0.3">
      <c r="A4950" s="2">
        <v>34</v>
      </c>
      <c r="B4950" s="2" t="s">
        <v>716</v>
      </c>
      <c r="C4950" s="2">
        <v>209</v>
      </c>
      <c r="D4950" s="2" t="s">
        <v>3290</v>
      </c>
      <c r="E4950" s="2" t="s">
        <v>2711</v>
      </c>
      <c r="F4950" s="2">
        <v>16</v>
      </c>
      <c r="G4950" s="2" t="s">
        <v>19</v>
      </c>
      <c r="H4950" s="2">
        <v>61</v>
      </c>
      <c r="I4950" s="3">
        <v>4.3221948247031149E-4</v>
      </c>
      <c r="J4950" s="2">
        <v>141132</v>
      </c>
      <c r="K4950" s="2">
        <v>278650</v>
      </c>
    </row>
    <row r="4951" spans="1:11" x14ac:dyDescent="0.3">
      <c r="A4951" s="2">
        <v>34</v>
      </c>
      <c r="B4951" s="2" t="s">
        <v>716</v>
      </c>
      <c r="C4951" s="2">
        <v>209</v>
      </c>
      <c r="D4951" s="2" t="s">
        <v>3290</v>
      </c>
      <c r="E4951" s="2" t="s">
        <v>2712</v>
      </c>
      <c r="F4951" s="2">
        <v>17</v>
      </c>
      <c r="G4951" s="2" t="s">
        <v>19</v>
      </c>
      <c r="H4951" s="2">
        <v>52</v>
      </c>
      <c r="I4951" s="3">
        <v>3.6844939489272455E-4</v>
      </c>
      <c r="J4951" s="2">
        <v>141132</v>
      </c>
      <c r="K4951" s="2">
        <v>278650</v>
      </c>
    </row>
    <row r="4952" spans="1:11" x14ac:dyDescent="0.3">
      <c r="A4952" s="2">
        <v>34</v>
      </c>
      <c r="B4952" s="2" t="s">
        <v>716</v>
      </c>
      <c r="C4952" s="2">
        <v>209</v>
      </c>
      <c r="D4952" s="2" t="s">
        <v>3290</v>
      </c>
      <c r="E4952" s="2" t="s">
        <v>2713</v>
      </c>
      <c r="F4952" s="2">
        <v>18</v>
      </c>
      <c r="G4952" s="2" t="s">
        <v>19</v>
      </c>
      <c r="H4952" s="2">
        <v>74</v>
      </c>
      <c r="I4952" s="3">
        <v>5.2433183119349257E-4</v>
      </c>
      <c r="J4952" s="2">
        <v>141132</v>
      </c>
      <c r="K4952" s="2">
        <v>278650</v>
      </c>
    </row>
    <row r="4953" spans="1:11" x14ac:dyDescent="0.3">
      <c r="A4953" s="2">
        <v>34</v>
      </c>
      <c r="B4953" s="2" t="s">
        <v>716</v>
      </c>
      <c r="C4953" s="2">
        <v>209</v>
      </c>
      <c r="D4953" s="2" t="s">
        <v>3290</v>
      </c>
      <c r="E4953" s="2" t="s">
        <v>2714</v>
      </c>
      <c r="F4953" s="2">
        <v>19</v>
      </c>
      <c r="G4953" s="2" t="s">
        <v>2467</v>
      </c>
      <c r="H4953" s="2">
        <v>46</v>
      </c>
      <c r="I4953" s="3">
        <v>3.2593600317433322E-4</v>
      </c>
      <c r="J4953" s="2">
        <v>141132</v>
      </c>
      <c r="K4953" s="2">
        <v>278650</v>
      </c>
    </row>
    <row r="4954" spans="1:11" x14ac:dyDescent="0.3">
      <c r="A4954" s="2">
        <v>34</v>
      </c>
      <c r="B4954" s="2" t="s">
        <v>716</v>
      </c>
      <c r="C4954" s="2">
        <v>209</v>
      </c>
      <c r="D4954" s="2" t="s">
        <v>3290</v>
      </c>
      <c r="E4954" s="2" t="s">
        <v>2715</v>
      </c>
      <c r="F4954" s="2">
        <v>20</v>
      </c>
      <c r="G4954" s="2" t="s">
        <v>1971</v>
      </c>
      <c r="H4954" s="2">
        <v>39</v>
      </c>
      <c r="I4954" s="3">
        <v>2.7633704616954343E-4</v>
      </c>
      <c r="J4954" s="2">
        <v>141132</v>
      </c>
      <c r="K4954" s="2">
        <v>278650</v>
      </c>
    </row>
    <row r="4955" spans="1:11" x14ac:dyDescent="0.3">
      <c r="A4955" s="2">
        <v>34</v>
      </c>
      <c r="B4955" s="2" t="s">
        <v>716</v>
      </c>
      <c r="C4955" s="2">
        <v>209</v>
      </c>
      <c r="D4955" s="2" t="s">
        <v>3290</v>
      </c>
      <c r="E4955" s="2" t="s">
        <v>2716</v>
      </c>
      <c r="F4955" s="2">
        <v>21</v>
      </c>
      <c r="G4955" s="2" t="s">
        <v>2516</v>
      </c>
      <c r="H4955" s="2">
        <v>59</v>
      </c>
      <c r="I4955" s="3">
        <v>4.180483518975144E-4</v>
      </c>
      <c r="J4955" s="2">
        <v>141132</v>
      </c>
      <c r="K4955" s="2">
        <v>278650</v>
      </c>
    </row>
    <row r="4956" spans="1:11" x14ac:dyDescent="0.3">
      <c r="A4956" s="2">
        <v>34</v>
      </c>
      <c r="B4956" s="2" t="s">
        <v>716</v>
      </c>
      <c r="C4956" s="2">
        <v>209</v>
      </c>
      <c r="D4956" s="2" t="s">
        <v>3290</v>
      </c>
      <c r="E4956" s="2" t="s">
        <v>2717</v>
      </c>
      <c r="F4956" s="2">
        <v>22</v>
      </c>
      <c r="G4956" s="2" t="s">
        <v>2262</v>
      </c>
      <c r="H4956" s="2">
        <v>53</v>
      </c>
      <c r="I4956" s="3">
        <v>3.7553496017912307E-4</v>
      </c>
      <c r="J4956" s="2">
        <v>141132</v>
      </c>
      <c r="K4956" s="2">
        <v>278650</v>
      </c>
    </row>
    <row r="4957" spans="1:11" x14ac:dyDescent="0.3">
      <c r="A4957" s="2">
        <v>34</v>
      </c>
      <c r="B4957" s="2" t="s">
        <v>716</v>
      </c>
      <c r="C4957" s="2">
        <v>209</v>
      </c>
      <c r="D4957" s="2" t="s">
        <v>3290</v>
      </c>
      <c r="E4957" s="2" t="s">
        <v>2718</v>
      </c>
      <c r="F4957" s="2">
        <v>23</v>
      </c>
      <c r="G4957" s="2" t="s">
        <v>19</v>
      </c>
      <c r="H4957" s="2">
        <v>45</v>
      </c>
      <c r="I4957" s="3">
        <v>3.188504378879347E-4</v>
      </c>
      <c r="J4957" s="2">
        <v>141132</v>
      </c>
      <c r="K4957" s="2">
        <v>278650</v>
      </c>
    </row>
    <row r="4958" spans="1:11" x14ac:dyDescent="0.3">
      <c r="A4958" s="2">
        <v>34</v>
      </c>
      <c r="B4958" s="2" t="s">
        <v>716</v>
      </c>
      <c r="C4958" s="2">
        <v>209</v>
      </c>
      <c r="D4958" s="2" t="s">
        <v>3290</v>
      </c>
      <c r="E4958" s="2" t="s">
        <v>2719</v>
      </c>
      <c r="F4958" s="2">
        <v>24</v>
      </c>
      <c r="G4958" s="2" t="s">
        <v>19</v>
      </c>
      <c r="H4958" s="2">
        <v>51</v>
      </c>
      <c r="I4958" s="3">
        <v>3.6136382960632598E-4</v>
      </c>
      <c r="J4958" s="2">
        <v>141132</v>
      </c>
      <c r="K4958" s="2">
        <v>278650</v>
      </c>
    </row>
    <row r="4959" spans="1:11" x14ac:dyDescent="0.3">
      <c r="A4959" s="2">
        <v>34</v>
      </c>
      <c r="B4959" s="2" t="s">
        <v>716</v>
      </c>
      <c r="C4959" s="2">
        <v>209</v>
      </c>
      <c r="D4959" s="2" t="s">
        <v>3290</v>
      </c>
      <c r="E4959" s="2" t="s">
        <v>2720</v>
      </c>
      <c r="F4959" s="2">
        <v>25</v>
      </c>
      <c r="G4959" s="2" t="s">
        <v>19</v>
      </c>
      <c r="H4959" s="2">
        <v>36</v>
      </c>
      <c r="I4959" s="3">
        <v>2.5508035031034776E-4</v>
      </c>
      <c r="J4959" s="2">
        <v>141132</v>
      </c>
      <c r="K4959" s="2">
        <v>278650</v>
      </c>
    </row>
    <row r="4960" spans="1:11" x14ac:dyDescent="0.3">
      <c r="A4960" s="2">
        <v>34</v>
      </c>
      <c r="B4960" s="2" t="s">
        <v>716</v>
      </c>
      <c r="C4960" s="2">
        <v>209</v>
      </c>
      <c r="D4960" s="2" t="s">
        <v>3290</v>
      </c>
      <c r="E4960" s="2" t="s">
        <v>2721</v>
      </c>
      <c r="F4960" s="2">
        <v>26</v>
      </c>
      <c r="G4960" s="2" t="s">
        <v>19</v>
      </c>
      <c r="H4960" s="2">
        <v>36</v>
      </c>
      <c r="I4960" s="3">
        <v>2.5508035031034776E-4</v>
      </c>
      <c r="J4960" s="2">
        <v>141132</v>
      </c>
      <c r="K4960" s="2">
        <v>278650</v>
      </c>
    </row>
    <row r="4961" spans="1:11" x14ac:dyDescent="0.3">
      <c r="A4961" s="2">
        <v>34</v>
      </c>
      <c r="B4961" s="2" t="s">
        <v>716</v>
      </c>
      <c r="C4961" s="2">
        <v>209</v>
      </c>
      <c r="D4961" s="2" t="s">
        <v>3290</v>
      </c>
      <c r="E4961" s="2" t="s">
        <v>2722</v>
      </c>
      <c r="F4961" s="2">
        <v>27</v>
      </c>
      <c r="G4961" s="2" t="s">
        <v>19</v>
      </c>
      <c r="H4961" s="2">
        <v>41</v>
      </c>
      <c r="I4961" s="3">
        <v>2.9050817674234052E-4</v>
      </c>
      <c r="J4961" s="2">
        <v>141132</v>
      </c>
      <c r="K4961" s="2">
        <v>278650</v>
      </c>
    </row>
    <row r="4962" spans="1:11" x14ac:dyDescent="0.3">
      <c r="A4962" s="2">
        <v>34</v>
      </c>
      <c r="B4962" s="2" t="s">
        <v>716</v>
      </c>
      <c r="C4962" s="2">
        <v>209</v>
      </c>
      <c r="D4962" s="2" t="s">
        <v>3290</v>
      </c>
      <c r="E4962" s="2" t="s">
        <v>2723</v>
      </c>
      <c r="F4962" s="2">
        <v>28</v>
      </c>
      <c r="G4962" s="2" t="s">
        <v>2724</v>
      </c>
      <c r="H4962" s="2">
        <v>59</v>
      </c>
      <c r="I4962" s="3">
        <v>4.180483518975144E-4</v>
      </c>
      <c r="J4962" s="2">
        <v>141132</v>
      </c>
      <c r="K4962" s="2">
        <v>278650</v>
      </c>
    </row>
    <row r="4963" spans="1:11" x14ac:dyDescent="0.3">
      <c r="A4963" s="2">
        <v>34</v>
      </c>
      <c r="B4963" s="2" t="s">
        <v>716</v>
      </c>
      <c r="C4963" s="2">
        <v>209</v>
      </c>
      <c r="D4963" s="2" t="s">
        <v>3290</v>
      </c>
      <c r="E4963" s="2" t="s">
        <v>2725</v>
      </c>
      <c r="F4963" s="2">
        <v>29</v>
      </c>
      <c r="G4963" s="2" t="s">
        <v>19</v>
      </c>
      <c r="H4963" s="2">
        <v>25</v>
      </c>
      <c r="I4963" s="3">
        <v>1.7713913215996373E-4</v>
      </c>
      <c r="J4963" s="2">
        <v>141132</v>
      </c>
      <c r="K4963" s="2">
        <v>278650</v>
      </c>
    </row>
    <row r="4964" spans="1:11" x14ac:dyDescent="0.3">
      <c r="A4964" s="2">
        <v>34</v>
      </c>
      <c r="B4964" s="2" t="s">
        <v>716</v>
      </c>
      <c r="C4964" s="2">
        <v>209</v>
      </c>
      <c r="D4964" s="2" t="s">
        <v>3290</v>
      </c>
      <c r="E4964" s="2" t="s">
        <v>2726</v>
      </c>
      <c r="F4964" s="2">
        <v>30</v>
      </c>
      <c r="G4964" s="2" t="s">
        <v>1042</v>
      </c>
      <c r="H4964" s="2">
        <v>41</v>
      </c>
      <c r="I4964" s="3">
        <v>2.9050817674234052E-4</v>
      </c>
      <c r="J4964" s="2">
        <v>141132</v>
      </c>
      <c r="K4964" s="2">
        <v>278650</v>
      </c>
    </row>
    <row r="4965" spans="1:11" x14ac:dyDescent="0.3">
      <c r="A4965" s="2">
        <v>34</v>
      </c>
      <c r="B4965" s="2" t="s">
        <v>716</v>
      </c>
      <c r="C4965" s="2">
        <v>209</v>
      </c>
      <c r="D4965" s="2" t="s">
        <v>3290</v>
      </c>
      <c r="E4965" s="2" t="s">
        <v>2727</v>
      </c>
      <c r="F4965" s="2">
        <v>31</v>
      </c>
      <c r="G4965" s="2" t="s">
        <v>19</v>
      </c>
      <c r="H4965" s="2">
        <v>32</v>
      </c>
      <c r="I4965" s="3">
        <v>2.2673808916475355E-4</v>
      </c>
      <c r="J4965" s="2">
        <v>141132</v>
      </c>
      <c r="K4965" s="2">
        <v>278650</v>
      </c>
    </row>
    <row r="4966" spans="1:11" x14ac:dyDescent="0.3">
      <c r="A4966" s="2">
        <v>34</v>
      </c>
      <c r="B4966" s="2" t="s">
        <v>716</v>
      </c>
      <c r="C4966" s="2">
        <v>209</v>
      </c>
      <c r="D4966" s="2" t="s">
        <v>3290</v>
      </c>
      <c r="E4966" s="2" t="s">
        <v>2728</v>
      </c>
      <c r="F4966" s="2">
        <v>32</v>
      </c>
      <c r="G4966" s="2" t="s">
        <v>19</v>
      </c>
      <c r="H4966" s="2">
        <v>16</v>
      </c>
      <c r="I4966" s="3">
        <v>1.1336904458237678E-4</v>
      </c>
      <c r="J4966" s="2">
        <v>141132</v>
      </c>
      <c r="K4966" s="2">
        <v>278650</v>
      </c>
    </row>
    <row r="4967" spans="1:11" x14ac:dyDescent="0.3">
      <c r="A4967" s="2">
        <v>34</v>
      </c>
      <c r="B4967" s="2" t="s">
        <v>716</v>
      </c>
      <c r="C4967" s="2">
        <v>209</v>
      </c>
      <c r="D4967" s="2" t="s">
        <v>3290</v>
      </c>
      <c r="E4967" s="2" t="s">
        <v>2729</v>
      </c>
      <c r="F4967" s="2">
        <v>33</v>
      </c>
      <c r="G4967" s="2" t="s">
        <v>19</v>
      </c>
      <c r="H4967" s="2">
        <v>26</v>
      </c>
      <c r="I4967" s="3">
        <v>1.8422469744636228E-4</v>
      </c>
      <c r="J4967" s="2">
        <v>141132</v>
      </c>
      <c r="K4967" s="2">
        <v>278650</v>
      </c>
    </row>
    <row r="4968" spans="1:11" x14ac:dyDescent="0.3">
      <c r="A4968" s="2">
        <v>34</v>
      </c>
      <c r="B4968" s="2" t="s">
        <v>716</v>
      </c>
      <c r="C4968" s="2">
        <v>209</v>
      </c>
      <c r="D4968" s="2" t="s">
        <v>3290</v>
      </c>
      <c r="E4968" s="2" t="s">
        <v>2730</v>
      </c>
      <c r="F4968" s="2">
        <v>34</v>
      </c>
      <c r="G4968" s="2" t="s">
        <v>19</v>
      </c>
      <c r="H4968" s="2">
        <v>17</v>
      </c>
      <c r="I4968" s="3">
        <v>1.2045460986877534E-4</v>
      </c>
      <c r="J4968" s="2">
        <v>141132</v>
      </c>
      <c r="K4968" s="2">
        <v>278650</v>
      </c>
    </row>
    <row r="4969" spans="1:11" x14ac:dyDescent="0.3">
      <c r="A4969" s="2">
        <v>34</v>
      </c>
      <c r="B4969" s="2" t="s">
        <v>716</v>
      </c>
      <c r="C4969" s="2">
        <v>209</v>
      </c>
      <c r="D4969" s="2" t="s">
        <v>3290</v>
      </c>
      <c r="E4969" s="2" t="s">
        <v>2731</v>
      </c>
      <c r="F4969" s="2">
        <v>35</v>
      </c>
      <c r="G4969" s="2" t="s">
        <v>19</v>
      </c>
      <c r="H4969" s="2">
        <v>19</v>
      </c>
      <c r="I4969" s="3">
        <v>1.3462574044157243E-4</v>
      </c>
      <c r="J4969" s="2">
        <v>141132</v>
      </c>
      <c r="K4969" s="2">
        <v>278650</v>
      </c>
    </row>
    <row r="4970" spans="1:11" x14ac:dyDescent="0.3">
      <c r="A4970" s="2">
        <v>34</v>
      </c>
      <c r="B4970" s="2" t="s">
        <v>716</v>
      </c>
      <c r="C4970" s="2">
        <v>209</v>
      </c>
      <c r="D4970" s="2" t="s">
        <v>3290</v>
      </c>
      <c r="E4970" s="2" t="s">
        <v>2732</v>
      </c>
      <c r="F4970" s="2">
        <v>36</v>
      </c>
      <c r="G4970" s="2" t="s">
        <v>19</v>
      </c>
      <c r="H4970" s="2">
        <v>15</v>
      </c>
      <c r="I4970" s="3">
        <v>1.0628347929597823E-4</v>
      </c>
      <c r="J4970" s="2">
        <v>141132</v>
      </c>
      <c r="K4970" s="2">
        <v>278650</v>
      </c>
    </row>
    <row r="4971" spans="1:11" x14ac:dyDescent="0.3">
      <c r="A4971" s="2">
        <v>34</v>
      </c>
      <c r="B4971" s="2" t="s">
        <v>716</v>
      </c>
      <c r="C4971" s="2">
        <v>210</v>
      </c>
      <c r="D4971" s="2" t="s">
        <v>3291</v>
      </c>
      <c r="E4971" s="2" t="s">
        <v>2697</v>
      </c>
      <c r="F4971" s="2">
        <v>1</v>
      </c>
      <c r="G4971" s="2" t="s">
        <v>9</v>
      </c>
      <c r="H4971" s="2">
        <v>141928</v>
      </c>
      <c r="I4971" s="3">
        <v>0.65268356840328712</v>
      </c>
      <c r="J4971" s="2">
        <v>217453</v>
      </c>
      <c r="K4971" s="2">
        <v>414857</v>
      </c>
    </row>
    <row r="4972" spans="1:11" x14ac:dyDescent="0.3">
      <c r="A4972" s="2">
        <v>34</v>
      </c>
      <c r="B4972" s="2" t="s">
        <v>716</v>
      </c>
      <c r="C4972" s="2">
        <v>210</v>
      </c>
      <c r="D4972" s="2" t="s">
        <v>3291</v>
      </c>
      <c r="E4972" s="2" t="s">
        <v>2698</v>
      </c>
      <c r="F4972" s="2">
        <v>2</v>
      </c>
      <c r="G4972" s="2" t="s">
        <v>7</v>
      </c>
      <c r="H4972" s="2">
        <v>67671</v>
      </c>
      <c r="I4972" s="3">
        <v>0.31119828192758897</v>
      </c>
      <c r="J4972" s="2">
        <v>217453</v>
      </c>
      <c r="K4972" s="2">
        <v>414857</v>
      </c>
    </row>
    <row r="4973" spans="1:11" x14ac:dyDescent="0.3">
      <c r="A4973" s="2">
        <v>34</v>
      </c>
      <c r="B4973" s="2" t="s">
        <v>716</v>
      </c>
      <c r="C4973" s="2">
        <v>210</v>
      </c>
      <c r="D4973" s="2" t="s">
        <v>3291</v>
      </c>
      <c r="E4973" s="2" t="s">
        <v>2699</v>
      </c>
      <c r="F4973" s="2">
        <v>3</v>
      </c>
      <c r="G4973" s="2" t="s">
        <v>1023</v>
      </c>
      <c r="H4973" s="2">
        <v>2985</v>
      </c>
      <c r="I4973" s="3">
        <v>1.3727104247814471E-2</v>
      </c>
      <c r="J4973" s="2">
        <v>217453</v>
      </c>
      <c r="K4973" s="2">
        <v>414857</v>
      </c>
    </row>
    <row r="4974" spans="1:11" x14ac:dyDescent="0.3">
      <c r="A4974" s="2">
        <v>34</v>
      </c>
      <c r="B4974" s="2" t="s">
        <v>716</v>
      </c>
      <c r="C4974" s="2">
        <v>210</v>
      </c>
      <c r="D4974" s="2" t="s">
        <v>3291</v>
      </c>
      <c r="E4974" s="2" t="s">
        <v>7965</v>
      </c>
      <c r="F4974" s="2">
        <v>4</v>
      </c>
      <c r="G4974" s="2" t="s">
        <v>22</v>
      </c>
      <c r="H4974" s="2">
        <v>1721</v>
      </c>
      <c r="I4974" s="3">
        <v>7.9143539063613738E-3</v>
      </c>
      <c r="J4974" s="2">
        <v>217453</v>
      </c>
      <c r="K4974" s="2">
        <v>414857</v>
      </c>
    </row>
    <row r="4975" spans="1:11" x14ac:dyDescent="0.3">
      <c r="A4975" s="2">
        <v>34</v>
      </c>
      <c r="B4975" s="2" t="s">
        <v>716</v>
      </c>
      <c r="C4975" s="2">
        <v>210</v>
      </c>
      <c r="D4975" s="2" t="s">
        <v>3291</v>
      </c>
      <c r="E4975" s="2" t="s">
        <v>2700</v>
      </c>
      <c r="F4975" s="2">
        <v>5</v>
      </c>
      <c r="G4975" s="2" t="s">
        <v>11</v>
      </c>
      <c r="H4975" s="2">
        <v>454</v>
      </c>
      <c r="I4975" s="3">
        <v>2.0878074802371089E-3</v>
      </c>
      <c r="J4975" s="2">
        <v>217453</v>
      </c>
      <c r="K4975" s="2">
        <v>414857</v>
      </c>
    </row>
    <row r="4976" spans="1:11" x14ac:dyDescent="0.3">
      <c r="A4976" s="2">
        <v>34</v>
      </c>
      <c r="B4976" s="2" t="s">
        <v>716</v>
      </c>
      <c r="C4976" s="2">
        <v>210</v>
      </c>
      <c r="D4976" s="2" t="s">
        <v>3291</v>
      </c>
      <c r="E4976" s="2" t="s">
        <v>2701</v>
      </c>
      <c r="F4976" s="2">
        <v>6</v>
      </c>
      <c r="G4976" s="2" t="s">
        <v>19</v>
      </c>
      <c r="H4976" s="2">
        <v>339</v>
      </c>
      <c r="I4976" s="3">
        <v>1.5589575678422465E-3</v>
      </c>
      <c r="J4976" s="2">
        <v>217453</v>
      </c>
      <c r="K4976" s="2">
        <v>414857</v>
      </c>
    </row>
    <row r="4977" spans="1:11" x14ac:dyDescent="0.3">
      <c r="A4977" s="2">
        <v>34</v>
      </c>
      <c r="B4977" s="2" t="s">
        <v>716</v>
      </c>
      <c r="C4977" s="2">
        <v>210</v>
      </c>
      <c r="D4977" s="2" t="s">
        <v>3291</v>
      </c>
      <c r="E4977" s="2" t="s">
        <v>2702</v>
      </c>
      <c r="F4977" s="2">
        <v>7</v>
      </c>
      <c r="G4977" s="2" t="s">
        <v>19</v>
      </c>
      <c r="H4977" s="2">
        <v>233</v>
      </c>
      <c r="I4977" s="3">
        <v>1.071495909460895E-3</v>
      </c>
      <c r="J4977" s="2">
        <v>217453</v>
      </c>
      <c r="K4977" s="2">
        <v>414857</v>
      </c>
    </row>
    <row r="4978" spans="1:11" x14ac:dyDescent="0.3">
      <c r="A4978" s="2">
        <v>34</v>
      </c>
      <c r="B4978" s="2" t="s">
        <v>716</v>
      </c>
      <c r="C4978" s="2">
        <v>210</v>
      </c>
      <c r="D4978" s="2" t="s">
        <v>3291</v>
      </c>
      <c r="E4978" s="2" t="s">
        <v>2703</v>
      </c>
      <c r="F4978" s="2">
        <v>8</v>
      </c>
      <c r="G4978" s="2" t="s">
        <v>19</v>
      </c>
      <c r="H4978" s="2">
        <v>227</v>
      </c>
      <c r="I4978" s="3">
        <v>1.0439037401185544E-3</v>
      </c>
      <c r="J4978" s="2">
        <v>217453</v>
      </c>
      <c r="K4978" s="2">
        <v>414857</v>
      </c>
    </row>
    <row r="4979" spans="1:11" x14ac:dyDescent="0.3">
      <c r="A4979" s="2">
        <v>34</v>
      </c>
      <c r="B4979" s="2" t="s">
        <v>716</v>
      </c>
      <c r="C4979" s="2">
        <v>210</v>
      </c>
      <c r="D4979" s="2" t="s">
        <v>3291</v>
      </c>
      <c r="E4979" s="2" t="s">
        <v>2704</v>
      </c>
      <c r="F4979" s="2">
        <v>9</v>
      </c>
      <c r="G4979" s="2" t="s">
        <v>1363</v>
      </c>
      <c r="H4979" s="2">
        <v>70</v>
      </c>
      <c r="I4979" s="3">
        <v>3.2190864232730754E-4</v>
      </c>
      <c r="J4979" s="2">
        <v>217453</v>
      </c>
      <c r="K4979" s="2">
        <v>414857</v>
      </c>
    </row>
    <row r="4980" spans="1:11" x14ac:dyDescent="0.3">
      <c r="A4980" s="2">
        <v>34</v>
      </c>
      <c r="B4980" s="2" t="s">
        <v>716</v>
      </c>
      <c r="C4980" s="2">
        <v>210</v>
      </c>
      <c r="D4980" s="2" t="s">
        <v>3291</v>
      </c>
      <c r="E4980" s="2" t="s">
        <v>2705</v>
      </c>
      <c r="F4980" s="2">
        <v>10</v>
      </c>
      <c r="G4980" s="2" t="s">
        <v>19</v>
      </c>
      <c r="H4980" s="2">
        <v>140</v>
      </c>
      <c r="I4980" s="3">
        <v>6.4381728465461507E-4</v>
      </c>
      <c r="J4980" s="2">
        <v>217453</v>
      </c>
      <c r="K4980" s="2">
        <v>414857</v>
      </c>
    </row>
    <row r="4981" spans="1:11" x14ac:dyDescent="0.3">
      <c r="A4981" s="2">
        <v>34</v>
      </c>
      <c r="B4981" s="2" t="s">
        <v>716</v>
      </c>
      <c r="C4981" s="2">
        <v>210</v>
      </c>
      <c r="D4981" s="2" t="s">
        <v>3291</v>
      </c>
      <c r="E4981" s="2" t="s">
        <v>2706</v>
      </c>
      <c r="F4981" s="2">
        <v>11</v>
      </c>
      <c r="G4981" s="2" t="s">
        <v>1729</v>
      </c>
      <c r="H4981" s="2">
        <v>116</v>
      </c>
      <c r="I4981" s="3">
        <v>5.3344860728525242E-4</v>
      </c>
      <c r="J4981" s="2">
        <v>217453</v>
      </c>
      <c r="K4981" s="2">
        <v>414857</v>
      </c>
    </row>
    <row r="4982" spans="1:11" x14ac:dyDescent="0.3">
      <c r="A4982" s="2">
        <v>34</v>
      </c>
      <c r="B4982" s="2" t="s">
        <v>716</v>
      </c>
      <c r="C4982" s="2">
        <v>210</v>
      </c>
      <c r="D4982" s="2" t="s">
        <v>3291</v>
      </c>
      <c r="E4982" s="2" t="s">
        <v>2707</v>
      </c>
      <c r="F4982" s="2">
        <v>12</v>
      </c>
      <c r="G4982" s="2" t="s">
        <v>19</v>
      </c>
      <c r="H4982" s="2">
        <v>192</v>
      </c>
      <c r="I4982" s="3">
        <v>8.8294941895490056E-4</v>
      </c>
      <c r="J4982" s="2">
        <v>217453</v>
      </c>
      <c r="K4982" s="2">
        <v>414857</v>
      </c>
    </row>
    <row r="4983" spans="1:11" x14ac:dyDescent="0.3">
      <c r="A4983" s="2">
        <v>34</v>
      </c>
      <c r="B4983" s="2" t="s">
        <v>716</v>
      </c>
      <c r="C4983" s="2">
        <v>210</v>
      </c>
      <c r="D4983" s="2" t="s">
        <v>3291</v>
      </c>
      <c r="E4983" s="2" t="s">
        <v>2708</v>
      </c>
      <c r="F4983" s="2">
        <v>13</v>
      </c>
      <c r="G4983" s="2" t="s">
        <v>19</v>
      </c>
      <c r="H4983" s="2">
        <v>111</v>
      </c>
      <c r="I4983" s="3">
        <v>5.1045513283330191E-4</v>
      </c>
      <c r="J4983" s="2">
        <v>217453</v>
      </c>
      <c r="K4983" s="2">
        <v>414857</v>
      </c>
    </row>
    <row r="4984" spans="1:11" x14ac:dyDescent="0.3">
      <c r="A4984" s="2">
        <v>34</v>
      </c>
      <c r="B4984" s="2" t="s">
        <v>716</v>
      </c>
      <c r="C4984" s="2">
        <v>210</v>
      </c>
      <c r="D4984" s="2" t="s">
        <v>3291</v>
      </c>
      <c r="E4984" s="2" t="s">
        <v>2709</v>
      </c>
      <c r="F4984" s="2">
        <v>14</v>
      </c>
      <c r="G4984" s="2" t="s">
        <v>19</v>
      </c>
      <c r="H4984" s="2">
        <v>94</v>
      </c>
      <c r="I4984" s="3">
        <v>4.3227731969667008E-4</v>
      </c>
      <c r="J4984" s="2">
        <v>217453</v>
      </c>
      <c r="K4984" s="2">
        <v>414857</v>
      </c>
    </row>
    <row r="4985" spans="1:11" x14ac:dyDescent="0.3">
      <c r="A4985" s="2">
        <v>34</v>
      </c>
      <c r="B4985" s="2" t="s">
        <v>716</v>
      </c>
      <c r="C4985" s="2">
        <v>210</v>
      </c>
      <c r="D4985" s="2" t="s">
        <v>3291</v>
      </c>
      <c r="E4985" s="2" t="s">
        <v>2710</v>
      </c>
      <c r="F4985" s="2">
        <v>15</v>
      </c>
      <c r="G4985" s="2" t="s">
        <v>1980</v>
      </c>
      <c r="H4985" s="2">
        <v>85</v>
      </c>
      <c r="I4985" s="3">
        <v>3.9088906568315911E-4</v>
      </c>
      <c r="J4985" s="2">
        <v>217453</v>
      </c>
      <c r="K4985" s="2">
        <v>414857</v>
      </c>
    </row>
    <row r="4986" spans="1:11" x14ac:dyDescent="0.3">
      <c r="A4986" s="2">
        <v>34</v>
      </c>
      <c r="B4986" s="2" t="s">
        <v>716</v>
      </c>
      <c r="C4986" s="2">
        <v>210</v>
      </c>
      <c r="D4986" s="2" t="s">
        <v>3291</v>
      </c>
      <c r="E4986" s="2" t="s">
        <v>2711</v>
      </c>
      <c r="F4986" s="2">
        <v>16</v>
      </c>
      <c r="G4986" s="2" t="s">
        <v>19</v>
      </c>
      <c r="H4986" s="2">
        <v>86</v>
      </c>
      <c r="I4986" s="3">
        <v>3.9548776057354921E-4</v>
      </c>
      <c r="J4986" s="2">
        <v>217453</v>
      </c>
      <c r="K4986" s="2">
        <v>414857</v>
      </c>
    </row>
    <row r="4987" spans="1:11" x14ac:dyDescent="0.3">
      <c r="A4987" s="2">
        <v>34</v>
      </c>
      <c r="B4987" s="2" t="s">
        <v>716</v>
      </c>
      <c r="C4987" s="2">
        <v>210</v>
      </c>
      <c r="D4987" s="2" t="s">
        <v>3291</v>
      </c>
      <c r="E4987" s="2" t="s">
        <v>2712</v>
      </c>
      <c r="F4987" s="2">
        <v>17</v>
      </c>
      <c r="G4987" s="2" t="s">
        <v>19</v>
      </c>
      <c r="H4987" s="2">
        <v>64</v>
      </c>
      <c r="I4987" s="3">
        <v>2.9431647298496687E-4</v>
      </c>
      <c r="J4987" s="2">
        <v>217453</v>
      </c>
      <c r="K4987" s="2">
        <v>414857</v>
      </c>
    </row>
    <row r="4988" spans="1:11" x14ac:dyDescent="0.3">
      <c r="A4988" s="2">
        <v>34</v>
      </c>
      <c r="B4988" s="2" t="s">
        <v>716</v>
      </c>
      <c r="C4988" s="2">
        <v>210</v>
      </c>
      <c r="D4988" s="2" t="s">
        <v>3291</v>
      </c>
      <c r="E4988" s="2" t="s">
        <v>2713</v>
      </c>
      <c r="F4988" s="2">
        <v>18</v>
      </c>
      <c r="G4988" s="2" t="s">
        <v>19</v>
      </c>
      <c r="H4988" s="2">
        <v>73</v>
      </c>
      <c r="I4988" s="3">
        <v>3.3570472699847784E-4</v>
      </c>
      <c r="J4988" s="2">
        <v>217453</v>
      </c>
      <c r="K4988" s="2">
        <v>414857</v>
      </c>
    </row>
    <row r="4989" spans="1:11" x14ac:dyDescent="0.3">
      <c r="A4989" s="2">
        <v>34</v>
      </c>
      <c r="B4989" s="2" t="s">
        <v>716</v>
      </c>
      <c r="C4989" s="2">
        <v>210</v>
      </c>
      <c r="D4989" s="2" t="s">
        <v>3291</v>
      </c>
      <c r="E4989" s="2" t="s">
        <v>2714</v>
      </c>
      <c r="F4989" s="2">
        <v>19</v>
      </c>
      <c r="G4989" s="2" t="s">
        <v>2467</v>
      </c>
      <c r="H4989" s="2">
        <v>68</v>
      </c>
      <c r="I4989" s="3">
        <v>3.1271125254652728E-4</v>
      </c>
      <c r="J4989" s="2">
        <v>217453</v>
      </c>
      <c r="K4989" s="2">
        <v>414857</v>
      </c>
    </row>
    <row r="4990" spans="1:11" x14ac:dyDescent="0.3">
      <c r="A4990" s="2">
        <v>34</v>
      </c>
      <c r="B4990" s="2" t="s">
        <v>716</v>
      </c>
      <c r="C4990" s="2">
        <v>210</v>
      </c>
      <c r="D4990" s="2" t="s">
        <v>3291</v>
      </c>
      <c r="E4990" s="2" t="s">
        <v>2715</v>
      </c>
      <c r="F4990" s="2">
        <v>20</v>
      </c>
      <c r="G4990" s="2" t="s">
        <v>1971</v>
      </c>
      <c r="H4990" s="2">
        <v>60</v>
      </c>
      <c r="I4990" s="3">
        <v>2.7592169342340641E-4</v>
      </c>
      <c r="J4990" s="2">
        <v>217453</v>
      </c>
      <c r="K4990" s="2">
        <v>414857</v>
      </c>
    </row>
    <row r="4991" spans="1:11" x14ac:dyDescent="0.3">
      <c r="A4991" s="2">
        <v>34</v>
      </c>
      <c r="B4991" s="2" t="s">
        <v>716</v>
      </c>
      <c r="C4991" s="2">
        <v>210</v>
      </c>
      <c r="D4991" s="2" t="s">
        <v>3291</v>
      </c>
      <c r="E4991" s="2" t="s">
        <v>2716</v>
      </c>
      <c r="F4991" s="2">
        <v>21</v>
      </c>
      <c r="G4991" s="2" t="s">
        <v>2516</v>
      </c>
      <c r="H4991" s="2">
        <v>57</v>
      </c>
      <c r="I4991" s="3">
        <v>2.6212560875223611E-4</v>
      </c>
      <c r="J4991" s="2">
        <v>217453</v>
      </c>
      <c r="K4991" s="2">
        <v>414857</v>
      </c>
    </row>
    <row r="4992" spans="1:11" x14ac:dyDescent="0.3">
      <c r="A4992" s="2">
        <v>34</v>
      </c>
      <c r="B4992" s="2" t="s">
        <v>716</v>
      </c>
      <c r="C4992" s="2">
        <v>210</v>
      </c>
      <c r="D4992" s="2" t="s">
        <v>3291</v>
      </c>
      <c r="E4992" s="2" t="s">
        <v>2717</v>
      </c>
      <c r="F4992" s="2">
        <v>22</v>
      </c>
      <c r="G4992" s="2" t="s">
        <v>2262</v>
      </c>
      <c r="H4992" s="2">
        <v>62</v>
      </c>
      <c r="I4992" s="3">
        <v>2.8511908320418667E-4</v>
      </c>
      <c r="J4992" s="2">
        <v>217453</v>
      </c>
      <c r="K4992" s="2">
        <v>414857</v>
      </c>
    </row>
    <row r="4993" spans="1:11" x14ac:dyDescent="0.3">
      <c r="A4993" s="2">
        <v>34</v>
      </c>
      <c r="B4993" s="2" t="s">
        <v>716</v>
      </c>
      <c r="C4993" s="2">
        <v>210</v>
      </c>
      <c r="D4993" s="2" t="s">
        <v>3291</v>
      </c>
      <c r="E4993" s="2" t="s">
        <v>2718</v>
      </c>
      <c r="F4993" s="2">
        <v>23</v>
      </c>
      <c r="G4993" s="2" t="s">
        <v>19</v>
      </c>
      <c r="H4993" s="2">
        <v>64</v>
      </c>
      <c r="I4993" s="3">
        <v>2.9431647298496687E-4</v>
      </c>
      <c r="J4993" s="2">
        <v>217453</v>
      </c>
      <c r="K4993" s="2">
        <v>414857</v>
      </c>
    </row>
    <row r="4994" spans="1:11" x14ac:dyDescent="0.3">
      <c r="A4994" s="2">
        <v>34</v>
      </c>
      <c r="B4994" s="2" t="s">
        <v>716</v>
      </c>
      <c r="C4994" s="2">
        <v>210</v>
      </c>
      <c r="D4994" s="2" t="s">
        <v>3291</v>
      </c>
      <c r="E4994" s="2" t="s">
        <v>2719</v>
      </c>
      <c r="F4994" s="2">
        <v>24</v>
      </c>
      <c r="G4994" s="2" t="s">
        <v>19</v>
      </c>
      <c r="H4994" s="2">
        <v>50</v>
      </c>
      <c r="I4994" s="3">
        <v>2.2993474451950537E-4</v>
      </c>
      <c r="J4994" s="2">
        <v>217453</v>
      </c>
      <c r="K4994" s="2">
        <v>414857</v>
      </c>
    </row>
    <row r="4995" spans="1:11" x14ac:dyDescent="0.3">
      <c r="A4995" s="2">
        <v>34</v>
      </c>
      <c r="B4995" s="2" t="s">
        <v>716</v>
      </c>
      <c r="C4995" s="2">
        <v>210</v>
      </c>
      <c r="D4995" s="2" t="s">
        <v>3291</v>
      </c>
      <c r="E4995" s="2" t="s">
        <v>2720</v>
      </c>
      <c r="F4995" s="2">
        <v>25</v>
      </c>
      <c r="G4995" s="2" t="s">
        <v>19</v>
      </c>
      <c r="H4995" s="2">
        <v>51</v>
      </c>
      <c r="I4995" s="3">
        <v>2.3453343940989547E-4</v>
      </c>
      <c r="J4995" s="2">
        <v>217453</v>
      </c>
      <c r="K4995" s="2">
        <v>414857</v>
      </c>
    </row>
    <row r="4996" spans="1:11" x14ac:dyDescent="0.3">
      <c r="A4996" s="2">
        <v>34</v>
      </c>
      <c r="B4996" s="2" t="s">
        <v>716</v>
      </c>
      <c r="C4996" s="2">
        <v>210</v>
      </c>
      <c r="D4996" s="2" t="s">
        <v>3291</v>
      </c>
      <c r="E4996" s="2" t="s">
        <v>2721</v>
      </c>
      <c r="F4996" s="2">
        <v>26</v>
      </c>
      <c r="G4996" s="2" t="s">
        <v>19</v>
      </c>
      <c r="H4996" s="2">
        <v>33</v>
      </c>
      <c r="I4996" s="3">
        <v>1.5175693138287354E-4</v>
      </c>
      <c r="J4996" s="2">
        <v>217453</v>
      </c>
      <c r="K4996" s="2">
        <v>414857</v>
      </c>
    </row>
    <row r="4997" spans="1:11" x14ac:dyDescent="0.3">
      <c r="A4997" s="2">
        <v>34</v>
      </c>
      <c r="B4997" s="2" t="s">
        <v>716</v>
      </c>
      <c r="C4997" s="2">
        <v>210</v>
      </c>
      <c r="D4997" s="2" t="s">
        <v>3291</v>
      </c>
      <c r="E4997" s="2" t="s">
        <v>2722</v>
      </c>
      <c r="F4997" s="2">
        <v>27</v>
      </c>
      <c r="G4997" s="2" t="s">
        <v>19</v>
      </c>
      <c r="H4997" s="2">
        <v>94</v>
      </c>
      <c r="I4997" s="3">
        <v>4.3227731969667008E-4</v>
      </c>
      <c r="J4997" s="2">
        <v>217453</v>
      </c>
      <c r="K4997" s="2">
        <v>414857</v>
      </c>
    </row>
    <row r="4998" spans="1:11" x14ac:dyDescent="0.3">
      <c r="A4998" s="2">
        <v>34</v>
      </c>
      <c r="B4998" s="2" t="s">
        <v>716</v>
      </c>
      <c r="C4998" s="2">
        <v>210</v>
      </c>
      <c r="D4998" s="2" t="s">
        <v>3291</v>
      </c>
      <c r="E4998" s="2" t="s">
        <v>2723</v>
      </c>
      <c r="F4998" s="2">
        <v>28</v>
      </c>
      <c r="G4998" s="2" t="s">
        <v>2724</v>
      </c>
      <c r="H4998" s="2">
        <v>56</v>
      </c>
      <c r="I4998" s="3">
        <v>2.5752691386184601E-4</v>
      </c>
      <c r="J4998" s="2">
        <v>217453</v>
      </c>
      <c r="K4998" s="2">
        <v>414857</v>
      </c>
    </row>
    <row r="4999" spans="1:11" x14ac:dyDescent="0.3">
      <c r="A4999" s="2">
        <v>34</v>
      </c>
      <c r="B4999" s="2" t="s">
        <v>716</v>
      </c>
      <c r="C4999" s="2">
        <v>210</v>
      </c>
      <c r="D4999" s="2" t="s">
        <v>3291</v>
      </c>
      <c r="E4999" s="2" t="s">
        <v>2725</v>
      </c>
      <c r="F4999" s="2">
        <v>29</v>
      </c>
      <c r="G4999" s="2" t="s">
        <v>19</v>
      </c>
      <c r="H4999" s="2">
        <v>41</v>
      </c>
      <c r="I4999" s="3">
        <v>1.885464905059944E-4</v>
      </c>
      <c r="J4999" s="2">
        <v>217453</v>
      </c>
      <c r="K4999" s="2">
        <v>414857</v>
      </c>
    </row>
    <row r="5000" spans="1:11" x14ac:dyDescent="0.3">
      <c r="A5000" s="2">
        <v>34</v>
      </c>
      <c r="B5000" s="2" t="s">
        <v>716</v>
      </c>
      <c r="C5000" s="2">
        <v>210</v>
      </c>
      <c r="D5000" s="2" t="s">
        <v>3291</v>
      </c>
      <c r="E5000" s="2" t="s">
        <v>2726</v>
      </c>
      <c r="F5000" s="2">
        <v>30</v>
      </c>
      <c r="G5000" s="2" t="s">
        <v>1042</v>
      </c>
      <c r="H5000" s="2">
        <v>33</v>
      </c>
      <c r="I5000" s="3">
        <v>1.5175693138287354E-4</v>
      </c>
      <c r="J5000" s="2">
        <v>217453</v>
      </c>
      <c r="K5000" s="2">
        <v>414857</v>
      </c>
    </row>
    <row r="5001" spans="1:11" x14ac:dyDescent="0.3">
      <c r="A5001" s="2">
        <v>34</v>
      </c>
      <c r="B5001" s="2" t="s">
        <v>716</v>
      </c>
      <c r="C5001" s="2">
        <v>210</v>
      </c>
      <c r="D5001" s="2" t="s">
        <v>3291</v>
      </c>
      <c r="E5001" s="2" t="s">
        <v>2727</v>
      </c>
      <c r="F5001" s="2">
        <v>31</v>
      </c>
      <c r="G5001" s="2" t="s">
        <v>19</v>
      </c>
      <c r="H5001" s="2">
        <v>49</v>
      </c>
      <c r="I5001" s="3">
        <v>2.2533604962911527E-4</v>
      </c>
      <c r="J5001" s="2">
        <v>217453</v>
      </c>
      <c r="K5001" s="2">
        <v>414857</v>
      </c>
    </row>
    <row r="5002" spans="1:11" x14ac:dyDescent="0.3">
      <c r="A5002" s="2">
        <v>34</v>
      </c>
      <c r="B5002" s="2" t="s">
        <v>716</v>
      </c>
      <c r="C5002" s="2">
        <v>210</v>
      </c>
      <c r="D5002" s="2" t="s">
        <v>3291</v>
      </c>
      <c r="E5002" s="2" t="s">
        <v>2728</v>
      </c>
      <c r="F5002" s="2">
        <v>32</v>
      </c>
      <c r="G5002" s="2" t="s">
        <v>19</v>
      </c>
      <c r="H5002" s="2">
        <v>44</v>
      </c>
      <c r="I5002" s="3">
        <v>2.0234257517716471E-4</v>
      </c>
      <c r="J5002" s="2">
        <v>217453</v>
      </c>
      <c r="K5002" s="2">
        <v>414857</v>
      </c>
    </row>
    <row r="5003" spans="1:11" x14ac:dyDescent="0.3">
      <c r="A5003" s="2">
        <v>34</v>
      </c>
      <c r="B5003" s="2" t="s">
        <v>716</v>
      </c>
      <c r="C5003" s="2">
        <v>210</v>
      </c>
      <c r="D5003" s="2" t="s">
        <v>3291</v>
      </c>
      <c r="E5003" s="2" t="s">
        <v>2729</v>
      </c>
      <c r="F5003" s="2">
        <v>33</v>
      </c>
      <c r="G5003" s="2" t="s">
        <v>19</v>
      </c>
      <c r="H5003" s="2">
        <v>34</v>
      </c>
      <c r="I5003" s="3">
        <v>1.5635562627326364E-4</v>
      </c>
      <c r="J5003" s="2">
        <v>217453</v>
      </c>
      <c r="K5003" s="2">
        <v>414857</v>
      </c>
    </row>
    <row r="5004" spans="1:11" x14ac:dyDescent="0.3">
      <c r="A5004" s="2">
        <v>34</v>
      </c>
      <c r="B5004" s="2" t="s">
        <v>716</v>
      </c>
      <c r="C5004" s="2">
        <v>210</v>
      </c>
      <c r="D5004" s="2" t="s">
        <v>3291</v>
      </c>
      <c r="E5004" s="2" t="s">
        <v>2730</v>
      </c>
      <c r="F5004" s="2">
        <v>34</v>
      </c>
      <c r="G5004" s="2" t="s">
        <v>19</v>
      </c>
      <c r="H5004" s="2">
        <v>16</v>
      </c>
      <c r="I5004" s="3">
        <v>7.3579118246241718E-5</v>
      </c>
      <c r="J5004" s="2">
        <v>217453</v>
      </c>
      <c r="K5004" s="2">
        <v>414857</v>
      </c>
    </row>
    <row r="5005" spans="1:11" x14ac:dyDescent="0.3">
      <c r="A5005" s="2">
        <v>34</v>
      </c>
      <c r="B5005" s="2" t="s">
        <v>716</v>
      </c>
      <c r="C5005" s="2">
        <v>210</v>
      </c>
      <c r="D5005" s="2" t="s">
        <v>3291</v>
      </c>
      <c r="E5005" s="2" t="s">
        <v>2731</v>
      </c>
      <c r="F5005" s="2">
        <v>35</v>
      </c>
      <c r="G5005" s="2" t="s">
        <v>19</v>
      </c>
      <c r="H5005" s="2">
        <v>24</v>
      </c>
      <c r="I5005" s="3">
        <v>1.1036867736936257E-4</v>
      </c>
      <c r="J5005" s="2">
        <v>217453</v>
      </c>
      <c r="K5005" s="2">
        <v>414857</v>
      </c>
    </row>
    <row r="5006" spans="1:11" x14ac:dyDescent="0.3">
      <c r="A5006" s="2">
        <v>34</v>
      </c>
      <c r="B5006" s="2" t="s">
        <v>716</v>
      </c>
      <c r="C5006" s="2">
        <v>210</v>
      </c>
      <c r="D5006" s="2" t="s">
        <v>3291</v>
      </c>
      <c r="E5006" s="2" t="s">
        <v>2732</v>
      </c>
      <c r="F5006" s="2">
        <v>36</v>
      </c>
      <c r="G5006" s="2" t="s">
        <v>19</v>
      </c>
      <c r="H5006" s="2">
        <v>28</v>
      </c>
      <c r="I5006" s="3">
        <v>1.28763456930923E-4</v>
      </c>
      <c r="J5006" s="2">
        <v>217453</v>
      </c>
      <c r="K5006" s="2">
        <v>414857</v>
      </c>
    </row>
    <row r="5007" spans="1:11" x14ac:dyDescent="0.3">
      <c r="A5007" s="2">
        <v>35</v>
      </c>
      <c r="B5007" s="2" t="s">
        <v>748</v>
      </c>
      <c r="C5007" s="2">
        <v>211</v>
      </c>
      <c r="D5007" s="2" t="s">
        <v>3299</v>
      </c>
      <c r="E5007" s="2" t="s">
        <v>750</v>
      </c>
      <c r="F5007" s="2">
        <v>1</v>
      </c>
      <c r="G5007" s="2" t="s">
        <v>1992</v>
      </c>
      <c r="H5007" s="2">
        <v>121182</v>
      </c>
      <c r="I5007" s="3">
        <v>0.43690286480678958</v>
      </c>
      <c r="J5007" s="2">
        <v>277366</v>
      </c>
      <c r="K5007" s="2">
        <v>538192</v>
      </c>
    </row>
    <row r="5008" spans="1:11" x14ac:dyDescent="0.3">
      <c r="A5008" s="2">
        <v>35</v>
      </c>
      <c r="B5008" s="2" t="s">
        <v>748</v>
      </c>
      <c r="C5008" s="2">
        <v>211</v>
      </c>
      <c r="D5008" s="2" t="s">
        <v>3299</v>
      </c>
      <c r="E5008" s="2" t="s">
        <v>2733</v>
      </c>
      <c r="F5008" s="2">
        <v>2</v>
      </c>
      <c r="G5008" s="2" t="s">
        <v>51</v>
      </c>
      <c r="H5008" s="2">
        <v>141928</v>
      </c>
      <c r="I5008" s="3">
        <v>0.51169934310622067</v>
      </c>
      <c r="J5008" s="2">
        <v>277366</v>
      </c>
      <c r="K5008" s="2">
        <v>538192</v>
      </c>
    </row>
    <row r="5009" spans="1:11" x14ac:dyDescent="0.3">
      <c r="A5009" s="2">
        <v>35</v>
      </c>
      <c r="B5009" s="2" t="s">
        <v>748</v>
      </c>
      <c r="C5009" s="2">
        <v>211</v>
      </c>
      <c r="D5009" s="2" t="s">
        <v>3299</v>
      </c>
      <c r="E5009" s="2" t="s">
        <v>2734</v>
      </c>
      <c r="F5009" s="2">
        <v>3</v>
      </c>
      <c r="G5009" s="2" t="s">
        <v>19</v>
      </c>
      <c r="H5009" s="2">
        <v>259</v>
      </c>
      <c r="I5009" s="3">
        <v>9.3378424175998497E-4</v>
      </c>
      <c r="J5009" s="2">
        <v>277366</v>
      </c>
      <c r="K5009" s="2">
        <v>538192</v>
      </c>
    </row>
    <row r="5010" spans="1:11" x14ac:dyDescent="0.3">
      <c r="A5010" s="2">
        <v>35</v>
      </c>
      <c r="B5010" s="2" t="s">
        <v>748</v>
      </c>
      <c r="C5010" s="2">
        <v>211</v>
      </c>
      <c r="D5010" s="2" t="s">
        <v>3299</v>
      </c>
      <c r="E5010" s="2" t="s">
        <v>2735</v>
      </c>
      <c r="F5010" s="2">
        <v>4</v>
      </c>
      <c r="G5010" s="2" t="s">
        <v>19</v>
      </c>
      <c r="H5010" s="2">
        <v>2160</v>
      </c>
      <c r="I5010" s="3">
        <v>7.7875442556045085E-3</v>
      </c>
      <c r="J5010" s="2">
        <v>277366</v>
      </c>
      <c r="K5010" s="2">
        <v>538192</v>
      </c>
    </row>
    <row r="5011" spans="1:11" x14ac:dyDescent="0.3">
      <c r="A5011" s="2">
        <v>35</v>
      </c>
      <c r="B5011" s="2" t="s">
        <v>748</v>
      </c>
      <c r="C5011" s="2">
        <v>211</v>
      </c>
      <c r="D5011" s="2" t="s">
        <v>3299</v>
      </c>
      <c r="E5011" s="2" t="s">
        <v>2736</v>
      </c>
      <c r="F5011" s="2">
        <v>5</v>
      </c>
      <c r="G5011" s="2" t="s">
        <v>11</v>
      </c>
      <c r="H5011" s="2">
        <v>1756</v>
      </c>
      <c r="I5011" s="3">
        <v>6.3309850522414429E-3</v>
      </c>
      <c r="J5011" s="2">
        <v>277366</v>
      </c>
      <c r="K5011" s="2">
        <v>538192</v>
      </c>
    </row>
    <row r="5012" spans="1:11" x14ac:dyDescent="0.3">
      <c r="A5012" s="2">
        <v>35</v>
      </c>
      <c r="B5012" s="2" t="s">
        <v>748</v>
      </c>
      <c r="C5012" s="2">
        <v>211</v>
      </c>
      <c r="D5012" s="2" t="s">
        <v>3299</v>
      </c>
      <c r="E5012" s="2" t="s">
        <v>7964</v>
      </c>
      <c r="F5012" s="2">
        <v>6</v>
      </c>
      <c r="G5012" s="2" t="s">
        <v>22</v>
      </c>
      <c r="H5012" s="2">
        <v>3230</v>
      </c>
      <c r="I5012" s="3">
        <v>1.1645262937778964E-2</v>
      </c>
      <c r="J5012" s="2">
        <v>277366</v>
      </c>
      <c r="K5012" s="2">
        <v>538192</v>
      </c>
    </row>
    <row r="5013" spans="1:11" x14ac:dyDescent="0.3">
      <c r="A5013" s="2">
        <v>35</v>
      </c>
      <c r="B5013" s="2" t="s">
        <v>748</v>
      </c>
      <c r="C5013" s="2">
        <v>211</v>
      </c>
      <c r="D5013" s="2" t="s">
        <v>3299</v>
      </c>
      <c r="E5013" s="2" t="s">
        <v>2737</v>
      </c>
      <c r="F5013" s="2">
        <v>7</v>
      </c>
      <c r="G5013" s="2" t="s">
        <v>19</v>
      </c>
      <c r="H5013" s="2">
        <v>879</v>
      </c>
      <c r="I5013" s="3">
        <v>3.1690978706835011E-3</v>
      </c>
      <c r="J5013" s="2">
        <v>277366</v>
      </c>
      <c r="K5013" s="2">
        <v>538192</v>
      </c>
    </row>
    <row r="5014" spans="1:11" x14ac:dyDescent="0.3">
      <c r="A5014" s="2">
        <v>35</v>
      </c>
      <c r="B5014" s="2" t="s">
        <v>748</v>
      </c>
      <c r="C5014" s="2">
        <v>211</v>
      </c>
      <c r="D5014" s="2" t="s">
        <v>3299</v>
      </c>
      <c r="E5014" s="2" t="s">
        <v>2738</v>
      </c>
      <c r="F5014" s="2">
        <v>8</v>
      </c>
      <c r="G5014" s="2" t="s">
        <v>2262</v>
      </c>
      <c r="H5014" s="2">
        <v>633</v>
      </c>
      <c r="I5014" s="3">
        <v>2.2821831082396543E-3</v>
      </c>
      <c r="J5014" s="2">
        <v>277366</v>
      </c>
      <c r="K5014" s="2">
        <v>538192</v>
      </c>
    </row>
    <row r="5015" spans="1:11" x14ac:dyDescent="0.3">
      <c r="A5015" s="2">
        <v>35</v>
      </c>
      <c r="B5015" s="2" t="s">
        <v>748</v>
      </c>
      <c r="C5015" s="2">
        <v>211</v>
      </c>
      <c r="D5015" s="2" t="s">
        <v>3299</v>
      </c>
      <c r="E5015" s="2" t="s">
        <v>2739</v>
      </c>
      <c r="F5015" s="2">
        <v>9</v>
      </c>
      <c r="G5015" s="2" t="s">
        <v>19</v>
      </c>
      <c r="H5015" s="2">
        <v>502</v>
      </c>
      <c r="I5015" s="3">
        <v>1.8098829705154923E-3</v>
      </c>
      <c r="J5015" s="2">
        <v>277366</v>
      </c>
      <c r="K5015" s="2">
        <v>538192</v>
      </c>
    </row>
    <row r="5016" spans="1:11" x14ac:dyDescent="0.3">
      <c r="A5016" s="2">
        <v>35</v>
      </c>
      <c r="B5016" s="2" t="s">
        <v>748</v>
      </c>
      <c r="C5016" s="2">
        <v>211</v>
      </c>
      <c r="D5016" s="2" t="s">
        <v>3299</v>
      </c>
      <c r="E5016" s="2" t="s">
        <v>2740</v>
      </c>
      <c r="F5016" s="2">
        <v>10</v>
      </c>
      <c r="G5016" s="2" t="s">
        <v>19</v>
      </c>
      <c r="H5016" s="2">
        <v>353</v>
      </c>
      <c r="I5016" s="3">
        <v>1.2726866306612924E-3</v>
      </c>
      <c r="J5016" s="2">
        <v>277366</v>
      </c>
      <c r="K5016" s="2">
        <v>538192</v>
      </c>
    </row>
    <row r="5017" spans="1:11" x14ac:dyDescent="0.3">
      <c r="A5017" s="2">
        <v>35</v>
      </c>
      <c r="B5017" s="2" t="s">
        <v>748</v>
      </c>
      <c r="C5017" s="2">
        <v>211</v>
      </c>
      <c r="D5017" s="2" t="s">
        <v>3299</v>
      </c>
      <c r="E5017" s="2" t="s">
        <v>2741</v>
      </c>
      <c r="F5017" s="2">
        <v>11</v>
      </c>
      <c r="G5017" s="2" t="s">
        <v>19</v>
      </c>
      <c r="H5017" s="2">
        <v>245</v>
      </c>
      <c r="I5017" s="3">
        <v>8.8330941788106686E-4</v>
      </c>
      <c r="J5017" s="2">
        <v>277366</v>
      </c>
      <c r="K5017" s="2">
        <v>538192</v>
      </c>
    </row>
    <row r="5018" spans="1:11" x14ac:dyDescent="0.3">
      <c r="A5018" s="2">
        <v>35</v>
      </c>
      <c r="B5018" s="2" t="s">
        <v>748</v>
      </c>
      <c r="C5018" s="2">
        <v>211</v>
      </c>
      <c r="D5018" s="2" t="s">
        <v>3299</v>
      </c>
      <c r="E5018" s="2" t="s">
        <v>2742</v>
      </c>
      <c r="F5018" s="2">
        <v>12</v>
      </c>
      <c r="G5018" s="2" t="s">
        <v>728</v>
      </c>
      <c r="H5018" s="2">
        <v>390</v>
      </c>
      <c r="I5018" s="3">
        <v>1.4060843794841474E-3</v>
      </c>
      <c r="J5018" s="2">
        <v>277366</v>
      </c>
      <c r="K5018" s="2">
        <v>538192</v>
      </c>
    </row>
    <row r="5019" spans="1:11" x14ac:dyDescent="0.3">
      <c r="A5019" s="2">
        <v>35</v>
      </c>
      <c r="B5019" s="2" t="s">
        <v>748</v>
      </c>
      <c r="C5019" s="2">
        <v>211</v>
      </c>
      <c r="D5019" s="2" t="s">
        <v>3299</v>
      </c>
      <c r="E5019" s="2" t="s">
        <v>2743</v>
      </c>
      <c r="F5019" s="2">
        <v>13</v>
      </c>
      <c r="G5019" s="2" t="s">
        <v>19</v>
      </c>
      <c r="H5019" s="2">
        <v>188</v>
      </c>
      <c r="I5019" s="3">
        <v>6.7780477780261458E-4</v>
      </c>
      <c r="J5019" s="2">
        <v>277366</v>
      </c>
      <c r="K5019" s="2">
        <v>538192</v>
      </c>
    </row>
    <row r="5020" spans="1:11" x14ac:dyDescent="0.3">
      <c r="A5020" s="2">
        <v>35</v>
      </c>
      <c r="B5020" s="2" t="s">
        <v>748</v>
      </c>
      <c r="C5020" s="2">
        <v>211</v>
      </c>
      <c r="D5020" s="2" t="s">
        <v>3299</v>
      </c>
      <c r="E5020" s="2" t="s">
        <v>2744</v>
      </c>
      <c r="F5020" s="2">
        <v>14</v>
      </c>
      <c r="G5020" s="2" t="s">
        <v>19</v>
      </c>
      <c r="H5020" s="2">
        <v>229</v>
      </c>
      <c r="I5020" s="3">
        <v>8.2562390487658907E-4</v>
      </c>
      <c r="J5020" s="2">
        <v>277366</v>
      </c>
      <c r="K5020" s="2">
        <v>538192</v>
      </c>
    </row>
    <row r="5021" spans="1:11" x14ac:dyDescent="0.3">
      <c r="A5021" s="2">
        <v>35</v>
      </c>
      <c r="B5021" s="2" t="s">
        <v>748</v>
      </c>
      <c r="C5021" s="2">
        <v>211</v>
      </c>
      <c r="D5021" s="2" t="s">
        <v>3299</v>
      </c>
      <c r="E5021" s="2" t="s">
        <v>2745</v>
      </c>
      <c r="F5021" s="2">
        <v>15</v>
      </c>
      <c r="G5021" s="2" t="s">
        <v>19</v>
      </c>
      <c r="H5021" s="2">
        <v>285</v>
      </c>
      <c r="I5021" s="3">
        <v>1.0275232003922614E-3</v>
      </c>
      <c r="J5021" s="2">
        <v>277366</v>
      </c>
      <c r="K5021" s="2">
        <v>538192</v>
      </c>
    </row>
    <row r="5022" spans="1:11" x14ac:dyDescent="0.3">
      <c r="A5022" s="2">
        <v>35</v>
      </c>
      <c r="B5022" s="2" t="s">
        <v>748</v>
      </c>
      <c r="C5022" s="2">
        <v>211</v>
      </c>
      <c r="D5022" s="2" t="s">
        <v>3299</v>
      </c>
      <c r="E5022" s="2" t="s">
        <v>2746</v>
      </c>
      <c r="F5022" s="2">
        <v>16</v>
      </c>
      <c r="G5022" s="2" t="s">
        <v>1662</v>
      </c>
      <c r="H5022" s="2">
        <v>298</v>
      </c>
      <c r="I5022" s="3">
        <v>1.0743926797083998E-3</v>
      </c>
      <c r="J5022" s="2">
        <v>277366</v>
      </c>
      <c r="K5022" s="2">
        <v>538192</v>
      </c>
    </row>
    <row r="5023" spans="1:11" x14ac:dyDescent="0.3">
      <c r="A5023" s="2">
        <v>35</v>
      </c>
      <c r="B5023" s="2" t="s">
        <v>748</v>
      </c>
      <c r="C5023" s="2">
        <v>211</v>
      </c>
      <c r="D5023" s="2" t="s">
        <v>3299</v>
      </c>
      <c r="E5023" s="2" t="s">
        <v>231</v>
      </c>
      <c r="F5023" s="2">
        <v>17</v>
      </c>
      <c r="G5023" s="2" t="s">
        <v>1971</v>
      </c>
      <c r="H5023" s="2">
        <v>119</v>
      </c>
      <c r="I5023" s="3">
        <v>4.2903600297080393E-4</v>
      </c>
      <c r="J5023" s="2">
        <v>277366</v>
      </c>
      <c r="K5023" s="2">
        <v>538192</v>
      </c>
    </row>
    <row r="5024" spans="1:11" x14ac:dyDescent="0.3">
      <c r="A5024" s="2">
        <v>35</v>
      </c>
      <c r="B5024" s="2" t="s">
        <v>748</v>
      </c>
      <c r="C5024" s="2">
        <v>211</v>
      </c>
      <c r="D5024" s="2" t="s">
        <v>3299</v>
      </c>
      <c r="E5024" s="2" t="s">
        <v>2747</v>
      </c>
      <c r="F5024" s="2">
        <v>17</v>
      </c>
      <c r="G5024" s="2" t="s">
        <v>19</v>
      </c>
      <c r="H5024" s="2">
        <v>195</v>
      </c>
      <c r="I5024" s="3">
        <v>7.0304218974207369E-4</v>
      </c>
      <c r="J5024" s="2">
        <v>277366</v>
      </c>
      <c r="K5024" s="2">
        <v>538192</v>
      </c>
    </row>
    <row r="5025" spans="1:11" x14ac:dyDescent="0.3">
      <c r="A5025" s="2">
        <v>35</v>
      </c>
      <c r="B5025" s="2" t="s">
        <v>748</v>
      </c>
      <c r="C5025" s="2">
        <v>211</v>
      </c>
      <c r="D5025" s="2" t="s">
        <v>3299</v>
      </c>
      <c r="E5025" s="2" t="s">
        <v>2748</v>
      </c>
      <c r="F5025" s="2">
        <v>18</v>
      </c>
      <c r="G5025" s="2" t="s">
        <v>1323</v>
      </c>
      <c r="H5025" s="2">
        <v>206</v>
      </c>
      <c r="I5025" s="3">
        <v>7.4270097993265217E-4</v>
      </c>
      <c r="J5025" s="2">
        <v>277366</v>
      </c>
      <c r="K5025" s="2">
        <v>538192</v>
      </c>
    </row>
    <row r="5026" spans="1:11" x14ac:dyDescent="0.3">
      <c r="A5026" s="2">
        <v>35</v>
      </c>
      <c r="B5026" s="2" t="s">
        <v>748</v>
      </c>
      <c r="C5026" s="2">
        <v>211</v>
      </c>
      <c r="D5026" s="2" t="s">
        <v>3299</v>
      </c>
      <c r="E5026" s="2" t="s">
        <v>2749</v>
      </c>
      <c r="F5026" s="2">
        <v>19</v>
      </c>
      <c r="G5026" s="2" t="s">
        <v>19</v>
      </c>
      <c r="H5026" s="2">
        <v>159</v>
      </c>
      <c r="I5026" s="3">
        <v>5.7324978548199852E-4</v>
      </c>
      <c r="J5026" s="2">
        <v>277366</v>
      </c>
      <c r="K5026" s="2">
        <v>538192</v>
      </c>
    </row>
    <row r="5027" spans="1:11" x14ac:dyDescent="0.3">
      <c r="A5027" s="2">
        <v>35</v>
      </c>
      <c r="B5027" s="2" t="s">
        <v>748</v>
      </c>
      <c r="C5027" s="2">
        <v>211</v>
      </c>
      <c r="D5027" s="2" t="s">
        <v>3299</v>
      </c>
      <c r="E5027" s="2" t="s">
        <v>2750</v>
      </c>
      <c r="F5027" s="2">
        <v>20</v>
      </c>
      <c r="G5027" s="2" t="s">
        <v>19</v>
      </c>
      <c r="H5027" s="2">
        <v>129</v>
      </c>
      <c r="I5027" s="3">
        <v>4.6508944859860257E-4</v>
      </c>
      <c r="J5027" s="2">
        <v>277366</v>
      </c>
      <c r="K5027" s="2">
        <v>538192</v>
      </c>
    </row>
    <row r="5028" spans="1:11" x14ac:dyDescent="0.3">
      <c r="A5028" s="2">
        <v>35</v>
      </c>
      <c r="B5028" s="2" t="s">
        <v>748</v>
      </c>
      <c r="C5028" s="2">
        <v>211</v>
      </c>
      <c r="D5028" s="2" t="s">
        <v>3299</v>
      </c>
      <c r="E5028" s="2" t="s">
        <v>2751</v>
      </c>
      <c r="F5028" s="2">
        <v>21</v>
      </c>
      <c r="G5028" s="2" t="s">
        <v>19</v>
      </c>
      <c r="H5028" s="2">
        <v>165</v>
      </c>
      <c r="I5028" s="3">
        <v>5.9488185285867768E-4</v>
      </c>
      <c r="J5028" s="2">
        <v>277366</v>
      </c>
      <c r="K5028" s="2">
        <v>538192</v>
      </c>
    </row>
    <row r="5029" spans="1:11" x14ac:dyDescent="0.3">
      <c r="A5029" s="2">
        <v>35</v>
      </c>
      <c r="B5029" s="2" t="s">
        <v>748</v>
      </c>
      <c r="C5029" s="2">
        <v>211</v>
      </c>
      <c r="D5029" s="2" t="s">
        <v>3299</v>
      </c>
      <c r="E5029" s="2" t="s">
        <v>2752</v>
      </c>
      <c r="F5029" s="2">
        <v>22</v>
      </c>
      <c r="G5029" s="2" t="s">
        <v>19</v>
      </c>
      <c r="H5029" s="2">
        <v>238</v>
      </c>
      <c r="I5029" s="3">
        <v>8.5807200594160786E-4</v>
      </c>
      <c r="J5029" s="2">
        <v>277366</v>
      </c>
      <c r="K5029" s="2">
        <v>538192</v>
      </c>
    </row>
    <row r="5030" spans="1:11" x14ac:dyDescent="0.3">
      <c r="A5030" s="2">
        <v>35</v>
      </c>
      <c r="B5030" s="2" t="s">
        <v>748</v>
      </c>
      <c r="C5030" s="2">
        <v>211</v>
      </c>
      <c r="D5030" s="2" t="s">
        <v>3299</v>
      </c>
      <c r="E5030" s="2" t="s">
        <v>2753</v>
      </c>
      <c r="F5030" s="2">
        <v>23</v>
      </c>
      <c r="G5030" s="2" t="s">
        <v>19</v>
      </c>
      <c r="H5030" s="2">
        <v>122</v>
      </c>
      <c r="I5030" s="3">
        <v>4.3985203665914351E-4</v>
      </c>
      <c r="J5030" s="2">
        <v>277366</v>
      </c>
      <c r="K5030" s="2">
        <v>538192</v>
      </c>
    </row>
    <row r="5031" spans="1:11" x14ac:dyDescent="0.3">
      <c r="A5031" s="2">
        <v>35</v>
      </c>
      <c r="B5031" s="2" t="s">
        <v>748</v>
      </c>
      <c r="C5031" s="2">
        <v>211</v>
      </c>
      <c r="D5031" s="2" t="s">
        <v>3299</v>
      </c>
      <c r="E5031" s="2" t="s">
        <v>2754</v>
      </c>
      <c r="F5031" s="2">
        <v>24</v>
      </c>
      <c r="G5031" s="2" t="s">
        <v>19</v>
      </c>
      <c r="H5031" s="2">
        <v>273</v>
      </c>
      <c r="I5031" s="3">
        <v>9.8425906563890308E-4</v>
      </c>
      <c r="J5031" s="2">
        <v>277366</v>
      </c>
      <c r="K5031" s="2">
        <v>538192</v>
      </c>
    </row>
    <row r="5032" spans="1:11" x14ac:dyDescent="0.3">
      <c r="A5032" s="2">
        <v>35</v>
      </c>
      <c r="B5032" s="2" t="s">
        <v>748</v>
      </c>
      <c r="C5032" s="2">
        <v>211</v>
      </c>
      <c r="D5032" s="2" t="s">
        <v>3299</v>
      </c>
      <c r="E5032" s="2" t="s">
        <v>2755</v>
      </c>
      <c r="F5032" s="2">
        <v>25</v>
      </c>
      <c r="G5032" s="2" t="s">
        <v>1053</v>
      </c>
      <c r="H5032" s="2">
        <v>115</v>
      </c>
      <c r="I5032" s="3">
        <v>4.1461462471968446E-4</v>
      </c>
      <c r="J5032" s="2">
        <v>277366</v>
      </c>
      <c r="K5032" s="2">
        <v>538192</v>
      </c>
    </row>
    <row r="5033" spans="1:11" x14ac:dyDescent="0.3">
      <c r="A5033" s="2">
        <v>35</v>
      </c>
      <c r="B5033" s="2" t="s">
        <v>748</v>
      </c>
      <c r="C5033" s="2">
        <v>211</v>
      </c>
      <c r="D5033" s="2" t="s">
        <v>3299</v>
      </c>
      <c r="E5033" s="2" t="s">
        <v>2756</v>
      </c>
      <c r="F5033" s="2">
        <v>26</v>
      </c>
      <c r="G5033" s="2" t="s">
        <v>19</v>
      </c>
      <c r="H5033" s="2">
        <v>109</v>
      </c>
      <c r="I5033" s="3">
        <v>3.929825573430053E-4</v>
      </c>
      <c r="J5033" s="2">
        <v>277366</v>
      </c>
      <c r="K5033" s="2">
        <v>538192</v>
      </c>
    </row>
    <row r="5034" spans="1:11" x14ac:dyDescent="0.3">
      <c r="A5034" s="2">
        <v>35</v>
      </c>
      <c r="B5034" s="2" t="s">
        <v>748</v>
      </c>
      <c r="C5034" s="2">
        <v>211</v>
      </c>
      <c r="D5034" s="2" t="s">
        <v>3299</v>
      </c>
      <c r="E5034" s="2" t="s">
        <v>2757</v>
      </c>
      <c r="F5034" s="2">
        <v>27</v>
      </c>
      <c r="G5034" s="2" t="s">
        <v>19</v>
      </c>
      <c r="H5034" s="2">
        <v>209</v>
      </c>
      <c r="I5034" s="3">
        <v>7.535170136209918E-4</v>
      </c>
      <c r="J5034" s="2">
        <v>277366</v>
      </c>
      <c r="K5034" s="2">
        <v>538192</v>
      </c>
    </row>
    <row r="5035" spans="1:11" x14ac:dyDescent="0.3">
      <c r="A5035" s="2">
        <v>35</v>
      </c>
      <c r="B5035" s="2" t="s">
        <v>748</v>
      </c>
      <c r="C5035" s="2">
        <v>211</v>
      </c>
      <c r="D5035" s="2" t="s">
        <v>3299</v>
      </c>
      <c r="E5035" s="2" t="s">
        <v>2758</v>
      </c>
      <c r="F5035" s="2">
        <v>28</v>
      </c>
      <c r="G5035" s="2" t="s">
        <v>19</v>
      </c>
      <c r="H5035" s="2">
        <v>111</v>
      </c>
      <c r="I5035" s="3">
        <v>4.0019324646856498E-4</v>
      </c>
      <c r="J5035" s="2">
        <v>277366</v>
      </c>
      <c r="K5035" s="2">
        <v>538192</v>
      </c>
    </row>
    <row r="5036" spans="1:11" x14ac:dyDescent="0.3">
      <c r="A5036" s="2">
        <v>35</v>
      </c>
      <c r="B5036" s="2" t="s">
        <v>748</v>
      </c>
      <c r="C5036" s="2">
        <v>211</v>
      </c>
      <c r="D5036" s="2" t="s">
        <v>3299</v>
      </c>
      <c r="E5036" s="2" t="s">
        <v>2759</v>
      </c>
      <c r="F5036" s="2">
        <v>29</v>
      </c>
      <c r="G5036" s="2" t="s">
        <v>19</v>
      </c>
      <c r="H5036" s="2">
        <v>54</v>
      </c>
      <c r="I5036" s="3">
        <v>1.946886063901127E-4</v>
      </c>
      <c r="J5036" s="2">
        <v>277366</v>
      </c>
      <c r="K5036" s="2">
        <v>538192</v>
      </c>
    </row>
    <row r="5037" spans="1:11" x14ac:dyDescent="0.3">
      <c r="A5037" s="2">
        <v>35</v>
      </c>
      <c r="B5037" s="2" t="s">
        <v>748</v>
      </c>
      <c r="C5037" s="2">
        <v>211</v>
      </c>
      <c r="D5037" s="2" t="s">
        <v>3299</v>
      </c>
      <c r="E5037" s="2" t="s">
        <v>2760</v>
      </c>
      <c r="F5037" s="2">
        <v>30</v>
      </c>
      <c r="G5037" s="2" t="s">
        <v>19</v>
      </c>
      <c r="H5037" s="2">
        <v>78</v>
      </c>
      <c r="I5037" s="3">
        <v>2.8121687589682944E-4</v>
      </c>
      <c r="J5037" s="2">
        <v>277366</v>
      </c>
      <c r="K5037" s="2">
        <v>538192</v>
      </c>
    </row>
    <row r="5038" spans="1:11" x14ac:dyDescent="0.3">
      <c r="A5038" s="2">
        <v>35</v>
      </c>
      <c r="B5038" s="2" t="s">
        <v>748</v>
      </c>
      <c r="C5038" s="2">
        <v>211</v>
      </c>
      <c r="D5038" s="2" t="s">
        <v>3299</v>
      </c>
      <c r="E5038" s="2" t="s">
        <v>2761</v>
      </c>
      <c r="F5038" s="2">
        <v>31</v>
      </c>
      <c r="G5038" s="2" t="s">
        <v>1962</v>
      </c>
      <c r="H5038" s="2">
        <v>52</v>
      </c>
      <c r="I5038" s="3">
        <v>1.8747791726455296E-4</v>
      </c>
      <c r="J5038" s="2">
        <v>277366</v>
      </c>
      <c r="K5038" s="2">
        <v>538192</v>
      </c>
    </row>
    <row r="5039" spans="1:11" x14ac:dyDescent="0.3">
      <c r="A5039" s="2">
        <v>35</v>
      </c>
      <c r="B5039" s="2" t="s">
        <v>748</v>
      </c>
      <c r="C5039" s="2">
        <v>211</v>
      </c>
      <c r="D5039" s="2" t="s">
        <v>3299</v>
      </c>
      <c r="E5039" s="2" t="s">
        <v>2762</v>
      </c>
      <c r="F5039" s="2">
        <v>32</v>
      </c>
      <c r="G5039" s="2" t="s">
        <v>19</v>
      </c>
      <c r="H5039" s="2">
        <v>118</v>
      </c>
      <c r="I5039" s="3">
        <v>4.2543065840802404E-4</v>
      </c>
      <c r="J5039" s="2">
        <v>277366</v>
      </c>
      <c r="K5039" s="2">
        <v>538192</v>
      </c>
    </row>
    <row r="5040" spans="1:11" x14ac:dyDescent="0.3">
      <c r="A5040" s="2">
        <v>35</v>
      </c>
      <c r="B5040" s="2" t="s">
        <v>748</v>
      </c>
      <c r="C5040" s="2">
        <v>211</v>
      </c>
      <c r="D5040" s="2" t="s">
        <v>3299</v>
      </c>
      <c r="E5040" s="2" t="s">
        <v>2763</v>
      </c>
      <c r="F5040" s="2">
        <v>33</v>
      </c>
      <c r="G5040" s="2" t="s">
        <v>1770</v>
      </c>
      <c r="H5040" s="2">
        <v>113</v>
      </c>
      <c r="I5040" s="3">
        <v>4.0740393559412472E-4</v>
      </c>
      <c r="J5040" s="2">
        <v>277366</v>
      </c>
      <c r="K5040" s="2">
        <v>538192</v>
      </c>
    </row>
    <row r="5041" spans="1:11" x14ac:dyDescent="0.3">
      <c r="A5041" s="2">
        <v>35</v>
      </c>
      <c r="B5041" s="2" t="s">
        <v>748</v>
      </c>
      <c r="C5041" s="2">
        <v>211</v>
      </c>
      <c r="D5041" s="2" t="s">
        <v>3299</v>
      </c>
      <c r="E5041" s="2" t="s">
        <v>2764</v>
      </c>
      <c r="F5041" s="2">
        <v>35</v>
      </c>
      <c r="G5041" s="2" t="s">
        <v>19</v>
      </c>
      <c r="H5041" s="2">
        <v>60</v>
      </c>
      <c r="I5041" s="3">
        <v>2.1632067376679189E-4</v>
      </c>
      <c r="J5041" s="2">
        <v>277366</v>
      </c>
      <c r="K5041" s="2">
        <v>538192</v>
      </c>
    </row>
    <row r="5042" spans="1:11" x14ac:dyDescent="0.3">
      <c r="A5042" s="2">
        <v>35</v>
      </c>
      <c r="B5042" s="2" t="s">
        <v>748</v>
      </c>
      <c r="C5042" s="2">
        <v>211</v>
      </c>
      <c r="D5042" s="2" t="s">
        <v>3299</v>
      </c>
      <c r="E5042" s="2" t="s">
        <v>2765</v>
      </c>
      <c r="F5042" s="2">
        <v>36</v>
      </c>
      <c r="G5042" s="2" t="s">
        <v>19</v>
      </c>
      <c r="H5042" s="2">
        <v>56</v>
      </c>
      <c r="I5042" s="3">
        <v>2.0189929551567244E-4</v>
      </c>
      <c r="J5042" s="2">
        <v>277366</v>
      </c>
      <c r="K5042" s="2">
        <v>538192</v>
      </c>
    </row>
    <row r="5043" spans="1:11" x14ac:dyDescent="0.3">
      <c r="A5043" s="2">
        <v>35</v>
      </c>
      <c r="B5043" s="2" t="s">
        <v>748</v>
      </c>
      <c r="C5043" s="2">
        <v>211</v>
      </c>
      <c r="D5043" s="2" t="s">
        <v>3299</v>
      </c>
      <c r="E5043" s="2" t="s">
        <v>2766</v>
      </c>
      <c r="F5043" s="2">
        <v>37</v>
      </c>
      <c r="G5043" s="2" t="s">
        <v>19</v>
      </c>
      <c r="H5043" s="2">
        <v>65</v>
      </c>
      <c r="I5043" s="3">
        <v>2.343473965806912E-4</v>
      </c>
      <c r="J5043" s="2">
        <v>277366</v>
      </c>
      <c r="K5043" s="2">
        <v>538192</v>
      </c>
    </row>
    <row r="5044" spans="1:11" x14ac:dyDescent="0.3">
      <c r="A5044" s="2">
        <v>35</v>
      </c>
      <c r="B5044" s="2" t="s">
        <v>748</v>
      </c>
      <c r="C5044" s="2">
        <v>211</v>
      </c>
      <c r="D5044" s="2" t="s">
        <v>3299</v>
      </c>
      <c r="E5044" s="2" t="s">
        <v>2767</v>
      </c>
      <c r="F5044" s="2">
        <v>38</v>
      </c>
      <c r="G5044" s="2" t="s">
        <v>62</v>
      </c>
      <c r="H5044" s="2">
        <v>61</v>
      </c>
      <c r="I5044" s="3">
        <v>2.1992601832957176E-4</v>
      </c>
      <c r="J5044" s="2">
        <v>277366</v>
      </c>
      <c r="K5044" s="2">
        <v>538192</v>
      </c>
    </row>
    <row r="5045" spans="1:11" x14ac:dyDescent="0.3">
      <c r="A5045" s="2">
        <v>35</v>
      </c>
      <c r="B5045" s="2" t="s">
        <v>748</v>
      </c>
      <c r="C5045" s="2">
        <v>211</v>
      </c>
      <c r="D5045" s="2" t="s">
        <v>3299</v>
      </c>
      <c r="E5045" s="2" t="s">
        <v>2768</v>
      </c>
      <c r="F5045" s="2">
        <v>39</v>
      </c>
      <c r="G5045" s="2" t="s">
        <v>19</v>
      </c>
      <c r="H5045" s="2">
        <v>42</v>
      </c>
      <c r="I5045" s="3">
        <v>1.5142447163675433E-4</v>
      </c>
      <c r="J5045" s="2">
        <v>277366</v>
      </c>
      <c r="K5045" s="2">
        <v>538192</v>
      </c>
    </row>
    <row r="5046" spans="1:11" x14ac:dyDescent="0.3">
      <c r="A5046" s="2">
        <v>34</v>
      </c>
      <c r="B5046" s="2" t="s">
        <v>716</v>
      </c>
      <c r="C5046" s="2">
        <v>212</v>
      </c>
      <c r="D5046" s="2" t="s">
        <v>3292</v>
      </c>
      <c r="E5046" s="2" t="s">
        <v>2697</v>
      </c>
      <c r="F5046" s="2">
        <v>1</v>
      </c>
      <c r="G5046" s="2" t="s">
        <v>9</v>
      </c>
      <c r="H5046" s="2">
        <v>103542</v>
      </c>
      <c r="I5046" s="3">
        <v>0.54731422651203598</v>
      </c>
      <c r="J5046" s="2">
        <v>189182</v>
      </c>
      <c r="K5046" s="2">
        <v>341113</v>
      </c>
    </row>
    <row r="5047" spans="1:11" x14ac:dyDescent="0.3">
      <c r="A5047" s="2">
        <v>34</v>
      </c>
      <c r="B5047" s="2" t="s">
        <v>716</v>
      </c>
      <c r="C5047" s="2">
        <v>212</v>
      </c>
      <c r="D5047" s="2" t="s">
        <v>3292</v>
      </c>
      <c r="E5047" s="2" t="s">
        <v>2698</v>
      </c>
      <c r="F5047" s="2">
        <v>2</v>
      </c>
      <c r="G5047" s="2" t="s">
        <v>7</v>
      </c>
      <c r="H5047" s="2">
        <v>74545</v>
      </c>
      <c r="I5047" s="3">
        <v>0.39403854489327739</v>
      </c>
      <c r="J5047" s="2">
        <v>189182</v>
      </c>
      <c r="K5047" s="2">
        <v>341113</v>
      </c>
    </row>
    <row r="5048" spans="1:11" x14ac:dyDescent="0.3">
      <c r="A5048" s="2">
        <v>34</v>
      </c>
      <c r="B5048" s="2" t="s">
        <v>716</v>
      </c>
      <c r="C5048" s="2">
        <v>212</v>
      </c>
      <c r="D5048" s="2" t="s">
        <v>3292</v>
      </c>
      <c r="E5048" s="2" t="s">
        <v>2699</v>
      </c>
      <c r="F5048" s="2">
        <v>3</v>
      </c>
      <c r="G5048" s="2" t="s">
        <v>1023</v>
      </c>
      <c r="H5048" s="2">
        <v>6910</v>
      </c>
      <c r="I5048" s="3">
        <v>3.6525673689885928E-2</v>
      </c>
      <c r="J5048" s="2">
        <v>189182</v>
      </c>
      <c r="K5048" s="2">
        <v>341113</v>
      </c>
    </row>
    <row r="5049" spans="1:11" x14ac:dyDescent="0.3">
      <c r="A5049" s="2">
        <v>34</v>
      </c>
      <c r="B5049" s="2" t="s">
        <v>716</v>
      </c>
      <c r="C5049" s="2">
        <v>212</v>
      </c>
      <c r="D5049" s="2" t="s">
        <v>3292</v>
      </c>
      <c r="E5049" s="2" t="s">
        <v>7965</v>
      </c>
      <c r="F5049" s="2">
        <v>4</v>
      </c>
      <c r="G5049" s="2" t="s">
        <v>22</v>
      </c>
      <c r="H5049" s="2">
        <v>1189</v>
      </c>
      <c r="I5049" s="3">
        <v>6.2849531139326153E-3</v>
      </c>
      <c r="J5049" s="2">
        <v>189182</v>
      </c>
      <c r="K5049" s="2">
        <v>341113</v>
      </c>
    </row>
    <row r="5050" spans="1:11" x14ac:dyDescent="0.3">
      <c r="A5050" s="2">
        <v>34</v>
      </c>
      <c r="B5050" s="2" t="s">
        <v>716</v>
      </c>
      <c r="C5050" s="2">
        <v>212</v>
      </c>
      <c r="D5050" s="2" t="s">
        <v>3292</v>
      </c>
      <c r="E5050" s="2" t="s">
        <v>2700</v>
      </c>
      <c r="F5050" s="2">
        <v>5</v>
      </c>
      <c r="G5050" s="2" t="s">
        <v>11</v>
      </c>
      <c r="H5050" s="2">
        <v>478</v>
      </c>
      <c r="I5050" s="3">
        <v>2.5266674419342221E-3</v>
      </c>
      <c r="J5050" s="2">
        <v>189182</v>
      </c>
      <c r="K5050" s="2">
        <v>341113</v>
      </c>
    </row>
    <row r="5051" spans="1:11" x14ac:dyDescent="0.3">
      <c r="A5051" s="2">
        <v>34</v>
      </c>
      <c r="B5051" s="2" t="s">
        <v>716</v>
      </c>
      <c r="C5051" s="2">
        <v>212</v>
      </c>
      <c r="D5051" s="2" t="s">
        <v>3292</v>
      </c>
      <c r="E5051" s="2" t="s">
        <v>2701</v>
      </c>
      <c r="F5051" s="2">
        <v>6</v>
      </c>
      <c r="G5051" s="2" t="s">
        <v>19</v>
      </c>
      <c r="H5051" s="2">
        <v>311</v>
      </c>
      <c r="I5051" s="3">
        <v>1.6439196118023913E-3</v>
      </c>
      <c r="J5051" s="2">
        <v>189182</v>
      </c>
      <c r="K5051" s="2">
        <v>341113</v>
      </c>
    </row>
    <row r="5052" spans="1:11" x14ac:dyDescent="0.3">
      <c r="A5052" s="2">
        <v>34</v>
      </c>
      <c r="B5052" s="2" t="s">
        <v>716</v>
      </c>
      <c r="C5052" s="2">
        <v>212</v>
      </c>
      <c r="D5052" s="2" t="s">
        <v>3292</v>
      </c>
      <c r="E5052" s="2" t="s">
        <v>2702</v>
      </c>
      <c r="F5052" s="2">
        <v>7</v>
      </c>
      <c r="G5052" s="2" t="s">
        <v>19</v>
      </c>
      <c r="H5052" s="2">
        <v>228</v>
      </c>
      <c r="I5052" s="3">
        <v>1.205188654311721E-3</v>
      </c>
      <c r="J5052" s="2">
        <v>189182</v>
      </c>
      <c r="K5052" s="2">
        <v>341113</v>
      </c>
    </row>
    <row r="5053" spans="1:11" x14ac:dyDescent="0.3">
      <c r="A5053" s="2">
        <v>34</v>
      </c>
      <c r="B5053" s="2" t="s">
        <v>716</v>
      </c>
      <c r="C5053" s="2">
        <v>212</v>
      </c>
      <c r="D5053" s="2" t="s">
        <v>3292</v>
      </c>
      <c r="E5053" s="2" t="s">
        <v>2703</v>
      </c>
      <c r="F5053" s="2">
        <v>8</v>
      </c>
      <c r="G5053" s="2" t="s">
        <v>19</v>
      </c>
      <c r="H5053" s="2">
        <v>167</v>
      </c>
      <c r="I5053" s="3">
        <v>8.827478301318307E-4</v>
      </c>
      <c r="J5053" s="2">
        <v>189182</v>
      </c>
      <c r="K5053" s="2">
        <v>341113</v>
      </c>
    </row>
    <row r="5054" spans="1:11" x14ac:dyDescent="0.3">
      <c r="A5054" s="2">
        <v>34</v>
      </c>
      <c r="B5054" s="2" t="s">
        <v>716</v>
      </c>
      <c r="C5054" s="2">
        <v>212</v>
      </c>
      <c r="D5054" s="2" t="s">
        <v>3292</v>
      </c>
      <c r="E5054" s="2" t="s">
        <v>2704</v>
      </c>
      <c r="F5054" s="2">
        <v>9</v>
      </c>
      <c r="G5054" s="2" t="s">
        <v>1363</v>
      </c>
      <c r="H5054" s="2">
        <v>128</v>
      </c>
      <c r="I5054" s="3">
        <v>6.7659713926272052E-4</v>
      </c>
      <c r="J5054" s="2">
        <v>189182</v>
      </c>
      <c r="K5054" s="2">
        <v>341113</v>
      </c>
    </row>
    <row r="5055" spans="1:11" x14ac:dyDescent="0.3">
      <c r="A5055" s="2">
        <v>34</v>
      </c>
      <c r="B5055" s="2" t="s">
        <v>716</v>
      </c>
      <c r="C5055" s="2">
        <v>212</v>
      </c>
      <c r="D5055" s="2" t="s">
        <v>3292</v>
      </c>
      <c r="E5055" s="2" t="s">
        <v>2705</v>
      </c>
      <c r="F5055" s="2">
        <v>10</v>
      </c>
      <c r="G5055" s="2" t="s">
        <v>19</v>
      </c>
      <c r="H5055" s="2">
        <v>158</v>
      </c>
      <c r="I5055" s="3">
        <v>8.3517459377742073E-4</v>
      </c>
      <c r="J5055" s="2">
        <v>189182</v>
      </c>
      <c r="K5055" s="2">
        <v>341113</v>
      </c>
    </row>
    <row r="5056" spans="1:11" x14ac:dyDescent="0.3">
      <c r="A5056" s="2">
        <v>34</v>
      </c>
      <c r="B5056" s="2" t="s">
        <v>716</v>
      </c>
      <c r="C5056" s="2">
        <v>212</v>
      </c>
      <c r="D5056" s="2" t="s">
        <v>3292</v>
      </c>
      <c r="E5056" s="2" t="s">
        <v>2706</v>
      </c>
      <c r="F5056" s="2">
        <v>11</v>
      </c>
      <c r="G5056" s="2" t="s">
        <v>1729</v>
      </c>
      <c r="H5056" s="2">
        <v>91</v>
      </c>
      <c r="I5056" s="3">
        <v>4.810182786945904E-4</v>
      </c>
      <c r="J5056" s="2">
        <v>189182</v>
      </c>
      <c r="K5056" s="2">
        <v>341113</v>
      </c>
    </row>
    <row r="5057" spans="1:11" x14ac:dyDescent="0.3">
      <c r="A5057" s="2">
        <v>34</v>
      </c>
      <c r="B5057" s="2" t="s">
        <v>716</v>
      </c>
      <c r="C5057" s="2">
        <v>212</v>
      </c>
      <c r="D5057" s="2" t="s">
        <v>3292</v>
      </c>
      <c r="E5057" s="2" t="s">
        <v>2707</v>
      </c>
      <c r="F5057" s="2">
        <v>12</v>
      </c>
      <c r="G5057" s="2" t="s">
        <v>19</v>
      </c>
      <c r="H5057" s="2">
        <v>89</v>
      </c>
      <c r="I5057" s="3">
        <v>4.704464483936104E-4</v>
      </c>
      <c r="J5057" s="2">
        <v>189182</v>
      </c>
      <c r="K5057" s="2">
        <v>341113</v>
      </c>
    </row>
    <row r="5058" spans="1:11" x14ac:dyDescent="0.3">
      <c r="A5058" s="2">
        <v>34</v>
      </c>
      <c r="B5058" s="2" t="s">
        <v>716</v>
      </c>
      <c r="C5058" s="2">
        <v>212</v>
      </c>
      <c r="D5058" s="2" t="s">
        <v>3292</v>
      </c>
      <c r="E5058" s="2" t="s">
        <v>2708</v>
      </c>
      <c r="F5058" s="2">
        <v>13</v>
      </c>
      <c r="G5058" s="2" t="s">
        <v>19</v>
      </c>
      <c r="H5058" s="2">
        <v>82</v>
      </c>
      <c r="I5058" s="3">
        <v>4.3344504234018037E-4</v>
      </c>
      <c r="J5058" s="2">
        <v>189182</v>
      </c>
      <c r="K5058" s="2">
        <v>341113</v>
      </c>
    </row>
    <row r="5059" spans="1:11" x14ac:dyDescent="0.3">
      <c r="A5059" s="2">
        <v>34</v>
      </c>
      <c r="B5059" s="2" t="s">
        <v>716</v>
      </c>
      <c r="C5059" s="2">
        <v>212</v>
      </c>
      <c r="D5059" s="2" t="s">
        <v>3292</v>
      </c>
      <c r="E5059" s="2" t="s">
        <v>2709</v>
      </c>
      <c r="F5059" s="2">
        <v>14</v>
      </c>
      <c r="G5059" s="2" t="s">
        <v>19</v>
      </c>
      <c r="H5059" s="2">
        <v>84</v>
      </c>
      <c r="I5059" s="3">
        <v>4.4401687264116038E-4</v>
      </c>
      <c r="J5059" s="2">
        <v>189182</v>
      </c>
      <c r="K5059" s="2">
        <v>341113</v>
      </c>
    </row>
    <row r="5060" spans="1:11" x14ac:dyDescent="0.3">
      <c r="A5060" s="2">
        <v>34</v>
      </c>
      <c r="B5060" s="2" t="s">
        <v>716</v>
      </c>
      <c r="C5060" s="2">
        <v>212</v>
      </c>
      <c r="D5060" s="2" t="s">
        <v>3292</v>
      </c>
      <c r="E5060" s="2" t="s">
        <v>2710</v>
      </c>
      <c r="F5060" s="2">
        <v>15</v>
      </c>
      <c r="G5060" s="2" t="s">
        <v>1980</v>
      </c>
      <c r="H5060" s="2">
        <v>58</v>
      </c>
      <c r="I5060" s="3">
        <v>3.0658307872842024E-4</v>
      </c>
      <c r="J5060" s="2">
        <v>189182</v>
      </c>
      <c r="K5060" s="2">
        <v>341113</v>
      </c>
    </row>
    <row r="5061" spans="1:11" x14ac:dyDescent="0.3">
      <c r="A5061" s="2">
        <v>34</v>
      </c>
      <c r="B5061" s="2" t="s">
        <v>716</v>
      </c>
      <c r="C5061" s="2">
        <v>212</v>
      </c>
      <c r="D5061" s="2" t="s">
        <v>3292</v>
      </c>
      <c r="E5061" s="2" t="s">
        <v>2711</v>
      </c>
      <c r="F5061" s="2">
        <v>16</v>
      </c>
      <c r="G5061" s="2" t="s">
        <v>19</v>
      </c>
      <c r="H5061" s="2">
        <v>57</v>
      </c>
      <c r="I5061" s="3">
        <v>3.0129716357793024E-4</v>
      </c>
      <c r="J5061" s="2">
        <v>189182</v>
      </c>
      <c r="K5061" s="2">
        <v>341113</v>
      </c>
    </row>
    <row r="5062" spans="1:11" x14ac:dyDescent="0.3">
      <c r="A5062" s="2">
        <v>34</v>
      </c>
      <c r="B5062" s="2" t="s">
        <v>716</v>
      </c>
      <c r="C5062" s="2">
        <v>212</v>
      </c>
      <c r="D5062" s="2" t="s">
        <v>3292</v>
      </c>
      <c r="E5062" s="2" t="s">
        <v>2712</v>
      </c>
      <c r="F5062" s="2">
        <v>17</v>
      </c>
      <c r="G5062" s="2" t="s">
        <v>19</v>
      </c>
      <c r="H5062" s="2">
        <v>139</v>
      </c>
      <c r="I5062" s="3">
        <v>7.3474220591811061E-4</v>
      </c>
      <c r="J5062" s="2">
        <v>189182</v>
      </c>
      <c r="K5062" s="2">
        <v>341113</v>
      </c>
    </row>
    <row r="5063" spans="1:11" x14ac:dyDescent="0.3">
      <c r="A5063" s="2">
        <v>34</v>
      </c>
      <c r="B5063" s="2" t="s">
        <v>716</v>
      </c>
      <c r="C5063" s="2">
        <v>212</v>
      </c>
      <c r="D5063" s="2" t="s">
        <v>3292</v>
      </c>
      <c r="E5063" s="2" t="s">
        <v>2713</v>
      </c>
      <c r="F5063" s="2">
        <v>18</v>
      </c>
      <c r="G5063" s="2" t="s">
        <v>19</v>
      </c>
      <c r="H5063" s="2">
        <v>55</v>
      </c>
      <c r="I5063" s="3">
        <v>2.9072533327695023E-4</v>
      </c>
      <c r="J5063" s="2">
        <v>189182</v>
      </c>
      <c r="K5063" s="2">
        <v>341113</v>
      </c>
    </row>
    <row r="5064" spans="1:11" x14ac:dyDescent="0.3">
      <c r="A5064" s="2">
        <v>34</v>
      </c>
      <c r="B5064" s="2" t="s">
        <v>716</v>
      </c>
      <c r="C5064" s="2">
        <v>212</v>
      </c>
      <c r="D5064" s="2" t="s">
        <v>3292</v>
      </c>
      <c r="E5064" s="2" t="s">
        <v>2714</v>
      </c>
      <c r="F5064" s="2">
        <v>19</v>
      </c>
      <c r="G5064" s="2" t="s">
        <v>2467</v>
      </c>
      <c r="H5064" s="2">
        <v>94</v>
      </c>
      <c r="I5064" s="3">
        <v>4.9687602414606041E-4</v>
      </c>
      <c r="J5064" s="2">
        <v>189182</v>
      </c>
      <c r="K5064" s="2">
        <v>341113</v>
      </c>
    </row>
    <row r="5065" spans="1:11" x14ac:dyDescent="0.3">
      <c r="A5065" s="2">
        <v>34</v>
      </c>
      <c r="B5065" s="2" t="s">
        <v>716</v>
      </c>
      <c r="C5065" s="2">
        <v>212</v>
      </c>
      <c r="D5065" s="2" t="s">
        <v>3292</v>
      </c>
      <c r="E5065" s="2" t="s">
        <v>2715</v>
      </c>
      <c r="F5065" s="2">
        <v>20</v>
      </c>
      <c r="G5065" s="2" t="s">
        <v>1971</v>
      </c>
      <c r="H5065" s="2">
        <v>55</v>
      </c>
      <c r="I5065" s="3">
        <v>2.9072533327695023E-4</v>
      </c>
      <c r="J5065" s="2">
        <v>189182</v>
      </c>
      <c r="K5065" s="2">
        <v>341113</v>
      </c>
    </row>
    <row r="5066" spans="1:11" x14ac:dyDescent="0.3">
      <c r="A5066" s="2">
        <v>34</v>
      </c>
      <c r="B5066" s="2" t="s">
        <v>716</v>
      </c>
      <c r="C5066" s="2">
        <v>212</v>
      </c>
      <c r="D5066" s="2" t="s">
        <v>3292</v>
      </c>
      <c r="E5066" s="2" t="s">
        <v>2716</v>
      </c>
      <c r="F5066" s="2">
        <v>21</v>
      </c>
      <c r="G5066" s="2" t="s">
        <v>2516</v>
      </c>
      <c r="H5066" s="2">
        <v>54</v>
      </c>
      <c r="I5066" s="3">
        <v>2.8543941812646023E-4</v>
      </c>
      <c r="J5066" s="2">
        <v>189182</v>
      </c>
      <c r="K5066" s="2">
        <v>341113</v>
      </c>
    </row>
    <row r="5067" spans="1:11" x14ac:dyDescent="0.3">
      <c r="A5067" s="2">
        <v>34</v>
      </c>
      <c r="B5067" s="2" t="s">
        <v>716</v>
      </c>
      <c r="C5067" s="2">
        <v>212</v>
      </c>
      <c r="D5067" s="2" t="s">
        <v>3292</v>
      </c>
      <c r="E5067" s="2" t="s">
        <v>2717</v>
      </c>
      <c r="F5067" s="2">
        <v>22</v>
      </c>
      <c r="G5067" s="2" t="s">
        <v>2262</v>
      </c>
      <c r="H5067" s="2">
        <v>52</v>
      </c>
      <c r="I5067" s="3">
        <v>2.7486758782548022E-4</v>
      </c>
      <c r="J5067" s="2">
        <v>189182</v>
      </c>
      <c r="K5067" s="2">
        <v>341113</v>
      </c>
    </row>
    <row r="5068" spans="1:11" x14ac:dyDescent="0.3">
      <c r="A5068" s="2">
        <v>34</v>
      </c>
      <c r="B5068" s="2" t="s">
        <v>716</v>
      </c>
      <c r="C5068" s="2">
        <v>212</v>
      </c>
      <c r="D5068" s="2" t="s">
        <v>3292</v>
      </c>
      <c r="E5068" s="2" t="s">
        <v>2718</v>
      </c>
      <c r="F5068" s="2">
        <v>23</v>
      </c>
      <c r="G5068" s="2" t="s">
        <v>19</v>
      </c>
      <c r="H5068" s="2">
        <v>57</v>
      </c>
      <c r="I5068" s="3">
        <v>3.0129716357793024E-4</v>
      </c>
      <c r="J5068" s="2">
        <v>189182</v>
      </c>
      <c r="K5068" s="2">
        <v>341113</v>
      </c>
    </row>
    <row r="5069" spans="1:11" x14ac:dyDescent="0.3">
      <c r="A5069" s="2">
        <v>34</v>
      </c>
      <c r="B5069" s="2" t="s">
        <v>716</v>
      </c>
      <c r="C5069" s="2">
        <v>212</v>
      </c>
      <c r="D5069" s="2" t="s">
        <v>3292</v>
      </c>
      <c r="E5069" s="2" t="s">
        <v>2719</v>
      </c>
      <c r="F5069" s="2">
        <v>24</v>
      </c>
      <c r="G5069" s="2" t="s">
        <v>19</v>
      </c>
      <c r="H5069" s="2">
        <v>64</v>
      </c>
      <c r="I5069" s="3">
        <v>3.3829856963136026E-4</v>
      </c>
      <c r="J5069" s="2">
        <v>189182</v>
      </c>
      <c r="K5069" s="2">
        <v>341113</v>
      </c>
    </row>
    <row r="5070" spans="1:11" x14ac:dyDescent="0.3">
      <c r="A5070" s="2">
        <v>34</v>
      </c>
      <c r="B5070" s="2" t="s">
        <v>716</v>
      </c>
      <c r="C5070" s="2">
        <v>212</v>
      </c>
      <c r="D5070" s="2" t="s">
        <v>3292</v>
      </c>
      <c r="E5070" s="2" t="s">
        <v>2720</v>
      </c>
      <c r="F5070" s="2">
        <v>25</v>
      </c>
      <c r="G5070" s="2" t="s">
        <v>19</v>
      </c>
      <c r="H5070" s="2">
        <v>62</v>
      </c>
      <c r="I5070" s="3">
        <v>3.2772673933038026E-4</v>
      </c>
      <c r="J5070" s="2">
        <v>189182</v>
      </c>
      <c r="K5070" s="2">
        <v>341113</v>
      </c>
    </row>
    <row r="5071" spans="1:11" x14ac:dyDescent="0.3">
      <c r="A5071" s="2">
        <v>34</v>
      </c>
      <c r="B5071" s="2" t="s">
        <v>716</v>
      </c>
      <c r="C5071" s="2">
        <v>212</v>
      </c>
      <c r="D5071" s="2" t="s">
        <v>3292</v>
      </c>
      <c r="E5071" s="2" t="s">
        <v>2721</v>
      </c>
      <c r="F5071" s="2">
        <v>26</v>
      </c>
      <c r="G5071" s="2" t="s">
        <v>19</v>
      </c>
      <c r="H5071" s="2">
        <v>62</v>
      </c>
      <c r="I5071" s="3">
        <v>3.2772673933038026E-4</v>
      </c>
      <c r="J5071" s="2">
        <v>189182</v>
      </c>
      <c r="K5071" s="2">
        <v>341113</v>
      </c>
    </row>
    <row r="5072" spans="1:11" x14ac:dyDescent="0.3">
      <c r="A5072" s="2">
        <v>34</v>
      </c>
      <c r="B5072" s="2" t="s">
        <v>716</v>
      </c>
      <c r="C5072" s="2">
        <v>212</v>
      </c>
      <c r="D5072" s="2" t="s">
        <v>3292</v>
      </c>
      <c r="E5072" s="2" t="s">
        <v>2722</v>
      </c>
      <c r="F5072" s="2">
        <v>27</v>
      </c>
      <c r="G5072" s="2" t="s">
        <v>19</v>
      </c>
      <c r="H5072" s="2">
        <v>55</v>
      </c>
      <c r="I5072" s="3">
        <v>2.9072533327695023E-4</v>
      </c>
      <c r="J5072" s="2">
        <v>189182</v>
      </c>
      <c r="K5072" s="2">
        <v>341113</v>
      </c>
    </row>
    <row r="5073" spans="1:11" x14ac:dyDescent="0.3">
      <c r="A5073" s="2">
        <v>34</v>
      </c>
      <c r="B5073" s="2" t="s">
        <v>716</v>
      </c>
      <c r="C5073" s="2">
        <v>212</v>
      </c>
      <c r="D5073" s="2" t="s">
        <v>3292</v>
      </c>
      <c r="E5073" s="2" t="s">
        <v>2723</v>
      </c>
      <c r="F5073" s="2">
        <v>28</v>
      </c>
      <c r="G5073" s="2" t="s">
        <v>2724</v>
      </c>
      <c r="H5073" s="2">
        <v>50</v>
      </c>
      <c r="I5073" s="3">
        <v>2.6429575752450022E-4</v>
      </c>
      <c r="J5073" s="2">
        <v>189182</v>
      </c>
      <c r="K5073" s="2">
        <v>341113</v>
      </c>
    </row>
    <row r="5074" spans="1:11" x14ac:dyDescent="0.3">
      <c r="A5074" s="2">
        <v>34</v>
      </c>
      <c r="B5074" s="2" t="s">
        <v>716</v>
      </c>
      <c r="C5074" s="2">
        <v>212</v>
      </c>
      <c r="D5074" s="2" t="s">
        <v>3292</v>
      </c>
      <c r="E5074" s="2" t="s">
        <v>2725</v>
      </c>
      <c r="F5074" s="2">
        <v>29</v>
      </c>
      <c r="G5074" s="2" t="s">
        <v>19</v>
      </c>
      <c r="H5074" s="2">
        <v>42</v>
      </c>
      <c r="I5074" s="3">
        <v>2.2200843632058019E-4</v>
      </c>
      <c r="J5074" s="2">
        <v>189182</v>
      </c>
      <c r="K5074" s="2">
        <v>341113</v>
      </c>
    </row>
    <row r="5075" spans="1:11" x14ac:dyDescent="0.3">
      <c r="A5075" s="2">
        <v>34</v>
      </c>
      <c r="B5075" s="2" t="s">
        <v>716</v>
      </c>
      <c r="C5075" s="2">
        <v>212</v>
      </c>
      <c r="D5075" s="2" t="s">
        <v>3292</v>
      </c>
      <c r="E5075" s="2" t="s">
        <v>2726</v>
      </c>
      <c r="F5075" s="2">
        <v>30</v>
      </c>
      <c r="G5075" s="2" t="s">
        <v>1042</v>
      </c>
      <c r="H5075" s="2">
        <v>44</v>
      </c>
      <c r="I5075" s="3">
        <v>2.325802666215602E-4</v>
      </c>
      <c r="J5075" s="2">
        <v>189182</v>
      </c>
      <c r="K5075" s="2">
        <v>341113</v>
      </c>
    </row>
    <row r="5076" spans="1:11" x14ac:dyDescent="0.3">
      <c r="A5076" s="2">
        <v>34</v>
      </c>
      <c r="B5076" s="2" t="s">
        <v>716</v>
      </c>
      <c r="C5076" s="2">
        <v>212</v>
      </c>
      <c r="D5076" s="2" t="s">
        <v>3292</v>
      </c>
      <c r="E5076" s="2" t="s">
        <v>2727</v>
      </c>
      <c r="F5076" s="2">
        <v>31</v>
      </c>
      <c r="G5076" s="2" t="s">
        <v>19</v>
      </c>
      <c r="H5076" s="2">
        <v>36</v>
      </c>
      <c r="I5076" s="3">
        <v>1.9029294541764014E-4</v>
      </c>
      <c r="J5076" s="2">
        <v>189182</v>
      </c>
      <c r="K5076" s="2">
        <v>341113</v>
      </c>
    </row>
    <row r="5077" spans="1:11" x14ac:dyDescent="0.3">
      <c r="A5077" s="2">
        <v>34</v>
      </c>
      <c r="B5077" s="2" t="s">
        <v>716</v>
      </c>
      <c r="C5077" s="2">
        <v>212</v>
      </c>
      <c r="D5077" s="2" t="s">
        <v>3292</v>
      </c>
      <c r="E5077" s="2" t="s">
        <v>2728</v>
      </c>
      <c r="F5077" s="2">
        <v>32</v>
      </c>
      <c r="G5077" s="2" t="s">
        <v>19</v>
      </c>
      <c r="H5077" s="2">
        <v>46</v>
      </c>
      <c r="I5077" s="3">
        <v>2.431520969225402E-4</v>
      </c>
      <c r="J5077" s="2">
        <v>189182</v>
      </c>
      <c r="K5077" s="2">
        <v>341113</v>
      </c>
    </row>
    <row r="5078" spans="1:11" x14ac:dyDescent="0.3">
      <c r="A5078" s="2">
        <v>34</v>
      </c>
      <c r="B5078" s="2" t="s">
        <v>716</v>
      </c>
      <c r="C5078" s="2">
        <v>212</v>
      </c>
      <c r="D5078" s="2" t="s">
        <v>3292</v>
      </c>
      <c r="E5078" s="2" t="s">
        <v>2729</v>
      </c>
      <c r="F5078" s="2">
        <v>33</v>
      </c>
      <c r="G5078" s="2" t="s">
        <v>19</v>
      </c>
      <c r="H5078" s="2">
        <v>26</v>
      </c>
      <c r="I5078" s="3">
        <v>1.3743379391274011E-4</v>
      </c>
      <c r="J5078" s="2">
        <v>189182</v>
      </c>
      <c r="K5078" s="2">
        <v>341113</v>
      </c>
    </row>
    <row r="5079" spans="1:11" x14ac:dyDescent="0.3">
      <c r="A5079" s="2">
        <v>34</v>
      </c>
      <c r="B5079" s="2" t="s">
        <v>716</v>
      </c>
      <c r="C5079" s="2">
        <v>212</v>
      </c>
      <c r="D5079" s="2" t="s">
        <v>3292</v>
      </c>
      <c r="E5079" s="2" t="s">
        <v>2730</v>
      </c>
      <c r="F5079" s="2">
        <v>34</v>
      </c>
      <c r="G5079" s="2" t="s">
        <v>19</v>
      </c>
      <c r="H5079" s="2">
        <v>32</v>
      </c>
      <c r="I5079" s="3">
        <v>1.6914928481568013E-4</v>
      </c>
      <c r="J5079" s="2">
        <v>189182</v>
      </c>
      <c r="K5079" s="2">
        <v>341113</v>
      </c>
    </row>
    <row r="5080" spans="1:11" x14ac:dyDescent="0.3">
      <c r="A5080" s="2">
        <v>34</v>
      </c>
      <c r="B5080" s="2" t="s">
        <v>716</v>
      </c>
      <c r="C5080" s="2">
        <v>212</v>
      </c>
      <c r="D5080" s="2" t="s">
        <v>3292</v>
      </c>
      <c r="E5080" s="2" t="s">
        <v>2731</v>
      </c>
      <c r="F5080" s="2">
        <v>35</v>
      </c>
      <c r="G5080" s="2" t="s">
        <v>19</v>
      </c>
      <c r="H5080" s="2">
        <v>20</v>
      </c>
      <c r="I5080" s="3">
        <v>1.0571830300980009E-4</v>
      </c>
      <c r="J5080" s="2">
        <v>189182</v>
      </c>
      <c r="K5080" s="2">
        <v>341113</v>
      </c>
    </row>
    <row r="5081" spans="1:11" x14ac:dyDescent="0.3">
      <c r="A5081" s="2">
        <v>34</v>
      </c>
      <c r="B5081" s="2" t="s">
        <v>716</v>
      </c>
      <c r="C5081" s="2">
        <v>212</v>
      </c>
      <c r="D5081" s="2" t="s">
        <v>3292</v>
      </c>
      <c r="E5081" s="2" t="s">
        <v>2732</v>
      </c>
      <c r="F5081" s="2">
        <v>36</v>
      </c>
      <c r="G5081" s="2" t="s">
        <v>19</v>
      </c>
      <c r="H5081" s="2">
        <v>20</v>
      </c>
      <c r="I5081" s="3">
        <v>1.0571830300980009E-4</v>
      </c>
      <c r="J5081" s="2">
        <v>189182</v>
      </c>
      <c r="K5081" s="2">
        <v>341113</v>
      </c>
    </row>
    <row r="5082" spans="1:11" x14ac:dyDescent="0.3">
      <c r="A5082" s="2">
        <v>36</v>
      </c>
      <c r="B5082" s="2" t="s">
        <v>759</v>
      </c>
      <c r="C5082" s="2">
        <v>213</v>
      </c>
      <c r="D5082" s="2" t="s">
        <v>3304</v>
      </c>
      <c r="E5082" s="2" t="s">
        <v>2769</v>
      </c>
      <c r="F5082" s="2">
        <v>1</v>
      </c>
      <c r="G5082" s="2" t="s">
        <v>1992</v>
      </c>
      <c r="H5082" s="2">
        <v>133818</v>
      </c>
      <c r="I5082" s="3">
        <v>0.48198212799982709</v>
      </c>
      <c r="J5082" s="2">
        <v>277641</v>
      </c>
      <c r="K5082" s="2">
        <v>582146</v>
      </c>
    </row>
    <row r="5083" spans="1:11" x14ac:dyDescent="0.3">
      <c r="A5083" s="2">
        <v>36</v>
      </c>
      <c r="B5083" s="2" t="s">
        <v>759</v>
      </c>
      <c r="C5083" s="2">
        <v>213</v>
      </c>
      <c r="D5083" s="2" t="s">
        <v>3304</v>
      </c>
      <c r="E5083" s="2" t="s">
        <v>760</v>
      </c>
      <c r="F5083" s="2">
        <v>2</v>
      </c>
      <c r="G5083" s="2" t="s">
        <v>51</v>
      </c>
      <c r="H5083" s="2">
        <v>120429</v>
      </c>
      <c r="I5083" s="3">
        <v>0.43375798243054881</v>
      </c>
      <c r="J5083" s="2">
        <v>277641</v>
      </c>
      <c r="K5083" s="2">
        <v>582146</v>
      </c>
    </row>
    <row r="5084" spans="1:11" x14ac:dyDescent="0.3">
      <c r="A5084" s="2">
        <v>36</v>
      </c>
      <c r="B5084" s="2" t="s">
        <v>759</v>
      </c>
      <c r="C5084" s="2">
        <v>213</v>
      </c>
      <c r="D5084" s="2" t="s">
        <v>3304</v>
      </c>
      <c r="E5084" s="2" t="s">
        <v>2770</v>
      </c>
      <c r="F5084" s="2">
        <v>3</v>
      </c>
      <c r="G5084" s="2" t="s">
        <v>19</v>
      </c>
      <c r="H5084" s="2">
        <v>6521</v>
      </c>
      <c r="I5084" s="3">
        <v>2.3487165080085436E-2</v>
      </c>
      <c r="J5084" s="2">
        <v>277641</v>
      </c>
      <c r="K5084" s="2">
        <v>582146</v>
      </c>
    </row>
    <row r="5085" spans="1:11" x14ac:dyDescent="0.3">
      <c r="A5085" s="2">
        <v>36</v>
      </c>
      <c r="B5085" s="2" t="s">
        <v>759</v>
      </c>
      <c r="C5085" s="2">
        <v>213</v>
      </c>
      <c r="D5085" s="2" t="s">
        <v>3304</v>
      </c>
      <c r="E5085" s="2" t="s">
        <v>2771</v>
      </c>
      <c r="F5085" s="2">
        <v>4</v>
      </c>
      <c r="G5085" s="2" t="s">
        <v>1023</v>
      </c>
      <c r="H5085" s="2">
        <v>3805</v>
      </c>
      <c r="I5085" s="3">
        <v>1.3704748218022554E-2</v>
      </c>
      <c r="J5085" s="2">
        <v>277641</v>
      </c>
      <c r="K5085" s="2">
        <v>582146</v>
      </c>
    </row>
    <row r="5086" spans="1:11" x14ac:dyDescent="0.3">
      <c r="A5086" s="2">
        <v>36</v>
      </c>
      <c r="B5086" s="2" t="s">
        <v>759</v>
      </c>
      <c r="C5086" s="2">
        <v>213</v>
      </c>
      <c r="D5086" s="2" t="s">
        <v>3304</v>
      </c>
      <c r="E5086" s="2" t="s">
        <v>2772</v>
      </c>
      <c r="F5086" s="2">
        <v>5</v>
      </c>
      <c r="G5086" s="2" t="s">
        <v>11</v>
      </c>
      <c r="H5086" s="2">
        <v>2196</v>
      </c>
      <c r="I5086" s="3">
        <v>7.9094946351583525E-3</v>
      </c>
      <c r="J5086" s="2">
        <v>277641</v>
      </c>
      <c r="K5086" s="2">
        <v>582146</v>
      </c>
    </row>
    <row r="5087" spans="1:11" x14ac:dyDescent="0.3">
      <c r="A5087" s="2">
        <v>36</v>
      </c>
      <c r="B5087" s="2" t="s">
        <v>759</v>
      </c>
      <c r="C5087" s="2">
        <v>213</v>
      </c>
      <c r="D5087" s="2" t="s">
        <v>3304</v>
      </c>
      <c r="E5087" s="2" t="s">
        <v>7963</v>
      </c>
      <c r="F5087" s="2">
        <v>6</v>
      </c>
      <c r="G5087" s="2" t="s">
        <v>22</v>
      </c>
      <c r="H5087" s="2">
        <v>2659</v>
      </c>
      <c r="I5087" s="3">
        <v>9.5771157718060381E-3</v>
      </c>
      <c r="J5087" s="2">
        <v>277641</v>
      </c>
      <c r="K5087" s="2">
        <v>582146</v>
      </c>
    </row>
    <row r="5088" spans="1:11" x14ac:dyDescent="0.3">
      <c r="A5088" s="2">
        <v>36</v>
      </c>
      <c r="B5088" s="2" t="s">
        <v>759</v>
      </c>
      <c r="C5088" s="2">
        <v>213</v>
      </c>
      <c r="D5088" s="2" t="s">
        <v>3304</v>
      </c>
      <c r="E5088" s="2" t="s">
        <v>2773</v>
      </c>
      <c r="F5088" s="2">
        <v>7</v>
      </c>
      <c r="G5088" s="2" t="s">
        <v>19</v>
      </c>
      <c r="H5088" s="2">
        <v>900</v>
      </c>
      <c r="I5088" s="3">
        <v>3.2415961619501441E-3</v>
      </c>
      <c r="J5088" s="2">
        <v>277641</v>
      </c>
      <c r="K5088" s="2">
        <v>582146</v>
      </c>
    </row>
    <row r="5089" spans="1:11" x14ac:dyDescent="0.3">
      <c r="A5089" s="2">
        <v>36</v>
      </c>
      <c r="B5089" s="2" t="s">
        <v>759</v>
      </c>
      <c r="C5089" s="2">
        <v>213</v>
      </c>
      <c r="D5089" s="2" t="s">
        <v>3304</v>
      </c>
      <c r="E5089" s="2" t="s">
        <v>2774</v>
      </c>
      <c r="F5089" s="2">
        <v>8</v>
      </c>
      <c r="G5089" s="2" t="s">
        <v>19</v>
      </c>
      <c r="H5089" s="2">
        <v>1237</v>
      </c>
      <c r="I5089" s="3">
        <v>4.4553938359248096E-3</v>
      </c>
      <c r="J5089" s="2">
        <v>277641</v>
      </c>
      <c r="K5089" s="2">
        <v>582146</v>
      </c>
    </row>
    <row r="5090" spans="1:11" x14ac:dyDescent="0.3">
      <c r="A5090" s="2">
        <v>36</v>
      </c>
      <c r="B5090" s="2" t="s">
        <v>759</v>
      </c>
      <c r="C5090" s="2">
        <v>213</v>
      </c>
      <c r="D5090" s="2" t="s">
        <v>3304</v>
      </c>
      <c r="E5090" s="2" t="s">
        <v>2775</v>
      </c>
      <c r="F5090" s="2">
        <v>9</v>
      </c>
      <c r="G5090" s="2" t="s">
        <v>1952</v>
      </c>
      <c r="H5090" s="2">
        <v>414</v>
      </c>
      <c r="I5090" s="3">
        <v>1.4911342344970664E-3</v>
      </c>
      <c r="J5090" s="2">
        <v>277641</v>
      </c>
      <c r="K5090" s="2">
        <v>582146</v>
      </c>
    </row>
    <row r="5091" spans="1:11" x14ac:dyDescent="0.3">
      <c r="A5091" s="2">
        <v>36</v>
      </c>
      <c r="B5091" s="2" t="s">
        <v>759</v>
      </c>
      <c r="C5091" s="2">
        <v>213</v>
      </c>
      <c r="D5091" s="2" t="s">
        <v>3304</v>
      </c>
      <c r="E5091" s="2" t="s">
        <v>2776</v>
      </c>
      <c r="F5091" s="2">
        <v>10</v>
      </c>
      <c r="G5091" s="2" t="s">
        <v>19</v>
      </c>
      <c r="H5091" s="2">
        <v>496</v>
      </c>
      <c r="I5091" s="3">
        <v>1.7864796625858574E-3</v>
      </c>
      <c r="J5091" s="2">
        <v>277641</v>
      </c>
      <c r="K5091" s="2">
        <v>582146</v>
      </c>
    </row>
    <row r="5092" spans="1:11" x14ac:dyDescent="0.3">
      <c r="A5092" s="2">
        <v>36</v>
      </c>
      <c r="B5092" s="2" t="s">
        <v>759</v>
      </c>
      <c r="C5092" s="2">
        <v>213</v>
      </c>
      <c r="D5092" s="2" t="s">
        <v>3304</v>
      </c>
      <c r="E5092" s="2" t="s">
        <v>2777</v>
      </c>
      <c r="F5092" s="2">
        <v>12</v>
      </c>
      <c r="G5092" s="2" t="s">
        <v>19</v>
      </c>
      <c r="H5092" s="2">
        <v>318</v>
      </c>
      <c r="I5092" s="3">
        <v>1.1453639772223843E-3</v>
      </c>
      <c r="J5092" s="2">
        <v>277641</v>
      </c>
      <c r="K5092" s="2">
        <v>582146</v>
      </c>
    </row>
    <row r="5093" spans="1:11" x14ac:dyDescent="0.3">
      <c r="A5093" s="2">
        <v>36</v>
      </c>
      <c r="B5093" s="2" t="s">
        <v>759</v>
      </c>
      <c r="C5093" s="2">
        <v>213</v>
      </c>
      <c r="D5093" s="2" t="s">
        <v>3304</v>
      </c>
      <c r="E5093" s="2" t="s">
        <v>2778</v>
      </c>
      <c r="F5093" s="2">
        <v>13</v>
      </c>
      <c r="G5093" s="2" t="s">
        <v>19</v>
      </c>
      <c r="H5093" s="2">
        <v>344</v>
      </c>
      <c r="I5093" s="3">
        <v>1.2390100885676107E-3</v>
      </c>
      <c r="J5093" s="2">
        <v>277641</v>
      </c>
      <c r="K5093" s="2">
        <v>582146</v>
      </c>
    </row>
    <row r="5094" spans="1:11" x14ac:dyDescent="0.3">
      <c r="A5094" s="2">
        <v>36</v>
      </c>
      <c r="B5094" s="2" t="s">
        <v>759</v>
      </c>
      <c r="C5094" s="2">
        <v>213</v>
      </c>
      <c r="D5094" s="2" t="s">
        <v>3304</v>
      </c>
      <c r="E5094" s="2" t="s">
        <v>2779</v>
      </c>
      <c r="F5094" s="2">
        <v>14</v>
      </c>
      <c r="G5094" s="2" t="s">
        <v>2780</v>
      </c>
      <c r="H5094" s="2">
        <v>511</v>
      </c>
      <c r="I5094" s="3">
        <v>1.8405062652850264E-3</v>
      </c>
      <c r="J5094" s="2">
        <v>277641</v>
      </c>
      <c r="K5094" s="2">
        <v>582146</v>
      </c>
    </row>
    <row r="5095" spans="1:11" x14ac:dyDescent="0.3">
      <c r="A5095" s="2">
        <v>36</v>
      </c>
      <c r="B5095" s="2" t="s">
        <v>759</v>
      </c>
      <c r="C5095" s="2">
        <v>213</v>
      </c>
      <c r="D5095" s="2" t="s">
        <v>3304</v>
      </c>
      <c r="E5095" s="2" t="s">
        <v>2781</v>
      </c>
      <c r="F5095" s="2">
        <v>15</v>
      </c>
      <c r="G5095" s="2" t="s">
        <v>1038</v>
      </c>
      <c r="H5095" s="2">
        <v>592</v>
      </c>
      <c r="I5095" s="3">
        <v>2.1322499198605394E-3</v>
      </c>
      <c r="J5095" s="2">
        <v>277641</v>
      </c>
      <c r="K5095" s="2">
        <v>582146</v>
      </c>
    </row>
    <row r="5096" spans="1:11" x14ac:dyDescent="0.3">
      <c r="A5096" s="2">
        <v>36</v>
      </c>
      <c r="B5096" s="2" t="s">
        <v>759</v>
      </c>
      <c r="C5096" s="2">
        <v>213</v>
      </c>
      <c r="D5096" s="2" t="s">
        <v>3304</v>
      </c>
      <c r="E5096" s="2" t="s">
        <v>2782</v>
      </c>
      <c r="F5096" s="2">
        <v>16</v>
      </c>
      <c r="G5096" s="2" t="s">
        <v>19</v>
      </c>
      <c r="H5096" s="2">
        <v>378</v>
      </c>
      <c r="I5096" s="3">
        <v>1.3614703880190605E-3</v>
      </c>
      <c r="J5096" s="2">
        <v>277641</v>
      </c>
      <c r="K5096" s="2">
        <v>582146</v>
      </c>
    </row>
    <row r="5097" spans="1:11" x14ac:dyDescent="0.3">
      <c r="A5097" s="2">
        <v>36</v>
      </c>
      <c r="B5097" s="2" t="s">
        <v>759</v>
      </c>
      <c r="C5097" s="2">
        <v>213</v>
      </c>
      <c r="D5097" s="2" t="s">
        <v>3304</v>
      </c>
      <c r="E5097" s="2" t="s">
        <v>2783</v>
      </c>
      <c r="F5097" s="2">
        <v>17</v>
      </c>
      <c r="G5097" s="2" t="s">
        <v>19</v>
      </c>
      <c r="H5097" s="2">
        <v>377</v>
      </c>
      <c r="I5097" s="3">
        <v>1.3578686145057826E-3</v>
      </c>
      <c r="J5097" s="2">
        <v>277641</v>
      </c>
      <c r="K5097" s="2">
        <v>582146</v>
      </c>
    </row>
    <row r="5098" spans="1:11" x14ac:dyDescent="0.3">
      <c r="A5098" s="2">
        <v>36</v>
      </c>
      <c r="B5098" s="2" t="s">
        <v>759</v>
      </c>
      <c r="C5098" s="2">
        <v>213</v>
      </c>
      <c r="D5098" s="2" t="s">
        <v>3304</v>
      </c>
      <c r="E5098" s="2" t="s">
        <v>2784</v>
      </c>
      <c r="F5098" s="2">
        <v>18</v>
      </c>
      <c r="G5098" s="2" t="s">
        <v>19</v>
      </c>
      <c r="H5098" s="2">
        <v>177</v>
      </c>
      <c r="I5098" s="3">
        <v>6.3751391185019499E-4</v>
      </c>
      <c r="J5098" s="2">
        <v>277641</v>
      </c>
      <c r="K5098" s="2">
        <v>582146</v>
      </c>
    </row>
    <row r="5099" spans="1:11" x14ac:dyDescent="0.3">
      <c r="A5099" s="2">
        <v>36</v>
      </c>
      <c r="B5099" s="2" t="s">
        <v>759</v>
      </c>
      <c r="C5099" s="2">
        <v>213</v>
      </c>
      <c r="D5099" s="2" t="s">
        <v>3304</v>
      </c>
      <c r="E5099" s="2" t="s">
        <v>2785</v>
      </c>
      <c r="F5099" s="2">
        <v>19</v>
      </c>
      <c r="G5099" s="2" t="s">
        <v>1962</v>
      </c>
      <c r="H5099" s="2">
        <v>242</v>
      </c>
      <c r="I5099" s="3">
        <v>8.7162919021326101E-4</v>
      </c>
      <c r="J5099" s="2">
        <v>277641</v>
      </c>
      <c r="K5099" s="2">
        <v>582146</v>
      </c>
    </row>
    <row r="5100" spans="1:11" x14ac:dyDescent="0.3">
      <c r="A5100" s="2">
        <v>36</v>
      </c>
      <c r="B5100" s="2" t="s">
        <v>759</v>
      </c>
      <c r="C5100" s="2">
        <v>213</v>
      </c>
      <c r="D5100" s="2" t="s">
        <v>3304</v>
      </c>
      <c r="E5100" s="2" t="s">
        <v>2786</v>
      </c>
      <c r="F5100" s="2">
        <v>20</v>
      </c>
      <c r="G5100" s="2" t="s">
        <v>19</v>
      </c>
      <c r="H5100" s="2">
        <v>194</v>
      </c>
      <c r="I5100" s="3">
        <v>6.9874406157591998E-4</v>
      </c>
      <c r="J5100" s="2">
        <v>277641</v>
      </c>
      <c r="K5100" s="2">
        <v>582146</v>
      </c>
    </row>
    <row r="5101" spans="1:11" x14ac:dyDescent="0.3">
      <c r="A5101" s="2">
        <v>36</v>
      </c>
      <c r="B5101" s="2" t="s">
        <v>759</v>
      </c>
      <c r="C5101" s="2">
        <v>213</v>
      </c>
      <c r="D5101" s="2" t="s">
        <v>3304</v>
      </c>
      <c r="E5101" s="2" t="s">
        <v>2787</v>
      </c>
      <c r="F5101" s="2">
        <v>21</v>
      </c>
      <c r="G5101" s="2" t="s">
        <v>19</v>
      </c>
      <c r="H5101" s="2">
        <v>130</v>
      </c>
      <c r="I5101" s="3">
        <v>4.6823055672613197E-4</v>
      </c>
      <c r="J5101" s="2">
        <v>277641</v>
      </c>
      <c r="K5101" s="2">
        <v>582146</v>
      </c>
    </row>
    <row r="5102" spans="1:11" x14ac:dyDescent="0.3">
      <c r="A5102" s="2">
        <v>36</v>
      </c>
      <c r="B5102" s="2" t="s">
        <v>759</v>
      </c>
      <c r="C5102" s="2">
        <v>213</v>
      </c>
      <c r="D5102" s="2" t="s">
        <v>3304</v>
      </c>
      <c r="E5102" s="2" t="s">
        <v>2788</v>
      </c>
      <c r="F5102" s="2">
        <v>22</v>
      </c>
      <c r="G5102" s="2" t="s">
        <v>19</v>
      </c>
      <c r="H5102" s="2">
        <v>148</v>
      </c>
      <c r="I5102" s="3">
        <v>5.3306247996513486E-4</v>
      </c>
      <c r="J5102" s="2">
        <v>277641</v>
      </c>
      <c r="K5102" s="2">
        <v>582146</v>
      </c>
    </row>
    <row r="5103" spans="1:11" x14ac:dyDescent="0.3">
      <c r="A5103" s="2">
        <v>36</v>
      </c>
      <c r="B5103" s="2" t="s">
        <v>759</v>
      </c>
      <c r="C5103" s="2">
        <v>213</v>
      </c>
      <c r="D5103" s="2" t="s">
        <v>3304</v>
      </c>
      <c r="E5103" s="2" t="s">
        <v>2789</v>
      </c>
      <c r="F5103" s="2">
        <v>23</v>
      </c>
      <c r="G5103" s="2" t="s">
        <v>1971</v>
      </c>
      <c r="H5103" s="2">
        <v>187</v>
      </c>
      <c r="I5103" s="3">
        <v>6.7353164698297446E-4</v>
      </c>
      <c r="J5103" s="2">
        <v>277641</v>
      </c>
      <c r="K5103" s="2">
        <v>582146</v>
      </c>
    </row>
    <row r="5104" spans="1:11" x14ac:dyDescent="0.3">
      <c r="A5104" s="2">
        <v>36</v>
      </c>
      <c r="B5104" s="2" t="s">
        <v>759</v>
      </c>
      <c r="C5104" s="2">
        <v>213</v>
      </c>
      <c r="D5104" s="2" t="s">
        <v>3304</v>
      </c>
      <c r="E5104" s="2" t="s">
        <v>2790</v>
      </c>
      <c r="F5104" s="2">
        <v>24</v>
      </c>
      <c r="G5104" s="2" t="s">
        <v>19</v>
      </c>
      <c r="H5104" s="2">
        <v>104</v>
      </c>
      <c r="I5104" s="3">
        <v>3.7458444538090557E-4</v>
      </c>
      <c r="J5104" s="2">
        <v>277641</v>
      </c>
      <c r="K5104" s="2">
        <v>582146</v>
      </c>
    </row>
    <row r="5105" spans="1:11" x14ac:dyDescent="0.3">
      <c r="A5105" s="2">
        <v>36</v>
      </c>
      <c r="B5105" s="2" t="s">
        <v>759</v>
      </c>
      <c r="C5105" s="2">
        <v>213</v>
      </c>
      <c r="D5105" s="2" t="s">
        <v>3304</v>
      </c>
      <c r="E5105" s="2" t="s">
        <v>2792</v>
      </c>
      <c r="F5105" s="2">
        <v>25</v>
      </c>
      <c r="G5105" s="2" t="s">
        <v>19</v>
      </c>
      <c r="H5105" s="2">
        <v>198</v>
      </c>
      <c r="I5105" s="3">
        <v>7.1315115562903177E-4</v>
      </c>
      <c r="J5105" s="2">
        <v>277641</v>
      </c>
      <c r="K5105" s="2">
        <v>582146</v>
      </c>
    </row>
    <row r="5106" spans="1:11" x14ac:dyDescent="0.3">
      <c r="A5106" s="2">
        <v>36</v>
      </c>
      <c r="B5106" s="2" t="s">
        <v>759</v>
      </c>
      <c r="C5106" s="2">
        <v>213</v>
      </c>
      <c r="D5106" s="2" t="s">
        <v>3304</v>
      </c>
      <c r="E5106" s="2" t="s">
        <v>2791</v>
      </c>
      <c r="F5106" s="2">
        <v>26</v>
      </c>
      <c r="G5106" s="2" t="s">
        <v>1980</v>
      </c>
      <c r="H5106" s="2">
        <v>175</v>
      </c>
      <c r="I5106" s="3">
        <v>6.3031036482363921E-4</v>
      </c>
      <c r="J5106" s="2">
        <v>277641</v>
      </c>
      <c r="K5106" s="2">
        <v>582146</v>
      </c>
    </row>
    <row r="5107" spans="1:11" x14ac:dyDescent="0.3">
      <c r="A5107" s="2">
        <v>36</v>
      </c>
      <c r="B5107" s="2" t="s">
        <v>759</v>
      </c>
      <c r="C5107" s="2">
        <v>213</v>
      </c>
      <c r="D5107" s="2" t="s">
        <v>3304</v>
      </c>
      <c r="E5107" s="2" t="s">
        <v>2793</v>
      </c>
      <c r="F5107" s="2">
        <v>27</v>
      </c>
      <c r="G5107" s="2" t="s">
        <v>19</v>
      </c>
      <c r="H5107" s="2">
        <v>104</v>
      </c>
      <c r="I5107" s="3">
        <v>3.7458444538090557E-4</v>
      </c>
      <c r="J5107" s="2">
        <v>277641</v>
      </c>
      <c r="K5107" s="2">
        <v>582146</v>
      </c>
    </row>
    <row r="5108" spans="1:11" x14ac:dyDescent="0.3">
      <c r="A5108" s="2">
        <v>36</v>
      </c>
      <c r="B5108" s="2" t="s">
        <v>759</v>
      </c>
      <c r="C5108" s="2">
        <v>213</v>
      </c>
      <c r="D5108" s="2" t="s">
        <v>3304</v>
      </c>
      <c r="E5108" s="2" t="s">
        <v>727</v>
      </c>
      <c r="F5108" s="2">
        <v>28</v>
      </c>
      <c r="G5108" s="2" t="s">
        <v>728</v>
      </c>
      <c r="H5108" s="2">
        <v>132</v>
      </c>
      <c r="I5108" s="3">
        <v>4.7543410375268781E-4</v>
      </c>
      <c r="J5108" s="2">
        <v>277641</v>
      </c>
      <c r="K5108" s="2">
        <v>582146</v>
      </c>
    </row>
    <row r="5109" spans="1:11" x14ac:dyDescent="0.3">
      <c r="A5109" s="2">
        <v>36</v>
      </c>
      <c r="B5109" s="2" t="s">
        <v>759</v>
      </c>
      <c r="C5109" s="2">
        <v>213</v>
      </c>
      <c r="D5109" s="2" t="s">
        <v>3304</v>
      </c>
      <c r="E5109" s="2" t="s">
        <v>2794</v>
      </c>
      <c r="F5109" s="2">
        <v>29</v>
      </c>
      <c r="G5109" s="2" t="s">
        <v>2795</v>
      </c>
      <c r="H5109" s="2">
        <v>135</v>
      </c>
      <c r="I5109" s="3">
        <v>4.8623942429252165E-4</v>
      </c>
      <c r="J5109" s="2">
        <v>277641</v>
      </c>
      <c r="K5109" s="2">
        <v>582146</v>
      </c>
    </row>
    <row r="5110" spans="1:11" x14ac:dyDescent="0.3">
      <c r="A5110" s="2">
        <v>36</v>
      </c>
      <c r="B5110" s="2" t="s">
        <v>759</v>
      </c>
      <c r="C5110" s="2">
        <v>213</v>
      </c>
      <c r="D5110" s="2" t="s">
        <v>3304</v>
      </c>
      <c r="E5110" s="2" t="s">
        <v>2760</v>
      </c>
      <c r="F5110" s="2">
        <v>30</v>
      </c>
      <c r="G5110" s="2" t="s">
        <v>19</v>
      </c>
      <c r="H5110" s="2">
        <v>318</v>
      </c>
      <c r="I5110" s="3">
        <v>1.1453639772223843E-3</v>
      </c>
      <c r="J5110" s="2">
        <v>277641</v>
      </c>
      <c r="K5110" s="2">
        <v>582146</v>
      </c>
    </row>
    <row r="5111" spans="1:11" x14ac:dyDescent="0.3">
      <c r="A5111" s="2">
        <v>36</v>
      </c>
      <c r="B5111" s="2" t="s">
        <v>759</v>
      </c>
      <c r="C5111" s="2">
        <v>213</v>
      </c>
      <c r="D5111" s="2" t="s">
        <v>3304</v>
      </c>
      <c r="E5111" s="2" t="s">
        <v>2796</v>
      </c>
      <c r="F5111" s="2">
        <v>30</v>
      </c>
      <c r="G5111" s="2" t="s">
        <v>19</v>
      </c>
      <c r="H5111" s="2">
        <v>159</v>
      </c>
      <c r="I5111" s="3">
        <v>5.7268198861119216E-4</v>
      </c>
      <c r="J5111" s="2">
        <v>277641</v>
      </c>
      <c r="K5111" s="2">
        <v>582146</v>
      </c>
    </row>
    <row r="5112" spans="1:11" x14ac:dyDescent="0.3">
      <c r="A5112" s="2">
        <v>36</v>
      </c>
      <c r="B5112" s="2" t="s">
        <v>759</v>
      </c>
      <c r="C5112" s="2">
        <v>213</v>
      </c>
      <c r="D5112" s="2" t="s">
        <v>3304</v>
      </c>
      <c r="E5112" s="2" t="s">
        <v>2797</v>
      </c>
      <c r="F5112" s="2">
        <v>31</v>
      </c>
      <c r="G5112" s="2" t="s">
        <v>19</v>
      </c>
      <c r="H5112" s="2">
        <v>74</v>
      </c>
      <c r="I5112" s="3">
        <v>2.6653123998256743E-4</v>
      </c>
      <c r="J5112" s="2">
        <v>277641</v>
      </c>
      <c r="K5112" s="2">
        <v>582146</v>
      </c>
    </row>
    <row r="5113" spans="1:11" x14ac:dyDescent="0.3">
      <c r="A5113" s="2">
        <v>36</v>
      </c>
      <c r="B5113" s="2" t="s">
        <v>759</v>
      </c>
      <c r="C5113" s="2">
        <v>213</v>
      </c>
      <c r="D5113" s="2" t="s">
        <v>3304</v>
      </c>
      <c r="E5113" s="2" t="s">
        <v>2798</v>
      </c>
      <c r="F5113" s="2">
        <v>32</v>
      </c>
      <c r="G5113" s="2" t="s">
        <v>19</v>
      </c>
      <c r="H5113" s="2">
        <v>72</v>
      </c>
      <c r="I5113" s="3">
        <v>2.5932769295601153E-4</v>
      </c>
      <c r="J5113" s="2">
        <v>277641</v>
      </c>
      <c r="K5113" s="2">
        <v>582146</v>
      </c>
    </row>
    <row r="5114" spans="1:11" x14ac:dyDescent="0.3">
      <c r="A5114" s="2">
        <v>36</v>
      </c>
      <c r="B5114" s="2" t="s">
        <v>759</v>
      </c>
      <c r="C5114" s="2">
        <v>213</v>
      </c>
      <c r="D5114" s="2" t="s">
        <v>3304</v>
      </c>
      <c r="E5114" s="2" t="s">
        <v>2799</v>
      </c>
      <c r="F5114" s="2">
        <v>33</v>
      </c>
      <c r="G5114" s="2" t="s">
        <v>19</v>
      </c>
      <c r="H5114" s="2">
        <v>97</v>
      </c>
      <c r="I5114" s="3">
        <v>3.4937203078795999E-4</v>
      </c>
      <c r="J5114" s="2">
        <v>277641</v>
      </c>
      <c r="K5114" s="2">
        <v>582146</v>
      </c>
    </row>
    <row r="5115" spans="1:11" x14ac:dyDescent="0.3">
      <c r="A5115" s="2">
        <v>34</v>
      </c>
      <c r="B5115" s="2" t="s">
        <v>716</v>
      </c>
      <c r="C5115" s="2">
        <v>214</v>
      </c>
      <c r="D5115" s="2" t="s">
        <v>3488</v>
      </c>
      <c r="E5115" s="2" t="s">
        <v>2697</v>
      </c>
      <c r="F5115" s="2">
        <v>1</v>
      </c>
      <c r="G5115" s="2" t="s">
        <v>9</v>
      </c>
      <c r="H5115" s="2">
        <v>63246</v>
      </c>
      <c r="I5115" s="3">
        <v>0.42169903786530116</v>
      </c>
      <c r="J5115" s="2">
        <v>149979</v>
      </c>
      <c r="K5115" s="2">
        <v>282390</v>
      </c>
    </row>
    <row r="5116" spans="1:11" x14ac:dyDescent="0.3">
      <c r="A5116" s="2">
        <v>34</v>
      </c>
      <c r="B5116" s="2" t="s">
        <v>716</v>
      </c>
      <c r="C5116" s="2">
        <v>214</v>
      </c>
      <c r="D5116" s="2" t="s">
        <v>3488</v>
      </c>
      <c r="E5116" s="2" t="s">
        <v>2698</v>
      </c>
      <c r="F5116" s="2">
        <v>2</v>
      </c>
      <c r="G5116" s="2" t="s">
        <v>7</v>
      </c>
      <c r="H5116" s="2">
        <v>76543</v>
      </c>
      <c r="I5116" s="3">
        <v>0.51035811680301912</v>
      </c>
      <c r="J5116" s="2">
        <v>149979</v>
      </c>
      <c r="K5116" s="2">
        <v>282390</v>
      </c>
    </row>
    <row r="5117" spans="1:11" x14ac:dyDescent="0.3">
      <c r="A5117" s="2">
        <v>34</v>
      </c>
      <c r="B5117" s="2" t="s">
        <v>716</v>
      </c>
      <c r="C5117" s="2">
        <v>214</v>
      </c>
      <c r="D5117" s="2" t="s">
        <v>3488</v>
      </c>
      <c r="E5117" s="2" t="s">
        <v>2699</v>
      </c>
      <c r="F5117" s="2">
        <v>3</v>
      </c>
      <c r="G5117" s="2" t="s">
        <v>1023</v>
      </c>
      <c r="H5117" s="2">
        <v>6328</v>
      </c>
      <c r="I5117" s="3">
        <v>4.2192573626974442E-2</v>
      </c>
      <c r="J5117" s="2">
        <v>149979</v>
      </c>
      <c r="K5117" s="2">
        <v>282390</v>
      </c>
    </row>
    <row r="5118" spans="1:11" x14ac:dyDescent="0.3">
      <c r="A5118" s="2">
        <v>34</v>
      </c>
      <c r="B5118" s="2" t="s">
        <v>716</v>
      </c>
      <c r="C5118" s="2">
        <v>214</v>
      </c>
      <c r="D5118" s="2" t="s">
        <v>3488</v>
      </c>
      <c r="E5118" s="2" t="s">
        <v>7965</v>
      </c>
      <c r="F5118" s="2">
        <v>4</v>
      </c>
      <c r="G5118" s="2" t="s">
        <v>22</v>
      </c>
      <c r="H5118" s="2">
        <v>869</v>
      </c>
      <c r="I5118" s="3">
        <v>5.7941445135652322E-3</v>
      </c>
      <c r="J5118" s="2">
        <v>149979</v>
      </c>
      <c r="K5118" s="2">
        <v>282390</v>
      </c>
    </row>
    <row r="5119" spans="1:11" x14ac:dyDescent="0.3">
      <c r="A5119" s="2">
        <v>34</v>
      </c>
      <c r="B5119" s="2" t="s">
        <v>716</v>
      </c>
      <c r="C5119" s="2">
        <v>214</v>
      </c>
      <c r="D5119" s="2" t="s">
        <v>3488</v>
      </c>
      <c r="E5119" s="2" t="s">
        <v>2700</v>
      </c>
      <c r="F5119" s="2">
        <v>5</v>
      </c>
      <c r="G5119" s="2" t="s">
        <v>11</v>
      </c>
      <c r="H5119" s="2">
        <v>681</v>
      </c>
      <c r="I5119" s="3">
        <v>4.5406356889964592E-3</v>
      </c>
      <c r="J5119" s="2">
        <v>149979</v>
      </c>
      <c r="K5119" s="2">
        <v>282390</v>
      </c>
    </row>
    <row r="5120" spans="1:11" x14ac:dyDescent="0.3">
      <c r="A5120" s="2">
        <v>34</v>
      </c>
      <c r="B5120" s="2" t="s">
        <v>716</v>
      </c>
      <c r="C5120" s="2">
        <v>214</v>
      </c>
      <c r="D5120" s="2" t="s">
        <v>3488</v>
      </c>
      <c r="E5120" s="2" t="s">
        <v>2701</v>
      </c>
      <c r="F5120" s="2">
        <v>6</v>
      </c>
      <c r="G5120" s="2" t="s">
        <v>19</v>
      </c>
      <c r="H5120" s="2">
        <v>229</v>
      </c>
      <c r="I5120" s="3">
        <v>1.5268804299268565E-3</v>
      </c>
      <c r="J5120" s="2">
        <v>149979</v>
      </c>
      <c r="K5120" s="2">
        <v>282390</v>
      </c>
    </row>
    <row r="5121" spans="1:11" x14ac:dyDescent="0.3">
      <c r="A5121" s="2">
        <v>34</v>
      </c>
      <c r="B5121" s="2" t="s">
        <v>716</v>
      </c>
      <c r="C5121" s="2">
        <v>214</v>
      </c>
      <c r="D5121" s="2" t="s">
        <v>3488</v>
      </c>
      <c r="E5121" s="2" t="s">
        <v>2702</v>
      </c>
      <c r="F5121" s="2">
        <v>7</v>
      </c>
      <c r="G5121" s="2" t="s">
        <v>19</v>
      </c>
      <c r="H5121" s="2">
        <v>259</v>
      </c>
      <c r="I5121" s="3">
        <v>1.7269084338474054E-3</v>
      </c>
      <c r="J5121" s="2">
        <v>149979</v>
      </c>
      <c r="K5121" s="2">
        <v>282390</v>
      </c>
    </row>
    <row r="5122" spans="1:11" x14ac:dyDescent="0.3">
      <c r="A5122" s="2">
        <v>34</v>
      </c>
      <c r="B5122" s="2" t="s">
        <v>716</v>
      </c>
      <c r="C5122" s="2">
        <v>214</v>
      </c>
      <c r="D5122" s="2" t="s">
        <v>3488</v>
      </c>
      <c r="E5122" s="2" t="s">
        <v>2703</v>
      </c>
      <c r="F5122" s="2">
        <v>8</v>
      </c>
      <c r="G5122" s="2" t="s">
        <v>19</v>
      </c>
      <c r="H5122" s="2">
        <v>169</v>
      </c>
      <c r="I5122" s="3">
        <v>1.1268244220857587E-3</v>
      </c>
      <c r="J5122" s="2">
        <v>149979</v>
      </c>
      <c r="K5122" s="2">
        <v>282390</v>
      </c>
    </row>
    <row r="5123" spans="1:11" x14ac:dyDescent="0.3">
      <c r="A5123" s="2">
        <v>34</v>
      </c>
      <c r="B5123" s="2" t="s">
        <v>716</v>
      </c>
      <c r="C5123" s="2">
        <v>214</v>
      </c>
      <c r="D5123" s="2" t="s">
        <v>3488</v>
      </c>
      <c r="E5123" s="2" t="s">
        <v>2704</v>
      </c>
      <c r="F5123" s="2">
        <v>9</v>
      </c>
      <c r="G5123" s="2" t="s">
        <v>1363</v>
      </c>
      <c r="H5123" s="2">
        <v>240</v>
      </c>
      <c r="I5123" s="3">
        <v>1.600224031364391E-3</v>
      </c>
      <c r="J5123" s="2">
        <v>149979</v>
      </c>
      <c r="K5123" s="2">
        <v>282390</v>
      </c>
    </row>
    <row r="5124" spans="1:11" x14ac:dyDescent="0.3">
      <c r="A5124" s="2">
        <v>34</v>
      </c>
      <c r="B5124" s="2" t="s">
        <v>716</v>
      </c>
      <c r="C5124" s="2">
        <v>214</v>
      </c>
      <c r="D5124" s="2" t="s">
        <v>3488</v>
      </c>
      <c r="E5124" s="2" t="s">
        <v>2705</v>
      </c>
      <c r="F5124" s="2">
        <v>10</v>
      </c>
      <c r="G5124" s="2" t="s">
        <v>19</v>
      </c>
      <c r="H5124" s="2">
        <v>113</v>
      </c>
      <c r="I5124" s="3">
        <v>7.5343881476740073E-4</v>
      </c>
      <c r="J5124" s="2">
        <v>149979</v>
      </c>
      <c r="K5124" s="2">
        <v>282390</v>
      </c>
    </row>
    <row r="5125" spans="1:11" x14ac:dyDescent="0.3">
      <c r="A5125" s="2">
        <v>34</v>
      </c>
      <c r="B5125" s="2" t="s">
        <v>716</v>
      </c>
      <c r="C5125" s="2">
        <v>214</v>
      </c>
      <c r="D5125" s="2" t="s">
        <v>3488</v>
      </c>
      <c r="E5125" s="2" t="s">
        <v>2706</v>
      </c>
      <c r="F5125" s="2">
        <v>11</v>
      </c>
      <c r="G5125" s="2" t="s">
        <v>1729</v>
      </c>
      <c r="H5125" s="2">
        <v>122</v>
      </c>
      <c r="I5125" s="3">
        <v>8.1344721594356546E-4</v>
      </c>
      <c r="J5125" s="2">
        <v>149979</v>
      </c>
      <c r="K5125" s="2">
        <v>282390</v>
      </c>
    </row>
    <row r="5126" spans="1:11" x14ac:dyDescent="0.3">
      <c r="A5126" s="2">
        <v>34</v>
      </c>
      <c r="B5126" s="2" t="s">
        <v>716</v>
      </c>
      <c r="C5126" s="2">
        <v>214</v>
      </c>
      <c r="D5126" s="2" t="s">
        <v>3488</v>
      </c>
      <c r="E5126" s="2" t="s">
        <v>2707</v>
      </c>
      <c r="F5126" s="2">
        <v>12</v>
      </c>
      <c r="G5126" s="2" t="s">
        <v>19</v>
      </c>
      <c r="H5126" s="2">
        <v>69</v>
      </c>
      <c r="I5126" s="3">
        <v>4.6006440901726243E-4</v>
      </c>
      <c r="J5126" s="2">
        <v>149979</v>
      </c>
      <c r="K5126" s="2">
        <v>282390</v>
      </c>
    </row>
    <row r="5127" spans="1:11" x14ac:dyDescent="0.3">
      <c r="A5127" s="2">
        <v>34</v>
      </c>
      <c r="B5127" s="2" t="s">
        <v>716</v>
      </c>
      <c r="C5127" s="2">
        <v>214</v>
      </c>
      <c r="D5127" s="2" t="s">
        <v>3488</v>
      </c>
      <c r="E5127" s="2" t="s">
        <v>2708</v>
      </c>
      <c r="F5127" s="2">
        <v>13</v>
      </c>
      <c r="G5127" s="2" t="s">
        <v>19</v>
      </c>
      <c r="H5127" s="2">
        <v>67</v>
      </c>
      <c r="I5127" s="3">
        <v>4.4672920875589249E-4</v>
      </c>
      <c r="J5127" s="2">
        <v>149979</v>
      </c>
      <c r="K5127" s="2">
        <v>282390</v>
      </c>
    </row>
    <row r="5128" spans="1:11" x14ac:dyDescent="0.3">
      <c r="A5128" s="2">
        <v>34</v>
      </c>
      <c r="B5128" s="2" t="s">
        <v>716</v>
      </c>
      <c r="C5128" s="2">
        <v>214</v>
      </c>
      <c r="D5128" s="2" t="s">
        <v>3488</v>
      </c>
      <c r="E5128" s="2" t="s">
        <v>2709</v>
      </c>
      <c r="F5128" s="2">
        <v>14</v>
      </c>
      <c r="G5128" s="2" t="s">
        <v>19</v>
      </c>
      <c r="H5128" s="2">
        <v>86</v>
      </c>
      <c r="I5128" s="3">
        <v>5.7341361123890676E-4</v>
      </c>
      <c r="J5128" s="2">
        <v>149979</v>
      </c>
      <c r="K5128" s="2">
        <v>282390</v>
      </c>
    </row>
    <row r="5129" spans="1:11" x14ac:dyDescent="0.3">
      <c r="A5129" s="2">
        <v>34</v>
      </c>
      <c r="B5129" s="2" t="s">
        <v>716</v>
      </c>
      <c r="C5129" s="2">
        <v>214</v>
      </c>
      <c r="D5129" s="2" t="s">
        <v>3488</v>
      </c>
      <c r="E5129" s="2" t="s">
        <v>2710</v>
      </c>
      <c r="F5129" s="2">
        <v>15</v>
      </c>
      <c r="G5129" s="2" t="s">
        <v>1980</v>
      </c>
      <c r="H5129" s="2">
        <v>85</v>
      </c>
      <c r="I5129" s="3">
        <v>5.6674601110822179E-4</v>
      </c>
      <c r="J5129" s="2">
        <v>149979</v>
      </c>
      <c r="K5129" s="2">
        <v>282390</v>
      </c>
    </row>
    <row r="5130" spans="1:11" x14ac:dyDescent="0.3">
      <c r="A5130" s="2">
        <v>34</v>
      </c>
      <c r="B5130" s="2" t="s">
        <v>716</v>
      </c>
      <c r="C5130" s="2">
        <v>214</v>
      </c>
      <c r="D5130" s="2" t="s">
        <v>3488</v>
      </c>
      <c r="E5130" s="2" t="s">
        <v>2711</v>
      </c>
      <c r="F5130" s="2">
        <v>16</v>
      </c>
      <c r="G5130" s="2" t="s">
        <v>19</v>
      </c>
      <c r="H5130" s="2">
        <v>59</v>
      </c>
      <c r="I5130" s="3">
        <v>3.9338840771041279E-4</v>
      </c>
      <c r="J5130" s="2">
        <v>149979</v>
      </c>
      <c r="K5130" s="2">
        <v>282390</v>
      </c>
    </row>
    <row r="5131" spans="1:11" x14ac:dyDescent="0.3">
      <c r="A5131" s="2">
        <v>34</v>
      </c>
      <c r="B5131" s="2" t="s">
        <v>716</v>
      </c>
      <c r="C5131" s="2">
        <v>214</v>
      </c>
      <c r="D5131" s="2" t="s">
        <v>3488</v>
      </c>
      <c r="E5131" s="2" t="s">
        <v>2712</v>
      </c>
      <c r="F5131" s="2">
        <v>17</v>
      </c>
      <c r="G5131" s="2" t="s">
        <v>19</v>
      </c>
      <c r="H5131" s="2">
        <v>56</v>
      </c>
      <c r="I5131" s="3">
        <v>3.7338560731835788E-4</v>
      </c>
      <c r="J5131" s="2">
        <v>149979</v>
      </c>
      <c r="K5131" s="2">
        <v>282390</v>
      </c>
    </row>
    <row r="5132" spans="1:11" x14ac:dyDescent="0.3">
      <c r="A5132" s="2">
        <v>34</v>
      </c>
      <c r="B5132" s="2" t="s">
        <v>716</v>
      </c>
      <c r="C5132" s="2">
        <v>214</v>
      </c>
      <c r="D5132" s="2" t="s">
        <v>3488</v>
      </c>
      <c r="E5132" s="2" t="s">
        <v>2713</v>
      </c>
      <c r="F5132" s="2">
        <v>18</v>
      </c>
      <c r="G5132" s="2" t="s">
        <v>19</v>
      </c>
      <c r="H5132" s="2">
        <v>51</v>
      </c>
      <c r="I5132" s="3">
        <v>3.4004760666493308E-4</v>
      </c>
      <c r="J5132" s="2">
        <v>149979</v>
      </c>
      <c r="K5132" s="2">
        <v>282390</v>
      </c>
    </row>
    <row r="5133" spans="1:11" x14ac:dyDescent="0.3">
      <c r="A5133" s="2">
        <v>34</v>
      </c>
      <c r="B5133" s="2" t="s">
        <v>716</v>
      </c>
      <c r="C5133" s="2">
        <v>214</v>
      </c>
      <c r="D5133" s="2" t="s">
        <v>3488</v>
      </c>
      <c r="E5133" s="2" t="s">
        <v>2714</v>
      </c>
      <c r="F5133" s="2">
        <v>19</v>
      </c>
      <c r="G5133" s="2" t="s">
        <v>2467</v>
      </c>
      <c r="H5133" s="2">
        <v>49</v>
      </c>
      <c r="I5133" s="3">
        <v>3.2671240640356314E-4</v>
      </c>
      <c r="J5133" s="2">
        <v>149979</v>
      </c>
      <c r="K5133" s="2">
        <v>282390</v>
      </c>
    </row>
    <row r="5134" spans="1:11" x14ac:dyDescent="0.3">
      <c r="A5134" s="2">
        <v>34</v>
      </c>
      <c r="B5134" s="2" t="s">
        <v>716</v>
      </c>
      <c r="C5134" s="2">
        <v>214</v>
      </c>
      <c r="D5134" s="2" t="s">
        <v>3488</v>
      </c>
      <c r="E5134" s="2" t="s">
        <v>2715</v>
      </c>
      <c r="F5134" s="2">
        <v>20</v>
      </c>
      <c r="G5134" s="2" t="s">
        <v>1971</v>
      </c>
      <c r="H5134" s="2">
        <v>48</v>
      </c>
      <c r="I5134" s="3">
        <v>3.2004480627287823E-4</v>
      </c>
      <c r="J5134" s="2">
        <v>149979</v>
      </c>
      <c r="K5134" s="2">
        <v>282390</v>
      </c>
    </row>
    <row r="5135" spans="1:11" x14ac:dyDescent="0.3">
      <c r="A5135" s="2">
        <v>34</v>
      </c>
      <c r="B5135" s="2" t="s">
        <v>716</v>
      </c>
      <c r="C5135" s="2">
        <v>214</v>
      </c>
      <c r="D5135" s="2" t="s">
        <v>3488</v>
      </c>
      <c r="E5135" s="2" t="s">
        <v>2716</v>
      </c>
      <c r="F5135" s="2">
        <v>21</v>
      </c>
      <c r="G5135" s="2" t="s">
        <v>2516</v>
      </c>
      <c r="H5135" s="2">
        <v>43</v>
      </c>
      <c r="I5135" s="3">
        <v>2.8670680561945338E-4</v>
      </c>
      <c r="J5135" s="2">
        <v>149979</v>
      </c>
      <c r="K5135" s="2">
        <v>282390</v>
      </c>
    </row>
    <row r="5136" spans="1:11" x14ac:dyDescent="0.3">
      <c r="A5136" s="2">
        <v>34</v>
      </c>
      <c r="B5136" s="2" t="s">
        <v>716</v>
      </c>
      <c r="C5136" s="2">
        <v>214</v>
      </c>
      <c r="D5136" s="2" t="s">
        <v>3488</v>
      </c>
      <c r="E5136" s="2" t="s">
        <v>2717</v>
      </c>
      <c r="F5136" s="2">
        <v>22</v>
      </c>
      <c r="G5136" s="2" t="s">
        <v>2262</v>
      </c>
      <c r="H5136" s="2">
        <v>46</v>
      </c>
      <c r="I5136" s="3">
        <v>3.0670960601150829E-4</v>
      </c>
      <c r="J5136" s="2">
        <v>149979</v>
      </c>
      <c r="K5136" s="2">
        <v>282390</v>
      </c>
    </row>
    <row r="5137" spans="1:11" x14ac:dyDescent="0.3">
      <c r="A5137" s="2">
        <v>34</v>
      </c>
      <c r="B5137" s="2" t="s">
        <v>716</v>
      </c>
      <c r="C5137" s="2">
        <v>214</v>
      </c>
      <c r="D5137" s="2" t="s">
        <v>3488</v>
      </c>
      <c r="E5137" s="2" t="s">
        <v>2718</v>
      </c>
      <c r="F5137" s="2">
        <v>23</v>
      </c>
      <c r="G5137" s="2" t="s">
        <v>19</v>
      </c>
      <c r="H5137" s="2">
        <v>41</v>
      </c>
      <c r="I5137" s="3">
        <v>2.7337160535808344E-4</v>
      </c>
      <c r="J5137" s="2">
        <v>149979</v>
      </c>
      <c r="K5137" s="2">
        <v>282390</v>
      </c>
    </row>
    <row r="5138" spans="1:11" x14ac:dyDescent="0.3">
      <c r="A5138" s="2">
        <v>34</v>
      </c>
      <c r="B5138" s="2" t="s">
        <v>716</v>
      </c>
      <c r="C5138" s="2">
        <v>214</v>
      </c>
      <c r="D5138" s="2" t="s">
        <v>3488</v>
      </c>
      <c r="E5138" s="2" t="s">
        <v>2719</v>
      </c>
      <c r="F5138" s="2">
        <v>24</v>
      </c>
      <c r="G5138" s="2" t="s">
        <v>19</v>
      </c>
      <c r="H5138" s="2">
        <v>51</v>
      </c>
      <c r="I5138" s="3">
        <v>3.4004760666493308E-4</v>
      </c>
      <c r="J5138" s="2">
        <v>149979</v>
      </c>
      <c r="K5138" s="2">
        <v>282390</v>
      </c>
    </row>
    <row r="5139" spans="1:11" x14ac:dyDescent="0.3">
      <c r="A5139" s="2">
        <v>34</v>
      </c>
      <c r="B5139" s="2" t="s">
        <v>716</v>
      </c>
      <c r="C5139" s="2">
        <v>214</v>
      </c>
      <c r="D5139" s="2" t="s">
        <v>3488</v>
      </c>
      <c r="E5139" s="2" t="s">
        <v>2720</v>
      </c>
      <c r="F5139" s="2">
        <v>25</v>
      </c>
      <c r="G5139" s="2" t="s">
        <v>19</v>
      </c>
      <c r="H5139" s="2">
        <v>47</v>
      </c>
      <c r="I5139" s="3">
        <v>3.1337720614219326E-4</v>
      </c>
      <c r="J5139" s="2">
        <v>149979</v>
      </c>
      <c r="K5139" s="2">
        <v>282390</v>
      </c>
    </row>
    <row r="5140" spans="1:11" x14ac:dyDescent="0.3">
      <c r="A5140" s="2">
        <v>34</v>
      </c>
      <c r="B5140" s="2" t="s">
        <v>716</v>
      </c>
      <c r="C5140" s="2">
        <v>214</v>
      </c>
      <c r="D5140" s="2" t="s">
        <v>3488</v>
      </c>
      <c r="E5140" s="2" t="s">
        <v>2721</v>
      </c>
      <c r="F5140" s="2">
        <v>26</v>
      </c>
      <c r="G5140" s="2" t="s">
        <v>19</v>
      </c>
      <c r="H5140" s="2">
        <v>61</v>
      </c>
      <c r="I5140" s="3">
        <v>4.0672360797178273E-4</v>
      </c>
      <c r="J5140" s="2">
        <v>149979</v>
      </c>
      <c r="K5140" s="2">
        <v>282390</v>
      </c>
    </row>
    <row r="5141" spans="1:11" x14ac:dyDescent="0.3">
      <c r="A5141" s="2">
        <v>34</v>
      </c>
      <c r="B5141" s="2" t="s">
        <v>716</v>
      </c>
      <c r="C5141" s="2">
        <v>214</v>
      </c>
      <c r="D5141" s="2" t="s">
        <v>3488</v>
      </c>
      <c r="E5141" s="2" t="s">
        <v>2722</v>
      </c>
      <c r="F5141" s="2">
        <v>27</v>
      </c>
      <c r="G5141" s="2" t="s">
        <v>19</v>
      </c>
      <c r="H5141" s="2">
        <v>27</v>
      </c>
      <c r="I5141" s="3">
        <v>1.80025203528494E-4</v>
      </c>
      <c r="J5141" s="2">
        <v>149979</v>
      </c>
      <c r="K5141" s="2">
        <v>282390</v>
      </c>
    </row>
    <row r="5142" spans="1:11" x14ac:dyDescent="0.3">
      <c r="A5142" s="2">
        <v>34</v>
      </c>
      <c r="B5142" s="2" t="s">
        <v>716</v>
      </c>
      <c r="C5142" s="2">
        <v>214</v>
      </c>
      <c r="D5142" s="2" t="s">
        <v>3488</v>
      </c>
      <c r="E5142" s="2" t="s">
        <v>2723</v>
      </c>
      <c r="F5142" s="2">
        <v>28</v>
      </c>
      <c r="G5142" s="2" t="s">
        <v>2724</v>
      </c>
      <c r="H5142" s="2">
        <v>54</v>
      </c>
      <c r="I5142" s="3">
        <v>3.6005040705698799E-4</v>
      </c>
      <c r="J5142" s="2">
        <v>149979</v>
      </c>
      <c r="K5142" s="2">
        <v>282390</v>
      </c>
    </row>
    <row r="5143" spans="1:11" x14ac:dyDescent="0.3">
      <c r="A5143" s="2">
        <v>34</v>
      </c>
      <c r="B5143" s="2" t="s">
        <v>716</v>
      </c>
      <c r="C5143" s="2">
        <v>214</v>
      </c>
      <c r="D5143" s="2" t="s">
        <v>3488</v>
      </c>
      <c r="E5143" s="2" t="s">
        <v>2725</v>
      </c>
      <c r="F5143" s="2">
        <v>29</v>
      </c>
      <c r="G5143" s="2" t="s">
        <v>19</v>
      </c>
      <c r="H5143" s="2">
        <v>52</v>
      </c>
      <c r="I5143" s="3">
        <v>3.4671520679561805E-4</v>
      </c>
      <c r="J5143" s="2">
        <v>149979</v>
      </c>
      <c r="K5143" s="2">
        <v>282390</v>
      </c>
    </row>
    <row r="5144" spans="1:11" x14ac:dyDescent="0.3">
      <c r="A5144" s="2">
        <v>34</v>
      </c>
      <c r="B5144" s="2" t="s">
        <v>716</v>
      </c>
      <c r="C5144" s="2">
        <v>214</v>
      </c>
      <c r="D5144" s="2" t="s">
        <v>3488</v>
      </c>
      <c r="E5144" s="2" t="s">
        <v>2726</v>
      </c>
      <c r="F5144" s="2">
        <v>30</v>
      </c>
      <c r="G5144" s="2" t="s">
        <v>1042</v>
      </c>
      <c r="H5144" s="2">
        <v>36</v>
      </c>
      <c r="I5144" s="3">
        <v>2.4003360470465864E-4</v>
      </c>
      <c r="J5144" s="2">
        <v>149979</v>
      </c>
      <c r="K5144" s="2">
        <v>282390</v>
      </c>
    </row>
    <row r="5145" spans="1:11" x14ac:dyDescent="0.3">
      <c r="A5145" s="2">
        <v>34</v>
      </c>
      <c r="B5145" s="2" t="s">
        <v>716</v>
      </c>
      <c r="C5145" s="2">
        <v>214</v>
      </c>
      <c r="D5145" s="2" t="s">
        <v>3488</v>
      </c>
      <c r="E5145" s="2" t="s">
        <v>2727</v>
      </c>
      <c r="F5145" s="2">
        <v>31</v>
      </c>
      <c r="G5145" s="2" t="s">
        <v>19</v>
      </c>
      <c r="H5145" s="2">
        <v>33</v>
      </c>
      <c r="I5145" s="3">
        <v>2.2003080431260376E-4</v>
      </c>
      <c r="J5145" s="2">
        <v>149979</v>
      </c>
      <c r="K5145" s="2">
        <v>282390</v>
      </c>
    </row>
    <row r="5146" spans="1:11" x14ac:dyDescent="0.3">
      <c r="A5146" s="2">
        <v>34</v>
      </c>
      <c r="B5146" s="2" t="s">
        <v>716</v>
      </c>
      <c r="C5146" s="2">
        <v>214</v>
      </c>
      <c r="D5146" s="2" t="s">
        <v>3488</v>
      </c>
      <c r="E5146" s="2" t="s">
        <v>2728</v>
      </c>
      <c r="F5146" s="2">
        <v>32</v>
      </c>
      <c r="G5146" s="2" t="s">
        <v>19</v>
      </c>
      <c r="H5146" s="2">
        <v>32</v>
      </c>
      <c r="I5146" s="3">
        <v>2.1336320418191879E-4</v>
      </c>
      <c r="J5146" s="2">
        <v>149979</v>
      </c>
      <c r="K5146" s="2">
        <v>282390</v>
      </c>
    </row>
    <row r="5147" spans="1:11" x14ac:dyDescent="0.3">
      <c r="A5147" s="2">
        <v>34</v>
      </c>
      <c r="B5147" s="2" t="s">
        <v>716</v>
      </c>
      <c r="C5147" s="2">
        <v>214</v>
      </c>
      <c r="D5147" s="2" t="s">
        <v>3488</v>
      </c>
      <c r="E5147" s="2" t="s">
        <v>2729</v>
      </c>
      <c r="F5147" s="2">
        <v>33</v>
      </c>
      <c r="G5147" s="2" t="s">
        <v>19</v>
      </c>
      <c r="H5147" s="2">
        <v>23</v>
      </c>
      <c r="I5147" s="3">
        <v>1.5335480300575414E-4</v>
      </c>
      <c r="J5147" s="2">
        <v>149979</v>
      </c>
      <c r="K5147" s="2">
        <v>282390</v>
      </c>
    </row>
    <row r="5148" spans="1:11" x14ac:dyDescent="0.3">
      <c r="A5148" s="2">
        <v>34</v>
      </c>
      <c r="B5148" s="2" t="s">
        <v>716</v>
      </c>
      <c r="C5148" s="2">
        <v>214</v>
      </c>
      <c r="D5148" s="2" t="s">
        <v>3488</v>
      </c>
      <c r="E5148" s="2" t="s">
        <v>2730</v>
      </c>
      <c r="F5148" s="2">
        <v>34</v>
      </c>
      <c r="G5148" s="2" t="s">
        <v>19</v>
      </c>
      <c r="H5148" s="2">
        <v>20</v>
      </c>
      <c r="I5148" s="3">
        <v>1.3335200261369926E-4</v>
      </c>
      <c r="J5148" s="2">
        <v>149979</v>
      </c>
      <c r="K5148" s="2">
        <v>282390</v>
      </c>
    </row>
    <row r="5149" spans="1:11" x14ac:dyDescent="0.3">
      <c r="A5149" s="2">
        <v>34</v>
      </c>
      <c r="B5149" s="2" t="s">
        <v>716</v>
      </c>
      <c r="C5149" s="2">
        <v>214</v>
      </c>
      <c r="D5149" s="2" t="s">
        <v>3488</v>
      </c>
      <c r="E5149" s="2" t="s">
        <v>2731</v>
      </c>
      <c r="F5149" s="2">
        <v>35</v>
      </c>
      <c r="G5149" s="2" t="s">
        <v>19</v>
      </c>
      <c r="H5149" s="2">
        <v>23</v>
      </c>
      <c r="I5149" s="3">
        <v>1.5335480300575414E-4</v>
      </c>
      <c r="J5149" s="2">
        <v>149979</v>
      </c>
      <c r="K5149" s="2">
        <v>282390</v>
      </c>
    </row>
    <row r="5150" spans="1:11" x14ac:dyDescent="0.3">
      <c r="A5150" s="2">
        <v>34</v>
      </c>
      <c r="B5150" s="2" t="s">
        <v>716</v>
      </c>
      <c r="C5150" s="2">
        <v>214</v>
      </c>
      <c r="D5150" s="2" t="s">
        <v>3488</v>
      </c>
      <c r="E5150" s="2" t="s">
        <v>2732</v>
      </c>
      <c r="F5150" s="2">
        <v>36</v>
      </c>
      <c r="G5150" s="2" t="s">
        <v>19</v>
      </c>
      <c r="H5150" s="2">
        <v>21</v>
      </c>
      <c r="I5150" s="3">
        <v>1.400196027443842E-4</v>
      </c>
      <c r="J5150" s="2">
        <v>149979</v>
      </c>
      <c r="K5150" s="2">
        <v>282390</v>
      </c>
    </row>
    <row r="5151" spans="1:11" x14ac:dyDescent="0.3">
      <c r="A5151" s="2">
        <v>34</v>
      </c>
      <c r="B5151" s="2" t="s">
        <v>716</v>
      </c>
      <c r="C5151" s="2">
        <v>215</v>
      </c>
      <c r="D5151" s="2" t="s">
        <v>3489</v>
      </c>
      <c r="E5151" s="2" t="s">
        <v>2697</v>
      </c>
      <c r="F5151" s="2">
        <v>1</v>
      </c>
      <c r="G5151" s="2" t="s">
        <v>9</v>
      </c>
      <c r="H5151" s="2">
        <v>87565</v>
      </c>
      <c r="I5151" s="3">
        <v>0.53358479528600244</v>
      </c>
      <c r="J5151" s="2">
        <v>164107</v>
      </c>
      <c r="K5151" s="2">
        <v>277033</v>
      </c>
    </row>
    <row r="5152" spans="1:11" x14ac:dyDescent="0.3">
      <c r="A5152" s="2">
        <v>34</v>
      </c>
      <c r="B5152" s="2" t="s">
        <v>716</v>
      </c>
      <c r="C5152" s="2">
        <v>215</v>
      </c>
      <c r="D5152" s="2" t="s">
        <v>3489</v>
      </c>
      <c r="E5152" s="2" t="s">
        <v>2698</v>
      </c>
      <c r="F5152" s="2">
        <v>2</v>
      </c>
      <c r="G5152" s="2" t="s">
        <v>7</v>
      </c>
      <c r="H5152" s="2">
        <v>73082</v>
      </c>
      <c r="I5152" s="3">
        <v>0.44533139963560359</v>
      </c>
      <c r="J5152" s="2">
        <v>164107</v>
      </c>
      <c r="K5152" s="2">
        <v>277033</v>
      </c>
    </row>
    <row r="5153" spans="1:11" x14ac:dyDescent="0.3">
      <c r="A5153" s="2">
        <v>34</v>
      </c>
      <c r="B5153" s="2" t="s">
        <v>716</v>
      </c>
      <c r="C5153" s="2">
        <v>215</v>
      </c>
      <c r="D5153" s="2" t="s">
        <v>3489</v>
      </c>
      <c r="E5153" s="2" t="s">
        <v>2699</v>
      </c>
      <c r="F5153" s="2">
        <v>3</v>
      </c>
      <c r="G5153" s="2" t="s">
        <v>1023</v>
      </c>
      <c r="H5153" s="2">
        <v>1031</v>
      </c>
      <c r="I5153" s="3">
        <v>6.2824864265387829E-3</v>
      </c>
      <c r="J5153" s="2">
        <v>164107</v>
      </c>
      <c r="K5153" s="2">
        <v>277033</v>
      </c>
    </row>
    <row r="5154" spans="1:11" x14ac:dyDescent="0.3">
      <c r="A5154" s="2">
        <v>34</v>
      </c>
      <c r="B5154" s="2" t="s">
        <v>716</v>
      </c>
      <c r="C5154" s="2">
        <v>215</v>
      </c>
      <c r="D5154" s="2" t="s">
        <v>3489</v>
      </c>
      <c r="E5154" s="2" t="s">
        <v>7965</v>
      </c>
      <c r="F5154" s="2">
        <v>4</v>
      </c>
      <c r="G5154" s="2" t="s">
        <v>22</v>
      </c>
      <c r="H5154" s="2">
        <v>878</v>
      </c>
      <c r="I5154" s="3">
        <v>5.3501678782745402E-3</v>
      </c>
      <c r="J5154" s="2">
        <v>164107</v>
      </c>
      <c r="K5154" s="2">
        <v>277033</v>
      </c>
    </row>
    <row r="5155" spans="1:11" x14ac:dyDescent="0.3">
      <c r="A5155" s="2">
        <v>34</v>
      </c>
      <c r="B5155" s="2" t="s">
        <v>716</v>
      </c>
      <c r="C5155" s="2">
        <v>215</v>
      </c>
      <c r="D5155" s="2" t="s">
        <v>3489</v>
      </c>
      <c r="E5155" s="2" t="s">
        <v>2700</v>
      </c>
      <c r="F5155" s="2">
        <v>5</v>
      </c>
      <c r="G5155" s="2" t="s">
        <v>11</v>
      </c>
      <c r="H5155" s="2">
        <v>216</v>
      </c>
      <c r="I5155" s="3">
        <v>1.3162144210789302E-3</v>
      </c>
      <c r="J5155" s="2">
        <v>164107</v>
      </c>
      <c r="K5155" s="2">
        <v>277033</v>
      </c>
    </row>
    <row r="5156" spans="1:11" x14ac:dyDescent="0.3">
      <c r="A5156" s="2">
        <v>34</v>
      </c>
      <c r="B5156" s="2" t="s">
        <v>716</v>
      </c>
      <c r="C5156" s="2">
        <v>215</v>
      </c>
      <c r="D5156" s="2" t="s">
        <v>3489</v>
      </c>
      <c r="E5156" s="2" t="s">
        <v>2701</v>
      </c>
      <c r="F5156" s="2">
        <v>6</v>
      </c>
      <c r="G5156" s="2" t="s">
        <v>19</v>
      </c>
      <c r="H5156" s="2">
        <v>119</v>
      </c>
      <c r="I5156" s="3">
        <v>7.2513664864996613E-4</v>
      </c>
      <c r="J5156" s="2">
        <v>164107</v>
      </c>
      <c r="K5156" s="2">
        <v>277033</v>
      </c>
    </row>
    <row r="5157" spans="1:11" x14ac:dyDescent="0.3">
      <c r="A5157" s="2">
        <v>34</v>
      </c>
      <c r="B5157" s="2" t="s">
        <v>716</v>
      </c>
      <c r="C5157" s="2">
        <v>215</v>
      </c>
      <c r="D5157" s="2" t="s">
        <v>3489</v>
      </c>
      <c r="E5157" s="2" t="s">
        <v>2702</v>
      </c>
      <c r="F5157" s="2">
        <v>7</v>
      </c>
      <c r="G5157" s="2" t="s">
        <v>19</v>
      </c>
      <c r="H5157" s="2">
        <v>164</v>
      </c>
      <c r="I5157" s="3">
        <v>9.9934798637474321E-4</v>
      </c>
      <c r="J5157" s="2">
        <v>164107</v>
      </c>
      <c r="K5157" s="2">
        <v>277033</v>
      </c>
    </row>
    <row r="5158" spans="1:11" x14ac:dyDescent="0.3">
      <c r="A5158" s="2">
        <v>34</v>
      </c>
      <c r="B5158" s="2" t="s">
        <v>716</v>
      </c>
      <c r="C5158" s="2">
        <v>215</v>
      </c>
      <c r="D5158" s="2" t="s">
        <v>3489</v>
      </c>
      <c r="E5158" s="2" t="s">
        <v>2703</v>
      </c>
      <c r="F5158" s="2">
        <v>8</v>
      </c>
      <c r="G5158" s="2" t="s">
        <v>19</v>
      </c>
      <c r="H5158" s="2">
        <v>121</v>
      </c>
      <c r="I5158" s="3">
        <v>7.3732381921551185E-4</v>
      </c>
      <c r="J5158" s="2">
        <v>164107</v>
      </c>
      <c r="K5158" s="2">
        <v>277033</v>
      </c>
    </row>
    <row r="5159" spans="1:11" x14ac:dyDescent="0.3">
      <c r="A5159" s="2">
        <v>34</v>
      </c>
      <c r="B5159" s="2" t="s">
        <v>716</v>
      </c>
      <c r="C5159" s="2">
        <v>215</v>
      </c>
      <c r="D5159" s="2" t="s">
        <v>3489</v>
      </c>
      <c r="E5159" s="2" t="s">
        <v>2704</v>
      </c>
      <c r="F5159" s="2">
        <v>9</v>
      </c>
      <c r="G5159" s="2" t="s">
        <v>1363</v>
      </c>
      <c r="H5159" s="2">
        <v>122</v>
      </c>
      <c r="I5159" s="3">
        <v>7.4341740449828471E-4</v>
      </c>
      <c r="J5159" s="2">
        <v>164107</v>
      </c>
      <c r="K5159" s="2">
        <v>277033</v>
      </c>
    </row>
    <row r="5160" spans="1:11" x14ac:dyDescent="0.3">
      <c r="A5160" s="2">
        <v>34</v>
      </c>
      <c r="B5160" s="2" t="s">
        <v>716</v>
      </c>
      <c r="C5160" s="2">
        <v>215</v>
      </c>
      <c r="D5160" s="2" t="s">
        <v>3489</v>
      </c>
      <c r="E5160" s="2" t="s">
        <v>2705</v>
      </c>
      <c r="F5160" s="2">
        <v>10</v>
      </c>
      <c r="G5160" s="2" t="s">
        <v>19</v>
      </c>
      <c r="H5160" s="2">
        <v>68</v>
      </c>
      <c r="I5160" s="3">
        <v>4.143637992285521E-4</v>
      </c>
      <c r="J5160" s="2">
        <v>164107</v>
      </c>
      <c r="K5160" s="2">
        <v>277033</v>
      </c>
    </row>
    <row r="5161" spans="1:11" x14ac:dyDescent="0.3">
      <c r="A5161" s="2">
        <v>34</v>
      </c>
      <c r="B5161" s="2" t="s">
        <v>716</v>
      </c>
      <c r="C5161" s="2">
        <v>215</v>
      </c>
      <c r="D5161" s="2" t="s">
        <v>3489</v>
      </c>
      <c r="E5161" s="2" t="s">
        <v>2706</v>
      </c>
      <c r="F5161" s="2">
        <v>11</v>
      </c>
      <c r="G5161" s="2" t="s">
        <v>1729</v>
      </c>
      <c r="H5161" s="2">
        <v>26</v>
      </c>
      <c r="I5161" s="3">
        <v>1.5843321735209344E-4</v>
      </c>
      <c r="J5161" s="2">
        <v>164107</v>
      </c>
      <c r="K5161" s="2">
        <v>277033</v>
      </c>
    </row>
    <row r="5162" spans="1:11" x14ac:dyDescent="0.3">
      <c r="A5162" s="2">
        <v>34</v>
      </c>
      <c r="B5162" s="2" t="s">
        <v>716</v>
      </c>
      <c r="C5162" s="2">
        <v>215</v>
      </c>
      <c r="D5162" s="2" t="s">
        <v>3489</v>
      </c>
      <c r="E5162" s="2" t="s">
        <v>2707</v>
      </c>
      <c r="F5162" s="2">
        <v>12</v>
      </c>
      <c r="G5162" s="2" t="s">
        <v>19</v>
      </c>
      <c r="H5162" s="2">
        <v>48</v>
      </c>
      <c r="I5162" s="3">
        <v>2.9249209357309561E-4</v>
      </c>
      <c r="J5162" s="2">
        <v>164107</v>
      </c>
      <c r="K5162" s="2">
        <v>277033</v>
      </c>
    </row>
    <row r="5163" spans="1:11" x14ac:dyDescent="0.3">
      <c r="A5163" s="2">
        <v>34</v>
      </c>
      <c r="B5163" s="2" t="s">
        <v>716</v>
      </c>
      <c r="C5163" s="2">
        <v>215</v>
      </c>
      <c r="D5163" s="2" t="s">
        <v>3489</v>
      </c>
      <c r="E5163" s="2" t="s">
        <v>2708</v>
      </c>
      <c r="F5163" s="2">
        <v>13</v>
      </c>
      <c r="G5163" s="2" t="s">
        <v>19</v>
      </c>
      <c r="H5163" s="2">
        <v>77</v>
      </c>
      <c r="I5163" s="3">
        <v>4.6920606677350752E-4</v>
      </c>
      <c r="J5163" s="2">
        <v>164107</v>
      </c>
      <c r="K5163" s="2">
        <v>277033</v>
      </c>
    </row>
    <row r="5164" spans="1:11" x14ac:dyDescent="0.3">
      <c r="A5164" s="2">
        <v>34</v>
      </c>
      <c r="B5164" s="2" t="s">
        <v>716</v>
      </c>
      <c r="C5164" s="2">
        <v>215</v>
      </c>
      <c r="D5164" s="2" t="s">
        <v>3489</v>
      </c>
      <c r="E5164" s="2" t="s">
        <v>2709</v>
      </c>
      <c r="F5164" s="2">
        <v>14</v>
      </c>
      <c r="G5164" s="2" t="s">
        <v>19</v>
      </c>
      <c r="H5164" s="2">
        <v>50</v>
      </c>
      <c r="I5164" s="3">
        <v>3.0467926413864127E-4</v>
      </c>
      <c r="J5164" s="2">
        <v>164107</v>
      </c>
      <c r="K5164" s="2">
        <v>277033</v>
      </c>
    </row>
    <row r="5165" spans="1:11" x14ac:dyDescent="0.3">
      <c r="A5165" s="2">
        <v>34</v>
      </c>
      <c r="B5165" s="2" t="s">
        <v>716</v>
      </c>
      <c r="C5165" s="2">
        <v>215</v>
      </c>
      <c r="D5165" s="2" t="s">
        <v>3489</v>
      </c>
      <c r="E5165" s="2" t="s">
        <v>2710</v>
      </c>
      <c r="F5165" s="2">
        <v>15</v>
      </c>
      <c r="G5165" s="2" t="s">
        <v>1980</v>
      </c>
      <c r="H5165" s="2">
        <v>22</v>
      </c>
      <c r="I5165" s="3">
        <v>1.3405887622100216E-4</v>
      </c>
      <c r="J5165" s="2">
        <v>164107</v>
      </c>
      <c r="K5165" s="2">
        <v>277033</v>
      </c>
    </row>
    <row r="5166" spans="1:11" x14ac:dyDescent="0.3">
      <c r="A5166" s="2">
        <v>34</v>
      </c>
      <c r="B5166" s="2" t="s">
        <v>716</v>
      </c>
      <c r="C5166" s="2">
        <v>215</v>
      </c>
      <c r="D5166" s="2" t="s">
        <v>3489</v>
      </c>
      <c r="E5166" s="2" t="s">
        <v>2711</v>
      </c>
      <c r="F5166" s="2">
        <v>16</v>
      </c>
      <c r="G5166" s="2" t="s">
        <v>19</v>
      </c>
      <c r="H5166" s="2">
        <v>34</v>
      </c>
      <c r="I5166" s="3">
        <v>2.0718189961427605E-4</v>
      </c>
      <c r="J5166" s="2">
        <v>164107</v>
      </c>
      <c r="K5166" s="2">
        <v>277033</v>
      </c>
    </row>
    <row r="5167" spans="1:11" x14ac:dyDescent="0.3">
      <c r="A5167" s="2">
        <v>34</v>
      </c>
      <c r="B5167" s="2" t="s">
        <v>716</v>
      </c>
      <c r="C5167" s="2">
        <v>215</v>
      </c>
      <c r="D5167" s="2" t="s">
        <v>3489</v>
      </c>
      <c r="E5167" s="2" t="s">
        <v>2712</v>
      </c>
      <c r="F5167" s="2">
        <v>17</v>
      </c>
      <c r="G5167" s="2" t="s">
        <v>19</v>
      </c>
      <c r="H5167" s="2">
        <v>31</v>
      </c>
      <c r="I5167" s="3">
        <v>1.8890114376595758E-4</v>
      </c>
      <c r="J5167" s="2">
        <v>164107</v>
      </c>
      <c r="K5167" s="2">
        <v>277033</v>
      </c>
    </row>
    <row r="5168" spans="1:11" x14ac:dyDescent="0.3">
      <c r="A5168" s="2">
        <v>34</v>
      </c>
      <c r="B5168" s="2" t="s">
        <v>716</v>
      </c>
      <c r="C5168" s="2">
        <v>215</v>
      </c>
      <c r="D5168" s="2" t="s">
        <v>3489</v>
      </c>
      <c r="E5168" s="2" t="s">
        <v>2713</v>
      </c>
      <c r="F5168" s="2">
        <v>18</v>
      </c>
      <c r="G5168" s="2" t="s">
        <v>19</v>
      </c>
      <c r="H5168" s="2">
        <v>28</v>
      </c>
      <c r="I5168" s="3">
        <v>1.7062038791763911E-4</v>
      </c>
      <c r="J5168" s="2">
        <v>164107</v>
      </c>
      <c r="K5168" s="2">
        <v>277033</v>
      </c>
    </row>
    <row r="5169" spans="1:11" x14ac:dyDescent="0.3">
      <c r="A5169" s="2">
        <v>34</v>
      </c>
      <c r="B5169" s="2" t="s">
        <v>716</v>
      </c>
      <c r="C5169" s="2">
        <v>215</v>
      </c>
      <c r="D5169" s="2" t="s">
        <v>3489</v>
      </c>
      <c r="E5169" s="2" t="s">
        <v>2714</v>
      </c>
      <c r="F5169" s="2">
        <v>19</v>
      </c>
      <c r="G5169" s="2" t="s">
        <v>2467</v>
      </c>
      <c r="H5169" s="2">
        <v>43</v>
      </c>
      <c r="I5169" s="3">
        <v>2.6202416715923147E-4</v>
      </c>
      <c r="J5169" s="2">
        <v>164107</v>
      </c>
      <c r="K5169" s="2">
        <v>277033</v>
      </c>
    </row>
    <row r="5170" spans="1:11" x14ac:dyDescent="0.3">
      <c r="A5170" s="2">
        <v>34</v>
      </c>
      <c r="B5170" s="2" t="s">
        <v>716</v>
      </c>
      <c r="C5170" s="2">
        <v>215</v>
      </c>
      <c r="D5170" s="2" t="s">
        <v>3489</v>
      </c>
      <c r="E5170" s="2" t="s">
        <v>2715</v>
      </c>
      <c r="F5170" s="2">
        <v>20</v>
      </c>
      <c r="G5170" s="2" t="s">
        <v>1971</v>
      </c>
      <c r="H5170" s="2">
        <v>32</v>
      </c>
      <c r="I5170" s="3">
        <v>1.9499472904873041E-4</v>
      </c>
      <c r="J5170" s="2">
        <v>164107</v>
      </c>
      <c r="K5170" s="2">
        <v>277033</v>
      </c>
    </row>
    <row r="5171" spans="1:11" x14ac:dyDescent="0.3">
      <c r="A5171" s="2">
        <v>34</v>
      </c>
      <c r="B5171" s="2" t="s">
        <v>716</v>
      </c>
      <c r="C5171" s="2">
        <v>215</v>
      </c>
      <c r="D5171" s="2" t="s">
        <v>3489</v>
      </c>
      <c r="E5171" s="2" t="s">
        <v>2716</v>
      </c>
      <c r="F5171" s="2">
        <v>21</v>
      </c>
      <c r="G5171" s="2" t="s">
        <v>2516</v>
      </c>
      <c r="H5171" s="2">
        <v>40</v>
      </c>
      <c r="I5171" s="3">
        <v>2.43743411310913E-4</v>
      </c>
      <c r="J5171" s="2">
        <v>164107</v>
      </c>
      <c r="K5171" s="2">
        <v>277033</v>
      </c>
    </row>
    <row r="5172" spans="1:11" x14ac:dyDescent="0.3">
      <c r="A5172" s="2">
        <v>34</v>
      </c>
      <c r="B5172" s="2" t="s">
        <v>716</v>
      </c>
      <c r="C5172" s="2">
        <v>215</v>
      </c>
      <c r="D5172" s="2" t="s">
        <v>3489</v>
      </c>
      <c r="E5172" s="2" t="s">
        <v>2717</v>
      </c>
      <c r="F5172" s="2">
        <v>22</v>
      </c>
      <c r="G5172" s="2" t="s">
        <v>2262</v>
      </c>
      <c r="H5172" s="2">
        <v>26</v>
      </c>
      <c r="I5172" s="3">
        <v>1.5843321735209344E-4</v>
      </c>
      <c r="J5172" s="2">
        <v>164107</v>
      </c>
      <c r="K5172" s="2">
        <v>277033</v>
      </c>
    </row>
    <row r="5173" spans="1:11" x14ac:dyDescent="0.3">
      <c r="A5173" s="2">
        <v>34</v>
      </c>
      <c r="B5173" s="2" t="s">
        <v>716</v>
      </c>
      <c r="C5173" s="2">
        <v>215</v>
      </c>
      <c r="D5173" s="2" t="s">
        <v>3489</v>
      </c>
      <c r="E5173" s="2" t="s">
        <v>2718</v>
      </c>
      <c r="F5173" s="2">
        <v>23</v>
      </c>
      <c r="G5173" s="2" t="s">
        <v>19</v>
      </c>
      <c r="H5173" s="2">
        <v>17</v>
      </c>
      <c r="I5173" s="3">
        <v>1.0359094980713803E-4</v>
      </c>
      <c r="J5173" s="2">
        <v>164107</v>
      </c>
      <c r="K5173" s="2">
        <v>277033</v>
      </c>
    </row>
    <row r="5174" spans="1:11" x14ac:dyDescent="0.3">
      <c r="A5174" s="2">
        <v>34</v>
      </c>
      <c r="B5174" s="2" t="s">
        <v>716</v>
      </c>
      <c r="C5174" s="2">
        <v>215</v>
      </c>
      <c r="D5174" s="2" t="s">
        <v>3489</v>
      </c>
      <c r="E5174" s="2" t="s">
        <v>2719</v>
      </c>
      <c r="F5174" s="2">
        <v>24</v>
      </c>
      <c r="G5174" s="2" t="s">
        <v>19</v>
      </c>
      <c r="H5174" s="2">
        <v>24</v>
      </c>
      <c r="I5174" s="3">
        <v>1.462460467865478E-4</v>
      </c>
      <c r="J5174" s="2">
        <v>164107</v>
      </c>
      <c r="K5174" s="2">
        <v>277033</v>
      </c>
    </row>
    <row r="5175" spans="1:11" x14ac:dyDescent="0.3">
      <c r="A5175" s="2">
        <v>34</v>
      </c>
      <c r="B5175" s="2" t="s">
        <v>716</v>
      </c>
      <c r="C5175" s="2">
        <v>215</v>
      </c>
      <c r="D5175" s="2" t="s">
        <v>3489</v>
      </c>
      <c r="E5175" s="2" t="s">
        <v>2720</v>
      </c>
      <c r="F5175" s="2">
        <v>25</v>
      </c>
      <c r="G5175" s="2" t="s">
        <v>19</v>
      </c>
      <c r="H5175" s="2">
        <v>26</v>
      </c>
      <c r="I5175" s="3">
        <v>1.5843321735209344E-4</v>
      </c>
      <c r="J5175" s="2">
        <v>164107</v>
      </c>
      <c r="K5175" s="2">
        <v>277033</v>
      </c>
    </row>
    <row r="5176" spans="1:11" x14ac:dyDescent="0.3">
      <c r="A5176" s="2">
        <v>34</v>
      </c>
      <c r="B5176" s="2" t="s">
        <v>716</v>
      </c>
      <c r="C5176" s="2">
        <v>215</v>
      </c>
      <c r="D5176" s="2" t="s">
        <v>3489</v>
      </c>
      <c r="E5176" s="2" t="s">
        <v>2721</v>
      </c>
      <c r="F5176" s="2">
        <v>26</v>
      </c>
      <c r="G5176" s="2" t="s">
        <v>19</v>
      </c>
      <c r="H5176" s="2">
        <v>21</v>
      </c>
      <c r="I5176" s="3">
        <v>1.2796529093822933E-4</v>
      </c>
      <c r="J5176" s="2">
        <v>164107</v>
      </c>
      <c r="K5176" s="2">
        <v>277033</v>
      </c>
    </row>
    <row r="5177" spans="1:11" x14ac:dyDescent="0.3">
      <c r="A5177" s="2">
        <v>34</v>
      </c>
      <c r="B5177" s="2" t="s">
        <v>716</v>
      </c>
      <c r="C5177" s="2">
        <v>215</v>
      </c>
      <c r="D5177" s="2" t="s">
        <v>3489</v>
      </c>
      <c r="E5177" s="2" t="s">
        <v>2722</v>
      </c>
      <c r="F5177" s="2">
        <v>27</v>
      </c>
      <c r="G5177" s="2" t="s">
        <v>19</v>
      </c>
      <c r="H5177" s="2">
        <v>25</v>
      </c>
      <c r="I5177" s="3">
        <v>1.5233963206932064E-4</v>
      </c>
      <c r="J5177" s="2">
        <v>164107</v>
      </c>
      <c r="K5177" s="2">
        <v>277033</v>
      </c>
    </row>
    <row r="5178" spans="1:11" x14ac:dyDescent="0.3">
      <c r="A5178" s="2">
        <v>34</v>
      </c>
      <c r="B5178" s="2" t="s">
        <v>716</v>
      </c>
      <c r="C5178" s="2">
        <v>215</v>
      </c>
      <c r="D5178" s="2" t="s">
        <v>3489</v>
      </c>
      <c r="E5178" s="2" t="s">
        <v>2723</v>
      </c>
      <c r="F5178" s="2">
        <v>28</v>
      </c>
      <c r="G5178" s="2" t="s">
        <v>2724</v>
      </c>
      <c r="H5178" s="2">
        <v>18</v>
      </c>
      <c r="I5178" s="3">
        <v>1.0968453508991085E-4</v>
      </c>
      <c r="J5178" s="2">
        <v>164107</v>
      </c>
      <c r="K5178" s="2">
        <v>277033</v>
      </c>
    </row>
    <row r="5179" spans="1:11" x14ac:dyDescent="0.3">
      <c r="A5179" s="2">
        <v>34</v>
      </c>
      <c r="B5179" s="2" t="s">
        <v>716</v>
      </c>
      <c r="C5179" s="2">
        <v>215</v>
      </c>
      <c r="D5179" s="2" t="s">
        <v>3489</v>
      </c>
      <c r="E5179" s="2" t="s">
        <v>2725</v>
      </c>
      <c r="F5179" s="2">
        <v>29</v>
      </c>
      <c r="G5179" s="2" t="s">
        <v>19</v>
      </c>
      <c r="H5179" s="2">
        <v>13</v>
      </c>
      <c r="I5179" s="3">
        <v>7.9216608676046721E-5</v>
      </c>
      <c r="J5179" s="2">
        <v>164107</v>
      </c>
      <c r="K5179" s="2">
        <v>277033</v>
      </c>
    </row>
    <row r="5180" spans="1:11" x14ac:dyDescent="0.3">
      <c r="A5180" s="2">
        <v>34</v>
      </c>
      <c r="B5180" s="2" t="s">
        <v>716</v>
      </c>
      <c r="C5180" s="2">
        <v>215</v>
      </c>
      <c r="D5180" s="2" t="s">
        <v>3489</v>
      </c>
      <c r="E5180" s="2" t="s">
        <v>2726</v>
      </c>
      <c r="F5180" s="2">
        <v>30</v>
      </c>
      <c r="G5180" s="2" t="s">
        <v>1042</v>
      </c>
      <c r="H5180" s="2">
        <v>27</v>
      </c>
      <c r="I5180" s="3">
        <v>1.6452680263486627E-4</v>
      </c>
      <c r="J5180" s="2">
        <v>164107</v>
      </c>
      <c r="K5180" s="2">
        <v>277033</v>
      </c>
    </row>
    <row r="5181" spans="1:11" x14ac:dyDescent="0.3">
      <c r="A5181" s="2">
        <v>34</v>
      </c>
      <c r="B5181" s="2" t="s">
        <v>716</v>
      </c>
      <c r="C5181" s="2">
        <v>215</v>
      </c>
      <c r="D5181" s="2" t="s">
        <v>3489</v>
      </c>
      <c r="E5181" s="2" t="s">
        <v>2727</v>
      </c>
      <c r="F5181" s="2">
        <v>31</v>
      </c>
      <c r="G5181" s="2" t="s">
        <v>19</v>
      </c>
      <c r="H5181" s="2">
        <v>18</v>
      </c>
      <c r="I5181" s="3">
        <v>1.0968453508991085E-4</v>
      </c>
      <c r="J5181" s="2">
        <v>164107</v>
      </c>
      <c r="K5181" s="2">
        <v>277033</v>
      </c>
    </row>
    <row r="5182" spans="1:11" x14ac:dyDescent="0.3">
      <c r="A5182" s="2">
        <v>34</v>
      </c>
      <c r="B5182" s="2" t="s">
        <v>716</v>
      </c>
      <c r="C5182" s="2">
        <v>215</v>
      </c>
      <c r="D5182" s="2" t="s">
        <v>3489</v>
      </c>
      <c r="E5182" s="2" t="s">
        <v>2728</v>
      </c>
      <c r="F5182" s="2">
        <v>32</v>
      </c>
      <c r="G5182" s="2" t="s">
        <v>19</v>
      </c>
      <c r="H5182" s="2">
        <v>18</v>
      </c>
      <c r="I5182" s="3">
        <v>1.0968453508991085E-4</v>
      </c>
      <c r="J5182" s="2">
        <v>164107</v>
      </c>
      <c r="K5182" s="2">
        <v>277033</v>
      </c>
    </row>
    <row r="5183" spans="1:11" x14ac:dyDescent="0.3">
      <c r="A5183" s="2">
        <v>34</v>
      </c>
      <c r="B5183" s="2" t="s">
        <v>716</v>
      </c>
      <c r="C5183" s="2">
        <v>215</v>
      </c>
      <c r="D5183" s="2" t="s">
        <v>3489</v>
      </c>
      <c r="E5183" s="2" t="s">
        <v>2729</v>
      </c>
      <c r="F5183" s="2">
        <v>33</v>
      </c>
      <c r="G5183" s="2" t="s">
        <v>19</v>
      </c>
      <c r="H5183" s="2">
        <v>16</v>
      </c>
      <c r="I5183" s="3">
        <v>9.7497364524365207E-5</v>
      </c>
      <c r="J5183" s="2">
        <v>164107</v>
      </c>
      <c r="K5183" s="2">
        <v>277033</v>
      </c>
    </row>
    <row r="5184" spans="1:11" x14ac:dyDescent="0.3">
      <c r="A5184" s="2">
        <v>34</v>
      </c>
      <c r="B5184" s="2" t="s">
        <v>716</v>
      </c>
      <c r="C5184" s="2">
        <v>215</v>
      </c>
      <c r="D5184" s="2" t="s">
        <v>3489</v>
      </c>
      <c r="E5184" s="2" t="s">
        <v>2730</v>
      </c>
      <c r="F5184" s="2">
        <v>34</v>
      </c>
      <c r="G5184" s="2" t="s">
        <v>19</v>
      </c>
      <c r="H5184" s="2">
        <v>31</v>
      </c>
      <c r="I5184" s="3">
        <v>1.8890114376595758E-4</v>
      </c>
      <c r="J5184" s="2">
        <v>164107</v>
      </c>
      <c r="K5184" s="2">
        <v>277033</v>
      </c>
    </row>
    <row r="5185" spans="1:11" x14ac:dyDescent="0.3">
      <c r="A5185" s="2">
        <v>34</v>
      </c>
      <c r="B5185" s="2" t="s">
        <v>716</v>
      </c>
      <c r="C5185" s="2">
        <v>215</v>
      </c>
      <c r="D5185" s="2" t="s">
        <v>3489</v>
      </c>
      <c r="E5185" s="2" t="s">
        <v>2731</v>
      </c>
      <c r="F5185" s="2">
        <v>35</v>
      </c>
      <c r="G5185" s="2" t="s">
        <v>19</v>
      </c>
      <c r="H5185" s="2">
        <v>18</v>
      </c>
      <c r="I5185" s="3">
        <v>1.0968453508991085E-4</v>
      </c>
      <c r="J5185" s="2">
        <v>164107</v>
      </c>
      <c r="K5185" s="2">
        <v>277033</v>
      </c>
    </row>
    <row r="5186" spans="1:11" x14ac:dyDescent="0.3">
      <c r="A5186" s="2">
        <v>34</v>
      </c>
      <c r="B5186" s="2" t="s">
        <v>716</v>
      </c>
      <c r="C5186" s="2">
        <v>215</v>
      </c>
      <c r="D5186" s="2" t="s">
        <v>3489</v>
      </c>
      <c r="E5186" s="2" t="s">
        <v>2732</v>
      </c>
      <c r="F5186" s="2">
        <v>36</v>
      </c>
      <c r="G5186" s="2" t="s">
        <v>19</v>
      </c>
      <c r="H5186" s="2">
        <v>12</v>
      </c>
      <c r="I5186" s="3">
        <v>7.3123023393273902E-5</v>
      </c>
      <c r="J5186" s="2">
        <v>164107</v>
      </c>
      <c r="K5186" s="2">
        <v>277033</v>
      </c>
    </row>
    <row r="5187" spans="1:11" x14ac:dyDescent="0.3">
      <c r="A5187" s="2">
        <v>38</v>
      </c>
      <c r="B5187" s="2" t="s">
        <v>788</v>
      </c>
      <c r="C5187" s="2">
        <v>216</v>
      </c>
      <c r="D5187" s="2" t="s">
        <v>3494</v>
      </c>
      <c r="E5187" s="2" t="s">
        <v>789</v>
      </c>
      <c r="F5187" s="2">
        <v>1</v>
      </c>
      <c r="G5187" s="2" t="s">
        <v>1977</v>
      </c>
      <c r="H5187" s="2">
        <v>93025</v>
      </c>
      <c r="I5187" s="3">
        <v>0.59654736788103035</v>
      </c>
      <c r="J5187" s="2">
        <v>155939</v>
      </c>
      <c r="K5187" s="2">
        <v>261219</v>
      </c>
    </row>
    <row r="5188" spans="1:11" x14ac:dyDescent="0.3">
      <c r="A5188" s="2">
        <v>38</v>
      </c>
      <c r="B5188" s="2" t="s">
        <v>788</v>
      </c>
      <c r="C5188" s="2">
        <v>216</v>
      </c>
      <c r="D5188" s="2" t="s">
        <v>3494</v>
      </c>
      <c r="E5188" s="2" t="s">
        <v>791</v>
      </c>
      <c r="F5188" s="2">
        <v>2</v>
      </c>
      <c r="G5188" s="2" t="s">
        <v>103</v>
      </c>
      <c r="H5188" s="2">
        <v>38646</v>
      </c>
      <c r="I5188" s="3">
        <v>0.24782767620672186</v>
      </c>
      <c r="J5188" s="2">
        <v>155939</v>
      </c>
      <c r="K5188" s="2">
        <v>261219</v>
      </c>
    </row>
    <row r="5189" spans="1:11" x14ac:dyDescent="0.3">
      <c r="A5189" s="2">
        <v>38</v>
      </c>
      <c r="B5189" s="2" t="s">
        <v>788</v>
      </c>
      <c r="C5189" s="2">
        <v>216</v>
      </c>
      <c r="D5189" s="2" t="s">
        <v>3494</v>
      </c>
      <c r="E5189" s="2" t="s">
        <v>2824</v>
      </c>
      <c r="F5189" s="2">
        <v>3</v>
      </c>
      <c r="G5189" s="2" t="s">
        <v>1023</v>
      </c>
      <c r="H5189" s="2">
        <v>8840</v>
      </c>
      <c r="I5189" s="3">
        <v>5.6688833454107052E-2</v>
      </c>
      <c r="J5189" s="2">
        <v>155939</v>
      </c>
      <c r="K5189" s="2">
        <v>261219</v>
      </c>
    </row>
    <row r="5190" spans="1:11" x14ac:dyDescent="0.3">
      <c r="A5190" s="2">
        <v>38</v>
      </c>
      <c r="B5190" s="2" t="s">
        <v>788</v>
      </c>
      <c r="C5190" s="2">
        <v>216</v>
      </c>
      <c r="D5190" s="2" t="s">
        <v>3494</v>
      </c>
      <c r="E5190" s="2" t="s">
        <v>2825</v>
      </c>
      <c r="F5190" s="2">
        <v>4</v>
      </c>
      <c r="G5190" s="2" t="s">
        <v>19</v>
      </c>
      <c r="H5190" s="2">
        <v>4333</v>
      </c>
      <c r="I5190" s="3">
        <v>2.7786506262064012E-2</v>
      </c>
      <c r="J5190" s="2">
        <v>155939</v>
      </c>
      <c r="K5190" s="2">
        <v>261219</v>
      </c>
    </row>
    <row r="5191" spans="1:11" x14ac:dyDescent="0.3">
      <c r="A5191" s="2">
        <v>38</v>
      </c>
      <c r="B5191" s="2" t="s">
        <v>788</v>
      </c>
      <c r="C5191" s="2">
        <v>216</v>
      </c>
      <c r="D5191" s="2" t="s">
        <v>3494</v>
      </c>
      <c r="E5191" s="2" t="s">
        <v>2826</v>
      </c>
      <c r="F5191" s="2">
        <v>5</v>
      </c>
      <c r="G5191" s="2" t="s">
        <v>11</v>
      </c>
      <c r="H5191" s="2">
        <v>1478</v>
      </c>
      <c r="I5191" s="3">
        <v>9.4780651408563604E-3</v>
      </c>
      <c r="J5191" s="2">
        <v>155939</v>
      </c>
      <c r="K5191" s="2">
        <v>261219</v>
      </c>
    </row>
    <row r="5192" spans="1:11" x14ac:dyDescent="0.3">
      <c r="A5192" s="2">
        <v>38</v>
      </c>
      <c r="B5192" s="2" t="s">
        <v>788</v>
      </c>
      <c r="C5192" s="2">
        <v>216</v>
      </c>
      <c r="D5192" s="2" t="s">
        <v>3494</v>
      </c>
      <c r="E5192" s="2" t="s">
        <v>2827</v>
      </c>
      <c r="F5192" s="2">
        <v>6</v>
      </c>
      <c r="G5192" s="2" t="s">
        <v>19</v>
      </c>
      <c r="H5192" s="2">
        <v>1715</v>
      </c>
      <c r="I5192" s="3">
        <v>1.0997890200655384E-2</v>
      </c>
      <c r="J5192" s="2">
        <v>155939</v>
      </c>
      <c r="K5192" s="2">
        <v>261219</v>
      </c>
    </row>
    <row r="5193" spans="1:11" x14ac:dyDescent="0.3">
      <c r="A5193" s="2">
        <v>38</v>
      </c>
      <c r="B5193" s="2" t="s">
        <v>788</v>
      </c>
      <c r="C5193" s="2">
        <v>216</v>
      </c>
      <c r="D5193" s="2" t="s">
        <v>3494</v>
      </c>
      <c r="E5193" s="2" t="s">
        <v>7966</v>
      </c>
      <c r="F5193" s="2">
        <v>7</v>
      </c>
      <c r="G5193" s="2" t="s">
        <v>22</v>
      </c>
      <c r="H5193" s="2">
        <v>1067</v>
      </c>
      <c r="I5193" s="3">
        <v>6.8424191510783059E-3</v>
      </c>
      <c r="J5193" s="2">
        <v>155939</v>
      </c>
      <c r="K5193" s="2">
        <v>261219</v>
      </c>
    </row>
    <row r="5194" spans="1:11" x14ac:dyDescent="0.3">
      <c r="A5194" s="2">
        <v>38</v>
      </c>
      <c r="B5194" s="2" t="s">
        <v>788</v>
      </c>
      <c r="C5194" s="2">
        <v>216</v>
      </c>
      <c r="D5194" s="2" t="s">
        <v>3494</v>
      </c>
      <c r="E5194" s="2" t="s">
        <v>2828</v>
      </c>
      <c r="F5194" s="2">
        <v>8</v>
      </c>
      <c r="G5194" s="2" t="s">
        <v>19</v>
      </c>
      <c r="H5194" s="2">
        <v>586</v>
      </c>
      <c r="I5194" s="3">
        <v>3.7578796837224814E-3</v>
      </c>
      <c r="J5194" s="2">
        <v>155939</v>
      </c>
      <c r="K5194" s="2">
        <v>261219</v>
      </c>
    </row>
    <row r="5195" spans="1:11" x14ac:dyDescent="0.3">
      <c r="A5195" s="2">
        <v>38</v>
      </c>
      <c r="B5195" s="2" t="s">
        <v>788</v>
      </c>
      <c r="C5195" s="2">
        <v>216</v>
      </c>
      <c r="D5195" s="2" t="s">
        <v>3494</v>
      </c>
      <c r="E5195" s="2" t="s">
        <v>2829</v>
      </c>
      <c r="F5195" s="2">
        <v>9</v>
      </c>
      <c r="G5195" s="2" t="s">
        <v>2341</v>
      </c>
      <c r="H5195" s="2">
        <v>749</v>
      </c>
      <c r="I5195" s="3">
        <v>4.8031602100821478E-3</v>
      </c>
      <c r="J5195" s="2">
        <v>155939</v>
      </c>
      <c r="K5195" s="2">
        <v>261219</v>
      </c>
    </row>
    <row r="5196" spans="1:11" x14ac:dyDescent="0.3">
      <c r="A5196" s="2">
        <v>38</v>
      </c>
      <c r="B5196" s="2" t="s">
        <v>788</v>
      </c>
      <c r="C5196" s="2">
        <v>216</v>
      </c>
      <c r="D5196" s="2" t="s">
        <v>3494</v>
      </c>
      <c r="E5196" s="2" t="s">
        <v>2830</v>
      </c>
      <c r="F5196" s="2">
        <v>10</v>
      </c>
      <c r="G5196" s="2" t="s">
        <v>19</v>
      </c>
      <c r="H5196" s="2">
        <v>596</v>
      </c>
      <c r="I5196" s="3">
        <v>3.8220073233764485E-3</v>
      </c>
      <c r="J5196" s="2">
        <v>155939</v>
      </c>
      <c r="K5196" s="2">
        <v>261219</v>
      </c>
    </row>
    <row r="5197" spans="1:11" x14ac:dyDescent="0.3">
      <c r="A5197" s="2">
        <v>38</v>
      </c>
      <c r="B5197" s="2" t="s">
        <v>788</v>
      </c>
      <c r="C5197" s="2">
        <v>216</v>
      </c>
      <c r="D5197" s="2" t="s">
        <v>3494</v>
      </c>
      <c r="E5197" s="2" t="s">
        <v>2831</v>
      </c>
      <c r="F5197" s="2">
        <v>11</v>
      </c>
      <c r="G5197" s="2" t="s">
        <v>19</v>
      </c>
      <c r="H5197" s="2">
        <v>656</v>
      </c>
      <c r="I5197" s="3">
        <v>4.2067731613002523E-3</v>
      </c>
      <c r="J5197" s="2">
        <v>155939</v>
      </c>
      <c r="K5197" s="2">
        <v>261219</v>
      </c>
    </row>
    <row r="5198" spans="1:11" x14ac:dyDescent="0.3">
      <c r="A5198" s="2">
        <v>38</v>
      </c>
      <c r="B5198" s="2" t="s">
        <v>788</v>
      </c>
      <c r="C5198" s="2">
        <v>216</v>
      </c>
      <c r="D5198" s="2" t="s">
        <v>3494</v>
      </c>
      <c r="E5198" s="2" t="s">
        <v>2832</v>
      </c>
      <c r="F5198" s="2">
        <v>12</v>
      </c>
      <c r="G5198" s="2" t="s">
        <v>19</v>
      </c>
      <c r="H5198" s="2">
        <v>777</v>
      </c>
      <c r="I5198" s="3">
        <v>4.9827176011132557E-3</v>
      </c>
      <c r="J5198" s="2">
        <v>155939</v>
      </c>
      <c r="K5198" s="2">
        <v>261219</v>
      </c>
    </row>
    <row r="5199" spans="1:11" x14ac:dyDescent="0.3">
      <c r="A5199" s="2">
        <v>38</v>
      </c>
      <c r="B5199" s="2" t="s">
        <v>788</v>
      </c>
      <c r="C5199" s="2">
        <v>216</v>
      </c>
      <c r="D5199" s="2" t="s">
        <v>3494</v>
      </c>
      <c r="E5199" s="2" t="s">
        <v>2833</v>
      </c>
      <c r="F5199" s="2">
        <v>13</v>
      </c>
      <c r="G5199" s="2" t="s">
        <v>19</v>
      </c>
      <c r="H5199" s="2">
        <v>545</v>
      </c>
      <c r="I5199" s="3">
        <v>3.4949563611412155E-3</v>
      </c>
      <c r="J5199" s="2">
        <v>155939</v>
      </c>
      <c r="K5199" s="2">
        <v>261219</v>
      </c>
    </row>
    <row r="5200" spans="1:11" x14ac:dyDescent="0.3">
      <c r="A5200" s="2">
        <v>38</v>
      </c>
      <c r="B5200" s="2" t="s">
        <v>788</v>
      </c>
      <c r="C5200" s="2">
        <v>216</v>
      </c>
      <c r="D5200" s="2" t="s">
        <v>3494</v>
      </c>
      <c r="E5200" s="2" t="s">
        <v>2834</v>
      </c>
      <c r="F5200" s="2">
        <v>14</v>
      </c>
      <c r="G5200" s="2" t="s">
        <v>2082</v>
      </c>
      <c r="H5200" s="2">
        <v>408</v>
      </c>
      <c r="I5200" s="3">
        <v>2.6164076978818641E-3</v>
      </c>
      <c r="J5200" s="2">
        <v>155939</v>
      </c>
      <c r="K5200" s="2">
        <v>261219</v>
      </c>
    </row>
    <row r="5201" spans="1:11" x14ac:dyDescent="0.3">
      <c r="A5201" s="2">
        <v>38</v>
      </c>
      <c r="B5201" s="2" t="s">
        <v>788</v>
      </c>
      <c r="C5201" s="2">
        <v>216</v>
      </c>
      <c r="D5201" s="2" t="s">
        <v>3494</v>
      </c>
      <c r="E5201" s="2" t="s">
        <v>2835</v>
      </c>
      <c r="F5201" s="2">
        <v>15</v>
      </c>
      <c r="G5201" s="2" t="s">
        <v>2819</v>
      </c>
      <c r="H5201" s="2">
        <v>458</v>
      </c>
      <c r="I5201" s="3">
        <v>2.9370458961517003E-3</v>
      </c>
      <c r="J5201" s="2">
        <v>155939</v>
      </c>
      <c r="K5201" s="2">
        <v>261219</v>
      </c>
    </row>
    <row r="5202" spans="1:11" x14ac:dyDescent="0.3">
      <c r="A5202" s="2">
        <v>38</v>
      </c>
      <c r="B5202" s="2" t="s">
        <v>788</v>
      </c>
      <c r="C5202" s="2">
        <v>216</v>
      </c>
      <c r="D5202" s="2" t="s">
        <v>3494</v>
      </c>
      <c r="E5202" s="2" t="s">
        <v>2836</v>
      </c>
      <c r="F5202" s="2">
        <v>16</v>
      </c>
      <c r="G5202" s="2" t="s">
        <v>19</v>
      </c>
      <c r="H5202" s="2">
        <v>476</v>
      </c>
      <c r="I5202" s="3">
        <v>3.0524756475288416E-3</v>
      </c>
      <c r="J5202" s="2">
        <v>155939</v>
      </c>
      <c r="K5202" s="2">
        <v>261219</v>
      </c>
    </row>
    <row r="5203" spans="1:11" x14ac:dyDescent="0.3">
      <c r="A5203" s="2">
        <v>38</v>
      </c>
      <c r="B5203" s="2" t="s">
        <v>788</v>
      </c>
      <c r="C5203" s="2">
        <v>216</v>
      </c>
      <c r="D5203" s="2" t="s">
        <v>3494</v>
      </c>
      <c r="E5203" s="2" t="s">
        <v>2837</v>
      </c>
      <c r="F5203" s="2">
        <v>17</v>
      </c>
      <c r="G5203" s="2" t="s">
        <v>19</v>
      </c>
      <c r="H5203" s="2">
        <v>425</v>
      </c>
      <c r="I5203" s="3">
        <v>2.7254246852936085E-3</v>
      </c>
      <c r="J5203" s="2">
        <v>155939</v>
      </c>
      <c r="K5203" s="2">
        <v>261219</v>
      </c>
    </row>
    <row r="5204" spans="1:11" x14ac:dyDescent="0.3">
      <c r="A5204" s="2">
        <v>38</v>
      </c>
      <c r="B5204" s="2" t="s">
        <v>788</v>
      </c>
      <c r="C5204" s="2">
        <v>216</v>
      </c>
      <c r="D5204" s="2" t="s">
        <v>3494</v>
      </c>
      <c r="E5204" s="2" t="s">
        <v>2838</v>
      </c>
      <c r="F5204" s="2">
        <v>18</v>
      </c>
      <c r="G5204" s="2" t="s">
        <v>19</v>
      </c>
      <c r="H5204" s="2">
        <v>297</v>
      </c>
      <c r="I5204" s="3">
        <v>1.9045908977228276E-3</v>
      </c>
      <c r="J5204" s="2">
        <v>155939</v>
      </c>
      <c r="K5204" s="2">
        <v>261219</v>
      </c>
    </row>
    <row r="5205" spans="1:11" x14ac:dyDescent="0.3">
      <c r="A5205" s="2">
        <v>38</v>
      </c>
      <c r="B5205" s="2" t="s">
        <v>788</v>
      </c>
      <c r="C5205" s="2">
        <v>216</v>
      </c>
      <c r="D5205" s="2" t="s">
        <v>3494</v>
      </c>
      <c r="E5205" s="2" t="s">
        <v>2839</v>
      </c>
      <c r="F5205" s="2">
        <v>19</v>
      </c>
      <c r="G5205" s="2" t="s">
        <v>19</v>
      </c>
      <c r="H5205" s="2">
        <v>336</v>
      </c>
      <c r="I5205" s="3">
        <v>2.1546886923732998E-3</v>
      </c>
      <c r="J5205" s="2">
        <v>155939</v>
      </c>
      <c r="K5205" s="2">
        <v>261219</v>
      </c>
    </row>
    <row r="5206" spans="1:11" x14ac:dyDescent="0.3">
      <c r="A5206" s="2">
        <v>38</v>
      </c>
      <c r="B5206" s="2" t="s">
        <v>788</v>
      </c>
      <c r="C5206" s="2">
        <v>216</v>
      </c>
      <c r="D5206" s="2" t="s">
        <v>3494</v>
      </c>
      <c r="E5206" s="2" t="s">
        <v>2840</v>
      </c>
      <c r="F5206" s="2">
        <v>20</v>
      </c>
      <c r="G5206" s="2" t="s">
        <v>19</v>
      </c>
      <c r="H5206" s="2">
        <v>277</v>
      </c>
      <c r="I5206" s="3">
        <v>1.7763356184148931E-3</v>
      </c>
      <c r="J5206" s="2">
        <v>155939</v>
      </c>
      <c r="K5206" s="2">
        <v>261219</v>
      </c>
    </row>
    <row r="5207" spans="1:11" x14ac:dyDescent="0.3">
      <c r="A5207" s="2">
        <v>38</v>
      </c>
      <c r="B5207" s="2" t="s">
        <v>788</v>
      </c>
      <c r="C5207" s="2">
        <v>216</v>
      </c>
      <c r="D5207" s="2" t="s">
        <v>3494</v>
      </c>
      <c r="E5207" s="2" t="s">
        <v>2841</v>
      </c>
      <c r="F5207" s="2">
        <v>21</v>
      </c>
      <c r="G5207" s="2" t="s">
        <v>19</v>
      </c>
      <c r="H5207" s="2">
        <v>249</v>
      </c>
      <c r="I5207" s="3">
        <v>1.5967782273837846E-3</v>
      </c>
      <c r="J5207" s="2">
        <v>155939</v>
      </c>
      <c r="K5207" s="2">
        <v>261219</v>
      </c>
    </row>
    <row r="5208" spans="1:11" x14ac:dyDescent="0.3">
      <c r="A5208" s="2">
        <v>38</v>
      </c>
      <c r="B5208" s="2" t="s">
        <v>788</v>
      </c>
      <c r="C5208" s="2">
        <v>217</v>
      </c>
      <c r="D5208" s="2" t="s">
        <v>3312</v>
      </c>
      <c r="E5208" s="2" t="s">
        <v>789</v>
      </c>
      <c r="F5208" s="2">
        <v>1</v>
      </c>
      <c r="G5208" s="2" t="s">
        <v>1977</v>
      </c>
      <c r="H5208" s="2">
        <v>97561</v>
      </c>
      <c r="I5208" s="3">
        <v>0.53013639080584685</v>
      </c>
      <c r="J5208" s="2">
        <v>184030</v>
      </c>
      <c r="K5208" s="2">
        <v>280567</v>
      </c>
    </row>
    <row r="5209" spans="1:11" x14ac:dyDescent="0.3">
      <c r="A5209" s="2">
        <v>38</v>
      </c>
      <c r="B5209" s="2" t="s">
        <v>788</v>
      </c>
      <c r="C5209" s="2">
        <v>217</v>
      </c>
      <c r="D5209" s="2" t="s">
        <v>3312</v>
      </c>
      <c r="E5209" s="2" t="s">
        <v>791</v>
      </c>
      <c r="F5209" s="2">
        <v>2</v>
      </c>
      <c r="G5209" s="2" t="s">
        <v>103</v>
      </c>
      <c r="H5209" s="2">
        <v>66988</v>
      </c>
      <c r="I5209" s="3">
        <v>0.36400586860837908</v>
      </c>
      <c r="J5209" s="2">
        <v>184030</v>
      </c>
      <c r="K5209" s="2">
        <v>280567</v>
      </c>
    </row>
    <row r="5210" spans="1:11" x14ac:dyDescent="0.3">
      <c r="A5210" s="2">
        <v>38</v>
      </c>
      <c r="B5210" s="2" t="s">
        <v>788</v>
      </c>
      <c r="C5210" s="2">
        <v>217</v>
      </c>
      <c r="D5210" s="2" t="s">
        <v>3312</v>
      </c>
      <c r="E5210" s="2" t="s">
        <v>2824</v>
      </c>
      <c r="F5210" s="2">
        <v>3</v>
      </c>
      <c r="G5210" s="2" t="s">
        <v>1023</v>
      </c>
      <c r="H5210" s="2">
        <v>10923</v>
      </c>
      <c r="I5210" s="3">
        <v>5.9354453078302449E-2</v>
      </c>
      <c r="J5210" s="2">
        <v>184030</v>
      </c>
      <c r="K5210" s="2">
        <v>280567</v>
      </c>
    </row>
    <row r="5211" spans="1:11" x14ac:dyDescent="0.3">
      <c r="A5211" s="2">
        <v>38</v>
      </c>
      <c r="B5211" s="2" t="s">
        <v>788</v>
      </c>
      <c r="C5211" s="2">
        <v>217</v>
      </c>
      <c r="D5211" s="2" t="s">
        <v>3312</v>
      </c>
      <c r="E5211" s="2" t="s">
        <v>2825</v>
      </c>
      <c r="F5211" s="2">
        <v>4</v>
      </c>
      <c r="G5211" s="2" t="s">
        <v>19</v>
      </c>
      <c r="H5211" s="2">
        <v>2114</v>
      </c>
      <c r="I5211" s="3">
        <v>1.1487257512362115E-2</v>
      </c>
      <c r="J5211" s="2">
        <v>184030</v>
      </c>
      <c r="K5211" s="2">
        <v>280567</v>
      </c>
    </row>
    <row r="5212" spans="1:11" x14ac:dyDescent="0.3">
      <c r="A5212" s="2">
        <v>38</v>
      </c>
      <c r="B5212" s="2" t="s">
        <v>788</v>
      </c>
      <c r="C5212" s="2">
        <v>217</v>
      </c>
      <c r="D5212" s="2" t="s">
        <v>3312</v>
      </c>
      <c r="E5212" s="2" t="s">
        <v>2826</v>
      </c>
      <c r="F5212" s="2">
        <v>5</v>
      </c>
      <c r="G5212" s="2" t="s">
        <v>11</v>
      </c>
      <c r="H5212" s="2">
        <v>862</v>
      </c>
      <c r="I5212" s="3">
        <v>4.6840189099603326E-3</v>
      </c>
      <c r="J5212" s="2">
        <v>184030</v>
      </c>
      <c r="K5212" s="2">
        <v>280567</v>
      </c>
    </row>
    <row r="5213" spans="1:11" x14ac:dyDescent="0.3">
      <c r="A5213" s="2">
        <v>38</v>
      </c>
      <c r="B5213" s="2" t="s">
        <v>788</v>
      </c>
      <c r="C5213" s="2">
        <v>217</v>
      </c>
      <c r="D5213" s="2" t="s">
        <v>3312</v>
      </c>
      <c r="E5213" s="2" t="s">
        <v>2827</v>
      </c>
      <c r="F5213" s="2">
        <v>6</v>
      </c>
      <c r="G5213" s="2" t="s">
        <v>19</v>
      </c>
      <c r="H5213" s="2">
        <v>956</v>
      </c>
      <c r="I5213" s="3">
        <v>5.1948051948051948E-3</v>
      </c>
      <c r="J5213" s="2">
        <v>184030</v>
      </c>
      <c r="K5213" s="2">
        <v>280567</v>
      </c>
    </row>
    <row r="5214" spans="1:11" x14ac:dyDescent="0.3">
      <c r="A5214" s="2">
        <v>38</v>
      </c>
      <c r="B5214" s="2" t="s">
        <v>788</v>
      </c>
      <c r="C5214" s="2">
        <v>217</v>
      </c>
      <c r="D5214" s="2" t="s">
        <v>3312</v>
      </c>
      <c r="E5214" s="2" t="s">
        <v>7966</v>
      </c>
      <c r="F5214" s="2">
        <v>7</v>
      </c>
      <c r="G5214" s="2" t="s">
        <v>22</v>
      </c>
      <c r="H5214" s="2">
        <v>789</v>
      </c>
      <c r="I5214" s="3">
        <v>4.2873444547084716E-3</v>
      </c>
      <c r="J5214" s="2">
        <v>184030</v>
      </c>
      <c r="K5214" s="2">
        <v>280567</v>
      </c>
    </row>
    <row r="5215" spans="1:11" x14ac:dyDescent="0.3">
      <c r="A5215" s="2">
        <v>38</v>
      </c>
      <c r="B5215" s="2" t="s">
        <v>788</v>
      </c>
      <c r="C5215" s="2">
        <v>217</v>
      </c>
      <c r="D5215" s="2" t="s">
        <v>3312</v>
      </c>
      <c r="E5215" s="2" t="s">
        <v>2828</v>
      </c>
      <c r="F5215" s="2">
        <v>8</v>
      </c>
      <c r="G5215" s="2" t="s">
        <v>19</v>
      </c>
      <c r="H5215" s="2">
        <v>322</v>
      </c>
      <c r="I5215" s="3">
        <v>1.7497147204260175E-3</v>
      </c>
      <c r="J5215" s="2">
        <v>184030</v>
      </c>
      <c r="K5215" s="2">
        <v>280567</v>
      </c>
    </row>
    <row r="5216" spans="1:11" x14ac:dyDescent="0.3">
      <c r="A5216" s="2">
        <v>38</v>
      </c>
      <c r="B5216" s="2" t="s">
        <v>788</v>
      </c>
      <c r="C5216" s="2">
        <v>217</v>
      </c>
      <c r="D5216" s="2" t="s">
        <v>3312</v>
      </c>
      <c r="E5216" s="2" t="s">
        <v>2829</v>
      </c>
      <c r="F5216" s="2">
        <v>9</v>
      </c>
      <c r="G5216" s="2" t="s">
        <v>2341</v>
      </c>
      <c r="H5216" s="2">
        <v>428</v>
      </c>
      <c r="I5216" s="3">
        <v>2.325707765038309E-3</v>
      </c>
      <c r="J5216" s="2">
        <v>184030</v>
      </c>
      <c r="K5216" s="2">
        <v>280567</v>
      </c>
    </row>
    <row r="5217" spans="1:11" x14ac:dyDescent="0.3">
      <c r="A5217" s="2">
        <v>38</v>
      </c>
      <c r="B5217" s="2" t="s">
        <v>788</v>
      </c>
      <c r="C5217" s="2">
        <v>217</v>
      </c>
      <c r="D5217" s="2" t="s">
        <v>3312</v>
      </c>
      <c r="E5217" s="2" t="s">
        <v>2830</v>
      </c>
      <c r="F5217" s="2">
        <v>10</v>
      </c>
      <c r="G5217" s="2" t="s">
        <v>19</v>
      </c>
      <c r="H5217" s="2">
        <v>328</v>
      </c>
      <c r="I5217" s="3">
        <v>1.7823181003097321E-3</v>
      </c>
      <c r="J5217" s="2">
        <v>184030</v>
      </c>
      <c r="K5217" s="2">
        <v>280567</v>
      </c>
    </row>
    <row r="5218" spans="1:11" x14ac:dyDescent="0.3">
      <c r="A5218" s="2">
        <v>38</v>
      </c>
      <c r="B5218" s="2" t="s">
        <v>788</v>
      </c>
      <c r="C5218" s="2">
        <v>217</v>
      </c>
      <c r="D5218" s="2" t="s">
        <v>3312</v>
      </c>
      <c r="E5218" s="2" t="s">
        <v>2831</v>
      </c>
      <c r="F5218" s="2">
        <v>11</v>
      </c>
      <c r="G5218" s="2" t="s">
        <v>19</v>
      </c>
      <c r="H5218" s="2">
        <v>392</v>
      </c>
      <c r="I5218" s="3">
        <v>2.1300874857360214E-3</v>
      </c>
      <c r="J5218" s="2">
        <v>184030</v>
      </c>
      <c r="K5218" s="2">
        <v>280567</v>
      </c>
    </row>
    <row r="5219" spans="1:11" x14ac:dyDescent="0.3">
      <c r="A5219" s="2">
        <v>38</v>
      </c>
      <c r="B5219" s="2" t="s">
        <v>788</v>
      </c>
      <c r="C5219" s="2">
        <v>217</v>
      </c>
      <c r="D5219" s="2" t="s">
        <v>3312</v>
      </c>
      <c r="E5219" s="2" t="s">
        <v>2832</v>
      </c>
      <c r="F5219" s="2">
        <v>12</v>
      </c>
      <c r="G5219" s="2" t="s">
        <v>19</v>
      </c>
      <c r="H5219" s="2">
        <v>401</v>
      </c>
      <c r="I5219" s="3">
        <v>2.1789925555615931E-3</v>
      </c>
      <c r="J5219" s="2">
        <v>184030</v>
      </c>
      <c r="K5219" s="2">
        <v>280567</v>
      </c>
    </row>
    <row r="5220" spans="1:11" x14ac:dyDescent="0.3">
      <c r="A5220" s="2">
        <v>38</v>
      </c>
      <c r="B5220" s="2" t="s">
        <v>788</v>
      </c>
      <c r="C5220" s="2">
        <v>217</v>
      </c>
      <c r="D5220" s="2" t="s">
        <v>3312</v>
      </c>
      <c r="E5220" s="2" t="s">
        <v>2833</v>
      </c>
      <c r="F5220" s="2">
        <v>13</v>
      </c>
      <c r="G5220" s="2" t="s">
        <v>19</v>
      </c>
      <c r="H5220" s="2">
        <v>379</v>
      </c>
      <c r="I5220" s="3">
        <v>2.0594468293213064E-3</v>
      </c>
      <c r="J5220" s="2">
        <v>184030</v>
      </c>
      <c r="K5220" s="2">
        <v>280567</v>
      </c>
    </row>
    <row r="5221" spans="1:11" x14ac:dyDescent="0.3">
      <c r="A5221" s="2">
        <v>38</v>
      </c>
      <c r="B5221" s="2" t="s">
        <v>788</v>
      </c>
      <c r="C5221" s="2">
        <v>217</v>
      </c>
      <c r="D5221" s="2" t="s">
        <v>3312</v>
      </c>
      <c r="E5221" s="2" t="s">
        <v>2834</v>
      </c>
      <c r="F5221" s="2">
        <v>14</v>
      </c>
      <c r="G5221" s="2" t="s">
        <v>2082</v>
      </c>
      <c r="H5221" s="2">
        <v>218</v>
      </c>
      <c r="I5221" s="3">
        <v>1.1845894691082976E-3</v>
      </c>
      <c r="J5221" s="2">
        <v>184030</v>
      </c>
      <c r="K5221" s="2">
        <v>280567</v>
      </c>
    </row>
    <row r="5222" spans="1:11" x14ac:dyDescent="0.3">
      <c r="A5222" s="2">
        <v>38</v>
      </c>
      <c r="B5222" s="2" t="s">
        <v>788</v>
      </c>
      <c r="C5222" s="2">
        <v>217</v>
      </c>
      <c r="D5222" s="2" t="s">
        <v>3312</v>
      </c>
      <c r="E5222" s="2" t="s">
        <v>2835</v>
      </c>
      <c r="F5222" s="2">
        <v>15</v>
      </c>
      <c r="G5222" s="2" t="s">
        <v>2819</v>
      </c>
      <c r="H5222" s="2">
        <v>237</v>
      </c>
      <c r="I5222" s="3">
        <v>1.2878335054067273E-3</v>
      </c>
      <c r="J5222" s="2">
        <v>184030</v>
      </c>
      <c r="K5222" s="2">
        <v>280567</v>
      </c>
    </row>
    <row r="5223" spans="1:11" x14ac:dyDescent="0.3">
      <c r="A5223" s="2">
        <v>38</v>
      </c>
      <c r="B5223" s="2" t="s">
        <v>788</v>
      </c>
      <c r="C5223" s="2">
        <v>217</v>
      </c>
      <c r="D5223" s="2" t="s">
        <v>3312</v>
      </c>
      <c r="E5223" s="2" t="s">
        <v>2836</v>
      </c>
      <c r="F5223" s="2">
        <v>16</v>
      </c>
      <c r="G5223" s="2" t="s">
        <v>19</v>
      </c>
      <c r="H5223" s="2">
        <v>303</v>
      </c>
      <c r="I5223" s="3">
        <v>1.6464706841275878E-3</v>
      </c>
      <c r="J5223" s="2">
        <v>184030</v>
      </c>
      <c r="K5223" s="2">
        <v>280567</v>
      </c>
    </row>
    <row r="5224" spans="1:11" x14ac:dyDescent="0.3">
      <c r="A5224" s="2">
        <v>38</v>
      </c>
      <c r="B5224" s="2" t="s">
        <v>788</v>
      </c>
      <c r="C5224" s="2">
        <v>217</v>
      </c>
      <c r="D5224" s="2" t="s">
        <v>3312</v>
      </c>
      <c r="E5224" s="2" t="s">
        <v>2837</v>
      </c>
      <c r="F5224" s="2">
        <v>17</v>
      </c>
      <c r="G5224" s="2" t="s">
        <v>19</v>
      </c>
      <c r="H5224" s="2">
        <v>185</v>
      </c>
      <c r="I5224" s="3">
        <v>1.0052708797478672E-3</v>
      </c>
      <c r="J5224" s="2">
        <v>184030</v>
      </c>
      <c r="K5224" s="2">
        <v>280567</v>
      </c>
    </row>
    <row r="5225" spans="1:11" x14ac:dyDescent="0.3">
      <c r="A5225" s="2">
        <v>38</v>
      </c>
      <c r="B5225" s="2" t="s">
        <v>788</v>
      </c>
      <c r="C5225" s="2">
        <v>217</v>
      </c>
      <c r="D5225" s="2" t="s">
        <v>3312</v>
      </c>
      <c r="E5225" s="2" t="s">
        <v>2838</v>
      </c>
      <c r="F5225" s="2">
        <v>18</v>
      </c>
      <c r="G5225" s="2" t="s">
        <v>19</v>
      </c>
      <c r="H5225" s="2">
        <v>238</v>
      </c>
      <c r="I5225" s="3">
        <v>1.293267402054013E-3</v>
      </c>
      <c r="J5225" s="2">
        <v>184030</v>
      </c>
      <c r="K5225" s="2">
        <v>280567</v>
      </c>
    </row>
    <row r="5226" spans="1:11" x14ac:dyDescent="0.3">
      <c r="A5226" s="2">
        <v>38</v>
      </c>
      <c r="B5226" s="2" t="s">
        <v>788</v>
      </c>
      <c r="C5226" s="2">
        <v>217</v>
      </c>
      <c r="D5226" s="2" t="s">
        <v>3312</v>
      </c>
      <c r="E5226" s="2" t="s">
        <v>2839</v>
      </c>
      <c r="F5226" s="2">
        <v>19</v>
      </c>
      <c r="G5226" s="2" t="s">
        <v>19</v>
      </c>
      <c r="H5226" s="2">
        <v>157</v>
      </c>
      <c r="I5226" s="3">
        <v>8.5312177362386569E-4</v>
      </c>
      <c r="J5226" s="2">
        <v>184030</v>
      </c>
      <c r="K5226" s="2">
        <v>280567</v>
      </c>
    </row>
    <row r="5227" spans="1:11" x14ac:dyDescent="0.3">
      <c r="A5227" s="2">
        <v>38</v>
      </c>
      <c r="B5227" s="2" t="s">
        <v>788</v>
      </c>
      <c r="C5227" s="2">
        <v>217</v>
      </c>
      <c r="D5227" s="2" t="s">
        <v>3312</v>
      </c>
      <c r="E5227" s="2" t="s">
        <v>2840</v>
      </c>
      <c r="F5227" s="2">
        <v>20</v>
      </c>
      <c r="G5227" s="2" t="s">
        <v>19</v>
      </c>
      <c r="H5227" s="2">
        <v>121</v>
      </c>
      <c r="I5227" s="3">
        <v>6.5750149432157803E-4</v>
      </c>
      <c r="J5227" s="2">
        <v>184030</v>
      </c>
      <c r="K5227" s="2">
        <v>280567</v>
      </c>
    </row>
    <row r="5228" spans="1:11" x14ac:dyDescent="0.3">
      <c r="A5228" s="2">
        <v>38</v>
      </c>
      <c r="B5228" s="2" t="s">
        <v>788</v>
      </c>
      <c r="C5228" s="2">
        <v>217</v>
      </c>
      <c r="D5228" s="2" t="s">
        <v>3312</v>
      </c>
      <c r="E5228" s="2" t="s">
        <v>2841</v>
      </c>
      <c r="F5228" s="2">
        <v>21</v>
      </c>
      <c r="G5228" s="2" t="s">
        <v>19</v>
      </c>
      <c r="H5228" s="2">
        <v>128</v>
      </c>
      <c r="I5228" s="3">
        <v>6.9553877085257838E-4</v>
      </c>
      <c r="J5228" s="2">
        <v>184030</v>
      </c>
      <c r="K5228" s="2">
        <v>280567</v>
      </c>
    </row>
    <row r="5229" spans="1:11" x14ac:dyDescent="0.3">
      <c r="A5229" s="2">
        <v>38</v>
      </c>
      <c r="B5229" s="2" t="s">
        <v>788</v>
      </c>
      <c r="C5229" s="2">
        <v>218</v>
      </c>
      <c r="D5229" s="2" t="s">
        <v>788</v>
      </c>
      <c r="E5229" s="2" t="s">
        <v>789</v>
      </c>
      <c r="F5229" s="2">
        <v>1</v>
      </c>
      <c r="G5229" s="2" t="s">
        <v>1977</v>
      </c>
      <c r="H5229" s="2">
        <v>68623</v>
      </c>
      <c r="I5229" s="3">
        <v>0.38397793146668457</v>
      </c>
      <c r="J5229" s="2">
        <v>178716</v>
      </c>
      <c r="K5229" s="2">
        <v>280601</v>
      </c>
    </row>
    <row r="5230" spans="1:11" x14ac:dyDescent="0.3">
      <c r="A5230" s="2">
        <v>38</v>
      </c>
      <c r="B5230" s="2" t="s">
        <v>788</v>
      </c>
      <c r="C5230" s="2">
        <v>218</v>
      </c>
      <c r="D5230" s="2" t="s">
        <v>788</v>
      </c>
      <c r="E5230" s="2" t="s">
        <v>791</v>
      </c>
      <c r="F5230" s="2">
        <v>2</v>
      </c>
      <c r="G5230" s="2" t="s">
        <v>103</v>
      </c>
      <c r="H5230" s="2">
        <v>81994</v>
      </c>
      <c r="I5230" s="3">
        <v>0.45879495960070726</v>
      </c>
      <c r="J5230" s="2">
        <v>178716</v>
      </c>
      <c r="K5230" s="2">
        <v>280601</v>
      </c>
    </row>
    <row r="5231" spans="1:11" x14ac:dyDescent="0.3">
      <c r="A5231" s="2">
        <v>38</v>
      </c>
      <c r="B5231" s="2" t="s">
        <v>788</v>
      </c>
      <c r="C5231" s="2">
        <v>218</v>
      </c>
      <c r="D5231" s="2" t="s">
        <v>788</v>
      </c>
      <c r="E5231" s="2" t="s">
        <v>2824</v>
      </c>
      <c r="F5231" s="2">
        <v>3</v>
      </c>
      <c r="G5231" s="2" t="s">
        <v>1023</v>
      </c>
      <c r="H5231" s="2">
        <v>18891</v>
      </c>
      <c r="I5231" s="3">
        <v>0.10570402202376955</v>
      </c>
      <c r="J5231" s="2">
        <v>178716</v>
      </c>
      <c r="K5231" s="2">
        <v>280601</v>
      </c>
    </row>
    <row r="5232" spans="1:11" x14ac:dyDescent="0.3">
      <c r="A5232" s="2">
        <v>38</v>
      </c>
      <c r="B5232" s="2" t="s">
        <v>788</v>
      </c>
      <c r="C5232" s="2">
        <v>218</v>
      </c>
      <c r="D5232" s="2" t="s">
        <v>788</v>
      </c>
      <c r="E5232" s="2" t="s">
        <v>2825</v>
      </c>
      <c r="F5232" s="2">
        <v>4</v>
      </c>
      <c r="G5232" s="2" t="s">
        <v>19</v>
      </c>
      <c r="H5232" s="2">
        <v>1613</v>
      </c>
      <c r="I5232" s="3">
        <v>9.0254929608988566E-3</v>
      </c>
      <c r="J5232" s="2">
        <v>178716</v>
      </c>
      <c r="K5232" s="2">
        <v>280601</v>
      </c>
    </row>
    <row r="5233" spans="1:11" x14ac:dyDescent="0.3">
      <c r="A5233" s="2">
        <v>38</v>
      </c>
      <c r="B5233" s="2" t="s">
        <v>788</v>
      </c>
      <c r="C5233" s="2">
        <v>218</v>
      </c>
      <c r="D5233" s="2" t="s">
        <v>788</v>
      </c>
      <c r="E5233" s="2" t="s">
        <v>2826</v>
      </c>
      <c r="F5233" s="2">
        <v>5</v>
      </c>
      <c r="G5233" s="2" t="s">
        <v>11</v>
      </c>
      <c r="H5233" s="2">
        <v>998</v>
      </c>
      <c r="I5233" s="3">
        <v>5.5842789677477116E-3</v>
      </c>
      <c r="J5233" s="2">
        <v>178716</v>
      </c>
      <c r="K5233" s="2">
        <v>280601</v>
      </c>
    </row>
    <row r="5234" spans="1:11" x14ac:dyDescent="0.3">
      <c r="A5234" s="2">
        <v>38</v>
      </c>
      <c r="B5234" s="2" t="s">
        <v>788</v>
      </c>
      <c r="C5234" s="2">
        <v>218</v>
      </c>
      <c r="D5234" s="2" t="s">
        <v>788</v>
      </c>
      <c r="E5234" s="2" t="s">
        <v>2827</v>
      </c>
      <c r="F5234" s="2">
        <v>6</v>
      </c>
      <c r="G5234" s="2" t="s">
        <v>19</v>
      </c>
      <c r="H5234" s="2">
        <v>570</v>
      </c>
      <c r="I5234" s="3">
        <v>3.1894178473108174E-3</v>
      </c>
      <c r="J5234" s="2">
        <v>178716</v>
      </c>
      <c r="K5234" s="2">
        <v>280601</v>
      </c>
    </row>
    <row r="5235" spans="1:11" x14ac:dyDescent="0.3">
      <c r="A5235" s="2">
        <v>38</v>
      </c>
      <c r="B5235" s="2" t="s">
        <v>788</v>
      </c>
      <c r="C5235" s="2">
        <v>218</v>
      </c>
      <c r="D5235" s="2" t="s">
        <v>788</v>
      </c>
      <c r="E5235" s="2" t="s">
        <v>7966</v>
      </c>
      <c r="F5235" s="2">
        <v>7</v>
      </c>
      <c r="G5235" s="2" t="s">
        <v>22</v>
      </c>
      <c r="H5235" s="2">
        <v>1020</v>
      </c>
      <c r="I5235" s="3">
        <v>5.7073793057140941E-3</v>
      </c>
      <c r="J5235" s="2">
        <v>178716</v>
      </c>
      <c r="K5235" s="2">
        <v>280601</v>
      </c>
    </row>
    <row r="5236" spans="1:11" x14ac:dyDescent="0.3">
      <c r="A5236" s="2">
        <v>38</v>
      </c>
      <c r="B5236" s="2" t="s">
        <v>788</v>
      </c>
      <c r="C5236" s="2">
        <v>218</v>
      </c>
      <c r="D5236" s="2" t="s">
        <v>788</v>
      </c>
      <c r="E5236" s="2" t="s">
        <v>2828</v>
      </c>
      <c r="F5236" s="2">
        <v>8</v>
      </c>
      <c r="G5236" s="2" t="s">
        <v>19</v>
      </c>
      <c r="H5236" s="2">
        <v>691</v>
      </c>
      <c r="I5236" s="3">
        <v>3.8664697061259203E-3</v>
      </c>
      <c r="J5236" s="2">
        <v>178716</v>
      </c>
      <c r="K5236" s="2">
        <v>280601</v>
      </c>
    </row>
    <row r="5237" spans="1:11" x14ac:dyDescent="0.3">
      <c r="A5237" s="2">
        <v>38</v>
      </c>
      <c r="B5237" s="2" t="s">
        <v>788</v>
      </c>
      <c r="C5237" s="2">
        <v>218</v>
      </c>
      <c r="D5237" s="2" t="s">
        <v>788</v>
      </c>
      <c r="E5237" s="2" t="s">
        <v>2829</v>
      </c>
      <c r="F5237" s="2">
        <v>9</v>
      </c>
      <c r="G5237" s="2" t="s">
        <v>2341</v>
      </c>
      <c r="H5237" s="2">
        <v>551</v>
      </c>
      <c r="I5237" s="3">
        <v>3.0831039190671234E-3</v>
      </c>
      <c r="J5237" s="2">
        <v>178716</v>
      </c>
      <c r="K5237" s="2">
        <v>280601</v>
      </c>
    </row>
    <row r="5238" spans="1:11" x14ac:dyDescent="0.3">
      <c r="A5238" s="2">
        <v>38</v>
      </c>
      <c r="B5238" s="2" t="s">
        <v>788</v>
      </c>
      <c r="C5238" s="2">
        <v>218</v>
      </c>
      <c r="D5238" s="2" t="s">
        <v>788</v>
      </c>
      <c r="E5238" s="2" t="s">
        <v>2830</v>
      </c>
      <c r="F5238" s="2">
        <v>10</v>
      </c>
      <c r="G5238" s="2" t="s">
        <v>19</v>
      </c>
      <c r="H5238" s="2">
        <v>562</v>
      </c>
      <c r="I5238" s="3">
        <v>3.1446540880503146E-3</v>
      </c>
      <c r="J5238" s="2">
        <v>178716</v>
      </c>
      <c r="K5238" s="2">
        <v>280601</v>
      </c>
    </row>
    <row r="5239" spans="1:11" x14ac:dyDescent="0.3">
      <c r="A5239" s="2">
        <v>38</v>
      </c>
      <c r="B5239" s="2" t="s">
        <v>788</v>
      </c>
      <c r="C5239" s="2">
        <v>218</v>
      </c>
      <c r="D5239" s="2" t="s">
        <v>788</v>
      </c>
      <c r="E5239" s="2" t="s">
        <v>2831</v>
      </c>
      <c r="F5239" s="2">
        <v>11</v>
      </c>
      <c r="G5239" s="2" t="s">
        <v>19</v>
      </c>
      <c r="H5239" s="2">
        <v>410</v>
      </c>
      <c r="I5239" s="3">
        <v>2.2941426621007634E-3</v>
      </c>
      <c r="J5239" s="2">
        <v>178716</v>
      </c>
      <c r="K5239" s="2">
        <v>280601</v>
      </c>
    </row>
    <row r="5240" spans="1:11" x14ac:dyDescent="0.3">
      <c r="A5240" s="2">
        <v>38</v>
      </c>
      <c r="B5240" s="2" t="s">
        <v>788</v>
      </c>
      <c r="C5240" s="2">
        <v>218</v>
      </c>
      <c r="D5240" s="2" t="s">
        <v>788</v>
      </c>
      <c r="E5240" s="2" t="s">
        <v>2832</v>
      </c>
      <c r="F5240" s="2">
        <v>12</v>
      </c>
      <c r="G5240" s="2" t="s">
        <v>19</v>
      </c>
      <c r="H5240" s="2">
        <v>337</v>
      </c>
      <c r="I5240" s="3">
        <v>1.8856733588486761E-3</v>
      </c>
      <c r="J5240" s="2">
        <v>178716</v>
      </c>
      <c r="K5240" s="2">
        <v>280601</v>
      </c>
    </row>
    <row r="5241" spans="1:11" x14ac:dyDescent="0.3">
      <c r="A5241" s="2">
        <v>38</v>
      </c>
      <c r="B5241" s="2" t="s">
        <v>788</v>
      </c>
      <c r="C5241" s="2">
        <v>218</v>
      </c>
      <c r="D5241" s="2" t="s">
        <v>788</v>
      </c>
      <c r="E5241" s="2" t="s">
        <v>2833</v>
      </c>
      <c r="F5241" s="2">
        <v>13</v>
      </c>
      <c r="G5241" s="2" t="s">
        <v>19</v>
      </c>
      <c r="H5241" s="2">
        <v>363</v>
      </c>
      <c r="I5241" s="3">
        <v>2.0311555764453101E-3</v>
      </c>
      <c r="J5241" s="2">
        <v>178716</v>
      </c>
      <c r="K5241" s="2">
        <v>280601</v>
      </c>
    </row>
    <row r="5242" spans="1:11" x14ac:dyDescent="0.3">
      <c r="A5242" s="2">
        <v>38</v>
      </c>
      <c r="B5242" s="2" t="s">
        <v>788</v>
      </c>
      <c r="C5242" s="2">
        <v>218</v>
      </c>
      <c r="D5242" s="2" t="s">
        <v>788</v>
      </c>
      <c r="E5242" s="2" t="s">
        <v>2834</v>
      </c>
      <c r="F5242" s="2">
        <v>14</v>
      </c>
      <c r="G5242" s="2" t="s">
        <v>2082</v>
      </c>
      <c r="H5242" s="2">
        <v>320</v>
      </c>
      <c r="I5242" s="3">
        <v>1.7905503704201079E-3</v>
      </c>
      <c r="J5242" s="2">
        <v>178716</v>
      </c>
      <c r="K5242" s="2">
        <v>280601</v>
      </c>
    </row>
    <row r="5243" spans="1:11" x14ac:dyDescent="0.3">
      <c r="A5243" s="2">
        <v>38</v>
      </c>
      <c r="B5243" s="2" t="s">
        <v>788</v>
      </c>
      <c r="C5243" s="2">
        <v>218</v>
      </c>
      <c r="D5243" s="2" t="s">
        <v>788</v>
      </c>
      <c r="E5243" s="2" t="s">
        <v>2835</v>
      </c>
      <c r="F5243" s="2">
        <v>15</v>
      </c>
      <c r="G5243" s="2" t="s">
        <v>2819</v>
      </c>
      <c r="H5243" s="2">
        <v>384</v>
      </c>
      <c r="I5243" s="3">
        <v>2.1486604445041294E-3</v>
      </c>
      <c r="J5243" s="2">
        <v>178716</v>
      </c>
      <c r="K5243" s="2">
        <v>280601</v>
      </c>
    </row>
    <row r="5244" spans="1:11" x14ac:dyDescent="0.3">
      <c r="A5244" s="2">
        <v>38</v>
      </c>
      <c r="B5244" s="2" t="s">
        <v>788</v>
      </c>
      <c r="C5244" s="2">
        <v>218</v>
      </c>
      <c r="D5244" s="2" t="s">
        <v>788</v>
      </c>
      <c r="E5244" s="2" t="s">
        <v>2836</v>
      </c>
      <c r="F5244" s="2">
        <v>16</v>
      </c>
      <c r="G5244" s="2" t="s">
        <v>19</v>
      </c>
      <c r="H5244" s="2">
        <v>359</v>
      </c>
      <c r="I5244" s="3">
        <v>2.0087736968150585E-3</v>
      </c>
      <c r="J5244" s="2">
        <v>178716</v>
      </c>
      <c r="K5244" s="2">
        <v>280601</v>
      </c>
    </row>
    <row r="5245" spans="1:11" x14ac:dyDescent="0.3">
      <c r="A5245" s="2">
        <v>38</v>
      </c>
      <c r="B5245" s="2" t="s">
        <v>788</v>
      </c>
      <c r="C5245" s="2">
        <v>218</v>
      </c>
      <c r="D5245" s="2" t="s">
        <v>788</v>
      </c>
      <c r="E5245" s="2" t="s">
        <v>2837</v>
      </c>
      <c r="F5245" s="2">
        <v>17</v>
      </c>
      <c r="G5245" s="2" t="s">
        <v>19</v>
      </c>
      <c r="H5245" s="2">
        <v>220</v>
      </c>
      <c r="I5245" s="3">
        <v>1.2310033796638241E-3</v>
      </c>
      <c r="J5245" s="2">
        <v>178716</v>
      </c>
      <c r="K5245" s="2">
        <v>280601</v>
      </c>
    </row>
    <row r="5246" spans="1:11" x14ac:dyDescent="0.3">
      <c r="A5246" s="2">
        <v>38</v>
      </c>
      <c r="B5246" s="2" t="s">
        <v>788</v>
      </c>
      <c r="C5246" s="2">
        <v>218</v>
      </c>
      <c r="D5246" s="2" t="s">
        <v>788</v>
      </c>
      <c r="E5246" s="2" t="s">
        <v>2838</v>
      </c>
      <c r="F5246" s="2">
        <v>18</v>
      </c>
      <c r="G5246" s="2" t="s">
        <v>19</v>
      </c>
      <c r="H5246" s="2">
        <v>267</v>
      </c>
      <c r="I5246" s="3">
        <v>1.4939904653192774E-3</v>
      </c>
      <c r="J5246" s="2">
        <v>178716</v>
      </c>
      <c r="K5246" s="2">
        <v>280601</v>
      </c>
    </row>
    <row r="5247" spans="1:11" x14ac:dyDescent="0.3">
      <c r="A5247" s="2">
        <v>38</v>
      </c>
      <c r="B5247" s="2" t="s">
        <v>788</v>
      </c>
      <c r="C5247" s="2">
        <v>218</v>
      </c>
      <c r="D5247" s="2" t="s">
        <v>788</v>
      </c>
      <c r="E5247" s="2" t="s">
        <v>2839</v>
      </c>
      <c r="F5247" s="2">
        <v>19</v>
      </c>
      <c r="G5247" s="2" t="s">
        <v>19</v>
      </c>
      <c r="H5247" s="2">
        <v>214</v>
      </c>
      <c r="I5247" s="3">
        <v>1.1974305602184471E-3</v>
      </c>
      <c r="J5247" s="2">
        <v>178716</v>
      </c>
      <c r="K5247" s="2">
        <v>280601</v>
      </c>
    </row>
    <row r="5248" spans="1:11" x14ac:dyDescent="0.3">
      <c r="A5248" s="2">
        <v>38</v>
      </c>
      <c r="B5248" s="2" t="s">
        <v>788</v>
      </c>
      <c r="C5248" s="2">
        <v>218</v>
      </c>
      <c r="D5248" s="2" t="s">
        <v>788</v>
      </c>
      <c r="E5248" s="2" t="s">
        <v>2840</v>
      </c>
      <c r="F5248" s="2">
        <v>20</v>
      </c>
      <c r="G5248" s="2" t="s">
        <v>19</v>
      </c>
      <c r="H5248" s="2">
        <v>181</v>
      </c>
      <c r="I5248" s="3">
        <v>1.0127800532688735E-3</v>
      </c>
      <c r="J5248" s="2">
        <v>178716</v>
      </c>
      <c r="K5248" s="2">
        <v>280601</v>
      </c>
    </row>
    <row r="5249" spans="1:11" x14ac:dyDescent="0.3">
      <c r="A5249" s="2">
        <v>38</v>
      </c>
      <c r="B5249" s="2" t="s">
        <v>788</v>
      </c>
      <c r="C5249" s="2">
        <v>218</v>
      </c>
      <c r="D5249" s="2" t="s">
        <v>788</v>
      </c>
      <c r="E5249" s="2" t="s">
        <v>2841</v>
      </c>
      <c r="F5249" s="2">
        <v>21</v>
      </c>
      <c r="G5249" s="2" t="s">
        <v>19</v>
      </c>
      <c r="H5249" s="2">
        <v>148</v>
      </c>
      <c r="I5249" s="3">
        <v>8.2812954631929984E-4</v>
      </c>
      <c r="J5249" s="2">
        <v>178716</v>
      </c>
      <c r="K5249" s="2">
        <v>280601</v>
      </c>
    </row>
    <row r="5250" spans="1:11" x14ac:dyDescent="0.3">
      <c r="A5250" s="2">
        <v>38</v>
      </c>
      <c r="B5250" s="2" t="s">
        <v>788</v>
      </c>
      <c r="C5250" s="2">
        <v>219</v>
      </c>
      <c r="D5250" s="2" t="s">
        <v>3313</v>
      </c>
      <c r="E5250" s="2" t="s">
        <v>789</v>
      </c>
      <c r="F5250" s="2">
        <v>1</v>
      </c>
      <c r="G5250" s="2" t="s">
        <v>1977</v>
      </c>
      <c r="H5250" s="2">
        <v>68023</v>
      </c>
      <c r="I5250" s="3">
        <v>0.3976395213571291</v>
      </c>
      <c r="J5250" s="2">
        <v>171067</v>
      </c>
      <c r="K5250" s="2">
        <v>279940</v>
      </c>
    </row>
    <row r="5251" spans="1:11" x14ac:dyDescent="0.3">
      <c r="A5251" s="2">
        <v>38</v>
      </c>
      <c r="B5251" s="2" t="s">
        <v>788</v>
      </c>
      <c r="C5251" s="2">
        <v>219</v>
      </c>
      <c r="D5251" s="2" t="s">
        <v>3313</v>
      </c>
      <c r="E5251" s="2" t="s">
        <v>791</v>
      </c>
      <c r="F5251" s="2">
        <v>2</v>
      </c>
      <c r="G5251" s="2" t="s">
        <v>103</v>
      </c>
      <c r="H5251" s="2">
        <v>74752</v>
      </c>
      <c r="I5251" s="3">
        <v>0.43697498640883398</v>
      </c>
      <c r="J5251" s="2">
        <v>171067</v>
      </c>
      <c r="K5251" s="2">
        <v>279940</v>
      </c>
    </row>
    <row r="5252" spans="1:11" x14ac:dyDescent="0.3">
      <c r="A5252" s="2">
        <v>38</v>
      </c>
      <c r="B5252" s="2" t="s">
        <v>788</v>
      </c>
      <c r="C5252" s="2">
        <v>219</v>
      </c>
      <c r="D5252" s="2" t="s">
        <v>3313</v>
      </c>
      <c r="E5252" s="2" t="s">
        <v>2824</v>
      </c>
      <c r="F5252" s="2">
        <v>3</v>
      </c>
      <c r="G5252" s="2" t="s">
        <v>1023</v>
      </c>
      <c r="H5252" s="2">
        <v>17760</v>
      </c>
      <c r="I5252" s="3">
        <v>0.10381897151408512</v>
      </c>
      <c r="J5252" s="2">
        <v>171067</v>
      </c>
      <c r="K5252" s="2">
        <v>279940</v>
      </c>
    </row>
    <row r="5253" spans="1:11" x14ac:dyDescent="0.3">
      <c r="A5253" s="2">
        <v>38</v>
      </c>
      <c r="B5253" s="2" t="s">
        <v>788</v>
      </c>
      <c r="C5253" s="2">
        <v>219</v>
      </c>
      <c r="D5253" s="2" t="s">
        <v>3313</v>
      </c>
      <c r="E5253" s="2" t="s">
        <v>2825</v>
      </c>
      <c r="F5253" s="2">
        <v>4</v>
      </c>
      <c r="G5253" s="2" t="s">
        <v>19</v>
      </c>
      <c r="H5253" s="2">
        <v>1819</v>
      </c>
      <c r="I5253" s="3">
        <v>1.0633260652259056E-2</v>
      </c>
      <c r="J5253" s="2">
        <v>171067</v>
      </c>
      <c r="K5253" s="2">
        <v>279940</v>
      </c>
    </row>
    <row r="5254" spans="1:11" x14ac:dyDescent="0.3">
      <c r="A5254" s="2">
        <v>38</v>
      </c>
      <c r="B5254" s="2" t="s">
        <v>788</v>
      </c>
      <c r="C5254" s="2">
        <v>219</v>
      </c>
      <c r="D5254" s="2" t="s">
        <v>3313</v>
      </c>
      <c r="E5254" s="2" t="s">
        <v>2826</v>
      </c>
      <c r="F5254" s="2">
        <v>5</v>
      </c>
      <c r="G5254" s="2" t="s">
        <v>11</v>
      </c>
      <c r="H5254" s="2">
        <v>1250</v>
      </c>
      <c r="I5254" s="3">
        <v>7.3070785130972078E-3</v>
      </c>
      <c r="J5254" s="2">
        <v>171067</v>
      </c>
      <c r="K5254" s="2">
        <v>279940</v>
      </c>
    </row>
    <row r="5255" spans="1:11" x14ac:dyDescent="0.3">
      <c r="A5255" s="2">
        <v>38</v>
      </c>
      <c r="B5255" s="2" t="s">
        <v>788</v>
      </c>
      <c r="C5255" s="2">
        <v>219</v>
      </c>
      <c r="D5255" s="2" t="s">
        <v>3313</v>
      </c>
      <c r="E5255" s="2" t="s">
        <v>2827</v>
      </c>
      <c r="F5255" s="2">
        <v>6</v>
      </c>
      <c r="G5255" s="2" t="s">
        <v>19</v>
      </c>
      <c r="H5255" s="2">
        <v>842</v>
      </c>
      <c r="I5255" s="3">
        <v>4.9220480864222791E-3</v>
      </c>
      <c r="J5255" s="2">
        <v>171067</v>
      </c>
      <c r="K5255" s="2">
        <v>279940</v>
      </c>
    </row>
    <row r="5256" spans="1:11" x14ac:dyDescent="0.3">
      <c r="A5256" s="2">
        <v>38</v>
      </c>
      <c r="B5256" s="2" t="s">
        <v>788</v>
      </c>
      <c r="C5256" s="2">
        <v>219</v>
      </c>
      <c r="D5256" s="2" t="s">
        <v>3313</v>
      </c>
      <c r="E5256" s="2" t="s">
        <v>7966</v>
      </c>
      <c r="F5256" s="2">
        <v>7</v>
      </c>
      <c r="G5256" s="2" t="s">
        <v>22</v>
      </c>
      <c r="H5256" s="2">
        <v>992</v>
      </c>
      <c r="I5256" s="3">
        <v>5.7988975079939437E-3</v>
      </c>
      <c r="J5256" s="2">
        <v>171067</v>
      </c>
      <c r="K5256" s="2">
        <v>279940</v>
      </c>
    </row>
    <row r="5257" spans="1:11" x14ac:dyDescent="0.3">
      <c r="A5257" s="2">
        <v>38</v>
      </c>
      <c r="B5257" s="2" t="s">
        <v>788</v>
      </c>
      <c r="C5257" s="2">
        <v>219</v>
      </c>
      <c r="D5257" s="2" t="s">
        <v>3313</v>
      </c>
      <c r="E5257" s="2" t="s">
        <v>2828</v>
      </c>
      <c r="F5257" s="2">
        <v>8</v>
      </c>
      <c r="G5257" s="2" t="s">
        <v>19</v>
      </c>
      <c r="H5257" s="2">
        <v>691</v>
      </c>
      <c r="I5257" s="3">
        <v>4.0393530020401362E-3</v>
      </c>
      <c r="J5257" s="2">
        <v>171067</v>
      </c>
      <c r="K5257" s="2">
        <v>279940</v>
      </c>
    </row>
    <row r="5258" spans="1:11" x14ac:dyDescent="0.3">
      <c r="A5258" s="2">
        <v>38</v>
      </c>
      <c r="B5258" s="2" t="s">
        <v>788</v>
      </c>
      <c r="C5258" s="2">
        <v>219</v>
      </c>
      <c r="D5258" s="2" t="s">
        <v>3313</v>
      </c>
      <c r="E5258" s="2" t="s">
        <v>2829</v>
      </c>
      <c r="F5258" s="2">
        <v>9</v>
      </c>
      <c r="G5258" s="2" t="s">
        <v>2341</v>
      </c>
      <c r="H5258" s="2">
        <v>576</v>
      </c>
      <c r="I5258" s="3">
        <v>3.3671017788351933E-3</v>
      </c>
      <c r="J5258" s="2">
        <v>171067</v>
      </c>
      <c r="K5258" s="2">
        <v>279940</v>
      </c>
    </row>
    <row r="5259" spans="1:11" x14ac:dyDescent="0.3">
      <c r="A5259" s="2">
        <v>38</v>
      </c>
      <c r="B5259" s="2" t="s">
        <v>788</v>
      </c>
      <c r="C5259" s="2">
        <v>219</v>
      </c>
      <c r="D5259" s="2" t="s">
        <v>3313</v>
      </c>
      <c r="E5259" s="2" t="s">
        <v>2830</v>
      </c>
      <c r="F5259" s="2">
        <v>10</v>
      </c>
      <c r="G5259" s="2" t="s">
        <v>19</v>
      </c>
      <c r="H5259" s="2">
        <v>384</v>
      </c>
      <c r="I5259" s="3">
        <v>2.2447345192234624E-3</v>
      </c>
      <c r="J5259" s="2">
        <v>171067</v>
      </c>
      <c r="K5259" s="2">
        <v>279940</v>
      </c>
    </row>
    <row r="5260" spans="1:11" x14ac:dyDescent="0.3">
      <c r="A5260" s="2">
        <v>38</v>
      </c>
      <c r="B5260" s="2" t="s">
        <v>788</v>
      </c>
      <c r="C5260" s="2">
        <v>219</v>
      </c>
      <c r="D5260" s="2" t="s">
        <v>3313</v>
      </c>
      <c r="E5260" s="2" t="s">
        <v>2831</v>
      </c>
      <c r="F5260" s="2">
        <v>11</v>
      </c>
      <c r="G5260" s="2" t="s">
        <v>19</v>
      </c>
      <c r="H5260" s="2">
        <v>457</v>
      </c>
      <c r="I5260" s="3">
        <v>2.6714679043883392E-3</v>
      </c>
      <c r="J5260" s="2">
        <v>171067</v>
      </c>
      <c r="K5260" s="2">
        <v>279940</v>
      </c>
    </row>
    <row r="5261" spans="1:11" x14ac:dyDescent="0.3">
      <c r="A5261" s="2">
        <v>38</v>
      </c>
      <c r="B5261" s="2" t="s">
        <v>788</v>
      </c>
      <c r="C5261" s="2">
        <v>219</v>
      </c>
      <c r="D5261" s="2" t="s">
        <v>3313</v>
      </c>
      <c r="E5261" s="2" t="s">
        <v>2832</v>
      </c>
      <c r="F5261" s="2">
        <v>12</v>
      </c>
      <c r="G5261" s="2" t="s">
        <v>19</v>
      </c>
      <c r="H5261" s="2">
        <v>332</v>
      </c>
      <c r="I5261" s="3">
        <v>1.9407600530786182E-3</v>
      </c>
      <c r="J5261" s="2">
        <v>171067</v>
      </c>
      <c r="K5261" s="2">
        <v>279940</v>
      </c>
    </row>
    <row r="5262" spans="1:11" x14ac:dyDescent="0.3">
      <c r="A5262" s="2">
        <v>38</v>
      </c>
      <c r="B5262" s="2" t="s">
        <v>788</v>
      </c>
      <c r="C5262" s="2">
        <v>219</v>
      </c>
      <c r="D5262" s="2" t="s">
        <v>3313</v>
      </c>
      <c r="E5262" s="2" t="s">
        <v>2833</v>
      </c>
      <c r="F5262" s="2">
        <v>13</v>
      </c>
      <c r="G5262" s="2" t="s">
        <v>19</v>
      </c>
      <c r="H5262" s="2">
        <v>335</v>
      </c>
      <c r="I5262" s="3">
        <v>1.9582970415100518E-3</v>
      </c>
      <c r="J5262" s="2">
        <v>171067</v>
      </c>
      <c r="K5262" s="2">
        <v>279940</v>
      </c>
    </row>
    <row r="5263" spans="1:11" x14ac:dyDescent="0.3">
      <c r="A5263" s="2">
        <v>38</v>
      </c>
      <c r="B5263" s="2" t="s">
        <v>788</v>
      </c>
      <c r="C5263" s="2">
        <v>219</v>
      </c>
      <c r="D5263" s="2" t="s">
        <v>3313</v>
      </c>
      <c r="E5263" s="2" t="s">
        <v>2834</v>
      </c>
      <c r="F5263" s="2">
        <v>14</v>
      </c>
      <c r="G5263" s="2" t="s">
        <v>2082</v>
      </c>
      <c r="H5263" s="2">
        <v>606</v>
      </c>
      <c r="I5263" s="3">
        <v>3.5424716631495263E-3</v>
      </c>
      <c r="J5263" s="2">
        <v>171067</v>
      </c>
      <c r="K5263" s="2">
        <v>279940</v>
      </c>
    </row>
    <row r="5264" spans="1:11" x14ac:dyDescent="0.3">
      <c r="A5264" s="2">
        <v>38</v>
      </c>
      <c r="B5264" s="2" t="s">
        <v>788</v>
      </c>
      <c r="C5264" s="2">
        <v>219</v>
      </c>
      <c r="D5264" s="2" t="s">
        <v>3313</v>
      </c>
      <c r="E5264" s="2" t="s">
        <v>2835</v>
      </c>
      <c r="F5264" s="2">
        <v>15</v>
      </c>
      <c r="G5264" s="2" t="s">
        <v>2819</v>
      </c>
      <c r="H5264" s="2">
        <v>534</v>
      </c>
      <c r="I5264" s="3">
        <v>3.121583940795127E-3</v>
      </c>
      <c r="J5264" s="2">
        <v>171067</v>
      </c>
      <c r="K5264" s="2">
        <v>279940</v>
      </c>
    </row>
    <row r="5265" spans="1:11" x14ac:dyDescent="0.3">
      <c r="A5265" s="2">
        <v>38</v>
      </c>
      <c r="B5265" s="2" t="s">
        <v>788</v>
      </c>
      <c r="C5265" s="2">
        <v>219</v>
      </c>
      <c r="D5265" s="2" t="s">
        <v>3313</v>
      </c>
      <c r="E5265" s="2" t="s">
        <v>2836</v>
      </c>
      <c r="F5265" s="2">
        <v>16</v>
      </c>
      <c r="G5265" s="2" t="s">
        <v>19</v>
      </c>
      <c r="H5265" s="2">
        <v>389</v>
      </c>
      <c r="I5265" s="3">
        <v>2.2739628332758511E-3</v>
      </c>
      <c r="J5265" s="2">
        <v>171067</v>
      </c>
      <c r="K5265" s="2">
        <v>279940</v>
      </c>
    </row>
    <row r="5266" spans="1:11" x14ac:dyDescent="0.3">
      <c r="A5266" s="2">
        <v>38</v>
      </c>
      <c r="B5266" s="2" t="s">
        <v>788</v>
      </c>
      <c r="C5266" s="2">
        <v>219</v>
      </c>
      <c r="D5266" s="2" t="s">
        <v>3313</v>
      </c>
      <c r="E5266" s="2" t="s">
        <v>2837</v>
      </c>
      <c r="F5266" s="2">
        <v>17</v>
      </c>
      <c r="G5266" s="2" t="s">
        <v>19</v>
      </c>
      <c r="H5266" s="2">
        <v>278</v>
      </c>
      <c r="I5266" s="3">
        <v>1.6250942613128189E-3</v>
      </c>
      <c r="J5266" s="2">
        <v>171067</v>
      </c>
      <c r="K5266" s="2">
        <v>279940</v>
      </c>
    </row>
    <row r="5267" spans="1:11" x14ac:dyDescent="0.3">
      <c r="A5267" s="2">
        <v>38</v>
      </c>
      <c r="B5267" s="2" t="s">
        <v>788</v>
      </c>
      <c r="C5267" s="2">
        <v>219</v>
      </c>
      <c r="D5267" s="2" t="s">
        <v>3313</v>
      </c>
      <c r="E5267" s="2" t="s">
        <v>2838</v>
      </c>
      <c r="F5267" s="2">
        <v>18</v>
      </c>
      <c r="G5267" s="2" t="s">
        <v>19</v>
      </c>
      <c r="H5267" s="2">
        <v>373</v>
      </c>
      <c r="I5267" s="3">
        <v>2.1804322283082069E-3</v>
      </c>
      <c r="J5267" s="2">
        <v>171067</v>
      </c>
      <c r="K5267" s="2">
        <v>279940</v>
      </c>
    </row>
    <row r="5268" spans="1:11" x14ac:dyDescent="0.3">
      <c r="A5268" s="2">
        <v>38</v>
      </c>
      <c r="B5268" s="2" t="s">
        <v>788</v>
      </c>
      <c r="C5268" s="2">
        <v>219</v>
      </c>
      <c r="D5268" s="2" t="s">
        <v>3313</v>
      </c>
      <c r="E5268" s="2" t="s">
        <v>2839</v>
      </c>
      <c r="F5268" s="2">
        <v>19</v>
      </c>
      <c r="G5268" s="2" t="s">
        <v>19</v>
      </c>
      <c r="H5268" s="2">
        <v>314</v>
      </c>
      <c r="I5268" s="3">
        <v>1.8355381224900186E-3</v>
      </c>
      <c r="J5268" s="2">
        <v>171067</v>
      </c>
      <c r="K5268" s="2">
        <v>279940</v>
      </c>
    </row>
    <row r="5269" spans="1:11" x14ac:dyDescent="0.3">
      <c r="A5269" s="2">
        <v>38</v>
      </c>
      <c r="B5269" s="2" t="s">
        <v>788</v>
      </c>
      <c r="C5269" s="2">
        <v>219</v>
      </c>
      <c r="D5269" s="2" t="s">
        <v>3313</v>
      </c>
      <c r="E5269" s="2" t="s">
        <v>2840</v>
      </c>
      <c r="F5269" s="2">
        <v>20</v>
      </c>
      <c r="G5269" s="2" t="s">
        <v>19</v>
      </c>
      <c r="H5269" s="2">
        <v>185</v>
      </c>
      <c r="I5269" s="3">
        <v>1.0814476199383868E-3</v>
      </c>
      <c r="J5269" s="2">
        <v>171067</v>
      </c>
      <c r="K5269" s="2">
        <v>279940</v>
      </c>
    </row>
    <row r="5270" spans="1:11" x14ac:dyDescent="0.3">
      <c r="A5270" s="2">
        <v>38</v>
      </c>
      <c r="B5270" s="2" t="s">
        <v>788</v>
      </c>
      <c r="C5270" s="2">
        <v>219</v>
      </c>
      <c r="D5270" s="2" t="s">
        <v>3313</v>
      </c>
      <c r="E5270" s="2" t="s">
        <v>2841</v>
      </c>
      <c r="F5270" s="2">
        <v>21</v>
      </c>
      <c r="G5270" s="2" t="s">
        <v>19</v>
      </c>
      <c r="H5270" s="2">
        <v>175</v>
      </c>
      <c r="I5270" s="3">
        <v>1.022990991833609E-3</v>
      </c>
      <c r="J5270" s="2">
        <v>171067</v>
      </c>
      <c r="K5270" s="2">
        <v>279940</v>
      </c>
    </row>
    <row r="5271" spans="1:11" x14ac:dyDescent="0.3">
      <c r="A5271" s="2">
        <v>38</v>
      </c>
      <c r="B5271" s="2" t="s">
        <v>788</v>
      </c>
      <c r="C5271" s="2">
        <v>220</v>
      </c>
      <c r="D5271" s="2" t="s">
        <v>3495</v>
      </c>
      <c r="E5271" s="2" t="s">
        <v>789</v>
      </c>
      <c r="F5271" s="2">
        <v>1</v>
      </c>
      <c r="G5271" s="2" t="s">
        <v>1977</v>
      </c>
      <c r="H5271" s="2">
        <v>74960</v>
      </c>
      <c r="I5271" s="3">
        <v>0.38719208260373245</v>
      </c>
      <c r="J5271" s="2">
        <v>193599</v>
      </c>
      <c r="K5271" s="2">
        <v>302499</v>
      </c>
    </row>
    <row r="5272" spans="1:11" x14ac:dyDescent="0.3">
      <c r="A5272" s="2">
        <v>38</v>
      </c>
      <c r="B5272" s="2" t="s">
        <v>788</v>
      </c>
      <c r="C5272" s="2">
        <v>220</v>
      </c>
      <c r="D5272" s="2" t="s">
        <v>3495</v>
      </c>
      <c r="E5272" s="2" t="s">
        <v>791</v>
      </c>
      <c r="F5272" s="2">
        <v>2</v>
      </c>
      <c r="G5272" s="2" t="s">
        <v>103</v>
      </c>
      <c r="H5272" s="2">
        <v>86545</v>
      </c>
      <c r="I5272" s="3">
        <v>0.44703226772865562</v>
      </c>
      <c r="J5272" s="2">
        <v>193599</v>
      </c>
      <c r="K5272" s="2">
        <v>302499</v>
      </c>
    </row>
    <row r="5273" spans="1:11" x14ac:dyDescent="0.3">
      <c r="A5273" s="2">
        <v>38</v>
      </c>
      <c r="B5273" s="2" t="s">
        <v>788</v>
      </c>
      <c r="C5273" s="2">
        <v>220</v>
      </c>
      <c r="D5273" s="2" t="s">
        <v>3495</v>
      </c>
      <c r="E5273" s="2" t="s">
        <v>2824</v>
      </c>
      <c r="F5273" s="2">
        <v>3</v>
      </c>
      <c r="G5273" s="2" t="s">
        <v>1023</v>
      </c>
      <c r="H5273" s="2">
        <v>22028</v>
      </c>
      <c r="I5273" s="3">
        <v>0.11378157945030708</v>
      </c>
      <c r="J5273" s="2">
        <v>193599</v>
      </c>
      <c r="K5273" s="2">
        <v>302499</v>
      </c>
    </row>
    <row r="5274" spans="1:11" x14ac:dyDescent="0.3">
      <c r="A5274" s="2">
        <v>38</v>
      </c>
      <c r="B5274" s="2" t="s">
        <v>788</v>
      </c>
      <c r="C5274" s="2">
        <v>220</v>
      </c>
      <c r="D5274" s="2" t="s">
        <v>3495</v>
      </c>
      <c r="E5274" s="2" t="s">
        <v>2825</v>
      </c>
      <c r="F5274" s="2">
        <v>4</v>
      </c>
      <c r="G5274" s="2" t="s">
        <v>19</v>
      </c>
      <c r="H5274" s="2">
        <v>1799</v>
      </c>
      <c r="I5274" s="3">
        <v>9.2924033698521171E-3</v>
      </c>
      <c r="J5274" s="2">
        <v>193599</v>
      </c>
      <c r="K5274" s="2">
        <v>302499</v>
      </c>
    </row>
    <row r="5275" spans="1:11" x14ac:dyDescent="0.3">
      <c r="A5275" s="2">
        <v>38</v>
      </c>
      <c r="B5275" s="2" t="s">
        <v>788</v>
      </c>
      <c r="C5275" s="2">
        <v>220</v>
      </c>
      <c r="D5275" s="2" t="s">
        <v>3495</v>
      </c>
      <c r="E5275" s="2" t="s">
        <v>2826</v>
      </c>
      <c r="F5275" s="2">
        <v>5</v>
      </c>
      <c r="G5275" s="2" t="s">
        <v>11</v>
      </c>
      <c r="H5275" s="2">
        <v>1232</v>
      </c>
      <c r="I5275" s="3">
        <v>6.3636692338286871E-3</v>
      </c>
      <c r="J5275" s="2">
        <v>193599</v>
      </c>
      <c r="K5275" s="2">
        <v>302499</v>
      </c>
    </row>
    <row r="5276" spans="1:11" x14ac:dyDescent="0.3">
      <c r="A5276" s="2">
        <v>38</v>
      </c>
      <c r="B5276" s="2" t="s">
        <v>788</v>
      </c>
      <c r="C5276" s="2">
        <v>220</v>
      </c>
      <c r="D5276" s="2" t="s">
        <v>3495</v>
      </c>
      <c r="E5276" s="2" t="s">
        <v>2827</v>
      </c>
      <c r="F5276" s="2">
        <v>6</v>
      </c>
      <c r="G5276" s="2" t="s">
        <v>19</v>
      </c>
      <c r="H5276" s="2">
        <v>563</v>
      </c>
      <c r="I5276" s="3">
        <v>2.9080728722772329E-3</v>
      </c>
      <c r="J5276" s="2">
        <v>193599</v>
      </c>
      <c r="K5276" s="2">
        <v>302499</v>
      </c>
    </row>
    <row r="5277" spans="1:11" x14ac:dyDescent="0.3">
      <c r="A5277" s="2">
        <v>38</v>
      </c>
      <c r="B5277" s="2" t="s">
        <v>788</v>
      </c>
      <c r="C5277" s="2">
        <v>220</v>
      </c>
      <c r="D5277" s="2" t="s">
        <v>3495</v>
      </c>
      <c r="E5277" s="2" t="s">
        <v>7966</v>
      </c>
      <c r="F5277" s="2">
        <v>7</v>
      </c>
      <c r="G5277" s="2" t="s">
        <v>22</v>
      </c>
      <c r="H5277" s="2">
        <v>735</v>
      </c>
      <c r="I5277" s="3">
        <v>3.7965072133637054E-3</v>
      </c>
      <c r="J5277" s="2">
        <v>193599</v>
      </c>
      <c r="K5277" s="2">
        <v>302499</v>
      </c>
    </row>
    <row r="5278" spans="1:11" x14ac:dyDescent="0.3">
      <c r="A5278" s="2">
        <v>38</v>
      </c>
      <c r="B5278" s="2" t="s">
        <v>788</v>
      </c>
      <c r="C5278" s="2">
        <v>220</v>
      </c>
      <c r="D5278" s="2" t="s">
        <v>3495</v>
      </c>
      <c r="E5278" s="2" t="s">
        <v>2828</v>
      </c>
      <c r="F5278" s="2">
        <v>8</v>
      </c>
      <c r="G5278" s="2" t="s">
        <v>19</v>
      </c>
      <c r="H5278" s="2">
        <v>1040</v>
      </c>
      <c r="I5278" s="3">
        <v>5.3719285740112298E-3</v>
      </c>
      <c r="J5278" s="2">
        <v>193599</v>
      </c>
      <c r="K5278" s="2">
        <v>302499</v>
      </c>
    </row>
    <row r="5279" spans="1:11" x14ac:dyDescent="0.3">
      <c r="A5279" s="2">
        <v>38</v>
      </c>
      <c r="B5279" s="2" t="s">
        <v>788</v>
      </c>
      <c r="C5279" s="2">
        <v>220</v>
      </c>
      <c r="D5279" s="2" t="s">
        <v>3495</v>
      </c>
      <c r="E5279" s="2" t="s">
        <v>2829</v>
      </c>
      <c r="F5279" s="2">
        <v>9</v>
      </c>
      <c r="G5279" s="2" t="s">
        <v>2341</v>
      </c>
      <c r="H5279" s="2">
        <v>574</v>
      </c>
      <c r="I5279" s="3">
        <v>2.9648913475792747E-3</v>
      </c>
      <c r="J5279" s="2">
        <v>193599</v>
      </c>
      <c r="K5279" s="2">
        <v>302499</v>
      </c>
    </row>
    <row r="5280" spans="1:11" x14ac:dyDescent="0.3">
      <c r="A5280" s="2">
        <v>38</v>
      </c>
      <c r="B5280" s="2" t="s">
        <v>788</v>
      </c>
      <c r="C5280" s="2">
        <v>220</v>
      </c>
      <c r="D5280" s="2" t="s">
        <v>3495</v>
      </c>
      <c r="E5280" s="2" t="s">
        <v>2830</v>
      </c>
      <c r="F5280" s="2">
        <v>10</v>
      </c>
      <c r="G5280" s="2" t="s">
        <v>19</v>
      </c>
      <c r="H5280" s="2">
        <v>370</v>
      </c>
      <c r="I5280" s="3">
        <v>1.9111668965232258E-3</v>
      </c>
      <c r="J5280" s="2">
        <v>193599</v>
      </c>
      <c r="K5280" s="2">
        <v>302499</v>
      </c>
    </row>
    <row r="5281" spans="1:11" x14ac:dyDescent="0.3">
      <c r="A5281" s="2">
        <v>38</v>
      </c>
      <c r="B5281" s="2" t="s">
        <v>788</v>
      </c>
      <c r="C5281" s="2">
        <v>220</v>
      </c>
      <c r="D5281" s="2" t="s">
        <v>3495</v>
      </c>
      <c r="E5281" s="2" t="s">
        <v>2831</v>
      </c>
      <c r="F5281" s="2">
        <v>11</v>
      </c>
      <c r="G5281" s="2" t="s">
        <v>19</v>
      </c>
      <c r="H5281" s="2">
        <v>408</v>
      </c>
      <c r="I5281" s="3">
        <v>2.1074489021120977E-3</v>
      </c>
      <c r="J5281" s="2">
        <v>193599</v>
      </c>
      <c r="K5281" s="2">
        <v>302499</v>
      </c>
    </row>
    <row r="5282" spans="1:11" x14ac:dyDescent="0.3">
      <c r="A5282" s="2">
        <v>38</v>
      </c>
      <c r="B5282" s="2" t="s">
        <v>788</v>
      </c>
      <c r="C5282" s="2">
        <v>220</v>
      </c>
      <c r="D5282" s="2" t="s">
        <v>3495</v>
      </c>
      <c r="E5282" s="2" t="s">
        <v>2832</v>
      </c>
      <c r="F5282" s="2">
        <v>12</v>
      </c>
      <c r="G5282" s="2" t="s">
        <v>19</v>
      </c>
      <c r="H5282" s="2">
        <v>340</v>
      </c>
      <c r="I5282" s="3">
        <v>1.756207418426748E-3</v>
      </c>
      <c r="J5282" s="2">
        <v>193599</v>
      </c>
      <c r="K5282" s="2">
        <v>302499</v>
      </c>
    </row>
    <row r="5283" spans="1:11" x14ac:dyDescent="0.3">
      <c r="A5283" s="2">
        <v>38</v>
      </c>
      <c r="B5283" s="2" t="s">
        <v>788</v>
      </c>
      <c r="C5283" s="2">
        <v>220</v>
      </c>
      <c r="D5283" s="2" t="s">
        <v>3495</v>
      </c>
      <c r="E5283" s="2" t="s">
        <v>2833</v>
      </c>
      <c r="F5283" s="2">
        <v>13</v>
      </c>
      <c r="G5283" s="2" t="s">
        <v>19</v>
      </c>
      <c r="H5283" s="2">
        <v>369</v>
      </c>
      <c r="I5283" s="3">
        <v>1.9060015805866767E-3</v>
      </c>
      <c r="J5283" s="2">
        <v>193599</v>
      </c>
      <c r="K5283" s="2">
        <v>302499</v>
      </c>
    </row>
    <row r="5284" spans="1:11" x14ac:dyDescent="0.3">
      <c r="A5284" s="2">
        <v>38</v>
      </c>
      <c r="B5284" s="2" t="s">
        <v>788</v>
      </c>
      <c r="C5284" s="2">
        <v>220</v>
      </c>
      <c r="D5284" s="2" t="s">
        <v>3495</v>
      </c>
      <c r="E5284" s="2" t="s">
        <v>2834</v>
      </c>
      <c r="F5284" s="2">
        <v>14</v>
      </c>
      <c r="G5284" s="2" t="s">
        <v>2082</v>
      </c>
      <c r="H5284" s="2">
        <v>367</v>
      </c>
      <c r="I5284" s="3">
        <v>1.8956709487135781E-3</v>
      </c>
      <c r="J5284" s="2">
        <v>193599</v>
      </c>
      <c r="K5284" s="2">
        <v>302499</v>
      </c>
    </row>
    <row r="5285" spans="1:11" x14ac:dyDescent="0.3">
      <c r="A5285" s="2">
        <v>38</v>
      </c>
      <c r="B5285" s="2" t="s">
        <v>788</v>
      </c>
      <c r="C5285" s="2">
        <v>220</v>
      </c>
      <c r="D5285" s="2" t="s">
        <v>3495</v>
      </c>
      <c r="E5285" s="2" t="s">
        <v>2835</v>
      </c>
      <c r="F5285" s="2">
        <v>15</v>
      </c>
      <c r="G5285" s="2" t="s">
        <v>2819</v>
      </c>
      <c r="H5285" s="2">
        <v>396</v>
      </c>
      <c r="I5285" s="3">
        <v>2.0454651108735068E-3</v>
      </c>
      <c r="J5285" s="2">
        <v>193599</v>
      </c>
      <c r="K5285" s="2">
        <v>302499</v>
      </c>
    </row>
    <row r="5286" spans="1:11" x14ac:dyDescent="0.3">
      <c r="A5286" s="2">
        <v>38</v>
      </c>
      <c r="B5286" s="2" t="s">
        <v>788</v>
      </c>
      <c r="C5286" s="2">
        <v>220</v>
      </c>
      <c r="D5286" s="2" t="s">
        <v>3495</v>
      </c>
      <c r="E5286" s="2" t="s">
        <v>2836</v>
      </c>
      <c r="F5286" s="2">
        <v>16</v>
      </c>
      <c r="G5286" s="2" t="s">
        <v>19</v>
      </c>
      <c r="H5286" s="2">
        <v>301</v>
      </c>
      <c r="I5286" s="3">
        <v>1.5547600969013269E-3</v>
      </c>
      <c r="J5286" s="2">
        <v>193599</v>
      </c>
      <c r="K5286" s="2">
        <v>302499</v>
      </c>
    </row>
    <row r="5287" spans="1:11" x14ac:dyDescent="0.3">
      <c r="A5287" s="2">
        <v>38</v>
      </c>
      <c r="B5287" s="2" t="s">
        <v>788</v>
      </c>
      <c r="C5287" s="2">
        <v>220</v>
      </c>
      <c r="D5287" s="2" t="s">
        <v>3495</v>
      </c>
      <c r="E5287" s="2" t="s">
        <v>2837</v>
      </c>
      <c r="F5287" s="2">
        <v>17</v>
      </c>
      <c r="G5287" s="2" t="s">
        <v>19</v>
      </c>
      <c r="H5287" s="2">
        <v>656</v>
      </c>
      <c r="I5287" s="3">
        <v>3.388447254376314E-3</v>
      </c>
      <c r="J5287" s="2">
        <v>193599</v>
      </c>
      <c r="K5287" s="2">
        <v>302499</v>
      </c>
    </row>
    <row r="5288" spans="1:11" x14ac:dyDescent="0.3">
      <c r="A5288" s="2">
        <v>38</v>
      </c>
      <c r="B5288" s="2" t="s">
        <v>788</v>
      </c>
      <c r="C5288" s="2">
        <v>220</v>
      </c>
      <c r="D5288" s="2" t="s">
        <v>3495</v>
      </c>
      <c r="E5288" s="2" t="s">
        <v>2838</v>
      </c>
      <c r="F5288" s="2">
        <v>18</v>
      </c>
      <c r="G5288" s="2" t="s">
        <v>19</v>
      </c>
      <c r="H5288" s="2">
        <v>304</v>
      </c>
      <c r="I5288" s="3">
        <v>1.5702560447109748E-3</v>
      </c>
      <c r="J5288" s="2">
        <v>193599</v>
      </c>
      <c r="K5288" s="2">
        <v>302499</v>
      </c>
    </row>
    <row r="5289" spans="1:11" x14ac:dyDescent="0.3">
      <c r="A5289" s="2">
        <v>38</v>
      </c>
      <c r="B5289" s="2" t="s">
        <v>788</v>
      </c>
      <c r="C5289" s="2">
        <v>220</v>
      </c>
      <c r="D5289" s="2" t="s">
        <v>3495</v>
      </c>
      <c r="E5289" s="2" t="s">
        <v>2839</v>
      </c>
      <c r="F5289" s="2">
        <v>19</v>
      </c>
      <c r="G5289" s="2" t="s">
        <v>19</v>
      </c>
      <c r="H5289" s="2">
        <v>280</v>
      </c>
      <c r="I5289" s="3">
        <v>1.4462884622337925E-3</v>
      </c>
      <c r="J5289" s="2">
        <v>193599</v>
      </c>
      <c r="K5289" s="2">
        <v>302499</v>
      </c>
    </row>
    <row r="5290" spans="1:11" x14ac:dyDescent="0.3">
      <c r="A5290" s="2">
        <v>38</v>
      </c>
      <c r="B5290" s="2" t="s">
        <v>788</v>
      </c>
      <c r="C5290" s="2">
        <v>220</v>
      </c>
      <c r="D5290" s="2" t="s">
        <v>3495</v>
      </c>
      <c r="E5290" s="2" t="s">
        <v>2840</v>
      </c>
      <c r="F5290" s="2">
        <v>20</v>
      </c>
      <c r="G5290" s="2" t="s">
        <v>19</v>
      </c>
      <c r="H5290" s="2">
        <v>203</v>
      </c>
      <c r="I5290" s="3">
        <v>1.0485591351194995E-3</v>
      </c>
      <c r="J5290" s="2">
        <v>193599</v>
      </c>
      <c r="K5290" s="2">
        <v>302499</v>
      </c>
    </row>
    <row r="5291" spans="1:11" x14ac:dyDescent="0.3">
      <c r="A5291" s="2">
        <v>38</v>
      </c>
      <c r="B5291" s="2" t="s">
        <v>788</v>
      </c>
      <c r="C5291" s="2">
        <v>220</v>
      </c>
      <c r="D5291" s="2" t="s">
        <v>3495</v>
      </c>
      <c r="E5291" s="2" t="s">
        <v>2841</v>
      </c>
      <c r="F5291" s="2">
        <v>21</v>
      </c>
      <c r="G5291" s="2" t="s">
        <v>19</v>
      </c>
      <c r="H5291" s="2">
        <v>129</v>
      </c>
      <c r="I5291" s="3">
        <v>6.6632575581485444E-4</v>
      </c>
      <c r="J5291" s="2">
        <v>193599</v>
      </c>
      <c r="K5291" s="2">
        <v>302499</v>
      </c>
    </row>
    <row r="5292" spans="1:11" x14ac:dyDescent="0.3">
      <c r="A5292" s="2">
        <v>38</v>
      </c>
      <c r="B5292" s="2" t="s">
        <v>788</v>
      </c>
      <c r="C5292" s="2">
        <v>221</v>
      </c>
      <c r="D5292" s="2" t="s">
        <v>3315</v>
      </c>
      <c r="E5292" s="2" t="s">
        <v>789</v>
      </c>
      <c r="F5292" s="2">
        <v>1</v>
      </c>
      <c r="G5292" s="2" t="s">
        <v>1977</v>
      </c>
      <c r="H5292" s="2">
        <v>73445</v>
      </c>
      <c r="I5292" s="3">
        <v>0.42215350304925364</v>
      </c>
      <c r="J5292" s="2">
        <v>173977</v>
      </c>
      <c r="K5292" s="2">
        <v>275241</v>
      </c>
    </row>
    <row r="5293" spans="1:11" x14ac:dyDescent="0.3">
      <c r="A5293" s="2">
        <v>38</v>
      </c>
      <c r="B5293" s="2" t="s">
        <v>788</v>
      </c>
      <c r="C5293" s="2">
        <v>221</v>
      </c>
      <c r="D5293" s="2" t="s">
        <v>3315</v>
      </c>
      <c r="E5293" s="2" t="s">
        <v>791</v>
      </c>
      <c r="F5293" s="2">
        <v>2</v>
      </c>
      <c r="G5293" s="2" t="s">
        <v>103</v>
      </c>
      <c r="H5293" s="2">
        <v>76573</v>
      </c>
      <c r="I5293" s="3">
        <v>0.44013289112928722</v>
      </c>
      <c r="J5293" s="2">
        <v>173977</v>
      </c>
      <c r="K5293" s="2">
        <v>275241</v>
      </c>
    </row>
    <row r="5294" spans="1:11" x14ac:dyDescent="0.3">
      <c r="A5294" s="2">
        <v>38</v>
      </c>
      <c r="B5294" s="2" t="s">
        <v>788</v>
      </c>
      <c r="C5294" s="2">
        <v>221</v>
      </c>
      <c r="D5294" s="2" t="s">
        <v>3315</v>
      </c>
      <c r="E5294" s="2" t="s">
        <v>2824</v>
      </c>
      <c r="F5294" s="2">
        <v>3</v>
      </c>
      <c r="G5294" s="2" t="s">
        <v>1023</v>
      </c>
      <c r="H5294" s="2">
        <v>12306</v>
      </c>
      <c r="I5294" s="3">
        <v>7.0733487759876312E-2</v>
      </c>
      <c r="J5294" s="2">
        <v>173977</v>
      </c>
      <c r="K5294" s="2">
        <v>275241</v>
      </c>
    </row>
    <row r="5295" spans="1:11" x14ac:dyDescent="0.3">
      <c r="A5295" s="2">
        <v>38</v>
      </c>
      <c r="B5295" s="2" t="s">
        <v>788</v>
      </c>
      <c r="C5295" s="2">
        <v>221</v>
      </c>
      <c r="D5295" s="2" t="s">
        <v>3315</v>
      </c>
      <c r="E5295" s="2" t="s">
        <v>2825</v>
      </c>
      <c r="F5295" s="2">
        <v>4</v>
      </c>
      <c r="G5295" s="2" t="s">
        <v>19</v>
      </c>
      <c r="H5295" s="2">
        <v>2295</v>
      </c>
      <c r="I5295" s="3">
        <v>1.3191398863068107E-2</v>
      </c>
      <c r="J5295" s="2">
        <v>173977</v>
      </c>
      <c r="K5295" s="2">
        <v>275241</v>
      </c>
    </row>
    <row r="5296" spans="1:11" x14ac:dyDescent="0.3">
      <c r="A5296" s="2">
        <v>38</v>
      </c>
      <c r="B5296" s="2" t="s">
        <v>788</v>
      </c>
      <c r="C5296" s="2">
        <v>221</v>
      </c>
      <c r="D5296" s="2" t="s">
        <v>3315</v>
      </c>
      <c r="E5296" s="2" t="s">
        <v>2826</v>
      </c>
      <c r="F5296" s="2">
        <v>5</v>
      </c>
      <c r="G5296" s="2" t="s">
        <v>11</v>
      </c>
      <c r="H5296" s="2">
        <v>1180</v>
      </c>
      <c r="I5296" s="3">
        <v>6.7825057335164996E-3</v>
      </c>
      <c r="J5296" s="2">
        <v>173977</v>
      </c>
      <c r="K5296" s="2">
        <v>275241</v>
      </c>
    </row>
    <row r="5297" spans="1:11" x14ac:dyDescent="0.3">
      <c r="A5297" s="2">
        <v>38</v>
      </c>
      <c r="B5297" s="2" t="s">
        <v>788</v>
      </c>
      <c r="C5297" s="2">
        <v>221</v>
      </c>
      <c r="D5297" s="2" t="s">
        <v>3315</v>
      </c>
      <c r="E5297" s="2" t="s">
        <v>2827</v>
      </c>
      <c r="F5297" s="2">
        <v>6</v>
      </c>
      <c r="G5297" s="2" t="s">
        <v>19</v>
      </c>
      <c r="H5297" s="2">
        <v>890</v>
      </c>
      <c r="I5297" s="3">
        <v>5.1156187312115971E-3</v>
      </c>
      <c r="J5297" s="2">
        <v>173977</v>
      </c>
      <c r="K5297" s="2">
        <v>275241</v>
      </c>
    </row>
    <row r="5298" spans="1:11" x14ac:dyDescent="0.3">
      <c r="A5298" s="2">
        <v>38</v>
      </c>
      <c r="B5298" s="2" t="s">
        <v>788</v>
      </c>
      <c r="C5298" s="2">
        <v>221</v>
      </c>
      <c r="D5298" s="2" t="s">
        <v>3315</v>
      </c>
      <c r="E5298" s="2" t="s">
        <v>7966</v>
      </c>
      <c r="F5298" s="2">
        <v>7</v>
      </c>
      <c r="G5298" s="2" t="s">
        <v>22</v>
      </c>
      <c r="H5298" s="2">
        <v>723</v>
      </c>
      <c r="I5298" s="3">
        <v>4.1557217333325668E-3</v>
      </c>
      <c r="J5298" s="2">
        <v>173977</v>
      </c>
      <c r="K5298" s="2">
        <v>275241</v>
      </c>
    </row>
    <row r="5299" spans="1:11" x14ac:dyDescent="0.3">
      <c r="A5299" s="2">
        <v>38</v>
      </c>
      <c r="B5299" s="2" t="s">
        <v>788</v>
      </c>
      <c r="C5299" s="2">
        <v>221</v>
      </c>
      <c r="D5299" s="2" t="s">
        <v>3315</v>
      </c>
      <c r="E5299" s="2" t="s">
        <v>2828</v>
      </c>
      <c r="F5299" s="2">
        <v>8</v>
      </c>
      <c r="G5299" s="2" t="s">
        <v>19</v>
      </c>
      <c r="H5299" s="2">
        <v>1431</v>
      </c>
      <c r="I5299" s="3">
        <v>8.2252251734424662E-3</v>
      </c>
      <c r="J5299" s="2">
        <v>173977</v>
      </c>
      <c r="K5299" s="2">
        <v>275241</v>
      </c>
    </row>
    <row r="5300" spans="1:11" x14ac:dyDescent="0.3">
      <c r="A5300" s="2">
        <v>38</v>
      </c>
      <c r="B5300" s="2" t="s">
        <v>788</v>
      </c>
      <c r="C5300" s="2">
        <v>221</v>
      </c>
      <c r="D5300" s="2" t="s">
        <v>3315</v>
      </c>
      <c r="E5300" s="2" t="s">
        <v>2829</v>
      </c>
      <c r="F5300" s="2">
        <v>9</v>
      </c>
      <c r="G5300" s="2" t="s">
        <v>2341</v>
      </c>
      <c r="H5300" s="2">
        <v>517</v>
      </c>
      <c r="I5300" s="3">
        <v>2.9716571730746019E-3</v>
      </c>
      <c r="J5300" s="2">
        <v>173977</v>
      </c>
      <c r="K5300" s="2">
        <v>275241</v>
      </c>
    </row>
    <row r="5301" spans="1:11" x14ac:dyDescent="0.3">
      <c r="A5301" s="2">
        <v>38</v>
      </c>
      <c r="B5301" s="2" t="s">
        <v>788</v>
      </c>
      <c r="C5301" s="2">
        <v>221</v>
      </c>
      <c r="D5301" s="2" t="s">
        <v>3315</v>
      </c>
      <c r="E5301" s="2" t="s">
        <v>2830</v>
      </c>
      <c r="F5301" s="2">
        <v>10</v>
      </c>
      <c r="G5301" s="2" t="s">
        <v>19</v>
      </c>
      <c r="H5301" s="2">
        <v>525</v>
      </c>
      <c r="I5301" s="3">
        <v>3.0176402627933576E-3</v>
      </c>
      <c r="J5301" s="2">
        <v>173977</v>
      </c>
      <c r="K5301" s="2">
        <v>275241</v>
      </c>
    </row>
    <row r="5302" spans="1:11" x14ac:dyDescent="0.3">
      <c r="A5302" s="2">
        <v>38</v>
      </c>
      <c r="B5302" s="2" t="s">
        <v>788</v>
      </c>
      <c r="C5302" s="2">
        <v>221</v>
      </c>
      <c r="D5302" s="2" t="s">
        <v>3315</v>
      </c>
      <c r="E5302" s="2" t="s">
        <v>2831</v>
      </c>
      <c r="F5302" s="2">
        <v>11</v>
      </c>
      <c r="G5302" s="2" t="s">
        <v>19</v>
      </c>
      <c r="H5302" s="2">
        <v>420</v>
      </c>
      <c r="I5302" s="3">
        <v>2.4141122102346864E-3</v>
      </c>
      <c r="J5302" s="2">
        <v>173977</v>
      </c>
      <c r="K5302" s="2">
        <v>275241</v>
      </c>
    </row>
    <row r="5303" spans="1:11" x14ac:dyDescent="0.3">
      <c r="A5303" s="2">
        <v>38</v>
      </c>
      <c r="B5303" s="2" t="s">
        <v>788</v>
      </c>
      <c r="C5303" s="2">
        <v>221</v>
      </c>
      <c r="D5303" s="2" t="s">
        <v>3315</v>
      </c>
      <c r="E5303" s="2" t="s">
        <v>2832</v>
      </c>
      <c r="F5303" s="2">
        <v>12</v>
      </c>
      <c r="G5303" s="2" t="s">
        <v>19</v>
      </c>
      <c r="H5303" s="2">
        <v>471</v>
      </c>
      <c r="I5303" s="3">
        <v>2.7072544071917552E-3</v>
      </c>
      <c r="J5303" s="2">
        <v>173977</v>
      </c>
      <c r="K5303" s="2">
        <v>275241</v>
      </c>
    </row>
    <row r="5304" spans="1:11" x14ac:dyDescent="0.3">
      <c r="A5304" s="2">
        <v>38</v>
      </c>
      <c r="B5304" s="2" t="s">
        <v>788</v>
      </c>
      <c r="C5304" s="2">
        <v>221</v>
      </c>
      <c r="D5304" s="2" t="s">
        <v>3315</v>
      </c>
      <c r="E5304" s="2" t="s">
        <v>2833</v>
      </c>
      <c r="F5304" s="2">
        <v>13</v>
      </c>
      <c r="G5304" s="2" t="s">
        <v>19</v>
      </c>
      <c r="H5304" s="2">
        <v>551</v>
      </c>
      <c r="I5304" s="3">
        <v>3.1670853043793143E-3</v>
      </c>
      <c r="J5304" s="2">
        <v>173977</v>
      </c>
      <c r="K5304" s="2">
        <v>275241</v>
      </c>
    </row>
    <row r="5305" spans="1:11" x14ac:dyDescent="0.3">
      <c r="A5305" s="2">
        <v>38</v>
      </c>
      <c r="B5305" s="2" t="s">
        <v>788</v>
      </c>
      <c r="C5305" s="2">
        <v>221</v>
      </c>
      <c r="D5305" s="2" t="s">
        <v>3315</v>
      </c>
      <c r="E5305" s="2" t="s">
        <v>2834</v>
      </c>
      <c r="F5305" s="2">
        <v>14</v>
      </c>
      <c r="G5305" s="2" t="s">
        <v>2082</v>
      </c>
      <c r="H5305" s="2">
        <v>598</v>
      </c>
      <c r="I5305" s="3">
        <v>3.4372359564770055E-3</v>
      </c>
      <c r="J5305" s="2">
        <v>173977</v>
      </c>
      <c r="K5305" s="2">
        <v>275241</v>
      </c>
    </row>
    <row r="5306" spans="1:11" x14ac:dyDescent="0.3">
      <c r="A5306" s="2">
        <v>38</v>
      </c>
      <c r="B5306" s="2" t="s">
        <v>788</v>
      </c>
      <c r="C5306" s="2">
        <v>221</v>
      </c>
      <c r="D5306" s="2" t="s">
        <v>3315</v>
      </c>
      <c r="E5306" s="2" t="s">
        <v>2835</v>
      </c>
      <c r="F5306" s="2">
        <v>15</v>
      </c>
      <c r="G5306" s="2" t="s">
        <v>2819</v>
      </c>
      <c r="H5306" s="2">
        <v>491</v>
      </c>
      <c r="I5306" s="3">
        <v>2.8222121314886452E-3</v>
      </c>
      <c r="J5306" s="2">
        <v>173977</v>
      </c>
      <c r="K5306" s="2">
        <v>275241</v>
      </c>
    </row>
    <row r="5307" spans="1:11" x14ac:dyDescent="0.3">
      <c r="A5307" s="2">
        <v>38</v>
      </c>
      <c r="B5307" s="2" t="s">
        <v>788</v>
      </c>
      <c r="C5307" s="2">
        <v>221</v>
      </c>
      <c r="D5307" s="2" t="s">
        <v>3315</v>
      </c>
      <c r="E5307" s="2" t="s">
        <v>2836</v>
      </c>
      <c r="F5307" s="2">
        <v>16</v>
      </c>
      <c r="G5307" s="2" t="s">
        <v>19</v>
      </c>
      <c r="H5307" s="2">
        <v>374</v>
      </c>
      <c r="I5307" s="3">
        <v>2.1497094443518397E-3</v>
      </c>
      <c r="J5307" s="2">
        <v>173977</v>
      </c>
      <c r="K5307" s="2">
        <v>275241</v>
      </c>
    </row>
    <row r="5308" spans="1:11" x14ac:dyDescent="0.3">
      <c r="A5308" s="2">
        <v>38</v>
      </c>
      <c r="B5308" s="2" t="s">
        <v>788</v>
      </c>
      <c r="C5308" s="2">
        <v>221</v>
      </c>
      <c r="D5308" s="2" t="s">
        <v>3315</v>
      </c>
      <c r="E5308" s="2" t="s">
        <v>2837</v>
      </c>
      <c r="F5308" s="2">
        <v>17</v>
      </c>
      <c r="G5308" s="2" t="s">
        <v>19</v>
      </c>
      <c r="H5308" s="2">
        <v>310</v>
      </c>
      <c r="I5308" s="3">
        <v>1.7818447266017923E-3</v>
      </c>
      <c r="J5308" s="2">
        <v>173977</v>
      </c>
      <c r="K5308" s="2">
        <v>275241</v>
      </c>
    </row>
    <row r="5309" spans="1:11" x14ac:dyDescent="0.3">
      <c r="A5309" s="2">
        <v>38</v>
      </c>
      <c r="B5309" s="2" t="s">
        <v>788</v>
      </c>
      <c r="C5309" s="2">
        <v>221</v>
      </c>
      <c r="D5309" s="2" t="s">
        <v>3315</v>
      </c>
      <c r="E5309" s="2" t="s">
        <v>2838</v>
      </c>
      <c r="F5309" s="2">
        <v>18</v>
      </c>
      <c r="G5309" s="2" t="s">
        <v>19</v>
      </c>
      <c r="H5309" s="2">
        <v>315</v>
      </c>
      <c r="I5309" s="3">
        <v>1.8105841576760147E-3</v>
      </c>
      <c r="J5309" s="2">
        <v>173977</v>
      </c>
      <c r="K5309" s="2">
        <v>275241</v>
      </c>
    </row>
    <row r="5310" spans="1:11" x14ac:dyDescent="0.3">
      <c r="A5310" s="2">
        <v>38</v>
      </c>
      <c r="B5310" s="2" t="s">
        <v>788</v>
      </c>
      <c r="C5310" s="2">
        <v>221</v>
      </c>
      <c r="D5310" s="2" t="s">
        <v>3315</v>
      </c>
      <c r="E5310" s="2" t="s">
        <v>2839</v>
      </c>
      <c r="F5310" s="2">
        <v>19</v>
      </c>
      <c r="G5310" s="2" t="s">
        <v>19</v>
      </c>
      <c r="H5310" s="2">
        <v>254</v>
      </c>
      <c r="I5310" s="3">
        <v>1.4599630985705006E-3</v>
      </c>
      <c r="J5310" s="2">
        <v>173977</v>
      </c>
      <c r="K5310" s="2">
        <v>275241</v>
      </c>
    </row>
    <row r="5311" spans="1:11" x14ac:dyDescent="0.3">
      <c r="A5311" s="2">
        <v>38</v>
      </c>
      <c r="B5311" s="2" t="s">
        <v>788</v>
      </c>
      <c r="C5311" s="2">
        <v>221</v>
      </c>
      <c r="D5311" s="2" t="s">
        <v>3315</v>
      </c>
      <c r="E5311" s="2" t="s">
        <v>2840</v>
      </c>
      <c r="F5311" s="2">
        <v>20</v>
      </c>
      <c r="G5311" s="2" t="s">
        <v>19</v>
      </c>
      <c r="H5311" s="2">
        <v>179</v>
      </c>
      <c r="I5311" s="3">
        <v>1.0288716324571639E-3</v>
      </c>
      <c r="J5311" s="2">
        <v>173977</v>
      </c>
      <c r="K5311" s="2">
        <v>275241</v>
      </c>
    </row>
    <row r="5312" spans="1:11" x14ac:dyDescent="0.3">
      <c r="A5312" s="2">
        <v>38</v>
      </c>
      <c r="B5312" s="2" t="s">
        <v>788</v>
      </c>
      <c r="C5312" s="2">
        <v>221</v>
      </c>
      <c r="D5312" s="2" t="s">
        <v>3315</v>
      </c>
      <c r="E5312" s="2" t="s">
        <v>2841</v>
      </c>
      <c r="F5312" s="2">
        <v>21</v>
      </c>
      <c r="G5312" s="2" t="s">
        <v>19</v>
      </c>
      <c r="H5312" s="2">
        <v>129</v>
      </c>
      <c r="I5312" s="3">
        <v>7.4147732171493935E-4</v>
      </c>
      <c r="J5312" s="2">
        <v>173977</v>
      </c>
      <c r="K5312" s="2">
        <v>275241</v>
      </c>
    </row>
    <row r="5313" spans="1:11" x14ac:dyDescent="0.3">
      <c r="A5313" s="2">
        <v>37</v>
      </c>
      <c r="B5313" s="2" t="s">
        <v>2800</v>
      </c>
      <c r="C5313" s="2">
        <v>222</v>
      </c>
      <c r="D5313" s="2" t="s">
        <v>3491</v>
      </c>
      <c r="E5313" s="2" t="s">
        <v>2801</v>
      </c>
      <c r="F5313" s="2">
        <v>1</v>
      </c>
      <c r="G5313" s="2" t="s">
        <v>1992</v>
      </c>
      <c r="H5313" s="2">
        <v>98551</v>
      </c>
      <c r="I5313" s="3">
        <v>0.43283542758260241</v>
      </c>
      <c r="J5313" s="2">
        <v>227687</v>
      </c>
      <c r="K5313" s="2">
        <v>362227</v>
      </c>
    </row>
    <row r="5314" spans="1:11" x14ac:dyDescent="0.3">
      <c r="A5314" s="2">
        <v>37</v>
      </c>
      <c r="B5314" s="2" t="s">
        <v>2800</v>
      </c>
      <c r="C5314" s="2">
        <v>222</v>
      </c>
      <c r="D5314" s="2" t="s">
        <v>3491</v>
      </c>
      <c r="E5314" s="2" t="s">
        <v>2802</v>
      </c>
      <c r="F5314" s="2">
        <v>2</v>
      </c>
      <c r="G5314" s="2" t="s">
        <v>9</v>
      </c>
      <c r="H5314" s="2">
        <v>106392</v>
      </c>
      <c r="I5314" s="3">
        <v>0.46727305467593672</v>
      </c>
      <c r="J5314" s="2">
        <v>227687</v>
      </c>
      <c r="K5314" s="2">
        <v>362227</v>
      </c>
    </row>
    <row r="5315" spans="1:11" x14ac:dyDescent="0.3">
      <c r="A5315" s="2">
        <v>37</v>
      </c>
      <c r="B5315" s="2" t="s">
        <v>2800</v>
      </c>
      <c r="C5315" s="2">
        <v>222</v>
      </c>
      <c r="D5315" s="2" t="s">
        <v>3491</v>
      </c>
      <c r="E5315" s="2" t="s">
        <v>2803</v>
      </c>
      <c r="F5315" s="2">
        <v>3</v>
      </c>
      <c r="G5315" s="2" t="s">
        <v>19</v>
      </c>
      <c r="H5315" s="2">
        <v>9154</v>
      </c>
      <c r="I5315" s="3">
        <v>4.0204315573572492E-2</v>
      </c>
      <c r="J5315" s="2">
        <v>227687</v>
      </c>
      <c r="K5315" s="2">
        <v>362227</v>
      </c>
    </row>
    <row r="5316" spans="1:11" x14ac:dyDescent="0.3">
      <c r="A5316" s="2">
        <v>37</v>
      </c>
      <c r="B5316" s="2" t="s">
        <v>2800</v>
      </c>
      <c r="C5316" s="2">
        <v>222</v>
      </c>
      <c r="D5316" s="2" t="s">
        <v>3491</v>
      </c>
      <c r="E5316" s="2" t="s">
        <v>2804</v>
      </c>
      <c r="F5316" s="2">
        <v>4</v>
      </c>
      <c r="G5316" s="2" t="s">
        <v>1023</v>
      </c>
      <c r="H5316" s="2">
        <v>4021</v>
      </c>
      <c r="I5316" s="3">
        <v>1.7660208971087502E-2</v>
      </c>
      <c r="J5316" s="2">
        <v>227687</v>
      </c>
      <c r="K5316" s="2">
        <v>362227</v>
      </c>
    </row>
    <row r="5317" spans="1:11" x14ac:dyDescent="0.3">
      <c r="A5317" s="2">
        <v>37</v>
      </c>
      <c r="B5317" s="2" t="s">
        <v>2800</v>
      </c>
      <c r="C5317" s="2">
        <v>222</v>
      </c>
      <c r="D5317" s="2" t="s">
        <v>3491</v>
      </c>
      <c r="E5317" s="2" t="s">
        <v>2805</v>
      </c>
      <c r="F5317" s="2">
        <v>6</v>
      </c>
      <c r="G5317" s="2" t="s">
        <v>2341</v>
      </c>
      <c r="H5317" s="2">
        <v>1014</v>
      </c>
      <c r="I5317" s="3">
        <v>4.453482192659221E-3</v>
      </c>
      <c r="J5317" s="2">
        <v>227687</v>
      </c>
      <c r="K5317" s="2">
        <v>362227</v>
      </c>
    </row>
    <row r="5318" spans="1:11" x14ac:dyDescent="0.3">
      <c r="A5318" s="2">
        <v>37</v>
      </c>
      <c r="B5318" s="2" t="s">
        <v>2800</v>
      </c>
      <c r="C5318" s="2">
        <v>222</v>
      </c>
      <c r="D5318" s="2" t="s">
        <v>3491</v>
      </c>
      <c r="E5318" s="2" t="s">
        <v>2806</v>
      </c>
      <c r="F5318" s="2">
        <v>7</v>
      </c>
      <c r="G5318" s="2" t="s">
        <v>11</v>
      </c>
      <c r="H5318" s="2">
        <v>904</v>
      </c>
      <c r="I5318" s="3">
        <v>3.9703628226468793E-3</v>
      </c>
      <c r="J5318" s="2">
        <v>227687</v>
      </c>
      <c r="K5318" s="2">
        <v>362227</v>
      </c>
    </row>
    <row r="5319" spans="1:11" x14ac:dyDescent="0.3">
      <c r="A5319" s="2">
        <v>37</v>
      </c>
      <c r="B5319" s="2" t="s">
        <v>2800</v>
      </c>
      <c r="C5319" s="2">
        <v>222</v>
      </c>
      <c r="D5319" s="2" t="s">
        <v>3491</v>
      </c>
      <c r="E5319" s="2" t="s">
        <v>2807</v>
      </c>
      <c r="F5319" s="2">
        <v>8</v>
      </c>
      <c r="G5319" s="2" t="s">
        <v>19</v>
      </c>
      <c r="H5319" s="2">
        <v>735</v>
      </c>
      <c r="I5319" s="3">
        <v>3.2281157905370093E-3</v>
      </c>
      <c r="J5319" s="2">
        <v>227687</v>
      </c>
      <c r="K5319" s="2">
        <v>362227</v>
      </c>
    </row>
    <row r="5320" spans="1:11" x14ac:dyDescent="0.3">
      <c r="A5320" s="2">
        <v>37</v>
      </c>
      <c r="B5320" s="2" t="s">
        <v>2800</v>
      </c>
      <c r="C5320" s="2">
        <v>222</v>
      </c>
      <c r="D5320" s="2" t="s">
        <v>3491</v>
      </c>
      <c r="E5320" s="2" t="s">
        <v>2808</v>
      </c>
      <c r="F5320" s="2">
        <v>9</v>
      </c>
      <c r="G5320" s="2" t="s">
        <v>55</v>
      </c>
      <c r="H5320" s="2">
        <v>819</v>
      </c>
      <c r="I5320" s="3">
        <v>3.5970433094555244E-3</v>
      </c>
      <c r="J5320" s="2">
        <v>227687</v>
      </c>
      <c r="K5320" s="2">
        <v>362227</v>
      </c>
    </row>
    <row r="5321" spans="1:11" x14ac:dyDescent="0.3">
      <c r="A5321" s="2">
        <v>37</v>
      </c>
      <c r="B5321" s="2" t="s">
        <v>2800</v>
      </c>
      <c r="C5321" s="2">
        <v>222</v>
      </c>
      <c r="D5321" s="2" t="s">
        <v>3491</v>
      </c>
      <c r="E5321" s="2" t="s">
        <v>7991</v>
      </c>
      <c r="F5321" s="2">
        <v>10</v>
      </c>
      <c r="G5321" s="2" t="s">
        <v>22</v>
      </c>
      <c r="H5321" s="2">
        <v>521</v>
      </c>
      <c r="I5321" s="3">
        <v>2.2882290161493628E-3</v>
      </c>
      <c r="J5321" s="2">
        <v>227687</v>
      </c>
      <c r="K5321" s="2">
        <v>362227</v>
      </c>
    </row>
    <row r="5322" spans="1:11" x14ac:dyDescent="0.3">
      <c r="A5322" s="2">
        <v>37</v>
      </c>
      <c r="B5322" s="2" t="s">
        <v>2800</v>
      </c>
      <c r="C5322" s="2">
        <v>222</v>
      </c>
      <c r="D5322" s="2" t="s">
        <v>3491</v>
      </c>
      <c r="E5322" s="2" t="s">
        <v>2809</v>
      </c>
      <c r="F5322" s="2">
        <v>11</v>
      </c>
      <c r="G5322" s="2" t="s">
        <v>19</v>
      </c>
      <c r="H5322" s="2">
        <v>448</v>
      </c>
      <c r="I5322" s="3">
        <v>1.9676134342320817E-3</v>
      </c>
      <c r="J5322" s="2">
        <v>227687</v>
      </c>
      <c r="K5322" s="2">
        <v>362227</v>
      </c>
    </row>
    <row r="5323" spans="1:11" x14ac:dyDescent="0.3">
      <c r="A5323" s="2">
        <v>37</v>
      </c>
      <c r="B5323" s="2" t="s">
        <v>2800</v>
      </c>
      <c r="C5323" s="2">
        <v>222</v>
      </c>
      <c r="D5323" s="2" t="s">
        <v>3491</v>
      </c>
      <c r="E5323" s="2" t="s">
        <v>2810</v>
      </c>
      <c r="F5323" s="2">
        <v>12</v>
      </c>
      <c r="G5323" s="2" t="s">
        <v>19</v>
      </c>
      <c r="H5323" s="2">
        <v>465</v>
      </c>
      <c r="I5323" s="3">
        <v>2.0422773368703527E-3</v>
      </c>
      <c r="J5323" s="2">
        <v>227687</v>
      </c>
      <c r="K5323" s="2">
        <v>362227</v>
      </c>
    </row>
    <row r="5324" spans="1:11" x14ac:dyDescent="0.3">
      <c r="A5324" s="2">
        <v>37</v>
      </c>
      <c r="B5324" s="2" t="s">
        <v>2800</v>
      </c>
      <c r="C5324" s="2">
        <v>222</v>
      </c>
      <c r="D5324" s="2" t="s">
        <v>3491</v>
      </c>
      <c r="E5324" s="2" t="s">
        <v>1727</v>
      </c>
      <c r="F5324" s="2">
        <v>13</v>
      </c>
      <c r="G5324" s="2" t="s">
        <v>728</v>
      </c>
      <c r="H5324" s="2">
        <v>370</v>
      </c>
      <c r="I5324" s="3">
        <v>1.6250378809506032E-3</v>
      </c>
      <c r="J5324" s="2">
        <v>227687</v>
      </c>
      <c r="K5324" s="2">
        <v>362227</v>
      </c>
    </row>
    <row r="5325" spans="1:11" x14ac:dyDescent="0.3">
      <c r="A5325" s="2">
        <v>37</v>
      </c>
      <c r="B5325" s="2" t="s">
        <v>2800</v>
      </c>
      <c r="C5325" s="2">
        <v>222</v>
      </c>
      <c r="D5325" s="2" t="s">
        <v>3491</v>
      </c>
      <c r="E5325" s="2" t="s">
        <v>2778</v>
      </c>
      <c r="F5325" s="2">
        <v>13</v>
      </c>
      <c r="G5325" s="2" t="s">
        <v>19</v>
      </c>
      <c r="H5325" s="2">
        <v>1164</v>
      </c>
      <c r="I5325" s="3">
        <v>5.1122813335851411E-3</v>
      </c>
      <c r="J5325" s="2">
        <v>227687</v>
      </c>
      <c r="K5325" s="2">
        <v>362227</v>
      </c>
    </row>
    <row r="5326" spans="1:11" x14ac:dyDescent="0.3">
      <c r="A5326" s="2">
        <v>37</v>
      </c>
      <c r="B5326" s="2" t="s">
        <v>2800</v>
      </c>
      <c r="C5326" s="2">
        <v>222</v>
      </c>
      <c r="D5326" s="2" t="s">
        <v>3491</v>
      </c>
      <c r="E5326" s="2" t="s">
        <v>2811</v>
      </c>
      <c r="F5326" s="2">
        <v>14</v>
      </c>
      <c r="G5326" s="2" t="s">
        <v>19</v>
      </c>
      <c r="H5326" s="2">
        <v>501</v>
      </c>
      <c r="I5326" s="3">
        <v>2.2003891306925736E-3</v>
      </c>
      <c r="J5326" s="2">
        <v>227687</v>
      </c>
      <c r="K5326" s="2">
        <v>362227</v>
      </c>
    </row>
    <row r="5327" spans="1:11" x14ac:dyDescent="0.3">
      <c r="A5327" s="2">
        <v>37</v>
      </c>
      <c r="B5327" s="2" t="s">
        <v>2800</v>
      </c>
      <c r="C5327" s="2">
        <v>222</v>
      </c>
      <c r="D5327" s="2" t="s">
        <v>3491</v>
      </c>
      <c r="E5327" s="2" t="s">
        <v>2812</v>
      </c>
      <c r="F5327" s="2">
        <v>15</v>
      </c>
      <c r="G5327" s="2" t="s">
        <v>19</v>
      </c>
      <c r="H5327" s="2">
        <v>361</v>
      </c>
      <c r="I5327" s="3">
        <v>1.5855099324950481E-3</v>
      </c>
      <c r="J5327" s="2">
        <v>227687</v>
      </c>
      <c r="K5327" s="2">
        <v>362227</v>
      </c>
    </row>
    <row r="5328" spans="1:11" x14ac:dyDescent="0.3">
      <c r="A5328" s="2">
        <v>37</v>
      </c>
      <c r="B5328" s="2" t="s">
        <v>2800</v>
      </c>
      <c r="C5328" s="2">
        <v>222</v>
      </c>
      <c r="D5328" s="2" t="s">
        <v>3491</v>
      </c>
      <c r="E5328" s="2" t="s">
        <v>2813</v>
      </c>
      <c r="F5328" s="2">
        <v>16</v>
      </c>
      <c r="G5328" s="2" t="s">
        <v>1729</v>
      </c>
      <c r="H5328" s="2">
        <v>317</v>
      </c>
      <c r="I5328" s="3">
        <v>1.3922621844901114E-3</v>
      </c>
      <c r="J5328" s="2">
        <v>227687</v>
      </c>
      <c r="K5328" s="2">
        <v>362227</v>
      </c>
    </row>
    <row r="5329" spans="1:11" x14ac:dyDescent="0.3">
      <c r="A5329" s="2">
        <v>37</v>
      </c>
      <c r="B5329" s="2" t="s">
        <v>2800</v>
      </c>
      <c r="C5329" s="2">
        <v>222</v>
      </c>
      <c r="D5329" s="2" t="s">
        <v>3491</v>
      </c>
      <c r="E5329" s="2" t="s">
        <v>2814</v>
      </c>
      <c r="F5329" s="2">
        <v>17</v>
      </c>
      <c r="G5329" s="2" t="s">
        <v>316</v>
      </c>
      <c r="H5329" s="2">
        <v>351</v>
      </c>
      <c r="I5329" s="3">
        <v>1.5415899897666533E-3</v>
      </c>
      <c r="J5329" s="2">
        <v>227687</v>
      </c>
      <c r="K5329" s="2">
        <v>362227</v>
      </c>
    </row>
    <row r="5330" spans="1:11" x14ac:dyDescent="0.3">
      <c r="A5330" s="2">
        <v>37</v>
      </c>
      <c r="B5330" s="2" t="s">
        <v>2800</v>
      </c>
      <c r="C5330" s="2">
        <v>222</v>
      </c>
      <c r="D5330" s="2" t="s">
        <v>3491</v>
      </c>
      <c r="E5330" s="2" t="s">
        <v>2815</v>
      </c>
      <c r="F5330" s="2">
        <v>18</v>
      </c>
      <c r="G5330" s="2" t="s">
        <v>2816</v>
      </c>
      <c r="H5330" s="2">
        <v>242</v>
      </c>
      <c r="I5330" s="3">
        <v>1.0628626140271513E-3</v>
      </c>
      <c r="J5330" s="2">
        <v>227687</v>
      </c>
      <c r="K5330" s="2">
        <v>362227</v>
      </c>
    </row>
    <row r="5331" spans="1:11" x14ac:dyDescent="0.3">
      <c r="A5331" s="2">
        <v>37</v>
      </c>
      <c r="B5331" s="2" t="s">
        <v>2800</v>
      </c>
      <c r="C5331" s="2">
        <v>222</v>
      </c>
      <c r="D5331" s="2" t="s">
        <v>3491</v>
      </c>
      <c r="E5331" s="2" t="s">
        <v>2817</v>
      </c>
      <c r="F5331" s="2">
        <v>19</v>
      </c>
      <c r="G5331" s="2" t="s">
        <v>1980</v>
      </c>
      <c r="H5331" s="2">
        <v>275</v>
      </c>
      <c r="I5331" s="3">
        <v>1.2077984250308538E-3</v>
      </c>
      <c r="J5331" s="2">
        <v>227687</v>
      </c>
      <c r="K5331" s="2">
        <v>362227</v>
      </c>
    </row>
    <row r="5332" spans="1:11" x14ac:dyDescent="0.3">
      <c r="A5332" s="2">
        <v>37</v>
      </c>
      <c r="B5332" s="2" t="s">
        <v>2800</v>
      </c>
      <c r="C5332" s="2">
        <v>222</v>
      </c>
      <c r="D5332" s="2" t="s">
        <v>3491</v>
      </c>
      <c r="E5332" s="2" t="s">
        <v>2818</v>
      </c>
      <c r="F5332" s="2">
        <v>20</v>
      </c>
      <c r="G5332" s="2" t="s">
        <v>19</v>
      </c>
      <c r="H5332" s="2">
        <v>273</v>
      </c>
      <c r="I5332" s="3">
        <v>1.1990144364851748E-3</v>
      </c>
      <c r="J5332" s="2">
        <v>227687</v>
      </c>
      <c r="K5332" s="2">
        <v>362227</v>
      </c>
    </row>
    <row r="5333" spans="1:11" x14ac:dyDescent="0.3">
      <c r="A5333" s="2">
        <v>37</v>
      </c>
      <c r="B5333" s="2" t="s">
        <v>2800</v>
      </c>
      <c r="C5333" s="2">
        <v>222</v>
      </c>
      <c r="D5333" s="2" t="s">
        <v>3491</v>
      </c>
      <c r="E5333" s="2" t="s">
        <v>1735</v>
      </c>
      <c r="F5333" s="2">
        <v>21</v>
      </c>
      <c r="G5333" s="2" t="s">
        <v>2819</v>
      </c>
      <c r="H5333" s="2">
        <v>192</v>
      </c>
      <c r="I5333" s="3">
        <v>8.4326290038517788E-4</v>
      </c>
      <c r="J5333" s="2">
        <v>227687</v>
      </c>
      <c r="K5333" s="2">
        <v>362227</v>
      </c>
    </row>
    <row r="5334" spans="1:11" x14ac:dyDescent="0.3">
      <c r="A5334" s="2">
        <v>37</v>
      </c>
      <c r="B5334" s="2" t="s">
        <v>2800</v>
      </c>
      <c r="C5334" s="2">
        <v>222</v>
      </c>
      <c r="D5334" s="2" t="s">
        <v>3491</v>
      </c>
      <c r="E5334" s="2" t="s">
        <v>2820</v>
      </c>
      <c r="F5334" s="2">
        <v>22</v>
      </c>
      <c r="G5334" s="2" t="s">
        <v>1962</v>
      </c>
      <c r="H5334" s="2">
        <v>173</v>
      </c>
      <c r="I5334" s="3">
        <v>7.5981500920122805E-4</v>
      </c>
      <c r="J5334" s="2">
        <v>227687</v>
      </c>
      <c r="K5334" s="2">
        <v>362227</v>
      </c>
    </row>
    <row r="5335" spans="1:11" x14ac:dyDescent="0.3">
      <c r="A5335" s="2">
        <v>37</v>
      </c>
      <c r="B5335" s="2" t="s">
        <v>2800</v>
      </c>
      <c r="C5335" s="2">
        <v>222</v>
      </c>
      <c r="D5335" s="2" t="s">
        <v>3491</v>
      </c>
      <c r="E5335" s="2" t="s">
        <v>2821</v>
      </c>
      <c r="F5335" s="2">
        <v>23</v>
      </c>
      <c r="G5335" s="2" t="s">
        <v>19</v>
      </c>
      <c r="H5335" s="2">
        <v>152</v>
      </c>
      <c r="I5335" s="3">
        <v>6.6758312947159915E-4</v>
      </c>
      <c r="J5335" s="2">
        <v>227687</v>
      </c>
      <c r="K5335" s="2">
        <v>362227</v>
      </c>
    </row>
    <row r="5336" spans="1:11" x14ac:dyDescent="0.3">
      <c r="A5336" s="2">
        <v>37</v>
      </c>
      <c r="B5336" s="2" t="s">
        <v>2800</v>
      </c>
      <c r="C5336" s="2">
        <v>222</v>
      </c>
      <c r="D5336" s="2" t="s">
        <v>3491</v>
      </c>
      <c r="E5336" s="2" t="s">
        <v>790</v>
      </c>
      <c r="F5336" s="2">
        <v>24</v>
      </c>
      <c r="G5336" s="2" t="s">
        <v>19</v>
      </c>
      <c r="H5336" s="2">
        <v>126</v>
      </c>
      <c r="I5336" s="3">
        <v>5.5339127837777296E-4</v>
      </c>
      <c r="J5336" s="2">
        <v>227687</v>
      </c>
      <c r="K5336" s="2">
        <v>362227</v>
      </c>
    </row>
    <row r="5337" spans="1:11" x14ac:dyDescent="0.3">
      <c r="A5337" s="2">
        <v>37</v>
      </c>
      <c r="B5337" s="2" t="s">
        <v>2800</v>
      </c>
      <c r="C5337" s="2">
        <v>222</v>
      </c>
      <c r="D5337" s="2" t="s">
        <v>3491</v>
      </c>
      <c r="E5337" s="2" t="s">
        <v>2822</v>
      </c>
      <c r="F5337" s="2">
        <v>25</v>
      </c>
      <c r="G5337" s="2" t="s">
        <v>19</v>
      </c>
      <c r="H5337" s="2">
        <v>95</v>
      </c>
      <c r="I5337" s="3">
        <v>4.1723945591974946E-4</v>
      </c>
      <c r="J5337" s="2">
        <v>227687</v>
      </c>
      <c r="K5337" s="2">
        <v>362227</v>
      </c>
    </row>
    <row r="5338" spans="1:11" x14ac:dyDescent="0.3">
      <c r="A5338" s="2">
        <v>37</v>
      </c>
      <c r="B5338" s="2" t="s">
        <v>2800</v>
      </c>
      <c r="C5338" s="2">
        <v>222</v>
      </c>
      <c r="D5338" s="2" t="s">
        <v>3491</v>
      </c>
      <c r="E5338" s="2" t="s">
        <v>2823</v>
      </c>
      <c r="F5338" s="2">
        <v>26</v>
      </c>
      <c r="G5338" s="2" t="s">
        <v>19</v>
      </c>
      <c r="H5338" s="2">
        <v>71</v>
      </c>
      <c r="I5338" s="3">
        <v>3.1183159337160222E-4</v>
      </c>
      <c r="J5338" s="2">
        <v>227687</v>
      </c>
      <c r="K5338" s="2">
        <v>362227</v>
      </c>
    </row>
    <row r="5339" spans="1:11" x14ac:dyDescent="0.3">
      <c r="A5339" s="2">
        <v>37</v>
      </c>
      <c r="B5339" s="2" t="s">
        <v>2800</v>
      </c>
      <c r="C5339" s="2">
        <v>223</v>
      </c>
      <c r="D5339" s="2" t="s">
        <v>3306</v>
      </c>
      <c r="E5339" s="2" t="s">
        <v>2801</v>
      </c>
      <c r="F5339" s="2">
        <v>1</v>
      </c>
      <c r="G5339" s="2" t="s">
        <v>1992</v>
      </c>
      <c r="H5339" s="2">
        <v>94967</v>
      </c>
      <c r="I5339" s="3">
        <v>0.4351593465759388</v>
      </c>
      <c r="J5339" s="2">
        <v>218235</v>
      </c>
      <c r="K5339" s="2">
        <v>312872</v>
      </c>
    </row>
    <row r="5340" spans="1:11" x14ac:dyDescent="0.3">
      <c r="A5340" s="2">
        <v>37</v>
      </c>
      <c r="B5340" s="2" t="s">
        <v>2800</v>
      </c>
      <c r="C5340" s="2">
        <v>223</v>
      </c>
      <c r="D5340" s="2" t="s">
        <v>3306</v>
      </c>
      <c r="E5340" s="2" t="s">
        <v>2802</v>
      </c>
      <c r="F5340" s="2">
        <v>2</v>
      </c>
      <c r="G5340" s="2" t="s">
        <v>9</v>
      </c>
      <c r="H5340" s="2">
        <v>106903</v>
      </c>
      <c r="I5340" s="3">
        <v>0.48985268174215868</v>
      </c>
      <c r="J5340" s="2">
        <v>218235</v>
      </c>
      <c r="K5340" s="2">
        <v>312872</v>
      </c>
    </row>
    <row r="5341" spans="1:11" x14ac:dyDescent="0.3">
      <c r="A5341" s="2">
        <v>37</v>
      </c>
      <c r="B5341" s="2" t="s">
        <v>2800</v>
      </c>
      <c r="C5341" s="2">
        <v>223</v>
      </c>
      <c r="D5341" s="2" t="s">
        <v>3306</v>
      </c>
      <c r="E5341" s="2" t="s">
        <v>2803</v>
      </c>
      <c r="F5341" s="2">
        <v>3</v>
      </c>
      <c r="G5341" s="2" t="s">
        <v>19</v>
      </c>
      <c r="H5341" s="2">
        <v>7375</v>
      </c>
      <c r="I5341" s="3">
        <v>3.3793846083350516E-2</v>
      </c>
      <c r="J5341" s="2">
        <v>218235</v>
      </c>
      <c r="K5341" s="2">
        <v>312872</v>
      </c>
    </row>
    <row r="5342" spans="1:11" x14ac:dyDescent="0.3">
      <c r="A5342" s="2">
        <v>37</v>
      </c>
      <c r="B5342" s="2" t="s">
        <v>2800</v>
      </c>
      <c r="C5342" s="2">
        <v>223</v>
      </c>
      <c r="D5342" s="2" t="s">
        <v>3306</v>
      </c>
      <c r="E5342" s="2" t="s">
        <v>2804</v>
      </c>
      <c r="F5342" s="2">
        <v>4</v>
      </c>
      <c r="G5342" s="2" t="s">
        <v>1023</v>
      </c>
      <c r="H5342" s="2">
        <v>1577</v>
      </c>
      <c r="I5342" s="3">
        <v>7.226155291314409E-3</v>
      </c>
      <c r="J5342" s="2">
        <v>218235</v>
      </c>
      <c r="K5342" s="2">
        <v>312872</v>
      </c>
    </row>
    <row r="5343" spans="1:11" x14ac:dyDescent="0.3">
      <c r="A5343" s="2">
        <v>37</v>
      </c>
      <c r="B5343" s="2" t="s">
        <v>2800</v>
      </c>
      <c r="C5343" s="2">
        <v>223</v>
      </c>
      <c r="D5343" s="2" t="s">
        <v>3306</v>
      </c>
      <c r="E5343" s="2" t="s">
        <v>2805</v>
      </c>
      <c r="F5343" s="2">
        <v>6</v>
      </c>
      <c r="G5343" s="2" t="s">
        <v>2341</v>
      </c>
      <c r="H5343" s="2">
        <v>795</v>
      </c>
      <c r="I5343" s="3">
        <v>3.6428620523747336E-3</v>
      </c>
      <c r="J5343" s="2">
        <v>218235</v>
      </c>
      <c r="K5343" s="2">
        <v>312872</v>
      </c>
    </row>
    <row r="5344" spans="1:11" x14ac:dyDescent="0.3">
      <c r="A5344" s="2">
        <v>37</v>
      </c>
      <c r="B5344" s="2" t="s">
        <v>2800</v>
      </c>
      <c r="C5344" s="2">
        <v>223</v>
      </c>
      <c r="D5344" s="2" t="s">
        <v>3306</v>
      </c>
      <c r="E5344" s="2" t="s">
        <v>2806</v>
      </c>
      <c r="F5344" s="2">
        <v>7</v>
      </c>
      <c r="G5344" s="2" t="s">
        <v>11</v>
      </c>
      <c r="H5344" s="2">
        <v>714</v>
      </c>
      <c r="I5344" s="3">
        <v>3.2717025225101381E-3</v>
      </c>
      <c r="J5344" s="2">
        <v>218235</v>
      </c>
      <c r="K5344" s="2">
        <v>312872</v>
      </c>
    </row>
    <row r="5345" spans="1:11" x14ac:dyDescent="0.3">
      <c r="A5345" s="2">
        <v>37</v>
      </c>
      <c r="B5345" s="2" t="s">
        <v>2800</v>
      </c>
      <c r="C5345" s="2">
        <v>223</v>
      </c>
      <c r="D5345" s="2" t="s">
        <v>3306</v>
      </c>
      <c r="E5345" s="2" t="s">
        <v>2807</v>
      </c>
      <c r="F5345" s="2">
        <v>8</v>
      </c>
      <c r="G5345" s="2" t="s">
        <v>19</v>
      </c>
      <c r="H5345" s="2">
        <v>573</v>
      </c>
      <c r="I5345" s="3">
        <v>2.625610007560657E-3</v>
      </c>
      <c r="J5345" s="2">
        <v>218235</v>
      </c>
      <c r="K5345" s="2">
        <v>312872</v>
      </c>
    </row>
    <row r="5346" spans="1:11" x14ac:dyDescent="0.3">
      <c r="A5346" s="2">
        <v>37</v>
      </c>
      <c r="B5346" s="2" t="s">
        <v>2800</v>
      </c>
      <c r="C5346" s="2">
        <v>223</v>
      </c>
      <c r="D5346" s="2" t="s">
        <v>3306</v>
      </c>
      <c r="E5346" s="2" t="s">
        <v>2808</v>
      </c>
      <c r="F5346" s="2">
        <v>9</v>
      </c>
      <c r="G5346" s="2" t="s">
        <v>55</v>
      </c>
      <c r="H5346" s="2">
        <v>590</v>
      </c>
      <c r="I5346" s="3">
        <v>2.7035076866680414E-3</v>
      </c>
      <c r="J5346" s="2">
        <v>218235</v>
      </c>
      <c r="K5346" s="2">
        <v>312872</v>
      </c>
    </row>
    <row r="5347" spans="1:11" x14ac:dyDescent="0.3">
      <c r="A5347" s="2">
        <v>37</v>
      </c>
      <c r="B5347" s="2" t="s">
        <v>2800</v>
      </c>
      <c r="C5347" s="2">
        <v>223</v>
      </c>
      <c r="D5347" s="2" t="s">
        <v>3306</v>
      </c>
      <c r="E5347" s="2" t="s">
        <v>7991</v>
      </c>
      <c r="F5347" s="2">
        <v>10</v>
      </c>
      <c r="G5347" s="2" t="s">
        <v>22</v>
      </c>
      <c r="H5347" s="2">
        <v>490</v>
      </c>
      <c r="I5347" s="3">
        <v>2.2452860448598988E-3</v>
      </c>
      <c r="J5347" s="2">
        <v>218235</v>
      </c>
      <c r="K5347" s="2">
        <v>312872</v>
      </c>
    </row>
    <row r="5348" spans="1:11" x14ac:dyDescent="0.3">
      <c r="A5348" s="2">
        <v>37</v>
      </c>
      <c r="B5348" s="2" t="s">
        <v>2800</v>
      </c>
      <c r="C5348" s="2">
        <v>223</v>
      </c>
      <c r="D5348" s="2" t="s">
        <v>3306</v>
      </c>
      <c r="E5348" s="2" t="s">
        <v>2809</v>
      </c>
      <c r="F5348" s="2">
        <v>11</v>
      </c>
      <c r="G5348" s="2" t="s">
        <v>19</v>
      </c>
      <c r="H5348" s="2">
        <v>362</v>
      </c>
      <c r="I5348" s="3">
        <v>1.6587623433454762E-3</v>
      </c>
      <c r="J5348" s="2">
        <v>218235</v>
      </c>
      <c r="K5348" s="2">
        <v>312872</v>
      </c>
    </row>
    <row r="5349" spans="1:11" x14ac:dyDescent="0.3">
      <c r="A5349" s="2">
        <v>37</v>
      </c>
      <c r="B5349" s="2" t="s">
        <v>2800</v>
      </c>
      <c r="C5349" s="2">
        <v>223</v>
      </c>
      <c r="D5349" s="2" t="s">
        <v>3306</v>
      </c>
      <c r="E5349" s="2" t="s">
        <v>2810</v>
      </c>
      <c r="F5349" s="2">
        <v>12</v>
      </c>
      <c r="G5349" s="2" t="s">
        <v>19</v>
      </c>
      <c r="H5349" s="2">
        <v>435</v>
      </c>
      <c r="I5349" s="3">
        <v>1.9932641418654203E-3</v>
      </c>
      <c r="J5349" s="2">
        <v>218235</v>
      </c>
      <c r="K5349" s="2">
        <v>312872</v>
      </c>
    </row>
    <row r="5350" spans="1:11" x14ac:dyDescent="0.3">
      <c r="A5350" s="2">
        <v>37</v>
      </c>
      <c r="B5350" s="2" t="s">
        <v>2800</v>
      </c>
      <c r="C5350" s="2">
        <v>223</v>
      </c>
      <c r="D5350" s="2" t="s">
        <v>3306</v>
      </c>
      <c r="E5350" s="2" t="s">
        <v>1727</v>
      </c>
      <c r="F5350" s="2">
        <v>13</v>
      </c>
      <c r="G5350" s="2" t="s">
        <v>728</v>
      </c>
      <c r="H5350" s="2">
        <v>330</v>
      </c>
      <c r="I5350" s="3">
        <v>1.5121314179668706E-3</v>
      </c>
      <c r="J5350" s="2">
        <v>218235</v>
      </c>
      <c r="K5350" s="2">
        <v>312872</v>
      </c>
    </row>
    <row r="5351" spans="1:11" x14ac:dyDescent="0.3">
      <c r="A5351" s="2">
        <v>37</v>
      </c>
      <c r="B5351" s="2" t="s">
        <v>2800</v>
      </c>
      <c r="C5351" s="2">
        <v>223</v>
      </c>
      <c r="D5351" s="2" t="s">
        <v>3306</v>
      </c>
      <c r="E5351" s="2" t="s">
        <v>2778</v>
      </c>
      <c r="F5351" s="2">
        <v>13</v>
      </c>
      <c r="G5351" s="2" t="s">
        <v>19</v>
      </c>
      <c r="H5351" s="2">
        <v>938</v>
      </c>
      <c r="I5351" s="3">
        <v>4.2981190001603773E-3</v>
      </c>
      <c r="J5351" s="2">
        <v>218235</v>
      </c>
      <c r="K5351" s="2">
        <v>312872</v>
      </c>
    </row>
    <row r="5352" spans="1:11" x14ac:dyDescent="0.3">
      <c r="A5352" s="2">
        <v>37</v>
      </c>
      <c r="B5352" s="2" t="s">
        <v>2800</v>
      </c>
      <c r="C5352" s="2">
        <v>223</v>
      </c>
      <c r="D5352" s="2" t="s">
        <v>3306</v>
      </c>
      <c r="E5352" s="2" t="s">
        <v>2811</v>
      </c>
      <c r="F5352" s="2">
        <v>14</v>
      </c>
      <c r="G5352" s="2" t="s">
        <v>19</v>
      </c>
      <c r="H5352" s="2">
        <v>315</v>
      </c>
      <c r="I5352" s="3">
        <v>1.4433981716956493E-3</v>
      </c>
      <c r="J5352" s="2">
        <v>218235</v>
      </c>
      <c r="K5352" s="2">
        <v>312872</v>
      </c>
    </row>
    <row r="5353" spans="1:11" x14ac:dyDescent="0.3">
      <c r="A5353" s="2">
        <v>37</v>
      </c>
      <c r="B5353" s="2" t="s">
        <v>2800</v>
      </c>
      <c r="C5353" s="2">
        <v>223</v>
      </c>
      <c r="D5353" s="2" t="s">
        <v>3306</v>
      </c>
      <c r="E5353" s="2" t="s">
        <v>2812</v>
      </c>
      <c r="F5353" s="2">
        <v>15</v>
      </c>
      <c r="G5353" s="2" t="s">
        <v>19</v>
      </c>
      <c r="H5353" s="2">
        <v>300</v>
      </c>
      <c r="I5353" s="3">
        <v>1.3746649254244279E-3</v>
      </c>
      <c r="J5353" s="2">
        <v>218235</v>
      </c>
      <c r="K5353" s="2">
        <v>312872</v>
      </c>
    </row>
    <row r="5354" spans="1:11" x14ac:dyDescent="0.3">
      <c r="A5354" s="2">
        <v>37</v>
      </c>
      <c r="B5354" s="2" t="s">
        <v>2800</v>
      </c>
      <c r="C5354" s="2">
        <v>223</v>
      </c>
      <c r="D5354" s="2" t="s">
        <v>3306</v>
      </c>
      <c r="E5354" s="2" t="s">
        <v>2813</v>
      </c>
      <c r="F5354" s="2">
        <v>16</v>
      </c>
      <c r="G5354" s="2" t="s">
        <v>1729</v>
      </c>
      <c r="H5354" s="2">
        <v>288</v>
      </c>
      <c r="I5354" s="3">
        <v>1.3196783284074507E-3</v>
      </c>
      <c r="J5354" s="2">
        <v>218235</v>
      </c>
      <c r="K5354" s="2">
        <v>312872</v>
      </c>
    </row>
    <row r="5355" spans="1:11" x14ac:dyDescent="0.3">
      <c r="A5355" s="2">
        <v>37</v>
      </c>
      <c r="B5355" s="2" t="s">
        <v>2800</v>
      </c>
      <c r="C5355" s="2">
        <v>223</v>
      </c>
      <c r="D5355" s="2" t="s">
        <v>3306</v>
      </c>
      <c r="E5355" s="2" t="s">
        <v>2814</v>
      </c>
      <c r="F5355" s="2">
        <v>17</v>
      </c>
      <c r="G5355" s="2" t="s">
        <v>316</v>
      </c>
      <c r="H5355" s="2">
        <v>169</v>
      </c>
      <c r="I5355" s="3">
        <v>7.7439457465576099E-4</v>
      </c>
      <c r="J5355" s="2">
        <v>218235</v>
      </c>
      <c r="K5355" s="2">
        <v>312872</v>
      </c>
    </row>
    <row r="5356" spans="1:11" x14ac:dyDescent="0.3">
      <c r="A5356" s="2">
        <v>37</v>
      </c>
      <c r="B5356" s="2" t="s">
        <v>2800</v>
      </c>
      <c r="C5356" s="2">
        <v>223</v>
      </c>
      <c r="D5356" s="2" t="s">
        <v>3306</v>
      </c>
      <c r="E5356" s="2" t="s">
        <v>2815</v>
      </c>
      <c r="F5356" s="2">
        <v>18</v>
      </c>
      <c r="G5356" s="2" t="s">
        <v>2816</v>
      </c>
      <c r="H5356" s="2">
        <v>170</v>
      </c>
      <c r="I5356" s="3">
        <v>7.7897679107384241E-4</v>
      </c>
      <c r="J5356" s="2">
        <v>218235</v>
      </c>
      <c r="K5356" s="2">
        <v>312872</v>
      </c>
    </row>
    <row r="5357" spans="1:11" x14ac:dyDescent="0.3">
      <c r="A5357" s="2">
        <v>37</v>
      </c>
      <c r="B5357" s="2" t="s">
        <v>2800</v>
      </c>
      <c r="C5357" s="2">
        <v>223</v>
      </c>
      <c r="D5357" s="2" t="s">
        <v>3306</v>
      </c>
      <c r="E5357" s="2" t="s">
        <v>2817</v>
      </c>
      <c r="F5357" s="2">
        <v>19</v>
      </c>
      <c r="G5357" s="2" t="s">
        <v>1980</v>
      </c>
      <c r="H5357" s="2">
        <v>175</v>
      </c>
      <c r="I5357" s="3">
        <v>8.018878731642495E-4</v>
      </c>
      <c r="J5357" s="2">
        <v>218235</v>
      </c>
      <c r="K5357" s="2">
        <v>312872</v>
      </c>
    </row>
    <row r="5358" spans="1:11" x14ac:dyDescent="0.3">
      <c r="A5358" s="2">
        <v>37</v>
      </c>
      <c r="B5358" s="2" t="s">
        <v>2800</v>
      </c>
      <c r="C5358" s="2">
        <v>223</v>
      </c>
      <c r="D5358" s="2" t="s">
        <v>3306</v>
      </c>
      <c r="E5358" s="2" t="s">
        <v>2818</v>
      </c>
      <c r="F5358" s="2">
        <v>20</v>
      </c>
      <c r="G5358" s="2" t="s">
        <v>19</v>
      </c>
      <c r="H5358" s="2">
        <v>161</v>
      </c>
      <c r="I5358" s="3">
        <v>7.3773684331110954E-4</v>
      </c>
      <c r="J5358" s="2">
        <v>218235</v>
      </c>
      <c r="K5358" s="2">
        <v>312872</v>
      </c>
    </row>
    <row r="5359" spans="1:11" x14ac:dyDescent="0.3">
      <c r="A5359" s="2">
        <v>37</v>
      </c>
      <c r="B5359" s="2" t="s">
        <v>2800</v>
      </c>
      <c r="C5359" s="2">
        <v>223</v>
      </c>
      <c r="D5359" s="2" t="s">
        <v>3306</v>
      </c>
      <c r="E5359" s="2" t="s">
        <v>1735</v>
      </c>
      <c r="F5359" s="2">
        <v>21</v>
      </c>
      <c r="G5359" s="2" t="s">
        <v>2819</v>
      </c>
      <c r="H5359" s="2">
        <v>135</v>
      </c>
      <c r="I5359" s="3">
        <v>6.1859921644099247E-4</v>
      </c>
      <c r="J5359" s="2">
        <v>218235</v>
      </c>
      <c r="K5359" s="2">
        <v>312872</v>
      </c>
    </row>
    <row r="5360" spans="1:11" x14ac:dyDescent="0.3">
      <c r="A5360" s="2">
        <v>37</v>
      </c>
      <c r="B5360" s="2" t="s">
        <v>2800</v>
      </c>
      <c r="C5360" s="2">
        <v>223</v>
      </c>
      <c r="D5360" s="2" t="s">
        <v>3306</v>
      </c>
      <c r="E5360" s="2" t="s">
        <v>2820</v>
      </c>
      <c r="F5360" s="2">
        <v>22</v>
      </c>
      <c r="G5360" s="2" t="s">
        <v>1962</v>
      </c>
      <c r="H5360" s="2">
        <v>113</v>
      </c>
      <c r="I5360" s="3">
        <v>5.1779045524320117E-4</v>
      </c>
      <c r="J5360" s="2">
        <v>218235</v>
      </c>
      <c r="K5360" s="2">
        <v>312872</v>
      </c>
    </row>
    <row r="5361" spans="1:11" x14ac:dyDescent="0.3">
      <c r="A5361" s="2">
        <v>37</v>
      </c>
      <c r="B5361" s="2" t="s">
        <v>2800</v>
      </c>
      <c r="C5361" s="2">
        <v>223</v>
      </c>
      <c r="D5361" s="2" t="s">
        <v>3306</v>
      </c>
      <c r="E5361" s="2" t="s">
        <v>2821</v>
      </c>
      <c r="F5361" s="2">
        <v>23</v>
      </c>
      <c r="G5361" s="2" t="s">
        <v>19</v>
      </c>
      <c r="H5361" s="2">
        <v>113</v>
      </c>
      <c r="I5361" s="3">
        <v>5.1779045524320117E-4</v>
      </c>
      <c r="J5361" s="2">
        <v>218235</v>
      </c>
      <c r="K5361" s="2">
        <v>312872</v>
      </c>
    </row>
    <row r="5362" spans="1:11" x14ac:dyDescent="0.3">
      <c r="A5362" s="2">
        <v>37</v>
      </c>
      <c r="B5362" s="2" t="s">
        <v>2800</v>
      </c>
      <c r="C5362" s="2">
        <v>223</v>
      </c>
      <c r="D5362" s="2" t="s">
        <v>3306</v>
      </c>
      <c r="E5362" s="2" t="s">
        <v>790</v>
      </c>
      <c r="F5362" s="2">
        <v>24</v>
      </c>
      <c r="G5362" s="2" t="s">
        <v>19</v>
      </c>
      <c r="H5362" s="2">
        <v>76</v>
      </c>
      <c r="I5362" s="3">
        <v>3.4824844777418839E-4</v>
      </c>
      <c r="J5362" s="2">
        <v>218235</v>
      </c>
      <c r="K5362" s="2">
        <v>312872</v>
      </c>
    </row>
    <row r="5363" spans="1:11" x14ac:dyDescent="0.3">
      <c r="A5363" s="2">
        <v>37</v>
      </c>
      <c r="B5363" s="2" t="s">
        <v>2800</v>
      </c>
      <c r="C5363" s="2">
        <v>223</v>
      </c>
      <c r="D5363" s="2" t="s">
        <v>3306</v>
      </c>
      <c r="E5363" s="2" t="s">
        <v>2822</v>
      </c>
      <c r="F5363" s="2">
        <v>25</v>
      </c>
      <c r="G5363" s="2" t="s">
        <v>19</v>
      </c>
      <c r="H5363" s="2">
        <v>106</v>
      </c>
      <c r="I5363" s="3">
        <v>4.8571494031663114E-4</v>
      </c>
      <c r="J5363" s="2">
        <v>218235</v>
      </c>
      <c r="K5363" s="2">
        <v>312872</v>
      </c>
    </row>
    <row r="5364" spans="1:11" x14ac:dyDescent="0.3">
      <c r="A5364" s="2">
        <v>37</v>
      </c>
      <c r="B5364" s="2" t="s">
        <v>2800</v>
      </c>
      <c r="C5364" s="2">
        <v>223</v>
      </c>
      <c r="D5364" s="2" t="s">
        <v>3306</v>
      </c>
      <c r="E5364" s="2" t="s">
        <v>2823</v>
      </c>
      <c r="F5364" s="2">
        <v>26</v>
      </c>
      <c r="G5364" s="2" t="s">
        <v>19</v>
      </c>
      <c r="H5364" s="2">
        <v>65</v>
      </c>
      <c r="I5364" s="3">
        <v>2.9784406717529269E-4</v>
      </c>
      <c r="J5364" s="2">
        <v>218235</v>
      </c>
      <c r="K5364" s="2">
        <v>312872</v>
      </c>
    </row>
    <row r="5365" spans="1:11" x14ac:dyDescent="0.3">
      <c r="A5365" s="2">
        <v>37</v>
      </c>
      <c r="B5365" s="2" t="s">
        <v>2800</v>
      </c>
      <c r="C5365" s="2">
        <v>224</v>
      </c>
      <c r="D5365" s="2" t="s">
        <v>3307</v>
      </c>
      <c r="E5365" s="2" t="s">
        <v>2801</v>
      </c>
      <c r="F5365" s="2">
        <v>1</v>
      </c>
      <c r="G5365" s="2" t="s">
        <v>1992</v>
      </c>
      <c r="H5365" s="2">
        <v>130440</v>
      </c>
      <c r="I5365" s="3">
        <v>0.54542945670308718</v>
      </c>
      <c r="J5365" s="2">
        <v>239151</v>
      </c>
      <c r="K5365" s="2">
        <v>342995</v>
      </c>
    </row>
    <row r="5366" spans="1:11" x14ac:dyDescent="0.3">
      <c r="A5366" s="2">
        <v>37</v>
      </c>
      <c r="B5366" s="2" t="s">
        <v>2800</v>
      </c>
      <c r="C5366" s="2">
        <v>224</v>
      </c>
      <c r="D5366" s="2" t="s">
        <v>3307</v>
      </c>
      <c r="E5366" s="2" t="s">
        <v>2802</v>
      </c>
      <c r="F5366" s="2">
        <v>2</v>
      </c>
      <c r="G5366" s="2" t="s">
        <v>9</v>
      </c>
      <c r="H5366" s="2">
        <v>92340</v>
      </c>
      <c r="I5366" s="3">
        <v>0.38611588494298582</v>
      </c>
      <c r="J5366" s="2">
        <v>239151</v>
      </c>
      <c r="K5366" s="2">
        <v>342995</v>
      </c>
    </row>
    <row r="5367" spans="1:11" x14ac:dyDescent="0.3">
      <c r="A5367" s="2">
        <v>37</v>
      </c>
      <c r="B5367" s="2" t="s">
        <v>2800</v>
      </c>
      <c r="C5367" s="2">
        <v>224</v>
      </c>
      <c r="D5367" s="2" t="s">
        <v>3307</v>
      </c>
      <c r="E5367" s="2" t="s">
        <v>2803</v>
      </c>
      <c r="F5367" s="2">
        <v>3</v>
      </c>
      <c r="G5367" s="2" t="s">
        <v>19</v>
      </c>
      <c r="H5367" s="2">
        <v>7584</v>
      </c>
      <c r="I5367" s="3">
        <v>3.171218184327057E-2</v>
      </c>
      <c r="J5367" s="2">
        <v>239151</v>
      </c>
      <c r="K5367" s="2">
        <v>342995</v>
      </c>
    </row>
    <row r="5368" spans="1:11" x14ac:dyDescent="0.3">
      <c r="A5368" s="2">
        <v>37</v>
      </c>
      <c r="B5368" s="2" t="s">
        <v>2800</v>
      </c>
      <c r="C5368" s="2">
        <v>224</v>
      </c>
      <c r="D5368" s="2" t="s">
        <v>3307</v>
      </c>
      <c r="E5368" s="2" t="s">
        <v>2804</v>
      </c>
      <c r="F5368" s="2">
        <v>4</v>
      </c>
      <c r="G5368" s="2" t="s">
        <v>1023</v>
      </c>
      <c r="H5368" s="2">
        <v>992</v>
      </c>
      <c r="I5368" s="3">
        <v>4.1480069077695679E-3</v>
      </c>
      <c r="J5368" s="2">
        <v>239151</v>
      </c>
      <c r="K5368" s="2">
        <v>342995</v>
      </c>
    </row>
    <row r="5369" spans="1:11" x14ac:dyDescent="0.3">
      <c r="A5369" s="2">
        <v>37</v>
      </c>
      <c r="B5369" s="2" t="s">
        <v>2800</v>
      </c>
      <c r="C5369" s="2">
        <v>224</v>
      </c>
      <c r="D5369" s="2" t="s">
        <v>3307</v>
      </c>
      <c r="E5369" s="2" t="s">
        <v>2805</v>
      </c>
      <c r="F5369" s="2">
        <v>6</v>
      </c>
      <c r="G5369" s="2" t="s">
        <v>2341</v>
      </c>
      <c r="H5369" s="2">
        <v>670</v>
      </c>
      <c r="I5369" s="3">
        <v>2.8015772461750109E-3</v>
      </c>
      <c r="J5369" s="2">
        <v>239151</v>
      </c>
      <c r="K5369" s="2">
        <v>342995</v>
      </c>
    </row>
    <row r="5370" spans="1:11" x14ac:dyDescent="0.3">
      <c r="A5370" s="2">
        <v>37</v>
      </c>
      <c r="B5370" s="2" t="s">
        <v>2800</v>
      </c>
      <c r="C5370" s="2">
        <v>224</v>
      </c>
      <c r="D5370" s="2" t="s">
        <v>3307</v>
      </c>
      <c r="E5370" s="2" t="s">
        <v>2806</v>
      </c>
      <c r="F5370" s="2">
        <v>7</v>
      </c>
      <c r="G5370" s="2" t="s">
        <v>11</v>
      </c>
      <c r="H5370" s="2">
        <v>730</v>
      </c>
      <c r="I5370" s="3">
        <v>3.0524647607578477E-3</v>
      </c>
      <c r="J5370" s="2">
        <v>239151</v>
      </c>
      <c r="K5370" s="2">
        <v>342995</v>
      </c>
    </row>
    <row r="5371" spans="1:11" x14ac:dyDescent="0.3">
      <c r="A5371" s="2">
        <v>37</v>
      </c>
      <c r="B5371" s="2" t="s">
        <v>2800</v>
      </c>
      <c r="C5371" s="2">
        <v>224</v>
      </c>
      <c r="D5371" s="2" t="s">
        <v>3307</v>
      </c>
      <c r="E5371" s="2" t="s">
        <v>2807</v>
      </c>
      <c r="F5371" s="2">
        <v>8</v>
      </c>
      <c r="G5371" s="2" t="s">
        <v>19</v>
      </c>
      <c r="H5371" s="2">
        <v>868</v>
      </c>
      <c r="I5371" s="3">
        <v>3.6295060442983721E-3</v>
      </c>
      <c r="J5371" s="2">
        <v>239151</v>
      </c>
      <c r="K5371" s="2">
        <v>342995</v>
      </c>
    </row>
    <row r="5372" spans="1:11" x14ac:dyDescent="0.3">
      <c r="A5372" s="2">
        <v>37</v>
      </c>
      <c r="B5372" s="2" t="s">
        <v>2800</v>
      </c>
      <c r="C5372" s="2">
        <v>224</v>
      </c>
      <c r="D5372" s="2" t="s">
        <v>3307</v>
      </c>
      <c r="E5372" s="2" t="s">
        <v>2808</v>
      </c>
      <c r="F5372" s="2">
        <v>9</v>
      </c>
      <c r="G5372" s="2" t="s">
        <v>55</v>
      </c>
      <c r="H5372" s="2">
        <v>593</v>
      </c>
      <c r="I5372" s="3">
        <v>2.4796049357937036E-3</v>
      </c>
      <c r="J5372" s="2">
        <v>239151</v>
      </c>
      <c r="K5372" s="2">
        <v>342995</v>
      </c>
    </row>
    <row r="5373" spans="1:11" x14ac:dyDescent="0.3">
      <c r="A5373" s="2">
        <v>37</v>
      </c>
      <c r="B5373" s="2" t="s">
        <v>2800</v>
      </c>
      <c r="C5373" s="2">
        <v>224</v>
      </c>
      <c r="D5373" s="2" t="s">
        <v>3307</v>
      </c>
      <c r="E5373" s="2" t="s">
        <v>7991</v>
      </c>
      <c r="F5373" s="2">
        <v>10</v>
      </c>
      <c r="G5373" s="2" t="s">
        <v>22</v>
      </c>
      <c r="H5373" s="2">
        <v>649</v>
      </c>
      <c r="I5373" s="3">
        <v>2.7137666160710178E-3</v>
      </c>
      <c r="J5373" s="2">
        <v>239151</v>
      </c>
      <c r="K5373" s="2">
        <v>342995</v>
      </c>
    </row>
    <row r="5374" spans="1:11" x14ac:dyDescent="0.3">
      <c r="A5374" s="2">
        <v>37</v>
      </c>
      <c r="B5374" s="2" t="s">
        <v>2800</v>
      </c>
      <c r="C5374" s="2">
        <v>224</v>
      </c>
      <c r="D5374" s="2" t="s">
        <v>3307</v>
      </c>
      <c r="E5374" s="2" t="s">
        <v>2809</v>
      </c>
      <c r="F5374" s="2">
        <v>11</v>
      </c>
      <c r="G5374" s="2" t="s">
        <v>19</v>
      </c>
      <c r="H5374" s="2">
        <v>427</v>
      </c>
      <c r="I5374" s="3">
        <v>1.7854828121145218E-3</v>
      </c>
      <c r="J5374" s="2">
        <v>239151</v>
      </c>
      <c r="K5374" s="2">
        <v>342995</v>
      </c>
    </row>
    <row r="5375" spans="1:11" x14ac:dyDescent="0.3">
      <c r="A5375" s="2">
        <v>37</v>
      </c>
      <c r="B5375" s="2" t="s">
        <v>2800</v>
      </c>
      <c r="C5375" s="2">
        <v>224</v>
      </c>
      <c r="D5375" s="2" t="s">
        <v>3307</v>
      </c>
      <c r="E5375" s="2" t="s">
        <v>2810</v>
      </c>
      <c r="F5375" s="2">
        <v>12</v>
      </c>
      <c r="G5375" s="2" t="s">
        <v>19</v>
      </c>
      <c r="H5375" s="2">
        <v>338</v>
      </c>
      <c r="I5375" s="3">
        <v>1.4133329988166472E-3</v>
      </c>
      <c r="J5375" s="2">
        <v>239151</v>
      </c>
      <c r="K5375" s="2">
        <v>342995</v>
      </c>
    </row>
    <row r="5376" spans="1:11" x14ac:dyDescent="0.3">
      <c r="A5376" s="2">
        <v>37</v>
      </c>
      <c r="B5376" s="2" t="s">
        <v>2800</v>
      </c>
      <c r="C5376" s="2">
        <v>224</v>
      </c>
      <c r="D5376" s="2" t="s">
        <v>3307</v>
      </c>
      <c r="E5376" s="2" t="s">
        <v>1727</v>
      </c>
      <c r="F5376" s="2">
        <v>13</v>
      </c>
      <c r="G5376" s="2" t="s">
        <v>728</v>
      </c>
      <c r="H5376" s="2">
        <v>333</v>
      </c>
      <c r="I5376" s="3">
        <v>1.3924257059347441E-3</v>
      </c>
      <c r="J5376" s="2">
        <v>239151</v>
      </c>
      <c r="K5376" s="2">
        <v>342995</v>
      </c>
    </row>
    <row r="5377" spans="1:11" x14ac:dyDescent="0.3">
      <c r="A5377" s="2">
        <v>37</v>
      </c>
      <c r="B5377" s="2" t="s">
        <v>2800</v>
      </c>
      <c r="C5377" s="2">
        <v>224</v>
      </c>
      <c r="D5377" s="2" t="s">
        <v>3307</v>
      </c>
      <c r="E5377" s="2" t="s">
        <v>2778</v>
      </c>
      <c r="F5377" s="2">
        <v>13</v>
      </c>
      <c r="G5377" s="2" t="s">
        <v>19</v>
      </c>
      <c r="H5377" s="2">
        <v>1064</v>
      </c>
      <c r="I5377" s="3">
        <v>4.4490719252689723E-3</v>
      </c>
      <c r="J5377" s="2">
        <v>239151</v>
      </c>
      <c r="K5377" s="2">
        <v>342995</v>
      </c>
    </row>
    <row r="5378" spans="1:11" x14ac:dyDescent="0.3">
      <c r="A5378" s="2">
        <v>37</v>
      </c>
      <c r="B5378" s="2" t="s">
        <v>2800</v>
      </c>
      <c r="C5378" s="2">
        <v>224</v>
      </c>
      <c r="D5378" s="2" t="s">
        <v>3307</v>
      </c>
      <c r="E5378" s="2" t="s">
        <v>2811</v>
      </c>
      <c r="F5378" s="2">
        <v>14</v>
      </c>
      <c r="G5378" s="2" t="s">
        <v>19</v>
      </c>
      <c r="H5378" s="2">
        <v>310</v>
      </c>
      <c r="I5378" s="3">
        <v>1.2962521586779901E-3</v>
      </c>
      <c r="J5378" s="2">
        <v>239151</v>
      </c>
      <c r="K5378" s="2">
        <v>342995</v>
      </c>
    </row>
    <row r="5379" spans="1:11" x14ac:dyDescent="0.3">
      <c r="A5379" s="2">
        <v>37</v>
      </c>
      <c r="B5379" s="2" t="s">
        <v>2800</v>
      </c>
      <c r="C5379" s="2">
        <v>224</v>
      </c>
      <c r="D5379" s="2" t="s">
        <v>3307</v>
      </c>
      <c r="E5379" s="2" t="s">
        <v>2812</v>
      </c>
      <c r="F5379" s="2">
        <v>15</v>
      </c>
      <c r="G5379" s="2" t="s">
        <v>19</v>
      </c>
      <c r="H5379" s="2">
        <v>388</v>
      </c>
      <c r="I5379" s="3">
        <v>1.6224059276356778E-3</v>
      </c>
      <c r="J5379" s="2">
        <v>239151</v>
      </c>
      <c r="K5379" s="2">
        <v>342995</v>
      </c>
    </row>
    <row r="5380" spans="1:11" x14ac:dyDescent="0.3">
      <c r="A5380" s="2">
        <v>37</v>
      </c>
      <c r="B5380" s="2" t="s">
        <v>2800</v>
      </c>
      <c r="C5380" s="2">
        <v>224</v>
      </c>
      <c r="D5380" s="2" t="s">
        <v>3307</v>
      </c>
      <c r="E5380" s="2" t="s">
        <v>2813</v>
      </c>
      <c r="F5380" s="2">
        <v>16</v>
      </c>
      <c r="G5380" s="2" t="s">
        <v>1729</v>
      </c>
      <c r="H5380" s="2">
        <v>180</v>
      </c>
      <c r="I5380" s="3">
        <v>7.5266254374851038E-4</v>
      </c>
      <c r="J5380" s="2">
        <v>239151</v>
      </c>
      <c r="K5380" s="2">
        <v>342995</v>
      </c>
    </row>
    <row r="5381" spans="1:11" x14ac:dyDescent="0.3">
      <c r="A5381" s="2">
        <v>37</v>
      </c>
      <c r="B5381" s="2" t="s">
        <v>2800</v>
      </c>
      <c r="C5381" s="2">
        <v>224</v>
      </c>
      <c r="D5381" s="2" t="s">
        <v>3307</v>
      </c>
      <c r="E5381" s="2" t="s">
        <v>2814</v>
      </c>
      <c r="F5381" s="2">
        <v>17</v>
      </c>
      <c r="G5381" s="2" t="s">
        <v>316</v>
      </c>
      <c r="H5381" s="2">
        <v>175</v>
      </c>
      <c r="I5381" s="3">
        <v>7.3175525086660728E-4</v>
      </c>
      <c r="J5381" s="2">
        <v>239151</v>
      </c>
      <c r="K5381" s="2">
        <v>342995</v>
      </c>
    </row>
    <row r="5382" spans="1:11" x14ac:dyDescent="0.3">
      <c r="A5382" s="2">
        <v>37</v>
      </c>
      <c r="B5382" s="2" t="s">
        <v>2800</v>
      </c>
      <c r="C5382" s="2">
        <v>224</v>
      </c>
      <c r="D5382" s="2" t="s">
        <v>3307</v>
      </c>
      <c r="E5382" s="2" t="s">
        <v>2815</v>
      </c>
      <c r="F5382" s="2">
        <v>18</v>
      </c>
      <c r="G5382" s="2" t="s">
        <v>2816</v>
      </c>
      <c r="H5382" s="2">
        <v>130</v>
      </c>
      <c r="I5382" s="3">
        <v>5.4358961492947965E-4</v>
      </c>
      <c r="J5382" s="2">
        <v>239151</v>
      </c>
      <c r="K5382" s="2">
        <v>342995</v>
      </c>
    </row>
    <row r="5383" spans="1:11" x14ac:dyDescent="0.3">
      <c r="A5383" s="2">
        <v>37</v>
      </c>
      <c r="B5383" s="2" t="s">
        <v>2800</v>
      </c>
      <c r="C5383" s="2">
        <v>224</v>
      </c>
      <c r="D5383" s="2" t="s">
        <v>3307</v>
      </c>
      <c r="E5383" s="2" t="s">
        <v>2817</v>
      </c>
      <c r="F5383" s="2">
        <v>19</v>
      </c>
      <c r="G5383" s="2" t="s">
        <v>1980</v>
      </c>
      <c r="H5383" s="2">
        <v>162</v>
      </c>
      <c r="I5383" s="3">
        <v>6.7739628937365929E-4</v>
      </c>
      <c r="J5383" s="2">
        <v>239151</v>
      </c>
      <c r="K5383" s="2">
        <v>342995</v>
      </c>
    </row>
    <row r="5384" spans="1:11" x14ac:dyDescent="0.3">
      <c r="A5384" s="2">
        <v>37</v>
      </c>
      <c r="B5384" s="2" t="s">
        <v>2800</v>
      </c>
      <c r="C5384" s="2">
        <v>224</v>
      </c>
      <c r="D5384" s="2" t="s">
        <v>3307</v>
      </c>
      <c r="E5384" s="2" t="s">
        <v>2818</v>
      </c>
      <c r="F5384" s="2">
        <v>20</v>
      </c>
      <c r="G5384" s="2" t="s">
        <v>19</v>
      </c>
      <c r="H5384" s="2">
        <v>166</v>
      </c>
      <c r="I5384" s="3">
        <v>6.9412212367918173E-4</v>
      </c>
      <c r="J5384" s="2">
        <v>239151</v>
      </c>
      <c r="K5384" s="2">
        <v>342995</v>
      </c>
    </row>
    <row r="5385" spans="1:11" x14ac:dyDescent="0.3">
      <c r="A5385" s="2">
        <v>37</v>
      </c>
      <c r="B5385" s="2" t="s">
        <v>2800</v>
      </c>
      <c r="C5385" s="2">
        <v>224</v>
      </c>
      <c r="D5385" s="2" t="s">
        <v>3307</v>
      </c>
      <c r="E5385" s="2" t="s">
        <v>1735</v>
      </c>
      <c r="F5385" s="2">
        <v>21</v>
      </c>
      <c r="G5385" s="2" t="s">
        <v>2819</v>
      </c>
      <c r="H5385" s="2">
        <v>106</v>
      </c>
      <c r="I5385" s="3">
        <v>4.4323460909634501E-4</v>
      </c>
      <c r="J5385" s="2">
        <v>239151</v>
      </c>
      <c r="K5385" s="2">
        <v>342995</v>
      </c>
    </row>
    <row r="5386" spans="1:11" x14ac:dyDescent="0.3">
      <c r="A5386" s="2">
        <v>37</v>
      </c>
      <c r="B5386" s="2" t="s">
        <v>2800</v>
      </c>
      <c r="C5386" s="2">
        <v>224</v>
      </c>
      <c r="D5386" s="2" t="s">
        <v>3307</v>
      </c>
      <c r="E5386" s="2" t="s">
        <v>2820</v>
      </c>
      <c r="F5386" s="2">
        <v>22</v>
      </c>
      <c r="G5386" s="2" t="s">
        <v>1962</v>
      </c>
      <c r="H5386" s="2">
        <v>145</v>
      </c>
      <c r="I5386" s="3">
        <v>6.0631149357518886E-4</v>
      </c>
      <c r="J5386" s="2">
        <v>239151</v>
      </c>
      <c r="K5386" s="2">
        <v>342995</v>
      </c>
    </row>
    <row r="5387" spans="1:11" x14ac:dyDescent="0.3">
      <c r="A5387" s="2">
        <v>37</v>
      </c>
      <c r="B5387" s="2" t="s">
        <v>2800</v>
      </c>
      <c r="C5387" s="2">
        <v>224</v>
      </c>
      <c r="D5387" s="2" t="s">
        <v>3307</v>
      </c>
      <c r="E5387" s="2" t="s">
        <v>2821</v>
      </c>
      <c r="F5387" s="2">
        <v>23</v>
      </c>
      <c r="G5387" s="2" t="s">
        <v>19</v>
      </c>
      <c r="H5387" s="2">
        <v>131</v>
      </c>
      <c r="I5387" s="3">
        <v>5.4777107350586032E-4</v>
      </c>
      <c r="J5387" s="2">
        <v>239151</v>
      </c>
      <c r="K5387" s="2">
        <v>342995</v>
      </c>
    </row>
    <row r="5388" spans="1:11" x14ac:dyDescent="0.3">
      <c r="A5388" s="2">
        <v>37</v>
      </c>
      <c r="B5388" s="2" t="s">
        <v>2800</v>
      </c>
      <c r="C5388" s="2">
        <v>224</v>
      </c>
      <c r="D5388" s="2" t="s">
        <v>3307</v>
      </c>
      <c r="E5388" s="2" t="s">
        <v>790</v>
      </c>
      <c r="F5388" s="2">
        <v>24</v>
      </c>
      <c r="G5388" s="2" t="s">
        <v>19</v>
      </c>
      <c r="H5388" s="2">
        <v>81</v>
      </c>
      <c r="I5388" s="3">
        <v>3.3869814468682964E-4</v>
      </c>
      <c r="J5388" s="2">
        <v>239151</v>
      </c>
      <c r="K5388" s="2">
        <v>342995</v>
      </c>
    </row>
    <row r="5389" spans="1:11" x14ac:dyDescent="0.3">
      <c r="A5389" s="2">
        <v>37</v>
      </c>
      <c r="B5389" s="2" t="s">
        <v>2800</v>
      </c>
      <c r="C5389" s="2">
        <v>224</v>
      </c>
      <c r="D5389" s="2" t="s">
        <v>3307</v>
      </c>
      <c r="E5389" s="2" t="s">
        <v>2822</v>
      </c>
      <c r="F5389" s="2">
        <v>25</v>
      </c>
      <c r="G5389" s="2" t="s">
        <v>19</v>
      </c>
      <c r="H5389" s="2">
        <v>103</v>
      </c>
      <c r="I5389" s="3">
        <v>4.3069023336720312E-4</v>
      </c>
      <c r="J5389" s="2">
        <v>239151</v>
      </c>
      <c r="K5389" s="2">
        <v>342995</v>
      </c>
    </row>
    <row r="5390" spans="1:11" x14ac:dyDescent="0.3">
      <c r="A5390" s="2">
        <v>37</v>
      </c>
      <c r="B5390" s="2" t="s">
        <v>2800</v>
      </c>
      <c r="C5390" s="2">
        <v>224</v>
      </c>
      <c r="D5390" s="2" t="s">
        <v>3307</v>
      </c>
      <c r="E5390" s="2" t="s">
        <v>2823</v>
      </c>
      <c r="F5390" s="2">
        <v>26</v>
      </c>
      <c r="G5390" s="2" t="s">
        <v>19</v>
      </c>
      <c r="H5390" s="2">
        <v>46</v>
      </c>
      <c r="I5390" s="3">
        <v>1.9234709451350821E-4</v>
      </c>
      <c r="J5390" s="2">
        <v>239151</v>
      </c>
      <c r="K5390" s="2">
        <v>342995</v>
      </c>
    </row>
    <row r="5391" spans="1:11" x14ac:dyDescent="0.3">
      <c r="A5391" s="2">
        <v>37</v>
      </c>
      <c r="B5391" s="2" t="s">
        <v>2800</v>
      </c>
      <c r="C5391" s="2">
        <v>225</v>
      </c>
      <c r="D5391" s="2" t="s">
        <v>3492</v>
      </c>
      <c r="E5391" s="2" t="s">
        <v>2801</v>
      </c>
      <c r="F5391" s="2">
        <v>1</v>
      </c>
      <c r="G5391" s="2" t="s">
        <v>1992</v>
      </c>
      <c r="H5391" s="2">
        <v>74263</v>
      </c>
      <c r="I5391" s="3">
        <v>0.39328383502446673</v>
      </c>
      <c r="J5391" s="2">
        <v>188828</v>
      </c>
      <c r="K5391" s="2">
        <v>302696</v>
      </c>
    </row>
    <row r="5392" spans="1:11" x14ac:dyDescent="0.3">
      <c r="A5392" s="2">
        <v>37</v>
      </c>
      <c r="B5392" s="2" t="s">
        <v>2800</v>
      </c>
      <c r="C5392" s="2">
        <v>225</v>
      </c>
      <c r="D5392" s="2" t="s">
        <v>3492</v>
      </c>
      <c r="E5392" s="2" t="s">
        <v>2802</v>
      </c>
      <c r="F5392" s="2">
        <v>2</v>
      </c>
      <c r="G5392" s="2" t="s">
        <v>9</v>
      </c>
      <c r="H5392" s="2">
        <v>105849</v>
      </c>
      <c r="I5392" s="3">
        <v>0.56055775626496074</v>
      </c>
      <c r="J5392" s="2">
        <v>188828</v>
      </c>
      <c r="K5392" s="2">
        <v>302696</v>
      </c>
    </row>
    <row r="5393" spans="1:11" x14ac:dyDescent="0.3">
      <c r="A5393" s="2">
        <v>37</v>
      </c>
      <c r="B5393" s="2" t="s">
        <v>2800</v>
      </c>
      <c r="C5393" s="2">
        <v>225</v>
      </c>
      <c r="D5393" s="2" t="s">
        <v>3492</v>
      </c>
      <c r="E5393" s="2" t="s">
        <v>2803</v>
      </c>
      <c r="F5393" s="2">
        <v>3</v>
      </c>
      <c r="G5393" s="2" t="s">
        <v>19</v>
      </c>
      <c r="H5393" s="2">
        <v>3538</v>
      </c>
      <c r="I5393" s="3">
        <v>1.8736628042451332E-2</v>
      </c>
      <c r="J5393" s="2">
        <v>188828</v>
      </c>
      <c r="K5393" s="2">
        <v>302696</v>
      </c>
    </row>
    <row r="5394" spans="1:11" x14ac:dyDescent="0.3">
      <c r="A5394" s="2">
        <v>37</v>
      </c>
      <c r="B5394" s="2" t="s">
        <v>2800</v>
      </c>
      <c r="C5394" s="2">
        <v>225</v>
      </c>
      <c r="D5394" s="2" t="s">
        <v>3492</v>
      </c>
      <c r="E5394" s="2" t="s">
        <v>2804</v>
      </c>
      <c r="F5394" s="2">
        <v>4</v>
      </c>
      <c r="G5394" s="2" t="s">
        <v>1023</v>
      </c>
      <c r="H5394" s="2">
        <v>1049</v>
      </c>
      <c r="I5394" s="3">
        <v>5.5553201855656998E-3</v>
      </c>
      <c r="J5394" s="2">
        <v>188828</v>
      </c>
      <c r="K5394" s="2">
        <v>302696</v>
      </c>
    </row>
    <row r="5395" spans="1:11" x14ac:dyDescent="0.3">
      <c r="A5395" s="2">
        <v>37</v>
      </c>
      <c r="B5395" s="2" t="s">
        <v>2800</v>
      </c>
      <c r="C5395" s="2">
        <v>225</v>
      </c>
      <c r="D5395" s="2" t="s">
        <v>3492</v>
      </c>
      <c r="E5395" s="2" t="s">
        <v>2805</v>
      </c>
      <c r="F5395" s="2">
        <v>6</v>
      </c>
      <c r="G5395" s="2" t="s">
        <v>2341</v>
      </c>
      <c r="H5395" s="2">
        <v>359</v>
      </c>
      <c r="I5395" s="3">
        <v>1.9012010930582329E-3</v>
      </c>
      <c r="J5395" s="2">
        <v>188828</v>
      </c>
      <c r="K5395" s="2">
        <v>302696</v>
      </c>
    </row>
    <row r="5396" spans="1:11" x14ac:dyDescent="0.3">
      <c r="A5396" s="2">
        <v>37</v>
      </c>
      <c r="B5396" s="2" t="s">
        <v>2800</v>
      </c>
      <c r="C5396" s="2">
        <v>225</v>
      </c>
      <c r="D5396" s="2" t="s">
        <v>3492</v>
      </c>
      <c r="E5396" s="2" t="s">
        <v>2806</v>
      </c>
      <c r="F5396" s="2">
        <v>7</v>
      </c>
      <c r="G5396" s="2" t="s">
        <v>11</v>
      </c>
      <c r="H5396" s="2">
        <v>482</v>
      </c>
      <c r="I5396" s="3">
        <v>2.552587539983477E-3</v>
      </c>
      <c r="J5396" s="2">
        <v>188828</v>
      </c>
      <c r="K5396" s="2">
        <v>302696</v>
      </c>
    </row>
    <row r="5397" spans="1:11" x14ac:dyDescent="0.3">
      <c r="A5397" s="2">
        <v>37</v>
      </c>
      <c r="B5397" s="2" t="s">
        <v>2800</v>
      </c>
      <c r="C5397" s="2">
        <v>225</v>
      </c>
      <c r="D5397" s="2" t="s">
        <v>3492</v>
      </c>
      <c r="E5397" s="2" t="s">
        <v>2807</v>
      </c>
      <c r="F5397" s="2">
        <v>8</v>
      </c>
      <c r="G5397" s="2" t="s">
        <v>19</v>
      </c>
      <c r="H5397" s="2">
        <v>266</v>
      </c>
      <c r="I5397" s="3">
        <v>1.4086893892854874E-3</v>
      </c>
      <c r="J5397" s="2">
        <v>188828</v>
      </c>
      <c r="K5397" s="2">
        <v>302696</v>
      </c>
    </row>
    <row r="5398" spans="1:11" x14ac:dyDescent="0.3">
      <c r="A5398" s="2">
        <v>37</v>
      </c>
      <c r="B5398" s="2" t="s">
        <v>2800</v>
      </c>
      <c r="C5398" s="2">
        <v>225</v>
      </c>
      <c r="D5398" s="2" t="s">
        <v>3492</v>
      </c>
      <c r="E5398" s="2" t="s">
        <v>2808</v>
      </c>
      <c r="F5398" s="2">
        <v>9</v>
      </c>
      <c r="G5398" s="2" t="s">
        <v>55</v>
      </c>
      <c r="H5398" s="2">
        <v>407</v>
      </c>
      <c r="I5398" s="3">
        <v>2.1554006821022306E-3</v>
      </c>
      <c r="J5398" s="2">
        <v>188828</v>
      </c>
      <c r="K5398" s="2">
        <v>302696</v>
      </c>
    </row>
    <row r="5399" spans="1:11" x14ac:dyDescent="0.3">
      <c r="A5399" s="2">
        <v>37</v>
      </c>
      <c r="B5399" s="2" t="s">
        <v>2800</v>
      </c>
      <c r="C5399" s="2">
        <v>225</v>
      </c>
      <c r="D5399" s="2" t="s">
        <v>3492</v>
      </c>
      <c r="E5399" s="2" t="s">
        <v>7991</v>
      </c>
      <c r="F5399" s="2">
        <v>10</v>
      </c>
      <c r="G5399" s="2" t="s">
        <v>22</v>
      </c>
      <c r="H5399" s="2">
        <v>772</v>
      </c>
      <c r="I5399" s="3">
        <v>4.0883767237909633E-3</v>
      </c>
      <c r="J5399" s="2">
        <v>188828</v>
      </c>
      <c r="K5399" s="2">
        <v>302696</v>
      </c>
    </row>
    <row r="5400" spans="1:11" x14ac:dyDescent="0.3">
      <c r="A5400" s="2">
        <v>37</v>
      </c>
      <c r="B5400" s="2" t="s">
        <v>2800</v>
      </c>
      <c r="C5400" s="2">
        <v>225</v>
      </c>
      <c r="D5400" s="2" t="s">
        <v>3492</v>
      </c>
      <c r="E5400" s="2" t="s">
        <v>2809</v>
      </c>
      <c r="F5400" s="2">
        <v>11</v>
      </c>
      <c r="G5400" s="2" t="s">
        <v>19</v>
      </c>
      <c r="H5400" s="2">
        <v>175</v>
      </c>
      <c r="I5400" s="3">
        <v>9.2676933505624168E-4</v>
      </c>
      <c r="J5400" s="2">
        <v>188828</v>
      </c>
      <c r="K5400" s="2">
        <v>302696</v>
      </c>
    </row>
    <row r="5401" spans="1:11" x14ac:dyDescent="0.3">
      <c r="A5401" s="2">
        <v>37</v>
      </c>
      <c r="B5401" s="2" t="s">
        <v>2800</v>
      </c>
      <c r="C5401" s="2">
        <v>225</v>
      </c>
      <c r="D5401" s="2" t="s">
        <v>3492</v>
      </c>
      <c r="E5401" s="2" t="s">
        <v>2810</v>
      </c>
      <c r="F5401" s="2">
        <v>12</v>
      </c>
      <c r="G5401" s="2" t="s">
        <v>19</v>
      </c>
      <c r="H5401" s="2">
        <v>128</v>
      </c>
      <c r="I5401" s="3">
        <v>6.778655707839939E-4</v>
      </c>
      <c r="J5401" s="2">
        <v>188828</v>
      </c>
      <c r="K5401" s="2">
        <v>302696</v>
      </c>
    </row>
    <row r="5402" spans="1:11" x14ac:dyDescent="0.3">
      <c r="A5402" s="2">
        <v>37</v>
      </c>
      <c r="B5402" s="2" t="s">
        <v>2800</v>
      </c>
      <c r="C5402" s="2">
        <v>225</v>
      </c>
      <c r="D5402" s="2" t="s">
        <v>3492</v>
      </c>
      <c r="E5402" s="2" t="s">
        <v>1727</v>
      </c>
      <c r="F5402" s="2">
        <v>13</v>
      </c>
      <c r="G5402" s="2" t="s">
        <v>728</v>
      </c>
      <c r="H5402" s="2">
        <v>139</v>
      </c>
      <c r="I5402" s="3">
        <v>7.3611964327324341E-4</v>
      </c>
      <c r="J5402" s="2">
        <v>188828</v>
      </c>
      <c r="K5402" s="2">
        <v>302696</v>
      </c>
    </row>
    <row r="5403" spans="1:11" x14ac:dyDescent="0.3">
      <c r="A5403" s="2">
        <v>37</v>
      </c>
      <c r="B5403" s="2" t="s">
        <v>2800</v>
      </c>
      <c r="C5403" s="2">
        <v>225</v>
      </c>
      <c r="D5403" s="2" t="s">
        <v>3492</v>
      </c>
      <c r="E5403" s="2" t="s">
        <v>2778</v>
      </c>
      <c r="F5403" s="2">
        <v>13</v>
      </c>
      <c r="G5403" s="2" t="s">
        <v>19</v>
      </c>
      <c r="H5403" s="2">
        <v>305</v>
      </c>
      <c r="I5403" s="3">
        <v>1.6152265553837355E-3</v>
      </c>
      <c r="J5403" s="2">
        <v>188828</v>
      </c>
      <c r="K5403" s="2">
        <v>302696</v>
      </c>
    </row>
    <row r="5404" spans="1:11" x14ac:dyDescent="0.3">
      <c r="A5404" s="2">
        <v>37</v>
      </c>
      <c r="B5404" s="2" t="s">
        <v>2800</v>
      </c>
      <c r="C5404" s="2">
        <v>225</v>
      </c>
      <c r="D5404" s="2" t="s">
        <v>3492</v>
      </c>
      <c r="E5404" s="2" t="s">
        <v>2811</v>
      </c>
      <c r="F5404" s="2">
        <v>14</v>
      </c>
      <c r="G5404" s="2" t="s">
        <v>19</v>
      </c>
      <c r="H5404" s="2">
        <v>177</v>
      </c>
      <c r="I5404" s="3">
        <v>9.3736098459974151E-4</v>
      </c>
      <c r="J5404" s="2">
        <v>188828</v>
      </c>
      <c r="K5404" s="2">
        <v>302696</v>
      </c>
    </row>
    <row r="5405" spans="1:11" x14ac:dyDescent="0.3">
      <c r="A5405" s="2">
        <v>37</v>
      </c>
      <c r="B5405" s="2" t="s">
        <v>2800</v>
      </c>
      <c r="C5405" s="2">
        <v>225</v>
      </c>
      <c r="D5405" s="2" t="s">
        <v>3492</v>
      </c>
      <c r="E5405" s="2" t="s">
        <v>2812</v>
      </c>
      <c r="F5405" s="2">
        <v>15</v>
      </c>
      <c r="G5405" s="2" t="s">
        <v>19</v>
      </c>
      <c r="H5405" s="2">
        <v>113</v>
      </c>
      <c r="I5405" s="3">
        <v>5.9842819920774462E-4</v>
      </c>
      <c r="J5405" s="2">
        <v>188828</v>
      </c>
      <c r="K5405" s="2">
        <v>302696</v>
      </c>
    </row>
    <row r="5406" spans="1:11" x14ac:dyDescent="0.3">
      <c r="A5406" s="2">
        <v>37</v>
      </c>
      <c r="B5406" s="2" t="s">
        <v>2800</v>
      </c>
      <c r="C5406" s="2">
        <v>225</v>
      </c>
      <c r="D5406" s="2" t="s">
        <v>3492</v>
      </c>
      <c r="E5406" s="2" t="s">
        <v>2813</v>
      </c>
      <c r="F5406" s="2">
        <v>16</v>
      </c>
      <c r="G5406" s="2" t="s">
        <v>1729</v>
      </c>
      <c r="H5406" s="2">
        <v>170</v>
      </c>
      <c r="I5406" s="3">
        <v>9.0029021119749188E-4</v>
      </c>
      <c r="J5406" s="2">
        <v>188828</v>
      </c>
      <c r="K5406" s="2">
        <v>302696</v>
      </c>
    </row>
    <row r="5407" spans="1:11" x14ac:dyDescent="0.3">
      <c r="A5407" s="2">
        <v>37</v>
      </c>
      <c r="B5407" s="2" t="s">
        <v>2800</v>
      </c>
      <c r="C5407" s="2">
        <v>225</v>
      </c>
      <c r="D5407" s="2" t="s">
        <v>3492</v>
      </c>
      <c r="E5407" s="2" t="s">
        <v>2814</v>
      </c>
      <c r="F5407" s="2">
        <v>17</v>
      </c>
      <c r="G5407" s="2" t="s">
        <v>316</v>
      </c>
      <c r="H5407" s="2">
        <v>88</v>
      </c>
      <c r="I5407" s="3">
        <v>4.660325799139958E-4</v>
      </c>
      <c r="J5407" s="2">
        <v>188828</v>
      </c>
      <c r="K5407" s="2">
        <v>302696</v>
      </c>
    </row>
    <row r="5408" spans="1:11" x14ac:dyDescent="0.3">
      <c r="A5408" s="2">
        <v>37</v>
      </c>
      <c r="B5408" s="2" t="s">
        <v>2800</v>
      </c>
      <c r="C5408" s="2">
        <v>225</v>
      </c>
      <c r="D5408" s="2" t="s">
        <v>3492</v>
      </c>
      <c r="E5408" s="2" t="s">
        <v>2815</v>
      </c>
      <c r="F5408" s="2">
        <v>18</v>
      </c>
      <c r="G5408" s="2" t="s">
        <v>2816</v>
      </c>
      <c r="H5408" s="2">
        <v>108</v>
      </c>
      <c r="I5408" s="3">
        <v>5.7194907534899482E-4</v>
      </c>
      <c r="J5408" s="2">
        <v>188828</v>
      </c>
      <c r="K5408" s="2">
        <v>302696</v>
      </c>
    </row>
    <row r="5409" spans="1:11" x14ac:dyDescent="0.3">
      <c r="A5409" s="2">
        <v>37</v>
      </c>
      <c r="B5409" s="2" t="s">
        <v>2800</v>
      </c>
      <c r="C5409" s="2">
        <v>225</v>
      </c>
      <c r="D5409" s="2" t="s">
        <v>3492</v>
      </c>
      <c r="E5409" s="2" t="s">
        <v>2817</v>
      </c>
      <c r="F5409" s="2">
        <v>19</v>
      </c>
      <c r="G5409" s="2" t="s">
        <v>1980</v>
      </c>
      <c r="H5409" s="2">
        <v>91</v>
      </c>
      <c r="I5409" s="3">
        <v>4.8192005422924565E-4</v>
      </c>
      <c r="J5409" s="2">
        <v>188828</v>
      </c>
      <c r="K5409" s="2">
        <v>302696</v>
      </c>
    </row>
    <row r="5410" spans="1:11" x14ac:dyDescent="0.3">
      <c r="A5410" s="2">
        <v>37</v>
      </c>
      <c r="B5410" s="2" t="s">
        <v>2800</v>
      </c>
      <c r="C5410" s="2">
        <v>225</v>
      </c>
      <c r="D5410" s="2" t="s">
        <v>3492</v>
      </c>
      <c r="E5410" s="2" t="s">
        <v>2818</v>
      </c>
      <c r="F5410" s="2">
        <v>20</v>
      </c>
      <c r="G5410" s="2" t="s">
        <v>19</v>
      </c>
      <c r="H5410" s="2">
        <v>72</v>
      </c>
      <c r="I5410" s="3">
        <v>3.8129938356599655E-4</v>
      </c>
      <c r="J5410" s="2">
        <v>188828</v>
      </c>
      <c r="K5410" s="2">
        <v>302696</v>
      </c>
    </row>
    <row r="5411" spans="1:11" x14ac:dyDescent="0.3">
      <c r="A5411" s="2">
        <v>37</v>
      </c>
      <c r="B5411" s="2" t="s">
        <v>2800</v>
      </c>
      <c r="C5411" s="2">
        <v>225</v>
      </c>
      <c r="D5411" s="2" t="s">
        <v>3492</v>
      </c>
      <c r="E5411" s="2" t="s">
        <v>1735</v>
      </c>
      <c r="F5411" s="2">
        <v>21</v>
      </c>
      <c r="G5411" s="2" t="s">
        <v>2819</v>
      </c>
      <c r="H5411" s="2">
        <v>67</v>
      </c>
      <c r="I5411" s="3">
        <v>3.548202597072468E-4</v>
      </c>
      <c r="J5411" s="2">
        <v>188828</v>
      </c>
      <c r="K5411" s="2">
        <v>302696</v>
      </c>
    </row>
    <row r="5412" spans="1:11" x14ac:dyDescent="0.3">
      <c r="A5412" s="2">
        <v>37</v>
      </c>
      <c r="B5412" s="2" t="s">
        <v>2800</v>
      </c>
      <c r="C5412" s="2">
        <v>225</v>
      </c>
      <c r="D5412" s="2" t="s">
        <v>3492</v>
      </c>
      <c r="E5412" s="2" t="s">
        <v>2820</v>
      </c>
      <c r="F5412" s="2">
        <v>22</v>
      </c>
      <c r="G5412" s="2" t="s">
        <v>1962</v>
      </c>
      <c r="H5412" s="2">
        <v>60</v>
      </c>
      <c r="I5412" s="3">
        <v>3.1774948630499712E-4</v>
      </c>
      <c r="J5412" s="2">
        <v>188828</v>
      </c>
      <c r="K5412" s="2">
        <v>302696</v>
      </c>
    </row>
    <row r="5413" spans="1:11" x14ac:dyDescent="0.3">
      <c r="A5413" s="2">
        <v>37</v>
      </c>
      <c r="B5413" s="2" t="s">
        <v>2800</v>
      </c>
      <c r="C5413" s="2">
        <v>225</v>
      </c>
      <c r="D5413" s="2" t="s">
        <v>3492</v>
      </c>
      <c r="E5413" s="2" t="s">
        <v>2821</v>
      </c>
      <c r="F5413" s="2">
        <v>23</v>
      </c>
      <c r="G5413" s="2" t="s">
        <v>19</v>
      </c>
      <c r="H5413" s="2">
        <v>55</v>
      </c>
      <c r="I5413" s="3">
        <v>2.9127036244624738E-4</v>
      </c>
      <c r="J5413" s="2">
        <v>188828</v>
      </c>
      <c r="K5413" s="2">
        <v>302696</v>
      </c>
    </row>
    <row r="5414" spans="1:11" x14ac:dyDescent="0.3">
      <c r="A5414" s="2">
        <v>37</v>
      </c>
      <c r="B5414" s="2" t="s">
        <v>2800</v>
      </c>
      <c r="C5414" s="2">
        <v>225</v>
      </c>
      <c r="D5414" s="2" t="s">
        <v>3492</v>
      </c>
      <c r="E5414" s="2" t="s">
        <v>790</v>
      </c>
      <c r="F5414" s="2">
        <v>24</v>
      </c>
      <c r="G5414" s="2" t="s">
        <v>19</v>
      </c>
      <c r="H5414" s="2">
        <v>40</v>
      </c>
      <c r="I5414" s="3">
        <v>2.118329908699981E-4</v>
      </c>
      <c r="J5414" s="2">
        <v>188828</v>
      </c>
      <c r="K5414" s="2">
        <v>302696</v>
      </c>
    </row>
    <row r="5415" spans="1:11" x14ac:dyDescent="0.3">
      <c r="A5415" s="2">
        <v>37</v>
      </c>
      <c r="B5415" s="2" t="s">
        <v>2800</v>
      </c>
      <c r="C5415" s="2">
        <v>225</v>
      </c>
      <c r="D5415" s="2" t="s">
        <v>3492</v>
      </c>
      <c r="E5415" s="2" t="s">
        <v>2822</v>
      </c>
      <c r="F5415" s="2">
        <v>25</v>
      </c>
      <c r="G5415" s="2" t="s">
        <v>19</v>
      </c>
      <c r="H5415" s="2">
        <v>29</v>
      </c>
      <c r="I5415" s="3">
        <v>1.5357891838074862E-4</v>
      </c>
      <c r="J5415" s="2">
        <v>188828</v>
      </c>
      <c r="K5415" s="2">
        <v>302696</v>
      </c>
    </row>
    <row r="5416" spans="1:11" x14ac:dyDescent="0.3">
      <c r="A5416" s="2">
        <v>37</v>
      </c>
      <c r="B5416" s="2" t="s">
        <v>2800</v>
      </c>
      <c r="C5416" s="2">
        <v>225</v>
      </c>
      <c r="D5416" s="2" t="s">
        <v>3492</v>
      </c>
      <c r="E5416" s="2" t="s">
        <v>2823</v>
      </c>
      <c r="F5416" s="2">
        <v>26</v>
      </c>
      <c r="G5416" s="2" t="s">
        <v>19</v>
      </c>
      <c r="H5416" s="2">
        <v>26</v>
      </c>
      <c r="I5416" s="3">
        <v>1.3769144406549876E-4</v>
      </c>
      <c r="J5416" s="2">
        <v>188828</v>
      </c>
      <c r="K5416" s="2">
        <v>302696</v>
      </c>
    </row>
    <row r="5417" spans="1:11" x14ac:dyDescent="0.3">
      <c r="A5417" s="2">
        <v>37</v>
      </c>
      <c r="B5417" s="2" t="s">
        <v>2800</v>
      </c>
      <c r="C5417" s="2">
        <v>226</v>
      </c>
      <c r="D5417" s="2" t="s">
        <v>3309</v>
      </c>
      <c r="E5417" s="2" t="s">
        <v>2801</v>
      </c>
      <c r="F5417" s="2">
        <v>1</v>
      </c>
      <c r="G5417" s="2" t="s">
        <v>1992</v>
      </c>
      <c r="H5417" s="2">
        <v>118960</v>
      </c>
      <c r="I5417" s="3">
        <v>0.53257404820744247</v>
      </c>
      <c r="J5417" s="2">
        <v>223368</v>
      </c>
      <c r="K5417" s="2">
        <v>330521</v>
      </c>
    </row>
    <row r="5418" spans="1:11" x14ac:dyDescent="0.3">
      <c r="A5418" s="2">
        <v>37</v>
      </c>
      <c r="B5418" s="2" t="s">
        <v>2800</v>
      </c>
      <c r="C5418" s="2">
        <v>226</v>
      </c>
      <c r="D5418" s="2" t="s">
        <v>3309</v>
      </c>
      <c r="E5418" s="2" t="s">
        <v>2802</v>
      </c>
      <c r="F5418" s="2">
        <v>2</v>
      </c>
      <c r="G5418" s="2" t="s">
        <v>9</v>
      </c>
      <c r="H5418" s="2">
        <v>86249</v>
      </c>
      <c r="I5418" s="3">
        <v>0.38612961570144338</v>
      </c>
      <c r="J5418" s="2">
        <v>223368</v>
      </c>
      <c r="K5418" s="2">
        <v>330521</v>
      </c>
    </row>
    <row r="5419" spans="1:11" x14ac:dyDescent="0.3">
      <c r="A5419" s="2">
        <v>37</v>
      </c>
      <c r="B5419" s="2" t="s">
        <v>2800</v>
      </c>
      <c r="C5419" s="2">
        <v>226</v>
      </c>
      <c r="D5419" s="2" t="s">
        <v>3309</v>
      </c>
      <c r="E5419" s="2" t="s">
        <v>2803</v>
      </c>
      <c r="F5419" s="2">
        <v>3</v>
      </c>
      <c r="G5419" s="2" t="s">
        <v>19</v>
      </c>
      <c r="H5419" s="2">
        <v>8008</v>
      </c>
      <c r="I5419" s="3">
        <v>3.585115146305648E-2</v>
      </c>
      <c r="J5419" s="2">
        <v>223368</v>
      </c>
      <c r="K5419" s="2">
        <v>330521</v>
      </c>
    </row>
    <row r="5420" spans="1:11" x14ac:dyDescent="0.3">
      <c r="A5420" s="2">
        <v>37</v>
      </c>
      <c r="B5420" s="2" t="s">
        <v>2800</v>
      </c>
      <c r="C5420" s="2">
        <v>226</v>
      </c>
      <c r="D5420" s="2" t="s">
        <v>3309</v>
      </c>
      <c r="E5420" s="2" t="s">
        <v>2804</v>
      </c>
      <c r="F5420" s="2">
        <v>4</v>
      </c>
      <c r="G5420" s="2" t="s">
        <v>1023</v>
      </c>
      <c r="H5420" s="2">
        <v>2096</v>
      </c>
      <c r="I5420" s="3">
        <v>9.3836180652555421E-3</v>
      </c>
      <c r="J5420" s="2">
        <v>223368</v>
      </c>
      <c r="K5420" s="2">
        <v>330521</v>
      </c>
    </row>
    <row r="5421" spans="1:11" x14ac:dyDescent="0.3">
      <c r="A5421" s="2">
        <v>37</v>
      </c>
      <c r="B5421" s="2" t="s">
        <v>2800</v>
      </c>
      <c r="C5421" s="2">
        <v>226</v>
      </c>
      <c r="D5421" s="2" t="s">
        <v>3309</v>
      </c>
      <c r="E5421" s="2" t="s">
        <v>2805</v>
      </c>
      <c r="F5421" s="2">
        <v>6</v>
      </c>
      <c r="G5421" s="2" t="s">
        <v>2341</v>
      </c>
      <c r="H5421" s="2">
        <v>989</v>
      </c>
      <c r="I5421" s="3">
        <v>4.427670928691666E-3</v>
      </c>
      <c r="J5421" s="2">
        <v>223368</v>
      </c>
      <c r="K5421" s="2">
        <v>330521</v>
      </c>
    </row>
    <row r="5422" spans="1:11" x14ac:dyDescent="0.3">
      <c r="A5422" s="2">
        <v>37</v>
      </c>
      <c r="B5422" s="2" t="s">
        <v>2800</v>
      </c>
      <c r="C5422" s="2">
        <v>226</v>
      </c>
      <c r="D5422" s="2" t="s">
        <v>3309</v>
      </c>
      <c r="E5422" s="2" t="s">
        <v>2806</v>
      </c>
      <c r="F5422" s="2">
        <v>7</v>
      </c>
      <c r="G5422" s="2" t="s">
        <v>11</v>
      </c>
      <c r="H5422" s="2">
        <v>844</v>
      </c>
      <c r="I5422" s="3">
        <v>3.7785179613910678E-3</v>
      </c>
      <c r="J5422" s="2">
        <v>223368</v>
      </c>
      <c r="K5422" s="2">
        <v>330521</v>
      </c>
    </row>
    <row r="5423" spans="1:11" x14ac:dyDescent="0.3">
      <c r="A5423" s="2">
        <v>37</v>
      </c>
      <c r="B5423" s="2" t="s">
        <v>2800</v>
      </c>
      <c r="C5423" s="2">
        <v>226</v>
      </c>
      <c r="D5423" s="2" t="s">
        <v>3309</v>
      </c>
      <c r="E5423" s="2" t="s">
        <v>2807</v>
      </c>
      <c r="F5423" s="2">
        <v>8</v>
      </c>
      <c r="G5423" s="2" t="s">
        <v>19</v>
      </c>
      <c r="H5423" s="2">
        <v>757</v>
      </c>
      <c r="I5423" s="3">
        <v>3.3890261810107089E-3</v>
      </c>
      <c r="J5423" s="2">
        <v>223368</v>
      </c>
      <c r="K5423" s="2">
        <v>330521</v>
      </c>
    </row>
    <row r="5424" spans="1:11" x14ac:dyDescent="0.3">
      <c r="A5424" s="2">
        <v>37</v>
      </c>
      <c r="B5424" s="2" t="s">
        <v>2800</v>
      </c>
      <c r="C5424" s="2">
        <v>226</v>
      </c>
      <c r="D5424" s="2" t="s">
        <v>3309</v>
      </c>
      <c r="E5424" s="2" t="s">
        <v>2808</v>
      </c>
      <c r="F5424" s="2">
        <v>9</v>
      </c>
      <c r="G5424" s="2" t="s">
        <v>55</v>
      </c>
      <c r="H5424" s="2">
        <v>646</v>
      </c>
      <c r="I5424" s="3">
        <v>2.8920883922495611E-3</v>
      </c>
      <c r="J5424" s="2">
        <v>223368</v>
      </c>
      <c r="K5424" s="2">
        <v>330521</v>
      </c>
    </row>
    <row r="5425" spans="1:11" x14ac:dyDescent="0.3">
      <c r="A5425" s="2">
        <v>37</v>
      </c>
      <c r="B5425" s="2" t="s">
        <v>2800</v>
      </c>
      <c r="C5425" s="2">
        <v>226</v>
      </c>
      <c r="D5425" s="2" t="s">
        <v>3309</v>
      </c>
      <c r="E5425" s="2" t="s">
        <v>7991</v>
      </c>
      <c r="F5425" s="2">
        <v>10</v>
      </c>
      <c r="G5425" s="2" t="s">
        <v>22</v>
      </c>
      <c r="H5425" s="2">
        <v>448</v>
      </c>
      <c r="I5425" s="3">
        <v>2.0056588231080548E-3</v>
      </c>
      <c r="J5425" s="2">
        <v>223368</v>
      </c>
      <c r="K5425" s="2">
        <v>330521</v>
      </c>
    </row>
    <row r="5426" spans="1:11" x14ac:dyDescent="0.3">
      <c r="A5426" s="2">
        <v>37</v>
      </c>
      <c r="B5426" s="2" t="s">
        <v>2800</v>
      </c>
      <c r="C5426" s="2">
        <v>226</v>
      </c>
      <c r="D5426" s="2" t="s">
        <v>3309</v>
      </c>
      <c r="E5426" s="2" t="s">
        <v>2809</v>
      </c>
      <c r="F5426" s="2">
        <v>11</v>
      </c>
      <c r="G5426" s="2" t="s">
        <v>19</v>
      </c>
      <c r="H5426" s="2">
        <v>432</v>
      </c>
      <c r="I5426" s="3">
        <v>1.9340281508541959E-3</v>
      </c>
      <c r="J5426" s="2">
        <v>223368</v>
      </c>
      <c r="K5426" s="2">
        <v>330521</v>
      </c>
    </row>
    <row r="5427" spans="1:11" x14ac:dyDescent="0.3">
      <c r="A5427" s="2">
        <v>37</v>
      </c>
      <c r="B5427" s="2" t="s">
        <v>2800</v>
      </c>
      <c r="C5427" s="2">
        <v>226</v>
      </c>
      <c r="D5427" s="2" t="s">
        <v>3309</v>
      </c>
      <c r="E5427" s="2" t="s">
        <v>2810</v>
      </c>
      <c r="F5427" s="2">
        <v>12</v>
      </c>
      <c r="G5427" s="2" t="s">
        <v>19</v>
      </c>
      <c r="H5427" s="2">
        <v>321</v>
      </c>
      <c r="I5427" s="3">
        <v>1.4370903620930483E-3</v>
      </c>
      <c r="J5427" s="2">
        <v>223368</v>
      </c>
      <c r="K5427" s="2">
        <v>330521</v>
      </c>
    </row>
    <row r="5428" spans="1:11" x14ac:dyDescent="0.3">
      <c r="A5428" s="2">
        <v>37</v>
      </c>
      <c r="B5428" s="2" t="s">
        <v>2800</v>
      </c>
      <c r="C5428" s="2">
        <v>226</v>
      </c>
      <c r="D5428" s="2" t="s">
        <v>3309</v>
      </c>
      <c r="E5428" s="2" t="s">
        <v>1727</v>
      </c>
      <c r="F5428" s="2">
        <v>13</v>
      </c>
      <c r="G5428" s="2" t="s">
        <v>728</v>
      </c>
      <c r="H5428" s="2">
        <v>374</v>
      </c>
      <c r="I5428" s="3">
        <v>1.6743669639339566E-3</v>
      </c>
      <c r="J5428" s="2">
        <v>223368</v>
      </c>
      <c r="K5428" s="2">
        <v>330521</v>
      </c>
    </row>
    <row r="5429" spans="1:11" x14ac:dyDescent="0.3">
      <c r="A5429" s="2">
        <v>37</v>
      </c>
      <c r="B5429" s="2" t="s">
        <v>2800</v>
      </c>
      <c r="C5429" s="2">
        <v>226</v>
      </c>
      <c r="D5429" s="2" t="s">
        <v>3309</v>
      </c>
      <c r="E5429" s="2" t="s">
        <v>2778</v>
      </c>
      <c r="F5429" s="2">
        <v>13</v>
      </c>
      <c r="G5429" s="2" t="s">
        <v>19</v>
      </c>
      <c r="H5429" s="2">
        <v>836</v>
      </c>
      <c r="I5429" s="3">
        <v>3.7427026252641383E-3</v>
      </c>
      <c r="J5429" s="2">
        <v>223368</v>
      </c>
      <c r="K5429" s="2">
        <v>330521</v>
      </c>
    </row>
    <row r="5430" spans="1:11" x14ac:dyDescent="0.3">
      <c r="A5430" s="2">
        <v>37</v>
      </c>
      <c r="B5430" s="2" t="s">
        <v>2800</v>
      </c>
      <c r="C5430" s="2">
        <v>226</v>
      </c>
      <c r="D5430" s="2" t="s">
        <v>3309</v>
      </c>
      <c r="E5430" s="2" t="s">
        <v>2811</v>
      </c>
      <c r="F5430" s="2">
        <v>14</v>
      </c>
      <c r="G5430" s="2" t="s">
        <v>19</v>
      </c>
      <c r="H5430" s="2">
        <v>297</v>
      </c>
      <c r="I5430" s="3">
        <v>1.3296443537122596E-3</v>
      </c>
      <c r="J5430" s="2">
        <v>223368</v>
      </c>
      <c r="K5430" s="2">
        <v>330521</v>
      </c>
    </row>
    <row r="5431" spans="1:11" x14ac:dyDescent="0.3">
      <c r="A5431" s="2">
        <v>37</v>
      </c>
      <c r="B5431" s="2" t="s">
        <v>2800</v>
      </c>
      <c r="C5431" s="2">
        <v>226</v>
      </c>
      <c r="D5431" s="2" t="s">
        <v>3309</v>
      </c>
      <c r="E5431" s="2" t="s">
        <v>2812</v>
      </c>
      <c r="F5431" s="2">
        <v>15</v>
      </c>
      <c r="G5431" s="2" t="s">
        <v>19</v>
      </c>
      <c r="H5431" s="2">
        <v>359</v>
      </c>
      <c r="I5431" s="3">
        <v>1.6072132086959636E-3</v>
      </c>
      <c r="J5431" s="2">
        <v>223368</v>
      </c>
      <c r="K5431" s="2">
        <v>330521</v>
      </c>
    </row>
    <row r="5432" spans="1:11" x14ac:dyDescent="0.3">
      <c r="A5432" s="2">
        <v>37</v>
      </c>
      <c r="B5432" s="2" t="s">
        <v>2800</v>
      </c>
      <c r="C5432" s="2">
        <v>226</v>
      </c>
      <c r="D5432" s="2" t="s">
        <v>3309</v>
      </c>
      <c r="E5432" s="2" t="s">
        <v>2813</v>
      </c>
      <c r="F5432" s="2">
        <v>16</v>
      </c>
      <c r="G5432" s="2" t="s">
        <v>1729</v>
      </c>
      <c r="H5432" s="2">
        <v>195</v>
      </c>
      <c r="I5432" s="3">
        <v>8.7299881809390777E-4</v>
      </c>
      <c r="J5432" s="2">
        <v>223368</v>
      </c>
      <c r="K5432" s="2">
        <v>330521</v>
      </c>
    </row>
    <row r="5433" spans="1:11" x14ac:dyDescent="0.3">
      <c r="A5433" s="2">
        <v>37</v>
      </c>
      <c r="B5433" s="2" t="s">
        <v>2800</v>
      </c>
      <c r="C5433" s="2">
        <v>226</v>
      </c>
      <c r="D5433" s="2" t="s">
        <v>3309</v>
      </c>
      <c r="E5433" s="2" t="s">
        <v>2814</v>
      </c>
      <c r="F5433" s="2">
        <v>17</v>
      </c>
      <c r="G5433" s="2" t="s">
        <v>316</v>
      </c>
      <c r="H5433" s="2">
        <v>256</v>
      </c>
      <c r="I5433" s="3">
        <v>1.1460907560617455E-3</v>
      </c>
      <c r="J5433" s="2">
        <v>223368</v>
      </c>
      <c r="K5433" s="2">
        <v>330521</v>
      </c>
    </row>
    <row r="5434" spans="1:11" x14ac:dyDescent="0.3">
      <c r="A5434" s="2">
        <v>37</v>
      </c>
      <c r="B5434" s="2" t="s">
        <v>2800</v>
      </c>
      <c r="C5434" s="2">
        <v>226</v>
      </c>
      <c r="D5434" s="2" t="s">
        <v>3309</v>
      </c>
      <c r="E5434" s="2" t="s">
        <v>2815</v>
      </c>
      <c r="F5434" s="2">
        <v>18</v>
      </c>
      <c r="G5434" s="2" t="s">
        <v>2816</v>
      </c>
      <c r="H5434" s="2">
        <v>212</v>
      </c>
      <c r="I5434" s="3">
        <v>9.4910640736363308E-4</v>
      </c>
      <c r="J5434" s="2">
        <v>223368</v>
      </c>
      <c r="K5434" s="2">
        <v>330521</v>
      </c>
    </row>
    <row r="5435" spans="1:11" x14ac:dyDescent="0.3">
      <c r="A5435" s="2">
        <v>37</v>
      </c>
      <c r="B5435" s="2" t="s">
        <v>2800</v>
      </c>
      <c r="C5435" s="2">
        <v>226</v>
      </c>
      <c r="D5435" s="2" t="s">
        <v>3309</v>
      </c>
      <c r="E5435" s="2" t="s">
        <v>2817</v>
      </c>
      <c r="F5435" s="2">
        <v>19</v>
      </c>
      <c r="G5435" s="2" t="s">
        <v>1980</v>
      </c>
      <c r="H5435" s="2">
        <v>162</v>
      </c>
      <c r="I5435" s="3">
        <v>7.2526055657032339E-4</v>
      </c>
      <c r="J5435" s="2">
        <v>223368</v>
      </c>
      <c r="K5435" s="2">
        <v>330521</v>
      </c>
    </row>
    <row r="5436" spans="1:11" x14ac:dyDescent="0.3">
      <c r="A5436" s="2">
        <v>37</v>
      </c>
      <c r="B5436" s="2" t="s">
        <v>2800</v>
      </c>
      <c r="C5436" s="2">
        <v>226</v>
      </c>
      <c r="D5436" s="2" t="s">
        <v>3309</v>
      </c>
      <c r="E5436" s="2" t="s">
        <v>2818</v>
      </c>
      <c r="F5436" s="2">
        <v>20</v>
      </c>
      <c r="G5436" s="2" t="s">
        <v>19</v>
      </c>
      <c r="H5436" s="2">
        <v>187</v>
      </c>
      <c r="I5436" s="3">
        <v>8.3718348196697829E-4</v>
      </c>
      <c r="J5436" s="2">
        <v>223368</v>
      </c>
      <c r="K5436" s="2">
        <v>330521</v>
      </c>
    </row>
    <row r="5437" spans="1:11" x14ac:dyDescent="0.3">
      <c r="A5437" s="2">
        <v>37</v>
      </c>
      <c r="B5437" s="2" t="s">
        <v>2800</v>
      </c>
      <c r="C5437" s="2">
        <v>226</v>
      </c>
      <c r="D5437" s="2" t="s">
        <v>3309</v>
      </c>
      <c r="E5437" s="2" t="s">
        <v>1735</v>
      </c>
      <c r="F5437" s="2">
        <v>21</v>
      </c>
      <c r="G5437" s="2" t="s">
        <v>2819</v>
      </c>
      <c r="H5437" s="2">
        <v>153</v>
      </c>
      <c r="I5437" s="3">
        <v>6.8496830342752767E-4</v>
      </c>
      <c r="J5437" s="2">
        <v>223368</v>
      </c>
      <c r="K5437" s="2">
        <v>330521</v>
      </c>
    </row>
    <row r="5438" spans="1:11" x14ac:dyDescent="0.3">
      <c r="A5438" s="2">
        <v>37</v>
      </c>
      <c r="B5438" s="2" t="s">
        <v>2800</v>
      </c>
      <c r="C5438" s="2">
        <v>226</v>
      </c>
      <c r="D5438" s="2" t="s">
        <v>3309</v>
      </c>
      <c r="E5438" s="2" t="s">
        <v>2820</v>
      </c>
      <c r="F5438" s="2">
        <v>22</v>
      </c>
      <c r="G5438" s="2" t="s">
        <v>1962</v>
      </c>
      <c r="H5438" s="2">
        <v>147</v>
      </c>
      <c r="I5438" s="3">
        <v>6.5810680133233045E-4</v>
      </c>
      <c r="J5438" s="2">
        <v>223368</v>
      </c>
      <c r="K5438" s="2">
        <v>330521</v>
      </c>
    </row>
    <row r="5439" spans="1:11" x14ac:dyDescent="0.3">
      <c r="A5439" s="2">
        <v>37</v>
      </c>
      <c r="B5439" s="2" t="s">
        <v>2800</v>
      </c>
      <c r="C5439" s="2">
        <v>226</v>
      </c>
      <c r="D5439" s="2" t="s">
        <v>3309</v>
      </c>
      <c r="E5439" s="2" t="s">
        <v>2821</v>
      </c>
      <c r="F5439" s="2">
        <v>23</v>
      </c>
      <c r="G5439" s="2" t="s">
        <v>19</v>
      </c>
      <c r="H5439" s="2">
        <v>109</v>
      </c>
      <c r="I5439" s="3">
        <v>4.8798395472941515E-4</v>
      </c>
      <c r="J5439" s="2">
        <v>223368</v>
      </c>
      <c r="K5439" s="2">
        <v>330521</v>
      </c>
    </row>
    <row r="5440" spans="1:11" x14ac:dyDescent="0.3">
      <c r="A5440" s="2">
        <v>37</v>
      </c>
      <c r="B5440" s="2" t="s">
        <v>2800</v>
      </c>
      <c r="C5440" s="2">
        <v>226</v>
      </c>
      <c r="D5440" s="2" t="s">
        <v>3309</v>
      </c>
      <c r="E5440" s="2" t="s">
        <v>790</v>
      </c>
      <c r="F5440" s="2">
        <v>24</v>
      </c>
      <c r="G5440" s="2" t="s">
        <v>19</v>
      </c>
      <c r="H5440" s="2">
        <v>165</v>
      </c>
      <c r="I5440" s="3">
        <v>7.38691307617922E-4</v>
      </c>
      <c r="J5440" s="2">
        <v>223368</v>
      </c>
      <c r="K5440" s="2">
        <v>330521</v>
      </c>
    </row>
    <row r="5441" spans="1:11" x14ac:dyDescent="0.3">
      <c r="A5441" s="2">
        <v>37</v>
      </c>
      <c r="B5441" s="2" t="s">
        <v>2800</v>
      </c>
      <c r="C5441" s="2">
        <v>226</v>
      </c>
      <c r="D5441" s="2" t="s">
        <v>3309</v>
      </c>
      <c r="E5441" s="2" t="s">
        <v>2822</v>
      </c>
      <c r="F5441" s="2">
        <v>25</v>
      </c>
      <c r="G5441" s="2" t="s">
        <v>19</v>
      </c>
      <c r="H5441" s="2">
        <v>88</v>
      </c>
      <c r="I5441" s="3">
        <v>3.9396869739622504E-4</v>
      </c>
      <c r="J5441" s="2">
        <v>223368</v>
      </c>
      <c r="K5441" s="2">
        <v>330521</v>
      </c>
    </row>
    <row r="5442" spans="1:11" x14ac:dyDescent="0.3">
      <c r="A5442" s="2">
        <v>37</v>
      </c>
      <c r="B5442" s="2" t="s">
        <v>2800</v>
      </c>
      <c r="C5442" s="2">
        <v>226</v>
      </c>
      <c r="D5442" s="2" t="s">
        <v>3309</v>
      </c>
      <c r="E5442" s="2" t="s">
        <v>2823</v>
      </c>
      <c r="F5442" s="2">
        <v>26</v>
      </c>
      <c r="G5442" s="2" t="s">
        <v>19</v>
      </c>
      <c r="H5442" s="2">
        <v>78</v>
      </c>
      <c r="I5442" s="3">
        <v>3.4919952723756314E-4</v>
      </c>
      <c r="J5442" s="2">
        <v>223368</v>
      </c>
      <c r="K5442" s="2">
        <v>330521</v>
      </c>
    </row>
    <row r="5443" spans="1:11" x14ac:dyDescent="0.3">
      <c r="A5443" s="2">
        <v>37</v>
      </c>
      <c r="B5443" s="2" t="s">
        <v>2800</v>
      </c>
      <c r="C5443" s="2">
        <v>227</v>
      </c>
      <c r="D5443" s="2" t="s">
        <v>3493</v>
      </c>
      <c r="E5443" s="2" t="s">
        <v>2801</v>
      </c>
      <c r="F5443" s="2">
        <v>1</v>
      </c>
      <c r="G5443" s="2" t="s">
        <v>1992</v>
      </c>
      <c r="H5443" s="2">
        <v>104963</v>
      </c>
      <c r="I5443" s="3">
        <v>0.47058269707553047</v>
      </c>
      <c r="J5443" s="2">
        <v>223049</v>
      </c>
      <c r="K5443" s="2">
        <v>337623</v>
      </c>
    </row>
    <row r="5444" spans="1:11" x14ac:dyDescent="0.3">
      <c r="A5444" s="2">
        <v>37</v>
      </c>
      <c r="B5444" s="2" t="s">
        <v>2800</v>
      </c>
      <c r="C5444" s="2">
        <v>227</v>
      </c>
      <c r="D5444" s="2" t="s">
        <v>3493</v>
      </c>
      <c r="E5444" s="2" t="s">
        <v>2802</v>
      </c>
      <c r="F5444" s="2">
        <v>2</v>
      </c>
      <c r="G5444" s="2" t="s">
        <v>9</v>
      </c>
      <c r="H5444" s="2">
        <v>95835</v>
      </c>
      <c r="I5444" s="3">
        <v>0.42965895386215586</v>
      </c>
      <c r="J5444" s="2">
        <v>223049</v>
      </c>
      <c r="K5444" s="2">
        <v>337623</v>
      </c>
    </row>
    <row r="5445" spans="1:11" x14ac:dyDescent="0.3">
      <c r="A5445" s="2">
        <v>37</v>
      </c>
      <c r="B5445" s="2" t="s">
        <v>2800</v>
      </c>
      <c r="C5445" s="2">
        <v>227</v>
      </c>
      <c r="D5445" s="2" t="s">
        <v>3493</v>
      </c>
      <c r="E5445" s="2" t="s">
        <v>2803</v>
      </c>
      <c r="F5445" s="2">
        <v>3</v>
      </c>
      <c r="G5445" s="2" t="s">
        <v>19</v>
      </c>
      <c r="H5445" s="2">
        <v>8923</v>
      </c>
      <c r="I5445" s="3">
        <v>4.0004662652600997E-2</v>
      </c>
      <c r="J5445" s="2">
        <v>223049</v>
      </c>
      <c r="K5445" s="2">
        <v>337623</v>
      </c>
    </row>
    <row r="5446" spans="1:11" x14ac:dyDescent="0.3">
      <c r="A5446" s="2">
        <v>37</v>
      </c>
      <c r="B5446" s="2" t="s">
        <v>2800</v>
      </c>
      <c r="C5446" s="2">
        <v>227</v>
      </c>
      <c r="D5446" s="2" t="s">
        <v>3493</v>
      </c>
      <c r="E5446" s="2" t="s">
        <v>2804</v>
      </c>
      <c r="F5446" s="2">
        <v>4</v>
      </c>
      <c r="G5446" s="2" t="s">
        <v>1023</v>
      </c>
      <c r="H5446" s="2">
        <v>3954</v>
      </c>
      <c r="I5446" s="3">
        <v>1.7727046523409656E-2</v>
      </c>
      <c r="J5446" s="2">
        <v>223049</v>
      </c>
      <c r="K5446" s="2">
        <v>337623</v>
      </c>
    </row>
    <row r="5447" spans="1:11" x14ac:dyDescent="0.3">
      <c r="A5447" s="2">
        <v>37</v>
      </c>
      <c r="B5447" s="2" t="s">
        <v>2800</v>
      </c>
      <c r="C5447" s="2">
        <v>227</v>
      </c>
      <c r="D5447" s="2" t="s">
        <v>3493</v>
      </c>
      <c r="E5447" s="2" t="s">
        <v>2805</v>
      </c>
      <c r="F5447" s="2">
        <v>6</v>
      </c>
      <c r="G5447" s="2" t="s">
        <v>2341</v>
      </c>
      <c r="H5447" s="2">
        <v>1114</v>
      </c>
      <c r="I5447" s="3">
        <v>4.9944182668382282E-3</v>
      </c>
      <c r="J5447" s="2">
        <v>223049</v>
      </c>
      <c r="K5447" s="2">
        <v>337623</v>
      </c>
    </row>
    <row r="5448" spans="1:11" x14ac:dyDescent="0.3">
      <c r="A5448" s="2">
        <v>37</v>
      </c>
      <c r="B5448" s="2" t="s">
        <v>2800</v>
      </c>
      <c r="C5448" s="2">
        <v>227</v>
      </c>
      <c r="D5448" s="2" t="s">
        <v>3493</v>
      </c>
      <c r="E5448" s="2" t="s">
        <v>2806</v>
      </c>
      <c r="F5448" s="2">
        <v>7</v>
      </c>
      <c r="G5448" s="2" t="s">
        <v>11</v>
      </c>
      <c r="H5448" s="2">
        <v>835</v>
      </c>
      <c r="I5448" s="3">
        <v>3.7435720402243453E-3</v>
      </c>
      <c r="J5448" s="2">
        <v>223049</v>
      </c>
      <c r="K5448" s="2">
        <v>337623</v>
      </c>
    </row>
    <row r="5449" spans="1:11" x14ac:dyDescent="0.3">
      <c r="A5449" s="2">
        <v>37</v>
      </c>
      <c r="B5449" s="2" t="s">
        <v>2800</v>
      </c>
      <c r="C5449" s="2">
        <v>227</v>
      </c>
      <c r="D5449" s="2" t="s">
        <v>3493</v>
      </c>
      <c r="E5449" s="2" t="s">
        <v>2807</v>
      </c>
      <c r="F5449" s="2">
        <v>8</v>
      </c>
      <c r="G5449" s="2" t="s">
        <v>19</v>
      </c>
      <c r="H5449" s="2">
        <v>735</v>
      </c>
      <c r="I5449" s="3">
        <v>3.2952400593591544E-3</v>
      </c>
      <c r="J5449" s="2">
        <v>223049</v>
      </c>
      <c r="K5449" s="2">
        <v>337623</v>
      </c>
    </row>
    <row r="5450" spans="1:11" x14ac:dyDescent="0.3">
      <c r="A5450" s="2">
        <v>37</v>
      </c>
      <c r="B5450" s="2" t="s">
        <v>2800</v>
      </c>
      <c r="C5450" s="2">
        <v>227</v>
      </c>
      <c r="D5450" s="2" t="s">
        <v>3493</v>
      </c>
      <c r="E5450" s="2" t="s">
        <v>2808</v>
      </c>
      <c r="F5450" s="2">
        <v>9</v>
      </c>
      <c r="G5450" s="2" t="s">
        <v>55</v>
      </c>
      <c r="H5450" s="2">
        <v>735</v>
      </c>
      <c r="I5450" s="3">
        <v>3.2952400593591544E-3</v>
      </c>
      <c r="J5450" s="2">
        <v>223049</v>
      </c>
      <c r="K5450" s="2">
        <v>337623</v>
      </c>
    </row>
    <row r="5451" spans="1:11" x14ac:dyDescent="0.3">
      <c r="A5451" s="2">
        <v>37</v>
      </c>
      <c r="B5451" s="2" t="s">
        <v>2800</v>
      </c>
      <c r="C5451" s="2">
        <v>227</v>
      </c>
      <c r="D5451" s="2" t="s">
        <v>3493</v>
      </c>
      <c r="E5451" s="2" t="s">
        <v>7991</v>
      </c>
      <c r="F5451" s="2">
        <v>10</v>
      </c>
      <c r="G5451" s="2" t="s">
        <v>22</v>
      </c>
      <c r="H5451" s="2">
        <v>374</v>
      </c>
      <c r="I5451" s="3">
        <v>1.6767616084358145E-3</v>
      </c>
      <c r="J5451" s="2">
        <v>223049</v>
      </c>
      <c r="K5451" s="2">
        <v>337623</v>
      </c>
    </row>
    <row r="5452" spans="1:11" x14ac:dyDescent="0.3">
      <c r="A5452" s="2">
        <v>37</v>
      </c>
      <c r="B5452" s="2" t="s">
        <v>2800</v>
      </c>
      <c r="C5452" s="2">
        <v>227</v>
      </c>
      <c r="D5452" s="2" t="s">
        <v>3493</v>
      </c>
      <c r="E5452" s="2" t="s">
        <v>2809</v>
      </c>
      <c r="F5452" s="2">
        <v>11</v>
      </c>
      <c r="G5452" s="2" t="s">
        <v>19</v>
      </c>
      <c r="H5452" s="2">
        <v>382</v>
      </c>
      <c r="I5452" s="3">
        <v>1.7126281669050298E-3</v>
      </c>
      <c r="J5452" s="2">
        <v>223049</v>
      </c>
      <c r="K5452" s="2">
        <v>337623</v>
      </c>
    </row>
    <row r="5453" spans="1:11" x14ac:dyDescent="0.3">
      <c r="A5453" s="2">
        <v>37</v>
      </c>
      <c r="B5453" s="2" t="s">
        <v>2800</v>
      </c>
      <c r="C5453" s="2">
        <v>227</v>
      </c>
      <c r="D5453" s="2" t="s">
        <v>3493</v>
      </c>
      <c r="E5453" s="2" t="s">
        <v>2810</v>
      </c>
      <c r="F5453" s="2">
        <v>12</v>
      </c>
      <c r="G5453" s="2" t="s">
        <v>19</v>
      </c>
      <c r="H5453" s="2">
        <v>405</v>
      </c>
      <c r="I5453" s="3">
        <v>1.8157445225040238E-3</v>
      </c>
      <c r="J5453" s="2">
        <v>223049</v>
      </c>
      <c r="K5453" s="2">
        <v>337623</v>
      </c>
    </row>
    <row r="5454" spans="1:11" x14ac:dyDescent="0.3">
      <c r="A5454" s="2">
        <v>37</v>
      </c>
      <c r="B5454" s="2" t="s">
        <v>2800</v>
      </c>
      <c r="C5454" s="2">
        <v>227</v>
      </c>
      <c r="D5454" s="2" t="s">
        <v>3493</v>
      </c>
      <c r="E5454" s="2" t="s">
        <v>1727</v>
      </c>
      <c r="F5454" s="2">
        <v>13</v>
      </c>
      <c r="G5454" s="2" t="s">
        <v>728</v>
      </c>
      <c r="H5454" s="2">
        <v>429</v>
      </c>
      <c r="I5454" s="3">
        <v>1.9233441979116697E-3</v>
      </c>
      <c r="J5454" s="2">
        <v>223049</v>
      </c>
      <c r="K5454" s="2">
        <v>337623</v>
      </c>
    </row>
    <row r="5455" spans="1:11" x14ac:dyDescent="0.3">
      <c r="A5455" s="2">
        <v>37</v>
      </c>
      <c r="B5455" s="2" t="s">
        <v>2800</v>
      </c>
      <c r="C5455" s="2">
        <v>227</v>
      </c>
      <c r="D5455" s="2" t="s">
        <v>3493</v>
      </c>
      <c r="E5455" s="2" t="s">
        <v>2778</v>
      </c>
      <c r="F5455" s="2">
        <v>13</v>
      </c>
      <c r="G5455" s="2" t="s">
        <v>19</v>
      </c>
      <c r="H5455" s="2">
        <v>1184</v>
      </c>
      <c r="I5455" s="3">
        <v>5.308250653443862E-3</v>
      </c>
      <c r="J5455" s="2">
        <v>223049</v>
      </c>
      <c r="K5455" s="2">
        <v>337623</v>
      </c>
    </row>
    <row r="5456" spans="1:11" x14ac:dyDescent="0.3">
      <c r="A5456" s="2">
        <v>37</v>
      </c>
      <c r="B5456" s="2" t="s">
        <v>2800</v>
      </c>
      <c r="C5456" s="2">
        <v>227</v>
      </c>
      <c r="D5456" s="2" t="s">
        <v>3493</v>
      </c>
      <c r="E5456" s="2" t="s">
        <v>2811</v>
      </c>
      <c r="F5456" s="2">
        <v>14</v>
      </c>
      <c r="G5456" s="2" t="s">
        <v>19</v>
      </c>
      <c r="H5456" s="2">
        <v>340</v>
      </c>
      <c r="I5456" s="3">
        <v>1.5243287349416496E-3</v>
      </c>
      <c r="J5456" s="2">
        <v>223049</v>
      </c>
      <c r="K5456" s="2">
        <v>337623</v>
      </c>
    </row>
    <row r="5457" spans="1:11" x14ac:dyDescent="0.3">
      <c r="A5457" s="2">
        <v>37</v>
      </c>
      <c r="B5457" s="2" t="s">
        <v>2800</v>
      </c>
      <c r="C5457" s="2">
        <v>227</v>
      </c>
      <c r="D5457" s="2" t="s">
        <v>3493</v>
      </c>
      <c r="E5457" s="2" t="s">
        <v>2812</v>
      </c>
      <c r="F5457" s="2">
        <v>15</v>
      </c>
      <c r="G5457" s="2" t="s">
        <v>19</v>
      </c>
      <c r="H5457" s="2">
        <v>375</v>
      </c>
      <c r="I5457" s="3">
        <v>1.6812449282444665E-3</v>
      </c>
      <c r="J5457" s="2">
        <v>223049</v>
      </c>
      <c r="K5457" s="2">
        <v>337623</v>
      </c>
    </row>
    <row r="5458" spans="1:11" x14ac:dyDescent="0.3">
      <c r="A5458" s="2">
        <v>37</v>
      </c>
      <c r="B5458" s="2" t="s">
        <v>2800</v>
      </c>
      <c r="C5458" s="2">
        <v>227</v>
      </c>
      <c r="D5458" s="2" t="s">
        <v>3493</v>
      </c>
      <c r="E5458" s="2" t="s">
        <v>2813</v>
      </c>
      <c r="F5458" s="2">
        <v>16</v>
      </c>
      <c r="G5458" s="2" t="s">
        <v>1729</v>
      </c>
      <c r="H5458" s="2">
        <v>295</v>
      </c>
      <c r="I5458" s="3">
        <v>1.3225793435523137E-3</v>
      </c>
      <c r="J5458" s="2">
        <v>223049</v>
      </c>
      <c r="K5458" s="2">
        <v>337623</v>
      </c>
    </row>
    <row r="5459" spans="1:11" x14ac:dyDescent="0.3">
      <c r="A5459" s="2">
        <v>37</v>
      </c>
      <c r="B5459" s="2" t="s">
        <v>2800</v>
      </c>
      <c r="C5459" s="2">
        <v>227</v>
      </c>
      <c r="D5459" s="2" t="s">
        <v>3493</v>
      </c>
      <c r="E5459" s="2" t="s">
        <v>2814</v>
      </c>
      <c r="F5459" s="2">
        <v>17</v>
      </c>
      <c r="G5459" s="2" t="s">
        <v>316</v>
      </c>
      <c r="H5459" s="2">
        <v>386</v>
      </c>
      <c r="I5459" s="3">
        <v>1.7305614461396374E-3</v>
      </c>
      <c r="J5459" s="2">
        <v>223049</v>
      </c>
      <c r="K5459" s="2">
        <v>337623</v>
      </c>
    </row>
    <row r="5460" spans="1:11" x14ac:dyDescent="0.3">
      <c r="A5460" s="2">
        <v>37</v>
      </c>
      <c r="B5460" s="2" t="s">
        <v>2800</v>
      </c>
      <c r="C5460" s="2">
        <v>227</v>
      </c>
      <c r="D5460" s="2" t="s">
        <v>3493</v>
      </c>
      <c r="E5460" s="2" t="s">
        <v>2815</v>
      </c>
      <c r="F5460" s="2">
        <v>18</v>
      </c>
      <c r="G5460" s="2" t="s">
        <v>2816</v>
      </c>
      <c r="H5460" s="2">
        <v>468</v>
      </c>
      <c r="I5460" s="3">
        <v>2.0981936704490942E-3</v>
      </c>
      <c r="J5460" s="2">
        <v>223049</v>
      </c>
      <c r="K5460" s="2">
        <v>337623</v>
      </c>
    </row>
    <row r="5461" spans="1:11" x14ac:dyDescent="0.3">
      <c r="A5461" s="2">
        <v>37</v>
      </c>
      <c r="B5461" s="2" t="s">
        <v>2800</v>
      </c>
      <c r="C5461" s="2">
        <v>227</v>
      </c>
      <c r="D5461" s="2" t="s">
        <v>3493</v>
      </c>
      <c r="E5461" s="2" t="s">
        <v>2817</v>
      </c>
      <c r="F5461" s="2">
        <v>19</v>
      </c>
      <c r="G5461" s="2" t="s">
        <v>1980</v>
      </c>
      <c r="H5461" s="2">
        <v>228</v>
      </c>
      <c r="I5461" s="3">
        <v>1.0221969163726357E-3</v>
      </c>
      <c r="J5461" s="2">
        <v>223049</v>
      </c>
      <c r="K5461" s="2">
        <v>337623</v>
      </c>
    </row>
    <row r="5462" spans="1:11" x14ac:dyDescent="0.3">
      <c r="A5462" s="2">
        <v>37</v>
      </c>
      <c r="B5462" s="2" t="s">
        <v>2800</v>
      </c>
      <c r="C5462" s="2">
        <v>227</v>
      </c>
      <c r="D5462" s="2" t="s">
        <v>3493</v>
      </c>
      <c r="E5462" s="2" t="s">
        <v>2818</v>
      </c>
      <c r="F5462" s="2">
        <v>20</v>
      </c>
      <c r="G5462" s="2" t="s">
        <v>19</v>
      </c>
      <c r="H5462" s="2">
        <v>200</v>
      </c>
      <c r="I5462" s="3">
        <v>8.9666396173038209E-4</v>
      </c>
      <c r="J5462" s="2">
        <v>223049</v>
      </c>
      <c r="K5462" s="2">
        <v>337623</v>
      </c>
    </row>
    <row r="5463" spans="1:11" x14ac:dyDescent="0.3">
      <c r="A5463" s="2">
        <v>37</v>
      </c>
      <c r="B5463" s="2" t="s">
        <v>2800</v>
      </c>
      <c r="C5463" s="2">
        <v>227</v>
      </c>
      <c r="D5463" s="2" t="s">
        <v>3493</v>
      </c>
      <c r="E5463" s="2" t="s">
        <v>1735</v>
      </c>
      <c r="F5463" s="2">
        <v>21</v>
      </c>
      <c r="G5463" s="2" t="s">
        <v>2819</v>
      </c>
      <c r="H5463" s="2">
        <v>215</v>
      </c>
      <c r="I5463" s="3">
        <v>9.6391375886016074E-4</v>
      </c>
      <c r="J5463" s="2">
        <v>223049</v>
      </c>
      <c r="K5463" s="2">
        <v>337623</v>
      </c>
    </row>
    <row r="5464" spans="1:11" x14ac:dyDescent="0.3">
      <c r="A5464" s="2">
        <v>37</v>
      </c>
      <c r="B5464" s="2" t="s">
        <v>2800</v>
      </c>
      <c r="C5464" s="2">
        <v>227</v>
      </c>
      <c r="D5464" s="2" t="s">
        <v>3493</v>
      </c>
      <c r="E5464" s="2" t="s">
        <v>2820</v>
      </c>
      <c r="F5464" s="2">
        <v>22</v>
      </c>
      <c r="G5464" s="2" t="s">
        <v>1962</v>
      </c>
      <c r="H5464" s="2">
        <v>152</v>
      </c>
      <c r="I5464" s="3">
        <v>6.8146461091509044E-4</v>
      </c>
      <c r="J5464" s="2">
        <v>223049</v>
      </c>
      <c r="K5464" s="2">
        <v>337623</v>
      </c>
    </row>
    <row r="5465" spans="1:11" x14ac:dyDescent="0.3">
      <c r="A5465" s="2">
        <v>37</v>
      </c>
      <c r="B5465" s="2" t="s">
        <v>2800</v>
      </c>
      <c r="C5465" s="2">
        <v>227</v>
      </c>
      <c r="D5465" s="2" t="s">
        <v>3493</v>
      </c>
      <c r="E5465" s="2" t="s">
        <v>2821</v>
      </c>
      <c r="F5465" s="2">
        <v>23</v>
      </c>
      <c r="G5465" s="2" t="s">
        <v>19</v>
      </c>
      <c r="H5465" s="2">
        <v>142</v>
      </c>
      <c r="I5465" s="3">
        <v>6.3663141282857127E-4</v>
      </c>
      <c r="J5465" s="2">
        <v>223049</v>
      </c>
      <c r="K5465" s="2">
        <v>337623</v>
      </c>
    </row>
    <row r="5466" spans="1:11" x14ac:dyDescent="0.3">
      <c r="A5466" s="2">
        <v>37</v>
      </c>
      <c r="B5466" s="2" t="s">
        <v>2800</v>
      </c>
      <c r="C5466" s="2">
        <v>227</v>
      </c>
      <c r="D5466" s="2" t="s">
        <v>3493</v>
      </c>
      <c r="E5466" s="2" t="s">
        <v>790</v>
      </c>
      <c r="F5466" s="2">
        <v>24</v>
      </c>
      <c r="G5466" s="2" t="s">
        <v>19</v>
      </c>
      <c r="H5466" s="2">
        <v>186</v>
      </c>
      <c r="I5466" s="3">
        <v>8.3389748440925533E-4</v>
      </c>
      <c r="J5466" s="2">
        <v>223049</v>
      </c>
      <c r="K5466" s="2">
        <v>337623</v>
      </c>
    </row>
    <row r="5467" spans="1:11" x14ac:dyDescent="0.3">
      <c r="A5467" s="2">
        <v>37</v>
      </c>
      <c r="B5467" s="2" t="s">
        <v>2800</v>
      </c>
      <c r="C5467" s="2">
        <v>227</v>
      </c>
      <c r="D5467" s="2" t="s">
        <v>3493</v>
      </c>
      <c r="E5467" s="2" t="s">
        <v>2822</v>
      </c>
      <c r="F5467" s="2">
        <v>25</v>
      </c>
      <c r="G5467" s="2" t="s">
        <v>19</v>
      </c>
      <c r="H5467" s="2">
        <v>110</v>
      </c>
      <c r="I5467" s="3">
        <v>4.9316517895171017E-4</v>
      </c>
      <c r="J5467" s="2">
        <v>223049</v>
      </c>
      <c r="K5467" s="2">
        <v>337623</v>
      </c>
    </row>
    <row r="5468" spans="1:11" x14ac:dyDescent="0.3">
      <c r="A5468" s="2">
        <v>37</v>
      </c>
      <c r="B5468" s="2" t="s">
        <v>2800</v>
      </c>
      <c r="C5468" s="2">
        <v>227</v>
      </c>
      <c r="D5468" s="2" t="s">
        <v>3493</v>
      </c>
      <c r="E5468" s="2" t="s">
        <v>2823</v>
      </c>
      <c r="F5468" s="2">
        <v>26</v>
      </c>
      <c r="G5468" s="2" t="s">
        <v>19</v>
      </c>
      <c r="H5468" s="2">
        <v>84</v>
      </c>
      <c r="I5468" s="3">
        <v>3.765988639267605E-4</v>
      </c>
      <c r="J5468" s="2">
        <v>223049</v>
      </c>
      <c r="K5468" s="2">
        <v>337623</v>
      </c>
    </row>
    <row r="5469" spans="1:11" x14ac:dyDescent="0.3">
      <c r="A5469" s="2">
        <v>39</v>
      </c>
      <c r="B5469" s="2" t="s">
        <v>803</v>
      </c>
      <c r="C5469" s="2">
        <v>228</v>
      </c>
      <c r="D5469" s="2" t="s">
        <v>3316</v>
      </c>
      <c r="E5469" s="2" t="s">
        <v>2842</v>
      </c>
      <c r="F5469" s="2">
        <v>1</v>
      </c>
      <c r="G5469" s="2" t="s">
        <v>1992</v>
      </c>
      <c r="H5469" s="2">
        <v>134505</v>
      </c>
      <c r="I5469" s="3">
        <v>0.51613584036838067</v>
      </c>
      <c r="J5469" s="2">
        <v>260600</v>
      </c>
      <c r="K5469" s="2">
        <v>365026</v>
      </c>
    </row>
    <row r="5470" spans="1:11" x14ac:dyDescent="0.3">
      <c r="A5470" s="2">
        <v>39</v>
      </c>
      <c r="B5470" s="2" t="s">
        <v>803</v>
      </c>
      <c r="C5470" s="2">
        <v>228</v>
      </c>
      <c r="D5470" s="2" t="s">
        <v>3316</v>
      </c>
      <c r="E5470" s="2" t="s">
        <v>2843</v>
      </c>
      <c r="F5470" s="2">
        <v>2</v>
      </c>
      <c r="G5470" s="2" t="s">
        <v>9</v>
      </c>
      <c r="H5470" s="2">
        <v>95409</v>
      </c>
      <c r="I5470" s="3">
        <v>0.36611281657712968</v>
      </c>
      <c r="J5470" s="2">
        <v>260600</v>
      </c>
      <c r="K5470" s="2">
        <v>365026</v>
      </c>
    </row>
    <row r="5471" spans="1:11" x14ac:dyDescent="0.3">
      <c r="A5471" s="2">
        <v>39</v>
      </c>
      <c r="B5471" s="2" t="s">
        <v>803</v>
      </c>
      <c r="C5471" s="2">
        <v>228</v>
      </c>
      <c r="D5471" s="2" t="s">
        <v>3316</v>
      </c>
      <c r="E5471" s="2" t="s">
        <v>821</v>
      </c>
      <c r="F5471" s="2">
        <v>3</v>
      </c>
      <c r="G5471" s="2" t="s">
        <v>1049</v>
      </c>
      <c r="H5471" s="2">
        <v>10982</v>
      </c>
      <c r="I5471" s="3">
        <v>4.2141212586339218E-2</v>
      </c>
      <c r="J5471" s="2">
        <v>260600</v>
      </c>
      <c r="K5471" s="2">
        <v>365026</v>
      </c>
    </row>
    <row r="5472" spans="1:11" x14ac:dyDescent="0.3">
      <c r="A5472" s="2">
        <v>39</v>
      </c>
      <c r="B5472" s="2" t="s">
        <v>803</v>
      </c>
      <c r="C5472" s="2">
        <v>228</v>
      </c>
      <c r="D5472" s="2" t="s">
        <v>3316</v>
      </c>
      <c r="E5472" s="2" t="s">
        <v>2844</v>
      </c>
      <c r="F5472" s="2">
        <v>4</v>
      </c>
      <c r="G5472" s="2" t="s">
        <v>1023</v>
      </c>
      <c r="H5472" s="2">
        <v>8233</v>
      </c>
      <c r="I5472" s="3">
        <v>3.1592478894858021E-2</v>
      </c>
      <c r="J5472" s="2">
        <v>260600</v>
      </c>
      <c r="K5472" s="2">
        <v>365026</v>
      </c>
    </row>
    <row r="5473" spans="1:11" x14ac:dyDescent="0.3">
      <c r="A5473" s="2">
        <v>39</v>
      </c>
      <c r="B5473" s="2" t="s">
        <v>803</v>
      </c>
      <c r="C5473" s="2">
        <v>228</v>
      </c>
      <c r="D5473" s="2" t="s">
        <v>3316</v>
      </c>
      <c r="E5473" s="2" t="s">
        <v>2845</v>
      </c>
      <c r="F5473" s="2">
        <v>5</v>
      </c>
      <c r="G5473" s="2" t="s">
        <v>19</v>
      </c>
      <c r="H5473" s="2">
        <v>1912</v>
      </c>
      <c r="I5473" s="3">
        <v>7.3369148119723712E-3</v>
      </c>
      <c r="J5473" s="2">
        <v>260600</v>
      </c>
      <c r="K5473" s="2">
        <v>365026</v>
      </c>
    </row>
    <row r="5474" spans="1:11" x14ac:dyDescent="0.3">
      <c r="A5474" s="2">
        <v>39</v>
      </c>
      <c r="B5474" s="2" t="s">
        <v>803</v>
      </c>
      <c r="C5474" s="2">
        <v>228</v>
      </c>
      <c r="D5474" s="2" t="s">
        <v>3316</v>
      </c>
      <c r="E5474" s="2" t="s">
        <v>2846</v>
      </c>
      <c r="F5474" s="2">
        <v>6</v>
      </c>
      <c r="G5474" s="2" t="s">
        <v>11</v>
      </c>
      <c r="H5474" s="2">
        <v>888</v>
      </c>
      <c r="I5474" s="3">
        <v>3.4075211051419799E-3</v>
      </c>
      <c r="J5474" s="2">
        <v>260600</v>
      </c>
      <c r="K5474" s="2">
        <v>365026</v>
      </c>
    </row>
    <row r="5475" spans="1:11" x14ac:dyDescent="0.3">
      <c r="A5475" s="2">
        <v>39</v>
      </c>
      <c r="B5475" s="2" t="s">
        <v>803</v>
      </c>
      <c r="C5475" s="2">
        <v>228</v>
      </c>
      <c r="D5475" s="2" t="s">
        <v>3316</v>
      </c>
      <c r="E5475" s="2" t="s">
        <v>2847</v>
      </c>
      <c r="F5475" s="2">
        <v>7</v>
      </c>
      <c r="G5475" s="2" t="s">
        <v>19</v>
      </c>
      <c r="H5475" s="2">
        <v>1011</v>
      </c>
      <c r="I5475" s="3">
        <v>3.8795088257866464E-3</v>
      </c>
      <c r="J5475" s="2">
        <v>260600</v>
      </c>
      <c r="K5475" s="2">
        <v>365026</v>
      </c>
    </row>
    <row r="5476" spans="1:11" x14ac:dyDescent="0.3">
      <c r="A5476" s="2">
        <v>39</v>
      </c>
      <c r="B5476" s="2" t="s">
        <v>803</v>
      </c>
      <c r="C5476" s="2">
        <v>228</v>
      </c>
      <c r="D5476" s="2" t="s">
        <v>3316</v>
      </c>
      <c r="E5476" s="2" t="s">
        <v>2848</v>
      </c>
      <c r="F5476" s="2">
        <v>8</v>
      </c>
      <c r="G5476" s="2" t="s">
        <v>19</v>
      </c>
      <c r="H5476" s="2">
        <v>622</v>
      </c>
      <c r="I5476" s="3">
        <v>2.3867996930161165E-3</v>
      </c>
      <c r="J5476" s="2">
        <v>260600</v>
      </c>
      <c r="K5476" s="2">
        <v>365026</v>
      </c>
    </row>
    <row r="5477" spans="1:11" x14ac:dyDescent="0.3">
      <c r="A5477" s="2">
        <v>39</v>
      </c>
      <c r="B5477" s="2" t="s">
        <v>803</v>
      </c>
      <c r="C5477" s="2">
        <v>228</v>
      </c>
      <c r="D5477" s="2" t="s">
        <v>3316</v>
      </c>
      <c r="E5477" s="2" t="s">
        <v>2849</v>
      </c>
      <c r="F5477" s="2">
        <v>9</v>
      </c>
      <c r="G5477" s="2" t="s">
        <v>19</v>
      </c>
      <c r="H5477" s="2">
        <v>529</v>
      </c>
      <c r="I5477" s="3">
        <v>2.0299309286262472E-3</v>
      </c>
      <c r="J5477" s="2">
        <v>260600</v>
      </c>
      <c r="K5477" s="2">
        <v>365026</v>
      </c>
    </row>
    <row r="5478" spans="1:11" x14ac:dyDescent="0.3">
      <c r="A5478" s="2">
        <v>39</v>
      </c>
      <c r="B5478" s="2" t="s">
        <v>803</v>
      </c>
      <c r="C5478" s="2">
        <v>228</v>
      </c>
      <c r="D5478" s="2" t="s">
        <v>3316</v>
      </c>
      <c r="E5478" s="2" t="s">
        <v>2850</v>
      </c>
      <c r="F5478" s="2">
        <v>10</v>
      </c>
      <c r="G5478" s="2" t="s">
        <v>19</v>
      </c>
      <c r="H5478" s="2">
        <v>597</v>
      </c>
      <c r="I5478" s="3">
        <v>2.2908672294704529E-3</v>
      </c>
      <c r="J5478" s="2">
        <v>260600</v>
      </c>
      <c r="K5478" s="2">
        <v>365026</v>
      </c>
    </row>
    <row r="5479" spans="1:11" x14ac:dyDescent="0.3">
      <c r="A5479" s="2">
        <v>39</v>
      </c>
      <c r="B5479" s="2" t="s">
        <v>803</v>
      </c>
      <c r="C5479" s="2">
        <v>228</v>
      </c>
      <c r="D5479" s="2" t="s">
        <v>3316</v>
      </c>
      <c r="E5479" s="2" t="s">
        <v>2851</v>
      </c>
      <c r="F5479" s="2">
        <v>11</v>
      </c>
      <c r="G5479" s="2" t="s">
        <v>19</v>
      </c>
      <c r="H5479" s="2">
        <v>493</v>
      </c>
      <c r="I5479" s="3">
        <v>1.8917881811204912E-3</v>
      </c>
      <c r="J5479" s="2">
        <v>260600</v>
      </c>
      <c r="K5479" s="2">
        <v>365026</v>
      </c>
    </row>
    <row r="5480" spans="1:11" x14ac:dyDescent="0.3">
      <c r="A5480" s="2">
        <v>39</v>
      </c>
      <c r="B5480" s="2" t="s">
        <v>803</v>
      </c>
      <c r="C5480" s="2">
        <v>228</v>
      </c>
      <c r="D5480" s="2" t="s">
        <v>3316</v>
      </c>
      <c r="E5480" s="2" t="s">
        <v>2852</v>
      </c>
      <c r="F5480" s="2">
        <v>12</v>
      </c>
      <c r="G5480" s="2" t="s">
        <v>19</v>
      </c>
      <c r="H5480" s="2">
        <v>441</v>
      </c>
      <c r="I5480" s="3">
        <v>1.6922486569455103E-3</v>
      </c>
      <c r="J5480" s="2">
        <v>260600</v>
      </c>
      <c r="K5480" s="2">
        <v>365026</v>
      </c>
    </row>
    <row r="5481" spans="1:11" x14ac:dyDescent="0.3">
      <c r="A5481" s="2">
        <v>39</v>
      </c>
      <c r="B5481" s="2" t="s">
        <v>803</v>
      </c>
      <c r="C5481" s="2">
        <v>228</v>
      </c>
      <c r="D5481" s="2" t="s">
        <v>3316</v>
      </c>
      <c r="E5481" s="2" t="s">
        <v>2853</v>
      </c>
      <c r="F5481" s="2">
        <v>13</v>
      </c>
      <c r="G5481" s="2" t="s">
        <v>19</v>
      </c>
      <c r="H5481" s="2">
        <v>410</v>
      </c>
      <c r="I5481" s="3">
        <v>1.5732924021488871E-3</v>
      </c>
      <c r="J5481" s="2">
        <v>260600</v>
      </c>
      <c r="K5481" s="2">
        <v>365026</v>
      </c>
    </row>
    <row r="5482" spans="1:11" x14ac:dyDescent="0.3">
      <c r="A5482" s="2">
        <v>39</v>
      </c>
      <c r="B5482" s="2" t="s">
        <v>803</v>
      </c>
      <c r="C5482" s="2">
        <v>228</v>
      </c>
      <c r="D5482" s="2" t="s">
        <v>3316</v>
      </c>
      <c r="E5482" s="2" t="s">
        <v>7968</v>
      </c>
      <c r="F5482" s="2">
        <v>14</v>
      </c>
      <c r="G5482" s="2" t="s">
        <v>22</v>
      </c>
      <c r="H5482" s="2">
        <v>318</v>
      </c>
      <c r="I5482" s="3">
        <v>1.2202609363008443E-3</v>
      </c>
      <c r="J5482" s="2">
        <v>260600</v>
      </c>
      <c r="K5482" s="2">
        <v>365026</v>
      </c>
    </row>
    <row r="5483" spans="1:11" x14ac:dyDescent="0.3">
      <c r="A5483" s="2">
        <v>39</v>
      </c>
      <c r="B5483" s="2" t="s">
        <v>803</v>
      </c>
      <c r="C5483" s="2">
        <v>228</v>
      </c>
      <c r="D5483" s="2" t="s">
        <v>3316</v>
      </c>
      <c r="E5483" s="2" t="s">
        <v>2854</v>
      </c>
      <c r="F5483" s="2">
        <v>15</v>
      </c>
      <c r="G5483" s="2" t="s">
        <v>2331</v>
      </c>
      <c r="H5483" s="2">
        <v>362</v>
      </c>
      <c r="I5483" s="3">
        <v>1.3891020721412126E-3</v>
      </c>
      <c r="J5483" s="2">
        <v>260600</v>
      </c>
      <c r="K5483" s="2">
        <v>365026</v>
      </c>
    </row>
    <row r="5484" spans="1:11" x14ac:dyDescent="0.3">
      <c r="A5484" s="2">
        <v>39</v>
      </c>
      <c r="B5484" s="2" t="s">
        <v>803</v>
      </c>
      <c r="C5484" s="2">
        <v>228</v>
      </c>
      <c r="D5484" s="2" t="s">
        <v>3316</v>
      </c>
      <c r="E5484" s="2" t="s">
        <v>2855</v>
      </c>
      <c r="F5484" s="2">
        <v>16</v>
      </c>
      <c r="G5484" s="2" t="s">
        <v>19</v>
      </c>
      <c r="H5484" s="2">
        <v>364</v>
      </c>
      <c r="I5484" s="3">
        <v>1.3967766692248656E-3</v>
      </c>
      <c r="J5484" s="2">
        <v>260600</v>
      </c>
      <c r="K5484" s="2">
        <v>365026</v>
      </c>
    </row>
    <row r="5485" spans="1:11" x14ac:dyDescent="0.3">
      <c r="A5485" s="2">
        <v>39</v>
      </c>
      <c r="B5485" s="2" t="s">
        <v>803</v>
      </c>
      <c r="C5485" s="2">
        <v>228</v>
      </c>
      <c r="D5485" s="2" t="s">
        <v>3316</v>
      </c>
      <c r="E5485" s="2" t="s">
        <v>2856</v>
      </c>
      <c r="F5485" s="2">
        <v>17</v>
      </c>
      <c r="G5485" s="2" t="s">
        <v>19</v>
      </c>
      <c r="H5485" s="2">
        <v>299</v>
      </c>
      <c r="I5485" s="3">
        <v>1.1473522640061396E-3</v>
      </c>
      <c r="J5485" s="2">
        <v>260600</v>
      </c>
      <c r="K5485" s="2">
        <v>365026</v>
      </c>
    </row>
    <row r="5486" spans="1:11" x14ac:dyDescent="0.3">
      <c r="A5486" s="2">
        <v>39</v>
      </c>
      <c r="B5486" s="2" t="s">
        <v>803</v>
      </c>
      <c r="C5486" s="2">
        <v>228</v>
      </c>
      <c r="D5486" s="2" t="s">
        <v>3316</v>
      </c>
      <c r="E5486" s="2" t="s">
        <v>2857</v>
      </c>
      <c r="F5486" s="2">
        <v>18</v>
      </c>
      <c r="G5486" s="2" t="s">
        <v>19</v>
      </c>
      <c r="H5486" s="2">
        <v>313</v>
      </c>
      <c r="I5486" s="3">
        <v>1.2010744435917114E-3</v>
      </c>
      <c r="J5486" s="2">
        <v>260600</v>
      </c>
      <c r="K5486" s="2">
        <v>365026</v>
      </c>
    </row>
    <row r="5487" spans="1:11" x14ac:dyDescent="0.3">
      <c r="A5487" s="2">
        <v>39</v>
      </c>
      <c r="B5487" s="2" t="s">
        <v>803</v>
      </c>
      <c r="C5487" s="2">
        <v>228</v>
      </c>
      <c r="D5487" s="2" t="s">
        <v>3316</v>
      </c>
      <c r="E5487" s="2" t="s">
        <v>2858</v>
      </c>
      <c r="F5487" s="2">
        <v>19</v>
      </c>
      <c r="G5487" s="2" t="s">
        <v>19</v>
      </c>
      <c r="H5487" s="2">
        <v>304</v>
      </c>
      <c r="I5487" s="3">
        <v>1.1665387567152724E-3</v>
      </c>
      <c r="J5487" s="2">
        <v>260600</v>
      </c>
      <c r="K5487" s="2">
        <v>365026</v>
      </c>
    </row>
    <row r="5488" spans="1:11" x14ac:dyDescent="0.3">
      <c r="A5488" s="2">
        <v>39</v>
      </c>
      <c r="B5488" s="2" t="s">
        <v>803</v>
      </c>
      <c r="C5488" s="2">
        <v>228</v>
      </c>
      <c r="D5488" s="2" t="s">
        <v>3316</v>
      </c>
      <c r="E5488" s="2" t="s">
        <v>2859</v>
      </c>
      <c r="F5488" s="2">
        <v>20</v>
      </c>
      <c r="G5488" s="2" t="s">
        <v>2860</v>
      </c>
      <c r="H5488" s="2">
        <v>204</v>
      </c>
      <c r="I5488" s="3">
        <v>7.8280890253261707E-4</v>
      </c>
      <c r="J5488" s="2">
        <v>260600</v>
      </c>
      <c r="K5488" s="2">
        <v>365026</v>
      </c>
    </row>
    <row r="5489" spans="1:11" x14ac:dyDescent="0.3">
      <c r="A5489" s="2">
        <v>39</v>
      </c>
      <c r="B5489" s="2" t="s">
        <v>803</v>
      </c>
      <c r="C5489" s="2">
        <v>228</v>
      </c>
      <c r="D5489" s="2" t="s">
        <v>3316</v>
      </c>
      <c r="E5489" s="2" t="s">
        <v>2861</v>
      </c>
      <c r="F5489" s="2">
        <v>21</v>
      </c>
      <c r="G5489" s="2" t="s">
        <v>19</v>
      </c>
      <c r="H5489" s="2">
        <v>177</v>
      </c>
      <c r="I5489" s="3">
        <v>6.7920184190330005E-4</v>
      </c>
      <c r="J5489" s="2">
        <v>260600</v>
      </c>
      <c r="K5489" s="2">
        <v>365026</v>
      </c>
    </row>
    <row r="5490" spans="1:11" x14ac:dyDescent="0.3">
      <c r="A5490" s="2">
        <v>39</v>
      </c>
      <c r="B5490" s="2" t="s">
        <v>803</v>
      </c>
      <c r="C5490" s="2">
        <v>228</v>
      </c>
      <c r="D5490" s="2" t="s">
        <v>3316</v>
      </c>
      <c r="E5490" s="2" t="s">
        <v>2862</v>
      </c>
      <c r="F5490" s="2">
        <v>22</v>
      </c>
      <c r="G5490" s="2" t="s">
        <v>316</v>
      </c>
      <c r="H5490" s="2">
        <v>174</v>
      </c>
      <c r="I5490" s="3">
        <v>6.6768994627782038E-4</v>
      </c>
      <c r="J5490" s="2">
        <v>260600</v>
      </c>
      <c r="K5490" s="2">
        <v>365026</v>
      </c>
    </row>
    <row r="5491" spans="1:11" x14ac:dyDescent="0.3">
      <c r="A5491" s="2">
        <v>39</v>
      </c>
      <c r="B5491" s="2" t="s">
        <v>803</v>
      </c>
      <c r="C5491" s="2">
        <v>228</v>
      </c>
      <c r="D5491" s="2" t="s">
        <v>3316</v>
      </c>
      <c r="E5491" s="2" t="s">
        <v>2863</v>
      </c>
      <c r="F5491" s="2">
        <v>23</v>
      </c>
      <c r="G5491" s="2" t="s">
        <v>19</v>
      </c>
      <c r="H5491" s="2">
        <v>155</v>
      </c>
      <c r="I5491" s="3">
        <v>5.9478127398311588E-4</v>
      </c>
      <c r="J5491" s="2">
        <v>260600</v>
      </c>
      <c r="K5491" s="2">
        <v>365026</v>
      </c>
    </row>
    <row r="5492" spans="1:11" x14ac:dyDescent="0.3">
      <c r="A5492" s="2">
        <v>39</v>
      </c>
      <c r="B5492" s="2" t="s">
        <v>803</v>
      </c>
      <c r="C5492" s="2">
        <v>228</v>
      </c>
      <c r="D5492" s="2" t="s">
        <v>3316</v>
      </c>
      <c r="E5492" s="2" t="s">
        <v>2864</v>
      </c>
      <c r="F5492" s="2">
        <v>24</v>
      </c>
      <c r="G5492" s="2" t="s">
        <v>19</v>
      </c>
      <c r="H5492" s="2">
        <v>154</v>
      </c>
      <c r="I5492" s="3">
        <v>5.9094397544128929E-4</v>
      </c>
      <c r="J5492" s="2">
        <v>260600</v>
      </c>
      <c r="K5492" s="2">
        <v>365026</v>
      </c>
    </row>
    <row r="5493" spans="1:11" x14ac:dyDescent="0.3">
      <c r="A5493" s="2">
        <v>39</v>
      </c>
      <c r="B5493" s="2" t="s">
        <v>803</v>
      </c>
      <c r="C5493" s="2">
        <v>228</v>
      </c>
      <c r="D5493" s="2" t="s">
        <v>3316</v>
      </c>
      <c r="E5493" s="2" t="s">
        <v>2865</v>
      </c>
      <c r="F5493" s="2">
        <v>25</v>
      </c>
      <c r="G5493" s="2" t="s">
        <v>19</v>
      </c>
      <c r="H5493" s="2">
        <v>158</v>
      </c>
      <c r="I5493" s="3">
        <v>6.0629316960859555E-4</v>
      </c>
      <c r="J5493" s="2">
        <v>260600</v>
      </c>
      <c r="K5493" s="2">
        <v>365026</v>
      </c>
    </row>
    <row r="5494" spans="1:11" x14ac:dyDescent="0.3">
      <c r="A5494" s="2">
        <v>39</v>
      </c>
      <c r="B5494" s="2" t="s">
        <v>803</v>
      </c>
      <c r="C5494" s="2">
        <v>228</v>
      </c>
      <c r="D5494" s="2" t="s">
        <v>3316</v>
      </c>
      <c r="E5494" s="2" t="s">
        <v>2866</v>
      </c>
      <c r="F5494" s="2">
        <v>26</v>
      </c>
      <c r="G5494" s="2" t="s">
        <v>19</v>
      </c>
      <c r="H5494" s="2">
        <v>142</v>
      </c>
      <c r="I5494" s="3">
        <v>5.4489639293937072E-4</v>
      </c>
      <c r="J5494" s="2">
        <v>260600</v>
      </c>
      <c r="K5494" s="2">
        <v>365026</v>
      </c>
    </row>
    <row r="5495" spans="1:11" x14ac:dyDescent="0.3">
      <c r="A5495" s="2">
        <v>39</v>
      </c>
      <c r="B5495" s="2" t="s">
        <v>803</v>
      </c>
      <c r="C5495" s="2">
        <v>228</v>
      </c>
      <c r="D5495" s="2" t="s">
        <v>3316</v>
      </c>
      <c r="E5495" s="2" t="s">
        <v>2867</v>
      </c>
      <c r="F5495" s="2">
        <v>27</v>
      </c>
      <c r="G5495" s="2" t="s">
        <v>19</v>
      </c>
      <c r="H5495" s="2">
        <v>127</v>
      </c>
      <c r="I5495" s="3">
        <v>4.8733691481197237E-4</v>
      </c>
      <c r="J5495" s="2">
        <v>260600</v>
      </c>
      <c r="K5495" s="2">
        <v>365026</v>
      </c>
    </row>
    <row r="5496" spans="1:11" x14ac:dyDescent="0.3">
      <c r="A5496" s="2">
        <v>39</v>
      </c>
      <c r="B5496" s="2" t="s">
        <v>803</v>
      </c>
      <c r="C5496" s="2">
        <v>228</v>
      </c>
      <c r="D5496" s="2" t="s">
        <v>3316</v>
      </c>
      <c r="E5496" s="2" t="s">
        <v>2868</v>
      </c>
      <c r="F5496" s="2">
        <v>28</v>
      </c>
      <c r="G5496" s="2" t="s">
        <v>55</v>
      </c>
      <c r="H5496" s="2">
        <v>104</v>
      </c>
      <c r="I5496" s="3">
        <v>3.9907904834996161E-4</v>
      </c>
      <c r="J5496" s="2">
        <v>260600</v>
      </c>
      <c r="K5496" s="2">
        <v>365026</v>
      </c>
    </row>
    <row r="5497" spans="1:11" x14ac:dyDescent="0.3">
      <c r="A5497" s="2">
        <v>39</v>
      </c>
      <c r="B5497" s="2" t="s">
        <v>803</v>
      </c>
      <c r="C5497" s="2">
        <v>228</v>
      </c>
      <c r="D5497" s="2" t="s">
        <v>3316</v>
      </c>
      <c r="E5497" s="2" t="s">
        <v>2869</v>
      </c>
      <c r="F5497" s="2">
        <v>29</v>
      </c>
      <c r="G5497" s="2" t="s">
        <v>105</v>
      </c>
      <c r="H5497" s="2">
        <v>108</v>
      </c>
      <c r="I5497" s="3">
        <v>4.1442824251726782E-4</v>
      </c>
      <c r="J5497" s="2">
        <v>260600</v>
      </c>
      <c r="K5497" s="2">
        <v>365026</v>
      </c>
    </row>
    <row r="5498" spans="1:11" x14ac:dyDescent="0.3">
      <c r="A5498" s="2">
        <v>39</v>
      </c>
      <c r="B5498" s="2" t="s">
        <v>803</v>
      </c>
      <c r="C5498" s="2">
        <v>228</v>
      </c>
      <c r="D5498" s="2" t="s">
        <v>3316</v>
      </c>
      <c r="E5498" s="2" t="s">
        <v>2870</v>
      </c>
      <c r="F5498" s="2">
        <v>31</v>
      </c>
      <c r="G5498" s="2" t="s">
        <v>19</v>
      </c>
      <c r="H5498" s="2">
        <v>93</v>
      </c>
      <c r="I5498" s="3">
        <v>3.5686876438986953E-4</v>
      </c>
      <c r="J5498" s="2">
        <v>260600</v>
      </c>
      <c r="K5498" s="2">
        <v>365026</v>
      </c>
    </row>
    <row r="5499" spans="1:11" x14ac:dyDescent="0.3">
      <c r="A5499" s="2">
        <v>39</v>
      </c>
      <c r="B5499" s="2" t="s">
        <v>803</v>
      </c>
      <c r="C5499" s="2">
        <v>228</v>
      </c>
      <c r="D5499" s="2" t="s">
        <v>3316</v>
      </c>
      <c r="E5499" s="2" t="s">
        <v>2871</v>
      </c>
      <c r="F5499" s="2">
        <v>32</v>
      </c>
      <c r="G5499" s="2" t="s">
        <v>19</v>
      </c>
      <c r="H5499" s="2">
        <v>92</v>
      </c>
      <c r="I5499" s="3">
        <v>3.5303146584804299E-4</v>
      </c>
      <c r="J5499" s="2">
        <v>260600</v>
      </c>
      <c r="K5499" s="2">
        <v>365026</v>
      </c>
    </row>
    <row r="5500" spans="1:11" x14ac:dyDescent="0.3">
      <c r="A5500" s="2">
        <v>39</v>
      </c>
      <c r="B5500" s="2" t="s">
        <v>803</v>
      </c>
      <c r="C5500" s="2">
        <v>228</v>
      </c>
      <c r="D5500" s="2" t="s">
        <v>3316</v>
      </c>
      <c r="E5500" s="2" t="s">
        <v>2872</v>
      </c>
      <c r="F5500" s="2">
        <v>33</v>
      </c>
      <c r="G5500" s="2" t="s">
        <v>19</v>
      </c>
      <c r="H5500" s="2">
        <v>105</v>
      </c>
      <c r="I5500" s="3">
        <v>4.0291634689178821E-4</v>
      </c>
      <c r="J5500" s="2">
        <v>260600</v>
      </c>
      <c r="K5500" s="2">
        <v>365026</v>
      </c>
    </row>
    <row r="5501" spans="1:11" x14ac:dyDescent="0.3">
      <c r="A5501" s="2">
        <v>39</v>
      </c>
      <c r="B5501" s="2" t="s">
        <v>803</v>
      </c>
      <c r="C5501" s="2">
        <v>228</v>
      </c>
      <c r="D5501" s="2" t="s">
        <v>3316</v>
      </c>
      <c r="E5501" s="2" t="s">
        <v>2873</v>
      </c>
      <c r="F5501" s="2">
        <v>34</v>
      </c>
      <c r="G5501" s="2" t="s">
        <v>1053</v>
      </c>
      <c r="H5501" s="2">
        <v>75</v>
      </c>
      <c r="I5501" s="3">
        <v>2.8779739063699157E-4</v>
      </c>
      <c r="J5501" s="2">
        <v>260600</v>
      </c>
      <c r="K5501" s="2">
        <v>365026</v>
      </c>
    </row>
    <row r="5502" spans="1:11" x14ac:dyDescent="0.3">
      <c r="A5502" s="2">
        <v>39</v>
      </c>
      <c r="B5502" s="2" t="s">
        <v>803</v>
      </c>
      <c r="C5502" s="2">
        <v>228</v>
      </c>
      <c r="D5502" s="2" t="s">
        <v>3316</v>
      </c>
      <c r="E5502" s="2" t="s">
        <v>2335</v>
      </c>
      <c r="F5502" s="2">
        <v>34</v>
      </c>
      <c r="G5502" s="2" t="s">
        <v>19</v>
      </c>
      <c r="H5502" s="2">
        <v>145</v>
      </c>
      <c r="I5502" s="3">
        <v>5.5640828856485039E-4</v>
      </c>
      <c r="J5502" s="2">
        <v>260600</v>
      </c>
      <c r="K5502" s="2">
        <v>365026</v>
      </c>
    </row>
    <row r="5503" spans="1:11" x14ac:dyDescent="0.3">
      <c r="A5503" s="2">
        <v>39</v>
      </c>
      <c r="B5503" s="2" t="s">
        <v>803</v>
      </c>
      <c r="C5503" s="2">
        <v>228</v>
      </c>
      <c r="D5503" s="2" t="s">
        <v>3316</v>
      </c>
      <c r="E5503" s="2" t="s">
        <v>2874</v>
      </c>
      <c r="F5503" s="2">
        <v>35</v>
      </c>
      <c r="G5503" s="2" t="s">
        <v>19</v>
      </c>
      <c r="H5503" s="2">
        <v>101</v>
      </c>
      <c r="I5503" s="3">
        <v>3.8756715272448194E-4</v>
      </c>
      <c r="J5503" s="2">
        <v>260600</v>
      </c>
      <c r="K5503" s="2">
        <v>365026</v>
      </c>
    </row>
    <row r="5504" spans="1:11" x14ac:dyDescent="0.3">
      <c r="A5504" s="2">
        <v>39</v>
      </c>
      <c r="B5504" s="2" t="s">
        <v>803</v>
      </c>
      <c r="C5504" s="2">
        <v>228</v>
      </c>
      <c r="D5504" s="2" t="s">
        <v>3316</v>
      </c>
      <c r="E5504" s="2" t="s">
        <v>2875</v>
      </c>
      <c r="F5504" s="2">
        <v>36</v>
      </c>
      <c r="G5504" s="2" t="s">
        <v>2876</v>
      </c>
      <c r="H5504" s="2">
        <v>89</v>
      </c>
      <c r="I5504" s="3">
        <v>3.4151957022256332E-4</v>
      </c>
      <c r="J5504" s="2">
        <v>260600</v>
      </c>
      <c r="K5504" s="2">
        <v>365026</v>
      </c>
    </row>
    <row r="5505" spans="1:11" x14ac:dyDescent="0.3">
      <c r="A5505" s="2">
        <v>39</v>
      </c>
      <c r="B5505" s="2" t="s">
        <v>803</v>
      </c>
      <c r="C5505" s="2">
        <v>228</v>
      </c>
      <c r="D5505" s="2" t="s">
        <v>3316</v>
      </c>
      <c r="E5505" s="2" t="s">
        <v>2877</v>
      </c>
      <c r="F5505" s="2">
        <v>37</v>
      </c>
      <c r="G5505" s="2" t="s">
        <v>19</v>
      </c>
      <c r="H5505" s="2">
        <v>84</v>
      </c>
      <c r="I5505" s="3">
        <v>3.2233307751343052E-4</v>
      </c>
      <c r="J5505" s="2">
        <v>260600</v>
      </c>
      <c r="K5505" s="2">
        <v>365026</v>
      </c>
    </row>
    <row r="5506" spans="1:11" x14ac:dyDescent="0.3">
      <c r="A5506" s="2">
        <v>39</v>
      </c>
      <c r="B5506" s="2" t="s">
        <v>803</v>
      </c>
      <c r="C5506" s="2">
        <v>228</v>
      </c>
      <c r="D5506" s="2" t="s">
        <v>3316</v>
      </c>
      <c r="E5506" s="2" t="s">
        <v>2878</v>
      </c>
      <c r="F5506" s="2">
        <v>38</v>
      </c>
      <c r="G5506" s="2" t="s">
        <v>19</v>
      </c>
      <c r="H5506" s="2">
        <v>85</v>
      </c>
      <c r="I5506" s="3">
        <v>3.2617037605525711E-4</v>
      </c>
      <c r="J5506" s="2">
        <v>260600</v>
      </c>
      <c r="K5506" s="2">
        <v>365026</v>
      </c>
    </row>
    <row r="5507" spans="1:11" x14ac:dyDescent="0.3">
      <c r="A5507" s="2">
        <v>39</v>
      </c>
      <c r="B5507" s="2" t="s">
        <v>803</v>
      </c>
      <c r="C5507" s="2">
        <v>228</v>
      </c>
      <c r="D5507" s="2" t="s">
        <v>3316</v>
      </c>
      <c r="E5507" s="2" t="s">
        <v>2879</v>
      </c>
      <c r="F5507" s="2">
        <v>39</v>
      </c>
      <c r="G5507" s="2" t="s">
        <v>19</v>
      </c>
      <c r="H5507" s="2">
        <v>94</v>
      </c>
      <c r="I5507" s="3">
        <v>3.6070606293169607E-4</v>
      </c>
      <c r="J5507" s="2">
        <v>260600</v>
      </c>
      <c r="K5507" s="2">
        <v>365026</v>
      </c>
    </row>
    <row r="5508" spans="1:11" x14ac:dyDescent="0.3">
      <c r="A5508" s="2">
        <v>39</v>
      </c>
      <c r="B5508" s="2" t="s">
        <v>803</v>
      </c>
      <c r="C5508" s="2">
        <v>228</v>
      </c>
      <c r="D5508" s="2" t="s">
        <v>3316</v>
      </c>
      <c r="E5508" s="2" t="s">
        <v>2880</v>
      </c>
      <c r="F5508" s="2">
        <v>40</v>
      </c>
      <c r="G5508" s="2" t="s">
        <v>19</v>
      </c>
      <c r="H5508" s="2">
        <v>67</v>
      </c>
      <c r="I5508" s="3">
        <v>2.570990023023791E-4</v>
      </c>
      <c r="J5508" s="2">
        <v>260600</v>
      </c>
      <c r="K5508" s="2">
        <v>365026</v>
      </c>
    </row>
    <row r="5509" spans="1:11" x14ac:dyDescent="0.3">
      <c r="A5509" s="2">
        <v>39</v>
      </c>
      <c r="B5509" s="2" t="s">
        <v>803</v>
      </c>
      <c r="C5509" s="2">
        <v>228</v>
      </c>
      <c r="D5509" s="2" t="s">
        <v>3316</v>
      </c>
      <c r="E5509" s="2" t="s">
        <v>2881</v>
      </c>
      <c r="F5509" s="2">
        <v>41</v>
      </c>
      <c r="G5509" s="2" t="s">
        <v>19</v>
      </c>
      <c r="H5509" s="2">
        <v>45</v>
      </c>
      <c r="I5509" s="3">
        <v>1.7267843438219493E-4</v>
      </c>
      <c r="J5509" s="2">
        <v>260600</v>
      </c>
      <c r="K5509" s="2">
        <v>365026</v>
      </c>
    </row>
    <row r="5510" spans="1:11" x14ac:dyDescent="0.3">
      <c r="A5510" s="2">
        <v>39</v>
      </c>
      <c r="B5510" s="2" t="s">
        <v>803</v>
      </c>
      <c r="C5510" s="2">
        <v>228</v>
      </c>
      <c r="D5510" s="2" t="s">
        <v>3316</v>
      </c>
      <c r="E5510" s="2" t="s">
        <v>2882</v>
      </c>
      <c r="F5510" s="2">
        <v>42</v>
      </c>
      <c r="G5510" s="2" t="s">
        <v>19</v>
      </c>
      <c r="H5510" s="2">
        <v>30</v>
      </c>
      <c r="I5510" s="3">
        <v>1.1511895625479662E-4</v>
      </c>
      <c r="J5510" s="2">
        <v>260600</v>
      </c>
      <c r="K5510" s="2">
        <v>365026</v>
      </c>
    </row>
    <row r="5511" spans="1:11" x14ac:dyDescent="0.3">
      <c r="A5511" s="2">
        <v>39</v>
      </c>
      <c r="B5511" s="2" t="s">
        <v>803</v>
      </c>
      <c r="C5511" s="2">
        <v>229</v>
      </c>
      <c r="D5511" s="2" t="s">
        <v>3317</v>
      </c>
      <c r="E5511" s="2" t="s">
        <v>2842</v>
      </c>
      <c r="F5511" s="2">
        <v>1</v>
      </c>
      <c r="G5511" s="2" t="s">
        <v>1992</v>
      </c>
      <c r="H5511" s="2">
        <v>104713</v>
      </c>
      <c r="I5511" s="3">
        <v>0.43264650103913166</v>
      </c>
      <c r="J5511" s="2">
        <v>242029</v>
      </c>
      <c r="K5511" s="2">
        <v>339047</v>
      </c>
    </row>
    <row r="5512" spans="1:11" x14ac:dyDescent="0.3">
      <c r="A5512" s="2">
        <v>39</v>
      </c>
      <c r="B5512" s="2" t="s">
        <v>803</v>
      </c>
      <c r="C5512" s="2">
        <v>229</v>
      </c>
      <c r="D5512" s="2" t="s">
        <v>3317</v>
      </c>
      <c r="E5512" s="2" t="s">
        <v>2843</v>
      </c>
      <c r="F5512" s="2">
        <v>2</v>
      </c>
      <c r="G5512" s="2" t="s">
        <v>9</v>
      </c>
      <c r="H5512" s="2">
        <v>105648</v>
      </c>
      <c r="I5512" s="3">
        <v>0.43650967446049854</v>
      </c>
      <c r="J5512" s="2">
        <v>242029</v>
      </c>
      <c r="K5512" s="2">
        <v>339047</v>
      </c>
    </row>
    <row r="5513" spans="1:11" x14ac:dyDescent="0.3">
      <c r="A5513" s="2">
        <v>39</v>
      </c>
      <c r="B5513" s="2" t="s">
        <v>803</v>
      </c>
      <c r="C5513" s="2">
        <v>229</v>
      </c>
      <c r="D5513" s="2" t="s">
        <v>3317</v>
      </c>
      <c r="E5513" s="2" t="s">
        <v>821</v>
      </c>
      <c r="F5513" s="2">
        <v>3</v>
      </c>
      <c r="G5513" s="2" t="s">
        <v>1049</v>
      </c>
      <c r="H5513" s="2">
        <v>9197</v>
      </c>
      <c r="I5513" s="3">
        <v>3.799957856289949E-2</v>
      </c>
      <c r="J5513" s="2">
        <v>242029</v>
      </c>
      <c r="K5513" s="2">
        <v>339047</v>
      </c>
    </row>
    <row r="5514" spans="1:11" x14ac:dyDescent="0.3">
      <c r="A5514" s="2">
        <v>39</v>
      </c>
      <c r="B5514" s="2" t="s">
        <v>803</v>
      </c>
      <c r="C5514" s="2">
        <v>229</v>
      </c>
      <c r="D5514" s="2" t="s">
        <v>3317</v>
      </c>
      <c r="E5514" s="2" t="s">
        <v>2844</v>
      </c>
      <c r="F5514" s="2">
        <v>4</v>
      </c>
      <c r="G5514" s="2" t="s">
        <v>1023</v>
      </c>
      <c r="H5514" s="2">
        <v>11730</v>
      </c>
      <c r="I5514" s="3">
        <v>4.8465266558966075E-2</v>
      </c>
      <c r="J5514" s="2">
        <v>242029</v>
      </c>
      <c r="K5514" s="2">
        <v>339047</v>
      </c>
    </row>
    <row r="5515" spans="1:11" x14ac:dyDescent="0.3">
      <c r="A5515" s="2">
        <v>39</v>
      </c>
      <c r="B5515" s="2" t="s">
        <v>803</v>
      </c>
      <c r="C5515" s="2">
        <v>229</v>
      </c>
      <c r="D5515" s="2" t="s">
        <v>3317</v>
      </c>
      <c r="E5515" s="2" t="s">
        <v>2845</v>
      </c>
      <c r="F5515" s="2">
        <v>5</v>
      </c>
      <c r="G5515" s="2" t="s">
        <v>19</v>
      </c>
      <c r="H5515" s="2">
        <v>1817</v>
      </c>
      <c r="I5515" s="3">
        <v>7.5073648199182746E-3</v>
      </c>
      <c r="J5515" s="2">
        <v>242029</v>
      </c>
      <c r="K5515" s="2">
        <v>339047</v>
      </c>
    </row>
    <row r="5516" spans="1:11" x14ac:dyDescent="0.3">
      <c r="A5516" s="2">
        <v>39</v>
      </c>
      <c r="B5516" s="2" t="s">
        <v>803</v>
      </c>
      <c r="C5516" s="2">
        <v>229</v>
      </c>
      <c r="D5516" s="2" t="s">
        <v>3317</v>
      </c>
      <c r="E5516" s="2" t="s">
        <v>2846</v>
      </c>
      <c r="F5516" s="2">
        <v>6</v>
      </c>
      <c r="G5516" s="2" t="s">
        <v>11</v>
      </c>
      <c r="H5516" s="2">
        <v>987</v>
      </c>
      <c r="I5516" s="3">
        <v>4.0780237079027721E-3</v>
      </c>
      <c r="J5516" s="2">
        <v>242029</v>
      </c>
      <c r="K5516" s="2">
        <v>339047</v>
      </c>
    </row>
    <row r="5517" spans="1:11" x14ac:dyDescent="0.3">
      <c r="A5517" s="2">
        <v>39</v>
      </c>
      <c r="B5517" s="2" t="s">
        <v>803</v>
      </c>
      <c r="C5517" s="2">
        <v>229</v>
      </c>
      <c r="D5517" s="2" t="s">
        <v>3317</v>
      </c>
      <c r="E5517" s="2" t="s">
        <v>2847</v>
      </c>
      <c r="F5517" s="2">
        <v>7</v>
      </c>
      <c r="G5517" s="2" t="s">
        <v>19</v>
      </c>
      <c r="H5517" s="2">
        <v>912</v>
      </c>
      <c r="I5517" s="3">
        <v>3.7681434869375158E-3</v>
      </c>
      <c r="J5517" s="2">
        <v>242029</v>
      </c>
      <c r="K5517" s="2">
        <v>339047</v>
      </c>
    </row>
    <row r="5518" spans="1:11" x14ac:dyDescent="0.3">
      <c r="A5518" s="2">
        <v>39</v>
      </c>
      <c r="B5518" s="2" t="s">
        <v>803</v>
      </c>
      <c r="C5518" s="2">
        <v>229</v>
      </c>
      <c r="D5518" s="2" t="s">
        <v>3317</v>
      </c>
      <c r="E5518" s="2" t="s">
        <v>2848</v>
      </c>
      <c r="F5518" s="2">
        <v>8</v>
      </c>
      <c r="G5518" s="2" t="s">
        <v>19</v>
      </c>
      <c r="H5518" s="2">
        <v>514</v>
      </c>
      <c r="I5518" s="3">
        <v>2.1237124476818892E-3</v>
      </c>
      <c r="J5518" s="2">
        <v>242029</v>
      </c>
      <c r="K5518" s="2">
        <v>339047</v>
      </c>
    </row>
    <row r="5519" spans="1:11" x14ac:dyDescent="0.3">
      <c r="A5519" s="2">
        <v>39</v>
      </c>
      <c r="B5519" s="2" t="s">
        <v>803</v>
      </c>
      <c r="C5519" s="2">
        <v>229</v>
      </c>
      <c r="D5519" s="2" t="s">
        <v>3317</v>
      </c>
      <c r="E5519" s="2" t="s">
        <v>2849</v>
      </c>
      <c r="F5519" s="2">
        <v>9</v>
      </c>
      <c r="G5519" s="2" t="s">
        <v>19</v>
      </c>
      <c r="H5519" s="2">
        <v>441</v>
      </c>
      <c r="I5519" s="3">
        <v>1.8220956992757067E-3</v>
      </c>
      <c r="J5519" s="2">
        <v>242029</v>
      </c>
      <c r="K5519" s="2">
        <v>339047</v>
      </c>
    </row>
    <row r="5520" spans="1:11" x14ac:dyDescent="0.3">
      <c r="A5520" s="2">
        <v>39</v>
      </c>
      <c r="B5520" s="2" t="s">
        <v>803</v>
      </c>
      <c r="C5520" s="2">
        <v>229</v>
      </c>
      <c r="D5520" s="2" t="s">
        <v>3317</v>
      </c>
      <c r="E5520" s="2" t="s">
        <v>2850</v>
      </c>
      <c r="F5520" s="2">
        <v>10</v>
      </c>
      <c r="G5520" s="2" t="s">
        <v>19</v>
      </c>
      <c r="H5520" s="2">
        <v>496</v>
      </c>
      <c r="I5520" s="3">
        <v>2.0493411946502279E-3</v>
      </c>
      <c r="J5520" s="2">
        <v>242029</v>
      </c>
      <c r="K5520" s="2">
        <v>339047</v>
      </c>
    </row>
    <row r="5521" spans="1:11" x14ac:dyDescent="0.3">
      <c r="A5521" s="2">
        <v>39</v>
      </c>
      <c r="B5521" s="2" t="s">
        <v>803</v>
      </c>
      <c r="C5521" s="2">
        <v>229</v>
      </c>
      <c r="D5521" s="2" t="s">
        <v>3317</v>
      </c>
      <c r="E5521" s="2" t="s">
        <v>2851</v>
      </c>
      <c r="F5521" s="2">
        <v>11</v>
      </c>
      <c r="G5521" s="2" t="s">
        <v>19</v>
      </c>
      <c r="H5521" s="2">
        <v>487</v>
      </c>
      <c r="I5521" s="3">
        <v>2.012155568134397E-3</v>
      </c>
      <c r="J5521" s="2">
        <v>242029</v>
      </c>
      <c r="K5521" s="2">
        <v>339047</v>
      </c>
    </row>
    <row r="5522" spans="1:11" x14ac:dyDescent="0.3">
      <c r="A5522" s="2">
        <v>39</v>
      </c>
      <c r="B5522" s="2" t="s">
        <v>803</v>
      </c>
      <c r="C5522" s="2">
        <v>229</v>
      </c>
      <c r="D5522" s="2" t="s">
        <v>3317</v>
      </c>
      <c r="E5522" s="2" t="s">
        <v>2852</v>
      </c>
      <c r="F5522" s="2">
        <v>12</v>
      </c>
      <c r="G5522" s="2" t="s">
        <v>19</v>
      </c>
      <c r="H5522" s="2">
        <v>359</v>
      </c>
      <c r="I5522" s="3">
        <v>1.4832933243536931E-3</v>
      </c>
      <c r="J5522" s="2">
        <v>242029</v>
      </c>
      <c r="K5522" s="2">
        <v>339047</v>
      </c>
    </row>
    <row r="5523" spans="1:11" x14ac:dyDescent="0.3">
      <c r="A5523" s="2">
        <v>39</v>
      </c>
      <c r="B5523" s="2" t="s">
        <v>803</v>
      </c>
      <c r="C5523" s="2">
        <v>229</v>
      </c>
      <c r="D5523" s="2" t="s">
        <v>3317</v>
      </c>
      <c r="E5523" s="2" t="s">
        <v>2853</v>
      </c>
      <c r="F5523" s="2">
        <v>13</v>
      </c>
      <c r="G5523" s="2" t="s">
        <v>19</v>
      </c>
      <c r="H5523" s="2">
        <v>406</v>
      </c>
      <c r="I5523" s="3">
        <v>1.6774849294919204E-3</v>
      </c>
      <c r="J5523" s="2">
        <v>242029</v>
      </c>
      <c r="K5523" s="2">
        <v>339047</v>
      </c>
    </row>
    <row r="5524" spans="1:11" x14ac:dyDescent="0.3">
      <c r="A5524" s="2">
        <v>39</v>
      </c>
      <c r="B5524" s="2" t="s">
        <v>803</v>
      </c>
      <c r="C5524" s="2">
        <v>229</v>
      </c>
      <c r="D5524" s="2" t="s">
        <v>3317</v>
      </c>
      <c r="E5524" s="2" t="s">
        <v>7968</v>
      </c>
      <c r="F5524" s="2">
        <v>14</v>
      </c>
      <c r="G5524" s="2" t="s">
        <v>22</v>
      </c>
      <c r="H5524" s="2">
        <v>285</v>
      </c>
      <c r="I5524" s="3">
        <v>1.1775448396679736E-3</v>
      </c>
      <c r="J5524" s="2">
        <v>242029</v>
      </c>
      <c r="K5524" s="2">
        <v>339047</v>
      </c>
    </row>
    <row r="5525" spans="1:11" x14ac:dyDescent="0.3">
      <c r="A5525" s="2">
        <v>39</v>
      </c>
      <c r="B5525" s="2" t="s">
        <v>803</v>
      </c>
      <c r="C5525" s="2">
        <v>229</v>
      </c>
      <c r="D5525" s="2" t="s">
        <v>3317</v>
      </c>
      <c r="E5525" s="2" t="s">
        <v>2854</v>
      </c>
      <c r="F5525" s="2">
        <v>15</v>
      </c>
      <c r="G5525" s="2" t="s">
        <v>2331</v>
      </c>
      <c r="H5525" s="2">
        <v>308</v>
      </c>
      <c r="I5525" s="3">
        <v>1.2725747740973189E-3</v>
      </c>
      <c r="J5525" s="2">
        <v>242029</v>
      </c>
      <c r="K5525" s="2">
        <v>339047</v>
      </c>
    </row>
    <row r="5526" spans="1:11" x14ac:dyDescent="0.3">
      <c r="A5526" s="2">
        <v>39</v>
      </c>
      <c r="B5526" s="2" t="s">
        <v>803</v>
      </c>
      <c r="C5526" s="2">
        <v>229</v>
      </c>
      <c r="D5526" s="2" t="s">
        <v>3317</v>
      </c>
      <c r="E5526" s="2" t="s">
        <v>2855</v>
      </c>
      <c r="F5526" s="2">
        <v>16</v>
      </c>
      <c r="G5526" s="2" t="s">
        <v>19</v>
      </c>
      <c r="H5526" s="2">
        <v>287</v>
      </c>
      <c r="I5526" s="3">
        <v>1.1858083122270472E-3</v>
      </c>
      <c r="J5526" s="2">
        <v>242029</v>
      </c>
      <c r="K5526" s="2">
        <v>339047</v>
      </c>
    </row>
    <row r="5527" spans="1:11" x14ac:dyDescent="0.3">
      <c r="A5527" s="2">
        <v>39</v>
      </c>
      <c r="B5527" s="2" t="s">
        <v>803</v>
      </c>
      <c r="C5527" s="2">
        <v>229</v>
      </c>
      <c r="D5527" s="2" t="s">
        <v>3317</v>
      </c>
      <c r="E5527" s="2" t="s">
        <v>2856</v>
      </c>
      <c r="F5527" s="2">
        <v>17</v>
      </c>
      <c r="G5527" s="2" t="s">
        <v>19</v>
      </c>
      <c r="H5527" s="2">
        <v>298</v>
      </c>
      <c r="I5527" s="3">
        <v>1.2312574113019514E-3</v>
      </c>
      <c r="J5527" s="2">
        <v>242029</v>
      </c>
      <c r="K5527" s="2">
        <v>339047</v>
      </c>
    </row>
    <row r="5528" spans="1:11" x14ac:dyDescent="0.3">
      <c r="A5528" s="2">
        <v>39</v>
      </c>
      <c r="B5528" s="2" t="s">
        <v>803</v>
      </c>
      <c r="C5528" s="2">
        <v>229</v>
      </c>
      <c r="D5528" s="2" t="s">
        <v>3317</v>
      </c>
      <c r="E5528" s="2" t="s">
        <v>2857</v>
      </c>
      <c r="F5528" s="2">
        <v>18</v>
      </c>
      <c r="G5528" s="2" t="s">
        <v>19</v>
      </c>
      <c r="H5528" s="2">
        <v>292</v>
      </c>
      <c r="I5528" s="3">
        <v>1.2064669936247309E-3</v>
      </c>
      <c r="J5528" s="2">
        <v>242029</v>
      </c>
      <c r="K5528" s="2">
        <v>339047</v>
      </c>
    </row>
    <row r="5529" spans="1:11" x14ac:dyDescent="0.3">
      <c r="A5529" s="2">
        <v>39</v>
      </c>
      <c r="B5529" s="2" t="s">
        <v>803</v>
      </c>
      <c r="C5529" s="2">
        <v>229</v>
      </c>
      <c r="D5529" s="2" t="s">
        <v>3317</v>
      </c>
      <c r="E5529" s="2" t="s">
        <v>2858</v>
      </c>
      <c r="F5529" s="2">
        <v>19</v>
      </c>
      <c r="G5529" s="2" t="s">
        <v>19</v>
      </c>
      <c r="H5529" s="2">
        <v>241</v>
      </c>
      <c r="I5529" s="3">
        <v>9.9574844336835664E-4</v>
      </c>
      <c r="J5529" s="2">
        <v>242029</v>
      </c>
      <c r="K5529" s="2">
        <v>339047</v>
      </c>
    </row>
    <row r="5530" spans="1:11" x14ac:dyDescent="0.3">
      <c r="A5530" s="2">
        <v>39</v>
      </c>
      <c r="B5530" s="2" t="s">
        <v>803</v>
      </c>
      <c r="C5530" s="2">
        <v>229</v>
      </c>
      <c r="D5530" s="2" t="s">
        <v>3317</v>
      </c>
      <c r="E5530" s="2" t="s">
        <v>2859</v>
      </c>
      <c r="F5530" s="2">
        <v>20</v>
      </c>
      <c r="G5530" s="2" t="s">
        <v>2860</v>
      </c>
      <c r="H5530" s="2">
        <v>207</v>
      </c>
      <c r="I5530" s="3">
        <v>8.5526940986410714E-4</v>
      </c>
      <c r="J5530" s="2">
        <v>242029</v>
      </c>
      <c r="K5530" s="2">
        <v>339047</v>
      </c>
    </row>
    <row r="5531" spans="1:11" x14ac:dyDescent="0.3">
      <c r="A5531" s="2">
        <v>39</v>
      </c>
      <c r="B5531" s="2" t="s">
        <v>803</v>
      </c>
      <c r="C5531" s="2">
        <v>229</v>
      </c>
      <c r="D5531" s="2" t="s">
        <v>3317</v>
      </c>
      <c r="E5531" s="2" t="s">
        <v>2861</v>
      </c>
      <c r="F5531" s="2">
        <v>21</v>
      </c>
      <c r="G5531" s="2" t="s">
        <v>19</v>
      </c>
      <c r="H5531" s="2">
        <v>233</v>
      </c>
      <c r="I5531" s="3">
        <v>9.6269455313206266E-4</v>
      </c>
      <c r="J5531" s="2">
        <v>242029</v>
      </c>
      <c r="K5531" s="2">
        <v>339047</v>
      </c>
    </row>
    <row r="5532" spans="1:11" x14ac:dyDescent="0.3">
      <c r="A5532" s="2">
        <v>39</v>
      </c>
      <c r="B5532" s="2" t="s">
        <v>803</v>
      </c>
      <c r="C5532" s="2">
        <v>229</v>
      </c>
      <c r="D5532" s="2" t="s">
        <v>3317</v>
      </c>
      <c r="E5532" s="2" t="s">
        <v>2862</v>
      </c>
      <c r="F5532" s="2">
        <v>22</v>
      </c>
      <c r="G5532" s="2" t="s">
        <v>316</v>
      </c>
      <c r="H5532" s="2">
        <v>141</v>
      </c>
      <c r="I5532" s="3">
        <v>5.8257481541468172E-4</v>
      </c>
      <c r="J5532" s="2">
        <v>242029</v>
      </c>
      <c r="K5532" s="2">
        <v>339047</v>
      </c>
    </row>
    <row r="5533" spans="1:11" x14ac:dyDescent="0.3">
      <c r="A5533" s="2">
        <v>39</v>
      </c>
      <c r="B5533" s="2" t="s">
        <v>803</v>
      </c>
      <c r="C5533" s="2">
        <v>229</v>
      </c>
      <c r="D5533" s="2" t="s">
        <v>3317</v>
      </c>
      <c r="E5533" s="2" t="s">
        <v>2863</v>
      </c>
      <c r="F5533" s="2">
        <v>23</v>
      </c>
      <c r="G5533" s="2" t="s">
        <v>19</v>
      </c>
      <c r="H5533" s="2">
        <v>161</v>
      </c>
      <c r="I5533" s="3">
        <v>6.6520954100541673E-4</v>
      </c>
      <c r="J5533" s="2">
        <v>242029</v>
      </c>
      <c r="K5533" s="2">
        <v>339047</v>
      </c>
    </row>
    <row r="5534" spans="1:11" x14ac:dyDescent="0.3">
      <c r="A5534" s="2">
        <v>39</v>
      </c>
      <c r="B5534" s="2" t="s">
        <v>803</v>
      </c>
      <c r="C5534" s="2">
        <v>229</v>
      </c>
      <c r="D5534" s="2" t="s">
        <v>3317</v>
      </c>
      <c r="E5534" s="2" t="s">
        <v>2864</v>
      </c>
      <c r="F5534" s="2">
        <v>24</v>
      </c>
      <c r="G5534" s="2" t="s">
        <v>19</v>
      </c>
      <c r="H5534" s="2">
        <v>136</v>
      </c>
      <c r="I5534" s="3">
        <v>5.61916134016998E-4</v>
      </c>
      <c r="J5534" s="2">
        <v>242029</v>
      </c>
      <c r="K5534" s="2">
        <v>339047</v>
      </c>
    </row>
    <row r="5535" spans="1:11" x14ac:dyDescent="0.3">
      <c r="A5535" s="2">
        <v>39</v>
      </c>
      <c r="B5535" s="2" t="s">
        <v>803</v>
      </c>
      <c r="C5535" s="2">
        <v>229</v>
      </c>
      <c r="D5535" s="2" t="s">
        <v>3317</v>
      </c>
      <c r="E5535" s="2" t="s">
        <v>2865</v>
      </c>
      <c r="F5535" s="2">
        <v>25</v>
      </c>
      <c r="G5535" s="2" t="s">
        <v>19</v>
      </c>
      <c r="H5535" s="2">
        <v>128</v>
      </c>
      <c r="I5535" s="3">
        <v>5.2886224378070402E-4</v>
      </c>
      <c r="J5535" s="2">
        <v>242029</v>
      </c>
      <c r="K5535" s="2">
        <v>339047</v>
      </c>
    </row>
    <row r="5536" spans="1:11" x14ac:dyDescent="0.3">
      <c r="A5536" s="2">
        <v>39</v>
      </c>
      <c r="B5536" s="2" t="s">
        <v>803</v>
      </c>
      <c r="C5536" s="2">
        <v>229</v>
      </c>
      <c r="D5536" s="2" t="s">
        <v>3317</v>
      </c>
      <c r="E5536" s="2" t="s">
        <v>2866</v>
      </c>
      <c r="F5536" s="2">
        <v>26</v>
      </c>
      <c r="G5536" s="2" t="s">
        <v>19</v>
      </c>
      <c r="H5536" s="2">
        <v>132</v>
      </c>
      <c r="I5536" s="3">
        <v>5.4538918889885095E-4</v>
      </c>
      <c r="J5536" s="2">
        <v>242029</v>
      </c>
      <c r="K5536" s="2">
        <v>339047</v>
      </c>
    </row>
    <row r="5537" spans="1:11" x14ac:dyDescent="0.3">
      <c r="A5537" s="2">
        <v>39</v>
      </c>
      <c r="B5537" s="2" t="s">
        <v>803</v>
      </c>
      <c r="C5537" s="2">
        <v>229</v>
      </c>
      <c r="D5537" s="2" t="s">
        <v>3317</v>
      </c>
      <c r="E5537" s="2" t="s">
        <v>2867</v>
      </c>
      <c r="F5537" s="2">
        <v>27</v>
      </c>
      <c r="G5537" s="2" t="s">
        <v>19</v>
      </c>
      <c r="H5537" s="2">
        <v>134</v>
      </c>
      <c r="I5537" s="3">
        <v>5.5365266145792442E-4</v>
      </c>
      <c r="J5537" s="2">
        <v>242029</v>
      </c>
      <c r="K5537" s="2">
        <v>339047</v>
      </c>
    </row>
    <row r="5538" spans="1:11" x14ac:dyDescent="0.3">
      <c r="A5538" s="2">
        <v>39</v>
      </c>
      <c r="B5538" s="2" t="s">
        <v>803</v>
      </c>
      <c r="C5538" s="2">
        <v>229</v>
      </c>
      <c r="D5538" s="2" t="s">
        <v>3317</v>
      </c>
      <c r="E5538" s="2" t="s">
        <v>2868</v>
      </c>
      <c r="F5538" s="2">
        <v>28</v>
      </c>
      <c r="G5538" s="2" t="s">
        <v>55</v>
      </c>
      <c r="H5538" s="2">
        <v>120</v>
      </c>
      <c r="I5538" s="3">
        <v>4.9580835354440993E-4</v>
      </c>
      <c r="J5538" s="2">
        <v>242029</v>
      </c>
      <c r="K5538" s="2">
        <v>339047</v>
      </c>
    </row>
    <row r="5539" spans="1:11" x14ac:dyDescent="0.3">
      <c r="A5539" s="2">
        <v>39</v>
      </c>
      <c r="B5539" s="2" t="s">
        <v>803</v>
      </c>
      <c r="C5539" s="2">
        <v>229</v>
      </c>
      <c r="D5539" s="2" t="s">
        <v>3317</v>
      </c>
      <c r="E5539" s="2" t="s">
        <v>2869</v>
      </c>
      <c r="F5539" s="2">
        <v>29</v>
      </c>
      <c r="G5539" s="2" t="s">
        <v>105</v>
      </c>
      <c r="H5539" s="2">
        <v>121</v>
      </c>
      <c r="I5539" s="3">
        <v>4.9994008982394672E-4</v>
      </c>
      <c r="J5539" s="2">
        <v>242029</v>
      </c>
      <c r="K5539" s="2">
        <v>339047</v>
      </c>
    </row>
    <row r="5540" spans="1:11" x14ac:dyDescent="0.3">
      <c r="A5540" s="2">
        <v>39</v>
      </c>
      <c r="B5540" s="2" t="s">
        <v>803</v>
      </c>
      <c r="C5540" s="2">
        <v>229</v>
      </c>
      <c r="D5540" s="2" t="s">
        <v>3317</v>
      </c>
      <c r="E5540" s="2" t="s">
        <v>2870</v>
      </c>
      <c r="F5540" s="2">
        <v>31</v>
      </c>
      <c r="G5540" s="2" t="s">
        <v>19</v>
      </c>
      <c r="H5540" s="2">
        <v>106</v>
      </c>
      <c r="I5540" s="3">
        <v>4.3796404563089549E-4</v>
      </c>
      <c r="J5540" s="2">
        <v>242029</v>
      </c>
      <c r="K5540" s="2">
        <v>339047</v>
      </c>
    </row>
    <row r="5541" spans="1:11" x14ac:dyDescent="0.3">
      <c r="A5541" s="2">
        <v>39</v>
      </c>
      <c r="B5541" s="2" t="s">
        <v>803</v>
      </c>
      <c r="C5541" s="2">
        <v>229</v>
      </c>
      <c r="D5541" s="2" t="s">
        <v>3317</v>
      </c>
      <c r="E5541" s="2" t="s">
        <v>2871</v>
      </c>
      <c r="F5541" s="2">
        <v>32</v>
      </c>
      <c r="G5541" s="2" t="s">
        <v>19</v>
      </c>
      <c r="H5541" s="2">
        <v>80</v>
      </c>
      <c r="I5541" s="3">
        <v>3.3053890236293997E-4</v>
      </c>
      <c r="J5541" s="2">
        <v>242029</v>
      </c>
      <c r="K5541" s="2">
        <v>339047</v>
      </c>
    </row>
    <row r="5542" spans="1:11" x14ac:dyDescent="0.3">
      <c r="A5542" s="2">
        <v>39</v>
      </c>
      <c r="B5542" s="2" t="s">
        <v>803</v>
      </c>
      <c r="C5542" s="2">
        <v>229</v>
      </c>
      <c r="D5542" s="2" t="s">
        <v>3317</v>
      </c>
      <c r="E5542" s="2" t="s">
        <v>2872</v>
      </c>
      <c r="F5542" s="2">
        <v>33</v>
      </c>
      <c r="G5542" s="2" t="s">
        <v>19</v>
      </c>
      <c r="H5542" s="2">
        <v>121</v>
      </c>
      <c r="I5542" s="3">
        <v>4.9994008982394672E-4</v>
      </c>
      <c r="J5542" s="2">
        <v>242029</v>
      </c>
      <c r="K5542" s="2">
        <v>339047</v>
      </c>
    </row>
    <row r="5543" spans="1:11" x14ac:dyDescent="0.3">
      <c r="A5543" s="2">
        <v>39</v>
      </c>
      <c r="B5543" s="2" t="s">
        <v>803</v>
      </c>
      <c r="C5543" s="2">
        <v>229</v>
      </c>
      <c r="D5543" s="2" t="s">
        <v>3317</v>
      </c>
      <c r="E5543" s="2" t="s">
        <v>2873</v>
      </c>
      <c r="F5543" s="2">
        <v>34</v>
      </c>
      <c r="G5543" s="2" t="s">
        <v>1053</v>
      </c>
      <c r="H5543" s="2">
        <v>65</v>
      </c>
      <c r="I5543" s="3">
        <v>2.6856285816988874E-4</v>
      </c>
      <c r="J5543" s="2">
        <v>242029</v>
      </c>
      <c r="K5543" s="2">
        <v>339047</v>
      </c>
    </row>
    <row r="5544" spans="1:11" x14ac:dyDescent="0.3">
      <c r="A5544" s="2">
        <v>39</v>
      </c>
      <c r="B5544" s="2" t="s">
        <v>803</v>
      </c>
      <c r="C5544" s="2">
        <v>229</v>
      </c>
      <c r="D5544" s="2" t="s">
        <v>3317</v>
      </c>
      <c r="E5544" s="2" t="s">
        <v>2335</v>
      </c>
      <c r="F5544" s="2">
        <v>34</v>
      </c>
      <c r="G5544" s="2" t="s">
        <v>19</v>
      </c>
      <c r="H5544" s="2">
        <v>122</v>
      </c>
      <c r="I5544" s="3">
        <v>5.040718261034835E-4</v>
      </c>
      <c r="J5544" s="2">
        <v>242029</v>
      </c>
      <c r="K5544" s="2">
        <v>339047</v>
      </c>
    </row>
    <row r="5545" spans="1:11" x14ac:dyDescent="0.3">
      <c r="A5545" s="2">
        <v>39</v>
      </c>
      <c r="B5545" s="2" t="s">
        <v>803</v>
      </c>
      <c r="C5545" s="2">
        <v>229</v>
      </c>
      <c r="D5545" s="2" t="s">
        <v>3317</v>
      </c>
      <c r="E5545" s="2" t="s">
        <v>2874</v>
      </c>
      <c r="F5545" s="2">
        <v>35</v>
      </c>
      <c r="G5545" s="2" t="s">
        <v>19</v>
      </c>
      <c r="H5545" s="2">
        <v>88</v>
      </c>
      <c r="I5545" s="3">
        <v>3.6359279259923395E-4</v>
      </c>
      <c r="J5545" s="2">
        <v>242029</v>
      </c>
      <c r="K5545" s="2">
        <v>339047</v>
      </c>
    </row>
    <row r="5546" spans="1:11" x14ac:dyDescent="0.3">
      <c r="A5546" s="2">
        <v>39</v>
      </c>
      <c r="B5546" s="2" t="s">
        <v>803</v>
      </c>
      <c r="C5546" s="2">
        <v>229</v>
      </c>
      <c r="D5546" s="2" t="s">
        <v>3317</v>
      </c>
      <c r="E5546" s="2" t="s">
        <v>2875</v>
      </c>
      <c r="F5546" s="2">
        <v>36</v>
      </c>
      <c r="G5546" s="2" t="s">
        <v>2876</v>
      </c>
      <c r="H5546" s="2">
        <v>77</v>
      </c>
      <c r="I5546" s="3">
        <v>3.1814369352432971E-4</v>
      </c>
      <c r="J5546" s="2">
        <v>242029</v>
      </c>
      <c r="K5546" s="2">
        <v>339047</v>
      </c>
    </row>
    <row r="5547" spans="1:11" x14ac:dyDescent="0.3">
      <c r="A5547" s="2">
        <v>39</v>
      </c>
      <c r="B5547" s="2" t="s">
        <v>803</v>
      </c>
      <c r="C5547" s="2">
        <v>229</v>
      </c>
      <c r="D5547" s="2" t="s">
        <v>3317</v>
      </c>
      <c r="E5547" s="2" t="s">
        <v>2877</v>
      </c>
      <c r="F5547" s="2">
        <v>37</v>
      </c>
      <c r="G5547" s="2" t="s">
        <v>19</v>
      </c>
      <c r="H5547" s="2">
        <v>85</v>
      </c>
      <c r="I5547" s="3">
        <v>3.5119758376062375E-4</v>
      </c>
      <c r="J5547" s="2">
        <v>242029</v>
      </c>
      <c r="K5547" s="2">
        <v>339047</v>
      </c>
    </row>
    <row r="5548" spans="1:11" x14ac:dyDescent="0.3">
      <c r="A5548" s="2">
        <v>39</v>
      </c>
      <c r="B5548" s="2" t="s">
        <v>803</v>
      </c>
      <c r="C5548" s="2">
        <v>229</v>
      </c>
      <c r="D5548" s="2" t="s">
        <v>3317</v>
      </c>
      <c r="E5548" s="2" t="s">
        <v>2878</v>
      </c>
      <c r="F5548" s="2">
        <v>38</v>
      </c>
      <c r="G5548" s="2" t="s">
        <v>19</v>
      </c>
      <c r="H5548" s="2">
        <v>78</v>
      </c>
      <c r="I5548" s="3">
        <v>3.222754298038665E-4</v>
      </c>
      <c r="J5548" s="2">
        <v>242029</v>
      </c>
      <c r="K5548" s="2">
        <v>339047</v>
      </c>
    </row>
    <row r="5549" spans="1:11" x14ac:dyDescent="0.3">
      <c r="A5549" s="2">
        <v>39</v>
      </c>
      <c r="B5549" s="2" t="s">
        <v>803</v>
      </c>
      <c r="C5549" s="2">
        <v>229</v>
      </c>
      <c r="D5549" s="2" t="s">
        <v>3317</v>
      </c>
      <c r="E5549" s="2" t="s">
        <v>2879</v>
      </c>
      <c r="F5549" s="2">
        <v>39</v>
      </c>
      <c r="G5549" s="2" t="s">
        <v>19</v>
      </c>
      <c r="H5549" s="2">
        <v>86</v>
      </c>
      <c r="I5549" s="3">
        <v>3.5532932004016048E-4</v>
      </c>
      <c r="J5549" s="2">
        <v>242029</v>
      </c>
      <c r="K5549" s="2">
        <v>339047</v>
      </c>
    </row>
    <row r="5550" spans="1:11" x14ac:dyDescent="0.3">
      <c r="A5550" s="2">
        <v>39</v>
      </c>
      <c r="B5550" s="2" t="s">
        <v>803</v>
      </c>
      <c r="C5550" s="2">
        <v>229</v>
      </c>
      <c r="D5550" s="2" t="s">
        <v>3317</v>
      </c>
      <c r="E5550" s="2" t="s">
        <v>2880</v>
      </c>
      <c r="F5550" s="2">
        <v>40</v>
      </c>
      <c r="G5550" s="2" t="s">
        <v>19</v>
      </c>
      <c r="H5550" s="2">
        <v>63</v>
      </c>
      <c r="I5550" s="3">
        <v>2.6029938561081522E-4</v>
      </c>
      <c r="J5550" s="2">
        <v>242029</v>
      </c>
      <c r="K5550" s="2">
        <v>339047</v>
      </c>
    </row>
    <row r="5551" spans="1:11" x14ac:dyDescent="0.3">
      <c r="A5551" s="2">
        <v>39</v>
      </c>
      <c r="B5551" s="2" t="s">
        <v>803</v>
      </c>
      <c r="C5551" s="2">
        <v>229</v>
      </c>
      <c r="D5551" s="2" t="s">
        <v>3317</v>
      </c>
      <c r="E5551" s="2" t="s">
        <v>2881</v>
      </c>
      <c r="F5551" s="2">
        <v>41</v>
      </c>
      <c r="G5551" s="2" t="s">
        <v>19</v>
      </c>
      <c r="H5551" s="2">
        <v>56</v>
      </c>
      <c r="I5551" s="3">
        <v>2.3137723165405797E-4</v>
      </c>
      <c r="J5551" s="2">
        <v>242029</v>
      </c>
      <c r="K5551" s="2">
        <v>339047</v>
      </c>
    </row>
    <row r="5552" spans="1:11" x14ac:dyDescent="0.3">
      <c r="A5552" s="2">
        <v>39</v>
      </c>
      <c r="B5552" s="2" t="s">
        <v>803</v>
      </c>
      <c r="C5552" s="2">
        <v>229</v>
      </c>
      <c r="D5552" s="2" t="s">
        <v>3317</v>
      </c>
      <c r="E5552" s="2" t="s">
        <v>2882</v>
      </c>
      <c r="F5552" s="2">
        <v>42</v>
      </c>
      <c r="G5552" s="2" t="s">
        <v>19</v>
      </c>
      <c r="H5552" s="2">
        <v>71</v>
      </c>
      <c r="I5552" s="3">
        <v>2.9335327584710926E-4</v>
      </c>
      <c r="J5552" s="2">
        <v>242029</v>
      </c>
      <c r="K5552" s="2">
        <v>339047</v>
      </c>
    </row>
    <row r="5553" spans="1:11" x14ac:dyDescent="0.3">
      <c r="A5553" s="2">
        <v>39</v>
      </c>
      <c r="B5553" s="2" t="s">
        <v>803</v>
      </c>
      <c r="C5553" s="2">
        <v>230</v>
      </c>
      <c r="D5553" s="2" t="s">
        <v>803</v>
      </c>
      <c r="E5553" s="2" t="s">
        <v>2842</v>
      </c>
      <c r="F5553" s="2">
        <v>1</v>
      </c>
      <c r="G5553" s="2" t="s">
        <v>1992</v>
      </c>
      <c r="H5553" s="2">
        <v>139917</v>
      </c>
      <c r="I5553" s="3">
        <v>0.58033970011821068</v>
      </c>
      <c r="J5553" s="2">
        <v>241095</v>
      </c>
      <c r="K5553" s="2">
        <v>365592</v>
      </c>
    </row>
    <row r="5554" spans="1:11" x14ac:dyDescent="0.3">
      <c r="A5554" s="2">
        <v>39</v>
      </c>
      <c r="B5554" s="2" t="s">
        <v>803</v>
      </c>
      <c r="C5554" s="2">
        <v>230</v>
      </c>
      <c r="D5554" s="2" t="s">
        <v>803</v>
      </c>
      <c r="E5554" s="2" t="s">
        <v>2843</v>
      </c>
      <c r="F5554" s="2">
        <v>2</v>
      </c>
      <c r="G5554" s="2" t="s">
        <v>9</v>
      </c>
      <c r="H5554" s="2">
        <v>77605</v>
      </c>
      <c r="I5554" s="3">
        <v>0.32188556378191169</v>
      </c>
      <c r="J5554" s="2">
        <v>241095</v>
      </c>
      <c r="K5554" s="2">
        <v>365592</v>
      </c>
    </row>
    <row r="5555" spans="1:11" x14ac:dyDescent="0.3">
      <c r="A5555" s="2">
        <v>39</v>
      </c>
      <c r="B5555" s="2" t="s">
        <v>803</v>
      </c>
      <c r="C5555" s="2">
        <v>230</v>
      </c>
      <c r="D5555" s="2" t="s">
        <v>803</v>
      </c>
      <c r="E5555" s="2" t="s">
        <v>821</v>
      </c>
      <c r="F5555" s="2">
        <v>3</v>
      </c>
      <c r="G5555" s="2" t="s">
        <v>1049</v>
      </c>
      <c r="H5555" s="2">
        <v>8239</v>
      </c>
      <c r="I5555" s="3">
        <v>3.4173251208030032E-2</v>
      </c>
      <c r="J5555" s="2">
        <v>241095</v>
      </c>
      <c r="K5555" s="2">
        <v>365592</v>
      </c>
    </row>
    <row r="5556" spans="1:11" x14ac:dyDescent="0.3">
      <c r="A5556" s="2">
        <v>39</v>
      </c>
      <c r="B5556" s="2" t="s">
        <v>803</v>
      </c>
      <c r="C5556" s="2">
        <v>230</v>
      </c>
      <c r="D5556" s="2" t="s">
        <v>803</v>
      </c>
      <c r="E5556" s="2" t="s">
        <v>2844</v>
      </c>
      <c r="F5556" s="2">
        <v>4</v>
      </c>
      <c r="G5556" s="2" t="s">
        <v>1023</v>
      </c>
      <c r="H5556" s="2">
        <v>6694</v>
      </c>
      <c r="I5556" s="3">
        <v>2.7764988904788568E-2</v>
      </c>
      <c r="J5556" s="2">
        <v>241095</v>
      </c>
      <c r="K5556" s="2">
        <v>365592</v>
      </c>
    </row>
    <row r="5557" spans="1:11" x14ac:dyDescent="0.3">
      <c r="A5557" s="2">
        <v>39</v>
      </c>
      <c r="B5557" s="2" t="s">
        <v>803</v>
      </c>
      <c r="C5557" s="2">
        <v>230</v>
      </c>
      <c r="D5557" s="2" t="s">
        <v>803</v>
      </c>
      <c r="E5557" s="2" t="s">
        <v>2845</v>
      </c>
      <c r="F5557" s="2">
        <v>5</v>
      </c>
      <c r="G5557" s="2" t="s">
        <v>19</v>
      </c>
      <c r="H5557" s="2">
        <v>1822</v>
      </c>
      <c r="I5557" s="3">
        <v>7.5571870009747194E-3</v>
      </c>
      <c r="J5557" s="2">
        <v>241095</v>
      </c>
      <c r="K5557" s="2">
        <v>365592</v>
      </c>
    </row>
    <row r="5558" spans="1:11" x14ac:dyDescent="0.3">
      <c r="A5558" s="2">
        <v>39</v>
      </c>
      <c r="B5558" s="2" t="s">
        <v>803</v>
      </c>
      <c r="C5558" s="2">
        <v>230</v>
      </c>
      <c r="D5558" s="2" t="s">
        <v>803</v>
      </c>
      <c r="E5558" s="2" t="s">
        <v>2846</v>
      </c>
      <c r="F5558" s="2">
        <v>6</v>
      </c>
      <c r="G5558" s="2" t="s">
        <v>11</v>
      </c>
      <c r="H5558" s="2">
        <v>790</v>
      </c>
      <c r="I5558" s="3">
        <v>3.2767166469648895E-3</v>
      </c>
      <c r="J5558" s="2">
        <v>241095</v>
      </c>
      <c r="K5558" s="2">
        <v>365592</v>
      </c>
    </row>
    <row r="5559" spans="1:11" x14ac:dyDescent="0.3">
      <c r="A5559" s="2">
        <v>39</v>
      </c>
      <c r="B5559" s="2" t="s">
        <v>803</v>
      </c>
      <c r="C5559" s="2">
        <v>230</v>
      </c>
      <c r="D5559" s="2" t="s">
        <v>803</v>
      </c>
      <c r="E5559" s="2" t="s">
        <v>2847</v>
      </c>
      <c r="F5559" s="2">
        <v>7</v>
      </c>
      <c r="G5559" s="2" t="s">
        <v>19</v>
      </c>
      <c r="H5559" s="2">
        <v>687</v>
      </c>
      <c r="I5559" s="3">
        <v>2.8494991600821252E-3</v>
      </c>
      <c r="J5559" s="2">
        <v>241095</v>
      </c>
      <c r="K5559" s="2">
        <v>365592</v>
      </c>
    </row>
    <row r="5560" spans="1:11" x14ac:dyDescent="0.3">
      <c r="A5560" s="2">
        <v>39</v>
      </c>
      <c r="B5560" s="2" t="s">
        <v>803</v>
      </c>
      <c r="C5560" s="2">
        <v>230</v>
      </c>
      <c r="D5560" s="2" t="s">
        <v>803</v>
      </c>
      <c r="E5560" s="2" t="s">
        <v>2848</v>
      </c>
      <c r="F5560" s="2">
        <v>8</v>
      </c>
      <c r="G5560" s="2" t="s">
        <v>19</v>
      </c>
      <c r="H5560" s="2">
        <v>342</v>
      </c>
      <c r="I5560" s="3">
        <v>1.4185279661544205E-3</v>
      </c>
      <c r="J5560" s="2">
        <v>241095</v>
      </c>
      <c r="K5560" s="2">
        <v>365592</v>
      </c>
    </row>
    <row r="5561" spans="1:11" x14ac:dyDescent="0.3">
      <c r="A5561" s="2">
        <v>39</v>
      </c>
      <c r="B5561" s="2" t="s">
        <v>803</v>
      </c>
      <c r="C5561" s="2">
        <v>230</v>
      </c>
      <c r="D5561" s="2" t="s">
        <v>803</v>
      </c>
      <c r="E5561" s="2" t="s">
        <v>2849</v>
      </c>
      <c r="F5561" s="2">
        <v>9</v>
      </c>
      <c r="G5561" s="2" t="s">
        <v>19</v>
      </c>
      <c r="H5561" s="2">
        <v>380</v>
      </c>
      <c r="I5561" s="3">
        <v>1.5761421846160228E-3</v>
      </c>
      <c r="J5561" s="2">
        <v>241095</v>
      </c>
      <c r="K5561" s="2">
        <v>365592</v>
      </c>
    </row>
    <row r="5562" spans="1:11" x14ac:dyDescent="0.3">
      <c r="A5562" s="2">
        <v>39</v>
      </c>
      <c r="B5562" s="2" t="s">
        <v>803</v>
      </c>
      <c r="C5562" s="2">
        <v>230</v>
      </c>
      <c r="D5562" s="2" t="s">
        <v>803</v>
      </c>
      <c r="E5562" s="2" t="s">
        <v>2850</v>
      </c>
      <c r="F5562" s="2">
        <v>10</v>
      </c>
      <c r="G5562" s="2" t="s">
        <v>19</v>
      </c>
      <c r="H5562" s="2">
        <v>378</v>
      </c>
      <c r="I5562" s="3">
        <v>1.5678466994338332E-3</v>
      </c>
      <c r="J5562" s="2">
        <v>241095</v>
      </c>
      <c r="K5562" s="2">
        <v>365592</v>
      </c>
    </row>
    <row r="5563" spans="1:11" x14ac:dyDescent="0.3">
      <c r="A5563" s="2">
        <v>39</v>
      </c>
      <c r="B5563" s="2" t="s">
        <v>803</v>
      </c>
      <c r="C5563" s="2">
        <v>230</v>
      </c>
      <c r="D5563" s="2" t="s">
        <v>803</v>
      </c>
      <c r="E5563" s="2" t="s">
        <v>2851</v>
      </c>
      <c r="F5563" s="2">
        <v>11</v>
      </c>
      <c r="G5563" s="2" t="s">
        <v>19</v>
      </c>
      <c r="H5563" s="2">
        <v>473</v>
      </c>
      <c r="I5563" s="3">
        <v>1.961882245587839E-3</v>
      </c>
      <c r="J5563" s="2">
        <v>241095</v>
      </c>
      <c r="K5563" s="2">
        <v>365592</v>
      </c>
    </row>
    <row r="5564" spans="1:11" x14ac:dyDescent="0.3">
      <c r="A5564" s="2">
        <v>39</v>
      </c>
      <c r="B5564" s="2" t="s">
        <v>803</v>
      </c>
      <c r="C5564" s="2">
        <v>230</v>
      </c>
      <c r="D5564" s="2" t="s">
        <v>803</v>
      </c>
      <c r="E5564" s="2" t="s">
        <v>2852</v>
      </c>
      <c r="F5564" s="2">
        <v>12</v>
      </c>
      <c r="G5564" s="2" t="s">
        <v>19</v>
      </c>
      <c r="H5564" s="2">
        <v>383</v>
      </c>
      <c r="I5564" s="3">
        <v>1.5885854123893072E-3</v>
      </c>
      <c r="J5564" s="2">
        <v>241095</v>
      </c>
      <c r="K5564" s="2">
        <v>365592</v>
      </c>
    </row>
    <row r="5565" spans="1:11" x14ac:dyDescent="0.3">
      <c r="A5565" s="2">
        <v>39</v>
      </c>
      <c r="B5565" s="2" t="s">
        <v>803</v>
      </c>
      <c r="C5565" s="2">
        <v>230</v>
      </c>
      <c r="D5565" s="2" t="s">
        <v>803</v>
      </c>
      <c r="E5565" s="2" t="s">
        <v>2853</v>
      </c>
      <c r="F5565" s="2">
        <v>13</v>
      </c>
      <c r="G5565" s="2" t="s">
        <v>19</v>
      </c>
      <c r="H5565" s="2">
        <v>364</v>
      </c>
      <c r="I5565" s="3">
        <v>1.5097783031585059E-3</v>
      </c>
      <c r="J5565" s="2">
        <v>241095</v>
      </c>
      <c r="K5565" s="2">
        <v>365592</v>
      </c>
    </row>
    <row r="5566" spans="1:11" x14ac:dyDescent="0.3">
      <c r="A5566" s="2">
        <v>39</v>
      </c>
      <c r="B5566" s="2" t="s">
        <v>803</v>
      </c>
      <c r="C5566" s="2">
        <v>230</v>
      </c>
      <c r="D5566" s="2" t="s">
        <v>803</v>
      </c>
      <c r="E5566" s="2" t="s">
        <v>7968</v>
      </c>
      <c r="F5566" s="2">
        <v>14</v>
      </c>
      <c r="G5566" s="2" t="s">
        <v>22</v>
      </c>
      <c r="H5566" s="2">
        <v>363</v>
      </c>
      <c r="I5566" s="3">
        <v>1.5056305605674113E-3</v>
      </c>
      <c r="J5566" s="2">
        <v>241095</v>
      </c>
      <c r="K5566" s="2">
        <v>365592</v>
      </c>
    </row>
    <row r="5567" spans="1:11" x14ac:dyDescent="0.3">
      <c r="A5567" s="2">
        <v>39</v>
      </c>
      <c r="B5567" s="2" t="s">
        <v>803</v>
      </c>
      <c r="C5567" s="2">
        <v>230</v>
      </c>
      <c r="D5567" s="2" t="s">
        <v>803</v>
      </c>
      <c r="E5567" s="2" t="s">
        <v>2854</v>
      </c>
      <c r="F5567" s="2">
        <v>15</v>
      </c>
      <c r="G5567" s="2" t="s">
        <v>2331</v>
      </c>
      <c r="H5567" s="2">
        <v>214</v>
      </c>
      <c r="I5567" s="3">
        <v>8.8761691449428654E-4</v>
      </c>
      <c r="J5567" s="2">
        <v>241095</v>
      </c>
      <c r="K5567" s="2">
        <v>365592</v>
      </c>
    </row>
    <row r="5568" spans="1:11" x14ac:dyDescent="0.3">
      <c r="A5568" s="2">
        <v>39</v>
      </c>
      <c r="B5568" s="2" t="s">
        <v>803</v>
      </c>
      <c r="C5568" s="2">
        <v>230</v>
      </c>
      <c r="D5568" s="2" t="s">
        <v>803</v>
      </c>
      <c r="E5568" s="2" t="s">
        <v>2855</v>
      </c>
      <c r="F5568" s="2">
        <v>16</v>
      </c>
      <c r="G5568" s="2" t="s">
        <v>19</v>
      </c>
      <c r="H5568" s="2">
        <v>180</v>
      </c>
      <c r="I5568" s="3">
        <v>7.4659366639706344E-4</v>
      </c>
      <c r="J5568" s="2">
        <v>241095</v>
      </c>
      <c r="K5568" s="2">
        <v>365592</v>
      </c>
    </row>
    <row r="5569" spans="1:11" x14ac:dyDescent="0.3">
      <c r="A5569" s="2">
        <v>39</v>
      </c>
      <c r="B5569" s="2" t="s">
        <v>803</v>
      </c>
      <c r="C5569" s="2">
        <v>230</v>
      </c>
      <c r="D5569" s="2" t="s">
        <v>803</v>
      </c>
      <c r="E5569" s="2" t="s">
        <v>2856</v>
      </c>
      <c r="F5569" s="2">
        <v>17</v>
      </c>
      <c r="G5569" s="2" t="s">
        <v>19</v>
      </c>
      <c r="H5569" s="2">
        <v>255</v>
      </c>
      <c r="I5569" s="3">
        <v>1.0576743607291731E-3</v>
      </c>
      <c r="J5569" s="2">
        <v>241095</v>
      </c>
      <c r="K5569" s="2">
        <v>365592</v>
      </c>
    </row>
    <row r="5570" spans="1:11" x14ac:dyDescent="0.3">
      <c r="A5570" s="2">
        <v>39</v>
      </c>
      <c r="B5570" s="2" t="s">
        <v>803</v>
      </c>
      <c r="C5570" s="2">
        <v>230</v>
      </c>
      <c r="D5570" s="2" t="s">
        <v>803</v>
      </c>
      <c r="E5570" s="2" t="s">
        <v>2857</v>
      </c>
      <c r="F5570" s="2">
        <v>18</v>
      </c>
      <c r="G5570" s="2" t="s">
        <v>19</v>
      </c>
      <c r="H5570" s="2">
        <v>193</v>
      </c>
      <c r="I5570" s="3">
        <v>8.0051432008129578E-4</v>
      </c>
      <c r="J5570" s="2">
        <v>241095</v>
      </c>
      <c r="K5570" s="2">
        <v>365592</v>
      </c>
    </row>
    <row r="5571" spans="1:11" x14ac:dyDescent="0.3">
      <c r="A5571" s="2">
        <v>39</v>
      </c>
      <c r="B5571" s="2" t="s">
        <v>803</v>
      </c>
      <c r="C5571" s="2">
        <v>230</v>
      </c>
      <c r="D5571" s="2" t="s">
        <v>803</v>
      </c>
      <c r="E5571" s="2" t="s">
        <v>2858</v>
      </c>
      <c r="F5571" s="2">
        <v>19</v>
      </c>
      <c r="G5571" s="2" t="s">
        <v>19</v>
      </c>
      <c r="H5571" s="2">
        <v>203</v>
      </c>
      <c r="I5571" s="3">
        <v>8.4199174599224372E-4</v>
      </c>
      <c r="J5571" s="2">
        <v>241095</v>
      </c>
      <c r="K5571" s="2">
        <v>365592</v>
      </c>
    </row>
    <row r="5572" spans="1:11" x14ac:dyDescent="0.3">
      <c r="A5572" s="2">
        <v>39</v>
      </c>
      <c r="B5572" s="2" t="s">
        <v>803</v>
      </c>
      <c r="C5572" s="2">
        <v>230</v>
      </c>
      <c r="D5572" s="2" t="s">
        <v>803</v>
      </c>
      <c r="E5572" s="2" t="s">
        <v>2859</v>
      </c>
      <c r="F5572" s="2">
        <v>20</v>
      </c>
      <c r="G5572" s="2" t="s">
        <v>2860</v>
      </c>
      <c r="H5572" s="2">
        <v>128</v>
      </c>
      <c r="I5572" s="3">
        <v>5.3091105166013397E-4</v>
      </c>
      <c r="J5572" s="2">
        <v>241095</v>
      </c>
      <c r="K5572" s="2">
        <v>365592</v>
      </c>
    </row>
    <row r="5573" spans="1:11" x14ac:dyDescent="0.3">
      <c r="A5573" s="2">
        <v>39</v>
      </c>
      <c r="B5573" s="2" t="s">
        <v>803</v>
      </c>
      <c r="C5573" s="2">
        <v>230</v>
      </c>
      <c r="D5573" s="2" t="s">
        <v>803</v>
      </c>
      <c r="E5573" s="2" t="s">
        <v>2861</v>
      </c>
      <c r="F5573" s="2">
        <v>21</v>
      </c>
      <c r="G5573" s="2" t="s">
        <v>19</v>
      </c>
      <c r="H5573" s="2">
        <v>104</v>
      </c>
      <c r="I5573" s="3">
        <v>4.3136522947385887E-4</v>
      </c>
      <c r="J5573" s="2">
        <v>241095</v>
      </c>
      <c r="K5573" s="2">
        <v>365592</v>
      </c>
    </row>
    <row r="5574" spans="1:11" x14ac:dyDescent="0.3">
      <c r="A5574" s="2">
        <v>39</v>
      </c>
      <c r="B5574" s="2" t="s">
        <v>803</v>
      </c>
      <c r="C5574" s="2">
        <v>230</v>
      </c>
      <c r="D5574" s="2" t="s">
        <v>803</v>
      </c>
      <c r="E5574" s="2" t="s">
        <v>2862</v>
      </c>
      <c r="F5574" s="2">
        <v>22</v>
      </c>
      <c r="G5574" s="2" t="s">
        <v>316</v>
      </c>
      <c r="H5574" s="2">
        <v>91</v>
      </c>
      <c r="I5574" s="3">
        <v>3.7744457578962648E-4</v>
      </c>
      <c r="J5574" s="2">
        <v>241095</v>
      </c>
      <c r="K5574" s="2">
        <v>365592</v>
      </c>
    </row>
    <row r="5575" spans="1:11" x14ac:dyDescent="0.3">
      <c r="A5575" s="2">
        <v>39</v>
      </c>
      <c r="B5575" s="2" t="s">
        <v>803</v>
      </c>
      <c r="C5575" s="2">
        <v>230</v>
      </c>
      <c r="D5575" s="2" t="s">
        <v>803</v>
      </c>
      <c r="E5575" s="2" t="s">
        <v>2863</v>
      </c>
      <c r="F5575" s="2">
        <v>23</v>
      </c>
      <c r="G5575" s="2" t="s">
        <v>19</v>
      </c>
      <c r="H5575" s="2">
        <v>78</v>
      </c>
      <c r="I5575" s="3">
        <v>3.2352392210539414E-4</v>
      </c>
      <c r="J5575" s="2">
        <v>241095</v>
      </c>
      <c r="K5575" s="2">
        <v>365592</v>
      </c>
    </row>
    <row r="5576" spans="1:11" x14ac:dyDescent="0.3">
      <c r="A5576" s="2">
        <v>39</v>
      </c>
      <c r="B5576" s="2" t="s">
        <v>803</v>
      </c>
      <c r="C5576" s="2">
        <v>230</v>
      </c>
      <c r="D5576" s="2" t="s">
        <v>803</v>
      </c>
      <c r="E5576" s="2" t="s">
        <v>2864</v>
      </c>
      <c r="F5576" s="2">
        <v>24</v>
      </c>
      <c r="G5576" s="2" t="s">
        <v>19</v>
      </c>
      <c r="H5576" s="2">
        <v>84</v>
      </c>
      <c r="I5576" s="3">
        <v>3.4841037765196293E-4</v>
      </c>
      <c r="J5576" s="2">
        <v>241095</v>
      </c>
      <c r="K5576" s="2">
        <v>365592</v>
      </c>
    </row>
    <row r="5577" spans="1:11" x14ac:dyDescent="0.3">
      <c r="A5577" s="2">
        <v>39</v>
      </c>
      <c r="B5577" s="2" t="s">
        <v>803</v>
      </c>
      <c r="C5577" s="2">
        <v>230</v>
      </c>
      <c r="D5577" s="2" t="s">
        <v>803</v>
      </c>
      <c r="E5577" s="2" t="s">
        <v>2865</v>
      </c>
      <c r="F5577" s="2">
        <v>25</v>
      </c>
      <c r="G5577" s="2" t="s">
        <v>19</v>
      </c>
      <c r="H5577" s="2">
        <v>107</v>
      </c>
      <c r="I5577" s="3">
        <v>4.4380845724714327E-4</v>
      </c>
      <c r="J5577" s="2">
        <v>241095</v>
      </c>
      <c r="K5577" s="2">
        <v>365592</v>
      </c>
    </row>
    <row r="5578" spans="1:11" x14ac:dyDescent="0.3">
      <c r="A5578" s="2">
        <v>39</v>
      </c>
      <c r="B5578" s="2" t="s">
        <v>803</v>
      </c>
      <c r="C5578" s="2">
        <v>230</v>
      </c>
      <c r="D5578" s="2" t="s">
        <v>803</v>
      </c>
      <c r="E5578" s="2" t="s">
        <v>2866</v>
      </c>
      <c r="F5578" s="2">
        <v>26</v>
      </c>
      <c r="G5578" s="2" t="s">
        <v>19</v>
      </c>
      <c r="H5578" s="2">
        <v>91</v>
      </c>
      <c r="I5578" s="3">
        <v>3.7744457578962648E-4</v>
      </c>
      <c r="J5578" s="2">
        <v>241095</v>
      </c>
      <c r="K5578" s="2">
        <v>365592</v>
      </c>
    </row>
    <row r="5579" spans="1:11" x14ac:dyDescent="0.3">
      <c r="A5579" s="2">
        <v>39</v>
      </c>
      <c r="B5579" s="2" t="s">
        <v>803</v>
      </c>
      <c r="C5579" s="2">
        <v>230</v>
      </c>
      <c r="D5579" s="2" t="s">
        <v>803</v>
      </c>
      <c r="E5579" s="2" t="s">
        <v>2867</v>
      </c>
      <c r="F5579" s="2">
        <v>27</v>
      </c>
      <c r="G5579" s="2" t="s">
        <v>19</v>
      </c>
      <c r="H5579" s="2">
        <v>71</v>
      </c>
      <c r="I5579" s="3">
        <v>2.9448972396773054E-4</v>
      </c>
      <c r="J5579" s="2">
        <v>241095</v>
      </c>
      <c r="K5579" s="2">
        <v>365592</v>
      </c>
    </row>
    <row r="5580" spans="1:11" x14ac:dyDescent="0.3">
      <c r="A5580" s="2">
        <v>39</v>
      </c>
      <c r="B5580" s="2" t="s">
        <v>803</v>
      </c>
      <c r="C5580" s="2">
        <v>230</v>
      </c>
      <c r="D5580" s="2" t="s">
        <v>803</v>
      </c>
      <c r="E5580" s="2" t="s">
        <v>2868</v>
      </c>
      <c r="F5580" s="2">
        <v>28</v>
      </c>
      <c r="G5580" s="2" t="s">
        <v>55</v>
      </c>
      <c r="H5580" s="2">
        <v>74</v>
      </c>
      <c r="I5580" s="3">
        <v>3.0693295174101493E-4</v>
      </c>
      <c r="J5580" s="2">
        <v>241095</v>
      </c>
      <c r="K5580" s="2">
        <v>365592</v>
      </c>
    </row>
    <row r="5581" spans="1:11" x14ac:dyDescent="0.3">
      <c r="A5581" s="2">
        <v>39</v>
      </c>
      <c r="B5581" s="2" t="s">
        <v>803</v>
      </c>
      <c r="C5581" s="2">
        <v>230</v>
      </c>
      <c r="D5581" s="2" t="s">
        <v>803</v>
      </c>
      <c r="E5581" s="2" t="s">
        <v>2869</v>
      </c>
      <c r="F5581" s="2">
        <v>29</v>
      </c>
      <c r="G5581" s="2" t="s">
        <v>105</v>
      </c>
      <c r="H5581" s="2">
        <v>61</v>
      </c>
      <c r="I5581" s="3">
        <v>2.5301229805678259E-4</v>
      </c>
      <c r="J5581" s="2">
        <v>241095</v>
      </c>
      <c r="K5581" s="2">
        <v>365592</v>
      </c>
    </row>
    <row r="5582" spans="1:11" x14ac:dyDescent="0.3">
      <c r="A5582" s="2">
        <v>39</v>
      </c>
      <c r="B5582" s="2" t="s">
        <v>803</v>
      </c>
      <c r="C5582" s="2">
        <v>230</v>
      </c>
      <c r="D5582" s="2" t="s">
        <v>803</v>
      </c>
      <c r="E5582" s="2" t="s">
        <v>2870</v>
      </c>
      <c r="F5582" s="2">
        <v>31</v>
      </c>
      <c r="G5582" s="2" t="s">
        <v>19</v>
      </c>
      <c r="H5582" s="2">
        <v>72</v>
      </c>
      <c r="I5582" s="3">
        <v>2.9863746655882535E-4</v>
      </c>
      <c r="J5582" s="2">
        <v>241095</v>
      </c>
      <c r="K5582" s="2">
        <v>365592</v>
      </c>
    </row>
    <row r="5583" spans="1:11" x14ac:dyDescent="0.3">
      <c r="A5583" s="2">
        <v>39</v>
      </c>
      <c r="B5583" s="2" t="s">
        <v>803</v>
      </c>
      <c r="C5583" s="2">
        <v>230</v>
      </c>
      <c r="D5583" s="2" t="s">
        <v>803</v>
      </c>
      <c r="E5583" s="2" t="s">
        <v>2871</v>
      </c>
      <c r="F5583" s="2">
        <v>32</v>
      </c>
      <c r="G5583" s="2" t="s">
        <v>19</v>
      </c>
      <c r="H5583" s="2">
        <v>81</v>
      </c>
      <c r="I5583" s="3">
        <v>3.3596714987867854E-4</v>
      </c>
      <c r="J5583" s="2">
        <v>241095</v>
      </c>
      <c r="K5583" s="2">
        <v>365592</v>
      </c>
    </row>
    <row r="5584" spans="1:11" x14ac:dyDescent="0.3">
      <c r="A5584" s="2">
        <v>39</v>
      </c>
      <c r="B5584" s="2" t="s">
        <v>803</v>
      </c>
      <c r="C5584" s="2">
        <v>230</v>
      </c>
      <c r="D5584" s="2" t="s">
        <v>803</v>
      </c>
      <c r="E5584" s="2" t="s">
        <v>2872</v>
      </c>
      <c r="F5584" s="2">
        <v>33</v>
      </c>
      <c r="G5584" s="2" t="s">
        <v>19</v>
      </c>
      <c r="H5584" s="2">
        <v>42</v>
      </c>
      <c r="I5584" s="3">
        <v>1.7420518882598147E-4</v>
      </c>
      <c r="J5584" s="2">
        <v>241095</v>
      </c>
      <c r="K5584" s="2">
        <v>365592</v>
      </c>
    </row>
    <row r="5585" spans="1:11" x14ac:dyDescent="0.3">
      <c r="A5585" s="2">
        <v>39</v>
      </c>
      <c r="B5585" s="2" t="s">
        <v>803</v>
      </c>
      <c r="C5585" s="2">
        <v>230</v>
      </c>
      <c r="D5585" s="2" t="s">
        <v>803</v>
      </c>
      <c r="E5585" s="2" t="s">
        <v>2873</v>
      </c>
      <c r="F5585" s="2">
        <v>34</v>
      </c>
      <c r="G5585" s="2" t="s">
        <v>1053</v>
      </c>
      <c r="H5585" s="2">
        <v>46</v>
      </c>
      <c r="I5585" s="3">
        <v>1.9079615919036065E-4</v>
      </c>
      <c r="J5585" s="2">
        <v>241095</v>
      </c>
      <c r="K5585" s="2">
        <v>365592</v>
      </c>
    </row>
    <row r="5586" spans="1:11" x14ac:dyDescent="0.3">
      <c r="A5586" s="2">
        <v>39</v>
      </c>
      <c r="B5586" s="2" t="s">
        <v>803</v>
      </c>
      <c r="C5586" s="2">
        <v>230</v>
      </c>
      <c r="D5586" s="2" t="s">
        <v>803</v>
      </c>
      <c r="E5586" s="2" t="s">
        <v>2335</v>
      </c>
      <c r="F5586" s="2">
        <v>34</v>
      </c>
      <c r="G5586" s="2" t="s">
        <v>19</v>
      </c>
      <c r="H5586" s="2">
        <v>67</v>
      </c>
      <c r="I5586" s="3">
        <v>2.7789875360335138E-4</v>
      </c>
      <c r="J5586" s="2">
        <v>241095</v>
      </c>
      <c r="K5586" s="2">
        <v>365592</v>
      </c>
    </row>
    <row r="5587" spans="1:11" x14ac:dyDescent="0.3">
      <c r="A5587" s="2">
        <v>39</v>
      </c>
      <c r="B5587" s="2" t="s">
        <v>803</v>
      </c>
      <c r="C5587" s="2">
        <v>230</v>
      </c>
      <c r="D5587" s="2" t="s">
        <v>803</v>
      </c>
      <c r="E5587" s="2" t="s">
        <v>2874</v>
      </c>
      <c r="F5587" s="2">
        <v>35</v>
      </c>
      <c r="G5587" s="2" t="s">
        <v>19</v>
      </c>
      <c r="H5587" s="2">
        <v>64</v>
      </c>
      <c r="I5587" s="3">
        <v>2.6545552583006699E-4</v>
      </c>
      <c r="J5587" s="2">
        <v>241095</v>
      </c>
      <c r="K5587" s="2">
        <v>365592</v>
      </c>
    </row>
    <row r="5588" spans="1:11" x14ac:dyDescent="0.3">
      <c r="A5588" s="2">
        <v>39</v>
      </c>
      <c r="B5588" s="2" t="s">
        <v>803</v>
      </c>
      <c r="C5588" s="2">
        <v>230</v>
      </c>
      <c r="D5588" s="2" t="s">
        <v>803</v>
      </c>
      <c r="E5588" s="2" t="s">
        <v>2875</v>
      </c>
      <c r="F5588" s="2">
        <v>36</v>
      </c>
      <c r="G5588" s="2" t="s">
        <v>2876</v>
      </c>
      <c r="H5588" s="2">
        <v>71</v>
      </c>
      <c r="I5588" s="3">
        <v>2.9448972396773054E-4</v>
      </c>
      <c r="J5588" s="2">
        <v>241095</v>
      </c>
      <c r="K5588" s="2">
        <v>365592</v>
      </c>
    </row>
    <row r="5589" spans="1:11" x14ac:dyDescent="0.3">
      <c r="A5589" s="2">
        <v>39</v>
      </c>
      <c r="B5589" s="2" t="s">
        <v>803</v>
      </c>
      <c r="C5589" s="2">
        <v>230</v>
      </c>
      <c r="D5589" s="2" t="s">
        <v>803</v>
      </c>
      <c r="E5589" s="2" t="s">
        <v>2877</v>
      </c>
      <c r="F5589" s="2">
        <v>37</v>
      </c>
      <c r="G5589" s="2" t="s">
        <v>19</v>
      </c>
      <c r="H5589" s="2">
        <v>58</v>
      </c>
      <c r="I5589" s="3">
        <v>2.405690702834982E-4</v>
      </c>
      <c r="J5589" s="2">
        <v>241095</v>
      </c>
      <c r="K5589" s="2">
        <v>365592</v>
      </c>
    </row>
    <row r="5590" spans="1:11" x14ac:dyDescent="0.3">
      <c r="A5590" s="2">
        <v>39</v>
      </c>
      <c r="B5590" s="2" t="s">
        <v>803</v>
      </c>
      <c r="C5590" s="2">
        <v>230</v>
      </c>
      <c r="D5590" s="2" t="s">
        <v>803</v>
      </c>
      <c r="E5590" s="2" t="s">
        <v>2878</v>
      </c>
      <c r="F5590" s="2">
        <v>38</v>
      </c>
      <c r="G5590" s="2" t="s">
        <v>19</v>
      </c>
      <c r="H5590" s="2">
        <v>52</v>
      </c>
      <c r="I5590" s="3">
        <v>2.1568261473692944E-4</v>
      </c>
      <c r="J5590" s="2">
        <v>241095</v>
      </c>
      <c r="K5590" s="2">
        <v>365592</v>
      </c>
    </row>
    <row r="5591" spans="1:11" x14ac:dyDescent="0.3">
      <c r="A5591" s="2">
        <v>39</v>
      </c>
      <c r="B5591" s="2" t="s">
        <v>803</v>
      </c>
      <c r="C5591" s="2">
        <v>230</v>
      </c>
      <c r="D5591" s="2" t="s">
        <v>803</v>
      </c>
      <c r="E5591" s="2" t="s">
        <v>2879</v>
      </c>
      <c r="F5591" s="2">
        <v>39</v>
      </c>
      <c r="G5591" s="2" t="s">
        <v>19</v>
      </c>
      <c r="H5591" s="2">
        <v>59</v>
      </c>
      <c r="I5591" s="3">
        <v>2.4471681287459301E-4</v>
      </c>
      <c r="J5591" s="2">
        <v>241095</v>
      </c>
      <c r="K5591" s="2">
        <v>365592</v>
      </c>
    </row>
    <row r="5592" spans="1:11" x14ac:dyDescent="0.3">
      <c r="A5592" s="2">
        <v>39</v>
      </c>
      <c r="B5592" s="2" t="s">
        <v>803</v>
      </c>
      <c r="C5592" s="2">
        <v>230</v>
      </c>
      <c r="D5592" s="2" t="s">
        <v>803</v>
      </c>
      <c r="E5592" s="2" t="s">
        <v>2880</v>
      </c>
      <c r="F5592" s="2">
        <v>40</v>
      </c>
      <c r="G5592" s="2" t="s">
        <v>19</v>
      </c>
      <c r="H5592" s="2">
        <v>50</v>
      </c>
      <c r="I5592" s="3">
        <v>2.0738712955473983E-4</v>
      </c>
      <c r="J5592" s="2">
        <v>241095</v>
      </c>
      <c r="K5592" s="2">
        <v>365592</v>
      </c>
    </row>
    <row r="5593" spans="1:11" x14ac:dyDescent="0.3">
      <c r="A5593" s="2">
        <v>39</v>
      </c>
      <c r="B5593" s="2" t="s">
        <v>803</v>
      </c>
      <c r="C5593" s="2">
        <v>230</v>
      </c>
      <c r="D5593" s="2" t="s">
        <v>803</v>
      </c>
      <c r="E5593" s="2" t="s">
        <v>2881</v>
      </c>
      <c r="F5593" s="2">
        <v>41</v>
      </c>
      <c r="G5593" s="2" t="s">
        <v>19</v>
      </c>
      <c r="H5593" s="2">
        <v>38</v>
      </c>
      <c r="I5593" s="3">
        <v>1.5761421846160228E-4</v>
      </c>
      <c r="J5593" s="2">
        <v>241095</v>
      </c>
      <c r="K5593" s="2">
        <v>365592</v>
      </c>
    </row>
    <row r="5594" spans="1:11" x14ac:dyDescent="0.3">
      <c r="A5594" s="2">
        <v>39</v>
      </c>
      <c r="B5594" s="2" t="s">
        <v>803</v>
      </c>
      <c r="C5594" s="2">
        <v>230</v>
      </c>
      <c r="D5594" s="2" t="s">
        <v>803</v>
      </c>
      <c r="E5594" s="2" t="s">
        <v>2882</v>
      </c>
      <c r="F5594" s="2">
        <v>42</v>
      </c>
      <c r="G5594" s="2" t="s">
        <v>19</v>
      </c>
      <c r="H5594" s="2">
        <v>24</v>
      </c>
      <c r="I5594" s="3">
        <v>9.9545822186275113E-5</v>
      </c>
      <c r="J5594" s="2">
        <v>241095</v>
      </c>
      <c r="K5594" s="2">
        <v>365592</v>
      </c>
    </row>
    <row r="5595" spans="1:11" x14ac:dyDescent="0.3">
      <c r="A5595" s="2">
        <v>39</v>
      </c>
      <c r="B5595" s="2" t="s">
        <v>803</v>
      </c>
      <c r="C5595" s="2">
        <v>231</v>
      </c>
      <c r="D5595" s="2" t="s">
        <v>3318</v>
      </c>
      <c r="E5595" s="2" t="s">
        <v>2842</v>
      </c>
      <c r="F5595" s="2">
        <v>1</v>
      </c>
      <c r="G5595" s="2" t="s">
        <v>1992</v>
      </c>
      <c r="H5595" s="2">
        <v>113299</v>
      </c>
      <c r="I5595" s="3">
        <v>0.40497773138980436</v>
      </c>
      <c r="J5595" s="2">
        <v>279766</v>
      </c>
      <c r="K5595" s="2">
        <v>375936</v>
      </c>
    </row>
    <row r="5596" spans="1:11" x14ac:dyDescent="0.3">
      <c r="A5596" s="2">
        <v>39</v>
      </c>
      <c r="B5596" s="2" t="s">
        <v>803</v>
      </c>
      <c r="C5596" s="2">
        <v>231</v>
      </c>
      <c r="D5596" s="2" t="s">
        <v>3318</v>
      </c>
      <c r="E5596" s="2" t="s">
        <v>2843</v>
      </c>
      <c r="F5596" s="2">
        <v>2</v>
      </c>
      <c r="G5596" s="2" t="s">
        <v>9</v>
      </c>
      <c r="H5596" s="2">
        <v>145553</v>
      </c>
      <c r="I5596" s="3">
        <v>0.52026693736908702</v>
      </c>
      <c r="J5596" s="2">
        <v>279766</v>
      </c>
      <c r="K5596" s="2">
        <v>375936</v>
      </c>
    </row>
    <row r="5597" spans="1:11" x14ac:dyDescent="0.3">
      <c r="A5597" s="2">
        <v>39</v>
      </c>
      <c r="B5597" s="2" t="s">
        <v>803</v>
      </c>
      <c r="C5597" s="2">
        <v>231</v>
      </c>
      <c r="D5597" s="2" t="s">
        <v>3318</v>
      </c>
      <c r="E5597" s="2" t="s">
        <v>821</v>
      </c>
      <c r="F5597" s="2">
        <v>3</v>
      </c>
      <c r="G5597" s="2" t="s">
        <v>1049</v>
      </c>
      <c r="H5597" s="2">
        <v>9030</v>
      </c>
      <c r="I5597" s="3">
        <v>3.2276974328545996E-2</v>
      </c>
      <c r="J5597" s="2">
        <v>279766</v>
      </c>
      <c r="K5597" s="2">
        <v>375936</v>
      </c>
    </row>
    <row r="5598" spans="1:11" x14ac:dyDescent="0.3">
      <c r="A5598" s="2">
        <v>39</v>
      </c>
      <c r="B5598" s="2" t="s">
        <v>803</v>
      </c>
      <c r="C5598" s="2">
        <v>231</v>
      </c>
      <c r="D5598" s="2" t="s">
        <v>3318</v>
      </c>
      <c r="E5598" s="2" t="s">
        <v>2844</v>
      </c>
      <c r="F5598" s="2">
        <v>4</v>
      </c>
      <c r="G5598" s="2" t="s">
        <v>1023</v>
      </c>
      <c r="H5598" s="2">
        <v>3609</v>
      </c>
      <c r="I5598" s="3">
        <v>1.2900066484133169E-2</v>
      </c>
      <c r="J5598" s="2">
        <v>279766</v>
      </c>
      <c r="K5598" s="2">
        <v>375936</v>
      </c>
    </row>
    <row r="5599" spans="1:11" x14ac:dyDescent="0.3">
      <c r="A5599" s="2">
        <v>39</v>
      </c>
      <c r="B5599" s="2" t="s">
        <v>803</v>
      </c>
      <c r="C5599" s="2">
        <v>231</v>
      </c>
      <c r="D5599" s="2" t="s">
        <v>3318</v>
      </c>
      <c r="E5599" s="2" t="s">
        <v>2845</v>
      </c>
      <c r="F5599" s="2">
        <v>5</v>
      </c>
      <c r="G5599" s="2" t="s">
        <v>19</v>
      </c>
      <c r="H5599" s="2">
        <v>1179</v>
      </c>
      <c r="I5599" s="3">
        <v>4.2142361830958732E-3</v>
      </c>
      <c r="J5599" s="2">
        <v>279766</v>
      </c>
      <c r="K5599" s="2">
        <v>375936</v>
      </c>
    </row>
    <row r="5600" spans="1:11" x14ac:dyDescent="0.3">
      <c r="A5600" s="2">
        <v>39</v>
      </c>
      <c r="B5600" s="2" t="s">
        <v>803</v>
      </c>
      <c r="C5600" s="2">
        <v>231</v>
      </c>
      <c r="D5600" s="2" t="s">
        <v>3318</v>
      </c>
      <c r="E5600" s="2" t="s">
        <v>2846</v>
      </c>
      <c r="F5600" s="2">
        <v>6</v>
      </c>
      <c r="G5600" s="2" t="s">
        <v>11</v>
      </c>
      <c r="H5600" s="2">
        <v>793</v>
      </c>
      <c r="I5600" s="3">
        <v>2.8345116990627882E-3</v>
      </c>
      <c r="J5600" s="2">
        <v>279766</v>
      </c>
      <c r="K5600" s="2">
        <v>375936</v>
      </c>
    </row>
    <row r="5601" spans="1:11" x14ac:dyDescent="0.3">
      <c r="A5601" s="2">
        <v>39</v>
      </c>
      <c r="B5601" s="2" t="s">
        <v>803</v>
      </c>
      <c r="C5601" s="2">
        <v>231</v>
      </c>
      <c r="D5601" s="2" t="s">
        <v>3318</v>
      </c>
      <c r="E5601" s="2" t="s">
        <v>2847</v>
      </c>
      <c r="F5601" s="2">
        <v>7</v>
      </c>
      <c r="G5601" s="2" t="s">
        <v>19</v>
      </c>
      <c r="H5601" s="2">
        <v>729</v>
      </c>
      <c r="I5601" s="3">
        <v>2.6057490903111887E-3</v>
      </c>
      <c r="J5601" s="2">
        <v>279766</v>
      </c>
      <c r="K5601" s="2">
        <v>375936</v>
      </c>
    </row>
    <row r="5602" spans="1:11" x14ac:dyDescent="0.3">
      <c r="A5602" s="2">
        <v>39</v>
      </c>
      <c r="B5602" s="2" t="s">
        <v>803</v>
      </c>
      <c r="C5602" s="2">
        <v>231</v>
      </c>
      <c r="D5602" s="2" t="s">
        <v>3318</v>
      </c>
      <c r="E5602" s="2" t="s">
        <v>2848</v>
      </c>
      <c r="F5602" s="2">
        <v>8</v>
      </c>
      <c r="G5602" s="2" t="s">
        <v>19</v>
      </c>
      <c r="H5602" s="2">
        <v>422</v>
      </c>
      <c r="I5602" s="3">
        <v>1.5084034514558596E-3</v>
      </c>
      <c r="J5602" s="2">
        <v>279766</v>
      </c>
      <c r="K5602" s="2">
        <v>375936</v>
      </c>
    </row>
    <row r="5603" spans="1:11" x14ac:dyDescent="0.3">
      <c r="A5603" s="2">
        <v>39</v>
      </c>
      <c r="B5603" s="2" t="s">
        <v>803</v>
      </c>
      <c r="C5603" s="2">
        <v>231</v>
      </c>
      <c r="D5603" s="2" t="s">
        <v>3318</v>
      </c>
      <c r="E5603" s="2" t="s">
        <v>2849</v>
      </c>
      <c r="F5603" s="2">
        <v>9</v>
      </c>
      <c r="G5603" s="2" t="s">
        <v>19</v>
      </c>
      <c r="H5603" s="2">
        <v>489</v>
      </c>
      <c r="I5603" s="3">
        <v>1.7478893074926902E-3</v>
      </c>
      <c r="J5603" s="2">
        <v>279766</v>
      </c>
      <c r="K5603" s="2">
        <v>375936</v>
      </c>
    </row>
    <row r="5604" spans="1:11" x14ac:dyDescent="0.3">
      <c r="A5604" s="2">
        <v>39</v>
      </c>
      <c r="B5604" s="2" t="s">
        <v>803</v>
      </c>
      <c r="C5604" s="2">
        <v>231</v>
      </c>
      <c r="D5604" s="2" t="s">
        <v>3318</v>
      </c>
      <c r="E5604" s="2" t="s">
        <v>2850</v>
      </c>
      <c r="F5604" s="2">
        <v>10</v>
      </c>
      <c r="G5604" s="2" t="s">
        <v>19</v>
      </c>
      <c r="H5604" s="2">
        <v>512</v>
      </c>
      <c r="I5604" s="3">
        <v>1.8301008700127965E-3</v>
      </c>
      <c r="J5604" s="2">
        <v>279766</v>
      </c>
      <c r="K5604" s="2">
        <v>375936</v>
      </c>
    </row>
    <row r="5605" spans="1:11" x14ac:dyDescent="0.3">
      <c r="A5605" s="2">
        <v>39</v>
      </c>
      <c r="B5605" s="2" t="s">
        <v>803</v>
      </c>
      <c r="C5605" s="2">
        <v>231</v>
      </c>
      <c r="D5605" s="2" t="s">
        <v>3318</v>
      </c>
      <c r="E5605" s="2" t="s">
        <v>2851</v>
      </c>
      <c r="F5605" s="2">
        <v>11</v>
      </c>
      <c r="G5605" s="2" t="s">
        <v>19</v>
      </c>
      <c r="H5605" s="2">
        <v>493</v>
      </c>
      <c r="I5605" s="3">
        <v>1.7621869705396653E-3</v>
      </c>
      <c r="J5605" s="2">
        <v>279766</v>
      </c>
      <c r="K5605" s="2">
        <v>375936</v>
      </c>
    </row>
    <row r="5606" spans="1:11" x14ac:dyDescent="0.3">
      <c r="A5606" s="2">
        <v>39</v>
      </c>
      <c r="B5606" s="2" t="s">
        <v>803</v>
      </c>
      <c r="C5606" s="2">
        <v>231</v>
      </c>
      <c r="D5606" s="2" t="s">
        <v>3318</v>
      </c>
      <c r="E5606" s="2" t="s">
        <v>2852</v>
      </c>
      <c r="F5606" s="2">
        <v>12</v>
      </c>
      <c r="G5606" s="2" t="s">
        <v>19</v>
      </c>
      <c r="H5606" s="2">
        <v>406</v>
      </c>
      <c r="I5606" s="3">
        <v>1.4512127992679597E-3</v>
      </c>
      <c r="J5606" s="2">
        <v>279766</v>
      </c>
      <c r="K5606" s="2">
        <v>375936</v>
      </c>
    </row>
    <row r="5607" spans="1:11" x14ac:dyDescent="0.3">
      <c r="A5607" s="2">
        <v>39</v>
      </c>
      <c r="B5607" s="2" t="s">
        <v>803</v>
      </c>
      <c r="C5607" s="2">
        <v>231</v>
      </c>
      <c r="D5607" s="2" t="s">
        <v>3318</v>
      </c>
      <c r="E5607" s="2" t="s">
        <v>2853</v>
      </c>
      <c r="F5607" s="2">
        <v>13</v>
      </c>
      <c r="G5607" s="2" t="s">
        <v>19</v>
      </c>
      <c r="H5607" s="2">
        <v>372</v>
      </c>
      <c r="I5607" s="3">
        <v>1.3296826633686725E-3</v>
      </c>
      <c r="J5607" s="2">
        <v>279766</v>
      </c>
      <c r="K5607" s="2">
        <v>375936</v>
      </c>
    </row>
    <row r="5608" spans="1:11" x14ac:dyDescent="0.3">
      <c r="A5608" s="2">
        <v>39</v>
      </c>
      <c r="B5608" s="2" t="s">
        <v>803</v>
      </c>
      <c r="C5608" s="2">
        <v>231</v>
      </c>
      <c r="D5608" s="2" t="s">
        <v>3318</v>
      </c>
      <c r="E5608" s="2" t="s">
        <v>7968</v>
      </c>
      <c r="F5608" s="2">
        <v>14</v>
      </c>
      <c r="G5608" s="2" t="s">
        <v>22</v>
      </c>
      <c r="H5608" s="2">
        <v>306</v>
      </c>
      <c r="I5608" s="3">
        <v>1.0937712230935854E-3</v>
      </c>
      <c r="J5608" s="2">
        <v>279766</v>
      </c>
      <c r="K5608" s="2">
        <v>375936</v>
      </c>
    </row>
    <row r="5609" spans="1:11" x14ac:dyDescent="0.3">
      <c r="A5609" s="2">
        <v>39</v>
      </c>
      <c r="B5609" s="2" t="s">
        <v>803</v>
      </c>
      <c r="C5609" s="2">
        <v>231</v>
      </c>
      <c r="D5609" s="2" t="s">
        <v>3318</v>
      </c>
      <c r="E5609" s="2" t="s">
        <v>2854</v>
      </c>
      <c r="F5609" s="2">
        <v>15</v>
      </c>
      <c r="G5609" s="2" t="s">
        <v>2331</v>
      </c>
      <c r="H5609" s="2">
        <v>231</v>
      </c>
      <c r="I5609" s="3">
        <v>8.2569004096280467E-4</v>
      </c>
      <c r="J5609" s="2">
        <v>279766</v>
      </c>
      <c r="K5609" s="2">
        <v>375936</v>
      </c>
    </row>
    <row r="5610" spans="1:11" x14ac:dyDescent="0.3">
      <c r="A5610" s="2">
        <v>39</v>
      </c>
      <c r="B5610" s="2" t="s">
        <v>803</v>
      </c>
      <c r="C5610" s="2">
        <v>231</v>
      </c>
      <c r="D5610" s="2" t="s">
        <v>3318</v>
      </c>
      <c r="E5610" s="2" t="s">
        <v>2855</v>
      </c>
      <c r="F5610" s="2">
        <v>16</v>
      </c>
      <c r="G5610" s="2" t="s">
        <v>19</v>
      </c>
      <c r="H5610" s="2">
        <v>244</v>
      </c>
      <c r="I5610" s="3">
        <v>8.7215744586547326E-4</v>
      </c>
      <c r="J5610" s="2">
        <v>279766</v>
      </c>
      <c r="K5610" s="2">
        <v>375936</v>
      </c>
    </row>
    <row r="5611" spans="1:11" x14ac:dyDescent="0.3">
      <c r="A5611" s="2">
        <v>39</v>
      </c>
      <c r="B5611" s="2" t="s">
        <v>803</v>
      </c>
      <c r="C5611" s="2">
        <v>231</v>
      </c>
      <c r="D5611" s="2" t="s">
        <v>3318</v>
      </c>
      <c r="E5611" s="2" t="s">
        <v>2856</v>
      </c>
      <c r="F5611" s="2">
        <v>17</v>
      </c>
      <c r="G5611" s="2" t="s">
        <v>19</v>
      </c>
      <c r="H5611" s="2">
        <v>241</v>
      </c>
      <c r="I5611" s="3">
        <v>8.614341985802421E-4</v>
      </c>
      <c r="J5611" s="2">
        <v>279766</v>
      </c>
      <c r="K5611" s="2">
        <v>375936</v>
      </c>
    </row>
    <row r="5612" spans="1:11" x14ac:dyDescent="0.3">
      <c r="A5612" s="2">
        <v>39</v>
      </c>
      <c r="B5612" s="2" t="s">
        <v>803</v>
      </c>
      <c r="C5612" s="2">
        <v>231</v>
      </c>
      <c r="D5612" s="2" t="s">
        <v>3318</v>
      </c>
      <c r="E5612" s="2" t="s">
        <v>2857</v>
      </c>
      <c r="F5612" s="2">
        <v>18</v>
      </c>
      <c r="G5612" s="2" t="s">
        <v>19</v>
      </c>
      <c r="H5612" s="2">
        <v>147</v>
      </c>
      <c r="I5612" s="3">
        <v>5.2543911697633026E-4</v>
      </c>
      <c r="J5612" s="2">
        <v>279766</v>
      </c>
      <c r="K5612" s="2">
        <v>375936</v>
      </c>
    </row>
    <row r="5613" spans="1:11" x14ac:dyDescent="0.3">
      <c r="A5613" s="2">
        <v>39</v>
      </c>
      <c r="B5613" s="2" t="s">
        <v>803</v>
      </c>
      <c r="C5613" s="2">
        <v>231</v>
      </c>
      <c r="D5613" s="2" t="s">
        <v>3318</v>
      </c>
      <c r="E5613" s="2" t="s">
        <v>2858</v>
      </c>
      <c r="F5613" s="2">
        <v>19</v>
      </c>
      <c r="G5613" s="2" t="s">
        <v>19</v>
      </c>
      <c r="H5613" s="2">
        <v>197</v>
      </c>
      <c r="I5613" s="3">
        <v>7.041599050635174E-4</v>
      </c>
      <c r="J5613" s="2">
        <v>279766</v>
      </c>
      <c r="K5613" s="2">
        <v>375936</v>
      </c>
    </row>
    <row r="5614" spans="1:11" x14ac:dyDescent="0.3">
      <c r="A5614" s="2">
        <v>39</v>
      </c>
      <c r="B5614" s="2" t="s">
        <v>803</v>
      </c>
      <c r="C5614" s="2">
        <v>231</v>
      </c>
      <c r="D5614" s="2" t="s">
        <v>3318</v>
      </c>
      <c r="E5614" s="2" t="s">
        <v>2859</v>
      </c>
      <c r="F5614" s="2">
        <v>20</v>
      </c>
      <c r="G5614" s="2" t="s">
        <v>2860</v>
      </c>
      <c r="H5614" s="2">
        <v>122</v>
      </c>
      <c r="I5614" s="3">
        <v>4.3607872293273663E-4</v>
      </c>
      <c r="J5614" s="2">
        <v>279766</v>
      </c>
      <c r="K5614" s="2">
        <v>375936</v>
      </c>
    </row>
    <row r="5615" spans="1:11" x14ac:dyDescent="0.3">
      <c r="A5615" s="2">
        <v>39</v>
      </c>
      <c r="B5615" s="2" t="s">
        <v>803</v>
      </c>
      <c r="C5615" s="2">
        <v>231</v>
      </c>
      <c r="D5615" s="2" t="s">
        <v>3318</v>
      </c>
      <c r="E5615" s="2" t="s">
        <v>2861</v>
      </c>
      <c r="F5615" s="2">
        <v>21</v>
      </c>
      <c r="G5615" s="2" t="s">
        <v>19</v>
      </c>
      <c r="H5615" s="2">
        <v>103</v>
      </c>
      <c r="I5615" s="3">
        <v>3.6816482345960555E-4</v>
      </c>
      <c r="J5615" s="2">
        <v>279766</v>
      </c>
      <c r="K5615" s="2">
        <v>375936</v>
      </c>
    </row>
    <row r="5616" spans="1:11" x14ac:dyDescent="0.3">
      <c r="A5616" s="2">
        <v>39</v>
      </c>
      <c r="B5616" s="2" t="s">
        <v>803</v>
      </c>
      <c r="C5616" s="2">
        <v>231</v>
      </c>
      <c r="D5616" s="2" t="s">
        <v>3318</v>
      </c>
      <c r="E5616" s="2" t="s">
        <v>2862</v>
      </c>
      <c r="F5616" s="2">
        <v>22</v>
      </c>
      <c r="G5616" s="2" t="s">
        <v>316</v>
      </c>
      <c r="H5616" s="2">
        <v>95</v>
      </c>
      <c r="I5616" s="3">
        <v>3.3956949736565557E-4</v>
      </c>
      <c r="J5616" s="2">
        <v>279766</v>
      </c>
      <c r="K5616" s="2">
        <v>375936</v>
      </c>
    </row>
    <row r="5617" spans="1:11" x14ac:dyDescent="0.3">
      <c r="A5617" s="2">
        <v>39</v>
      </c>
      <c r="B5617" s="2" t="s">
        <v>803</v>
      </c>
      <c r="C5617" s="2">
        <v>231</v>
      </c>
      <c r="D5617" s="2" t="s">
        <v>3318</v>
      </c>
      <c r="E5617" s="2" t="s">
        <v>2863</v>
      </c>
      <c r="F5617" s="2">
        <v>23</v>
      </c>
      <c r="G5617" s="2" t="s">
        <v>19</v>
      </c>
      <c r="H5617" s="2">
        <v>104</v>
      </c>
      <c r="I5617" s="3">
        <v>3.7173923922134927E-4</v>
      </c>
      <c r="J5617" s="2">
        <v>279766</v>
      </c>
      <c r="K5617" s="2">
        <v>375936</v>
      </c>
    </row>
    <row r="5618" spans="1:11" x14ac:dyDescent="0.3">
      <c r="A5618" s="2">
        <v>39</v>
      </c>
      <c r="B5618" s="2" t="s">
        <v>803</v>
      </c>
      <c r="C5618" s="2">
        <v>231</v>
      </c>
      <c r="D5618" s="2" t="s">
        <v>3318</v>
      </c>
      <c r="E5618" s="2" t="s">
        <v>2864</v>
      </c>
      <c r="F5618" s="2">
        <v>24</v>
      </c>
      <c r="G5618" s="2" t="s">
        <v>19</v>
      </c>
      <c r="H5618" s="2">
        <v>98</v>
      </c>
      <c r="I5618" s="3">
        <v>3.5029274465088684E-4</v>
      </c>
      <c r="J5618" s="2">
        <v>279766</v>
      </c>
      <c r="K5618" s="2">
        <v>375936</v>
      </c>
    </row>
    <row r="5619" spans="1:11" x14ac:dyDescent="0.3">
      <c r="A5619" s="2">
        <v>39</v>
      </c>
      <c r="B5619" s="2" t="s">
        <v>803</v>
      </c>
      <c r="C5619" s="2">
        <v>231</v>
      </c>
      <c r="D5619" s="2" t="s">
        <v>3318</v>
      </c>
      <c r="E5619" s="2" t="s">
        <v>2865</v>
      </c>
      <c r="F5619" s="2">
        <v>25</v>
      </c>
      <c r="G5619" s="2" t="s">
        <v>19</v>
      </c>
      <c r="H5619" s="2">
        <v>76</v>
      </c>
      <c r="I5619" s="3">
        <v>2.7165559789252448E-4</v>
      </c>
      <c r="J5619" s="2">
        <v>279766</v>
      </c>
      <c r="K5619" s="2">
        <v>375936</v>
      </c>
    </row>
    <row r="5620" spans="1:11" x14ac:dyDescent="0.3">
      <c r="A5620" s="2">
        <v>39</v>
      </c>
      <c r="B5620" s="2" t="s">
        <v>803</v>
      </c>
      <c r="C5620" s="2">
        <v>231</v>
      </c>
      <c r="D5620" s="2" t="s">
        <v>3318</v>
      </c>
      <c r="E5620" s="2" t="s">
        <v>2866</v>
      </c>
      <c r="F5620" s="2">
        <v>26</v>
      </c>
      <c r="G5620" s="2" t="s">
        <v>19</v>
      </c>
      <c r="H5620" s="2">
        <v>66</v>
      </c>
      <c r="I5620" s="3">
        <v>2.3591144027508703E-4</v>
      </c>
      <c r="J5620" s="2">
        <v>279766</v>
      </c>
      <c r="K5620" s="2">
        <v>375936</v>
      </c>
    </row>
    <row r="5621" spans="1:11" x14ac:dyDescent="0.3">
      <c r="A5621" s="2">
        <v>39</v>
      </c>
      <c r="B5621" s="2" t="s">
        <v>803</v>
      </c>
      <c r="C5621" s="2">
        <v>231</v>
      </c>
      <c r="D5621" s="2" t="s">
        <v>3318</v>
      </c>
      <c r="E5621" s="2" t="s">
        <v>2867</v>
      </c>
      <c r="F5621" s="2">
        <v>27</v>
      </c>
      <c r="G5621" s="2" t="s">
        <v>19</v>
      </c>
      <c r="H5621" s="2">
        <v>75</v>
      </c>
      <c r="I5621" s="3">
        <v>2.6808118213078071E-4</v>
      </c>
      <c r="J5621" s="2">
        <v>279766</v>
      </c>
      <c r="K5621" s="2">
        <v>375936</v>
      </c>
    </row>
    <row r="5622" spans="1:11" x14ac:dyDescent="0.3">
      <c r="A5622" s="2">
        <v>39</v>
      </c>
      <c r="B5622" s="2" t="s">
        <v>803</v>
      </c>
      <c r="C5622" s="2">
        <v>231</v>
      </c>
      <c r="D5622" s="2" t="s">
        <v>3318</v>
      </c>
      <c r="E5622" s="2" t="s">
        <v>2868</v>
      </c>
      <c r="F5622" s="2">
        <v>28</v>
      </c>
      <c r="G5622" s="2" t="s">
        <v>55</v>
      </c>
      <c r="H5622" s="2">
        <v>73</v>
      </c>
      <c r="I5622" s="3">
        <v>2.6093235060729321E-4</v>
      </c>
      <c r="J5622" s="2">
        <v>279766</v>
      </c>
      <c r="K5622" s="2">
        <v>375936</v>
      </c>
    </row>
    <row r="5623" spans="1:11" x14ac:dyDescent="0.3">
      <c r="A5623" s="2">
        <v>39</v>
      </c>
      <c r="B5623" s="2" t="s">
        <v>803</v>
      </c>
      <c r="C5623" s="2">
        <v>231</v>
      </c>
      <c r="D5623" s="2" t="s">
        <v>3318</v>
      </c>
      <c r="E5623" s="2" t="s">
        <v>2869</v>
      </c>
      <c r="F5623" s="2">
        <v>29</v>
      </c>
      <c r="G5623" s="2" t="s">
        <v>105</v>
      </c>
      <c r="H5623" s="2">
        <v>68</v>
      </c>
      <c r="I5623" s="3">
        <v>2.4306027179857453E-4</v>
      </c>
      <c r="J5623" s="2">
        <v>279766</v>
      </c>
      <c r="K5623" s="2">
        <v>375936</v>
      </c>
    </row>
    <row r="5624" spans="1:11" x14ac:dyDescent="0.3">
      <c r="A5624" s="2">
        <v>39</v>
      </c>
      <c r="B5624" s="2" t="s">
        <v>803</v>
      </c>
      <c r="C5624" s="2">
        <v>231</v>
      </c>
      <c r="D5624" s="2" t="s">
        <v>3318</v>
      </c>
      <c r="E5624" s="2" t="s">
        <v>2870</v>
      </c>
      <c r="F5624" s="2">
        <v>31</v>
      </c>
      <c r="G5624" s="2" t="s">
        <v>19</v>
      </c>
      <c r="H5624" s="2">
        <v>100</v>
      </c>
      <c r="I5624" s="3">
        <v>3.5744157617437428E-4</v>
      </c>
      <c r="J5624" s="2">
        <v>279766</v>
      </c>
      <c r="K5624" s="2">
        <v>375936</v>
      </c>
    </row>
    <row r="5625" spans="1:11" x14ac:dyDescent="0.3">
      <c r="A5625" s="2">
        <v>39</v>
      </c>
      <c r="B5625" s="2" t="s">
        <v>803</v>
      </c>
      <c r="C5625" s="2">
        <v>231</v>
      </c>
      <c r="D5625" s="2" t="s">
        <v>3318</v>
      </c>
      <c r="E5625" s="2" t="s">
        <v>2871</v>
      </c>
      <c r="F5625" s="2">
        <v>32</v>
      </c>
      <c r="G5625" s="2" t="s">
        <v>19</v>
      </c>
      <c r="H5625" s="2">
        <v>69</v>
      </c>
      <c r="I5625" s="3">
        <v>2.4663468756031827E-4</v>
      </c>
      <c r="J5625" s="2">
        <v>279766</v>
      </c>
      <c r="K5625" s="2">
        <v>375936</v>
      </c>
    </row>
    <row r="5626" spans="1:11" x14ac:dyDescent="0.3">
      <c r="A5626" s="2">
        <v>39</v>
      </c>
      <c r="B5626" s="2" t="s">
        <v>803</v>
      </c>
      <c r="C5626" s="2">
        <v>231</v>
      </c>
      <c r="D5626" s="2" t="s">
        <v>3318</v>
      </c>
      <c r="E5626" s="2" t="s">
        <v>2872</v>
      </c>
      <c r="F5626" s="2">
        <v>33</v>
      </c>
      <c r="G5626" s="2" t="s">
        <v>19</v>
      </c>
      <c r="H5626" s="2">
        <v>39</v>
      </c>
      <c r="I5626" s="3">
        <v>1.3940221470800596E-4</v>
      </c>
      <c r="J5626" s="2">
        <v>279766</v>
      </c>
      <c r="K5626" s="2">
        <v>375936</v>
      </c>
    </row>
    <row r="5627" spans="1:11" x14ac:dyDescent="0.3">
      <c r="A5627" s="2">
        <v>39</v>
      </c>
      <c r="B5627" s="2" t="s">
        <v>803</v>
      </c>
      <c r="C5627" s="2">
        <v>231</v>
      </c>
      <c r="D5627" s="2" t="s">
        <v>3318</v>
      </c>
      <c r="E5627" s="2" t="s">
        <v>2873</v>
      </c>
      <c r="F5627" s="2">
        <v>34</v>
      </c>
      <c r="G5627" s="2" t="s">
        <v>1053</v>
      </c>
      <c r="H5627" s="2">
        <v>34</v>
      </c>
      <c r="I5627" s="3">
        <v>1.2153013589928726E-4</v>
      </c>
      <c r="J5627" s="2">
        <v>279766</v>
      </c>
      <c r="K5627" s="2">
        <v>375936</v>
      </c>
    </row>
    <row r="5628" spans="1:11" x14ac:dyDescent="0.3">
      <c r="A5628" s="2">
        <v>39</v>
      </c>
      <c r="B5628" s="2" t="s">
        <v>803</v>
      </c>
      <c r="C5628" s="2">
        <v>231</v>
      </c>
      <c r="D5628" s="2" t="s">
        <v>3318</v>
      </c>
      <c r="E5628" s="2" t="s">
        <v>2335</v>
      </c>
      <c r="F5628" s="2">
        <v>34</v>
      </c>
      <c r="G5628" s="2" t="s">
        <v>19</v>
      </c>
      <c r="H5628" s="2">
        <v>67</v>
      </c>
      <c r="I5628" s="3">
        <v>2.3948585603683078E-4</v>
      </c>
      <c r="J5628" s="2">
        <v>279766</v>
      </c>
      <c r="K5628" s="2">
        <v>375936</v>
      </c>
    </row>
    <row r="5629" spans="1:11" x14ac:dyDescent="0.3">
      <c r="A5629" s="2">
        <v>39</v>
      </c>
      <c r="B5629" s="2" t="s">
        <v>803</v>
      </c>
      <c r="C5629" s="2">
        <v>231</v>
      </c>
      <c r="D5629" s="2" t="s">
        <v>3318</v>
      </c>
      <c r="E5629" s="2" t="s">
        <v>2874</v>
      </c>
      <c r="F5629" s="2">
        <v>35</v>
      </c>
      <c r="G5629" s="2" t="s">
        <v>19</v>
      </c>
      <c r="H5629" s="2">
        <v>44</v>
      </c>
      <c r="I5629" s="3">
        <v>1.572742935167247E-4</v>
      </c>
      <c r="J5629" s="2">
        <v>279766</v>
      </c>
      <c r="K5629" s="2">
        <v>375936</v>
      </c>
    </row>
    <row r="5630" spans="1:11" x14ac:dyDescent="0.3">
      <c r="A5630" s="2">
        <v>39</v>
      </c>
      <c r="B5630" s="2" t="s">
        <v>803</v>
      </c>
      <c r="C5630" s="2">
        <v>231</v>
      </c>
      <c r="D5630" s="2" t="s">
        <v>3318</v>
      </c>
      <c r="E5630" s="2" t="s">
        <v>2875</v>
      </c>
      <c r="F5630" s="2">
        <v>36</v>
      </c>
      <c r="G5630" s="2" t="s">
        <v>2876</v>
      </c>
      <c r="H5630" s="2">
        <v>50</v>
      </c>
      <c r="I5630" s="3">
        <v>1.7872078808718714E-4</v>
      </c>
      <c r="J5630" s="2">
        <v>279766</v>
      </c>
      <c r="K5630" s="2">
        <v>375936</v>
      </c>
    </row>
    <row r="5631" spans="1:11" x14ac:dyDescent="0.3">
      <c r="A5631" s="2">
        <v>39</v>
      </c>
      <c r="B5631" s="2" t="s">
        <v>803</v>
      </c>
      <c r="C5631" s="2">
        <v>231</v>
      </c>
      <c r="D5631" s="2" t="s">
        <v>3318</v>
      </c>
      <c r="E5631" s="2" t="s">
        <v>2877</v>
      </c>
      <c r="F5631" s="2">
        <v>37</v>
      </c>
      <c r="G5631" s="2" t="s">
        <v>19</v>
      </c>
      <c r="H5631" s="2">
        <v>48</v>
      </c>
      <c r="I5631" s="3">
        <v>1.7157195656369967E-4</v>
      </c>
      <c r="J5631" s="2">
        <v>279766</v>
      </c>
      <c r="K5631" s="2">
        <v>375936</v>
      </c>
    </row>
    <row r="5632" spans="1:11" x14ac:dyDescent="0.3">
      <c r="A5632" s="2">
        <v>39</v>
      </c>
      <c r="B5632" s="2" t="s">
        <v>803</v>
      </c>
      <c r="C5632" s="2">
        <v>231</v>
      </c>
      <c r="D5632" s="2" t="s">
        <v>3318</v>
      </c>
      <c r="E5632" s="2" t="s">
        <v>2878</v>
      </c>
      <c r="F5632" s="2">
        <v>38</v>
      </c>
      <c r="G5632" s="2" t="s">
        <v>19</v>
      </c>
      <c r="H5632" s="2">
        <v>50</v>
      </c>
      <c r="I5632" s="3">
        <v>1.7872078808718714E-4</v>
      </c>
      <c r="J5632" s="2">
        <v>279766</v>
      </c>
      <c r="K5632" s="2">
        <v>375936</v>
      </c>
    </row>
    <row r="5633" spans="1:11" x14ac:dyDescent="0.3">
      <c r="A5633" s="2">
        <v>39</v>
      </c>
      <c r="B5633" s="2" t="s">
        <v>803</v>
      </c>
      <c r="C5633" s="2">
        <v>231</v>
      </c>
      <c r="D5633" s="2" t="s">
        <v>3318</v>
      </c>
      <c r="E5633" s="2" t="s">
        <v>2879</v>
      </c>
      <c r="F5633" s="2">
        <v>39</v>
      </c>
      <c r="G5633" s="2" t="s">
        <v>19</v>
      </c>
      <c r="H5633" s="2">
        <v>42</v>
      </c>
      <c r="I5633" s="3">
        <v>1.5012546199323721E-4</v>
      </c>
      <c r="J5633" s="2">
        <v>279766</v>
      </c>
      <c r="K5633" s="2">
        <v>375936</v>
      </c>
    </row>
    <row r="5634" spans="1:11" x14ac:dyDescent="0.3">
      <c r="A5634" s="2">
        <v>39</v>
      </c>
      <c r="B5634" s="2" t="s">
        <v>803</v>
      </c>
      <c r="C5634" s="2">
        <v>231</v>
      </c>
      <c r="D5634" s="2" t="s">
        <v>3318</v>
      </c>
      <c r="E5634" s="2" t="s">
        <v>2880</v>
      </c>
      <c r="F5634" s="2">
        <v>40</v>
      </c>
      <c r="G5634" s="2" t="s">
        <v>19</v>
      </c>
      <c r="H5634" s="2">
        <v>42</v>
      </c>
      <c r="I5634" s="3">
        <v>1.5012546199323721E-4</v>
      </c>
      <c r="J5634" s="2">
        <v>279766</v>
      </c>
      <c r="K5634" s="2">
        <v>375936</v>
      </c>
    </row>
    <row r="5635" spans="1:11" x14ac:dyDescent="0.3">
      <c r="A5635" s="2">
        <v>39</v>
      </c>
      <c r="B5635" s="2" t="s">
        <v>803</v>
      </c>
      <c r="C5635" s="2">
        <v>231</v>
      </c>
      <c r="D5635" s="2" t="s">
        <v>3318</v>
      </c>
      <c r="E5635" s="2" t="s">
        <v>2881</v>
      </c>
      <c r="F5635" s="2">
        <v>41</v>
      </c>
      <c r="G5635" s="2" t="s">
        <v>19</v>
      </c>
      <c r="H5635" s="2">
        <v>27</v>
      </c>
      <c r="I5635" s="3">
        <v>9.6509225567081066E-5</v>
      </c>
      <c r="J5635" s="2">
        <v>279766</v>
      </c>
      <c r="K5635" s="2">
        <v>375936</v>
      </c>
    </row>
    <row r="5636" spans="1:11" x14ac:dyDescent="0.3">
      <c r="A5636" s="2">
        <v>39</v>
      </c>
      <c r="B5636" s="2" t="s">
        <v>803</v>
      </c>
      <c r="C5636" s="2">
        <v>231</v>
      </c>
      <c r="D5636" s="2" t="s">
        <v>3318</v>
      </c>
      <c r="E5636" s="2" t="s">
        <v>2882</v>
      </c>
      <c r="F5636" s="2">
        <v>42</v>
      </c>
      <c r="G5636" s="2" t="s">
        <v>19</v>
      </c>
      <c r="H5636" s="2">
        <v>22</v>
      </c>
      <c r="I5636" s="3">
        <v>7.8637146758362352E-5</v>
      </c>
      <c r="J5636" s="2">
        <v>279766</v>
      </c>
      <c r="K5636" s="2">
        <v>375936</v>
      </c>
    </row>
    <row r="5637" spans="1:11" x14ac:dyDescent="0.3">
      <c r="A5637" s="2">
        <v>39</v>
      </c>
      <c r="B5637" s="2" t="s">
        <v>803</v>
      </c>
      <c r="C5637" s="2">
        <v>232</v>
      </c>
      <c r="D5637" s="2" t="s">
        <v>3496</v>
      </c>
      <c r="E5637" s="2" t="s">
        <v>2842</v>
      </c>
      <c r="F5637" s="2">
        <v>1</v>
      </c>
      <c r="G5637" s="2" t="s">
        <v>1992</v>
      </c>
      <c r="H5637" s="2">
        <v>123158</v>
      </c>
      <c r="I5637" s="3">
        <v>0.46844879919058524</v>
      </c>
      <c r="J5637" s="2">
        <v>262906</v>
      </c>
      <c r="K5637" s="2">
        <v>374606</v>
      </c>
    </row>
    <row r="5638" spans="1:11" x14ac:dyDescent="0.3">
      <c r="A5638" s="2">
        <v>39</v>
      </c>
      <c r="B5638" s="2" t="s">
        <v>803</v>
      </c>
      <c r="C5638" s="2">
        <v>232</v>
      </c>
      <c r="D5638" s="2" t="s">
        <v>3496</v>
      </c>
      <c r="E5638" s="2" t="s">
        <v>2843</v>
      </c>
      <c r="F5638" s="2">
        <v>2</v>
      </c>
      <c r="G5638" s="2" t="s">
        <v>9</v>
      </c>
      <c r="H5638" s="2">
        <v>109360</v>
      </c>
      <c r="I5638" s="3">
        <v>0.41596616281104271</v>
      </c>
      <c r="J5638" s="2">
        <v>262906</v>
      </c>
      <c r="K5638" s="2">
        <v>374606</v>
      </c>
    </row>
    <row r="5639" spans="1:11" x14ac:dyDescent="0.3">
      <c r="A5639" s="2">
        <v>39</v>
      </c>
      <c r="B5639" s="2" t="s">
        <v>803</v>
      </c>
      <c r="C5639" s="2">
        <v>232</v>
      </c>
      <c r="D5639" s="2" t="s">
        <v>3496</v>
      </c>
      <c r="E5639" s="2" t="s">
        <v>821</v>
      </c>
      <c r="F5639" s="2">
        <v>3</v>
      </c>
      <c r="G5639" s="2" t="s">
        <v>1049</v>
      </c>
      <c r="H5639" s="2">
        <v>9807</v>
      </c>
      <c r="I5639" s="3">
        <v>3.7302305767080247E-2</v>
      </c>
      <c r="J5639" s="2">
        <v>262906</v>
      </c>
      <c r="K5639" s="2">
        <v>374606</v>
      </c>
    </row>
    <row r="5640" spans="1:11" x14ac:dyDescent="0.3">
      <c r="A5640" s="2">
        <v>39</v>
      </c>
      <c r="B5640" s="2" t="s">
        <v>803</v>
      </c>
      <c r="C5640" s="2">
        <v>232</v>
      </c>
      <c r="D5640" s="2" t="s">
        <v>3496</v>
      </c>
      <c r="E5640" s="2" t="s">
        <v>2844</v>
      </c>
      <c r="F5640" s="2">
        <v>4</v>
      </c>
      <c r="G5640" s="2" t="s">
        <v>1023</v>
      </c>
      <c r="H5640" s="2">
        <v>11492</v>
      </c>
      <c r="I5640" s="3">
        <v>4.371144059093364E-2</v>
      </c>
      <c r="J5640" s="2">
        <v>262906</v>
      </c>
      <c r="K5640" s="2">
        <v>374606</v>
      </c>
    </row>
    <row r="5641" spans="1:11" x14ac:dyDescent="0.3">
      <c r="A5641" s="2">
        <v>39</v>
      </c>
      <c r="B5641" s="2" t="s">
        <v>803</v>
      </c>
      <c r="C5641" s="2">
        <v>232</v>
      </c>
      <c r="D5641" s="2" t="s">
        <v>3496</v>
      </c>
      <c r="E5641" s="2" t="s">
        <v>2845</v>
      </c>
      <c r="F5641" s="2">
        <v>5</v>
      </c>
      <c r="G5641" s="2" t="s">
        <v>19</v>
      </c>
      <c r="H5641" s="2">
        <v>1518</v>
      </c>
      <c r="I5641" s="3">
        <v>5.7739268027355781E-3</v>
      </c>
      <c r="J5641" s="2">
        <v>262906</v>
      </c>
      <c r="K5641" s="2">
        <v>374606</v>
      </c>
    </row>
    <row r="5642" spans="1:11" x14ac:dyDescent="0.3">
      <c r="A5642" s="2">
        <v>39</v>
      </c>
      <c r="B5642" s="2" t="s">
        <v>803</v>
      </c>
      <c r="C5642" s="2">
        <v>232</v>
      </c>
      <c r="D5642" s="2" t="s">
        <v>3496</v>
      </c>
      <c r="E5642" s="2" t="s">
        <v>2846</v>
      </c>
      <c r="F5642" s="2">
        <v>6</v>
      </c>
      <c r="G5642" s="2" t="s">
        <v>11</v>
      </c>
      <c r="H5642" s="2">
        <v>909</v>
      </c>
      <c r="I5642" s="3">
        <v>3.4575095281203167E-3</v>
      </c>
      <c r="J5642" s="2">
        <v>262906</v>
      </c>
      <c r="K5642" s="2">
        <v>374606</v>
      </c>
    </row>
    <row r="5643" spans="1:11" x14ac:dyDescent="0.3">
      <c r="A5643" s="2">
        <v>39</v>
      </c>
      <c r="B5643" s="2" t="s">
        <v>803</v>
      </c>
      <c r="C5643" s="2">
        <v>232</v>
      </c>
      <c r="D5643" s="2" t="s">
        <v>3496</v>
      </c>
      <c r="E5643" s="2" t="s">
        <v>2847</v>
      </c>
      <c r="F5643" s="2">
        <v>7</v>
      </c>
      <c r="G5643" s="2" t="s">
        <v>19</v>
      </c>
      <c r="H5643" s="2">
        <v>865</v>
      </c>
      <c r="I5643" s="3">
        <v>3.2901493309395752E-3</v>
      </c>
      <c r="J5643" s="2">
        <v>262906</v>
      </c>
      <c r="K5643" s="2">
        <v>374606</v>
      </c>
    </row>
    <row r="5644" spans="1:11" x14ac:dyDescent="0.3">
      <c r="A5644" s="2">
        <v>39</v>
      </c>
      <c r="B5644" s="2" t="s">
        <v>803</v>
      </c>
      <c r="C5644" s="2">
        <v>232</v>
      </c>
      <c r="D5644" s="2" t="s">
        <v>3496</v>
      </c>
      <c r="E5644" s="2" t="s">
        <v>2848</v>
      </c>
      <c r="F5644" s="2">
        <v>8</v>
      </c>
      <c r="G5644" s="2" t="s">
        <v>19</v>
      </c>
      <c r="H5644" s="2">
        <v>414</v>
      </c>
      <c r="I5644" s="3">
        <v>1.574707309836976E-3</v>
      </c>
      <c r="J5644" s="2">
        <v>262906</v>
      </c>
      <c r="K5644" s="2">
        <v>374606</v>
      </c>
    </row>
    <row r="5645" spans="1:11" x14ac:dyDescent="0.3">
      <c r="A5645" s="2">
        <v>39</v>
      </c>
      <c r="B5645" s="2" t="s">
        <v>803</v>
      </c>
      <c r="C5645" s="2">
        <v>232</v>
      </c>
      <c r="D5645" s="2" t="s">
        <v>3496</v>
      </c>
      <c r="E5645" s="2" t="s">
        <v>2849</v>
      </c>
      <c r="F5645" s="2">
        <v>9</v>
      </c>
      <c r="G5645" s="2" t="s">
        <v>19</v>
      </c>
      <c r="H5645" s="2">
        <v>472</v>
      </c>
      <c r="I5645" s="3">
        <v>1.7953184788479532E-3</v>
      </c>
      <c r="J5645" s="2">
        <v>262906</v>
      </c>
      <c r="K5645" s="2">
        <v>374606</v>
      </c>
    </row>
    <row r="5646" spans="1:11" x14ac:dyDescent="0.3">
      <c r="A5646" s="2">
        <v>39</v>
      </c>
      <c r="B5646" s="2" t="s">
        <v>803</v>
      </c>
      <c r="C5646" s="2">
        <v>232</v>
      </c>
      <c r="D5646" s="2" t="s">
        <v>3496</v>
      </c>
      <c r="E5646" s="2" t="s">
        <v>2850</v>
      </c>
      <c r="F5646" s="2">
        <v>10</v>
      </c>
      <c r="G5646" s="2" t="s">
        <v>19</v>
      </c>
      <c r="H5646" s="2">
        <v>309</v>
      </c>
      <c r="I5646" s="3">
        <v>1.1753250211102067E-3</v>
      </c>
      <c r="J5646" s="2">
        <v>262906</v>
      </c>
      <c r="K5646" s="2">
        <v>374606</v>
      </c>
    </row>
    <row r="5647" spans="1:11" x14ac:dyDescent="0.3">
      <c r="A5647" s="2">
        <v>39</v>
      </c>
      <c r="B5647" s="2" t="s">
        <v>803</v>
      </c>
      <c r="C5647" s="2">
        <v>232</v>
      </c>
      <c r="D5647" s="2" t="s">
        <v>3496</v>
      </c>
      <c r="E5647" s="2" t="s">
        <v>2851</v>
      </c>
      <c r="F5647" s="2">
        <v>11</v>
      </c>
      <c r="G5647" s="2" t="s">
        <v>19</v>
      </c>
      <c r="H5647" s="2">
        <v>377</v>
      </c>
      <c r="I5647" s="3">
        <v>1.4339725985713526E-3</v>
      </c>
      <c r="J5647" s="2">
        <v>262906</v>
      </c>
      <c r="K5647" s="2">
        <v>374606</v>
      </c>
    </row>
    <row r="5648" spans="1:11" x14ac:dyDescent="0.3">
      <c r="A5648" s="2">
        <v>39</v>
      </c>
      <c r="B5648" s="2" t="s">
        <v>803</v>
      </c>
      <c r="C5648" s="2">
        <v>232</v>
      </c>
      <c r="D5648" s="2" t="s">
        <v>3496</v>
      </c>
      <c r="E5648" s="2" t="s">
        <v>2852</v>
      </c>
      <c r="F5648" s="2">
        <v>12</v>
      </c>
      <c r="G5648" s="2" t="s">
        <v>19</v>
      </c>
      <c r="H5648" s="2">
        <v>320</v>
      </c>
      <c r="I5648" s="3">
        <v>1.2171650704053921E-3</v>
      </c>
      <c r="J5648" s="2">
        <v>262906</v>
      </c>
      <c r="K5648" s="2">
        <v>374606</v>
      </c>
    </row>
    <row r="5649" spans="1:11" x14ac:dyDescent="0.3">
      <c r="A5649" s="2">
        <v>39</v>
      </c>
      <c r="B5649" s="2" t="s">
        <v>803</v>
      </c>
      <c r="C5649" s="2">
        <v>232</v>
      </c>
      <c r="D5649" s="2" t="s">
        <v>3496</v>
      </c>
      <c r="E5649" s="2" t="s">
        <v>2853</v>
      </c>
      <c r="F5649" s="2">
        <v>13</v>
      </c>
      <c r="G5649" s="2" t="s">
        <v>19</v>
      </c>
      <c r="H5649" s="2">
        <v>321</v>
      </c>
      <c r="I5649" s="3">
        <v>1.2209687112504088E-3</v>
      </c>
      <c r="J5649" s="2">
        <v>262906</v>
      </c>
      <c r="K5649" s="2">
        <v>374606</v>
      </c>
    </row>
    <row r="5650" spans="1:11" x14ac:dyDescent="0.3">
      <c r="A5650" s="2">
        <v>39</v>
      </c>
      <c r="B5650" s="2" t="s">
        <v>803</v>
      </c>
      <c r="C5650" s="2">
        <v>232</v>
      </c>
      <c r="D5650" s="2" t="s">
        <v>3496</v>
      </c>
      <c r="E5650" s="2" t="s">
        <v>7968</v>
      </c>
      <c r="F5650" s="2">
        <v>14</v>
      </c>
      <c r="G5650" s="2" t="s">
        <v>22</v>
      </c>
      <c r="H5650" s="2">
        <v>404</v>
      </c>
      <c r="I5650" s="3">
        <v>1.5366709013868074E-3</v>
      </c>
      <c r="J5650" s="2">
        <v>262906</v>
      </c>
      <c r="K5650" s="2">
        <v>374606</v>
      </c>
    </row>
    <row r="5651" spans="1:11" x14ac:dyDescent="0.3">
      <c r="A5651" s="2">
        <v>39</v>
      </c>
      <c r="B5651" s="2" t="s">
        <v>803</v>
      </c>
      <c r="C5651" s="2">
        <v>232</v>
      </c>
      <c r="D5651" s="2" t="s">
        <v>3496</v>
      </c>
      <c r="E5651" s="2" t="s">
        <v>2854</v>
      </c>
      <c r="F5651" s="2">
        <v>15</v>
      </c>
      <c r="G5651" s="2" t="s">
        <v>2331</v>
      </c>
      <c r="H5651" s="2">
        <v>263</v>
      </c>
      <c r="I5651" s="3">
        <v>1.0003575422394316E-3</v>
      </c>
      <c r="J5651" s="2">
        <v>262906</v>
      </c>
      <c r="K5651" s="2">
        <v>374606</v>
      </c>
    </row>
    <row r="5652" spans="1:11" x14ac:dyDescent="0.3">
      <c r="A5652" s="2">
        <v>39</v>
      </c>
      <c r="B5652" s="2" t="s">
        <v>803</v>
      </c>
      <c r="C5652" s="2">
        <v>232</v>
      </c>
      <c r="D5652" s="2" t="s">
        <v>3496</v>
      </c>
      <c r="E5652" s="2" t="s">
        <v>2855</v>
      </c>
      <c r="F5652" s="2">
        <v>16</v>
      </c>
      <c r="G5652" s="2" t="s">
        <v>19</v>
      </c>
      <c r="H5652" s="2">
        <v>247</v>
      </c>
      <c r="I5652" s="3">
        <v>9.3949928871916197E-4</v>
      </c>
      <c r="J5652" s="2">
        <v>262906</v>
      </c>
      <c r="K5652" s="2">
        <v>374606</v>
      </c>
    </row>
    <row r="5653" spans="1:11" x14ac:dyDescent="0.3">
      <c r="A5653" s="2">
        <v>39</v>
      </c>
      <c r="B5653" s="2" t="s">
        <v>803</v>
      </c>
      <c r="C5653" s="2">
        <v>232</v>
      </c>
      <c r="D5653" s="2" t="s">
        <v>3496</v>
      </c>
      <c r="E5653" s="2" t="s">
        <v>2856</v>
      </c>
      <c r="F5653" s="2">
        <v>17</v>
      </c>
      <c r="G5653" s="2" t="s">
        <v>19</v>
      </c>
      <c r="H5653" s="2">
        <v>263</v>
      </c>
      <c r="I5653" s="3">
        <v>1.0003575422394316E-3</v>
      </c>
      <c r="J5653" s="2">
        <v>262906</v>
      </c>
      <c r="K5653" s="2">
        <v>374606</v>
      </c>
    </row>
    <row r="5654" spans="1:11" x14ac:dyDescent="0.3">
      <c r="A5654" s="2">
        <v>39</v>
      </c>
      <c r="B5654" s="2" t="s">
        <v>803</v>
      </c>
      <c r="C5654" s="2">
        <v>232</v>
      </c>
      <c r="D5654" s="2" t="s">
        <v>3496</v>
      </c>
      <c r="E5654" s="2" t="s">
        <v>2857</v>
      </c>
      <c r="F5654" s="2">
        <v>18</v>
      </c>
      <c r="G5654" s="2" t="s">
        <v>19</v>
      </c>
      <c r="H5654" s="2">
        <v>217</v>
      </c>
      <c r="I5654" s="3">
        <v>8.2539006336865652E-4</v>
      </c>
      <c r="J5654" s="2">
        <v>262906</v>
      </c>
      <c r="K5654" s="2">
        <v>374606</v>
      </c>
    </row>
    <row r="5655" spans="1:11" x14ac:dyDescent="0.3">
      <c r="A5655" s="2">
        <v>39</v>
      </c>
      <c r="B5655" s="2" t="s">
        <v>803</v>
      </c>
      <c r="C5655" s="2">
        <v>232</v>
      </c>
      <c r="D5655" s="2" t="s">
        <v>3496</v>
      </c>
      <c r="E5655" s="2" t="s">
        <v>2858</v>
      </c>
      <c r="F5655" s="2">
        <v>19</v>
      </c>
      <c r="G5655" s="2" t="s">
        <v>19</v>
      </c>
      <c r="H5655" s="2">
        <v>161</v>
      </c>
      <c r="I5655" s="3">
        <v>6.1238617604771289E-4</v>
      </c>
      <c r="J5655" s="2">
        <v>262906</v>
      </c>
      <c r="K5655" s="2">
        <v>374606</v>
      </c>
    </row>
    <row r="5656" spans="1:11" x14ac:dyDescent="0.3">
      <c r="A5656" s="2">
        <v>39</v>
      </c>
      <c r="B5656" s="2" t="s">
        <v>803</v>
      </c>
      <c r="C5656" s="2">
        <v>232</v>
      </c>
      <c r="D5656" s="2" t="s">
        <v>3496</v>
      </c>
      <c r="E5656" s="2" t="s">
        <v>2859</v>
      </c>
      <c r="F5656" s="2">
        <v>20</v>
      </c>
      <c r="G5656" s="2" t="s">
        <v>2860</v>
      </c>
      <c r="H5656" s="2">
        <v>181</v>
      </c>
      <c r="I5656" s="3">
        <v>6.8845899294804982E-4</v>
      </c>
      <c r="J5656" s="2">
        <v>262906</v>
      </c>
      <c r="K5656" s="2">
        <v>374606</v>
      </c>
    </row>
    <row r="5657" spans="1:11" x14ac:dyDescent="0.3">
      <c r="A5657" s="2">
        <v>39</v>
      </c>
      <c r="B5657" s="2" t="s">
        <v>803</v>
      </c>
      <c r="C5657" s="2">
        <v>232</v>
      </c>
      <c r="D5657" s="2" t="s">
        <v>3496</v>
      </c>
      <c r="E5657" s="2" t="s">
        <v>2861</v>
      </c>
      <c r="F5657" s="2">
        <v>21</v>
      </c>
      <c r="G5657" s="2" t="s">
        <v>19</v>
      </c>
      <c r="H5657" s="2">
        <v>167</v>
      </c>
      <c r="I5657" s="3">
        <v>6.3520802111781394E-4</v>
      </c>
      <c r="J5657" s="2">
        <v>262906</v>
      </c>
      <c r="K5657" s="2">
        <v>374606</v>
      </c>
    </row>
    <row r="5658" spans="1:11" x14ac:dyDescent="0.3">
      <c r="A5658" s="2">
        <v>39</v>
      </c>
      <c r="B5658" s="2" t="s">
        <v>803</v>
      </c>
      <c r="C5658" s="2">
        <v>232</v>
      </c>
      <c r="D5658" s="2" t="s">
        <v>3496</v>
      </c>
      <c r="E5658" s="2" t="s">
        <v>2862</v>
      </c>
      <c r="F5658" s="2">
        <v>22</v>
      </c>
      <c r="G5658" s="2" t="s">
        <v>316</v>
      </c>
      <c r="H5658" s="2">
        <v>172</v>
      </c>
      <c r="I5658" s="3">
        <v>6.5422622534289825E-4</v>
      </c>
      <c r="J5658" s="2">
        <v>262906</v>
      </c>
      <c r="K5658" s="2">
        <v>374606</v>
      </c>
    </row>
    <row r="5659" spans="1:11" x14ac:dyDescent="0.3">
      <c r="A5659" s="2">
        <v>39</v>
      </c>
      <c r="B5659" s="2" t="s">
        <v>803</v>
      </c>
      <c r="C5659" s="2">
        <v>232</v>
      </c>
      <c r="D5659" s="2" t="s">
        <v>3496</v>
      </c>
      <c r="E5659" s="2" t="s">
        <v>2863</v>
      </c>
      <c r="F5659" s="2">
        <v>23</v>
      </c>
      <c r="G5659" s="2" t="s">
        <v>19</v>
      </c>
      <c r="H5659" s="2">
        <v>123</v>
      </c>
      <c r="I5659" s="3">
        <v>4.6784782393707256E-4</v>
      </c>
      <c r="J5659" s="2">
        <v>262906</v>
      </c>
      <c r="K5659" s="2">
        <v>374606</v>
      </c>
    </row>
    <row r="5660" spans="1:11" x14ac:dyDescent="0.3">
      <c r="A5660" s="2">
        <v>39</v>
      </c>
      <c r="B5660" s="2" t="s">
        <v>803</v>
      </c>
      <c r="C5660" s="2">
        <v>232</v>
      </c>
      <c r="D5660" s="2" t="s">
        <v>3496</v>
      </c>
      <c r="E5660" s="2" t="s">
        <v>2864</v>
      </c>
      <c r="F5660" s="2">
        <v>24</v>
      </c>
      <c r="G5660" s="2" t="s">
        <v>19</v>
      </c>
      <c r="H5660" s="2">
        <v>121</v>
      </c>
      <c r="I5660" s="3">
        <v>4.6024054224703888E-4</v>
      </c>
      <c r="J5660" s="2">
        <v>262906</v>
      </c>
      <c r="K5660" s="2">
        <v>374606</v>
      </c>
    </row>
    <row r="5661" spans="1:11" x14ac:dyDescent="0.3">
      <c r="A5661" s="2">
        <v>39</v>
      </c>
      <c r="B5661" s="2" t="s">
        <v>803</v>
      </c>
      <c r="C5661" s="2">
        <v>232</v>
      </c>
      <c r="D5661" s="2" t="s">
        <v>3496</v>
      </c>
      <c r="E5661" s="2" t="s">
        <v>2865</v>
      </c>
      <c r="F5661" s="2">
        <v>25</v>
      </c>
      <c r="G5661" s="2" t="s">
        <v>19</v>
      </c>
      <c r="H5661" s="2">
        <v>113</v>
      </c>
      <c r="I5661" s="3">
        <v>4.2981141548690405E-4</v>
      </c>
      <c r="J5661" s="2">
        <v>262906</v>
      </c>
      <c r="K5661" s="2">
        <v>374606</v>
      </c>
    </row>
    <row r="5662" spans="1:11" x14ac:dyDescent="0.3">
      <c r="A5662" s="2">
        <v>39</v>
      </c>
      <c r="B5662" s="2" t="s">
        <v>803</v>
      </c>
      <c r="C5662" s="2">
        <v>232</v>
      </c>
      <c r="D5662" s="2" t="s">
        <v>3496</v>
      </c>
      <c r="E5662" s="2" t="s">
        <v>2866</v>
      </c>
      <c r="F5662" s="2">
        <v>26</v>
      </c>
      <c r="G5662" s="2" t="s">
        <v>19</v>
      </c>
      <c r="H5662" s="2">
        <v>77</v>
      </c>
      <c r="I5662" s="3">
        <v>2.9288034506629745E-4</v>
      </c>
      <c r="J5662" s="2">
        <v>262906</v>
      </c>
      <c r="K5662" s="2">
        <v>374606</v>
      </c>
    </row>
    <row r="5663" spans="1:11" x14ac:dyDescent="0.3">
      <c r="A5663" s="2">
        <v>39</v>
      </c>
      <c r="B5663" s="2" t="s">
        <v>803</v>
      </c>
      <c r="C5663" s="2">
        <v>232</v>
      </c>
      <c r="D5663" s="2" t="s">
        <v>3496</v>
      </c>
      <c r="E5663" s="2" t="s">
        <v>2867</v>
      </c>
      <c r="F5663" s="2">
        <v>27</v>
      </c>
      <c r="G5663" s="2" t="s">
        <v>19</v>
      </c>
      <c r="H5663" s="2">
        <v>89</v>
      </c>
      <c r="I5663" s="3">
        <v>3.3852403520649965E-4</v>
      </c>
      <c r="J5663" s="2">
        <v>262906</v>
      </c>
      <c r="K5663" s="2">
        <v>374606</v>
      </c>
    </row>
    <row r="5664" spans="1:11" x14ac:dyDescent="0.3">
      <c r="A5664" s="2">
        <v>39</v>
      </c>
      <c r="B5664" s="2" t="s">
        <v>803</v>
      </c>
      <c r="C5664" s="2">
        <v>232</v>
      </c>
      <c r="D5664" s="2" t="s">
        <v>3496</v>
      </c>
      <c r="E5664" s="2" t="s">
        <v>2868</v>
      </c>
      <c r="F5664" s="2">
        <v>28</v>
      </c>
      <c r="G5664" s="2" t="s">
        <v>55</v>
      </c>
      <c r="H5664" s="2">
        <v>97</v>
      </c>
      <c r="I5664" s="3">
        <v>3.6895316196663448E-4</v>
      </c>
      <c r="J5664" s="2">
        <v>262906</v>
      </c>
      <c r="K5664" s="2">
        <v>374606</v>
      </c>
    </row>
    <row r="5665" spans="1:11" x14ac:dyDescent="0.3">
      <c r="A5665" s="2">
        <v>39</v>
      </c>
      <c r="B5665" s="2" t="s">
        <v>803</v>
      </c>
      <c r="C5665" s="2">
        <v>232</v>
      </c>
      <c r="D5665" s="2" t="s">
        <v>3496</v>
      </c>
      <c r="E5665" s="2" t="s">
        <v>2869</v>
      </c>
      <c r="F5665" s="2">
        <v>29</v>
      </c>
      <c r="G5665" s="2" t="s">
        <v>105</v>
      </c>
      <c r="H5665" s="2">
        <v>76</v>
      </c>
      <c r="I5665" s="3">
        <v>2.8907670422128061E-4</v>
      </c>
      <c r="J5665" s="2">
        <v>262906</v>
      </c>
      <c r="K5665" s="2">
        <v>374606</v>
      </c>
    </row>
    <row r="5666" spans="1:11" x14ac:dyDescent="0.3">
      <c r="A5666" s="2">
        <v>39</v>
      </c>
      <c r="B5666" s="2" t="s">
        <v>803</v>
      </c>
      <c r="C5666" s="2">
        <v>232</v>
      </c>
      <c r="D5666" s="2" t="s">
        <v>3496</v>
      </c>
      <c r="E5666" s="2" t="s">
        <v>2870</v>
      </c>
      <c r="F5666" s="2">
        <v>31</v>
      </c>
      <c r="G5666" s="2" t="s">
        <v>19</v>
      </c>
      <c r="H5666" s="2">
        <v>77</v>
      </c>
      <c r="I5666" s="3">
        <v>2.9288034506629745E-4</v>
      </c>
      <c r="J5666" s="2">
        <v>262906</v>
      </c>
      <c r="K5666" s="2">
        <v>374606</v>
      </c>
    </row>
    <row r="5667" spans="1:11" x14ac:dyDescent="0.3">
      <c r="A5667" s="2">
        <v>39</v>
      </c>
      <c r="B5667" s="2" t="s">
        <v>803</v>
      </c>
      <c r="C5667" s="2">
        <v>232</v>
      </c>
      <c r="D5667" s="2" t="s">
        <v>3496</v>
      </c>
      <c r="E5667" s="2" t="s">
        <v>2871</v>
      </c>
      <c r="F5667" s="2">
        <v>32</v>
      </c>
      <c r="G5667" s="2" t="s">
        <v>19</v>
      </c>
      <c r="H5667" s="2">
        <v>67</v>
      </c>
      <c r="I5667" s="3">
        <v>2.5484393661612893E-4</v>
      </c>
      <c r="J5667" s="2">
        <v>262906</v>
      </c>
      <c r="K5667" s="2">
        <v>374606</v>
      </c>
    </row>
    <row r="5668" spans="1:11" x14ac:dyDescent="0.3">
      <c r="A5668" s="2">
        <v>39</v>
      </c>
      <c r="B5668" s="2" t="s">
        <v>803</v>
      </c>
      <c r="C5668" s="2">
        <v>232</v>
      </c>
      <c r="D5668" s="2" t="s">
        <v>3496</v>
      </c>
      <c r="E5668" s="2" t="s">
        <v>2872</v>
      </c>
      <c r="F5668" s="2">
        <v>33</v>
      </c>
      <c r="G5668" s="2" t="s">
        <v>19</v>
      </c>
      <c r="H5668" s="2">
        <v>70</v>
      </c>
      <c r="I5668" s="3">
        <v>2.6625485915117951E-4</v>
      </c>
      <c r="J5668" s="2">
        <v>262906</v>
      </c>
      <c r="K5668" s="2">
        <v>374606</v>
      </c>
    </row>
    <row r="5669" spans="1:11" x14ac:dyDescent="0.3">
      <c r="A5669" s="2">
        <v>39</v>
      </c>
      <c r="B5669" s="2" t="s">
        <v>803</v>
      </c>
      <c r="C5669" s="2">
        <v>232</v>
      </c>
      <c r="D5669" s="2" t="s">
        <v>3496</v>
      </c>
      <c r="E5669" s="2" t="s">
        <v>2873</v>
      </c>
      <c r="F5669" s="2">
        <v>34</v>
      </c>
      <c r="G5669" s="2" t="s">
        <v>1053</v>
      </c>
      <c r="H5669" s="2">
        <v>107</v>
      </c>
      <c r="I5669" s="3">
        <v>4.0698957041680295E-4</v>
      </c>
      <c r="J5669" s="2">
        <v>262906</v>
      </c>
      <c r="K5669" s="2">
        <v>374606</v>
      </c>
    </row>
    <row r="5670" spans="1:11" x14ac:dyDescent="0.3">
      <c r="A5670" s="2">
        <v>39</v>
      </c>
      <c r="B5670" s="2" t="s">
        <v>803</v>
      </c>
      <c r="C5670" s="2">
        <v>232</v>
      </c>
      <c r="D5670" s="2" t="s">
        <v>3496</v>
      </c>
      <c r="E5670" s="2" t="s">
        <v>2335</v>
      </c>
      <c r="F5670" s="2">
        <v>34</v>
      </c>
      <c r="G5670" s="2" t="s">
        <v>19</v>
      </c>
      <c r="H5670" s="2">
        <v>64</v>
      </c>
      <c r="I5670" s="3">
        <v>2.4343301408107841E-4</v>
      </c>
      <c r="J5670" s="2">
        <v>262906</v>
      </c>
      <c r="K5670" s="2">
        <v>374606</v>
      </c>
    </row>
    <row r="5671" spans="1:11" x14ac:dyDescent="0.3">
      <c r="A5671" s="2">
        <v>39</v>
      </c>
      <c r="B5671" s="2" t="s">
        <v>803</v>
      </c>
      <c r="C5671" s="2">
        <v>232</v>
      </c>
      <c r="D5671" s="2" t="s">
        <v>3496</v>
      </c>
      <c r="E5671" s="2" t="s">
        <v>2874</v>
      </c>
      <c r="F5671" s="2">
        <v>35</v>
      </c>
      <c r="G5671" s="2" t="s">
        <v>19</v>
      </c>
      <c r="H5671" s="2">
        <v>62</v>
      </c>
      <c r="I5671" s="3">
        <v>2.358257323910447E-4</v>
      </c>
      <c r="J5671" s="2">
        <v>262906</v>
      </c>
      <c r="K5671" s="2">
        <v>374606</v>
      </c>
    </row>
    <row r="5672" spans="1:11" x14ac:dyDescent="0.3">
      <c r="A5672" s="2">
        <v>39</v>
      </c>
      <c r="B5672" s="2" t="s">
        <v>803</v>
      </c>
      <c r="C5672" s="2">
        <v>232</v>
      </c>
      <c r="D5672" s="2" t="s">
        <v>3496</v>
      </c>
      <c r="E5672" s="2" t="s">
        <v>2875</v>
      </c>
      <c r="F5672" s="2">
        <v>36</v>
      </c>
      <c r="G5672" s="2" t="s">
        <v>2876</v>
      </c>
      <c r="H5672" s="2">
        <v>64</v>
      </c>
      <c r="I5672" s="3">
        <v>2.4343301408107841E-4</v>
      </c>
      <c r="J5672" s="2">
        <v>262906</v>
      </c>
      <c r="K5672" s="2">
        <v>374606</v>
      </c>
    </row>
    <row r="5673" spans="1:11" x14ac:dyDescent="0.3">
      <c r="A5673" s="2">
        <v>39</v>
      </c>
      <c r="B5673" s="2" t="s">
        <v>803</v>
      </c>
      <c r="C5673" s="2">
        <v>232</v>
      </c>
      <c r="D5673" s="2" t="s">
        <v>3496</v>
      </c>
      <c r="E5673" s="2" t="s">
        <v>2877</v>
      </c>
      <c r="F5673" s="2">
        <v>37</v>
      </c>
      <c r="G5673" s="2" t="s">
        <v>19</v>
      </c>
      <c r="H5673" s="2">
        <v>53</v>
      </c>
      <c r="I5673" s="3">
        <v>2.0159296478589305E-4</v>
      </c>
      <c r="J5673" s="2">
        <v>262906</v>
      </c>
      <c r="K5673" s="2">
        <v>374606</v>
      </c>
    </row>
    <row r="5674" spans="1:11" x14ac:dyDescent="0.3">
      <c r="A5674" s="2">
        <v>39</v>
      </c>
      <c r="B5674" s="2" t="s">
        <v>803</v>
      </c>
      <c r="C5674" s="2">
        <v>232</v>
      </c>
      <c r="D5674" s="2" t="s">
        <v>3496</v>
      </c>
      <c r="E5674" s="2" t="s">
        <v>2878</v>
      </c>
      <c r="F5674" s="2">
        <v>38</v>
      </c>
      <c r="G5674" s="2" t="s">
        <v>19</v>
      </c>
      <c r="H5674" s="2">
        <v>75</v>
      </c>
      <c r="I5674" s="3">
        <v>2.8527306337626377E-4</v>
      </c>
      <c r="J5674" s="2">
        <v>262906</v>
      </c>
      <c r="K5674" s="2">
        <v>374606</v>
      </c>
    </row>
    <row r="5675" spans="1:11" x14ac:dyDescent="0.3">
      <c r="A5675" s="2">
        <v>39</v>
      </c>
      <c r="B5675" s="2" t="s">
        <v>803</v>
      </c>
      <c r="C5675" s="2">
        <v>232</v>
      </c>
      <c r="D5675" s="2" t="s">
        <v>3496</v>
      </c>
      <c r="E5675" s="2" t="s">
        <v>2879</v>
      </c>
      <c r="F5675" s="2">
        <v>39</v>
      </c>
      <c r="G5675" s="2" t="s">
        <v>19</v>
      </c>
      <c r="H5675" s="2">
        <v>47</v>
      </c>
      <c r="I5675" s="3">
        <v>1.7877111971579195E-4</v>
      </c>
      <c r="J5675" s="2">
        <v>262906</v>
      </c>
      <c r="K5675" s="2">
        <v>374606</v>
      </c>
    </row>
    <row r="5676" spans="1:11" x14ac:dyDescent="0.3">
      <c r="A5676" s="2">
        <v>39</v>
      </c>
      <c r="B5676" s="2" t="s">
        <v>803</v>
      </c>
      <c r="C5676" s="2">
        <v>232</v>
      </c>
      <c r="D5676" s="2" t="s">
        <v>3496</v>
      </c>
      <c r="E5676" s="2" t="s">
        <v>2880</v>
      </c>
      <c r="F5676" s="2">
        <v>40</v>
      </c>
      <c r="G5676" s="2" t="s">
        <v>19</v>
      </c>
      <c r="H5676" s="2">
        <v>52</v>
      </c>
      <c r="I5676" s="3">
        <v>1.9778932394087621E-4</v>
      </c>
      <c r="J5676" s="2">
        <v>262906</v>
      </c>
      <c r="K5676" s="2">
        <v>374606</v>
      </c>
    </row>
    <row r="5677" spans="1:11" x14ac:dyDescent="0.3">
      <c r="A5677" s="2">
        <v>39</v>
      </c>
      <c r="B5677" s="2" t="s">
        <v>803</v>
      </c>
      <c r="C5677" s="2">
        <v>232</v>
      </c>
      <c r="D5677" s="2" t="s">
        <v>3496</v>
      </c>
      <c r="E5677" s="2" t="s">
        <v>2881</v>
      </c>
      <c r="F5677" s="2">
        <v>41</v>
      </c>
      <c r="G5677" s="2" t="s">
        <v>19</v>
      </c>
      <c r="H5677" s="2">
        <v>44</v>
      </c>
      <c r="I5677" s="3">
        <v>1.673601971807414E-4</v>
      </c>
      <c r="J5677" s="2">
        <v>262906</v>
      </c>
      <c r="K5677" s="2">
        <v>374606</v>
      </c>
    </row>
    <row r="5678" spans="1:11" x14ac:dyDescent="0.3">
      <c r="A5678" s="2">
        <v>39</v>
      </c>
      <c r="B5678" s="2" t="s">
        <v>803</v>
      </c>
      <c r="C5678" s="2">
        <v>232</v>
      </c>
      <c r="D5678" s="2" t="s">
        <v>3496</v>
      </c>
      <c r="E5678" s="2" t="s">
        <v>2882</v>
      </c>
      <c r="F5678" s="2">
        <v>42</v>
      </c>
      <c r="G5678" s="2" t="s">
        <v>19</v>
      </c>
      <c r="H5678" s="2">
        <v>31</v>
      </c>
      <c r="I5678" s="3">
        <v>1.1791286619552235E-4</v>
      </c>
      <c r="J5678" s="2">
        <v>262906</v>
      </c>
      <c r="K5678" s="2">
        <v>374606</v>
      </c>
    </row>
    <row r="5679" spans="1:11" x14ac:dyDescent="0.3">
      <c r="A5679" s="2">
        <v>39</v>
      </c>
      <c r="B5679" s="2" t="s">
        <v>803</v>
      </c>
      <c r="C5679" s="2">
        <v>233</v>
      </c>
      <c r="D5679" s="2" t="s">
        <v>3320</v>
      </c>
      <c r="E5679" s="2" t="s">
        <v>2842</v>
      </c>
      <c r="F5679" s="2">
        <v>1</v>
      </c>
      <c r="G5679" s="2" t="s">
        <v>1992</v>
      </c>
      <c r="H5679" s="2">
        <v>66940</v>
      </c>
      <c r="I5679" s="3">
        <v>0.28826361436236642</v>
      </c>
      <c r="J5679" s="2">
        <v>232218</v>
      </c>
      <c r="K5679" s="2">
        <v>326856</v>
      </c>
    </row>
    <row r="5680" spans="1:11" x14ac:dyDescent="0.3">
      <c r="A5680" s="2">
        <v>39</v>
      </c>
      <c r="B5680" s="2" t="s">
        <v>803</v>
      </c>
      <c r="C5680" s="2">
        <v>233</v>
      </c>
      <c r="D5680" s="2" t="s">
        <v>3320</v>
      </c>
      <c r="E5680" s="2" t="s">
        <v>2843</v>
      </c>
      <c r="F5680" s="2">
        <v>2</v>
      </c>
      <c r="G5680" s="2" t="s">
        <v>9</v>
      </c>
      <c r="H5680" s="2">
        <v>141774</v>
      </c>
      <c r="I5680" s="3">
        <v>0.61052114823140324</v>
      </c>
      <c r="J5680" s="2">
        <v>232218</v>
      </c>
      <c r="K5680" s="2">
        <v>326856</v>
      </c>
    </row>
    <row r="5681" spans="1:11" x14ac:dyDescent="0.3">
      <c r="A5681" s="2">
        <v>39</v>
      </c>
      <c r="B5681" s="2" t="s">
        <v>803</v>
      </c>
      <c r="C5681" s="2">
        <v>233</v>
      </c>
      <c r="D5681" s="2" t="s">
        <v>3320</v>
      </c>
      <c r="E5681" s="2" t="s">
        <v>821</v>
      </c>
      <c r="F5681" s="2">
        <v>3</v>
      </c>
      <c r="G5681" s="2" t="s">
        <v>1049</v>
      </c>
      <c r="H5681" s="2">
        <v>7574</v>
      </c>
      <c r="I5681" s="3">
        <v>3.2615904021221435E-2</v>
      </c>
      <c r="J5681" s="2">
        <v>232218</v>
      </c>
      <c r="K5681" s="2">
        <v>326856</v>
      </c>
    </row>
    <row r="5682" spans="1:11" x14ac:dyDescent="0.3">
      <c r="A5682" s="2">
        <v>39</v>
      </c>
      <c r="B5682" s="2" t="s">
        <v>803</v>
      </c>
      <c r="C5682" s="2">
        <v>233</v>
      </c>
      <c r="D5682" s="2" t="s">
        <v>3320</v>
      </c>
      <c r="E5682" s="2" t="s">
        <v>2844</v>
      </c>
      <c r="F5682" s="2">
        <v>4</v>
      </c>
      <c r="G5682" s="2" t="s">
        <v>1023</v>
      </c>
      <c r="H5682" s="2">
        <v>8983</v>
      </c>
      <c r="I5682" s="3">
        <v>3.8683478455589143E-2</v>
      </c>
      <c r="J5682" s="2">
        <v>232218</v>
      </c>
      <c r="K5682" s="2">
        <v>326856</v>
      </c>
    </row>
    <row r="5683" spans="1:11" x14ac:dyDescent="0.3">
      <c r="A5683" s="2">
        <v>39</v>
      </c>
      <c r="B5683" s="2" t="s">
        <v>803</v>
      </c>
      <c r="C5683" s="2">
        <v>233</v>
      </c>
      <c r="D5683" s="2" t="s">
        <v>3320</v>
      </c>
      <c r="E5683" s="2" t="s">
        <v>2845</v>
      </c>
      <c r="F5683" s="2">
        <v>5</v>
      </c>
      <c r="G5683" s="2" t="s">
        <v>19</v>
      </c>
      <c r="H5683" s="2">
        <v>1224</v>
      </c>
      <c r="I5683" s="3">
        <v>5.270909231842493E-3</v>
      </c>
      <c r="J5683" s="2">
        <v>232218</v>
      </c>
      <c r="K5683" s="2">
        <v>326856</v>
      </c>
    </row>
    <row r="5684" spans="1:11" x14ac:dyDescent="0.3">
      <c r="A5684" s="2">
        <v>39</v>
      </c>
      <c r="B5684" s="2" t="s">
        <v>803</v>
      </c>
      <c r="C5684" s="2">
        <v>233</v>
      </c>
      <c r="D5684" s="2" t="s">
        <v>3320</v>
      </c>
      <c r="E5684" s="2" t="s">
        <v>2846</v>
      </c>
      <c r="F5684" s="2">
        <v>6</v>
      </c>
      <c r="G5684" s="2" t="s">
        <v>11</v>
      </c>
      <c r="H5684" s="2">
        <v>725</v>
      </c>
      <c r="I5684" s="3">
        <v>3.122066334220431E-3</v>
      </c>
      <c r="J5684" s="2">
        <v>232218</v>
      </c>
      <c r="K5684" s="2">
        <v>326856</v>
      </c>
    </row>
    <row r="5685" spans="1:11" x14ac:dyDescent="0.3">
      <c r="A5685" s="2">
        <v>39</v>
      </c>
      <c r="B5685" s="2" t="s">
        <v>803</v>
      </c>
      <c r="C5685" s="2">
        <v>233</v>
      </c>
      <c r="D5685" s="2" t="s">
        <v>3320</v>
      </c>
      <c r="E5685" s="2" t="s">
        <v>2847</v>
      </c>
      <c r="F5685" s="2">
        <v>7</v>
      </c>
      <c r="G5685" s="2" t="s">
        <v>19</v>
      </c>
      <c r="H5685" s="2">
        <v>500</v>
      </c>
      <c r="I5685" s="3">
        <v>2.1531491960140904E-3</v>
      </c>
      <c r="J5685" s="2">
        <v>232218</v>
      </c>
      <c r="K5685" s="2">
        <v>326856</v>
      </c>
    </row>
    <row r="5686" spans="1:11" x14ac:dyDescent="0.3">
      <c r="A5686" s="2">
        <v>39</v>
      </c>
      <c r="B5686" s="2" t="s">
        <v>803</v>
      </c>
      <c r="C5686" s="2">
        <v>233</v>
      </c>
      <c r="D5686" s="2" t="s">
        <v>3320</v>
      </c>
      <c r="E5686" s="2" t="s">
        <v>2848</v>
      </c>
      <c r="F5686" s="2">
        <v>8</v>
      </c>
      <c r="G5686" s="2" t="s">
        <v>19</v>
      </c>
      <c r="H5686" s="2">
        <v>348</v>
      </c>
      <c r="I5686" s="3">
        <v>1.4985918404258067E-3</v>
      </c>
      <c r="J5686" s="2">
        <v>232218</v>
      </c>
      <c r="K5686" s="2">
        <v>326856</v>
      </c>
    </row>
    <row r="5687" spans="1:11" x14ac:dyDescent="0.3">
      <c r="A5687" s="2">
        <v>39</v>
      </c>
      <c r="B5687" s="2" t="s">
        <v>803</v>
      </c>
      <c r="C5687" s="2">
        <v>233</v>
      </c>
      <c r="D5687" s="2" t="s">
        <v>3320</v>
      </c>
      <c r="E5687" s="2" t="s">
        <v>2849</v>
      </c>
      <c r="F5687" s="2">
        <v>9</v>
      </c>
      <c r="G5687" s="2" t="s">
        <v>19</v>
      </c>
      <c r="H5687" s="2">
        <v>275</v>
      </c>
      <c r="I5687" s="3">
        <v>1.1842320578077496E-3</v>
      </c>
      <c r="J5687" s="2">
        <v>232218</v>
      </c>
      <c r="K5687" s="2">
        <v>326856</v>
      </c>
    </row>
    <row r="5688" spans="1:11" x14ac:dyDescent="0.3">
      <c r="A5688" s="2">
        <v>39</v>
      </c>
      <c r="B5688" s="2" t="s">
        <v>803</v>
      </c>
      <c r="C5688" s="2">
        <v>233</v>
      </c>
      <c r="D5688" s="2" t="s">
        <v>3320</v>
      </c>
      <c r="E5688" s="2" t="s">
        <v>2850</v>
      </c>
      <c r="F5688" s="2">
        <v>10</v>
      </c>
      <c r="G5688" s="2" t="s">
        <v>19</v>
      </c>
      <c r="H5688" s="2">
        <v>284</v>
      </c>
      <c r="I5688" s="3">
        <v>1.2229887433360032E-3</v>
      </c>
      <c r="J5688" s="2">
        <v>232218</v>
      </c>
      <c r="K5688" s="2">
        <v>326856</v>
      </c>
    </row>
    <row r="5689" spans="1:11" x14ac:dyDescent="0.3">
      <c r="A5689" s="2">
        <v>39</v>
      </c>
      <c r="B5689" s="2" t="s">
        <v>803</v>
      </c>
      <c r="C5689" s="2">
        <v>233</v>
      </c>
      <c r="D5689" s="2" t="s">
        <v>3320</v>
      </c>
      <c r="E5689" s="2" t="s">
        <v>2851</v>
      </c>
      <c r="F5689" s="2">
        <v>11</v>
      </c>
      <c r="G5689" s="2" t="s">
        <v>19</v>
      </c>
      <c r="H5689" s="2">
        <v>238</v>
      </c>
      <c r="I5689" s="3">
        <v>1.0248990173027069E-3</v>
      </c>
      <c r="J5689" s="2">
        <v>232218</v>
      </c>
      <c r="K5689" s="2">
        <v>326856</v>
      </c>
    </row>
    <row r="5690" spans="1:11" x14ac:dyDescent="0.3">
      <c r="A5690" s="2">
        <v>39</v>
      </c>
      <c r="B5690" s="2" t="s">
        <v>803</v>
      </c>
      <c r="C5690" s="2">
        <v>233</v>
      </c>
      <c r="D5690" s="2" t="s">
        <v>3320</v>
      </c>
      <c r="E5690" s="2" t="s">
        <v>2852</v>
      </c>
      <c r="F5690" s="2">
        <v>12</v>
      </c>
      <c r="G5690" s="2" t="s">
        <v>19</v>
      </c>
      <c r="H5690" s="2">
        <v>221</v>
      </c>
      <c r="I5690" s="3">
        <v>9.5169194463822783E-4</v>
      </c>
      <c r="J5690" s="2">
        <v>232218</v>
      </c>
      <c r="K5690" s="2">
        <v>326856</v>
      </c>
    </row>
    <row r="5691" spans="1:11" x14ac:dyDescent="0.3">
      <c r="A5691" s="2">
        <v>39</v>
      </c>
      <c r="B5691" s="2" t="s">
        <v>803</v>
      </c>
      <c r="C5691" s="2">
        <v>233</v>
      </c>
      <c r="D5691" s="2" t="s">
        <v>3320</v>
      </c>
      <c r="E5691" s="2" t="s">
        <v>2853</v>
      </c>
      <c r="F5691" s="2">
        <v>13</v>
      </c>
      <c r="G5691" s="2" t="s">
        <v>19</v>
      </c>
      <c r="H5691" s="2">
        <v>225</v>
      </c>
      <c r="I5691" s="3">
        <v>9.689171382063406E-4</v>
      </c>
      <c r="J5691" s="2">
        <v>232218</v>
      </c>
      <c r="K5691" s="2">
        <v>326856</v>
      </c>
    </row>
    <row r="5692" spans="1:11" x14ac:dyDescent="0.3">
      <c r="A5692" s="2">
        <v>39</v>
      </c>
      <c r="B5692" s="2" t="s">
        <v>803</v>
      </c>
      <c r="C5692" s="2">
        <v>233</v>
      </c>
      <c r="D5692" s="2" t="s">
        <v>3320</v>
      </c>
      <c r="E5692" s="2" t="s">
        <v>7968</v>
      </c>
      <c r="F5692" s="2">
        <v>14</v>
      </c>
      <c r="G5692" s="2" t="s">
        <v>22</v>
      </c>
      <c r="H5692" s="2">
        <v>392</v>
      </c>
      <c r="I5692" s="3">
        <v>1.6880689696750467E-3</v>
      </c>
      <c r="J5692" s="2">
        <v>232218</v>
      </c>
      <c r="K5692" s="2">
        <v>326856</v>
      </c>
    </row>
    <row r="5693" spans="1:11" x14ac:dyDescent="0.3">
      <c r="A5693" s="2">
        <v>39</v>
      </c>
      <c r="B5693" s="2" t="s">
        <v>803</v>
      </c>
      <c r="C5693" s="2">
        <v>233</v>
      </c>
      <c r="D5693" s="2" t="s">
        <v>3320</v>
      </c>
      <c r="E5693" s="2" t="s">
        <v>2854</v>
      </c>
      <c r="F5693" s="2">
        <v>15</v>
      </c>
      <c r="G5693" s="2" t="s">
        <v>2331</v>
      </c>
      <c r="H5693" s="2">
        <v>216</v>
      </c>
      <c r="I5693" s="3">
        <v>9.3016045267808694E-4</v>
      </c>
      <c r="J5693" s="2">
        <v>232218</v>
      </c>
      <c r="K5693" s="2">
        <v>326856</v>
      </c>
    </row>
    <row r="5694" spans="1:11" x14ac:dyDescent="0.3">
      <c r="A5694" s="2">
        <v>39</v>
      </c>
      <c r="B5694" s="2" t="s">
        <v>803</v>
      </c>
      <c r="C5694" s="2">
        <v>233</v>
      </c>
      <c r="D5694" s="2" t="s">
        <v>3320</v>
      </c>
      <c r="E5694" s="2" t="s">
        <v>2855</v>
      </c>
      <c r="F5694" s="2">
        <v>16</v>
      </c>
      <c r="G5694" s="2" t="s">
        <v>19</v>
      </c>
      <c r="H5694" s="2">
        <v>190</v>
      </c>
      <c r="I5694" s="3">
        <v>8.181966944853543E-4</v>
      </c>
      <c r="J5694" s="2">
        <v>232218</v>
      </c>
      <c r="K5694" s="2">
        <v>326856</v>
      </c>
    </row>
    <row r="5695" spans="1:11" x14ac:dyDescent="0.3">
      <c r="A5695" s="2">
        <v>39</v>
      </c>
      <c r="B5695" s="2" t="s">
        <v>803</v>
      </c>
      <c r="C5695" s="2">
        <v>233</v>
      </c>
      <c r="D5695" s="2" t="s">
        <v>3320</v>
      </c>
      <c r="E5695" s="2" t="s">
        <v>2856</v>
      </c>
      <c r="F5695" s="2">
        <v>17</v>
      </c>
      <c r="G5695" s="2" t="s">
        <v>19</v>
      </c>
      <c r="H5695" s="2">
        <v>150</v>
      </c>
      <c r="I5695" s="3">
        <v>6.459447588042271E-4</v>
      </c>
      <c r="J5695" s="2">
        <v>232218</v>
      </c>
      <c r="K5695" s="2">
        <v>326856</v>
      </c>
    </row>
    <row r="5696" spans="1:11" x14ac:dyDescent="0.3">
      <c r="A5696" s="2">
        <v>39</v>
      </c>
      <c r="B5696" s="2" t="s">
        <v>803</v>
      </c>
      <c r="C5696" s="2">
        <v>233</v>
      </c>
      <c r="D5696" s="2" t="s">
        <v>3320</v>
      </c>
      <c r="E5696" s="2" t="s">
        <v>2857</v>
      </c>
      <c r="F5696" s="2">
        <v>18</v>
      </c>
      <c r="G5696" s="2" t="s">
        <v>19</v>
      </c>
      <c r="H5696" s="2">
        <v>140</v>
      </c>
      <c r="I5696" s="3">
        <v>6.028817748839453E-4</v>
      </c>
      <c r="J5696" s="2">
        <v>232218</v>
      </c>
      <c r="K5696" s="2">
        <v>326856</v>
      </c>
    </row>
    <row r="5697" spans="1:11" x14ac:dyDescent="0.3">
      <c r="A5697" s="2">
        <v>39</v>
      </c>
      <c r="B5697" s="2" t="s">
        <v>803</v>
      </c>
      <c r="C5697" s="2">
        <v>233</v>
      </c>
      <c r="D5697" s="2" t="s">
        <v>3320</v>
      </c>
      <c r="E5697" s="2" t="s">
        <v>2858</v>
      </c>
      <c r="F5697" s="2">
        <v>19</v>
      </c>
      <c r="G5697" s="2" t="s">
        <v>19</v>
      </c>
      <c r="H5697" s="2">
        <v>152</v>
      </c>
      <c r="I5697" s="3">
        <v>6.5455735558828337E-4</v>
      </c>
      <c r="J5697" s="2">
        <v>232218</v>
      </c>
      <c r="K5697" s="2">
        <v>326856</v>
      </c>
    </row>
    <row r="5698" spans="1:11" x14ac:dyDescent="0.3">
      <c r="A5698" s="2">
        <v>39</v>
      </c>
      <c r="B5698" s="2" t="s">
        <v>803</v>
      </c>
      <c r="C5698" s="2">
        <v>233</v>
      </c>
      <c r="D5698" s="2" t="s">
        <v>3320</v>
      </c>
      <c r="E5698" s="2" t="s">
        <v>2859</v>
      </c>
      <c r="F5698" s="2">
        <v>20</v>
      </c>
      <c r="G5698" s="2" t="s">
        <v>2860</v>
      </c>
      <c r="H5698" s="2">
        <v>130</v>
      </c>
      <c r="I5698" s="3">
        <v>5.598187909636635E-4</v>
      </c>
      <c r="J5698" s="2">
        <v>232218</v>
      </c>
      <c r="K5698" s="2">
        <v>326856</v>
      </c>
    </row>
    <row r="5699" spans="1:11" x14ac:dyDescent="0.3">
      <c r="A5699" s="2">
        <v>39</v>
      </c>
      <c r="B5699" s="2" t="s">
        <v>803</v>
      </c>
      <c r="C5699" s="2">
        <v>233</v>
      </c>
      <c r="D5699" s="2" t="s">
        <v>3320</v>
      </c>
      <c r="E5699" s="2" t="s">
        <v>2861</v>
      </c>
      <c r="F5699" s="2">
        <v>21</v>
      </c>
      <c r="G5699" s="2" t="s">
        <v>19</v>
      </c>
      <c r="H5699" s="2">
        <v>101</v>
      </c>
      <c r="I5699" s="3">
        <v>4.3493613759484624E-4</v>
      </c>
      <c r="J5699" s="2">
        <v>232218</v>
      </c>
      <c r="K5699" s="2">
        <v>326856</v>
      </c>
    </row>
    <row r="5700" spans="1:11" x14ac:dyDescent="0.3">
      <c r="A5700" s="2">
        <v>39</v>
      </c>
      <c r="B5700" s="2" t="s">
        <v>803</v>
      </c>
      <c r="C5700" s="2">
        <v>233</v>
      </c>
      <c r="D5700" s="2" t="s">
        <v>3320</v>
      </c>
      <c r="E5700" s="2" t="s">
        <v>2862</v>
      </c>
      <c r="F5700" s="2">
        <v>22</v>
      </c>
      <c r="G5700" s="2" t="s">
        <v>316</v>
      </c>
      <c r="H5700" s="2">
        <v>127</v>
      </c>
      <c r="I5700" s="3">
        <v>5.4689989578757888E-4</v>
      </c>
      <c r="J5700" s="2">
        <v>232218</v>
      </c>
      <c r="K5700" s="2">
        <v>326856</v>
      </c>
    </row>
    <row r="5701" spans="1:11" x14ac:dyDescent="0.3">
      <c r="A5701" s="2">
        <v>39</v>
      </c>
      <c r="B5701" s="2" t="s">
        <v>803</v>
      </c>
      <c r="C5701" s="2">
        <v>233</v>
      </c>
      <c r="D5701" s="2" t="s">
        <v>3320</v>
      </c>
      <c r="E5701" s="2" t="s">
        <v>2863</v>
      </c>
      <c r="F5701" s="2">
        <v>23</v>
      </c>
      <c r="G5701" s="2" t="s">
        <v>19</v>
      </c>
      <c r="H5701" s="2">
        <v>103</v>
      </c>
      <c r="I5701" s="3">
        <v>4.4354873437890257E-4</v>
      </c>
      <c r="J5701" s="2">
        <v>232218</v>
      </c>
      <c r="K5701" s="2">
        <v>326856</v>
      </c>
    </row>
    <row r="5702" spans="1:11" x14ac:dyDescent="0.3">
      <c r="A5702" s="2">
        <v>39</v>
      </c>
      <c r="B5702" s="2" t="s">
        <v>803</v>
      </c>
      <c r="C5702" s="2">
        <v>233</v>
      </c>
      <c r="D5702" s="2" t="s">
        <v>3320</v>
      </c>
      <c r="E5702" s="2" t="s">
        <v>2864</v>
      </c>
      <c r="F5702" s="2">
        <v>24</v>
      </c>
      <c r="G5702" s="2" t="s">
        <v>19</v>
      </c>
      <c r="H5702" s="2">
        <v>126</v>
      </c>
      <c r="I5702" s="3">
        <v>5.4259359739555074E-4</v>
      </c>
      <c r="J5702" s="2">
        <v>232218</v>
      </c>
      <c r="K5702" s="2">
        <v>326856</v>
      </c>
    </row>
    <row r="5703" spans="1:11" x14ac:dyDescent="0.3">
      <c r="A5703" s="2">
        <v>39</v>
      </c>
      <c r="B5703" s="2" t="s">
        <v>803</v>
      </c>
      <c r="C5703" s="2">
        <v>233</v>
      </c>
      <c r="D5703" s="2" t="s">
        <v>3320</v>
      </c>
      <c r="E5703" s="2" t="s">
        <v>2865</v>
      </c>
      <c r="F5703" s="2">
        <v>25</v>
      </c>
      <c r="G5703" s="2" t="s">
        <v>19</v>
      </c>
      <c r="H5703" s="2">
        <v>93</v>
      </c>
      <c r="I5703" s="3">
        <v>4.0048575045862077E-4</v>
      </c>
      <c r="J5703" s="2">
        <v>232218</v>
      </c>
      <c r="K5703" s="2">
        <v>326856</v>
      </c>
    </row>
    <row r="5704" spans="1:11" x14ac:dyDescent="0.3">
      <c r="A5704" s="2">
        <v>39</v>
      </c>
      <c r="B5704" s="2" t="s">
        <v>803</v>
      </c>
      <c r="C5704" s="2">
        <v>233</v>
      </c>
      <c r="D5704" s="2" t="s">
        <v>3320</v>
      </c>
      <c r="E5704" s="2" t="s">
        <v>2866</v>
      </c>
      <c r="F5704" s="2">
        <v>26</v>
      </c>
      <c r="G5704" s="2" t="s">
        <v>19</v>
      </c>
      <c r="H5704" s="2">
        <v>71</v>
      </c>
      <c r="I5704" s="3">
        <v>3.0574718583400079E-4</v>
      </c>
      <c r="J5704" s="2">
        <v>232218</v>
      </c>
      <c r="K5704" s="2">
        <v>326856</v>
      </c>
    </row>
    <row r="5705" spans="1:11" x14ac:dyDescent="0.3">
      <c r="A5705" s="2">
        <v>39</v>
      </c>
      <c r="B5705" s="2" t="s">
        <v>803</v>
      </c>
      <c r="C5705" s="2">
        <v>233</v>
      </c>
      <c r="D5705" s="2" t="s">
        <v>3320</v>
      </c>
      <c r="E5705" s="2" t="s">
        <v>2867</v>
      </c>
      <c r="F5705" s="2">
        <v>27</v>
      </c>
      <c r="G5705" s="2" t="s">
        <v>19</v>
      </c>
      <c r="H5705" s="2">
        <v>54</v>
      </c>
      <c r="I5705" s="3">
        <v>2.3254011316952173E-4</v>
      </c>
      <c r="J5705" s="2">
        <v>232218</v>
      </c>
      <c r="K5705" s="2">
        <v>326856</v>
      </c>
    </row>
    <row r="5706" spans="1:11" x14ac:dyDescent="0.3">
      <c r="A5706" s="2">
        <v>39</v>
      </c>
      <c r="B5706" s="2" t="s">
        <v>803</v>
      </c>
      <c r="C5706" s="2">
        <v>233</v>
      </c>
      <c r="D5706" s="2" t="s">
        <v>3320</v>
      </c>
      <c r="E5706" s="2" t="s">
        <v>2868</v>
      </c>
      <c r="F5706" s="2">
        <v>28</v>
      </c>
      <c r="G5706" s="2" t="s">
        <v>55</v>
      </c>
      <c r="H5706" s="2">
        <v>69</v>
      </c>
      <c r="I5706" s="3">
        <v>2.9713458904994446E-4</v>
      </c>
      <c r="J5706" s="2">
        <v>232218</v>
      </c>
      <c r="K5706" s="2">
        <v>326856</v>
      </c>
    </row>
    <row r="5707" spans="1:11" x14ac:dyDescent="0.3">
      <c r="A5707" s="2">
        <v>39</v>
      </c>
      <c r="B5707" s="2" t="s">
        <v>803</v>
      </c>
      <c r="C5707" s="2">
        <v>233</v>
      </c>
      <c r="D5707" s="2" t="s">
        <v>3320</v>
      </c>
      <c r="E5707" s="2" t="s">
        <v>2869</v>
      </c>
      <c r="F5707" s="2">
        <v>29</v>
      </c>
      <c r="G5707" s="2" t="s">
        <v>105</v>
      </c>
      <c r="H5707" s="2">
        <v>97</v>
      </c>
      <c r="I5707" s="3">
        <v>4.1771094402673348E-4</v>
      </c>
      <c r="J5707" s="2">
        <v>232218</v>
      </c>
      <c r="K5707" s="2">
        <v>326856</v>
      </c>
    </row>
    <row r="5708" spans="1:11" x14ac:dyDescent="0.3">
      <c r="A5708" s="2">
        <v>39</v>
      </c>
      <c r="B5708" s="2" t="s">
        <v>803</v>
      </c>
      <c r="C5708" s="2">
        <v>233</v>
      </c>
      <c r="D5708" s="2" t="s">
        <v>3320</v>
      </c>
      <c r="E5708" s="2" t="s">
        <v>2870</v>
      </c>
      <c r="F5708" s="2">
        <v>31</v>
      </c>
      <c r="G5708" s="2" t="s">
        <v>19</v>
      </c>
      <c r="H5708" s="2">
        <v>74</v>
      </c>
      <c r="I5708" s="3">
        <v>3.1866608101008536E-4</v>
      </c>
      <c r="J5708" s="2">
        <v>232218</v>
      </c>
      <c r="K5708" s="2">
        <v>326856</v>
      </c>
    </row>
    <row r="5709" spans="1:11" x14ac:dyDescent="0.3">
      <c r="A5709" s="2">
        <v>39</v>
      </c>
      <c r="B5709" s="2" t="s">
        <v>803</v>
      </c>
      <c r="C5709" s="2">
        <v>233</v>
      </c>
      <c r="D5709" s="2" t="s">
        <v>3320</v>
      </c>
      <c r="E5709" s="2" t="s">
        <v>2871</v>
      </c>
      <c r="F5709" s="2">
        <v>32</v>
      </c>
      <c r="G5709" s="2" t="s">
        <v>19</v>
      </c>
      <c r="H5709" s="2">
        <v>59</v>
      </c>
      <c r="I5709" s="3">
        <v>2.5407160512966266E-4</v>
      </c>
      <c r="J5709" s="2">
        <v>232218</v>
      </c>
      <c r="K5709" s="2">
        <v>326856</v>
      </c>
    </row>
    <row r="5710" spans="1:11" x14ac:dyDescent="0.3">
      <c r="A5710" s="2">
        <v>39</v>
      </c>
      <c r="B5710" s="2" t="s">
        <v>803</v>
      </c>
      <c r="C5710" s="2">
        <v>233</v>
      </c>
      <c r="D5710" s="2" t="s">
        <v>3320</v>
      </c>
      <c r="E5710" s="2" t="s">
        <v>2872</v>
      </c>
      <c r="F5710" s="2">
        <v>33</v>
      </c>
      <c r="G5710" s="2" t="s">
        <v>19</v>
      </c>
      <c r="H5710" s="2">
        <v>50</v>
      </c>
      <c r="I5710" s="3">
        <v>2.1531491960140902E-4</v>
      </c>
      <c r="J5710" s="2">
        <v>232218</v>
      </c>
      <c r="K5710" s="2">
        <v>326856</v>
      </c>
    </row>
    <row r="5711" spans="1:11" x14ac:dyDescent="0.3">
      <c r="A5711" s="2">
        <v>39</v>
      </c>
      <c r="B5711" s="2" t="s">
        <v>803</v>
      </c>
      <c r="C5711" s="2">
        <v>233</v>
      </c>
      <c r="D5711" s="2" t="s">
        <v>3320</v>
      </c>
      <c r="E5711" s="2" t="s">
        <v>2873</v>
      </c>
      <c r="F5711" s="2">
        <v>34</v>
      </c>
      <c r="G5711" s="2" t="s">
        <v>1053</v>
      </c>
      <c r="H5711" s="2">
        <v>98</v>
      </c>
      <c r="I5711" s="3">
        <v>4.2201724241876167E-4</v>
      </c>
      <c r="J5711" s="2">
        <v>232218</v>
      </c>
      <c r="K5711" s="2">
        <v>326856</v>
      </c>
    </row>
    <row r="5712" spans="1:11" x14ac:dyDescent="0.3">
      <c r="A5712" s="2">
        <v>39</v>
      </c>
      <c r="B5712" s="2" t="s">
        <v>803</v>
      </c>
      <c r="C5712" s="2">
        <v>233</v>
      </c>
      <c r="D5712" s="2" t="s">
        <v>3320</v>
      </c>
      <c r="E5712" s="2" t="s">
        <v>2335</v>
      </c>
      <c r="F5712" s="2">
        <v>34</v>
      </c>
      <c r="G5712" s="2" t="s">
        <v>19</v>
      </c>
      <c r="H5712" s="2">
        <v>66</v>
      </c>
      <c r="I5712" s="3">
        <v>2.8421569387385989E-4</v>
      </c>
      <c r="J5712" s="2">
        <v>232218</v>
      </c>
      <c r="K5712" s="2">
        <v>326856</v>
      </c>
    </row>
    <row r="5713" spans="1:11" x14ac:dyDescent="0.3">
      <c r="A5713" s="2">
        <v>39</v>
      </c>
      <c r="B5713" s="2" t="s">
        <v>803</v>
      </c>
      <c r="C5713" s="2">
        <v>233</v>
      </c>
      <c r="D5713" s="2" t="s">
        <v>3320</v>
      </c>
      <c r="E5713" s="2" t="s">
        <v>2874</v>
      </c>
      <c r="F5713" s="2">
        <v>35</v>
      </c>
      <c r="G5713" s="2" t="s">
        <v>19</v>
      </c>
      <c r="H5713" s="2">
        <v>55</v>
      </c>
      <c r="I5713" s="3">
        <v>2.3684641156154992E-4</v>
      </c>
      <c r="J5713" s="2">
        <v>232218</v>
      </c>
      <c r="K5713" s="2">
        <v>326856</v>
      </c>
    </row>
    <row r="5714" spans="1:11" x14ac:dyDescent="0.3">
      <c r="A5714" s="2">
        <v>39</v>
      </c>
      <c r="B5714" s="2" t="s">
        <v>803</v>
      </c>
      <c r="C5714" s="2">
        <v>233</v>
      </c>
      <c r="D5714" s="2" t="s">
        <v>3320</v>
      </c>
      <c r="E5714" s="2" t="s">
        <v>2875</v>
      </c>
      <c r="F5714" s="2">
        <v>36</v>
      </c>
      <c r="G5714" s="2" t="s">
        <v>2876</v>
      </c>
      <c r="H5714" s="2">
        <v>42</v>
      </c>
      <c r="I5714" s="3">
        <v>1.8086453246518358E-4</v>
      </c>
      <c r="J5714" s="2">
        <v>232218</v>
      </c>
      <c r="K5714" s="2">
        <v>326856</v>
      </c>
    </row>
    <row r="5715" spans="1:11" x14ac:dyDescent="0.3">
      <c r="A5715" s="2">
        <v>39</v>
      </c>
      <c r="B5715" s="2" t="s">
        <v>803</v>
      </c>
      <c r="C5715" s="2">
        <v>233</v>
      </c>
      <c r="D5715" s="2" t="s">
        <v>3320</v>
      </c>
      <c r="E5715" s="2" t="s">
        <v>2877</v>
      </c>
      <c r="F5715" s="2">
        <v>37</v>
      </c>
      <c r="G5715" s="2" t="s">
        <v>19</v>
      </c>
      <c r="H5715" s="2">
        <v>62</v>
      </c>
      <c r="I5715" s="3">
        <v>2.6699050030574718E-4</v>
      </c>
      <c r="J5715" s="2">
        <v>232218</v>
      </c>
      <c r="K5715" s="2">
        <v>326856</v>
      </c>
    </row>
    <row r="5716" spans="1:11" x14ac:dyDescent="0.3">
      <c r="A5716" s="2">
        <v>39</v>
      </c>
      <c r="B5716" s="2" t="s">
        <v>803</v>
      </c>
      <c r="C5716" s="2">
        <v>233</v>
      </c>
      <c r="D5716" s="2" t="s">
        <v>3320</v>
      </c>
      <c r="E5716" s="2" t="s">
        <v>2878</v>
      </c>
      <c r="F5716" s="2">
        <v>38</v>
      </c>
      <c r="G5716" s="2" t="s">
        <v>19</v>
      </c>
      <c r="H5716" s="2">
        <v>44</v>
      </c>
      <c r="I5716" s="3">
        <v>1.8947712924923993E-4</v>
      </c>
      <c r="J5716" s="2">
        <v>232218</v>
      </c>
      <c r="K5716" s="2">
        <v>326856</v>
      </c>
    </row>
    <row r="5717" spans="1:11" x14ac:dyDescent="0.3">
      <c r="A5717" s="2">
        <v>39</v>
      </c>
      <c r="B5717" s="2" t="s">
        <v>803</v>
      </c>
      <c r="C5717" s="2">
        <v>233</v>
      </c>
      <c r="D5717" s="2" t="s">
        <v>3320</v>
      </c>
      <c r="E5717" s="2" t="s">
        <v>2879</v>
      </c>
      <c r="F5717" s="2">
        <v>39</v>
      </c>
      <c r="G5717" s="2" t="s">
        <v>19</v>
      </c>
      <c r="H5717" s="2">
        <v>54</v>
      </c>
      <c r="I5717" s="3">
        <v>2.3254011316952173E-4</v>
      </c>
      <c r="J5717" s="2">
        <v>232218</v>
      </c>
      <c r="K5717" s="2">
        <v>326856</v>
      </c>
    </row>
    <row r="5718" spans="1:11" x14ac:dyDescent="0.3">
      <c r="A5718" s="2">
        <v>39</v>
      </c>
      <c r="B5718" s="2" t="s">
        <v>803</v>
      </c>
      <c r="C5718" s="2">
        <v>233</v>
      </c>
      <c r="D5718" s="2" t="s">
        <v>3320</v>
      </c>
      <c r="E5718" s="2" t="s">
        <v>2880</v>
      </c>
      <c r="F5718" s="2">
        <v>40</v>
      </c>
      <c r="G5718" s="2" t="s">
        <v>19</v>
      </c>
      <c r="H5718" s="2">
        <v>36</v>
      </c>
      <c r="I5718" s="3">
        <v>1.5502674211301449E-4</v>
      </c>
      <c r="J5718" s="2">
        <v>232218</v>
      </c>
      <c r="K5718" s="2">
        <v>326856</v>
      </c>
    </row>
    <row r="5719" spans="1:11" x14ac:dyDescent="0.3">
      <c r="A5719" s="2">
        <v>39</v>
      </c>
      <c r="B5719" s="2" t="s">
        <v>803</v>
      </c>
      <c r="C5719" s="2">
        <v>233</v>
      </c>
      <c r="D5719" s="2" t="s">
        <v>3320</v>
      </c>
      <c r="E5719" s="2" t="s">
        <v>2881</v>
      </c>
      <c r="F5719" s="2">
        <v>41</v>
      </c>
      <c r="G5719" s="2" t="s">
        <v>19</v>
      </c>
      <c r="H5719" s="2">
        <v>28</v>
      </c>
      <c r="I5719" s="3">
        <v>1.2057635497678906E-4</v>
      </c>
      <c r="J5719" s="2">
        <v>232218</v>
      </c>
      <c r="K5719" s="2">
        <v>326856</v>
      </c>
    </row>
    <row r="5720" spans="1:11" x14ac:dyDescent="0.3">
      <c r="A5720" s="2">
        <v>39</v>
      </c>
      <c r="B5720" s="2" t="s">
        <v>803</v>
      </c>
      <c r="C5720" s="2">
        <v>233</v>
      </c>
      <c r="D5720" s="2" t="s">
        <v>3320</v>
      </c>
      <c r="E5720" s="2" t="s">
        <v>2882</v>
      </c>
      <c r="F5720" s="2">
        <v>42</v>
      </c>
      <c r="G5720" s="2" t="s">
        <v>19</v>
      </c>
      <c r="H5720" s="2">
        <v>28</v>
      </c>
      <c r="I5720" s="3">
        <v>1.2057635497678906E-4</v>
      </c>
      <c r="J5720" s="2">
        <v>232218</v>
      </c>
      <c r="K5720" s="2">
        <v>326856</v>
      </c>
    </row>
    <row r="5721" spans="1:11" x14ac:dyDescent="0.3">
      <c r="A5721" s="2">
        <v>41</v>
      </c>
      <c r="B5721" s="2" t="s">
        <v>2917</v>
      </c>
      <c r="C5721" s="2">
        <v>234</v>
      </c>
      <c r="D5721" s="2" t="s">
        <v>3500</v>
      </c>
      <c r="E5721" s="2" t="s">
        <v>2918</v>
      </c>
      <c r="F5721" s="2">
        <v>1</v>
      </c>
      <c r="G5721" s="2" t="s">
        <v>7</v>
      </c>
      <c r="H5721" s="2">
        <v>106555</v>
      </c>
      <c r="I5721" s="3">
        <v>0.50329690053562826</v>
      </c>
      <c r="J5721" s="2">
        <v>211714</v>
      </c>
      <c r="K5721" s="2">
        <v>324661</v>
      </c>
    </row>
    <row r="5722" spans="1:11" x14ac:dyDescent="0.3">
      <c r="A5722" s="2">
        <v>41</v>
      </c>
      <c r="B5722" s="2" t="s">
        <v>2917</v>
      </c>
      <c r="C5722" s="2">
        <v>234</v>
      </c>
      <c r="D5722" s="2" t="s">
        <v>3500</v>
      </c>
      <c r="E5722" s="2" t="s">
        <v>2919</v>
      </c>
      <c r="F5722" s="2">
        <v>2</v>
      </c>
      <c r="G5722" s="2" t="s">
        <v>9</v>
      </c>
      <c r="H5722" s="2">
        <v>89397</v>
      </c>
      <c r="I5722" s="3">
        <v>0.42225360628017045</v>
      </c>
      <c r="J5722" s="2">
        <v>211714</v>
      </c>
      <c r="K5722" s="2">
        <v>324661</v>
      </c>
    </row>
    <row r="5723" spans="1:11" x14ac:dyDescent="0.3">
      <c r="A5723" s="2">
        <v>41</v>
      </c>
      <c r="B5723" s="2" t="s">
        <v>2917</v>
      </c>
      <c r="C5723" s="2">
        <v>234</v>
      </c>
      <c r="D5723" s="2" t="s">
        <v>3500</v>
      </c>
      <c r="E5723" s="2" t="s">
        <v>2920</v>
      </c>
      <c r="F5723" s="2">
        <v>3</v>
      </c>
      <c r="G5723" s="2" t="s">
        <v>1023</v>
      </c>
      <c r="H5723" s="2">
        <v>8503</v>
      </c>
      <c r="I5723" s="3">
        <v>4.0162672284308074E-2</v>
      </c>
      <c r="J5723" s="2">
        <v>211714</v>
      </c>
      <c r="K5723" s="2">
        <v>324661</v>
      </c>
    </row>
    <row r="5724" spans="1:11" x14ac:dyDescent="0.3">
      <c r="A5724" s="2">
        <v>41</v>
      </c>
      <c r="B5724" s="2" t="s">
        <v>2917</v>
      </c>
      <c r="C5724" s="2">
        <v>234</v>
      </c>
      <c r="D5724" s="2" t="s">
        <v>3500</v>
      </c>
      <c r="E5724" s="2" t="s">
        <v>2921</v>
      </c>
      <c r="F5724" s="2">
        <v>4</v>
      </c>
      <c r="G5724" s="2" t="s">
        <v>2331</v>
      </c>
      <c r="H5724" s="2">
        <v>821</v>
      </c>
      <c r="I5724" s="3">
        <v>3.8778729795856674E-3</v>
      </c>
      <c r="J5724" s="2">
        <v>211714</v>
      </c>
      <c r="K5724" s="2">
        <v>324661</v>
      </c>
    </row>
    <row r="5725" spans="1:11" x14ac:dyDescent="0.3">
      <c r="A5725" s="2">
        <v>41</v>
      </c>
      <c r="B5725" s="2" t="s">
        <v>2917</v>
      </c>
      <c r="C5725" s="2">
        <v>234</v>
      </c>
      <c r="D5725" s="2" t="s">
        <v>3500</v>
      </c>
      <c r="E5725" s="2" t="s">
        <v>2922</v>
      </c>
      <c r="F5725" s="2">
        <v>5</v>
      </c>
      <c r="G5725" s="2" t="s">
        <v>11</v>
      </c>
      <c r="H5725" s="2">
        <v>912</v>
      </c>
      <c r="I5725" s="3">
        <v>4.3076981210500957E-3</v>
      </c>
      <c r="J5725" s="2">
        <v>211714</v>
      </c>
      <c r="K5725" s="2">
        <v>324661</v>
      </c>
    </row>
    <row r="5726" spans="1:11" x14ac:dyDescent="0.3">
      <c r="A5726" s="2">
        <v>41</v>
      </c>
      <c r="B5726" s="2" t="s">
        <v>2917</v>
      </c>
      <c r="C5726" s="2">
        <v>234</v>
      </c>
      <c r="D5726" s="2" t="s">
        <v>3500</v>
      </c>
      <c r="E5726" s="2" t="s">
        <v>7985</v>
      </c>
      <c r="F5726" s="2">
        <v>6</v>
      </c>
      <c r="G5726" s="2" t="s">
        <v>22</v>
      </c>
      <c r="H5726" s="2">
        <v>848</v>
      </c>
      <c r="I5726" s="3">
        <v>4.005403516064124E-3</v>
      </c>
      <c r="J5726" s="2">
        <v>211714</v>
      </c>
      <c r="K5726" s="2">
        <v>324661</v>
      </c>
    </row>
    <row r="5727" spans="1:11" x14ac:dyDescent="0.3">
      <c r="A5727" s="2">
        <v>41</v>
      </c>
      <c r="B5727" s="2" t="s">
        <v>2917</v>
      </c>
      <c r="C5727" s="2">
        <v>234</v>
      </c>
      <c r="D5727" s="2" t="s">
        <v>3500</v>
      </c>
      <c r="E5727" s="2" t="s">
        <v>2923</v>
      </c>
      <c r="F5727" s="2">
        <v>7</v>
      </c>
      <c r="G5727" s="2" t="s">
        <v>2082</v>
      </c>
      <c r="H5727" s="2">
        <v>309</v>
      </c>
      <c r="I5727" s="3">
        <v>1.4595161396978944E-3</v>
      </c>
      <c r="J5727" s="2">
        <v>211714</v>
      </c>
      <c r="K5727" s="2">
        <v>324661</v>
      </c>
    </row>
    <row r="5728" spans="1:11" x14ac:dyDescent="0.3">
      <c r="A5728" s="2">
        <v>41</v>
      </c>
      <c r="B5728" s="2" t="s">
        <v>2917</v>
      </c>
      <c r="C5728" s="2">
        <v>234</v>
      </c>
      <c r="D5728" s="2" t="s">
        <v>3500</v>
      </c>
      <c r="E5728" s="2" t="s">
        <v>2924</v>
      </c>
      <c r="F5728" s="2">
        <v>8</v>
      </c>
      <c r="G5728" s="2" t="s">
        <v>19</v>
      </c>
      <c r="H5728" s="2">
        <v>339</v>
      </c>
      <c r="I5728" s="3">
        <v>1.6012167357850684E-3</v>
      </c>
      <c r="J5728" s="2">
        <v>211714</v>
      </c>
      <c r="K5728" s="2">
        <v>324661</v>
      </c>
    </row>
    <row r="5729" spans="1:11" x14ac:dyDescent="0.3">
      <c r="A5729" s="2">
        <v>41</v>
      </c>
      <c r="B5729" s="2" t="s">
        <v>2917</v>
      </c>
      <c r="C5729" s="2">
        <v>234</v>
      </c>
      <c r="D5729" s="2" t="s">
        <v>3500</v>
      </c>
      <c r="E5729" s="2" t="s">
        <v>2925</v>
      </c>
      <c r="F5729" s="2">
        <v>9</v>
      </c>
      <c r="G5729" s="2" t="s">
        <v>19</v>
      </c>
      <c r="H5729" s="2">
        <v>383</v>
      </c>
      <c r="I5729" s="3">
        <v>1.8090442767129239E-3</v>
      </c>
      <c r="J5729" s="2">
        <v>211714</v>
      </c>
      <c r="K5729" s="2">
        <v>324661</v>
      </c>
    </row>
    <row r="5730" spans="1:11" x14ac:dyDescent="0.3">
      <c r="A5730" s="2">
        <v>41</v>
      </c>
      <c r="B5730" s="2" t="s">
        <v>2917</v>
      </c>
      <c r="C5730" s="2">
        <v>234</v>
      </c>
      <c r="D5730" s="2" t="s">
        <v>3500</v>
      </c>
      <c r="E5730" s="2" t="s">
        <v>2926</v>
      </c>
      <c r="F5730" s="2">
        <v>10</v>
      </c>
      <c r="G5730" s="2" t="s">
        <v>19</v>
      </c>
      <c r="H5730" s="2">
        <v>304</v>
      </c>
      <c r="I5730" s="3">
        <v>1.4358993736833653E-3</v>
      </c>
      <c r="J5730" s="2">
        <v>211714</v>
      </c>
      <c r="K5730" s="2">
        <v>324661</v>
      </c>
    </row>
    <row r="5731" spans="1:11" x14ac:dyDescent="0.3">
      <c r="A5731" s="2">
        <v>41</v>
      </c>
      <c r="B5731" s="2" t="s">
        <v>2917</v>
      </c>
      <c r="C5731" s="2">
        <v>234</v>
      </c>
      <c r="D5731" s="2" t="s">
        <v>3500</v>
      </c>
      <c r="E5731" s="2" t="s">
        <v>2927</v>
      </c>
      <c r="F5731" s="2">
        <v>11</v>
      </c>
      <c r="G5731" s="2" t="s">
        <v>19</v>
      </c>
      <c r="H5731" s="2">
        <v>336</v>
      </c>
      <c r="I5731" s="3">
        <v>1.5870466761763512E-3</v>
      </c>
      <c r="J5731" s="2">
        <v>211714</v>
      </c>
      <c r="K5731" s="2">
        <v>324661</v>
      </c>
    </row>
    <row r="5732" spans="1:11" x14ac:dyDescent="0.3">
      <c r="A5732" s="2">
        <v>41</v>
      </c>
      <c r="B5732" s="2" t="s">
        <v>2917</v>
      </c>
      <c r="C5732" s="2">
        <v>234</v>
      </c>
      <c r="D5732" s="2" t="s">
        <v>3500</v>
      </c>
      <c r="E5732" s="2" t="s">
        <v>2928</v>
      </c>
      <c r="F5732" s="2">
        <v>12</v>
      </c>
      <c r="G5732" s="2" t="s">
        <v>19</v>
      </c>
      <c r="H5732" s="2">
        <v>289</v>
      </c>
      <c r="I5732" s="3">
        <v>1.3650490756397782E-3</v>
      </c>
      <c r="J5732" s="2">
        <v>211714</v>
      </c>
      <c r="K5732" s="2">
        <v>324661</v>
      </c>
    </row>
    <row r="5733" spans="1:11" x14ac:dyDescent="0.3">
      <c r="A5733" s="2">
        <v>41</v>
      </c>
      <c r="B5733" s="2" t="s">
        <v>2917</v>
      </c>
      <c r="C5733" s="2">
        <v>234</v>
      </c>
      <c r="D5733" s="2" t="s">
        <v>3500</v>
      </c>
      <c r="E5733" s="2" t="s">
        <v>2929</v>
      </c>
      <c r="F5733" s="2">
        <v>13</v>
      </c>
      <c r="G5733" s="2" t="s">
        <v>1113</v>
      </c>
      <c r="H5733" s="2">
        <v>259</v>
      </c>
      <c r="I5733" s="3">
        <v>1.223348479552604E-3</v>
      </c>
      <c r="J5733" s="2">
        <v>211714</v>
      </c>
      <c r="K5733" s="2">
        <v>324661</v>
      </c>
    </row>
    <row r="5734" spans="1:11" x14ac:dyDescent="0.3">
      <c r="A5734" s="2">
        <v>41</v>
      </c>
      <c r="B5734" s="2" t="s">
        <v>2917</v>
      </c>
      <c r="C5734" s="2">
        <v>234</v>
      </c>
      <c r="D5734" s="2" t="s">
        <v>3500</v>
      </c>
      <c r="E5734" s="2" t="s">
        <v>2930</v>
      </c>
      <c r="F5734" s="2">
        <v>14</v>
      </c>
      <c r="G5734" s="2" t="s">
        <v>15</v>
      </c>
      <c r="H5734" s="2">
        <v>304</v>
      </c>
      <c r="I5734" s="3">
        <v>1.4358993736833653E-3</v>
      </c>
      <c r="J5734" s="2">
        <v>211714</v>
      </c>
      <c r="K5734" s="2">
        <v>324661</v>
      </c>
    </row>
    <row r="5735" spans="1:11" x14ac:dyDescent="0.3">
      <c r="A5735" s="2">
        <v>41</v>
      </c>
      <c r="B5735" s="2" t="s">
        <v>2917</v>
      </c>
      <c r="C5735" s="2">
        <v>234</v>
      </c>
      <c r="D5735" s="2" t="s">
        <v>3500</v>
      </c>
      <c r="E5735" s="2" t="s">
        <v>2931</v>
      </c>
      <c r="F5735" s="2">
        <v>15</v>
      </c>
      <c r="G5735" s="2" t="s">
        <v>2932</v>
      </c>
      <c r="H5735" s="2">
        <v>183</v>
      </c>
      <c r="I5735" s="3">
        <v>8.643736361317627E-4</v>
      </c>
      <c r="J5735" s="2">
        <v>211714</v>
      </c>
      <c r="K5735" s="2">
        <v>324661</v>
      </c>
    </row>
    <row r="5736" spans="1:11" x14ac:dyDescent="0.3">
      <c r="A5736" s="2">
        <v>41</v>
      </c>
      <c r="B5736" s="2" t="s">
        <v>2917</v>
      </c>
      <c r="C5736" s="2">
        <v>234</v>
      </c>
      <c r="D5736" s="2" t="s">
        <v>3500</v>
      </c>
      <c r="E5736" s="2" t="s">
        <v>2933</v>
      </c>
      <c r="F5736" s="2">
        <v>16</v>
      </c>
      <c r="G5736" s="2" t="s">
        <v>19</v>
      </c>
      <c r="H5736" s="2">
        <v>148</v>
      </c>
      <c r="I5736" s="3">
        <v>6.9905627403005937E-4</v>
      </c>
      <c r="J5736" s="2">
        <v>211714</v>
      </c>
      <c r="K5736" s="2">
        <v>324661</v>
      </c>
    </row>
    <row r="5737" spans="1:11" x14ac:dyDescent="0.3">
      <c r="A5737" s="2">
        <v>41</v>
      </c>
      <c r="B5737" s="2" t="s">
        <v>2917</v>
      </c>
      <c r="C5737" s="2">
        <v>234</v>
      </c>
      <c r="D5737" s="2" t="s">
        <v>3500</v>
      </c>
      <c r="E5737" s="2" t="s">
        <v>2934</v>
      </c>
      <c r="F5737" s="2">
        <v>17</v>
      </c>
      <c r="G5737" s="2" t="s">
        <v>1038</v>
      </c>
      <c r="H5737" s="2">
        <v>221</v>
      </c>
      <c r="I5737" s="3">
        <v>1.0438610578421834E-3</v>
      </c>
      <c r="J5737" s="2">
        <v>211714</v>
      </c>
      <c r="K5737" s="2">
        <v>324661</v>
      </c>
    </row>
    <row r="5738" spans="1:11" x14ac:dyDescent="0.3">
      <c r="A5738" s="2">
        <v>41</v>
      </c>
      <c r="B5738" s="2" t="s">
        <v>2917</v>
      </c>
      <c r="C5738" s="2">
        <v>234</v>
      </c>
      <c r="D5738" s="2" t="s">
        <v>3500</v>
      </c>
      <c r="E5738" s="2" t="s">
        <v>2935</v>
      </c>
      <c r="F5738" s="2">
        <v>18</v>
      </c>
      <c r="G5738" s="2" t="s">
        <v>19</v>
      </c>
      <c r="H5738" s="2">
        <v>223</v>
      </c>
      <c r="I5738" s="3">
        <v>1.053307764247995E-3</v>
      </c>
      <c r="J5738" s="2">
        <v>211714</v>
      </c>
      <c r="K5738" s="2">
        <v>324661</v>
      </c>
    </row>
    <row r="5739" spans="1:11" x14ac:dyDescent="0.3">
      <c r="A5739" s="2">
        <v>41</v>
      </c>
      <c r="B5739" s="2" t="s">
        <v>2917</v>
      </c>
      <c r="C5739" s="2">
        <v>234</v>
      </c>
      <c r="D5739" s="2" t="s">
        <v>3500</v>
      </c>
      <c r="E5739" s="2" t="s">
        <v>2936</v>
      </c>
      <c r="F5739" s="2">
        <v>19</v>
      </c>
      <c r="G5739" s="2" t="s">
        <v>405</v>
      </c>
      <c r="H5739" s="2">
        <v>212</v>
      </c>
      <c r="I5739" s="3">
        <v>1.001350879016031E-3</v>
      </c>
      <c r="J5739" s="2">
        <v>211714</v>
      </c>
      <c r="K5739" s="2">
        <v>324661</v>
      </c>
    </row>
    <row r="5740" spans="1:11" x14ac:dyDescent="0.3">
      <c r="A5740" s="2">
        <v>41</v>
      </c>
      <c r="B5740" s="2" t="s">
        <v>2917</v>
      </c>
      <c r="C5740" s="2">
        <v>234</v>
      </c>
      <c r="D5740" s="2" t="s">
        <v>3500</v>
      </c>
      <c r="E5740" s="2" t="s">
        <v>2937</v>
      </c>
      <c r="F5740" s="2">
        <v>20</v>
      </c>
      <c r="G5740" s="2" t="s">
        <v>19</v>
      </c>
      <c r="H5740" s="2">
        <v>177</v>
      </c>
      <c r="I5740" s="3">
        <v>8.3603351691432777E-4</v>
      </c>
      <c r="J5740" s="2">
        <v>211714</v>
      </c>
      <c r="K5740" s="2">
        <v>324661</v>
      </c>
    </row>
    <row r="5741" spans="1:11" x14ac:dyDescent="0.3">
      <c r="A5741" s="2">
        <v>41</v>
      </c>
      <c r="B5741" s="2" t="s">
        <v>2917</v>
      </c>
      <c r="C5741" s="2">
        <v>234</v>
      </c>
      <c r="D5741" s="2" t="s">
        <v>3500</v>
      </c>
      <c r="E5741" s="2" t="s">
        <v>2938</v>
      </c>
      <c r="F5741" s="2">
        <v>21</v>
      </c>
      <c r="G5741" s="2" t="s">
        <v>1605</v>
      </c>
      <c r="H5741" s="2">
        <v>152</v>
      </c>
      <c r="I5741" s="3">
        <v>7.1794968684168266E-4</v>
      </c>
      <c r="J5741" s="2">
        <v>211714</v>
      </c>
      <c r="K5741" s="2">
        <v>324661</v>
      </c>
    </row>
    <row r="5742" spans="1:11" x14ac:dyDescent="0.3">
      <c r="A5742" s="2">
        <v>41</v>
      </c>
      <c r="B5742" s="2" t="s">
        <v>2917</v>
      </c>
      <c r="C5742" s="2">
        <v>234</v>
      </c>
      <c r="D5742" s="2" t="s">
        <v>3500</v>
      </c>
      <c r="E5742" s="2" t="s">
        <v>2939</v>
      </c>
      <c r="F5742" s="2">
        <v>22</v>
      </c>
      <c r="G5742" s="2" t="s">
        <v>316</v>
      </c>
      <c r="H5742" s="2">
        <v>126</v>
      </c>
      <c r="I5742" s="3">
        <v>5.9514250356613172E-4</v>
      </c>
      <c r="J5742" s="2">
        <v>211714</v>
      </c>
      <c r="K5742" s="2">
        <v>324661</v>
      </c>
    </row>
    <row r="5743" spans="1:11" x14ac:dyDescent="0.3">
      <c r="A5743" s="2">
        <v>41</v>
      </c>
      <c r="B5743" s="2" t="s">
        <v>2917</v>
      </c>
      <c r="C5743" s="2">
        <v>234</v>
      </c>
      <c r="D5743" s="2" t="s">
        <v>3500</v>
      </c>
      <c r="E5743" s="2" t="s">
        <v>2940</v>
      </c>
      <c r="F5743" s="2">
        <v>23</v>
      </c>
      <c r="G5743" s="2" t="s">
        <v>2941</v>
      </c>
      <c r="H5743" s="2">
        <v>105</v>
      </c>
      <c r="I5743" s="3">
        <v>4.9595208630510968E-4</v>
      </c>
      <c r="J5743" s="2">
        <v>211714</v>
      </c>
      <c r="K5743" s="2">
        <v>324661</v>
      </c>
    </row>
    <row r="5744" spans="1:11" x14ac:dyDescent="0.3">
      <c r="A5744" s="2">
        <v>41</v>
      </c>
      <c r="B5744" s="2" t="s">
        <v>2917</v>
      </c>
      <c r="C5744" s="2">
        <v>234</v>
      </c>
      <c r="D5744" s="2" t="s">
        <v>3500</v>
      </c>
      <c r="E5744" s="2" t="s">
        <v>2942</v>
      </c>
      <c r="F5744" s="2">
        <v>24</v>
      </c>
      <c r="G5744" s="2" t="s">
        <v>2943</v>
      </c>
      <c r="H5744" s="2">
        <v>101</v>
      </c>
      <c r="I5744" s="3">
        <v>4.770586734934865E-4</v>
      </c>
      <c r="J5744" s="2">
        <v>211714</v>
      </c>
      <c r="K5744" s="2">
        <v>324661</v>
      </c>
    </row>
    <row r="5745" spans="1:11" x14ac:dyDescent="0.3">
      <c r="A5745" s="2">
        <v>41</v>
      </c>
      <c r="B5745" s="2" t="s">
        <v>2917</v>
      </c>
      <c r="C5745" s="2">
        <v>234</v>
      </c>
      <c r="D5745" s="2" t="s">
        <v>3500</v>
      </c>
      <c r="E5745" s="2" t="s">
        <v>2944</v>
      </c>
      <c r="F5745" s="2">
        <v>25</v>
      </c>
      <c r="G5745" s="2" t="s">
        <v>19</v>
      </c>
      <c r="H5745" s="2">
        <v>110</v>
      </c>
      <c r="I5745" s="3">
        <v>5.1956885231963879E-4</v>
      </c>
      <c r="J5745" s="2">
        <v>211714</v>
      </c>
      <c r="K5745" s="2">
        <v>324661</v>
      </c>
    </row>
    <row r="5746" spans="1:11" x14ac:dyDescent="0.3">
      <c r="A5746" s="2">
        <v>41</v>
      </c>
      <c r="B5746" s="2" t="s">
        <v>2917</v>
      </c>
      <c r="C5746" s="2">
        <v>234</v>
      </c>
      <c r="D5746" s="2" t="s">
        <v>3500</v>
      </c>
      <c r="E5746" s="2" t="s">
        <v>2945</v>
      </c>
      <c r="F5746" s="2">
        <v>26</v>
      </c>
      <c r="G5746" s="2" t="s">
        <v>19</v>
      </c>
      <c r="H5746" s="2">
        <v>113</v>
      </c>
      <c r="I5746" s="3">
        <v>5.3373891192835614E-4</v>
      </c>
      <c r="J5746" s="2">
        <v>211714</v>
      </c>
      <c r="K5746" s="2">
        <v>324661</v>
      </c>
    </row>
    <row r="5747" spans="1:11" x14ac:dyDescent="0.3">
      <c r="A5747" s="2">
        <v>41</v>
      </c>
      <c r="B5747" s="2" t="s">
        <v>2917</v>
      </c>
      <c r="C5747" s="2">
        <v>234</v>
      </c>
      <c r="D5747" s="2" t="s">
        <v>3500</v>
      </c>
      <c r="E5747" s="2" t="s">
        <v>2946</v>
      </c>
      <c r="F5747" s="2">
        <v>27</v>
      </c>
      <c r="G5747" s="2" t="s">
        <v>19</v>
      </c>
      <c r="H5747" s="2">
        <v>100</v>
      </c>
      <c r="I5747" s="3">
        <v>4.7233532029058068E-4</v>
      </c>
      <c r="J5747" s="2">
        <v>211714</v>
      </c>
      <c r="K5747" s="2">
        <v>324661</v>
      </c>
    </row>
    <row r="5748" spans="1:11" x14ac:dyDescent="0.3">
      <c r="A5748" s="2">
        <v>41</v>
      </c>
      <c r="B5748" s="2" t="s">
        <v>2917</v>
      </c>
      <c r="C5748" s="2">
        <v>234</v>
      </c>
      <c r="D5748" s="2" t="s">
        <v>3500</v>
      </c>
      <c r="E5748" s="2" t="s">
        <v>2947</v>
      </c>
      <c r="F5748" s="2">
        <v>28</v>
      </c>
      <c r="G5748" s="2" t="s">
        <v>19</v>
      </c>
      <c r="H5748" s="2">
        <v>97</v>
      </c>
      <c r="I5748" s="3">
        <v>4.5816526068186326E-4</v>
      </c>
      <c r="J5748" s="2">
        <v>211714</v>
      </c>
      <c r="K5748" s="2">
        <v>324661</v>
      </c>
    </row>
    <row r="5749" spans="1:11" x14ac:dyDescent="0.3">
      <c r="A5749" s="2">
        <v>41</v>
      </c>
      <c r="B5749" s="2" t="s">
        <v>2917</v>
      </c>
      <c r="C5749" s="2">
        <v>234</v>
      </c>
      <c r="D5749" s="2" t="s">
        <v>3500</v>
      </c>
      <c r="E5749" s="2" t="s">
        <v>2948</v>
      </c>
      <c r="F5749" s="2">
        <v>29</v>
      </c>
      <c r="G5749" s="2" t="s">
        <v>19</v>
      </c>
      <c r="H5749" s="2">
        <v>87</v>
      </c>
      <c r="I5749" s="3">
        <v>4.1093172865280521E-4</v>
      </c>
      <c r="J5749" s="2">
        <v>211714</v>
      </c>
      <c r="K5749" s="2">
        <v>324661</v>
      </c>
    </row>
    <row r="5750" spans="1:11" x14ac:dyDescent="0.3">
      <c r="A5750" s="2">
        <v>41</v>
      </c>
      <c r="B5750" s="2" t="s">
        <v>2917</v>
      </c>
      <c r="C5750" s="2">
        <v>235</v>
      </c>
      <c r="D5750" s="2" t="s">
        <v>3501</v>
      </c>
      <c r="E5750" s="2" t="s">
        <v>2918</v>
      </c>
      <c r="F5750" s="2">
        <v>1</v>
      </c>
      <c r="G5750" s="2" t="s">
        <v>7</v>
      </c>
      <c r="H5750" s="2">
        <v>124908</v>
      </c>
      <c r="I5750" s="3">
        <v>0.53382224729473304</v>
      </c>
      <c r="J5750" s="2">
        <v>233988</v>
      </c>
      <c r="K5750" s="2">
        <v>385090</v>
      </c>
    </row>
    <row r="5751" spans="1:11" x14ac:dyDescent="0.3">
      <c r="A5751" s="2">
        <v>41</v>
      </c>
      <c r="B5751" s="2" t="s">
        <v>2917</v>
      </c>
      <c r="C5751" s="2">
        <v>235</v>
      </c>
      <c r="D5751" s="2" t="s">
        <v>3501</v>
      </c>
      <c r="E5751" s="2" t="s">
        <v>2919</v>
      </c>
      <c r="F5751" s="2">
        <v>2</v>
      </c>
      <c r="G5751" s="2" t="s">
        <v>9</v>
      </c>
      <c r="H5751" s="2">
        <v>94974</v>
      </c>
      <c r="I5751" s="3">
        <v>0.40589260987742959</v>
      </c>
      <c r="J5751" s="2">
        <v>233988</v>
      </c>
      <c r="K5751" s="2">
        <v>385090</v>
      </c>
    </row>
    <row r="5752" spans="1:11" x14ac:dyDescent="0.3">
      <c r="A5752" s="2">
        <v>41</v>
      </c>
      <c r="B5752" s="2" t="s">
        <v>2917</v>
      </c>
      <c r="C5752" s="2">
        <v>235</v>
      </c>
      <c r="D5752" s="2" t="s">
        <v>3501</v>
      </c>
      <c r="E5752" s="2" t="s">
        <v>2920</v>
      </c>
      <c r="F5752" s="2">
        <v>3</v>
      </c>
      <c r="G5752" s="2" t="s">
        <v>1023</v>
      </c>
      <c r="H5752" s="2">
        <v>7743</v>
      </c>
      <c r="I5752" s="3">
        <v>3.3091440586696753E-2</v>
      </c>
      <c r="J5752" s="2">
        <v>233988</v>
      </c>
      <c r="K5752" s="2">
        <v>385090</v>
      </c>
    </row>
    <row r="5753" spans="1:11" x14ac:dyDescent="0.3">
      <c r="A5753" s="2">
        <v>41</v>
      </c>
      <c r="B5753" s="2" t="s">
        <v>2917</v>
      </c>
      <c r="C5753" s="2">
        <v>235</v>
      </c>
      <c r="D5753" s="2" t="s">
        <v>3501</v>
      </c>
      <c r="E5753" s="2" t="s">
        <v>2921</v>
      </c>
      <c r="F5753" s="2">
        <v>4</v>
      </c>
      <c r="G5753" s="2" t="s">
        <v>2331</v>
      </c>
      <c r="H5753" s="2">
        <v>621</v>
      </c>
      <c r="I5753" s="3">
        <v>2.653982255500282E-3</v>
      </c>
      <c r="J5753" s="2">
        <v>233988</v>
      </c>
      <c r="K5753" s="2">
        <v>385090</v>
      </c>
    </row>
    <row r="5754" spans="1:11" x14ac:dyDescent="0.3">
      <c r="A5754" s="2">
        <v>41</v>
      </c>
      <c r="B5754" s="2" t="s">
        <v>2917</v>
      </c>
      <c r="C5754" s="2">
        <v>235</v>
      </c>
      <c r="D5754" s="2" t="s">
        <v>3501</v>
      </c>
      <c r="E5754" s="2" t="s">
        <v>2922</v>
      </c>
      <c r="F5754" s="2">
        <v>5</v>
      </c>
      <c r="G5754" s="2" t="s">
        <v>11</v>
      </c>
      <c r="H5754" s="2">
        <v>1267</v>
      </c>
      <c r="I5754" s="3">
        <v>5.4148075969707851E-3</v>
      </c>
      <c r="J5754" s="2">
        <v>233988</v>
      </c>
      <c r="K5754" s="2">
        <v>385090</v>
      </c>
    </row>
    <row r="5755" spans="1:11" x14ac:dyDescent="0.3">
      <c r="A5755" s="2">
        <v>41</v>
      </c>
      <c r="B5755" s="2" t="s">
        <v>2917</v>
      </c>
      <c r="C5755" s="2">
        <v>235</v>
      </c>
      <c r="D5755" s="2" t="s">
        <v>3501</v>
      </c>
      <c r="E5755" s="2" t="s">
        <v>7985</v>
      </c>
      <c r="F5755" s="2">
        <v>6</v>
      </c>
      <c r="G5755" s="2" t="s">
        <v>22</v>
      </c>
      <c r="H5755" s="2">
        <v>808</v>
      </c>
      <c r="I5755" s="3">
        <v>3.4531685385575327E-3</v>
      </c>
      <c r="J5755" s="2">
        <v>233988</v>
      </c>
      <c r="K5755" s="2">
        <v>385090</v>
      </c>
    </row>
    <row r="5756" spans="1:11" x14ac:dyDescent="0.3">
      <c r="A5756" s="2">
        <v>41</v>
      </c>
      <c r="B5756" s="2" t="s">
        <v>2917</v>
      </c>
      <c r="C5756" s="2">
        <v>235</v>
      </c>
      <c r="D5756" s="2" t="s">
        <v>3501</v>
      </c>
      <c r="E5756" s="2" t="s">
        <v>2923</v>
      </c>
      <c r="F5756" s="2">
        <v>7</v>
      </c>
      <c r="G5756" s="2" t="s">
        <v>2082</v>
      </c>
      <c r="H5756" s="2">
        <v>245</v>
      </c>
      <c r="I5756" s="3">
        <v>1.0470622425081627E-3</v>
      </c>
      <c r="J5756" s="2">
        <v>233988</v>
      </c>
      <c r="K5756" s="2">
        <v>385090</v>
      </c>
    </row>
    <row r="5757" spans="1:11" x14ac:dyDescent="0.3">
      <c r="A5757" s="2">
        <v>41</v>
      </c>
      <c r="B5757" s="2" t="s">
        <v>2917</v>
      </c>
      <c r="C5757" s="2">
        <v>235</v>
      </c>
      <c r="D5757" s="2" t="s">
        <v>3501</v>
      </c>
      <c r="E5757" s="2" t="s">
        <v>2924</v>
      </c>
      <c r="F5757" s="2">
        <v>8</v>
      </c>
      <c r="G5757" s="2" t="s">
        <v>19</v>
      </c>
      <c r="H5757" s="2">
        <v>329</v>
      </c>
      <c r="I5757" s="3">
        <v>1.4060550113681044E-3</v>
      </c>
      <c r="J5757" s="2">
        <v>233988</v>
      </c>
      <c r="K5757" s="2">
        <v>385090</v>
      </c>
    </row>
    <row r="5758" spans="1:11" x14ac:dyDescent="0.3">
      <c r="A5758" s="2">
        <v>41</v>
      </c>
      <c r="B5758" s="2" t="s">
        <v>2917</v>
      </c>
      <c r="C5758" s="2">
        <v>235</v>
      </c>
      <c r="D5758" s="2" t="s">
        <v>3501</v>
      </c>
      <c r="E5758" s="2" t="s">
        <v>2925</v>
      </c>
      <c r="F5758" s="2">
        <v>9</v>
      </c>
      <c r="G5758" s="2" t="s">
        <v>19</v>
      </c>
      <c r="H5758" s="2">
        <v>221</v>
      </c>
      <c r="I5758" s="3">
        <v>9.4449287997675098E-4</v>
      </c>
      <c r="J5758" s="2">
        <v>233988</v>
      </c>
      <c r="K5758" s="2">
        <v>385090</v>
      </c>
    </row>
    <row r="5759" spans="1:11" x14ac:dyDescent="0.3">
      <c r="A5759" s="2">
        <v>41</v>
      </c>
      <c r="B5759" s="2" t="s">
        <v>2917</v>
      </c>
      <c r="C5759" s="2">
        <v>235</v>
      </c>
      <c r="D5759" s="2" t="s">
        <v>3501</v>
      </c>
      <c r="E5759" s="2" t="s">
        <v>2926</v>
      </c>
      <c r="F5759" s="2">
        <v>10</v>
      </c>
      <c r="G5759" s="2" t="s">
        <v>19</v>
      </c>
      <c r="H5759" s="2">
        <v>328</v>
      </c>
      <c r="I5759" s="3">
        <v>1.4017812879292956E-3</v>
      </c>
      <c r="J5759" s="2">
        <v>233988</v>
      </c>
      <c r="K5759" s="2">
        <v>385090</v>
      </c>
    </row>
    <row r="5760" spans="1:11" x14ac:dyDescent="0.3">
      <c r="A5760" s="2">
        <v>41</v>
      </c>
      <c r="B5760" s="2" t="s">
        <v>2917</v>
      </c>
      <c r="C5760" s="2">
        <v>235</v>
      </c>
      <c r="D5760" s="2" t="s">
        <v>3501</v>
      </c>
      <c r="E5760" s="2" t="s">
        <v>2927</v>
      </c>
      <c r="F5760" s="2">
        <v>11</v>
      </c>
      <c r="G5760" s="2" t="s">
        <v>19</v>
      </c>
      <c r="H5760" s="2">
        <v>282</v>
      </c>
      <c r="I5760" s="3">
        <v>1.2051900097440895E-3</v>
      </c>
      <c r="J5760" s="2">
        <v>233988</v>
      </c>
      <c r="K5760" s="2">
        <v>385090</v>
      </c>
    </row>
    <row r="5761" spans="1:11" x14ac:dyDescent="0.3">
      <c r="A5761" s="2">
        <v>41</v>
      </c>
      <c r="B5761" s="2" t="s">
        <v>2917</v>
      </c>
      <c r="C5761" s="2">
        <v>235</v>
      </c>
      <c r="D5761" s="2" t="s">
        <v>3501</v>
      </c>
      <c r="E5761" s="2" t="s">
        <v>2928</v>
      </c>
      <c r="F5761" s="2">
        <v>12</v>
      </c>
      <c r="G5761" s="2" t="s">
        <v>19</v>
      </c>
      <c r="H5761" s="2">
        <v>392</v>
      </c>
      <c r="I5761" s="3">
        <v>1.6752995880130604E-3</v>
      </c>
      <c r="J5761" s="2">
        <v>233988</v>
      </c>
      <c r="K5761" s="2">
        <v>385090</v>
      </c>
    </row>
    <row r="5762" spans="1:11" x14ac:dyDescent="0.3">
      <c r="A5762" s="2">
        <v>41</v>
      </c>
      <c r="B5762" s="2" t="s">
        <v>2917</v>
      </c>
      <c r="C5762" s="2">
        <v>235</v>
      </c>
      <c r="D5762" s="2" t="s">
        <v>3501</v>
      </c>
      <c r="E5762" s="2" t="s">
        <v>2929</v>
      </c>
      <c r="F5762" s="2">
        <v>13</v>
      </c>
      <c r="G5762" s="2" t="s">
        <v>1113</v>
      </c>
      <c r="H5762" s="2">
        <v>140</v>
      </c>
      <c r="I5762" s="3">
        <v>5.9832128143323584E-4</v>
      </c>
      <c r="J5762" s="2">
        <v>233988</v>
      </c>
      <c r="K5762" s="2">
        <v>385090</v>
      </c>
    </row>
    <row r="5763" spans="1:11" x14ac:dyDescent="0.3">
      <c r="A5763" s="2">
        <v>41</v>
      </c>
      <c r="B5763" s="2" t="s">
        <v>2917</v>
      </c>
      <c r="C5763" s="2">
        <v>235</v>
      </c>
      <c r="D5763" s="2" t="s">
        <v>3501</v>
      </c>
      <c r="E5763" s="2" t="s">
        <v>2930</v>
      </c>
      <c r="F5763" s="2">
        <v>14</v>
      </c>
      <c r="G5763" s="2" t="s">
        <v>15</v>
      </c>
      <c r="H5763" s="2">
        <v>183</v>
      </c>
      <c r="I5763" s="3">
        <v>7.8209138930201549E-4</v>
      </c>
      <c r="J5763" s="2">
        <v>233988</v>
      </c>
      <c r="K5763" s="2">
        <v>385090</v>
      </c>
    </row>
    <row r="5764" spans="1:11" x14ac:dyDescent="0.3">
      <c r="A5764" s="2">
        <v>41</v>
      </c>
      <c r="B5764" s="2" t="s">
        <v>2917</v>
      </c>
      <c r="C5764" s="2">
        <v>235</v>
      </c>
      <c r="D5764" s="2" t="s">
        <v>3501</v>
      </c>
      <c r="E5764" s="2" t="s">
        <v>2931</v>
      </c>
      <c r="F5764" s="2">
        <v>15</v>
      </c>
      <c r="G5764" s="2" t="s">
        <v>2932</v>
      </c>
      <c r="H5764" s="2">
        <v>125</v>
      </c>
      <c r="I5764" s="3">
        <v>5.3421542985110349E-4</v>
      </c>
      <c r="J5764" s="2">
        <v>233988</v>
      </c>
      <c r="K5764" s="2">
        <v>385090</v>
      </c>
    </row>
    <row r="5765" spans="1:11" x14ac:dyDescent="0.3">
      <c r="A5765" s="2">
        <v>41</v>
      </c>
      <c r="B5765" s="2" t="s">
        <v>2917</v>
      </c>
      <c r="C5765" s="2">
        <v>235</v>
      </c>
      <c r="D5765" s="2" t="s">
        <v>3501</v>
      </c>
      <c r="E5765" s="2" t="s">
        <v>2933</v>
      </c>
      <c r="F5765" s="2">
        <v>16</v>
      </c>
      <c r="G5765" s="2" t="s">
        <v>19</v>
      </c>
      <c r="H5765" s="2">
        <v>94</v>
      </c>
      <c r="I5765" s="3">
        <v>4.0173000324802982E-4</v>
      </c>
      <c r="J5765" s="2">
        <v>233988</v>
      </c>
      <c r="K5765" s="2">
        <v>385090</v>
      </c>
    </row>
    <row r="5766" spans="1:11" x14ac:dyDescent="0.3">
      <c r="A5766" s="2">
        <v>41</v>
      </c>
      <c r="B5766" s="2" t="s">
        <v>2917</v>
      </c>
      <c r="C5766" s="2">
        <v>235</v>
      </c>
      <c r="D5766" s="2" t="s">
        <v>3501</v>
      </c>
      <c r="E5766" s="2" t="s">
        <v>2934</v>
      </c>
      <c r="F5766" s="2">
        <v>17</v>
      </c>
      <c r="G5766" s="2" t="s">
        <v>1038</v>
      </c>
      <c r="H5766" s="2">
        <v>169</v>
      </c>
      <c r="I5766" s="3">
        <v>7.2225926115869195E-4</v>
      </c>
      <c r="J5766" s="2">
        <v>233988</v>
      </c>
      <c r="K5766" s="2">
        <v>385090</v>
      </c>
    </row>
    <row r="5767" spans="1:11" x14ac:dyDescent="0.3">
      <c r="A5767" s="2">
        <v>41</v>
      </c>
      <c r="B5767" s="2" t="s">
        <v>2917</v>
      </c>
      <c r="C5767" s="2">
        <v>235</v>
      </c>
      <c r="D5767" s="2" t="s">
        <v>3501</v>
      </c>
      <c r="E5767" s="2" t="s">
        <v>2935</v>
      </c>
      <c r="F5767" s="2">
        <v>18</v>
      </c>
      <c r="G5767" s="2" t="s">
        <v>19</v>
      </c>
      <c r="H5767" s="2">
        <v>176</v>
      </c>
      <c r="I5767" s="3">
        <v>7.5217532523035372E-4</v>
      </c>
      <c r="J5767" s="2">
        <v>233988</v>
      </c>
      <c r="K5767" s="2">
        <v>385090</v>
      </c>
    </row>
    <row r="5768" spans="1:11" x14ac:dyDescent="0.3">
      <c r="A5768" s="2">
        <v>41</v>
      </c>
      <c r="B5768" s="2" t="s">
        <v>2917</v>
      </c>
      <c r="C5768" s="2">
        <v>235</v>
      </c>
      <c r="D5768" s="2" t="s">
        <v>3501</v>
      </c>
      <c r="E5768" s="2" t="s">
        <v>2936</v>
      </c>
      <c r="F5768" s="2">
        <v>19</v>
      </c>
      <c r="G5768" s="2" t="s">
        <v>405</v>
      </c>
      <c r="H5768" s="2">
        <v>103</v>
      </c>
      <c r="I5768" s="3">
        <v>4.4019351419730926E-4</v>
      </c>
      <c r="J5768" s="2">
        <v>233988</v>
      </c>
      <c r="K5768" s="2">
        <v>385090</v>
      </c>
    </row>
    <row r="5769" spans="1:11" x14ac:dyDescent="0.3">
      <c r="A5769" s="2">
        <v>41</v>
      </c>
      <c r="B5769" s="2" t="s">
        <v>2917</v>
      </c>
      <c r="C5769" s="2">
        <v>235</v>
      </c>
      <c r="D5769" s="2" t="s">
        <v>3501</v>
      </c>
      <c r="E5769" s="2" t="s">
        <v>2937</v>
      </c>
      <c r="F5769" s="2">
        <v>20</v>
      </c>
      <c r="G5769" s="2" t="s">
        <v>19</v>
      </c>
      <c r="H5769" s="2">
        <v>95</v>
      </c>
      <c r="I5769" s="3">
        <v>4.0600372668683863E-4</v>
      </c>
      <c r="J5769" s="2">
        <v>233988</v>
      </c>
      <c r="K5769" s="2">
        <v>385090</v>
      </c>
    </row>
    <row r="5770" spans="1:11" x14ac:dyDescent="0.3">
      <c r="A5770" s="2">
        <v>41</v>
      </c>
      <c r="B5770" s="2" t="s">
        <v>2917</v>
      </c>
      <c r="C5770" s="2">
        <v>235</v>
      </c>
      <c r="D5770" s="2" t="s">
        <v>3501</v>
      </c>
      <c r="E5770" s="2" t="s">
        <v>2938</v>
      </c>
      <c r="F5770" s="2">
        <v>21</v>
      </c>
      <c r="G5770" s="2" t="s">
        <v>1605</v>
      </c>
      <c r="H5770" s="2">
        <v>100</v>
      </c>
      <c r="I5770" s="3">
        <v>4.2737234388088278E-4</v>
      </c>
      <c r="J5770" s="2">
        <v>233988</v>
      </c>
      <c r="K5770" s="2">
        <v>385090</v>
      </c>
    </row>
    <row r="5771" spans="1:11" x14ac:dyDescent="0.3">
      <c r="A5771" s="2">
        <v>41</v>
      </c>
      <c r="B5771" s="2" t="s">
        <v>2917</v>
      </c>
      <c r="C5771" s="2">
        <v>235</v>
      </c>
      <c r="D5771" s="2" t="s">
        <v>3501</v>
      </c>
      <c r="E5771" s="2" t="s">
        <v>2939</v>
      </c>
      <c r="F5771" s="2">
        <v>22</v>
      </c>
      <c r="G5771" s="2" t="s">
        <v>316</v>
      </c>
      <c r="H5771" s="2">
        <v>116</v>
      </c>
      <c r="I5771" s="3">
        <v>4.9575191890182399E-4</v>
      </c>
      <c r="J5771" s="2">
        <v>233988</v>
      </c>
      <c r="K5771" s="2">
        <v>385090</v>
      </c>
    </row>
    <row r="5772" spans="1:11" x14ac:dyDescent="0.3">
      <c r="A5772" s="2">
        <v>41</v>
      </c>
      <c r="B5772" s="2" t="s">
        <v>2917</v>
      </c>
      <c r="C5772" s="2">
        <v>235</v>
      </c>
      <c r="D5772" s="2" t="s">
        <v>3501</v>
      </c>
      <c r="E5772" s="2" t="s">
        <v>2940</v>
      </c>
      <c r="F5772" s="2">
        <v>23</v>
      </c>
      <c r="G5772" s="2" t="s">
        <v>2941</v>
      </c>
      <c r="H5772" s="2">
        <v>87</v>
      </c>
      <c r="I5772" s="3">
        <v>3.71813939176368E-4</v>
      </c>
      <c r="J5772" s="2">
        <v>233988</v>
      </c>
      <c r="K5772" s="2">
        <v>385090</v>
      </c>
    </row>
    <row r="5773" spans="1:11" x14ac:dyDescent="0.3">
      <c r="A5773" s="2">
        <v>41</v>
      </c>
      <c r="B5773" s="2" t="s">
        <v>2917</v>
      </c>
      <c r="C5773" s="2">
        <v>235</v>
      </c>
      <c r="D5773" s="2" t="s">
        <v>3501</v>
      </c>
      <c r="E5773" s="2" t="s">
        <v>2942</v>
      </c>
      <c r="F5773" s="2">
        <v>24</v>
      </c>
      <c r="G5773" s="2" t="s">
        <v>2943</v>
      </c>
      <c r="H5773" s="2">
        <v>86</v>
      </c>
      <c r="I5773" s="3">
        <v>3.6754021573755919E-4</v>
      </c>
      <c r="J5773" s="2">
        <v>233988</v>
      </c>
      <c r="K5773" s="2">
        <v>385090</v>
      </c>
    </row>
    <row r="5774" spans="1:11" x14ac:dyDescent="0.3">
      <c r="A5774" s="2">
        <v>41</v>
      </c>
      <c r="B5774" s="2" t="s">
        <v>2917</v>
      </c>
      <c r="C5774" s="2">
        <v>235</v>
      </c>
      <c r="D5774" s="2" t="s">
        <v>3501</v>
      </c>
      <c r="E5774" s="2" t="s">
        <v>2944</v>
      </c>
      <c r="F5774" s="2">
        <v>25</v>
      </c>
      <c r="G5774" s="2" t="s">
        <v>19</v>
      </c>
      <c r="H5774" s="2">
        <v>109</v>
      </c>
      <c r="I5774" s="3">
        <v>4.6583585483016222E-4</v>
      </c>
      <c r="J5774" s="2">
        <v>233988</v>
      </c>
      <c r="K5774" s="2">
        <v>385090</v>
      </c>
    </row>
    <row r="5775" spans="1:11" x14ac:dyDescent="0.3">
      <c r="A5775" s="2">
        <v>41</v>
      </c>
      <c r="B5775" s="2" t="s">
        <v>2917</v>
      </c>
      <c r="C5775" s="2">
        <v>235</v>
      </c>
      <c r="D5775" s="2" t="s">
        <v>3501</v>
      </c>
      <c r="E5775" s="2" t="s">
        <v>2945</v>
      </c>
      <c r="F5775" s="2">
        <v>26</v>
      </c>
      <c r="G5775" s="2" t="s">
        <v>19</v>
      </c>
      <c r="H5775" s="2">
        <v>61</v>
      </c>
      <c r="I5775" s="3">
        <v>2.6069712976733848E-4</v>
      </c>
      <c r="J5775" s="2">
        <v>233988</v>
      </c>
      <c r="K5775" s="2">
        <v>385090</v>
      </c>
    </row>
    <row r="5776" spans="1:11" x14ac:dyDescent="0.3">
      <c r="A5776" s="2">
        <v>41</v>
      </c>
      <c r="B5776" s="2" t="s">
        <v>2917</v>
      </c>
      <c r="C5776" s="2">
        <v>235</v>
      </c>
      <c r="D5776" s="2" t="s">
        <v>3501</v>
      </c>
      <c r="E5776" s="2" t="s">
        <v>2946</v>
      </c>
      <c r="F5776" s="2">
        <v>27</v>
      </c>
      <c r="G5776" s="2" t="s">
        <v>19</v>
      </c>
      <c r="H5776" s="2">
        <v>94</v>
      </c>
      <c r="I5776" s="3">
        <v>4.0173000324802982E-4</v>
      </c>
      <c r="J5776" s="2">
        <v>233988</v>
      </c>
      <c r="K5776" s="2">
        <v>385090</v>
      </c>
    </row>
    <row r="5777" spans="1:11" x14ac:dyDescent="0.3">
      <c r="A5777" s="2">
        <v>41</v>
      </c>
      <c r="B5777" s="2" t="s">
        <v>2917</v>
      </c>
      <c r="C5777" s="2">
        <v>235</v>
      </c>
      <c r="D5777" s="2" t="s">
        <v>3501</v>
      </c>
      <c r="E5777" s="2" t="s">
        <v>2947</v>
      </c>
      <c r="F5777" s="2">
        <v>28</v>
      </c>
      <c r="G5777" s="2" t="s">
        <v>19</v>
      </c>
      <c r="H5777" s="2">
        <v>80</v>
      </c>
      <c r="I5777" s="3">
        <v>3.4189787510470622E-4</v>
      </c>
      <c r="J5777" s="2">
        <v>233988</v>
      </c>
      <c r="K5777" s="2">
        <v>385090</v>
      </c>
    </row>
    <row r="5778" spans="1:11" x14ac:dyDescent="0.3">
      <c r="A5778" s="2">
        <v>41</v>
      </c>
      <c r="B5778" s="2" t="s">
        <v>2917</v>
      </c>
      <c r="C5778" s="2">
        <v>235</v>
      </c>
      <c r="D5778" s="2" t="s">
        <v>3501</v>
      </c>
      <c r="E5778" s="2" t="s">
        <v>2948</v>
      </c>
      <c r="F5778" s="2">
        <v>29</v>
      </c>
      <c r="G5778" s="2" t="s">
        <v>19</v>
      </c>
      <c r="H5778" s="2">
        <v>52</v>
      </c>
      <c r="I5778" s="3">
        <v>2.2223361881805904E-4</v>
      </c>
      <c r="J5778" s="2">
        <v>233988</v>
      </c>
      <c r="K5778" s="2">
        <v>385090</v>
      </c>
    </row>
    <row r="5779" spans="1:11" x14ac:dyDescent="0.3">
      <c r="A5779" s="2">
        <v>41</v>
      </c>
      <c r="B5779" s="2" t="s">
        <v>2917</v>
      </c>
      <c r="C5779" s="2">
        <v>236</v>
      </c>
      <c r="D5779" s="2" t="s">
        <v>3502</v>
      </c>
      <c r="E5779" s="2" t="s">
        <v>2918</v>
      </c>
      <c r="F5779" s="2">
        <v>1</v>
      </c>
      <c r="G5779" s="2" t="s">
        <v>7</v>
      </c>
      <c r="H5779" s="2">
        <v>97568</v>
      </c>
      <c r="I5779" s="3">
        <v>0.45965401575396675</v>
      </c>
      <c r="J5779" s="2">
        <v>212264</v>
      </c>
      <c r="K5779" s="2">
        <v>339461</v>
      </c>
    </row>
    <row r="5780" spans="1:11" x14ac:dyDescent="0.3">
      <c r="A5780" s="2">
        <v>41</v>
      </c>
      <c r="B5780" s="2" t="s">
        <v>2917</v>
      </c>
      <c r="C5780" s="2">
        <v>236</v>
      </c>
      <c r="D5780" s="2" t="s">
        <v>3502</v>
      </c>
      <c r="E5780" s="2" t="s">
        <v>2919</v>
      </c>
      <c r="F5780" s="2">
        <v>2</v>
      </c>
      <c r="G5780" s="2" t="s">
        <v>9</v>
      </c>
      <c r="H5780" s="2">
        <v>101086</v>
      </c>
      <c r="I5780" s="3">
        <v>0.47622771642859835</v>
      </c>
      <c r="J5780" s="2">
        <v>212264</v>
      </c>
      <c r="K5780" s="2">
        <v>339461</v>
      </c>
    </row>
    <row r="5781" spans="1:11" x14ac:dyDescent="0.3">
      <c r="A5781" s="2">
        <v>41</v>
      </c>
      <c r="B5781" s="2" t="s">
        <v>2917</v>
      </c>
      <c r="C5781" s="2">
        <v>236</v>
      </c>
      <c r="D5781" s="2" t="s">
        <v>3502</v>
      </c>
      <c r="E5781" s="2" t="s">
        <v>2920</v>
      </c>
      <c r="F5781" s="2">
        <v>3</v>
      </c>
      <c r="G5781" s="2" t="s">
        <v>1023</v>
      </c>
      <c r="H5781" s="2">
        <v>6959</v>
      </c>
      <c r="I5781" s="3">
        <v>3.2784645535747933E-2</v>
      </c>
      <c r="J5781" s="2">
        <v>212264</v>
      </c>
      <c r="K5781" s="2">
        <v>339461</v>
      </c>
    </row>
    <row r="5782" spans="1:11" x14ac:dyDescent="0.3">
      <c r="A5782" s="2">
        <v>41</v>
      </c>
      <c r="B5782" s="2" t="s">
        <v>2917</v>
      </c>
      <c r="C5782" s="2">
        <v>236</v>
      </c>
      <c r="D5782" s="2" t="s">
        <v>3502</v>
      </c>
      <c r="E5782" s="2" t="s">
        <v>2921</v>
      </c>
      <c r="F5782" s="2">
        <v>4</v>
      </c>
      <c r="G5782" s="2" t="s">
        <v>2331</v>
      </c>
      <c r="H5782" s="2">
        <v>874</v>
      </c>
      <c r="I5782" s="3">
        <v>4.1175140391210945E-3</v>
      </c>
      <c r="J5782" s="2">
        <v>212264</v>
      </c>
      <c r="K5782" s="2">
        <v>339461</v>
      </c>
    </row>
    <row r="5783" spans="1:11" x14ac:dyDescent="0.3">
      <c r="A5783" s="2">
        <v>41</v>
      </c>
      <c r="B5783" s="2" t="s">
        <v>2917</v>
      </c>
      <c r="C5783" s="2">
        <v>236</v>
      </c>
      <c r="D5783" s="2" t="s">
        <v>3502</v>
      </c>
      <c r="E5783" s="2" t="s">
        <v>2922</v>
      </c>
      <c r="F5783" s="2">
        <v>5</v>
      </c>
      <c r="G5783" s="2" t="s">
        <v>11</v>
      </c>
      <c r="H5783" s="2">
        <v>683</v>
      </c>
      <c r="I5783" s="3">
        <v>3.217691177024837E-3</v>
      </c>
      <c r="J5783" s="2">
        <v>212264</v>
      </c>
      <c r="K5783" s="2">
        <v>339461</v>
      </c>
    </row>
    <row r="5784" spans="1:11" x14ac:dyDescent="0.3">
      <c r="A5784" s="2">
        <v>41</v>
      </c>
      <c r="B5784" s="2" t="s">
        <v>2917</v>
      </c>
      <c r="C5784" s="2">
        <v>236</v>
      </c>
      <c r="D5784" s="2" t="s">
        <v>3502</v>
      </c>
      <c r="E5784" s="2" t="s">
        <v>7985</v>
      </c>
      <c r="F5784" s="2">
        <v>6</v>
      </c>
      <c r="G5784" s="2" t="s">
        <v>22</v>
      </c>
      <c r="H5784" s="2">
        <v>377</v>
      </c>
      <c r="I5784" s="3">
        <v>1.7760901518863303E-3</v>
      </c>
      <c r="J5784" s="2">
        <v>212264</v>
      </c>
      <c r="K5784" s="2">
        <v>339461</v>
      </c>
    </row>
    <row r="5785" spans="1:11" x14ac:dyDescent="0.3">
      <c r="A5785" s="2">
        <v>41</v>
      </c>
      <c r="B5785" s="2" t="s">
        <v>2917</v>
      </c>
      <c r="C5785" s="2">
        <v>236</v>
      </c>
      <c r="D5785" s="2" t="s">
        <v>3502</v>
      </c>
      <c r="E5785" s="2" t="s">
        <v>2923</v>
      </c>
      <c r="F5785" s="2">
        <v>7</v>
      </c>
      <c r="G5785" s="2" t="s">
        <v>2082</v>
      </c>
      <c r="H5785" s="2">
        <v>369</v>
      </c>
      <c r="I5785" s="3">
        <v>1.7384012361964347E-3</v>
      </c>
      <c r="J5785" s="2">
        <v>212264</v>
      </c>
      <c r="K5785" s="2">
        <v>339461</v>
      </c>
    </row>
    <row r="5786" spans="1:11" x14ac:dyDescent="0.3">
      <c r="A5786" s="2">
        <v>41</v>
      </c>
      <c r="B5786" s="2" t="s">
        <v>2917</v>
      </c>
      <c r="C5786" s="2">
        <v>236</v>
      </c>
      <c r="D5786" s="2" t="s">
        <v>3502</v>
      </c>
      <c r="E5786" s="2" t="s">
        <v>2924</v>
      </c>
      <c r="F5786" s="2">
        <v>8</v>
      </c>
      <c r="G5786" s="2" t="s">
        <v>19</v>
      </c>
      <c r="H5786" s="2">
        <v>336</v>
      </c>
      <c r="I5786" s="3">
        <v>1.5829344589756154E-3</v>
      </c>
      <c r="J5786" s="2">
        <v>212264</v>
      </c>
      <c r="K5786" s="2">
        <v>339461</v>
      </c>
    </row>
    <row r="5787" spans="1:11" x14ac:dyDescent="0.3">
      <c r="A5787" s="2">
        <v>41</v>
      </c>
      <c r="B5787" s="2" t="s">
        <v>2917</v>
      </c>
      <c r="C5787" s="2">
        <v>236</v>
      </c>
      <c r="D5787" s="2" t="s">
        <v>3502</v>
      </c>
      <c r="E5787" s="2" t="s">
        <v>2925</v>
      </c>
      <c r="F5787" s="2">
        <v>9</v>
      </c>
      <c r="G5787" s="2" t="s">
        <v>19</v>
      </c>
      <c r="H5787" s="2">
        <v>409</v>
      </c>
      <c r="I5787" s="3">
        <v>1.9268458146459127E-3</v>
      </c>
      <c r="J5787" s="2">
        <v>212264</v>
      </c>
      <c r="K5787" s="2">
        <v>339461</v>
      </c>
    </row>
    <row r="5788" spans="1:11" x14ac:dyDescent="0.3">
      <c r="A5788" s="2">
        <v>41</v>
      </c>
      <c r="B5788" s="2" t="s">
        <v>2917</v>
      </c>
      <c r="C5788" s="2">
        <v>236</v>
      </c>
      <c r="D5788" s="2" t="s">
        <v>3502</v>
      </c>
      <c r="E5788" s="2" t="s">
        <v>2926</v>
      </c>
      <c r="F5788" s="2">
        <v>10</v>
      </c>
      <c r="G5788" s="2" t="s">
        <v>19</v>
      </c>
      <c r="H5788" s="2">
        <v>254</v>
      </c>
      <c r="I5788" s="3">
        <v>1.1966230731541854E-3</v>
      </c>
      <c r="J5788" s="2">
        <v>212264</v>
      </c>
      <c r="K5788" s="2">
        <v>339461</v>
      </c>
    </row>
    <row r="5789" spans="1:11" x14ac:dyDescent="0.3">
      <c r="A5789" s="2">
        <v>41</v>
      </c>
      <c r="B5789" s="2" t="s">
        <v>2917</v>
      </c>
      <c r="C5789" s="2">
        <v>236</v>
      </c>
      <c r="D5789" s="2" t="s">
        <v>3502</v>
      </c>
      <c r="E5789" s="2" t="s">
        <v>2927</v>
      </c>
      <c r="F5789" s="2">
        <v>11</v>
      </c>
      <c r="G5789" s="2" t="s">
        <v>19</v>
      </c>
      <c r="H5789" s="2">
        <v>318</v>
      </c>
      <c r="I5789" s="3">
        <v>1.4981343986733501E-3</v>
      </c>
      <c r="J5789" s="2">
        <v>212264</v>
      </c>
      <c r="K5789" s="2">
        <v>339461</v>
      </c>
    </row>
    <row r="5790" spans="1:11" x14ac:dyDescent="0.3">
      <c r="A5790" s="2">
        <v>41</v>
      </c>
      <c r="B5790" s="2" t="s">
        <v>2917</v>
      </c>
      <c r="C5790" s="2">
        <v>236</v>
      </c>
      <c r="D5790" s="2" t="s">
        <v>3502</v>
      </c>
      <c r="E5790" s="2" t="s">
        <v>2928</v>
      </c>
      <c r="F5790" s="2">
        <v>12</v>
      </c>
      <c r="G5790" s="2" t="s">
        <v>19</v>
      </c>
      <c r="H5790" s="2">
        <v>252</v>
      </c>
      <c r="I5790" s="3">
        <v>1.1872008442317115E-3</v>
      </c>
      <c r="J5790" s="2">
        <v>212264</v>
      </c>
      <c r="K5790" s="2">
        <v>339461</v>
      </c>
    </row>
    <row r="5791" spans="1:11" x14ac:dyDescent="0.3">
      <c r="A5791" s="2">
        <v>41</v>
      </c>
      <c r="B5791" s="2" t="s">
        <v>2917</v>
      </c>
      <c r="C5791" s="2">
        <v>236</v>
      </c>
      <c r="D5791" s="2" t="s">
        <v>3502</v>
      </c>
      <c r="E5791" s="2" t="s">
        <v>2929</v>
      </c>
      <c r="F5791" s="2">
        <v>13</v>
      </c>
      <c r="G5791" s="2" t="s">
        <v>1113</v>
      </c>
      <c r="H5791" s="2">
        <v>241</v>
      </c>
      <c r="I5791" s="3">
        <v>1.135378585158105E-3</v>
      </c>
      <c r="J5791" s="2">
        <v>212264</v>
      </c>
      <c r="K5791" s="2">
        <v>339461</v>
      </c>
    </row>
    <row r="5792" spans="1:11" x14ac:dyDescent="0.3">
      <c r="A5792" s="2">
        <v>41</v>
      </c>
      <c r="B5792" s="2" t="s">
        <v>2917</v>
      </c>
      <c r="C5792" s="2">
        <v>236</v>
      </c>
      <c r="D5792" s="2" t="s">
        <v>3502</v>
      </c>
      <c r="E5792" s="2" t="s">
        <v>2930</v>
      </c>
      <c r="F5792" s="2">
        <v>14</v>
      </c>
      <c r="G5792" s="2" t="s">
        <v>15</v>
      </c>
      <c r="H5792" s="2">
        <v>211</v>
      </c>
      <c r="I5792" s="3">
        <v>9.9404515132099657E-4</v>
      </c>
      <c r="J5792" s="2">
        <v>212264</v>
      </c>
      <c r="K5792" s="2">
        <v>339461</v>
      </c>
    </row>
    <row r="5793" spans="1:11" x14ac:dyDescent="0.3">
      <c r="A5793" s="2">
        <v>41</v>
      </c>
      <c r="B5793" s="2" t="s">
        <v>2917</v>
      </c>
      <c r="C5793" s="2">
        <v>236</v>
      </c>
      <c r="D5793" s="2" t="s">
        <v>3502</v>
      </c>
      <c r="E5793" s="2" t="s">
        <v>2931</v>
      </c>
      <c r="F5793" s="2">
        <v>15</v>
      </c>
      <c r="G5793" s="2" t="s">
        <v>2932</v>
      </c>
      <c r="H5793" s="2">
        <v>271</v>
      </c>
      <c r="I5793" s="3">
        <v>1.2767120189952135E-3</v>
      </c>
      <c r="J5793" s="2">
        <v>212264</v>
      </c>
      <c r="K5793" s="2">
        <v>339461</v>
      </c>
    </row>
    <row r="5794" spans="1:11" x14ac:dyDescent="0.3">
      <c r="A5794" s="2">
        <v>41</v>
      </c>
      <c r="B5794" s="2" t="s">
        <v>2917</v>
      </c>
      <c r="C5794" s="2">
        <v>236</v>
      </c>
      <c r="D5794" s="2" t="s">
        <v>3502</v>
      </c>
      <c r="E5794" s="2" t="s">
        <v>2933</v>
      </c>
      <c r="F5794" s="2">
        <v>16</v>
      </c>
      <c r="G5794" s="2" t="s">
        <v>19</v>
      </c>
      <c r="H5794" s="2">
        <v>200</v>
      </c>
      <c r="I5794" s="3">
        <v>9.4222289224739006E-4</v>
      </c>
      <c r="J5794" s="2">
        <v>212264</v>
      </c>
      <c r="K5794" s="2">
        <v>339461</v>
      </c>
    </row>
    <row r="5795" spans="1:11" x14ac:dyDescent="0.3">
      <c r="A5795" s="2">
        <v>41</v>
      </c>
      <c r="B5795" s="2" t="s">
        <v>2917</v>
      </c>
      <c r="C5795" s="2">
        <v>236</v>
      </c>
      <c r="D5795" s="2" t="s">
        <v>3502</v>
      </c>
      <c r="E5795" s="2" t="s">
        <v>2934</v>
      </c>
      <c r="F5795" s="2">
        <v>17</v>
      </c>
      <c r="G5795" s="2" t="s">
        <v>1038</v>
      </c>
      <c r="H5795" s="2">
        <v>183</v>
      </c>
      <c r="I5795" s="3">
        <v>8.6213394640636187E-4</v>
      </c>
      <c r="J5795" s="2">
        <v>212264</v>
      </c>
      <c r="K5795" s="2">
        <v>339461</v>
      </c>
    </row>
    <row r="5796" spans="1:11" x14ac:dyDescent="0.3">
      <c r="A5796" s="2">
        <v>41</v>
      </c>
      <c r="B5796" s="2" t="s">
        <v>2917</v>
      </c>
      <c r="C5796" s="2">
        <v>236</v>
      </c>
      <c r="D5796" s="2" t="s">
        <v>3502</v>
      </c>
      <c r="E5796" s="2" t="s">
        <v>2935</v>
      </c>
      <c r="F5796" s="2">
        <v>18</v>
      </c>
      <c r="G5796" s="2" t="s">
        <v>19</v>
      </c>
      <c r="H5796" s="2">
        <v>214</v>
      </c>
      <c r="I5796" s="3">
        <v>1.0081784947047073E-3</v>
      </c>
      <c r="J5796" s="2">
        <v>212264</v>
      </c>
      <c r="K5796" s="2">
        <v>339461</v>
      </c>
    </row>
    <row r="5797" spans="1:11" x14ac:dyDescent="0.3">
      <c r="A5797" s="2">
        <v>41</v>
      </c>
      <c r="B5797" s="2" t="s">
        <v>2917</v>
      </c>
      <c r="C5797" s="2">
        <v>236</v>
      </c>
      <c r="D5797" s="2" t="s">
        <v>3502</v>
      </c>
      <c r="E5797" s="2" t="s">
        <v>2936</v>
      </c>
      <c r="F5797" s="2">
        <v>19</v>
      </c>
      <c r="G5797" s="2" t="s">
        <v>405</v>
      </c>
      <c r="H5797" s="2">
        <v>163</v>
      </c>
      <c r="I5797" s="3">
        <v>7.6791165718162284E-4</v>
      </c>
      <c r="J5797" s="2">
        <v>212264</v>
      </c>
      <c r="K5797" s="2">
        <v>339461</v>
      </c>
    </row>
    <row r="5798" spans="1:11" x14ac:dyDescent="0.3">
      <c r="A5798" s="2">
        <v>41</v>
      </c>
      <c r="B5798" s="2" t="s">
        <v>2917</v>
      </c>
      <c r="C5798" s="2">
        <v>236</v>
      </c>
      <c r="D5798" s="2" t="s">
        <v>3502</v>
      </c>
      <c r="E5798" s="2" t="s">
        <v>2937</v>
      </c>
      <c r="F5798" s="2">
        <v>20</v>
      </c>
      <c r="G5798" s="2" t="s">
        <v>19</v>
      </c>
      <c r="H5798" s="2">
        <v>166</v>
      </c>
      <c r="I5798" s="3">
        <v>7.8204500056533379E-4</v>
      </c>
      <c r="J5798" s="2">
        <v>212264</v>
      </c>
      <c r="K5798" s="2">
        <v>339461</v>
      </c>
    </row>
    <row r="5799" spans="1:11" x14ac:dyDescent="0.3">
      <c r="A5799" s="2">
        <v>41</v>
      </c>
      <c r="B5799" s="2" t="s">
        <v>2917</v>
      </c>
      <c r="C5799" s="2">
        <v>236</v>
      </c>
      <c r="D5799" s="2" t="s">
        <v>3502</v>
      </c>
      <c r="E5799" s="2" t="s">
        <v>2938</v>
      </c>
      <c r="F5799" s="2">
        <v>21</v>
      </c>
      <c r="G5799" s="2" t="s">
        <v>1605</v>
      </c>
      <c r="H5799" s="2">
        <v>148</v>
      </c>
      <c r="I5799" s="3">
        <v>6.9724494026306865E-4</v>
      </c>
      <c r="J5799" s="2">
        <v>212264</v>
      </c>
      <c r="K5799" s="2">
        <v>339461</v>
      </c>
    </row>
    <row r="5800" spans="1:11" x14ac:dyDescent="0.3">
      <c r="A5800" s="2">
        <v>41</v>
      </c>
      <c r="B5800" s="2" t="s">
        <v>2917</v>
      </c>
      <c r="C5800" s="2">
        <v>236</v>
      </c>
      <c r="D5800" s="2" t="s">
        <v>3502</v>
      </c>
      <c r="E5800" s="2" t="s">
        <v>2939</v>
      </c>
      <c r="F5800" s="2">
        <v>22</v>
      </c>
      <c r="G5800" s="2" t="s">
        <v>316</v>
      </c>
      <c r="H5800" s="2">
        <v>164</v>
      </c>
      <c r="I5800" s="3">
        <v>7.7262277164285979E-4</v>
      </c>
      <c r="J5800" s="2">
        <v>212264</v>
      </c>
      <c r="K5800" s="2">
        <v>339461</v>
      </c>
    </row>
    <row r="5801" spans="1:11" x14ac:dyDescent="0.3">
      <c r="A5801" s="2">
        <v>41</v>
      </c>
      <c r="B5801" s="2" t="s">
        <v>2917</v>
      </c>
      <c r="C5801" s="2">
        <v>236</v>
      </c>
      <c r="D5801" s="2" t="s">
        <v>3502</v>
      </c>
      <c r="E5801" s="2" t="s">
        <v>2940</v>
      </c>
      <c r="F5801" s="2">
        <v>23</v>
      </c>
      <c r="G5801" s="2" t="s">
        <v>2941</v>
      </c>
      <c r="H5801" s="2">
        <v>147</v>
      </c>
      <c r="I5801" s="3">
        <v>6.9253382580183171E-4</v>
      </c>
      <c r="J5801" s="2">
        <v>212264</v>
      </c>
      <c r="K5801" s="2">
        <v>339461</v>
      </c>
    </row>
    <row r="5802" spans="1:11" x14ac:dyDescent="0.3">
      <c r="A5802" s="2">
        <v>41</v>
      </c>
      <c r="B5802" s="2" t="s">
        <v>2917</v>
      </c>
      <c r="C5802" s="2">
        <v>236</v>
      </c>
      <c r="D5802" s="2" t="s">
        <v>3502</v>
      </c>
      <c r="E5802" s="2" t="s">
        <v>2942</v>
      </c>
      <c r="F5802" s="2">
        <v>24</v>
      </c>
      <c r="G5802" s="2" t="s">
        <v>2943</v>
      </c>
      <c r="H5802" s="2">
        <v>117</v>
      </c>
      <c r="I5802" s="3">
        <v>5.5120039196472322E-4</v>
      </c>
      <c r="J5802" s="2">
        <v>212264</v>
      </c>
      <c r="K5802" s="2">
        <v>339461</v>
      </c>
    </row>
    <row r="5803" spans="1:11" x14ac:dyDescent="0.3">
      <c r="A5803" s="2">
        <v>41</v>
      </c>
      <c r="B5803" s="2" t="s">
        <v>2917</v>
      </c>
      <c r="C5803" s="2">
        <v>236</v>
      </c>
      <c r="D5803" s="2" t="s">
        <v>3502</v>
      </c>
      <c r="E5803" s="2" t="s">
        <v>2944</v>
      </c>
      <c r="F5803" s="2">
        <v>25</v>
      </c>
      <c r="G5803" s="2" t="s">
        <v>19</v>
      </c>
      <c r="H5803" s="2">
        <v>122</v>
      </c>
      <c r="I5803" s="3">
        <v>5.7475596427090795E-4</v>
      </c>
      <c r="J5803" s="2">
        <v>212264</v>
      </c>
      <c r="K5803" s="2">
        <v>339461</v>
      </c>
    </row>
    <row r="5804" spans="1:11" x14ac:dyDescent="0.3">
      <c r="A5804" s="2">
        <v>41</v>
      </c>
      <c r="B5804" s="2" t="s">
        <v>2917</v>
      </c>
      <c r="C5804" s="2">
        <v>236</v>
      </c>
      <c r="D5804" s="2" t="s">
        <v>3502</v>
      </c>
      <c r="E5804" s="2" t="s">
        <v>2945</v>
      </c>
      <c r="F5804" s="2">
        <v>26</v>
      </c>
      <c r="G5804" s="2" t="s">
        <v>19</v>
      </c>
      <c r="H5804" s="2">
        <v>123</v>
      </c>
      <c r="I5804" s="3">
        <v>5.794670787321449E-4</v>
      </c>
      <c r="J5804" s="2">
        <v>212264</v>
      </c>
      <c r="K5804" s="2">
        <v>339461</v>
      </c>
    </row>
    <row r="5805" spans="1:11" x14ac:dyDescent="0.3">
      <c r="A5805" s="2">
        <v>41</v>
      </c>
      <c r="B5805" s="2" t="s">
        <v>2917</v>
      </c>
      <c r="C5805" s="2">
        <v>236</v>
      </c>
      <c r="D5805" s="2" t="s">
        <v>3502</v>
      </c>
      <c r="E5805" s="2" t="s">
        <v>2946</v>
      </c>
      <c r="F5805" s="2">
        <v>27</v>
      </c>
      <c r="G5805" s="2" t="s">
        <v>19</v>
      </c>
      <c r="H5805" s="2">
        <v>94</v>
      </c>
      <c r="I5805" s="3">
        <v>4.428447593562733E-4</v>
      </c>
      <c r="J5805" s="2">
        <v>212264</v>
      </c>
      <c r="K5805" s="2">
        <v>339461</v>
      </c>
    </row>
    <row r="5806" spans="1:11" x14ac:dyDescent="0.3">
      <c r="A5806" s="2">
        <v>41</v>
      </c>
      <c r="B5806" s="2" t="s">
        <v>2917</v>
      </c>
      <c r="C5806" s="2">
        <v>236</v>
      </c>
      <c r="D5806" s="2" t="s">
        <v>3502</v>
      </c>
      <c r="E5806" s="2" t="s">
        <v>2947</v>
      </c>
      <c r="F5806" s="2">
        <v>28</v>
      </c>
      <c r="G5806" s="2" t="s">
        <v>19</v>
      </c>
      <c r="H5806" s="2">
        <v>104</v>
      </c>
      <c r="I5806" s="3">
        <v>4.8995590396864281E-4</v>
      </c>
      <c r="J5806" s="2">
        <v>212264</v>
      </c>
      <c r="K5806" s="2">
        <v>339461</v>
      </c>
    </row>
    <row r="5807" spans="1:11" x14ac:dyDescent="0.3">
      <c r="A5807" s="2">
        <v>41</v>
      </c>
      <c r="B5807" s="2" t="s">
        <v>2917</v>
      </c>
      <c r="C5807" s="2">
        <v>236</v>
      </c>
      <c r="D5807" s="2" t="s">
        <v>3502</v>
      </c>
      <c r="E5807" s="2" t="s">
        <v>2948</v>
      </c>
      <c r="F5807" s="2">
        <v>29</v>
      </c>
      <c r="G5807" s="2" t="s">
        <v>19</v>
      </c>
      <c r="H5807" s="2">
        <v>111</v>
      </c>
      <c r="I5807" s="3">
        <v>5.2293370519730144E-4</v>
      </c>
      <c r="J5807" s="2">
        <v>212264</v>
      </c>
      <c r="K5807" s="2">
        <v>339461</v>
      </c>
    </row>
    <row r="5808" spans="1:11" x14ac:dyDescent="0.3">
      <c r="A5808" s="2">
        <v>41</v>
      </c>
      <c r="B5808" s="2" t="s">
        <v>2917</v>
      </c>
      <c r="C5808" s="2">
        <v>237</v>
      </c>
      <c r="D5808" s="2" t="s">
        <v>3503</v>
      </c>
      <c r="E5808" s="2" t="s">
        <v>2918</v>
      </c>
      <c r="F5808" s="2">
        <v>1</v>
      </c>
      <c r="G5808" s="2" t="s">
        <v>7</v>
      </c>
      <c r="H5808" s="2">
        <v>91093</v>
      </c>
      <c r="I5808" s="3">
        <v>0.46250196743451616</v>
      </c>
      <c r="J5808" s="2">
        <v>196957</v>
      </c>
      <c r="K5808" s="2">
        <v>313582</v>
      </c>
    </row>
    <row r="5809" spans="1:11" x14ac:dyDescent="0.3">
      <c r="A5809" s="2">
        <v>41</v>
      </c>
      <c r="B5809" s="2" t="s">
        <v>2917</v>
      </c>
      <c r="C5809" s="2">
        <v>237</v>
      </c>
      <c r="D5809" s="2" t="s">
        <v>3503</v>
      </c>
      <c r="E5809" s="2" t="s">
        <v>2919</v>
      </c>
      <c r="F5809" s="2">
        <v>2</v>
      </c>
      <c r="G5809" s="2" t="s">
        <v>9</v>
      </c>
      <c r="H5809" s="2">
        <v>95889</v>
      </c>
      <c r="I5809" s="3">
        <v>0.486852460181664</v>
      </c>
      <c r="J5809" s="2">
        <v>196957</v>
      </c>
      <c r="K5809" s="2">
        <v>313582</v>
      </c>
    </row>
    <row r="5810" spans="1:11" x14ac:dyDescent="0.3">
      <c r="A5810" s="2">
        <v>41</v>
      </c>
      <c r="B5810" s="2" t="s">
        <v>2917</v>
      </c>
      <c r="C5810" s="2">
        <v>237</v>
      </c>
      <c r="D5810" s="2" t="s">
        <v>3503</v>
      </c>
      <c r="E5810" s="2" t="s">
        <v>2920</v>
      </c>
      <c r="F5810" s="2">
        <v>3</v>
      </c>
      <c r="G5810" s="2" t="s">
        <v>1023</v>
      </c>
      <c r="H5810" s="2">
        <v>4530</v>
      </c>
      <c r="I5810" s="3">
        <v>2.2999944150245994E-2</v>
      </c>
      <c r="J5810" s="2">
        <v>196957</v>
      </c>
      <c r="K5810" s="2">
        <v>313582</v>
      </c>
    </row>
    <row r="5811" spans="1:11" x14ac:dyDescent="0.3">
      <c r="A5811" s="2">
        <v>41</v>
      </c>
      <c r="B5811" s="2" t="s">
        <v>2917</v>
      </c>
      <c r="C5811" s="2">
        <v>237</v>
      </c>
      <c r="D5811" s="2" t="s">
        <v>3503</v>
      </c>
      <c r="E5811" s="2" t="s">
        <v>2921</v>
      </c>
      <c r="F5811" s="2">
        <v>4</v>
      </c>
      <c r="G5811" s="2" t="s">
        <v>2331</v>
      </c>
      <c r="H5811" s="2">
        <v>895</v>
      </c>
      <c r="I5811" s="3">
        <v>4.5441390760419791E-3</v>
      </c>
      <c r="J5811" s="2">
        <v>196957</v>
      </c>
      <c r="K5811" s="2">
        <v>313582</v>
      </c>
    </row>
    <row r="5812" spans="1:11" x14ac:dyDescent="0.3">
      <c r="A5812" s="2">
        <v>41</v>
      </c>
      <c r="B5812" s="2" t="s">
        <v>2917</v>
      </c>
      <c r="C5812" s="2">
        <v>237</v>
      </c>
      <c r="D5812" s="2" t="s">
        <v>3503</v>
      </c>
      <c r="E5812" s="2" t="s">
        <v>2922</v>
      </c>
      <c r="F5812" s="2">
        <v>5</v>
      </c>
      <c r="G5812" s="2" t="s">
        <v>11</v>
      </c>
      <c r="H5812" s="2">
        <v>498</v>
      </c>
      <c r="I5812" s="3">
        <v>2.5284706814177713E-3</v>
      </c>
      <c r="J5812" s="2">
        <v>196957</v>
      </c>
      <c r="K5812" s="2">
        <v>313582</v>
      </c>
    </row>
    <row r="5813" spans="1:11" x14ac:dyDescent="0.3">
      <c r="A5813" s="2">
        <v>41</v>
      </c>
      <c r="B5813" s="2" t="s">
        <v>2917</v>
      </c>
      <c r="C5813" s="2">
        <v>237</v>
      </c>
      <c r="D5813" s="2" t="s">
        <v>3503</v>
      </c>
      <c r="E5813" s="2" t="s">
        <v>7985</v>
      </c>
      <c r="F5813" s="2">
        <v>6</v>
      </c>
      <c r="G5813" s="2" t="s">
        <v>22</v>
      </c>
      <c r="H5813" s="2">
        <v>431</v>
      </c>
      <c r="I5813" s="3">
        <v>2.1882949070101596E-3</v>
      </c>
      <c r="J5813" s="2">
        <v>196957</v>
      </c>
      <c r="K5813" s="2">
        <v>313582</v>
      </c>
    </row>
    <row r="5814" spans="1:11" x14ac:dyDescent="0.3">
      <c r="A5814" s="2">
        <v>41</v>
      </c>
      <c r="B5814" s="2" t="s">
        <v>2917</v>
      </c>
      <c r="C5814" s="2">
        <v>237</v>
      </c>
      <c r="D5814" s="2" t="s">
        <v>3503</v>
      </c>
      <c r="E5814" s="2" t="s">
        <v>2923</v>
      </c>
      <c r="F5814" s="2">
        <v>7</v>
      </c>
      <c r="G5814" s="2" t="s">
        <v>2082</v>
      </c>
      <c r="H5814" s="2">
        <v>374</v>
      </c>
      <c r="I5814" s="3">
        <v>1.8988916362454749E-3</v>
      </c>
      <c r="J5814" s="2">
        <v>196957</v>
      </c>
      <c r="K5814" s="2">
        <v>313582</v>
      </c>
    </row>
    <row r="5815" spans="1:11" x14ac:dyDescent="0.3">
      <c r="A5815" s="2">
        <v>41</v>
      </c>
      <c r="B5815" s="2" t="s">
        <v>2917</v>
      </c>
      <c r="C5815" s="2">
        <v>237</v>
      </c>
      <c r="D5815" s="2" t="s">
        <v>3503</v>
      </c>
      <c r="E5815" s="2" t="s">
        <v>2924</v>
      </c>
      <c r="F5815" s="2">
        <v>8</v>
      </c>
      <c r="G5815" s="2" t="s">
        <v>19</v>
      </c>
      <c r="H5815" s="2">
        <v>314</v>
      </c>
      <c r="I5815" s="3">
        <v>1.5942566143879121E-3</v>
      </c>
      <c r="J5815" s="2">
        <v>196957</v>
      </c>
      <c r="K5815" s="2">
        <v>313582</v>
      </c>
    </row>
    <row r="5816" spans="1:11" x14ac:dyDescent="0.3">
      <c r="A5816" s="2">
        <v>41</v>
      </c>
      <c r="B5816" s="2" t="s">
        <v>2917</v>
      </c>
      <c r="C5816" s="2">
        <v>237</v>
      </c>
      <c r="D5816" s="2" t="s">
        <v>3503</v>
      </c>
      <c r="E5816" s="2" t="s">
        <v>2925</v>
      </c>
      <c r="F5816" s="2">
        <v>9</v>
      </c>
      <c r="G5816" s="2" t="s">
        <v>19</v>
      </c>
      <c r="H5816" s="2">
        <v>275</v>
      </c>
      <c r="I5816" s="3">
        <v>1.3962438501804962E-3</v>
      </c>
      <c r="J5816" s="2">
        <v>196957</v>
      </c>
      <c r="K5816" s="2">
        <v>313582</v>
      </c>
    </row>
    <row r="5817" spans="1:11" x14ac:dyDescent="0.3">
      <c r="A5817" s="2">
        <v>41</v>
      </c>
      <c r="B5817" s="2" t="s">
        <v>2917</v>
      </c>
      <c r="C5817" s="2">
        <v>237</v>
      </c>
      <c r="D5817" s="2" t="s">
        <v>3503</v>
      </c>
      <c r="E5817" s="2" t="s">
        <v>2926</v>
      </c>
      <c r="F5817" s="2">
        <v>10</v>
      </c>
      <c r="G5817" s="2" t="s">
        <v>19</v>
      </c>
      <c r="H5817" s="2">
        <v>193</v>
      </c>
      <c r="I5817" s="3">
        <v>9.7990932030849365E-4</v>
      </c>
      <c r="J5817" s="2">
        <v>196957</v>
      </c>
      <c r="K5817" s="2">
        <v>313582</v>
      </c>
    </row>
    <row r="5818" spans="1:11" x14ac:dyDescent="0.3">
      <c r="A5818" s="2">
        <v>41</v>
      </c>
      <c r="B5818" s="2" t="s">
        <v>2917</v>
      </c>
      <c r="C5818" s="2">
        <v>237</v>
      </c>
      <c r="D5818" s="2" t="s">
        <v>3503</v>
      </c>
      <c r="E5818" s="2" t="s">
        <v>2927</v>
      </c>
      <c r="F5818" s="2">
        <v>11</v>
      </c>
      <c r="G5818" s="2" t="s">
        <v>19</v>
      </c>
      <c r="H5818" s="2">
        <v>212</v>
      </c>
      <c r="I5818" s="3">
        <v>1.0763770772300554E-3</v>
      </c>
      <c r="J5818" s="2">
        <v>196957</v>
      </c>
      <c r="K5818" s="2">
        <v>313582</v>
      </c>
    </row>
    <row r="5819" spans="1:11" x14ac:dyDescent="0.3">
      <c r="A5819" s="2">
        <v>41</v>
      </c>
      <c r="B5819" s="2" t="s">
        <v>2917</v>
      </c>
      <c r="C5819" s="2">
        <v>237</v>
      </c>
      <c r="D5819" s="2" t="s">
        <v>3503</v>
      </c>
      <c r="E5819" s="2" t="s">
        <v>2928</v>
      </c>
      <c r="F5819" s="2">
        <v>12</v>
      </c>
      <c r="G5819" s="2" t="s">
        <v>19</v>
      </c>
      <c r="H5819" s="2">
        <v>186</v>
      </c>
      <c r="I5819" s="3">
        <v>9.4436856775844476E-4</v>
      </c>
      <c r="J5819" s="2">
        <v>196957</v>
      </c>
      <c r="K5819" s="2">
        <v>313582</v>
      </c>
    </row>
    <row r="5820" spans="1:11" x14ac:dyDescent="0.3">
      <c r="A5820" s="2">
        <v>41</v>
      </c>
      <c r="B5820" s="2" t="s">
        <v>2917</v>
      </c>
      <c r="C5820" s="2">
        <v>237</v>
      </c>
      <c r="D5820" s="2" t="s">
        <v>3503</v>
      </c>
      <c r="E5820" s="2" t="s">
        <v>2929</v>
      </c>
      <c r="F5820" s="2">
        <v>13</v>
      </c>
      <c r="G5820" s="2" t="s">
        <v>1113</v>
      </c>
      <c r="H5820" s="2">
        <v>209</v>
      </c>
      <c r="I5820" s="3">
        <v>1.061145326137177E-3</v>
      </c>
      <c r="J5820" s="2">
        <v>196957</v>
      </c>
      <c r="K5820" s="2">
        <v>313582</v>
      </c>
    </row>
    <row r="5821" spans="1:11" x14ac:dyDescent="0.3">
      <c r="A5821" s="2">
        <v>41</v>
      </c>
      <c r="B5821" s="2" t="s">
        <v>2917</v>
      </c>
      <c r="C5821" s="2">
        <v>237</v>
      </c>
      <c r="D5821" s="2" t="s">
        <v>3503</v>
      </c>
      <c r="E5821" s="2" t="s">
        <v>2930</v>
      </c>
      <c r="F5821" s="2">
        <v>14</v>
      </c>
      <c r="G5821" s="2" t="s">
        <v>15</v>
      </c>
      <c r="H5821" s="2">
        <v>258</v>
      </c>
      <c r="I5821" s="3">
        <v>1.3099305939875201E-3</v>
      </c>
      <c r="J5821" s="2">
        <v>196957</v>
      </c>
      <c r="K5821" s="2">
        <v>313582</v>
      </c>
    </row>
    <row r="5822" spans="1:11" x14ac:dyDescent="0.3">
      <c r="A5822" s="2">
        <v>41</v>
      </c>
      <c r="B5822" s="2" t="s">
        <v>2917</v>
      </c>
      <c r="C5822" s="2">
        <v>237</v>
      </c>
      <c r="D5822" s="2" t="s">
        <v>3503</v>
      </c>
      <c r="E5822" s="2" t="s">
        <v>2931</v>
      </c>
      <c r="F5822" s="2">
        <v>15</v>
      </c>
      <c r="G5822" s="2" t="s">
        <v>2932</v>
      </c>
      <c r="H5822" s="2">
        <v>183</v>
      </c>
      <c r="I5822" s="3">
        <v>9.2913681666556655E-4</v>
      </c>
      <c r="J5822" s="2">
        <v>196957</v>
      </c>
      <c r="K5822" s="2">
        <v>313582</v>
      </c>
    </row>
    <row r="5823" spans="1:11" x14ac:dyDescent="0.3">
      <c r="A5823" s="2">
        <v>41</v>
      </c>
      <c r="B5823" s="2" t="s">
        <v>2917</v>
      </c>
      <c r="C5823" s="2">
        <v>237</v>
      </c>
      <c r="D5823" s="2" t="s">
        <v>3503</v>
      </c>
      <c r="E5823" s="2" t="s">
        <v>2933</v>
      </c>
      <c r="F5823" s="2">
        <v>16</v>
      </c>
      <c r="G5823" s="2" t="s">
        <v>19</v>
      </c>
      <c r="H5823" s="2">
        <v>108</v>
      </c>
      <c r="I5823" s="3">
        <v>5.4834303934361308E-4</v>
      </c>
      <c r="J5823" s="2">
        <v>196957</v>
      </c>
      <c r="K5823" s="2">
        <v>313582</v>
      </c>
    </row>
    <row r="5824" spans="1:11" x14ac:dyDescent="0.3">
      <c r="A5824" s="2">
        <v>41</v>
      </c>
      <c r="B5824" s="2" t="s">
        <v>2917</v>
      </c>
      <c r="C5824" s="2">
        <v>237</v>
      </c>
      <c r="D5824" s="2" t="s">
        <v>3503</v>
      </c>
      <c r="E5824" s="2" t="s">
        <v>2934</v>
      </c>
      <c r="F5824" s="2">
        <v>17</v>
      </c>
      <c r="G5824" s="2" t="s">
        <v>1038</v>
      </c>
      <c r="H5824" s="2">
        <v>136</v>
      </c>
      <c r="I5824" s="3">
        <v>6.9050604954380907E-4</v>
      </c>
      <c r="J5824" s="2">
        <v>196957</v>
      </c>
      <c r="K5824" s="2">
        <v>313582</v>
      </c>
    </row>
    <row r="5825" spans="1:11" x14ac:dyDescent="0.3">
      <c r="A5825" s="2">
        <v>41</v>
      </c>
      <c r="B5825" s="2" t="s">
        <v>2917</v>
      </c>
      <c r="C5825" s="2">
        <v>237</v>
      </c>
      <c r="D5825" s="2" t="s">
        <v>3503</v>
      </c>
      <c r="E5825" s="2" t="s">
        <v>2935</v>
      </c>
      <c r="F5825" s="2">
        <v>18</v>
      </c>
      <c r="G5825" s="2" t="s">
        <v>19</v>
      </c>
      <c r="H5825" s="2">
        <v>132</v>
      </c>
      <c r="I5825" s="3">
        <v>6.7019704808663817E-4</v>
      </c>
      <c r="J5825" s="2">
        <v>196957</v>
      </c>
      <c r="K5825" s="2">
        <v>313582</v>
      </c>
    </row>
    <row r="5826" spans="1:11" x14ac:dyDescent="0.3">
      <c r="A5826" s="2">
        <v>41</v>
      </c>
      <c r="B5826" s="2" t="s">
        <v>2917</v>
      </c>
      <c r="C5826" s="2">
        <v>237</v>
      </c>
      <c r="D5826" s="2" t="s">
        <v>3503</v>
      </c>
      <c r="E5826" s="2" t="s">
        <v>2936</v>
      </c>
      <c r="F5826" s="2">
        <v>19</v>
      </c>
      <c r="G5826" s="2" t="s">
        <v>405</v>
      </c>
      <c r="H5826" s="2">
        <v>151</v>
      </c>
      <c r="I5826" s="3">
        <v>7.6666480500819977E-4</v>
      </c>
      <c r="J5826" s="2">
        <v>196957</v>
      </c>
      <c r="K5826" s="2">
        <v>313582</v>
      </c>
    </row>
    <row r="5827" spans="1:11" x14ac:dyDescent="0.3">
      <c r="A5827" s="2">
        <v>41</v>
      </c>
      <c r="B5827" s="2" t="s">
        <v>2917</v>
      </c>
      <c r="C5827" s="2">
        <v>237</v>
      </c>
      <c r="D5827" s="2" t="s">
        <v>3503</v>
      </c>
      <c r="E5827" s="2" t="s">
        <v>2937</v>
      </c>
      <c r="F5827" s="2">
        <v>20</v>
      </c>
      <c r="G5827" s="2" t="s">
        <v>19</v>
      </c>
      <c r="H5827" s="2">
        <v>117</v>
      </c>
      <c r="I5827" s="3">
        <v>5.9403829262224747E-4</v>
      </c>
      <c r="J5827" s="2">
        <v>196957</v>
      </c>
      <c r="K5827" s="2">
        <v>313582</v>
      </c>
    </row>
    <row r="5828" spans="1:11" x14ac:dyDescent="0.3">
      <c r="A5828" s="2">
        <v>41</v>
      </c>
      <c r="B5828" s="2" t="s">
        <v>2917</v>
      </c>
      <c r="C5828" s="2">
        <v>237</v>
      </c>
      <c r="D5828" s="2" t="s">
        <v>3503</v>
      </c>
      <c r="E5828" s="2" t="s">
        <v>2938</v>
      </c>
      <c r="F5828" s="2">
        <v>21</v>
      </c>
      <c r="G5828" s="2" t="s">
        <v>1605</v>
      </c>
      <c r="H5828" s="2">
        <v>129</v>
      </c>
      <c r="I5828" s="3">
        <v>6.5496529699376007E-4</v>
      </c>
      <c r="J5828" s="2">
        <v>196957</v>
      </c>
      <c r="K5828" s="2">
        <v>313582</v>
      </c>
    </row>
    <row r="5829" spans="1:11" x14ac:dyDescent="0.3">
      <c r="A5829" s="2">
        <v>41</v>
      </c>
      <c r="B5829" s="2" t="s">
        <v>2917</v>
      </c>
      <c r="C5829" s="2">
        <v>237</v>
      </c>
      <c r="D5829" s="2" t="s">
        <v>3503</v>
      </c>
      <c r="E5829" s="2" t="s">
        <v>2939</v>
      </c>
      <c r="F5829" s="2">
        <v>22</v>
      </c>
      <c r="G5829" s="2" t="s">
        <v>316</v>
      </c>
      <c r="H5829" s="2">
        <v>128</v>
      </c>
      <c r="I5829" s="3">
        <v>6.4988804662946737E-4</v>
      </c>
      <c r="J5829" s="2">
        <v>196957</v>
      </c>
      <c r="K5829" s="2">
        <v>313582</v>
      </c>
    </row>
    <row r="5830" spans="1:11" x14ac:dyDescent="0.3">
      <c r="A5830" s="2">
        <v>41</v>
      </c>
      <c r="B5830" s="2" t="s">
        <v>2917</v>
      </c>
      <c r="C5830" s="2">
        <v>237</v>
      </c>
      <c r="D5830" s="2" t="s">
        <v>3503</v>
      </c>
      <c r="E5830" s="2" t="s">
        <v>2940</v>
      </c>
      <c r="F5830" s="2">
        <v>23</v>
      </c>
      <c r="G5830" s="2" t="s">
        <v>2941</v>
      </c>
      <c r="H5830" s="2">
        <v>106</v>
      </c>
      <c r="I5830" s="3">
        <v>5.3818853861502768E-4</v>
      </c>
      <c r="J5830" s="2">
        <v>196957</v>
      </c>
      <c r="K5830" s="2">
        <v>313582</v>
      </c>
    </row>
    <row r="5831" spans="1:11" x14ac:dyDescent="0.3">
      <c r="A5831" s="2">
        <v>41</v>
      </c>
      <c r="B5831" s="2" t="s">
        <v>2917</v>
      </c>
      <c r="C5831" s="2">
        <v>237</v>
      </c>
      <c r="D5831" s="2" t="s">
        <v>3503</v>
      </c>
      <c r="E5831" s="2" t="s">
        <v>2942</v>
      </c>
      <c r="F5831" s="2">
        <v>24</v>
      </c>
      <c r="G5831" s="2" t="s">
        <v>2943</v>
      </c>
      <c r="H5831" s="2">
        <v>85</v>
      </c>
      <c r="I5831" s="3">
        <v>4.3156628096488068E-4</v>
      </c>
      <c r="J5831" s="2">
        <v>196957</v>
      </c>
      <c r="K5831" s="2">
        <v>313582</v>
      </c>
    </row>
    <row r="5832" spans="1:11" x14ac:dyDescent="0.3">
      <c r="A5832" s="2">
        <v>41</v>
      </c>
      <c r="B5832" s="2" t="s">
        <v>2917</v>
      </c>
      <c r="C5832" s="2">
        <v>237</v>
      </c>
      <c r="D5832" s="2" t="s">
        <v>3503</v>
      </c>
      <c r="E5832" s="2" t="s">
        <v>2944</v>
      </c>
      <c r="F5832" s="2">
        <v>25</v>
      </c>
      <c r="G5832" s="2" t="s">
        <v>19</v>
      </c>
      <c r="H5832" s="2">
        <v>74</v>
      </c>
      <c r="I5832" s="3">
        <v>3.7571652695766084E-4</v>
      </c>
      <c r="J5832" s="2">
        <v>196957</v>
      </c>
      <c r="K5832" s="2">
        <v>313582</v>
      </c>
    </row>
    <row r="5833" spans="1:11" x14ac:dyDescent="0.3">
      <c r="A5833" s="2">
        <v>41</v>
      </c>
      <c r="B5833" s="2" t="s">
        <v>2917</v>
      </c>
      <c r="C5833" s="2">
        <v>237</v>
      </c>
      <c r="D5833" s="2" t="s">
        <v>3503</v>
      </c>
      <c r="E5833" s="2" t="s">
        <v>2945</v>
      </c>
      <c r="F5833" s="2">
        <v>26</v>
      </c>
      <c r="G5833" s="2" t="s">
        <v>19</v>
      </c>
      <c r="H5833" s="2">
        <v>65</v>
      </c>
      <c r="I5833" s="3">
        <v>3.3002127367902639E-4</v>
      </c>
      <c r="J5833" s="2">
        <v>196957</v>
      </c>
      <c r="K5833" s="2">
        <v>313582</v>
      </c>
    </row>
    <row r="5834" spans="1:11" x14ac:dyDescent="0.3">
      <c r="A5834" s="2">
        <v>41</v>
      </c>
      <c r="B5834" s="2" t="s">
        <v>2917</v>
      </c>
      <c r="C5834" s="2">
        <v>237</v>
      </c>
      <c r="D5834" s="2" t="s">
        <v>3503</v>
      </c>
      <c r="E5834" s="2" t="s">
        <v>2946</v>
      </c>
      <c r="F5834" s="2">
        <v>27</v>
      </c>
      <c r="G5834" s="2" t="s">
        <v>19</v>
      </c>
      <c r="H5834" s="2">
        <v>63</v>
      </c>
      <c r="I5834" s="3">
        <v>3.1986677295044093E-4</v>
      </c>
      <c r="J5834" s="2">
        <v>196957</v>
      </c>
      <c r="K5834" s="2">
        <v>313582</v>
      </c>
    </row>
    <row r="5835" spans="1:11" x14ac:dyDescent="0.3">
      <c r="A5835" s="2">
        <v>41</v>
      </c>
      <c r="B5835" s="2" t="s">
        <v>2917</v>
      </c>
      <c r="C5835" s="2">
        <v>237</v>
      </c>
      <c r="D5835" s="2" t="s">
        <v>3503</v>
      </c>
      <c r="E5835" s="2" t="s">
        <v>2947</v>
      </c>
      <c r="F5835" s="2">
        <v>28</v>
      </c>
      <c r="G5835" s="2" t="s">
        <v>19</v>
      </c>
      <c r="H5835" s="2">
        <v>68</v>
      </c>
      <c r="I5835" s="3">
        <v>3.4525302477190454E-4</v>
      </c>
      <c r="J5835" s="2">
        <v>196957</v>
      </c>
      <c r="K5835" s="2">
        <v>313582</v>
      </c>
    </row>
    <row r="5836" spans="1:11" x14ac:dyDescent="0.3">
      <c r="A5836" s="2">
        <v>41</v>
      </c>
      <c r="B5836" s="2" t="s">
        <v>2917</v>
      </c>
      <c r="C5836" s="2">
        <v>237</v>
      </c>
      <c r="D5836" s="2" t="s">
        <v>3503</v>
      </c>
      <c r="E5836" s="2" t="s">
        <v>2948</v>
      </c>
      <c r="F5836" s="2">
        <v>29</v>
      </c>
      <c r="G5836" s="2" t="s">
        <v>19</v>
      </c>
      <c r="H5836" s="2">
        <v>55</v>
      </c>
      <c r="I5836" s="3">
        <v>2.7924877003609924E-4</v>
      </c>
      <c r="J5836" s="2">
        <v>196957</v>
      </c>
      <c r="K5836" s="2">
        <v>313582</v>
      </c>
    </row>
    <row r="5837" spans="1:11" x14ac:dyDescent="0.3">
      <c r="A5837" s="2">
        <v>41</v>
      </c>
      <c r="B5837" s="2" t="s">
        <v>2917</v>
      </c>
      <c r="C5837" s="2">
        <v>238</v>
      </c>
      <c r="D5837" s="2" t="s">
        <v>3331</v>
      </c>
      <c r="E5837" s="2" t="s">
        <v>2918</v>
      </c>
      <c r="F5837" s="2">
        <v>1</v>
      </c>
      <c r="G5837" s="2" t="s">
        <v>7</v>
      </c>
      <c r="H5837" s="2">
        <v>104580</v>
      </c>
      <c r="I5837" s="3">
        <v>0.5224976767888726</v>
      </c>
      <c r="J5837" s="2">
        <v>200154</v>
      </c>
      <c r="K5837" s="2">
        <v>323132</v>
      </c>
    </row>
    <row r="5838" spans="1:11" x14ac:dyDescent="0.3">
      <c r="A5838" s="2">
        <v>41</v>
      </c>
      <c r="B5838" s="2" t="s">
        <v>2917</v>
      </c>
      <c r="C5838" s="2">
        <v>238</v>
      </c>
      <c r="D5838" s="2" t="s">
        <v>3331</v>
      </c>
      <c r="E5838" s="2" t="s">
        <v>2919</v>
      </c>
      <c r="F5838" s="2">
        <v>2</v>
      </c>
      <c r="G5838" s="2" t="s">
        <v>9</v>
      </c>
      <c r="H5838" s="2">
        <v>84363</v>
      </c>
      <c r="I5838" s="3">
        <v>0.42149045235168919</v>
      </c>
      <c r="J5838" s="2">
        <v>200154</v>
      </c>
      <c r="K5838" s="2">
        <v>323132</v>
      </c>
    </row>
    <row r="5839" spans="1:11" x14ac:dyDescent="0.3">
      <c r="A5839" s="2">
        <v>41</v>
      </c>
      <c r="B5839" s="2" t="s">
        <v>2917</v>
      </c>
      <c r="C5839" s="2">
        <v>238</v>
      </c>
      <c r="D5839" s="2" t="s">
        <v>3331</v>
      </c>
      <c r="E5839" s="2" t="s">
        <v>2920</v>
      </c>
      <c r="F5839" s="2">
        <v>3</v>
      </c>
      <c r="G5839" s="2" t="s">
        <v>1023</v>
      </c>
      <c r="H5839" s="2">
        <v>5016</v>
      </c>
      <c r="I5839" s="3">
        <v>2.5060703258490961E-2</v>
      </c>
      <c r="J5839" s="2">
        <v>200154</v>
      </c>
      <c r="K5839" s="2">
        <v>323132</v>
      </c>
    </row>
    <row r="5840" spans="1:11" x14ac:dyDescent="0.3">
      <c r="A5840" s="2">
        <v>41</v>
      </c>
      <c r="B5840" s="2" t="s">
        <v>2917</v>
      </c>
      <c r="C5840" s="2">
        <v>238</v>
      </c>
      <c r="D5840" s="2" t="s">
        <v>3331</v>
      </c>
      <c r="E5840" s="2" t="s">
        <v>2921</v>
      </c>
      <c r="F5840" s="2">
        <v>4</v>
      </c>
      <c r="G5840" s="2" t="s">
        <v>2331</v>
      </c>
      <c r="H5840" s="2">
        <v>845</v>
      </c>
      <c r="I5840" s="3">
        <v>4.2217492530751324E-3</v>
      </c>
      <c r="J5840" s="2">
        <v>200154</v>
      </c>
      <c r="K5840" s="2">
        <v>323132</v>
      </c>
    </row>
    <row r="5841" spans="1:11" x14ac:dyDescent="0.3">
      <c r="A5841" s="2">
        <v>41</v>
      </c>
      <c r="B5841" s="2" t="s">
        <v>2917</v>
      </c>
      <c r="C5841" s="2">
        <v>238</v>
      </c>
      <c r="D5841" s="2" t="s">
        <v>3331</v>
      </c>
      <c r="E5841" s="2" t="s">
        <v>2922</v>
      </c>
      <c r="F5841" s="2">
        <v>5</v>
      </c>
      <c r="G5841" s="2" t="s">
        <v>11</v>
      </c>
      <c r="H5841" s="2">
        <v>755</v>
      </c>
      <c r="I5841" s="3">
        <v>3.7720954864754138E-3</v>
      </c>
      <c r="J5841" s="2">
        <v>200154</v>
      </c>
      <c r="K5841" s="2">
        <v>323132</v>
      </c>
    </row>
    <row r="5842" spans="1:11" x14ac:dyDescent="0.3">
      <c r="A5842" s="2">
        <v>41</v>
      </c>
      <c r="B5842" s="2" t="s">
        <v>2917</v>
      </c>
      <c r="C5842" s="2">
        <v>238</v>
      </c>
      <c r="D5842" s="2" t="s">
        <v>3331</v>
      </c>
      <c r="E5842" s="2" t="s">
        <v>7985</v>
      </c>
      <c r="F5842" s="2">
        <v>6</v>
      </c>
      <c r="G5842" s="2" t="s">
        <v>22</v>
      </c>
      <c r="H5842" s="2">
        <v>482</v>
      </c>
      <c r="I5842" s="3">
        <v>2.408145727789602E-3</v>
      </c>
      <c r="J5842" s="2">
        <v>200154</v>
      </c>
      <c r="K5842" s="2">
        <v>323132</v>
      </c>
    </row>
    <row r="5843" spans="1:11" x14ac:dyDescent="0.3">
      <c r="A5843" s="2">
        <v>41</v>
      </c>
      <c r="B5843" s="2" t="s">
        <v>2917</v>
      </c>
      <c r="C5843" s="2">
        <v>238</v>
      </c>
      <c r="D5843" s="2" t="s">
        <v>3331</v>
      </c>
      <c r="E5843" s="2" t="s">
        <v>2923</v>
      </c>
      <c r="F5843" s="2">
        <v>7</v>
      </c>
      <c r="G5843" s="2" t="s">
        <v>2082</v>
      </c>
      <c r="H5843" s="2">
        <v>241</v>
      </c>
      <c r="I5843" s="3">
        <v>1.204072863894801E-3</v>
      </c>
      <c r="J5843" s="2">
        <v>200154</v>
      </c>
      <c r="K5843" s="2">
        <v>323132</v>
      </c>
    </row>
    <row r="5844" spans="1:11" x14ac:dyDescent="0.3">
      <c r="A5844" s="2">
        <v>41</v>
      </c>
      <c r="B5844" s="2" t="s">
        <v>2917</v>
      </c>
      <c r="C5844" s="2">
        <v>238</v>
      </c>
      <c r="D5844" s="2" t="s">
        <v>3331</v>
      </c>
      <c r="E5844" s="2" t="s">
        <v>2924</v>
      </c>
      <c r="F5844" s="2">
        <v>8</v>
      </c>
      <c r="G5844" s="2" t="s">
        <v>19</v>
      </c>
      <c r="H5844" s="2">
        <v>370</v>
      </c>
      <c r="I5844" s="3">
        <v>1.8485765960210639E-3</v>
      </c>
      <c r="J5844" s="2">
        <v>200154</v>
      </c>
      <c r="K5844" s="2">
        <v>323132</v>
      </c>
    </row>
    <row r="5845" spans="1:11" x14ac:dyDescent="0.3">
      <c r="A5845" s="2">
        <v>41</v>
      </c>
      <c r="B5845" s="2" t="s">
        <v>2917</v>
      </c>
      <c r="C5845" s="2">
        <v>238</v>
      </c>
      <c r="D5845" s="2" t="s">
        <v>3331</v>
      </c>
      <c r="E5845" s="2" t="s">
        <v>2925</v>
      </c>
      <c r="F5845" s="2">
        <v>9</v>
      </c>
      <c r="G5845" s="2" t="s">
        <v>19</v>
      </c>
      <c r="H5845" s="2">
        <v>316</v>
      </c>
      <c r="I5845" s="3">
        <v>1.5787843360612328E-3</v>
      </c>
      <c r="J5845" s="2">
        <v>200154</v>
      </c>
      <c r="K5845" s="2">
        <v>323132</v>
      </c>
    </row>
    <row r="5846" spans="1:11" x14ac:dyDescent="0.3">
      <c r="A5846" s="2">
        <v>41</v>
      </c>
      <c r="B5846" s="2" t="s">
        <v>2917</v>
      </c>
      <c r="C5846" s="2">
        <v>238</v>
      </c>
      <c r="D5846" s="2" t="s">
        <v>3331</v>
      </c>
      <c r="E5846" s="2" t="s">
        <v>2926</v>
      </c>
      <c r="F5846" s="2">
        <v>10</v>
      </c>
      <c r="G5846" s="2" t="s">
        <v>19</v>
      </c>
      <c r="H5846" s="2">
        <v>207</v>
      </c>
      <c r="I5846" s="3">
        <v>1.034203663179352E-3</v>
      </c>
      <c r="J5846" s="2">
        <v>200154</v>
      </c>
      <c r="K5846" s="2">
        <v>323132</v>
      </c>
    </row>
    <row r="5847" spans="1:11" x14ac:dyDescent="0.3">
      <c r="A5847" s="2">
        <v>41</v>
      </c>
      <c r="B5847" s="2" t="s">
        <v>2917</v>
      </c>
      <c r="C5847" s="2">
        <v>238</v>
      </c>
      <c r="D5847" s="2" t="s">
        <v>3331</v>
      </c>
      <c r="E5847" s="2" t="s">
        <v>2927</v>
      </c>
      <c r="F5847" s="2">
        <v>11</v>
      </c>
      <c r="G5847" s="2" t="s">
        <v>19</v>
      </c>
      <c r="H5847" s="2">
        <v>307</v>
      </c>
      <c r="I5847" s="3">
        <v>1.5338189594012611E-3</v>
      </c>
      <c r="J5847" s="2">
        <v>200154</v>
      </c>
      <c r="K5847" s="2">
        <v>323132</v>
      </c>
    </row>
    <row r="5848" spans="1:11" x14ac:dyDescent="0.3">
      <c r="A5848" s="2">
        <v>41</v>
      </c>
      <c r="B5848" s="2" t="s">
        <v>2917</v>
      </c>
      <c r="C5848" s="2">
        <v>238</v>
      </c>
      <c r="D5848" s="2" t="s">
        <v>3331</v>
      </c>
      <c r="E5848" s="2" t="s">
        <v>2928</v>
      </c>
      <c r="F5848" s="2">
        <v>12</v>
      </c>
      <c r="G5848" s="2" t="s">
        <v>19</v>
      </c>
      <c r="H5848" s="2">
        <v>276</v>
      </c>
      <c r="I5848" s="3">
        <v>1.3789382175724693E-3</v>
      </c>
      <c r="J5848" s="2">
        <v>200154</v>
      </c>
      <c r="K5848" s="2">
        <v>323132</v>
      </c>
    </row>
    <row r="5849" spans="1:11" x14ac:dyDescent="0.3">
      <c r="A5849" s="2">
        <v>41</v>
      </c>
      <c r="B5849" s="2" t="s">
        <v>2917</v>
      </c>
      <c r="C5849" s="2">
        <v>238</v>
      </c>
      <c r="D5849" s="2" t="s">
        <v>3331</v>
      </c>
      <c r="E5849" s="2" t="s">
        <v>2929</v>
      </c>
      <c r="F5849" s="2">
        <v>13</v>
      </c>
      <c r="G5849" s="2" t="s">
        <v>1113</v>
      </c>
      <c r="H5849" s="2">
        <v>241</v>
      </c>
      <c r="I5849" s="3">
        <v>1.204072863894801E-3</v>
      </c>
      <c r="J5849" s="2">
        <v>200154</v>
      </c>
      <c r="K5849" s="2">
        <v>323132</v>
      </c>
    </row>
    <row r="5850" spans="1:11" x14ac:dyDescent="0.3">
      <c r="A5850" s="2">
        <v>41</v>
      </c>
      <c r="B5850" s="2" t="s">
        <v>2917</v>
      </c>
      <c r="C5850" s="2">
        <v>238</v>
      </c>
      <c r="D5850" s="2" t="s">
        <v>3331</v>
      </c>
      <c r="E5850" s="2" t="s">
        <v>2930</v>
      </c>
      <c r="F5850" s="2">
        <v>14</v>
      </c>
      <c r="G5850" s="2" t="s">
        <v>15</v>
      </c>
      <c r="H5850" s="2">
        <v>217</v>
      </c>
      <c r="I5850" s="3">
        <v>1.0841651928015427E-3</v>
      </c>
      <c r="J5850" s="2">
        <v>200154</v>
      </c>
      <c r="K5850" s="2">
        <v>323132</v>
      </c>
    </row>
    <row r="5851" spans="1:11" x14ac:dyDescent="0.3">
      <c r="A5851" s="2">
        <v>41</v>
      </c>
      <c r="B5851" s="2" t="s">
        <v>2917</v>
      </c>
      <c r="C5851" s="2">
        <v>238</v>
      </c>
      <c r="D5851" s="2" t="s">
        <v>3331</v>
      </c>
      <c r="E5851" s="2" t="s">
        <v>2931</v>
      </c>
      <c r="F5851" s="2">
        <v>15</v>
      </c>
      <c r="G5851" s="2" t="s">
        <v>2932</v>
      </c>
      <c r="H5851" s="2">
        <v>175</v>
      </c>
      <c r="I5851" s="3">
        <v>8.7432676838834094E-4</v>
      </c>
      <c r="J5851" s="2">
        <v>200154</v>
      </c>
      <c r="K5851" s="2">
        <v>323132</v>
      </c>
    </row>
    <row r="5852" spans="1:11" x14ac:dyDescent="0.3">
      <c r="A5852" s="2">
        <v>41</v>
      </c>
      <c r="B5852" s="2" t="s">
        <v>2917</v>
      </c>
      <c r="C5852" s="2">
        <v>238</v>
      </c>
      <c r="D5852" s="2" t="s">
        <v>3331</v>
      </c>
      <c r="E5852" s="2" t="s">
        <v>2933</v>
      </c>
      <c r="F5852" s="2">
        <v>16</v>
      </c>
      <c r="G5852" s="2" t="s">
        <v>19</v>
      </c>
      <c r="H5852" s="2">
        <v>122</v>
      </c>
      <c r="I5852" s="3">
        <v>6.0953066139072913E-4</v>
      </c>
      <c r="J5852" s="2">
        <v>200154</v>
      </c>
      <c r="K5852" s="2">
        <v>323132</v>
      </c>
    </row>
    <row r="5853" spans="1:11" x14ac:dyDescent="0.3">
      <c r="A5853" s="2">
        <v>41</v>
      </c>
      <c r="B5853" s="2" t="s">
        <v>2917</v>
      </c>
      <c r="C5853" s="2">
        <v>238</v>
      </c>
      <c r="D5853" s="2" t="s">
        <v>3331</v>
      </c>
      <c r="E5853" s="2" t="s">
        <v>2934</v>
      </c>
      <c r="F5853" s="2">
        <v>17</v>
      </c>
      <c r="G5853" s="2" t="s">
        <v>1038</v>
      </c>
      <c r="H5853" s="2">
        <v>178</v>
      </c>
      <c r="I5853" s="3">
        <v>8.893152272749982E-4</v>
      </c>
      <c r="J5853" s="2">
        <v>200154</v>
      </c>
      <c r="K5853" s="2">
        <v>323132</v>
      </c>
    </row>
    <row r="5854" spans="1:11" x14ac:dyDescent="0.3">
      <c r="A5854" s="2">
        <v>41</v>
      </c>
      <c r="B5854" s="2" t="s">
        <v>2917</v>
      </c>
      <c r="C5854" s="2">
        <v>238</v>
      </c>
      <c r="D5854" s="2" t="s">
        <v>3331</v>
      </c>
      <c r="E5854" s="2" t="s">
        <v>2935</v>
      </c>
      <c r="F5854" s="2">
        <v>18</v>
      </c>
      <c r="G5854" s="2" t="s">
        <v>19</v>
      </c>
      <c r="H5854" s="2">
        <v>180</v>
      </c>
      <c r="I5854" s="3">
        <v>8.9930753319943644E-4</v>
      </c>
      <c r="J5854" s="2">
        <v>200154</v>
      </c>
      <c r="K5854" s="2">
        <v>323132</v>
      </c>
    </row>
    <row r="5855" spans="1:11" x14ac:dyDescent="0.3">
      <c r="A5855" s="2">
        <v>41</v>
      </c>
      <c r="B5855" s="2" t="s">
        <v>2917</v>
      </c>
      <c r="C5855" s="2">
        <v>238</v>
      </c>
      <c r="D5855" s="2" t="s">
        <v>3331</v>
      </c>
      <c r="E5855" s="2" t="s">
        <v>2936</v>
      </c>
      <c r="F5855" s="2">
        <v>19</v>
      </c>
      <c r="G5855" s="2" t="s">
        <v>405</v>
      </c>
      <c r="H5855" s="2">
        <v>141</v>
      </c>
      <c r="I5855" s="3">
        <v>7.044575676728919E-4</v>
      </c>
      <c r="J5855" s="2">
        <v>200154</v>
      </c>
      <c r="K5855" s="2">
        <v>323132</v>
      </c>
    </row>
    <row r="5856" spans="1:11" x14ac:dyDescent="0.3">
      <c r="A5856" s="2">
        <v>41</v>
      </c>
      <c r="B5856" s="2" t="s">
        <v>2917</v>
      </c>
      <c r="C5856" s="2">
        <v>238</v>
      </c>
      <c r="D5856" s="2" t="s">
        <v>3331</v>
      </c>
      <c r="E5856" s="2" t="s">
        <v>2937</v>
      </c>
      <c r="F5856" s="2">
        <v>20</v>
      </c>
      <c r="G5856" s="2" t="s">
        <v>19</v>
      </c>
      <c r="H5856" s="2">
        <v>214</v>
      </c>
      <c r="I5856" s="3">
        <v>1.0691767339148855E-3</v>
      </c>
      <c r="J5856" s="2">
        <v>200154</v>
      </c>
      <c r="K5856" s="2">
        <v>323132</v>
      </c>
    </row>
    <row r="5857" spans="1:11" x14ac:dyDescent="0.3">
      <c r="A5857" s="2">
        <v>41</v>
      </c>
      <c r="B5857" s="2" t="s">
        <v>2917</v>
      </c>
      <c r="C5857" s="2">
        <v>238</v>
      </c>
      <c r="D5857" s="2" t="s">
        <v>3331</v>
      </c>
      <c r="E5857" s="2" t="s">
        <v>2938</v>
      </c>
      <c r="F5857" s="2">
        <v>21</v>
      </c>
      <c r="G5857" s="2" t="s">
        <v>1605</v>
      </c>
      <c r="H5857" s="2">
        <v>136</v>
      </c>
      <c r="I5857" s="3">
        <v>6.794768028617964E-4</v>
      </c>
      <c r="J5857" s="2">
        <v>200154</v>
      </c>
      <c r="K5857" s="2">
        <v>323132</v>
      </c>
    </row>
    <row r="5858" spans="1:11" x14ac:dyDescent="0.3">
      <c r="A5858" s="2">
        <v>41</v>
      </c>
      <c r="B5858" s="2" t="s">
        <v>2917</v>
      </c>
      <c r="C5858" s="2">
        <v>238</v>
      </c>
      <c r="D5858" s="2" t="s">
        <v>3331</v>
      </c>
      <c r="E5858" s="2" t="s">
        <v>2939</v>
      </c>
      <c r="F5858" s="2">
        <v>22</v>
      </c>
      <c r="G5858" s="2" t="s">
        <v>316</v>
      </c>
      <c r="H5858" s="2">
        <v>98</v>
      </c>
      <c r="I5858" s="3">
        <v>4.8962299029747098E-4</v>
      </c>
      <c r="J5858" s="2">
        <v>200154</v>
      </c>
      <c r="K5858" s="2">
        <v>323132</v>
      </c>
    </row>
    <row r="5859" spans="1:11" x14ac:dyDescent="0.3">
      <c r="A5859" s="2">
        <v>41</v>
      </c>
      <c r="B5859" s="2" t="s">
        <v>2917</v>
      </c>
      <c r="C5859" s="2">
        <v>238</v>
      </c>
      <c r="D5859" s="2" t="s">
        <v>3331</v>
      </c>
      <c r="E5859" s="2" t="s">
        <v>2940</v>
      </c>
      <c r="F5859" s="2">
        <v>23</v>
      </c>
      <c r="G5859" s="2" t="s">
        <v>2941</v>
      </c>
      <c r="H5859" s="2">
        <v>186</v>
      </c>
      <c r="I5859" s="3">
        <v>9.2928445097275095E-4</v>
      </c>
      <c r="J5859" s="2">
        <v>200154</v>
      </c>
      <c r="K5859" s="2">
        <v>323132</v>
      </c>
    </row>
    <row r="5860" spans="1:11" x14ac:dyDescent="0.3">
      <c r="A5860" s="2">
        <v>41</v>
      </c>
      <c r="B5860" s="2" t="s">
        <v>2917</v>
      </c>
      <c r="C5860" s="2">
        <v>238</v>
      </c>
      <c r="D5860" s="2" t="s">
        <v>3331</v>
      </c>
      <c r="E5860" s="2" t="s">
        <v>2942</v>
      </c>
      <c r="F5860" s="2">
        <v>24</v>
      </c>
      <c r="G5860" s="2" t="s">
        <v>2943</v>
      </c>
      <c r="H5860" s="2">
        <v>104</v>
      </c>
      <c r="I5860" s="3">
        <v>5.1959990807078549E-4</v>
      </c>
      <c r="J5860" s="2">
        <v>200154</v>
      </c>
      <c r="K5860" s="2">
        <v>323132</v>
      </c>
    </row>
    <row r="5861" spans="1:11" x14ac:dyDescent="0.3">
      <c r="A5861" s="2">
        <v>41</v>
      </c>
      <c r="B5861" s="2" t="s">
        <v>2917</v>
      </c>
      <c r="C5861" s="2">
        <v>238</v>
      </c>
      <c r="D5861" s="2" t="s">
        <v>3331</v>
      </c>
      <c r="E5861" s="2" t="s">
        <v>2944</v>
      </c>
      <c r="F5861" s="2">
        <v>25</v>
      </c>
      <c r="G5861" s="2" t="s">
        <v>19</v>
      </c>
      <c r="H5861" s="2">
        <v>91</v>
      </c>
      <c r="I5861" s="3">
        <v>4.5464991956193729E-4</v>
      </c>
      <c r="J5861" s="2">
        <v>200154</v>
      </c>
      <c r="K5861" s="2">
        <v>323132</v>
      </c>
    </row>
    <row r="5862" spans="1:11" x14ac:dyDescent="0.3">
      <c r="A5862" s="2">
        <v>41</v>
      </c>
      <c r="B5862" s="2" t="s">
        <v>2917</v>
      </c>
      <c r="C5862" s="2">
        <v>238</v>
      </c>
      <c r="D5862" s="2" t="s">
        <v>3331</v>
      </c>
      <c r="E5862" s="2" t="s">
        <v>2945</v>
      </c>
      <c r="F5862" s="2">
        <v>26</v>
      </c>
      <c r="G5862" s="2" t="s">
        <v>19</v>
      </c>
      <c r="H5862" s="2">
        <v>82</v>
      </c>
      <c r="I5862" s="3">
        <v>4.0968454290196547E-4</v>
      </c>
      <c r="J5862" s="2">
        <v>200154</v>
      </c>
      <c r="K5862" s="2">
        <v>323132</v>
      </c>
    </row>
    <row r="5863" spans="1:11" x14ac:dyDescent="0.3">
      <c r="A5863" s="2">
        <v>41</v>
      </c>
      <c r="B5863" s="2" t="s">
        <v>2917</v>
      </c>
      <c r="C5863" s="2">
        <v>238</v>
      </c>
      <c r="D5863" s="2" t="s">
        <v>3331</v>
      </c>
      <c r="E5863" s="2" t="s">
        <v>2946</v>
      </c>
      <c r="F5863" s="2">
        <v>27</v>
      </c>
      <c r="G5863" s="2" t="s">
        <v>19</v>
      </c>
      <c r="H5863" s="2">
        <v>64</v>
      </c>
      <c r="I5863" s="3">
        <v>3.1975378958202182E-4</v>
      </c>
      <c r="J5863" s="2">
        <v>200154</v>
      </c>
      <c r="K5863" s="2">
        <v>323132</v>
      </c>
    </row>
    <row r="5864" spans="1:11" x14ac:dyDescent="0.3">
      <c r="A5864" s="2">
        <v>41</v>
      </c>
      <c r="B5864" s="2" t="s">
        <v>2917</v>
      </c>
      <c r="C5864" s="2">
        <v>238</v>
      </c>
      <c r="D5864" s="2" t="s">
        <v>3331</v>
      </c>
      <c r="E5864" s="2" t="s">
        <v>2947</v>
      </c>
      <c r="F5864" s="2">
        <v>28</v>
      </c>
      <c r="G5864" s="2" t="s">
        <v>19</v>
      </c>
      <c r="H5864" s="2">
        <v>96</v>
      </c>
      <c r="I5864" s="3">
        <v>4.7963068437303279E-4</v>
      </c>
      <c r="J5864" s="2">
        <v>200154</v>
      </c>
      <c r="K5864" s="2">
        <v>323132</v>
      </c>
    </row>
    <row r="5865" spans="1:11" x14ac:dyDescent="0.3">
      <c r="A5865" s="2">
        <v>41</v>
      </c>
      <c r="B5865" s="2" t="s">
        <v>2917</v>
      </c>
      <c r="C5865" s="2">
        <v>238</v>
      </c>
      <c r="D5865" s="2" t="s">
        <v>3331</v>
      </c>
      <c r="E5865" s="2" t="s">
        <v>2948</v>
      </c>
      <c r="F5865" s="2">
        <v>29</v>
      </c>
      <c r="G5865" s="2" t="s">
        <v>19</v>
      </c>
      <c r="H5865" s="2">
        <v>71</v>
      </c>
      <c r="I5865" s="3">
        <v>3.5472686031755551E-4</v>
      </c>
      <c r="J5865" s="2">
        <v>200154</v>
      </c>
      <c r="K5865" s="2">
        <v>323132</v>
      </c>
    </row>
    <row r="5866" spans="1:11" x14ac:dyDescent="0.3">
      <c r="A5866" s="2">
        <v>40</v>
      </c>
      <c r="B5866" s="2" t="s">
        <v>844</v>
      </c>
      <c r="C5866" s="2">
        <v>239</v>
      </c>
      <c r="D5866" s="2" t="s">
        <v>3321</v>
      </c>
      <c r="E5866" s="2" t="s">
        <v>2883</v>
      </c>
      <c r="F5866" s="2">
        <v>1</v>
      </c>
      <c r="G5866" s="2" t="s">
        <v>1977</v>
      </c>
      <c r="H5866" s="2">
        <v>102248</v>
      </c>
      <c r="I5866" s="3">
        <v>0.53952457589109037</v>
      </c>
      <c r="J5866" s="2">
        <v>189515</v>
      </c>
      <c r="K5866" s="2">
        <v>294547</v>
      </c>
    </row>
    <row r="5867" spans="1:11" x14ac:dyDescent="0.3">
      <c r="A5867" s="2">
        <v>40</v>
      </c>
      <c r="B5867" s="2" t="s">
        <v>844</v>
      </c>
      <c r="C5867" s="2">
        <v>239</v>
      </c>
      <c r="D5867" s="2" t="s">
        <v>3321</v>
      </c>
      <c r="E5867" s="2" t="s">
        <v>2884</v>
      </c>
      <c r="F5867" s="2">
        <v>2</v>
      </c>
      <c r="G5867" s="2" t="s">
        <v>51</v>
      </c>
      <c r="H5867" s="2">
        <v>67282</v>
      </c>
      <c r="I5867" s="3">
        <v>0.35502202991847609</v>
      </c>
      <c r="J5867" s="2">
        <v>189515</v>
      </c>
      <c r="K5867" s="2">
        <v>294547</v>
      </c>
    </row>
    <row r="5868" spans="1:11" x14ac:dyDescent="0.3">
      <c r="A5868" s="2">
        <v>40</v>
      </c>
      <c r="B5868" s="2" t="s">
        <v>844</v>
      </c>
      <c r="C5868" s="2">
        <v>239</v>
      </c>
      <c r="D5868" s="2" t="s">
        <v>3321</v>
      </c>
      <c r="E5868" s="2" t="s">
        <v>2885</v>
      </c>
      <c r="F5868" s="2">
        <v>3</v>
      </c>
      <c r="G5868" s="2" t="s">
        <v>1023</v>
      </c>
      <c r="H5868" s="2">
        <v>5346</v>
      </c>
      <c r="I5868" s="3">
        <v>2.8208848903780705E-2</v>
      </c>
      <c r="J5868" s="2">
        <v>189515</v>
      </c>
      <c r="K5868" s="2">
        <v>294547</v>
      </c>
    </row>
    <row r="5869" spans="1:11" x14ac:dyDescent="0.3">
      <c r="A5869" s="2">
        <v>40</v>
      </c>
      <c r="B5869" s="2" t="s">
        <v>844</v>
      </c>
      <c r="C5869" s="2">
        <v>239</v>
      </c>
      <c r="D5869" s="2" t="s">
        <v>3321</v>
      </c>
      <c r="E5869" s="2" t="s">
        <v>2886</v>
      </c>
      <c r="F5869" s="2">
        <v>4</v>
      </c>
      <c r="G5869" s="2" t="s">
        <v>19</v>
      </c>
      <c r="H5869" s="2">
        <v>3499</v>
      </c>
      <c r="I5869" s="3">
        <v>1.8462918502493205E-2</v>
      </c>
      <c r="J5869" s="2">
        <v>189515</v>
      </c>
      <c r="K5869" s="2">
        <v>294547</v>
      </c>
    </row>
    <row r="5870" spans="1:11" x14ac:dyDescent="0.3">
      <c r="A5870" s="2">
        <v>40</v>
      </c>
      <c r="B5870" s="2" t="s">
        <v>844</v>
      </c>
      <c r="C5870" s="2">
        <v>239</v>
      </c>
      <c r="D5870" s="2" t="s">
        <v>3321</v>
      </c>
      <c r="E5870" s="2" t="s">
        <v>2887</v>
      </c>
      <c r="F5870" s="2">
        <v>5</v>
      </c>
      <c r="G5870" s="2" t="s">
        <v>2341</v>
      </c>
      <c r="H5870" s="2">
        <v>901</v>
      </c>
      <c r="I5870" s="3">
        <v>4.7542410890958498E-3</v>
      </c>
      <c r="J5870" s="2">
        <v>189515</v>
      </c>
      <c r="K5870" s="2">
        <v>294547</v>
      </c>
    </row>
    <row r="5871" spans="1:11" x14ac:dyDescent="0.3">
      <c r="A5871" s="2">
        <v>40</v>
      </c>
      <c r="B5871" s="2" t="s">
        <v>844</v>
      </c>
      <c r="C5871" s="2">
        <v>239</v>
      </c>
      <c r="D5871" s="2" t="s">
        <v>3321</v>
      </c>
      <c r="E5871" s="2" t="s">
        <v>2888</v>
      </c>
      <c r="F5871" s="2">
        <v>6</v>
      </c>
      <c r="G5871" s="2" t="s">
        <v>19</v>
      </c>
      <c r="H5871" s="2">
        <v>1110</v>
      </c>
      <c r="I5871" s="3">
        <v>5.8570561696963301E-3</v>
      </c>
      <c r="J5871" s="2">
        <v>189515</v>
      </c>
      <c r="K5871" s="2">
        <v>294547</v>
      </c>
    </row>
    <row r="5872" spans="1:11" x14ac:dyDescent="0.3">
      <c r="A5872" s="2">
        <v>40</v>
      </c>
      <c r="B5872" s="2" t="s">
        <v>844</v>
      </c>
      <c r="C5872" s="2">
        <v>239</v>
      </c>
      <c r="D5872" s="2" t="s">
        <v>3321</v>
      </c>
      <c r="E5872" s="2" t="s">
        <v>2889</v>
      </c>
      <c r="F5872" s="2">
        <v>7</v>
      </c>
      <c r="G5872" s="2" t="s">
        <v>11</v>
      </c>
      <c r="H5872" s="2">
        <v>1024</v>
      </c>
      <c r="I5872" s="3">
        <v>5.4032662322243625E-3</v>
      </c>
      <c r="J5872" s="2">
        <v>189515</v>
      </c>
      <c r="K5872" s="2">
        <v>294547</v>
      </c>
    </row>
    <row r="5873" spans="1:11" x14ac:dyDescent="0.3">
      <c r="A5873" s="2">
        <v>40</v>
      </c>
      <c r="B5873" s="2" t="s">
        <v>844</v>
      </c>
      <c r="C5873" s="2">
        <v>239</v>
      </c>
      <c r="D5873" s="2" t="s">
        <v>3321</v>
      </c>
      <c r="E5873" s="2" t="s">
        <v>2890</v>
      </c>
      <c r="F5873" s="2">
        <v>8</v>
      </c>
      <c r="G5873" s="2" t="s">
        <v>19</v>
      </c>
      <c r="H5873" s="2">
        <v>819</v>
      </c>
      <c r="I5873" s="3">
        <v>4.3215576603435083E-3</v>
      </c>
      <c r="J5873" s="2">
        <v>189515</v>
      </c>
      <c r="K5873" s="2">
        <v>294547</v>
      </c>
    </row>
    <row r="5874" spans="1:11" x14ac:dyDescent="0.3">
      <c r="A5874" s="2">
        <v>40</v>
      </c>
      <c r="B5874" s="2" t="s">
        <v>844</v>
      </c>
      <c r="C5874" s="2">
        <v>239</v>
      </c>
      <c r="D5874" s="2" t="s">
        <v>3321</v>
      </c>
      <c r="E5874" s="2" t="s">
        <v>7969</v>
      </c>
      <c r="F5874" s="2">
        <v>9</v>
      </c>
      <c r="G5874" s="2" t="s">
        <v>22</v>
      </c>
      <c r="H5874" s="2">
        <v>646</v>
      </c>
      <c r="I5874" s="3">
        <v>3.4087011582196662E-3</v>
      </c>
      <c r="J5874" s="2">
        <v>189515</v>
      </c>
      <c r="K5874" s="2">
        <v>294547</v>
      </c>
    </row>
    <row r="5875" spans="1:11" x14ac:dyDescent="0.3">
      <c r="A5875" s="2">
        <v>40</v>
      </c>
      <c r="B5875" s="2" t="s">
        <v>844</v>
      </c>
      <c r="C5875" s="2">
        <v>239</v>
      </c>
      <c r="D5875" s="2" t="s">
        <v>3321</v>
      </c>
      <c r="E5875" s="2" t="s">
        <v>2891</v>
      </c>
      <c r="F5875" s="2">
        <v>10</v>
      </c>
      <c r="G5875" s="2" t="s">
        <v>19</v>
      </c>
      <c r="H5875" s="2">
        <v>646</v>
      </c>
      <c r="I5875" s="3">
        <v>3.4087011582196662E-3</v>
      </c>
      <c r="J5875" s="2">
        <v>189515</v>
      </c>
      <c r="K5875" s="2">
        <v>294547</v>
      </c>
    </row>
    <row r="5876" spans="1:11" x14ac:dyDescent="0.3">
      <c r="A5876" s="2">
        <v>40</v>
      </c>
      <c r="B5876" s="2" t="s">
        <v>844</v>
      </c>
      <c r="C5876" s="2">
        <v>239</v>
      </c>
      <c r="D5876" s="2" t="s">
        <v>3321</v>
      </c>
      <c r="E5876" s="2" t="s">
        <v>2892</v>
      </c>
      <c r="F5876" s="2">
        <v>11</v>
      </c>
      <c r="G5876" s="2" t="s">
        <v>19</v>
      </c>
      <c r="H5876" s="2">
        <v>427</v>
      </c>
      <c r="I5876" s="3">
        <v>2.2531198058201199E-3</v>
      </c>
      <c r="J5876" s="2">
        <v>189515</v>
      </c>
      <c r="K5876" s="2">
        <v>294547</v>
      </c>
    </row>
    <row r="5877" spans="1:11" x14ac:dyDescent="0.3">
      <c r="A5877" s="2">
        <v>40</v>
      </c>
      <c r="B5877" s="2" t="s">
        <v>844</v>
      </c>
      <c r="C5877" s="2">
        <v>239</v>
      </c>
      <c r="D5877" s="2" t="s">
        <v>3321</v>
      </c>
      <c r="E5877" s="2" t="s">
        <v>2893</v>
      </c>
      <c r="F5877" s="2">
        <v>12</v>
      </c>
      <c r="G5877" s="2" t="s">
        <v>1187</v>
      </c>
      <c r="H5877" s="2">
        <v>487</v>
      </c>
      <c r="I5877" s="3">
        <v>2.5697174366145158E-3</v>
      </c>
      <c r="J5877" s="2">
        <v>189515</v>
      </c>
      <c r="K5877" s="2">
        <v>294547</v>
      </c>
    </row>
    <row r="5878" spans="1:11" x14ac:dyDescent="0.3">
      <c r="A5878" s="2">
        <v>40</v>
      </c>
      <c r="B5878" s="2" t="s">
        <v>844</v>
      </c>
      <c r="C5878" s="2">
        <v>239</v>
      </c>
      <c r="D5878" s="2" t="s">
        <v>3321</v>
      </c>
      <c r="E5878" s="2" t="s">
        <v>2894</v>
      </c>
      <c r="F5878" s="2">
        <v>13</v>
      </c>
      <c r="G5878" s="2" t="s">
        <v>19</v>
      </c>
      <c r="H5878" s="2">
        <v>353</v>
      </c>
      <c r="I5878" s="3">
        <v>1.8626493945070311E-3</v>
      </c>
      <c r="J5878" s="2">
        <v>189515</v>
      </c>
      <c r="K5878" s="2">
        <v>294547</v>
      </c>
    </row>
    <row r="5879" spans="1:11" x14ac:dyDescent="0.3">
      <c r="A5879" s="2">
        <v>40</v>
      </c>
      <c r="B5879" s="2" t="s">
        <v>844</v>
      </c>
      <c r="C5879" s="2">
        <v>239</v>
      </c>
      <c r="D5879" s="2" t="s">
        <v>3321</v>
      </c>
      <c r="E5879" s="2" t="s">
        <v>2895</v>
      </c>
      <c r="F5879" s="2">
        <v>14</v>
      </c>
      <c r="G5879" s="2" t="s">
        <v>19</v>
      </c>
      <c r="H5879" s="2">
        <v>511</v>
      </c>
      <c r="I5879" s="3">
        <v>2.6963564889322745E-3</v>
      </c>
      <c r="J5879" s="2">
        <v>189515</v>
      </c>
      <c r="K5879" s="2">
        <v>294547</v>
      </c>
    </row>
    <row r="5880" spans="1:11" x14ac:dyDescent="0.3">
      <c r="A5880" s="2">
        <v>40</v>
      </c>
      <c r="B5880" s="2" t="s">
        <v>844</v>
      </c>
      <c r="C5880" s="2">
        <v>239</v>
      </c>
      <c r="D5880" s="2" t="s">
        <v>3321</v>
      </c>
      <c r="E5880" s="2" t="s">
        <v>2896</v>
      </c>
      <c r="F5880" s="2">
        <v>15</v>
      </c>
      <c r="G5880" s="2" t="s">
        <v>1363</v>
      </c>
      <c r="H5880" s="2">
        <v>349</v>
      </c>
      <c r="I5880" s="3">
        <v>1.8415428857874046E-3</v>
      </c>
      <c r="J5880" s="2">
        <v>189515</v>
      </c>
      <c r="K5880" s="2">
        <v>294547</v>
      </c>
    </row>
    <row r="5881" spans="1:11" x14ac:dyDescent="0.3">
      <c r="A5881" s="2">
        <v>40</v>
      </c>
      <c r="B5881" s="2" t="s">
        <v>844</v>
      </c>
      <c r="C5881" s="2">
        <v>239</v>
      </c>
      <c r="D5881" s="2" t="s">
        <v>3321</v>
      </c>
      <c r="E5881" s="2" t="s">
        <v>2897</v>
      </c>
      <c r="F5881" s="2">
        <v>16</v>
      </c>
      <c r="G5881" s="2" t="s">
        <v>19</v>
      </c>
      <c r="H5881" s="2">
        <v>280</v>
      </c>
      <c r="I5881" s="3">
        <v>1.477455610373849E-3</v>
      </c>
      <c r="J5881" s="2">
        <v>189515</v>
      </c>
      <c r="K5881" s="2">
        <v>294547</v>
      </c>
    </row>
    <row r="5882" spans="1:11" x14ac:dyDescent="0.3">
      <c r="A5882" s="2">
        <v>40</v>
      </c>
      <c r="B5882" s="2" t="s">
        <v>844</v>
      </c>
      <c r="C5882" s="2">
        <v>239</v>
      </c>
      <c r="D5882" s="2" t="s">
        <v>3321</v>
      </c>
      <c r="E5882" s="2" t="s">
        <v>2898</v>
      </c>
      <c r="F5882" s="2">
        <v>17</v>
      </c>
      <c r="G5882" s="2" t="s">
        <v>2899</v>
      </c>
      <c r="H5882" s="2">
        <v>338</v>
      </c>
      <c r="I5882" s="3">
        <v>1.7834999868084321E-3</v>
      </c>
      <c r="J5882" s="2">
        <v>189515</v>
      </c>
      <c r="K5882" s="2">
        <v>294547</v>
      </c>
    </row>
    <row r="5883" spans="1:11" x14ac:dyDescent="0.3">
      <c r="A5883" s="2">
        <v>40</v>
      </c>
      <c r="B5883" s="2" t="s">
        <v>844</v>
      </c>
      <c r="C5883" s="2">
        <v>239</v>
      </c>
      <c r="D5883" s="2" t="s">
        <v>3321</v>
      </c>
      <c r="E5883" s="2" t="s">
        <v>2900</v>
      </c>
      <c r="F5883" s="2">
        <v>18</v>
      </c>
      <c r="G5883" s="2" t="s">
        <v>2331</v>
      </c>
      <c r="H5883" s="2">
        <v>395</v>
      </c>
      <c r="I5883" s="3">
        <v>2.0842677360631084E-3</v>
      </c>
      <c r="J5883" s="2">
        <v>189515</v>
      </c>
      <c r="K5883" s="2">
        <v>294547</v>
      </c>
    </row>
    <row r="5884" spans="1:11" x14ac:dyDescent="0.3">
      <c r="A5884" s="2">
        <v>40</v>
      </c>
      <c r="B5884" s="2" t="s">
        <v>844</v>
      </c>
      <c r="C5884" s="2">
        <v>239</v>
      </c>
      <c r="D5884" s="2" t="s">
        <v>3321</v>
      </c>
      <c r="E5884" s="2" t="s">
        <v>2901</v>
      </c>
      <c r="F5884" s="2">
        <v>19</v>
      </c>
      <c r="G5884" s="2" t="s">
        <v>2223</v>
      </c>
      <c r="H5884" s="2">
        <v>280</v>
      </c>
      <c r="I5884" s="3">
        <v>1.477455610373849E-3</v>
      </c>
      <c r="J5884" s="2">
        <v>189515</v>
      </c>
      <c r="K5884" s="2">
        <v>294547</v>
      </c>
    </row>
    <row r="5885" spans="1:11" x14ac:dyDescent="0.3">
      <c r="A5885" s="2">
        <v>40</v>
      </c>
      <c r="B5885" s="2" t="s">
        <v>844</v>
      </c>
      <c r="C5885" s="2">
        <v>239</v>
      </c>
      <c r="D5885" s="2" t="s">
        <v>3321</v>
      </c>
      <c r="E5885" s="2" t="s">
        <v>2902</v>
      </c>
      <c r="F5885" s="2">
        <v>20</v>
      </c>
      <c r="G5885" s="2" t="s">
        <v>19</v>
      </c>
      <c r="H5885" s="2">
        <v>251</v>
      </c>
      <c r="I5885" s="3">
        <v>1.3244334221565576E-3</v>
      </c>
      <c r="J5885" s="2">
        <v>189515</v>
      </c>
      <c r="K5885" s="2">
        <v>294547</v>
      </c>
    </row>
    <row r="5886" spans="1:11" x14ac:dyDescent="0.3">
      <c r="A5886" s="2">
        <v>40</v>
      </c>
      <c r="B5886" s="2" t="s">
        <v>844</v>
      </c>
      <c r="C5886" s="2">
        <v>239</v>
      </c>
      <c r="D5886" s="2" t="s">
        <v>3321</v>
      </c>
      <c r="E5886" s="2" t="s">
        <v>2903</v>
      </c>
      <c r="F5886" s="2">
        <v>21</v>
      </c>
      <c r="G5886" s="2" t="s">
        <v>19</v>
      </c>
      <c r="H5886" s="2">
        <v>247</v>
      </c>
      <c r="I5886" s="3">
        <v>1.3033269134369312E-3</v>
      </c>
      <c r="J5886" s="2">
        <v>189515</v>
      </c>
      <c r="K5886" s="2">
        <v>294547</v>
      </c>
    </row>
    <row r="5887" spans="1:11" x14ac:dyDescent="0.3">
      <c r="A5887" s="2">
        <v>40</v>
      </c>
      <c r="B5887" s="2" t="s">
        <v>844</v>
      </c>
      <c r="C5887" s="2">
        <v>239</v>
      </c>
      <c r="D5887" s="2" t="s">
        <v>3321</v>
      </c>
      <c r="E5887" s="2" t="s">
        <v>2904</v>
      </c>
      <c r="F5887" s="2">
        <v>22</v>
      </c>
      <c r="G5887" s="2" t="s">
        <v>19</v>
      </c>
      <c r="H5887" s="2">
        <v>385</v>
      </c>
      <c r="I5887" s="3">
        <v>2.0315014642640424E-3</v>
      </c>
      <c r="J5887" s="2">
        <v>189515</v>
      </c>
      <c r="K5887" s="2">
        <v>294547</v>
      </c>
    </row>
    <row r="5888" spans="1:11" x14ac:dyDescent="0.3">
      <c r="A5888" s="2">
        <v>40</v>
      </c>
      <c r="B5888" s="2" t="s">
        <v>844</v>
      </c>
      <c r="C5888" s="2">
        <v>239</v>
      </c>
      <c r="D5888" s="2" t="s">
        <v>3321</v>
      </c>
      <c r="E5888" s="2" t="s">
        <v>2905</v>
      </c>
      <c r="F5888" s="2">
        <v>23</v>
      </c>
      <c r="G5888" s="2" t="s">
        <v>19</v>
      </c>
      <c r="H5888" s="2">
        <v>303</v>
      </c>
      <c r="I5888" s="3">
        <v>1.5988180355117009E-3</v>
      </c>
      <c r="J5888" s="2">
        <v>189515</v>
      </c>
      <c r="K5888" s="2">
        <v>294547</v>
      </c>
    </row>
    <row r="5889" spans="1:11" x14ac:dyDescent="0.3">
      <c r="A5889" s="2">
        <v>40</v>
      </c>
      <c r="B5889" s="2" t="s">
        <v>844</v>
      </c>
      <c r="C5889" s="2">
        <v>239</v>
      </c>
      <c r="D5889" s="2" t="s">
        <v>3321</v>
      </c>
      <c r="E5889" s="2" t="s">
        <v>2906</v>
      </c>
      <c r="F5889" s="2">
        <v>24</v>
      </c>
      <c r="G5889" s="2" t="s">
        <v>2907</v>
      </c>
      <c r="H5889" s="2">
        <v>192</v>
      </c>
      <c r="I5889" s="3">
        <v>1.013112418542068E-3</v>
      </c>
      <c r="J5889" s="2">
        <v>189515</v>
      </c>
      <c r="K5889" s="2">
        <v>294547</v>
      </c>
    </row>
    <row r="5890" spans="1:11" x14ac:dyDescent="0.3">
      <c r="A5890" s="2">
        <v>40</v>
      </c>
      <c r="B5890" s="2" t="s">
        <v>844</v>
      </c>
      <c r="C5890" s="2">
        <v>239</v>
      </c>
      <c r="D5890" s="2" t="s">
        <v>3321</v>
      </c>
      <c r="E5890" s="2" t="s">
        <v>2908</v>
      </c>
      <c r="F5890" s="2">
        <v>25</v>
      </c>
      <c r="G5890" s="2" t="s">
        <v>2116</v>
      </c>
      <c r="H5890" s="2">
        <v>182</v>
      </c>
      <c r="I5890" s="3">
        <v>9.6034614674300192E-4</v>
      </c>
      <c r="J5890" s="2">
        <v>189515</v>
      </c>
      <c r="K5890" s="2">
        <v>294547</v>
      </c>
    </row>
    <row r="5891" spans="1:11" x14ac:dyDescent="0.3">
      <c r="A5891" s="2">
        <v>40</v>
      </c>
      <c r="B5891" s="2" t="s">
        <v>844</v>
      </c>
      <c r="C5891" s="2">
        <v>239</v>
      </c>
      <c r="D5891" s="2" t="s">
        <v>3321</v>
      </c>
      <c r="E5891" s="2" t="s">
        <v>2909</v>
      </c>
      <c r="F5891" s="2">
        <v>26</v>
      </c>
      <c r="G5891" s="2" t="s">
        <v>2910</v>
      </c>
      <c r="H5891" s="2">
        <v>146</v>
      </c>
      <c r="I5891" s="3">
        <v>7.7038756826636418E-4</v>
      </c>
      <c r="J5891" s="2">
        <v>189515</v>
      </c>
      <c r="K5891" s="2">
        <v>294547</v>
      </c>
    </row>
    <row r="5892" spans="1:11" x14ac:dyDescent="0.3">
      <c r="A5892" s="2">
        <v>40</v>
      </c>
      <c r="B5892" s="2" t="s">
        <v>844</v>
      </c>
      <c r="C5892" s="2">
        <v>239</v>
      </c>
      <c r="D5892" s="2" t="s">
        <v>3321</v>
      </c>
      <c r="E5892" s="2" t="s">
        <v>2911</v>
      </c>
      <c r="F5892" s="2">
        <v>27</v>
      </c>
      <c r="G5892" s="2" t="s">
        <v>19</v>
      </c>
      <c r="H5892" s="2">
        <v>147</v>
      </c>
      <c r="I5892" s="3">
        <v>7.7566419544627073E-4</v>
      </c>
      <c r="J5892" s="2">
        <v>189515</v>
      </c>
      <c r="K5892" s="2">
        <v>294547</v>
      </c>
    </row>
    <row r="5893" spans="1:11" x14ac:dyDescent="0.3">
      <c r="A5893" s="2">
        <v>40</v>
      </c>
      <c r="B5893" s="2" t="s">
        <v>844</v>
      </c>
      <c r="C5893" s="2">
        <v>239</v>
      </c>
      <c r="D5893" s="2" t="s">
        <v>3321</v>
      </c>
      <c r="E5893" s="2" t="s">
        <v>2912</v>
      </c>
      <c r="F5893" s="2">
        <v>28</v>
      </c>
      <c r="G5893" s="2" t="s">
        <v>19</v>
      </c>
      <c r="H5893" s="2">
        <v>175</v>
      </c>
      <c r="I5893" s="3">
        <v>9.234097564836557E-4</v>
      </c>
      <c r="J5893" s="2">
        <v>189515</v>
      </c>
      <c r="K5893" s="2">
        <v>294547</v>
      </c>
    </row>
    <row r="5894" spans="1:11" x14ac:dyDescent="0.3">
      <c r="A5894" s="2">
        <v>40</v>
      </c>
      <c r="B5894" s="2" t="s">
        <v>844</v>
      </c>
      <c r="C5894" s="2">
        <v>239</v>
      </c>
      <c r="D5894" s="2" t="s">
        <v>3321</v>
      </c>
      <c r="E5894" s="2" t="s">
        <v>2913</v>
      </c>
      <c r="F5894" s="2">
        <v>29</v>
      </c>
      <c r="G5894" s="2" t="s">
        <v>19</v>
      </c>
      <c r="H5894" s="2">
        <v>141</v>
      </c>
      <c r="I5894" s="3">
        <v>7.4400443236683107E-4</v>
      </c>
      <c r="J5894" s="2">
        <v>189515</v>
      </c>
      <c r="K5894" s="2">
        <v>294547</v>
      </c>
    </row>
    <row r="5895" spans="1:11" x14ac:dyDescent="0.3">
      <c r="A5895" s="2">
        <v>40</v>
      </c>
      <c r="B5895" s="2" t="s">
        <v>844</v>
      </c>
      <c r="C5895" s="2">
        <v>239</v>
      </c>
      <c r="D5895" s="2" t="s">
        <v>3321</v>
      </c>
      <c r="E5895" s="2" t="s">
        <v>2914</v>
      </c>
      <c r="F5895" s="2">
        <v>30</v>
      </c>
      <c r="G5895" s="2" t="s">
        <v>19</v>
      </c>
      <c r="H5895" s="2">
        <v>132</v>
      </c>
      <c r="I5895" s="3">
        <v>6.9651478774767164E-4</v>
      </c>
      <c r="J5895" s="2">
        <v>189515</v>
      </c>
      <c r="K5895" s="2">
        <v>294547</v>
      </c>
    </row>
    <row r="5896" spans="1:11" x14ac:dyDescent="0.3">
      <c r="A5896" s="2">
        <v>40</v>
      </c>
      <c r="B5896" s="2" t="s">
        <v>844</v>
      </c>
      <c r="C5896" s="2">
        <v>239</v>
      </c>
      <c r="D5896" s="2" t="s">
        <v>3321</v>
      </c>
      <c r="E5896" s="2" t="s">
        <v>2915</v>
      </c>
      <c r="F5896" s="2">
        <v>31</v>
      </c>
      <c r="G5896" s="2" t="s">
        <v>19</v>
      </c>
      <c r="H5896" s="2">
        <v>124</v>
      </c>
      <c r="I5896" s="3">
        <v>6.5430177030841887E-4</v>
      </c>
      <c r="J5896" s="2">
        <v>189515</v>
      </c>
      <c r="K5896" s="2">
        <v>294547</v>
      </c>
    </row>
    <row r="5897" spans="1:11" x14ac:dyDescent="0.3">
      <c r="A5897" s="2">
        <v>40</v>
      </c>
      <c r="B5897" s="2" t="s">
        <v>844</v>
      </c>
      <c r="C5897" s="2">
        <v>239</v>
      </c>
      <c r="D5897" s="2" t="s">
        <v>3321</v>
      </c>
      <c r="E5897" s="2" t="s">
        <v>2916</v>
      </c>
      <c r="F5897" s="2">
        <v>32</v>
      </c>
      <c r="G5897" s="2" t="s">
        <v>19</v>
      </c>
      <c r="H5897" s="2">
        <v>149</v>
      </c>
      <c r="I5897" s="3">
        <v>7.8621744980608395E-4</v>
      </c>
      <c r="J5897" s="2">
        <v>189515</v>
      </c>
      <c r="K5897" s="2">
        <v>294547</v>
      </c>
    </row>
    <row r="5898" spans="1:11" x14ac:dyDescent="0.3">
      <c r="A5898" s="2">
        <v>40</v>
      </c>
      <c r="B5898" s="2" t="s">
        <v>844</v>
      </c>
      <c r="C5898" s="2">
        <v>240</v>
      </c>
      <c r="D5898" s="2" t="s">
        <v>3497</v>
      </c>
      <c r="E5898" s="2" t="s">
        <v>2883</v>
      </c>
      <c r="F5898" s="2">
        <v>1</v>
      </c>
      <c r="G5898" s="2" t="s">
        <v>1977</v>
      </c>
      <c r="H5898" s="2">
        <v>106669</v>
      </c>
      <c r="I5898" s="3">
        <v>0.56936289685505048</v>
      </c>
      <c r="J5898" s="2">
        <v>187348</v>
      </c>
      <c r="K5898" s="2">
        <v>311374</v>
      </c>
    </row>
    <row r="5899" spans="1:11" x14ac:dyDescent="0.3">
      <c r="A5899" s="2">
        <v>40</v>
      </c>
      <c r="B5899" s="2" t="s">
        <v>844</v>
      </c>
      <c r="C5899" s="2">
        <v>240</v>
      </c>
      <c r="D5899" s="2" t="s">
        <v>3497</v>
      </c>
      <c r="E5899" s="2" t="s">
        <v>2884</v>
      </c>
      <c r="F5899" s="2">
        <v>2</v>
      </c>
      <c r="G5899" s="2" t="s">
        <v>51</v>
      </c>
      <c r="H5899" s="2">
        <v>62725</v>
      </c>
      <c r="I5899" s="3">
        <v>0.33480474838268892</v>
      </c>
      <c r="J5899" s="2">
        <v>187348</v>
      </c>
      <c r="K5899" s="2">
        <v>311374</v>
      </c>
    </row>
    <row r="5900" spans="1:11" x14ac:dyDescent="0.3">
      <c r="A5900" s="2">
        <v>40</v>
      </c>
      <c r="B5900" s="2" t="s">
        <v>844</v>
      </c>
      <c r="C5900" s="2">
        <v>240</v>
      </c>
      <c r="D5900" s="2" t="s">
        <v>3497</v>
      </c>
      <c r="E5900" s="2" t="s">
        <v>2885</v>
      </c>
      <c r="F5900" s="2">
        <v>3</v>
      </c>
      <c r="G5900" s="2" t="s">
        <v>1023</v>
      </c>
      <c r="H5900" s="2">
        <v>3835</v>
      </c>
      <c r="I5900" s="3">
        <v>2.0469927621325022E-2</v>
      </c>
      <c r="J5900" s="2">
        <v>187348</v>
      </c>
      <c r="K5900" s="2">
        <v>311374</v>
      </c>
    </row>
    <row r="5901" spans="1:11" x14ac:dyDescent="0.3">
      <c r="A5901" s="2">
        <v>40</v>
      </c>
      <c r="B5901" s="2" t="s">
        <v>844</v>
      </c>
      <c r="C5901" s="2">
        <v>240</v>
      </c>
      <c r="D5901" s="2" t="s">
        <v>3497</v>
      </c>
      <c r="E5901" s="2" t="s">
        <v>2886</v>
      </c>
      <c r="F5901" s="2">
        <v>4</v>
      </c>
      <c r="G5901" s="2" t="s">
        <v>19</v>
      </c>
      <c r="H5901" s="2">
        <v>3315</v>
      </c>
      <c r="I5901" s="3">
        <v>1.7694344215043661E-2</v>
      </c>
      <c r="J5901" s="2">
        <v>187348</v>
      </c>
      <c r="K5901" s="2">
        <v>311374</v>
      </c>
    </row>
    <row r="5902" spans="1:11" x14ac:dyDescent="0.3">
      <c r="A5902" s="2">
        <v>40</v>
      </c>
      <c r="B5902" s="2" t="s">
        <v>844</v>
      </c>
      <c r="C5902" s="2">
        <v>240</v>
      </c>
      <c r="D5902" s="2" t="s">
        <v>3497</v>
      </c>
      <c r="E5902" s="2" t="s">
        <v>2887</v>
      </c>
      <c r="F5902" s="2">
        <v>5</v>
      </c>
      <c r="G5902" s="2" t="s">
        <v>2341</v>
      </c>
      <c r="H5902" s="2">
        <v>1025</v>
      </c>
      <c r="I5902" s="3">
        <v>5.4711019066122938E-3</v>
      </c>
      <c r="J5902" s="2">
        <v>187348</v>
      </c>
      <c r="K5902" s="2">
        <v>311374</v>
      </c>
    </row>
    <row r="5903" spans="1:11" x14ac:dyDescent="0.3">
      <c r="A5903" s="2">
        <v>40</v>
      </c>
      <c r="B5903" s="2" t="s">
        <v>844</v>
      </c>
      <c r="C5903" s="2">
        <v>240</v>
      </c>
      <c r="D5903" s="2" t="s">
        <v>3497</v>
      </c>
      <c r="E5903" s="2" t="s">
        <v>2888</v>
      </c>
      <c r="F5903" s="2">
        <v>6</v>
      </c>
      <c r="G5903" s="2" t="s">
        <v>19</v>
      </c>
      <c r="H5903" s="2">
        <v>1017</v>
      </c>
      <c r="I5903" s="3">
        <v>5.4284006234387346E-3</v>
      </c>
      <c r="J5903" s="2">
        <v>187348</v>
      </c>
      <c r="K5903" s="2">
        <v>311374</v>
      </c>
    </row>
    <row r="5904" spans="1:11" x14ac:dyDescent="0.3">
      <c r="A5904" s="2">
        <v>40</v>
      </c>
      <c r="B5904" s="2" t="s">
        <v>844</v>
      </c>
      <c r="C5904" s="2">
        <v>240</v>
      </c>
      <c r="D5904" s="2" t="s">
        <v>3497</v>
      </c>
      <c r="E5904" s="2" t="s">
        <v>2889</v>
      </c>
      <c r="F5904" s="2">
        <v>7</v>
      </c>
      <c r="G5904" s="2" t="s">
        <v>11</v>
      </c>
      <c r="H5904" s="2">
        <v>985</v>
      </c>
      <c r="I5904" s="3">
        <v>5.2575954907444966E-3</v>
      </c>
      <c r="J5904" s="2">
        <v>187348</v>
      </c>
      <c r="K5904" s="2">
        <v>311374</v>
      </c>
    </row>
    <row r="5905" spans="1:11" x14ac:dyDescent="0.3">
      <c r="A5905" s="2">
        <v>40</v>
      </c>
      <c r="B5905" s="2" t="s">
        <v>844</v>
      </c>
      <c r="C5905" s="2">
        <v>240</v>
      </c>
      <c r="D5905" s="2" t="s">
        <v>3497</v>
      </c>
      <c r="E5905" s="2" t="s">
        <v>2890</v>
      </c>
      <c r="F5905" s="2">
        <v>8</v>
      </c>
      <c r="G5905" s="2" t="s">
        <v>19</v>
      </c>
      <c r="H5905" s="2">
        <v>963</v>
      </c>
      <c r="I5905" s="3">
        <v>5.1401669620172088E-3</v>
      </c>
      <c r="J5905" s="2">
        <v>187348</v>
      </c>
      <c r="K5905" s="2">
        <v>311374</v>
      </c>
    </row>
    <row r="5906" spans="1:11" x14ac:dyDescent="0.3">
      <c r="A5906" s="2">
        <v>40</v>
      </c>
      <c r="B5906" s="2" t="s">
        <v>844</v>
      </c>
      <c r="C5906" s="2">
        <v>240</v>
      </c>
      <c r="D5906" s="2" t="s">
        <v>3497</v>
      </c>
      <c r="E5906" s="2" t="s">
        <v>7969</v>
      </c>
      <c r="F5906" s="2">
        <v>9</v>
      </c>
      <c r="G5906" s="2" t="s">
        <v>22</v>
      </c>
      <c r="H5906" s="2">
        <v>622</v>
      </c>
      <c r="I5906" s="3">
        <v>3.3200247667442406E-3</v>
      </c>
      <c r="J5906" s="2">
        <v>187348</v>
      </c>
      <c r="K5906" s="2">
        <v>311374</v>
      </c>
    </row>
    <row r="5907" spans="1:11" x14ac:dyDescent="0.3">
      <c r="A5907" s="2">
        <v>40</v>
      </c>
      <c r="B5907" s="2" t="s">
        <v>844</v>
      </c>
      <c r="C5907" s="2">
        <v>240</v>
      </c>
      <c r="D5907" s="2" t="s">
        <v>3497</v>
      </c>
      <c r="E5907" s="2" t="s">
        <v>2891</v>
      </c>
      <c r="F5907" s="2">
        <v>10</v>
      </c>
      <c r="G5907" s="2" t="s">
        <v>19</v>
      </c>
      <c r="H5907" s="2">
        <v>588</v>
      </c>
      <c r="I5907" s="3">
        <v>3.1385443132566134E-3</v>
      </c>
      <c r="J5907" s="2">
        <v>187348</v>
      </c>
      <c r="K5907" s="2">
        <v>311374</v>
      </c>
    </row>
    <row r="5908" spans="1:11" x14ac:dyDescent="0.3">
      <c r="A5908" s="2">
        <v>40</v>
      </c>
      <c r="B5908" s="2" t="s">
        <v>844</v>
      </c>
      <c r="C5908" s="2">
        <v>240</v>
      </c>
      <c r="D5908" s="2" t="s">
        <v>3497</v>
      </c>
      <c r="E5908" s="2" t="s">
        <v>2892</v>
      </c>
      <c r="F5908" s="2">
        <v>11</v>
      </c>
      <c r="G5908" s="2" t="s">
        <v>19</v>
      </c>
      <c r="H5908" s="2">
        <v>685</v>
      </c>
      <c r="I5908" s="3">
        <v>3.6562973717360206E-3</v>
      </c>
      <c r="J5908" s="2">
        <v>187348</v>
      </c>
      <c r="K5908" s="2">
        <v>311374</v>
      </c>
    </row>
    <row r="5909" spans="1:11" x14ac:dyDescent="0.3">
      <c r="A5909" s="2">
        <v>40</v>
      </c>
      <c r="B5909" s="2" t="s">
        <v>844</v>
      </c>
      <c r="C5909" s="2">
        <v>240</v>
      </c>
      <c r="D5909" s="2" t="s">
        <v>3497</v>
      </c>
      <c r="E5909" s="2" t="s">
        <v>2893</v>
      </c>
      <c r="F5909" s="2">
        <v>12</v>
      </c>
      <c r="G5909" s="2" t="s">
        <v>1187</v>
      </c>
      <c r="H5909" s="2">
        <v>407</v>
      </c>
      <c r="I5909" s="3">
        <v>2.1724277814548329E-3</v>
      </c>
      <c r="J5909" s="2">
        <v>187348</v>
      </c>
      <c r="K5909" s="2">
        <v>311374</v>
      </c>
    </row>
    <row r="5910" spans="1:11" x14ac:dyDescent="0.3">
      <c r="A5910" s="2">
        <v>40</v>
      </c>
      <c r="B5910" s="2" t="s">
        <v>844</v>
      </c>
      <c r="C5910" s="2">
        <v>240</v>
      </c>
      <c r="D5910" s="2" t="s">
        <v>3497</v>
      </c>
      <c r="E5910" s="2" t="s">
        <v>2894</v>
      </c>
      <c r="F5910" s="2">
        <v>13</v>
      </c>
      <c r="G5910" s="2" t="s">
        <v>19</v>
      </c>
      <c r="H5910" s="2">
        <v>488</v>
      </c>
      <c r="I5910" s="3">
        <v>2.6047782735871211E-3</v>
      </c>
      <c r="J5910" s="2">
        <v>187348</v>
      </c>
      <c r="K5910" s="2">
        <v>311374</v>
      </c>
    </row>
    <row r="5911" spans="1:11" x14ac:dyDescent="0.3">
      <c r="A5911" s="2">
        <v>40</v>
      </c>
      <c r="B5911" s="2" t="s">
        <v>844</v>
      </c>
      <c r="C5911" s="2">
        <v>240</v>
      </c>
      <c r="D5911" s="2" t="s">
        <v>3497</v>
      </c>
      <c r="E5911" s="2" t="s">
        <v>2895</v>
      </c>
      <c r="F5911" s="2">
        <v>14</v>
      </c>
      <c r="G5911" s="2" t="s">
        <v>19</v>
      </c>
      <c r="H5911" s="2">
        <v>451</v>
      </c>
      <c r="I5911" s="3">
        <v>2.4072848389094094E-3</v>
      </c>
      <c r="J5911" s="2">
        <v>187348</v>
      </c>
      <c r="K5911" s="2">
        <v>311374</v>
      </c>
    </row>
    <row r="5912" spans="1:11" x14ac:dyDescent="0.3">
      <c r="A5912" s="2">
        <v>40</v>
      </c>
      <c r="B5912" s="2" t="s">
        <v>844</v>
      </c>
      <c r="C5912" s="2">
        <v>240</v>
      </c>
      <c r="D5912" s="2" t="s">
        <v>3497</v>
      </c>
      <c r="E5912" s="2" t="s">
        <v>2896</v>
      </c>
      <c r="F5912" s="2">
        <v>15</v>
      </c>
      <c r="G5912" s="2" t="s">
        <v>1363</v>
      </c>
      <c r="H5912" s="2">
        <v>306</v>
      </c>
      <c r="I5912" s="3">
        <v>1.6333240813886456E-3</v>
      </c>
      <c r="J5912" s="2">
        <v>187348</v>
      </c>
      <c r="K5912" s="2">
        <v>311374</v>
      </c>
    </row>
    <row r="5913" spans="1:11" x14ac:dyDescent="0.3">
      <c r="A5913" s="2">
        <v>40</v>
      </c>
      <c r="B5913" s="2" t="s">
        <v>844</v>
      </c>
      <c r="C5913" s="2">
        <v>240</v>
      </c>
      <c r="D5913" s="2" t="s">
        <v>3497</v>
      </c>
      <c r="E5913" s="2" t="s">
        <v>2897</v>
      </c>
      <c r="F5913" s="2">
        <v>16</v>
      </c>
      <c r="G5913" s="2" t="s">
        <v>19</v>
      </c>
      <c r="H5913" s="2">
        <v>297</v>
      </c>
      <c r="I5913" s="3">
        <v>1.5852851378183915E-3</v>
      </c>
      <c r="J5913" s="2">
        <v>187348</v>
      </c>
      <c r="K5913" s="2">
        <v>311374</v>
      </c>
    </row>
    <row r="5914" spans="1:11" x14ac:dyDescent="0.3">
      <c r="A5914" s="2">
        <v>40</v>
      </c>
      <c r="B5914" s="2" t="s">
        <v>844</v>
      </c>
      <c r="C5914" s="2">
        <v>240</v>
      </c>
      <c r="D5914" s="2" t="s">
        <v>3497</v>
      </c>
      <c r="E5914" s="2" t="s">
        <v>2898</v>
      </c>
      <c r="F5914" s="2">
        <v>17</v>
      </c>
      <c r="G5914" s="2" t="s">
        <v>2899</v>
      </c>
      <c r="H5914" s="2">
        <v>317</v>
      </c>
      <c r="I5914" s="3">
        <v>1.69203834575229E-3</v>
      </c>
      <c r="J5914" s="2">
        <v>187348</v>
      </c>
      <c r="K5914" s="2">
        <v>311374</v>
      </c>
    </row>
    <row r="5915" spans="1:11" x14ac:dyDescent="0.3">
      <c r="A5915" s="2">
        <v>40</v>
      </c>
      <c r="B5915" s="2" t="s">
        <v>844</v>
      </c>
      <c r="C5915" s="2">
        <v>240</v>
      </c>
      <c r="D5915" s="2" t="s">
        <v>3497</v>
      </c>
      <c r="E5915" s="2" t="s">
        <v>2900</v>
      </c>
      <c r="F5915" s="2">
        <v>18</v>
      </c>
      <c r="G5915" s="2" t="s">
        <v>2331</v>
      </c>
      <c r="H5915" s="2">
        <v>314</v>
      </c>
      <c r="I5915" s="3">
        <v>1.6760253645622051E-3</v>
      </c>
      <c r="J5915" s="2">
        <v>187348</v>
      </c>
      <c r="K5915" s="2">
        <v>311374</v>
      </c>
    </row>
    <row r="5916" spans="1:11" x14ac:dyDescent="0.3">
      <c r="A5916" s="2">
        <v>40</v>
      </c>
      <c r="B5916" s="2" t="s">
        <v>844</v>
      </c>
      <c r="C5916" s="2">
        <v>240</v>
      </c>
      <c r="D5916" s="2" t="s">
        <v>3497</v>
      </c>
      <c r="E5916" s="2" t="s">
        <v>2901</v>
      </c>
      <c r="F5916" s="2">
        <v>19</v>
      </c>
      <c r="G5916" s="2" t="s">
        <v>2223</v>
      </c>
      <c r="H5916" s="2">
        <v>344</v>
      </c>
      <c r="I5916" s="3">
        <v>1.8361551764630526E-3</v>
      </c>
      <c r="J5916" s="2">
        <v>187348</v>
      </c>
      <c r="K5916" s="2">
        <v>311374</v>
      </c>
    </row>
    <row r="5917" spans="1:11" x14ac:dyDescent="0.3">
      <c r="A5917" s="2">
        <v>40</v>
      </c>
      <c r="B5917" s="2" t="s">
        <v>844</v>
      </c>
      <c r="C5917" s="2">
        <v>240</v>
      </c>
      <c r="D5917" s="2" t="s">
        <v>3497</v>
      </c>
      <c r="E5917" s="2" t="s">
        <v>2902</v>
      </c>
      <c r="F5917" s="2">
        <v>20</v>
      </c>
      <c r="G5917" s="2" t="s">
        <v>19</v>
      </c>
      <c r="H5917" s="2">
        <v>201</v>
      </c>
      <c r="I5917" s="3">
        <v>1.0728697397356791E-3</v>
      </c>
      <c r="J5917" s="2">
        <v>187348</v>
      </c>
      <c r="K5917" s="2">
        <v>311374</v>
      </c>
    </row>
    <row r="5918" spans="1:11" x14ac:dyDescent="0.3">
      <c r="A5918" s="2">
        <v>40</v>
      </c>
      <c r="B5918" s="2" t="s">
        <v>844</v>
      </c>
      <c r="C5918" s="2">
        <v>240</v>
      </c>
      <c r="D5918" s="2" t="s">
        <v>3497</v>
      </c>
      <c r="E5918" s="2" t="s">
        <v>2903</v>
      </c>
      <c r="F5918" s="2">
        <v>21</v>
      </c>
      <c r="G5918" s="2" t="s">
        <v>19</v>
      </c>
      <c r="H5918" s="2">
        <v>261</v>
      </c>
      <c r="I5918" s="3">
        <v>1.3931293635373744E-3</v>
      </c>
      <c r="J5918" s="2">
        <v>187348</v>
      </c>
      <c r="K5918" s="2">
        <v>311374</v>
      </c>
    </row>
    <row r="5919" spans="1:11" x14ac:dyDescent="0.3">
      <c r="A5919" s="2">
        <v>40</v>
      </c>
      <c r="B5919" s="2" t="s">
        <v>844</v>
      </c>
      <c r="C5919" s="2">
        <v>240</v>
      </c>
      <c r="D5919" s="2" t="s">
        <v>3497</v>
      </c>
      <c r="E5919" s="2" t="s">
        <v>2904</v>
      </c>
      <c r="F5919" s="2">
        <v>22</v>
      </c>
      <c r="G5919" s="2" t="s">
        <v>19</v>
      </c>
      <c r="H5919" s="2">
        <v>183</v>
      </c>
      <c r="I5919" s="3">
        <v>9.7679185259517054E-4</v>
      </c>
      <c r="J5919" s="2">
        <v>187348</v>
      </c>
      <c r="K5919" s="2">
        <v>311374</v>
      </c>
    </row>
    <row r="5920" spans="1:11" x14ac:dyDescent="0.3">
      <c r="A5920" s="2">
        <v>40</v>
      </c>
      <c r="B5920" s="2" t="s">
        <v>844</v>
      </c>
      <c r="C5920" s="2">
        <v>240</v>
      </c>
      <c r="D5920" s="2" t="s">
        <v>3497</v>
      </c>
      <c r="E5920" s="2" t="s">
        <v>2905</v>
      </c>
      <c r="F5920" s="2">
        <v>23</v>
      </c>
      <c r="G5920" s="2" t="s">
        <v>19</v>
      </c>
      <c r="H5920" s="2">
        <v>182</v>
      </c>
      <c r="I5920" s="3">
        <v>9.7145419219847552E-4</v>
      </c>
      <c r="J5920" s="2">
        <v>187348</v>
      </c>
      <c r="K5920" s="2">
        <v>311374</v>
      </c>
    </row>
    <row r="5921" spans="1:11" x14ac:dyDescent="0.3">
      <c r="A5921" s="2">
        <v>40</v>
      </c>
      <c r="B5921" s="2" t="s">
        <v>844</v>
      </c>
      <c r="C5921" s="2">
        <v>240</v>
      </c>
      <c r="D5921" s="2" t="s">
        <v>3497</v>
      </c>
      <c r="E5921" s="2" t="s">
        <v>2906</v>
      </c>
      <c r="F5921" s="2">
        <v>24</v>
      </c>
      <c r="G5921" s="2" t="s">
        <v>2907</v>
      </c>
      <c r="H5921" s="2">
        <v>208</v>
      </c>
      <c r="I5921" s="3">
        <v>1.1102333625125436E-3</v>
      </c>
      <c r="J5921" s="2">
        <v>187348</v>
      </c>
      <c r="K5921" s="2">
        <v>311374</v>
      </c>
    </row>
    <row r="5922" spans="1:11" x14ac:dyDescent="0.3">
      <c r="A5922" s="2">
        <v>40</v>
      </c>
      <c r="B5922" s="2" t="s">
        <v>844</v>
      </c>
      <c r="C5922" s="2">
        <v>240</v>
      </c>
      <c r="D5922" s="2" t="s">
        <v>3497</v>
      </c>
      <c r="E5922" s="2" t="s">
        <v>2908</v>
      </c>
      <c r="F5922" s="2">
        <v>25</v>
      </c>
      <c r="G5922" s="2" t="s">
        <v>2116</v>
      </c>
      <c r="H5922" s="2">
        <v>145</v>
      </c>
      <c r="I5922" s="3">
        <v>7.7396075752076353E-4</v>
      </c>
      <c r="J5922" s="2">
        <v>187348</v>
      </c>
      <c r="K5922" s="2">
        <v>311374</v>
      </c>
    </row>
    <row r="5923" spans="1:11" x14ac:dyDescent="0.3">
      <c r="A5923" s="2">
        <v>40</v>
      </c>
      <c r="B5923" s="2" t="s">
        <v>844</v>
      </c>
      <c r="C5923" s="2">
        <v>240</v>
      </c>
      <c r="D5923" s="2" t="s">
        <v>3497</v>
      </c>
      <c r="E5923" s="2" t="s">
        <v>2909</v>
      </c>
      <c r="F5923" s="2">
        <v>26</v>
      </c>
      <c r="G5923" s="2" t="s">
        <v>2910</v>
      </c>
      <c r="H5923" s="2">
        <v>121</v>
      </c>
      <c r="I5923" s="3">
        <v>6.4585690800008538E-4</v>
      </c>
      <c r="J5923" s="2">
        <v>187348</v>
      </c>
      <c r="K5923" s="2">
        <v>311374</v>
      </c>
    </row>
    <row r="5924" spans="1:11" x14ac:dyDescent="0.3">
      <c r="A5924" s="2">
        <v>40</v>
      </c>
      <c r="B5924" s="2" t="s">
        <v>844</v>
      </c>
      <c r="C5924" s="2">
        <v>240</v>
      </c>
      <c r="D5924" s="2" t="s">
        <v>3497</v>
      </c>
      <c r="E5924" s="2" t="s">
        <v>2911</v>
      </c>
      <c r="F5924" s="2">
        <v>27</v>
      </c>
      <c r="G5924" s="2" t="s">
        <v>19</v>
      </c>
      <c r="H5924" s="2">
        <v>156</v>
      </c>
      <c r="I5924" s="3">
        <v>8.3267502188440765E-4</v>
      </c>
      <c r="J5924" s="2">
        <v>187348</v>
      </c>
      <c r="K5924" s="2">
        <v>311374</v>
      </c>
    </row>
    <row r="5925" spans="1:11" x14ac:dyDescent="0.3">
      <c r="A5925" s="2">
        <v>40</v>
      </c>
      <c r="B5925" s="2" t="s">
        <v>844</v>
      </c>
      <c r="C5925" s="2">
        <v>240</v>
      </c>
      <c r="D5925" s="2" t="s">
        <v>3497</v>
      </c>
      <c r="E5925" s="2" t="s">
        <v>2912</v>
      </c>
      <c r="F5925" s="2">
        <v>28</v>
      </c>
      <c r="G5925" s="2" t="s">
        <v>19</v>
      </c>
      <c r="H5925" s="2">
        <v>133</v>
      </c>
      <c r="I5925" s="3">
        <v>7.099088327604244E-4</v>
      </c>
      <c r="J5925" s="2">
        <v>187348</v>
      </c>
      <c r="K5925" s="2">
        <v>311374</v>
      </c>
    </row>
    <row r="5926" spans="1:11" x14ac:dyDescent="0.3">
      <c r="A5926" s="2">
        <v>40</v>
      </c>
      <c r="B5926" s="2" t="s">
        <v>844</v>
      </c>
      <c r="C5926" s="2">
        <v>240</v>
      </c>
      <c r="D5926" s="2" t="s">
        <v>3497</v>
      </c>
      <c r="E5926" s="2" t="s">
        <v>2913</v>
      </c>
      <c r="F5926" s="2">
        <v>29</v>
      </c>
      <c r="G5926" s="2" t="s">
        <v>19</v>
      </c>
      <c r="H5926" s="2">
        <v>111</v>
      </c>
      <c r="I5926" s="3">
        <v>5.9248030403313617E-4</v>
      </c>
      <c r="J5926" s="2">
        <v>187348</v>
      </c>
      <c r="K5926" s="2">
        <v>311374</v>
      </c>
    </row>
    <row r="5927" spans="1:11" x14ac:dyDescent="0.3">
      <c r="A5927" s="2">
        <v>40</v>
      </c>
      <c r="B5927" s="2" t="s">
        <v>844</v>
      </c>
      <c r="C5927" s="2">
        <v>240</v>
      </c>
      <c r="D5927" s="2" t="s">
        <v>3497</v>
      </c>
      <c r="E5927" s="2" t="s">
        <v>2914</v>
      </c>
      <c r="F5927" s="2">
        <v>30</v>
      </c>
      <c r="G5927" s="2" t="s">
        <v>19</v>
      </c>
      <c r="H5927" s="2">
        <v>89</v>
      </c>
      <c r="I5927" s="3">
        <v>4.7505177530584794E-4</v>
      </c>
      <c r="J5927" s="2">
        <v>187348</v>
      </c>
      <c r="K5927" s="2">
        <v>311374</v>
      </c>
    </row>
    <row r="5928" spans="1:11" x14ac:dyDescent="0.3">
      <c r="A5928" s="2">
        <v>40</v>
      </c>
      <c r="B5928" s="2" t="s">
        <v>844</v>
      </c>
      <c r="C5928" s="2">
        <v>240</v>
      </c>
      <c r="D5928" s="2" t="s">
        <v>3497</v>
      </c>
      <c r="E5928" s="2" t="s">
        <v>2915</v>
      </c>
      <c r="F5928" s="2">
        <v>31</v>
      </c>
      <c r="G5928" s="2" t="s">
        <v>19</v>
      </c>
      <c r="H5928" s="2">
        <v>101</v>
      </c>
      <c r="I5928" s="3">
        <v>5.3910370006618696E-4</v>
      </c>
      <c r="J5928" s="2">
        <v>187348</v>
      </c>
      <c r="K5928" s="2">
        <v>311374</v>
      </c>
    </row>
    <row r="5929" spans="1:11" x14ac:dyDescent="0.3">
      <c r="A5929" s="2">
        <v>40</v>
      </c>
      <c r="B5929" s="2" t="s">
        <v>844</v>
      </c>
      <c r="C5929" s="2">
        <v>240</v>
      </c>
      <c r="D5929" s="2" t="s">
        <v>3497</v>
      </c>
      <c r="E5929" s="2" t="s">
        <v>2916</v>
      </c>
      <c r="F5929" s="2">
        <v>32</v>
      </c>
      <c r="G5929" s="2" t="s">
        <v>19</v>
      </c>
      <c r="H5929" s="2">
        <v>104</v>
      </c>
      <c r="I5929" s="3">
        <v>5.551166812562718E-4</v>
      </c>
      <c r="J5929" s="2">
        <v>187348</v>
      </c>
      <c r="K5929" s="2">
        <v>311374</v>
      </c>
    </row>
    <row r="5930" spans="1:11" x14ac:dyDescent="0.3">
      <c r="A5930" s="2">
        <v>40</v>
      </c>
      <c r="B5930" s="2" t="s">
        <v>844</v>
      </c>
      <c r="C5930" s="2">
        <v>241</v>
      </c>
      <c r="D5930" s="2" t="s">
        <v>3323</v>
      </c>
      <c r="E5930" s="2" t="s">
        <v>2883</v>
      </c>
      <c r="F5930" s="2">
        <v>1</v>
      </c>
      <c r="G5930" s="2" t="s">
        <v>1977</v>
      </c>
      <c r="H5930" s="2">
        <v>138791</v>
      </c>
      <c r="I5930" s="3">
        <v>0.56502481303712393</v>
      </c>
      <c r="J5930" s="2">
        <v>245637</v>
      </c>
      <c r="K5930" s="2">
        <v>376184</v>
      </c>
    </row>
    <row r="5931" spans="1:11" x14ac:dyDescent="0.3">
      <c r="A5931" s="2">
        <v>40</v>
      </c>
      <c r="B5931" s="2" t="s">
        <v>844</v>
      </c>
      <c r="C5931" s="2">
        <v>241</v>
      </c>
      <c r="D5931" s="2" t="s">
        <v>3323</v>
      </c>
      <c r="E5931" s="2" t="s">
        <v>2884</v>
      </c>
      <c r="F5931" s="2">
        <v>2</v>
      </c>
      <c r="G5931" s="2" t="s">
        <v>51</v>
      </c>
      <c r="H5931" s="2">
        <v>86615</v>
      </c>
      <c r="I5931" s="3">
        <v>0.35261381632245958</v>
      </c>
      <c r="J5931" s="2">
        <v>245637</v>
      </c>
      <c r="K5931" s="2">
        <v>376184</v>
      </c>
    </row>
    <row r="5932" spans="1:11" x14ac:dyDescent="0.3">
      <c r="A5932" s="2">
        <v>40</v>
      </c>
      <c r="B5932" s="2" t="s">
        <v>844</v>
      </c>
      <c r="C5932" s="2">
        <v>241</v>
      </c>
      <c r="D5932" s="2" t="s">
        <v>3323</v>
      </c>
      <c r="E5932" s="2" t="s">
        <v>2885</v>
      </c>
      <c r="F5932" s="2">
        <v>3</v>
      </c>
      <c r="G5932" s="2" t="s">
        <v>1023</v>
      </c>
      <c r="H5932" s="2">
        <v>6107</v>
      </c>
      <c r="I5932" s="3">
        <v>2.4861889699027428E-2</v>
      </c>
      <c r="J5932" s="2">
        <v>245637</v>
      </c>
      <c r="K5932" s="2">
        <v>376184</v>
      </c>
    </row>
    <row r="5933" spans="1:11" x14ac:dyDescent="0.3">
      <c r="A5933" s="2">
        <v>40</v>
      </c>
      <c r="B5933" s="2" t="s">
        <v>844</v>
      </c>
      <c r="C5933" s="2">
        <v>241</v>
      </c>
      <c r="D5933" s="2" t="s">
        <v>3323</v>
      </c>
      <c r="E5933" s="2" t="s">
        <v>2886</v>
      </c>
      <c r="F5933" s="2">
        <v>4</v>
      </c>
      <c r="G5933" s="2" t="s">
        <v>19</v>
      </c>
      <c r="H5933" s="2">
        <v>3299</v>
      </c>
      <c r="I5933" s="3">
        <v>1.3430387115947516E-2</v>
      </c>
      <c r="J5933" s="2">
        <v>245637</v>
      </c>
      <c r="K5933" s="2">
        <v>376184</v>
      </c>
    </row>
    <row r="5934" spans="1:11" x14ac:dyDescent="0.3">
      <c r="A5934" s="2">
        <v>40</v>
      </c>
      <c r="B5934" s="2" t="s">
        <v>844</v>
      </c>
      <c r="C5934" s="2">
        <v>241</v>
      </c>
      <c r="D5934" s="2" t="s">
        <v>3323</v>
      </c>
      <c r="E5934" s="2" t="s">
        <v>2887</v>
      </c>
      <c r="F5934" s="2">
        <v>5</v>
      </c>
      <c r="G5934" s="2" t="s">
        <v>2341</v>
      </c>
      <c r="H5934" s="2">
        <v>1066</v>
      </c>
      <c r="I5934" s="3">
        <v>4.3397370917247812E-3</v>
      </c>
      <c r="J5934" s="2">
        <v>245637</v>
      </c>
      <c r="K5934" s="2">
        <v>376184</v>
      </c>
    </row>
    <row r="5935" spans="1:11" x14ac:dyDescent="0.3">
      <c r="A5935" s="2">
        <v>40</v>
      </c>
      <c r="B5935" s="2" t="s">
        <v>844</v>
      </c>
      <c r="C5935" s="2">
        <v>241</v>
      </c>
      <c r="D5935" s="2" t="s">
        <v>3323</v>
      </c>
      <c r="E5935" s="2" t="s">
        <v>2888</v>
      </c>
      <c r="F5935" s="2">
        <v>6</v>
      </c>
      <c r="G5935" s="2" t="s">
        <v>19</v>
      </c>
      <c r="H5935" s="2">
        <v>1043</v>
      </c>
      <c r="I5935" s="3">
        <v>4.2461029893704942E-3</v>
      </c>
      <c r="J5935" s="2">
        <v>245637</v>
      </c>
      <c r="K5935" s="2">
        <v>376184</v>
      </c>
    </row>
    <row r="5936" spans="1:11" x14ac:dyDescent="0.3">
      <c r="A5936" s="2">
        <v>40</v>
      </c>
      <c r="B5936" s="2" t="s">
        <v>844</v>
      </c>
      <c r="C5936" s="2">
        <v>241</v>
      </c>
      <c r="D5936" s="2" t="s">
        <v>3323</v>
      </c>
      <c r="E5936" s="2" t="s">
        <v>2889</v>
      </c>
      <c r="F5936" s="2">
        <v>7</v>
      </c>
      <c r="G5936" s="2" t="s">
        <v>11</v>
      </c>
      <c r="H5936" s="2">
        <v>926</v>
      </c>
      <c r="I5936" s="3">
        <v>3.7697903817421642E-3</v>
      </c>
      <c r="J5936" s="2">
        <v>245637</v>
      </c>
      <c r="K5936" s="2">
        <v>376184</v>
      </c>
    </row>
    <row r="5937" spans="1:11" x14ac:dyDescent="0.3">
      <c r="A5937" s="2">
        <v>40</v>
      </c>
      <c r="B5937" s="2" t="s">
        <v>844</v>
      </c>
      <c r="C5937" s="2">
        <v>241</v>
      </c>
      <c r="D5937" s="2" t="s">
        <v>3323</v>
      </c>
      <c r="E5937" s="2" t="s">
        <v>2890</v>
      </c>
      <c r="F5937" s="2">
        <v>8</v>
      </c>
      <c r="G5937" s="2" t="s">
        <v>19</v>
      </c>
      <c r="H5937" s="2">
        <v>944</v>
      </c>
      <c r="I5937" s="3">
        <v>3.8430692444542149E-3</v>
      </c>
      <c r="J5937" s="2">
        <v>245637</v>
      </c>
      <c r="K5937" s="2">
        <v>376184</v>
      </c>
    </row>
    <row r="5938" spans="1:11" x14ac:dyDescent="0.3">
      <c r="A5938" s="2">
        <v>40</v>
      </c>
      <c r="B5938" s="2" t="s">
        <v>844</v>
      </c>
      <c r="C5938" s="2">
        <v>241</v>
      </c>
      <c r="D5938" s="2" t="s">
        <v>3323</v>
      </c>
      <c r="E5938" s="2" t="s">
        <v>7969</v>
      </c>
      <c r="F5938" s="2">
        <v>9</v>
      </c>
      <c r="G5938" s="2" t="s">
        <v>22</v>
      </c>
      <c r="H5938" s="2">
        <v>818</v>
      </c>
      <c r="I5938" s="3">
        <v>3.3301172054698599E-3</v>
      </c>
      <c r="J5938" s="2">
        <v>245637</v>
      </c>
      <c r="K5938" s="2">
        <v>376184</v>
      </c>
    </row>
    <row r="5939" spans="1:11" x14ac:dyDescent="0.3">
      <c r="A5939" s="2">
        <v>40</v>
      </c>
      <c r="B5939" s="2" t="s">
        <v>844</v>
      </c>
      <c r="C5939" s="2">
        <v>241</v>
      </c>
      <c r="D5939" s="2" t="s">
        <v>3323</v>
      </c>
      <c r="E5939" s="2" t="s">
        <v>2891</v>
      </c>
      <c r="F5939" s="2">
        <v>10</v>
      </c>
      <c r="G5939" s="2" t="s">
        <v>19</v>
      </c>
      <c r="H5939" s="2">
        <v>584</v>
      </c>
      <c r="I5939" s="3">
        <v>2.3774919902132007E-3</v>
      </c>
      <c r="J5939" s="2">
        <v>245637</v>
      </c>
      <c r="K5939" s="2">
        <v>376184</v>
      </c>
    </row>
    <row r="5940" spans="1:11" x14ac:dyDescent="0.3">
      <c r="A5940" s="2">
        <v>40</v>
      </c>
      <c r="B5940" s="2" t="s">
        <v>844</v>
      </c>
      <c r="C5940" s="2">
        <v>241</v>
      </c>
      <c r="D5940" s="2" t="s">
        <v>3323</v>
      </c>
      <c r="E5940" s="2" t="s">
        <v>2892</v>
      </c>
      <c r="F5940" s="2">
        <v>11</v>
      </c>
      <c r="G5940" s="2" t="s">
        <v>19</v>
      </c>
      <c r="H5940" s="2">
        <v>569</v>
      </c>
      <c r="I5940" s="3">
        <v>2.3164262712864919E-3</v>
      </c>
      <c r="J5940" s="2">
        <v>245637</v>
      </c>
      <c r="K5940" s="2">
        <v>376184</v>
      </c>
    </row>
    <row r="5941" spans="1:11" x14ac:dyDescent="0.3">
      <c r="A5941" s="2">
        <v>40</v>
      </c>
      <c r="B5941" s="2" t="s">
        <v>844</v>
      </c>
      <c r="C5941" s="2">
        <v>241</v>
      </c>
      <c r="D5941" s="2" t="s">
        <v>3323</v>
      </c>
      <c r="E5941" s="2" t="s">
        <v>2893</v>
      </c>
      <c r="F5941" s="2">
        <v>12</v>
      </c>
      <c r="G5941" s="2" t="s">
        <v>1187</v>
      </c>
      <c r="H5941" s="2">
        <v>365</v>
      </c>
      <c r="I5941" s="3">
        <v>1.4859324938832504E-3</v>
      </c>
      <c r="J5941" s="2">
        <v>245637</v>
      </c>
      <c r="K5941" s="2">
        <v>376184</v>
      </c>
    </row>
    <row r="5942" spans="1:11" x14ac:dyDescent="0.3">
      <c r="A5942" s="2">
        <v>40</v>
      </c>
      <c r="B5942" s="2" t="s">
        <v>844</v>
      </c>
      <c r="C5942" s="2">
        <v>241</v>
      </c>
      <c r="D5942" s="2" t="s">
        <v>3323</v>
      </c>
      <c r="E5942" s="2" t="s">
        <v>2894</v>
      </c>
      <c r="F5942" s="2">
        <v>13</v>
      </c>
      <c r="G5942" s="2" t="s">
        <v>19</v>
      </c>
      <c r="H5942" s="2">
        <v>427</v>
      </c>
      <c r="I5942" s="3">
        <v>1.7383374654469806E-3</v>
      </c>
      <c r="J5942" s="2">
        <v>245637</v>
      </c>
      <c r="K5942" s="2">
        <v>376184</v>
      </c>
    </row>
    <row r="5943" spans="1:11" x14ac:dyDescent="0.3">
      <c r="A5943" s="2">
        <v>40</v>
      </c>
      <c r="B5943" s="2" t="s">
        <v>844</v>
      </c>
      <c r="C5943" s="2">
        <v>241</v>
      </c>
      <c r="D5943" s="2" t="s">
        <v>3323</v>
      </c>
      <c r="E5943" s="2" t="s">
        <v>2895</v>
      </c>
      <c r="F5943" s="2">
        <v>14</v>
      </c>
      <c r="G5943" s="2" t="s">
        <v>19</v>
      </c>
      <c r="H5943" s="2">
        <v>350</v>
      </c>
      <c r="I5943" s="3">
        <v>1.4248667749565415E-3</v>
      </c>
      <c r="J5943" s="2">
        <v>245637</v>
      </c>
      <c r="K5943" s="2">
        <v>376184</v>
      </c>
    </row>
    <row r="5944" spans="1:11" x14ac:dyDescent="0.3">
      <c r="A5944" s="2">
        <v>40</v>
      </c>
      <c r="B5944" s="2" t="s">
        <v>844</v>
      </c>
      <c r="C5944" s="2">
        <v>241</v>
      </c>
      <c r="D5944" s="2" t="s">
        <v>3323</v>
      </c>
      <c r="E5944" s="2" t="s">
        <v>2896</v>
      </c>
      <c r="F5944" s="2">
        <v>15</v>
      </c>
      <c r="G5944" s="2" t="s">
        <v>1363</v>
      </c>
      <c r="H5944" s="2">
        <v>458</v>
      </c>
      <c r="I5944" s="3">
        <v>1.8645399512288458E-3</v>
      </c>
      <c r="J5944" s="2">
        <v>245637</v>
      </c>
      <c r="K5944" s="2">
        <v>376184</v>
      </c>
    </row>
    <row r="5945" spans="1:11" x14ac:dyDescent="0.3">
      <c r="A5945" s="2">
        <v>40</v>
      </c>
      <c r="B5945" s="2" t="s">
        <v>844</v>
      </c>
      <c r="C5945" s="2">
        <v>241</v>
      </c>
      <c r="D5945" s="2" t="s">
        <v>3323</v>
      </c>
      <c r="E5945" s="2" t="s">
        <v>2897</v>
      </c>
      <c r="F5945" s="2">
        <v>16</v>
      </c>
      <c r="G5945" s="2" t="s">
        <v>19</v>
      </c>
      <c r="H5945" s="2">
        <v>353</v>
      </c>
      <c r="I5945" s="3">
        <v>1.4370799187418833E-3</v>
      </c>
      <c r="J5945" s="2">
        <v>245637</v>
      </c>
      <c r="K5945" s="2">
        <v>376184</v>
      </c>
    </row>
    <row r="5946" spans="1:11" x14ac:dyDescent="0.3">
      <c r="A5946" s="2">
        <v>40</v>
      </c>
      <c r="B5946" s="2" t="s">
        <v>844</v>
      </c>
      <c r="C5946" s="2">
        <v>241</v>
      </c>
      <c r="D5946" s="2" t="s">
        <v>3323</v>
      </c>
      <c r="E5946" s="2" t="s">
        <v>2898</v>
      </c>
      <c r="F5946" s="2">
        <v>17</v>
      </c>
      <c r="G5946" s="2" t="s">
        <v>2899</v>
      </c>
      <c r="H5946" s="2">
        <v>326</v>
      </c>
      <c r="I5946" s="3">
        <v>1.3271616246738074E-3</v>
      </c>
      <c r="J5946" s="2">
        <v>245637</v>
      </c>
      <c r="K5946" s="2">
        <v>376184</v>
      </c>
    </row>
    <row r="5947" spans="1:11" x14ac:dyDescent="0.3">
      <c r="A5947" s="2">
        <v>40</v>
      </c>
      <c r="B5947" s="2" t="s">
        <v>844</v>
      </c>
      <c r="C5947" s="2">
        <v>241</v>
      </c>
      <c r="D5947" s="2" t="s">
        <v>3323</v>
      </c>
      <c r="E5947" s="2" t="s">
        <v>2900</v>
      </c>
      <c r="F5947" s="2">
        <v>18</v>
      </c>
      <c r="G5947" s="2" t="s">
        <v>2331</v>
      </c>
      <c r="H5947" s="2">
        <v>299</v>
      </c>
      <c r="I5947" s="3">
        <v>1.2172433306057312E-3</v>
      </c>
      <c r="J5947" s="2">
        <v>245637</v>
      </c>
      <c r="K5947" s="2">
        <v>376184</v>
      </c>
    </row>
    <row r="5948" spans="1:11" x14ac:dyDescent="0.3">
      <c r="A5948" s="2">
        <v>40</v>
      </c>
      <c r="B5948" s="2" t="s">
        <v>844</v>
      </c>
      <c r="C5948" s="2">
        <v>241</v>
      </c>
      <c r="D5948" s="2" t="s">
        <v>3323</v>
      </c>
      <c r="E5948" s="2" t="s">
        <v>2901</v>
      </c>
      <c r="F5948" s="2">
        <v>19</v>
      </c>
      <c r="G5948" s="2" t="s">
        <v>2223</v>
      </c>
      <c r="H5948" s="2">
        <v>272</v>
      </c>
      <c r="I5948" s="3">
        <v>1.1073250365376552E-3</v>
      </c>
      <c r="J5948" s="2">
        <v>245637</v>
      </c>
      <c r="K5948" s="2">
        <v>376184</v>
      </c>
    </row>
    <row r="5949" spans="1:11" x14ac:dyDescent="0.3">
      <c r="A5949" s="2">
        <v>40</v>
      </c>
      <c r="B5949" s="2" t="s">
        <v>844</v>
      </c>
      <c r="C5949" s="2">
        <v>241</v>
      </c>
      <c r="D5949" s="2" t="s">
        <v>3323</v>
      </c>
      <c r="E5949" s="2" t="s">
        <v>2902</v>
      </c>
      <c r="F5949" s="2">
        <v>20</v>
      </c>
      <c r="G5949" s="2" t="s">
        <v>19</v>
      </c>
      <c r="H5949" s="2">
        <v>223</v>
      </c>
      <c r="I5949" s="3">
        <v>9.0784368804373936E-4</v>
      </c>
      <c r="J5949" s="2">
        <v>245637</v>
      </c>
      <c r="K5949" s="2">
        <v>376184</v>
      </c>
    </row>
    <row r="5950" spans="1:11" x14ac:dyDescent="0.3">
      <c r="A5950" s="2">
        <v>40</v>
      </c>
      <c r="B5950" s="2" t="s">
        <v>844</v>
      </c>
      <c r="C5950" s="2">
        <v>241</v>
      </c>
      <c r="D5950" s="2" t="s">
        <v>3323</v>
      </c>
      <c r="E5950" s="2" t="s">
        <v>2903</v>
      </c>
      <c r="F5950" s="2">
        <v>21</v>
      </c>
      <c r="G5950" s="2" t="s">
        <v>19</v>
      </c>
      <c r="H5950" s="2">
        <v>233</v>
      </c>
      <c r="I5950" s="3">
        <v>9.4855416732821194E-4</v>
      </c>
      <c r="J5950" s="2">
        <v>245637</v>
      </c>
      <c r="K5950" s="2">
        <v>376184</v>
      </c>
    </row>
    <row r="5951" spans="1:11" x14ac:dyDescent="0.3">
      <c r="A5951" s="2">
        <v>40</v>
      </c>
      <c r="B5951" s="2" t="s">
        <v>844</v>
      </c>
      <c r="C5951" s="2">
        <v>241</v>
      </c>
      <c r="D5951" s="2" t="s">
        <v>3323</v>
      </c>
      <c r="E5951" s="2" t="s">
        <v>2904</v>
      </c>
      <c r="F5951" s="2">
        <v>22</v>
      </c>
      <c r="G5951" s="2" t="s">
        <v>19</v>
      </c>
      <c r="H5951" s="2">
        <v>180</v>
      </c>
      <c r="I5951" s="3">
        <v>7.3278862712050706E-4</v>
      </c>
      <c r="J5951" s="2">
        <v>245637</v>
      </c>
      <c r="K5951" s="2">
        <v>376184</v>
      </c>
    </row>
    <row r="5952" spans="1:11" x14ac:dyDescent="0.3">
      <c r="A5952" s="2">
        <v>40</v>
      </c>
      <c r="B5952" s="2" t="s">
        <v>844</v>
      </c>
      <c r="C5952" s="2">
        <v>241</v>
      </c>
      <c r="D5952" s="2" t="s">
        <v>3323</v>
      </c>
      <c r="E5952" s="2" t="s">
        <v>2905</v>
      </c>
      <c r="F5952" s="2">
        <v>23</v>
      </c>
      <c r="G5952" s="2" t="s">
        <v>19</v>
      </c>
      <c r="H5952" s="2">
        <v>203</v>
      </c>
      <c r="I5952" s="3">
        <v>8.264227294747941E-4</v>
      </c>
      <c r="J5952" s="2">
        <v>245637</v>
      </c>
      <c r="K5952" s="2">
        <v>376184</v>
      </c>
    </row>
    <row r="5953" spans="1:11" x14ac:dyDescent="0.3">
      <c r="A5953" s="2">
        <v>40</v>
      </c>
      <c r="B5953" s="2" t="s">
        <v>844</v>
      </c>
      <c r="C5953" s="2">
        <v>241</v>
      </c>
      <c r="D5953" s="2" t="s">
        <v>3323</v>
      </c>
      <c r="E5953" s="2" t="s">
        <v>2906</v>
      </c>
      <c r="F5953" s="2">
        <v>24</v>
      </c>
      <c r="G5953" s="2" t="s">
        <v>2907</v>
      </c>
      <c r="H5953" s="2">
        <v>184</v>
      </c>
      <c r="I5953" s="3">
        <v>7.4907281883429609E-4</v>
      </c>
      <c r="J5953" s="2">
        <v>245637</v>
      </c>
      <c r="K5953" s="2">
        <v>376184</v>
      </c>
    </row>
    <row r="5954" spans="1:11" x14ac:dyDescent="0.3">
      <c r="A5954" s="2">
        <v>40</v>
      </c>
      <c r="B5954" s="2" t="s">
        <v>844</v>
      </c>
      <c r="C5954" s="2">
        <v>241</v>
      </c>
      <c r="D5954" s="2" t="s">
        <v>3323</v>
      </c>
      <c r="E5954" s="2" t="s">
        <v>2908</v>
      </c>
      <c r="F5954" s="2">
        <v>25</v>
      </c>
      <c r="G5954" s="2" t="s">
        <v>2116</v>
      </c>
      <c r="H5954" s="2">
        <v>148</v>
      </c>
      <c r="I5954" s="3">
        <v>6.025150934101947E-4</v>
      </c>
      <c r="J5954" s="2">
        <v>245637</v>
      </c>
      <c r="K5954" s="2">
        <v>376184</v>
      </c>
    </row>
    <row r="5955" spans="1:11" x14ac:dyDescent="0.3">
      <c r="A5955" s="2">
        <v>40</v>
      </c>
      <c r="B5955" s="2" t="s">
        <v>844</v>
      </c>
      <c r="C5955" s="2">
        <v>241</v>
      </c>
      <c r="D5955" s="2" t="s">
        <v>3323</v>
      </c>
      <c r="E5955" s="2" t="s">
        <v>2909</v>
      </c>
      <c r="F5955" s="2">
        <v>26</v>
      </c>
      <c r="G5955" s="2" t="s">
        <v>2910</v>
      </c>
      <c r="H5955" s="2">
        <v>154</v>
      </c>
      <c r="I5955" s="3">
        <v>6.2694138098087825E-4</v>
      </c>
      <c r="J5955" s="2">
        <v>245637</v>
      </c>
      <c r="K5955" s="2">
        <v>376184</v>
      </c>
    </row>
    <row r="5956" spans="1:11" x14ac:dyDescent="0.3">
      <c r="A5956" s="2">
        <v>40</v>
      </c>
      <c r="B5956" s="2" t="s">
        <v>844</v>
      </c>
      <c r="C5956" s="2">
        <v>241</v>
      </c>
      <c r="D5956" s="2" t="s">
        <v>3323</v>
      </c>
      <c r="E5956" s="2" t="s">
        <v>2911</v>
      </c>
      <c r="F5956" s="2">
        <v>27</v>
      </c>
      <c r="G5956" s="2" t="s">
        <v>19</v>
      </c>
      <c r="H5956" s="2">
        <v>122</v>
      </c>
      <c r="I5956" s="3">
        <v>4.9666784727056589E-4</v>
      </c>
      <c r="J5956" s="2">
        <v>245637</v>
      </c>
      <c r="K5956" s="2">
        <v>376184</v>
      </c>
    </row>
    <row r="5957" spans="1:11" x14ac:dyDescent="0.3">
      <c r="A5957" s="2">
        <v>40</v>
      </c>
      <c r="B5957" s="2" t="s">
        <v>844</v>
      </c>
      <c r="C5957" s="2">
        <v>241</v>
      </c>
      <c r="D5957" s="2" t="s">
        <v>3323</v>
      </c>
      <c r="E5957" s="2" t="s">
        <v>2912</v>
      </c>
      <c r="F5957" s="2">
        <v>28</v>
      </c>
      <c r="G5957" s="2" t="s">
        <v>19</v>
      </c>
      <c r="H5957" s="2">
        <v>138</v>
      </c>
      <c r="I5957" s="3">
        <v>5.6180461412572212E-4</v>
      </c>
      <c r="J5957" s="2">
        <v>245637</v>
      </c>
      <c r="K5957" s="2">
        <v>376184</v>
      </c>
    </row>
    <row r="5958" spans="1:11" x14ac:dyDescent="0.3">
      <c r="A5958" s="2">
        <v>40</v>
      </c>
      <c r="B5958" s="2" t="s">
        <v>844</v>
      </c>
      <c r="C5958" s="2">
        <v>241</v>
      </c>
      <c r="D5958" s="2" t="s">
        <v>3323</v>
      </c>
      <c r="E5958" s="2" t="s">
        <v>2913</v>
      </c>
      <c r="F5958" s="2">
        <v>29</v>
      </c>
      <c r="G5958" s="2" t="s">
        <v>19</v>
      </c>
      <c r="H5958" s="2">
        <v>113</v>
      </c>
      <c r="I5958" s="3">
        <v>4.6002841591454057E-4</v>
      </c>
      <c r="J5958" s="2">
        <v>245637</v>
      </c>
      <c r="K5958" s="2">
        <v>376184</v>
      </c>
    </row>
    <row r="5959" spans="1:11" x14ac:dyDescent="0.3">
      <c r="A5959" s="2">
        <v>40</v>
      </c>
      <c r="B5959" s="2" t="s">
        <v>844</v>
      </c>
      <c r="C5959" s="2">
        <v>241</v>
      </c>
      <c r="D5959" s="2" t="s">
        <v>3323</v>
      </c>
      <c r="E5959" s="2" t="s">
        <v>2914</v>
      </c>
      <c r="F5959" s="2">
        <v>30</v>
      </c>
      <c r="G5959" s="2" t="s">
        <v>19</v>
      </c>
      <c r="H5959" s="2">
        <v>109</v>
      </c>
      <c r="I5959" s="3">
        <v>4.4374422420075154E-4</v>
      </c>
      <c r="J5959" s="2">
        <v>245637</v>
      </c>
      <c r="K5959" s="2">
        <v>376184</v>
      </c>
    </row>
    <row r="5960" spans="1:11" x14ac:dyDescent="0.3">
      <c r="A5960" s="2">
        <v>40</v>
      </c>
      <c r="B5960" s="2" t="s">
        <v>844</v>
      </c>
      <c r="C5960" s="2">
        <v>241</v>
      </c>
      <c r="D5960" s="2" t="s">
        <v>3323</v>
      </c>
      <c r="E5960" s="2" t="s">
        <v>2915</v>
      </c>
      <c r="F5960" s="2">
        <v>31</v>
      </c>
      <c r="G5960" s="2" t="s">
        <v>19</v>
      </c>
      <c r="H5960" s="2">
        <v>124</v>
      </c>
      <c r="I5960" s="3">
        <v>5.048099431274604E-4</v>
      </c>
      <c r="J5960" s="2">
        <v>245637</v>
      </c>
      <c r="K5960" s="2">
        <v>376184</v>
      </c>
    </row>
    <row r="5961" spans="1:11" x14ac:dyDescent="0.3">
      <c r="A5961" s="2">
        <v>40</v>
      </c>
      <c r="B5961" s="2" t="s">
        <v>844</v>
      </c>
      <c r="C5961" s="2">
        <v>241</v>
      </c>
      <c r="D5961" s="2" t="s">
        <v>3323</v>
      </c>
      <c r="E5961" s="2" t="s">
        <v>2916</v>
      </c>
      <c r="F5961" s="2">
        <v>32</v>
      </c>
      <c r="G5961" s="2" t="s">
        <v>19</v>
      </c>
      <c r="H5961" s="2">
        <v>94</v>
      </c>
      <c r="I5961" s="3">
        <v>3.8267850527404261E-4</v>
      </c>
      <c r="J5961" s="2">
        <v>245637</v>
      </c>
      <c r="K5961" s="2">
        <v>376184</v>
      </c>
    </row>
    <row r="5962" spans="1:11" x14ac:dyDescent="0.3">
      <c r="A5962" s="2">
        <v>40</v>
      </c>
      <c r="B5962" s="2" t="s">
        <v>844</v>
      </c>
      <c r="C5962" s="2">
        <v>242</v>
      </c>
      <c r="D5962" s="2" t="s">
        <v>844</v>
      </c>
      <c r="E5962" s="2" t="s">
        <v>2883</v>
      </c>
      <c r="F5962" s="2">
        <v>1</v>
      </c>
      <c r="G5962" s="2" t="s">
        <v>1977</v>
      </c>
      <c r="H5962" s="2">
        <v>137158</v>
      </c>
      <c r="I5962" s="3">
        <v>0.58561474219937493</v>
      </c>
      <c r="J5962" s="2">
        <v>234212</v>
      </c>
      <c r="K5962" s="2">
        <v>366562</v>
      </c>
    </row>
    <row r="5963" spans="1:11" x14ac:dyDescent="0.3">
      <c r="A5963" s="2">
        <v>40</v>
      </c>
      <c r="B5963" s="2" t="s">
        <v>844</v>
      </c>
      <c r="C5963" s="2">
        <v>242</v>
      </c>
      <c r="D5963" s="2" t="s">
        <v>844</v>
      </c>
      <c r="E5963" s="2" t="s">
        <v>2884</v>
      </c>
      <c r="F5963" s="2">
        <v>2</v>
      </c>
      <c r="G5963" s="2" t="s">
        <v>51</v>
      </c>
      <c r="H5963" s="2">
        <v>76735</v>
      </c>
      <c r="I5963" s="3">
        <v>0.32763052277423871</v>
      </c>
      <c r="J5963" s="2">
        <v>234212</v>
      </c>
      <c r="K5963" s="2">
        <v>366562</v>
      </c>
    </row>
    <row r="5964" spans="1:11" x14ac:dyDescent="0.3">
      <c r="A5964" s="2">
        <v>40</v>
      </c>
      <c r="B5964" s="2" t="s">
        <v>844</v>
      </c>
      <c r="C5964" s="2">
        <v>242</v>
      </c>
      <c r="D5964" s="2" t="s">
        <v>844</v>
      </c>
      <c r="E5964" s="2" t="s">
        <v>2885</v>
      </c>
      <c r="F5964" s="2">
        <v>3</v>
      </c>
      <c r="G5964" s="2" t="s">
        <v>1023</v>
      </c>
      <c r="H5964" s="2">
        <v>8628</v>
      </c>
      <c r="I5964" s="3">
        <v>3.6838419893088316E-2</v>
      </c>
      <c r="J5964" s="2">
        <v>234212</v>
      </c>
      <c r="K5964" s="2">
        <v>366562</v>
      </c>
    </row>
    <row r="5965" spans="1:11" x14ac:dyDescent="0.3">
      <c r="A5965" s="2">
        <v>40</v>
      </c>
      <c r="B5965" s="2" t="s">
        <v>844</v>
      </c>
      <c r="C5965" s="2">
        <v>242</v>
      </c>
      <c r="D5965" s="2" t="s">
        <v>844</v>
      </c>
      <c r="E5965" s="2" t="s">
        <v>2886</v>
      </c>
      <c r="F5965" s="2">
        <v>4</v>
      </c>
      <c r="G5965" s="2" t="s">
        <v>19</v>
      </c>
      <c r="H5965" s="2">
        <v>2669</v>
      </c>
      <c r="I5965" s="3">
        <v>1.1395658634058033E-2</v>
      </c>
      <c r="J5965" s="2">
        <v>234212</v>
      </c>
      <c r="K5965" s="2">
        <v>366562</v>
      </c>
    </row>
    <row r="5966" spans="1:11" x14ac:dyDescent="0.3">
      <c r="A5966" s="2">
        <v>40</v>
      </c>
      <c r="B5966" s="2" t="s">
        <v>844</v>
      </c>
      <c r="C5966" s="2">
        <v>242</v>
      </c>
      <c r="D5966" s="2" t="s">
        <v>844</v>
      </c>
      <c r="E5966" s="2" t="s">
        <v>2887</v>
      </c>
      <c r="F5966" s="2">
        <v>5</v>
      </c>
      <c r="G5966" s="2" t="s">
        <v>2341</v>
      </c>
      <c r="H5966" s="2">
        <v>851</v>
      </c>
      <c r="I5966" s="3">
        <v>3.6334602838454049E-3</v>
      </c>
      <c r="J5966" s="2">
        <v>234212</v>
      </c>
      <c r="K5966" s="2">
        <v>366562</v>
      </c>
    </row>
    <row r="5967" spans="1:11" x14ac:dyDescent="0.3">
      <c r="A5967" s="2">
        <v>40</v>
      </c>
      <c r="B5967" s="2" t="s">
        <v>844</v>
      </c>
      <c r="C5967" s="2">
        <v>242</v>
      </c>
      <c r="D5967" s="2" t="s">
        <v>844</v>
      </c>
      <c r="E5967" s="2" t="s">
        <v>2888</v>
      </c>
      <c r="F5967" s="2">
        <v>6</v>
      </c>
      <c r="G5967" s="2" t="s">
        <v>19</v>
      </c>
      <c r="H5967" s="2">
        <v>856</v>
      </c>
      <c r="I5967" s="3">
        <v>3.6548084641265179E-3</v>
      </c>
      <c r="J5967" s="2">
        <v>234212</v>
      </c>
      <c r="K5967" s="2">
        <v>366562</v>
      </c>
    </row>
    <row r="5968" spans="1:11" x14ac:dyDescent="0.3">
      <c r="A5968" s="2">
        <v>40</v>
      </c>
      <c r="B5968" s="2" t="s">
        <v>844</v>
      </c>
      <c r="C5968" s="2">
        <v>242</v>
      </c>
      <c r="D5968" s="2" t="s">
        <v>844</v>
      </c>
      <c r="E5968" s="2" t="s">
        <v>2889</v>
      </c>
      <c r="F5968" s="2">
        <v>7</v>
      </c>
      <c r="G5968" s="2" t="s">
        <v>11</v>
      </c>
      <c r="H5968" s="2">
        <v>837</v>
      </c>
      <c r="I5968" s="3">
        <v>3.5736853790582892E-3</v>
      </c>
      <c r="J5968" s="2">
        <v>234212</v>
      </c>
      <c r="K5968" s="2">
        <v>366562</v>
      </c>
    </row>
    <row r="5969" spans="1:11" x14ac:dyDescent="0.3">
      <c r="A5969" s="2">
        <v>40</v>
      </c>
      <c r="B5969" s="2" t="s">
        <v>844</v>
      </c>
      <c r="C5969" s="2">
        <v>242</v>
      </c>
      <c r="D5969" s="2" t="s">
        <v>844</v>
      </c>
      <c r="E5969" s="2" t="s">
        <v>2890</v>
      </c>
      <c r="F5969" s="2">
        <v>8</v>
      </c>
      <c r="G5969" s="2" t="s">
        <v>19</v>
      </c>
      <c r="H5969" s="2">
        <v>610</v>
      </c>
      <c r="I5969" s="3">
        <v>2.6044779942957664E-3</v>
      </c>
      <c r="J5969" s="2">
        <v>234212</v>
      </c>
      <c r="K5969" s="2">
        <v>366562</v>
      </c>
    </row>
    <row r="5970" spans="1:11" x14ac:dyDescent="0.3">
      <c r="A5970" s="2">
        <v>40</v>
      </c>
      <c r="B5970" s="2" t="s">
        <v>844</v>
      </c>
      <c r="C5970" s="2">
        <v>242</v>
      </c>
      <c r="D5970" s="2" t="s">
        <v>844</v>
      </c>
      <c r="E5970" s="2" t="s">
        <v>7969</v>
      </c>
      <c r="F5970" s="2">
        <v>9</v>
      </c>
      <c r="G5970" s="2" t="s">
        <v>22</v>
      </c>
      <c r="H5970" s="2">
        <v>946</v>
      </c>
      <c r="I5970" s="3">
        <v>4.0390757091865485E-3</v>
      </c>
      <c r="J5970" s="2">
        <v>234212</v>
      </c>
      <c r="K5970" s="2">
        <v>366562</v>
      </c>
    </row>
    <row r="5971" spans="1:11" x14ac:dyDescent="0.3">
      <c r="A5971" s="2">
        <v>40</v>
      </c>
      <c r="B5971" s="2" t="s">
        <v>844</v>
      </c>
      <c r="C5971" s="2">
        <v>242</v>
      </c>
      <c r="D5971" s="2" t="s">
        <v>844</v>
      </c>
      <c r="E5971" s="2" t="s">
        <v>2891</v>
      </c>
      <c r="F5971" s="2">
        <v>10</v>
      </c>
      <c r="G5971" s="2" t="s">
        <v>19</v>
      </c>
      <c r="H5971" s="2">
        <v>455</v>
      </c>
      <c r="I5971" s="3">
        <v>1.9426844055812683E-3</v>
      </c>
      <c r="J5971" s="2">
        <v>234212</v>
      </c>
      <c r="K5971" s="2">
        <v>366562</v>
      </c>
    </row>
    <row r="5972" spans="1:11" x14ac:dyDescent="0.3">
      <c r="A5972" s="2">
        <v>40</v>
      </c>
      <c r="B5972" s="2" t="s">
        <v>844</v>
      </c>
      <c r="C5972" s="2">
        <v>242</v>
      </c>
      <c r="D5972" s="2" t="s">
        <v>844</v>
      </c>
      <c r="E5972" s="2" t="s">
        <v>2892</v>
      </c>
      <c r="F5972" s="2">
        <v>11</v>
      </c>
      <c r="G5972" s="2" t="s">
        <v>19</v>
      </c>
      <c r="H5972" s="2">
        <v>350</v>
      </c>
      <c r="I5972" s="3">
        <v>1.4943726196778987E-3</v>
      </c>
      <c r="J5972" s="2">
        <v>234212</v>
      </c>
      <c r="K5972" s="2">
        <v>366562</v>
      </c>
    </row>
    <row r="5973" spans="1:11" x14ac:dyDescent="0.3">
      <c r="A5973" s="2">
        <v>40</v>
      </c>
      <c r="B5973" s="2" t="s">
        <v>844</v>
      </c>
      <c r="C5973" s="2">
        <v>242</v>
      </c>
      <c r="D5973" s="2" t="s">
        <v>844</v>
      </c>
      <c r="E5973" s="2" t="s">
        <v>2893</v>
      </c>
      <c r="F5973" s="2">
        <v>12</v>
      </c>
      <c r="G5973" s="2" t="s">
        <v>1187</v>
      </c>
      <c r="H5973" s="2">
        <v>384</v>
      </c>
      <c r="I5973" s="3">
        <v>1.639540245589466E-3</v>
      </c>
      <c r="J5973" s="2">
        <v>234212</v>
      </c>
      <c r="K5973" s="2">
        <v>366562</v>
      </c>
    </row>
    <row r="5974" spans="1:11" x14ac:dyDescent="0.3">
      <c r="A5974" s="2">
        <v>40</v>
      </c>
      <c r="B5974" s="2" t="s">
        <v>844</v>
      </c>
      <c r="C5974" s="2">
        <v>242</v>
      </c>
      <c r="D5974" s="2" t="s">
        <v>844</v>
      </c>
      <c r="E5974" s="2" t="s">
        <v>2894</v>
      </c>
      <c r="F5974" s="2">
        <v>13</v>
      </c>
      <c r="G5974" s="2" t="s">
        <v>19</v>
      </c>
      <c r="H5974" s="2">
        <v>243</v>
      </c>
      <c r="I5974" s="3">
        <v>1.0375215616620838E-3</v>
      </c>
      <c r="J5974" s="2">
        <v>234212</v>
      </c>
      <c r="K5974" s="2">
        <v>366562</v>
      </c>
    </row>
    <row r="5975" spans="1:11" x14ac:dyDescent="0.3">
      <c r="A5975" s="2">
        <v>40</v>
      </c>
      <c r="B5975" s="2" t="s">
        <v>844</v>
      </c>
      <c r="C5975" s="2">
        <v>242</v>
      </c>
      <c r="D5975" s="2" t="s">
        <v>844</v>
      </c>
      <c r="E5975" s="2" t="s">
        <v>2895</v>
      </c>
      <c r="F5975" s="2">
        <v>14</v>
      </c>
      <c r="G5975" s="2" t="s">
        <v>19</v>
      </c>
      <c r="H5975" s="2">
        <v>236</v>
      </c>
      <c r="I5975" s="3">
        <v>1.007634109268526E-3</v>
      </c>
      <c r="J5975" s="2">
        <v>234212</v>
      </c>
      <c r="K5975" s="2">
        <v>366562</v>
      </c>
    </row>
    <row r="5976" spans="1:11" x14ac:dyDescent="0.3">
      <c r="A5976" s="2">
        <v>40</v>
      </c>
      <c r="B5976" s="2" t="s">
        <v>844</v>
      </c>
      <c r="C5976" s="2">
        <v>242</v>
      </c>
      <c r="D5976" s="2" t="s">
        <v>844</v>
      </c>
      <c r="E5976" s="2" t="s">
        <v>2896</v>
      </c>
      <c r="F5976" s="2">
        <v>15</v>
      </c>
      <c r="G5976" s="2" t="s">
        <v>1363</v>
      </c>
      <c r="H5976" s="2">
        <v>379</v>
      </c>
      <c r="I5976" s="3">
        <v>1.6181920653083532E-3</v>
      </c>
      <c r="J5976" s="2">
        <v>234212</v>
      </c>
      <c r="K5976" s="2">
        <v>366562</v>
      </c>
    </row>
    <row r="5977" spans="1:11" x14ac:dyDescent="0.3">
      <c r="A5977" s="2">
        <v>40</v>
      </c>
      <c r="B5977" s="2" t="s">
        <v>844</v>
      </c>
      <c r="C5977" s="2">
        <v>242</v>
      </c>
      <c r="D5977" s="2" t="s">
        <v>844</v>
      </c>
      <c r="E5977" s="2" t="s">
        <v>2897</v>
      </c>
      <c r="F5977" s="2">
        <v>16</v>
      </c>
      <c r="G5977" s="2" t="s">
        <v>19</v>
      </c>
      <c r="H5977" s="2">
        <v>429</v>
      </c>
      <c r="I5977" s="3">
        <v>1.8316738681194815E-3</v>
      </c>
      <c r="J5977" s="2">
        <v>234212</v>
      </c>
      <c r="K5977" s="2">
        <v>366562</v>
      </c>
    </row>
    <row r="5978" spans="1:11" x14ac:dyDescent="0.3">
      <c r="A5978" s="2">
        <v>40</v>
      </c>
      <c r="B5978" s="2" t="s">
        <v>844</v>
      </c>
      <c r="C5978" s="2">
        <v>242</v>
      </c>
      <c r="D5978" s="2" t="s">
        <v>844</v>
      </c>
      <c r="E5978" s="2" t="s">
        <v>2898</v>
      </c>
      <c r="F5978" s="2">
        <v>17</v>
      </c>
      <c r="G5978" s="2" t="s">
        <v>2899</v>
      </c>
      <c r="H5978" s="2">
        <v>266</v>
      </c>
      <c r="I5978" s="3">
        <v>1.135723190955203E-3</v>
      </c>
      <c r="J5978" s="2">
        <v>234212</v>
      </c>
      <c r="K5978" s="2">
        <v>366562</v>
      </c>
    </row>
    <row r="5979" spans="1:11" x14ac:dyDescent="0.3">
      <c r="A5979" s="2">
        <v>40</v>
      </c>
      <c r="B5979" s="2" t="s">
        <v>844</v>
      </c>
      <c r="C5979" s="2">
        <v>242</v>
      </c>
      <c r="D5979" s="2" t="s">
        <v>844</v>
      </c>
      <c r="E5979" s="2" t="s">
        <v>2900</v>
      </c>
      <c r="F5979" s="2">
        <v>18</v>
      </c>
      <c r="G5979" s="2" t="s">
        <v>2331</v>
      </c>
      <c r="H5979" s="2">
        <v>200</v>
      </c>
      <c r="I5979" s="3">
        <v>8.5392721124451351E-4</v>
      </c>
      <c r="J5979" s="2">
        <v>234212</v>
      </c>
      <c r="K5979" s="2">
        <v>366562</v>
      </c>
    </row>
    <row r="5980" spans="1:11" x14ac:dyDescent="0.3">
      <c r="A5980" s="2">
        <v>40</v>
      </c>
      <c r="B5980" s="2" t="s">
        <v>844</v>
      </c>
      <c r="C5980" s="2">
        <v>242</v>
      </c>
      <c r="D5980" s="2" t="s">
        <v>844</v>
      </c>
      <c r="E5980" s="2" t="s">
        <v>2901</v>
      </c>
      <c r="F5980" s="2">
        <v>19</v>
      </c>
      <c r="G5980" s="2" t="s">
        <v>2223</v>
      </c>
      <c r="H5980" s="2">
        <v>216</v>
      </c>
      <c r="I5980" s="3">
        <v>9.2224138814407457E-4</v>
      </c>
      <c r="J5980" s="2">
        <v>234212</v>
      </c>
      <c r="K5980" s="2">
        <v>366562</v>
      </c>
    </row>
    <row r="5981" spans="1:11" x14ac:dyDescent="0.3">
      <c r="A5981" s="2">
        <v>40</v>
      </c>
      <c r="B5981" s="2" t="s">
        <v>844</v>
      </c>
      <c r="C5981" s="2">
        <v>242</v>
      </c>
      <c r="D5981" s="2" t="s">
        <v>844</v>
      </c>
      <c r="E5981" s="2" t="s">
        <v>2902</v>
      </c>
      <c r="F5981" s="2">
        <v>20</v>
      </c>
      <c r="G5981" s="2" t="s">
        <v>19</v>
      </c>
      <c r="H5981" s="2">
        <v>162</v>
      </c>
      <c r="I5981" s="3">
        <v>6.9168104110805596E-4</v>
      </c>
      <c r="J5981" s="2">
        <v>234212</v>
      </c>
      <c r="K5981" s="2">
        <v>366562</v>
      </c>
    </row>
    <row r="5982" spans="1:11" x14ac:dyDescent="0.3">
      <c r="A5982" s="2">
        <v>40</v>
      </c>
      <c r="B5982" s="2" t="s">
        <v>844</v>
      </c>
      <c r="C5982" s="2">
        <v>242</v>
      </c>
      <c r="D5982" s="2" t="s">
        <v>844</v>
      </c>
      <c r="E5982" s="2" t="s">
        <v>2903</v>
      </c>
      <c r="F5982" s="2">
        <v>21</v>
      </c>
      <c r="G5982" s="2" t="s">
        <v>19</v>
      </c>
      <c r="H5982" s="2">
        <v>182</v>
      </c>
      <c r="I5982" s="3">
        <v>7.7707376223250734E-4</v>
      </c>
      <c r="J5982" s="2">
        <v>234212</v>
      </c>
      <c r="K5982" s="2">
        <v>366562</v>
      </c>
    </row>
    <row r="5983" spans="1:11" x14ac:dyDescent="0.3">
      <c r="A5983" s="2">
        <v>40</v>
      </c>
      <c r="B5983" s="2" t="s">
        <v>844</v>
      </c>
      <c r="C5983" s="2">
        <v>242</v>
      </c>
      <c r="D5983" s="2" t="s">
        <v>844</v>
      </c>
      <c r="E5983" s="2" t="s">
        <v>2904</v>
      </c>
      <c r="F5983" s="2">
        <v>22</v>
      </c>
      <c r="G5983" s="2" t="s">
        <v>19</v>
      </c>
      <c r="H5983" s="2">
        <v>194</v>
      </c>
      <c r="I5983" s="3">
        <v>8.2830939490717809E-4</v>
      </c>
      <c r="J5983" s="2">
        <v>234212</v>
      </c>
      <c r="K5983" s="2">
        <v>366562</v>
      </c>
    </row>
    <row r="5984" spans="1:11" x14ac:dyDescent="0.3">
      <c r="A5984" s="2">
        <v>40</v>
      </c>
      <c r="B5984" s="2" t="s">
        <v>844</v>
      </c>
      <c r="C5984" s="2">
        <v>242</v>
      </c>
      <c r="D5984" s="2" t="s">
        <v>844</v>
      </c>
      <c r="E5984" s="2" t="s">
        <v>2905</v>
      </c>
      <c r="F5984" s="2">
        <v>23</v>
      </c>
      <c r="G5984" s="2" t="s">
        <v>19</v>
      </c>
      <c r="H5984" s="2">
        <v>156</v>
      </c>
      <c r="I5984" s="3">
        <v>6.6606322477072053E-4</v>
      </c>
      <c r="J5984" s="2">
        <v>234212</v>
      </c>
      <c r="K5984" s="2">
        <v>366562</v>
      </c>
    </row>
    <row r="5985" spans="1:11" x14ac:dyDescent="0.3">
      <c r="A5985" s="2">
        <v>40</v>
      </c>
      <c r="B5985" s="2" t="s">
        <v>844</v>
      </c>
      <c r="C5985" s="2">
        <v>242</v>
      </c>
      <c r="D5985" s="2" t="s">
        <v>844</v>
      </c>
      <c r="E5985" s="2" t="s">
        <v>2906</v>
      </c>
      <c r="F5985" s="2">
        <v>24</v>
      </c>
      <c r="G5985" s="2" t="s">
        <v>2907</v>
      </c>
      <c r="H5985" s="2">
        <v>161</v>
      </c>
      <c r="I5985" s="3">
        <v>6.8741140505183341E-4</v>
      </c>
      <c r="J5985" s="2">
        <v>234212</v>
      </c>
      <c r="K5985" s="2">
        <v>366562</v>
      </c>
    </row>
    <row r="5986" spans="1:11" x14ac:dyDescent="0.3">
      <c r="A5986" s="2">
        <v>40</v>
      </c>
      <c r="B5986" s="2" t="s">
        <v>844</v>
      </c>
      <c r="C5986" s="2">
        <v>242</v>
      </c>
      <c r="D5986" s="2" t="s">
        <v>844</v>
      </c>
      <c r="E5986" s="2" t="s">
        <v>2908</v>
      </c>
      <c r="F5986" s="2">
        <v>25</v>
      </c>
      <c r="G5986" s="2" t="s">
        <v>2116</v>
      </c>
      <c r="H5986" s="2">
        <v>197</v>
      </c>
      <c r="I5986" s="3">
        <v>8.4111830307584585E-4</v>
      </c>
      <c r="J5986" s="2">
        <v>234212</v>
      </c>
      <c r="K5986" s="2">
        <v>366562</v>
      </c>
    </row>
    <row r="5987" spans="1:11" x14ac:dyDescent="0.3">
      <c r="A5987" s="2">
        <v>40</v>
      </c>
      <c r="B5987" s="2" t="s">
        <v>844</v>
      </c>
      <c r="C5987" s="2">
        <v>242</v>
      </c>
      <c r="D5987" s="2" t="s">
        <v>844</v>
      </c>
      <c r="E5987" s="2" t="s">
        <v>2909</v>
      </c>
      <c r="F5987" s="2">
        <v>26</v>
      </c>
      <c r="G5987" s="2" t="s">
        <v>2910</v>
      </c>
      <c r="H5987" s="2">
        <v>191</v>
      </c>
      <c r="I5987" s="3">
        <v>8.1550048673851043E-4</v>
      </c>
      <c r="J5987" s="2">
        <v>234212</v>
      </c>
      <c r="K5987" s="2">
        <v>366562</v>
      </c>
    </row>
    <row r="5988" spans="1:11" x14ac:dyDescent="0.3">
      <c r="A5988" s="2">
        <v>40</v>
      </c>
      <c r="B5988" s="2" t="s">
        <v>844</v>
      </c>
      <c r="C5988" s="2">
        <v>242</v>
      </c>
      <c r="D5988" s="2" t="s">
        <v>844</v>
      </c>
      <c r="E5988" s="2" t="s">
        <v>2911</v>
      </c>
      <c r="F5988" s="2">
        <v>27</v>
      </c>
      <c r="G5988" s="2" t="s">
        <v>19</v>
      </c>
      <c r="H5988" s="2">
        <v>100</v>
      </c>
      <c r="I5988" s="3">
        <v>4.2696360562225676E-4</v>
      </c>
      <c r="J5988" s="2">
        <v>234212</v>
      </c>
      <c r="K5988" s="2">
        <v>366562</v>
      </c>
    </row>
    <row r="5989" spans="1:11" x14ac:dyDescent="0.3">
      <c r="A5989" s="2">
        <v>40</v>
      </c>
      <c r="B5989" s="2" t="s">
        <v>844</v>
      </c>
      <c r="C5989" s="2">
        <v>242</v>
      </c>
      <c r="D5989" s="2" t="s">
        <v>844</v>
      </c>
      <c r="E5989" s="2" t="s">
        <v>2912</v>
      </c>
      <c r="F5989" s="2">
        <v>28</v>
      </c>
      <c r="G5989" s="2" t="s">
        <v>19</v>
      </c>
      <c r="H5989" s="2">
        <v>80</v>
      </c>
      <c r="I5989" s="3">
        <v>3.4157088449780543E-4</v>
      </c>
      <c r="J5989" s="2">
        <v>234212</v>
      </c>
      <c r="K5989" s="2">
        <v>366562</v>
      </c>
    </row>
    <row r="5990" spans="1:11" x14ac:dyDescent="0.3">
      <c r="A5990" s="2">
        <v>40</v>
      </c>
      <c r="B5990" s="2" t="s">
        <v>844</v>
      </c>
      <c r="C5990" s="2">
        <v>242</v>
      </c>
      <c r="D5990" s="2" t="s">
        <v>844</v>
      </c>
      <c r="E5990" s="2" t="s">
        <v>2913</v>
      </c>
      <c r="F5990" s="2">
        <v>29</v>
      </c>
      <c r="G5990" s="2" t="s">
        <v>19</v>
      </c>
      <c r="H5990" s="2">
        <v>105</v>
      </c>
      <c r="I5990" s="3">
        <v>4.4831178590336957E-4</v>
      </c>
      <c r="J5990" s="2">
        <v>234212</v>
      </c>
      <c r="K5990" s="2">
        <v>366562</v>
      </c>
    </row>
    <row r="5991" spans="1:11" x14ac:dyDescent="0.3">
      <c r="A5991" s="2">
        <v>40</v>
      </c>
      <c r="B5991" s="2" t="s">
        <v>844</v>
      </c>
      <c r="C5991" s="2">
        <v>242</v>
      </c>
      <c r="D5991" s="2" t="s">
        <v>844</v>
      </c>
      <c r="E5991" s="2" t="s">
        <v>2914</v>
      </c>
      <c r="F5991" s="2">
        <v>30</v>
      </c>
      <c r="G5991" s="2" t="s">
        <v>19</v>
      </c>
      <c r="H5991" s="2">
        <v>76</v>
      </c>
      <c r="I5991" s="3">
        <v>3.2449234027291516E-4</v>
      </c>
      <c r="J5991" s="2">
        <v>234212</v>
      </c>
      <c r="K5991" s="2">
        <v>366562</v>
      </c>
    </row>
    <row r="5992" spans="1:11" x14ac:dyDescent="0.3">
      <c r="A5992" s="2">
        <v>40</v>
      </c>
      <c r="B5992" s="2" t="s">
        <v>844</v>
      </c>
      <c r="C5992" s="2">
        <v>242</v>
      </c>
      <c r="D5992" s="2" t="s">
        <v>844</v>
      </c>
      <c r="E5992" s="2" t="s">
        <v>2915</v>
      </c>
      <c r="F5992" s="2">
        <v>31</v>
      </c>
      <c r="G5992" s="2" t="s">
        <v>19</v>
      </c>
      <c r="H5992" s="2">
        <v>87</v>
      </c>
      <c r="I5992" s="3">
        <v>3.7145833689136341E-4</v>
      </c>
      <c r="J5992" s="2">
        <v>234212</v>
      </c>
      <c r="K5992" s="2">
        <v>366562</v>
      </c>
    </row>
    <row r="5993" spans="1:11" x14ac:dyDescent="0.3">
      <c r="A5993" s="2">
        <v>40</v>
      </c>
      <c r="B5993" s="2" t="s">
        <v>844</v>
      </c>
      <c r="C5993" s="2">
        <v>242</v>
      </c>
      <c r="D5993" s="2" t="s">
        <v>844</v>
      </c>
      <c r="E5993" s="2" t="s">
        <v>2916</v>
      </c>
      <c r="F5993" s="2">
        <v>32</v>
      </c>
      <c r="G5993" s="2" t="s">
        <v>19</v>
      </c>
      <c r="H5993" s="2">
        <v>73</v>
      </c>
      <c r="I5993" s="3">
        <v>3.1168343210424745E-4</v>
      </c>
      <c r="J5993" s="2">
        <v>234212</v>
      </c>
      <c r="K5993" s="2">
        <v>366562</v>
      </c>
    </row>
    <row r="5994" spans="1:11" x14ac:dyDescent="0.3">
      <c r="A5994" s="2">
        <v>40</v>
      </c>
      <c r="B5994" s="2" t="s">
        <v>844</v>
      </c>
      <c r="C5994" s="2">
        <v>243</v>
      </c>
      <c r="D5994" s="2" t="s">
        <v>3498</v>
      </c>
      <c r="E5994" s="2" t="s">
        <v>2883</v>
      </c>
      <c r="F5994" s="2">
        <v>1</v>
      </c>
      <c r="G5994" s="2" t="s">
        <v>1977</v>
      </c>
      <c r="H5994" s="2">
        <v>133848</v>
      </c>
      <c r="I5994" s="3">
        <v>0.64776026946455534</v>
      </c>
      <c r="J5994" s="2">
        <v>206632</v>
      </c>
      <c r="K5994" s="2">
        <v>325966</v>
      </c>
    </row>
    <row r="5995" spans="1:11" x14ac:dyDescent="0.3">
      <c r="A5995" s="2">
        <v>40</v>
      </c>
      <c r="B5995" s="2" t="s">
        <v>844</v>
      </c>
      <c r="C5995" s="2">
        <v>243</v>
      </c>
      <c r="D5995" s="2" t="s">
        <v>3498</v>
      </c>
      <c r="E5995" s="2" t="s">
        <v>2884</v>
      </c>
      <c r="F5995" s="2">
        <v>2</v>
      </c>
      <c r="G5995" s="2" t="s">
        <v>51</v>
      </c>
      <c r="H5995" s="2">
        <v>52671</v>
      </c>
      <c r="I5995" s="3">
        <v>0.25490243524720274</v>
      </c>
      <c r="J5995" s="2">
        <v>206632</v>
      </c>
      <c r="K5995" s="2">
        <v>325966</v>
      </c>
    </row>
    <row r="5996" spans="1:11" x14ac:dyDescent="0.3">
      <c r="A5996" s="2">
        <v>40</v>
      </c>
      <c r="B5996" s="2" t="s">
        <v>844</v>
      </c>
      <c r="C5996" s="2">
        <v>243</v>
      </c>
      <c r="D5996" s="2" t="s">
        <v>3498</v>
      </c>
      <c r="E5996" s="2" t="s">
        <v>2885</v>
      </c>
      <c r="F5996" s="2">
        <v>3</v>
      </c>
      <c r="G5996" s="2" t="s">
        <v>1023</v>
      </c>
      <c r="H5996" s="2">
        <v>5272</v>
      </c>
      <c r="I5996" s="3">
        <v>2.5513957179914049E-2</v>
      </c>
      <c r="J5996" s="2">
        <v>206632</v>
      </c>
      <c r="K5996" s="2">
        <v>325966</v>
      </c>
    </row>
    <row r="5997" spans="1:11" x14ac:dyDescent="0.3">
      <c r="A5997" s="2">
        <v>40</v>
      </c>
      <c r="B5997" s="2" t="s">
        <v>844</v>
      </c>
      <c r="C5997" s="2">
        <v>243</v>
      </c>
      <c r="D5997" s="2" t="s">
        <v>3498</v>
      </c>
      <c r="E5997" s="2" t="s">
        <v>2886</v>
      </c>
      <c r="F5997" s="2">
        <v>4</v>
      </c>
      <c r="G5997" s="2" t="s">
        <v>19</v>
      </c>
      <c r="H5997" s="2">
        <v>3469</v>
      </c>
      <c r="I5997" s="3">
        <v>1.6788299972898681E-2</v>
      </c>
      <c r="J5997" s="2">
        <v>206632</v>
      </c>
      <c r="K5997" s="2">
        <v>325966</v>
      </c>
    </row>
    <row r="5998" spans="1:11" x14ac:dyDescent="0.3">
      <c r="A5998" s="2">
        <v>40</v>
      </c>
      <c r="B5998" s="2" t="s">
        <v>844</v>
      </c>
      <c r="C5998" s="2">
        <v>243</v>
      </c>
      <c r="D5998" s="2" t="s">
        <v>3498</v>
      </c>
      <c r="E5998" s="2" t="s">
        <v>2887</v>
      </c>
      <c r="F5998" s="2">
        <v>5</v>
      </c>
      <c r="G5998" s="2" t="s">
        <v>2341</v>
      </c>
      <c r="H5998" s="2">
        <v>1564</v>
      </c>
      <c r="I5998" s="3">
        <v>7.5690115761353517E-3</v>
      </c>
      <c r="J5998" s="2">
        <v>206632</v>
      </c>
      <c r="K5998" s="2">
        <v>325966</v>
      </c>
    </row>
    <row r="5999" spans="1:11" x14ac:dyDescent="0.3">
      <c r="A5999" s="2">
        <v>40</v>
      </c>
      <c r="B5999" s="2" t="s">
        <v>844</v>
      </c>
      <c r="C5999" s="2">
        <v>243</v>
      </c>
      <c r="D5999" s="2" t="s">
        <v>3498</v>
      </c>
      <c r="E5999" s="2" t="s">
        <v>2888</v>
      </c>
      <c r="F5999" s="2">
        <v>6</v>
      </c>
      <c r="G5999" s="2" t="s">
        <v>19</v>
      </c>
      <c r="H5999" s="2">
        <v>924</v>
      </c>
      <c r="I5999" s="3">
        <v>4.4717178365403232E-3</v>
      </c>
      <c r="J5999" s="2">
        <v>206632</v>
      </c>
      <c r="K5999" s="2">
        <v>325966</v>
      </c>
    </row>
    <row r="6000" spans="1:11" x14ac:dyDescent="0.3">
      <c r="A6000" s="2">
        <v>40</v>
      </c>
      <c r="B6000" s="2" t="s">
        <v>844</v>
      </c>
      <c r="C6000" s="2">
        <v>243</v>
      </c>
      <c r="D6000" s="2" t="s">
        <v>3498</v>
      </c>
      <c r="E6000" s="2" t="s">
        <v>2889</v>
      </c>
      <c r="F6000" s="2">
        <v>7</v>
      </c>
      <c r="G6000" s="2" t="s">
        <v>11</v>
      </c>
      <c r="H6000" s="2">
        <v>996</v>
      </c>
      <c r="I6000" s="3">
        <v>4.8201633822447633E-3</v>
      </c>
      <c r="J6000" s="2">
        <v>206632</v>
      </c>
      <c r="K6000" s="2">
        <v>325966</v>
      </c>
    </row>
    <row r="6001" spans="1:11" x14ac:dyDescent="0.3">
      <c r="A6001" s="2">
        <v>40</v>
      </c>
      <c r="B6001" s="2" t="s">
        <v>844</v>
      </c>
      <c r="C6001" s="2">
        <v>243</v>
      </c>
      <c r="D6001" s="2" t="s">
        <v>3498</v>
      </c>
      <c r="E6001" s="2" t="s">
        <v>2890</v>
      </c>
      <c r="F6001" s="2">
        <v>8</v>
      </c>
      <c r="G6001" s="2" t="s">
        <v>19</v>
      </c>
      <c r="H6001" s="2">
        <v>734</v>
      </c>
      <c r="I6001" s="3">
        <v>3.5522087575980488E-3</v>
      </c>
      <c r="J6001" s="2">
        <v>206632</v>
      </c>
      <c r="K6001" s="2">
        <v>325966</v>
      </c>
    </row>
    <row r="6002" spans="1:11" x14ac:dyDescent="0.3">
      <c r="A6002" s="2">
        <v>40</v>
      </c>
      <c r="B6002" s="2" t="s">
        <v>844</v>
      </c>
      <c r="C6002" s="2">
        <v>243</v>
      </c>
      <c r="D6002" s="2" t="s">
        <v>3498</v>
      </c>
      <c r="E6002" s="2" t="s">
        <v>7969</v>
      </c>
      <c r="F6002" s="2">
        <v>9</v>
      </c>
      <c r="G6002" s="2" t="s">
        <v>22</v>
      </c>
      <c r="H6002" s="2">
        <v>611</v>
      </c>
      <c r="I6002" s="3">
        <v>2.9569476170196291E-3</v>
      </c>
      <c r="J6002" s="2">
        <v>206632</v>
      </c>
      <c r="K6002" s="2">
        <v>325966</v>
      </c>
    </row>
    <row r="6003" spans="1:11" x14ac:dyDescent="0.3">
      <c r="A6003" s="2">
        <v>40</v>
      </c>
      <c r="B6003" s="2" t="s">
        <v>844</v>
      </c>
      <c r="C6003" s="2">
        <v>243</v>
      </c>
      <c r="D6003" s="2" t="s">
        <v>3498</v>
      </c>
      <c r="E6003" s="2" t="s">
        <v>2891</v>
      </c>
      <c r="F6003" s="2">
        <v>10</v>
      </c>
      <c r="G6003" s="2" t="s">
        <v>19</v>
      </c>
      <c r="H6003" s="2">
        <v>561</v>
      </c>
      <c r="I6003" s="3">
        <v>2.7149715436137673E-3</v>
      </c>
      <c r="J6003" s="2">
        <v>206632</v>
      </c>
      <c r="K6003" s="2">
        <v>325966</v>
      </c>
    </row>
    <row r="6004" spans="1:11" x14ac:dyDescent="0.3">
      <c r="A6004" s="2">
        <v>40</v>
      </c>
      <c r="B6004" s="2" t="s">
        <v>844</v>
      </c>
      <c r="C6004" s="2">
        <v>243</v>
      </c>
      <c r="D6004" s="2" t="s">
        <v>3498</v>
      </c>
      <c r="E6004" s="2" t="s">
        <v>2892</v>
      </c>
      <c r="F6004" s="2">
        <v>11</v>
      </c>
      <c r="G6004" s="2" t="s">
        <v>19</v>
      </c>
      <c r="H6004" s="2">
        <v>643</v>
      </c>
      <c r="I6004" s="3">
        <v>3.1118123039993806E-3</v>
      </c>
      <c r="J6004" s="2">
        <v>206632</v>
      </c>
      <c r="K6004" s="2">
        <v>325966</v>
      </c>
    </row>
    <row r="6005" spans="1:11" x14ac:dyDescent="0.3">
      <c r="A6005" s="2">
        <v>40</v>
      </c>
      <c r="B6005" s="2" t="s">
        <v>844</v>
      </c>
      <c r="C6005" s="2">
        <v>243</v>
      </c>
      <c r="D6005" s="2" t="s">
        <v>3498</v>
      </c>
      <c r="E6005" s="2" t="s">
        <v>2893</v>
      </c>
      <c r="F6005" s="2">
        <v>12</v>
      </c>
      <c r="G6005" s="2" t="s">
        <v>1187</v>
      </c>
      <c r="H6005" s="2">
        <v>400</v>
      </c>
      <c r="I6005" s="3">
        <v>1.9358085872468931E-3</v>
      </c>
      <c r="J6005" s="2">
        <v>206632</v>
      </c>
      <c r="K6005" s="2">
        <v>325966</v>
      </c>
    </row>
    <row r="6006" spans="1:11" x14ac:dyDescent="0.3">
      <c r="A6006" s="2">
        <v>40</v>
      </c>
      <c r="B6006" s="2" t="s">
        <v>844</v>
      </c>
      <c r="C6006" s="2">
        <v>243</v>
      </c>
      <c r="D6006" s="2" t="s">
        <v>3498</v>
      </c>
      <c r="E6006" s="2" t="s">
        <v>2894</v>
      </c>
      <c r="F6006" s="2">
        <v>13</v>
      </c>
      <c r="G6006" s="2" t="s">
        <v>19</v>
      </c>
      <c r="H6006" s="2">
        <v>374</v>
      </c>
      <c r="I6006" s="3">
        <v>1.809981029075845E-3</v>
      </c>
      <c r="J6006" s="2">
        <v>206632</v>
      </c>
      <c r="K6006" s="2">
        <v>325966</v>
      </c>
    </row>
    <row r="6007" spans="1:11" x14ac:dyDescent="0.3">
      <c r="A6007" s="2">
        <v>40</v>
      </c>
      <c r="B6007" s="2" t="s">
        <v>844</v>
      </c>
      <c r="C6007" s="2">
        <v>243</v>
      </c>
      <c r="D6007" s="2" t="s">
        <v>3498</v>
      </c>
      <c r="E6007" s="2" t="s">
        <v>2895</v>
      </c>
      <c r="F6007" s="2">
        <v>14</v>
      </c>
      <c r="G6007" s="2" t="s">
        <v>19</v>
      </c>
      <c r="H6007" s="2">
        <v>368</v>
      </c>
      <c r="I6007" s="3">
        <v>1.7809439002671415E-3</v>
      </c>
      <c r="J6007" s="2">
        <v>206632</v>
      </c>
      <c r="K6007" s="2">
        <v>325966</v>
      </c>
    </row>
    <row r="6008" spans="1:11" x14ac:dyDescent="0.3">
      <c r="A6008" s="2">
        <v>40</v>
      </c>
      <c r="B6008" s="2" t="s">
        <v>844</v>
      </c>
      <c r="C6008" s="2">
        <v>243</v>
      </c>
      <c r="D6008" s="2" t="s">
        <v>3498</v>
      </c>
      <c r="E6008" s="2" t="s">
        <v>2896</v>
      </c>
      <c r="F6008" s="2">
        <v>15</v>
      </c>
      <c r="G6008" s="2" t="s">
        <v>1363</v>
      </c>
      <c r="H6008" s="2">
        <v>382</v>
      </c>
      <c r="I6008" s="3">
        <v>1.8486972008207828E-3</v>
      </c>
      <c r="J6008" s="2">
        <v>206632</v>
      </c>
      <c r="K6008" s="2">
        <v>325966</v>
      </c>
    </row>
    <row r="6009" spans="1:11" x14ac:dyDescent="0.3">
      <c r="A6009" s="2">
        <v>40</v>
      </c>
      <c r="B6009" s="2" t="s">
        <v>844</v>
      </c>
      <c r="C6009" s="2">
        <v>243</v>
      </c>
      <c r="D6009" s="2" t="s">
        <v>3498</v>
      </c>
      <c r="E6009" s="2" t="s">
        <v>2897</v>
      </c>
      <c r="F6009" s="2">
        <v>16</v>
      </c>
      <c r="G6009" s="2" t="s">
        <v>19</v>
      </c>
      <c r="H6009" s="2">
        <v>409</v>
      </c>
      <c r="I6009" s="3">
        <v>1.9793642804599482E-3</v>
      </c>
      <c r="J6009" s="2">
        <v>206632</v>
      </c>
      <c r="K6009" s="2">
        <v>325966</v>
      </c>
    </row>
    <row r="6010" spans="1:11" x14ac:dyDescent="0.3">
      <c r="A6010" s="2">
        <v>40</v>
      </c>
      <c r="B6010" s="2" t="s">
        <v>844</v>
      </c>
      <c r="C6010" s="2">
        <v>243</v>
      </c>
      <c r="D6010" s="2" t="s">
        <v>3498</v>
      </c>
      <c r="E6010" s="2" t="s">
        <v>2898</v>
      </c>
      <c r="F6010" s="2">
        <v>17</v>
      </c>
      <c r="G6010" s="2" t="s">
        <v>2899</v>
      </c>
      <c r="H6010" s="2">
        <v>345</v>
      </c>
      <c r="I6010" s="3">
        <v>1.6696349065004452E-3</v>
      </c>
      <c r="J6010" s="2">
        <v>206632</v>
      </c>
      <c r="K6010" s="2">
        <v>325966</v>
      </c>
    </row>
    <row r="6011" spans="1:11" x14ac:dyDescent="0.3">
      <c r="A6011" s="2">
        <v>40</v>
      </c>
      <c r="B6011" s="2" t="s">
        <v>844</v>
      </c>
      <c r="C6011" s="2">
        <v>243</v>
      </c>
      <c r="D6011" s="2" t="s">
        <v>3498</v>
      </c>
      <c r="E6011" s="2" t="s">
        <v>2900</v>
      </c>
      <c r="F6011" s="2">
        <v>18</v>
      </c>
      <c r="G6011" s="2" t="s">
        <v>2331</v>
      </c>
      <c r="H6011" s="2">
        <v>309</v>
      </c>
      <c r="I6011" s="3">
        <v>1.4954121336482249E-3</v>
      </c>
      <c r="J6011" s="2">
        <v>206632</v>
      </c>
      <c r="K6011" s="2">
        <v>325966</v>
      </c>
    </row>
    <row r="6012" spans="1:11" x14ac:dyDescent="0.3">
      <c r="A6012" s="2">
        <v>40</v>
      </c>
      <c r="B6012" s="2" t="s">
        <v>844</v>
      </c>
      <c r="C6012" s="2">
        <v>243</v>
      </c>
      <c r="D6012" s="2" t="s">
        <v>3498</v>
      </c>
      <c r="E6012" s="2" t="s">
        <v>2901</v>
      </c>
      <c r="F6012" s="2">
        <v>19</v>
      </c>
      <c r="G6012" s="2" t="s">
        <v>2223</v>
      </c>
      <c r="H6012" s="2">
        <v>260</v>
      </c>
      <c r="I6012" s="3">
        <v>1.2582755817104805E-3</v>
      </c>
      <c r="J6012" s="2">
        <v>206632</v>
      </c>
      <c r="K6012" s="2">
        <v>325966</v>
      </c>
    </row>
    <row r="6013" spans="1:11" x14ac:dyDescent="0.3">
      <c r="A6013" s="2">
        <v>40</v>
      </c>
      <c r="B6013" s="2" t="s">
        <v>844</v>
      </c>
      <c r="C6013" s="2">
        <v>243</v>
      </c>
      <c r="D6013" s="2" t="s">
        <v>3498</v>
      </c>
      <c r="E6013" s="2" t="s">
        <v>2902</v>
      </c>
      <c r="F6013" s="2">
        <v>20</v>
      </c>
      <c r="G6013" s="2" t="s">
        <v>19</v>
      </c>
      <c r="H6013" s="2">
        <v>339</v>
      </c>
      <c r="I6013" s="3">
        <v>1.6405977776917419E-3</v>
      </c>
      <c r="J6013" s="2">
        <v>206632</v>
      </c>
      <c r="K6013" s="2">
        <v>325966</v>
      </c>
    </row>
    <row r="6014" spans="1:11" x14ac:dyDescent="0.3">
      <c r="A6014" s="2">
        <v>40</v>
      </c>
      <c r="B6014" s="2" t="s">
        <v>844</v>
      </c>
      <c r="C6014" s="2">
        <v>243</v>
      </c>
      <c r="D6014" s="2" t="s">
        <v>3498</v>
      </c>
      <c r="E6014" s="2" t="s">
        <v>2903</v>
      </c>
      <c r="F6014" s="2">
        <v>21</v>
      </c>
      <c r="G6014" s="2" t="s">
        <v>19</v>
      </c>
      <c r="H6014" s="2">
        <v>224</v>
      </c>
      <c r="I6014" s="3">
        <v>1.0840528088582602E-3</v>
      </c>
      <c r="J6014" s="2">
        <v>206632</v>
      </c>
      <c r="K6014" s="2">
        <v>325966</v>
      </c>
    </row>
    <row r="6015" spans="1:11" x14ac:dyDescent="0.3">
      <c r="A6015" s="2">
        <v>40</v>
      </c>
      <c r="B6015" s="2" t="s">
        <v>844</v>
      </c>
      <c r="C6015" s="2">
        <v>243</v>
      </c>
      <c r="D6015" s="2" t="s">
        <v>3498</v>
      </c>
      <c r="E6015" s="2" t="s">
        <v>2904</v>
      </c>
      <c r="F6015" s="2">
        <v>22</v>
      </c>
      <c r="G6015" s="2" t="s">
        <v>19</v>
      </c>
      <c r="H6015" s="2">
        <v>184</v>
      </c>
      <c r="I6015" s="3">
        <v>8.9047195013357077E-4</v>
      </c>
      <c r="J6015" s="2">
        <v>206632</v>
      </c>
      <c r="K6015" s="2">
        <v>325966</v>
      </c>
    </row>
    <row r="6016" spans="1:11" x14ac:dyDescent="0.3">
      <c r="A6016" s="2">
        <v>40</v>
      </c>
      <c r="B6016" s="2" t="s">
        <v>844</v>
      </c>
      <c r="C6016" s="2">
        <v>243</v>
      </c>
      <c r="D6016" s="2" t="s">
        <v>3498</v>
      </c>
      <c r="E6016" s="2" t="s">
        <v>2905</v>
      </c>
      <c r="F6016" s="2">
        <v>23</v>
      </c>
      <c r="G6016" s="2" t="s">
        <v>19</v>
      </c>
      <c r="H6016" s="2">
        <v>227</v>
      </c>
      <c r="I6016" s="3">
        <v>1.0985713732626118E-3</v>
      </c>
      <c r="J6016" s="2">
        <v>206632</v>
      </c>
      <c r="K6016" s="2">
        <v>325966</v>
      </c>
    </row>
    <row r="6017" spans="1:11" x14ac:dyDescent="0.3">
      <c r="A6017" s="2">
        <v>40</v>
      </c>
      <c r="B6017" s="2" t="s">
        <v>844</v>
      </c>
      <c r="C6017" s="2">
        <v>243</v>
      </c>
      <c r="D6017" s="2" t="s">
        <v>3498</v>
      </c>
      <c r="E6017" s="2" t="s">
        <v>2906</v>
      </c>
      <c r="F6017" s="2">
        <v>24</v>
      </c>
      <c r="G6017" s="2" t="s">
        <v>2907</v>
      </c>
      <c r="H6017" s="2">
        <v>234</v>
      </c>
      <c r="I6017" s="3">
        <v>1.1324480235394324E-3</v>
      </c>
      <c r="J6017" s="2">
        <v>206632</v>
      </c>
      <c r="K6017" s="2">
        <v>325966</v>
      </c>
    </row>
    <row r="6018" spans="1:11" x14ac:dyDescent="0.3">
      <c r="A6018" s="2">
        <v>40</v>
      </c>
      <c r="B6018" s="2" t="s">
        <v>844</v>
      </c>
      <c r="C6018" s="2">
        <v>243</v>
      </c>
      <c r="D6018" s="2" t="s">
        <v>3498</v>
      </c>
      <c r="E6018" s="2" t="s">
        <v>2908</v>
      </c>
      <c r="F6018" s="2">
        <v>25</v>
      </c>
      <c r="G6018" s="2" t="s">
        <v>2116</v>
      </c>
      <c r="H6018" s="2">
        <v>257</v>
      </c>
      <c r="I6018" s="3">
        <v>1.2437570173061288E-3</v>
      </c>
      <c r="J6018" s="2">
        <v>206632</v>
      </c>
      <c r="K6018" s="2">
        <v>325966</v>
      </c>
    </row>
    <row r="6019" spans="1:11" x14ac:dyDescent="0.3">
      <c r="A6019" s="2">
        <v>40</v>
      </c>
      <c r="B6019" s="2" t="s">
        <v>844</v>
      </c>
      <c r="C6019" s="2">
        <v>243</v>
      </c>
      <c r="D6019" s="2" t="s">
        <v>3498</v>
      </c>
      <c r="E6019" s="2" t="s">
        <v>2909</v>
      </c>
      <c r="F6019" s="2">
        <v>26</v>
      </c>
      <c r="G6019" s="2" t="s">
        <v>2910</v>
      </c>
      <c r="H6019" s="2">
        <v>170</v>
      </c>
      <c r="I6019" s="3">
        <v>8.2271864957992951E-4</v>
      </c>
      <c r="J6019" s="2">
        <v>206632</v>
      </c>
      <c r="K6019" s="2">
        <v>325966</v>
      </c>
    </row>
    <row r="6020" spans="1:11" x14ac:dyDescent="0.3">
      <c r="A6020" s="2">
        <v>40</v>
      </c>
      <c r="B6020" s="2" t="s">
        <v>844</v>
      </c>
      <c r="C6020" s="2">
        <v>243</v>
      </c>
      <c r="D6020" s="2" t="s">
        <v>3498</v>
      </c>
      <c r="E6020" s="2" t="s">
        <v>2911</v>
      </c>
      <c r="F6020" s="2">
        <v>27</v>
      </c>
      <c r="G6020" s="2" t="s">
        <v>19</v>
      </c>
      <c r="H6020" s="2">
        <v>196</v>
      </c>
      <c r="I6020" s="3">
        <v>9.4854620775097754E-4</v>
      </c>
      <c r="J6020" s="2">
        <v>206632</v>
      </c>
      <c r="K6020" s="2">
        <v>325966</v>
      </c>
    </row>
    <row r="6021" spans="1:11" x14ac:dyDescent="0.3">
      <c r="A6021" s="2">
        <v>40</v>
      </c>
      <c r="B6021" s="2" t="s">
        <v>844</v>
      </c>
      <c r="C6021" s="2">
        <v>243</v>
      </c>
      <c r="D6021" s="2" t="s">
        <v>3498</v>
      </c>
      <c r="E6021" s="2" t="s">
        <v>2912</v>
      </c>
      <c r="F6021" s="2">
        <v>28</v>
      </c>
      <c r="G6021" s="2" t="s">
        <v>19</v>
      </c>
      <c r="H6021" s="2">
        <v>130</v>
      </c>
      <c r="I6021" s="3">
        <v>6.2913779085524023E-4</v>
      </c>
      <c r="J6021" s="2">
        <v>206632</v>
      </c>
      <c r="K6021" s="2">
        <v>325966</v>
      </c>
    </row>
    <row r="6022" spans="1:11" x14ac:dyDescent="0.3">
      <c r="A6022" s="2">
        <v>40</v>
      </c>
      <c r="B6022" s="2" t="s">
        <v>844</v>
      </c>
      <c r="C6022" s="2">
        <v>243</v>
      </c>
      <c r="D6022" s="2" t="s">
        <v>3498</v>
      </c>
      <c r="E6022" s="2" t="s">
        <v>2913</v>
      </c>
      <c r="F6022" s="2">
        <v>29</v>
      </c>
      <c r="G6022" s="2" t="s">
        <v>19</v>
      </c>
      <c r="H6022" s="2">
        <v>156</v>
      </c>
      <c r="I6022" s="3">
        <v>7.5496534902628825E-4</v>
      </c>
      <c r="J6022" s="2">
        <v>206632</v>
      </c>
      <c r="K6022" s="2">
        <v>325966</v>
      </c>
    </row>
    <row r="6023" spans="1:11" x14ac:dyDescent="0.3">
      <c r="A6023" s="2">
        <v>40</v>
      </c>
      <c r="B6023" s="2" t="s">
        <v>844</v>
      </c>
      <c r="C6023" s="2">
        <v>243</v>
      </c>
      <c r="D6023" s="2" t="s">
        <v>3498</v>
      </c>
      <c r="E6023" s="2" t="s">
        <v>2914</v>
      </c>
      <c r="F6023" s="2">
        <v>30</v>
      </c>
      <c r="G6023" s="2" t="s">
        <v>19</v>
      </c>
      <c r="H6023" s="2">
        <v>150</v>
      </c>
      <c r="I6023" s="3">
        <v>7.2592822021758487E-4</v>
      </c>
      <c r="J6023" s="2">
        <v>206632</v>
      </c>
      <c r="K6023" s="2">
        <v>325966</v>
      </c>
    </row>
    <row r="6024" spans="1:11" x14ac:dyDescent="0.3">
      <c r="A6024" s="2">
        <v>40</v>
      </c>
      <c r="B6024" s="2" t="s">
        <v>844</v>
      </c>
      <c r="C6024" s="2">
        <v>243</v>
      </c>
      <c r="D6024" s="2" t="s">
        <v>3498</v>
      </c>
      <c r="E6024" s="2" t="s">
        <v>2915</v>
      </c>
      <c r="F6024" s="2">
        <v>31</v>
      </c>
      <c r="G6024" s="2" t="s">
        <v>19</v>
      </c>
      <c r="H6024" s="2">
        <v>107</v>
      </c>
      <c r="I6024" s="3">
        <v>5.1782879708854384E-4</v>
      </c>
      <c r="J6024" s="2">
        <v>206632</v>
      </c>
      <c r="K6024" s="2">
        <v>325966</v>
      </c>
    </row>
    <row r="6025" spans="1:11" x14ac:dyDescent="0.3">
      <c r="A6025" s="2">
        <v>40</v>
      </c>
      <c r="B6025" s="2" t="s">
        <v>844</v>
      </c>
      <c r="C6025" s="2">
        <v>243</v>
      </c>
      <c r="D6025" s="2" t="s">
        <v>3498</v>
      </c>
      <c r="E6025" s="2" t="s">
        <v>2916</v>
      </c>
      <c r="F6025" s="2">
        <v>32</v>
      </c>
      <c r="G6025" s="2" t="s">
        <v>19</v>
      </c>
      <c r="H6025" s="2">
        <v>118</v>
      </c>
      <c r="I6025" s="3">
        <v>5.7106353323783346E-4</v>
      </c>
      <c r="J6025" s="2">
        <v>206632</v>
      </c>
      <c r="K6025" s="2">
        <v>325966</v>
      </c>
    </row>
    <row r="6026" spans="1:11" x14ac:dyDescent="0.3">
      <c r="A6026" s="2">
        <v>43</v>
      </c>
      <c r="B6026" s="2" t="s">
        <v>908</v>
      </c>
      <c r="C6026" s="2">
        <v>244</v>
      </c>
      <c r="D6026" s="2" t="s">
        <v>3338</v>
      </c>
      <c r="E6026" s="2" t="s">
        <v>2968</v>
      </c>
      <c r="F6026" s="2">
        <v>1</v>
      </c>
      <c r="G6026" s="2" t="s">
        <v>1992</v>
      </c>
      <c r="H6026" s="2">
        <v>97469</v>
      </c>
      <c r="I6026" s="3">
        <v>0.54907163297956241</v>
      </c>
      <c r="J6026" s="2">
        <v>177516</v>
      </c>
      <c r="K6026" s="2">
        <v>318414</v>
      </c>
    </row>
    <row r="6027" spans="1:11" x14ac:dyDescent="0.3">
      <c r="A6027" s="2">
        <v>43</v>
      </c>
      <c r="B6027" s="2" t="s">
        <v>908</v>
      </c>
      <c r="C6027" s="2">
        <v>244</v>
      </c>
      <c r="D6027" s="2" t="s">
        <v>3338</v>
      </c>
      <c r="E6027" s="2" t="s">
        <v>2969</v>
      </c>
      <c r="F6027" s="2">
        <v>2</v>
      </c>
      <c r="G6027" s="2" t="s">
        <v>9</v>
      </c>
      <c r="H6027" s="2">
        <v>55958</v>
      </c>
      <c r="I6027" s="3">
        <v>0.31522792311678949</v>
      </c>
      <c r="J6027" s="2">
        <v>177516</v>
      </c>
      <c r="K6027" s="2">
        <v>318414</v>
      </c>
    </row>
    <row r="6028" spans="1:11" x14ac:dyDescent="0.3">
      <c r="A6028" s="2">
        <v>43</v>
      </c>
      <c r="B6028" s="2" t="s">
        <v>908</v>
      </c>
      <c r="C6028" s="2">
        <v>244</v>
      </c>
      <c r="D6028" s="2" t="s">
        <v>3338</v>
      </c>
      <c r="E6028" s="2" t="s">
        <v>2970</v>
      </c>
      <c r="F6028" s="2">
        <v>3</v>
      </c>
      <c r="G6028" s="2" t="s">
        <v>2456</v>
      </c>
      <c r="H6028" s="2">
        <v>9733</v>
      </c>
      <c r="I6028" s="3">
        <v>5.4828860497081952E-2</v>
      </c>
      <c r="J6028" s="2">
        <v>177516</v>
      </c>
      <c r="K6028" s="2">
        <v>318414</v>
      </c>
    </row>
    <row r="6029" spans="1:11" x14ac:dyDescent="0.3">
      <c r="A6029" s="2">
        <v>43</v>
      </c>
      <c r="B6029" s="2" t="s">
        <v>908</v>
      </c>
      <c r="C6029" s="2">
        <v>244</v>
      </c>
      <c r="D6029" s="2" t="s">
        <v>3338</v>
      </c>
      <c r="E6029" s="2" t="s">
        <v>2971</v>
      </c>
      <c r="F6029" s="2">
        <v>4</v>
      </c>
      <c r="G6029" s="2" t="s">
        <v>1023</v>
      </c>
      <c r="H6029" s="2">
        <v>3942</v>
      </c>
      <c r="I6029" s="3">
        <v>2.2206448996146825E-2</v>
      </c>
      <c r="J6029" s="2">
        <v>177516</v>
      </c>
      <c r="K6029" s="2">
        <v>318414</v>
      </c>
    </row>
    <row r="6030" spans="1:11" x14ac:dyDescent="0.3">
      <c r="A6030" s="2">
        <v>43</v>
      </c>
      <c r="B6030" s="2" t="s">
        <v>908</v>
      </c>
      <c r="C6030" s="2">
        <v>244</v>
      </c>
      <c r="D6030" s="2" t="s">
        <v>3338</v>
      </c>
      <c r="E6030" s="2" t="s">
        <v>2972</v>
      </c>
      <c r="F6030" s="2">
        <v>5</v>
      </c>
      <c r="G6030" s="2" t="s">
        <v>11</v>
      </c>
      <c r="H6030" s="2">
        <v>892</v>
      </c>
      <c r="I6030" s="3">
        <v>5.0248991640190182E-3</v>
      </c>
      <c r="J6030" s="2">
        <v>177516</v>
      </c>
      <c r="K6030" s="2">
        <v>318414</v>
      </c>
    </row>
    <row r="6031" spans="1:11" x14ac:dyDescent="0.3">
      <c r="A6031" s="2">
        <v>43</v>
      </c>
      <c r="B6031" s="2" t="s">
        <v>908</v>
      </c>
      <c r="C6031" s="2">
        <v>244</v>
      </c>
      <c r="D6031" s="2" t="s">
        <v>3338</v>
      </c>
      <c r="E6031" s="2" t="s">
        <v>2973</v>
      </c>
      <c r="F6031" s="2">
        <v>6</v>
      </c>
      <c r="G6031" s="2" t="s">
        <v>19</v>
      </c>
      <c r="H6031" s="2">
        <v>549</v>
      </c>
      <c r="I6031" s="3">
        <v>3.0926789697830054E-3</v>
      </c>
      <c r="J6031" s="2">
        <v>177516</v>
      </c>
      <c r="K6031" s="2">
        <v>318414</v>
      </c>
    </row>
    <row r="6032" spans="1:11" x14ac:dyDescent="0.3">
      <c r="A6032" s="2">
        <v>43</v>
      </c>
      <c r="B6032" s="2" t="s">
        <v>908</v>
      </c>
      <c r="C6032" s="2">
        <v>244</v>
      </c>
      <c r="D6032" s="2" t="s">
        <v>3338</v>
      </c>
      <c r="E6032" s="2" t="s">
        <v>2974</v>
      </c>
      <c r="F6032" s="2">
        <v>7</v>
      </c>
      <c r="G6032" s="2" t="s">
        <v>19</v>
      </c>
      <c r="H6032" s="2">
        <v>777</v>
      </c>
      <c r="I6032" s="3">
        <v>4.3770702359223956E-3</v>
      </c>
      <c r="J6032" s="2">
        <v>177516</v>
      </c>
      <c r="K6032" s="2">
        <v>318414</v>
      </c>
    </row>
    <row r="6033" spans="1:11" x14ac:dyDescent="0.3">
      <c r="A6033" s="2">
        <v>43</v>
      </c>
      <c r="B6033" s="2" t="s">
        <v>908</v>
      </c>
      <c r="C6033" s="2">
        <v>244</v>
      </c>
      <c r="D6033" s="2" t="s">
        <v>3338</v>
      </c>
      <c r="E6033" s="2" t="s">
        <v>2975</v>
      </c>
      <c r="F6033" s="2">
        <v>8</v>
      </c>
      <c r="G6033" s="2" t="s">
        <v>19</v>
      </c>
      <c r="H6033" s="2">
        <v>813</v>
      </c>
      <c r="I6033" s="3">
        <v>4.5798688568917728E-3</v>
      </c>
      <c r="J6033" s="2">
        <v>177516</v>
      </c>
      <c r="K6033" s="2">
        <v>318414</v>
      </c>
    </row>
    <row r="6034" spans="1:11" x14ac:dyDescent="0.3">
      <c r="A6034" s="2">
        <v>43</v>
      </c>
      <c r="B6034" s="2" t="s">
        <v>908</v>
      </c>
      <c r="C6034" s="2">
        <v>244</v>
      </c>
      <c r="D6034" s="2" t="s">
        <v>3338</v>
      </c>
      <c r="E6034" s="2" t="s">
        <v>2976</v>
      </c>
      <c r="F6034" s="2">
        <v>9</v>
      </c>
      <c r="G6034" s="2" t="s">
        <v>958</v>
      </c>
      <c r="H6034" s="2">
        <v>672</v>
      </c>
      <c r="I6034" s="3">
        <v>3.7855742580950448E-3</v>
      </c>
      <c r="J6034" s="2">
        <v>177516</v>
      </c>
      <c r="K6034" s="2">
        <v>318414</v>
      </c>
    </row>
    <row r="6035" spans="1:11" x14ac:dyDescent="0.3">
      <c r="A6035" s="2">
        <v>43</v>
      </c>
      <c r="B6035" s="2" t="s">
        <v>908</v>
      </c>
      <c r="C6035" s="2">
        <v>244</v>
      </c>
      <c r="D6035" s="2" t="s">
        <v>3338</v>
      </c>
      <c r="E6035" s="2" t="s">
        <v>2977</v>
      </c>
      <c r="F6035" s="2">
        <v>10</v>
      </c>
      <c r="G6035" s="2" t="s">
        <v>19</v>
      </c>
      <c r="H6035" s="2">
        <v>442</v>
      </c>
      <c r="I6035" s="3">
        <v>2.4899164019018005E-3</v>
      </c>
      <c r="J6035" s="2">
        <v>177516</v>
      </c>
      <c r="K6035" s="2">
        <v>318414</v>
      </c>
    </row>
    <row r="6036" spans="1:11" x14ac:dyDescent="0.3">
      <c r="A6036" s="2">
        <v>43</v>
      </c>
      <c r="B6036" s="2" t="s">
        <v>908</v>
      </c>
      <c r="C6036" s="2">
        <v>244</v>
      </c>
      <c r="D6036" s="2" t="s">
        <v>3338</v>
      </c>
      <c r="E6036" s="2" t="s">
        <v>7970</v>
      </c>
      <c r="F6036" s="2">
        <v>11</v>
      </c>
      <c r="G6036" s="2" t="s">
        <v>22</v>
      </c>
      <c r="H6036" s="2">
        <v>578</v>
      </c>
      <c r="I6036" s="3">
        <v>3.2560445255638928E-3</v>
      </c>
      <c r="J6036" s="2">
        <v>177516</v>
      </c>
      <c r="K6036" s="2">
        <v>318414</v>
      </c>
    </row>
    <row r="6037" spans="1:11" x14ac:dyDescent="0.3">
      <c r="A6037" s="2">
        <v>43</v>
      </c>
      <c r="B6037" s="2" t="s">
        <v>908</v>
      </c>
      <c r="C6037" s="2">
        <v>244</v>
      </c>
      <c r="D6037" s="2" t="s">
        <v>3338</v>
      </c>
      <c r="E6037" s="2" t="s">
        <v>2978</v>
      </c>
      <c r="F6037" s="2">
        <v>12</v>
      </c>
      <c r="G6037" s="2" t="s">
        <v>85</v>
      </c>
      <c r="H6037" s="2">
        <v>437</v>
      </c>
      <c r="I6037" s="3">
        <v>2.4617499267671648E-3</v>
      </c>
      <c r="J6037" s="2">
        <v>177516</v>
      </c>
      <c r="K6037" s="2">
        <v>318414</v>
      </c>
    </row>
    <row r="6038" spans="1:11" x14ac:dyDescent="0.3">
      <c r="A6038" s="2">
        <v>43</v>
      </c>
      <c r="B6038" s="2" t="s">
        <v>908</v>
      </c>
      <c r="C6038" s="2">
        <v>244</v>
      </c>
      <c r="D6038" s="2" t="s">
        <v>3338</v>
      </c>
      <c r="E6038" s="2" t="s">
        <v>2979</v>
      </c>
      <c r="F6038" s="2">
        <v>13</v>
      </c>
      <c r="G6038" s="2" t="s">
        <v>19</v>
      </c>
      <c r="H6038" s="2">
        <v>414</v>
      </c>
      <c r="I6038" s="3">
        <v>2.3321841411478401E-3</v>
      </c>
      <c r="J6038" s="2">
        <v>177516</v>
      </c>
      <c r="K6038" s="2">
        <v>318414</v>
      </c>
    </row>
    <row r="6039" spans="1:11" x14ac:dyDescent="0.3">
      <c r="A6039" s="2">
        <v>43</v>
      </c>
      <c r="B6039" s="2" t="s">
        <v>908</v>
      </c>
      <c r="C6039" s="2">
        <v>244</v>
      </c>
      <c r="D6039" s="2" t="s">
        <v>3338</v>
      </c>
      <c r="E6039" s="2" t="s">
        <v>2980</v>
      </c>
      <c r="F6039" s="2">
        <v>14</v>
      </c>
      <c r="G6039" s="2" t="s">
        <v>19</v>
      </c>
      <c r="H6039" s="2">
        <v>523</v>
      </c>
      <c r="I6039" s="3">
        <v>2.9462132990828995E-3</v>
      </c>
      <c r="J6039" s="2">
        <v>177516</v>
      </c>
      <c r="K6039" s="2">
        <v>318414</v>
      </c>
    </row>
    <row r="6040" spans="1:11" x14ac:dyDescent="0.3">
      <c r="A6040" s="2">
        <v>43</v>
      </c>
      <c r="B6040" s="2" t="s">
        <v>908</v>
      </c>
      <c r="C6040" s="2">
        <v>244</v>
      </c>
      <c r="D6040" s="2" t="s">
        <v>3338</v>
      </c>
      <c r="E6040" s="2" t="s">
        <v>2981</v>
      </c>
      <c r="F6040" s="2">
        <v>15</v>
      </c>
      <c r="G6040" s="2" t="s">
        <v>19</v>
      </c>
      <c r="H6040" s="2">
        <v>396</v>
      </c>
      <c r="I6040" s="3">
        <v>2.2307848306631515E-3</v>
      </c>
      <c r="J6040" s="2">
        <v>177516</v>
      </c>
      <c r="K6040" s="2">
        <v>318414</v>
      </c>
    </row>
    <row r="6041" spans="1:11" x14ac:dyDescent="0.3">
      <c r="A6041" s="2">
        <v>43</v>
      </c>
      <c r="B6041" s="2" t="s">
        <v>908</v>
      </c>
      <c r="C6041" s="2">
        <v>244</v>
      </c>
      <c r="D6041" s="2" t="s">
        <v>3338</v>
      </c>
      <c r="E6041" s="2" t="s">
        <v>2982</v>
      </c>
      <c r="F6041" s="2">
        <v>16</v>
      </c>
      <c r="G6041" s="2" t="s">
        <v>19</v>
      </c>
      <c r="H6041" s="2">
        <v>331</v>
      </c>
      <c r="I6041" s="3">
        <v>1.8646206539128867E-3</v>
      </c>
      <c r="J6041" s="2">
        <v>177516</v>
      </c>
      <c r="K6041" s="2">
        <v>318414</v>
      </c>
    </row>
    <row r="6042" spans="1:11" x14ac:dyDescent="0.3">
      <c r="A6042" s="2">
        <v>43</v>
      </c>
      <c r="B6042" s="2" t="s">
        <v>908</v>
      </c>
      <c r="C6042" s="2">
        <v>244</v>
      </c>
      <c r="D6042" s="2" t="s">
        <v>3338</v>
      </c>
      <c r="E6042" s="2" t="s">
        <v>2983</v>
      </c>
      <c r="F6042" s="2">
        <v>17</v>
      </c>
      <c r="G6042" s="2" t="s">
        <v>19</v>
      </c>
      <c r="H6042" s="2">
        <v>429</v>
      </c>
      <c r="I6042" s="3">
        <v>2.4166835665517476E-3</v>
      </c>
      <c r="J6042" s="2">
        <v>177516</v>
      </c>
      <c r="K6042" s="2">
        <v>318414</v>
      </c>
    </row>
    <row r="6043" spans="1:11" x14ac:dyDescent="0.3">
      <c r="A6043" s="2">
        <v>43</v>
      </c>
      <c r="B6043" s="2" t="s">
        <v>908</v>
      </c>
      <c r="C6043" s="2">
        <v>244</v>
      </c>
      <c r="D6043" s="2" t="s">
        <v>3338</v>
      </c>
      <c r="E6043" s="2" t="s">
        <v>2984</v>
      </c>
      <c r="F6043" s="2">
        <v>18</v>
      </c>
      <c r="G6043" s="2" t="s">
        <v>19</v>
      </c>
      <c r="H6043" s="2">
        <v>394</v>
      </c>
      <c r="I6043" s="3">
        <v>2.219518240609297E-3</v>
      </c>
      <c r="J6043" s="2">
        <v>177516</v>
      </c>
      <c r="K6043" s="2">
        <v>318414</v>
      </c>
    </row>
    <row r="6044" spans="1:11" x14ac:dyDescent="0.3">
      <c r="A6044" s="2">
        <v>43</v>
      </c>
      <c r="B6044" s="2" t="s">
        <v>908</v>
      </c>
      <c r="C6044" s="2">
        <v>244</v>
      </c>
      <c r="D6044" s="2" t="s">
        <v>3338</v>
      </c>
      <c r="E6044" s="2" t="s">
        <v>2985</v>
      </c>
      <c r="F6044" s="2">
        <v>19</v>
      </c>
      <c r="G6044" s="2" t="s">
        <v>19</v>
      </c>
      <c r="H6044" s="2">
        <v>201</v>
      </c>
      <c r="I6044" s="3">
        <v>1.1322923004123571E-3</v>
      </c>
      <c r="J6044" s="2">
        <v>177516</v>
      </c>
      <c r="K6044" s="2">
        <v>318414</v>
      </c>
    </row>
    <row r="6045" spans="1:11" x14ac:dyDescent="0.3">
      <c r="A6045" s="2">
        <v>43</v>
      </c>
      <c r="B6045" s="2" t="s">
        <v>908</v>
      </c>
      <c r="C6045" s="2">
        <v>244</v>
      </c>
      <c r="D6045" s="2" t="s">
        <v>3338</v>
      </c>
      <c r="E6045" s="2" t="s">
        <v>2986</v>
      </c>
      <c r="F6045" s="2">
        <v>20</v>
      </c>
      <c r="G6045" s="2" t="s">
        <v>19</v>
      </c>
      <c r="H6045" s="2">
        <v>294</v>
      </c>
      <c r="I6045" s="3">
        <v>1.6561887379165821E-3</v>
      </c>
      <c r="J6045" s="2">
        <v>177516</v>
      </c>
      <c r="K6045" s="2">
        <v>318414</v>
      </c>
    </row>
    <row r="6046" spans="1:11" x14ac:dyDescent="0.3">
      <c r="A6046" s="2">
        <v>43</v>
      </c>
      <c r="B6046" s="2" t="s">
        <v>908</v>
      </c>
      <c r="C6046" s="2">
        <v>244</v>
      </c>
      <c r="D6046" s="2" t="s">
        <v>3338</v>
      </c>
      <c r="E6046" s="2" t="s">
        <v>2987</v>
      </c>
      <c r="F6046" s="2">
        <v>21</v>
      </c>
      <c r="G6046" s="2" t="s">
        <v>19</v>
      </c>
      <c r="H6046" s="2">
        <v>213</v>
      </c>
      <c r="I6046" s="3">
        <v>1.199891840735483E-3</v>
      </c>
      <c r="J6046" s="2">
        <v>177516</v>
      </c>
      <c r="K6046" s="2">
        <v>318414</v>
      </c>
    </row>
    <row r="6047" spans="1:11" x14ac:dyDescent="0.3">
      <c r="A6047" s="2">
        <v>43</v>
      </c>
      <c r="B6047" s="2" t="s">
        <v>908</v>
      </c>
      <c r="C6047" s="2">
        <v>244</v>
      </c>
      <c r="D6047" s="2" t="s">
        <v>3338</v>
      </c>
      <c r="E6047" s="2" t="s">
        <v>2988</v>
      </c>
      <c r="F6047" s="2">
        <v>22</v>
      </c>
      <c r="G6047" s="2" t="s">
        <v>19</v>
      </c>
      <c r="H6047" s="2">
        <v>227</v>
      </c>
      <c r="I6047" s="3">
        <v>1.2787579711124632E-3</v>
      </c>
      <c r="J6047" s="2">
        <v>177516</v>
      </c>
      <c r="K6047" s="2">
        <v>318414</v>
      </c>
    </row>
    <row r="6048" spans="1:11" x14ac:dyDescent="0.3">
      <c r="A6048" s="2">
        <v>43</v>
      </c>
      <c r="B6048" s="2" t="s">
        <v>908</v>
      </c>
      <c r="C6048" s="2">
        <v>244</v>
      </c>
      <c r="D6048" s="2" t="s">
        <v>3338</v>
      </c>
      <c r="E6048" s="2" t="s">
        <v>2989</v>
      </c>
      <c r="F6048" s="2">
        <v>23</v>
      </c>
      <c r="G6048" s="2" t="s">
        <v>19</v>
      </c>
      <c r="H6048" s="2">
        <v>258</v>
      </c>
      <c r="I6048" s="3">
        <v>1.4533901169472047E-3</v>
      </c>
      <c r="J6048" s="2">
        <v>177516</v>
      </c>
      <c r="K6048" s="2">
        <v>318414</v>
      </c>
    </row>
    <row r="6049" spans="1:11" x14ac:dyDescent="0.3">
      <c r="A6049" s="2">
        <v>43</v>
      </c>
      <c r="B6049" s="2" t="s">
        <v>908</v>
      </c>
      <c r="C6049" s="2">
        <v>244</v>
      </c>
      <c r="D6049" s="2" t="s">
        <v>3338</v>
      </c>
      <c r="E6049" s="2" t="s">
        <v>2991</v>
      </c>
      <c r="F6049" s="2">
        <v>24</v>
      </c>
      <c r="G6049" s="2" t="s">
        <v>19</v>
      </c>
      <c r="H6049" s="2">
        <v>213</v>
      </c>
      <c r="I6049" s="3">
        <v>1.199891840735483E-3</v>
      </c>
      <c r="J6049" s="2">
        <v>177516</v>
      </c>
      <c r="K6049" s="2">
        <v>318414</v>
      </c>
    </row>
    <row r="6050" spans="1:11" x14ac:dyDescent="0.3">
      <c r="A6050" s="2">
        <v>43</v>
      </c>
      <c r="B6050" s="2" t="s">
        <v>908</v>
      </c>
      <c r="C6050" s="2">
        <v>244</v>
      </c>
      <c r="D6050" s="2" t="s">
        <v>3338</v>
      </c>
      <c r="E6050" s="2" t="s">
        <v>2990</v>
      </c>
      <c r="F6050" s="2">
        <v>25</v>
      </c>
      <c r="G6050" s="2" t="s">
        <v>1962</v>
      </c>
      <c r="H6050" s="2">
        <v>227</v>
      </c>
      <c r="I6050" s="3">
        <v>1.2787579711124632E-3</v>
      </c>
      <c r="J6050" s="2">
        <v>177516</v>
      </c>
      <c r="K6050" s="2">
        <v>318414</v>
      </c>
    </row>
    <row r="6051" spans="1:11" x14ac:dyDescent="0.3">
      <c r="A6051" s="2">
        <v>43</v>
      </c>
      <c r="B6051" s="2" t="s">
        <v>908</v>
      </c>
      <c r="C6051" s="2">
        <v>244</v>
      </c>
      <c r="D6051" s="2" t="s">
        <v>3338</v>
      </c>
      <c r="E6051" s="2" t="s">
        <v>2992</v>
      </c>
      <c r="F6051" s="2">
        <v>26</v>
      </c>
      <c r="G6051" s="2" t="s">
        <v>2932</v>
      </c>
      <c r="H6051" s="2">
        <v>193</v>
      </c>
      <c r="I6051" s="3">
        <v>1.0872259401969401E-3</v>
      </c>
      <c r="J6051" s="2">
        <v>177516</v>
      </c>
      <c r="K6051" s="2">
        <v>318414</v>
      </c>
    </row>
    <row r="6052" spans="1:11" x14ac:dyDescent="0.3">
      <c r="A6052" s="2">
        <v>43</v>
      </c>
      <c r="B6052" s="2" t="s">
        <v>908</v>
      </c>
      <c r="C6052" s="2">
        <v>244</v>
      </c>
      <c r="D6052" s="2" t="s">
        <v>3338</v>
      </c>
      <c r="E6052" s="2" t="s">
        <v>2993</v>
      </c>
      <c r="F6052" s="2">
        <v>27</v>
      </c>
      <c r="G6052" s="2" t="s">
        <v>19</v>
      </c>
      <c r="H6052" s="2">
        <v>213</v>
      </c>
      <c r="I6052" s="3">
        <v>1.199891840735483E-3</v>
      </c>
      <c r="J6052" s="2">
        <v>177516</v>
      </c>
      <c r="K6052" s="2">
        <v>318414</v>
      </c>
    </row>
    <row r="6053" spans="1:11" x14ac:dyDescent="0.3">
      <c r="A6053" s="2">
        <v>43</v>
      </c>
      <c r="B6053" s="2" t="s">
        <v>908</v>
      </c>
      <c r="C6053" s="2">
        <v>244</v>
      </c>
      <c r="D6053" s="2" t="s">
        <v>3338</v>
      </c>
      <c r="E6053" s="2" t="s">
        <v>2994</v>
      </c>
      <c r="F6053" s="2">
        <v>28</v>
      </c>
      <c r="G6053" s="2" t="s">
        <v>19</v>
      </c>
      <c r="H6053" s="2">
        <v>179</v>
      </c>
      <c r="I6053" s="3">
        <v>1.0083598098199599E-3</v>
      </c>
      <c r="J6053" s="2">
        <v>177516</v>
      </c>
      <c r="K6053" s="2">
        <v>318414</v>
      </c>
    </row>
    <row r="6054" spans="1:11" x14ac:dyDescent="0.3">
      <c r="A6054" s="2">
        <v>43</v>
      </c>
      <c r="B6054" s="2" t="s">
        <v>908</v>
      </c>
      <c r="C6054" s="2">
        <v>244</v>
      </c>
      <c r="D6054" s="2" t="s">
        <v>3338</v>
      </c>
      <c r="E6054" s="2" t="s">
        <v>2995</v>
      </c>
      <c r="F6054" s="2">
        <v>29</v>
      </c>
      <c r="G6054" s="2" t="s">
        <v>19</v>
      </c>
      <c r="H6054" s="2">
        <v>101</v>
      </c>
      <c r="I6054" s="3">
        <v>5.6896279771964219E-4</v>
      </c>
      <c r="J6054" s="2">
        <v>177516</v>
      </c>
      <c r="K6054" s="2">
        <v>318414</v>
      </c>
    </row>
    <row r="6055" spans="1:11" x14ac:dyDescent="0.3">
      <c r="A6055" s="2">
        <v>43</v>
      </c>
      <c r="B6055" s="2" t="s">
        <v>908</v>
      </c>
      <c r="C6055" s="2">
        <v>244</v>
      </c>
      <c r="D6055" s="2" t="s">
        <v>3338</v>
      </c>
      <c r="E6055" s="2" t="s">
        <v>2996</v>
      </c>
      <c r="F6055" s="2">
        <v>30</v>
      </c>
      <c r="G6055" s="2" t="s">
        <v>19</v>
      </c>
      <c r="H6055" s="2">
        <v>137</v>
      </c>
      <c r="I6055" s="3">
        <v>7.7176141868901958E-4</v>
      </c>
      <c r="J6055" s="2">
        <v>177516</v>
      </c>
      <c r="K6055" s="2">
        <v>318414</v>
      </c>
    </row>
    <row r="6056" spans="1:11" x14ac:dyDescent="0.3">
      <c r="A6056" s="2">
        <v>43</v>
      </c>
      <c r="B6056" s="2" t="s">
        <v>908</v>
      </c>
      <c r="C6056" s="2">
        <v>244</v>
      </c>
      <c r="D6056" s="2" t="s">
        <v>3338</v>
      </c>
      <c r="E6056" s="2" t="s">
        <v>2997</v>
      </c>
      <c r="F6056" s="2">
        <v>31</v>
      </c>
      <c r="G6056" s="2" t="s">
        <v>19</v>
      </c>
      <c r="H6056" s="2">
        <v>95</v>
      </c>
      <c r="I6056" s="3">
        <v>5.3516302755807926E-4</v>
      </c>
      <c r="J6056" s="2">
        <v>177516</v>
      </c>
      <c r="K6056" s="2">
        <v>318414</v>
      </c>
    </row>
    <row r="6057" spans="1:11" x14ac:dyDescent="0.3">
      <c r="A6057" s="2">
        <v>43</v>
      </c>
      <c r="B6057" s="2" t="s">
        <v>908</v>
      </c>
      <c r="C6057" s="2">
        <v>244</v>
      </c>
      <c r="D6057" s="2" t="s">
        <v>3338</v>
      </c>
      <c r="E6057" s="2" t="s">
        <v>2998</v>
      </c>
      <c r="F6057" s="2">
        <v>32</v>
      </c>
      <c r="G6057" s="2" t="s">
        <v>19</v>
      </c>
      <c r="H6057" s="2">
        <v>124</v>
      </c>
      <c r="I6057" s="3">
        <v>6.9852858333896667E-4</v>
      </c>
      <c r="J6057" s="2">
        <v>177516</v>
      </c>
      <c r="K6057" s="2">
        <v>318414</v>
      </c>
    </row>
    <row r="6058" spans="1:11" x14ac:dyDescent="0.3">
      <c r="A6058" s="2">
        <v>43</v>
      </c>
      <c r="B6058" s="2" t="s">
        <v>908</v>
      </c>
      <c r="C6058" s="2">
        <v>244</v>
      </c>
      <c r="D6058" s="2" t="s">
        <v>3338</v>
      </c>
      <c r="E6058" s="2" t="s">
        <v>2999</v>
      </c>
      <c r="F6058" s="2">
        <v>33</v>
      </c>
      <c r="G6058" s="2" t="s">
        <v>19</v>
      </c>
      <c r="H6058" s="2">
        <v>92</v>
      </c>
      <c r="I6058" s="3">
        <v>5.1826314247729779E-4</v>
      </c>
      <c r="J6058" s="2">
        <v>177516</v>
      </c>
      <c r="K6058" s="2">
        <v>318414</v>
      </c>
    </row>
    <row r="6059" spans="1:11" x14ac:dyDescent="0.3">
      <c r="A6059" s="2">
        <v>43</v>
      </c>
      <c r="B6059" s="2" t="s">
        <v>908</v>
      </c>
      <c r="C6059" s="2">
        <v>245</v>
      </c>
      <c r="D6059" s="2" t="s">
        <v>908</v>
      </c>
      <c r="E6059" s="2" t="s">
        <v>2968</v>
      </c>
      <c r="F6059" s="2">
        <v>1</v>
      </c>
      <c r="G6059" s="2" t="s">
        <v>1992</v>
      </c>
      <c r="H6059" s="2">
        <v>122570</v>
      </c>
      <c r="I6059" s="3">
        <v>0.5460807114152566</v>
      </c>
      <c r="J6059" s="2">
        <v>224454</v>
      </c>
      <c r="K6059" s="2">
        <v>337996</v>
      </c>
    </row>
    <row r="6060" spans="1:11" x14ac:dyDescent="0.3">
      <c r="A6060" s="2">
        <v>43</v>
      </c>
      <c r="B6060" s="2" t="s">
        <v>908</v>
      </c>
      <c r="C6060" s="2">
        <v>245</v>
      </c>
      <c r="D6060" s="2" t="s">
        <v>908</v>
      </c>
      <c r="E6060" s="2" t="s">
        <v>2969</v>
      </c>
      <c r="F6060" s="2">
        <v>2</v>
      </c>
      <c r="G6060" s="2" t="s">
        <v>9</v>
      </c>
      <c r="H6060" s="2">
        <v>70055</v>
      </c>
      <c r="I6060" s="3">
        <v>0.31211294964669822</v>
      </c>
      <c r="J6060" s="2">
        <v>224454</v>
      </c>
      <c r="K6060" s="2">
        <v>337996</v>
      </c>
    </row>
    <row r="6061" spans="1:11" x14ac:dyDescent="0.3">
      <c r="A6061" s="2">
        <v>43</v>
      </c>
      <c r="B6061" s="2" t="s">
        <v>908</v>
      </c>
      <c r="C6061" s="2">
        <v>245</v>
      </c>
      <c r="D6061" s="2" t="s">
        <v>908</v>
      </c>
      <c r="E6061" s="2" t="s">
        <v>2970</v>
      </c>
      <c r="F6061" s="2">
        <v>3</v>
      </c>
      <c r="G6061" s="2" t="s">
        <v>2456</v>
      </c>
      <c r="H6061" s="2">
        <v>13293</v>
      </c>
      <c r="I6061" s="3">
        <v>5.9223716218022401E-2</v>
      </c>
      <c r="J6061" s="2">
        <v>224454</v>
      </c>
      <c r="K6061" s="2">
        <v>337996</v>
      </c>
    </row>
    <row r="6062" spans="1:11" x14ac:dyDescent="0.3">
      <c r="A6062" s="2">
        <v>43</v>
      </c>
      <c r="B6062" s="2" t="s">
        <v>908</v>
      </c>
      <c r="C6062" s="2">
        <v>245</v>
      </c>
      <c r="D6062" s="2" t="s">
        <v>908</v>
      </c>
      <c r="E6062" s="2" t="s">
        <v>2971</v>
      </c>
      <c r="F6062" s="2">
        <v>4</v>
      </c>
      <c r="G6062" s="2" t="s">
        <v>1023</v>
      </c>
      <c r="H6062" s="2">
        <v>6111</v>
      </c>
      <c r="I6062" s="3">
        <v>2.7226068593119303E-2</v>
      </c>
      <c r="J6062" s="2">
        <v>224454</v>
      </c>
      <c r="K6062" s="2">
        <v>337996</v>
      </c>
    </row>
    <row r="6063" spans="1:11" x14ac:dyDescent="0.3">
      <c r="A6063" s="2">
        <v>43</v>
      </c>
      <c r="B6063" s="2" t="s">
        <v>908</v>
      </c>
      <c r="C6063" s="2">
        <v>245</v>
      </c>
      <c r="D6063" s="2" t="s">
        <v>908</v>
      </c>
      <c r="E6063" s="2" t="s">
        <v>2972</v>
      </c>
      <c r="F6063" s="2">
        <v>5</v>
      </c>
      <c r="G6063" s="2" t="s">
        <v>11</v>
      </c>
      <c r="H6063" s="2">
        <v>1393</v>
      </c>
      <c r="I6063" s="3">
        <v>6.206171420424675E-3</v>
      </c>
      <c r="J6063" s="2">
        <v>224454</v>
      </c>
      <c r="K6063" s="2">
        <v>337996</v>
      </c>
    </row>
    <row r="6064" spans="1:11" x14ac:dyDescent="0.3">
      <c r="A6064" s="2">
        <v>43</v>
      </c>
      <c r="B6064" s="2" t="s">
        <v>908</v>
      </c>
      <c r="C6064" s="2">
        <v>245</v>
      </c>
      <c r="D6064" s="2" t="s">
        <v>908</v>
      </c>
      <c r="E6064" s="2" t="s">
        <v>2973</v>
      </c>
      <c r="F6064" s="2">
        <v>6</v>
      </c>
      <c r="G6064" s="2" t="s">
        <v>19</v>
      </c>
      <c r="H6064" s="2">
        <v>701</v>
      </c>
      <c r="I6064" s="3">
        <v>3.1231343616063873E-3</v>
      </c>
      <c r="J6064" s="2">
        <v>224454</v>
      </c>
      <c r="K6064" s="2">
        <v>337996</v>
      </c>
    </row>
    <row r="6065" spans="1:11" x14ac:dyDescent="0.3">
      <c r="A6065" s="2">
        <v>43</v>
      </c>
      <c r="B6065" s="2" t="s">
        <v>908</v>
      </c>
      <c r="C6065" s="2">
        <v>245</v>
      </c>
      <c r="D6065" s="2" t="s">
        <v>908</v>
      </c>
      <c r="E6065" s="2" t="s">
        <v>2974</v>
      </c>
      <c r="F6065" s="2">
        <v>7</v>
      </c>
      <c r="G6065" s="2" t="s">
        <v>19</v>
      </c>
      <c r="H6065" s="2">
        <v>955</v>
      </c>
      <c r="I6065" s="3">
        <v>4.2547693514038507E-3</v>
      </c>
      <c r="J6065" s="2">
        <v>224454</v>
      </c>
      <c r="K6065" s="2">
        <v>337996</v>
      </c>
    </row>
    <row r="6066" spans="1:11" x14ac:dyDescent="0.3">
      <c r="A6066" s="2">
        <v>43</v>
      </c>
      <c r="B6066" s="2" t="s">
        <v>908</v>
      </c>
      <c r="C6066" s="2">
        <v>245</v>
      </c>
      <c r="D6066" s="2" t="s">
        <v>908</v>
      </c>
      <c r="E6066" s="2" t="s">
        <v>2975</v>
      </c>
      <c r="F6066" s="2">
        <v>8</v>
      </c>
      <c r="G6066" s="2" t="s">
        <v>19</v>
      </c>
      <c r="H6066" s="2">
        <v>801</v>
      </c>
      <c r="I6066" s="3">
        <v>3.5686599481408216E-3</v>
      </c>
      <c r="J6066" s="2">
        <v>224454</v>
      </c>
      <c r="K6066" s="2">
        <v>337996</v>
      </c>
    </row>
    <row r="6067" spans="1:11" x14ac:dyDescent="0.3">
      <c r="A6067" s="2">
        <v>43</v>
      </c>
      <c r="B6067" s="2" t="s">
        <v>908</v>
      </c>
      <c r="C6067" s="2">
        <v>245</v>
      </c>
      <c r="D6067" s="2" t="s">
        <v>908</v>
      </c>
      <c r="E6067" s="2" t="s">
        <v>2976</v>
      </c>
      <c r="F6067" s="2">
        <v>9</v>
      </c>
      <c r="G6067" s="2" t="s">
        <v>958</v>
      </c>
      <c r="H6067" s="2">
        <v>807</v>
      </c>
      <c r="I6067" s="3">
        <v>3.5953914833328879E-3</v>
      </c>
      <c r="J6067" s="2">
        <v>224454</v>
      </c>
      <c r="K6067" s="2">
        <v>337996</v>
      </c>
    </row>
    <row r="6068" spans="1:11" x14ac:dyDescent="0.3">
      <c r="A6068" s="2">
        <v>43</v>
      </c>
      <c r="B6068" s="2" t="s">
        <v>908</v>
      </c>
      <c r="C6068" s="2">
        <v>245</v>
      </c>
      <c r="D6068" s="2" t="s">
        <v>908</v>
      </c>
      <c r="E6068" s="2" t="s">
        <v>2977</v>
      </c>
      <c r="F6068" s="2">
        <v>10</v>
      </c>
      <c r="G6068" s="2" t="s">
        <v>19</v>
      </c>
      <c r="H6068" s="2">
        <v>679</v>
      </c>
      <c r="I6068" s="3">
        <v>3.0251187325688114E-3</v>
      </c>
      <c r="J6068" s="2">
        <v>224454</v>
      </c>
      <c r="K6068" s="2">
        <v>337996</v>
      </c>
    </row>
    <row r="6069" spans="1:11" x14ac:dyDescent="0.3">
      <c r="A6069" s="2">
        <v>43</v>
      </c>
      <c r="B6069" s="2" t="s">
        <v>908</v>
      </c>
      <c r="C6069" s="2">
        <v>245</v>
      </c>
      <c r="D6069" s="2" t="s">
        <v>908</v>
      </c>
      <c r="E6069" s="2" t="s">
        <v>7970</v>
      </c>
      <c r="F6069" s="2">
        <v>11</v>
      </c>
      <c r="G6069" s="2" t="s">
        <v>22</v>
      </c>
      <c r="H6069" s="2">
        <v>521</v>
      </c>
      <c r="I6069" s="3">
        <v>2.3211883058444046E-3</v>
      </c>
      <c r="J6069" s="2">
        <v>224454</v>
      </c>
      <c r="K6069" s="2">
        <v>337996</v>
      </c>
    </row>
    <row r="6070" spans="1:11" x14ac:dyDescent="0.3">
      <c r="A6070" s="2">
        <v>43</v>
      </c>
      <c r="B6070" s="2" t="s">
        <v>908</v>
      </c>
      <c r="C6070" s="2">
        <v>245</v>
      </c>
      <c r="D6070" s="2" t="s">
        <v>908</v>
      </c>
      <c r="E6070" s="2" t="s">
        <v>2978</v>
      </c>
      <c r="F6070" s="2">
        <v>12</v>
      </c>
      <c r="G6070" s="2" t="s">
        <v>85</v>
      </c>
      <c r="H6070" s="2">
        <v>469</v>
      </c>
      <c r="I6070" s="3">
        <v>2.0895150008464988E-3</v>
      </c>
      <c r="J6070" s="2">
        <v>224454</v>
      </c>
      <c r="K6070" s="2">
        <v>337996</v>
      </c>
    </row>
    <row r="6071" spans="1:11" x14ac:dyDescent="0.3">
      <c r="A6071" s="2">
        <v>43</v>
      </c>
      <c r="B6071" s="2" t="s">
        <v>908</v>
      </c>
      <c r="C6071" s="2">
        <v>245</v>
      </c>
      <c r="D6071" s="2" t="s">
        <v>908</v>
      </c>
      <c r="E6071" s="2" t="s">
        <v>2979</v>
      </c>
      <c r="F6071" s="2">
        <v>13</v>
      </c>
      <c r="G6071" s="2" t="s">
        <v>19</v>
      </c>
      <c r="H6071" s="2">
        <v>588</v>
      </c>
      <c r="I6071" s="3">
        <v>2.6196904488224758E-3</v>
      </c>
      <c r="J6071" s="2">
        <v>224454</v>
      </c>
      <c r="K6071" s="2">
        <v>337996</v>
      </c>
    </row>
    <row r="6072" spans="1:11" x14ac:dyDescent="0.3">
      <c r="A6072" s="2">
        <v>43</v>
      </c>
      <c r="B6072" s="2" t="s">
        <v>908</v>
      </c>
      <c r="C6072" s="2">
        <v>245</v>
      </c>
      <c r="D6072" s="2" t="s">
        <v>908</v>
      </c>
      <c r="E6072" s="2" t="s">
        <v>2980</v>
      </c>
      <c r="F6072" s="2">
        <v>14</v>
      </c>
      <c r="G6072" s="2" t="s">
        <v>19</v>
      </c>
      <c r="H6072" s="2">
        <v>536</v>
      </c>
      <c r="I6072" s="3">
        <v>2.38801714382457E-3</v>
      </c>
      <c r="J6072" s="2">
        <v>224454</v>
      </c>
      <c r="K6072" s="2">
        <v>337996</v>
      </c>
    </row>
    <row r="6073" spans="1:11" x14ac:dyDescent="0.3">
      <c r="A6073" s="2">
        <v>43</v>
      </c>
      <c r="B6073" s="2" t="s">
        <v>908</v>
      </c>
      <c r="C6073" s="2">
        <v>245</v>
      </c>
      <c r="D6073" s="2" t="s">
        <v>908</v>
      </c>
      <c r="E6073" s="2" t="s">
        <v>2981</v>
      </c>
      <c r="F6073" s="2">
        <v>15</v>
      </c>
      <c r="G6073" s="2" t="s">
        <v>19</v>
      </c>
      <c r="H6073" s="2">
        <v>381</v>
      </c>
      <c r="I6073" s="3">
        <v>1.6974524846961961E-3</v>
      </c>
      <c r="J6073" s="2">
        <v>224454</v>
      </c>
      <c r="K6073" s="2">
        <v>337996</v>
      </c>
    </row>
    <row r="6074" spans="1:11" x14ac:dyDescent="0.3">
      <c r="A6074" s="2">
        <v>43</v>
      </c>
      <c r="B6074" s="2" t="s">
        <v>908</v>
      </c>
      <c r="C6074" s="2">
        <v>245</v>
      </c>
      <c r="D6074" s="2" t="s">
        <v>908</v>
      </c>
      <c r="E6074" s="2" t="s">
        <v>2982</v>
      </c>
      <c r="F6074" s="2">
        <v>16</v>
      </c>
      <c r="G6074" s="2" t="s">
        <v>19</v>
      </c>
      <c r="H6074" s="2">
        <v>355</v>
      </c>
      <c r="I6074" s="3">
        <v>1.5816158321972432E-3</v>
      </c>
      <c r="J6074" s="2">
        <v>224454</v>
      </c>
      <c r="K6074" s="2">
        <v>337996</v>
      </c>
    </row>
    <row r="6075" spans="1:11" x14ac:dyDescent="0.3">
      <c r="A6075" s="2">
        <v>43</v>
      </c>
      <c r="B6075" s="2" t="s">
        <v>908</v>
      </c>
      <c r="C6075" s="2">
        <v>245</v>
      </c>
      <c r="D6075" s="2" t="s">
        <v>908</v>
      </c>
      <c r="E6075" s="2" t="s">
        <v>2983</v>
      </c>
      <c r="F6075" s="2">
        <v>17</v>
      </c>
      <c r="G6075" s="2" t="s">
        <v>19</v>
      </c>
      <c r="H6075" s="2">
        <v>398</v>
      </c>
      <c r="I6075" s="3">
        <v>1.7731918344070501E-3</v>
      </c>
      <c r="J6075" s="2">
        <v>224454</v>
      </c>
      <c r="K6075" s="2">
        <v>337996</v>
      </c>
    </row>
    <row r="6076" spans="1:11" x14ac:dyDescent="0.3">
      <c r="A6076" s="2">
        <v>43</v>
      </c>
      <c r="B6076" s="2" t="s">
        <v>908</v>
      </c>
      <c r="C6076" s="2">
        <v>245</v>
      </c>
      <c r="D6076" s="2" t="s">
        <v>908</v>
      </c>
      <c r="E6076" s="2" t="s">
        <v>2984</v>
      </c>
      <c r="F6076" s="2">
        <v>18</v>
      </c>
      <c r="G6076" s="2" t="s">
        <v>19</v>
      </c>
      <c r="H6076" s="2">
        <v>444</v>
      </c>
      <c r="I6076" s="3">
        <v>1.9781336042128898E-3</v>
      </c>
      <c r="J6076" s="2">
        <v>224454</v>
      </c>
      <c r="K6076" s="2">
        <v>337996</v>
      </c>
    </row>
    <row r="6077" spans="1:11" x14ac:dyDescent="0.3">
      <c r="A6077" s="2">
        <v>43</v>
      </c>
      <c r="B6077" s="2" t="s">
        <v>908</v>
      </c>
      <c r="C6077" s="2">
        <v>245</v>
      </c>
      <c r="D6077" s="2" t="s">
        <v>908</v>
      </c>
      <c r="E6077" s="2" t="s">
        <v>2985</v>
      </c>
      <c r="F6077" s="2">
        <v>19</v>
      </c>
      <c r="G6077" s="2" t="s">
        <v>19</v>
      </c>
      <c r="H6077" s="2">
        <v>402</v>
      </c>
      <c r="I6077" s="3">
        <v>1.7910128578684274E-3</v>
      </c>
      <c r="J6077" s="2">
        <v>224454</v>
      </c>
      <c r="K6077" s="2">
        <v>337996</v>
      </c>
    </row>
    <row r="6078" spans="1:11" x14ac:dyDescent="0.3">
      <c r="A6078" s="2">
        <v>43</v>
      </c>
      <c r="B6078" s="2" t="s">
        <v>908</v>
      </c>
      <c r="C6078" s="2">
        <v>245</v>
      </c>
      <c r="D6078" s="2" t="s">
        <v>908</v>
      </c>
      <c r="E6078" s="2" t="s">
        <v>2986</v>
      </c>
      <c r="F6078" s="2">
        <v>20</v>
      </c>
      <c r="G6078" s="2" t="s">
        <v>19</v>
      </c>
      <c r="H6078" s="2">
        <v>413</v>
      </c>
      <c r="I6078" s="3">
        <v>1.8400206723872153E-3</v>
      </c>
      <c r="J6078" s="2">
        <v>224454</v>
      </c>
      <c r="K6078" s="2">
        <v>337996</v>
      </c>
    </row>
    <row r="6079" spans="1:11" x14ac:dyDescent="0.3">
      <c r="A6079" s="2">
        <v>43</v>
      </c>
      <c r="B6079" s="2" t="s">
        <v>908</v>
      </c>
      <c r="C6079" s="2">
        <v>245</v>
      </c>
      <c r="D6079" s="2" t="s">
        <v>908</v>
      </c>
      <c r="E6079" s="2" t="s">
        <v>2987</v>
      </c>
      <c r="F6079" s="2">
        <v>21</v>
      </c>
      <c r="G6079" s="2" t="s">
        <v>19</v>
      </c>
      <c r="H6079" s="2">
        <v>250</v>
      </c>
      <c r="I6079" s="3">
        <v>1.1138139663360866E-3</v>
      </c>
      <c r="J6079" s="2">
        <v>224454</v>
      </c>
      <c r="K6079" s="2">
        <v>337996</v>
      </c>
    </row>
    <row r="6080" spans="1:11" x14ac:dyDescent="0.3">
      <c r="A6080" s="2">
        <v>43</v>
      </c>
      <c r="B6080" s="2" t="s">
        <v>908</v>
      </c>
      <c r="C6080" s="2">
        <v>245</v>
      </c>
      <c r="D6080" s="2" t="s">
        <v>908</v>
      </c>
      <c r="E6080" s="2" t="s">
        <v>2988</v>
      </c>
      <c r="F6080" s="2">
        <v>22</v>
      </c>
      <c r="G6080" s="2" t="s">
        <v>19</v>
      </c>
      <c r="H6080" s="2">
        <v>303</v>
      </c>
      <c r="I6080" s="3">
        <v>1.3499425271993372E-3</v>
      </c>
      <c r="J6080" s="2">
        <v>224454</v>
      </c>
      <c r="K6080" s="2">
        <v>337996</v>
      </c>
    </row>
    <row r="6081" spans="1:11" x14ac:dyDescent="0.3">
      <c r="A6081" s="2">
        <v>43</v>
      </c>
      <c r="B6081" s="2" t="s">
        <v>908</v>
      </c>
      <c r="C6081" s="2">
        <v>245</v>
      </c>
      <c r="D6081" s="2" t="s">
        <v>908</v>
      </c>
      <c r="E6081" s="2" t="s">
        <v>2989</v>
      </c>
      <c r="F6081" s="2">
        <v>23</v>
      </c>
      <c r="G6081" s="2" t="s">
        <v>19</v>
      </c>
      <c r="H6081" s="2">
        <v>274</v>
      </c>
      <c r="I6081" s="3">
        <v>1.2207401071043511E-3</v>
      </c>
      <c r="J6081" s="2">
        <v>224454</v>
      </c>
      <c r="K6081" s="2">
        <v>337996</v>
      </c>
    </row>
    <row r="6082" spans="1:11" x14ac:dyDescent="0.3">
      <c r="A6082" s="2">
        <v>43</v>
      </c>
      <c r="B6082" s="2" t="s">
        <v>908</v>
      </c>
      <c r="C6082" s="2">
        <v>245</v>
      </c>
      <c r="D6082" s="2" t="s">
        <v>908</v>
      </c>
      <c r="E6082" s="2" t="s">
        <v>2991</v>
      </c>
      <c r="F6082" s="2">
        <v>24</v>
      </c>
      <c r="G6082" s="2" t="s">
        <v>19</v>
      </c>
      <c r="H6082" s="2">
        <v>186</v>
      </c>
      <c r="I6082" s="3">
        <v>8.2867759095404849E-4</v>
      </c>
      <c r="J6082" s="2">
        <v>224454</v>
      </c>
      <c r="K6082" s="2">
        <v>337996</v>
      </c>
    </row>
    <row r="6083" spans="1:11" x14ac:dyDescent="0.3">
      <c r="A6083" s="2">
        <v>43</v>
      </c>
      <c r="B6083" s="2" t="s">
        <v>908</v>
      </c>
      <c r="C6083" s="2">
        <v>245</v>
      </c>
      <c r="D6083" s="2" t="s">
        <v>908</v>
      </c>
      <c r="E6083" s="2" t="s">
        <v>2990</v>
      </c>
      <c r="F6083" s="2">
        <v>25</v>
      </c>
      <c r="G6083" s="2" t="s">
        <v>1962</v>
      </c>
      <c r="H6083" s="2">
        <v>252</v>
      </c>
      <c r="I6083" s="3">
        <v>1.1227244780667755E-3</v>
      </c>
      <c r="J6083" s="2">
        <v>224454</v>
      </c>
      <c r="K6083" s="2">
        <v>337996</v>
      </c>
    </row>
    <row r="6084" spans="1:11" x14ac:dyDescent="0.3">
      <c r="A6084" s="2">
        <v>43</v>
      </c>
      <c r="B6084" s="2" t="s">
        <v>908</v>
      </c>
      <c r="C6084" s="2">
        <v>245</v>
      </c>
      <c r="D6084" s="2" t="s">
        <v>908</v>
      </c>
      <c r="E6084" s="2" t="s">
        <v>2992</v>
      </c>
      <c r="F6084" s="2">
        <v>26</v>
      </c>
      <c r="G6084" s="2" t="s">
        <v>2932</v>
      </c>
      <c r="H6084" s="2">
        <v>238</v>
      </c>
      <c r="I6084" s="3">
        <v>1.0603508959519546E-3</v>
      </c>
      <c r="J6084" s="2">
        <v>224454</v>
      </c>
      <c r="K6084" s="2">
        <v>337996</v>
      </c>
    </row>
    <row r="6085" spans="1:11" x14ac:dyDescent="0.3">
      <c r="A6085" s="2">
        <v>43</v>
      </c>
      <c r="B6085" s="2" t="s">
        <v>908</v>
      </c>
      <c r="C6085" s="2">
        <v>245</v>
      </c>
      <c r="D6085" s="2" t="s">
        <v>908</v>
      </c>
      <c r="E6085" s="2" t="s">
        <v>2993</v>
      </c>
      <c r="F6085" s="2">
        <v>27</v>
      </c>
      <c r="G6085" s="2" t="s">
        <v>19</v>
      </c>
      <c r="H6085" s="2">
        <v>188</v>
      </c>
      <c r="I6085" s="3">
        <v>8.3758810268473724E-4</v>
      </c>
      <c r="J6085" s="2">
        <v>224454</v>
      </c>
      <c r="K6085" s="2">
        <v>337996</v>
      </c>
    </row>
    <row r="6086" spans="1:11" x14ac:dyDescent="0.3">
      <c r="A6086" s="2">
        <v>43</v>
      </c>
      <c r="B6086" s="2" t="s">
        <v>908</v>
      </c>
      <c r="C6086" s="2">
        <v>245</v>
      </c>
      <c r="D6086" s="2" t="s">
        <v>908</v>
      </c>
      <c r="E6086" s="2" t="s">
        <v>2994</v>
      </c>
      <c r="F6086" s="2">
        <v>28</v>
      </c>
      <c r="G6086" s="2" t="s">
        <v>19</v>
      </c>
      <c r="H6086" s="2">
        <v>179</v>
      </c>
      <c r="I6086" s="3">
        <v>7.9749079989663806E-4</v>
      </c>
      <c r="J6086" s="2">
        <v>224454</v>
      </c>
      <c r="K6086" s="2">
        <v>337996</v>
      </c>
    </row>
    <row r="6087" spans="1:11" x14ac:dyDescent="0.3">
      <c r="A6087" s="2">
        <v>43</v>
      </c>
      <c r="B6087" s="2" t="s">
        <v>908</v>
      </c>
      <c r="C6087" s="2">
        <v>245</v>
      </c>
      <c r="D6087" s="2" t="s">
        <v>908</v>
      </c>
      <c r="E6087" s="2" t="s">
        <v>2995</v>
      </c>
      <c r="F6087" s="2">
        <v>29</v>
      </c>
      <c r="G6087" s="2" t="s">
        <v>19</v>
      </c>
      <c r="H6087" s="2">
        <v>133</v>
      </c>
      <c r="I6087" s="3">
        <v>5.9254903009079807E-4</v>
      </c>
      <c r="J6087" s="2">
        <v>224454</v>
      </c>
      <c r="K6087" s="2">
        <v>337996</v>
      </c>
    </row>
    <row r="6088" spans="1:11" x14ac:dyDescent="0.3">
      <c r="A6088" s="2">
        <v>43</v>
      </c>
      <c r="B6088" s="2" t="s">
        <v>908</v>
      </c>
      <c r="C6088" s="2">
        <v>245</v>
      </c>
      <c r="D6088" s="2" t="s">
        <v>908</v>
      </c>
      <c r="E6088" s="2" t="s">
        <v>2996</v>
      </c>
      <c r="F6088" s="2">
        <v>30</v>
      </c>
      <c r="G6088" s="2" t="s">
        <v>19</v>
      </c>
      <c r="H6088" s="2">
        <v>169</v>
      </c>
      <c r="I6088" s="3">
        <v>7.5293824124319456E-4</v>
      </c>
      <c r="J6088" s="2">
        <v>224454</v>
      </c>
      <c r="K6088" s="2">
        <v>337996</v>
      </c>
    </row>
    <row r="6089" spans="1:11" x14ac:dyDescent="0.3">
      <c r="A6089" s="2">
        <v>43</v>
      </c>
      <c r="B6089" s="2" t="s">
        <v>908</v>
      </c>
      <c r="C6089" s="2">
        <v>245</v>
      </c>
      <c r="D6089" s="2" t="s">
        <v>908</v>
      </c>
      <c r="E6089" s="2" t="s">
        <v>2997</v>
      </c>
      <c r="F6089" s="2">
        <v>31</v>
      </c>
      <c r="G6089" s="2" t="s">
        <v>19</v>
      </c>
      <c r="H6089" s="2">
        <v>160</v>
      </c>
      <c r="I6089" s="3">
        <v>7.1284093845509549E-4</v>
      </c>
      <c r="J6089" s="2">
        <v>224454</v>
      </c>
      <c r="K6089" s="2">
        <v>337996</v>
      </c>
    </row>
    <row r="6090" spans="1:11" x14ac:dyDescent="0.3">
      <c r="A6090" s="2">
        <v>43</v>
      </c>
      <c r="B6090" s="2" t="s">
        <v>908</v>
      </c>
      <c r="C6090" s="2">
        <v>245</v>
      </c>
      <c r="D6090" s="2" t="s">
        <v>908</v>
      </c>
      <c r="E6090" s="2" t="s">
        <v>2998</v>
      </c>
      <c r="F6090" s="2">
        <v>32</v>
      </c>
      <c r="G6090" s="2" t="s">
        <v>19</v>
      </c>
      <c r="H6090" s="2">
        <v>116</v>
      </c>
      <c r="I6090" s="3">
        <v>5.1680968037994424E-4</v>
      </c>
      <c r="J6090" s="2">
        <v>224454</v>
      </c>
      <c r="K6090" s="2">
        <v>337996</v>
      </c>
    </row>
    <row r="6091" spans="1:11" x14ac:dyDescent="0.3">
      <c r="A6091" s="2">
        <v>43</v>
      </c>
      <c r="B6091" s="2" t="s">
        <v>908</v>
      </c>
      <c r="C6091" s="2">
        <v>245</v>
      </c>
      <c r="D6091" s="2" t="s">
        <v>908</v>
      </c>
      <c r="E6091" s="2" t="s">
        <v>2999</v>
      </c>
      <c r="F6091" s="2">
        <v>33</v>
      </c>
      <c r="G6091" s="2" t="s">
        <v>19</v>
      </c>
      <c r="H6091" s="2">
        <v>134</v>
      </c>
      <c r="I6091" s="3">
        <v>5.9700428595614249E-4</v>
      </c>
      <c r="J6091" s="2">
        <v>224454</v>
      </c>
      <c r="K6091" s="2">
        <v>337996</v>
      </c>
    </row>
    <row r="6092" spans="1:11" x14ac:dyDescent="0.3">
      <c r="A6092" s="2">
        <v>40</v>
      </c>
      <c r="B6092" s="2" t="s">
        <v>844</v>
      </c>
      <c r="C6092" s="2">
        <v>246</v>
      </c>
      <c r="D6092" s="2" t="s">
        <v>3499</v>
      </c>
      <c r="E6092" s="2" t="s">
        <v>2883</v>
      </c>
      <c r="F6092" s="2">
        <v>1</v>
      </c>
      <c r="G6092" s="2" t="s">
        <v>1977</v>
      </c>
      <c r="H6092" s="2">
        <v>124883</v>
      </c>
      <c r="I6092" s="3">
        <v>0.59537555719768298</v>
      </c>
      <c r="J6092" s="2">
        <v>209755</v>
      </c>
      <c r="K6092" s="2">
        <v>321851</v>
      </c>
    </row>
    <row r="6093" spans="1:11" x14ac:dyDescent="0.3">
      <c r="A6093" s="2">
        <v>40</v>
      </c>
      <c r="B6093" s="2" t="s">
        <v>844</v>
      </c>
      <c r="C6093" s="2">
        <v>246</v>
      </c>
      <c r="D6093" s="2" t="s">
        <v>3499</v>
      </c>
      <c r="E6093" s="2" t="s">
        <v>2884</v>
      </c>
      <c r="F6093" s="2">
        <v>2</v>
      </c>
      <c r="G6093" s="2" t="s">
        <v>51</v>
      </c>
      <c r="H6093" s="2">
        <v>70671</v>
      </c>
      <c r="I6093" s="3">
        <v>0.33692164668303498</v>
      </c>
      <c r="J6093" s="2">
        <v>209755</v>
      </c>
      <c r="K6093" s="2">
        <v>321851</v>
      </c>
    </row>
    <row r="6094" spans="1:11" x14ac:dyDescent="0.3">
      <c r="A6094" s="2">
        <v>40</v>
      </c>
      <c r="B6094" s="2" t="s">
        <v>844</v>
      </c>
      <c r="C6094" s="2">
        <v>246</v>
      </c>
      <c r="D6094" s="2" t="s">
        <v>3499</v>
      </c>
      <c r="E6094" s="2" t="s">
        <v>2885</v>
      </c>
      <c r="F6094" s="2">
        <v>3</v>
      </c>
      <c r="G6094" s="2" t="s">
        <v>1023</v>
      </c>
      <c r="H6094" s="2">
        <v>4033</v>
      </c>
      <c r="I6094" s="3">
        <v>1.9227193630664347E-2</v>
      </c>
      <c r="J6094" s="2">
        <v>209755</v>
      </c>
      <c r="K6094" s="2">
        <v>321851</v>
      </c>
    </row>
    <row r="6095" spans="1:11" x14ac:dyDescent="0.3">
      <c r="A6095" s="2">
        <v>40</v>
      </c>
      <c r="B6095" s="2" t="s">
        <v>844</v>
      </c>
      <c r="C6095" s="2">
        <v>246</v>
      </c>
      <c r="D6095" s="2" t="s">
        <v>3499</v>
      </c>
      <c r="E6095" s="2" t="s">
        <v>2886</v>
      </c>
      <c r="F6095" s="2">
        <v>4</v>
      </c>
      <c r="G6095" s="2" t="s">
        <v>19</v>
      </c>
      <c r="H6095" s="2">
        <v>2696</v>
      </c>
      <c r="I6095" s="3">
        <v>1.2853090510357322E-2</v>
      </c>
      <c r="J6095" s="2">
        <v>209755</v>
      </c>
      <c r="K6095" s="2">
        <v>321851</v>
      </c>
    </row>
    <row r="6096" spans="1:11" x14ac:dyDescent="0.3">
      <c r="A6096" s="2">
        <v>40</v>
      </c>
      <c r="B6096" s="2" t="s">
        <v>844</v>
      </c>
      <c r="C6096" s="2">
        <v>246</v>
      </c>
      <c r="D6096" s="2" t="s">
        <v>3499</v>
      </c>
      <c r="E6096" s="2" t="s">
        <v>2887</v>
      </c>
      <c r="F6096" s="2">
        <v>5</v>
      </c>
      <c r="G6096" s="2" t="s">
        <v>2341</v>
      </c>
      <c r="H6096" s="2">
        <v>1052</v>
      </c>
      <c r="I6096" s="3">
        <v>5.0153750804510025E-3</v>
      </c>
      <c r="J6096" s="2">
        <v>209755</v>
      </c>
      <c r="K6096" s="2">
        <v>321851</v>
      </c>
    </row>
    <row r="6097" spans="1:11" x14ac:dyDescent="0.3">
      <c r="A6097" s="2">
        <v>40</v>
      </c>
      <c r="B6097" s="2" t="s">
        <v>844</v>
      </c>
      <c r="C6097" s="2">
        <v>246</v>
      </c>
      <c r="D6097" s="2" t="s">
        <v>3499</v>
      </c>
      <c r="E6097" s="2" t="s">
        <v>2888</v>
      </c>
      <c r="F6097" s="2">
        <v>6</v>
      </c>
      <c r="G6097" s="2" t="s">
        <v>19</v>
      </c>
      <c r="H6097" s="2">
        <v>757</v>
      </c>
      <c r="I6097" s="3">
        <v>3.6089723725298561E-3</v>
      </c>
      <c r="J6097" s="2">
        <v>209755</v>
      </c>
      <c r="K6097" s="2">
        <v>321851</v>
      </c>
    </row>
    <row r="6098" spans="1:11" x14ac:dyDescent="0.3">
      <c r="A6098" s="2">
        <v>40</v>
      </c>
      <c r="B6098" s="2" t="s">
        <v>844</v>
      </c>
      <c r="C6098" s="2">
        <v>246</v>
      </c>
      <c r="D6098" s="2" t="s">
        <v>3499</v>
      </c>
      <c r="E6098" s="2" t="s">
        <v>2889</v>
      </c>
      <c r="F6098" s="2">
        <v>7</v>
      </c>
      <c r="G6098" s="2" t="s">
        <v>11</v>
      </c>
      <c r="H6098" s="2">
        <v>757</v>
      </c>
      <c r="I6098" s="3">
        <v>3.6089723725298561E-3</v>
      </c>
      <c r="J6098" s="2">
        <v>209755</v>
      </c>
      <c r="K6098" s="2">
        <v>321851</v>
      </c>
    </row>
    <row r="6099" spans="1:11" x14ac:dyDescent="0.3">
      <c r="A6099" s="2">
        <v>40</v>
      </c>
      <c r="B6099" s="2" t="s">
        <v>844</v>
      </c>
      <c r="C6099" s="2">
        <v>246</v>
      </c>
      <c r="D6099" s="2" t="s">
        <v>3499</v>
      </c>
      <c r="E6099" s="2" t="s">
        <v>2890</v>
      </c>
      <c r="F6099" s="2">
        <v>8</v>
      </c>
      <c r="G6099" s="2" t="s">
        <v>19</v>
      </c>
      <c r="H6099" s="2">
        <v>737</v>
      </c>
      <c r="I6099" s="3">
        <v>3.513623036399609E-3</v>
      </c>
      <c r="J6099" s="2">
        <v>209755</v>
      </c>
      <c r="K6099" s="2">
        <v>321851</v>
      </c>
    </row>
    <row r="6100" spans="1:11" x14ac:dyDescent="0.3">
      <c r="A6100" s="2">
        <v>40</v>
      </c>
      <c r="B6100" s="2" t="s">
        <v>844</v>
      </c>
      <c r="C6100" s="2">
        <v>246</v>
      </c>
      <c r="D6100" s="2" t="s">
        <v>3499</v>
      </c>
      <c r="E6100" s="2" t="s">
        <v>7969</v>
      </c>
      <c r="F6100" s="2">
        <v>9</v>
      </c>
      <c r="G6100" s="2" t="s">
        <v>22</v>
      </c>
      <c r="H6100" s="2">
        <v>607</v>
      </c>
      <c r="I6100" s="3">
        <v>2.8938523515530021E-3</v>
      </c>
      <c r="J6100" s="2">
        <v>209755</v>
      </c>
      <c r="K6100" s="2">
        <v>321851</v>
      </c>
    </row>
    <row r="6101" spans="1:11" x14ac:dyDescent="0.3">
      <c r="A6101" s="2">
        <v>40</v>
      </c>
      <c r="B6101" s="2" t="s">
        <v>844</v>
      </c>
      <c r="C6101" s="2">
        <v>246</v>
      </c>
      <c r="D6101" s="2" t="s">
        <v>3499</v>
      </c>
      <c r="E6101" s="2" t="s">
        <v>2891</v>
      </c>
      <c r="F6101" s="2">
        <v>10</v>
      </c>
      <c r="G6101" s="2" t="s">
        <v>19</v>
      </c>
      <c r="H6101" s="2">
        <v>421</v>
      </c>
      <c r="I6101" s="3">
        <v>2.0071035255417036E-3</v>
      </c>
      <c r="J6101" s="2">
        <v>209755</v>
      </c>
      <c r="K6101" s="2">
        <v>321851</v>
      </c>
    </row>
    <row r="6102" spans="1:11" x14ac:dyDescent="0.3">
      <c r="A6102" s="2">
        <v>40</v>
      </c>
      <c r="B6102" s="2" t="s">
        <v>844</v>
      </c>
      <c r="C6102" s="2">
        <v>246</v>
      </c>
      <c r="D6102" s="2" t="s">
        <v>3499</v>
      </c>
      <c r="E6102" s="2" t="s">
        <v>2892</v>
      </c>
      <c r="F6102" s="2">
        <v>11</v>
      </c>
      <c r="G6102" s="2" t="s">
        <v>19</v>
      </c>
      <c r="H6102" s="2">
        <v>415</v>
      </c>
      <c r="I6102" s="3">
        <v>1.978498724702629E-3</v>
      </c>
      <c r="J6102" s="2">
        <v>209755</v>
      </c>
      <c r="K6102" s="2">
        <v>321851</v>
      </c>
    </row>
    <row r="6103" spans="1:11" x14ac:dyDescent="0.3">
      <c r="A6103" s="2">
        <v>40</v>
      </c>
      <c r="B6103" s="2" t="s">
        <v>844</v>
      </c>
      <c r="C6103" s="2">
        <v>246</v>
      </c>
      <c r="D6103" s="2" t="s">
        <v>3499</v>
      </c>
      <c r="E6103" s="2" t="s">
        <v>2893</v>
      </c>
      <c r="F6103" s="2">
        <v>12</v>
      </c>
      <c r="G6103" s="2" t="s">
        <v>1187</v>
      </c>
      <c r="H6103" s="2">
        <v>271</v>
      </c>
      <c r="I6103" s="3">
        <v>1.2919835045648496E-3</v>
      </c>
      <c r="J6103" s="2">
        <v>209755</v>
      </c>
      <c r="K6103" s="2">
        <v>321851</v>
      </c>
    </row>
    <row r="6104" spans="1:11" x14ac:dyDescent="0.3">
      <c r="A6104" s="2">
        <v>40</v>
      </c>
      <c r="B6104" s="2" t="s">
        <v>844</v>
      </c>
      <c r="C6104" s="2">
        <v>246</v>
      </c>
      <c r="D6104" s="2" t="s">
        <v>3499</v>
      </c>
      <c r="E6104" s="2" t="s">
        <v>2894</v>
      </c>
      <c r="F6104" s="2">
        <v>13</v>
      </c>
      <c r="G6104" s="2" t="s">
        <v>19</v>
      </c>
      <c r="H6104" s="2">
        <v>285</v>
      </c>
      <c r="I6104" s="3">
        <v>1.3587280398560226E-3</v>
      </c>
      <c r="J6104" s="2">
        <v>209755</v>
      </c>
      <c r="K6104" s="2">
        <v>321851</v>
      </c>
    </row>
    <row r="6105" spans="1:11" x14ac:dyDescent="0.3">
      <c r="A6105" s="2">
        <v>40</v>
      </c>
      <c r="B6105" s="2" t="s">
        <v>844</v>
      </c>
      <c r="C6105" s="2">
        <v>246</v>
      </c>
      <c r="D6105" s="2" t="s">
        <v>3499</v>
      </c>
      <c r="E6105" s="2" t="s">
        <v>2895</v>
      </c>
      <c r="F6105" s="2">
        <v>14</v>
      </c>
      <c r="G6105" s="2" t="s">
        <v>19</v>
      </c>
      <c r="H6105" s="2">
        <v>183</v>
      </c>
      <c r="I6105" s="3">
        <v>8.7244642559176184E-4</v>
      </c>
      <c r="J6105" s="2">
        <v>209755</v>
      </c>
      <c r="K6105" s="2">
        <v>321851</v>
      </c>
    </row>
    <row r="6106" spans="1:11" x14ac:dyDescent="0.3">
      <c r="A6106" s="2">
        <v>40</v>
      </c>
      <c r="B6106" s="2" t="s">
        <v>844</v>
      </c>
      <c r="C6106" s="2">
        <v>246</v>
      </c>
      <c r="D6106" s="2" t="s">
        <v>3499</v>
      </c>
      <c r="E6106" s="2" t="s">
        <v>2896</v>
      </c>
      <c r="F6106" s="2">
        <v>15</v>
      </c>
      <c r="G6106" s="2" t="s">
        <v>1363</v>
      </c>
      <c r="H6106" s="2">
        <v>178</v>
      </c>
      <c r="I6106" s="3">
        <v>8.4860909155920006E-4</v>
      </c>
      <c r="J6106" s="2">
        <v>209755</v>
      </c>
      <c r="K6106" s="2">
        <v>321851</v>
      </c>
    </row>
    <row r="6107" spans="1:11" x14ac:dyDescent="0.3">
      <c r="A6107" s="2">
        <v>40</v>
      </c>
      <c r="B6107" s="2" t="s">
        <v>844</v>
      </c>
      <c r="C6107" s="2">
        <v>246</v>
      </c>
      <c r="D6107" s="2" t="s">
        <v>3499</v>
      </c>
      <c r="E6107" s="2" t="s">
        <v>2897</v>
      </c>
      <c r="F6107" s="2">
        <v>16</v>
      </c>
      <c r="G6107" s="2" t="s">
        <v>19</v>
      </c>
      <c r="H6107" s="2">
        <v>155</v>
      </c>
      <c r="I6107" s="3">
        <v>7.3895735500941579E-4</v>
      </c>
      <c r="J6107" s="2">
        <v>209755</v>
      </c>
      <c r="K6107" s="2">
        <v>321851</v>
      </c>
    </row>
    <row r="6108" spans="1:11" x14ac:dyDescent="0.3">
      <c r="A6108" s="2">
        <v>40</v>
      </c>
      <c r="B6108" s="2" t="s">
        <v>844</v>
      </c>
      <c r="C6108" s="2">
        <v>246</v>
      </c>
      <c r="D6108" s="2" t="s">
        <v>3499</v>
      </c>
      <c r="E6108" s="2" t="s">
        <v>2898</v>
      </c>
      <c r="F6108" s="2">
        <v>17</v>
      </c>
      <c r="G6108" s="2" t="s">
        <v>2899</v>
      </c>
      <c r="H6108" s="2">
        <v>260</v>
      </c>
      <c r="I6108" s="3">
        <v>1.2395413696932136E-3</v>
      </c>
      <c r="J6108" s="2">
        <v>209755</v>
      </c>
      <c r="K6108" s="2">
        <v>321851</v>
      </c>
    </row>
    <row r="6109" spans="1:11" x14ac:dyDescent="0.3">
      <c r="A6109" s="2">
        <v>40</v>
      </c>
      <c r="B6109" s="2" t="s">
        <v>844</v>
      </c>
      <c r="C6109" s="2">
        <v>246</v>
      </c>
      <c r="D6109" s="2" t="s">
        <v>3499</v>
      </c>
      <c r="E6109" s="2" t="s">
        <v>2900</v>
      </c>
      <c r="F6109" s="2">
        <v>18</v>
      </c>
      <c r="G6109" s="2" t="s">
        <v>2331</v>
      </c>
      <c r="H6109" s="2">
        <v>154</v>
      </c>
      <c r="I6109" s="3">
        <v>7.3418988820290337E-4</v>
      </c>
      <c r="J6109" s="2">
        <v>209755</v>
      </c>
      <c r="K6109" s="2">
        <v>321851</v>
      </c>
    </row>
    <row r="6110" spans="1:11" x14ac:dyDescent="0.3">
      <c r="A6110" s="2">
        <v>40</v>
      </c>
      <c r="B6110" s="2" t="s">
        <v>844</v>
      </c>
      <c r="C6110" s="2">
        <v>246</v>
      </c>
      <c r="D6110" s="2" t="s">
        <v>3499</v>
      </c>
      <c r="E6110" s="2" t="s">
        <v>2901</v>
      </c>
      <c r="F6110" s="2">
        <v>19</v>
      </c>
      <c r="G6110" s="2" t="s">
        <v>2223</v>
      </c>
      <c r="H6110" s="2">
        <v>120</v>
      </c>
      <c r="I6110" s="3">
        <v>5.7209601678148312E-4</v>
      </c>
      <c r="J6110" s="2">
        <v>209755</v>
      </c>
      <c r="K6110" s="2">
        <v>321851</v>
      </c>
    </row>
    <row r="6111" spans="1:11" x14ac:dyDescent="0.3">
      <c r="A6111" s="2">
        <v>40</v>
      </c>
      <c r="B6111" s="2" t="s">
        <v>844</v>
      </c>
      <c r="C6111" s="2">
        <v>246</v>
      </c>
      <c r="D6111" s="2" t="s">
        <v>3499</v>
      </c>
      <c r="E6111" s="2" t="s">
        <v>2902</v>
      </c>
      <c r="F6111" s="2">
        <v>20</v>
      </c>
      <c r="G6111" s="2" t="s">
        <v>19</v>
      </c>
      <c r="H6111" s="2">
        <v>150</v>
      </c>
      <c r="I6111" s="3">
        <v>7.151200209768539E-4</v>
      </c>
      <c r="J6111" s="2">
        <v>209755</v>
      </c>
      <c r="K6111" s="2">
        <v>321851</v>
      </c>
    </row>
    <row r="6112" spans="1:11" x14ac:dyDescent="0.3">
      <c r="A6112" s="2">
        <v>40</v>
      </c>
      <c r="B6112" s="2" t="s">
        <v>844</v>
      </c>
      <c r="C6112" s="2">
        <v>246</v>
      </c>
      <c r="D6112" s="2" t="s">
        <v>3499</v>
      </c>
      <c r="E6112" s="2" t="s">
        <v>2903</v>
      </c>
      <c r="F6112" s="2">
        <v>21</v>
      </c>
      <c r="G6112" s="2" t="s">
        <v>19</v>
      </c>
      <c r="H6112" s="2">
        <v>115</v>
      </c>
      <c r="I6112" s="3">
        <v>5.4825868274892134E-4</v>
      </c>
      <c r="J6112" s="2">
        <v>209755</v>
      </c>
      <c r="K6112" s="2">
        <v>321851</v>
      </c>
    </row>
    <row r="6113" spans="1:11" x14ac:dyDescent="0.3">
      <c r="A6113" s="2">
        <v>40</v>
      </c>
      <c r="B6113" s="2" t="s">
        <v>844</v>
      </c>
      <c r="C6113" s="2">
        <v>246</v>
      </c>
      <c r="D6113" s="2" t="s">
        <v>3499</v>
      </c>
      <c r="E6113" s="2" t="s">
        <v>2904</v>
      </c>
      <c r="F6113" s="2">
        <v>22</v>
      </c>
      <c r="G6113" s="2" t="s">
        <v>19</v>
      </c>
      <c r="H6113" s="2">
        <v>69</v>
      </c>
      <c r="I6113" s="3">
        <v>3.2895520964935281E-4</v>
      </c>
      <c r="J6113" s="2">
        <v>209755</v>
      </c>
      <c r="K6113" s="2">
        <v>321851</v>
      </c>
    </row>
    <row r="6114" spans="1:11" x14ac:dyDescent="0.3">
      <c r="A6114" s="2">
        <v>40</v>
      </c>
      <c r="B6114" s="2" t="s">
        <v>844</v>
      </c>
      <c r="C6114" s="2">
        <v>246</v>
      </c>
      <c r="D6114" s="2" t="s">
        <v>3499</v>
      </c>
      <c r="E6114" s="2" t="s">
        <v>2905</v>
      </c>
      <c r="F6114" s="2">
        <v>23</v>
      </c>
      <c r="G6114" s="2" t="s">
        <v>19</v>
      </c>
      <c r="H6114" s="2">
        <v>111</v>
      </c>
      <c r="I6114" s="3">
        <v>5.2918881552287188E-4</v>
      </c>
      <c r="J6114" s="2">
        <v>209755</v>
      </c>
      <c r="K6114" s="2">
        <v>321851</v>
      </c>
    </row>
    <row r="6115" spans="1:11" x14ac:dyDescent="0.3">
      <c r="A6115" s="2">
        <v>40</v>
      </c>
      <c r="B6115" s="2" t="s">
        <v>844</v>
      </c>
      <c r="C6115" s="2">
        <v>246</v>
      </c>
      <c r="D6115" s="2" t="s">
        <v>3499</v>
      </c>
      <c r="E6115" s="2" t="s">
        <v>2906</v>
      </c>
      <c r="F6115" s="2">
        <v>24</v>
      </c>
      <c r="G6115" s="2" t="s">
        <v>2907</v>
      </c>
      <c r="H6115" s="2">
        <v>144</v>
      </c>
      <c r="I6115" s="3">
        <v>6.8651522013777981E-4</v>
      </c>
      <c r="J6115" s="2">
        <v>209755</v>
      </c>
      <c r="K6115" s="2">
        <v>321851</v>
      </c>
    </row>
    <row r="6116" spans="1:11" x14ac:dyDescent="0.3">
      <c r="A6116" s="2">
        <v>40</v>
      </c>
      <c r="B6116" s="2" t="s">
        <v>844</v>
      </c>
      <c r="C6116" s="2">
        <v>246</v>
      </c>
      <c r="D6116" s="2" t="s">
        <v>3499</v>
      </c>
      <c r="E6116" s="2" t="s">
        <v>2908</v>
      </c>
      <c r="F6116" s="2">
        <v>25</v>
      </c>
      <c r="G6116" s="2" t="s">
        <v>2116</v>
      </c>
      <c r="H6116" s="2">
        <v>131</v>
      </c>
      <c r="I6116" s="3">
        <v>6.245381516531191E-4</v>
      </c>
      <c r="J6116" s="2">
        <v>209755</v>
      </c>
      <c r="K6116" s="2">
        <v>321851</v>
      </c>
    </row>
    <row r="6117" spans="1:11" x14ac:dyDescent="0.3">
      <c r="A6117" s="2">
        <v>40</v>
      </c>
      <c r="B6117" s="2" t="s">
        <v>844</v>
      </c>
      <c r="C6117" s="2">
        <v>246</v>
      </c>
      <c r="D6117" s="2" t="s">
        <v>3499</v>
      </c>
      <c r="E6117" s="2" t="s">
        <v>2909</v>
      </c>
      <c r="F6117" s="2">
        <v>26</v>
      </c>
      <c r="G6117" s="2" t="s">
        <v>2910</v>
      </c>
      <c r="H6117" s="2">
        <v>73</v>
      </c>
      <c r="I6117" s="3">
        <v>3.4802507687540227E-4</v>
      </c>
      <c r="J6117" s="2">
        <v>209755</v>
      </c>
      <c r="K6117" s="2">
        <v>321851</v>
      </c>
    </row>
    <row r="6118" spans="1:11" x14ac:dyDescent="0.3">
      <c r="A6118" s="2">
        <v>40</v>
      </c>
      <c r="B6118" s="2" t="s">
        <v>844</v>
      </c>
      <c r="C6118" s="2">
        <v>246</v>
      </c>
      <c r="D6118" s="2" t="s">
        <v>3499</v>
      </c>
      <c r="E6118" s="2" t="s">
        <v>2911</v>
      </c>
      <c r="F6118" s="2">
        <v>27</v>
      </c>
      <c r="G6118" s="2" t="s">
        <v>19</v>
      </c>
      <c r="H6118" s="2">
        <v>58</v>
      </c>
      <c r="I6118" s="3">
        <v>2.7651307477771688E-4</v>
      </c>
      <c r="J6118" s="2">
        <v>209755</v>
      </c>
      <c r="K6118" s="2">
        <v>321851</v>
      </c>
    </row>
    <row r="6119" spans="1:11" x14ac:dyDescent="0.3">
      <c r="A6119" s="2">
        <v>40</v>
      </c>
      <c r="B6119" s="2" t="s">
        <v>844</v>
      </c>
      <c r="C6119" s="2">
        <v>246</v>
      </c>
      <c r="D6119" s="2" t="s">
        <v>3499</v>
      </c>
      <c r="E6119" s="2" t="s">
        <v>2912</v>
      </c>
      <c r="F6119" s="2">
        <v>28</v>
      </c>
      <c r="G6119" s="2" t="s">
        <v>19</v>
      </c>
      <c r="H6119" s="2">
        <v>73</v>
      </c>
      <c r="I6119" s="3">
        <v>3.4802507687540227E-4</v>
      </c>
      <c r="J6119" s="2">
        <v>209755</v>
      </c>
      <c r="K6119" s="2">
        <v>321851</v>
      </c>
    </row>
    <row r="6120" spans="1:11" x14ac:dyDescent="0.3">
      <c r="A6120" s="2">
        <v>40</v>
      </c>
      <c r="B6120" s="2" t="s">
        <v>844</v>
      </c>
      <c r="C6120" s="2">
        <v>246</v>
      </c>
      <c r="D6120" s="2" t="s">
        <v>3499</v>
      </c>
      <c r="E6120" s="2" t="s">
        <v>2913</v>
      </c>
      <c r="F6120" s="2">
        <v>29</v>
      </c>
      <c r="G6120" s="2" t="s">
        <v>19</v>
      </c>
      <c r="H6120" s="2">
        <v>49</v>
      </c>
      <c r="I6120" s="3">
        <v>2.3360587351910561E-4</v>
      </c>
      <c r="J6120" s="2">
        <v>209755</v>
      </c>
      <c r="K6120" s="2">
        <v>321851</v>
      </c>
    </row>
    <row r="6121" spans="1:11" x14ac:dyDescent="0.3">
      <c r="A6121" s="2">
        <v>40</v>
      </c>
      <c r="B6121" s="2" t="s">
        <v>844</v>
      </c>
      <c r="C6121" s="2">
        <v>246</v>
      </c>
      <c r="D6121" s="2" t="s">
        <v>3499</v>
      </c>
      <c r="E6121" s="2" t="s">
        <v>2914</v>
      </c>
      <c r="F6121" s="2">
        <v>30</v>
      </c>
      <c r="G6121" s="2" t="s">
        <v>19</v>
      </c>
      <c r="H6121" s="2">
        <v>48</v>
      </c>
      <c r="I6121" s="3">
        <v>2.2883840671259327E-4</v>
      </c>
      <c r="J6121" s="2">
        <v>209755</v>
      </c>
      <c r="K6121" s="2">
        <v>321851</v>
      </c>
    </row>
    <row r="6122" spans="1:11" x14ac:dyDescent="0.3">
      <c r="A6122" s="2">
        <v>40</v>
      </c>
      <c r="B6122" s="2" t="s">
        <v>844</v>
      </c>
      <c r="C6122" s="2">
        <v>246</v>
      </c>
      <c r="D6122" s="2" t="s">
        <v>3499</v>
      </c>
      <c r="E6122" s="2" t="s">
        <v>2915</v>
      </c>
      <c r="F6122" s="2">
        <v>31</v>
      </c>
      <c r="G6122" s="2" t="s">
        <v>19</v>
      </c>
      <c r="H6122" s="2">
        <v>48</v>
      </c>
      <c r="I6122" s="3">
        <v>2.2883840671259327E-4</v>
      </c>
      <c r="J6122" s="2">
        <v>209755</v>
      </c>
      <c r="K6122" s="2">
        <v>321851</v>
      </c>
    </row>
    <row r="6123" spans="1:11" x14ac:dyDescent="0.3">
      <c r="A6123" s="2">
        <v>40</v>
      </c>
      <c r="B6123" s="2" t="s">
        <v>844</v>
      </c>
      <c r="C6123" s="2">
        <v>246</v>
      </c>
      <c r="D6123" s="2" t="s">
        <v>3499</v>
      </c>
      <c r="E6123" s="2" t="s">
        <v>2916</v>
      </c>
      <c r="F6123" s="2">
        <v>32</v>
      </c>
      <c r="G6123" s="2" t="s">
        <v>19</v>
      </c>
      <c r="H6123" s="2">
        <v>51</v>
      </c>
      <c r="I6123" s="3">
        <v>2.4314080713213034E-4</v>
      </c>
      <c r="J6123" s="2">
        <v>209755</v>
      </c>
      <c r="K6123" s="2">
        <v>321851</v>
      </c>
    </row>
    <row r="6124" spans="1:11" x14ac:dyDescent="0.3">
      <c r="A6124" s="2">
        <v>42</v>
      </c>
      <c r="B6124" s="2" t="s">
        <v>2949</v>
      </c>
      <c r="C6124" s="2">
        <v>247</v>
      </c>
      <c r="D6124" s="2" t="s">
        <v>3504</v>
      </c>
      <c r="E6124" s="2" t="s">
        <v>2950</v>
      </c>
      <c r="F6124" s="2">
        <v>1</v>
      </c>
      <c r="G6124" s="2" t="s">
        <v>7</v>
      </c>
      <c r="H6124" s="2">
        <v>128289</v>
      </c>
      <c r="I6124" s="3">
        <v>0.6362784192358053</v>
      </c>
      <c r="J6124" s="2">
        <v>201624</v>
      </c>
      <c r="K6124" s="2">
        <v>320241</v>
      </c>
    </row>
    <row r="6125" spans="1:11" x14ac:dyDescent="0.3">
      <c r="A6125" s="2">
        <v>42</v>
      </c>
      <c r="B6125" s="2" t="s">
        <v>2949</v>
      </c>
      <c r="C6125" s="2">
        <v>247</v>
      </c>
      <c r="D6125" s="2" t="s">
        <v>3504</v>
      </c>
      <c r="E6125" s="2" t="s">
        <v>2951</v>
      </c>
      <c r="F6125" s="2">
        <v>2</v>
      </c>
      <c r="G6125" s="2" t="s">
        <v>9</v>
      </c>
      <c r="H6125" s="2">
        <v>65137</v>
      </c>
      <c r="I6125" s="3">
        <v>0.32306173868190297</v>
      </c>
      <c r="J6125" s="2">
        <v>201624</v>
      </c>
      <c r="K6125" s="2">
        <v>320241</v>
      </c>
    </row>
    <row r="6126" spans="1:11" x14ac:dyDescent="0.3">
      <c r="A6126" s="2">
        <v>42</v>
      </c>
      <c r="B6126" s="2" t="s">
        <v>2949</v>
      </c>
      <c r="C6126" s="2">
        <v>247</v>
      </c>
      <c r="D6126" s="2" t="s">
        <v>3504</v>
      </c>
      <c r="E6126" s="2" t="s">
        <v>2952</v>
      </c>
      <c r="F6126" s="2">
        <v>3</v>
      </c>
      <c r="G6126" s="2" t="s">
        <v>19</v>
      </c>
      <c r="H6126" s="2">
        <v>2888</v>
      </c>
      <c r="I6126" s="3">
        <v>1.4323691624013014E-2</v>
      </c>
      <c r="J6126" s="2">
        <v>201624</v>
      </c>
      <c r="K6126" s="2">
        <v>320241</v>
      </c>
    </row>
    <row r="6127" spans="1:11" x14ac:dyDescent="0.3">
      <c r="A6127" s="2">
        <v>42</v>
      </c>
      <c r="B6127" s="2" t="s">
        <v>2949</v>
      </c>
      <c r="C6127" s="2">
        <v>247</v>
      </c>
      <c r="D6127" s="2" t="s">
        <v>3504</v>
      </c>
      <c r="E6127" s="2" t="s">
        <v>2953</v>
      </c>
      <c r="F6127" s="2">
        <v>4</v>
      </c>
      <c r="G6127" s="2" t="s">
        <v>11</v>
      </c>
      <c r="H6127" s="2">
        <v>1057</v>
      </c>
      <c r="I6127" s="3">
        <v>5.2424314565726301E-3</v>
      </c>
      <c r="J6127" s="2">
        <v>201624</v>
      </c>
      <c r="K6127" s="2">
        <v>320241</v>
      </c>
    </row>
    <row r="6128" spans="1:11" x14ac:dyDescent="0.3">
      <c r="A6128" s="2">
        <v>42</v>
      </c>
      <c r="B6128" s="2" t="s">
        <v>2949</v>
      </c>
      <c r="C6128" s="2">
        <v>247</v>
      </c>
      <c r="D6128" s="2" t="s">
        <v>3504</v>
      </c>
      <c r="E6128" s="2" t="s">
        <v>2954</v>
      </c>
      <c r="F6128" s="2">
        <v>5</v>
      </c>
      <c r="G6128" s="2" t="s">
        <v>19</v>
      </c>
      <c r="H6128" s="2">
        <v>770</v>
      </c>
      <c r="I6128" s="3">
        <v>3.8189898028012539E-3</v>
      </c>
      <c r="J6128" s="2">
        <v>201624</v>
      </c>
      <c r="K6128" s="2">
        <v>320241</v>
      </c>
    </row>
    <row r="6129" spans="1:11" x14ac:dyDescent="0.3">
      <c r="A6129" s="2">
        <v>42</v>
      </c>
      <c r="B6129" s="2" t="s">
        <v>2949</v>
      </c>
      <c r="C6129" s="2">
        <v>247</v>
      </c>
      <c r="D6129" s="2" t="s">
        <v>3504</v>
      </c>
      <c r="E6129" s="2" t="s">
        <v>2955</v>
      </c>
      <c r="F6129" s="2">
        <v>6</v>
      </c>
      <c r="G6129" s="2" t="s">
        <v>19</v>
      </c>
      <c r="H6129" s="2">
        <v>552</v>
      </c>
      <c r="I6129" s="3">
        <v>2.7377693131770027E-3</v>
      </c>
      <c r="J6129" s="2">
        <v>201624</v>
      </c>
      <c r="K6129" s="2">
        <v>320241</v>
      </c>
    </row>
    <row r="6130" spans="1:11" x14ac:dyDescent="0.3">
      <c r="A6130" s="2">
        <v>42</v>
      </c>
      <c r="B6130" s="2" t="s">
        <v>2949</v>
      </c>
      <c r="C6130" s="2">
        <v>247</v>
      </c>
      <c r="D6130" s="2" t="s">
        <v>3504</v>
      </c>
      <c r="E6130" s="2" t="s">
        <v>7992</v>
      </c>
      <c r="F6130" s="2">
        <v>7</v>
      </c>
      <c r="G6130" s="2" t="s">
        <v>22</v>
      </c>
      <c r="H6130" s="2">
        <v>442</v>
      </c>
      <c r="I6130" s="3">
        <v>2.1921993413482523E-3</v>
      </c>
      <c r="J6130" s="2">
        <v>201624</v>
      </c>
      <c r="K6130" s="2">
        <v>320241</v>
      </c>
    </row>
    <row r="6131" spans="1:11" x14ac:dyDescent="0.3">
      <c r="A6131" s="2">
        <v>42</v>
      </c>
      <c r="B6131" s="2" t="s">
        <v>2949</v>
      </c>
      <c r="C6131" s="2">
        <v>247</v>
      </c>
      <c r="D6131" s="2" t="s">
        <v>3504</v>
      </c>
      <c r="E6131" s="2" t="s">
        <v>1827</v>
      </c>
      <c r="F6131" s="2">
        <v>8</v>
      </c>
      <c r="G6131" s="2" t="s">
        <v>15</v>
      </c>
      <c r="H6131" s="2">
        <v>383</v>
      </c>
      <c r="I6131" s="3">
        <v>1.899575447367377E-3</v>
      </c>
      <c r="J6131" s="2">
        <v>201624</v>
      </c>
      <c r="K6131" s="2">
        <v>320241</v>
      </c>
    </row>
    <row r="6132" spans="1:11" x14ac:dyDescent="0.3">
      <c r="A6132" s="2">
        <v>42</v>
      </c>
      <c r="B6132" s="2" t="s">
        <v>2949</v>
      </c>
      <c r="C6132" s="2">
        <v>247</v>
      </c>
      <c r="D6132" s="2" t="s">
        <v>3504</v>
      </c>
      <c r="E6132" s="2" t="s">
        <v>2956</v>
      </c>
      <c r="F6132" s="2">
        <v>9</v>
      </c>
      <c r="G6132" s="2" t="s">
        <v>19</v>
      </c>
      <c r="H6132" s="2">
        <v>210</v>
      </c>
      <c r="I6132" s="3">
        <v>1.041542673491251E-3</v>
      </c>
      <c r="J6132" s="2">
        <v>201624</v>
      </c>
      <c r="K6132" s="2">
        <v>320241</v>
      </c>
    </row>
    <row r="6133" spans="1:11" x14ac:dyDescent="0.3">
      <c r="A6133" s="2">
        <v>42</v>
      </c>
      <c r="B6133" s="2" t="s">
        <v>2949</v>
      </c>
      <c r="C6133" s="2">
        <v>247</v>
      </c>
      <c r="D6133" s="2" t="s">
        <v>3504</v>
      </c>
      <c r="E6133" s="2" t="s">
        <v>2957</v>
      </c>
      <c r="F6133" s="2">
        <v>10</v>
      </c>
      <c r="G6133" s="2" t="s">
        <v>19</v>
      </c>
      <c r="H6133" s="2">
        <v>226</v>
      </c>
      <c r="I6133" s="3">
        <v>1.1208983057572511E-3</v>
      </c>
      <c r="J6133" s="2">
        <v>201624</v>
      </c>
      <c r="K6133" s="2">
        <v>320241</v>
      </c>
    </row>
    <row r="6134" spans="1:11" x14ac:dyDescent="0.3">
      <c r="A6134" s="2">
        <v>42</v>
      </c>
      <c r="B6134" s="2" t="s">
        <v>2949</v>
      </c>
      <c r="C6134" s="2">
        <v>247</v>
      </c>
      <c r="D6134" s="2" t="s">
        <v>3504</v>
      </c>
      <c r="E6134" s="2" t="s">
        <v>2958</v>
      </c>
      <c r="F6134" s="2">
        <v>11</v>
      </c>
      <c r="G6134" s="2" t="s">
        <v>1113</v>
      </c>
      <c r="H6134" s="2">
        <v>220</v>
      </c>
      <c r="I6134" s="3">
        <v>1.0911399436575012E-3</v>
      </c>
      <c r="J6134" s="2">
        <v>201624</v>
      </c>
      <c r="K6134" s="2">
        <v>320241</v>
      </c>
    </row>
    <row r="6135" spans="1:11" x14ac:dyDescent="0.3">
      <c r="A6135" s="2">
        <v>42</v>
      </c>
      <c r="B6135" s="2" t="s">
        <v>2949</v>
      </c>
      <c r="C6135" s="2">
        <v>247</v>
      </c>
      <c r="D6135" s="2" t="s">
        <v>3504</v>
      </c>
      <c r="E6135" s="2" t="s">
        <v>2959</v>
      </c>
      <c r="F6135" s="2">
        <v>12</v>
      </c>
      <c r="G6135" s="2" t="s">
        <v>19</v>
      </c>
      <c r="H6135" s="2">
        <v>251</v>
      </c>
      <c r="I6135" s="3">
        <v>1.2448914811728762E-3</v>
      </c>
      <c r="J6135" s="2">
        <v>201624</v>
      </c>
      <c r="K6135" s="2">
        <v>320241</v>
      </c>
    </row>
    <row r="6136" spans="1:11" x14ac:dyDescent="0.3">
      <c r="A6136" s="2">
        <v>42</v>
      </c>
      <c r="B6136" s="2" t="s">
        <v>2949</v>
      </c>
      <c r="C6136" s="2">
        <v>247</v>
      </c>
      <c r="D6136" s="2" t="s">
        <v>3504</v>
      </c>
      <c r="E6136" s="2" t="s">
        <v>1836</v>
      </c>
      <c r="F6136" s="2">
        <v>13</v>
      </c>
      <c r="G6136" s="2" t="s">
        <v>19</v>
      </c>
      <c r="H6136" s="2">
        <v>163</v>
      </c>
      <c r="I6136" s="3">
        <v>8.0843550370987582E-4</v>
      </c>
      <c r="J6136" s="2">
        <v>201624</v>
      </c>
      <c r="K6136" s="2">
        <v>320241</v>
      </c>
    </row>
    <row r="6137" spans="1:11" x14ac:dyDescent="0.3">
      <c r="A6137" s="2">
        <v>42</v>
      </c>
      <c r="B6137" s="2" t="s">
        <v>2949</v>
      </c>
      <c r="C6137" s="2">
        <v>247</v>
      </c>
      <c r="D6137" s="2" t="s">
        <v>3504</v>
      </c>
      <c r="E6137" s="2" t="s">
        <v>2960</v>
      </c>
      <c r="F6137" s="2">
        <v>14</v>
      </c>
      <c r="G6137" s="2" t="s">
        <v>19</v>
      </c>
      <c r="H6137" s="2">
        <v>167</v>
      </c>
      <c r="I6137" s="3">
        <v>8.2827441177637585E-4</v>
      </c>
      <c r="J6137" s="2">
        <v>201624</v>
      </c>
      <c r="K6137" s="2">
        <v>320241</v>
      </c>
    </row>
    <row r="6138" spans="1:11" x14ac:dyDescent="0.3">
      <c r="A6138" s="2">
        <v>42</v>
      </c>
      <c r="B6138" s="2" t="s">
        <v>2949</v>
      </c>
      <c r="C6138" s="2">
        <v>247</v>
      </c>
      <c r="D6138" s="2" t="s">
        <v>3504</v>
      </c>
      <c r="E6138" s="2" t="s">
        <v>2961</v>
      </c>
      <c r="F6138" s="2">
        <v>15</v>
      </c>
      <c r="G6138" s="2" t="s">
        <v>1038</v>
      </c>
      <c r="H6138" s="2">
        <v>171</v>
      </c>
      <c r="I6138" s="3">
        <v>8.4811331984287587E-4</v>
      </c>
      <c r="J6138" s="2">
        <v>201624</v>
      </c>
      <c r="K6138" s="2">
        <v>320241</v>
      </c>
    </row>
    <row r="6139" spans="1:11" x14ac:dyDescent="0.3">
      <c r="A6139" s="2">
        <v>42</v>
      </c>
      <c r="B6139" s="2" t="s">
        <v>2949</v>
      </c>
      <c r="C6139" s="2">
        <v>247</v>
      </c>
      <c r="D6139" s="2" t="s">
        <v>3504</v>
      </c>
      <c r="E6139" s="2" t="s">
        <v>1829</v>
      </c>
      <c r="F6139" s="2">
        <v>16</v>
      </c>
      <c r="G6139" s="2" t="s">
        <v>19</v>
      </c>
      <c r="H6139" s="2">
        <v>162</v>
      </c>
      <c r="I6139" s="3">
        <v>8.0347577669325084E-4</v>
      </c>
      <c r="J6139" s="2">
        <v>201624</v>
      </c>
      <c r="K6139" s="2">
        <v>320241</v>
      </c>
    </row>
    <row r="6140" spans="1:11" x14ac:dyDescent="0.3">
      <c r="A6140" s="2">
        <v>42</v>
      </c>
      <c r="B6140" s="2" t="s">
        <v>2949</v>
      </c>
      <c r="C6140" s="2">
        <v>247</v>
      </c>
      <c r="D6140" s="2" t="s">
        <v>3504</v>
      </c>
      <c r="E6140" s="2" t="s">
        <v>2962</v>
      </c>
      <c r="F6140" s="2">
        <v>17</v>
      </c>
      <c r="G6140" s="2" t="s">
        <v>19</v>
      </c>
      <c r="H6140" s="2">
        <v>130</v>
      </c>
      <c r="I6140" s="3">
        <v>6.4476451216125062E-4</v>
      </c>
      <c r="J6140" s="2">
        <v>201624</v>
      </c>
      <c r="K6140" s="2">
        <v>320241</v>
      </c>
    </row>
    <row r="6141" spans="1:11" x14ac:dyDescent="0.3">
      <c r="A6141" s="2">
        <v>42</v>
      </c>
      <c r="B6141" s="2" t="s">
        <v>2949</v>
      </c>
      <c r="C6141" s="2">
        <v>247</v>
      </c>
      <c r="D6141" s="2" t="s">
        <v>3504</v>
      </c>
      <c r="E6141" s="2" t="s">
        <v>2963</v>
      </c>
      <c r="F6141" s="2">
        <v>18</v>
      </c>
      <c r="G6141" s="2" t="s">
        <v>19</v>
      </c>
      <c r="H6141" s="2">
        <v>84</v>
      </c>
      <c r="I6141" s="3">
        <v>4.1661706939650041E-4</v>
      </c>
      <c r="J6141" s="2">
        <v>201624</v>
      </c>
      <c r="K6141" s="2">
        <v>320241</v>
      </c>
    </row>
    <row r="6142" spans="1:11" x14ac:dyDescent="0.3">
      <c r="A6142" s="2">
        <v>42</v>
      </c>
      <c r="B6142" s="2" t="s">
        <v>2949</v>
      </c>
      <c r="C6142" s="2">
        <v>247</v>
      </c>
      <c r="D6142" s="2" t="s">
        <v>3504</v>
      </c>
      <c r="E6142" s="2" t="s">
        <v>2964</v>
      </c>
      <c r="F6142" s="2">
        <v>19</v>
      </c>
      <c r="G6142" s="2" t="s">
        <v>19</v>
      </c>
      <c r="H6142" s="2">
        <v>97</v>
      </c>
      <c r="I6142" s="3">
        <v>4.8109352061262548E-4</v>
      </c>
      <c r="J6142" s="2">
        <v>201624</v>
      </c>
      <c r="K6142" s="2">
        <v>320241</v>
      </c>
    </row>
    <row r="6143" spans="1:11" x14ac:dyDescent="0.3">
      <c r="A6143" s="2">
        <v>42</v>
      </c>
      <c r="B6143" s="2" t="s">
        <v>2949</v>
      </c>
      <c r="C6143" s="2">
        <v>247</v>
      </c>
      <c r="D6143" s="2" t="s">
        <v>3504</v>
      </c>
      <c r="E6143" s="2" t="s">
        <v>2965</v>
      </c>
      <c r="F6143" s="2">
        <v>20</v>
      </c>
      <c r="G6143" s="2" t="s">
        <v>19</v>
      </c>
      <c r="H6143" s="2">
        <v>94</v>
      </c>
      <c r="I6143" s="3">
        <v>4.6621433956275048E-4</v>
      </c>
      <c r="J6143" s="2">
        <v>201624</v>
      </c>
      <c r="K6143" s="2">
        <v>320241</v>
      </c>
    </row>
    <row r="6144" spans="1:11" x14ac:dyDescent="0.3">
      <c r="A6144" s="2">
        <v>42</v>
      </c>
      <c r="B6144" s="2" t="s">
        <v>2949</v>
      </c>
      <c r="C6144" s="2">
        <v>247</v>
      </c>
      <c r="D6144" s="2" t="s">
        <v>3504</v>
      </c>
      <c r="E6144" s="2" t="s">
        <v>2966</v>
      </c>
      <c r="F6144" s="2">
        <v>21</v>
      </c>
      <c r="G6144" s="2" t="s">
        <v>19</v>
      </c>
      <c r="H6144" s="2">
        <v>72</v>
      </c>
      <c r="I6144" s="3">
        <v>3.5710034519700033E-4</v>
      </c>
      <c r="J6144" s="2">
        <v>201624</v>
      </c>
      <c r="K6144" s="2">
        <v>320241</v>
      </c>
    </row>
    <row r="6145" spans="1:11" x14ac:dyDescent="0.3">
      <c r="A6145" s="2">
        <v>42</v>
      </c>
      <c r="B6145" s="2" t="s">
        <v>2949</v>
      </c>
      <c r="C6145" s="2">
        <v>247</v>
      </c>
      <c r="D6145" s="2" t="s">
        <v>3504</v>
      </c>
      <c r="E6145" s="2" t="s">
        <v>2967</v>
      </c>
      <c r="F6145" s="2">
        <v>22</v>
      </c>
      <c r="G6145" s="2" t="s">
        <v>19</v>
      </c>
      <c r="H6145" s="2">
        <v>59</v>
      </c>
      <c r="I6145" s="3">
        <v>2.9262389398087527E-4</v>
      </c>
      <c r="J6145" s="2">
        <v>201624</v>
      </c>
      <c r="K6145" s="2">
        <v>320241</v>
      </c>
    </row>
    <row r="6146" spans="1:11" x14ac:dyDescent="0.3">
      <c r="A6146" s="2">
        <v>42</v>
      </c>
      <c r="B6146" s="2" t="s">
        <v>2949</v>
      </c>
      <c r="C6146" s="2">
        <v>248</v>
      </c>
      <c r="D6146" s="2" t="s">
        <v>3505</v>
      </c>
      <c r="E6146" s="2" t="s">
        <v>2950</v>
      </c>
      <c r="F6146" s="2">
        <v>1</v>
      </c>
      <c r="G6146" s="2" t="s">
        <v>7</v>
      </c>
      <c r="H6146" s="2">
        <v>71454</v>
      </c>
      <c r="I6146" s="3">
        <v>0.38820825704521872</v>
      </c>
      <c r="J6146" s="2">
        <v>184061</v>
      </c>
      <c r="K6146" s="2">
        <v>311273</v>
      </c>
    </row>
    <row r="6147" spans="1:11" x14ac:dyDescent="0.3">
      <c r="A6147" s="2">
        <v>42</v>
      </c>
      <c r="B6147" s="2" t="s">
        <v>2949</v>
      </c>
      <c r="C6147" s="2">
        <v>248</v>
      </c>
      <c r="D6147" s="2" t="s">
        <v>3505</v>
      </c>
      <c r="E6147" s="2" t="s">
        <v>2951</v>
      </c>
      <c r="F6147" s="2">
        <v>2</v>
      </c>
      <c r="G6147" s="2" t="s">
        <v>9</v>
      </c>
      <c r="H6147" s="2">
        <v>107381</v>
      </c>
      <c r="I6147" s="3">
        <v>0.58339898185927497</v>
      </c>
      <c r="J6147" s="2">
        <v>184061</v>
      </c>
      <c r="K6147" s="2">
        <v>311273</v>
      </c>
    </row>
    <row r="6148" spans="1:11" x14ac:dyDescent="0.3">
      <c r="A6148" s="2">
        <v>42</v>
      </c>
      <c r="B6148" s="2" t="s">
        <v>2949</v>
      </c>
      <c r="C6148" s="2">
        <v>248</v>
      </c>
      <c r="D6148" s="2" t="s">
        <v>3505</v>
      </c>
      <c r="E6148" s="2" t="s">
        <v>2952</v>
      </c>
      <c r="F6148" s="2">
        <v>3</v>
      </c>
      <c r="G6148" s="2" t="s">
        <v>19</v>
      </c>
      <c r="H6148" s="2">
        <v>1781</v>
      </c>
      <c r="I6148" s="3">
        <v>9.676139975334265E-3</v>
      </c>
      <c r="J6148" s="2">
        <v>184061</v>
      </c>
      <c r="K6148" s="2">
        <v>311273</v>
      </c>
    </row>
    <row r="6149" spans="1:11" x14ac:dyDescent="0.3">
      <c r="A6149" s="2">
        <v>42</v>
      </c>
      <c r="B6149" s="2" t="s">
        <v>2949</v>
      </c>
      <c r="C6149" s="2">
        <v>248</v>
      </c>
      <c r="D6149" s="2" t="s">
        <v>3505</v>
      </c>
      <c r="E6149" s="2" t="s">
        <v>2953</v>
      </c>
      <c r="F6149" s="2">
        <v>4</v>
      </c>
      <c r="G6149" s="2" t="s">
        <v>11</v>
      </c>
      <c r="H6149" s="2">
        <v>863</v>
      </c>
      <c r="I6149" s="3">
        <v>4.6886629975931892E-3</v>
      </c>
      <c r="J6149" s="2">
        <v>184061</v>
      </c>
      <c r="K6149" s="2">
        <v>311273</v>
      </c>
    </row>
    <row r="6150" spans="1:11" x14ac:dyDescent="0.3">
      <c r="A6150" s="2">
        <v>42</v>
      </c>
      <c r="B6150" s="2" t="s">
        <v>2949</v>
      </c>
      <c r="C6150" s="2">
        <v>248</v>
      </c>
      <c r="D6150" s="2" t="s">
        <v>3505</v>
      </c>
      <c r="E6150" s="2" t="s">
        <v>2954</v>
      </c>
      <c r="F6150" s="2">
        <v>5</v>
      </c>
      <c r="G6150" s="2" t="s">
        <v>19</v>
      </c>
      <c r="H6150" s="2">
        <v>295</v>
      </c>
      <c r="I6150" s="3">
        <v>1.6027295298841145E-3</v>
      </c>
      <c r="J6150" s="2">
        <v>184061</v>
      </c>
      <c r="K6150" s="2">
        <v>311273</v>
      </c>
    </row>
    <row r="6151" spans="1:11" x14ac:dyDescent="0.3">
      <c r="A6151" s="2">
        <v>42</v>
      </c>
      <c r="B6151" s="2" t="s">
        <v>2949</v>
      </c>
      <c r="C6151" s="2">
        <v>248</v>
      </c>
      <c r="D6151" s="2" t="s">
        <v>3505</v>
      </c>
      <c r="E6151" s="2" t="s">
        <v>2955</v>
      </c>
      <c r="F6151" s="2">
        <v>6</v>
      </c>
      <c r="G6151" s="2" t="s">
        <v>19</v>
      </c>
      <c r="H6151" s="2">
        <v>430</v>
      </c>
      <c r="I6151" s="3">
        <v>2.3361820266107431E-3</v>
      </c>
      <c r="J6151" s="2">
        <v>184061</v>
      </c>
      <c r="K6151" s="2">
        <v>311273</v>
      </c>
    </row>
    <row r="6152" spans="1:11" x14ac:dyDescent="0.3">
      <c r="A6152" s="2">
        <v>42</v>
      </c>
      <c r="B6152" s="2" t="s">
        <v>2949</v>
      </c>
      <c r="C6152" s="2">
        <v>248</v>
      </c>
      <c r="D6152" s="2" t="s">
        <v>3505</v>
      </c>
      <c r="E6152" s="2" t="s">
        <v>7992</v>
      </c>
      <c r="F6152" s="2">
        <v>7</v>
      </c>
      <c r="G6152" s="2" t="s">
        <v>22</v>
      </c>
      <c r="H6152" s="2">
        <v>389</v>
      </c>
      <c r="I6152" s="3">
        <v>2.1134297868641372E-3</v>
      </c>
      <c r="J6152" s="2">
        <v>184061</v>
      </c>
      <c r="K6152" s="2">
        <v>311273</v>
      </c>
    </row>
    <row r="6153" spans="1:11" x14ac:dyDescent="0.3">
      <c r="A6153" s="2">
        <v>42</v>
      </c>
      <c r="B6153" s="2" t="s">
        <v>2949</v>
      </c>
      <c r="C6153" s="2">
        <v>248</v>
      </c>
      <c r="D6153" s="2" t="s">
        <v>3505</v>
      </c>
      <c r="E6153" s="2" t="s">
        <v>1827</v>
      </c>
      <c r="F6153" s="2">
        <v>8</v>
      </c>
      <c r="G6153" s="2" t="s">
        <v>15</v>
      </c>
      <c r="H6153" s="2">
        <v>426</v>
      </c>
      <c r="I6153" s="3">
        <v>2.3144501007818061E-3</v>
      </c>
      <c r="J6153" s="2">
        <v>184061</v>
      </c>
      <c r="K6153" s="2">
        <v>311273</v>
      </c>
    </row>
    <row r="6154" spans="1:11" x14ac:dyDescent="0.3">
      <c r="A6154" s="2">
        <v>42</v>
      </c>
      <c r="B6154" s="2" t="s">
        <v>2949</v>
      </c>
      <c r="C6154" s="2">
        <v>248</v>
      </c>
      <c r="D6154" s="2" t="s">
        <v>3505</v>
      </c>
      <c r="E6154" s="2" t="s">
        <v>2956</v>
      </c>
      <c r="F6154" s="2">
        <v>9</v>
      </c>
      <c r="G6154" s="2" t="s">
        <v>19</v>
      </c>
      <c r="H6154" s="2">
        <v>206</v>
      </c>
      <c r="I6154" s="3">
        <v>1.1191941801902631E-3</v>
      </c>
      <c r="J6154" s="2">
        <v>184061</v>
      </c>
      <c r="K6154" s="2">
        <v>311273</v>
      </c>
    </row>
    <row r="6155" spans="1:11" x14ac:dyDescent="0.3">
      <c r="A6155" s="2">
        <v>42</v>
      </c>
      <c r="B6155" s="2" t="s">
        <v>2949</v>
      </c>
      <c r="C6155" s="2">
        <v>248</v>
      </c>
      <c r="D6155" s="2" t="s">
        <v>3505</v>
      </c>
      <c r="E6155" s="2" t="s">
        <v>2957</v>
      </c>
      <c r="F6155" s="2">
        <v>10</v>
      </c>
      <c r="G6155" s="2" t="s">
        <v>19</v>
      </c>
      <c r="H6155" s="2">
        <v>188</v>
      </c>
      <c r="I6155" s="3">
        <v>1.021400513960046E-3</v>
      </c>
      <c r="J6155" s="2">
        <v>184061</v>
      </c>
      <c r="K6155" s="2">
        <v>311273</v>
      </c>
    </row>
    <row r="6156" spans="1:11" x14ac:dyDescent="0.3">
      <c r="A6156" s="2">
        <v>42</v>
      </c>
      <c r="B6156" s="2" t="s">
        <v>2949</v>
      </c>
      <c r="C6156" s="2">
        <v>248</v>
      </c>
      <c r="D6156" s="2" t="s">
        <v>3505</v>
      </c>
      <c r="E6156" s="2" t="s">
        <v>2958</v>
      </c>
      <c r="F6156" s="2">
        <v>11</v>
      </c>
      <c r="G6156" s="2" t="s">
        <v>1113</v>
      </c>
      <c r="H6156" s="2">
        <v>104</v>
      </c>
      <c r="I6156" s="3">
        <v>5.6503007155236581E-4</v>
      </c>
      <c r="J6156" s="2">
        <v>184061</v>
      </c>
      <c r="K6156" s="2">
        <v>311273</v>
      </c>
    </row>
    <row r="6157" spans="1:11" x14ac:dyDescent="0.3">
      <c r="A6157" s="2">
        <v>42</v>
      </c>
      <c r="B6157" s="2" t="s">
        <v>2949</v>
      </c>
      <c r="C6157" s="2">
        <v>248</v>
      </c>
      <c r="D6157" s="2" t="s">
        <v>3505</v>
      </c>
      <c r="E6157" s="2" t="s">
        <v>2959</v>
      </c>
      <c r="F6157" s="2">
        <v>12</v>
      </c>
      <c r="G6157" s="2" t="s">
        <v>19</v>
      </c>
      <c r="H6157" s="2">
        <v>65</v>
      </c>
      <c r="I6157" s="3">
        <v>3.5314379472022863E-4</v>
      </c>
      <c r="J6157" s="2">
        <v>184061</v>
      </c>
      <c r="K6157" s="2">
        <v>311273</v>
      </c>
    </row>
    <row r="6158" spans="1:11" x14ac:dyDescent="0.3">
      <c r="A6158" s="2">
        <v>42</v>
      </c>
      <c r="B6158" s="2" t="s">
        <v>2949</v>
      </c>
      <c r="C6158" s="2">
        <v>248</v>
      </c>
      <c r="D6158" s="2" t="s">
        <v>3505</v>
      </c>
      <c r="E6158" s="2" t="s">
        <v>1836</v>
      </c>
      <c r="F6158" s="2">
        <v>13</v>
      </c>
      <c r="G6158" s="2" t="s">
        <v>19</v>
      </c>
      <c r="H6158" s="2">
        <v>83</v>
      </c>
      <c r="I6158" s="3">
        <v>4.5093746095044578E-4</v>
      </c>
      <c r="J6158" s="2">
        <v>184061</v>
      </c>
      <c r="K6158" s="2">
        <v>311273</v>
      </c>
    </row>
    <row r="6159" spans="1:11" x14ac:dyDescent="0.3">
      <c r="A6159" s="2">
        <v>42</v>
      </c>
      <c r="B6159" s="2" t="s">
        <v>2949</v>
      </c>
      <c r="C6159" s="2">
        <v>248</v>
      </c>
      <c r="D6159" s="2" t="s">
        <v>3505</v>
      </c>
      <c r="E6159" s="2" t="s">
        <v>2960</v>
      </c>
      <c r="F6159" s="2">
        <v>14</v>
      </c>
      <c r="G6159" s="2" t="s">
        <v>19</v>
      </c>
      <c r="H6159" s="2">
        <v>96</v>
      </c>
      <c r="I6159" s="3">
        <v>5.215662198944915E-4</v>
      </c>
      <c r="J6159" s="2">
        <v>184061</v>
      </c>
      <c r="K6159" s="2">
        <v>311273</v>
      </c>
    </row>
    <row r="6160" spans="1:11" x14ac:dyDescent="0.3">
      <c r="A6160" s="2">
        <v>42</v>
      </c>
      <c r="B6160" s="2" t="s">
        <v>2949</v>
      </c>
      <c r="C6160" s="2">
        <v>248</v>
      </c>
      <c r="D6160" s="2" t="s">
        <v>3505</v>
      </c>
      <c r="E6160" s="2" t="s">
        <v>2961</v>
      </c>
      <c r="F6160" s="2">
        <v>15</v>
      </c>
      <c r="G6160" s="2" t="s">
        <v>1038</v>
      </c>
      <c r="H6160" s="2">
        <v>54</v>
      </c>
      <c r="I6160" s="3">
        <v>2.9338099869065148E-4</v>
      </c>
      <c r="J6160" s="2">
        <v>184061</v>
      </c>
      <c r="K6160" s="2">
        <v>311273</v>
      </c>
    </row>
    <row r="6161" spans="1:11" x14ac:dyDescent="0.3">
      <c r="A6161" s="2">
        <v>42</v>
      </c>
      <c r="B6161" s="2" t="s">
        <v>2949</v>
      </c>
      <c r="C6161" s="2">
        <v>248</v>
      </c>
      <c r="D6161" s="2" t="s">
        <v>3505</v>
      </c>
      <c r="E6161" s="2" t="s">
        <v>1829</v>
      </c>
      <c r="F6161" s="2">
        <v>16</v>
      </c>
      <c r="G6161" s="2" t="s">
        <v>19</v>
      </c>
      <c r="H6161" s="2">
        <v>40</v>
      </c>
      <c r="I6161" s="3">
        <v>2.1731925828937147E-4</v>
      </c>
      <c r="J6161" s="2">
        <v>184061</v>
      </c>
      <c r="K6161" s="2">
        <v>311273</v>
      </c>
    </row>
    <row r="6162" spans="1:11" x14ac:dyDescent="0.3">
      <c r="A6162" s="2">
        <v>42</v>
      </c>
      <c r="B6162" s="2" t="s">
        <v>2949</v>
      </c>
      <c r="C6162" s="2">
        <v>248</v>
      </c>
      <c r="D6162" s="2" t="s">
        <v>3505</v>
      </c>
      <c r="E6162" s="2" t="s">
        <v>2962</v>
      </c>
      <c r="F6162" s="2">
        <v>17</v>
      </c>
      <c r="G6162" s="2" t="s">
        <v>19</v>
      </c>
      <c r="H6162" s="2">
        <v>31</v>
      </c>
      <c r="I6162" s="3">
        <v>1.6842242517426287E-4</v>
      </c>
      <c r="J6162" s="2">
        <v>184061</v>
      </c>
      <c r="K6162" s="2">
        <v>311273</v>
      </c>
    </row>
    <row r="6163" spans="1:11" x14ac:dyDescent="0.3">
      <c r="A6163" s="2">
        <v>42</v>
      </c>
      <c r="B6163" s="2" t="s">
        <v>2949</v>
      </c>
      <c r="C6163" s="2">
        <v>248</v>
      </c>
      <c r="D6163" s="2" t="s">
        <v>3505</v>
      </c>
      <c r="E6163" s="2" t="s">
        <v>2963</v>
      </c>
      <c r="F6163" s="2">
        <v>18</v>
      </c>
      <c r="G6163" s="2" t="s">
        <v>19</v>
      </c>
      <c r="H6163" s="2">
        <v>42</v>
      </c>
      <c r="I6163" s="3">
        <v>2.2818522120384002E-4</v>
      </c>
      <c r="J6163" s="2">
        <v>184061</v>
      </c>
      <c r="K6163" s="2">
        <v>311273</v>
      </c>
    </row>
    <row r="6164" spans="1:11" x14ac:dyDescent="0.3">
      <c r="A6164" s="2">
        <v>42</v>
      </c>
      <c r="B6164" s="2" t="s">
        <v>2949</v>
      </c>
      <c r="C6164" s="2">
        <v>248</v>
      </c>
      <c r="D6164" s="2" t="s">
        <v>3505</v>
      </c>
      <c r="E6164" s="2" t="s">
        <v>2964</v>
      </c>
      <c r="F6164" s="2">
        <v>19</v>
      </c>
      <c r="G6164" s="2" t="s">
        <v>19</v>
      </c>
      <c r="H6164" s="2">
        <v>37</v>
      </c>
      <c r="I6164" s="3">
        <v>2.010203139176686E-4</v>
      </c>
      <c r="J6164" s="2">
        <v>184061</v>
      </c>
      <c r="K6164" s="2">
        <v>311273</v>
      </c>
    </row>
    <row r="6165" spans="1:11" x14ac:dyDescent="0.3">
      <c r="A6165" s="2">
        <v>42</v>
      </c>
      <c r="B6165" s="2" t="s">
        <v>2949</v>
      </c>
      <c r="C6165" s="2">
        <v>248</v>
      </c>
      <c r="D6165" s="2" t="s">
        <v>3505</v>
      </c>
      <c r="E6165" s="2" t="s">
        <v>2965</v>
      </c>
      <c r="F6165" s="2">
        <v>20</v>
      </c>
      <c r="G6165" s="2" t="s">
        <v>19</v>
      </c>
      <c r="H6165" s="2">
        <v>29</v>
      </c>
      <c r="I6165" s="3">
        <v>1.5755646225979432E-4</v>
      </c>
      <c r="J6165" s="2">
        <v>184061</v>
      </c>
      <c r="K6165" s="2">
        <v>311273</v>
      </c>
    </row>
    <row r="6166" spans="1:11" x14ac:dyDescent="0.3">
      <c r="A6166" s="2">
        <v>42</v>
      </c>
      <c r="B6166" s="2" t="s">
        <v>2949</v>
      </c>
      <c r="C6166" s="2">
        <v>248</v>
      </c>
      <c r="D6166" s="2" t="s">
        <v>3505</v>
      </c>
      <c r="E6166" s="2" t="s">
        <v>2966</v>
      </c>
      <c r="F6166" s="2">
        <v>21</v>
      </c>
      <c r="G6166" s="2" t="s">
        <v>19</v>
      </c>
      <c r="H6166" s="2">
        <v>31</v>
      </c>
      <c r="I6166" s="3">
        <v>1.6842242517426287E-4</v>
      </c>
      <c r="J6166" s="2">
        <v>184061</v>
      </c>
      <c r="K6166" s="2">
        <v>311273</v>
      </c>
    </row>
    <row r="6167" spans="1:11" x14ac:dyDescent="0.3">
      <c r="A6167" s="2">
        <v>42</v>
      </c>
      <c r="B6167" s="2" t="s">
        <v>2949</v>
      </c>
      <c r="C6167" s="2">
        <v>248</v>
      </c>
      <c r="D6167" s="2" t="s">
        <v>3505</v>
      </c>
      <c r="E6167" s="2" t="s">
        <v>2967</v>
      </c>
      <c r="F6167" s="2">
        <v>22</v>
      </c>
      <c r="G6167" s="2" t="s">
        <v>19</v>
      </c>
      <c r="H6167" s="2">
        <v>36</v>
      </c>
      <c r="I6167" s="3">
        <v>1.9558733246043431E-4</v>
      </c>
      <c r="J6167" s="2">
        <v>184061</v>
      </c>
      <c r="K6167" s="2">
        <v>311273</v>
      </c>
    </row>
    <row r="6168" spans="1:11" x14ac:dyDescent="0.3">
      <c r="A6168" s="2">
        <v>42</v>
      </c>
      <c r="B6168" s="2" t="s">
        <v>2949</v>
      </c>
      <c r="C6168" s="2">
        <v>249</v>
      </c>
      <c r="D6168" s="2" t="s">
        <v>3506</v>
      </c>
      <c r="E6168" s="2" t="s">
        <v>2950</v>
      </c>
      <c r="F6168" s="2">
        <v>1</v>
      </c>
      <c r="G6168" s="2" t="s">
        <v>7</v>
      </c>
      <c r="H6168" s="2">
        <v>90468</v>
      </c>
      <c r="I6168" s="3">
        <v>0.49161780448970499</v>
      </c>
      <c r="J6168" s="2">
        <v>184021</v>
      </c>
      <c r="K6168" s="2">
        <v>325696</v>
      </c>
    </row>
    <row r="6169" spans="1:11" x14ac:dyDescent="0.3">
      <c r="A6169" s="2">
        <v>42</v>
      </c>
      <c r="B6169" s="2" t="s">
        <v>2949</v>
      </c>
      <c r="C6169" s="2">
        <v>249</v>
      </c>
      <c r="D6169" s="2" t="s">
        <v>3506</v>
      </c>
      <c r="E6169" s="2" t="s">
        <v>2951</v>
      </c>
      <c r="F6169" s="2">
        <v>2</v>
      </c>
      <c r="G6169" s="2" t="s">
        <v>9</v>
      </c>
      <c r="H6169" s="2">
        <v>89672</v>
      </c>
      <c r="I6169" s="3">
        <v>0.48729221121502436</v>
      </c>
      <c r="J6169" s="2">
        <v>184021</v>
      </c>
      <c r="K6169" s="2">
        <v>325696</v>
      </c>
    </row>
    <row r="6170" spans="1:11" x14ac:dyDescent="0.3">
      <c r="A6170" s="2">
        <v>42</v>
      </c>
      <c r="B6170" s="2" t="s">
        <v>2949</v>
      </c>
      <c r="C6170" s="2">
        <v>249</v>
      </c>
      <c r="D6170" s="2" t="s">
        <v>3506</v>
      </c>
      <c r="E6170" s="2" t="s">
        <v>2952</v>
      </c>
      <c r="F6170" s="2">
        <v>3</v>
      </c>
      <c r="G6170" s="2" t="s">
        <v>19</v>
      </c>
      <c r="H6170" s="2">
        <v>715</v>
      </c>
      <c r="I6170" s="3">
        <v>3.8854261198450176E-3</v>
      </c>
      <c r="J6170" s="2">
        <v>184021</v>
      </c>
      <c r="K6170" s="2">
        <v>325696</v>
      </c>
    </row>
    <row r="6171" spans="1:11" x14ac:dyDescent="0.3">
      <c r="A6171" s="2">
        <v>42</v>
      </c>
      <c r="B6171" s="2" t="s">
        <v>2949</v>
      </c>
      <c r="C6171" s="2">
        <v>249</v>
      </c>
      <c r="D6171" s="2" t="s">
        <v>3506</v>
      </c>
      <c r="E6171" s="2" t="s">
        <v>2953</v>
      </c>
      <c r="F6171" s="2">
        <v>4</v>
      </c>
      <c r="G6171" s="2" t="s">
        <v>11</v>
      </c>
      <c r="H6171" s="2">
        <v>406</v>
      </c>
      <c r="I6171" s="3">
        <v>2.2062699365833246E-3</v>
      </c>
      <c r="J6171" s="2">
        <v>184021</v>
      </c>
      <c r="K6171" s="2">
        <v>325696</v>
      </c>
    </row>
    <row r="6172" spans="1:11" x14ac:dyDescent="0.3">
      <c r="A6172" s="2">
        <v>42</v>
      </c>
      <c r="B6172" s="2" t="s">
        <v>2949</v>
      </c>
      <c r="C6172" s="2">
        <v>249</v>
      </c>
      <c r="D6172" s="2" t="s">
        <v>3506</v>
      </c>
      <c r="E6172" s="2" t="s">
        <v>2954</v>
      </c>
      <c r="F6172" s="2">
        <v>5</v>
      </c>
      <c r="G6172" s="2" t="s">
        <v>19</v>
      </c>
      <c r="H6172" s="2">
        <v>320</v>
      </c>
      <c r="I6172" s="3">
        <v>1.738931969720847E-3</v>
      </c>
      <c r="J6172" s="2">
        <v>184021</v>
      </c>
      <c r="K6172" s="2">
        <v>325696</v>
      </c>
    </row>
    <row r="6173" spans="1:11" x14ac:dyDescent="0.3">
      <c r="A6173" s="2">
        <v>42</v>
      </c>
      <c r="B6173" s="2" t="s">
        <v>2949</v>
      </c>
      <c r="C6173" s="2">
        <v>249</v>
      </c>
      <c r="D6173" s="2" t="s">
        <v>3506</v>
      </c>
      <c r="E6173" s="2" t="s">
        <v>2955</v>
      </c>
      <c r="F6173" s="2">
        <v>6</v>
      </c>
      <c r="G6173" s="2" t="s">
        <v>19</v>
      </c>
      <c r="H6173" s="2">
        <v>458</v>
      </c>
      <c r="I6173" s="3">
        <v>2.4888463816629624E-3</v>
      </c>
      <c r="J6173" s="2">
        <v>184021</v>
      </c>
      <c r="K6173" s="2">
        <v>325696</v>
      </c>
    </row>
    <row r="6174" spans="1:11" x14ac:dyDescent="0.3">
      <c r="A6174" s="2">
        <v>42</v>
      </c>
      <c r="B6174" s="2" t="s">
        <v>2949</v>
      </c>
      <c r="C6174" s="2">
        <v>249</v>
      </c>
      <c r="D6174" s="2" t="s">
        <v>3506</v>
      </c>
      <c r="E6174" s="2" t="s">
        <v>7992</v>
      </c>
      <c r="F6174" s="2">
        <v>7</v>
      </c>
      <c r="G6174" s="2" t="s">
        <v>22</v>
      </c>
      <c r="H6174" s="2">
        <v>386</v>
      </c>
      <c r="I6174" s="3">
        <v>2.0975866884757719E-3</v>
      </c>
      <c r="J6174" s="2">
        <v>184021</v>
      </c>
      <c r="K6174" s="2">
        <v>325696</v>
      </c>
    </row>
    <row r="6175" spans="1:11" x14ac:dyDescent="0.3">
      <c r="A6175" s="2">
        <v>42</v>
      </c>
      <c r="B6175" s="2" t="s">
        <v>2949</v>
      </c>
      <c r="C6175" s="2">
        <v>249</v>
      </c>
      <c r="D6175" s="2" t="s">
        <v>3506</v>
      </c>
      <c r="E6175" s="2" t="s">
        <v>1827</v>
      </c>
      <c r="F6175" s="2">
        <v>8</v>
      </c>
      <c r="G6175" s="2" t="s">
        <v>15</v>
      </c>
      <c r="H6175" s="2">
        <v>375</v>
      </c>
      <c r="I6175" s="3">
        <v>2.0378109020166178E-3</v>
      </c>
      <c r="J6175" s="2">
        <v>184021</v>
      </c>
      <c r="K6175" s="2">
        <v>325696</v>
      </c>
    </row>
    <row r="6176" spans="1:11" x14ac:dyDescent="0.3">
      <c r="A6176" s="2">
        <v>42</v>
      </c>
      <c r="B6176" s="2" t="s">
        <v>2949</v>
      </c>
      <c r="C6176" s="2">
        <v>249</v>
      </c>
      <c r="D6176" s="2" t="s">
        <v>3506</v>
      </c>
      <c r="E6176" s="2" t="s">
        <v>2956</v>
      </c>
      <c r="F6176" s="2">
        <v>9</v>
      </c>
      <c r="G6176" s="2" t="s">
        <v>19</v>
      </c>
      <c r="H6176" s="2">
        <v>306</v>
      </c>
      <c r="I6176" s="3">
        <v>1.6628536960455601E-3</v>
      </c>
      <c r="J6176" s="2">
        <v>184021</v>
      </c>
      <c r="K6176" s="2">
        <v>325696</v>
      </c>
    </row>
    <row r="6177" spans="1:11" x14ac:dyDescent="0.3">
      <c r="A6177" s="2">
        <v>42</v>
      </c>
      <c r="B6177" s="2" t="s">
        <v>2949</v>
      </c>
      <c r="C6177" s="2">
        <v>249</v>
      </c>
      <c r="D6177" s="2" t="s">
        <v>3506</v>
      </c>
      <c r="E6177" s="2" t="s">
        <v>2957</v>
      </c>
      <c r="F6177" s="2">
        <v>10</v>
      </c>
      <c r="G6177" s="2" t="s">
        <v>19</v>
      </c>
      <c r="H6177" s="2">
        <v>283</v>
      </c>
      <c r="I6177" s="3">
        <v>1.5378679607218741E-3</v>
      </c>
      <c r="J6177" s="2">
        <v>184021</v>
      </c>
      <c r="K6177" s="2">
        <v>325696</v>
      </c>
    </row>
    <row r="6178" spans="1:11" x14ac:dyDescent="0.3">
      <c r="A6178" s="2">
        <v>42</v>
      </c>
      <c r="B6178" s="2" t="s">
        <v>2949</v>
      </c>
      <c r="C6178" s="2">
        <v>249</v>
      </c>
      <c r="D6178" s="2" t="s">
        <v>3506</v>
      </c>
      <c r="E6178" s="2" t="s">
        <v>2958</v>
      </c>
      <c r="F6178" s="2">
        <v>11</v>
      </c>
      <c r="G6178" s="2" t="s">
        <v>1113</v>
      </c>
      <c r="H6178" s="2">
        <v>67</v>
      </c>
      <c r="I6178" s="3">
        <v>3.6408888116030237E-4</v>
      </c>
      <c r="J6178" s="2">
        <v>184021</v>
      </c>
      <c r="K6178" s="2">
        <v>325696</v>
      </c>
    </row>
    <row r="6179" spans="1:11" x14ac:dyDescent="0.3">
      <c r="A6179" s="2">
        <v>42</v>
      </c>
      <c r="B6179" s="2" t="s">
        <v>2949</v>
      </c>
      <c r="C6179" s="2">
        <v>249</v>
      </c>
      <c r="D6179" s="2" t="s">
        <v>3506</v>
      </c>
      <c r="E6179" s="2" t="s">
        <v>2959</v>
      </c>
      <c r="F6179" s="2">
        <v>12</v>
      </c>
      <c r="G6179" s="2" t="s">
        <v>19</v>
      </c>
      <c r="H6179" s="2">
        <v>92</v>
      </c>
      <c r="I6179" s="3">
        <v>4.999429412947435E-4</v>
      </c>
      <c r="J6179" s="2">
        <v>184021</v>
      </c>
      <c r="K6179" s="2">
        <v>325696</v>
      </c>
    </row>
    <row r="6180" spans="1:11" x14ac:dyDescent="0.3">
      <c r="A6180" s="2">
        <v>42</v>
      </c>
      <c r="B6180" s="2" t="s">
        <v>2949</v>
      </c>
      <c r="C6180" s="2">
        <v>249</v>
      </c>
      <c r="D6180" s="2" t="s">
        <v>3506</v>
      </c>
      <c r="E6180" s="2" t="s">
        <v>1836</v>
      </c>
      <c r="F6180" s="2">
        <v>13</v>
      </c>
      <c r="G6180" s="2" t="s">
        <v>19</v>
      </c>
      <c r="H6180" s="2">
        <v>104</v>
      </c>
      <c r="I6180" s="3">
        <v>5.6515289015927526E-4</v>
      </c>
      <c r="J6180" s="2">
        <v>184021</v>
      </c>
      <c r="K6180" s="2">
        <v>325696</v>
      </c>
    </row>
    <row r="6181" spans="1:11" x14ac:dyDescent="0.3">
      <c r="A6181" s="2">
        <v>42</v>
      </c>
      <c r="B6181" s="2" t="s">
        <v>2949</v>
      </c>
      <c r="C6181" s="2">
        <v>249</v>
      </c>
      <c r="D6181" s="2" t="s">
        <v>3506</v>
      </c>
      <c r="E6181" s="2" t="s">
        <v>2960</v>
      </c>
      <c r="F6181" s="2">
        <v>14</v>
      </c>
      <c r="G6181" s="2" t="s">
        <v>19</v>
      </c>
      <c r="H6181" s="2">
        <v>72</v>
      </c>
      <c r="I6181" s="3">
        <v>3.9125969318719057E-4</v>
      </c>
      <c r="J6181" s="2">
        <v>184021</v>
      </c>
      <c r="K6181" s="2">
        <v>325696</v>
      </c>
    </row>
    <row r="6182" spans="1:11" x14ac:dyDescent="0.3">
      <c r="A6182" s="2">
        <v>42</v>
      </c>
      <c r="B6182" s="2" t="s">
        <v>2949</v>
      </c>
      <c r="C6182" s="2">
        <v>249</v>
      </c>
      <c r="D6182" s="2" t="s">
        <v>3506</v>
      </c>
      <c r="E6182" s="2" t="s">
        <v>2961</v>
      </c>
      <c r="F6182" s="2">
        <v>15</v>
      </c>
      <c r="G6182" s="2" t="s">
        <v>1038</v>
      </c>
      <c r="H6182" s="2">
        <v>53</v>
      </c>
      <c r="I6182" s="3">
        <v>2.8801060748501531E-4</v>
      </c>
      <c r="J6182" s="2">
        <v>184021</v>
      </c>
      <c r="K6182" s="2">
        <v>325696</v>
      </c>
    </row>
    <row r="6183" spans="1:11" x14ac:dyDescent="0.3">
      <c r="A6183" s="2">
        <v>42</v>
      </c>
      <c r="B6183" s="2" t="s">
        <v>2949</v>
      </c>
      <c r="C6183" s="2">
        <v>249</v>
      </c>
      <c r="D6183" s="2" t="s">
        <v>3506</v>
      </c>
      <c r="E6183" s="2" t="s">
        <v>1829</v>
      </c>
      <c r="F6183" s="2">
        <v>16</v>
      </c>
      <c r="G6183" s="2" t="s">
        <v>19</v>
      </c>
      <c r="H6183" s="2">
        <v>41</v>
      </c>
      <c r="I6183" s="3">
        <v>2.2280065862048353E-4</v>
      </c>
      <c r="J6183" s="2">
        <v>184021</v>
      </c>
      <c r="K6183" s="2">
        <v>325696</v>
      </c>
    </row>
    <row r="6184" spans="1:11" x14ac:dyDescent="0.3">
      <c r="A6184" s="2">
        <v>42</v>
      </c>
      <c r="B6184" s="2" t="s">
        <v>2949</v>
      </c>
      <c r="C6184" s="2">
        <v>249</v>
      </c>
      <c r="D6184" s="2" t="s">
        <v>3506</v>
      </c>
      <c r="E6184" s="2" t="s">
        <v>2962</v>
      </c>
      <c r="F6184" s="2">
        <v>17</v>
      </c>
      <c r="G6184" s="2" t="s">
        <v>19</v>
      </c>
      <c r="H6184" s="2">
        <v>31</v>
      </c>
      <c r="I6184" s="3">
        <v>1.6845903456670706E-4</v>
      </c>
      <c r="J6184" s="2">
        <v>184021</v>
      </c>
      <c r="K6184" s="2">
        <v>325696</v>
      </c>
    </row>
    <row r="6185" spans="1:11" x14ac:dyDescent="0.3">
      <c r="A6185" s="2">
        <v>42</v>
      </c>
      <c r="B6185" s="2" t="s">
        <v>2949</v>
      </c>
      <c r="C6185" s="2">
        <v>249</v>
      </c>
      <c r="D6185" s="2" t="s">
        <v>3506</v>
      </c>
      <c r="E6185" s="2" t="s">
        <v>2963</v>
      </c>
      <c r="F6185" s="2">
        <v>18</v>
      </c>
      <c r="G6185" s="2" t="s">
        <v>19</v>
      </c>
      <c r="H6185" s="2">
        <v>41</v>
      </c>
      <c r="I6185" s="3">
        <v>2.2280065862048353E-4</v>
      </c>
      <c r="J6185" s="2">
        <v>184021</v>
      </c>
      <c r="K6185" s="2">
        <v>325696</v>
      </c>
    </row>
    <row r="6186" spans="1:11" x14ac:dyDescent="0.3">
      <c r="A6186" s="2">
        <v>42</v>
      </c>
      <c r="B6186" s="2" t="s">
        <v>2949</v>
      </c>
      <c r="C6186" s="2">
        <v>249</v>
      </c>
      <c r="D6186" s="2" t="s">
        <v>3506</v>
      </c>
      <c r="E6186" s="2" t="s">
        <v>2964</v>
      </c>
      <c r="F6186" s="2">
        <v>19</v>
      </c>
      <c r="G6186" s="2" t="s">
        <v>19</v>
      </c>
      <c r="H6186" s="2">
        <v>30</v>
      </c>
      <c r="I6186" s="3">
        <v>1.6302487216132941E-4</v>
      </c>
      <c r="J6186" s="2">
        <v>184021</v>
      </c>
      <c r="K6186" s="2">
        <v>325696</v>
      </c>
    </row>
    <row r="6187" spans="1:11" x14ac:dyDescent="0.3">
      <c r="A6187" s="2">
        <v>42</v>
      </c>
      <c r="B6187" s="2" t="s">
        <v>2949</v>
      </c>
      <c r="C6187" s="2">
        <v>249</v>
      </c>
      <c r="D6187" s="2" t="s">
        <v>3506</v>
      </c>
      <c r="E6187" s="2" t="s">
        <v>2965</v>
      </c>
      <c r="F6187" s="2">
        <v>20</v>
      </c>
      <c r="G6187" s="2" t="s">
        <v>19</v>
      </c>
      <c r="H6187" s="2">
        <v>32</v>
      </c>
      <c r="I6187" s="3">
        <v>1.7389319697208472E-4</v>
      </c>
      <c r="J6187" s="2">
        <v>184021</v>
      </c>
      <c r="K6187" s="2">
        <v>325696</v>
      </c>
    </row>
    <row r="6188" spans="1:11" x14ac:dyDescent="0.3">
      <c r="A6188" s="2">
        <v>42</v>
      </c>
      <c r="B6188" s="2" t="s">
        <v>2949</v>
      </c>
      <c r="C6188" s="2">
        <v>249</v>
      </c>
      <c r="D6188" s="2" t="s">
        <v>3506</v>
      </c>
      <c r="E6188" s="2" t="s">
        <v>2966</v>
      </c>
      <c r="F6188" s="2">
        <v>21</v>
      </c>
      <c r="G6188" s="2" t="s">
        <v>19</v>
      </c>
      <c r="H6188" s="2">
        <v>41</v>
      </c>
      <c r="I6188" s="3">
        <v>2.2280065862048353E-4</v>
      </c>
      <c r="J6188" s="2">
        <v>184021</v>
      </c>
      <c r="K6188" s="2">
        <v>325696</v>
      </c>
    </row>
    <row r="6189" spans="1:11" x14ac:dyDescent="0.3">
      <c r="A6189" s="2">
        <v>42</v>
      </c>
      <c r="B6189" s="2" t="s">
        <v>2949</v>
      </c>
      <c r="C6189" s="2">
        <v>249</v>
      </c>
      <c r="D6189" s="2" t="s">
        <v>3506</v>
      </c>
      <c r="E6189" s="2" t="s">
        <v>2967</v>
      </c>
      <c r="F6189" s="2">
        <v>22</v>
      </c>
      <c r="G6189" s="2" t="s">
        <v>19</v>
      </c>
      <c r="H6189" s="2">
        <v>28</v>
      </c>
      <c r="I6189" s="3">
        <v>1.5215654735057412E-4</v>
      </c>
      <c r="J6189" s="2">
        <v>184021</v>
      </c>
      <c r="K6189" s="2">
        <v>325696</v>
      </c>
    </row>
    <row r="6190" spans="1:11" x14ac:dyDescent="0.3">
      <c r="A6190" s="2">
        <v>42</v>
      </c>
      <c r="B6190" s="2" t="s">
        <v>2949</v>
      </c>
      <c r="C6190" s="2">
        <v>250</v>
      </c>
      <c r="D6190" s="2" t="s">
        <v>3507</v>
      </c>
      <c r="E6190" s="2" t="s">
        <v>2950</v>
      </c>
      <c r="F6190" s="2">
        <v>1</v>
      </c>
      <c r="G6190" s="2" t="s">
        <v>7</v>
      </c>
      <c r="H6190" s="2">
        <v>97954</v>
      </c>
      <c r="I6190" s="3">
        <v>0.46030582419338162</v>
      </c>
      <c r="J6190" s="2">
        <v>212802</v>
      </c>
      <c r="K6190" s="2">
        <v>360053</v>
      </c>
    </row>
    <row r="6191" spans="1:11" x14ac:dyDescent="0.3">
      <c r="A6191" s="2">
        <v>42</v>
      </c>
      <c r="B6191" s="2" t="s">
        <v>2949</v>
      </c>
      <c r="C6191" s="2">
        <v>250</v>
      </c>
      <c r="D6191" s="2" t="s">
        <v>3507</v>
      </c>
      <c r="E6191" s="2" t="s">
        <v>2951</v>
      </c>
      <c r="F6191" s="2">
        <v>2</v>
      </c>
      <c r="G6191" s="2" t="s">
        <v>9</v>
      </c>
      <c r="H6191" s="2">
        <v>107251</v>
      </c>
      <c r="I6191" s="3">
        <v>0.50399432336162253</v>
      </c>
      <c r="J6191" s="2">
        <v>212802</v>
      </c>
      <c r="K6191" s="2">
        <v>360053</v>
      </c>
    </row>
    <row r="6192" spans="1:11" x14ac:dyDescent="0.3">
      <c r="A6192" s="2">
        <v>42</v>
      </c>
      <c r="B6192" s="2" t="s">
        <v>2949</v>
      </c>
      <c r="C6192" s="2">
        <v>250</v>
      </c>
      <c r="D6192" s="2" t="s">
        <v>3507</v>
      </c>
      <c r="E6192" s="2" t="s">
        <v>2952</v>
      </c>
      <c r="F6192" s="2">
        <v>3</v>
      </c>
      <c r="G6192" s="2" t="s">
        <v>19</v>
      </c>
      <c r="H6192" s="2">
        <v>1820</v>
      </c>
      <c r="I6192" s="3">
        <v>8.5525511978270883E-3</v>
      </c>
      <c r="J6192" s="2">
        <v>212802</v>
      </c>
      <c r="K6192" s="2">
        <v>360053</v>
      </c>
    </row>
    <row r="6193" spans="1:11" x14ac:dyDescent="0.3">
      <c r="A6193" s="2">
        <v>42</v>
      </c>
      <c r="B6193" s="2" t="s">
        <v>2949</v>
      </c>
      <c r="C6193" s="2">
        <v>250</v>
      </c>
      <c r="D6193" s="2" t="s">
        <v>3507</v>
      </c>
      <c r="E6193" s="2" t="s">
        <v>2953</v>
      </c>
      <c r="F6193" s="2">
        <v>4</v>
      </c>
      <c r="G6193" s="2" t="s">
        <v>11</v>
      </c>
      <c r="H6193" s="2">
        <v>1127</v>
      </c>
      <c r="I6193" s="3">
        <v>5.2960028571160042E-3</v>
      </c>
      <c r="J6193" s="2">
        <v>212802</v>
      </c>
      <c r="K6193" s="2">
        <v>360053</v>
      </c>
    </row>
    <row r="6194" spans="1:11" x14ac:dyDescent="0.3">
      <c r="A6194" s="2">
        <v>42</v>
      </c>
      <c r="B6194" s="2" t="s">
        <v>2949</v>
      </c>
      <c r="C6194" s="2">
        <v>250</v>
      </c>
      <c r="D6194" s="2" t="s">
        <v>3507</v>
      </c>
      <c r="E6194" s="2" t="s">
        <v>2954</v>
      </c>
      <c r="F6194" s="2">
        <v>5</v>
      </c>
      <c r="G6194" s="2" t="s">
        <v>19</v>
      </c>
      <c r="H6194" s="2">
        <v>850</v>
      </c>
      <c r="I6194" s="3">
        <v>3.9943233616225411E-3</v>
      </c>
      <c r="J6194" s="2">
        <v>212802</v>
      </c>
      <c r="K6194" s="2">
        <v>360053</v>
      </c>
    </row>
    <row r="6195" spans="1:11" x14ac:dyDescent="0.3">
      <c r="A6195" s="2">
        <v>42</v>
      </c>
      <c r="B6195" s="2" t="s">
        <v>2949</v>
      </c>
      <c r="C6195" s="2">
        <v>250</v>
      </c>
      <c r="D6195" s="2" t="s">
        <v>3507</v>
      </c>
      <c r="E6195" s="2" t="s">
        <v>2955</v>
      </c>
      <c r="F6195" s="2">
        <v>6</v>
      </c>
      <c r="G6195" s="2" t="s">
        <v>19</v>
      </c>
      <c r="H6195" s="2">
        <v>597</v>
      </c>
      <c r="I6195" s="3">
        <v>2.8054247610454787E-3</v>
      </c>
      <c r="J6195" s="2">
        <v>212802</v>
      </c>
      <c r="K6195" s="2">
        <v>360053</v>
      </c>
    </row>
    <row r="6196" spans="1:11" x14ac:dyDescent="0.3">
      <c r="A6196" s="2">
        <v>42</v>
      </c>
      <c r="B6196" s="2" t="s">
        <v>2949</v>
      </c>
      <c r="C6196" s="2">
        <v>250</v>
      </c>
      <c r="D6196" s="2" t="s">
        <v>3507</v>
      </c>
      <c r="E6196" s="2" t="s">
        <v>7992</v>
      </c>
      <c r="F6196" s="2">
        <v>7</v>
      </c>
      <c r="G6196" s="2" t="s">
        <v>22</v>
      </c>
      <c r="H6196" s="2">
        <v>413</v>
      </c>
      <c r="I6196" s="3">
        <v>1.9407712333530699E-3</v>
      </c>
      <c r="J6196" s="2">
        <v>212802</v>
      </c>
      <c r="K6196" s="2">
        <v>360053</v>
      </c>
    </row>
    <row r="6197" spans="1:11" x14ac:dyDescent="0.3">
      <c r="A6197" s="2">
        <v>42</v>
      </c>
      <c r="B6197" s="2" t="s">
        <v>2949</v>
      </c>
      <c r="C6197" s="2">
        <v>250</v>
      </c>
      <c r="D6197" s="2" t="s">
        <v>3507</v>
      </c>
      <c r="E6197" s="2" t="s">
        <v>1827</v>
      </c>
      <c r="F6197" s="2">
        <v>8</v>
      </c>
      <c r="G6197" s="2" t="s">
        <v>15</v>
      </c>
      <c r="H6197" s="2">
        <v>620</v>
      </c>
      <c r="I6197" s="3">
        <v>2.9135064520070301E-3</v>
      </c>
      <c r="J6197" s="2">
        <v>212802</v>
      </c>
      <c r="K6197" s="2">
        <v>360053</v>
      </c>
    </row>
    <row r="6198" spans="1:11" x14ac:dyDescent="0.3">
      <c r="A6198" s="2">
        <v>42</v>
      </c>
      <c r="B6198" s="2" t="s">
        <v>2949</v>
      </c>
      <c r="C6198" s="2">
        <v>250</v>
      </c>
      <c r="D6198" s="2" t="s">
        <v>3507</v>
      </c>
      <c r="E6198" s="2" t="s">
        <v>2956</v>
      </c>
      <c r="F6198" s="2">
        <v>9</v>
      </c>
      <c r="G6198" s="2" t="s">
        <v>19</v>
      </c>
      <c r="H6198" s="2">
        <v>295</v>
      </c>
      <c r="I6198" s="3">
        <v>1.3862651666807643E-3</v>
      </c>
      <c r="J6198" s="2">
        <v>212802</v>
      </c>
      <c r="K6198" s="2">
        <v>360053</v>
      </c>
    </row>
    <row r="6199" spans="1:11" x14ac:dyDescent="0.3">
      <c r="A6199" s="2">
        <v>42</v>
      </c>
      <c r="B6199" s="2" t="s">
        <v>2949</v>
      </c>
      <c r="C6199" s="2">
        <v>250</v>
      </c>
      <c r="D6199" s="2" t="s">
        <v>3507</v>
      </c>
      <c r="E6199" s="2" t="s">
        <v>2957</v>
      </c>
      <c r="F6199" s="2">
        <v>10</v>
      </c>
      <c r="G6199" s="2" t="s">
        <v>19</v>
      </c>
      <c r="H6199" s="2">
        <v>350</v>
      </c>
      <c r="I6199" s="3">
        <v>1.6447213841975169E-3</v>
      </c>
      <c r="J6199" s="2">
        <v>212802</v>
      </c>
      <c r="K6199" s="2">
        <v>360053</v>
      </c>
    </row>
    <row r="6200" spans="1:11" x14ac:dyDescent="0.3">
      <c r="A6200" s="2">
        <v>42</v>
      </c>
      <c r="B6200" s="2" t="s">
        <v>2949</v>
      </c>
      <c r="C6200" s="2">
        <v>250</v>
      </c>
      <c r="D6200" s="2" t="s">
        <v>3507</v>
      </c>
      <c r="E6200" s="2" t="s">
        <v>2958</v>
      </c>
      <c r="F6200" s="2">
        <v>11</v>
      </c>
      <c r="G6200" s="2" t="s">
        <v>1113</v>
      </c>
      <c r="H6200" s="2">
        <v>266</v>
      </c>
      <c r="I6200" s="3">
        <v>1.2499882519901129E-3</v>
      </c>
      <c r="J6200" s="2">
        <v>212802</v>
      </c>
      <c r="K6200" s="2">
        <v>360053</v>
      </c>
    </row>
    <row r="6201" spans="1:11" x14ac:dyDescent="0.3">
      <c r="A6201" s="2">
        <v>42</v>
      </c>
      <c r="B6201" s="2" t="s">
        <v>2949</v>
      </c>
      <c r="C6201" s="2">
        <v>250</v>
      </c>
      <c r="D6201" s="2" t="s">
        <v>3507</v>
      </c>
      <c r="E6201" s="2" t="s">
        <v>2959</v>
      </c>
      <c r="F6201" s="2">
        <v>12</v>
      </c>
      <c r="G6201" s="2" t="s">
        <v>19</v>
      </c>
      <c r="H6201" s="2">
        <v>126</v>
      </c>
      <c r="I6201" s="3">
        <v>5.9209969831110611E-4</v>
      </c>
      <c r="J6201" s="2">
        <v>212802</v>
      </c>
      <c r="K6201" s="2">
        <v>360053</v>
      </c>
    </row>
    <row r="6202" spans="1:11" x14ac:dyDescent="0.3">
      <c r="A6202" s="2">
        <v>42</v>
      </c>
      <c r="B6202" s="2" t="s">
        <v>2949</v>
      </c>
      <c r="C6202" s="2">
        <v>250</v>
      </c>
      <c r="D6202" s="2" t="s">
        <v>3507</v>
      </c>
      <c r="E6202" s="2" t="s">
        <v>1836</v>
      </c>
      <c r="F6202" s="2">
        <v>13</v>
      </c>
      <c r="G6202" s="2" t="s">
        <v>19</v>
      </c>
      <c r="H6202" s="2">
        <v>165</v>
      </c>
      <c r="I6202" s="3">
        <v>7.7536865255025799E-4</v>
      </c>
      <c r="J6202" s="2">
        <v>212802</v>
      </c>
      <c r="K6202" s="2">
        <v>360053</v>
      </c>
    </row>
    <row r="6203" spans="1:11" x14ac:dyDescent="0.3">
      <c r="A6203" s="2">
        <v>42</v>
      </c>
      <c r="B6203" s="2" t="s">
        <v>2949</v>
      </c>
      <c r="C6203" s="2">
        <v>250</v>
      </c>
      <c r="D6203" s="2" t="s">
        <v>3507</v>
      </c>
      <c r="E6203" s="2" t="s">
        <v>2960</v>
      </c>
      <c r="F6203" s="2">
        <v>14</v>
      </c>
      <c r="G6203" s="2" t="s">
        <v>19</v>
      </c>
      <c r="H6203" s="2">
        <v>164</v>
      </c>
      <c r="I6203" s="3">
        <v>7.7066944859540798E-4</v>
      </c>
      <c r="J6203" s="2">
        <v>212802</v>
      </c>
      <c r="K6203" s="2">
        <v>360053</v>
      </c>
    </row>
    <row r="6204" spans="1:11" x14ac:dyDescent="0.3">
      <c r="A6204" s="2">
        <v>42</v>
      </c>
      <c r="B6204" s="2" t="s">
        <v>2949</v>
      </c>
      <c r="C6204" s="2">
        <v>250</v>
      </c>
      <c r="D6204" s="2" t="s">
        <v>3507</v>
      </c>
      <c r="E6204" s="2" t="s">
        <v>2961</v>
      </c>
      <c r="F6204" s="2">
        <v>15</v>
      </c>
      <c r="G6204" s="2" t="s">
        <v>1038</v>
      </c>
      <c r="H6204" s="2">
        <v>145</v>
      </c>
      <c r="I6204" s="3">
        <v>6.8138457345325704E-4</v>
      </c>
      <c r="J6204" s="2">
        <v>212802</v>
      </c>
      <c r="K6204" s="2">
        <v>360053</v>
      </c>
    </row>
    <row r="6205" spans="1:11" x14ac:dyDescent="0.3">
      <c r="A6205" s="2">
        <v>42</v>
      </c>
      <c r="B6205" s="2" t="s">
        <v>2949</v>
      </c>
      <c r="C6205" s="2">
        <v>250</v>
      </c>
      <c r="D6205" s="2" t="s">
        <v>3507</v>
      </c>
      <c r="E6205" s="2" t="s">
        <v>1829</v>
      </c>
      <c r="F6205" s="2">
        <v>16</v>
      </c>
      <c r="G6205" s="2" t="s">
        <v>19</v>
      </c>
      <c r="H6205" s="2">
        <v>113</v>
      </c>
      <c r="I6205" s="3">
        <v>5.3101004689805548E-4</v>
      </c>
      <c r="J6205" s="2">
        <v>212802</v>
      </c>
      <c r="K6205" s="2">
        <v>360053</v>
      </c>
    </row>
    <row r="6206" spans="1:11" x14ac:dyDescent="0.3">
      <c r="A6206" s="2">
        <v>42</v>
      </c>
      <c r="B6206" s="2" t="s">
        <v>2949</v>
      </c>
      <c r="C6206" s="2">
        <v>250</v>
      </c>
      <c r="D6206" s="2" t="s">
        <v>3507</v>
      </c>
      <c r="E6206" s="2" t="s">
        <v>2962</v>
      </c>
      <c r="F6206" s="2">
        <v>17</v>
      </c>
      <c r="G6206" s="2" t="s">
        <v>19</v>
      </c>
      <c r="H6206" s="2">
        <v>88</v>
      </c>
      <c r="I6206" s="3">
        <v>4.1352994802680424E-4</v>
      </c>
      <c r="J6206" s="2">
        <v>212802</v>
      </c>
      <c r="K6206" s="2">
        <v>360053</v>
      </c>
    </row>
    <row r="6207" spans="1:11" x14ac:dyDescent="0.3">
      <c r="A6207" s="2">
        <v>42</v>
      </c>
      <c r="B6207" s="2" t="s">
        <v>2949</v>
      </c>
      <c r="C6207" s="2">
        <v>250</v>
      </c>
      <c r="D6207" s="2" t="s">
        <v>3507</v>
      </c>
      <c r="E6207" s="2" t="s">
        <v>2963</v>
      </c>
      <c r="F6207" s="2">
        <v>18</v>
      </c>
      <c r="G6207" s="2" t="s">
        <v>19</v>
      </c>
      <c r="H6207" s="2">
        <v>73</v>
      </c>
      <c r="I6207" s="3">
        <v>3.4304188870405353E-4</v>
      </c>
      <c r="J6207" s="2">
        <v>212802</v>
      </c>
      <c r="K6207" s="2">
        <v>360053</v>
      </c>
    </row>
    <row r="6208" spans="1:11" x14ac:dyDescent="0.3">
      <c r="A6208" s="2">
        <v>42</v>
      </c>
      <c r="B6208" s="2" t="s">
        <v>2949</v>
      </c>
      <c r="C6208" s="2">
        <v>250</v>
      </c>
      <c r="D6208" s="2" t="s">
        <v>3507</v>
      </c>
      <c r="E6208" s="2" t="s">
        <v>2964</v>
      </c>
      <c r="F6208" s="2">
        <v>19</v>
      </c>
      <c r="G6208" s="2" t="s">
        <v>19</v>
      </c>
      <c r="H6208" s="2">
        <v>77</v>
      </c>
      <c r="I6208" s="3">
        <v>3.6183870452345375E-4</v>
      </c>
      <c r="J6208" s="2">
        <v>212802</v>
      </c>
      <c r="K6208" s="2">
        <v>360053</v>
      </c>
    </row>
    <row r="6209" spans="1:11" x14ac:dyDescent="0.3">
      <c r="A6209" s="2">
        <v>42</v>
      </c>
      <c r="B6209" s="2" t="s">
        <v>2949</v>
      </c>
      <c r="C6209" s="2">
        <v>250</v>
      </c>
      <c r="D6209" s="2" t="s">
        <v>3507</v>
      </c>
      <c r="E6209" s="2" t="s">
        <v>2965</v>
      </c>
      <c r="F6209" s="2">
        <v>20</v>
      </c>
      <c r="G6209" s="2" t="s">
        <v>19</v>
      </c>
      <c r="H6209" s="2">
        <v>91</v>
      </c>
      <c r="I6209" s="3">
        <v>4.2762755989135439E-4</v>
      </c>
      <c r="J6209" s="2">
        <v>212802</v>
      </c>
      <c r="K6209" s="2">
        <v>360053</v>
      </c>
    </row>
    <row r="6210" spans="1:11" x14ac:dyDescent="0.3">
      <c r="A6210" s="2">
        <v>42</v>
      </c>
      <c r="B6210" s="2" t="s">
        <v>2949</v>
      </c>
      <c r="C6210" s="2">
        <v>250</v>
      </c>
      <c r="D6210" s="2" t="s">
        <v>3507</v>
      </c>
      <c r="E6210" s="2" t="s">
        <v>2966</v>
      </c>
      <c r="F6210" s="2">
        <v>21</v>
      </c>
      <c r="G6210" s="2" t="s">
        <v>19</v>
      </c>
      <c r="H6210" s="2">
        <v>97</v>
      </c>
      <c r="I6210" s="3">
        <v>4.558227836204547E-4</v>
      </c>
      <c r="J6210" s="2">
        <v>212802</v>
      </c>
      <c r="K6210" s="2">
        <v>360053</v>
      </c>
    </row>
    <row r="6211" spans="1:11" x14ac:dyDescent="0.3">
      <c r="A6211" s="2">
        <v>42</v>
      </c>
      <c r="B6211" s="2" t="s">
        <v>2949</v>
      </c>
      <c r="C6211" s="2">
        <v>250</v>
      </c>
      <c r="D6211" s="2" t="s">
        <v>3507</v>
      </c>
      <c r="E6211" s="2" t="s">
        <v>2967</v>
      </c>
      <c r="F6211" s="2">
        <v>22</v>
      </c>
      <c r="G6211" s="2" t="s">
        <v>19</v>
      </c>
      <c r="H6211" s="2">
        <v>120</v>
      </c>
      <c r="I6211" s="3">
        <v>5.639044745820058E-4</v>
      </c>
      <c r="J6211" s="2">
        <v>212802</v>
      </c>
      <c r="K6211" s="2">
        <v>360053</v>
      </c>
    </row>
    <row r="6212" spans="1:11" x14ac:dyDescent="0.3">
      <c r="A6212" s="2">
        <v>42</v>
      </c>
      <c r="B6212" s="2" t="s">
        <v>2949</v>
      </c>
      <c r="C6212" s="2">
        <v>251</v>
      </c>
      <c r="D6212" s="2" t="s">
        <v>3508</v>
      </c>
      <c r="E6212" s="2" t="s">
        <v>2950</v>
      </c>
      <c r="F6212" s="2">
        <v>1</v>
      </c>
      <c r="G6212" s="2" t="s">
        <v>7</v>
      </c>
      <c r="H6212" s="2">
        <v>105474</v>
      </c>
      <c r="I6212" s="3">
        <v>0.50832803192412235</v>
      </c>
      <c r="J6212" s="2">
        <v>207492</v>
      </c>
      <c r="K6212" s="2">
        <v>356271</v>
      </c>
    </row>
    <row r="6213" spans="1:11" x14ac:dyDescent="0.3">
      <c r="A6213" s="2">
        <v>42</v>
      </c>
      <c r="B6213" s="2" t="s">
        <v>2949</v>
      </c>
      <c r="C6213" s="2">
        <v>251</v>
      </c>
      <c r="D6213" s="2" t="s">
        <v>3508</v>
      </c>
      <c r="E6213" s="2" t="s">
        <v>2951</v>
      </c>
      <c r="F6213" s="2">
        <v>2</v>
      </c>
      <c r="G6213" s="2" t="s">
        <v>9</v>
      </c>
      <c r="H6213" s="2">
        <v>96038</v>
      </c>
      <c r="I6213" s="3">
        <v>0.46285157981994485</v>
      </c>
      <c r="J6213" s="2">
        <v>207492</v>
      </c>
      <c r="K6213" s="2">
        <v>356271</v>
      </c>
    </row>
    <row r="6214" spans="1:11" x14ac:dyDescent="0.3">
      <c r="A6214" s="2">
        <v>42</v>
      </c>
      <c r="B6214" s="2" t="s">
        <v>2949</v>
      </c>
      <c r="C6214" s="2">
        <v>251</v>
      </c>
      <c r="D6214" s="2" t="s">
        <v>3508</v>
      </c>
      <c r="E6214" s="2" t="s">
        <v>2952</v>
      </c>
      <c r="F6214" s="2">
        <v>3</v>
      </c>
      <c r="G6214" s="2" t="s">
        <v>19</v>
      </c>
      <c r="H6214" s="2">
        <v>1651</v>
      </c>
      <c r="I6214" s="3">
        <v>7.956933279355349E-3</v>
      </c>
      <c r="J6214" s="2">
        <v>207492</v>
      </c>
      <c r="K6214" s="2">
        <v>356271</v>
      </c>
    </row>
    <row r="6215" spans="1:11" x14ac:dyDescent="0.3">
      <c r="A6215" s="2">
        <v>42</v>
      </c>
      <c r="B6215" s="2" t="s">
        <v>2949</v>
      </c>
      <c r="C6215" s="2">
        <v>251</v>
      </c>
      <c r="D6215" s="2" t="s">
        <v>3508</v>
      </c>
      <c r="E6215" s="2" t="s">
        <v>2953</v>
      </c>
      <c r="F6215" s="2">
        <v>4</v>
      </c>
      <c r="G6215" s="2" t="s">
        <v>11</v>
      </c>
      <c r="H6215" s="2">
        <v>888</v>
      </c>
      <c r="I6215" s="3">
        <v>4.2796830721184434E-3</v>
      </c>
      <c r="J6215" s="2">
        <v>207492</v>
      </c>
      <c r="K6215" s="2">
        <v>356271</v>
      </c>
    </row>
    <row r="6216" spans="1:11" x14ac:dyDescent="0.3">
      <c r="A6216" s="2">
        <v>42</v>
      </c>
      <c r="B6216" s="2" t="s">
        <v>2949</v>
      </c>
      <c r="C6216" s="2">
        <v>251</v>
      </c>
      <c r="D6216" s="2" t="s">
        <v>3508</v>
      </c>
      <c r="E6216" s="2" t="s">
        <v>2954</v>
      </c>
      <c r="F6216" s="2">
        <v>5</v>
      </c>
      <c r="G6216" s="2" t="s">
        <v>19</v>
      </c>
      <c r="H6216" s="2">
        <v>542</v>
      </c>
      <c r="I6216" s="3">
        <v>2.612148902126347E-3</v>
      </c>
      <c r="J6216" s="2">
        <v>207492</v>
      </c>
      <c r="K6216" s="2">
        <v>356271</v>
      </c>
    </row>
    <row r="6217" spans="1:11" x14ac:dyDescent="0.3">
      <c r="A6217" s="2">
        <v>42</v>
      </c>
      <c r="B6217" s="2" t="s">
        <v>2949</v>
      </c>
      <c r="C6217" s="2">
        <v>251</v>
      </c>
      <c r="D6217" s="2" t="s">
        <v>3508</v>
      </c>
      <c r="E6217" s="2" t="s">
        <v>2955</v>
      </c>
      <c r="F6217" s="2">
        <v>6</v>
      </c>
      <c r="G6217" s="2" t="s">
        <v>19</v>
      </c>
      <c r="H6217" s="2">
        <v>494</v>
      </c>
      <c r="I6217" s="3">
        <v>2.3808146820118365E-3</v>
      </c>
      <c r="J6217" s="2">
        <v>207492</v>
      </c>
      <c r="K6217" s="2">
        <v>356271</v>
      </c>
    </row>
    <row r="6218" spans="1:11" x14ac:dyDescent="0.3">
      <c r="A6218" s="2">
        <v>42</v>
      </c>
      <c r="B6218" s="2" t="s">
        <v>2949</v>
      </c>
      <c r="C6218" s="2">
        <v>251</v>
      </c>
      <c r="D6218" s="2" t="s">
        <v>3508</v>
      </c>
      <c r="E6218" s="2" t="s">
        <v>7992</v>
      </c>
      <c r="F6218" s="2">
        <v>7</v>
      </c>
      <c r="G6218" s="2" t="s">
        <v>22</v>
      </c>
      <c r="H6218" s="2">
        <v>496</v>
      </c>
      <c r="I6218" s="3">
        <v>2.3904536078499412E-3</v>
      </c>
      <c r="J6218" s="2">
        <v>207492</v>
      </c>
      <c r="K6218" s="2">
        <v>356271</v>
      </c>
    </row>
    <row r="6219" spans="1:11" x14ac:dyDescent="0.3">
      <c r="A6219" s="2">
        <v>42</v>
      </c>
      <c r="B6219" s="2" t="s">
        <v>2949</v>
      </c>
      <c r="C6219" s="2">
        <v>251</v>
      </c>
      <c r="D6219" s="2" t="s">
        <v>3508</v>
      </c>
      <c r="E6219" s="2" t="s">
        <v>1827</v>
      </c>
      <c r="F6219" s="2">
        <v>8</v>
      </c>
      <c r="G6219" s="2" t="s">
        <v>15</v>
      </c>
      <c r="H6219" s="2">
        <v>437</v>
      </c>
      <c r="I6219" s="3">
        <v>2.1061052956258554E-3</v>
      </c>
      <c r="J6219" s="2">
        <v>207492</v>
      </c>
      <c r="K6219" s="2">
        <v>356271</v>
      </c>
    </row>
    <row r="6220" spans="1:11" x14ac:dyDescent="0.3">
      <c r="A6220" s="2">
        <v>42</v>
      </c>
      <c r="B6220" s="2" t="s">
        <v>2949</v>
      </c>
      <c r="C6220" s="2">
        <v>251</v>
      </c>
      <c r="D6220" s="2" t="s">
        <v>3508</v>
      </c>
      <c r="E6220" s="2" t="s">
        <v>2956</v>
      </c>
      <c r="F6220" s="2">
        <v>9</v>
      </c>
      <c r="G6220" s="2" t="s">
        <v>19</v>
      </c>
      <c r="H6220" s="2">
        <v>219</v>
      </c>
      <c r="I6220" s="3">
        <v>1.0554623792724538E-3</v>
      </c>
      <c r="J6220" s="2">
        <v>207492</v>
      </c>
      <c r="K6220" s="2">
        <v>356271</v>
      </c>
    </row>
    <row r="6221" spans="1:11" x14ac:dyDescent="0.3">
      <c r="A6221" s="2">
        <v>42</v>
      </c>
      <c r="B6221" s="2" t="s">
        <v>2949</v>
      </c>
      <c r="C6221" s="2">
        <v>251</v>
      </c>
      <c r="D6221" s="2" t="s">
        <v>3508</v>
      </c>
      <c r="E6221" s="2" t="s">
        <v>2957</v>
      </c>
      <c r="F6221" s="2">
        <v>10</v>
      </c>
      <c r="G6221" s="2" t="s">
        <v>19</v>
      </c>
      <c r="H6221" s="2">
        <v>210</v>
      </c>
      <c r="I6221" s="3">
        <v>1.0120872130009832E-3</v>
      </c>
      <c r="J6221" s="2">
        <v>207492</v>
      </c>
      <c r="K6221" s="2">
        <v>356271</v>
      </c>
    </row>
    <row r="6222" spans="1:11" x14ac:dyDescent="0.3">
      <c r="A6222" s="2">
        <v>42</v>
      </c>
      <c r="B6222" s="2" t="s">
        <v>2949</v>
      </c>
      <c r="C6222" s="2">
        <v>251</v>
      </c>
      <c r="D6222" s="2" t="s">
        <v>3508</v>
      </c>
      <c r="E6222" s="2" t="s">
        <v>2958</v>
      </c>
      <c r="F6222" s="2">
        <v>11</v>
      </c>
      <c r="G6222" s="2" t="s">
        <v>1113</v>
      </c>
      <c r="H6222" s="2">
        <v>180</v>
      </c>
      <c r="I6222" s="3">
        <v>8.6750332542941415E-4</v>
      </c>
      <c r="J6222" s="2">
        <v>207492</v>
      </c>
      <c r="K6222" s="2">
        <v>356271</v>
      </c>
    </row>
    <row r="6223" spans="1:11" x14ac:dyDescent="0.3">
      <c r="A6223" s="2">
        <v>42</v>
      </c>
      <c r="B6223" s="2" t="s">
        <v>2949</v>
      </c>
      <c r="C6223" s="2">
        <v>251</v>
      </c>
      <c r="D6223" s="2" t="s">
        <v>3508</v>
      </c>
      <c r="E6223" s="2" t="s">
        <v>2959</v>
      </c>
      <c r="F6223" s="2">
        <v>12</v>
      </c>
      <c r="G6223" s="2" t="s">
        <v>19</v>
      </c>
      <c r="H6223" s="2">
        <v>76</v>
      </c>
      <c r="I6223" s="3">
        <v>3.6627918184797484E-4</v>
      </c>
      <c r="J6223" s="2">
        <v>207492</v>
      </c>
      <c r="K6223" s="2">
        <v>356271</v>
      </c>
    </row>
    <row r="6224" spans="1:11" x14ac:dyDescent="0.3">
      <c r="A6224" s="2">
        <v>42</v>
      </c>
      <c r="B6224" s="2" t="s">
        <v>2949</v>
      </c>
      <c r="C6224" s="2">
        <v>251</v>
      </c>
      <c r="D6224" s="2" t="s">
        <v>3508</v>
      </c>
      <c r="E6224" s="2" t="s">
        <v>1836</v>
      </c>
      <c r="F6224" s="2">
        <v>13</v>
      </c>
      <c r="G6224" s="2" t="s">
        <v>19</v>
      </c>
      <c r="H6224" s="2">
        <v>124</v>
      </c>
      <c r="I6224" s="3">
        <v>5.9761340196248531E-4</v>
      </c>
      <c r="J6224" s="2">
        <v>207492</v>
      </c>
      <c r="K6224" s="2">
        <v>356271</v>
      </c>
    </row>
    <row r="6225" spans="1:11" x14ac:dyDescent="0.3">
      <c r="A6225" s="2">
        <v>42</v>
      </c>
      <c r="B6225" s="2" t="s">
        <v>2949</v>
      </c>
      <c r="C6225" s="2">
        <v>251</v>
      </c>
      <c r="D6225" s="2" t="s">
        <v>3508</v>
      </c>
      <c r="E6225" s="2" t="s">
        <v>2960</v>
      </c>
      <c r="F6225" s="2">
        <v>14</v>
      </c>
      <c r="G6225" s="2" t="s">
        <v>19</v>
      </c>
      <c r="H6225" s="2">
        <v>138</v>
      </c>
      <c r="I6225" s="3">
        <v>6.6508588282921755E-4</v>
      </c>
      <c r="J6225" s="2">
        <v>207492</v>
      </c>
      <c r="K6225" s="2">
        <v>356271</v>
      </c>
    </row>
    <row r="6226" spans="1:11" x14ac:dyDescent="0.3">
      <c r="A6226" s="2">
        <v>42</v>
      </c>
      <c r="B6226" s="2" t="s">
        <v>2949</v>
      </c>
      <c r="C6226" s="2">
        <v>251</v>
      </c>
      <c r="D6226" s="2" t="s">
        <v>3508</v>
      </c>
      <c r="E6226" s="2" t="s">
        <v>2961</v>
      </c>
      <c r="F6226" s="2">
        <v>15</v>
      </c>
      <c r="G6226" s="2" t="s">
        <v>1038</v>
      </c>
      <c r="H6226" s="2">
        <v>87</v>
      </c>
      <c r="I6226" s="3">
        <v>4.1929327395755017E-4</v>
      </c>
      <c r="J6226" s="2">
        <v>207492</v>
      </c>
      <c r="K6226" s="2">
        <v>356271</v>
      </c>
    </row>
    <row r="6227" spans="1:11" x14ac:dyDescent="0.3">
      <c r="A6227" s="2">
        <v>42</v>
      </c>
      <c r="B6227" s="2" t="s">
        <v>2949</v>
      </c>
      <c r="C6227" s="2">
        <v>251</v>
      </c>
      <c r="D6227" s="2" t="s">
        <v>3508</v>
      </c>
      <c r="E6227" s="2" t="s">
        <v>1829</v>
      </c>
      <c r="F6227" s="2">
        <v>16</v>
      </c>
      <c r="G6227" s="2" t="s">
        <v>19</v>
      </c>
      <c r="H6227" s="2">
        <v>74</v>
      </c>
      <c r="I6227" s="3">
        <v>3.5664025600987029E-4</v>
      </c>
      <c r="J6227" s="2">
        <v>207492</v>
      </c>
      <c r="K6227" s="2">
        <v>356271</v>
      </c>
    </row>
    <row r="6228" spans="1:11" x14ac:dyDescent="0.3">
      <c r="A6228" s="2">
        <v>42</v>
      </c>
      <c r="B6228" s="2" t="s">
        <v>2949</v>
      </c>
      <c r="C6228" s="2">
        <v>251</v>
      </c>
      <c r="D6228" s="2" t="s">
        <v>3508</v>
      </c>
      <c r="E6228" s="2" t="s">
        <v>2962</v>
      </c>
      <c r="F6228" s="2">
        <v>17</v>
      </c>
      <c r="G6228" s="2" t="s">
        <v>19</v>
      </c>
      <c r="H6228" s="2">
        <v>70</v>
      </c>
      <c r="I6228" s="3">
        <v>3.3736240433366108E-4</v>
      </c>
      <c r="J6228" s="2">
        <v>207492</v>
      </c>
      <c r="K6228" s="2">
        <v>356271</v>
      </c>
    </row>
    <row r="6229" spans="1:11" x14ac:dyDescent="0.3">
      <c r="A6229" s="2">
        <v>42</v>
      </c>
      <c r="B6229" s="2" t="s">
        <v>2949</v>
      </c>
      <c r="C6229" s="2">
        <v>251</v>
      </c>
      <c r="D6229" s="2" t="s">
        <v>3508</v>
      </c>
      <c r="E6229" s="2" t="s">
        <v>2963</v>
      </c>
      <c r="F6229" s="2">
        <v>18</v>
      </c>
      <c r="G6229" s="2" t="s">
        <v>19</v>
      </c>
      <c r="H6229" s="2">
        <v>71</v>
      </c>
      <c r="I6229" s="3">
        <v>3.4218186725271338E-4</v>
      </c>
      <c r="J6229" s="2">
        <v>207492</v>
      </c>
      <c r="K6229" s="2">
        <v>356271</v>
      </c>
    </row>
    <row r="6230" spans="1:11" x14ac:dyDescent="0.3">
      <c r="A6230" s="2">
        <v>42</v>
      </c>
      <c r="B6230" s="2" t="s">
        <v>2949</v>
      </c>
      <c r="C6230" s="2">
        <v>251</v>
      </c>
      <c r="D6230" s="2" t="s">
        <v>3508</v>
      </c>
      <c r="E6230" s="2" t="s">
        <v>2964</v>
      </c>
      <c r="F6230" s="2">
        <v>19</v>
      </c>
      <c r="G6230" s="2" t="s">
        <v>19</v>
      </c>
      <c r="H6230" s="2">
        <v>55</v>
      </c>
      <c r="I6230" s="3">
        <v>2.6507046054787654E-4</v>
      </c>
      <c r="J6230" s="2">
        <v>207492</v>
      </c>
      <c r="K6230" s="2">
        <v>356271</v>
      </c>
    </row>
    <row r="6231" spans="1:11" x14ac:dyDescent="0.3">
      <c r="A6231" s="2">
        <v>42</v>
      </c>
      <c r="B6231" s="2" t="s">
        <v>2949</v>
      </c>
      <c r="C6231" s="2">
        <v>251</v>
      </c>
      <c r="D6231" s="2" t="s">
        <v>3508</v>
      </c>
      <c r="E6231" s="2" t="s">
        <v>2965</v>
      </c>
      <c r="F6231" s="2">
        <v>20</v>
      </c>
      <c r="G6231" s="2" t="s">
        <v>19</v>
      </c>
      <c r="H6231" s="2">
        <v>47</v>
      </c>
      <c r="I6231" s="3">
        <v>2.2651475719545814E-4</v>
      </c>
      <c r="J6231" s="2">
        <v>207492</v>
      </c>
      <c r="K6231" s="2">
        <v>356271</v>
      </c>
    </row>
    <row r="6232" spans="1:11" x14ac:dyDescent="0.3">
      <c r="A6232" s="2">
        <v>42</v>
      </c>
      <c r="B6232" s="2" t="s">
        <v>2949</v>
      </c>
      <c r="C6232" s="2">
        <v>251</v>
      </c>
      <c r="D6232" s="2" t="s">
        <v>3508</v>
      </c>
      <c r="E6232" s="2" t="s">
        <v>2966</v>
      </c>
      <c r="F6232" s="2">
        <v>21</v>
      </c>
      <c r="G6232" s="2" t="s">
        <v>19</v>
      </c>
      <c r="H6232" s="2">
        <v>52</v>
      </c>
      <c r="I6232" s="3">
        <v>2.5061207179071963E-4</v>
      </c>
      <c r="J6232" s="2">
        <v>207492</v>
      </c>
      <c r="K6232" s="2">
        <v>356271</v>
      </c>
    </row>
    <row r="6233" spans="1:11" x14ac:dyDescent="0.3">
      <c r="A6233" s="2">
        <v>42</v>
      </c>
      <c r="B6233" s="2" t="s">
        <v>2949</v>
      </c>
      <c r="C6233" s="2">
        <v>251</v>
      </c>
      <c r="D6233" s="2" t="s">
        <v>3508</v>
      </c>
      <c r="E6233" s="2" t="s">
        <v>2967</v>
      </c>
      <c r="F6233" s="2">
        <v>22</v>
      </c>
      <c r="G6233" s="2" t="s">
        <v>19</v>
      </c>
      <c r="H6233" s="2">
        <v>69</v>
      </c>
      <c r="I6233" s="3">
        <v>3.3254294141460877E-4</v>
      </c>
      <c r="J6233" s="2">
        <v>207492</v>
      </c>
      <c r="K6233" s="2">
        <v>356271</v>
      </c>
    </row>
    <row r="6234" spans="1:11" x14ac:dyDescent="0.3">
      <c r="A6234" s="2">
        <v>42</v>
      </c>
      <c r="B6234" s="2" t="s">
        <v>2949</v>
      </c>
      <c r="C6234" s="2">
        <v>252</v>
      </c>
      <c r="D6234" s="2" t="s">
        <v>3337</v>
      </c>
      <c r="E6234" s="2" t="s">
        <v>2950</v>
      </c>
      <c r="F6234" s="2">
        <v>1</v>
      </c>
      <c r="G6234" s="2" t="s">
        <v>7</v>
      </c>
      <c r="H6234" s="2">
        <v>124711</v>
      </c>
      <c r="I6234" s="3">
        <v>0.59031719058415888</v>
      </c>
      <c r="J6234" s="2">
        <v>211261</v>
      </c>
      <c r="K6234" s="2">
        <v>358387</v>
      </c>
    </row>
    <row r="6235" spans="1:11" x14ac:dyDescent="0.3">
      <c r="A6235" s="2">
        <v>42</v>
      </c>
      <c r="B6235" s="2" t="s">
        <v>2949</v>
      </c>
      <c r="C6235" s="2">
        <v>252</v>
      </c>
      <c r="D6235" s="2" t="s">
        <v>3337</v>
      </c>
      <c r="E6235" s="2" t="s">
        <v>2951</v>
      </c>
      <c r="F6235" s="2">
        <v>2</v>
      </c>
      <c r="G6235" s="2" t="s">
        <v>9</v>
      </c>
      <c r="H6235" s="2">
        <v>79291</v>
      </c>
      <c r="I6235" s="3">
        <v>0.37532246841584582</v>
      </c>
      <c r="J6235" s="2">
        <v>211261</v>
      </c>
      <c r="K6235" s="2">
        <v>358387</v>
      </c>
    </row>
    <row r="6236" spans="1:11" x14ac:dyDescent="0.3">
      <c r="A6236" s="2">
        <v>42</v>
      </c>
      <c r="B6236" s="2" t="s">
        <v>2949</v>
      </c>
      <c r="C6236" s="2">
        <v>252</v>
      </c>
      <c r="D6236" s="2" t="s">
        <v>3337</v>
      </c>
      <c r="E6236" s="2" t="s">
        <v>2952</v>
      </c>
      <c r="F6236" s="2">
        <v>3</v>
      </c>
      <c r="G6236" s="2" t="s">
        <v>19</v>
      </c>
      <c r="H6236" s="2">
        <v>1638</v>
      </c>
      <c r="I6236" s="3">
        <v>7.7534424242997994E-3</v>
      </c>
      <c r="J6236" s="2">
        <v>211261</v>
      </c>
      <c r="K6236" s="2">
        <v>358387</v>
      </c>
    </row>
    <row r="6237" spans="1:11" x14ac:dyDescent="0.3">
      <c r="A6237" s="2">
        <v>42</v>
      </c>
      <c r="B6237" s="2" t="s">
        <v>2949</v>
      </c>
      <c r="C6237" s="2">
        <v>252</v>
      </c>
      <c r="D6237" s="2" t="s">
        <v>3337</v>
      </c>
      <c r="E6237" s="2" t="s">
        <v>2953</v>
      </c>
      <c r="F6237" s="2">
        <v>4</v>
      </c>
      <c r="G6237" s="2" t="s">
        <v>11</v>
      </c>
      <c r="H6237" s="2">
        <v>895</v>
      </c>
      <c r="I6237" s="3">
        <v>4.236465793497143E-3</v>
      </c>
      <c r="J6237" s="2">
        <v>211261</v>
      </c>
      <c r="K6237" s="2">
        <v>358387</v>
      </c>
    </row>
    <row r="6238" spans="1:11" x14ac:dyDescent="0.3">
      <c r="A6238" s="2">
        <v>42</v>
      </c>
      <c r="B6238" s="2" t="s">
        <v>2949</v>
      </c>
      <c r="C6238" s="2">
        <v>252</v>
      </c>
      <c r="D6238" s="2" t="s">
        <v>3337</v>
      </c>
      <c r="E6238" s="2" t="s">
        <v>2954</v>
      </c>
      <c r="F6238" s="2">
        <v>5</v>
      </c>
      <c r="G6238" s="2" t="s">
        <v>19</v>
      </c>
      <c r="H6238" s="2">
        <v>712</v>
      </c>
      <c r="I6238" s="3">
        <v>3.3702387094636491E-3</v>
      </c>
      <c r="J6238" s="2">
        <v>211261</v>
      </c>
      <c r="K6238" s="2">
        <v>358387</v>
      </c>
    </row>
    <row r="6239" spans="1:11" x14ac:dyDescent="0.3">
      <c r="A6239" s="2">
        <v>42</v>
      </c>
      <c r="B6239" s="2" t="s">
        <v>2949</v>
      </c>
      <c r="C6239" s="2">
        <v>252</v>
      </c>
      <c r="D6239" s="2" t="s">
        <v>3337</v>
      </c>
      <c r="E6239" s="2" t="s">
        <v>2955</v>
      </c>
      <c r="F6239" s="2">
        <v>6</v>
      </c>
      <c r="G6239" s="2" t="s">
        <v>19</v>
      </c>
      <c r="H6239" s="2">
        <v>615</v>
      </c>
      <c r="I6239" s="3">
        <v>2.911091020112562E-3</v>
      </c>
      <c r="J6239" s="2">
        <v>211261</v>
      </c>
      <c r="K6239" s="2">
        <v>358387</v>
      </c>
    </row>
    <row r="6240" spans="1:11" x14ac:dyDescent="0.3">
      <c r="A6240" s="2">
        <v>42</v>
      </c>
      <c r="B6240" s="2" t="s">
        <v>2949</v>
      </c>
      <c r="C6240" s="2">
        <v>252</v>
      </c>
      <c r="D6240" s="2" t="s">
        <v>3337</v>
      </c>
      <c r="E6240" s="2" t="s">
        <v>7992</v>
      </c>
      <c r="F6240" s="2">
        <v>7</v>
      </c>
      <c r="G6240" s="2" t="s">
        <v>22</v>
      </c>
      <c r="H6240" s="2">
        <v>587</v>
      </c>
      <c r="I6240" s="3">
        <v>2.7785535427741039E-3</v>
      </c>
      <c r="J6240" s="2">
        <v>211261</v>
      </c>
      <c r="K6240" s="2">
        <v>358387</v>
      </c>
    </row>
    <row r="6241" spans="1:11" x14ac:dyDescent="0.3">
      <c r="A6241" s="2">
        <v>42</v>
      </c>
      <c r="B6241" s="2" t="s">
        <v>2949</v>
      </c>
      <c r="C6241" s="2">
        <v>252</v>
      </c>
      <c r="D6241" s="2" t="s">
        <v>3337</v>
      </c>
      <c r="E6241" s="2" t="s">
        <v>1827</v>
      </c>
      <c r="F6241" s="2">
        <v>8</v>
      </c>
      <c r="G6241" s="2" t="s">
        <v>15</v>
      </c>
      <c r="H6241" s="2">
        <v>410</v>
      </c>
      <c r="I6241" s="3">
        <v>1.9407273467417082E-3</v>
      </c>
      <c r="J6241" s="2">
        <v>211261</v>
      </c>
      <c r="K6241" s="2">
        <v>358387</v>
      </c>
    </row>
    <row r="6242" spans="1:11" x14ac:dyDescent="0.3">
      <c r="A6242" s="2">
        <v>42</v>
      </c>
      <c r="B6242" s="2" t="s">
        <v>2949</v>
      </c>
      <c r="C6242" s="2">
        <v>252</v>
      </c>
      <c r="D6242" s="2" t="s">
        <v>3337</v>
      </c>
      <c r="E6242" s="2" t="s">
        <v>2956</v>
      </c>
      <c r="F6242" s="2">
        <v>9</v>
      </c>
      <c r="G6242" s="2" t="s">
        <v>19</v>
      </c>
      <c r="H6242" s="2">
        <v>311</v>
      </c>
      <c r="I6242" s="3">
        <v>1.4721126947235884E-3</v>
      </c>
      <c r="J6242" s="2">
        <v>211261</v>
      </c>
      <c r="K6242" s="2">
        <v>358387</v>
      </c>
    </row>
    <row r="6243" spans="1:11" x14ac:dyDescent="0.3">
      <c r="A6243" s="2">
        <v>42</v>
      </c>
      <c r="B6243" s="2" t="s">
        <v>2949</v>
      </c>
      <c r="C6243" s="2">
        <v>252</v>
      </c>
      <c r="D6243" s="2" t="s">
        <v>3337</v>
      </c>
      <c r="E6243" s="2" t="s">
        <v>2957</v>
      </c>
      <c r="F6243" s="2">
        <v>10</v>
      </c>
      <c r="G6243" s="2" t="s">
        <v>19</v>
      </c>
      <c r="H6243" s="2">
        <v>221</v>
      </c>
      <c r="I6243" s="3">
        <v>1.0460993747071158E-3</v>
      </c>
      <c r="J6243" s="2">
        <v>211261</v>
      </c>
      <c r="K6243" s="2">
        <v>358387</v>
      </c>
    </row>
    <row r="6244" spans="1:11" x14ac:dyDescent="0.3">
      <c r="A6244" s="2">
        <v>42</v>
      </c>
      <c r="B6244" s="2" t="s">
        <v>2949</v>
      </c>
      <c r="C6244" s="2">
        <v>252</v>
      </c>
      <c r="D6244" s="2" t="s">
        <v>3337</v>
      </c>
      <c r="E6244" s="2" t="s">
        <v>2958</v>
      </c>
      <c r="F6244" s="2">
        <v>11</v>
      </c>
      <c r="G6244" s="2" t="s">
        <v>1113</v>
      </c>
      <c r="H6244" s="2">
        <v>288</v>
      </c>
      <c r="I6244" s="3">
        <v>1.363242624052712E-3</v>
      </c>
      <c r="J6244" s="2">
        <v>211261</v>
      </c>
      <c r="K6244" s="2">
        <v>358387</v>
      </c>
    </row>
    <row r="6245" spans="1:11" x14ac:dyDescent="0.3">
      <c r="A6245" s="2">
        <v>42</v>
      </c>
      <c r="B6245" s="2" t="s">
        <v>2949</v>
      </c>
      <c r="C6245" s="2">
        <v>252</v>
      </c>
      <c r="D6245" s="2" t="s">
        <v>3337</v>
      </c>
      <c r="E6245" s="2" t="s">
        <v>2959</v>
      </c>
      <c r="F6245" s="2">
        <v>12</v>
      </c>
      <c r="G6245" s="2" t="s">
        <v>19</v>
      </c>
      <c r="H6245" s="2">
        <v>275</v>
      </c>
      <c r="I6245" s="3">
        <v>1.3017073667169993E-3</v>
      </c>
      <c r="J6245" s="2">
        <v>211261</v>
      </c>
      <c r="K6245" s="2">
        <v>358387</v>
      </c>
    </row>
    <row r="6246" spans="1:11" x14ac:dyDescent="0.3">
      <c r="A6246" s="2">
        <v>42</v>
      </c>
      <c r="B6246" s="2" t="s">
        <v>2949</v>
      </c>
      <c r="C6246" s="2">
        <v>252</v>
      </c>
      <c r="D6246" s="2" t="s">
        <v>3337</v>
      </c>
      <c r="E6246" s="2" t="s">
        <v>1836</v>
      </c>
      <c r="F6246" s="2">
        <v>13</v>
      </c>
      <c r="G6246" s="2" t="s">
        <v>19</v>
      </c>
      <c r="H6246" s="2">
        <v>204</v>
      </c>
      <c r="I6246" s="3">
        <v>9.6563019203733773E-4</v>
      </c>
      <c r="J6246" s="2">
        <v>211261</v>
      </c>
      <c r="K6246" s="2">
        <v>358387</v>
      </c>
    </row>
    <row r="6247" spans="1:11" x14ac:dyDescent="0.3">
      <c r="A6247" s="2">
        <v>42</v>
      </c>
      <c r="B6247" s="2" t="s">
        <v>2949</v>
      </c>
      <c r="C6247" s="2">
        <v>252</v>
      </c>
      <c r="D6247" s="2" t="s">
        <v>3337</v>
      </c>
      <c r="E6247" s="2" t="s">
        <v>2960</v>
      </c>
      <c r="F6247" s="2">
        <v>14</v>
      </c>
      <c r="G6247" s="2" t="s">
        <v>19</v>
      </c>
      <c r="H6247" s="2">
        <v>195</v>
      </c>
      <c r="I6247" s="3">
        <v>9.2302886003569045E-4</v>
      </c>
      <c r="J6247" s="2">
        <v>211261</v>
      </c>
      <c r="K6247" s="2">
        <v>358387</v>
      </c>
    </row>
    <row r="6248" spans="1:11" x14ac:dyDescent="0.3">
      <c r="A6248" s="2">
        <v>42</v>
      </c>
      <c r="B6248" s="2" t="s">
        <v>2949</v>
      </c>
      <c r="C6248" s="2">
        <v>252</v>
      </c>
      <c r="D6248" s="2" t="s">
        <v>3337</v>
      </c>
      <c r="E6248" s="2" t="s">
        <v>2961</v>
      </c>
      <c r="F6248" s="2">
        <v>15</v>
      </c>
      <c r="G6248" s="2" t="s">
        <v>1038</v>
      </c>
      <c r="H6248" s="2">
        <v>168</v>
      </c>
      <c r="I6248" s="3">
        <v>7.9522486403074872E-4</v>
      </c>
      <c r="J6248" s="2">
        <v>211261</v>
      </c>
      <c r="K6248" s="2">
        <v>358387</v>
      </c>
    </row>
    <row r="6249" spans="1:11" x14ac:dyDescent="0.3">
      <c r="A6249" s="2">
        <v>42</v>
      </c>
      <c r="B6249" s="2" t="s">
        <v>2949</v>
      </c>
      <c r="C6249" s="2">
        <v>252</v>
      </c>
      <c r="D6249" s="2" t="s">
        <v>3337</v>
      </c>
      <c r="E6249" s="2" t="s">
        <v>1829</v>
      </c>
      <c r="F6249" s="2">
        <v>16</v>
      </c>
      <c r="G6249" s="2" t="s">
        <v>19</v>
      </c>
      <c r="H6249" s="2">
        <v>131</v>
      </c>
      <c r="I6249" s="3">
        <v>6.2008605469064334E-4</v>
      </c>
      <c r="J6249" s="2">
        <v>211261</v>
      </c>
      <c r="K6249" s="2">
        <v>358387</v>
      </c>
    </row>
    <row r="6250" spans="1:11" x14ac:dyDescent="0.3">
      <c r="A6250" s="2">
        <v>42</v>
      </c>
      <c r="B6250" s="2" t="s">
        <v>2949</v>
      </c>
      <c r="C6250" s="2">
        <v>252</v>
      </c>
      <c r="D6250" s="2" t="s">
        <v>3337</v>
      </c>
      <c r="E6250" s="2" t="s">
        <v>2962</v>
      </c>
      <c r="F6250" s="2">
        <v>17</v>
      </c>
      <c r="G6250" s="2" t="s">
        <v>19</v>
      </c>
      <c r="H6250" s="2">
        <v>146</v>
      </c>
      <c r="I6250" s="3">
        <v>6.9108827469338877E-4</v>
      </c>
      <c r="J6250" s="2">
        <v>211261</v>
      </c>
      <c r="K6250" s="2">
        <v>358387</v>
      </c>
    </row>
    <row r="6251" spans="1:11" x14ac:dyDescent="0.3">
      <c r="A6251" s="2">
        <v>42</v>
      </c>
      <c r="B6251" s="2" t="s">
        <v>2949</v>
      </c>
      <c r="C6251" s="2">
        <v>252</v>
      </c>
      <c r="D6251" s="2" t="s">
        <v>3337</v>
      </c>
      <c r="E6251" s="2" t="s">
        <v>2963</v>
      </c>
      <c r="F6251" s="2">
        <v>18</v>
      </c>
      <c r="G6251" s="2" t="s">
        <v>19</v>
      </c>
      <c r="H6251" s="2">
        <v>95</v>
      </c>
      <c r="I6251" s="3">
        <v>4.4968072668405434E-4</v>
      </c>
      <c r="J6251" s="2">
        <v>211261</v>
      </c>
      <c r="K6251" s="2">
        <v>358387</v>
      </c>
    </row>
    <row r="6252" spans="1:11" x14ac:dyDescent="0.3">
      <c r="A6252" s="2">
        <v>42</v>
      </c>
      <c r="B6252" s="2" t="s">
        <v>2949</v>
      </c>
      <c r="C6252" s="2">
        <v>252</v>
      </c>
      <c r="D6252" s="2" t="s">
        <v>3337</v>
      </c>
      <c r="E6252" s="2" t="s">
        <v>2964</v>
      </c>
      <c r="F6252" s="2">
        <v>19</v>
      </c>
      <c r="G6252" s="2" t="s">
        <v>19</v>
      </c>
      <c r="H6252" s="2">
        <v>104</v>
      </c>
      <c r="I6252" s="3">
        <v>4.9228205868570162E-4</v>
      </c>
      <c r="J6252" s="2">
        <v>211261</v>
      </c>
      <c r="K6252" s="2">
        <v>358387</v>
      </c>
    </row>
    <row r="6253" spans="1:11" x14ac:dyDescent="0.3">
      <c r="A6253" s="2">
        <v>42</v>
      </c>
      <c r="B6253" s="2" t="s">
        <v>2949</v>
      </c>
      <c r="C6253" s="2">
        <v>252</v>
      </c>
      <c r="D6253" s="2" t="s">
        <v>3337</v>
      </c>
      <c r="E6253" s="2" t="s">
        <v>2965</v>
      </c>
      <c r="F6253" s="2">
        <v>20</v>
      </c>
      <c r="G6253" s="2" t="s">
        <v>19</v>
      </c>
      <c r="H6253" s="2">
        <v>101</v>
      </c>
      <c r="I6253" s="3">
        <v>4.7808161468515249E-4</v>
      </c>
      <c r="J6253" s="2">
        <v>211261</v>
      </c>
      <c r="K6253" s="2">
        <v>358387</v>
      </c>
    </row>
    <row r="6254" spans="1:11" x14ac:dyDescent="0.3">
      <c r="A6254" s="2">
        <v>42</v>
      </c>
      <c r="B6254" s="2" t="s">
        <v>2949</v>
      </c>
      <c r="C6254" s="2">
        <v>252</v>
      </c>
      <c r="D6254" s="2" t="s">
        <v>3337</v>
      </c>
      <c r="E6254" s="2" t="s">
        <v>2966</v>
      </c>
      <c r="F6254" s="2">
        <v>21</v>
      </c>
      <c r="G6254" s="2" t="s">
        <v>19</v>
      </c>
      <c r="H6254" s="2">
        <v>96</v>
      </c>
      <c r="I6254" s="3">
        <v>4.5441420801757066E-4</v>
      </c>
      <c r="J6254" s="2">
        <v>211261</v>
      </c>
      <c r="K6254" s="2">
        <v>358387</v>
      </c>
    </row>
    <row r="6255" spans="1:11" x14ac:dyDescent="0.3">
      <c r="A6255" s="2">
        <v>42</v>
      </c>
      <c r="B6255" s="2" t="s">
        <v>2949</v>
      </c>
      <c r="C6255" s="2">
        <v>252</v>
      </c>
      <c r="D6255" s="2" t="s">
        <v>3337</v>
      </c>
      <c r="E6255" s="2" t="s">
        <v>2967</v>
      </c>
      <c r="F6255" s="2">
        <v>22</v>
      </c>
      <c r="G6255" s="2" t="s">
        <v>19</v>
      </c>
      <c r="H6255" s="2">
        <v>67</v>
      </c>
      <c r="I6255" s="3">
        <v>3.1714324934559618E-4</v>
      </c>
      <c r="J6255" s="2">
        <v>211261</v>
      </c>
      <c r="K6255" s="2">
        <v>358387</v>
      </c>
    </row>
    <row r="6256" spans="1:11" x14ac:dyDescent="0.3">
      <c r="A6256" s="2">
        <v>43</v>
      </c>
      <c r="B6256" s="2" t="s">
        <v>908</v>
      </c>
      <c r="C6256" s="2">
        <v>253</v>
      </c>
      <c r="D6256" s="2" t="s">
        <v>3509</v>
      </c>
      <c r="E6256" s="2" t="s">
        <v>2968</v>
      </c>
      <c r="F6256" s="2">
        <v>1</v>
      </c>
      <c r="G6256" s="2" t="s">
        <v>1992</v>
      </c>
      <c r="H6256" s="2">
        <v>84556</v>
      </c>
      <c r="I6256" s="3">
        <v>0.42208988304122758</v>
      </c>
      <c r="J6256" s="2">
        <v>200327</v>
      </c>
      <c r="K6256" s="2">
        <v>313397</v>
      </c>
    </row>
    <row r="6257" spans="1:11" x14ac:dyDescent="0.3">
      <c r="A6257" s="2">
        <v>43</v>
      </c>
      <c r="B6257" s="2" t="s">
        <v>908</v>
      </c>
      <c r="C6257" s="2">
        <v>253</v>
      </c>
      <c r="D6257" s="2" t="s">
        <v>3509</v>
      </c>
      <c r="E6257" s="2" t="s">
        <v>2969</v>
      </c>
      <c r="F6257" s="2">
        <v>2</v>
      </c>
      <c r="G6257" s="2" t="s">
        <v>9</v>
      </c>
      <c r="H6257" s="2">
        <v>89038</v>
      </c>
      <c r="I6257" s="3">
        <v>0.44446330250041183</v>
      </c>
      <c r="J6257" s="2">
        <v>200327</v>
      </c>
      <c r="K6257" s="2">
        <v>313397</v>
      </c>
    </row>
    <row r="6258" spans="1:11" x14ac:dyDescent="0.3">
      <c r="A6258" s="2">
        <v>43</v>
      </c>
      <c r="B6258" s="2" t="s">
        <v>908</v>
      </c>
      <c r="C6258" s="2">
        <v>253</v>
      </c>
      <c r="D6258" s="2" t="s">
        <v>3509</v>
      </c>
      <c r="E6258" s="2" t="s">
        <v>2970</v>
      </c>
      <c r="F6258" s="2">
        <v>3</v>
      </c>
      <c r="G6258" s="2" t="s">
        <v>2456</v>
      </c>
      <c r="H6258" s="2">
        <v>11349</v>
      </c>
      <c r="I6258" s="3">
        <v>5.66523733695408E-2</v>
      </c>
      <c r="J6258" s="2">
        <v>200327</v>
      </c>
      <c r="K6258" s="2">
        <v>313397</v>
      </c>
    </row>
    <row r="6259" spans="1:11" x14ac:dyDescent="0.3">
      <c r="A6259" s="2">
        <v>43</v>
      </c>
      <c r="B6259" s="2" t="s">
        <v>908</v>
      </c>
      <c r="C6259" s="2">
        <v>253</v>
      </c>
      <c r="D6259" s="2" t="s">
        <v>3509</v>
      </c>
      <c r="E6259" s="2" t="s">
        <v>2971</v>
      </c>
      <c r="F6259" s="2">
        <v>4</v>
      </c>
      <c r="G6259" s="2" t="s">
        <v>1023</v>
      </c>
      <c r="H6259" s="2">
        <v>2219</v>
      </c>
      <c r="I6259" s="3">
        <v>1.1076889286017362E-2</v>
      </c>
      <c r="J6259" s="2">
        <v>200327</v>
      </c>
      <c r="K6259" s="2">
        <v>313397</v>
      </c>
    </row>
    <row r="6260" spans="1:11" x14ac:dyDescent="0.3">
      <c r="A6260" s="2">
        <v>43</v>
      </c>
      <c r="B6260" s="2" t="s">
        <v>908</v>
      </c>
      <c r="C6260" s="2">
        <v>253</v>
      </c>
      <c r="D6260" s="2" t="s">
        <v>3509</v>
      </c>
      <c r="E6260" s="2" t="s">
        <v>2972</v>
      </c>
      <c r="F6260" s="2">
        <v>5</v>
      </c>
      <c r="G6260" s="2" t="s">
        <v>11</v>
      </c>
      <c r="H6260" s="2">
        <v>1200</v>
      </c>
      <c r="I6260" s="3">
        <v>5.9902060131684694E-3</v>
      </c>
      <c r="J6260" s="2">
        <v>200327</v>
      </c>
      <c r="K6260" s="2">
        <v>313397</v>
      </c>
    </row>
    <row r="6261" spans="1:11" x14ac:dyDescent="0.3">
      <c r="A6261" s="2">
        <v>43</v>
      </c>
      <c r="B6261" s="2" t="s">
        <v>908</v>
      </c>
      <c r="C6261" s="2">
        <v>253</v>
      </c>
      <c r="D6261" s="2" t="s">
        <v>3509</v>
      </c>
      <c r="E6261" s="2" t="s">
        <v>2973</v>
      </c>
      <c r="F6261" s="2">
        <v>6</v>
      </c>
      <c r="G6261" s="2" t="s">
        <v>19</v>
      </c>
      <c r="H6261" s="2">
        <v>1511</v>
      </c>
      <c r="I6261" s="3">
        <v>7.5426677382479648E-3</v>
      </c>
      <c r="J6261" s="2">
        <v>200327</v>
      </c>
      <c r="K6261" s="2">
        <v>313397</v>
      </c>
    </row>
    <row r="6262" spans="1:11" x14ac:dyDescent="0.3">
      <c r="A6262" s="2">
        <v>43</v>
      </c>
      <c r="B6262" s="2" t="s">
        <v>908</v>
      </c>
      <c r="C6262" s="2">
        <v>253</v>
      </c>
      <c r="D6262" s="2" t="s">
        <v>3509</v>
      </c>
      <c r="E6262" s="2" t="s">
        <v>2974</v>
      </c>
      <c r="F6262" s="2">
        <v>7</v>
      </c>
      <c r="G6262" s="2" t="s">
        <v>19</v>
      </c>
      <c r="H6262" s="2">
        <v>1073</v>
      </c>
      <c r="I6262" s="3">
        <v>5.356242543441473E-3</v>
      </c>
      <c r="J6262" s="2">
        <v>200327</v>
      </c>
      <c r="K6262" s="2">
        <v>313397</v>
      </c>
    </row>
    <row r="6263" spans="1:11" x14ac:dyDescent="0.3">
      <c r="A6263" s="2">
        <v>43</v>
      </c>
      <c r="B6263" s="2" t="s">
        <v>908</v>
      </c>
      <c r="C6263" s="2">
        <v>253</v>
      </c>
      <c r="D6263" s="2" t="s">
        <v>3509</v>
      </c>
      <c r="E6263" s="2" t="s">
        <v>2975</v>
      </c>
      <c r="F6263" s="2">
        <v>8</v>
      </c>
      <c r="G6263" s="2" t="s">
        <v>19</v>
      </c>
      <c r="H6263" s="2">
        <v>680</v>
      </c>
      <c r="I6263" s="3">
        <v>3.3944500741287993E-3</v>
      </c>
      <c r="J6263" s="2">
        <v>200327</v>
      </c>
      <c r="K6263" s="2">
        <v>313397</v>
      </c>
    </row>
    <row r="6264" spans="1:11" x14ac:dyDescent="0.3">
      <c r="A6264" s="2">
        <v>43</v>
      </c>
      <c r="B6264" s="2" t="s">
        <v>908</v>
      </c>
      <c r="C6264" s="2">
        <v>253</v>
      </c>
      <c r="D6264" s="2" t="s">
        <v>3509</v>
      </c>
      <c r="E6264" s="2" t="s">
        <v>2976</v>
      </c>
      <c r="F6264" s="2">
        <v>9</v>
      </c>
      <c r="G6264" s="2" t="s">
        <v>958</v>
      </c>
      <c r="H6264" s="2">
        <v>746</v>
      </c>
      <c r="I6264" s="3">
        <v>3.723911404853065E-3</v>
      </c>
      <c r="J6264" s="2">
        <v>200327</v>
      </c>
      <c r="K6264" s="2">
        <v>313397</v>
      </c>
    </row>
    <row r="6265" spans="1:11" x14ac:dyDescent="0.3">
      <c r="A6265" s="2">
        <v>43</v>
      </c>
      <c r="B6265" s="2" t="s">
        <v>908</v>
      </c>
      <c r="C6265" s="2">
        <v>253</v>
      </c>
      <c r="D6265" s="2" t="s">
        <v>3509</v>
      </c>
      <c r="E6265" s="2" t="s">
        <v>2977</v>
      </c>
      <c r="F6265" s="2">
        <v>10</v>
      </c>
      <c r="G6265" s="2" t="s">
        <v>19</v>
      </c>
      <c r="H6265" s="2">
        <v>782</v>
      </c>
      <c r="I6265" s="3">
        <v>3.9036175852481193E-3</v>
      </c>
      <c r="J6265" s="2">
        <v>200327</v>
      </c>
      <c r="K6265" s="2">
        <v>313397</v>
      </c>
    </row>
    <row r="6266" spans="1:11" x14ac:dyDescent="0.3">
      <c r="A6266" s="2">
        <v>43</v>
      </c>
      <c r="B6266" s="2" t="s">
        <v>908</v>
      </c>
      <c r="C6266" s="2">
        <v>253</v>
      </c>
      <c r="D6266" s="2" t="s">
        <v>3509</v>
      </c>
      <c r="E6266" s="2" t="s">
        <v>7970</v>
      </c>
      <c r="F6266" s="2">
        <v>11</v>
      </c>
      <c r="G6266" s="2" t="s">
        <v>22</v>
      </c>
      <c r="H6266" s="2">
        <v>439</v>
      </c>
      <c r="I6266" s="3">
        <v>2.1914170331507983E-3</v>
      </c>
      <c r="J6266" s="2">
        <v>200327</v>
      </c>
      <c r="K6266" s="2">
        <v>313397</v>
      </c>
    </row>
    <row r="6267" spans="1:11" x14ac:dyDescent="0.3">
      <c r="A6267" s="2">
        <v>43</v>
      </c>
      <c r="B6267" s="2" t="s">
        <v>908</v>
      </c>
      <c r="C6267" s="2">
        <v>253</v>
      </c>
      <c r="D6267" s="2" t="s">
        <v>3509</v>
      </c>
      <c r="E6267" s="2" t="s">
        <v>2978</v>
      </c>
      <c r="F6267" s="2">
        <v>12</v>
      </c>
      <c r="G6267" s="2" t="s">
        <v>85</v>
      </c>
      <c r="H6267" s="2">
        <v>580</v>
      </c>
      <c r="I6267" s="3">
        <v>2.8952662396980935E-3</v>
      </c>
      <c r="J6267" s="2">
        <v>200327</v>
      </c>
      <c r="K6267" s="2">
        <v>313397</v>
      </c>
    </row>
    <row r="6268" spans="1:11" x14ac:dyDescent="0.3">
      <c r="A6268" s="2">
        <v>43</v>
      </c>
      <c r="B6268" s="2" t="s">
        <v>908</v>
      </c>
      <c r="C6268" s="2">
        <v>253</v>
      </c>
      <c r="D6268" s="2" t="s">
        <v>3509</v>
      </c>
      <c r="E6268" s="2" t="s">
        <v>2979</v>
      </c>
      <c r="F6268" s="2">
        <v>13</v>
      </c>
      <c r="G6268" s="2" t="s">
        <v>19</v>
      </c>
      <c r="H6268" s="2">
        <v>549</v>
      </c>
      <c r="I6268" s="3">
        <v>2.7405192510245747E-3</v>
      </c>
      <c r="J6268" s="2">
        <v>200327</v>
      </c>
      <c r="K6268" s="2">
        <v>313397</v>
      </c>
    </row>
    <row r="6269" spans="1:11" x14ac:dyDescent="0.3">
      <c r="A6269" s="2">
        <v>43</v>
      </c>
      <c r="B6269" s="2" t="s">
        <v>908</v>
      </c>
      <c r="C6269" s="2">
        <v>253</v>
      </c>
      <c r="D6269" s="2" t="s">
        <v>3509</v>
      </c>
      <c r="E6269" s="2" t="s">
        <v>2980</v>
      </c>
      <c r="F6269" s="2">
        <v>14</v>
      </c>
      <c r="G6269" s="2" t="s">
        <v>19</v>
      </c>
      <c r="H6269" s="2">
        <v>408</v>
      </c>
      <c r="I6269" s="3">
        <v>2.0366700444772795E-3</v>
      </c>
      <c r="J6269" s="2">
        <v>200327</v>
      </c>
      <c r="K6269" s="2">
        <v>313397</v>
      </c>
    </row>
    <row r="6270" spans="1:11" x14ac:dyDescent="0.3">
      <c r="A6270" s="2">
        <v>43</v>
      </c>
      <c r="B6270" s="2" t="s">
        <v>908</v>
      </c>
      <c r="C6270" s="2">
        <v>253</v>
      </c>
      <c r="D6270" s="2" t="s">
        <v>3509</v>
      </c>
      <c r="E6270" s="2" t="s">
        <v>2981</v>
      </c>
      <c r="F6270" s="2">
        <v>15</v>
      </c>
      <c r="G6270" s="2" t="s">
        <v>19</v>
      </c>
      <c r="H6270" s="2">
        <v>486</v>
      </c>
      <c r="I6270" s="3">
        <v>2.4260334353332302E-3</v>
      </c>
      <c r="J6270" s="2">
        <v>200327</v>
      </c>
      <c r="K6270" s="2">
        <v>313397</v>
      </c>
    </row>
    <row r="6271" spans="1:11" x14ac:dyDescent="0.3">
      <c r="A6271" s="2">
        <v>43</v>
      </c>
      <c r="B6271" s="2" t="s">
        <v>908</v>
      </c>
      <c r="C6271" s="2">
        <v>253</v>
      </c>
      <c r="D6271" s="2" t="s">
        <v>3509</v>
      </c>
      <c r="E6271" s="2" t="s">
        <v>2982</v>
      </c>
      <c r="F6271" s="2">
        <v>16</v>
      </c>
      <c r="G6271" s="2" t="s">
        <v>19</v>
      </c>
      <c r="H6271" s="2">
        <v>461</v>
      </c>
      <c r="I6271" s="3">
        <v>2.3012374767255538E-3</v>
      </c>
      <c r="J6271" s="2">
        <v>200327</v>
      </c>
      <c r="K6271" s="2">
        <v>313397</v>
      </c>
    </row>
    <row r="6272" spans="1:11" x14ac:dyDescent="0.3">
      <c r="A6272" s="2">
        <v>43</v>
      </c>
      <c r="B6272" s="2" t="s">
        <v>908</v>
      </c>
      <c r="C6272" s="2">
        <v>253</v>
      </c>
      <c r="D6272" s="2" t="s">
        <v>3509</v>
      </c>
      <c r="E6272" s="2" t="s">
        <v>2983</v>
      </c>
      <c r="F6272" s="2">
        <v>17</v>
      </c>
      <c r="G6272" s="2" t="s">
        <v>19</v>
      </c>
      <c r="H6272" s="2">
        <v>309</v>
      </c>
      <c r="I6272" s="3">
        <v>1.5424780483908808E-3</v>
      </c>
      <c r="J6272" s="2">
        <v>200327</v>
      </c>
      <c r="K6272" s="2">
        <v>313397</v>
      </c>
    </row>
    <row r="6273" spans="1:11" x14ac:dyDescent="0.3">
      <c r="A6273" s="2">
        <v>43</v>
      </c>
      <c r="B6273" s="2" t="s">
        <v>908</v>
      </c>
      <c r="C6273" s="2">
        <v>253</v>
      </c>
      <c r="D6273" s="2" t="s">
        <v>3509</v>
      </c>
      <c r="E6273" s="2" t="s">
        <v>2984</v>
      </c>
      <c r="F6273" s="2">
        <v>18</v>
      </c>
      <c r="G6273" s="2" t="s">
        <v>19</v>
      </c>
      <c r="H6273" s="2">
        <v>404</v>
      </c>
      <c r="I6273" s="3">
        <v>2.0167026911000513E-3</v>
      </c>
      <c r="J6273" s="2">
        <v>200327</v>
      </c>
      <c r="K6273" s="2">
        <v>313397</v>
      </c>
    </row>
    <row r="6274" spans="1:11" x14ac:dyDescent="0.3">
      <c r="A6274" s="2">
        <v>43</v>
      </c>
      <c r="B6274" s="2" t="s">
        <v>908</v>
      </c>
      <c r="C6274" s="2">
        <v>253</v>
      </c>
      <c r="D6274" s="2" t="s">
        <v>3509</v>
      </c>
      <c r="E6274" s="2" t="s">
        <v>2985</v>
      </c>
      <c r="F6274" s="2">
        <v>19</v>
      </c>
      <c r="G6274" s="2" t="s">
        <v>19</v>
      </c>
      <c r="H6274" s="2">
        <v>311</v>
      </c>
      <c r="I6274" s="3">
        <v>1.5524617250794951E-3</v>
      </c>
      <c r="J6274" s="2">
        <v>200327</v>
      </c>
      <c r="K6274" s="2">
        <v>313397</v>
      </c>
    </row>
    <row r="6275" spans="1:11" x14ac:dyDescent="0.3">
      <c r="A6275" s="2">
        <v>43</v>
      </c>
      <c r="B6275" s="2" t="s">
        <v>908</v>
      </c>
      <c r="C6275" s="2">
        <v>253</v>
      </c>
      <c r="D6275" s="2" t="s">
        <v>3509</v>
      </c>
      <c r="E6275" s="2" t="s">
        <v>2986</v>
      </c>
      <c r="F6275" s="2">
        <v>20</v>
      </c>
      <c r="G6275" s="2" t="s">
        <v>19</v>
      </c>
      <c r="H6275" s="2">
        <v>512</v>
      </c>
      <c r="I6275" s="3">
        <v>2.5558212322852139E-3</v>
      </c>
      <c r="J6275" s="2">
        <v>200327</v>
      </c>
      <c r="K6275" s="2">
        <v>313397</v>
      </c>
    </row>
    <row r="6276" spans="1:11" x14ac:dyDescent="0.3">
      <c r="A6276" s="2">
        <v>43</v>
      </c>
      <c r="B6276" s="2" t="s">
        <v>908</v>
      </c>
      <c r="C6276" s="2">
        <v>253</v>
      </c>
      <c r="D6276" s="2" t="s">
        <v>3509</v>
      </c>
      <c r="E6276" s="2" t="s">
        <v>2987</v>
      </c>
      <c r="F6276" s="2">
        <v>21</v>
      </c>
      <c r="G6276" s="2" t="s">
        <v>19</v>
      </c>
      <c r="H6276" s="2">
        <v>390</v>
      </c>
      <c r="I6276" s="3">
        <v>1.9468169542797525E-3</v>
      </c>
      <c r="J6276" s="2">
        <v>200327</v>
      </c>
      <c r="K6276" s="2">
        <v>313397</v>
      </c>
    </row>
    <row r="6277" spans="1:11" x14ac:dyDescent="0.3">
      <c r="A6277" s="2">
        <v>43</v>
      </c>
      <c r="B6277" s="2" t="s">
        <v>908</v>
      </c>
      <c r="C6277" s="2">
        <v>253</v>
      </c>
      <c r="D6277" s="2" t="s">
        <v>3509</v>
      </c>
      <c r="E6277" s="2" t="s">
        <v>2988</v>
      </c>
      <c r="F6277" s="2">
        <v>22</v>
      </c>
      <c r="G6277" s="2" t="s">
        <v>19</v>
      </c>
      <c r="H6277" s="2">
        <v>316</v>
      </c>
      <c r="I6277" s="3">
        <v>1.5774209168010302E-3</v>
      </c>
      <c r="J6277" s="2">
        <v>200327</v>
      </c>
      <c r="K6277" s="2">
        <v>313397</v>
      </c>
    </row>
    <row r="6278" spans="1:11" x14ac:dyDescent="0.3">
      <c r="A6278" s="2">
        <v>43</v>
      </c>
      <c r="B6278" s="2" t="s">
        <v>908</v>
      </c>
      <c r="C6278" s="2">
        <v>253</v>
      </c>
      <c r="D6278" s="2" t="s">
        <v>3509</v>
      </c>
      <c r="E6278" s="2" t="s">
        <v>2989</v>
      </c>
      <c r="F6278" s="2">
        <v>23</v>
      </c>
      <c r="G6278" s="2" t="s">
        <v>19</v>
      </c>
      <c r="H6278" s="2">
        <v>250</v>
      </c>
      <c r="I6278" s="3">
        <v>1.2479595860767645E-3</v>
      </c>
      <c r="J6278" s="2">
        <v>200327</v>
      </c>
      <c r="K6278" s="2">
        <v>313397</v>
      </c>
    </row>
    <row r="6279" spans="1:11" x14ac:dyDescent="0.3">
      <c r="A6279" s="2">
        <v>43</v>
      </c>
      <c r="B6279" s="2" t="s">
        <v>908</v>
      </c>
      <c r="C6279" s="2">
        <v>253</v>
      </c>
      <c r="D6279" s="2" t="s">
        <v>3509</v>
      </c>
      <c r="E6279" s="2" t="s">
        <v>2991</v>
      </c>
      <c r="F6279" s="2">
        <v>24</v>
      </c>
      <c r="G6279" s="2" t="s">
        <v>19</v>
      </c>
      <c r="H6279" s="2">
        <v>230</v>
      </c>
      <c r="I6279" s="3">
        <v>1.1481228191906232E-3</v>
      </c>
      <c r="J6279" s="2">
        <v>200327</v>
      </c>
      <c r="K6279" s="2">
        <v>313397</v>
      </c>
    </row>
    <row r="6280" spans="1:11" x14ac:dyDescent="0.3">
      <c r="A6280" s="2">
        <v>43</v>
      </c>
      <c r="B6280" s="2" t="s">
        <v>908</v>
      </c>
      <c r="C6280" s="2">
        <v>253</v>
      </c>
      <c r="D6280" s="2" t="s">
        <v>3509</v>
      </c>
      <c r="E6280" s="2" t="s">
        <v>2990</v>
      </c>
      <c r="F6280" s="2">
        <v>25</v>
      </c>
      <c r="G6280" s="2" t="s">
        <v>1962</v>
      </c>
      <c r="H6280" s="2">
        <v>226</v>
      </c>
      <c r="I6280" s="3">
        <v>1.1281554658133951E-3</v>
      </c>
      <c r="J6280" s="2">
        <v>200327</v>
      </c>
      <c r="K6280" s="2">
        <v>313397</v>
      </c>
    </row>
    <row r="6281" spans="1:11" x14ac:dyDescent="0.3">
      <c r="A6281" s="2">
        <v>43</v>
      </c>
      <c r="B6281" s="2" t="s">
        <v>908</v>
      </c>
      <c r="C6281" s="2">
        <v>253</v>
      </c>
      <c r="D6281" s="2" t="s">
        <v>3509</v>
      </c>
      <c r="E6281" s="2" t="s">
        <v>2992</v>
      </c>
      <c r="F6281" s="2">
        <v>26</v>
      </c>
      <c r="G6281" s="2" t="s">
        <v>2932</v>
      </c>
      <c r="H6281" s="2">
        <v>186</v>
      </c>
      <c r="I6281" s="3">
        <v>9.2848193204111279E-4</v>
      </c>
      <c r="J6281" s="2">
        <v>200327</v>
      </c>
      <c r="K6281" s="2">
        <v>313397</v>
      </c>
    </row>
    <row r="6282" spans="1:11" x14ac:dyDescent="0.3">
      <c r="A6282" s="2">
        <v>43</v>
      </c>
      <c r="B6282" s="2" t="s">
        <v>908</v>
      </c>
      <c r="C6282" s="2">
        <v>253</v>
      </c>
      <c r="D6282" s="2" t="s">
        <v>3509</v>
      </c>
      <c r="E6282" s="2" t="s">
        <v>2993</v>
      </c>
      <c r="F6282" s="2">
        <v>27</v>
      </c>
      <c r="G6282" s="2" t="s">
        <v>19</v>
      </c>
      <c r="H6282" s="2">
        <v>239</v>
      </c>
      <c r="I6282" s="3">
        <v>1.1930493642893869E-3</v>
      </c>
      <c r="J6282" s="2">
        <v>200327</v>
      </c>
      <c r="K6282" s="2">
        <v>313397</v>
      </c>
    </row>
    <row r="6283" spans="1:11" x14ac:dyDescent="0.3">
      <c r="A6283" s="2">
        <v>43</v>
      </c>
      <c r="B6283" s="2" t="s">
        <v>908</v>
      </c>
      <c r="C6283" s="2">
        <v>253</v>
      </c>
      <c r="D6283" s="2" t="s">
        <v>3509</v>
      </c>
      <c r="E6283" s="2" t="s">
        <v>2994</v>
      </c>
      <c r="F6283" s="2">
        <v>28</v>
      </c>
      <c r="G6283" s="2" t="s">
        <v>19</v>
      </c>
      <c r="H6283" s="2">
        <v>176</v>
      </c>
      <c r="I6283" s="3">
        <v>8.7856354859804217E-4</v>
      </c>
      <c r="J6283" s="2">
        <v>200327</v>
      </c>
      <c r="K6283" s="2">
        <v>313397</v>
      </c>
    </row>
    <row r="6284" spans="1:11" x14ac:dyDescent="0.3">
      <c r="A6284" s="2">
        <v>43</v>
      </c>
      <c r="B6284" s="2" t="s">
        <v>908</v>
      </c>
      <c r="C6284" s="2">
        <v>253</v>
      </c>
      <c r="D6284" s="2" t="s">
        <v>3509</v>
      </c>
      <c r="E6284" s="2" t="s">
        <v>2995</v>
      </c>
      <c r="F6284" s="2">
        <v>29</v>
      </c>
      <c r="G6284" s="2" t="s">
        <v>19</v>
      </c>
      <c r="H6284" s="2">
        <v>149</v>
      </c>
      <c r="I6284" s="3">
        <v>7.4378391330175164E-4</v>
      </c>
      <c r="J6284" s="2">
        <v>200327</v>
      </c>
      <c r="K6284" s="2">
        <v>313397</v>
      </c>
    </row>
    <row r="6285" spans="1:11" x14ac:dyDescent="0.3">
      <c r="A6285" s="2">
        <v>43</v>
      </c>
      <c r="B6285" s="2" t="s">
        <v>908</v>
      </c>
      <c r="C6285" s="2">
        <v>253</v>
      </c>
      <c r="D6285" s="2" t="s">
        <v>3509</v>
      </c>
      <c r="E6285" s="2" t="s">
        <v>2996</v>
      </c>
      <c r="F6285" s="2">
        <v>30</v>
      </c>
      <c r="G6285" s="2" t="s">
        <v>19</v>
      </c>
      <c r="H6285" s="2">
        <v>179</v>
      </c>
      <c r="I6285" s="3">
        <v>8.935390636309634E-4</v>
      </c>
      <c r="J6285" s="2">
        <v>200327</v>
      </c>
      <c r="K6285" s="2">
        <v>313397</v>
      </c>
    </row>
    <row r="6286" spans="1:11" x14ac:dyDescent="0.3">
      <c r="A6286" s="2">
        <v>43</v>
      </c>
      <c r="B6286" s="2" t="s">
        <v>908</v>
      </c>
      <c r="C6286" s="2">
        <v>253</v>
      </c>
      <c r="D6286" s="2" t="s">
        <v>3509</v>
      </c>
      <c r="E6286" s="2" t="s">
        <v>2997</v>
      </c>
      <c r="F6286" s="2">
        <v>31</v>
      </c>
      <c r="G6286" s="2" t="s">
        <v>19</v>
      </c>
      <c r="H6286" s="2">
        <v>131</v>
      </c>
      <c r="I6286" s="3">
        <v>6.5393082310422459E-4</v>
      </c>
      <c r="J6286" s="2">
        <v>200327</v>
      </c>
      <c r="K6286" s="2">
        <v>313397</v>
      </c>
    </row>
    <row r="6287" spans="1:11" x14ac:dyDescent="0.3">
      <c r="A6287" s="2">
        <v>43</v>
      </c>
      <c r="B6287" s="2" t="s">
        <v>908</v>
      </c>
      <c r="C6287" s="2">
        <v>253</v>
      </c>
      <c r="D6287" s="2" t="s">
        <v>3509</v>
      </c>
      <c r="E6287" s="2" t="s">
        <v>2998</v>
      </c>
      <c r="F6287" s="2">
        <v>32</v>
      </c>
      <c r="G6287" s="2" t="s">
        <v>19</v>
      </c>
      <c r="H6287" s="2">
        <v>129</v>
      </c>
      <c r="I6287" s="3">
        <v>6.439471464156105E-4</v>
      </c>
      <c r="J6287" s="2">
        <v>200327</v>
      </c>
      <c r="K6287" s="2">
        <v>313397</v>
      </c>
    </row>
    <row r="6288" spans="1:11" x14ac:dyDescent="0.3">
      <c r="A6288" s="2">
        <v>43</v>
      </c>
      <c r="B6288" s="2" t="s">
        <v>908</v>
      </c>
      <c r="C6288" s="2">
        <v>253</v>
      </c>
      <c r="D6288" s="2" t="s">
        <v>3509</v>
      </c>
      <c r="E6288" s="2" t="s">
        <v>2999</v>
      </c>
      <c r="F6288" s="2">
        <v>33</v>
      </c>
      <c r="G6288" s="2" t="s">
        <v>19</v>
      </c>
      <c r="H6288" s="2">
        <v>113</v>
      </c>
      <c r="I6288" s="3">
        <v>5.6407773290669753E-4</v>
      </c>
      <c r="J6288" s="2">
        <v>200327</v>
      </c>
      <c r="K6288" s="2">
        <v>313397</v>
      </c>
    </row>
    <row r="6289" spans="1:11" x14ac:dyDescent="0.3">
      <c r="A6289" s="2">
        <v>43</v>
      </c>
      <c r="B6289" s="2" t="s">
        <v>908</v>
      </c>
      <c r="C6289" s="2">
        <v>254</v>
      </c>
      <c r="D6289" s="2" t="s">
        <v>3510</v>
      </c>
      <c r="E6289" s="2" t="s">
        <v>2968</v>
      </c>
      <c r="F6289" s="2">
        <v>1</v>
      </c>
      <c r="G6289" s="2" t="s">
        <v>1992</v>
      </c>
      <c r="H6289" s="2">
        <v>134279</v>
      </c>
      <c r="I6289" s="3">
        <v>0.59910143039431774</v>
      </c>
      <c r="J6289" s="2">
        <v>224134</v>
      </c>
      <c r="K6289" s="2">
        <v>337807</v>
      </c>
    </row>
    <row r="6290" spans="1:11" x14ac:dyDescent="0.3">
      <c r="A6290" s="2">
        <v>43</v>
      </c>
      <c r="B6290" s="2" t="s">
        <v>908</v>
      </c>
      <c r="C6290" s="2">
        <v>254</v>
      </c>
      <c r="D6290" s="2" t="s">
        <v>3510</v>
      </c>
      <c r="E6290" s="2" t="s">
        <v>2969</v>
      </c>
      <c r="F6290" s="2">
        <v>2</v>
      </c>
      <c r="G6290" s="2" t="s">
        <v>9</v>
      </c>
      <c r="H6290" s="2">
        <v>64145</v>
      </c>
      <c r="I6290" s="3">
        <v>0.28619040395477707</v>
      </c>
      <c r="J6290" s="2">
        <v>224134</v>
      </c>
      <c r="K6290" s="2">
        <v>337807</v>
      </c>
    </row>
    <row r="6291" spans="1:11" x14ac:dyDescent="0.3">
      <c r="A6291" s="2">
        <v>43</v>
      </c>
      <c r="B6291" s="2" t="s">
        <v>908</v>
      </c>
      <c r="C6291" s="2">
        <v>254</v>
      </c>
      <c r="D6291" s="2" t="s">
        <v>3510</v>
      </c>
      <c r="E6291" s="2" t="s">
        <v>2970</v>
      </c>
      <c r="F6291" s="2">
        <v>3</v>
      </c>
      <c r="G6291" s="2" t="s">
        <v>2456</v>
      </c>
      <c r="H6291" s="2">
        <v>9963</v>
      </c>
      <c r="I6291" s="3">
        <v>4.4451087295992578E-2</v>
      </c>
      <c r="J6291" s="2">
        <v>224134</v>
      </c>
      <c r="K6291" s="2">
        <v>337807</v>
      </c>
    </row>
    <row r="6292" spans="1:11" x14ac:dyDescent="0.3">
      <c r="A6292" s="2">
        <v>43</v>
      </c>
      <c r="B6292" s="2" t="s">
        <v>908</v>
      </c>
      <c r="C6292" s="2">
        <v>254</v>
      </c>
      <c r="D6292" s="2" t="s">
        <v>3510</v>
      </c>
      <c r="E6292" s="2" t="s">
        <v>2971</v>
      </c>
      <c r="F6292" s="2">
        <v>4</v>
      </c>
      <c r="G6292" s="2" t="s">
        <v>1023</v>
      </c>
      <c r="H6292" s="2">
        <v>3148</v>
      </c>
      <c r="I6292" s="3">
        <v>1.4045169407586534E-2</v>
      </c>
      <c r="J6292" s="2">
        <v>224134</v>
      </c>
      <c r="K6292" s="2">
        <v>337807</v>
      </c>
    </row>
    <row r="6293" spans="1:11" x14ac:dyDescent="0.3">
      <c r="A6293" s="2">
        <v>43</v>
      </c>
      <c r="B6293" s="2" t="s">
        <v>908</v>
      </c>
      <c r="C6293" s="2">
        <v>254</v>
      </c>
      <c r="D6293" s="2" t="s">
        <v>3510</v>
      </c>
      <c r="E6293" s="2" t="s">
        <v>2972</v>
      </c>
      <c r="F6293" s="2">
        <v>5</v>
      </c>
      <c r="G6293" s="2" t="s">
        <v>11</v>
      </c>
      <c r="H6293" s="2">
        <v>1094</v>
      </c>
      <c r="I6293" s="3">
        <v>4.8810086823061205E-3</v>
      </c>
      <c r="J6293" s="2">
        <v>224134</v>
      </c>
      <c r="K6293" s="2">
        <v>337807</v>
      </c>
    </row>
    <row r="6294" spans="1:11" x14ac:dyDescent="0.3">
      <c r="A6294" s="2">
        <v>43</v>
      </c>
      <c r="B6294" s="2" t="s">
        <v>908</v>
      </c>
      <c r="C6294" s="2">
        <v>254</v>
      </c>
      <c r="D6294" s="2" t="s">
        <v>3510</v>
      </c>
      <c r="E6294" s="2" t="s">
        <v>2973</v>
      </c>
      <c r="F6294" s="2">
        <v>6</v>
      </c>
      <c r="G6294" s="2" t="s">
        <v>19</v>
      </c>
      <c r="H6294" s="2">
        <v>808</v>
      </c>
      <c r="I6294" s="3">
        <v>3.604986302836696E-3</v>
      </c>
      <c r="J6294" s="2">
        <v>224134</v>
      </c>
      <c r="K6294" s="2">
        <v>337807</v>
      </c>
    </row>
    <row r="6295" spans="1:11" x14ac:dyDescent="0.3">
      <c r="A6295" s="2">
        <v>43</v>
      </c>
      <c r="B6295" s="2" t="s">
        <v>908</v>
      </c>
      <c r="C6295" s="2">
        <v>254</v>
      </c>
      <c r="D6295" s="2" t="s">
        <v>3510</v>
      </c>
      <c r="E6295" s="2" t="s">
        <v>2974</v>
      </c>
      <c r="F6295" s="2">
        <v>7</v>
      </c>
      <c r="G6295" s="2" t="s">
        <v>19</v>
      </c>
      <c r="H6295" s="2">
        <v>975</v>
      </c>
      <c r="I6295" s="3">
        <v>4.3500762936457653E-3</v>
      </c>
      <c r="J6295" s="2">
        <v>224134</v>
      </c>
      <c r="K6295" s="2">
        <v>337807</v>
      </c>
    </row>
    <row r="6296" spans="1:11" x14ac:dyDescent="0.3">
      <c r="A6296" s="2">
        <v>43</v>
      </c>
      <c r="B6296" s="2" t="s">
        <v>908</v>
      </c>
      <c r="C6296" s="2">
        <v>254</v>
      </c>
      <c r="D6296" s="2" t="s">
        <v>3510</v>
      </c>
      <c r="E6296" s="2" t="s">
        <v>2975</v>
      </c>
      <c r="F6296" s="2">
        <v>8</v>
      </c>
      <c r="G6296" s="2" t="s">
        <v>19</v>
      </c>
      <c r="H6296" s="2">
        <v>856</v>
      </c>
      <c r="I6296" s="3">
        <v>3.8191439049854105E-3</v>
      </c>
      <c r="J6296" s="2">
        <v>224134</v>
      </c>
      <c r="K6296" s="2">
        <v>337807</v>
      </c>
    </row>
    <row r="6297" spans="1:11" x14ac:dyDescent="0.3">
      <c r="A6297" s="2">
        <v>43</v>
      </c>
      <c r="B6297" s="2" t="s">
        <v>908</v>
      </c>
      <c r="C6297" s="2">
        <v>254</v>
      </c>
      <c r="D6297" s="2" t="s">
        <v>3510</v>
      </c>
      <c r="E6297" s="2" t="s">
        <v>2976</v>
      </c>
      <c r="F6297" s="2">
        <v>9</v>
      </c>
      <c r="G6297" s="2" t="s">
        <v>958</v>
      </c>
      <c r="H6297" s="2">
        <v>714</v>
      </c>
      <c r="I6297" s="3">
        <v>3.1855943319621296E-3</v>
      </c>
      <c r="J6297" s="2">
        <v>224134</v>
      </c>
      <c r="K6297" s="2">
        <v>337807</v>
      </c>
    </row>
    <row r="6298" spans="1:11" x14ac:dyDescent="0.3">
      <c r="A6298" s="2">
        <v>43</v>
      </c>
      <c r="B6298" s="2" t="s">
        <v>908</v>
      </c>
      <c r="C6298" s="2">
        <v>254</v>
      </c>
      <c r="D6298" s="2" t="s">
        <v>3510</v>
      </c>
      <c r="E6298" s="2" t="s">
        <v>2977</v>
      </c>
      <c r="F6298" s="2">
        <v>10</v>
      </c>
      <c r="G6298" s="2" t="s">
        <v>19</v>
      </c>
      <c r="H6298" s="2">
        <v>613</v>
      </c>
      <c r="I6298" s="3">
        <v>2.7349710441075428E-3</v>
      </c>
      <c r="J6298" s="2">
        <v>224134</v>
      </c>
      <c r="K6298" s="2">
        <v>337807</v>
      </c>
    </row>
    <row r="6299" spans="1:11" x14ac:dyDescent="0.3">
      <c r="A6299" s="2">
        <v>43</v>
      </c>
      <c r="B6299" s="2" t="s">
        <v>908</v>
      </c>
      <c r="C6299" s="2">
        <v>254</v>
      </c>
      <c r="D6299" s="2" t="s">
        <v>3510</v>
      </c>
      <c r="E6299" s="2" t="s">
        <v>7970</v>
      </c>
      <c r="F6299" s="2">
        <v>11</v>
      </c>
      <c r="G6299" s="2" t="s">
        <v>22</v>
      </c>
      <c r="H6299" s="2">
        <v>565</v>
      </c>
      <c r="I6299" s="3">
        <v>2.5208134419588283E-3</v>
      </c>
      <c r="J6299" s="2">
        <v>224134</v>
      </c>
      <c r="K6299" s="2">
        <v>337807</v>
      </c>
    </row>
    <row r="6300" spans="1:11" x14ac:dyDescent="0.3">
      <c r="A6300" s="2">
        <v>43</v>
      </c>
      <c r="B6300" s="2" t="s">
        <v>908</v>
      </c>
      <c r="C6300" s="2">
        <v>254</v>
      </c>
      <c r="D6300" s="2" t="s">
        <v>3510</v>
      </c>
      <c r="E6300" s="2" t="s">
        <v>2978</v>
      </c>
      <c r="F6300" s="2">
        <v>12</v>
      </c>
      <c r="G6300" s="2" t="s">
        <v>85</v>
      </c>
      <c r="H6300" s="2">
        <v>441</v>
      </c>
      <c r="I6300" s="3">
        <v>1.9675729697413154E-3</v>
      </c>
      <c r="J6300" s="2">
        <v>224134</v>
      </c>
      <c r="K6300" s="2">
        <v>337807</v>
      </c>
    </row>
    <row r="6301" spans="1:11" x14ac:dyDescent="0.3">
      <c r="A6301" s="2">
        <v>43</v>
      </c>
      <c r="B6301" s="2" t="s">
        <v>908</v>
      </c>
      <c r="C6301" s="2">
        <v>254</v>
      </c>
      <c r="D6301" s="2" t="s">
        <v>3510</v>
      </c>
      <c r="E6301" s="2" t="s">
        <v>2979</v>
      </c>
      <c r="F6301" s="2">
        <v>13</v>
      </c>
      <c r="G6301" s="2" t="s">
        <v>19</v>
      </c>
      <c r="H6301" s="2">
        <v>583</v>
      </c>
      <c r="I6301" s="3">
        <v>2.6011225427645963E-3</v>
      </c>
      <c r="J6301" s="2">
        <v>224134</v>
      </c>
      <c r="K6301" s="2">
        <v>337807</v>
      </c>
    </row>
    <row r="6302" spans="1:11" x14ac:dyDescent="0.3">
      <c r="A6302" s="2">
        <v>43</v>
      </c>
      <c r="B6302" s="2" t="s">
        <v>908</v>
      </c>
      <c r="C6302" s="2">
        <v>254</v>
      </c>
      <c r="D6302" s="2" t="s">
        <v>3510</v>
      </c>
      <c r="E6302" s="2" t="s">
        <v>2980</v>
      </c>
      <c r="F6302" s="2">
        <v>14</v>
      </c>
      <c r="G6302" s="2" t="s">
        <v>19</v>
      </c>
      <c r="H6302" s="2">
        <v>450</v>
      </c>
      <c r="I6302" s="3">
        <v>2.0077275201441994E-3</v>
      </c>
      <c r="J6302" s="2">
        <v>224134</v>
      </c>
      <c r="K6302" s="2">
        <v>337807</v>
      </c>
    </row>
    <row r="6303" spans="1:11" x14ac:dyDescent="0.3">
      <c r="A6303" s="2">
        <v>43</v>
      </c>
      <c r="B6303" s="2" t="s">
        <v>908</v>
      </c>
      <c r="C6303" s="2">
        <v>254</v>
      </c>
      <c r="D6303" s="2" t="s">
        <v>3510</v>
      </c>
      <c r="E6303" s="2" t="s">
        <v>2981</v>
      </c>
      <c r="F6303" s="2">
        <v>15</v>
      </c>
      <c r="G6303" s="2" t="s">
        <v>19</v>
      </c>
      <c r="H6303" s="2">
        <v>379</v>
      </c>
      <c r="I6303" s="3">
        <v>1.6909527336325591E-3</v>
      </c>
      <c r="J6303" s="2">
        <v>224134</v>
      </c>
      <c r="K6303" s="2">
        <v>337807</v>
      </c>
    </row>
    <row r="6304" spans="1:11" x14ac:dyDescent="0.3">
      <c r="A6304" s="2">
        <v>43</v>
      </c>
      <c r="B6304" s="2" t="s">
        <v>908</v>
      </c>
      <c r="C6304" s="2">
        <v>254</v>
      </c>
      <c r="D6304" s="2" t="s">
        <v>3510</v>
      </c>
      <c r="E6304" s="2" t="s">
        <v>2982</v>
      </c>
      <c r="F6304" s="2">
        <v>16</v>
      </c>
      <c r="G6304" s="2" t="s">
        <v>19</v>
      </c>
      <c r="H6304" s="2">
        <v>523</v>
      </c>
      <c r="I6304" s="3">
        <v>2.3334255400787028E-3</v>
      </c>
      <c r="J6304" s="2">
        <v>224134</v>
      </c>
      <c r="K6304" s="2">
        <v>337807</v>
      </c>
    </row>
    <row r="6305" spans="1:11" x14ac:dyDescent="0.3">
      <c r="A6305" s="2">
        <v>43</v>
      </c>
      <c r="B6305" s="2" t="s">
        <v>908</v>
      </c>
      <c r="C6305" s="2">
        <v>254</v>
      </c>
      <c r="D6305" s="2" t="s">
        <v>3510</v>
      </c>
      <c r="E6305" s="2" t="s">
        <v>2983</v>
      </c>
      <c r="F6305" s="2">
        <v>17</v>
      </c>
      <c r="G6305" s="2" t="s">
        <v>19</v>
      </c>
      <c r="H6305" s="2">
        <v>516</v>
      </c>
      <c r="I6305" s="3">
        <v>2.3021942230986819E-3</v>
      </c>
      <c r="J6305" s="2">
        <v>224134</v>
      </c>
      <c r="K6305" s="2">
        <v>337807</v>
      </c>
    </row>
    <row r="6306" spans="1:11" x14ac:dyDescent="0.3">
      <c r="A6306" s="2">
        <v>43</v>
      </c>
      <c r="B6306" s="2" t="s">
        <v>908</v>
      </c>
      <c r="C6306" s="2">
        <v>254</v>
      </c>
      <c r="D6306" s="2" t="s">
        <v>3510</v>
      </c>
      <c r="E6306" s="2" t="s">
        <v>2984</v>
      </c>
      <c r="F6306" s="2">
        <v>18</v>
      </c>
      <c r="G6306" s="2" t="s">
        <v>19</v>
      </c>
      <c r="H6306" s="2">
        <v>349</v>
      </c>
      <c r="I6306" s="3">
        <v>1.5571042322896124E-3</v>
      </c>
      <c r="J6306" s="2">
        <v>224134</v>
      </c>
      <c r="K6306" s="2">
        <v>337807</v>
      </c>
    </row>
    <row r="6307" spans="1:11" x14ac:dyDescent="0.3">
      <c r="A6307" s="2">
        <v>43</v>
      </c>
      <c r="B6307" s="2" t="s">
        <v>908</v>
      </c>
      <c r="C6307" s="2">
        <v>254</v>
      </c>
      <c r="D6307" s="2" t="s">
        <v>3510</v>
      </c>
      <c r="E6307" s="2" t="s">
        <v>2985</v>
      </c>
      <c r="F6307" s="2">
        <v>19</v>
      </c>
      <c r="G6307" s="2" t="s">
        <v>19</v>
      </c>
      <c r="H6307" s="2">
        <v>792</v>
      </c>
      <c r="I6307" s="3">
        <v>3.5336004354537911E-3</v>
      </c>
      <c r="J6307" s="2">
        <v>224134</v>
      </c>
      <c r="K6307" s="2">
        <v>337807</v>
      </c>
    </row>
    <row r="6308" spans="1:11" x14ac:dyDescent="0.3">
      <c r="A6308" s="2">
        <v>43</v>
      </c>
      <c r="B6308" s="2" t="s">
        <v>908</v>
      </c>
      <c r="C6308" s="2">
        <v>254</v>
      </c>
      <c r="D6308" s="2" t="s">
        <v>3510</v>
      </c>
      <c r="E6308" s="2" t="s">
        <v>2986</v>
      </c>
      <c r="F6308" s="2">
        <v>20</v>
      </c>
      <c r="G6308" s="2" t="s">
        <v>19</v>
      </c>
      <c r="H6308" s="2">
        <v>328</v>
      </c>
      <c r="I6308" s="3">
        <v>1.4634102813495498E-3</v>
      </c>
      <c r="J6308" s="2">
        <v>224134</v>
      </c>
      <c r="K6308" s="2">
        <v>337807</v>
      </c>
    </row>
    <row r="6309" spans="1:11" x14ac:dyDescent="0.3">
      <c r="A6309" s="2">
        <v>43</v>
      </c>
      <c r="B6309" s="2" t="s">
        <v>908</v>
      </c>
      <c r="C6309" s="2">
        <v>254</v>
      </c>
      <c r="D6309" s="2" t="s">
        <v>3510</v>
      </c>
      <c r="E6309" s="2" t="s">
        <v>2987</v>
      </c>
      <c r="F6309" s="2">
        <v>21</v>
      </c>
      <c r="G6309" s="2" t="s">
        <v>19</v>
      </c>
      <c r="H6309" s="2">
        <v>321</v>
      </c>
      <c r="I6309" s="3">
        <v>1.432178964369529E-3</v>
      </c>
      <c r="J6309" s="2">
        <v>224134</v>
      </c>
      <c r="K6309" s="2">
        <v>337807</v>
      </c>
    </row>
    <row r="6310" spans="1:11" x14ac:dyDescent="0.3">
      <c r="A6310" s="2">
        <v>43</v>
      </c>
      <c r="B6310" s="2" t="s">
        <v>908</v>
      </c>
      <c r="C6310" s="2">
        <v>254</v>
      </c>
      <c r="D6310" s="2" t="s">
        <v>3510</v>
      </c>
      <c r="E6310" s="2" t="s">
        <v>2988</v>
      </c>
      <c r="F6310" s="2">
        <v>22</v>
      </c>
      <c r="G6310" s="2" t="s">
        <v>19</v>
      </c>
      <c r="H6310" s="2">
        <v>354</v>
      </c>
      <c r="I6310" s="3">
        <v>1.5794123158467703E-3</v>
      </c>
      <c r="J6310" s="2">
        <v>224134</v>
      </c>
      <c r="K6310" s="2">
        <v>337807</v>
      </c>
    </row>
    <row r="6311" spans="1:11" x14ac:dyDescent="0.3">
      <c r="A6311" s="2">
        <v>43</v>
      </c>
      <c r="B6311" s="2" t="s">
        <v>908</v>
      </c>
      <c r="C6311" s="2">
        <v>254</v>
      </c>
      <c r="D6311" s="2" t="s">
        <v>3510</v>
      </c>
      <c r="E6311" s="2" t="s">
        <v>2989</v>
      </c>
      <c r="F6311" s="2">
        <v>23</v>
      </c>
      <c r="G6311" s="2" t="s">
        <v>19</v>
      </c>
      <c r="H6311" s="2">
        <v>253</v>
      </c>
      <c r="I6311" s="3">
        <v>1.1287890279921833E-3</v>
      </c>
      <c r="J6311" s="2">
        <v>224134</v>
      </c>
      <c r="K6311" s="2">
        <v>337807</v>
      </c>
    </row>
    <row r="6312" spans="1:11" x14ac:dyDescent="0.3">
      <c r="A6312" s="2">
        <v>43</v>
      </c>
      <c r="B6312" s="2" t="s">
        <v>908</v>
      </c>
      <c r="C6312" s="2">
        <v>254</v>
      </c>
      <c r="D6312" s="2" t="s">
        <v>3510</v>
      </c>
      <c r="E6312" s="2" t="s">
        <v>2991</v>
      </c>
      <c r="F6312" s="2">
        <v>24</v>
      </c>
      <c r="G6312" s="2" t="s">
        <v>19</v>
      </c>
      <c r="H6312" s="2">
        <v>268</v>
      </c>
      <c r="I6312" s="3">
        <v>1.1957132786636565E-3</v>
      </c>
      <c r="J6312" s="2">
        <v>224134</v>
      </c>
      <c r="K6312" s="2">
        <v>337807</v>
      </c>
    </row>
    <row r="6313" spans="1:11" x14ac:dyDescent="0.3">
      <c r="A6313" s="2">
        <v>43</v>
      </c>
      <c r="B6313" s="2" t="s">
        <v>908</v>
      </c>
      <c r="C6313" s="2">
        <v>254</v>
      </c>
      <c r="D6313" s="2" t="s">
        <v>3510</v>
      </c>
      <c r="E6313" s="2" t="s">
        <v>2990</v>
      </c>
      <c r="F6313" s="2">
        <v>25</v>
      </c>
      <c r="G6313" s="2" t="s">
        <v>1962</v>
      </c>
      <c r="H6313" s="2">
        <v>168</v>
      </c>
      <c r="I6313" s="3">
        <v>7.4955160752050113E-4</v>
      </c>
      <c r="J6313" s="2">
        <v>224134</v>
      </c>
      <c r="K6313" s="2">
        <v>337807</v>
      </c>
    </row>
    <row r="6314" spans="1:11" x14ac:dyDescent="0.3">
      <c r="A6314" s="2">
        <v>43</v>
      </c>
      <c r="B6314" s="2" t="s">
        <v>908</v>
      </c>
      <c r="C6314" s="2">
        <v>254</v>
      </c>
      <c r="D6314" s="2" t="s">
        <v>3510</v>
      </c>
      <c r="E6314" s="2" t="s">
        <v>2992</v>
      </c>
      <c r="F6314" s="2">
        <v>26</v>
      </c>
      <c r="G6314" s="2" t="s">
        <v>2932</v>
      </c>
      <c r="H6314" s="2">
        <v>218</v>
      </c>
      <c r="I6314" s="3">
        <v>9.7263244309207884E-4</v>
      </c>
      <c r="J6314" s="2">
        <v>224134</v>
      </c>
      <c r="K6314" s="2">
        <v>337807</v>
      </c>
    </row>
    <row r="6315" spans="1:11" x14ac:dyDescent="0.3">
      <c r="A6315" s="2">
        <v>43</v>
      </c>
      <c r="B6315" s="2" t="s">
        <v>908</v>
      </c>
      <c r="C6315" s="2">
        <v>254</v>
      </c>
      <c r="D6315" s="2" t="s">
        <v>3510</v>
      </c>
      <c r="E6315" s="2" t="s">
        <v>2993</v>
      </c>
      <c r="F6315" s="2">
        <v>27</v>
      </c>
      <c r="G6315" s="2" t="s">
        <v>19</v>
      </c>
      <c r="H6315" s="2">
        <v>179</v>
      </c>
      <c r="I6315" s="3">
        <v>7.9862939134624819E-4</v>
      </c>
      <c r="J6315" s="2">
        <v>224134</v>
      </c>
      <c r="K6315" s="2">
        <v>337807</v>
      </c>
    </row>
    <row r="6316" spans="1:11" x14ac:dyDescent="0.3">
      <c r="A6316" s="2">
        <v>43</v>
      </c>
      <c r="B6316" s="2" t="s">
        <v>908</v>
      </c>
      <c r="C6316" s="2">
        <v>254</v>
      </c>
      <c r="D6316" s="2" t="s">
        <v>3510</v>
      </c>
      <c r="E6316" s="2" t="s">
        <v>2994</v>
      </c>
      <c r="F6316" s="2">
        <v>28</v>
      </c>
      <c r="G6316" s="2" t="s">
        <v>19</v>
      </c>
      <c r="H6316" s="2">
        <v>147</v>
      </c>
      <c r="I6316" s="3">
        <v>6.5585765658043849E-4</v>
      </c>
      <c r="J6316" s="2">
        <v>224134</v>
      </c>
      <c r="K6316" s="2">
        <v>337807</v>
      </c>
    </row>
    <row r="6317" spans="1:11" x14ac:dyDescent="0.3">
      <c r="A6317" s="2">
        <v>43</v>
      </c>
      <c r="B6317" s="2" t="s">
        <v>908</v>
      </c>
      <c r="C6317" s="2">
        <v>254</v>
      </c>
      <c r="D6317" s="2" t="s">
        <v>3510</v>
      </c>
      <c r="E6317" s="2" t="s">
        <v>2995</v>
      </c>
      <c r="F6317" s="2">
        <v>29</v>
      </c>
      <c r="G6317" s="2" t="s">
        <v>19</v>
      </c>
      <c r="H6317" s="2">
        <v>107</v>
      </c>
      <c r="I6317" s="3">
        <v>4.7739298812317631E-4</v>
      </c>
      <c r="J6317" s="2">
        <v>224134</v>
      </c>
      <c r="K6317" s="2">
        <v>337807</v>
      </c>
    </row>
    <row r="6318" spans="1:11" x14ac:dyDescent="0.3">
      <c r="A6318" s="2">
        <v>43</v>
      </c>
      <c r="B6318" s="2" t="s">
        <v>908</v>
      </c>
      <c r="C6318" s="2">
        <v>254</v>
      </c>
      <c r="D6318" s="2" t="s">
        <v>3510</v>
      </c>
      <c r="E6318" s="2" t="s">
        <v>2996</v>
      </c>
      <c r="F6318" s="2">
        <v>30</v>
      </c>
      <c r="G6318" s="2" t="s">
        <v>19</v>
      </c>
      <c r="H6318" s="2">
        <v>168</v>
      </c>
      <c r="I6318" s="3">
        <v>7.4955160752050113E-4</v>
      </c>
      <c r="J6318" s="2">
        <v>224134</v>
      </c>
      <c r="K6318" s="2">
        <v>337807</v>
      </c>
    </row>
    <row r="6319" spans="1:11" x14ac:dyDescent="0.3">
      <c r="A6319" s="2">
        <v>43</v>
      </c>
      <c r="B6319" s="2" t="s">
        <v>908</v>
      </c>
      <c r="C6319" s="2">
        <v>254</v>
      </c>
      <c r="D6319" s="2" t="s">
        <v>3510</v>
      </c>
      <c r="E6319" s="2" t="s">
        <v>2997</v>
      </c>
      <c r="F6319" s="2">
        <v>31</v>
      </c>
      <c r="G6319" s="2" t="s">
        <v>19</v>
      </c>
      <c r="H6319" s="2">
        <v>219</v>
      </c>
      <c r="I6319" s="3">
        <v>9.7709405980351042E-4</v>
      </c>
      <c r="J6319" s="2">
        <v>224134</v>
      </c>
      <c r="K6319" s="2">
        <v>337807</v>
      </c>
    </row>
    <row r="6320" spans="1:11" x14ac:dyDescent="0.3">
      <c r="A6320" s="2">
        <v>43</v>
      </c>
      <c r="B6320" s="2" t="s">
        <v>908</v>
      </c>
      <c r="C6320" s="2">
        <v>254</v>
      </c>
      <c r="D6320" s="2" t="s">
        <v>3510</v>
      </c>
      <c r="E6320" s="2" t="s">
        <v>2998</v>
      </c>
      <c r="F6320" s="2">
        <v>32</v>
      </c>
      <c r="G6320" s="2" t="s">
        <v>19</v>
      </c>
      <c r="H6320" s="2">
        <v>124</v>
      </c>
      <c r="I6320" s="3">
        <v>5.5324047221751269E-4</v>
      </c>
      <c r="J6320" s="2">
        <v>224134</v>
      </c>
      <c r="K6320" s="2">
        <v>337807</v>
      </c>
    </row>
    <row r="6321" spans="1:11" x14ac:dyDescent="0.3">
      <c r="A6321" s="2">
        <v>43</v>
      </c>
      <c r="B6321" s="2" t="s">
        <v>908</v>
      </c>
      <c r="C6321" s="2">
        <v>254</v>
      </c>
      <c r="D6321" s="2" t="s">
        <v>3510</v>
      </c>
      <c r="E6321" s="2" t="s">
        <v>2999</v>
      </c>
      <c r="F6321" s="2">
        <v>33</v>
      </c>
      <c r="G6321" s="2" t="s">
        <v>19</v>
      </c>
      <c r="H6321" s="2">
        <v>87</v>
      </c>
      <c r="I6321" s="3">
        <v>3.8816065389454525E-4</v>
      </c>
      <c r="J6321" s="2">
        <v>224134</v>
      </c>
      <c r="K6321" s="2">
        <v>337807</v>
      </c>
    </row>
    <row r="6322" spans="1:11" x14ac:dyDescent="0.3">
      <c r="A6322" s="2">
        <v>43</v>
      </c>
      <c r="B6322" s="2" t="s">
        <v>908</v>
      </c>
      <c r="C6322" s="2">
        <v>255</v>
      </c>
      <c r="D6322" s="2" t="s">
        <v>3511</v>
      </c>
      <c r="E6322" s="2" t="s">
        <v>2968</v>
      </c>
      <c r="F6322" s="2">
        <v>1</v>
      </c>
      <c r="G6322" s="2" t="s">
        <v>1992</v>
      </c>
      <c r="H6322" s="2">
        <v>93633</v>
      </c>
      <c r="I6322" s="3">
        <v>0.41558516493271314</v>
      </c>
      <c r="J6322" s="2">
        <v>225304</v>
      </c>
      <c r="K6322" s="2">
        <v>336967</v>
      </c>
    </row>
    <row r="6323" spans="1:11" x14ac:dyDescent="0.3">
      <c r="A6323" s="2">
        <v>43</v>
      </c>
      <c r="B6323" s="2" t="s">
        <v>908</v>
      </c>
      <c r="C6323" s="2">
        <v>255</v>
      </c>
      <c r="D6323" s="2" t="s">
        <v>3511</v>
      </c>
      <c r="E6323" s="2" t="s">
        <v>2969</v>
      </c>
      <c r="F6323" s="2">
        <v>2</v>
      </c>
      <c r="G6323" s="2" t="s">
        <v>9</v>
      </c>
      <c r="H6323" s="2">
        <v>110561</v>
      </c>
      <c r="I6323" s="3">
        <v>0.4907192060504918</v>
      </c>
      <c r="J6323" s="2">
        <v>225304</v>
      </c>
      <c r="K6323" s="2">
        <v>336967</v>
      </c>
    </row>
    <row r="6324" spans="1:11" x14ac:dyDescent="0.3">
      <c r="A6324" s="2">
        <v>43</v>
      </c>
      <c r="B6324" s="2" t="s">
        <v>908</v>
      </c>
      <c r="C6324" s="2">
        <v>255</v>
      </c>
      <c r="D6324" s="2" t="s">
        <v>3511</v>
      </c>
      <c r="E6324" s="2" t="s">
        <v>2970</v>
      </c>
      <c r="F6324" s="2">
        <v>3</v>
      </c>
      <c r="G6324" s="2" t="s">
        <v>2456</v>
      </c>
      <c r="H6324" s="2">
        <v>6796</v>
      </c>
      <c r="I6324" s="3">
        <v>3.0163689947803857E-2</v>
      </c>
      <c r="J6324" s="2">
        <v>225304</v>
      </c>
      <c r="K6324" s="2">
        <v>336967</v>
      </c>
    </row>
    <row r="6325" spans="1:11" x14ac:dyDescent="0.3">
      <c r="A6325" s="2">
        <v>43</v>
      </c>
      <c r="B6325" s="2" t="s">
        <v>908</v>
      </c>
      <c r="C6325" s="2">
        <v>255</v>
      </c>
      <c r="D6325" s="2" t="s">
        <v>3511</v>
      </c>
      <c r="E6325" s="2" t="s">
        <v>2971</v>
      </c>
      <c r="F6325" s="2">
        <v>4</v>
      </c>
      <c r="G6325" s="2" t="s">
        <v>1023</v>
      </c>
      <c r="H6325" s="2">
        <v>3362</v>
      </c>
      <c r="I6325" s="3">
        <v>1.4922060859993608E-2</v>
      </c>
      <c r="J6325" s="2">
        <v>225304</v>
      </c>
      <c r="K6325" s="2">
        <v>336967</v>
      </c>
    </row>
    <row r="6326" spans="1:11" x14ac:dyDescent="0.3">
      <c r="A6326" s="2">
        <v>43</v>
      </c>
      <c r="B6326" s="2" t="s">
        <v>908</v>
      </c>
      <c r="C6326" s="2">
        <v>255</v>
      </c>
      <c r="D6326" s="2" t="s">
        <v>3511</v>
      </c>
      <c r="E6326" s="2" t="s">
        <v>2972</v>
      </c>
      <c r="F6326" s="2">
        <v>5</v>
      </c>
      <c r="G6326" s="2" t="s">
        <v>11</v>
      </c>
      <c r="H6326" s="2">
        <v>1100</v>
      </c>
      <c r="I6326" s="3">
        <v>4.8822923694208714E-3</v>
      </c>
      <c r="J6326" s="2">
        <v>225304</v>
      </c>
      <c r="K6326" s="2">
        <v>336967</v>
      </c>
    </row>
    <row r="6327" spans="1:11" x14ac:dyDescent="0.3">
      <c r="A6327" s="2">
        <v>43</v>
      </c>
      <c r="B6327" s="2" t="s">
        <v>908</v>
      </c>
      <c r="C6327" s="2">
        <v>255</v>
      </c>
      <c r="D6327" s="2" t="s">
        <v>3511</v>
      </c>
      <c r="E6327" s="2" t="s">
        <v>2973</v>
      </c>
      <c r="F6327" s="2">
        <v>6</v>
      </c>
      <c r="G6327" s="2" t="s">
        <v>19</v>
      </c>
      <c r="H6327" s="2">
        <v>981</v>
      </c>
      <c r="I6327" s="3">
        <v>4.3541171040017042E-3</v>
      </c>
      <c r="J6327" s="2">
        <v>225304</v>
      </c>
      <c r="K6327" s="2">
        <v>336967</v>
      </c>
    </row>
    <row r="6328" spans="1:11" x14ac:dyDescent="0.3">
      <c r="A6328" s="2">
        <v>43</v>
      </c>
      <c r="B6328" s="2" t="s">
        <v>908</v>
      </c>
      <c r="C6328" s="2">
        <v>255</v>
      </c>
      <c r="D6328" s="2" t="s">
        <v>3511</v>
      </c>
      <c r="E6328" s="2" t="s">
        <v>2974</v>
      </c>
      <c r="F6328" s="2">
        <v>7</v>
      </c>
      <c r="G6328" s="2" t="s">
        <v>19</v>
      </c>
      <c r="H6328" s="2">
        <v>543</v>
      </c>
      <c r="I6328" s="3">
        <v>2.4100770514504846E-3</v>
      </c>
      <c r="J6328" s="2">
        <v>225304</v>
      </c>
      <c r="K6328" s="2">
        <v>336967</v>
      </c>
    </row>
    <row r="6329" spans="1:11" x14ac:dyDescent="0.3">
      <c r="A6329" s="2">
        <v>43</v>
      </c>
      <c r="B6329" s="2" t="s">
        <v>908</v>
      </c>
      <c r="C6329" s="2">
        <v>255</v>
      </c>
      <c r="D6329" s="2" t="s">
        <v>3511</v>
      </c>
      <c r="E6329" s="2" t="s">
        <v>2975</v>
      </c>
      <c r="F6329" s="2">
        <v>8</v>
      </c>
      <c r="G6329" s="2" t="s">
        <v>19</v>
      </c>
      <c r="H6329" s="2">
        <v>675</v>
      </c>
      <c r="I6329" s="3">
        <v>2.9959521357809894E-3</v>
      </c>
      <c r="J6329" s="2">
        <v>225304</v>
      </c>
      <c r="K6329" s="2">
        <v>336967</v>
      </c>
    </row>
    <row r="6330" spans="1:11" x14ac:dyDescent="0.3">
      <c r="A6330" s="2">
        <v>43</v>
      </c>
      <c r="B6330" s="2" t="s">
        <v>908</v>
      </c>
      <c r="C6330" s="2">
        <v>255</v>
      </c>
      <c r="D6330" s="2" t="s">
        <v>3511</v>
      </c>
      <c r="E6330" s="2" t="s">
        <v>2976</v>
      </c>
      <c r="F6330" s="2">
        <v>9</v>
      </c>
      <c r="G6330" s="2" t="s">
        <v>958</v>
      </c>
      <c r="H6330" s="2">
        <v>579</v>
      </c>
      <c r="I6330" s="3">
        <v>2.569861165358804E-3</v>
      </c>
      <c r="J6330" s="2">
        <v>225304</v>
      </c>
      <c r="K6330" s="2">
        <v>336967</v>
      </c>
    </row>
    <row r="6331" spans="1:11" x14ac:dyDescent="0.3">
      <c r="A6331" s="2">
        <v>43</v>
      </c>
      <c r="B6331" s="2" t="s">
        <v>908</v>
      </c>
      <c r="C6331" s="2">
        <v>255</v>
      </c>
      <c r="D6331" s="2" t="s">
        <v>3511</v>
      </c>
      <c r="E6331" s="2" t="s">
        <v>2977</v>
      </c>
      <c r="F6331" s="2">
        <v>10</v>
      </c>
      <c r="G6331" s="2" t="s">
        <v>19</v>
      </c>
      <c r="H6331" s="2">
        <v>618</v>
      </c>
      <c r="I6331" s="3">
        <v>2.7429606220928169E-3</v>
      </c>
      <c r="J6331" s="2">
        <v>225304</v>
      </c>
      <c r="K6331" s="2">
        <v>336967</v>
      </c>
    </row>
    <row r="6332" spans="1:11" x14ac:dyDescent="0.3">
      <c r="A6332" s="2">
        <v>43</v>
      </c>
      <c r="B6332" s="2" t="s">
        <v>908</v>
      </c>
      <c r="C6332" s="2">
        <v>255</v>
      </c>
      <c r="D6332" s="2" t="s">
        <v>3511</v>
      </c>
      <c r="E6332" s="2" t="s">
        <v>7970</v>
      </c>
      <c r="F6332" s="2">
        <v>11</v>
      </c>
      <c r="G6332" s="2" t="s">
        <v>22</v>
      </c>
      <c r="H6332" s="2">
        <v>919</v>
      </c>
      <c r="I6332" s="3">
        <v>4.0789333522707099E-3</v>
      </c>
      <c r="J6332" s="2">
        <v>225304</v>
      </c>
      <c r="K6332" s="2">
        <v>336967</v>
      </c>
    </row>
    <row r="6333" spans="1:11" x14ac:dyDescent="0.3">
      <c r="A6333" s="2">
        <v>43</v>
      </c>
      <c r="B6333" s="2" t="s">
        <v>908</v>
      </c>
      <c r="C6333" s="2">
        <v>255</v>
      </c>
      <c r="D6333" s="2" t="s">
        <v>3511</v>
      </c>
      <c r="E6333" s="2" t="s">
        <v>2978</v>
      </c>
      <c r="F6333" s="2">
        <v>12</v>
      </c>
      <c r="G6333" s="2" t="s">
        <v>85</v>
      </c>
      <c r="H6333" s="2">
        <v>546</v>
      </c>
      <c r="I6333" s="3">
        <v>2.423392394276178E-3</v>
      </c>
      <c r="J6333" s="2">
        <v>225304</v>
      </c>
      <c r="K6333" s="2">
        <v>336967</v>
      </c>
    </row>
    <row r="6334" spans="1:11" x14ac:dyDescent="0.3">
      <c r="A6334" s="2">
        <v>43</v>
      </c>
      <c r="B6334" s="2" t="s">
        <v>908</v>
      </c>
      <c r="C6334" s="2">
        <v>255</v>
      </c>
      <c r="D6334" s="2" t="s">
        <v>3511</v>
      </c>
      <c r="E6334" s="2" t="s">
        <v>2979</v>
      </c>
      <c r="F6334" s="2">
        <v>13</v>
      </c>
      <c r="G6334" s="2" t="s">
        <v>19</v>
      </c>
      <c r="H6334" s="2">
        <v>379</v>
      </c>
      <c r="I6334" s="3">
        <v>1.6821716436459183E-3</v>
      </c>
      <c r="J6334" s="2">
        <v>225304</v>
      </c>
      <c r="K6334" s="2">
        <v>336967</v>
      </c>
    </row>
    <row r="6335" spans="1:11" x14ac:dyDescent="0.3">
      <c r="A6335" s="2">
        <v>43</v>
      </c>
      <c r="B6335" s="2" t="s">
        <v>908</v>
      </c>
      <c r="C6335" s="2">
        <v>255</v>
      </c>
      <c r="D6335" s="2" t="s">
        <v>3511</v>
      </c>
      <c r="E6335" s="2" t="s">
        <v>2980</v>
      </c>
      <c r="F6335" s="2">
        <v>14</v>
      </c>
      <c r="G6335" s="2" t="s">
        <v>19</v>
      </c>
      <c r="H6335" s="2">
        <v>423</v>
      </c>
      <c r="I6335" s="3">
        <v>1.8774633384227532E-3</v>
      </c>
      <c r="J6335" s="2">
        <v>225304</v>
      </c>
      <c r="K6335" s="2">
        <v>336967</v>
      </c>
    </row>
    <row r="6336" spans="1:11" x14ac:dyDescent="0.3">
      <c r="A6336" s="2">
        <v>43</v>
      </c>
      <c r="B6336" s="2" t="s">
        <v>908</v>
      </c>
      <c r="C6336" s="2">
        <v>255</v>
      </c>
      <c r="D6336" s="2" t="s">
        <v>3511</v>
      </c>
      <c r="E6336" s="2" t="s">
        <v>2981</v>
      </c>
      <c r="F6336" s="2">
        <v>15</v>
      </c>
      <c r="G6336" s="2" t="s">
        <v>19</v>
      </c>
      <c r="H6336" s="2">
        <v>384</v>
      </c>
      <c r="I6336" s="3">
        <v>1.7043638816887407E-3</v>
      </c>
      <c r="J6336" s="2">
        <v>225304</v>
      </c>
      <c r="K6336" s="2">
        <v>336967</v>
      </c>
    </row>
    <row r="6337" spans="1:11" x14ac:dyDescent="0.3">
      <c r="A6337" s="2">
        <v>43</v>
      </c>
      <c r="B6337" s="2" t="s">
        <v>908</v>
      </c>
      <c r="C6337" s="2">
        <v>255</v>
      </c>
      <c r="D6337" s="2" t="s">
        <v>3511</v>
      </c>
      <c r="E6337" s="2" t="s">
        <v>2982</v>
      </c>
      <c r="F6337" s="2">
        <v>16</v>
      </c>
      <c r="G6337" s="2" t="s">
        <v>19</v>
      </c>
      <c r="H6337" s="2">
        <v>378</v>
      </c>
      <c r="I6337" s="3">
        <v>1.6777331960373539E-3</v>
      </c>
      <c r="J6337" s="2">
        <v>225304</v>
      </c>
      <c r="K6337" s="2">
        <v>336967</v>
      </c>
    </row>
    <row r="6338" spans="1:11" x14ac:dyDescent="0.3">
      <c r="A6338" s="2">
        <v>43</v>
      </c>
      <c r="B6338" s="2" t="s">
        <v>908</v>
      </c>
      <c r="C6338" s="2">
        <v>255</v>
      </c>
      <c r="D6338" s="2" t="s">
        <v>3511</v>
      </c>
      <c r="E6338" s="2" t="s">
        <v>2983</v>
      </c>
      <c r="F6338" s="2">
        <v>17</v>
      </c>
      <c r="G6338" s="2" t="s">
        <v>19</v>
      </c>
      <c r="H6338" s="2">
        <v>378</v>
      </c>
      <c r="I6338" s="3">
        <v>1.6777331960373539E-3</v>
      </c>
      <c r="J6338" s="2">
        <v>225304</v>
      </c>
      <c r="K6338" s="2">
        <v>336967</v>
      </c>
    </row>
    <row r="6339" spans="1:11" x14ac:dyDescent="0.3">
      <c r="A6339" s="2">
        <v>43</v>
      </c>
      <c r="B6339" s="2" t="s">
        <v>908</v>
      </c>
      <c r="C6339" s="2">
        <v>255</v>
      </c>
      <c r="D6339" s="2" t="s">
        <v>3511</v>
      </c>
      <c r="E6339" s="2" t="s">
        <v>2984</v>
      </c>
      <c r="F6339" s="2">
        <v>18</v>
      </c>
      <c r="G6339" s="2" t="s">
        <v>19</v>
      </c>
      <c r="H6339" s="2">
        <v>298</v>
      </c>
      <c r="I6339" s="3">
        <v>1.3226573873521997E-3</v>
      </c>
      <c r="J6339" s="2">
        <v>225304</v>
      </c>
      <c r="K6339" s="2">
        <v>336967</v>
      </c>
    </row>
    <row r="6340" spans="1:11" x14ac:dyDescent="0.3">
      <c r="A6340" s="2">
        <v>43</v>
      </c>
      <c r="B6340" s="2" t="s">
        <v>908</v>
      </c>
      <c r="C6340" s="2">
        <v>255</v>
      </c>
      <c r="D6340" s="2" t="s">
        <v>3511</v>
      </c>
      <c r="E6340" s="2" t="s">
        <v>2985</v>
      </c>
      <c r="F6340" s="2">
        <v>19</v>
      </c>
      <c r="G6340" s="2" t="s">
        <v>19</v>
      </c>
      <c r="H6340" s="2">
        <v>242</v>
      </c>
      <c r="I6340" s="3">
        <v>1.0741043212725916E-3</v>
      </c>
      <c r="J6340" s="2">
        <v>225304</v>
      </c>
      <c r="K6340" s="2">
        <v>336967</v>
      </c>
    </row>
    <row r="6341" spans="1:11" x14ac:dyDescent="0.3">
      <c r="A6341" s="2">
        <v>43</v>
      </c>
      <c r="B6341" s="2" t="s">
        <v>908</v>
      </c>
      <c r="C6341" s="2">
        <v>255</v>
      </c>
      <c r="D6341" s="2" t="s">
        <v>3511</v>
      </c>
      <c r="E6341" s="2" t="s">
        <v>2986</v>
      </c>
      <c r="F6341" s="2">
        <v>20</v>
      </c>
      <c r="G6341" s="2" t="s">
        <v>19</v>
      </c>
      <c r="H6341" s="2">
        <v>251</v>
      </c>
      <c r="I6341" s="3">
        <v>1.1140503497496716E-3</v>
      </c>
      <c r="J6341" s="2">
        <v>225304</v>
      </c>
      <c r="K6341" s="2">
        <v>336967</v>
      </c>
    </row>
    <row r="6342" spans="1:11" x14ac:dyDescent="0.3">
      <c r="A6342" s="2">
        <v>43</v>
      </c>
      <c r="B6342" s="2" t="s">
        <v>908</v>
      </c>
      <c r="C6342" s="2">
        <v>255</v>
      </c>
      <c r="D6342" s="2" t="s">
        <v>3511</v>
      </c>
      <c r="E6342" s="2" t="s">
        <v>2987</v>
      </c>
      <c r="F6342" s="2">
        <v>21</v>
      </c>
      <c r="G6342" s="2" t="s">
        <v>19</v>
      </c>
      <c r="H6342" s="2">
        <v>400</v>
      </c>
      <c r="I6342" s="3">
        <v>1.7753790434257713E-3</v>
      </c>
      <c r="J6342" s="2">
        <v>225304</v>
      </c>
      <c r="K6342" s="2">
        <v>336967</v>
      </c>
    </row>
    <row r="6343" spans="1:11" x14ac:dyDescent="0.3">
      <c r="A6343" s="2">
        <v>43</v>
      </c>
      <c r="B6343" s="2" t="s">
        <v>908</v>
      </c>
      <c r="C6343" s="2">
        <v>255</v>
      </c>
      <c r="D6343" s="2" t="s">
        <v>3511</v>
      </c>
      <c r="E6343" s="2" t="s">
        <v>2988</v>
      </c>
      <c r="F6343" s="2">
        <v>22</v>
      </c>
      <c r="G6343" s="2" t="s">
        <v>19</v>
      </c>
      <c r="H6343" s="2">
        <v>227</v>
      </c>
      <c r="I6343" s="3">
        <v>1.0075276071441254E-3</v>
      </c>
      <c r="J6343" s="2">
        <v>225304</v>
      </c>
      <c r="K6343" s="2">
        <v>336967</v>
      </c>
    </row>
    <row r="6344" spans="1:11" x14ac:dyDescent="0.3">
      <c r="A6344" s="2">
        <v>43</v>
      </c>
      <c r="B6344" s="2" t="s">
        <v>908</v>
      </c>
      <c r="C6344" s="2">
        <v>255</v>
      </c>
      <c r="D6344" s="2" t="s">
        <v>3511</v>
      </c>
      <c r="E6344" s="2" t="s">
        <v>2989</v>
      </c>
      <c r="F6344" s="2">
        <v>23</v>
      </c>
      <c r="G6344" s="2" t="s">
        <v>19</v>
      </c>
      <c r="H6344" s="2">
        <v>226</v>
      </c>
      <c r="I6344" s="3">
        <v>1.0030891595355607E-3</v>
      </c>
      <c r="J6344" s="2">
        <v>225304</v>
      </c>
      <c r="K6344" s="2">
        <v>336967</v>
      </c>
    </row>
    <row r="6345" spans="1:11" x14ac:dyDescent="0.3">
      <c r="A6345" s="2">
        <v>43</v>
      </c>
      <c r="B6345" s="2" t="s">
        <v>908</v>
      </c>
      <c r="C6345" s="2">
        <v>255</v>
      </c>
      <c r="D6345" s="2" t="s">
        <v>3511</v>
      </c>
      <c r="E6345" s="2" t="s">
        <v>2991</v>
      </c>
      <c r="F6345" s="2">
        <v>24</v>
      </c>
      <c r="G6345" s="2" t="s">
        <v>19</v>
      </c>
      <c r="H6345" s="2">
        <v>183</v>
      </c>
      <c r="I6345" s="3">
        <v>8.1223591236729046E-4</v>
      </c>
      <c r="J6345" s="2">
        <v>225304</v>
      </c>
      <c r="K6345" s="2">
        <v>336967</v>
      </c>
    </row>
    <row r="6346" spans="1:11" x14ac:dyDescent="0.3">
      <c r="A6346" s="2">
        <v>43</v>
      </c>
      <c r="B6346" s="2" t="s">
        <v>908</v>
      </c>
      <c r="C6346" s="2">
        <v>255</v>
      </c>
      <c r="D6346" s="2" t="s">
        <v>3511</v>
      </c>
      <c r="E6346" s="2" t="s">
        <v>2990</v>
      </c>
      <c r="F6346" s="2">
        <v>25</v>
      </c>
      <c r="G6346" s="2" t="s">
        <v>1962</v>
      </c>
      <c r="H6346" s="2">
        <v>195</v>
      </c>
      <c r="I6346" s="3">
        <v>8.6549728367006358E-4</v>
      </c>
      <c r="J6346" s="2">
        <v>225304</v>
      </c>
      <c r="K6346" s="2">
        <v>336967</v>
      </c>
    </row>
    <row r="6347" spans="1:11" x14ac:dyDescent="0.3">
      <c r="A6347" s="2">
        <v>43</v>
      </c>
      <c r="B6347" s="2" t="s">
        <v>908</v>
      </c>
      <c r="C6347" s="2">
        <v>255</v>
      </c>
      <c r="D6347" s="2" t="s">
        <v>3511</v>
      </c>
      <c r="E6347" s="2" t="s">
        <v>2992</v>
      </c>
      <c r="F6347" s="2">
        <v>26</v>
      </c>
      <c r="G6347" s="2" t="s">
        <v>2932</v>
      </c>
      <c r="H6347" s="2">
        <v>193</v>
      </c>
      <c r="I6347" s="3">
        <v>8.5662038845293474E-4</v>
      </c>
      <c r="J6347" s="2">
        <v>225304</v>
      </c>
      <c r="K6347" s="2">
        <v>336967</v>
      </c>
    </row>
    <row r="6348" spans="1:11" x14ac:dyDescent="0.3">
      <c r="A6348" s="2">
        <v>43</v>
      </c>
      <c r="B6348" s="2" t="s">
        <v>908</v>
      </c>
      <c r="C6348" s="2">
        <v>255</v>
      </c>
      <c r="D6348" s="2" t="s">
        <v>3511</v>
      </c>
      <c r="E6348" s="2" t="s">
        <v>2993</v>
      </c>
      <c r="F6348" s="2">
        <v>27</v>
      </c>
      <c r="G6348" s="2" t="s">
        <v>19</v>
      </c>
      <c r="H6348" s="2">
        <v>168</v>
      </c>
      <c r="I6348" s="3">
        <v>7.4565919823882398E-4</v>
      </c>
      <c r="J6348" s="2">
        <v>225304</v>
      </c>
      <c r="K6348" s="2">
        <v>336967</v>
      </c>
    </row>
    <row r="6349" spans="1:11" x14ac:dyDescent="0.3">
      <c r="A6349" s="2">
        <v>43</v>
      </c>
      <c r="B6349" s="2" t="s">
        <v>908</v>
      </c>
      <c r="C6349" s="2">
        <v>255</v>
      </c>
      <c r="D6349" s="2" t="s">
        <v>3511</v>
      </c>
      <c r="E6349" s="2" t="s">
        <v>2994</v>
      </c>
      <c r="F6349" s="2">
        <v>28</v>
      </c>
      <c r="G6349" s="2" t="s">
        <v>19</v>
      </c>
      <c r="H6349" s="2">
        <v>158</v>
      </c>
      <c r="I6349" s="3">
        <v>7.012747221531797E-4</v>
      </c>
      <c r="J6349" s="2">
        <v>225304</v>
      </c>
      <c r="K6349" s="2">
        <v>336967</v>
      </c>
    </row>
    <row r="6350" spans="1:11" x14ac:dyDescent="0.3">
      <c r="A6350" s="2">
        <v>43</v>
      </c>
      <c r="B6350" s="2" t="s">
        <v>908</v>
      </c>
      <c r="C6350" s="2">
        <v>255</v>
      </c>
      <c r="D6350" s="2" t="s">
        <v>3511</v>
      </c>
      <c r="E6350" s="2" t="s">
        <v>2995</v>
      </c>
      <c r="F6350" s="2">
        <v>29</v>
      </c>
      <c r="G6350" s="2" t="s">
        <v>19</v>
      </c>
      <c r="H6350" s="2">
        <v>111</v>
      </c>
      <c r="I6350" s="3">
        <v>4.9266768455065153E-4</v>
      </c>
      <c r="J6350" s="2">
        <v>225304</v>
      </c>
      <c r="K6350" s="2">
        <v>336967</v>
      </c>
    </row>
    <row r="6351" spans="1:11" x14ac:dyDescent="0.3">
      <c r="A6351" s="2">
        <v>43</v>
      </c>
      <c r="B6351" s="2" t="s">
        <v>908</v>
      </c>
      <c r="C6351" s="2">
        <v>255</v>
      </c>
      <c r="D6351" s="2" t="s">
        <v>3511</v>
      </c>
      <c r="E6351" s="2" t="s">
        <v>2996</v>
      </c>
      <c r="F6351" s="2">
        <v>30</v>
      </c>
      <c r="G6351" s="2" t="s">
        <v>19</v>
      </c>
      <c r="H6351" s="2">
        <v>137</v>
      </c>
      <c r="I6351" s="3">
        <v>6.0806732237332671E-4</v>
      </c>
      <c r="J6351" s="2">
        <v>225304</v>
      </c>
      <c r="K6351" s="2">
        <v>336967</v>
      </c>
    </row>
    <row r="6352" spans="1:11" x14ac:dyDescent="0.3">
      <c r="A6352" s="2">
        <v>43</v>
      </c>
      <c r="B6352" s="2" t="s">
        <v>908</v>
      </c>
      <c r="C6352" s="2">
        <v>255</v>
      </c>
      <c r="D6352" s="2" t="s">
        <v>3511</v>
      </c>
      <c r="E6352" s="2" t="s">
        <v>2997</v>
      </c>
      <c r="F6352" s="2">
        <v>31</v>
      </c>
      <c r="G6352" s="2" t="s">
        <v>19</v>
      </c>
      <c r="H6352" s="2">
        <v>101</v>
      </c>
      <c r="I6352" s="3">
        <v>4.482832084650073E-4</v>
      </c>
      <c r="J6352" s="2">
        <v>225304</v>
      </c>
      <c r="K6352" s="2">
        <v>336967</v>
      </c>
    </row>
    <row r="6353" spans="1:11" x14ac:dyDescent="0.3">
      <c r="A6353" s="2">
        <v>43</v>
      </c>
      <c r="B6353" s="2" t="s">
        <v>908</v>
      </c>
      <c r="C6353" s="2">
        <v>255</v>
      </c>
      <c r="D6353" s="2" t="s">
        <v>3511</v>
      </c>
      <c r="E6353" s="2" t="s">
        <v>2998</v>
      </c>
      <c r="F6353" s="2">
        <v>32</v>
      </c>
      <c r="G6353" s="2" t="s">
        <v>19</v>
      </c>
      <c r="H6353" s="2">
        <v>84</v>
      </c>
      <c r="I6353" s="3">
        <v>3.7282959911941199E-4</v>
      </c>
      <c r="J6353" s="2">
        <v>225304</v>
      </c>
      <c r="K6353" s="2">
        <v>336967</v>
      </c>
    </row>
    <row r="6354" spans="1:11" x14ac:dyDescent="0.3">
      <c r="A6354" s="2">
        <v>43</v>
      </c>
      <c r="B6354" s="2" t="s">
        <v>908</v>
      </c>
      <c r="C6354" s="2">
        <v>255</v>
      </c>
      <c r="D6354" s="2" t="s">
        <v>3511</v>
      </c>
      <c r="E6354" s="2" t="s">
        <v>2999</v>
      </c>
      <c r="F6354" s="2">
        <v>33</v>
      </c>
      <c r="G6354" s="2" t="s">
        <v>19</v>
      </c>
      <c r="H6354" s="2">
        <v>75</v>
      </c>
      <c r="I6354" s="3">
        <v>3.3288357064233212E-4</v>
      </c>
      <c r="J6354" s="2">
        <v>225304</v>
      </c>
      <c r="K6354" s="2">
        <v>336967</v>
      </c>
    </row>
    <row r="6355" spans="1:11" x14ac:dyDescent="0.3">
      <c r="A6355" s="2">
        <v>45</v>
      </c>
      <c r="B6355" s="2" t="s">
        <v>953</v>
      </c>
      <c r="C6355" s="2">
        <v>256</v>
      </c>
      <c r="D6355" s="2" t="s">
        <v>3517</v>
      </c>
      <c r="E6355" s="2" t="s">
        <v>3020</v>
      </c>
      <c r="F6355" s="2">
        <v>1</v>
      </c>
      <c r="G6355" s="2" t="s">
        <v>9</v>
      </c>
      <c r="H6355" s="2">
        <v>90685</v>
      </c>
      <c r="I6355" s="3">
        <v>0.43626033703919298</v>
      </c>
      <c r="J6355" s="2">
        <v>207869</v>
      </c>
      <c r="K6355" s="2">
        <v>342765</v>
      </c>
    </row>
    <row r="6356" spans="1:11" x14ac:dyDescent="0.3">
      <c r="A6356" s="2">
        <v>45</v>
      </c>
      <c r="B6356" s="2" t="s">
        <v>953</v>
      </c>
      <c r="C6356" s="2">
        <v>256</v>
      </c>
      <c r="D6356" s="2" t="s">
        <v>3517</v>
      </c>
      <c r="E6356" s="2" t="s">
        <v>3021</v>
      </c>
      <c r="F6356" s="2">
        <v>2</v>
      </c>
      <c r="G6356" s="2" t="s">
        <v>1992</v>
      </c>
      <c r="H6356" s="2">
        <v>97428</v>
      </c>
      <c r="I6356" s="3">
        <v>0.46869903641235588</v>
      </c>
      <c r="J6356" s="2">
        <v>207869</v>
      </c>
      <c r="K6356" s="2">
        <v>342765</v>
      </c>
    </row>
    <row r="6357" spans="1:11" x14ac:dyDescent="0.3">
      <c r="A6357" s="2">
        <v>45</v>
      </c>
      <c r="B6357" s="2" t="s">
        <v>953</v>
      </c>
      <c r="C6357" s="2">
        <v>256</v>
      </c>
      <c r="D6357" s="2" t="s">
        <v>3517</v>
      </c>
      <c r="E6357" s="2" t="s">
        <v>3022</v>
      </c>
      <c r="F6357" s="2">
        <v>3</v>
      </c>
      <c r="G6357" s="2" t="s">
        <v>19</v>
      </c>
      <c r="H6357" s="2">
        <v>7443</v>
      </c>
      <c r="I6357" s="3">
        <v>3.5806204869412946E-2</v>
      </c>
      <c r="J6357" s="2">
        <v>207869</v>
      </c>
      <c r="K6357" s="2">
        <v>342765</v>
      </c>
    </row>
    <row r="6358" spans="1:11" x14ac:dyDescent="0.3">
      <c r="A6358" s="2">
        <v>45</v>
      </c>
      <c r="B6358" s="2" t="s">
        <v>953</v>
      </c>
      <c r="C6358" s="2">
        <v>256</v>
      </c>
      <c r="D6358" s="2" t="s">
        <v>3517</v>
      </c>
      <c r="E6358" s="2" t="s">
        <v>3023</v>
      </c>
      <c r="F6358" s="2">
        <v>4</v>
      </c>
      <c r="G6358" s="2" t="s">
        <v>1023</v>
      </c>
      <c r="H6358" s="2">
        <v>2629</v>
      </c>
      <c r="I6358" s="3">
        <v>1.2647388499487659E-2</v>
      </c>
      <c r="J6358" s="2">
        <v>207869</v>
      </c>
      <c r="K6358" s="2">
        <v>342765</v>
      </c>
    </row>
    <row r="6359" spans="1:11" x14ac:dyDescent="0.3">
      <c r="A6359" s="2">
        <v>45</v>
      </c>
      <c r="B6359" s="2" t="s">
        <v>953</v>
      </c>
      <c r="C6359" s="2">
        <v>256</v>
      </c>
      <c r="D6359" s="2" t="s">
        <v>3517</v>
      </c>
      <c r="E6359" s="2" t="s">
        <v>3024</v>
      </c>
      <c r="F6359" s="2">
        <v>5</v>
      </c>
      <c r="G6359" s="2" t="s">
        <v>11</v>
      </c>
      <c r="H6359" s="2">
        <v>1228</v>
      </c>
      <c r="I6359" s="3">
        <v>5.9075667848500742E-3</v>
      </c>
      <c r="J6359" s="2">
        <v>207869</v>
      </c>
      <c r="K6359" s="2">
        <v>342765</v>
      </c>
    </row>
    <row r="6360" spans="1:11" x14ac:dyDescent="0.3">
      <c r="A6360" s="2">
        <v>45</v>
      </c>
      <c r="B6360" s="2" t="s">
        <v>953</v>
      </c>
      <c r="C6360" s="2">
        <v>256</v>
      </c>
      <c r="D6360" s="2" t="s">
        <v>3517</v>
      </c>
      <c r="E6360" s="2" t="s">
        <v>7972</v>
      </c>
      <c r="F6360" s="2">
        <v>6</v>
      </c>
      <c r="G6360" s="2" t="s">
        <v>22</v>
      </c>
      <c r="H6360" s="2">
        <v>1066</v>
      </c>
      <c r="I6360" s="3">
        <v>5.1282297985750644E-3</v>
      </c>
      <c r="J6360" s="2">
        <v>207869</v>
      </c>
      <c r="K6360" s="2">
        <v>342765</v>
      </c>
    </row>
    <row r="6361" spans="1:11" x14ac:dyDescent="0.3">
      <c r="A6361" s="2">
        <v>45</v>
      </c>
      <c r="B6361" s="2" t="s">
        <v>953</v>
      </c>
      <c r="C6361" s="2">
        <v>256</v>
      </c>
      <c r="D6361" s="2" t="s">
        <v>3517</v>
      </c>
      <c r="E6361" s="2" t="s">
        <v>3025</v>
      </c>
      <c r="F6361" s="2">
        <v>7</v>
      </c>
      <c r="G6361" s="2" t="s">
        <v>19</v>
      </c>
      <c r="H6361" s="2">
        <v>2421</v>
      </c>
      <c r="I6361" s="3">
        <v>1.1646758294887646E-2</v>
      </c>
      <c r="J6361" s="2">
        <v>207869</v>
      </c>
      <c r="K6361" s="2">
        <v>342765</v>
      </c>
    </row>
    <row r="6362" spans="1:11" x14ac:dyDescent="0.3">
      <c r="A6362" s="2">
        <v>45</v>
      </c>
      <c r="B6362" s="2" t="s">
        <v>953</v>
      </c>
      <c r="C6362" s="2">
        <v>256</v>
      </c>
      <c r="D6362" s="2" t="s">
        <v>3517</v>
      </c>
      <c r="E6362" s="2" t="s">
        <v>3026</v>
      </c>
      <c r="F6362" s="2">
        <v>8</v>
      </c>
      <c r="G6362" s="2" t="s">
        <v>19</v>
      </c>
      <c r="H6362" s="2">
        <v>882</v>
      </c>
      <c r="I6362" s="3">
        <v>4.243056925275053E-3</v>
      </c>
      <c r="J6362" s="2">
        <v>207869</v>
      </c>
      <c r="K6362" s="2">
        <v>342765</v>
      </c>
    </row>
    <row r="6363" spans="1:11" x14ac:dyDescent="0.3">
      <c r="A6363" s="2">
        <v>45</v>
      </c>
      <c r="B6363" s="2" t="s">
        <v>953</v>
      </c>
      <c r="C6363" s="2">
        <v>256</v>
      </c>
      <c r="D6363" s="2" t="s">
        <v>3517</v>
      </c>
      <c r="E6363" s="2" t="s">
        <v>3027</v>
      </c>
      <c r="F6363" s="2">
        <v>9</v>
      </c>
      <c r="G6363" s="2" t="s">
        <v>19</v>
      </c>
      <c r="H6363" s="2">
        <v>674</v>
      </c>
      <c r="I6363" s="3">
        <v>3.2424267206750406E-3</v>
      </c>
      <c r="J6363" s="2">
        <v>207869</v>
      </c>
      <c r="K6363" s="2">
        <v>342765</v>
      </c>
    </row>
    <row r="6364" spans="1:11" x14ac:dyDescent="0.3">
      <c r="A6364" s="2">
        <v>45</v>
      </c>
      <c r="B6364" s="2" t="s">
        <v>953</v>
      </c>
      <c r="C6364" s="2">
        <v>256</v>
      </c>
      <c r="D6364" s="2" t="s">
        <v>3517</v>
      </c>
      <c r="E6364" s="2" t="s">
        <v>3028</v>
      </c>
      <c r="F6364" s="2">
        <v>10</v>
      </c>
      <c r="G6364" s="2" t="s">
        <v>19</v>
      </c>
      <c r="H6364" s="2">
        <v>696</v>
      </c>
      <c r="I6364" s="3">
        <v>3.3482626077000421E-3</v>
      </c>
      <c r="J6364" s="2">
        <v>207869</v>
      </c>
      <c r="K6364" s="2">
        <v>342765</v>
      </c>
    </row>
    <row r="6365" spans="1:11" x14ac:dyDescent="0.3">
      <c r="A6365" s="2">
        <v>45</v>
      </c>
      <c r="B6365" s="2" t="s">
        <v>953</v>
      </c>
      <c r="C6365" s="2">
        <v>256</v>
      </c>
      <c r="D6365" s="2" t="s">
        <v>3517</v>
      </c>
      <c r="E6365" s="2" t="s">
        <v>3029</v>
      </c>
      <c r="F6365" s="2">
        <v>11</v>
      </c>
      <c r="G6365" s="2" t="s">
        <v>19</v>
      </c>
      <c r="H6365" s="2">
        <v>671</v>
      </c>
      <c r="I6365" s="3">
        <v>3.2279945542625405E-3</v>
      </c>
      <c r="J6365" s="2">
        <v>207869</v>
      </c>
      <c r="K6365" s="2">
        <v>342765</v>
      </c>
    </row>
    <row r="6366" spans="1:11" x14ac:dyDescent="0.3">
      <c r="A6366" s="2">
        <v>45</v>
      </c>
      <c r="B6366" s="2" t="s">
        <v>953</v>
      </c>
      <c r="C6366" s="2">
        <v>256</v>
      </c>
      <c r="D6366" s="2" t="s">
        <v>3517</v>
      </c>
      <c r="E6366" s="2" t="s">
        <v>3030</v>
      </c>
      <c r="F6366" s="2">
        <v>12</v>
      </c>
      <c r="G6366" s="2" t="s">
        <v>1053</v>
      </c>
      <c r="H6366" s="2">
        <v>521</v>
      </c>
      <c r="I6366" s="3">
        <v>2.5063862336375314E-3</v>
      </c>
      <c r="J6366" s="2">
        <v>207869</v>
      </c>
      <c r="K6366" s="2">
        <v>342765</v>
      </c>
    </row>
    <row r="6367" spans="1:11" x14ac:dyDescent="0.3">
      <c r="A6367" s="2">
        <v>45</v>
      </c>
      <c r="B6367" s="2" t="s">
        <v>953</v>
      </c>
      <c r="C6367" s="2">
        <v>256</v>
      </c>
      <c r="D6367" s="2" t="s">
        <v>3517</v>
      </c>
      <c r="E6367" s="2" t="s">
        <v>3031</v>
      </c>
      <c r="F6367" s="2">
        <v>13</v>
      </c>
      <c r="G6367" s="2" t="s">
        <v>19</v>
      </c>
      <c r="H6367" s="2">
        <v>396</v>
      </c>
      <c r="I6367" s="3">
        <v>1.9050459664500239E-3</v>
      </c>
      <c r="J6367" s="2">
        <v>207869</v>
      </c>
      <c r="K6367" s="2">
        <v>342765</v>
      </c>
    </row>
    <row r="6368" spans="1:11" x14ac:dyDescent="0.3">
      <c r="A6368" s="2">
        <v>45</v>
      </c>
      <c r="B6368" s="2" t="s">
        <v>953</v>
      </c>
      <c r="C6368" s="2">
        <v>256</v>
      </c>
      <c r="D6368" s="2" t="s">
        <v>3517</v>
      </c>
      <c r="E6368" s="2" t="s">
        <v>3032</v>
      </c>
      <c r="F6368" s="2">
        <v>14</v>
      </c>
      <c r="G6368" s="2" t="s">
        <v>19</v>
      </c>
      <c r="H6368" s="2">
        <v>321</v>
      </c>
      <c r="I6368" s="3">
        <v>1.5442418061375194E-3</v>
      </c>
      <c r="J6368" s="2">
        <v>207869</v>
      </c>
      <c r="K6368" s="2">
        <v>342765</v>
      </c>
    </row>
    <row r="6369" spans="1:11" x14ac:dyDescent="0.3">
      <c r="A6369" s="2">
        <v>45</v>
      </c>
      <c r="B6369" s="2" t="s">
        <v>953</v>
      </c>
      <c r="C6369" s="2">
        <v>256</v>
      </c>
      <c r="D6369" s="2" t="s">
        <v>3517</v>
      </c>
      <c r="E6369" s="2" t="s">
        <v>3033</v>
      </c>
      <c r="F6369" s="2">
        <v>15</v>
      </c>
      <c r="G6369" s="2" t="s">
        <v>15</v>
      </c>
      <c r="H6369" s="2">
        <v>326</v>
      </c>
      <c r="I6369" s="3">
        <v>1.5682954168250195E-3</v>
      </c>
      <c r="J6369" s="2">
        <v>207869</v>
      </c>
      <c r="K6369" s="2">
        <v>342765</v>
      </c>
    </row>
    <row r="6370" spans="1:11" x14ac:dyDescent="0.3">
      <c r="A6370" s="2">
        <v>45</v>
      </c>
      <c r="B6370" s="2" t="s">
        <v>953</v>
      </c>
      <c r="C6370" s="2">
        <v>256</v>
      </c>
      <c r="D6370" s="2" t="s">
        <v>3517</v>
      </c>
      <c r="E6370" s="2" t="s">
        <v>3034</v>
      </c>
      <c r="F6370" s="2">
        <v>16</v>
      </c>
      <c r="G6370" s="2" t="s">
        <v>19</v>
      </c>
      <c r="H6370" s="2">
        <v>273</v>
      </c>
      <c r="I6370" s="3">
        <v>1.3133271435375165E-3</v>
      </c>
      <c r="J6370" s="2">
        <v>207869</v>
      </c>
      <c r="K6370" s="2">
        <v>342765</v>
      </c>
    </row>
    <row r="6371" spans="1:11" x14ac:dyDescent="0.3">
      <c r="A6371" s="2">
        <v>45</v>
      </c>
      <c r="B6371" s="2" t="s">
        <v>953</v>
      </c>
      <c r="C6371" s="2">
        <v>256</v>
      </c>
      <c r="D6371" s="2" t="s">
        <v>3517</v>
      </c>
      <c r="E6371" s="2" t="s">
        <v>3035</v>
      </c>
      <c r="F6371" s="2">
        <v>17</v>
      </c>
      <c r="G6371" s="2" t="s">
        <v>19</v>
      </c>
      <c r="H6371" s="2">
        <v>209</v>
      </c>
      <c r="I6371" s="3">
        <v>1.0054409267375125E-3</v>
      </c>
      <c r="J6371" s="2">
        <v>207869</v>
      </c>
      <c r="K6371" s="2">
        <v>342765</v>
      </c>
    </row>
    <row r="6372" spans="1:11" x14ac:dyDescent="0.3">
      <c r="A6372" s="2">
        <v>45</v>
      </c>
      <c r="B6372" s="2" t="s">
        <v>953</v>
      </c>
      <c r="C6372" s="2">
        <v>257</v>
      </c>
      <c r="D6372" s="2" t="s">
        <v>3518</v>
      </c>
      <c r="E6372" s="2" t="s">
        <v>3020</v>
      </c>
      <c r="F6372" s="2">
        <v>1</v>
      </c>
      <c r="G6372" s="2" t="s">
        <v>9</v>
      </c>
      <c r="H6372" s="2">
        <v>103922</v>
      </c>
      <c r="I6372" s="3">
        <v>0.49093915343915345</v>
      </c>
      <c r="J6372" s="2">
        <v>211680</v>
      </c>
      <c r="K6372" s="2">
        <v>316613</v>
      </c>
    </row>
    <row r="6373" spans="1:11" x14ac:dyDescent="0.3">
      <c r="A6373" s="2">
        <v>45</v>
      </c>
      <c r="B6373" s="2" t="s">
        <v>953</v>
      </c>
      <c r="C6373" s="2">
        <v>257</v>
      </c>
      <c r="D6373" s="2" t="s">
        <v>3518</v>
      </c>
      <c r="E6373" s="2" t="s">
        <v>3021</v>
      </c>
      <c r="F6373" s="2">
        <v>2</v>
      </c>
      <c r="G6373" s="2" t="s">
        <v>1992</v>
      </c>
      <c r="H6373" s="2">
        <v>97087</v>
      </c>
      <c r="I6373" s="3">
        <v>0.45864984882842025</v>
      </c>
      <c r="J6373" s="2">
        <v>211680</v>
      </c>
      <c r="K6373" s="2">
        <v>316613</v>
      </c>
    </row>
    <row r="6374" spans="1:11" x14ac:dyDescent="0.3">
      <c r="A6374" s="2">
        <v>45</v>
      </c>
      <c r="B6374" s="2" t="s">
        <v>953</v>
      </c>
      <c r="C6374" s="2">
        <v>257</v>
      </c>
      <c r="D6374" s="2" t="s">
        <v>3518</v>
      </c>
      <c r="E6374" s="2" t="s">
        <v>3022</v>
      </c>
      <c r="F6374" s="2">
        <v>3</v>
      </c>
      <c r="G6374" s="2" t="s">
        <v>19</v>
      </c>
      <c r="H6374" s="2">
        <v>4695</v>
      </c>
      <c r="I6374" s="3">
        <v>2.2179705215419503E-2</v>
      </c>
      <c r="J6374" s="2">
        <v>211680</v>
      </c>
      <c r="K6374" s="2">
        <v>316613</v>
      </c>
    </row>
    <row r="6375" spans="1:11" x14ac:dyDescent="0.3">
      <c r="A6375" s="2">
        <v>45</v>
      </c>
      <c r="B6375" s="2" t="s">
        <v>953</v>
      </c>
      <c r="C6375" s="2">
        <v>257</v>
      </c>
      <c r="D6375" s="2" t="s">
        <v>3518</v>
      </c>
      <c r="E6375" s="2" t="s">
        <v>3023</v>
      </c>
      <c r="F6375" s="2">
        <v>4</v>
      </c>
      <c r="G6375" s="2" t="s">
        <v>1023</v>
      </c>
      <c r="H6375" s="2">
        <v>1365</v>
      </c>
      <c r="I6375" s="3">
        <v>6.4484126984126981E-3</v>
      </c>
      <c r="J6375" s="2">
        <v>211680</v>
      </c>
      <c r="K6375" s="2">
        <v>316613</v>
      </c>
    </row>
    <row r="6376" spans="1:11" x14ac:dyDescent="0.3">
      <c r="A6376" s="2">
        <v>45</v>
      </c>
      <c r="B6376" s="2" t="s">
        <v>953</v>
      </c>
      <c r="C6376" s="2">
        <v>257</v>
      </c>
      <c r="D6376" s="2" t="s">
        <v>3518</v>
      </c>
      <c r="E6376" s="2" t="s">
        <v>3024</v>
      </c>
      <c r="F6376" s="2">
        <v>5</v>
      </c>
      <c r="G6376" s="2" t="s">
        <v>11</v>
      </c>
      <c r="H6376" s="2">
        <v>860</v>
      </c>
      <c r="I6376" s="3">
        <v>4.0627362055933487E-3</v>
      </c>
      <c r="J6376" s="2">
        <v>211680</v>
      </c>
      <c r="K6376" s="2">
        <v>316613</v>
      </c>
    </row>
    <row r="6377" spans="1:11" x14ac:dyDescent="0.3">
      <c r="A6377" s="2">
        <v>45</v>
      </c>
      <c r="B6377" s="2" t="s">
        <v>953</v>
      </c>
      <c r="C6377" s="2">
        <v>257</v>
      </c>
      <c r="D6377" s="2" t="s">
        <v>3518</v>
      </c>
      <c r="E6377" s="2" t="s">
        <v>7972</v>
      </c>
      <c r="F6377" s="2">
        <v>6</v>
      </c>
      <c r="G6377" s="2" t="s">
        <v>22</v>
      </c>
      <c r="H6377" s="2">
        <v>825</v>
      </c>
      <c r="I6377" s="3">
        <v>3.897392290249433E-3</v>
      </c>
      <c r="J6377" s="2">
        <v>211680</v>
      </c>
      <c r="K6377" s="2">
        <v>316613</v>
      </c>
    </row>
    <row r="6378" spans="1:11" x14ac:dyDescent="0.3">
      <c r="A6378" s="2">
        <v>45</v>
      </c>
      <c r="B6378" s="2" t="s">
        <v>953</v>
      </c>
      <c r="C6378" s="2">
        <v>257</v>
      </c>
      <c r="D6378" s="2" t="s">
        <v>3518</v>
      </c>
      <c r="E6378" s="2" t="s">
        <v>3025</v>
      </c>
      <c r="F6378" s="2">
        <v>7</v>
      </c>
      <c r="G6378" s="2" t="s">
        <v>19</v>
      </c>
      <c r="H6378" s="2">
        <v>316</v>
      </c>
      <c r="I6378" s="3">
        <v>1.492819349962207E-3</v>
      </c>
      <c r="J6378" s="2">
        <v>211680</v>
      </c>
      <c r="K6378" s="2">
        <v>316613</v>
      </c>
    </row>
    <row r="6379" spans="1:11" x14ac:dyDescent="0.3">
      <c r="A6379" s="2">
        <v>45</v>
      </c>
      <c r="B6379" s="2" t="s">
        <v>953</v>
      </c>
      <c r="C6379" s="2">
        <v>257</v>
      </c>
      <c r="D6379" s="2" t="s">
        <v>3518</v>
      </c>
      <c r="E6379" s="2" t="s">
        <v>3026</v>
      </c>
      <c r="F6379" s="2">
        <v>8</v>
      </c>
      <c r="G6379" s="2" t="s">
        <v>19</v>
      </c>
      <c r="H6379" s="2">
        <v>458</v>
      </c>
      <c r="I6379" s="3">
        <v>2.1636432350718065E-3</v>
      </c>
      <c r="J6379" s="2">
        <v>211680</v>
      </c>
      <c r="K6379" s="2">
        <v>316613</v>
      </c>
    </row>
    <row r="6380" spans="1:11" x14ac:dyDescent="0.3">
      <c r="A6380" s="2">
        <v>45</v>
      </c>
      <c r="B6380" s="2" t="s">
        <v>953</v>
      </c>
      <c r="C6380" s="2">
        <v>257</v>
      </c>
      <c r="D6380" s="2" t="s">
        <v>3518</v>
      </c>
      <c r="E6380" s="2" t="s">
        <v>3027</v>
      </c>
      <c r="F6380" s="2">
        <v>9</v>
      </c>
      <c r="G6380" s="2" t="s">
        <v>19</v>
      </c>
      <c r="H6380" s="2">
        <v>421</v>
      </c>
      <c r="I6380" s="3">
        <v>1.9888510959939531E-3</v>
      </c>
      <c r="J6380" s="2">
        <v>211680</v>
      </c>
      <c r="K6380" s="2">
        <v>316613</v>
      </c>
    </row>
    <row r="6381" spans="1:11" x14ac:dyDescent="0.3">
      <c r="A6381" s="2">
        <v>45</v>
      </c>
      <c r="B6381" s="2" t="s">
        <v>953</v>
      </c>
      <c r="C6381" s="2">
        <v>257</v>
      </c>
      <c r="D6381" s="2" t="s">
        <v>3518</v>
      </c>
      <c r="E6381" s="2" t="s">
        <v>3028</v>
      </c>
      <c r="F6381" s="2">
        <v>10</v>
      </c>
      <c r="G6381" s="2" t="s">
        <v>19</v>
      </c>
      <c r="H6381" s="2">
        <v>338</v>
      </c>
      <c r="I6381" s="3">
        <v>1.5967498110355254E-3</v>
      </c>
      <c r="J6381" s="2">
        <v>211680</v>
      </c>
      <c r="K6381" s="2">
        <v>316613</v>
      </c>
    </row>
    <row r="6382" spans="1:11" x14ac:dyDescent="0.3">
      <c r="A6382" s="2">
        <v>45</v>
      </c>
      <c r="B6382" s="2" t="s">
        <v>953</v>
      </c>
      <c r="C6382" s="2">
        <v>257</v>
      </c>
      <c r="D6382" s="2" t="s">
        <v>3518</v>
      </c>
      <c r="E6382" s="2" t="s">
        <v>3029</v>
      </c>
      <c r="F6382" s="2">
        <v>11</v>
      </c>
      <c r="G6382" s="2" t="s">
        <v>19</v>
      </c>
      <c r="H6382" s="2">
        <v>267</v>
      </c>
      <c r="I6382" s="3">
        <v>1.2613378684807257E-3</v>
      </c>
      <c r="J6382" s="2">
        <v>211680</v>
      </c>
      <c r="K6382" s="2">
        <v>316613</v>
      </c>
    </row>
    <row r="6383" spans="1:11" x14ac:dyDescent="0.3">
      <c r="A6383" s="2">
        <v>45</v>
      </c>
      <c r="B6383" s="2" t="s">
        <v>953</v>
      </c>
      <c r="C6383" s="2">
        <v>257</v>
      </c>
      <c r="D6383" s="2" t="s">
        <v>3518</v>
      </c>
      <c r="E6383" s="2" t="s">
        <v>3030</v>
      </c>
      <c r="F6383" s="2">
        <v>12</v>
      </c>
      <c r="G6383" s="2" t="s">
        <v>1053</v>
      </c>
      <c r="H6383" s="2">
        <v>245</v>
      </c>
      <c r="I6383" s="3">
        <v>1.1574074074074073E-3</v>
      </c>
      <c r="J6383" s="2">
        <v>211680</v>
      </c>
      <c r="K6383" s="2">
        <v>316613</v>
      </c>
    </row>
    <row r="6384" spans="1:11" x14ac:dyDescent="0.3">
      <c r="A6384" s="2">
        <v>45</v>
      </c>
      <c r="B6384" s="2" t="s">
        <v>953</v>
      </c>
      <c r="C6384" s="2">
        <v>257</v>
      </c>
      <c r="D6384" s="2" t="s">
        <v>3518</v>
      </c>
      <c r="E6384" s="2" t="s">
        <v>3031</v>
      </c>
      <c r="F6384" s="2">
        <v>13</v>
      </c>
      <c r="G6384" s="2" t="s">
        <v>19</v>
      </c>
      <c r="H6384" s="2">
        <v>239</v>
      </c>
      <c r="I6384" s="3">
        <v>1.1290627362055934E-3</v>
      </c>
      <c r="J6384" s="2">
        <v>211680</v>
      </c>
      <c r="K6384" s="2">
        <v>316613</v>
      </c>
    </row>
    <row r="6385" spans="1:11" x14ac:dyDescent="0.3">
      <c r="A6385" s="2">
        <v>45</v>
      </c>
      <c r="B6385" s="2" t="s">
        <v>953</v>
      </c>
      <c r="C6385" s="2">
        <v>257</v>
      </c>
      <c r="D6385" s="2" t="s">
        <v>3518</v>
      </c>
      <c r="E6385" s="2" t="s">
        <v>3032</v>
      </c>
      <c r="F6385" s="2">
        <v>14</v>
      </c>
      <c r="G6385" s="2" t="s">
        <v>19</v>
      </c>
      <c r="H6385" s="2">
        <v>183</v>
      </c>
      <c r="I6385" s="3">
        <v>8.6451247165532884E-4</v>
      </c>
      <c r="J6385" s="2">
        <v>211680</v>
      </c>
      <c r="K6385" s="2">
        <v>316613</v>
      </c>
    </row>
    <row r="6386" spans="1:11" x14ac:dyDescent="0.3">
      <c r="A6386" s="2">
        <v>45</v>
      </c>
      <c r="B6386" s="2" t="s">
        <v>953</v>
      </c>
      <c r="C6386" s="2">
        <v>257</v>
      </c>
      <c r="D6386" s="2" t="s">
        <v>3518</v>
      </c>
      <c r="E6386" s="2" t="s">
        <v>3033</v>
      </c>
      <c r="F6386" s="2">
        <v>15</v>
      </c>
      <c r="G6386" s="2" t="s">
        <v>15</v>
      </c>
      <c r="H6386" s="2">
        <v>216</v>
      </c>
      <c r="I6386" s="3">
        <v>1.0204081632653062E-3</v>
      </c>
      <c r="J6386" s="2">
        <v>211680</v>
      </c>
      <c r="K6386" s="2">
        <v>316613</v>
      </c>
    </row>
    <row r="6387" spans="1:11" x14ac:dyDescent="0.3">
      <c r="A6387" s="2">
        <v>45</v>
      </c>
      <c r="B6387" s="2" t="s">
        <v>953</v>
      </c>
      <c r="C6387" s="2">
        <v>257</v>
      </c>
      <c r="D6387" s="2" t="s">
        <v>3518</v>
      </c>
      <c r="E6387" s="2" t="s">
        <v>3034</v>
      </c>
      <c r="F6387" s="2">
        <v>16</v>
      </c>
      <c r="G6387" s="2" t="s">
        <v>19</v>
      </c>
      <c r="H6387" s="2">
        <v>125</v>
      </c>
      <c r="I6387" s="3">
        <v>5.9051398337112626E-4</v>
      </c>
      <c r="J6387" s="2">
        <v>211680</v>
      </c>
      <c r="K6387" s="2">
        <v>316613</v>
      </c>
    </row>
    <row r="6388" spans="1:11" x14ac:dyDescent="0.3">
      <c r="A6388" s="2">
        <v>45</v>
      </c>
      <c r="B6388" s="2" t="s">
        <v>953</v>
      </c>
      <c r="C6388" s="2">
        <v>257</v>
      </c>
      <c r="D6388" s="2" t="s">
        <v>3518</v>
      </c>
      <c r="E6388" s="2" t="s">
        <v>3035</v>
      </c>
      <c r="F6388" s="2">
        <v>17</v>
      </c>
      <c r="G6388" s="2" t="s">
        <v>19</v>
      </c>
      <c r="H6388" s="2">
        <v>118</v>
      </c>
      <c r="I6388" s="3">
        <v>5.5744520030234313E-4</v>
      </c>
      <c r="J6388" s="2">
        <v>211680</v>
      </c>
      <c r="K6388" s="2">
        <v>316613</v>
      </c>
    </row>
    <row r="6389" spans="1:11" x14ac:dyDescent="0.3">
      <c r="A6389" s="2">
        <v>43</v>
      </c>
      <c r="B6389" s="2" t="s">
        <v>908</v>
      </c>
      <c r="C6389" s="2">
        <v>258</v>
      </c>
      <c r="D6389" s="2" t="s">
        <v>3512</v>
      </c>
      <c r="E6389" s="2" t="s">
        <v>2968</v>
      </c>
      <c r="F6389" s="2">
        <v>1</v>
      </c>
      <c r="G6389" s="2" t="s">
        <v>1992</v>
      </c>
      <c r="H6389" s="2">
        <v>86059</v>
      </c>
      <c r="I6389" s="3">
        <v>0.39954965411578997</v>
      </c>
      <c r="J6389" s="2">
        <v>215390</v>
      </c>
      <c r="K6389" s="2">
        <v>351717</v>
      </c>
    </row>
    <row r="6390" spans="1:11" x14ac:dyDescent="0.3">
      <c r="A6390" s="2">
        <v>43</v>
      </c>
      <c r="B6390" s="2" t="s">
        <v>908</v>
      </c>
      <c r="C6390" s="2">
        <v>258</v>
      </c>
      <c r="D6390" s="2" t="s">
        <v>3512</v>
      </c>
      <c r="E6390" s="2" t="s">
        <v>2969</v>
      </c>
      <c r="F6390" s="2">
        <v>2</v>
      </c>
      <c r="G6390" s="2" t="s">
        <v>9</v>
      </c>
      <c r="H6390" s="2">
        <v>109414</v>
      </c>
      <c r="I6390" s="3">
        <v>0.50798087190677377</v>
      </c>
      <c r="J6390" s="2">
        <v>215390</v>
      </c>
      <c r="K6390" s="2">
        <v>351717</v>
      </c>
    </row>
    <row r="6391" spans="1:11" x14ac:dyDescent="0.3">
      <c r="A6391" s="2">
        <v>43</v>
      </c>
      <c r="B6391" s="2" t="s">
        <v>908</v>
      </c>
      <c r="C6391" s="2">
        <v>258</v>
      </c>
      <c r="D6391" s="2" t="s">
        <v>3512</v>
      </c>
      <c r="E6391" s="2" t="s">
        <v>2970</v>
      </c>
      <c r="F6391" s="2">
        <v>3</v>
      </c>
      <c r="G6391" s="2" t="s">
        <v>2456</v>
      </c>
      <c r="H6391" s="2">
        <v>7210</v>
      </c>
      <c r="I6391" s="3">
        <v>3.3474163145921353E-2</v>
      </c>
      <c r="J6391" s="2">
        <v>215390</v>
      </c>
      <c r="K6391" s="2">
        <v>351717</v>
      </c>
    </row>
    <row r="6392" spans="1:11" x14ac:dyDescent="0.3">
      <c r="A6392" s="2">
        <v>43</v>
      </c>
      <c r="B6392" s="2" t="s">
        <v>908</v>
      </c>
      <c r="C6392" s="2">
        <v>258</v>
      </c>
      <c r="D6392" s="2" t="s">
        <v>3512</v>
      </c>
      <c r="E6392" s="2" t="s">
        <v>2971</v>
      </c>
      <c r="F6392" s="2">
        <v>4</v>
      </c>
      <c r="G6392" s="2" t="s">
        <v>1023</v>
      </c>
      <c r="H6392" s="2">
        <v>1737</v>
      </c>
      <c r="I6392" s="3">
        <v>8.0644412461117043E-3</v>
      </c>
      <c r="J6392" s="2">
        <v>215390</v>
      </c>
      <c r="K6392" s="2">
        <v>351717</v>
      </c>
    </row>
    <row r="6393" spans="1:11" x14ac:dyDescent="0.3">
      <c r="A6393" s="2">
        <v>43</v>
      </c>
      <c r="B6393" s="2" t="s">
        <v>908</v>
      </c>
      <c r="C6393" s="2">
        <v>258</v>
      </c>
      <c r="D6393" s="2" t="s">
        <v>3512</v>
      </c>
      <c r="E6393" s="2" t="s">
        <v>2972</v>
      </c>
      <c r="F6393" s="2">
        <v>5</v>
      </c>
      <c r="G6393" s="2" t="s">
        <v>11</v>
      </c>
      <c r="H6393" s="2">
        <v>1357</v>
      </c>
      <c r="I6393" s="3">
        <v>6.3001996378661959E-3</v>
      </c>
      <c r="J6393" s="2">
        <v>215390</v>
      </c>
      <c r="K6393" s="2">
        <v>351717</v>
      </c>
    </row>
    <row r="6394" spans="1:11" x14ac:dyDescent="0.3">
      <c r="A6394" s="2">
        <v>43</v>
      </c>
      <c r="B6394" s="2" t="s">
        <v>908</v>
      </c>
      <c r="C6394" s="2">
        <v>258</v>
      </c>
      <c r="D6394" s="2" t="s">
        <v>3512</v>
      </c>
      <c r="E6394" s="2" t="s">
        <v>2973</v>
      </c>
      <c r="F6394" s="2">
        <v>6</v>
      </c>
      <c r="G6394" s="2" t="s">
        <v>19</v>
      </c>
      <c r="H6394" s="2">
        <v>533</v>
      </c>
      <c r="I6394" s="3">
        <v>2.4745809926180417E-3</v>
      </c>
      <c r="J6394" s="2">
        <v>215390</v>
      </c>
      <c r="K6394" s="2">
        <v>351717</v>
      </c>
    </row>
    <row r="6395" spans="1:11" x14ac:dyDescent="0.3">
      <c r="A6395" s="2">
        <v>43</v>
      </c>
      <c r="B6395" s="2" t="s">
        <v>908</v>
      </c>
      <c r="C6395" s="2">
        <v>258</v>
      </c>
      <c r="D6395" s="2" t="s">
        <v>3512</v>
      </c>
      <c r="E6395" s="2" t="s">
        <v>2974</v>
      </c>
      <c r="F6395" s="2">
        <v>7</v>
      </c>
      <c r="G6395" s="2" t="s">
        <v>19</v>
      </c>
      <c r="H6395" s="2">
        <v>657</v>
      </c>
      <c r="I6395" s="3">
        <v>3.0502808858349968E-3</v>
      </c>
      <c r="J6395" s="2">
        <v>215390</v>
      </c>
      <c r="K6395" s="2">
        <v>351717</v>
      </c>
    </row>
    <row r="6396" spans="1:11" x14ac:dyDescent="0.3">
      <c r="A6396" s="2">
        <v>43</v>
      </c>
      <c r="B6396" s="2" t="s">
        <v>908</v>
      </c>
      <c r="C6396" s="2">
        <v>258</v>
      </c>
      <c r="D6396" s="2" t="s">
        <v>3512</v>
      </c>
      <c r="E6396" s="2" t="s">
        <v>2975</v>
      </c>
      <c r="F6396" s="2">
        <v>8</v>
      </c>
      <c r="G6396" s="2" t="s">
        <v>19</v>
      </c>
      <c r="H6396" s="2">
        <v>608</v>
      </c>
      <c r="I6396" s="3">
        <v>2.822786573192813E-3</v>
      </c>
      <c r="J6396" s="2">
        <v>215390</v>
      </c>
      <c r="K6396" s="2">
        <v>351717</v>
      </c>
    </row>
    <row r="6397" spans="1:11" x14ac:dyDescent="0.3">
      <c r="A6397" s="2">
        <v>43</v>
      </c>
      <c r="B6397" s="2" t="s">
        <v>908</v>
      </c>
      <c r="C6397" s="2">
        <v>258</v>
      </c>
      <c r="D6397" s="2" t="s">
        <v>3512</v>
      </c>
      <c r="E6397" s="2" t="s">
        <v>2976</v>
      </c>
      <c r="F6397" s="2">
        <v>9</v>
      </c>
      <c r="G6397" s="2" t="s">
        <v>958</v>
      </c>
      <c r="H6397" s="2">
        <v>521</v>
      </c>
      <c r="I6397" s="3">
        <v>2.4188680997260783E-3</v>
      </c>
      <c r="J6397" s="2">
        <v>215390</v>
      </c>
      <c r="K6397" s="2">
        <v>351717</v>
      </c>
    </row>
    <row r="6398" spans="1:11" x14ac:dyDescent="0.3">
      <c r="A6398" s="2">
        <v>43</v>
      </c>
      <c r="B6398" s="2" t="s">
        <v>908</v>
      </c>
      <c r="C6398" s="2">
        <v>258</v>
      </c>
      <c r="D6398" s="2" t="s">
        <v>3512</v>
      </c>
      <c r="E6398" s="2" t="s">
        <v>2977</v>
      </c>
      <c r="F6398" s="2">
        <v>10</v>
      </c>
      <c r="G6398" s="2" t="s">
        <v>19</v>
      </c>
      <c r="H6398" s="2">
        <v>769</v>
      </c>
      <c r="I6398" s="3">
        <v>3.5702678861599889E-3</v>
      </c>
      <c r="J6398" s="2">
        <v>215390</v>
      </c>
      <c r="K6398" s="2">
        <v>351717</v>
      </c>
    </row>
    <row r="6399" spans="1:11" x14ac:dyDescent="0.3">
      <c r="A6399" s="2">
        <v>43</v>
      </c>
      <c r="B6399" s="2" t="s">
        <v>908</v>
      </c>
      <c r="C6399" s="2">
        <v>258</v>
      </c>
      <c r="D6399" s="2" t="s">
        <v>3512</v>
      </c>
      <c r="E6399" s="2" t="s">
        <v>7970</v>
      </c>
      <c r="F6399" s="2">
        <v>11</v>
      </c>
      <c r="G6399" s="2" t="s">
        <v>22</v>
      </c>
      <c r="H6399" s="2">
        <v>633</v>
      </c>
      <c r="I6399" s="3">
        <v>2.9388551000510701E-3</v>
      </c>
      <c r="J6399" s="2">
        <v>215390</v>
      </c>
      <c r="K6399" s="2">
        <v>351717</v>
      </c>
    </row>
    <row r="6400" spans="1:11" x14ac:dyDescent="0.3">
      <c r="A6400" s="2">
        <v>43</v>
      </c>
      <c r="B6400" s="2" t="s">
        <v>908</v>
      </c>
      <c r="C6400" s="2">
        <v>258</v>
      </c>
      <c r="D6400" s="2" t="s">
        <v>3512</v>
      </c>
      <c r="E6400" s="2" t="s">
        <v>2978</v>
      </c>
      <c r="F6400" s="2">
        <v>12</v>
      </c>
      <c r="G6400" s="2" t="s">
        <v>85</v>
      </c>
      <c r="H6400" s="2">
        <v>585</v>
      </c>
      <c r="I6400" s="3">
        <v>2.7160035284832166E-3</v>
      </c>
      <c r="J6400" s="2">
        <v>215390</v>
      </c>
      <c r="K6400" s="2">
        <v>351717</v>
      </c>
    </row>
    <row r="6401" spans="1:11" x14ac:dyDescent="0.3">
      <c r="A6401" s="2">
        <v>43</v>
      </c>
      <c r="B6401" s="2" t="s">
        <v>908</v>
      </c>
      <c r="C6401" s="2">
        <v>258</v>
      </c>
      <c r="D6401" s="2" t="s">
        <v>3512</v>
      </c>
      <c r="E6401" s="2" t="s">
        <v>2979</v>
      </c>
      <c r="F6401" s="2">
        <v>13</v>
      </c>
      <c r="G6401" s="2" t="s">
        <v>19</v>
      </c>
      <c r="H6401" s="2">
        <v>349</v>
      </c>
      <c r="I6401" s="3">
        <v>1.6203166349412694E-3</v>
      </c>
      <c r="J6401" s="2">
        <v>215390</v>
      </c>
      <c r="K6401" s="2">
        <v>351717</v>
      </c>
    </row>
    <row r="6402" spans="1:11" x14ac:dyDescent="0.3">
      <c r="A6402" s="2">
        <v>43</v>
      </c>
      <c r="B6402" s="2" t="s">
        <v>908</v>
      </c>
      <c r="C6402" s="2">
        <v>258</v>
      </c>
      <c r="D6402" s="2" t="s">
        <v>3512</v>
      </c>
      <c r="E6402" s="2" t="s">
        <v>2980</v>
      </c>
      <c r="F6402" s="2">
        <v>14</v>
      </c>
      <c r="G6402" s="2" t="s">
        <v>19</v>
      </c>
      <c r="H6402" s="2">
        <v>346</v>
      </c>
      <c r="I6402" s="3">
        <v>1.6063884117182784E-3</v>
      </c>
      <c r="J6402" s="2">
        <v>215390</v>
      </c>
      <c r="K6402" s="2">
        <v>351717</v>
      </c>
    </row>
    <row r="6403" spans="1:11" x14ac:dyDescent="0.3">
      <c r="A6403" s="2">
        <v>43</v>
      </c>
      <c r="B6403" s="2" t="s">
        <v>908</v>
      </c>
      <c r="C6403" s="2">
        <v>258</v>
      </c>
      <c r="D6403" s="2" t="s">
        <v>3512</v>
      </c>
      <c r="E6403" s="2" t="s">
        <v>2981</v>
      </c>
      <c r="F6403" s="2">
        <v>15</v>
      </c>
      <c r="G6403" s="2" t="s">
        <v>19</v>
      </c>
      <c r="H6403" s="2">
        <v>408</v>
      </c>
      <c r="I6403" s="3">
        <v>1.8942383583267562E-3</v>
      </c>
      <c r="J6403" s="2">
        <v>215390</v>
      </c>
      <c r="K6403" s="2">
        <v>351717</v>
      </c>
    </row>
    <row r="6404" spans="1:11" x14ac:dyDescent="0.3">
      <c r="A6404" s="2">
        <v>43</v>
      </c>
      <c r="B6404" s="2" t="s">
        <v>908</v>
      </c>
      <c r="C6404" s="2">
        <v>258</v>
      </c>
      <c r="D6404" s="2" t="s">
        <v>3512</v>
      </c>
      <c r="E6404" s="2" t="s">
        <v>2982</v>
      </c>
      <c r="F6404" s="2">
        <v>16</v>
      </c>
      <c r="G6404" s="2" t="s">
        <v>19</v>
      </c>
      <c r="H6404" s="2">
        <v>332</v>
      </c>
      <c r="I6404" s="3">
        <v>1.5413900366776545E-3</v>
      </c>
      <c r="J6404" s="2">
        <v>215390</v>
      </c>
      <c r="K6404" s="2">
        <v>351717</v>
      </c>
    </row>
    <row r="6405" spans="1:11" x14ac:dyDescent="0.3">
      <c r="A6405" s="2">
        <v>43</v>
      </c>
      <c r="B6405" s="2" t="s">
        <v>908</v>
      </c>
      <c r="C6405" s="2">
        <v>258</v>
      </c>
      <c r="D6405" s="2" t="s">
        <v>3512</v>
      </c>
      <c r="E6405" s="2" t="s">
        <v>2983</v>
      </c>
      <c r="F6405" s="2">
        <v>17</v>
      </c>
      <c r="G6405" s="2" t="s">
        <v>19</v>
      </c>
      <c r="H6405" s="2">
        <v>314</v>
      </c>
      <c r="I6405" s="3">
        <v>1.4578206973397093E-3</v>
      </c>
      <c r="J6405" s="2">
        <v>215390</v>
      </c>
      <c r="K6405" s="2">
        <v>351717</v>
      </c>
    </row>
    <row r="6406" spans="1:11" x14ac:dyDescent="0.3">
      <c r="A6406" s="2">
        <v>43</v>
      </c>
      <c r="B6406" s="2" t="s">
        <v>908</v>
      </c>
      <c r="C6406" s="2">
        <v>258</v>
      </c>
      <c r="D6406" s="2" t="s">
        <v>3512</v>
      </c>
      <c r="E6406" s="2" t="s">
        <v>2984</v>
      </c>
      <c r="F6406" s="2">
        <v>18</v>
      </c>
      <c r="G6406" s="2" t="s">
        <v>19</v>
      </c>
      <c r="H6406" s="2">
        <v>324</v>
      </c>
      <c r="I6406" s="3">
        <v>1.5042481080830123E-3</v>
      </c>
      <c r="J6406" s="2">
        <v>215390</v>
      </c>
      <c r="K6406" s="2">
        <v>351717</v>
      </c>
    </row>
    <row r="6407" spans="1:11" x14ac:dyDescent="0.3">
      <c r="A6407" s="2">
        <v>43</v>
      </c>
      <c r="B6407" s="2" t="s">
        <v>908</v>
      </c>
      <c r="C6407" s="2">
        <v>258</v>
      </c>
      <c r="D6407" s="2" t="s">
        <v>3512</v>
      </c>
      <c r="E6407" s="2" t="s">
        <v>2985</v>
      </c>
      <c r="F6407" s="2">
        <v>19</v>
      </c>
      <c r="G6407" s="2" t="s">
        <v>19</v>
      </c>
      <c r="H6407" s="2">
        <v>219</v>
      </c>
      <c r="I6407" s="3">
        <v>1.0167602952783324E-3</v>
      </c>
      <c r="J6407" s="2">
        <v>215390</v>
      </c>
      <c r="K6407" s="2">
        <v>351717</v>
      </c>
    </row>
    <row r="6408" spans="1:11" x14ac:dyDescent="0.3">
      <c r="A6408" s="2">
        <v>43</v>
      </c>
      <c r="B6408" s="2" t="s">
        <v>908</v>
      </c>
      <c r="C6408" s="2">
        <v>258</v>
      </c>
      <c r="D6408" s="2" t="s">
        <v>3512</v>
      </c>
      <c r="E6408" s="2" t="s">
        <v>2986</v>
      </c>
      <c r="F6408" s="2">
        <v>20</v>
      </c>
      <c r="G6408" s="2" t="s">
        <v>19</v>
      </c>
      <c r="H6408" s="2">
        <v>236</v>
      </c>
      <c r="I6408" s="3">
        <v>1.0956868935419473E-3</v>
      </c>
      <c r="J6408" s="2">
        <v>215390</v>
      </c>
      <c r="K6408" s="2">
        <v>351717</v>
      </c>
    </row>
    <row r="6409" spans="1:11" x14ac:dyDescent="0.3">
      <c r="A6409" s="2">
        <v>43</v>
      </c>
      <c r="B6409" s="2" t="s">
        <v>908</v>
      </c>
      <c r="C6409" s="2">
        <v>258</v>
      </c>
      <c r="D6409" s="2" t="s">
        <v>3512</v>
      </c>
      <c r="E6409" s="2" t="s">
        <v>2987</v>
      </c>
      <c r="F6409" s="2">
        <v>21</v>
      </c>
      <c r="G6409" s="2" t="s">
        <v>19</v>
      </c>
      <c r="H6409" s="2">
        <v>378</v>
      </c>
      <c r="I6409" s="3">
        <v>1.7549561260968476E-3</v>
      </c>
      <c r="J6409" s="2">
        <v>215390</v>
      </c>
      <c r="K6409" s="2">
        <v>351717</v>
      </c>
    </row>
    <row r="6410" spans="1:11" x14ac:dyDescent="0.3">
      <c r="A6410" s="2">
        <v>43</v>
      </c>
      <c r="B6410" s="2" t="s">
        <v>908</v>
      </c>
      <c r="C6410" s="2">
        <v>258</v>
      </c>
      <c r="D6410" s="2" t="s">
        <v>3512</v>
      </c>
      <c r="E6410" s="2" t="s">
        <v>2988</v>
      </c>
      <c r="F6410" s="2">
        <v>22</v>
      </c>
      <c r="G6410" s="2" t="s">
        <v>19</v>
      </c>
      <c r="H6410" s="2">
        <v>319</v>
      </c>
      <c r="I6410" s="3">
        <v>1.4810344027113608E-3</v>
      </c>
      <c r="J6410" s="2">
        <v>215390</v>
      </c>
      <c r="K6410" s="2">
        <v>351717</v>
      </c>
    </row>
    <row r="6411" spans="1:11" x14ac:dyDescent="0.3">
      <c r="A6411" s="2">
        <v>43</v>
      </c>
      <c r="B6411" s="2" t="s">
        <v>908</v>
      </c>
      <c r="C6411" s="2">
        <v>258</v>
      </c>
      <c r="D6411" s="2" t="s">
        <v>3512</v>
      </c>
      <c r="E6411" s="2" t="s">
        <v>2989</v>
      </c>
      <c r="F6411" s="2">
        <v>23</v>
      </c>
      <c r="G6411" s="2" t="s">
        <v>19</v>
      </c>
      <c r="H6411" s="2">
        <v>296</v>
      </c>
      <c r="I6411" s="3">
        <v>1.3742513580017642E-3</v>
      </c>
      <c r="J6411" s="2">
        <v>215390</v>
      </c>
      <c r="K6411" s="2">
        <v>351717</v>
      </c>
    </row>
    <row r="6412" spans="1:11" x14ac:dyDescent="0.3">
      <c r="A6412" s="2">
        <v>43</v>
      </c>
      <c r="B6412" s="2" t="s">
        <v>908</v>
      </c>
      <c r="C6412" s="2">
        <v>258</v>
      </c>
      <c r="D6412" s="2" t="s">
        <v>3512</v>
      </c>
      <c r="E6412" s="2" t="s">
        <v>2991</v>
      </c>
      <c r="F6412" s="2">
        <v>24</v>
      </c>
      <c r="G6412" s="2" t="s">
        <v>19</v>
      </c>
      <c r="H6412" s="2">
        <v>196</v>
      </c>
      <c r="I6412" s="3">
        <v>9.0997725056873576E-4</v>
      </c>
      <c r="J6412" s="2">
        <v>215390</v>
      </c>
      <c r="K6412" s="2">
        <v>351717</v>
      </c>
    </row>
    <row r="6413" spans="1:11" x14ac:dyDescent="0.3">
      <c r="A6413" s="2">
        <v>43</v>
      </c>
      <c r="B6413" s="2" t="s">
        <v>908</v>
      </c>
      <c r="C6413" s="2">
        <v>258</v>
      </c>
      <c r="D6413" s="2" t="s">
        <v>3512</v>
      </c>
      <c r="E6413" s="2" t="s">
        <v>2990</v>
      </c>
      <c r="F6413" s="2">
        <v>25</v>
      </c>
      <c r="G6413" s="2" t="s">
        <v>1962</v>
      </c>
      <c r="H6413" s="2">
        <v>205</v>
      </c>
      <c r="I6413" s="3">
        <v>9.5176192023770838E-4</v>
      </c>
      <c r="J6413" s="2">
        <v>215390</v>
      </c>
      <c r="K6413" s="2">
        <v>351717</v>
      </c>
    </row>
    <row r="6414" spans="1:11" x14ac:dyDescent="0.3">
      <c r="A6414" s="2">
        <v>43</v>
      </c>
      <c r="B6414" s="2" t="s">
        <v>908</v>
      </c>
      <c r="C6414" s="2">
        <v>258</v>
      </c>
      <c r="D6414" s="2" t="s">
        <v>3512</v>
      </c>
      <c r="E6414" s="2" t="s">
        <v>2992</v>
      </c>
      <c r="F6414" s="2">
        <v>26</v>
      </c>
      <c r="G6414" s="2" t="s">
        <v>2932</v>
      </c>
      <c r="H6414" s="2">
        <v>226</v>
      </c>
      <c r="I6414" s="3">
        <v>1.0492594827986442E-3</v>
      </c>
      <c r="J6414" s="2">
        <v>215390</v>
      </c>
      <c r="K6414" s="2">
        <v>351717</v>
      </c>
    </row>
    <row r="6415" spans="1:11" x14ac:dyDescent="0.3">
      <c r="A6415" s="2">
        <v>43</v>
      </c>
      <c r="B6415" s="2" t="s">
        <v>908</v>
      </c>
      <c r="C6415" s="2">
        <v>258</v>
      </c>
      <c r="D6415" s="2" t="s">
        <v>3512</v>
      </c>
      <c r="E6415" s="2" t="s">
        <v>2993</v>
      </c>
      <c r="F6415" s="2">
        <v>27</v>
      </c>
      <c r="G6415" s="2" t="s">
        <v>19</v>
      </c>
      <c r="H6415" s="2">
        <v>203</v>
      </c>
      <c r="I6415" s="3">
        <v>9.4247643808904782E-4</v>
      </c>
      <c r="J6415" s="2">
        <v>215390</v>
      </c>
      <c r="K6415" s="2">
        <v>351717</v>
      </c>
    </row>
    <row r="6416" spans="1:11" x14ac:dyDescent="0.3">
      <c r="A6416" s="2">
        <v>43</v>
      </c>
      <c r="B6416" s="2" t="s">
        <v>908</v>
      </c>
      <c r="C6416" s="2">
        <v>258</v>
      </c>
      <c r="D6416" s="2" t="s">
        <v>3512</v>
      </c>
      <c r="E6416" s="2" t="s">
        <v>2994</v>
      </c>
      <c r="F6416" s="2">
        <v>28</v>
      </c>
      <c r="G6416" s="2" t="s">
        <v>19</v>
      </c>
      <c r="H6416" s="2">
        <v>145</v>
      </c>
      <c r="I6416" s="3">
        <v>6.7319745577789128E-4</v>
      </c>
      <c r="J6416" s="2">
        <v>215390</v>
      </c>
      <c r="K6416" s="2">
        <v>351717</v>
      </c>
    </row>
    <row r="6417" spans="1:11" x14ac:dyDescent="0.3">
      <c r="A6417" s="2">
        <v>43</v>
      </c>
      <c r="B6417" s="2" t="s">
        <v>908</v>
      </c>
      <c r="C6417" s="2">
        <v>258</v>
      </c>
      <c r="D6417" s="2" t="s">
        <v>3512</v>
      </c>
      <c r="E6417" s="2" t="s">
        <v>2995</v>
      </c>
      <c r="F6417" s="2">
        <v>29</v>
      </c>
      <c r="G6417" s="2" t="s">
        <v>19</v>
      </c>
      <c r="H6417" s="2">
        <v>376</v>
      </c>
      <c r="I6417" s="3">
        <v>1.745670643948187E-3</v>
      </c>
      <c r="J6417" s="2">
        <v>215390</v>
      </c>
      <c r="K6417" s="2">
        <v>351717</v>
      </c>
    </row>
    <row r="6418" spans="1:11" x14ac:dyDescent="0.3">
      <c r="A6418" s="2">
        <v>43</v>
      </c>
      <c r="B6418" s="2" t="s">
        <v>908</v>
      </c>
      <c r="C6418" s="2">
        <v>258</v>
      </c>
      <c r="D6418" s="2" t="s">
        <v>3512</v>
      </c>
      <c r="E6418" s="2" t="s">
        <v>2996</v>
      </c>
      <c r="F6418" s="2">
        <v>30</v>
      </c>
      <c r="G6418" s="2" t="s">
        <v>19</v>
      </c>
      <c r="H6418" s="2">
        <v>110</v>
      </c>
      <c r="I6418" s="3">
        <v>5.1070151817633129E-4</v>
      </c>
      <c r="J6418" s="2">
        <v>215390</v>
      </c>
      <c r="K6418" s="2">
        <v>351717</v>
      </c>
    </row>
    <row r="6419" spans="1:11" x14ac:dyDescent="0.3">
      <c r="A6419" s="2">
        <v>43</v>
      </c>
      <c r="B6419" s="2" t="s">
        <v>908</v>
      </c>
      <c r="C6419" s="2">
        <v>258</v>
      </c>
      <c r="D6419" s="2" t="s">
        <v>3512</v>
      </c>
      <c r="E6419" s="2" t="s">
        <v>2997</v>
      </c>
      <c r="F6419" s="2">
        <v>31</v>
      </c>
      <c r="G6419" s="2" t="s">
        <v>19</v>
      </c>
      <c r="H6419" s="2">
        <v>136</v>
      </c>
      <c r="I6419" s="3">
        <v>6.3141278610891866E-4</v>
      </c>
      <c r="J6419" s="2">
        <v>215390</v>
      </c>
      <c r="K6419" s="2">
        <v>351717</v>
      </c>
    </row>
    <row r="6420" spans="1:11" x14ac:dyDescent="0.3">
      <c r="A6420" s="2">
        <v>43</v>
      </c>
      <c r="B6420" s="2" t="s">
        <v>908</v>
      </c>
      <c r="C6420" s="2">
        <v>258</v>
      </c>
      <c r="D6420" s="2" t="s">
        <v>3512</v>
      </c>
      <c r="E6420" s="2" t="s">
        <v>2998</v>
      </c>
      <c r="F6420" s="2">
        <v>32</v>
      </c>
      <c r="G6420" s="2" t="s">
        <v>19</v>
      </c>
      <c r="H6420" s="2">
        <v>92</v>
      </c>
      <c r="I6420" s="3">
        <v>4.271321788383862E-4</v>
      </c>
      <c r="J6420" s="2">
        <v>215390</v>
      </c>
      <c r="K6420" s="2">
        <v>351717</v>
      </c>
    </row>
    <row r="6421" spans="1:11" x14ac:dyDescent="0.3">
      <c r="A6421" s="2">
        <v>43</v>
      </c>
      <c r="B6421" s="2" t="s">
        <v>908</v>
      </c>
      <c r="C6421" s="2">
        <v>258</v>
      </c>
      <c r="D6421" s="2" t="s">
        <v>3512</v>
      </c>
      <c r="E6421" s="2" t="s">
        <v>2999</v>
      </c>
      <c r="F6421" s="2">
        <v>33</v>
      </c>
      <c r="G6421" s="2" t="s">
        <v>19</v>
      </c>
      <c r="H6421" s="2">
        <v>97</v>
      </c>
      <c r="I6421" s="3">
        <v>4.503458842100376E-4</v>
      </c>
      <c r="J6421" s="2">
        <v>215390</v>
      </c>
      <c r="K6421" s="2">
        <v>351717</v>
      </c>
    </row>
    <row r="6422" spans="1:11" x14ac:dyDescent="0.3">
      <c r="A6422" s="2">
        <v>45</v>
      </c>
      <c r="B6422" s="2" t="s">
        <v>953</v>
      </c>
      <c r="C6422" s="2">
        <v>259</v>
      </c>
      <c r="D6422" s="2" t="s">
        <v>3519</v>
      </c>
      <c r="E6422" s="2" t="s">
        <v>3020</v>
      </c>
      <c r="F6422" s="2">
        <v>1</v>
      </c>
      <c r="G6422" s="2" t="s">
        <v>9</v>
      </c>
      <c r="H6422" s="2">
        <v>88930</v>
      </c>
      <c r="I6422" s="3">
        <v>0.45833354807786464</v>
      </c>
      <c r="J6422" s="2">
        <v>194029</v>
      </c>
      <c r="K6422" s="2">
        <v>299255</v>
      </c>
    </row>
    <row r="6423" spans="1:11" x14ac:dyDescent="0.3">
      <c r="A6423" s="2">
        <v>45</v>
      </c>
      <c r="B6423" s="2" t="s">
        <v>953</v>
      </c>
      <c r="C6423" s="2">
        <v>259</v>
      </c>
      <c r="D6423" s="2" t="s">
        <v>3519</v>
      </c>
      <c r="E6423" s="2" t="s">
        <v>3021</v>
      </c>
      <c r="F6423" s="2">
        <v>2</v>
      </c>
      <c r="G6423" s="2" t="s">
        <v>1992</v>
      </c>
      <c r="H6423" s="2">
        <v>90654</v>
      </c>
      <c r="I6423" s="3">
        <v>0.46721881780558577</v>
      </c>
      <c r="J6423" s="2">
        <v>194029</v>
      </c>
      <c r="K6423" s="2">
        <v>299255</v>
      </c>
    </row>
    <row r="6424" spans="1:11" x14ac:dyDescent="0.3">
      <c r="A6424" s="2">
        <v>45</v>
      </c>
      <c r="B6424" s="2" t="s">
        <v>953</v>
      </c>
      <c r="C6424" s="2">
        <v>259</v>
      </c>
      <c r="D6424" s="2" t="s">
        <v>3519</v>
      </c>
      <c r="E6424" s="2" t="s">
        <v>3022</v>
      </c>
      <c r="F6424" s="2">
        <v>3</v>
      </c>
      <c r="G6424" s="2" t="s">
        <v>19</v>
      </c>
      <c r="H6424" s="2">
        <v>6642</v>
      </c>
      <c r="I6424" s="3">
        <v>3.4231996247983551E-2</v>
      </c>
      <c r="J6424" s="2">
        <v>194029</v>
      </c>
      <c r="K6424" s="2">
        <v>299255</v>
      </c>
    </row>
    <row r="6425" spans="1:11" x14ac:dyDescent="0.3">
      <c r="A6425" s="2">
        <v>45</v>
      </c>
      <c r="B6425" s="2" t="s">
        <v>953</v>
      </c>
      <c r="C6425" s="2">
        <v>259</v>
      </c>
      <c r="D6425" s="2" t="s">
        <v>3519</v>
      </c>
      <c r="E6425" s="2" t="s">
        <v>3023</v>
      </c>
      <c r="F6425" s="2">
        <v>4</v>
      </c>
      <c r="G6425" s="2" t="s">
        <v>1023</v>
      </c>
      <c r="H6425" s="2">
        <v>2095</v>
      </c>
      <c r="I6425" s="3">
        <v>1.0797355034556691E-2</v>
      </c>
      <c r="J6425" s="2">
        <v>194029</v>
      </c>
      <c r="K6425" s="2">
        <v>299255</v>
      </c>
    </row>
    <row r="6426" spans="1:11" x14ac:dyDescent="0.3">
      <c r="A6426" s="2">
        <v>45</v>
      </c>
      <c r="B6426" s="2" t="s">
        <v>953</v>
      </c>
      <c r="C6426" s="2">
        <v>259</v>
      </c>
      <c r="D6426" s="2" t="s">
        <v>3519</v>
      </c>
      <c r="E6426" s="2" t="s">
        <v>3024</v>
      </c>
      <c r="F6426" s="2">
        <v>5</v>
      </c>
      <c r="G6426" s="2" t="s">
        <v>11</v>
      </c>
      <c r="H6426" s="2">
        <v>1062</v>
      </c>
      <c r="I6426" s="3">
        <v>5.4734086141762315E-3</v>
      </c>
      <c r="J6426" s="2">
        <v>194029</v>
      </c>
      <c r="K6426" s="2">
        <v>299255</v>
      </c>
    </row>
    <row r="6427" spans="1:11" x14ac:dyDescent="0.3">
      <c r="A6427" s="2">
        <v>45</v>
      </c>
      <c r="B6427" s="2" t="s">
        <v>953</v>
      </c>
      <c r="C6427" s="2">
        <v>259</v>
      </c>
      <c r="D6427" s="2" t="s">
        <v>3519</v>
      </c>
      <c r="E6427" s="2" t="s">
        <v>7972</v>
      </c>
      <c r="F6427" s="2">
        <v>6</v>
      </c>
      <c r="G6427" s="2" t="s">
        <v>22</v>
      </c>
      <c r="H6427" s="2">
        <v>824</v>
      </c>
      <c r="I6427" s="3">
        <v>4.2467878513005788E-3</v>
      </c>
      <c r="J6427" s="2">
        <v>194029</v>
      </c>
      <c r="K6427" s="2">
        <v>299255</v>
      </c>
    </row>
    <row r="6428" spans="1:11" x14ac:dyDescent="0.3">
      <c r="A6428" s="2">
        <v>45</v>
      </c>
      <c r="B6428" s="2" t="s">
        <v>953</v>
      </c>
      <c r="C6428" s="2">
        <v>259</v>
      </c>
      <c r="D6428" s="2" t="s">
        <v>3519</v>
      </c>
      <c r="E6428" s="2" t="s">
        <v>3025</v>
      </c>
      <c r="F6428" s="2">
        <v>7</v>
      </c>
      <c r="G6428" s="2" t="s">
        <v>19</v>
      </c>
      <c r="H6428" s="2">
        <v>406</v>
      </c>
      <c r="I6428" s="3">
        <v>2.0924707131408193E-3</v>
      </c>
      <c r="J6428" s="2">
        <v>194029</v>
      </c>
      <c r="K6428" s="2">
        <v>299255</v>
      </c>
    </row>
    <row r="6429" spans="1:11" x14ac:dyDescent="0.3">
      <c r="A6429" s="2">
        <v>45</v>
      </c>
      <c r="B6429" s="2" t="s">
        <v>953</v>
      </c>
      <c r="C6429" s="2">
        <v>259</v>
      </c>
      <c r="D6429" s="2" t="s">
        <v>3519</v>
      </c>
      <c r="E6429" s="2" t="s">
        <v>3026</v>
      </c>
      <c r="F6429" s="2">
        <v>8</v>
      </c>
      <c r="G6429" s="2" t="s">
        <v>19</v>
      </c>
      <c r="H6429" s="2">
        <v>497</v>
      </c>
      <c r="I6429" s="3">
        <v>2.5614727695344509E-3</v>
      </c>
      <c r="J6429" s="2">
        <v>194029</v>
      </c>
      <c r="K6429" s="2">
        <v>299255</v>
      </c>
    </row>
    <row r="6430" spans="1:11" x14ac:dyDescent="0.3">
      <c r="A6430" s="2">
        <v>45</v>
      </c>
      <c r="B6430" s="2" t="s">
        <v>953</v>
      </c>
      <c r="C6430" s="2">
        <v>259</v>
      </c>
      <c r="D6430" s="2" t="s">
        <v>3519</v>
      </c>
      <c r="E6430" s="2" t="s">
        <v>3027</v>
      </c>
      <c r="F6430" s="2">
        <v>9</v>
      </c>
      <c r="G6430" s="2" t="s">
        <v>19</v>
      </c>
      <c r="H6430" s="2">
        <v>588</v>
      </c>
      <c r="I6430" s="3">
        <v>3.0304748259280829E-3</v>
      </c>
      <c r="J6430" s="2">
        <v>194029</v>
      </c>
      <c r="K6430" s="2">
        <v>299255</v>
      </c>
    </row>
    <row r="6431" spans="1:11" x14ac:dyDescent="0.3">
      <c r="A6431" s="2">
        <v>45</v>
      </c>
      <c r="B6431" s="2" t="s">
        <v>953</v>
      </c>
      <c r="C6431" s="2">
        <v>259</v>
      </c>
      <c r="D6431" s="2" t="s">
        <v>3519</v>
      </c>
      <c r="E6431" s="2" t="s">
        <v>3028</v>
      </c>
      <c r="F6431" s="2">
        <v>10</v>
      </c>
      <c r="G6431" s="2" t="s">
        <v>19</v>
      </c>
      <c r="H6431" s="2">
        <v>353</v>
      </c>
      <c r="I6431" s="3">
        <v>1.8193156693071654E-3</v>
      </c>
      <c r="J6431" s="2">
        <v>194029</v>
      </c>
      <c r="K6431" s="2">
        <v>299255</v>
      </c>
    </row>
    <row r="6432" spans="1:11" x14ac:dyDescent="0.3">
      <c r="A6432" s="2">
        <v>45</v>
      </c>
      <c r="B6432" s="2" t="s">
        <v>953</v>
      </c>
      <c r="C6432" s="2">
        <v>259</v>
      </c>
      <c r="D6432" s="2" t="s">
        <v>3519</v>
      </c>
      <c r="E6432" s="2" t="s">
        <v>3029</v>
      </c>
      <c r="F6432" s="2">
        <v>11</v>
      </c>
      <c r="G6432" s="2" t="s">
        <v>19</v>
      </c>
      <c r="H6432" s="2">
        <v>549</v>
      </c>
      <c r="I6432" s="3">
        <v>2.8294739446165264E-3</v>
      </c>
      <c r="J6432" s="2">
        <v>194029</v>
      </c>
      <c r="K6432" s="2">
        <v>299255</v>
      </c>
    </row>
    <row r="6433" spans="1:11" x14ac:dyDescent="0.3">
      <c r="A6433" s="2">
        <v>45</v>
      </c>
      <c r="B6433" s="2" t="s">
        <v>953</v>
      </c>
      <c r="C6433" s="2">
        <v>259</v>
      </c>
      <c r="D6433" s="2" t="s">
        <v>3519</v>
      </c>
      <c r="E6433" s="2" t="s">
        <v>3030</v>
      </c>
      <c r="F6433" s="2">
        <v>12</v>
      </c>
      <c r="G6433" s="2" t="s">
        <v>1053</v>
      </c>
      <c r="H6433" s="2">
        <v>483</v>
      </c>
      <c r="I6433" s="3">
        <v>2.4893186070123539E-3</v>
      </c>
      <c r="J6433" s="2">
        <v>194029</v>
      </c>
      <c r="K6433" s="2">
        <v>299255</v>
      </c>
    </row>
    <row r="6434" spans="1:11" x14ac:dyDescent="0.3">
      <c r="A6434" s="2">
        <v>45</v>
      </c>
      <c r="B6434" s="2" t="s">
        <v>953</v>
      </c>
      <c r="C6434" s="2">
        <v>259</v>
      </c>
      <c r="D6434" s="2" t="s">
        <v>3519</v>
      </c>
      <c r="E6434" s="2" t="s">
        <v>3031</v>
      </c>
      <c r="F6434" s="2">
        <v>13</v>
      </c>
      <c r="G6434" s="2" t="s">
        <v>19</v>
      </c>
      <c r="H6434" s="2">
        <v>215</v>
      </c>
      <c r="I6434" s="3">
        <v>1.10808178158935E-3</v>
      </c>
      <c r="J6434" s="2">
        <v>194029</v>
      </c>
      <c r="K6434" s="2">
        <v>299255</v>
      </c>
    </row>
    <row r="6435" spans="1:11" x14ac:dyDescent="0.3">
      <c r="A6435" s="2">
        <v>45</v>
      </c>
      <c r="B6435" s="2" t="s">
        <v>953</v>
      </c>
      <c r="C6435" s="2">
        <v>259</v>
      </c>
      <c r="D6435" s="2" t="s">
        <v>3519</v>
      </c>
      <c r="E6435" s="2" t="s">
        <v>3032</v>
      </c>
      <c r="F6435" s="2">
        <v>14</v>
      </c>
      <c r="G6435" s="2" t="s">
        <v>19</v>
      </c>
      <c r="H6435" s="2">
        <v>225</v>
      </c>
      <c r="I6435" s="3">
        <v>1.1596204691051337E-3</v>
      </c>
      <c r="J6435" s="2">
        <v>194029</v>
      </c>
      <c r="K6435" s="2">
        <v>299255</v>
      </c>
    </row>
    <row r="6436" spans="1:11" x14ac:dyDescent="0.3">
      <c r="A6436" s="2">
        <v>45</v>
      </c>
      <c r="B6436" s="2" t="s">
        <v>953</v>
      </c>
      <c r="C6436" s="2">
        <v>259</v>
      </c>
      <c r="D6436" s="2" t="s">
        <v>3519</v>
      </c>
      <c r="E6436" s="2" t="s">
        <v>3033</v>
      </c>
      <c r="F6436" s="2">
        <v>15</v>
      </c>
      <c r="G6436" s="2" t="s">
        <v>15</v>
      </c>
      <c r="H6436" s="2">
        <v>207</v>
      </c>
      <c r="I6436" s="3">
        <v>1.0668508315767231E-3</v>
      </c>
      <c r="J6436" s="2">
        <v>194029</v>
      </c>
      <c r="K6436" s="2">
        <v>299255</v>
      </c>
    </row>
    <row r="6437" spans="1:11" x14ac:dyDescent="0.3">
      <c r="A6437" s="2">
        <v>45</v>
      </c>
      <c r="B6437" s="2" t="s">
        <v>953</v>
      </c>
      <c r="C6437" s="2">
        <v>259</v>
      </c>
      <c r="D6437" s="2" t="s">
        <v>3519</v>
      </c>
      <c r="E6437" s="2" t="s">
        <v>3034</v>
      </c>
      <c r="F6437" s="2">
        <v>16</v>
      </c>
      <c r="G6437" s="2" t="s">
        <v>19</v>
      </c>
      <c r="H6437" s="2">
        <v>172</v>
      </c>
      <c r="I6437" s="3">
        <v>8.8646542527148005E-4</v>
      </c>
      <c r="J6437" s="2">
        <v>194029</v>
      </c>
      <c r="K6437" s="2">
        <v>299255</v>
      </c>
    </row>
    <row r="6438" spans="1:11" x14ac:dyDescent="0.3">
      <c r="A6438" s="2">
        <v>45</v>
      </c>
      <c r="B6438" s="2" t="s">
        <v>953</v>
      </c>
      <c r="C6438" s="2">
        <v>259</v>
      </c>
      <c r="D6438" s="2" t="s">
        <v>3519</v>
      </c>
      <c r="E6438" s="2" t="s">
        <v>3035</v>
      </c>
      <c r="F6438" s="2">
        <v>17</v>
      </c>
      <c r="G6438" s="2" t="s">
        <v>19</v>
      </c>
      <c r="H6438" s="2">
        <v>127</v>
      </c>
      <c r="I6438" s="3">
        <v>6.5454133145045326E-4</v>
      </c>
      <c r="J6438" s="2">
        <v>194029</v>
      </c>
      <c r="K6438" s="2">
        <v>299255</v>
      </c>
    </row>
    <row r="6439" spans="1:11" x14ac:dyDescent="0.3">
      <c r="A6439" s="2">
        <v>45</v>
      </c>
      <c r="B6439" s="2" t="s">
        <v>953</v>
      </c>
      <c r="C6439" s="2">
        <v>260</v>
      </c>
      <c r="D6439" s="2" t="s">
        <v>3520</v>
      </c>
      <c r="E6439" s="2" t="s">
        <v>3020</v>
      </c>
      <c r="F6439" s="2">
        <v>1</v>
      </c>
      <c r="G6439" s="2" t="s">
        <v>9</v>
      </c>
      <c r="H6439" s="2">
        <v>92814</v>
      </c>
      <c r="I6439" s="3">
        <v>0.46726374771563639</v>
      </c>
      <c r="J6439" s="2">
        <v>198633</v>
      </c>
      <c r="K6439" s="2">
        <v>303238</v>
      </c>
    </row>
    <row r="6440" spans="1:11" x14ac:dyDescent="0.3">
      <c r="A6440" s="2">
        <v>45</v>
      </c>
      <c r="B6440" s="2" t="s">
        <v>953</v>
      </c>
      <c r="C6440" s="2">
        <v>260</v>
      </c>
      <c r="D6440" s="2" t="s">
        <v>3520</v>
      </c>
      <c r="E6440" s="2" t="s">
        <v>3021</v>
      </c>
      <c r="F6440" s="2">
        <v>2</v>
      </c>
      <c r="G6440" s="2" t="s">
        <v>1992</v>
      </c>
      <c r="H6440" s="2">
        <v>92198</v>
      </c>
      <c r="I6440" s="3">
        <v>0.46416255103633336</v>
      </c>
      <c r="J6440" s="2">
        <v>198633</v>
      </c>
      <c r="K6440" s="2">
        <v>303238</v>
      </c>
    </row>
    <row r="6441" spans="1:11" x14ac:dyDescent="0.3">
      <c r="A6441" s="2">
        <v>45</v>
      </c>
      <c r="B6441" s="2" t="s">
        <v>953</v>
      </c>
      <c r="C6441" s="2">
        <v>260</v>
      </c>
      <c r="D6441" s="2" t="s">
        <v>3520</v>
      </c>
      <c r="E6441" s="2" t="s">
        <v>3022</v>
      </c>
      <c r="F6441" s="2">
        <v>3</v>
      </c>
      <c r="G6441" s="2" t="s">
        <v>19</v>
      </c>
      <c r="H6441" s="2">
        <v>6761</v>
      </c>
      <c r="I6441" s="3">
        <v>3.4037647319428294E-2</v>
      </c>
      <c r="J6441" s="2">
        <v>198633</v>
      </c>
      <c r="K6441" s="2">
        <v>303238</v>
      </c>
    </row>
    <row r="6442" spans="1:11" x14ac:dyDescent="0.3">
      <c r="A6442" s="2">
        <v>45</v>
      </c>
      <c r="B6442" s="2" t="s">
        <v>953</v>
      </c>
      <c r="C6442" s="2">
        <v>260</v>
      </c>
      <c r="D6442" s="2" t="s">
        <v>3520</v>
      </c>
      <c r="E6442" s="2" t="s">
        <v>3023</v>
      </c>
      <c r="F6442" s="2">
        <v>4</v>
      </c>
      <c r="G6442" s="2" t="s">
        <v>1023</v>
      </c>
      <c r="H6442" s="2">
        <v>1733</v>
      </c>
      <c r="I6442" s="3">
        <v>8.7246328656366261E-3</v>
      </c>
      <c r="J6442" s="2">
        <v>198633</v>
      </c>
      <c r="K6442" s="2">
        <v>303238</v>
      </c>
    </row>
    <row r="6443" spans="1:11" x14ac:dyDescent="0.3">
      <c r="A6443" s="2">
        <v>45</v>
      </c>
      <c r="B6443" s="2" t="s">
        <v>953</v>
      </c>
      <c r="C6443" s="2">
        <v>260</v>
      </c>
      <c r="D6443" s="2" t="s">
        <v>3520</v>
      </c>
      <c r="E6443" s="2" t="s">
        <v>3024</v>
      </c>
      <c r="F6443" s="2">
        <v>5</v>
      </c>
      <c r="G6443" s="2" t="s">
        <v>11</v>
      </c>
      <c r="H6443" s="2">
        <v>1079</v>
      </c>
      <c r="I6443" s="3">
        <v>5.4321285989739872E-3</v>
      </c>
      <c r="J6443" s="2">
        <v>198633</v>
      </c>
      <c r="K6443" s="2">
        <v>303238</v>
      </c>
    </row>
    <row r="6444" spans="1:11" x14ac:dyDescent="0.3">
      <c r="A6444" s="2">
        <v>45</v>
      </c>
      <c r="B6444" s="2" t="s">
        <v>953</v>
      </c>
      <c r="C6444" s="2">
        <v>260</v>
      </c>
      <c r="D6444" s="2" t="s">
        <v>3520</v>
      </c>
      <c r="E6444" s="2" t="s">
        <v>7972</v>
      </c>
      <c r="F6444" s="2">
        <v>6</v>
      </c>
      <c r="G6444" s="2" t="s">
        <v>22</v>
      </c>
      <c r="H6444" s="2">
        <v>791</v>
      </c>
      <c r="I6444" s="3">
        <v>3.9822184631959443E-3</v>
      </c>
      <c r="J6444" s="2">
        <v>198633</v>
      </c>
      <c r="K6444" s="2">
        <v>303238</v>
      </c>
    </row>
    <row r="6445" spans="1:11" x14ac:dyDescent="0.3">
      <c r="A6445" s="2">
        <v>45</v>
      </c>
      <c r="B6445" s="2" t="s">
        <v>953</v>
      </c>
      <c r="C6445" s="2">
        <v>260</v>
      </c>
      <c r="D6445" s="2" t="s">
        <v>3520</v>
      </c>
      <c r="E6445" s="2" t="s">
        <v>3025</v>
      </c>
      <c r="F6445" s="2">
        <v>7</v>
      </c>
      <c r="G6445" s="2" t="s">
        <v>19</v>
      </c>
      <c r="H6445" s="2">
        <v>334</v>
      </c>
      <c r="I6445" s="3">
        <v>1.681493004687036E-3</v>
      </c>
      <c r="J6445" s="2">
        <v>198633</v>
      </c>
      <c r="K6445" s="2">
        <v>303238</v>
      </c>
    </row>
    <row r="6446" spans="1:11" x14ac:dyDescent="0.3">
      <c r="A6446" s="2">
        <v>45</v>
      </c>
      <c r="B6446" s="2" t="s">
        <v>953</v>
      </c>
      <c r="C6446" s="2">
        <v>260</v>
      </c>
      <c r="D6446" s="2" t="s">
        <v>3520</v>
      </c>
      <c r="E6446" s="2" t="s">
        <v>3026</v>
      </c>
      <c r="F6446" s="2">
        <v>8</v>
      </c>
      <c r="G6446" s="2" t="s">
        <v>19</v>
      </c>
      <c r="H6446" s="2">
        <v>407</v>
      </c>
      <c r="I6446" s="3">
        <v>2.0490049488252203E-3</v>
      </c>
      <c r="J6446" s="2">
        <v>198633</v>
      </c>
      <c r="K6446" s="2">
        <v>303238</v>
      </c>
    </row>
    <row r="6447" spans="1:11" x14ac:dyDescent="0.3">
      <c r="A6447" s="2">
        <v>45</v>
      </c>
      <c r="B6447" s="2" t="s">
        <v>953</v>
      </c>
      <c r="C6447" s="2">
        <v>260</v>
      </c>
      <c r="D6447" s="2" t="s">
        <v>3520</v>
      </c>
      <c r="E6447" s="2" t="s">
        <v>3027</v>
      </c>
      <c r="F6447" s="2">
        <v>9</v>
      </c>
      <c r="G6447" s="2" t="s">
        <v>19</v>
      </c>
      <c r="H6447" s="2">
        <v>507</v>
      </c>
      <c r="I6447" s="3">
        <v>2.5524459681925964E-3</v>
      </c>
      <c r="J6447" s="2">
        <v>198633</v>
      </c>
      <c r="K6447" s="2">
        <v>303238</v>
      </c>
    </row>
    <row r="6448" spans="1:11" x14ac:dyDescent="0.3">
      <c r="A6448" s="2">
        <v>45</v>
      </c>
      <c r="B6448" s="2" t="s">
        <v>953</v>
      </c>
      <c r="C6448" s="2">
        <v>260</v>
      </c>
      <c r="D6448" s="2" t="s">
        <v>3520</v>
      </c>
      <c r="E6448" s="2" t="s">
        <v>3028</v>
      </c>
      <c r="F6448" s="2">
        <v>10</v>
      </c>
      <c r="G6448" s="2" t="s">
        <v>19</v>
      </c>
      <c r="H6448" s="2">
        <v>416</v>
      </c>
      <c r="I6448" s="3">
        <v>2.0943146405682841E-3</v>
      </c>
      <c r="J6448" s="2">
        <v>198633</v>
      </c>
      <c r="K6448" s="2">
        <v>303238</v>
      </c>
    </row>
    <row r="6449" spans="1:11" x14ac:dyDescent="0.3">
      <c r="A6449" s="2">
        <v>45</v>
      </c>
      <c r="B6449" s="2" t="s">
        <v>953</v>
      </c>
      <c r="C6449" s="2">
        <v>260</v>
      </c>
      <c r="D6449" s="2" t="s">
        <v>3520</v>
      </c>
      <c r="E6449" s="2" t="s">
        <v>3029</v>
      </c>
      <c r="F6449" s="2">
        <v>11</v>
      </c>
      <c r="G6449" s="2" t="s">
        <v>19</v>
      </c>
      <c r="H6449" s="2">
        <v>327</v>
      </c>
      <c r="I6449" s="3">
        <v>1.6462521333313195E-3</v>
      </c>
      <c r="J6449" s="2">
        <v>198633</v>
      </c>
      <c r="K6449" s="2">
        <v>303238</v>
      </c>
    </row>
    <row r="6450" spans="1:11" x14ac:dyDescent="0.3">
      <c r="A6450" s="2">
        <v>45</v>
      </c>
      <c r="B6450" s="2" t="s">
        <v>953</v>
      </c>
      <c r="C6450" s="2">
        <v>260</v>
      </c>
      <c r="D6450" s="2" t="s">
        <v>3520</v>
      </c>
      <c r="E6450" s="2" t="s">
        <v>3030</v>
      </c>
      <c r="F6450" s="2">
        <v>12</v>
      </c>
      <c r="G6450" s="2" t="s">
        <v>1053</v>
      </c>
      <c r="H6450" s="2">
        <v>452</v>
      </c>
      <c r="I6450" s="3">
        <v>2.2755534075405395E-3</v>
      </c>
      <c r="J6450" s="2">
        <v>198633</v>
      </c>
      <c r="K6450" s="2">
        <v>303238</v>
      </c>
    </row>
    <row r="6451" spans="1:11" x14ac:dyDescent="0.3">
      <c r="A6451" s="2">
        <v>45</v>
      </c>
      <c r="B6451" s="2" t="s">
        <v>953</v>
      </c>
      <c r="C6451" s="2">
        <v>260</v>
      </c>
      <c r="D6451" s="2" t="s">
        <v>3520</v>
      </c>
      <c r="E6451" s="2" t="s">
        <v>3031</v>
      </c>
      <c r="F6451" s="2">
        <v>13</v>
      </c>
      <c r="G6451" s="2" t="s">
        <v>19</v>
      </c>
      <c r="H6451" s="2">
        <v>177</v>
      </c>
      <c r="I6451" s="3">
        <v>8.9109060428025559E-4</v>
      </c>
      <c r="J6451" s="2">
        <v>198633</v>
      </c>
      <c r="K6451" s="2">
        <v>303238</v>
      </c>
    </row>
    <row r="6452" spans="1:11" x14ac:dyDescent="0.3">
      <c r="A6452" s="2">
        <v>45</v>
      </c>
      <c r="B6452" s="2" t="s">
        <v>953</v>
      </c>
      <c r="C6452" s="2">
        <v>260</v>
      </c>
      <c r="D6452" s="2" t="s">
        <v>3520</v>
      </c>
      <c r="E6452" s="2" t="s">
        <v>3032</v>
      </c>
      <c r="F6452" s="2">
        <v>14</v>
      </c>
      <c r="G6452" s="2" t="s">
        <v>19</v>
      </c>
      <c r="H6452" s="2">
        <v>201</v>
      </c>
      <c r="I6452" s="3">
        <v>1.0119164489284258E-3</v>
      </c>
      <c r="J6452" s="2">
        <v>198633</v>
      </c>
      <c r="K6452" s="2">
        <v>303238</v>
      </c>
    </row>
    <row r="6453" spans="1:11" x14ac:dyDescent="0.3">
      <c r="A6453" s="2">
        <v>45</v>
      </c>
      <c r="B6453" s="2" t="s">
        <v>953</v>
      </c>
      <c r="C6453" s="2">
        <v>260</v>
      </c>
      <c r="D6453" s="2" t="s">
        <v>3520</v>
      </c>
      <c r="E6453" s="2" t="s">
        <v>3033</v>
      </c>
      <c r="F6453" s="2">
        <v>15</v>
      </c>
      <c r="G6453" s="2" t="s">
        <v>15</v>
      </c>
      <c r="H6453" s="2">
        <v>176</v>
      </c>
      <c r="I6453" s="3">
        <v>8.8605619408658174E-4</v>
      </c>
      <c r="J6453" s="2">
        <v>198633</v>
      </c>
      <c r="K6453" s="2">
        <v>303238</v>
      </c>
    </row>
    <row r="6454" spans="1:11" x14ac:dyDescent="0.3">
      <c r="A6454" s="2">
        <v>45</v>
      </c>
      <c r="B6454" s="2" t="s">
        <v>953</v>
      </c>
      <c r="C6454" s="2">
        <v>260</v>
      </c>
      <c r="D6454" s="2" t="s">
        <v>3520</v>
      </c>
      <c r="E6454" s="2" t="s">
        <v>3034</v>
      </c>
      <c r="F6454" s="2">
        <v>16</v>
      </c>
      <c r="G6454" s="2" t="s">
        <v>19</v>
      </c>
      <c r="H6454" s="2">
        <v>150</v>
      </c>
      <c r="I6454" s="3">
        <v>7.5516152905106399E-4</v>
      </c>
      <c r="J6454" s="2">
        <v>198633</v>
      </c>
      <c r="K6454" s="2">
        <v>303238</v>
      </c>
    </row>
    <row r="6455" spans="1:11" x14ac:dyDescent="0.3">
      <c r="A6455" s="2">
        <v>45</v>
      </c>
      <c r="B6455" s="2" t="s">
        <v>953</v>
      </c>
      <c r="C6455" s="2">
        <v>260</v>
      </c>
      <c r="D6455" s="2" t="s">
        <v>3520</v>
      </c>
      <c r="E6455" s="2" t="s">
        <v>3035</v>
      </c>
      <c r="F6455" s="2">
        <v>17</v>
      </c>
      <c r="G6455" s="2" t="s">
        <v>19</v>
      </c>
      <c r="H6455" s="2">
        <v>110</v>
      </c>
      <c r="I6455" s="3">
        <v>5.5378512130411367E-4</v>
      </c>
      <c r="J6455" s="2">
        <v>198633</v>
      </c>
      <c r="K6455" s="2">
        <v>303238</v>
      </c>
    </row>
    <row r="6456" spans="1:11" x14ac:dyDescent="0.3">
      <c r="A6456" s="2">
        <v>45</v>
      </c>
      <c r="B6456" s="2" t="s">
        <v>953</v>
      </c>
      <c r="C6456" s="2">
        <v>261</v>
      </c>
      <c r="D6456" s="2" t="s">
        <v>3352</v>
      </c>
      <c r="E6456" s="2" t="s">
        <v>3020</v>
      </c>
      <c r="F6456" s="2">
        <v>1</v>
      </c>
      <c r="G6456" s="2" t="s">
        <v>9</v>
      </c>
      <c r="H6456" s="2">
        <v>75460</v>
      </c>
      <c r="I6456" s="3">
        <v>0.44227455485353245</v>
      </c>
      <c r="J6456" s="2">
        <v>170618</v>
      </c>
      <c r="K6456" s="2">
        <v>300313</v>
      </c>
    </row>
    <row r="6457" spans="1:11" x14ac:dyDescent="0.3">
      <c r="A6457" s="2">
        <v>45</v>
      </c>
      <c r="B6457" s="2" t="s">
        <v>953</v>
      </c>
      <c r="C6457" s="2">
        <v>261</v>
      </c>
      <c r="D6457" s="2" t="s">
        <v>3352</v>
      </c>
      <c r="E6457" s="2" t="s">
        <v>3021</v>
      </c>
      <c r="F6457" s="2">
        <v>2</v>
      </c>
      <c r="G6457" s="2" t="s">
        <v>1992</v>
      </c>
      <c r="H6457" s="2">
        <v>78403</v>
      </c>
      <c r="I6457" s="3">
        <v>0.45952361415559906</v>
      </c>
      <c r="J6457" s="2">
        <v>170618</v>
      </c>
      <c r="K6457" s="2">
        <v>300313</v>
      </c>
    </row>
    <row r="6458" spans="1:11" x14ac:dyDescent="0.3">
      <c r="A6458" s="2">
        <v>45</v>
      </c>
      <c r="B6458" s="2" t="s">
        <v>953</v>
      </c>
      <c r="C6458" s="2">
        <v>261</v>
      </c>
      <c r="D6458" s="2" t="s">
        <v>3352</v>
      </c>
      <c r="E6458" s="2" t="s">
        <v>3022</v>
      </c>
      <c r="F6458" s="2">
        <v>3</v>
      </c>
      <c r="G6458" s="2" t="s">
        <v>19</v>
      </c>
      <c r="H6458" s="2">
        <v>6685</v>
      </c>
      <c r="I6458" s="3">
        <v>3.9181094609009599E-2</v>
      </c>
      <c r="J6458" s="2">
        <v>170618</v>
      </c>
      <c r="K6458" s="2">
        <v>300313</v>
      </c>
    </row>
    <row r="6459" spans="1:11" x14ac:dyDescent="0.3">
      <c r="A6459" s="2">
        <v>45</v>
      </c>
      <c r="B6459" s="2" t="s">
        <v>953</v>
      </c>
      <c r="C6459" s="2">
        <v>261</v>
      </c>
      <c r="D6459" s="2" t="s">
        <v>3352</v>
      </c>
      <c r="E6459" s="2" t="s">
        <v>3023</v>
      </c>
      <c r="F6459" s="2">
        <v>4</v>
      </c>
      <c r="G6459" s="2" t="s">
        <v>1023</v>
      </c>
      <c r="H6459" s="2">
        <v>2250</v>
      </c>
      <c r="I6459" s="3">
        <v>1.318735420647294E-2</v>
      </c>
      <c r="J6459" s="2">
        <v>170618</v>
      </c>
      <c r="K6459" s="2">
        <v>300313</v>
      </c>
    </row>
    <row r="6460" spans="1:11" x14ac:dyDescent="0.3">
      <c r="A6460" s="2">
        <v>45</v>
      </c>
      <c r="B6460" s="2" t="s">
        <v>953</v>
      </c>
      <c r="C6460" s="2">
        <v>261</v>
      </c>
      <c r="D6460" s="2" t="s">
        <v>3352</v>
      </c>
      <c r="E6460" s="2" t="s">
        <v>3024</v>
      </c>
      <c r="F6460" s="2">
        <v>5</v>
      </c>
      <c r="G6460" s="2" t="s">
        <v>11</v>
      </c>
      <c r="H6460" s="2">
        <v>1150</v>
      </c>
      <c r="I6460" s="3">
        <v>6.7402032610861693E-3</v>
      </c>
      <c r="J6460" s="2">
        <v>170618</v>
      </c>
      <c r="K6460" s="2">
        <v>300313</v>
      </c>
    </row>
    <row r="6461" spans="1:11" x14ac:dyDescent="0.3">
      <c r="A6461" s="2">
        <v>45</v>
      </c>
      <c r="B6461" s="2" t="s">
        <v>953</v>
      </c>
      <c r="C6461" s="2">
        <v>261</v>
      </c>
      <c r="D6461" s="2" t="s">
        <v>3352</v>
      </c>
      <c r="E6461" s="2" t="s">
        <v>7972</v>
      </c>
      <c r="F6461" s="2">
        <v>6</v>
      </c>
      <c r="G6461" s="2" t="s">
        <v>22</v>
      </c>
      <c r="H6461" s="2">
        <v>852</v>
      </c>
      <c r="I6461" s="3">
        <v>4.9936114595177531E-3</v>
      </c>
      <c r="J6461" s="2">
        <v>170618</v>
      </c>
      <c r="K6461" s="2">
        <v>300313</v>
      </c>
    </row>
    <row r="6462" spans="1:11" x14ac:dyDescent="0.3">
      <c r="A6462" s="2">
        <v>45</v>
      </c>
      <c r="B6462" s="2" t="s">
        <v>953</v>
      </c>
      <c r="C6462" s="2">
        <v>261</v>
      </c>
      <c r="D6462" s="2" t="s">
        <v>3352</v>
      </c>
      <c r="E6462" s="2" t="s">
        <v>3025</v>
      </c>
      <c r="F6462" s="2">
        <v>7</v>
      </c>
      <c r="G6462" s="2" t="s">
        <v>19</v>
      </c>
      <c r="H6462" s="2">
        <v>640</v>
      </c>
      <c r="I6462" s="3">
        <v>3.7510696409523026E-3</v>
      </c>
      <c r="J6462" s="2">
        <v>170618</v>
      </c>
      <c r="K6462" s="2">
        <v>300313</v>
      </c>
    </row>
    <row r="6463" spans="1:11" x14ac:dyDescent="0.3">
      <c r="A6463" s="2">
        <v>45</v>
      </c>
      <c r="B6463" s="2" t="s">
        <v>953</v>
      </c>
      <c r="C6463" s="2">
        <v>261</v>
      </c>
      <c r="D6463" s="2" t="s">
        <v>3352</v>
      </c>
      <c r="E6463" s="2" t="s">
        <v>3026</v>
      </c>
      <c r="F6463" s="2">
        <v>8</v>
      </c>
      <c r="G6463" s="2" t="s">
        <v>19</v>
      </c>
      <c r="H6463" s="2">
        <v>1039</v>
      </c>
      <c r="I6463" s="3">
        <v>6.0896271202335039E-3</v>
      </c>
      <c r="J6463" s="2">
        <v>170618</v>
      </c>
      <c r="K6463" s="2">
        <v>300313</v>
      </c>
    </row>
    <row r="6464" spans="1:11" x14ac:dyDescent="0.3">
      <c r="A6464" s="2">
        <v>45</v>
      </c>
      <c r="B6464" s="2" t="s">
        <v>953</v>
      </c>
      <c r="C6464" s="2">
        <v>261</v>
      </c>
      <c r="D6464" s="2" t="s">
        <v>3352</v>
      </c>
      <c r="E6464" s="2" t="s">
        <v>3027</v>
      </c>
      <c r="F6464" s="2">
        <v>9</v>
      </c>
      <c r="G6464" s="2" t="s">
        <v>19</v>
      </c>
      <c r="H6464" s="2">
        <v>738</v>
      </c>
      <c r="I6464" s="3">
        <v>4.325452179723124E-3</v>
      </c>
      <c r="J6464" s="2">
        <v>170618</v>
      </c>
      <c r="K6464" s="2">
        <v>300313</v>
      </c>
    </row>
    <row r="6465" spans="1:11" x14ac:dyDescent="0.3">
      <c r="A6465" s="2">
        <v>45</v>
      </c>
      <c r="B6465" s="2" t="s">
        <v>953</v>
      </c>
      <c r="C6465" s="2">
        <v>261</v>
      </c>
      <c r="D6465" s="2" t="s">
        <v>3352</v>
      </c>
      <c r="E6465" s="2" t="s">
        <v>3028</v>
      </c>
      <c r="F6465" s="2">
        <v>10</v>
      </c>
      <c r="G6465" s="2" t="s">
        <v>19</v>
      </c>
      <c r="H6465" s="2">
        <v>1023</v>
      </c>
      <c r="I6465" s="3">
        <v>5.9958503792096962E-3</v>
      </c>
      <c r="J6465" s="2">
        <v>170618</v>
      </c>
      <c r="K6465" s="2">
        <v>300313</v>
      </c>
    </row>
    <row r="6466" spans="1:11" x14ac:dyDescent="0.3">
      <c r="A6466" s="2">
        <v>45</v>
      </c>
      <c r="B6466" s="2" t="s">
        <v>953</v>
      </c>
      <c r="C6466" s="2">
        <v>261</v>
      </c>
      <c r="D6466" s="2" t="s">
        <v>3352</v>
      </c>
      <c r="E6466" s="2" t="s">
        <v>3029</v>
      </c>
      <c r="F6466" s="2">
        <v>11</v>
      </c>
      <c r="G6466" s="2" t="s">
        <v>19</v>
      </c>
      <c r="H6466" s="2">
        <v>544</v>
      </c>
      <c r="I6466" s="3">
        <v>3.1884091948094573E-3</v>
      </c>
      <c r="J6466" s="2">
        <v>170618</v>
      </c>
      <c r="K6466" s="2">
        <v>300313</v>
      </c>
    </row>
    <row r="6467" spans="1:11" x14ac:dyDescent="0.3">
      <c r="A6467" s="2">
        <v>45</v>
      </c>
      <c r="B6467" s="2" t="s">
        <v>953</v>
      </c>
      <c r="C6467" s="2">
        <v>261</v>
      </c>
      <c r="D6467" s="2" t="s">
        <v>3352</v>
      </c>
      <c r="E6467" s="2" t="s">
        <v>3030</v>
      </c>
      <c r="F6467" s="2">
        <v>12</v>
      </c>
      <c r="G6467" s="2" t="s">
        <v>1053</v>
      </c>
      <c r="H6467" s="2">
        <v>431</v>
      </c>
      <c r="I6467" s="3">
        <v>2.5261109613288163E-3</v>
      </c>
      <c r="J6467" s="2">
        <v>170618</v>
      </c>
      <c r="K6467" s="2">
        <v>300313</v>
      </c>
    </row>
    <row r="6468" spans="1:11" x14ac:dyDescent="0.3">
      <c r="A6468" s="2">
        <v>45</v>
      </c>
      <c r="B6468" s="2" t="s">
        <v>953</v>
      </c>
      <c r="C6468" s="2">
        <v>261</v>
      </c>
      <c r="D6468" s="2" t="s">
        <v>3352</v>
      </c>
      <c r="E6468" s="2" t="s">
        <v>3031</v>
      </c>
      <c r="F6468" s="2">
        <v>13</v>
      </c>
      <c r="G6468" s="2" t="s">
        <v>19</v>
      </c>
      <c r="H6468" s="2">
        <v>587</v>
      </c>
      <c r="I6468" s="3">
        <v>3.4404341863109402E-3</v>
      </c>
      <c r="J6468" s="2">
        <v>170618</v>
      </c>
      <c r="K6468" s="2">
        <v>300313</v>
      </c>
    </row>
    <row r="6469" spans="1:11" x14ac:dyDescent="0.3">
      <c r="A6469" s="2">
        <v>45</v>
      </c>
      <c r="B6469" s="2" t="s">
        <v>953</v>
      </c>
      <c r="C6469" s="2">
        <v>261</v>
      </c>
      <c r="D6469" s="2" t="s">
        <v>3352</v>
      </c>
      <c r="E6469" s="2" t="s">
        <v>3032</v>
      </c>
      <c r="F6469" s="2">
        <v>14</v>
      </c>
      <c r="G6469" s="2" t="s">
        <v>19</v>
      </c>
      <c r="H6469" s="2">
        <v>208</v>
      </c>
      <c r="I6469" s="3">
        <v>1.2190976333094983E-3</v>
      </c>
      <c r="J6469" s="2">
        <v>170618</v>
      </c>
      <c r="K6469" s="2">
        <v>300313</v>
      </c>
    </row>
    <row r="6470" spans="1:11" x14ac:dyDescent="0.3">
      <c r="A6470" s="2">
        <v>45</v>
      </c>
      <c r="B6470" s="2" t="s">
        <v>953</v>
      </c>
      <c r="C6470" s="2">
        <v>261</v>
      </c>
      <c r="D6470" s="2" t="s">
        <v>3352</v>
      </c>
      <c r="E6470" s="2" t="s">
        <v>3033</v>
      </c>
      <c r="F6470" s="2">
        <v>15</v>
      </c>
      <c r="G6470" s="2" t="s">
        <v>15</v>
      </c>
      <c r="H6470" s="2">
        <v>192</v>
      </c>
      <c r="I6470" s="3">
        <v>1.1253208922856908E-3</v>
      </c>
      <c r="J6470" s="2">
        <v>170618</v>
      </c>
      <c r="K6470" s="2">
        <v>300313</v>
      </c>
    </row>
    <row r="6471" spans="1:11" x14ac:dyDescent="0.3">
      <c r="A6471" s="2">
        <v>45</v>
      </c>
      <c r="B6471" s="2" t="s">
        <v>953</v>
      </c>
      <c r="C6471" s="2">
        <v>261</v>
      </c>
      <c r="D6471" s="2" t="s">
        <v>3352</v>
      </c>
      <c r="E6471" s="2" t="s">
        <v>3034</v>
      </c>
      <c r="F6471" s="2">
        <v>16</v>
      </c>
      <c r="G6471" s="2" t="s">
        <v>19</v>
      </c>
      <c r="H6471" s="2">
        <v>198</v>
      </c>
      <c r="I6471" s="3">
        <v>1.1604871701696186E-3</v>
      </c>
      <c r="J6471" s="2">
        <v>170618</v>
      </c>
      <c r="K6471" s="2">
        <v>300313</v>
      </c>
    </row>
    <row r="6472" spans="1:11" x14ac:dyDescent="0.3">
      <c r="A6472" s="2">
        <v>45</v>
      </c>
      <c r="B6472" s="2" t="s">
        <v>953</v>
      </c>
      <c r="C6472" s="2">
        <v>261</v>
      </c>
      <c r="D6472" s="2" t="s">
        <v>3352</v>
      </c>
      <c r="E6472" s="2" t="s">
        <v>3035</v>
      </c>
      <c r="F6472" s="2">
        <v>17</v>
      </c>
      <c r="G6472" s="2" t="s">
        <v>19</v>
      </c>
      <c r="H6472" s="2">
        <v>218</v>
      </c>
      <c r="I6472" s="3">
        <v>1.2777080964493782E-3</v>
      </c>
      <c r="J6472" s="2">
        <v>170618</v>
      </c>
      <c r="K6472" s="2">
        <v>300313</v>
      </c>
    </row>
    <row r="6473" spans="1:11" x14ac:dyDescent="0.3">
      <c r="A6473" s="2">
        <v>45</v>
      </c>
      <c r="B6473" s="2" t="s">
        <v>953</v>
      </c>
      <c r="C6473" s="2">
        <v>262</v>
      </c>
      <c r="D6473" s="2" t="s">
        <v>953</v>
      </c>
      <c r="E6473" s="2" t="s">
        <v>3020</v>
      </c>
      <c r="F6473" s="2">
        <v>1</v>
      </c>
      <c r="G6473" s="2" t="s">
        <v>9</v>
      </c>
      <c r="H6473" s="2">
        <v>116938</v>
      </c>
      <c r="I6473" s="3">
        <v>0.55510827977100319</v>
      </c>
      <c r="J6473" s="2">
        <v>210658</v>
      </c>
      <c r="K6473" s="2">
        <v>337141</v>
      </c>
    </row>
    <row r="6474" spans="1:11" x14ac:dyDescent="0.3">
      <c r="A6474" s="2">
        <v>45</v>
      </c>
      <c r="B6474" s="2" t="s">
        <v>953</v>
      </c>
      <c r="C6474" s="2">
        <v>262</v>
      </c>
      <c r="D6474" s="2" t="s">
        <v>953</v>
      </c>
      <c r="E6474" s="2" t="s">
        <v>3021</v>
      </c>
      <c r="F6474" s="2">
        <v>2</v>
      </c>
      <c r="G6474" s="2" t="s">
        <v>1992</v>
      </c>
      <c r="H6474" s="2">
        <v>80705</v>
      </c>
      <c r="I6474" s="3">
        <v>0.38310911524841212</v>
      </c>
      <c r="J6474" s="2">
        <v>210658</v>
      </c>
      <c r="K6474" s="2">
        <v>337141</v>
      </c>
    </row>
    <row r="6475" spans="1:11" x14ac:dyDescent="0.3">
      <c r="A6475" s="2">
        <v>45</v>
      </c>
      <c r="B6475" s="2" t="s">
        <v>953</v>
      </c>
      <c r="C6475" s="2">
        <v>262</v>
      </c>
      <c r="D6475" s="2" t="s">
        <v>953</v>
      </c>
      <c r="E6475" s="2" t="s">
        <v>3022</v>
      </c>
      <c r="F6475" s="2">
        <v>3</v>
      </c>
      <c r="G6475" s="2" t="s">
        <v>19</v>
      </c>
      <c r="H6475" s="2">
        <v>4809</v>
      </c>
      <c r="I6475" s="3">
        <v>2.2828470791519905E-2</v>
      </c>
      <c r="J6475" s="2">
        <v>210658</v>
      </c>
      <c r="K6475" s="2">
        <v>337141</v>
      </c>
    </row>
    <row r="6476" spans="1:11" x14ac:dyDescent="0.3">
      <c r="A6476" s="2">
        <v>45</v>
      </c>
      <c r="B6476" s="2" t="s">
        <v>953</v>
      </c>
      <c r="C6476" s="2">
        <v>262</v>
      </c>
      <c r="D6476" s="2" t="s">
        <v>953</v>
      </c>
      <c r="E6476" s="2" t="s">
        <v>3023</v>
      </c>
      <c r="F6476" s="2">
        <v>4</v>
      </c>
      <c r="G6476" s="2" t="s">
        <v>1023</v>
      </c>
      <c r="H6476" s="2">
        <v>1806</v>
      </c>
      <c r="I6476" s="3">
        <v>8.5731375024921917E-3</v>
      </c>
      <c r="J6476" s="2">
        <v>210658</v>
      </c>
      <c r="K6476" s="2">
        <v>337141</v>
      </c>
    </row>
    <row r="6477" spans="1:11" x14ac:dyDescent="0.3">
      <c r="A6477" s="2">
        <v>45</v>
      </c>
      <c r="B6477" s="2" t="s">
        <v>953</v>
      </c>
      <c r="C6477" s="2">
        <v>262</v>
      </c>
      <c r="D6477" s="2" t="s">
        <v>953</v>
      </c>
      <c r="E6477" s="2" t="s">
        <v>3024</v>
      </c>
      <c r="F6477" s="2">
        <v>5</v>
      </c>
      <c r="G6477" s="2" t="s">
        <v>11</v>
      </c>
      <c r="H6477" s="2">
        <v>1053</v>
      </c>
      <c r="I6477" s="3">
        <v>4.9986233610876396E-3</v>
      </c>
      <c r="J6477" s="2">
        <v>210658</v>
      </c>
      <c r="K6477" s="2">
        <v>337141</v>
      </c>
    </row>
    <row r="6478" spans="1:11" x14ac:dyDescent="0.3">
      <c r="A6478" s="2">
        <v>45</v>
      </c>
      <c r="B6478" s="2" t="s">
        <v>953</v>
      </c>
      <c r="C6478" s="2">
        <v>262</v>
      </c>
      <c r="D6478" s="2" t="s">
        <v>953</v>
      </c>
      <c r="E6478" s="2" t="s">
        <v>7972</v>
      </c>
      <c r="F6478" s="2">
        <v>6</v>
      </c>
      <c r="G6478" s="2" t="s">
        <v>22</v>
      </c>
      <c r="H6478" s="2">
        <v>1118</v>
      </c>
      <c r="I6478" s="3">
        <v>5.3071803586856418E-3</v>
      </c>
      <c r="J6478" s="2">
        <v>210658</v>
      </c>
      <c r="K6478" s="2">
        <v>337141</v>
      </c>
    </row>
    <row r="6479" spans="1:11" x14ac:dyDescent="0.3">
      <c r="A6479" s="2">
        <v>45</v>
      </c>
      <c r="B6479" s="2" t="s">
        <v>953</v>
      </c>
      <c r="C6479" s="2">
        <v>262</v>
      </c>
      <c r="D6479" s="2" t="s">
        <v>953</v>
      </c>
      <c r="E6479" s="2" t="s">
        <v>3025</v>
      </c>
      <c r="F6479" s="2">
        <v>7</v>
      </c>
      <c r="G6479" s="2" t="s">
        <v>19</v>
      </c>
      <c r="H6479" s="2">
        <v>582</v>
      </c>
      <c r="I6479" s="3">
        <v>2.762771886185191E-3</v>
      </c>
      <c r="J6479" s="2">
        <v>210658</v>
      </c>
      <c r="K6479" s="2">
        <v>337141</v>
      </c>
    </row>
    <row r="6480" spans="1:11" x14ac:dyDescent="0.3">
      <c r="A6480" s="2">
        <v>45</v>
      </c>
      <c r="B6480" s="2" t="s">
        <v>953</v>
      </c>
      <c r="C6480" s="2">
        <v>262</v>
      </c>
      <c r="D6480" s="2" t="s">
        <v>953</v>
      </c>
      <c r="E6480" s="2" t="s">
        <v>3026</v>
      </c>
      <c r="F6480" s="2">
        <v>8</v>
      </c>
      <c r="G6480" s="2" t="s">
        <v>19</v>
      </c>
      <c r="H6480" s="2">
        <v>661</v>
      </c>
      <c r="I6480" s="3">
        <v>3.1377873140350709E-3</v>
      </c>
      <c r="J6480" s="2">
        <v>210658</v>
      </c>
      <c r="K6480" s="2">
        <v>337141</v>
      </c>
    </row>
    <row r="6481" spans="1:11" x14ac:dyDescent="0.3">
      <c r="A6481" s="2">
        <v>45</v>
      </c>
      <c r="B6481" s="2" t="s">
        <v>953</v>
      </c>
      <c r="C6481" s="2">
        <v>262</v>
      </c>
      <c r="D6481" s="2" t="s">
        <v>953</v>
      </c>
      <c r="E6481" s="2" t="s">
        <v>3027</v>
      </c>
      <c r="F6481" s="2">
        <v>9</v>
      </c>
      <c r="G6481" s="2" t="s">
        <v>19</v>
      </c>
      <c r="H6481" s="2">
        <v>530</v>
      </c>
      <c r="I6481" s="3">
        <v>2.5159262881067892E-3</v>
      </c>
      <c r="J6481" s="2">
        <v>210658</v>
      </c>
      <c r="K6481" s="2">
        <v>337141</v>
      </c>
    </row>
    <row r="6482" spans="1:11" x14ac:dyDescent="0.3">
      <c r="A6482" s="2">
        <v>45</v>
      </c>
      <c r="B6482" s="2" t="s">
        <v>953</v>
      </c>
      <c r="C6482" s="2">
        <v>262</v>
      </c>
      <c r="D6482" s="2" t="s">
        <v>953</v>
      </c>
      <c r="E6482" s="2" t="s">
        <v>3028</v>
      </c>
      <c r="F6482" s="2">
        <v>10</v>
      </c>
      <c r="G6482" s="2" t="s">
        <v>19</v>
      </c>
      <c r="H6482" s="2">
        <v>606</v>
      </c>
      <c r="I6482" s="3">
        <v>2.8767006237598383E-3</v>
      </c>
      <c r="J6482" s="2">
        <v>210658</v>
      </c>
      <c r="K6482" s="2">
        <v>337141</v>
      </c>
    </row>
    <row r="6483" spans="1:11" x14ac:dyDescent="0.3">
      <c r="A6483" s="2">
        <v>45</v>
      </c>
      <c r="B6483" s="2" t="s">
        <v>953</v>
      </c>
      <c r="C6483" s="2">
        <v>262</v>
      </c>
      <c r="D6483" s="2" t="s">
        <v>953</v>
      </c>
      <c r="E6483" s="2" t="s">
        <v>3029</v>
      </c>
      <c r="F6483" s="2">
        <v>11</v>
      </c>
      <c r="G6483" s="2" t="s">
        <v>19</v>
      </c>
      <c r="H6483" s="2">
        <v>308</v>
      </c>
      <c r="I6483" s="3">
        <v>1.462085465541304E-3</v>
      </c>
      <c r="J6483" s="2">
        <v>210658</v>
      </c>
      <c r="K6483" s="2">
        <v>337141</v>
      </c>
    </row>
    <row r="6484" spans="1:11" x14ac:dyDescent="0.3">
      <c r="A6484" s="2">
        <v>45</v>
      </c>
      <c r="B6484" s="2" t="s">
        <v>953</v>
      </c>
      <c r="C6484" s="2">
        <v>262</v>
      </c>
      <c r="D6484" s="2" t="s">
        <v>953</v>
      </c>
      <c r="E6484" s="2" t="s">
        <v>3030</v>
      </c>
      <c r="F6484" s="2">
        <v>12</v>
      </c>
      <c r="G6484" s="2" t="s">
        <v>1053</v>
      </c>
      <c r="H6484" s="2">
        <v>358</v>
      </c>
      <c r="I6484" s="3">
        <v>1.699437002155152E-3</v>
      </c>
      <c r="J6484" s="2">
        <v>210658</v>
      </c>
      <c r="K6484" s="2">
        <v>337141</v>
      </c>
    </row>
    <row r="6485" spans="1:11" x14ac:dyDescent="0.3">
      <c r="A6485" s="2">
        <v>45</v>
      </c>
      <c r="B6485" s="2" t="s">
        <v>953</v>
      </c>
      <c r="C6485" s="2">
        <v>262</v>
      </c>
      <c r="D6485" s="2" t="s">
        <v>953</v>
      </c>
      <c r="E6485" s="2" t="s">
        <v>3031</v>
      </c>
      <c r="F6485" s="2">
        <v>13</v>
      </c>
      <c r="G6485" s="2" t="s">
        <v>19</v>
      </c>
      <c r="H6485" s="2">
        <v>396</v>
      </c>
      <c r="I6485" s="3">
        <v>1.8798241699816765E-3</v>
      </c>
      <c r="J6485" s="2">
        <v>210658</v>
      </c>
      <c r="K6485" s="2">
        <v>337141</v>
      </c>
    </row>
    <row r="6486" spans="1:11" x14ac:dyDescent="0.3">
      <c r="A6486" s="2">
        <v>45</v>
      </c>
      <c r="B6486" s="2" t="s">
        <v>953</v>
      </c>
      <c r="C6486" s="2">
        <v>262</v>
      </c>
      <c r="D6486" s="2" t="s">
        <v>953</v>
      </c>
      <c r="E6486" s="2" t="s">
        <v>3032</v>
      </c>
      <c r="F6486" s="2">
        <v>14</v>
      </c>
      <c r="G6486" s="2" t="s">
        <v>19</v>
      </c>
      <c r="H6486" s="2">
        <v>250</v>
      </c>
      <c r="I6486" s="3">
        <v>1.1867576830692401E-3</v>
      </c>
      <c r="J6486" s="2">
        <v>210658</v>
      </c>
      <c r="K6486" s="2">
        <v>337141</v>
      </c>
    </row>
    <row r="6487" spans="1:11" x14ac:dyDescent="0.3">
      <c r="A6487" s="2">
        <v>45</v>
      </c>
      <c r="B6487" s="2" t="s">
        <v>953</v>
      </c>
      <c r="C6487" s="2">
        <v>262</v>
      </c>
      <c r="D6487" s="2" t="s">
        <v>953</v>
      </c>
      <c r="E6487" s="2" t="s">
        <v>3033</v>
      </c>
      <c r="F6487" s="2">
        <v>15</v>
      </c>
      <c r="G6487" s="2" t="s">
        <v>15</v>
      </c>
      <c r="H6487" s="2">
        <v>179</v>
      </c>
      <c r="I6487" s="3">
        <v>8.4971850107757598E-4</v>
      </c>
      <c r="J6487" s="2">
        <v>210658</v>
      </c>
      <c r="K6487" s="2">
        <v>337141</v>
      </c>
    </row>
    <row r="6488" spans="1:11" x14ac:dyDescent="0.3">
      <c r="A6488" s="2">
        <v>45</v>
      </c>
      <c r="B6488" s="2" t="s">
        <v>953</v>
      </c>
      <c r="C6488" s="2">
        <v>262</v>
      </c>
      <c r="D6488" s="2" t="s">
        <v>953</v>
      </c>
      <c r="E6488" s="2" t="s">
        <v>3034</v>
      </c>
      <c r="F6488" s="2">
        <v>16</v>
      </c>
      <c r="G6488" s="2" t="s">
        <v>19</v>
      </c>
      <c r="H6488" s="2">
        <v>186</v>
      </c>
      <c r="I6488" s="3">
        <v>8.8294771620351471E-4</v>
      </c>
      <c r="J6488" s="2">
        <v>210658</v>
      </c>
      <c r="K6488" s="2">
        <v>337141</v>
      </c>
    </row>
    <row r="6489" spans="1:11" x14ac:dyDescent="0.3">
      <c r="A6489" s="2">
        <v>45</v>
      </c>
      <c r="B6489" s="2" t="s">
        <v>953</v>
      </c>
      <c r="C6489" s="2">
        <v>262</v>
      </c>
      <c r="D6489" s="2" t="s">
        <v>953</v>
      </c>
      <c r="E6489" s="2" t="s">
        <v>3035</v>
      </c>
      <c r="F6489" s="2">
        <v>17</v>
      </c>
      <c r="G6489" s="2" t="s">
        <v>19</v>
      </c>
      <c r="H6489" s="2">
        <v>173</v>
      </c>
      <c r="I6489" s="3">
        <v>8.2123631668391426E-4</v>
      </c>
      <c r="J6489" s="2">
        <v>210658</v>
      </c>
      <c r="K6489" s="2">
        <v>337141</v>
      </c>
    </row>
    <row r="6490" spans="1:11" x14ac:dyDescent="0.3">
      <c r="A6490" s="2">
        <v>32</v>
      </c>
      <c r="B6490" s="2" t="s">
        <v>685</v>
      </c>
      <c r="C6490" s="2">
        <v>263</v>
      </c>
      <c r="D6490" s="2" t="s">
        <v>3281</v>
      </c>
      <c r="E6490" s="2" t="s">
        <v>687</v>
      </c>
      <c r="F6490" s="2">
        <v>1</v>
      </c>
      <c r="G6490" s="2" t="s">
        <v>51</v>
      </c>
      <c r="H6490" s="2">
        <v>69071</v>
      </c>
      <c r="I6490" s="3">
        <v>0.42955136257913656</v>
      </c>
      <c r="J6490" s="2">
        <v>160798</v>
      </c>
      <c r="K6490" s="2">
        <v>280505</v>
      </c>
    </row>
    <row r="6491" spans="1:11" x14ac:dyDescent="0.3">
      <c r="A6491" s="2">
        <v>32</v>
      </c>
      <c r="B6491" s="2" t="s">
        <v>685</v>
      </c>
      <c r="C6491" s="2">
        <v>263</v>
      </c>
      <c r="D6491" s="2" t="s">
        <v>3281</v>
      </c>
      <c r="E6491" s="2" t="s">
        <v>686</v>
      </c>
      <c r="F6491" s="2">
        <v>2</v>
      </c>
      <c r="G6491" s="2" t="s">
        <v>1977</v>
      </c>
      <c r="H6491" s="2">
        <v>77503</v>
      </c>
      <c r="I6491" s="3">
        <v>0.48198982574410132</v>
      </c>
      <c r="J6491" s="2">
        <v>160798</v>
      </c>
      <c r="K6491" s="2">
        <v>280505</v>
      </c>
    </row>
    <row r="6492" spans="1:11" x14ac:dyDescent="0.3">
      <c r="A6492" s="2">
        <v>32</v>
      </c>
      <c r="B6492" s="2" t="s">
        <v>685</v>
      </c>
      <c r="C6492" s="2">
        <v>263</v>
      </c>
      <c r="D6492" s="2" t="s">
        <v>3281</v>
      </c>
      <c r="E6492" s="2" t="s">
        <v>7962</v>
      </c>
      <c r="F6492" s="2">
        <v>3</v>
      </c>
      <c r="G6492" s="2" t="s">
        <v>22</v>
      </c>
      <c r="H6492" s="2">
        <v>4761</v>
      </c>
      <c r="I6492" s="3">
        <v>2.9608577221109714E-2</v>
      </c>
      <c r="J6492" s="2">
        <v>160798</v>
      </c>
      <c r="K6492" s="2">
        <v>280505</v>
      </c>
    </row>
    <row r="6493" spans="1:11" x14ac:dyDescent="0.3">
      <c r="A6493" s="2">
        <v>32</v>
      </c>
      <c r="B6493" s="2" t="s">
        <v>685</v>
      </c>
      <c r="C6493" s="2">
        <v>263</v>
      </c>
      <c r="D6493" s="2" t="s">
        <v>3281</v>
      </c>
      <c r="E6493" s="2" t="s">
        <v>2657</v>
      </c>
      <c r="F6493" s="2">
        <v>4</v>
      </c>
      <c r="G6493" s="2" t="s">
        <v>1023</v>
      </c>
      <c r="H6493" s="2">
        <v>3863</v>
      </c>
      <c r="I6493" s="3">
        <v>2.4023930645903555E-2</v>
      </c>
      <c r="J6493" s="2">
        <v>160798</v>
      </c>
      <c r="K6493" s="2">
        <v>280505</v>
      </c>
    </row>
    <row r="6494" spans="1:11" x14ac:dyDescent="0.3">
      <c r="A6494" s="2">
        <v>32</v>
      </c>
      <c r="B6494" s="2" t="s">
        <v>685</v>
      </c>
      <c r="C6494" s="2">
        <v>263</v>
      </c>
      <c r="D6494" s="2" t="s">
        <v>3281</v>
      </c>
      <c r="E6494" s="2" t="s">
        <v>2658</v>
      </c>
      <c r="F6494" s="2">
        <v>5</v>
      </c>
      <c r="G6494" s="2" t="s">
        <v>19</v>
      </c>
      <c r="H6494" s="2">
        <v>1800</v>
      </c>
      <c r="I6494" s="3">
        <v>1.1194169081704996E-2</v>
      </c>
      <c r="J6494" s="2">
        <v>160798</v>
      </c>
      <c r="K6494" s="2">
        <v>280505</v>
      </c>
    </row>
    <row r="6495" spans="1:11" x14ac:dyDescent="0.3">
      <c r="A6495" s="2">
        <v>32</v>
      </c>
      <c r="B6495" s="2" t="s">
        <v>685</v>
      </c>
      <c r="C6495" s="2">
        <v>263</v>
      </c>
      <c r="D6495" s="2" t="s">
        <v>3281</v>
      </c>
      <c r="E6495" s="2" t="s">
        <v>2659</v>
      </c>
      <c r="F6495" s="2">
        <v>6</v>
      </c>
      <c r="G6495" s="2" t="s">
        <v>19</v>
      </c>
      <c r="H6495" s="2">
        <v>843</v>
      </c>
      <c r="I6495" s="3">
        <v>5.2426025199318396E-3</v>
      </c>
      <c r="J6495" s="2">
        <v>160798</v>
      </c>
      <c r="K6495" s="2">
        <v>280505</v>
      </c>
    </row>
    <row r="6496" spans="1:11" x14ac:dyDescent="0.3">
      <c r="A6496" s="2">
        <v>32</v>
      </c>
      <c r="B6496" s="2" t="s">
        <v>685</v>
      </c>
      <c r="C6496" s="2">
        <v>263</v>
      </c>
      <c r="D6496" s="2" t="s">
        <v>3281</v>
      </c>
      <c r="E6496" s="2" t="s">
        <v>2660</v>
      </c>
      <c r="F6496" s="2">
        <v>7</v>
      </c>
      <c r="G6496" s="2" t="s">
        <v>19</v>
      </c>
      <c r="H6496" s="2">
        <v>709</v>
      </c>
      <c r="I6496" s="3">
        <v>4.4092588216271345E-3</v>
      </c>
      <c r="J6496" s="2">
        <v>160798</v>
      </c>
      <c r="K6496" s="2">
        <v>280505</v>
      </c>
    </row>
    <row r="6497" spans="1:11" x14ac:dyDescent="0.3">
      <c r="A6497" s="2">
        <v>32</v>
      </c>
      <c r="B6497" s="2" t="s">
        <v>685</v>
      </c>
      <c r="C6497" s="2">
        <v>263</v>
      </c>
      <c r="D6497" s="2" t="s">
        <v>3281</v>
      </c>
      <c r="E6497" s="2" t="s">
        <v>2661</v>
      </c>
      <c r="F6497" s="2">
        <v>8</v>
      </c>
      <c r="G6497" s="2" t="s">
        <v>19</v>
      </c>
      <c r="H6497" s="2">
        <v>464</v>
      </c>
      <c r="I6497" s="3">
        <v>2.8856080299506214E-3</v>
      </c>
      <c r="J6497" s="2">
        <v>160798</v>
      </c>
      <c r="K6497" s="2">
        <v>280505</v>
      </c>
    </row>
    <row r="6498" spans="1:11" x14ac:dyDescent="0.3">
      <c r="A6498" s="2">
        <v>32</v>
      </c>
      <c r="B6498" s="2" t="s">
        <v>685</v>
      </c>
      <c r="C6498" s="2">
        <v>263</v>
      </c>
      <c r="D6498" s="2" t="s">
        <v>3281</v>
      </c>
      <c r="E6498" s="2" t="s">
        <v>2662</v>
      </c>
      <c r="F6498" s="2">
        <v>9</v>
      </c>
      <c r="G6498" s="2" t="s">
        <v>19</v>
      </c>
      <c r="H6498" s="2">
        <v>340</v>
      </c>
      <c r="I6498" s="3">
        <v>2.1144541598776103E-3</v>
      </c>
      <c r="J6498" s="2">
        <v>160798</v>
      </c>
      <c r="K6498" s="2">
        <v>280505</v>
      </c>
    </row>
    <row r="6499" spans="1:11" x14ac:dyDescent="0.3">
      <c r="A6499" s="2">
        <v>32</v>
      </c>
      <c r="B6499" s="2" t="s">
        <v>685</v>
      </c>
      <c r="C6499" s="2">
        <v>263</v>
      </c>
      <c r="D6499" s="2" t="s">
        <v>3281</v>
      </c>
      <c r="E6499" s="2" t="s">
        <v>2663</v>
      </c>
      <c r="F6499" s="2">
        <v>10</v>
      </c>
      <c r="G6499" s="2" t="s">
        <v>19</v>
      </c>
      <c r="H6499" s="2">
        <v>386</v>
      </c>
      <c r="I6499" s="3">
        <v>2.4005273697434047E-3</v>
      </c>
      <c r="J6499" s="2">
        <v>160798</v>
      </c>
      <c r="K6499" s="2">
        <v>280505</v>
      </c>
    </row>
    <row r="6500" spans="1:11" x14ac:dyDescent="0.3">
      <c r="A6500" s="2">
        <v>32</v>
      </c>
      <c r="B6500" s="2" t="s">
        <v>685</v>
      </c>
      <c r="C6500" s="2">
        <v>263</v>
      </c>
      <c r="D6500" s="2" t="s">
        <v>3281</v>
      </c>
      <c r="E6500" s="2" t="s">
        <v>2664</v>
      </c>
      <c r="F6500" s="2">
        <v>11</v>
      </c>
      <c r="G6500" s="2" t="s">
        <v>1962</v>
      </c>
      <c r="H6500" s="2">
        <v>365</v>
      </c>
      <c r="I6500" s="3">
        <v>2.2699287304568465E-3</v>
      </c>
      <c r="J6500" s="2">
        <v>160798</v>
      </c>
      <c r="K6500" s="2">
        <v>280505</v>
      </c>
    </row>
    <row r="6501" spans="1:11" x14ac:dyDescent="0.3">
      <c r="A6501" s="2">
        <v>32</v>
      </c>
      <c r="B6501" s="2" t="s">
        <v>685</v>
      </c>
      <c r="C6501" s="2">
        <v>263</v>
      </c>
      <c r="D6501" s="2" t="s">
        <v>3281</v>
      </c>
      <c r="E6501" s="2" t="s">
        <v>2665</v>
      </c>
      <c r="F6501" s="2">
        <v>12</v>
      </c>
      <c r="G6501" s="2" t="s">
        <v>19</v>
      </c>
      <c r="H6501" s="2">
        <v>264</v>
      </c>
      <c r="I6501" s="3">
        <v>1.6418114653167328E-3</v>
      </c>
      <c r="J6501" s="2">
        <v>160798</v>
      </c>
      <c r="K6501" s="2">
        <v>280505</v>
      </c>
    </row>
    <row r="6502" spans="1:11" x14ac:dyDescent="0.3">
      <c r="A6502" s="2">
        <v>32</v>
      </c>
      <c r="B6502" s="2" t="s">
        <v>685</v>
      </c>
      <c r="C6502" s="2">
        <v>263</v>
      </c>
      <c r="D6502" s="2" t="s">
        <v>3281</v>
      </c>
      <c r="E6502" s="2" t="s">
        <v>2666</v>
      </c>
      <c r="F6502" s="2">
        <v>13</v>
      </c>
      <c r="G6502" s="2" t="s">
        <v>19</v>
      </c>
      <c r="H6502" s="2">
        <v>227</v>
      </c>
      <c r="I6502" s="3">
        <v>1.4117091008594635E-3</v>
      </c>
      <c r="J6502" s="2">
        <v>160798</v>
      </c>
      <c r="K6502" s="2">
        <v>280505</v>
      </c>
    </row>
    <row r="6503" spans="1:11" x14ac:dyDescent="0.3">
      <c r="A6503" s="2">
        <v>32</v>
      </c>
      <c r="B6503" s="2" t="s">
        <v>685</v>
      </c>
      <c r="C6503" s="2">
        <v>263</v>
      </c>
      <c r="D6503" s="2" t="s">
        <v>3281</v>
      </c>
      <c r="E6503" s="2" t="s">
        <v>2667</v>
      </c>
      <c r="F6503" s="2">
        <v>14</v>
      </c>
      <c r="G6503" s="2" t="s">
        <v>19</v>
      </c>
      <c r="H6503" s="2">
        <v>202</v>
      </c>
      <c r="I6503" s="3">
        <v>1.2562345302802275E-3</v>
      </c>
      <c r="J6503" s="2">
        <v>160798</v>
      </c>
      <c r="K6503" s="2">
        <v>280505</v>
      </c>
    </row>
    <row r="6504" spans="1:11" x14ac:dyDescent="0.3">
      <c r="A6504" s="2">
        <v>32</v>
      </c>
      <c r="B6504" s="2" t="s">
        <v>685</v>
      </c>
      <c r="C6504" s="2">
        <v>264</v>
      </c>
      <c r="D6504" s="2" t="s">
        <v>3484</v>
      </c>
      <c r="E6504" s="2" t="s">
        <v>687</v>
      </c>
      <c r="F6504" s="2">
        <v>1</v>
      </c>
      <c r="G6504" s="2" t="s">
        <v>51</v>
      </c>
      <c r="H6504" s="2">
        <v>47030</v>
      </c>
      <c r="I6504" s="3">
        <v>0.34612186021180918</v>
      </c>
      <c r="J6504" s="2">
        <v>135877</v>
      </c>
      <c r="K6504" s="2">
        <v>241008</v>
      </c>
    </row>
    <row r="6505" spans="1:11" x14ac:dyDescent="0.3">
      <c r="A6505" s="2">
        <v>32</v>
      </c>
      <c r="B6505" s="2" t="s">
        <v>685</v>
      </c>
      <c r="C6505" s="2">
        <v>264</v>
      </c>
      <c r="D6505" s="2" t="s">
        <v>3484</v>
      </c>
      <c r="E6505" s="2" t="s">
        <v>686</v>
      </c>
      <c r="F6505" s="2">
        <v>2</v>
      </c>
      <c r="G6505" s="2" t="s">
        <v>1977</v>
      </c>
      <c r="H6505" s="2">
        <v>74626</v>
      </c>
      <c r="I6505" s="3">
        <v>0.5492173068289703</v>
      </c>
      <c r="J6505" s="2">
        <v>135877</v>
      </c>
      <c r="K6505" s="2">
        <v>241008</v>
      </c>
    </row>
    <row r="6506" spans="1:11" x14ac:dyDescent="0.3">
      <c r="A6506" s="2">
        <v>32</v>
      </c>
      <c r="B6506" s="2" t="s">
        <v>685</v>
      </c>
      <c r="C6506" s="2">
        <v>264</v>
      </c>
      <c r="D6506" s="2" t="s">
        <v>3484</v>
      </c>
      <c r="E6506" s="2" t="s">
        <v>7962</v>
      </c>
      <c r="F6506" s="2">
        <v>3</v>
      </c>
      <c r="G6506" s="2" t="s">
        <v>22</v>
      </c>
      <c r="H6506" s="2">
        <v>4661</v>
      </c>
      <c r="I6506" s="3">
        <v>3.4303082935301779E-2</v>
      </c>
      <c r="J6506" s="2">
        <v>135877</v>
      </c>
      <c r="K6506" s="2">
        <v>241008</v>
      </c>
    </row>
    <row r="6507" spans="1:11" x14ac:dyDescent="0.3">
      <c r="A6507" s="2">
        <v>32</v>
      </c>
      <c r="B6507" s="2" t="s">
        <v>685</v>
      </c>
      <c r="C6507" s="2">
        <v>264</v>
      </c>
      <c r="D6507" s="2" t="s">
        <v>3484</v>
      </c>
      <c r="E6507" s="2" t="s">
        <v>2657</v>
      </c>
      <c r="F6507" s="2">
        <v>4</v>
      </c>
      <c r="G6507" s="2" t="s">
        <v>1023</v>
      </c>
      <c r="H6507" s="2">
        <v>4177</v>
      </c>
      <c r="I6507" s="3">
        <v>3.0741037850408826E-2</v>
      </c>
      <c r="J6507" s="2">
        <v>135877</v>
      </c>
      <c r="K6507" s="2">
        <v>241008</v>
      </c>
    </row>
    <row r="6508" spans="1:11" x14ac:dyDescent="0.3">
      <c r="A6508" s="2">
        <v>32</v>
      </c>
      <c r="B6508" s="2" t="s">
        <v>685</v>
      </c>
      <c r="C6508" s="2">
        <v>264</v>
      </c>
      <c r="D6508" s="2" t="s">
        <v>3484</v>
      </c>
      <c r="E6508" s="2" t="s">
        <v>2658</v>
      </c>
      <c r="F6508" s="2">
        <v>5</v>
      </c>
      <c r="G6508" s="2" t="s">
        <v>19</v>
      </c>
      <c r="H6508" s="2">
        <v>1610</v>
      </c>
      <c r="I6508" s="3">
        <v>1.184895162536706E-2</v>
      </c>
      <c r="J6508" s="2">
        <v>135877</v>
      </c>
      <c r="K6508" s="2">
        <v>241008</v>
      </c>
    </row>
    <row r="6509" spans="1:11" x14ac:dyDescent="0.3">
      <c r="A6509" s="2">
        <v>32</v>
      </c>
      <c r="B6509" s="2" t="s">
        <v>685</v>
      </c>
      <c r="C6509" s="2">
        <v>264</v>
      </c>
      <c r="D6509" s="2" t="s">
        <v>3484</v>
      </c>
      <c r="E6509" s="2" t="s">
        <v>2659</v>
      </c>
      <c r="F6509" s="2">
        <v>6</v>
      </c>
      <c r="G6509" s="2" t="s">
        <v>19</v>
      </c>
      <c r="H6509" s="2">
        <v>815</v>
      </c>
      <c r="I6509" s="3">
        <v>5.9980717855118966E-3</v>
      </c>
      <c r="J6509" s="2">
        <v>135877</v>
      </c>
      <c r="K6509" s="2">
        <v>241008</v>
      </c>
    </row>
    <row r="6510" spans="1:11" x14ac:dyDescent="0.3">
      <c r="A6510" s="2">
        <v>32</v>
      </c>
      <c r="B6510" s="2" t="s">
        <v>685</v>
      </c>
      <c r="C6510" s="2">
        <v>264</v>
      </c>
      <c r="D6510" s="2" t="s">
        <v>3484</v>
      </c>
      <c r="E6510" s="2" t="s">
        <v>2660</v>
      </c>
      <c r="F6510" s="2">
        <v>7</v>
      </c>
      <c r="G6510" s="2" t="s">
        <v>19</v>
      </c>
      <c r="H6510" s="2">
        <v>732</v>
      </c>
      <c r="I6510" s="3">
        <v>5.387225211036452E-3</v>
      </c>
      <c r="J6510" s="2">
        <v>135877</v>
      </c>
      <c r="K6510" s="2">
        <v>241008</v>
      </c>
    </row>
    <row r="6511" spans="1:11" x14ac:dyDescent="0.3">
      <c r="A6511" s="2">
        <v>32</v>
      </c>
      <c r="B6511" s="2" t="s">
        <v>685</v>
      </c>
      <c r="C6511" s="2">
        <v>264</v>
      </c>
      <c r="D6511" s="2" t="s">
        <v>3484</v>
      </c>
      <c r="E6511" s="2" t="s">
        <v>2661</v>
      </c>
      <c r="F6511" s="2">
        <v>8</v>
      </c>
      <c r="G6511" s="2" t="s">
        <v>19</v>
      </c>
      <c r="H6511" s="2">
        <v>457</v>
      </c>
      <c r="I6511" s="3">
        <v>3.3633359582563643E-3</v>
      </c>
      <c r="J6511" s="2">
        <v>135877</v>
      </c>
      <c r="K6511" s="2">
        <v>241008</v>
      </c>
    </row>
    <row r="6512" spans="1:11" x14ac:dyDescent="0.3">
      <c r="A6512" s="2">
        <v>32</v>
      </c>
      <c r="B6512" s="2" t="s">
        <v>685</v>
      </c>
      <c r="C6512" s="2">
        <v>264</v>
      </c>
      <c r="D6512" s="2" t="s">
        <v>3484</v>
      </c>
      <c r="E6512" s="2" t="s">
        <v>2662</v>
      </c>
      <c r="F6512" s="2">
        <v>9</v>
      </c>
      <c r="G6512" s="2" t="s">
        <v>19</v>
      </c>
      <c r="H6512" s="2">
        <v>339</v>
      </c>
      <c r="I6512" s="3">
        <v>2.4949034788816354E-3</v>
      </c>
      <c r="J6512" s="2">
        <v>135877</v>
      </c>
      <c r="K6512" s="2">
        <v>241008</v>
      </c>
    </row>
    <row r="6513" spans="1:11" x14ac:dyDescent="0.3">
      <c r="A6513" s="2">
        <v>32</v>
      </c>
      <c r="B6513" s="2" t="s">
        <v>685</v>
      </c>
      <c r="C6513" s="2">
        <v>264</v>
      </c>
      <c r="D6513" s="2" t="s">
        <v>3484</v>
      </c>
      <c r="E6513" s="2" t="s">
        <v>2663</v>
      </c>
      <c r="F6513" s="2">
        <v>10</v>
      </c>
      <c r="G6513" s="2" t="s">
        <v>19</v>
      </c>
      <c r="H6513" s="2">
        <v>379</v>
      </c>
      <c r="I6513" s="3">
        <v>2.789287370195103E-3</v>
      </c>
      <c r="J6513" s="2">
        <v>135877</v>
      </c>
      <c r="K6513" s="2">
        <v>241008</v>
      </c>
    </row>
    <row r="6514" spans="1:11" x14ac:dyDescent="0.3">
      <c r="A6514" s="2">
        <v>32</v>
      </c>
      <c r="B6514" s="2" t="s">
        <v>685</v>
      </c>
      <c r="C6514" s="2">
        <v>264</v>
      </c>
      <c r="D6514" s="2" t="s">
        <v>3484</v>
      </c>
      <c r="E6514" s="2" t="s">
        <v>2664</v>
      </c>
      <c r="F6514" s="2">
        <v>11</v>
      </c>
      <c r="G6514" s="2" t="s">
        <v>1962</v>
      </c>
      <c r="H6514" s="2">
        <v>367</v>
      </c>
      <c r="I6514" s="3">
        <v>2.7009722028010627E-3</v>
      </c>
      <c r="J6514" s="2">
        <v>135877</v>
      </c>
      <c r="K6514" s="2">
        <v>241008</v>
      </c>
    </row>
    <row r="6515" spans="1:11" x14ac:dyDescent="0.3">
      <c r="A6515" s="2">
        <v>32</v>
      </c>
      <c r="B6515" s="2" t="s">
        <v>685</v>
      </c>
      <c r="C6515" s="2">
        <v>264</v>
      </c>
      <c r="D6515" s="2" t="s">
        <v>3484</v>
      </c>
      <c r="E6515" s="2" t="s">
        <v>2665</v>
      </c>
      <c r="F6515" s="2">
        <v>12</v>
      </c>
      <c r="G6515" s="2" t="s">
        <v>19</v>
      </c>
      <c r="H6515" s="2">
        <v>252</v>
      </c>
      <c r="I6515" s="3">
        <v>1.8546185152748442E-3</v>
      </c>
      <c r="J6515" s="2">
        <v>135877</v>
      </c>
      <c r="K6515" s="2">
        <v>241008</v>
      </c>
    </row>
    <row r="6516" spans="1:11" x14ac:dyDescent="0.3">
      <c r="A6516" s="2">
        <v>32</v>
      </c>
      <c r="B6516" s="2" t="s">
        <v>685</v>
      </c>
      <c r="C6516" s="2">
        <v>264</v>
      </c>
      <c r="D6516" s="2" t="s">
        <v>3484</v>
      </c>
      <c r="E6516" s="2" t="s">
        <v>2666</v>
      </c>
      <c r="F6516" s="2">
        <v>13</v>
      </c>
      <c r="G6516" s="2" t="s">
        <v>19</v>
      </c>
      <c r="H6516" s="2">
        <v>240</v>
      </c>
      <c r="I6516" s="3">
        <v>1.7663033478808039E-3</v>
      </c>
      <c r="J6516" s="2">
        <v>135877</v>
      </c>
      <c r="K6516" s="2">
        <v>241008</v>
      </c>
    </row>
    <row r="6517" spans="1:11" x14ac:dyDescent="0.3">
      <c r="A6517" s="2">
        <v>32</v>
      </c>
      <c r="B6517" s="2" t="s">
        <v>685</v>
      </c>
      <c r="C6517" s="2">
        <v>264</v>
      </c>
      <c r="D6517" s="2" t="s">
        <v>3484</v>
      </c>
      <c r="E6517" s="2" t="s">
        <v>2667</v>
      </c>
      <c r="F6517" s="2">
        <v>14</v>
      </c>
      <c r="G6517" s="2" t="s">
        <v>19</v>
      </c>
      <c r="H6517" s="2">
        <v>192</v>
      </c>
      <c r="I6517" s="3">
        <v>1.4130426783046431E-3</v>
      </c>
      <c r="J6517" s="2">
        <v>135877</v>
      </c>
      <c r="K6517" s="2">
        <v>241008</v>
      </c>
    </row>
    <row r="6518" spans="1:11" x14ac:dyDescent="0.3">
      <c r="A6518" s="2">
        <v>46</v>
      </c>
      <c r="B6518" s="2" t="s">
        <v>3036</v>
      </c>
      <c r="C6518" s="2">
        <v>265</v>
      </c>
      <c r="D6518" s="2" t="s">
        <v>3353</v>
      </c>
      <c r="E6518" s="2" t="s">
        <v>3037</v>
      </c>
      <c r="F6518" s="2">
        <v>1</v>
      </c>
      <c r="G6518" s="2" t="s">
        <v>9</v>
      </c>
      <c r="H6518" s="2">
        <v>59992</v>
      </c>
      <c r="I6518" s="3">
        <v>0.39053477850470331</v>
      </c>
      <c r="J6518" s="2">
        <v>153615</v>
      </c>
      <c r="K6518" s="2">
        <v>269979</v>
      </c>
    </row>
    <row r="6519" spans="1:11" x14ac:dyDescent="0.3">
      <c r="A6519" s="2">
        <v>46</v>
      </c>
      <c r="B6519" s="2" t="s">
        <v>3036</v>
      </c>
      <c r="C6519" s="2">
        <v>265</v>
      </c>
      <c r="D6519" s="2" t="s">
        <v>3353</v>
      </c>
      <c r="E6519" s="2" t="s">
        <v>976</v>
      </c>
      <c r="F6519" s="2">
        <v>2</v>
      </c>
      <c r="G6519" s="2" t="s">
        <v>1977</v>
      </c>
      <c r="H6519" s="2">
        <v>79619</v>
      </c>
      <c r="I6519" s="3">
        <v>0.51830224912931677</v>
      </c>
      <c r="J6519" s="2">
        <v>153615</v>
      </c>
      <c r="K6519" s="2">
        <v>269979</v>
      </c>
    </row>
    <row r="6520" spans="1:11" x14ac:dyDescent="0.3">
      <c r="A6520" s="2">
        <v>46</v>
      </c>
      <c r="B6520" s="2" t="s">
        <v>3036</v>
      </c>
      <c r="C6520" s="2">
        <v>265</v>
      </c>
      <c r="D6520" s="2" t="s">
        <v>3353</v>
      </c>
      <c r="E6520" s="2" t="s">
        <v>3038</v>
      </c>
      <c r="F6520" s="2">
        <v>3</v>
      </c>
      <c r="G6520" s="2" t="s">
        <v>19</v>
      </c>
      <c r="H6520" s="2">
        <v>3394</v>
      </c>
      <c r="I6520" s="3">
        <v>2.2094196530286755E-2</v>
      </c>
      <c r="J6520" s="2">
        <v>153615</v>
      </c>
      <c r="K6520" s="2">
        <v>269979</v>
      </c>
    </row>
    <row r="6521" spans="1:11" x14ac:dyDescent="0.3">
      <c r="A6521" s="2">
        <v>46</v>
      </c>
      <c r="B6521" s="2" t="s">
        <v>3036</v>
      </c>
      <c r="C6521" s="2">
        <v>265</v>
      </c>
      <c r="D6521" s="2" t="s">
        <v>3353</v>
      </c>
      <c r="E6521" s="2" t="s">
        <v>7993</v>
      </c>
      <c r="F6521" s="2">
        <v>4</v>
      </c>
      <c r="G6521" s="2" t="s">
        <v>22</v>
      </c>
      <c r="H6521" s="2">
        <v>1919</v>
      </c>
      <c r="I6521" s="3">
        <v>1.2492269635126778E-2</v>
      </c>
      <c r="J6521" s="2">
        <v>153615</v>
      </c>
      <c r="K6521" s="2">
        <v>269979</v>
      </c>
    </row>
    <row r="6522" spans="1:11" x14ac:dyDescent="0.3">
      <c r="A6522" s="2">
        <v>46</v>
      </c>
      <c r="B6522" s="2" t="s">
        <v>3036</v>
      </c>
      <c r="C6522" s="2">
        <v>265</v>
      </c>
      <c r="D6522" s="2" t="s">
        <v>3353</v>
      </c>
      <c r="E6522" s="2" t="s">
        <v>3039</v>
      </c>
      <c r="F6522" s="2">
        <v>5</v>
      </c>
      <c r="G6522" s="2" t="s">
        <v>1023</v>
      </c>
      <c r="H6522" s="2">
        <v>3091</v>
      </c>
      <c r="I6522" s="3">
        <v>2.0121732903687791E-2</v>
      </c>
      <c r="J6522" s="2">
        <v>153615</v>
      </c>
      <c r="K6522" s="2">
        <v>269979</v>
      </c>
    </row>
    <row r="6523" spans="1:11" x14ac:dyDescent="0.3">
      <c r="A6523" s="2">
        <v>46</v>
      </c>
      <c r="B6523" s="2" t="s">
        <v>3036</v>
      </c>
      <c r="C6523" s="2">
        <v>265</v>
      </c>
      <c r="D6523" s="2" t="s">
        <v>3353</v>
      </c>
      <c r="E6523" s="2" t="s">
        <v>3040</v>
      </c>
      <c r="F6523" s="2">
        <v>6</v>
      </c>
      <c r="G6523" s="2" t="s">
        <v>11</v>
      </c>
      <c r="H6523" s="2">
        <v>1561</v>
      </c>
      <c r="I6523" s="3">
        <v>1.0161768056504898E-2</v>
      </c>
      <c r="J6523" s="2">
        <v>153615</v>
      </c>
      <c r="K6523" s="2">
        <v>269979</v>
      </c>
    </row>
    <row r="6524" spans="1:11" x14ac:dyDescent="0.3">
      <c r="A6524" s="2">
        <v>46</v>
      </c>
      <c r="B6524" s="2" t="s">
        <v>3036</v>
      </c>
      <c r="C6524" s="2">
        <v>265</v>
      </c>
      <c r="D6524" s="2" t="s">
        <v>3353</v>
      </c>
      <c r="E6524" s="2" t="s">
        <v>3041</v>
      </c>
      <c r="F6524" s="2">
        <v>7</v>
      </c>
      <c r="G6524" s="2" t="s">
        <v>19</v>
      </c>
      <c r="H6524" s="2">
        <v>1391</v>
      </c>
      <c r="I6524" s="3">
        <v>9.0551052957068001E-3</v>
      </c>
      <c r="J6524" s="2">
        <v>153615</v>
      </c>
      <c r="K6524" s="2">
        <v>269979</v>
      </c>
    </row>
    <row r="6525" spans="1:11" x14ac:dyDescent="0.3">
      <c r="A6525" s="2">
        <v>46</v>
      </c>
      <c r="B6525" s="2" t="s">
        <v>3036</v>
      </c>
      <c r="C6525" s="2">
        <v>265</v>
      </c>
      <c r="D6525" s="2" t="s">
        <v>3353</v>
      </c>
      <c r="E6525" s="2" t="s">
        <v>3042</v>
      </c>
      <c r="F6525" s="2">
        <v>8</v>
      </c>
      <c r="G6525" s="2" t="s">
        <v>19</v>
      </c>
      <c r="H6525" s="2">
        <v>1050</v>
      </c>
      <c r="I6525" s="3">
        <v>6.8352699931647299E-3</v>
      </c>
      <c r="J6525" s="2">
        <v>153615</v>
      </c>
      <c r="K6525" s="2">
        <v>269979</v>
      </c>
    </row>
    <row r="6526" spans="1:11" x14ac:dyDescent="0.3">
      <c r="A6526" s="2">
        <v>46</v>
      </c>
      <c r="B6526" s="2" t="s">
        <v>3036</v>
      </c>
      <c r="C6526" s="2">
        <v>265</v>
      </c>
      <c r="D6526" s="2" t="s">
        <v>3353</v>
      </c>
      <c r="E6526" s="2" t="s">
        <v>3043</v>
      </c>
      <c r="F6526" s="2">
        <v>9</v>
      </c>
      <c r="G6526" s="2" t="s">
        <v>15</v>
      </c>
      <c r="H6526" s="2">
        <v>1048</v>
      </c>
      <c r="I6526" s="3">
        <v>6.822250431272988E-3</v>
      </c>
      <c r="J6526" s="2">
        <v>153615</v>
      </c>
      <c r="K6526" s="2">
        <v>269979</v>
      </c>
    </row>
    <row r="6527" spans="1:11" x14ac:dyDescent="0.3">
      <c r="A6527" s="2">
        <v>46</v>
      </c>
      <c r="B6527" s="2" t="s">
        <v>3036</v>
      </c>
      <c r="C6527" s="2">
        <v>265</v>
      </c>
      <c r="D6527" s="2" t="s">
        <v>3353</v>
      </c>
      <c r="E6527" s="2" t="s">
        <v>3044</v>
      </c>
      <c r="F6527" s="2">
        <v>10</v>
      </c>
      <c r="G6527" s="2" t="s">
        <v>1980</v>
      </c>
      <c r="H6527" s="2">
        <v>550</v>
      </c>
      <c r="I6527" s="3">
        <v>3.5803795202291443E-3</v>
      </c>
      <c r="J6527" s="2">
        <v>153615</v>
      </c>
      <c r="K6527" s="2">
        <v>269979</v>
      </c>
    </row>
    <row r="6528" spans="1:11" x14ac:dyDescent="0.3">
      <c r="A6528" s="2">
        <v>46</v>
      </c>
      <c r="B6528" s="2" t="s">
        <v>3036</v>
      </c>
      <c r="C6528" s="2">
        <v>266</v>
      </c>
      <c r="D6528" s="2" t="s">
        <v>3521</v>
      </c>
      <c r="E6528" s="2" t="s">
        <v>3037</v>
      </c>
      <c r="F6528" s="2">
        <v>1</v>
      </c>
      <c r="G6528" s="2" t="s">
        <v>9</v>
      </c>
      <c r="H6528" s="2">
        <v>74718</v>
      </c>
      <c r="I6528" s="3">
        <v>0.434056198769599</v>
      </c>
      <c r="J6528" s="2">
        <v>172139</v>
      </c>
      <c r="K6528" s="2">
        <v>283595</v>
      </c>
    </row>
    <row r="6529" spans="1:11" x14ac:dyDescent="0.3">
      <c r="A6529" s="2">
        <v>46</v>
      </c>
      <c r="B6529" s="2" t="s">
        <v>3036</v>
      </c>
      <c r="C6529" s="2">
        <v>266</v>
      </c>
      <c r="D6529" s="2" t="s">
        <v>3521</v>
      </c>
      <c r="E6529" s="2" t="s">
        <v>976</v>
      </c>
      <c r="F6529" s="2">
        <v>2</v>
      </c>
      <c r="G6529" s="2" t="s">
        <v>1977</v>
      </c>
      <c r="H6529" s="2">
        <v>84755</v>
      </c>
      <c r="I6529" s="3">
        <v>0.49236372931177713</v>
      </c>
      <c r="J6529" s="2">
        <v>172139</v>
      </c>
      <c r="K6529" s="2">
        <v>283595</v>
      </c>
    </row>
    <row r="6530" spans="1:11" x14ac:dyDescent="0.3">
      <c r="A6530" s="2">
        <v>46</v>
      </c>
      <c r="B6530" s="2" t="s">
        <v>3036</v>
      </c>
      <c r="C6530" s="2">
        <v>266</v>
      </c>
      <c r="D6530" s="2" t="s">
        <v>3521</v>
      </c>
      <c r="E6530" s="2" t="s">
        <v>3038</v>
      </c>
      <c r="F6530" s="2">
        <v>3</v>
      </c>
      <c r="G6530" s="2" t="s">
        <v>19</v>
      </c>
      <c r="H6530" s="2">
        <v>3047</v>
      </c>
      <c r="I6530" s="3">
        <v>1.7700811553453894E-2</v>
      </c>
      <c r="J6530" s="2">
        <v>172139</v>
      </c>
      <c r="K6530" s="2">
        <v>283595</v>
      </c>
    </row>
    <row r="6531" spans="1:11" x14ac:dyDescent="0.3">
      <c r="A6531" s="2">
        <v>46</v>
      </c>
      <c r="B6531" s="2" t="s">
        <v>3036</v>
      </c>
      <c r="C6531" s="2">
        <v>266</v>
      </c>
      <c r="D6531" s="2" t="s">
        <v>3521</v>
      </c>
      <c r="E6531" s="2" t="s">
        <v>7993</v>
      </c>
      <c r="F6531" s="2">
        <v>4</v>
      </c>
      <c r="G6531" s="2" t="s">
        <v>22</v>
      </c>
      <c r="H6531" s="2">
        <v>2288</v>
      </c>
      <c r="I6531" s="3">
        <v>1.3291584126781265E-2</v>
      </c>
      <c r="J6531" s="2">
        <v>172139</v>
      </c>
      <c r="K6531" s="2">
        <v>283595</v>
      </c>
    </row>
    <row r="6532" spans="1:11" x14ac:dyDescent="0.3">
      <c r="A6532" s="2">
        <v>46</v>
      </c>
      <c r="B6532" s="2" t="s">
        <v>3036</v>
      </c>
      <c r="C6532" s="2">
        <v>266</v>
      </c>
      <c r="D6532" s="2" t="s">
        <v>3521</v>
      </c>
      <c r="E6532" s="2" t="s">
        <v>3039</v>
      </c>
      <c r="F6532" s="2">
        <v>5</v>
      </c>
      <c r="G6532" s="2" t="s">
        <v>1023</v>
      </c>
      <c r="H6532" s="2">
        <v>2123</v>
      </c>
      <c r="I6532" s="3">
        <v>1.2333056425330693E-2</v>
      </c>
      <c r="J6532" s="2">
        <v>172139</v>
      </c>
      <c r="K6532" s="2">
        <v>283595</v>
      </c>
    </row>
    <row r="6533" spans="1:11" x14ac:dyDescent="0.3">
      <c r="A6533" s="2">
        <v>46</v>
      </c>
      <c r="B6533" s="2" t="s">
        <v>3036</v>
      </c>
      <c r="C6533" s="2">
        <v>266</v>
      </c>
      <c r="D6533" s="2" t="s">
        <v>3521</v>
      </c>
      <c r="E6533" s="2" t="s">
        <v>3040</v>
      </c>
      <c r="F6533" s="2">
        <v>6</v>
      </c>
      <c r="G6533" s="2" t="s">
        <v>11</v>
      </c>
      <c r="H6533" s="2">
        <v>1843</v>
      </c>
      <c r="I6533" s="3">
        <v>1.0706463962263055E-2</v>
      </c>
      <c r="J6533" s="2">
        <v>172139</v>
      </c>
      <c r="K6533" s="2">
        <v>283595</v>
      </c>
    </row>
    <row r="6534" spans="1:11" x14ac:dyDescent="0.3">
      <c r="A6534" s="2">
        <v>46</v>
      </c>
      <c r="B6534" s="2" t="s">
        <v>3036</v>
      </c>
      <c r="C6534" s="2">
        <v>266</v>
      </c>
      <c r="D6534" s="2" t="s">
        <v>3521</v>
      </c>
      <c r="E6534" s="2" t="s">
        <v>3041</v>
      </c>
      <c r="F6534" s="2">
        <v>7</v>
      </c>
      <c r="G6534" s="2" t="s">
        <v>19</v>
      </c>
      <c r="H6534" s="2">
        <v>1265</v>
      </c>
      <c r="I6534" s="3">
        <v>7.3487123777877181E-3</v>
      </c>
      <c r="J6534" s="2">
        <v>172139</v>
      </c>
      <c r="K6534" s="2">
        <v>283595</v>
      </c>
    </row>
    <row r="6535" spans="1:11" x14ac:dyDescent="0.3">
      <c r="A6535" s="2">
        <v>46</v>
      </c>
      <c r="B6535" s="2" t="s">
        <v>3036</v>
      </c>
      <c r="C6535" s="2">
        <v>266</v>
      </c>
      <c r="D6535" s="2" t="s">
        <v>3521</v>
      </c>
      <c r="E6535" s="2" t="s">
        <v>3042</v>
      </c>
      <c r="F6535" s="2">
        <v>8</v>
      </c>
      <c r="G6535" s="2" t="s">
        <v>19</v>
      </c>
      <c r="H6535" s="2">
        <v>876</v>
      </c>
      <c r="I6535" s="3">
        <v>5.0889107058830364E-3</v>
      </c>
      <c r="J6535" s="2">
        <v>172139</v>
      </c>
      <c r="K6535" s="2">
        <v>283595</v>
      </c>
    </row>
    <row r="6536" spans="1:11" x14ac:dyDescent="0.3">
      <c r="A6536" s="2">
        <v>46</v>
      </c>
      <c r="B6536" s="2" t="s">
        <v>3036</v>
      </c>
      <c r="C6536" s="2">
        <v>266</v>
      </c>
      <c r="D6536" s="2" t="s">
        <v>3521</v>
      </c>
      <c r="E6536" s="2" t="s">
        <v>3043</v>
      </c>
      <c r="F6536" s="2">
        <v>9</v>
      </c>
      <c r="G6536" s="2" t="s">
        <v>15</v>
      </c>
      <c r="H6536" s="2">
        <v>862</v>
      </c>
      <c r="I6536" s="3">
        <v>5.0075810827296544E-3</v>
      </c>
      <c r="J6536" s="2">
        <v>172139</v>
      </c>
      <c r="K6536" s="2">
        <v>283595</v>
      </c>
    </row>
    <row r="6537" spans="1:11" x14ac:dyDescent="0.3">
      <c r="A6537" s="2">
        <v>46</v>
      </c>
      <c r="B6537" s="2" t="s">
        <v>3036</v>
      </c>
      <c r="C6537" s="2">
        <v>266</v>
      </c>
      <c r="D6537" s="2" t="s">
        <v>3521</v>
      </c>
      <c r="E6537" s="2" t="s">
        <v>3044</v>
      </c>
      <c r="F6537" s="2">
        <v>10</v>
      </c>
      <c r="G6537" s="2" t="s">
        <v>1980</v>
      </c>
      <c r="H6537" s="2">
        <v>362</v>
      </c>
      <c r="I6537" s="3">
        <v>2.1029516843945879E-3</v>
      </c>
      <c r="J6537" s="2">
        <v>172139</v>
      </c>
      <c r="K6537" s="2">
        <v>283595</v>
      </c>
    </row>
    <row r="6538" spans="1:11" x14ac:dyDescent="0.3">
      <c r="A6538" s="2">
        <v>46</v>
      </c>
      <c r="B6538" s="2" t="s">
        <v>3036</v>
      </c>
      <c r="C6538" s="2">
        <v>267</v>
      </c>
      <c r="D6538" s="2" t="s">
        <v>3522</v>
      </c>
      <c r="E6538" s="2" t="s">
        <v>3037</v>
      </c>
      <c r="F6538" s="2">
        <v>1</v>
      </c>
      <c r="G6538" s="2" t="s">
        <v>9</v>
      </c>
      <c r="H6538" s="2">
        <v>53385</v>
      </c>
      <c r="I6538" s="3">
        <v>0.37852842951649612</v>
      </c>
      <c r="J6538" s="2">
        <v>141033</v>
      </c>
      <c r="K6538" s="2">
        <v>233769</v>
      </c>
    </row>
    <row r="6539" spans="1:11" x14ac:dyDescent="0.3">
      <c r="A6539" s="2">
        <v>46</v>
      </c>
      <c r="B6539" s="2" t="s">
        <v>3036</v>
      </c>
      <c r="C6539" s="2">
        <v>267</v>
      </c>
      <c r="D6539" s="2" t="s">
        <v>3522</v>
      </c>
      <c r="E6539" s="2" t="s">
        <v>976</v>
      </c>
      <c r="F6539" s="2">
        <v>2</v>
      </c>
      <c r="G6539" s="2" t="s">
        <v>1977</v>
      </c>
      <c r="H6539" s="2">
        <v>74856</v>
      </c>
      <c r="I6539" s="3">
        <v>0.53076939439705606</v>
      </c>
      <c r="J6539" s="2">
        <v>141033</v>
      </c>
      <c r="K6539" s="2">
        <v>233769</v>
      </c>
    </row>
    <row r="6540" spans="1:11" x14ac:dyDescent="0.3">
      <c r="A6540" s="2">
        <v>46</v>
      </c>
      <c r="B6540" s="2" t="s">
        <v>3036</v>
      </c>
      <c r="C6540" s="2">
        <v>267</v>
      </c>
      <c r="D6540" s="2" t="s">
        <v>3522</v>
      </c>
      <c r="E6540" s="2" t="s">
        <v>3038</v>
      </c>
      <c r="F6540" s="2">
        <v>3</v>
      </c>
      <c r="G6540" s="2" t="s">
        <v>19</v>
      </c>
      <c r="H6540" s="2">
        <v>3200</v>
      </c>
      <c r="I6540" s="3">
        <v>2.2689725099799336E-2</v>
      </c>
      <c r="J6540" s="2">
        <v>141033</v>
      </c>
      <c r="K6540" s="2">
        <v>233769</v>
      </c>
    </row>
    <row r="6541" spans="1:11" x14ac:dyDescent="0.3">
      <c r="A6541" s="2">
        <v>46</v>
      </c>
      <c r="B6541" s="2" t="s">
        <v>3036</v>
      </c>
      <c r="C6541" s="2">
        <v>267</v>
      </c>
      <c r="D6541" s="2" t="s">
        <v>3522</v>
      </c>
      <c r="E6541" s="2" t="s">
        <v>7993</v>
      </c>
      <c r="F6541" s="2">
        <v>4</v>
      </c>
      <c r="G6541" s="2" t="s">
        <v>22</v>
      </c>
      <c r="H6541" s="2">
        <v>1776</v>
      </c>
      <c r="I6541" s="3">
        <v>1.2592797430388632E-2</v>
      </c>
      <c r="J6541" s="2">
        <v>141033</v>
      </c>
      <c r="K6541" s="2">
        <v>233769</v>
      </c>
    </row>
    <row r="6542" spans="1:11" x14ac:dyDescent="0.3">
      <c r="A6542" s="2">
        <v>46</v>
      </c>
      <c r="B6542" s="2" t="s">
        <v>3036</v>
      </c>
      <c r="C6542" s="2">
        <v>267</v>
      </c>
      <c r="D6542" s="2" t="s">
        <v>3522</v>
      </c>
      <c r="E6542" s="2" t="s">
        <v>3039</v>
      </c>
      <c r="F6542" s="2">
        <v>5</v>
      </c>
      <c r="G6542" s="2" t="s">
        <v>1023</v>
      </c>
      <c r="H6542" s="2">
        <v>2126</v>
      </c>
      <c r="I6542" s="3">
        <v>1.5074486113179185E-2</v>
      </c>
      <c r="J6542" s="2">
        <v>141033</v>
      </c>
      <c r="K6542" s="2">
        <v>233769</v>
      </c>
    </row>
    <row r="6543" spans="1:11" x14ac:dyDescent="0.3">
      <c r="A6543" s="2">
        <v>46</v>
      </c>
      <c r="B6543" s="2" t="s">
        <v>3036</v>
      </c>
      <c r="C6543" s="2">
        <v>267</v>
      </c>
      <c r="D6543" s="2" t="s">
        <v>3522</v>
      </c>
      <c r="E6543" s="2" t="s">
        <v>3040</v>
      </c>
      <c r="F6543" s="2">
        <v>6</v>
      </c>
      <c r="G6543" s="2" t="s">
        <v>11</v>
      </c>
      <c r="H6543" s="2">
        <v>1508</v>
      </c>
      <c r="I6543" s="3">
        <v>1.0692532953280438E-2</v>
      </c>
      <c r="J6543" s="2">
        <v>141033</v>
      </c>
      <c r="K6543" s="2">
        <v>233769</v>
      </c>
    </row>
    <row r="6544" spans="1:11" x14ac:dyDescent="0.3">
      <c r="A6544" s="2">
        <v>46</v>
      </c>
      <c r="B6544" s="2" t="s">
        <v>3036</v>
      </c>
      <c r="C6544" s="2">
        <v>267</v>
      </c>
      <c r="D6544" s="2" t="s">
        <v>3522</v>
      </c>
      <c r="E6544" s="2" t="s">
        <v>3041</v>
      </c>
      <c r="F6544" s="2">
        <v>7</v>
      </c>
      <c r="G6544" s="2" t="s">
        <v>19</v>
      </c>
      <c r="H6544" s="2">
        <v>1213</v>
      </c>
      <c r="I6544" s="3">
        <v>8.6008239206426858E-3</v>
      </c>
      <c r="J6544" s="2">
        <v>141033</v>
      </c>
      <c r="K6544" s="2">
        <v>233769</v>
      </c>
    </row>
    <row r="6545" spans="1:11" x14ac:dyDescent="0.3">
      <c r="A6545" s="2">
        <v>46</v>
      </c>
      <c r="B6545" s="2" t="s">
        <v>3036</v>
      </c>
      <c r="C6545" s="2">
        <v>267</v>
      </c>
      <c r="D6545" s="2" t="s">
        <v>3522</v>
      </c>
      <c r="E6545" s="2" t="s">
        <v>3042</v>
      </c>
      <c r="F6545" s="2">
        <v>8</v>
      </c>
      <c r="G6545" s="2" t="s">
        <v>19</v>
      </c>
      <c r="H6545" s="2">
        <v>1300</v>
      </c>
      <c r="I6545" s="3">
        <v>9.217700821793481E-3</v>
      </c>
      <c r="J6545" s="2">
        <v>141033</v>
      </c>
      <c r="K6545" s="2">
        <v>233769</v>
      </c>
    </row>
    <row r="6546" spans="1:11" x14ac:dyDescent="0.3">
      <c r="A6546" s="2">
        <v>46</v>
      </c>
      <c r="B6546" s="2" t="s">
        <v>3036</v>
      </c>
      <c r="C6546" s="2">
        <v>267</v>
      </c>
      <c r="D6546" s="2" t="s">
        <v>3522</v>
      </c>
      <c r="E6546" s="2" t="s">
        <v>3043</v>
      </c>
      <c r="F6546" s="2">
        <v>9</v>
      </c>
      <c r="G6546" s="2" t="s">
        <v>15</v>
      </c>
      <c r="H6546" s="2">
        <v>1224</v>
      </c>
      <c r="I6546" s="3">
        <v>8.6788198506732462E-3</v>
      </c>
      <c r="J6546" s="2">
        <v>141033</v>
      </c>
      <c r="K6546" s="2">
        <v>233769</v>
      </c>
    </row>
    <row r="6547" spans="1:11" x14ac:dyDescent="0.3">
      <c r="A6547" s="2">
        <v>46</v>
      </c>
      <c r="B6547" s="2" t="s">
        <v>3036</v>
      </c>
      <c r="C6547" s="2">
        <v>267</v>
      </c>
      <c r="D6547" s="2" t="s">
        <v>3522</v>
      </c>
      <c r="E6547" s="2" t="s">
        <v>3044</v>
      </c>
      <c r="F6547" s="2">
        <v>10</v>
      </c>
      <c r="G6547" s="2" t="s">
        <v>1980</v>
      </c>
      <c r="H6547" s="2">
        <v>445</v>
      </c>
      <c r="I6547" s="3">
        <v>3.1552898966908452E-3</v>
      </c>
      <c r="J6547" s="2">
        <v>141033</v>
      </c>
      <c r="K6547" s="2">
        <v>233769</v>
      </c>
    </row>
    <row r="6548" spans="1:11" x14ac:dyDescent="0.3">
      <c r="A6548" s="2">
        <v>46</v>
      </c>
      <c r="B6548" s="2" t="s">
        <v>3036</v>
      </c>
      <c r="C6548" s="2">
        <v>268</v>
      </c>
      <c r="D6548" s="2" t="s">
        <v>3356</v>
      </c>
      <c r="E6548" s="2" t="s">
        <v>3037</v>
      </c>
      <c r="F6548" s="2">
        <v>1</v>
      </c>
      <c r="G6548" s="2" t="s">
        <v>9</v>
      </c>
      <c r="H6548" s="2">
        <v>92419</v>
      </c>
      <c r="I6548" s="3">
        <v>0.61481506120276741</v>
      </c>
      <c r="J6548" s="2">
        <v>150320</v>
      </c>
      <c r="K6548" s="2">
        <v>227785</v>
      </c>
    </row>
    <row r="6549" spans="1:11" x14ac:dyDescent="0.3">
      <c r="A6549" s="2">
        <v>46</v>
      </c>
      <c r="B6549" s="2" t="s">
        <v>3036</v>
      </c>
      <c r="C6549" s="2">
        <v>268</v>
      </c>
      <c r="D6549" s="2" t="s">
        <v>3356</v>
      </c>
      <c r="E6549" s="2" t="s">
        <v>976</v>
      </c>
      <c r="F6549" s="2">
        <v>2</v>
      </c>
      <c r="G6549" s="2" t="s">
        <v>1977</v>
      </c>
      <c r="H6549" s="2">
        <v>50424</v>
      </c>
      <c r="I6549" s="3">
        <v>0.3354443853113358</v>
      </c>
      <c r="J6549" s="2">
        <v>150320</v>
      </c>
      <c r="K6549" s="2">
        <v>227785</v>
      </c>
    </row>
    <row r="6550" spans="1:11" x14ac:dyDescent="0.3">
      <c r="A6550" s="2">
        <v>46</v>
      </c>
      <c r="B6550" s="2" t="s">
        <v>3036</v>
      </c>
      <c r="C6550" s="2">
        <v>268</v>
      </c>
      <c r="D6550" s="2" t="s">
        <v>3356</v>
      </c>
      <c r="E6550" s="2" t="s">
        <v>3038</v>
      </c>
      <c r="F6550" s="2">
        <v>3</v>
      </c>
      <c r="G6550" s="2" t="s">
        <v>19</v>
      </c>
      <c r="H6550" s="2">
        <v>1848</v>
      </c>
      <c r="I6550" s="3">
        <v>1.2293773283661522E-2</v>
      </c>
      <c r="J6550" s="2">
        <v>150320</v>
      </c>
      <c r="K6550" s="2">
        <v>227785</v>
      </c>
    </row>
    <row r="6551" spans="1:11" x14ac:dyDescent="0.3">
      <c r="A6551" s="2">
        <v>46</v>
      </c>
      <c r="B6551" s="2" t="s">
        <v>3036</v>
      </c>
      <c r="C6551" s="2">
        <v>268</v>
      </c>
      <c r="D6551" s="2" t="s">
        <v>3356</v>
      </c>
      <c r="E6551" s="2" t="s">
        <v>7993</v>
      </c>
      <c r="F6551" s="2">
        <v>4</v>
      </c>
      <c r="G6551" s="2" t="s">
        <v>22</v>
      </c>
      <c r="H6551" s="2">
        <v>1487</v>
      </c>
      <c r="I6551" s="3">
        <v>9.8922299095263438E-3</v>
      </c>
      <c r="J6551" s="2">
        <v>150320</v>
      </c>
      <c r="K6551" s="2">
        <v>227785</v>
      </c>
    </row>
    <row r="6552" spans="1:11" x14ac:dyDescent="0.3">
      <c r="A6552" s="2">
        <v>46</v>
      </c>
      <c r="B6552" s="2" t="s">
        <v>3036</v>
      </c>
      <c r="C6552" s="2">
        <v>268</v>
      </c>
      <c r="D6552" s="2" t="s">
        <v>3356</v>
      </c>
      <c r="E6552" s="2" t="s">
        <v>3039</v>
      </c>
      <c r="F6552" s="2">
        <v>5</v>
      </c>
      <c r="G6552" s="2" t="s">
        <v>1023</v>
      </c>
      <c r="H6552" s="2">
        <v>850</v>
      </c>
      <c r="I6552" s="3">
        <v>5.6546035125066528E-3</v>
      </c>
      <c r="J6552" s="2">
        <v>150320</v>
      </c>
      <c r="K6552" s="2">
        <v>227785</v>
      </c>
    </row>
    <row r="6553" spans="1:11" x14ac:dyDescent="0.3">
      <c r="A6553" s="2">
        <v>46</v>
      </c>
      <c r="B6553" s="2" t="s">
        <v>3036</v>
      </c>
      <c r="C6553" s="2">
        <v>268</v>
      </c>
      <c r="D6553" s="2" t="s">
        <v>3356</v>
      </c>
      <c r="E6553" s="2" t="s">
        <v>3040</v>
      </c>
      <c r="F6553" s="2">
        <v>6</v>
      </c>
      <c r="G6553" s="2" t="s">
        <v>11</v>
      </c>
      <c r="H6553" s="2">
        <v>939</v>
      </c>
      <c r="I6553" s="3">
        <v>6.2466737626397017E-3</v>
      </c>
      <c r="J6553" s="2">
        <v>150320</v>
      </c>
      <c r="K6553" s="2">
        <v>227785</v>
      </c>
    </row>
    <row r="6554" spans="1:11" x14ac:dyDescent="0.3">
      <c r="A6554" s="2">
        <v>46</v>
      </c>
      <c r="B6554" s="2" t="s">
        <v>3036</v>
      </c>
      <c r="C6554" s="2">
        <v>268</v>
      </c>
      <c r="D6554" s="2" t="s">
        <v>3356</v>
      </c>
      <c r="E6554" s="2" t="s">
        <v>3041</v>
      </c>
      <c r="F6554" s="2">
        <v>7</v>
      </c>
      <c r="G6554" s="2" t="s">
        <v>19</v>
      </c>
      <c r="H6554" s="2">
        <v>803</v>
      </c>
      <c r="I6554" s="3">
        <v>5.3419372006386374E-3</v>
      </c>
      <c r="J6554" s="2">
        <v>150320</v>
      </c>
      <c r="K6554" s="2">
        <v>227785</v>
      </c>
    </row>
    <row r="6555" spans="1:11" x14ac:dyDescent="0.3">
      <c r="A6555" s="2">
        <v>46</v>
      </c>
      <c r="B6555" s="2" t="s">
        <v>3036</v>
      </c>
      <c r="C6555" s="2">
        <v>268</v>
      </c>
      <c r="D6555" s="2" t="s">
        <v>3356</v>
      </c>
      <c r="E6555" s="2" t="s">
        <v>3042</v>
      </c>
      <c r="F6555" s="2">
        <v>8</v>
      </c>
      <c r="G6555" s="2" t="s">
        <v>19</v>
      </c>
      <c r="H6555" s="2">
        <v>652</v>
      </c>
      <c r="I6555" s="3">
        <v>4.3374135178286324E-3</v>
      </c>
      <c r="J6555" s="2">
        <v>150320</v>
      </c>
      <c r="K6555" s="2">
        <v>227785</v>
      </c>
    </row>
    <row r="6556" spans="1:11" x14ac:dyDescent="0.3">
      <c r="A6556" s="2">
        <v>46</v>
      </c>
      <c r="B6556" s="2" t="s">
        <v>3036</v>
      </c>
      <c r="C6556" s="2">
        <v>268</v>
      </c>
      <c r="D6556" s="2" t="s">
        <v>3356</v>
      </c>
      <c r="E6556" s="2" t="s">
        <v>3043</v>
      </c>
      <c r="F6556" s="2">
        <v>9</v>
      </c>
      <c r="G6556" s="2" t="s">
        <v>15</v>
      </c>
      <c r="H6556" s="2">
        <v>687</v>
      </c>
      <c r="I6556" s="3">
        <v>4.5702501330494947E-3</v>
      </c>
      <c r="J6556" s="2">
        <v>150320</v>
      </c>
      <c r="K6556" s="2">
        <v>227785</v>
      </c>
    </row>
    <row r="6557" spans="1:11" x14ac:dyDescent="0.3">
      <c r="A6557" s="2">
        <v>46</v>
      </c>
      <c r="B6557" s="2" t="s">
        <v>3036</v>
      </c>
      <c r="C6557" s="2">
        <v>268</v>
      </c>
      <c r="D6557" s="2" t="s">
        <v>3356</v>
      </c>
      <c r="E6557" s="2" t="s">
        <v>3044</v>
      </c>
      <c r="F6557" s="2">
        <v>10</v>
      </c>
      <c r="G6557" s="2" t="s">
        <v>1980</v>
      </c>
      <c r="H6557" s="2">
        <v>211</v>
      </c>
      <c r="I6557" s="3">
        <v>1.4036721660457691E-3</v>
      </c>
      <c r="J6557" s="2">
        <v>150320</v>
      </c>
      <c r="K6557" s="2">
        <v>227785</v>
      </c>
    </row>
    <row r="6558" spans="1:11" x14ac:dyDescent="0.3">
      <c r="A6558" s="2">
        <v>46</v>
      </c>
      <c r="B6558" s="2" t="s">
        <v>3036</v>
      </c>
      <c r="C6558" s="2">
        <v>269</v>
      </c>
      <c r="D6558" s="2" t="s">
        <v>3357</v>
      </c>
      <c r="E6558" s="2" t="s">
        <v>3037</v>
      </c>
      <c r="F6558" s="2">
        <v>1</v>
      </c>
      <c r="G6558" s="2" t="s">
        <v>9</v>
      </c>
      <c r="H6558" s="2">
        <v>79513</v>
      </c>
      <c r="I6558" s="3">
        <v>0.56853477862944746</v>
      </c>
      <c r="J6558" s="2">
        <v>139856</v>
      </c>
      <c r="K6558" s="2">
        <v>212522</v>
      </c>
    </row>
    <row r="6559" spans="1:11" x14ac:dyDescent="0.3">
      <c r="A6559" s="2">
        <v>46</v>
      </c>
      <c r="B6559" s="2" t="s">
        <v>3036</v>
      </c>
      <c r="C6559" s="2">
        <v>269</v>
      </c>
      <c r="D6559" s="2" t="s">
        <v>3357</v>
      </c>
      <c r="E6559" s="2" t="s">
        <v>976</v>
      </c>
      <c r="F6559" s="2">
        <v>2</v>
      </c>
      <c r="G6559" s="2" t="s">
        <v>1977</v>
      </c>
      <c r="H6559" s="2">
        <v>53277</v>
      </c>
      <c r="I6559" s="3">
        <v>0.38094182587804598</v>
      </c>
      <c r="J6559" s="2">
        <v>139856</v>
      </c>
      <c r="K6559" s="2">
        <v>212522</v>
      </c>
    </row>
    <row r="6560" spans="1:11" x14ac:dyDescent="0.3">
      <c r="A6560" s="2">
        <v>46</v>
      </c>
      <c r="B6560" s="2" t="s">
        <v>3036</v>
      </c>
      <c r="C6560" s="2">
        <v>269</v>
      </c>
      <c r="D6560" s="2" t="s">
        <v>3357</v>
      </c>
      <c r="E6560" s="2" t="s">
        <v>3038</v>
      </c>
      <c r="F6560" s="2">
        <v>3</v>
      </c>
      <c r="G6560" s="2" t="s">
        <v>19</v>
      </c>
      <c r="H6560" s="2">
        <v>1786</v>
      </c>
      <c r="I6560" s="3">
        <v>1.2770278000228806E-2</v>
      </c>
      <c r="J6560" s="2">
        <v>139856</v>
      </c>
      <c r="K6560" s="2">
        <v>212522</v>
      </c>
    </row>
    <row r="6561" spans="1:11" x14ac:dyDescent="0.3">
      <c r="A6561" s="2">
        <v>46</v>
      </c>
      <c r="B6561" s="2" t="s">
        <v>3036</v>
      </c>
      <c r="C6561" s="2">
        <v>269</v>
      </c>
      <c r="D6561" s="2" t="s">
        <v>3357</v>
      </c>
      <c r="E6561" s="2" t="s">
        <v>7993</v>
      </c>
      <c r="F6561" s="2">
        <v>4</v>
      </c>
      <c r="G6561" s="2" t="s">
        <v>22</v>
      </c>
      <c r="H6561" s="2">
        <v>1488</v>
      </c>
      <c r="I6561" s="3">
        <v>1.0639514929641918E-2</v>
      </c>
      <c r="J6561" s="2">
        <v>139856</v>
      </c>
      <c r="K6561" s="2">
        <v>212522</v>
      </c>
    </row>
    <row r="6562" spans="1:11" x14ac:dyDescent="0.3">
      <c r="A6562" s="2">
        <v>46</v>
      </c>
      <c r="B6562" s="2" t="s">
        <v>3036</v>
      </c>
      <c r="C6562" s="2">
        <v>269</v>
      </c>
      <c r="D6562" s="2" t="s">
        <v>3357</v>
      </c>
      <c r="E6562" s="2" t="s">
        <v>3039</v>
      </c>
      <c r="F6562" s="2">
        <v>5</v>
      </c>
      <c r="G6562" s="2" t="s">
        <v>1023</v>
      </c>
      <c r="H6562" s="2">
        <v>666</v>
      </c>
      <c r="I6562" s="3">
        <v>4.76204095641231E-3</v>
      </c>
      <c r="J6562" s="2">
        <v>139856</v>
      </c>
      <c r="K6562" s="2">
        <v>212522</v>
      </c>
    </row>
    <row r="6563" spans="1:11" x14ac:dyDescent="0.3">
      <c r="A6563" s="2">
        <v>46</v>
      </c>
      <c r="B6563" s="2" t="s">
        <v>3036</v>
      </c>
      <c r="C6563" s="2">
        <v>269</v>
      </c>
      <c r="D6563" s="2" t="s">
        <v>3357</v>
      </c>
      <c r="E6563" s="2" t="s">
        <v>3040</v>
      </c>
      <c r="F6563" s="2">
        <v>6</v>
      </c>
      <c r="G6563" s="2" t="s">
        <v>11</v>
      </c>
      <c r="H6563" s="2">
        <v>794</v>
      </c>
      <c r="I6563" s="3">
        <v>5.6772680471341951E-3</v>
      </c>
      <c r="J6563" s="2">
        <v>139856</v>
      </c>
      <c r="K6563" s="2">
        <v>212522</v>
      </c>
    </row>
    <row r="6564" spans="1:11" x14ac:dyDescent="0.3">
      <c r="A6564" s="2">
        <v>46</v>
      </c>
      <c r="B6564" s="2" t="s">
        <v>3036</v>
      </c>
      <c r="C6564" s="2">
        <v>269</v>
      </c>
      <c r="D6564" s="2" t="s">
        <v>3357</v>
      </c>
      <c r="E6564" s="2" t="s">
        <v>3041</v>
      </c>
      <c r="F6564" s="2">
        <v>7</v>
      </c>
      <c r="G6564" s="2" t="s">
        <v>19</v>
      </c>
      <c r="H6564" s="2">
        <v>728</v>
      </c>
      <c r="I6564" s="3">
        <v>5.2053540784807234E-3</v>
      </c>
      <c r="J6564" s="2">
        <v>139856</v>
      </c>
      <c r="K6564" s="2">
        <v>212522</v>
      </c>
    </row>
    <row r="6565" spans="1:11" x14ac:dyDescent="0.3">
      <c r="A6565" s="2">
        <v>46</v>
      </c>
      <c r="B6565" s="2" t="s">
        <v>3036</v>
      </c>
      <c r="C6565" s="2">
        <v>269</v>
      </c>
      <c r="D6565" s="2" t="s">
        <v>3357</v>
      </c>
      <c r="E6565" s="2" t="s">
        <v>3042</v>
      </c>
      <c r="F6565" s="2">
        <v>8</v>
      </c>
      <c r="G6565" s="2" t="s">
        <v>19</v>
      </c>
      <c r="H6565" s="2">
        <v>709</v>
      </c>
      <c r="I6565" s="3">
        <v>5.0695000572016933E-3</v>
      </c>
      <c r="J6565" s="2">
        <v>139856</v>
      </c>
      <c r="K6565" s="2">
        <v>212522</v>
      </c>
    </row>
    <row r="6566" spans="1:11" x14ac:dyDescent="0.3">
      <c r="A6566" s="2">
        <v>46</v>
      </c>
      <c r="B6566" s="2" t="s">
        <v>3036</v>
      </c>
      <c r="C6566" s="2">
        <v>269</v>
      </c>
      <c r="D6566" s="2" t="s">
        <v>3357</v>
      </c>
      <c r="E6566" s="2" t="s">
        <v>3043</v>
      </c>
      <c r="F6566" s="2">
        <v>9</v>
      </c>
      <c r="G6566" s="2" t="s">
        <v>15</v>
      </c>
      <c r="H6566" s="2">
        <v>667</v>
      </c>
      <c r="I6566" s="3">
        <v>4.7691911680585748E-3</v>
      </c>
      <c r="J6566" s="2">
        <v>139856</v>
      </c>
      <c r="K6566" s="2">
        <v>212522</v>
      </c>
    </row>
    <row r="6567" spans="1:11" x14ac:dyDescent="0.3">
      <c r="A6567" s="2">
        <v>46</v>
      </c>
      <c r="B6567" s="2" t="s">
        <v>3036</v>
      </c>
      <c r="C6567" s="2">
        <v>269</v>
      </c>
      <c r="D6567" s="2" t="s">
        <v>3357</v>
      </c>
      <c r="E6567" s="2" t="s">
        <v>3044</v>
      </c>
      <c r="F6567" s="2">
        <v>10</v>
      </c>
      <c r="G6567" s="2" t="s">
        <v>1980</v>
      </c>
      <c r="H6567" s="2">
        <v>228</v>
      </c>
      <c r="I6567" s="3">
        <v>1.6302482553483583E-3</v>
      </c>
      <c r="J6567" s="2">
        <v>139856</v>
      </c>
      <c r="K6567" s="2">
        <v>212522</v>
      </c>
    </row>
    <row r="6568" spans="1:11" x14ac:dyDescent="0.3">
      <c r="A6568" s="2">
        <v>46</v>
      </c>
      <c r="B6568" s="2" t="s">
        <v>3036</v>
      </c>
      <c r="C6568" s="2">
        <v>270</v>
      </c>
      <c r="D6568" s="2" t="s">
        <v>3358</v>
      </c>
      <c r="E6568" s="2" t="s">
        <v>3037</v>
      </c>
      <c r="F6568" s="2">
        <v>1</v>
      </c>
      <c r="G6568" s="2" t="s">
        <v>9</v>
      </c>
      <c r="H6568" s="2">
        <v>85312</v>
      </c>
      <c r="I6568" s="3">
        <v>0.57163150030487198</v>
      </c>
      <c r="J6568" s="2">
        <v>149243</v>
      </c>
      <c r="K6568" s="2">
        <v>225014</v>
      </c>
    </row>
    <row r="6569" spans="1:11" x14ac:dyDescent="0.3">
      <c r="A6569" s="2">
        <v>46</v>
      </c>
      <c r="B6569" s="2" t="s">
        <v>3036</v>
      </c>
      <c r="C6569" s="2">
        <v>270</v>
      </c>
      <c r="D6569" s="2" t="s">
        <v>3358</v>
      </c>
      <c r="E6569" s="2" t="s">
        <v>976</v>
      </c>
      <c r="F6569" s="2">
        <v>2</v>
      </c>
      <c r="G6569" s="2" t="s">
        <v>1977</v>
      </c>
      <c r="H6569" s="2">
        <v>53593</v>
      </c>
      <c r="I6569" s="3">
        <v>0.35909891921229137</v>
      </c>
      <c r="J6569" s="2">
        <v>149243</v>
      </c>
      <c r="K6569" s="2">
        <v>225014</v>
      </c>
    </row>
    <row r="6570" spans="1:11" x14ac:dyDescent="0.3">
      <c r="A6570" s="2">
        <v>46</v>
      </c>
      <c r="B6570" s="2" t="s">
        <v>3036</v>
      </c>
      <c r="C6570" s="2">
        <v>270</v>
      </c>
      <c r="D6570" s="2" t="s">
        <v>3358</v>
      </c>
      <c r="E6570" s="2" t="s">
        <v>3038</v>
      </c>
      <c r="F6570" s="2">
        <v>3</v>
      </c>
      <c r="G6570" s="2" t="s">
        <v>19</v>
      </c>
      <c r="H6570" s="2">
        <v>2494</v>
      </c>
      <c r="I6570" s="3">
        <v>1.671100152100936E-2</v>
      </c>
      <c r="J6570" s="2">
        <v>149243</v>
      </c>
      <c r="K6570" s="2">
        <v>225014</v>
      </c>
    </row>
    <row r="6571" spans="1:11" x14ac:dyDescent="0.3">
      <c r="A6571" s="2">
        <v>46</v>
      </c>
      <c r="B6571" s="2" t="s">
        <v>3036</v>
      </c>
      <c r="C6571" s="2">
        <v>270</v>
      </c>
      <c r="D6571" s="2" t="s">
        <v>3358</v>
      </c>
      <c r="E6571" s="2" t="s">
        <v>7993</v>
      </c>
      <c r="F6571" s="2">
        <v>4</v>
      </c>
      <c r="G6571" s="2" t="s">
        <v>22</v>
      </c>
      <c r="H6571" s="2">
        <v>2558</v>
      </c>
      <c r="I6571" s="3">
        <v>1.7139832353946248E-2</v>
      </c>
      <c r="J6571" s="2">
        <v>149243</v>
      </c>
      <c r="K6571" s="2">
        <v>225014</v>
      </c>
    </row>
    <row r="6572" spans="1:11" x14ac:dyDescent="0.3">
      <c r="A6572" s="2">
        <v>46</v>
      </c>
      <c r="B6572" s="2" t="s">
        <v>3036</v>
      </c>
      <c r="C6572" s="2">
        <v>270</v>
      </c>
      <c r="D6572" s="2" t="s">
        <v>3358</v>
      </c>
      <c r="E6572" s="2" t="s">
        <v>3039</v>
      </c>
      <c r="F6572" s="2">
        <v>5</v>
      </c>
      <c r="G6572" s="2" t="s">
        <v>1023</v>
      </c>
      <c r="H6572" s="2">
        <v>1017</v>
      </c>
      <c r="I6572" s="3">
        <v>6.8143899546377383E-3</v>
      </c>
      <c r="J6572" s="2">
        <v>149243</v>
      </c>
      <c r="K6572" s="2">
        <v>225014</v>
      </c>
    </row>
    <row r="6573" spans="1:11" x14ac:dyDescent="0.3">
      <c r="A6573" s="2">
        <v>46</v>
      </c>
      <c r="B6573" s="2" t="s">
        <v>3036</v>
      </c>
      <c r="C6573" s="2">
        <v>270</v>
      </c>
      <c r="D6573" s="2" t="s">
        <v>3358</v>
      </c>
      <c r="E6573" s="2" t="s">
        <v>3040</v>
      </c>
      <c r="F6573" s="2">
        <v>6</v>
      </c>
      <c r="G6573" s="2" t="s">
        <v>11</v>
      </c>
      <c r="H6573" s="2">
        <v>1151</v>
      </c>
      <c r="I6573" s="3">
        <v>7.7122545110993477E-3</v>
      </c>
      <c r="J6573" s="2">
        <v>149243</v>
      </c>
      <c r="K6573" s="2">
        <v>225014</v>
      </c>
    </row>
    <row r="6574" spans="1:11" x14ac:dyDescent="0.3">
      <c r="A6574" s="2">
        <v>46</v>
      </c>
      <c r="B6574" s="2" t="s">
        <v>3036</v>
      </c>
      <c r="C6574" s="2">
        <v>270</v>
      </c>
      <c r="D6574" s="2" t="s">
        <v>3358</v>
      </c>
      <c r="E6574" s="2" t="s">
        <v>3041</v>
      </c>
      <c r="F6574" s="2">
        <v>7</v>
      </c>
      <c r="G6574" s="2" t="s">
        <v>19</v>
      </c>
      <c r="H6574" s="2">
        <v>973</v>
      </c>
      <c r="I6574" s="3">
        <v>6.5195687569936283E-3</v>
      </c>
      <c r="J6574" s="2">
        <v>149243</v>
      </c>
      <c r="K6574" s="2">
        <v>225014</v>
      </c>
    </row>
    <row r="6575" spans="1:11" x14ac:dyDescent="0.3">
      <c r="A6575" s="2">
        <v>46</v>
      </c>
      <c r="B6575" s="2" t="s">
        <v>3036</v>
      </c>
      <c r="C6575" s="2">
        <v>270</v>
      </c>
      <c r="D6575" s="2" t="s">
        <v>3358</v>
      </c>
      <c r="E6575" s="2" t="s">
        <v>3042</v>
      </c>
      <c r="F6575" s="2">
        <v>8</v>
      </c>
      <c r="G6575" s="2" t="s">
        <v>19</v>
      </c>
      <c r="H6575" s="2">
        <v>976</v>
      </c>
      <c r="I6575" s="3">
        <v>6.5396702022875444E-3</v>
      </c>
      <c r="J6575" s="2">
        <v>149243</v>
      </c>
      <c r="K6575" s="2">
        <v>225014</v>
      </c>
    </row>
    <row r="6576" spans="1:11" x14ac:dyDescent="0.3">
      <c r="A6576" s="2">
        <v>46</v>
      </c>
      <c r="B6576" s="2" t="s">
        <v>3036</v>
      </c>
      <c r="C6576" s="2">
        <v>270</v>
      </c>
      <c r="D6576" s="2" t="s">
        <v>3358</v>
      </c>
      <c r="E6576" s="2" t="s">
        <v>3043</v>
      </c>
      <c r="F6576" s="2">
        <v>9</v>
      </c>
      <c r="G6576" s="2" t="s">
        <v>15</v>
      </c>
      <c r="H6576" s="2">
        <v>756</v>
      </c>
      <c r="I6576" s="3">
        <v>5.0655642140669914E-3</v>
      </c>
      <c r="J6576" s="2">
        <v>149243</v>
      </c>
      <c r="K6576" s="2">
        <v>225014</v>
      </c>
    </row>
    <row r="6577" spans="1:11" x14ac:dyDescent="0.3">
      <c r="A6577" s="2">
        <v>46</v>
      </c>
      <c r="B6577" s="2" t="s">
        <v>3036</v>
      </c>
      <c r="C6577" s="2">
        <v>270</v>
      </c>
      <c r="D6577" s="2" t="s">
        <v>3358</v>
      </c>
      <c r="E6577" s="2" t="s">
        <v>3044</v>
      </c>
      <c r="F6577" s="2">
        <v>10</v>
      </c>
      <c r="G6577" s="2" t="s">
        <v>1980</v>
      </c>
      <c r="H6577" s="2">
        <v>413</v>
      </c>
      <c r="I6577" s="3">
        <v>2.7672989687958565E-3</v>
      </c>
      <c r="J6577" s="2">
        <v>149243</v>
      </c>
      <c r="K6577" s="2">
        <v>225014</v>
      </c>
    </row>
    <row r="6578" spans="1:11" x14ac:dyDescent="0.3">
      <c r="A6578" s="2">
        <v>47</v>
      </c>
      <c r="B6578" s="2" t="s">
        <v>985</v>
      </c>
      <c r="C6578" s="2">
        <v>271</v>
      </c>
      <c r="D6578" s="2" t="s">
        <v>3523</v>
      </c>
      <c r="E6578" s="2" t="s">
        <v>3045</v>
      </c>
      <c r="F6578" s="2">
        <v>1</v>
      </c>
      <c r="G6578" s="2" t="s">
        <v>7</v>
      </c>
      <c r="H6578" s="2">
        <v>108594</v>
      </c>
      <c r="I6578" s="3">
        <v>0.4992850541841572</v>
      </c>
      <c r="J6578" s="2">
        <v>217499</v>
      </c>
      <c r="K6578" s="2">
        <v>320077</v>
      </c>
    </row>
    <row r="6579" spans="1:11" x14ac:dyDescent="0.3">
      <c r="A6579" s="2">
        <v>47</v>
      </c>
      <c r="B6579" s="2" t="s">
        <v>985</v>
      </c>
      <c r="C6579" s="2">
        <v>271</v>
      </c>
      <c r="D6579" s="2" t="s">
        <v>3523</v>
      </c>
      <c r="E6579" s="2" t="s">
        <v>3046</v>
      </c>
      <c r="F6579" s="2">
        <v>2</v>
      </c>
      <c r="G6579" s="2" t="s">
        <v>103</v>
      </c>
      <c r="H6579" s="2">
        <v>99656</v>
      </c>
      <c r="I6579" s="3">
        <v>0.45819061237063158</v>
      </c>
      <c r="J6579" s="2">
        <v>217499</v>
      </c>
      <c r="K6579" s="2">
        <v>320077</v>
      </c>
    </row>
    <row r="6580" spans="1:11" x14ac:dyDescent="0.3">
      <c r="A6580" s="2">
        <v>47</v>
      </c>
      <c r="B6580" s="2" t="s">
        <v>985</v>
      </c>
      <c r="C6580" s="2">
        <v>271</v>
      </c>
      <c r="D6580" s="2" t="s">
        <v>3523</v>
      </c>
      <c r="E6580" s="2" t="s">
        <v>7974</v>
      </c>
      <c r="F6580" s="2">
        <v>3</v>
      </c>
      <c r="G6580" s="2" t="s">
        <v>22</v>
      </c>
      <c r="H6580" s="2">
        <v>887</v>
      </c>
      <c r="I6580" s="3">
        <v>4.0781796697915854E-3</v>
      </c>
      <c r="J6580" s="2">
        <v>217499</v>
      </c>
      <c r="K6580" s="2">
        <v>320077</v>
      </c>
    </row>
    <row r="6581" spans="1:11" x14ac:dyDescent="0.3">
      <c r="A6581" s="2">
        <v>47</v>
      </c>
      <c r="B6581" s="2" t="s">
        <v>985</v>
      </c>
      <c r="C6581" s="2">
        <v>271</v>
      </c>
      <c r="D6581" s="2" t="s">
        <v>3523</v>
      </c>
      <c r="E6581" s="2" t="s">
        <v>3047</v>
      </c>
      <c r="F6581" s="2">
        <v>4</v>
      </c>
      <c r="G6581" s="2" t="s">
        <v>11</v>
      </c>
      <c r="H6581" s="2">
        <v>907</v>
      </c>
      <c r="I6581" s="3">
        <v>4.1701341155591523E-3</v>
      </c>
      <c r="J6581" s="2">
        <v>217499</v>
      </c>
      <c r="K6581" s="2">
        <v>320077</v>
      </c>
    </row>
    <row r="6582" spans="1:11" x14ac:dyDescent="0.3">
      <c r="A6582" s="2">
        <v>47</v>
      </c>
      <c r="B6582" s="2" t="s">
        <v>985</v>
      </c>
      <c r="C6582" s="2">
        <v>271</v>
      </c>
      <c r="D6582" s="2" t="s">
        <v>3523</v>
      </c>
      <c r="E6582" s="2" t="s">
        <v>3048</v>
      </c>
      <c r="F6582" s="2">
        <v>5</v>
      </c>
      <c r="G6582" s="2" t="s">
        <v>19</v>
      </c>
      <c r="H6582" s="2">
        <v>874</v>
      </c>
      <c r="I6582" s="3">
        <v>4.0184092800426667E-3</v>
      </c>
      <c r="J6582" s="2">
        <v>217499</v>
      </c>
      <c r="K6582" s="2">
        <v>320077</v>
      </c>
    </row>
    <row r="6583" spans="1:11" x14ac:dyDescent="0.3">
      <c r="A6583" s="2">
        <v>47</v>
      </c>
      <c r="B6583" s="2" t="s">
        <v>985</v>
      </c>
      <c r="C6583" s="2">
        <v>271</v>
      </c>
      <c r="D6583" s="2" t="s">
        <v>3523</v>
      </c>
      <c r="E6583" s="2" t="s">
        <v>3050</v>
      </c>
      <c r="F6583" s="2">
        <v>6</v>
      </c>
      <c r="G6583" s="2" t="s">
        <v>19</v>
      </c>
      <c r="H6583" s="2">
        <v>912</v>
      </c>
      <c r="I6583" s="3">
        <v>4.1931227270010441E-3</v>
      </c>
      <c r="J6583" s="2">
        <v>217499</v>
      </c>
      <c r="K6583" s="2">
        <v>320077</v>
      </c>
    </row>
    <row r="6584" spans="1:11" x14ac:dyDescent="0.3">
      <c r="A6584" s="2">
        <v>47</v>
      </c>
      <c r="B6584" s="2" t="s">
        <v>985</v>
      </c>
      <c r="C6584" s="2">
        <v>271</v>
      </c>
      <c r="D6584" s="2" t="s">
        <v>3523</v>
      </c>
      <c r="E6584" s="2" t="s">
        <v>3049</v>
      </c>
      <c r="F6584" s="2">
        <v>7</v>
      </c>
      <c r="G6584" s="2" t="s">
        <v>19</v>
      </c>
      <c r="H6584" s="2">
        <v>557</v>
      </c>
      <c r="I6584" s="3">
        <v>2.5609313146267338E-3</v>
      </c>
      <c r="J6584" s="2">
        <v>217499</v>
      </c>
      <c r="K6584" s="2">
        <v>320077</v>
      </c>
    </row>
    <row r="6585" spans="1:11" x14ac:dyDescent="0.3">
      <c r="A6585" s="2">
        <v>47</v>
      </c>
      <c r="B6585" s="2" t="s">
        <v>985</v>
      </c>
      <c r="C6585" s="2">
        <v>271</v>
      </c>
      <c r="D6585" s="2" t="s">
        <v>3523</v>
      </c>
      <c r="E6585" s="2" t="s">
        <v>3051</v>
      </c>
      <c r="F6585" s="2">
        <v>8</v>
      </c>
      <c r="G6585" s="2" t="s">
        <v>19</v>
      </c>
      <c r="H6585" s="2">
        <v>964</v>
      </c>
      <c r="I6585" s="3">
        <v>4.4322042859967171E-3</v>
      </c>
      <c r="J6585" s="2">
        <v>217499</v>
      </c>
      <c r="K6585" s="2">
        <v>320077</v>
      </c>
    </row>
    <row r="6586" spans="1:11" x14ac:dyDescent="0.3">
      <c r="A6586" s="2">
        <v>47</v>
      </c>
      <c r="B6586" s="2" t="s">
        <v>985</v>
      </c>
      <c r="C6586" s="2">
        <v>271</v>
      </c>
      <c r="D6586" s="2" t="s">
        <v>3523</v>
      </c>
      <c r="E6586" s="2" t="s">
        <v>3052</v>
      </c>
      <c r="F6586" s="2">
        <v>9</v>
      </c>
      <c r="G6586" s="2" t="s">
        <v>1187</v>
      </c>
      <c r="H6586" s="2">
        <v>650</v>
      </c>
      <c r="I6586" s="3">
        <v>2.9885194874459194E-3</v>
      </c>
      <c r="J6586" s="2">
        <v>217499</v>
      </c>
      <c r="K6586" s="2">
        <v>320077</v>
      </c>
    </row>
    <row r="6587" spans="1:11" x14ac:dyDescent="0.3">
      <c r="A6587" s="2">
        <v>47</v>
      </c>
      <c r="B6587" s="2" t="s">
        <v>985</v>
      </c>
      <c r="C6587" s="2">
        <v>271</v>
      </c>
      <c r="D6587" s="2" t="s">
        <v>3523</v>
      </c>
      <c r="E6587" s="2" t="s">
        <v>3053</v>
      </c>
      <c r="F6587" s="2">
        <v>10</v>
      </c>
      <c r="G6587" s="2" t="s">
        <v>19</v>
      </c>
      <c r="H6587" s="2">
        <v>707</v>
      </c>
      <c r="I6587" s="3">
        <v>3.2505896578834846E-3</v>
      </c>
      <c r="J6587" s="2">
        <v>217499</v>
      </c>
      <c r="K6587" s="2">
        <v>320077</v>
      </c>
    </row>
    <row r="6588" spans="1:11" x14ac:dyDescent="0.3">
      <c r="A6588" s="2">
        <v>47</v>
      </c>
      <c r="B6588" s="2" t="s">
        <v>985</v>
      </c>
      <c r="C6588" s="2">
        <v>271</v>
      </c>
      <c r="D6588" s="2" t="s">
        <v>3523</v>
      </c>
      <c r="E6588" s="2" t="s">
        <v>3054</v>
      </c>
      <c r="F6588" s="2">
        <v>11</v>
      </c>
      <c r="G6588" s="2" t="s">
        <v>19</v>
      </c>
      <c r="H6588" s="2">
        <v>224</v>
      </c>
      <c r="I6588" s="3">
        <v>1.0298897925967475E-3</v>
      </c>
      <c r="J6588" s="2">
        <v>217499</v>
      </c>
      <c r="K6588" s="2">
        <v>320077</v>
      </c>
    </row>
    <row r="6589" spans="1:11" x14ac:dyDescent="0.3">
      <c r="A6589" s="2">
        <v>47</v>
      </c>
      <c r="B6589" s="2" t="s">
        <v>985</v>
      </c>
      <c r="C6589" s="2">
        <v>271</v>
      </c>
      <c r="D6589" s="2" t="s">
        <v>3523</v>
      </c>
      <c r="E6589" s="2" t="s">
        <v>3056</v>
      </c>
      <c r="F6589" s="2">
        <v>12</v>
      </c>
      <c r="G6589" s="2" t="s">
        <v>19</v>
      </c>
      <c r="H6589" s="2">
        <v>288</v>
      </c>
      <c r="I6589" s="3">
        <v>1.3241440190529612E-3</v>
      </c>
      <c r="J6589" s="2">
        <v>217499</v>
      </c>
      <c r="K6589" s="2">
        <v>320077</v>
      </c>
    </row>
    <row r="6590" spans="1:11" x14ac:dyDescent="0.3">
      <c r="A6590" s="2">
        <v>47</v>
      </c>
      <c r="B6590" s="2" t="s">
        <v>985</v>
      </c>
      <c r="C6590" s="2">
        <v>271</v>
      </c>
      <c r="D6590" s="2" t="s">
        <v>3523</v>
      </c>
      <c r="E6590" s="2" t="s">
        <v>3055</v>
      </c>
      <c r="F6590" s="2">
        <v>13</v>
      </c>
      <c r="G6590" s="2" t="s">
        <v>1962</v>
      </c>
      <c r="H6590" s="2">
        <v>340</v>
      </c>
      <c r="I6590" s="3">
        <v>1.5632255780486347E-3</v>
      </c>
      <c r="J6590" s="2">
        <v>217499</v>
      </c>
      <c r="K6590" s="2">
        <v>320077</v>
      </c>
    </row>
    <row r="6591" spans="1:11" x14ac:dyDescent="0.3">
      <c r="A6591" s="2">
        <v>47</v>
      </c>
      <c r="B6591" s="2" t="s">
        <v>985</v>
      </c>
      <c r="C6591" s="2">
        <v>271</v>
      </c>
      <c r="D6591" s="2" t="s">
        <v>3523</v>
      </c>
      <c r="E6591" s="2" t="s">
        <v>3057</v>
      </c>
      <c r="F6591" s="2">
        <v>14</v>
      </c>
      <c r="G6591" s="2" t="s">
        <v>19</v>
      </c>
      <c r="H6591" s="2">
        <v>392</v>
      </c>
      <c r="I6591" s="3">
        <v>1.8023071370443081E-3</v>
      </c>
      <c r="J6591" s="2">
        <v>217499</v>
      </c>
      <c r="K6591" s="2">
        <v>320077</v>
      </c>
    </row>
    <row r="6592" spans="1:11" x14ac:dyDescent="0.3">
      <c r="A6592" s="2">
        <v>47</v>
      </c>
      <c r="B6592" s="2" t="s">
        <v>985</v>
      </c>
      <c r="C6592" s="2">
        <v>271</v>
      </c>
      <c r="D6592" s="2" t="s">
        <v>3523</v>
      </c>
      <c r="E6592" s="2" t="s">
        <v>3058</v>
      </c>
      <c r="F6592" s="2">
        <v>15</v>
      </c>
      <c r="G6592" s="2" t="s">
        <v>19</v>
      </c>
      <c r="H6592" s="2">
        <v>185</v>
      </c>
      <c r="I6592" s="3">
        <v>8.5057862334999245E-4</v>
      </c>
      <c r="J6592" s="2">
        <v>217499</v>
      </c>
      <c r="K6592" s="2">
        <v>320077</v>
      </c>
    </row>
    <row r="6593" spans="1:11" x14ac:dyDescent="0.3">
      <c r="A6593" s="2">
        <v>47</v>
      </c>
      <c r="B6593" s="2" t="s">
        <v>985</v>
      </c>
      <c r="C6593" s="2">
        <v>271</v>
      </c>
      <c r="D6593" s="2" t="s">
        <v>3523</v>
      </c>
      <c r="E6593" s="2" t="s">
        <v>3059</v>
      </c>
      <c r="F6593" s="2">
        <v>16</v>
      </c>
      <c r="G6593" s="2" t="s">
        <v>981</v>
      </c>
      <c r="H6593" s="2">
        <v>157</v>
      </c>
      <c r="I6593" s="3">
        <v>7.2184239927539898E-4</v>
      </c>
      <c r="J6593" s="2">
        <v>217499</v>
      </c>
      <c r="K6593" s="2">
        <v>320077</v>
      </c>
    </row>
    <row r="6594" spans="1:11" x14ac:dyDescent="0.3">
      <c r="A6594" s="2">
        <v>47</v>
      </c>
      <c r="B6594" s="2" t="s">
        <v>985</v>
      </c>
      <c r="C6594" s="2">
        <v>271</v>
      </c>
      <c r="D6594" s="2" t="s">
        <v>3523</v>
      </c>
      <c r="E6594" s="2" t="s">
        <v>3060</v>
      </c>
      <c r="F6594" s="2">
        <v>17</v>
      </c>
      <c r="G6594" s="2" t="s">
        <v>2467</v>
      </c>
      <c r="H6594" s="2">
        <v>162</v>
      </c>
      <c r="I6594" s="3">
        <v>7.4483101071729061E-4</v>
      </c>
      <c r="J6594" s="2">
        <v>217499</v>
      </c>
      <c r="K6594" s="2">
        <v>320077</v>
      </c>
    </row>
    <row r="6595" spans="1:11" x14ac:dyDescent="0.3">
      <c r="A6595" s="2">
        <v>47</v>
      </c>
      <c r="B6595" s="2" t="s">
        <v>985</v>
      </c>
      <c r="C6595" s="2">
        <v>271</v>
      </c>
      <c r="D6595" s="2" t="s">
        <v>3523</v>
      </c>
      <c r="E6595" s="2" t="s">
        <v>3061</v>
      </c>
      <c r="F6595" s="2">
        <v>18</v>
      </c>
      <c r="G6595" s="2" t="s">
        <v>3062</v>
      </c>
      <c r="H6595" s="2">
        <v>177</v>
      </c>
      <c r="I6595" s="3">
        <v>8.1379684504296571E-4</v>
      </c>
      <c r="J6595" s="2">
        <v>217499</v>
      </c>
      <c r="K6595" s="2">
        <v>320077</v>
      </c>
    </row>
    <row r="6596" spans="1:11" x14ac:dyDescent="0.3">
      <c r="A6596" s="2">
        <v>47</v>
      </c>
      <c r="B6596" s="2" t="s">
        <v>985</v>
      </c>
      <c r="C6596" s="2">
        <v>271</v>
      </c>
      <c r="D6596" s="2" t="s">
        <v>3523</v>
      </c>
      <c r="E6596" s="2" t="s">
        <v>3063</v>
      </c>
      <c r="F6596" s="2">
        <v>19</v>
      </c>
      <c r="G6596" s="2" t="s">
        <v>19</v>
      </c>
      <c r="H6596" s="2">
        <v>177</v>
      </c>
      <c r="I6596" s="3">
        <v>8.1379684504296571E-4</v>
      </c>
      <c r="J6596" s="2">
        <v>217499</v>
      </c>
      <c r="K6596" s="2">
        <v>320077</v>
      </c>
    </row>
    <row r="6597" spans="1:11" x14ac:dyDescent="0.3">
      <c r="A6597" s="2">
        <v>47</v>
      </c>
      <c r="B6597" s="2" t="s">
        <v>985</v>
      </c>
      <c r="C6597" s="2">
        <v>271</v>
      </c>
      <c r="D6597" s="2" t="s">
        <v>3523</v>
      </c>
      <c r="E6597" s="2" t="s">
        <v>3064</v>
      </c>
      <c r="F6597" s="2">
        <v>20</v>
      </c>
      <c r="G6597" s="2" t="s">
        <v>19</v>
      </c>
      <c r="H6597" s="2">
        <v>156</v>
      </c>
      <c r="I6597" s="3">
        <v>7.1724467698702061E-4</v>
      </c>
      <c r="J6597" s="2">
        <v>217499</v>
      </c>
      <c r="K6597" s="2">
        <v>320077</v>
      </c>
    </row>
    <row r="6598" spans="1:11" x14ac:dyDescent="0.3">
      <c r="A6598" s="2">
        <v>47</v>
      </c>
      <c r="B6598" s="2" t="s">
        <v>985</v>
      </c>
      <c r="C6598" s="2">
        <v>271</v>
      </c>
      <c r="D6598" s="2" t="s">
        <v>3523</v>
      </c>
      <c r="E6598" s="2" t="s">
        <v>1011</v>
      </c>
      <c r="F6598" s="2">
        <v>21</v>
      </c>
      <c r="G6598" s="2" t="s">
        <v>3065</v>
      </c>
      <c r="H6598" s="2">
        <v>182</v>
      </c>
      <c r="I6598" s="3">
        <v>8.3678545648485745E-4</v>
      </c>
      <c r="J6598" s="2">
        <v>217499</v>
      </c>
      <c r="K6598" s="2">
        <v>320077</v>
      </c>
    </row>
    <row r="6599" spans="1:11" x14ac:dyDescent="0.3">
      <c r="A6599" s="2">
        <v>47</v>
      </c>
      <c r="B6599" s="2" t="s">
        <v>985</v>
      </c>
      <c r="C6599" s="2">
        <v>271</v>
      </c>
      <c r="D6599" s="2" t="s">
        <v>3523</v>
      </c>
      <c r="E6599" s="2" t="s">
        <v>1000</v>
      </c>
      <c r="F6599" s="2">
        <v>22</v>
      </c>
      <c r="G6599" s="2" t="s">
        <v>19</v>
      </c>
      <c r="H6599" s="2">
        <v>128</v>
      </c>
      <c r="I6599" s="3">
        <v>5.8850845291242714E-4</v>
      </c>
      <c r="J6599" s="2">
        <v>217499</v>
      </c>
      <c r="K6599" s="2">
        <v>320077</v>
      </c>
    </row>
    <row r="6600" spans="1:11" x14ac:dyDescent="0.3">
      <c r="A6600" s="2">
        <v>47</v>
      </c>
      <c r="B6600" s="2" t="s">
        <v>985</v>
      </c>
      <c r="C6600" s="2">
        <v>271</v>
      </c>
      <c r="D6600" s="2" t="s">
        <v>3523</v>
      </c>
      <c r="E6600" s="2" t="s">
        <v>3066</v>
      </c>
      <c r="F6600" s="2">
        <v>23</v>
      </c>
      <c r="G6600" s="2" t="s">
        <v>19</v>
      </c>
      <c r="H6600" s="2">
        <v>132</v>
      </c>
      <c r="I6600" s="3">
        <v>6.0689934206594051E-4</v>
      </c>
      <c r="J6600" s="2">
        <v>217499</v>
      </c>
      <c r="K6600" s="2">
        <v>320077</v>
      </c>
    </row>
    <row r="6601" spans="1:11" x14ac:dyDescent="0.3">
      <c r="A6601" s="2">
        <v>47</v>
      </c>
      <c r="B6601" s="2" t="s">
        <v>985</v>
      </c>
      <c r="C6601" s="2">
        <v>271</v>
      </c>
      <c r="D6601" s="2" t="s">
        <v>3523</v>
      </c>
      <c r="E6601" s="2" t="s">
        <v>3067</v>
      </c>
      <c r="F6601" s="2">
        <v>24</v>
      </c>
      <c r="G6601" s="2" t="s">
        <v>19</v>
      </c>
      <c r="H6601" s="2">
        <v>91</v>
      </c>
      <c r="I6601" s="3">
        <v>4.1839272824242872E-4</v>
      </c>
      <c r="J6601" s="2">
        <v>217499</v>
      </c>
      <c r="K6601" s="2">
        <v>320077</v>
      </c>
    </row>
    <row r="6602" spans="1:11" x14ac:dyDescent="0.3">
      <c r="A6602" s="2">
        <v>47</v>
      </c>
      <c r="B6602" s="2" t="s">
        <v>985</v>
      </c>
      <c r="C6602" s="2">
        <v>272</v>
      </c>
      <c r="D6602" s="2" t="s">
        <v>3360</v>
      </c>
      <c r="E6602" s="2" t="s">
        <v>3045</v>
      </c>
      <c r="F6602" s="2">
        <v>1</v>
      </c>
      <c r="G6602" s="2" t="s">
        <v>7</v>
      </c>
      <c r="H6602" s="2">
        <v>146107</v>
      </c>
      <c r="I6602" s="3">
        <v>0.62702023019680886</v>
      </c>
      <c r="J6602" s="2">
        <v>233018</v>
      </c>
      <c r="K6602" s="2">
        <v>335111</v>
      </c>
    </row>
    <row r="6603" spans="1:11" x14ac:dyDescent="0.3">
      <c r="A6603" s="2">
        <v>47</v>
      </c>
      <c r="B6603" s="2" t="s">
        <v>985</v>
      </c>
      <c r="C6603" s="2">
        <v>272</v>
      </c>
      <c r="D6603" s="2" t="s">
        <v>3360</v>
      </c>
      <c r="E6603" s="2" t="s">
        <v>3046</v>
      </c>
      <c r="F6603" s="2">
        <v>2</v>
      </c>
      <c r="G6603" s="2" t="s">
        <v>103</v>
      </c>
      <c r="H6603" s="2">
        <v>80503</v>
      </c>
      <c r="I6603" s="3">
        <v>0.3454797483456214</v>
      </c>
      <c r="J6603" s="2">
        <v>233018</v>
      </c>
      <c r="K6603" s="2">
        <v>335111</v>
      </c>
    </row>
    <row r="6604" spans="1:11" x14ac:dyDescent="0.3">
      <c r="A6604" s="2">
        <v>47</v>
      </c>
      <c r="B6604" s="2" t="s">
        <v>985</v>
      </c>
      <c r="C6604" s="2">
        <v>272</v>
      </c>
      <c r="D6604" s="2" t="s">
        <v>3360</v>
      </c>
      <c r="E6604" s="2" t="s">
        <v>7974</v>
      </c>
      <c r="F6604" s="2">
        <v>3</v>
      </c>
      <c r="G6604" s="2" t="s">
        <v>22</v>
      </c>
      <c r="H6604" s="2">
        <v>611</v>
      </c>
      <c r="I6604" s="3">
        <v>2.6221150297401916E-3</v>
      </c>
      <c r="J6604" s="2">
        <v>233018</v>
      </c>
      <c r="K6604" s="2">
        <v>335111</v>
      </c>
    </row>
    <row r="6605" spans="1:11" x14ac:dyDescent="0.3">
      <c r="A6605" s="2">
        <v>47</v>
      </c>
      <c r="B6605" s="2" t="s">
        <v>985</v>
      </c>
      <c r="C6605" s="2">
        <v>272</v>
      </c>
      <c r="D6605" s="2" t="s">
        <v>3360</v>
      </c>
      <c r="E6605" s="2" t="s">
        <v>3047</v>
      </c>
      <c r="F6605" s="2">
        <v>4</v>
      </c>
      <c r="G6605" s="2" t="s">
        <v>11</v>
      </c>
      <c r="H6605" s="2">
        <v>617</v>
      </c>
      <c r="I6605" s="3">
        <v>2.6478641135019611E-3</v>
      </c>
      <c r="J6605" s="2">
        <v>233018</v>
      </c>
      <c r="K6605" s="2">
        <v>335111</v>
      </c>
    </row>
    <row r="6606" spans="1:11" x14ac:dyDescent="0.3">
      <c r="A6606" s="2">
        <v>47</v>
      </c>
      <c r="B6606" s="2" t="s">
        <v>985</v>
      </c>
      <c r="C6606" s="2">
        <v>272</v>
      </c>
      <c r="D6606" s="2" t="s">
        <v>3360</v>
      </c>
      <c r="E6606" s="2" t="s">
        <v>3048</v>
      </c>
      <c r="F6606" s="2">
        <v>5</v>
      </c>
      <c r="G6606" s="2" t="s">
        <v>19</v>
      </c>
      <c r="H6606" s="2">
        <v>809</v>
      </c>
      <c r="I6606" s="3">
        <v>3.4718347938785844E-3</v>
      </c>
      <c r="J6606" s="2">
        <v>233018</v>
      </c>
      <c r="K6606" s="2">
        <v>335111</v>
      </c>
    </row>
    <row r="6607" spans="1:11" x14ac:dyDescent="0.3">
      <c r="A6607" s="2">
        <v>47</v>
      </c>
      <c r="B6607" s="2" t="s">
        <v>985</v>
      </c>
      <c r="C6607" s="2">
        <v>272</v>
      </c>
      <c r="D6607" s="2" t="s">
        <v>3360</v>
      </c>
      <c r="E6607" s="2" t="s">
        <v>3050</v>
      </c>
      <c r="F6607" s="2">
        <v>6</v>
      </c>
      <c r="G6607" s="2" t="s">
        <v>19</v>
      </c>
      <c r="H6607" s="2">
        <v>680</v>
      </c>
      <c r="I6607" s="3">
        <v>2.9182294930005406E-3</v>
      </c>
      <c r="J6607" s="2">
        <v>233018</v>
      </c>
      <c r="K6607" s="2">
        <v>335111</v>
      </c>
    </row>
    <row r="6608" spans="1:11" x14ac:dyDescent="0.3">
      <c r="A6608" s="2">
        <v>47</v>
      </c>
      <c r="B6608" s="2" t="s">
        <v>985</v>
      </c>
      <c r="C6608" s="2">
        <v>272</v>
      </c>
      <c r="D6608" s="2" t="s">
        <v>3360</v>
      </c>
      <c r="E6608" s="2" t="s">
        <v>3049</v>
      </c>
      <c r="F6608" s="2">
        <v>7</v>
      </c>
      <c r="G6608" s="2" t="s">
        <v>19</v>
      </c>
      <c r="H6608" s="2">
        <v>450</v>
      </c>
      <c r="I6608" s="3">
        <v>1.9311812821327108E-3</v>
      </c>
      <c r="J6608" s="2">
        <v>233018</v>
      </c>
      <c r="K6608" s="2">
        <v>335111</v>
      </c>
    </row>
    <row r="6609" spans="1:11" x14ac:dyDescent="0.3">
      <c r="A6609" s="2">
        <v>47</v>
      </c>
      <c r="B6609" s="2" t="s">
        <v>985</v>
      </c>
      <c r="C6609" s="2">
        <v>272</v>
      </c>
      <c r="D6609" s="2" t="s">
        <v>3360</v>
      </c>
      <c r="E6609" s="2" t="s">
        <v>3051</v>
      </c>
      <c r="F6609" s="2">
        <v>8</v>
      </c>
      <c r="G6609" s="2" t="s">
        <v>19</v>
      </c>
      <c r="H6609" s="2">
        <v>572</v>
      </c>
      <c r="I6609" s="3">
        <v>2.45474598528869E-3</v>
      </c>
      <c r="J6609" s="2">
        <v>233018</v>
      </c>
      <c r="K6609" s="2">
        <v>335111</v>
      </c>
    </row>
    <row r="6610" spans="1:11" x14ac:dyDescent="0.3">
      <c r="A6610" s="2">
        <v>47</v>
      </c>
      <c r="B6610" s="2" t="s">
        <v>985</v>
      </c>
      <c r="C6610" s="2">
        <v>272</v>
      </c>
      <c r="D6610" s="2" t="s">
        <v>3360</v>
      </c>
      <c r="E6610" s="2" t="s">
        <v>3052</v>
      </c>
      <c r="F6610" s="2">
        <v>9</v>
      </c>
      <c r="G6610" s="2" t="s">
        <v>1187</v>
      </c>
      <c r="H6610" s="2">
        <v>428</v>
      </c>
      <c r="I6610" s="3">
        <v>1.8367679750062227E-3</v>
      </c>
      <c r="J6610" s="2">
        <v>233018</v>
      </c>
      <c r="K6610" s="2">
        <v>335111</v>
      </c>
    </row>
    <row r="6611" spans="1:11" x14ac:dyDescent="0.3">
      <c r="A6611" s="2">
        <v>47</v>
      </c>
      <c r="B6611" s="2" t="s">
        <v>985</v>
      </c>
      <c r="C6611" s="2">
        <v>272</v>
      </c>
      <c r="D6611" s="2" t="s">
        <v>3360</v>
      </c>
      <c r="E6611" s="2" t="s">
        <v>3053</v>
      </c>
      <c r="F6611" s="2">
        <v>10</v>
      </c>
      <c r="G6611" s="2" t="s">
        <v>19</v>
      </c>
      <c r="H6611" s="2">
        <v>481</v>
      </c>
      <c r="I6611" s="3">
        <v>2.0642182149018529E-3</v>
      </c>
      <c r="J6611" s="2">
        <v>233018</v>
      </c>
      <c r="K6611" s="2">
        <v>335111</v>
      </c>
    </row>
    <row r="6612" spans="1:11" x14ac:dyDescent="0.3">
      <c r="A6612" s="2">
        <v>47</v>
      </c>
      <c r="B6612" s="2" t="s">
        <v>985</v>
      </c>
      <c r="C6612" s="2">
        <v>272</v>
      </c>
      <c r="D6612" s="2" t="s">
        <v>3360</v>
      </c>
      <c r="E6612" s="2" t="s">
        <v>3054</v>
      </c>
      <c r="F6612" s="2">
        <v>11</v>
      </c>
      <c r="G6612" s="2" t="s">
        <v>19</v>
      </c>
      <c r="H6612" s="2">
        <v>197</v>
      </c>
      <c r="I6612" s="3">
        <v>8.4542825017809781E-4</v>
      </c>
      <c r="J6612" s="2">
        <v>233018</v>
      </c>
      <c r="K6612" s="2">
        <v>335111</v>
      </c>
    </row>
    <row r="6613" spans="1:11" x14ac:dyDescent="0.3">
      <c r="A6613" s="2">
        <v>47</v>
      </c>
      <c r="B6613" s="2" t="s">
        <v>985</v>
      </c>
      <c r="C6613" s="2">
        <v>272</v>
      </c>
      <c r="D6613" s="2" t="s">
        <v>3360</v>
      </c>
      <c r="E6613" s="2" t="s">
        <v>3056</v>
      </c>
      <c r="F6613" s="2">
        <v>12</v>
      </c>
      <c r="G6613" s="2" t="s">
        <v>19</v>
      </c>
      <c r="H6613" s="2">
        <v>206</v>
      </c>
      <c r="I6613" s="3">
        <v>8.8405187582075203E-4</v>
      </c>
      <c r="J6613" s="2">
        <v>233018</v>
      </c>
      <c r="K6613" s="2">
        <v>335111</v>
      </c>
    </row>
    <row r="6614" spans="1:11" x14ac:dyDescent="0.3">
      <c r="A6614" s="2">
        <v>47</v>
      </c>
      <c r="B6614" s="2" t="s">
        <v>985</v>
      </c>
      <c r="C6614" s="2">
        <v>272</v>
      </c>
      <c r="D6614" s="2" t="s">
        <v>3360</v>
      </c>
      <c r="E6614" s="2" t="s">
        <v>3055</v>
      </c>
      <c r="F6614" s="2">
        <v>13</v>
      </c>
      <c r="G6614" s="2" t="s">
        <v>1962</v>
      </c>
      <c r="H6614" s="2">
        <v>131</v>
      </c>
      <c r="I6614" s="3">
        <v>5.6218832879863353E-4</v>
      </c>
      <c r="J6614" s="2">
        <v>233018</v>
      </c>
      <c r="K6614" s="2">
        <v>335111</v>
      </c>
    </row>
    <row r="6615" spans="1:11" x14ac:dyDescent="0.3">
      <c r="A6615" s="2">
        <v>47</v>
      </c>
      <c r="B6615" s="2" t="s">
        <v>985</v>
      </c>
      <c r="C6615" s="2">
        <v>272</v>
      </c>
      <c r="D6615" s="2" t="s">
        <v>3360</v>
      </c>
      <c r="E6615" s="2" t="s">
        <v>3057</v>
      </c>
      <c r="F6615" s="2">
        <v>14</v>
      </c>
      <c r="G6615" s="2" t="s">
        <v>19</v>
      </c>
      <c r="H6615" s="2">
        <v>94</v>
      </c>
      <c r="I6615" s="3">
        <v>4.034023122677218E-4</v>
      </c>
      <c r="J6615" s="2">
        <v>233018</v>
      </c>
      <c r="K6615" s="2">
        <v>335111</v>
      </c>
    </row>
    <row r="6616" spans="1:11" x14ac:dyDescent="0.3">
      <c r="A6616" s="2">
        <v>47</v>
      </c>
      <c r="B6616" s="2" t="s">
        <v>985</v>
      </c>
      <c r="C6616" s="2">
        <v>272</v>
      </c>
      <c r="D6616" s="2" t="s">
        <v>3360</v>
      </c>
      <c r="E6616" s="2" t="s">
        <v>3058</v>
      </c>
      <c r="F6616" s="2">
        <v>15</v>
      </c>
      <c r="G6616" s="2" t="s">
        <v>19</v>
      </c>
      <c r="H6616" s="2">
        <v>127</v>
      </c>
      <c r="I6616" s="3">
        <v>5.4502227295745388E-4</v>
      </c>
      <c r="J6616" s="2">
        <v>233018</v>
      </c>
      <c r="K6616" s="2">
        <v>335111</v>
      </c>
    </row>
    <row r="6617" spans="1:11" x14ac:dyDescent="0.3">
      <c r="A6617" s="2">
        <v>47</v>
      </c>
      <c r="B6617" s="2" t="s">
        <v>985</v>
      </c>
      <c r="C6617" s="2">
        <v>272</v>
      </c>
      <c r="D6617" s="2" t="s">
        <v>3360</v>
      </c>
      <c r="E6617" s="2" t="s">
        <v>3059</v>
      </c>
      <c r="F6617" s="2">
        <v>16</v>
      </c>
      <c r="G6617" s="2" t="s">
        <v>981</v>
      </c>
      <c r="H6617" s="2">
        <v>210</v>
      </c>
      <c r="I6617" s="3">
        <v>9.0121793166193169E-4</v>
      </c>
      <c r="J6617" s="2">
        <v>233018</v>
      </c>
      <c r="K6617" s="2">
        <v>335111</v>
      </c>
    </row>
    <row r="6618" spans="1:11" x14ac:dyDescent="0.3">
      <c r="A6618" s="2">
        <v>47</v>
      </c>
      <c r="B6618" s="2" t="s">
        <v>985</v>
      </c>
      <c r="C6618" s="2">
        <v>272</v>
      </c>
      <c r="D6618" s="2" t="s">
        <v>3360</v>
      </c>
      <c r="E6618" s="2" t="s">
        <v>3060</v>
      </c>
      <c r="F6618" s="2">
        <v>17</v>
      </c>
      <c r="G6618" s="2" t="s">
        <v>2467</v>
      </c>
      <c r="H6618" s="2">
        <v>123</v>
      </c>
      <c r="I6618" s="3">
        <v>5.2785621711627423E-4</v>
      </c>
      <c r="J6618" s="2">
        <v>233018</v>
      </c>
      <c r="K6618" s="2">
        <v>335111</v>
      </c>
    </row>
    <row r="6619" spans="1:11" x14ac:dyDescent="0.3">
      <c r="A6619" s="2">
        <v>47</v>
      </c>
      <c r="B6619" s="2" t="s">
        <v>985</v>
      </c>
      <c r="C6619" s="2">
        <v>272</v>
      </c>
      <c r="D6619" s="2" t="s">
        <v>3360</v>
      </c>
      <c r="E6619" s="2" t="s">
        <v>3061</v>
      </c>
      <c r="F6619" s="2">
        <v>18</v>
      </c>
      <c r="G6619" s="2" t="s">
        <v>3062</v>
      </c>
      <c r="H6619" s="2">
        <v>104</v>
      </c>
      <c r="I6619" s="3">
        <v>4.4631745187067093E-4</v>
      </c>
      <c r="J6619" s="2">
        <v>233018</v>
      </c>
      <c r="K6619" s="2">
        <v>335111</v>
      </c>
    </row>
    <row r="6620" spans="1:11" x14ac:dyDescent="0.3">
      <c r="A6620" s="2">
        <v>47</v>
      </c>
      <c r="B6620" s="2" t="s">
        <v>985</v>
      </c>
      <c r="C6620" s="2">
        <v>272</v>
      </c>
      <c r="D6620" s="2" t="s">
        <v>3360</v>
      </c>
      <c r="E6620" s="2" t="s">
        <v>3063</v>
      </c>
      <c r="F6620" s="2">
        <v>19</v>
      </c>
      <c r="G6620" s="2" t="s">
        <v>19</v>
      </c>
      <c r="H6620" s="2">
        <v>114</v>
      </c>
      <c r="I6620" s="3">
        <v>4.8923259147362012E-4</v>
      </c>
      <c r="J6620" s="2">
        <v>233018</v>
      </c>
      <c r="K6620" s="2">
        <v>335111</v>
      </c>
    </row>
    <row r="6621" spans="1:11" x14ac:dyDescent="0.3">
      <c r="A6621" s="2">
        <v>47</v>
      </c>
      <c r="B6621" s="2" t="s">
        <v>985</v>
      </c>
      <c r="C6621" s="2">
        <v>272</v>
      </c>
      <c r="D6621" s="2" t="s">
        <v>3360</v>
      </c>
      <c r="E6621" s="2" t="s">
        <v>3064</v>
      </c>
      <c r="F6621" s="2">
        <v>20</v>
      </c>
      <c r="G6621" s="2" t="s">
        <v>19</v>
      </c>
      <c r="H6621" s="2">
        <v>141</v>
      </c>
      <c r="I6621" s="3">
        <v>6.0510346840158267E-4</v>
      </c>
      <c r="J6621" s="2">
        <v>233018</v>
      </c>
      <c r="K6621" s="2">
        <v>335111</v>
      </c>
    </row>
    <row r="6622" spans="1:11" x14ac:dyDescent="0.3">
      <c r="A6622" s="2">
        <v>47</v>
      </c>
      <c r="B6622" s="2" t="s">
        <v>985</v>
      </c>
      <c r="C6622" s="2">
        <v>272</v>
      </c>
      <c r="D6622" s="2" t="s">
        <v>3360</v>
      </c>
      <c r="E6622" s="2" t="s">
        <v>1011</v>
      </c>
      <c r="F6622" s="2">
        <v>21</v>
      </c>
      <c r="G6622" s="2" t="s">
        <v>3065</v>
      </c>
      <c r="H6622" s="2">
        <v>105</v>
      </c>
      <c r="I6622" s="3">
        <v>4.5060896583096584E-4</v>
      </c>
      <c r="J6622" s="2">
        <v>233018</v>
      </c>
      <c r="K6622" s="2">
        <v>335111</v>
      </c>
    </row>
    <row r="6623" spans="1:11" x14ac:dyDescent="0.3">
      <c r="A6623" s="2">
        <v>47</v>
      </c>
      <c r="B6623" s="2" t="s">
        <v>985</v>
      </c>
      <c r="C6623" s="2">
        <v>272</v>
      </c>
      <c r="D6623" s="2" t="s">
        <v>3360</v>
      </c>
      <c r="E6623" s="2" t="s">
        <v>1000</v>
      </c>
      <c r="F6623" s="2">
        <v>22</v>
      </c>
      <c r="G6623" s="2" t="s">
        <v>19</v>
      </c>
      <c r="H6623" s="2">
        <v>80</v>
      </c>
      <c r="I6623" s="3">
        <v>3.4332111682359301E-4</v>
      </c>
      <c r="J6623" s="2">
        <v>233018</v>
      </c>
      <c r="K6623" s="2">
        <v>335111</v>
      </c>
    </row>
    <row r="6624" spans="1:11" x14ac:dyDescent="0.3">
      <c r="A6624" s="2">
        <v>47</v>
      </c>
      <c r="B6624" s="2" t="s">
        <v>985</v>
      </c>
      <c r="C6624" s="2">
        <v>272</v>
      </c>
      <c r="D6624" s="2" t="s">
        <v>3360</v>
      </c>
      <c r="E6624" s="2" t="s">
        <v>3066</v>
      </c>
      <c r="F6624" s="2">
        <v>23</v>
      </c>
      <c r="G6624" s="2" t="s">
        <v>19</v>
      </c>
      <c r="H6624" s="2">
        <v>77</v>
      </c>
      <c r="I6624" s="3">
        <v>3.3044657494270827E-4</v>
      </c>
      <c r="J6624" s="2">
        <v>233018</v>
      </c>
      <c r="K6624" s="2">
        <v>335111</v>
      </c>
    </row>
    <row r="6625" spans="1:11" x14ac:dyDescent="0.3">
      <c r="A6625" s="2">
        <v>47</v>
      </c>
      <c r="B6625" s="2" t="s">
        <v>985</v>
      </c>
      <c r="C6625" s="2">
        <v>272</v>
      </c>
      <c r="D6625" s="2" t="s">
        <v>3360</v>
      </c>
      <c r="E6625" s="2" t="s">
        <v>3067</v>
      </c>
      <c r="F6625" s="2">
        <v>24</v>
      </c>
      <c r="G6625" s="2" t="s">
        <v>19</v>
      </c>
      <c r="H6625" s="2">
        <v>51</v>
      </c>
      <c r="I6625" s="3">
        <v>2.1886721197504055E-4</v>
      </c>
      <c r="J6625" s="2">
        <v>233018</v>
      </c>
      <c r="K6625" s="2">
        <v>335111</v>
      </c>
    </row>
    <row r="6626" spans="1:11" x14ac:dyDescent="0.3">
      <c r="A6626" s="2">
        <v>47</v>
      </c>
      <c r="B6626" s="2" t="s">
        <v>985</v>
      </c>
      <c r="C6626" s="2">
        <v>273</v>
      </c>
      <c r="D6626" s="2" t="s">
        <v>3361</v>
      </c>
      <c r="E6626" s="2" t="s">
        <v>3045</v>
      </c>
      <c r="F6626" s="2">
        <v>1</v>
      </c>
      <c r="G6626" s="2" t="s">
        <v>7</v>
      </c>
      <c r="H6626" s="2">
        <v>114023</v>
      </c>
      <c r="I6626" s="3">
        <v>0.45951446372582999</v>
      </c>
      <c r="J6626" s="2">
        <v>248138</v>
      </c>
      <c r="K6626" s="2">
        <v>331273</v>
      </c>
    </row>
    <row r="6627" spans="1:11" x14ac:dyDescent="0.3">
      <c r="A6627" s="2">
        <v>47</v>
      </c>
      <c r="B6627" s="2" t="s">
        <v>985</v>
      </c>
      <c r="C6627" s="2">
        <v>273</v>
      </c>
      <c r="D6627" s="2" t="s">
        <v>3361</v>
      </c>
      <c r="E6627" s="2" t="s">
        <v>3046</v>
      </c>
      <c r="F6627" s="2">
        <v>2</v>
      </c>
      <c r="G6627" s="2" t="s">
        <v>103</v>
      </c>
      <c r="H6627" s="2">
        <v>127881</v>
      </c>
      <c r="I6627" s="3">
        <v>0.51536241929893845</v>
      </c>
      <c r="J6627" s="2">
        <v>248138</v>
      </c>
      <c r="K6627" s="2">
        <v>331273</v>
      </c>
    </row>
    <row r="6628" spans="1:11" x14ac:dyDescent="0.3">
      <c r="A6628" s="2">
        <v>47</v>
      </c>
      <c r="B6628" s="2" t="s">
        <v>985</v>
      </c>
      <c r="C6628" s="2">
        <v>273</v>
      </c>
      <c r="D6628" s="2" t="s">
        <v>3361</v>
      </c>
      <c r="E6628" s="2" t="s">
        <v>7974</v>
      </c>
      <c r="F6628" s="2">
        <v>3</v>
      </c>
      <c r="G6628" s="2" t="s">
        <v>22</v>
      </c>
      <c r="H6628" s="2">
        <v>956</v>
      </c>
      <c r="I6628" s="3">
        <v>3.8526948714022037E-3</v>
      </c>
      <c r="J6628" s="2">
        <v>248138</v>
      </c>
      <c r="K6628" s="2">
        <v>331273</v>
      </c>
    </row>
    <row r="6629" spans="1:11" x14ac:dyDescent="0.3">
      <c r="A6629" s="2">
        <v>47</v>
      </c>
      <c r="B6629" s="2" t="s">
        <v>985</v>
      </c>
      <c r="C6629" s="2">
        <v>273</v>
      </c>
      <c r="D6629" s="2" t="s">
        <v>3361</v>
      </c>
      <c r="E6629" s="2" t="s">
        <v>3047</v>
      </c>
      <c r="F6629" s="2">
        <v>4</v>
      </c>
      <c r="G6629" s="2" t="s">
        <v>11</v>
      </c>
      <c r="H6629" s="2">
        <v>594</v>
      </c>
      <c r="I6629" s="3">
        <v>2.393829240180867E-3</v>
      </c>
      <c r="J6629" s="2">
        <v>248138</v>
      </c>
      <c r="K6629" s="2">
        <v>331273</v>
      </c>
    </row>
    <row r="6630" spans="1:11" x14ac:dyDescent="0.3">
      <c r="A6630" s="2">
        <v>47</v>
      </c>
      <c r="B6630" s="2" t="s">
        <v>985</v>
      </c>
      <c r="C6630" s="2">
        <v>273</v>
      </c>
      <c r="D6630" s="2" t="s">
        <v>3361</v>
      </c>
      <c r="E6630" s="2" t="s">
        <v>3048</v>
      </c>
      <c r="F6630" s="2">
        <v>5</v>
      </c>
      <c r="G6630" s="2" t="s">
        <v>19</v>
      </c>
      <c r="H6630" s="2">
        <v>587</v>
      </c>
      <c r="I6630" s="3">
        <v>2.3656191312898468E-3</v>
      </c>
      <c r="J6630" s="2">
        <v>248138</v>
      </c>
      <c r="K6630" s="2">
        <v>331273</v>
      </c>
    </row>
    <row r="6631" spans="1:11" x14ac:dyDescent="0.3">
      <c r="A6631" s="2">
        <v>47</v>
      </c>
      <c r="B6631" s="2" t="s">
        <v>985</v>
      </c>
      <c r="C6631" s="2">
        <v>273</v>
      </c>
      <c r="D6631" s="2" t="s">
        <v>3361</v>
      </c>
      <c r="E6631" s="2" t="s">
        <v>3050</v>
      </c>
      <c r="F6631" s="2">
        <v>6</v>
      </c>
      <c r="G6631" s="2" t="s">
        <v>19</v>
      </c>
      <c r="H6631" s="2">
        <v>523</v>
      </c>
      <c r="I6631" s="3">
        <v>2.1076981357148038E-3</v>
      </c>
      <c r="J6631" s="2">
        <v>248138</v>
      </c>
      <c r="K6631" s="2">
        <v>331273</v>
      </c>
    </row>
    <row r="6632" spans="1:11" x14ac:dyDescent="0.3">
      <c r="A6632" s="2">
        <v>47</v>
      </c>
      <c r="B6632" s="2" t="s">
        <v>985</v>
      </c>
      <c r="C6632" s="2">
        <v>273</v>
      </c>
      <c r="D6632" s="2" t="s">
        <v>3361</v>
      </c>
      <c r="E6632" s="2" t="s">
        <v>3049</v>
      </c>
      <c r="F6632" s="2">
        <v>7</v>
      </c>
      <c r="G6632" s="2" t="s">
        <v>19</v>
      </c>
      <c r="H6632" s="2">
        <v>399</v>
      </c>
      <c r="I6632" s="3">
        <v>1.6079762067881581E-3</v>
      </c>
      <c r="J6632" s="2">
        <v>248138</v>
      </c>
      <c r="K6632" s="2">
        <v>331273</v>
      </c>
    </row>
    <row r="6633" spans="1:11" x14ac:dyDescent="0.3">
      <c r="A6633" s="2">
        <v>47</v>
      </c>
      <c r="B6633" s="2" t="s">
        <v>985</v>
      </c>
      <c r="C6633" s="2">
        <v>273</v>
      </c>
      <c r="D6633" s="2" t="s">
        <v>3361</v>
      </c>
      <c r="E6633" s="2" t="s">
        <v>3051</v>
      </c>
      <c r="F6633" s="2">
        <v>8</v>
      </c>
      <c r="G6633" s="2" t="s">
        <v>19</v>
      </c>
      <c r="H6633" s="2">
        <v>424</v>
      </c>
      <c r="I6633" s="3">
        <v>1.7087265956846594E-3</v>
      </c>
      <c r="J6633" s="2">
        <v>248138</v>
      </c>
      <c r="K6633" s="2">
        <v>331273</v>
      </c>
    </row>
    <row r="6634" spans="1:11" x14ac:dyDescent="0.3">
      <c r="A6634" s="2">
        <v>47</v>
      </c>
      <c r="B6634" s="2" t="s">
        <v>985</v>
      </c>
      <c r="C6634" s="2">
        <v>273</v>
      </c>
      <c r="D6634" s="2" t="s">
        <v>3361</v>
      </c>
      <c r="E6634" s="2" t="s">
        <v>3052</v>
      </c>
      <c r="F6634" s="2">
        <v>9</v>
      </c>
      <c r="G6634" s="2" t="s">
        <v>1187</v>
      </c>
      <c r="H6634" s="2">
        <v>626</v>
      </c>
      <c r="I6634" s="3">
        <v>2.5227897379683888E-3</v>
      </c>
      <c r="J6634" s="2">
        <v>248138</v>
      </c>
      <c r="K6634" s="2">
        <v>331273</v>
      </c>
    </row>
    <row r="6635" spans="1:11" x14ac:dyDescent="0.3">
      <c r="A6635" s="2">
        <v>47</v>
      </c>
      <c r="B6635" s="2" t="s">
        <v>985</v>
      </c>
      <c r="C6635" s="2">
        <v>273</v>
      </c>
      <c r="D6635" s="2" t="s">
        <v>3361</v>
      </c>
      <c r="E6635" s="2" t="s">
        <v>3053</v>
      </c>
      <c r="F6635" s="2">
        <v>10</v>
      </c>
      <c r="G6635" s="2" t="s">
        <v>19</v>
      </c>
      <c r="H6635" s="2">
        <v>490</v>
      </c>
      <c r="I6635" s="3">
        <v>1.9747076223714222E-3</v>
      </c>
      <c r="J6635" s="2">
        <v>248138</v>
      </c>
      <c r="K6635" s="2">
        <v>331273</v>
      </c>
    </row>
    <row r="6636" spans="1:11" x14ac:dyDescent="0.3">
      <c r="A6636" s="2">
        <v>47</v>
      </c>
      <c r="B6636" s="2" t="s">
        <v>985</v>
      </c>
      <c r="C6636" s="2">
        <v>273</v>
      </c>
      <c r="D6636" s="2" t="s">
        <v>3361</v>
      </c>
      <c r="E6636" s="2" t="s">
        <v>3054</v>
      </c>
      <c r="F6636" s="2">
        <v>11</v>
      </c>
      <c r="G6636" s="2" t="s">
        <v>19</v>
      </c>
      <c r="H6636" s="2">
        <v>246</v>
      </c>
      <c r="I6636" s="3">
        <v>9.9138382674157123E-4</v>
      </c>
      <c r="J6636" s="2">
        <v>248138</v>
      </c>
      <c r="K6636" s="2">
        <v>331273</v>
      </c>
    </row>
    <row r="6637" spans="1:11" x14ac:dyDescent="0.3">
      <c r="A6637" s="2">
        <v>47</v>
      </c>
      <c r="B6637" s="2" t="s">
        <v>985</v>
      </c>
      <c r="C6637" s="2">
        <v>273</v>
      </c>
      <c r="D6637" s="2" t="s">
        <v>3361</v>
      </c>
      <c r="E6637" s="2" t="s">
        <v>3056</v>
      </c>
      <c r="F6637" s="2">
        <v>12</v>
      </c>
      <c r="G6637" s="2" t="s">
        <v>19</v>
      </c>
      <c r="H6637" s="2">
        <v>139</v>
      </c>
      <c r="I6637" s="3">
        <v>5.6017216226454637E-4</v>
      </c>
      <c r="J6637" s="2">
        <v>248138</v>
      </c>
      <c r="K6637" s="2">
        <v>331273</v>
      </c>
    </row>
    <row r="6638" spans="1:11" x14ac:dyDescent="0.3">
      <c r="A6638" s="2">
        <v>47</v>
      </c>
      <c r="B6638" s="2" t="s">
        <v>985</v>
      </c>
      <c r="C6638" s="2">
        <v>273</v>
      </c>
      <c r="D6638" s="2" t="s">
        <v>3361</v>
      </c>
      <c r="E6638" s="2" t="s">
        <v>3055</v>
      </c>
      <c r="F6638" s="2">
        <v>13</v>
      </c>
      <c r="G6638" s="2" t="s">
        <v>1962</v>
      </c>
      <c r="H6638" s="2">
        <v>207</v>
      </c>
      <c r="I6638" s="3">
        <v>8.3421322006302942E-4</v>
      </c>
      <c r="J6638" s="2">
        <v>248138</v>
      </c>
      <c r="K6638" s="2">
        <v>331273</v>
      </c>
    </row>
    <row r="6639" spans="1:11" x14ac:dyDescent="0.3">
      <c r="A6639" s="2">
        <v>47</v>
      </c>
      <c r="B6639" s="2" t="s">
        <v>985</v>
      </c>
      <c r="C6639" s="2">
        <v>273</v>
      </c>
      <c r="D6639" s="2" t="s">
        <v>3361</v>
      </c>
      <c r="E6639" s="2" t="s">
        <v>3057</v>
      </c>
      <c r="F6639" s="2">
        <v>14</v>
      </c>
      <c r="G6639" s="2" t="s">
        <v>19</v>
      </c>
      <c r="H6639" s="2">
        <v>114</v>
      </c>
      <c r="I6639" s="3">
        <v>4.5942177336804523E-4</v>
      </c>
      <c r="J6639" s="2">
        <v>248138</v>
      </c>
      <c r="K6639" s="2">
        <v>331273</v>
      </c>
    </row>
    <row r="6640" spans="1:11" x14ac:dyDescent="0.3">
      <c r="A6640" s="2">
        <v>47</v>
      </c>
      <c r="B6640" s="2" t="s">
        <v>985</v>
      </c>
      <c r="C6640" s="2">
        <v>273</v>
      </c>
      <c r="D6640" s="2" t="s">
        <v>3361</v>
      </c>
      <c r="E6640" s="2" t="s">
        <v>3058</v>
      </c>
      <c r="F6640" s="2">
        <v>15</v>
      </c>
      <c r="G6640" s="2" t="s">
        <v>19</v>
      </c>
      <c r="H6640" s="2">
        <v>132</v>
      </c>
      <c r="I6640" s="3">
        <v>5.3196205337352606E-4</v>
      </c>
      <c r="J6640" s="2">
        <v>248138</v>
      </c>
      <c r="K6640" s="2">
        <v>331273</v>
      </c>
    </row>
    <row r="6641" spans="1:11" x14ac:dyDescent="0.3">
      <c r="A6641" s="2">
        <v>47</v>
      </c>
      <c r="B6641" s="2" t="s">
        <v>985</v>
      </c>
      <c r="C6641" s="2">
        <v>273</v>
      </c>
      <c r="D6641" s="2" t="s">
        <v>3361</v>
      </c>
      <c r="E6641" s="2" t="s">
        <v>3059</v>
      </c>
      <c r="F6641" s="2">
        <v>16</v>
      </c>
      <c r="G6641" s="2" t="s">
        <v>981</v>
      </c>
      <c r="H6641" s="2">
        <v>87</v>
      </c>
      <c r="I6641" s="3">
        <v>3.5061135335982395E-4</v>
      </c>
      <c r="J6641" s="2">
        <v>248138</v>
      </c>
      <c r="K6641" s="2">
        <v>331273</v>
      </c>
    </row>
    <row r="6642" spans="1:11" x14ac:dyDescent="0.3">
      <c r="A6642" s="2">
        <v>47</v>
      </c>
      <c r="B6642" s="2" t="s">
        <v>985</v>
      </c>
      <c r="C6642" s="2">
        <v>273</v>
      </c>
      <c r="D6642" s="2" t="s">
        <v>3361</v>
      </c>
      <c r="E6642" s="2" t="s">
        <v>3060</v>
      </c>
      <c r="F6642" s="2">
        <v>17</v>
      </c>
      <c r="G6642" s="2" t="s">
        <v>2467</v>
      </c>
      <c r="H6642" s="2">
        <v>98</v>
      </c>
      <c r="I6642" s="3">
        <v>3.9494152447428448E-4</v>
      </c>
      <c r="J6642" s="2">
        <v>248138</v>
      </c>
      <c r="K6642" s="2">
        <v>331273</v>
      </c>
    </row>
    <row r="6643" spans="1:11" x14ac:dyDescent="0.3">
      <c r="A6643" s="2">
        <v>47</v>
      </c>
      <c r="B6643" s="2" t="s">
        <v>985</v>
      </c>
      <c r="C6643" s="2">
        <v>273</v>
      </c>
      <c r="D6643" s="2" t="s">
        <v>3361</v>
      </c>
      <c r="E6643" s="2" t="s">
        <v>3061</v>
      </c>
      <c r="F6643" s="2">
        <v>18</v>
      </c>
      <c r="G6643" s="2" t="s">
        <v>3062</v>
      </c>
      <c r="H6643" s="2">
        <v>99</v>
      </c>
      <c r="I6643" s="3">
        <v>3.9897154003014449E-4</v>
      </c>
      <c r="J6643" s="2">
        <v>248138</v>
      </c>
      <c r="K6643" s="2">
        <v>331273</v>
      </c>
    </row>
    <row r="6644" spans="1:11" x14ac:dyDescent="0.3">
      <c r="A6644" s="2">
        <v>47</v>
      </c>
      <c r="B6644" s="2" t="s">
        <v>985</v>
      </c>
      <c r="C6644" s="2">
        <v>273</v>
      </c>
      <c r="D6644" s="2" t="s">
        <v>3361</v>
      </c>
      <c r="E6644" s="2" t="s">
        <v>3063</v>
      </c>
      <c r="F6644" s="2">
        <v>19</v>
      </c>
      <c r="G6644" s="2" t="s">
        <v>19</v>
      </c>
      <c r="H6644" s="2">
        <v>96</v>
      </c>
      <c r="I6644" s="3">
        <v>3.868814933625644E-4</v>
      </c>
      <c r="J6644" s="2">
        <v>248138</v>
      </c>
      <c r="K6644" s="2">
        <v>331273</v>
      </c>
    </row>
    <row r="6645" spans="1:11" x14ac:dyDescent="0.3">
      <c r="A6645" s="2">
        <v>47</v>
      </c>
      <c r="B6645" s="2" t="s">
        <v>985</v>
      </c>
      <c r="C6645" s="2">
        <v>273</v>
      </c>
      <c r="D6645" s="2" t="s">
        <v>3361</v>
      </c>
      <c r="E6645" s="2" t="s">
        <v>3064</v>
      </c>
      <c r="F6645" s="2">
        <v>20</v>
      </c>
      <c r="G6645" s="2" t="s">
        <v>19</v>
      </c>
      <c r="H6645" s="2">
        <v>102</v>
      </c>
      <c r="I6645" s="3">
        <v>4.1106158669772464E-4</v>
      </c>
      <c r="J6645" s="2">
        <v>248138</v>
      </c>
      <c r="K6645" s="2">
        <v>331273</v>
      </c>
    </row>
    <row r="6646" spans="1:11" x14ac:dyDescent="0.3">
      <c r="A6646" s="2">
        <v>47</v>
      </c>
      <c r="B6646" s="2" t="s">
        <v>985</v>
      </c>
      <c r="C6646" s="2">
        <v>273</v>
      </c>
      <c r="D6646" s="2" t="s">
        <v>3361</v>
      </c>
      <c r="E6646" s="2" t="s">
        <v>1011</v>
      </c>
      <c r="F6646" s="2">
        <v>21</v>
      </c>
      <c r="G6646" s="2" t="s">
        <v>3065</v>
      </c>
      <c r="H6646" s="2">
        <v>93</v>
      </c>
      <c r="I6646" s="3">
        <v>3.7479144669498425E-4</v>
      </c>
      <c r="J6646" s="2">
        <v>248138</v>
      </c>
      <c r="K6646" s="2">
        <v>331273</v>
      </c>
    </row>
    <row r="6647" spans="1:11" x14ac:dyDescent="0.3">
      <c r="A6647" s="2">
        <v>47</v>
      </c>
      <c r="B6647" s="2" t="s">
        <v>985</v>
      </c>
      <c r="C6647" s="2">
        <v>273</v>
      </c>
      <c r="D6647" s="2" t="s">
        <v>3361</v>
      </c>
      <c r="E6647" s="2" t="s">
        <v>1000</v>
      </c>
      <c r="F6647" s="2">
        <v>22</v>
      </c>
      <c r="G6647" s="2" t="s">
        <v>19</v>
      </c>
      <c r="H6647" s="2">
        <v>96</v>
      </c>
      <c r="I6647" s="3">
        <v>3.868814933625644E-4</v>
      </c>
      <c r="J6647" s="2">
        <v>248138</v>
      </c>
      <c r="K6647" s="2">
        <v>331273</v>
      </c>
    </row>
    <row r="6648" spans="1:11" x14ac:dyDescent="0.3">
      <c r="A6648" s="2">
        <v>47</v>
      </c>
      <c r="B6648" s="2" t="s">
        <v>985</v>
      </c>
      <c r="C6648" s="2">
        <v>273</v>
      </c>
      <c r="D6648" s="2" t="s">
        <v>3361</v>
      </c>
      <c r="E6648" s="2" t="s">
        <v>3066</v>
      </c>
      <c r="F6648" s="2">
        <v>23</v>
      </c>
      <c r="G6648" s="2" t="s">
        <v>19</v>
      </c>
      <c r="H6648" s="2">
        <v>69</v>
      </c>
      <c r="I6648" s="3">
        <v>2.7807107335434312E-4</v>
      </c>
      <c r="J6648" s="2">
        <v>248138</v>
      </c>
      <c r="K6648" s="2">
        <v>331273</v>
      </c>
    </row>
    <row r="6649" spans="1:11" x14ac:dyDescent="0.3">
      <c r="A6649" s="2">
        <v>47</v>
      </c>
      <c r="B6649" s="2" t="s">
        <v>985</v>
      </c>
      <c r="C6649" s="2">
        <v>273</v>
      </c>
      <c r="D6649" s="2" t="s">
        <v>3361</v>
      </c>
      <c r="E6649" s="2" t="s">
        <v>3067</v>
      </c>
      <c r="F6649" s="2">
        <v>24</v>
      </c>
      <c r="G6649" s="2" t="s">
        <v>19</v>
      </c>
      <c r="H6649" s="2">
        <v>57</v>
      </c>
      <c r="I6649" s="3">
        <v>2.2971088668402261E-4</v>
      </c>
      <c r="J6649" s="2">
        <v>248138</v>
      </c>
      <c r="K6649" s="2">
        <v>331273</v>
      </c>
    </row>
    <row r="6650" spans="1:11" x14ac:dyDescent="0.3">
      <c r="A6650" s="2">
        <v>47</v>
      </c>
      <c r="B6650" s="2" t="s">
        <v>985</v>
      </c>
      <c r="C6650" s="2">
        <v>274</v>
      </c>
      <c r="D6650" s="2" t="s">
        <v>3524</v>
      </c>
      <c r="E6650" s="2" t="s">
        <v>3045</v>
      </c>
      <c r="F6650" s="2">
        <v>1</v>
      </c>
      <c r="G6650" s="2" t="s">
        <v>7</v>
      </c>
      <c r="H6650" s="2">
        <v>123873</v>
      </c>
      <c r="I6650" s="3">
        <v>0.50109626057830781</v>
      </c>
      <c r="J6650" s="2">
        <v>247204</v>
      </c>
      <c r="K6650" s="2">
        <v>349707</v>
      </c>
    </row>
    <row r="6651" spans="1:11" x14ac:dyDescent="0.3">
      <c r="A6651" s="2">
        <v>47</v>
      </c>
      <c r="B6651" s="2" t="s">
        <v>985</v>
      </c>
      <c r="C6651" s="2">
        <v>274</v>
      </c>
      <c r="D6651" s="2" t="s">
        <v>3524</v>
      </c>
      <c r="E6651" s="2" t="s">
        <v>3046</v>
      </c>
      <c r="F6651" s="2">
        <v>2</v>
      </c>
      <c r="G6651" s="2" t="s">
        <v>103</v>
      </c>
      <c r="H6651" s="2">
        <v>117171</v>
      </c>
      <c r="I6651" s="3">
        <v>0.47398504878561837</v>
      </c>
      <c r="J6651" s="2">
        <v>247204</v>
      </c>
      <c r="K6651" s="2">
        <v>349707</v>
      </c>
    </row>
    <row r="6652" spans="1:11" x14ac:dyDescent="0.3">
      <c r="A6652" s="2">
        <v>47</v>
      </c>
      <c r="B6652" s="2" t="s">
        <v>985</v>
      </c>
      <c r="C6652" s="2">
        <v>274</v>
      </c>
      <c r="D6652" s="2" t="s">
        <v>3524</v>
      </c>
      <c r="E6652" s="2" t="s">
        <v>7974</v>
      </c>
      <c r="F6652" s="2">
        <v>3</v>
      </c>
      <c r="G6652" s="2" t="s">
        <v>22</v>
      </c>
      <c r="H6652" s="2">
        <v>1527</v>
      </c>
      <c r="I6652" s="3">
        <v>6.1770845131955791E-3</v>
      </c>
      <c r="J6652" s="2">
        <v>247204</v>
      </c>
      <c r="K6652" s="2">
        <v>349707</v>
      </c>
    </row>
    <row r="6653" spans="1:11" x14ac:dyDescent="0.3">
      <c r="A6653" s="2">
        <v>47</v>
      </c>
      <c r="B6653" s="2" t="s">
        <v>985</v>
      </c>
      <c r="C6653" s="2">
        <v>274</v>
      </c>
      <c r="D6653" s="2" t="s">
        <v>3524</v>
      </c>
      <c r="E6653" s="2" t="s">
        <v>3047</v>
      </c>
      <c r="F6653" s="2">
        <v>4</v>
      </c>
      <c r="G6653" s="2" t="s">
        <v>11</v>
      </c>
      <c r="H6653" s="2">
        <v>710</v>
      </c>
      <c r="I6653" s="3">
        <v>2.8721218103266938E-3</v>
      </c>
      <c r="J6653" s="2">
        <v>247204</v>
      </c>
      <c r="K6653" s="2">
        <v>349707</v>
      </c>
    </row>
    <row r="6654" spans="1:11" x14ac:dyDescent="0.3">
      <c r="A6654" s="2">
        <v>47</v>
      </c>
      <c r="B6654" s="2" t="s">
        <v>985</v>
      </c>
      <c r="C6654" s="2">
        <v>274</v>
      </c>
      <c r="D6654" s="2" t="s">
        <v>3524</v>
      </c>
      <c r="E6654" s="2" t="s">
        <v>3048</v>
      </c>
      <c r="F6654" s="2">
        <v>5</v>
      </c>
      <c r="G6654" s="2" t="s">
        <v>19</v>
      </c>
      <c r="H6654" s="2">
        <v>453</v>
      </c>
      <c r="I6654" s="3">
        <v>1.832494619828158E-3</v>
      </c>
      <c r="J6654" s="2">
        <v>247204</v>
      </c>
      <c r="K6654" s="2">
        <v>349707</v>
      </c>
    </row>
    <row r="6655" spans="1:11" x14ac:dyDescent="0.3">
      <c r="A6655" s="2">
        <v>47</v>
      </c>
      <c r="B6655" s="2" t="s">
        <v>985</v>
      </c>
      <c r="C6655" s="2">
        <v>274</v>
      </c>
      <c r="D6655" s="2" t="s">
        <v>3524</v>
      </c>
      <c r="E6655" s="2" t="s">
        <v>3050</v>
      </c>
      <c r="F6655" s="2">
        <v>6</v>
      </c>
      <c r="G6655" s="2" t="s">
        <v>19</v>
      </c>
      <c r="H6655" s="2">
        <v>499</v>
      </c>
      <c r="I6655" s="3">
        <v>2.0185757512014369E-3</v>
      </c>
      <c r="J6655" s="2">
        <v>247204</v>
      </c>
      <c r="K6655" s="2">
        <v>349707</v>
      </c>
    </row>
    <row r="6656" spans="1:11" x14ac:dyDescent="0.3">
      <c r="A6656" s="2">
        <v>47</v>
      </c>
      <c r="B6656" s="2" t="s">
        <v>985</v>
      </c>
      <c r="C6656" s="2">
        <v>274</v>
      </c>
      <c r="D6656" s="2" t="s">
        <v>3524</v>
      </c>
      <c r="E6656" s="2" t="s">
        <v>3049</v>
      </c>
      <c r="F6656" s="2">
        <v>7</v>
      </c>
      <c r="G6656" s="2" t="s">
        <v>19</v>
      </c>
      <c r="H6656" s="2">
        <v>412</v>
      </c>
      <c r="I6656" s="3">
        <v>1.6666396983867574E-3</v>
      </c>
      <c r="J6656" s="2">
        <v>247204</v>
      </c>
      <c r="K6656" s="2">
        <v>349707</v>
      </c>
    </row>
    <row r="6657" spans="1:11" x14ac:dyDescent="0.3">
      <c r="A6657" s="2">
        <v>47</v>
      </c>
      <c r="B6657" s="2" t="s">
        <v>985</v>
      </c>
      <c r="C6657" s="2">
        <v>274</v>
      </c>
      <c r="D6657" s="2" t="s">
        <v>3524</v>
      </c>
      <c r="E6657" s="2" t="s">
        <v>3051</v>
      </c>
      <c r="F6657" s="2">
        <v>8</v>
      </c>
      <c r="G6657" s="2" t="s">
        <v>19</v>
      </c>
      <c r="H6657" s="2">
        <v>384</v>
      </c>
      <c r="I6657" s="3">
        <v>1.55337292276824E-3</v>
      </c>
      <c r="J6657" s="2">
        <v>247204</v>
      </c>
      <c r="K6657" s="2">
        <v>349707</v>
      </c>
    </row>
    <row r="6658" spans="1:11" x14ac:dyDescent="0.3">
      <c r="A6658" s="2">
        <v>47</v>
      </c>
      <c r="B6658" s="2" t="s">
        <v>985</v>
      </c>
      <c r="C6658" s="2">
        <v>274</v>
      </c>
      <c r="D6658" s="2" t="s">
        <v>3524</v>
      </c>
      <c r="E6658" s="2" t="s">
        <v>3052</v>
      </c>
      <c r="F6658" s="2">
        <v>9</v>
      </c>
      <c r="G6658" s="2" t="s">
        <v>1187</v>
      </c>
      <c r="H6658" s="2">
        <v>475</v>
      </c>
      <c r="I6658" s="3">
        <v>1.9214899435284218E-3</v>
      </c>
      <c r="J6658" s="2">
        <v>247204</v>
      </c>
      <c r="K6658" s="2">
        <v>349707</v>
      </c>
    </row>
    <row r="6659" spans="1:11" x14ac:dyDescent="0.3">
      <c r="A6659" s="2">
        <v>47</v>
      </c>
      <c r="B6659" s="2" t="s">
        <v>985</v>
      </c>
      <c r="C6659" s="2">
        <v>274</v>
      </c>
      <c r="D6659" s="2" t="s">
        <v>3524</v>
      </c>
      <c r="E6659" s="2" t="s">
        <v>3053</v>
      </c>
      <c r="F6659" s="2">
        <v>10</v>
      </c>
      <c r="G6659" s="2" t="s">
        <v>19</v>
      </c>
      <c r="H6659" s="2">
        <v>263</v>
      </c>
      <c r="I6659" s="3">
        <v>1.0638986424167894E-3</v>
      </c>
      <c r="J6659" s="2">
        <v>247204</v>
      </c>
      <c r="K6659" s="2">
        <v>349707</v>
      </c>
    </row>
    <row r="6660" spans="1:11" x14ac:dyDescent="0.3">
      <c r="A6660" s="2">
        <v>47</v>
      </c>
      <c r="B6660" s="2" t="s">
        <v>985</v>
      </c>
      <c r="C6660" s="2">
        <v>274</v>
      </c>
      <c r="D6660" s="2" t="s">
        <v>3524</v>
      </c>
      <c r="E6660" s="2" t="s">
        <v>3054</v>
      </c>
      <c r="F6660" s="2">
        <v>11</v>
      </c>
      <c r="G6660" s="2" t="s">
        <v>19</v>
      </c>
      <c r="H6660" s="2">
        <v>314</v>
      </c>
      <c r="I6660" s="3">
        <v>1.2702059837219463E-3</v>
      </c>
      <c r="J6660" s="2">
        <v>247204</v>
      </c>
      <c r="K6660" s="2">
        <v>349707</v>
      </c>
    </row>
    <row r="6661" spans="1:11" x14ac:dyDescent="0.3">
      <c r="A6661" s="2">
        <v>47</v>
      </c>
      <c r="B6661" s="2" t="s">
        <v>985</v>
      </c>
      <c r="C6661" s="2">
        <v>274</v>
      </c>
      <c r="D6661" s="2" t="s">
        <v>3524</v>
      </c>
      <c r="E6661" s="2" t="s">
        <v>3056</v>
      </c>
      <c r="F6661" s="2">
        <v>12</v>
      </c>
      <c r="G6661" s="2" t="s">
        <v>19</v>
      </c>
      <c r="H6661" s="2">
        <v>185</v>
      </c>
      <c r="I6661" s="3">
        <v>7.4836976747949058E-4</v>
      </c>
      <c r="J6661" s="2">
        <v>247204</v>
      </c>
      <c r="K6661" s="2">
        <v>349707</v>
      </c>
    </row>
    <row r="6662" spans="1:11" x14ac:dyDescent="0.3">
      <c r="A6662" s="2">
        <v>47</v>
      </c>
      <c r="B6662" s="2" t="s">
        <v>985</v>
      </c>
      <c r="C6662" s="2">
        <v>274</v>
      </c>
      <c r="D6662" s="2" t="s">
        <v>3524</v>
      </c>
      <c r="E6662" s="2" t="s">
        <v>3055</v>
      </c>
      <c r="F6662" s="2">
        <v>13</v>
      </c>
      <c r="G6662" s="2" t="s">
        <v>1962</v>
      </c>
      <c r="H6662" s="2">
        <v>134</v>
      </c>
      <c r="I6662" s="3">
        <v>5.4206242617433373E-4</v>
      </c>
      <c r="J6662" s="2">
        <v>247204</v>
      </c>
      <c r="K6662" s="2">
        <v>349707</v>
      </c>
    </row>
    <row r="6663" spans="1:11" x14ac:dyDescent="0.3">
      <c r="A6663" s="2">
        <v>47</v>
      </c>
      <c r="B6663" s="2" t="s">
        <v>985</v>
      </c>
      <c r="C6663" s="2">
        <v>274</v>
      </c>
      <c r="D6663" s="2" t="s">
        <v>3524</v>
      </c>
      <c r="E6663" s="2" t="s">
        <v>3057</v>
      </c>
      <c r="F6663" s="2">
        <v>14</v>
      </c>
      <c r="G6663" s="2" t="s">
        <v>19</v>
      </c>
      <c r="H6663" s="2">
        <v>88</v>
      </c>
      <c r="I6663" s="3">
        <v>3.5598129480105499E-4</v>
      </c>
      <c r="J6663" s="2">
        <v>247204</v>
      </c>
      <c r="K6663" s="2">
        <v>349707</v>
      </c>
    </row>
    <row r="6664" spans="1:11" x14ac:dyDescent="0.3">
      <c r="A6664" s="2">
        <v>47</v>
      </c>
      <c r="B6664" s="2" t="s">
        <v>985</v>
      </c>
      <c r="C6664" s="2">
        <v>274</v>
      </c>
      <c r="D6664" s="2" t="s">
        <v>3524</v>
      </c>
      <c r="E6664" s="2" t="s">
        <v>3058</v>
      </c>
      <c r="F6664" s="2">
        <v>15</v>
      </c>
      <c r="G6664" s="2" t="s">
        <v>19</v>
      </c>
      <c r="H6664" s="2">
        <v>62</v>
      </c>
      <c r="I6664" s="3">
        <v>2.5080500315528874E-4</v>
      </c>
      <c r="J6664" s="2">
        <v>247204</v>
      </c>
      <c r="K6664" s="2">
        <v>349707</v>
      </c>
    </row>
    <row r="6665" spans="1:11" x14ac:dyDescent="0.3">
      <c r="A6665" s="2">
        <v>47</v>
      </c>
      <c r="B6665" s="2" t="s">
        <v>985</v>
      </c>
      <c r="C6665" s="2">
        <v>274</v>
      </c>
      <c r="D6665" s="2" t="s">
        <v>3524</v>
      </c>
      <c r="E6665" s="2" t="s">
        <v>3059</v>
      </c>
      <c r="F6665" s="2">
        <v>16</v>
      </c>
      <c r="G6665" s="2" t="s">
        <v>981</v>
      </c>
      <c r="H6665" s="2">
        <v>60</v>
      </c>
      <c r="I6665" s="3">
        <v>2.427145191825375E-4</v>
      </c>
      <c r="J6665" s="2">
        <v>247204</v>
      </c>
      <c r="K6665" s="2">
        <v>349707</v>
      </c>
    </row>
    <row r="6666" spans="1:11" x14ac:dyDescent="0.3">
      <c r="A6666" s="2">
        <v>47</v>
      </c>
      <c r="B6666" s="2" t="s">
        <v>985</v>
      </c>
      <c r="C6666" s="2">
        <v>274</v>
      </c>
      <c r="D6666" s="2" t="s">
        <v>3524</v>
      </c>
      <c r="E6666" s="2" t="s">
        <v>3060</v>
      </c>
      <c r="F6666" s="2">
        <v>17</v>
      </c>
      <c r="G6666" s="2" t="s">
        <v>2467</v>
      </c>
      <c r="H6666" s="2">
        <v>90</v>
      </c>
      <c r="I6666" s="3">
        <v>3.6407177877380623E-4</v>
      </c>
      <c r="J6666" s="2">
        <v>247204</v>
      </c>
      <c r="K6666" s="2">
        <v>349707</v>
      </c>
    </row>
    <row r="6667" spans="1:11" x14ac:dyDescent="0.3">
      <c r="A6667" s="2">
        <v>47</v>
      </c>
      <c r="B6667" s="2" t="s">
        <v>985</v>
      </c>
      <c r="C6667" s="2">
        <v>274</v>
      </c>
      <c r="D6667" s="2" t="s">
        <v>3524</v>
      </c>
      <c r="E6667" s="2" t="s">
        <v>3061</v>
      </c>
      <c r="F6667" s="2">
        <v>18</v>
      </c>
      <c r="G6667" s="2" t="s">
        <v>3062</v>
      </c>
      <c r="H6667" s="2">
        <v>84</v>
      </c>
      <c r="I6667" s="3">
        <v>3.3980032685555252E-4</v>
      </c>
      <c r="J6667" s="2">
        <v>247204</v>
      </c>
      <c r="K6667" s="2">
        <v>349707</v>
      </c>
    </row>
    <row r="6668" spans="1:11" x14ac:dyDescent="0.3">
      <c r="A6668" s="2">
        <v>47</v>
      </c>
      <c r="B6668" s="2" t="s">
        <v>985</v>
      </c>
      <c r="C6668" s="2">
        <v>274</v>
      </c>
      <c r="D6668" s="2" t="s">
        <v>3524</v>
      </c>
      <c r="E6668" s="2" t="s">
        <v>3063</v>
      </c>
      <c r="F6668" s="2">
        <v>19</v>
      </c>
      <c r="G6668" s="2" t="s">
        <v>19</v>
      </c>
      <c r="H6668" s="2">
        <v>56</v>
      </c>
      <c r="I6668" s="3">
        <v>2.26533551237035E-4</v>
      </c>
      <c r="J6668" s="2">
        <v>247204</v>
      </c>
      <c r="K6668" s="2">
        <v>349707</v>
      </c>
    </row>
    <row r="6669" spans="1:11" x14ac:dyDescent="0.3">
      <c r="A6669" s="2">
        <v>47</v>
      </c>
      <c r="B6669" s="2" t="s">
        <v>985</v>
      </c>
      <c r="C6669" s="2">
        <v>274</v>
      </c>
      <c r="D6669" s="2" t="s">
        <v>3524</v>
      </c>
      <c r="E6669" s="2" t="s">
        <v>3064</v>
      </c>
      <c r="F6669" s="2">
        <v>20</v>
      </c>
      <c r="G6669" s="2" t="s">
        <v>19</v>
      </c>
      <c r="H6669" s="2">
        <v>68</v>
      </c>
      <c r="I6669" s="3">
        <v>2.7507645507354251E-4</v>
      </c>
      <c r="J6669" s="2">
        <v>247204</v>
      </c>
      <c r="K6669" s="2">
        <v>349707</v>
      </c>
    </row>
    <row r="6670" spans="1:11" x14ac:dyDescent="0.3">
      <c r="A6670" s="2">
        <v>47</v>
      </c>
      <c r="B6670" s="2" t="s">
        <v>985</v>
      </c>
      <c r="C6670" s="2">
        <v>274</v>
      </c>
      <c r="D6670" s="2" t="s">
        <v>3524</v>
      </c>
      <c r="E6670" s="2" t="s">
        <v>1011</v>
      </c>
      <c r="F6670" s="2">
        <v>21</v>
      </c>
      <c r="G6670" s="2" t="s">
        <v>3065</v>
      </c>
      <c r="H6670" s="2">
        <v>68</v>
      </c>
      <c r="I6670" s="3">
        <v>2.7507645507354251E-4</v>
      </c>
      <c r="J6670" s="2">
        <v>247204</v>
      </c>
      <c r="K6670" s="2">
        <v>349707</v>
      </c>
    </row>
    <row r="6671" spans="1:11" x14ac:dyDescent="0.3">
      <c r="A6671" s="2">
        <v>47</v>
      </c>
      <c r="B6671" s="2" t="s">
        <v>985</v>
      </c>
      <c r="C6671" s="2">
        <v>274</v>
      </c>
      <c r="D6671" s="2" t="s">
        <v>3524</v>
      </c>
      <c r="E6671" s="2" t="s">
        <v>1000</v>
      </c>
      <c r="F6671" s="2">
        <v>22</v>
      </c>
      <c r="G6671" s="2" t="s">
        <v>19</v>
      </c>
      <c r="H6671" s="2">
        <v>117</v>
      </c>
      <c r="I6671" s="3">
        <v>4.7329331240594813E-4</v>
      </c>
      <c r="J6671" s="2">
        <v>247204</v>
      </c>
      <c r="K6671" s="2">
        <v>349707</v>
      </c>
    </row>
    <row r="6672" spans="1:11" x14ac:dyDescent="0.3">
      <c r="A6672" s="2">
        <v>47</v>
      </c>
      <c r="B6672" s="2" t="s">
        <v>985</v>
      </c>
      <c r="C6672" s="2">
        <v>274</v>
      </c>
      <c r="D6672" s="2" t="s">
        <v>3524</v>
      </c>
      <c r="E6672" s="2" t="s">
        <v>3066</v>
      </c>
      <c r="F6672" s="2">
        <v>23</v>
      </c>
      <c r="G6672" s="2" t="s">
        <v>19</v>
      </c>
      <c r="H6672" s="2">
        <v>69</v>
      </c>
      <c r="I6672" s="3">
        <v>2.791216970599181E-4</v>
      </c>
      <c r="J6672" s="2">
        <v>247204</v>
      </c>
      <c r="K6672" s="2">
        <v>349707</v>
      </c>
    </row>
    <row r="6673" spans="1:11" x14ac:dyDescent="0.3">
      <c r="A6673" s="2">
        <v>47</v>
      </c>
      <c r="B6673" s="2" t="s">
        <v>985</v>
      </c>
      <c r="C6673" s="2">
        <v>274</v>
      </c>
      <c r="D6673" s="2" t="s">
        <v>3524</v>
      </c>
      <c r="E6673" s="2" t="s">
        <v>3067</v>
      </c>
      <c r="F6673" s="2">
        <v>24</v>
      </c>
      <c r="G6673" s="2" t="s">
        <v>19</v>
      </c>
      <c r="H6673" s="2">
        <v>42</v>
      </c>
      <c r="I6673" s="3">
        <v>1.6990016342777626E-4</v>
      </c>
      <c r="J6673" s="2">
        <v>247204</v>
      </c>
      <c r="K6673" s="2">
        <v>349707</v>
      </c>
    </row>
    <row r="6674" spans="1:11" x14ac:dyDescent="0.3">
      <c r="A6674" s="2">
        <v>47</v>
      </c>
      <c r="B6674" s="2" t="s">
        <v>985</v>
      </c>
      <c r="C6674" s="2">
        <v>275</v>
      </c>
      <c r="D6674" s="2" t="s">
        <v>3363</v>
      </c>
      <c r="E6674" s="2" t="s">
        <v>3045</v>
      </c>
      <c r="F6674" s="2">
        <v>1</v>
      </c>
      <c r="G6674" s="2" t="s">
        <v>7</v>
      </c>
      <c r="H6674" s="2">
        <v>156780</v>
      </c>
      <c r="I6674" s="3">
        <v>0.6293579970374652</v>
      </c>
      <c r="J6674" s="2">
        <v>249111</v>
      </c>
      <c r="K6674" s="2">
        <v>313607</v>
      </c>
    </row>
    <row r="6675" spans="1:11" x14ac:dyDescent="0.3">
      <c r="A6675" s="2">
        <v>47</v>
      </c>
      <c r="B6675" s="2" t="s">
        <v>985</v>
      </c>
      <c r="C6675" s="2">
        <v>275</v>
      </c>
      <c r="D6675" s="2" t="s">
        <v>3363</v>
      </c>
      <c r="E6675" s="2" t="s">
        <v>3046</v>
      </c>
      <c r="F6675" s="2">
        <v>2</v>
      </c>
      <c r="G6675" s="2" t="s">
        <v>103</v>
      </c>
      <c r="H6675" s="2">
        <v>85385</v>
      </c>
      <c r="I6675" s="3">
        <v>0.34275885047227944</v>
      </c>
      <c r="J6675" s="2">
        <v>249111</v>
      </c>
      <c r="K6675" s="2">
        <v>313607</v>
      </c>
    </row>
    <row r="6676" spans="1:11" x14ac:dyDescent="0.3">
      <c r="A6676" s="2">
        <v>47</v>
      </c>
      <c r="B6676" s="2" t="s">
        <v>985</v>
      </c>
      <c r="C6676" s="2">
        <v>275</v>
      </c>
      <c r="D6676" s="2" t="s">
        <v>3363</v>
      </c>
      <c r="E6676" s="2" t="s">
        <v>7974</v>
      </c>
      <c r="F6676" s="2">
        <v>3</v>
      </c>
      <c r="G6676" s="2" t="s">
        <v>22</v>
      </c>
      <c r="H6676" s="2">
        <v>692</v>
      </c>
      <c r="I6676" s="3">
        <v>2.7778781346468042E-3</v>
      </c>
      <c r="J6676" s="2">
        <v>249111</v>
      </c>
      <c r="K6676" s="2">
        <v>313607</v>
      </c>
    </row>
    <row r="6677" spans="1:11" x14ac:dyDescent="0.3">
      <c r="A6677" s="2">
        <v>47</v>
      </c>
      <c r="B6677" s="2" t="s">
        <v>985</v>
      </c>
      <c r="C6677" s="2">
        <v>275</v>
      </c>
      <c r="D6677" s="2" t="s">
        <v>3363</v>
      </c>
      <c r="E6677" s="2" t="s">
        <v>3047</v>
      </c>
      <c r="F6677" s="2">
        <v>4</v>
      </c>
      <c r="G6677" s="2" t="s">
        <v>11</v>
      </c>
      <c r="H6677" s="2">
        <v>705</v>
      </c>
      <c r="I6677" s="3">
        <v>2.8300637065404579E-3</v>
      </c>
      <c r="J6677" s="2">
        <v>249111</v>
      </c>
      <c r="K6677" s="2">
        <v>313607</v>
      </c>
    </row>
    <row r="6678" spans="1:11" x14ac:dyDescent="0.3">
      <c r="A6678" s="2">
        <v>47</v>
      </c>
      <c r="B6678" s="2" t="s">
        <v>985</v>
      </c>
      <c r="C6678" s="2">
        <v>275</v>
      </c>
      <c r="D6678" s="2" t="s">
        <v>3363</v>
      </c>
      <c r="E6678" s="2" t="s">
        <v>3048</v>
      </c>
      <c r="F6678" s="2">
        <v>5</v>
      </c>
      <c r="G6678" s="2" t="s">
        <v>19</v>
      </c>
      <c r="H6678" s="2">
        <v>755</v>
      </c>
      <c r="I6678" s="3">
        <v>3.0307774445929728E-3</v>
      </c>
      <c r="J6678" s="2">
        <v>249111</v>
      </c>
      <c r="K6678" s="2">
        <v>313607</v>
      </c>
    </row>
    <row r="6679" spans="1:11" x14ac:dyDescent="0.3">
      <c r="A6679" s="2">
        <v>47</v>
      </c>
      <c r="B6679" s="2" t="s">
        <v>985</v>
      </c>
      <c r="C6679" s="2">
        <v>275</v>
      </c>
      <c r="D6679" s="2" t="s">
        <v>3363</v>
      </c>
      <c r="E6679" s="2" t="s">
        <v>3050</v>
      </c>
      <c r="F6679" s="2">
        <v>6</v>
      </c>
      <c r="G6679" s="2" t="s">
        <v>19</v>
      </c>
      <c r="H6679" s="2">
        <v>620</v>
      </c>
      <c r="I6679" s="3">
        <v>2.4888503518511827E-3</v>
      </c>
      <c r="J6679" s="2">
        <v>249111</v>
      </c>
      <c r="K6679" s="2">
        <v>313607</v>
      </c>
    </row>
    <row r="6680" spans="1:11" x14ac:dyDescent="0.3">
      <c r="A6680" s="2">
        <v>47</v>
      </c>
      <c r="B6680" s="2" t="s">
        <v>985</v>
      </c>
      <c r="C6680" s="2">
        <v>275</v>
      </c>
      <c r="D6680" s="2" t="s">
        <v>3363</v>
      </c>
      <c r="E6680" s="2" t="s">
        <v>3049</v>
      </c>
      <c r="F6680" s="2">
        <v>7</v>
      </c>
      <c r="G6680" s="2" t="s">
        <v>19</v>
      </c>
      <c r="H6680" s="2">
        <v>1438</v>
      </c>
      <c r="I6680" s="3">
        <v>5.772527106390324E-3</v>
      </c>
      <c r="J6680" s="2">
        <v>249111</v>
      </c>
      <c r="K6680" s="2">
        <v>313607</v>
      </c>
    </row>
    <row r="6681" spans="1:11" x14ac:dyDescent="0.3">
      <c r="A6681" s="2">
        <v>47</v>
      </c>
      <c r="B6681" s="2" t="s">
        <v>985</v>
      </c>
      <c r="C6681" s="2">
        <v>275</v>
      </c>
      <c r="D6681" s="2" t="s">
        <v>3363</v>
      </c>
      <c r="E6681" s="2" t="s">
        <v>3051</v>
      </c>
      <c r="F6681" s="2">
        <v>8</v>
      </c>
      <c r="G6681" s="2" t="s">
        <v>19</v>
      </c>
      <c r="H6681" s="2">
        <v>498</v>
      </c>
      <c r="I6681" s="3">
        <v>1.9991088310030466E-3</v>
      </c>
      <c r="J6681" s="2">
        <v>249111</v>
      </c>
      <c r="K6681" s="2">
        <v>313607</v>
      </c>
    </row>
    <row r="6682" spans="1:11" x14ac:dyDescent="0.3">
      <c r="A6682" s="2">
        <v>47</v>
      </c>
      <c r="B6682" s="2" t="s">
        <v>985</v>
      </c>
      <c r="C6682" s="2">
        <v>275</v>
      </c>
      <c r="D6682" s="2" t="s">
        <v>3363</v>
      </c>
      <c r="E6682" s="2" t="s">
        <v>3052</v>
      </c>
      <c r="F6682" s="2">
        <v>9</v>
      </c>
      <c r="G6682" s="2" t="s">
        <v>1187</v>
      </c>
      <c r="H6682" s="2">
        <v>440</v>
      </c>
      <c r="I6682" s="3">
        <v>1.7662808948621298E-3</v>
      </c>
      <c r="J6682" s="2">
        <v>249111</v>
      </c>
      <c r="K6682" s="2">
        <v>313607</v>
      </c>
    </row>
    <row r="6683" spans="1:11" x14ac:dyDescent="0.3">
      <c r="A6683" s="2">
        <v>47</v>
      </c>
      <c r="B6683" s="2" t="s">
        <v>985</v>
      </c>
      <c r="C6683" s="2">
        <v>275</v>
      </c>
      <c r="D6683" s="2" t="s">
        <v>3363</v>
      </c>
      <c r="E6683" s="2" t="s">
        <v>3053</v>
      </c>
      <c r="F6683" s="2">
        <v>10</v>
      </c>
      <c r="G6683" s="2" t="s">
        <v>19</v>
      </c>
      <c r="H6683" s="2">
        <v>382</v>
      </c>
      <c r="I6683" s="3">
        <v>1.5334529587212127E-3</v>
      </c>
      <c r="J6683" s="2">
        <v>249111</v>
      </c>
      <c r="K6683" s="2">
        <v>313607</v>
      </c>
    </row>
    <row r="6684" spans="1:11" x14ac:dyDescent="0.3">
      <c r="A6684" s="2">
        <v>47</v>
      </c>
      <c r="B6684" s="2" t="s">
        <v>985</v>
      </c>
      <c r="C6684" s="2">
        <v>275</v>
      </c>
      <c r="D6684" s="2" t="s">
        <v>3363</v>
      </c>
      <c r="E6684" s="2" t="s">
        <v>3054</v>
      </c>
      <c r="F6684" s="2">
        <v>11</v>
      </c>
      <c r="G6684" s="2" t="s">
        <v>19</v>
      </c>
      <c r="H6684" s="2">
        <v>178</v>
      </c>
      <c r="I6684" s="3">
        <v>7.1454090746695244E-4</v>
      </c>
      <c r="J6684" s="2">
        <v>249111</v>
      </c>
      <c r="K6684" s="2">
        <v>313607</v>
      </c>
    </row>
    <row r="6685" spans="1:11" x14ac:dyDescent="0.3">
      <c r="A6685" s="2">
        <v>47</v>
      </c>
      <c r="B6685" s="2" t="s">
        <v>985</v>
      </c>
      <c r="C6685" s="2">
        <v>275</v>
      </c>
      <c r="D6685" s="2" t="s">
        <v>3363</v>
      </c>
      <c r="E6685" s="2" t="s">
        <v>3056</v>
      </c>
      <c r="F6685" s="2">
        <v>12</v>
      </c>
      <c r="G6685" s="2" t="s">
        <v>19</v>
      </c>
      <c r="H6685" s="2">
        <v>113</v>
      </c>
      <c r="I6685" s="3">
        <v>4.5361304799868332E-4</v>
      </c>
      <c r="J6685" s="2">
        <v>249111</v>
      </c>
      <c r="K6685" s="2">
        <v>313607</v>
      </c>
    </row>
    <row r="6686" spans="1:11" x14ac:dyDescent="0.3">
      <c r="A6686" s="2">
        <v>47</v>
      </c>
      <c r="B6686" s="2" t="s">
        <v>985</v>
      </c>
      <c r="C6686" s="2">
        <v>275</v>
      </c>
      <c r="D6686" s="2" t="s">
        <v>3363</v>
      </c>
      <c r="E6686" s="2" t="s">
        <v>3055</v>
      </c>
      <c r="F6686" s="2">
        <v>13</v>
      </c>
      <c r="G6686" s="2" t="s">
        <v>1962</v>
      </c>
      <c r="H6686" s="2">
        <v>113</v>
      </c>
      <c r="I6686" s="3">
        <v>4.5361304799868332E-4</v>
      </c>
      <c r="J6686" s="2">
        <v>249111</v>
      </c>
      <c r="K6686" s="2">
        <v>313607</v>
      </c>
    </row>
    <row r="6687" spans="1:11" x14ac:dyDescent="0.3">
      <c r="A6687" s="2">
        <v>47</v>
      </c>
      <c r="B6687" s="2" t="s">
        <v>985</v>
      </c>
      <c r="C6687" s="2">
        <v>275</v>
      </c>
      <c r="D6687" s="2" t="s">
        <v>3363</v>
      </c>
      <c r="E6687" s="2" t="s">
        <v>3057</v>
      </c>
      <c r="F6687" s="2">
        <v>14</v>
      </c>
      <c r="G6687" s="2" t="s">
        <v>19</v>
      </c>
      <c r="H6687" s="2">
        <v>113</v>
      </c>
      <c r="I6687" s="3">
        <v>4.5361304799868332E-4</v>
      </c>
      <c r="J6687" s="2">
        <v>249111</v>
      </c>
      <c r="K6687" s="2">
        <v>313607</v>
      </c>
    </row>
    <row r="6688" spans="1:11" x14ac:dyDescent="0.3">
      <c r="A6688" s="2">
        <v>47</v>
      </c>
      <c r="B6688" s="2" t="s">
        <v>985</v>
      </c>
      <c r="C6688" s="2">
        <v>275</v>
      </c>
      <c r="D6688" s="2" t="s">
        <v>3363</v>
      </c>
      <c r="E6688" s="2" t="s">
        <v>3058</v>
      </c>
      <c r="F6688" s="2">
        <v>15</v>
      </c>
      <c r="G6688" s="2" t="s">
        <v>19</v>
      </c>
      <c r="H6688" s="2">
        <v>111</v>
      </c>
      <c r="I6688" s="3">
        <v>4.4558449847658272E-4</v>
      </c>
      <c r="J6688" s="2">
        <v>249111</v>
      </c>
      <c r="K6688" s="2">
        <v>313607</v>
      </c>
    </row>
    <row r="6689" spans="1:11" x14ac:dyDescent="0.3">
      <c r="A6689" s="2">
        <v>47</v>
      </c>
      <c r="B6689" s="2" t="s">
        <v>985</v>
      </c>
      <c r="C6689" s="2">
        <v>275</v>
      </c>
      <c r="D6689" s="2" t="s">
        <v>3363</v>
      </c>
      <c r="E6689" s="2" t="s">
        <v>3059</v>
      </c>
      <c r="F6689" s="2">
        <v>16</v>
      </c>
      <c r="G6689" s="2" t="s">
        <v>981</v>
      </c>
      <c r="H6689" s="2">
        <v>78</v>
      </c>
      <c r="I6689" s="3">
        <v>3.1311343136192302E-4</v>
      </c>
      <c r="J6689" s="2">
        <v>249111</v>
      </c>
      <c r="K6689" s="2">
        <v>313607</v>
      </c>
    </row>
    <row r="6690" spans="1:11" x14ac:dyDescent="0.3">
      <c r="A6690" s="2">
        <v>47</v>
      </c>
      <c r="B6690" s="2" t="s">
        <v>985</v>
      </c>
      <c r="C6690" s="2">
        <v>275</v>
      </c>
      <c r="D6690" s="2" t="s">
        <v>3363</v>
      </c>
      <c r="E6690" s="2" t="s">
        <v>3060</v>
      </c>
      <c r="F6690" s="2">
        <v>17</v>
      </c>
      <c r="G6690" s="2" t="s">
        <v>2467</v>
      </c>
      <c r="H6690" s="2">
        <v>93</v>
      </c>
      <c r="I6690" s="3">
        <v>3.7332755277767743E-4</v>
      </c>
      <c r="J6690" s="2">
        <v>249111</v>
      </c>
      <c r="K6690" s="2">
        <v>313607</v>
      </c>
    </row>
    <row r="6691" spans="1:11" x14ac:dyDescent="0.3">
      <c r="A6691" s="2">
        <v>47</v>
      </c>
      <c r="B6691" s="2" t="s">
        <v>985</v>
      </c>
      <c r="C6691" s="2">
        <v>275</v>
      </c>
      <c r="D6691" s="2" t="s">
        <v>3363</v>
      </c>
      <c r="E6691" s="2" t="s">
        <v>3061</v>
      </c>
      <c r="F6691" s="2">
        <v>18</v>
      </c>
      <c r="G6691" s="2" t="s">
        <v>3062</v>
      </c>
      <c r="H6691" s="2">
        <v>111</v>
      </c>
      <c r="I6691" s="3">
        <v>4.4558449847658272E-4</v>
      </c>
      <c r="J6691" s="2">
        <v>249111</v>
      </c>
      <c r="K6691" s="2">
        <v>313607</v>
      </c>
    </row>
    <row r="6692" spans="1:11" x14ac:dyDescent="0.3">
      <c r="A6692" s="2">
        <v>47</v>
      </c>
      <c r="B6692" s="2" t="s">
        <v>985</v>
      </c>
      <c r="C6692" s="2">
        <v>275</v>
      </c>
      <c r="D6692" s="2" t="s">
        <v>3363</v>
      </c>
      <c r="E6692" s="2" t="s">
        <v>3063</v>
      </c>
      <c r="F6692" s="2">
        <v>19</v>
      </c>
      <c r="G6692" s="2" t="s">
        <v>19</v>
      </c>
      <c r="H6692" s="2">
        <v>111</v>
      </c>
      <c r="I6692" s="3">
        <v>4.4558449847658272E-4</v>
      </c>
      <c r="J6692" s="2">
        <v>249111</v>
      </c>
      <c r="K6692" s="2">
        <v>313607</v>
      </c>
    </row>
    <row r="6693" spans="1:11" x14ac:dyDescent="0.3">
      <c r="A6693" s="2">
        <v>47</v>
      </c>
      <c r="B6693" s="2" t="s">
        <v>985</v>
      </c>
      <c r="C6693" s="2">
        <v>275</v>
      </c>
      <c r="D6693" s="2" t="s">
        <v>3363</v>
      </c>
      <c r="E6693" s="2" t="s">
        <v>3064</v>
      </c>
      <c r="F6693" s="2">
        <v>20</v>
      </c>
      <c r="G6693" s="2" t="s">
        <v>19</v>
      </c>
      <c r="H6693" s="2">
        <v>95</v>
      </c>
      <c r="I6693" s="3">
        <v>3.8135610229977804E-4</v>
      </c>
      <c r="J6693" s="2">
        <v>249111</v>
      </c>
      <c r="K6693" s="2">
        <v>313607</v>
      </c>
    </row>
    <row r="6694" spans="1:11" x14ac:dyDescent="0.3">
      <c r="A6694" s="2">
        <v>47</v>
      </c>
      <c r="B6694" s="2" t="s">
        <v>985</v>
      </c>
      <c r="C6694" s="2">
        <v>275</v>
      </c>
      <c r="D6694" s="2" t="s">
        <v>3363</v>
      </c>
      <c r="E6694" s="2" t="s">
        <v>1011</v>
      </c>
      <c r="F6694" s="2">
        <v>21</v>
      </c>
      <c r="G6694" s="2" t="s">
        <v>3065</v>
      </c>
      <c r="H6694" s="2">
        <v>79</v>
      </c>
      <c r="I6694" s="3">
        <v>3.171277061229733E-4</v>
      </c>
      <c r="J6694" s="2">
        <v>249111</v>
      </c>
      <c r="K6694" s="2">
        <v>313607</v>
      </c>
    </row>
    <row r="6695" spans="1:11" x14ac:dyDescent="0.3">
      <c r="A6695" s="2">
        <v>47</v>
      </c>
      <c r="B6695" s="2" t="s">
        <v>985</v>
      </c>
      <c r="C6695" s="2">
        <v>275</v>
      </c>
      <c r="D6695" s="2" t="s">
        <v>3363</v>
      </c>
      <c r="E6695" s="2" t="s">
        <v>1000</v>
      </c>
      <c r="F6695" s="2">
        <v>22</v>
      </c>
      <c r="G6695" s="2" t="s">
        <v>19</v>
      </c>
      <c r="H6695" s="2">
        <v>81</v>
      </c>
      <c r="I6695" s="3">
        <v>3.2515625564507391E-4</v>
      </c>
      <c r="J6695" s="2">
        <v>249111</v>
      </c>
      <c r="K6695" s="2">
        <v>313607</v>
      </c>
    </row>
    <row r="6696" spans="1:11" x14ac:dyDescent="0.3">
      <c r="A6696" s="2">
        <v>47</v>
      </c>
      <c r="B6696" s="2" t="s">
        <v>985</v>
      </c>
      <c r="C6696" s="2">
        <v>275</v>
      </c>
      <c r="D6696" s="2" t="s">
        <v>3363</v>
      </c>
      <c r="E6696" s="2" t="s">
        <v>3066</v>
      </c>
      <c r="F6696" s="2">
        <v>23</v>
      </c>
      <c r="G6696" s="2" t="s">
        <v>19</v>
      </c>
      <c r="H6696" s="2">
        <v>83</v>
      </c>
      <c r="I6696" s="3">
        <v>3.3318480516717446E-4</v>
      </c>
      <c r="J6696" s="2">
        <v>249111</v>
      </c>
      <c r="K6696" s="2">
        <v>313607</v>
      </c>
    </row>
    <row r="6697" spans="1:11" x14ac:dyDescent="0.3">
      <c r="A6697" s="2">
        <v>47</v>
      </c>
      <c r="B6697" s="2" t="s">
        <v>985</v>
      </c>
      <c r="C6697" s="2">
        <v>275</v>
      </c>
      <c r="D6697" s="2" t="s">
        <v>3363</v>
      </c>
      <c r="E6697" s="2" t="s">
        <v>3067</v>
      </c>
      <c r="F6697" s="2">
        <v>24</v>
      </c>
      <c r="G6697" s="2" t="s">
        <v>19</v>
      </c>
      <c r="H6697" s="2">
        <v>57</v>
      </c>
      <c r="I6697" s="3">
        <v>2.288136613798668E-4</v>
      </c>
      <c r="J6697" s="2">
        <v>249111</v>
      </c>
      <c r="K6697" s="2">
        <v>313607</v>
      </c>
    </row>
    <row r="6698" spans="1:11" x14ac:dyDescent="0.3">
      <c r="A6698" s="2">
        <v>47</v>
      </c>
      <c r="B6698" s="2" t="s">
        <v>985</v>
      </c>
      <c r="C6698" s="2">
        <v>276</v>
      </c>
      <c r="D6698" s="2" t="s">
        <v>3525</v>
      </c>
      <c r="E6698" s="2" t="s">
        <v>3045</v>
      </c>
      <c r="F6698" s="2">
        <v>1</v>
      </c>
      <c r="G6698" s="2" t="s">
        <v>7</v>
      </c>
      <c r="H6698" s="2">
        <v>100946</v>
      </c>
      <c r="I6698" s="3">
        <v>0.52778910604301954</v>
      </c>
      <c r="J6698" s="2">
        <v>191262</v>
      </c>
      <c r="K6698" s="2">
        <v>292950</v>
      </c>
    </row>
    <row r="6699" spans="1:11" x14ac:dyDescent="0.3">
      <c r="A6699" s="2">
        <v>47</v>
      </c>
      <c r="B6699" s="2" t="s">
        <v>985</v>
      </c>
      <c r="C6699" s="2">
        <v>276</v>
      </c>
      <c r="D6699" s="2" t="s">
        <v>3525</v>
      </c>
      <c r="E6699" s="2" t="s">
        <v>3046</v>
      </c>
      <c r="F6699" s="2">
        <v>2</v>
      </c>
      <c r="G6699" s="2" t="s">
        <v>103</v>
      </c>
      <c r="H6699" s="2">
        <v>86418</v>
      </c>
      <c r="I6699" s="3">
        <v>0.45183047338206228</v>
      </c>
      <c r="J6699" s="2">
        <v>191262</v>
      </c>
      <c r="K6699" s="2">
        <v>292950</v>
      </c>
    </row>
    <row r="6700" spans="1:11" x14ac:dyDescent="0.3">
      <c r="A6700" s="2">
        <v>47</v>
      </c>
      <c r="B6700" s="2" t="s">
        <v>985</v>
      </c>
      <c r="C6700" s="2">
        <v>276</v>
      </c>
      <c r="D6700" s="2" t="s">
        <v>3525</v>
      </c>
      <c r="E6700" s="2" t="s">
        <v>7974</v>
      </c>
      <c r="F6700" s="2">
        <v>3</v>
      </c>
      <c r="G6700" s="2" t="s">
        <v>22</v>
      </c>
      <c r="H6700" s="2">
        <v>1259</v>
      </c>
      <c r="I6700" s="3">
        <v>6.5825935104725456E-3</v>
      </c>
      <c r="J6700" s="2">
        <v>191262</v>
      </c>
      <c r="K6700" s="2">
        <v>292950</v>
      </c>
    </row>
    <row r="6701" spans="1:11" x14ac:dyDescent="0.3">
      <c r="A6701" s="2">
        <v>47</v>
      </c>
      <c r="B6701" s="2" t="s">
        <v>985</v>
      </c>
      <c r="C6701" s="2">
        <v>276</v>
      </c>
      <c r="D6701" s="2" t="s">
        <v>3525</v>
      </c>
      <c r="E6701" s="2" t="s">
        <v>3047</v>
      </c>
      <c r="F6701" s="2">
        <v>4</v>
      </c>
      <c r="G6701" s="2" t="s">
        <v>11</v>
      </c>
      <c r="H6701" s="2">
        <v>413</v>
      </c>
      <c r="I6701" s="3">
        <v>2.1593416360803507E-3</v>
      </c>
      <c r="J6701" s="2">
        <v>191262</v>
      </c>
      <c r="K6701" s="2">
        <v>292950</v>
      </c>
    </row>
    <row r="6702" spans="1:11" x14ac:dyDescent="0.3">
      <c r="A6702" s="2">
        <v>47</v>
      </c>
      <c r="B6702" s="2" t="s">
        <v>985</v>
      </c>
      <c r="C6702" s="2">
        <v>276</v>
      </c>
      <c r="D6702" s="2" t="s">
        <v>3525</v>
      </c>
      <c r="E6702" s="2" t="s">
        <v>3048</v>
      </c>
      <c r="F6702" s="2">
        <v>5</v>
      </c>
      <c r="G6702" s="2" t="s">
        <v>19</v>
      </c>
      <c r="H6702" s="2">
        <v>344</v>
      </c>
      <c r="I6702" s="3">
        <v>1.7985799583816963E-3</v>
      </c>
      <c r="J6702" s="2">
        <v>191262</v>
      </c>
      <c r="K6702" s="2">
        <v>292950</v>
      </c>
    </row>
    <row r="6703" spans="1:11" x14ac:dyDescent="0.3">
      <c r="A6703" s="2">
        <v>47</v>
      </c>
      <c r="B6703" s="2" t="s">
        <v>985</v>
      </c>
      <c r="C6703" s="2">
        <v>276</v>
      </c>
      <c r="D6703" s="2" t="s">
        <v>3525</v>
      </c>
      <c r="E6703" s="2" t="s">
        <v>3050</v>
      </c>
      <c r="F6703" s="2">
        <v>6</v>
      </c>
      <c r="G6703" s="2" t="s">
        <v>19</v>
      </c>
      <c r="H6703" s="2">
        <v>269</v>
      </c>
      <c r="I6703" s="3">
        <v>1.4064477000135939E-3</v>
      </c>
      <c r="J6703" s="2">
        <v>191262</v>
      </c>
      <c r="K6703" s="2">
        <v>292950</v>
      </c>
    </row>
    <row r="6704" spans="1:11" x14ac:dyDescent="0.3">
      <c r="A6704" s="2">
        <v>47</v>
      </c>
      <c r="B6704" s="2" t="s">
        <v>985</v>
      </c>
      <c r="C6704" s="2">
        <v>276</v>
      </c>
      <c r="D6704" s="2" t="s">
        <v>3525</v>
      </c>
      <c r="E6704" s="2" t="s">
        <v>3049</v>
      </c>
      <c r="F6704" s="2">
        <v>7</v>
      </c>
      <c r="G6704" s="2" t="s">
        <v>19</v>
      </c>
      <c r="H6704" s="2">
        <v>241</v>
      </c>
      <c r="I6704" s="3">
        <v>1.2600516568895023E-3</v>
      </c>
      <c r="J6704" s="2">
        <v>191262</v>
      </c>
      <c r="K6704" s="2">
        <v>292950</v>
      </c>
    </row>
    <row r="6705" spans="1:11" x14ac:dyDescent="0.3">
      <c r="A6705" s="2">
        <v>47</v>
      </c>
      <c r="B6705" s="2" t="s">
        <v>985</v>
      </c>
      <c r="C6705" s="2">
        <v>276</v>
      </c>
      <c r="D6705" s="2" t="s">
        <v>3525</v>
      </c>
      <c r="E6705" s="2" t="s">
        <v>3051</v>
      </c>
      <c r="F6705" s="2">
        <v>8</v>
      </c>
      <c r="G6705" s="2" t="s">
        <v>19</v>
      </c>
      <c r="H6705" s="2">
        <v>203</v>
      </c>
      <c r="I6705" s="3">
        <v>1.0613713126496637E-3</v>
      </c>
      <c r="J6705" s="2">
        <v>191262</v>
      </c>
      <c r="K6705" s="2">
        <v>292950</v>
      </c>
    </row>
    <row r="6706" spans="1:11" x14ac:dyDescent="0.3">
      <c r="A6706" s="2">
        <v>47</v>
      </c>
      <c r="B6706" s="2" t="s">
        <v>985</v>
      </c>
      <c r="C6706" s="2">
        <v>276</v>
      </c>
      <c r="D6706" s="2" t="s">
        <v>3525</v>
      </c>
      <c r="E6706" s="2" t="s">
        <v>3052</v>
      </c>
      <c r="F6706" s="2">
        <v>9</v>
      </c>
      <c r="G6706" s="2" t="s">
        <v>1187</v>
      </c>
      <c r="H6706" s="2">
        <v>333</v>
      </c>
      <c r="I6706" s="3">
        <v>1.7410672271543745E-3</v>
      </c>
      <c r="J6706" s="2">
        <v>191262</v>
      </c>
      <c r="K6706" s="2">
        <v>292950</v>
      </c>
    </row>
    <row r="6707" spans="1:11" x14ac:dyDescent="0.3">
      <c r="A6707" s="2">
        <v>47</v>
      </c>
      <c r="B6707" s="2" t="s">
        <v>985</v>
      </c>
      <c r="C6707" s="2">
        <v>276</v>
      </c>
      <c r="D6707" s="2" t="s">
        <v>3525</v>
      </c>
      <c r="E6707" s="2" t="s">
        <v>3053</v>
      </c>
      <c r="F6707" s="2">
        <v>10</v>
      </c>
      <c r="G6707" s="2" t="s">
        <v>19</v>
      </c>
      <c r="H6707" s="2">
        <v>134</v>
      </c>
      <c r="I6707" s="3">
        <v>7.0060963495100956E-4</v>
      </c>
      <c r="J6707" s="2">
        <v>191262</v>
      </c>
      <c r="K6707" s="2">
        <v>292950</v>
      </c>
    </row>
    <row r="6708" spans="1:11" x14ac:dyDescent="0.3">
      <c r="A6708" s="2">
        <v>47</v>
      </c>
      <c r="B6708" s="2" t="s">
        <v>985</v>
      </c>
      <c r="C6708" s="2">
        <v>276</v>
      </c>
      <c r="D6708" s="2" t="s">
        <v>3525</v>
      </c>
      <c r="E6708" s="2" t="s">
        <v>3054</v>
      </c>
      <c r="F6708" s="2">
        <v>11</v>
      </c>
      <c r="G6708" s="2" t="s">
        <v>19</v>
      </c>
      <c r="H6708" s="2">
        <v>56</v>
      </c>
      <c r="I6708" s="3">
        <v>2.9279208624818313E-4</v>
      </c>
      <c r="J6708" s="2">
        <v>191262</v>
      </c>
      <c r="K6708" s="2">
        <v>292950</v>
      </c>
    </row>
    <row r="6709" spans="1:11" x14ac:dyDescent="0.3">
      <c r="A6709" s="2">
        <v>47</v>
      </c>
      <c r="B6709" s="2" t="s">
        <v>985</v>
      </c>
      <c r="C6709" s="2">
        <v>276</v>
      </c>
      <c r="D6709" s="2" t="s">
        <v>3525</v>
      </c>
      <c r="E6709" s="2" t="s">
        <v>3056</v>
      </c>
      <c r="F6709" s="2">
        <v>12</v>
      </c>
      <c r="G6709" s="2" t="s">
        <v>19</v>
      </c>
      <c r="H6709" s="2">
        <v>98</v>
      </c>
      <c r="I6709" s="3">
        <v>5.1238615093432047E-4</v>
      </c>
      <c r="J6709" s="2">
        <v>191262</v>
      </c>
      <c r="K6709" s="2">
        <v>292950</v>
      </c>
    </row>
    <row r="6710" spans="1:11" x14ac:dyDescent="0.3">
      <c r="A6710" s="2">
        <v>47</v>
      </c>
      <c r="B6710" s="2" t="s">
        <v>985</v>
      </c>
      <c r="C6710" s="2">
        <v>276</v>
      </c>
      <c r="D6710" s="2" t="s">
        <v>3525</v>
      </c>
      <c r="E6710" s="2" t="s">
        <v>3055</v>
      </c>
      <c r="F6710" s="2">
        <v>13</v>
      </c>
      <c r="G6710" s="2" t="s">
        <v>1962</v>
      </c>
      <c r="H6710" s="2">
        <v>86</v>
      </c>
      <c r="I6710" s="3">
        <v>4.4964498959542407E-4</v>
      </c>
      <c r="J6710" s="2">
        <v>191262</v>
      </c>
      <c r="K6710" s="2">
        <v>292950</v>
      </c>
    </row>
    <row r="6711" spans="1:11" x14ac:dyDescent="0.3">
      <c r="A6711" s="2">
        <v>47</v>
      </c>
      <c r="B6711" s="2" t="s">
        <v>985</v>
      </c>
      <c r="C6711" s="2">
        <v>276</v>
      </c>
      <c r="D6711" s="2" t="s">
        <v>3525</v>
      </c>
      <c r="E6711" s="2" t="s">
        <v>3057</v>
      </c>
      <c r="F6711" s="2">
        <v>14</v>
      </c>
      <c r="G6711" s="2" t="s">
        <v>19</v>
      </c>
      <c r="H6711" s="2">
        <v>46</v>
      </c>
      <c r="I6711" s="3">
        <v>2.4050778513243614E-4</v>
      </c>
      <c r="J6711" s="2">
        <v>191262</v>
      </c>
      <c r="K6711" s="2">
        <v>292950</v>
      </c>
    </row>
    <row r="6712" spans="1:11" x14ac:dyDescent="0.3">
      <c r="A6712" s="2">
        <v>47</v>
      </c>
      <c r="B6712" s="2" t="s">
        <v>985</v>
      </c>
      <c r="C6712" s="2">
        <v>276</v>
      </c>
      <c r="D6712" s="2" t="s">
        <v>3525</v>
      </c>
      <c r="E6712" s="2" t="s">
        <v>3058</v>
      </c>
      <c r="F6712" s="2">
        <v>15</v>
      </c>
      <c r="G6712" s="2" t="s">
        <v>19</v>
      </c>
      <c r="H6712" s="2">
        <v>30</v>
      </c>
      <c r="I6712" s="3">
        <v>1.5685290334724095E-4</v>
      </c>
      <c r="J6712" s="2">
        <v>191262</v>
      </c>
      <c r="K6712" s="2">
        <v>292950</v>
      </c>
    </row>
    <row r="6713" spans="1:11" x14ac:dyDescent="0.3">
      <c r="A6713" s="2">
        <v>47</v>
      </c>
      <c r="B6713" s="2" t="s">
        <v>985</v>
      </c>
      <c r="C6713" s="2">
        <v>276</v>
      </c>
      <c r="D6713" s="2" t="s">
        <v>3525</v>
      </c>
      <c r="E6713" s="2" t="s">
        <v>3059</v>
      </c>
      <c r="F6713" s="2">
        <v>16</v>
      </c>
      <c r="G6713" s="2" t="s">
        <v>981</v>
      </c>
      <c r="H6713" s="2">
        <v>44</v>
      </c>
      <c r="I6713" s="3">
        <v>2.3005092490928673E-4</v>
      </c>
      <c r="J6713" s="2">
        <v>191262</v>
      </c>
      <c r="K6713" s="2">
        <v>292950</v>
      </c>
    </row>
    <row r="6714" spans="1:11" x14ac:dyDescent="0.3">
      <c r="A6714" s="2">
        <v>47</v>
      </c>
      <c r="B6714" s="2" t="s">
        <v>985</v>
      </c>
      <c r="C6714" s="2">
        <v>276</v>
      </c>
      <c r="D6714" s="2" t="s">
        <v>3525</v>
      </c>
      <c r="E6714" s="2" t="s">
        <v>3060</v>
      </c>
      <c r="F6714" s="2">
        <v>17</v>
      </c>
      <c r="G6714" s="2" t="s">
        <v>2467</v>
      </c>
      <c r="H6714" s="2">
        <v>69</v>
      </c>
      <c r="I6714" s="3">
        <v>3.6076167769865422E-4</v>
      </c>
      <c r="J6714" s="2">
        <v>191262</v>
      </c>
      <c r="K6714" s="2">
        <v>292950</v>
      </c>
    </row>
    <row r="6715" spans="1:11" x14ac:dyDescent="0.3">
      <c r="A6715" s="2">
        <v>47</v>
      </c>
      <c r="B6715" s="2" t="s">
        <v>985</v>
      </c>
      <c r="C6715" s="2">
        <v>276</v>
      </c>
      <c r="D6715" s="2" t="s">
        <v>3525</v>
      </c>
      <c r="E6715" s="2" t="s">
        <v>3061</v>
      </c>
      <c r="F6715" s="2">
        <v>18</v>
      </c>
      <c r="G6715" s="2" t="s">
        <v>3062</v>
      </c>
      <c r="H6715" s="2">
        <v>51</v>
      </c>
      <c r="I6715" s="3">
        <v>2.6664993569030962E-4</v>
      </c>
      <c r="J6715" s="2">
        <v>191262</v>
      </c>
      <c r="K6715" s="2">
        <v>292950</v>
      </c>
    </row>
    <row r="6716" spans="1:11" x14ac:dyDescent="0.3">
      <c r="A6716" s="2">
        <v>47</v>
      </c>
      <c r="B6716" s="2" t="s">
        <v>985</v>
      </c>
      <c r="C6716" s="2">
        <v>276</v>
      </c>
      <c r="D6716" s="2" t="s">
        <v>3525</v>
      </c>
      <c r="E6716" s="2" t="s">
        <v>3063</v>
      </c>
      <c r="F6716" s="2">
        <v>19</v>
      </c>
      <c r="G6716" s="2" t="s">
        <v>19</v>
      </c>
      <c r="H6716" s="2">
        <v>48</v>
      </c>
      <c r="I6716" s="3">
        <v>2.5096464535558555E-4</v>
      </c>
      <c r="J6716" s="2">
        <v>191262</v>
      </c>
      <c r="K6716" s="2">
        <v>292950</v>
      </c>
    </row>
    <row r="6717" spans="1:11" x14ac:dyDescent="0.3">
      <c r="A6717" s="2">
        <v>47</v>
      </c>
      <c r="B6717" s="2" t="s">
        <v>985</v>
      </c>
      <c r="C6717" s="2">
        <v>276</v>
      </c>
      <c r="D6717" s="2" t="s">
        <v>3525</v>
      </c>
      <c r="E6717" s="2" t="s">
        <v>3064</v>
      </c>
      <c r="F6717" s="2">
        <v>20</v>
      </c>
      <c r="G6717" s="2" t="s">
        <v>19</v>
      </c>
      <c r="H6717" s="2">
        <v>33</v>
      </c>
      <c r="I6717" s="3">
        <v>1.7253819368196505E-4</v>
      </c>
      <c r="J6717" s="2">
        <v>191262</v>
      </c>
      <c r="K6717" s="2">
        <v>292950</v>
      </c>
    </row>
    <row r="6718" spans="1:11" x14ac:dyDescent="0.3">
      <c r="A6718" s="2">
        <v>47</v>
      </c>
      <c r="B6718" s="2" t="s">
        <v>985</v>
      </c>
      <c r="C6718" s="2">
        <v>276</v>
      </c>
      <c r="D6718" s="2" t="s">
        <v>3525</v>
      </c>
      <c r="E6718" s="2" t="s">
        <v>1011</v>
      </c>
      <c r="F6718" s="2">
        <v>21</v>
      </c>
      <c r="G6718" s="2" t="s">
        <v>3065</v>
      </c>
      <c r="H6718" s="2">
        <v>31</v>
      </c>
      <c r="I6718" s="3">
        <v>1.6208133345881566E-4</v>
      </c>
      <c r="J6718" s="2">
        <v>191262</v>
      </c>
      <c r="K6718" s="2">
        <v>292950</v>
      </c>
    </row>
    <row r="6719" spans="1:11" x14ac:dyDescent="0.3">
      <c r="A6719" s="2">
        <v>47</v>
      </c>
      <c r="B6719" s="2" t="s">
        <v>985</v>
      </c>
      <c r="C6719" s="2">
        <v>276</v>
      </c>
      <c r="D6719" s="2" t="s">
        <v>3525</v>
      </c>
      <c r="E6719" s="2" t="s">
        <v>1000</v>
      </c>
      <c r="F6719" s="2">
        <v>22</v>
      </c>
      <c r="G6719" s="2" t="s">
        <v>19</v>
      </c>
      <c r="H6719" s="2">
        <v>39</v>
      </c>
      <c r="I6719" s="3">
        <v>2.0390877435141325E-4</v>
      </c>
      <c r="J6719" s="2">
        <v>191262</v>
      </c>
      <c r="K6719" s="2">
        <v>292950</v>
      </c>
    </row>
    <row r="6720" spans="1:11" x14ac:dyDescent="0.3">
      <c r="A6720" s="2">
        <v>47</v>
      </c>
      <c r="B6720" s="2" t="s">
        <v>985</v>
      </c>
      <c r="C6720" s="2">
        <v>276</v>
      </c>
      <c r="D6720" s="2" t="s">
        <v>3525</v>
      </c>
      <c r="E6720" s="2" t="s">
        <v>3066</v>
      </c>
      <c r="F6720" s="2">
        <v>23</v>
      </c>
      <c r="G6720" s="2" t="s">
        <v>19</v>
      </c>
      <c r="H6720" s="2">
        <v>35</v>
      </c>
      <c r="I6720" s="3">
        <v>1.8299505390511445E-4</v>
      </c>
      <c r="J6720" s="2">
        <v>191262</v>
      </c>
      <c r="K6720" s="2">
        <v>292950</v>
      </c>
    </row>
    <row r="6721" spans="1:11" x14ac:dyDescent="0.3">
      <c r="A6721" s="2">
        <v>47</v>
      </c>
      <c r="B6721" s="2" t="s">
        <v>985</v>
      </c>
      <c r="C6721" s="2">
        <v>276</v>
      </c>
      <c r="D6721" s="2" t="s">
        <v>3525</v>
      </c>
      <c r="E6721" s="2" t="s">
        <v>3067</v>
      </c>
      <c r="F6721" s="2">
        <v>24</v>
      </c>
      <c r="G6721" s="2" t="s">
        <v>19</v>
      </c>
      <c r="H6721" s="2">
        <v>36</v>
      </c>
      <c r="I6721" s="3">
        <v>1.8822348401668915E-4</v>
      </c>
      <c r="J6721" s="2">
        <v>191262</v>
      </c>
      <c r="K6721" s="2">
        <v>292950</v>
      </c>
    </row>
    <row r="6722" spans="1:11" x14ac:dyDescent="0.3">
      <c r="A6722" s="2">
        <v>48</v>
      </c>
      <c r="B6722" s="2" t="s">
        <v>3068</v>
      </c>
      <c r="C6722" s="2">
        <v>277</v>
      </c>
      <c r="D6722" s="2" t="s">
        <v>3526</v>
      </c>
      <c r="E6722" s="2" t="s">
        <v>3069</v>
      </c>
      <c r="F6722" s="2">
        <v>1</v>
      </c>
      <c r="G6722" s="2" t="s">
        <v>103</v>
      </c>
      <c r="H6722" s="2">
        <v>84503</v>
      </c>
      <c r="I6722" s="3">
        <v>0.39236562534824115</v>
      </c>
      <c r="J6722" s="2">
        <v>215368</v>
      </c>
      <c r="K6722" s="2">
        <v>296595</v>
      </c>
    </row>
    <row r="6723" spans="1:11" x14ac:dyDescent="0.3">
      <c r="A6723" s="2">
        <v>48</v>
      </c>
      <c r="B6723" s="2" t="s">
        <v>3068</v>
      </c>
      <c r="C6723" s="2">
        <v>277</v>
      </c>
      <c r="D6723" s="2" t="s">
        <v>3526</v>
      </c>
      <c r="E6723" s="2" t="s">
        <v>3070</v>
      </c>
      <c r="F6723" s="2">
        <v>2</v>
      </c>
      <c r="G6723" s="2" t="s">
        <v>1977</v>
      </c>
      <c r="H6723" s="2">
        <v>103500</v>
      </c>
      <c r="I6723" s="3">
        <v>0.48057278704357193</v>
      </c>
      <c r="J6723" s="2">
        <v>215368</v>
      </c>
      <c r="K6723" s="2">
        <v>296595</v>
      </c>
    </row>
    <row r="6724" spans="1:11" x14ac:dyDescent="0.3">
      <c r="A6724" s="2">
        <v>48</v>
      </c>
      <c r="B6724" s="2" t="s">
        <v>3068</v>
      </c>
      <c r="C6724" s="2">
        <v>277</v>
      </c>
      <c r="D6724" s="2" t="s">
        <v>3526</v>
      </c>
      <c r="E6724" s="2" t="s">
        <v>3071</v>
      </c>
      <c r="F6724" s="2">
        <v>3</v>
      </c>
      <c r="G6724" s="2" t="s">
        <v>914</v>
      </c>
      <c r="H6724" s="2">
        <v>14574</v>
      </c>
      <c r="I6724" s="3">
        <v>6.767022027413544E-2</v>
      </c>
      <c r="J6724" s="2">
        <v>215368</v>
      </c>
      <c r="K6724" s="2">
        <v>296595</v>
      </c>
    </row>
    <row r="6725" spans="1:11" x14ac:dyDescent="0.3">
      <c r="A6725" s="2">
        <v>48</v>
      </c>
      <c r="B6725" s="2" t="s">
        <v>3068</v>
      </c>
      <c r="C6725" s="2">
        <v>277</v>
      </c>
      <c r="D6725" s="2" t="s">
        <v>3526</v>
      </c>
      <c r="E6725" s="2" t="s">
        <v>3072</v>
      </c>
      <c r="F6725" s="2">
        <v>4</v>
      </c>
      <c r="G6725" s="2" t="s">
        <v>1023</v>
      </c>
      <c r="H6725" s="2">
        <v>3130</v>
      </c>
      <c r="I6725" s="3">
        <v>1.4533263994651015E-2</v>
      </c>
      <c r="J6725" s="2">
        <v>215368</v>
      </c>
      <c r="K6725" s="2">
        <v>296595</v>
      </c>
    </row>
    <row r="6726" spans="1:11" x14ac:dyDescent="0.3">
      <c r="A6726" s="2">
        <v>48</v>
      </c>
      <c r="B6726" s="2" t="s">
        <v>3068</v>
      </c>
      <c r="C6726" s="2">
        <v>277</v>
      </c>
      <c r="D6726" s="2" t="s">
        <v>3526</v>
      </c>
      <c r="E6726" s="2" t="s">
        <v>3073</v>
      </c>
      <c r="F6726" s="2">
        <v>5</v>
      </c>
      <c r="G6726" s="2" t="s">
        <v>19</v>
      </c>
      <c r="H6726" s="2">
        <v>851</v>
      </c>
      <c r="I6726" s="3">
        <v>3.9513762490249252E-3</v>
      </c>
      <c r="J6726" s="2">
        <v>215368</v>
      </c>
      <c r="K6726" s="2">
        <v>296595</v>
      </c>
    </row>
    <row r="6727" spans="1:11" x14ac:dyDescent="0.3">
      <c r="A6727" s="2">
        <v>48</v>
      </c>
      <c r="B6727" s="2" t="s">
        <v>3068</v>
      </c>
      <c r="C6727" s="2">
        <v>277</v>
      </c>
      <c r="D6727" s="2" t="s">
        <v>3526</v>
      </c>
      <c r="E6727" s="2" t="s">
        <v>7994</v>
      </c>
      <c r="F6727" s="2">
        <v>6</v>
      </c>
      <c r="G6727" s="2" t="s">
        <v>22</v>
      </c>
      <c r="H6727" s="2">
        <v>592</v>
      </c>
      <c r="I6727" s="3">
        <v>2.7487834775825563E-3</v>
      </c>
      <c r="J6727" s="2">
        <v>215368</v>
      </c>
      <c r="K6727" s="2">
        <v>296595</v>
      </c>
    </row>
    <row r="6728" spans="1:11" x14ac:dyDescent="0.3">
      <c r="A6728" s="2">
        <v>48</v>
      </c>
      <c r="B6728" s="2" t="s">
        <v>3068</v>
      </c>
      <c r="C6728" s="2">
        <v>277</v>
      </c>
      <c r="D6728" s="2" t="s">
        <v>3526</v>
      </c>
      <c r="E6728" s="2" t="s">
        <v>3074</v>
      </c>
      <c r="F6728" s="2">
        <v>7</v>
      </c>
      <c r="G6728" s="2" t="s">
        <v>19</v>
      </c>
      <c r="H6728" s="2">
        <v>956</v>
      </c>
      <c r="I6728" s="3">
        <v>4.4389138590691284E-3</v>
      </c>
      <c r="J6728" s="2">
        <v>215368</v>
      </c>
      <c r="K6728" s="2">
        <v>296595</v>
      </c>
    </row>
    <row r="6729" spans="1:11" x14ac:dyDescent="0.3">
      <c r="A6729" s="2">
        <v>48</v>
      </c>
      <c r="B6729" s="2" t="s">
        <v>3068</v>
      </c>
      <c r="C6729" s="2">
        <v>277</v>
      </c>
      <c r="D6729" s="2" t="s">
        <v>3526</v>
      </c>
      <c r="E6729" s="2" t="s">
        <v>3075</v>
      </c>
      <c r="F6729" s="2">
        <v>8</v>
      </c>
      <c r="G6729" s="2" t="s">
        <v>19</v>
      </c>
      <c r="H6729" s="2">
        <v>784</v>
      </c>
      <c r="I6729" s="3">
        <v>3.6402808216633854E-3</v>
      </c>
      <c r="J6729" s="2">
        <v>215368</v>
      </c>
      <c r="K6729" s="2">
        <v>296595</v>
      </c>
    </row>
    <row r="6730" spans="1:11" x14ac:dyDescent="0.3">
      <c r="A6730" s="2">
        <v>48</v>
      </c>
      <c r="B6730" s="2" t="s">
        <v>3068</v>
      </c>
      <c r="C6730" s="2">
        <v>277</v>
      </c>
      <c r="D6730" s="2" t="s">
        <v>3526</v>
      </c>
      <c r="E6730" s="2" t="s">
        <v>3076</v>
      </c>
      <c r="F6730" s="2">
        <v>9</v>
      </c>
      <c r="G6730" s="2" t="s">
        <v>19</v>
      </c>
      <c r="H6730" s="2">
        <v>984</v>
      </c>
      <c r="I6730" s="3">
        <v>4.5689238884142492E-3</v>
      </c>
      <c r="J6730" s="2">
        <v>215368</v>
      </c>
      <c r="K6730" s="2">
        <v>296595</v>
      </c>
    </row>
    <row r="6731" spans="1:11" x14ac:dyDescent="0.3">
      <c r="A6731" s="2">
        <v>48</v>
      </c>
      <c r="B6731" s="2" t="s">
        <v>3068</v>
      </c>
      <c r="C6731" s="2">
        <v>277</v>
      </c>
      <c r="D6731" s="2" t="s">
        <v>3526</v>
      </c>
      <c r="E6731" s="2" t="s">
        <v>3077</v>
      </c>
      <c r="F6731" s="2">
        <v>10</v>
      </c>
      <c r="G6731" s="2" t="s">
        <v>11</v>
      </c>
      <c r="H6731" s="2">
        <v>446</v>
      </c>
      <c r="I6731" s="3">
        <v>2.0708740388544261E-3</v>
      </c>
      <c r="J6731" s="2">
        <v>215368</v>
      </c>
      <c r="K6731" s="2">
        <v>296595</v>
      </c>
    </row>
    <row r="6732" spans="1:11" x14ac:dyDescent="0.3">
      <c r="A6732" s="2">
        <v>48</v>
      </c>
      <c r="B6732" s="2" t="s">
        <v>3068</v>
      </c>
      <c r="C6732" s="2">
        <v>277</v>
      </c>
      <c r="D6732" s="2" t="s">
        <v>3526</v>
      </c>
      <c r="E6732" s="2" t="s">
        <v>3078</v>
      </c>
      <c r="F6732" s="2">
        <v>11</v>
      </c>
      <c r="G6732" s="2" t="s">
        <v>19</v>
      </c>
      <c r="H6732" s="2">
        <v>852</v>
      </c>
      <c r="I6732" s="3">
        <v>3.956019464358679E-3</v>
      </c>
      <c r="J6732" s="2">
        <v>215368</v>
      </c>
      <c r="K6732" s="2">
        <v>296595</v>
      </c>
    </row>
    <row r="6733" spans="1:11" x14ac:dyDescent="0.3">
      <c r="A6733" s="2">
        <v>48</v>
      </c>
      <c r="B6733" s="2" t="s">
        <v>3068</v>
      </c>
      <c r="C6733" s="2">
        <v>277</v>
      </c>
      <c r="D6733" s="2" t="s">
        <v>3526</v>
      </c>
      <c r="E6733" s="2" t="s">
        <v>3079</v>
      </c>
      <c r="F6733" s="2">
        <v>12</v>
      </c>
      <c r="G6733" s="2" t="s">
        <v>19</v>
      </c>
      <c r="H6733" s="2">
        <v>972</v>
      </c>
      <c r="I6733" s="3">
        <v>4.5132053044091977E-3</v>
      </c>
      <c r="J6733" s="2">
        <v>215368</v>
      </c>
      <c r="K6733" s="2">
        <v>296595</v>
      </c>
    </row>
    <row r="6734" spans="1:11" x14ac:dyDescent="0.3">
      <c r="A6734" s="2">
        <v>48</v>
      </c>
      <c r="B6734" s="2" t="s">
        <v>3068</v>
      </c>
      <c r="C6734" s="2">
        <v>277</v>
      </c>
      <c r="D6734" s="2" t="s">
        <v>3526</v>
      </c>
      <c r="E6734" s="2" t="s">
        <v>3080</v>
      </c>
      <c r="F6734" s="2">
        <v>13</v>
      </c>
      <c r="G6734" s="2" t="s">
        <v>15</v>
      </c>
      <c r="H6734" s="2">
        <v>660</v>
      </c>
      <c r="I6734" s="3">
        <v>3.0645221202778498E-3</v>
      </c>
      <c r="J6734" s="2">
        <v>215368</v>
      </c>
      <c r="K6734" s="2">
        <v>296595</v>
      </c>
    </row>
    <row r="6735" spans="1:11" x14ac:dyDescent="0.3">
      <c r="A6735" s="2">
        <v>48</v>
      </c>
      <c r="B6735" s="2" t="s">
        <v>3068</v>
      </c>
      <c r="C6735" s="2">
        <v>277</v>
      </c>
      <c r="D6735" s="2" t="s">
        <v>3526</v>
      </c>
      <c r="E6735" s="2" t="s">
        <v>1006</v>
      </c>
      <c r="F6735" s="2">
        <v>14</v>
      </c>
      <c r="G6735" s="2" t="s">
        <v>1962</v>
      </c>
      <c r="H6735" s="2">
        <v>200</v>
      </c>
      <c r="I6735" s="3">
        <v>9.2864306675086367E-4</v>
      </c>
      <c r="J6735" s="2">
        <v>215368</v>
      </c>
      <c r="K6735" s="2">
        <v>296595</v>
      </c>
    </row>
    <row r="6736" spans="1:11" x14ac:dyDescent="0.3">
      <c r="A6736" s="2">
        <v>48</v>
      </c>
      <c r="B6736" s="2" t="s">
        <v>3068</v>
      </c>
      <c r="C6736" s="2">
        <v>277</v>
      </c>
      <c r="D6736" s="2" t="s">
        <v>3526</v>
      </c>
      <c r="E6736" s="2" t="s">
        <v>3081</v>
      </c>
      <c r="F6736" s="2">
        <v>15</v>
      </c>
      <c r="G6736" s="2" t="s">
        <v>19</v>
      </c>
      <c r="H6736" s="2">
        <v>243</v>
      </c>
      <c r="I6736" s="3">
        <v>1.1283013261022994E-3</v>
      </c>
      <c r="J6736" s="2">
        <v>215368</v>
      </c>
      <c r="K6736" s="2">
        <v>296595</v>
      </c>
    </row>
    <row r="6737" spans="1:11" x14ac:dyDescent="0.3">
      <c r="A6737" s="2">
        <v>48</v>
      </c>
      <c r="B6737" s="2" t="s">
        <v>3068</v>
      </c>
      <c r="C6737" s="2">
        <v>277</v>
      </c>
      <c r="D6737" s="2" t="s">
        <v>3526</v>
      </c>
      <c r="E6737" s="2" t="s">
        <v>3082</v>
      </c>
      <c r="F6737" s="2">
        <v>16</v>
      </c>
      <c r="G6737" s="2" t="s">
        <v>3083</v>
      </c>
      <c r="H6737" s="2">
        <v>305</v>
      </c>
      <c r="I6737" s="3">
        <v>1.416180676795067E-3</v>
      </c>
      <c r="J6737" s="2">
        <v>215368</v>
      </c>
      <c r="K6737" s="2">
        <v>296595</v>
      </c>
    </row>
    <row r="6738" spans="1:11" x14ac:dyDescent="0.3">
      <c r="A6738" s="2">
        <v>48</v>
      </c>
      <c r="B6738" s="2" t="s">
        <v>3068</v>
      </c>
      <c r="C6738" s="2">
        <v>277</v>
      </c>
      <c r="D6738" s="2" t="s">
        <v>3526</v>
      </c>
      <c r="E6738" s="2" t="s">
        <v>3084</v>
      </c>
      <c r="F6738" s="2">
        <v>17</v>
      </c>
      <c r="G6738" s="2" t="s">
        <v>3085</v>
      </c>
      <c r="H6738" s="2">
        <v>254</v>
      </c>
      <c r="I6738" s="3">
        <v>1.1793766947735967E-3</v>
      </c>
      <c r="J6738" s="2">
        <v>215368</v>
      </c>
      <c r="K6738" s="2">
        <v>296595</v>
      </c>
    </row>
    <row r="6739" spans="1:11" x14ac:dyDescent="0.3">
      <c r="A6739" s="2">
        <v>48</v>
      </c>
      <c r="B6739" s="2" t="s">
        <v>3068</v>
      </c>
      <c r="C6739" s="2">
        <v>277</v>
      </c>
      <c r="D6739" s="2" t="s">
        <v>3526</v>
      </c>
      <c r="E6739" s="2" t="s">
        <v>3086</v>
      </c>
      <c r="F6739" s="2">
        <v>18</v>
      </c>
      <c r="G6739" s="2" t="s">
        <v>19</v>
      </c>
      <c r="H6739" s="2">
        <v>317</v>
      </c>
      <c r="I6739" s="3">
        <v>1.471899260800119E-3</v>
      </c>
      <c r="J6739" s="2">
        <v>215368</v>
      </c>
      <c r="K6739" s="2">
        <v>296595</v>
      </c>
    </row>
    <row r="6740" spans="1:11" x14ac:dyDescent="0.3">
      <c r="A6740" s="2">
        <v>48</v>
      </c>
      <c r="B6740" s="2" t="s">
        <v>3068</v>
      </c>
      <c r="C6740" s="2">
        <v>277</v>
      </c>
      <c r="D6740" s="2" t="s">
        <v>3526</v>
      </c>
      <c r="E6740" s="2" t="s">
        <v>3087</v>
      </c>
      <c r="F6740" s="2">
        <v>19</v>
      </c>
      <c r="G6740" s="2" t="s">
        <v>3062</v>
      </c>
      <c r="H6740" s="2">
        <v>252</v>
      </c>
      <c r="I6740" s="3">
        <v>1.1700902641060883E-3</v>
      </c>
      <c r="J6740" s="2">
        <v>215368</v>
      </c>
      <c r="K6740" s="2">
        <v>296595</v>
      </c>
    </row>
    <row r="6741" spans="1:11" x14ac:dyDescent="0.3">
      <c r="A6741" s="2">
        <v>48</v>
      </c>
      <c r="B6741" s="2" t="s">
        <v>3068</v>
      </c>
      <c r="C6741" s="2">
        <v>277</v>
      </c>
      <c r="D6741" s="2" t="s">
        <v>3526</v>
      </c>
      <c r="E6741" s="2" t="s">
        <v>3088</v>
      </c>
      <c r="F6741" s="2">
        <v>20</v>
      </c>
      <c r="G6741" s="2" t="s">
        <v>19</v>
      </c>
      <c r="H6741" s="2">
        <v>208</v>
      </c>
      <c r="I6741" s="3">
        <v>9.657887894208982E-4</v>
      </c>
      <c r="J6741" s="2">
        <v>215368</v>
      </c>
      <c r="K6741" s="2">
        <v>296595</v>
      </c>
    </row>
    <row r="6742" spans="1:11" x14ac:dyDescent="0.3">
      <c r="A6742" s="2">
        <v>48</v>
      </c>
      <c r="B6742" s="2" t="s">
        <v>3068</v>
      </c>
      <c r="C6742" s="2">
        <v>277</v>
      </c>
      <c r="D6742" s="2" t="s">
        <v>3526</v>
      </c>
      <c r="E6742" s="2" t="s">
        <v>3089</v>
      </c>
      <c r="F6742" s="2">
        <v>21</v>
      </c>
      <c r="G6742" s="2" t="s">
        <v>3090</v>
      </c>
      <c r="H6742" s="2">
        <v>158</v>
      </c>
      <c r="I6742" s="3">
        <v>7.3362802273318226E-4</v>
      </c>
      <c r="J6742" s="2">
        <v>215368</v>
      </c>
      <c r="K6742" s="2">
        <v>296595</v>
      </c>
    </row>
    <row r="6743" spans="1:11" x14ac:dyDescent="0.3">
      <c r="A6743" s="2">
        <v>48</v>
      </c>
      <c r="B6743" s="2" t="s">
        <v>3068</v>
      </c>
      <c r="C6743" s="2">
        <v>277</v>
      </c>
      <c r="D6743" s="2" t="s">
        <v>3526</v>
      </c>
      <c r="E6743" s="2" t="s">
        <v>1011</v>
      </c>
      <c r="F6743" s="2">
        <v>21</v>
      </c>
      <c r="G6743" s="2" t="s">
        <v>19</v>
      </c>
      <c r="H6743" s="2">
        <v>52</v>
      </c>
      <c r="I6743" s="3">
        <v>2.4144719735522455E-4</v>
      </c>
      <c r="J6743" s="2">
        <v>215368</v>
      </c>
      <c r="K6743" s="2">
        <v>296595</v>
      </c>
    </row>
    <row r="6744" spans="1:11" x14ac:dyDescent="0.3">
      <c r="A6744" s="2">
        <v>48</v>
      </c>
      <c r="B6744" s="2" t="s">
        <v>3068</v>
      </c>
      <c r="C6744" s="2">
        <v>277</v>
      </c>
      <c r="D6744" s="2" t="s">
        <v>3526</v>
      </c>
      <c r="E6744" s="2" t="s">
        <v>3091</v>
      </c>
      <c r="F6744" s="2">
        <v>22</v>
      </c>
      <c r="G6744" s="2" t="s">
        <v>19</v>
      </c>
      <c r="H6744" s="2">
        <v>119</v>
      </c>
      <c r="I6744" s="3">
        <v>5.5254262471676383E-4</v>
      </c>
      <c r="J6744" s="2">
        <v>215368</v>
      </c>
      <c r="K6744" s="2">
        <v>296595</v>
      </c>
    </row>
    <row r="6745" spans="1:11" x14ac:dyDescent="0.3">
      <c r="A6745" s="2">
        <v>48</v>
      </c>
      <c r="B6745" s="2" t="s">
        <v>3068</v>
      </c>
      <c r="C6745" s="2">
        <v>277</v>
      </c>
      <c r="D6745" s="2" t="s">
        <v>3526</v>
      </c>
      <c r="E6745" s="2" t="s">
        <v>3092</v>
      </c>
      <c r="F6745" s="2">
        <v>23</v>
      </c>
      <c r="G6745" s="2" t="s">
        <v>19</v>
      </c>
      <c r="H6745" s="2">
        <v>163</v>
      </c>
      <c r="I6745" s="3">
        <v>7.5684409940195391E-4</v>
      </c>
      <c r="J6745" s="2">
        <v>215368</v>
      </c>
      <c r="K6745" s="2">
        <v>296595</v>
      </c>
    </row>
    <row r="6746" spans="1:11" x14ac:dyDescent="0.3">
      <c r="A6746" s="2">
        <v>48</v>
      </c>
      <c r="B6746" s="2" t="s">
        <v>3068</v>
      </c>
      <c r="C6746" s="2">
        <v>277</v>
      </c>
      <c r="D6746" s="2" t="s">
        <v>3526</v>
      </c>
      <c r="E6746" s="2" t="s">
        <v>3093</v>
      </c>
      <c r="F6746" s="2">
        <v>24</v>
      </c>
      <c r="G6746" s="2" t="s">
        <v>85</v>
      </c>
      <c r="H6746" s="2">
        <v>71</v>
      </c>
      <c r="I6746" s="3">
        <v>3.296682886965566E-4</v>
      </c>
      <c r="J6746" s="2">
        <v>215368</v>
      </c>
      <c r="K6746" s="2">
        <v>296595</v>
      </c>
    </row>
    <row r="6747" spans="1:11" x14ac:dyDescent="0.3">
      <c r="A6747" s="2">
        <v>48</v>
      </c>
      <c r="B6747" s="2" t="s">
        <v>3068</v>
      </c>
      <c r="C6747" s="2">
        <v>277</v>
      </c>
      <c r="D6747" s="2" t="s">
        <v>3526</v>
      </c>
      <c r="E6747" s="2" t="s">
        <v>3094</v>
      </c>
      <c r="F6747" s="2">
        <v>25</v>
      </c>
      <c r="G6747" s="2" t="s">
        <v>19</v>
      </c>
      <c r="H6747" s="2">
        <v>84</v>
      </c>
      <c r="I6747" s="3">
        <v>3.9003008803536272E-4</v>
      </c>
      <c r="J6747" s="2">
        <v>215368</v>
      </c>
      <c r="K6747" s="2">
        <v>296595</v>
      </c>
    </row>
    <row r="6748" spans="1:11" x14ac:dyDescent="0.3">
      <c r="A6748" s="2">
        <v>48</v>
      </c>
      <c r="B6748" s="2" t="s">
        <v>3068</v>
      </c>
      <c r="C6748" s="2">
        <v>277</v>
      </c>
      <c r="D6748" s="2" t="s">
        <v>3526</v>
      </c>
      <c r="E6748" s="2" t="s">
        <v>3095</v>
      </c>
      <c r="F6748" s="2">
        <v>26</v>
      </c>
      <c r="G6748" s="2" t="s">
        <v>19</v>
      </c>
      <c r="H6748" s="2">
        <v>95</v>
      </c>
      <c r="I6748" s="3">
        <v>4.4110545670666024E-4</v>
      </c>
      <c r="J6748" s="2">
        <v>215368</v>
      </c>
      <c r="K6748" s="2">
        <v>296595</v>
      </c>
    </row>
    <row r="6749" spans="1:11" x14ac:dyDescent="0.3">
      <c r="A6749" s="2">
        <v>48</v>
      </c>
      <c r="B6749" s="2" t="s">
        <v>3068</v>
      </c>
      <c r="C6749" s="2">
        <v>277</v>
      </c>
      <c r="D6749" s="2" t="s">
        <v>3526</v>
      </c>
      <c r="E6749" s="2" t="s">
        <v>3096</v>
      </c>
      <c r="F6749" s="2">
        <v>28</v>
      </c>
      <c r="G6749" s="2" t="s">
        <v>19</v>
      </c>
      <c r="H6749" s="2">
        <v>43</v>
      </c>
      <c r="I6749" s="3">
        <v>1.9965825935143569E-4</v>
      </c>
      <c r="J6749" s="2">
        <v>215368</v>
      </c>
      <c r="K6749" s="2">
        <v>296595</v>
      </c>
    </row>
    <row r="6750" spans="1:11" x14ac:dyDescent="0.3">
      <c r="A6750" s="2">
        <v>48</v>
      </c>
      <c r="B6750" s="2" t="s">
        <v>3068</v>
      </c>
      <c r="C6750" s="2">
        <v>278</v>
      </c>
      <c r="D6750" s="2" t="s">
        <v>1001</v>
      </c>
      <c r="E6750" s="2" t="s">
        <v>3069</v>
      </c>
      <c r="F6750" s="2">
        <v>1</v>
      </c>
      <c r="G6750" s="2" t="s">
        <v>103</v>
      </c>
      <c r="H6750" s="2">
        <v>105513</v>
      </c>
      <c r="I6750" s="3">
        <v>0.42218541058974635</v>
      </c>
      <c r="J6750" s="2">
        <v>249921</v>
      </c>
      <c r="K6750" s="2">
        <v>332094</v>
      </c>
    </row>
    <row r="6751" spans="1:11" x14ac:dyDescent="0.3">
      <c r="A6751" s="2">
        <v>48</v>
      </c>
      <c r="B6751" s="2" t="s">
        <v>3068</v>
      </c>
      <c r="C6751" s="2">
        <v>278</v>
      </c>
      <c r="D6751" s="2" t="s">
        <v>1001</v>
      </c>
      <c r="E6751" s="2" t="s">
        <v>3070</v>
      </c>
      <c r="F6751" s="2">
        <v>2</v>
      </c>
      <c r="G6751" s="2" t="s">
        <v>1977</v>
      </c>
      <c r="H6751" s="2">
        <v>88020</v>
      </c>
      <c r="I6751" s="3">
        <v>0.35219129244841368</v>
      </c>
      <c r="J6751" s="2">
        <v>249921</v>
      </c>
      <c r="K6751" s="2">
        <v>332094</v>
      </c>
    </row>
    <row r="6752" spans="1:11" x14ac:dyDescent="0.3">
      <c r="A6752" s="2">
        <v>48</v>
      </c>
      <c r="B6752" s="2" t="s">
        <v>3068</v>
      </c>
      <c r="C6752" s="2">
        <v>278</v>
      </c>
      <c r="D6752" s="2" t="s">
        <v>1001</v>
      </c>
      <c r="E6752" s="2" t="s">
        <v>3071</v>
      </c>
      <c r="F6752" s="2">
        <v>3</v>
      </c>
      <c r="G6752" s="2" t="s">
        <v>914</v>
      </c>
      <c r="H6752" s="2">
        <v>35706</v>
      </c>
      <c r="I6752" s="3">
        <v>0.14286914665034151</v>
      </c>
      <c r="J6752" s="2">
        <v>249921</v>
      </c>
      <c r="K6752" s="2">
        <v>332094</v>
      </c>
    </row>
    <row r="6753" spans="1:11" x14ac:dyDescent="0.3">
      <c r="A6753" s="2">
        <v>48</v>
      </c>
      <c r="B6753" s="2" t="s">
        <v>3068</v>
      </c>
      <c r="C6753" s="2">
        <v>278</v>
      </c>
      <c r="D6753" s="2" t="s">
        <v>1001</v>
      </c>
      <c r="E6753" s="2" t="s">
        <v>3072</v>
      </c>
      <c r="F6753" s="2">
        <v>4</v>
      </c>
      <c r="G6753" s="2" t="s">
        <v>1023</v>
      </c>
      <c r="H6753" s="2">
        <v>9903</v>
      </c>
      <c r="I6753" s="3">
        <v>3.9624521348746201E-2</v>
      </c>
      <c r="J6753" s="2">
        <v>249921</v>
      </c>
      <c r="K6753" s="2">
        <v>332094</v>
      </c>
    </row>
    <row r="6754" spans="1:11" x14ac:dyDescent="0.3">
      <c r="A6754" s="2">
        <v>48</v>
      </c>
      <c r="B6754" s="2" t="s">
        <v>3068</v>
      </c>
      <c r="C6754" s="2">
        <v>278</v>
      </c>
      <c r="D6754" s="2" t="s">
        <v>1001</v>
      </c>
      <c r="E6754" s="2" t="s">
        <v>3073</v>
      </c>
      <c r="F6754" s="2">
        <v>5</v>
      </c>
      <c r="G6754" s="2" t="s">
        <v>19</v>
      </c>
      <c r="H6754" s="2">
        <v>1323</v>
      </c>
      <c r="I6754" s="3">
        <v>5.2936728006049913E-3</v>
      </c>
      <c r="J6754" s="2">
        <v>249921</v>
      </c>
      <c r="K6754" s="2">
        <v>332094</v>
      </c>
    </row>
    <row r="6755" spans="1:11" x14ac:dyDescent="0.3">
      <c r="A6755" s="2">
        <v>48</v>
      </c>
      <c r="B6755" s="2" t="s">
        <v>3068</v>
      </c>
      <c r="C6755" s="2">
        <v>278</v>
      </c>
      <c r="D6755" s="2" t="s">
        <v>1001</v>
      </c>
      <c r="E6755" s="2" t="s">
        <v>7994</v>
      </c>
      <c r="F6755" s="2">
        <v>6</v>
      </c>
      <c r="G6755" s="2" t="s">
        <v>22</v>
      </c>
      <c r="H6755" s="2">
        <v>875</v>
      </c>
      <c r="I6755" s="3">
        <v>3.5011063496064756E-3</v>
      </c>
      <c r="J6755" s="2">
        <v>249921</v>
      </c>
      <c r="K6755" s="2">
        <v>332094</v>
      </c>
    </row>
    <row r="6756" spans="1:11" x14ac:dyDescent="0.3">
      <c r="A6756" s="2">
        <v>48</v>
      </c>
      <c r="B6756" s="2" t="s">
        <v>3068</v>
      </c>
      <c r="C6756" s="2">
        <v>278</v>
      </c>
      <c r="D6756" s="2" t="s">
        <v>1001</v>
      </c>
      <c r="E6756" s="2" t="s">
        <v>3074</v>
      </c>
      <c r="F6756" s="2">
        <v>7</v>
      </c>
      <c r="G6756" s="2" t="s">
        <v>19</v>
      </c>
      <c r="H6756" s="2">
        <v>954</v>
      </c>
      <c r="I6756" s="3">
        <v>3.8172062371709461E-3</v>
      </c>
      <c r="J6756" s="2">
        <v>249921</v>
      </c>
      <c r="K6756" s="2">
        <v>332094</v>
      </c>
    </row>
    <row r="6757" spans="1:11" x14ac:dyDescent="0.3">
      <c r="A6757" s="2">
        <v>48</v>
      </c>
      <c r="B6757" s="2" t="s">
        <v>3068</v>
      </c>
      <c r="C6757" s="2">
        <v>278</v>
      </c>
      <c r="D6757" s="2" t="s">
        <v>1001</v>
      </c>
      <c r="E6757" s="2" t="s">
        <v>3075</v>
      </c>
      <c r="F6757" s="2">
        <v>8</v>
      </c>
      <c r="G6757" s="2" t="s">
        <v>19</v>
      </c>
      <c r="H6757" s="2">
        <v>796</v>
      </c>
      <c r="I6757" s="3">
        <v>3.1850064620420051E-3</v>
      </c>
      <c r="J6757" s="2">
        <v>249921</v>
      </c>
      <c r="K6757" s="2">
        <v>332094</v>
      </c>
    </row>
    <row r="6758" spans="1:11" x14ac:dyDescent="0.3">
      <c r="A6758" s="2">
        <v>48</v>
      </c>
      <c r="B6758" s="2" t="s">
        <v>3068</v>
      </c>
      <c r="C6758" s="2">
        <v>278</v>
      </c>
      <c r="D6758" s="2" t="s">
        <v>1001</v>
      </c>
      <c r="E6758" s="2" t="s">
        <v>3076</v>
      </c>
      <c r="F6758" s="2">
        <v>9</v>
      </c>
      <c r="G6758" s="2" t="s">
        <v>19</v>
      </c>
      <c r="H6758" s="2">
        <v>681</v>
      </c>
      <c r="I6758" s="3">
        <v>2.7248610560937254E-3</v>
      </c>
      <c r="J6758" s="2">
        <v>249921</v>
      </c>
      <c r="K6758" s="2">
        <v>332094</v>
      </c>
    </row>
    <row r="6759" spans="1:11" x14ac:dyDescent="0.3">
      <c r="A6759" s="2">
        <v>48</v>
      </c>
      <c r="B6759" s="2" t="s">
        <v>3068</v>
      </c>
      <c r="C6759" s="2">
        <v>278</v>
      </c>
      <c r="D6759" s="2" t="s">
        <v>1001</v>
      </c>
      <c r="E6759" s="2" t="s">
        <v>3077</v>
      </c>
      <c r="F6759" s="2">
        <v>10</v>
      </c>
      <c r="G6759" s="2" t="s">
        <v>11</v>
      </c>
      <c r="H6759" s="2">
        <v>971</v>
      </c>
      <c r="I6759" s="3">
        <v>3.8852277319633005E-3</v>
      </c>
      <c r="J6759" s="2">
        <v>249921</v>
      </c>
      <c r="K6759" s="2">
        <v>332094</v>
      </c>
    </row>
    <row r="6760" spans="1:11" x14ac:dyDescent="0.3">
      <c r="A6760" s="2">
        <v>48</v>
      </c>
      <c r="B6760" s="2" t="s">
        <v>3068</v>
      </c>
      <c r="C6760" s="2">
        <v>278</v>
      </c>
      <c r="D6760" s="2" t="s">
        <v>1001</v>
      </c>
      <c r="E6760" s="2" t="s">
        <v>3078</v>
      </c>
      <c r="F6760" s="2">
        <v>11</v>
      </c>
      <c r="G6760" s="2" t="s">
        <v>19</v>
      </c>
      <c r="H6760" s="2">
        <v>696</v>
      </c>
      <c r="I6760" s="3">
        <v>2.7848800220869794E-3</v>
      </c>
      <c r="J6760" s="2">
        <v>249921</v>
      </c>
      <c r="K6760" s="2">
        <v>332094</v>
      </c>
    </row>
    <row r="6761" spans="1:11" x14ac:dyDescent="0.3">
      <c r="A6761" s="2">
        <v>48</v>
      </c>
      <c r="B6761" s="2" t="s">
        <v>3068</v>
      </c>
      <c r="C6761" s="2">
        <v>278</v>
      </c>
      <c r="D6761" s="2" t="s">
        <v>1001</v>
      </c>
      <c r="E6761" s="2" t="s">
        <v>3079</v>
      </c>
      <c r="F6761" s="2">
        <v>12</v>
      </c>
      <c r="G6761" s="2" t="s">
        <v>19</v>
      </c>
      <c r="H6761" s="2">
        <v>571</v>
      </c>
      <c r="I6761" s="3">
        <v>2.2847219721431971E-3</v>
      </c>
      <c r="J6761" s="2">
        <v>249921</v>
      </c>
      <c r="K6761" s="2">
        <v>332094</v>
      </c>
    </row>
    <row r="6762" spans="1:11" x14ac:dyDescent="0.3">
      <c r="A6762" s="2">
        <v>48</v>
      </c>
      <c r="B6762" s="2" t="s">
        <v>3068</v>
      </c>
      <c r="C6762" s="2">
        <v>278</v>
      </c>
      <c r="D6762" s="2" t="s">
        <v>1001</v>
      </c>
      <c r="E6762" s="2" t="s">
        <v>3080</v>
      </c>
      <c r="F6762" s="2">
        <v>13</v>
      </c>
      <c r="G6762" s="2" t="s">
        <v>15</v>
      </c>
      <c r="H6762" s="2">
        <v>630</v>
      </c>
      <c r="I6762" s="3">
        <v>2.5207965717166624E-3</v>
      </c>
      <c r="J6762" s="2">
        <v>249921</v>
      </c>
      <c r="K6762" s="2">
        <v>332094</v>
      </c>
    </row>
    <row r="6763" spans="1:11" x14ac:dyDescent="0.3">
      <c r="A6763" s="2">
        <v>48</v>
      </c>
      <c r="B6763" s="2" t="s">
        <v>3068</v>
      </c>
      <c r="C6763" s="2">
        <v>278</v>
      </c>
      <c r="D6763" s="2" t="s">
        <v>1001</v>
      </c>
      <c r="E6763" s="2" t="s">
        <v>1006</v>
      </c>
      <c r="F6763" s="2">
        <v>14</v>
      </c>
      <c r="G6763" s="2" t="s">
        <v>1962</v>
      </c>
      <c r="H6763" s="2">
        <v>368</v>
      </c>
      <c r="I6763" s="3">
        <v>1.4724652990344949E-3</v>
      </c>
      <c r="J6763" s="2">
        <v>249921</v>
      </c>
      <c r="K6763" s="2">
        <v>332094</v>
      </c>
    </row>
    <row r="6764" spans="1:11" x14ac:dyDescent="0.3">
      <c r="A6764" s="2">
        <v>48</v>
      </c>
      <c r="B6764" s="2" t="s">
        <v>3068</v>
      </c>
      <c r="C6764" s="2">
        <v>278</v>
      </c>
      <c r="D6764" s="2" t="s">
        <v>1001</v>
      </c>
      <c r="E6764" s="2" t="s">
        <v>3081</v>
      </c>
      <c r="F6764" s="2">
        <v>15</v>
      </c>
      <c r="G6764" s="2" t="s">
        <v>19</v>
      </c>
      <c r="H6764" s="2">
        <v>416</v>
      </c>
      <c r="I6764" s="3">
        <v>1.6645259902129074E-3</v>
      </c>
      <c r="J6764" s="2">
        <v>249921</v>
      </c>
      <c r="K6764" s="2">
        <v>332094</v>
      </c>
    </row>
    <row r="6765" spans="1:11" x14ac:dyDescent="0.3">
      <c r="A6765" s="2">
        <v>48</v>
      </c>
      <c r="B6765" s="2" t="s">
        <v>3068</v>
      </c>
      <c r="C6765" s="2">
        <v>278</v>
      </c>
      <c r="D6765" s="2" t="s">
        <v>1001</v>
      </c>
      <c r="E6765" s="2" t="s">
        <v>3082</v>
      </c>
      <c r="F6765" s="2">
        <v>16</v>
      </c>
      <c r="G6765" s="2" t="s">
        <v>3083</v>
      </c>
      <c r="H6765" s="2">
        <v>363</v>
      </c>
      <c r="I6765" s="3">
        <v>1.4524589770367436E-3</v>
      </c>
      <c r="J6765" s="2">
        <v>249921</v>
      </c>
      <c r="K6765" s="2">
        <v>332094</v>
      </c>
    </row>
    <row r="6766" spans="1:11" x14ac:dyDescent="0.3">
      <c r="A6766" s="2">
        <v>48</v>
      </c>
      <c r="B6766" s="2" t="s">
        <v>3068</v>
      </c>
      <c r="C6766" s="2">
        <v>278</v>
      </c>
      <c r="D6766" s="2" t="s">
        <v>1001</v>
      </c>
      <c r="E6766" s="2" t="s">
        <v>3084</v>
      </c>
      <c r="F6766" s="2">
        <v>17</v>
      </c>
      <c r="G6766" s="2" t="s">
        <v>3085</v>
      </c>
      <c r="H6766" s="2">
        <v>318</v>
      </c>
      <c r="I6766" s="3">
        <v>1.272402079056982E-3</v>
      </c>
      <c r="J6766" s="2">
        <v>249921</v>
      </c>
      <c r="K6766" s="2">
        <v>332094</v>
      </c>
    </row>
    <row r="6767" spans="1:11" x14ac:dyDescent="0.3">
      <c r="A6767" s="2">
        <v>48</v>
      </c>
      <c r="B6767" s="2" t="s">
        <v>3068</v>
      </c>
      <c r="C6767" s="2">
        <v>278</v>
      </c>
      <c r="D6767" s="2" t="s">
        <v>1001</v>
      </c>
      <c r="E6767" s="2" t="s">
        <v>3086</v>
      </c>
      <c r="F6767" s="2">
        <v>18</v>
      </c>
      <c r="G6767" s="2" t="s">
        <v>19</v>
      </c>
      <c r="H6767" s="2">
        <v>241</v>
      </c>
      <c r="I6767" s="3">
        <v>9.6430472029161219E-4</v>
      </c>
      <c r="J6767" s="2">
        <v>249921</v>
      </c>
      <c r="K6767" s="2">
        <v>332094</v>
      </c>
    </row>
    <row r="6768" spans="1:11" x14ac:dyDescent="0.3">
      <c r="A6768" s="2">
        <v>48</v>
      </c>
      <c r="B6768" s="2" t="s">
        <v>3068</v>
      </c>
      <c r="C6768" s="2">
        <v>278</v>
      </c>
      <c r="D6768" s="2" t="s">
        <v>1001</v>
      </c>
      <c r="E6768" s="2" t="s">
        <v>3087</v>
      </c>
      <c r="F6768" s="2">
        <v>19</v>
      </c>
      <c r="G6768" s="2" t="s">
        <v>3062</v>
      </c>
      <c r="H6768" s="2">
        <v>315</v>
      </c>
      <c r="I6768" s="3">
        <v>1.2603982858583312E-3</v>
      </c>
      <c r="J6768" s="2">
        <v>249921</v>
      </c>
      <c r="K6768" s="2">
        <v>332094</v>
      </c>
    </row>
    <row r="6769" spans="1:11" x14ac:dyDescent="0.3">
      <c r="A6769" s="2">
        <v>48</v>
      </c>
      <c r="B6769" s="2" t="s">
        <v>3068</v>
      </c>
      <c r="C6769" s="2">
        <v>278</v>
      </c>
      <c r="D6769" s="2" t="s">
        <v>1001</v>
      </c>
      <c r="E6769" s="2" t="s">
        <v>3088</v>
      </c>
      <c r="F6769" s="2">
        <v>20</v>
      </c>
      <c r="G6769" s="2" t="s">
        <v>19</v>
      </c>
      <c r="H6769" s="2">
        <v>177</v>
      </c>
      <c r="I6769" s="3">
        <v>7.0822379872039561E-4</v>
      </c>
      <c r="J6769" s="2">
        <v>249921</v>
      </c>
      <c r="K6769" s="2">
        <v>332094</v>
      </c>
    </row>
    <row r="6770" spans="1:11" x14ac:dyDescent="0.3">
      <c r="A6770" s="2">
        <v>48</v>
      </c>
      <c r="B6770" s="2" t="s">
        <v>3068</v>
      </c>
      <c r="C6770" s="2">
        <v>278</v>
      </c>
      <c r="D6770" s="2" t="s">
        <v>1001</v>
      </c>
      <c r="E6770" s="2" t="s">
        <v>3089</v>
      </c>
      <c r="F6770" s="2">
        <v>21</v>
      </c>
      <c r="G6770" s="2" t="s">
        <v>3090</v>
      </c>
      <c r="H6770" s="2">
        <v>233</v>
      </c>
      <c r="I6770" s="3">
        <v>9.3229460509521012E-4</v>
      </c>
      <c r="J6770" s="2">
        <v>249921</v>
      </c>
      <c r="K6770" s="2">
        <v>332094</v>
      </c>
    </row>
    <row r="6771" spans="1:11" x14ac:dyDescent="0.3">
      <c r="A6771" s="2">
        <v>48</v>
      </c>
      <c r="B6771" s="2" t="s">
        <v>3068</v>
      </c>
      <c r="C6771" s="2">
        <v>278</v>
      </c>
      <c r="D6771" s="2" t="s">
        <v>1001</v>
      </c>
      <c r="E6771" s="2" t="s">
        <v>1011</v>
      </c>
      <c r="F6771" s="2">
        <v>21</v>
      </c>
      <c r="G6771" s="2" t="s">
        <v>19</v>
      </c>
      <c r="H6771" s="2">
        <v>82</v>
      </c>
      <c r="I6771" s="3">
        <v>3.2810368076312117E-4</v>
      </c>
      <c r="J6771" s="2">
        <v>249921</v>
      </c>
      <c r="K6771" s="2">
        <v>332094</v>
      </c>
    </row>
    <row r="6772" spans="1:11" x14ac:dyDescent="0.3">
      <c r="A6772" s="2">
        <v>48</v>
      </c>
      <c r="B6772" s="2" t="s">
        <v>3068</v>
      </c>
      <c r="C6772" s="2">
        <v>278</v>
      </c>
      <c r="D6772" s="2" t="s">
        <v>1001</v>
      </c>
      <c r="E6772" s="2" t="s">
        <v>3091</v>
      </c>
      <c r="F6772" s="2">
        <v>22</v>
      </c>
      <c r="G6772" s="2" t="s">
        <v>19</v>
      </c>
      <c r="H6772" s="2">
        <v>184</v>
      </c>
      <c r="I6772" s="3">
        <v>7.3623264951724746E-4</v>
      </c>
      <c r="J6772" s="2">
        <v>249921</v>
      </c>
      <c r="K6772" s="2">
        <v>332094</v>
      </c>
    </row>
    <row r="6773" spans="1:11" x14ac:dyDescent="0.3">
      <c r="A6773" s="2">
        <v>48</v>
      </c>
      <c r="B6773" s="2" t="s">
        <v>3068</v>
      </c>
      <c r="C6773" s="2">
        <v>278</v>
      </c>
      <c r="D6773" s="2" t="s">
        <v>1001</v>
      </c>
      <c r="E6773" s="2" t="s">
        <v>3092</v>
      </c>
      <c r="F6773" s="2">
        <v>23</v>
      </c>
      <c r="G6773" s="2" t="s">
        <v>19</v>
      </c>
      <c r="H6773" s="2">
        <v>175</v>
      </c>
      <c r="I6773" s="3">
        <v>7.0022126992129517E-4</v>
      </c>
      <c r="J6773" s="2">
        <v>249921</v>
      </c>
      <c r="K6773" s="2">
        <v>332094</v>
      </c>
    </row>
    <row r="6774" spans="1:11" x14ac:dyDescent="0.3">
      <c r="A6774" s="2">
        <v>48</v>
      </c>
      <c r="B6774" s="2" t="s">
        <v>3068</v>
      </c>
      <c r="C6774" s="2">
        <v>278</v>
      </c>
      <c r="D6774" s="2" t="s">
        <v>1001</v>
      </c>
      <c r="E6774" s="2" t="s">
        <v>3093</v>
      </c>
      <c r="F6774" s="2">
        <v>24</v>
      </c>
      <c r="G6774" s="2" t="s">
        <v>85</v>
      </c>
      <c r="H6774" s="2">
        <v>102</v>
      </c>
      <c r="I6774" s="3">
        <v>4.081289687541263E-4</v>
      </c>
      <c r="J6774" s="2">
        <v>249921</v>
      </c>
      <c r="K6774" s="2">
        <v>332094</v>
      </c>
    </row>
    <row r="6775" spans="1:11" x14ac:dyDescent="0.3">
      <c r="A6775" s="2">
        <v>48</v>
      </c>
      <c r="B6775" s="2" t="s">
        <v>3068</v>
      </c>
      <c r="C6775" s="2">
        <v>278</v>
      </c>
      <c r="D6775" s="2" t="s">
        <v>1001</v>
      </c>
      <c r="E6775" s="2" t="s">
        <v>3094</v>
      </c>
      <c r="F6775" s="2">
        <v>25</v>
      </c>
      <c r="G6775" s="2" t="s">
        <v>19</v>
      </c>
      <c r="H6775" s="2">
        <v>113</v>
      </c>
      <c r="I6775" s="3">
        <v>4.5214287714917913E-4</v>
      </c>
      <c r="J6775" s="2">
        <v>249921</v>
      </c>
      <c r="K6775" s="2">
        <v>332094</v>
      </c>
    </row>
    <row r="6776" spans="1:11" x14ac:dyDescent="0.3">
      <c r="A6776" s="2">
        <v>48</v>
      </c>
      <c r="B6776" s="2" t="s">
        <v>3068</v>
      </c>
      <c r="C6776" s="2">
        <v>278</v>
      </c>
      <c r="D6776" s="2" t="s">
        <v>1001</v>
      </c>
      <c r="E6776" s="2" t="s">
        <v>3095</v>
      </c>
      <c r="F6776" s="2">
        <v>26</v>
      </c>
      <c r="G6776" s="2" t="s">
        <v>19</v>
      </c>
      <c r="H6776" s="2">
        <v>128</v>
      </c>
      <c r="I6776" s="3">
        <v>5.1216184314243306E-4</v>
      </c>
      <c r="J6776" s="2">
        <v>249921</v>
      </c>
      <c r="K6776" s="2">
        <v>332094</v>
      </c>
    </row>
    <row r="6777" spans="1:11" x14ac:dyDescent="0.3">
      <c r="A6777" s="2">
        <v>48</v>
      </c>
      <c r="B6777" s="2" t="s">
        <v>3068</v>
      </c>
      <c r="C6777" s="2">
        <v>278</v>
      </c>
      <c r="D6777" s="2" t="s">
        <v>1001</v>
      </c>
      <c r="E6777" s="2" t="s">
        <v>3096</v>
      </c>
      <c r="F6777" s="2">
        <v>28</v>
      </c>
      <c r="G6777" s="2" t="s">
        <v>19</v>
      </c>
      <c r="H6777" s="2">
        <v>67</v>
      </c>
      <c r="I6777" s="3">
        <v>2.6808471476986729E-4</v>
      </c>
      <c r="J6777" s="2">
        <v>249921</v>
      </c>
      <c r="K6777" s="2">
        <v>332094</v>
      </c>
    </row>
    <row r="6778" spans="1:11" x14ac:dyDescent="0.3">
      <c r="A6778" s="2">
        <v>48</v>
      </c>
      <c r="B6778" s="2" t="s">
        <v>3068</v>
      </c>
      <c r="C6778" s="2">
        <v>279</v>
      </c>
      <c r="D6778" s="2" t="s">
        <v>3367</v>
      </c>
      <c r="E6778" s="2" t="s">
        <v>3069</v>
      </c>
      <c r="F6778" s="2">
        <v>1</v>
      </c>
      <c r="G6778" s="2" t="s">
        <v>103</v>
      </c>
      <c r="H6778" s="2">
        <v>110594</v>
      </c>
      <c r="I6778" s="3">
        <v>0.5389912616296354</v>
      </c>
      <c r="J6778" s="2">
        <v>205187</v>
      </c>
      <c r="K6778" s="2">
        <v>301278</v>
      </c>
    </row>
    <row r="6779" spans="1:11" x14ac:dyDescent="0.3">
      <c r="A6779" s="2">
        <v>48</v>
      </c>
      <c r="B6779" s="2" t="s">
        <v>3068</v>
      </c>
      <c r="C6779" s="2">
        <v>279</v>
      </c>
      <c r="D6779" s="2" t="s">
        <v>3367</v>
      </c>
      <c r="E6779" s="2" t="s">
        <v>3070</v>
      </c>
      <c r="F6779" s="2">
        <v>2</v>
      </c>
      <c r="G6779" s="2" t="s">
        <v>1977</v>
      </c>
      <c r="H6779" s="2">
        <v>71422</v>
      </c>
      <c r="I6779" s="3">
        <v>0.34808248085892379</v>
      </c>
      <c r="J6779" s="2">
        <v>205187</v>
      </c>
      <c r="K6779" s="2">
        <v>301278</v>
      </c>
    </row>
    <row r="6780" spans="1:11" x14ac:dyDescent="0.3">
      <c r="A6780" s="2">
        <v>48</v>
      </c>
      <c r="B6780" s="2" t="s">
        <v>3068</v>
      </c>
      <c r="C6780" s="2">
        <v>279</v>
      </c>
      <c r="D6780" s="2" t="s">
        <v>3367</v>
      </c>
      <c r="E6780" s="2" t="s">
        <v>3071</v>
      </c>
      <c r="F6780" s="2">
        <v>3</v>
      </c>
      <c r="G6780" s="2" t="s">
        <v>914</v>
      </c>
      <c r="H6780" s="2">
        <v>10495</v>
      </c>
      <c r="I6780" s="3">
        <v>5.1148464571342242E-2</v>
      </c>
      <c r="J6780" s="2">
        <v>205187</v>
      </c>
      <c r="K6780" s="2">
        <v>301278</v>
      </c>
    </row>
    <row r="6781" spans="1:11" x14ac:dyDescent="0.3">
      <c r="A6781" s="2">
        <v>48</v>
      </c>
      <c r="B6781" s="2" t="s">
        <v>3068</v>
      </c>
      <c r="C6781" s="2">
        <v>279</v>
      </c>
      <c r="D6781" s="2" t="s">
        <v>3367</v>
      </c>
      <c r="E6781" s="2" t="s">
        <v>3072</v>
      </c>
      <c r="F6781" s="2">
        <v>4</v>
      </c>
      <c r="G6781" s="2" t="s">
        <v>1023</v>
      </c>
      <c r="H6781" s="2">
        <v>4376</v>
      </c>
      <c r="I6781" s="3">
        <v>2.1326887180961755E-2</v>
      </c>
      <c r="J6781" s="2">
        <v>205187</v>
      </c>
      <c r="K6781" s="2">
        <v>301278</v>
      </c>
    </row>
    <row r="6782" spans="1:11" x14ac:dyDescent="0.3">
      <c r="A6782" s="2">
        <v>48</v>
      </c>
      <c r="B6782" s="2" t="s">
        <v>3068</v>
      </c>
      <c r="C6782" s="2">
        <v>279</v>
      </c>
      <c r="D6782" s="2" t="s">
        <v>3367</v>
      </c>
      <c r="E6782" s="2" t="s">
        <v>3073</v>
      </c>
      <c r="F6782" s="2">
        <v>5</v>
      </c>
      <c r="G6782" s="2" t="s">
        <v>19</v>
      </c>
      <c r="H6782" s="2">
        <v>836</v>
      </c>
      <c r="I6782" s="3">
        <v>4.0743321945347416E-3</v>
      </c>
      <c r="J6782" s="2">
        <v>205187</v>
      </c>
      <c r="K6782" s="2">
        <v>301278</v>
      </c>
    </row>
    <row r="6783" spans="1:11" x14ac:dyDescent="0.3">
      <c r="A6783" s="2">
        <v>48</v>
      </c>
      <c r="B6783" s="2" t="s">
        <v>3068</v>
      </c>
      <c r="C6783" s="2">
        <v>279</v>
      </c>
      <c r="D6783" s="2" t="s">
        <v>3367</v>
      </c>
      <c r="E6783" s="2" t="s">
        <v>7994</v>
      </c>
      <c r="F6783" s="2">
        <v>6</v>
      </c>
      <c r="G6783" s="2" t="s">
        <v>22</v>
      </c>
      <c r="H6783" s="2">
        <v>1083</v>
      </c>
      <c r="I6783" s="3">
        <v>5.2781121611018243E-3</v>
      </c>
      <c r="J6783" s="2">
        <v>205187</v>
      </c>
      <c r="K6783" s="2">
        <v>301278</v>
      </c>
    </row>
    <row r="6784" spans="1:11" x14ac:dyDescent="0.3">
      <c r="A6784" s="2">
        <v>48</v>
      </c>
      <c r="B6784" s="2" t="s">
        <v>3068</v>
      </c>
      <c r="C6784" s="2">
        <v>279</v>
      </c>
      <c r="D6784" s="2" t="s">
        <v>3367</v>
      </c>
      <c r="E6784" s="2" t="s">
        <v>3074</v>
      </c>
      <c r="F6784" s="2">
        <v>7</v>
      </c>
      <c r="G6784" s="2" t="s">
        <v>19</v>
      </c>
      <c r="H6784" s="2">
        <v>645</v>
      </c>
      <c r="I6784" s="3">
        <v>3.1434740017642444E-3</v>
      </c>
      <c r="J6784" s="2">
        <v>205187</v>
      </c>
      <c r="K6784" s="2">
        <v>301278</v>
      </c>
    </row>
    <row r="6785" spans="1:11" x14ac:dyDescent="0.3">
      <c r="A6785" s="2">
        <v>48</v>
      </c>
      <c r="B6785" s="2" t="s">
        <v>3068</v>
      </c>
      <c r="C6785" s="2">
        <v>279</v>
      </c>
      <c r="D6785" s="2" t="s">
        <v>3367</v>
      </c>
      <c r="E6785" s="2" t="s">
        <v>3075</v>
      </c>
      <c r="F6785" s="2">
        <v>8</v>
      </c>
      <c r="G6785" s="2" t="s">
        <v>19</v>
      </c>
      <c r="H6785" s="2">
        <v>782</v>
      </c>
      <c r="I6785" s="3">
        <v>3.8111576269451767E-3</v>
      </c>
      <c r="J6785" s="2">
        <v>205187</v>
      </c>
      <c r="K6785" s="2">
        <v>301278</v>
      </c>
    </row>
    <row r="6786" spans="1:11" x14ac:dyDescent="0.3">
      <c r="A6786" s="2">
        <v>48</v>
      </c>
      <c r="B6786" s="2" t="s">
        <v>3068</v>
      </c>
      <c r="C6786" s="2">
        <v>279</v>
      </c>
      <c r="D6786" s="2" t="s">
        <v>3367</v>
      </c>
      <c r="E6786" s="2" t="s">
        <v>3076</v>
      </c>
      <c r="F6786" s="2">
        <v>9</v>
      </c>
      <c r="G6786" s="2" t="s">
        <v>19</v>
      </c>
      <c r="H6786" s="2">
        <v>760</v>
      </c>
      <c r="I6786" s="3">
        <v>3.7039383586679468E-3</v>
      </c>
      <c r="J6786" s="2">
        <v>205187</v>
      </c>
      <c r="K6786" s="2">
        <v>301278</v>
      </c>
    </row>
    <row r="6787" spans="1:11" x14ac:dyDescent="0.3">
      <c r="A6787" s="2">
        <v>48</v>
      </c>
      <c r="B6787" s="2" t="s">
        <v>3068</v>
      </c>
      <c r="C6787" s="2">
        <v>279</v>
      </c>
      <c r="D6787" s="2" t="s">
        <v>3367</v>
      </c>
      <c r="E6787" s="2" t="s">
        <v>3077</v>
      </c>
      <c r="F6787" s="2">
        <v>10</v>
      </c>
      <c r="G6787" s="2" t="s">
        <v>11</v>
      </c>
      <c r="H6787" s="2">
        <v>692</v>
      </c>
      <c r="I6787" s="3">
        <v>3.3725333476292358E-3</v>
      </c>
      <c r="J6787" s="2">
        <v>205187</v>
      </c>
      <c r="K6787" s="2">
        <v>301278</v>
      </c>
    </row>
    <row r="6788" spans="1:11" x14ac:dyDescent="0.3">
      <c r="A6788" s="2">
        <v>48</v>
      </c>
      <c r="B6788" s="2" t="s">
        <v>3068</v>
      </c>
      <c r="C6788" s="2">
        <v>279</v>
      </c>
      <c r="D6788" s="2" t="s">
        <v>3367</v>
      </c>
      <c r="E6788" s="2" t="s">
        <v>3078</v>
      </c>
      <c r="F6788" s="2">
        <v>11</v>
      </c>
      <c r="G6788" s="2" t="s">
        <v>19</v>
      </c>
      <c r="H6788" s="2">
        <v>358</v>
      </c>
      <c r="I6788" s="3">
        <v>1.7447499110567434E-3</v>
      </c>
      <c r="J6788" s="2">
        <v>205187</v>
      </c>
      <c r="K6788" s="2">
        <v>301278</v>
      </c>
    </row>
    <row r="6789" spans="1:11" x14ac:dyDescent="0.3">
      <c r="A6789" s="2">
        <v>48</v>
      </c>
      <c r="B6789" s="2" t="s">
        <v>3068</v>
      </c>
      <c r="C6789" s="2">
        <v>279</v>
      </c>
      <c r="D6789" s="2" t="s">
        <v>3367</v>
      </c>
      <c r="E6789" s="2" t="s">
        <v>3079</v>
      </c>
      <c r="F6789" s="2">
        <v>12</v>
      </c>
      <c r="G6789" s="2" t="s">
        <v>19</v>
      </c>
      <c r="H6789" s="2">
        <v>463</v>
      </c>
      <c r="I6789" s="3">
        <v>2.2564782369253415E-3</v>
      </c>
      <c r="J6789" s="2">
        <v>205187</v>
      </c>
      <c r="K6789" s="2">
        <v>301278</v>
      </c>
    </row>
    <row r="6790" spans="1:11" x14ac:dyDescent="0.3">
      <c r="A6790" s="2">
        <v>48</v>
      </c>
      <c r="B6790" s="2" t="s">
        <v>3068</v>
      </c>
      <c r="C6790" s="2">
        <v>279</v>
      </c>
      <c r="D6790" s="2" t="s">
        <v>3367</v>
      </c>
      <c r="E6790" s="2" t="s">
        <v>3080</v>
      </c>
      <c r="F6790" s="2">
        <v>13</v>
      </c>
      <c r="G6790" s="2" t="s">
        <v>15</v>
      </c>
      <c r="H6790" s="2">
        <v>447</v>
      </c>
      <c r="I6790" s="3">
        <v>2.1785005872691741E-3</v>
      </c>
      <c r="J6790" s="2">
        <v>205187</v>
      </c>
      <c r="K6790" s="2">
        <v>301278</v>
      </c>
    </row>
    <row r="6791" spans="1:11" x14ac:dyDescent="0.3">
      <c r="A6791" s="2">
        <v>48</v>
      </c>
      <c r="B6791" s="2" t="s">
        <v>3068</v>
      </c>
      <c r="C6791" s="2">
        <v>279</v>
      </c>
      <c r="D6791" s="2" t="s">
        <v>3367</v>
      </c>
      <c r="E6791" s="2" t="s">
        <v>1006</v>
      </c>
      <c r="F6791" s="2">
        <v>14</v>
      </c>
      <c r="G6791" s="2" t="s">
        <v>1962</v>
      </c>
      <c r="H6791" s="2">
        <v>174</v>
      </c>
      <c r="I6791" s="3">
        <v>8.480069400108194E-4</v>
      </c>
      <c r="J6791" s="2">
        <v>205187</v>
      </c>
      <c r="K6791" s="2">
        <v>301278</v>
      </c>
    </row>
    <row r="6792" spans="1:11" x14ac:dyDescent="0.3">
      <c r="A6792" s="2">
        <v>48</v>
      </c>
      <c r="B6792" s="2" t="s">
        <v>3068</v>
      </c>
      <c r="C6792" s="2">
        <v>279</v>
      </c>
      <c r="D6792" s="2" t="s">
        <v>3367</v>
      </c>
      <c r="E6792" s="2" t="s">
        <v>3081</v>
      </c>
      <c r="F6792" s="2">
        <v>15</v>
      </c>
      <c r="G6792" s="2" t="s">
        <v>19</v>
      </c>
      <c r="H6792" s="2">
        <v>313</v>
      </c>
      <c r="I6792" s="3">
        <v>1.5254377713987729E-3</v>
      </c>
      <c r="J6792" s="2">
        <v>205187</v>
      </c>
      <c r="K6792" s="2">
        <v>301278</v>
      </c>
    </row>
    <row r="6793" spans="1:11" x14ac:dyDescent="0.3">
      <c r="A6793" s="2">
        <v>48</v>
      </c>
      <c r="B6793" s="2" t="s">
        <v>3068</v>
      </c>
      <c r="C6793" s="2">
        <v>279</v>
      </c>
      <c r="D6793" s="2" t="s">
        <v>3367</v>
      </c>
      <c r="E6793" s="2" t="s">
        <v>3082</v>
      </c>
      <c r="F6793" s="2">
        <v>16</v>
      </c>
      <c r="G6793" s="2" t="s">
        <v>3083</v>
      </c>
      <c r="H6793" s="2">
        <v>238</v>
      </c>
      <c r="I6793" s="3">
        <v>1.1599175386354885E-3</v>
      </c>
      <c r="J6793" s="2">
        <v>205187</v>
      </c>
      <c r="K6793" s="2">
        <v>301278</v>
      </c>
    </row>
    <row r="6794" spans="1:11" x14ac:dyDescent="0.3">
      <c r="A6794" s="2">
        <v>48</v>
      </c>
      <c r="B6794" s="2" t="s">
        <v>3068</v>
      </c>
      <c r="C6794" s="2">
        <v>279</v>
      </c>
      <c r="D6794" s="2" t="s">
        <v>3367</v>
      </c>
      <c r="E6794" s="2" t="s">
        <v>3084</v>
      </c>
      <c r="F6794" s="2">
        <v>17</v>
      </c>
      <c r="G6794" s="2" t="s">
        <v>3085</v>
      </c>
      <c r="H6794" s="2">
        <v>196</v>
      </c>
      <c r="I6794" s="3">
        <v>9.5522620828804945E-4</v>
      </c>
      <c r="J6794" s="2">
        <v>205187</v>
      </c>
      <c r="K6794" s="2">
        <v>301278</v>
      </c>
    </row>
    <row r="6795" spans="1:11" x14ac:dyDescent="0.3">
      <c r="A6795" s="2">
        <v>48</v>
      </c>
      <c r="B6795" s="2" t="s">
        <v>3068</v>
      </c>
      <c r="C6795" s="2">
        <v>279</v>
      </c>
      <c r="D6795" s="2" t="s">
        <v>3367</v>
      </c>
      <c r="E6795" s="2" t="s">
        <v>3086</v>
      </c>
      <c r="F6795" s="2">
        <v>18</v>
      </c>
      <c r="G6795" s="2" t="s">
        <v>19</v>
      </c>
      <c r="H6795" s="2">
        <v>145</v>
      </c>
      <c r="I6795" s="3">
        <v>7.0667245000901615E-4</v>
      </c>
      <c r="J6795" s="2">
        <v>205187</v>
      </c>
      <c r="K6795" s="2">
        <v>301278</v>
      </c>
    </row>
    <row r="6796" spans="1:11" x14ac:dyDescent="0.3">
      <c r="A6796" s="2">
        <v>48</v>
      </c>
      <c r="B6796" s="2" t="s">
        <v>3068</v>
      </c>
      <c r="C6796" s="2">
        <v>279</v>
      </c>
      <c r="D6796" s="2" t="s">
        <v>3367</v>
      </c>
      <c r="E6796" s="2" t="s">
        <v>3087</v>
      </c>
      <c r="F6796" s="2">
        <v>19</v>
      </c>
      <c r="G6796" s="2" t="s">
        <v>3062</v>
      </c>
      <c r="H6796" s="2">
        <v>177</v>
      </c>
      <c r="I6796" s="3">
        <v>8.6262774932135077E-4</v>
      </c>
      <c r="J6796" s="2">
        <v>205187</v>
      </c>
      <c r="K6796" s="2">
        <v>301278</v>
      </c>
    </row>
    <row r="6797" spans="1:11" x14ac:dyDescent="0.3">
      <c r="A6797" s="2">
        <v>48</v>
      </c>
      <c r="B6797" s="2" t="s">
        <v>3068</v>
      </c>
      <c r="C6797" s="2">
        <v>279</v>
      </c>
      <c r="D6797" s="2" t="s">
        <v>3367</v>
      </c>
      <c r="E6797" s="2" t="s">
        <v>3088</v>
      </c>
      <c r="F6797" s="2">
        <v>20</v>
      </c>
      <c r="G6797" s="2" t="s">
        <v>19</v>
      </c>
      <c r="H6797" s="2">
        <v>157</v>
      </c>
      <c r="I6797" s="3">
        <v>7.6515568725114163E-4</v>
      </c>
      <c r="J6797" s="2">
        <v>205187</v>
      </c>
      <c r="K6797" s="2">
        <v>301278</v>
      </c>
    </row>
    <row r="6798" spans="1:11" x14ac:dyDescent="0.3">
      <c r="A6798" s="2">
        <v>48</v>
      </c>
      <c r="B6798" s="2" t="s">
        <v>3068</v>
      </c>
      <c r="C6798" s="2">
        <v>279</v>
      </c>
      <c r="D6798" s="2" t="s">
        <v>3367</v>
      </c>
      <c r="E6798" s="2" t="s">
        <v>3089</v>
      </c>
      <c r="F6798" s="2">
        <v>21</v>
      </c>
      <c r="G6798" s="2" t="s">
        <v>3090</v>
      </c>
      <c r="H6798" s="2">
        <v>163</v>
      </c>
      <c r="I6798" s="3">
        <v>7.9439730587220437E-4</v>
      </c>
      <c r="J6798" s="2">
        <v>205187</v>
      </c>
      <c r="K6798" s="2">
        <v>301278</v>
      </c>
    </row>
    <row r="6799" spans="1:11" x14ac:dyDescent="0.3">
      <c r="A6799" s="2">
        <v>48</v>
      </c>
      <c r="B6799" s="2" t="s">
        <v>3068</v>
      </c>
      <c r="C6799" s="2">
        <v>279</v>
      </c>
      <c r="D6799" s="2" t="s">
        <v>3367</v>
      </c>
      <c r="E6799" s="2" t="s">
        <v>1011</v>
      </c>
      <c r="F6799" s="2">
        <v>21</v>
      </c>
      <c r="G6799" s="2" t="s">
        <v>19</v>
      </c>
      <c r="H6799" s="2">
        <v>69</v>
      </c>
      <c r="I6799" s="3">
        <v>3.3627861414222147E-4</v>
      </c>
      <c r="J6799" s="2">
        <v>205187</v>
      </c>
      <c r="K6799" s="2">
        <v>301278</v>
      </c>
    </row>
    <row r="6800" spans="1:11" x14ac:dyDescent="0.3">
      <c r="A6800" s="2">
        <v>48</v>
      </c>
      <c r="B6800" s="2" t="s">
        <v>3068</v>
      </c>
      <c r="C6800" s="2">
        <v>279</v>
      </c>
      <c r="D6800" s="2" t="s">
        <v>3367</v>
      </c>
      <c r="E6800" s="2" t="s">
        <v>3091</v>
      </c>
      <c r="F6800" s="2">
        <v>22</v>
      </c>
      <c r="G6800" s="2" t="s">
        <v>19</v>
      </c>
      <c r="H6800" s="2">
        <v>138</v>
      </c>
      <c r="I6800" s="3">
        <v>6.7255722828444295E-4</v>
      </c>
      <c r="J6800" s="2">
        <v>205187</v>
      </c>
      <c r="K6800" s="2">
        <v>301278</v>
      </c>
    </row>
    <row r="6801" spans="1:11" x14ac:dyDescent="0.3">
      <c r="A6801" s="2">
        <v>48</v>
      </c>
      <c r="B6801" s="2" t="s">
        <v>3068</v>
      </c>
      <c r="C6801" s="2">
        <v>279</v>
      </c>
      <c r="D6801" s="2" t="s">
        <v>3367</v>
      </c>
      <c r="E6801" s="2" t="s">
        <v>3092</v>
      </c>
      <c r="F6801" s="2">
        <v>23</v>
      </c>
      <c r="G6801" s="2" t="s">
        <v>19</v>
      </c>
      <c r="H6801" s="2">
        <v>95</v>
      </c>
      <c r="I6801" s="3">
        <v>4.6299229483349336E-4</v>
      </c>
      <c r="J6801" s="2">
        <v>205187</v>
      </c>
      <c r="K6801" s="2">
        <v>301278</v>
      </c>
    </row>
    <row r="6802" spans="1:11" x14ac:dyDescent="0.3">
      <c r="A6802" s="2">
        <v>48</v>
      </c>
      <c r="B6802" s="2" t="s">
        <v>3068</v>
      </c>
      <c r="C6802" s="2">
        <v>279</v>
      </c>
      <c r="D6802" s="2" t="s">
        <v>3367</v>
      </c>
      <c r="E6802" s="2" t="s">
        <v>3093</v>
      </c>
      <c r="F6802" s="2">
        <v>24</v>
      </c>
      <c r="G6802" s="2" t="s">
        <v>85</v>
      </c>
      <c r="H6802" s="2">
        <v>134</v>
      </c>
      <c r="I6802" s="3">
        <v>6.5306281587040112E-4</v>
      </c>
      <c r="J6802" s="2">
        <v>205187</v>
      </c>
      <c r="K6802" s="2">
        <v>301278</v>
      </c>
    </row>
    <row r="6803" spans="1:11" x14ac:dyDescent="0.3">
      <c r="A6803" s="2">
        <v>48</v>
      </c>
      <c r="B6803" s="2" t="s">
        <v>3068</v>
      </c>
      <c r="C6803" s="2">
        <v>279</v>
      </c>
      <c r="D6803" s="2" t="s">
        <v>3367</v>
      </c>
      <c r="E6803" s="2" t="s">
        <v>3094</v>
      </c>
      <c r="F6803" s="2">
        <v>25</v>
      </c>
      <c r="G6803" s="2" t="s">
        <v>19</v>
      </c>
      <c r="H6803" s="2">
        <v>91</v>
      </c>
      <c r="I6803" s="3">
        <v>4.4349788241945153E-4</v>
      </c>
      <c r="J6803" s="2">
        <v>205187</v>
      </c>
      <c r="K6803" s="2">
        <v>301278</v>
      </c>
    </row>
    <row r="6804" spans="1:11" x14ac:dyDescent="0.3">
      <c r="A6804" s="2">
        <v>48</v>
      </c>
      <c r="B6804" s="2" t="s">
        <v>3068</v>
      </c>
      <c r="C6804" s="2">
        <v>279</v>
      </c>
      <c r="D6804" s="2" t="s">
        <v>3367</v>
      </c>
      <c r="E6804" s="2" t="s">
        <v>3095</v>
      </c>
      <c r="F6804" s="2">
        <v>26</v>
      </c>
      <c r="G6804" s="2" t="s">
        <v>19</v>
      </c>
      <c r="H6804" s="2">
        <v>71</v>
      </c>
      <c r="I6804" s="3">
        <v>3.4602582034924239E-4</v>
      </c>
      <c r="J6804" s="2">
        <v>205187</v>
      </c>
      <c r="K6804" s="2">
        <v>301278</v>
      </c>
    </row>
    <row r="6805" spans="1:11" x14ac:dyDescent="0.3">
      <c r="A6805" s="2">
        <v>48</v>
      </c>
      <c r="B6805" s="2" t="s">
        <v>3068</v>
      </c>
      <c r="C6805" s="2">
        <v>279</v>
      </c>
      <c r="D6805" s="2" t="s">
        <v>3367</v>
      </c>
      <c r="E6805" s="2" t="s">
        <v>3096</v>
      </c>
      <c r="F6805" s="2">
        <v>28</v>
      </c>
      <c r="G6805" s="2" t="s">
        <v>19</v>
      </c>
      <c r="H6805" s="2">
        <v>73</v>
      </c>
      <c r="I6805" s="3">
        <v>3.557730265562633E-4</v>
      </c>
      <c r="J6805" s="2">
        <v>205187</v>
      </c>
      <c r="K6805" s="2">
        <v>301278</v>
      </c>
    </row>
    <row r="6806" spans="1:11" x14ac:dyDescent="0.3">
      <c r="A6806" s="2">
        <v>48</v>
      </c>
      <c r="B6806" s="2" t="s">
        <v>3068</v>
      </c>
      <c r="C6806" s="2">
        <v>280</v>
      </c>
      <c r="D6806" s="2" t="s">
        <v>3368</v>
      </c>
      <c r="E6806" s="2" t="s">
        <v>3069</v>
      </c>
      <c r="F6806" s="2">
        <v>1</v>
      </c>
      <c r="G6806" s="2" t="s">
        <v>103</v>
      </c>
      <c r="H6806" s="2">
        <v>78060</v>
      </c>
      <c r="I6806" s="3">
        <v>0.33404370041338227</v>
      </c>
      <c r="J6806" s="2">
        <v>233682</v>
      </c>
      <c r="K6806" s="2">
        <v>318106</v>
      </c>
    </row>
    <row r="6807" spans="1:11" x14ac:dyDescent="0.3">
      <c r="A6807" s="2">
        <v>48</v>
      </c>
      <c r="B6807" s="2" t="s">
        <v>3068</v>
      </c>
      <c r="C6807" s="2">
        <v>280</v>
      </c>
      <c r="D6807" s="2" t="s">
        <v>3368</v>
      </c>
      <c r="E6807" s="2" t="s">
        <v>3070</v>
      </c>
      <c r="F6807" s="2">
        <v>2</v>
      </c>
      <c r="G6807" s="2" t="s">
        <v>1977</v>
      </c>
      <c r="H6807" s="2">
        <v>74813</v>
      </c>
      <c r="I6807" s="3">
        <v>0.32014874915483432</v>
      </c>
      <c r="J6807" s="2">
        <v>233682</v>
      </c>
      <c r="K6807" s="2">
        <v>318106</v>
      </c>
    </row>
    <row r="6808" spans="1:11" x14ac:dyDescent="0.3">
      <c r="A6808" s="2">
        <v>48</v>
      </c>
      <c r="B6808" s="2" t="s">
        <v>3068</v>
      </c>
      <c r="C6808" s="2">
        <v>280</v>
      </c>
      <c r="D6808" s="2" t="s">
        <v>3368</v>
      </c>
      <c r="E6808" s="2" t="s">
        <v>3071</v>
      </c>
      <c r="F6808" s="2">
        <v>3</v>
      </c>
      <c r="G6808" s="2" t="s">
        <v>914</v>
      </c>
      <c r="H6808" s="2">
        <v>61786</v>
      </c>
      <c r="I6808" s="3">
        <v>0.2644020506500287</v>
      </c>
      <c r="J6808" s="2">
        <v>233682</v>
      </c>
      <c r="K6808" s="2">
        <v>318106</v>
      </c>
    </row>
    <row r="6809" spans="1:11" x14ac:dyDescent="0.3">
      <c r="A6809" s="2">
        <v>48</v>
      </c>
      <c r="B6809" s="2" t="s">
        <v>3068</v>
      </c>
      <c r="C6809" s="2">
        <v>280</v>
      </c>
      <c r="D6809" s="2" t="s">
        <v>3368</v>
      </c>
      <c r="E6809" s="2" t="s">
        <v>3072</v>
      </c>
      <c r="F6809" s="2">
        <v>4</v>
      </c>
      <c r="G6809" s="2" t="s">
        <v>1023</v>
      </c>
      <c r="H6809" s="2">
        <v>9443</v>
      </c>
      <c r="I6809" s="3">
        <v>4.0409616487363166E-2</v>
      </c>
      <c r="J6809" s="2">
        <v>233682</v>
      </c>
      <c r="K6809" s="2">
        <v>318106</v>
      </c>
    </row>
    <row r="6810" spans="1:11" x14ac:dyDescent="0.3">
      <c r="A6810" s="2">
        <v>48</v>
      </c>
      <c r="B6810" s="2" t="s">
        <v>3068</v>
      </c>
      <c r="C6810" s="2">
        <v>280</v>
      </c>
      <c r="D6810" s="2" t="s">
        <v>3368</v>
      </c>
      <c r="E6810" s="2" t="s">
        <v>3073</v>
      </c>
      <c r="F6810" s="2">
        <v>5</v>
      </c>
      <c r="G6810" s="2" t="s">
        <v>19</v>
      </c>
      <c r="H6810" s="2">
        <v>1140</v>
      </c>
      <c r="I6810" s="3">
        <v>4.8784245256374044E-3</v>
      </c>
      <c r="J6810" s="2">
        <v>233682</v>
      </c>
      <c r="K6810" s="2">
        <v>318106</v>
      </c>
    </row>
    <row r="6811" spans="1:11" x14ac:dyDescent="0.3">
      <c r="A6811" s="2">
        <v>48</v>
      </c>
      <c r="B6811" s="2" t="s">
        <v>3068</v>
      </c>
      <c r="C6811" s="2">
        <v>280</v>
      </c>
      <c r="D6811" s="2" t="s">
        <v>3368</v>
      </c>
      <c r="E6811" s="2" t="s">
        <v>7994</v>
      </c>
      <c r="F6811" s="2">
        <v>6</v>
      </c>
      <c r="G6811" s="2" t="s">
        <v>22</v>
      </c>
      <c r="H6811" s="2">
        <v>950</v>
      </c>
      <c r="I6811" s="3">
        <v>4.0653537713645042E-3</v>
      </c>
      <c r="J6811" s="2">
        <v>233682</v>
      </c>
      <c r="K6811" s="2">
        <v>318106</v>
      </c>
    </row>
    <row r="6812" spans="1:11" x14ac:dyDescent="0.3">
      <c r="A6812" s="2">
        <v>48</v>
      </c>
      <c r="B6812" s="2" t="s">
        <v>3068</v>
      </c>
      <c r="C6812" s="2">
        <v>280</v>
      </c>
      <c r="D6812" s="2" t="s">
        <v>3368</v>
      </c>
      <c r="E6812" s="2" t="s">
        <v>3074</v>
      </c>
      <c r="F6812" s="2">
        <v>7</v>
      </c>
      <c r="G6812" s="2" t="s">
        <v>19</v>
      </c>
      <c r="H6812" s="2">
        <v>789</v>
      </c>
      <c r="I6812" s="3">
        <v>3.376383290112204E-3</v>
      </c>
      <c r="J6812" s="2">
        <v>233682</v>
      </c>
      <c r="K6812" s="2">
        <v>318106</v>
      </c>
    </row>
    <row r="6813" spans="1:11" x14ac:dyDescent="0.3">
      <c r="A6813" s="2">
        <v>48</v>
      </c>
      <c r="B6813" s="2" t="s">
        <v>3068</v>
      </c>
      <c r="C6813" s="2">
        <v>280</v>
      </c>
      <c r="D6813" s="2" t="s">
        <v>3368</v>
      </c>
      <c r="E6813" s="2" t="s">
        <v>3075</v>
      </c>
      <c r="F6813" s="2">
        <v>8</v>
      </c>
      <c r="G6813" s="2" t="s">
        <v>19</v>
      </c>
      <c r="H6813" s="2">
        <v>653</v>
      </c>
      <c r="I6813" s="3">
        <v>2.7943958028431803E-3</v>
      </c>
      <c r="J6813" s="2">
        <v>233682</v>
      </c>
      <c r="K6813" s="2">
        <v>318106</v>
      </c>
    </row>
    <row r="6814" spans="1:11" x14ac:dyDescent="0.3">
      <c r="A6814" s="2">
        <v>48</v>
      </c>
      <c r="B6814" s="2" t="s">
        <v>3068</v>
      </c>
      <c r="C6814" s="2">
        <v>280</v>
      </c>
      <c r="D6814" s="2" t="s">
        <v>3368</v>
      </c>
      <c r="E6814" s="2" t="s">
        <v>3076</v>
      </c>
      <c r="F6814" s="2">
        <v>9</v>
      </c>
      <c r="G6814" s="2" t="s">
        <v>19</v>
      </c>
      <c r="H6814" s="2">
        <v>677</v>
      </c>
      <c r="I6814" s="3">
        <v>2.8970994770671256E-3</v>
      </c>
      <c r="J6814" s="2">
        <v>233682</v>
      </c>
      <c r="K6814" s="2">
        <v>318106</v>
      </c>
    </row>
    <row r="6815" spans="1:11" x14ac:dyDescent="0.3">
      <c r="A6815" s="2">
        <v>48</v>
      </c>
      <c r="B6815" s="2" t="s">
        <v>3068</v>
      </c>
      <c r="C6815" s="2">
        <v>280</v>
      </c>
      <c r="D6815" s="2" t="s">
        <v>3368</v>
      </c>
      <c r="E6815" s="2" t="s">
        <v>3077</v>
      </c>
      <c r="F6815" s="2">
        <v>10</v>
      </c>
      <c r="G6815" s="2" t="s">
        <v>11</v>
      </c>
      <c r="H6815" s="2">
        <v>754</v>
      </c>
      <c r="I6815" s="3">
        <v>3.226607098535617E-3</v>
      </c>
      <c r="J6815" s="2">
        <v>233682</v>
      </c>
      <c r="K6815" s="2">
        <v>318106</v>
      </c>
    </row>
    <row r="6816" spans="1:11" x14ac:dyDescent="0.3">
      <c r="A6816" s="2">
        <v>48</v>
      </c>
      <c r="B6816" s="2" t="s">
        <v>3068</v>
      </c>
      <c r="C6816" s="2">
        <v>280</v>
      </c>
      <c r="D6816" s="2" t="s">
        <v>3368</v>
      </c>
      <c r="E6816" s="2" t="s">
        <v>3078</v>
      </c>
      <c r="F6816" s="2">
        <v>11</v>
      </c>
      <c r="G6816" s="2" t="s">
        <v>19</v>
      </c>
      <c r="H6816" s="2">
        <v>514</v>
      </c>
      <c r="I6816" s="3">
        <v>2.1995703562961632E-3</v>
      </c>
      <c r="J6816" s="2">
        <v>233682</v>
      </c>
      <c r="K6816" s="2">
        <v>318106</v>
      </c>
    </row>
    <row r="6817" spans="1:11" x14ac:dyDescent="0.3">
      <c r="A6817" s="2">
        <v>48</v>
      </c>
      <c r="B6817" s="2" t="s">
        <v>3068</v>
      </c>
      <c r="C6817" s="2">
        <v>280</v>
      </c>
      <c r="D6817" s="2" t="s">
        <v>3368</v>
      </c>
      <c r="E6817" s="2" t="s">
        <v>3079</v>
      </c>
      <c r="F6817" s="2">
        <v>12</v>
      </c>
      <c r="G6817" s="2" t="s">
        <v>19</v>
      </c>
      <c r="H6817" s="2">
        <v>558</v>
      </c>
      <c r="I6817" s="3">
        <v>2.3878604257067297E-3</v>
      </c>
      <c r="J6817" s="2">
        <v>233682</v>
      </c>
      <c r="K6817" s="2">
        <v>318106</v>
      </c>
    </row>
    <row r="6818" spans="1:11" x14ac:dyDescent="0.3">
      <c r="A6818" s="2">
        <v>48</v>
      </c>
      <c r="B6818" s="2" t="s">
        <v>3068</v>
      </c>
      <c r="C6818" s="2">
        <v>280</v>
      </c>
      <c r="D6818" s="2" t="s">
        <v>3368</v>
      </c>
      <c r="E6818" s="2" t="s">
        <v>3080</v>
      </c>
      <c r="F6818" s="2">
        <v>13</v>
      </c>
      <c r="G6818" s="2" t="s">
        <v>15</v>
      </c>
      <c r="H6818" s="2">
        <v>426</v>
      </c>
      <c r="I6818" s="3">
        <v>1.8229902174750302E-3</v>
      </c>
      <c r="J6818" s="2">
        <v>233682</v>
      </c>
      <c r="K6818" s="2">
        <v>318106</v>
      </c>
    </row>
    <row r="6819" spans="1:11" x14ac:dyDescent="0.3">
      <c r="A6819" s="2">
        <v>48</v>
      </c>
      <c r="B6819" s="2" t="s">
        <v>3068</v>
      </c>
      <c r="C6819" s="2">
        <v>280</v>
      </c>
      <c r="D6819" s="2" t="s">
        <v>3368</v>
      </c>
      <c r="E6819" s="2" t="s">
        <v>1006</v>
      </c>
      <c r="F6819" s="2">
        <v>14</v>
      </c>
      <c r="G6819" s="2" t="s">
        <v>1962</v>
      </c>
      <c r="H6819" s="2">
        <v>450</v>
      </c>
      <c r="I6819" s="3">
        <v>1.9256938916989755E-3</v>
      </c>
      <c r="J6819" s="2">
        <v>233682</v>
      </c>
      <c r="K6819" s="2">
        <v>318106</v>
      </c>
    </row>
    <row r="6820" spans="1:11" x14ac:dyDescent="0.3">
      <c r="A6820" s="2">
        <v>48</v>
      </c>
      <c r="B6820" s="2" t="s">
        <v>3068</v>
      </c>
      <c r="C6820" s="2">
        <v>280</v>
      </c>
      <c r="D6820" s="2" t="s">
        <v>3368</v>
      </c>
      <c r="E6820" s="2" t="s">
        <v>3081</v>
      </c>
      <c r="F6820" s="2">
        <v>15</v>
      </c>
      <c r="G6820" s="2" t="s">
        <v>19</v>
      </c>
      <c r="H6820" s="2">
        <v>363</v>
      </c>
      <c r="I6820" s="3">
        <v>1.5533930726371735E-3</v>
      </c>
      <c r="J6820" s="2">
        <v>233682</v>
      </c>
      <c r="K6820" s="2">
        <v>318106</v>
      </c>
    </row>
    <row r="6821" spans="1:11" x14ac:dyDescent="0.3">
      <c r="A6821" s="2">
        <v>48</v>
      </c>
      <c r="B6821" s="2" t="s">
        <v>3068</v>
      </c>
      <c r="C6821" s="2">
        <v>280</v>
      </c>
      <c r="D6821" s="2" t="s">
        <v>3368</v>
      </c>
      <c r="E6821" s="2" t="s">
        <v>3082</v>
      </c>
      <c r="F6821" s="2">
        <v>16</v>
      </c>
      <c r="G6821" s="2" t="s">
        <v>3083</v>
      </c>
      <c r="H6821" s="2">
        <v>271</v>
      </c>
      <c r="I6821" s="3">
        <v>1.1596956547787164E-3</v>
      </c>
      <c r="J6821" s="2">
        <v>233682</v>
      </c>
      <c r="K6821" s="2">
        <v>318106</v>
      </c>
    </row>
    <row r="6822" spans="1:11" x14ac:dyDescent="0.3">
      <c r="A6822" s="2">
        <v>48</v>
      </c>
      <c r="B6822" s="2" t="s">
        <v>3068</v>
      </c>
      <c r="C6822" s="2">
        <v>280</v>
      </c>
      <c r="D6822" s="2" t="s">
        <v>3368</v>
      </c>
      <c r="E6822" s="2" t="s">
        <v>3084</v>
      </c>
      <c r="F6822" s="2">
        <v>17</v>
      </c>
      <c r="G6822" s="2" t="s">
        <v>3085</v>
      </c>
      <c r="H6822" s="2">
        <v>315</v>
      </c>
      <c r="I6822" s="3">
        <v>1.3479857241892829E-3</v>
      </c>
      <c r="J6822" s="2">
        <v>233682</v>
      </c>
      <c r="K6822" s="2">
        <v>318106</v>
      </c>
    </row>
    <row r="6823" spans="1:11" x14ac:dyDescent="0.3">
      <c r="A6823" s="2">
        <v>48</v>
      </c>
      <c r="B6823" s="2" t="s">
        <v>3068</v>
      </c>
      <c r="C6823" s="2">
        <v>280</v>
      </c>
      <c r="D6823" s="2" t="s">
        <v>3368</v>
      </c>
      <c r="E6823" s="2" t="s">
        <v>3086</v>
      </c>
      <c r="F6823" s="2">
        <v>18</v>
      </c>
      <c r="G6823" s="2" t="s">
        <v>19</v>
      </c>
      <c r="H6823" s="2">
        <v>305</v>
      </c>
      <c r="I6823" s="3">
        <v>1.3051925265959723E-3</v>
      </c>
      <c r="J6823" s="2">
        <v>233682</v>
      </c>
      <c r="K6823" s="2">
        <v>318106</v>
      </c>
    </row>
    <row r="6824" spans="1:11" x14ac:dyDescent="0.3">
      <c r="A6824" s="2">
        <v>48</v>
      </c>
      <c r="B6824" s="2" t="s">
        <v>3068</v>
      </c>
      <c r="C6824" s="2">
        <v>280</v>
      </c>
      <c r="D6824" s="2" t="s">
        <v>3368</v>
      </c>
      <c r="E6824" s="2" t="s">
        <v>3087</v>
      </c>
      <c r="F6824" s="2">
        <v>19</v>
      </c>
      <c r="G6824" s="2" t="s">
        <v>3062</v>
      </c>
      <c r="H6824" s="2">
        <v>275</v>
      </c>
      <c r="I6824" s="3">
        <v>1.1768129338160405E-3</v>
      </c>
      <c r="J6824" s="2">
        <v>233682</v>
      </c>
      <c r="K6824" s="2">
        <v>318106</v>
      </c>
    </row>
    <row r="6825" spans="1:11" x14ac:dyDescent="0.3">
      <c r="A6825" s="2">
        <v>48</v>
      </c>
      <c r="B6825" s="2" t="s">
        <v>3068</v>
      </c>
      <c r="C6825" s="2">
        <v>280</v>
      </c>
      <c r="D6825" s="2" t="s">
        <v>3368</v>
      </c>
      <c r="E6825" s="2" t="s">
        <v>3088</v>
      </c>
      <c r="F6825" s="2">
        <v>20</v>
      </c>
      <c r="G6825" s="2" t="s">
        <v>19</v>
      </c>
      <c r="H6825" s="2">
        <v>155</v>
      </c>
      <c r="I6825" s="3">
        <v>6.6329456269631384E-4</v>
      </c>
      <c r="J6825" s="2">
        <v>233682</v>
      </c>
      <c r="K6825" s="2">
        <v>318106</v>
      </c>
    </row>
    <row r="6826" spans="1:11" x14ac:dyDescent="0.3">
      <c r="A6826" s="2">
        <v>48</v>
      </c>
      <c r="B6826" s="2" t="s">
        <v>3068</v>
      </c>
      <c r="C6826" s="2">
        <v>280</v>
      </c>
      <c r="D6826" s="2" t="s">
        <v>3368</v>
      </c>
      <c r="E6826" s="2" t="s">
        <v>3089</v>
      </c>
      <c r="F6826" s="2">
        <v>21</v>
      </c>
      <c r="G6826" s="2" t="s">
        <v>3090</v>
      </c>
      <c r="H6826" s="2">
        <v>196</v>
      </c>
      <c r="I6826" s="3">
        <v>8.3874667282888714E-4</v>
      </c>
      <c r="J6826" s="2">
        <v>233682</v>
      </c>
      <c r="K6826" s="2">
        <v>318106</v>
      </c>
    </row>
    <row r="6827" spans="1:11" x14ac:dyDescent="0.3">
      <c r="A6827" s="2">
        <v>48</v>
      </c>
      <c r="B6827" s="2" t="s">
        <v>3068</v>
      </c>
      <c r="C6827" s="2">
        <v>280</v>
      </c>
      <c r="D6827" s="2" t="s">
        <v>3368</v>
      </c>
      <c r="E6827" s="2" t="s">
        <v>1011</v>
      </c>
      <c r="F6827" s="2">
        <v>21</v>
      </c>
      <c r="G6827" s="2" t="s">
        <v>19</v>
      </c>
      <c r="H6827" s="2">
        <v>61</v>
      </c>
      <c r="I6827" s="3">
        <v>2.6103850531919448E-4</v>
      </c>
      <c r="J6827" s="2">
        <v>233682</v>
      </c>
      <c r="K6827" s="2">
        <v>318106</v>
      </c>
    </row>
    <row r="6828" spans="1:11" x14ac:dyDescent="0.3">
      <c r="A6828" s="2">
        <v>48</v>
      </c>
      <c r="B6828" s="2" t="s">
        <v>3068</v>
      </c>
      <c r="C6828" s="2">
        <v>280</v>
      </c>
      <c r="D6828" s="2" t="s">
        <v>3368</v>
      </c>
      <c r="E6828" s="2" t="s">
        <v>3091</v>
      </c>
      <c r="F6828" s="2">
        <v>22</v>
      </c>
      <c r="G6828" s="2" t="s">
        <v>19</v>
      </c>
      <c r="H6828" s="2">
        <v>153</v>
      </c>
      <c r="I6828" s="3">
        <v>6.5473592317765166E-4</v>
      </c>
      <c r="J6828" s="2">
        <v>233682</v>
      </c>
      <c r="K6828" s="2">
        <v>318106</v>
      </c>
    </row>
    <row r="6829" spans="1:11" x14ac:dyDescent="0.3">
      <c r="A6829" s="2">
        <v>48</v>
      </c>
      <c r="B6829" s="2" t="s">
        <v>3068</v>
      </c>
      <c r="C6829" s="2">
        <v>280</v>
      </c>
      <c r="D6829" s="2" t="s">
        <v>3368</v>
      </c>
      <c r="E6829" s="2" t="s">
        <v>3092</v>
      </c>
      <c r="F6829" s="2">
        <v>23</v>
      </c>
      <c r="G6829" s="2" t="s">
        <v>19</v>
      </c>
      <c r="H6829" s="2">
        <v>173</v>
      </c>
      <c r="I6829" s="3">
        <v>7.4032231836427284E-4</v>
      </c>
      <c r="J6829" s="2">
        <v>233682</v>
      </c>
      <c r="K6829" s="2">
        <v>318106</v>
      </c>
    </row>
    <row r="6830" spans="1:11" x14ac:dyDescent="0.3">
      <c r="A6830" s="2">
        <v>48</v>
      </c>
      <c r="B6830" s="2" t="s">
        <v>3068</v>
      </c>
      <c r="C6830" s="2">
        <v>280</v>
      </c>
      <c r="D6830" s="2" t="s">
        <v>3368</v>
      </c>
      <c r="E6830" s="2" t="s">
        <v>3093</v>
      </c>
      <c r="F6830" s="2">
        <v>24</v>
      </c>
      <c r="G6830" s="2" t="s">
        <v>85</v>
      </c>
      <c r="H6830" s="2">
        <v>122</v>
      </c>
      <c r="I6830" s="3">
        <v>5.2207701063838896E-4</v>
      </c>
      <c r="J6830" s="2">
        <v>233682</v>
      </c>
      <c r="K6830" s="2">
        <v>318106</v>
      </c>
    </row>
    <row r="6831" spans="1:11" x14ac:dyDescent="0.3">
      <c r="A6831" s="2">
        <v>48</v>
      </c>
      <c r="B6831" s="2" t="s">
        <v>3068</v>
      </c>
      <c r="C6831" s="2">
        <v>280</v>
      </c>
      <c r="D6831" s="2" t="s">
        <v>3368</v>
      </c>
      <c r="E6831" s="2" t="s">
        <v>3094</v>
      </c>
      <c r="F6831" s="2">
        <v>25</v>
      </c>
      <c r="G6831" s="2" t="s">
        <v>19</v>
      </c>
      <c r="H6831" s="2">
        <v>120</v>
      </c>
      <c r="I6831" s="3">
        <v>5.1351837111972677E-4</v>
      </c>
      <c r="J6831" s="2">
        <v>233682</v>
      </c>
      <c r="K6831" s="2">
        <v>318106</v>
      </c>
    </row>
    <row r="6832" spans="1:11" x14ac:dyDescent="0.3">
      <c r="A6832" s="2">
        <v>48</v>
      </c>
      <c r="B6832" s="2" t="s">
        <v>3068</v>
      </c>
      <c r="C6832" s="2">
        <v>280</v>
      </c>
      <c r="D6832" s="2" t="s">
        <v>3368</v>
      </c>
      <c r="E6832" s="2" t="s">
        <v>3095</v>
      </c>
      <c r="F6832" s="2">
        <v>26</v>
      </c>
      <c r="G6832" s="2" t="s">
        <v>19</v>
      </c>
      <c r="H6832" s="2">
        <v>97</v>
      </c>
      <c r="I6832" s="3">
        <v>4.1509401665511248E-4</v>
      </c>
      <c r="J6832" s="2">
        <v>233682</v>
      </c>
      <c r="K6832" s="2">
        <v>318106</v>
      </c>
    </row>
    <row r="6833" spans="1:11" x14ac:dyDescent="0.3">
      <c r="A6833" s="2">
        <v>48</v>
      </c>
      <c r="B6833" s="2" t="s">
        <v>3068</v>
      </c>
      <c r="C6833" s="2">
        <v>280</v>
      </c>
      <c r="D6833" s="2" t="s">
        <v>3368</v>
      </c>
      <c r="E6833" s="2" t="s">
        <v>3096</v>
      </c>
      <c r="F6833" s="2">
        <v>28</v>
      </c>
      <c r="G6833" s="2" t="s">
        <v>19</v>
      </c>
      <c r="H6833" s="2">
        <v>63</v>
      </c>
      <c r="I6833" s="3">
        <v>2.6959714483785655E-4</v>
      </c>
      <c r="J6833" s="2">
        <v>233682</v>
      </c>
      <c r="K6833" s="2">
        <v>318106</v>
      </c>
    </row>
    <row r="6834" spans="1:11" x14ac:dyDescent="0.3">
      <c r="A6834" s="2">
        <v>44</v>
      </c>
      <c r="B6834" s="2" t="s">
        <v>935</v>
      </c>
      <c r="C6834" s="2">
        <v>281</v>
      </c>
      <c r="D6834" s="2" t="s">
        <v>3513</v>
      </c>
      <c r="E6834" s="2" t="s">
        <v>3000</v>
      </c>
      <c r="F6834" s="2">
        <v>1</v>
      </c>
      <c r="G6834" s="2" t="s">
        <v>19</v>
      </c>
      <c r="H6834" s="2">
        <v>109110</v>
      </c>
      <c r="I6834" s="3">
        <v>0.51605732393700043</v>
      </c>
      <c r="J6834" s="2">
        <v>211430</v>
      </c>
      <c r="K6834" s="2">
        <v>327173</v>
      </c>
    </row>
    <row r="6835" spans="1:11" x14ac:dyDescent="0.3">
      <c r="A6835" s="2">
        <v>44</v>
      </c>
      <c r="B6835" s="2" t="s">
        <v>935</v>
      </c>
      <c r="C6835" s="2">
        <v>281</v>
      </c>
      <c r="D6835" s="2" t="s">
        <v>3513</v>
      </c>
      <c r="E6835" s="2" t="s">
        <v>3001</v>
      </c>
      <c r="F6835" s="2">
        <v>2</v>
      </c>
      <c r="G6835" s="2" t="s">
        <v>9</v>
      </c>
      <c r="H6835" s="2">
        <v>84029</v>
      </c>
      <c r="I6835" s="3">
        <v>0.39743177410963437</v>
      </c>
      <c r="J6835" s="2">
        <v>211430</v>
      </c>
      <c r="K6835" s="2">
        <v>327173</v>
      </c>
    </row>
    <row r="6836" spans="1:11" x14ac:dyDescent="0.3">
      <c r="A6836" s="2">
        <v>44</v>
      </c>
      <c r="B6836" s="2" t="s">
        <v>935</v>
      </c>
      <c r="C6836" s="2">
        <v>281</v>
      </c>
      <c r="D6836" s="2" t="s">
        <v>3513</v>
      </c>
      <c r="E6836" s="2" t="s">
        <v>3002</v>
      </c>
      <c r="F6836" s="2">
        <v>3</v>
      </c>
      <c r="G6836" s="2" t="s">
        <v>1977</v>
      </c>
      <c r="H6836" s="2">
        <v>8021</v>
      </c>
      <c r="I6836" s="3">
        <v>3.7936905831717355E-2</v>
      </c>
      <c r="J6836" s="2">
        <v>211430</v>
      </c>
      <c r="K6836" s="2">
        <v>327173</v>
      </c>
    </row>
    <row r="6837" spans="1:11" x14ac:dyDescent="0.3">
      <c r="A6837" s="2">
        <v>44</v>
      </c>
      <c r="B6837" s="2" t="s">
        <v>935</v>
      </c>
      <c r="C6837" s="2">
        <v>281</v>
      </c>
      <c r="D6837" s="2" t="s">
        <v>3513</v>
      </c>
      <c r="E6837" s="2" t="s">
        <v>3003</v>
      </c>
      <c r="F6837" s="2">
        <v>4</v>
      </c>
      <c r="G6837" s="2" t="s">
        <v>19</v>
      </c>
      <c r="H6837" s="2">
        <v>1843</v>
      </c>
      <c r="I6837" s="3">
        <v>8.7168329943716604E-3</v>
      </c>
      <c r="J6837" s="2">
        <v>211430</v>
      </c>
      <c r="K6837" s="2">
        <v>327173</v>
      </c>
    </row>
    <row r="6838" spans="1:11" x14ac:dyDescent="0.3">
      <c r="A6838" s="2">
        <v>44</v>
      </c>
      <c r="B6838" s="2" t="s">
        <v>935</v>
      </c>
      <c r="C6838" s="2">
        <v>281</v>
      </c>
      <c r="D6838" s="2" t="s">
        <v>3513</v>
      </c>
      <c r="E6838" s="2" t="s">
        <v>3004</v>
      </c>
      <c r="F6838" s="2">
        <v>5</v>
      </c>
      <c r="G6838" s="2" t="s">
        <v>19</v>
      </c>
      <c r="H6838" s="2">
        <v>575</v>
      </c>
      <c r="I6838" s="3">
        <v>2.7195762190796008E-3</v>
      </c>
      <c r="J6838" s="2">
        <v>211430</v>
      </c>
      <c r="K6838" s="2">
        <v>327173</v>
      </c>
    </row>
    <row r="6839" spans="1:11" x14ac:dyDescent="0.3">
      <c r="A6839" s="2">
        <v>44</v>
      </c>
      <c r="B6839" s="2" t="s">
        <v>935</v>
      </c>
      <c r="C6839" s="2">
        <v>281</v>
      </c>
      <c r="D6839" s="2" t="s">
        <v>3513</v>
      </c>
      <c r="E6839" s="2" t="s">
        <v>7976</v>
      </c>
      <c r="F6839" s="2">
        <v>6</v>
      </c>
      <c r="G6839" s="2" t="s">
        <v>22</v>
      </c>
      <c r="H6839" s="2">
        <v>1125</v>
      </c>
      <c r="I6839" s="3">
        <v>5.3209099938513931E-3</v>
      </c>
      <c r="J6839" s="2">
        <v>211430</v>
      </c>
      <c r="K6839" s="2">
        <v>327173</v>
      </c>
    </row>
    <row r="6840" spans="1:11" x14ac:dyDescent="0.3">
      <c r="A6840" s="2">
        <v>44</v>
      </c>
      <c r="B6840" s="2" t="s">
        <v>935</v>
      </c>
      <c r="C6840" s="2">
        <v>281</v>
      </c>
      <c r="D6840" s="2" t="s">
        <v>3513</v>
      </c>
      <c r="E6840" s="2" t="s">
        <v>3005</v>
      </c>
      <c r="F6840" s="2">
        <v>7</v>
      </c>
      <c r="G6840" s="2" t="s">
        <v>1962</v>
      </c>
      <c r="H6840" s="2">
        <v>904</v>
      </c>
      <c r="I6840" s="3">
        <v>4.2756467861703633E-3</v>
      </c>
      <c r="J6840" s="2">
        <v>211430</v>
      </c>
      <c r="K6840" s="2">
        <v>327173</v>
      </c>
    </row>
    <row r="6841" spans="1:11" x14ac:dyDescent="0.3">
      <c r="A6841" s="2">
        <v>44</v>
      </c>
      <c r="B6841" s="2" t="s">
        <v>935</v>
      </c>
      <c r="C6841" s="2">
        <v>281</v>
      </c>
      <c r="D6841" s="2" t="s">
        <v>3513</v>
      </c>
      <c r="E6841" s="2" t="s">
        <v>3006</v>
      </c>
      <c r="F6841" s="2">
        <v>8</v>
      </c>
      <c r="G6841" s="2" t="s">
        <v>11</v>
      </c>
      <c r="H6841" s="2">
        <v>755</v>
      </c>
      <c r="I6841" s="3">
        <v>3.5709218180958236E-3</v>
      </c>
      <c r="J6841" s="2">
        <v>211430</v>
      </c>
      <c r="K6841" s="2">
        <v>327173</v>
      </c>
    </row>
    <row r="6842" spans="1:11" x14ac:dyDescent="0.3">
      <c r="A6842" s="2">
        <v>44</v>
      </c>
      <c r="B6842" s="2" t="s">
        <v>935</v>
      </c>
      <c r="C6842" s="2">
        <v>281</v>
      </c>
      <c r="D6842" s="2" t="s">
        <v>3513</v>
      </c>
      <c r="E6842" s="2" t="s">
        <v>3007</v>
      </c>
      <c r="F6842" s="2">
        <v>9</v>
      </c>
      <c r="G6842" s="2" t="s">
        <v>914</v>
      </c>
      <c r="H6842" s="2">
        <v>1049</v>
      </c>
      <c r="I6842" s="3">
        <v>4.9614529631556541E-3</v>
      </c>
      <c r="J6842" s="2">
        <v>211430</v>
      </c>
      <c r="K6842" s="2">
        <v>327173</v>
      </c>
    </row>
    <row r="6843" spans="1:11" x14ac:dyDescent="0.3">
      <c r="A6843" s="2">
        <v>44</v>
      </c>
      <c r="B6843" s="2" t="s">
        <v>935</v>
      </c>
      <c r="C6843" s="2">
        <v>281</v>
      </c>
      <c r="D6843" s="2" t="s">
        <v>3513</v>
      </c>
      <c r="E6843" s="2" t="s">
        <v>3008</v>
      </c>
      <c r="F6843" s="2">
        <v>10</v>
      </c>
      <c r="G6843" s="2" t="s">
        <v>19</v>
      </c>
      <c r="H6843" s="2">
        <v>623</v>
      </c>
      <c r="I6843" s="3">
        <v>2.9466017121505938E-3</v>
      </c>
      <c r="J6843" s="2">
        <v>211430</v>
      </c>
      <c r="K6843" s="2">
        <v>327173</v>
      </c>
    </row>
    <row r="6844" spans="1:11" x14ac:dyDescent="0.3">
      <c r="A6844" s="2">
        <v>44</v>
      </c>
      <c r="B6844" s="2" t="s">
        <v>935</v>
      </c>
      <c r="C6844" s="2">
        <v>281</v>
      </c>
      <c r="D6844" s="2" t="s">
        <v>3513</v>
      </c>
      <c r="E6844" s="2" t="s">
        <v>3009</v>
      </c>
      <c r="F6844" s="2">
        <v>11</v>
      </c>
      <c r="G6844" s="2" t="s">
        <v>1038</v>
      </c>
      <c r="H6844" s="2">
        <v>633</v>
      </c>
      <c r="I6844" s="3">
        <v>2.9938986898737172E-3</v>
      </c>
      <c r="J6844" s="2">
        <v>211430</v>
      </c>
      <c r="K6844" s="2">
        <v>327173</v>
      </c>
    </row>
    <row r="6845" spans="1:11" x14ac:dyDescent="0.3">
      <c r="A6845" s="2">
        <v>44</v>
      </c>
      <c r="B6845" s="2" t="s">
        <v>935</v>
      </c>
      <c r="C6845" s="2">
        <v>281</v>
      </c>
      <c r="D6845" s="2" t="s">
        <v>3513</v>
      </c>
      <c r="E6845" s="2" t="s">
        <v>3010</v>
      </c>
      <c r="F6845" s="2">
        <v>12</v>
      </c>
      <c r="G6845" s="2" t="s">
        <v>19</v>
      </c>
      <c r="H6845" s="2">
        <v>495</v>
      </c>
      <c r="I6845" s="3">
        <v>2.3412003972946129E-3</v>
      </c>
      <c r="J6845" s="2">
        <v>211430</v>
      </c>
      <c r="K6845" s="2">
        <v>327173</v>
      </c>
    </row>
    <row r="6846" spans="1:11" x14ac:dyDescent="0.3">
      <c r="A6846" s="2">
        <v>44</v>
      </c>
      <c r="B6846" s="2" t="s">
        <v>935</v>
      </c>
      <c r="C6846" s="2">
        <v>281</v>
      </c>
      <c r="D6846" s="2" t="s">
        <v>3513</v>
      </c>
      <c r="E6846" s="2" t="s">
        <v>3011</v>
      </c>
      <c r="F6846" s="2">
        <v>13</v>
      </c>
      <c r="G6846" s="2" t="s">
        <v>62</v>
      </c>
      <c r="H6846" s="2">
        <v>467</v>
      </c>
      <c r="I6846" s="3">
        <v>2.2087688596698673E-3</v>
      </c>
      <c r="J6846" s="2">
        <v>211430</v>
      </c>
      <c r="K6846" s="2">
        <v>327173</v>
      </c>
    </row>
    <row r="6847" spans="1:11" x14ac:dyDescent="0.3">
      <c r="A6847" s="2">
        <v>44</v>
      </c>
      <c r="B6847" s="2" t="s">
        <v>935</v>
      </c>
      <c r="C6847" s="2">
        <v>281</v>
      </c>
      <c r="D6847" s="2" t="s">
        <v>3513</v>
      </c>
      <c r="E6847" s="2" t="s">
        <v>3012</v>
      </c>
      <c r="F6847" s="2">
        <v>14</v>
      </c>
      <c r="G6847" s="2" t="s">
        <v>19</v>
      </c>
      <c r="H6847" s="2">
        <v>316</v>
      </c>
      <c r="I6847" s="3">
        <v>1.4945844960507024E-3</v>
      </c>
      <c r="J6847" s="2">
        <v>211430</v>
      </c>
      <c r="K6847" s="2">
        <v>327173</v>
      </c>
    </row>
    <row r="6848" spans="1:11" x14ac:dyDescent="0.3">
      <c r="A6848" s="2">
        <v>44</v>
      </c>
      <c r="B6848" s="2" t="s">
        <v>935</v>
      </c>
      <c r="C6848" s="2">
        <v>281</v>
      </c>
      <c r="D6848" s="2" t="s">
        <v>3513</v>
      </c>
      <c r="E6848" s="2" t="s">
        <v>3013</v>
      </c>
      <c r="F6848" s="2">
        <v>15</v>
      </c>
      <c r="G6848" s="2" t="s">
        <v>19</v>
      </c>
      <c r="H6848" s="2">
        <v>231</v>
      </c>
      <c r="I6848" s="3">
        <v>1.0925601854041528E-3</v>
      </c>
      <c r="J6848" s="2">
        <v>211430</v>
      </c>
      <c r="K6848" s="2">
        <v>327173</v>
      </c>
    </row>
    <row r="6849" spans="1:11" x14ac:dyDescent="0.3">
      <c r="A6849" s="2">
        <v>44</v>
      </c>
      <c r="B6849" s="2" t="s">
        <v>935</v>
      </c>
      <c r="C6849" s="2">
        <v>281</v>
      </c>
      <c r="D6849" s="2" t="s">
        <v>3513</v>
      </c>
      <c r="E6849" s="2" t="s">
        <v>3014</v>
      </c>
      <c r="F6849" s="2">
        <v>16</v>
      </c>
      <c r="G6849" s="2" t="s">
        <v>19</v>
      </c>
      <c r="H6849" s="2">
        <v>213</v>
      </c>
      <c r="I6849" s="3">
        <v>1.0074256255025304E-3</v>
      </c>
      <c r="J6849" s="2">
        <v>211430</v>
      </c>
      <c r="K6849" s="2">
        <v>327173</v>
      </c>
    </row>
    <row r="6850" spans="1:11" x14ac:dyDescent="0.3">
      <c r="A6850" s="2">
        <v>44</v>
      </c>
      <c r="B6850" s="2" t="s">
        <v>935</v>
      </c>
      <c r="C6850" s="2">
        <v>281</v>
      </c>
      <c r="D6850" s="2" t="s">
        <v>3513</v>
      </c>
      <c r="E6850" s="2" t="s">
        <v>3015</v>
      </c>
      <c r="F6850" s="2">
        <v>17</v>
      </c>
      <c r="G6850" s="2" t="s">
        <v>19</v>
      </c>
      <c r="H6850" s="2">
        <v>224</v>
      </c>
      <c r="I6850" s="3">
        <v>1.0594523009979661E-3</v>
      </c>
      <c r="J6850" s="2">
        <v>211430</v>
      </c>
      <c r="K6850" s="2">
        <v>327173</v>
      </c>
    </row>
    <row r="6851" spans="1:11" x14ac:dyDescent="0.3">
      <c r="A6851" s="2">
        <v>44</v>
      </c>
      <c r="B6851" s="2" t="s">
        <v>935</v>
      </c>
      <c r="C6851" s="2">
        <v>281</v>
      </c>
      <c r="D6851" s="2" t="s">
        <v>3513</v>
      </c>
      <c r="E6851" s="2" t="s">
        <v>3016</v>
      </c>
      <c r="F6851" s="2">
        <v>18</v>
      </c>
      <c r="G6851" s="2" t="s">
        <v>19</v>
      </c>
      <c r="H6851" s="2">
        <v>243</v>
      </c>
      <c r="I6851" s="3">
        <v>1.1493165586719009E-3</v>
      </c>
      <c r="J6851" s="2">
        <v>211430</v>
      </c>
      <c r="K6851" s="2">
        <v>327173</v>
      </c>
    </row>
    <row r="6852" spans="1:11" x14ac:dyDescent="0.3">
      <c r="A6852" s="2">
        <v>44</v>
      </c>
      <c r="B6852" s="2" t="s">
        <v>935</v>
      </c>
      <c r="C6852" s="2">
        <v>281</v>
      </c>
      <c r="D6852" s="2" t="s">
        <v>3513</v>
      </c>
      <c r="E6852" s="2" t="s">
        <v>3017</v>
      </c>
      <c r="F6852" s="2">
        <v>19</v>
      </c>
      <c r="G6852" s="2" t="s">
        <v>19</v>
      </c>
      <c r="H6852" s="2">
        <v>295</v>
      </c>
      <c r="I6852" s="3">
        <v>1.395260842832143E-3</v>
      </c>
      <c r="J6852" s="2">
        <v>211430</v>
      </c>
      <c r="K6852" s="2">
        <v>327173</v>
      </c>
    </row>
    <row r="6853" spans="1:11" x14ac:dyDescent="0.3">
      <c r="A6853" s="2">
        <v>44</v>
      </c>
      <c r="B6853" s="2" t="s">
        <v>935</v>
      </c>
      <c r="C6853" s="2">
        <v>281</v>
      </c>
      <c r="D6853" s="2" t="s">
        <v>3513</v>
      </c>
      <c r="E6853" s="2" t="s">
        <v>3018</v>
      </c>
      <c r="F6853" s="2">
        <v>20</v>
      </c>
      <c r="G6853" s="2" t="s">
        <v>19</v>
      </c>
      <c r="H6853" s="2">
        <v>133</v>
      </c>
      <c r="I6853" s="3">
        <v>6.290498037175424E-4</v>
      </c>
      <c r="J6853" s="2">
        <v>211430</v>
      </c>
      <c r="K6853" s="2">
        <v>327173</v>
      </c>
    </row>
    <row r="6854" spans="1:11" x14ac:dyDescent="0.3">
      <c r="A6854" s="2">
        <v>44</v>
      </c>
      <c r="B6854" s="2" t="s">
        <v>935</v>
      </c>
      <c r="C6854" s="2">
        <v>281</v>
      </c>
      <c r="D6854" s="2" t="s">
        <v>3513</v>
      </c>
      <c r="E6854" s="2" t="s">
        <v>3019</v>
      </c>
      <c r="F6854" s="2">
        <v>21</v>
      </c>
      <c r="G6854" s="2" t="s">
        <v>19</v>
      </c>
      <c r="H6854" s="2">
        <v>146</v>
      </c>
      <c r="I6854" s="3">
        <v>6.9053587475760298E-4</v>
      </c>
      <c r="J6854" s="2">
        <v>211430</v>
      </c>
      <c r="K6854" s="2">
        <v>327173</v>
      </c>
    </row>
    <row r="6855" spans="1:11" x14ac:dyDescent="0.3">
      <c r="A6855" s="2">
        <v>44</v>
      </c>
      <c r="B6855" s="2" t="s">
        <v>935</v>
      </c>
      <c r="C6855" s="2">
        <v>282</v>
      </c>
      <c r="D6855" s="2" t="s">
        <v>935</v>
      </c>
      <c r="E6855" s="2" t="s">
        <v>3000</v>
      </c>
      <c r="F6855" s="2">
        <v>1</v>
      </c>
      <c r="G6855" s="2" t="s">
        <v>19</v>
      </c>
      <c r="H6855" s="2">
        <v>105185</v>
      </c>
      <c r="I6855" s="3">
        <v>0.50966663436379489</v>
      </c>
      <c r="J6855" s="2">
        <v>206380</v>
      </c>
      <c r="K6855" s="2">
        <v>338761</v>
      </c>
    </row>
    <row r="6856" spans="1:11" x14ac:dyDescent="0.3">
      <c r="A6856" s="2">
        <v>44</v>
      </c>
      <c r="B6856" s="2" t="s">
        <v>935</v>
      </c>
      <c r="C6856" s="2">
        <v>282</v>
      </c>
      <c r="D6856" s="2" t="s">
        <v>935</v>
      </c>
      <c r="E6856" s="2" t="s">
        <v>3001</v>
      </c>
      <c r="F6856" s="2">
        <v>2</v>
      </c>
      <c r="G6856" s="2" t="s">
        <v>9</v>
      </c>
      <c r="H6856" s="2">
        <v>85993</v>
      </c>
      <c r="I6856" s="3">
        <v>0.41667312724101174</v>
      </c>
      <c r="J6856" s="2">
        <v>206380</v>
      </c>
      <c r="K6856" s="2">
        <v>338761</v>
      </c>
    </row>
    <row r="6857" spans="1:11" x14ac:dyDescent="0.3">
      <c r="A6857" s="2">
        <v>44</v>
      </c>
      <c r="B6857" s="2" t="s">
        <v>935</v>
      </c>
      <c r="C6857" s="2">
        <v>282</v>
      </c>
      <c r="D6857" s="2" t="s">
        <v>935</v>
      </c>
      <c r="E6857" s="2" t="s">
        <v>3002</v>
      </c>
      <c r="F6857" s="2">
        <v>3</v>
      </c>
      <c r="G6857" s="2" t="s">
        <v>1977</v>
      </c>
      <c r="H6857" s="2">
        <v>7156</v>
      </c>
      <c r="I6857" s="3">
        <v>3.467390250993313E-2</v>
      </c>
      <c r="J6857" s="2">
        <v>206380</v>
      </c>
      <c r="K6857" s="2">
        <v>338761</v>
      </c>
    </row>
    <row r="6858" spans="1:11" x14ac:dyDescent="0.3">
      <c r="A6858" s="2">
        <v>44</v>
      </c>
      <c r="B6858" s="2" t="s">
        <v>935</v>
      </c>
      <c r="C6858" s="2">
        <v>282</v>
      </c>
      <c r="D6858" s="2" t="s">
        <v>935</v>
      </c>
      <c r="E6858" s="2" t="s">
        <v>3003</v>
      </c>
      <c r="F6858" s="2">
        <v>4</v>
      </c>
      <c r="G6858" s="2" t="s">
        <v>19</v>
      </c>
      <c r="H6858" s="2">
        <v>1305</v>
      </c>
      <c r="I6858" s="3">
        <v>6.3232871402267663E-3</v>
      </c>
      <c r="J6858" s="2">
        <v>206380</v>
      </c>
      <c r="K6858" s="2">
        <v>338761</v>
      </c>
    </row>
    <row r="6859" spans="1:11" x14ac:dyDescent="0.3">
      <c r="A6859" s="2">
        <v>44</v>
      </c>
      <c r="B6859" s="2" t="s">
        <v>935</v>
      </c>
      <c r="C6859" s="2">
        <v>282</v>
      </c>
      <c r="D6859" s="2" t="s">
        <v>935</v>
      </c>
      <c r="E6859" s="2" t="s">
        <v>3004</v>
      </c>
      <c r="F6859" s="2">
        <v>5</v>
      </c>
      <c r="G6859" s="2" t="s">
        <v>19</v>
      </c>
      <c r="H6859" s="2">
        <v>600</v>
      </c>
      <c r="I6859" s="3">
        <v>2.9072584552766742E-3</v>
      </c>
      <c r="J6859" s="2">
        <v>206380</v>
      </c>
      <c r="K6859" s="2">
        <v>338761</v>
      </c>
    </row>
    <row r="6860" spans="1:11" x14ac:dyDescent="0.3">
      <c r="A6860" s="2">
        <v>44</v>
      </c>
      <c r="B6860" s="2" t="s">
        <v>935</v>
      </c>
      <c r="C6860" s="2">
        <v>282</v>
      </c>
      <c r="D6860" s="2" t="s">
        <v>935</v>
      </c>
      <c r="E6860" s="2" t="s">
        <v>7976</v>
      </c>
      <c r="F6860" s="2">
        <v>6</v>
      </c>
      <c r="G6860" s="2" t="s">
        <v>22</v>
      </c>
      <c r="H6860" s="2">
        <v>1398</v>
      </c>
      <c r="I6860" s="3">
        <v>6.7739122007946509E-3</v>
      </c>
      <c r="J6860" s="2">
        <v>206380</v>
      </c>
      <c r="K6860" s="2">
        <v>338761</v>
      </c>
    </row>
    <row r="6861" spans="1:11" x14ac:dyDescent="0.3">
      <c r="A6861" s="2">
        <v>44</v>
      </c>
      <c r="B6861" s="2" t="s">
        <v>935</v>
      </c>
      <c r="C6861" s="2">
        <v>282</v>
      </c>
      <c r="D6861" s="2" t="s">
        <v>935</v>
      </c>
      <c r="E6861" s="2" t="s">
        <v>3005</v>
      </c>
      <c r="F6861" s="2">
        <v>7</v>
      </c>
      <c r="G6861" s="2" t="s">
        <v>1962</v>
      </c>
      <c r="H6861" s="2">
        <v>557</v>
      </c>
      <c r="I6861" s="3">
        <v>2.6989049326485125E-3</v>
      </c>
      <c r="J6861" s="2">
        <v>206380</v>
      </c>
      <c r="K6861" s="2">
        <v>338761</v>
      </c>
    </row>
    <row r="6862" spans="1:11" x14ac:dyDescent="0.3">
      <c r="A6862" s="2">
        <v>44</v>
      </c>
      <c r="B6862" s="2" t="s">
        <v>935</v>
      </c>
      <c r="C6862" s="2">
        <v>282</v>
      </c>
      <c r="D6862" s="2" t="s">
        <v>935</v>
      </c>
      <c r="E6862" s="2" t="s">
        <v>3006</v>
      </c>
      <c r="F6862" s="2">
        <v>8</v>
      </c>
      <c r="G6862" s="2" t="s">
        <v>11</v>
      </c>
      <c r="H6862" s="2">
        <v>758</v>
      </c>
      <c r="I6862" s="3">
        <v>3.6728365151661984E-3</v>
      </c>
      <c r="J6862" s="2">
        <v>206380</v>
      </c>
      <c r="K6862" s="2">
        <v>338761</v>
      </c>
    </row>
    <row r="6863" spans="1:11" x14ac:dyDescent="0.3">
      <c r="A6863" s="2">
        <v>44</v>
      </c>
      <c r="B6863" s="2" t="s">
        <v>935</v>
      </c>
      <c r="C6863" s="2">
        <v>282</v>
      </c>
      <c r="D6863" s="2" t="s">
        <v>935</v>
      </c>
      <c r="E6863" s="2" t="s">
        <v>3007</v>
      </c>
      <c r="F6863" s="2">
        <v>9</v>
      </c>
      <c r="G6863" s="2" t="s">
        <v>914</v>
      </c>
      <c r="H6863" s="2">
        <v>536</v>
      </c>
      <c r="I6863" s="3">
        <v>2.597150886713829E-3</v>
      </c>
      <c r="J6863" s="2">
        <v>206380</v>
      </c>
      <c r="K6863" s="2">
        <v>338761</v>
      </c>
    </row>
    <row r="6864" spans="1:11" x14ac:dyDescent="0.3">
      <c r="A6864" s="2">
        <v>44</v>
      </c>
      <c r="B6864" s="2" t="s">
        <v>935</v>
      </c>
      <c r="C6864" s="2">
        <v>282</v>
      </c>
      <c r="D6864" s="2" t="s">
        <v>935</v>
      </c>
      <c r="E6864" s="2" t="s">
        <v>3008</v>
      </c>
      <c r="F6864" s="2">
        <v>10</v>
      </c>
      <c r="G6864" s="2" t="s">
        <v>19</v>
      </c>
      <c r="H6864" s="2">
        <v>438</v>
      </c>
      <c r="I6864" s="3">
        <v>2.1222986723519722E-3</v>
      </c>
      <c r="J6864" s="2">
        <v>206380</v>
      </c>
      <c r="K6864" s="2">
        <v>338761</v>
      </c>
    </row>
    <row r="6865" spans="1:11" x14ac:dyDescent="0.3">
      <c r="A6865" s="2">
        <v>44</v>
      </c>
      <c r="B6865" s="2" t="s">
        <v>935</v>
      </c>
      <c r="C6865" s="2">
        <v>282</v>
      </c>
      <c r="D6865" s="2" t="s">
        <v>935</v>
      </c>
      <c r="E6865" s="2" t="s">
        <v>3009</v>
      </c>
      <c r="F6865" s="2">
        <v>11</v>
      </c>
      <c r="G6865" s="2" t="s">
        <v>1038</v>
      </c>
      <c r="H6865" s="2">
        <v>478</v>
      </c>
      <c r="I6865" s="3">
        <v>2.3161159027037504E-3</v>
      </c>
      <c r="J6865" s="2">
        <v>206380</v>
      </c>
      <c r="K6865" s="2">
        <v>338761</v>
      </c>
    </row>
    <row r="6866" spans="1:11" x14ac:dyDescent="0.3">
      <c r="A6866" s="2">
        <v>44</v>
      </c>
      <c r="B6866" s="2" t="s">
        <v>935</v>
      </c>
      <c r="C6866" s="2">
        <v>282</v>
      </c>
      <c r="D6866" s="2" t="s">
        <v>935</v>
      </c>
      <c r="E6866" s="2" t="s">
        <v>3010</v>
      </c>
      <c r="F6866" s="2">
        <v>12</v>
      </c>
      <c r="G6866" s="2" t="s">
        <v>19</v>
      </c>
      <c r="H6866" s="2">
        <v>289</v>
      </c>
      <c r="I6866" s="3">
        <v>1.400329489291598E-3</v>
      </c>
      <c r="J6866" s="2">
        <v>206380</v>
      </c>
      <c r="K6866" s="2">
        <v>338761</v>
      </c>
    </row>
    <row r="6867" spans="1:11" x14ac:dyDescent="0.3">
      <c r="A6867" s="2">
        <v>44</v>
      </c>
      <c r="B6867" s="2" t="s">
        <v>935</v>
      </c>
      <c r="C6867" s="2">
        <v>282</v>
      </c>
      <c r="D6867" s="2" t="s">
        <v>935</v>
      </c>
      <c r="E6867" s="2" t="s">
        <v>3011</v>
      </c>
      <c r="F6867" s="2">
        <v>13</v>
      </c>
      <c r="G6867" s="2" t="s">
        <v>62</v>
      </c>
      <c r="H6867" s="2">
        <v>293</v>
      </c>
      <c r="I6867" s="3">
        <v>1.4197112123267759E-3</v>
      </c>
      <c r="J6867" s="2">
        <v>206380</v>
      </c>
      <c r="K6867" s="2">
        <v>338761</v>
      </c>
    </row>
    <row r="6868" spans="1:11" x14ac:dyDescent="0.3">
      <c r="A6868" s="2">
        <v>44</v>
      </c>
      <c r="B6868" s="2" t="s">
        <v>935</v>
      </c>
      <c r="C6868" s="2">
        <v>282</v>
      </c>
      <c r="D6868" s="2" t="s">
        <v>935</v>
      </c>
      <c r="E6868" s="2" t="s">
        <v>3012</v>
      </c>
      <c r="F6868" s="2">
        <v>14</v>
      </c>
      <c r="G6868" s="2" t="s">
        <v>19</v>
      </c>
      <c r="H6868" s="2">
        <v>237</v>
      </c>
      <c r="I6868" s="3">
        <v>1.1483670898342862E-3</v>
      </c>
      <c r="J6868" s="2">
        <v>206380</v>
      </c>
      <c r="K6868" s="2">
        <v>338761</v>
      </c>
    </row>
    <row r="6869" spans="1:11" x14ac:dyDescent="0.3">
      <c r="A6869" s="2">
        <v>44</v>
      </c>
      <c r="B6869" s="2" t="s">
        <v>935</v>
      </c>
      <c r="C6869" s="2">
        <v>282</v>
      </c>
      <c r="D6869" s="2" t="s">
        <v>935</v>
      </c>
      <c r="E6869" s="2" t="s">
        <v>3013</v>
      </c>
      <c r="F6869" s="2">
        <v>15</v>
      </c>
      <c r="G6869" s="2" t="s">
        <v>19</v>
      </c>
      <c r="H6869" s="2">
        <v>214</v>
      </c>
      <c r="I6869" s="3">
        <v>1.0369221823820138E-3</v>
      </c>
      <c r="J6869" s="2">
        <v>206380</v>
      </c>
      <c r="K6869" s="2">
        <v>338761</v>
      </c>
    </row>
    <row r="6870" spans="1:11" x14ac:dyDescent="0.3">
      <c r="A6870" s="2">
        <v>44</v>
      </c>
      <c r="B6870" s="2" t="s">
        <v>935</v>
      </c>
      <c r="C6870" s="2">
        <v>282</v>
      </c>
      <c r="D6870" s="2" t="s">
        <v>935</v>
      </c>
      <c r="E6870" s="2" t="s">
        <v>3014</v>
      </c>
      <c r="F6870" s="2">
        <v>16</v>
      </c>
      <c r="G6870" s="2" t="s">
        <v>19</v>
      </c>
      <c r="H6870" s="2">
        <v>193</v>
      </c>
      <c r="I6870" s="3">
        <v>9.3516813644733022E-4</v>
      </c>
      <c r="J6870" s="2">
        <v>206380</v>
      </c>
      <c r="K6870" s="2">
        <v>338761</v>
      </c>
    </row>
    <row r="6871" spans="1:11" x14ac:dyDescent="0.3">
      <c r="A6871" s="2">
        <v>44</v>
      </c>
      <c r="B6871" s="2" t="s">
        <v>935</v>
      </c>
      <c r="C6871" s="2">
        <v>282</v>
      </c>
      <c r="D6871" s="2" t="s">
        <v>935</v>
      </c>
      <c r="E6871" s="2" t="s">
        <v>3015</v>
      </c>
      <c r="F6871" s="2">
        <v>17</v>
      </c>
      <c r="G6871" s="2" t="s">
        <v>19</v>
      </c>
      <c r="H6871" s="2">
        <v>161</v>
      </c>
      <c r="I6871" s="3">
        <v>7.8011435216590759E-4</v>
      </c>
      <c r="J6871" s="2">
        <v>206380</v>
      </c>
      <c r="K6871" s="2">
        <v>338761</v>
      </c>
    </row>
    <row r="6872" spans="1:11" x14ac:dyDescent="0.3">
      <c r="A6872" s="2">
        <v>44</v>
      </c>
      <c r="B6872" s="2" t="s">
        <v>935</v>
      </c>
      <c r="C6872" s="2">
        <v>282</v>
      </c>
      <c r="D6872" s="2" t="s">
        <v>935</v>
      </c>
      <c r="E6872" s="2" t="s">
        <v>3016</v>
      </c>
      <c r="F6872" s="2">
        <v>18</v>
      </c>
      <c r="G6872" s="2" t="s">
        <v>19</v>
      </c>
      <c r="H6872" s="2">
        <v>221</v>
      </c>
      <c r="I6872" s="3">
        <v>1.070840197693575E-3</v>
      </c>
      <c r="J6872" s="2">
        <v>206380</v>
      </c>
      <c r="K6872" s="2">
        <v>338761</v>
      </c>
    </row>
    <row r="6873" spans="1:11" x14ac:dyDescent="0.3">
      <c r="A6873" s="2">
        <v>44</v>
      </c>
      <c r="B6873" s="2" t="s">
        <v>935</v>
      </c>
      <c r="C6873" s="2">
        <v>282</v>
      </c>
      <c r="D6873" s="2" t="s">
        <v>935</v>
      </c>
      <c r="E6873" s="2" t="s">
        <v>3017</v>
      </c>
      <c r="F6873" s="2">
        <v>19</v>
      </c>
      <c r="G6873" s="2" t="s">
        <v>19</v>
      </c>
      <c r="H6873" s="2">
        <v>139</v>
      </c>
      <c r="I6873" s="3">
        <v>6.7351487547242953E-4</v>
      </c>
      <c r="J6873" s="2">
        <v>206380</v>
      </c>
      <c r="K6873" s="2">
        <v>338761</v>
      </c>
    </row>
    <row r="6874" spans="1:11" x14ac:dyDescent="0.3">
      <c r="A6874" s="2">
        <v>44</v>
      </c>
      <c r="B6874" s="2" t="s">
        <v>935</v>
      </c>
      <c r="C6874" s="2">
        <v>282</v>
      </c>
      <c r="D6874" s="2" t="s">
        <v>935</v>
      </c>
      <c r="E6874" s="2" t="s">
        <v>3018</v>
      </c>
      <c r="F6874" s="2">
        <v>20</v>
      </c>
      <c r="G6874" s="2" t="s">
        <v>19</v>
      </c>
      <c r="H6874" s="2">
        <v>118</v>
      </c>
      <c r="I6874" s="3">
        <v>5.7176082953774594E-4</v>
      </c>
      <c r="J6874" s="2">
        <v>206380</v>
      </c>
      <c r="K6874" s="2">
        <v>338761</v>
      </c>
    </row>
    <row r="6875" spans="1:11" x14ac:dyDescent="0.3">
      <c r="A6875" s="2">
        <v>44</v>
      </c>
      <c r="B6875" s="2" t="s">
        <v>935</v>
      </c>
      <c r="C6875" s="2">
        <v>282</v>
      </c>
      <c r="D6875" s="2" t="s">
        <v>935</v>
      </c>
      <c r="E6875" s="2" t="s">
        <v>3019</v>
      </c>
      <c r="F6875" s="2">
        <v>21</v>
      </c>
      <c r="G6875" s="2" t="s">
        <v>19</v>
      </c>
      <c r="H6875" s="2">
        <v>111</v>
      </c>
      <c r="I6875" s="3">
        <v>5.378428142261847E-4</v>
      </c>
      <c r="J6875" s="2">
        <v>206380</v>
      </c>
      <c r="K6875" s="2">
        <v>338761</v>
      </c>
    </row>
    <row r="6876" spans="1:11" x14ac:dyDescent="0.3">
      <c r="A6876" s="2">
        <v>48</v>
      </c>
      <c r="B6876" s="2" t="s">
        <v>3068</v>
      </c>
      <c r="C6876" s="2">
        <v>283</v>
      </c>
      <c r="D6876" s="2" t="s">
        <v>3369</v>
      </c>
      <c r="E6876" s="2" t="s">
        <v>3069</v>
      </c>
      <c r="F6876" s="2">
        <v>1</v>
      </c>
      <c r="G6876" s="2" t="s">
        <v>103</v>
      </c>
      <c r="H6876" s="2">
        <v>58944</v>
      </c>
      <c r="I6876" s="3">
        <v>0.31736904165791724</v>
      </c>
      <c r="J6876" s="2">
        <v>185727</v>
      </c>
      <c r="K6876" s="2">
        <v>271951</v>
      </c>
    </row>
    <row r="6877" spans="1:11" x14ac:dyDescent="0.3">
      <c r="A6877" s="2">
        <v>48</v>
      </c>
      <c r="B6877" s="2" t="s">
        <v>3068</v>
      </c>
      <c r="C6877" s="2">
        <v>283</v>
      </c>
      <c r="D6877" s="2" t="s">
        <v>3369</v>
      </c>
      <c r="E6877" s="2" t="s">
        <v>3070</v>
      </c>
      <c r="F6877" s="2">
        <v>2</v>
      </c>
      <c r="G6877" s="2" t="s">
        <v>1977</v>
      </c>
      <c r="H6877" s="2">
        <v>76425</v>
      </c>
      <c r="I6877" s="3">
        <v>0.41149105945823711</v>
      </c>
      <c r="J6877" s="2">
        <v>185727</v>
      </c>
      <c r="K6877" s="2">
        <v>271951</v>
      </c>
    </row>
    <row r="6878" spans="1:11" x14ac:dyDescent="0.3">
      <c r="A6878" s="2">
        <v>48</v>
      </c>
      <c r="B6878" s="2" t="s">
        <v>3068</v>
      </c>
      <c r="C6878" s="2">
        <v>283</v>
      </c>
      <c r="D6878" s="2" t="s">
        <v>3369</v>
      </c>
      <c r="E6878" s="2" t="s">
        <v>3071</v>
      </c>
      <c r="F6878" s="2">
        <v>3</v>
      </c>
      <c r="G6878" s="2" t="s">
        <v>914</v>
      </c>
      <c r="H6878" s="2">
        <v>38806</v>
      </c>
      <c r="I6878" s="3">
        <v>0.20894108018758717</v>
      </c>
      <c r="J6878" s="2">
        <v>185727</v>
      </c>
      <c r="K6878" s="2">
        <v>271951</v>
      </c>
    </row>
    <row r="6879" spans="1:11" x14ac:dyDescent="0.3">
      <c r="A6879" s="2">
        <v>48</v>
      </c>
      <c r="B6879" s="2" t="s">
        <v>3068</v>
      </c>
      <c r="C6879" s="2">
        <v>283</v>
      </c>
      <c r="D6879" s="2" t="s">
        <v>3369</v>
      </c>
      <c r="E6879" s="2" t="s">
        <v>3072</v>
      </c>
      <c r="F6879" s="2">
        <v>4</v>
      </c>
      <c r="G6879" s="2" t="s">
        <v>1023</v>
      </c>
      <c r="H6879" s="2">
        <v>2836</v>
      </c>
      <c r="I6879" s="3">
        <v>1.5269723841983126E-2</v>
      </c>
      <c r="J6879" s="2">
        <v>185727</v>
      </c>
      <c r="K6879" s="2">
        <v>271951</v>
      </c>
    </row>
    <row r="6880" spans="1:11" x14ac:dyDescent="0.3">
      <c r="A6880" s="2">
        <v>48</v>
      </c>
      <c r="B6880" s="2" t="s">
        <v>3068</v>
      </c>
      <c r="C6880" s="2">
        <v>283</v>
      </c>
      <c r="D6880" s="2" t="s">
        <v>3369</v>
      </c>
      <c r="E6880" s="2" t="s">
        <v>3073</v>
      </c>
      <c r="F6880" s="2">
        <v>5</v>
      </c>
      <c r="G6880" s="2" t="s">
        <v>19</v>
      </c>
      <c r="H6880" s="2">
        <v>982</v>
      </c>
      <c r="I6880" s="3">
        <v>5.2873303289236355E-3</v>
      </c>
      <c r="J6880" s="2">
        <v>185727</v>
      </c>
      <c r="K6880" s="2">
        <v>271951</v>
      </c>
    </row>
    <row r="6881" spans="1:11" x14ac:dyDescent="0.3">
      <c r="A6881" s="2">
        <v>48</v>
      </c>
      <c r="B6881" s="2" t="s">
        <v>3068</v>
      </c>
      <c r="C6881" s="2">
        <v>283</v>
      </c>
      <c r="D6881" s="2" t="s">
        <v>3369</v>
      </c>
      <c r="E6881" s="2" t="s">
        <v>7994</v>
      </c>
      <c r="F6881" s="2">
        <v>6</v>
      </c>
      <c r="G6881" s="2" t="s">
        <v>22</v>
      </c>
      <c r="H6881" s="2">
        <v>839</v>
      </c>
      <c r="I6881" s="3">
        <v>4.5173830406995217E-3</v>
      </c>
      <c r="J6881" s="2">
        <v>185727</v>
      </c>
      <c r="K6881" s="2">
        <v>271951</v>
      </c>
    </row>
    <row r="6882" spans="1:11" x14ac:dyDescent="0.3">
      <c r="A6882" s="2">
        <v>48</v>
      </c>
      <c r="B6882" s="2" t="s">
        <v>3068</v>
      </c>
      <c r="C6882" s="2">
        <v>283</v>
      </c>
      <c r="D6882" s="2" t="s">
        <v>3369</v>
      </c>
      <c r="E6882" s="2" t="s">
        <v>3074</v>
      </c>
      <c r="F6882" s="2">
        <v>7</v>
      </c>
      <c r="G6882" s="2" t="s">
        <v>19</v>
      </c>
      <c r="H6882" s="2">
        <v>718</v>
      </c>
      <c r="I6882" s="3">
        <v>3.8658891814329632E-3</v>
      </c>
      <c r="J6882" s="2">
        <v>185727</v>
      </c>
      <c r="K6882" s="2">
        <v>271951</v>
      </c>
    </row>
    <row r="6883" spans="1:11" x14ac:dyDescent="0.3">
      <c r="A6883" s="2">
        <v>48</v>
      </c>
      <c r="B6883" s="2" t="s">
        <v>3068</v>
      </c>
      <c r="C6883" s="2">
        <v>283</v>
      </c>
      <c r="D6883" s="2" t="s">
        <v>3369</v>
      </c>
      <c r="E6883" s="2" t="s">
        <v>3075</v>
      </c>
      <c r="F6883" s="2">
        <v>8</v>
      </c>
      <c r="G6883" s="2" t="s">
        <v>19</v>
      </c>
      <c r="H6883" s="2">
        <v>682</v>
      </c>
      <c r="I6883" s="3">
        <v>3.6720562976842353E-3</v>
      </c>
      <c r="J6883" s="2">
        <v>185727</v>
      </c>
      <c r="K6883" s="2">
        <v>271951</v>
      </c>
    </row>
    <row r="6884" spans="1:11" x14ac:dyDescent="0.3">
      <c r="A6884" s="2">
        <v>48</v>
      </c>
      <c r="B6884" s="2" t="s">
        <v>3068</v>
      </c>
      <c r="C6884" s="2">
        <v>283</v>
      </c>
      <c r="D6884" s="2" t="s">
        <v>3369</v>
      </c>
      <c r="E6884" s="2" t="s">
        <v>3076</v>
      </c>
      <c r="F6884" s="2">
        <v>9</v>
      </c>
      <c r="G6884" s="2" t="s">
        <v>19</v>
      </c>
      <c r="H6884" s="2">
        <v>551</v>
      </c>
      <c r="I6884" s="3">
        <v>2.9667199707096976E-3</v>
      </c>
      <c r="J6884" s="2">
        <v>185727</v>
      </c>
      <c r="K6884" s="2">
        <v>271951</v>
      </c>
    </row>
    <row r="6885" spans="1:11" x14ac:dyDescent="0.3">
      <c r="A6885" s="2">
        <v>48</v>
      </c>
      <c r="B6885" s="2" t="s">
        <v>3068</v>
      </c>
      <c r="C6885" s="2">
        <v>283</v>
      </c>
      <c r="D6885" s="2" t="s">
        <v>3369</v>
      </c>
      <c r="E6885" s="2" t="s">
        <v>3077</v>
      </c>
      <c r="F6885" s="2">
        <v>10</v>
      </c>
      <c r="G6885" s="2" t="s">
        <v>11</v>
      </c>
      <c r="H6885" s="2">
        <v>589</v>
      </c>
      <c r="I6885" s="3">
        <v>3.1713213480000215E-3</v>
      </c>
      <c r="J6885" s="2">
        <v>185727</v>
      </c>
      <c r="K6885" s="2">
        <v>271951</v>
      </c>
    </row>
    <row r="6886" spans="1:11" x14ac:dyDescent="0.3">
      <c r="A6886" s="2">
        <v>48</v>
      </c>
      <c r="B6886" s="2" t="s">
        <v>3068</v>
      </c>
      <c r="C6886" s="2">
        <v>283</v>
      </c>
      <c r="D6886" s="2" t="s">
        <v>3369</v>
      </c>
      <c r="E6886" s="2" t="s">
        <v>3078</v>
      </c>
      <c r="F6886" s="2">
        <v>11</v>
      </c>
      <c r="G6886" s="2" t="s">
        <v>19</v>
      </c>
      <c r="H6886" s="2">
        <v>563</v>
      </c>
      <c r="I6886" s="3">
        <v>3.0313309319592737E-3</v>
      </c>
      <c r="J6886" s="2">
        <v>185727</v>
      </c>
      <c r="K6886" s="2">
        <v>271951</v>
      </c>
    </row>
    <row r="6887" spans="1:11" x14ac:dyDescent="0.3">
      <c r="A6887" s="2">
        <v>48</v>
      </c>
      <c r="B6887" s="2" t="s">
        <v>3068</v>
      </c>
      <c r="C6887" s="2">
        <v>283</v>
      </c>
      <c r="D6887" s="2" t="s">
        <v>3369</v>
      </c>
      <c r="E6887" s="2" t="s">
        <v>3079</v>
      </c>
      <c r="F6887" s="2">
        <v>12</v>
      </c>
      <c r="G6887" s="2" t="s">
        <v>19</v>
      </c>
      <c r="H6887" s="2">
        <v>476</v>
      </c>
      <c r="I6887" s="3">
        <v>2.5629014628998476E-3</v>
      </c>
      <c r="J6887" s="2">
        <v>185727</v>
      </c>
      <c r="K6887" s="2">
        <v>271951</v>
      </c>
    </row>
    <row r="6888" spans="1:11" x14ac:dyDescent="0.3">
      <c r="A6888" s="2">
        <v>48</v>
      </c>
      <c r="B6888" s="2" t="s">
        <v>3068</v>
      </c>
      <c r="C6888" s="2">
        <v>283</v>
      </c>
      <c r="D6888" s="2" t="s">
        <v>3369</v>
      </c>
      <c r="E6888" s="2" t="s">
        <v>3080</v>
      </c>
      <c r="F6888" s="2">
        <v>13</v>
      </c>
      <c r="G6888" s="2" t="s">
        <v>15</v>
      </c>
      <c r="H6888" s="2">
        <v>459</v>
      </c>
      <c r="I6888" s="3">
        <v>2.4713692677962818E-3</v>
      </c>
      <c r="J6888" s="2">
        <v>185727</v>
      </c>
      <c r="K6888" s="2">
        <v>271951</v>
      </c>
    </row>
    <row r="6889" spans="1:11" x14ac:dyDescent="0.3">
      <c r="A6889" s="2">
        <v>48</v>
      </c>
      <c r="B6889" s="2" t="s">
        <v>3068</v>
      </c>
      <c r="C6889" s="2">
        <v>283</v>
      </c>
      <c r="D6889" s="2" t="s">
        <v>3369</v>
      </c>
      <c r="E6889" s="2" t="s">
        <v>1006</v>
      </c>
      <c r="F6889" s="2">
        <v>14</v>
      </c>
      <c r="G6889" s="2" t="s">
        <v>1962</v>
      </c>
      <c r="H6889" s="2">
        <v>625</v>
      </c>
      <c r="I6889" s="3">
        <v>3.3651542317487495E-3</v>
      </c>
      <c r="J6889" s="2">
        <v>185727</v>
      </c>
      <c r="K6889" s="2">
        <v>271951</v>
      </c>
    </row>
    <row r="6890" spans="1:11" x14ac:dyDescent="0.3">
      <c r="A6890" s="2">
        <v>48</v>
      </c>
      <c r="B6890" s="2" t="s">
        <v>3068</v>
      </c>
      <c r="C6890" s="2">
        <v>283</v>
      </c>
      <c r="D6890" s="2" t="s">
        <v>3369</v>
      </c>
      <c r="E6890" s="2" t="s">
        <v>3081</v>
      </c>
      <c r="F6890" s="2">
        <v>15</v>
      </c>
      <c r="G6890" s="2" t="s">
        <v>19</v>
      </c>
      <c r="H6890" s="2">
        <v>305</v>
      </c>
      <c r="I6890" s="3">
        <v>1.6421952650933897E-3</v>
      </c>
      <c r="J6890" s="2">
        <v>185727</v>
      </c>
      <c r="K6890" s="2">
        <v>271951</v>
      </c>
    </row>
    <row r="6891" spans="1:11" x14ac:dyDescent="0.3">
      <c r="A6891" s="2">
        <v>48</v>
      </c>
      <c r="B6891" s="2" t="s">
        <v>3068</v>
      </c>
      <c r="C6891" s="2">
        <v>283</v>
      </c>
      <c r="D6891" s="2" t="s">
        <v>3369</v>
      </c>
      <c r="E6891" s="2" t="s">
        <v>3082</v>
      </c>
      <c r="F6891" s="2">
        <v>16</v>
      </c>
      <c r="G6891" s="2" t="s">
        <v>3083</v>
      </c>
      <c r="H6891" s="2">
        <v>247</v>
      </c>
      <c r="I6891" s="3">
        <v>1.3299089523871059E-3</v>
      </c>
      <c r="J6891" s="2">
        <v>185727</v>
      </c>
      <c r="K6891" s="2">
        <v>271951</v>
      </c>
    </row>
    <row r="6892" spans="1:11" x14ac:dyDescent="0.3">
      <c r="A6892" s="2">
        <v>48</v>
      </c>
      <c r="B6892" s="2" t="s">
        <v>3068</v>
      </c>
      <c r="C6892" s="2">
        <v>283</v>
      </c>
      <c r="D6892" s="2" t="s">
        <v>3369</v>
      </c>
      <c r="E6892" s="2" t="s">
        <v>3084</v>
      </c>
      <c r="F6892" s="2">
        <v>17</v>
      </c>
      <c r="G6892" s="2" t="s">
        <v>3085</v>
      </c>
      <c r="H6892" s="2">
        <v>213</v>
      </c>
      <c r="I6892" s="3">
        <v>1.1468445621799737E-3</v>
      </c>
      <c r="J6892" s="2">
        <v>185727</v>
      </c>
      <c r="K6892" s="2">
        <v>271951</v>
      </c>
    </row>
    <row r="6893" spans="1:11" x14ac:dyDescent="0.3">
      <c r="A6893" s="2">
        <v>48</v>
      </c>
      <c r="B6893" s="2" t="s">
        <v>3068</v>
      </c>
      <c r="C6893" s="2">
        <v>283</v>
      </c>
      <c r="D6893" s="2" t="s">
        <v>3369</v>
      </c>
      <c r="E6893" s="2" t="s">
        <v>3086</v>
      </c>
      <c r="F6893" s="2">
        <v>18</v>
      </c>
      <c r="G6893" s="2" t="s">
        <v>19</v>
      </c>
      <c r="H6893" s="2">
        <v>182</v>
      </c>
      <c r="I6893" s="3">
        <v>9.7993291228523583E-4</v>
      </c>
      <c r="J6893" s="2">
        <v>185727</v>
      </c>
      <c r="K6893" s="2">
        <v>271951</v>
      </c>
    </row>
    <row r="6894" spans="1:11" x14ac:dyDescent="0.3">
      <c r="A6894" s="2">
        <v>48</v>
      </c>
      <c r="B6894" s="2" t="s">
        <v>3068</v>
      </c>
      <c r="C6894" s="2">
        <v>283</v>
      </c>
      <c r="D6894" s="2" t="s">
        <v>3369</v>
      </c>
      <c r="E6894" s="2" t="s">
        <v>3087</v>
      </c>
      <c r="F6894" s="2">
        <v>19</v>
      </c>
      <c r="G6894" s="2" t="s">
        <v>3062</v>
      </c>
      <c r="H6894" s="2">
        <v>179</v>
      </c>
      <c r="I6894" s="3">
        <v>9.6378017197284191E-4</v>
      </c>
      <c r="J6894" s="2">
        <v>185727</v>
      </c>
      <c r="K6894" s="2">
        <v>271951</v>
      </c>
    </row>
    <row r="6895" spans="1:11" x14ac:dyDescent="0.3">
      <c r="A6895" s="2">
        <v>48</v>
      </c>
      <c r="B6895" s="2" t="s">
        <v>3068</v>
      </c>
      <c r="C6895" s="2">
        <v>283</v>
      </c>
      <c r="D6895" s="2" t="s">
        <v>3369</v>
      </c>
      <c r="E6895" s="2" t="s">
        <v>3088</v>
      </c>
      <c r="F6895" s="2">
        <v>20</v>
      </c>
      <c r="G6895" s="2" t="s">
        <v>19</v>
      </c>
      <c r="H6895" s="2">
        <v>161</v>
      </c>
      <c r="I6895" s="3">
        <v>8.6686373009847782E-4</v>
      </c>
      <c r="J6895" s="2">
        <v>185727</v>
      </c>
      <c r="K6895" s="2">
        <v>271951</v>
      </c>
    </row>
    <row r="6896" spans="1:11" x14ac:dyDescent="0.3">
      <c r="A6896" s="2">
        <v>48</v>
      </c>
      <c r="B6896" s="2" t="s">
        <v>3068</v>
      </c>
      <c r="C6896" s="2">
        <v>283</v>
      </c>
      <c r="D6896" s="2" t="s">
        <v>3369</v>
      </c>
      <c r="E6896" s="2" t="s">
        <v>3089</v>
      </c>
      <c r="F6896" s="2">
        <v>21</v>
      </c>
      <c r="G6896" s="2" t="s">
        <v>3090</v>
      </c>
      <c r="H6896" s="2">
        <v>167</v>
      </c>
      <c r="I6896" s="3">
        <v>8.9916921072326589E-4</v>
      </c>
      <c r="J6896" s="2">
        <v>185727</v>
      </c>
      <c r="K6896" s="2">
        <v>271951</v>
      </c>
    </row>
    <row r="6897" spans="1:11" x14ac:dyDescent="0.3">
      <c r="A6897" s="2">
        <v>48</v>
      </c>
      <c r="B6897" s="2" t="s">
        <v>3068</v>
      </c>
      <c r="C6897" s="2">
        <v>283</v>
      </c>
      <c r="D6897" s="2" t="s">
        <v>3369</v>
      </c>
      <c r="E6897" s="2" t="s">
        <v>1011</v>
      </c>
      <c r="F6897" s="2">
        <v>21</v>
      </c>
      <c r="G6897" s="2" t="s">
        <v>19</v>
      </c>
      <c r="H6897" s="2">
        <v>84</v>
      </c>
      <c r="I6897" s="3">
        <v>4.5227672874703195E-4</v>
      </c>
      <c r="J6897" s="2">
        <v>185727</v>
      </c>
      <c r="K6897" s="2">
        <v>271951</v>
      </c>
    </row>
    <row r="6898" spans="1:11" x14ac:dyDescent="0.3">
      <c r="A6898" s="2">
        <v>48</v>
      </c>
      <c r="B6898" s="2" t="s">
        <v>3068</v>
      </c>
      <c r="C6898" s="2">
        <v>283</v>
      </c>
      <c r="D6898" s="2" t="s">
        <v>3369</v>
      </c>
      <c r="E6898" s="2" t="s">
        <v>3091</v>
      </c>
      <c r="F6898" s="2">
        <v>22</v>
      </c>
      <c r="G6898" s="2" t="s">
        <v>19</v>
      </c>
      <c r="H6898" s="2">
        <v>171</v>
      </c>
      <c r="I6898" s="3">
        <v>9.2070619780645782E-4</v>
      </c>
      <c r="J6898" s="2">
        <v>185727</v>
      </c>
      <c r="K6898" s="2">
        <v>271951</v>
      </c>
    </row>
    <row r="6899" spans="1:11" x14ac:dyDescent="0.3">
      <c r="A6899" s="2">
        <v>48</v>
      </c>
      <c r="B6899" s="2" t="s">
        <v>3068</v>
      </c>
      <c r="C6899" s="2">
        <v>283</v>
      </c>
      <c r="D6899" s="2" t="s">
        <v>3369</v>
      </c>
      <c r="E6899" s="2" t="s">
        <v>3092</v>
      </c>
      <c r="F6899" s="2">
        <v>23</v>
      </c>
      <c r="G6899" s="2" t="s">
        <v>19</v>
      </c>
      <c r="H6899" s="2">
        <v>148</v>
      </c>
      <c r="I6899" s="3">
        <v>7.9686852207810389E-4</v>
      </c>
      <c r="J6899" s="2">
        <v>185727</v>
      </c>
      <c r="K6899" s="2">
        <v>271951</v>
      </c>
    </row>
    <row r="6900" spans="1:11" x14ac:dyDescent="0.3">
      <c r="A6900" s="2">
        <v>48</v>
      </c>
      <c r="B6900" s="2" t="s">
        <v>3068</v>
      </c>
      <c r="C6900" s="2">
        <v>283</v>
      </c>
      <c r="D6900" s="2" t="s">
        <v>3369</v>
      </c>
      <c r="E6900" s="2" t="s">
        <v>3093</v>
      </c>
      <c r="F6900" s="2">
        <v>24</v>
      </c>
      <c r="G6900" s="2" t="s">
        <v>85</v>
      </c>
      <c r="H6900" s="2">
        <v>137</v>
      </c>
      <c r="I6900" s="3">
        <v>7.3764180759932588E-4</v>
      </c>
      <c r="J6900" s="2">
        <v>185727</v>
      </c>
      <c r="K6900" s="2">
        <v>271951</v>
      </c>
    </row>
    <row r="6901" spans="1:11" x14ac:dyDescent="0.3">
      <c r="A6901" s="2">
        <v>48</v>
      </c>
      <c r="B6901" s="2" t="s">
        <v>3068</v>
      </c>
      <c r="C6901" s="2">
        <v>283</v>
      </c>
      <c r="D6901" s="2" t="s">
        <v>3369</v>
      </c>
      <c r="E6901" s="2" t="s">
        <v>3094</v>
      </c>
      <c r="F6901" s="2">
        <v>25</v>
      </c>
      <c r="G6901" s="2" t="s">
        <v>19</v>
      </c>
      <c r="H6901" s="2">
        <v>102</v>
      </c>
      <c r="I6901" s="3">
        <v>5.4919317062139593E-4</v>
      </c>
      <c r="J6901" s="2">
        <v>185727</v>
      </c>
      <c r="K6901" s="2">
        <v>271951</v>
      </c>
    </row>
    <row r="6902" spans="1:11" x14ac:dyDescent="0.3">
      <c r="A6902" s="2">
        <v>48</v>
      </c>
      <c r="B6902" s="2" t="s">
        <v>3068</v>
      </c>
      <c r="C6902" s="2">
        <v>283</v>
      </c>
      <c r="D6902" s="2" t="s">
        <v>3369</v>
      </c>
      <c r="E6902" s="2" t="s">
        <v>3095</v>
      </c>
      <c r="F6902" s="2">
        <v>26</v>
      </c>
      <c r="G6902" s="2" t="s">
        <v>19</v>
      </c>
      <c r="H6902" s="2">
        <v>82</v>
      </c>
      <c r="I6902" s="3">
        <v>4.4150823520543593E-4</v>
      </c>
      <c r="J6902" s="2">
        <v>185727</v>
      </c>
      <c r="K6902" s="2">
        <v>271951</v>
      </c>
    </row>
    <row r="6903" spans="1:11" x14ac:dyDescent="0.3">
      <c r="A6903" s="2">
        <v>48</v>
      </c>
      <c r="B6903" s="2" t="s">
        <v>3068</v>
      </c>
      <c r="C6903" s="2">
        <v>283</v>
      </c>
      <c r="D6903" s="2" t="s">
        <v>3369</v>
      </c>
      <c r="E6903" s="2" t="s">
        <v>3096</v>
      </c>
      <c r="F6903" s="2">
        <v>28</v>
      </c>
      <c r="G6903" s="2" t="s">
        <v>19</v>
      </c>
      <c r="H6903" s="2">
        <v>54</v>
      </c>
      <c r="I6903" s="3">
        <v>2.9074932562309194E-4</v>
      </c>
      <c r="J6903" s="2">
        <v>185727</v>
      </c>
      <c r="K6903" s="2">
        <v>271951</v>
      </c>
    </row>
    <row r="6904" spans="1:11" x14ac:dyDescent="0.3">
      <c r="A6904" s="2">
        <v>48</v>
      </c>
      <c r="B6904" s="2" t="s">
        <v>3068</v>
      </c>
      <c r="C6904" s="2">
        <v>284</v>
      </c>
      <c r="D6904" s="2" t="s">
        <v>3370</v>
      </c>
      <c r="E6904" s="2" t="s">
        <v>3069</v>
      </c>
      <c r="F6904" s="2">
        <v>1</v>
      </c>
      <c r="G6904" s="2" t="s">
        <v>103</v>
      </c>
      <c r="H6904" s="2">
        <v>80720</v>
      </c>
      <c r="I6904" s="3">
        <v>0.40298343534392378</v>
      </c>
      <c r="J6904" s="2">
        <v>200306</v>
      </c>
      <c r="K6904" s="2">
        <v>298372</v>
      </c>
    </row>
    <row r="6905" spans="1:11" x14ac:dyDescent="0.3">
      <c r="A6905" s="2">
        <v>48</v>
      </c>
      <c r="B6905" s="2" t="s">
        <v>3068</v>
      </c>
      <c r="C6905" s="2">
        <v>284</v>
      </c>
      <c r="D6905" s="2" t="s">
        <v>3370</v>
      </c>
      <c r="E6905" s="2" t="s">
        <v>3070</v>
      </c>
      <c r="F6905" s="2">
        <v>2</v>
      </c>
      <c r="G6905" s="2" t="s">
        <v>1977</v>
      </c>
      <c r="H6905" s="2">
        <v>90001</v>
      </c>
      <c r="I6905" s="3">
        <v>0.44931754415743913</v>
      </c>
      <c r="J6905" s="2">
        <v>200306</v>
      </c>
      <c r="K6905" s="2">
        <v>298372</v>
      </c>
    </row>
    <row r="6906" spans="1:11" x14ac:dyDescent="0.3">
      <c r="A6906" s="2">
        <v>48</v>
      </c>
      <c r="B6906" s="2" t="s">
        <v>3068</v>
      </c>
      <c r="C6906" s="2">
        <v>284</v>
      </c>
      <c r="D6906" s="2" t="s">
        <v>3370</v>
      </c>
      <c r="E6906" s="2" t="s">
        <v>3071</v>
      </c>
      <c r="F6906" s="2">
        <v>3</v>
      </c>
      <c r="G6906" s="2" t="s">
        <v>914</v>
      </c>
      <c r="H6906" s="2">
        <v>17499</v>
      </c>
      <c r="I6906" s="3">
        <v>8.7361337154154145E-2</v>
      </c>
      <c r="J6906" s="2">
        <v>200306</v>
      </c>
      <c r="K6906" s="2">
        <v>298372</v>
      </c>
    </row>
    <row r="6907" spans="1:11" x14ac:dyDescent="0.3">
      <c r="A6907" s="2">
        <v>48</v>
      </c>
      <c r="B6907" s="2" t="s">
        <v>3068</v>
      </c>
      <c r="C6907" s="2">
        <v>284</v>
      </c>
      <c r="D6907" s="2" t="s">
        <v>3370</v>
      </c>
      <c r="E6907" s="2" t="s">
        <v>3072</v>
      </c>
      <c r="F6907" s="2">
        <v>4</v>
      </c>
      <c r="G6907" s="2" t="s">
        <v>1023</v>
      </c>
      <c r="H6907" s="2">
        <v>2903</v>
      </c>
      <c r="I6907" s="3">
        <v>1.4492825976256328E-2</v>
      </c>
      <c r="J6907" s="2">
        <v>200306</v>
      </c>
      <c r="K6907" s="2">
        <v>298372</v>
      </c>
    </row>
    <row r="6908" spans="1:11" x14ac:dyDescent="0.3">
      <c r="A6908" s="2">
        <v>48</v>
      </c>
      <c r="B6908" s="2" t="s">
        <v>3068</v>
      </c>
      <c r="C6908" s="2">
        <v>284</v>
      </c>
      <c r="D6908" s="2" t="s">
        <v>3370</v>
      </c>
      <c r="E6908" s="2" t="s">
        <v>3073</v>
      </c>
      <c r="F6908" s="2">
        <v>5</v>
      </c>
      <c r="G6908" s="2" t="s">
        <v>19</v>
      </c>
      <c r="H6908" s="2">
        <v>975</v>
      </c>
      <c r="I6908" s="3">
        <v>4.8675526444539857E-3</v>
      </c>
      <c r="J6908" s="2">
        <v>200306</v>
      </c>
      <c r="K6908" s="2">
        <v>298372</v>
      </c>
    </row>
    <row r="6909" spans="1:11" x14ac:dyDescent="0.3">
      <c r="A6909" s="2">
        <v>48</v>
      </c>
      <c r="B6909" s="2" t="s">
        <v>3068</v>
      </c>
      <c r="C6909" s="2">
        <v>284</v>
      </c>
      <c r="D6909" s="2" t="s">
        <v>3370</v>
      </c>
      <c r="E6909" s="2" t="s">
        <v>7994</v>
      </c>
      <c r="F6909" s="2">
        <v>6</v>
      </c>
      <c r="G6909" s="2" t="s">
        <v>22</v>
      </c>
      <c r="H6909" s="2">
        <v>688</v>
      </c>
      <c r="I6909" s="3">
        <v>3.4347448403941969E-3</v>
      </c>
      <c r="J6909" s="2">
        <v>200306</v>
      </c>
      <c r="K6909" s="2">
        <v>298372</v>
      </c>
    </row>
    <row r="6910" spans="1:11" x14ac:dyDescent="0.3">
      <c r="A6910" s="2">
        <v>48</v>
      </c>
      <c r="B6910" s="2" t="s">
        <v>3068</v>
      </c>
      <c r="C6910" s="2">
        <v>284</v>
      </c>
      <c r="D6910" s="2" t="s">
        <v>3370</v>
      </c>
      <c r="E6910" s="2" t="s">
        <v>3074</v>
      </c>
      <c r="F6910" s="2">
        <v>7</v>
      </c>
      <c r="G6910" s="2" t="s">
        <v>19</v>
      </c>
      <c r="H6910" s="2">
        <v>882</v>
      </c>
      <c r="I6910" s="3">
        <v>4.4032630075983743E-3</v>
      </c>
      <c r="J6910" s="2">
        <v>200306</v>
      </c>
      <c r="K6910" s="2">
        <v>298372</v>
      </c>
    </row>
    <row r="6911" spans="1:11" x14ac:dyDescent="0.3">
      <c r="A6911" s="2">
        <v>48</v>
      </c>
      <c r="B6911" s="2" t="s">
        <v>3068</v>
      </c>
      <c r="C6911" s="2">
        <v>284</v>
      </c>
      <c r="D6911" s="2" t="s">
        <v>3370</v>
      </c>
      <c r="E6911" s="2" t="s">
        <v>3075</v>
      </c>
      <c r="F6911" s="2">
        <v>8</v>
      </c>
      <c r="G6911" s="2" t="s">
        <v>19</v>
      </c>
      <c r="H6911" s="2">
        <v>1091</v>
      </c>
      <c r="I6911" s="3">
        <v>5.4466666001018443E-3</v>
      </c>
      <c r="J6911" s="2">
        <v>200306</v>
      </c>
      <c r="K6911" s="2">
        <v>298372</v>
      </c>
    </row>
    <row r="6912" spans="1:11" x14ac:dyDescent="0.3">
      <c r="A6912" s="2">
        <v>48</v>
      </c>
      <c r="B6912" s="2" t="s">
        <v>3068</v>
      </c>
      <c r="C6912" s="2">
        <v>284</v>
      </c>
      <c r="D6912" s="2" t="s">
        <v>3370</v>
      </c>
      <c r="E6912" s="2" t="s">
        <v>3076</v>
      </c>
      <c r="F6912" s="2">
        <v>9</v>
      </c>
      <c r="G6912" s="2" t="s">
        <v>19</v>
      </c>
      <c r="H6912" s="2">
        <v>814</v>
      </c>
      <c r="I6912" s="3">
        <v>4.0637824129082503E-3</v>
      </c>
      <c r="J6912" s="2">
        <v>200306</v>
      </c>
      <c r="K6912" s="2">
        <v>298372</v>
      </c>
    </row>
    <row r="6913" spans="1:11" x14ac:dyDescent="0.3">
      <c r="A6913" s="2">
        <v>48</v>
      </c>
      <c r="B6913" s="2" t="s">
        <v>3068</v>
      </c>
      <c r="C6913" s="2">
        <v>284</v>
      </c>
      <c r="D6913" s="2" t="s">
        <v>3370</v>
      </c>
      <c r="E6913" s="2" t="s">
        <v>3077</v>
      </c>
      <c r="F6913" s="2">
        <v>10</v>
      </c>
      <c r="G6913" s="2" t="s">
        <v>11</v>
      </c>
      <c r="H6913" s="2">
        <v>516</v>
      </c>
      <c r="I6913" s="3">
        <v>2.5760586302956477E-3</v>
      </c>
      <c r="J6913" s="2">
        <v>200306</v>
      </c>
      <c r="K6913" s="2">
        <v>298372</v>
      </c>
    </row>
    <row r="6914" spans="1:11" x14ac:dyDescent="0.3">
      <c r="A6914" s="2">
        <v>48</v>
      </c>
      <c r="B6914" s="2" t="s">
        <v>3068</v>
      </c>
      <c r="C6914" s="2">
        <v>284</v>
      </c>
      <c r="D6914" s="2" t="s">
        <v>3370</v>
      </c>
      <c r="E6914" s="2" t="s">
        <v>3078</v>
      </c>
      <c r="F6914" s="2">
        <v>11</v>
      </c>
      <c r="G6914" s="2" t="s">
        <v>19</v>
      </c>
      <c r="H6914" s="2">
        <v>619</v>
      </c>
      <c r="I6914" s="3">
        <v>3.0902718840174533E-3</v>
      </c>
      <c r="J6914" s="2">
        <v>200306</v>
      </c>
      <c r="K6914" s="2">
        <v>298372</v>
      </c>
    </row>
    <row r="6915" spans="1:11" x14ac:dyDescent="0.3">
      <c r="A6915" s="2">
        <v>48</v>
      </c>
      <c r="B6915" s="2" t="s">
        <v>3068</v>
      </c>
      <c r="C6915" s="2">
        <v>284</v>
      </c>
      <c r="D6915" s="2" t="s">
        <v>3370</v>
      </c>
      <c r="E6915" s="2" t="s">
        <v>3079</v>
      </c>
      <c r="F6915" s="2">
        <v>12</v>
      </c>
      <c r="G6915" s="2" t="s">
        <v>19</v>
      </c>
      <c r="H6915" s="2">
        <v>457</v>
      </c>
      <c r="I6915" s="3">
        <v>2.2815092907850988E-3</v>
      </c>
      <c r="J6915" s="2">
        <v>200306</v>
      </c>
      <c r="K6915" s="2">
        <v>298372</v>
      </c>
    </row>
    <row r="6916" spans="1:11" x14ac:dyDescent="0.3">
      <c r="A6916" s="2">
        <v>48</v>
      </c>
      <c r="B6916" s="2" t="s">
        <v>3068</v>
      </c>
      <c r="C6916" s="2">
        <v>284</v>
      </c>
      <c r="D6916" s="2" t="s">
        <v>3370</v>
      </c>
      <c r="E6916" s="2" t="s">
        <v>3080</v>
      </c>
      <c r="F6916" s="2">
        <v>13</v>
      </c>
      <c r="G6916" s="2" t="s">
        <v>15</v>
      </c>
      <c r="H6916" s="2">
        <v>550</v>
      </c>
      <c r="I6916" s="3">
        <v>2.7457989276407097E-3</v>
      </c>
      <c r="J6916" s="2">
        <v>200306</v>
      </c>
      <c r="K6916" s="2">
        <v>298372</v>
      </c>
    </row>
    <row r="6917" spans="1:11" x14ac:dyDescent="0.3">
      <c r="A6917" s="2">
        <v>48</v>
      </c>
      <c r="B6917" s="2" t="s">
        <v>3068</v>
      </c>
      <c r="C6917" s="2">
        <v>284</v>
      </c>
      <c r="D6917" s="2" t="s">
        <v>3370</v>
      </c>
      <c r="E6917" s="2" t="s">
        <v>1006</v>
      </c>
      <c r="F6917" s="2">
        <v>14</v>
      </c>
      <c r="G6917" s="2" t="s">
        <v>1962</v>
      </c>
      <c r="H6917" s="2">
        <v>329</v>
      </c>
      <c r="I6917" s="3">
        <v>1.6424869948978064E-3</v>
      </c>
      <c r="J6917" s="2">
        <v>200306</v>
      </c>
      <c r="K6917" s="2">
        <v>298372</v>
      </c>
    </row>
    <row r="6918" spans="1:11" x14ac:dyDescent="0.3">
      <c r="A6918" s="2">
        <v>48</v>
      </c>
      <c r="B6918" s="2" t="s">
        <v>3068</v>
      </c>
      <c r="C6918" s="2">
        <v>284</v>
      </c>
      <c r="D6918" s="2" t="s">
        <v>3370</v>
      </c>
      <c r="E6918" s="2" t="s">
        <v>3081</v>
      </c>
      <c r="F6918" s="2">
        <v>15</v>
      </c>
      <c r="G6918" s="2" t="s">
        <v>19</v>
      </c>
      <c r="H6918" s="2">
        <v>209</v>
      </c>
      <c r="I6918" s="3">
        <v>1.0434035925034697E-3</v>
      </c>
      <c r="J6918" s="2">
        <v>200306</v>
      </c>
      <c r="K6918" s="2">
        <v>298372</v>
      </c>
    </row>
    <row r="6919" spans="1:11" x14ac:dyDescent="0.3">
      <c r="A6919" s="2">
        <v>48</v>
      </c>
      <c r="B6919" s="2" t="s">
        <v>3068</v>
      </c>
      <c r="C6919" s="2">
        <v>284</v>
      </c>
      <c r="D6919" s="2" t="s">
        <v>3370</v>
      </c>
      <c r="E6919" s="2" t="s">
        <v>3082</v>
      </c>
      <c r="F6919" s="2">
        <v>16</v>
      </c>
      <c r="G6919" s="2" t="s">
        <v>3083</v>
      </c>
      <c r="H6919" s="2">
        <v>273</v>
      </c>
      <c r="I6919" s="3">
        <v>1.362914740447116E-3</v>
      </c>
      <c r="J6919" s="2">
        <v>200306</v>
      </c>
      <c r="K6919" s="2">
        <v>298372</v>
      </c>
    </row>
    <row r="6920" spans="1:11" x14ac:dyDescent="0.3">
      <c r="A6920" s="2">
        <v>48</v>
      </c>
      <c r="B6920" s="2" t="s">
        <v>3068</v>
      </c>
      <c r="C6920" s="2">
        <v>284</v>
      </c>
      <c r="D6920" s="2" t="s">
        <v>3370</v>
      </c>
      <c r="E6920" s="2" t="s">
        <v>3084</v>
      </c>
      <c r="F6920" s="2">
        <v>17</v>
      </c>
      <c r="G6920" s="2" t="s">
        <v>3085</v>
      </c>
      <c r="H6920" s="2">
        <v>224</v>
      </c>
      <c r="I6920" s="3">
        <v>1.1182890178027618E-3</v>
      </c>
      <c r="J6920" s="2">
        <v>200306</v>
      </c>
      <c r="K6920" s="2">
        <v>298372</v>
      </c>
    </row>
    <row r="6921" spans="1:11" x14ac:dyDescent="0.3">
      <c r="A6921" s="2">
        <v>48</v>
      </c>
      <c r="B6921" s="2" t="s">
        <v>3068</v>
      </c>
      <c r="C6921" s="2">
        <v>284</v>
      </c>
      <c r="D6921" s="2" t="s">
        <v>3370</v>
      </c>
      <c r="E6921" s="2" t="s">
        <v>3086</v>
      </c>
      <c r="F6921" s="2">
        <v>18</v>
      </c>
      <c r="G6921" s="2" t="s">
        <v>19</v>
      </c>
      <c r="H6921" s="2">
        <v>200</v>
      </c>
      <c r="I6921" s="3">
        <v>9.9847233732389454E-4</v>
      </c>
      <c r="J6921" s="2">
        <v>200306</v>
      </c>
      <c r="K6921" s="2">
        <v>298372</v>
      </c>
    </row>
    <row r="6922" spans="1:11" x14ac:dyDescent="0.3">
      <c r="A6922" s="2">
        <v>48</v>
      </c>
      <c r="B6922" s="2" t="s">
        <v>3068</v>
      </c>
      <c r="C6922" s="2">
        <v>284</v>
      </c>
      <c r="D6922" s="2" t="s">
        <v>3370</v>
      </c>
      <c r="E6922" s="2" t="s">
        <v>3087</v>
      </c>
      <c r="F6922" s="2">
        <v>19</v>
      </c>
      <c r="G6922" s="2" t="s">
        <v>3062</v>
      </c>
      <c r="H6922" s="2">
        <v>158</v>
      </c>
      <c r="I6922" s="3">
        <v>7.8879314648587658E-4</v>
      </c>
      <c r="J6922" s="2">
        <v>200306</v>
      </c>
      <c r="K6922" s="2">
        <v>298372</v>
      </c>
    </row>
    <row r="6923" spans="1:11" x14ac:dyDescent="0.3">
      <c r="A6923" s="2">
        <v>48</v>
      </c>
      <c r="B6923" s="2" t="s">
        <v>3068</v>
      </c>
      <c r="C6923" s="2">
        <v>284</v>
      </c>
      <c r="D6923" s="2" t="s">
        <v>3370</v>
      </c>
      <c r="E6923" s="2" t="s">
        <v>3088</v>
      </c>
      <c r="F6923" s="2">
        <v>20</v>
      </c>
      <c r="G6923" s="2" t="s">
        <v>19</v>
      </c>
      <c r="H6923" s="2">
        <v>205</v>
      </c>
      <c r="I6923" s="3">
        <v>1.0234341457569917E-3</v>
      </c>
      <c r="J6923" s="2">
        <v>200306</v>
      </c>
      <c r="K6923" s="2">
        <v>298372</v>
      </c>
    </row>
    <row r="6924" spans="1:11" x14ac:dyDescent="0.3">
      <c r="A6924" s="2">
        <v>48</v>
      </c>
      <c r="B6924" s="2" t="s">
        <v>3068</v>
      </c>
      <c r="C6924" s="2">
        <v>284</v>
      </c>
      <c r="D6924" s="2" t="s">
        <v>3370</v>
      </c>
      <c r="E6924" s="2" t="s">
        <v>3089</v>
      </c>
      <c r="F6924" s="2">
        <v>21</v>
      </c>
      <c r="G6924" s="2" t="s">
        <v>3090</v>
      </c>
      <c r="H6924" s="2">
        <v>137</v>
      </c>
      <c r="I6924" s="3">
        <v>6.8395355106686765E-4</v>
      </c>
      <c r="J6924" s="2">
        <v>200306</v>
      </c>
      <c r="K6924" s="2">
        <v>298372</v>
      </c>
    </row>
    <row r="6925" spans="1:11" x14ac:dyDescent="0.3">
      <c r="A6925" s="2">
        <v>48</v>
      </c>
      <c r="B6925" s="2" t="s">
        <v>3068</v>
      </c>
      <c r="C6925" s="2">
        <v>284</v>
      </c>
      <c r="D6925" s="2" t="s">
        <v>3370</v>
      </c>
      <c r="E6925" s="2" t="s">
        <v>1011</v>
      </c>
      <c r="F6925" s="2">
        <v>21</v>
      </c>
      <c r="G6925" s="2" t="s">
        <v>19</v>
      </c>
      <c r="H6925" s="2">
        <v>74</v>
      </c>
      <c r="I6925" s="3">
        <v>3.6943476480984092E-4</v>
      </c>
      <c r="J6925" s="2">
        <v>200306</v>
      </c>
      <c r="K6925" s="2">
        <v>298372</v>
      </c>
    </row>
    <row r="6926" spans="1:11" x14ac:dyDescent="0.3">
      <c r="A6926" s="2">
        <v>48</v>
      </c>
      <c r="B6926" s="2" t="s">
        <v>3068</v>
      </c>
      <c r="C6926" s="2">
        <v>284</v>
      </c>
      <c r="D6926" s="2" t="s">
        <v>3370</v>
      </c>
      <c r="E6926" s="2" t="s">
        <v>3091</v>
      </c>
      <c r="F6926" s="2">
        <v>22</v>
      </c>
      <c r="G6926" s="2" t="s">
        <v>19</v>
      </c>
      <c r="H6926" s="2">
        <v>239</v>
      </c>
      <c r="I6926" s="3">
        <v>1.1931744431020539E-3</v>
      </c>
      <c r="J6926" s="2">
        <v>200306</v>
      </c>
      <c r="K6926" s="2">
        <v>298372</v>
      </c>
    </row>
    <row r="6927" spans="1:11" x14ac:dyDescent="0.3">
      <c r="A6927" s="2">
        <v>48</v>
      </c>
      <c r="B6927" s="2" t="s">
        <v>3068</v>
      </c>
      <c r="C6927" s="2">
        <v>284</v>
      </c>
      <c r="D6927" s="2" t="s">
        <v>3370</v>
      </c>
      <c r="E6927" s="2" t="s">
        <v>3092</v>
      </c>
      <c r="F6927" s="2">
        <v>23</v>
      </c>
      <c r="G6927" s="2" t="s">
        <v>19</v>
      </c>
      <c r="H6927" s="2">
        <v>181</v>
      </c>
      <c r="I6927" s="3">
        <v>9.0361746527812452E-4</v>
      </c>
      <c r="J6927" s="2">
        <v>200306</v>
      </c>
      <c r="K6927" s="2">
        <v>298372</v>
      </c>
    </row>
    <row r="6928" spans="1:11" x14ac:dyDescent="0.3">
      <c r="A6928" s="2">
        <v>48</v>
      </c>
      <c r="B6928" s="2" t="s">
        <v>3068</v>
      </c>
      <c r="C6928" s="2">
        <v>284</v>
      </c>
      <c r="D6928" s="2" t="s">
        <v>3370</v>
      </c>
      <c r="E6928" s="2" t="s">
        <v>3093</v>
      </c>
      <c r="F6928" s="2">
        <v>24</v>
      </c>
      <c r="G6928" s="2" t="s">
        <v>85</v>
      </c>
      <c r="H6928" s="2">
        <v>108</v>
      </c>
      <c r="I6928" s="3">
        <v>5.39175062154903E-4</v>
      </c>
      <c r="J6928" s="2">
        <v>200306</v>
      </c>
      <c r="K6928" s="2">
        <v>298372</v>
      </c>
    </row>
    <row r="6929" spans="1:11" x14ac:dyDescent="0.3">
      <c r="A6929" s="2">
        <v>48</v>
      </c>
      <c r="B6929" s="2" t="s">
        <v>3068</v>
      </c>
      <c r="C6929" s="2">
        <v>284</v>
      </c>
      <c r="D6929" s="2" t="s">
        <v>3370</v>
      </c>
      <c r="E6929" s="2" t="s">
        <v>3094</v>
      </c>
      <c r="F6929" s="2">
        <v>25</v>
      </c>
      <c r="G6929" s="2" t="s">
        <v>19</v>
      </c>
      <c r="H6929" s="2">
        <v>108</v>
      </c>
      <c r="I6929" s="3">
        <v>5.39175062154903E-4</v>
      </c>
      <c r="J6929" s="2">
        <v>200306</v>
      </c>
      <c r="K6929" s="2">
        <v>298372</v>
      </c>
    </row>
    <row r="6930" spans="1:11" x14ac:dyDescent="0.3">
      <c r="A6930" s="2">
        <v>48</v>
      </c>
      <c r="B6930" s="2" t="s">
        <v>3068</v>
      </c>
      <c r="C6930" s="2">
        <v>284</v>
      </c>
      <c r="D6930" s="2" t="s">
        <v>3370</v>
      </c>
      <c r="E6930" s="2" t="s">
        <v>3095</v>
      </c>
      <c r="F6930" s="2">
        <v>26</v>
      </c>
      <c r="G6930" s="2" t="s">
        <v>19</v>
      </c>
      <c r="H6930" s="2">
        <v>86</v>
      </c>
      <c r="I6930" s="3">
        <v>4.2934310504927462E-4</v>
      </c>
      <c r="J6930" s="2">
        <v>200306</v>
      </c>
      <c r="K6930" s="2">
        <v>298372</v>
      </c>
    </row>
    <row r="6931" spans="1:11" x14ac:dyDescent="0.3">
      <c r="A6931" s="2">
        <v>48</v>
      </c>
      <c r="B6931" s="2" t="s">
        <v>3068</v>
      </c>
      <c r="C6931" s="2">
        <v>284</v>
      </c>
      <c r="D6931" s="2" t="s">
        <v>3370</v>
      </c>
      <c r="E6931" s="2" t="s">
        <v>3096</v>
      </c>
      <c r="F6931" s="2">
        <v>28</v>
      </c>
      <c r="G6931" s="2" t="s">
        <v>19</v>
      </c>
      <c r="H6931" s="2">
        <v>60</v>
      </c>
      <c r="I6931" s="3">
        <v>2.9954170119716832E-4</v>
      </c>
      <c r="J6931" s="2">
        <v>200306</v>
      </c>
      <c r="K6931" s="2">
        <v>298372</v>
      </c>
    </row>
    <row r="6932" spans="1:11" x14ac:dyDescent="0.3">
      <c r="A6932" s="2">
        <v>44</v>
      </c>
      <c r="B6932" s="2" t="s">
        <v>935</v>
      </c>
      <c r="C6932" s="2">
        <v>285</v>
      </c>
      <c r="D6932" s="2" t="s">
        <v>3514</v>
      </c>
      <c r="E6932" s="2" t="s">
        <v>3000</v>
      </c>
      <c r="F6932" s="2">
        <v>1</v>
      </c>
      <c r="G6932" s="2" t="s">
        <v>19</v>
      </c>
      <c r="H6932" s="2">
        <v>95558</v>
      </c>
      <c r="I6932" s="3">
        <v>0.53851876063703885</v>
      </c>
      <c r="J6932" s="2">
        <v>177446</v>
      </c>
      <c r="K6932" s="2">
        <v>285296</v>
      </c>
    </row>
    <row r="6933" spans="1:11" x14ac:dyDescent="0.3">
      <c r="A6933" s="2">
        <v>44</v>
      </c>
      <c r="B6933" s="2" t="s">
        <v>935</v>
      </c>
      <c r="C6933" s="2">
        <v>285</v>
      </c>
      <c r="D6933" s="2" t="s">
        <v>3514</v>
      </c>
      <c r="E6933" s="2" t="s">
        <v>3001</v>
      </c>
      <c r="F6933" s="2">
        <v>2</v>
      </c>
      <c r="G6933" s="2" t="s">
        <v>9</v>
      </c>
      <c r="H6933" s="2">
        <v>59376</v>
      </c>
      <c r="I6933" s="3">
        <v>0.33461447426259255</v>
      </c>
      <c r="J6933" s="2">
        <v>177446</v>
      </c>
      <c r="K6933" s="2">
        <v>285296</v>
      </c>
    </row>
    <row r="6934" spans="1:11" x14ac:dyDescent="0.3">
      <c r="A6934" s="2">
        <v>44</v>
      </c>
      <c r="B6934" s="2" t="s">
        <v>935</v>
      </c>
      <c r="C6934" s="2">
        <v>285</v>
      </c>
      <c r="D6934" s="2" t="s">
        <v>3514</v>
      </c>
      <c r="E6934" s="2" t="s">
        <v>3002</v>
      </c>
      <c r="F6934" s="2">
        <v>3</v>
      </c>
      <c r="G6934" s="2" t="s">
        <v>1977</v>
      </c>
      <c r="H6934" s="2">
        <v>13859</v>
      </c>
      <c r="I6934" s="3">
        <v>7.8102634040778607E-2</v>
      </c>
      <c r="J6934" s="2">
        <v>177446</v>
      </c>
      <c r="K6934" s="2">
        <v>285296</v>
      </c>
    </row>
    <row r="6935" spans="1:11" x14ac:dyDescent="0.3">
      <c r="A6935" s="2">
        <v>44</v>
      </c>
      <c r="B6935" s="2" t="s">
        <v>935</v>
      </c>
      <c r="C6935" s="2">
        <v>285</v>
      </c>
      <c r="D6935" s="2" t="s">
        <v>3514</v>
      </c>
      <c r="E6935" s="2" t="s">
        <v>3003</v>
      </c>
      <c r="F6935" s="2">
        <v>4</v>
      </c>
      <c r="G6935" s="2" t="s">
        <v>19</v>
      </c>
      <c r="H6935" s="2">
        <v>1278</v>
      </c>
      <c r="I6935" s="3">
        <v>7.20219108912007E-3</v>
      </c>
      <c r="J6935" s="2">
        <v>177446</v>
      </c>
      <c r="K6935" s="2">
        <v>285296</v>
      </c>
    </row>
    <row r="6936" spans="1:11" x14ac:dyDescent="0.3">
      <c r="A6936" s="2">
        <v>44</v>
      </c>
      <c r="B6936" s="2" t="s">
        <v>935</v>
      </c>
      <c r="C6936" s="2">
        <v>285</v>
      </c>
      <c r="D6936" s="2" t="s">
        <v>3514</v>
      </c>
      <c r="E6936" s="2" t="s">
        <v>3004</v>
      </c>
      <c r="F6936" s="2">
        <v>5</v>
      </c>
      <c r="G6936" s="2" t="s">
        <v>19</v>
      </c>
      <c r="H6936" s="2">
        <v>553</v>
      </c>
      <c r="I6936" s="3">
        <v>3.1164410581247253E-3</v>
      </c>
      <c r="J6936" s="2">
        <v>177446</v>
      </c>
      <c r="K6936" s="2">
        <v>285296</v>
      </c>
    </row>
    <row r="6937" spans="1:11" x14ac:dyDescent="0.3">
      <c r="A6937" s="2">
        <v>44</v>
      </c>
      <c r="B6937" s="2" t="s">
        <v>935</v>
      </c>
      <c r="C6937" s="2">
        <v>285</v>
      </c>
      <c r="D6937" s="2" t="s">
        <v>3514</v>
      </c>
      <c r="E6937" s="2" t="s">
        <v>7976</v>
      </c>
      <c r="F6937" s="2">
        <v>6</v>
      </c>
      <c r="G6937" s="2" t="s">
        <v>22</v>
      </c>
      <c r="H6937" s="2">
        <v>1032</v>
      </c>
      <c r="I6937" s="3">
        <v>5.8158538372237185E-3</v>
      </c>
      <c r="J6937" s="2">
        <v>177446</v>
      </c>
      <c r="K6937" s="2">
        <v>285296</v>
      </c>
    </row>
    <row r="6938" spans="1:11" x14ac:dyDescent="0.3">
      <c r="A6938" s="2">
        <v>44</v>
      </c>
      <c r="B6938" s="2" t="s">
        <v>935</v>
      </c>
      <c r="C6938" s="2">
        <v>285</v>
      </c>
      <c r="D6938" s="2" t="s">
        <v>3514</v>
      </c>
      <c r="E6938" s="2" t="s">
        <v>3005</v>
      </c>
      <c r="F6938" s="2">
        <v>7</v>
      </c>
      <c r="G6938" s="2" t="s">
        <v>1962</v>
      </c>
      <c r="H6938" s="2">
        <v>717</v>
      </c>
      <c r="I6938" s="3">
        <v>4.0406658927222934E-3</v>
      </c>
      <c r="J6938" s="2">
        <v>177446</v>
      </c>
      <c r="K6938" s="2">
        <v>285296</v>
      </c>
    </row>
    <row r="6939" spans="1:11" x14ac:dyDescent="0.3">
      <c r="A6939" s="2">
        <v>44</v>
      </c>
      <c r="B6939" s="2" t="s">
        <v>935</v>
      </c>
      <c r="C6939" s="2">
        <v>285</v>
      </c>
      <c r="D6939" s="2" t="s">
        <v>3514</v>
      </c>
      <c r="E6939" s="2" t="s">
        <v>3006</v>
      </c>
      <c r="F6939" s="2">
        <v>8</v>
      </c>
      <c r="G6939" s="2" t="s">
        <v>11</v>
      </c>
      <c r="H6939" s="2">
        <v>772</v>
      </c>
      <c r="I6939" s="3">
        <v>4.3506193433495259E-3</v>
      </c>
      <c r="J6939" s="2">
        <v>177446</v>
      </c>
      <c r="K6939" s="2">
        <v>285296</v>
      </c>
    </row>
    <row r="6940" spans="1:11" x14ac:dyDescent="0.3">
      <c r="A6940" s="2">
        <v>44</v>
      </c>
      <c r="B6940" s="2" t="s">
        <v>935</v>
      </c>
      <c r="C6940" s="2">
        <v>285</v>
      </c>
      <c r="D6940" s="2" t="s">
        <v>3514</v>
      </c>
      <c r="E6940" s="2" t="s">
        <v>3007</v>
      </c>
      <c r="F6940" s="2">
        <v>9</v>
      </c>
      <c r="G6940" s="2" t="s">
        <v>914</v>
      </c>
      <c r="H6940" s="2">
        <v>941</v>
      </c>
      <c r="I6940" s="3">
        <v>5.3030217643677512E-3</v>
      </c>
      <c r="J6940" s="2">
        <v>177446</v>
      </c>
      <c r="K6940" s="2">
        <v>285296</v>
      </c>
    </row>
    <row r="6941" spans="1:11" x14ac:dyDescent="0.3">
      <c r="A6941" s="2">
        <v>44</v>
      </c>
      <c r="B6941" s="2" t="s">
        <v>935</v>
      </c>
      <c r="C6941" s="2">
        <v>285</v>
      </c>
      <c r="D6941" s="2" t="s">
        <v>3514</v>
      </c>
      <c r="E6941" s="2" t="s">
        <v>3008</v>
      </c>
      <c r="F6941" s="2">
        <v>10</v>
      </c>
      <c r="G6941" s="2" t="s">
        <v>19</v>
      </c>
      <c r="H6941" s="2">
        <v>423</v>
      </c>
      <c r="I6941" s="3">
        <v>2.383823811187629E-3</v>
      </c>
      <c r="J6941" s="2">
        <v>177446</v>
      </c>
      <c r="K6941" s="2">
        <v>285296</v>
      </c>
    </row>
    <row r="6942" spans="1:11" x14ac:dyDescent="0.3">
      <c r="A6942" s="2">
        <v>44</v>
      </c>
      <c r="B6942" s="2" t="s">
        <v>935</v>
      </c>
      <c r="C6942" s="2">
        <v>285</v>
      </c>
      <c r="D6942" s="2" t="s">
        <v>3514</v>
      </c>
      <c r="E6942" s="2" t="s">
        <v>3009</v>
      </c>
      <c r="F6942" s="2">
        <v>11</v>
      </c>
      <c r="G6942" s="2" t="s">
        <v>1038</v>
      </c>
      <c r="H6942" s="2">
        <v>519</v>
      </c>
      <c r="I6942" s="3">
        <v>2.9248334704642539E-3</v>
      </c>
      <c r="J6942" s="2">
        <v>177446</v>
      </c>
      <c r="K6942" s="2">
        <v>285296</v>
      </c>
    </row>
    <row r="6943" spans="1:11" x14ac:dyDescent="0.3">
      <c r="A6943" s="2">
        <v>44</v>
      </c>
      <c r="B6943" s="2" t="s">
        <v>935</v>
      </c>
      <c r="C6943" s="2">
        <v>285</v>
      </c>
      <c r="D6943" s="2" t="s">
        <v>3514</v>
      </c>
      <c r="E6943" s="2" t="s">
        <v>3010</v>
      </c>
      <c r="F6943" s="2">
        <v>12</v>
      </c>
      <c r="G6943" s="2" t="s">
        <v>19</v>
      </c>
      <c r="H6943" s="2">
        <v>475</v>
      </c>
      <c r="I6943" s="3">
        <v>2.6768707099624673E-3</v>
      </c>
      <c r="J6943" s="2">
        <v>177446</v>
      </c>
      <c r="K6943" s="2">
        <v>285296</v>
      </c>
    </row>
    <row r="6944" spans="1:11" x14ac:dyDescent="0.3">
      <c r="A6944" s="2">
        <v>44</v>
      </c>
      <c r="B6944" s="2" t="s">
        <v>935</v>
      </c>
      <c r="C6944" s="2">
        <v>285</v>
      </c>
      <c r="D6944" s="2" t="s">
        <v>3514</v>
      </c>
      <c r="E6944" s="2" t="s">
        <v>3011</v>
      </c>
      <c r="F6944" s="2">
        <v>13</v>
      </c>
      <c r="G6944" s="2" t="s">
        <v>62</v>
      </c>
      <c r="H6944" s="2">
        <v>424</v>
      </c>
      <c r="I6944" s="3">
        <v>2.3894593284717602E-3</v>
      </c>
      <c r="J6944" s="2">
        <v>177446</v>
      </c>
      <c r="K6944" s="2">
        <v>285296</v>
      </c>
    </row>
    <row r="6945" spans="1:11" x14ac:dyDescent="0.3">
      <c r="A6945" s="2">
        <v>44</v>
      </c>
      <c r="B6945" s="2" t="s">
        <v>935</v>
      </c>
      <c r="C6945" s="2">
        <v>285</v>
      </c>
      <c r="D6945" s="2" t="s">
        <v>3514</v>
      </c>
      <c r="E6945" s="2" t="s">
        <v>3012</v>
      </c>
      <c r="F6945" s="2">
        <v>14</v>
      </c>
      <c r="G6945" s="2" t="s">
        <v>19</v>
      </c>
      <c r="H6945" s="2">
        <v>235</v>
      </c>
      <c r="I6945" s="3">
        <v>1.3243465617709049E-3</v>
      </c>
      <c r="J6945" s="2">
        <v>177446</v>
      </c>
      <c r="K6945" s="2">
        <v>285296</v>
      </c>
    </row>
    <row r="6946" spans="1:11" x14ac:dyDescent="0.3">
      <c r="A6946" s="2">
        <v>44</v>
      </c>
      <c r="B6946" s="2" t="s">
        <v>935</v>
      </c>
      <c r="C6946" s="2">
        <v>285</v>
      </c>
      <c r="D6946" s="2" t="s">
        <v>3514</v>
      </c>
      <c r="E6946" s="2" t="s">
        <v>3013</v>
      </c>
      <c r="F6946" s="2">
        <v>15</v>
      </c>
      <c r="G6946" s="2" t="s">
        <v>19</v>
      </c>
      <c r="H6946" s="2">
        <v>230</v>
      </c>
      <c r="I6946" s="3">
        <v>1.2961689753502475E-3</v>
      </c>
      <c r="J6946" s="2">
        <v>177446</v>
      </c>
      <c r="K6946" s="2">
        <v>285296</v>
      </c>
    </row>
    <row r="6947" spans="1:11" x14ac:dyDescent="0.3">
      <c r="A6947" s="2">
        <v>44</v>
      </c>
      <c r="B6947" s="2" t="s">
        <v>935</v>
      </c>
      <c r="C6947" s="2">
        <v>285</v>
      </c>
      <c r="D6947" s="2" t="s">
        <v>3514</v>
      </c>
      <c r="E6947" s="2" t="s">
        <v>3014</v>
      </c>
      <c r="F6947" s="2">
        <v>16</v>
      </c>
      <c r="G6947" s="2" t="s">
        <v>19</v>
      </c>
      <c r="H6947" s="2">
        <v>217</v>
      </c>
      <c r="I6947" s="3">
        <v>1.2229072506565377E-3</v>
      </c>
      <c r="J6947" s="2">
        <v>177446</v>
      </c>
      <c r="K6947" s="2">
        <v>285296</v>
      </c>
    </row>
    <row r="6948" spans="1:11" x14ac:dyDescent="0.3">
      <c r="A6948" s="2">
        <v>44</v>
      </c>
      <c r="B6948" s="2" t="s">
        <v>935</v>
      </c>
      <c r="C6948" s="2">
        <v>285</v>
      </c>
      <c r="D6948" s="2" t="s">
        <v>3514</v>
      </c>
      <c r="E6948" s="2" t="s">
        <v>3015</v>
      </c>
      <c r="F6948" s="2">
        <v>17</v>
      </c>
      <c r="G6948" s="2" t="s">
        <v>19</v>
      </c>
      <c r="H6948" s="2">
        <v>205</v>
      </c>
      <c r="I6948" s="3">
        <v>1.1552810432469596E-3</v>
      </c>
      <c r="J6948" s="2">
        <v>177446</v>
      </c>
      <c r="K6948" s="2">
        <v>285296</v>
      </c>
    </row>
    <row r="6949" spans="1:11" x14ac:dyDescent="0.3">
      <c r="A6949" s="2">
        <v>44</v>
      </c>
      <c r="B6949" s="2" t="s">
        <v>935</v>
      </c>
      <c r="C6949" s="2">
        <v>285</v>
      </c>
      <c r="D6949" s="2" t="s">
        <v>3514</v>
      </c>
      <c r="E6949" s="2" t="s">
        <v>3016</v>
      </c>
      <c r="F6949" s="2">
        <v>18</v>
      </c>
      <c r="G6949" s="2" t="s">
        <v>19</v>
      </c>
      <c r="H6949" s="2">
        <v>168</v>
      </c>
      <c r="I6949" s="3">
        <v>9.4676690373409378E-4</v>
      </c>
      <c r="J6949" s="2">
        <v>177446</v>
      </c>
      <c r="K6949" s="2">
        <v>285296</v>
      </c>
    </row>
    <row r="6950" spans="1:11" x14ac:dyDescent="0.3">
      <c r="A6950" s="2">
        <v>44</v>
      </c>
      <c r="B6950" s="2" t="s">
        <v>935</v>
      </c>
      <c r="C6950" s="2">
        <v>285</v>
      </c>
      <c r="D6950" s="2" t="s">
        <v>3514</v>
      </c>
      <c r="E6950" s="2" t="s">
        <v>3017</v>
      </c>
      <c r="F6950" s="2">
        <v>19</v>
      </c>
      <c r="G6950" s="2" t="s">
        <v>19</v>
      </c>
      <c r="H6950" s="2">
        <v>169</v>
      </c>
      <c r="I6950" s="3">
        <v>9.5240242101822525E-4</v>
      </c>
      <c r="J6950" s="2">
        <v>177446</v>
      </c>
      <c r="K6950" s="2">
        <v>285296</v>
      </c>
    </row>
    <row r="6951" spans="1:11" x14ac:dyDescent="0.3">
      <c r="A6951" s="2">
        <v>44</v>
      </c>
      <c r="B6951" s="2" t="s">
        <v>935</v>
      </c>
      <c r="C6951" s="2">
        <v>285</v>
      </c>
      <c r="D6951" s="2" t="s">
        <v>3514</v>
      </c>
      <c r="E6951" s="2" t="s">
        <v>3018</v>
      </c>
      <c r="F6951" s="2">
        <v>20</v>
      </c>
      <c r="G6951" s="2" t="s">
        <v>19</v>
      </c>
      <c r="H6951" s="2">
        <v>159</v>
      </c>
      <c r="I6951" s="3">
        <v>8.960472481769102E-4</v>
      </c>
      <c r="J6951" s="2">
        <v>177446</v>
      </c>
      <c r="K6951" s="2">
        <v>285296</v>
      </c>
    </row>
    <row r="6952" spans="1:11" x14ac:dyDescent="0.3">
      <c r="A6952" s="2">
        <v>44</v>
      </c>
      <c r="B6952" s="2" t="s">
        <v>935</v>
      </c>
      <c r="C6952" s="2">
        <v>285</v>
      </c>
      <c r="D6952" s="2" t="s">
        <v>3514</v>
      </c>
      <c r="E6952" s="2" t="s">
        <v>3019</v>
      </c>
      <c r="F6952" s="2">
        <v>21</v>
      </c>
      <c r="G6952" s="2" t="s">
        <v>19</v>
      </c>
      <c r="H6952" s="2">
        <v>136</v>
      </c>
      <c r="I6952" s="3">
        <v>7.6643035064188545E-4</v>
      </c>
      <c r="J6952" s="2">
        <v>177446</v>
      </c>
      <c r="K6952" s="2">
        <v>285296</v>
      </c>
    </row>
    <row r="6953" spans="1:11" x14ac:dyDescent="0.3">
      <c r="A6953" s="2">
        <v>44</v>
      </c>
      <c r="B6953" s="2" t="s">
        <v>935</v>
      </c>
      <c r="C6953" s="2">
        <v>286</v>
      </c>
      <c r="D6953" s="2" t="s">
        <v>3345</v>
      </c>
      <c r="E6953" s="2" t="s">
        <v>3000</v>
      </c>
      <c r="F6953" s="2">
        <v>1</v>
      </c>
      <c r="G6953" s="2" t="s">
        <v>19</v>
      </c>
      <c r="H6953" s="2">
        <v>92459</v>
      </c>
      <c r="I6953" s="3">
        <v>0.46765668388069215</v>
      </c>
      <c r="J6953" s="2">
        <v>197707</v>
      </c>
      <c r="K6953" s="2">
        <v>336327</v>
      </c>
    </row>
    <row r="6954" spans="1:11" x14ac:dyDescent="0.3">
      <c r="A6954" s="2">
        <v>44</v>
      </c>
      <c r="B6954" s="2" t="s">
        <v>935</v>
      </c>
      <c r="C6954" s="2">
        <v>286</v>
      </c>
      <c r="D6954" s="2" t="s">
        <v>3345</v>
      </c>
      <c r="E6954" s="2" t="s">
        <v>3001</v>
      </c>
      <c r="F6954" s="2">
        <v>2</v>
      </c>
      <c r="G6954" s="2" t="s">
        <v>9</v>
      </c>
      <c r="H6954" s="2">
        <v>75795</v>
      </c>
      <c r="I6954" s="3">
        <v>0.38337034095909606</v>
      </c>
      <c r="J6954" s="2">
        <v>197707</v>
      </c>
      <c r="K6954" s="2">
        <v>336327</v>
      </c>
    </row>
    <row r="6955" spans="1:11" x14ac:dyDescent="0.3">
      <c r="A6955" s="2">
        <v>44</v>
      </c>
      <c r="B6955" s="2" t="s">
        <v>935</v>
      </c>
      <c r="C6955" s="2">
        <v>286</v>
      </c>
      <c r="D6955" s="2" t="s">
        <v>3345</v>
      </c>
      <c r="E6955" s="2" t="s">
        <v>3002</v>
      </c>
      <c r="F6955" s="2">
        <v>3</v>
      </c>
      <c r="G6955" s="2" t="s">
        <v>1977</v>
      </c>
      <c r="H6955" s="2">
        <v>16956</v>
      </c>
      <c r="I6955" s="3">
        <v>8.5763275958868429E-2</v>
      </c>
      <c r="J6955" s="2">
        <v>197707</v>
      </c>
      <c r="K6955" s="2">
        <v>336327</v>
      </c>
    </row>
    <row r="6956" spans="1:11" x14ac:dyDescent="0.3">
      <c r="A6956" s="2">
        <v>44</v>
      </c>
      <c r="B6956" s="2" t="s">
        <v>935</v>
      </c>
      <c r="C6956" s="2">
        <v>286</v>
      </c>
      <c r="D6956" s="2" t="s">
        <v>3345</v>
      </c>
      <c r="E6956" s="2" t="s">
        <v>3003</v>
      </c>
      <c r="F6956" s="2">
        <v>4</v>
      </c>
      <c r="G6956" s="2" t="s">
        <v>19</v>
      </c>
      <c r="H6956" s="2">
        <v>1732</v>
      </c>
      <c r="I6956" s="3">
        <v>8.7604384265605167E-3</v>
      </c>
      <c r="J6956" s="2">
        <v>197707</v>
      </c>
      <c r="K6956" s="2">
        <v>336327</v>
      </c>
    </row>
    <row r="6957" spans="1:11" x14ac:dyDescent="0.3">
      <c r="A6957" s="2">
        <v>44</v>
      </c>
      <c r="B6957" s="2" t="s">
        <v>935</v>
      </c>
      <c r="C6957" s="2">
        <v>286</v>
      </c>
      <c r="D6957" s="2" t="s">
        <v>3345</v>
      </c>
      <c r="E6957" s="2" t="s">
        <v>3004</v>
      </c>
      <c r="F6957" s="2">
        <v>5</v>
      </c>
      <c r="G6957" s="2" t="s">
        <v>19</v>
      </c>
      <c r="H6957" s="2">
        <v>1008</v>
      </c>
      <c r="I6957" s="3">
        <v>5.098453772501732E-3</v>
      </c>
      <c r="J6957" s="2">
        <v>197707</v>
      </c>
      <c r="K6957" s="2">
        <v>336327</v>
      </c>
    </row>
    <row r="6958" spans="1:11" x14ac:dyDescent="0.3">
      <c r="A6958" s="2">
        <v>44</v>
      </c>
      <c r="B6958" s="2" t="s">
        <v>935</v>
      </c>
      <c r="C6958" s="2">
        <v>286</v>
      </c>
      <c r="D6958" s="2" t="s">
        <v>3345</v>
      </c>
      <c r="E6958" s="2" t="s">
        <v>7976</v>
      </c>
      <c r="F6958" s="2">
        <v>6</v>
      </c>
      <c r="G6958" s="2" t="s">
        <v>22</v>
      </c>
      <c r="H6958" s="2">
        <v>1071</v>
      </c>
      <c r="I6958" s="3">
        <v>5.4171071332830903E-3</v>
      </c>
      <c r="J6958" s="2">
        <v>197707</v>
      </c>
      <c r="K6958" s="2">
        <v>336327</v>
      </c>
    </row>
    <row r="6959" spans="1:11" x14ac:dyDescent="0.3">
      <c r="A6959" s="2">
        <v>44</v>
      </c>
      <c r="B6959" s="2" t="s">
        <v>935</v>
      </c>
      <c r="C6959" s="2">
        <v>286</v>
      </c>
      <c r="D6959" s="2" t="s">
        <v>3345</v>
      </c>
      <c r="E6959" s="2" t="s">
        <v>3005</v>
      </c>
      <c r="F6959" s="2">
        <v>7</v>
      </c>
      <c r="G6959" s="2" t="s">
        <v>1962</v>
      </c>
      <c r="H6959" s="2">
        <v>1167</v>
      </c>
      <c r="I6959" s="3">
        <v>5.9026741592356369E-3</v>
      </c>
      <c r="J6959" s="2">
        <v>197707</v>
      </c>
      <c r="K6959" s="2">
        <v>336327</v>
      </c>
    </row>
    <row r="6960" spans="1:11" x14ac:dyDescent="0.3">
      <c r="A6960" s="2">
        <v>44</v>
      </c>
      <c r="B6960" s="2" t="s">
        <v>935</v>
      </c>
      <c r="C6960" s="2">
        <v>286</v>
      </c>
      <c r="D6960" s="2" t="s">
        <v>3345</v>
      </c>
      <c r="E6960" s="2" t="s">
        <v>3006</v>
      </c>
      <c r="F6960" s="2">
        <v>8</v>
      </c>
      <c r="G6960" s="2" t="s">
        <v>11</v>
      </c>
      <c r="H6960" s="2">
        <v>897</v>
      </c>
      <c r="I6960" s="3">
        <v>4.5370168987441013E-3</v>
      </c>
      <c r="J6960" s="2">
        <v>197707</v>
      </c>
      <c r="K6960" s="2">
        <v>336327</v>
      </c>
    </row>
    <row r="6961" spans="1:11" x14ac:dyDescent="0.3">
      <c r="A6961" s="2">
        <v>44</v>
      </c>
      <c r="B6961" s="2" t="s">
        <v>935</v>
      </c>
      <c r="C6961" s="2">
        <v>286</v>
      </c>
      <c r="D6961" s="2" t="s">
        <v>3345</v>
      </c>
      <c r="E6961" s="2" t="s">
        <v>3007</v>
      </c>
      <c r="F6961" s="2">
        <v>9</v>
      </c>
      <c r="G6961" s="2" t="s">
        <v>914</v>
      </c>
      <c r="H6961" s="2">
        <v>1838</v>
      </c>
      <c r="I6961" s="3">
        <v>9.296585351049786E-3</v>
      </c>
      <c r="J6961" s="2">
        <v>197707</v>
      </c>
      <c r="K6961" s="2">
        <v>336327</v>
      </c>
    </row>
    <row r="6962" spans="1:11" x14ac:dyDescent="0.3">
      <c r="A6962" s="2">
        <v>44</v>
      </c>
      <c r="B6962" s="2" t="s">
        <v>935</v>
      </c>
      <c r="C6962" s="2">
        <v>286</v>
      </c>
      <c r="D6962" s="2" t="s">
        <v>3345</v>
      </c>
      <c r="E6962" s="2" t="s">
        <v>3008</v>
      </c>
      <c r="F6962" s="2">
        <v>10</v>
      </c>
      <c r="G6962" s="2" t="s">
        <v>19</v>
      </c>
      <c r="H6962" s="2">
        <v>777</v>
      </c>
      <c r="I6962" s="3">
        <v>3.9300581163034184E-3</v>
      </c>
      <c r="J6962" s="2">
        <v>197707</v>
      </c>
      <c r="K6962" s="2">
        <v>336327</v>
      </c>
    </row>
    <row r="6963" spans="1:11" x14ac:dyDescent="0.3">
      <c r="A6963" s="2">
        <v>44</v>
      </c>
      <c r="B6963" s="2" t="s">
        <v>935</v>
      </c>
      <c r="C6963" s="2">
        <v>286</v>
      </c>
      <c r="D6963" s="2" t="s">
        <v>3345</v>
      </c>
      <c r="E6963" s="2" t="s">
        <v>3009</v>
      </c>
      <c r="F6963" s="2">
        <v>11</v>
      </c>
      <c r="G6963" s="2" t="s">
        <v>1038</v>
      </c>
      <c r="H6963" s="2">
        <v>691</v>
      </c>
      <c r="I6963" s="3">
        <v>3.4950709888875962E-3</v>
      </c>
      <c r="J6963" s="2">
        <v>197707</v>
      </c>
      <c r="K6963" s="2">
        <v>336327</v>
      </c>
    </row>
    <row r="6964" spans="1:11" x14ac:dyDescent="0.3">
      <c r="A6964" s="2">
        <v>44</v>
      </c>
      <c r="B6964" s="2" t="s">
        <v>935</v>
      </c>
      <c r="C6964" s="2">
        <v>286</v>
      </c>
      <c r="D6964" s="2" t="s">
        <v>3345</v>
      </c>
      <c r="E6964" s="2" t="s">
        <v>3010</v>
      </c>
      <c r="F6964" s="2">
        <v>12</v>
      </c>
      <c r="G6964" s="2" t="s">
        <v>19</v>
      </c>
      <c r="H6964" s="2">
        <v>609</v>
      </c>
      <c r="I6964" s="3">
        <v>3.0803158208864631E-3</v>
      </c>
      <c r="J6964" s="2">
        <v>197707</v>
      </c>
      <c r="K6964" s="2">
        <v>336327</v>
      </c>
    </row>
    <row r="6965" spans="1:11" x14ac:dyDescent="0.3">
      <c r="A6965" s="2">
        <v>44</v>
      </c>
      <c r="B6965" s="2" t="s">
        <v>935</v>
      </c>
      <c r="C6965" s="2">
        <v>286</v>
      </c>
      <c r="D6965" s="2" t="s">
        <v>3345</v>
      </c>
      <c r="E6965" s="2" t="s">
        <v>3011</v>
      </c>
      <c r="F6965" s="2">
        <v>13</v>
      </c>
      <c r="G6965" s="2" t="s">
        <v>62</v>
      </c>
      <c r="H6965" s="2">
        <v>617</v>
      </c>
      <c r="I6965" s="3">
        <v>3.1207797397158421E-3</v>
      </c>
      <c r="J6965" s="2">
        <v>197707</v>
      </c>
      <c r="K6965" s="2">
        <v>336327</v>
      </c>
    </row>
    <row r="6966" spans="1:11" x14ac:dyDescent="0.3">
      <c r="A6966" s="2">
        <v>44</v>
      </c>
      <c r="B6966" s="2" t="s">
        <v>935</v>
      </c>
      <c r="C6966" s="2">
        <v>286</v>
      </c>
      <c r="D6966" s="2" t="s">
        <v>3345</v>
      </c>
      <c r="E6966" s="2" t="s">
        <v>3012</v>
      </c>
      <c r="F6966" s="2">
        <v>14</v>
      </c>
      <c r="G6966" s="2" t="s">
        <v>19</v>
      </c>
      <c r="H6966" s="2">
        <v>334</v>
      </c>
      <c r="I6966" s="3">
        <v>1.6893686111265661E-3</v>
      </c>
      <c r="J6966" s="2">
        <v>197707</v>
      </c>
      <c r="K6966" s="2">
        <v>336327</v>
      </c>
    </row>
    <row r="6967" spans="1:11" x14ac:dyDescent="0.3">
      <c r="A6967" s="2">
        <v>44</v>
      </c>
      <c r="B6967" s="2" t="s">
        <v>935</v>
      </c>
      <c r="C6967" s="2">
        <v>286</v>
      </c>
      <c r="D6967" s="2" t="s">
        <v>3345</v>
      </c>
      <c r="E6967" s="2" t="s">
        <v>3013</v>
      </c>
      <c r="F6967" s="2">
        <v>15</v>
      </c>
      <c r="G6967" s="2" t="s">
        <v>19</v>
      </c>
      <c r="H6967" s="2">
        <v>299</v>
      </c>
      <c r="I6967" s="3">
        <v>1.5123389662480336E-3</v>
      </c>
      <c r="J6967" s="2">
        <v>197707</v>
      </c>
      <c r="K6967" s="2">
        <v>336327</v>
      </c>
    </row>
    <row r="6968" spans="1:11" x14ac:dyDescent="0.3">
      <c r="A6968" s="2">
        <v>44</v>
      </c>
      <c r="B6968" s="2" t="s">
        <v>935</v>
      </c>
      <c r="C6968" s="2">
        <v>286</v>
      </c>
      <c r="D6968" s="2" t="s">
        <v>3345</v>
      </c>
      <c r="E6968" s="2" t="s">
        <v>3014</v>
      </c>
      <c r="F6968" s="2">
        <v>16</v>
      </c>
      <c r="G6968" s="2" t="s">
        <v>19</v>
      </c>
      <c r="H6968" s="2">
        <v>316</v>
      </c>
      <c r="I6968" s="3">
        <v>1.5983247937604637E-3</v>
      </c>
      <c r="J6968" s="2">
        <v>197707</v>
      </c>
      <c r="K6968" s="2">
        <v>336327</v>
      </c>
    </row>
    <row r="6969" spans="1:11" x14ac:dyDescent="0.3">
      <c r="A6969" s="2">
        <v>44</v>
      </c>
      <c r="B6969" s="2" t="s">
        <v>935</v>
      </c>
      <c r="C6969" s="2">
        <v>286</v>
      </c>
      <c r="D6969" s="2" t="s">
        <v>3345</v>
      </c>
      <c r="E6969" s="2" t="s">
        <v>3015</v>
      </c>
      <c r="F6969" s="2">
        <v>17</v>
      </c>
      <c r="G6969" s="2" t="s">
        <v>19</v>
      </c>
      <c r="H6969" s="2">
        <v>348</v>
      </c>
      <c r="I6969" s="3">
        <v>1.760180469077979E-3</v>
      </c>
      <c r="J6969" s="2">
        <v>197707</v>
      </c>
      <c r="K6969" s="2">
        <v>336327</v>
      </c>
    </row>
    <row r="6970" spans="1:11" x14ac:dyDescent="0.3">
      <c r="A6970" s="2">
        <v>44</v>
      </c>
      <c r="B6970" s="2" t="s">
        <v>935</v>
      </c>
      <c r="C6970" s="2">
        <v>286</v>
      </c>
      <c r="D6970" s="2" t="s">
        <v>3345</v>
      </c>
      <c r="E6970" s="2" t="s">
        <v>3016</v>
      </c>
      <c r="F6970" s="2">
        <v>18</v>
      </c>
      <c r="G6970" s="2" t="s">
        <v>19</v>
      </c>
      <c r="H6970" s="2">
        <v>234</v>
      </c>
      <c r="I6970" s="3">
        <v>1.1835696257593306E-3</v>
      </c>
      <c r="J6970" s="2">
        <v>197707</v>
      </c>
      <c r="K6970" s="2">
        <v>336327</v>
      </c>
    </row>
    <row r="6971" spans="1:11" x14ac:dyDescent="0.3">
      <c r="A6971" s="2">
        <v>44</v>
      </c>
      <c r="B6971" s="2" t="s">
        <v>935</v>
      </c>
      <c r="C6971" s="2">
        <v>286</v>
      </c>
      <c r="D6971" s="2" t="s">
        <v>3345</v>
      </c>
      <c r="E6971" s="2" t="s">
        <v>3017</v>
      </c>
      <c r="F6971" s="2">
        <v>19</v>
      </c>
      <c r="G6971" s="2" t="s">
        <v>19</v>
      </c>
      <c r="H6971" s="2">
        <v>220</v>
      </c>
      <c r="I6971" s="3">
        <v>1.1127577678079177E-3</v>
      </c>
      <c r="J6971" s="2">
        <v>197707</v>
      </c>
      <c r="K6971" s="2">
        <v>336327</v>
      </c>
    </row>
    <row r="6972" spans="1:11" x14ac:dyDescent="0.3">
      <c r="A6972" s="2">
        <v>44</v>
      </c>
      <c r="B6972" s="2" t="s">
        <v>935</v>
      </c>
      <c r="C6972" s="2">
        <v>286</v>
      </c>
      <c r="D6972" s="2" t="s">
        <v>3345</v>
      </c>
      <c r="E6972" s="2" t="s">
        <v>3018</v>
      </c>
      <c r="F6972" s="2">
        <v>20</v>
      </c>
      <c r="G6972" s="2" t="s">
        <v>19</v>
      </c>
      <c r="H6972" s="2">
        <v>186</v>
      </c>
      <c r="I6972" s="3">
        <v>9.4078611278305773E-4</v>
      </c>
      <c r="J6972" s="2">
        <v>197707</v>
      </c>
      <c r="K6972" s="2">
        <v>336327</v>
      </c>
    </row>
    <row r="6973" spans="1:11" x14ac:dyDescent="0.3">
      <c r="A6973" s="2">
        <v>44</v>
      </c>
      <c r="B6973" s="2" t="s">
        <v>935</v>
      </c>
      <c r="C6973" s="2">
        <v>286</v>
      </c>
      <c r="D6973" s="2" t="s">
        <v>3345</v>
      </c>
      <c r="E6973" s="2" t="s">
        <v>3019</v>
      </c>
      <c r="F6973" s="2">
        <v>21</v>
      </c>
      <c r="G6973" s="2" t="s">
        <v>19</v>
      </c>
      <c r="H6973" s="2">
        <v>153</v>
      </c>
      <c r="I6973" s="3">
        <v>7.7387244761187009E-4</v>
      </c>
      <c r="J6973" s="2">
        <v>197707</v>
      </c>
      <c r="K6973" s="2">
        <v>336327</v>
      </c>
    </row>
    <row r="6974" spans="1:11" x14ac:dyDescent="0.3">
      <c r="A6974" s="2">
        <v>44</v>
      </c>
      <c r="B6974" s="2" t="s">
        <v>935</v>
      </c>
      <c r="C6974" s="2">
        <v>287</v>
      </c>
      <c r="D6974" s="2" t="s">
        <v>3515</v>
      </c>
      <c r="E6974" s="2" t="s">
        <v>3000</v>
      </c>
      <c r="F6974" s="2">
        <v>1</v>
      </c>
      <c r="G6974" s="2" t="s">
        <v>19</v>
      </c>
      <c r="H6974" s="2">
        <v>94485</v>
      </c>
      <c r="I6974" s="3">
        <v>0.47509742300439972</v>
      </c>
      <c r="J6974" s="2">
        <v>198875</v>
      </c>
      <c r="K6974" s="2">
        <v>303184</v>
      </c>
    </row>
    <row r="6975" spans="1:11" x14ac:dyDescent="0.3">
      <c r="A6975" s="2">
        <v>44</v>
      </c>
      <c r="B6975" s="2" t="s">
        <v>935</v>
      </c>
      <c r="C6975" s="2">
        <v>287</v>
      </c>
      <c r="D6975" s="2" t="s">
        <v>3515</v>
      </c>
      <c r="E6975" s="2" t="s">
        <v>3001</v>
      </c>
      <c r="F6975" s="2">
        <v>2</v>
      </c>
      <c r="G6975" s="2" t="s">
        <v>9</v>
      </c>
      <c r="H6975" s="2">
        <v>85074</v>
      </c>
      <c r="I6975" s="3">
        <v>0.4277762413576367</v>
      </c>
      <c r="J6975" s="2">
        <v>198875</v>
      </c>
      <c r="K6975" s="2">
        <v>303184</v>
      </c>
    </row>
    <row r="6976" spans="1:11" x14ac:dyDescent="0.3">
      <c r="A6976" s="2">
        <v>44</v>
      </c>
      <c r="B6976" s="2" t="s">
        <v>935</v>
      </c>
      <c r="C6976" s="2">
        <v>287</v>
      </c>
      <c r="D6976" s="2" t="s">
        <v>3515</v>
      </c>
      <c r="E6976" s="2" t="s">
        <v>3002</v>
      </c>
      <c r="F6976" s="2">
        <v>3</v>
      </c>
      <c r="G6976" s="2" t="s">
        <v>1977</v>
      </c>
      <c r="H6976" s="2">
        <v>7949</v>
      </c>
      <c r="I6976" s="3">
        <v>3.9969830295411693E-2</v>
      </c>
      <c r="J6976" s="2">
        <v>198875</v>
      </c>
      <c r="K6976" s="2">
        <v>303184</v>
      </c>
    </row>
    <row r="6977" spans="1:11" x14ac:dyDescent="0.3">
      <c r="A6977" s="2">
        <v>44</v>
      </c>
      <c r="B6977" s="2" t="s">
        <v>935</v>
      </c>
      <c r="C6977" s="2">
        <v>287</v>
      </c>
      <c r="D6977" s="2" t="s">
        <v>3515</v>
      </c>
      <c r="E6977" s="2" t="s">
        <v>3003</v>
      </c>
      <c r="F6977" s="2">
        <v>4</v>
      </c>
      <c r="G6977" s="2" t="s">
        <v>19</v>
      </c>
      <c r="H6977" s="2">
        <v>1506</v>
      </c>
      <c r="I6977" s="3">
        <v>7.5725958516656188E-3</v>
      </c>
      <c r="J6977" s="2">
        <v>198875</v>
      </c>
      <c r="K6977" s="2">
        <v>303184</v>
      </c>
    </row>
    <row r="6978" spans="1:11" x14ac:dyDescent="0.3">
      <c r="A6978" s="2">
        <v>44</v>
      </c>
      <c r="B6978" s="2" t="s">
        <v>935</v>
      </c>
      <c r="C6978" s="2">
        <v>287</v>
      </c>
      <c r="D6978" s="2" t="s">
        <v>3515</v>
      </c>
      <c r="E6978" s="2" t="s">
        <v>3004</v>
      </c>
      <c r="F6978" s="2">
        <v>5</v>
      </c>
      <c r="G6978" s="2" t="s">
        <v>19</v>
      </c>
      <c r="H6978" s="2">
        <v>2110</v>
      </c>
      <c r="I6978" s="3">
        <v>1.0609679446888749E-2</v>
      </c>
      <c r="J6978" s="2">
        <v>198875</v>
      </c>
      <c r="K6978" s="2">
        <v>303184</v>
      </c>
    </row>
    <row r="6979" spans="1:11" x14ac:dyDescent="0.3">
      <c r="A6979" s="2">
        <v>44</v>
      </c>
      <c r="B6979" s="2" t="s">
        <v>935</v>
      </c>
      <c r="C6979" s="2">
        <v>287</v>
      </c>
      <c r="D6979" s="2" t="s">
        <v>3515</v>
      </c>
      <c r="E6979" s="2" t="s">
        <v>7976</v>
      </c>
      <c r="F6979" s="2">
        <v>6</v>
      </c>
      <c r="G6979" s="2" t="s">
        <v>22</v>
      </c>
      <c r="H6979" s="2">
        <v>992</v>
      </c>
      <c r="I6979" s="3">
        <v>4.9880578252671278E-3</v>
      </c>
      <c r="J6979" s="2">
        <v>198875</v>
      </c>
      <c r="K6979" s="2">
        <v>303184</v>
      </c>
    </row>
    <row r="6980" spans="1:11" x14ac:dyDescent="0.3">
      <c r="A6980" s="2">
        <v>44</v>
      </c>
      <c r="B6980" s="2" t="s">
        <v>935</v>
      </c>
      <c r="C6980" s="2">
        <v>287</v>
      </c>
      <c r="D6980" s="2" t="s">
        <v>3515</v>
      </c>
      <c r="E6980" s="2" t="s">
        <v>3005</v>
      </c>
      <c r="F6980" s="2">
        <v>7</v>
      </c>
      <c r="G6980" s="2" t="s">
        <v>1962</v>
      </c>
      <c r="H6980" s="2">
        <v>968</v>
      </c>
      <c r="I6980" s="3">
        <v>4.8673790069138903E-3</v>
      </c>
      <c r="J6980" s="2">
        <v>198875</v>
      </c>
      <c r="K6980" s="2">
        <v>303184</v>
      </c>
    </row>
    <row r="6981" spans="1:11" x14ac:dyDescent="0.3">
      <c r="A6981" s="2">
        <v>44</v>
      </c>
      <c r="B6981" s="2" t="s">
        <v>935</v>
      </c>
      <c r="C6981" s="2">
        <v>287</v>
      </c>
      <c r="D6981" s="2" t="s">
        <v>3515</v>
      </c>
      <c r="E6981" s="2" t="s">
        <v>3006</v>
      </c>
      <c r="F6981" s="2">
        <v>8</v>
      </c>
      <c r="G6981" s="2" t="s">
        <v>11</v>
      </c>
      <c r="H6981" s="2">
        <v>1147</v>
      </c>
      <c r="I6981" s="3">
        <v>5.7674418604651166E-3</v>
      </c>
      <c r="J6981" s="2">
        <v>198875</v>
      </c>
      <c r="K6981" s="2">
        <v>303184</v>
      </c>
    </row>
    <row r="6982" spans="1:11" x14ac:dyDescent="0.3">
      <c r="A6982" s="2">
        <v>44</v>
      </c>
      <c r="B6982" s="2" t="s">
        <v>935</v>
      </c>
      <c r="C6982" s="2">
        <v>287</v>
      </c>
      <c r="D6982" s="2" t="s">
        <v>3515</v>
      </c>
      <c r="E6982" s="2" t="s">
        <v>3007</v>
      </c>
      <c r="F6982" s="2">
        <v>9</v>
      </c>
      <c r="G6982" s="2" t="s">
        <v>914</v>
      </c>
      <c r="H6982" s="2">
        <v>808</v>
      </c>
      <c r="I6982" s="3">
        <v>4.0628535512256441E-3</v>
      </c>
      <c r="J6982" s="2">
        <v>198875</v>
      </c>
      <c r="K6982" s="2">
        <v>303184</v>
      </c>
    </row>
    <row r="6983" spans="1:11" x14ac:dyDescent="0.3">
      <c r="A6983" s="2">
        <v>44</v>
      </c>
      <c r="B6983" s="2" t="s">
        <v>935</v>
      </c>
      <c r="C6983" s="2">
        <v>287</v>
      </c>
      <c r="D6983" s="2" t="s">
        <v>3515</v>
      </c>
      <c r="E6983" s="2" t="s">
        <v>3008</v>
      </c>
      <c r="F6983" s="2">
        <v>10</v>
      </c>
      <c r="G6983" s="2" t="s">
        <v>19</v>
      </c>
      <c r="H6983" s="2">
        <v>565</v>
      </c>
      <c r="I6983" s="3">
        <v>2.84098051539912E-3</v>
      </c>
      <c r="J6983" s="2">
        <v>198875</v>
      </c>
      <c r="K6983" s="2">
        <v>303184</v>
      </c>
    </row>
    <row r="6984" spans="1:11" x14ac:dyDescent="0.3">
      <c r="A6984" s="2">
        <v>44</v>
      </c>
      <c r="B6984" s="2" t="s">
        <v>935</v>
      </c>
      <c r="C6984" s="2">
        <v>287</v>
      </c>
      <c r="D6984" s="2" t="s">
        <v>3515</v>
      </c>
      <c r="E6984" s="2" t="s">
        <v>3009</v>
      </c>
      <c r="F6984" s="2">
        <v>11</v>
      </c>
      <c r="G6984" s="2" t="s">
        <v>1038</v>
      </c>
      <c r="H6984" s="2">
        <v>589</v>
      </c>
      <c r="I6984" s="3">
        <v>2.9616593337523571E-3</v>
      </c>
      <c r="J6984" s="2">
        <v>198875</v>
      </c>
      <c r="K6984" s="2">
        <v>303184</v>
      </c>
    </row>
    <row r="6985" spans="1:11" x14ac:dyDescent="0.3">
      <c r="A6985" s="2">
        <v>44</v>
      </c>
      <c r="B6985" s="2" t="s">
        <v>935</v>
      </c>
      <c r="C6985" s="2">
        <v>287</v>
      </c>
      <c r="D6985" s="2" t="s">
        <v>3515</v>
      </c>
      <c r="E6985" s="2" t="s">
        <v>3010</v>
      </c>
      <c r="F6985" s="2">
        <v>12</v>
      </c>
      <c r="G6985" s="2" t="s">
        <v>19</v>
      </c>
      <c r="H6985" s="2">
        <v>539</v>
      </c>
      <c r="I6985" s="3">
        <v>2.7102451288497798E-3</v>
      </c>
      <c r="J6985" s="2">
        <v>198875</v>
      </c>
      <c r="K6985" s="2">
        <v>303184</v>
      </c>
    </row>
    <row r="6986" spans="1:11" x14ac:dyDescent="0.3">
      <c r="A6986" s="2">
        <v>44</v>
      </c>
      <c r="B6986" s="2" t="s">
        <v>935</v>
      </c>
      <c r="C6986" s="2">
        <v>287</v>
      </c>
      <c r="D6986" s="2" t="s">
        <v>3515</v>
      </c>
      <c r="E6986" s="2" t="s">
        <v>3011</v>
      </c>
      <c r="F6986" s="2">
        <v>13</v>
      </c>
      <c r="G6986" s="2" t="s">
        <v>62</v>
      </c>
      <c r="H6986" s="2">
        <v>425</v>
      </c>
      <c r="I6986" s="3">
        <v>2.1370207416719043E-3</v>
      </c>
      <c r="J6986" s="2">
        <v>198875</v>
      </c>
      <c r="K6986" s="2">
        <v>303184</v>
      </c>
    </row>
    <row r="6987" spans="1:11" x14ac:dyDescent="0.3">
      <c r="A6987" s="2">
        <v>44</v>
      </c>
      <c r="B6987" s="2" t="s">
        <v>935</v>
      </c>
      <c r="C6987" s="2">
        <v>287</v>
      </c>
      <c r="D6987" s="2" t="s">
        <v>3515</v>
      </c>
      <c r="E6987" s="2" t="s">
        <v>3012</v>
      </c>
      <c r="F6987" s="2">
        <v>14</v>
      </c>
      <c r="G6987" s="2" t="s">
        <v>19</v>
      </c>
      <c r="H6987" s="2">
        <v>375</v>
      </c>
      <c r="I6987" s="3">
        <v>1.8856065367693275E-3</v>
      </c>
      <c r="J6987" s="2">
        <v>198875</v>
      </c>
      <c r="K6987" s="2">
        <v>303184</v>
      </c>
    </row>
    <row r="6988" spans="1:11" x14ac:dyDescent="0.3">
      <c r="A6988" s="2">
        <v>44</v>
      </c>
      <c r="B6988" s="2" t="s">
        <v>935</v>
      </c>
      <c r="C6988" s="2">
        <v>287</v>
      </c>
      <c r="D6988" s="2" t="s">
        <v>3515</v>
      </c>
      <c r="E6988" s="2" t="s">
        <v>3013</v>
      </c>
      <c r="F6988" s="2">
        <v>15</v>
      </c>
      <c r="G6988" s="2" t="s">
        <v>19</v>
      </c>
      <c r="H6988" s="2">
        <v>283</v>
      </c>
      <c r="I6988" s="3">
        <v>1.4230043997485859E-3</v>
      </c>
      <c r="J6988" s="2">
        <v>198875</v>
      </c>
      <c r="K6988" s="2">
        <v>303184</v>
      </c>
    </row>
    <row r="6989" spans="1:11" x14ac:dyDescent="0.3">
      <c r="A6989" s="2">
        <v>44</v>
      </c>
      <c r="B6989" s="2" t="s">
        <v>935</v>
      </c>
      <c r="C6989" s="2">
        <v>287</v>
      </c>
      <c r="D6989" s="2" t="s">
        <v>3515</v>
      </c>
      <c r="E6989" s="2" t="s">
        <v>3014</v>
      </c>
      <c r="F6989" s="2">
        <v>16</v>
      </c>
      <c r="G6989" s="2" t="s">
        <v>19</v>
      </c>
      <c r="H6989" s="2">
        <v>211</v>
      </c>
      <c r="I6989" s="3">
        <v>1.060967944688875E-3</v>
      </c>
      <c r="J6989" s="2">
        <v>198875</v>
      </c>
      <c r="K6989" s="2">
        <v>303184</v>
      </c>
    </row>
    <row r="6990" spans="1:11" x14ac:dyDescent="0.3">
      <c r="A6990" s="2">
        <v>44</v>
      </c>
      <c r="B6990" s="2" t="s">
        <v>935</v>
      </c>
      <c r="C6990" s="2">
        <v>287</v>
      </c>
      <c r="D6990" s="2" t="s">
        <v>3515</v>
      </c>
      <c r="E6990" s="2" t="s">
        <v>3015</v>
      </c>
      <c r="F6990" s="2">
        <v>17</v>
      </c>
      <c r="G6990" s="2" t="s">
        <v>19</v>
      </c>
      <c r="H6990" s="2">
        <v>205</v>
      </c>
      <c r="I6990" s="3">
        <v>1.0307982401005656E-3</v>
      </c>
      <c r="J6990" s="2">
        <v>198875</v>
      </c>
      <c r="K6990" s="2">
        <v>303184</v>
      </c>
    </row>
    <row r="6991" spans="1:11" x14ac:dyDescent="0.3">
      <c r="A6991" s="2">
        <v>44</v>
      </c>
      <c r="B6991" s="2" t="s">
        <v>935</v>
      </c>
      <c r="C6991" s="2">
        <v>287</v>
      </c>
      <c r="D6991" s="2" t="s">
        <v>3515</v>
      </c>
      <c r="E6991" s="2" t="s">
        <v>3016</v>
      </c>
      <c r="F6991" s="2">
        <v>18</v>
      </c>
      <c r="G6991" s="2" t="s">
        <v>19</v>
      </c>
      <c r="H6991" s="2">
        <v>170</v>
      </c>
      <c r="I6991" s="3">
        <v>8.548082966687618E-4</v>
      </c>
      <c r="J6991" s="2">
        <v>198875</v>
      </c>
      <c r="K6991" s="2">
        <v>303184</v>
      </c>
    </row>
    <row r="6992" spans="1:11" x14ac:dyDescent="0.3">
      <c r="A6992" s="2">
        <v>44</v>
      </c>
      <c r="B6992" s="2" t="s">
        <v>935</v>
      </c>
      <c r="C6992" s="2">
        <v>287</v>
      </c>
      <c r="D6992" s="2" t="s">
        <v>3515</v>
      </c>
      <c r="E6992" s="2" t="s">
        <v>3017</v>
      </c>
      <c r="F6992" s="2">
        <v>19</v>
      </c>
      <c r="G6992" s="2" t="s">
        <v>19</v>
      </c>
      <c r="H6992" s="2">
        <v>186</v>
      </c>
      <c r="I6992" s="3">
        <v>9.3526084223758646E-4</v>
      </c>
      <c r="J6992" s="2">
        <v>198875</v>
      </c>
      <c r="K6992" s="2">
        <v>303184</v>
      </c>
    </row>
    <row r="6993" spans="1:11" x14ac:dyDescent="0.3">
      <c r="A6993" s="2">
        <v>44</v>
      </c>
      <c r="B6993" s="2" t="s">
        <v>935</v>
      </c>
      <c r="C6993" s="2">
        <v>287</v>
      </c>
      <c r="D6993" s="2" t="s">
        <v>3515</v>
      </c>
      <c r="E6993" s="2" t="s">
        <v>3018</v>
      </c>
      <c r="F6993" s="2">
        <v>20</v>
      </c>
      <c r="G6993" s="2" t="s">
        <v>19</v>
      </c>
      <c r="H6993" s="2">
        <v>169</v>
      </c>
      <c r="I6993" s="3">
        <v>8.4978001257071027E-4</v>
      </c>
      <c r="J6993" s="2">
        <v>198875</v>
      </c>
      <c r="K6993" s="2">
        <v>303184</v>
      </c>
    </row>
    <row r="6994" spans="1:11" x14ac:dyDescent="0.3">
      <c r="A6994" s="2">
        <v>44</v>
      </c>
      <c r="B6994" s="2" t="s">
        <v>935</v>
      </c>
      <c r="C6994" s="2">
        <v>287</v>
      </c>
      <c r="D6994" s="2" t="s">
        <v>3515</v>
      </c>
      <c r="E6994" s="2" t="s">
        <v>3019</v>
      </c>
      <c r="F6994" s="2">
        <v>21</v>
      </c>
      <c r="G6994" s="2" t="s">
        <v>19</v>
      </c>
      <c r="H6994" s="2">
        <v>119</v>
      </c>
      <c r="I6994" s="3">
        <v>5.9836580766813323E-4</v>
      </c>
      <c r="J6994" s="2">
        <v>198875</v>
      </c>
      <c r="K6994" s="2">
        <v>303184</v>
      </c>
    </row>
    <row r="6995" spans="1:11" x14ac:dyDescent="0.3">
      <c r="A6995" s="2">
        <v>44</v>
      </c>
      <c r="B6995" s="2" t="s">
        <v>935</v>
      </c>
      <c r="C6995" s="2">
        <v>288</v>
      </c>
      <c r="D6995" s="2" t="s">
        <v>3516</v>
      </c>
      <c r="E6995" s="2" t="s">
        <v>3000</v>
      </c>
      <c r="F6995" s="2">
        <v>1</v>
      </c>
      <c r="G6995" s="2" t="s">
        <v>19</v>
      </c>
      <c r="H6995" s="2">
        <v>72854</v>
      </c>
      <c r="I6995" s="3">
        <v>0.42474274887042707</v>
      </c>
      <c r="J6995" s="2">
        <v>171525</v>
      </c>
      <c r="K6995" s="2">
        <v>283435</v>
      </c>
    </row>
    <row r="6996" spans="1:11" x14ac:dyDescent="0.3">
      <c r="A6996" s="2">
        <v>44</v>
      </c>
      <c r="B6996" s="2" t="s">
        <v>935</v>
      </c>
      <c r="C6996" s="2">
        <v>288</v>
      </c>
      <c r="D6996" s="2" t="s">
        <v>3516</v>
      </c>
      <c r="E6996" s="2" t="s">
        <v>3001</v>
      </c>
      <c r="F6996" s="2">
        <v>2</v>
      </c>
      <c r="G6996" s="2" t="s">
        <v>9</v>
      </c>
      <c r="H6996" s="2">
        <v>79125</v>
      </c>
      <c r="I6996" s="3">
        <v>0.46130301705290772</v>
      </c>
      <c r="J6996" s="2">
        <v>171525</v>
      </c>
      <c r="K6996" s="2">
        <v>283435</v>
      </c>
    </row>
    <row r="6997" spans="1:11" x14ac:dyDescent="0.3">
      <c r="A6997" s="2">
        <v>44</v>
      </c>
      <c r="B6997" s="2" t="s">
        <v>935</v>
      </c>
      <c r="C6997" s="2">
        <v>288</v>
      </c>
      <c r="D6997" s="2" t="s">
        <v>3516</v>
      </c>
      <c r="E6997" s="2" t="s">
        <v>3002</v>
      </c>
      <c r="F6997" s="2">
        <v>3</v>
      </c>
      <c r="G6997" s="2" t="s">
        <v>1977</v>
      </c>
      <c r="H6997" s="2">
        <v>6174</v>
      </c>
      <c r="I6997" s="3">
        <v>3.5994752951464801E-2</v>
      </c>
      <c r="J6997" s="2">
        <v>171525</v>
      </c>
      <c r="K6997" s="2">
        <v>283435</v>
      </c>
    </row>
    <row r="6998" spans="1:11" x14ac:dyDescent="0.3">
      <c r="A6998" s="2">
        <v>44</v>
      </c>
      <c r="B6998" s="2" t="s">
        <v>935</v>
      </c>
      <c r="C6998" s="2">
        <v>288</v>
      </c>
      <c r="D6998" s="2" t="s">
        <v>3516</v>
      </c>
      <c r="E6998" s="2" t="s">
        <v>3003</v>
      </c>
      <c r="F6998" s="2">
        <v>4</v>
      </c>
      <c r="G6998" s="2" t="s">
        <v>19</v>
      </c>
      <c r="H6998" s="2">
        <v>1605</v>
      </c>
      <c r="I6998" s="3">
        <v>9.3572365544381288E-3</v>
      </c>
      <c r="J6998" s="2">
        <v>171525</v>
      </c>
      <c r="K6998" s="2">
        <v>283435</v>
      </c>
    </row>
    <row r="6999" spans="1:11" x14ac:dyDescent="0.3">
      <c r="A6999" s="2">
        <v>44</v>
      </c>
      <c r="B6999" s="2" t="s">
        <v>935</v>
      </c>
      <c r="C6999" s="2">
        <v>288</v>
      </c>
      <c r="D6999" s="2" t="s">
        <v>3516</v>
      </c>
      <c r="E6999" s="2" t="s">
        <v>3004</v>
      </c>
      <c r="F6999" s="2">
        <v>5</v>
      </c>
      <c r="G6999" s="2" t="s">
        <v>19</v>
      </c>
      <c r="H6999" s="2">
        <v>3304</v>
      </c>
      <c r="I6999" s="3">
        <v>1.9262498178108149E-2</v>
      </c>
      <c r="J6999" s="2">
        <v>171525</v>
      </c>
      <c r="K6999" s="2">
        <v>283435</v>
      </c>
    </row>
    <row r="7000" spans="1:11" x14ac:dyDescent="0.3">
      <c r="A7000" s="2">
        <v>44</v>
      </c>
      <c r="B7000" s="2" t="s">
        <v>935</v>
      </c>
      <c r="C7000" s="2">
        <v>288</v>
      </c>
      <c r="D7000" s="2" t="s">
        <v>3516</v>
      </c>
      <c r="E7000" s="2" t="s">
        <v>7976</v>
      </c>
      <c r="F7000" s="2">
        <v>6</v>
      </c>
      <c r="G7000" s="2" t="s">
        <v>22</v>
      </c>
      <c r="H7000" s="2">
        <v>894</v>
      </c>
      <c r="I7000" s="3">
        <v>5.2120682116309578E-3</v>
      </c>
      <c r="J7000" s="2">
        <v>171525</v>
      </c>
      <c r="K7000" s="2">
        <v>283435</v>
      </c>
    </row>
    <row r="7001" spans="1:11" x14ac:dyDescent="0.3">
      <c r="A7001" s="2">
        <v>44</v>
      </c>
      <c r="B7001" s="2" t="s">
        <v>935</v>
      </c>
      <c r="C7001" s="2">
        <v>288</v>
      </c>
      <c r="D7001" s="2" t="s">
        <v>3516</v>
      </c>
      <c r="E7001" s="2" t="s">
        <v>3005</v>
      </c>
      <c r="F7001" s="2">
        <v>7</v>
      </c>
      <c r="G7001" s="2" t="s">
        <v>1962</v>
      </c>
      <c r="H7001" s="2">
        <v>1205</v>
      </c>
      <c r="I7001" s="3">
        <v>7.0252149832385948E-3</v>
      </c>
      <c r="J7001" s="2">
        <v>171525</v>
      </c>
      <c r="K7001" s="2">
        <v>283435</v>
      </c>
    </row>
    <row r="7002" spans="1:11" x14ac:dyDescent="0.3">
      <c r="A7002" s="2">
        <v>44</v>
      </c>
      <c r="B7002" s="2" t="s">
        <v>935</v>
      </c>
      <c r="C7002" s="2">
        <v>288</v>
      </c>
      <c r="D7002" s="2" t="s">
        <v>3516</v>
      </c>
      <c r="E7002" s="2" t="s">
        <v>3006</v>
      </c>
      <c r="F7002" s="2">
        <v>8</v>
      </c>
      <c r="G7002" s="2" t="s">
        <v>11</v>
      </c>
      <c r="H7002" s="2">
        <v>1173</v>
      </c>
      <c r="I7002" s="3">
        <v>6.8386532575426323E-3</v>
      </c>
      <c r="J7002" s="2">
        <v>171525</v>
      </c>
      <c r="K7002" s="2">
        <v>283435</v>
      </c>
    </row>
    <row r="7003" spans="1:11" x14ac:dyDescent="0.3">
      <c r="A7003" s="2">
        <v>44</v>
      </c>
      <c r="B7003" s="2" t="s">
        <v>935</v>
      </c>
      <c r="C7003" s="2">
        <v>288</v>
      </c>
      <c r="D7003" s="2" t="s">
        <v>3516</v>
      </c>
      <c r="E7003" s="2" t="s">
        <v>3007</v>
      </c>
      <c r="F7003" s="2">
        <v>9</v>
      </c>
      <c r="G7003" s="2" t="s">
        <v>914</v>
      </c>
      <c r="H7003" s="2">
        <v>319</v>
      </c>
      <c r="I7003" s="3">
        <v>1.8597872030316281E-3</v>
      </c>
      <c r="J7003" s="2">
        <v>171525</v>
      </c>
      <c r="K7003" s="2">
        <v>283435</v>
      </c>
    </row>
    <row r="7004" spans="1:11" x14ac:dyDescent="0.3">
      <c r="A7004" s="2">
        <v>44</v>
      </c>
      <c r="B7004" s="2" t="s">
        <v>935</v>
      </c>
      <c r="C7004" s="2">
        <v>288</v>
      </c>
      <c r="D7004" s="2" t="s">
        <v>3516</v>
      </c>
      <c r="E7004" s="2" t="s">
        <v>3008</v>
      </c>
      <c r="F7004" s="2">
        <v>10</v>
      </c>
      <c r="G7004" s="2" t="s">
        <v>19</v>
      </c>
      <c r="H7004" s="2">
        <v>823</v>
      </c>
      <c r="I7004" s="3">
        <v>4.7981343827430403E-3</v>
      </c>
      <c r="J7004" s="2">
        <v>171525</v>
      </c>
      <c r="K7004" s="2">
        <v>283435</v>
      </c>
    </row>
    <row r="7005" spans="1:11" x14ac:dyDescent="0.3">
      <c r="A7005" s="2">
        <v>44</v>
      </c>
      <c r="B7005" s="2" t="s">
        <v>935</v>
      </c>
      <c r="C7005" s="2">
        <v>288</v>
      </c>
      <c r="D7005" s="2" t="s">
        <v>3516</v>
      </c>
      <c r="E7005" s="2" t="s">
        <v>3009</v>
      </c>
      <c r="F7005" s="2">
        <v>11</v>
      </c>
      <c r="G7005" s="2" t="s">
        <v>1038</v>
      </c>
      <c r="H7005" s="2">
        <v>621</v>
      </c>
      <c r="I7005" s="3">
        <v>3.620463489287276E-3</v>
      </c>
      <c r="J7005" s="2">
        <v>171525</v>
      </c>
      <c r="K7005" s="2">
        <v>283435</v>
      </c>
    </row>
    <row r="7006" spans="1:11" x14ac:dyDescent="0.3">
      <c r="A7006" s="2">
        <v>44</v>
      </c>
      <c r="B7006" s="2" t="s">
        <v>935</v>
      </c>
      <c r="C7006" s="2">
        <v>288</v>
      </c>
      <c r="D7006" s="2" t="s">
        <v>3516</v>
      </c>
      <c r="E7006" s="2" t="s">
        <v>3010</v>
      </c>
      <c r="F7006" s="2">
        <v>12</v>
      </c>
      <c r="G7006" s="2" t="s">
        <v>19</v>
      </c>
      <c r="H7006" s="2">
        <v>736</v>
      </c>
      <c r="I7006" s="3">
        <v>4.2909196910071419E-3</v>
      </c>
      <c r="J7006" s="2">
        <v>171525</v>
      </c>
      <c r="K7006" s="2">
        <v>283435</v>
      </c>
    </row>
    <row r="7007" spans="1:11" x14ac:dyDescent="0.3">
      <c r="A7007" s="2">
        <v>44</v>
      </c>
      <c r="B7007" s="2" t="s">
        <v>935</v>
      </c>
      <c r="C7007" s="2">
        <v>288</v>
      </c>
      <c r="D7007" s="2" t="s">
        <v>3516</v>
      </c>
      <c r="E7007" s="2" t="s">
        <v>3011</v>
      </c>
      <c r="F7007" s="2">
        <v>13</v>
      </c>
      <c r="G7007" s="2" t="s">
        <v>62</v>
      </c>
      <c r="H7007" s="2">
        <v>625</v>
      </c>
      <c r="I7007" s="3">
        <v>3.643783704999271E-3</v>
      </c>
      <c r="J7007" s="2">
        <v>171525</v>
      </c>
      <c r="K7007" s="2">
        <v>283435</v>
      </c>
    </row>
    <row r="7008" spans="1:11" x14ac:dyDescent="0.3">
      <c r="A7008" s="2">
        <v>44</v>
      </c>
      <c r="B7008" s="2" t="s">
        <v>935</v>
      </c>
      <c r="C7008" s="2">
        <v>288</v>
      </c>
      <c r="D7008" s="2" t="s">
        <v>3516</v>
      </c>
      <c r="E7008" s="2" t="s">
        <v>3012</v>
      </c>
      <c r="F7008" s="2">
        <v>14</v>
      </c>
      <c r="G7008" s="2" t="s">
        <v>19</v>
      </c>
      <c r="H7008" s="2">
        <v>428</v>
      </c>
      <c r="I7008" s="3">
        <v>2.4952630811835011E-3</v>
      </c>
      <c r="J7008" s="2">
        <v>171525</v>
      </c>
      <c r="K7008" s="2">
        <v>283435</v>
      </c>
    </row>
    <row r="7009" spans="1:11" x14ac:dyDescent="0.3">
      <c r="A7009" s="2">
        <v>44</v>
      </c>
      <c r="B7009" s="2" t="s">
        <v>935</v>
      </c>
      <c r="C7009" s="2">
        <v>288</v>
      </c>
      <c r="D7009" s="2" t="s">
        <v>3516</v>
      </c>
      <c r="E7009" s="2" t="s">
        <v>3013</v>
      </c>
      <c r="F7009" s="2">
        <v>15</v>
      </c>
      <c r="G7009" s="2" t="s">
        <v>19</v>
      </c>
      <c r="H7009" s="2">
        <v>211</v>
      </c>
      <c r="I7009" s="3">
        <v>1.230141378807754E-3</v>
      </c>
      <c r="J7009" s="2">
        <v>171525</v>
      </c>
      <c r="K7009" s="2">
        <v>283435</v>
      </c>
    </row>
    <row r="7010" spans="1:11" x14ac:dyDescent="0.3">
      <c r="A7010" s="2">
        <v>44</v>
      </c>
      <c r="B7010" s="2" t="s">
        <v>935</v>
      </c>
      <c r="C7010" s="2">
        <v>288</v>
      </c>
      <c r="D7010" s="2" t="s">
        <v>3516</v>
      </c>
      <c r="E7010" s="2" t="s">
        <v>3014</v>
      </c>
      <c r="F7010" s="2">
        <v>16</v>
      </c>
      <c r="G7010" s="2" t="s">
        <v>19</v>
      </c>
      <c r="H7010" s="2">
        <v>310</v>
      </c>
      <c r="I7010" s="3">
        <v>1.8073167176796386E-3</v>
      </c>
      <c r="J7010" s="2">
        <v>171525</v>
      </c>
      <c r="K7010" s="2">
        <v>283435</v>
      </c>
    </row>
    <row r="7011" spans="1:11" x14ac:dyDescent="0.3">
      <c r="A7011" s="2">
        <v>44</v>
      </c>
      <c r="B7011" s="2" t="s">
        <v>935</v>
      </c>
      <c r="C7011" s="2">
        <v>288</v>
      </c>
      <c r="D7011" s="2" t="s">
        <v>3516</v>
      </c>
      <c r="E7011" s="2" t="s">
        <v>3015</v>
      </c>
      <c r="F7011" s="2">
        <v>17</v>
      </c>
      <c r="G7011" s="2" t="s">
        <v>19</v>
      </c>
      <c r="H7011" s="2">
        <v>237</v>
      </c>
      <c r="I7011" s="3">
        <v>1.3817227809357236E-3</v>
      </c>
      <c r="J7011" s="2">
        <v>171525</v>
      </c>
      <c r="K7011" s="2">
        <v>283435</v>
      </c>
    </row>
    <row r="7012" spans="1:11" x14ac:dyDescent="0.3">
      <c r="A7012" s="2">
        <v>44</v>
      </c>
      <c r="B7012" s="2" t="s">
        <v>935</v>
      </c>
      <c r="C7012" s="2">
        <v>288</v>
      </c>
      <c r="D7012" s="2" t="s">
        <v>3516</v>
      </c>
      <c r="E7012" s="2" t="s">
        <v>3016</v>
      </c>
      <c r="F7012" s="2">
        <v>18</v>
      </c>
      <c r="G7012" s="2" t="s">
        <v>19</v>
      </c>
      <c r="H7012" s="2">
        <v>256</v>
      </c>
      <c r="I7012" s="3">
        <v>1.4924938055677014E-3</v>
      </c>
      <c r="J7012" s="2">
        <v>171525</v>
      </c>
      <c r="K7012" s="2">
        <v>283435</v>
      </c>
    </row>
    <row r="7013" spans="1:11" x14ac:dyDescent="0.3">
      <c r="A7013" s="2">
        <v>44</v>
      </c>
      <c r="B7013" s="2" t="s">
        <v>935</v>
      </c>
      <c r="C7013" s="2">
        <v>288</v>
      </c>
      <c r="D7013" s="2" t="s">
        <v>3516</v>
      </c>
      <c r="E7013" s="2" t="s">
        <v>3017</v>
      </c>
      <c r="F7013" s="2">
        <v>19</v>
      </c>
      <c r="G7013" s="2" t="s">
        <v>19</v>
      </c>
      <c r="H7013" s="2">
        <v>248</v>
      </c>
      <c r="I7013" s="3">
        <v>1.4458533741437108E-3</v>
      </c>
      <c r="J7013" s="2">
        <v>171525</v>
      </c>
      <c r="K7013" s="2">
        <v>283435</v>
      </c>
    </row>
    <row r="7014" spans="1:11" x14ac:dyDescent="0.3">
      <c r="A7014" s="2">
        <v>44</v>
      </c>
      <c r="B7014" s="2" t="s">
        <v>935</v>
      </c>
      <c r="C7014" s="2">
        <v>288</v>
      </c>
      <c r="D7014" s="2" t="s">
        <v>3516</v>
      </c>
      <c r="E7014" s="2" t="s">
        <v>3018</v>
      </c>
      <c r="F7014" s="2">
        <v>20</v>
      </c>
      <c r="G7014" s="2" t="s">
        <v>19</v>
      </c>
      <c r="H7014" s="2">
        <v>239</v>
      </c>
      <c r="I7014" s="3">
        <v>1.3933828887917213E-3</v>
      </c>
      <c r="J7014" s="2">
        <v>171525</v>
      </c>
      <c r="K7014" s="2">
        <v>283435</v>
      </c>
    </row>
    <row r="7015" spans="1:11" x14ac:dyDescent="0.3">
      <c r="A7015" s="2">
        <v>44</v>
      </c>
      <c r="B7015" s="2" t="s">
        <v>935</v>
      </c>
      <c r="C7015" s="2">
        <v>288</v>
      </c>
      <c r="D7015" s="2" t="s">
        <v>3516</v>
      </c>
      <c r="E7015" s="2" t="s">
        <v>3019</v>
      </c>
      <c r="F7015" s="2">
        <v>21</v>
      </c>
      <c r="G7015" s="2" t="s">
        <v>19</v>
      </c>
      <c r="H7015" s="2">
        <v>138</v>
      </c>
      <c r="I7015" s="3">
        <v>8.0454744206383906E-4</v>
      </c>
      <c r="J7015" s="2">
        <v>171525</v>
      </c>
      <c r="K7015" s="2">
        <v>283435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2F63-D70F-488C-81DC-D575C7CB0324}">
  <sheetPr codeName="Sheet8">
    <tabColor rgb="FF0070C0"/>
  </sheetPr>
  <dimension ref="A1:N4399"/>
  <sheetViews>
    <sheetView showGridLines="0" workbookViewId="0"/>
  </sheetViews>
  <sheetFormatPr defaultColWidth="9.109375" defaultRowHeight="14.4" x14ac:dyDescent="0.3"/>
  <cols>
    <col min="1" max="1" width="5.88671875" style="1" bestFit="1" customWidth="1"/>
    <col min="2" max="2" width="26.21875" style="1" bestFit="1" customWidth="1"/>
    <col min="3" max="3" width="57.44140625" style="1" bestFit="1" customWidth="1"/>
    <col min="4" max="4" width="6.88671875" style="1" bestFit="1" customWidth="1"/>
    <col min="5" max="5" width="4.77734375" style="1" bestFit="1" customWidth="1"/>
    <col min="6" max="6" width="6.88671875" style="1" bestFit="1" customWidth="1"/>
    <col min="7" max="7" width="6.77734375" style="1" bestFit="1" customWidth="1"/>
    <col min="8" max="8" width="7.77734375" style="1" bestFit="1" customWidth="1"/>
    <col min="9" max="9" width="8.5546875" style="1" bestFit="1" customWidth="1"/>
    <col min="10" max="10" width="15.109375" style="1" bestFit="1" customWidth="1"/>
    <col min="11" max="11" width="18.44140625" style="1" bestFit="1" customWidth="1"/>
    <col min="12" max="12" width="15" style="1" bestFit="1" customWidth="1"/>
    <col min="13" max="13" width="17.5546875" style="1" bestFit="1" customWidth="1"/>
    <col min="14" max="14" width="28.21875" style="1" bestFit="1" customWidth="1"/>
    <col min="15" max="16384" width="9.109375" style="1"/>
  </cols>
  <sheetData>
    <row r="1" spans="1:14" x14ac:dyDescent="0.3">
      <c r="A1" s="4" t="s">
        <v>3097</v>
      </c>
      <c r="B1" s="4" t="s">
        <v>3098</v>
      </c>
      <c r="C1" s="4" t="s">
        <v>3099</v>
      </c>
      <c r="D1" s="4" t="s">
        <v>1939</v>
      </c>
      <c r="E1" s="4" t="s">
        <v>3527</v>
      </c>
      <c r="F1" s="4" t="s">
        <v>3100</v>
      </c>
      <c r="G1" s="4" t="s">
        <v>7924</v>
      </c>
      <c r="H1" s="4" t="s">
        <v>7925</v>
      </c>
      <c r="I1" s="4" t="s">
        <v>3528</v>
      </c>
      <c r="J1" s="4" t="s">
        <v>7549</v>
      </c>
      <c r="K1" s="4" t="s">
        <v>0</v>
      </c>
      <c r="L1" s="4" t="s">
        <v>14768</v>
      </c>
      <c r="M1" s="4" t="s">
        <v>14767</v>
      </c>
      <c r="N1" s="1" t="s">
        <v>7927</v>
      </c>
    </row>
    <row r="2" spans="1:14" x14ac:dyDescent="0.3">
      <c r="A2" s="2">
        <v>1</v>
      </c>
      <c r="B2" s="2" t="s">
        <v>7589</v>
      </c>
      <c r="C2" s="2" t="s">
        <v>3529</v>
      </c>
      <c r="D2" s="2" t="s">
        <v>1018</v>
      </c>
      <c r="E2" s="2">
        <v>1</v>
      </c>
      <c r="F2" s="2" t="s">
        <v>7</v>
      </c>
      <c r="G2" s="2">
        <v>64318</v>
      </c>
      <c r="H2" s="3">
        <v>0.3679372107524298</v>
      </c>
      <c r="I2" s="2">
        <v>174807</v>
      </c>
      <c r="J2" s="2" t="s">
        <v>14741</v>
      </c>
      <c r="K2" s="2" t="s">
        <v>1942</v>
      </c>
      <c r="L2" s="2" t="s">
        <v>1942</v>
      </c>
      <c r="M2" s="2" t="s">
        <v>14755</v>
      </c>
      <c r="N2" s="1" t="str">
        <f>B2&amp;E2&amp;2014</f>
        <v>AKKALKUWA (ST)12014</v>
      </c>
    </row>
    <row r="3" spans="1:14" x14ac:dyDescent="0.3">
      <c r="A3" s="2">
        <v>1</v>
      </c>
      <c r="B3" s="2" t="s">
        <v>7589</v>
      </c>
      <c r="C3" s="2" t="s">
        <v>3530</v>
      </c>
      <c r="D3" s="2" t="s">
        <v>1018</v>
      </c>
      <c r="E3" s="2">
        <v>2</v>
      </c>
      <c r="F3" s="2" t="s">
        <v>51</v>
      </c>
      <c r="G3" s="2">
        <v>48565</v>
      </c>
      <c r="H3" s="3">
        <v>0.27782068223812545</v>
      </c>
      <c r="I3" s="2">
        <v>174807</v>
      </c>
      <c r="J3" s="2" t="s">
        <v>14741</v>
      </c>
      <c r="K3" s="2" t="s">
        <v>1942</v>
      </c>
      <c r="L3" s="2" t="s">
        <v>1942</v>
      </c>
      <c r="M3" s="2" t="s">
        <v>14755</v>
      </c>
      <c r="N3" s="1" t="str">
        <f t="shared" ref="N3:N66" si="0">B3&amp;E3&amp;2014</f>
        <v>AKKALKUWA (ST)22014</v>
      </c>
    </row>
    <row r="4" spans="1:14" x14ac:dyDescent="0.3">
      <c r="A4" s="2">
        <v>1</v>
      </c>
      <c r="B4" s="2" t="s">
        <v>7589</v>
      </c>
      <c r="C4" s="2" t="s">
        <v>3531</v>
      </c>
      <c r="D4" s="2" t="s">
        <v>1018</v>
      </c>
      <c r="E4" s="2">
        <v>3</v>
      </c>
      <c r="F4" s="2" t="s">
        <v>9</v>
      </c>
      <c r="G4" s="2">
        <v>32620</v>
      </c>
      <c r="H4" s="3">
        <v>0.18660579953892006</v>
      </c>
      <c r="I4" s="2">
        <v>174807</v>
      </c>
      <c r="J4" s="2" t="s">
        <v>14741</v>
      </c>
      <c r="K4" s="2" t="s">
        <v>1942</v>
      </c>
      <c r="L4" s="2" t="s">
        <v>1942</v>
      </c>
      <c r="M4" s="2" t="s">
        <v>14755</v>
      </c>
      <c r="N4" s="1" t="str">
        <f t="shared" si="0"/>
        <v>AKKALKUWA (ST)32014</v>
      </c>
    </row>
    <row r="5" spans="1:14" x14ac:dyDescent="0.3">
      <c r="A5" s="2">
        <v>1</v>
      </c>
      <c r="B5" s="2" t="s">
        <v>7589</v>
      </c>
      <c r="C5" s="2" t="s">
        <v>3532</v>
      </c>
      <c r="D5" s="2" t="s">
        <v>1018</v>
      </c>
      <c r="E5" s="2">
        <v>4</v>
      </c>
      <c r="F5" s="2" t="s">
        <v>103</v>
      </c>
      <c r="G5" s="2">
        <v>10337</v>
      </c>
      <c r="H5" s="3">
        <v>5.913378754855355E-2</v>
      </c>
      <c r="I5" s="2">
        <v>174807</v>
      </c>
      <c r="J5" s="2" t="s">
        <v>14741</v>
      </c>
      <c r="K5" s="2" t="s">
        <v>1942</v>
      </c>
      <c r="L5" s="2" t="s">
        <v>1942</v>
      </c>
      <c r="M5" s="2" t="s">
        <v>14755</v>
      </c>
      <c r="N5" s="1" t="str">
        <f t="shared" si="0"/>
        <v>AKKALKUWA (ST)42014</v>
      </c>
    </row>
    <row r="6" spans="1:14" x14ac:dyDescent="0.3">
      <c r="A6" s="2">
        <v>1</v>
      </c>
      <c r="B6" s="2" t="s">
        <v>7589</v>
      </c>
      <c r="C6" s="2" t="s">
        <v>3533</v>
      </c>
      <c r="D6" s="2" t="s">
        <v>1018</v>
      </c>
      <c r="E6" s="2">
        <v>5</v>
      </c>
      <c r="F6" s="2" t="s">
        <v>19</v>
      </c>
      <c r="G6" s="2">
        <v>7881</v>
      </c>
      <c r="H6" s="3">
        <v>4.5084006933360794E-2</v>
      </c>
      <c r="I6" s="2">
        <v>174807</v>
      </c>
      <c r="J6" s="2" t="s">
        <v>14741</v>
      </c>
      <c r="K6" s="2" t="s">
        <v>1942</v>
      </c>
      <c r="L6" s="2" t="s">
        <v>1942</v>
      </c>
      <c r="M6" s="2" t="s">
        <v>14755</v>
      </c>
      <c r="N6" s="1" t="str">
        <f t="shared" si="0"/>
        <v>AKKALKUWA (ST)52014</v>
      </c>
    </row>
    <row r="7" spans="1:14" x14ac:dyDescent="0.3">
      <c r="A7" s="2">
        <v>1</v>
      </c>
      <c r="B7" s="2" t="s">
        <v>7589</v>
      </c>
      <c r="C7" s="2" t="s">
        <v>22</v>
      </c>
      <c r="D7" s="2" t="s">
        <v>7923</v>
      </c>
      <c r="E7" s="2">
        <v>6</v>
      </c>
      <c r="F7" s="2" t="s">
        <v>22</v>
      </c>
      <c r="G7" s="2">
        <v>4161</v>
      </c>
      <c r="H7" s="3">
        <v>2.3803394600902712E-2</v>
      </c>
      <c r="I7" s="2">
        <v>174807</v>
      </c>
      <c r="J7" s="2" t="s">
        <v>14741</v>
      </c>
      <c r="K7" s="2" t="s">
        <v>1942</v>
      </c>
      <c r="L7" s="2" t="s">
        <v>1942</v>
      </c>
      <c r="M7" s="2" t="s">
        <v>14755</v>
      </c>
      <c r="N7" s="1" t="str">
        <f t="shared" si="0"/>
        <v>AKKALKUWA (ST)62014</v>
      </c>
    </row>
    <row r="8" spans="1:14" x14ac:dyDescent="0.3">
      <c r="A8" s="2">
        <v>1</v>
      </c>
      <c r="B8" s="2" t="s">
        <v>7589</v>
      </c>
      <c r="C8" s="2" t="s">
        <v>3534</v>
      </c>
      <c r="D8" s="2" t="s">
        <v>1020</v>
      </c>
      <c r="E8" s="2">
        <v>7</v>
      </c>
      <c r="F8" s="2" t="s">
        <v>302</v>
      </c>
      <c r="G8" s="2">
        <v>2021</v>
      </c>
      <c r="H8" s="3">
        <v>1.1561321915026287E-2</v>
      </c>
      <c r="I8" s="2">
        <v>174807</v>
      </c>
      <c r="J8" s="2" t="s">
        <v>14741</v>
      </c>
      <c r="K8" s="2" t="s">
        <v>1942</v>
      </c>
      <c r="L8" s="2" t="s">
        <v>1942</v>
      </c>
      <c r="M8" s="2" t="s">
        <v>14755</v>
      </c>
      <c r="N8" s="1" t="str">
        <f t="shared" si="0"/>
        <v>AKKALKUWA (ST)72014</v>
      </c>
    </row>
    <row r="9" spans="1:14" x14ac:dyDescent="0.3">
      <c r="A9" s="2">
        <v>1</v>
      </c>
      <c r="B9" s="2" t="s">
        <v>7589</v>
      </c>
      <c r="C9" s="2" t="s">
        <v>3535</v>
      </c>
      <c r="D9" s="2" t="s">
        <v>1018</v>
      </c>
      <c r="E9" s="2">
        <v>8</v>
      </c>
      <c r="F9" s="2" t="s">
        <v>19</v>
      </c>
      <c r="G9" s="2">
        <v>1961</v>
      </c>
      <c r="H9" s="3">
        <v>1.1218086232244705E-2</v>
      </c>
      <c r="I9" s="2">
        <v>174807</v>
      </c>
      <c r="J9" s="2" t="s">
        <v>14741</v>
      </c>
      <c r="K9" s="2" t="s">
        <v>1942</v>
      </c>
      <c r="L9" s="2" t="s">
        <v>1942</v>
      </c>
      <c r="M9" s="2" t="s">
        <v>14755</v>
      </c>
      <c r="N9" s="1" t="str">
        <f t="shared" si="0"/>
        <v>AKKALKUWA (ST)82014</v>
      </c>
    </row>
    <row r="10" spans="1:14" x14ac:dyDescent="0.3">
      <c r="A10" s="2">
        <v>1</v>
      </c>
      <c r="B10" s="2" t="s">
        <v>7589</v>
      </c>
      <c r="C10" s="2" t="s">
        <v>3536</v>
      </c>
      <c r="D10" s="2" t="s">
        <v>1018</v>
      </c>
      <c r="E10" s="2">
        <v>9</v>
      </c>
      <c r="F10" s="2" t="s">
        <v>19</v>
      </c>
      <c r="G10" s="2">
        <v>1765</v>
      </c>
      <c r="H10" s="3">
        <v>1.0096849668491536E-2</v>
      </c>
      <c r="I10" s="2">
        <v>174807</v>
      </c>
      <c r="J10" s="2" t="s">
        <v>14741</v>
      </c>
      <c r="K10" s="2" t="s">
        <v>1942</v>
      </c>
      <c r="L10" s="2" t="s">
        <v>1942</v>
      </c>
      <c r="M10" s="2" t="s">
        <v>14755</v>
      </c>
      <c r="N10" s="1" t="str">
        <f t="shared" si="0"/>
        <v>AKKALKUWA (ST)92014</v>
      </c>
    </row>
    <row r="11" spans="1:14" x14ac:dyDescent="0.3">
      <c r="A11" s="2">
        <v>1</v>
      </c>
      <c r="B11" s="2" t="s">
        <v>7589</v>
      </c>
      <c r="C11" s="2" t="s">
        <v>3537</v>
      </c>
      <c r="D11" s="2" t="s">
        <v>1018</v>
      </c>
      <c r="E11" s="2">
        <v>10</v>
      </c>
      <c r="F11" s="2" t="s">
        <v>15</v>
      </c>
      <c r="G11" s="2">
        <v>1178</v>
      </c>
      <c r="H11" s="3">
        <v>6.7388605719450592E-3</v>
      </c>
      <c r="I11" s="2">
        <v>174807</v>
      </c>
      <c r="J11" s="2" t="s">
        <v>14741</v>
      </c>
      <c r="K11" s="2" t="s">
        <v>1942</v>
      </c>
      <c r="L11" s="2" t="s">
        <v>1942</v>
      </c>
      <c r="M11" s="2" t="s">
        <v>14755</v>
      </c>
      <c r="N11" s="1" t="str">
        <f t="shared" si="0"/>
        <v>AKKALKUWA (ST)102014</v>
      </c>
    </row>
    <row r="12" spans="1:14" x14ac:dyDescent="0.3">
      <c r="A12" s="2">
        <v>2</v>
      </c>
      <c r="B12" s="2" t="s">
        <v>7590</v>
      </c>
      <c r="C12" s="2" t="s">
        <v>3538</v>
      </c>
      <c r="D12" s="2" t="s">
        <v>1018</v>
      </c>
      <c r="E12" s="2">
        <v>1</v>
      </c>
      <c r="F12" s="2" t="s">
        <v>9</v>
      </c>
      <c r="G12" s="2">
        <v>58390</v>
      </c>
      <c r="H12" s="3">
        <v>0.31352355588011038</v>
      </c>
      <c r="I12" s="2">
        <v>186238</v>
      </c>
      <c r="J12" s="2" t="s">
        <v>14741</v>
      </c>
      <c r="K12" s="2" t="s">
        <v>1942</v>
      </c>
      <c r="L12" s="2" t="s">
        <v>1942</v>
      </c>
      <c r="M12" s="2" t="s">
        <v>14755</v>
      </c>
      <c r="N12" s="1" t="str">
        <f t="shared" si="0"/>
        <v>SHAHADA (ST)12014</v>
      </c>
    </row>
    <row r="13" spans="1:14" x14ac:dyDescent="0.3">
      <c r="A13" s="2">
        <v>2</v>
      </c>
      <c r="B13" s="2" t="s">
        <v>7590</v>
      </c>
      <c r="C13" s="2" t="s">
        <v>3539</v>
      </c>
      <c r="D13" s="2" t="s">
        <v>1018</v>
      </c>
      <c r="E13" s="2">
        <v>2</v>
      </c>
      <c r="F13" s="2" t="s">
        <v>7</v>
      </c>
      <c r="G13" s="2">
        <v>57741</v>
      </c>
      <c r="H13" s="3">
        <v>0.31003876759844928</v>
      </c>
      <c r="I13" s="2">
        <v>186238</v>
      </c>
      <c r="J13" s="2" t="s">
        <v>14741</v>
      </c>
      <c r="K13" s="2" t="s">
        <v>1942</v>
      </c>
      <c r="L13" s="2" t="s">
        <v>1942</v>
      </c>
      <c r="M13" s="2" t="s">
        <v>14755</v>
      </c>
      <c r="N13" s="1" t="str">
        <f t="shared" si="0"/>
        <v>SHAHADA (ST)22014</v>
      </c>
    </row>
    <row r="14" spans="1:14" x14ac:dyDescent="0.3">
      <c r="A14" s="2">
        <v>2</v>
      </c>
      <c r="B14" s="2" t="s">
        <v>7590</v>
      </c>
      <c r="C14" s="2" t="s">
        <v>3540</v>
      </c>
      <c r="D14" s="2" t="s">
        <v>1018</v>
      </c>
      <c r="E14" s="2">
        <v>3</v>
      </c>
      <c r="F14" s="2" t="s">
        <v>51</v>
      </c>
      <c r="G14" s="2">
        <v>46896</v>
      </c>
      <c r="H14" s="3">
        <v>0.25180682782246372</v>
      </c>
      <c r="I14" s="2">
        <v>186238</v>
      </c>
      <c r="J14" s="2" t="s">
        <v>14741</v>
      </c>
      <c r="K14" s="2" t="s">
        <v>1942</v>
      </c>
      <c r="L14" s="2" t="s">
        <v>1942</v>
      </c>
      <c r="M14" s="2" t="s">
        <v>14755</v>
      </c>
      <c r="N14" s="1" t="str">
        <f t="shared" si="0"/>
        <v>SHAHADA (ST)32014</v>
      </c>
    </row>
    <row r="15" spans="1:14" x14ac:dyDescent="0.3">
      <c r="A15" s="2">
        <v>2</v>
      </c>
      <c r="B15" s="2" t="s">
        <v>7590</v>
      </c>
      <c r="C15" s="2" t="s">
        <v>3541</v>
      </c>
      <c r="D15" s="2" t="s">
        <v>1018</v>
      </c>
      <c r="E15" s="2">
        <v>4</v>
      </c>
      <c r="F15" s="2" t="s">
        <v>103</v>
      </c>
      <c r="G15" s="2">
        <v>6621</v>
      </c>
      <c r="H15" s="3">
        <v>3.5551283841106542E-2</v>
      </c>
      <c r="I15" s="2">
        <v>186238</v>
      </c>
      <c r="J15" s="2" t="s">
        <v>14741</v>
      </c>
      <c r="K15" s="2" t="s">
        <v>1942</v>
      </c>
      <c r="L15" s="2" t="s">
        <v>1942</v>
      </c>
      <c r="M15" s="2" t="s">
        <v>14755</v>
      </c>
      <c r="N15" s="1" t="str">
        <f t="shared" si="0"/>
        <v>SHAHADA (ST)42014</v>
      </c>
    </row>
    <row r="16" spans="1:14" x14ac:dyDescent="0.3">
      <c r="A16" s="2">
        <v>2</v>
      </c>
      <c r="B16" s="2" t="s">
        <v>7590</v>
      </c>
      <c r="C16" s="2" t="s">
        <v>3542</v>
      </c>
      <c r="D16" s="2" t="s">
        <v>1018</v>
      </c>
      <c r="E16" s="2">
        <v>5</v>
      </c>
      <c r="F16" s="2" t="s">
        <v>302</v>
      </c>
      <c r="G16" s="2">
        <v>4399</v>
      </c>
      <c r="H16" s="3">
        <v>2.3620313792029553E-2</v>
      </c>
      <c r="I16" s="2">
        <v>186238</v>
      </c>
      <c r="J16" s="2" t="s">
        <v>14741</v>
      </c>
      <c r="K16" s="2" t="s">
        <v>1942</v>
      </c>
      <c r="L16" s="2" t="s">
        <v>1942</v>
      </c>
      <c r="M16" s="2" t="s">
        <v>14755</v>
      </c>
      <c r="N16" s="1" t="str">
        <f t="shared" si="0"/>
        <v>SHAHADA (ST)52014</v>
      </c>
    </row>
    <row r="17" spans="1:14" x14ac:dyDescent="0.3">
      <c r="A17" s="2">
        <v>2</v>
      </c>
      <c r="B17" s="2" t="s">
        <v>7590</v>
      </c>
      <c r="C17" s="2" t="s">
        <v>3543</v>
      </c>
      <c r="D17" s="2" t="s">
        <v>1018</v>
      </c>
      <c r="E17" s="2">
        <v>6</v>
      </c>
      <c r="F17" s="2" t="s">
        <v>331</v>
      </c>
      <c r="G17" s="2">
        <v>2890</v>
      </c>
      <c r="H17" s="3">
        <v>1.5517778326657287E-2</v>
      </c>
      <c r="I17" s="2">
        <v>186238</v>
      </c>
      <c r="J17" s="2" t="s">
        <v>14741</v>
      </c>
      <c r="K17" s="2" t="s">
        <v>1942</v>
      </c>
      <c r="L17" s="2" t="s">
        <v>1942</v>
      </c>
      <c r="M17" s="2" t="s">
        <v>14755</v>
      </c>
      <c r="N17" s="1" t="str">
        <f t="shared" si="0"/>
        <v>SHAHADA (ST)62014</v>
      </c>
    </row>
    <row r="18" spans="1:14" x14ac:dyDescent="0.3">
      <c r="A18" s="2">
        <v>2</v>
      </c>
      <c r="B18" s="2" t="s">
        <v>7590</v>
      </c>
      <c r="C18" s="2" t="s">
        <v>22</v>
      </c>
      <c r="D18" s="2" t="s">
        <v>7923</v>
      </c>
      <c r="E18" s="2">
        <v>7</v>
      </c>
      <c r="F18" s="2" t="s">
        <v>22</v>
      </c>
      <c r="G18" s="2">
        <v>2752</v>
      </c>
      <c r="H18" s="3">
        <v>1.4776790987875729E-2</v>
      </c>
      <c r="I18" s="2">
        <v>186238</v>
      </c>
      <c r="J18" s="2" t="s">
        <v>14741</v>
      </c>
      <c r="K18" s="2" t="s">
        <v>1942</v>
      </c>
      <c r="L18" s="2" t="s">
        <v>1942</v>
      </c>
      <c r="M18" s="2" t="s">
        <v>14755</v>
      </c>
      <c r="N18" s="1" t="str">
        <f t="shared" si="0"/>
        <v>SHAHADA (ST)72014</v>
      </c>
    </row>
    <row r="19" spans="1:14" x14ac:dyDescent="0.3">
      <c r="A19" s="2">
        <v>2</v>
      </c>
      <c r="B19" s="2" t="s">
        <v>7590</v>
      </c>
      <c r="C19" s="2" t="s">
        <v>3544</v>
      </c>
      <c r="D19" s="2" t="s">
        <v>1018</v>
      </c>
      <c r="E19" s="2">
        <v>8</v>
      </c>
      <c r="F19" s="2" t="s">
        <v>19</v>
      </c>
      <c r="G19" s="2">
        <v>1540</v>
      </c>
      <c r="H19" s="3">
        <v>8.2689891429246452E-3</v>
      </c>
      <c r="I19" s="2">
        <v>186238</v>
      </c>
      <c r="J19" s="2" t="s">
        <v>14741</v>
      </c>
      <c r="K19" s="2" t="s">
        <v>1942</v>
      </c>
      <c r="L19" s="2" t="s">
        <v>1942</v>
      </c>
      <c r="M19" s="2" t="s">
        <v>14755</v>
      </c>
      <c r="N19" s="1" t="str">
        <f t="shared" si="0"/>
        <v>SHAHADA (ST)82014</v>
      </c>
    </row>
    <row r="20" spans="1:14" x14ac:dyDescent="0.3">
      <c r="A20" s="2">
        <v>2</v>
      </c>
      <c r="B20" s="2" t="s">
        <v>7590</v>
      </c>
      <c r="C20" s="2" t="s">
        <v>3545</v>
      </c>
      <c r="D20" s="2" t="s">
        <v>1018</v>
      </c>
      <c r="E20" s="2">
        <v>9</v>
      </c>
      <c r="F20" s="2" t="s">
        <v>19</v>
      </c>
      <c r="G20" s="2">
        <v>1504</v>
      </c>
      <c r="H20" s="3">
        <v>8.0756880980251081E-3</v>
      </c>
      <c r="I20" s="2">
        <v>186238</v>
      </c>
      <c r="J20" s="2" t="s">
        <v>14741</v>
      </c>
      <c r="K20" s="2" t="s">
        <v>1942</v>
      </c>
      <c r="L20" s="2" t="s">
        <v>1942</v>
      </c>
      <c r="M20" s="2" t="s">
        <v>14755</v>
      </c>
      <c r="N20" s="1" t="str">
        <f t="shared" si="0"/>
        <v>SHAHADA (ST)92014</v>
      </c>
    </row>
    <row r="21" spans="1:14" x14ac:dyDescent="0.3">
      <c r="A21" s="2">
        <v>2</v>
      </c>
      <c r="B21" s="2" t="s">
        <v>7590</v>
      </c>
      <c r="C21" s="2" t="s">
        <v>3546</v>
      </c>
      <c r="D21" s="2" t="s">
        <v>1018</v>
      </c>
      <c r="E21" s="2">
        <v>10</v>
      </c>
      <c r="F21" s="2" t="s">
        <v>19</v>
      </c>
      <c r="G21" s="2">
        <v>1246</v>
      </c>
      <c r="H21" s="3">
        <v>6.6903639429117577E-3</v>
      </c>
      <c r="I21" s="2">
        <v>186238</v>
      </c>
      <c r="J21" s="2" t="s">
        <v>14741</v>
      </c>
      <c r="K21" s="2" t="s">
        <v>1942</v>
      </c>
      <c r="L21" s="2" t="s">
        <v>1942</v>
      </c>
      <c r="M21" s="2" t="s">
        <v>14755</v>
      </c>
      <c r="N21" s="1" t="str">
        <f t="shared" si="0"/>
        <v>SHAHADA (ST)102014</v>
      </c>
    </row>
    <row r="22" spans="1:14" x14ac:dyDescent="0.3">
      <c r="A22" s="2">
        <v>2</v>
      </c>
      <c r="B22" s="2" t="s">
        <v>7590</v>
      </c>
      <c r="C22" s="2" t="s">
        <v>3547</v>
      </c>
      <c r="D22" s="2" t="s">
        <v>1020</v>
      </c>
      <c r="E22" s="2">
        <v>11</v>
      </c>
      <c r="F22" s="2" t="s">
        <v>11</v>
      </c>
      <c r="G22" s="2">
        <v>1245</v>
      </c>
      <c r="H22" s="3">
        <v>6.6849944694423267E-3</v>
      </c>
      <c r="I22" s="2">
        <v>186238</v>
      </c>
      <c r="J22" s="2" t="s">
        <v>14741</v>
      </c>
      <c r="K22" s="2" t="s">
        <v>1942</v>
      </c>
      <c r="L22" s="2" t="s">
        <v>1942</v>
      </c>
      <c r="M22" s="2" t="s">
        <v>14755</v>
      </c>
      <c r="N22" s="1" t="str">
        <f t="shared" si="0"/>
        <v>SHAHADA (ST)112014</v>
      </c>
    </row>
    <row r="23" spans="1:14" x14ac:dyDescent="0.3">
      <c r="A23" s="2">
        <v>2</v>
      </c>
      <c r="B23" s="2" t="s">
        <v>7590</v>
      </c>
      <c r="C23" s="2" t="s">
        <v>3548</v>
      </c>
      <c r="D23" s="2" t="s">
        <v>1018</v>
      </c>
      <c r="E23" s="2">
        <v>12</v>
      </c>
      <c r="F23" s="2" t="s">
        <v>15</v>
      </c>
      <c r="G23" s="2">
        <v>1014</v>
      </c>
      <c r="H23" s="3">
        <v>5.4446460980036296E-3</v>
      </c>
      <c r="I23" s="2">
        <v>186238</v>
      </c>
      <c r="J23" s="2" t="s">
        <v>14741</v>
      </c>
      <c r="K23" s="2" t="s">
        <v>1942</v>
      </c>
      <c r="L23" s="2" t="s">
        <v>1942</v>
      </c>
      <c r="M23" s="2" t="s">
        <v>14755</v>
      </c>
      <c r="N23" s="1" t="str">
        <f t="shared" si="0"/>
        <v>SHAHADA (ST)122014</v>
      </c>
    </row>
    <row r="24" spans="1:14" x14ac:dyDescent="0.3">
      <c r="A24" s="2">
        <v>3</v>
      </c>
      <c r="B24" s="2" t="s">
        <v>7591</v>
      </c>
      <c r="C24" s="2" t="s">
        <v>3549</v>
      </c>
      <c r="D24" s="2" t="s">
        <v>1018</v>
      </c>
      <c r="E24" s="2">
        <v>1</v>
      </c>
      <c r="F24" s="2" t="s">
        <v>9</v>
      </c>
      <c r="G24" s="2">
        <v>100775</v>
      </c>
      <c r="H24" s="3">
        <v>0.52396921957052978</v>
      </c>
      <c r="I24" s="2">
        <v>192330</v>
      </c>
      <c r="J24" s="2" t="s">
        <v>14741</v>
      </c>
      <c r="K24" s="2" t="s">
        <v>1942</v>
      </c>
      <c r="L24" s="2" t="s">
        <v>1942</v>
      </c>
      <c r="M24" s="2" t="s">
        <v>14755</v>
      </c>
      <c r="N24" s="1" t="str">
        <f t="shared" si="0"/>
        <v>NANDURBAR (ST)12014</v>
      </c>
    </row>
    <row r="25" spans="1:14" x14ac:dyDescent="0.3">
      <c r="A25" s="2">
        <v>3</v>
      </c>
      <c r="B25" s="2" t="s">
        <v>7591</v>
      </c>
      <c r="C25" s="2" t="s">
        <v>3550</v>
      </c>
      <c r="D25" s="2" t="s">
        <v>1018</v>
      </c>
      <c r="E25" s="2">
        <v>2</v>
      </c>
      <c r="F25" s="2" t="s">
        <v>7</v>
      </c>
      <c r="G25" s="2">
        <v>73560</v>
      </c>
      <c r="H25" s="3">
        <v>0.3824676337544845</v>
      </c>
      <c r="I25" s="2">
        <v>192330</v>
      </c>
      <c r="J25" s="2" t="s">
        <v>14741</v>
      </c>
      <c r="K25" s="2" t="s">
        <v>1942</v>
      </c>
      <c r="L25" s="2" t="s">
        <v>1942</v>
      </c>
      <c r="M25" s="2" t="s">
        <v>14755</v>
      </c>
      <c r="N25" s="1" t="str">
        <f t="shared" si="0"/>
        <v>NANDURBAR (ST)22014</v>
      </c>
    </row>
    <row r="26" spans="1:14" x14ac:dyDescent="0.3">
      <c r="A26" s="2">
        <v>3</v>
      </c>
      <c r="B26" s="2" t="s">
        <v>7591</v>
      </c>
      <c r="C26" s="2" t="s">
        <v>3551</v>
      </c>
      <c r="D26" s="2" t="s">
        <v>1018</v>
      </c>
      <c r="E26" s="2">
        <v>3</v>
      </c>
      <c r="F26" s="2" t="s">
        <v>103</v>
      </c>
      <c r="G26" s="2">
        <v>8528</v>
      </c>
      <c r="H26" s="3">
        <v>4.4340456507045184E-2</v>
      </c>
      <c r="I26" s="2">
        <v>192330</v>
      </c>
      <c r="J26" s="2" t="s">
        <v>14741</v>
      </c>
      <c r="K26" s="2" t="s">
        <v>1942</v>
      </c>
      <c r="L26" s="2" t="s">
        <v>1942</v>
      </c>
      <c r="M26" s="2" t="s">
        <v>14755</v>
      </c>
      <c r="N26" s="1" t="str">
        <f t="shared" si="0"/>
        <v>NANDURBAR (ST)32014</v>
      </c>
    </row>
    <row r="27" spans="1:14" x14ac:dyDescent="0.3">
      <c r="A27" s="2">
        <v>3</v>
      </c>
      <c r="B27" s="2" t="s">
        <v>7591</v>
      </c>
      <c r="C27" s="2" t="s">
        <v>22</v>
      </c>
      <c r="D27" s="2" t="s">
        <v>7923</v>
      </c>
      <c r="E27" s="2">
        <v>4</v>
      </c>
      <c r="F27" s="2" t="s">
        <v>22</v>
      </c>
      <c r="G27" s="2">
        <v>2849</v>
      </c>
      <c r="H27" s="3">
        <v>1.4813081682524827E-2</v>
      </c>
      <c r="I27" s="2">
        <v>192330</v>
      </c>
      <c r="J27" s="2" t="s">
        <v>14741</v>
      </c>
      <c r="K27" s="2" t="s">
        <v>1942</v>
      </c>
      <c r="L27" s="2" t="s">
        <v>1942</v>
      </c>
      <c r="M27" s="2" t="s">
        <v>14755</v>
      </c>
      <c r="N27" s="1" t="str">
        <f t="shared" si="0"/>
        <v>NANDURBAR (ST)42014</v>
      </c>
    </row>
    <row r="28" spans="1:14" x14ac:dyDescent="0.3">
      <c r="A28" s="2">
        <v>3</v>
      </c>
      <c r="B28" s="2" t="s">
        <v>7591</v>
      </c>
      <c r="C28" s="2" t="s">
        <v>3552</v>
      </c>
      <c r="D28" s="2" t="s">
        <v>1018</v>
      </c>
      <c r="E28" s="2">
        <v>5</v>
      </c>
      <c r="F28" s="2" t="s">
        <v>302</v>
      </c>
      <c r="G28" s="2">
        <v>1946</v>
      </c>
      <c r="H28" s="3">
        <v>1.0118026308948163E-2</v>
      </c>
      <c r="I28" s="2">
        <v>192330</v>
      </c>
      <c r="J28" s="2" t="s">
        <v>14741</v>
      </c>
      <c r="K28" s="2" t="s">
        <v>1942</v>
      </c>
      <c r="L28" s="2" t="s">
        <v>1942</v>
      </c>
      <c r="M28" s="2" t="s">
        <v>14755</v>
      </c>
      <c r="N28" s="1" t="str">
        <f t="shared" si="0"/>
        <v>NANDURBAR (ST)52014</v>
      </c>
    </row>
    <row r="29" spans="1:14" x14ac:dyDescent="0.3">
      <c r="A29" s="2">
        <v>3</v>
      </c>
      <c r="B29" s="2" t="s">
        <v>7591</v>
      </c>
      <c r="C29" s="2" t="s">
        <v>3553</v>
      </c>
      <c r="D29" s="2" t="s">
        <v>1018</v>
      </c>
      <c r="E29" s="2">
        <v>6</v>
      </c>
      <c r="F29" s="2" t="s">
        <v>51</v>
      </c>
      <c r="G29" s="2">
        <v>1781</v>
      </c>
      <c r="H29" s="3">
        <v>9.2601258254042529E-3</v>
      </c>
      <c r="I29" s="2">
        <v>192330</v>
      </c>
      <c r="J29" s="2" t="s">
        <v>14741</v>
      </c>
      <c r="K29" s="2" t="s">
        <v>1942</v>
      </c>
      <c r="L29" s="2" t="s">
        <v>1942</v>
      </c>
      <c r="M29" s="2" t="s">
        <v>14755</v>
      </c>
      <c r="N29" s="1" t="str">
        <f t="shared" si="0"/>
        <v>NANDURBAR (ST)62014</v>
      </c>
    </row>
    <row r="30" spans="1:14" x14ac:dyDescent="0.3">
      <c r="A30" s="2">
        <v>3</v>
      </c>
      <c r="B30" s="2" t="s">
        <v>7591</v>
      </c>
      <c r="C30" s="2" t="s">
        <v>3554</v>
      </c>
      <c r="D30" s="2" t="s">
        <v>1018</v>
      </c>
      <c r="E30" s="2">
        <v>7</v>
      </c>
      <c r="F30" s="2" t="s">
        <v>19</v>
      </c>
      <c r="G30" s="2">
        <v>1226</v>
      </c>
      <c r="H30" s="3">
        <v>6.3744605625747413E-3</v>
      </c>
      <c r="I30" s="2">
        <v>192330</v>
      </c>
      <c r="J30" s="2" t="s">
        <v>14741</v>
      </c>
      <c r="K30" s="2" t="s">
        <v>1942</v>
      </c>
      <c r="L30" s="2" t="s">
        <v>1942</v>
      </c>
      <c r="M30" s="2" t="s">
        <v>14755</v>
      </c>
      <c r="N30" s="1" t="str">
        <f t="shared" si="0"/>
        <v>NANDURBAR (ST)72014</v>
      </c>
    </row>
    <row r="31" spans="1:14" x14ac:dyDescent="0.3">
      <c r="A31" s="2">
        <v>3</v>
      </c>
      <c r="B31" s="2" t="s">
        <v>7591</v>
      </c>
      <c r="C31" s="2" t="s">
        <v>3555</v>
      </c>
      <c r="D31" s="2" t="s">
        <v>1018</v>
      </c>
      <c r="E31" s="2">
        <v>8</v>
      </c>
      <c r="F31" s="2" t="s">
        <v>19</v>
      </c>
      <c r="G31" s="2">
        <v>1060</v>
      </c>
      <c r="H31" s="3">
        <v>5.5113606821608693E-3</v>
      </c>
      <c r="I31" s="2">
        <v>192330</v>
      </c>
      <c r="J31" s="2" t="s">
        <v>14741</v>
      </c>
      <c r="K31" s="2" t="s">
        <v>1942</v>
      </c>
      <c r="L31" s="2" t="s">
        <v>1942</v>
      </c>
      <c r="M31" s="2" t="s">
        <v>14755</v>
      </c>
      <c r="N31" s="1" t="str">
        <f t="shared" si="0"/>
        <v>NANDURBAR (ST)82014</v>
      </c>
    </row>
    <row r="32" spans="1:14" x14ac:dyDescent="0.3">
      <c r="A32" s="2">
        <v>3</v>
      </c>
      <c r="B32" s="2" t="s">
        <v>7591</v>
      </c>
      <c r="C32" s="2" t="s">
        <v>3556</v>
      </c>
      <c r="D32" s="2" t="s">
        <v>1018</v>
      </c>
      <c r="E32" s="2">
        <v>9</v>
      </c>
      <c r="F32" s="2" t="s">
        <v>15</v>
      </c>
      <c r="G32" s="2">
        <v>605</v>
      </c>
      <c r="H32" s="3">
        <v>3.1456351063276658E-3</v>
      </c>
      <c r="I32" s="2">
        <v>192330</v>
      </c>
      <c r="J32" s="2" t="s">
        <v>14741</v>
      </c>
      <c r="K32" s="2" t="s">
        <v>1942</v>
      </c>
      <c r="L32" s="2" t="s">
        <v>1942</v>
      </c>
      <c r="M32" s="2" t="s">
        <v>14755</v>
      </c>
      <c r="N32" s="1" t="str">
        <f t="shared" si="0"/>
        <v>NANDURBAR (ST)92014</v>
      </c>
    </row>
    <row r="33" spans="1:14" x14ac:dyDescent="0.3">
      <c r="A33" s="2">
        <v>4</v>
      </c>
      <c r="B33" s="2" t="s">
        <v>7593</v>
      </c>
      <c r="C33" s="2" t="s">
        <v>3557</v>
      </c>
      <c r="D33" s="2" t="s">
        <v>1018</v>
      </c>
      <c r="E33" s="2">
        <v>1</v>
      </c>
      <c r="F33" s="2" t="s">
        <v>7</v>
      </c>
      <c r="G33" s="2">
        <v>93400</v>
      </c>
      <c r="H33" s="3">
        <v>0.47338357754316962</v>
      </c>
      <c r="I33" s="2">
        <v>197303</v>
      </c>
      <c r="J33" s="2" t="s">
        <v>14741</v>
      </c>
      <c r="K33" s="2" t="s">
        <v>1942</v>
      </c>
      <c r="L33" s="2" t="s">
        <v>1942</v>
      </c>
      <c r="M33" s="2" t="s">
        <v>14755</v>
      </c>
      <c r="N33" s="1" t="str">
        <f t="shared" si="0"/>
        <v>NAWAPUR (ST)12014</v>
      </c>
    </row>
    <row r="34" spans="1:14" x14ac:dyDescent="0.3">
      <c r="A34" s="2">
        <v>4</v>
      </c>
      <c r="B34" s="2" t="s">
        <v>7593</v>
      </c>
      <c r="C34" s="2" t="s">
        <v>3558</v>
      </c>
      <c r="D34" s="2" t="s">
        <v>1018</v>
      </c>
      <c r="E34" s="2">
        <v>2</v>
      </c>
      <c r="F34" s="2" t="s">
        <v>51</v>
      </c>
      <c r="G34" s="2">
        <v>71909</v>
      </c>
      <c r="H34" s="3">
        <v>0.36445973958834887</v>
      </c>
      <c r="I34" s="2">
        <v>197303</v>
      </c>
      <c r="J34" s="2" t="s">
        <v>14741</v>
      </c>
      <c r="K34" s="2" t="s">
        <v>1942</v>
      </c>
      <c r="L34" s="2" t="s">
        <v>1942</v>
      </c>
      <c r="M34" s="2" t="s">
        <v>14755</v>
      </c>
      <c r="N34" s="1" t="str">
        <f t="shared" si="0"/>
        <v>NAWAPUR (ST)22014</v>
      </c>
    </row>
    <row r="35" spans="1:14" x14ac:dyDescent="0.3">
      <c r="A35" s="2">
        <v>4</v>
      </c>
      <c r="B35" s="2" t="s">
        <v>7593</v>
      </c>
      <c r="C35" s="2" t="s">
        <v>3559</v>
      </c>
      <c r="D35" s="2" t="s">
        <v>1018</v>
      </c>
      <c r="E35" s="2">
        <v>3</v>
      </c>
      <c r="F35" s="2" t="s">
        <v>9</v>
      </c>
      <c r="G35" s="2">
        <v>11192</v>
      </c>
      <c r="H35" s="3">
        <v>5.6724935758706151E-2</v>
      </c>
      <c r="I35" s="2">
        <v>197303</v>
      </c>
      <c r="J35" s="2" t="s">
        <v>14741</v>
      </c>
      <c r="K35" s="2" t="s">
        <v>1942</v>
      </c>
      <c r="L35" s="2" t="s">
        <v>1942</v>
      </c>
      <c r="M35" s="2" t="s">
        <v>14755</v>
      </c>
      <c r="N35" s="1" t="str">
        <f t="shared" si="0"/>
        <v>NAWAPUR (ST)32014</v>
      </c>
    </row>
    <row r="36" spans="1:14" x14ac:dyDescent="0.3">
      <c r="A36" s="2">
        <v>4</v>
      </c>
      <c r="B36" s="2" t="s">
        <v>7593</v>
      </c>
      <c r="C36" s="2" t="s">
        <v>3560</v>
      </c>
      <c r="D36" s="2" t="s">
        <v>1018</v>
      </c>
      <c r="E36" s="2">
        <v>4</v>
      </c>
      <c r="F36" s="2" t="s">
        <v>693</v>
      </c>
      <c r="G36" s="2">
        <v>4095</v>
      </c>
      <c r="H36" s="3">
        <v>2.0754879550741751E-2</v>
      </c>
      <c r="I36" s="2">
        <v>197303</v>
      </c>
      <c r="J36" s="2" t="s">
        <v>14741</v>
      </c>
      <c r="K36" s="2" t="s">
        <v>1942</v>
      </c>
      <c r="L36" s="2" t="s">
        <v>1942</v>
      </c>
      <c r="M36" s="2" t="s">
        <v>14755</v>
      </c>
      <c r="N36" s="1" t="str">
        <f t="shared" si="0"/>
        <v>NAWAPUR (ST)42014</v>
      </c>
    </row>
    <row r="37" spans="1:14" x14ac:dyDescent="0.3">
      <c r="A37" s="2">
        <v>4</v>
      </c>
      <c r="B37" s="2" t="s">
        <v>7593</v>
      </c>
      <c r="C37" s="2" t="s">
        <v>22</v>
      </c>
      <c r="D37" s="2" t="s">
        <v>7923</v>
      </c>
      <c r="E37" s="2">
        <v>5</v>
      </c>
      <c r="F37" s="2" t="s">
        <v>22</v>
      </c>
      <c r="G37" s="2">
        <v>4085</v>
      </c>
      <c r="H37" s="3">
        <v>2.0704196084195374E-2</v>
      </c>
      <c r="I37" s="2">
        <v>197303</v>
      </c>
      <c r="J37" s="2" t="s">
        <v>14741</v>
      </c>
      <c r="K37" s="2" t="s">
        <v>1942</v>
      </c>
      <c r="L37" s="2" t="s">
        <v>1942</v>
      </c>
      <c r="M37" s="2" t="s">
        <v>14755</v>
      </c>
      <c r="N37" s="1" t="str">
        <f t="shared" si="0"/>
        <v>NAWAPUR (ST)52014</v>
      </c>
    </row>
    <row r="38" spans="1:14" x14ac:dyDescent="0.3">
      <c r="A38" s="2">
        <v>4</v>
      </c>
      <c r="B38" s="2" t="s">
        <v>7593</v>
      </c>
      <c r="C38" s="2" t="s">
        <v>3561</v>
      </c>
      <c r="D38" s="2" t="s">
        <v>1020</v>
      </c>
      <c r="E38" s="2">
        <v>6</v>
      </c>
      <c r="F38" s="2" t="s">
        <v>103</v>
      </c>
      <c r="G38" s="2">
        <v>3974</v>
      </c>
      <c r="H38" s="3">
        <v>2.0141609605530578E-2</v>
      </c>
      <c r="I38" s="2">
        <v>197303</v>
      </c>
      <c r="J38" s="2" t="s">
        <v>14741</v>
      </c>
      <c r="K38" s="2" t="s">
        <v>1942</v>
      </c>
      <c r="L38" s="2" t="s">
        <v>1942</v>
      </c>
      <c r="M38" s="2" t="s">
        <v>14755</v>
      </c>
      <c r="N38" s="1" t="str">
        <f t="shared" si="0"/>
        <v>NAWAPUR (ST)62014</v>
      </c>
    </row>
    <row r="39" spans="1:14" x14ac:dyDescent="0.3">
      <c r="A39" s="2">
        <v>4</v>
      </c>
      <c r="B39" s="2" t="s">
        <v>7593</v>
      </c>
      <c r="C39" s="2" t="s">
        <v>3562</v>
      </c>
      <c r="D39" s="2" t="s">
        <v>1018</v>
      </c>
      <c r="E39" s="2">
        <v>7</v>
      </c>
      <c r="F39" s="2" t="s">
        <v>19</v>
      </c>
      <c r="G39" s="2">
        <v>2005</v>
      </c>
      <c r="H39" s="3">
        <v>1.016203504254877E-2</v>
      </c>
      <c r="I39" s="2">
        <v>197303</v>
      </c>
      <c r="J39" s="2" t="s">
        <v>14741</v>
      </c>
      <c r="K39" s="2" t="s">
        <v>1942</v>
      </c>
      <c r="L39" s="2" t="s">
        <v>1942</v>
      </c>
      <c r="M39" s="2" t="s">
        <v>14755</v>
      </c>
      <c r="N39" s="1" t="str">
        <f t="shared" si="0"/>
        <v>NAWAPUR (ST)72014</v>
      </c>
    </row>
    <row r="40" spans="1:14" x14ac:dyDescent="0.3">
      <c r="A40" s="2">
        <v>4</v>
      </c>
      <c r="B40" s="2" t="s">
        <v>7593</v>
      </c>
      <c r="C40" s="2" t="s">
        <v>10</v>
      </c>
      <c r="D40" s="2" t="s">
        <v>1018</v>
      </c>
      <c r="E40" s="2">
        <v>8</v>
      </c>
      <c r="F40" s="2" t="s">
        <v>11</v>
      </c>
      <c r="G40" s="2">
        <v>1746</v>
      </c>
      <c r="H40" s="3">
        <v>8.849333258997583E-3</v>
      </c>
      <c r="I40" s="2">
        <v>197303</v>
      </c>
      <c r="J40" s="2" t="s">
        <v>14741</v>
      </c>
      <c r="K40" s="2" t="s">
        <v>1942</v>
      </c>
      <c r="L40" s="2" t="s">
        <v>1942</v>
      </c>
      <c r="M40" s="2" t="s">
        <v>14755</v>
      </c>
      <c r="N40" s="1" t="str">
        <f t="shared" si="0"/>
        <v>NAWAPUR (ST)82014</v>
      </c>
    </row>
    <row r="41" spans="1:14" x14ac:dyDescent="0.3">
      <c r="A41" s="2">
        <v>4</v>
      </c>
      <c r="B41" s="2" t="s">
        <v>7593</v>
      </c>
      <c r="C41" s="2" t="s">
        <v>3563</v>
      </c>
      <c r="D41" s="2" t="s">
        <v>1018</v>
      </c>
      <c r="E41" s="2">
        <v>9</v>
      </c>
      <c r="F41" s="2" t="s">
        <v>19</v>
      </c>
      <c r="G41" s="2">
        <v>1675</v>
      </c>
      <c r="H41" s="3">
        <v>8.4894806465182996E-3</v>
      </c>
      <c r="I41" s="2">
        <v>197303</v>
      </c>
      <c r="J41" s="2" t="s">
        <v>14741</v>
      </c>
      <c r="K41" s="2" t="s">
        <v>1942</v>
      </c>
      <c r="L41" s="2" t="s">
        <v>1942</v>
      </c>
      <c r="M41" s="2" t="s">
        <v>14755</v>
      </c>
      <c r="N41" s="1" t="str">
        <f t="shared" si="0"/>
        <v>NAWAPUR (ST)92014</v>
      </c>
    </row>
    <row r="42" spans="1:14" x14ac:dyDescent="0.3">
      <c r="A42" s="2">
        <v>4</v>
      </c>
      <c r="B42" s="2" t="s">
        <v>7593</v>
      </c>
      <c r="C42" s="2" t="s">
        <v>3564</v>
      </c>
      <c r="D42" s="2" t="s">
        <v>1018</v>
      </c>
      <c r="E42" s="2">
        <v>10</v>
      </c>
      <c r="F42" s="2" t="s">
        <v>302</v>
      </c>
      <c r="G42" s="2">
        <v>1113</v>
      </c>
      <c r="H42" s="3">
        <v>5.6410698266118608E-3</v>
      </c>
      <c r="I42" s="2">
        <v>197303</v>
      </c>
      <c r="J42" s="2" t="s">
        <v>14741</v>
      </c>
      <c r="K42" s="2" t="s">
        <v>1942</v>
      </c>
      <c r="L42" s="2" t="s">
        <v>1942</v>
      </c>
      <c r="M42" s="2" t="s">
        <v>14755</v>
      </c>
      <c r="N42" s="1" t="str">
        <f t="shared" si="0"/>
        <v>NAWAPUR (ST)102014</v>
      </c>
    </row>
    <row r="43" spans="1:14" x14ac:dyDescent="0.3">
      <c r="A43" s="2">
        <v>4</v>
      </c>
      <c r="B43" s="2" t="s">
        <v>7593</v>
      </c>
      <c r="C43" s="2" t="s">
        <v>3565</v>
      </c>
      <c r="D43" s="2" t="s">
        <v>1020</v>
      </c>
      <c r="E43" s="2">
        <v>11</v>
      </c>
      <c r="F43" s="2" t="s">
        <v>19</v>
      </c>
      <c r="G43" s="2">
        <v>871</v>
      </c>
      <c r="H43" s="3">
        <v>4.414529936189516E-3</v>
      </c>
      <c r="I43" s="2">
        <v>197303</v>
      </c>
      <c r="J43" s="2" t="s">
        <v>14741</v>
      </c>
      <c r="K43" s="2" t="s">
        <v>1942</v>
      </c>
      <c r="L43" s="2" t="s">
        <v>1942</v>
      </c>
      <c r="M43" s="2" t="s">
        <v>14755</v>
      </c>
      <c r="N43" s="1" t="str">
        <f t="shared" si="0"/>
        <v>NAWAPUR (ST)112014</v>
      </c>
    </row>
    <row r="44" spans="1:14" x14ac:dyDescent="0.3">
      <c r="A44" s="2">
        <v>4</v>
      </c>
      <c r="B44" s="2" t="s">
        <v>7593</v>
      </c>
      <c r="C44" s="2" t="s">
        <v>3566</v>
      </c>
      <c r="D44" s="2" t="s">
        <v>1018</v>
      </c>
      <c r="E44" s="2">
        <v>12</v>
      </c>
      <c r="F44" s="2" t="s">
        <v>13</v>
      </c>
      <c r="G44" s="2">
        <v>634</v>
      </c>
      <c r="H44" s="3">
        <v>3.2133317790403594E-3</v>
      </c>
      <c r="I44" s="2">
        <v>197303</v>
      </c>
      <c r="J44" s="2" t="s">
        <v>14741</v>
      </c>
      <c r="K44" s="2" t="s">
        <v>1942</v>
      </c>
      <c r="L44" s="2" t="s">
        <v>1942</v>
      </c>
      <c r="M44" s="2" t="s">
        <v>14755</v>
      </c>
      <c r="N44" s="1" t="str">
        <f t="shared" si="0"/>
        <v>NAWAPUR (ST)122014</v>
      </c>
    </row>
    <row r="45" spans="1:14" x14ac:dyDescent="0.3">
      <c r="A45" s="2">
        <v>4</v>
      </c>
      <c r="B45" s="2" t="s">
        <v>7593</v>
      </c>
      <c r="C45" s="2" t="s">
        <v>3567</v>
      </c>
      <c r="D45" s="2" t="s">
        <v>1018</v>
      </c>
      <c r="E45" s="2">
        <v>13</v>
      </c>
      <c r="F45" s="2" t="s">
        <v>111</v>
      </c>
      <c r="G45" s="2">
        <v>604</v>
      </c>
      <c r="H45" s="3">
        <v>3.0612813794012256E-3</v>
      </c>
      <c r="I45" s="2">
        <v>197303</v>
      </c>
      <c r="J45" s="2" t="s">
        <v>14741</v>
      </c>
      <c r="K45" s="2" t="s">
        <v>1942</v>
      </c>
      <c r="L45" s="2" t="s">
        <v>1942</v>
      </c>
      <c r="M45" s="2" t="s">
        <v>14755</v>
      </c>
      <c r="N45" s="1" t="str">
        <f t="shared" si="0"/>
        <v>NAWAPUR (ST)132014</v>
      </c>
    </row>
    <row r="46" spans="1:14" x14ac:dyDescent="0.3">
      <c r="A46" s="2">
        <v>5</v>
      </c>
      <c r="B46" s="2" t="s">
        <v>7594</v>
      </c>
      <c r="C46" s="2" t="s">
        <v>3568</v>
      </c>
      <c r="D46" s="2" t="s">
        <v>1018</v>
      </c>
      <c r="E46" s="2">
        <v>1</v>
      </c>
      <c r="F46" s="2" t="s">
        <v>7</v>
      </c>
      <c r="G46" s="2">
        <v>74528</v>
      </c>
      <c r="H46" s="3">
        <v>0.3902439024390244</v>
      </c>
      <c r="I46" s="2">
        <v>190978</v>
      </c>
      <c r="J46" s="2" t="s">
        <v>14741</v>
      </c>
      <c r="K46" s="2" t="s">
        <v>1942</v>
      </c>
      <c r="L46" s="2" t="s">
        <v>23</v>
      </c>
      <c r="M46" s="2" t="s">
        <v>14755</v>
      </c>
      <c r="N46" s="1" t="str">
        <f t="shared" si="0"/>
        <v>SAKRI (ST)12014</v>
      </c>
    </row>
    <row r="47" spans="1:14" x14ac:dyDescent="0.3">
      <c r="A47" s="2">
        <v>5</v>
      </c>
      <c r="B47" s="2" t="s">
        <v>7594</v>
      </c>
      <c r="C47" s="2" t="s">
        <v>3569</v>
      </c>
      <c r="D47" s="2" t="s">
        <v>1020</v>
      </c>
      <c r="E47" s="2">
        <v>2</v>
      </c>
      <c r="F47" s="2" t="s">
        <v>9</v>
      </c>
      <c r="G47" s="2">
        <v>70811</v>
      </c>
      <c r="H47" s="3">
        <v>0.37078092764611631</v>
      </c>
      <c r="I47" s="2">
        <v>190978</v>
      </c>
      <c r="J47" s="2" t="s">
        <v>14741</v>
      </c>
      <c r="K47" s="2" t="s">
        <v>1942</v>
      </c>
      <c r="L47" s="2" t="s">
        <v>23</v>
      </c>
      <c r="M47" s="2" t="s">
        <v>14755</v>
      </c>
      <c r="N47" s="1" t="str">
        <f t="shared" si="0"/>
        <v>SAKRI (ST)22014</v>
      </c>
    </row>
    <row r="48" spans="1:14" x14ac:dyDescent="0.3">
      <c r="A48" s="2">
        <v>5</v>
      </c>
      <c r="B48" s="2" t="s">
        <v>7594</v>
      </c>
      <c r="C48" s="2" t="s">
        <v>3570</v>
      </c>
      <c r="D48" s="2" t="s">
        <v>1018</v>
      </c>
      <c r="E48" s="2">
        <v>3</v>
      </c>
      <c r="F48" s="2" t="s">
        <v>103</v>
      </c>
      <c r="G48" s="2">
        <v>12793</v>
      </c>
      <c r="H48" s="3">
        <v>6.6986773345620962E-2</v>
      </c>
      <c r="I48" s="2">
        <v>190978</v>
      </c>
      <c r="J48" s="2" t="s">
        <v>14741</v>
      </c>
      <c r="K48" s="2" t="s">
        <v>1942</v>
      </c>
      <c r="L48" s="2" t="s">
        <v>23</v>
      </c>
      <c r="M48" s="2" t="s">
        <v>14755</v>
      </c>
      <c r="N48" s="1" t="str">
        <f t="shared" si="0"/>
        <v>SAKRI (ST)32014</v>
      </c>
    </row>
    <row r="49" spans="1:14" x14ac:dyDescent="0.3">
      <c r="A49" s="2">
        <v>5</v>
      </c>
      <c r="B49" s="2" t="s">
        <v>7594</v>
      </c>
      <c r="C49" s="2" t="s">
        <v>3571</v>
      </c>
      <c r="D49" s="2" t="s">
        <v>1018</v>
      </c>
      <c r="E49" s="2">
        <v>4</v>
      </c>
      <c r="F49" s="2" t="s">
        <v>51</v>
      </c>
      <c r="G49" s="2">
        <v>12365</v>
      </c>
      <c r="H49" s="3">
        <v>6.4745677512593067E-2</v>
      </c>
      <c r="I49" s="2">
        <v>190978</v>
      </c>
      <c r="J49" s="2" t="s">
        <v>14741</v>
      </c>
      <c r="K49" s="2" t="s">
        <v>1942</v>
      </c>
      <c r="L49" s="2" t="s">
        <v>23</v>
      </c>
      <c r="M49" s="2" t="s">
        <v>14755</v>
      </c>
      <c r="N49" s="1" t="str">
        <f t="shared" si="0"/>
        <v>SAKRI (ST)42014</v>
      </c>
    </row>
    <row r="50" spans="1:14" x14ac:dyDescent="0.3">
      <c r="A50" s="2">
        <v>5</v>
      </c>
      <c r="B50" s="2" t="s">
        <v>7594</v>
      </c>
      <c r="C50" s="2" t="s">
        <v>3572</v>
      </c>
      <c r="D50" s="2" t="s">
        <v>1018</v>
      </c>
      <c r="E50" s="2">
        <v>5</v>
      </c>
      <c r="F50" s="2" t="s">
        <v>693</v>
      </c>
      <c r="G50" s="2">
        <v>6830</v>
      </c>
      <c r="H50" s="3">
        <v>3.5763281634533822E-2</v>
      </c>
      <c r="I50" s="2">
        <v>190978</v>
      </c>
      <c r="J50" s="2" t="s">
        <v>14741</v>
      </c>
      <c r="K50" s="2" t="s">
        <v>1942</v>
      </c>
      <c r="L50" s="2" t="s">
        <v>23</v>
      </c>
      <c r="M50" s="2" t="s">
        <v>14755</v>
      </c>
      <c r="N50" s="1" t="str">
        <f t="shared" si="0"/>
        <v>SAKRI (ST)52014</v>
      </c>
    </row>
    <row r="51" spans="1:14" x14ac:dyDescent="0.3">
      <c r="A51" s="2">
        <v>5</v>
      </c>
      <c r="B51" s="2" t="s">
        <v>7594</v>
      </c>
      <c r="C51" s="2" t="s">
        <v>22</v>
      </c>
      <c r="D51" s="2" t="s">
        <v>7923</v>
      </c>
      <c r="E51" s="2">
        <v>6</v>
      </c>
      <c r="F51" s="2" t="s">
        <v>22</v>
      </c>
      <c r="G51" s="2">
        <v>3140</v>
      </c>
      <c r="H51" s="3">
        <v>1.6441684382494319E-2</v>
      </c>
      <c r="I51" s="2">
        <v>190978</v>
      </c>
      <c r="J51" s="2" t="s">
        <v>14741</v>
      </c>
      <c r="K51" s="2" t="s">
        <v>1942</v>
      </c>
      <c r="L51" s="2" t="s">
        <v>23</v>
      </c>
      <c r="M51" s="2" t="s">
        <v>14755</v>
      </c>
      <c r="N51" s="1" t="str">
        <f t="shared" si="0"/>
        <v>SAKRI (ST)62014</v>
      </c>
    </row>
    <row r="52" spans="1:14" x14ac:dyDescent="0.3">
      <c r="A52" s="2">
        <v>5</v>
      </c>
      <c r="B52" s="2" t="s">
        <v>7594</v>
      </c>
      <c r="C52" s="2" t="s">
        <v>3573</v>
      </c>
      <c r="D52" s="2" t="s">
        <v>1018</v>
      </c>
      <c r="E52" s="2">
        <v>7</v>
      </c>
      <c r="F52" s="2" t="s">
        <v>302</v>
      </c>
      <c r="G52" s="2">
        <v>2984</v>
      </c>
      <c r="H52" s="3">
        <v>1.5624836368586957E-2</v>
      </c>
      <c r="I52" s="2">
        <v>190978</v>
      </c>
      <c r="J52" s="2" t="s">
        <v>14741</v>
      </c>
      <c r="K52" s="2" t="s">
        <v>1942</v>
      </c>
      <c r="L52" s="2" t="s">
        <v>23</v>
      </c>
      <c r="M52" s="2" t="s">
        <v>14755</v>
      </c>
      <c r="N52" s="1" t="str">
        <f t="shared" si="0"/>
        <v>SAKRI (ST)72014</v>
      </c>
    </row>
    <row r="53" spans="1:14" x14ac:dyDescent="0.3">
      <c r="A53" s="2">
        <v>5</v>
      </c>
      <c r="B53" s="2" t="s">
        <v>7594</v>
      </c>
      <c r="C53" s="2" t="s">
        <v>3574</v>
      </c>
      <c r="D53" s="2" t="s">
        <v>1018</v>
      </c>
      <c r="E53" s="2">
        <v>8</v>
      </c>
      <c r="F53" s="2" t="s">
        <v>13</v>
      </c>
      <c r="G53" s="2">
        <v>1969</v>
      </c>
      <c r="H53" s="3">
        <v>1.0310088072971756E-2</v>
      </c>
      <c r="I53" s="2">
        <v>190978</v>
      </c>
      <c r="J53" s="2" t="s">
        <v>14741</v>
      </c>
      <c r="K53" s="2" t="s">
        <v>1942</v>
      </c>
      <c r="L53" s="2" t="s">
        <v>23</v>
      </c>
      <c r="M53" s="2" t="s">
        <v>14755</v>
      </c>
      <c r="N53" s="1" t="str">
        <f t="shared" si="0"/>
        <v>SAKRI (ST)82014</v>
      </c>
    </row>
    <row r="54" spans="1:14" x14ac:dyDescent="0.3">
      <c r="A54" s="2">
        <v>5</v>
      </c>
      <c r="B54" s="2" t="s">
        <v>7594</v>
      </c>
      <c r="C54" s="2" t="s">
        <v>3575</v>
      </c>
      <c r="D54" s="2" t="s">
        <v>1018</v>
      </c>
      <c r="E54" s="2">
        <v>9</v>
      </c>
      <c r="F54" s="2" t="s">
        <v>19</v>
      </c>
      <c r="G54" s="2">
        <v>1772</v>
      </c>
      <c r="H54" s="3">
        <v>9.2785556451528452E-3</v>
      </c>
      <c r="I54" s="2">
        <v>190978</v>
      </c>
      <c r="J54" s="2" t="s">
        <v>14741</v>
      </c>
      <c r="K54" s="2" t="s">
        <v>1942</v>
      </c>
      <c r="L54" s="2" t="s">
        <v>23</v>
      </c>
      <c r="M54" s="2" t="s">
        <v>14755</v>
      </c>
      <c r="N54" s="1" t="str">
        <f t="shared" si="0"/>
        <v>SAKRI (ST)92014</v>
      </c>
    </row>
    <row r="55" spans="1:14" x14ac:dyDescent="0.3">
      <c r="A55" s="2">
        <v>5</v>
      </c>
      <c r="B55" s="2" t="s">
        <v>7594</v>
      </c>
      <c r="C55" s="2" t="s">
        <v>3576</v>
      </c>
      <c r="D55" s="2" t="s">
        <v>1020</v>
      </c>
      <c r="E55" s="2">
        <v>10</v>
      </c>
      <c r="F55" s="2" t="s">
        <v>19</v>
      </c>
      <c r="G55" s="2">
        <v>1326</v>
      </c>
      <c r="H55" s="3">
        <v>6.9432081182125693E-3</v>
      </c>
      <c r="I55" s="2">
        <v>190978</v>
      </c>
      <c r="J55" s="2" t="s">
        <v>14741</v>
      </c>
      <c r="K55" s="2" t="s">
        <v>1942</v>
      </c>
      <c r="L55" s="2" t="s">
        <v>23</v>
      </c>
      <c r="M55" s="2" t="s">
        <v>14755</v>
      </c>
      <c r="N55" s="1" t="str">
        <f t="shared" si="0"/>
        <v>SAKRI (ST)102014</v>
      </c>
    </row>
    <row r="56" spans="1:14" x14ac:dyDescent="0.3">
      <c r="A56" s="2">
        <v>5</v>
      </c>
      <c r="B56" s="2" t="s">
        <v>7594</v>
      </c>
      <c r="C56" s="2" t="s">
        <v>3577</v>
      </c>
      <c r="D56" s="2" t="s">
        <v>1018</v>
      </c>
      <c r="E56" s="2">
        <v>11</v>
      </c>
      <c r="F56" s="2" t="s">
        <v>19</v>
      </c>
      <c r="G56" s="2">
        <v>1290</v>
      </c>
      <c r="H56" s="3">
        <v>6.754704730387793E-3</v>
      </c>
      <c r="I56" s="2">
        <v>190978</v>
      </c>
      <c r="J56" s="2" t="s">
        <v>14741</v>
      </c>
      <c r="K56" s="2" t="s">
        <v>1942</v>
      </c>
      <c r="L56" s="2" t="s">
        <v>23</v>
      </c>
      <c r="M56" s="2" t="s">
        <v>14755</v>
      </c>
      <c r="N56" s="1" t="str">
        <f t="shared" si="0"/>
        <v>SAKRI (ST)112014</v>
      </c>
    </row>
    <row r="57" spans="1:14" x14ac:dyDescent="0.3">
      <c r="A57" s="2">
        <v>5</v>
      </c>
      <c r="B57" s="2" t="s">
        <v>7594</v>
      </c>
      <c r="C57" s="2" t="s">
        <v>3578</v>
      </c>
      <c r="D57" s="2" t="s">
        <v>1018</v>
      </c>
      <c r="E57" s="2">
        <v>12</v>
      </c>
      <c r="F57" s="2" t="s">
        <v>19</v>
      </c>
      <c r="G57" s="2">
        <v>1170</v>
      </c>
      <c r="H57" s="3">
        <v>6.1263601043052077E-3</v>
      </c>
      <c r="I57" s="2">
        <v>190978</v>
      </c>
      <c r="J57" s="2" t="s">
        <v>14741</v>
      </c>
      <c r="K57" s="2" t="s">
        <v>1942</v>
      </c>
      <c r="L57" s="2" t="s">
        <v>23</v>
      </c>
      <c r="M57" s="2" t="s">
        <v>14755</v>
      </c>
      <c r="N57" s="1" t="str">
        <f t="shared" si="0"/>
        <v>SAKRI (ST)122014</v>
      </c>
    </row>
    <row r="58" spans="1:14" x14ac:dyDescent="0.3">
      <c r="A58" s="2">
        <v>6</v>
      </c>
      <c r="B58" s="2" t="s">
        <v>7596</v>
      </c>
      <c r="C58" s="2" t="s">
        <v>3579</v>
      </c>
      <c r="D58" s="2" t="s">
        <v>1018</v>
      </c>
      <c r="E58" s="2">
        <v>1</v>
      </c>
      <c r="F58" s="2" t="s">
        <v>7</v>
      </c>
      <c r="G58" s="2">
        <v>118552</v>
      </c>
      <c r="H58" s="3">
        <v>0.50834869859783027</v>
      </c>
      <c r="I58" s="2">
        <v>233210</v>
      </c>
      <c r="J58" s="2" t="s">
        <v>14741</v>
      </c>
      <c r="K58" s="2" t="s">
        <v>23</v>
      </c>
      <c r="L58" s="2" t="s">
        <v>23</v>
      </c>
      <c r="M58" s="2" t="s">
        <v>14755</v>
      </c>
      <c r="N58" s="1" t="str">
        <f t="shared" si="0"/>
        <v>DHULE RURAL12014</v>
      </c>
    </row>
    <row r="59" spans="1:14" x14ac:dyDescent="0.3">
      <c r="A59" s="2">
        <v>6</v>
      </c>
      <c r="B59" s="2" t="s">
        <v>7596</v>
      </c>
      <c r="C59" s="2" t="s">
        <v>3580</v>
      </c>
      <c r="D59" s="2" t="s">
        <v>1018</v>
      </c>
      <c r="E59" s="2">
        <v>2</v>
      </c>
      <c r="F59" s="2" t="s">
        <v>9</v>
      </c>
      <c r="G59" s="2">
        <v>72649</v>
      </c>
      <c r="H59" s="3">
        <v>0.31151751640152653</v>
      </c>
      <c r="I59" s="2">
        <v>233210</v>
      </c>
      <c r="J59" s="2" t="s">
        <v>14741</v>
      </c>
      <c r="K59" s="2" t="s">
        <v>23</v>
      </c>
      <c r="L59" s="2" t="s">
        <v>23</v>
      </c>
      <c r="M59" s="2" t="s">
        <v>14755</v>
      </c>
      <c r="N59" s="1" t="str">
        <f t="shared" si="0"/>
        <v>DHULE RURAL22014</v>
      </c>
    </row>
    <row r="60" spans="1:14" x14ac:dyDescent="0.3">
      <c r="A60" s="2">
        <v>6</v>
      </c>
      <c r="B60" s="2" t="s">
        <v>7596</v>
      </c>
      <c r="C60" s="2" t="s">
        <v>3581</v>
      </c>
      <c r="D60" s="2" t="s">
        <v>1018</v>
      </c>
      <c r="E60" s="2">
        <v>3</v>
      </c>
      <c r="F60" s="2" t="s">
        <v>51</v>
      </c>
      <c r="G60" s="2">
        <v>17541</v>
      </c>
      <c r="H60" s="3">
        <v>7.5215471034689771E-2</v>
      </c>
      <c r="I60" s="2">
        <v>233210</v>
      </c>
      <c r="J60" s="2" t="s">
        <v>14741</v>
      </c>
      <c r="K60" s="2" t="s">
        <v>23</v>
      </c>
      <c r="L60" s="2" t="s">
        <v>23</v>
      </c>
      <c r="M60" s="2" t="s">
        <v>14755</v>
      </c>
      <c r="N60" s="1" t="str">
        <f t="shared" si="0"/>
        <v>DHULE RURAL32014</v>
      </c>
    </row>
    <row r="61" spans="1:14" x14ac:dyDescent="0.3">
      <c r="A61" s="2">
        <v>6</v>
      </c>
      <c r="B61" s="2" t="s">
        <v>7596</v>
      </c>
      <c r="C61" s="2" t="s">
        <v>3582</v>
      </c>
      <c r="D61" s="2" t="s">
        <v>1018</v>
      </c>
      <c r="E61" s="2">
        <v>4</v>
      </c>
      <c r="F61" s="2" t="s">
        <v>103</v>
      </c>
      <c r="G61" s="2">
        <v>15002</v>
      </c>
      <c r="H61" s="3">
        <v>6.4328287809270621E-2</v>
      </c>
      <c r="I61" s="2">
        <v>233210</v>
      </c>
      <c r="J61" s="2" t="s">
        <v>14741</v>
      </c>
      <c r="K61" s="2" t="s">
        <v>23</v>
      </c>
      <c r="L61" s="2" t="s">
        <v>23</v>
      </c>
      <c r="M61" s="2" t="s">
        <v>14755</v>
      </c>
      <c r="N61" s="1" t="str">
        <f t="shared" si="0"/>
        <v>DHULE RURAL42014</v>
      </c>
    </row>
    <row r="62" spans="1:14" x14ac:dyDescent="0.3">
      <c r="A62" s="2">
        <v>6</v>
      </c>
      <c r="B62" s="2" t="s">
        <v>7596</v>
      </c>
      <c r="C62" s="2" t="s">
        <v>3583</v>
      </c>
      <c r="D62" s="2" t="s">
        <v>1018</v>
      </c>
      <c r="E62" s="2">
        <v>5</v>
      </c>
      <c r="F62" s="2" t="s">
        <v>302</v>
      </c>
      <c r="G62" s="2">
        <v>2441</v>
      </c>
      <c r="H62" s="3">
        <v>1.0466961108014237E-2</v>
      </c>
      <c r="I62" s="2">
        <v>233210</v>
      </c>
      <c r="J62" s="2" t="s">
        <v>14741</v>
      </c>
      <c r="K62" s="2" t="s">
        <v>23</v>
      </c>
      <c r="L62" s="2" t="s">
        <v>23</v>
      </c>
      <c r="M62" s="2" t="s">
        <v>14755</v>
      </c>
      <c r="N62" s="1" t="str">
        <f t="shared" si="0"/>
        <v>DHULE RURAL52014</v>
      </c>
    </row>
    <row r="63" spans="1:14" x14ac:dyDescent="0.3">
      <c r="A63" s="2">
        <v>6</v>
      </c>
      <c r="B63" s="2" t="s">
        <v>7596</v>
      </c>
      <c r="C63" s="2" t="s">
        <v>3584</v>
      </c>
      <c r="D63" s="2" t="s">
        <v>1018</v>
      </c>
      <c r="E63" s="2">
        <v>6</v>
      </c>
      <c r="F63" s="2" t="s">
        <v>11</v>
      </c>
      <c r="G63" s="2">
        <v>2196</v>
      </c>
      <c r="H63" s="3">
        <v>9.4164058145019512E-3</v>
      </c>
      <c r="I63" s="2">
        <v>233210</v>
      </c>
      <c r="J63" s="2" t="s">
        <v>14741</v>
      </c>
      <c r="K63" s="2" t="s">
        <v>23</v>
      </c>
      <c r="L63" s="2" t="s">
        <v>23</v>
      </c>
      <c r="M63" s="2" t="s">
        <v>14755</v>
      </c>
      <c r="N63" s="1" t="str">
        <f t="shared" si="0"/>
        <v>DHULE RURAL62014</v>
      </c>
    </row>
    <row r="64" spans="1:14" x14ac:dyDescent="0.3">
      <c r="A64" s="2">
        <v>6</v>
      </c>
      <c r="B64" s="2" t="s">
        <v>7596</v>
      </c>
      <c r="C64" s="2" t="s">
        <v>22</v>
      </c>
      <c r="D64" s="2" t="s">
        <v>7923</v>
      </c>
      <c r="E64" s="2">
        <v>7</v>
      </c>
      <c r="F64" s="2" t="s">
        <v>22</v>
      </c>
      <c r="G64" s="2">
        <v>1671</v>
      </c>
      <c r="H64" s="3">
        <v>7.165215899832769E-3</v>
      </c>
      <c r="I64" s="2">
        <v>233210</v>
      </c>
      <c r="J64" s="2" t="s">
        <v>14741</v>
      </c>
      <c r="K64" s="2" t="s">
        <v>23</v>
      </c>
      <c r="L64" s="2" t="s">
        <v>23</v>
      </c>
      <c r="M64" s="2" t="s">
        <v>14755</v>
      </c>
      <c r="N64" s="1" t="str">
        <f t="shared" si="0"/>
        <v>DHULE RURAL72014</v>
      </c>
    </row>
    <row r="65" spans="1:14" x14ac:dyDescent="0.3">
      <c r="A65" s="2">
        <v>6</v>
      </c>
      <c r="B65" s="2" t="s">
        <v>7596</v>
      </c>
      <c r="C65" s="2" t="s">
        <v>3585</v>
      </c>
      <c r="D65" s="2" t="s">
        <v>1018</v>
      </c>
      <c r="E65" s="2">
        <v>8</v>
      </c>
      <c r="F65" s="2" t="s">
        <v>1319</v>
      </c>
      <c r="G65" s="2">
        <v>1201</v>
      </c>
      <c r="H65" s="3">
        <v>5.1498649286051195E-3</v>
      </c>
      <c r="I65" s="2">
        <v>233210</v>
      </c>
      <c r="J65" s="2" t="s">
        <v>14741</v>
      </c>
      <c r="K65" s="2" t="s">
        <v>23</v>
      </c>
      <c r="L65" s="2" t="s">
        <v>23</v>
      </c>
      <c r="M65" s="2" t="s">
        <v>14755</v>
      </c>
      <c r="N65" s="1" t="str">
        <f t="shared" si="0"/>
        <v>DHULE RURAL82014</v>
      </c>
    </row>
    <row r="66" spans="1:14" x14ac:dyDescent="0.3">
      <c r="A66" s="2">
        <v>6</v>
      </c>
      <c r="B66" s="2" t="s">
        <v>7596</v>
      </c>
      <c r="C66" s="2" t="s">
        <v>3586</v>
      </c>
      <c r="D66" s="2" t="s">
        <v>1018</v>
      </c>
      <c r="E66" s="2">
        <v>9</v>
      </c>
      <c r="F66" s="2" t="s">
        <v>19</v>
      </c>
      <c r="G66" s="2">
        <v>889</v>
      </c>
      <c r="H66" s="3">
        <v>3.8120149221731485E-3</v>
      </c>
      <c r="I66" s="2">
        <v>233210</v>
      </c>
      <c r="J66" s="2" t="s">
        <v>14741</v>
      </c>
      <c r="K66" s="2" t="s">
        <v>23</v>
      </c>
      <c r="L66" s="2" t="s">
        <v>23</v>
      </c>
      <c r="M66" s="2" t="s">
        <v>14755</v>
      </c>
      <c r="N66" s="1" t="str">
        <f t="shared" si="0"/>
        <v>DHULE RURAL92014</v>
      </c>
    </row>
    <row r="67" spans="1:14" x14ac:dyDescent="0.3">
      <c r="A67" s="2">
        <v>6</v>
      </c>
      <c r="B67" s="2" t="s">
        <v>7596</v>
      </c>
      <c r="C67" s="2" t="s">
        <v>3587</v>
      </c>
      <c r="D67" s="2" t="s">
        <v>1018</v>
      </c>
      <c r="E67" s="2">
        <v>10</v>
      </c>
      <c r="F67" s="2" t="s">
        <v>19</v>
      </c>
      <c r="G67" s="2">
        <v>603</v>
      </c>
      <c r="H67" s="3">
        <v>2.585652416277175E-3</v>
      </c>
      <c r="I67" s="2">
        <v>233210</v>
      </c>
      <c r="J67" s="2" t="s">
        <v>14741</v>
      </c>
      <c r="K67" s="2" t="s">
        <v>23</v>
      </c>
      <c r="L67" s="2" t="s">
        <v>23</v>
      </c>
      <c r="M67" s="2" t="s">
        <v>14755</v>
      </c>
      <c r="N67" s="1" t="str">
        <f t="shared" ref="N67:N130" si="1">B67&amp;E67&amp;2014</f>
        <v>DHULE RURAL102014</v>
      </c>
    </row>
    <row r="68" spans="1:14" x14ac:dyDescent="0.3">
      <c r="A68" s="2">
        <v>6</v>
      </c>
      <c r="B68" s="2" t="s">
        <v>7596</v>
      </c>
      <c r="C68" s="2" t="s">
        <v>3588</v>
      </c>
      <c r="D68" s="2" t="s">
        <v>1018</v>
      </c>
      <c r="E68" s="2">
        <v>11</v>
      </c>
      <c r="F68" s="2" t="s">
        <v>15</v>
      </c>
      <c r="G68" s="2">
        <v>465</v>
      </c>
      <c r="H68" s="3">
        <v>1.9939110672784186E-3</v>
      </c>
      <c r="I68" s="2">
        <v>233210</v>
      </c>
      <c r="J68" s="2" t="s">
        <v>14741</v>
      </c>
      <c r="K68" s="2" t="s">
        <v>23</v>
      </c>
      <c r="L68" s="2" t="s">
        <v>23</v>
      </c>
      <c r="M68" s="2" t="s">
        <v>14755</v>
      </c>
      <c r="N68" s="1" t="str">
        <f t="shared" si="1"/>
        <v>DHULE RURAL112014</v>
      </c>
    </row>
    <row r="69" spans="1:14" x14ac:dyDescent="0.3">
      <c r="A69" s="2">
        <v>7</v>
      </c>
      <c r="B69" s="2" t="s">
        <v>7597</v>
      </c>
      <c r="C69" s="2" t="s">
        <v>3589</v>
      </c>
      <c r="D69" s="2" t="s">
        <v>1018</v>
      </c>
      <c r="E69" s="2">
        <v>1</v>
      </c>
      <c r="F69" s="2" t="s">
        <v>9</v>
      </c>
      <c r="G69" s="2">
        <v>57340</v>
      </c>
      <c r="H69" s="3">
        <v>0.37143560444116236</v>
      </c>
      <c r="I69" s="2">
        <v>154374</v>
      </c>
      <c r="J69" s="2" t="s">
        <v>14741</v>
      </c>
      <c r="K69" s="2" t="s">
        <v>23</v>
      </c>
      <c r="L69" s="2" t="s">
        <v>23</v>
      </c>
      <c r="M69" s="2" t="s">
        <v>14755</v>
      </c>
      <c r="N69" s="1" t="str">
        <f t="shared" si="1"/>
        <v>DHULE CITY12014</v>
      </c>
    </row>
    <row r="70" spans="1:14" x14ac:dyDescent="0.3">
      <c r="A70" s="2">
        <v>7</v>
      </c>
      <c r="B70" s="2" t="s">
        <v>7597</v>
      </c>
      <c r="C70" s="2" t="s">
        <v>3590</v>
      </c>
      <c r="D70" s="2" t="s">
        <v>1018</v>
      </c>
      <c r="E70" s="2">
        <v>2</v>
      </c>
      <c r="F70" s="2" t="s">
        <v>51</v>
      </c>
      <c r="G70" s="2">
        <v>44501</v>
      </c>
      <c r="H70" s="3">
        <v>0.28826745436407686</v>
      </c>
      <c r="I70" s="2">
        <v>154374</v>
      </c>
      <c r="J70" s="2" t="s">
        <v>14741</v>
      </c>
      <c r="K70" s="2" t="s">
        <v>23</v>
      </c>
      <c r="L70" s="2" t="s">
        <v>23</v>
      </c>
      <c r="M70" s="2" t="s">
        <v>14755</v>
      </c>
      <c r="N70" s="1" t="str">
        <f t="shared" si="1"/>
        <v>DHULE CITY22014</v>
      </c>
    </row>
    <row r="71" spans="1:14" x14ac:dyDescent="0.3">
      <c r="A71" s="2">
        <v>7</v>
      </c>
      <c r="B71" s="2" t="s">
        <v>7597</v>
      </c>
      <c r="C71" s="2" t="s">
        <v>3591</v>
      </c>
      <c r="D71" s="2" t="s">
        <v>1018</v>
      </c>
      <c r="E71" s="2">
        <v>3</v>
      </c>
      <c r="F71" s="2" t="s">
        <v>103</v>
      </c>
      <c r="G71" s="2">
        <v>27044</v>
      </c>
      <c r="H71" s="3">
        <v>0.17518494046925001</v>
      </c>
      <c r="I71" s="2">
        <v>154374</v>
      </c>
      <c r="J71" s="2" t="s">
        <v>14741</v>
      </c>
      <c r="K71" s="2" t="s">
        <v>23</v>
      </c>
      <c r="L71" s="2" t="s">
        <v>23</v>
      </c>
      <c r="M71" s="2" t="s">
        <v>14755</v>
      </c>
      <c r="N71" s="1" t="str">
        <f t="shared" si="1"/>
        <v>DHULE CITY32014</v>
      </c>
    </row>
    <row r="72" spans="1:14" x14ac:dyDescent="0.3">
      <c r="A72" s="2">
        <v>7</v>
      </c>
      <c r="B72" s="2" t="s">
        <v>7597</v>
      </c>
      <c r="C72" s="2" t="s">
        <v>3592</v>
      </c>
      <c r="D72" s="2" t="s">
        <v>1018</v>
      </c>
      <c r="E72" s="2">
        <v>4</v>
      </c>
      <c r="F72" s="2" t="s">
        <v>7</v>
      </c>
      <c r="G72" s="2">
        <v>13447</v>
      </c>
      <c r="H72" s="3">
        <v>8.7106637128013781E-2</v>
      </c>
      <c r="I72" s="2">
        <v>154374</v>
      </c>
      <c r="J72" s="2" t="s">
        <v>14741</v>
      </c>
      <c r="K72" s="2" t="s">
        <v>23</v>
      </c>
      <c r="L72" s="2" t="s">
        <v>23</v>
      </c>
      <c r="M72" s="2" t="s">
        <v>14755</v>
      </c>
      <c r="N72" s="1" t="str">
        <f t="shared" si="1"/>
        <v>DHULE CITY42014</v>
      </c>
    </row>
    <row r="73" spans="1:14" x14ac:dyDescent="0.3">
      <c r="A73" s="2">
        <v>7</v>
      </c>
      <c r="B73" s="2" t="s">
        <v>7597</v>
      </c>
      <c r="C73" s="2" t="s">
        <v>3593</v>
      </c>
      <c r="D73" s="2" t="s">
        <v>1018</v>
      </c>
      <c r="E73" s="2">
        <v>5</v>
      </c>
      <c r="F73" s="2" t="s">
        <v>1363</v>
      </c>
      <c r="G73" s="2">
        <v>3761</v>
      </c>
      <c r="H73" s="3">
        <v>2.4362910852863823E-2</v>
      </c>
      <c r="I73" s="2">
        <v>154374</v>
      </c>
      <c r="J73" s="2" t="s">
        <v>14741</v>
      </c>
      <c r="K73" s="2" t="s">
        <v>23</v>
      </c>
      <c r="L73" s="2" t="s">
        <v>23</v>
      </c>
      <c r="M73" s="2" t="s">
        <v>14755</v>
      </c>
      <c r="N73" s="1" t="str">
        <f t="shared" si="1"/>
        <v>DHULE CITY52014</v>
      </c>
    </row>
    <row r="74" spans="1:14" x14ac:dyDescent="0.3">
      <c r="A74" s="2">
        <v>7</v>
      </c>
      <c r="B74" s="2" t="s">
        <v>7597</v>
      </c>
      <c r="C74" s="2" t="s">
        <v>3594</v>
      </c>
      <c r="D74" s="2" t="s">
        <v>1018</v>
      </c>
      <c r="E74" s="2">
        <v>6</v>
      </c>
      <c r="F74" s="2" t="s">
        <v>11</v>
      </c>
      <c r="G74" s="2">
        <v>1806</v>
      </c>
      <c r="H74" s="3">
        <v>1.1698861207198104E-2</v>
      </c>
      <c r="I74" s="2">
        <v>154374</v>
      </c>
      <c r="J74" s="2" t="s">
        <v>14741</v>
      </c>
      <c r="K74" s="2" t="s">
        <v>23</v>
      </c>
      <c r="L74" s="2" t="s">
        <v>23</v>
      </c>
      <c r="M74" s="2" t="s">
        <v>14755</v>
      </c>
      <c r="N74" s="1" t="str">
        <f t="shared" si="1"/>
        <v>DHULE CITY62014</v>
      </c>
    </row>
    <row r="75" spans="1:14" x14ac:dyDescent="0.3">
      <c r="A75" s="2">
        <v>7</v>
      </c>
      <c r="B75" s="2" t="s">
        <v>7597</v>
      </c>
      <c r="C75" s="2" t="s">
        <v>3595</v>
      </c>
      <c r="D75" s="2" t="s">
        <v>1018</v>
      </c>
      <c r="E75" s="2">
        <v>7</v>
      </c>
      <c r="F75" s="2" t="s">
        <v>19</v>
      </c>
      <c r="G75" s="2">
        <v>1684</v>
      </c>
      <c r="H75" s="3">
        <v>1.0908572687110523E-2</v>
      </c>
      <c r="I75" s="2">
        <v>154374</v>
      </c>
      <c r="J75" s="2" t="s">
        <v>14741</v>
      </c>
      <c r="K75" s="2" t="s">
        <v>23</v>
      </c>
      <c r="L75" s="2" t="s">
        <v>23</v>
      </c>
      <c r="M75" s="2" t="s">
        <v>14755</v>
      </c>
      <c r="N75" s="1" t="str">
        <f t="shared" si="1"/>
        <v>DHULE CITY72014</v>
      </c>
    </row>
    <row r="76" spans="1:14" x14ac:dyDescent="0.3">
      <c r="A76" s="2">
        <v>7</v>
      </c>
      <c r="B76" s="2" t="s">
        <v>7597</v>
      </c>
      <c r="C76" s="2" t="s">
        <v>3596</v>
      </c>
      <c r="D76" s="2" t="s">
        <v>1018</v>
      </c>
      <c r="E76" s="2">
        <v>8</v>
      </c>
      <c r="F76" s="2" t="s">
        <v>19</v>
      </c>
      <c r="G76" s="2">
        <v>1206</v>
      </c>
      <c r="H76" s="3">
        <v>7.8121963543083678E-3</v>
      </c>
      <c r="I76" s="2">
        <v>154374</v>
      </c>
      <c r="J76" s="2" t="s">
        <v>14741</v>
      </c>
      <c r="K76" s="2" t="s">
        <v>23</v>
      </c>
      <c r="L76" s="2" t="s">
        <v>23</v>
      </c>
      <c r="M76" s="2" t="s">
        <v>14755</v>
      </c>
      <c r="N76" s="1" t="str">
        <f t="shared" si="1"/>
        <v>DHULE CITY82014</v>
      </c>
    </row>
    <row r="77" spans="1:14" x14ac:dyDescent="0.3">
      <c r="A77" s="2">
        <v>7</v>
      </c>
      <c r="B77" s="2" t="s">
        <v>7597</v>
      </c>
      <c r="C77" s="2" t="s">
        <v>22</v>
      </c>
      <c r="D77" s="2" t="s">
        <v>7923</v>
      </c>
      <c r="E77" s="2">
        <v>9</v>
      </c>
      <c r="F77" s="2" t="s">
        <v>22</v>
      </c>
      <c r="G77" s="2">
        <v>866</v>
      </c>
      <c r="H77" s="3">
        <v>5.6097529376708515E-3</v>
      </c>
      <c r="I77" s="2">
        <v>154374</v>
      </c>
      <c r="J77" s="2" t="s">
        <v>14741</v>
      </c>
      <c r="K77" s="2" t="s">
        <v>23</v>
      </c>
      <c r="L77" s="2" t="s">
        <v>23</v>
      </c>
      <c r="M77" s="2" t="s">
        <v>14755</v>
      </c>
      <c r="N77" s="1" t="str">
        <f t="shared" si="1"/>
        <v>DHULE CITY92014</v>
      </c>
    </row>
    <row r="78" spans="1:14" x14ac:dyDescent="0.3">
      <c r="A78" s="2">
        <v>7</v>
      </c>
      <c r="B78" s="2" t="s">
        <v>7597</v>
      </c>
      <c r="C78" s="2" t="s">
        <v>3597</v>
      </c>
      <c r="D78" s="2" t="s">
        <v>1018</v>
      </c>
      <c r="E78" s="2">
        <v>10</v>
      </c>
      <c r="F78" s="2" t="s">
        <v>19</v>
      </c>
      <c r="G78" s="2">
        <v>783</v>
      </c>
      <c r="H78" s="3">
        <v>5.0720976330211045E-3</v>
      </c>
      <c r="I78" s="2">
        <v>154374</v>
      </c>
      <c r="J78" s="2" t="s">
        <v>14741</v>
      </c>
      <c r="K78" s="2" t="s">
        <v>23</v>
      </c>
      <c r="L78" s="2" t="s">
        <v>23</v>
      </c>
      <c r="M78" s="2" t="s">
        <v>14755</v>
      </c>
      <c r="N78" s="1" t="str">
        <f t="shared" si="1"/>
        <v>DHULE CITY102014</v>
      </c>
    </row>
    <row r="79" spans="1:14" x14ac:dyDescent="0.3">
      <c r="A79" s="2">
        <v>7</v>
      </c>
      <c r="B79" s="2" t="s">
        <v>7597</v>
      </c>
      <c r="C79" s="2" t="s">
        <v>3598</v>
      </c>
      <c r="D79" s="2" t="s">
        <v>1018</v>
      </c>
      <c r="E79" s="2">
        <v>11</v>
      </c>
      <c r="F79" s="2" t="s">
        <v>302</v>
      </c>
      <c r="G79" s="2">
        <v>758</v>
      </c>
      <c r="H79" s="3">
        <v>4.9101532641506991E-3</v>
      </c>
      <c r="I79" s="2">
        <v>154374</v>
      </c>
      <c r="J79" s="2" t="s">
        <v>14741</v>
      </c>
      <c r="K79" s="2" t="s">
        <v>23</v>
      </c>
      <c r="L79" s="2" t="s">
        <v>23</v>
      </c>
      <c r="M79" s="2" t="s">
        <v>14755</v>
      </c>
      <c r="N79" s="1" t="str">
        <f t="shared" si="1"/>
        <v>DHULE CITY112014</v>
      </c>
    </row>
    <row r="80" spans="1:14" x14ac:dyDescent="0.3">
      <c r="A80" s="2">
        <v>7</v>
      </c>
      <c r="B80" s="2" t="s">
        <v>7597</v>
      </c>
      <c r="C80" s="2" t="s">
        <v>3599</v>
      </c>
      <c r="D80" s="2" t="s">
        <v>1018</v>
      </c>
      <c r="E80" s="2">
        <v>12</v>
      </c>
      <c r="F80" s="2" t="s">
        <v>267</v>
      </c>
      <c r="G80" s="2">
        <v>331</v>
      </c>
      <c r="H80" s="3">
        <v>2.1441434438441704E-3</v>
      </c>
      <c r="I80" s="2">
        <v>154374</v>
      </c>
      <c r="J80" s="2" t="s">
        <v>14741</v>
      </c>
      <c r="K80" s="2" t="s">
        <v>23</v>
      </c>
      <c r="L80" s="2" t="s">
        <v>23</v>
      </c>
      <c r="M80" s="2" t="s">
        <v>14755</v>
      </c>
      <c r="N80" s="1" t="str">
        <f t="shared" si="1"/>
        <v>DHULE CITY122014</v>
      </c>
    </row>
    <row r="81" spans="1:14" x14ac:dyDescent="0.3">
      <c r="A81" s="2">
        <v>7</v>
      </c>
      <c r="B81" s="2" t="s">
        <v>7597</v>
      </c>
      <c r="C81" s="2" t="s">
        <v>3600</v>
      </c>
      <c r="D81" s="2" t="s">
        <v>1020</v>
      </c>
      <c r="E81" s="2">
        <v>13</v>
      </c>
      <c r="F81" s="2" t="s">
        <v>31</v>
      </c>
      <c r="G81" s="2">
        <v>317</v>
      </c>
      <c r="H81" s="3">
        <v>2.0534545972767434E-3</v>
      </c>
      <c r="I81" s="2">
        <v>154374</v>
      </c>
      <c r="J81" s="2" t="s">
        <v>14741</v>
      </c>
      <c r="K81" s="2" t="s">
        <v>23</v>
      </c>
      <c r="L81" s="2" t="s">
        <v>23</v>
      </c>
      <c r="M81" s="2" t="s">
        <v>14755</v>
      </c>
      <c r="N81" s="1" t="str">
        <f t="shared" si="1"/>
        <v>DHULE CITY132014</v>
      </c>
    </row>
    <row r="82" spans="1:14" x14ac:dyDescent="0.3">
      <c r="A82" s="2">
        <v>7</v>
      </c>
      <c r="B82" s="2" t="s">
        <v>7597</v>
      </c>
      <c r="C82" s="2" t="s">
        <v>3601</v>
      </c>
      <c r="D82" s="2" t="s">
        <v>1018</v>
      </c>
      <c r="E82" s="2">
        <v>14</v>
      </c>
      <c r="F82" s="2" t="s">
        <v>19</v>
      </c>
      <c r="G82" s="2">
        <v>209</v>
      </c>
      <c r="H82" s="3">
        <v>1.3538549237565912E-3</v>
      </c>
      <c r="I82" s="2">
        <v>154374</v>
      </c>
      <c r="J82" s="2" t="s">
        <v>14741</v>
      </c>
      <c r="K82" s="2" t="s">
        <v>23</v>
      </c>
      <c r="L82" s="2" t="s">
        <v>23</v>
      </c>
      <c r="M82" s="2" t="s">
        <v>14755</v>
      </c>
      <c r="N82" s="1" t="str">
        <f t="shared" si="1"/>
        <v>DHULE CITY142014</v>
      </c>
    </row>
    <row r="83" spans="1:14" x14ac:dyDescent="0.3">
      <c r="A83" s="2">
        <v>7</v>
      </c>
      <c r="B83" s="2" t="s">
        <v>7597</v>
      </c>
      <c r="C83" s="2" t="s">
        <v>3602</v>
      </c>
      <c r="D83" s="2" t="s">
        <v>1018</v>
      </c>
      <c r="E83" s="2">
        <v>15</v>
      </c>
      <c r="F83" s="2" t="s">
        <v>15</v>
      </c>
      <c r="G83" s="2">
        <v>166</v>
      </c>
      <c r="H83" s="3">
        <v>1.0753106092994933E-3</v>
      </c>
      <c r="I83" s="2">
        <v>154374</v>
      </c>
      <c r="J83" s="2" t="s">
        <v>14741</v>
      </c>
      <c r="K83" s="2" t="s">
        <v>23</v>
      </c>
      <c r="L83" s="2" t="s">
        <v>23</v>
      </c>
      <c r="M83" s="2" t="s">
        <v>14755</v>
      </c>
      <c r="N83" s="1" t="str">
        <f t="shared" si="1"/>
        <v>DHULE CITY152014</v>
      </c>
    </row>
    <row r="84" spans="1:14" x14ac:dyDescent="0.3">
      <c r="A84" s="2">
        <v>7</v>
      </c>
      <c r="B84" s="2" t="s">
        <v>7597</v>
      </c>
      <c r="C84" s="2" t="s">
        <v>3603</v>
      </c>
      <c r="D84" s="2" t="s">
        <v>1018</v>
      </c>
      <c r="E84" s="2">
        <v>16</v>
      </c>
      <c r="F84" s="2" t="s">
        <v>19</v>
      </c>
      <c r="G84" s="2">
        <v>155</v>
      </c>
      <c r="H84" s="3">
        <v>1.004055086996515E-3</v>
      </c>
      <c r="I84" s="2">
        <v>154374</v>
      </c>
      <c r="J84" s="2" t="s">
        <v>14741</v>
      </c>
      <c r="K84" s="2" t="s">
        <v>23</v>
      </c>
      <c r="L84" s="2" t="s">
        <v>23</v>
      </c>
      <c r="M84" s="2" t="s">
        <v>14755</v>
      </c>
      <c r="N84" s="1" t="str">
        <f t="shared" si="1"/>
        <v>DHULE CITY162014</v>
      </c>
    </row>
    <row r="85" spans="1:14" x14ac:dyDescent="0.3">
      <c r="A85" s="2">
        <v>8</v>
      </c>
      <c r="B85" s="2" t="s">
        <v>7598</v>
      </c>
      <c r="C85" s="2" t="s">
        <v>3604</v>
      </c>
      <c r="D85" s="2" t="s">
        <v>1018</v>
      </c>
      <c r="E85" s="2">
        <v>1</v>
      </c>
      <c r="F85" s="2" t="s">
        <v>9</v>
      </c>
      <c r="G85" s="2">
        <v>92295</v>
      </c>
      <c r="H85" s="3">
        <v>0.46702559924705123</v>
      </c>
      <c r="I85" s="2">
        <v>197623</v>
      </c>
      <c r="J85" s="2" t="s">
        <v>14741</v>
      </c>
      <c r="K85" s="2" t="s">
        <v>23</v>
      </c>
      <c r="L85" s="2" t="s">
        <v>23</v>
      </c>
      <c r="M85" s="2" t="s">
        <v>14755</v>
      </c>
      <c r="N85" s="1" t="str">
        <f t="shared" si="1"/>
        <v>SINDKHEDA12014</v>
      </c>
    </row>
    <row r="86" spans="1:14" x14ac:dyDescent="0.3">
      <c r="A86" s="2">
        <v>8</v>
      </c>
      <c r="B86" s="2" t="s">
        <v>7598</v>
      </c>
      <c r="C86" s="2" t="s">
        <v>3605</v>
      </c>
      <c r="D86" s="2" t="s">
        <v>1018</v>
      </c>
      <c r="E86" s="2">
        <v>2</v>
      </c>
      <c r="F86" s="2" t="s">
        <v>51</v>
      </c>
      <c r="G86" s="2">
        <v>50127</v>
      </c>
      <c r="H86" s="3">
        <v>0.25364962580266465</v>
      </c>
      <c r="I86" s="2">
        <v>197623</v>
      </c>
      <c r="J86" s="2" t="s">
        <v>14741</v>
      </c>
      <c r="K86" s="2" t="s">
        <v>23</v>
      </c>
      <c r="L86" s="2" t="s">
        <v>23</v>
      </c>
      <c r="M86" s="2" t="s">
        <v>14755</v>
      </c>
      <c r="N86" s="1" t="str">
        <f t="shared" si="1"/>
        <v>SINDKHEDA22014</v>
      </c>
    </row>
    <row r="87" spans="1:14" x14ac:dyDescent="0.3">
      <c r="A87" s="2">
        <v>8</v>
      </c>
      <c r="B87" s="2" t="s">
        <v>7598</v>
      </c>
      <c r="C87" s="2" t="s">
        <v>3606</v>
      </c>
      <c r="D87" s="2" t="s">
        <v>1018</v>
      </c>
      <c r="E87" s="2">
        <v>3</v>
      </c>
      <c r="F87" s="2" t="s">
        <v>7</v>
      </c>
      <c r="G87" s="2">
        <v>47801</v>
      </c>
      <c r="H87" s="3">
        <v>0.24187974071843865</v>
      </c>
      <c r="I87" s="2">
        <v>197623</v>
      </c>
      <c r="J87" s="2" t="s">
        <v>14741</v>
      </c>
      <c r="K87" s="2" t="s">
        <v>23</v>
      </c>
      <c r="L87" s="2" t="s">
        <v>23</v>
      </c>
      <c r="M87" s="2" t="s">
        <v>14755</v>
      </c>
      <c r="N87" s="1" t="str">
        <f t="shared" si="1"/>
        <v>SINDKHEDA32014</v>
      </c>
    </row>
    <row r="88" spans="1:14" x14ac:dyDescent="0.3">
      <c r="A88" s="2">
        <v>8</v>
      </c>
      <c r="B88" s="2" t="s">
        <v>7598</v>
      </c>
      <c r="C88" s="2" t="s">
        <v>3607</v>
      </c>
      <c r="D88" s="2" t="s">
        <v>1018</v>
      </c>
      <c r="E88" s="2">
        <v>4</v>
      </c>
      <c r="F88" s="2" t="s">
        <v>103</v>
      </c>
      <c r="G88" s="2">
        <v>2259</v>
      </c>
      <c r="H88" s="3">
        <v>1.1430855720234993E-2</v>
      </c>
      <c r="I88" s="2">
        <v>197623</v>
      </c>
      <c r="J88" s="2" t="s">
        <v>14741</v>
      </c>
      <c r="K88" s="2" t="s">
        <v>23</v>
      </c>
      <c r="L88" s="2" t="s">
        <v>23</v>
      </c>
      <c r="M88" s="2" t="s">
        <v>14755</v>
      </c>
      <c r="N88" s="1" t="str">
        <f t="shared" si="1"/>
        <v>SINDKHEDA42014</v>
      </c>
    </row>
    <row r="89" spans="1:14" x14ac:dyDescent="0.3">
      <c r="A89" s="2">
        <v>8</v>
      </c>
      <c r="B89" s="2" t="s">
        <v>7598</v>
      </c>
      <c r="C89" s="2" t="s">
        <v>22</v>
      </c>
      <c r="D89" s="2" t="s">
        <v>7923</v>
      </c>
      <c r="E89" s="2">
        <v>5</v>
      </c>
      <c r="F89" s="2" t="s">
        <v>22</v>
      </c>
      <c r="G89" s="2">
        <v>1262</v>
      </c>
      <c r="H89" s="3">
        <v>6.3858963784579727E-3</v>
      </c>
      <c r="I89" s="2">
        <v>197623</v>
      </c>
      <c r="J89" s="2" t="s">
        <v>14741</v>
      </c>
      <c r="K89" s="2" t="s">
        <v>23</v>
      </c>
      <c r="L89" s="2" t="s">
        <v>23</v>
      </c>
      <c r="M89" s="2" t="s">
        <v>14755</v>
      </c>
      <c r="N89" s="1" t="str">
        <f t="shared" si="1"/>
        <v>SINDKHEDA52014</v>
      </c>
    </row>
    <row r="90" spans="1:14" x14ac:dyDescent="0.3">
      <c r="A90" s="2">
        <v>8</v>
      </c>
      <c r="B90" s="2" t="s">
        <v>7598</v>
      </c>
      <c r="C90" s="2" t="s">
        <v>3608</v>
      </c>
      <c r="D90" s="2" t="s">
        <v>1018</v>
      </c>
      <c r="E90" s="2">
        <v>6</v>
      </c>
      <c r="F90" s="2" t="s">
        <v>11</v>
      </c>
      <c r="G90" s="2">
        <v>998</v>
      </c>
      <c r="H90" s="3">
        <v>5.0500194815380805E-3</v>
      </c>
      <c r="I90" s="2">
        <v>197623</v>
      </c>
      <c r="J90" s="2" t="s">
        <v>14741</v>
      </c>
      <c r="K90" s="2" t="s">
        <v>23</v>
      </c>
      <c r="L90" s="2" t="s">
        <v>23</v>
      </c>
      <c r="M90" s="2" t="s">
        <v>14755</v>
      </c>
      <c r="N90" s="1" t="str">
        <f t="shared" si="1"/>
        <v>SINDKHEDA62014</v>
      </c>
    </row>
    <row r="91" spans="1:14" x14ac:dyDescent="0.3">
      <c r="A91" s="2">
        <v>8</v>
      </c>
      <c r="B91" s="2" t="s">
        <v>7598</v>
      </c>
      <c r="C91" s="2" t="s">
        <v>3609</v>
      </c>
      <c r="D91" s="2" t="s">
        <v>1018</v>
      </c>
      <c r="E91" s="2">
        <v>7</v>
      </c>
      <c r="F91" s="2" t="s">
        <v>19</v>
      </c>
      <c r="G91" s="2">
        <v>884</v>
      </c>
      <c r="H91" s="3">
        <v>4.4731635487772169E-3</v>
      </c>
      <c r="I91" s="2">
        <v>197623</v>
      </c>
      <c r="J91" s="2" t="s">
        <v>14741</v>
      </c>
      <c r="K91" s="2" t="s">
        <v>23</v>
      </c>
      <c r="L91" s="2" t="s">
        <v>23</v>
      </c>
      <c r="M91" s="2" t="s">
        <v>14755</v>
      </c>
      <c r="N91" s="1" t="str">
        <f t="shared" si="1"/>
        <v>SINDKHEDA72014</v>
      </c>
    </row>
    <row r="92" spans="1:14" x14ac:dyDescent="0.3">
      <c r="A92" s="2">
        <v>8</v>
      </c>
      <c r="B92" s="2" t="s">
        <v>7598</v>
      </c>
      <c r="C92" s="2" t="s">
        <v>3610</v>
      </c>
      <c r="D92" s="2" t="s">
        <v>1018</v>
      </c>
      <c r="E92" s="2">
        <v>8</v>
      </c>
      <c r="F92" s="2" t="s">
        <v>19</v>
      </c>
      <c r="G92" s="2">
        <v>692</v>
      </c>
      <c r="H92" s="3">
        <v>3.5016167146536587E-3</v>
      </c>
      <c r="I92" s="2">
        <v>197623</v>
      </c>
      <c r="J92" s="2" t="s">
        <v>14741</v>
      </c>
      <c r="K92" s="2" t="s">
        <v>23</v>
      </c>
      <c r="L92" s="2" t="s">
        <v>23</v>
      </c>
      <c r="M92" s="2" t="s">
        <v>14755</v>
      </c>
      <c r="N92" s="1" t="str">
        <f t="shared" si="1"/>
        <v>SINDKHEDA82014</v>
      </c>
    </row>
    <row r="93" spans="1:14" x14ac:dyDescent="0.3">
      <c r="A93" s="2">
        <v>8</v>
      </c>
      <c r="B93" s="2" t="s">
        <v>7598</v>
      </c>
      <c r="C93" s="2" t="s">
        <v>3611</v>
      </c>
      <c r="D93" s="2" t="s">
        <v>1018</v>
      </c>
      <c r="E93" s="2">
        <v>9</v>
      </c>
      <c r="F93" s="2" t="s">
        <v>15</v>
      </c>
      <c r="G93" s="2">
        <v>561</v>
      </c>
      <c r="H93" s="3">
        <v>2.8387384059547723E-3</v>
      </c>
      <c r="I93" s="2">
        <v>197623</v>
      </c>
      <c r="J93" s="2" t="s">
        <v>14741</v>
      </c>
      <c r="K93" s="2" t="s">
        <v>23</v>
      </c>
      <c r="L93" s="2" t="s">
        <v>23</v>
      </c>
      <c r="M93" s="2" t="s">
        <v>14755</v>
      </c>
      <c r="N93" s="1" t="str">
        <f t="shared" si="1"/>
        <v>SINDKHEDA92014</v>
      </c>
    </row>
    <row r="94" spans="1:14" x14ac:dyDescent="0.3">
      <c r="A94" s="2">
        <v>8</v>
      </c>
      <c r="B94" s="2" t="s">
        <v>7598</v>
      </c>
      <c r="C94" s="2" t="s">
        <v>3612</v>
      </c>
      <c r="D94" s="2" t="s">
        <v>1018</v>
      </c>
      <c r="E94" s="2">
        <v>10</v>
      </c>
      <c r="F94" s="2" t="s">
        <v>19</v>
      </c>
      <c r="G94" s="2">
        <v>410</v>
      </c>
      <c r="H94" s="3">
        <v>2.0746573020346821E-3</v>
      </c>
      <c r="I94" s="2">
        <v>197623</v>
      </c>
      <c r="J94" s="2" t="s">
        <v>14741</v>
      </c>
      <c r="K94" s="2" t="s">
        <v>23</v>
      </c>
      <c r="L94" s="2" t="s">
        <v>23</v>
      </c>
      <c r="M94" s="2" t="s">
        <v>14755</v>
      </c>
      <c r="N94" s="1" t="str">
        <f t="shared" si="1"/>
        <v>SINDKHEDA102014</v>
      </c>
    </row>
    <row r="95" spans="1:14" x14ac:dyDescent="0.3">
      <c r="A95" s="2">
        <v>8</v>
      </c>
      <c r="B95" s="2" t="s">
        <v>7598</v>
      </c>
      <c r="C95" s="2" t="s">
        <v>3613</v>
      </c>
      <c r="D95" s="2" t="s">
        <v>1018</v>
      </c>
      <c r="E95" s="2">
        <v>11</v>
      </c>
      <c r="F95" s="2" t="s">
        <v>13</v>
      </c>
      <c r="G95" s="2">
        <v>334</v>
      </c>
      <c r="H95" s="3">
        <v>1.6900866801941069E-3</v>
      </c>
      <c r="I95" s="2">
        <v>197623</v>
      </c>
      <c r="J95" s="2" t="s">
        <v>14741</v>
      </c>
      <c r="K95" s="2" t="s">
        <v>23</v>
      </c>
      <c r="L95" s="2" t="s">
        <v>23</v>
      </c>
      <c r="M95" s="2" t="s">
        <v>14755</v>
      </c>
      <c r="N95" s="1" t="str">
        <f t="shared" si="1"/>
        <v>SINDKHEDA112014</v>
      </c>
    </row>
    <row r="96" spans="1:14" x14ac:dyDescent="0.3">
      <c r="A96" s="2">
        <v>9</v>
      </c>
      <c r="B96" s="2" t="s">
        <v>7599</v>
      </c>
      <c r="C96" s="2" t="s">
        <v>3614</v>
      </c>
      <c r="D96" s="2" t="s">
        <v>1018</v>
      </c>
      <c r="E96" s="2">
        <v>1</v>
      </c>
      <c r="F96" s="2" t="s">
        <v>7</v>
      </c>
      <c r="G96" s="2">
        <v>97433</v>
      </c>
      <c r="H96" s="3">
        <v>0.49950271711268329</v>
      </c>
      <c r="I96" s="2">
        <v>195060</v>
      </c>
      <c r="J96" s="2" t="s">
        <v>14741</v>
      </c>
      <c r="K96" s="2" t="s">
        <v>1942</v>
      </c>
      <c r="L96" s="2" t="s">
        <v>23</v>
      </c>
      <c r="M96" s="2" t="s">
        <v>14755</v>
      </c>
      <c r="N96" s="1" t="str">
        <f t="shared" si="1"/>
        <v>SHIRPUR (ST)12014</v>
      </c>
    </row>
    <row r="97" spans="1:14" x14ac:dyDescent="0.3">
      <c r="A97" s="2">
        <v>9</v>
      </c>
      <c r="B97" s="2" t="s">
        <v>7599</v>
      </c>
      <c r="C97" s="2" t="s">
        <v>3615</v>
      </c>
      <c r="D97" s="2" t="s">
        <v>1018</v>
      </c>
      <c r="E97" s="2">
        <v>2</v>
      </c>
      <c r="F97" s="2" t="s">
        <v>9</v>
      </c>
      <c r="G97" s="2">
        <v>72467</v>
      </c>
      <c r="H97" s="3">
        <v>0.37151132984722651</v>
      </c>
      <c r="I97" s="2">
        <v>195060</v>
      </c>
      <c r="J97" s="2" t="s">
        <v>14741</v>
      </c>
      <c r="K97" s="2" t="s">
        <v>1942</v>
      </c>
      <c r="L97" s="2" t="s">
        <v>23</v>
      </c>
      <c r="M97" s="2" t="s">
        <v>14755</v>
      </c>
      <c r="N97" s="1" t="str">
        <f t="shared" si="1"/>
        <v>SHIRPUR (ST)22014</v>
      </c>
    </row>
    <row r="98" spans="1:14" x14ac:dyDescent="0.3">
      <c r="A98" s="2">
        <v>9</v>
      </c>
      <c r="B98" s="2" t="s">
        <v>7599</v>
      </c>
      <c r="C98" s="2" t="s">
        <v>3616</v>
      </c>
      <c r="D98" s="2" t="s">
        <v>1018</v>
      </c>
      <c r="E98" s="2">
        <v>3</v>
      </c>
      <c r="F98" s="2" t="s">
        <v>51</v>
      </c>
      <c r="G98" s="2">
        <v>11371</v>
      </c>
      <c r="H98" s="3">
        <v>5.829488362555111E-2</v>
      </c>
      <c r="I98" s="2">
        <v>195060</v>
      </c>
      <c r="J98" s="2" t="s">
        <v>14741</v>
      </c>
      <c r="K98" s="2" t="s">
        <v>1942</v>
      </c>
      <c r="L98" s="2" t="s">
        <v>23</v>
      </c>
      <c r="M98" s="2" t="s">
        <v>14755</v>
      </c>
      <c r="N98" s="1" t="str">
        <f t="shared" si="1"/>
        <v>SHIRPUR (ST)32014</v>
      </c>
    </row>
    <row r="99" spans="1:14" x14ac:dyDescent="0.3">
      <c r="A99" s="2">
        <v>9</v>
      </c>
      <c r="B99" s="2" t="s">
        <v>7599</v>
      </c>
      <c r="C99" s="2" t="s">
        <v>3617</v>
      </c>
      <c r="D99" s="2" t="s">
        <v>1018</v>
      </c>
      <c r="E99" s="2">
        <v>4</v>
      </c>
      <c r="F99" s="2" t="s">
        <v>267</v>
      </c>
      <c r="G99" s="2">
        <v>5545</v>
      </c>
      <c r="H99" s="3">
        <v>2.8427150620321952E-2</v>
      </c>
      <c r="I99" s="2">
        <v>195060</v>
      </c>
      <c r="J99" s="2" t="s">
        <v>14741</v>
      </c>
      <c r="K99" s="2" t="s">
        <v>1942</v>
      </c>
      <c r="L99" s="2" t="s">
        <v>23</v>
      </c>
      <c r="M99" s="2" t="s">
        <v>14755</v>
      </c>
      <c r="N99" s="1" t="str">
        <f t="shared" si="1"/>
        <v>SHIRPUR (ST)42014</v>
      </c>
    </row>
    <row r="100" spans="1:14" x14ac:dyDescent="0.3">
      <c r="A100" s="2">
        <v>9</v>
      </c>
      <c r="B100" s="2" t="s">
        <v>7599</v>
      </c>
      <c r="C100" s="2" t="s">
        <v>3618</v>
      </c>
      <c r="D100" s="2" t="s">
        <v>1018</v>
      </c>
      <c r="E100" s="2">
        <v>5</v>
      </c>
      <c r="F100" s="2" t="s">
        <v>103</v>
      </c>
      <c r="G100" s="2">
        <v>3922</v>
      </c>
      <c r="H100" s="3">
        <v>2.0106633856249358E-2</v>
      </c>
      <c r="I100" s="2">
        <v>195060</v>
      </c>
      <c r="J100" s="2" t="s">
        <v>14741</v>
      </c>
      <c r="K100" s="2" t="s">
        <v>1942</v>
      </c>
      <c r="L100" s="2" t="s">
        <v>23</v>
      </c>
      <c r="M100" s="2" t="s">
        <v>14755</v>
      </c>
      <c r="N100" s="1" t="str">
        <f t="shared" si="1"/>
        <v>SHIRPUR (ST)52014</v>
      </c>
    </row>
    <row r="101" spans="1:14" x14ac:dyDescent="0.3">
      <c r="A101" s="2">
        <v>9</v>
      </c>
      <c r="B101" s="2" t="s">
        <v>7599</v>
      </c>
      <c r="C101" s="2" t="s">
        <v>22</v>
      </c>
      <c r="D101" s="2" t="s">
        <v>7923</v>
      </c>
      <c r="E101" s="2">
        <v>6</v>
      </c>
      <c r="F101" s="2" t="s">
        <v>22</v>
      </c>
      <c r="G101" s="2">
        <v>2310</v>
      </c>
      <c r="H101" s="3">
        <v>1.1842509996924024E-2</v>
      </c>
      <c r="I101" s="2">
        <v>195060</v>
      </c>
      <c r="J101" s="2" t="s">
        <v>14741</v>
      </c>
      <c r="K101" s="2" t="s">
        <v>1942</v>
      </c>
      <c r="L101" s="2" t="s">
        <v>23</v>
      </c>
      <c r="M101" s="2" t="s">
        <v>14755</v>
      </c>
      <c r="N101" s="1" t="str">
        <f t="shared" si="1"/>
        <v>SHIRPUR (ST)62014</v>
      </c>
    </row>
    <row r="102" spans="1:14" x14ac:dyDescent="0.3">
      <c r="A102" s="2">
        <v>9</v>
      </c>
      <c r="B102" s="2" t="s">
        <v>7599</v>
      </c>
      <c r="C102" s="2" t="s">
        <v>3619</v>
      </c>
      <c r="D102" s="2" t="s">
        <v>1018</v>
      </c>
      <c r="E102" s="2">
        <v>7</v>
      </c>
      <c r="F102" s="2" t="s">
        <v>11</v>
      </c>
      <c r="G102" s="2">
        <v>1120</v>
      </c>
      <c r="H102" s="3">
        <v>5.7418230288116476E-3</v>
      </c>
      <c r="I102" s="2">
        <v>195060</v>
      </c>
      <c r="J102" s="2" t="s">
        <v>14741</v>
      </c>
      <c r="K102" s="2" t="s">
        <v>1942</v>
      </c>
      <c r="L102" s="2" t="s">
        <v>23</v>
      </c>
      <c r="M102" s="2" t="s">
        <v>14755</v>
      </c>
      <c r="N102" s="1" t="str">
        <f t="shared" si="1"/>
        <v>SHIRPUR (ST)72014</v>
      </c>
    </row>
    <row r="103" spans="1:14" x14ac:dyDescent="0.3">
      <c r="A103" s="2">
        <v>9</v>
      </c>
      <c r="B103" s="2" t="s">
        <v>7599</v>
      </c>
      <c r="C103" s="2" t="s">
        <v>3620</v>
      </c>
      <c r="D103" s="2" t="s">
        <v>1018</v>
      </c>
      <c r="E103" s="2">
        <v>8</v>
      </c>
      <c r="F103" s="2" t="s">
        <v>19</v>
      </c>
      <c r="G103" s="2">
        <v>892</v>
      </c>
      <c r="H103" s="3">
        <v>4.572951912232134E-3</v>
      </c>
      <c r="I103" s="2">
        <v>195060</v>
      </c>
      <c r="J103" s="2" t="s">
        <v>14741</v>
      </c>
      <c r="K103" s="2" t="s">
        <v>1942</v>
      </c>
      <c r="L103" s="2" t="s">
        <v>23</v>
      </c>
      <c r="M103" s="2" t="s">
        <v>14755</v>
      </c>
      <c r="N103" s="1" t="str">
        <f t="shared" si="1"/>
        <v>SHIRPUR (ST)82014</v>
      </c>
    </row>
    <row r="104" spans="1:14" x14ac:dyDescent="0.3">
      <c r="A104" s="2">
        <v>10</v>
      </c>
      <c r="B104" s="2" t="s">
        <v>7600</v>
      </c>
      <c r="C104" s="2" t="s">
        <v>3621</v>
      </c>
      <c r="D104" s="2" t="s">
        <v>1018</v>
      </c>
      <c r="E104" s="2">
        <v>1</v>
      </c>
      <c r="F104" s="2" t="s">
        <v>103</v>
      </c>
      <c r="G104" s="2">
        <v>53887</v>
      </c>
      <c r="H104" s="3">
        <v>0.28974153551668702</v>
      </c>
      <c r="I104" s="2">
        <v>185983</v>
      </c>
      <c r="J104" s="2" t="s">
        <v>14741</v>
      </c>
      <c r="K104" s="2" t="s">
        <v>73</v>
      </c>
      <c r="L104" s="2" t="s">
        <v>47</v>
      </c>
      <c r="M104" s="2" t="s">
        <v>14755</v>
      </c>
      <c r="N104" s="1" t="str">
        <f t="shared" si="1"/>
        <v>CHOPDA (ST)12014</v>
      </c>
    </row>
    <row r="105" spans="1:14" x14ac:dyDescent="0.3">
      <c r="A105" s="2">
        <v>10</v>
      </c>
      <c r="B105" s="2" t="s">
        <v>7600</v>
      </c>
      <c r="C105" s="2" t="s">
        <v>3622</v>
      </c>
      <c r="D105" s="2" t="s">
        <v>1020</v>
      </c>
      <c r="E105" s="2">
        <v>2</v>
      </c>
      <c r="F105" s="2" t="s">
        <v>51</v>
      </c>
      <c r="G105" s="2">
        <v>41440</v>
      </c>
      <c r="H105" s="3">
        <v>0.22281606383379127</v>
      </c>
      <c r="I105" s="2">
        <v>185983</v>
      </c>
      <c r="J105" s="2" t="s">
        <v>14741</v>
      </c>
      <c r="K105" s="2" t="s">
        <v>73</v>
      </c>
      <c r="L105" s="2" t="s">
        <v>47</v>
      </c>
      <c r="M105" s="2" t="s">
        <v>14755</v>
      </c>
      <c r="N105" s="1" t="str">
        <f t="shared" si="1"/>
        <v>CHOPDA (ST)22014</v>
      </c>
    </row>
    <row r="106" spans="1:14" x14ac:dyDescent="0.3">
      <c r="A106" s="2">
        <v>10</v>
      </c>
      <c r="B106" s="2" t="s">
        <v>7600</v>
      </c>
      <c r="C106" s="2" t="s">
        <v>3623</v>
      </c>
      <c r="D106" s="2" t="s">
        <v>1018</v>
      </c>
      <c r="E106" s="2">
        <v>3</v>
      </c>
      <c r="F106" s="2" t="s">
        <v>9</v>
      </c>
      <c r="G106" s="2">
        <v>30234</v>
      </c>
      <c r="H106" s="3">
        <v>0.16256324502777136</v>
      </c>
      <c r="I106" s="2">
        <v>185983</v>
      </c>
      <c r="J106" s="2" t="s">
        <v>14741</v>
      </c>
      <c r="K106" s="2" t="s">
        <v>73</v>
      </c>
      <c r="L106" s="2" t="s">
        <v>47</v>
      </c>
      <c r="M106" s="2" t="s">
        <v>14755</v>
      </c>
      <c r="N106" s="1" t="str">
        <f t="shared" si="1"/>
        <v>CHOPDA (ST)32014</v>
      </c>
    </row>
    <row r="107" spans="1:14" x14ac:dyDescent="0.3">
      <c r="A107" s="2">
        <v>10</v>
      </c>
      <c r="B107" s="2" t="s">
        <v>7600</v>
      </c>
      <c r="C107" s="2" t="s">
        <v>3624</v>
      </c>
      <c r="D107" s="2" t="s">
        <v>1018</v>
      </c>
      <c r="E107" s="2">
        <v>4</v>
      </c>
      <c r="F107" s="2" t="s">
        <v>19</v>
      </c>
      <c r="G107" s="2">
        <v>24393</v>
      </c>
      <c r="H107" s="3">
        <v>0.13115714877166193</v>
      </c>
      <c r="I107" s="2">
        <v>185983</v>
      </c>
      <c r="J107" s="2" t="s">
        <v>14741</v>
      </c>
      <c r="K107" s="2" t="s">
        <v>73</v>
      </c>
      <c r="L107" s="2" t="s">
        <v>47</v>
      </c>
      <c r="M107" s="2" t="s">
        <v>14755</v>
      </c>
      <c r="N107" s="1" t="str">
        <f t="shared" si="1"/>
        <v>CHOPDA (ST)42014</v>
      </c>
    </row>
    <row r="108" spans="1:14" x14ac:dyDescent="0.3">
      <c r="A108" s="2">
        <v>10</v>
      </c>
      <c r="B108" s="2" t="s">
        <v>7600</v>
      </c>
      <c r="C108" s="2" t="s">
        <v>3625</v>
      </c>
      <c r="D108" s="2" t="s">
        <v>1018</v>
      </c>
      <c r="E108" s="2">
        <v>5</v>
      </c>
      <c r="F108" s="2" t="s">
        <v>302</v>
      </c>
      <c r="G108" s="2">
        <v>18492</v>
      </c>
      <c r="H108" s="3">
        <v>9.942844238451902E-2</v>
      </c>
      <c r="I108" s="2">
        <v>185983</v>
      </c>
      <c r="J108" s="2" t="s">
        <v>14741</v>
      </c>
      <c r="K108" s="2" t="s">
        <v>73</v>
      </c>
      <c r="L108" s="2" t="s">
        <v>47</v>
      </c>
      <c r="M108" s="2" t="s">
        <v>14755</v>
      </c>
      <c r="N108" s="1" t="str">
        <f t="shared" si="1"/>
        <v>CHOPDA (ST)52014</v>
      </c>
    </row>
    <row r="109" spans="1:14" x14ac:dyDescent="0.3">
      <c r="A109" s="2">
        <v>10</v>
      </c>
      <c r="B109" s="2" t="s">
        <v>7600</v>
      </c>
      <c r="C109" s="2" t="s">
        <v>3626</v>
      </c>
      <c r="D109" s="2" t="s">
        <v>1018</v>
      </c>
      <c r="E109" s="2">
        <v>6</v>
      </c>
      <c r="F109" s="2" t="s">
        <v>7</v>
      </c>
      <c r="G109" s="2">
        <v>10122</v>
      </c>
      <c r="H109" s="3">
        <v>5.4424329105348342E-2</v>
      </c>
      <c r="I109" s="2">
        <v>185983</v>
      </c>
      <c r="J109" s="2" t="s">
        <v>14741</v>
      </c>
      <c r="K109" s="2" t="s">
        <v>73</v>
      </c>
      <c r="L109" s="2" t="s">
        <v>47</v>
      </c>
      <c r="M109" s="2" t="s">
        <v>14755</v>
      </c>
      <c r="N109" s="1" t="str">
        <f t="shared" si="1"/>
        <v>CHOPDA (ST)62014</v>
      </c>
    </row>
    <row r="110" spans="1:14" x14ac:dyDescent="0.3">
      <c r="A110" s="2">
        <v>10</v>
      </c>
      <c r="B110" s="2" t="s">
        <v>7600</v>
      </c>
      <c r="C110" s="2" t="s">
        <v>22</v>
      </c>
      <c r="D110" s="2" t="s">
        <v>7923</v>
      </c>
      <c r="E110" s="2">
        <v>7</v>
      </c>
      <c r="F110" s="2" t="s">
        <v>22</v>
      </c>
      <c r="G110" s="2">
        <v>2881</v>
      </c>
      <c r="H110" s="3">
        <v>1.549066312512434E-2</v>
      </c>
      <c r="I110" s="2">
        <v>185983</v>
      </c>
      <c r="J110" s="2" t="s">
        <v>14741</v>
      </c>
      <c r="K110" s="2" t="s">
        <v>73</v>
      </c>
      <c r="L110" s="2" t="s">
        <v>47</v>
      </c>
      <c r="M110" s="2" t="s">
        <v>14755</v>
      </c>
      <c r="N110" s="1" t="str">
        <f t="shared" si="1"/>
        <v>CHOPDA (ST)72014</v>
      </c>
    </row>
    <row r="111" spans="1:14" x14ac:dyDescent="0.3">
      <c r="A111" s="2">
        <v>10</v>
      </c>
      <c r="B111" s="2" t="s">
        <v>7600</v>
      </c>
      <c r="C111" s="2" t="s">
        <v>3627</v>
      </c>
      <c r="D111" s="2" t="s">
        <v>1018</v>
      </c>
      <c r="E111" s="2">
        <v>8</v>
      </c>
      <c r="F111" s="2" t="s">
        <v>19</v>
      </c>
      <c r="G111" s="2">
        <v>2294</v>
      </c>
      <c r="H111" s="3">
        <v>1.2334460676513444E-2</v>
      </c>
      <c r="I111" s="2">
        <v>185983</v>
      </c>
      <c r="J111" s="2" t="s">
        <v>14741</v>
      </c>
      <c r="K111" s="2" t="s">
        <v>73</v>
      </c>
      <c r="L111" s="2" t="s">
        <v>47</v>
      </c>
      <c r="M111" s="2" t="s">
        <v>14755</v>
      </c>
      <c r="N111" s="1" t="str">
        <f t="shared" si="1"/>
        <v>CHOPDA (ST)82014</v>
      </c>
    </row>
    <row r="112" spans="1:14" x14ac:dyDescent="0.3">
      <c r="A112" s="2">
        <v>10</v>
      </c>
      <c r="B112" s="2" t="s">
        <v>7600</v>
      </c>
      <c r="C112" s="2" t="s">
        <v>3628</v>
      </c>
      <c r="D112" s="2" t="s">
        <v>1018</v>
      </c>
      <c r="E112" s="2">
        <v>9</v>
      </c>
      <c r="F112" s="2" t="s">
        <v>3629</v>
      </c>
      <c r="G112" s="2">
        <v>1187</v>
      </c>
      <c r="H112" s="3">
        <v>6.3823037589457099E-3</v>
      </c>
      <c r="I112" s="2">
        <v>185983</v>
      </c>
      <c r="J112" s="2" t="s">
        <v>14741</v>
      </c>
      <c r="K112" s="2" t="s">
        <v>73</v>
      </c>
      <c r="L112" s="2" t="s">
        <v>47</v>
      </c>
      <c r="M112" s="2" t="s">
        <v>14755</v>
      </c>
      <c r="N112" s="1" t="str">
        <f t="shared" si="1"/>
        <v>CHOPDA (ST)92014</v>
      </c>
    </row>
    <row r="113" spans="1:14" x14ac:dyDescent="0.3">
      <c r="A113" s="2">
        <v>10</v>
      </c>
      <c r="B113" s="2" t="s">
        <v>7600</v>
      </c>
      <c r="C113" s="2" t="s">
        <v>3630</v>
      </c>
      <c r="D113" s="2" t="s">
        <v>1018</v>
      </c>
      <c r="E113" s="2">
        <v>10</v>
      </c>
      <c r="F113" s="2" t="s">
        <v>11</v>
      </c>
      <c r="G113" s="2">
        <v>1053</v>
      </c>
      <c r="H113" s="3">
        <v>5.6618077996376014E-3</v>
      </c>
      <c r="I113" s="2">
        <v>185983</v>
      </c>
      <c r="J113" s="2" t="s">
        <v>14741</v>
      </c>
      <c r="K113" s="2" t="s">
        <v>73</v>
      </c>
      <c r="L113" s="2" t="s">
        <v>47</v>
      </c>
      <c r="M113" s="2" t="s">
        <v>14755</v>
      </c>
      <c r="N113" s="1" t="str">
        <f t="shared" si="1"/>
        <v>CHOPDA (ST)102014</v>
      </c>
    </row>
    <row r="114" spans="1:14" x14ac:dyDescent="0.3">
      <c r="A114" s="2">
        <v>11</v>
      </c>
      <c r="B114" s="2" t="s">
        <v>7601</v>
      </c>
      <c r="C114" s="2" t="s">
        <v>3631</v>
      </c>
      <c r="D114" s="2" t="s">
        <v>1018</v>
      </c>
      <c r="E114" s="2">
        <v>1</v>
      </c>
      <c r="F114" s="2" t="s">
        <v>9</v>
      </c>
      <c r="G114" s="2">
        <v>65747</v>
      </c>
      <c r="H114" s="3">
        <v>0.36018845700824498</v>
      </c>
      <c r="I114" s="2">
        <v>182535</v>
      </c>
      <c r="J114" s="2" t="s">
        <v>14741</v>
      </c>
      <c r="K114" s="2" t="s">
        <v>73</v>
      </c>
      <c r="L114" s="2" t="s">
        <v>47</v>
      </c>
      <c r="M114" s="2" t="s">
        <v>14755</v>
      </c>
      <c r="N114" s="1" t="str">
        <f t="shared" si="1"/>
        <v>RAVER12014</v>
      </c>
    </row>
    <row r="115" spans="1:14" x14ac:dyDescent="0.3">
      <c r="A115" s="2">
        <v>11</v>
      </c>
      <c r="B115" s="2" t="s">
        <v>7601</v>
      </c>
      <c r="C115" s="2" t="s">
        <v>3632</v>
      </c>
      <c r="D115" s="2" t="s">
        <v>1018</v>
      </c>
      <c r="E115" s="2">
        <v>2</v>
      </c>
      <c r="F115" s="2" t="s">
        <v>7</v>
      </c>
      <c r="G115" s="2">
        <v>55052</v>
      </c>
      <c r="H115" s="3">
        <v>0.30159695400882025</v>
      </c>
      <c r="I115" s="2">
        <v>182535</v>
      </c>
      <c r="J115" s="2" t="s">
        <v>14741</v>
      </c>
      <c r="K115" s="2" t="s">
        <v>73</v>
      </c>
      <c r="L115" s="2" t="s">
        <v>47</v>
      </c>
      <c r="M115" s="2" t="s">
        <v>14755</v>
      </c>
      <c r="N115" s="1" t="str">
        <f t="shared" si="1"/>
        <v>RAVER22014</v>
      </c>
    </row>
    <row r="116" spans="1:14" x14ac:dyDescent="0.3">
      <c r="A116" s="2">
        <v>11</v>
      </c>
      <c r="B116" s="2" t="s">
        <v>7601</v>
      </c>
      <c r="C116" s="2" t="s">
        <v>3633</v>
      </c>
      <c r="D116" s="2" t="s">
        <v>1018</v>
      </c>
      <c r="E116" s="2">
        <v>3</v>
      </c>
      <c r="F116" s="2" t="s">
        <v>51</v>
      </c>
      <c r="G116" s="2">
        <v>31212</v>
      </c>
      <c r="H116" s="3">
        <v>0.17099186457391732</v>
      </c>
      <c r="I116" s="2">
        <v>182535</v>
      </c>
      <c r="J116" s="2" t="s">
        <v>14741</v>
      </c>
      <c r="K116" s="2" t="s">
        <v>73</v>
      </c>
      <c r="L116" s="2" t="s">
        <v>47</v>
      </c>
      <c r="M116" s="2" t="s">
        <v>14755</v>
      </c>
      <c r="N116" s="1" t="str">
        <f t="shared" si="1"/>
        <v>RAVER32014</v>
      </c>
    </row>
    <row r="117" spans="1:14" x14ac:dyDescent="0.3">
      <c r="A117" s="2">
        <v>11</v>
      </c>
      <c r="B117" s="2" t="s">
        <v>7601</v>
      </c>
      <c r="C117" s="2" t="s">
        <v>3634</v>
      </c>
      <c r="D117" s="2" t="s">
        <v>1018</v>
      </c>
      <c r="E117" s="2">
        <v>4</v>
      </c>
      <c r="F117" s="2" t="s">
        <v>103</v>
      </c>
      <c r="G117" s="2">
        <v>14904</v>
      </c>
      <c r="H117" s="3">
        <v>8.1650094502424192E-2</v>
      </c>
      <c r="I117" s="2">
        <v>182535</v>
      </c>
      <c r="J117" s="2" t="s">
        <v>14741</v>
      </c>
      <c r="K117" s="2" t="s">
        <v>73</v>
      </c>
      <c r="L117" s="2" t="s">
        <v>47</v>
      </c>
      <c r="M117" s="2" t="s">
        <v>14755</v>
      </c>
      <c r="N117" s="1" t="str">
        <f t="shared" si="1"/>
        <v>RAVER42014</v>
      </c>
    </row>
    <row r="118" spans="1:14" x14ac:dyDescent="0.3">
      <c r="A118" s="2">
        <v>11</v>
      </c>
      <c r="B118" s="2" t="s">
        <v>7601</v>
      </c>
      <c r="C118" s="2" t="s">
        <v>3635</v>
      </c>
      <c r="D118" s="2" t="s">
        <v>1018</v>
      </c>
      <c r="E118" s="2">
        <v>5</v>
      </c>
      <c r="F118" s="2" t="s">
        <v>19</v>
      </c>
      <c r="G118" s="2">
        <v>4018</v>
      </c>
      <c r="H118" s="3">
        <v>2.201221683512751E-2</v>
      </c>
      <c r="I118" s="2">
        <v>182535</v>
      </c>
      <c r="J118" s="2" t="s">
        <v>14741</v>
      </c>
      <c r="K118" s="2" t="s">
        <v>73</v>
      </c>
      <c r="L118" s="2" t="s">
        <v>47</v>
      </c>
      <c r="M118" s="2" t="s">
        <v>14755</v>
      </c>
      <c r="N118" s="1" t="str">
        <f t="shared" si="1"/>
        <v>RAVER52014</v>
      </c>
    </row>
    <row r="119" spans="1:14" x14ac:dyDescent="0.3">
      <c r="A119" s="2">
        <v>11</v>
      </c>
      <c r="B119" s="2" t="s">
        <v>7601</v>
      </c>
      <c r="C119" s="2" t="s">
        <v>3636</v>
      </c>
      <c r="D119" s="2" t="s">
        <v>1018</v>
      </c>
      <c r="E119" s="2">
        <v>6</v>
      </c>
      <c r="F119" s="2" t="s">
        <v>11</v>
      </c>
      <c r="G119" s="2">
        <v>2823</v>
      </c>
      <c r="H119" s="3">
        <v>1.5465527159174952E-2</v>
      </c>
      <c r="I119" s="2">
        <v>182535</v>
      </c>
      <c r="J119" s="2" t="s">
        <v>14741</v>
      </c>
      <c r="K119" s="2" t="s">
        <v>73</v>
      </c>
      <c r="L119" s="2" t="s">
        <v>47</v>
      </c>
      <c r="M119" s="2" t="s">
        <v>14755</v>
      </c>
      <c r="N119" s="1" t="str">
        <f t="shared" si="1"/>
        <v>RAVER62014</v>
      </c>
    </row>
    <row r="120" spans="1:14" x14ac:dyDescent="0.3">
      <c r="A120" s="2">
        <v>11</v>
      </c>
      <c r="B120" s="2" t="s">
        <v>7601</v>
      </c>
      <c r="C120" s="2" t="s">
        <v>3637</v>
      </c>
      <c r="D120" s="2" t="s">
        <v>1018</v>
      </c>
      <c r="E120" s="2">
        <v>7</v>
      </c>
      <c r="F120" s="2" t="s">
        <v>35</v>
      </c>
      <c r="G120" s="2">
        <v>1959</v>
      </c>
      <c r="H120" s="3">
        <v>1.0732188347440217E-2</v>
      </c>
      <c r="I120" s="2">
        <v>182535</v>
      </c>
      <c r="J120" s="2" t="s">
        <v>14741</v>
      </c>
      <c r="K120" s="2" t="s">
        <v>73</v>
      </c>
      <c r="L120" s="2" t="s">
        <v>47</v>
      </c>
      <c r="M120" s="2" t="s">
        <v>14755</v>
      </c>
      <c r="N120" s="1" t="str">
        <f t="shared" si="1"/>
        <v>RAVER72014</v>
      </c>
    </row>
    <row r="121" spans="1:14" x14ac:dyDescent="0.3">
      <c r="A121" s="2">
        <v>11</v>
      </c>
      <c r="B121" s="2" t="s">
        <v>7601</v>
      </c>
      <c r="C121" s="2" t="s">
        <v>22</v>
      </c>
      <c r="D121" s="2" t="s">
        <v>7923</v>
      </c>
      <c r="E121" s="2">
        <v>8</v>
      </c>
      <c r="F121" s="2" t="s">
        <v>22</v>
      </c>
      <c r="G121" s="2">
        <v>1719</v>
      </c>
      <c r="H121" s="3">
        <v>9.4173720108472348E-3</v>
      </c>
      <c r="I121" s="2">
        <v>182535</v>
      </c>
      <c r="J121" s="2" t="s">
        <v>14741</v>
      </c>
      <c r="K121" s="2" t="s">
        <v>73</v>
      </c>
      <c r="L121" s="2" t="s">
        <v>47</v>
      </c>
      <c r="M121" s="2" t="s">
        <v>14755</v>
      </c>
      <c r="N121" s="1" t="str">
        <f t="shared" si="1"/>
        <v>RAVER82014</v>
      </c>
    </row>
    <row r="122" spans="1:14" x14ac:dyDescent="0.3">
      <c r="A122" s="2">
        <v>11</v>
      </c>
      <c r="B122" s="2" t="s">
        <v>7601</v>
      </c>
      <c r="C122" s="2" t="s">
        <v>3638</v>
      </c>
      <c r="D122" s="2" t="s">
        <v>1018</v>
      </c>
      <c r="E122" s="2">
        <v>9</v>
      </c>
      <c r="F122" s="2" t="s">
        <v>302</v>
      </c>
      <c r="G122" s="2">
        <v>1167</v>
      </c>
      <c r="H122" s="3">
        <v>6.393294436683376E-3</v>
      </c>
      <c r="I122" s="2">
        <v>182535</v>
      </c>
      <c r="J122" s="2" t="s">
        <v>14741</v>
      </c>
      <c r="K122" s="2" t="s">
        <v>73</v>
      </c>
      <c r="L122" s="2" t="s">
        <v>47</v>
      </c>
      <c r="M122" s="2" t="s">
        <v>14755</v>
      </c>
      <c r="N122" s="1" t="str">
        <f t="shared" si="1"/>
        <v>RAVER92014</v>
      </c>
    </row>
    <row r="123" spans="1:14" x14ac:dyDescent="0.3">
      <c r="A123" s="2">
        <v>11</v>
      </c>
      <c r="B123" s="2" t="s">
        <v>7601</v>
      </c>
      <c r="C123" s="2" t="s">
        <v>3639</v>
      </c>
      <c r="D123" s="2" t="s">
        <v>1018</v>
      </c>
      <c r="E123" s="2">
        <v>10</v>
      </c>
      <c r="F123" s="2" t="s">
        <v>19</v>
      </c>
      <c r="G123" s="2">
        <v>1050</v>
      </c>
      <c r="H123" s="3">
        <v>5.7523214725942974E-3</v>
      </c>
      <c r="I123" s="2">
        <v>182535</v>
      </c>
      <c r="J123" s="2" t="s">
        <v>14741</v>
      </c>
      <c r="K123" s="2" t="s">
        <v>73</v>
      </c>
      <c r="L123" s="2" t="s">
        <v>47</v>
      </c>
      <c r="M123" s="2" t="s">
        <v>14755</v>
      </c>
      <c r="N123" s="1" t="str">
        <f t="shared" si="1"/>
        <v>RAVER102014</v>
      </c>
    </row>
    <row r="124" spans="1:14" x14ac:dyDescent="0.3">
      <c r="A124" s="2">
        <v>11</v>
      </c>
      <c r="B124" s="2" t="s">
        <v>7601</v>
      </c>
      <c r="C124" s="2" t="s">
        <v>3640</v>
      </c>
      <c r="D124" s="2" t="s">
        <v>1018</v>
      </c>
      <c r="E124" s="2">
        <v>11</v>
      </c>
      <c r="F124" s="2" t="s">
        <v>80</v>
      </c>
      <c r="G124" s="2">
        <v>738</v>
      </c>
      <c r="H124" s="3">
        <v>4.0430602350234202E-3</v>
      </c>
      <c r="I124" s="2">
        <v>182535</v>
      </c>
      <c r="J124" s="2" t="s">
        <v>14741</v>
      </c>
      <c r="K124" s="2" t="s">
        <v>73</v>
      </c>
      <c r="L124" s="2" t="s">
        <v>47</v>
      </c>
      <c r="M124" s="2" t="s">
        <v>14755</v>
      </c>
      <c r="N124" s="1" t="str">
        <f t="shared" si="1"/>
        <v>RAVER112014</v>
      </c>
    </row>
    <row r="125" spans="1:14" x14ac:dyDescent="0.3">
      <c r="A125" s="2">
        <v>11</v>
      </c>
      <c r="B125" s="2" t="s">
        <v>7601</v>
      </c>
      <c r="C125" s="2" t="s">
        <v>3641</v>
      </c>
      <c r="D125" s="2" t="s">
        <v>1018</v>
      </c>
      <c r="E125" s="2">
        <v>12</v>
      </c>
      <c r="F125" s="2" t="s">
        <v>53</v>
      </c>
      <c r="G125" s="2">
        <v>594</v>
      </c>
      <c r="H125" s="3">
        <v>3.254170433067631E-3</v>
      </c>
      <c r="I125" s="2">
        <v>182535</v>
      </c>
      <c r="J125" s="2" t="s">
        <v>14741</v>
      </c>
      <c r="K125" s="2" t="s">
        <v>73</v>
      </c>
      <c r="L125" s="2" t="s">
        <v>47</v>
      </c>
      <c r="M125" s="2" t="s">
        <v>14755</v>
      </c>
      <c r="N125" s="1" t="str">
        <f t="shared" si="1"/>
        <v>RAVER122014</v>
      </c>
    </row>
    <row r="126" spans="1:14" x14ac:dyDescent="0.3">
      <c r="A126" s="2">
        <v>11</v>
      </c>
      <c r="B126" s="2" t="s">
        <v>7601</v>
      </c>
      <c r="C126" s="2" t="s">
        <v>3642</v>
      </c>
      <c r="D126" s="2" t="s">
        <v>1018</v>
      </c>
      <c r="E126" s="2">
        <v>13</v>
      </c>
      <c r="F126" s="2" t="s">
        <v>19</v>
      </c>
      <c r="G126" s="2">
        <v>451</v>
      </c>
      <c r="H126" s="3">
        <v>2.4707590325143123E-3</v>
      </c>
      <c r="I126" s="2">
        <v>182535</v>
      </c>
      <c r="J126" s="2" t="s">
        <v>14741</v>
      </c>
      <c r="K126" s="2" t="s">
        <v>73</v>
      </c>
      <c r="L126" s="2" t="s">
        <v>47</v>
      </c>
      <c r="M126" s="2" t="s">
        <v>14755</v>
      </c>
      <c r="N126" s="1" t="str">
        <f t="shared" si="1"/>
        <v>RAVER132014</v>
      </c>
    </row>
    <row r="127" spans="1:14" x14ac:dyDescent="0.3">
      <c r="A127" s="2">
        <v>11</v>
      </c>
      <c r="B127" s="2" t="s">
        <v>7601</v>
      </c>
      <c r="C127" s="2" t="s">
        <v>3643</v>
      </c>
      <c r="D127" s="2" t="s">
        <v>1018</v>
      </c>
      <c r="E127" s="2">
        <v>14</v>
      </c>
      <c r="F127" s="2" t="s">
        <v>19</v>
      </c>
      <c r="G127" s="2">
        <v>447</v>
      </c>
      <c r="H127" s="3">
        <v>2.4488454269044292E-3</v>
      </c>
      <c r="I127" s="2">
        <v>182535</v>
      </c>
      <c r="J127" s="2" t="s">
        <v>14741</v>
      </c>
      <c r="K127" s="2" t="s">
        <v>73</v>
      </c>
      <c r="L127" s="2" t="s">
        <v>47</v>
      </c>
      <c r="M127" s="2" t="s">
        <v>14755</v>
      </c>
      <c r="N127" s="1" t="str">
        <f t="shared" si="1"/>
        <v>RAVER142014</v>
      </c>
    </row>
    <row r="128" spans="1:14" x14ac:dyDescent="0.3">
      <c r="A128" s="2">
        <v>11</v>
      </c>
      <c r="B128" s="2" t="s">
        <v>7601</v>
      </c>
      <c r="C128" s="2" t="s">
        <v>3644</v>
      </c>
      <c r="D128" s="2" t="s">
        <v>1018</v>
      </c>
      <c r="E128" s="2">
        <v>15</v>
      </c>
      <c r="F128" s="2" t="s">
        <v>19</v>
      </c>
      <c r="G128" s="2">
        <v>415</v>
      </c>
      <c r="H128" s="3">
        <v>2.273536582025365E-3</v>
      </c>
      <c r="I128" s="2">
        <v>182535</v>
      </c>
      <c r="J128" s="2" t="s">
        <v>14741</v>
      </c>
      <c r="K128" s="2" t="s">
        <v>73</v>
      </c>
      <c r="L128" s="2" t="s">
        <v>47</v>
      </c>
      <c r="M128" s="2" t="s">
        <v>14755</v>
      </c>
      <c r="N128" s="1" t="str">
        <f t="shared" si="1"/>
        <v>RAVER152014</v>
      </c>
    </row>
    <row r="129" spans="1:14" x14ac:dyDescent="0.3">
      <c r="A129" s="2">
        <v>11</v>
      </c>
      <c r="B129" s="2" t="s">
        <v>7601</v>
      </c>
      <c r="C129" s="2" t="s">
        <v>3645</v>
      </c>
      <c r="D129" s="2" t="s">
        <v>1018</v>
      </c>
      <c r="E129" s="2">
        <v>16</v>
      </c>
      <c r="F129" s="2" t="s">
        <v>58</v>
      </c>
      <c r="G129" s="2">
        <v>239</v>
      </c>
      <c r="H129" s="3">
        <v>1.3093379351905114E-3</v>
      </c>
      <c r="I129" s="2">
        <v>182535</v>
      </c>
      <c r="J129" s="2" t="s">
        <v>14741</v>
      </c>
      <c r="K129" s="2" t="s">
        <v>73</v>
      </c>
      <c r="L129" s="2" t="s">
        <v>47</v>
      </c>
      <c r="M129" s="2" t="s">
        <v>14755</v>
      </c>
      <c r="N129" s="1" t="str">
        <f t="shared" si="1"/>
        <v>RAVER162014</v>
      </c>
    </row>
    <row r="130" spans="1:14" x14ac:dyDescent="0.3">
      <c r="A130" s="2">
        <v>12</v>
      </c>
      <c r="B130" s="2" t="s">
        <v>7602</v>
      </c>
      <c r="C130" s="2" t="s">
        <v>3646</v>
      </c>
      <c r="D130" s="2" t="s">
        <v>1018</v>
      </c>
      <c r="E130" s="2">
        <v>1</v>
      </c>
      <c r="F130" s="2" t="s">
        <v>9</v>
      </c>
      <c r="G130" s="2">
        <v>87068</v>
      </c>
      <c r="H130" s="3">
        <v>0.56129810016825787</v>
      </c>
      <c r="I130" s="2">
        <v>155119</v>
      </c>
      <c r="J130" s="2" t="s">
        <v>14741</v>
      </c>
      <c r="K130" s="2" t="s">
        <v>73</v>
      </c>
      <c r="L130" s="2" t="s">
        <v>47</v>
      </c>
      <c r="M130" s="2" t="s">
        <v>14755</v>
      </c>
      <c r="N130" s="1" t="str">
        <f t="shared" si="1"/>
        <v>BHUSAWAL (SC)12014</v>
      </c>
    </row>
    <row r="131" spans="1:14" x14ac:dyDescent="0.3">
      <c r="A131" s="2">
        <v>12</v>
      </c>
      <c r="B131" s="2" t="s">
        <v>7602</v>
      </c>
      <c r="C131" s="2" t="s">
        <v>3647</v>
      </c>
      <c r="D131" s="2" t="s">
        <v>1018</v>
      </c>
      <c r="E131" s="2">
        <v>2</v>
      </c>
      <c r="F131" s="2" t="s">
        <v>51</v>
      </c>
      <c r="G131" s="2">
        <v>52693</v>
      </c>
      <c r="H131" s="3">
        <v>0.33969404134889986</v>
      </c>
      <c r="I131" s="2">
        <v>155119</v>
      </c>
      <c r="J131" s="2" t="s">
        <v>14741</v>
      </c>
      <c r="K131" s="2" t="s">
        <v>73</v>
      </c>
      <c r="L131" s="2" t="s">
        <v>47</v>
      </c>
      <c r="M131" s="2" t="s">
        <v>14755</v>
      </c>
      <c r="N131" s="1" t="str">
        <f t="shared" ref="N131:N194" si="2">B131&amp;E131&amp;2014</f>
        <v>BHUSAWAL (SC)22014</v>
      </c>
    </row>
    <row r="132" spans="1:14" x14ac:dyDescent="0.3">
      <c r="A132" s="2">
        <v>12</v>
      </c>
      <c r="B132" s="2" t="s">
        <v>7602</v>
      </c>
      <c r="C132" s="2" t="s">
        <v>3648</v>
      </c>
      <c r="D132" s="2" t="s">
        <v>1018</v>
      </c>
      <c r="E132" s="2">
        <v>3</v>
      </c>
      <c r="F132" s="2" t="s">
        <v>103</v>
      </c>
      <c r="G132" s="2">
        <v>7583</v>
      </c>
      <c r="H132" s="3">
        <v>4.8885049542609221E-2</v>
      </c>
      <c r="I132" s="2">
        <v>155119</v>
      </c>
      <c r="J132" s="2" t="s">
        <v>14741</v>
      </c>
      <c r="K132" s="2" t="s">
        <v>73</v>
      </c>
      <c r="L132" s="2" t="s">
        <v>47</v>
      </c>
      <c r="M132" s="2" t="s">
        <v>14755</v>
      </c>
      <c r="N132" s="1" t="str">
        <f t="shared" si="2"/>
        <v>BHUSAWAL (SC)32014</v>
      </c>
    </row>
    <row r="133" spans="1:14" x14ac:dyDescent="0.3">
      <c r="A133" s="2">
        <v>12</v>
      </c>
      <c r="B133" s="2" t="s">
        <v>7602</v>
      </c>
      <c r="C133" s="2" t="s">
        <v>3649</v>
      </c>
      <c r="D133" s="2" t="s">
        <v>1020</v>
      </c>
      <c r="E133" s="2">
        <v>4</v>
      </c>
      <c r="F133" s="2" t="s">
        <v>7</v>
      </c>
      <c r="G133" s="2">
        <v>2999</v>
      </c>
      <c r="H133" s="3">
        <v>1.9333543924341955E-2</v>
      </c>
      <c r="I133" s="2">
        <v>155119</v>
      </c>
      <c r="J133" s="2" t="s">
        <v>14741</v>
      </c>
      <c r="K133" s="2" t="s">
        <v>73</v>
      </c>
      <c r="L133" s="2" t="s">
        <v>47</v>
      </c>
      <c r="M133" s="2" t="s">
        <v>14755</v>
      </c>
      <c r="N133" s="1" t="str">
        <f t="shared" si="2"/>
        <v>BHUSAWAL (SC)42014</v>
      </c>
    </row>
    <row r="134" spans="1:14" x14ac:dyDescent="0.3">
      <c r="A134" s="2">
        <v>12</v>
      </c>
      <c r="B134" s="2" t="s">
        <v>7602</v>
      </c>
      <c r="C134" s="2" t="s">
        <v>22</v>
      </c>
      <c r="D134" s="2" t="s">
        <v>7923</v>
      </c>
      <c r="E134" s="2">
        <v>5</v>
      </c>
      <c r="F134" s="2" t="s">
        <v>22</v>
      </c>
      <c r="G134" s="2">
        <v>1445</v>
      </c>
      <c r="H134" s="3">
        <v>9.3154287998246516E-3</v>
      </c>
      <c r="I134" s="2">
        <v>155119</v>
      </c>
      <c r="J134" s="2" t="s">
        <v>14741</v>
      </c>
      <c r="K134" s="2" t="s">
        <v>73</v>
      </c>
      <c r="L134" s="2" t="s">
        <v>47</v>
      </c>
      <c r="M134" s="2" t="s">
        <v>14755</v>
      </c>
      <c r="N134" s="1" t="str">
        <f t="shared" si="2"/>
        <v>BHUSAWAL (SC)52014</v>
      </c>
    </row>
    <row r="135" spans="1:14" x14ac:dyDescent="0.3">
      <c r="A135" s="2">
        <v>12</v>
      </c>
      <c r="B135" s="2" t="s">
        <v>7602</v>
      </c>
      <c r="C135" s="2" t="s">
        <v>3650</v>
      </c>
      <c r="D135" s="2" t="s">
        <v>1018</v>
      </c>
      <c r="E135" s="2">
        <v>6</v>
      </c>
      <c r="F135" s="2" t="s">
        <v>302</v>
      </c>
      <c r="G135" s="2">
        <v>1107</v>
      </c>
      <c r="H135" s="3">
        <v>7.1364565269244904E-3</v>
      </c>
      <c r="I135" s="2">
        <v>155119</v>
      </c>
      <c r="J135" s="2" t="s">
        <v>14741</v>
      </c>
      <c r="K135" s="2" t="s">
        <v>73</v>
      </c>
      <c r="L135" s="2" t="s">
        <v>47</v>
      </c>
      <c r="M135" s="2" t="s">
        <v>14755</v>
      </c>
      <c r="N135" s="1" t="str">
        <f t="shared" si="2"/>
        <v>BHUSAWAL (SC)62014</v>
      </c>
    </row>
    <row r="136" spans="1:14" x14ac:dyDescent="0.3">
      <c r="A136" s="2">
        <v>12</v>
      </c>
      <c r="B136" s="2" t="s">
        <v>7602</v>
      </c>
      <c r="C136" s="2" t="s">
        <v>3651</v>
      </c>
      <c r="D136" s="2" t="s">
        <v>1020</v>
      </c>
      <c r="E136" s="2">
        <v>7</v>
      </c>
      <c r="F136" s="2" t="s">
        <v>11</v>
      </c>
      <c r="G136" s="2">
        <v>1048</v>
      </c>
      <c r="H136" s="3">
        <v>6.7561033786963558E-3</v>
      </c>
      <c r="I136" s="2">
        <v>155119</v>
      </c>
      <c r="J136" s="2" t="s">
        <v>14741</v>
      </c>
      <c r="K136" s="2" t="s">
        <v>73</v>
      </c>
      <c r="L136" s="2" t="s">
        <v>47</v>
      </c>
      <c r="M136" s="2" t="s">
        <v>14755</v>
      </c>
      <c r="N136" s="1" t="str">
        <f t="shared" si="2"/>
        <v>BHUSAWAL (SC)72014</v>
      </c>
    </row>
    <row r="137" spans="1:14" x14ac:dyDescent="0.3">
      <c r="A137" s="2">
        <v>12</v>
      </c>
      <c r="B137" s="2" t="s">
        <v>7602</v>
      </c>
      <c r="C137" s="2" t="s">
        <v>3652</v>
      </c>
      <c r="D137" s="2" t="s">
        <v>1018</v>
      </c>
      <c r="E137" s="2">
        <v>8</v>
      </c>
      <c r="F137" s="2" t="s">
        <v>19</v>
      </c>
      <c r="G137" s="2">
        <v>295</v>
      </c>
      <c r="H137" s="3">
        <v>1.9017657411406726E-3</v>
      </c>
      <c r="I137" s="2">
        <v>155119</v>
      </c>
      <c r="J137" s="2" t="s">
        <v>14741</v>
      </c>
      <c r="K137" s="2" t="s">
        <v>73</v>
      </c>
      <c r="L137" s="2" t="s">
        <v>47</v>
      </c>
      <c r="M137" s="2" t="s">
        <v>14755</v>
      </c>
      <c r="N137" s="1" t="str">
        <f t="shared" si="2"/>
        <v>BHUSAWAL (SC)82014</v>
      </c>
    </row>
    <row r="138" spans="1:14" x14ac:dyDescent="0.3">
      <c r="A138" s="2">
        <v>12</v>
      </c>
      <c r="B138" s="2" t="s">
        <v>7602</v>
      </c>
      <c r="C138" s="2" t="s">
        <v>3653</v>
      </c>
      <c r="D138" s="2" t="s">
        <v>1018</v>
      </c>
      <c r="E138" s="2">
        <v>9</v>
      </c>
      <c r="F138" s="2" t="s">
        <v>13</v>
      </c>
      <c r="G138" s="2">
        <v>256</v>
      </c>
      <c r="H138" s="3">
        <v>1.6503458634983465E-3</v>
      </c>
      <c r="I138" s="2">
        <v>155119</v>
      </c>
      <c r="J138" s="2" t="s">
        <v>14741</v>
      </c>
      <c r="K138" s="2" t="s">
        <v>73</v>
      </c>
      <c r="L138" s="2" t="s">
        <v>47</v>
      </c>
      <c r="M138" s="2" t="s">
        <v>14755</v>
      </c>
      <c r="N138" s="1" t="str">
        <f t="shared" si="2"/>
        <v>BHUSAWAL (SC)92014</v>
      </c>
    </row>
    <row r="139" spans="1:14" x14ac:dyDescent="0.3">
      <c r="A139" s="2">
        <v>12</v>
      </c>
      <c r="B139" s="2" t="s">
        <v>7602</v>
      </c>
      <c r="C139" s="2" t="s">
        <v>3654</v>
      </c>
      <c r="D139" s="2" t="s">
        <v>1018</v>
      </c>
      <c r="E139" s="2">
        <v>10</v>
      </c>
      <c r="F139" s="2" t="s">
        <v>19</v>
      </c>
      <c r="G139" s="2">
        <v>238</v>
      </c>
      <c r="H139" s="3">
        <v>1.5343059199711189E-3</v>
      </c>
      <c r="I139" s="2">
        <v>155119</v>
      </c>
      <c r="J139" s="2" t="s">
        <v>14741</v>
      </c>
      <c r="K139" s="2" t="s">
        <v>73</v>
      </c>
      <c r="L139" s="2" t="s">
        <v>47</v>
      </c>
      <c r="M139" s="2" t="s">
        <v>14755</v>
      </c>
      <c r="N139" s="1" t="str">
        <f t="shared" si="2"/>
        <v>BHUSAWAL (SC)102014</v>
      </c>
    </row>
    <row r="140" spans="1:14" x14ac:dyDescent="0.3">
      <c r="A140" s="2">
        <v>12</v>
      </c>
      <c r="B140" s="2" t="s">
        <v>7602</v>
      </c>
      <c r="C140" s="2" t="s">
        <v>3655</v>
      </c>
      <c r="D140" s="2" t="s">
        <v>1018</v>
      </c>
      <c r="E140" s="2">
        <v>11</v>
      </c>
      <c r="F140" s="2" t="s">
        <v>19</v>
      </c>
      <c r="G140" s="2">
        <v>222</v>
      </c>
      <c r="H140" s="3">
        <v>1.4311593035024723E-3</v>
      </c>
      <c r="I140" s="2">
        <v>155119</v>
      </c>
      <c r="J140" s="2" t="s">
        <v>14741</v>
      </c>
      <c r="K140" s="2" t="s">
        <v>73</v>
      </c>
      <c r="L140" s="2" t="s">
        <v>47</v>
      </c>
      <c r="M140" s="2" t="s">
        <v>14755</v>
      </c>
      <c r="N140" s="1" t="str">
        <f t="shared" si="2"/>
        <v>BHUSAWAL (SC)112014</v>
      </c>
    </row>
    <row r="141" spans="1:14" x14ac:dyDescent="0.3">
      <c r="A141" s="2">
        <v>12</v>
      </c>
      <c r="B141" s="2" t="s">
        <v>7602</v>
      </c>
      <c r="C141" s="2" t="s">
        <v>3656</v>
      </c>
      <c r="D141" s="2" t="s">
        <v>1018</v>
      </c>
      <c r="E141" s="2">
        <v>12</v>
      </c>
      <c r="F141" s="2" t="s">
        <v>19</v>
      </c>
      <c r="G141" s="2">
        <v>165</v>
      </c>
      <c r="H141" s="3">
        <v>1.0636994823329186E-3</v>
      </c>
      <c r="I141" s="2">
        <v>155119</v>
      </c>
      <c r="J141" s="2" t="s">
        <v>14741</v>
      </c>
      <c r="K141" s="2" t="s">
        <v>73</v>
      </c>
      <c r="L141" s="2" t="s">
        <v>47</v>
      </c>
      <c r="M141" s="2" t="s">
        <v>14755</v>
      </c>
      <c r="N141" s="1" t="str">
        <f t="shared" si="2"/>
        <v>BHUSAWAL (SC)122014</v>
      </c>
    </row>
    <row r="142" spans="1:14" x14ac:dyDescent="0.3">
      <c r="A142" s="2">
        <v>13</v>
      </c>
      <c r="B142" s="2" t="s">
        <v>7603</v>
      </c>
      <c r="C142" s="2" t="s">
        <v>3657</v>
      </c>
      <c r="D142" s="2" t="s">
        <v>1018</v>
      </c>
      <c r="E142" s="2">
        <v>1</v>
      </c>
      <c r="F142" s="2" t="s">
        <v>9</v>
      </c>
      <c r="G142" s="2">
        <v>87689</v>
      </c>
      <c r="H142" s="3">
        <v>0.47042697810657552</v>
      </c>
      <c r="I142" s="2">
        <v>186403</v>
      </c>
      <c r="J142" s="2" t="s">
        <v>14741</v>
      </c>
      <c r="K142" s="2" t="s">
        <v>47</v>
      </c>
      <c r="L142" s="2" t="s">
        <v>47</v>
      </c>
      <c r="M142" s="2" t="s">
        <v>14755</v>
      </c>
      <c r="N142" s="1" t="str">
        <f t="shared" si="2"/>
        <v>JALGAON CITY12014</v>
      </c>
    </row>
    <row r="143" spans="1:14" x14ac:dyDescent="0.3">
      <c r="A143" s="2">
        <v>13</v>
      </c>
      <c r="B143" s="2" t="s">
        <v>7603</v>
      </c>
      <c r="C143" s="2" t="s">
        <v>3658</v>
      </c>
      <c r="D143" s="2" t="s">
        <v>1018</v>
      </c>
      <c r="E143" s="2">
        <v>2</v>
      </c>
      <c r="F143" s="2" t="s">
        <v>103</v>
      </c>
      <c r="G143" s="2">
        <v>45803</v>
      </c>
      <c r="H143" s="3">
        <v>0.24572029420127359</v>
      </c>
      <c r="I143" s="2">
        <v>186403</v>
      </c>
      <c r="J143" s="2" t="s">
        <v>14741</v>
      </c>
      <c r="K143" s="2" t="s">
        <v>47</v>
      </c>
      <c r="L143" s="2" t="s">
        <v>47</v>
      </c>
      <c r="M143" s="2" t="s">
        <v>14755</v>
      </c>
      <c r="N143" s="1" t="str">
        <f t="shared" si="2"/>
        <v>JALGAON CITY22014</v>
      </c>
    </row>
    <row r="144" spans="1:14" x14ac:dyDescent="0.3">
      <c r="A144" s="2">
        <v>13</v>
      </c>
      <c r="B144" s="2" t="s">
        <v>7603</v>
      </c>
      <c r="C144" s="2" t="s">
        <v>3659</v>
      </c>
      <c r="D144" s="2" t="s">
        <v>1018</v>
      </c>
      <c r="E144" s="2">
        <v>3</v>
      </c>
      <c r="F144" s="2" t="s">
        <v>302</v>
      </c>
      <c r="G144" s="2">
        <v>21219</v>
      </c>
      <c r="H144" s="3">
        <v>0.11383400481751903</v>
      </c>
      <c r="I144" s="2">
        <v>186403</v>
      </c>
      <c r="J144" s="2" t="s">
        <v>14741</v>
      </c>
      <c r="K144" s="2" t="s">
        <v>47</v>
      </c>
      <c r="L144" s="2" t="s">
        <v>47</v>
      </c>
      <c r="M144" s="2" t="s">
        <v>14755</v>
      </c>
      <c r="N144" s="1" t="str">
        <f t="shared" si="2"/>
        <v>JALGAON CITY32014</v>
      </c>
    </row>
    <row r="145" spans="1:14" x14ac:dyDescent="0.3">
      <c r="A145" s="2">
        <v>13</v>
      </c>
      <c r="B145" s="2" t="s">
        <v>7603</v>
      </c>
      <c r="C145" s="2" t="s">
        <v>3660</v>
      </c>
      <c r="D145" s="2" t="s">
        <v>1018</v>
      </c>
      <c r="E145" s="2">
        <v>4</v>
      </c>
      <c r="F145" s="2" t="s">
        <v>31</v>
      </c>
      <c r="G145" s="2">
        <v>17369</v>
      </c>
      <c r="H145" s="3">
        <v>9.3179830796714644E-2</v>
      </c>
      <c r="I145" s="2">
        <v>186403</v>
      </c>
      <c r="J145" s="2" t="s">
        <v>14741</v>
      </c>
      <c r="K145" s="2" t="s">
        <v>47</v>
      </c>
      <c r="L145" s="2" t="s">
        <v>47</v>
      </c>
      <c r="M145" s="2" t="s">
        <v>14755</v>
      </c>
      <c r="N145" s="1" t="str">
        <f t="shared" si="2"/>
        <v>JALGAON CITY42014</v>
      </c>
    </row>
    <row r="146" spans="1:14" x14ac:dyDescent="0.3">
      <c r="A146" s="2">
        <v>13</v>
      </c>
      <c r="B146" s="2" t="s">
        <v>7603</v>
      </c>
      <c r="C146" s="2" t="s">
        <v>3661</v>
      </c>
      <c r="D146" s="2" t="s">
        <v>1018</v>
      </c>
      <c r="E146" s="2">
        <v>5</v>
      </c>
      <c r="F146" s="2" t="s">
        <v>51</v>
      </c>
      <c r="G146" s="2">
        <v>4795</v>
      </c>
      <c r="H146" s="3">
        <v>2.572383491682001E-2</v>
      </c>
      <c r="I146" s="2">
        <v>186403</v>
      </c>
      <c r="J146" s="2" t="s">
        <v>14741</v>
      </c>
      <c r="K146" s="2" t="s">
        <v>47</v>
      </c>
      <c r="L146" s="2" t="s">
        <v>47</v>
      </c>
      <c r="M146" s="2" t="s">
        <v>14755</v>
      </c>
      <c r="N146" s="1" t="str">
        <f t="shared" si="2"/>
        <v>JALGAON CITY52014</v>
      </c>
    </row>
    <row r="147" spans="1:14" x14ac:dyDescent="0.3">
      <c r="A147" s="2">
        <v>13</v>
      </c>
      <c r="B147" s="2" t="s">
        <v>7603</v>
      </c>
      <c r="C147" s="2" t="s">
        <v>3662</v>
      </c>
      <c r="D147" s="2" t="s">
        <v>1018</v>
      </c>
      <c r="E147" s="2">
        <v>6</v>
      </c>
      <c r="F147" s="2" t="s">
        <v>7</v>
      </c>
      <c r="G147" s="2">
        <v>4000</v>
      </c>
      <c r="H147" s="3">
        <v>2.1458882099537023E-2</v>
      </c>
      <c r="I147" s="2">
        <v>186403</v>
      </c>
      <c r="J147" s="2" t="s">
        <v>14741</v>
      </c>
      <c r="K147" s="2" t="s">
        <v>47</v>
      </c>
      <c r="L147" s="2" t="s">
        <v>47</v>
      </c>
      <c r="M147" s="2" t="s">
        <v>14755</v>
      </c>
      <c r="N147" s="1" t="str">
        <f t="shared" si="2"/>
        <v>JALGAON CITY62014</v>
      </c>
    </row>
    <row r="148" spans="1:14" x14ac:dyDescent="0.3">
      <c r="A148" s="2">
        <v>13</v>
      </c>
      <c r="B148" s="2" t="s">
        <v>7603</v>
      </c>
      <c r="C148" s="2" t="s">
        <v>3663</v>
      </c>
      <c r="D148" s="2" t="s">
        <v>1018</v>
      </c>
      <c r="E148" s="2">
        <v>7</v>
      </c>
      <c r="F148" s="2" t="s">
        <v>11</v>
      </c>
      <c r="G148" s="2">
        <v>1380</v>
      </c>
      <c r="H148" s="3">
        <v>7.4033143243402736E-3</v>
      </c>
      <c r="I148" s="2">
        <v>186403</v>
      </c>
      <c r="J148" s="2" t="s">
        <v>14741</v>
      </c>
      <c r="K148" s="2" t="s">
        <v>47</v>
      </c>
      <c r="L148" s="2" t="s">
        <v>47</v>
      </c>
      <c r="M148" s="2" t="s">
        <v>14755</v>
      </c>
      <c r="N148" s="1" t="str">
        <f t="shared" si="2"/>
        <v>JALGAON CITY72014</v>
      </c>
    </row>
    <row r="149" spans="1:14" x14ac:dyDescent="0.3">
      <c r="A149" s="2">
        <v>13</v>
      </c>
      <c r="B149" s="2" t="s">
        <v>7603</v>
      </c>
      <c r="C149" s="2" t="s">
        <v>22</v>
      </c>
      <c r="D149" s="2" t="s">
        <v>7923</v>
      </c>
      <c r="E149" s="2">
        <v>8</v>
      </c>
      <c r="F149" s="2" t="s">
        <v>22</v>
      </c>
      <c r="G149" s="2">
        <v>1239</v>
      </c>
      <c r="H149" s="3">
        <v>6.646888730331593E-3</v>
      </c>
      <c r="I149" s="2">
        <v>186403</v>
      </c>
      <c r="J149" s="2" t="s">
        <v>14741</v>
      </c>
      <c r="K149" s="2" t="s">
        <v>47</v>
      </c>
      <c r="L149" s="2" t="s">
        <v>47</v>
      </c>
      <c r="M149" s="2" t="s">
        <v>14755</v>
      </c>
      <c r="N149" s="1" t="str">
        <f t="shared" si="2"/>
        <v>JALGAON CITY82014</v>
      </c>
    </row>
    <row r="150" spans="1:14" x14ac:dyDescent="0.3">
      <c r="A150" s="2">
        <v>13</v>
      </c>
      <c r="B150" s="2" t="s">
        <v>7603</v>
      </c>
      <c r="C150" s="2" t="s">
        <v>3664</v>
      </c>
      <c r="D150" s="2" t="s">
        <v>1018</v>
      </c>
      <c r="E150" s="2">
        <v>9</v>
      </c>
      <c r="F150" s="2" t="s">
        <v>19</v>
      </c>
      <c r="G150" s="2">
        <v>836</v>
      </c>
      <c r="H150" s="3">
        <v>4.4849063588032383E-3</v>
      </c>
      <c r="I150" s="2">
        <v>186403</v>
      </c>
      <c r="J150" s="2" t="s">
        <v>14741</v>
      </c>
      <c r="K150" s="2" t="s">
        <v>47</v>
      </c>
      <c r="L150" s="2" t="s">
        <v>47</v>
      </c>
      <c r="M150" s="2" t="s">
        <v>14755</v>
      </c>
      <c r="N150" s="1" t="str">
        <f t="shared" si="2"/>
        <v>JALGAON CITY92014</v>
      </c>
    </row>
    <row r="151" spans="1:14" x14ac:dyDescent="0.3">
      <c r="A151" s="2">
        <v>13</v>
      </c>
      <c r="B151" s="2" t="s">
        <v>7603</v>
      </c>
      <c r="C151" s="2" t="s">
        <v>3665</v>
      </c>
      <c r="D151" s="2" t="s">
        <v>1018</v>
      </c>
      <c r="E151" s="2">
        <v>10</v>
      </c>
      <c r="F151" s="2" t="s">
        <v>19</v>
      </c>
      <c r="G151" s="2">
        <v>497</v>
      </c>
      <c r="H151" s="3">
        <v>2.6662661008674754E-3</v>
      </c>
      <c r="I151" s="2">
        <v>186403</v>
      </c>
      <c r="J151" s="2" t="s">
        <v>14741</v>
      </c>
      <c r="K151" s="2" t="s">
        <v>47</v>
      </c>
      <c r="L151" s="2" t="s">
        <v>47</v>
      </c>
      <c r="M151" s="2" t="s">
        <v>14755</v>
      </c>
      <c r="N151" s="1" t="str">
        <f t="shared" si="2"/>
        <v>JALGAON CITY102014</v>
      </c>
    </row>
    <row r="152" spans="1:14" x14ac:dyDescent="0.3">
      <c r="A152" s="2">
        <v>13</v>
      </c>
      <c r="B152" s="2" t="s">
        <v>7603</v>
      </c>
      <c r="C152" s="2" t="s">
        <v>3666</v>
      </c>
      <c r="D152" s="2" t="s">
        <v>1018</v>
      </c>
      <c r="E152" s="2">
        <v>11</v>
      </c>
      <c r="F152" s="2" t="s">
        <v>19</v>
      </c>
      <c r="G152" s="2">
        <v>299</v>
      </c>
      <c r="H152" s="3">
        <v>1.6040514369403925E-3</v>
      </c>
      <c r="I152" s="2">
        <v>186403</v>
      </c>
      <c r="J152" s="2" t="s">
        <v>14741</v>
      </c>
      <c r="K152" s="2" t="s">
        <v>47</v>
      </c>
      <c r="L152" s="2" t="s">
        <v>47</v>
      </c>
      <c r="M152" s="2" t="s">
        <v>14755</v>
      </c>
      <c r="N152" s="1" t="str">
        <f t="shared" si="2"/>
        <v>JALGAON CITY112014</v>
      </c>
    </row>
    <row r="153" spans="1:14" x14ac:dyDescent="0.3">
      <c r="A153" s="2">
        <v>13</v>
      </c>
      <c r="B153" s="2" t="s">
        <v>7603</v>
      </c>
      <c r="C153" s="2" t="s">
        <v>3667</v>
      </c>
      <c r="D153" s="2" t="s">
        <v>1018</v>
      </c>
      <c r="E153" s="2">
        <v>12</v>
      </c>
      <c r="F153" s="2" t="s">
        <v>19</v>
      </c>
      <c r="G153" s="2">
        <v>221</v>
      </c>
      <c r="H153" s="3">
        <v>1.1856032359994207E-3</v>
      </c>
      <c r="I153" s="2">
        <v>186403</v>
      </c>
      <c r="J153" s="2" t="s">
        <v>14741</v>
      </c>
      <c r="K153" s="2" t="s">
        <v>47</v>
      </c>
      <c r="L153" s="2" t="s">
        <v>47</v>
      </c>
      <c r="M153" s="2" t="s">
        <v>14755</v>
      </c>
      <c r="N153" s="1" t="str">
        <f t="shared" si="2"/>
        <v>JALGAON CITY122014</v>
      </c>
    </row>
    <row r="154" spans="1:14" x14ac:dyDescent="0.3">
      <c r="A154" s="2">
        <v>13</v>
      </c>
      <c r="B154" s="2" t="s">
        <v>7603</v>
      </c>
      <c r="C154" s="2" t="s">
        <v>3668</v>
      </c>
      <c r="D154" s="2" t="s">
        <v>1018</v>
      </c>
      <c r="E154" s="2">
        <v>13</v>
      </c>
      <c r="F154" s="2" t="s">
        <v>981</v>
      </c>
      <c r="G154" s="2">
        <v>212</v>
      </c>
      <c r="H154" s="3">
        <v>1.1373207512754622E-3</v>
      </c>
      <c r="I154" s="2">
        <v>186403</v>
      </c>
      <c r="J154" s="2" t="s">
        <v>14741</v>
      </c>
      <c r="K154" s="2" t="s">
        <v>47</v>
      </c>
      <c r="L154" s="2" t="s">
        <v>47</v>
      </c>
      <c r="M154" s="2" t="s">
        <v>14755</v>
      </c>
      <c r="N154" s="1" t="str">
        <f t="shared" si="2"/>
        <v>JALGAON CITY132014</v>
      </c>
    </row>
    <row r="155" spans="1:14" x14ac:dyDescent="0.3">
      <c r="A155" s="2">
        <v>13</v>
      </c>
      <c r="B155" s="2" t="s">
        <v>7603</v>
      </c>
      <c r="C155" s="2" t="s">
        <v>3669</v>
      </c>
      <c r="D155" s="2" t="s">
        <v>1018</v>
      </c>
      <c r="E155" s="2">
        <v>14</v>
      </c>
      <c r="F155" s="2" t="s">
        <v>19</v>
      </c>
      <c r="G155" s="2">
        <v>206</v>
      </c>
      <c r="H155" s="3">
        <v>1.1051324281261567E-3</v>
      </c>
      <c r="I155" s="2">
        <v>186403</v>
      </c>
      <c r="J155" s="2" t="s">
        <v>14741</v>
      </c>
      <c r="K155" s="2" t="s">
        <v>47</v>
      </c>
      <c r="L155" s="2" t="s">
        <v>47</v>
      </c>
      <c r="M155" s="2" t="s">
        <v>14755</v>
      </c>
      <c r="N155" s="1" t="str">
        <f t="shared" si="2"/>
        <v>JALGAON CITY142014</v>
      </c>
    </row>
    <row r="156" spans="1:14" x14ac:dyDescent="0.3">
      <c r="A156" s="2">
        <v>13</v>
      </c>
      <c r="B156" s="2" t="s">
        <v>7603</v>
      </c>
      <c r="C156" s="2" t="s">
        <v>3670</v>
      </c>
      <c r="D156" s="2" t="s">
        <v>1018</v>
      </c>
      <c r="E156" s="2">
        <v>15</v>
      </c>
      <c r="F156" s="2" t="s">
        <v>1075</v>
      </c>
      <c r="G156" s="2">
        <v>194</v>
      </c>
      <c r="H156" s="3">
        <v>1.0407557818275456E-3</v>
      </c>
      <c r="I156" s="2">
        <v>186403</v>
      </c>
      <c r="J156" s="2" t="s">
        <v>14741</v>
      </c>
      <c r="K156" s="2" t="s">
        <v>47</v>
      </c>
      <c r="L156" s="2" t="s">
        <v>47</v>
      </c>
      <c r="M156" s="2" t="s">
        <v>14755</v>
      </c>
      <c r="N156" s="1" t="str">
        <f t="shared" si="2"/>
        <v>JALGAON CITY152014</v>
      </c>
    </row>
    <row r="157" spans="1:14" x14ac:dyDescent="0.3">
      <c r="A157" s="2">
        <v>13</v>
      </c>
      <c r="B157" s="2" t="s">
        <v>7603</v>
      </c>
      <c r="C157" s="2" t="s">
        <v>3671</v>
      </c>
      <c r="D157" s="2" t="s">
        <v>1018</v>
      </c>
      <c r="E157" s="2">
        <v>16</v>
      </c>
      <c r="F157" s="2" t="s">
        <v>19</v>
      </c>
      <c r="G157" s="2">
        <v>171</v>
      </c>
      <c r="H157" s="3">
        <v>9.1736720975520776E-4</v>
      </c>
      <c r="I157" s="2">
        <v>186403</v>
      </c>
      <c r="J157" s="2" t="s">
        <v>14741</v>
      </c>
      <c r="K157" s="2" t="s">
        <v>47</v>
      </c>
      <c r="L157" s="2" t="s">
        <v>47</v>
      </c>
      <c r="M157" s="2" t="s">
        <v>14755</v>
      </c>
      <c r="N157" s="1" t="str">
        <f t="shared" si="2"/>
        <v>JALGAON CITY162014</v>
      </c>
    </row>
    <row r="158" spans="1:14" x14ac:dyDescent="0.3">
      <c r="A158" s="2">
        <v>13</v>
      </c>
      <c r="B158" s="2" t="s">
        <v>7603</v>
      </c>
      <c r="C158" s="2" t="s">
        <v>3672</v>
      </c>
      <c r="D158" s="2" t="s">
        <v>1018</v>
      </c>
      <c r="E158" s="2">
        <v>17</v>
      </c>
      <c r="F158" s="2" t="s">
        <v>19</v>
      </c>
      <c r="G158" s="2">
        <v>154</v>
      </c>
      <c r="H158" s="3">
        <v>8.2616696083217546E-4</v>
      </c>
      <c r="I158" s="2">
        <v>186403</v>
      </c>
      <c r="J158" s="2" t="s">
        <v>14741</v>
      </c>
      <c r="K158" s="2" t="s">
        <v>47</v>
      </c>
      <c r="L158" s="2" t="s">
        <v>47</v>
      </c>
      <c r="M158" s="2" t="s">
        <v>14755</v>
      </c>
      <c r="N158" s="1" t="str">
        <f t="shared" si="2"/>
        <v>JALGAON CITY172014</v>
      </c>
    </row>
    <row r="159" spans="1:14" x14ac:dyDescent="0.3">
      <c r="A159" s="2">
        <v>13</v>
      </c>
      <c r="B159" s="2" t="s">
        <v>7603</v>
      </c>
      <c r="C159" s="2" t="s">
        <v>3673</v>
      </c>
      <c r="D159" s="2" t="s">
        <v>1018</v>
      </c>
      <c r="E159" s="2">
        <v>18</v>
      </c>
      <c r="F159" s="2" t="s">
        <v>19</v>
      </c>
      <c r="G159" s="2">
        <v>119</v>
      </c>
      <c r="H159" s="3">
        <v>6.3840174246122653E-4</v>
      </c>
      <c r="I159" s="2">
        <v>186403</v>
      </c>
      <c r="J159" s="2" t="s">
        <v>14741</v>
      </c>
      <c r="K159" s="2" t="s">
        <v>47</v>
      </c>
      <c r="L159" s="2" t="s">
        <v>47</v>
      </c>
      <c r="M159" s="2" t="s">
        <v>14755</v>
      </c>
      <c r="N159" s="1" t="str">
        <f t="shared" si="2"/>
        <v>JALGAON CITY182014</v>
      </c>
    </row>
    <row r="160" spans="1:14" x14ac:dyDescent="0.3">
      <c r="A160" s="2">
        <v>14</v>
      </c>
      <c r="B160" s="2" t="s">
        <v>7604</v>
      </c>
      <c r="C160" s="2" t="s">
        <v>3674</v>
      </c>
      <c r="D160" s="2" t="s">
        <v>1018</v>
      </c>
      <c r="E160" s="2">
        <v>1</v>
      </c>
      <c r="F160" s="2" t="s">
        <v>103</v>
      </c>
      <c r="G160" s="2">
        <v>83734</v>
      </c>
      <c r="H160" s="3">
        <v>0.44278870051717029</v>
      </c>
      <c r="I160" s="2">
        <v>189106</v>
      </c>
      <c r="J160" s="2" t="s">
        <v>14741</v>
      </c>
      <c r="K160" s="2" t="s">
        <v>47</v>
      </c>
      <c r="L160" s="2" t="s">
        <v>47</v>
      </c>
      <c r="M160" s="2" t="s">
        <v>14755</v>
      </c>
      <c r="N160" s="1" t="str">
        <f t="shared" si="2"/>
        <v>JALGAON RURAL12014</v>
      </c>
    </row>
    <row r="161" spans="1:14" x14ac:dyDescent="0.3">
      <c r="A161" s="2">
        <v>14</v>
      </c>
      <c r="B161" s="2" t="s">
        <v>7604</v>
      </c>
      <c r="C161" s="2" t="s">
        <v>3675</v>
      </c>
      <c r="D161" s="2" t="s">
        <v>1018</v>
      </c>
      <c r="E161" s="2">
        <v>2</v>
      </c>
      <c r="F161" s="2" t="s">
        <v>51</v>
      </c>
      <c r="G161" s="2">
        <v>52468</v>
      </c>
      <c r="H161" s="3">
        <v>0.27745285712774848</v>
      </c>
      <c r="I161" s="2">
        <v>189106</v>
      </c>
      <c r="J161" s="2" t="s">
        <v>14741</v>
      </c>
      <c r="K161" s="2" t="s">
        <v>47</v>
      </c>
      <c r="L161" s="2" t="s">
        <v>47</v>
      </c>
      <c r="M161" s="2" t="s">
        <v>14755</v>
      </c>
      <c r="N161" s="1" t="str">
        <f t="shared" si="2"/>
        <v>JALGAON RURAL22014</v>
      </c>
    </row>
    <row r="162" spans="1:14" x14ac:dyDescent="0.3">
      <c r="A162" s="2">
        <v>14</v>
      </c>
      <c r="B162" s="2" t="s">
        <v>7604</v>
      </c>
      <c r="C162" s="2" t="s">
        <v>3676</v>
      </c>
      <c r="D162" s="2" t="s">
        <v>1018</v>
      </c>
      <c r="E162" s="2">
        <v>3</v>
      </c>
      <c r="F162" s="2" t="s">
        <v>9</v>
      </c>
      <c r="G162" s="2">
        <v>43845</v>
      </c>
      <c r="H162" s="3">
        <v>0.23185409241377852</v>
      </c>
      <c r="I162" s="2">
        <v>189106</v>
      </c>
      <c r="J162" s="2" t="s">
        <v>14741</v>
      </c>
      <c r="K162" s="2" t="s">
        <v>47</v>
      </c>
      <c r="L162" s="2" t="s">
        <v>47</v>
      </c>
      <c r="M162" s="2" t="s">
        <v>14755</v>
      </c>
      <c r="N162" s="1" t="str">
        <f t="shared" si="2"/>
        <v>JALGAON RURAL32014</v>
      </c>
    </row>
    <row r="163" spans="1:14" x14ac:dyDescent="0.3">
      <c r="A163" s="2">
        <v>14</v>
      </c>
      <c r="B163" s="2" t="s">
        <v>7604</v>
      </c>
      <c r="C163" s="2" t="s">
        <v>3677</v>
      </c>
      <c r="D163" s="2" t="s">
        <v>1018</v>
      </c>
      <c r="E163" s="2">
        <v>4</v>
      </c>
      <c r="F163" s="2" t="s">
        <v>7</v>
      </c>
      <c r="G163" s="2">
        <v>3955</v>
      </c>
      <c r="H163" s="3">
        <v>2.0914196270874538E-2</v>
      </c>
      <c r="I163" s="2">
        <v>189106</v>
      </c>
      <c r="J163" s="2" t="s">
        <v>14741</v>
      </c>
      <c r="K163" s="2" t="s">
        <v>47</v>
      </c>
      <c r="L163" s="2" t="s">
        <v>47</v>
      </c>
      <c r="M163" s="2" t="s">
        <v>14755</v>
      </c>
      <c r="N163" s="1" t="str">
        <f t="shared" si="2"/>
        <v>JALGAON RURAL42014</v>
      </c>
    </row>
    <row r="164" spans="1:14" x14ac:dyDescent="0.3">
      <c r="A164" s="2">
        <v>14</v>
      </c>
      <c r="B164" s="2" t="s">
        <v>7604</v>
      </c>
      <c r="C164" s="2" t="s">
        <v>22</v>
      </c>
      <c r="D164" s="2" t="s">
        <v>7923</v>
      </c>
      <c r="E164" s="2">
        <v>5</v>
      </c>
      <c r="F164" s="2" t="s">
        <v>22</v>
      </c>
      <c r="G164" s="2">
        <v>1607</v>
      </c>
      <c r="H164" s="3">
        <v>8.4978794961555956E-3</v>
      </c>
      <c r="I164" s="2">
        <v>189106</v>
      </c>
      <c r="J164" s="2" t="s">
        <v>14741</v>
      </c>
      <c r="K164" s="2" t="s">
        <v>47</v>
      </c>
      <c r="L164" s="2" t="s">
        <v>47</v>
      </c>
      <c r="M164" s="2" t="s">
        <v>14755</v>
      </c>
      <c r="N164" s="1" t="str">
        <f t="shared" si="2"/>
        <v>JALGAON RURAL52014</v>
      </c>
    </row>
    <row r="165" spans="1:14" x14ac:dyDescent="0.3">
      <c r="A165" s="2">
        <v>14</v>
      </c>
      <c r="B165" s="2" t="s">
        <v>7604</v>
      </c>
      <c r="C165" s="2" t="s">
        <v>3678</v>
      </c>
      <c r="D165" s="2" t="s">
        <v>1018</v>
      </c>
      <c r="E165" s="2">
        <v>6</v>
      </c>
      <c r="F165" s="2" t="s">
        <v>302</v>
      </c>
      <c r="G165" s="2">
        <v>1253</v>
      </c>
      <c r="H165" s="3">
        <v>6.6259135088257383E-3</v>
      </c>
      <c r="I165" s="2">
        <v>189106</v>
      </c>
      <c r="J165" s="2" t="s">
        <v>14741</v>
      </c>
      <c r="K165" s="2" t="s">
        <v>47</v>
      </c>
      <c r="L165" s="2" t="s">
        <v>47</v>
      </c>
      <c r="M165" s="2" t="s">
        <v>14755</v>
      </c>
      <c r="N165" s="1" t="str">
        <f t="shared" si="2"/>
        <v>JALGAON RURAL62014</v>
      </c>
    </row>
    <row r="166" spans="1:14" x14ac:dyDescent="0.3">
      <c r="A166" s="2">
        <v>14</v>
      </c>
      <c r="B166" s="2" t="s">
        <v>7604</v>
      </c>
      <c r="C166" s="2" t="s">
        <v>3679</v>
      </c>
      <c r="D166" s="2" t="s">
        <v>1018</v>
      </c>
      <c r="E166" s="2">
        <v>7</v>
      </c>
      <c r="F166" s="2" t="s">
        <v>19</v>
      </c>
      <c r="G166" s="2">
        <v>769</v>
      </c>
      <c r="H166" s="3">
        <v>4.0665023849058204E-3</v>
      </c>
      <c r="I166" s="2">
        <v>189106</v>
      </c>
      <c r="J166" s="2" t="s">
        <v>14741</v>
      </c>
      <c r="K166" s="2" t="s">
        <v>47</v>
      </c>
      <c r="L166" s="2" t="s">
        <v>47</v>
      </c>
      <c r="M166" s="2" t="s">
        <v>14755</v>
      </c>
      <c r="N166" s="1" t="str">
        <f t="shared" si="2"/>
        <v>JALGAON RURAL72014</v>
      </c>
    </row>
    <row r="167" spans="1:14" x14ac:dyDescent="0.3">
      <c r="A167" s="2">
        <v>14</v>
      </c>
      <c r="B167" s="2" t="s">
        <v>7604</v>
      </c>
      <c r="C167" s="2" t="s">
        <v>3680</v>
      </c>
      <c r="D167" s="2" t="s">
        <v>1018</v>
      </c>
      <c r="E167" s="2">
        <v>8</v>
      </c>
      <c r="F167" s="2" t="s">
        <v>19</v>
      </c>
      <c r="G167" s="2">
        <v>476</v>
      </c>
      <c r="H167" s="3">
        <v>2.5171068078220682E-3</v>
      </c>
      <c r="I167" s="2">
        <v>189106</v>
      </c>
      <c r="J167" s="2" t="s">
        <v>14741</v>
      </c>
      <c r="K167" s="2" t="s">
        <v>47</v>
      </c>
      <c r="L167" s="2" t="s">
        <v>47</v>
      </c>
      <c r="M167" s="2" t="s">
        <v>14755</v>
      </c>
      <c r="N167" s="1" t="str">
        <f t="shared" si="2"/>
        <v>JALGAON RURAL82014</v>
      </c>
    </row>
    <row r="168" spans="1:14" x14ac:dyDescent="0.3">
      <c r="A168" s="2">
        <v>14</v>
      </c>
      <c r="B168" s="2" t="s">
        <v>7604</v>
      </c>
      <c r="C168" s="2" t="s">
        <v>3681</v>
      </c>
      <c r="D168" s="2" t="s">
        <v>1018</v>
      </c>
      <c r="E168" s="2">
        <v>9</v>
      </c>
      <c r="F168" s="2" t="s">
        <v>19</v>
      </c>
      <c r="G168" s="2">
        <v>415</v>
      </c>
      <c r="H168" s="3">
        <v>2.1945363975759626E-3</v>
      </c>
      <c r="I168" s="2">
        <v>189106</v>
      </c>
      <c r="J168" s="2" t="s">
        <v>14741</v>
      </c>
      <c r="K168" s="2" t="s">
        <v>47</v>
      </c>
      <c r="L168" s="2" t="s">
        <v>47</v>
      </c>
      <c r="M168" s="2" t="s">
        <v>14755</v>
      </c>
      <c r="N168" s="1" t="str">
        <f t="shared" si="2"/>
        <v>JALGAON RURAL92014</v>
      </c>
    </row>
    <row r="169" spans="1:14" x14ac:dyDescent="0.3">
      <c r="A169" s="2">
        <v>14</v>
      </c>
      <c r="B169" s="2" t="s">
        <v>7604</v>
      </c>
      <c r="C169" s="2" t="s">
        <v>3682</v>
      </c>
      <c r="D169" s="2" t="s">
        <v>1018</v>
      </c>
      <c r="E169" s="2">
        <v>10</v>
      </c>
      <c r="F169" s="2" t="s">
        <v>105</v>
      </c>
      <c r="G169" s="2">
        <v>307</v>
      </c>
      <c r="H169" s="3">
        <v>1.6234281302549892E-3</v>
      </c>
      <c r="I169" s="2">
        <v>189106</v>
      </c>
      <c r="J169" s="2" t="s">
        <v>14741</v>
      </c>
      <c r="K169" s="2" t="s">
        <v>47</v>
      </c>
      <c r="L169" s="2" t="s">
        <v>47</v>
      </c>
      <c r="M169" s="2" t="s">
        <v>14755</v>
      </c>
      <c r="N169" s="1" t="str">
        <f t="shared" si="2"/>
        <v>JALGAON RURAL102014</v>
      </c>
    </row>
    <row r="170" spans="1:14" x14ac:dyDescent="0.3">
      <c r="A170" s="2">
        <v>14</v>
      </c>
      <c r="B170" s="2" t="s">
        <v>7604</v>
      </c>
      <c r="C170" s="2" t="s">
        <v>3683</v>
      </c>
      <c r="D170" s="2" t="s">
        <v>1018</v>
      </c>
      <c r="E170" s="2">
        <v>11</v>
      </c>
      <c r="F170" s="2" t="s">
        <v>1075</v>
      </c>
      <c r="G170" s="2">
        <v>277</v>
      </c>
      <c r="H170" s="3">
        <v>1.4647869448880522E-3</v>
      </c>
      <c r="I170" s="2">
        <v>189106</v>
      </c>
      <c r="J170" s="2" t="s">
        <v>14741</v>
      </c>
      <c r="K170" s="2" t="s">
        <v>47</v>
      </c>
      <c r="L170" s="2" t="s">
        <v>47</v>
      </c>
      <c r="M170" s="2" t="s">
        <v>14755</v>
      </c>
      <c r="N170" s="1" t="str">
        <f t="shared" si="2"/>
        <v>JALGAON RURAL112014</v>
      </c>
    </row>
    <row r="171" spans="1:14" x14ac:dyDescent="0.3">
      <c r="A171" s="2">
        <v>15</v>
      </c>
      <c r="B171" s="2" t="s">
        <v>7605</v>
      </c>
      <c r="C171" s="2" t="s">
        <v>3684</v>
      </c>
      <c r="D171" s="2" t="s">
        <v>1018</v>
      </c>
      <c r="E171" s="2">
        <v>1</v>
      </c>
      <c r="F171" s="2" t="s">
        <v>19</v>
      </c>
      <c r="G171" s="2">
        <v>67465</v>
      </c>
      <c r="H171" s="3">
        <v>0.40203206006793396</v>
      </c>
      <c r="I171" s="2">
        <v>167810</v>
      </c>
      <c r="J171" s="2" t="s">
        <v>14741</v>
      </c>
      <c r="K171" s="2" t="s">
        <v>47</v>
      </c>
      <c r="L171" s="2" t="s">
        <v>47</v>
      </c>
      <c r="M171" s="2" t="s">
        <v>14755</v>
      </c>
      <c r="N171" s="1" t="str">
        <f t="shared" si="2"/>
        <v>AMALNER12014</v>
      </c>
    </row>
    <row r="172" spans="1:14" x14ac:dyDescent="0.3">
      <c r="A172" s="2">
        <v>15</v>
      </c>
      <c r="B172" s="2" t="s">
        <v>7605</v>
      </c>
      <c r="C172" s="2" t="s">
        <v>3685</v>
      </c>
      <c r="D172" s="2" t="s">
        <v>1018</v>
      </c>
      <c r="E172" s="2">
        <v>2</v>
      </c>
      <c r="F172" s="2" t="s">
        <v>9</v>
      </c>
      <c r="G172" s="2">
        <v>46571</v>
      </c>
      <c r="H172" s="3">
        <v>0.27752219772361597</v>
      </c>
      <c r="I172" s="2">
        <v>167810</v>
      </c>
      <c r="J172" s="2" t="s">
        <v>14741</v>
      </c>
      <c r="K172" s="2" t="s">
        <v>47</v>
      </c>
      <c r="L172" s="2" t="s">
        <v>47</v>
      </c>
      <c r="M172" s="2" t="s">
        <v>14755</v>
      </c>
      <c r="N172" s="1" t="str">
        <f t="shared" si="2"/>
        <v>AMALNER22014</v>
      </c>
    </row>
    <row r="173" spans="1:14" x14ac:dyDescent="0.3">
      <c r="A173" s="2">
        <v>15</v>
      </c>
      <c r="B173" s="2" t="s">
        <v>7605</v>
      </c>
      <c r="C173" s="2" t="s">
        <v>3686</v>
      </c>
      <c r="D173" s="2" t="s">
        <v>1018</v>
      </c>
      <c r="E173" s="2">
        <v>3</v>
      </c>
      <c r="F173" s="2" t="s">
        <v>51</v>
      </c>
      <c r="G173" s="2">
        <v>42652</v>
      </c>
      <c r="H173" s="3">
        <v>0.25416840474345986</v>
      </c>
      <c r="I173" s="2">
        <v>167810</v>
      </c>
      <c r="J173" s="2" t="s">
        <v>14741</v>
      </c>
      <c r="K173" s="2" t="s">
        <v>47</v>
      </c>
      <c r="L173" s="2" t="s">
        <v>47</v>
      </c>
      <c r="M173" s="2" t="s">
        <v>14755</v>
      </c>
      <c r="N173" s="1" t="str">
        <f t="shared" si="2"/>
        <v>AMALNER32014</v>
      </c>
    </row>
    <row r="174" spans="1:14" x14ac:dyDescent="0.3">
      <c r="A174" s="2">
        <v>15</v>
      </c>
      <c r="B174" s="2" t="s">
        <v>7605</v>
      </c>
      <c r="C174" s="2" t="s">
        <v>3687</v>
      </c>
      <c r="D174" s="2" t="s">
        <v>1018</v>
      </c>
      <c r="E174" s="2">
        <v>4</v>
      </c>
      <c r="F174" s="2" t="s">
        <v>103</v>
      </c>
      <c r="G174" s="2">
        <v>2865</v>
      </c>
      <c r="H174" s="3">
        <v>1.7072880042905667E-2</v>
      </c>
      <c r="I174" s="2">
        <v>167810</v>
      </c>
      <c r="J174" s="2" t="s">
        <v>14741</v>
      </c>
      <c r="K174" s="2" t="s">
        <v>47</v>
      </c>
      <c r="L174" s="2" t="s">
        <v>47</v>
      </c>
      <c r="M174" s="2" t="s">
        <v>14755</v>
      </c>
      <c r="N174" s="1" t="str">
        <f t="shared" si="2"/>
        <v>AMALNER42014</v>
      </c>
    </row>
    <row r="175" spans="1:14" x14ac:dyDescent="0.3">
      <c r="A175" s="2">
        <v>15</v>
      </c>
      <c r="B175" s="2" t="s">
        <v>7605</v>
      </c>
      <c r="C175" s="2" t="s">
        <v>3688</v>
      </c>
      <c r="D175" s="2" t="s">
        <v>1020</v>
      </c>
      <c r="E175" s="2">
        <v>5</v>
      </c>
      <c r="F175" s="2" t="s">
        <v>19</v>
      </c>
      <c r="G175" s="2">
        <v>1557</v>
      </c>
      <c r="H175" s="3">
        <v>9.2783505154639175E-3</v>
      </c>
      <c r="I175" s="2">
        <v>167810</v>
      </c>
      <c r="J175" s="2" t="s">
        <v>14741</v>
      </c>
      <c r="K175" s="2" t="s">
        <v>47</v>
      </c>
      <c r="L175" s="2" t="s">
        <v>47</v>
      </c>
      <c r="M175" s="2" t="s">
        <v>14755</v>
      </c>
      <c r="N175" s="1" t="str">
        <f t="shared" si="2"/>
        <v>AMALNER52014</v>
      </c>
    </row>
    <row r="176" spans="1:14" x14ac:dyDescent="0.3">
      <c r="A176" s="2">
        <v>15</v>
      </c>
      <c r="B176" s="2" t="s">
        <v>7605</v>
      </c>
      <c r="C176" s="2" t="s">
        <v>3689</v>
      </c>
      <c r="D176" s="2" t="s">
        <v>1018</v>
      </c>
      <c r="E176" s="2">
        <v>6</v>
      </c>
      <c r="F176" s="2" t="s">
        <v>7</v>
      </c>
      <c r="G176" s="2">
        <v>1455</v>
      </c>
      <c r="H176" s="3">
        <v>8.670520231213872E-3</v>
      </c>
      <c r="I176" s="2">
        <v>167810</v>
      </c>
      <c r="J176" s="2" t="s">
        <v>14741</v>
      </c>
      <c r="K176" s="2" t="s">
        <v>47</v>
      </c>
      <c r="L176" s="2" t="s">
        <v>47</v>
      </c>
      <c r="M176" s="2" t="s">
        <v>14755</v>
      </c>
      <c r="N176" s="1" t="str">
        <f t="shared" si="2"/>
        <v>AMALNER62014</v>
      </c>
    </row>
    <row r="177" spans="1:14" x14ac:dyDescent="0.3">
      <c r="A177" s="2">
        <v>15</v>
      </c>
      <c r="B177" s="2" t="s">
        <v>7605</v>
      </c>
      <c r="C177" s="2" t="s">
        <v>3690</v>
      </c>
      <c r="D177" s="2" t="s">
        <v>1018</v>
      </c>
      <c r="E177" s="2">
        <v>7</v>
      </c>
      <c r="F177" s="2" t="s">
        <v>19</v>
      </c>
      <c r="G177" s="2">
        <v>1292</v>
      </c>
      <c r="H177" s="3">
        <v>7.699183600500566E-3</v>
      </c>
      <c r="I177" s="2">
        <v>167810</v>
      </c>
      <c r="J177" s="2" t="s">
        <v>14741</v>
      </c>
      <c r="K177" s="2" t="s">
        <v>47</v>
      </c>
      <c r="L177" s="2" t="s">
        <v>47</v>
      </c>
      <c r="M177" s="2" t="s">
        <v>14755</v>
      </c>
      <c r="N177" s="1" t="str">
        <f t="shared" si="2"/>
        <v>AMALNER72014</v>
      </c>
    </row>
    <row r="178" spans="1:14" x14ac:dyDescent="0.3">
      <c r="A178" s="2">
        <v>15</v>
      </c>
      <c r="B178" s="2" t="s">
        <v>7605</v>
      </c>
      <c r="C178" s="2" t="s">
        <v>22</v>
      </c>
      <c r="D178" s="2" t="s">
        <v>7923</v>
      </c>
      <c r="E178" s="2">
        <v>8</v>
      </c>
      <c r="F178" s="2" t="s">
        <v>22</v>
      </c>
      <c r="G178" s="2">
        <v>1160</v>
      </c>
      <c r="H178" s="3">
        <v>6.9125797032358023E-3</v>
      </c>
      <c r="I178" s="2">
        <v>167810</v>
      </c>
      <c r="J178" s="2" t="s">
        <v>14741</v>
      </c>
      <c r="K178" s="2" t="s">
        <v>47</v>
      </c>
      <c r="L178" s="2" t="s">
        <v>47</v>
      </c>
      <c r="M178" s="2" t="s">
        <v>14755</v>
      </c>
      <c r="N178" s="1" t="str">
        <f t="shared" si="2"/>
        <v>AMALNER82014</v>
      </c>
    </row>
    <row r="179" spans="1:14" x14ac:dyDescent="0.3">
      <c r="A179" s="2">
        <v>15</v>
      </c>
      <c r="B179" s="2" t="s">
        <v>7605</v>
      </c>
      <c r="C179" s="2" t="s">
        <v>3691</v>
      </c>
      <c r="D179" s="2" t="s">
        <v>1018</v>
      </c>
      <c r="E179" s="2">
        <v>9</v>
      </c>
      <c r="F179" s="2" t="s">
        <v>19</v>
      </c>
      <c r="G179" s="2">
        <v>685</v>
      </c>
      <c r="H179" s="3">
        <v>4.081997497169418E-3</v>
      </c>
      <c r="I179" s="2">
        <v>167810</v>
      </c>
      <c r="J179" s="2" t="s">
        <v>14741</v>
      </c>
      <c r="K179" s="2" t="s">
        <v>47</v>
      </c>
      <c r="L179" s="2" t="s">
        <v>47</v>
      </c>
      <c r="M179" s="2" t="s">
        <v>14755</v>
      </c>
      <c r="N179" s="1" t="str">
        <f t="shared" si="2"/>
        <v>AMALNER92014</v>
      </c>
    </row>
    <row r="180" spans="1:14" x14ac:dyDescent="0.3">
      <c r="A180" s="2">
        <v>15</v>
      </c>
      <c r="B180" s="2" t="s">
        <v>7605</v>
      </c>
      <c r="C180" s="2" t="s">
        <v>3692</v>
      </c>
      <c r="D180" s="2" t="s">
        <v>1018</v>
      </c>
      <c r="E180" s="2">
        <v>10</v>
      </c>
      <c r="F180" s="2" t="s">
        <v>19</v>
      </c>
      <c r="G180" s="2">
        <v>555</v>
      </c>
      <c r="H180" s="3">
        <v>3.3073118407723019E-3</v>
      </c>
      <c r="I180" s="2">
        <v>167810</v>
      </c>
      <c r="J180" s="2" t="s">
        <v>14741</v>
      </c>
      <c r="K180" s="2" t="s">
        <v>47</v>
      </c>
      <c r="L180" s="2" t="s">
        <v>47</v>
      </c>
      <c r="M180" s="2" t="s">
        <v>14755</v>
      </c>
      <c r="N180" s="1" t="str">
        <f t="shared" si="2"/>
        <v>AMALNER102014</v>
      </c>
    </row>
    <row r="181" spans="1:14" x14ac:dyDescent="0.3">
      <c r="A181" s="2">
        <v>15</v>
      </c>
      <c r="B181" s="2" t="s">
        <v>7605</v>
      </c>
      <c r="C181" s="2" t="s">
        <v>3693</v>
      </c>
      <c r="D181" s="2" t="s">
        <v>1018</v>
      </c>
      <c r="E181" s="2">
        <v>11</v>
      </c>
      <c r="F181" s="2" t="s">
        <v>11</v>
      </c>
      <c r="G181" s="2">
        <v>537</v>
      </c>
      <c r="H181" s="3">
        <v>3.2000476729634707E-3</v>
      </c>
      <c r="I181" s="2">
        <v>167810</v>
      </c>
      <c r="J181" s="2" t="s">
        <v>14741</v>
      </c>
      <c r="K181" s="2" t="s">
        <v>47</v>
      </c>
      <c r="L181" s="2" t="s">
        <v>47</v>
      </c>
      <c r="M181" s="2" t="s">
        <v>14755</v>
      </c>
      <c r="N181" s="1" t="str">
        <f t="shared" si="2"/>
        <v>AMALNER112014</v>
      </c>
    </row>
    <row r="182" spans="1:14" x14ac:dyDescent="0.3">
      <c r="A182" s="2">
        <v>15</v>
      </c>
      <c r="B182" s="2" t="s">
        <v>7605</v>
      </c>
      <c r="C182" s="2" t="s">
        <v>3694</v>
      </c>
      <c r="D182" s="2" t="s">
        <v>1018</v>
      </c>
      <c r="E182" s="2">
        <v>12</v>
      </c>
      <c r="F182" s="2" t="s">
        <v>19</v>
      </c>
      <c r="G182" s="2">
        <v>462</v>
      </c>
      <c r="H182" s="3">
        <v>2.7531136404266732E-3</v>
      </c>
      <c r="I182" s="2">
        <v>167810</v>
      </c>
      <c r="J182" s="2" t="s">
        <v>14741</v>
      </c>
      <c r="K182" s="2" t="s">
        <v>47</v>
      </c>
      <c r="L182" s="2" t="s">
        <v>47</v>
      </c>
      <c r="M182" s="2" t="s">
        <v>14755</v>
      </c>
      <c r="N182" s="1" t="str">
        <f t="shared" si="2"/>
        <v>AMALNER122014</v>
      </c>
    </row>
    <row r="183" spans="1:14" x14ac:dyDescent="0.3">
      <c r="A183" s="2">
        <v>15</v>
      </c>
      <c r="B183" s="2" t="s">
        <v>7605</v>
      </c>
      <c r="C183" s="2" t="s">
        <v>3695</v>
      </c>
      <c r="D183" s="2" t="s">
        <v>1018</v>
      </c>
      <c r="E183" s="2">
        <v>13</v>
      </c>
      <c r="F183" s="2" t="s">
        <v>19</v>
      </c>
      <c r="G183" s="2">
        <v>356</v>
      </c>
      <c r="H183" s="3">
        <v>2.1214468744413326E-3</v>
      </c>
      <c r="I183" s="2">
        <v>167810</v>
      </c>
      <c r="J183" s="2" t="s">
        <v>14741</v>
      </c>
      <c r="K183" s="2" t="s">
        <v>47</v>
      </c>
      <c r="L183" s="2" t="s">
        <v>47</v>
      </c>
      <c r="M183" s="2" t="s">
        <v>14755</v>
      </c>
      <c r="N183" s="1" t="str">
        <f t="shared" si="2"/>
        <v>AMALNER132014</v>
      </c>
    </row>
    <row r="184" spans="1:14" x14ac:dyDescent="0.3">
      <c r="A184" s="2">
        <v>15</v>
      </c>
      <c r="B184" s="2" t="s">
        <v>7605</v>
      </c>
      <c r="C184" s="2" t="s">
        <v>28</v>
      </c>
      <c r="D184" s="2" t="s">
        <v>1018</v>
      </c>
      <c r="E184" s="2">
        <v>14</v>
      </c>
      <c r="F184" s="2" t="s">
        <v>19</v>
      </c>
      <c r="G184" s="2">
        <v>198</v>
      </c>
      <c r="H184" s="3">
        <v>1.1799058458971455E-3</v>
      </c>
      <c r="I184" s="2">
        <v>167810</v>
      </c>
      <c r="J184" s="2" t="s">
        <v>14741</v>
      </c>
      <c r="K184" s="2" t="s">
        <v>47</v>
      </c>
      <c r="L184" s="2" t="s">
        <v>47</v>
      </c>
      <c r="M184" s="2" t="s">
        <v>14755</v>
      </c>
      <c r="N184" s="1" t="str">
        <f t="shared" si="2"/>
        <v>AMALNER142014</v>
      </c>
    </row>
    <row r="185" spans="1:14" x14ac:dyDescent="0.3">
      <c r="A185" s="2">
        <v>16</v>
      </c>
      <c r="B185" s="2" t="s">
        <v>7606</v>
      </c>
      <c r="C185" s="2" t="s">
        <v>3696</v>
      </c>
      <c r="D185" s="2" t="s">
        <v>1018</v>
      </c>
      <c r="E185" s="2">
        <v>1</v>
      </c>
      <c r="F185" s="2" t="s">
        <v>51</v>
      </c>
      <c r="G185" s="2">
        <v>55364</v>
      </c>
      <c r="H185" s="3">
        <v>0.328271658375481</v>
      </c>
      <c r="I185" s="2">
        <v>168653</v>
      </c>
      <c r="J185" s="2" t="s">
        <v>14741</v>
      </c>
      <c r="K185" s="2" t="s">
        <v>47</v>
      </c>
      <c r="L185" s="2" t="s">
        <v>47</v>
      </c>
      <c r="M185" s="2" t="s">
        <v>14755</v>
      </c>
      <c r="N185" s="1" t="str">
        <f t="shared" si="2"/>
        <v>ERANDOL12014</v>
      </c>
    </row>
    <row r="186" spans="1:14" x14ac:dyDescent="0.3">
      <c r="A186" s="2">
        <v>16</v>
      </c>
      <c r="B186" s="2" t="s">
        <v>7606</v>
      </c>
      <c r="C186" s="2" t="s">
        <v>3697</v>
      </c>
      <c r="D186" s="2" t="s">
        <v>1018</v>
      </c>
      <c r="E186" s="2">
        <v>2</v>
      </c>
      <c r="F186" s="2" t="s">
        <v>103</v>
      </c>
      <c r="G186" s="2">
        <v>53323</v>
      </c>
      <c r="H186" s="3">
        <v>0.31616988728335693</v>
      </c>
      <c r="I186" s="2">
        <v>168653</v>
      </c>
      <c r="J186" s="2" t="s">
        <v>14741</v>
      </c>
      <c r="K186" s="2" t="s">
        <v>47</v>
      </c>
      <c r="L186" s="2" t="s">
        <v>47</v>
      </c>
      <c r="M186" s="2" t="s">
        <v>14755</v>
      </c>
      <c r="N186" s="1" t="str">
        <f t="shared" si="2"/>
        <v>ERANDOL22014</v>
      </c>
    </row>
    <row r="187" spans="1:14" x14ac:dyDescent="0.3">
      <c r="A187" s="2">
        <v>16</v>
      </c>
      <c r="B187" s="2" t="s">
        <v>7606</v>
      </c>
      <c r="C187" s="2" t="s">
        <v>3698</v>
      </c>
      <c r="D187" s="2" t="s">
        <v>1018</v>
      </c>
      <c r="E187" s="2">
        <v>3</v>
      </c>
      <c r="F187" s="2" t="s">
        <v>9</v>
      </c>
      <c r="G187" s="2">
        <v>28849</v>
      </c>
      <c r="H187" s="3">
        <v>0.1710553621933793</v>
      </c>
      <c r="I187" s="2">
        <v>168653</v>
      </c>
      <c r="J187" s="2" t="s">
        <v>14741</v>
      </c>
      <c r="K187" s="2" t="s">
        <v>47</v>
      </c>
      <c r="L187" s="2" t="s">
        <v>47</v>
      </c>
      <c r="M187" s="2" t="s">
        <v>14755</v>
      </c>
      <c r="N187" s="1" t="str">
        <f t="shared" si="2"/>
        <v>ERANDOL32014</v>
      </c>
    </row>
    <row r="188" spans="1:14" x14ac:dyDescent="0.3">
      <c r="A188" s="2">
        <v>16</v>
      </c>
      <c r="B188" s="2" t="s">
        <v>7606</v>
      </c>
      <c r="C188" s="2" t="s">
        <v>3699</v>
      </c>
      <c r="D188" s="2" t="s">
        <v>1018</v>
      </c>
      <c r="E188" s="2">
        <v>4</v>
      </c>
      <c r="F188" s="2" t="s">
        <v>302</v>
      </c>
      <c r="G188" s="2">
        <v>24051</v>
      </c>
      <c r="H188" s="3">
        <v>0.1426064167254659</v>
      </c>
      <c r="I188" s="2">
        <v>168653</v>
      </c>
      <c r="J188" s="2" t="s">
        <v>14741</v>
      </c>
      <c r="K188" s="2" t="s">
        <v>47</v>
      </c>
      <c r="L188" s="2" t="s">
        <v>47</v>
      </c>
      <c r="M188" s="2" t="s">
        <v>14755</v>
      </c>
      <c r="N188" s="1" t="str">
        <f t="shared" si="2"/>
        <v>ERANDOL42014</v>
      </c>
    </row>
    <row r="189" spans="1:14" x14ac:dyDescent="0.3">
      <c r="A189" s="2">
        <v>16</v>
      </c>
      <c r="B189" s="2" t="s">
        <v>7606</v>
      </c>
      <c r="C189" s="2" t="s">
        <v>3700</v>
      </c>
      <c r="D189" s="2" t="s">
        <v>1018</v>
      </c>
      <c r="E189" s="2">
        <v>5</v>
      </c>
      <c r="F189" s="2" t="s">
        <v>7</v>
      </c>
      <c r="G189" s="2">
        <v>1668</v>
      </c>
      <c r="H189" s="3">
        <v>9.8901294373654781E-3</v>
      </c>
      <c r="I189" s="2">
        <v>168653</v>
      </c>
      <c r="J189" s="2" t="s">
        <v>14741</v>
      </c>
      <c r="K189" s="2" t="s">
        <v>47</v>
      </c>
      <c r="L189" s="2" t="s">
        <v>47</v>
      </c>
      <c r="M189" s="2" t="s">
        <v>14755</v>
      </c>
      <c r="N189" s="1" t="str">
        <f t="shared" si="2"/>
        <v>ERANDOL52014</v>
      </c>
    </row>
    <row r="190" spans="1:14" x14ac:dyDescent="0.3">
      <c r="A190" s="2">
        <v>16</v>
      </c>
      <c r="B190" s="2" t="s">
        <v>7606</v>
      </c>
      <c r="C190" s="2" t="s">
        <v>3701</v>
      </c>
      <c r="D190" s="2" t="s">
        <v>1018</v>
      </c>
      <c r="E190" s="2">
        <v>6</v>
      </c>
      <c r="F190" s="2" t="s">
        <v>19</v>
      </c>
      <c r="G190" s="2">
        <v>1525</v>
      </c>
      <c r="H190" s="3">
        <v>9.0422346474714355E-3</v>
      </c>
      <c r="I190" s="2">
        <v>168653</v>
      </c>
      <c r="J190" s="2" t="s">
        <v>14741</v>
      </c>
      <c r="K190" s="2" t="s">
        <v>47</v>
      </c>
      <c r="L190" s="2" t="s">
        <v>47</v>
      </c>
      <c r="M190" s="2" t="s">
        <v>14755</v>
      </c>
      <c r="N190" s="1" t="str">
        <f t="shared" si="2"/>
        <v>ERANDOL62014</v>
      </c>
    </row>
    <row r="191" spans="1:14" x14ac:dyDescent="0.3">
      <c r="A191" s="2">
        <v>16</v>
      </c>
      <c r="B191" s="2" t="s">
        <v>7606</v>
      </c>
      <c r="C191" s="2" t="s">
        <v>22</v>
      </c>
      <c r="D191" s="2" t="s">
        <v>7923</v>
      </c>
      <c r="E191" s="2">
        <v>7</v>
      </c>
      <c r="F191" s="2" t="s">
        <v>22</v>
      </c>
      <c r="G191" s="2">
        <v>990</v>
      </c>
      <c r="H191" s="3">
        <v>5.870040853112604E-3</v>
      </c>
      <c r="I191" s="2">
        <v>168653</v>
      </c>
      <c r="J191" s="2" t="s">
        <v>14741</v>
      </c>
      <c r="K191" s="2" t="s">
        <v>47</v>
      </c>
      <c r="L191" s="2" t="s">
        <v>47</v>
      </c>
      <c r="M191" s="2" t="s">
        <v>14755</v>
      </c>
      <c r="N191" s="1" t="str">
        <f t="shared" si="2"/>
        <v>ERANDOL72014</v>
      </c>
    </row>
    <row r="192" spans="1:14" x14ac:dyDescent="0.3">
      <c r="A192" s="2">
        <v>16</v>
      </c>
      <c r="B192" s="2" t="s">
        <v>7606</v>
      </c>
      <c r="C192" s="2" t="s">
        <v>3702</v>
      </c>
      <c r="D192" s="2" t="s">
        <v>1018</v>
      </c>
      <c r="E192" s="2">
        <v>8</v>
      </c>
      <c r="F192" s="2" t="s">
        <v>11</v>
      </c>
      <c r="G192" s="2">
        <v>842</v>
      </c>
      <c r="H192" s="3">
        <v>4.9924993922432449E-3</v>
      </c>
      <c r="I192" s="2">
        <v>168653</v>
      </c>
      <c r="J192" s="2" t="s">
        <v>14741</v>
      </c>
      <c r="K192" s="2" t="s">
        <v>47</v>
      </c>
      <c r="L192" s="2" t="s">
        <v>47</v>
      </c>
      <c r="M192" s="2" t="s">
        <v>14755</v>
      </c>
      <c r="N192" s="1" t="str">
        <f t="shared" si="2"/>
        <v>ERANDOL82014</v>
      </c>
    </row>
    <row r="193" spans="1:14" x14ac:dyDescent="0.3">
      <c r="A193" s="2">
        <v>16</v>
      </c>
      <c r="B193" s="2" t="s">
        <v>7606</v>
      </c>
      <c r="C193" s="2" t="s">
        <v>3703</v>
      </c>
      <c r="D193" s="2" t="s">
        <v>1018</v>
      </c>
      <c r="E193" s="2">
        <v>9</v>
      </c>
      <c r="F193" s="2" t="s">
        <v>19</v>
      </c>
      <c r="G193" s="2">
        <v>829</v>
      </c>
      <c r="H193" s="3">
        <v>4.9154180477074226E-3</v>
      </c>
      <c r="I193" s="2">
        <v>168653</v>
      </c>
      <c r="J193" s="2" t="s">
        <v>14741</v>
      </c>
      <c r="K193" s="2" t="s">
        <v>47</v>
      </c>
      <c r="L193" s="2" t="s">
        <v>47</v>
      </c>
      <c r="M193" s="2" t="s">
        <v>14755</v>
      </c>
      <c r="N193" s="1" t="str">
        <f t="shared" si="2"/>
        <v>ERANDOL92014</v>
      </c>
    </row>
    <row r="194" spans="1:14" x14ac:dyDescent="0.3">
      <c r="A194" s="2">
        <v>16</v>
      </c>
      <c r="B194" s="2" t="s">
        <v>7606</v>
      </c>
      <c r="C194" s="2" t="s">
        <v>3704</v>
      </c>
      <c r="D194" s="2" t="s">
        <v>1018</v>
      </c>
      <c r="E194" s="2">
        <v>10</v>
      </c>
      <c r="F194" s="2" t="s">
        <v>19</v>
      </c>
      <c r="G194" s="2">
        <v>499</v>
      </c>
      <c r="H194" s="3">
        <v>2.9587377633365549E-3</v>
      </c>
      <c r="I194" s="2">
        <v>168653</v>
      </c>
      <c r="J194" s="2" t="s">
        <v>14741</v>
      </c>
      <c r="K194" s="2" t="s">
        <v>47</v>
      </c>
      <c r="L194" s="2" t="s">
        <v>47</v>
      </c>
      <c r="M194" s="2" t="s">
        <v>14755</v>
      </c>
      <c r="N194" s="1" t="str">
        <f t="shared" si="2"/>
        <v>ERANDOL102014</v>
      </c>
    </row>
    <row r="195" spans="1:14" x14ac:dyDescent="0.3">
      <c r="A195" s="2">
        <v>16</v>
      </c>
      <c r="B195" s="2" t="s">
        <v>7606</v>
      </c>
      <c r="C195" s="2" t="s">
        <v>3705</v>
      </c>
      <c r="D195" s="2" t="s">
        <v>1018</v>
      </c>
      <c r="E195" s="2">
        <v>11</v>
      </c>
      <c r="F195" s="2" t="s">
        <v>19</v>
      </c>
      <c r="G195" s="2">
        <v>467</v>
      </c>
      <c r="H195" s="3">
        <v>2.7689990690945312E-3</v>
      </c>
      <c r="I195" s="2">
        <v>168653</v>
      </c>
      <c r="J195" s="2" t="s">
        <v>14741</v>
      </c>
      <c r="K195" s="2" t="s">
        <v>47</v>
      </c>
      <c r="L195" s="2" t="s">
        <v>47</v>
      </c>
      <c r="M195" s="2" t="s">
        <v>14755</v>
      </c>
      <c r="N195" s="1" t="str">
        <f t="shared" ref="N195:N258" si="3">B195&amp;E195&amp;2014</f>
        <v>ERANDOL112014</v>
      </c>
    </row>
    <row r="196" spans="1:14" x14ac:dyDescent="0.3">
      <c r="A196" s="2">
        <v>16</v>
      </c>
      <c r="B196" s="2" t="s">
        <v>7606</v>
      </c>
      <c r="C196" s="2" t="s">
        <v>3706</v>
      </c>
      <c r="D196" s="2" t="s">
        <v>1018</v>
      </c>
      <c r="E196" s="2">
        <v>12</v>
      </c>
      <c r="F196" s="2" t="s">
        <v>19</v>
      </c>
      <c r="G196" s="2">
        <v>246</v>
      </c>
      <c r="H196" s="3">
        <v>1.4586162119855561E-3</v>
      </c>
      <c r="I196" s="2">
        <v>168653</v>
      </c>
      <c r="J196" s="2" t="s">
        <v>14741</v>
      </c>
      <c r="K196" s="2" t="s">
        <v>47</v>
      </c>
      <c r="L196" s="2" t="s">
        <v>47</v>
      </c>
      <c r="M196" s="2" t="s">
        <v>14755</v>
      </c>
      <c r="N196" s="1" t="str">
        <f t="shared" si="3"/>
        <v>ERANDOL122014</v>
      </c>
    </row>
    <row r="197" spans="1:14" x14ac:dyDescent="0.3">
      <c r="A197" s="2">
        <v>17</v>
      </c>
      <c r="B197" s="2" t="s">
        <v>7607</v>
      </c>
      <c r="C197" s="2" t="s">
        <v>3707</v>
      </c>
      <c r="D197" s="2" t="s">
        <v>1018</v>
      </c>
      <c r="E197" s="2">
        <v>1</v>
      </c>
      <c r="F197" s="2" t="s">
        <v>9</v>
      </c>
      <c r="G197" s="2">
        <v>94159</v>
      </c>
      <c r="H197" s="3">
        <v>0.45254825438326668</v>
      </c>
      <c r="I197" s="2">
        <v>208064</v>
      </c>
      <c r="J197" s="2" t="s">
        <v>14741</v>
      </c>
      <c r="K197" s="2" t="s">
        <v>47</v>
      </c>
      <c r="L197" s="2" t="s">
        <v>47</v>
      </c>
      <c r="M197" s="2" t="s">
        <v>14755</v>
      </c>
      <c r="N197" s="1" t="str">
        <f t="shared" si="3"/>
        <v>CHALISGAON12014</v>
      </c>
    </row>
    <row r="198" spans="1:14" x14ac:dyDescent="0.3">
      <c r="A198" s="2">
        <v>17</v>
      </c>
      <c r="B198" s="2" t="s">
        <v>7607</v>
      </c>
      <c r="C198" s="2" t="s">
        <v>3708</v>
      </c>
      <c r="D198" s="2" t="s">
        <v>1018</v>
      </c>
      <c r="E198" s="2">
        <v>2</v>
      </c>
      <c r="F198" s="2" t="s">
        <v>51</v>
      </c>
      <c r="G198" s="2">
        <v>71364</v>
      </c>
      <c r="H198" s="3">
        <v>0.34299061827130112</v>
      </c>
      <c r="I198" s="2">
        <v>208064</v>
      </c>
      <c r="J198" s="2" t="s">
        <v>14741</v>
      </c>
      <c r="K198" s="2" t="s">
        <v>47</v>
      </c>
      <c r="L198" s="2" t="s">
        <v>47</v>
      </c>
      <c r="M198" s="2" t="s">
        <v>14755</v>
      </c>
      <c r="N198" s="1" t="str">
        <f t="shared" si="3"/>
        <v>CHALISGAON22014</v>
      </c>
    </row>
    <row r="199" spans="1:14" x14ac:dyDescent="0.3">
      <c r="A199" s="2">
        <v>17</v>
      </c>
      <c r="B199" s="2" t="s">
        <v>7607</v>
      </c>
      <c r="C199" s="2" t="s">
        <v>3709</v>
      </c>
      <c r="D199" s="2" t="s">
        <v>1018</v>
      </c>
      <c r="E199" s="2">
        <v>3</v>
      </c>
      <c r="F199" s="2" t="s">
        <v>19</v>
      </c>
      <c r="G199" s="2">
        <v>25610</v>
      </c>
      <c r="H199" s="3">
        <v>0.12308712703783452</v>
      </c>
      <c r="I199" s="2">
        <v>208064</v>
      </c>
      <c r="J199" s="2" t="s">
        <v>14741</v>
      </c>
      <c r="K199" s="2" t="s">
        <v>47</v>
      </c>
      <c r="L199" s="2" t="s">
        <v>47</v>
      </c>
      <c r="M199" s="2" t="s">
        <v>14755</v>
      </c>
      <c r="N199" s="1" t="str">
        <f t="shared" si="3"/>
        <v>CHALISGAON32014</v>
      </c>
    </row>
    <row r="200" spans="1:14" x14ac:dyDescent="0.3">
      <c r="A200" s="2">
        <v>17</v>
      </c>
      <c r="B200" s="2" t="s">
        <v>7607</v>
      </c>
      <c r="C200" s="2" t="s">
        <v>3710</v>
      </c>
      <c r="D200" s="2" t="s">
        <v>1018</v>
      </c>
      <c r="E200" s="2">
        <v>4</v>
      </c>
      <c r="F200" s="2" t="s">
        <v>103</v>
      </c>
      <c r="G200" s="2">
        <v>4715</v>
      </c>
      <c r="H200" s="3">
        <v>2.2661296524146418E-2</v>
      </c>
      <c r="I200" s="2">
        <v>208064</v>
      </c>
      <c r="J200" s="2" t="s">
        <v>14741</v>
      </c>
      <c r="K200" s="2" t="s">
        <v>47</v>
      </c>
      <c r="L200" s="2" t="s">
        <v>47</v>
      </c>
      <c r="M200" s="2" t="s">
        <v>14755</v>
      </c>
      <c r="N200" s="1" t="str">
        <f t="shared" si="3"/>
        <v>CHALISGAON42014</v>
      </c>
    </row>
    <row r="201" spans="1:14" x14ac:dyDescent="0.3">
      <c r="A201" s="2">
        <v>17</v>
      </c>
      <c r="B201" s="2" t="s">
        <v>7607</v>
      </c>
      <c r="C201" s="2" t="s">
        <v>3711</v>
      </c>
      <c r="D201" s="2" t="s">
        <v>1018</v>
      </c>
      <c r="E201" s="2">
        <v>5</v>
      </c>
      <c r="F201" s="2" t="s">
        <v>302</v>
      </c>
      <c r="G201" s="2">
        <v>4354</v>
      </c>
      <c r="H201" s="3">
        <v>2.09262534604737E-2</v>
      </c>
      <c r="I201" s="2">
        <v>208064</v>
      </c>
      <c r="J201" s="2" t="s">
        <v>14741</v>
      </c>
      <c r="K201" s="2" t="s">
        <v>47</v>
      </c>
      <c r="L201" s="2" t="s">
        <v>47</v>
      </c>
      <c r="M201" s="2" t="s">
        <v>14755</v>
      </c>
      <c r="N201" s="1" t="str">
        <f t="shared" si="3"/>
        <v>CHALISGAON52014</v>
      </c>
    </row>
    <row r="202" spans="1:14" x14ac:dyDescent="0.3">
      <c r="A202" s="2">
        <v>17</v>
      </c>
      <c r="B202" s="2" t="s">
        <v>7607</v>
      </c>
      <c r="C202" s="2" t="s">
        <v>3712</v>
      </c>
      <c r="D202" s="2" t="s">
        <v>1018</v>
      </c>
      <c r="E202" s="2">
        <v>6</v>
      </c>
      <c r="F202" s="2" t="s">
        <v>7</v>
      </c>
      <c r="G202" s="2">
        <v>3303</v>
      </c>
      <c r="H202" s="3">
        <v>1.5874923100584436E-2</v>
      </c>
      <c r="I202" s="2">
        <v>208064</v>
      </c>
      <c r="J202" s="2" t="s">
        <v>14741</v>
      </c>
      <c r="K202" s="2" t="s">
        <v>47</v>
      </c>
      <c r="L202" s="2" t="s">
        <v>47</v>
      </c>
      <c r="M202" s="2" t="s">
        <v>14755</v>
      </c>
      <c r="N202" s="1" t="str">
        <f t="shared" si="3"/>
        <v>CHALISGAON62014</v>
      </c>
    </row>
    <row r="203" spans="1:14" x14ac:dyDescent="0.3">
      <c r="A203" s="2">
        <v>17</v>
      </c>
      <c r="B203" s="2" t="s">
        <v>7607</v>
      </c>
      <c r="C203" s="2" t="s">
        <v>22</v>
      </c>
      <c r="D203" s="2" t="s">
        <v>7923</v>
      </c>
      <c r="E203" s="2">
        <v>7</v>
      </c>
      <c r="F203" s="2" t="s">
        <v>22</v>
      </c>
      <c r="G203" s="2">
        <v>1729</v>
      </c>
      <c r="H203" s="3">
        <v>8.3099430944324829E-3</v>
      </c>
      <c r="I203" s="2">
        <v>208064</v>
      </c>
      <c r="J203" s="2" t="s">
        <v>14741</v>
      </c>
      <c r="K203" s="2" t="s">
        <v>47</v>
      </c>
      <c r="L203" s="2" t="s">
        <v>47</v>
      </c>
      <c r="M203" s="2" t="s">
        <v>14755</v>
      </c>
      <c r="N203" s="1" t="str">
        <f t="shared" si="3"/>
        <v>CHALISGAON72014</v>
      </c>
    </row>
    <row r="204" spans="1:14" x14ac:dyDescent="0.3">
      <c r="A204" s="2">
        <v>17</v>
      </c>
      <c r="B204" s="2" t="s">
        <v>7607</v>
      </c>
      <c r="C204" s="2" t="s">
        <v>3713</v>
      </c>
      <c r="D204" s="2" t="s">
        <v>1018</v>
      </c>
      <c r="E204" s="2">
        <v>8</v>
      </c>
      <c r="F204" s="2" t="s">
        <v>19</v>
      </c>
      <c r="G204" s="2">
        <v>1471</v>
      </c>
      <c r="H204" s="3">
        <v>7.0699400184558595E-3</v>
      </c>
      <c r="I204" s="2">
        <v>208064</v>
      </c>
      <c r="J204" s="2" t="s">
        <v>14741</v>
      </c>
      <c r="K204" s="2" t="s">
        <v>47</v>
      </c>
      <c r="L204" s="2" t="s">
        <v>47</v>
      </c>
      <c r="M204" s="2" t="s">
        <v>14755</v>
      </c>
      <c r="N204" s="1" t="str">
        <f t="shared" si="3"/>
        <v>CHALISGAON82014</v>
      </c>
    </row>
    <row r="205" spans="1:14" x14ac:dyDescent="0.3">
      <c r="A205" s="2">
        <v>17</v>
      </c>
      <c r="B205" s="2" t="s">
        <v>7607</v>
      </c>
      <c r="C205" s="2" t="s">
        <v>3714</v>
      </c>
      <c r="D205" s="2" t="s">
        <v>1018</v>
      </c>
      <c r="E205" s="2">
        <v>9</v>
      </c>
      <c r="F205" s="2" t="s">
        <v>11</v>
      </c>
      <c r="G205" s="2">
        <v>1359</v>
      </c>
      <c r="H205" s="3">
        <v>6.5316441095047677E-3</v>
      </c>
      <c r="I205" s="2">
        <v>208064</v>
      </c>
      <c r="J205" s="2" t="s">
        <v>14741</v>
      </c>
      <c r="K205" s="2" t="s">
        <v>47</v>
      </c>
      <c r="L205" s="2" t="s">
        <v>47</v>
      </c>
      <c r="M205" s="2" t="s">
        <v>14755</v>
      </c>
      <c r="N205" s="1" t="str">
        <f t="shared" si="3"/>
        <v>CHALISGAON92014</v>
      </c>
    </row>
    <row r="206" spans="1:14" x14ac:dyDescent="0.3">
      <c r="A206" s="2">
        <v>18</v>
      </c>
      <c r="B206" s="2" t="s">
        <v>7608</v>
      </c>
      <c r="C206" s="2" t="s">
        <v>3715</v>
      </c>
      <c r="D206" s="2" t="s">
        <v>1018</v>
      </c>
      <c r="E206" s="2">
        <v>1</v>
      </c>
      <c r="F206" s="2" t="s">
        <v>103</v>
      </c>
      <c r="G206" s="2">
        <v>86946</v>
      </c>
      <c r="H206" s="3">
        <v>0.46188171671722189</v>
      </c>
      <c r="I206" s="2">
        <v>188243</v>
      </c>
      <c r="J206" s="2" t="s">
        <v>14741</v>
      </c>
      <c r="K206" s="2" t="s">
        <v>47</v>
      </c>
      <c r="L206" s="2" t="s">
        <v>47</v>
      </c>
      <c r="M206" s="2" t="s">
        <v>14755</v>
      </c>
      <c r="N206" s="1" t="str">
        <f t="shared" si="3"/>
        <v>PACHORA12014</v>
      </c>
    </row>
    <row r="207" spans="1:14" x14ac:dyDescent="0.3">
      <c r="A207" s="2">
        <v>18</v>
      </c>
      <c r="B207" s="2" t="s">
        <v>7608</v>
      </c>
      <c r="C207" s="2" t="s">
        <v>3716</v>
      </c>
      <c r="D207" s="2" t="s">
        <v>1018</v>
      </c>
      <c r="E207" s="2">
        <v>2</v>
      </c>
      <c r="F207" s="2" t="s">
        <v>51</v>
      </c>
      <c r="G207" s="2">
        <v>58397</v>
      </c>
      <c r="H207" s="3">
        <v>0.31022136281295987</v>
      </c>
      <c r="I207" s="2">
        <v>188243</v>
      </c>
      <c r="J207" s="2" t="s">
        <v>14741</v>
      </c>
      <c r="K207" s="2" t="s">
        <v>47</v>
      </c>
      <c r="L207" s="2" t="s">
        <v>47</v>
      </c>
      <c r="M207" s="2" t="s">
        <v>14755</v>
      </c>
      <c r="N207" s="1" t="str">
        <f t="shared" si="3"/>
        <v>PACHORA22014</v>
      </c>
    </row>
    <row r="208" spans="1:14" x14ac:dyDescent="0.3">
      <c r="A208" s="2">
        <v>18</v>
      </c>
      <c r="B208" s="2" t="s">
        <v>7608</v>
      </c>
      <c r="C208" s="2" t="s">
        <v>3717</v>
      </c>
      <c r="D208" s="2" t="s">
        <v>1018</v>
      </c>
      <c r="E208" s="2">
        <v>3</v>
      </c>
      <c r="F208" s="2" t="s">
        <v>9</v>
      </c>
      <c r="G208" s="2">
        <v>20719</v>
      </c>
      <c r="H208" s="3">
        <v>0.11006518170662388</v>
      </c>
      <c r="I208" s="2">
        <v>188243</v>
      </c>
      <c r="J208" s="2" t="s">
        <v>14741</v>
      </c>
      <c r="K208" s="2" t="s">
        <v>47</v>
      </c>
      <c r="L208" s="2" t="s">
        <v>47</v>
      </c>
      <c r="M208" s="2" t="s">
        <v>14755</v>
      </c>
      <c r="N208" s="1" t="str">
        <f t="shared" si="3"/>
        <v>PACHORA32014</v>
      </c>
    </row>
    <row r="209" spans="1:14" x14ac:dyDescent="0.3">
      <c r="A209" s="2">
        <v>18</v>
      </c>
      <c r="B209" s="2" t="s">
        <v>7608</v>
      </c>
      <c r="C209" s="2" t="s">
        <v>3718</v>
      </c>
      <c r="D209" s="2" t="s">
        <v>1018</v>
      </c>
      <c r="E209" s="2">
        <v>4</v>
      </c>
      <c r="F209" s="2" t="s">
        <v>302</v>
      </c>
      <c r="G209" s="2">
        <v>12813</v>
      </c>
      <c r="H209" s="3">
        <v>6.8066276036824747E-2</v>
      </c>
      <c r="I209" s="2">
        <v>188243</v>
      </c>
      <c r="J209" s="2" t="s">
        <v>14741</v>
      </c>
      <c r="K209" s="2" t="s">
        <v>47</v>
      </c>
      <c r="L209" s="2" t="s">
        <v>47</v>
      </c>
      <c r="M209" s="2" t="s">
        <v>14755</v>
      </c>
      <c r="N209" s="1" t="str">
        <f t="shared" si="3"/>
        <v>PACHORA42014</v>
      </c>
    </row>
    <row r="210" spans="1:14" x14ac:dyDescent="0.3">
      <c r="A210" s="2">
        <v>18</v>
      </c>
      <c r="B210" s="2" t="s">
        <v>7608</v>
      </c>
      <c r="C210" s="2" t="s">
        <v>3719</v>
      </c>
      <c r="D210" s="2" t="s">
        <v>1018</v>
      </c>
      <c r="E210" s="2">
        <v>5</v>
      </c>
      <c r="F210" s="2" t="s">
        <v>7</v>
      </c>
      <c r="G210" s="2">
        <v>4885</v>
      </c>
      <c r="H210" s="3">
        <v>2.5950500151400054E-2</v>
      </c>
      <c r="I210" s="2">
        <v>188243</v>
      </c>
      <c r="J210" s="2" t="s">
        <v>14741</v>
      </c>
      <c r="K210" s="2" t="s">
        <v>47</v>
      </c>
      <c r="L210" s="2" t="s">
        <v>47</v>
      </c>
      <c r="M210" s="2" t="s">
        <v>14755</v>
      </c>
      <c r="N210" s="1" t="str">
        <f t="shared" si="3"/>
        <v>PACHORA52014</v>
      </c>
    </row>
    <row r="211" spans="1:14" x14ac:dyDescent="0.3">
      <c r="A211" s="2">
        <v>18</v>
      </c>
      <c r="B211" s="2" t="s">
        <v>7608</v>
      </c>
      <c r="C211" s="2" t="s">
        <v>22</v>
      </c>
      <c r="D211" s="2" t="s">
        <v>7923</v>
      </c>
      <c r="E211" s="2">
        <v>6</v>
      </c>
      <c r="F211" s="2" t="s">
        <v>22</v>
      </c>
      <c r="G211" s="2">
        <v>1270</v>
      </c>
      <c r="H211" s="3">
        <v>6.7465988111111699E-3</v>
      </c>
      <c r="I211" s="2">
        <v>188243</v>
      </c>
      <c r="J211" s="2" t="s">
        <v>14741</v>
      </c>
      <c r="K211" s="2" t="s">
        <v>47</v>
      </c>
      <c r="L211" s="2" t="s">
        <v>47</v>
      </c>
      <c r="M211" s="2" t="s">
        <v>14755</v>
      </c>
      <c r="N211" s="1" t="str">
        <f t="shared" si="3"/>
        <v>PACHORA62014</v>
      </c>
    </row>
    <row r="212" spans="1:14" x14ac:dyDescent="0.3">
      <c r="A212" s="2">
        <v>18</v>
      </c>
      <c r="B212" s="2" t="s">
        <v>7608</v>
      </c>
      <c r="C212" s="2" t="s">
        <v>3720</v>
      </c>
      <c r="D212" s="2" t="s">
        <v>1018</v>
      </c>
      <c r="E212" s="2">
        <v>7</v>
      </c>
      <c r="F212" s="2" t="s">
        <v>19</v>
      </c>
      <c r="G212" s="2">
        <v>1124</v>
      </c>
      <c r="H212" s="3">
        <v>5.9710055619598074E-3</v>
      </c>
      <c r="I212" s="2">
        <v>188243</v>
      </c>
      <c r="J212" s="2" t="s">
        <v>14741</v>
      </c>
      <c r="K212" s="2" t="s">
        <v>47</v>
      </c>
      <c r="L212" s="2" t="s">
        <v>47</v>
      </c>
      <c r="M212" s="2" t="s">
        <v>14755</v>
      </c>
      <c r="N212" s="1" t="str">
        <f t="shared" si="3"/>
        <v>PACHORA72014</v>
      </c>
    </row>
    <row r="213" spans="1:14" x14ac:dyDescent="0.3">
      <c r="A213" s="2">
        <v>18</v>
      </c>
      <c r="B213" s="2" t="s">
        <v>7608</v>
      </c>
      <c r="C213" s="2" t="s">
        <v>3721</v>
      </c>
      <c r="D213" s="2" t="s">
        <v>1018</v>
      </c>
      <c r="E213" s="2">
        <v>8</v>
      </c>
      <c r="F213" s="2" t="s">
        <v>19</v>
      </c>
      <c r="G213" s="2">
        <v>855</v>
      </c>
      <c r="H213" s="3">
        <v>4.5420015618110633E-3</v>
      </c>
      <c r="I213" s="2">
        <v>188243</v>
      </c>
      <c r="J213" s="2" t="s">
        <v>14741</v>
      </c>
      <c r="K213" s="2" t="s">
        <v>47</v>
      </c>
      <c r="L213" s="2" t="s">
        <v>47</v>
      </c>
      <c r="M213" s="2" t="s">
        <v>14755</v>
      </c>
      <c r="N213" s="1" t="str">
        <f t="shared" si="3"/>
        <v>PACHORA82014</v>
      </c>
    </row>
    <row r="214" spans="1:14" x14ac:dyDescent="0.3">
      <c r="A214" s="2">
        <v>18</v>
      </c>
      <c r="B214" s="2" t="s">
        <v>7608</v>
      </c>
      <c r="C214" s="2" t="s">
        <v>3722</v>
      </c>
      <c r="D214" s="2" t="s">
        <v>1018</v>
      </c>
      <c r="E214" s="2">
        <v>9</v>
      </c>
      <c r="F214" s="2" t="s">
        <v>11</v>
      </c>
      <c r="G214" s="2">
        <v>759</v>
      </c>
      <c r="H214" s="3">
        <v>4.0320224390814003E-3</v>
      </c>
      <c r="I214" s="2">
        <v>188243</v>
      </c>
      <c r="J214" s="2" t="s">
        <v>14741</v>
      </c>
      <c r="K214" s="2" t="s">
        <v>47</v>
      </c>
      <c r="L214" s="2" t="s">
        <v>47</v>
      </c>
      <c r="M214" s="2" t="s">
        <v>14755</v>
      </c>
      <c r="N214" s="1" t="str">
        <f t="shared" si="3"/>
        <v>PACHORA92014</v>
      </c>
    </row>
    <row r="215" spans="1:14" x14ac:dyDescent="0.3">
      <c r="A215" s="2">
        <v>18</v>
      </c>
      <c r="B215" s="2" t="s">
        <v>7608</v>
      </c>
      <c r="C215" s="2" t="s">
        <v>3723</v>
      </c>
      <c r="D215" s="2" t="s">
        <v>1018</v>
      </c>
      <c r="E215" s="2">
        <v>10</v>
      </c>
      <c r="F215" s="2" t="s">
        <v>15</v>
      </c>
      <c r="G215" s="2">
        <v>475</v>
      </c>
      <c r="H215" s="3">
        <v>2.5233342010061461E-3</v>
      </c>
      <c r="I215" s="2">
        <v>188243</v>
      </c>
      <c r="J215" s="2" t="s">
        <v>14741</v>
      </c>
      <c r="K215" s="2" t="s">
        <v>47</v>
      </c>
      <c r="L215" s="2" t="s">
        <v>47</v>
      </c>
      <c r="M215" s="2" t="s">
        <v>14755</v>
      </c>
      <c r="N215" s="1" t="str">
        <f t="shared" si="3"/>
        <v>PACHORA102014</v>
      </c>
    </row>
    <row r="216" spans="1:14" x14ac:dyDescent="0.3">
      <c r="A216" s="2">
        <v>19</v>
      </c>
      <c r="B216" s="2" t="s">
        <v>7609</v>
      </c>
      <c r="C216" s="2" t="s">
        <v>3724</v>
      </c>
      <c r="D216" s="2" t="s">
        <v>1018</v>
      </c>
      <c r="E216" s="2">
        <v>1</v>
      </c>
      <c r="F216" s="2" t="s">
        <v>9</v>
      </c>
      <c r="G216" s="2">
        <v>102807</v>
      </c>
      <c r="H216" s="3">
        <v>0.53237533012272797</v>
      </c>
      <c r="I216" s="2">
        <v>193110</v>
      </c>
      <c r="J216" s="2" t="s">
        <v>14741</v>
      </c>
      <c r="K216" s="2" t="s">
        <v>73</v>
      </c>
      <c r="L216" s="2" t="s">
        <v>47</v>
      </c>
      <c r="M216" s="2" t="s">
        <v>14755</v>
      </c>
      <c r="N216" s="1" t="str">
        <f t="shared" si="3"/>
        <v>JAMNER12014</v>
      </c>
    </row>
    <row r="217" spans="1:14" x14ac:dyDescent="0.3">
      <c r="A217" s="2">
        <v>19</v>
      </c>
      <c r="B217" s="2" t="s">
        <v>7609</v>
      </c>
      <c r="C217" s="2" t="s">
        <v>3725</v>
      </c>
      <c r="D217" s="2" t="s">
        <v>1018</v>
      </c>
      <c r="E217" s="2">
        <v>2</v>
      </c>
      <c r="F217" s="2" t="s">
        <v>51</v>
      </c>
      <c r="G217" s="2">
        <v>67021</v>
      </c>
      <c r="H217" s="3">
        <v>0.34706126042152141</v>
      </c>
      <c r="I217" s="2">
        <v>193110</v>
      </c>
      <c r="J217" s="2" t="s">
        <v>14741</v>
      </c>
      <c r="K217" s="2" t="s">
        <v>73</v>
      </c>
      <c r="L217" s="2" t="s">
        <v>47</v>
      </c>
      <c r="M217" s="2" t="s">
        <v>14755</v>
      </c>
      <c r="N217" s="1" t="str">
        <f t="shared" si="3"/>
        <v>JAMNER22014</v>
      </c>
    </row>
    <row r="218" spans="1:14" x14ac:dyDescent="0.3">
      <c r="A218" s="2">
        <v>19</v>
      </c>
      <c r="B218" s="2" t="s">
        <v>7609</v>
      </c>
      <c r="C218" s="2" t="s">
        <v>3726</v>
      </c>
      <c r="D218" s="2" t="s">
        <v>1018</v>
      </c>
      <c r="E218" s="2">
        <v>3</v>
      </c>
      <c r="F218" s="2" t="s">
        <v>103</v>
      </c>
      <c r="G218" s="2">
        <v>14207</v>
      </c>
      <c r="H218" s="3">
        <v>7.3569468178758216E-2</v>
      </c>
      <c r="I218" s="2">
        <v>193110</v>
      </c>
      <c r="J218" s="2" t="s">
        <v>14741</v>
      </c>
      <c r="K218" s="2" t="s">
        <v>73</v>
      </c>
      <c r="L218" s="2" t="s">
        <v>47</v>
      </c>
      <c r="M218" s="2" t="s">
        <v>14755</v>
      </c>
      <c r="N218" s="1" t="str">
        <f t="shared" si="3"/>
        <v>JAMNER32014</v>
      </c>
    </row>
    <row r="219" spans="1:14" x14ac:dyDescent="0.3">
      <c r="A219" s="2">
        <v>19</v>
      </c>
      <c r="B219" s="2" t="s">
        <v>7609</v>
      </c>
      <c r="C219" s="2" t="s">
        <v>3727</v>
      </c>
      <c r="D219" s="2" t="s">
        <v>1020</v>
      </c>
      <c r="E219" s="2">
        <v>4</v>
      </c>
      <c r="F219" s="2" t="s">
        <v>7</v>
      </c>
      <c r="G219" s="2">
        <v>2689</v>
      </c>
      <c r="H219" s="3">
        <v>1.3924706126042153E-2</v>
      </c>
      <c r="I219" s="2">
        <v>193110</v>
      </c>
      <c r="J219" s="2" t="s">
        <v>14741</v>
      </c>
      <c r="K219" s="2" t="s">
        <v>73</v>
      </c>
      <c r="L219" s="2" t="s">
        <v>47</v>
      </c>
      <c r="M219" s="2" t="s">
        <v>14755</v>
      </c>
      <c r="N219" s="1" t="str">
        <f t="shared" si="3"/>
        <v>JAMNER42014</v>
      </c>
    </row>
    <row r="220" spans="1:14" x14ac:dyDescent="0.3">
      <c r="A220" s="2">
        <v>19</v>
      </c>
      <c r="B220" s="2" t="s">
        <v>7609</v>
      </c>
      <c r="C220" s="2" t="s">
        <v>3728</v>
      </c>
      <c r="D220" s="2" t="s">
        <v>1018</v>
      </c>
      <c r="E220" s="2">
        <v>5</v>
      </c>
      <c r="F220" s="2" t="s">
        <v>302</v>
      </c>
      <c r="G220" s="2">
        <v>2238</v>
      </c>
      <c r="H220" s="3">
        <v>1.1589249650458287E-2</v>
      </c>
      <c r="I220" s="2">
        <v>193110</v>
      </c>
      <c r="J220" s="2" t="s">
        <v>14741</v>
      </c>
      <c r="K220" s="2" t="s">
        <v>73</v>
      </c>
      <c r="L220" s="2" t="s">
        <v>47</v>
      </c>
      <c r="M220" s="2" t="s">
        <v>14755</v>
      </c>
      <c r="N220" s="1" t="str">
        <f t="shared" si="3"/>
        <v>JAMNER52014</v>
      </c>
    </row>
    <row r="221" spans="1:14" x14ac:dyDescent="0.3">
      <c r="A221" s="2">
        <v>19</v>
      </c>
      <c r="B221" s="2" t="s">
        <v>7609</v>
      </c>
      <c r="C221" s="2" t="s">
        <v>22</v>
      </c>
      <c r="D221" s="2" t="s">
        <v>7923</v>
      </c>
      <c r="E221" s="2">
        <v>6</v>
      </c>
      <c r="F221" s="2" t="s">
        <v>22</v>
      </c>
      <c r="G221" s="2">
        <v>1792</v>
      </c>
      <c r="H221" s="3">
        <v>9.279685153539434E-3</v>
      </c>
      <c r="I221" s="2">
        <v>193110</v>
      </c>
      <c r="J221" s="2" t="s">
        <v>14741</v>
      </c>
      <c r="K221" s="2" t="s">
        <v>73</v>
      </c>
      <c r="L221" s="2" t="s">
        <v>47</v>
      </c>
      <c r="M221" s="2" t="s">
        <v>14755</v>
      </c>
      <c r="N221" s="1" t="str">
        <f t="shared" si="3"/>
        <v>JAMNER62014</v>
      </c>
    </row>
    <row r="222" spans="1:14" x14ac:dyDescent="0.3">
      <c r="A222" s="2">
        <v>19</v>
      </c>
      <c r="B222" s="2" t="s">
        <v>7609</v>
      </c>
      <c r="C222" s="2" t="s">
        <v>3729</v>
      </c>
      <c r="D222" s="2" t="s">
        <v>1018</v>
      </c>
      <c r="E222" s="2">
        <v>7</v>
      </c>
      <c r="F222" s="2" t="s">
        <v>11</v>
      </c>
      <c r="G222" s="2">
        <v>1042</v>
      </c>
      <c r="H222" s="3">
        <v>5.3958883537879969E-3</v>
      </c>
      <c r="I222" s="2">
        <v>193110</v>
      </c>
      <c r="J222" s="2" t="s">
        <v>14741</v>
      </c>
      <c r="K222" s="2" t="s">
        <v>73</v>
      </c>
      <c r="L222" s="2" t="s">
        <v>47</v>
      </c>
      <c r="M222" s="2" t="s">
        <v>14755</v>
      </c>
      <c r="N222" s="1" t="str">
        <f t="shared" si="3"/>
        <v>JAMNER72014</v>
      </c>
    </row>
    <row r="223" spans="1:14" x14ac:dyDescent="0.3">
      <c r="A223" s="2">
        <v>19</v>
      </c>
      <c r="B223" s="2" t="s">
        <v>7609</v>
      </c>
      <c r="C223" s="2" t="s">
        <v>3730</v>
      </c>
      <c r="D223" s="2" t="s">
        <v>1018</v>
      </c>
      <c r="E223" s="2">
        <v>8</v>
      </c>
      <c r="F223" s="2" t="s">
        <v>19</v>
      </c>
      <c r="G223" s="2">
        <v>788</v>
      </c>
      <c r="H223" s="3">
        <v>4.0805758376055096E-3</v>
      </c>
      <c r="I223" s="2">
        <v>193110</v>
      </c>
      <c r="J223" s="2" t="s">
        <v>14741</v>
      </c>
      <c r="K223" s="2" t="s">
        <v>73</v>
      </c>
      <c r="L223" s="2" t="s">
        <v>47</v>
      </c>
      <c r="M223" s="2" t="s">
        <v>14755</v>
      </c>
      <c r="N223" s="1" t="str">
        <f t="shared" si="3"/>
        <v>JAMNER82014</v>
      </c>
    </row>
    <row r="224" spans="1:14" x14ac:dyDescent="0.3">
      <c r="A224" s="2">
        <v>19</v>
      </c>
      <c r="B224" s="2" t="s">
        <v>7609</v>
      </c>
      <c r="C224" s="2" t="s">
        <v>3731</v>
      </c>
      <c r="D224" s="2" t="s">
        <v>1018</v>
      </c>
      <c r="E224" s="2">
        <v>9</v>
      </c>
      <c r="F224" s="2" t="s">
        <v>19</v>
      </c>
      <c r="G224" s="2">
        <v>336</v>
      </c>
      <c r="H224" s="3">
        <v>1.7399409662886439E-3</v>
      </c>
      <c r="I224" s="2">
        <v>193110</v>
      </c>
      <c r="J224" s="2" t="s">
        <v>14741</v>
      </c>
      <c r="K224" s="2" t="s">
        <v>73</v>
      </c>
      <c r="L224" s="2" t="s">
        <v>47</v>
      </c>
      <c r="M224" s="2" t="s">
        <v>14755</v>
      </c>
      <c r="N224" s="1" t="str">
        <f t="shared" si="3"/>
        <v>JAMNER92014</v>
      </c>
    </row>
    <row r="225" spans="1:14" x14ac:dyDescent="0.3">
      <c r="A225" s="2">
        <v>19</v>
      </c>
      <c r="B225" s="2" t="s">
        <v>7609</v>
      </c>
      <c r="C225" s="2" t="s">
        <v>3732</v>
      </c>
      <c r="D225" s="2" t="s">
        <v>1018</v>
      </c>
      <c r="E225" s="2">
        <v>10</v>
      </c>
      <c r="F225" s="2" t="s">
        <v>19</v>
      </c>
      <c r="G225" s="2">
        <v>190</v>
      </c>
      <c r="H225" s="3">
        <v>9.8389518927036396E-4</v>
      </c>
      <c r="I225" s="2">
        <v>193110</v>
      </c>
      <c r="J225" s="2" t="s">
        <v>14741</v>
      </c>
      <c r="K225" s="2" t="s">
        <v>73</v>
      </c>
      <c r="L225" s="2" t="s">
        <v>47</v>
      </c>
      <c r="M225" s="2" t="s">
        <v>14755</v>
      </c>
      <c r="N225" s="1" t="str">
        <f t="shared" si="3"/>
        <v>JAMNER102014</v>
      </c>
    </row>
    <row r="226" spans="1:14" x14ac:dyDescent="0.3">
      <c r="A226" s="2">
        <v>20</v>
      </c>
      <c r="B226" s="2" t="s">
        <v>7611</v>
      </c>
      <c r="C226" s="2" t="s">
        <v>3733</v>
      </c>
      <c r="D226" s="2" t="s">
        <v>1018</v>
      </c>
      <c r="E226" s="2">
        <v>1</v>
      </c>
      <c r="F226" s="2" t="s">
        <v>9</v>
      </c>
      <c r="G226" s="2">
        <v>84913</v>
      </c>
      <c r="H226" s="3">
        <v>0.46550372510429744</v>
      </c>
      <c r="I226" s="2">
        <v>182411</v>
      </c>
      <c r="J226" s="2" t="s">
        <v>14741</v>
      </c>
      <c r="K226" s="2" t="s">
        <v>73</v>
      </c>
      <c r="L226" s="2" t="s">
        <v>47</v>
      </c>
      <c r="M226" s="2" t="s">
        <v>14755</v>
      </c>
      <c r="N226" s="1" t="str">
        <f t="shared" si="3"/>
        <v>MUKTAINAGAR12014</v>
      </c>
    </row>
    <row r="227" spans="1:14" x14ac:dyDescent="0.3">
      <c r="A227" s="2">
        <v>20</v>
      </c>
      <c r="B227" s="2" t="s">
        <v>7611</v>
      </c>
      <c r="C227" s="2" t="s">
        <v>3734</v>
      </c>
      <c r="D227" s="2" t="s">
        <v>1018</v>
      </c>
      <c r="E227" s="2">
        <v>2</v>
      </c>
      <c r="F227" s="2" t="s">
        <v>103</v>
      </c>
      <c r="G227" s="2">
        <v>75617</v>
      </c>
      <c r="H227" s="3">
        <v>0.41454188618010973</v>
      </c>
      <c r="I227" s="2">
        <v>182411</v>
      </c>
      <c r="J227" s="2" t="s">
        <v>14741</v>
      </c>
      <c r="K227" s="2" t="s">
        <v>73</v>
      </c>
      <c r="L227" s="2" t="s">
        <v>47</v>
      </c>
      <c r="M227" s="2" t="s">
        <v>14755</v>
      </c>
      <c r="N227" s="1" t="str">
        <f t="shared" si="3"/>
        <v>MUKTAINAGAR22014</v>
      </c>
    </row>
    <row r="228" spans="1:14" x14ac:dyDescent="0.3">
      <c r="A228" s="2">
        <v>20</v>
      </c>
      <c r="B228" s="2" t="s">
        <v>7611</v>
      </c>
      <c r="C228" s="2" t="s">
        <v>3735</v>
      </c>
      <c r="D228" s="2" t="s">
        <v>1018</v>
      </c>
      <c r="E228" s="2">
        <v>3</v>
      </c>
      <c r="F228" s="2" t="s">
        <v>51</v>
      </c>
      <c r="G228" s="2">
        <v>6479</v>
      </c>
      <c r="H228" s="3">
        <v>3.5518691306993547E-2</v>
      </c>
      <c r="I228" s="2">
        <v>182411</v>
      </c>
      <c r="J228" s="2" t="s">
        <v>14741</v>
      </c>
      <c r="K228" s="2" t="s">
        <v>73</v>
      </c>
      <c r="L228" s="2" t="s">
        <v>47</v>
      </c>
      <c r="M228" s="2" t="s">
        <v>14755</v>
      </c>
      <c r="N228" s="1" t="str">
        <f t="shared" si="3"/>
        <v>MUKTAINAGAR32014</v>
      </c>
    </row>
    <row r="229" spans="1:14" x14ac:dyDescent="0.3">
      <c r="A229" s="2">
        <v>20</v>
      </c>
      <c r="B229" s="2" t="s">
        <v>7611</v>
      </c>
      <c r="C229" s="2" t="s">
        <v>3736</v>
      </c>
      <c r="D229" s="2" t="s">
        <v>1018</v>
      </c>
      <c r="E229" s="2">
        <v>4</v>
      </c>
      <c r="F229" s="2" t="s">
        <v>7</v>
      </c>
      <c r="G229" s="2">
        <v>4487</v>
      </c>
      <c r="H229" s="3">
        <v>2.4598297251810473E-2</v>
      </c>
      <c r="I229" s="2">
        <v>182411</v>
      </c>
      <c r="J229" s="2" t="s">
        <v>14741</v>
      </c>
      <c r="K229" s="2" t="s">
        <v>73</v>
      </c>
      <c r="L229" s="2" t="s">
        <v>47</v>
      </c>
      <c r="M229" s="2" t="s">
        <v>14755</v>
      </c>
      <c r="N229" s="1" t="str">
        <f t="shared" si="3"/>
        <v>MUKTAINAGAR42014</v>
      </c>
    </row>
    <row r="230" spans="1:14" x14ac:dyDescent="0.3">
      <c r="A230" s="2">
        <v>20</v>
      </c>
      <c r="B230" s="2" t="s">
        <v>7611</v>
      </c>
      <c r="C230" s="2" t="s">
        <v>3737</v>
      </c>
      <c r="D230" s="2" t="s">
        <v>1018</v>
      </c>
      <c r="E230" s="2">
        <v>5</v>
      </c>
      <c r="F230" s="2" t="s">
        <v>11</v>
      </c>
      <c r="G230" s="2">
        <v>2890</v>
      </c>
      <c r="H230" s="3">
        <v>1.5843342780862996E-2</v>
      </c>
      <c r="I230" s="2">
        <v>182411</v>
      </c>
      <c r="J230" s="2" t="s">
        <v>14741</v>
      </c>
      <c r="K230" s="2" t="s">
        <v>73</v>
      </c>
      <c r="L230" s="2" t="s">
        <v>47</v>
      </c>
      <c r="M230" s="2" t="s">
        <v>14755</v>
      </c>
      <c r="N230" s="1" t="str">
        <f t="shared" si="3"/>
        <v>MUKTAINAGAR52014</v>
      </c>
    </row>
    <row r="231" spans="1:14" x14ac:dyDescent="0.3">
      <c r="A231" s="2">
        <v>20</v>
      </c>
      <c r="B231" s="2" t="s">
        <v>7611</v>
      </c>
      <c r="C231" s="2" t="s">
        <v>22</v>
      </c>
      <c r="D231" s="2" t="s">
        <v>7923</v>
      </c>
      <c r="E231" s="2">
        <v>6</v>
      </c>
      <c r="F231" s="2" t="s">
        <v>22</v>
      </c>
      <c r="G231" s="2">
        <v>2262</v>
      </c>
      <c r="H231" s="3">
        <v>1.2400567948204879E-2</v>
      </c>
      <c r="I231" s="2">
        <v>182411</v>
      </c>
      <c r="J231" s="2" t="s">
        <v>14741</v>
      </c>
      <c r="K231" s="2" t="s">
        <v>73</v>
      </c>
      <c r="L231" s="2" t="s">
        <v>47</v>
      </c>
      <c r="M231" s="2" t="s">
        <v>14755</v>
      </c>
      <c r="N231" s="1" t="str">
        <f t="shared" si="3"/>
        <v>MUKTAINAGAR62014</v>
      </c>
    </row>
    <row r="232" spans="1:14" x14ac:dyDescent="0.3">
      <c r="A232" s="2">
        <v>20</v>
      </c>
      <c r="B232" s="2" t="s">
        <v>7611</v>
      </c>
      <c r="C232" s="2" t="s">
        <v>3738</v>
      </c>
      <c r="D232" s="2" t="s">
        <v>1018</v>
      </c>
      <c r="E232" s="2">
        <v>7</v>
      </c>
      <c r="F232" s="2" t="s">
        <v>302</v>
      </c>
      <c r="G232" s="2">
        <v>1054</v>
      </c>
      <c r="H232" s="3">
        <v>5.7781603083147401E-3</v>
      </c>
      <c r="I232" s="2">
        <v>182411</v>
      </c>
      <c r="J232" s="2" t="s">
        <v>14741</v>
      </c>
      <c r="K232" s="2" t="s">
        <v>73</v>
      </c>
      <c r="L232" s="2" t="s">
        <v>47</v>
      </c>
      <c r="M232" s="2" t="s">
        <v>14755</v>
      </c>
      <c r="N232" s="1" t="str">
        <f t="shared" si="3"/>
        <v>MUKTAINAGAR72014</v>
      </c>
    </row>
    <row r="233" spans="1:14" x14ac:dyDescent="0.3">
      <c r="A233" s="2">
        <v>20</v>
      </c>
      <c r="B233" s="2" t="s">
        <v>7611</v>
      </c>
      <c r="C233" s="2" t="s">
        <v>3739</v>
      </c>
      <c r="D233" s="2" t="s">
        <v>1018</v>
      </c>
      <c r="E233" s="2">
        <v>8</v>
      </c>
      <c r="F233" s="2" t="s">
        <v>19</v>
      </c>
      <c r="G233" s="2">
        <v>889</v>
      </c>
      <c r="H233" s="3">
        <v>4.8736095959125269E-3</v>
      </c>
      <c r="I233" s="2">
        <v>182411</v>
      </c>
      <c r="J233" s="2" t="s">
        <v>14741</v>
      </c>
      <c r="K233" s="2" t="s">
        <v>73</v>
      </c>
      <c r="L233" s="2" t="s">
        <v>47</v>
      </c>
      <c r="M233" s="2" t="s">
        <v>14755</v>
      </c>
      <c r="N233" s="1" t="str">
        <f t="shared" si="3"/>
        <v>MUKTAINAGAR82014</v>
      </c>
    </row>
    <row r="234" spans="1:14" x14ac:dyDescent="0.3">
      <c r="A234" s="2">
        <v>20</v>
      </c>
      <c r="B234" s="2" t="s">
        <v>7611</v>
      </c>
      <c r="C234" s="2" t="s">
        <v>3740</v>
      </c>
      <c r="D234" s="2" t="s">
        <v>1018</v>
      </c>
      <c r="E234" s="2">
        <v>9</v>
      </c>
      <c r="F234" s="2" t="s">
        <v>19</v>
      </c>
      <c r="G234" s="2">
        <v>834</v>
      </c>
      <c r="H234" s="3">
        <v>4.5720926917784564E-3</v>
      </c>
      <c r="I234" s="2">
        <v>182411</v>
      </c>
      <c r="J234" s="2" t="s">
        <v>14741</v>
      </c>
      <c r="K234" s="2" t="s">
        <v>73</v>
      </c>
      <c r="L234" s="2" t="s">
        <v>47</v>
      </c>
      <c r="M234" s="2" t="s">
        <v>14755</v>
      </c>
      <c r="N234" s="1" t="str">
        <f t="shared" si="3"/>
        <v>MUKTAINAGAR92014</v>
      </c>
    </row>
    <row r="235" spans="1:14" x14ac:dyDescent="0.3">
      <c r="A235" s="2">
        <v>20</v>
      </c>
      <c r="B235" s="2" t="s">
        <v>7611</v>
      </c>
      <c r="C235" s="2" t="s">
        <v>3741</v>
      </c>
      <c r="D235" s="2" t="s">
        <v>1018</v>
      </c>
      <c r="E235" s="2">
        <v>10</v>
      </c>
      <c r="F235" s="2" t="s">
        <v>19</v>
      </c>
      <c r="G235" s="2">
        <v>794</v>
      </c>
      <c r="H235" s="3">
        <v>4.3528076705900412E-3</v>
      </c>
      <c r="I235" s="2">
        <v>182411</v>
      </c>
      <c r="J235" s="2" t="s">
        <v>14741</v>
      </c>
      <c r="K235" s="2" t="s">
        <v>73</v>
      </c>
      <c r="L235" s="2" t="s">
        <v>47</v>
      </c>
      <c r="M235" s="2" t="s">
        <v>14755</v>
      </c>
      <c r="N235" s="1" t="str">
        <f t="shared" si="3"/>
        <v>MUKTAINAGAR102014</v>
      </c>
    </row>
    <row r="236" spans="1:14" x14ac:dyDescent="0.3">
      <c r="A236" s="2">
        <v>20</v>
      </c>
      <c r="B236" s="2" t="s">
        <v>7611</v>
      </c>
      <c r="C236" s="2" t="s">
        <v>3742</v>
      </c>
      <c r="D236" s="2" t="s">
        <v>1018</v>
      </c>
      <c r="E236" s="2">
        <v>11</v>
      </c>
      <c r="F236" s="2" t="s">
        <v>19</v>
      </c>
      <c r="G236" s="2">
        <v>462</v>
      </c>
      <c r="H236" s="3">
        <v>2.5327419947261953E-3</v>
      </c>
      <c r="I236" s="2">
        <v>182411</v>
      </c>
      <c r="J236" s="2" t="s">
        <v>14741</v>
      </c>
      <c r="K236" s="2" t="s">
        <v>73</v>
      </c>
      <c r="L236" s="2" t="s">
        <v>47</v>
      </c>
      <c r="M236" s="2" t="s">
        <v>14755</v>
      </c>
      <c r="N236" s="1" t="str">
        <f t="shared" si="3"/>
        <v>MUKTAINAGAR112014</v>
      </c>
    </row>
    <row r="237" spans="1:14" x14ac:dyDescent="0.3">
      <c r="A237" s="2">
        <v>20</v>
      </c>
      <c r="B237" s="2" t="s">
        <v>7611</v>
      </c>
      <c r="C237" s="2" t="s">
        <v>3743</v>
      </c>
      <c r="D237" s="2" t="s">
        <v>1018</v>
      </c>
      <c r="E237" s="2">
        <v>12</v>
      </c>
      <c r="F237" s="2" t="s">
        <v>19</v>
      </c>
      <c r="G237" s="2">
        <v>447</v>
      </c>
      <c r="H237" s="3">
        <v>2.4505101117805396E-3</v>
      </c>
      <c r="I237" s="2">
        <v>182411</v>
      </c>
      <c r="J237" s="2" t="s">
        <v>14741</v>
      </c>
      <c r="K237" s="2" t="s">
        <v>73</v>
      </c>
      <c r="L237" s="2" t="s">
        <v>47</v>
      </c>
      <c r="M237" s="2" t="s">
        <v>14755</v>
      </c>
      <c r="N237" s="1" t="str">
        <f t="shared" si="3"/>
        <v>MUKTAINAGAR122014</v>
      </c>
    </row>
    <row r="238" spans="1:14" x14ac:dyDescent="0.3">
      <c r="A238" s="2">
        <v>20</v>
      </c>
      <c r="B238" s="2" t="s">
        <v>7611</v>
      </c>
      <c r="C238" s="2" t="s">
        <v>3744</v>
      </c>
      <c r="D238" s="2" t="s">
        <v>1018</v>
      </c>
      <c r="E238" s="2">
        <v>13</v>
      </c>
      <c r="F238" s="2" t="s">
        <v>19</v>
      </c>
      <c r="G238" s="2">
        <v>374</v>
      </c>
      <c r="H238" s="3">
        <v>2.0503149481116817E-3</v>
      </c>
      <c r="I238" s="2">
        <v>182411</v>
      </c>
      <c r="J238" s="2" t="s">
        <v>14741</v>
      </c>
      <c r="K238" s="2" t="s">
        <v>73</v>
      </c>
      <c r="L238" s="2" t="s">
        <v>47</v>
      </c>
      <c r="M238" s="2" t="s">
        <v>14755</v>
      </c>
      <c r="N238" s="1" t="str">
        <f t="shared" si="3"/>
        <v>MUKTAINAGAR132014</v>
      </c>
    </row>
    <row r="239" spans="1:14" x14ac:dyDescent="0.3">
      <c r="A239" s="2">
        <v>20</v>
      </c>
      <c r="B239" s="2" t="s">
        <v>7611</v>
      </c>
      <c r="C239" s="2" t="s">
        <v>3745</v>
      </c>
      <c r="D239" s="2" t="s">
        <v>1018</v>
      </c>
      <c r="E239" s="2">
        <v>14</v>
      </c>
      <c r="F239" s="2" t="s">
        <v>62</v>
      </c>
      <c r="G239" s="2">
        <v>217</v>
      </c>
      <c r="H239" s="3">
        <v>1.1896212399471523E-3</v>
      </c>
      <c r="I239" s="2">
        <v>182411</v>
      </c>
      <c r="J239" s="2" t="s">
        <v>14741</v>
      </c>
      <c r="K239" s="2" t="s">
        <v>73</v>
      </c>
      <c r="L239" s="2" t="s">
        <v>47</v>
      </c>
      <c r="M239" s="2" t="s">
        <v>14755</v>
      </c>
      <c r="N239" s="1" t="str">
        <f t="shared" si="3"/>
        <v>MUKTAINAGAR142014</v>
      </c>
    </row>
    <row r="240" spans="1:14" x14ac:dyDescent="0.3">
      <c r="A240" s="2">
        <v>20</v>
      </c>
      <c r="B240" s="2" t="s">
        <v>7611</v>
      </c>
      <c r="C240" s="2" t="s">
        <v>3746</v>
      </c>
      <c r="D240" s="2" t="s">
        <v>1018</v>
      </c>
      <c r="E240" s="2">
        <v>15</v>
      </c>
      <c r="F240" s="2" t="s">
        <v>19</v>
      </c>
      <c r="G240" s="2">
        <v>215</v>
      </c>
      <c r="H240" s="3">
        <v>1.1786569888877316E-3</v>
      </c>
      <c r="I240" s="2">
        <v>182411</v>
      </c>
      <c r="J240" s="2" t="s">
        <v>14741</v>
      </c>
      <c r="K240" s="2" t="s">
        <v>73</v>
      </c>
      <c r="L240" s="2" t="s">
        <v>47</v>
      </c>
      <c r="M240" s="2" t="s">
        <v>14755</v>
      </c>
      <c r="N240" s="1" t="str">
        <f t="shared" si="3"/>
        <v>MUKTAINAGAR152014</v>
      </c>
    </row>
    <row r="241" spans="1:14" x14ac:dyDescent="0.3">
      <c r="A241" s="2">
        <v>20</v>
      </c>
      <c r="B241" s="2" t="s">
        <v>7611</v>
      </c>
      <c r="C241" s="2" t="s">
        <v>3747</v>
      </c>
      <c r="D241" s="2" t="s">
        <v>1018</v>
      </c>
      <c r="E241" s="2">
        <v>16</v>
      </c>
      <c r="F241" s="2" t="s">
        <v>15</v>
      </c>
      <c r="G241" s="2">
        <v>182</v>
      </c>
      <c r="H241" s="3">
        <v>9.9774684640728897E-4</v>
      </c>
      <c r="I241" s="2">
        <v>182411</v>
      </c>
      <c r="J241" s="2" t="s">
        <v>14741</v>
      </c>
      <c r="K241" s="2" t="s">
        <v>73</v>
      </c>
      <c r="L241" s="2" t="s">
        <v>47</v>
      </c>
      <c r="M241" s="2" t="s">
        <v>14755</v>
      </c>
      <c r="N241" s="1" t="str">
        <f t="shared" si="3"/>
        <v>MUKTAINAGAR162014</v>
      </c>
    </row>
    <row r="242" spans="1:14" x14ac:dyDescent="0.3">
      <c r="A242" s="2">
        <v>20</v>
      </c>
      <c r="B242" s="2" t="s">
        <v>7611</v>
      </c>
      <c r="C242" s="2" t="s">
        <v>3748</v>
      </c>
      <c r="D242" s="2" t="s">
        <v>1018</v>
      </c>
      <c r="E242" s="2">
        <v>17</v>
      </c>
      <c r="F242" s="2" t="s">
        <v>19</v>
      </c>
      <c r="G242" s="2">
        <v>148</v>
      </c>
      <c r="H242" s="3">
        <v>8.1135457839713609E-4</v>
      </c>
      <c r="I242" s="2">
        <v>182411</v>
      </c>
      <c r="J242" s="2" t="s">
        <v>14741</v>
      </c>
      <c r="K242" s="2" t="s">
        <v>73</v>
      </c>
      <c r="L242" s="2" t="s">
        <v>47</v>
      </c>
      <c r="M242" s="2" t="s">
        <v>14755</v>
      </c>
      <c r="N242" s="1" t="str">
        <f t="shared" si="3"/>
        <v>MUKTAINAGAR172014</v>
      </c>
    </row>
    <row r="243" spans="1:14" x14ac:dyDescent="0.3">
      <c r="A243" s="2">
        <v>20</v>
      </c>
      <c r="B243" s="2" t="s">
        <v>7611</v>
      </c>
      <c r="C243" s="2" t="s">
        <v>3749</v>
      </c>
      <c r="D243" s="2" t="s">
        <v>1018</v>
      </c>
      <c r="E243" s="2">
        <v>18</v>
      </c>
      <c r="F243" s="2" t="s">
        <v>53</v>
      </c>
      <c r="G243" s="2">
        <v>147</v>
      </c>
      <c r="H243" s="3">
        <v>8.0587245286742575E-4</v>
      </c>
      <c r="I243" s="2">
        <v>182411</v>
      </c>
      <c r="J243" s="2" t="s">
        <v>14741</v>
      </c>
      <c r="K243" s="2" t="s">
        <v>73</v>
      </c>
      <c r="L243" s="2" t="s">
        <v>47</v>
      </c>
      <c r="M243" s="2" t="s">
        <v>14755</v>
      </c>
      <c r="N243" s="1" t="str">
        <f t="shared" si="3"/>
        <v>MUKTAINAGAR182014</v>
      </c>
    </row>
    <row r="244" spans="1:14" x14ac:dyDescent="0.3">
      <c r="A244" s="2">
        <v>21</v>
      </c>
      <c r="B244" s="2" t="s">
        <v>7612</v>
      </c>
      <c r="C244" s="2" t="s">
        <v>3750</v>
      </c>
      <c r="D244" s="2" t="s">
        <v>1018</v>
      </c>
      <c r="E244" s="2">
        <v>1</v>
      </c>
      <c r="F244" s="2" t="s">
        <v>9</v>
      </c>
      <c r="G244" s="2">
        <v>75562</v>
      </c>
      <c r="H244" s="3">
        <v>0.45093604349305055</v>
      </c>
      <c r="I244" s="2">
        <v>167567</v>
      </c>
      <c r="J244" s="2" t="s">
        <v>14741</v>
      </c>
      <c r="K244" s="2" t="s">
        <v>73</v>
      </c>
      <c r="L244" s="2" t="s">
        <v>99</v>
      </c>
      <c r="M244" s="2" t="s">
        <v>14755</v>
      </c>
      <c r="N244" s="1" t="str">
        <f t="shared" si="3"/>
        <v>MALKAPUR12014</v>
      </c>
    </row>
    <row r="245" spans="1:14" x14ac:dyDescent="0.3">
      <c r="A245" s="2">
        <v>21</v>
      </c>
      <c r="B245" s="2" t="s">
        <v>7612</v>
      </c>
      <c r="C245" s="2" t="s">
        <v>3751</v>
      </c>
      <c r="D245" s="2" t="s">
        <v>1018</v>
      </c>
      <c r="E245" s="2">
        <v>2</v>
      </c>
      <c r="F245" s="2" t="s">
        <v>7</v>
      </c>
      <c r="G245" s="2">
        <v>48677</v>
      </c>
      <c r="H245" s="3">
        <v>0.29049275812063236</v>
      </c>
      <c r="I245" s="2">
        <v>167567</v>
      </c>
      <c r="J245" s="2" t="s">
        <v>14741</v>
      </c>
      <c r="K245" s="2" t="s">
        <v>73</v>
      </c>
      <c r="L245" s="2" t="s">
        <v>99</v>
      </c>
      <c r="M245" s="2" t="s">
        <v>14755</v>
      </c>
      <c r="N245" s="1" t="str">
        <f t="shared" si="3"/>
        <v>MALKAPUR22014</v>
      </c>
    </row>
    <row r="246" spans="1:14" x14ac:dyDescent="0.3">
      <c r="A246" s="2">
        <v>21</v>
      </c>
      <c r="B246" s="2" t="s">
        <v>7612</v>
      </c>
      <c r="C246" s="2" t="s">
        <v>3752</v>
      </c>
      <c r="D246" s="2" t="s">
        <v>1018</v>
      </c>
      <c r="E246" s="2">
        <v>3</v>
      </c>
      <c r="F246" s="2" t="s">
        <v>103</v>
      </c>
      <c r="G246" s="2">
        <v>26185</v>
      </c>
      <c r="H246" s="3">
        <v>0.15626585186820793</v>
      </c>
      <c r="I246" s="2">
        <v>167567</v>
      </c>
      <c r="J246" s="2" t="s">
        <v>14741</v>
      </c>
      <c r="K246" s="2" t="s">
        <v>73</v>
      </c>
      <c r="L246" s="2" t="s">
        <v>99</v>
      </c>
      <c r="M246" s="2" t="s">
        <v>14755</v>
      </c>
      <c r="N246" s="1" t="str">
        <f t="shared" si="3"/>
        <v>MALKAPUR32014</v>
      </c>
    </row>
    <row r="247" spans="1:14" x14ac:dyDescent="0.3">
      <c r="A247" s="2">
        <v>21</v>
      </c>
      <c r="B247" s="2" t="s">
        <v>7612</v>
      </c>
      <c r="C247" s="2" t="s">
        <v>3753</v>
      </c>
      <c r="D247" s="2" t="s">
        <v>1018</v>
      </c>
      <c r="E247" s="2">
        <v>4</v>
      </c>
      <c r="F247" s="2" t="s">
        <v>51</v>
      </c>
      <c r="G247" s="2">
        <v>5729</v>
      </c>
      <c r="H247" s="3">
        <v>3.4189309350886508E-2</v>
      </c>
      <c r="I247" s="2">
        <v>167567</v>
      </c>
      <c r="J247" s="2" t="s">
        <v>14741</v>
      </c>
      <c r="K247" s="2" t="s">
        <v>73</v>
      </c>
      <c r="L247" s="2" t="s">
        <v>99</v>
      </c>
      <c r="M247" s="2" t="s">
        <v>14755</v>
      </c>
      <c r="N247" s="1" t="str">
        <f t="shared" si="3"/>
        <v>MALKAPUR42014</v>
      </c>
    </row>
    <row r="248" spans="1:14" x14ac:dyDescent="0.3">
      <c r="A248" s="2">
        <v>21</v>
      </c>
      <c r="B248" s="2" t="s">
        <v>7612</v>
      </c>
      <c r="C248" s="2" t="s">
        <v>3754</v>
      </c>
      <c r="D248" s="2" t="s">
        <v>1018</v>
      </c>
      <c r="E248" s="2">
        <v>5</v>
      </c>
      <c r="F248" s="2" t="s">
        <v>11</v>
      </c>
      <c r="G248" s="2">
        <v>3770</v>
      </c>
      <c r="H248" s="3">
        <v>2.2498463301246666E-2</v>
      </c>
      <c r="I248" s="2">
        <v>167567</v>
      </c>
      <c r="J248" s="2" t="s">
        <v>14741</v>
      </c>
      <c r="K248" s="2" t="s">
        <v>73</v>
      </c>
      <c r="L248" s="2" t="s">
        <v>99</v>
      </c>
      <c r="M248" s="2" t="s">
        <v>14755</v>
      </c>
      <c r="N248" s="1" t="str">
        <f t="shared" si="3"/>
        <v>MALKAPUR52014</v>
      </c>
    </row>
    <row r="249" spans="1:14" x14ac:dyDescent="0.3">
      <c r="A249" s="2">
        <v>21</v>
      </c>
      <c r="B249" s="2" t="s">
        <v>7612</v>
      </c>
      <c r="C249" s="2" t="s">
        <v>3755</v>
      </c>
      <c r="D249" s="2" t="s">
        <v>1018</v>
      </c>
      <c r="E249" s="2">
        <v>6</v>
      </c>
      <c r="F249" s="2" t="s">
        <v>13</v>
      </c>
      <c r="G249" s="2">
        <v>2909</v>
      </c>
      <c r="H249" s="3">
        <v>1.7360220091068052E-2</v>
      </c>
      <c r="I249" s="2">
        <v>167567</v>
      </c>
      <c r="J249" s="2" t="s">
        <v>14741</v>
      </c>
      <c r="K249" s="2" t="s">
        <v>73</v>
      </c>
      <c r="L249" s="2" t="s">
        <v>99</v>
      </c>
      <c r="M249" s="2" t="s">
        <v>14755</v>
      </c>
      <c r="N249" s="1" t="str">
        <f t="shared" si="3"/>
        <v>MALKAPUR62014</v>
      </c>
    </row>
    <row r="250" spans="1:14" x14ac:dyDescent="0.3">
      <c r="A250" s="2">
        <v>21</v>
      </c>
      <c r="B250" s="2" t="s">
        <v>7612</v>
      </c>
      <c r="C250" s="2" t="s">
        <v>22</v>
      </c>
      <c r="D250" s="2" t="s">
        <v>7923</v>
      </c>
      <c r="E250" s="2">
        <v>7</v>
      </c>
      <c r="F250" s="2" t="s">
        <v>22</v>
      </c>
      <c r="G250" s="2">
        <v>1664</v>
      </c>
      <c r="H250" s="3">
        <v>9.9303562157226667E-3</v>
      </c>
      <c r="I250" s="2">
        <v>167567</v>
      </c>
      <c r="J250" s="2" t="s">
        <v>14741</v>
      </c>
      <c r="K250" s="2" t="s">
        <v>73</v>
      </c>
      <c r="L250" s="2" t="s">
        <v>99</v>
      </c>
      <c r="M250" s="2" t="s">
        <v>14755</v>
      </c>
      <c r="N250" s="1" t="str">
        <f t="shared" si="3"/>
        <v>MALKAPUR72014</v>
      </c>
    </row>
    <row r="251" spans="1:14" x14ac:dyDescent="0.3">
      <c r="A251" s="2">
        <v>21</v>
      </c>
      <c r="B251" s="2" t="s">
        <v>7612</v>
      </c>
      <c r="C251" s="2" t="s">
        <v>2012</v>
      </c>
      <c r="D251" s="2" t="s">
        <v>1018</v>
      </c>
      <c r="E251" s="2">
        <v>8</v>
      </c>
      <c r="F251" s="2" t="s">
        <v>19</v>
      </c>
      <c r="G251" s="2">
        <v>679</v>
      </c>
      <c r="H251" s="3">
        <v>4.0521104990839489E-3</v>
      </c>
      <c r="I251" s="2">
        <v>167567</v>
      </c>
      <c r="J251" s="2" t="s">
        <v>14741</v>
      </c>
      <c r="K251" s="2" t="s">
        <v>73</v>
      </c>
      <c r="L251" s="2" t="s">
        <v>99</v>
      </c>
      <c r="M251" s="2" t="s">
        <v>14755</v>
      </c>
      <c r="N251" s="1" t="str">
        <f t="shared" si="3"/>
        <v>MALKAPUR82014</v>
      </c>
    </row>
    <row r="252" spans="1:14" x14ac:dyDescent="0.3">
      <c r="A252" s="2">
        <v>21</v>
      </c>
      <c r="B252" s="2" t="s">
        <v>7612</v>
      </c>
      <c r="C252" s="2" t="s">
        <v>3756</v>
      </c>
      <c r="D252" s="2" t="s">
        <v>1018</v>
      </c>
      <c r="E252" s="2">
        <v>9</v>
      </c>
      <c r="F252" s="2" t="s">
        <v>19</v>
      </c>
      <c r="G252" s="2">
        <v>586</v>
      </c>
      <c r="H252" s="3">
        <v>3.4971086192388716E-3</v>
      </c>
      <c r="I252" s="2">
        <v>167567</v>
      </c>
      <c r="J252" s="2" t="s">
        <v>14741</v>
      </c>
      <c r="K252" s="2" t="s">
        <v>73</v>
      </c>
      <c r="L252" s="2" t="s">
        <v>99</v>
      </c>
      <c r="M252" s="2" t="s">
        <v>14755</v>
      </c>
      <c r="N252" s="1" t="str">
        <f t="shared" si="3"/>
        <v>MALKAPUR92014</v>
      </c>
    </row>
    <row r="253" spans="1:14" x14ac:dyDescent="0.3">
      <c r="A253" s="2">
        <v>21</v>
      </c>
      <c r="B253" s="2" t="s">
        <v>7612</v>
      </c>
      <c r="C253" s="2" t="s">
        <v>3757</v>
      </c>
      <c r="D253" s="2" t="s">
        <v>1018</v>
      </c>
      <c r="E253" s="2">
        <v>10</v>
      </c>
      <c r="F253" s="2" t="s">
        <v>15</v>
      </c>
      <c r="G253" s="2">
        <v>386</v>
      </c>
      <c r="H253" s="3">
        <v>2.3035561894645127E-3</v>
      </c>
      <c r="I253" s="2">
        <v>167567</v>
      </c>
      <c r="J253" s="2" t="s">
        <v>14741</v>
      </c>
      <c r="K253" s="2" t="s">
        <v>73</v>
      </c>
      <c r="L253" s="2" t="s">
        <v>99</v>
      </c>
      <c r="M253" s="2" t="s">
        <v>14755</v>
      </c>
      <c r="N253" s="1" t="str">
        <f t="shared" si="3"/>
        <v>MALKAPUR102014</v>
      </c>
    </row>
    <row r="254" spans="1:14" x14ac:dyDescent="0.3">
      <c r="A254" s="2">
        <v>21</v>
      </c>
      <c r="B254" s="2" t="s">
        <v>7612</v>
      </c>
      <c r="C254" s="2" t="s">
        <v>3758</v>
      </c>
      <c r="D254" s="2" t="s">
        <v>1018</v>
      </c>
      <c r="E254" s="2">
        <v>11</v>
      </c>
      <c r="F254" s="2" t="s">
        <v>19</v>
      </c>
      <c r="G254" s="2">
        <v>371</v>
      </c>
      <c r="H254" s="3">
        <v>2.2140397572314357E-3</v>
      </c>
      <c r="I254" s="2">
        <v>167567</v>
      </c>
      <c r="J254" s="2" t="s">
        <v>14741</v>
      </c>
      <c r="K254" s="2" t="s">
        <v>73</v>
      </c>
      <c r="L254" s="2" t="s">
        <v>99</v>
      </c>
      <c r="M254" s="2" t="s">
        <v>14755</v>
      </c>
      <c r="N254" s="1" t="str">
        <f t="shared" si="3"/>
        <v>MALKAPUR112014</v>
      </c>
    </row>
    <row r="255" spans="1:14" x14ac:dyDescent="0.3">
      <c r="A255" s="2">
        <v>21</v>
      </c>
      <c r="B255" s="2" t="s">
        <v>7612</v>
      </c>
      <c r="C255" s="2" t="s">
        <v>3759</v>
      </c>
      <c r="D255" s="2" t="s">
        <v>1018</v>
      </c>
      <c r="E255" s="2">
        <v>12</v>
      </c>
      <c r="F255" s="2" t="s">
        <v>19</v>
      </c>
      <c r="G255" s="2">
        <v>341</v>
      </c>
      <c r="H255" s="3">
        <v>2.0350068927652821E-3</v>
      </c>
      <c r="I255" s="2">
        <v>167567</v>
      </c>
      <c r="J255" s="2" t="s">
        <v>14741</v>
      </c>
      <c r="K255" s="2" t="s">
        <v>73</v>
      </c>
      <c r="L255" s="2" t="s">
        <v>99</v>
      </c>
      <c r="M255" s="2" t="s">
        <v>14755</v>
      </c>
      <c r="N255" s="1" t="str">
        <f t="shared" si="3"/>
        <v>MALKAPUR122014</v>
      </c>
    </row>
    <row r="256" spans="1:14" x14ac:dyDescent="0.3">
      <c r="A256" s="2">
        <v>21</v>
      </c>
      <c r="B256" s="2" t="s">
        <v>7612</v>
      </c>
      <c r="C256" s="2" t="s">
        <v>3760</v>
      </c>
      <c r="D256" s="2" t="s">
        <v>1018</v>
      </c>
      <c r="E256" s="2">
        <v>13</v>
      </c>
      <c r="F256" s="2" t="s">
        <v>19</v>
      </c>
      <c r="G256" s="2">
        <v>340</v>
      </c>
      <c r="H256" s="3">
        <v>2.0290391306164103E-3</v>
      </c>
      <c r="I256" s="2">
        <v>167567</v>
      </c>
      <c r="J256" s="2" t="s">
        <v>14741</v>
      </c>
      <c r="K256" s="2" t="s">
        <v>73</v>
      </c>
      <c r="L256" s="2" t="s">
        <v>99</v>
      </c>
      <c r="M256" s="2" t="s">
        <v>14755</v>
      </c>
      <c r="N256" s="1" t="str">
        <f t="shared" si="3"/>
        <v>MALKAPUR132014</v>
      </c>
    </row>
    <row r="257" spans="1:14" x14ac:dyDescent="0.3">
      <c r="A257" s="2">
        <v>21</v>
      </c>
      <c r="B257" s="2" t="s">
        <v>7612</v>
      </c>
      <c r="C257" s="2" t="s">
        <v>3761</v>
      </c>
      <c r="D257" s="2" t="s">
        <v>1018</v>
      </c>
      <c r="E257" s="2">
        <v>14</v>
      </c>
      <c r="F257" s="2" t="s">
        <v>53</v>
      </c>
      <c r="G257" s="2">
        <v>210</v>
      </c>
      <c r="H257" s="3">
        <v>1.2532300512630768E-3</v>
      </c>
      <c r="I257" s="2">
        <v>167567</v>
      </c>
      <c r="J257" s="2" t="s">
        <v>14741</v>
      </c>
      <c r="K257" s="2" t="s">
        <v>73</v>
      </c>
      <c r="L257" s="2" t="s">
        <v>99</v>
      </c>
      <c r="M257" s="2" t="s">
        <v>14755</v>
      </c>
      <c r="N257" s="1" t="str">
        <f t="shared" si="3"/>
        <v>MALKAPUR142014</v>
      </c>
    </row>
    <row r="258" spans="1:14" x14ac:dyDescent="0.3">
      <c r="A258" s="2">
        <v>21</v>
      </c>
      <c r="B258" s="2" t="s">
        <v>7612</v>
      </c>
      <c r="C258" s="2" t="s">
        <v>3762</v>
      </c>
      <c r="D258" s="2" t="s">
        <v>1018</v>
      </c>
      <c r="E258" s="2">
        <v>15</v>
      </c>
      <c r="F258" s="2" t="s">
        <v>19</v>
      </c>
      <c r="G258" s="2">
        <v>158</v>
      </c>
      <c r="H258" s="3">
        <v>9.4290641952174349E-4</v>
      </c>
      <c r="I258" s="2">
        <v>167567</v>
      </c>
      <c r="J258" s="2" t="s">
        <v>14741</v>
      </c>
      <c r="K258" s="2" t="s">
        <v>73</v>
      </c>
      <c r="L258" s="2" t="s">
        <v>99</v>
      </c>
      <c r="M258" s="2" t="s">
        <v>14755</v>
      </c>
      <c r="N258" s="1" t="str">
        <f t="shared" si="3"/>
        <v>MALKAPUR152014</v>
      </c>
    </row>
    <row r="259" spans="1:14" x14ac:dyDescent="0.3">
      <c r="A259" s="2">
        <v>22</v>
      </c>
      <c r="B259" s="2" t="s">
        <v>7614</v>
      </c>
      <c r="C259" s="2" t="s">
        <v>3763</v>
      </c>
      <c r="D259" s="2" t="s">
        <v>1018</v>
      </c>
      <c r="E259" s="2">
        <v>1</v>
      </c>
      <c r="F259" s="2" t="s">
        <v>7</v>
      </c>
      <c r="G259" s="2">
        <v>46611</v>
      </c>
      <c r="H259" s="3">
        <v>0.28630835380835379</v>
      </c>
      <c r="I259" s="2">
        <v>162800</v>
      </c>
      <c r="J259" s="2" t="s">
        <v>14741</v>
      </c>
      <c r="K259" s="2" t="s">
        <v>99</v>
      </c>
      <c r="L259" s="2" t="s">
        <v>99</v>
      </c>
      <c r="M259" s="2" t="s">
        <v>2054</v>
      </c>
      <c r="N259" s="1" t="str">
        <f t="shared" ref="N259:N322" si="4">B259&amp;E259&amp;2014</f>
        <v>BULDHANA12014</v>
      </c>
    </row>
    <row r="260" spans="1:14" x14ac:dyDescent="0.3">
      <c r="A260" s="2">
        <v>22</v>
      </c>
      <c r="B260" s="2" t="s">
        <v>7614</v>
      </c>
      <c r="C260" s="2" t="s">
        <v>3764</v>
      </c>
      <c r="D260" s="2" t="s">
        <v>1018</v>
      </c>
      <c r="E260" s="2">
        <v>2</v>
      </c>
      <c r="F260" s="2" t="s">
        <v>302</v>
      </c>
      <c r="G260" s="2">
        <v>35185</v>
      </c>
      <c r="H260" s="3">
        <v>0.21612407862407862</v>
      </c>
      <c r="I260" s="2">
        <v>162800</v>
      </c>
      <c r="J260" s="2" t="s">
        <v>14741</v>
      </c>
      <c r="K260" s="2" t="s">
        <v>99</v>
      </c>
      <c r="L260" s="2" t="s">
        <v>99</v>
      </c>
      <c r="M260" s="2" t="s">
        <v>2054</v>
      </c>
      <c r="N260" s="1" t="str">
        <f t="shared" si="4"/>
        <v>BULDHANA22014</v>
      </c>
    </row>
    <row r="261" spans="1:14" x14ac:dyDescent="0.3">
      <c r="A261" s="2">
        <v>22</v>
      </c>
      <c r="B261" s="2" t="s">
        <v>7614</v>
      </c>
      <c r="C261" s="2" t="s">
        <v>3765</v>
      </c>
      <c r="D261" s="2" t="s">
        <v>1018</v>
      </c>
      <c r="E261" s="2">
        <v>3</v>
      </c>
      <c r="F261" s="2" t="s">
        <v>9</v>
      </c>
      <c r="G261" s="2">
        <v>33033</v>
      </c>
      <c r="H261" s="3">
        <v>0.20290540540540541</v>
      </c>
      <c r="I261" s="2">
        <v>162800</v>
      </c>
      <c r="J261" s="2" t="s">
        <v>14741</v>
      </c>
      <c r="K261" s="2" t="s">
        <v>99</v>
      </c>
      <c r="L261" s="2" t="s">
        <v>99</v>
      </c>
      <c r="M261" s="2" t="s">
        <v>2054</v>
      </c>
      <c r="N261" s="1" t="str">
        <f t="shared" si="4"/>
        <v>BULDHANA32014</v>
      </c>
    </row>
    <row r="262" spans="1:14" x14ac:dyDescent="0.3">
      <c r="A262" s="2">
        <v>22</v>
      </c>
      <c r="B262" s="2" t="s">
        <v>7614</v>
      </c>
      <c r="C262" s="2" t="s">
        <v>3766</v>
      </c>
      <c r="D262" s="2" t="s">
        <v>1018</v>
      </c>
      <c r="E262" s="2">
        <v>4</v>
      </c>
      <c r="F262" s="2" t="s">
        <v>103</v>
      </c>
      <c r="G262" s="2">
        <v>32587</v>
      </c>
      <c r="H262" s="3">
        <v>0.20016584766584766</v>
      </c>
      <c r="I262" s="2">
        <v>162800</v>
      </c>
      <c r="J262" s="2" t="s">
        <v>14741</v>
      </c>
      <c r="K262" s="2" t="s">
        <v>99</v>
      </c>
      <c r="L262" s="2" t="s">
        <v>99</v>
      </c>
      <c r="M262" s="2" t="s">
        <v>2054</v>
      </c>
      <c r="N262" s="1" t="str">
        <f t="shared" si="4"/>
        <v>BULDHANA42014</v>
      </c>
    </row>
    <row r="263" spans="1:14" x14ac:dyDescent="0.3">
      <c r="A263" s="2">
        <v>22</v>
      </c>
      <c r="B263" s="2" t="s">
        <v>7614</v>
      </c>
      <c r="C263" s="2" t="s">
        <v>3767</v>
      </c>
      <c r="D263" s="2" t="s">
        <v>1018</v>
      </c>
      <c r="E263" s="2">
        <v>5</v>
      </c>
      <c r="F263" s="2" t="s">
        <v>51</v>
      </c>
      <c r="G263" s="2">
        <v>4354</v>
      </c>
      <c r="H263" s="3">
        <v>2.6744471744471743E-2</v>
      </c>
      <c r="I263" s="2">
        <v>162800</v>
      </c>
      <c r="J263" s="2" t="s">
        <v>14741</v>
      </c>
      <c r="K263" s="2" t="s">
        <v>99</v>
      </c>
      <c r="L263" s="2" t="s">
        <v>99</v>
      </c>
      <c r="M263" s="2" t="s">
        <v>2054</v>
      </c>
      <c r="N263" s="1" t="str">
        <f t="shared" si="4"/>
        <v>BULDHANA52014</v>
      </c>
    </row>
    <row r="264" spans="1:14" x14ac:dyDescent="0.3">
      <c r="A264" s="2">
        <v>22</v>
      </c>
      <c r="B264" s="2" t="s">
        <v>7614</v>
      </c>
      <c r="C264" s="2" t="s">
        <v>3768</v>
      </c>
      <c r="D264" s="2" t="s">
        <v>1018</v>
      </c>
      <c r="E264" s="2">
        <v>6</v>
      </c>
      <c r="F264" s="2" t="s">
        <v>13</v>
      </c>
      <c r="G264" s="2">
        <v>3045</v>
      </c>
      <c r="H264" s="3">
        <v>1.8703931203931205E-2</v>
      </c>
      <c r="I264" s="2">
        <v>162800</v>
      </c>
      <c r="J264" s="2" t="s">
        <v>14741</v>
      </c>
      <c r="K264" s="2" t="s">
        <v>99</v>
      </c>
      <c r="L264" s="2" t="s">
        <v>99</v>
      </c>
      <c r="M264" s="2" t="s">
        <v>2054</v>
      </c>
      <c r="N264" s="1" t="str">
        <f t="shared" si="4"/>
        <v>BULDHANA62014</v>
      </c>
    </row>
    <row r="265" spans="1:14" x14ac:dyDescent="0.3">
      <c r="A265" s="2">
        <v>22</v>
      </c>
      <c r="B265" s="2" t="s">
        <v>7614</v>
      </c>
      <c r="C265" s="2" t="s">
        <v>3769</v>
      </c>
      <c r="D265" s="2" t="s">
        <v>1018</v>
      </c>
      <c r="E265" s="2">
        <v>7</v>
      </c>
      <c r="F265" s="2" t="s">
        <v>11</v>
      </c>
      <c r="G265" s="2">
        <v>2717</v>
      </c>
      <c r="H265" s="3">
        <v>1.6689189189189189E-2</v>
      </c>
      <c r="I265" s="2">
        <v>162800</v>
      </c>
      <c r="J265" s="2" t="s">
        <v>14741</v>
      </c>
      <c r="K265" s="2" t="s">
        <v>99</v>
      </c>
      <c r="L265" s="2" t="s">
        <v>99</v>
      </c>
      <c r="M265" s="2" t="s">
        <v>2054</v>
      </c>
      <c r="N265" s="1" t="str">
        <f t="shared" si="4"/>
        <v>BULDHANA72014</v>
      </c>
    </row>
    <row r="266" spans="1:14" x14ac:dyDescent="0.3">
      <c r="A266" s="2">
        <v>22</v>
      </c>
      <c r="B266" s="2" t="s">
        <v>7614</v>
      </c>
      <c r="C266" s="2" t="s">
        <v>3770</v>
      </c>
      <c r="D266" s="2" t="s">
        <v>1018</v>
      </c>
      <c r="E266" s="2">
        <v>8</v>
      </c>
      <c r="F266" s="2" t="s">
        <v>19</v>
      </c>
      <c r="G266" s="2">
        <v>1168</v>
      </c>
      <c r="H266" s="3">
        <v>7.1744471744471742E-3</v>
      </c>
      <c r="I266" s="2">
        <v>162800</v>
      </c>
      <c r="J266" s="2" t="s">
        <v>14741</v>
      </c>
      <c r="K266" s="2" t="s">
        <v>99</v>
      </c>
      <c r="L266" s="2" t="s">
        <v>99</v>
      </c>
      <c r="M266" s="2" t="s">
        <v>2054</v>
      </c>
      <c r="N266" s="1" t="str">
        <f t="shared" si="4"/>
        <v>BULDHANA82014</v>
      </c>
    </row>
    <row r="267" spans="1:14" x14ac:dyDescent="0.3">
      <c r="A267" s="2">
        <v>22</v>
      </c>
      <c r="B267" s="2" t="s">
        <v>7614</v>
      </c>
      <c r="C267" s="2" t="s">
        <v>22</v>
      </c>
      <c r="D267" s="2" t="s">
        <v>7923</v>
      </c>
      <c r="E267" s="2">
        <v>9</v>
      </c>
      <c r="F267" s="2" t="s">
        <v>22</v>
      </c>
      <c r="G267" s="2">
        <v>1013</v>
      </c>
      <c r="H267" s="3">
        <v>6.2223587223587222E-3</v>
      </c>
      <c r="I267" s="2">
        <v>162800</v>
      </c>
      <c r="J267" s="2" t="s">
        <v>14741</v>
      </c>
      <c r="K267" s="2" t="s">
        <v>99</v>
      </c>
      <c r="L267" s="2" t="s">
        <v>99</v>
      </c>
      <c r="M267" s="2" t="s">
        <v>2054</v>
      </c>
      <c r="N267" s="1" t="str">
        <f t="shared" si="4"/>
        <v>BULDHANA92014</v>
      </c>
    </row>
    <row r="268" spans="1:14" x14ac:dyDescent="0.3">
      <c r="A268" s="2">
        <v>22</v>
      </c>
      <c r="B268" s="2" t="s">
        <v>7614</v>
      </c>
      <c r="C268" s="2" t="s">
        <v>3771</v>
      </c>
      <c r="D268" s="2" t="s">
        <v>1018</v>
      </c>
      <c r="E268" s="2">
        <v>10</v>
      </c>
      <c r="F268" s="2" t="s">
        <v>19</v>
      </c>
      <c r="G268" s="2">
        <v>951</v>
      </c>
      <c r="H268" s="3">
        <v>5.8415233415233412E-3</v>
      </c>
      <c r="I268" s="2">
        <v>162800</v>
      </c>
      <c r="J268" s="2" t="s">
        <v>14741</v>
      </c>
      <c r="K268" s="2" t="s">
        <v>99</v>
      </c>
      <c r="L268" s="2" t="s">
        <v>99</v>
      </c>
      <c r="M268" s="2" t="s">
        <v>2054</v>
      </c>
      <c r="N268" s="1" t="str">
        <f t="shared" si="4"/>
        <v>BULDHANA102014</v>
      </c>
    </row>
    <row r="269" spans="1:14" x14ac:dyDescent="0.3">
      <c r="A269" s="2">
        <v>22</v>
      </c>
      <c r="B269" s="2" t="s">
        <v>7614</v>
      </c>
      <c r="C269" s="2" t="s">
        <v>3772</v>
      </c>
      <c r="D269" s="2" t="s">
        <v>1018</v>
      </c>
      <c r="E269" s="2">
        <v>11</v>
      </c>
      <c r="F269" s="2" t="s">
        <v>19</v>
      </c>
      <c r="G269" s="2">
        <v>701</v>
      </c>
      <c r="H269" s="3">
        <v>4.3058968058968059E-3</v>
      </c>
      <c r="I269" s="2">
        <v>162800</v>
      </c>
      <c r="J269" s="2" t="s">
        <v>14741</v>
      </c>
      <c r="K269" s="2" t="s">
        <v>99</v>
      </c>
      <c r="L269" s="2" t="s">
        <v>99</v>
      </c>
      <c r="M269" s="2" t="s">
        <v>2054</v>
      </c>
      <c r="N269" s="1" t="str">
        <f t="shared" si="4"/>
        <v>BULDHANA112014</v>
      </c>
    </row>
    <row r="270" spans="1:14" x14ac:dyDescent="0.3">
      <c r="A270" s="2">
        <v>22</v>
      </c>
      <c r="B270" s="2" t="s">
        <v>7614</v>
      </c>
      <c r="C270" s="2" t="s">
        <v>3773</v>
      </c>
      <c r="D270" s="2" t="s">
        <v>1018</v>
      </c>
      <c r="E270" s="2">
        <v>12</v>
      </c>
      <c r="F270" s="2" t="s">
        <v>19</v>
      </c>
      <c r="G270" s="2">
        <v>545</v>
      </c>
      <c r="H270" s="3">
        <v>3.3476658476658478E-3</v>
      </c>
      <c r="I270" s="2">
        <v>162800</v>
      </c>
      <c r="J270" s="2" t="s">
        <v>14741</v>
      </c>
      <c r="K270" s="2" t="s">
        <v>99</v>
      </c>
      <c r="L270" s="2" t="s">
        <v>99</v>
      </c>
      <c r="M270" s="2" t="s">
        <v>2054</v>
      </c>
      <c r="N270" s="1" t="str">
        <f t="shared" si="4"/>
        <v>BULDHANA122014</v>
      </c>
    </row>
    <row r="271" spans="1:14" x14ac:dyDescent="0.3">
      <c r="A271" s="2">
        <v>22</v>
      </c>
      <c r="B271" s="2" t="s">
        <v>7614</v>
      </c>
      <c r="C271" s="2" t="s">
        <v>3774</v>
      </c>
      <c r="D271" s="2" t="s">
        <v>1018</v>
      </c>
      <c r="E271" s="2">
        <v>13</v>
      </c>
      <c r="F271" s="2" t="s">
        <v>19</v>
      </c>
      <c r="G271" s="2">
        <v>371</v>
      </c>
      <c r="H271" s="3">
        <v>2.2788697788697788E-3</v>
      </c>
      <c r="I271" s="2">
        <v>162800</v>
      </c>
      <c r="J271" s="2" t="s">
        <v>14741</v>
      </c>
      <c r="K271" s="2" t="s">
        <v>99</v>
      </c>
      <c r="L271" s="2" t="s">
        <v>99</v>
      </c>
      <c r="M271" s="2" t="s">
        <v>2054</v>
      </c>
      <c r="N271" s="1" t="str">
        <f t="shared" si="4"/>
        <v>BULDHANA132014</v>
      </c>
    </row>
    <row r="272" spans="1:14" x14ac:dyDescent="0.3">
      <c r="A272" s="2">
        <v>22</v>
      </c>
      <c r="B272" s="2" t="s">
        <v>7614</v>
      </c>
      <c r="C272" s="2" t="s">
        <v>3775</v>
      </c>
      <c r="D272" s="2" t="s">
        <v>1018</v>
      </c>
      <c r="E272" s="2">
        <v>14</v>
      </c>
      <c r="F272" s="2" t="s">
        <v>53</v>
      </c>
      <c r="G272" s="2">
        <v>226</v>
      </c>
      <c r="H272" s="3">
        <v>1.3882063882063882E-3</v>
      </c>
      <c r="I272" s="2">
        <v>162800</v>
      </c>
      <c r="J272" s="2" t="s">
        <v>14741</v>
      </c>
      <c r="K272" s="2" t="s">
        <v>99</v>
      </c>
      <c r="L272" s="2" t="s">
        <v>99</v>
      </c>
      <c r="M272" s="2" t="s">
        <v>2054</v>
      </c>
      <c r="N272" s="1" t="str">
        <f t="shared" si="4"/>
        <v>BULDHANA142014</v>
      </c>
    </row>
    <row r="273" spans="1:14" x14ac:dyDescent="0.3">
      <c r="A273" s="2">
        <v>22</v>
      </c>
      <c r="B273" s="2" t="s">
        <v>7614</v>
      </c>
      <c r="C273" s="2" t="s">
        <v>3776</v>
      </c>
      <c r="D273" s="2" t="s">
        <v>1018</v>
      </c>
      <c r="E273" s="2">
        <v>15</v>
      </c>
      <c r="F273" s="2" t="s">
        <v>19</v>
      </c>
      <c r="G273" s="2">
        <v>174</v>
      </c>
      <c r="H273" s="3">
        <v>1.0687960687960688E-3</v>
      </c>
      <c r="I273" s="2">
        <v>162800</v>
      </c>
      <c r="J273" s="2" t="s">
        <v>14741</v>
      </c>
      <c r="K273" s="2" t="s">
        <v>99</v>
      </c>
      <c r="L273" s="2" t="s">
        <v>99</v>
      </c>
      <c r="M273" s="2" t="s">
        <v>2054</v>
      </c>
      <c r="N273" s="1" t="str">
        <f t="shared" si="4"/>
        <v>BULDHANA152014</v>
      </c>
    </row>
    <row r="274" spans="1:14" x14ac:dyDescent="0.3">
      <c r="A274" s="2">
        <v>22</v>
      </c>
      <c r="B274" s="2" t="s">
        <v>7614</v>
      </c>
      <c r="C274" s="2" t="s">
        <v>3777</v>
      </c>
      <c r="D274" s="2" t="s">
        <v>1018</v>
      </c>
      <c r="E274" s="2">
        <v>16</v>
      </c>
      <c r="F274" s="2" t="s">
        <v>19</v>
      </c>
      <c r="G274" s="2">
        <v>119</v>
      </c>
      <c r="H274" s="3">
        <v>7.3095823095823092E-4</v>
      </c>
      <c r="I274" s="2">
        <v>162800</v>
      </c>
      <c r="J274" s="2" t="s">
        <v>14741</v>
      </c>
      <c r="K274" s="2" t="s">
        <v>99</v>
      </c>
      <c r="L274" s="2" t="s">
        <v>99</v>
      </c>
      <c r="M274" s="2" t="s">
        <v>2054</v>
      </c>
      <c r="N274" s="1" t="str">
        <f t="shared" si="4"/>
        <v>BULDHANA162014</v>
      </c>
    </row>
    <row r="275" spans="1:14" x14ac:dyDescent="0.3">
      <c r="A275" s="2">
        <v>23</v>
      </c>
      <c r="B275" s="2" t="s">
        <v>7615</v>
      </c>
      <c r="C275" s="2" t="s">
        <v>3778</v>
      </c>
      <c r="D275" s="2" t="s">
        <v>1018</v>
      </c>
      <c r="E275" s="2">
        <v>1</v>
      </c>
      <c r="F275" s="2" t="s">
        <v>7</v>
      </c>
      <c r="G275" s="2">
        <v>61235</v>
      </c>
      <c r="H275" s="3">
        <v>0.33885783852581486</v>
      </c>
      <c r="I275" s="2">
        <v>180710</v>
      </c>
      <c r="J275" s="2" t="s">
        <v>14741</v>
      </c>
      <c r="K275" s="2" t="s">
        <v>99</v>
      </c>
      <c r="L275" s="2" t="s">
        <v>99</v>
      </c>
      <c r="M275" s="2" t="s">
        <v>2054</v>
      </c>
      <c r="N275" s="1" t="str">
        <f t="shared" si="4"/>
        <v>CHIKHLI12014</v>
      </c>
    </row>
    <row r="276" spans="1:14" x14ac:dyDescent="0.3">
      <c r="A276" s="2">
        <v>23</v>
      </c>
      <c r="B276" s="2" t="s">
        <v>7615</v>
      </c>
      <c r="C276" s="2" t="s">
        <v>3779</v>
      </c>
      <c r="D276" s="2" t="s">
        <v>1018</v>
      </c>
      <c r="E276" s="2">
        <v>2</v>
      </c>
      <c r="F276" s="2" t="s">
        <v>9</v>
      </c>
      <c r="G276" s="2">
        <v>47212</v>
      </c>
      <c r="H276" s="3">
        <v>0.26125836976370981</v>
      </c>
      <c r="I276" s="2">
        <v>180710</v>
      </c>
      <c r="J276" s="2" t="s">
        <v>14741</v>
      </c>
      <c r="K276" s="2" t="s">
        <v>99</v>
      </c>
      <c r="L276" s="2" t="s">
        <v>99</v>
      </c>
      <c r="M276" s="2" t="s">
        <v>2054</v>
      </c>
      <c r="N276" s="1" t="str">
        <f t="shared" si="4"/>
        <v>CHIKHLI22014</v>
      </c>
    </row>
    <row r="277" spans="1:14" x14ac:dyDescent="0.3">
      <c r="A277" s="2">
        <v>23</v>
      </c>
      <c r="B277" s="2" t="s">
        <v>7615</v>
      </c>
      <c r="C277" s="2" t="s">
        <v>3780</v>
      </c>
      <c r="D277" s="2" t="s">
        <v>1018</v>
      </c>
      <c r="E277" s="2">
        <v>3</v>
      </c>
      <c r="F277" s="2" t="s">
        <v>51</v>
      </c>
      <c r="G277" s="2">
        <v>33370</v>
      </c>
      <c r="H277" s="3">
        <v>0.18466050578274584</v>
      </c>
      <c r="I277" s="2">
        <v>180710</v>
      </c>
      <c r="J277" s="2" t="s">
        <v>14741</v>
      </c>
      <c r="K277" s="2" t="s">
        <v>99</v>
      </c>
      <c r="L277" s="2" t="s">
        <v>99</v>
      </c>
      <c r="M277" s="2" t="s">
        <v>2054</v>
      </c>
      <c r="N277" s="1" t="str">
        <f t="shared" si="4"/>
        <v>CHIKHLI32014</v>
      </c>
    </row>
    <row r="278" spans="1:14" x14ac:dyDescent="0.3">
      <c r="A278" s="2">
        <v>23</v>
      </c>
      <c r="B278" s="2" t="s">
        <v>7615</v>
      </c>
      <c r="C278" s="2" t="s">
        <v>3781</v>
      </c>
      <c r="D278" s="2" t="s">
        <v>1018</v>
      </c>
      <c r="E278" s="2">
        <v>4</v>
      </c>
      <c r="F278" s="2" t="s">
        <v>103</v>
      </c>
      <c r="G278" s="2">
        <v>26748</v>
      </c>
      <c r="H278" s="3">
        <v>0.14801615848597199</v>
      </c>
      <c r="I278" s="2">
        <v>180710</v>
      </c>
      <c r="J278" s="2" t="s">
        <v>14741</v>
      </c>
      <c r="K278" s="2" t="s">
        <v>99</v>
      </c>
      <c r="L278" s="2" t="s">
        <v>99</v>
      </c>
      <c r="M278" s="2" t="s">
        <v>2054</v>
      </c>
      <c r="N278" s="1" t="str">
        <f t="shared" si="4"/>
        <v>CHIKHLI42014</v>
      </c>
    </row>
    <row r="279" spans="1:14" x14ac:dyDescent="0.3">
      <c r="A279" s="2">
        <v>23</v>
      </c>
      <c r="B279" s="2" t="s">
        <v>7615</v>
      </c>
      <c r="C279" s="2" t="s">
        <v>3782</v>
      </c>
      <c r="D279" s="2" t="s">
        <v>1018</v>
      </c>
      <c r="E279" s="2">
        <v>5</v>
      </c>
      <c r="F279" s="2" t="s">
        <v>302</v>
      </c>
      <c r="G279" s="2">
        <v>3097</v>
      </c>
      <c r="H279" s="3">
        <v>1.713795584084998E-2</v>
      </c>
      <c r="I279" s="2">
        <v>180710</v>
      </c>
      <c r="J279" s="2" t="s">
        <v>14741</v>
      </c>
      <c r="K279" s="2" t="s">
        <v>99</v>
      </c>
      <c r="L279" s="2" t="s">
        <v>99</v>
      </c>
      <c r="M279" s="2" t="s">
        <v>2054</v>
      </c>
      <c r="N279" s="1" t="str">
        <f t="shared" si="4"/>
        <v>CHIKHLI52014</v>
      </c>
    </row>
    <row r="280" spans="1:14" x14ac:dyDescent="0.3">
      <c r="A280" s="2">
        <v>23</v>
      </c>
      <c r="B280" s="2" t="s">
        <v>7615</v>
      </c>
      <c r="C280" s="2" t="s">
        <v>3783</v>
      </c>
      <c r="D280" s="2" t="s">
        <v>1018</v>
      </c>
      <c r="E280" s="2">
        <v>6</v>
      </c>
      <c r="F280" s="2" t="s">
        <v>13</v>
      </c>
      <c r="G280" s="2">
        <v>2246</v>
      </c>
      <c r="H280" s="3">
        <v>1.2428753251065242E-2</v>
      </c>
      <c r="I280" s="2">
        <v>180710</v>
      </c>
      <c r="J280" s="2" t="s">
        <v>14741</v>
      </c>
      <c r="K280" s="2" t="s">
        <v>99</v>
      </c>
      <c r="L280" s="2" t="s">
        <v>99</v>
      </c>
      <c r="M280" s="2" t="s">
        <v>2054</v>
      </c>
      <c r="N280" s="1" t="str">
        <f t="shared" si="4"/>
        <v>CHIKHLI62014</v>
      </c>
    </row>
    <row r="281" spans="1:14" x14ac:dyDescent="0.3">
      <c r="A281" s="2">
        <v>23</v>
      </c>
      <c r="B281" s="2" t="s">
        <v>7615</v>
      </c>
      <c r="C281" s="2" t="s">
        <v>3784</v>
      </c>
      <c r="D281" s="2" t="s">
        <v>1018</v>
      </c>
      <c r="E281" s="2">
        <v>7</v>
      </c>
      <c r="F281" s="2" t="s">
        <v>19</v>
      </c>
      <c r="G281" s="2">
        <v>1996</v>
      </c>
      <c r="H281" s="3">
        <v>1.1045321232914615E-2</v>
      </c>
      <c r="I281" s="2">
        <v>180710</v>
      </c>
      <c r="J281" s="2" t="s">
        <v>14741</v>
      </c>
      <c r="K281" s="2" t="s">
        <v>99</v>
      </c>
      <c r="L281" s="2" t="s">
        <v>99</v>
      </c>
      <c r="M281" s="2" t="s">
        <v>2054</v>
      </c>
      <c r="N281" s="1" t="str">
        <f t="shared" si="4"/>
        <v>CHIKHLI72014</v>
      </c>
    </row>
    <row r="282" spans="1:14" x14ac:dyDescent="0.3">
      <c r="A282" s="2">
        <v>23</v>
      </c>
      <c r="B282" s="2" t="s">
        <v>7615</v>
      </c>
      <c r="C282" s="2" t="s">
        <v>3785</v>
      </c>
      <c r="D282" s="2" t="s">
        <v>1018</v>
      </c>
      <c r="E282" s="2">
        <v>8</v>
      </c>
      <c r="F282" s="2" t="s">
        <v>11</v>
      </c>
      <c r="G282" s="2">
        <v>1969</v>
      </c>
      <c r="H282" s="3">
        <v>1.0895910574954346E-2</v>
      </c>
      <c r="I282" s="2">
        <v>180710</v>
      </c>
      <c r="J282" s="2" t="s">
        <v>14741</v>
      </c>
      <c r="K282" s="2" t="s">
        <v>99</v>
      </c>
      <c r="L282" s="2" t="s">
        <v>99</v>
      </c>
      <c r="M282" s="2" t="s">
        <v>2054</v>
      </c>
      <c r="N282" s="1" t="str">
        <f t="shared" si="4"/>
        <v>CHIKHLI82014</v>
      </c>
    </row>
    <row r="283" spans="1:14" x14ac:dyDescent="0.3">
      <c r="A283" s="2">
        <v>23</v>
      </c>
      <c r="B283" s="2" t="s">
        <v>7615</v>
      </c>
      <c r="C283" s="2" t="s">
        <v>22</v>
      </c>
      <c r="D283" s="2" t="s">
        <v>7923</v>
      </c>
      <c r="E283" s="2">
        <v>9</v>
      </c>
      <c r="F283" s="2" t="s">
        <v>22</v>
      </c>
      <c r="G283" s="2">
        <v>1317</v>
      </c>
      <c r="H283" s="3">
        <v>7.2879198716175085E-3</v>
      </c>
      <c r="I283" s="2">
        <v>180710</v>
      </c>
      <c r="J283" s="2" t="s">
        <v>14741</v>
      </c>
      <c r="K283" s="2" t="s">
        <v>99</v>
      </c>
      <c r="L283" s="2" t="s">
        <v>99</v>
      </c>
      <c r="M283" s="2" t="s">
        <v>2054</v>
      </c>
      <c r="N283" s="1" t="str">
        <f t="shared" si="4"/>
        <v>CHIKHLI92014</v>
      </c>
    </row>
    <row r="284" spans="1:14" x14ac:dyDescent="0.3">
      <c r="A284" s="2">
        <v>23</v>
      </c>
      <c r="B284" s="2" t="s">
        <v>7615</v>
      </c>
      <c r="C284" s="2" t="s">
        <v>3786</v>
      </c>
      <c r="D284" s="2" t="s">
        <v>1018</v>
      </c>
      <c r="E284" s="2">
        <v>10</v>
      </c>
      <c r="F284" s="2" t="s">
        <v>981</v>
      </c>
      <c r="G284" s="2">
        <v>409</v>
      </c>
      <c r="H284" s="3">
        <v>2.2632947816944274E-3</v>
      </c>
      <c r="I284" s="2">
        <v>180710</v>
      </c>
      <c r="J284" s="2" t="s">
        <v>14741</v>
      </c>
      <c r="K284" s="2" t="s">
        <v>99</v>
      </c>
      <c r="L284" s="2" t="s">
        <v>99</v>
      </c>
      <c r="M284" s="2" t="s">
        <v>2054</v>
      </c>
      <c r="N284" s="1" t="str">
        <f t="shared" si="4"/>
        <v>CHIKHLI102014</v>
      </c>
    </row>
    <row r="285" spans="1:14" x14ac:dyDescent="0.3">
      <c r="A285" s="2">
        <v>23</v>
      </c>
      <c r="B285" s="2" t="s">
        <v>7615</v>
      </c>
      <c r="C285" s="2" t="s">
        <v>3787</v>
      </c>
      <c r="D285" s="2" t="s">
        <v>1018</v>
      </c>
      <c r="E285" s="2">
        <v>11</v>
      </c>
      <c r="F285" s="2" t="s">
        <v>15</v>
      </c>
      <c r="G285" s="2">
        <v>405</v>
      </c>
      <c r="H285" s="3">
        <v>2.2411598694040175E-3</v>
      </c>
      <c r="I285" s="2">
        <v>180710</v>
      </c>
      <c r="J285" s="2" t="s">
        <v>14741</v>
      </c>
      <c r="K285" s="2" t="s">
        <v>99</v>
      </c>
      <c r="L285" s="2" t="s">
        <v>99</v>
      </c>
      <c r="M285" s="2" t="s">
        <v>2054</v>
      </c>
      <c r="N285" s="1" t="str">
        <f t="shared" si="4"/>
        <v>CHIKHLI112014</v>
      </c>
    </row>
    <row r="286" spans="1:14" x14ac:dyDescent="0.3">
      <c r="A286" s="2">
        <v>23</v>
      </c>
      <c r="B286" s="2" t="s">
        <v>7615</v>
      </c>
      <c r="C286" s="2" t="s">
        <v>3788</v>
      </c>
      <c r="D286" s="2" t="s">
        <v>1018</v>
      </c>
      <c r="E286" s="2">
        <v>12</v>
      </c>
      <c r="F286" s="2" t="s">
        <v>19</v>
      </c>
      <c r="G286" s="2">
        <v>399</v>
      </c>
      <c r="H286" s="3">
        <v>2.2079575009684026E-3</v>
      </c>
      <c r="I286" s="2">
        <v>180710</v>
      </c>
      <c r="J286" s="2" t="s">
        <v>14741</v>
      </c>
      <c r="K286" s="2" t="s">
        <v>99</v>
      </c>
      <c r="L286" s="2" t="s">
        <v>99</v>
      </c>
      <c r="M286" s="2" t="s">
        <v>2054</v>
      </c>
      <c r="N286" s="1" t="str">
        <f t="shared" si="4"/>
        <v>CHIKHLI122014</v>
      </c>
    </row>
    <row r="287" spans="1:14" x14ac:dyDescent="0.3">
      <c r="A287" s="2">
        <v>23</v>
      </c>
      <c r="B287" s="2" t="s">
        <v>7615</v>
      </c>
      <c r="C287" s="2" t="s">
        <v>3789</v>
      </c>
      <c r="D287" s="2" t="s">
        <v>1018</v>
      </c>
      <c r="E287" s="2">
        <v>13</v>
      </c>
      <c r="F287" s="2" t="s">
        <v>19</v>
      </c>
      <c r="G287" s="2">
        <v>307</v>
      </c>
      <c r="H287" s="3">
        <v>1.6988545182889713E-3</v>
      </c>
      <c r="I287" s="2">
        <v>180710</v>
      </c>
      <c r="J287" s="2" t="s">
        <v>14741</v>
      </c>
      <c r="K287" s="2" t="s">
        <v>99</v>
      </c>
      <c r="L287" s="2" t="s">
        <v>99</v>
      </c>
      <c r="M287" s="2" t="s">
        <v>2054</v>
      </c>
      <c r="N287" s="1" t="str">
        <f t="shared" si="4"/>
        <v>CHIKHLI132014</v>
      </c>
    </row>
    <row r="288" spans="1:14" x14ac:dyDescent="0.3">
      <c r="A288" s="2">
        <v>24</v>
      </c>
      <c r="B288" s="2" t="s">
        <v>7616</v>
      </c>
      <c r="C288" s="2" t="s">
        <v>3790</v>
      </c>
      <c r="D288" s="2" t="s">
        <v>1018</v>
      </c>
      <c r="E288" s="2">
        <v>1</v>
      </c>
      <c r="F288" s="2" t="s">
        <v>103</v>
      </c>
      <c r="G288" s="2">
        <v>63788</v>
      </c>
      <c r="H288" s="3">
        <v>0.34837603289987495</v>
      </c>
      <c r="I288" s="2">
        <v>183101</v>
      </c>
      <c r="J288" s="2" t="s">
        <v>14741</v>
      </c>
      <c r="K288" s="2" t="s">
        <v>99</v>
      </c>
      <c r="L288" s="2" t="s">
        <v>99</v>
      </c>
      <c r="M288" s="2" t="s">
        <v>2054</v>
      </c>
      <c r="N288" s="1" t="str">
        <f t="shared" si="4"/>
        <v>SINDKHED RAJA12014</v>
      </c>
    </row>
    <row r="289" spans="1:14" x14ac:dyDescent="0.3">
      <c r="A289" s="2">
        <v>24</v>
      </c>
      <c r="B289" s="2" t="s">
        <v>7616</v>
      </c>
      <c r="C289" s="2" t="s">
        <v>3791</v>
      </c>
      <c r="D289" s="2" t="s">
        <v>1018</v>
      </c>
      <c r="E289" s="2">
        <v>2</v>
      </c>
      <c r="F289" s="2" t="s">
        <v>9</v>
      </c>
      <c r="G289" s="2">
        <v>45012</v>
      </c>
      <c r="H289" s="3">
        <v>0.24583153560057017</v>
      </c>
      <c r="I289" s="2">
        <v>183101</v>
      </c>
      <c r="J289" s="2" t="s">
        <v>14741</v>
      </c>
      <c r="K289" s="2" t="s">
        <v>99</v>
      </c>
      <c r="L289" s="2" t="s">
        <v>99</v>
      </c>
      <c r="M289" s="2" t="s">
        <v>2054</v>
      </c>
      <c r="N289" s="1" t="str">
        <f t="shared" si="4"/>
        <v>SINDKHED RAJA22014</v>
      </c>
    </row>
    <row r="290" spans="1:14" x14ac:dyDescent="0.3">
      <c r="A290" s="2">
        <v>24</v>
      </c>
      <c r="B290" s="2" t="s">
        <v>7616</v>
      </c>
      <c r="C290" s="2" t="s">
        <v>3792</v>
      </c>
      <c r="D290" s="2" t="s">
        <v>1020</v>
      </c>
      <c r="E290" s="2">
        <v>3</v>
      </c>
      <c r="F290" s="2" t="s">
        <v>51</v>
      </c>
      <c r="G290" s="2">
        <v>37002</v>
      </c>
      <c r="H290" s="3">
        <v>0.20208518795637381</v>
      </c>
      <c r="I290" s="2">
        <v>183101</v>
      </c>
      <c r="J290" s="2" t="s">
        <v>14741</v>
      </c>
      <c r="K290" s="2" t="s">
        <v>99</v>
      </c>
      <c r="L290" s="2" t="s">
        <v>99</v>
      </c>
      <c r="M290" s="2" t="s">
        <v>2054</v>
      </c>
      <c r="N290" s="1" t="str">
        <f t="shared" si="4"/>
        <v>SINDKHED RAJA32014</v>
      </c>
    </row>
    <row r="291" spans="1:14" x14ac:dyDescent="0.3">
      <c r="A291" s="2">
        <v>24</v>
      </c>
      <c r="B291" s="2" t="s">
        <v>7616</v>
      </c>
      <c r="C291" s="2" t="s">
        <v>3793</v>
      </c>
      <c r="D291" s="2" t="s">
        <v>1018</v>
      </c>
      <c r="E291" s="2">
        <v>4</v>
      </c>
      <c r="F291" s="2" t="s">
        <v>302</v>
      </c>
      <c r="G291" s="2">
        <v>13515</v>
      </c>
      <c r="H291" s="3">
        <v>7.3811721399664659E-2</v>
      </c>
      <c r="I291" s="2">
        <v>183101</v>
      </c>
      <c r="J291" s="2" t="s">
        <v>14741</v>
      </c>
      <c r="K291" s="2" t="s">
        <v>99</v>
      </c>
      <c r="L291" s="2" t="s">
        <v>99</v>
      </c>
      <c r="M291" s="2" t="s">
        <v>2054</v>
      </c>
      <c r="N291" s="1" t="str">
        <f t="shared" si="4"/>
        <v>SINDKHED RAJA42014</v>
      </c>
    </row>
    <row r="292" spans="1:14" x14ac:dyDescent="0.3">
      <c r="A292" s="2">
        <v>24</v>
      </c>
      <c r="B292" s="2" t="s">
        <v>7616</v>
      </c>
      <c r="C292" s="2" t="s">
        <v>3794</v>
      </c>
      <c r="D292" s="2" t="s">
        <v>1018</v>
      </c>
      <c r="E292" s="2">
        <v>5</v>
      </c>
      <c r="F292" s="2" t="s">
        <v>7</v>
      </c>
      <c r="G292" s="2">
        <v>7250</v>
      </c>
      <c r="H292" s="3">
        <v>3.959563301128885E-2</v>
      </c>
      <c r="I292" s="2">
        <v>183101</v>
      </c>
      <c r="J292" s="2" t="s">
        <v>14741</v>
      </c>
      <c r="K292" s="2" t="s">
        <v>99</v>
      </c>
      <c r="L292" s="2" t="s">
        <v>99</v>
      </c>
      <c r="M292" s="2" t="s">
        <v>2054</v>
      </c>
      <c r="N292" s="1" t="str">
        <f t="shared" si="4"/>
        <v>SINDKHED RAJA52014</v>
      </c>
    </row>
    <row r="293" spans="1:14" x14ac:dyDescent="0.3">
      <c r="A293" s="2">
        <v>24</v>
      </c>
      <c r="B293" s="2" t="s">
        <v>7616</v>
      </c>
      <c r="C293" s="2" t="s">
        <v>3795</v>
      </c>
      <c r="D293" s="2" t="s">
        <v>1018</v>
      </c>
      <c r="E293" s="2">
        <v>6</v>
      </c>
      <c r="F293" s="2" t="s">
        <v>11</v>
      </c>
      <c r="G293" s="2">
        <v>7108</v>
      </c>
      <c r="H293" s="3">
        <v>3.8820104750929812E-2</v>
      </c>
      <c r="I293" s="2">
        <v>183101</v>
      </c>
      <c r="J293" s="2" t="s">
        <v>14741</v>
      </c>
      <c r="K293" s="2" t="s">
        <v>99</v>
      </c>
      <c r="L293" s="2" t="s">
        <v>99</v>
      </c>
      <c r="M293" s="2" t="s">
        <v>2054</v>
      </c>
      <c r="N293" s="1" t="str">
        <f t="shared" si="4"/>
        <v>SINDKHED RAJA62014</v>
      </c>
    </row>
    <row r="294" spans="1:14" x14ac:dyDescent="0.3">
      <c r="A294" s="2">
        <v>24</v>
      </c>
      <c r="B294" s="2" t="s">
        <v>7616</v>
      </c>
      <c r="C294" s="2" t="s">
        <v>3796</v>
      </c>
      <c r="D294" s="2" t="s">
        <v>1018</v>
      </c>
      <c r="E294" s="2">
        <v>7</v>
      </c>
      <c r="F294" s="2" t="s">
        <v>3797</v>
      </c>
      <c r="G294" s="2">
        <v>4555</v>
      </c>
      <c r="H294" s="3">
        <v>2.4876980464333891E-2</v>
      </c>
      <c r="I294" s="2">
        <v>183101</v>
      </c>
      <c r="J294" s="2" t="s">
        <v>14741</v>
      </c>
      <c r="K294" s="2" t="s">
        <v>99</v>
      </c>
      <c r="L294" s="2" t="s">
        <v>99</v>
      </c>
      <c r="M294" s="2" t="s">
        <v>2054</v>
      </c>
      <c r="N294" s="1" t="str">
        <f t="shared" si="4"/>
        <v>SINDKHED RAJA72014</v>
      </c>
    </row>
    <row r="295" spans="1:14" x14ac:dyDescent="0.3">
      <c r="A295" s="2">
        <v>24</v>
      </c>
      <c r="B295" s="2" t="s">
        <v>7616</v>
      </c>
      <c r="C295" s="2" t="s">
        <v>22</v>
      </c>
      <c r="D295" s="2" t="s">
        <v>7923</v>
      </c>
      <c r="E295" s="2">
        <v>8</v>
      </c>
      <c r="F295" s="2" t="s">
        <v>22</v>
      </c>
      <c r="G295" s="2">
        <v>1279</v>
      </c>
      <c r="H295" s="3">
        <v>6.9852158098535778E-3</v>
      </c>
      <c r="I295" s="2">
        <v>183101</v>
      </c>
      <c r="J295" s="2" t="s">
        <v>14741</v>
      </c>
      <c r="K295" s="2" t="s">
        <v>99</v>
      </c>
      <c r="L295" s="2" t="s">
        <v>99</v>
      </c>
      <c r="M295" s="2" t="s">
        <v>2054</v>
      </c>
      <c r="N295" s="1" t="str">
        <f t="shared" si="4"/>
        <v>SINDKHED RAJA82014</v>
      </c>
    </row>
    <row r="296" spans="1:14" x14ac:dyDescent="0.3">
      <c r="A296" s="2">
        <v>24</v>
      </c>
      <c r="B296" s="2" t="s">
        <v>7616</v>
      </c>
      <c r="C296" s="2" t="s">
        <v>3798</v>
      </c>
      <c r="D296" s="2" t="s">
        <v>1018</v>
      </c>
      <c r="E296" s="2">
        <v>9</v>
      </c>
      <c r="F296" s="2" t="s">
        <v>19</v>
      </c>
      <c r="G296" s="2">
        <v>926</v>
      </c>
      <c r="H296" s="3">
        <v>5.0573180922004798E-3</v>
      </c>
      <c r="I296" s="2">
        <v>183101</v>
      </c>
      <c r="J296" s="2" t="s">
        <v>14741</v>
      </c>
      <c r="K296" s="2" t="s">
        <v>99</v>
      </c>
      <c r="L296" s="2" t="s">
        <v>99</v>
      </c>
      <c r="M296" s="2" t="s">
        <v>2054</v>
      </c>
      <c r="N296" s="1" t="str">
        <f t="shared" si="4"/>
        <v>SINDKHED RAJA92014</v>
      </c>
    </row>
    <row r="297" spans="1:14" x14ac:dyDescent="0.3">
      <c r="A297" s="2">
        <v>24</v>
      </c>
      <c r="B297" s="2" t="s">
        <v>7616</v>
      </c>
      <c r="C297" s="2" t="s">
        <v>3799</v>
      </c>
      <c r="D297" s="2" t="s">
        <v>1018</v>
      </c>
      <c r="E297" s="2">
        <v>10</v>
      </c>
      <c r="F297" s="2" t="s">
        <v>19</v>
      </c>
      <c r="G297" s="2">
        <v>783</v>
      </c>
      <c r="H297" s="3">
        <v>4.2763283652191963E-3</v>
      </c>
      <c r="I297" s="2">
        <v>183101</v>
      </c>
      <c r="J297" s="2" t="s">
        <v>14741</v>
      </c>
      <c r="K297" s="2" t="s">
        <v>99</v>
      </c>
      <c r="L297" s="2" t="s">
        <v>99</v>
      </c>
      <c r="M297" s="2" t="s">
        <v>2054</v>
      </c>
      <c r="N297" s="1" t="str">
        <f t="shared" si="4"/>
        <v>SINDKHED RAJA102014</v>
      </c>
    </row>
    <row r="298" spans="1:14" x14ac:dyDescent="0.3">
      <c r="A298" s="2">
        <v>24</v>
      </c>
      <c r="B298" s="2" t="s">
        <v>7616</v>
      </c>
      <c r="C298" s="2" t="s">
        <v>3800</v>
      </c>
      <c r="D298" s="2" t="s">
        <v>1018</v>
      </c>
      <c r="E298" s="2">
        <v>11</v>
      </c>
      <c r="F298" s="2" t="s">
        <v>19</v>
      </c>
      <c r="G298" s="2">
        <v>758</v>
      </c>
      <c r="H298" s="3">
        <v>4.1397916996630275E-3</v>
      </c>
      <c r="I298" s="2">
        <v>183101</v>
      </c>
      <c r="J298" s="2" t="s">
        <v>14741</v>
      </c>
      <c r="K298" s="2" t="s">
        <v>99</v>
      </c>
      <c r="L298" s="2" t="s">
        <v>99</v>
      </c>
      <c r="M298" s="2" t="s">
        <v>2054</v>
      </c>
      <c r="N298" s="1" t="str">
        <f t="shared" si="4"/>
        <v>SINDKHED RAJA112014</v>
      </c>
    </row>
    <row r="299" spans="1:14" x14ac:dyDescent="0.3">
      <c r="A299" s="2">
        <v>24</v>
      </c>
      <c r="B299" s="2" t="s">
        <v>7616</v>
      </c>
      <c r="C299" s="2" t="s">
        <v>3801</v>
      </c>
      <c r="D299" s="2" t="s">
        <v>1018</v>
      </c>
      <c r="E299" s="2">
        <v>12</v>
      </c>
      <c r="F299" s="2" t="s">
        <v>19</v>
      </c>
      <c r="G299" s="2">
        <v>594</v>
      </c>
      <c r="H299" s="3">
        <v>3.2441111736145624E-3</v>
      </c>
      <c r="I299" s="2">
        <v>183101</v>
      </c>
      <c r="J299" s="2" t="s">
        <v>14741</v>
      </c>
      <c r="K299" s="2" t="s">
        <v>99</v>
      </c>
      <c r="L299" s="2" t="s">
        <v>99</v>
      </c>
      <c r="M299" s="2" t="s">
        <v>2054</v>
      </c>
      <c r="N299" s="1" t="str">
        <f t="shared" si="4"/>
        <v>SINDKHED RAJA122014</v>
      </c>
    </row>
    <row r="300" spans="1:14" x14ac:dyDescent="0.3">
      <c r="A300" s="2">
        <v>24</v>
      </c>
      <c r="B300" s="2" t="s">
        <v>7616</v>
      </c>
      <c r="C300" s="2" t="s">
        <v>3802</v>
      </c>
      <c r="D300" s="2" t="s">
        <v>1018</v>
      </c>
      <c r="E300" s="2">
        <v>13</v>
      </c>
      <c r="F300" s="2" t="s">
        <v>19</v>
      </c>
      <c r="G300" s="2">
        <v>531</v>
      </c>
      <c r="H300" s="3">
        <v>2.9000387764130178E-3</v>
      </c>
      <c r="I300" s="2">
        <v>183101</v>
      </c>
      <c r="J300" s="2" t="s">
        <v>14741</v>
      </c>
      <c r="K300" s="2" t="s">
        <v>99</v>
      </c>
      <c r="L300" s="2" t="s">
        <v>99</v>
      </c>
      <c r="M300" s="2" t="s">
        <v>2054</v>
      </c>
      <c r="N300" s="1" t="str">
        <f t="shared" si="4"/>
        <v>SINDKHED RAJA132014</v>
      </c>
    </row>
    <row r="301" spans="1:14" x14ac:dyDescent="0.3">
      <c r="A301" s="2">
        <v>25</v>
      </c>
      <c r="B301" s="2" t="s">
        <v>7617</v>
      </c>
      <c r="C301" s="2" t="s">
        <v>3803</v>
      </c>
      <c r="D301" s="2" t="s">
        <v>1018</v>
      </c>
      <c r="E301" s="2">
        <v>1</v>
      </c>
      <c r="F301" s="2" t="s">
        <v>103</v>
      </c>
      <c r="G301" s="2">
        <v>79851</v>
      </c>
      <c r="H301" s="3">
        <v>0.47748065584749511</v>
      </c>
      <c r="I301" s="2">
        <v>167234</v>
      </c>
      <c r="J301" s="2" t="s">
        <v>14741</v>
      </c>
      <c r="K301" s="2" t="s">
        <v>99</v>
      </c>
      <c r="L301" s="2" t="s">
        <v>99</v>
      </c>
      <c r="M301" s="2" t="s">
        <v>2054</v>
      </c>
      <c r="N301" s="1" t="str">
        <f t="shared" si="4"/>
        <v>MEHKAR (SC)12014</v>
      </c>
    </row>
    <row r="302" spans="1:14" x14ac:dyDescent="0.3">
      <c r="A302" s="2">
        <v>25</v>
      </c>
      <c r="B302" s="2" t="s">
        <v>7617</v>
      </c>
      <c r="C302" s="2" t="s">
        <v>3804</v>
      </c>
      <c r="D302" s="2" t="s">
        <v>1018</v>
      </c>
      <c r="E302" s="2">
        <v>2</v>
      </c>
      <c r="F302" s="2" t="s">
        <v>7</v>
      </c>
      <c r="G302" s="2">
        <v>44309</v>
      </c>
      <c r="H302" s="3">
        <v>0.26495210304124761</v>
      </c>
      <c r="I302" s="2">
        <v>167234</v>
      </c>
      <c r="J302" s="2" t="s">
        <v>14741</v>
      </c>
      <c r="K302" s="2" t="s">
        <v>99</v>
      </c>
      <c r="L302" s="2" t="s">
        <v>99</v>
      </c>
      <c r="M302" s="2" t="s">
        <v>2054</v>
      </c>
      <c r="N302" s="1" t="str">
        <f t="shared" si="4"/>
        <v>MEHKAR (SC)22014</v>
      </c>
    </row>
    <row r="303" spans="1:14" x14ac:dyDescent="0.3">
      <c r="A303" s="2">
        <v>25</v>
      </c>
      <c r="B303" s="2" t="s">
        <v>7617</v>
      </c>
      <c r="C303" s="2" t="s">
        <v>3805</v>
      </c>
      <c r="D303" s="2" t="s">
        <v>1018</v>
      </c>
      <c r="E303" s="2">
        <v>3</v>
      </c>
      <c r="F303" s="2" t="s">
        <v>9</v>
      </c>
      <c r="G303" s="2">
        <v>16976</v>
      </c>
      <c r="H303" s="3">
        <v>0.10151045839960773</v>
      </c>
      <c r="I303" s="2">
        <v>167234</v>
      </c>
      <c r="J303" s="2" t="s">
        <v>14741</v>
      </c>
      <c r="K303" s="2" t="s">
        <v>99</v>
      </c>
      <c r="L303" s="2" t="s">
        <v>99</v>
      </c>
      <c r="M303" s="2" t="s">
        <v>2054</v>
      </c>
      <c r="N303" s="1" t="str">
        <f t="shared" si="4"/>
        <v>MEHKAR (SC)32014</v>
      </c>
    </row>
    <row r="304" spans="1:14" x14ac:dyDescent="0.3">
      <c r="A304" s="2">
        <v>25</v>
      </c>
      <c r="B304" s="2" t="s">
        <v>7617</v>
      </c>
      <c r="C304" s="2" t="s">
        <v>3806</v>
      </c>
      <c r="D304" s="2" t="s">
        <v>1020</v>
      </c>
      <c r="E304" s="2">
        <v>4</v>
      </c>
      <c r="F304" s="2" t="s">
        <v>51</v>
      </c>
      <c r="G304" s="2">
        <v>12718</v>
      </c>
      <c r="H304" s="3">
        <v>7.6049128765681623E-2</v>
      </c>
      <c r="I304" s="2">
        <v>167234</v>
      </c>
      <c r="J304" s="2" t="s">
        <v>14741</v>
      </c>
      <c r="K304" s="2" t="s">
        <v>99</v>
      </c>
      <c r="L304" s="2" t="s">
        <v>99</v>
      </c>
      <c r="M304" s="2" t="s">
        <v>2054</v>
      </c>
      <c r="N304" s="1" t="str">
        <f t="shared" si="4"/>
        <v>MEHKAR (SC)42014</v>
      </c>
    </row>
    <row r="305" spans="1:14" x14ac:dyDescent="0.3">
      <c r="A305" s="2">
        <v>25</v>
      </c>
      <c r="B305" s="2" t="s">
        <v>7617</v>
      </c>
      <c r="C305" s="2" t="s">
        <v>3807</v>
      </c>
      <c r="D305" s="2" t="s">
        <v>1018</v>
      </c>
      <c r="E305" s="2">
        <v>5</v>
      </c>
      <c r="F305" s="2" t="s">
        <v>13</v>
      </c>
      <c r="G305" s="2">
        <v>4248</v>
      </c>
      <c r="H305" s="3">
        <v>2.5401533181051698E-2</v>
      </c>
      <c r="I305" s="2">
        <v>167234</v>
      </c>
      <c r="J305" s="2" t="s">
        <v>14741</v>
      </c>
      <c r="K305" s="2" t="s">
        <v>99</v>
      </c>
      <c r="L305" s="2" t="s">
        <v>99</v>
      </c>
      <c r="M305" s="2" t="s">
        <v>2054</v>
      </c>
      <c r="N305" s="1" t="str">
        <f t="shared" si="4"/>
        <v>MEHKAR (SC)52014</v>
      </c>
    </row>
    <row r="306" spans="1:14" x14ac:dyDescent="0.3">
      <c r="A306" s="2">
        <v>25</v>
      </c>
      <c r="B306" s="2" t="s">
        <v>7617</v>
      </c>
      <c r="C306" s="2" t="s">
        <v>22</v>
      </c>
      <c r="D306" s="2" t="s">
        <v>7923</v>
      </c>
      <c r="E306" s="2">
        <v>6</v>
      </c>
      <c r="F306" s="2" t="s">
        <v>22</v>
      </c>
      <c r="G306" s="2">
        <v>1644</v>
      </c>
      <c r="H306" s="3">
        <v>9.8305368525539068E-3</v>
      </c>
      <c r="I306" s="2">
        <v>167234</v>
      </c>
      <c r="J306" s="2" t="s">
        <v>14741</v>
      </c>
      <c r="K306" s="2" t="s">
        <v>99</v>
      </c>
      <c r="L306" s="2" t="s">
        <v>99</v>
      </c>
      <c r="M306" s="2" t="s">
        <v>2054</v>
      </c>
      <c r="N306" s="1" t="str">
        <f t="shared" si="4"/>
        <v>MEHKAR (SC)62014</v>
      </c>
    </row>
    <row r="307" spans="1:14" x14ac:dyDescent="0.3">
      <c r="A307" s="2">
        <v>25</v>
      </c>
      <c r="B307" s="2" t="s">
        <v>7617</v>
      </c>
      <c r="C307" s="2" t="s">
        <v>3808</v>
      </c>
      <c r="D307" s="2" t="s">
        <v>1018</v>
      </c>
      <c r="E307" s="2">
        <v>7</v>
      </c>
      <c r="F307" s="2" t="s">
        <v>11</v>
      </c>
      <c r="G307" s="2">
        <v>1290</v>
      </c>
      <c r="H307" s="3">
        <v>7.7137424207995983E-3</v>
      </c>
      <c r="I307" s="2">
        <v>167234</v>
      </c>
      <c r="J307" s="2" t="s">
        <v>14741</v>
      </c>
      <c r="K307" s="2" t="s">
        <v>99</v>
      </c>
      <c r="L307" s="2" t="s">
        <v>99</v>
      </c>
      <c r="M307" s="2" t="s">
        <v>2054</v>
      </c>
      <c r="N307" s="1" t="str">
        <f t="shared" si="4"/>
        <v>MEHKAR (SC)72014</v>
      </c>
    </row>
    <row r="308" spans="1:14" x14ac:dyDescent="0.3">
      <c r="A308" s="2">
        <v>25</v>
      </c>
      <c r="B308" s="2" t="s">
        <v>7617</v>
      </c>
      <c r="C308" s="2" t="s">
        <v>3809</v>
      </c>
      <c r="D308" s="2" t="s">
        <v>1018</v>
      </c>
      <c r="E308" s="2">
        <v>8</v>
      </c>
      <c r="F308" s="2" t="s">
        <v>693</v>
      </c>
      <c r="G308" s="2">
        <v>917</v>
      </c>
      <c r="H308" s="3">
        <v>5.4833347285839001E-3</v>
      </c>
      <c r="I308" s="2">
        <v>167234</v>
      </c>
      <c r="J308" s="2" t="s">
        <v>14741</v>
      </c>
      <c r="K308" s="2" t="s">
        <v>99</v>
      </c>
      <c r="L308" s="2" t="s">
        <v>99</v>
      </c>
      <c r="M308" s="2" t="s">
        <v>2054</v>
      </c>
      <c r="N308" s="1" t="str">
        <f t="shared" si="4"/>
        <v>MEHKAR (SC)82014</v>
      </c>
    </row>
    <row r="309" spans="1:14" x14ac:dyDescent="0.3">
      <c r="A309" s="2">
        <v>25</v>
      </c>
      <c r="B309" s="2" t="s">
        <v>7617</v>
      </c>
      <c r="C309" s="2" t="s">
        <v>3810</v>
      </c>
      <c r="D309" s="2" t="s">
        <v>1018</v>
      </c>
      <c r="E309" s="2">
        <v>9</v>
      </c>
      <c r="F309" s="2" t="s">
        <v>15</v>
      </c>
      <c r="G309" s="2">
        <v>651</v>
      </c>
      <c r="H309" s="3">
        <v>3.8927490821244483E-3</v>
      </c>
      <c r="I309" s="2">
        <v>167234</v>
      </c>
      <c r="J309" s="2" t="s">
        <v>14741</v>
      </c>
      <c r="K309" s="2" t="s">
        <v>99</v>
      </c>
      <c r="L309" s="2" t="s">
        <v>99</v>
      </c>
      <c r="M309" s="2" t="s">
        <v>2054</v>
      </c>
      <c r="N309" s="1" t="str">
        <f t="shared" si="4"/>
        <v>MEHKAR (SC)92014</v>
      </c>
    </row>
    <row r="310" spans="1:14" x14ac:dyDescent="0.3">
      <c r="A310" s="2">
        <v>25</v>
      </c>
      <c r="B310" s="2" t="s">
        <v>7617</v>
      </c>
      <c r="C310" s="2" t="s">
        <v>3811</v>
      </c>
      <c r="D310" s="2" t="s">
        <v>1020</v>
      </c>
      <c r="E310" s="2">
        <v>10</v>
      </c>
      <c r="F310" s="2" t="s">
        <v>19</v>
      </c>
      <c r="G310" s="2">
        <v>625</v>
      </c>
      <c r="H310" s="3">
        <v>3.7372783046509682E-3</v>
      </c>
      <c r="I310" s="2">
        <v>167234</v>
      </c>
      <c r="J310" s="2" t="s">
        <v>14741</v>
      </c>
      <c r="K310" s="2" t="s">
        <v>99</v>
      </c>
      <c r="L310" s="2" t="s">
        <v>99</v>
      </c>
      <c r="M310" s="2" t="s">
        <v>2054</v>
      </c>
      <c r="N310" s="1" t="str">
        <f t="shared" si="4"/>
        <v>MEHKAR (SC)102014</v>
      </c>
    </row>
    <row r="311" spans="1:14" x14ac:dyDescent="0.3">
      <c r="A311" s="2">
        <v>25</v>
      </c>
      <c r="B311" s="2" t="s">
        <v>7617</v>
      </c>
      <c r="C311" s="2" t="s">
        <v>3812</v>
      </c>
      <c r="D311" s="2" t="s">
        <v>1018</v>
      </c>
      <c r="E311" s="2">
        <v>11</v>
      </c>
      <c r="F311" s="2" t="s">
        <v>19</v>
      </c>
      <c r="G311" s="2">
        <v>573</v>
      </c>
      <c r="H311" s="3">
        <v>3.4263367497040075E-3</v>
      </c>
      <c r="I311" s="2">
        <v>167234</v>
      </c>
      <c r="J311" s="2" t="s">
        <v>14741</v>
      </c>
      <c r="K311" s="2" t="s">
        <v>99</v>
      </c>
      <c r="L311" s="2" t="s">
        <v>99</v>
      </c>
      <c r="M311" s="2" t="s">
        <v>2054</v>
      </c>
      <c r="N311" s="1" t="str">
        <f t="shared" si="4"/>
        <v>MEHKAR (SC)112014</v>
      </c>
    </row>
    <row r="312" spans="1:14" x14ac:dyDescent="0.3">
      <c r="A312" s="2">
        <v>25</v>
      </c>
      <c r="B312" s="2" t="s">
        <v>7617</v>
      </c>
      <c r="C312" s="2" t="s">
        <v>3813</v>
      </c>
      <c r="D312" s="2" t="s">
        <v>1018</v>
      </c>
      <c r="E312" s="2">
        <v>12</v>
      </c>
      <c r="F312" s="2" t="s">
        <v>19</v>
      </c>
      <c r="G312" s="2">
        <v>531</v>
      </c>
      <c r="H312" s="3">
        <v>3.1751916476314623E-3</v>
      </c>
      <c r="I312" s="2">
        <v>167234</v>
      </c>
      <c r="J312" s="2" t="s">
        <v>14741</v>
      </c>
      <c r="K312" s="2" t="s">
        <v>99</v>
      </c>
      <c r="L312" s="2" t="s">
        <v>99</v>
      </c>
      <c r="M312" s="2" t="s">
        <v>2054</v>
      </c>
      <c r="N312" s="1" t="str">
        <f t="shared" si="4"/>
        <v>MEHKAR (SC)122014</v>
      </c>
    </row>
    <row r="313" spans="1:14" x14ac:dyDescent="0.3">
      <c r="A313" s="2">
        <v>25</v>
      </c>
      <c r="B313" s="2" t="s">
        <v>7617</v>
      </c>
      <c r="C313" s="2" t="s">
        <v>3814</v>
      </c>
      <c r="D313" s="2" t="s">
        <v>1018</v>
      </c>
      <c r="E313" s="2">
        <v>13</v>
      </c>
      <c r="F313" s="2" t="s">
        <v>3629</v>
      </c>
      <c r="G313" s="2">
        <v>510</v>
      </c>
      <c r="H313" s="3">
        <v>3.0496190965951901E-3</v>
      </c>
      <c r="I313" s="2">
        <v>167234</v>
      </c>
      <c r="J313" s="2" t="s">
        <v>14741</v>
      </c>
      <c r="K313" s="2" t="s">
        <v>99</v>
      </c>
      <c r="L313" s="2" t="s">
        <v>99</v>
      </c>
      <c r="M313" s="2" t="s">
        <v>2054</v>
      </c>
      <c r="N313" s="1" t="str">
        <f t="shared" si="4"/>
        <v>MEHKAR (SC)132014</v>
      </c>
    </row>
    <row r="314" spans="1:14" x14ac:dyDescent="0.3">
      <c r="A314" s="2">
        <v>25</v>
      </c>
      <c r="B314" s="2" t="s">
        <v>7617</v>
      </c>
      <c r="C314" s="2" t="s">
        <v>3815</v>
      </c>
      <c r="D314" s="2" t="s">
        <v>1018</v>
      </c>
      <c r="E314" s="2">
        <v>14</v>
      </c>
      <c r="F314" s="2" t="s">
        <v>19</v>
      </c>
      <c r="G314" s="2">
        <v>446</v>
      </c>
      <c r="H314" s="3">
        <v>2.666921798198931E-3</v>
      </c>
      <c r="I314" s="2">
        <v>167234</v>
      </c>
      <c r="J314" s="2" t="s">
        <v>14741</v>
      </c>
      <c r="K314" s="2" t="s">
        <v>99</v>
      </c>
      <c r="L314" s="2" t="s">
        <v>99</v>
      </c>
      <c r="M314" s="2" t="s">
        <v>2054</v>
      </c>
      <c r="N314" s="1" t="str">
        <f t="shared" si="4"/>
        <v>MEHKAR (SC)142014</v>
      </c>
    </row>
    <row r="315" spans="1:14" x14ac:dyDescent="0.3">
      <c r="A315" s="2">
        <v>25</v>
      </c>
      <c r="B315" s="2" t="s">
        <v>7617</v>
      </c>
      <c r="C315" s="2" t="s">
        <v>3816</v>
      </c>
      <c r="D315" s="2" t="s">
        <v>1018</v>
      </c>
      <c r="E315" s="2">
        <v>15</v>
      </c>
      <c r="F315" s="2" t="s">
        <v>53</v>
      </c>
      <c r="G315" s="2">
        <v>427</v>
      </c>
      <c r="H315" s="3">
        <v>2.5533085377375414E-3</v>
      </c>
      <c r="I315" s="2">
        <v>167234</v>
      </c>
      <c r="J315" s="2" t="s">
        <v>14741</v>
      </c>
      <c r="K315" s="2" t="s">
        <v>99</v>
      </c>
      <c r="L315" s="2" t="s">
        <v>99</v>
      </c>
      <c r="M315" s="2" t="s">
        <v>2054</v>
      </c>
      <c r="N315" s="1" t="str">
        <f t="shared" si="4"/>
        <v>MEHKAR (SC)152014</v>
      </c>
    </row>
    <row r="316" spans="1:14" x14ac:dyDescent="0.3">
      <c r="A316" s="2">
        <v>25</v>
      </c>
      <c r="B316" s="2" t="s">
        <v>7617</v>
      </c>
      <c r="C316" s="2" t="s">
        <v>3817</v>
      </c>
      <c r="D316" s="2" t="s">
        <v>1018</v>
      </c>
      <c r="E316" s="2">
        <v>16</v>
      </c>
      <c r="F316" s="2" t="s">
        <v>19</v>
      </c>
      <c r="G316" s="2">
        <v>419</v>
      </c>
      <c r="H316" s="3">
        <v>2.5054713754380088E-3</v>
      </c>
      <c r="I316" s="2">
        <v>167234</v>
      </c>
      <c r="J316" s="2" t="s">
        <v>14741</v>
      </c>
      <c r="K316" s="2" t="s">
        <v>99</v>
      </c>
      <c r="L316" s="2" t="s">
        <v>99</v>
      </c>
      <c r="M316" s="2" t="s">
        <v>2054</v>
      </c>
      <c r="N316" s="1" t="str">
        <f t="shared" si="4"/>
        <v>MEHKAR (SC)162014</v>
      </c>
    </row>
    <row r="317" spans="1:14" x14ac:dyDescent="0.3">
      <c r="A317" s="2">
        <v>25</v>
      </c>
      <c r="B317" s="2" t="s">
        <v>7617</v>
      </c>
      <c r="C317" s="2" t="s">
        <v>3818</v>
      </c>
      <c r="D317" s="2" t="s">
        <v>1018</v>
      </c>
      <c r="E317" s="2">
        <v>17</v>
      </c>
      <c r="F317" s="2" t="s">
        <v>19</v>
      </c>
      <c r="G317" s="2">
        <v>341</v>
      </c>
      <c r="H317" s="3">
        <v>2.039059043017568E-3</v>
      </c>
      <c r="I317" s="2">
        <v>167234</v>
      </c>
      <c r="J317" s="2" t="s">
        <v>14741</v>
      </c>
      <c r="K317" s="2" t="s">
        <v>99</v>
      </c>
      <c r="L317" s="2" t="s">
        <v>99</v>
      </c>
      <c r="M317" s="2" t="s">
        <v>2054</v>
      </c>
      <c r="N317" s="1" t="str">
        <f t="shared" si="4"/>
        <v>MEHKAR (SC)172014</v>
      </c>
    </row>
    <row r="318" spans="1:14" x14ac:dyDescent="0.3">
      <c r="A318" s="2">
        <v>25</v>
      </c>
      <c r="B318" s="2" t="s">
        <v>7617</v>
      </c>
      <c r="C318" s="2" t="s">
        <v>3819</v>
      </c>
      <c r="D318" s="2" t="s">
        <v>1018</v>
      </c>
      <c r="E318" s="2">
        <v>18</v>
      </c>
      <c r="F318" s="2" t="s">
        <v>19</v>
      </c>
      <c r="G318" s="2">
        <v>337</v>
      </c>
      <c r="H318" s="3">
        <v>2.0151404618678022E-3</v>
      </c>
      <c r="I318" s="2">
        <v>167234</v>
      </c>
      <c r="J318" s="2" t="s">
        <v>14741</v>
      </c>
      <c r="K318" s="2" t="s">
        <v>99</v>
      </c>
      <c r="L318" s="2" t="s">
        <v>99</v>
      </c>
      <c r="M318" s="2" t="s">
        <v>2054</v>
      </c>
      <c r="N318" s="1" t="str">
        <f t="shared" si="4"/>
        <v>MEHKAR (SC)182014</v>
      </c>
    </row>
    <row r="319" spans="1:14" x14ac:dyDescent="0.3">
      <c r="A319" s="2">
        <v>25</v>
      </c>
      <c r="B319" s="2" t="s">
        <v>7617</v>
      </c>
      <c r="C319" s="2" t="s">
        <v>3820</v>
      </c>
      <c r="D319" s="2" t="s">
        <v>1018</v>
      </c>
      <c r="E319" s="2">
        <v>19</v>
      </c>
      <c r="F319" s="2" t="s">
        <v>19</v>
      </c>
      <c r="G319" s="2">
        <v>241</v>
      </c>
      <c r="H319" s="3">
        <v>1.4410945142734133E-3</v>
      </c>
      <c r="I319" s="2">
        <v>167234</v>
      </c>
      <c r="J319" s="2" t="s">
        <v>14741</v>
      </c>
      <c r="K319" s="2" t="s">
        <v>99</v>
      </c>
      <c r="L319" s="2" t="s">
        <v>99</v>
      </c>
      <c r="M319" s="2" t="s">
        <v>2054</v>
      </c>
      <c r="N319" s="1" t="str">
        <f t="shared" si="4"/>
        <v>MEHKAR (SC)192014</v>
      </c>
    </row>
    <row r="320" spans="1:14" x14ac:dyDescent="0.3">
      <c r="A320" s="2">
        <v>25</v>
      </c>
      <c r="B320" s="2" t="s">
        <v>7617</v>
      </c>
      <c r="C320" s="2" t="s">
        <v>3821</v>
      </c>
      <c r="D320" s="2" t="s">
        <v>1018</v>
      </c>
      <c r="E320" s="2">
        <v>20</v>
      </c>
      <c r="F320" s="2" t="s">
        <v>19</v>
      </c>
      <c r="G320" s="2">
        <v>180</v>
      </c>
      <c r="H320" s="3">
        <v>1.0763361517394788E-3</v>
      </c>
      <c r="I320" s="2">
        <v>167234</v>
      </c>
      <c r="J320" s="2" t="s">
        <v>14741</v>
      </c>
      <c r="K320" s="2" t="s">
        <v>99</v>
      </c>
      <c r="L320" s="2" t="s">
        <v>99</v>
      </c>
      <c r="M320" s="2" t="s">
        <v>2054</v>
      </c>
      <c r="N320" s="1" t="str">
        <f t="shared" si="4"/>
        <v>MEHKAR (SC)202014</v>
      </c>
    </row>
    <row r="321" spans="1:14" x14ac:dyDescent="0.3">
      <c r="A321" s="2">
        <v>26</v>
      </c>
      <c r="B321" s="2" t="s">
        <v>7618</v>
      </c>
      <c r="C321" s="2" t="s">
        <v>3822</v>
      </c>
      <c r="D321" s="2" t="s">
        <v>1018</v>
      </c>
      <c r="E321" s="2">
        <v>1</v>
      </c>
      <c r="F321" s="2" t="s">
        <v>9</v>
      </c>
      <c r="G321" s="2">
        <v>71475</v>
      </c>
      <c r="H321" s="3">
        <v>0.3647130260848267</v>
      </c>
      <c r="I321" s="2">
        <v>195976</v>
      </c>
      <c r="J321" s="2" t="s">
        <v>14741</v>
      </c>
      <c r="K321" s="2" t="s">
        <v>99</v>
      </c>
      <c r="L321" s="2" t="s">
        <v>99</v>
      </c>
      <c r="M321" s="2" t="s">
        <v>2054</v>
      </c>
      <c r="N321" s="1" t="str">
        <f t="shared" si="4"/>
        <v>KHAMGAON12014</v>
      </c>
    </row>
    <row r="322" spans="1:14" x14ac:dyDescent="0.3">
      <c r="A322" s="2">
        <v>26</v>
      </c>
      <c r="B322" s="2" t="s">
        <v>7618</v>
      </c>
      <c r="C322" s="2" t="s">
        <v>3823</v>
      </c>
      <c r="D322" s="2" t="s">
        <v>1018</v>
      </c>
      <c r="E322" s="2">
        <v>2</v>
      </c>
      <c r="F322" s="2" t="s">
        <v>7</v>
      </c>
      <c r="G322" s="2">
        <v>64440</v>
      </c>
      <c r="H322" s="3">
        <v>0.32881577336000328</v>
      </c>
      <c r="I322" s="2">
        <v>195976</v>
      </c>
      <c r="J322" s="2" t="s">
        <v>14741</v>
      </c>
      <c r="K322" s="2" t="s">
        <v>99</v>
      </c>
      <c r="L322" s="2" t="s">
        <v>99</v>
      </c>
      <c r="M322" s="2" t="s">
        <v>2054</v>
      </c>
      <c r="N322" s="1" t="str">
        <f t="shared" si="4"/>
        <v>KHAMGAON22014</v>
      </c>
    </row>
    <row r="323" spans="1:14" x14ac:dyDescent="0.3">
      <c r="A323" s="2">
        <v>26</v>
      </c>
      <c r="B323" s="2" t="s">
        <v>7618</v>
      </c>
      <c r="C323" s="2" t="s">
        <v>3824</v>
      </c>
      <c r="D323" s="2" t="s">
        <v>1018</v>
      </c>
      <c r="E323" s="2">
        <v>3</v>
      </c>
      <c r="F323" s="2" t="s">
        <v>13</v>
      </c>
      <c r="G323" s="2">
        <v>47377</v>
      </c>
      <c r="H323" s="3">
        <v>0.24174898967220476</v>
      </c>
      <c r="I323" s="2">
        <v>195976</v>
      </c>
      <c r="J323" s="2" t="s">
        <v>14741</v>
      </c>
      <c r="K323" s="2" t="s">
        <v>99</v>
      </c>
      <c r="L323" s="2" t="s">
        <v>99</v>
      </c>
      <c r="M323" s="2" t="s">
        <v>2054</v>
      </c>
      <c r="N323" s="1" t="str">
        <f t="shared" ref="N323:N386" si="5">B323&amp;E323&amp;2014</f>
        <v>KHAMGAON32014</v>
      </c>
    </row>
    <row r="324" spans="1:14" x14ac:dyDescent="0.3">
      <c r="A324" s="2">
        <v>26</v>
      </c>
      <c r="B324" s="2" t="s">
        <v>7618</v>
      </c>
      <c r="C324" s="2" t="s">
        <v>3825</v>
      </c>
      <c r="D324" s="2" t="s">
        <v>1018</v>
      </c>
      <c r="E324" s="2">
        <v>4</v>
      </c>
      <c r="F324" s="2" t="s">
        <v>51</v>
      </c>
      <c r="G324" s="2">
        <v>4407</v>
      </c>
      <c r="H324" s="3">
        <v>2.2487447442543985E-2</v>
      </c>
      <c r="I324" s="2">
        <v>195976</v>
      </c>
      <c r="J324" s="2" t="s">
        <v>14741</v>
      </c>
      <c r="K324" s="2" t="s">
        <v>99</v>
      </c>
      <c r="L324" s="2" t="s">
        <v>99</v>
      </c>
      <c r="M324" s="2" t="s">
        <v>2054</v>
      </c>
      <c r="N324" s="1" t="str">
        <f t="shared" si="5"/>
        <v>KHAMGAON42014</v>
      </c>
    </row>
    <row r="325" spans="1:14" x14ac:dyDescent="0.3">
      <c r="A325" s="2">
        <v>26</v>
      </c>
      <c r="B325" s="2" t="s">
        <v>7618</v>
      </c>
      <c r="C325" s="2" t="s">
        <v>3826</v>
      </c>
      <c r="D325" s="2" t="s">
        <v>1018</v>
      </c>
      <c r="E325" s="2">
        <v>5</v>
      </c>
      <c r="F325" s="2" t="s">
        <v>19</v>
      </c>
      <c r="G325" s="2">
        <v>3253</v>
      </c>
      <c r="H325" s="3">
        <v>1.6598971302608484E-2</v>
      </c>
      <c r="I325" s="2">
        <v>195976</v>
      </c>
      <c r="J325" s="2" t="s">
        <v>14741</v>
      </c>
      <c r="K325" s="2" t="s">
        <v>99</v>
      </c>
      <c r="L325" s="2" t="s">
        <v>99</v>
      </c>
      <c r="M325" s="2" t="s">
        <v>2054</v>
      </c>
      <c r="N325" s="1" t="str">
        <f t="shared" si="5"/>
        <v>KHAMGAON52014</v>
      </c>
    </row>
    <row r="326" spans="1:14" x14ac:dyDescent="0.3">
      <c r="A326" s="2">
        <v>26</v>
      </c>
      <c r="B326" s="2" t="s">
        <v>7618</v>
      </c>
      <c r="C326" s="2" t="s">
        <v>3827</v>
      </c>
      <c r="D326" s="2" t="s">
        <v>1018</v>
      </c>
      <c r="E326" s="2">
        <v>6</v>
      </c>
      <c r="F326" s="2" t="s">
        <v>103</v>
      </c>
      <c r="G326" s="2">
        <v>1644</v>
      </c>
      <c r="H326" s="3">
        <v>8.3887822998734533E-3</v>
      </c>
      <c r="I326" s="2">
        <v>195976</v>
      </c>
      <c r="J326" s="2" t="s">
        <v>14741</v>
      </c>
      <c r="K326" s="2" t="s">
        <v>99</v>
      </c>
      <c r="L326" s="2" t="s">
        <v>99</v>
      </c>
      <c r="M326" s="2" t="s">
        <v>2054</v>
      </c>
      <c r="N326" s="1" t="str">
        <f t="shared" si="5"/>
        <v>KHAMGAON62014</v>
      </c>
    </row>
    <row r="327" spans="1:14" x14ac:dyDescent="0.3">
      <c r="A327" s="2">
        <v>26</v>
      </c>
      <c r="B327" s="2" t="s">
        <v>7618</v>
      </c>
      <c r="C327" s="2" t="s">
        <v>22</v>
      </c>
      <c r="D327" s="2" t="s">
        <v>7923</v>
      </c>
      <c r="E327" s="2">
        <v>7</v>
      </c>
      <c r="F327" s="2" t="s">
        <v>22</v>
      </c>
      <c r="G327" s="2">
        <v>1261</v>
      </c>
      <c r="H327" s="3">
        <v>6.4344613626158304E-3</v>
      </c>
      <c r="I327" s="2">
        <v>195976</v>
      </c>
      <c r="J327" s="2" t="s">
        <v>14741</v>
      </c>
      <c r="K327" s="2" t="s">
        <v>99</v>
      </c>
      <c r="L327" s="2" t="s">
        <v>99</v>
      </c>
      <c r="M327" s="2" t="s">
        <v>2054</v>
      </c>
      <c r="N327" s="1" t="str">
        <f t="shared" si="5"/>
        <v>KHAMGAON72014</v>
      </c>
    </row>
    <row r="328" spans="1:14" x14ac:dyDescent="0.3">
      <c r="A328" s="2">
        <v>26</v>
      </c>
      <c r="B328" s="2" t="s">
        <v>7618</v>
      </c>
      <c r="C328" s="2" t="s">
        <v>3828</v>
      </c>
      <c r="D328" s="2" t="s">
        <v>1018</v>
      </c>
      <c r="E328" s="2">
        <v>8</v>
      </c>
      <c r="F328" s="2" t="s">
        <v>19</v>
      </c>
      <c r="G328" s="2">
        <v>602</v>
      </c>
      <c r="H328" s="3">
        <v>3.071804710780912E-3</v>
      </c>
      <c r="I328" s="2">
        <v>195976</v>
      </c>
      <c r="J328" s="2" t="s">
        <v>14741</v>
      </c>
      <c r="K328" s="2" t="s">
        <v>99</v>
      </c>
      <c r="L328" s="2" t="s">
        <v>99</v>
      </c>
      <c r="M328" s="2" t="s">
        <v>2054</v>
      </c>
      <c r="N328" s="1" t="str">
        <f t="shared" si="5"/>
        <v>KHAMGAON82014</v>
      </c>
    </row>
    <row r="329" spans="1:14" x14ac:dyDescent="0.3">
      <c r="A329" s="2">
        <v>26</v>
      </c>
      <c r="B329" s="2" t="s">
        <v>7618</v>
      </c>
      <c r="C329" s="2" t="s">
        <v>3829</v>
      </c>
      <c r="D329" s="2" t="s">
        <v>1018</v>
      </c>
      <c r="E329" s="2">
        <v>9</v>
      </c>
      <c r="F329" s="2" t="s">
        <v>981</v>
      </c>
      <c r="G329" s="2">
        <v>549</v>
      </c>
      <c r="H329" s="3">
        <v>2.8013634322570109E-3</v>
      </c>
      <c r="I329" s="2">
        <v>195976</v>
      </c>
      <c r="J329" s="2" t="s">
        <v>14741</v>
      </c>
      <c r="K329" s="2" t="s">
        <v>99</v>
      </c>
      <c r="L329" s="2" t="s">
        <v>99</v>
      </c>
      <c r="M329" s="2" t="s">
        <v>2054</v>
      </c>
      <c r="N329" s="1" t="str">
        <f t="shared" si="5"/>
        <v>KHAMGAON92014</v>
      </c>
    </row>
    <row r="330" spans="1:14" x14ac:dyDescent="0.3">
      <c r="A330" s="2">
        <v>26</v>
      </c>
      <c r="B330" s="2" t="s">
        <v>7618</v>
      </c>
      <c r="C330" s="2" t="s">
        <v>3830</v>
      </c>
      <c r="D330" s="2" t="s">
        <v>1018</v>
      </c>
      <c r="E330" s="2">
        <v>10</v>
      </c>
      <c r="F330" s="2" t="s">
        <v>80</v>
      </c>
      <c r="G330" s="2">
        <v>539</v>
      </c>
      <c r="H330" s="3">
        <v>2.7503367759317467E-3</v>
      </c>
      <c r="I330" s="2">
        <v>195976</v>
      </c>
      <c r="J330" s="2" t="s">
        <v>14741</v>
      </c>
      <c r="K330" s="2" t="s">
        <v>99</v>
      </c>
      <c r="L330" s="2" t="s">
        <v>99</v>
      </c>
      <c r="M330" s="2" t="s">
        <v>2054</v>
      </c>
      <c r="N330" s="1" t="str">
        <f t="shared" si="5"/>
        <v>KHAMGAON102014</v>
      </c>
    </row>
    <row r="331" spans="1:14" x14ac:dyDescent="0.3">
      <c r="A331" s="2">
        <v>26</v>
      </c>
      <c r="B331" s="2" t="s">
        <v>7618</v>
      </c>
      <c r="C331" s="2" t="s">
        <v>3831</v>
      </c>
      <c r="D331" s="2" t="s">
        <v>1018</v>
      </c>
      <c r="E331" s="2">
        <v>11</v>
      </c>
      <c r="F331" s="2" t="s">
        <v>19</v>
      </c>
      <c r="G331" s="2">
        <v>241</v>
      </c>
      <c r="H331" s="3">
        <v>1.22974241743887E-3</v>
      </c>
      <c r="I331" s="2">
        <v>195976</v>
      </c>
      <c r="J331" s="2" t="s">
        <v>14741</v>
      </c>
      <c r="K331" s="2" t="s">
        <v>99</v>
      </c>
      <c r="L331" s="2" t="s">
        <v>99</v>
      </c>
      <c r="M331" s="2" t="s">
        <v>2054</v>
      </c>
      <c r="N331" s="1" t="str">
        <f t="shared" si="5"/>
        <v>KHAMGAON112014</v>
      </c>
    </row>
    <row r="332" spans="1:14" x14ac:dyDescent="0.3">
      <c r="A332" s="2">
        <v>26</v>
      </c>
      <c r="B332" s="2" t="s">
        <v>7618</v>
      </c>
      <c r="C332" s="2" t="s">
        <v>3832</v>
      </c>
      <c r="D332" s="2" t="s">
        <v>1018</v>
      </c>
      <c r="E332" s="2">
        <v>12</v>
      </c>
      <c r="F332" s="2" t="s">
        <v>15</v>
      </c>
      <c r="G332" s="2">
        <v>188</v>
      </c>
      <c r="H332" s="3">
        <v>9.5930113891496923E-4</v>
      </c>
      <c r="I332" s="2">
        <v>195976</v>
      </c>
      <c r="J332" s="2" t="s">
        <v>14741</v>
      </c>
      <c r="K332" s="2" t="s">
        <v>99</v>
      </c>
      <c r="L332" s="2" t="s">
        <v>99</v>
      </c>
      <c r="M332" s="2" t="s">
        <v>2054</v>
      </c>
      <c r="N332" s="1" t="str">
        <f t="shared" si="5"/>
        <v>KHAMGAON122014</v>
      </c>
    </row>
    <row r="333" spans="1:14" x14ac:dyDescent="0.3">
      <c r="A333" s="2">
        <v>27</v>
      </c>
      <c r="B333" s="2" t="s">
        <v>7620</v>
      </c>
      <c r="C333" s="2" t="s">
        <v>3833</v>
      </c>
      <c r="D333" s="2" t="s">
        <v>1018</v>
      </c>
      <c r="E333" s="2">
        <v>1</v>
      </c>
      <c r="F333" s="2" t="s">
        <v>9</v>
      </c>
      <c r="G333" s="2">
        <v>63517</v>
      </c>
      <c r="H333" s="3">
        <v>0.3335276202478471</v>
      </c>
      <c r="I333" s="2">
        <v>190440</v>
      </c>
      <c r="J333" s="2" t="s">
        <v>14741</v>
      </c>
      <c r="K333" s="2" t="s">
        <v>99</v>
      </c>
      <c r="L333" s="2" t="s">
        <v>99</v>
      </c>
      <c r="M333" s="2" t="s">
        <v>2054</v>
      </c>
      <c r="N333" s="1" t="str">
        <f t="shared" si="5"/>
        <v>JALGAON (JAMOD)12014</v>
      </c>
    </row>
    <row r="334" spans="1:14" x14ac:dyDescent="0.3">
      <c r="A334" s="2">
        <v>27</v>
      </c>
      <c r="B334" s="2" t="s">
        <v>7620</v>
      </c>
      <c r="C334" s="2" t="s">
        <v>3834</v>
      </c>
      <c r="D334" s="2" t="s">
        <v>1018</v>
      </c>
      <c r="E334" s="2">
        <v>2</v>
      </c>
      <c r="F334" s="2" t="s">
        <v>13</v>
      </c>
      <c r="G334" s="2">
        <v>59003</v>
      </c>
      <c r="H334" s="3">
        <v>0.30982461667716865</v>
      </c>
      <c r="I334" s="2">
        <v>190440</v>
      </c>
      <c r="J334" s="2" t="s">
        <v>14741</v>
      </c>
      <c r="K334" s="2" t="s">
        <v>99</v>
      </c>
      <c r="L334" s="2" t="s">
        <v>99</v>
      </c>
      <c r="M334" s="2" t="s">
        <v>2054</v>
      </c>
      <c r="N334" s="1" t="str">
        <f t="shared" si="5"/>
        <v>JALGAON (JAMOD)22014</v>
      </c>
    </row>
    <row r="335" spans="1:14" x14ac:dyDescent="0.3">
      <c r="A335" s="2">
        <v>27</v>
      </c>
      <c r="B335" s="2" t="s">
        <v>7620</v>
      </c>
      <c r="C335" s="2" t="s">
        <v>3835</v>
      </c>
      <c r="D335" s="2" t="s">
        <v>1018</v>
      </c>
      <c r="E335" s="2">
        <v>3</v>
      </c>
      <c r="F335" s="2" t="s">
        <v>7</v>
      </c>
      <c r="G335" s="2">
        <v>36364</v>
      </c>
      <c r="H335" s="3">
        <v>0.1909472799831968</v>
      </c>
      <c r="I335" s="2">
        <v>190440</v>
      </c>
      <c r="J335" s="2" t="s">
        <v>14741</v>
      </c>
      <c r="K335" s="2" t="s">
        <v>99</v>
      </c>
      <c r="L335" s="2" t="s">
        <v>99</v>
      </c>
      <c r="M335" s="2" t="s">
        <v>2054</v>
      </c>
      <c r="N335" s="1" t="str">
        <f t="shared" si="5"/>
        <v>JALGAON (JAMOD)32014</v>
      </c>
    </row>
    <row r="336" spans="1:14" x14ac:dyDescent="0.3">
      <c r="A336" s="2">
        <v>27</v>
      </c>
      <c r="B336" s="2" t="s">
        <v>7620</v>
      </c>
      <c r="C336" s="2" t="s">
        <v>3836</v>
      </c>
      <c r="D336" s="2" t="s">
        <v>1018</v>
      </c>
      <c r="E336" s="2">
        <v>4</v>
      </c>
      <c r="F336" s="2" t="s">
        <v>103</v>
      </c>
      <c r="G336" s="2">
        <v>9448</v>
      </c>
      <c r="H336" s="3">
        <v>4.9611426170972486E-2</v>
      </c>
      <c r="I336" s="2">
        <v>190440</v>
      </c>
      <c r="J336" s="2" t="s">
        <v>14741</v>
      </c>
      <c r="K336" s="2" t="s">
        <v>99</v>
      </c>
      <c r="L336" s="2" t="s">
        <v>99</v>
      </c>
      <c r="M336" s="2" t="s">
        <v>2054</v>
      </c>
      <c r="N336" s="1" t="str">
        <f t="shared" si="5"/>
        <v>JALGAON (JAMOD)42014</v>
      </c>
    </row>
    <row r="337" spans="1:14" x14ac:dyDescent="0.3">
      <c r="A337" s="2">
        <v>27</v>
      </c>
      <c r="B337" s="2" t="s">
        <v>7620</v>
      </c>
      <c r="C337" s="2" t="s">
        <v>3837</v>
      </c>
      <c r="D337" s="2" t="s">
        <v>1018</v>
      </c>
      <c r="E337" s="2">
        <v>5</v>
      </c>
      <c r="F337" s="2" t="s">
        <v>19</v>
      </c>
      <c r="G337" s="2">
        <v>6512</v>
      </c>
      <c r="H337" s="3">
        <v>3.4194496954421338E-2</v>
      </c>
      <c r="I337" s="2">
        <v>190440</v>
      </c>
      <c r="J337" s="2" t="s">
        <v>14741</v>
      </c>
      <c r="K337" s="2" t="s">
        <v>99</v>
      </c>
      <c r="L337" s="2" t="s">
        <v>99</v>
      </c>
      <c r="M337" s="2" t="s">
        <v>2054</v>
      </c>
      <c r="N337" s="1" t="str">
        <f t="shared" si="5"/>
        <v>JALGAON (JAMOD)52014</v>
      </c>
    </row>
    <row r="338" spans="1:14" x14ac:dyDescent="0.3">
      <c r="A338" s="2">
        <v>27</v>
      </c>
      <c r="B338" s="2" t="s">
        <v>7620</v>
      </c>
      <c r="C338" s="2" t="s">
        <v>3838</v>
      </c>
      <c r="D338" s="2" t="s">
        <v>1018</v>
      </c>
      <c r="E338" s="2">
        <v>6</v>
      </c>
      <c r="F338" s="2" t="s">
        <v>51</v>
      </c>
      <c r="G338" s="2">
        <v>6033</v>
      </c>
      <c r="H338" s="3">
        <v>3.1679269061121611E-2</v>
      </c>
      <c r="I338" s="2">
        <v>190440</v>
      </c>
      <c r="J338" s="2" t="s">
        <v>14741</v>
      </c>
      <c r="K338" s="2" t="s">
        <v>99</v>
      </c>
      <c r="L338" s="2" t="s">
        <v>99</v>
      </c>
      <c r="M338" s="2" t="s">
        <v>2054</v>
      </c>
      <c r="N338" s="1" t="str">
        <f t="shared" si="5"/>
        <v>JALGAON (JAMOD)62014</v>
      </c>
    </row>
    <row r="339" spans="1:14" x14ac:dyDescent="0.3">
      <c r="A339" s="2">
        <v>27</v>
      </c>
      <c r="B339" s="2" t="s">
        <v>7620</v>
      </c>
      <c r="C339" s="2" t="s">
        <v>3839</v>
      </c>
      <c r="D339" s="2" t="s">
        <v>1018</v>
      </c>
      <c r="E339" s="2">
        <v>7</v>
      </c>
      <c r="F339" s="2" t="s">
        <v>302</v>
      </c>
      <c r="G339" s="2">
        <v>2323</v>
      </c>
      <c r="H339" s="3">
        <v>1.2198067632850241E-2</v>
      </c>
      <c r="I339" s="2">
        <v>190440</v>
      </c>
      <c r="J339" s="2" t="s">
        <v>14741</v>
      </c>
      <c r="K339" s="2" t="s">
        <v>99</v>
      </c>
      <c r="L339" s="2" t="s">
        <v>99</v>
      </c>
      <c r="M339" s="2" t="s">
        <v>2054</v>
      </c>
      <c r="N339" s="1" t="str">
        <f t="shared" si="5"/>
        <v>JALGAON (JAMOD)72014</v>
      </c>
    </row>
    <row r="340" spans="1:14" x14ac:dyDescent="0.3">
      <c r="A340" s="2">
        <v>27</v>
      </c>
      <c r="B340" s="2" t="s">
        <v>7620</v>
      </c>
      <c r="C340" s="2" t="s">
        <v>3840</v>
      </c>
      <c r="D340" s="2" t="s">
        <v>1018</v>
      </c>
      <c r="E340" s="2">
        <v>8</v>
      </c>
      <c r="F340" s="2" t="s">
        <v>11</v>
      </c>
      <c r="G340" s="2">
        <v>1094</v>
      </c>
      <c r="H340" s="3">
        <v>5.7445914723797519E-3</v>
      </c>
      <c r="I340" s="2">
        <v>190440</v>
      </c>
      <c r="J340" s="2" t="s">
        <v>14741</v>
      </c>
      <c r="K340" s="2" t="s">
        <v>99</v>
      </c>
      <c r="L340" s="2" t="s">
        <v>99</v>
      </c>
      <c r="M340" s="2" t="s">
        <v>2054</v>
      </c>
      <c r="N340" s="1" t="str">
        <f t="shared" si="5"/>
        <v>JALGAON (JAMOD)82014</v>
      </c>
    </row>
    <row r="341" spans="1:14" x14ac:dyDescent="0.3">
      <c r="A341" s="2">
        <v>27</v>
      </c>
      <c r="B341" s="2" t="s">
        <v>7620</v>
      </c>
      <c r="C341" s="2" t="s">
        <v>3841</v>
      </c>
      <c r="D341" s="2" t="s">
        <v>1018</v>
      </c>
      <c r="E341" s="2">
        <v>9</v>
      </c>
      <c r="F341" s="2" t="s">
        <v>19</v>
      </c>
      <c r="G341" s="2">
        <v>1036</v>
      </c>
      <c r="H341" s="3">
        <v>5.4400336063852132E-3</v>
      </c>
      <c r="I341" s="2">
        <v>190440</v>
      </c>
      <c r="J341" s="2" t="s">
        <v>14741</v>
      </c>
      <c r="K341" s="2" t="s">
        <v>99</v>
      </c>
      <c r="L341" s="2" t="s">
        <v>99</v>
      </c>
      <c r="M341" s="2" t="s">
        <v>2054</v>
      </c>
      <c r="N341" s="1" t="str">
        <f t="shared" si="5"/>
        <v>JALGAON (JAMOD)92014</v>
      </c>
    </row>
    <row r="342" spans="1:14" x14ac:dyDescent="0.3">
      <c r="A342" s="2">
        <v>27</v>
      </c>
      <c r="B342" s="2" t="s">
        <v>7620</v>
      </c>
      <c r="C342" s="2" t="s">
        <v>22</v>
      </c>
      <c r="D342" s="2" t="s">
        <v>7923</v>
      </c>
      <c r="E342" s="2">
        <v>10</v>
      </c>
      <c r="F342" s="2" t="s">
        <v>22</v>
      </c>
      <c r="G342" s="2">
        <v>866</v>
      </c>
      <c r="H342" s="3">
        <v>4.5473639991598404E-3</v>
      </c>
      <c r="I342" s="2">
        <v>190440</v>
      </c>
      <c r="J342" s="2" t="s">
        <v>14741</v>
      </c>
      <c r="K342" s="2" t="s">
        <v>99</v>
      </c>
      <c r="L342" s="2" t="s">
        <v>99</v>
      </c>
      <c r="M342" s="2" t="s">
        <v>2054</v>
      </c>
      <c r="N342" s="1" t="str">
        <f t="shared" si="5"/>
        <v>JALGAON (JAMOD)102014</v>
      </c>
    </row>
    <row r="343" spans="1:14" x14ac:dyDescent="0.3">
      <c r="A343" s="2">
        <v>27</v>
      </c>
      <c r="B343" s="2" t="s">
        <v>7620</v>
      </c>
      <c r="C343" s="2" t="s">
        <v>3842</v>
      </c>
      <c r="D343" s="2" t="s">
        <v>1018</v>
      </c>
      <c r="E343" s="2">
        <v>11</v>
      </c>
      <c r="F343" s="2" t="s">
        <v>19</v>
      </c>
      <c r="G343" s="2">
        <v>759</v>
      </c>
      <c r="H343" s="3">
        <v>3.9855072463768114E-3</v>
      </c>
      <c r="I343" s="2">
        <v>190440</v>
      </c>
      <c r="J343" s="2" t="s">
        <v>14741</v>
      </c>
      <c r="K343" s="2" t="s">
        <v>99</v>
      </c>
      <c r="L343" s="2" t="s">
        <v>99</v>
      </c>
      <c r="M343" s="2" t="s">
        <v>2054</v>
      </c>
      <c r="N343" s="1" t="str">
        <f t="shared" si="5"/>
        <v>JALGAON (JAMOD)112014</v>
      </c>
    </row>
    <row r="344" spans="1:14" x14ac:dyDescent="0.3">
      <c r="A344" s="2">
        <v>27</v>
      </c>
      <c r="B344" s="2" t="s">
        <v>7620</v>
      </c>
      <c r="C344" s="2" t="s">
        <v>3843</v>
      </c>
      <c r="D344" s="2" t="s">
        <v>1018</v>
      </c>
      <c r="E344" s="2">
        <v>12</v>
      </c>
      <c r="F344" s="2" t="s">
        <v>19</v>
      </c>
      <c r="G344" s="2">
        <v>722</v>
      </c>
      <c r="H344" s="3">
        <v>3.7912203318630541E-3</v>
      </c>
      <c r="I344" s="2">
        <v>190440</v>
      </c>
      <c r="J344" s="2" t="s">
        <v>14741</v>
      </c>
      <c r="K344" s="2" t="s">
        <v>99</v>
      </c>
      <c r="L344" s="2" t="s">
        <v>99</v>
      </c>
      <c r="M344" s="2" t="s">
        <v>2054</v>
      </c>
      <c r="N344" s="1" t="str">
        <f t="shared" si="5"/>
        <v>JALGAON (JAMOD)122014</v>
      </c>
    </row>
    <row r="345" spans="1:14" x14ac:dyDescent="0.3">
      <c r="A345" s="2">
        <v>27</v>
      </c>
      <c r="B345" s="2" t="s">
        <v>7620</v>
      </c>
      <c r="C345" s="2" t="s">
        <v>3844</v>
      </c>
      <c r="D345" s="2" t="s">
        <v>1018</v>
      </c>
      <c r="E345" s="2">
        <v>13</v>
      </c>
      <c r="F345" s="2" t="s">
        <v>15</v>
      </c>
      <c r="G345" s="2">
        <v>602</v>
      </c>
      <c r="H345" s="3">
        <v>3.1611006091157318E-3</v>
      </c>
      <c r="I345" s="2">
        <v>190440</v>
      </c>
      <c r="J345" s="2" t="s">
        <v>14741</v>
      </c>
      <c r="K345" s="2" t="s">
        <v>99</v>
      </c>
      <c r="L345" s="2" t="s">
        <v>99</v>
      </c>
      <c r="M345" s="2" t="s">
        <v>2054</v>
      </c>
      <c r="N345" s="1" t="str">
        <f t="shared" si="5"/>
        <v>JALGAON (JAMOD)132014</v>
      </c>
    </row>
    <row r="346" spans="1:14" x14ac:dyDescent="0.3">
      <c r="A346" s="2">
        <v>27</v>
      </c>
      <c r="B346" s="2" t="s">
        <v>7620</v>
      </c>
      <c r="C346" s="2" t="s">
        <v>3845</v>
      </c>
      <c r="D346" s="2" t="s">
        <v>1018</v>
      </c>
      <c r="E346" s="2">
        <v>14</v>
      </c>
      <c r="F346" s="2" t="s">
        <v>19</v>
      </c>
      <c r="G346" s="2">
        <v>449</v>
      </c>
      <c r="H346" s="3">
        <v>2.3576979626128963E-3</v>
      </c>
      <c r="I346" s="2">
        <v>190440</v>
      </c>
      <c r="J346" s="2" t="s">
        <v>14741</v>
      </c>
      <c r="K346" s="2" t="s">
        <v>99</v>
      </c>
      <c r="L346" s="2" t="s">
        <v>99</v>
      </c>
      <c r="M346" s="2" t="s">
        <v>2054</v>
      </c>
      <c r="N346" s="1" t="str">
        <f t="shared" si="5"/>
        <v>JALGAON (JAMOD)142014</v>
      </c>
    </row>
    <row r="347" spans="1:14" x14ac:dyDescent="0.3">
      <c r="A347" s="2">
        <v>27</v>
      </c>
      <c r="B347" s="2" t="s">
        <v>7620</v>
      </c>
      <c r="C347" s="2" t="s">
        <v>3846</v>
      </c>
      <c r="D347" s="2" t="s">
        <v>1018</v>
      </c>
      <c r="E347" s="2">
        <v>15</v>
      </c>
      <c r="F347" s="2" t="s">
        <v>19</v>
      </c>
      <c r="G347" s="2">
        <v>394</v>
      </c>
      <c r="H347" s="3">
        <v>2.0688930896870404E-3</v>
      </c>
      <c r="I347" s="2">
        <v>190440</v>
      </c>
      <c r="J347" s="2" t="s">
        <v>14741</v>
      </c>
      <c r="K347" s="2" t="s">
        <v>99</v>
      </c>
      <c r="L347" s="2" t="s">
        <v>99</v>
      </c>
      <c r="M347" s="2" t="s">
        <v>2054</v>
      </c>
      <c r="N347" s="1" t="str">
        <f t="shared" si="5"/>
        <v>JALGAON (JAMOD)152014</v>
      </c>
    </row>
    <row r="348" spans="1:14" x14ac:dyDescent="0.3">
      <c r="A348" s="2">
        <v>27</v>
      </c>
      <c r="B348" s="2" t="s">
        <v>7620</v>
      </c>
      <c r="C348" s="2" t="s">
        <v>3847</v>
      </c>
      <c r="D348" s="2" t="s">
        <v>1018</v>
      </c>
      <c r="E348" s="2">
        <v>16</v>
      </c>
      <c r="F348" s="2" t="s">
        <v>19</v>
      </c>
      <c r="G348" s="2">
        <v>390</v>
      </c>
      <c r="H348" s="3">
        <v>2.0478890989287964E-3</v>
      </c>
      <c r="I348" s="2">
        <v>190440</v>
      </c>
      <c r="J348" s="2" t="s">
        <v>14741</v>
      </c>
      <c r="K348" s="2" t="s">
        <v>99</v>
      </c>
      <c r="L348" s="2" t="s">
        <v>99</v>
      </c>
      <c r="M348" s="2" t="s">
        <v>2054</v>
      </c>
      <c r="N348" s="1" t="str">
        <f t="shared" si="5"/>
        <v>JALGAON (JAMOD)162014</v>
      </c>
    </row>
    <row r="349" spans="1:14" x14ac:dyDescent="0.3">
      <c r="A349" s="2">
        <v>27</v>
      </c>
      <c r="B349" s="2" t="s">
        <v>7620</v>
      </c>
      <c r="C349" s="2" t="s">
        <v>3848</v>
      </c>
      <c r="D349" s="2" t="s">
        <v>1018</v>
      </c>
      <c r="E349" s="2">
        <v>17</v>
      </c>
      <c r="F349" s="2" t="s">
        <v>19</v>
      </c>
      <c r="G349" s="2">
        <v>390</v>
      </c>
      <c r="H349" s="3">
        <v>2.0478890989287964E-3</v>
      </c>
      <c r="I349" s="2">
        <v>190440</v>
      </c>
      <c r="J349" s="2" t="s">
        <v>14741</v>
      </c>
      <c r="K349" s="2" t="s">
        <v>99</v>
      </c>
      <c r="L349" s="2" t="s">
        <v>99</v>
      </c>
      <c r="M349" s="2" t="s">
        <v>2054</v>
      </c>
      <c r="N349" s="1" t="str">
        <f t="shared" si="5"/>
        <v>JALGAON (JAMOD)172014</v>
      </c>
    </row>
    <row r="350" spans="1:14" x14ac:dyDescent="0.3">
      <c r="A350" s="2">
        <v>27</v>
      </c>
      <c r="B350" s="2" t="s">
        <v>7620</v>
      </c>
      <c r="C350" s="2" t="s">
        <v>3849</v>
      </c>
      <c r="D350" s="2" t="s">
        <v>1018</v>
      </c>
      <c r="E350" s="2">
        <v>18</v>
      </c>
      <c r="F350" s="2" t="s">
        <v>19</v>
      </c>
      <c r="G350" s="2">
        <v>283</v>
      </c>
      <c r="H350" s="3">
        <v>1.4860323461457676E-3</v>
      </c>
      <c r="I350" s="2">
        <v>190440</v>
      </c>
      <c r="J350" s="2" t="s">
        <v>14741</v>
      </c>
      <c r="K350" s="2" t="s">
        <v>99</v>
      </c>
      <c r="L350" s="2" t="s">
        <v>99</v>
      </c>
      <c r="M350" s="2" t="s">
        <v>2054</v>
      </c>
      <c r="N350" s="1" t="str">
        <f t="shared" si="5"/>
        <v>JALGAON (JAMOD)182014</v>
      </c>
    </row>
    <row r="351" spans="1:14" x14ac:dyDescent="0.3">
      <c r="A351" s="2">
        <v>27</v>
      </c>
      <c r="B351" s="2" t="s">
        <v>7620</v>
      </c>
      <c r="C351" s="2" t="s">
        <v>3850</v>
      </c>
      <c r="D351" s="2" t="s">
        <v>1018</v>
      </c>
      <c r="E351" s="2">
        <v>19</v>
      </c>
      <c r="F351" s="2" t="s">
        <v>19</v>
      </c>
      <c r="G351" s="2">
        <v>255</v>
      </c>
      <c r="H351" s="3">
        <v>1.3390044108380593E-3</v>
      </c>
      <c r="I351" s="2">
        <v>190440</v>
      </c>
      <c r="J351" s="2" t="s">
        <v>14741</v>
      </c>
      <c r="K351" s="2" t="s">
        <v>99</v>
      </c>
      <c r="L351" s="2" t="s">
        <v>99</v>
      </c>
      <c r="M351" s="2" t="s">
        <v>2054</v>
      </c>
      <c r="N351" s="1" t="str">
        <f t="shared" si="5"/>
        <v>JALGAON (JAMOD)192014</v>
      </c>
    </row>
    <row r="352" spans="1:14" x14ac:dyDescent="0.3">
      <c r="A352" s="2">
        <v>28</v>
      </c>
      <c r="B352" s="2" t="s">
        <v>7621</v>
      </c>
      <c r="C352" s="2" t="s">
        <v>3851</v>
      </c>
      <c r="D352" s="2" t="s">
        <v>1018</v>
      </c>
      <c r="E352" s="2">
        <v>1</v>
      </c>
      <c r="F352" s="2" t="s">
        <v>9</v>
      </c>
      <c r="G352" s="2">
        <v>69811</v>
      </c>
      <c r="H352" s="3">
        <v>0.422881684475782</v>
      </c>
      <c r="I352" s="2">
        <v>165084</v>
      </c>
      <c r="J352" s="2" t="s">
        <v>14741</v>
      </c>
      <c r="K352" s="2" t="s">
        <v>122</v>
      </c>
      <c r="L352" s="2" t="s">
        <v>122</v>
      </c>
      <c r="M352" s="2" t="s">
        <v>2054</v>
      </c>
      <c r="N352" s="1" t="str">
        <f t="shared" si="5"/>
        <v>AKOT12014</v>
      </c>
    </row>
    <row r="353" spans="1:14" x14ac:dyDescent="0.3">
      <c r="A353" s="2">
        <v>28</v>
      </c>
      <c r="B353" s="2" t="s">
        <v>7621</v>
      </c>
      <c r="C353" s="2" t="s">
        <v>3852</v>
      </c>
      <c r="D353" s="2" t="s">
        <v>1018</v>
      </c>
      <c r="E353" s="2">
        <v>2</v>
      </c>
      <c r="F353" s="2" t="s">
        <v>7</v>
      </c>
      <c r="G353" s="2">
        <v>38492</v>
      </c>
      <c r="H353" s="3">
        <v>0.2331661457197548</v>
      </c>
      <c r="I353" s="2">
        <v>165084</v>
      </c>
      <c r="J353" s="2" t="s">
        <v>14741</v>
      </c>
      <c r="K353" s="2" t="s">
        <v>122</v>
      </c>
      <c r="L353" s="2" t="s">
        <v>122</v>
      </c>
      <c r="M353" s="2" t="s">
        <v>2054</v>
      </c>
      <c r="N353" s="1" t="str">
        <f t="shared" si="5"/>
        <v>AKOT22014</v>
      </c>
    </row>
    <row r="354" spans="1:14" x14ac:dyDescent="0.3">
      <c r="A354" s="2">
        <v>28</v>
      </c>
      <c r="B354" s="2" t="s">
        <v>7621</v>
      </c>
      <c r="C354" s="2" t="s">
        <v>3853</v>
      </c>
      <c r="D354" s="2" t="s">
        <v>1018</v>
      </c>
      <c r="E354" s="2">
        <v>3</v>
      </c>
      <c r="F354" s="2" t="s">
        <v>13</v>
      </c>
      <c r="G354" s="2">
        <v>32273</v>
      </c>
      <c r="H354" s="3">
        <v>0.19549441496450293</v>
      </c>
      <c r="I354" s="2">
        <v>165084</v>
      </c>
      <c r="J354" s="2" t="s">
        <v>14741</v>
      </c>
      <c r="K354" s="2" t="s">
        <v>122</v>
      </c>
      <c r="L354" s="2" t="s">
        <v>122</v>
      </c>
      <c r="M354" s="2" t="s">
        <v>2054</v>
      </c>
      <c r="N354" s="1" t="str">
        <f t="shared" si="5"/>
        <v>AKOT32014</v>
      </c>
    </row>
    <row r="355" spans="1:14" x14ac:dyDescent="0.3">
      <c r="A355" s="2">
        <v>28</v>
      </c>
      <c r="B355" s="2" t="s">
        <v>7621</v>
      </c>
      <c r="C355" s="2" t="s">
        <v>3854</v>
      </c>
      <c r="D355" s="2" t="s">
        <v>1018</v>
      </c>
      <c r="E355" s="2">
        <v>4</v>
      </c>
      <c r="F355" s="2" t="s">
        <v>103</v>
      </c>
      <c r="G355" s="2">
        <v>13984</v>
      </c>
      <c r="H355" s="3">
        <v>8.4708390879794523E-2</v>
      </c>
      <c r="I355" s="2">
        <v>165084</v>
      </c>
      <c r="J355" s="2" t="s">
        <v>14741</v>
      </c>
      <c r="K355" s="2" t="s">
        <v>122</v>
      </c>
      <c r="L355" s="2" t="s">
        <v>122</v>
      </c>
      <c r="M355" s="2" t="s">
        <v>2054</v>
      </c>
      <c r="N355" s="1" t="str">
        <f t="shared" si="5"/>
        <v>AKOT42014</v>
      </c>
    </row>
    <row r="356" spans="1:14" x14ac:dyDescent="0.3">
      <c r="A356" s="2">
        <v>28</v>
      </c>
      <c r="B356" s="2" t="s">
        <v>7621</v>
      </c>
      <c r="C356" s="2" t="s">
        <v>3855</v>
      </c>
      <c r="D356" s="2" t="s">
        <v>1018</v>
      </c>
      <c r="E356" s="2">
        <v>5</v>
      </c>
      <c r="F356" s="2" t="s">
        <v>51</v>
      </c>
      <c r="G356" s="2">
        <v>3191</v>
      </c>
      <c r="H356" s="3">
        <v>1.9329553439461123E-2</v>
      </c>
      <c r="I356" s="2">
        <v>165084</v>
      </c>
      <c r="J356" s="2" t="s">
        <v>14741</v>
      </c>
      <c r="K356" s="2" t="s">
        <v>122</v>
      </c>
      <c r="L356" s="2" t="s">
        <v>122</v>
      </c>
      <c r="M356" s="2" t="s">
        <v>2054</v>
      </c>
      <c r="N356" s="1" t="str">
        <f t="shared" si="5"/>
        <v>AKOT52014</v>
      </c>
    </row>
    <row r="357" spans="1:14" x14ac:dyDescent="0.3">
      <c r="A357" s="2">
        <v>28</v>
      </c>
      <c r="B357" s="2" t="s">
        <v>7621</v>
      </c>
      <c r="C357" s="2" t="s">
        <v>3856</v>
      </c>
      <c r="D357" s="2" t="s">
        <v>1018</v>
      </c>
      <c r="E357" s="2">
        <v>6</v>
      </c>
      <c r="F357" s="2" t="s">
        <v>11</v>
      </c>
      <c r="G357" s="2">
        <v>1249</v>
      </c>
      <c r="H357" s="3">
        <v>7.5658452666521282E-3</v>
      </c>
      <c r="I357" s="2">
        <v>165084</v>
      </c>
      <c r="J357" s="2" t="s">
        <v>14741</v>
      </c>
      <c r="K357" s="2" t="s">
        <v>122</v>
      </c>
      <c r="L357" s="2" t="s">
        <v>122</v>
      </c>
      <c r="M357" s="2" t="s">
        <v>2054</v>
      </c>
      <c r="N357" s="1" t="str">
        <f t="shared" si="5"/>
        <v>AKOT62014</v>
      </c>
    </row>
    <row r="358" spans="1:14" x14ac:dyDescent="0.3">
      <c r="A358" s="2">
        <v>28</v>
      </c>
      <c r="B358" s="2" t="s">
        <v>7621</v>
      </c>
      <c r="C358" s="2" t="s">
        <v>3857</v>
      </c>
      <c r="D358" s="2" t="s">
        <v>1018</v>
      </c>
      <c r="E358" s="2">
        <v>7</v>
      </c>
      <c r="F358" s="2" t="s">
        <v>19</v>
      </c>
      <c r="G358" s="2">
        <v>992</v>
      </c>
      <c r="H358" s="3">
        <v>6.0090620532577358E-3</v>
      </c>
      <c r="I358" s="2">
        <v>165084</v>
      </c>
      <c r="J358" s="2" t="s">
        <v>14741</v>
      </c>
      <c r="K358" s="2" t="s">
        <v>122</v>
      </c>
      <c r="L358" s="2" t="s">
        <v>122</v>
      </c>
      <c r="M358" s="2" t="s">
        <v>2054</v>
      </c>
      <c r="N358" s="1" t="str">
        <f t="shared" si="5"/>
        <v>AKOT72014</v>
      </c>
    </row>
    <row r="359" spans="1:14" x14ac:dyDescent="0.3">
      <c r="A359" s="2">
        <v>28</v>
      </c>
      <c r="B359" s="2" t="s">
        <v>7621</v>
      </c>
      <c r="C359" s="2" t="s">
        <v>3858</v>
      </c>
      <c r="D359" s="2" t="s">
        <v>1018</v>
      </c>
      <c r="E359" s="2">
        <v>8</v>
      </c>
      <c r="F359" s="2" t="s">
        <v>19</v>
      </c>
      <c r="G359" s="2">
        <v>877</v>
      </c>
      <c r="H359" s="3">
        <v>5.3124469966804779E-3</v>
      </c>
      <c r="I359" s="2">
        <v>165084</v>
      </c>
      <c r="J359" s="2" t="s">
        <v>14741</v>
      </c>
      <c r="K359" s="2" t="s">
        <v>122</v>
      </c>
      <c r="L359" s="2" t="s">
        <v>122</v>
      </c>
      <c r="M359" s="2" t="s">
        <v>2054</v>
      </c>
      <c r="N359" s="1" t="str">
        <f t="shared" si="5"/>
        <v>AKOT82014</v>
      </c>
    </row>
    <row r="360" spans="1:14" x14ac:dyDescent="0.3">
      <c r="A360" s="2">
        <v>28</v>
      </c>
      <c r="B360" s="2" t="s">
        <v>7621</v>
      </c>
      <c r="C360" s="2" t="s">
        <v>3859</v>
      </c>
      <c r="D360" s="2" t="s">
        <v>1018</v>
      </c>
      <c r="E360" s="2">
        <v>9</v>
      </c>
      <c r="F360" s="2" t="s">
        <v>302</v>
      </c>
      <c r="G360" s="2">
        <v>858</v>
      </c>
      <c r="H360" s="3">
        <v>5.1973540742894526E-3</v>
      </c>
      <c r="I360" s="2">
        <v>165084</v>
      </c>
      <c r="J360" s="2" t="s">
        <v>14741</v>
      </c>
      <c r="K360" s="2" t="s">
        <v>122</v>
      </c>
      <c r="L360" s="2" t="s">
        <v>122</v>
      </c>
      <c r="M360" s="2" t="s">
        <v>2054</v>
      </c>
      <c r="N360" s="1" t="str">
        <f t="shared" si="5"/>
        <v>AKOT92014</v>
      </c>
    </row>
    <row r="361" spans="1:14" x14ac:dyDescent="0.3">
      <c r="A361" s="2">
        <v>28</v>
      </c>
      <c r="B361" s="2" t="s">
        <v>7621</v>
      </c>
      <c r="C361" s="2" t="s">
        <v>22</v>
      </c>
      <c r="D361" s="2" t="s">
        <v>7923</v>
      </c>
      <c r="E361" s="2">
        <v>10</v>
      </c>
      <c r="F361" s="2" t="s">
        <v>22</v>
      </c>
      <c r="G361" s="2">
        <v>703</v>
      </c>
      <c r="H361" s="3">
        <v>4.2584381284679314E-3</v>
      </c>
      <c r="I361" s="2">
        <v>165084</v>
      </c>
      <c r="J361" s="2" t="s">
        <v>14741</v>
      </c>
      <c r="K361" s="2" t="s">
        <v>122</v>
      </c>
      <c r="L361" s="2" t="s">
        <v>122</v>
      </c>
      <c r="M361" s="2" t="s">
        <v>2054</v>
      </c>
      <c r="N361" s="1" t="str">
        <f t="shared" si="5"/>
        <v>AKOT102014</v>
      </c>
    </row>
    <row r="362" spans="1:14" x14ac:dyDescent="0.3">
      <c r="A362" s="2">
        <v>28</v>
      </c>
      <c r="B362" s="2" t="s">
        <v>7621</v>
      </c>
      <c r="C362" s="2" t="s">
        <v>3860</v>
      </c>
      <c r="D362" s="2" t="s">
        <v>1018</v>
      </c>
      <c r="E362" s="2">
        <v>11</v>
      </c>
      <c r="F362" s="2" t="s">
        <v>19</v>
      </c>
      <c r="G362" s="2">
        <v>588</v>
      </c>
      <c r="H362" s="3">
        <v>3.561823071890674E-3</v>
      </c>
      <c r="I362" s="2">
        <v>165084</v>
      </c>
      <c r="J362" s="2" t="s">
        <v>14741</v>
      </c>
      <c r="K362" s="2" t="s">
        <v>122</v>
      </c>
      <c r="L362" s="2" t="s">
        <v>122</v>
      </c>
      <c r="M362" s="2" t="s">
        <v>2054</v>
      </c>
      <c r="N362" s="1" t="str">
        <f t="shared" si="5"/>
        <v>AKOT112014</v>
      </c>
    </row>
    <row r="363" spans="1:14" x14ac:dyDescent="0.3">
      <c r="A363" s="2">
        <v>28</v>
      </c>
      <c r="B363" s="2" t="s">
        <v>7621</v>
      </c>
      <c r="C363" s="2" t="s">
        <v>3861</v>
      </c>
      <c r="D363" s="2" t="s">
        <v>1018</v>
      </c>
      <c r="E363" s="2">
        <v>12</v>
      </c>
      <c r="F363" s="2" t="s">
        <v>15</v>
      </c>
      <c r="G363" s="2">
        <v>526</v>
      </c>
      <c r="H363" s="3">
        <v>3.1862566935620656E-3</v>
      </c>
      <c r="I363" s="2">
        <v>165084</v>
      </c>
      <c r="J363" s="2" t="s">
        <v>14741</v>
      </c>
      <c r="K363" s="2" t="s">
        <v>122</v>
      </c>
      <c r="L363" s="2" t="s">
        <v>122</v>
      </c>
      <c r="M363" s="2" t="s">
        <v>2054</v>
      </c>
      <c r="N363" s="1" t="str">
        <f t="shared" si="5"/>
        <v>AKOT122014</v>
      </c>
    </row>
    <row r="364" spans="1:14" x14ac:dyDescent="0.3">
      <c r="A364" s="2">
        <v>28</v>
      </c>
      <c r="B364" s="2" t="s">
        <v>7621</v>
      </c>
      <c r="C364" s="2" t="s">
        <v>3862</v>
      </c>
      <c r="D364" s="2" t="s">
        <v>1018</v>
      </c>
      <c r="E364" s="2">
        <v>13</v>
      </c>
      <c r="F364" s="2" t="s">
        <v>19</v>
      </c>
      <c r="G364" s="2">
        <v>292</v>
      </c>
      <c r="H364" s="3">
        <v>1.7687964914831237E-3</v>
      </c>
      <c r="I364" s="2">
        <v>165084</v>
      </c>
      <c r="J364" s="2" t="s">
        <v>14741</v>
      </c>
      <c r="K364" s="2" t="s">
        <v>122</v>
      </c>
      <c r="L364" s="2" t="s">
        <v>122</v>
      </c>
      <c r="M364" s="2" t="s">
        <v>2054</v>
      </c>
      <c r="N364" s="1" t="str">
        <f t="shared" si="5"/>
        <v>AKOT132014</v>
      </c>
    </row>
    <row r="365" spans="1:14" x14ac:dyDescent="0.3">
      <c r="A365" s="2">
        <v>28</v>
      </c>
      <c r="B365" s="2" t="s">
        <v>7621</v>
      </c>
      <c r="C365" s="2" t="s">
        <v>3863</v>
      </c>
      <c r="D365" s="2" t="s">
        <v>1018</v>
      </c>
      <c r="E365" s="2">
        <v>14</v>
      </c>
      <c r="F365" s="2" t="s">
        <v>80</v>
      </c>
      <c r="G365" s="2">
        <v>244</v>
      </c>
      <c r="H365" s="3">
        <v>1.4780354243900075E-3</v>
      </c>
      <c r="I365" s="2">
        <v>165084</v>
      </c>
      <c r="J365" s="2" t="s">
        <v>14741</v>
      </c>
      <c r="K365" s="2" t="s">
        <v>122</v>
      </c>
      <c r="L365" s="2" t="s">
        <v>122</v>
      </c>
      <c r="M365" s="2" t="s">
        <v>2054</v>
      </c>
      <c r="N365" s="1" t="str">
        <f t="shared" si="5"/>
        <v>AKOT142014</v>
      </c>
    </row>
    <row r="366" spans="1:14" x14ac:dyDescent="0.3">
      <c r="A366" s="2">
        <v>28</v>
      </c>
      <c r="B366" s="2" t="s">
        <v>7621</v>
      </c>
      <c r="C366" s="2" t="s">
        <v>3864</v>
      </c>
      <c r="D366" s="2" t="s">
        <v>1018</v>
      </c>
      <c r="E366" s="2">
        <v>15</v>
      </c>
      <c r="F366" s="2" t="s">
        <v>19</v>
      </c>
      <c r="G366" s="2">
        <v>241</v>
      </c>
      <c r="H366" s="3">
        <v>1.4598628576966877E-3</v>
      </c>
      <c r="I366" s="2">
        <v>165084</v>
      </c>
      <c r="J366" s="2" t="s">
        <v>14741</v>
      </c>
      <c r="K366" s="2" t="s">
        <v>122</v>
      </c>
      <c r="L366" s="2" t="s">
        <v>122</v>
      </c>
      <c r="M366" s="2" t="s">
        <v>2054</v>
      </c>
      <c r="N366" s="1" t="str">
        <f t="shared" si="5"/>
        <v>AKOT152014</v>
      </c>
    </row>
    <row r="367" spans="1:14" x14ac:dyDescent="0.3">
      <c r="A367" s="2">
        <v>28</v>
      </c>
      <c r="B367" s="2" t="s">
        <v>7621</v>
      </c>
      <c r="C367" s="2" t="s">
        <v>3865</v>
      </c>
      <c r="D367" s="2" t="s">
        <v>1018</v>
      </c>
      <c r="E367" s="2">
        <v>16</v>
      </c>
      <c r="F367" s="2" t="s">
        <v>19</v>
      </c>
      <c r="G367" s="2">
        <v>232</v>
      </c>
      <c r="H367" s="3">
        <v>1.4053451576167284E-3</v>
      </c>
      <c r="I367" s="2">
        <v>165084</v>
      </c>
      <c r="J367" s="2" t="s">
        <v>14741</v>
      </c>
      <c r="K367" s="2" t="s">
        <v>122</v>
      </c>
      <c r="L367" s="2" t="s">
        <v>122</v>
      </c>
      <c r="M367" s="2" t="s">
        <v>2054</v>
      </c>
      <c r="N367" s="1" t="str">
        <f t="shared" si="5"/>
        <v>AKOT162014</v>
      </c>
    </row>
    <row r="368" spans="1:14" x14ac:dyDescent="0.3">
      <c r="A368" s="2">
        <v>28</v>
      </c>
      <c r="B368" s="2" t="s">
        <v>7621</v>
      </c>
      <c r="C368" s="2" t="s">
        <v>3866</v>
      </c>
      <c r="D368" s="2" t="s">
        <v>1018</v>
      </c>
      <c r="E368" s="2">
        <v>17</v>
      </c>
      <c r="F368" s="2" t="s">
        <v>19</v>
      </c>
      <c r="G368" s="2">
        <v>206</v>
      </c>
      <c r="H368" s="3">
        <v>1.2478495796079572E-3</v>
      </c>
      <c r="I368" s="2">
        <v>165084</v>
      </c>
      <c r="J368" s="2" t="s">
        <v>14741</v>
      </c>
      <c r="K368" s="2" t="s">
        <v>122</v>
      </c>
      <c r="L368" s="2" t="s">
        <v>122</v>
      </c>
      <c r="M368" s="2" t="s">
        <v>2054</v>
      </c>
      <c r="N368" s="1" t="str">
        <f t="shared" si="5"/>
        <v>AKOT172014</v>
      </c>
    </row>
    <row r="369" spans="1:14" x14ac:dyDescent="0.3">
      <c r="A369" s="2">
        <v>28</v>
      </c>
      <c r="B369" s="2" t="s">
        <v>7621</v>
      </c>
      <c r="C369" s="2" t="s">
        <v>3867</v>
      </c>
      <c r="D369" s="2" t="s">
        <v>1018</v>
      </c>
      <c r="E369" s="2">
        <v>18</v>
      </c>
      <c r="F369" s="2" t="s">
        <v>19</v>
      </c>
      <c r="G369" s="2">
        <v>180</v>
      </c>
      <c r="H369" s="3">
        <v>1.0903540015991858E-3</v>
      </c>
      <c r="I369" s="2">
        <v>165084</v>
      </c>
      <c r="J369" s="2" t="s">
        <v>14741</v>
      </c>
      <c r="K369" s="2" t="s">
        <v>122</v>
      </c>
      <c r="L369" s="2" t="s">
        <v>122</v>
      </c>
      <c r="M369" s="2" t="s">
        <v>2054</v>
      </c>
      <c r="N369" s="1" t="str">
        <f t="shared" si="5"/>
        <v>AKOT182014</v>
      </c>
    </row>
    <row r="370" spans="1:14" x14ac:dyDescent="0.3">
      <c r="A370" s="2">
        <v>28</v>
      </c>
      <c r="B370" s="2" t="s">
        <v>7621</v>
      </c>
      <c r="C370" s="2" t="s">
        <v>3868</v>
      </c>
      <c r="D370" s="2" t="s">
        <v>1018</v>
      </c>
      <c r="E370" s="2">
        <v>19</v>
      </c>
      <c r="F370" s="2" t="s">
        <v>19</v>
      </c>
      <c r="G370" s="2">
        <v>145</v>
      </c>
      <c r="H370" s="3">
        <v>8.7834072351045524E-4</v>
      </c>
      <c r="I370" s="2">
        <v>165084</v>
      </c>
      <c r="J370" s="2" t="s">
        <v>14741</v>
      </c>
      <c r="K370" s="2" t="s">
        <v>122</v>
      </c>
      <c r="L370" s="2" t="s">
        <v>122</v>
      </c>
      <c r="M370" s="2" t="s">
        <v>2054</v>
      </c>
      <c r="N370" s="1" t="str">
        <f t="shared" si="5"/>
        <v>AKOT192014</v>
      </c>
    </row>
    <row r="371" spans="1:14" x14ac:dyDescent="0.3">
      <c r="A371" s="2">
        <v>29</v>
      </c>
      <c r="B371" s="2" t="s">
        <v>7622</v>
      </c>
      <c r="C371" s="2" t="s">
        <v>3869</v>
      </c>
      <c r="D371" s="2" t="s">
        <v>1018</v>
      </c>
      <c r="E371" s="2">
        <v>1</v>
      </c>
      <c r="F371" s="2" t="s">
        <v>13</v>
      </c>
      <c r="G371" s="2">
        <v>41253</v>
      </c>
      <c r="H371" s="3">
        <v>0.24562667460553736</v>
      </c>
      <c r="I371" s="2">
        <v>167950</v>
      </c>
      <c r="J371" s="2" t="s">
        <v>14741</v>
      </c>
      <c r="K371" s="2" t="s">
        <v>122</v>
      </c>
      <c r="L371" s="2" t="s">
        <v>122</v>
      </c>
      <c r="M371" s="2" t="s">
        <v>2054</v>
      </c>
      <c r="N371" s="1" t="str">
        <f t="shared" si="5"/>
        <v>BALAPUR12014</v>
      </c>
    </row>
    <row r="372" spans="1:14" x14ac:dyDescent="0.3">
      <c r="A372" s="2">
        <v>29</v>
      </c>
      <c r="B372" s="2" t="s">
        <v>7622</v>
      </c>
      <c r="C372" s="2" t="s">
        <v>3870</v>
      </c>
      <c r="D372" s="2" t="s">
        <v>1018</v>
      </c>
      <c r="E372" s="2">
        <v>2</v>
      </c>
      <c r="F372" s="2" t="s">
        <v>7</v>
      </c>
      <c r="G372" s="2">
        <v>34254</v>
      </c>
      <c r="H372" s="3">
        <v>0.2039535576064305</v>
      </c>
      <c r="I372" s="2">
        <v>167950</v>
      </c>
      <c r="J372" s="2" t="s">
        <v>14741</v>
      </c>
      <c r="K372" s="2" t="s">
        <v>122</v>
      </c>
      <c r="L372" s="2" t="s">
        <v>122</v>
      </c>
      <c r="M372" s="2" t="s">
        <v>2054</v>
      </c>
      <c r="N372" s="1" t="str">
        <f t="shared" si="5"/>
        <v>BALAPUR22014</v>
      </c>
    </row>
    <row r="373" spans="1:14" x14ac:dyDescent="0.3">
      <c r="A373" s="2">
        <v>29</v>
      </c>
      <c r="B373" s="2" t="s">
        <v>7622</v>
      </c>
      <c r="C373" s="2" t="s">
        <v>3871</v>
      </c>
      <c r="D373" s="2" t="s">
        <v>1018</v>
      </c>
      <c r="E373" s="2">
        <v>3</v>
      </c>
      <c r="F373" s="2" t="s">
        <v>9</v>
      </c>
      <c r="G373" s="2">
        <v>30623</v>
      </c>
      <c r="H373" s="3">
        <v>0.1823340279845192</v>
      </c>
      <c r="I373" s="2">
        <v>167950</v>
      </c>
      <c r="J373" s="2" t="s">
        <v>14741</v>
      </c>
      <c r="K373" s="2" t="s">
        <v>122</v>
      </c>
      <c r="L373" s="2" t="s">
        <v>122</v>
      </c>
      <c r="M373" s="2" t="s">
        <v>2054</v>
      </c>
      <c r="N373" s="1" t="str">
        <f t="shared" si="5"/>
        <v>BALAPUR32014</v>
      </c>
    </row>
    <row r="374" spans="1:14" x14ac:dyDescent="0.3">
      <c r="A374" s="2">
        <v>29</v>
      </c>
      <c r="B374" s="2" t="s">
        <v>7622</v>
      </c>
      <c r="C374" s="2" t="s">
        <v>3872</v>
      </c>
      <c r="D374" s="2" t="s">
        <v>1018</v>
      </c>
      <c r="E374" s="2">
        <v>4</v>
      </c>
      <c r="F374" s="2" t="s">
        <v>19</v>
      </c>
      <c r="G374" s="2">
        <v>18509</v>
      </c>
      <c r="H374" s="3">
        <v>0.11020541827924978</v>
      </c>
      <c r="I374" s="2">
        <v>167950</v>
      </c>
      <c r="J374" s="2" t="s">
        <v>14741</v>
      </c>
      <c r="K374" s="2" t="s">
        <v>122</v>
      </c>
      <c r="L374" s="2" t="s">
        <v>122</v>
      </c>
      <c r="M374" s="2" t="s">
        <v>2054</v>
      </c>
      <c r="N374" s="1" t="str">
        <f t="shared" si="5"/>
        <v>BALAPUR42014</v>
      </c>
    </row>
    <row r="375" spans="1:14" x14ac:dyDescent="0.3">
      <c r="A375" s="2">
        <v>29</v>
      </c>
      <c r="B375" s="2" t="s">
        <v>7622</v>
      </c>
      <c r="C375" s="2" t="s">
        <v>3873</v>
      </c>
      <c r="D375" s="2" t="s">
        <v>1018</v>
      </c>
      <c r="E375" s="2">
        <v>5</v>
      </c>
      <c r="F375" s="2" t="s">
        <v>19</v>
      </c>
      <c r="G375" s="2">
        <v>16142</v>
      </c>
      <c r="H375" s="3">
        <v>9.6111938076808567E-2</v>
      </c>
      <c r="I375" s="2">
        <v>167950</v>
      </c>
      <c r="J375" s="2" t="s">
        <v>14741</v>
      </c>
      <c r="K375" s="2" t="s">
        <v>122</v>
      </c>
      <c r="L375" s="2" t="s">
        <v>122</v>
      </c>
      <c r="M375" s="2" t="s">
        <v>2054</v>
      </c>
      <c r="N375" s="1" t="str">
        <f t="shared" si="5"/>
        <v>BALAPUR52014</v>
      </c>
    </row>
    <row r="376" spans="1:14" x14ac:dyDescent="0.3">
      <c r="A376" s="2">
        <v>29</v>
      </c>
      <c r="B376" s="2" t="s">
        <v>7622</v>
      </c>
      <c r="C376" s="2" t="s">
        <v>3874</v>
      </c>
      <c r="D376" s="2" t="s">
        <v>1018</v>
      </c>
      <c r="E376" s="2">
        <v>6</v>
      </c>
      <c r="F376" s="2" t="s">
        <v>51</v>
      </c>
      <c r="G376" s="2">
        <v>7894</v>
      </c>
      <c r="H376" s="3">
        <v>4.7002083953557608E-2</v>
      </c>
      <c r="I376" s="2">
        <v>167950</v>
      </c>
      <c r="J376" s="2" t="s">
        <v>14741</v>
      </c>
      <c r="K376" s="2" t="s">
        <v>122</v>
      </c>
      <c r="L376" s="2" t="s">
        <v>122</v>
      </c>
      <c r="M376" s="2" t="s">
        <v>2054</v>
      </c>
      <c r="N376" s="1" t="str">
        <f t="shared" si="5"/>
        <v>BALAPUR62014</v>
      </c>
    </row>
    <row r="377" spans="1:14" x14ac:dyDescent="0.3">
      <c r="A377" s="2">
        <v>29</v>
      </c>
      <c r="B377" s="2" t="s">
        <v>7622</v>
      </c>
      <c r="C377" s="2" t="s">
        <v>3875</v>
      </c>
      <c r="D377" s="2" t="s">
        <v>1018</v>
      </c>
      <c r="E377" s="2">
        <v>7</v>
      </c>
      <c r="F377" s="2" t="s">
        <v>103</v>
      </c>
      <c r="G377" s="2">
        <v>6702</v>
      </c>
      <c r="H377" s="3">
        <v>3.9904733551652277E-2</v>
      </c>
      <c r="I377" s="2">
        <v>167950</v>
      </c>
      <c r="J377" s="2" t="s">
        <v>14741</v>
      </c>
      <c r="K377" s="2" t="s">
        <v>122</v>
      </c>
      <c r="L377" s="2" t="s">
        <v>122</v>
      </c>
      <c r="M377" s="2" t="s">
        <v>2054</v>
      </c>
      <c r="N377" s="1" t="str">
        <f t="shared" si="5"/>
        <v>BALAPUR72014</v>
      </c>
    </row>
    <row r="378" spans="1:14" x14ac:dyDescent="0.3">
      <c r="A378" s="2">
        <v>29</v>
      </c>
      <c r="B378" s="2" t="s">
        <v>7622</v>
      </c>
      <c r="C378" s="2" t="s">
        <v>3876</v>
      </c>
      <c r="D378" s="2" t="s">
        <v>1018</v>
      </c>
      <c r="E378" s="2">
        <v>8</v>
      </c>
      <c r="F378" s="2" t="s">
        <v>19</v>
      </c>
      <c r="G378" s="2">
        <v>2900</v>
      </c>
      <c r="H378" s="3">
        <v>1.7267043763024709E-2</v>
      </c>
      <c r="I378" s="2">
        <v>167950</v>
      </c>
      <c r="J378" s="2" t="s">
        <v>14741</v>
      </c>
      <c r="K378" s="2" t="s">
        <v>122</v>
      </c>
      <c r="L378" s="2" t="s">
        <v>122</v>
      </c>
      <c r="M378" s="2" t="s">
        <v>2054</v>
      </c>
      <c r="N378" s="1" t="str">
        <f t="shared" si="5"/>
        <v>BALAPUR82014</v>
      </c>
    </row>
    <row r="379" spans="1:14" x14ac:dyDescent="0.3">
      <c r="A379" s="2">
        <v>29</v>
      </c>
      <c r="B379" s="2" t="s">
        <v>7622</v>
      </c>
      <c r="C379" s="2" t="s">
        <v>3877</v>
      </c>
      <c r="D379" s="2" t="s">
        <v>1018</v>
      </c>
      <c r="E379" s="2">
        <v>9</v>
      </c>
      <c r="F379" s="2" t="s">
        <v>19</v>
      </c>
      <c r="G379" s="2">
        <v>1999</v>
      </c>
      <c r="H379" s="3">
        <v>1.1902351890443584E-2</v>
      </c>
      <c r="I379" s="2">
        <v>167950</v>
      </c>
      <c r="J379" s="2" t="s">
        <v>14741</v>
      </c>
      <c r="K379" s="2" t="s">
        <v>122</v>
      </c>
      <c r="L379" s="2" t="s">
        <v>122</v>
      </c>
      <c r="M379" s="2" t="s">
        <v>2054</v>
      </c>
      <c r="N379" s="1" t="str">
        <f t="shared" si="5"/>
        <v>BALAPUR92014</v>
      </c>
    </row>
    <row r="380" spans="1:14" x14ac:dyDescent="0.3">
      <c r="A380" s="2">
        <v>29</v>
      </c>
      <c r="B380" s="2" t="s">
        <v>7622</v>
      </c>
      <c r="C380" s="2" t="s">
        <v>3878</v>
      </c>
      <c r="D380" s="2" t="s">
        <v>1018</v>
      </c>
      <c r="E380" s="2">
        <v>10</v>
      </c>
      <c r="F380" s="2" t="s">
        <v>15</v>
      </c>
      <c r="G380" s="2">
        <v>1628</v>
      </c>
      <c r="H380" s="3">
        <v>9.6933611193807685E-3</v>
      </c>
      <c r="I380" s="2">
        <v>167950</v>
      </c>
      <c r="J380" s="2" t="s">
        <v>14741</v>
      </c>
      <c r="K380" s="2" t="s">
        <v>122</v>
      </c>
      <c r="L380" s="2" t="s">
        <v>122</v>
      </c>
      <c r="M380" s="2" t="s">
        <v>2054</v>
      </c>
      <c r="N380" s="1" t="str">
        <f t="shared" si="5"/>
        <v>BALAPUR102014</v>
      </c>
    </row>
    <row r="381" spans="1:14" x14ac:dyDescent="0.3">
      <c r="A381" s="2">
        <v>29</v>
      </c>
      <c r="B381" s="2" t="s">
        <v>7622</v>
      </c>
      <c r="C381" s="2" t="s">
        <v>3879</v>
      </c>
      <c r="D381" s="2" t="s">
        <v>1018</v>
      </c>
      <c r="E381" s="2">
        <v>11</v>
      </c>
      <c r="F381" s="2" t="s">
        <v>693</v>
      </c>
      <c r="G381" s="2">
        <v>1551</v>
      </c>
      <c r="H381" s="3">
        <v>9.2348913367073533E-3</v>
      </c>
      <c r="I381" s="2">
        <v>167950</v>
      </c>
      <c r="J381" s="2" t="s">
        <v>14741</v>
      </c>
      <c r="K381" s="2" t="s">
        <v>122</v>
      </c>
      <c r="L381" s="2" t="s">
        <v>122</v>
      </c>
      <c r="M381" s="2" t="s">
        <v>2054</v>
      </c>
      <c r="N381" s="1" t="str">
        <f t="shared" si="5"/>
        <v>BALAPUR112014</v>
      </c>
    </row>
    <row r="382" spans="1:14" x14ac:dyDescent="0.3">
      <c r="A382" s="2">
        <v>29</v>
      </c>
      <c r="B382" s="2" t="s">
        <v>7622</v>
      </c>
      <c r="C382" s="2" t="s">
        <v>3880</v>
      </c>
      <c r="D382" s="2" t="s">
        <v>1018</v>
      </c>
      <c r="E382" s="2">
        <v>12</v>
      </c>
      <c r="F382" s="2" t="s">
        <v>19</v>
      </c>
      <c r="G382" s="2">
        <v>1319</v>
      </c>
      <c r="H382" s="3">
        <v>7.8535278356653762E-3</v>
      </c>
      <c r="I382" s="2">
        <v>167950</v>
      </c>
      <c r="J382" s="2" t="s">
        <v>14741</v>
      </c>
      <c r="K382" s="2" t="s">
        <v>122</v>
      </c>
      <c r="L382" s="2" t="s">
        <v>122</v>
      </c>
      <c r="M382" s="2" t="s">
        <v>2054</v>
      </c>
      <c r="N382" s="1" t="str">
        <f t="shared" si="5"/>
        <v>BALAPUR122014</v>
      </c>
    </row>
    <row r="383" spans="1:14" x14ac:dyDescent="0.3">
      <c r="A383" s="2">
        <v>29</v>
      </c>
      <c r="B383" s="2" t="s">
        <v>7622</v>
      </c>
      <c r="C383" s="2" t="s">
        <v>3881</v>
      </c>
      <c r="D383" s="2" t="s">
        <v>1018</v>
      </c>
      <c r="E383" s="2">
        <v>13</v>
      </c>
      <c r="F383" s="2" t="s">
        <v>11</v>
      </c>
      <c r="G383" s="2">
        <v>1112</v>
      </c>
      <c r="H383" s="3">
        <v>6.621018160166716E-3</v>
      </c>
      <c r="I383" s="2">
        <v>167950</v>
      </c>
      <c r="J383" s="2" t="s">
        <v>14741</v>
      </c>
      <c r="K383" s="2" t="s">
        <v>122</v>
      </c>
      <c r="L383" s="2" t="s">
        <v>122</v>
      </c>
      <c r="M383" s="2" t="s">
        <v>2054</v>
      </c>
      <c r="N383" s="1" t="str">
        <f t="shared" si="5"/>
        <v>BALAPUR132014</v>
      </c>
    </row>
    <row r="384" spans="1:14" x14ac:dyDescent="0.3">
      <c r="A384" s="2">
        <v>29</v>
      </c>
      <c r="B384" s="2" t="s">
        <v>7622</v>
      </c>
      <c r="C384" s="2" t="s">
        <v>22</v>
      </c>
      <c r="D384" s="2" t="s">
        <v>7923</v>
      </c>
      <c r="E384" s="2">
        <v>14</v>
      </c>
      <c r="F384" s="2" t="s">
        <v>22</v>
      </c>
      <c r="G384" s="2">
        <v>894</v>
      </c>
      <c r="H384" s="3">
        <v>5.3230128014289963E-3</v>
      </c>
      <c r="I384" s="2">
        <v>167950</v>
      </c>
      <c r="J384" s="2" t="s">
        <v>14741</v>
      </c>
      <c r="K384" s="2" t="s">
        <v>122</v>
      </c>
      <c r="L384" s="2" t="s">
        <v>122</v>
      </c>
      <c r="M384" s="2" t="s">
        <v>2054</v>
      </c>
      <c r="N384" s="1" t="str">
        <f t="shared" si="5"/>
        <v>BALAPUR142014</v>
      </c>
    </row>
    <row r="385" spans="1:14" x14ac:dyDescent="0.3">
      <c r="A385" s="2">
        <v>29</v>
      </c>
      <c r="B385" s="2" t="s">
        <v>7622</v>
      </c>
      <c r="C385" s="2" t="s">
        <v>3882</v>
      </c>
      <c r="D385" s="2" t="s">
        <v>1018</v>
      </c>
      <c r="E385" s="2">
        <v>15</v>
      </c>
      <c r="F385" s="2" t="s">
        <v>19</v>
      </c>
      <c r="G385" s="2">
        <v>486</v>
      </c>
      <c r="H385" s="3">
        <v>2.8937183685620719E-3</v>
      </c>
      <c r="I385" s="2">
        <v>167950</v>
      </c>
      <c r="J385" s="2" t="s">
        <v>14741</v>
      </c>
      <c r="K385" s="2" t="s">
        <v>122</v>
      </c>
      <c r="L385" s="2" t="s">
        <v>122</v>
      </c>
      <c r="M385" s="2" t="s">
        <v>2054</v>
      </c>
      <c r="N385" s="1" t="str">
        <f t="shared" si="5"/>
        <v>BALAPUR152014</v>
      </c>
    </row>
    <row r="386" spans="1:14" x14ac:dyDescent="0.3">
      <c r="A386" s="2">
        <v>29</v>
      </c>
      <c r="B386" s="2" t="s">
        <v>7622</v>
      </c>
      <c r="C386" s="2" t="s">
        <v>3883</v>
      </c>
      <c r="D386" s="2" t="s">
        <v>1018</v>
      </c>
      <c r="E386" s="2">
        <v>16</v>
      </c>
      <c r="F386" s="2" t="s">
        <v>19</v>
      </c>
      <c r="G386" s="2">
        <v>466</v>
      </c>
      <c r="H386" s="3">
        <v>2.7746353081274187E-3</v>
      </c>
      <c r="I386" s="2">
        <v>167950</v>
      </c>
      <c r="J386" s="2" t="s">
        <v>14741</v>
      </c>
      <c r="K386" s="2" t="s">
        <v>122</v>
      </c>
      <c r="L386" s="2" t="s">
        <v>122</v>
      </c>
      <c r="M386" s="2" t="s">
        <v>2054</v>
      </c>
      <c r="N386" s="1" t="str">
        <f t="shared" si="5"/>
        <v>BALAPUR162014</v>
      </c>
    </row>
    <row r="387" spans="1:14" x14ac:dyDescent="0.3">
      <c r="A387" s="2">
        <v>29</v>
      </c>
      <c r="B387" s="2" t="s">
        <v>7622</v>
      </c>
      <c r="C387" s="2" t="s">
        <v>3884</v>
      </c>
      <c r="D387" s="2" t="s">
        <v>1018</v>
      </c>
      <c r="E387" s="2">
        <v>17</v>
      </c>
      <c r="F387" s="2" t="s">
        <v>31</v>
      </c>
      <c r="G387" s="2">
        <v>218</v>
      </c>
      <c r="H387" s="3">
        <v>1.2980053587377195E-3</v>
      </c>
      <c r="I387" s="2">
        <v>167950</v>
      </c>
      <c r="J387" s="2" t="s">
        <v>14741</v>
      </c>
      <c r="K387" s="2" t="s">
        <v>122</v>
      </c>
      <c r="L387" s="2" t="s">
        <v>122</v>
      </c>
      <c r="M387" s="2" t="s">
        <v>2054</v>
      </c>
      <c r="N387" s="1" t="str">
        <f t="shared" ref="N387:N450" si="6">B387&amp;E387&amp;2014</f>
        <v>BALAPUR172014</v>
      </c>
    </row>
    <row r="388" spans="1:14" x14ac:dyDescent="0.3">
      <c r="A388" s="2">
        <v>30</v>
      </c>
      <c r="B388" s="2" t="s">
        <v>7623</v>
      </c>
      <c r="C388" s="2" t="s">
        <v>3885</v>
      </c>
      <c r="D388" s="2" t="s">
        <v>1018</v>
      </c>
      <c r="E388" s="2">
        <v>1</v>
      </c>
      <c r="F388" s="2" t="s">
        <v>9</v>
      </c>
      <c r="G388" s="2">
        <v>66645</v>
      </c>
      <c r="H388" s="3">
        <v>0.46743163343316241</v>
      </c>
      <c r="I388" s="2">
        <v>142577</v>
      </c>
      <c r="J388" s="2" t="s">
        <v>14741</v>
      </c>
      <c r="K388" s="2" t="s">
        <v>122</v>
      </c>
      <c r="L388" s="2" t="s">
        <v>122</v>
      </c>
      <c r="M388" s="2" t="s">
        <v>2054</v>
      </c>
      <c r="N388" s="1" t="str">
        <f t="shared" si="6"/>
        <v>AKOLA WEST12014</v>
      </c>
    </row>
    <row r="389" spans="1:14" x14ac:dyDescent="0.3">
      <c r="A389" s="2">
        <v>30</v>
      </c>
      <c r="B389" s="2" t="s">
        <v>7623</v>
      </c>
      <c r="C389" s="2" t="s">
        <v>3886</v>
      </c>
      <c r="D389" s="2" t="s">
        <v>1018</v>
      </c>
      <c r="E389" s="2">
        <v>2</v>
      </c>
      <c r="F389" s="2" t="s">
        <v>51</v>
      </c>
      <c r="G389" s="2">
        <v>26892</v>
      </c>
      <c r="H389" s="3">
        <v>0.18861387180260492</v>
      </c>
      <c r="I389" s="2">
        <v>142577</v>
      </c>
      <c r="J389" s="2" t="s">
        <v>14741</v>
      </c>
      <c r="K389" s="2" t="s">
        <v>122</v>
      </c>
      <c r="L389" s="2" t="s">
        <v>122</v>
      </c>
      <c r="M389" s="2" t="s">
        <v>2054</v>
      </c>
      <c r="N389" s="1" t="str">
        <f t="shared" si="6"/>
        <v>AKOLA WEST22014</v>
      </c>
    </row>
    <row r="390" spans="1:14" x14ac:dyDescent="0.3">
      <c r="A390" s="2">
        <v>30</v>
      </c>
      <c r="B390" s="2" t="s">
        <v>7623</v>
      </c>
      <c r="C390" s="2" t="s">
        <v>3887</v>
      </c>
      <c r="D390" s="2" t="s">
        <v>1018</v>
      </c>
      <c r="E390" s="2">
        <v>3</v>
      </c>
      <c r="F390" s="2" t="s">
        <v>13</v>
      </c>
      <c r="G390" s="2">
        <v>23868</v>
      </c>
      <c r="H390" s="3">
        <v>0.16740427979267344</v>
      </c>
      <c r="I390" s="2">
        <v>142577</v>
      </c>
      <c r="J390" s="2" t="s">
        <v>14741</v>
      </c>
      <c r="K390" s="2" t="s">
        <v>122</v>
      </c>
      <c r="L390" s="2" t="s">
        <v>122</v>
      </c>
      <c r="M390" s="2" t="s">
        <v>2054</v>
      </c>
      <c r="N390" s="1" t="str">
        <f t="shared" si="6"/>
        <v>AKOLA WEST32014</v>
      </c>
    </row>
    <row r="391" spans="1:14" x14ac:dyDescent="0.3">
      <c r="A391" s="2">
        <v>30</v>
      </c>
      <c r="B391" s="2" t="s">
        <v>7623</v>
      </c>
      <c r="C391" s="2" t="s">
        <v>3888</v>
      </c>
      <c r="D391" s="2" t="s">
        <v>1018</v>
      </c>
      <c r="E391" s="2">
        <v>4</v>
      </c>
      <c r="F391" s="2" t="s">
        <v>103</v>
      </c>
      <c r="G391" s="2">
        <v>10501</v>
      </c>
      <c r="H391" s="3">
        <v>7.3651430455122499E-2</v>
      </c>
      <c r="I391" s="2">
        <v>142577</v>
      </c>
      <c r="J391" s="2" t="s">
        <v>14741</v>
      </c>
      <c r="K391" s="2" t="s">
        <v>122</v>
      </c>
      <c r="L391" s="2" t="s">
        <v>122</v>
      </c>
      <c r="M391" s="2" t="s">
        <v>2054</v>
      </c>
      <c r="N391" s="1" t="str">
        <f t="shared" si="6"/>
        <v>AKOLA WEST42014</v>
      </c>
    </row>
    <row r="392" spans="1:14" x14ac:dyDescent="0.3">
      <c r="A392" s="2">
        <v>30</v>
      </c>
      <c r="B392" s="2" t="s">
        <v>7623</v>
      </c>
      <c r="C392" s="2" t="s">
        <v>3889</v>
      </c>
      <c r="D392" s="2" t="s">
        <v>1020</v>
      </c>
      <c r="E392" s="2">
        <v>5</v>
      </c>
      <c r="F392" s="2" t="s">
        <v>7</v>
      </c>
      <c r="G392" s="2">
        <v>9145</v>
      </c>
      <c r="H392" s="3">
        <v>6.4140780069716713E-2</v>
      </c>
      <c r="I392" s="2">
        <v>142577</v>
      </c>
      <c r="J392" s="2" t="s">
        <v>14741</v>
      </c>
      <c r="K392" s="2" t="s">
        <v>122</v>
      </c>
      <c r="L392" s="2" t="s">
        <v>122</v>
      </c>
      <c r="M392" s="2" t="s">
        <v>2054</v>
      </c>
      <c r="N392" s="1" t="str">
        <f t="shared" si="6"/>
        <v>AKOLA WEST52014</v>
      </c>
    </row>
    <row r="393" spans="1:14" x14ac:dyDescent="0.3">
      <c r="A393" s="2">
        <v>30</v>
      </c>
      <c r="B393" s="2" t="s">
        <v>7623</v>
      </c>
      <c r="C393" s="2" t="s">
        <v>3890</v>
      </c>
      <c r="D393" s="2" t="s">
        <v>1018</v>
      </c>
      <c r="E393" s="2">
        <v>6</v>
      </c>
      <c r="F393" s="2" t="s">
        <v>35</v>
      </c>
      <c r="G393" s="2">
        <v>1452</v>
      </c>
      <c r="H393" s="3">
        <v>1.0183970766673447E-2</v>
      </c>
      <c r="I393" s="2">
        <v>142577</v>
      </c>
      <c r="J393" s="2" t="s">
        <v>14741</v>
      </c>
      <c r="K393" s="2" t="s">
        <v>122</v>
      </c>
      <c r="L393" s="2" t="s">
        <v>122</v>
      </c>
      <c r="M393" s="2" t="s">
        <v>2054</v>
      </c>
      <c r="N393" s="1" t="str">
        <f t="shared" si="6"/>
        <v>AKOLA WEST62014</v>
      </c>
    </row>
    <row r="394" spans="1:14" x14ac:dyDescent="0.3">
      <c r="A394" s="2">
        <v>30</v>
      </c>
      <c r="B394" s="2" t="s">
        <v>7623</v>
      </c>
      <c r="C394" s="2" t="s">
        <v>22</v>
      </c>
      <c r="D394" s="2" t="s">
        <v>7923</v>
      </c>
      <c r="E394" s="2">
        <v>7</v>
      </c>
      <c r="F394" s="2" t="s">
        <v>22</v>
      </c>
      <c r="G394" s="2">
        <v>1040</v>
      </c>
      <c r="H394" s="3">
        <v>7.2943041303997142E-3</v>
      </c>
      <c r="I394" s="2">
        <v>142577</v>
      </c>
      <c r="J394" s="2" t="s">
        <v>14741</v>
      </c>
      <c r="K394" s="2" t="s">
        <v>122</v>
      </c>
      <c r="L394" s="2" t="s">
        <v>122</v>
      </c>
      <c r="M394" s="2" t="s">
        <v>2054</v>
      </c>
      <c r="N394" s="1" t="str">
        <f t="shared" si="6"/>
        <v>AKOLA WEST72014</v>
      </c>
    </row>
    <row r="395" spans="1:14" x14ac:dyDescent="0.3">
      <c r="A395" s="2">
        <v>30</v>
      </c>
      <c r="B395" s="2" t="s">
        <v>7623</v>
      </c>
      <c r="C395" s="2" t="s">
        <v>3891</v>
      </c>
      <c r="D395" s="2" t="s">
        <v>1018</v>
      </c>
      <c r="E395" s="2">
        <v>8</v>
      </c>
      <c r="F395" s="2" t="s">
        <v>11</v>
      </c>
      <c r="G395" s="2">
        <v>1030</v>
      </c>
      <c r="H395" s="3">
        <v>7.2241665906843319E-3</v>
      </c>
      <c r="I395" s="2">
        <v>142577</v>
      </c>
      <c r="J395" s="2" t="s">
        <v>14741</v>
      </c>
      <c r="K395" s="2" t="s">
        <v>122</v>
      </c>
      <c r="L395" s="2" t="s">
        <v>122</v>
      </c>
      <c r="M395" s="2" t="s">
        <v>2054</v>
      </c>
      <c r="N395" s="1" t="str">
        <f t="shared" si="6"/>
        <v>AKOLA WEST82014</v>
      </c>
    </row>
    <row r="396" spans="1:14" x14ac:dyDescent="0.3">
      <c r="A396" s="2">
        <v>30</v>
      </c>
      <c r="B396" s="2" t="s">
        <v>7623</v>
      </c>
      <c r="C396" s="2" t="s">
        <v>3892</v>
      </c>
      <c r="D396" s="2" t="s">
        <v>1018</v>
      </c>
      <c r="E396" s="2">
        <v>9</v>
      </c>
      <c r="F396" s="2" t="s">
        <v>302</v>
      </c>
      <c r="G396" s="2">
        <v>528</v>
      </c>
      <c r="H396" s="3">
        <v>3.7032620969721622E-3</v>
      </c>
      <c r="I396" s="2">
        <v>142577</v>
      </c>
      <c r="J396" s="2" t="s">
        <v>14741</v>
      </c>
      <c r="K396" s="2" t="s">
        <v>122</v>
      </c>
      <c r="L396" s="2" t="s">
        <v>122</v>
      </c>
      <c r="M396" s="2" t="s">
        <v>2054</v>
      </c>
      <c r="N396" s="1" t="str">
        <f t="shared" si="6"/>
        <v>AKOLA WEST92014</v>
      </c>
    </row>
    <row r="397" spans="1:14" x14ac:dyDescent="0.3">
      <c r="A397" s="2">
        <v>30</v>
      </c>
      <c r="B397" s="2" t="s">
        <v>7623</v>
      </c>
      <c r="C397" s="2" t="s">
        <v>3893</v>
      </c>
      <c r="D397" s="2" t="s">
        <v>1018</v>
      </c>
      <c r="E397" s="2">
        <v>10</v>
      </c>
      <c r="F397" s="2" t="s">
        <v>19</v>
      </c>
      <c r="G397" s="2">
        <v>286</v>
      </c>
      <c r="H397" s="3">
        <v>2.0059336358599212E-3</v>
      </c>
      <c r="I397" s="2">
        <v>142577</v>
      </c>
      <c r="J397" s="2" t="s">
        <v>14741</v>
      </c>
      <c r="K397" s="2" t="s">
        <v>122</v>
      </c>
      <c r="L397" s="2" t="s">
        <v>122</v>
      </c>
      <c r="M397" s="2" t="s">
        <v>2054</v>
      </c>
      <c r="N397" s="1" t="str">
        <f t="shared" si="6"/>
        <v>AKOLA WEST102014</v>
      </c>
    </row>
    <row r="398" spans="1:14" x14ac:dyDescent="0.3">
      <c r="A398" s="2">
        <v>30</v>
      </c>
      <c r="B398" s="2" t="s">
        <v>7623</v>
      </c>
      <c r="C398" s="2" t="s">
        <v>3894</v>
      </c>
      <c r="D398" s="2" t="s">
        <v>1018</v>
      </c>
      <c r="E398" s="2">
        <v>11</v>
      </c>
      <c r="F398" s="2" t="s">
        <v>3629</v>
      </c>
      <c r="G398" s="2">
        <v>278</v>
      </c>
      <c r="H398" s="3">
        <v>1.9498236040876159E-3</v>
      </c>
      <c r="I398" s="2">
        <v>142577</v>
      </c>
      <c r="J398" s="2" t="s">
        <v>14741</v>
      </c>
      <c r="K398" s="2" t="s">
        <v>122</v>
      </c>
      <c r="L398" s="2" t="s">
        <v>122</v>
      </c>
      <c r="M398" s="2" t="s">
        <v>2054</v>
      </c>
      <c r="N398" s="1" t="str">
        <f t="shared" si="6"/>
        <v>AKOLA WEST112014</v>
      </c>
    </row>
    <row r="399" spans="1:14" x14ac:dyDescent="0.3">
      <c r="A399" s="2">
        <v>30</v>
      </c>
      <c r="B399" s="2" t="s">
        <v>7623</v>
      </c>
      <c r="C399" s="2" t="s">
        <v>3895</v>
      </c>
      <c r="D399" s="2" t="s">
        <v>1018</v>
      </c>
      <c r="E399" s="2">
        <v>12</v>
      </c>
      <c r="F399" s="2" t="s">
        <v>19</v>
      </c>
      <c r="G399" s="2">
        <v>262</v>
      </c>
      <c r="H399" s="3">
        <v>1.8376035405430048E-3</v>
      </c>
      <c r="I399" s="2">
        <v>142577</v>
      </c>
      <c r="J399" s="2" t="s">
        <v>14741</v>
      </c>
      <c r="K399" s="2" t="s">
        <v>122</v>
      </c>
      <c r="L399" s="2" t="s">
        <v>122</v>
      </c>
      <c r="M399" s="2" t="s">
        <v>2054</v>
      </c>
      <c r="N399" s="1" t="str">
        <f t="shared" si="6"/>
        <v>AKOLA WEST122014</v>
      </c>
    </row>
    <row r="400" spans="1:14" x14ac:dyDescent="0.3">
      <c r="A400" s="2">
        <v>30</v>
      </c>
      <c r="B400" s="2" t="s">
        <v>7623</v>
      </c>
      <c r="C400" s="2" t="s">
        <v>3896</v>
      </c>
      <c r="D400" s="2" t="s">
        <v>1018</v>
      </c>
      <c r="E400" s="2">
        <v>13</v>
      </c>
      <c r="F400" s="2" t="s">
        <v>19</v>
      </c>
      <c r="G400" s="2">
        <v>177</v>
      </c>
      <c r="H400" s="3">
        <v>1.2414344529622591E-3</v>
      </c>
      <c r="I400" s="2">
        <v>142577</v>
      </c>
      <c r="J400" s="2" t="s">
        <v>14741</v>
      </c>
      <c r="K400" s="2" t="s">
        <v>122</v>
      </c>
      <c r="L400" s="2" t="s">
        <v>122</v>
      </c>
      <c r="M400" s="2" t="s">
        <v>2054</v>
      </c>
      <c r="N400" s="1" t="str">
        <f t="shared" si="6"/>
        <v>AKOLA WEST132014</v>
      </c>
    </row>
    <row r="401" spans="1:14" x14ac:dyDescent="0.3">
      <c r="A401" s="2">
        <v>30</v>
      </c>
      <c r="B401" s="2" t="s">
        <v>7623</v>
      </c>
      <c r="C401" s="2" t="s">
        <v>3897</v>
      </c>
      <c r="D401" s="2" t="s">
        <v>1018</v>
      </c>
      <c r="E401" s="2">
        <v>14</v>
      </c>
      <c r="F401" s="2" t="s">
        <v>19</v>
      </c>
      <c r="G401" s="2">
        <v>168</v>
      </c>
      <c r="H401" s="3">
        <v>1.1783106672184154E-3</v>
      </c>
      <c r="I401" s="2">
        <v>142577</v>
      </c>
      <c r="J401" s="2" t="s">
        <v>14741</v>
      </c>
      <c r="K401" s="2" t="s">
        <v>122</v>
      </c>
      <c r="L401" s="2" t="s">
        <v>122</v>
      </c>
      <c r="M401" s="2" t="s">
        <v>2054</v>
      </c>
      <c r="N401" s="1" t="str">
        <f t="shared" si="6"/>
        <v>AKOLA WEST142014</v>
      </c>
    </row>
    <row r="402" spans="1:14" x14ac:dyDescent="0.3">
      <c r="A402" s="2">
        <v>30</v>
      </c>
      <c r="B402" s="2" t="s">
        <v>7623</v>
      </c>
      <c r="C402" s="2" t="s">
        <v>3898</v>
      </c>
      <c r="D402" s="2" t="s">
        <v>1018</v>
      </c>
      <c r="E402" s="2">
        <v>15</v>
      </c>
      <c r="F402" s="2" t="s">
        <v>19</v>
      </c>
      <c r="G402" s="2">
        <v>163</v>
      </c>
      <c r="H402" s="3">
        <v>1.1432418973607243E-3</v>
      </c>
      <c r="I402" s="2">
        <v>142577</v>
      </c>
      <c r="J402" s="2" t="s">
        <v>14741</v>
      </c>
      <c r="K402" s="2" t="s">
        <v>122</v>
      </c>
      <c r="L402" s="2" t="s">
        <v>122</v>
      </c>
      <c r="M402" s="2" t="s">
        <v>2054</v>
      </c>
      <c r="N402" s="1" t="str">
        <f t="shared" si="6"/>
        <v>AKOLA WEST152014</v>
      </c>
    </row>
    <row r="403" spans="1:14" x14ac:dyDescent="0.3">
      <c r="A403" s="2">
        <v>30</v>
      </c>
      <c r="B403" s="2" t="s">
        <v>7623</v>
      </c>
      <c r="C403" s="2" t="s">
        <v>3899</v>
      </c>
      <c r="D403" s="2" t="s">
        <v>1018</v>
      </c>
      <c r="E403" s="2">
        <v>16</v>
      </c>
      <c r="F403" s="2" t="s">
        <v>105</v>
      </c>
      <c r="G403" s="2">
        <v>142</v>
      </c>
      <c r="H403" s="3">
        <v>9.9595306395842249E-4</v>
      </c>
      <c r="I403" s="2">
        <v>142577</v>
      </c>
      <c r="J403" s="2" t="s">
        <v>14741</v>
      </c>
      <c r="K403" s="2" t="s">
        <v>122</v>
      </c>
      <c r="L403" s="2" t="s">
        <v>122</v>
      </c>
      <c r="M403" s="2" t="s">
        <v>2054</v>
      </c>
      <c r="N403" s="1" t="str">
        <f t="shared" si="6"/>
        <v>AKOLA WEST162014</v>
      </c>
    </row>
    <row r="404" spans="1:14" x14ac:dyDescent="0.3">
      <c r="A404" s="2">
        <v>31</v>
      </c>
      <c r="B404" s="2" t="s">
        <v>7625</v>
      </c>
      <c r="C404" s="2" t="s">
        <v>3900</v>
      </c>
      <c r="D404" s="2" t="s">
        <v>1018</v>
      </c>
      <c r="E404" s="2">
        <v>1</v>
      </c>
      <c r="F404" s="2" t="s">
        <v>9</v>
      </c>
      <c r="G404" s="2">
        <v>53341</v>
      </c>
      <c r="H404" s="3">
        <v>0.31805497585117165</v>
      </c>
      <c r="I404" s="2">
        <v>167710</v>
      </c>
      <c r="J404" s="2" t="s">
        <v>14741</v>
      </c>
      <c r="K404" s="2" t="s">
        <v>122</v>
      </c>
      <c r="L404" s="2" t="s">
        <v>122</v>
      </c>
      <c r="M404" s="2" t="s">
        <v>2054</v>
      </c>
      <c r="N404" s="1" t="str">
        <f t="shared" si="6"/>
        <v>AKOLA EAST12014</v>
      </c>
    </row>
    <row r="405" spans="1:14" x14ac:dyDescent="0.3">
      <c r="A405" s="2">
        <v>31</v>
      </c>
      <c r="B405" s="2" t="s">
        <v>7625</v>
      </c>
      <c r="C405" s="2" t="s">
        <v>3901</v>
      </c>
      <c r="D405" s="2" t="s">
        <v>1018</v>
      </c>
      <c r="E405" s="2">
        <v>2</v>
      </c>
      <c r="F405" s="2" t="s">
        <v>13</v>
      </c>
      <c r="G405" s="2">
        <v>50993</v>
      </c>
      <c r="H405" s="3">
        <v>0.3040546180907519</v>
      </c>
      <c r="I405" s="2">
        <v>167710</v>
      </c>
      <c r="J405" s="2" t="s">
        <v>14741</v>
      </c>
      <c r="K405" s="2" t="s">
        <v>122</v>
      </c>
      <c r="L405" s="2" t="s">
        <v>122</v>
      </c>
      <c r="M405" s="2" t="s">
        <v>2054</v>
      </c>
      <c r="N405" s="1" t="str">
        <f t="shared" si="6"/>
        <v>AKOLA EAST22014</v>
      </c>
    </row>
    <row r="406" spans="1:14" x14ac:dyDescent="0.3">
      <c r="A406" s="2">
        <v>31</v>
      </c>
      <c r="B406" s="2" t="s">
        <v>7625</v>
      </c>
      <c r="C406" s="2" t="s">
        <v>3902</v>
      </c>
      <c r="D406" s="2" t="s">
        <v>1018</v>
      </c>
      <c r="E406" s="2">
        <v>3</v>
      </c>
      <c r="F406" s="2" t="s">
        <v>103</v>
      </c>
      <c r="G406" s="2">
        <v>35374</v>
      </c>
      <c r="H406" s="3">
        <v>0.21092361815037863</v>
      </c>
      <c r="I406" s="2">
        <v>167710</v>
      </c>
      <c r="J406" s="2" t="s">
        <v>14741</v>
      </c>
      <c r="K406" s="2" t="s">
        <v>122</v>
      </c>
      <c r="L406" s="2" t="s">
        <v>122</v>
      </c>
      <c r="M406" s="2" t="s">
        <v>2054</v>
      </c>
      <c r="N406" s="1" t="str">
        <f t="shared" si="6"/>
        <v>AKOLA EAST32014</v>
      </c>
    </row>
    <row r="407" spans="1:14" x14ac:dyDescent="0.3">
      <c r="A407" s="2">
        <v>31</v>
      </c>
      <c r="B407" s="2" t="s">
        <v>7625</v>
      </c>
      <c r="C407" s="2" t="s">
        <v>3903</v>
      </c>
      <c r="D407" s="2" t="s">
        <v>1018</v>
      </c>
      <c r="E407" s="2">
        <v>4</v>
      </c>
      <c r="F407" s="2" t="s">
        <v>7</v>
      </c>
      <c r="G407" s="2">
        <v>9497</v>
      </c>
      <c r="H407" s="3">
        <v>5.6627511776280483E-2</v>
      </c>
      <c r="I407" s="2">
        <v>167710</v>
      </c>
      <c r="J407" s="2" t="s">
        <v>14741</v>
      </c>
      <c r="K407" s="2" t="s">
        <v>122</v>
      </c>
      <c r="L407" s="2" t="s">
        <v>122</v>
      </c>
      <c r="M407" s="2" t="s">
        <v>2054</v>
      </c>
      <c r="N407" s="1" t="str">
        <f t="shared" si="6"/>
        <v>AKOLA EAST42014</v>
      </c>
    </row>
    <row r="408" spans="1:14" x14ac:dyDescent="0.3">
      <c r="A408" s="2">
        <v>31</v>
      </c>
      <c r="B408" s="2" t="s">
        <v>7625</v>
      </c>
      <c r="C408" s="2" t="s">
        <v>3904</v>
      </c>
      <c r="D408" s="2" t="s">
        <v>1018</v>
      </c>
      <c r="E408" s="2">
        <v>5</v>
      </c>
      <c r="F408" s="2" t="s">
        <v>51</v>
      </c>
      <c r="G408" s="2">
        <v>6015</v>
      </c>
      <c r="H408" s="3">
        <v>3.5865482082165646E-2</v>
      </c>
      <c r="I408" s="2">
        <v>167710</v>
      </c>
      <c r="J408" s="2" t="s">
        <v>14741</v>
      </c>
      <c r="K408" s="2" t="s">
        <v>122</v>
      </c>
      <c r="L408" s="2" t="s">
        <v>122</v>
      </c>
      <c r="M408" s="2" t="s">
        <v>2054</v>
      </c>
      <c r="N408" s="1" t="str">
        <f t="shared" si="6"/>
        <v>AKOLA EAST52014</v>
      </c>
    </row>
    <row r="409" spans="1:14" x14ac:dyDescent="0.3">
      <c r="A409" s="2">
        <v>31</v>
      </c>
      <c r="B409" s="2" t="s">
        <v>7625</v>
      </c>
      <c r="C409" s="2" t="s">
        <v>3905</v>
      </c>
      <c r="D409" s="2" t="s">
        <v>1020</v>
      </c>
      <c r="E409" s="2">
        <v>6</v>
      </c>
      <c r="F409" s="2" t="s">
        <v>19</v>
      </c>
      <c r="G409" s="2">
        <v>1504</v>
      </c>
      <c r="H409" s="3">
        <v>8.9678611889571283E-3</v>
      </c>
      <c r="I409" s="2">
        <v>167710</v>
      </c>
      <c r="J409" s="2" t="s">
        <v>14741</v>
      </c>
      <c r="K409" s="2" t="s">
        <v>122</v>
      </c>
      <c r="L409" s="2" t="s">
        <v>122</v>
      </c>
      <c r="M409" s="2" t="s">
        <v>2054</v>
      </c>
      <c r="N409" s="1" t="str">
        <f t="shared" si="6"/>
        <v>AKOLA EAST62014</v>
      </c>
    </row>
    <row r="410" spans="1:14" x14ac:dyDescent="0.3">
      <c r="A410" s="2">
        <v>31</v>
      </c>
      <c r="B410" s="2" t="s">
        <v>7625</v>
      </c>
      <c r="C410" s="2" t="s">
        <v>3906</v>
      </c>
      <c r="D410" s="2" t="s">
        <v>1018</v>
      </c>
      <c r="E410" s="2">
        <v>7</v>
      </c>
      <c r="F410" s="2" t="s">
        <v>19</v>
      </c>
      <c r="G410" s="2">
        <v>1415</v>
      </c>
      <c r="H410" s="3">
        <v>8.4371832329616595E-3</v>
      </c>
      <c r="I410" s="2">
        <v>167710</v>
      </c>
      <c r="J410" s="2" t="s">
        <v>14741</v>
      </c>
      <c r="K410" s="2" t="s">
        <v>122</v>
      </c>
      <c r="L410" s="2" t="s">
        <v>122</v>
      </c>
      <c r="M410" s="2" t="s">
        <v>2054</v>
      </c>
      <c r="N410" s="1" t="str">
        <f t="shared" si="6"/>
        <v>AKOLA EAST72014</v>
      </c>
    </row>
    <row r="411" spans="1:14" x14ac:dyDescent="0.3">
      <c r="A411" s="2">
        <v>31</v>
      </c>
      <c r="B411" s="2" t="s">
        <v>7625</v>
      </c>
      <c r="C411" s="2" t="s">
        <v>3907</v>
      </c>
      <c r="D411" s="2" t="s">
        <v>1018</v>
      </c>
      <c r="E411" s="2">
        <v>8</v>
      </c>
      <c r="F411" s="2" t="s">
        <v>19</v>
      </c>
      <c r="G411" s="2">
        <v>1408</v>
      </c>
      <c r="H411" s="3">
        <v>8.3954445173215677E-3</v>
      </c>
      <c r="I411" s="2">
        <v>167710</v>
      </c>
      <c r="J411" s="2" t="s">
        <v>14741</v>
      </c>
      <c r="K411" s="2" t="s">
        <v>122</v>
      </c>
      <c r="L411" s="2" t="s">
        <v>122</v>
      </c>
      <c r="M411" s="2" t="s">
        <v>2054</v>
      </c>
      <c r="N411" s="1" t="str">
        <f t="shared" si="6"/>
        <v>AKOLA EAST82014</v>
      </c>
    </row>
    <row r="412" spans="1:14" x14ac:dyDescent="0.3">
      <c r="A412" s="2">
        <v>31</v>
      </c>
      <c r="B412" s="2" t="s">
        <v>7625</v>
      </c>
      <c r="C412" s="2" t="s">
        <v>3908</v>
      </c>
      <c r="D412" s="2" t="s">
        <v>1018</v>
      </c>
      <c r="E412" s="2">
        <v>9</v>
      </c>
      <c r="F412" s="2" t="s">
        <v>19</v>
      </c>
      <c r="G412" s="2">
        <v>1040</v>
      </c>
      <c r="H412" s="3">
        <v>6.2011806093852486E-3</v>
      </c>
      <c r="I412" s="2">
        <v>167710</v>
      </c>
      <c r="J412" s="2" t="s">
        <v>14741</v>
      </c>
      <c r="K412" s="2" t="s">
        <v>122</v>
      </c>
      <c r="L412" s="2" t="s">
        <v>122</v>
      </c>
      <c r="M412" s="2" t="s">
        <v>2054</v>
      </c>
      <c r="N412" s="1" t="str">
        <f t="shared" si="6"/>
        <v>AKOLA EAST92014</v>
      </c>
    </row>
    <row r="413" spans="1:14" x14ac:dyDescent="0.3">
      <c r="A413" s="2">
        <v>31</v>
      </c>
      <c r="B413" s="2" t="s">
        <v>7625</v>
      </c>
      <c r="C413" s="2" t="s">
        <v>22</v>
      </c>
      <c r="D413" s="2" t="s">
        <v>7923</v>
      </c>
      <c r="E413" s="2">
        <v>10</v>
      </c>
      <c r="F413" s="2" t="s">
        <v>22</v>
      </c>
      <c r="G413" s="2">
        <v>977</v>
      </c>
      <c r="H413" s="3">
        <v>5.8255321686244109E-3</v>
      </c>
      <c r="I413" s="2">
        <v>167710</v>
      </c>
      <c r="J413" s="2" t="s">
        <v>14741</v>
      </c>
      <c r="K413" s="2" t="s">
        <v>122</v>
      </c>
      <c r="L413" s="2" t="s">
        <v>122</v>
      </c>
      <c r="M413" s="2" t="s">
        <v>2054</v>
      </c>
      <c r="N413" s="1" t="str">
        <f t="shared" si="6"/>
        <v>AKOLA EAST102014</v>
      </c>
    </row>
    <row r="414" spans="1:14" x14ac:dyDescent="0.3">
      <c r="A414" s="2">
        <v>31</v>
      </c>
      <c r="B414" s="2" t="s">
        <v>7625</v>
      </c>
      <c r="C414" s="2" t="s">
        <v>123</v>
      </c>
      <c r="D414" s="2" t="s">
        <v>1018</v>
      </c>
      <c r="E414" s="2">
        <v>11</v>
      </c>
      <c r="F414" s="2" t="s">
        <v>11</v>
      </c>
      <c r="G414" s="2">
        <v>964</v>
      </c>
      <c r="H414" s="3">
        <v>5.7480174110070958E-3</v>
      </c>
      <c r="I414" s="2">
        <v>167710</v>
      </c>
      <c r="J414" s="2" t="s">
        <v>14741</v>
      </c>
      <c r="K414" s="2" t="s">
        <v>122</v>
      </c>
      <c r="L414" s="2" t="s">
        <v>122</v>
      </c>
      <c r="M414" s="2" t="s">
        <v>2054</v>
      </c>
      <c r="N414" s="1" t="str">
        <f t="shared" si="6"/>
        <v>AKOLA EAST112014</v>
      </c>
    </row>
    <row r="415" spans="1:14" x14ac:dyDescent="0.3">
      <c r="A415" s="2">
        <v>31</v>
      </c>
      <c r="B415" s="2" t="s">
        <v>7625</v>
      </c>
      <c r="C415" s="2" t="s">
        <v>3909</v>
      </c>
      <c r="D415" s="2" t="s">
        <v>1018</v>
      </c>
      <c r="E415" s="2">
        <v>12</v>
      </c>
      <c r="F415" s="2" t="s">
        <v>302</v>
      </c>
      <c r="G415" s="2">
        <v>700</v>
      </c>
      <c r="H415" s="3">
        <v>4.1738715640093019E-3</v>
      </c>
      <c r="I415" s="2">
        <v>167710</v>
      </c>
      <c r="J415" s="2" t="s">
        <v>14741</v>
      </c>
      <c r="K415" s="2" t="s">
        <v>122</v>
      </c>
      <c r="L415" s="2" t="s">
        <v>122</v>
      </c>
      <c r="M415" s="2" t="s">
        <v>2054</v>
      </c>
      <c r="N415" s="1" t="str">
        <f t="shared" si="6"/>
        <v>AKOLA EAST122014</v>
      </c>
    </row>
    <row r="416" spans="1:14" x14ac:dyDescent="0.3">
      <c r="A416" s="2">
        <v>31</v>
      </c>
      <c r="B416" s="2" t="s">
        <v>7625</v>
      </c>
      <c r="C416" s="2" t="s">
        <v>3910</v>
      </c>
      <c r="D416" s="2" t="s">
        <v>1018</v>
      </c>
      <c r="E416" s="2">
        <v>13</v>
      </c>
      <c r="F416" s="2" t="s">
        <v>3629</v>
      </c>
      <c r="G416" s="2">
        <v>533</v>
      </c>
      <c r="H416" s="3">
        <v>3.1781050623099398E-3</v>
      </c>
      <c r="I416" s="2">
        <v>167710</v>
      </c>
      <c r="J416" s="2" t="s">
        <v>14741</v>
      </c>
      <c r="K416" s="2" t="s">
        <v>122</v>
      </c>
      <c r="L416" s="2" t="s">
        <v>122</v>
      </c>
      <c r="M416" s="2" t="s">
        <v>2054</v>
      </c>
      <c r="N416" s="1" t="str">
        <f t="shared" si="6"/>
        <v>AKOLA EAST132014</v>
      </c>
    </row>
    <row r="417" spans="1:14" x14ac:dyDescent="0.3">
      <c r="A417" s="2">
        <v>31</v>
      </c>
      <c r="B417" s="2" t="s">
        <v>7625</v>
      </c>
      <c r="C417" s="2" t="s">
        <v>3911</v>
      </c>
      <c r="D417" s="2" t="s">
        <v>1018</v>
      </c>
      <c r="E417" s="2">
        <v>14</v>
      </c>
      <c r="F417" s="2" t="s">
        <v>19</v>
      </c>
      <c r="G417" s="2">
        <v>489</v>
      </c>
      <c r="H417" s="3">
        <v>2.915747421143641E-3</v>
      </c>
      <c r="I417" s="2">
        <v>167710</v>
      </c>
      <c r="J417" s="2" t="s">
        <v>14741</v>
      </c>
      <c r="K417" s="2" t="s">
        <v>122</v>
      </c>
      <c r="L417" s="2" t="s">
        <v>122</v>
      </c>
      <c r="M417" s="2" t="s">
        <v>2054</v>
      </c>
      <c r="N417" s="1" t="str">
        <f t="shared" si="6"/>
        <v>AKOLA EAST142014</v>
      </c>
    </row>
    <row r="418" spans="1:14" x14ac:dyDescent="0.3">
      <c r="A418" s="2">
        <v>31</v>
      </c>
      <c r="B418" s="2" t="s">
        <v>7625</v>
      </c>
      <c r="C418" s="2" t="s">
        <v>3912</v>
      </c>
      <c r="D418" s="2" t="s">
        <v>1018</v>
      </c>
      <c r="E418" s="2">
        <v>15</v>
      </c>
      <c r="F418" s="2" t="s">
        <v>15</v>
      </c>
      <c r="G418" s="2">
        <v>470</v>
      </c>
      <c r="H418" s="3">
        <v>2.8024566215491026E-3</v>
      </c>
      <c r="I418" s="2">
        <v>167710</v>
      </c>
      <c r="J418" s="2" t="s">
        <v>14741</v>
      </c>
      <c r="K418" s="2" t="s">
        <v>122</v>
      </c>
      <c r="L418" s="2" t="s">
        <v>122</v>
      </c>
      <c r="M418" s="2" t="s">
        <v>2054</v>
      </c>
      <c r="N418" s="1" t="str">
        <f t="shared" si="6"/>
        <v>AKOLA EAST152014</v>
      </c>
    </row>
    <row r="419" spans="1:14" x14ac:dyDescent="0.3">
      <c r="A419" s="2">
        <v>31</v>
      </c>
      <c r="B419" s="2" t="s">
        <v>7625</v>
      </c>
      <c r="C419" s="2" t="s">
        <v>3913</v>
      </c>
      <c r="D419" s="2" t="s">
        <v>1018</v>
      </c>
      <c r="E419" s="2">
        <v>16</v>
      </c>
      <c r="F419" s="2" t="s">
        <v>19</v>
      </c>
      <c r="G419" s="2">
        <v>452</v>
      </c>
      <c r="H419" s="3">
        <v>2.6951284956174349E-3</v>
      </c>
      <c r="I419" s="2">
        <v>167710</v>
      </c>
      <c r="J419" s="2" t="s">
        <v>14741</v>
      </c>
      <c r="K419" s="2" t="s">
        <v>122</v>
      </c>
      <c r="L419" s="2" t="s">
        <v>122</v>
      </c>
      <c r="M419" s="2" t="s">
        <v>2054</v>
      </c>
      <c r="N419" s="1" t="str">
        <f t="shared" si="6"/>
        <v>AKOLA EAST162014</v>
      </c>
    </row>
    <row r="420" spans="1:14" x14ac:dyDescent="0.3">
      <c r="A420" s="2">
        <v>31</v>
      </c>
      <c r="B420" s="2" t="s">
        <v>7625</v>
      </c>
      <c r="C420" s="2" t="s">
        <v>3914</v>
      </c>
      <c r="D420" s="2" t="s">
        <v>1018</v>
      </c>
      <c r="E420" s="2">
        <v>17</v>
      </c>
      <c r="F420" s="2" t="s">
        <v>19</v>
      </c>
      <c r="G420" s="2">
        <v>434</v>
      </c>
      <c r="H420" s="3">
        <v>2.5878003696857672E-3</v>
      </c>
      <c r="I420" s="2">
        <v>167710</v>
      </c>
      <c r="J420" s="2" t="s">
        <v>14741</v>
      </c>
      <c r="K420" s="2" t="s">
        <v>122</v>
      </c>
      <c r="L420" s="2" t="s">
        <v>122</v>
      </c>
      <c r="M420" s="2" t="s">
        <v>2054</v>
      </c>
      <c r="N420" s="1" t="str">
        <f t="shared" si="6"/>
        <v>AKOLA EAST172014</v>
      </c>
    </row>
    <row r="421" spans="1:14" x14ac:dyDescent="0.3">
      <c r="A421" s="2">
        <v>31</v>
      </c>
      <c r="B421" s="2" t="s">
        <v>7625</v>
      </c>
      <c r="C421" s="2" t="s">
        <v>3915</v>
      </c>
      <c r="D421" s="2" t="s">
        <v>1018</v>
      </c>
      <c r="E421" s="2">
        <v>18</v>
      </c>
      <c r="F421" s="2" t="s">
        <v>19</v>
      </c>
      <c r="G421" s="2">
        <v>428</v>
      </c>
      <c r="H421" s="3">
        <v>2.5520243277085447E-3</v>
      </c>
      <c r="I421" s="2">
        <v>167710</v>
      </c>
      <c r="J421" s="2" t="s">
        <v>14741</v>
      </c>
      <c r="K421" s="2" t="s">
        <v>122</v>
      </c>
      <c r="L421" s="2" t="s">
        <v>122</v>
      </c>
      <c r="M421" s="2" t="s">
        <v>2054</v>
      </c>
      <c r="N421" s="1" t="str">
        <f t="shared" si="6"/>
        <v>AKOLA EAST182014</v>
      </c>
    </row>
    <row r="422" spans="1:14" x14ac:dyDescent="0.3">
      <c r="A422" s="2">
        <v>31</v>
      </c>
      <c r="B422" s="2" t="s">
        <v>7625</v>
      </c>
      <c r="C422" s="2" t="s">
        <v>3916</v>
      </c>
      <c r="D422" s="2" t="s">
        <v>1018</v>
      </c>
      <c r="E422" s="2">
        <v>19</v>
      </c>
      <c r="F422" s="2" t="s">
        <v>693</v>
      </c>
      <c r="G422" s="2">
        <v>381</v>
      </c>
      <c r="H422" s="3">
        <v>2.2717786655536342E-3</v>
      </c>
      <c r="I422" s="2">
        <v>167710</v>
      </c>
      <c r="J422" s="2" t="s">
        <v>14741</v>
      </c>
      <c r="K422" s="2" t="s">
        <v>122</v>
      </c>
      <c r="L422" s="2" t="s">
        <v>122</v>
      </c>
      <c r="M422" s="2" t="s">
        <v>2054</v>
      </c>
      <c r="N422" s="1" t="str">
        <f t="shared" si="6"/>
        <v>AKOLA EAST192014</v>
      </c>
    </row>
    <row r="423" spans="1:14" x14ac:dyDescent="0.3">
      <c r="A423" s="2">
        <v>31</v>
      </c>
      <c r="B423" s="2" t="s">
        <v>7625</v>
      </c>
      <c r="C423" s="2" t="s">
        <v>3917</v>
      </c>
      <c r="D423" s="2" t="s">
        <v>1018</v>
      </c>
      <c r="E423" s="2">
        <v>20</v>
      </c>
      <c r="F423" s="2" t="s">
        <v>19</v>
      </c>
      <c r="G423" s="2">
        <v>341</v>
      </c>
      <c r="H423" s="3">
        <v>2.0332717190388169E-3</v>
      </c>
      <c r="I423" s="2">
        <v>167710</v>
      </c>
      <c r="J423" s="2" t="s">
        <v>14741</v>
      </c>
      <c r="K423" s="2" t="s">
        <v>122</v>
      </c>
      <c r="L423" s="2" t="s">
        <v>122</v>
      </c>
      <c r="M423" s="2" t="s">
        <v>2054</v>
      </c>
      <c r="N423" s="1" t="str">
        <f t="shared" si="6"/>
        <v>AKOLA EAST202014</v>
      </c>
    </row>
    <row r="424" spans="1:14" x14ac:dyDescent="0.3">
      <c r="A424" s="2">
        <v>31</v>
      </c>
      <c r="B424" s="2" t="s">
        <v>7625</v>
      </c>
      <c r="C424" s="2" t="s">
        <v>3918</v>
      </c>
      <c r="D424" s="2" t="s">
        <v>1018</v>
      </c>
      <c r="E424" s="2">
        <v>21</v>
      </c>
      <c r="F424" s="2" t="s">
        <v>19</v>
      </c>
      <c r="G424" s="2">
        <v>194</v>
      </c>
      <c r="H424" s="3">
        <v>1.1567586905968637E-3</v>
      </c>
      <c r="I424" s="2">
        <v>167710</v>
      </c>
      <c r="J424" s="2" t="s">
        <v>14741</v>
      </c>
      <c r="K424" s="2" t="s">
        <v>122</v>
      </c>
      <c r="L424" s="2" t="s">
        <v>122</v>
      </c>
      <c r="M424" s="2" t="s">
        <v>2054</v>
      </c>
      <c r="N424" s="1" t="str">
        <f t="shared" si="6"/>
        <v>AKOLA EAST212014</v>
      </c>
    </row>
    <row r="425" spans="1:14" x14ac:dyDescent="0.3">
      <c r="A425" s="2">
        <v>31</v>
      </c>
      <c r="B425" s="2" t="s">
        <v>7625</v>
      </c>
      <c r="C425" s="2" t="s">
        <v>3919</v>
      </c>
      <c r="D425" s="2" t="s">
        <v>1018</v>
      </c>
      <c r="E425" s="2">
        <v>22</v>
      </c>
      <c r="F425" s="2" t="s">
        <v>19</v>
      </c>
      <c r="G425" s="2">
        <v>181</v>
      </c>
      <c r="H425" s="3">
        <v>1.0792439329795481E-3</v>
      </c>
      <c r="I425" s="2">
        <v>167710</v>
      </c>
      <c r="J425" s="2" t="s">
        <v>14741</v>
      </c>
      <c r="K425" s="2" t="s">
        <v>122</v>
      </c>
      <c r="L425" s="2" t="s">
        <v>122</v>
      </c>
      <c r="M425" s="2" t="s">
        <v>2054</v>
      </c>
      <c r="N425" s="1" t="str">
        <f t="shared" si="6"/>
        <v>AKOLA EAST222014</v>
      </c>
    </row>
    <row r="426" spans="1:14" x14ac:dyDescent="0.3">
      <c r="A426" s="2">
        <v>31</v>
      </c>
      <c r="B426" s="2" t="s">
        <v>7625</v>
      </c>
      <c r="C426" s="2" t="s">
        <v>3920</v>
      </c>
      <c r="D426" s="2" t="s">
        <v>1018</v>
      </c>
      <c r="E426" s="2">
        <v>23</v>
      </c>
      <c r="F426" s="2" t="s">
        <v>19</v>
      </c>
      <c r="G426" s="2">
        <v>169</v>
      </c>
      <c r="H426" s="3">
        <v>1.0076918490251028E-3</v>
      </c>
      <c r="I426" s="2">
        <v>167710</v>
      </c>
      <c r="J426" s="2" t="s">
        <v>14741</v>
      </c>
      <c r="K426" s="2" t="s">
        <v>122</v>
      </c>
      <c r="L426" s="2" t="s">
        <v>122</v>
      </c>
      <c r="M426" s="2" t="s">
        <v>2054</v>
      </c>
      <c r="N426" s="1" t="str">
        <f t="shared" si="6"/>
        <v>AKOLA EAST232014</v>
      </c>
    </row>
    <row r="427" spans="1:14" x14ac:dyDescent="0.3">
      <c r="A427" s="2">
        <v>31</v>
      </c>
      <c r="B427" s="2" t="s">
        <v>7625</v>
      </c>
      <c r="C427" s="2" t="s">
        <v>3921</v>
      </c>
      <c r="D427" s="2" t="s">
        <v>1018</v>
      </c>
      <c r="E427" s="2">
        <v>24</v>
      </c>
      <c r="F427" s="2" t="s">
        <v>19</v>
      </c>
      <c r="G427" s="2">
        <v>163</v>
      </c>
      <c r="H427" s="3">
        <v>9.719158070478803E-4</v>
      </c>
      <c r="I427" s="2">
        <v>167710</v>
      </c>
      <c r="J427" s="2" t="s">
        <v>14741</v>
      </c>
      <c r="K427" s="2" t="s">
        <v>122</v>
      </c>
      <c r="L427" s="2" t="s">
        <v>122</v>
      </c>
      <c r="M427" s="2" t="s">
        <v>2054</v>
      </c>
      <c r="N427" s="1" t="str">
        <f t="shared" si="6"/>
        <v>AKOLA EAST242014</v>
      </c>
    </row>
    <row r="428" spans="1:14" x14ac:dyDescent="0.3">
      <c r="A428" s="2">
        <v>31</v>
      </c>
      <c r="B428" s="2" t="s">
        <v>7625</v>
      </c>
      <c r="C428" s="2" t="s">
        <v>3922</v>
      </c>
      <c r="D428" s="2" t="s">
        <v>1018</v>
      </c>
      <c r="E428" s="2">
        <v>25</v>
      </c>
      <c r="F428" s="2" t="s">
        <v>19</v>
      </c>
      <c r="G428" s="2">
        <v>130</v>
      </c>
      <c r="H428" s="3">
        <v>7.7514757617315607E-4</v>
      </c>
      <c r="I428" s="2">
        <v>167710</v>
      </c>
      <c r="J428" s="2" t="s">
        <v>14741</v>
      </c>
      <c r="K428" s="2" t="s">
        <v>122</v>
      </c>
      <c r="L428" s="2" t="s">
        <v>122</v>
      </c>
      <c r="M428" s="2" t="s">
        <v>2054</v>
      </c>
      <c r="N428" s="1" t="str">
        <f t="shared" si="6"/>
        <v>AKOLA EAST252014</v>
      </c>
    </row>
    <row r="429" spans="1:14" x14ac:dyDescent="0.3">
      <c r="A429" s="2">
        <v>31</v>
      </c>
      <c r="B429" s="2" t="s">
        <v>7625</v>
      </c>
      <c r="C429" s="2" t="s">
        <v>3923</v>
      </c>
      <c r="D429" s="2" t="s">
        <v>1018</v>
      </c>
      <c r="E429" s="2">
        <v>26</v>
      </c>
      <c r="F429" s="2" t="s">
        <v>19</v>
      </c>
      <c r="G429" s="2">
        <v>117</v>
      </c>
      <c r="H429" s="3">
        <v>6.9763281855584041E-4</v>
      </c>
      <c r="I429" s="2">
        <v>167710</v>
      </c>
      <c r="J429" s="2" t="s">
        <v>14741</v>
      </c>
      <c r="K429" s="2" t="s">
        <v>122</v>
      </c>
      <c r="L429" s="2" t="s">
        <v>122</v>
      </c>
      <c r="M429" s="2" t="s">
        <v>2054</v>
      </c>
      <c r="N429" s="1" t="str">
        <f t="shared" si="6"/>
        <v>AKOLA EAST262014</v>
      </c>
    </row>
    <row r="430" spans="1:14" x14ac:dyDescent="0.3">
      <c r="A430" s="2">
        <v>32</v>
      </c>
      <c r="B430" s="2" t="s">
        <v>7626</v>
      </c>
      <c r="C430" s="2" t="s">
        <v>3924</v>
      </c>
      <c r="D430" s="2" t="s">
        <v>1018</v>
      </c>
      <c r="E430" s="2">
        <v>1</v>
      </c>
      <c r="F430" s="2" t="s">
        <v>9</v>
      </c>
      <c r="G430" s="2">
        <v>53964</v>
      </c>
      <c r="H430" s="3">
        <v>0.34711573097308701</v>
      </c>
      <c r="I430" s="2">
        <v>155464</v>
      </c>
      <c r="J430" s="2" t="s">
        <v>14741</v>
      </c>
      <c r="K430" s="2" t="s">
        <v>122</v>
      </c>
      <c r="L430" s="2" t="s">
        <v>122</v>
      </c>
      <c r="M430" s="2" t="s">
        <v>2054</v>
      </c>
      <c r="N430" s="1" t="str">
        <f t="shared" si="6"/>
        <v>MURTIZAPUR (SC)12014</v>
      </c>
    </row>
    <row r="431" spans="1:14" x14ac:dyDescent="0.3">
      <c r="A431" s="2">
        <v>32</v>
      </c>
      <c r="B431" s="2" t="s">
        <v>7626</v>
      </c>
      <c r="C431" s="2" t="s">
        <v>3925</v>
      </c>
      <c r="D431" s="2" t="s">
        <v>1018</v>
      </c>
      <c r="E431" s="2">
        <v>2</v>
      </c>
      <c r="F431" s="2" t="s">
        <v>13</v>
      </c>
      <c r="G431" s="2">
        <v>41249</v>
      </c>
      <c r="H431" s="3">
        <v>0.26532830751813924</v>
      </c>
      <c r="I431" s="2">
        <v>155464</v>
      </c>
      <c r="J431" s="2" t="s">
        <v>14741</v>
      </c>
      <c r="K431" s="2" t="s">
        <v>122</v>
      </c>
      <c r="L431" s="2" t="s">
        <v>122</v>
      </c>
      <c r="M431" s="2" t="s">
        <v>2054</v>
      </c>
      <c r="N431" s="1" t="str">
        <f t="shared" si="6"/>
        <v>MURTIZAPUR (SC)22014</v>
      </c>
    </row>
    <row r="432" spans="1:14" x14ac:dyDescent="0.3">
      <c r="A432" s="2">
        <v>32</v>
      </c>
      <c r="B432" s="2" t="s">
        <v>7626</v>
      </c>
      <c r="C432" s="2" t="s">
        <v>3926</v>
      </c>
      <c r="D432" s="2" t="s">
        <v>1018</v>
      </c>
      <c r="E432" s="2">
        <v>3</v>
      </c>
      <c r="F432" s="2" t="s">
        <v>103</v>
      </c>
      <c r="G432" s="2">
        <v>24437</v>
      </c>
      <c r="H432" s="3">
        <v>0.15718751608089332</v>
      </c>
      <c r="I432" s="2">
        <v>155464</v>
      </c>
      <c r="J432" s="2" t="s">
        <v>14741</v>
      </c>
      <c r="K432" s="2" t="s">
        <v>122</v>
      </c>
      <c r="L432" s="2" t="s">
        <v>122</v>
      </c>
      <c r="M432" s="2" t="s">
        <v>2054</v>
      </c>
      <c r="N432" s="1" t="str">
        <f t="shared" si="6"/>
        <v>MURTIZAPUR (SC)32014</v>
      </c>
    </row>
    <row r="433" spans="1:14" x14ac:dyDescent="0.3">
      <c r="A433" s="2">
        <v>32</v>
      </c>
      <c r="B433" s="2" t="s">
        <v>7626</v>
      </c>
      <c r="C433" s="2" t="s">
        <v>3927</v>
      </c>
      <c r="D433" s="2" t="s">
        <v>1018</v>
      </c>
      <c r="E433" s="2">
        <v>4</v>
      </c>
      <c r="F433" s="2" t="s">
        <v>7</v>
      </c>
      <c r="G433" s="2">
        <v>18008</v>
      </c>
      <c r="H433" s="3">
        <v>0.11583389080430197</v>
      </c>
      <c r="I433" s="2">
        <v>155464</v>
      </c>
      <c r="J433" s="2" t="s">
        <v>14741</v>
      </c>
      <c r="K433" s="2" t="s">
        <v>122</v>
      </c>
      <c r="L433" s="2" t="s">
        <v>122</v>
      </c>
      <c r="M433" s="2" t="s">
        <v>2054</v>
      </c>
      <c r="N433" s="1" t="str">
        <f t="shared" si="6"/>
        <v>MURTIZAPUR (SC)42014</v>
      </c>
    </row>
    <row r="434" spans="1:14" x14ac:dyDescent="0.3">
      <c r="A434" s="2">
        <v>32</v>
      </c>
      <c r="B434" s="2" t="s">
        <v>7626</v>
      </c>
      <c r="C434" s="2" t="s">
        <v>3928</v>
      </c>
      <c r="D434" s="2" t="s">
        <v>1018</v>
      </c>
      <c r="E434" s="2">
        <v>5</v>
      </c>
      <c r="F434" s="2" t="s">
        <v>51</v>
      </c>
      <c r="G434" s="2">
        <v>7487</v>
      </c>
      <c r="H434" s="3">
        <v>4.8159059332064012E-2</v>
      </c>
      <c r="I434" s="2">
        <v>155464</v>
      </c>
      <c r="J434" s="2" t="s">
        <v>14741</v>
      </c>
      <c r="K434" s="2" t="s">
        <v>122</v>
      </c>
      <c r="L434" s="2" t="s">
        <v>122</v>
      </c>
      <c r="M434" s="2" t="s">
        <v>2054</v>
      </c>
      <c r="N434" s="1" t="str">
        <f t="shared" si="6"/>
        <v>MURTIZAPUR (SC)52014</v>
      </c>
    </row>
    <row r="435" spans="1:14" x14ac:dyDescent="0.3">
      <c r="A435" s="2">
        <v>32</v>
      </c>
      <c r="B435" s="2" t="s">
        <v>7626</v>
      </c>
      <c r="C435" s="2" t="s">
        <v>3929</v>
      </c>
      <c r="D435" s="2" t="s">
        <v>1018</v>
      </c>
      <c r="E435" s="2">
        <v>6</v>
      </c>
      <c r="F435" s="2" t="s">
        <v>19</v>
      </c>
      <c r="G435" s="2">
        <v>3157</v>
      </c>
      <c r="H435" s="3">
        <v>2.0306952091802603E-2</v>
      </c>
      <c r="I435" s="2">
        <v>155464</v>
      </c>
      <c r="J435" s="2" t="s">
        <v>14741</v>
      </c>
      <c r="K435" s="2" t="s">
        <v>122</v>
      </c>
      <c r="L435" s="2" t="s">
        <v>122</v>
      </c>
      <c r="M435" s="2" t="s">
        <v>2054</v>
      </c>
      <c r="N435" s="1" t="str">
        <f t="shared" si="6"/>
        <v>MURTIZAPUR (SC)62014</v>
      </c>
    </row>
    <row r="436" spans="1:14" x14ac:dyDescent="0.3">
      <c r="A436" s="2">
        <v>32</v>
      </c>
      <c r="B436" s="2" t="s">
        <v>7626</v>
      </c>
      <c r="C436" s="2" t="s">
        <v>3930</v>
      </c>
      <c r="D436" s="2" t="s">
        <v>1018</v>
      </c>
      <c r="E436" s="2">
        <v>7</v>
      </c>
      <c r="F436" s="2" t="s">
        <v>302</v>
      </c>
      <c r="G436" s="2">
        <v>972</v>
      </c>
      <c r="H436" s="3">
        <v>6.2522513250656102E-3</v>
      </c>
      <c r="I436" s="2">
        <v>155464</v>
      </c>
      <c r="J436" s="2" t="s">
        <v>14741</v>
      </c>
      <c r="K436" s="2" t="s">
        <v>122</v>
      </c>
      <c r="L436" s="2" t="s">
        <v>122</v>
      </c>
      <c r="M436" s="2" t="s">
        <v>2054</v>
      </c>
      <c r="N436" s="1" t="str">
        <f t="shared" si="6"/>
        <v>MURTIZAPUR (SC)72014</v>
      </c>
    </row>
    <row r="437" spans="1:14" x14ac:dyDescent="0.3">
      <c r="A437" s="2">
        <v>32</v>
      </c>
      <c r="B437" s="2" t="s">
        <v>7626</v>
      </c>
      <c r="C437" s="2" t="s">
        <v>3931</v>
      </c>
      <c r="D437" s="2" t="s">
        <v>1018</v>
      </c>
      <c r="E437" s="2">
        <v>8</v>
      </c>
      <c r="F437" s="2" t="s">
        <v>11</v>
      </c>
      <c r="G437" s="2">
        <v>949</v>
      </c>
      <c r="H437" s="3">
        <v>6.1043071064683782E-3</v>
      </c>
      <c r="I437" s="2">
        <v>155464</v>
      </c>
      <c r="J437" s="2" t="s">
        <v>14741</v>
      </c>
      <c r="K437" s="2" t="s">
        <v>122</v>
      </c>
      <c r="L437" s="2" t="s">
        <v>122</v>
      </c>
      <c r="M437" s="2" t="s">
        <v>2054</v>
      </c>
      <c r="N437" s="1" t="str">
        <f t="shared" si="6"/>
        <v>MURTIZAPUR (SC)82014</v>
      </c>
    </row>
    <row r="438" spans="1:14" x14ac:dyDescent="0.3">
      <c r="A438" s="2">
        <v>32</v>
      </c>
      <c r="B438" s="2" t="s">
        <v>7626</v>
      </c>
      <c r="C438" s="2" t="s">
        <v>3932</v>
      </c>
      <c r="D438" s="2" t="s">
        <v>1018</v>
      </c>
      <c r="E438" s="2">
        <v>9</v>
      </c>
      <c r="F438" s="2" t="s">
        <v>19</v>
      </c>
      <c r="G438" s="2">
        <v>921</v>
      </c>
      <c r="H438" s="3">
        <v>5.9242011012195749E-3</v>
      </c>
      <c r="I438" s="2">
        <v>155464</v>
      </c>
      <c r="J438" s="2" t="s">
        <v>14741</v>
      </c>
      <c r="K438" s="2" t="s">
        <v>122</v>
      </c>
      <c r="L438" s="2" t="s">
        <v>122</v>
      </c>
      <c r="M438" s="2" t="s">
        <v>2054</v>
      </c>
      <c r="N438" s="1" t="str">
        <f t="shared" si="6"/>
        <v>MURTIZAPUR (SC)92014</v>
      </c>
    </row>
    <row r="439" spans="1:14" x14ac:dyDescent="0.3">
      <c r="A439" s="2">
        <v>32</v>
      </c>
      <c r="B439" s="2" t="s">
        <v>7626</v>
      </c>
      <c r="C439" s="2" t="s">
        <v>3933</v>
      </c>
      <c r="D439" s="2" t="s">
        <v>1018</v>
      </c>
      <c r="E439" s="2">
        <v>10</v>
      </c>
      <c r="F439" s="2" t="s">
        <v>19</v>
      </c>
      <c r="G439" s="2">
        <v>841</v>
      </c>
      <c r="H439" s="3">
        <v>5.4096125147944218E-3</v>
      </c>
      <c r="I439" s="2">
        <v>155464</v>
      </c>
      <c r="J439" s="2" t="s">
        <v>14741</v>
      </c>
      <c r="K439" s="2" t="s">
        <v>122</v>
      </c>
      <c r="L439" s="2" t="s">
        <v>122</v>
      </c>
      <c r="M439" s="2" t="s">
        <v>2054</v>
      </c>
      <c r="N439" s="1" t="str">
        <f t="shared" si="6"/>
        <v>MURTIZAPUR (SC)102014</v>
      </c>
    </row>
    <row r="440" spans="1:14" x14ac:dyDescent="0.3">
      <c r="A440" s="2">
        <v>32</v>
      </c>
      <c r="B440" s="2" t="s">
        <v>7626</v>
      </c>
      <c r="C440" s="2" t="s">
        <v>2093</v>
      </c>
      <c r="D440" s="2" t="s">
        <v>1018</v>
      </c>
      <c r="E440" s="2">
        <v>12</v>
      </c>
      <c r="F440" s="2" t="s">
        <v>15</v>
      </c>
      <c r="G440" s="2">
        <v>610</v>
      </c>
      <c r="H440" s="3">
        <v>3.9237379714917925E-3</v>
      </c>
      <c r="I440" s="2">
        <v>155464</v>
      </c>
      <c r="J440" s="2" t="s">
        <v>14741</v>
      </c>
      <c r="K440" s="2" t="s">
        <v>122</v>
      </c>
      <c r="L440" s="2" t="s">
        <v>122</v>
      </c>
      <c r="M440" s="2" t="s">
        <v>2054</v>
      </c>
      <c r="N440" s="1" t="str">
        <f t="shared" si="6"/>
        <v>MURTIZAPUR (SC)122014</v>
      </c>
    </row>
    <row r="441" spans="1:14" x14ac:dyDescent="0.3">
      <c r="A441" s="2">
        <v>32</v>
      </c>
      <c r="B441" s="2" t="s">
        <v>7626</v>
      </c>
      <c r="C441" s="2" t="s">
        <v>3934</v>
      </c>
      <c r="D441" s="2" t="s">
        <v>1018</v>
      </c>
      <c r="E441" s="2">
        <v>13</v>
      </c>
      <c r="F441" s="2" t="s">
        <v>19</v>
      </c>
      <c r="G441" s="2">
        <v>511</v>
      </c>
      <c r="H441" s="3">
        <v>3.2869345957906655E-3</v>
      </c>
      <c r="I441" s="2">
        <v>155464</v>
      </c>
      <c r="J441" s="2" t="s">
        <v>14741</v>
      </c>
      <c r="K441" s="2" t="s">
        <v>122</v>
      </c>
      <c r="L441" s="2" t="s">
        <v>122</v>
      </c>
      <c r="M441" s="2" t="s">
        <v>2054</v>
      </c>
      <c r="N441" s="1" t="str">
        <f t="shared" si="6"/>
        <v>MURTIZAPUR (SC)132014</v>
      </c>
    </row>
    <row r="442" spans="1:14" x14ac:dyDescent="0.3">
      <c r="A442" s="2">
        <v>32</v>
      </c>
      <c r="B442" s="2" t="s">
        <v>7626</v>
      </c>
      <c r="C442" s="2" t="s">
        <v>3935</v>
      </c>
      <c r="D442" s="2" t="s">
        <v>1018</v>
      </c>
      <c r="E442" s="2">
        <v>14</v>
      </c>
      <c r="F442" s="2" t="s">
        <v>19</v>
      </c>
      <c r="G442" s="2">
        <v>454</v>
      </c>
      <c r="H442" s="3">
        <v>2.9202902279627436E-3</v>
      </c>
      <c r="I442" s="2">
        <v>155464</v>
      </c>
      <c r="J442" s="2" t="s">
        <v>14741</v>
      </c>
      <c r="K442" s="2" t="s">
        <v>122</v>
      </c>
      <c r="L442" s="2" t="s">
        <v>122</v>
      </c>
      <c r="M442" s="2" t="s">
        <v>2054</v>
      </c>
      <c r="N442" s="1" t="str">
        <f t="shared" si="6"/>
        <v>MURTIZAPUR (SC)142014</v>
      </c>
    </row>
    <row r="443" spans="1:14" x14ac:dyDescent="0.3">
      <c r="A443" s="2">
        <v>32</v>
      </c>
      <c r="B443" s="2" t="s">
        <v>7626</v>
      </c>
      <c r="C443" s="2" t="s">
        <v>3936</v>
      </c>
      <c r="D443" s="2" t="s">
        <v>1018</v>
      </c>
      <c r="E443" s="2">
        <v>15</v>
      </c>
      <c r="F443" s="2" t="s">
        <v>105</v>
      </c>
      <c r="G443" s="2">
        <v>434</v>
      </c>
      <c r="H443" s="3">
        <v>2.7916430813564553E-3</v>
      </c>
      <c r="I443" s="2">
        <v>155464</v>
      </c>
      <c r="J443" s="2" t="s">
        <v>14741</v>
      </c>
      <c r="K443" s="2" t="s">
        <v>122</v>
      </c>
      <c r="L443" s="2" t="s">
        <v>122</v>
      </c>
      <c r="M443" s="2" t="s">
        <v>2054</v>
      </c>
      <c r="N443" s="1" t="str">
        <f t="shared" si="6"/>
        <v>MURTIZAPUR (SC)152014</v>
      </c>
    </row>
    <row r="444" spans="1:14" x14ac:dyDescent="0.3">
      <c r="A444" s="2">
        <v>32</v>
      </c>
      <c r="B444" s="2" t="s">
        <v>7626</v>
      </c>
      <c r="C444" s="2" t="s">
        <v>3937</v>
      </c>
      <c r="D444" s="2" t="s">
        <v>1018</v>
      </c>
      <c r="E444" s="2">
        <v>16</v>
      </c>
      <c r="F444" s="2" t="s">
        <v>85</v>
      </c>
      <c r="G444" s="2">
        <v>422</v>
      </c>
      <c r="H444" s="3">
        <v>2.7144547933926825E-3</v>
      </c>
      <c r="I444" s="2">
        <v>155464</v>
      </c>
      <c r="J444" s="2" t="s">
        <v>14741</v>
      </c>
      <c r="K444" s="2" t="s">
        <v>122</v>
      </c>
      <c r="L444" s="2" t="s">
        <v>122</v>
      </c>
      <c r="M444" s="2" t="s">
        <v>2054</v>
      </c>
      <c r="N444" s="1" t="str">
        <f t="shared" si="6"/>
        <v>MURTIZAPUR (SC)162014</v>
      </c>
    </row>
    <row r="445" spans="1:14" x14ac:dyDescent="0.3">
      <c r="A445" s="2">
        <v>32</v>
      </c>
      <c r="B445" s="2" t="s">
        <v>7626</v>
      </c>
      <c r="C445" s="2" t="s">
        <v>3938</v>
      </c>
      <c r="D445" s="2" t="s">
        <v>1020</v>
      </c>
      <c r="E445" s="2">
        <v>17</v>
      </c>
      <c r="F445" s="2" t="s">
        <v>19</v>
      </c>
      <c r="G445" s="2">
        <v>342</v>
      </c>
      <c r="H445" s="3">
        <v>2.1998662069675295E-3</v>
      </c>
      <c r="I445" s="2">
        <v>155464</v>
      </c>
      <c r="J445" s="2" t="s">
        <v>14741</v>
      </c>
      <c r="K445" s="2" t="s">
        <v>122</v>
      </c>
      <c r="L445" s="2" t="s">
        <v>122</v>
      </c>
      <c r="M445" s="2" t="s">
        <v>2054</v>
      </c>
      <c r="N445" s="1" t="str">
        <f t="shared" si="6"/>
        <v>MURTIZAPUR (SC)172014</v>
      </c>
    </row>
    <row r="446" spans="1:14" x14ac:dyDescent="0.3">
      <c r="A446" s="2">
        <v>32</v>
      </c>
      <c r="B446" s="2" t="s">
        <v>7626</v>
      </c>
      <c r="C446" s="2" t="s">
        <v>3939</v>
      </c>
      <c r="D446" s="2" t="s">
        <v>1018</v>
      </c>
      <c r="E446" s="2">
        <v>18</v>
      </c>
      <c r="F446" s="2" t="s">
        <v>486</v>
      </c>
      <c r="G446" s="2">
        <v>275</v>
      </c>
      <c r="H446" s="3">
        <v>1.7688982658364638E-3</v>
      </c>
      <c r="I446" s="2">
        <v>155464</v>
      </c>
      <c r="J446" s="2" t="s">
        <v>14741</v>
      </c>
      <c r="K446" s="2" t="s">
        <v>122</v>
      </c>
      <c r="L446" s="2" t="s">
        <v>122</v>
      </c>
      <c r="M446" s="2" t="s">
        <v>2054</v>
      </c>
      <c r="N446" s="1" t="str">
        <f t="shared" si="6"/>
        <v>MURTIZAPUR (SC)182014</v>
      </c>
    </row>
    <row r="447" spans="1:14" x14ac:dyDescent="0.3">
      <c r="A447" s="2">
        <v>32</v>
      </c>
      <c r="B447" s="2" t="s">
        <v>7626</v>
      </c>
      <c r="C447" s="2" t="s">
        <v>3940</v>
      </c>
      <c r="D447" s="2" t="s">
        <v>1018</v>
      </c>
      <c r="E447" s="2">
        <v>19</v>
      </c>
      <c r="F447" s="2" t="s">
        <v>19</v>
      </c>
      <c r="G447" s="2">
        <v>239</v>
      </c>
      <c r="H447" s="3">
        <v>1.5373334019451448E-3</v>
      </c>
      <c r="I447" s="2">
        <v>155464</v>
      </c>
      <c r="J447" s="2" t="s">
        <v>14741</v>
      </c>
      <c r="K447" s="2" t="s">
        <v>122</v>
      </c>
      <c r="L447" s="2" t="s">
        <v>122</v>
      </c>
      <c r="M447" s="2" t="s">
        <v>2054</v>
      </c>
      <c r="N447" s="1" t="str">
        <f t="shared" si="6"/>
        <v>MURTIZAPUR (SC)192014</v>
      </c>
    </row>
    <row r="448" spans="1:14" x14ac:dyDescent="0.3">
      <c r="A448" s="2">
        <v>32</v>
      </c>
      <c r="B448" s="2" t="s">
        <v>7626</v>
      </c>
      <c r="C448" s="2" t="s">
        <v>3941</v>
      </c>
      <c r="D448" s="2" t="s">
        <v>1018</v>
      </c>
      <c r="E448" s="2">
        <v>20</v>
      </c>
      <c r="F448" s="2" t="s">
        <v>19</v>
      </c>
      <c r="G448" s="2">
        <v>192</v>
      </c>
      <c r="H448" s="3">
        <v>1.2350126074203674E-3</v>
      </c>
      <c r="I448" s="2">
        <v>155464</v>
      </c>
      <c r="J448" s="2" t="s">
        <v>14741</v>
      </c>
      <c r="K448" s="2" t="s">
        <v>122</v>
      </c>
      <c r="L448" s="2" t="s">
        <v>122</v>
      </c>
      <c r="M448" s="2" t="s">
        <v>2054</v>
      </c>
      <c r="N448" s="1" t="str">
        <f t="shared" si="6"/>
        <v>MURTIZAPUR (SC)202014</v>
      </c>
    </row>
    <row r="449" spans="1:14" x14ac:dyDescent="0.3">
      <c r="A449" s="2">
        <v>33</v>
      </c>
      <c r="B449" s="2" t="s">
        <v>7627</v>
      </c>
      <c r="C449" s="2" t="s">
        <v>3942</v>
      </c>
      <c r="D449" s="2" t="s">
        <v>1018</v>
      </c>
      <c r="E449" s="2">
        <v>1</v>
      </c>
      <c r="F449" s="2" t="s">
        <v>7</v>
      </c>
      <c r="G449" s="2">
        <v>70369</v>
      </c>
      <c r="H449" s="3">
        <v>0.38321915197194295</v>
      </c>
      <c r="I449" s="2">
        <v>183626</v>
      </c>
      <c r="J449" s="2" t="s">
        <v>14741</v>
      </c>
      <c r="K449" s="2" t="s">
        <v>122</v>
      </c>
      <c r="L449" s="2" t="s">
        <v>3434</v>
      </c>
      <c r="M449" s="2" t="s">
        <v>2054</v>
      </c>
      <c r="N449" s="1" t="str">
        <f t="shared" si="6"/>
        <v>RISOD12014</v>
      </c>
    </row>
    <row r="450" spans="1:14" x14ac:dyDescent="0.3">
      <c r="A450" s="2">
        <v>33</v>
      </c>
      <c r="B450" s="2" t="s">
        <v>7627</v>
      </c>
      <c r="C450" s="2" t="s">
        <v>3943</v>
      </c>
      <c r="D450" s="2" t="s">
        <v>1018</v>
      </c>
      <c r="E450" s="2">
        <v>2</v>
      </c>
      <c r="F450" s="2" t="s">
        <v>9</v>
      </c>
      <c r="G450" s="2">
        <v>53795</v>
      </c>
      <c r="H450" s="3">
        <v>0.29295960267064575</v>
      </c>
      <c r="I450" s="2">
        <v>183626</v>
      </c>
      <c r="J450" s="2" t="s">
        <v>14741</v>
      </c>
      <c r="K450" s="2" t="s">
        <v>122</v>
      </c>
      <c r="L450" s="2" t="s">
        <v>3434</v>
      </c>
      <c r="M450" s="2" t="s">
        <v>2054</v>
      </c>
      <c r="N450" s="1" t="str">
        <f t="shared" si="6"/>
        <v>RISOD22014</v>
      </c>
    </row>
    <row r="451" spans="1:14" x14ac:dyDescent="0.3">
      <c r="A451" s="2">
        <v>33</v>
      </c>
      <c r="B451" s="2" t="s">
        <v>7627</v>
      </c>
      <c r="C451" s="2" t="s">
        <v>3944</v>
      </c>
      <c r="D451" s="2" t="s">
        <v>1018</v>
      </c>
      <c r="E451" s="2">
        <v>3</v>
      </c>
      <c r="F451" s="2" t="s">
        <v>103</v>
      </c>
      <c r="G451" s="2">
        <v>18316</v>
      </c>
      <c r="H451" s="3">
        <v>9.9746223301711082E-2</v>
      </c>
      <c r="I451" s="2">
        <v>183626</v>
      </c>
      <c r="J451" s="2" t="s">
        <v>14741</v>
      </c>
      <c r="K451" s="2" t="s">
        <v>122</v>
      </c>
      <c r="L451" s="2" t="s">
        <v>3434</v>
      </c>
      <c r="M451" s="2" t="s">
        <v>2054</v>
      </c>
      <c r="N451" s="1" t="str">
        <f t="shared" ref="N451:N514" si="7">B451&amp;E451&amp;2014</f>
        <v>RISOD32014</v>
      </c>
    </row>
    <row r="452" spans="1:14" x14ac:dyDescent="0.3">
      <c r="A452" s="2">
        <v>33</v>
      </c>
      <c r="B452" s="2" t="s">
        <v>7627</v>
      </c>
      <c r="C452" s="2" t="s">
        <v>3945</v>
      </c>
      <c r="D452" s="2" t="s">
        <v>1018</v>
      </c>
      <c r="E452" s="2">
        <v>4</v>
      </c>
      <c r="F452" s="2" t="s">
        <v>13</v>
      </c>
      <c r="G452" s="2">
        <v>15319</v>
      </c>
      <c r="H452" s="3">
        <v>8.3425005173559302E-2</v>
      </c>
      <c r="I452" s="2">
        <v>183626</v>
      </c>
      <c r="J452" s="2" t="s">
        <v>14741</v>
      </c>
      <c r="K452" s="2" t="s">
        <v>122</v>
      </c>
      <c r="L452" s="2" t="s">
        <v>3434</v>
      </c>
      <c r="M452" s="2" t="s">
        <v>2054</v>
      </c>
      <c r="N452" s="1" t="str">
        <f t="shared" si="7"/>
        <v>RISOD42014</v>
      </c>
    </row>
    <row r="453" spans="1:14" x14ac:dyDescent="0.3">
      <c r="A453" s="2">
        <v>33</v>
      </c>
      <c r="B453" s="2" t="s">
        <v>7627</v>
      </c>
      <c r="C453" s="2" t="s">
        <v>3946</v>
      </c>
      <c r="D453" s="2" t="s">
        <v>1018</v>
      </c>
      <c r="E453" s="2">
        <v>5</v>
      </c>
      <c r="F453" s="2" t="s">
        <v>302</v>
      </c>
      <c r="G453" s="2">
        <v>12393</v>
      </c>
      <c r="H453" s="3">
        <v>6.7490442529924963E-2</v>
      </c>
      <c r="I453" s="2">
        <v>183626</v>
      </c>
      <c r="J453" s="2" t="s">
        <v>14741</v>
      </c>
      <c r="K453" s="2" t="s">
        <v>122</v>
      </c>
      <c r="L453" s="2" t="s">
        <v>3434</v>
      </c>
      <c r="M453" s="2" t="s">
        <v>2054</v>
      </c>
      <c r="N453" s="1" t="str">
        <f t="shared" si="7"/>
        <v>RISOD52014</v>
      </c>
    </row>
    <row r="454" spans="1:14" x14ac:dyDescent="0.3">
      <c r="A454" s="2">
        <v>33</v>
      </c>
      <c r="B454" s="2" t="s">
        <v>7627</v>
      </c>
      <c r="C454" s="2" t="s">
        <v>3947</v>
      </c>
      <c r="D454" s="2" t="s">
        <v>1018</v>
      </c>
      <c r="E454" s="2">
        <v>6</v>
      </c>
      <c r="F454" s="2" t="s">
        <v>51</v>
      </c>
      <c r="G454" s="2">
        <v>5780</v>
      </c>
      <c r="H454" s="3">
        <v>3.1477023950856629E-2</v>
      </c>
      <c r="I454" s="2">
        <v>183626</v>
      </c>
      <c r="J454" s="2" t="s">
        <v>14741</v>
      </c>
      <c r="K454" s="2" t="s">
        <v>122</v>
      </c>
      <c r="L454" s="2" t="s">
        <v>3434</v>
      </c>
      <c r="M454" s="2" t="s">
        <v>2054</v>
      </c>
      <c r="N454" s="1" t="str">
        <f t="shared" si="7"/>
        <v>RISOD62014</v>
      </c>
    </row>
    <row r="455" spans="1:14" x14ac:dyDescent="0.3">
      <c r="A455" s="2">
        <v>33</v>
      </c>
      <c r="B455" s="2" t="s">
        <v>7627</v>
      </c>
      <c r="C455" s="2" t="s">
        <v>22</v>
      </c>
      <c r="D455" s="2" t="s">
        <v>7923</v>
      </c>
      <c r="E455" s="2">
        <v>7</v>
      </c>
      <c r="F455" s="2" t="s">
        <v>22</v>
      </c>
      <c r="G455" s="2">
        <v>2371</v>
      </c>
      <c r="H455" s="3">
        <v>1.2912114842124754E-2</v>
      </c>
      <c r="I455" s="2">
        <v>183626</v>
      </c>
      <c r="J455" s="2" t="s">
        <v>14741</v>
      </c>
      <c r="K455" s="2" t="s">
        <v>122</v>
      </c>
      <c r="L455" s="2" t="s">
        <v>3434</v>
      </c>
      <c r="M455" s="2" t="s">
        <v>2054</v>
      </c>
      <c r="N455" s="1" t="str">
        <f t="shared" si="7"/>
        <v>RISOD72014</v>
      </c>
    </row>
    <row r="456" spans="1:14" x14ac:dyDescent="0.3">
      <c r="A456" s="2">
        <v>33</v>
      </c>
      <c r="B456" s="2" t="s">
        <v>7627</v>
      </c>
      <c r="C456" s="2" t="s">
        <v>3948</v>
      </c>
      <c r="D456" s="2" t="s">
        <v>1018</v>
      </c>
      <c r="E456" s="2">
        <v>8</v>
      </c>
      <c r="F456" s="2" t="s">
        <v>11</v>
      </c>
      <c r="G456" s="2">
        <v>1451</v>
      </c>
      <c r="H456" s="3">
        <v>7.9019310990818287E-3</v>
      </c>
      <c r="I456" s="2">
        <v>183626</v>
      </c>
      <c r="J456" s="2" t="s">
        <v>14741</v>
      </c>
      <c r="K456" s="2" t="s">
        <v>122</v>
      </c>
      <c r="L456" s="2" t="s">
        <v>3434</v>
      </c>
      <c r="M456" s="2" t="s">
        <v>2054</v>
      </c>
      <c r="N456" s="1" t="str">
        <f t="shared" si="7"/>
        <v>RISOD82014</v>
      </c>
    </row>
    <row r="457" spans="1:14" x14ac:dyDescent="0.3">
      <c r="A457" s="2">
        <v>33</v>
      </c>
      <c r="B457" s="2" t="s">
        <v>7627</v>
      </c>
      <c r="C457" s="2" t="s">
        <v>3949</v>
      </c>
      <c r="D457" s="2" t="s">
        <v>1018</v>
      </c>
      <c r="E457" s="2">
        <v>9</v>
      </c>
      <c r="F457" s="2" t="s">
        <v>19</v>
      </c>
      <c r="G457" s="2">
        <v>904</v>
      </c>
      <c r="H457" s="3">
        <v>4.9230501127291342E-3</v>
      </c>
      <c r="I457" s="2">
        <v>183626</v>
      </c>
      <c r="J457" s="2" t="s">
        <v>14741</v>
      </c>
      <c r="K457" s="2" t="s">
        <v>122</v>
      </c>
      <c r="L457" s="2" t="s">
        <v>3434</v>
      </c>
      <c r="M457" s="2" t="s">
        <v>2054</v>
      </c>
      <c r="N457" s="1" t="str">
        <f t="shared" si="7"/>
        <v>RISOD92014</v>
      </c>
    </row>
    <row r="458" spans="1:14" x14ac:dyDescent="0.3">
      <c r="A458" s="2">
        <v>33</v>
      </c>
      <c r="B458" s="2" t="s">
        <v>7627</v>
      </c>
      <c r="C458" s="2" t="s">
        <v>3950</v>
      </c>
      <c r="D458" s="2" t="s">
        <v>1018</v>
      </c>
      <c r="E458" s="2">
        <v>10</v>
      </c>
      <c r="F458" s="2" t="s">
        <v>19</v>
      </c>
      <c r="G458" s="2">
        <v>676</v>
      </c>
      <c r="H458" s="3">
        <v>3.6813958807576271E-3</v>
      </c>
      <c r="I458" s="2">
        <v>183626</v>
      </c>
      <c r="J458" s="2" t="s">
        <v>14741</v>
      </c>
      <c r="K458" s="2" t="s">
        <v>122</v>
      </c>
      <c r="L458" s="2" t="s">
        <v>3434</v>
      </c>
      <c r="M458" s="2" t="s">
        <v>2054</v>
      </c>
      <c r="N458" s="1" t="str">
        <f t="shared" si="7"/>
        <v>RISOD102014</v>
      </c>
    </row>
    <row r="459" spans="1:14" x14ac:dyDescent="0.3">
      <c r="A459" s="2">
        <v>33</v>
      </c>
      <c r="B459" s="2" t="s">
        <v>7627</v>
      </c>
      <c r="C459" s="2" t="s">
        <v>3951</v>
      </c>
      <c r="D459" s="2" t="s">
        <v>1018</v>
      </c>
      <c r="E459" s="2">
        <v>11</v>
      </c>
      <c r="F459" s="2" t="s">
        <v>19</v>
      </c>
      <c r="G459" s="2">
        <v>563</v>
      </c>
      <c r="H459" s="3">
        <v>3.066014616666485E-3</v>
      </c>
      <c r="I459" s="2">
        <v>183626</v>
      </c>
      <c r="J459" s="2" t="s">
        <v>14741</v>
      </c>
      <c r="K459" s="2" t="s">
        <v>122</v>
      </c>
      <c r="L459" s="2" t="s">
        <v>3434</v>
      </c>
      <c r="M459" s="2" t="s">
        <v>2054</v>
      </c>
      <c r="N459" s="1" t="str">
        <f t="shared" si="7"/>
        <v>RISOD112014</v>
      </c>
    </row>
    <row r="460" spans="1:14" x14ac:dyDescent="0.3">
      <c r="A460" s="2">
        <v>33</v>
      </c>
      <c r="B460" s="2" t="s">
        <v>7627</v>
      </c>
      <c r="C460" s="2" t="s">
        <v>3952</v>
      </c>
      <c r="D460" s="2" t="s">
        <v>1018</v>
      </c>
      <c r="E460" s="2">
        <v>12</v>
      </c>
      <c r="F460" s="2" t="s">
        <v>3953</v>
      </c>
      <c r="G460" s="2">
        <v>496</v>
      </c>
      <c r="H460" s="3">
        <v>2.7011425397274894E-3</v>
      </c>
      <c r="I460" s="2">
        <v>183626</v>
      </c>
      <c r="J460" s="2" t="s">
        <v>14741</v>
      </c>
      <c r="K460" s="2" t="s">
        <v>122</v>
      </c>
      <c r="L460" s="2" t="s">
        <v>3434</v>
      </c>
      <c r="M460" s="2" t="s">
        <v>2054</v>
      </c>
      <c r="N460" s="1" t="str">
        <f t="shared" si="7"/>
        <v>RISOD122014</v>
      </c>
    </row>
    <row r="461" spans="1:14" x14ac:dyDescent="0.3">
      <c r="A461" s="2">
        <v>33</v>
      </c>
      <c r="B461" s="2" t="s">
        <v>7627</v>
      </c>
      <c r="C461" s="2" t="s">
        <v>3954</v>
      </c>
      <c r="D461" s="2" t="s">
        <v>1018</v>
      </c>
      <c r="E461" s="2">
        <v>13</v>
      </c>
      <c r="F461" s="2" t="s">
        <v>19</v>
      </c>
      <c r="G461" s="2">
        <v>268</v>
      </c>
      <c r="H461" s="3">
        <v>1.4594883077559823E-3</v>
      </c>
      <c r="I461" s="2">
        <v>183626</v>
      </c>
      <c r="J461" s="2" t="s">
        <v>14741</v>
      </c>
      <c r="K461" s="2" t="s">
        <v>122</v>
      </c>
      <c r="L461" s="2" t="s">
        <v>3434</v>
      </c>
      <c r="M461" s="2" t="s">
        <v>2054</v>
      </c>
      <c r="N461" s="1" t="str">
        <f t="shared" si="7"/>
        <v>RISOD132014</v>
      </c>
    </row>
    <row r="462" spans="1:14" x14ac:dyDescent="0.3">
      <c r="A462" s="2">
        <v>33</v>
      </c>
      <c r="B462" s="2" t="s">
        <v>7627</v>
      </c>
      <c r="C462" s="2" t="s">
        <v>3955</v>
      </c>
      <c r="D462" s="2" t="s">
        <v>1018</v>
      </c>
      <c r="E462" s="2">
        <v>14</v>
      </c>
      <c r="F462" s="2" t="s">
        <v>19</v>
      </c>
      <c r="G462" s="2">
        <v>260</v>
      </c>
      <c r="H462" s="3">
        <v>1.4159214925990873E-3</v>
      </c>
      <c r="I462" s="2">
        <v>183626</v>
      </c>
      <c r="J462" s="2" t="s">
        <v>14741</v>
      </c>
      <c r="K462" s="2" t="s">
        <v>122</v>
      </c>
      <c r="L462" s="2" t="s">
        <v>3434</v>
      </c>
      <c r="M462" s="2" t="s">
        <v>2054</v>
      </c>
      <c r="N462" s="1" t="str">
        <f t="shared" si="7"/>
        <v>RISOD142014</v>
      </c>
    </row>
    <row r="463" spans="1:14" x14ac:dyDescent="0.3">
      <c r="A463" s="2">
        <v>33</v>
      </c>
      <c r="B463" s="2" t="s">
        <v>7627</v>
      </c>
      <c r="C463" s="2" t="s">
        <v>3956</v>
      </c>
      <c r="D463" s="2" t="s">
        <v>1018</v>
      </c>
      <c r="E463" s="2">
        <v>15</v>
      </c>
      <c r="F463" s="2" t="s">
        <v>19</v>
      </c>
      <c r="G463" s="2">
        <v>251</v>
      </c>
      <c r="H463" s="3">
        <v>1.3669088255475804E-3</v>
      </c>
      <c r="I463" s="2">
        <v>183626</v>
      </c>
      <c r="J463" s="2" t="s">
        <v>14741</v>
      </c>
      <c r="K463" s="2" t="s">
        <v>122</v>
      </c>
      <c r="L463" s="2" t="s">
        <v>3434</v>
      </c>
      <c r="M463" s="2" t="s">
        <v>2054</v>
      </c>
      <c r="N463" s="1" t="str">
        <f t="shared" si="7"/>
        <v>RISOD152014</v>
      </c>
    </row>
    <row r="464" spans="1:14" x14ac:dyDescent="0.3">
      <c r="A464" s="2">
        <v>33</v>
      </c>
      <c r="B464" s="2" t="s">
        <v>7627</v>
      </c>
      <c r="C464" s="2" t="s">
        <v>3957</v>
      </c>
      <c r="D464" s="2" t="s">
        <v>1018</v>
      </c>
      <c r="E464" s="2">
        <v>16</v>
      </c>
      <c r="F464" s="2" t="s">
        <v>19</v>
      </c>
      <c r="G464" s="2">
        <v>233</v>
      </c>
      <c r="H464" s="3">
        <v>1.2688834914445666E-3</v>
      </c>
      <c r="I464" s="2">
        <v>183626</v>
      </c>
      <c r="J464" s="2" t="s">
        <v>14741</v>
      </c>
      <c r="K464" s="2" t="s">
        <v>122</v>
      </c>
      <c r="L464" s="2" t="s">
        <v>3434</v>
      </c>
      <c r="M464" s="2" t="s">
        <v>2054</v>
      </c>
      <c r="N464" s="1" t="str">
        <f t="shared" si="7"/>
        <v>RISOD162014</v>
      </c>
    </row>
    <row r="465" spans="1:14" x14ac:dyDescent="0.3">
      <c r="A465" s="2">
        <v>33</v>
      </c>
      <c r="B465" s="2" t="s">
        <v>7627</v>
      </c>
      <c r="C465" s="2" t="s">
        <v>3958</v>
      </c>
      <c r="D465" s="2" t="s">
        <v>1018</v>
      </c>
      <c r="E465" s="2">
        <v>17</v>
      </c>
      <c r="F465" s="2" t="s">
        <v>53</v>
      </c>
      <c r="G465" s="2">
        <v>181</v>
      </c>
      <c r="H465" s="3">
        <v>9.8569919292474913E-4</v>
      </c>
      <c r="I465" s="2">
        <v>183626</v>
      </c>
      <c r="J465" s="2" t="s">
        <v>14741</v>
      </c>
      <c r="K465" s="2" t="s">
        <v>122</v>
      </c>
      <c r="L465" s="2" t="s">
        <v>3434</v>
      </c>
      <c r="M465" s="2" t="s">
        <v>2054</v>
      </c>
      <c r="N465" s="1" t="str">
        <f t="shared" si="7"/>
        <v>RISOD172014</v>
      </c>
    </row>
    <row r="466" spans="1:14" x14ac:dyDescent="0.3">
      <c r="A466" s="2">
        <v>34</v>
      </c>
      <c r="B466" s="2" t="s">
        <v>7630</v>
      </c>
      <c r="C466" s="2" t="s">
        <v>3959</v>
      </c>
      <c r="D466" s="2" t="s">
        <v>1018</v>
      </c>
      <c r="E466" s="2">
        <v>1</v>
      </c>
      <c r="F466" s="2" t="s">
        <v>9</v>
      </c>
      <c r="G466" s="2">
        <v>47937</v>
      </c>
      <c r="H466" s="3">
        <v>0.25766346851568167</v>
      </c>
      <c r="I466" s="2">
        <v>186045</v>
      </c>
      <c r="J466" s="2" t="s">
        <v>14741</v>
      </c>
      <c r="K466" s="2" t="s">
        <v>14769</v>
      </c>
      <c r="L466" s="2" t="s">
        <v>3434</v>
      </c>
      <c r="M466" s="2" t="s">
        <v>2054</v>
      </c>
      <c r="N466" s="1" t="str">
        <f t="shared" si="7"/>
        <v>WASHIM (SC)12014</v>
      </c>
    </row>
    <row r="467" spans="1:14" x14ac:dyDescent="0.3">
      <c r="A467" s="2">
        <v>34</v>
      </c>
      <c r="B467" s="2" t="s">
        <v>7630</v>
      </c>
      <c r="C467" s="2" t="s">
        <v>3960</v>
      </c>
      <c r="D467" s="2" t="s">
        <v>1018</v>
      </c>
      <c r="E467" s="2">
        <v>2</v>
      </c>
      <c r="F467" s="2" t="s">
        <v>103</v>
      </c>
      <c r="G467" s="2">
        <v>43655</v>
      </c>
      <c r="H467" s="3">
        <v>0.23464753151119352</v>
      </c>
      <c r="I467" s="2">
        <v>186045</v>
      </c>
      <c r="J467" s="2" t="s">
        <v>14741</v>
      </c>
      <c r="K467" s="2" t="s">
        <v>14769</v>
      </c>
      <c r="L467" s="2" t="s">
        <v>3434</v>
      </c>
      <c r="M467" s="2" t="s">
        <v>2054</v>
      </c>
      <c r="N467" s="1" t="str">
        <f t="shared" si="7"/>
        <v>WASHIM (SC)22014</v>
      </c>
    </row>
    <row r="468" spans="1:14" x14ac:dyDescent="0.3">
      <c r="A468" s="2">
        <v>34</v>
      </c>
      <c r="B468" s="2" t="s">
        <v>7630</v>
      </c>
      <c r="C468" s="2" t="s">
        <v>3961</v>
      </c>
      <c r="D468" s="2" t="s">
        <v>1018</v>
      </c>
      <c r="E468" s="2">
        <v>3</v>
      </c>
      <c r="F468" s="2" t="s">
        <v>7</v>
      </c>
      <c r="G468" s="2">
        <v>35837</v>
      </c>
      <c r="H468" s="3">
        <v>0.19262544008170066</v>
      </c>
      <c r="I468" s="2">
        <v>186045</v>
      </c>
      <c r="J468" s="2" t="s">
        <v>14741</v>
      </c>
      <c r="K468" s="2" t="s">
        <v>14769</v>
      </c>
      <c r="L468" s="2" t="s">
        <v>3434</v>
      </c>
      <c r="M468" s="2" t="s">
        <v>2054</v>
      </c>
      <c r="N468" s="1" t="str">
        <f t="shared" si="7"/>
        <v>WASHIM (SC)32014</v>
      </c>
    </row>
    <row r="469" spans="1:14" x14ac:dyDescent="0.3">
      <c r="A469" s="2">
        <v>34</v>
      </c>
      <c r="B469" s="2" t="s">
        <v>7630</v>
      </c>
      <c r="C469" s="2" t="s">
        <v>3962</v>
      </c>
      <c r="D469" s="2" t="s">
        <v>1018</v>
      </c>
      <c r="E469" s="2">
        <v>4</v>
      </c>
      <c r="F469" s="2" t="s">
        <v>51</v>
      </c>
      <c r="G469" s="2">
        <v>21566</v>
      </c>
      <c r="H469" s="3">
        <v>0.11591819183530866</v>
      </c>
      <c r="I469" s="2">
        <v>186045</v>
      </c>
      <c r="J469" s="2" t="s">
        <v>14741</v>
      </c>
      <c r="K469" s="2" t="s">
        <v>14769</v>
      </c>
      <c r="L469" s="2" t="s">
        <v>3434</v>
      </c>
      <c r="M469" s="2" t="s">
        <v>2054</v>
      </c>
      <c r="N469" s="1" t="str">
        <f t="shared" si="7"/>
        <v>WASHIM (SC)42014</v>
      </c>
    </row>
    <row r="470" spans="1:14" x14ac:dyDescent="0.3">
      <c r="A470" s="2">
        <v>34</v>
      </c>
      <c r="B470" s="2" t="s">
        <v>7630</v>
      </c>
      <c r="C470" s="2" t="s">
        <v>3963</v>
      </c>
      <c r="D470" s="2" t="s">
        <v>1018</v>
      </c>
      <c r="E470" s="2">
        <v>5</v>
      </c>
      <c r="F470" s="2" t="s">
        <v>13</v>
      </c>
      <c r="G470" s="2">
        <v>13261</v>
      </c>
      <c r="H470" s="3">
        <v>7.127845413743987E-2</v>
      </c>
      <c r="I470" s="2">
        <v>186045</v>
      </c>
      <c r="J470" s="2" t="s">
        <v>14741</v>
      </c>
      <c r="K470" s="2" t="s">
        <v>14769</v>
      </c>
      <c r="L470" s="2" t="s">
        <v>3434</v>
      </c>
      <c r="M470" s="2" t="s">
        <v>2054</v>
      </c>
      <c r="N470" s="1" t="str">
        <f t="shared" si="7"/>
        <v>WASHIM (SC)52014</v>
      </c>
    </row>
    <row r="471" spans="1:14" x14ac:dyDescent="0.3">
      <c r="A471" s="2">
        <v>34</v>
      </c>
      <c r="B471" s="2" t="s">
        <v>7630</v>
      </c>
      <c r="C471" s="2" t="s">
        <v>3964</v>
      </c>
      <c r="D471" s="2" t="s">
        <v>1018</v>
      </c>
      <c r="E471" s="2">
        <v>6</v>
      </c>
      <c r="F471" s="2" t="s">
        <v>302</v>
      </c>
      <c r="G471" s="2">
        <v>11443</v>
      </c>
      <c r="H471" s="3">
        <v>6.1506624741326024E-2</v>
      </c>
      <c r="I471" s="2">
        <v>186045</v>
      </c>
      <c r="J471" s="2" t="s">
        <v>14741</v>
      </c>
      <c r="K471" s="2" t="s">
        <v>14769</v>
      </c>
      <c r="L471" s="2" t="s">
        <v>3434</v>
      </c>
      <c r="M471" s="2" t="s">
        <v>2054</v>
      </c>
      <c r="N471" s="1" t="str">
        <f t="shared" si="7"/>
        <v>WASHIM (SC)62014</v>
      </c>
    </row>
    <row r="472" spans="1:14" x14ac:dyDescent="0.3">
      <c r="A472" s="2">
        <v>34</v>
      </c>
      <c r="B472" s="2" t="s">
        <v>7630</v>
      </c>
      <c r="C472" s="2" t="s">
        <v>3965</v>
      </c>
      <c r="D472" s="2" t="s">
        <v>1018</v>
      </c>
      <c r="E472" s="2">
        <v>7</v>
      </c>
      <c r="F472" s="2" t="s">
        <v>11</v>
      </c>
      <c r="G472" s="2">
        <v>2058</v>
      </c>
      <c r="H472" s="3">
        <v>1.1061839877449004E-2</v>
      </c>
      <c r="I472" s="2">
        <v>186045</v>
      </c>
      <c r="J472" s="2" t="s">
        <v>14741</v>
      </c>
      <c r="K472" s="2" t="s">
        <v>14769</v>
      </c>
      <c r="L472" s="2" t="s">
        <v>3434</v>
      </c>
      <c r="M472" s="2" t="s">
        <v>2054</v>
      </c>
      <c r="N472" s="1" t="str">
        <f t="shared" si="7"/>
        <v>WASHIM (SC)72014</v>
      </c>
    </row>
    <row r="473" spans="1:14" x14ac:dyDescent="0.3">
      <c r="A473" s="2">
        <v>34</v>
      </c>
      <c r="B473" s="2" t="s">
        <v>7630</v>
      </c>
      <c r="C473" s="2" t="s">
        <v>3966</v>
      </c>
      <c r="D473" s="2" t="s">
        <v>1018</v>
      </c>
      <c r="E473" s="2">
        <v>8</v>
      </c>
      <c r="F473" s="2" t="s">
        <v>267</v>
      </c>
      <c r="G473" s="2">
        <v>1877</v>
      </c>
      <c r="H473" s="3">
        <v>1.0088956972775403E-2</v>
      </c>
      <c r="I473" s="2">
        <v>186045</v>
      </c>
      <c r="J473" s="2" t="s">
        <v>14741</v>
      </c>
      <c r="K473" s="2" t="s">
        <v>14769</v>
      </c>
      <c r="L473" s="2" t="s">
        <v>3434</v>
      </c>
      <c r="M473" s="2" t="s">
        <v>2054</v>
      </c>
      <c r="N473" s="1" t="str">
        <f t="shared" si="7"/>
        <v>WASHIM (SC)82014</v>
      </c>
    </row>
    <row r="474" spans="1:14" x14ac:dyDescent="0.3">
      <c r="A474" s="2">
        <v>34</v>
      </c>
      <c r="B474" s="2" t="s">
        <v>7630</v>
      </c>
      <c r="C474" s="2" t="s">
        <v>3967</v>
      </c>
      <c r="D474" s="2" t="s">
        <v>1020</v>
      </c>
      <c r="E474" s="2">
        <v>9</v>
      </c>
      <c r="F474" s="2" t="s">
        <v>19</v>
      </c>
      <c r="G474" s="2">
        <v>1392</v>
      </c>
      <c r="H474" s="3">
        <v>7.482060791743933E-3</v>
      </c>
      <c r="I474" s="2">
        <v>186045</v>
      </c>
      <c r="J474" s="2" t="s">
        <v>14741</v>
      </c>
      <c r="K474" s="2" t="s">
        <v>14769</v>
      </c>
      <c r="L474" s="2" t="s">
        <v>3434</v>
      </c>
      <c r="M474" s="2" t="s">
        <v>2054</v>
      </c>
      <c r="N474" s="1" t="str">
        <f t="shared" si="7"/>
        <v>WASHIM (SC)92014</v>
      </c>
    </row>
    <row r="475" spans="1:14" x14ac:dyDescent="0.3">
      <c r="A475" s="2">
        <v>34</v>
      </c>
      <c r="B475" s="2" t="s">
        <v>7630</v>
      </c>
      <c r="C475" s="2" t="s">
        <v>22</v>
      </c>
      <c r="D475" s="2" t="s">
        <v>7923</v>
      </c>
      <c r="E475" s="2">
        <v>10</v>
      </c>
      <c r="F475" s="2" t="s">
        <v>22</v>
      </c>
      <c r="G475" s="2">
        <v>1124</v>
      </c>
      <c r="H475" s="3">
        <v>6.0415490875863368E-3</v>
      </c>
      <c r="I475" s="2">
        <v>186045</v>
      </c>
      <c r="J475" s="2" t="s">
        <v>14741</v>
      </c>
      <c r="K475" s="2" t="s">
        <v>14769</v>
      </c>
      <c r="L475" s="2" t="s">
        <v>3434</v>
      </c>
      <c r="M475" s="2" t="s">
        <v>2054</v>
      </c>
      <c r="N475" s="1" t="str">
        <f t="shared" si="7"/>
        <v>WASHIM (SC)102014</v>
      </c>
    </row>
    <row r="476" spans="1:14" x14ac:dyDescent="0.3">
      <c r="A476" s="2">
        <v>34</v>
      </c>
      <c r="B476" s="2" t="s">
        <v>7630</v>
      </c>
      <c r="C476" s="2" t="s">
        <v>3968</v>
      </c>
      <c r="D476" s="2" t="s">
        <v>1018</v>
      </c>
      <c r="E476" s="2">
        <v>11</v>
      </c>
      <c r="F476" s="2" t="s">
        <v>19</v>
      </c>
      <c r="G476" s="2">
        <v>924</v>
      </c>
      <c r="H476" s="3">
        <v>4.9665403531403696E-3</v>
      </c>
      <c r="I476" s="2">
        <v>186045</v>
      </c>
      <c r="J476" s="2" t="s">
        <v>14741</v>
      </c>
      <c r="K476" s="2" t="s">
        <v>14769</v>
      </c>
      <c r="L476" s="2" t="s">
        <v>3434</v>
      </c>
      <c r="M476" s="2" t="s">
        <v>2054</v>
      </c>
      <c r="N476" s="1" t="str">
        <f t="shared" si="7"/>
        <v>WASHIM (SC)112014</v>
      </c>
    </row>
    <row r="477" spans="1:14" x14ac:dyDescent="0.3">
      <c r="A477" s="2">
        <v>34</v>
      </c>
      <c r="B477" s="2" t="s">
        <v>7630</v>
      </c>
      <c r="C477" s="2" t="s">
        <v>3969</v>
      </c>
      <c r="D477" s="2" t="s">
        <v>1018</v>
      </c>
      <c r="E477" s="2">
        <v>12</v>
      </c>
      <c r="F477" s="2" t="s">
        <v>19</v>
      </c>
      <c r="G477" s="2">
        <v>736</v>
      </c>
      <c r="H477" s="3">
        <v>3.9560321427611596E-3</v>
      </c>
      <c r="I477" s="2">
        <v>186045</v>
      </c>
      <c r="J477" s="2" t="s">
        <v>14741</v>
      </c>
      <c r="K477" s="2" t="s">
        <v>14769</v>
      </c>
      <c r="L477" s="2" t="s">
        <v>3434</v>
      </c>
      <c r="M477" s="2" t="s">
        <v>2054</v>
      </c>
      <c r="N477" s="1" t="str">
        <f t="shared" si="7"/>
        <v>WASHIM (SC)122014</v>
      </c>
    </row>
    <row r="478" spans="1:14" x14ac:dyDescent="0.3">
      <c r="A478" s="2">
        <v>34</v>
      </c>
      <c r="B478" s="2" t="s">
        <v>7630</v>
      </c>
      <c r="C478" s="2" t="s">
        <v>3949</v>
      </c>
      <c r="D478" s="2" t="s">
        <v>1018</v>
      </c>
      <c r="E478" s="2">
        <v>13</v>
      </c>
      <c r="F478" s="2" t="s">
        <v>19</v>
      </c>
      <c r="G478" s="2">
        <v>698</v>
      </c>
      <c r="H478" s="3">
        <v>3.7517804832164262E-3</v>
      </c>
      <c r="I478" s="2">
        <v>186045</v>
      </c>
      <c r="J478" s="2" t="s">
        <v>14741</v>
      </c>
      <c r="K478" s="2" t="s">
        <v>14769</v>
      </c>
      <c r="L478" s="2" t="s">
        <v>3434</v>
      </c>
      <c r="M478" s="2" t="s">
        <v>2054</v>
      </c>
      <c r="N478" s="1" t="str">
        <f t="shared" si="7"/>
        <v>WASHIM (SC)132014</v>
      </c>
    </row>
    <row r="479" spans="1:14" x14ac:dyDescent="0.3">
      <c r="A479" s="2">
        <v>34</v>
      </c>
      <c r="B479" s="2" t="s">
        <v>7630</v>
      </c>
      <c r="C479" s="2" t="s">
        <v>3970</v>
      </c>
      <c r="D479" s="2" t="s">
        <v>1018</v>
      </c>
      <c r="E479" s="2">
        <v>14</v>
      </c>
      <c r="F479" s="2" t="s">
        <v>19</v>
      </c>
      <c r="G479" s="2">
        <v>644</v>
      </c>
      <c r="H479" s="3">
        <v>3.4615281249160148E-3</v>
      </c>
      <c r="I479" s="2">
        <v>186045</v>
      </c>
      <c r="J479" s="2" t="s">
        <v>14741</v>
      </c>
      <c r="K479" s="2" t="s">
        <v>14769</v>
      </c>
      <c r="L479" s="2" t="s">
        <v>3434</v>
      </c>
      <c r="M479" s="2" t="s">
        <v>2054</v>
      </c>
      <c r="N479" s="1" t="str">
        <f t="shared" si="7"/>
        <v>WASHIM (SC)142014</v>
      </c>
    </row>
    <row r="480" spans="1:14" x14ac:dyDescent="0.3">
      <c r="A480" s="2">
        <v>34</v>
      </c>
      <c r="B480" s="2" t="s">
        <v>7630</v>
      </c>
      <c r="C480" s="2" t="s">
        <v>3971</v>
      </c>
      <c r="D480" s="2" t="s">
        <v>1018</v>
      </c>
      <c r="E480" s="2">
        <v>15</v>
      </c>
      <c r="F480" s="2" t="s">
        <v>19</v>
      </c>
      <c r="G480" s="2">
        <v>631</v>
      </c>
      <c r="H480" s="3">
        <v>3.3916525571770269E-3</v>
      </c>
      <c r="I480" s="2">
        <v>186045</v>
      </c>
      <c r="J480" s="2" t="s">
        <v>14741</v>
      </c>
      <c r="K480" s="2" t="s">
        <v>14769</v>
      </c>
      <c r="L480" s="2" t="s">
        <v>3434</v>
      </c>
      <c r="M480" s="2" t="s">
        <v>2054</v>
      </c>
      <c r="N480" s="1" t="str">
        <f t="shared" si="7"/>
        <v>WASHIM (SC)152014</v>
      </c>
    </row>
    <row r="481" spans="1:14" x14ac:dyDescent="0.3">
      <c r="A481" s="2">
        <v>34</v>
      </c>
      <c r="B481" s="2" t="s">
        <v>7630</v>
      </c>
      <c r="C481" s="2" t="s">
        <v>3972</v>
      </c>
      <c r="D481" s="2" t="s">
        <v>1018</v>
      </c>
      <c r="E481" s="2">
        <v>16</v>
      </c>
      <c r="F481" s="2" t="s">
        <v>19</v>
      </c>
      <c r="G481" s="2">
        <v>481</v>
      </c>
      <c r="H481" s="3">
        <v>2.5853960063425517E-3</v>
      </c>
      <c r="I481" s="2">
        <v>186045</v>
      </c>
      <c r="J481" s="2" t="s">
        <v>14741</v>
      </c>
      <c r="K481" s="2" t="s">
        <v>14769</v>
      </c>
      <c r="L481" s="2" t="s">
        <v>3434</v>
      </c>
      <c r="M481" s="2" t="s">
        <v>2054</v>
      </c>
      <c r="N481" s="1" t="str">
        <f t="shared" si="7"/>
        <v>WASHIM (SC)162014</v>
      </c>
    </row>
    <row r="482" spans="1:14" x14ac:dyDescent="0.3">
      <c r="A482" s="2">
        <v>34</v>
      </c>
      <c r="B482" s="2" t="s">
        <v>7630</v>
      </c>
      <c r="C482" s="2" t="s">
        <v>3973</v>
      </c>
      <c r="D482" s="2" t="s">
        <v>1018</v>
      </c>
      <c r="E482" s="2">
        <v>17</v>
      </c>
      <c r="F482" s="2" t="s">
        <v>19</v>
      </c>
      <c r="G482" s="2">
        <v>459</v>
      </c>
      <c r="H482" s="3">
        <v>2.467145045553495E-3</v>
      </c>
      <c r="I482" s="2">
        <v>186045</v>
      </c>
      <c r="J482" s="2" t="s">
        <v>14741</v>
      </c>
      <c r="K482" s="2" t="s">
        <v>14769</v>
      </c>
      <c r="L482" s="2" t="s">
        <v>3434</v>
      </c>
      <c r="M482" s="2" t="s">
        <v>2054</v>
      </c>
      <c r="N482" s="1" t="str">
        <f t="shared" si="7"/>
        <v>WASHIM (SC)172014</v>
      </c>
    </row>
    <row r="483" spans="1:14" x14ac:dyDescent="0.3">
      <c r="A483" s="2">
        <v>34</v>
      </c>
      <c r="B483" s="2" t="s">
        <v>7630</v>
      </c>
      <c r="C483" s="2" t="s">
        <v>3951</v>
      </c>
      <c r="D483" s="2" t="s">
        <v>1018</v>
      </c>
      <c r="E483" s="2">
        <v>18</v>
      </c>
      <c r="F483" s="2" t="s">
        <v>2262</v>
      </c>
      <c r="G483" s="2">
        <v>440</v>
      </c>
      <c r="H483" s="3">
        <v>2.3650192157811281E-3</v>
      </c>
      <c r="I483" s="2">
        <v>186045</v>
      </c>
      <c r="J483" s="2" t="s">
        <v>14741</v>
      </c>
      <c r="K483" s="2" t="s">
        <v>14769</v>
      </c>
      <c r="L483" s="2" t="s">
        <v>3434</v>
      </c>
      <c r="M483" s="2" t="s">
        <v>2054</v>
      </c>
      <c r="N483" s="1" t="str">
        <f t="shared" si="7"/>
        <v>WASHIM (SC)182014</v>
      </c>
    </row>
    <row r="484" spans="1:14" x14ac:dyDescent="0.3">
      <c r="A484" s="2">
        <v>34</v>
      </c>
      <c r="B484" s="2" t="s">
        <v>7630</v>
      </c>
      <c r="C484" s="2" t="s">
        <v>3974</v>
      </c>
      <c r="D484" s="2" t="s">
        <v>1018</v>
      </c>
      <c r="E484" s="2">
        <v>19</v>
      </c>
      <c r="F484" s="2" t="s">
        <v>19</v>
      </c>
      <c r="G484" s="2">
        <v>430</v>
      </c>
      <c r="H484" s="3">
        <v>2.31126877905883E-3</v>
      </c>
      <c r="I484" s="2">
        <v>186045</v>
      </c>
      <c r="J484" s="2" t="s">
        <v>14741</v>
      </c>
      <c r="K484" s="2" t="s">
        <v>14769</v>
      </c>
      <c r="L484" s="2" t="s">
        <v>3434</v>
      </c>
      <c r="M484" s="2" t="s">
        <v>2054</v>
      </c>
      <c r="N484" s="1" t="str">
        <f t="shared" si="7"/>
        <v>WASHIM (SC)192014</v>
      </c>
    </row>
    <row r="485" spans="1:14" x14ac:dyDescent="0.3">
      <c r="A485" s="2">
        <v>34</v>
      </c>
      <c r="B485" s="2" t="s">
        <v>7630</v>
      </c>
      <c r="C485" s="2" t="s">
        <v>3975</v>
      </c>
      <c r="D485" s="2" t="s">
        <v>1018</v>
      </c>
      <c r="E485" s="2">
        <v>20</v>
      </c>
      <c r="F485" s="2" t="s">
        <v>19</v>
      </c>
      <c r="G485" s="2">
        <v>248</v>
      </c>
      <c r="H485" s="3">
        <v>1.3330108307129996E-3</v>
      </c>
      <c r="I485" s="2">
        <v>186045</v>
      </c>
      <c r="J485" s="2" t="s">
        <v>14741</v>
      </c>
      <c r="K485" s="2" t="s">
        <v>14769</v>
      </c>
      <c r="L485" s="2" t="s">
        <v>3434</v>
      </c>
      <c r="M485" s="2" t="s">
        <v>2054</v>
      </c>
      <c r="N485" s="1" t="str">
        <f t="shared" si="7"/>
        <v>WASHIM (SC)202014</v>
      </c>
    </row>
    <row r="486" spans="1:14" x14ac:dyDescent="0.3">
      <c r="A486" s="2">
        <v>34</v>
      </c>
      <c r="B486" s="2" t="s">
        <v>7630</v>
      </c>
      <c r="C486" s="2" t="s">
        <v>3976</v>
      </c>
      <c r="D486" s="2" t="s">
        <v>1018</v>
      </c>
      <c r="E486" s="2">
        <v>21</v>
      </c>
      <c r="F486" s="2" t="s">
        <v>19</v>
      </c>
      <c r="G486" s="2">
        <v>204</v>
      </c>
      <c r="H486" s="3">
        <v>1.0965089091348867E-3</v>
      </c>
      <c r="I486" s="2">
        <v>186045</v>
      </c>
      <c r="J486" s="2" t="s">
        <v>14741</v>
      </c>
      <c r="K486" s="2" t="s">
        <v>14769</v>
      </c>
      <c r="L486" s="2" t="s">
        <v>3434</v>
      </c>
      <c r="M486" s="2" t="s">
        <v>2054</v>
      </c>
      <c r="N486" s="1" t="str">
        <f t="shared" si="7"/>
        <v>WASHIM (SC)212014</v>
      </c>
    </row>
    <row r="487" spans="1:14" x14ac:dyDescent="0.3">
      <c r="A487" s="2">
        <v>35</v>
      </c>
      <c r="B487" s="2" t="s">
        <v>7631</v>
      </c>
      <c r="C487" s="2" t="s">
        <v>3977</v>
      </c>
      <c r="D487" s="2" t="s">
        <v>1018</v>
      </c>
      <c r="E487" s="2">
        <v>1</v>
      </c>
      <c r="F487" s="2" t="s">
        <v>9</v>
      </c>
      <c r="G487" s="2">
        <v>44498</v>
      </c>
      <c r="H487" s="3">
        <v>0.24390484542863408</v>
      </c>
      <c r="I487" s="2">
        <v>182440</v>
      </c>
      <c r="J487" s="2" t="s">
        <v>14741</v>
      </c>
      <c r="K487" s="2" t="s">
        <v>14769</v>
      </c>
      <c r="L487" s="2" t="s">
        <v>3434</v>
      </c>
      <c r="M487" s="2" t="s">
        <v>2054</v>
      </c>
      <c r="N487" s="1" t="str">
        <f t="shared" si="7"/>
        <v>KARANJA12014</v>
      </c>
    </row>
    <row r="488" spans="1:14" x14ac:dyDescent="0.3">
      <c r="A488" s="2">
        <v>35</v>
      </c>
      <c r="B488" s="2" t="s">
        <v>7631</v>
      </c>
      <c r="C488" s="2" t="s">
        <v>3978</v>
      </c>
      <c r="D488" s="2" t="s">
        <v>1018</v>
      </c>
      <c r="E488" s="2">
        <v>2</v>
      </c>
      <c r="F488" s="2" t="s">
        <v>13</v>
      </c>
      <c r="G488" s="2">
        <v>40457</v>
      </c>
      <c r="H488" s="3">
        <v>0.22175509756632317</v>
      </c>
      <c r="I488" s="2">
        <v>182440</v>
      </c>
      <c r="J488" s="2" t="s">
        <v>14741</v>
      </c>
      <c r="K488" s="2" t="s">
        <v>14769</v>
      </c>
      <c r="L488" s="2" t="s">
        <v>3434</v>
      </c>
      <c r="M488" s="2" t="s">
        <v>2054</v>
      </c>
      <c r="N488" s="1" t="str">
        <f t="shared" si="7"/>
        <v>KARANJA22014</v>
      </c>
    </row>
    <row r="489" spans="1:14" x14ac:dyDescent="0.3">
      <c r="A489" s="2">
        <v>35</v>
      </c>
      <c r="B489" s="2" t="s">
        <v>7631</v>
      </c>
      <c r="C489" s="2" t="s">
        <v>3979</v>
      </c>
      <c r="D489" s="2" t="s">
        <v>1018</v>
      </c>
      <c r="E489" s="2">
        <v>3</v>
      </c>
      <c r="F489" s="2" t="s">
        <v>302</v>
      </c>
      <c r="G489" s="2">
        <v>29696</v>
      </c>
      <c r="H489" s="3">
        <v>0.16277132207849157</v>
      </c>
      <c r="I489" s="2">
        <v>182440</v>
      </c>
      <c r="J489" s="2" t="s">
        <v>14741</v>
      </c>
      <c r="K489" s="2" t="s">
        <v>14769</v>
      </c>
      <c r="L489" s="2" t="s">
        <v>3434</v>
      </c>
      <c r="M489" s="2" t="s">
        <v>2054</v>
      </c>
      <c r="N489" s="1" t="str">
        <f t="shared" si="7"/>
        <v>KARANJA32014</v>
      </c>
    </row>
    <row r="490" spans="1:14" x14ac:dyDescent="0.3">
      <c r="A490" s="2">
        <v>35</v>
      </c>
      <c r="B490" s="2" t="s">
        <v>7631</v>
      </c>
      <c r="C490" s="2" t="s">
        <v>3980</v>
      </c>
      <c r="D490" s="2" t="s">
        <v>1018</v>
      </c>
      <c r="E490" s="2">
        <v>4</v>
      </c>
      <c r="F490" s="2" t="s">
        <v>19</v>
      </c>
      <c r="G490" s="2">
        <v>26729</v>
      </c>
      <c r="H490" s="3">
        <v>0.14650844113133085</v>
      </c>
      <c r="I490" s="2">
        <v>182440</v>
      </c>
      <c r="J490" s="2" t="s">
        <v>14741</v>
      </c>
      <c r="K490" s="2" t="s">
        <v>14769</v>
      </c>
      <c r="L490" s="2" t="s">
        <v>3434</v>
      </c>
      <c r="M490" s="2" t="s">
        <v>2054</v>
      </c>
      <c r="N490" s="1" t="str">
        <f t="shared" si="7"/>
        <v>KARANJA42014</v>
      </c>
    </row>
    <row r="491" spans="1:14" x14ac:dyDescent="0.3">
      <c r="A491" s="2">
        <v>35</v>
      </c>
      <c r="B491" s="2" t="s">
        <v>7631</v>
      </c>
      <c r="C491" s="2" t="s">
        <v>3981</v>
      </c>
      <c r="D491" s="2" t="s">
        <v>1018</v>
      </c>
      <c r="E491" s="2">
        <v>5</v>
      </c>
      <c r="F491" s="2" t="s">
        <v>51</v>
      </c>
      <c r="G491" s="2">
        <v>20933</v>
      </c>
      <c r="H491" s="3">
        <v>0.11473909230431922</v>
      </c>
      <c r="I491" s="2">
        <v>182440</v>
      </c>
      <c r="J491" s="2" t="s">
        <v>14741</v>
      </c>
      <c r="K491" s="2" t="s">
        <v>14769</v>
      </c>
      <c r="L491" s="2" t="s">
        <v>3434</v>
      </c>
      <c r="M491" s="2" t="s">
        <v>2054</v>
      </c>
      <c r="N491" s="1" t="str">
        <f t="shared" si="7"/>
        <v>KARANJA52014</v>
      </c>
    </row>
    <row r="492" spans="1:14" x14ac:dyDescent="0.3">
      <c r="A492" s="2">
        <v>35</v>
      </c>
      <c r="B492" s="2" t="s">
        <v>7631</v>
      </c>
      <c r="C492" s="2" t="s">
        <v>3982</v>
      </c>
      <c r="D492" s="2" t="s">
        <v>1018</v>
      </c>
      <c r="E492" s="2">
        <v>6</v>
      </c>
      <c r="F492" s="2" t="s">
        <v>103</v>
      </c>
      <c r="G492" s="2">
        <v>6265</v>
      </c>
      <c r="H492" s="3">
        <v>3.4340057005042751E-2</v>
      </c>
      <c r="I492" s="2">
        <v>182440</v>
      </c>
      <c r="J492" s="2" t="s">
        <v>14741</v>
      </c>
      <c r="K492" s="2" t="s">
        <v>14769</v>
      </c>
      <c r="L492" s="2" t="s">
        <v>3434</v>
      </c>
      <c r="M492" s="2" t="s">
        <v>2054</v>
      </c>
      <c r="N492" s="1" t="str">
        <f t="shared" si="7"/>
        <v>KARANJA62014</v>
      </c>
    </row>
    <row r="493" spans="1:14" x14ac:dyDescent="0.3">
      <c r="A493" s="2">
        <v>35</v>
      </c>
      <c r="B493" s="2" t="s">
        <v>7631</v>
      </c>
      <c r="C493" s="2" t="s">
        <v>3983</v>
      </c>
      <c r="D493" s="2" t="s">
        <v>1020</v>
      </c>
      <c r="E493" s="2">
        <v>7</v>
      </c>
      <c r="F493" s="2" t="s">
        <v>7</v>
      </c>
      <c r="G493" s="2">
        <v>3008</v>
      </c>
      <c r="H493" s="3">
        <v>1.6487612365709274E-2</v>
      </c>
      <c r="I493" s="2">
        <v>182440</v>
      </c>
      <c r="J493" s="2" t="s">
        <v>14741</v>
      </c>
      <c r="K493" s="2" t="s">
        <v>14769</v>
      </c>
      <c r="L493" s="2" t="s">
        <v>3434</v>
      </c>
      <c r="M493" s="2" t="s">
        <v>2054</v>
      </c>
      <c r="N493" s="1" t="str">
        <f t="shared" si="7"/>
        <v>KARANJA72014</v>
      </c>
    </row>
    <row r="494" spans="1:14" x14ac:dyDescent="0.3">
      <c r="A494" s="2">
        <v>35</v>
      </c>
      <c r="B494" s="2" t="s">
        <v>7631</v>
      </c>
      <c r="C494" s="2" t="s">
        <v>3984</v>
      </c>
      <c r="D494" s="2" t="s">
        <v>1018</v>
      </c>
      <c r="E494" s="2">
        <v>8</v>
      </c>
      <c r="F494" s="2" t="s">
        <v>11</v>
      </c>
      <c r="G494" s="2">
        <v>2621</v>
      </c>
      <c r="H494" s="3">
        <v>1.4366367024775268E-2</v>
      </c>
      <c r="I494" s="2">
        <v>182440</v>
      </c>
      <c r="J494" s="2" t="s">
        <v>14741</v>
      </c>
      <c r="K494" s="2" t="s">
        <v>14769</v>
      </c>
      <c r="L494" s="2" t="s">
        <v>3434</v>
      </c>
      <c r="M494" s="2" t="s">
        <v>2054</v>
      </c>
      <c r="N494" s="1" t="str">
        <f t="shared" si="7"/>
        <v>KARANJA82014</v>
      </c>
    </row>
    <row r="495" spans="1:14" x14ac:dyDescent="0.3">
      <c r="A495" s="2">
        <v>35</v>
      </c>
      <c r="B495" s="2" t="s">
        <v>7631</v>
      </c>
      <c r="C495" s="2" t="s">
        <v>3985</v>
      </c>
      <c r="D495" s="2" t="s">
        <v>1018</v>
      </c>
      <c r="E495" s="2">
        <v>9</v>
      </c>
      <c r="F495" s="2" t="s">
        <v>184</v>
      </c>
      <c r="G495" s="2">
        <v>1649</v>
      </c>
      <c r="H495" s="3">
        <v>9.0385880289410216E-3</v>
      </c>
      <c r="I495" s="2">
        <v>182440</v>
      </c>
      <c r="J495" s="2" t="s">
        <v>14741</v>
      </c>
      <c r="K495" s="2" t="s">
        <v>14769</v>
      </c>
      <c r="L495" s="2" t="s">
        <v>3434</v>
      </c>
      <c r="M495" s="2" t="s">
        <v>2054</v>
      </c>
      <c r="N495" s="1" t="str">
        <f t="shared" si="7"/>
        <v>KARANJA92014</v>
      </c>
    </row>
    <row r="496" spans="1:14" x14ac:dyDescent="0.3">
      <c r="A496" s="2">
        <v>35</v>
      </c>
      <c r="B496" s="2" t="s">
        <v>7631</v>
      </c>
      <c r="C496" s="2" t="s">
        <v>3986</v>
      </c>
      <c r="D496" s="2" t="s">
        <v>1018</v>
      </c>
      <c r="E496" s="2">
        <v>10</v>
      </c>
      <c r="F496" s="2" t="s">
        <v>15</v>
      </c>
      <c r="G496" s="2">
        <v>890</v>
      </c>
      <c r="H496" s="3">
        <v>4.8783161587371187E-3</v>
      </c>
      <c r="I496" s="2">
        <v>182440</v>
      </c>
      <c r="J496" s="2" t="s">
        <v>14741</v>
      </c>
      <c r="K496" s="2" t="s">
        <v>14769</v>
      </c>
      <c r="L496" s="2" t="s">
        <v>3434</v>
      </c>
      <c r="M496" s="2" t="s">
        <v>2054</v>
      </c>
      <c r="N496" s="1" t="str">
        <f t="shared" si="7"/>
        <v>KARANJA102014</v>
      </c>
    </row>
    <row r="497" spans="1:14" x14ac:dyDescent="0.3">
      <c r="A497" s="2">
        <v>35</v>
      </c>
      <c r="B497" s="2" t="s">
        <v>7631</v>
      </c>
      <c r="C497" s="2" t="s">
        <v>3987</v>
      </c>
      <c r="D497" s="2" t="s">
        <v>1018</v>
      </c>
      <c r="E497" s="2">
        <v>11</v>
      </c>
      <c r="F497" s="2" t="s">
        <v>19</v>
      </c>
      <c r="G497" s="2">
        <v>745</v>
      </c>
      <c r="H497" s="3">
        <v>4.0835343126507341E-3</v>
      </c>
      <c r="I497" s="2">
        <v>182440</v>
      </c>
      <c r="J497" s="2" t="s">
        <v>14741</v>
      </c>
      <c r="K497" s="2" t="s">
        <v>14769</v>
      </c>
      <c r="L497" s="2" t="s">
        <v>3434</v>
      </c>
      <c r="M497" s="2" t="s">
        <v>2054</v>
      </c>
      <c r="N497" s="1" t="str">
        <f t="shared" si="7"/>
        <v>KARANJA112014</v>
      </c>
    </row>
    <row r="498" spans="1:14" x14ac:dyDescent="0.3">
      <c r="A498" s="2">
        <v>35</v>
      </c>
      <c r="B498" s="2" t="s">
        <v>7631</v>
      </c>
      <c r="C498" s="2" t="s">
        <v>3988</v>
      </c>
      <c r="D498" s="2" t="s">
        <v>1018</v>
      </c>
      <c r="E498" s="2">
        <v>12</v>
      </c>
      <c r="F498" s="2" t="s">
        <v>693</v>
      </c>
      <c r="G498" s="2">
        <v>733</v>
      </c>
      <c r="H498" s="3">
        <v>4.0177592633194471E-3</v>
      </c>
      <c r="I498" s="2">
        <v>182440</v>
      </c>
      <c r="J498" s="2" t="s">
        <v>14741</v>
      </c>
      <c r="K498" s="2" t="s">
        <v>14769</v>
      </c>
      <c r="L498" s="2" t="s">
        <v>3434</v>
      </c>
      <c r="M498" s="2" t="s">
        <v>2054</v>
      </c>
      <c r="N498" s="1" t="str">
        <f t="shared" si="7"/>
        <v>KARANJA122014</v>
      </c>
    </row>
    <row r="499" spans="1:14" x14ac:dyDescent="0.3">
      <c r="A499" s="2">
        <v>35</v>
      </c>
      <c r="B499" s="2" t="s">
        <v>7631</v>
      </c>
      <c r="C499" s="2" t="s">
        <v>3989</v>
      </c>
      <c r="D499" s="2" t="s">
        <v>1018</v>
      </c>
      <c r="E499" s="2">
        <v>13</v>
      </c>
      <c r="F499" s="2" t="s">
        <v>19</v>
      </c>
      <c r="G499" s="2">
        <v>727</v>
      </c>
      <c r="H499" s="3">
        <v>3.984871738653804E-3</v>
      </c>
      <c r="I499" s="2">
        <v>182440</v>
      </c>
      <c r="J499" s="2" t="s">
        <v>14741</v>
      </c>
      <c r="K499" s="2" t="s">
        <v>14769</v>
      </c>
      <c r="L499" s="2" t="s">
        <v>3434</v>
      </c>
      <c r="M499" s="2" t="s">
        <v>2054</v>
      </c>
      <c r="N499" s="1" t="str">
        <f t="shared" si="7"/>
        <v>KARANJA132014</v>
      </c>
    </row>
    <row r="500" spans="1:14" x14ac:dyDescent="0.3">
      <c r="A500" s="2">
        <v>35</v>
      </c>
      <c r="B500" s="2" t="s">
        <v>7631</v>
      </c>
      <c r="C500" s="2" t="s">
        <v>22</v>
      </c>
      <c r="D500" s="2" t="s">
        <v>7923</v>
      </c>
      <c r="E500" s="2">
        <v>14</v>
      </c>
      <c r="F500" s="2" t="s">
        <v>22</v>
      </c>
      <c r="G500" s="2">
        <v>668</v>
      </c>
      <c r="H500" s="3">
        <v>3.6614777461083095E-3</v>
      </c>
      <c r="I500" s="2">
        <v>182440</v>
      </c>
      <c r="J500" s="2" t="s">
        <v>14741</v>
      </c>
      <c r="K500" s="2" t="s">
        <v>14769</v>
      </c>
      <c r="L500" s="2" t="s">
        <v>3434</v>
      </c>
      <c r="M500" s="2" t="s">
        <v>2054</v>
      </c>
      <c r="N500" s="1" t="str">
        <f t="shared" si="7"/>
        <v>KARANJA142014</v>
      </c>
    </row>
    <row r="501" spans="1:14" x14ac:dyDescent="0.3">
      <c r="A501" s="2">
        <v>35</v>
      </c>
      <c r="B501" s="2" t="s">
        <v>7631</v>
      </c>
      <c r="C501" s="2" t="s">
        <v>3990</v>
      </c>
      <c r="D501" s="2" t="s">
        <v>1018</v>
      </c>
      <c r="E501" s="2">
        <v>15</v>
      </c>
      <c r="F501" s="2" t="s">
        <v>19</v>
      </c>
      <c r="G501" s="2">
        <v>545</v>
      </c>
      <c r="H501" s="3">
        <v>2.9872834904626179E-3</v>
      </c>
      <c r="I501" s="2">
        <v>182440</v>
      </c>
      <c r="J501" s="2" t="s">
        <v>14741</v>
      </c>
      <c r="K501" s="2" t="s">
        <v>14769</v>
      </c>
      <c r="L501" s="2" t="s">
        <v>3434</v>
      </c>
      <c r="M501" s="2" t="s">
        <v>2054</v>
      </c>
      <c r="N501" s="1" t="str">
        <f t="shared" si="7"/>
        <v>KARANJA152014</v>
      </c>
    </row>
    <row r="502" spans="1:14" x14ac:dyDescent="0.3">
      <c r="A502" s="2">
        <v>35</v>
      </c>
      <c r="B502" s="2" t="s">
        <v>7631</v>
      </c>
      <c r="C502" s="2" t="s">
        <v>3991</v>
      </c>
      <c r="D502" s="2" t="s">
        <v>1018</v>
      </c>
      <c r="E502" s="2">
        <v>16</v>
      </c>
      <c r="F502" s="2" t="s">
        <v>19</v>
      </c>
      <c r="G502" s="2">
        <v>411</v>
      </c>
      <c r="H502" s="3">
        <v>2.2527954395965798E-3</v>
      </c>
      <c r="I502" s="2">
        <v>182440</v>
      </c>
      <c r="J502" s="2" t="s">
        <v>14741</v>
      </c>
      <c r="K502" s="2" t="s">
        <v>14769</v>
      </c>
      <c r="L502" s="2" t="s">
        <v>3434</v>
      </c>
      <c r="M502" s="2" t="s">
        <v>2054</v>
      </c>
      <c r="N502" s="1" t="str">
        <f t="shared" si="7"/>
        <v>KARANJA162014</v>
      </c>
    </row>
    <row r="503" spans="1:14" x14ac:dyDescent="0.3">
      <c r="A503" s="2">
        <v>35</v>
      </c>
      <c r="B503" s="2" t="s">
        <v>7631</v>
      </c>
      <c r="C503" s="2" t="s">
        <v>3992</v>
      </c>
      <c r="D503" s="2" t="s">
        <v>1018</v>
      </c>
      <c r="E503" s="2">
        <v>17</v>
      </c>
      <c r="F503" s="2" t="s">
        <v>19</v>
      </c>
      <c r="G503" s="2">
        <v>390</v>
      </c>
      <c r="H503" s="3">
        <v>2.1376891032668273E-3</v>
      </c>
      <c r="I503" s="2">
        <v>182440</v>
      </c>
      <c r="J503" s="2" t="s">
        <v>14741</v>
      </c>
      <c r="K503" s="2" t="s">
        <v>14769</v>
      </c>
      <c r="L503" s="2" t="s">
        <v>3434</v>
      </c>
      <c r="M503" s="2" t="s">
        <v>2054</v>
      </c>
      <c r="N503" s="1" t="str">
        <f t="shared" si="7"/>
        <v>KARANJA172014</v>
      </c>
    </row>
    <row r="504" spans="1:14" x14ac:dyDescent="0.3">
      <c r="A504" s="2">
        <v>35</v>
      </c>
      <c r="B504" s="2" t="s">
        <v>7631</v>
      </c>
      <c r="C504" s="2" t="s">
        <v>3993</v>
      </c>
      <c r="D504" s="2" t="s">
        <v>1018</v>
      </c>
      <c r="E504" s="2">
        <v>18</v>
      </c>
      <c r="F504" s="2" t="s">
        <v>19</v>
      </c>
      <c r="G504" s="2">
        <v>380</v>
      </c>
      <c r="H504" s="3">
        <v>2.0828765621574217E-3</v>
      </c>
      <c r="I504" s="2">
        <v>182440</v>
      </c>
      <c r="J504" s="2" t="s">
        <v>14741</v>
      </c>
      <c r="K504" s="2" t="s">
        <v>14769</v>
      </c>
      <c r="L504" s="2" t="s">
        <v>3434</v>
      </c>
      <c r="M504" s="2" t="s">
        <v>2054</v>
      </c>
      <c r="N504" s="1" t="str">
        <f t="shared" si="7"/>
        <v>KARANJA182014</v>
      </c>
    </row>
    <row r="505" spans="1:14" x14ac:dyDescent="0.3">
      <c r="A505" s="2">
        <v>35</v>
      </c>
      <c r="B505" s="2" t="s">
        <v>7631</v>
      </c>
      <c r="C505" s="2" t="s">
        <v>3994</v>
      </c>
      <c r="D505" s="2" t="s">
        <v>1018</v>
      </c>
      <c r="E505" s="2">
        <v>19</v>
      </c>
      <c r="F505" s="2" t="s">
        <v>19</v>
      </c>
      <c r="G505" s="2">
        <v>301</v>
      </c>
      <c r="H505" s="3">
        <v>1.6498574873931155E-3</v>
      </c>
      <c r="I505" s="2">
        <v>182440</v>
      </c>
      <c r="J505" s="2" t="s">
        <v>14741</v>
      </c>
      <c r="K505" s="2" t="s">
        <v>14769</v>
      </c>
      <c r="L505" s="2" t="s">
        <v>3434</v>
      </c>
      <c r="M505" s="2" t="s">
        <v>2054</v>
      </c>
      <c r="N505" s="1" t="str">
        <f t="shared" si="7"/>
        <v>KARANJA192014</v>
      </c>
    </row>
    <row r="506" spans="1:14" x14ac:dyDescent="0.3">
      <c r="A506" s="2">
        <v>35</v>
      </c>
      <c r="B506" s="2" t="s">
        <v>7631</v>
      </c>
      <c r="C506" s="2" t="s">
        <v>3995</v>
      </c>
      <c r="D506" s="2" t="s">
        <v>1018</v>
      </c>
      <c r="E506" s="2">
        <v>20</v>
      </c>
      <c r="F506" s="2" t="s">
        <v>85</v>
      </c>
      <c r="G506" s="2">
        <v>292</v>
      </c>
      <c r="H506" s="3">
        <v>1.6005262003946502E-3</v>
      </c>
      <c r="I506" s="2">
        <v>182440</v>
      </c>
      <c r="J506" s="2" t="s">
        <v>14741</v>
      </c>
      <c r="K506" s="2" t="s">
        <v>14769</v>
      </c>
      <c r="L506" s="2" t="s">
        <v>3434</v>
      </c>
      <c r="M506" s="2" t="s">
        <v>2054</v>
      </c>
      <c r="N506" s="1" t="str">
        <f t="shared" si="7"/>
        <v>KARANJA202014</v>
      </c>
    </row>
    <row r="507" spans="1:14" x14ac:dyDescent="0.3">
      <c r="A507" s="2">
        <v>35</v>
      </c>
      <c r="B507" s="2" t="s">
        <v>7631</v>
      </c>
      <c r="C507" s="2" t="s">
        <v>3996</v>
      </c>
      <c r="D507" s="2" t="s">
        <v>1018</v>
      </c>
      <c r="E507" s="2">
        <v>21</v>
      </c>
      <c r="F507" s="2" t="s">
        <v>19</v>
      </c>
      <c r="G507" s="2">
        <v>290</v>
      </c>
      <c r="H507" s="3">
        <v>1.5895636921727692E-3</v>
      </c>
      <c r="I507" s="2">
        <v>182440</v>
      </c>
      <c r="J507" s="2" t="s">
        <v>14741</v>
      </c>
      <c r="K507" s="2" t="s">
        <v>14769</v>
      </c>
      <c r="L507" s="2" t="s">
        <v>3434</v>
      </c>
      <c r="M507" s="2" t="s">
        <v>2054</v>
      </c>
      <c r="N507" s="1" t="str">
        <f t="shared" si="7"/>
        <v>KARANJA212014</v>
      </c>
    </row>
    <row r="508" spans="1:14" x14ac:dyDescent="0.3">
      <c r="A508" s="2">
        <v>35</v>
      </c>
      <c r="B508" s="2" t="s">
        <v>7631</v>
      </c>
      <c r="C508" s="2" t="s">
        <v>3997</v>
      </c>
      <c r="D508" s="2" t="s">
        <v>1018</v>
      </c>
      <c r="E508" s="2">
        <v>22</v>
      </c>
      <c r="F508" s="2" t="s">
        <v>19</v>
      </c>
      <c r="G508" s="2">
        <v>212</v>
      </c>
      <c r="H508" s="3">
        <v>1.1620258715194036E-3</v>
      </c>
      <c r="I508" s="2">
        <v>182440</v>
      </c>
      <c r="J508" s="2" t="s">
        <v>14741</v>
      </c>
      <c r="K508" s="2" t="s">
        <v>14769</v>
      </c>
      <c r="L508" s="2" t="s">
        <v>3434</v>
      </c>
      <c r="M508" s="2" t="s">
        <v>2054</v>
      </c>
      <c r="N508" s="1" t="str">
        <f t="shared" si="7"/>
        <v>KARANJA222014</v>
      </c>
    </row>
    <row r="509" spans="1:14" x14ac:dyDescent="0.3">
      <c r="A509" s="2">
        <v>36</v>
      </c>
      <c r="B509" s="2" t="s">
        <v>7632</v>
      </c>
      <c r="C509" s="2" t="s">
        <v>3998</v>
      </c>
      <c r="D509" s="2" t="s">
        <v>1018</v>
      </c>
      <c r="E509" s="2">
        <v>1</v>
      </c>
      <c r="F509" s="2" t="s">
        <v>7</v>
      </c>
      <c r="G509" s="2">
        <v>70623</v>
      </c>
      <c r="H509" s="3">
        <v>0.35627875534748565</v>
      </c>
      <c r="I509" s="2">
        <v>198224</v>
      </c>
      <c r="J509" s="2" t="s">
        <v>14741</v>
      </c>
      <c r="K509" s="2" t="s">
        <v>151</v>
      </c>
      <c r="L509" s="2" t="s">
        <v>2054</v>
      </c>
      <c r="M509" s="2" t="s">
        <v>2054</v>
      </c>
      <c r="N509" s="1" t="str">
        <f t="shared" si="7"/>
        <v>DHAMANGAON RAILWAY12014</v>
      </c>
    </row>
    <row r="510" spans="1:14" x14ac:dyDescent="0.3">
      <c r="A510" s="2">
        <v>36</v>
      </c>
      <c r="B510" s="2" t="s">
        <v>7632</v>
      </c>
      <c r="C510" s="2" t="s">
        <v>3999</v>
      </c>
      <c r="D510" s="2" t="s">
        <v>1018</v>
      </c>
      <c r="E510" s="2">
        <v>2</v>
      </c>
      <c r="F510" s="2" t="s">
        <v>9</v>
      </c>
      <c r="G510" s="2">
        <v>69477</v>
      </c>
      <c r="H510" s="3">
        <v>0.35049741706352411</v>
      </c>
      <c r="I510" s="2">
        <v>198224</v>
      </c>
      <c r="J510" s="2" t="s">
        <v>14741</v>
      </c>
      <c r="K510" s="2" t="s">
        <v>151</v>
      </c>
      <c r="L510" s="2" t="s">
        <v>2054</v>
      </c>
      <c r="M510" s="2" t="s">
        <v>2054</v>
      </c>
      <c r="N510" s="1" t="str">
        <f t="shared" si="7"/>
        <v>DHAMANGAON RAILWAY22014</v>
      </c>
    </row>
    <row r="511" spans="1:14" x14ac:dyDescent="0.3">
      <c r="A511" s="2">
        <v>36</v>
      </c>
      <c r="B511" s="2" t="s">
        <v>7632</v>
      </c>
      <c r="C511" s="2" t="s">
        <v>4000</v>
      </c>
      <c r="D511" s="2" t="s">
        <v>1018</v>
      </c>
      <c r="E511" s="2">
        <v>3</v>
      </c>
      <c r="F511" s="2" t="s">
        <v>11</v>
      </c>
      <c r="G511" s="2">
        <v>29121</v>
      </c>
      <c r="H511" s="3">
        <v>0.14690955686496085</v>
      </c>
      <c r="I511" s="2">
        <v>198224</v>
      </c>
      <c r="J511" s="2" t="s">
        <v>14741</v>
      </c>
      <c r="K511" s="2" t="s">
        <v>151</v>
      </c>
      <c r="L511" s="2" t="s">
        <v>2054</v>
      </c>
      <c r="M511" s="2" t="s">
        <v>2054</v>
      </c>
      <c r="N511" s="1" t="str">
        <f t="shared" si="7"/>
        <v>DHAMANGAON RAILWAY32014</v>
      </c>
    </row>
    <row r="512" spans="1:14" x14ac:dyDescent="0.3">
      <c r="A512" s="2">
        <v>36</v>
      </c>
      <c r="B512" s="2" t="s">
        <v>7632</v>
      </c>
      <c r="C512" s="2" t="s">
        <v>4001</v>
      </c>
      <c r="D512" s="2" t="s">
        <v>1018</v>
      </c>
      <c r="E512" s="2">
        <v>4</v>
      </c>
      <c r="F512" s="2" t="s">
        <v>103</v>
      </c>
      <c r="G512" s="2">
        <v>14128</v>
      </c>
      <c r="H512" s="3">
        <v>7.1272903382032446E-2</v>
      </c>
      <c r="I512" s="2">
        <v>198224</v>
      </c>
      <c r="J512" s="2" t="s">
        <v>14741</v>
      </c>
      <c r="K512" s="2" t="s">
        <v>151</v>
      </c>
      <c r="L512" s="2" t="s">
        <v>2054</v>
      </c>
      <c r="M512" s="2" t="s">
        <v>2054</v>
      </c>
      <c r="N512" s="1" t="str">
        <f t="shared" si="7"/>
        <v>DHAMANGAON RAILWAY42014</v>
      </c>
    </row>
    <row r="513" spans="1:14" x14ac:dyDescent="0.3">
      <c r="A513" s="2">
        <v>36</v>
      </c>
      <c r="B513" s="2" t="s">
        <v>7632</v>
      </c>
      <c r="C513" s="2" t="s">
        <v>4002</v>
      </c>
      <c r="D513" s="2" t="s">
        <v>1018</v>
      </c>
      <c r="E513" s="2">
        <v>5</v>
      </c>
      <c r="F513" s="2" t="s">
        <v>302</v>
      </c>
      <c r="G513" s="2">
        <v>3086</v>
      </c>
      <c r="H513" s="3">
        <v>1.556824602469933E-2</v>
      </c>
      <c r="I513" s="2">
        <v>198224</v>
      </c>
      <c r="J513" s="2" t="s">
        <v>14741</v>
      </c>
      <c r="K513" s="2" t="s">
        <v>151</v>
      </c>
      <c r="L513" s="2" t="s">
        <v>2054</v>
      </c>
      <c r="M513" s="2" t="s">
        <v>2054</v>
      </c>
      <c r="N513" s="1" t="str">
        <f t="shared" si="7"/>
        <v>DHAMANGAON RAILWAY52014</v>
      </c>
    </row>
    <row r="514" spans="1:14" x14ac:dyDescent="0.3">
      <c r="A514" s="2">
        <v>36</v>
      </c>
      <c r="B514" s="2" t="s">
        <v>7632</v>
      </c>
      <c r="C514" s="2" t="s">
        <v>4003</v>
      </c>
      <c r="D514" s="2" t="s">
        <v>1018</v>
      </c>
      <c r="E514" s="2">
        <v>6</v>
      </c>
      <c r="F514" s="2" t="s">
        <v>267</v>
      </c>
      <c r="G514" s="2">
        <v>2655</v>
      </c>
      <c r="H514" s="3">
        <v>1.3393938170958108E-2</v>
      </c>
      <c r="I514" s="2">
        <v>198224</v>
      </c>
      <c r="J514" s="2" t="s">
        <v>14741</v>
      </c>
      <c r="K514" s="2" t="s">
        <v>151</v>
      </c>
      <c r="L514" s="2" t="s">
        <v>2054</v>
      </c>
      <c r="M514" s="2" t="s">
        <v>2054</v>
      </c>
      <c r="N514" s="1" t="str">
        <f t="shared" si="7"/>
        <v>DHAMANGAON RAILWAY62014</v>
      </c>
    </row>
    <row r="515" spans="1:14" x14ac:dyDescent="0.3">
      <c r="A515" s="2">
        <v>36</v>
      </c>
      <c r="B515" s="2" t="s">
        <v>7632</v>
      </c>
      <c r="C515" s="2" t="s">
        <v>4004</v>
      </c>
      <c r="D515" s="2" t="s">
        <v>1018</v>
      </c>
      <c r="E515" s="2">
        <v>7</v>
      </c>
      <c r="F515" s="2" t="s">
        <v>19</v>
      </c>
      <c r="G515" s="2">
        <v>1274</v>
      </c>
      <c r="H515" s="3">
        <v>6.4270724029380898E-3</v>
      </c>
      <c r="I515" s="2">
        <v>198224</v>
      </c>
      <c r="J515" s="2" t="s">
        <v>14741</v>
      </c>
      <c r="K515" s="2" t="s">
        <v>151</v>
      </c>
      <c r="L515" s="2" t="s">
        <v>2054</v>
      </c>
      <c r="M515" s="2" t="s">
        <v>2054</v>
      </c>
      <c r="N515" s="1" t="str">
        <f t="shared" ref="N515:N578" si="8">B515&amp;E515&amp;2014</f>
        <v>DHAMANGAON RAILWAY72014</v>
      </c>
    </row>
    <row r="516" spans="1:14" x14ac:dyDescent="0.3">
      <c r="A516" s="2">
        <v>36</v>
      </c>
      <c r="B516" s="2" t="s">
        <v>7632</v>
      </c>
      <c r="C516" s="2" t="s">
        <v>4005</v>
      </c>
      <c r="D516" s="2" t="s">
        <v>1018</v>
      </c>
      <c r="E516" s="2">
        <v>8</v>
      </c>
      <c r="F516" s="2" t="s">
        <v>19</v>
      </c>
      <c r="G516" s="2">
        <v>1112</v>
      </c>
      <c r="H516" s="3">
        <v>5.609815158608443E-3</v>
      </c>
      <c r="I516" s="2">
        <v>198224</v>
      </c>
      <c r="J516" s="2" t="s">
        <v>14741</v>
      </c>
      <c r="K516" s="2" t="s">
        <v>151</v>
      </c>
      <c r="L516" s="2" t="s">
        <v>2054</v>
      </c>
      <c r="M516" s="2" t="s">
        <v>2054</v>
      </c>
      <c r="N516" s="1" t="str">
        <f t="shared" si="8"/>
        <v>DHAMANGAON RAILWAY82014</v>
      </c>
    </row>
    <row r="517" spans="1:14" x14ac:dyDescent="0.3">
      <c r="A517" s="2">
        <v>36</v>
      </c>
      <c r="B517" s="2" t="s">
        <v>7632</v>
      </c>
      <c r="C517" s="2" t="s">
        <v>4006</v>
      </c>
      <c r="D517" s="2" t="s">
        <v>1018</v>
      </c>
      <c r="E517" s="2">
        <v>9</v>
      </c>
      <c r="F517" s="2" t="s">
        <v>51</v>
      </c>
      <c r="G517" s="2">
        <v>1062</v>
      </c>
      <c r="H517" s="3">
        <v>5.3575752683832434E-3</v>
      </c>
      <c r="I517" s="2">
        <v>198224</v>
      </c>
      <c r="J517" s="2" t="s">
        <v>14741</v>
      </c>
      <c r="K517" s="2" t="s">
        <v>151</v>
      </c>
      <c r="L517" s="2" t="s">
        <v>2054</v>
      </c>
      <c r="M517" s="2" t="s">
        <v>2054</v>
      </c>
      <c r="N517" s="1" t="str">
        <f t="shared" si="8"/>
        <v>DHAMANGAON RAILWAY92014</v>
      </c>
    </row>
    <row r="518" spans="1:14" x14ac:dyDescent="0.3">
      <c r="A518" s="2">
        <v>36</v>
      </c>
      <c r="B518" s="2" t="s">
        <v>7632</v>
      </c>
      <c r="C518" s="2" t="s">
        <v>4007</v>
      </c>
      <c r="D518" s="2" t="s">
        <v>1018</v>
      </c>
      <c r="E518" s="2">
        <v>10</v>
      </c>
      <c r="F518" s="2" t="s">
        <v>19</v>
      </c>
      <c r="G518" s="2">
        <v>938</v>
      </c>
      <c r="H518" s="3">
        <v>4.732020340624748E-3</v>
      </c>
      <c r="I518" s="2">
        <v>198224</v>
      </c>
      <c r="J518" s="2" t="s">
        <v>14741</v>
      </c>
      <c r="K518" s="2" t="s">
        <v>151</v>
      </c>
      <c r="L518" s="2" t="s">
        <v>2054</v>
      </c>
      <c r="M518" s="2" t="s">
        <v>2054</v>
      </c>
      <c r="N518" s="1" t="str">
        <f t="shared" si="8"/>
        <v>DHAMANGAON RAILWAY102014</v>
      </c>
    </row>
    <row r="519" spans="1:14" x14ac:dyDescent="0.3">
      <c r="A519" s="2">
        <v>36</v>
      </c>
      <c r="B519" s="2" t="s">
        <v>7632</v>
      </c>
      <c r="C519" s="2" t="s">
        <v>4008</v>
      </c>
      <c r="D519" s="2" t="s">
        <v>1018</v>
      </c>
      <c r="E519" s="2">
        <v>11</v>
      </c>
      <c r="F519" s="2" t="s">
        <v>19</v>
      </c>
      <c r="G519" s="2">
        <v>910</v>
      </c>
      <c r="H519" s="3">
        <v>4.590766002098636E-3</v>
      </c>
      <c r="I519" s="2">
        <v>198224</v>
      </c>
      <c r="J519" s="2" t="s">
        <v>14741</v>
      </c>
      <c r="K519" s="2" t="s">
        <v>151</v>
      </c>
      <c r="L519" s="2" t="s">
        <v>2054</v>
      </c>
      <c r="M519" s="2" t="s">
        <v>2054</v>
      </c>
      <c r="N519" s="1" t="str">
        <f t="shared" si="8"/>
        <v>DHAMANGAON RAILWAY112014</v>
      </c>
    </row>
    <row r="520" spans="1:14" x14ac:dyDescent="0.3">
      <c r="A520" s="2">
        <v>36</v>
      </c>
      <c r="B520" s="2" t="s">
        <v>7632</v>
      </c>
      <c r="C520" s="2" t="s">
        <v>4009</v>
      </c>
      <c r="D520" s="2" t="s">
        <v>1018</v>
      </c>
      <c r="E520" s="2">
        <v>12</v>
      </c>
      <c r="F520" s="2" t="s">
        <v>19</v>
      </c>
      <c r="G520" s="2">
        <v>635</v>
      </c>
      <c r="H520" s="3">
        <v>3.203446605860037E-3</v>
      </c>
      <c r="I520" s="2">
        <v>198224</v>
      </c>
      <c r="J520" s="2" t="s">
        <v>14741</v>
      </c>
      <c r="K520" s="2" t="s">
        <v>151</v>
      </c>
      <c r="L520" s="2" t="s">
        <v>2054</v>
      </c>
      <c r="M520" s="2" t="s">
        <v>2054</v>
      </c>
      <c r="N520" s="1" t="str">
        <f t="shared" si="8"/>
        <v>DHAMANGAON RAILWAY122014</v>
      </c>
    </row>
    <row r="521" spans="1:14" x14ac:dyDescent="0.3">
      <c r="A521" s="2">
        <v>36</v>
      </c>
      <c r="B521" s="2" t="s">
        <v>7632</v>
      </c>
      <c r="C521" s="2" t="s">
        <v>4010</v>
      </c>
      <c r="D521" s="2" t="s">
        <v>1018</v>
      </c>
      <c r="E521" s="2">
        <v>13</v>
      </c>
      <c r="F521" s="2" t="s">
        <v>13</v>
      </c>
      <c r="G521" s="2">
        <v>613</v>
      </c>
      <c r="H521" s="3">
        <v>3.0924610541609491E-3</v>
      </c>
      <c r="I521" s="2">
        <v>198224</v>
      </c>
      <c r="J521" s="2" t="s">
        <v>14741</v>
      </c>
      <c r="K521" s="2" t="s">
        <v>151</v>
      </c>
      <c r="L521" s="2" t="s">
        <v>2054</v>
      </c>
      <c r="M521" s="2" t="s">
        <v>2054</v>
      </c>
      <c r="N521" s="1" t="str">
        <f t="shared" si="8"/>
        <v>DHAMANGAON RAILWAY132014</v>
      </c>
    </row>
    <row r="522" spans="1:14" x14ac:dyDescent="0.3">
      <c r="A522" s="2">
        <v>36</v>
      </c>
      <c r="B522" s="2" t="s">
        <v>7632</v>
      </c>
      <c r="C522" s="2" t="s">
        <v>4011</v>
      </c>
      <c r="D522" s="2" t="s">
        <v>1018</v>
      </c>
      <c r="E522" s="2">
        <v>14</v>
      </c>
      <c r="F522" s="2" t="s">
        <v>159</v>
      </c>
      <c r="G522" s="2">
        <v>575</v>
      </c>
      <c r="H522" s="3">
        <v>2.9007587375897972E-3</v>
      </c>
      <c r="I522" s="2">
        <v>198224</v>
      </c>
      <c r="J522" s="2" t="s">
        <v>14741</v>
      </c>
      <c r="K522" s="2" t="s">
        <v>151</v>
      </c>
      <c r="L522" s="2" t="s">
        <v>2054</v>
      </c>
      <c r="M522" s="2" t="s">
        <v>2054</v>
      </c>
      <c r="N522" s="1" t="str">
        <f t="shared" si="8"/>
        <v>DHAMANGAON RAILWAY142014</v>
      </c>
    </row>
    <row r="523" spans="1:14" x14ac:dyDescent="0.3">
      <c r="A523" s="2">
        <v>36</v>
      </c>
      <c r="B523" s="2" t="s">
        <v>7632</v>
      </c>
      <c r="C523" s="2" t="s">
        <v>22</v>
      </c>
      <c r="D523" s="2" t="s">
        <v>7923</v>
      </c>
      <c r="E523" s="2">
        <v>15</v>
      </c>
      <c r="F523" s="2" t="s">
        <v>22</v>
      </c>
      <c r="G523" s="2">
        <v>553</v>
      </c>
      <c r="H523" s="3">
        <v>2.7897731858907097E-3</v>
      </c>
      <c r="I523" s="2">
        <v>198224</v>
      </c>
      <c r="J523" s="2" t="s">
        <v>14741</v>
      </c>
      <c r="K523" s="2" t="s">
        <v>151</v>
      </c>
      <c r="L523" s="2" t="s">
        <v>2054</v>
      </c>
      <c r="M523" s="2" t="s">
        <v>2054</v>
      </c>
      <c r="N523" s="1" t="str">
        <f t="shared" si="8"/>
        <v>DHAMANGAON RAILWAY152014</v>
      </c>
    </row>
    <row r="524" spans="1:14" x14ac:dyDescent="0.3">
      <c r="A524" s="2">
        <v>36</v>
      </c>
      <c r="B524" s="2" t="s">
        <v>7632</v>
      </c>
      <c r="C524" s="2" t="s">
        <v>4012</v>
      </c>
      <c r="D524" s="2" t="s">
        <v>1018</v>
      </c>
      <c r="E524" s="2">
        <v>16</v>
      </c>
      <c r="F524" s="2" t="s">
        <v>3629</v>
      </c>
      <c r="G524" s="2">
        <v>371</v>
      </c>
      <c r="H524" s="3">
        <v>1.8716199854709823E-3</v>
      </c>
      <c r="I524" s="2">
        <v>198224</v>
      </c>
      <c r="J524" s="2" t="s">
        <v>14741</v>
      </c>
      <c r="K524" s="2" t="s">
        <v>151</v>
      </c>
      <c r="L524" s="2" t="s">
        <v>2054</v>
      </c>
      <c r="M524" s="2" t="s">
        <v>2054</v>
      </c>
      <c r="N524" s="1" t="str">
        <f t="shared" si="8"/>
        <v>DHAMANGAON RAILWAY162014</v>
      </c>
    </row>
    <row r="525" spans="1:14" x14ac:dyDescent="0.3">
      <c r="A525" s="2">
        <v>36</v>
      </c>
      <c r="B525" s="2" t="s">
        <v>7632</v>
      </c>
      <c r="C525" s="2" t="s">
        <v>4013</v>
      </c>
      <c r="D525" s="2" t="s">
        <v>1018</v>
      </c>
      <c r="E525" s="2">
        <v>17</v>
      </c>
      <c r="F525" s="2" t="s">
        <v>286</v>
      </c>
      <c r="G525" s="2">
        <v>364</v>
      </c>
      <c r="H525" s="3">
        <v>1.8363064008394543E-3</v>
      </c>
      <c r="I525" s="2">
        <v>198224</v>
      </c>
      <c r="J525" s="2" t="s">
        <v>14741</v>
      </c>
      <c r="K525" s="2" t="s">
        <v>151</v>
      </c>
      <c r="L525" s="2" t="s">
        <v>2054</v>
      </c>
      <c r="M525" s="2" t="s">
        <v>2054</v>
      </c>
      <c r="N525" s="1" t="str">
        <f t="shared" si="8"/>
        <v>DHAMANGAON RAILWAY172014</v>
      </c>
    </row>
    <row r="526" spans="1:14" x14ac:dyDescent="0.3">
      <c r="A526" s="2">
        <v>36</v>
      </c>
      <c r="B526" s="2" t="s">
        <v>7632</v>
      </c>
      <c r="C526" s="2" t="s">
        <v>4014</v>
      </c>
      <c r="D526" s="2" t="s">
        <v>1018</v>
      </c>
      <c r="E526" s="2">
        <v>18</v>
      </c>
      <c r="F526" s="2" t="s">
        <v>15</v>
      </c>
      <c r="G526" s="2">
        <v>335</v>
      </c>
      <c r="H526" s="3">
        <v>1.6900072645088385E-3</v>
      </c>
      <c r="I526" s="2">
        <v>198224</v>
      </c>
      <c r="J526" s="2" t="s">
        <v>14741</v>
      </c>
      <c r="K526" s="2" t="s">
        <v>151</v>
      </c>
      <c r="L526" s="2" t="s">
        <v>2054</v>
      </c>
      <c r="M526" s="2" t="s">
        <v>2054</v>
      </c>
      <c r="N526" s="1" t="str">
        <f t="shared" si="8"/>
        <v>DHAMANGAON RAILWAY182014</v>
      </c>
    </row>
    <row r="527" spans="1:14" x14ac:dyDescent="0.3">
      <c r="A527" s="2">
        <v>36</v>
      </c>
      <c r="B527" s="2" t="s">
        <v>7632</v>
      </c>
      <c r="C527" s="2" t="s">
        <v>4015</v>
      </c>
      <c r="D527" s="2" t="s">
        <v>1018</v>
      </c>
      <c r="E527" s="2">
        <v>19</v>
      </c>
      <c r="F527" s="2" t="s">
        <v>53</v>
      </c>
      <c r="G527" s="2">
        <v>243</v>
      </c>
      <c r="H527" s="3">
        <v>1.2258858664944709E-3</v>
      </c>
      <c r="I527" s="2">
        <v>198224</v>
      </c>
      <c r="J527" s="2" t="s">
        <v>14741</v>
      </c>
      <c r="K527" s="2" t="s">
        <v>151</v>
      </c>
      <c r="L527" s="2" t="s">
        <v>2054</v>
      </c>
      <c r="M527" s="2" t="s">
        <v>2054</v>
      </c>
      <c r="N527" s="1" t="str">
        <f t="shared" si="8"/>
        <v>DHAMANGAON RAILWAY192014</v>
      </c>
    </row>
    <row r="528" spans="1:14" x14ac:dyDescent="0.3">
      <c r="A528" s="2">
        <v>36</v>
      </c>
      <c r="B528" s="2" t="s">
        <v>7632</v>
      </c>
      <c r="C528" s="2" t="s">
        <v>4016</v>
      </c>
      <c r="D528" s="2" t="s">
        <v>1018</v>
      </c>
      <c r="E528" s="2">
        <v>20</v>
      </c>
      <c r="F528" s="2" t="s">
        <v>105</v>
      </c>
      <c r="G528" s="2">
        <v>149</v>
      </c>
      <c r="H528" s="3">
        <v>7.5167487287109531E-4</v>
      </c>
      <c r="I528" s="2">
        <v>198224</v>
      </c>
      <c r="J528" s="2" t="s">
        <v>14741</v>
      </c>
      <c r="K528" s="2" t="s">
        <v>151</v>
      </c>
      <c r="L528" s="2" t="s">
        <v>2054</v>
      </c>
      <c r="M528" s="2" t="s">
        <v>2054</v>
      </c>
      <c r="N528" s="1" t="str">
        <f t="shared" si="8"/>
        <v>DHAMANGAON RAILWAY202014</v>
      </c>
    </row>
    <row r="529" spans="1:14" x14ac:dyDescent="0.3">
      <c r="A529" s="2">
        <v>37</v>
      </c>
      <c r="B529" s="2" t="s">
        <v>7634</v>
      </c>
      <c r="C529" s="2" t="s">
        <v>4017</v>
      </c>
      <c r="D529" s="2" t="s">
        <v>1018</v>
      </c>
      <c r="E529" s="2">
        <v>1</v>
      </c>
      <c r="F529" s="2" t="s">
        <v>19</v>
      </c>
      <c r="G529" s="2">
        <v>46505</v>
      </c>
      <c r="H529" s="3">
        <v>0.26200590435840809</v>
      </c>
      <c r="I529" s="2">
        <v>177496</v>
      </c>
      <c r="J529" s="2" t="s">
        <v>14741</v>
      </c>
      <c r="K529" s="2" t="s">
        <v>2054</v>
      </c>
      <c r="L529" s="2" t="s">
        <v>2054</v>
      </c>
      <c r="M529" s="2" t="s">
        <v>2054</v>
      </c>
      <c r="N529" s="1" t="str">
        <f t="shared" si="8"/>
        <v>BADNERA12014</v>
      </c>
    </row>
    <row r="530" spans="1:14" x14ac:dyDescent="0.3">
      <c r="A530" s="2">
        <v>37</v>
      </c>
      <c r="B530" s="2" t="s">
        <v>7634</v>
      </c>
      <c r="C530" s="2" t="s">
        <v>4018</v>
      </c>
      <c r="D530" s="2" t="s">
        <v>1018</v>
      </c>
      <c r="E530" s="2">
        <v>2</v>
      </c>
      <c r="F530" s="2" t="s">
        <v>103</v>
      </c>
      <c r="G530" s="2">
        <v>38839</v>
      </c>
      <c r="H530" s="3">
        <v>0.21881619867489971</v>
      </c>
      <c r="I530" s="2">
        <v>177496</v>
      </c>
      <c r="J530" s="2" t="s">
        <v>14741</v>
      </c>
      <c r="K530" s="2" t="s">
        <v>2054</v>
      </c>
      <c r="L530" s="2" t="s">
        <v>2054</v>
      </c>
      <c r="M530" s="2" t="s">
        <v>2054</v>
      </c>
      <c r="N530" s="1" t="str">
        <f t="shared" si="8"/>
        <v>BADNERA22014</v>
      </c>
    </row>
    <row r="531" spans="1:14" x14ac:dyDescent="0.3">
      <c r="A531" s="2">
        <v>37</v>
      </c>
      <c r="B531" s="2" t="s">
        <v>7634</v>
      </c>
      <c r="C531" s="2" t="s">
        <v>4019</v>
      </c>
      <c r="D531" s="2" t="s">
        <v>1020</v>
      </c>
      <c r="E531" s="2">
        <v>3</v>
      </c>
      <c r="F531" s="2" t="s">
        <v>7</v>
      </c>
      <c r="G531" s="2">
        <v>33441</v>
      </c>
      <c r="H531" s="3">
        <v>0.18840424572948122</v>
      </c>
      <c r="I531" s="2">
        <v>177496</v>
      </c>
      <c r="J531" s="2" t="s">
        <v>14741</v>
      </c>
      <c r="K531" s="2" t="s">
        <v>2054</v>
      </c>
      <c r="L531" s="2" t="s">
        <v>2054</v>
      </c>
      <c r="M531" s="2" t="s">
        <v>2054</v>
      </c>
      <c r="N531" s="1" t="str">
        <f t="shared" si="8"/>
        <v>BADNERA32014</v>
      </c>
    </row>
    <row r="532" spans="1:14" x14ac:dyDescent="0.3">
      <c r="A532" s="2">
        <v>37</v>
      </c>
      <c r="B532" s="2" t="s">
        <v>7634</v>
      </c>
      <c r="C532" s="2" t="s">
        <v>4020</v>
      </c>
      <c r="D532" s="2" t="s">
        <v>1018</v>
      </c>
      <c r="E532" s="2">
        <v>4</v>
      </c>
      <c r="F532" s="2" t="s">
        <v>9</v>
      </c>
      <c r="G532" s="2">
        <v>31056</v>
      </c>
      <c r="H532" s="3">
        <v>0.17496732320728353</v>
      </c>
      <c r="I532" s="2">
        <v>177496</v>
      </c>
      <c r="J532" s="2" t="s">
        <v>14741</v>
      </c>
      <c r="K532" s="2" t="s">
        <v>2054</v>
      </c>
      <c r="L532" s="2" t="s">
        <v>2054</v>
      </c>
      <c r="M532" s="2" t="s">
        <v>2054</v>
      </c>
      <c r="N532" s="1" t="str">
        <f t="shared" si="8"/>
        <v>BADNERA42014</v>
      </c>
    </row>
    <row r="533" spans="1:14" x14ac:dyDescent="0.3">
      <c r="A533" s="2">
        <v>37</v>
      </c>
      <c r="B533" s="2" t="s">
        <v>7634</v>
      </c>
      <c r="C533" s="2" t="s">
        <v>4021</v>
      </c>
      <c r="D533" s="2" t="s">
        <v>1018</v>
      </c>
      <c r="E533" s="2">
        <v>5</v>
      </c>
      <c r="F533" s="2" t="s">
        <v>11</v>
      </c>
      <c r="G533" s="2">
        <v>12533</v>
      </c>
      <c r="H533" s="3">
        <v>7.0610041916437549E-2</v>
      </c>
      <c r="I533" s="2">
        <v>177496</v>
      </c>
      <c r="J533" s="2" t="s">
        <v>14741</v>
      </c>
      <c r="K533" s="2" t="s">
        <v>2054</v>
      </c>
      <c r="L533" s="2" t="s">
        <v>2054</v>
      </c>
      <c r="M533" s="2" t="s">
        <v>2054</v>
      </c>
      <c r="N533" s="1" t="str">
        <f t="shared" si="8"/>
        <v>BADNERA52014</v>
      </c>
    </row>
    <row r="534" spans="1:14" x14ac:dyDescent="0.3">
      <c r="A534" s="2">
        <v>37</v>
      </c>
      <c r="B534" s="2" t="s">
        <v>7634</v>
      </c>
      <c r="C534" s="2" t="s">
        <v>4022</v>
      </c>
      <c r="D534" s="2" t="s">
        <v>1018</v>
      </c>
      <c r="E534" s="2">
        <v>6</v>
      </c>
      <c r="F534" s="2" t="s">
        <v>19</v>
      </c>
      <c r="G534" s="2">
        <v>9786</v>
      </c>
      <c r="H534" s="3">
        <v>5.5133636814350746E-2</v>
      </c>
      <c r="I534" s="2">
        <v>177496</v>
      </c>
      <c r="J534" s="2" t="s">
        <v>14741</v>
      </c>
      <c r="K534" s="2" t="s">
        <v>2054</v>
      </c>
      <c r="L534" s="2" t="s">
        <v>2054</v>
      </c>
      <c r="M534" s="2" t="s">
        <v>2054</v>
      </c>
      <c r="N534" s="1" t="str">
        <f t="shared" si="8"/>
        <v>BADNERA62014</v>
      </c>
    </row>
    <row r="535" spans="1:14" x14ac:dyDescent="0.3">
      <c r="A535" s="2">
        <v>37</v>
      </c>
      <c r="B535" s="2" t="s">
        <v>7634</v>
      </c>
      <c r="C535" s="2" t="s">
        <v>22</v>
      </c>
      <c r="D535" s="2" t="s">
        <v>7923</v>
      </c>
      <c r="E535" s="2">
        <v>7</v>
      </c>
      <c r="F535" s="2" t="s">
        <v>22</v>
      </c>
      <c r="G535" s="2">
        <v>1498</v>
      </c>
      <c r="H535" s="3">
        <v>8.4396268084914582E-3</v>
      </c>
      <c r="I535" s="2">
        <v>177496</v>
      </c>
      <c r="J535" s="2" t="s">
        <v>14741</v>
      </c>
      <c r="K535" s="2" t="s">
        <v>2054</v>
      </c>
      <c r="L535" s="2" t="s">
        <v>2054</v>
      </c>
      <c r="M535" s="2" t="s">
        <v>2054</v>
      </c>
      <c r="N535" s="1" t="str">
        <f t="shared" si="8"/>
        <v>BADNERA72014</v>
      </c>
    </row>
    <row r="536" spans="1:14" x14ac:dyDescent="0.3">
      <c r="A536" s="2">
        <v>37</v>
      </c>
      <c r="B536" s="2" t="s">
        <v>7634</v>
      </c>
      <c r="C536" s="2" t="s">
        <v>4023</v>
      </c>
      <c r="D536" s="2" t="s">
        <v>1020</v>
      </c>
      <c r="E536" s="2">
        <v>8</v>
      </c>
      <c r="F536" s="2" t="s">
        <v>19</v>
      </c>
      <c r="G536" s="2">
        <v>699</v>
      </c>
      <c r="H536" s="3">
        <v>3.9381169153107675E-3</v>
      </c>
      <c r="I536" s="2">
        <v>177496</v>
      </c>
      <c r="J536" s="2" t="s">
        <v>14741</v>
      </c>
      <c r="K536" s="2" t="s">
        <v>2054</v>
      </c>
      <c r="L536" s="2" t="s">
        <v>2054</v>
      </c>
      <c r="M536" s="2" t="s">
        <v>2054</v>
      </c>
      <c r="N536" s="1" t="str">
        <f t="shared" si="8"/>
        <v>BADNERA82014</v>
      </c>
    </row>
    <row r="537" spans="1:14" x14ac:dyDescent="0.3">
      <c r="A537" s="2">
        <v>37</v>
      </c>
      <c r="B537" s="2" t="s">
        <v>7634</v>
      </c>
      <c r="C537" s="2" t="s">
        <v>4024</v>
      </c>
      <c r="D537" s="2" t="s">
        <v>1018</v>
      </c>
      <c r="E537" s="2">
        <v>9</v>
      </c>
      <c r="F537" s="2" t="s">
        <v>19</v>
      </c>
      <c r="G537" s="2">
        <v>608</v>
      </c>
      <c r="H537" s="3">
        <v>3.4254293054491367E-3</v>
      </c>
      <c r="I537" s="2">
        <v>177496</v>
      </c>
      <c r="J537" s="2" t="s">
        <v>14741</v>
      </c>
      <c r="K537" s="2" t="s">
        <v>2054</v>
      </c>
      <c r="L537" s="2" t="s">
        <v>2054</v>
      </c>
      <c r="M537" s="2" t="s">
        <v>2054</v>
      </c>
      <c r="N537" s="1" t="str">
        <f t="shared" si="8"/>
        <v>BADNERA92014</v>
      </c>
    </row>
    <row r="538" spans="1:14" x14ac:dyDescent="0.3">
      <c r="A538" s="2">
        <v>37</v>
      </c>
      <c r="B538" s="2" t="s">
        <v>7634</v>
      </c>
      <c r="C538" s="2" t="s">
        <v>4025</v>
      </c>
      <c r="D538" s="2" t="s">
        <v>1018</v>
      </c>
      <c r="E538" s="2">
        <v>10</v>
      </c>
      <c r="F538" s="2" t="s">
        <v>286</v>
      </c>
      <c r="G538" s="2">
        <v>508</v>
      </c>
      <c r="H538" s="3">
        <v>2.862036327579213E-3</v>
      </c>
      <c r="I538" s="2">
        <v>177496</v>
      </c>
      <c r="J538" s="2" t="s">
        <v>14741</v>
      </c>
      <c r="K538" s="2" t="s">
        <v>2054</v>
      </c>
      <c r="L538" s="2" t="s">
        <v>2054</v>
      </c>
      <c r="M538" s="2" t="s">
        <v>2054</v>
      </c>
      <c r="N538" s="1" t="str">
        <f t="shared" si="8"/>
        <v>BADNERA102014</v>
      </c>
    </row>
    <row r="539" spans="1:14" x14ac:dyDescent="0.3">
      <c r="A539" s="2">
        <v>37</v>
      </c>
      <c r="B539" s="2" t="s">
        <v>7634</v>
      </c>
      <c r="C539" s="2" t="s">
        <v>4026</v>
      </c>
      <c r="D539" s="2" t="s">
        <v>1018</v>
      </c>
      <c r="E539" s="2">
        <v>11</v>
      </c>
      <c r="F539" s="2" t="s">
        <v>105</v>
      </c>
      <c r="G539" s="2">
        <v>504</v>
      </c>
      <c r="H539" s="3">
        <v>2.839500608464416E-3</v>
      </c>
      <c r="I539" s="2">
        <v>177496</v>
      </c>
      <c r="J539" s="2" t="s">
        <v>14741</v>
      </c>
      <c r="K539" s="2" t="s">
        <v>2054</v>
      </c>
      <c r="L539" s="2" t="s">
        <v>2054</v>
      </c>
      <c r="M539" s="2" t="s">
        <v>2054</v>
      </c>
      <c r="N539" s="1" t="str">
        <f t="shared" si="8"/>
        <v>BADNERA112014</v>
      </c>
    </row>
    <row r="540" spans="1:14" x14ac:dyDescent="0.3">
      <c r="A540" s="2">
        <v>37</v>
      </c>
      <c r="B540" s="2" t="s">
        <v>7634</v>
      </c>
      <c r="C540" s="2" t="s">
        <v>4027</v>
      </c>
      <c r="D540" s="2" t="s">
        <v>1018</v>
      </c>
      <c r="E540" s="2">
        <v>12</v>
      </c>
      <c r="F540" s="2" t="s">
        <v>19</v>
      </c>
      <c r="G540" s="2">
        <v>445</v>
      </c>
      <c r="H540" s="3">
        <v>2.507098751521161E-3</v>
      </c>
      <c r="I540" s="2">
        <v>177496</v>
      </c>
      <c r="J540" s="2" t="s">
        <v>14741</v>
      </c>
      <c r="K540" s="2" t="s">
        <v>2054</v>
      </c>
      <c r="L540" s="2" t="s">
        <v>2054</v>
      </c>
      <c r="M540" s="2" t="s">
        <v>2054</v>
      </c>
      <c r="N540" s="1" t="str">
        <f t="shared" si="8"/>
        <v>BADNERA122014</v>
      </c>
    </row>
    <row r="541" spans="1:14" x14ac:dyDescent="0.3">
      <c r="A541" s="2">
        <v>37</v>
      </c>
      <c r="B541" s="2" t="s">
        <v>7634</v>
      </c>
      <c r="C541" s="2" t="s">
        <v>4028</v>
      </c>
      <c r="D541" s="2" t="s">
        <v>1018</v>
      </c>
      <c r="E541" s="2">
        <v>13</v>
      </c>
      <c r="F541" s="2" t="s">
        <v>19</v>
      </c>
      <c r="G541" s="2">
        <v>353</v>
      </c>
      <c r="H541" s="3">
        <v>1.9887772118808312E-3</v>
      </c>
      <c r="I541" s="2">
        <v>177496</v>
      </c>
      <c r="J541" s="2" t="s">
        <v>14741</v>
      </c>
      <c r="K541" s="2" t="s">
        <v>2054</v>
      </c>
      <c r="L541" s="2" t="s">
        <v>2054</v>
      </c>
      <c r="M541" s="2" t="s">
        <v>2054</v>
      </c>
      <c r="N541" s="1" t="str">
        <f t="shared" si="8"/>
        <v>BADNERA132014</v>
      </c>
    </row>
    <row r="542" spans="1:14" x14ac:dyDescent="0.3">
      <c r="A542" s="2">
        <v>37</v>
      </c>
      <c r="B542" s="2" t="s">
        <v>7634</v>
      </c>
      <c r="C542" s="2" t="s">
        <v>4029</v>
      </c>
      <c r="D542" s="2" t="s">
        <v>1018</v>
      </c>
      <c r="E542" s="2">
        <v>14</v>
      </c>
      <c r="F542" s="2" t="s">
        <v>3629</v>
      </c>
      <c r="G542" s="2">
        <v>324</v>
      </c>
      <c r="H542" s="3">
        <v>1.8253932482985532E-3</v>
      </c>
      <c r="I542" s="2">
        <v>177496</v>
      </c>
      <c r="J542" s="2" t="s">
        <v>14741</v>
      </c>
      <c r="K542" s="2" t="s">
        <v>2054</v>
      </c>
      <c r="L542" s="2" t="s">
        <v>2054</v>
      </c>
      <c r="M542" s="2" t="s">
        <v>2054</v>
      </c>
      <c r="N542" s="1" t="str">
        <f t="shared" si="8"/>
        <v>BADNERA142014</v>
      </c>
    </row>
    <row r="543" spans="1:14" x14ac:dyDescent="0.3">
      <c r="A543" s="2">
        <v>37</v>
      </c>
      <c r="B543" s="2" t="s">
        <v>7634</v>
      </c>
      <c r="C543" s="2" t="s">
        <v>4030</v>
      </c>
      <c r="D543" s="2" t="s">
        <v>1018</v>
      </c>
      <c r="E543" s="2">
        <v>15</v>
      </c>
      <c r="F543" s="2" t="s">
        <v>19</v>
      </c>
      <c r="G543" s="2">
        <v>246</v>
      </c>
      <c r="H543" s="3">
        <v>1.3859467255600126E-3</v>
      </c>
      <c r="I543" s="2">
        <v>177496</v>
      </c>
      <c r="J543" s="2" t="s">
        <v>14741</v>
      </c>
      <c r="K543" s="2" t="s">
        <v>2054</v>
      </c>
      <c r="L543" s="2" t="s">
        <v>2054</v>
      </c>
      <c r="M543" s="2" t="s">
        <v>2054</v>
      </c>
      <c r="N543" s="1" t="str">
        <f t="shared" si="8"/>
        <v>BADNERA152014</v>
      </c>
    </row>
    <row r="544" spans="1:14" x14ac:dyDescent="0.3">
      <c r="A544" s="2">
        <v>37</v>
      </c>
      <c r="B544" s="2" t="s">
        <v>7634</v>
      </c>
      <c r="C544" s="2" t="s">
        <v>4031</v>
      </c>
      <c r="D544" s="2" t="s">
        <v>1018</v>
      </c>
      <c r="E544" s="2">
        <v>16</v>
      </c>
      <c r="F544" s="2" t="s">
        <v>19</v>
      </c>
      <c r="G544" s="2">
        <v>151</v>
      </c>
      <c r="H544" s="3">
        <v>8.5072339658358493E-4</v>
      </c>
      <c r="I544" s="2">
        <v>177496</v>
      </c>
      <c r="J544" s="2" t="s">
        <v>14741</v>
      </c>
      <c r="K544" s="2" t="s">
        <v>2054</v>
      </c>
      <c r="L544" s="2" t="s">
        <v>2054</v>
      </c>
      <c r="M544" s="2" t="s">
        <v>2054</v>
      </c>
      <c r="N544" s="1" t="str">
        <f t="shared" si="8"/>
        <v>BADNERA162014</v>
      </c>
    </row>
    <row r="545" spans="1:14" x14ac:dyDescent="0.3">
      <c r="A545" s="2">
        <v>38</v>
      </c>
      <c r="B545" s="2" t="s">
        <v>7637</v>
      </c>
      <c r="C545" s="2" t="s">
        <v>4032</v>
      </c>
      <c r="D545" s="2" t="s">
        <v>1018</v>
      </c>
      <c r="E545" s="2">
        <v>1</v>
      </c>
      <c r="F545" s="2" t="s">
        <v>9</v>
      </c>
      <c r="G545" s="2">
        <v>82729</v>
      </c>
      <c r="H545" s="3">
        <v>0.51924356351129131</v>
      </c>
      <c r="I545" s="2">
        <v>159326</v>
      </c>
      <c r="J545" s="2" t="s">
        <v>14741</v>
      </c>
      <c r="K545" s="2" t="s">
        <v>2054</v>
      </c>
      <c r="L545" s="2" t="s">
        <v>2054</v>
      </c>
      <c r="M545" s="2" t="s">
        <v>2054</v>
      </c>
      <c r="N545" s="1" t="str">
        <f t="shared" si="8"/>
        <v>AMRAVATI12014</v>
      </c>
    </row>
    <row r="546" spans="1:14" x14ac:dyDescent="0.3">
      <c r="A546" s="2">
        <v>38</v>
      </c>
      <c r="B546" s="2" t="s">
        <v>7637</v>
      </c>
      <c r="C546" s="2" t="s">
        <v>4033</v>
      </c>
      <c r="D546" s="2" t="s">
        <v>1018</v>
      </c>
      <c r="E546" s="2">
        <v>2</v>
      </c>
      <c r="F546" s="2" t="s">
        <v>7</v>
      </c>
      <c r="G546" s="2">
        <v>48623</v>
      </c>
      <c r="H546" s="3">
        <v>0.305179317876555</v>
      </c>
      <c r="I546" s="2">
        <v>159326</v>
      </c>
      <c r="J546" s="2" t="s">
        <v>14741</v>
      </c>
      <c r="K546" s="2" t="s">
        <v>2054</v>
      </c>
      <c r="L546" s="2" t="s">
        <v>2054</v>
      </c>
      <c r="M546" s="2" t="s">
        <v>2054</v>
      </c>
      <c r="N546" s="1" t="str">
        <f t="shared" si="8"/>
        <v>AMRAVATI22014</v>
      </c>
    </row>
    <row r="547" spans="1:14" x14ac:dyDescent="0.3">
      <c r="A547" s="2">
        <v>38</v>
      </c>
      <c r="B547" s="2" t="s">
        <v>7637</v>
      </c>
      <c r="C547" s="2" t="s">
        <v>4034</v>
      </c>
      <c r="D547" s="2" t="s">
        <v>1018</v>
      </c>
      <c r="E547" s="2">
        <v>3</v>
      </c>
      <c r="F547" s="2" t="s">
        <v>11</v>
      </c>
      <c r="G547" s="2">
        <v>11466</v>
      </c>
      <c r="H547" s="3">
        <v>7.1965655323048341E-2</v>
      </c>
      <c r="I547" s="2">
        <v>159326</v>
      </c>
      <c r="J547" s="2" t="s">
        <v>14741</v>
      </c>
      <c r="K547" s="2" t="s">
        <v>2054</v>
      </c>
      <c r="L547" s="2" t="s">
        <v>2054</v>
      </c>
      <c r="M547" s="2" t="s">
        <v>2054</v>
      </c>
      <c r="N547" s="1" t="str">
        <f t="shared" si="8"/>
        <v>AMRAVATI32014</v>
      </c>
    </row>
    <row r="548" spans="1:14" x14ac:dyDescent="0.3">
      <c r="A548" s="2">
        <v>38</v>
      </c>
      <c r="B548" s="2" t="s">
        <v>7637</v>
      </c>
      <c r="C548" s="2" t="s">
        <v>4035</v>
      </c>
      <c r="D548" s="2" t="s">
        <v>1018</v>
      </c>
      <c r="E548" s="2">
        <v>4</v>
      </c>
      <c r="F548" s="2" t="s">
        <v>103</v>
      </c>
      <c r="G548" s="2">
        <v>8110</v>
      </c>
      <c r="H548" s="3">
        <v>5.090192435635113E-2</v>
      </c>
      <c r="I548" s="2">
        <v>159326</v>
      </c>
      <c r="J548" s="2" t="s">
        <v>14741</v>
      </c>
      <c r="K548" s="2" t="s">
        <v>2054</v>
      </c>
      <c r="L548" s="2" t="s">
        <v>2054</v>
      </c>
      <c r="M548" s="2" t="s">
        <v>2054</v>
      </c>
      <c r="N548" s="1" t="str">
        <f t="shared" si="8"/>
        <v>AMRAVATI42014</v>
      </c>
    </row>
    <row r="549" spans="1:14" x14ac:dyDescent="0.3">
      <c r="A549" s="2">
        <v>38</v>
      </c>
      <c r="B549" s="2" t="s">
        <v>7637</v>
      </c>
      <c r="C549" s="2" t="s">
        <v>4036</v>
      </c>
      <c r="D549" s="2" t="s">
        <v>1018</v>
      </c>
      <c r="E549" s="2">
        <v>5</v>
      </c>
      <c r="F549" s="2" t="s">
        <v>359</v>
      </c>
      <c r="G549" s="2">
        <v>2243</v>
      </c>
      <c r="H549" s="3">
        <v>1.4078053801639406E-2</v>
      </c>
      <c r="I549" s="2">
        <v>159326</v>
      </c>
      <c r="J549" s="2" t="s">
        <v>14741</v>
      </c>
      <c r="K549" s="2" t="s">
        <v>2054</v>
      </c>
      <c r="L549" s="2" t="s">
        <v>2054</v>
      </c>
      <c r="M549" s="2" t="s">
        <v>2054</v>
      </c>
      <c r="N549" s="1" t="str">
        <f t="shared" si="8"/>
        <v>AMRAVATI52014</v>
      </c>
    </row>
    <row r="550" spans="1:14" x14ac:dyDescent="0.3">
      <c r="A550" s="2">
        <v>38</v>
      </c>
      <c r="B550" s="2" t="s">
        <v>7637</v>
      </c>
      <c r="C550" s="2" t="s">
        <v>4037</v>
      </c>
      <c r="D550" s="2" t="s">
        <v>1018</v>
      </c>
      <c r="E550" s="2">
        <v>6</v>
      </c>
      <c r="F550" s="2" t="s">
        <v>51</v>
      </c>
      <c r="G550" s="2">
        <v>1016</v>
      </c>
      <c r="H550" s="3">
        <v>6.3768625334220405E-3</v>
      </c>
      <c r="I550" s="2">
        <v>159326</v>
      </c>
      <c r="J550" s="2" t="s">
        <v>14741</v>
      </c>
      <c r="K550" s="2" t="s">
        <v>2054</v>
      </c>
      <c r="L550" s="2" t="s">
        <v>2054</v>
      </c>
      <c r="M550" s="2" t="s">
        <v>2054</v>
      </c>
      <c r="N550" s="1" t="str">
        <f t="shared" si="8"/>
        <v>AMRAVATI62014</v>
      </c>
    </row>
    <row r="551" spans="1:14" x14ac:dyDescent="0.3">
      <c r="A551" s="2">
        <v>38</v>
      </c>
      <c r="B551" s="2" t="s">
        <v>7637</v>
      </c>
      <c r="C551" s="2" t="s">
        <v>22</v>
      </c>
      <c r="D551" s="2" t="s">
        <v>7923</v>
      </c>
      <c r="E551" s="2">
        <v>7</v>
      </c>
      <c r="F551" s="2" t="s">
        <v>22</v>
      </c>
      <c r="G551" s="2">
        <v>1013</v>
      </c>
      <c r="H551" s="3">
        <v>6.3580332149178412E-3</v>
      </c>
      <c r="I551" s="2">
        <v>159326</v>
      </c>
      <c r="J551" s="2" t="s">
        <v>14741</v>
      </c>
      <c r="K551" s="2" t="s">
        <v>2054</v>
      </c>
      <c r="L551" s="2" t="s">
        <v>2054</v>
      </c>
      <c r="M551" s="2" t="s">
        <v>2054</v>
      </c>
      <c r="N551" s="1" t="str">
        <f t="shared" si="8"/>
        <v>AMRAVATI72014</v>
      </c>
    </row>
    <row r="552" spans="1:14" x14ac:dyDescent="0.3">
      <c r="A552" s="2">
        <v>38</v>
      </c>
      <c r="B552" s="2" t="s">
        <v>7637</v>
      </c>
      <c r="C552" s="2" t="s">
        <v>4038</v>
      </c>
      <c r="D552" s="2" t="s">
        <v>1018</v>
      </c>
      <c r="E552" s="2">
        <v>8</v>
      </c>
      <c r="F552" s="2" t="s">
        <v>53</v>
      </c>
      <c r="G552" s="2">
        <v>878</v>
      </c>
      <c r="H552" s="3">
        <v>5.5107138822288893E-3</v>
      </c>
      <c r="I552" s="2">
        <v>159326</v>
      </c>
      <c r="J552" s="2" t="s">
        <v>14741</v>
      </c>
      <c r="K552" s="2" t="s">
        <v>2054</v>
      </c>
      <c r="L552" s="2" t="s">
        <v>2054</v>
      </c>
      <c r="M552" s="2" t="s">
        <v>2054</v>
      </c>
      <c r="N552" s="1" t="str">
        <f t="shared" si="8"/>
        <v>AMRAVATI82014</v>
      </c>
    </row>
    <row r="553" spans="1:14" x14ac:dyDescent="0.3">
      <c r="A553" s="2">
        <v>38</v>
      </c>
      <c r="B553" s="2" t="s">
        <v>7637</v>
      </c>
      <c r="C553" s="2" t="s">
        <v>4039</v>
      </c>
      <c r="D553" s="2" t="s">
        <v>1018</v>
      </c>
      <c r="E553" s="2">
        <v>9</v>
      </c>
      <c r="F553" s="2" t="s">
        <v>19</v>
      </c>
      <c r="G553" s="2">
        <v>485</v>
      </c>
      <c r="H553" s="3">
        <v>3.0440731581788281E-3</v>
      </c>
      <c r="I553" s="2">
        <v>159326</v>
      </c>
      <c r="J553" s="2" t="s">
        <v>14741</v>
      </c>
      <c r="K553" s="2" t="s">
        <v>2054</v>
      </c>
      <c r="L553" s="2" t="s">
        <v>2054</v>
      </c>
      <c r="M553" s="2" t="s">
        <v>2054</v>
      </c>
      <c r="N553" s="1" t="str">
        <f t="shared" si="8"/>
        <v>AMRAVATI92014</v>
      </c>
    </row>
    <row r="554" spans="1:14" x14ac:dyDescent="0.3">
      <c r="A554" s="2">
        <v>38</v>
      </c>
      <c r="B554" s="2" t="s">
        <v>7637</v>
      </c>
      <c r="C554" s="2" t="s">
        <v>4040</v>
      </c>
      <c r="D554" s="2" t="s">
        <v>1018</v>
      </c>
      <c r="E554" s="2">
        <v>10</v>
      </c>
      <c r="F554" s="2" t="s">
        <v>19</v>
      </c>
      <c r="G554" s="2">
        <v>439</v>
      </c>
      <c r="H554" s="3">
        <v>2.7553569411144447E-3</v>
      </c>
      <c r="I554" s="2">
        <v>159326</v>
      </c>
      <c r="J554" s="2" t="s">
        <v>14741</v>
      </c>
      <c r="K554" s="2" t="s">
        <v>2054</v>
      </c>
      <c r="L554" s="2" t="s">
        <v>2054</v>
      </c>
      <c r="M554" s="2" t="s">
        <v>2054</v>
      </c>
      <c r="N554" s="1" t="str">
        <f t="shared" si="8"/>
        <v>AMRAVATI102014</v>
      </c>
    </row>
    <row r="555" spans="1:14" x14ac:dyDescent="0.3">
      <c r="A555" s="2">
        <v>38</v>
      </c>
      <c r="B555" s="2" t="s">
        <v>7637</v>
      </c>
      <c r="C555" s="2" t="s">
        <v>4041</v>
      </c>
      <c r="D555" s="2" t="s">
        <v>1018</v>
      </c>
      <c r="E555" s="2">
        <v>11</v>
      </c>
      <c r="F555" s="2" t="s">
        <v>19</v>
      </c>
      <c r="G555" s="2">
        <v>401</v>
      </c>
      <c r="H555" s="3">
        <v>2.5168522400612582E-3</v>
      </c>
      <c r="I555" s="2">
        <v>159326</v>
      </c>
      <c r="J555" s="2" t="s">
        <v>14741</v>
      </c>
      <c r="K555" s="2" t="s">
        <v>2054</v>
      </c>
      <c r="L555" s="2" t="s">
        <v>2054</v>
      </c>
      <c r="M555" s="2" t="s">
        <v>2054</v>
      </c>
      <c r="N555" s="1" t="str">
        <f t="shared" si="8"/>
        <v>AMRAVATI112014</v>
      </c>
    </row>
    <row r="556" spans="1:14" x14ac:dyDescent="0.3">
      <c r="A556" s="2">
        <v>38</v>
      </c>
      <c r="B556" s="2" t="s">
        <v>7637</v>
      </c>
      <c r="C556" s="2" t="s">
        <v>4042</v>
      </c>
      <c r="D556" s="2" t="s">
        <v>1018</v>
      </c>
      <c r="E556" s="2">
        <v>12</v>
      </c>
      <c r="F556" s="2" t="s">
        <v>105</v>
      </c>
      <c r="G556" s="2">
        <v>361</v>
      </c>
      <c r="H556" s="3">
        <v>2.265794660005272E-3</v>
      </c>
      <c r="I556" s="2">
        <v>159326</v>
      </c>
      <c r="J556" s="2" t="s">
        <v>14741</v>
      </c>
      <c r="K556" s="2" t="s">
        <v>2054</v>
      </c>
      <c r="L556" s="2" t="s">
        <v>2054</v>
      </c>
      <c r="M556" s="2" t="s">
        <v>2054</v>
      </c>
      <c r="N556" s="1" t="str">
        <f t="shared" si="8"/>
        <v>AMRAVATI122014</v>
      </c>
    </row>
    <row r="557" spans="1:14" x14ac:dyDescent="0.3">
      <c r="A557" s="2">
        <v>38</v>
      </c>
      <c r="B557" s="2" t="s">
        <v>7637</v>
      </c>
      <c r="C557" s="2" t="s">
        <v>4043</v>
      </c>
      <c r="D557" s="2" t="s">
        <v>1018</v>
      </c>
      <c r="E557" s="2">
        <v>13</v>
      </c>
      <c r="F557" s="2" t="s">
        <v>13</v>
      </c>
      <c r="G557" s="2">
        <v>248</v>
      </c>
      <c r="H557" s="3">
        <v>1.5565569963471122E-3</v>
      </c>
      <c r="I557" s="2">
        <v>159326</v>
      </c>
      <c r="J557" s="2" t="s">
        <v>14741</v>
      </c>
      <c r="K557" s="2" t="s">
        <v>2054</v>
      </c>
      <c r="L557" s="2" t="s">
        <v>2054</v>
      </c>
      <c r="M557" s="2" t="s">
        <v>2054</v>
      </c>
      <c r="N557" s="1" t="str">
        <f t="shared" si="8"/>
        <v>AMRAVATI132014</v>
      </c>
    </row>
    <row r="558" spans="1:14" x14ac:dyDescent="0.3">
      <c r="A558" s="2">
        <v>38</v>
      </c>
      <c r="B558" s="2" t="s">
        <v>7637</v>
      </c>
      <c r="C558" s="2" t="s">
        <v>4044</v>
      </c>
      <c r="D558" s="2" t="s">
        <v>1018</v>
      </c>
      <c r="E558" s="2">
        <v>14</v>
      </c>
      <c r="F558" s="2" t="s">
        <v>19</v>
      </c>
      <c r="G558" s="2">
        <v>244</v>
      </c>
      <c r="H558" s="3">
        <v>1.5314512383415137E-3</v>
      </c>
      <c r="I558" s="2">
        <v>159326</v>
      </c>
      <c r="J558" s="2" t="s">
        <v>14741</v>
      </c>
      <c r="K558" s="2" t="s">
        <v>2054</v>
      </c>
      <c r="L558" s="2" t="s">
        <v>2054</v>
      </c>
      <c r="M558" s="2" t="s">
        <v>2054</v>
      </c>
      <c r="N558" s="1" t="str">
        <f t="shared" si="8"/>
        <v>AMRAVATI142014</v>
      </c>
    </row>
    <row r="559" spans="1:14" x14ac:dyDescent="0.3">
      <c r="A559" s="2">
        <v>38</v>
      </c>
      <c r="B559" s="2" t="s">
        <v>7637</v>
      </c>
      <c r="C559" s="2" t="s">
        <v>4045</v>
      </c>
      <c r="D559" s="2" t="s">
        <v>1018</v>
      </c>
      <c r="E559" s="2">
        <v>15</v>
      </c>
      <c r="F559" s="2" t="s">
        <v>3629</v>
      </c>
      <c r="G559" s="2">
        <v>212</v>
      </c>
      <c r="H559" s="3">
        <v>1.330605174296725E-3</v>
      </c>
      <c r="I559" s="2">
        <v>159326</v>
      </c>
      <c r="J559" s="2" t="s">
        <v>14741</v>
      </c>
      <c r="K559" s="2" t="s">
        <v>2054</v>
      </c>
      <c r="L559" s="2" t="s">
        <v>2054</v>
      </c>
      <c r="M559" s="2" t="s">
        <v>2054</v>
      </c>
      <c r="N559" s="1" t="str">
        <f t="shared" si="8"/>
        <v>AMRAVATI152014</v>
      </c>
    </row>
    <row r="560" spans="1:14" x14ac:dyDescent="0.3">
      <c r="A560" s="2">
        <v>38</v>
      </c>
      <c r="B560" s="2" t="s">
        <v>7637</v>
      </c>
      <c r="C560" s="2" t="s">
        <v>4046</v>
      </c>
      <c r="D560" s="2" t="s">
        <v>1018</v>
      </c>
      <c r="E560" s="2">
        <v>16</v>
      </c>
      <c r="F560" s="2" t="s">
        <v>19</v>
      </c>
      <c r="G560" s="2">
        <v>213</v>
      </c>
      <c r="H560" s="3">
        <v>1.3368816137981246E-3</v>
      </c>
      <c r="I560" s="2">
        <v>159326</v>
      </c>
      <c r="J560" s="2" t="s">
        <v>14741</v>
      </c>
      <c r="K560" s="2" t="s">
        <v>2054</v>
      </c>
      <c r="L560" s="2" t="s">
        <v>2054</v>
      </c>
      <c r="M560" s="2" t="s">
        <v>2054</v>
      </c>
      <c r="N560" s="1" t="str">
        <f t="shared" si="8"/>
        <v>AMRAVATI162014</v>
      </c>
    </row>
    <row r="561" spans="1:14" x14ac:dyDescent="0.3">
      <c r="A561" s="2">
        <v>38</v>
      </c>
      <c r="B561" s="2" t="s">
        <v>7637</v>
      </c>
      <c r="C561" s="2" t="s">
        <v>4047</v>
      </c>
      <c r="D561" s="2" t="s">
        <v>1020</v>
      </c>
      <c r="E561" s="2">
        <v>17</v>
      </c>
      <c r="F561" s="2" t="s">
        <v>19</v>
      </c>
      <c r="G561" s="2">
        <v>181</v>
      </c>
      <c r="H561" s="3">
        <v>1.1360355497533358E-3</v>
      </c>
      <c r="I561" s="2">
        <v>159326</v>
      </c>
      <c r="J561" s="2" t="s">
        <v>14741</v>
      </c>
      <c r="K561" s="2" t="s">
        <v>2054</v>
      </c>
      <c r="L561" s="2" t="s">
        <v>2054</v>
      </c>
      <c r="M561" s="2" t="s">
        <v>2054</v>
      </c>
      <c r="N561" s="1" t="str">
        <f t="shared" si="8"/>
        <v>AMRAVATI172014</v>
      </c>
    </row>
    <row r="562" spans="1:14" x14ac:dyDescent="0.3">
      <c r="A562" s="2">
        <v>38</v>
      </c>
      <c r="B562" s="2" t="s">
        <v>7637</v>
      </c>
      <c r="C562" s="2" t="s">
        <v>4048</v>
      </c>
      <c r="D562" s="2" t="s">
        <v>1018</v>
      </c>
      <c r="E562" s="2">
        <v>18</v>
      </c>
      <c r="F562" s="2" t="s">
        <v>15</v>
      </c>
      <c r="G562" s="2">
        <v>151</v>
      </c>
      <c r="H562" s="3">
        <v>9.4774236471134653E-4</v>
      </c>
      <c r="I562" s="2">
        <v>159326</v>
      </c>
      <c r="J562" s="2" t="s">
        <v>14741</v>
      </c>
      <c r="K562" s="2" t="s">
        <v>2054</v>
      </c>
      <c r="L562" s="2" t="s">
        <v>2054</v>
      </c>
      <c r="M562" s="2" t="s">
        <v>2054</v>
      </c>
      <c r="N562" s="1" t="str">
        <f t="shared" si="8"/>
        <v>AMRAVATI182014</v>
      </c>
    </row>
    <row r="563" spans="1:14" x14ac:dyDescent="0.3">
      <c r="A563" s="2">
        <v>38</v>
      </c>
      <c r="B563" s="2" t="s">
        <v>7637</v>
      </c>
      <c r="C563" s="2" t="s">
        <v>4049</v>
      </c>
      <c r="D563" s="2" t="s">
        <v>1018</v>
      </c>
      <c r="E563" s="2">
        <v>19</v>
      </c>
      <c r="F563" s="2" t="s">
        <v>286</v>
      </c>
      <c r="G563" s="2">
        <v>114</v>
      </c>
      <c r="H563" s="3">
        <v>7.1551410315955966E-4</v>
      </c>
      <c r="I563" s="2">
        <v>159326</v>
      </c>
      <c r="J563" s="2" t="s">
        <v>14741</v>
      </c>
      <c r="K563" s="2" t="s">
        <v>2054</v>
      </c>
      <c r="L563" s="2" t="s">
        <v>2054</v>
      </c>
      <c r="M563" s="2" t="s">
        <v>2054</v>
      </c>
      <c r="N563" s="1" t="str">
        <f t="shared" si="8"/>
        <v>AMRAVATI192014</v>
      </c>
    </row>
    <row r="564" spans="1:14" x14ac:dyDescent="0.3">
      <c r="A564" s="2">
        <v>38</v>
      </c>
      <c r="B564" s="2" t="s">
        <v>7637</v>
      </c>
      <c r="C564" s="2" t="s">
        <v>4050</v>
      </c>
      <c r="D564" s="2" t="s">
        <v>1018</v>
      </c>
      <c r="E564" s="2">
        <v>20</v>
      </c>
      <c r="F564" s="2" t="s">
        <v>19</v>
      </c>
      <c r="G564" s="2">
        <v>110</v>
      </c>
      <c r="H564" s="3">
        <v>6.9040834515396107E-4</v>
      </c>
      <c r="I564" s="2">
        <v>159326</v>
      </c>
      <c r="J564" s="2" t="s">
        <v>14741</v>
      </c>
      <c r="K564" s="2" t="s">
        <v>2054</v>
      </c>
      <c r="L564" s="2" t="s">
        <v>2054</v>
      </c>
      <c r="M564" s="2" t="s">
        <v>2054</v>
      </c>
      <c r="N564" s="1" t="str">
        <f t="shared" si="8"/>
        <v>AMRAVATI202014</v>
      </c>
    </row>
    <row r="565" spans="1:14" x14ac:dyDescent="0.3">
      <c r="A565" s="2">
        <v>38</v>
      </c>
      <c r="B565" s="2" t="s">
        <v>7637</v>
      </c>
      <c r="C565" s="2" t="s">
        <v>4051</v>
      </c>
      <c r="D565" s="2" t="s">
        <v>1018</v>
      </c>
      <c r="E565" s="2">
        <v>21</v>
      </c>
      <c r="F565" s="2" t="s">
        <v>19</v>
      </c>
      <c r="G565" s="2">
        <v>89</v>
      </c>
      <c r="H565" s="3">
        <v>5.5860311562456848E-4</v>
      </c>
      <c r="I565" s="2">
        <v>159326</v>
      </c>
      <c r="J565" s="2" t="s">
        <v>14741</v>
      </c>
      <c r="K565" s="2" t="s">
        <v>2054</v>
      </c>
      <c r="L565" s="2" t="s">
        <v>2054</v>
      </c>
      <c r="M565" s="2" t="s">
        <v>2054</v>
      </c>
      <c r="N565" s="1" t="str">
        <f t="shared" si="8"/>
        <v>AMRAVATI212014</v>
      </c>
    </row>
    <row r="566" spans="1:14" x14ac:dyDescent="0.3">
      <c r="A566" s="2">
        <v>39</v>
      </c>
      <c r="B566" s="2" t="s">
        <v>7638</v>
      </c>
      <c r="C566" s="2" t="s">
        <v>4052</v>
      </c>
      <c r="D566" s="2" t="s">
        <v>1020</v>
      </c>
      <c r="E566" s="2">
        <v>1</v>
      </c>
      <c r="F566" s="2" t="s">
        <v>7</v>
      </c>
      <c r="G566" s="2">
        <v>58582</v>
      </c>
      <c r="H566" s="3">
        <v>0.34531093427645154</v>
      </c>
      <c r="I566" s="2">
        <v>169650</v>
      </c>
      <c r="J566" s="2" t="s">
        <v>14741</v>
      </c>
      <c r="K566" s="2" t="s">
        <v>2054</v>
      </c>
      <c r="L566" s="2" t="s">
        <v>2054</v>
      </c>
      <c r="M566" s="2" t="s">
        <v>2054</v>
      </c>
      <c r="N566" s="1" t="str">
        <f t="shared" si="8"/>
        <v>TEOSA12014</v>
      </c>
    </row>
    <row r="567" spans="1:14" x14ac:dyDescent="0.3">
      <c r="A567" s="2">
        <v>39</v>
      </c>
      <c r="B567" s="2" t="s">
        <v>7638</v>
      </c>
      <c r="C567" s="2" t="s">
        <v>4053</v>
      </c>
      <c r="D567" s="2" t="s">
        <v>1020</v>
      </c>
      <c r="E567" s="2">
        <v>2</v>
      </c>
      <c r="F567" s="2" t="s">
        <v>9</v>
      </c>
      <c r="G567" s="2">
        <v>38208</v>
      </c>
      <c r="H567" s="3">
        <v>0.22521662245800178</v>
      </c>
      <c r="I567" s="2">
        <v>169650</v>
      </c>
      <c r="J567" s="2" t="s">
        <v>14741</v>
      </c>
      <c r="K567" s="2" t="s">
        <v>2054</v>
      </c>
      <c r="L567" s="2" t="s">
        <v>2054</v>
      </c>
      <c r="M567" s="2" t="s">
        <v>2054</v>
      </c>
      <c r="N567" s="1" t="str">
        <f t="shared" si="8"/>
        <v>TEOSA22014</v>
      </c>
    </row>
    <row r="568" spans="1:14" x14ac:dyDescent="0.3">
      <c r="A568" s="2">
        <v>39</v>
      </c>
      <c r="B568" s="2" t="s">
        <v>7638</v>
      </c>
      <c r="C568" s="2" t="s">
        <v>4054</v>
      </c>
      <c r="D568" s="2" t="s">
        <v>1018</v>
      </c>
      <c r="E568" s="2">
        <v>3</v>
      </c>
      <c r="F568" s="2" t="s">
        <v>103</v>
      </c>
      <c r="G568" s="2">
        <v>28532</v>
      </c>
      <c r="H568" s="3">
        <v>0.16818155025051576</v>
      </c>
      <c r="I568" s="2">
        <v>169650</v>
      </c>
      <c r="J568" s="2" t="s">
        <v>14741</v>
      </c>
      <c r="K568" s="2" t="s">
        <v>2054</v>
      </c>
      <c r="L568" s="2" t="s">
        <v>2054</v>
      </c>
      <c r="M568" s="2" t="s">
        <v>2054</v>
      </c>
      <c r="N568" s="1" t="str">
        <f t="shared" si="8"/>
        <v>TEOSA32014</v>
      </c>
    </row>
    <row r="569" spans="1:14" x14ac:dyDescent="0.3">
      <c r="A569" s="2">
        <v>39</v>
      </c>
      <c r="B569" s="2" t="s">
        <v>7638</v>
      </c>
      <c r="C569" s="2" t="s">
        <v>4055</v>
      </c>
      <c r="D569" s="2" t="s">
        <v>1018</v>
      </c>
      <c r="E569" s="2">
        <v>4</v>
      </c>
      <c r="F569" s="2" t="s">
        <v>11</v>
      </c>
      <c r="G569" s="2">
        <v>11315</v>
      </c>
      <c r="H569" s="3">
        <v>6.6696139109932218E-2</v>
      </c>
      <c r="I569" s="2">
        <v>169650</v>
      </c>
      <c r="J569" s="2" t="s">
        <v>14741</v>
      </c>
      <c r="K569" s="2" t="s">
        <v>2054</v>
      </c>
      <c r="L569" s="2" t="s">
        <v>2054</v>
      </c>
      <c r="M569" s="2" t="s">
        <v>2054</v>
      </c>
      <c r="N569" s="1" t="str">
        <f t="shared" si="8"/>
        <v>TEOSA42014</v>
      </c>
    </row>
    <row r="570" spans="1:14" x14ac:dyDescent="0.3">
      <c r="A570" s="2">
        <v>39</v>
      </c>
      <c r="B570" s="2" t="s">
        <v>7638</v>
      </c>
      <c r="C570" s="2" t="s">
        <v>4056</v>
      </c>
      <c r="D570" s="2" t="s">
        <v>1020</v>
      </c>
      <c r="E570" s="2">
        <v>5</v>
      </c>
      <c r="F570" s="2" t="s">
        <v>19</v>
      </c>
      <c r="G570" s="2">
        <v>9926</v>
      </c>
      <c r="H570" s="3">
        <v>5.8508694370763337E-2</v>
      </c>
      <c r="I570" s="2">
        <v>169650</v>
      </c>
      <c r="J570" s="2" t="s">
        <v>14741</v>
      </c>
      <c r="K570" s="2" t="s">
        <v>2054</v>
      </c>
      <c r="L570" s="2" t="s">
        <v>2054</v>
      </c>
      <c r="M570" s="2" t="s">
        <v>2054</v>
      </c>
      <c r="N570" s="1" t="str">
        <f t="shared" si="8"/>
        <v>TEOSA52014</v>
      </c>
    </row>
    <row r="571" spans="1:14" x14ac:dyDescent="0.3">
      <c r="A571" s="2">
        <v>39</v>
      </c>
      <c r="B571" s="2" t="s">
        <v>7638</v>
      </c>
      <c r="C571" s="2" t="s">
        <v>4057</v>
      </c>
      <c r="D571" s="2" t="s">
        <v>1018</v>
      </c>
      <c r="E571" s="2">
        <v>6</v>
      </c>
      <c r="F571" s="2" t="s">
        <v>302</v>
      </c>
      <c r="G571" s="2">
        <v>6370</v>
      </c>
      <c r="H571" s="3">
        <v>3.7547892720306515E-2</v>
      </c>
      <c r="I571" s="2">
        <v>169650</v>
      </c>
      <c r="J571" s="2" t="s">
        <v>14741</v>
      </c>
      <c r="K571" s="2" t="s">
        <v>2054</v>
      </c>
      <c r="L571" s="2" t="s">
        <v>2054</v>
      </c>
      <c r="M571" s="2" t="s">
        <v>2054</v>
      </c>
      <c r="N571" s="1" t="str">
        <f t="shared" si="8"/>
        <v>TEOSA62014</v>
      </c>
    </row>
    <row r="572" spans="1:14" x14ac:dyDescent="0.3">
      <c r="A572" s="2">
        <v>39</v>
      </c>
      <c r="B572" s="2" t="s">
        <v>7638</v>
      </c>
      <c r="C572" s="2" t="s">
        <v>4058</v>
      </c>
      <c r="D572" s="2" t="s">
        <v>1018</v>
      </c>
      <c r="E572" s="2">
        <v>7</v>
      </c>
      <c r="F572" s="2" t="s">
        <v>51</v>
      </c>
      <c r="G572" s="2">
        <v>4043</v>
      </c>
      <c r="H572" s="3">
        <v>2.3831417624521074E-2</v>
      </c>
      <c r="I572" s="2">
        <v>169650</v>
      </c>
      <c r="J572" s="2" t="s">
        <v>14741</v>
      </c>
      <c r="K572" s="2" t="s">
        <v>2054</v>
      </c>
      <c r="L572" s="2" t="s">
        <v>2054</v>
      </c>
      <c r="M572" s="2" t="s">
        <v>2054</v>
      </c>
      <c r="N572" s="1" t="str">
        <f t="shared" si="8"/>
        <v>TEOSA72014</v>
      </c>
    </row>
    <row r="573" spans="1:14" x14ac:dyDescent="0.3">
      <c r="A573" s="2">
        <v>39</v>
      </c>
      <c r="B573" s="2" t="s">
        <v>7638</v>
      </c>
      <c r="C573" s="2" t="s">
        <v>4059</v>
      </c>
      <c r="D573" s="2" t="s">
        <v>1018</v>
      </c>
      <c r="E573" s="2">
        <v>8</v>
      </c>
      <c r="F573" s="2" t="s">
        <v>53</v>
      </c>
      <c r="G573" s="2">
        <v>2927</v>
      </c>
      <c r="H573" s="3">
        <v>1.7253168287651045E-2</v>
      </c>
      <c r="I573" s="2">
        <v>169650</v>
      </c>
      <c r="J573" s="2" t="s">
        <v>14741</v>
      </c>
      <c r="K573" s="2" t="s">
        <v>2054</v>
      </c>
      <c r="L573" s="2" t="s">
        <v>2054</v>
      </c>
      <c r="M573" s="2" t="s">
        <v>2054</v>
      </c>
      <c r="N573" s="1" t="str">
        <f t="shared" si="8"/>
        <v>TEOSA82014</v>
      </c>
    </row>
    <row r="574" spans="1:14" x14ac:dyDescent="0.3">
      <c r="A574" s="2">
        <v>39</v>
      </c>
      <c r="B574" s="2" t="s">
        <v>7638</v>
      </c>
      <c r="C574" s="2" t="s">
        <v>4060</v>
      </c>
      <c r="D574" s="2" t="s">
        <v>1018</v>
      </c>
      <c r="E574" s="2">
        <v>9</v>
      </c>
      <c r="F574" s="2" t="s">
        <v>267</v>
      </c>
      <c r="G574" s="2">
        <v>2689</v>
      </c>
      <c r="H574" s="3">
        <v>1.5850279988211022E-2</v>
      </c>
      <c r="I574" s="2">
        <v>169650</v>
      </c>
      <c r="J574" s="2" t="s">
        <v>14741</v>
      </c>
      <c r="K574" s="2" t="s">
        <v>2054</v>
      </c>
      <c r="L574" s="2" t="s">
        <v>2054</v>
      </c>
      <c r="M574" s="2" t="s">
        <v>2054</v>
      </c>
      <c r="N574" s="1" t="str">
        <f t="shared" si="8"/>
        <v>TEOSA92014</v>
      </c>
    </row>
    <row r="575" spans="1:14" x14ac:dyDescent="0.3">
      <c r="A575" s="2">
        <v>39</v>
      </c>
      <c r="B575" s="2" t="s">
        <v>7638</v>
      </c>
      <c r="C575" s="2" t="s">
        <v>22</v>
      </c>
      <c r="D575" s="2" t="s">
        <v>7923</v>
      </c>
      <c r="E575" s="2">
        <v>10</v>
      </c>
      <c r="F575" s="2" t="s">
        <v>22</v>
      </c>
      <c r="G575" s="2">
        <v>1252</v>
      </c>
      <c r="H575" s="3">
        <v>7.3798997936928975E-3</v>
      </c>
      <c r="I575" s="2">
        <v>169650</v>
      </c>
      <c r="J575" s="2" t="s">
        <v>14741</v>
      </c>
      <c r="K575" s="2" t="s">
        <v>2054</v>
      </c>
      <c r="L575" s="2" t="s">
        <v>2054</v>
      </c>
      <c r="M575" s="2" t="s">
        <v>2054</v>
      </c>
      <c r="N575" s="1" t="str">
        <f t="shared" si="8"/>
        <v>TEOSA102014</v>
      </c>
    </row>
    <row r="576" spans="1:14" x14ac:dyDescent="0.3">
      <c r="A576" s="2">
        <v>39</v>
      </c>
      <c r="B576" s="2" t="s">
        <v>7638</v>
      </c>
      <c r="C576" s="2" t="s">
        <v>4061</v>
      </c>
      <c r="D576" s="2" t="s">
        <v>1018</v>
      </c>
      <c r="E576" s="2">
        <v>11</v>
      </c>
      <c r="F576" s="2" t="s">
        <v>13</v>
      </c>
      <c r="G576" s="2">
        <v>1152</v>
      </c>
      <c r="H576" s="3">
        <v>6.7904509283819633E-3</v>
      </c>
      <c r="I576" s="2">
        <v>169650</v>
      </c>
      <c r="J576" s="2" t="s">
        <v>14741</v>
      </c>
      <c r="K576" s="2" t="s">
        <v>2054</v>
      </c>
      <c r="L576" s="2" t="s">
        <v>2054</v>
      </c>
      <c r="M576" s="2" t="s">
        <v>2054</v>
      </c>
      <c r="N576" s="1" t="str">
        <f t="shared" si="8"/>
        <v>TEOSA112014</v>
      </c>
    </row>
    <row r="577" spans="1:14" x14ac:dyDescent="0.3">
      <c r="A577" s="2">
        <v>39</v>
      </c>
      <c r="B577" s="2" t="s">
        <v>7638</v>
      </c>
      <c r="C577" s="2" t="s">
        <v>4062</v>
      </c>
      <c r="D577" s="2" t="s">
        <v>1018</v>
      </c>
      <c r="E577" s="2">
        <v>12</v>
      </c>
      <c r="F577" s="2" t="s">
        <v>19</v>
      </c>
      <c r="G577" s="2">
        <v>896</v>
      </c>
      <c r="H577" s="3">
        <v>5.2814618331859711E-3</v>
      </c>
      <c r="I577" s="2">
        <v>169650</v>
      </c>
      <c r="J577" s="2" t="s">
        <v>14741</v>
      </c>
      <c r="K577" s="2" t="s">
        <v>2054</v>
      </c>
      <c r="L577" s="2" t="s">
        <v>2054</v>
      </c>
      <c r="M577" s="2" t="s">
        <v>2054</v>
      </c>
      <c r="N577" s="1" t="str">
        <f t="shared" si="8"/>
        <v>TEOSA122014</v>
      </c>
    </row>
    <row r="578" spans="1:14" x14ac:dyDescent="0.3">
      <c r="A578" s="2">
        <v>39</v>
      </c>
      <c r="B578" s="2" t="s">
        <v>7638</v>
      </c>
      <c r="C578" s="2" t="s">
        <v>4063</v>
      </c>
      <c r="D578" s="2" t="s">
        <v>1018</v>
      </c>
      <c r="E578" s="2">
        <v>13</v>
      </c>
      <c r="F578" s="2" t="s">
        <v>19</v>
      </c>
      <c r="G578" s="2">
        <v>785</v>
      </c>
      <c r="H578" s="3">
        <v>4.627173592690834E-3</v>
      </c>
      <c r="I578" s="2">
        <v>169650</v>
      </c>
      <c r="J578" s="2" t="s">
        <v>14741</v>
      </c>
      <c r="K578" s="2" t="s">
        <v>2054</v>
      </c>
      <c r="L578" s="2" t="s">
        <v>2054</v>
      </c>
      <c r="M578" s="2" t="s">
        <v>2054</v>
      </c>
      <c r="N578" s="1" t="str">
        <f t="shared" si="8"/>
        <v>TEOSA132014</v>
      </c>
    </row>
    <row r="579" spans="1:14" x14ac:dyDescent="0.3">
      <c r="A579" s="2">
        <v>39</v>
      </c>
      <c r="B579" s="2" t="s">
        <v>7638</v>
      </c>
      <c r="C579" s="2" t="s">
        <v>4064</v>
      </c>
      <c r="D579" s="2" t="s">
        <v>1018</v>
      </c>
      <c r="E579" s="2">
        <v>14</v>
      </c>
      <c r="F579" s="2" t="s">
        <v>19</v>
      </c>
      <c r="G579" s="2">
        <v>758</v>
      </c>
      <c r="H579" s="3">
        <v>4.4680223990568816E-3</v>
      </c>
      <c r="I579" s="2">
        <v>169650</v>
      </c>
      <c r="J579" s="2" t="s">
        <v>14741</v>
      </c>
      <c r="K579" s="2" t="s">
        <v>2054</v>
      </c>
      <c r="L579" s="2" t="s">
        <v>2054</v>
      </c>
      <c r="M579" s="2" t="s">
        <v>2054</v>
      </c>
      <c r="N579" s="1" t="str">
        <f t="shared" ref="N579:N642" si="9">B579&amp;E579&amp;2014</f>
        <v>TEOSA142014</v>
      </c>
    </row>
    <row r="580" spans="1:14" x14ac:dyDescent="0.3">
      <c r="A580" s="2">
        <v>39</v>
      </c>
      <c r="B580" s="2" t="s">
        <v>7638</v>
      </c>
      <c r="C580" s="2" t="s">
        <v>4065</v>
      </c>
      <c r="D580" s="2" t="s">
        <v>1018</v>
      </c>
      <c r="E580" s="2">
        <v>15</v>
      </c>
      <c r="F580" s="2" t="s">
        <v>19</v>
      </c>
      <c r="G580" s="2">
        <v>543</v>
      </c>
      <c r="H580" s="3">
        <v>3.2007073386383731E-3</v>
      </c>
      <c r="I580" s="2">
        <v>169650</v>
      </c>
      <c r="J580" s="2" t="s">
        <v>14741</v>
      </c>
      <c r="K580" s="2" t="s">
        <v>2054</v>
      </c>
      <c r="L580" s="2" t="s">
        <v>2054</v>
      </c>
      <c r="M580" s="2" t="s">
        <v>2054</v>
      </c>
      <c r="N580" s="1" t="str">
        <f t="shared" si="9"/>
        <v>TEOSA152014</v>
      </c>
    </row>
    <row r="581" spans="1:14" x14ac:dyDescent="0.3">
      <c r="A581" s="2">
        <v>39</v>
      </c>
      <c r="B581" s="2" t="s">
        <v>7638</v>
      </c>
      <c r="C581" s="2" t="s">
        <v>4066</v>
      </c>
      <c r="D581" s="2" t="s">
        <v>1018</v>
      </c>
      <c r="E581" s="2">
        <v>16</v>
      </c>
      <c r="F581" s="2" t="s">
        <v>19</v>
      </c>
      <c r="G581" s="2">
        <v>476</v>
      </c>
      <c r="H581" s="3">
        <v>2.805776598880047E-3</v>
      </c>
      <c r="I581" s="2">
        <v>169650</v>
      </c>
      <c r="J581" s="2" t="s">
        <v>14741</v>
      </c>
      <c r="K581" s="2" t="s">
        <v>2054</v>
      </c>
      <c r="L581" s="2" t="s">
        <v>2054</v>
      </c>
      <c r="M581" s="2" t="s">
        <v>2054</v>
      </c>
      <c r="N581" s="1" t="str">
        <f t="shared" si="9"/>
        <v>TEOSA162014</v>
      </c>
    </row>
    <row r="582" spans="1:14" x14ac:dyDescent="0.3">
      <c r="A582" s="2">
        <v>39</v>
      </c>
      <c r="B582" s="2" t="s">
        <v>7638</v>
      </c>
      <c r="C582" s="2" t="s">
        <v>4067</v>
      </c>
      <c r="D582" s="2" t="s">
        <v>1018</v>
      </c>
      <c r="E582" s="2">
        <v>17</v>
      </c>
      <c r="F582" s="2" t="s">
        <v>15</v>
      </c>
      <c r="G582" s="2">
        <v>462</v>
      </c>
      <c r="H582" s="3">
        <v>2.7232537577365165E-3</v>
      </c>
      <c r="I582" s="2">
        <v>169650</v>
      </c>
      <c r="J582" s="2" t="s">
        <v>14741</v>
      </c>
      <c r="K582" s="2" t="s">
        <v>2054</v>
      </c>
      <c r="L582" s="2" t="s">
        <v>2054</v>
      </c>
      <c r="M582" s="2" t="s">
        <v>2054</v>
      </c>
      <c r="N582" s="1" t="str">
        <f t="shared" si="9"/>
        <v>TEOSA172014</v>
      </c>
    </row>
    <row r="583" spans="1:14" x14ac:dyDescent="0.3">
      <c r="A583" s="2">
        <v>39</v>
      </c>
      <c r="B583" s="2" t="s">
        <v>7638</v>
      </c>
      <c r="C583" s="2" t="s">
        <v>4068</v>
      </c>
      <c r="D583" s="2" t="s">
        <v>1018</v>
      </c>
      <c r="E583" s="2">
        <v>18</v>
      </c>
      <c r="F583" s="2" t="s">
        <v>19</v>
      </c>
      <c r="G583" s="2">
        <v>426</v>
      </c>
      <c r="H583" s="3">
        <v>2.5110521662245798E-3</v>
      </c>
      <c r="I583" s="2">
        <v>169650</v>
      </c>
      <c r="J583" s="2" t="s">
        <v>14741</v>
      </c>
      <c r="K583" s="2" t="s">
        <v>2054</v>
      </c>
      <c r="L583" s="2" t="s">
        <v>2054</v>
      </c>
      <c r="M583" s="2" t="s">
        <v>2054</v>
      </c>
      <c r="N583" s="1" t="str">
        <f t="shared" si="9"/>
        <v>TEOSA182014</v>
      </c>
    </row>
    <row r="584" spans="1:14" x14ac:dyDescent="0.3">
      <c r="A584" s="2">
        <v>39</v>
      </c>
      <c r="B584" s="2" t="s">
        <v>7638</v>
      </c>
      <c r="C584" s="2" t="s">
        <v>4069</v>
      </c>
      <c r="D584" s="2" t="s">
        <v>1018</v>
      </c>
      <c r="E584" s="2">
        <v>19</v>
      </c>
      <c r="F584" s="2" t="s">
        <v>19</v>
      </c>
      <c r="G584" s="2">
        <v>308</v>
      </c>
      <c r="H584" s="3">
        <v>1.8155025051576775E-3</v>
      </c>
      <c r="I584" s="2">
        <v>169650</v>
      </c>
      <c r="J584" s="2" t="s">
        <v>14741</v>
      </c>
      <c r="K584" s="2" t="s">
        <v>2054</v>
      </c>
      <c r="L584" s="2" t="s">
        <v>2054</v>
      </c>
      <c r="M584" s="2" t="s">
        <v>2054</v>
      </c>
      <c r="N584" s="1" t="str">
        <f t="shared" si="9"/>
        <v>TEOSA192014</v>
      </c>
    </row>
    <row r="585" spans="1:14" x14ac:dyDescent="0.3">
      <c r="A585" s="2">
        <v>40</v>
      </c>
      <c r="B585" s="2" t="s">
        <v>7639</v>
      </c>
      <c r="C585" s="2" t="s">
        <v>4070</v>
      </c>
      <c r="D585" s="2" t="s">
        <v>1018</v>
      </c>
      <c r="E585" s="2">
        <v>1</v>
      </c>
      <c r="F585" s="2" t="s">
        <v>9</v>
      </c>
      <c r="G585" s="2">
        <v>63666</v>
      </c>
      <c r="H585" s="3">
        <v>0.35237858032378583</v>
      </c>
      <c r="I585" s="2">
        <v>180675</v>
      </c>
      <c r="J585" s="2" t="s">
        <v>14741</v>
      </c>
      <c r="K585" s="2" t="s">
        <v>2054</v>
      </c>
      <c r="L585" s="2" t="s">
        <v>2054</v>
      </c>
      <c r="M585" s="2" t="s">
        <v>2054</v>
      </c>
      <c r="N585" s="1" t="str">
        <f t="shared" si="9"/>
        <v>DARYAPUR (SC)12014</v>
      </c>
    </row>
    <row r="586" spans="1:14" x14ac:dyDescent="0.3">
      <c r="A586" s="2">
        <v>40</v>
      </c>
      <c r="B586" s="2" t="s">
        <v>7639</v>
      </c>
      <c r="C586" s="2" t="s">
        <v>2055</v>
      </c>
      <c r="D586" s="2" t="s">
        <v>1018</v>
      </c>
      <c r="E586" s="2">
        <v>2</v>
      </c>
      <c r="F586" s="2" t="s">
        <v>53</v>
      </c>
      <c r="G586" s="2">
        <v>44328</v>
      </c>
      <c r="H586" s="3">
        <v>0.24534661685346618</v>
      </c>
      <c r="I586" s="2">
        <v>180675</v>
      </c>
      <c r="J586" s="2" t="s">
        <v>14741</v>
      </c>
      <c r="K586" s="2" t="s">
        <v>2054</v>
      </c>
      <c r="L586" s="2" t="s">
        <v>2054</v>
      </c>
      <c r="M586" s="2" t="s">
        <v>2054</v>
      </c>
      <c r="N586" s="1" t="str">
        <f t="shared" si="9"/>
        <v>DARYAPUR (SC)22014</v>
      </c>
    </row>
    <row r="587" spans="1:14" x14ac:dyDescent="0.3">
      <c r="A587" s="2">
        <v>40</v>
      </c>
      <c r="B587" s="2" t="s">
        <v>7639</v>
      </c>
      <c r="C587" s="2" t="s">
        <v>4071</v>
      </c>
      <c r="D587" s="2" t="s">
        <v>1018</v>
      </c>
      <c r="E587" s="2">
        <v>3</v>
      </c>
      <c r="F587" s="2" t="s">
        <v>103</v>
      </c>
      <c r="G587" s="2">
        <v>32068</v>
      </c>
      <c r="H587" s="3">
        <v>0.17748996817489968</v>
      </c>
      <c r="I587" s="2">
        <v>180675</v>
      </c>
      <c r="J587" s="2" t="s">
        <v>14741</v>
      </c>
      <c r="K587" s="2" t="s">
        <v>2054</v>
      </c>
      <c r="L587" s="2" t="s">
        <v>2054</v>
      </c>
      <c r="M587" s="2" t="s">
        <v>2054</v>
      </c>
      <c r="N587" s="1" t="str">
        <f t="shared" si="9"/>
        <v>DARYAPUR (SC)32014</v>
      </c>
    </row>
    <row r="588" spans="1:14" x14ac:dyDescent="0.3">
      <c r="A588" s="2">
        <v>40</v>
      </c>
      <c r="B588" s="2" t="s">
        <v>7639</v>
      </c>
      <c r="C588" s="2" t="s">
        <v>4072</v>
      </c>
      <c r="D588" s="2" t="s">
        <v>1018</v>
      </c>
      <c r="E588" s="2">
        <v>4</v>
      </c>
      <c r="F588" s="2" t="s">
        <v>51</v>
      </c>
      <c r="G588" s="2">
        <v>14574</v>
      </c>
      <c r="H588" s="3">
        <v>8.0664176006641761E-2</v>
      </c>
      <c r="I588" s="2">
        <v>180675</v>
      </c>
      <c r="J588" s="2" t="s">
        <v>14741</v>
      </c>
      <c r="K588" s="2" t="s">
        <v>2054</v>
      </c>
      <c r="L588" s="2" t="s">
        <v>2054</v>
      </c>
      <c r="M588" s="2" t="s">
        <v>2054</v>
      </c>
      <c r="N588" s="1" t="str">
        <f t="shared" si="9"/>
        <v>DARYAPUR (SC)42014</v>
      </c>
    </row>
    <row r="589" spans="1:14" x14ac:dyDescent="0.3">
      <c r="A589" s="2">
        <v>40</v>
      </c>
      <c r="B589" s="2" t="s">
        <v>7639</v>
      </c>
      <c r="C589" s="2" t="s">
        <v>4073</v>
      </c>
      <c r="D589" s="2" t="s">
        <v>1018</v>
      </c>
      <c r="E589" s="2">
        <v>5</v>
      </c>
      <c r="F589" s="2" t="s">
        <v>7</v>
      </c>
      <c r="G589" s="2">
        <v>12397</v>
      </c>
      <c r="H589" s="3">
        <v>6.8614916286149158E-2</v>
      </c>
      <c r="I589" s="2">
        <v>180675</v>
      </c>
      <c r="J589" s="2" t="s">
        <v>14741</v>
      </c>
      <c r="K589" s="2" t="s">
        <v>2054</v>
      </c>
      <c r="L589" s="2" t="s">
        <v>2054</v>
      </c>
      <c r="M589" s="2" t="s">
        <v>2054</v>
      </c>
      <c r="N589" s="1" t="str">
        <f t="shared" si="9"/>
        <v>DARYAPUR (SC)52014</v>
      </c>
    </row>
    <row r="590" spans="1:14" x14ac:dyDescent="0.3">
      <c r="A590" s="2">
        <v>40</v>
      </c>
      <c r="B590" s="2" t="s">
        <v>7639</v>
      </c>
      <c r="C590" s="2" t="s">
        <v>4074</v>
      </c>
      <c r="D590" s="2" t="s">
        <v>1018</v>
      </c>
      <c r="E590" s="2">
        <v>6</v>
      </c>
      <c r="F590" s="2" t="s">
        <v>302</v>
      </c>
      <c r="G590" s="2">
        <v>5411</v>
      </c>
      <c r="H590" s="3">
        <v>2.9948803099488032E-2</v>
      </c>
      <c r="I590" s="2">
        <v>180675</v>
      </c>
      <c r="J590" s="2" t="s">
        <v>14741</v>
      </c>
      <c r="K590" s="2" t="s">
        <v>2054</v>
      </c>
      <c r="L590" s="2" t="s">
        <v>2054</v>
      </c>
      <c r="M590" s="2" t="s">
        <v>2054</v>
      </c>
      <c r="N590" s="1" t="str">
        <f t="shared" si="9"/>
        <v>DARYAPUR (SC)62014</v>
      </c>
    </row>
    <row r="591" spans="1:14" x14ac:dyDescent="0.3">
      <c r="A591" s="2">
        <v>40</v>
      </c>
      <c r="B591" s="2" t="s">
        <v>7639</v>
      </c>
      <c r="C591" s="2" t="s">
        <v>4075</v>
      </c>
      <c r="D591" s="2" t="s">
        <v>1020</v>
      </c>
      <c r="E591" s="2">
        <v>7</v>
      </c>
      <c r="F591" s="2" t="s">
        <v>13</v>
      </c>
      <c r="G591" s="2">
        <v>1945</v>
      </c>
      <c r="H591" s="3">
        <v>1.0765186107651861E-2</v>
      </c>
      <c r="I591" s="2">
        <v>180675</v>
      </c>
      <c r="J591" s="2" t="s">
        <v>14741</v>
      </c>
      <c r="K591" s="2" t="s">
        <v>2054</v>
      </c>
      <c r="L591" s="2" t="s">
        <v>2054</v>
      </c>
      <c r="M591" s="2" t="s">
        <v>2054</v>
      </c>
      <c r="N591" s="1" t="str">
        <f t="shared" si="9"/>
        <v>DARYAPUR (SC)72014</v>
      </c>
    </row>
    <row r="592" spans="1:14" x14ac:dyDescent="0.3">
      <c r="A592" s="2">
        <v>40</v>
      </c>
      <c r="B592" s="2" t="s">
        <v>7639</v>
      </c>
      <c r="C592" s="2" t="s">
        <v>4076</v>
      </c>
      <c r="D592" s="2" t="s">
        <v>1018</v>
      </c>
      <c r="E592" s="2">
        <v>8</v>
      </c>
      <c r="F592" s="2" t="s">
        <v>11</v>
      </c>
      <c r="G592" s="2">
        <v>1372</v>
      </c>
      <c r="H592" s="3">
        <v>7.5937456759374569E-3</v>
      </c>
      <c r="I592" s="2">
        <v>180675</v>
      </c>
      <c r="J592" s="2" t="s">
        <v>14741</v>
      </c>
      <c r="K592" s="2" t="s">
        <v>2054</v>
      </c>
      <c r="L592" s="2" t="s">
        <v>2054</v>
      </c>
      <c r="M592" s="2" t="s">
        <v>2054</v>
      </c>
      <c r="N592" s="1" t="str">
        <f t="shared" si="9"/>
        <v>DARYAPUR (SC)82014</v>
      </c>
    </row>
    <row r="593" spans="1:14" x14ac:dyDescent="0.3">
      <c r="A593" s="2">
        <v>40</v>
      </c>
      <c r="B593" s="2" t="s">
        <v>7639</v>
      </c>
      <c r="C593" s="2" t="s">
        <v>4077</v>
      </c>
      <c r="D593" s="2" t="s">
        <v>1018</v>
      </c>
      <c r="E593" s="2">
        <v>9</v>
      </c>
      <c r="F593" s="2" t="s">
        <v>19</v>
      </c>
      <c r="G593" s="2">
        <v>1280</v>
      </c>
      <c r="H593" s="3">
        <v>7.0845440708454405E-3</v>
      </c>
      <c r="I593" s="2">
        <v>180675</v>
      </c>
      <c r="J593" s="2" t="s">
        <v>14741</v>
      </c>
      <c r="K593" s="2" t="s">
        <v>2054</v>
      </c>
      <c r="L593" s="2" t="s">
        <v>2054</v>
      </c>
      <c r="M593" s="2" t="s">
        <v>2054</v>
      </c>
      <c r="N593" s="1" t="str">
        <f t="shared" si="9"/>
        <v>DARYAPUR (SC)92014</v>
      </c>
    </row>
    <row r="594" spans="1:14" x14ac:dyDescent="0.3">
      <c r="A594" s="2">
        <v>40</v>
      </c>
      <c r="B594" s="2" t="s">
        <v>7639</v>
      </c>
      <c r="C594" s="2" t="s">
        <v>146</v>
      </c>
      <c r="D594" s="2" t="s">
        <v>1018</v>
      </c>
      <c r="E594" s="2">
        <v>10</v>
      </c>
      <c r="F594" s="2" t="s">
        <v>19</v>
      </c>
      <c r="G594" s="2">
        <v>857</v>
      </c>
      <c r="H594" s="3">
        <v>4.7433236474332362E-3</v>
      </c>
      <c r="I594" s="2">
        <v>180675</v>
      </c>
      <c r="J594" s="2" t="s">
        <v>14741</v>
      </c>
      <c r="K594" s="2" t="s">
        <v>2054</v>
      </c>
      <c r="L594" s="2" t="s">
        <v>2054</v>
      </c>
      <c r="M594" s="2" t="s">
        <v>2054</v>
      </c>
      <c r="N594" s="1" t="str">
        <f t="shared" si="9"/>
        <v>DARYAPUR (SC)102014</v>
      </c>
    </row>
    <row r="595" spans="1:14" x14ac:dyDescent="0.3">
      <c r="A595" s="2">
        <v>40</v>
      </c>
      <c r="B595" s="2" t="s">
        <v>7639</v>
      </c>
      <c r="C595" s="2" t="s">
        <v>4078</v>
      </c>
      <c r="D595" s="2" t="s">
        <v>1018</v>
      </c>
      <c r="E595" s="2">
        <v>12</v>
      </c>
      <c r="F595" s="2" t="s">
        <v>15</v>
      </c>
      <c r="G595" s="2">
        <v>464</v>
      </c>
      <c r="H595" s="3">
        <v>2.5681472256814724E-3</v>
      </c>
      <c r="I595" s="2">
        <v>180675</v>
      </c>
      <c r="J595" s="2" t="s">
        <v>14741</v>
      </c>
      <c r="K595" s="2" t="s">
        <v>2054</v>
      </c>
      <c r="L595" s="2" t="s">
        <v>2054</v>
      </c>
      <c r="M595" s="2" t="s">
        <v>2054</v>
      </c>
      <c r="N595" s="1" t="str">
        <f t="shared" si="9"/>
        <v>DARYAPUR (SC)122014</v>
      </c>
    </row>
    <row r="596" spans="1:14" x14ac:dyDescent="0.3">
      <c r="A596" s="2">
        <v>40</v>
      </c>
      <c r="B596" s="2" t="s">
        <v>7639</v>
      </c>
      <c r="C596" s="2" t="s">
        <v>4079</v>
      </c>
      <c r="D596" s="2" t="s">
        <v>1018</v>
      </c>
      <c r="E596" s="2">
        <v>13</v>
      </c>
      <c r="F596" s="2" t="s">
        <v>3797</v>
      </c>
      <c r="G596" s="2">
        <v>417</v>
      </c>
      <c r="H596" s="3">
        <v>2.3080116230801162E-3</v>
      </c>
      <c r="I596" s="2">
        <v>180675</v>
      </c>
      <c r="J596" s="2" t="s">
        <v>14741</v>
      </c>
      <c r="K596" s="2" t="s">
        <v>2054</v>
      </c>
      <c r="L596" s="2" t="s">
        <v>2054</v>
      </c>
      <c r="M596" s="2" t="s">
        <v>2054</v>
      </c>
      <c r="N596" s="1" t="str">
        <f t="shared" si="9"/>
        <v>DARYAPUR (SC)132014</v>
      </c>
    </row>
    <row r="597" spans="1:14" x14ac:dyDescent="0.3">
      <c r="A597" s="2">
        <v>40</v>
      </c>
      <c r="B597" s="2" t="s">
        <v>7639</v>
      </c>
      <c r="C597" s="2" t="s">
        <v>4080</v>
      </c>
      <c r="D597" s="2" t="s">
        <v>1018</v>
      </c>
      <c r="E597" s="2">
        <v>14</v>
      </c>
      <c r="F597" s="2" t="s">
        <v>19</v>
      </c>
      <c r="G597" s="2">
        <v>372</v>
      </c>
      <c r="H597" s="3">
        <v>2.0589456205894561E-3</v>
      </c>
      <c r="I597" s="2">
        <v>180675</v>
      </c>
      <c r="J597" s="2" t="s">
        <v>14741</v>
      </c>
      <c r="K597" s="2" t="s">
        <v>2054</v>
      </c>
      <c r="L597" s="2" t="s">
        <v>2054</v>
      </c>
      <c r="M597" s="2" t="s">
        <v>2054</v>
      </c>
      <c r="N597" s="1" t="str">
        <f t="shared" si="9"/>
        <v>DARYAPUR (SC)142014</v>
      </c>
    </row>
    <row r="598" spans="1:14" x14ac:dyDescent="0.3">
      <c r="A598" s="2">
        <v>40</v>
      </c>
      <c r="B598" s="2" t="s">
        <v>7639</v>
      </c>
      <c r="C598" s="2" t="s">
        <v>4081</v>
      </c>
      <c r="D598" s="2" t="s">
        <v>1018</v>
      </c>
      <c r="E598" s="2">
        <v>15</v>
      </c>
      <c r="F598" s="2" t="s">
        <v>19</v>
      </c>
      <c r="G598" s="2">
        <v>345</v>
      </c>
      <c r="H598" s="3">
        <v>1.9095060190950602E-3</v>
      </c>
      <c r="I598" s="2">
        <v>180675</v>
      </c>
      <c r="J598" s="2" t="s">
        <v>14741</v>
      </c>
      <c r="K598" s="2" t="s">
        <v>2054</v>
      </c>
      <c r="L598" s="2" t="s">
        <v>2054</v>
      </c>
      <c r="M598" s="2" t="s">
        <v>2054</v>
      </c>
      <c r="N598" s="1" t="str">
        <f t="shared" si="9"/>
        <v>DARYAPUR (SC)152014</v>
      </c>
    </row>
    <row r="599" spans="1:14" x14ac:dyDescent="0.3">
      <c r="A599" s="2">
        <v>40</v>
      </c>
      <c r="B599" s="2" t="s">
        <v>7639</v>
      </c>
      <c r="C599" s="2" t="s">
        <v>4082</v>
      </c>
      <c r="D599" s="2" t="s">
        <v>1018</v>
      </c>
      <c r="E599" s="2">
        <v>16</v>
      </c>
      <c r="F599" s="2" t="s">
        <v>3629</v>
      </c>
      <c r="G599" s="2">
        <v>286</v>
      </c>
      <c r="H599" s="3">
        <v>1.5829528158295282E-3</v>
      </c>
      <c r="I599" s="2">
        <v>180675</v>
      </c>
      <c r="J599" s="2" t="s">
        <v>14741</v>
      </c>
      <c r="K599" s="2" t="s">
        <v>2054</v>
      </c>
      <c r="L599" s="2" t="s">
        <v>2054</v>
      </c>
      <c r="M599" s="2" t="s">
        <v>2054</v>
      </c>
      <c r="N599" s="1" t="str">
        <f t="shared" si="9"/>
        <v>DARYAPUR (SC)162014</v>
      </c>
    </row>
    <row r="600" spans="1:14" x14ac:dyDescent="0.3">
      <c r="A600" s="2">
        <v>40</v>
      </c>
      <c r="B600" s="2" t="s">
        <v>7639</v>
      </c>
      <c r="C600" s="2" t="s">
        <v>4083</v>
      </c>
      <c r="D600" s="2" t="s">
        <v>1018</v>
      </c>
      <c r="E600" s="2">
        <v>17</v>
      </c>
      <c r="F600" s="2" t="s">
        <v>19</v>
      </c>
      <c r="G600" s="2">
        <v>266</v>
      </c>
      <c r="H600" s="3">
        <v>1.4722568147225682E-3</v>
      </c>
      <c r="I600" s="2">
        <v>180675</v>
      </c>
      <c r="J600" s="2" t="s">
        <v>14741</v>
      </c>
      <c r="K600" s="2" t="s">
        <v>2054</v>
      </c>
      <c r="L600" s="2" t="s">
        <v>2054</v>
      </c>
      <c r="M600" s="2" t="s">
        <v>2054</v>
      </c>
      <c r="N600" s="1" t="str">
        <f t="shared" si="9"/>
        <v>DARYAPUR (SC)172014</v>
      </c>
    </row>
    <row r="601" spans="1:14" x14ac:dyDescent="0.3">
      <c r="A601" s="2">
        <v>40</v>
      </c>
      <c r="B601" s="2" t="s">
        <v>7639</v>
      </c>
      <c r="C601" s="2" t="s">
        <v>4084</v>
      </c>
      <c r="D601" s="2" t="s">
        <v>1018</v>
      </c>
      <c r="E601" s="2">
        <v>18</v>
      </c>
      <c r="F601" s="2" t="s">
        <v>19</v>
      </c>
      <c r="G601" s="2">
        <v>219</v>
      </c>
      <c r="H601" s="3">
        <v>1.2121212121212121E-3</v>
      </c>
      <c r="I601" s="2">
        <v>180675</v>
      </c>
      <c r="J601" s="2" t="s">
        <v>14741</v>
      </c>
      <c r="K601" s="2" t="s">
        <v>2054</v>
      </c>
      <c r="L601" s="2" t="s">
        <v>2054</v>
      </c>
      <c r="M601" s="2" t="s">
        <v>2054</v>
      </c>
      <c r="N601" s="1" t="str">
        <f t="shared" si="9"/>
        <v>DARYAPUR (SC)182014</v>
      </c>
    </row>
    <row r="602" spans="1:14" x14ac:dyDescent="0.3">
      <c r="A602" s="2">
        <v>40</v>
      </c>
      <c r="B602" s="2" t="s">
        <v>7639</v>
      </c>
      <c r="C602" s="2" t="s">
        <v>4085</v>
      </c>
      <c r="D602" s="2" t="s">
        <v>1018</v>
      </c>
      <c r="E602" s="2">
        <v>19</v>
      </c>
      <c r="F602" s="2" t="s">
        <v>19</v>
      </c>
      <c r="G602" s="2">
        <v>212</v>
      </c>
      <c r="H602" s="3">
        <v>1.173377611733776E-3</v>
      </c>
      <c r="I602" s="2">
        <v>180675</v>
      </c>
      <c r="J602" s="2" t="s">
        <v>14741</v>
      </c>
      <c r="K602" s="2" t="s">
        <v>2054</v>
      </c>
      <c r="L602" s="2" t="s">
        <v>2054</v>
      </c>
      <c r="M602" s="2" t="s">
        <v>2054</v>
      </c>
      <c r="N602" s="1" t="str">
        <f t="shared" si="9"/>
        <v>DARYAPUR (SC)192014</v>
      </c>
    </row>
    <row r="603" spans="1:14" x14ac:dyDescent="0.3">
      <c r="A603" s="2">
        <v>40</v>
      </c>
      <c r="B603" s="2" t="s">
        <v>7639</v>
      </c>
      <c r="C603" s="2" t="s">
        <v>4086</v>
      </c>
      <c r="D603" s="2" t="s">
        <v>1018</v>
      </c>
      <c r="E603" s="2">
        <v>20</v>
      </c>
      <c r="F603" s="2" t="s">
        <v>19</v>
      </c>
      <c r="G603" s="2">
        <v>196</v>
      </c>
      <c r="H603" s="3">
        <v>1.084820810848208E-3</v>
      </c>
      <c r="I603" s="2">
        <v>180675</v>
      </c>
      <c r="J603" s="2" t="s">
        <v>14741</v>
      </c>
      <c r="K603" s="2" t="s">
        <v>2054</v>
      </c>
      <c r="L603" s="2" t="s">
        <v>2054</v>
      </c>
      <c r="M603" s="2" t="s">
        <v>2054</v>
      </c>
      <c r="N603" s="1" t="str">
        <f t="shared" si="9"/>
        <v>DARYAPUR (SC)202014</v>
      </c>
    </row>
    <row r="604" spans="1:14" x14ac:dyDescent="0.3">
      <c r="A604" s="2">
        <v>41</v>
      </c>
      <c r="B604" s="2" t="s">
        <v>7640</v>
      </c>
      <c r="C604" s="2" t="s">
        <v>4087</v>
      </c>
      <c r="D604" s="2" t="s">
        <v>1018</v>
      </c>
      <c r="E604" s="2">
        <v>1</v>
      </c>
      <c r="F604" s="2" t="s">
        <v>9</v>
      </c>
      <c r="G604" s="2">
        <v>56705</v>
      </c>
      <c r="H604" s="3">
        <v>0.32400635385002169</v>
      </c>
      <c r="I604" s="2">
        <v>175012</v>
      </c>
      <c r="J604" s="2" t="s">
        <v>14741</v>
      </c>
      <c r="K604" s="2" t="s">
        <v>2054</v>
      </c>
      <c r="L604" s="2" t="s">
        <v>2054</v>
      </c>
      <c r="M604" s="2" t="s">
        <v>2054</v>
      </c>
      <c r="N604" s="1" t="str">
        <f t="shared" si="9"/>
        <v>MELGHAT (ST)12014</v>
      </c>
    </row>
    <row r="605" spans="1:14" x14ac:dyDescent="0.3">
      <c r="A605" s="2">
        <v>41</v>
      </c>
      <c r="B605" s="2" t="s">
        <v>7640</v>
      </c>
      <c r="C605" s="2" t="s">
        <v>4088</v>
      </c>
      <c r="D605" s="2" t="s">
        <v>1018</v>
      </c>
      <c r="E605" s="2">
        <v>2</v>
      </c>
      <c r="F605" s="2" t="s">
        <v>51</v>
      </c>
      <c r="G605" s="2">
        <v>54881</v>
      </c>
      <c r="H605" s="3">
        <v>0.31358421136836329</v>
      </c>
      <c r="I605" s="2">
        <v>175012</v>
      </c>
      <c r="J605" s="2" t="s">
        <v>14741</v>
      </c>
      <c r="K605" s="2" t="s">
        <v>2054</v>
      </c>
      <c r="L605" s="2" t="s">
        <v>2054</v>
      </c>
      <c r="M605" s="2" t="s">
        <v>2054</v>
      </c>
      <c r="N605" s="1" t="str">
        <f t="shared" si="9"/>
        <v>MELGHAT (ST)22014</v>
      </c>
    </row>
    <row r="606" spans="1:14" x14ac:dyDescent="0.3">
      <c r="A606" s="2">
        <v>41</v>
      </c>
      <c r="B606" s="2" t="s">
        <v>7640</v>
      </c>
      <c r="C606" s="2" t="s">
        <v>4089</v>
      </c>
      <c r="D606" s="2" t="s">
        <v>1018</v>
      </c>
      <c r="E606" s="2">
        <v>3</v>
      </c>
      <c r="F606" s="2" t="s">
        <v>7</v>
      </c>
      <c r="G606" s="2">
        <v>48310</v>
      </c>
      <c r="H606" s="3">
        <v>0.27603821452243277</v>
      </c>
      <c r="I606" s="2">
        <v>175012</v>
      </c>
      <c r="J606" s="2" t="s">
        <v>14741</v>
      </c>
      <c r="K606" s="2" t="s">
        <v>2054</v>
      </c>
      <c r="L606" s="2" t="s">
        <v>2054</v>
      </c>
      <c r="M606" s="2" t="s">
        <v>2054</v>
      </c>
      <c r="N606" s="1" t="str">
        <f t="shared" si="9"/>
        <v>MELGHAT (ST)32014</v>
      </c>
    </row>
    <row r="607" spans="1:14" x14ac:dyDescent="0.3">
      <c r="A607" s="2">
        <v>41</v>
      </c>
      <c r="B607" s="2" t="s">
        <v>7640</v>
      </c>
      <c r="C607" s="2" t="s">
        <v>4090</v>
      </c>
      <c r="D607" s="2" t="s">
        <v>1018</v>
      </c>
      <c r="E607" s="2">
        <v>4</v>
      </c>
      <c r="F607" s="2" t="s">
        <v>11</v>
      </c>
      <c r="G607" s="2">
        <v>4588</v>
      </c>
      <c r="H607" s="3">
        <v>2.6215345233469706E-2</v>
      </c>
      <c r="I607" s="2">
        <v>175012</v>
      </c>
      <c r="J607" s="2" t="s">
        <v>14741</v>
      </c>
      <c r="K607" s="2" t="s">
        <v>2054</v>
      </c>
      <c r="L607" s="2" t="s">
        <v>2054</v>
      </c>
      <c r="M607" s="2" t="s">
        <v>2054</v>
      </c>
      <c r="N607" s="1" t="str">
        <f t="shared" si="9"/>
        <v>MELGHAT (ST)42014</v>
      </c>
    </row>
    <row r="608" spans="1:14" x14ac:dyDescent="0.3">
      <c r="A608" s="2">
        <v>41</v>
      </c>
      <c r="B608" s="2" t="s">
        <v>7640</v>
      </c>
      <c r="C608" s="2" t="s">
        <v>4091</v>
      </c>
      <c r="D608" s="2" t="s">
        <v>1018</v>
      </c>
      <c r="E608" s="2">
        <v>5</v>
      </c>
      <c r="F608" s="2" t="s">
        <v>103</v>
      </c>
      <c r="G608" s="2">
        <v>4321</v>
      </c>
      <c r="H608" s="3">
        <v>2.4689735560990102E-2</v>
      </c>
      <c r="I608" s="2">
        <v>175012</v>
      </c>
      <c r="J608" s="2" t="s">
        <v>14741</v>
      </c>
      <c r="K608" s="2" t="s">
        <v>2054</v>
      </c>
      <c r="L608" s="2" t="s">
        <v>2054</v>
      </c>
      <c r="M608" s="2" t="s">
        <v>2054</v>
      </c>
      <c r="N608" s="1" t="str">
        <f t="shared" si="9"/>
        <v>MELGHAT (ST)52014</v>
      </c>
    </row>
    <row r="609" spans="1:14" x14ac:dyDescent="0.3">
      <c r="A609" s="2">
        <v>41</v>
      </c>
      <c r="B609" s="2" t="s">
        <v>7640</v>
      </c>
      <c r="C609" s="2" t="s">
        <v>22</v>
      </c>
      <c r="D609" s="2" t="s">
        <v>7923</v>
      </c>
      <c r="E609" s="2">
        <v>6</v>
      </c>
      <c r="F609" s="2" t="s">
        <v>22</v>
      </c>
      <c r="G609" s="2">
        <v>3566</v>
      </c>
      <c r="H609" s="3">
        <v>2.0375745663154525E-2</v>
      </c>
      <c r="I609" s="2">
        <v>175012</v>
      </c>
      <c r="J609" s="2" t="s">
        <v>14741</v>
      </c>
      <c r="K609" s="2" t="s">
        <v>2054</v>
      </c>
      <c r="L609" s="2" t="s">
        <v>2054</v>
      </c>
      <c r="M609" s="2" t="s">
        <v>2054</v>
      </c>
      <c r="N609" s="1" t="str">
        <f t="shared" si="9"/>
        <v>MELGHAT (ST)62014</v>
      </c>
    </row>
    <row r="610" spans="1:14" x14ac:dyDescent="0.3">
      <c r="A610" s="2">
        <v>41</v>
      </c>
      <c r="B610" s="2" t="s">
        <v>7640</v>
      </c>
      <c r="C610" s="2" t="s">
        <v>4092</v>
      </c>
      <c r="D610" s="2" t="s">
        <v>1018</v>
      </c>
      <c r="E610" s="2">
        <v>7</v>
      </c>
      <c r="F610" s="2" t="s">
        <v>3629</v>
      </c>
      <c r="G610" s="2">
        <v>2641</v>
      </c>
      <c r="H610" s="3">
        <v>1.5090393801567892E-2</v>
      </c>
      <c r="I610" s="2">
        <v>175012</v>
      </c>
      <c r="J610" s="2" t="s">
        <v>14741</v>
      </c>
      <c r="K610" s="2" t="s">
        <v>2054</v>
      </c>
      <c r="L610" s="2" t="s">
        <v>2054</v>
      </c>
      <c r="M610" s="2" t="s">
        <v>2054</v>
      </c>
      <c r="N610" s="1" t="str">
        <f t="shared" si="9"/>
        <v>MELGHAT (ST)72014</v>
      </c>
    </row>
    <row r="611" spans="1:14" x14ac:dyDescent="0.3">
      <c r="A611" s="2">
        <v>42</v>
      </c>
      <c r="B611" s="2" t="s">
        <v>7642</v>
      </c>
      <c r="C611" s="2" t="s">
        <v>4093</v>
      </c>
      <c r="D611" s="2" t="s">
        <v>1018</v>
      </c>
      <c r="E611" s="2">
        <v>1</v>
      </c>
      <c r="F611" s="2" t="s">
        <v>19</v>
      </c>
      <c r="G611" s="2">
        <v>58868</v>
      </c>
      <c r="H611" s="3">
        <v>0.33024784857562806</v>
      </c>
      <c r="I611" s="2">
        <v>178254</v>
      </c>
      <c r="J611" s="2" t="s">
        <v>14741</v>
      </c>
      <c r="K611" s="2" t="s">
        <v>2054</v>
      </c>
      <c r="L611" s="2" t="s">
        <v>2054</v>
      </c>
      <c r="M611" s="2" t="s">
        <v>2054</v>
      </c>
      <c r="N611" s="1" t="str">
        <f t="shared" si="9"/>
        <v>ACHALPUR12014</v>
      </c>
    </row>
    <row r="612" spans="1:14" x14ac:dyDescent="0.3">
      <c r="A612" s="2">
        <v>42</v>
      </c>
      <c r="B612" s="2" t="s">
        <v>7642</v>
      </c>
      <c r="C612" s="2" t="s">
        <v>4094</v>
      </c>
      <c r="D612" s="2" t="s">
        <v>1018</v>
      </c>
      <c r="E612" s="2">
        <v>2</v>
      </c>
      <c r="F612" s="2" t="s">
        <v>9</v>
      </c>
      <c r="G612" s="2">
        <v>48642</v>
      </c>
      <c r="H612" s="3">
        <v>0.27288027197145648</v>
      </c>
      <c r="I612" s="2">
        <v>178254</v>
      </c>
      <c r="J612" s="2" t="s">
        <v>14741</v>
      </c>
      <c r="K612" s="2" t="s">
        <v>2054</v>
      </c>
      <c r="L612" s="2" t="s">
        <v>2054</v>
      </c>
      <c r="M612" s="2" t="s">
        <v>2054</v>
      </c>
      <c r="N612" s="1" t="str">
        <f t="shared" si="9"/>
        <v>ACHALPUR22014</v>
      </c>
    </row>
    <row r="613" spans="1:14" x14ac:dyDescent="0.3">
      <c r="A613" s="2">
        <v>42</v>
      </c>
      <c r="B613" s="2" t="s">
        <v>7642</v>
      </c>
      <c r="C613" s="2" t="s">
        <v>4095</v>
      </c>
      <c r="D613" s="2" t="s">
        <v>1018</v>
      </c>
      <c r="E613" s="2">
        <v>3</v>
      </c>
      <c r="F613" s="2" t="s">
        <v>7</v>
      </c>
      <c r="G613" s="2">
        <v>26371</v>
      </c>
      <c r="H613" s="3">
        <v>0.14794057917353889</v>
      </c>
      <c r="I613" s="2">
        <v>178254</v>
      </c>
      <c r="J613" s="2" t="s">
        <v>14741</v>
      </c>
      <c r="K613" s="2" t="s">
        <v>2054</v>
      </c>
      <c r="L613" s="2" t="s">
        <v>2054</v>
      </c>
      <c r="M613" s="2" t="s">
        <v>2054</v>
      </c>
      <c r="N613" s="1" t="str">
        <f t="shared" si="9"/>
        <v>ACHALPUR32014</v>
      </c>
    </row>
    <row r="614" spans="1:14" x14ac:dyDescent="0.3">
      <c r="A614" s="2">
        <v>42</v>
      </c>
      <c r="B614" s="2" t="s">
        <v>7642</v>
      </c>
      <c r="C614" s="2" t="s">
        <v>4096</v>
      </c>
      <c r="D614" s="2" t="s">
        <v>1018</v>
      </c>
      <c r="E614" s="2">
        <v>4</v>
      </c>
      <c r="F614" s="2" t="s">
        <v>11</v>
      </c>
      <c r="G614" s="2">
        <v>20534</v>
      </c>
      <c r="H614" s="3">
        <v>0.11519517093585557</v>
      </c>
      <c r="I614" s="2">
        <v>178254</v>
      </c>
      <c r="J614" s="2" t="s">
        <v>14741</v>
      </c>
      <c r="K614" s="2" t="s">
        <v>2054</v>
      </c>
      <c r="L614" s="2" t="s">
        <v>2054</v>
      </c>
      <c r="M614" s="2" t="s">
        <v>2054</v>
      </c>
      <c r="N614" s="1" t="str">
        <f t="shared" si="9"/>
        <v>ACHALPUR42014</v>
      </c>
    </row>
    <row r="615" spans="1:14" x14ac:dyDescent="0.3">
      <c r="A615" s="2">
        <v>42</v>
      </c>
      <c r="B615" s="2" t="s">
        <v>7642</v>
      </c>
      <c r="C615" s="2" t="s">
        <v>4097</v>
      </c>
      <c r="D615" s="2" t="s">
        <v>1020</v>
      </c>
      <c r="E615" s="2">
        <v>5</v>
      </c>
      <c r="F615" s="2" t="s">
        <v>103</v>
      </c>
      <c r="G615" s="2">
        <v>5755</v>
      </c>
      <c r="H615" s="3">
        <v>3.2285390510170882E-2</v>
      </c>
      <c r="I615" s="2">
        <v>178254</v>
      </c>
      <c r="J615" s="2" t="s">
        <v>14741</v>
      </c>
      <c r="K615" s="2" t="s">
        <v>2054</v>
      </c>
      <c r="L615" s="2" t="s">
        <v>2054</v>
      </c>
      <c r="M615" s="2" t="s">
        <v>2054</v>
      </c>
      <c r="N615" s="1" t="str">
        <f t="shared" si="9"/>
        <v>ACHALPUR52014</v>
      </c>
    </row>
    <row r="616" spans="1:14" x14ac:dyDescent="0.3">
      <c r="A616" s="2">
        <v>42</v>
      </c>
      <c r="B616" s="2" t="s">
        <v>7642</v>
      </c>
      <c r="C616" s="2" t="s">
        <v>4098</v>
      </c>
      <c r="D616" s="2" t="s">
        <v>1018</v>
      </c>
      <c r="E616" s="2">
        <v>6</v>
      </c>
      <c r="F616" s="2" t="s">
        <v>53</v>
      </c>
      <c r="G616" s="2">
        <v>4033</v>
      </c>
      <c r="H616" s="3">
        <v>2.2625018232409932E-2</v>
      </c>
      <c r="I616" s="2">
        <v>178254</v>
      </c>
      <c r="J616" s="2" t="s">
        <v>14741</v>
      </c>
      <c r="K616" s="2" t="s">
        <v>2054</v>
      </c>
      <c r="L616" s="2" t="s">
        <v>2054</v>
      </c>
      <c r="M616" s="2" t="s">
        <v>2054</v>
      </c>
      <c r="N616" s="1" t="str">
        <f t="shared" si="9"/>
        <v>ACHALPUR62014</v>
      </c>
    </row>
    <row r="617" spans="1:14" x14ac:dyDescent="0.3">
      <c r="A617" s="2">
        <v>42</v>
      </c>
      <c r="B617" s="2" t="s">
        <v>7642</v>
      </c>
      <c r="C617" s="2" t="s">
        <v>4099</v>
      </c>
      <c r="D617" s="2" t="s">
        <v>1020</v>
      </c>
      <c r="E617" s="2">
        <v>7</v>
      </c>
      <c r="F617" s="2" t="s">
        <v>51</v>
      </c>
      <c r="G617" s="2">
        <v>3224</v>
      </c>
      <c r="H617" s="3">
        <v>1.8086550652439776E-2</v>
      </c>
      <c r="I617" s="2">
        <v>178254</v>
      </c>
      <c r="J617" s="2" t="s">
        <v>14741</v>
      </c>
      <c r="K617" s="2" t="s">
        <v>2054</v>
      </c>
      <c r="L617" s="2" t="s">
        <v>2054</v>
      </c>
      <c r="M617" s="2" t="s">
        <v>2054</v>
      </c>
      <c r="N617" s="1" t="str">
        <f t="shared" si="9"/>
        <v>ACHALPUR72014</v>
      </c>
    </row>
    <row r="618" spans="1:14" x14ac:dyDescent="0.3">
      <c r="A618" s="2">
        <v>42</v>
      </c>
      <c r="B618" s="2" t="s">
        <v>7642</v>
      </c>
      <c r="C618" s="2" t="s">
        <v>4100</v>
      </c>
      <c r="D618" s="2" t="s">
        <v>1018</v>
      </c>
      <c r="E618" s="2">
        <v>8</v>
      </c>
      <c r="F618" s="2" t="s">
        <v>19</v>
      </c>
      <c r="G618" s="2">
        <v>1921</v>
      </c>
      <c r="H618" s="3">
        <v>1.0776756762821591E-2</v>
      </c>
      <c r="I618" s="2">
        <v>178254</v>
      </c>
      <c r="J618" s="2" t="s">
        <v>14741</v>
      </c>
      <c r="K618" s="2" t="s">
        <v>2054</v>
      </c>
      <c r="L618" s="2" t="s">
        <v>2054</v>
      </c>
      <c r="M618" s="2" t="s">
        <v>2054</v>
      </c>
      <c r="N618" s="1" t="str">
        <f t="shared" si="9"/>
        <v>ACHALPUR82014</v>
      </c>
    </row>
    <row r="619" spans="1:14" x14ac:dyDescent="0.3">
      <c r="A619" s="2">
        <v>42</v>
      </c>
      <c r="B619" s="2" t="s">
        <v>7642</v>
      </c>
      <c r="C619" s="2" t="s">
        <v>4101</v>
      </c>
      <c r="D619" s="2" t="s">
        <v>1018</v>
      </c>
      <c r="E619" s="2">
        <v>9</v>
      </c>
      <c r="F619" s="2" t="s">
        <v>302</v>
      </c>
      <c r="G619" s="2">
        <v>1694</v>
      </c>
      <c r="H619" s="3">
        <v>9.5032930537323149E-3</v>
      </c>
      <c r="I619" s="2">
        <v>178254</v>
      </c>
      <c r="J619" s="2" t="s">
        <v>14741</v>
      </c>
      <c r="K619" s="2" t="s">
        <v>2054</v>
      </c>
      <c r="L619" s="2" t="s">
        <v>2054</v>
      </c>
      <c r="M619" s="2" t="s">
        <v>2054</v>
      </c>
      <c r="N619" s="1" t="str">
        <f t="shared" si="9"/>
        <v>ACHALPUR92014</v>
      </c>
    </row>
    <row r="620" spans="1:14" x14ac:dyDescent="0.3">
      <c r="A620" s="2">
        <v>42</v>
      </c>
      <c r="B620" s="2" t="s">
        <v>7642</v>
      </c>
      <c r="C620" s="2" t="s">
        <v>4102</v>
      </c>
      <c r="D620" s="2" t="s">
        <v>1018</v>
      </c>
      <c r="E620" s="2">
        <v>10</v>
      </c>
      <c r="F620" s="2" t="s">
        <v>19</v>
      </c>
      <c r="G620" s="2">
        <v>1615</v>
      </c>
      <c r="H620" s="3">
        <v>9.0601052430801E-3</v>
      </c>
      <c r="I620" s="2">
        <v>178254</v>
      </c>
      <c r="J620" s="2" t="s">
        <v>14741</v>
      </c>
      <c r="K620" s="2" t="s">
        <v>2054</v>
      </c>
      <c r="L620" s="2" t="s">
        <v>2054</v>
      </c>
      <c r="M620" s="2" t="s">
        <v>2054</v>
      </c>
      <c r="N620" s="1" t="str">
        <f t="shared" si="9"/>
        <v>ACHALPUR102014</v>
      </c>
    </row>
    <row r="621" spans="1:14" x14ac:dyDescent="0.3">
      <c r="A621" s="2">
        <v>42</v>
      </c>
      <c r="B621" s="2" t="s">
        <v>7642</v>
      </c>
      <c r="C621" s="2" t="s">
        <v>4103</v>
      </c>
      <c r="D621" s="2" t="s">
        <v>1018</v>
      </c>
      <c r="E621" s="2">
        <v>11</v>
      </c>
      <c r="F621" s="2" t="s">
        <v>286</v>
      </c>
      <c r="G621" s="2">
        <v>1345</v>
      </c>
      <c r="H621" s="3">
        <v>7.545412725661135E-3</v>
      </c>
      <c r="I621" s="2">
        <v>178254</v>
      </c>
      <c r="J621" s="2" t="s">
        <v>14741</v>
      </c>
      <c r="K621" s="2" t="s">
        <v>2054</v>
      </c>
      <c r="L621" s="2" t="s">
        <v>2054</v>
      </c>
      <c r="M621" s="2" t="s">
        <v>2054</v>
      </c>
      <c r="N621" s="1" t="str">
        <f t="shared" si="9"/>
        <v>ACHALPUR112014</v>
      </c>
    </row>
    <row r="622" spans="1:14" x14ac:dyDescent="0.3">
      <c r="A622" s="2">
        <v>42</v>
      </c>
      <c r="B622" s="2" t="s">
        <v>7642</v>
      </c>
      <c r="C622" s="2" t="s">
        <v>4104</v>
      </c>
      <c r="D622" s="2" t="s">
        <v>1020</v>
      </c>
      <c r="E622" s="2">
        <v>12</v>
      </c>
      <c r="F622" s="2" t="s">
        <v>19</v>
      </c>
      <c r="G622" s="2">
        <v>1156</v>
      </c>
      <c r="H622" s="3">
        <v>6.4851279634678604E-3</v>
      </c>
      <c r="I622" s="2">
        <v>178254</v>
      </c>
      <c r="J622" s="2" t="s">
        <v>14741</v>
      </c>
      <c r="K622" s="2" t="s">
        <v>2054</v>
      </c>
      <c r="L622" s="2" t="s">
        <v>2054</v>
      </c>
      <c r="M622" s="2" t="s">
        <v>2054</v>
      </c>
      <c r="N622" s="1" t="str">
        <f t="shared" si="9"/>
        <v>ACHALPUR122014</v>
      </c>
    </row>
    <row r="623" spans="1:14" x14ac:dyDescent="0.3">
      <c r="A623" s="2">
        <v>42</v>
      </c>
      <c r="B623" s="2" t="s">
        <v>7642</v>
      </c>
      <c r="C623" s="2" t="s">
        <v>4105</v>
      </c>
      <c r="D623" s="2" t="s">
        <v>1020</v>
      </c>
      <c r="E623" s="2">
        <v>13</v>
      </c>
      <c r="F623" s="2" t="s">
        <v>105</v>
      </c>
      <c r="G623" s="2">
        <v>521</v>
      </c>
      <c r="H623" s="3">
        <v>2.9227955613899269E-3</v>
      </c>
      <c r="I623" s="2">
        <v>178254</v>
      </c>
      <c r="J623" s="2" t="s">
        <v>14741</v>
      </c>
      <c r="K623" s="2" t="s">
        <v>2054</v>
      </c>
      <c r="L623" s="2" t="s">
        <v>2054</v>
      </c>
      <c r="M623" s="2" t="s">
        <v>2054</v>
      </c>
      <c r="N623" s="1" t="str">
        <f t="shared" si="9"/>
        <v>ACHALPUR132014</v>
      </c>
    </row>
    <row r="624" spans="1:14" x14ac:dyDescent="0.3">
      <c r="A624" s="2">
        <v>42</v>
      </c>
      <c r="B624" s="2" t="s">
        <v>7642</v>
      </c>
      <c r="C624" s="2" t="s">
        <v>22</v>
      </c>
      <c r="D624" s="2" t="s">
        <v>7923</v>
      </c>
      <c r="E624" s="2">
        <v>14</v>
      </c>
      <c r="F624" s="2" t="s">
        <v>22</v>
      </c>
      <c r="G624" s="2">
        <v>446</v>
      </c>
      <c r="H624" s="3">
        <v>2.502047639884659E-3</v>
      </c>
      <c r="I624" s="2">
        <v>178254</v>
      </c>
      <c r="J624" s="2" t="s">
        <v>14741</v>
      </c>
      <c r="K624" s="2" t="s">
        <v>2054</v>
      </c>
      <c r="L624" s="2" t="s">
        <v>2054</v>
      </c>
      <c r="M624" s="2" t="s">
        <v>2054</v>
      </c>
      <c r="N624" s="1" t="str">
        <f t="shared" si="9"/>
        <v>ACHALPUR142014</v>
      </c>
    </row>
    <row r="625" spans="1:14" x14ac:dyDescent="0.3">
      <c r="A625" s="2">
        <v>42</v>
      </c>
      <c r="B625" s="2" t="s">
        <v>7642</v>
      </c>
      <c r="C625" s="2" t="s">
        <v>147</v>
      </c>
      <c r="D625" s="2" t="s">
        <v>1018</v>
      </c>
      <c r="E625" s="2">
        <v>15</v>
      </c>
      <c r="F625" s="2" t="s">
        <v>19</v>
      </c>
      <c r="G625" s="2">
        <v>437</v>
      </c>
      <c r="H625" s="3">
        <v>2.4515578893040267E-3</v>
      </c>
      <c r="I625" s="2">
        <v>178254</v>
      </c>
      <c r="J625" s="2" t="s">
        <v>14741</v>
      </c>
      <c r="K625" s="2" t="s">
        <v>2054</v>
      </c>
      <c r="L625" s="2" t="s">
        <v>2054</v>
      </c>
      <c r="M625" s="2" t="s">
        <v>2054</v>
      </c>
      <c r="N625" s="1" t="str">
        <f t="shared" si="9"/>
        <v>ACHALPUR152014</v>
      </c>
    </row>
    <row r="626" spans="1:14" x14ac:dyDescent="0.3">
      <c r="A626" s="2">
        <v>42</v>
      </c>
      <c r="B626" s="2" t="s">
        <v>7642</v>
      </c>
      <c r="C626" s="2" t="s">
        <v>4106</v>
      </c>
      <c r="D626" s="2" t="s">
        <v>1018</v>
      </c>
      <c r="E626" s="2">
        <v>16</v>
      </c>
      <c r="F626" s="2" t="s">
        <v>19</v>
      </c>
      <c r="G626" s="2">
        <v>421</v>
      </c>
      <c r="H626" s="3">
        <v>2.3617983327162365E-3</v>
      </c>
      <c r="I626" s="2">
        <v>178254</v>
      </c>
      <c r="J626" s="2" t="s">
        <v>14741</v>
      </c>
      <c r="K626" s="2" t="s">
        <v>2054</v>
      </c>
      <c r="L626" s="2" t="s">
        <v>2054</v>
      </c>
      <c r="M626" s="2" t="s">
        <v>2054</v>
      </c>
      <c r="N626" s="1" t="str">
        <f t="shared" si="9"/>
        <v>ACHALPUR162014</v>
      </c>
    </row>
    <row r="627" spans="1:14" x14ac:dyDescent="0.3">
      <c r="A627" s="2">
        <v>42</v>
      </c>
      <c r="B627" s="2" t="s">
        <v>7642</v>
      </c>
      <c r="C627" s="2" t="s">
        <v>4107</v>
      </c>
      <c r="D627" s="2" t="s">
        <v>1018</v>
      </c>
      <c r="E627" s="2">
        <v>17</v>
      </c>
      <c r="F627" s="2" t="s">
        <v>19</v>
      </c>
      <c r="G627" s="2">
        <v>399</v>
      </c>
      <c r="H627" s="3">
        <v>2.2383789424080245E-3</v>
      </c>
      <c r="I627" s="2">
        <v>178254</v>
      </c>
      <c r="J627" s="2" t="s">
        <v>14741</v>
      </c>
      <c r="K627" s="2" t="s">
        <v>2054</v>
      </c>
      <c r="L627" s="2" t="s">
        <v>2054</v>
      </c>
      <c r="M627" s="2" t="s">
        <v>2054</v>
      </c>
      <c r="N627" s="1" t="str">
        <f t="shared" si="9"/>
        <v>ACHALPUR172014</v>
      </c>
    </row>
    <row r="628" spans="1:14" x14ac:dyDescent="0.3">
      <c r="A628" s="2">
        <v>42</v>
      </c>
      <c r="B628" s="2" t="s">
        <v>7642</v>
      </c>
      <c r="C628" s="2" t="s">
        <v>4108</v>
      </c>
      <c r="D628" s="2" t="s">
        <v>1018</v>
      </c>
      <c r="E628" s="2">
        <v>18</v>
      </c>
      <c r="F628" s="2" t="s">
        <v>15</v>
      </c>
      <c r="G628" s="2">
        <v>390</v>
      </c>
      <c r="H628" s="3">
        <v>2.1878891918273922E-3</v>
      </c>
      <c r="I628" s="2">
        <v>178254</v>
      </c>
      <c r="J628" s="2" t="s">
        <v>14741</v>
      </c>
      <c r="K628" s="2" t="s">
        <v>2054</v>
      </c>
      <c r="L628" s="2" t="s">
        <v>2054</v>
      </c>
      <c r="M628" s="2" t="s">
        <v>2054</v>
      </c>
      <c r="N628" s="1" t="str">
        <f t="shared" si="9"/>
        <v>ACHALPUR182014</v>
      </c>
    </row>
    <row r="629" spans="1:14" x14ac:dyDescent="0.3">
      <c r="A629" s="2">
        <v>42</v>
      </c>
      <c r="B629" s="2" t="s">
        <v>7642</v>
      </c>
      <c r="C629" s="2" t="s">
        <v>4109</v>
      </c>
      <c r="D629" s="2" t="s">
        <v>1020</v>
      </c>
      <c r="E629" s="2">
        <v>19</v>
      </c>
      <c r="F629" s="2" t="s">
        <v>19</v>
      </c>
      <c r="G629" s="2">
        <v>310</v>
      </c>
      <c r="H629" s="3">
        <v>1.7390914088884402E-3</v>
      </c>
      <c r="I629" s="2">
        <v>178254</v>
      </c>
      <c r="J629" s="2" t="s">
        <v>14741</v>
      </c>
      <c r="K629" s="2" t="s">
        <v>2054</v>
      </c>
      <c r="L629" s="2" t="s">
        <v>2054</v>
      </c>
      <c r="M629" s="2" t="s">
        <v>2054</v>
      </c>
      <c r="N629" s="1" t="str">
        <f t="shared" si="9"/>
        <v>ACHALPUR192014</v>
      </c>
    </row>
    <row r="630" spans="1:14" x14ac:dyDescent="0.3">
      <c r="A630" s="2">
        <v>42</v>
      </c>
      <c r="B630" s="2" t="s">
        <v>7642</v>
      </c>
      <c r="C630" s="2" t="s">
        <v>4110</v>
      </c>
      <c r="D630" s="2" t="s">
        <v>1018</v>
      </c>
      <c r="E630" s="2">
        <v>20</v>
      </c>
      <c r="F630" s="2" t="s">
        <v>19</v>
      </c>
      <c r="G630" s="2">
        <v>172</v>
      </c>
      <c r="H630" s="3">
        <v>9.6491523331874735E-4</v>
      </c>
      <c r="I630" s="2">
        <v>178254</v>
      </c>
      <c r="J630" s="2" t="s">
        <v>14741</v>
      </c>
      <c r="K630" s="2" t="s">
        <v>2054</v>
      </c>
      <c r="L630" s="2" t="s">
        <v>2054</v>
      </c>
      <c r="M630" s="2" t="s">
        <v>2054</v>
      </c>
      <c r="N630" s="1" t="str">
        <f t="shared" si="9"/>
        <v>ACHALPUR202014</v>
      </c>
    </row>
    <row r="631" spans="1:14" x14ac:dyDescent="0.3">
      <c r="A631" s="2">
        <v>43</v>
      </c>
      <c r="B631" s="2" t="s">
        <v>7643</v>
      </c>
      <c r="C631" s="2" t="s">
        <v>4111</v>
      </c>
      <c r="D631" s="2" t="s">
        <v>1018</v>
      </c>
      <c r="E631" s="2">
        <v>1</v>
      </c>
      <c r="F631" s="2" t="s">
        <v>9</v>
      </c>
      <c r="G631" s="2">
        <v>71173</v>
      </c>
      <c r="H631" s="3">
        <v>0.38809217414063862</v>
      </c>
      <c r="I631" s="2">
        <v>183392</v>
      </c>
      <c r="J631" s="2" t="s">
        <v>14741</v>
      </c>
      <c r="K631" s="2" t="s">
        <v>151</v>
      </c>
      <c r="L631" s="2" t="s">
        <v>2054</v>
      </c>
      <c r="M631" s="2" t="s">
        <v>2054</v>
      </c>
      <c r="N631" s="1" t="str">
        <f t="shared" si="9"/>
        <v>MORSHI12014</v>
      </c>
    </row>
    <row r="632" spans="1:14" x14ac:dyDescent="0.3">
      <c r="A632" s="2">
        <v>43</v>
      </c>
      <c r="B632" s="2" t="s">
        <v>7643</v>
      </c>
      <c r="C632" s="2" t="s">
        <v>4112</v>
      </c>
      <c r="D632" s="2" t="s">
        <v>1018</v>
      </c>
      <c r="E632" s="2">
        <v>2</v>
      </c>
      <c r="F632" s="2" t="s">
        <v>51</v>
      </c>
      <c r="G632" s="2">
        <v>31195</v>
      </c>
      <c r="H632" s="3">
        <v>0.17010011341825163</v>
      </c>
      <c r="I632" s="2">
        <v>183392</v>
      </c>
      <c r="J632" s="2" t="s">
        <v>14741</v>
      </c>
      <c r="K632" s="2" t="s">
        <v>151</v>
      </c>
      <c r="L632" s="2" t="s">
        <v>2054</v>
      </c>
      <c r="M632" s="2" t="s">
        <v>2054</v>
      </c>
      <c r="N632" s="1" t="str">
        <f t="shared" si="9"/>
        <v>MORSHI22014</v>
      </c>
    </row>
    <row r="633" spans="1:14" x14ac:dyDescent="0.3">
      <c r="A633" s="2">
        <v>43</v>
      </c>
      <c r="B633" s="2" t="s">
        <v>7643</v>
      </c>
      <c r="C633" s="2" t="s">
        <v>4113</v>
      </c>
      <c r="D633" s="2" t="s">
        <v>1018</v>
      </c>
      <c r="E633" s="2">
        <v>3</v>
      </c>
      <c r="F633" s="2" t="s">
        <v>7</v>
      </c>
      <c r="G633" s="2">
        <v>30008</v>
      </c>
      <c r="H633" s="3">
        <v>0.16362763915547024</v>
      </c>
      <c r="I633" s="2">
        <v>183392</v>
      </c>
      <c r="J633" s="2" t="s">
        <v>14741</v>
      </c>
      <c r="K633" s="2" t="s">
        <v>151</v>
      </c>
      <c r="L633" s="2" t="s">
        <v>2054</v>
      </c>
      <c r="M633" s="2" t="s">
        <v>2054</v>
      </c>
      <c r="N633" s="1" t="str">
        <f t="shared" si="9"/>
        <v>MORSHI32014</v>
      </c>
    </row>
    <row r="634" spans="1:14" x14ac:dyDescent="0.3">
      <c r="A634" s="2">
        <v>43</v>
      </c>
      <c r="B634" s="2" t="s">
        <v>7643</v>
      </c>
      <c r="C634" s="2" t="s">
        <v>4114</v>
      </c>
      <c r="D634" s="2" t="s">
        <v>1018</v>
      </c>
      <c r="E634" s="2">
        <v>4</v>
      </c>
      <c r="F634" s="2" t="s">
        <v>103</v>
      </c>
      <c r="G634" s="2">
        <v>26908</v>
      </c>
      <c r="H634" s="3">
        <v>0.14672395742453323</v>
      </c>
      <c r="I634" s="2">
        <v>183392</v>
      </c>
      <c r="J634" s="2" t="s">
        <v>14741</v>
      </c>
      <c r="K634" s="2" t="s">
        <v>151</v>
      </c>
      <c r="L634" s="2" t="s">
        <v>2054</v>
      </c>
      <c r="M634" s="2" t="s">
        <v>2054</v>
      </c>
      <c r="N634" s="1" t="str">
        <f t="shared" si="9"/>
        <v>MORSHI42014</v>
      </c>
    </row>
    <row r="635" spans="1:14" x14ac:dyDescent="0.3">
      <c r="A635" s="2">
        <v>43</v>
      </c>
      <c r="B635" s="2" t="s">
        <v>7643</v>
      </c>
      <c r="C635" s="2" t="s">
        <v>4115</v>
      </c>
      <c r="D635" s="2" t="s">
        <v>1020</v>
      </c>
      <c r="E635" s="2">
        <v>5</v>
      </c>
      <c r="F635" s="2" t="s">
        <v>11</v>
      </c>
      <c r="G635" s="2">
        <v>12790</v>
      </c>
      <c r="H635" s="3">
        <v>6.9741319141511077E-2</v>
      </c>
      <c r="I635" s="2">
        <v>183392</v>
      </c>
      <c r="J635" s="2" t="s">
        <v>14741</v>
      </c>
      <c r="K635" s="2" t="s">
        <v>151</v>
      </c>
      <c r="L635" s="2" t="s">
        <v>2054</v>
      </c>
      <c r="M635" s="2" t="s">
        <v>2054</v>
      </c>
      <c r="N635" s="1" t="str">
        <f t="shared" si="9"/>
        <v>MORSHI52014</v>
      </c>
    </row>
    <row r="636" spans="1:14" x14ac:dyDescent="0.3">
      <c r="A636" s="2">
        <v>43</v>
      </c>
      <c r="B636" s="2" t="s">
        <v>7643</v>
      </c>
      <c r="C636" s="2" t="s">
        <v>4116</v>
      </c>
      <c r="D636" s="2" t="s">
        <v>1018</v>
      </c>
      <c r="E636" s="2">
        <v>6</v>
      </c>
      <c r="F636" s="2" t="s">
        <v>19</v>
      </c>
      <c r="G636" s="2">
        <v>2206</v>
      </c>
      <c r="H636" s="3">
        <v>1.2028878031757111E-2</v>
      </c>
      <c r="I636" s="2">
        <v>183392</v>
      </c>
      <c r="J636" s="2" t="s">
        <v>14741</v>
      </c>
      <c r="K636" s="2" t="s">
        <v>151</v>
      </c>
      <c r="L636" s="2" t="s">
        <v>2054</v>
      </c>
      <c r="M636" s="2" t="s">
        <v>2054</v>
      </c>
      <c r="N636" s="1" t="str">
        <f t="shared" si="9"/>
        <v>MORSHI62014</v>
      </c>
    </row>
    <row r="637" spans="1:14" x14ac:dyDescent="0.3">
      <c r="A637" s="2">
        <v>43</v>
      </c>
      <c r="B637" s="2" t="s">
        <v>7643</v>
      </c>
      <c r="C637" s="2" t="s">
        <v>4117</v>
      </c>
      <c r="D637" s="2" t="s">
        <v>1018</v>
      </c>
      <c r="E637" s="2">
        <v>7</v>
      </c>
      <c r="F637" s="2" t="s">
        <v>19</v>
      </c>
      <c r="G637" s="2">
        <v>1523</v>
      </c>
      <c r="H637" s="3">
        <v>8.3046152503926021E-3</v>
      </c>
      <c r="I637" s="2">
        <v>183392</v>
      </c>
      <c r="J637" s="2" t="s">
        <v>14741</v>
      </c>
      <c r="K637" s="2" t="s">
        <v>151</v>
      </c>
      <c r="L637" s="2" t="s">
        <v>2054</v>
      </c>
      <c r="M637" s="2" t="s">
        <v>2054</v>
      </c>
      <c r="N637" s="1" t="str">
        <f t="shared" si="9"/>
        <v>MORSHI72014</v>
      </c>
    </row>
    <row r="638" spans="1:14" x14ac:dyDescent="0.3">
      <c r="A638" s="2">
        <v>43</v>
      </c>
      <c r="B638" s="2" t="s">
        <v>7643</v>
      </c>
      <c r="C638" s="2" t="s">
        <v>4118</v>
      </c>
      <c r="D638" s="2" t="s">
        <v>1018</v>
      </c>
      <c r="E638" s="2">
        <v>8</v>
      </c>
      <c r="F638" s="2" t="s">
        <v>19</v>
      </c>
      <c r="G638" s="2">
        <v>1278</v>
      </c>
      <c r="H638" s="3">
        <v>6.9686791135927413E-3</v>
      </c>
      <c r="I638" s="2">
        <v>183392</v>
      </c>
      <c r="J638" s="2" t="s">
        <v>14741</v>
      </c>
      <c r="K638" s="2" t="s">
        <v>151</v>
      </c>
      <c r="L638" s="2" t="s">
        <v>2054</v>
      </c>
      <c r="M638" s="2" t="s">
        <v>2054</v>
      </c>
      <c r="N638" s="1" t="str">
        <f t="shared" si="9"/>
        <v>MORSHI82014</v>
      </c>
    </row>
    <row r="639" spans="1:14" x14ac:dyDescent="0.3">
      <c r="A639" s="2">
        <v>43</v>
      </c>
      <c r="B639" s="2" t="s">
        <v>7643</v>
      </c>
      <c r="C639" s="2" t="s">
        <v>4119</v>
      </c>
      <c r="D639" s="2" t="s">
        <v>1018</v>
      </c>
      <c r="E639" s="2">
        <v>9</v>
      </c>
      <c r="F639" s="2" t="s">
        <v>302</v>
      </c>
      <c r="G639" s="2">
        <v>1119</v>
      </c>
      <c r="H639" s="3">
        <v>6.1016838248124233E-3</v>
      </c>
      <c r="I639" s="2">
        <v>183392</v>
      </c>
      <c r="J639" s="2" t="s">
        <v>14741</v>
      </c>
      <c r="K639" s="2" t="s">
        <v>151</v>
      </c>
      <c r="L639" s="2" t="s">
        <v>2054</v>
      </c>
      <c r="M639" s="2" t="s">
        <v>2054</v>
      </c>
      <c r="N639" s="1" t="str">
        <f t="shared" si="9"/>
        <v>MORSHI92014</v>
      </c>
    </row>
    <row r="640" spans="1:14" x14ac:dyDescent="0.3">
      <c r="A640" s="2">
        <v>43</v>
      </c>
      <c r="B640" s="2" t="s">
        <v>7643</v>
      </c>
      <c r="C640" s="2" t="s">
        <v>4120</v>
      </c>
      <c r="D640" s="2" t="s">
        <v>1018</v>
      </c>
      <c r="E640" s="2">
        <v>10</v>
      </c>
      <c r="F640" s="2" t="s">
        <v>19</v>
      </c>
      <c r="G640" s="2">
        <v>1058</v>
      </c>
      <c r="H640" s="3">
        <v>5.76906299075205E-3</v>
      </c>
      <c r="I640" s="2">
        <v>183392</v>
      </c>
      <c r="J640" s="2" t="s">
        <v>14741</v>
      </c>
      <c r="K640" s="2" t="s">
        <v>151</v>
      </c>
      <c r="L640" s="2" t="s">
        <v>2054</v>
      </c>
      <c r="M640" s="2" t="s">
        <v>2054</v>
      </c>
      <c r="N640" s="1" t="str">
        <f t="shared" si="9"/>
        <v>MORSHI102014</v>
      </c>
    </row>
    <row r="641" spans="1:14" x14ac:dyDescent="0.3">
      <c r="A641" s="2">
        <v>43</v>
      </c>
      <c r="B641" s="2" t="s">
        <v>7643</v>
      </c>
      <c r="C641" s="2" t="s">
        <v>4121</v>
      </c>
      <c r="D641" s="2" t="s">
        <v>1020</v>
      </c>
      <c r="E641" s="2">
        <v>11</v>
      </c>
      <c r="F641" s="2" t="s">
        <v>19</v>
      </c>
      <c r="G641" s="2">
        <v>729</v>
      </c>
      <c r="H641" s="3">
        <v>3.9750916070493804E-3</v>
      </c>
      <c r="I641" s="2">
        <v>183392</v>
      </c>
      <c r="J641" s="2" t="s">
        <v>14741</v>
      </c>
      <c r="K641" s="2" t="s">
        <v>151</v>
      </c>
      <c r="L641" s="2" t="s">
        <v>2054</v>
      </c>
      <c r="M641" s="2" t="s">
        <v>2054</v>
      </c>
      <c r="N641" s="1" t="str">
        <f t="shared" si="9"/>
        <v>MORSHI112014</v>
      </c>
    </row>
    <row r="642" spans="1:14" x14ac:dyDescent="0.3">
      <c r="A642" s="2">
        <v>43</v>
      </c>
      <c r="B642" s="2" t="s">
        <v>7643</v>
      </c>
      <c r="C642" s="2" t="s">
        <v>22</v>
      </c>
      <c r="D642" s="2" t="s">
        <v>7923</v>
      </c>
      <c r="E642" s="2">
        <v>12</v>
      </c>
      <c r="F642" s="2" t="s">
        <v>22</v>
      </c>
      <c r="G642" s="2">
        <v>713</v>
      </c>
      <c r="H642" s="3">
        <v>3.887846798115512E-3</v>
      </c>
      <c r="I642" s="2">
        <v>183392</v>
      </c>
      <c r="J642" s="2" t="s">
        <v>14741</v>
      </c>
      <c r="K642" s="2" t="s">
        <v>151</v>
      </c>
      <c r="L642" s="2" t="s">
        <v>2054</v>
      </c>
      <c r="M642" s="2" t="s">
        <v>2054</v>
      </c>
      <c r="N642" s="1" t="str">
        <f t="shared" si="9"/>
        <v>MORSHI122014</v>
      </c>
    </row>
    <row r="643" spans="1:14" x14ac:dyDescent="0.3">
      <c r="A643" s="2">
        <v>43</v>
      </c>
      <c r="B643" s="2" t="s">
        <v>7643</v>
      </c>
      <c r="C643" s="2" t="s">
        <v>4122</v>
      </c>
      <c r="D643" s="2" t="s">
        <v>1018</v>
      </c>
      <c r="E643" s="2">
        <v>13</v>
      </c>
      <c r="F643" s="2" t="s">
        <v>19</v>
      </c>
      <c r="G643" s="2">
        <v>460</v>
      </c>
      <c r="H643" s="3">
        <v>2.5082882568487177E-3</v>
      </c>
      <c r="I643" s="2">
        <v>183392</v>
      </c>
      <c r="J643" s="2" t="s">
        <v>14741</v>
      </c>
      <c r="K643" s="2" t="s">
        <v>151</v>
      </c>
      <c r="L643" s="2" t="s">
        <v>2054</v>
      </c>
      <c r="M643" s="2" t="s">
        <v>2054</v>
      </c>
      <c r="N643" s="1" t="str">
        <f t="shared" ref="N643:N706" si="10">B643&amp;E643&amp;2014</f>
        <v>MORSHI132014</v>
      </c>
    </row>
    <row r="644" spans="1:14" x14ac:dyDescent="0.3">
      <c r="A644" s="2">
        <v>43</v>
      </c>
      <c r="B644" s="2" t="s">
        <v>7643</v>
      </c>
      <c r="C644" s="2" t="s">
        <v>4123</v>
      </c>
      <c r="D644" s="2" t="s">
        <v>1018</v>
      </c>
      <c r="E644" s="2">
        <v>14</v>
      </c>
      <c r="F644" s="2" t="s">
        <v>105</v>
      </c>
      <c r="G644" s="2">
        <v>410</v>
      </c>
      <c r="H644" s="3">
        <v>2.2356482289303788E-3</v>
      </c>
      <c r="I644" s="2">
        <v>183392</v>
      </c>
      <c r="J644" s="2" t="s">
        <v>14741</v>
      </c>
      <c r="K644" s="2" t="s">
        <v>151</v>
      </c>
      <c r="L644" s="2" t="s">
        <v>2054</v>
      </c>
      <c r="M644" s="2" t="s">
        <v>2054</v>
      </c>
      <c r="N644" s="1" t="str">
        <f t="shared" si="10"/>
        <v>MORSHI142014</v>
      </c>
    </row>
    <row r="645" spans="1:14" x14ac:dyDescent="0.3">
      <c r="A645" s="2">
        <v>43</v>
      </c>
      <c r="B645" s="2" t="s">
        <v>7643</v>
      </c>
      <c r="C645" s="2" t="s">
        <v>4124</v>
      </c>
      <c r="D645" s="2" t="s">
        <v>1018</v>
      </c>
      <c r="E645" s="2">
        <v>15</v>
      </c>
      <c r="F645" s="2" t="s">
        <v>19</v>
      </c>
      <c r="G645" s="2">
        <v>411</v>
      </c>
      <c r="H645" s="3">
        <v>2.2411010294887453E-3</v>
      </c>
      <c r="I645" s="2">
        <v>183392</v>
      </c>
      <c r="J645" s="2" t="s">
        <v>14741</v>
      </c>
      <c r="K645" s="2" t="s">
        <v>151</v>
      </c>
      <c r="L645" s="2" t="s">
        <v>2054</v>
      </c>
      <c r="M645" s="2" t="s">
        <v>2054</v>
      </c>
      <c r="N645" s="1" t="str">
        <f t="shared" si="10"/>
        <v>MORSHI152014</v>
      </c>
    </row>
    <row r="646" spans="1:14" x14ac:dyDescent="0.3">
      <c r="A646" s="2">
        <v>43</v>
      </c>
      <c r="B646" s="2" t="s">
        <v>7643</v>
      </c>
      <c r="C646" s="2" t="s">
        <v>4125</v>
      </c>
      <c r="D646" s="2" t="s">
        <v>1020</v>
      </c>
      <c r="E646" s="2">
        <v>16</v>
      </c>
      <c r="F646" s="2" t="s">
        <v>19</v>
      </c>
      <c r="G646" s="2">
        <v>361</v>
      </c>
      <c r="H646" s="3">
        <v>1.9684610015704065E-3</v>
      </c>
      <c r="I646" s="2">
        <v>183392</v>
      </c>
      <c r="J646" s="2" t="s">
        <v>14741</v>
      </c>
      <c r="K646" s="2" t="s">
        <v>151</v>
      </c>
      <c r="L646" s="2" t="s">
        <v>2054</v>
      </c>
      <c r="M646" s="2" t="s">
        <v>2054</v>
      </c>
      <c r="N646" s="1" t="str">
        <f t="shared" si="10"/>
        <v>MORSHI162014</v>
      </c>
    </row>
    <row r="647" spans="1:14" x14ac:dyDescent="0.3">
      <c r="A647" s="2">
        <v>43</v>
      </c>
      <c r="B647" s="2" t="s">
        <v>7643</v>
      </c>
      <c r="C647" s="2" t="s">
        <v>4126</v>
      </c>
      <c r="D647" s="2" t="s">
        <v>1018</v>
      </c>
      <c r="E647" s="2">
        <v>17</v>
      </c>
      <c r="F647" s="2" t="s">
        <v>4127</v>
      </c>
      <c r="G647" s="2">
        <v>287</v>
      </c>
      <c r="H647" s="3">
        <v>1.5649537602512652E-3</v>
      </c>
      <c r="I647" s="2">
        <v>183392</v>
      </c>
      <c r="J647" s="2" t="s">
        <v>14741</v>
      </c>
      <c r="K647" s="2" t="s">
        <v>151</v>
      </c>
      <c r="L647" s="2" t="s">
        <v>2054</v>
      </c>
      <c r="M647" s="2" t="s">
        <v>2054</v>
      </c>
      <c r="N647" s="1" t="str">
        <f t="shared" si="10"/>
        <v>MORSHI172014</v>
      </c>
    </row>
    <row r="648" spans="1:14" x14ac:dyDescent="0.3">
      <c r="A648" s="2">
        <v>43</v>
      </c>
      <c r="B648" s="2" t="s">
        <v>7643</v>
      </c>
      <c r="C648" s="2" t="s">
        <v>4128</v>
      </c>
      <c r="D648" s="2" t="s">
        <v>1018</v>
      </c>
      <c r="E648" s="2">
        <v>18</v>
      </c>
      <c r="F648" s="2" t="s">
        <v>15</v>
      </c>
      <c r="G648" s="2">
        <v>274</v>
      </c>
      <c r="H648" s="3">
        <v>1.494067352992497E-3</v>
      </c>
      <c r="I648" s="2">
        <v>183392</v>
      </c>
      <c r="J648" s="2" t="s">
        <v>14741</v>
      </c>
      <c r="K648" s="2" t="s">
        <v>151</v>
      </c>
      <c r="L648" s="2" t="s">
        <v>2054</v>
      </c>
      <c r="M648" s="2" t="s">
        <v>2054</v>
      </c>
      <c r="N648" s="1" t="str">
        <f t="shared" si="10"/>
        <v>MORSHI182014</v>
      </c>
    </row>
    <row r="649" spans="1:14" x14ac:dyDescent="0.3">
      <c r="A649" s="2">
        <v>43</v>
      </c>
      <c r="B649" s="2" t="s">
        <v>7643</v>
      </c>
      <c r="C649" s="2" t="s">
        <v>4129</v>
      </c>
      <c r="D649" s="2" t="s">
        <v>1018</v>
      </c>
      <c r="E649" s="2">
        <v>19</v>
      </c>
      <c r="F649" s="2" t="s">
        <v>62</v>
      </c>
      <c r="G649" s="2">
        <v>276</v>
      </c>
      <c r="H649" s="3">
        <v>1.5049729541092305E-3</v>
      </c>
      <c r="I649" s="2">
        <v>183392</v>
      </c>
      <c r="J649" s="2" t="s">
        <v>14741</v>
      </c>
      <c r="K649" s="2" t="s">
        <v>151</v>
      </c>
      <c r="L649" s="2" t="s">
        <v>2054</v>
      </c>
      <c r="M649" s="2" t="s">
        <v>2054</v>
      </c>
      <c r="N649" s="1" t="str">
        <f t="shared" si="10"/>
        <v>MORSHI192014</v>
      </c>
    </row>
    <row r="650" spans="1:14" x14ac:dyDescent="0.3">
      <c r="A650" s="2">
        <v>43</v>
      </c>
      <c r="B650" s="2" t="s">
        <v>7643</v>
      </c>
      <c r="C650" s="2" t="s">
        <v>4130</v>
      </c>
      <c r="D650" s="2" t="s">
        <v>1018</v>
      </c>
      <c r="E650" s="2">
        <v>20</v>
      </c>
      <c r="F650" s="2" t="s">
        <v>13</v>
      </c>
      <c r="G650" s="2">
        <v>213</v>
      </c>
      <c r="H650" s="3">
        <v>1.1614465189321236E-3</v>
      </c>
      <c r="I650" s="2">
        <v>183392</v>
      </c>
      <c r="J650" s="2" t="s">
        <v>14741</v>
      </c>
      <c r="K650" s="2" t="s">
        <v>151</v>
      </c>
      <c r="L650" s="2" t="s">
        <v>2054</v>
      </c>
      <c r="M650" s="2" t="s">
        <v>2054</v>
      </c>
      <c r="N650" s="1" t="str">
        <f t="shared" si="10"/>
        <v>MORSHI202014</v>
      </c>
    </row>
    <row r="651" spans="1:14" x14ac:dyDescent="0.3">
      <c r="A651" s="2">
        <v>44</v>
      </c>
      <c r="B651" s="2" t="s">
        <v>7644</v>
      </c>
      <c r="C651" s="2" t="s">
        <v>2095</v>
      </c>
      <c r="D651" s="2" t="s">
        <v>1018</v>
      </c>
      <c r="E651" s="2">
        <v>1</v>
      </c>
      <c r="F651" s="2" t="s">
        <v>7</v>
      </c>
      <c r="G651" s="2">
        <v>75560</v>
      </c>
      <c r="H651" s="3">
        <v>0.44616338460630039</v>
      </c>
      <c r="I651" s="2">
        <v>169355</v>
      </c>
      <c r="J651" s="2" t="s">
        <v>14741</v>
      </c>
      <c r="K651" s="2" t="s">
        <v>151</v>
      </c>
      <c r="L651" s="2" t="s">
        <v>151</v>
      </c>
      <c r="M651" s="2" t="s">
        <v>2054</v>
      </c>
      <c r="N651" s="1" t="str">
        <f t="shared" si="10"/>
        <v>ARVI12014</v>
      </c>
    </row>
    <row r="652" spans="1:14" x14ac:dyDescent="0.3">
      <c r="A652" s="2">
        <v>44</v>
      </c>
      <c r="B652" s="2" t="s">
        <v>7644</v>
      </c>
      <c r="C652" s="2" t="s">
        <v>4131</v>
      </c>
      <c r="D652" s="2" t="s">
        <v>1018</v>
      </c>
      <c r="E652" s="2">
        <v>2</v>
      </c>
      <c r="F652" s="2" t="s">
        <v>9</v>
      </c>
      <c r="G652" s="2">
        <v>72422</v>
      </c>
      <c r="H652" s="3">
        <v>0.42763425939594341</v>
      </c>
      <c r="I652" s="2">
        <v>169355</v>
      </c>
      <c r="J652" s="2" t="s">
        <v>14741</v>
      </c>
      <c r="K652" s="2" t="s">
        <v>151</v>
      </c>
      <c r="L652" s="2" t="s">
        <v>151</v>
      </c>
      <c r="M652" s="2" t="s">
        <v>2054</v>
      </c>
      <c r="N652" s="1" t="str">
        <f t="shared" si="10"/>
        <v>ARVI22014</v>
      </c>
    </row>
    <row r="653" spans="1:14" x14ac:dyDescent="0.3">
      <c r="A653" s="2">
        <v>44</v>
      </c>
      <c r="B653" s="2" t="s">
        <v>7644</v>
      </c>
      <c r="C653" s="2" t="s">
        <v>4132</v>
      </c>
      <c r="D653" s="2" t="s">
        <v>1018</v>
      </c>
      <c r="E653" s="2">
        <v>3</v>
      </c>
      <c r="F653" s="2" t="s">
        <v>11</v>
      </c>
      <c r="G653" s="2">
        <v>5324</v>
      </c>
      <c r="H653" s="3">
        <v>3.1436922441026249E-2</v>
      </c>
      <c r="I653" s="2">
        <v>169355</v>
      </c>
      <c r="J653" s="2" t="s">
        <v>14741</v>
      </c>
      <c r="K653" s="2" t="s">
        <v>151</v>
      </c>
      <c r="L653" s="2" t="s">
        <v>151</v>
      </c>
      <c r="M653" s="2" t="s">
        <v>2054</v>
      </c>
      <c r="N653" s="1" t="str">
        <f t="shared" si="10"/>
        <v>ARVI32014</v>
      </c>
    </row>
    <row r="654" spans="1:14" x14ac:dyDescent="0.3">
      <c r="A654" s="2">
        <v>44</v>
      </c>
      <c r="B654" s="2" t="s">
        <v>7644</v>
      </c>
      <c r="C654" s="2" t="s">
        <v>4133</v>
      </c>
      <c r="D654" s="2" t="s">
        <v>1018</v>
      </c>
      <c r="E654" s="2">
        <v>4</v>
      </c>
      <c r="F654" s="2" t="s">
        <v>51</v>
      </c>
      <c r="G654" s="2">
        <v>3704</v>
      </c>
      <c r="H654" s="3">
        <v>2.1871217265507368E-2</v>
      </c>
      <c r="I654" s="2">
        <v>169355</v>
      </c>
      <c r="J654" s="2" t="s">
        <v>14741</v>
      </c>
      <c r="K654" s="2" t="s">
        <v>151</v>
      </c>
      <c r="L654" s="2" t="s">
        <v>151</v>
      </c>
      <c r="M654" s="2" t="s">
        <v>2054</v>
      </c>
      <c r="N654" s="1" t="str">
        <f t="shared" si="10"/>
        <v>ARVI42014</v>
      </c>
    </row>
    <row r="655" spans="1:14" x14ac:dyDescent="0.3">
      <c r="A655" s="2">
        <v>44</v>
      </c>
      <c r="B655" s="2" t="s">
        <v>7644</v>
      </c>
      <c r="C655" s="2" t="s">
        <v>4134</v>
      </c>
      <c r="D655" s="2" t="s">
        <v>1018</v>
      </c>
      <c r="E655" s="2">
        <v>5</v>
      </c>
      <c r="F655" s="2" t="s">
        <v>19</v>
      </c>
      <c r="G655" s="2">
        <v>3634</v>
      </c>
      <c r="H655" s="3">
        <v>2.1457884325824451E-2</v>
      </c>
      <c r="I655" s="2">
        <v>169355</v>
      </c>
      <c r="J655" s="2" t="s">
        <v>14741</v>
      </c>
      <c r="K655" s="2" t="s">
        <v>151</v>
      </c>
      <c r="L655" s="2" t="s">
        <v>151</v>
      </c>
      <c r="M655" s="2" t="s">
        <v>2054</v>
      </c>
      <c r="N655" s="1" t="str">
        <f t="shared" si="10"/>
        <v>ARVI52014</v>
      </c>
    </row>
    <row r="656" spans="1:14" x14ac:dyDescent="0.3">
      <c r="A656" s="2">
        <v>44</v>
      </c>
      <c r="B656" s="2" t="s">
        <v>7644</v>
      </c>
      <c r="C656" s="2" t="s">
        <v>4135</v>
      </c>
      <c r="D656" s="2" t="s">
        <v>1018</v>
      </c>
      <c r="E656" s="2">
        <v>6</v>
      </c>
      <c r="F656" s="2" t="s">
        <v>159</v>
      </c>
      <c r="G656" s="2">
        <v>2293</v>
      </c>
      <c r="H656" s="3">
        <v>1.3539606152756045E-2</v>
      </c>
      <c r="I656" s="2">
        <v>169355</v>
      </c>
      <c r="J656" s="2" t="s">
        <v>14741</v>
      </c>
      <c r="K656" s="2" t="s">
        <v>151</v>
      </c>
      <c r="L656" s="2" t="s">
        <v>151</v>
      </c>
      <c r="M656" s="2" t="s">
        <v>2054</v>
      </c>
      <c r="N656" s="1" t="str">
        <f t="shared" si="10"/>
        <v>ARVI62014</v>
      </c>
    </row>
    <row r="657" spans="1:14" x14ac:dyDescent="0.3">
      <c r="A657" s="2">
        <v>44</v>
      </c>
      <c r="B657" s="2" t="s">
        <v>7644</v>
      </c>
      <c r="C657" s="2" t="s">
        <v>4136</v>
      </c>
      <c r="D657" s="2" t="s">
        <v>1018</v>
      </c>
      <c r="E657" s="2">
        <v>7</v>
      </c>
      <c r="F657" s="2" t="s">
        <v>103</v>
      </c>
      <c r="G657" s="2">
        <v>2173</v>
      </c>
      <c r="H657" s="3">
        <v>1.2831035399013906E-2</v>
      </c>
      <c r="I657" s="2">
        <v>169355</v>
      </c>
      <c r="J657" s="2" t="s">
        <v>14741</v>
      </c>
      <c r="K657" s="2" t="s">
        <v>151</v>
      </c>
      <c r="L657" s="2" t="s">
        <v>151</v>
      </c>
      <c r="M657" s="2" t="s">
        <v>2054</v>
      </c>
      <c r="N657" s="1" t="str">
        <f t="shared" si="10"/>
        <v>ARVI72014</v>
      </c>
    </row>
    <row r="658" spans="1:14" x14ac:dyDescent="0.3">
      <c r="A658" s="2">
        <v>44</v>
      </c>
      <c r="B658" s="2" t="s">
        <v>7644</v>
      </c>
      <c r="C658" s="2" t="s">
        <v>22</v>
      </c>
      <c r="D658" s="2" t="s">
        <v>7923</v>
      </c>
      <c r="E658" s="2">
        <v>8</v>
      </c>
      <c r="F658" s="2" t="s">
        <v>22</v>
      </c>
      <c r="G658" s="2">
        <v>1238</v>
      </c>
      <c r="H658" s="3">
        <v>7.3100882761064035E-3</v>
      </c>
      <c r="I658" s="2">
        <v>169355</v>
      </c>
      <c r="J658" s="2" t="s">
        <v>14741</v>
      </c>
      <c r="K658" s="2" t="s">
        <v>151</v>
      </c>
      <c r="L658" s="2" t="s">
        <v>151</v>
      </c>
      <c r="M658" s="2" t="s">
        <v>2054</v>
      </c>
      <c r="N658" s="1" t="str">
        <f t="shared" si="10"/>
        <v>ARVI82014</v>
      </c>
    </row>
    <row r="659" spans="1:14" x14ac:dyDescent="0.3">
      <c r="A659" s="2">
        <v>44</v>
      </c>
      <c r="B659" s="2" t="s">
        <v>7644</v>
      </c>
      <c r="C659" s="2" t="s">
        <v>4137</v>
      </c>
      <c r="D659" s="2" t="s">
        <v>1018</v>
      </c>
      <c r="E659" s="2">
        <v>9</v>
      </c>
      <c r="F659" s="2" t="s">
        <v>19</v>
      </c>
      <c r="G659" s="2">
        <v>558</v>
      </c>
      <c r="H659" s="3">
        <v>3.2948540049009475E-3</v>
      </c>
      <c r="I659" s="2">
        <v>169355</v>
      </c>
      <c r="J659" s="2" t="s">
        <v>14741</v>
      </c>
      <c r="K659" s="2" t="s">
        <v>151</v>
      </c>
      <c r="L659" s="2" t="s">
        <v>151</v>
      </c>
      <c r="M659" s="2" t="s">
        <v>2054</v>
      </c>
      <c r="N659" s="1" t="str">
        <f t="shared" si="10"/>
        <v>ARVI92014</v>
      </c>
    </row>
    <row r="660" spans="1:14" x14ac:dyDescent="0.3">
      <c r="A660" s="2">
        <v>44</v>
      </c>
      <c r="B660" s="2" t="s">
        <v>7644</v>
      </c>
      <c r="C660" s="2" t="s">
        <v>4138</v>
      </c>
      <c r="D660" s="2" t="s">
        <v>1018</v>
      </c>
      <c r="E660" s="2">
        <v>10</v>
      </c>
      <c r="F660" s="2" t="s">
        <v>19</v>
      </c>
      <c r="G660" s="2">
        <v>551</v>
      </c>
      <c r="H660" s="3">
        <v>3.2535207109326563E-3</v>
      </c>
      <c r="I660" s="2">
        <v>169355</v>
      </c>
      <c r="J660" s="2" t="s">
        <v>14741</v>
      </c>
      <c r="K660" s="2" t="s">
        <v>151</v>
      </c>
      <c r="L660" s="2" t="s">
        <v>151</v>
      </c>
      <c r="M660" s="2" t="s">
        <v>2054</v>
      </c>
      <c r="N660" s="1" t="str">
        <f t="shared" si="10"/>
        <v>ARVI102014</v>
      </c>
    </row>
    <row r="661" spans="1:14" x14ac:dyDescent="0.3">
      <c r="A661" s="2">
        <v>44</v>
      </c>
      <c r="B661" s="2" t="s">
        <v>7644</v>
      </c>
      <c r="C661" s="2" t="s">
        <v>4139</v>
      </c>
      <c r="D661" s="2" t="s">
        <v>1018</v>
      </c>
      <c r="E661" s="2">
        <v>11</v>
      </c>
      <c r="F661" s="2" t="s">
        <v>19</v>
      </c>
      <c r="G661" s="2">
        <v>522</v>
      </c>
      <c r="H661" s="3">
        <v>3.0822827787783057E-3</v>
      </c>
      <c r="I661" s="2">
        <v>169355</v>
      </c>
      <c r="J661" s="2" t="s">
        <v>14741</v>
      </c>
      <c r="K661" s="2" t="s">
        <v>151</v>
      </c>
      <c r="L661" s="2" t="s">
        <v>151</v>
      </c>
      <c r="M661" s="2" t="s">
        <v>2054</v>
      </c>
      <c r="N661" s="1" t="str">
        <f t="shared" si="10"/>
        <v>ARVI112014</v>
      </c>
    </row>
    <row r="662" spans="1:14" x14ac:dyDescent="0.3">
      <c r="A662" s="2">
        <v>44</v>
      </c>
      <c r="B662" s="2" t="s">
        <v>7644</v>
      </c>
      <c r="C662" s="2" t="s">
        <v>4140</v>
      </c>
      <c r="D662" s="2" t="s">
        <v>1018</v>
      </c>
      <c r="E662" s="2">
        <v>12</v>
      </c>
      <c r="F662" s="2" t="s">
        <v>19</v>
      </c>
      <c r="G662" s="2">
        <v>448</v>
      </c>
      <c r="H662" s="3">
        <v>2.6453308139706535E-3</v>
      </c>
      <c r="I662" s="2">
        <v>169355</v>
      </c>
      <c r="J662" s="2" t="s">
        <v>14741</v>
      </c>
      <c r="K662" s="2" t="s">
        <v>151</v>
      </c>
      <c r="L662" s="2" t="s">
        <v>151</v>
      </c>
      <c r="M662" s="2" t="s">
        <v>2054</v>
      </c>
      <c r="N662" s="1" t="str">
        <f t="shared" si="10"/>
        <v>ARVI122014</v>
      </c>
    </row>
    <row r="663" spans="1:14" x14ac:dyDescent="0.3">
      <c r="A663" s="2">
        <v>44</v>
      </c>
      <c r="B663" s="2" t="s">
        <v>7644</v>
      </c>
      <c r="C663" s="2" t="s">
        <v>4141</v>
      </c>
      <c r="D663" s="2" t="s">
        <v>1018</v>
      </c>
      <c r="E663" s="2">
        <v>13</v>
      </c>
      <c r="F663" s="2" t="s">
        <v>105</v>
      </c>
      <c r="G663" s="2">
        <v>374</v>
      </c>
      <c r="H663" s="3">
        <v>2.2083788491630008E-3</v>
      </c>
      <c r="I663" s="2">
        <v>169355</v>
      </c>
      <c r="J663" s="2" t="s">
        <v>14741</v>
      </c>
      <c r="K663" s="2" t="s">
        <v>151</v>
      </c>
      <c r="L663" s="2" t="s">
        <v>151</v>
      </c>
      <c r="M663" s="2" t="s">
        <v>2054</v>
      </c>
      <c r="N663" s="1" t="str">
        <f t="shared" si="10"/>
        <v>ARVI132014</v>
      </c>
    </row>
    <row r="664" spans="1:14" x14ac:dyDescent="0.3">
      <c r="A664" s="2">
        <v>44</v>
      </c>
      <c r="B664" s="2" t="s">
        <v>7644</v>
      </c>
      <c r="C664" s="2" t="s">
        <v>4142</v>
      </c>
      <c r="D664" s="2" t="s">
        <v>1018</v>
      </c>
      <c r="E664" s="2">
        <v>14</v>
      </c>
      <c r="F664" s="2" t="s">
        <v>19</v>
      </c>
      <c r="G664" s="2">
        <v>271</v>
      </c>
      <c r="H664" s="3">
        <v>1.600188952200998E-3</v>
      </c>
      <c r="I664" s="2">
        <v>169355</v>
      </c>
      <c r="J664" s="2" t="s">
        <v>14741</v>
      </c>
      <c r="K664" s="2" t="s">
        <v>151</v>
      </c>
      <c r="L664" s="2" t="s">
        <v>151</v>
      </c>
      <c r="M664" s="2" t="s">
        <v>2054</v>
      </c>
      <c r="N664" s="1" t="str">
        <f t="shared" si="10"/>
        <v>ARVI142014</v>
      </c>
    </row>
    <row r="665" spans="1:14" x14ac:dyDescent="0.3">
      <c r="A665" s="2">
        <v>44</v>
      </c>
      <c r="B665" s="2" t="s">
        <v>7644</v>
      </c>
      <c r="C665" s="2" t="s">
        <v>4143</v>
      </c>
      <c r="D665" s="2" t="s">
        <v>1018</v>
      </c>
      <c r="E665" s="2">
        <v>15</v>
      </c>
      <c r="F665" s="2" t="s">
        <v>19</v>
      </c>
      <c r="G665" s="2">
        <v>147</v>
      </c>
      <c r="H665" s="3">
        <v>8.6799917333412065E-4</v>
      </c>
      <c r="I665" s="2">
        <v>169355</v>
      </c>
      <c r="J665" s="2" t="s">
        <v>14741</v>
      </c>
      <c r="K665" s="2" t="s">
        <v>151</v>
      </c>
      <c r="L665" s="2" t="s">
        <v>151</v>
      </c>
      <c r="M665" s="2" t="s">
        <v>2054</v>
      </c>
      <c r="N665" s="1" t="str">
        <f t="shared" si="10"/>
        <v>ARVI152014</v>
      </c>
    </row>
    <row r="666" spans="1:14" x14ac:dyDescent="0.3">
      <c r="A666" s="2">
        <v>44</v>
      </c>
      <c r="B666" s="2" t="s">
        <v>7644</v>
      </c>
      <c r="C666" s="2" t="s">
        <v>161</v>
      </c>
      <c r="D666" s="2" t="s">
        <v>1018</v>
      </c>
      <c r="E666" s="2">
        <v>16</v>
      </c>
      <c r="F666" s="2" t="s">
        <v>19</v>
      </c>
      <c r="G666" s="2">
        <v>136</v>
      </c>
      <c r="H666" s="3">
        <v>8.0304685424109124E-4</v>
      </c>
      <c r="I666" s="2">
        <v>169355</v>
      </c>
      <c r="J666" s="2" t="s">
        <v>14741</v>
      </c>
      <c r="K666" s="2" t="s">
        <v>151</v>
      </c>
      <c r="L666" s="2" t="s">
        <v>151</v>
      </c>
      <c r="M666" s="2" t="s">
        <v>2054</v>
      </c>
      <c r="N666" s="1" t="str">
        <f t="shared" si="10"/>
        <v>ARVI162014</v>
      </c>
    </row>
    <row r="667" spans="1:14" x14ac:dyDescent="0.3">
      <c r="A667" s="2">
        <v>45</v>
      </c>
      <c r="B667" s="2" t="s">
        <v>7645</v>
      </c>
      <c r="C667" s="2" t="s">
        <v>4144</v>
      </c>
      <c r="D667" s="2" t="s">
        <v>1018</v>
      </c>
      <c r="E667" s="2">
        <v>1</v>
      </c>
      <c r="F667" s="2" t="s">
        <v>7</v>
      </c>
      <c r="G667" s="2">
        <v>62421</v>
      </c>
      <c r="H667" s="3">
        <v>0.37075248124587945</v>
      </c>
      <c r="I667" s="2">
        <v>168363</v>
      </c>
      <c r="J667" s="2" t="s">
        <v>14741</v>
      </c>
      <c r="K667" s="2" t="s">
        <v>151</v>
      </c>
      <c r="L667" s="2" t="s">
        <v>151</v>
      </c>
      <c r="M667" s="2" t="s">
        <v>2054</v>
      </c>
      <c r="N667" s="1" t="str">
        <f t="shared" si="10"/>
        <v>DEOLI12014</v>
      </c>
    </row>
    <row r="668" spans="1:14" x14ac:dyDescent="0.3">
      <c r="A668" s="2">
        <v>45</v>
      </c>
      <c r="B668" s="2" t="s">
        <v>7645</v>
      </c>
      <c r="C668" s="2" t="s">
        <v>4145</v>
      </c>
      <c r="D668" s="2" t="s">
        <v>1018</v>
      </c>
      <c r="E668" s="2">
        <v>2</v>
      </c>
      <c r="F668" s="2" t="s">
        <v>9</v>
      </c>
      <c r="G668" s="2">
        <v>61472</v>
      </c>
      <c r="H668" s="3">
        <v>0.36511585086984671</v>
      </c>
      <c r="I668" s="2">
        <v>168363</v>
      </c>
      <c r="J668" s="2" t="s">
        <v>14741</v>
      </c>
      <c r="K668" s="2" t="s">
        <v>151</v>
      </c>
      <c r="L668" s="2" t="s">
        <v>151</v>
      </c>
      <c r="M668" s="2" t="s">
        <v>2054</v>
      </c>
      <c r="N668" s="1" t="str">
        <f t="shared" si="10"/>
        <v>DEOLI22014</v>
      </c>
    </row>
    <row r="669" spans="1:14" x14ac:dyDescent="0.3">
      <c r="A669" s="2">
        <v>45</v>
      </c>
      <c r="B669" s="2" t="s">
        <v>7645</v>
      </c>
      <c r="C669" s="2" t="s">
        <v>4146</v>
      </c>
      <c r="D669" s="2" t="s">
        <v>1018</v>
      </c>
      <c r="E669" s="2">
        <v>3</v>
      </c>
      <c r="F669" s="2" t="s">
        <v>11</v>
      </c>
      <c r="G669" s="2">
        <v>24915</v>
      </c>
      <c r="H669" s="3">
        <v>0.1479838206731883</v>
      </c>
      <c r="I669" s="2">
        <v>168363</v>
      </c>
      <c r="J669" s="2" t="s">
        <v>14741</v>
      </c>
      <c r="K669" s="2" t="s">
        <v>151</v>
      </c>
      <c r="L669" s="2" t="s">
        <v>151</v>
      </c>
      <c r="M669" s="2" t="s">
        <v>2054</v>
      </c>
      <c r="N669" s="1" t="str">
        <f t="shared" si="10"/>
        <v>DEOLI32014</v>
      </c>
    </row>
    <row r="670" spans="1:14" x14ac:dyDescent="0.3">
      <c r="A670" s="2">
        <v>45</v>
      </c>
      <c r="B670" s="2" t="s">
        <v>7645</v>
      </c>
      <c r="C670" s="2" t="s">
        <v>4147</v>
      </c>
      <c r="D670" s="2" t="s">
        <v>1018</v>
      </c>
      <c r="E670" s="2">
        <v>4</v>
      </c>
      <c r="F670" s="2" t="s">
        <v>51</v>
      </c>
      <c r="G670" s="2">
        <v>6311</v>
      </c>
      <c r="H670" s="3">
        <v>3.7484482932710866E-2</v>
      </c>
      <c r="I670" s="2">
        <v>168363</v>
      </c>
      <c r="J670" s="2" t="s">
        <v>14741</v>
      </c>
      <c r="K670" s="2" t="s">
        <v>151</v>
      </c>
      <c r="L670" s="2" t="s">
        <v>151</v>
      </c>
      <c r="M670" s="2" t="s">
        <v>2054</v>
      </c>
      <c r="N670" s="1" t="str">
        <f t="shared" si="10"/>
        <v>DEOLI42014</v>
      </c>
    </row>
    <row r="671" spans="1:14" x14ac:dyDescent="0.3">
      <c r="A671" s="2">
        <v>45</v>
      </c>
      <c r="B671" s="2" t="s">
        <v>7645</v>
      </c>
      <c r="C671" s="2" t="s">
        <v>4148</v>
      </c>
      <c r="D671" s="2" t="s">
        <v>1018</v>
      </c>
      <c r="E671" s="2">
        <v>5</v>
      </c>
      <c r="F671" s="2" t="s">
        <v>103</v>
      </c>
      <c r="G671" s="2">
        <v>4601</v>
      </c>
      <c r="H671" s="3">
        <v>2.7327857070734068E-2</v>
      </c>
      <c r="I671" s="2">
        <v>168363</v>
      </c>
      <c r="J671" s="2" t="s">
        <v>14741</v>
      </c>
      <c r="K671" s="2" t="s">
        <v>151</v>
      </c>
      <c r="L671" s="2" t="s">
        <v>151</v>
      </c>
      <c r="M671" s="2" t="s">
        <v>2054</v>
      </c>
      <c r="N671" s="1" t="str">
        <f t="shared" si="10"/>
        <v>DEOLI52014</v>
      </c>
    </row>
    <row r="672" spans="1:14" x14ac:dyDescent="0.3">
      <c r="A672" s="2">
        <v>45</v>
      </c>
      <c r="B672" s="2" t="s">
        <v>7645</v>
      </c>
      <c r="C672" s="2" t="s">
        <v>4149</v>
      </c>
      <c r="D672" s="2" t="s">
        <v>1018</v>
      </c>
      <c r="E672" s="2">
        <v>6</v>
      </c>
      <c r="F672" s="2" t="s">
        <v>19</v>
      </c>
      <c r="G672" s="2">
        <v>1906</v>
      </c>
      <c r="H672" s="3">
        <v>1.1320777130367124E-2</v>
      </c>
      <c r="I672" s="2">
        <v>168363</v>
      </c>
      <c r="J672" s="2" t="s">
        <v>14741</v>
      </c>
      <c r="K672" s="2" t="s">
        <v>151</v>
      </c>
      <c r="L672" s="2" t="s">
        <v>151</v>
      </c>
      <c r="M672" s="2" t="s">
        <v>2054</v>
      </c>
      <c r="N672" s="1" t="str">
        <f t="shared" si="10"/>
        <v>DEOLI62014</v>
      </c>
    </row>
    <row r="673" spans="1:14" x14ac:dyDescent="0.3">
      <c r="A673" s="2">
        <v>45</v>
      </c>
      <c r="B673" s="2" t="s">
        <v>7645</v>
      </c>
      <c r="C673" s="2" t="s">
        <v>4150</v>
      </c>
      <c r="D673" s="2" t="s">
        <v>1018</v>
      </c>
      <c r="E673" s="2">
        <v>7</v>
      </c>
      <c r="F673" s="2" t="s">
        <v>19</v>
      </c>
      <c r="G673" s="2">
        <v>1364</v>
      </c>
      <c r="H673" s="3">
        <v>8.1015425004306169E-3</v>
      </c>
      <c r="I673" s="2">
        <v>168363</v>
      </c>
      <c r="J673" s="2" t="s">
        <v>14741</v>
      </c>
      <c r="K673" s="2" t="s">
        <v>151</v>
      </c>
      <c r="L673" s="2" t="s">
        <v>151</v>
      </c>
      <c r="M673" s="2" t="s">
        <v>2054</v>
      </c>
      <c r="N673" s="1" t="str">
        <f t="shared" si="10"/>
        <v>DEOLI72014</v>
      </c>
    </row>
    <row r="674" spans="1:14" x14ac:dyDescent="0.3">
      <c r="A674" s="2">
        <v>45</v>
      </c>
      <c r="B674" s="2" t="s">
        <v>7645</v>
      </c>
      <c r="C674" s="2" t="s">
        <v>4151</v>
      </c>
      <c r="D674" s="2" t="s">
        <v>1018</v>
      </c>
      <c r="E674" s="2">
        <v>8</v>
      </c>
      <c r="F674" s="2" t="s">
        <v>19</v>
      </c>
      <c r="G674" s="2">
        <v>934</v>
      </c>
      <c r="H674" s="3">
        <v>5.5475371667171531E-3</v>
      </c>
      <c r="I674" s="2">
        <v>168363</v>
      </c>
      <c r="J674" s="2" t="s">
        <v>14741</v>
      </c>
      <c r="K674" s="2" t="s">
        <v>151</v>
      </c>
      <c r="L674" s="2" t="s">
        <v>151</v>
      </c>
      <c r="M674" s="2" t="s">
        <v>2054</v>
      </c>
      <c r="N674" s="1" t="str">
        <f t="shared" si="10"/>
        <v>DEOLI82014</v>
      </c>
    </row>
    <row r="675" spans="1:14" x14ac:dyDescent="0.3">
      <c r="A675" s="2">
        <v>45</v>
      </c>
      <c r="B675" s="2" t="s">
        <v>7645</v>
      </c>
      <c r="C675" s="2" t="s">
        <v>4152</v>
      </c>
      <c r="D675" s="2" t="s">
        <v>1018</v>
      </c>
      <c r="E675" s="2">
        <v>9</v>
      </c>
      <c r="F675" s="2" t="s">
        <v>15</v>
      </c>
      <c r="G675" s="2">
        <v>722</v>
      </c>
      <c r="H675" s="3">
        <v>4.2883531417235382E-3</v>
      </c>
      <c r="I675" s="2">
        <v>168363</v>
      </c>
      <c r="J675" s="2" t="s">
        <v>14741</v>
      </c>
      <c r="K675" s="2" t="s">
        <v>151</v>
      </c>
      <c r="L675" s="2" t="s">
        <v>151</v>
      </c>
      <c r="M675" s="2" t="s">
        <v>2054</v>
      </c>
      <c r="N675" s="1" t="str">
        <f t="shared" si="10"/>
        <v>DEOLI92014</v>
      </c>
    </row>
    <row r="676" spans="1:14" x14ac:dyDescent="0.3">
      <c r="A676" s="2">
        <v>45</v>
      </c>
      <c r="B676" s="2" t="s">
        <v>7645</v>
      </c>
      <c r="C676" s="2" t="s">
        <v>22</v>
      </c>
      <c r="D676" s="2" t="s">
        <v>7923</v>
      </c>
      <c r="E676" s="2">
        <v>10</v>
      </c>
      <c r="F676" s="2" t="s">
        <v>22</v>
      </c>
      <c r="G676" s="2">
        <v>696</v>
      </c>
      <c r="H676" s="3">
        <v>4.1339249122431887E-3</v>
      </c>
      <c r="I676" s="2">
        <v>168363</v>
      </c>
      <c r="J676" s="2" t="s">
        <v>14741</v>
      </c>
      <c r="K676" s="2" t="s">
        <v>151</v>
      </c>
      <c r="L676" s="2" t="s">
        <v>151</v>
      </c>
      <c r="M676" s="2" t="s">
        <v>2054</v>
      </c>
      <c r="N676" s="1" t="str">
        <f t="shared" si="10"/>
        <v>DEOLI102014</v>
      </c>
    </row>
    <row r="677" spans="1:14" x14ac:dyDescent="0.3">
      <c r="A677" s="2">
        <v>45</v>
      </c>
      <c r="B677" s="2" t="s">
        <v>7645</v>
      </c>
      <c r="C677" s="2" t="s">
        <v>4153</v>
      </c>
      <c r="D677" s="2" t="s">
        <v>1018</v>
      </c>
      <c r="E677" s="2">
        <v>11</v>
      </c>
      <c r="F677" s="2" t="s">
        <v>105</v>
      </c>
      <c r="G677" s="2">
        <v>651</v>
      </c>
      <c r="H677" s="3">
        <v>3.8666452842964307E-3</v>
      </c>
      <c r="I677" s="2">
        <v>168363</v>
      </c>
      <c r="J677" s="2" t="s">
        <v>14741</v>
      </c>
      <c r="K677" s="2" t="s">
        <v>151</v>
      </c>
      <c r="L677" s="2" t="s">
        <v>151</v>
      </c>
      <c r="M677" s="2" t="s">
        <v>2054</v>
      </c>
      <c r="N677" s="1" t="str">
        <f t="shared" si="10"/>
        <v>DEOLI112014</v>
      </c>
    </row>
    <row r="678" spans="1:14" x14ac:dyDescent="0.3">
      <c r="A678" s="2">
        <v>45</v>
      </c>
      <c r="B678" s="2" t="s">
        <v>7645</v>
      </c>
      <c r="C678" s="2" t="s">
        <v>4154</v>
      </c>
      <c r="D678" s="2" t="s">
        <v>1018</v>
      </c>
      <c r="E678" s="2">
        <v>12</v>
      </c>
      <c r="F678" s="2" t="s">
        <v>19</v>
      </c>
      <c r="G678" s="2">
        <v>581</v>
      </c>
      <c r="H678" s="3">
        <v>3.4508769741570296E-3</v>
      </c>
      <c r="I678" s="2">
        <v>168363</v>
      </c>
      <c r="J678" s="2" t="s">
        <v>14741</v>
      </c>
      <c r="K678" s="2" t="s">
        <v>151</v>
      </c>
      <c r="L678" s="2" t="s">
        <v>151</v>
      </c>
      <c r="M678" s="2" t="s">
        <v>2054</v>
      </c>
      <c r="N678" s="1" t="str">
        <f t="shared" si="10"/>
        <v>DEOLI122014</v>
      </c>
    </row>
    <row r="679" spans="1:14" x14ac:dyDescent="0.3">
      <c r="A679" s="2">
        <v>45</v>
      </c>
      <c r="B679" s="2" t="s">
        <v>7645</v>
      </c>
      <c r="C679" s="2" t="s">
        <v>4155</v>
      </c>
      <c r="D679" s="2" t="s">
        <v>1018</v>
      </c>
      <c r="E679" s="2">
        <v>13</v>
      </c>
      <c r="F679" s="2" t="s">
        <v>19</v>
      </c>
      <c r="G679" s="2">
        <v>417</v>
      </c>
      <c r="H679" s="3">
        <v>2.4767912189732899E-3</v>
      </c>
      <c r="I679" s="2">
        <v>168363</v>
      </c>
      <c r="J679" s="2" t="s">
        <v>14741</v>
      </c>
      <c r="K679" s="2" t="s">
        <v>151</v>
      </c>
      <c r="L679" s="2" t="s">
        <v>151</v>
      </c>
      <c r="M679" s="2" t="s">
        <v>2054</v>
      </c>
      <c r="N679" s="1" t="str">
        <f t="shared" si="10"/>
        <v>DEOLI132014</v>
      </c>
    </row>
    <row r="680" spans="1:14" x14ac:dyDescent="0.3">
      <c r="A680" s="2">
        <v>45</v>
      </c>
      <c r="B680" s="2" t="s">
        <v>7645</v>
      </c>
      <c r="C680" s="2" t="s">
        <v>4156</v>
      </c>
      <c r="D680" s="2" t="s">
        <v>1018</v>
      </c>
      <c r="E680" s="2">
        <v>14</v>
      </c>
      <c r="F680" s="2" t="s">
        <v>13</v>
      </c>
      <c r="G680" s="2">
        <v>304</v>
      </c>
      <c r="H680" s="3">
        <v>1.8056223754625423E-3</v>
      </c>
      <c r="I680" s="2">
        <v>168363</v>
      </c>
      <c r="J680" s="2" t="s">
        <v>14741</v>
      </c>
      <c r="K680" s="2" t="s">
        <v>151</v>
      </c>
      <c r="L680" s="2" t="s">
        <v>151</v>
      </c>
      <c r="M680" s="2" t="s">
        <v>2054</v>
      </c>
      <c r="N680" s="1" t="str">
        <f t="shared" si="10"/>
        <v>DEOLI142014</v>
      </c>
    </row>
    <row r="681" spans="1:14" x14ac:dyDescent="0.3">
      <c r="A681" s="2">
        <v>45</v>
      </c>
      <c r="B681" s="2" t="s">
        <v>7645</v>
      </c>
      <c r="C681" s="2" t="s">
        <v>4157</v>
      </c>
      <c r="D681" s="2" t="s">
        <v>1018</v>
      </c>
      <c r="E681" s="2">
        <v>15</v>
      </c>
      <c r="F681" s="2" t="s">
        <v>19</v>
      </c>
      <c r="G681" s="2">
        <v>263</v>
      </c>
      <c r="H681" s="3">
        <v>1.5621009366666072E-3</v>
      </c>
      <c r="I681" s="2">
        <v>168363</v>
      </c>
      <c r="J681" s="2" t="s">
        <v>14741</v>
      </c>
      <c r="K681" s="2" t="s">
        <v>151</v>
      </c>
      <c r="L681" s="2" t="s">
        <v>151</v>
      </c>
      <c r="M681" s="2" t="s">
        <v>2054</v>
      </c>
      <c r="N681" s="1" t="str">
        <f t="shared" si="10"/>
        <v>DEOLI152014</v>
      </c>
    </row>
    <row r="682" spans="1:14" x14ac:dyDescent="0.3">
      <c r="A682" s="2">
        <v>45</v>
      </c>
      <c r="B682" s="2" t="s">
        <v>7645</v>
      </c>
      <c r="C682" s="2" t="s">
        <v>4158</v>
      </c>
      <c r="D682" s="2" t="s">
        <v>1018</v>
      </c>
      <c r="E682" s="2">
        <v>16</v>
      </c>
      <c r="F682" s="2" t="s">
        <v>19</v>
      </c>
      <c r="G682" s="2">
        <v>201</v>
      </c>
      <c r="H682" s="3">
        <v>1.193849004828852E-3</v>
      </c>
      <c r="I682" s="2">
        <v>168363</v>
      </c>
      <c r="J682" s="2" t="s">
        <v>14741</v>
      </c>
      <c r="K682" s="2" t="s">
        <v>151</v>
      </c>
      <c r="L682" s="2" t="s">
        <v>151</v>
      </c>
      <c r="M682" s="2" t="s">
        <v>2054</v>
      </c>
      <c r="N682" s="1" t="str">
        <f t="shared" si="10"/>
        <v>DEOLI162014</v>
      </c>
    </row>
    <row r="683" spans="1:14" x14ac:dyDescent="0.3">
      <c r="A683" s="2">
        <v>45</v>
      </c>
      <c r="B683" s="2" t="s">
        <v>7645</v>
      </c>
      <c r="C683" s="2" t="s">
        <v>4159</v>
      </c>
      <c r="D683" s="2" t="s">
        <v>1018</v>
      </c>
      <c r="E683" s="2">
        <v>17</v>
      </c>
      <c r="F683" s="2" t="s">
        <v>19</v>
      </c>
      <c r="G683" s="2">
        <v>182</v>
      </c>
      <c r="H683" s="3">
        <v>1.0809976063624431E-3</v>
      </c>
      <c r="I683" s="2">
        <v>168363</v>
      </c>
      <c r="J683" s="2" t="s">
        <v>14741</v>
      </c>
      <c r="K683" s="2" t="s">
        <v>151</v>
      </c>
      <c r="L683" s="2" t="s">
        <v>151</v>
      </c>
      <c r="M683" s="2" t="s">
        <v>2054</v>
      </c>
      <c r="N683" s="1" t="str">
        <f t="shared" si="10"/>
        <v>DEOLI172014</v>
      </c>
    </row>
    <row r="684" spans="1:14" x14ac:dyDescent="0.3">
      <c r="A684" s="2">
        <v>45</v>
      </c>
      <c r="B684" s="2" t="s">
        <v>7645</v>
      </c>
      <c r="C684" s="2" t="s">
        <v>4143</v>
      </c>
      <c r="D684" s="2" t="s">
        <v>1018</v>
      </c>
      <c r="E684" s="2">
        <v>18</v>
      </c>
      <c r="F684" s="2" t="s">
        <v>19</v>
      </c>
      <c r="G684" s="2">
        <v>164</v>
      </c>
      <c r="H684" s="3">
        <v>9.7408575518373995E-4</v>
      </c>
      <c r="I684" s="2">
        <v>168363</v>
      </c>
      <c r="J684" s="2" t="s">
        <v>14741</v>
      </c>
      <c r="K684" s="2" t="s">
        <v>151</v>
      </c>
      <c r="L684" s="2" t="s">
        <v>151</v>
      </c>
      <c r="M684" s="2" t="s">
        <v>2054</v>
      </c>
      <c r="N684" s="1" t="str">
        <f t="shared" si="10"/>
        <v>DEOLI182014</v>
      </c>
    </row>
    <row r="685" spans="1:14" x14ac:dyDescent="0.3">
      <c r="A685" s="2">
        <v>45</v>
      </c>
      <c r="B685" s="2" t="s">
        <v>7645</v>
      </c>
      <c r="C685" s="2" t="s">
        <v>4160</v>
      </c>
      <c r="D685" s="2" t="s">
        <v>1018</v>
      </c>
      <c r="E685" s="2">
        <v>19</v>
      </c>
      <c r="F685" s="2" t="s">
        <v>286</v>
      </c>
      <c r="G685" s="2">
        <v>139</v>
      </c>
      <c r="H685" s="3">
        <v>8.2559707299109664E-4</v>
      </c>
      <c r="I685" s="2">
        <v>168363</v>
      </c>
      <c r="J685" s="2" t="s">
        <v>14741</v>
      </c>
      <c r="K685" s="2" t="s">
        <v>151</v>
      </c>
      <c r="L685" s="2" t="s">
        <v>151</v>
      </c>
      <c r="M685" s="2" t="s">
        <v>2054</v>
      </c>
      <c r="N685" s="1" t="str">
        <f t="shared" si="10"/>
        <v>DEOLI192014</v>
      </c>
    </row>
    <row r="686" spans="1:14" x14ac:dyDescent="0.3">
      <c r="A686" s="2">
        <v>45</v>
      </c>
      <c r="B686" s="2" t="s">
        <v>7645</v>
      </c>
      <c r="C686" s="2" t="s">
        <v>4161</v>
      </c>
      <c r="D686" s="2" t="s">
        <v>1018</v>
      </c>
      <c r="E686" s="2">
        <v>20</v>
      </c>
      <c r="F686" s="2" t="s">
        <v>53</v>
      </c>
      <c r="G686" s="2">
        <v>119</v>
      </c>
      <c r="H686" s="3">
        <v>7.0680612723698195E-4</v>
      </c>
      <c r="I686" s="2">
        <v>168363</v>
      </c>
      <c r="J686" s="2" t="s">
        <v>14741</v>
      </c>
      <c r="K686" s="2" t="s">
        <v>151</v>
      </c>
      <c r="L686" s="2" t="s">
        <v>151</v>
      </c>
      <c r="M686" s="2" t="s">
        <v>2054</v>
      </c>
      <c r="N686" s="1" t="str">
        <f t="shared" si="10"/>
        <v>DEOLI202014</v>
      </c>
    </row>
    <row r="687" spans="1:14" x14ac:dyDescent="0.3">
      <c r="A687" s="2">
        <v>46</v>
      </c>
      <c r="B687" s="2" t="s">
        <v>7646</v>
      </c>
      <c r="C687" s="2" t="s">
        <v>4162</v>
      </c>
      <c r="D687" s="2" t="s">
        <v>1018</v>
      </c>
      <c r="E687" s="2">
        <v>1</v>
      </c>
      <c r="F687" s="2" t="s">
        <v>9</v>
      </c>
      <c r="G687" s="2">
        <v>89912</v>
      </c>
      <c r="H687" s="3">
        <v>0.48114217218202832</v>
      </c>
      <c r="I687" s="2">
        <v>186872</v>
      </c>
      <c r="J687" s="2" t="s">
        <v>14741</v>
      </c>
      <c r="K687" s="2" t="s">
        <v>151</v>
      </c>
      <c r="L687" s="2" t="s">
        <v>151</v>
      </c>
      <c r="M687" s="2" t="s">
        <v>2054</v>
      </c>
      <c r="N687" s="1" t="str">
        <f t="shared" si="10"/>
        <v>HINGANGHAT12014</v>
      </c>
    </row>
    <row r="688" spans="1:14" x14ac:dyDescent="0.3">
      <c r="A688" s="2">
        <v>46</v>
      </c>
      <c r="B688" s="2" t="s">
        <v>7646</v>
      </c>
      <c r="C688" s="2" t="s">
        <v>4163</v>
      </c>
      <c r="D688" s="2" t="s">
        <v>1018</v>
      </c>
      <c r="E688" s="2">
        <v>2</v>
      </c>
      <c r="F688" s="2" t="s">
        <v>11</v>
      </c>
      <c r="G688" s="2">
        <v>24887</v>
      </c>
      <c r="H688" s="3">
        <v>0.13317671989383106</v>
      </c>
      <c r="I688" s="2">
        <v>186872</v>
      </c>
      <c r="J688" s="2" t="s">
        <v>14741</v>
      </c>
      <c r="K688" s="2" t="s">
        <v>151</v>
      </c>
      <c r="L688" s="2" t="s">
        <v>151</v>
      </c>
      <c r="M688" s="2" t="s">
        <v>2054</v>
      </c>
      <c r="N688" s="1" t="str">
        <f t="shared" si="10"/>
        <v>HINGANGHAT22014</v>
      </c>
    </row>
    <row r="689" spans="1:14" x14ac:dyDescent="0.3">
      <c r="A689" s="2">
        <v>46</v>
      </c>
      <c r="B689" s="2" t="s">
        <v>7646</v>
      </c>
      <c r="C689" s="2" t="s">
        <v>4164</v>
      </c>
      <c r="D689" s="2" t="s">
        <v>1018</v>
      </c>
      <c r="E689" s="2">
        <v>3</v>
      </c>
      <c r="F689" s="2" t="s">
        <v>51</v>
      </c>
      <c r="G689" s="2">
        <v>22881</v>
      </c>
      <c r="H689" s="3">
        <v>0.12244209940494027</v>
      </c>
      <c r="I689" s="2">
        <v>186872</v>
      </c>
      <c r="J689" s="2" t="s">
        <v>14741</v>
      </c>
      <c r="K689" s="2" t="s">
        <v>151</v>
      </c>
      <c r="L689" s="2" t="s">
        <v>151</v>
      </c>
      <c r="M689" s="2" t="s">
        <v>2054</v>
      </c>
      <c r="N689" s="1" t="str">
        <f t="shared" si="10"/>
        <v>HINGANGHAT32014</v>
      </c>
    </row>
    <row r="690" spans="1:14" x14ac:dyDescent="0.3">
      <c r="A690" s="2">
        <v>46</v>
      </c>
      <c r="B690" s="2" t="s">
        <v>7646</v>
      </c>
      <c r="C690" s="2" t="s">
        <v>4165</v>
      </c>
      <c r="D690" s="2" t="s">
        <v>1018</v>
      </c>
      <c r="E690" s="2">
        <v>4</v>
      </c>
      <c r="F690" s="2" t="s">
        <v>103</v>
      </c>
      <c r="G690" s="2">
        <v>21447</v>
      </c>
      <c r="H690" s="3">
        <v>0.11476839761976113</v>
      </c>
      <c r="I690" s="2">
        <v>186872</v>
      </c>
      <c r="J690" s="2" t="s">
        <v>14741</v>
      </c>
      <c r="K690" s="2" t="s">
        <v>151</v>
      </c>
      <c r="L690" s="2" t="s">
        <v>151</v>
      </c>
      <c r="M690" s="2" t="s">
        <v>2054</v>
      </c>
      <c r="N690" s="1" t="str">
        <f t="shared" si="10"/>
        <v>HINGANGHAT42014</v>
      </c>
    </row>
    <row r="691" spans="1:14" x14ac:dyDescent="0.3">
      <c r="A691" s="2">
        <v>46</v>
      </c>
      <c r="B691" s="2" t="s">
        <v>7646</v>
      </c>
      <c r="C691" s="2" t="s">
        <v>4166</v>
      </c>
      <c r="D691" s="2" t="s">
        <v>1020</v>
      </c>
      <c r="E691" s="2">
        <v>5</v>
      </c>
      <c r="F691" s="2" t="s">
        <v>7</v>
      </c>
      <c r="G691" s="2">
        <v>12550</v>
      </c>
      <c r="H691" s="3">
        <v>6.7158268761505199E-2</v>
      </c>
      <c r="I691" s="2">
        <v>186872</v>
      </c>
      <c r="J691" s="2" t="s">
        <v>14741</v>
      </c>
      <c r="K691" s="2" t="s">
        <v>151</v>
      </c>
      <c r="L691" s="2" t="s">
        <v>151</v>
      </c>
      <c r="M691" s="2" t="s">
        <v>2054</v>
      </c>
      <c r="N691" s="1" t="str">
        <f t="shared" si="10"/>
        <v>HINGANGHAT52014</v>
      </c>
    </row>
    <row r="692" spans="1:14" x14ac:dyDescent="0.3">
      <c r="A692" s="2">
        <v>46</v>
      </c>
      <c r="B692" s="2" t="s">
        <v>7646</v>
      </c>
      <c r="C692" s="2" t="s">
        <v>4167</v>
      </c>
      <c r="D692" s="2" t="s">
        <v>1018</v>
      </c>
      <c r="E692" s="2">
        <v>6</v>
      </c>
      <c r="F692" s="2" t="s">
        <v>302</v>
      </c>
      <c r="G692" s="2">
        <v>7295</v>
      </c>
      <c r="H692" s="3">
        <v>3.9037415985273341E-2</v>
      </c>
      <c r="I692" s="2">
        <v>186872</v>
      </c>
      <c r="J692" s="2" t="s">
        <v>14741</v>
      </c>
      <c r="K692" s="2" t="s">
        <v>151</v>
      </c>
      <c r="L692" s="2" t="s">
        <v>151</v>
      </c>
      <c r="M692" s="2" t="s">
        <v>2054</v>
      </c>
      <c r="N692" s="1" t="str">
        <f t="shared" si="10"/>
        <v>HINGANGHAT62014</v>
      </c>
    </row>
    <row r="693" spans="1:14" x14ac:dyDescent="0.3">
      <c r="A693" s="2">
        <v>46</v>
      </c>
      <c r="B693" s="2" t="s">
        <v>7646</v>
      </c>
      <c r="C693" s="2" t="s">
        <v>4168</v>
      </c>
      <c r="D693" s="2" t="s">
        <v>1018</v>
      </c>
      <c r="E693" s="2">
        <v>7</v>
      </c>
      <c r="F693" s="2" t="s">
        <v>19</v>
      </c>
      <c r="G693" s="2">
        <v>1593</v>
      </c>
      <c r="H693" s="3">
        <v>8.5245515647073937E-3</v>
      </c>
      <c r="I693" s="2">
        <v>186872</v>
      </c>
      <c r="J693" s="2" t="s">
        <v>14741</v>
      </c>
      <c r="K693" s="2" t="s">
        <v>151</v>
      </c>
      <c r="L693" s="2" t="s">
        <v>151</v>
      </c>
      <c r="M693" s="2" t="s">
        <v>2054</v>
      </c>
      <c r="N693" s="1" t="str">
        <f t="shared" si="10"/>
        <v>HINGANGHAT72014</v>
      </c>
    </row>
    <row r="694" spans="1:14" x14ac:dyDescent="0.3">
      <c r="A694" s="2">
        <v>46</v>
      </c>
      <c r="B694" s="2" t="s">
        <v>7646</v>
      </c>
      <c r="C694" s="2" t="s">
        <v>4169</v>
      </c>
      <c r="D694" s="2" t="s">
        <v>1018</v>
      </c>
      <c r="E694" s="2">
        <v>8</v>
      </c>
      <c r="F694" s="2" t="s">
        <v>19</v>
      </c>
      <c r="G694" s="2">
        <v>1449</v>
      </c>
      <c r="H694" s="3">
        <v>7.7539706323044655E-3</v>
      </c>
      <c r="I694" s="2">
        <v>186872</v>
      </c>
      <c r="J694" s="2" t="s">
        <v>14741</v>
      </c>
      <c r="K694" s="2" t="s">
        <v>151</v>
      </c>
      <c r="L694" s="2" t="s">
        <v>151</v>
      </c>
      <c r="M694" s="2" t="s">
        <v>2054</v>
      </c>
      <c r="N694" s="1" t="str">
        <f t="shared" si="10"/>
        <v>HINGANGHAT82014</v>
      </c>
    </row>
    <row r="695" spans="1:14" x14ac:dyDescent="0.3">
      <c r="A695" s="2">
        <v>46</v>
      </c>
      <c r="B695" s="2" t="s">
        <v>7646</v>
      </c>
      <c r="C695" s="2" t="s">
        <v>4170</v>
      </c>
      <c r="D695" s="2" t="s">
        <v>1018</v>
      </c>
      <c r="E695" s="2">
        <v>9</v>
      </c>
      <c r="F695" s="2" t="s">
        <v>19</v>
      </c>
      <c r="G695" s="2">
        <v>1110</v>
      </c>
      <c r="H695" s="3">
        <v>5.9398946872725716E-3</v>
      </c>
      <c r="I695" s="2">
        <v>186872</v>
      </c>
      <c r="J695" s="2" t="s">
        <v>14741</v>
      </c>
      <c r="K695" s="2" t="s">
        <v>151</v>
      </c>
      <c r="L695" s="2" t="s">
        <v>151</v>
      </c>
      <c r="M695" s="2" t="s">
        <v>2054</v>
      </c>
      <c r="N695" s="1" t="str">
        <f t="shared" si="10"/>
        <v>HINGANGHAT92014</v>
      </c>
    </row>
    <row r="696" spans="1:14" x14ac:dyDescent="0.3">
      <c r="A696" s="2">
        <v>46</v>
      </c>
      <c r="B696" s="2" t="s">
        <v>7646</v>
      </c>
      <c r="C696" s="2" t="s">
        <v>22</v>
      </c>
      <c r="D696" s="2" t="s">
        <v>7923</v>
      </c>
      <c r="E696" s="2">
        <v>10</v>
      </c>
      <c r="F696" s="2" t="s">
        <v>22</v>
      </c>
      <c r="G696" s="2">
        <v>948</v>
      </c>
      <c r="H696" s="3">
        <v>5.0729911383192777E-3</v>
      </c>
      <c r="I696" s="2">
        <v>186872</v>
      </c>
      <c r="J696" s="2" t="s">
        <v>14741</v>
      </c>
      <c r="K696" s="2" t="s">
        <v>151</v>
      </c>
      <c r="L696" s="2" t="s">
        <v>151</v>
      </c>
      <c r="M696" s="2" t="s">
        <v>2054</v>
      </c>
      <c r="N696" s="1" t="str">
        <f t="shared" si="10"/>
        <v>HINGANGHAT102014</v>
      </c>
    </row>
    <row r="697" spans="1:14" x14ac:dyDescent="0.3">
      <c r="A697" s="2">
        <v>46</v>
      </c>
      <c r="B697" s="2" t="s">
        <v>7646</v>
      </c>
      <c r="C697" s="2" t="s">
        <v>4171</v>
      </c>
      <c r="D697" s="2" t="s">
        <v>1018</v>
      </c>
      <c r="E697" s="2">
        <v>11</v>
      </c>
      <c r="F697" s="2" t="s">
        <v>19</v>
      </c>
      <c r="G697" s="2">
        <v>903</v>
      </c>
      <c r="H697" s="3">
        <v>4.8321845969433626E-3</v>
      </c>
      <c r="I697" s="2">
        <v>186872</v>
      </c>
      <c r="J697" s="2" t="s">
        <v>14741</v>
      </c>
      <c r="K697" s="2" t="s">
        <v>151</v>
      </c>
      <c r="L697" s="2" t="s">
        <v>151</v>
      </c>
      <c r="M697" s="2" t="s">
        <v>2054</v>
      </c>
      <c r="N697" s="1" t="str">
        <f t="shared" si="10"/>
        <v>HINGANGHAT112014</v>
      </c>
    </row>
    <row r="698" spans="1:14" x14ac:dyDescent="0.3">
      <c r="A698" s="2">
        <v>46</v>
      </c>
      <c r="B698" s="2" t="s">
        <v>7646</v>
      </c>
      <c r="C698" s="2" t="s">
        <v>4172</v>
      </c>
      <c r="D698" s="2" t="s">
        <v>1018</v>
      </c>
      <c r="E698" s="2">
        <v>12</v>
      </c>
      <c r="F698" s="2" t="s">
        <v>159</v>
      </c>
      <c r="G698" s="2">
        <v>654</v>
      </c>
      <c r="H698" s="3">
        <v>3.4997217346632989E-3</v>
      </c>
      <c r="I698" s="2">
        <v>186872</v>
      </c>
      <c r="J698" s="2" t="s">
        <v>14741</v>
      </c>
      <c r="K698" s="2" t="s">
        <v>151</v>
      </c>
      <c r="L698" s="2" t="s">
        <v>151</v>
      </c>
      <c r="M698" s="2" t="s">
        <v>2054</v>
      </c>
      <c r="N698" s="1" t="str">
        <f t="shared" si="10"/>
        <v>HINGANGHAT122014</v>
      </c>
    </row>
    <row r="699" spans="1:14" x14ac:dyDescent="0.3">
      <c r="A699" s="2">
        <v>46</v>
      </c>
      <c r="B699" s="2" t="s">
        <v>7646</v>
      </c>
      <c r="C699" s="2" t="s">
        <v>4173</v>
      </c>
      <c r="D699" s="2" t="s">
        <v>1018</v>
      </c>
      <c r="E699" s="2">
        <v>13</v>
      </c>
      <c r="F699" s="2" t="s">
        <v>19</v>
      </c>
      <c r="G699" s="2">
        <v>514</v>
      </c>
      <c r="H699" s="3">
        <v>2.7505458281604522E-3</v>
      </c>
      <c r="I699" s="2">
        <v>186872</v>
      </c>
      <c r="J699" s="2" t="s">
        <v>14741</v>
      </c>
      <c r="K699" s="2" t="s">
        <v>151</v>
      </c>
      <c r="L699" s="2" t="s">
        <v>151</v>
      </c>
      <c r="M699" s="2" t="s">
        <v>2054</v>
      </c>
      <c r="N699" s="1" t="str">
        <f t="shared" si="10"/>
        <v>HINGANGHAT132014</v>
      </c>
    </row>
    <row r="700" spans="1:14" x14ac:dyDescent="0.3">
      <c r="A700" s="2">
        <v>46</v>
      </c>
      <c r="B700" s="2" t="s">
        <v>7646</v>
      </c>
      <c r="C700" s="2" t="s">
        <v>4174</v>
      </c>
      <c r="D700" s="2" t="s">
        <v>1020</v>
      </c>
      <c r="E700" s="2">
        <v>14</v>
      </c>
      <c r="F700" s="2" t="s">
        <v>15</v>
      </c>
      <c r="G700" s="2">
        <v>365</v>
      </c>
      <c r="H700" s="3">
        <v>1.9532086133824222E-3</v>
      </c>
      <c r="I700" s="2">
        <v>186872</v>
      </c>
      <c r="J700" s="2" t="s">
        <v>14741</v>
      </c>
      <c r="K700" s="2" t="s">
        <v>151</v>
      </c>
      <c r="L700" s="2" t="s">
        <v>151</v>
      </c>
      <c r="M700" s="2" t="s">
        <v>2054</v>
      </c>
      <c r="N700" s="1" t="str">
        <f t="shared" si="10"/>
        <v>HINGANGHAT142014</v>
      </c>
    </row>
    <row r="701" spans="1:14" x14ac:dyDescent="0.3">
      <c r="A701" s="2">
        <v>46</v>
      </c>
      <c r="B701" s="2" t="s">
        <v>7646</v>
      </c>
      <c r="C701" s="2" t="s">
        <v>4175</v>
      </c>
      <c r="D701" s="2" t="s">
        <v>1018</v>
      </c>
      <c r="E701" s="2">
        <v>15</v>
      </c>
      <c r="F701" s="2" t="s">
        <v>53</v>
      </c>
      <c r="G701" s="2">
        <v>364</v>
      </c>
      <c r="H701" s="3">
        <v>1.947857356907402E-3</v>
      </c>
      <c r="I701" s="2">
        <v>186872</v>
      </c>
      <c r="J701" s="2" t="s">
        <v>14741</v>
      </c>
      <c r="K701" s="2" t="s">
        <v>151</v>
      </c>
      <c r="L701" s="2" t="s">
        <v>151</v>
      </c>
      <c r="M701" s="2" t="s">
        <v>2054</v>
      </c>
      <c r="N701" s="1" t="str">
        <f t="shared" si="10"/>
        <v>HINGANGHAT152014</v>
      </c>
    </row>
    <row r="702" spans="1:14" x14ac:dyDescent="0.3">
      <c r="A702" s="2">
        <v>47</v>
      </c>
      <c r="B702" s="2" t="s">
        <v>7647</v>
      </c>
      <c r="C702" s="2" t="s">
        <v>4176</v>
      </c>
      <c r="D702" s="2" t="s">
        <v>1018</v>
      </c>
      <c r="E702" s="2">
        <v>1</v>
      </c>
      <c r="F702" s="2" t="s">
        <v>9</v>
      </c>
      <c r="G702" s="2">
        <v>45650</v>
      </c>
      <c r="H702" s="3">
        <v>0.27910076362947156</v>
      </c>
      <c r="I702" s="2">
        <v>163561</v>
      </c>
      <c r="J702" s="2" t="s">
        <v>14741</v>
      </c>
      <c r="K702" s="2" t="s">
        <v>151</v>
      </c>
      <c r="L702" s="2" t="s">
        <v>151</v>
      </c>
      <c r="M702" s="2" t="s">
        <v>2054</v>
      </c>
      <c r="N702" s="1" t="str">
        <f t="shared" si="10"/>
        <v>WARDHA12014</v>
      </c>
    </row>
    <row r="703" spans="1:14" x14ac:dyDescent="0.3">
      <c r="A703" s="2">
        <v>47</v>
      </c>
      <c r="B703" s="2" t="s">
        <v>7647</v>
      </c>
      <c r="C703" s="2" t="s">
        <v>4177</v>
      </c>
      <c r="D703" s="2" t="s">
        <v>1018</v>
      </c>
      <c r="E703" s="2">
        <v>2</v>
      </c>
      <c r="F703" s="2" t="s">
        <v>7</v>
      </c>
      <c r="G703" s="2">
        <v>37120</v>
      </c>
      <c r="H703" s="3">
        <v>0.22694896705204787</v>
      </c>
      <c r="I703" s="2">
        <v>163561</v>
      </c>
      <c r="J703" s="2" t="s">
        <v>14741</v>
      </c>
      <c r="K703" s="2" t="s">
        <v>151</v>
      </c>
      <c r="L703" s="2" t="s">
        <v>151</v>
      </c>
      <c r="M703" s="2" t="s">
        <v>2054</v>
      </c>
      <c r="N703" s="1" t="str">
        <f t="shared" si="10"/>
        <v>WARDHA22014</v>
      </c>
    </row>
    <row r="704" spans="1:14" x14ac:dyDescent="0.3">
      <c r="A704" s="2">
        <v>47</v>
      </c>
      <c r="B704" s="2" t="s">
        <v>7647</v>
      </c>
      <c r="C704" s="2" t="s">
        <v>4178</v>
      </c>
      <c r="D704" s="2" t="s">
        <v>1018</v>
      </c>
      <c r="E704" s="2">
        <v>3</v>
      </c>
      <c r="F704" s="2" t="s">
        <v>11</v>
      </c>
      <c r="G704" s="2">
        <v>22140</v>
      </c>
      <c r="H704" s="3">
        <v>0.13536234187856519</v>
      </c>
      <c r="I704" s="2">
        <v>163561</v>
      </c>
      <c r="J704" s="2" t="s">
        <v>14741</v>
      </c>
      <c r="K704" s="2" t="s">
        <v>151</v>
      </c>
      <c r="L704" s="2" t="s">
        <v>151</v>
      </c>
      <c r="M704" s="2" t="s">
        <v>2054</v>
      </c>
      <c r="N704" s="1" t="str">
        <f t="shared" si="10"/>
        <v>WARDHA32014</v>
      </c>
    </row>
    <row r="705" spans="1:14" x14ac:dyDescent="0.3">
      <c r="A705" s="2">
        <v>47</v>
      </c>
      <c r="B705" s="2" t="s">
        <v>7647</v>
      </c>
      <c r="C705" s="2" t="s">
        <v>4179</v>
      </c>
      <c r="D705" s="2" t="s">
        <v>1018</v>
      </c>
      <c r="E705" s="2">
        <v>4</v>
      </c>
      <c r="F705" s="2" t="s">
        <v>103</v>
      </c>
      <c r="G705" s="2">
        <v>18742</v>
      </c>
      <c r="H705" s="3">
        <v>0.11458721822439334</v>
      </c>
      <c r="I705" s="2">
        <v>163561</v>
      </c>
      <c r="J705" s="2" t="s">
        <v>14741</v>
      </c>
      <c r="K705" s="2" t="s">
        <v>151</v>
      </c>
      <c r="L705" s="2" t="s">
        <v>151</v>
      </c>
      <c r="M705" s="2" t="s">
        <v>2054</v>
      </c>
      <c r="N705" s="1" t="str">
        <f t="shared" si="10"/>
        <v>WARDHA42014</v>
      </c>
    </row>
    <row r="706" spans="1:14" x14ac:dyDescent="0.3">
      <c r="A706" s="2">
        <v>47</v>
      </c>
      <c r="B706" s="2" t="s">
        <v>7647</v>
      </c>
      <c r="C706" s="2" t="s">
        <v>4180</v>
      </c>
      <c r="D706" s="2" t="s">
        <v>1018</v>
      </c>
      <c r="E706" s="2">
        <v>5</v>
      </c>
      <c r="F706" s="2" t="s">
        <v>51</v>
      </c>
      <c r="G706" s="2">
        <v>17871</v>
      </c>
      <c r="H706" s="3">
        <v>0.10926198788219686</v>
      </c>
      <c r="I706" s="2">
        <v>163561</v>
      </c>
      <c r="J706" s="2" t="s">
        <v>14741</v>
      </c>
      <c r="K706" s="2" t="s">
        <v>151</v>
      </c>
      <c r="L706" s="2" t="s">
        <v>151</v>
      </c>
      <c r="M706" s="2" t="s">
        <v>2054</v>
      </c>
      <c r="N706" s="1" t="str">
        <f t="shared" si="10"/>
        <v>WARDHA52014</v>
      </c>
    </row>
    <row r="707" spans="1:14" x14ac:dyDescent="0.3">
      <c r="A707" s="2">
        <v>47</v>
      </c>
      <c r="B707" s="2" t="s">
        <v>7647</v>
      </c>
      <c r="C707" s="2" t="s">
        <v>4181</v>
      </c>
      <c r="D707" s="2" t="s">
        <v>1018</v>
      </c>
      <c r="E707" s="2">
        <v>6</v>
      </c>
      <c r="F707" s="2" t="s">
        <v>19</v>
      </c>
      <c r="G707" s="2">
        <v>13340</v>
      </c>
      <c r="H707" s="3">
        <v>8.1559785034329702E-2</v>
      </c>
      <c r="I707" s="2">
        <v>163561</v>
      </c>
      <c r="J707" s="2" t="s">
        <v>14741</v>
      </c>
      <c r="K707" s="2" t="s">
        <v>151</v>
      </c>
      <c r="L707" s="2" t="s">
        <v>151</v>
      </c>
      <c r="M707" s="2" t="s">
        <v>2054</v>
      </c>
      <c r="N707" s="1" t="str">
        <f t="shared" ref="N707:N770" si="11">B707&amp;E707&amp;2014</f>
        <v>WARDHA62014</v>
      </c>
    </row>
    <row r="708" spans="1:14" x14ac:dyDescent="0.3">
      <c r="A708" s="2">
        <v>47</v>
      </c>
      <c r="B708" s="2" t="s">
        <v>7647</v>
      </c>
      <c r="C708" s="2" t="s">
        <v>4182</v>
      </c>
      <c r="D708" s="2" t="s">
        <v>1018</v>
      </c>
      <c r="E708" s="2">
        <v>7</v>
      </c>
      <c r="F708" s="2" t="s">
        <v>19</v>
      </c>
      <c r="G708" s="2">
        <v>1537</v>
      </c>
      <c r="H708" s="3">
        <v>9.3971056669988565E-3</v>
      </c>
      <c r="I708" s="2">
        <v>163561</v>
      </c>
      <c r="J708" s="2" t="s">
        <v>14741</v>
      </c>
      <c r="K708" s="2" t="s">
        <v>151</v>
      </c>
      <c r="L708" s="2" t="s">
        <v>151</v>
      </c>
      <c r="M708" s="2" t="s">
        <v>2054</v>
      </c>
      <c r="N708" s="1" t="str">
        <f t="shared" si="11"/>
        <v>WARDHA72014</v>
      </c>
    </row>
    <row r="709" spans="1:14" x14ac:dyDescent="0.3">
      <c r="A709" s="2">
        <v>47</v>
      </c>
      <c r="B709" s="2" t="s">
        <v>7647</v>
      </c>
      <c r="C709" s="2" t="s">
        <v>4183</v>
      </c>
      <c r="D709" s="2" t="s">
        <v>1018</v>
      </c>
      <c r="E709" s="2">
        <v>8</v>
      </c>
      <c r="F709" s="2" t="s">
        <v>159</v>
      </c>
      <c r="G709" s="2">
        <v>1213</v>
      </c>
      <c r="H709" s="3">
        <v>7.4161933468247319E-3</v>
      </c>
      <c r="I709" s="2">
        <v>163561</v>
      </c>
      <c r="J709" s="2" t="s">
        <v>14741</v>
      </c>
      <c r="K709" s="2" t="s">
        <v>151</v>
      </c>
      <c r="L709" s="2" t="s">
        <v>151</v>
      </c>
      <c r="M709" s="2" t="s">
        <v>2054</v>
      </c>
      <c r="N709" s="1" t="str">
        <f t="shared" si="11"/>
        <v>WARDHA82014</v>
      </c>
    </row>
    <row r="710" spans="1:14" x14ac:dyDescent="0.3">
      <c r="A710" s="2">
        <v>47</v>
      </c>
      <c r="B710" s="2" t="s">
        <v>7647</v>
      </c>
      <c r="C710" s="2" t="s">
        <v>4184</v>
      </c>
      <c r="D710" s="2" t="s">
        <v>1018</v>
      </c>
      <c r="E710" s="2">
        <v>9</v>
      </c>
      <c r="F710" s="2" t="s">
        <v>302</v>
      </c>
      <c r="G710" s="2">
        <v>1215</v>
      </c>
      <c r="H710" s="3">
        <v>7.4284212006529675E-3</v>
      </c>
      <c r="I710" s="2">
        <v>163561</v>
      </c>
      <c r="J710" s="2" t="s">
        <v>14741</v>
      </c>
      <c r="K710" s="2" t="s">
        <v>151</v>
      </c>
      <c r="L710" s="2" t="s">
        <v>151</v>
      </c>
      <c r="M710" s="2" t="s">
        <v>2054</v>
      </c>
      <c r="N710" s="1" t="str">
        <f t="shared" si="11"/>
        <v>WARDHA92014</v>
      </c>
    </row>
    <row r="711" spans="1:14" x14ac:dyDescent="0.3">
      <c r="A711" s="2">
        <v>47</v>
      </c>
      <c r="B711" s="2" t="s">
        <v>7647</v>
      </c>
      <c r="C711" s="2" t="s">
        <v>4185</v>
      </c>
      <c r="D711" s="2" t="s">
        <v>1018</v>
      </c>
      <c r="E711" s="2">
        <v>10</v>
      </c>
      <c r="F711" s="2" t="s">
        <v>19</v>
      </c>
      <c r="G711" s="2">
        <v>1120</v>
      </c>
      <c r="H711" s="3">
        <v>6.8475981438117887E-3</v>
      </c>
      <c r="I711" s="2">
        <v>163561</v>
      </c>
      <c r="J711" s="2" t="s">
        <v>14741</v>
      </c>
      <c r="K711" s="2" t="s">
        <v>151</v>
      </c>
      <c r="L711" s="2" t="s">
        <v>151</v>
      </c>
      <c r="M711" s="2" t="s">
        <v>2054</v>
      </c>
      <c r="N711" s="1" t="str">
        <f t="shared" si="11"/>
        <v>WARDHA102014</v>
      </c>
    </row>
    <row r="712" spans="1:14" x14ac:dyDescent="0.3">
      <c r="A712" s="2">
        <v>47</v>
      </c>
      <c r="B712" s="2" t="s">
        <v>7647</v>
      </c>
      <c r="C712" s="2" t="s">
        <v>4186</v>
      </c>
      <c r="D712" s="2" t="s">
        <v>1018</v>
      </c>
      <c r="E712" s="2">
        <v>12</v>
      </c>
      <c r="F712" s="2" t="s">
        <v>19</v>
      </c>
      <c r="G712" s="2">
        <v>549</v>
      </c>
      <c r="H712" s="3">
        <v>3.3565458758506002E-3</v>
      </c>
      <c r="I712" s="2">
        <v>163561</v>
      </c>
      <c r="J712" s="2" t="s">
        <v>14741</v>
      </c>
      <c r="K712" s="2" t="s">
        <v>151</v>
      </c>
      <c r="L712" s="2" t="s">
        <v>151</v>
      </c>
      <c r="M712" s="2" t="s">
        <v>2054</v>
      </c>
      <c r="N712" s="1" t="str">
        <f t="shared" si="11"/>
        <v>WARDHA122014</v>
      </c>
    </row>
    <row r="713" spans="1:14" x14ac:dyDescent="0.3">
      <c r="A713" s="2">
        <v>47</v>
      </c>
      <c r="B713" s="2" t="s">
        <v>7647</v>
      </c>
      <c r="C713" s="2" t="s">
        <v>4187</v>
      </c>
      <c r="D713" s="2" t="s">
        <v>1018</v>
      </c>
      <c r="E713" s="2">
        <v>13</v>
      </c>
      <c r="F713" s="2" t="s">
        <v>19</v>
      </c>
      <c r="G713" s="2">
        <v>494</v>
      </c>
      <c r="H713" s="3">
        <v>3.0202798955741282E-3</v>
      </c>
      <c r="I713" s="2">
        <v>163561</v>
      </c>
      <c r="J713" s="2" t="s">
        <v>14741</v>
      </c>
      <c r="K713" s="2" t="s">
        <v>151</v>
      </c>
      <c r="L713" s="2" t="s">
        <v>151</v>
      </c>
      <c r="M713" s="2" t="s">
        <v>2054</v>
      </c>
      <c r="N713" s="1" t="str">
        <f t="shared" si="11"/>
        <v>WARDHA132014</v>
      </c>
    </row>
    <row r="714" spans="1:14" x14ac:dyDescent="0.3">
      <c r="A714" s="2">
        <v>47</v>
      </c>
      <c r="B714" s="2" t="s">
        <v>7647</v>
      </c>
      <c r="C714" s="2" t="s">
        <v>157</v>
      </c>
      <c r="D714" s="2" t="s">
        <v>1018</v>
      </c>
      <c r="E714" s="2">
        <v>14</v>
      </c>
      <c r="F714" s="2" t="s">
        <v>15</v>
      </c>
      <c r="G714" s="2">
        <v>450</v>
      </c>
      <c r="H714" s="3">
        <v>2.7512671113529507E-3</v>
      </c>
      <c r="I714" s="2">
        <v>163561</v>
      </c>
      <c r="J714" s="2" t="s">
        <v>14741</v>
      </c>
      <c r="K714" s="2" t="s">
        <v>151</v>
      </c>
      <c r="L714" s="2" t="s">
        <v>151</v>
      </c>
      <c r="M714" s="2" t="s">
        <v>2054</v>
      </c>
      <c r="N714" s="1" t="str">
        <f t="shared" si="11"/>
        <v>WARDHA142014</v>
      </c>
    </row>
    <row r="715" spans="1:14" x14ac:dyDescent="0.3">
      <c r="A715" s="2">
        <v>47</v>
      </c>
      <c r="B715" s="2" t="s">
        <v>7647</v>
      </c>
      <c r="C715" s="2" t="s">
        <v>4188</v>
      </c>
      <c r="D715" s="2" t="s">
        <v>1018</v>
      </c>
      <c r="E715" s="2">
        <v>15</v>
      </c>
      <c r="F715" s="2" t="s">
        <v>105</v>
      </c>
      <c r="G715" s="2">
        <v>410</v>
      </c>
      <c r="H715" s="3">
        <v>2.506710034788244E-3</v>
      </c>
      <c r="I715" s="2">
        <v>163561</v>
      </c>
      <c r="J715" s="2" t="s">
        <v>14741</v>
      </c>
      <c r="K715" s="2" t="s">
        <v>151</v>
      </c>
      <c r="L715" s="2" t="s">
        <v>151</v>
      </c>
      <c r="M715" s="2" t="s">
        <v>2054</v>
      </c>
      <c r="N715" s="1" t="str">
        <f t="shared" si="11"/>
        <v>WARDHA152014</v>
      </c>
    </row>
    <row r="716" spans="1:14" x14ac:dyDescent="0.3">
      <c r="A716" s="2">
        <v>47</v>
      </c>
      <c r="B716" s="2" t="s">
        <v>7647</v>
      </c>
      <c r="C716" s="2" t="s">
        <v>4189</v>
      </c>
      <c r="D716" s="2" t="s">
        <v>1018</v>
      </c>
      <c r="E716" s="2">
        <v>16</v>
      </c>
      <c r="F716" s="2" t="s">
        <v>3629</v>
      </c>
      <c r="G716" s="2">
        <v>357</v>
      </c>
      <c r="H716" s="3">
        <v>2.1826719083400076E-3</v>
      </c>
      <c r="I716" s="2">
        <v>163561</v>
      </c>
      <c r="J716" s="2" t="s">
        <v>14741</v>
      </c>
      <c r="K716" s="2" t="s">
        <v>151</v>
      </c>
      <c r="L716" s="2" t="s">
        <v>151</v>
      </c>
      <c r="M716" s="2" t="s">
        <v>2054</v>
      </c>
      <c r="N716" s="1" t="str">
        <f t="shared" si="11"/>
        <v>WARDHA162014</v>
      </c>
    </row>
    <row r="717" spans="1:14" x14ac:dyDescent="0.3">
      <c r="A717" s="2">
        <v>47</v>
      </c>
      <c r="B717" s="2" t="s">
        <v>7647</v>
      </c>
      <c r="C717" s="2" t="s">
        <v>4190</v>
      </c>
      <c r="D717" s="2" t="s">
        <v>1018</v>
      </c>
      <c r="E717" s="2">
        <v>17</v>
      </c>
      <c r="F717" s="2" t="s">
        <v>19</v>
      </c>
      <c r="G717" s="2">
        <v>300</v>
      </c>
      <c r="H717" s="3">
        <v>1.8341780742353005E-3</v>
      </c>
      <c r="I717" s="2">
        <v>163561</v>
      </c>
      <c r="J717" s="2" t="s">
        <v>14741</v>
      </c>
      <c r="K717" s="2" t="s">
        <v>151</v>
      </c>
      <c r="L717" s="2" t="s">
        <v>151</v>
      </c>
      <c r="M717" s="2" t="s">
        <v>2054</v>
      </c>
      <c r="N717" s="1" t="str">
        <f t="shared" si="11"/>
        <v>WARDHA172014</v>
      </c>
    </row>
    <row r="718" spans="1:14" x14ac:dyDescent="0.3">
      <c r="A718" s="2">
        <v>47</v>
      </c>
      <c r="B718" s="2" t="s">
        <v>7647</v>
      </c>
      <c r="C718" s="2" t="s">
        <v>4191</v>
      </c>
      <c r="D718" s="2" t="s">
        <v>1018</v>
      </c>
      <c r="E718" s="2">
        <v>18</v>
      </c>
      <c r="F718" s="2" t="s">
        <v>693</v>
      </c>
      <c r="G718" s="2">
        <v>263</v>
      </c>
      <c r="H718" s="3">
        <v>1.6079627784129468E-3</v>
      </c>
      <c r="I718" s="2">
        <v>163561</v>
      </c>
      <c r="J718" s="2" t="s">
        <v>14741</v>
      </c>
      <c r="K718" s="2" t="s">
        <v>151</v>
      </c>
      <c r="L718" s="2" t="s">
        <v>151</v>
      </c>
      <c r="M718" s="2" t="s">
        <v>2054</v>
      </c>
      <c r="N718" s="1" t="str">
        <f t="shared" si="11"/>
        <v>WARDHA182014</v>
      </c>
    </row>
    <row r="719" spans="1:14" x14ac:dyDescent="0.3">
      <c r="A719" s="2">
        <v>47</v>
      </c>
      <c r="B719" s="2" t="s">
        <v>7647</v>
      </c>
      <c r="C719" s="2" t="s">
        <v>4192</v>
      </c>
      <c r="D719" s="2" t="s">
        <v>1018</v>
      </c>
      <c r="E719" s="2">
        <v>19</v>
      </c>
      <c r="F719" s="2" t="s">
        <v>19</v>
      </c>
      <c r="G719" s="2">
        <v>249</v>
      </c>
      <c r="H719" s="3">
        <v>1.5223678016152995E-3</v>
      </c>
      <c r="I719" s="2">
        <v>163561</v>
      </c>
      <c r="J719" s="2" t="s">
        <v>14741</v>
      </c>
      <c r="K719" s="2" t="s">
        <v>151</v>
      </c>
      <c r="L719" s="2" t="s">
        <v>151</v>
      </c>
      <c r="M719" s="2" t="s">
        <v>2054</v>
      </c>
      <c r="N719" s="1" t="str">
        <f t="shared" si="11"/>
        <v>WARDHA192014</v>
      </c>
    </row>
    <row r="720" spans="1:14" x14ac:dyDescent="0.3">
      <c r="A720" s="2">
        <v>47</v>
      </c>
      <c r="B720" s="2" t="s">
        <v>7647</v>
      </c>
      <c r="C720" s="2" t="s">
        <v>4193</v>
      </c>
      <c r="D720" s="2" t="s">
        <v>1018</v>
      </c>
      <c r="E720" s="2">
        <v>20</v>
      </c>
      <c r="F720" s="2" t="s">
        <v>2262</v>
      </c>
      <c r="G720" s="2">
        <v>224</v>
      </c>
      <c r="H720" s="3">
        <v>1.3695196287623577E-3</v>
      </c>
      <c r="I720" s="2">
        <v>163561</v>
      </c>
      <c r="J720" s="2" t="s">
        <v>14741</v>
      </c>
      <c r="K720" s="2" t="s">
        <v>151</v>
      </c>
      <c r="L720" s="2" t="s">
        <v>151</v>
      </c>
      <c r="M720" s="2" t="s">
        <v>2054</v>
      </c>
      <c r="N720" s="1" t="str">
        <f t="shared" si="11"/>
        <v>WARDHA202014</v>
      </c>
    </row>
    <row r="721" spans="1:14" x14ac:dyDescent="0.3">
      <c r="A721" s="2">
        <v>47</v>
      </c>
      <c r="B721" s="2" t="s">
        <v>7647</v>
      </c>
      <c r="C721" s="2" t="s">
        <v>4194</v>
      </c>
      <c r="D721" s="2" t="s">
        <v>1018</v>
      </c>
      <c r="E721" s="2">
        <v>21</v>
      </c>
      <c r="F721" s="2" t="s">
        <v>4195</v>
      </c>
      <c r="G721" s="2">
        <v>178</v>
      </c>
      <c r="H721" s="3">
        <v>1.0882789907129451E-3</v>
      </c>
      <c r="I721" s="2">
        <v>163561</v>
      </c>
      <c r="J721" s="2" t="s">
        <v>14741</v>
      </c>
      <c r="K721" s="2" t="s">
        <v>151</v>
      </c>
      <c r="L721" s="2" t="s">
        <v>151</v>
      </c>
      <c r="M721" s="2" t="s">
        <v>2054</v>
      </c>
      <c r="N721" s="1" t="str">
        <f t="shared" si="11"/>
        <v>WARDHA212014</v>
      </c>
    </row>
    <row r="722" spans="1:14" x14ac:dyDescent="0.3">
      <c r="A722" s="2">
        <v>47</v>
      </c>
      <c r="B722" s="2" t="s">
        <v>7647</v>
      </c>
      <c r="C722" s="2" t="s">
        <v>4196</v>
      </c>
      <c r="D722" s="2" t="s">
        <v>1018</v>
      </c>
      <c r="E722" s="2">
        <v>22</v>
      </c>
      <c r="F722" s="2" t="s">
        <v>53</v>
      </c>
      <c r="G722" s="2">
        <v>139</v>
      </c>
      <c r="H722" s="3">
        <v>8.4983584106235589E-4</v>
      </c>
      <c r="I722" s="2">
        <v>163561</v>
      </c>
      <c r="J722" s="2" t="s">
        <v>14741</v>
      </c>
      <c r="K722" s="2" t="s">
        <v>151</v>
      </c>
      <c r="L722" s="2" t="s">
        <v>151</v>
      </c>
      <c r="M722" s="2" t="s">
        <v>2054</v>
      </c>
      <c r="N722" s="1" t="str">
        <f t="shared" si="11"/>
        <v>WARDHA222014</v>
      </c>
    </row>
    <row r="723" spans="1:14" x14ac:dyDescent="0.3">
      <c r="A723" s="2">
        <v>48</v>
      </c>
      <c r="B723" s="2" t="s">
        <v>7648</v>
      </c>
      <c r="C723" s="2" t="s">
        <v>4197</v>
      </c>
      <c r="D723" s="2" t="s">
        <v>1018</v>
      </c>
      <c r="E723" s="2">
        <v>1</v>
      </c>
      <c r="F723" s="2" t="s">
        <v>9</v>
      </c>
      <c r="G723" s="2">
        <v>69973</v>
      </c>
      <c r="H723" s="3">
        <v>0.39686131718051681</v>
      </c>
      <c r="I723" s="2">
        <v>176316</v>
      </c>
      <c r="J723" s="2" t="s">
        <v>14741</v>
      </c>
      <c r="K723" s="2" t="s">
        <v>2121</v>
      </c>
      <c r="L723" s="2" t="s">
        <v>2152</v>
      </c>
      <c r="M723" s="2" t="s">
        <v>2152</v>
      </c>
      <c r="N723" s="1" t="str">
        <f t="shared" si="11"/>
        <v>KATOL12014</v>
      </c>
    </row>
    <row r="724" spans="1:14" x14ac:dyDescent="0.3">
      <c r="A724" s="2">
        <v>48</v>
      </c>
      <c r="B724" s="2" t="s">
        <v>7648</v>
      </c>
      <c r="C724" s="2" t="s">
        <v>4198</v>
      </c>
      <c r="D724" s="2" t="s">
        <v>1018</v>
      </c>
      <c r="E724" s="2">
        <v>2</v>
      </c>
      <c r="F724" s="2" t="s">
        <v>51</v>
      </c>
      <c r="G724" s="2">
        <v>64319</v>
      </c>
      <c r="H724" s="3">
        <v>0.36479389278341162</v>
      </c>
      <c r="I724" s="2">
        <v>176316</v>
      </c>
      <c r="J724" s="2" t="s">
        <v>14741</v>
      </c>
      <c r="K724" s="2" t="s">
        <v>2121</v>
      </c>
      <c r="L724" s="2" t="s">
        <v>2152</v>
      </c>
      <c r="M724" s="2" t="s">
        <v>2152</v>
      </c>
      <c r="N724" s="1" t="str">
        <f t="shared" si="11"/>
        <v>KATOL22014</v>
      </c>
    </row>
    <row r="725" spans="1:14" x14ac:dyDescent="0.3">
      <c r="A725" s="2">
        <v>48</v>
      </c>
      <c r="B725" s="2" t="s">
        <v>7648</v>
      </c>
      <c r="C725" s="2" t="s">
        <v>4199</v>
      </c>
      <c r="D725" s="2" t="s">
        <v>1018</v>
      </c>
      <c r="E725" s="2">
        <v>3</v>
      </c>
      <c r="F725" s="2" t="s">
        <v>103</v>
      </c>
      <c r="G725" s="2">
        <v>13575</v>
      </c>
      <c r="H725" s="3">
        <v>7.6992445382154773E-2</v>
      </c>
      <c r="I725" s="2">
        <v>176316</v>
      </c>
      <c r="J725" s="2" t="s">
        <v>14741</v>
      </c>
      <c r="K725" s="2" t="s">
        <v>2121</v>
      </c>
      <c r="L725" s="2" t="s">
        <v>2152</v>
      </c>
      <c r="M725" s="2" t="s">
        <v>2152</v>
      </c>
      <c r="N725" s="1" t="str">
        <f t="shared" si="11"/>
        <v>KATOL32014</v>
      </c>
    </row>
    <row r="726" spans="1:14" x14ac:dyDescent="0.3">
      <c r="A726" s="2">
        <v>48</v>
      </c>
      <c r="B726" s="2" t="s">
        <v>7648</v>
      </c>
      <c r="C726" s="2" t="s">
        <v>4200</v>
      </c>
      <c r="D726" s="2" t="s">
        <v>1018</v>
      </c>
      <c r="E726" s="2">
        <v>4</v>
      </c>
      <c r="F726" s="2" t="s">
        <v>693</v>
      </c>
      <c r="G726" s="2">
        <v>9505</v>
      </c>
      <c r="H726" s="3">
        <v>5.3908890855055694E-2</v>
      </c>
      <c r="I726" s="2">
        <v>176316</v>
      </c>
      <c r="J726" s="2" t="s">
        <v>14741</v>
      </c>
      <c r="K726" s="2" t="s">
        <v>2121</v>
      </c>
      <c r="L726" s="2" t="s">
        <v>2152</v>
      </c>
      <c r="M726" s="2" t="s">
        <v>2152</v>
      </c>
      <c r="N726" s="1" t="str">
        <f t="shared" si="11"/>
        <v>KATOL42014</v>
      </c>
    </row>
    <row r="727" spans="1:14" x14ac:dyDescent="0.3">
      <c r="A727" s="2">
        <v>48</v>
      </c>
      <c r="B727" s="2" t="s">
        <v>7648</v>
      </c>
      <c r="C727" s="2" t="s">
        <v>4201</v>
      </c>
      <c r="D727" s="2" t="s">
        <v>1018</v>
      </c>
      <c r="E727" s="2">
        <v>5</v>
      </c>
      <c r="F727" s="2" t="s">
        <v>7</v>
      </c>
      <c r="G727" s="2">
        <v>4778</v>
      </c>
      <c r="H727" s="3">
        <v>2.7099072120510902E-2</v>
      </c>
      <c r="I727" s="2">
        <v>176316</v>
      </c>
      <c r="J727" s="2" t="s">
        <v>14741</v>
      </c>
      <c r="K727" s="2" t="s">
        <v>2121</v>
      </c>
      <c r="L727" s="2" t="s">
        <v>2152</v>
      </c>
      <c r="M727" s="2" t="s">
        <v>2152</v>
      </c>
      <c r="N727" s="1" t="str">
        <f t="shared" si="11"/>
        <v>KATOL52014</v>
      </c>
    </row>
    <row r="728" spans="1:14" x14ac:dyDescent="0.3">
      <c r="A728" s="2">
        <v>48</v>
      </c>
      <c r="B728" s="2" t="s">
        <v>7648</v>
      </c>
      <c r="C728" s="2" t="s">
        <v>4202</v>
      </c>
      <c r="D728" s="2" t="s">
        <v>1018</v>
      </c>
      <c r="E728" s="2">
        <v>6</v>
      </c>
      <c r="F728" s="2" t="s">
        <v>11</v>
      </c>
      <c r="G728" s="2">
        <v>2911</v>
      </c>
      <c r="H728" s="3">
        <v>1.6510129540143834E-2</v>
      </c>
      <c r="I728" s="2">
        <v>176316</v>
      </c>
      <c r="J728" s="2" t="s">
        <v>14741</v>
      </c>
      <c r="K728" s="2" t="s">
        <v>2121</v>
      </c>
      <c r="L728" s="2" t="s">
        <v>2152</v>
      </c>
      <c r="M728" s="2" t="s">
        <v>2152</v>
      </c>
      <c r="N728" s="1" t="str">
        <f t="shared" si="11"/>
        <v>KATOL62014</v>
      </c>
    </row>
    <row r="729" spans="1:14" x14ac:dyDescent="0.3">
      <c r="A729" s="2">
        <v>48</v>
      </c>
      <c r="B729" s="2" t="s">
        <v>7648</v>
      </c>
      <c r="C729" s="2" t="s">
        <v>4203</v>
      </c>
      <c r="D729" s="2" t="s">
        <v>1020</v>
      </c>
      <c r="E729" s="2">
        <v>7</v>
      </c>
      <c r="F729" s="2" t="s">
        <v>19</v>
      </c>
      <c r="G729" s="2">
        <v>1740</v>
      </c>
      <c r="H729" s="3">
        <v>9.8686449329612735E-3</v>
      </c>
      <c r="I729" s="2">
        <v>176316</v>
      </c>
      <c r="J729" s="2" t="s">
        <v>14741</v>
      </c>
      <c r="K729" s="2" t="s">
        <v>2121</v>
      </c>
      <c r="L729" s="2" t="s">
        <v>2152</v>
      </c>
      <c r="M729" s="2" t="s">
        <v>2152</v>
      </c>
      <c r="N729" s="1" t="str">
        <f t="shared" si="11"/>
        <v>KATOL72014</v>
      </c>
    </row>
    <row r="730" spans="1:14" x14ac:dyDescent="0.3">
      <c r="A730" s="2">
        <v>48</v>
      </c>
      <c r="B730" s="2" t="s">
        <v>7648</v>
      </c>
      <c r="C730" s="2" t="s">
        <v>4204</v>
      </c>
      <c r="D730" s="2" t="s">
        <v>1018</v>
      </c>
      <c r="E730" s="2">
        <v>8</v>
      </c>
      <c r="F730" s="2" t="s">
        <v>159</v>
      </c>
      <c r="G730" s="2">
        <v>1368</v>
      </c>
      <c r="H730" s="3">
        <v>7.7587967059143809E-3</v>
      </c>
      <c r="I730" s="2">
        <v>176316</v>
      </c>
      <c r="J730" s="2" t="s">
        <v>14741</v>
      </c>
      <c r="K730" s="2" t="s">
        <v>2121</v>
      </c>
      <c r="L730" s="2" t="s">
        <v>2152</v>
      </c>
      <c r="M730" s="2" t="s">
        <v>2152</v>
      </c>
      <c r="N730" s="1" t="str">
        <f t="shared" si="11"/>
        <v>KATOL82014</v>
      </c>
    </row>
    <row r="731" spans="1:14" x14ac:dyDescent="0.3">
      <c r="A731" s="2">
        <v>48</v>
      </c>
      <c r="B731" s="2" t="s">
        <v>7648</v>
      </c>
      <c r="C731" s="2" t="s">
        <v>4205</v>
      </c>
      <c r="D731" s="2" t="s">
        <v>1018</v>
      </c>
      <c r="E731" s="2">
        <v>9</v>
      </c>
      <c r="F731" s="2" t="s">
        <v>19</v>
      </c>
      <c r="G731" s="2">
        <v>1284</v>
      </c>
      <c r="H731" s="3">
        <v>7.2823793643231475E-3</v>
      </c>
      <c r="I731" s="2">
        <v>176316</v>
      </c>
      <c r="J731" s="2" t="s">
        <v>14741</v>
      </c>
      <c r="K731" s="2" t="s">
        <v>2121</v>
      </c>
      <c r="L731" s="2" t="s">
        <v>2152</v>
      </c>
      <c r="M731" s="2" t="s">
        <v>2152</v>
      </c>
      <c r="N731" s="1" t="str">
        <f t="shared" si="11"/>
        <v>KATOL92014</v>
      </c>
    </row>
    <row r="732" spans="1:14" x14ac:dyDescent="0.3">
      <c r="A732" s="2">
        <v>48</v>
      </c>
      <c r="B732" s="2" t="s">
        <v>7648</v>
      </c>
      <c r="C732" s="2" t="s">
        <v>4206</v>
      </c>
      <c r="D732" s="2" t="s">
        <v>1018</v>
      </c>
      <c r="E732" s="2">
        <v>10</v>
      </c>
      <c r="F732" s="2" t="s">
        <v>19</v>
      </c>
      <c r="G732" s="2">
        <v>1121</v>
      </c>
      <c r="H732" s="3">
        <v>6.3579028562353954E-3</v>
      </c>
      <c r="I732" s="2">
        <v>176316</v>
      </c>
      <c r="J732" s="2" t="s">
        <v>14741</v>
      </c>
      <c r="K732" s="2" t="s">
        <v>2121</v>
      </c>
      <c r="L732" s="2" t="s">
        <v>2152</v>
      </c>
      <c r="M732" s="2" t="s">
        <v>2152</v>
      </c>
      <c r="N732" s="1" t="str">
        <f t="shared" si="11"/>
        <v>KATOL102014</v>
      </c>
    </row>
    <row r="733" spans="1:14" x14ac:dyDescent="0.3">
      <c r="A733" s="2">
        <v>48</v>
      </c>
      <c r="B733" s="2" t="s">
        <v>7648</v>
      </c>
      <c r="C733" s="2" t="s">
        <v>4207</v>
      </c>
      <c r="D733" s="2" t="s">
        <v>1018</v>
      </c>
      <c r="E733" s="2">
        <v>11</v>
      </c>
      <c r="F733" s="2" t="s">
        <v>19</v>
      </c>
      <c r="G733" s="2">
        <v>1033</v>
      </c>
      <c r="H733" s="3">
        <v>5.8587989745683888E-3</v>
      </c>
      <c r="I733" s="2">
        <v>176316</v>
      </c>
      <c r="J733" s="2" t="s">
        <v>14741</v>
      </c>
      <c r="K733" s="2" t="s">
        <v>2121</v>
      </c>
      <c r="L733" s="2" t="s">
        <v>2152</v>
      </c>
      <c r="M733" s="2" t="s">
        <v>2152</v>
      </c>
      <c r="N733" s="1" t="str">
        <f t="shared" si="11"/>
        <v>KATOL112014</v>
      </c>
    </row>
    <row r="734" spans="1:14" x14ac:dyDescent="0.3">
      <c r="A734" s="2">
        <v>48</v>
      </c>
      <c r="B734" s="2" t="s">
        <v>7648</v>
      </c>
      <c r="C734" s="2" t="s">
        <v>4208</v>
      </c>
      <c r="D734" s="2" t="s">
        <v>1018</v>
      </c>
      <c r="E734" s="2">
        <v>12</v>
      </c>
      <c r="F734" s="2" t="s">
        <v>302</v>
      </c>
      <c r="G734" s="2">
        <v>943</v>
      </c>
      <c r="H734" s="3">
        <v>5.3483518228634947E-3</v>
      </c>
      <c r="I734" s="2">
        <v>176316</v>
      </c>
      <c r="J734" s="2" t="s">
        <v>14741</v>
      </c>
      <c r="K734" s="2" t="s">
        <v>2121</v>
      </c>
      <c r="L734" s="2" t="s">
        <v>2152</v>
      </c>
      <c r="M734" s="2" t="s">
        <v>2152</v>
      </c>
      <c r="N734" s="1" t="str">
        <f t="shared" si="11"/>
        <v>KATOL122014</v>
      </c>
    </row>
    <row r="735" spans="1:14" x14ac:dyDescent="0.3">
      <c r="A735" s="2">
        <v>48</v>
      </c>
      <c r="B735" s="2" t="s">
        <v>7648</v>
      </c>
      <c r="C735" s="2" t="s">
        <v>4209</v>
      </c>
      <c r="D735" s="2" t="s">
        <v>1018</v>
      </c>
      <c r="E735" s="2">
        <v>13</v>
      </c>
      <c r="F735" s="2" t="s">
        <v>267</v>
      </c>
      <c r="G735" s="2">
        <v>928</v>
      </c>
      <c r="H735" s="3">
        <v>5.2632772975793459E-3</v>
      </c>
      <c r="I735" s="2">
        <v>176316</v>
      </c>
      <c r="J735" s="2" t="s">
        <v>14741</v>
      </c>
      <c r="K735" s="2" t="s">
        <v>2121</v>
      </c>
      <c r="L735" s="2" t="s">
        <v>2152</v>
      </c>
      <c r="M735" s="2" t="s">
        <v>2152</v>
      </c>
      <c r="N735" s="1" t="str">
        <f t="shared" si="11"/>
        <v>KATOL132014</v>
      </c>
    </row>
    <row r="736" spans="1:14" x14ac:dyDescent="0.3">
      <c r="A736" s="2">
        <v>48</v>
      </c>
      <c r="B736" s="2" t="s">
        <v>7648</v>
      </c>
      <c r="C736" s="2" t="s">
        <v>22</v>
      </c>
      <c r="D736" s="2" t="s">
        <v>7923</v>
      </c>
      <c r="E736" s="2">
        <v>14</v>
      </c>
      <c r="F736" s="2" t="s">
        <v>22</v>
      </c>
      <c r="G736" s="2">
        <v>543</v>
      </c>
      <c r="H736" s="3">
        <v>3.0796978152861907E-3</v>
      </c>
      <c r="I736" s="2">
        <v>176316</v>
      </c>
      <c r="J736" s="2" t="s">
        <v>14741</v>
      </c>
      <c r="K736" s="2" t="s">
        <v>2121</v>
      </c>
      <c r="L736" s="2" t="s">
        <v>2152</v>
      </c>
      <c r="M736" s="2" t="s">
        <v>2152</v>
      </c>
      <c r="N736" s="1" t="str">
        <f t="shared" si="11"/>
        <v>KATOL142014</v>
      </c>
    </row>
    <row r="737" spans="1:14" x14ac:dyDescent="0.3">
      <c r="A737" s="2">
        <v>48</v>
      </c>
      <c r="B737" s="2" t="s">
        <v>7648</v>
      </c>
      <c r="C737" s="2" t="s">
        <v>4210</v>
      </c>
      <c r="D737" s="2" t="s">
        <v>1018</v>
      </c>
      <c r="E737" s="2">
        <v>15</v>
      </c>
      <c r="F737" s="2" t="s">
        <v>19</v>
      </c>
      <c r="G737" s="2">
        <v>447</v>
      </c>
      <c r="H737" s="3">
        <v>2.5352208534676376E-3</v>
      </c>
      <c r="I737" s="2">
        <v>176316</v>
      </c>
      <c r="J737" s="2" t="s">
        <v>14741</v>
      </c>
      <c r="K737" s="2" t="s">
        <v>2121</v>
      </c>
      <c r="L737" s="2" t="s">
        <v>2152</v>
      </c>
      <c r="M737" s="2" t="s">
        <v>2152</v>
      </c>
      <c r="N737" s="1" t="str">
        <f t="shared" si="11"/>
        <v>KATOL152014</v>
      </c>
    </row>
    <row r="738" spans="1:14" x14ac:dyDescent="0.3">
      <c r="A738" s="2">
        <v>48</v>
      </c>
      <c r="B738" s="2" t="s">
        <v>7648</v>
      </c>
      <c r="C738" s="2" t="s">
        <v>4211</v>
      </c>
      <c r="D738" s="2" t="s">
        <v>1018</v>
      </c>
      <c r="E738" s="2">
        <v>16</v>
      </c>
      <c r="F738" s="2" t="s">
        <v>19</v>
      </c>
      <c r="G738" s="2">
        <v>444</v>
      </c>
      <c r="H738" s="3">
        <v>2.5182059484108077E-3</v>
      </c>
      <c r="I738" s="2">
        <v>176316</v>
      </c>
      <c r="J738" s="2" t="s">
        <v>14741</v>
      </c>
      <c r="K738" s="2" t="s">
        <v>2121</v>
      </c>
      <c r="L738" s="2" t="s">
        <v>2152</v>
      </c>
      <c r="M738" s="2" t="s">
        <v>2152</v>
      </c>
      <c r="N738" s="1" t="str">
        <f t="shared" si="11"/>
        <v>KATOL162014</v>
      </c>
    </row>
    <row r="739" spans="1:14" x14ac:dyDescent="0.3">
      <c r="A739" s="2">
        <v>48</v>
      </c>
      <c r="B739" s="2" t="s">
        <v>7648</v>
      </c>
      <c r="C739" s="2" t="s">
        <v>4212</v>
      </c>
      <c r="D739" s="2" t="s">
        <v>1018</v>
      </c>
      <c r="E739" s="2">
        <v>17</v>
      </c>
      <c r="F739" s="2" t="s">
        <v>19</v>
      </c>
      <c r="G739" s="2">
        <v>400</v>
      </c>
      <c r="H739" s="3">
        <v>2.2686540075773044E-3</v>
      </c>
      <c r="I739" s="2">
        <v>176316</v>
      </c>
      <c r="J739" s="2" t="s">
        <v>14741</v>
      </c>
      <c r="K739" s="2" t="s">
        <v>2121</v>
      </c>
      <c r="L739" s="2" t="s">
        <v>2152</v>
      </c>
      <c r="M739" s="2" t="s">
        <v>2152</v>
      </c>
      <c r="N739" s="1" t="str">
        <f t="shared" si="11"/>
        <v>KATOL172014</v>
      </c>
    </row>
    <row r="740" spans="1:14" x14ac:dyDescent="0.3">
      <c r="A740" s="2">
        <v>48</v>
      </c>
      <c r="B740" s="2" t="s">
        <v>7648</v>
      </c>
      <c r="C740" s="2" t="s">
        <v>4213</v>
      </c>
      <c r="D740" s="2" t="s">
        <v>1018</v>
      </c>
      <c r="E740" s="2">
        <v>18</v>
      </c>
      <c r="F740" s="2" t="s">
        <v>19</v>
      </c>
      <c r="G740" s="2">
        <v>338</v>
      </c>
      <c r="H740" s="3">
        <v>1.9170126364028222E-3</v>
      </c>
      <c r="I740" s="2">
        <v>176316</v>
      </c>
      <c r="J740" s="2" t="s">
        <v>14741</v>
      </c>
      <c r="K740" s="2" t="s">
        <v>2121</v>
      </c>
      <c r="L740" s="2" t="s">
        <v>2152</v>
      </c>
      <c r="M740" s="2" t="s">
        <v>2152</v>
      </c>
      <c r="N740" s="1" t="str">
        <f t="shared" si="11"/>
        <v>KATOL182014</v>
      </c>
    </row>
    <row r="741" spans="1:14" x14ac:dyDescent="0.3">
      <c r="A741" s="2">
        <v>48</v>
      </c>
      <c r="B741" s="2" t="s">
        <v>7648</v>
      </c>
      <c r="C741" s="2" t="s">
        <v>4214</v>
      </c>
      <c r="D741" s="2" t="s">
        <v>1018</v>
      </c>
      <c r="E741" s="2">
        <v>19</v>
      </c>
      <c r="F741" s="2" t="s">
        <v>105</v>
      </c>
      <c r="G741" s="2">
        <v>285</v>
      </c>
      <c r="H741" s="3">
        <v>1.6164159803988293E-3</v>
      </c>
      <c r="I741" s="2">
        <v>176316</v>
      </c>
      <c r="J741" s="2" t="s">
        <v>14741</v>
      </c>
      <c r="K741" s="2" t="s">
        <v>2121</v>
      </c>
      <c r="L741" s="2" t="s">
        <v>2152</v>
      </c>
      <c r="M741" s="2" t="s">
        <v>2152</v>
      </c>
      <c r="N741" s="1" t="str">
        <f t="shared" si="11"/>
        <v>KATOL192014</v>
      </c>
    </row>
    <row r="742" spans="1:14" x14ac:dyDescent="0.3">
      <c r="A742" s="2">
        <v>48</v>
      </c>
      <c r="B742" s="2" t="s">
        <v>7648</v>
      </c>
      <c r="C742" s="2" t="s">
        <v>4215</v>
      </c>
      <c r="D742" s="2" t="s">
        <v>1018</v>
      </c>
      <c r="E742" s="2">
        <v>20</v>
      </c>
      <c r="F742" s="2" t="s">
        <v>138</v>
      </c>
      <c r="G742" s="2">
        <v>203</v>
      </c>
      <c r="H742" s="3">
        <v>1.1513419088454819E-3</v>
      </c>
      <c r="I742" s="2">
        <v>176316</v>
      </c>
      <c r="J742" s="2" t="s">
        <v>14741</v>
      </c>
      <c r="K742" s="2" t="s">
        <v>2121</v>
      </c>
      <c r="L742" s="2" t="s">
        <v>2152</v>
      </c>
      <c r="M742" s="2" t="s">
        <v>2152</v>
      </c>
      <c r="N742" s="1" t="str">
        <f t="shared" si="11"/>
        <v>KATOL202014</v>
      </c>
    </row>
    <row r="743" spans="1:14" x14ac:dyDescent="0.3">
      <c r="A743" s="2">
        <v>48</v>
      </c>
      <c r="B743" s="2" t="s">
        <v>7648</v>
      </c>
      <c r="C743" s="2" t="s">
        <v>4216</v>
      </c>
      <c r="D743" s="2" t="s">
        <v>1018</v>
      </c>
      <c r="E743" s="2">
        <v>21</v>
      </c>
      <c r="F743" s="2" t="s">
        <v>19</v>
      </c>
      <c r="G743" s="2">
        <v>178</v>
      </c>
      <c r="H743" s="3">
        <v>1.0095510333719005E-3</v>
      </c>
      <c r="I743" s="2">
        <v>176316</v>
      </c>
      <c r="J743" s="2" t="s">
        <v>14741</v>
      </c>
      <c r="K743" s="2" t="s">
        <v>2121</v>
      </c>
      <c r="L743" s="2" t="s">
        <v>2152</v>
      </c>
      <c r="M743" s="2" t="s">
        <v>2152</v>
      </c>
      <c r="N743" s="1" t="str">
        <f t="shared" si="11"/>
        <v>KATOL212014</v>
      </c>
    </row>
    <row r="744" spans="1:14" x14ac:dyDescent="0.3">
      <c r="A744" s="2">
        <v>49</v>
      </c>
      <c r="B744" s="2" t="s">
        <v>7649</v>
      </c>
      <c r="C744" s="2" t="s">
        <v>4217</v>
      </c>
      <c r="D744" s="2" t="s">
        <v>1018</v>
      </c>
      <c r="E744" s="2">
        <v>1</v>
      </c>
      <c r="F744" s="2" t="s">
        <v>7</v>
      </c>
      <c r="G744" s="2">
        <v>84299</v>
      </c>
      <c r="H744" s="3">
        <v>0.45313272699907547</v>
      </c>
      <c r="I744" s="2">
        <v>186036</v>
      </c>
      <c r="J744" s="2" t="s">
        <v>14741</v>
      </c>
      <c r="K744" s="2" t="s">
        <v>2121</v>
      </c>
      <c r="L744" s="2" t="s">
        <v>2152</v>
      </c>
      <c r="M744" s="2" t="s">
        <v>2152</v>
      </c>
      <c r="N744" s="1" t="str">
        <f t="shared" si="11"/>
        <v>SAVNER12014</v>
      </c>
    </row>
    <row r="745" spans="1:14" x14ac:dyDescent="0.3">
      <c r="A745" s="2">
        <v>49</v>
      </c>
      <c r="B745" s="2" t="s">
        <v>7649</v>
      </c>
      <c r="C745" s="2" t="s">
        <v>4218</v>
      </c>
      <c r="D745" s="2" t="s">
        <v>1018</v>
      </c>
      <c r="E745" s="2">
        <v>2</v>
      </c>
      <c r="F745" s="2" t="s">
        <v>103</v>
      </c>
      <c r="G745" s="2">
        <v>75124</v>
      </c>
      <c r="H745" s="3">
        <v>0.40381431550882624</v>
      </c>
      <c r="I745" s="2">
        <v>186036</v>
      </c>
      <c r="J745" s="2" t="s">
        <v>14741</v>
      </c>
      <c r="K745" s="2" t="s">
        <v>2121</v>
      </c>
      <c r="L745" s="2" t="s">
        <v>2152</v>
      </c>
      <c r="M745" s="2" t="s">
        <v>2152</v>
      </c>
      <c r="N745" s="1" t="str">
        <f t="shared" si="11"/>
        <v>SAVNER22014</v>
      </c>
    </row>
    <row r="746" spans="1:14" x14ac:dyDescent="0.3">
      <c r="A746" s="2">
        <v>49</v>
      </c>
      <c r="B746" s="2" t="s">
        <v>7649</v>
      </c>
      <c r="C746" s="2" t="s">
        <v>4219</v>
      </c>
      <c r="D746" s="2" t="s">
        <v>1018</v>
      </c>
      <c r="E746" s="2">
        <v>3</v>
      </c>
      <c r="F746" s="2" t="s">
        <v>11</v>
      </c>
      <c r="G746" s="2">
        <v>11076</v>
      </c>
      <c r="H746" s="3">
        <v>5.9536863832806555E-2</v>
      </c>
      <c r="I746" s="2">
        <v>186036</v>
      </c>
      <c r="J746" s="2" t="s">
        <v>14741</v>
      </c>
      <c r="K746" s="2" t="s">
        <v>2121</v>
      </c>
      <c r="L746" s="2" t="s">
        <v>2152</v>
      </c>
      <c r="M746" s="2" t="s">
        <v>2152</v>
      </c>
      <c r="N746" s="1" t="str">
        <f t="shared" si="11"/>
        <v>SAVNER32014</v>
      </c>
    </row>
    <row r="747" spans="1:14" x14ac:dyDescent="0.3">
      <c r="A747" s="2">
        <v>49</v>
      </c>
      <c r="B747" s="2" t="s">
        <v>7649</v>
      </c>
      <c r="C747" s="2" t="s">
        <v>4220</v>
      </c>
      <c r="D747" s="2" t="s">
        <v>1018</v>
      </c>
      <c r="E747" s="2">
        <v>4</v>
      </c>
      <c r="F747" s="2" t="s">
        <v>51</v>
      </c>
      <c r="G747" s="2">
        <v>6131</v>
      </c>
      <c r="H747" s="3">
        <v>3.2955987013266248E-2</v>
      </c>
      <c r="I747" s="2">
        <v>186036</v>
      </c>
      <c r="J747" s="2" t="s">
        <v>14741</v>
      </c>
      <c r="K747" s="2" t="s">
        <v>2121</v>
      </c>
      <c r="L747" s="2" t="s">
        <v>2152</v>
      </c>
      <c r="M747" s="2" t="s">
        <v>2152</v>
      </c>
      <c r="N747" s="1" t="str">
        <f t="shared" si="11"/>
        <v>SAVNER42014</v>
      </c>
    </row>
    <row r="748" spans="1:14" x14ac:dyDescent="0.3">
      <c r="A748" s="2">
        <v>49</v>
      </c>
      <c r="B748" s="2" t="s">
        <v>7649</v>
      </c>
      <c r="C748" s="2" t="s">
        <v>22</v>
      </c>
      <c r="D748" s="2" t="s">
        <v>7923</v>
      </c>
      <c r="E748" s="2">
        <v>5</v>
      </c>
      <c r="F748" s="2" t="s">
        <v>22</v>
      </c>
      <c r="G748" s="2">
        <v>2674</v>
      </c>
      <c r="H748" s="3">
        <v>1.4373562106259003E-2</v>
      </c>
      <c r="I748" s="2">
        <v>186036</v>
      </c>
      <c r="J748" s="2" t="s">
        <v>14741</v>
      </c>
      <c r="K748" s="2" t="s">
        <v>2121</v>
      </c>
      <c r="L748" s="2" t="s">
        <v>2152</v>
      </c>
      <c r="M748" s="2" t="s">
        <v>2152</v>
      </c>
      <c r="N748" s="1" t="str">
        <f t="shared" si="11"/>
        <v>SAVNER52014</v>
      </c>
    </row>
    <row r="749" spans="1:14" x14ac:dyDescent="0.3">
      <c r="A749" s="2">
        <v>49</v>
      </c>
      <c r="B749" s="2" t="s">
        <v>7649</v>
      </c>
      <c r="C749" s="2" t="s">
        <v>4221</v>
      </c>
      <c r="D749" s="2" t="s">
        <v>1018</v>
      </c>
      <c r="E749" s="2">
        <v>6</v>
      </c>
      <c r="F749" s="2" t="s">
        <v>302</v>
      </c>
      <c r="G749" s="2">
        <v>1041</v>
      </c>
      <c r="H749" s="3">
        <v>5.5956911565503455E-3</v>
      </c>
      <c r="I749" s="2">
        <v>186036</v>
      </c>
      <c r="J749" s="2" t="s">
        <v>14741</v>
      </c>
      <c r="K749" s="2" t="s">
        <v>2121</v>
      </c>
      <c r="L749" s="2" t="s">
        <v>2152</v>
      </c>
      <c r="M749" s="2" t="s">
        <v>2152</v>
      </c>
      <c r="N749" s="1" t="str">
        <f t="shared" si="11"/>
        <v>SAVNER62014</v>
      </c>
    </row>
    <row r="750" spans="1:14" x14ac:dyDescent="0.3">
      <c r="A750" s="2">
        <v>49</v>
      </c>
      <c r="B750" s="2" t="s">
        <v>7649</v>
      </c>
      <c r="C750" s="2" t="s">
        <v>4222</v>
      </c>
      <c r="D750" s="2" t="s">
        <v>1018</v>
      </c>
      <c r="E750" s="2">
        <v>7</v>
      </c>
      <c r="F750" s="2" t="s">
        <v>19</v>
      </c>
      <c r="G750" s="2">
        <v>1020</v>
      </c>
      <c r="H750" s="3">
        <v>5.4828097787524999E-3</v>
      </c>
      <c r="I750" s="2">
        <v>186036</v>
      </c>
      <c r="J750" s="2" t="s">
        <v>14741</v>
      </c>
      <c r="K750" s="2" t="s">
        <v>2121</v>
      </c>
      <c r="L750" s="2" t="s">
        <v>2152</v>
      </c>
      <c r="M750" s="2" t="s">
        <v>2152</v>
      </c>
      <c r="N750" s="1" t="str">
        <f t="shared" si="11"/>
        <v>SAVNER72014</v>
      </c>
    </row>
    <row r="751" spans="1:14" x14ac:dyDescent="0.3">
      <c r="A751" s="2">
        <v>49</v>
      </c>
      <c r="B751" s="2" t="s">
        <v>7649</v>
      </c>
      <c r="C751" s="2" t="s">
        <v>4223</v>
      </c>
      <c r="D751" s="2" t="s">
        <v>1018</v>
      </c>
      <c r="E751" s="2">
        <v>8</v>
      </c>
      <c r="F751" s="2" t="s">
        <v>19</v>
      </c>
      <c r="G751" s="2">
        <v>882</v>
      </c>
      <c r="H751" s="3">
        <v>4.741017867509514E-3</v>
      </c>
      <c r="I751" s="2">
        <v>186036</v>
      </c>
      <c r="J751" s="2" t="s">
        <v>14741</v>
      </c>
      <c r="K751" s="2" t="s">
        <v>2121</v>
      </c>
      <c r="L751" s="2" t="s">
        <v>2152</v>
      </c>
      <c r="M751" s="2" t="s">
        <v>2152</v>
      </c>
      <c r="N751" s="1" t="str">
        <f t="shared" si="11"/>
        <v>SAVNER82014</v>
      </c>
    </row>
    <row r="752" spans="1:14" x14ac:dyDescent="0.3">
      <c r="A752" s="2">
        <v>49</v>
      </c>
      <c r="B752" s="2" t="s">
        <v>7649</v>
      </c>
      <c r="C752" s="2" t="s">
        <v>4224</v>
      </c>
      <c r="D752" s="2" t="s">
        <v>1018</v>
      </c>
      <c r="E752" s="2">
        <v>9</v>
      </c>
      <c r="F752" s="2" t="s">
        <v>15</v>
      </c>
      <c r="G752" s="2">
        <v>766</v>
      </c>
      <c r="H752" s="3">
        <v>4.1174826377690342E-3</v>
      </c>
      <c r="I752" s="2">
        <v>186036</v>
      </c>
      <c r="J752" s="2" t="s">
        <v>14741</v>
      </c>
      <c r="K752" s="2" t="s">
        <v>2121</v>
      </c>
      <c r="L752" s="2" t="s">
        <v>2152</v>
      </c>
      <c r="M752" s="2" t="s">
        <v>2152</v>
      </c>
      <c r="N752" s="1" t="str">
        <f t="shared" si="11"/>
        <v>SAVNER92014</v>
      </c>
    </row>
    <row r="753" spans="1:14" x14ac:dyDescent="0.3">
      <c r="A753" s="2">
        <v>49</v>
      </c>
      <c r="B753" s="2" t="s">
        <v>7649</v>
      </c>
      <c r="C753" s="2" t="s">
        <v>4225</v>
      </c>
      <c r="D753" s="2" t="s">
        <v>1018</v>
      </c>
      <c r="E753" s="2">
        <v>10</v>
      </c>
      <c r="F753" s="2" t="s">
        <v>3629</v>
      </c>
      <c r="G753" s="2">
        <v>667</v>
      </c>
      <c r="H753" s="3">
        <v>3.585327571007762E-3</v>
      </c>
      <c r="I753" s="2">
        <v>186036</v>
      </c>
      <c r="J753" s="2" t="s">
        <v>14741</v>
      </c>
      <c r="K753" s="2" t="s">
        <v>2121</v>
      </c>
      <c r="L753" s="2" t="s">
        <v>2152</v>
      </c>
      <c r="M753" s="2" t="s">
        <v>2152</v>
      </c>
      <c r="N753" s="1" t="str">
        <f t="shared" si="11"/>
        <v>SAVNER102014</v>
      </c>
    </row>
    <row r="754" spans="1:14" x14ac:dyDescent="0.3">
      <c r="A754" s="2">
        <v>49</v>
      </c>
      <c r="B754" s="2" t="s">
        <v>7649</v>
      </c>
      <c r="C754" s="2" t="s">
        <v>4226</v>
      </c>
      <c r="D754" s="2" t="s">
        <v>1018</v>
      </c>
      <c r="E754" s="2">
        <v>11</v>
      </c>
      <c r="F754" s="2" t="s">
        <v>19</v>
      </c>
      <c r="G754" s="2">
        <v>571</v>
      </c>
      <c r="H754" s="3">
        <v>3.0692984153604681E-3</v>
      </c>
      <c r="I754" s="2">
        <v>186036</v>
      </c>
      <c r="J754" s="2" t="s">
        <v>14741</v>
      </c>
      <c r="K754" s="2" t="s">
        <v>2121</v>
      </c>
      <c r="L754" s="2" t="s">
        <v>2152</v>
      </c>
      <c r="M754" s="2" t="s">
        <v>2152</v>
      </c>
      <c r="N754" s="1" t="str">
        <f t="shared" si="11"/>
        <v>SAVNER112014</v>
      </c>
    </row>
    <row r="755" spans="1:14" x14ac:dyDescent="0.3">
      <c r="A755" s="2">
        <v>49</v>
      </c>
      <c r="B755" s="2" t="s">
        <v>7649</v>
      </c>
      <c r="C755" s="2" t="s">
        <v>4227</v>
      </c>
      <c r="D755" s="2" t="s">
        <v>1018</v>
      </c>
      <c r="E755" s="2">
        <v>12</v>
      </c>
      <c r="F755" s="2" t="s">
        <v>19</v>
      </c>
      <c r="G755" s="2">
        <v>458</v>
      </c>
      <c r="H755" s="3">
        <v>2.4618890967339655E-3</v>
      </c>
      <c r="I755" s="2">
        <v>186036</v>
      </c>
      <c r="J755" s="2" t="s">
        <v>14741</v>
      </c>
      <c r="K755" s="2" t="s">
        <v>2121</v>
      </c>
      <c r="L755" s="2" t="s">
        <v>2152</v>
      </c>
      <c r="M755" s="2" t="s">
        <v>2152</v>
      </c>
      <c r="N755" s="1" t="str">
        <f t="shared" si="11"/>
        <v>SAVNER122014</v>
      </c>
    </row>
    <row r="756" spans="1:14" x14ac:dyDescent="0.3">
      <c r="A756" s="2">
        <v>49</v>
      </c>
      <c r="B756" s="2" t="s">
        <v>7649</v>
      </c>
      <c r="C756" s="2" t="s">
        <v>4228</v>
      </c>
      <c r="D756" s="2" t="s">
        <v>1018</v>
      </c>
      <c r="E756" s="2">
        <v>13</v>
      </c>
      <c r="F756" s="2" t="s">
        <v>19</v>
      </c>
      <c r="G756" s="2">
        <v>424</v>
      </c>
      <c r="H756" s="3">
        <v>2.2791287707755489E-3</v>
      </c>
      <c r="I756" s="2">
        <v>186036</v>
      </c>
      <c r="J756" s="2" t="s">
        <v>14741</v>
      </c>
      <c r="K756" s="2" t="s">
        <v>2121</v>
      </c>
      <c r="L756" s="2" t="s">
        <v>2152</v>
      </c>
      <c r="M756" s="2" t="s">
        <v>2152</v>
      </c>
      <c r="N756" s="1" t="str">
        <f t="shared" si="11"/>
        <v>SAVNER132014</v>
      </c>
    </row>
    <row r="757" spans="1:14" x14ac:dyDescent="0.3">
      <c r="A757" s="2">
        <v>49</v>
      </c>
      <c r="B757" s="2" t="s">
        <v>7649</v>
      </c>
      <c r="C757" s="2" t="s">
        <v>4229</v>
      </c>
      <c r="D757" s="2" t="s">
        <v>1018</v>
      </c>
      <c r="E757" s="2">
        <v>14</v>
      </c>
      <c r="F757" s="2" t="s">
        <v>19</v>
      </c>
      <c r="G757" s="2">
        <v>371</v>
      </c>
      <c r="H757" s="3">
        <v>1.9942376744286052E-3</v>
      </c>
      <c r="I757" s="2">
        <v>186036</v>
      </c>
      <c r="J757" s="2" t="s">
        <v>14741</v>
      </c>
      <c r="K757" s="2" t="s">
        <v>2121</v>
      </c>
      <c r="L757" s="2" t="s">
        <v>2152</v>
      </c>
      <c r="M757" s="2" t="s">
        <v>2152</v>
      </c>
      <c r="N757" s="1" t="str">
        <f t="shared" si="11"/>
        <v>SAVNER142014</v>
      </c>
    </row>
    <row r="758" spans="1:14" x14ac:dyDescent="0.3">
      <c r="A758" s="2">
        <v>49</v>
      </c>
      <c r="B758" s="2" t="s">
        <v>7649</v>
      </c>
      <c r="C758" s="2" t="s">
        <v>4230</v>
      </c>
      <c r="D758" s="2" t="s">
        <v>1018</v>
      </c>
      <c r="E758" s="2">
        <v>15</v>
      </c>
      <c r="F758" s="2" t="s">
        <v>19</v>
      </c>
      <c r="G758" s="2">
        <v>267</v>
      </c>
      <c r="H758" s="3">
        <v>1.4352060891440366E-3</v>
      </c>
      <c r="I758" s="2">
        <v>186036</v>
      </c>
      <c r="J758" s="2" t="s">
        <v>14741</v>
      </c>
      <c r="K758" s="2" t="s">
        <v>2121</v>
      </c>
      <c r="L758" s="2" t="s">
        <v>2152</v>
      </c>
      <c r="M758" s="2" t="s">
        <v>2152</v>
      </c>
      <c r="N758" s="1" t="str">
        <f t="shared" si="11"/>
        <v>SAVNER152014</v>
      </c>
    </row>
    <row r="759" spans="1:14" x14ac:dyDescent="0.3">
      <c r="A759" s="2">
        <v>49</v>
      </c>
      <c r="B759" s="2" t="s">
        <v>7649</v>
      </c>
      <c r="C759" s="2" t="s">
        <v>4231</v>
      </c>
      <c r="D759" s="2" t="s">
        <v>1018</v>
      </c>
      <c r="E759" s="2">
        <v>16</v>
      </c>
      <c r="F759" s="2" t="s">
        <v>19</v>
      </c>
      <c r="G759" s="2">
        <v>265</v>
      </c>
      <c r="H759" s="3">
        <v>1.4244554817347179E-3</v>
      </c>
      <c r="I759" s="2">
        <v>186036</v>
      </c>
      <c r="J759" s="2" t="s">
        <v>14741</v>
      </c>
      <c r="K759" s="2" t="s">
        <v>2121</v>
      </c>
      <c r="L759" s="2" t="s">
        <v>2152</v>
      </c>
      <c r="M759" s="2" t="s">
        <v>2152</v>
      </c>
      <c r="N759" s="1" t="str">
        <f t="shared" si="11"/>
        <v>SAVNER162014</v>
      </c>
    </row>
    <row r="760" spans="1:14" x14ac:dyDescent="0.3">
      <c r="A760" s="2">
        <v>50</v>
      </c>
      <c r="B760" s="2" t="s">
        <v>7650</v>
      </c>
      <c r="C760" s="2" t="s">
        <v>4232</v>
      </c>
      <c r="D760" s="2" t="s">
        <v>1018</v>
      </c>
      <c r="E760" s="2">
        <v>1</v>
      </c>
      <c r="F760" s="2" t="s">
        <v>9</v>
      </c>
      <c r="G760" s="2">
        <v>83866</v>
      </c>
      <c r="H760" s="3">
        <v>0.41970143577065705</v>
      </c>
      <c r="I760" s="2">
        <v>199823</v>
      </c>
      <c r="J760" s="2" t="s">
        <v>14741</v>
      </c>
      <c r="K760" s="2" t="s">
        <v>2121</v>
      </c>
      <c r="L760" s="2" t="s">
        <v>2152</v>
      </c>
      <c r="M760" s="2" t="s">
        <v>2152</v>
      </c>
      <c r="N760" s="1" t="str">
        <f t="shared" si="11"/>
        <v>HINGNA12014</v>
      </c>
    </row>
    <row r="761" spans="1:14" x14ac:dyDescent="0.3">
      <c r="A761" s="2">
        <v>50</v>
      </c>
      <c r="B761" s="2" t="s">
        <v>7650</v>
      </c>
      <c r="C761" s="2" t="s">
        <v>4233</v>
      </c>
      <c r="D761" s="2" t="s">
        <v>1018</v>
      </c>
      <c r="E761" s="2">
        <v>2</v>
      </c>
      <c r="F761" s="2" t="s">
        <v>51</v>
      </c>
      <c r="G761" s="2">
        <v>60800</v>
      </c>
      <c r="H761" s="3">
        <v>0.30426927831130551</v>
      </c>
      <c r="I761" s="2">
        <v>199823</v>
      </c>
      <c r="J761" s="2" t="s">
        <v>14741</v>
      </c>
      <c r="K761" s="2" t="s">
        <v>2121</v>
      </c>
      <c r="L761" s="2" t="s">
        <v>2152</v>
      </c>
      <c r="M761" s="2" t="s">
        <v>2152</v>
      </c>
      <c r="N761" s="1" t="str">
        <f t="shared" si="11"/>
        <v>HINGNA22014</v>
      </c>
    </row>
    <row r="762" spans="1:14" x14ac:dyDescent="0.3">
      <c r="A762" s="2">
        <v>50</v>
      </c>
      <c r="B762" s="2" t="s">
        <v>7650</v>
      </c>
      <c r="C762" s="2" t="s">
        <v>4234</v>
      </c>
      <c r="D762" s="2" t="s">
        <v>1020</v>
      </c>
      <c r="E762" s="2">
        <v>3</v>
      </c>
      <c r="F762" s="2" t="s">
        <v>7</v>
      </c>
      <c r="G762" s="2">
        <v>20548</v>
      </c>
      <c r="H762" s="3">
        <v>0.10283100543981423</v>
      </c>
      <c r="I762" s="2">
        <v>199823</v>
      </c>
      <c r="J762" s="2" t="s">
        <v>14741</v>
      </c>
      <c r="K762" s="2" t="s">
        <v>2121</v>
      </c>
      <c r="L762" s="2" t="s">
        <v>2152</v>
      </c>
      <c r="M762" s="2" t="s">
        <v>2152</v>
      </c>
      <c r="N762" s="1" t="str">
        <f t="shared" si="11"/>
        <v>HINGNA32014</v>
      </c>
    </row>
    <row r="763" spans="1:14" x14ac:dyDescent="0.3">
      <c r="A763" s="2">
        <v>50</v>
      </c>
      <c r="B763" s="2" t="s">
        <v>7650</v>
      </c>
      <c r="C763" s="2" t="s">
        <v>4235</v>
      </c>
      <c r="D763" s="2" t="s">
        <v>1018</v>
      </c>
      <c r="E763" s="2">
        <v>4</v>
      </c>
      <c r="F763" s="2" t="s">
        <v>11</v>
      </c>
      <c r="G763" s="2">
        <v>19414</v>
      </c>
      <c r="H763" s="3">
        <v>9.7155983044994815E-2</v>
      </c>
      <c r="I763" s="2">
        <v>199823</v>
      </c>
      <c r="J763" s="2" t="s">
        <v>14741</v>
      </c>
      <c r="K763" s="2" t="s">
        <v>2121</v>
      </c>
      <c r="L763" s="2" t="s">
        <v>2152</v>
      </c>
      <c r="M763" s="2" t="s">
        <v>2152</v>
      </c>
      <c r="N763" s="1" t="str">
        <f t="shared" si="11"/>
        <v>HINGNA42014</v>
      </c>
    </row>
    <row r="764" spans="1:14" x14ac:dyDescent="0.3">
      <c r="A764" s="2">
        <v>50</v>
      </c>
      <c r="B764" s="2" t="s">
        <v>7650</v>
      </c>
      <c r="C764" s="2" t="s">
        <v>4236</v>
      </c>
      <c r="D764" s="2" t="s">
        <v>1018</v>
      </c>
      <c r="E764" s="2">
        <v>5</v>
      </c>
      <c r="F764" s="2" t="s">
        <v>103</v>
      </c>
      <c r="G764" s="2">
        <v>6985</v>
      </c>
      <c r="H764" s="3">
        <v>3.4955936003362977E-2</v>
      </c>
      <c r="I764" s="2">
        <v>199823</v>
      </c>
      <c r="J764" s="2" t="s">
        <v>14741</v>
      </c>
      <c r="K764" s="2" t="s">
        <v>2121</v>
      </c>
      <c r="L764" s="2" t="s">
        <v>2152</v>
      </c>
      <c r="M764" s="2" t="s">
        <v>2152</v>
      </c>
      <c r="N764" s="1" t="str">
        <f t="shared" si="11"/>
        <v>HINGNA52014</v>
      </c>
    </row>
    <row r="765" spans="1:14" x14ac:dyDescent="0.3">
      <c r="A765" s="2">
        <v>50</v>
      </c>
      <c r="B765" s="2" t="s">
        <v>7650</v>
      </c>
      <c r="C765" s="2" t="s">
        <v>4237</v>
      </c>
      <c r="D765" s="2" t="s">
        <v>1018</v>
      </c>
      <c r="E765" s="2">
        <v>6</v>
      </c>
      <c r="F765" s="2" t="s">
        <v>267</v>
      </c>
      <c r="G765" s="2">
        <v>1710</v>
      </c>
      <c r="H765" s="3">
        <v>8.5575734525054677E-3</v>
      </c>
      <c r="I765" s="2">
        <v>199823</v>
      </c>
      <c r="J765" s="2" t="s">
        <v>14741</v>
      </c>
      <c r="K765" s="2" t="s">
        <v>2121</v>
      </c>
      <c r="L765" s="2" t="s">
        <v>2152</v>
      </c>
      <c r="M765" s="2" t="s">
        <v>2152</v>
      </c>
      <c r="N765" s="1" t="str">
        <f t="shared" si="11"/>
        <v>HINGNA62014</v>
      </c>
    </row>
    <row r="766" spans="1:14" x14ac:dyDescent="0.3">
      <c r="A766" s="2">
        <v>50</v>
      </c>
      <c r="B766" s="2" t="s">
        <v>7650</v>
      </c>
      <c r="C766" s="2" t="s">
        <v>4238</v>
      </c>
      <c r="D766" s="2" t="s">
        <v>1018</v>
      </c>
      <c r="E766" s="2">
        <v>7</v>
      </c>
      <c r="F766" s="2" t="s">
        <v>4239</v>
      </c>
      <c r="G766" s="2">
        <v>1297</v>
      </c>
      <c r="H766" s="3">
        <v>6.4907443087132109E-3</v>
      </c>
      <c r="I766" s="2">
        <v>199823</v>
      </c>
      <c r="J766" s="2" t="s">
        <v>14741</v>
      </c>
      <c r="K766" s="2" t="s">
        <v>2121</v>
      </c>
      <c r="L766" s="2" t="s">
        <v>2152</v>
      </c>
      <c r="M766" s="2" t="s">
        <v>2152</v>
      </c>
      <c r="N766" s="1" t="str">
        <f t="shared" si="11"/>
        <v>HINGNA72014</v>
      </c>
    </row>
    <row r="767" spans="1:14" x14ac:dyDescent="0.3">
      <c r="A767" s="2">
        <v>50</v>
      </c>
      <c r="B767" s="2" t="s">
        <v>7650</v>
      </c>
      <c r="C767" s="2" t="s">
        <v>4240</v>
      </c>
      <c r="D767" s="2" t="s">
        <v>1018</v>
      </c>
      <c r="E767" s="2">
        <v>8</v>
      </c>
      <c r="F767" s="2" t="s">
        <v>302</v>
      </c>
      <c r="G767" s="2">
        <v>1070</v>
      </c>
      <c r="H767" s="3">
        <v>5.3547389439654097E-3</v>
      </c>
      <c r="I767" s="2">
        <v>199823</v>
      </c>
      <c r="J767" s="2" t="s">
        <v>14741</v>
      </c>
      <c r="K767" s="2" t="s">
        <v>2121</v>
      </c>
      <c r="L767" s="2" t="s">
        <v>2152</v>
      </c>
      <c r="M767" s="2" t="s">
        <v>2152</v>
      </c>
      <c r="N767" s="1" t="str">
        <f t="shared" si="11"/>
        <v>HINGNA82014</v>
      </c>
    </row>
    <row r="768" spans="1:14" x14ac:dyDescent="0.3">
      <c r="A768" s="2">
        <v>50</v>
      </c>
      <c r="B768" s="2" t="s">
        <v>7650</v>
      </c>
      <c r="C768" s="2" t="s">
        <v>4241</v>
      </c>
      <c r="D768" s="2" t="s">
        <v>1018</v>
      </c>
      <c r="E768" s="2">
        <v>9</v>
      </c>
      <c r="F768" s="2" t="s">
        <v>159</v>
      </c>
      <c r="G768" s="2">
        <v>820</v>
      </c>
      <c r="H768" s="3">
        <v>4.1036317140669496E-3</v>
      </c>
      <c r="I768" s="2">
        <v>199823</v>
      </c>
      <c r="J768" s="2" t="s">
        <v>14741</v>
      </c>
      <c r="K768" s="2" t="s">
        <v>2121</v>
      </c>
      <c r="L768" s="2" t="s">
        <v>2152</v>
      </c>
      <c r="M768" s="2" t="s">
        <v>2152</v>
      </c>
      <c r="N768" s="1" t="str">
        <f t="shared" si="11"/>
        <v>HINGNA92014</v>
      </c>
    </row>
    <row r="769" spans="1:14" x14ac:dyDescent="0.3">
      <c r="A769" s="2">
        <v>50</v>
      </c>
      <c r="B769" s="2" t="s">
        <v>7650</v>
      </c>
      <c r="C769" s="2" t="s">
        <v>22</v>
      </c>
      <c r="D769" s="2" t="s">
        <v>7923</v>
      </c>
      <c r="E769" s="2">
        <v>10</v>
      </c>
      <c r="F769" s="2" t="s">
        <v>22</v>
      </c>
      <c r="G769" s="2">
        <v>705</v>
      </c>
      <c r="H769" s="3">
        <v>3.5281223883136576E-3</v>
      </c>
      <c r="I769" s="2">
        <v>199823</v>
      </c>
      <c r="J769" s="2" t="s">
        <v>14741</v>
      </c>
      <c r="K769" s="2" t="s">
        <v>2121</v>
      </c>
      <c r="L769" s="2" t="s">
        <v>2152</v>
      </c>
      <c r="M769" s="2" t="s">
        <v>2152</v>
      </c>
      <c r="N769" s="1" t="str">
        <f t="shared" si="11"/>
        <v>HINGNA102014</v>
      </c>
    </row>
    <row r="770" spans="1:14" x14ac:dyDescent="0.3">
      <c r="A770" s="2">
        <v>50</v>
      </c>
      <c r="B770" s="2" t="s">
        <v>7650</v>
      </c>
      <c r="C770" s="2" t="s">
        <v>4242</v>
      </c>
      <c r="D770" s="2" t="s">
        <v>1018</v>
      </c>
      <c r="E770" s="2">
        <v>11</v>
      </c>
      <c r="F770" s="2" t="s">
        <v>19</v>
      </c>
      <c r="G770" s="2">
        <v>614</v>
      </c>
      <c r="H770" s="3">
        <v>3.0727193566306181E-3</v>
      </c>
      <c r="I770" s="2">
        <v>199823</v>
      </c>
      <c r="J770" s="2" t="s">
        <v>14741</v>
      </c>
      <c r="K770" s="2" t="s">
        <v>2121</v>
      </c>
      <c r="L770" s="2" t="s">
        <v>2152</v>
      </c>
      <c r="M770" s="2" t="s">
        <v>2152</v>
      </c>
      <c r="N770" s="1" t="str">
        <f t="shared" si="11"/>
        <v>HINGNA112014</v>
      </c>
    </row>
    <row r="771" spans="1:14" x14ac:dyDescent="0.3">
      <c r="A771" s="2">
        <v>50</v>
      </c>
      <c r="B771" s="2" t="s">
        <v>7650</v>
      </c>
      <c r="C771" s="2" t="s">
        <v>4243</v>
      </c>
      <c r="D771" s="2" t="s">
        <v>1018</v>
      </c>
      <c r="E771" s="2">
        <v>12</v>
      </c>
      <c r="F771" s="2" t="s">
        <v>3629</v>
      </c>
      <c r="G771" s="2">
        <v>597</v>
      </c>
      <c r="H771" s="3">
        <v>2.9876440649975228E-3</v>
      </c>
      <c r="I771" s="2">
        <v>199823</v>
      </c>
      <c r="J771" s="2" t="s">
        <v>14741</v>
      </c>
      <c r="K771" s="2" t="s">
        <v>2121</v>
      </c>
      <c r="L771" s="2" t="s">
        <v>2152</v>
      </c>
      <c r="M771" s="2" t="s">
        <v>2152</v>
      </c>
      <c r="N771" s="1" t="str">
        <f t="shared" ref="N771:N834" si="12">B771&amp;E771&amp;2014</f>
        <v>HINGNA122014</v>
      </c>
    </row>
    <row r="772" spans="1:14" x14ac:dyDescent="0.3">
      <c r="A772" s="2">
        <v>50</v>
      </c>
      <c r="B772" s="2" t="s">
        <v>7650</v>
      </c>
      <c r="C772" s="2" t="s">
        <v>215</v>
      </c>
      <c r="D772" s="2" t="s">
        <v>1020</v>
      </c>
      <c r="E772" s="2">
        <v>13</v>
      </c>
      <c r="F772" s="2" t="s">
        <v>19</v>
      </c>
      <c r="G772" s="2">
        <v>295</v>
      </c>
      <c r="H772" s="3">
        <v>1.476306531280183E-3</v>
      </c>
      <c r="I772" s="2">
        <v>199823</v>
      </c>
      <c r="J772" s="2" t="s">
        <v>14741</v>
      </c>
      <c r="K772" s="2" t="s">
        <v>2121</v>
      </c>
      <c r="L772" s="2" t="s">
        <v>2152</v>
      </c>
      <c r="M772" s="2" t="s">
        <v>2152</v>
      </c>
      <c r="N772" s="1" t="str">
        <f t="shared" si="12"/>
        <v>HINGNA132014</v>
      </c>
    </row>
    <row r="773" spans="1:14" x14ac:dyDescent="0.3">
      <c r="A773" s="2">
        <v>50</v>
      </c>
      <c r="B773" s="2" t="s">
        <v>7650</v>
      </c>
      <c r="C773" s="2" t="s">
        <v>4244</v>
      </c>
      <c r="D773" s="2" t="s">
        <v>1018</v>
      </c>
      <c r="E773" s="2">
        <v>14</v>
      </c>
      <c r="F773" s="2" t="s">
        <v>105</v>
      </c>
      <c r="G773" s="2">
        <v>260</v>
      </c>
      <c r="H773" s="3">
        <v>1.3011515190943985E-3</v>
      </c>
      <c r="I773" s="2">
        <v>199823</v>
      </c>
      <c r="J773" s="2" t="s">
        <v>14741</v>
      </c>
      <c r="K773" s="2" t="s">
        <v>2121</v>
      </c>
      <c r="L773" s="2" t="s">
        <v>2152</v>
      </c>
      <c r="M773" s="2" t="s">
        <v>2152</v>
      </c>
      <c r="N773" s="1" t="str">
        <f t="shared" si="12"/>
        <v>HINGNA142014</v>
      </c>
    </row>
    <row r="774" spans="1:14" x14ac:dyDescent="0.3">
      <c r="A774" s="2">
        <v>50</v>
      </c>
      <c r="B774" s="2" t="s">
        <v>7650</v>
      </c>
      <c r="C774" s="2" t="s">
        <v>4245</v>
      </c>
      <c r="D774" s="2" t="s">
        <v>1018</v>
      </c>
      <c r="E774" s="2">
        <v>15</v>
      </c>
      <c r="F774" s="2" t="s">
        <v>19</v>
      </c>
      <c r="G774" s="2">
        <v>252</v>
      </c>
      <c r="H774" s="3">
        <v>1.2611160877376477E-3</v>
      </c>
      <c r="I774" s="2">
        <v>199823</v>
      </c>
      <c r="J774" s="2" t="s">
        <v>14741</v>
      </c>
      <c r="K774" s="2" t="s">
        <v>2121</v>
      </c>
      <c r="L774" s="2" t="s">
        <v>2152</v>
      </c>
      <c r="M774" s="2" t="s">
        <v>2152</v>
      </c>
      <c r="N774" s="1" t="str">
        <f t="shared" si="12"/>
        <v>HINGNA152014</v>
      </c>
    </row>
    <row r="775" spans="1:14" x14ac:dyDescent="0.3">
      <c r="A775" s="2">
        <v>50</v>
      </c>
      <c r="B775" s="2" t="s">
        <v>7650</v>
      </c>
      <c r="C775" s="2" t="s">
        <v>4246</v>
      </c>
      <c r="D775" s="2" t="s">
        <v>1018</v>
      </c>
      <c r="E775" s="2">
        <v>16</v>
      </c>
      <c r="F775" s="2" t="s">
        <v>19</v>
      </c>
      <c r="G775" s="2">
        <v>229</v>
      </c>
      <c r="H775" s="3">
        <v>1.1460142225869895E-3</v>
      </c>
      <c r="I775" s="2">
        <v>199823</v>
      </c>
      <c r="J775" s="2" t="s">
        <v>14741</v>
      </c>
      <c r="K775" s="2" t="s">
        <v>2121</v>
      </c>
      <c r="L775" s="2" t="s">
        <v>2152</v>
      </c>
      <c r="M775" s="2" t="s">
        <v>2152</v>
      </c>
      <c r="N775" s="1" t="str">
        <f t="shared" si="12"/>
        <v>HINGNA162014</v>
      </c>
    </row>
    <row r="776" spans="1:14" x14ac:dyDescent="0.3">
      <c r="A776" s="2">
        <v>50</v>
      </c>
      <c r="B776" s="2" t="s">
        <v>7650</v>
      </c>
      <c r="C776" s="2" t="s">
        <v>4247</v>
      </c>
      <c r="D776" s="2" t="s">
        <v>1018</v>
      </c>
      <c r="E776" s="2">
        <v>17</v>
      </c>
      <c r="F776" s="2" t="s">
        <v>13</v>
      </c>
      <c r="G776" s="2">
        <v>188</v>
      </c>
      <c r="H776" s="3">
        <v>9.4083263688364202E-4</v>
      </c>
      <c r="I776" s="2">
        <v>199823</v>
      </c>
      <c r="J776" s="2" t="s">
        <v>14741</v>
      </c>
      <c r="K776" s="2" t="s">
        <v>2121</v>
      </c>
      <c r="L776" s="2" t="s">
        <v>2152</v>
      </c>
      <c r="M776" s="2" t="s">
        <v>2152</v>
      </c>
      <c r="N776" s="1" t="str">
        <f t="shared" si="12"/>
        <v>HINGNA172014</v>
      </c>
    </row>
    <row r="777" spans="1:14" x14ac:dyDescent="0.3">
      <c r="A777" s="2">
        <v>50</v>
      </c>
      <c r="B777" s="2" t="s">
        <v>7650</v>
      </c>
      <c r="C777" s="2" t="s">
        <v>4248</v>
      </c>
      <c r="D777" s="2" t="s">
        <v>1018</v>
      </c>
      <c r="E777" s="2">
        <v>18</v>
      </c>
      <c r="F777" s="2" t="s">
        <v>19</v>
      </c>
      <c r="G777" s="2">
        <v>173</v>
      </c>
      <c r="H777" s="3">
        <v>8.6576620308973439E-4</v>
      </c>
      <c r="I777" s="2">
        <v>199823</v>
      </c>
      <c r="J777" s="2" t="s">
        <v>14741</v>
      </c>
      <c r="K777" s="2" t="s">
        <v>2121</v>
      </c>
      <c r="L777" s="2" t="s">
        <v>2152</v>
      </c>
      <c r="M777" s="2" t="s">
        <v>2152</v>
      </c>
      <c r="N777" s="1" t="str">
        <f t="shared" si="12"/>
        <v>HINGNA182014</v>
      </c>
    </row>
    <row r="778" spans="1:14" x14ac:dyDescent="0.3">
      <c r="A778" s="2">
        <v>51</v>
      </c>
      <c r="B778" s="2" t="s">
        <v>7651</v>
      </c>
      <c r="C778" s="2" t="s">
        <v>4249</v>
      </c>
      <c r="D778" s="2" t="s">
        <v>1018</v>
      </c>
      <c r="E778" s="2">
        <v>1</v>
      </c>
      <c r="F778" s="2" t="s">
        <v>9</v>
      </c>
      <c r="G778" s="2">
        <v>91951</v>
      </c>
      <c r="H778" s="3">
        <v>0.49224567583338241</v>
      </c>
      <c r="I778" s="2">
        <v>186799</v>
      </c>
      <c r="J778" s="2" t="s">
        <v>14741</v>
      </c>
      <c r="K778" s="2" t="s">
        <v>2121</v>
      </c>
      <c r="L778" s="2" t="s">
        <v>2152</v>
      </c>
      <c r="M778" s="2" t="s">
        <v>2152</v>
      </c>
      <c r="N778" s="1" t="str">
        <f t="shared" si="12"/>
        <v>UMRED (SC)12014</v>
      </c>
    </row>
    <row r="779" spans="1:14" x14ac:dyDescent="0.3">
      <c r="A779" s="2">
        <v>51</v>
      </c>
      <c r="B779" s="2" t="s">
        <v>7651</v>
      </c>
      <c r="C779" s="2" t="s">
        <v>4250</v>
      </c>
      <c r="D779" s="2" t="s">
        <v>1018</v>
      </c>
      <c r="E779" s="2">
        <v>2</v>
      </c>
      <c r="F779" s="2" t="s">
        <v>11</v>
      </c>
      <c r="G779" s="2">
        <v>33946</v>
      </c>
      <c r="H779" s="3">
        <v>0.181724741567139</v>
      </c>
      <c r="I779" s="2">
        <v>186799</v>
      </c>
      <c r="J779" s="2" t="s">
        <v>14741</v>
      </c>
      <c r="K779" s="2" t="s">
        <v>2121</v>
      </c>
      <c r="L779" s="2" t="s">
        <v>2152</v>
      </c>
      <c r="M779" s="2" t="s">
        <v>2152</v>
      </c>
      <c r="N779" s="1" t="str">
        <f t="shared" si="12"/>
        <v>UMRED (SC)22014</v>
      </c>
    </row>
    <row r="780" spans="1:14" x14ac:dyDescent="0.3">
      <c r="A780" s="2">
        <v>51</v>
      </c>
      <c r="B780" s="2" t="s">
        <v>7651</v>
      </c>
      <c r="C780" s="2" t="s">
        <v>4251</v>
      </c>
      <c r="D780" s="2" t="s">
        <v>1018</v>
      </c>
      <c r="E780" s="2">
        <v>3</v>
      </c>
      <c r="F780" s="2" t="s">
        <v>19</v>
      </c>
      <c r="G780" s="2">
        <v>23389</v>
      </c>
      <c r="H780" s="3">
        <v>0.12520944972938827</v>
      </c>
      <c r="I780" s="2">
        <v>186799</v>
      </c>
      <c r="J780" s="2" t="s">
        <v>14741</v>
      </c>
      <c r="K780" s="2" t="s">
        <v>2121</v>
      </c>
      <c r="L780" s="2" t="s">
        <v>2152</v>
      </c>
      <c r="M780" s="2" t="s">
        <v>2152</v>
      </c>
      <c r="N780" s="1" t="str">
        <f t="shared" si="12"/>
        <v>UMRED (SC)32014</v>
      </c>
    </row>
    <row r="781" spans="1:14" x14ac:dyDescent="0.3">
      <c r="A781" s="2">
        <v>51</v>
      </c>
      <c r="B781" s="2" t="s">
        <v>7651</v>
      </c>
      <c r="C781" s="2" t="s">
        <v>4252</v>
      </c>
      <c r="D781" s="2" t="s">
        <v>1018</v>
      </c>
      <c r="E781" s="2">
        <v>4</v>
      </c>
      <c r="F781" s="2" t="s">
        <v>7</v>
      </c>
      <c r="G781" s="2">
        <v>17561</v>
      </c>
      <c r="H781" s="3">
        <v>9.4010139240574095E-2</v>
      </c>
      <c r="I781" s="2">
        <v>186799</v>
      </c>
      <c r="J781" s="2" t="s">
        <v>14741</v>
      </c>
      <c r="K781" s="2" t="s">
        <v>2121</v>
      </c>
      <c r="L781" s="2" t="s">
        <v>2152</v>
      </c>
      <c r="M781" s="2" t="s">
        <v>2152</v>
      </c>
      <c r="N781" s="1" t="str">
        <f t="shared" si="12"/>
        <v>UMRED (SC)42014</v>
      </c>
    </row>
    <row r="782" spans="1:14" x14ac:dyDescent="0.3">
      <c r="A782" s="2">
        <v>51</v>
      </c>
      <c r="B782" s="2" t="s">
        <v>7651</v>
      </c>
      <c r="C782" s="2" t="s">
        <v>4253</v>
      </c>
      <c r="D782" s="2" t="s">
        <v>1018</v>
      </c>
      <c r="E782" s="2">
        <v>5</v>
      </c>
      <c r="F782" s="2" t="s">
        <v>103</v>
      </c>
      <c r="G782" s="2">
        <v>7156</v>
      </c>
      <c r="H782" s="3">
        <v>3.830855625565447E-2</v>
      </c>
      <c r="I782" s="2">
        <v>186799</v>
      </c>
      <c r="J782" s="2" t="s">
        <v>14741</v>
      </c>
      <c r="K782" s="2" t="s">
        <v>2121</v>
      </c>
      <c r="L782" s="2" t="s">
        <v>2152</v>
      </c>
      <c r="M782" s="2" t="s">
        <v>2152</v>
      </c>
      <c r="N782" s="1" t="str">
        <f t="shared" si="12"/>
        <v>UMRED (SC)52014</v>
      </c>
    </row>
    <row r="783" spans="1:14" x14ac:dyDescent="0.3">
      <c r="A783" s="2">
        <v>51</v>
      </c>
      <c r="B783" s="2" t="s">
        <v>7651</v>
      </c>
      <c r="C783" s="2" t="s">
        <v>4254</v>
      </c>
      <c r="D783" s="2" t="s">
        <v>1018</v>
      </c>
      <c r="E783" s="2">
        <v>6</v>
      </c>
      <c r="F783" s="2" t="s">
        <v>51</v>
      </c>
      <c r="G783" s="2">
        <v>2738</v>
      </c>
      <c r="H783" s="3">
        <v>1.4657466046392112E-2</v>
      </c>
      <c r="I783" s="2">
        <v>186799</v>
      </c>
      <c r="J783" s="2" t="s">
        <v>14741</v>
      </c>
      <c r="K783" s="2" t="s">
        <v>2121</v>
      </c>
      <c r="L783" s="2" t="s">
        <v>2152</v>
      </c>
      <c r="M783" s="2" t="s">
        <v>2152</v>
      </c>
      <c r="N783" s="1" t="str">
        <f t="shared" si="12"/>
        <v>UMRED (SC)62014</v>
      </c>
    </row>
    <row r="784" spans="1:14" x14ac:dyDescent="0.3">
      <c r="A784" s="2">
        <v>51</v>
      </c>
      <c r="B784" s="2" t="s">
        <v>7651</v>
      </c>
      <c r="C784" s="2" t="s">
        <v>4255</v>
      </c>
      <c r="D784" s="2" t="s">
        <v>1018</v>
      </c>
      <c r="E784" s="2">
        <v>7</v>
      </c>
      <c r="F784" s="2" t="s">
        <v>302</v>
      </c>
      <c r="G784" s="2">
        <v>2200</v>
      </c>
      <c r="H784" s="3">
        <v>1.1777364975187233E-2</v>
      </c>
      <c r="I784" s="2">
        <v>186799</v>
      </c>
      <c r="J784" s="2" t="s">
        <v>14741</v>
      </c>
      <c r="K784" s="2" t="s">
        <v>2121</v>
      </c>
      <c r="L784" s="2" t="s">
        <v>2152</v>
      </c>
      <c r="M784" s="2" t="s">
        <v>2152</v>
      </c>
      <c r="N784" s="1" t="str">
        <f t="shared" si="12"/>
        <v>UMRED (SC)72014</v>
      </c>
    </row>
    <row r="785" spans="1:14" x14ac:dyDescent="0.3">
      <c r="A785" s="2">
        <v>51</v>
      </c>
      <c r="B785" s="2" t="s">
        <v>7651</v>
      </c>
      <c r="C785" s="2" t="s">
        <v>22</v>
      </c>
      <c r="D785" s="2" t="s">
        <v>7923</v>
      </c>
      <c r="E785" s="2">
        <v>8</v>
      </c>
      <c r="F785" s="2" t="s">
        <v>22</v>
      </c>
      <c r="G785" s="2">
        <v>1345</v>
      </c>
      <c r="H785" s="3">
        <v>7.2002526780121949E-3</v>
      </c>
      <c r="I785" s="2">
        <v>186799</v>
      </c>
      <c r="J785" s="2" t="s">
        <v>14741</v>
      </c>
      <c r="K785" s="2" t="s">
        <v>2121</v>
      </c>
      <c r="L785" s="2" t="s">
        <v>2152</v>
      </c>
      <c r="M785" s="2" t="s">
        <v>2152</v>
      </c>
      <c r="N785" s="1" t="str">
        <f t="shared" si="12"/>
        <v>UMRED (SC)82014</v>
      </c>
    </row>
    <row r="786" spans="1:14" x14ac:dyDescent="0.3">
      <c r="A786" s="2">
        <v>51</v>
      </c>
      <c r="B786" s="2" t="s">
        <v>7651</v>
      </c>
      <c r="C786" s="2" t="s">
        <v>4256</v>
      </c>
      <c r="D786" s="2" t="s">
        <v>1018</v>
      </c>
      <c r="E786" s="2">
        <v>9</v>
      </c>
      <c r="F786" s="2" t="s">
        <v>19</v>
      </c>
      <c r="G786" s="2">
        <v>1320</v>
      </c>
      <c r="H786" s="3">
        <v>7.0664189851123403E-3</v>
      </c>
      <c r="I786" s="2">
        <v>186799</v>
      </c>
      <c r="J786" s="2" t="s">
        <v>14741</v>
      </c>
      <c r="K786" s="2" t="s">
        <v>2121</v>
      </c>
      <c r="L786" s="2" t="s">
        <v>2152</v>
      </c>
      <c r="M786" s="2" t="s">
        <v>2152</v>
      </c>
      <c r="N786" s="1" t="str">
        <f t="shared" si="12"/>
        <v>UMRED (SC)92014</v>
      </c>
    </row>
    <row r="787" spans="1:14" x14ac:dyDescent="0.3">
      <c r="A787" s="2">
        <v>51</v>
      </c>
      <c r="B787" s="2" t="s">
        <v>7651</v>
      </c>
      <c r="C787" s="2" t="s">
        <v>4257</v>
      </c>
      <c r="D787" s="2" t="s">
        <v>1018</v>
      </c>
      <c r="E787" s="2">
        <v>10</v>
      </c>
      <c r="F787" s="2" t="s">
        <v>19</v>
      </c>
      <c r="G787" s="2">
        <v>1056</v>
      </c>
      <c r="H787" s="3">
        <v>5.6531351880898719E-3</v>
      </c>
      <c r="I787" s="2">
        <v>186799</v>
      </c>
      <c r="J787" s="2" t="s">
        <v>14741</v>
      </c>
      <c r="K787" s="2" t="s">
        <v>2121</v>
      </c>
      <c r="L787" s="2" t="s">
        <v>2152</v>
      </c>
      <c r="M787" s="2" t="s">
        <v>2152</v>
      </c>
      <c r="N787" s="1" t="str">
        <f t="shared" si="12"/>
        <v>UMRED (SC)102014</v>
      </c>
    </row>
    <row r="788" spans="1:14" x14ac:dyDescent="0.3">
      <c r="A788" s="2">
        <v>51</v>
      </c>
      <c r="B788" s="2" t="s">
        <v>7651</v>
      </c>
      <c r="C788" s="2" t="s">
        <v>4258</v>
      </c>
      <c r="D788" s="2" t="s">
        <v>1018</v>
      </c>
      <c r="E788" s="2">
        <v>11</v>
      </c>
      <c r="F788" s="2" t="s">
        <v>19</v>
      </c>
      <c r="G788" s="2">
        <v>1044</v>
      </c>
      <c r="H788" s="3">
        <v>5.5888950154979414E-3</v>
      </c>
      <c r="I788" s="2">
        <v>186799</v>
      </c>
      <c r="J788" s="2" t="s">
        <v>14741</v>
      </c>
      <c r="K788" s="2" t="s">
        <v>2121</v>
      </c>
      <c r="L788" s="2" t="s">
        <v>2152</v>
      </c>
      <c r="M788" s="2" t="s">
        <v>2152</v>
      </c>
      <c r="N788" s="1" t="str">
        <f t="shared" si="12"/>
        <v>UMRED (SC)112014</v>
      </c>
    </row>
    <row r="789" spans="1:14" x14ac:dyDescent="0.3">
      <c r="A789" s="2">
        <v>51</v>
      </c>
      <c r="B789" s="2" t="s">
        <v>7651</v>
      </c>
      <c r="C789" s="2" t="s">
        <v>4259</v>
      </c>
      <c r="D789" s="2" t="s">
        <v>1018</v>
      </c>
      <c r="E789" s="2">
        <v>12</v>
      </c>
      <c r="F789" s="2" t="s">
        <v>3629</v>
      </c>
      <c r="G789" s="2">
        <v>820</v>
      </c>
      <c r="H789" s="3">
        <v>4.3897451271152415E-3</v>
      </c>
      <c r="I789" s="2">
        <v>186799</v>
      </c>
      <c r="J789" s="2" t="s">
        <v>14741</v>
      </c>
      <c r="K789" s="2" t="s">
        <v>2121</v>
      </c>
      <c r="L789" s="2" t="s">
        <v>2152</v>
      </c>
      <c r="M789" s="2" t="s">
        <v>2152</v>
      </c>
      <c r="N789" s="1" t="str">
        <f t="shared" si="12"/>
        <v>UMRED (SC)122014</v>
      </c>
    </row>
    <row r="790" spans="1:14" x14ac:dyDescent="0.3">
      <c r="A790" s="2">
        <v>51</v>
      </c>
      <c r="B790" s="2" t="s">
        <v>7651</v>
      </c>
      <c r="C790" s="2" t="s">
        <v>4260</v>
      </c>
      <c r="D790" s="2" t="s">
        <v>1018</v>
      </c>
      <c r="E790" s="2">
        <v>13</v>
      </c>
      <c r="F790" s="2" t="s">
        <v>15</v>
      </c>
      <c r="G790" s="2">
        <v>669</v>
      </c>
      <c r="H790" s="3">
        <v>3.5813896220001176E-3</v>
      </c>
      <c r="I790" s="2">
        <v>186799</v>
      </c>
      <c r="J790" s="2" t="s">
        <v>14741</v>
      </c>
      <c r="K790" s="2" t="s">
        <v>2121</v>
      </c>
      <c r="L790" s="2" t="s">
        <v>2152</v>
      </c>
      <c r="M790" s="2" t="s">
        <v>2152</v>
      </c>
      <c r="N790" s="1" t="str">
        <f t="shared" si="12"/>
        <v>UMRED (SC)132014</v>
      </c>
    </row>
    <row r="791" spans="1:14" x14ac:dyDescent="0.3">
      <c r="A791" s="2">
        <v>51</v>
      </c>
      <c r="B791" s="2" t="s">
        <v>7651</v>
      </c>
      <c r="C791" s="2" t="s">
        <v>4261</v>
      </c>
      <c r="D791" s="2" t="s">
        <v>1018</v>
      </c>
      <c r="E791" s="2">
        <v>14</v>
      </c>
      <c r="F791" s="2" t="s">
        <v>19</v>
      </c>
      <c r="G791" s="2">
        <v>594</v>
      </c>
      <c r="H791" s="3">
        <v>3.1798885433005531E-3</v>
      </c>
      <c r="I791" s="2">
        <v>186799</v>
      </c>
      <c r="J791" s="2" t="s">
        <v>14741</v>
      </c>
      <c r="K791" s="2" t="s">
        <v>2121</v>
      </c>
      <c r="L791" s="2" t="s">
        <v>2152</v>
      </c>
      <c r="M791" s="2" t="s">
        <v>2152</v>
      </c>
      <c r="N791" s="1" t="str">
        <f t="shared" si="12"/>
        <v>UMRED (SC)142014</v>
      </c>
    </row>
    <row r="792" spans="1:14" x14ac:dyDescent="0.3">
      <c r="A792" s="2">
        <v>51</v>
      </c>
      <c r="B792" s="2" t="s">
        <v>7651</v>
      </c>
      <c r="C792" s="2" t="s">
        <v>4262</v>
      </c>
      <c r="D792" s="2" t="s">
        <v>1018</v>
      </c>
      <c r="E792" s="2">
        <v>15</v>
      </c>
      <c r="F792" s="2" t="s">
        <v>19</v>
      </c>
      <c r="G792" s="2">
        <v>549</v>
      </c>
      <c r="H792" s="3">
        <v>2.9389878960808143E-3</v>
      </c>
      <c r="I792" s="2">
        <v>186799</v>
      </c>
      <c r="J792" s="2" t="s">
        <v>14741</v>
      </c>
      <c r="K792" s="2" t="s">
        <v>2121</v>
      </c>
      <c r="L792" s="2" t="s">
        <v>2152</v>
      </c>
      <c r="M792" s="2" t="s">
        <v>2152</v>
      </c>
      <c r="N792" s="1" t="str">
        <f t="shared" si="12"/>
        <v>UMRED (SC)152014</v>
      </c>
    </row>
    <row r="793" spans="1:14" x14ac:dyDescent="0.3">
      <c r="A793" s="2">
        <v>51</v>
      </c>
      <c r="B793" s="2" t="s">
        <v>7651</v>
      </c>
      <c r="C793" s="2" t="s">
        <v>4263</v>
      </c>
      <c r="D793" s="2" t="s">
        <v>1018</v>
      </c>
      <c r="E793" s="2">
        <v>16</v>
      </c>
      <c r="F793" s="2" t="s">
        <v>13</v>
      </c>
      <c r="G793" s="2">
        <v>461</v>
      </c>
      <c r="H793" s="3">
        <v>2.4678932970733248E-3</v>
      </c>
      <c r="I793" s="2">
        <v>186799</v>
      </c>
      <c r="J793" s="2" t="s">
        <v>14741</v>
      </c>
      <c r="K793" s="2" t="s">
        <v>2121</v>
      </c>
      <c r="L793" s="2" t="s">
        <v>2152</v>
      </c>
      <c r="M793" s="2" t="s">
        <v>2152</v>
      </c>
      <c r="N793" s="1" t="str">
        <f t="shared" si="12"/>
        <v>UMRED (SC)162014</v>
      </c>
    </row>
    <row r="794" spans="1:14" x14ac:dyDescent="0.3">
      <c r="A794" s="2">
        <v>52</v>
      </c>
      <c r="B794" s="2" t="s">
        <v>7652</v>
      </c>
      <c r="C794" s="2" t="s">
        <v>4264</v>
      </c>
      <c r="D794" s="2" t="s">
        <v>1018</v>
      </c>
      <c r="E794" s="2">
        <v>1</v>
      </c>
      <c r="F794" s="2" t="s">
        <v>9</v>
      </c>
      <c r="G794" s="2">
        <v>113372</v>
      </c>
      <c r="H794" s="3">
        <v>0.59169028271409707</v>
      </c>
      <c r="I794" s="2">
        <v>191607</v>
      </c>
      <c r="J794" s="2" t="s">
        <v>14741</v>
      </c>
      <c r="K794" s="2" t="s">
        <v>2152</v>
      </c>
      <c r="L794" s="2" t="s">
        <v>2152</v>
      </c>
      <c r="M794" s="2" t="s">
        <v>2152</v>
      </c>
      <c r="N794" s="1" t="str">
        <f t="shared" si="12"/>
        <v>NAGPUR SOUTH WEST12014</v>
      </c>
    </row>
    <row r="795" spans="1:14" x14ac:dyDescent="0.3">
      <c r="A795" s="2">
        <v>52</v>
      </c>
      <c r="B795" s="2" t="s">
        <v>7652</v>
      </c>
      <c r="C795" s="2" t="s">
        <v>4265</v>
      </c>
      <c r="D795" s="2" t="s">
        <v>1018</v>
      </c>
      <c r="E795" s="2">
        <v>2</v>
      </c>
      <c r="F795" s="2" t="s">
        <v>7</v>
      </c>
      <c r="G795" s="2">
        <v>54791</v>
      </c>
      <c r="H795" s="3">
        <v>0.28595510602431018</v>
      </c>
      <c r="I795" s="2">
        <v>191607</v>
      </c>
      <c r="J795" s="2" t="s">
        <v>14741</v>
      </c>
      <c r="K795" s="2" t="s">
        <v>2152</v>
      </c>
      <c r="L795" s="2" t="s">
        <v>2152</v>
      </c>
      <c r="M795" s="2" t="s">
        <v>2152</v>
      </c>
      <c r="N795" s="1" t="str">
        <f t="shared" si="12"/>
        <v>NAGPUR SOUTH WEST22014</v>
      </c>
    </row>
    <row r="796" spans="1:14" x14ac:dyDescent="0.3">
      <c r="A796" s="2">
        <v>52</v>
      </c>
      <c r="B796" s="2" t="s">
        <v>7652</v>
      </c>
      <c r="C796" s="2" t="s">
        <v>4266</v>
      </c>
      <c r="D796" s="2" t="s">
        <v>1018</v>
      </c>
      <c r="E796" s="2">
        <v>3</v>
      </c>
      <c r="F796" s="2" t="s">
        <v>11</v>
      </c>
      <c r="G796" s="2">
        <v>16493</v>
      </c>
      <c r="H796" s="3">
        <v>8.6077230998867479E-2</v>
      </c>
      <c r="I796" s="2">
        <v>191607</v>
      </c>
      <c r="J796" s="2" t="s">
        <v>14741</v>
      </c>
      <c r="K796" s="2" t="s">
        <v>2152</v>
      </c>
      <c r="L796" s="2" t="s">
        <v>2152</v>
      </c>
      <c r="M796" s="2" t="s">
        <v>2152</v>
      </c>
      <c r="N796" s="1" t="str">
        <f t="shared" si="12"/>
        <v>NAGPUR SOUTH WEST32014</v>
      </c>
    </row>
    <row r="797" spans="1:14" x14ac:dyDescent="0.3">
      <c r="A797" s="2">
        <v>52</v>
      </c>
      <c r="B797" s="2" t="s">
        <v>7652</v>
      </c>
      <c r="C797" s="2" t="s">
        <v>4267</v>
      </c>
      <c r="D797" s="2" t="s">
        <v>1018</v>
      </c>
      <c r="E797" s="2">
        <v>4</v>
      </c>
      <c r="F797" s="2" t="s">
        <v>103</v>
      </c>
      <c r="G797" s="2">
        <v>2763</v>
      </c>
      <c r="H797" s="3">
        <v>1.4420141226573141E-2</v>
      </c>
      <c r="I797" s="2">
        <v>191607</v>
      </c>
      <c r="J797" s="2" t="s">
        <v>14741</v>
      </c>
      <c r="K797" s="2" t="s">
        <v>2152</v>
      </c>
      <c r="L797" s="2" t="s">
        <v>2152</v>
      </c>
      <c r="M797" s="2" t="s">
        <v>2152</v>
      </c>
      <c r="N797" s="1" t="str">
        <f t="shared" si="12"/>
        <v>NAGPUR SOUTH WEST42014</v>
      </c>
    </row>
    <row r="798" spans="1:14" x14ac:dyDescent="0.3">
      <c r="A798" s="2">
        <v>52</v>
      </c>
      <c r="B798" s="2" t="s">
        <v>7652</v>
      </c>
      <c r="C798" s="2" t="s">
        <v>4268</v>
      </c>
      <c r="D798" s="2" t="s">
        <v>1018</v>
      </c>
      <c r="E798" s="2">
        <v>5</v>
      </c>
      <c r="F798" s="2" t="s">
        <v>51</v>
      </c>
      <c r="G798" s="2">
        <v>1050</v>
      </c>
      <c r="H798" s="3">
        <v>5.4799668070581974E-3</v>
      </c>
      <c r="I798" s="2">
        <v>191607</v>
      </c>
      <c r="J798" s="2" t="s">
        <v>14741</v>
      </c>
      <c r="K798" s="2" t="s">
        <v>2152</v>
      </c>
      <c r="L798" s="2" t="s">
        <v>2152</v>
      </c>
      <c r="M798" s="2" t="s">
        <v>2152</v>
      </c>
      <c r="N798" s="1" t="str">
        <f t="shared" si="12"/>
        <v>NAGPUR SOUTH WEST52014</v>
      </c>
    </row>
    <row r="799" spans="1:14" x14ac:dyDescent="0.3">
      <c r="A799" s="2">
        <v>52</v>
      </c>
      <c r="B799" s="2" t="s">
        <v>7652</v>
      </c>
      <c r="C799" s="2" t="s">
        <v>22</v>
      </c>
      <c r="D799" s="2" t="s">
        <v>7923</v>
      </c>
      <c r="E799" s="2">
        <v>6</v>
      </c>
      <c r="F799" s="2" t="s">
        <v>22</v>
      </c>
      <c r="G799" s="2">
        <v>1011</v>
      </c>
      <c r="H799" s="3">
        <v>5.2764251827960356E-3</v>
      </c>
      <c r="I799" s="2">
        <v>191607</v>
      </c>
      <c r="J799" s="2" t="s">
        <v>14741</v>
      </c>
      <c r="K799" s="2" t="s">
        <v>2152</v>
      </c>
      <c r="L799" s="2" t="s">
        <v>2152</v>
      </c>
      <c r="M799" s="2" t="s">
        <v>2152</v>
      </c>
      <c r="N799" s="1" t="str">
        <f t="shared" si="12"/>
        <v>NAGPUR SOUTH WEST62014</v>
      </c>
    </row>
    <row r="800" spans="1:14" x14ac:dyDescent="0.3">
      <c r="A800" s="2">
        <v>52</v>
      </c>
      <c r="B800" s="2" t="s">
        <v>7652</v>
      </c>
      <c r="C800" s="2" t="s">
        <v>4269</v>
      </c>
      <c r="D800" s="2" t="s">
        <v>1018</v>
      </c>
      <c r="E800" s="2">
        <v>7</v>
      </c>
      <c r="F800" s="2" t="s">
        <v>3629</v>
      </c>
      <c r="G800" s="2">
        <v>308</v>
      </c>
      <c r="H800" s="3">
        <v>1.6074569300704045E-3</v>
      </c>
      <c r="I800" s="2">
        <v>191607</v>
      </c>
      <c r="J800" s="2" t="s">
        <v>14741</v>
      </c>
      <c r="K800" s="2" t="s">
        <v>2152</v>
      </c>
      <c r="L800" s="2" t="s">
        <v>2152</v>
      </c>
      <c r="M800" s="2" t="s">
        <v>2152</v>
      </c>
      <c r="N800" s="1" t="str">
        <f t="shared" si="12"/>
        <v>NAGPUR SOUTH WEST72014</v>
      </c>
    </row>
    <row r="801" spans="1:14" x14ac:dyDescent="0.3">
      <c r="A801" s="2">
        <v>52</v>
      </c>
      <c r="B801" s="2" t="s">
        <v>7652</v>
      </c>
      <c r="C801" s="2" t="s">
        <v>4270</v>
      </c>
      <c r="D801" s="2" t="s">
        <v>1018</v>
      </c>
      <c r="E801" s="2">
        <v>8</v>
      </c>
      <c r="F801" s="2" t="s">
        <v>13</v>
      </c>
      <c r="G801" s="2">
        <v>278</v>
      </c>
      <c r="H801" s="3">
        <v>1.4508864498687418E-3</v>
      </c>
      <c r="I801" s="2">
        <v>191607</v>
      </c>
      <c r="J801" s="2" t="s">
        <v>14741</v>
      </c>
      <c r="K801" s="2" t="s">
        <v>2152</v>
      </c>
      <c r="L801" s="2" t="s">
        <v>2152</v>
      </c>
      <c r="M801" s="2" t="s">
        <v>2152</v>
      </c>
      <c r="N801" s="1" t="str">
        <f t="shared" si="12"/>
        <v>NAGPUR SOUTH WEST82014</v>
      </c>
    </row>
    <row r="802" spans="1:14" x14ac:dyDescent="0.3">
      <c r="A802" s="2">
        <v>52</v>
      </c>
      <c r="B802" s="2" t="s">
        <v>7652</v>
      </c>
      <c r="C802" s="2" t="s">
        <v>4271</v>
      </c>
      <c r="D802" s="2" t="s">
        <v>1018</v>
      </c>
      <c r="E802" s="2">
        <v>9</v>
      </c>
      <c r="F802" s="2" t="s">
        <v>19</v>
      </c>
      <c r="G802" s="2">
        <v>269</v>
      </c>
      <c r="H802" s="3">
        <v>1.4039153058082428E-3</v>
      </c>
      <c r="I802" s="2">
        <v>191607</v>
      </c>
      <c r="J802" s="2" t="s">
        <v>14741</v>
      </c>
      <c r="K802" s="2" t="s">
        <v>2152</v>
      </c>
      <c r="L802" s="2" t="s">
        <v>2152</v>
      </c>
      <c r="M802" s="2" t="s">
        <v>2152</v>
      </c>
      <c r="N802" s="1" t="str">
        <f t="shared" si="12"/>
        <v>NAGPUR SOUTH WEST92014</v>
      </c>
    </row>
    <row r="803" spans="1:14" x14ac:dyDescent="0.3">
      <c r="A803" s="2">
        <v>52</v>
      </c>
      <c r="B803" s="2" t="s">
        <v>7652</v>
      </c>
      <c r="C803" s="2" t="s">
        <v>4272</v>
      </c>
      <c r="D803" s="2" t="s">
        <v>1020</v>
      </c>
      <c r="E803" s="2">
        <v>10</v>
      </c>
      <c r="F803" s="2" t="s">
        <v>19</v>
      </c>
      <c r="G803" s="2">
        <v>267</v>
      </c>
      <c r="H803" s="3">
        <v>1.3934772737947986E-3</v>
      </c>
      <c r="I803" s="2">
        <v>191607</v>
      </c>
      <c r="J803" s="2" t="s">
        <v>14741</v>
      </c>
      <c r="K803" s="2" t="s">
        <v>2152</v>
      </c>
      <c r="L803" s="2" t="s">
        <v>2152</v>
      </c>
      <c r="M803" s="2" t="s">
        <v>2152</v>
      </c>
      <c r="N803" s="1" t="str">
        <f t="shared" si="12"/>
        <v>NAGPUR SOUTH WEST102014</v>
      </c>
    </row>
    <row r="804" spans="1:14" x14ac:dyDescent="0.3">
      <c r="A804" s="2">
        <v>52</v>
      </c>
      <c r="B804" s="2" t="s">
        <v>7652</v>
      </c>
      <c r="C804" s="2" t="s">
        <v>4273</v>
      </c>
      <c r="D804" s="2" t="s">
        <v>1018</v>
      </c>
      <c r="E804" s="2">
        <v>11</v>
      </c>
      <c r="F804" s="2" t="s">
        <v>19</v>
      </c>
      <c r="G804" s="2">
        <v>239</v>
      </c>
      <c r="H804" s="3">
        <v>1.2473448256065801E-3</v>
      </c>
      <c r="I804" s="2">
        <v>191607</v>
      </c>
      <c r="J804" s="2" t="s">
        <v>14741</v>
      </c>
      <c r="K804" s="2" t="s">
        <v>2152</v>
      </c>
      <c r="L804" s="2" t="s">
        <v>2152</v>
      </c>
      <c r="M804" s="2" t="s">
        <v>2152</v>
      </c>
      <c r="N804" s="1" t="str">
        <f t="shared" si="12"/>
        <v>NAGPUR SOUTH WEST112014</v>
      </c>
    </row>
    <row r="805" spans="1:14" x14ac:dyDescent="0.3">
      <c r="A805" s="2">
        <v>52</v>
      </c>
      <c r="B805" s="2" t="s">
        <v>7652</v>
      </c>
      <c r="C805" s="2" t="s">
        <v>4274</v>
      </c>
      <c r="D805" s="2" t="s">
        <v>1018</v>
      </c>
      <c r="E805" s="2">
        <v>12</v>
      </c>
      <c r="F805" s="2" t="s">
        <v>105</v>
      </c>
      <c r="G805" s="2">
        <v>191</v>
      </c>
      <c r="H805" s="3">
        <v>9.9683205728391959E-4</v>
      </c>
      <c r="I805" s="2">
        <v>191607</v>
      </c>
      <c r="J805" s="2" t="s">
        <v>14741</v>
      </c>
      <c r="K805" s="2" t="s">
        <v>2152</v>
      </c>
      <c r="L805" s="2" t="s">
        <v>2152</v>
      </c>
      <c r="M805" s="2" t="s">
        <v>2152</v>
      </c>
      <c r="N805" s="1" t="str">
        <f t="shared" si="12"/>
        <v>NAGPUR SOUTH WEST122014</v>
      </c>
    </row>
    <row r="806" spans="1:14" x14ac:dyDescent="0.3">
      <c r="A806" s="2">
        <v>52</v>
      </c>
      <c r="B806" s="2" t="s">
        <v>7652</v>
      </c>
      <c r="C806" s="2" t="s">
        <v>4275</v>
      </c>
      <c r="D806" s="2" t="s">
        <v>1018</v>
      </c>
      <c r="E806" s="2">
        <v>13</v>
      </c>
      <c r="F806" s="2" t="s">
        <v>19</v>
      </c>
      <c r="G806" s="2">
        <v>181</v>
      </c>
      <c r="H806" s="3">
        <v>9.446418972166988E-4</v>
      </c>
      <c r="I806" s="2">
        <v>191607</v>
      </c>
      <c r="J806" s="2" t="s">
        <v>14741</v>
      </c>
      <c r="K806" s="2" t="s">
        <v>2152</v>
      </c>
      <c r="L806" s="2" t="s">
        <v>2152</v>
      </c>
      <c r="M806" s="2" t="s">
        <v>2152</v>
      </c>
      <c r="N806" s="1" t="str">
        <f t="shared" si="12"/>
        <v>NAGPUR SOUTH WEST132014</v>
      </c>
    </row>
    <row r="807" spans="1:14" x14ac:dyDescent="0.3">
      <c r="A807" s="2">
        <v>52</v>
      </c>
      <c r="B807" s="2" t="s">
        <v>7652</v>
      </c>
      <c r="C807" s="2" t="s">
        <v>4276</v>
      </c>
      <c r="D807" s="2" t="s">
        <v>1018</v>
      </c>
      <c r="E807" s="2">
        <v>14</v>
      </c>
      <c r="F807" s="2" t="s">
        <v>19</v>
      </c>
      <c r="G807" s="2">
        <v>141</v>
      </c>
      <c r="H807" s="3">
        <v>7.358812569478151E-4</v>
      </c>
      <c r="I807" s="2">
        <v>191607</v>
      </c>
      <c r="J807" s="2" t="s">
        <v>14741</v>
      </c>
      <c r="K807" s="2" t="s">
        <v>2152</v>
      </c>
      <c r="L807" s="2" t="s">
        <v>2152</v>
      </c>
      <c r="M807" s="2" t="s">
        <v>2152</v>
      </c>
      <c r="N807" s="1" t="str">
        <f t="shared" si="12"/>
        <v>NAGPUR SOUTH WEST142014</v>
      </c>
    </row>
    <row r="808" spans="1:14" x14ac:dyDescent="0.3">
      <c r="A808" s="2">
        <v>52</v>
      </c>
      <c r="B808" s="2" t="s">
        <v>7652</v>
      </c>
      <c r="C808" s="2" t="s">
        <v>4277</v>
      </c>
      <c r="D808" s="2" t="s">
        <v>1018</v>
      </c>
      <c r="E808" s="2">
        <v>15</v>
      </c>
      <c r="F808" s="2" t="s">
        <v>19</v>
      </c>
      <c r="G808" s="2">
        <v>119</v>
      </c>
      <c r="H808" s="3">
        <v>6.2106290479992902E-4</v>
      </c>
      <c r="I808" s="2">
        <v>191607</v>
      </c>
      <c r="J808" s="2" t="s">
        <v>14741</v>
      </c>
      <c r="K808" s="2" t="s">
        <v>2152</v>
      </c>
      <c r="L808" s="2" t="s">
        <v>2152</v>
      </c>
      <c r="M808" s="2" t="s">
        <v>2152</v>
      </c>
      <c r="N808" s="1" t="str">
        <f t="shared" si="12"/>
        <v>NAGPUR SOUTH WEST152014</v>
      </c>
    </row>
    <row r="809" spans="1:14" x14ac:dyDescent="0.3">
      <c r="A809" s="2">
        <v>52</v>
      </c>
      <c r="B809" s="2" t="s">
        <v>7652</v>
      </c>
      <c r="C809" s="2" t="s">
        <v>4278</v>
      </c>
      <c r="D809" s="2" t="s">
        <v>1018</v>
      </c>
      <c r="E809" s="2">
        <v>16</v>
      </c>
      <c r="F809" s="2" t="s">
        <v>4239</v>
      </c>
      <c r="G809" s="2">
        <v>84</v>
      </c>
      <c r="H809" s="3">
        <v>4.3839734456465576E-4</v>
      </c>
      <c r="I809" s="2">
        <v>191607</v>
      </c>
      <c r="J809" s="2" t="s">
        <v>14741</v>
      </c>
      <c r="K809" s="2" t="s">
        <v>2152</v>
      </c>
      <c r="L809" s="2" t="s">
        <v>2152</v>
      </c>
      <c r="M809" s="2" t="s">
        <v>2152</v>
      </c>
      <c r="N809" s="1" t="str">
        <f t="shared" si="12"/>
        <v>NAGPUR SOUTH WEST162014</v>
      </c>
    </row>
    <row r="810" spans="1:14" x14ac:dyDescent="0.3">
      <c r="A810" s="2">
        <v>52</v>
      </c>
      <c r="B810" s="2" t="s">
        <v>7652</v>
      </c>
      <c r="C810" s="2" t="s">
        <v>4279</v>
      </c>
      <c r="D810" s="2" t="s">
        <v>1018</v>
      </c>
      <c r="E810" s="2">
        <v>17</v>
      </c>
      <c r="F810" s="2" t="s">
        <v>1185</v>
      </c>
      <c r="G810" s="2">
        <v>50</v>
      </c>
      <c r="H810" s="3">
        <v>2.6095080033610465E-4</v>
      </c>
      <c r="I810" s="2">
        <v>191607</v>
      </c>
      <c r="J810" s="2" t="s">
        <v>14741</v>
      </c>
      <c r="K810" s="2" t="s">
        <v>2152</v>
      </c>
      <c r="L810" s="2" t="s">
        <v>2152</v>
      </c>
      <c r="M810" s="2" t="s">
        <v>2152</v>
      </c>
      <c r="N810" s="1" t="str">
        <f t="shared" si="12"/>
        <v>NAGPUR SOUTH WEST172014</v>
      </c>
    </row>
    <row r="811" spans="1:14" x14ac:dyDescent="0.3">
      <c r="A811" s="2">
        <v>53</v>
      </c>
      <c r="B811" s="2" t="s">
        <v>7653</v>
      </c>
      <c r="C811" s="2" t="s">
        <v>4280</v>
      </c>
      <c r="D811" s="2" t="s">
        <v>1018</v>
      </c>
      <c r="E811" s="2">
        <v>1</v>
      </c>
      <c r="F811" s="2" t="s">
        <v>9</v>
      </c>
      <c r="G811" s="2">
        <v>80699</v>
      </c>
      <c r="H811" s="3">
        <v>0.44303109490974568</v>
      </c>
      <c r="I811" s="2">
        <v>182152</v>
      </c>
      <c r="J811" s="2" t="s">
        <v>14741</v>
      </c>
      <c r="K811" s="2" t="s">
        <v>2152</v>
      </c>
      <c r="L811" s="2" t="s">
        <v>2152</v>
      </c>
      <c r="M811" s="2" t="s">
        <v>2152</v>
      </c>
      <c r="N811" s="1" t="str">
        <f t="shared" si="12"/>
        <v>NAGPUR SOUTH12014</v>
      </c>
    </row>
    <row r="812" spans="1:14" x14ac:dyDescent="0.3">
      <c r="A812" s="2">
        <v>53</v>
      </c>
      <c r="B812" s="2" t="s">
        <v>7653</v>
      </c>
      <c r="C812" s="2" t="s">
        <v>4281</v>
      </c>
      <c r="D812" s="2" t="s">
        <v>1018</v>
      </c>
      <c r="E812" s="2">
        <v>2</v>
      </c>
      <c r="F812" s="2" t="s">
        <v>7</v>
      </c>
      <c r="G812" s="2">
        <v>37889</v>
      </c>
      <c r="H812" s="3">
        <v>0.20800759804998023</v>
      </c>
      <c r="I812" s="2">
        <v>182152</v>
      </c>
      <c r="J812" s="2" t="s">
        <v>14741</v>
      </c>
      <c r="K812" s="2" t="s">
        <v>2152</v>
      </c>
      <c r="L812" s="2" t="s">
        <v>2152</v>
      </c>
      <c r="M812" s="2" t="s">
        <v>2152</v>
      </c>
      <c r="N812" s="1" t="str">
        <f t="shared" si="12"/>
        <v>NAGPUR SOUTH22014</v>
      </c>
    </row>
    <row r="813" spans="1:14" x14ac:dyDescent="0.3">
      <c r="A813" s="2">
        <v>53</v>
      </c>
      <c r="B813" s="2" t="s">
        <v>7653</v>
      </c>
      <c r="C813" s="2" t="s">
        <v>4282</v>
      </c>
      <c r="D813" s="2" t="s">
        <v>1020</v>
      </c>
      <c r="E813" s="2">
        <v>3</v>
      </c>
      <c r="F813" s="2" t="s">
        <v>11</v>
      </c>
      <c r="G813" s="2">
        <v>23043</v>
      </c>
      <c r="H813" s="3">
        <v>0.1265042382186306</v>
      </c>
      <c r="I813" s="2">
        <v>182152</v>
      </c>
      <c r="J813" s="2" t="s">
        <v>14741</v>
      </c>
      <c r="K813" s="2" t="s">
        <v>2152</v>
      </c>
      <c r="L813" s="2" t="s">
        <v>2152</v>
      </c>
      <c r="M813" s="2" t="s">
        <v>2152</v>
      </c>
      <c r="N813" s="1" t="str">
        <f t="shared" si="12"/>
        <v>NAGPUR SOUTH32014</v>
      </c>
    </row>
    <row r="814" spans="1:14" x14ac:dyDescent="0.3">
      <c r="A814" s="2">
        <v>53</v>
      </c>
      <c r="B814" s="2" t="s">
        <v>7653</v>
      </c>
      <c r="C814" s="2" t="s">
        <v>4283</v>
      </c>
      <c r="D814" s="2" t="s">
        <v>1018</v>
      </c>
      <c r="E814" s="2">
        <v>4</v>
      </c>
      <c r="F814" s="2" t="s">
        <v>19</v>
      </c>
      <c r="G814" s="2">
        <v>14918</v>
      </c>
      <c r="H814" s="3">
        <v>8.1898634107778118E-2</v>
      </c>
      <c r="I814" s="2">
        <v>182152</v>
      </c>
      <c r="J814" s="2" t="s">
        <v>14741</v>
      </c>
      <c r="K814" s="2" t="s">
        <v>2152</v>
      </c>
      <c r="L814" s="2" t="s">
        <v>2152</v>
      </c>
      <c r="M814" s="2" t="s">
        <v>2152</v>
      </c>
      <c r="N814" s="1" t="str">
        <f t="shared" si="12"/>
        <v>NAGPUR SOUTH42014</v>
      </c>
    </row>
    <row r="815" spans="1:14" x14ac:dyDescent="0.3">
      <c r="A815" s="2">
        <v>53</v>
      </c>
      <c r="B815" s="2" t="s">
        <v>7653</v>
      </c>
      <c r="C815" s="2" t="s">
        <v>4284</v>
      </c>
      <c r="D815" s="2" t="s">
        <v>1018</v>
      </c>
      <c r="E815" s="2">
        <v>5</v>
      </c>
      <c r="F815" s="2" t="s">
        <v>103</v>
      </c>
      <c r="G815" s="2">
        <v>13750</v>
      </c>
      <c r="H815" s="3">
        <v>7.5486406956827262E-2</v>
      </c>
      <c r="I815" s="2">
        <v>182152</v>
      </c>
      <c r="J815" s="2" t="s">
        <v>14741</v>
      </c>
      <c r="K815" s="2" t="s">
        <v>2152</v>
      </c>
      <c r="L815" s="2" t="s">
        <v>2152</v>
      </c>
      <c r="M815" s="2" t="s">
        <v>2152</v>
      </c>
      <c r="N815" s="1" t="str">
        <f t="shared" si="12"/>
        <v>NAGPUR SOUTH52014</v>
      </c>
    </row>
    <row r="816" spans="1:14" x14ac:dyDescent="0.3">
      <c r="A816" s="2">
        <v>53</v>
      </c>
      <c r="B816" s="2" t="s">
        <v>7653</v>
      </c>
      <c r="C816" s="2" t="s">
        <v>4285</v>
      </c>
      <c r="D816" s="2" t="s">
        <v>1018</v>
      </c>
      <c r="E816" s="2">
        <v>6</v>
      </c>
      <c r="F816" s="2" t="s">
        <v>51</v>
      </c>
      <c r="G816" s="2">
        <v>4168</v>
      </c>
      <c r="H816" s="3">
        <v>2.2881988668804077E-2</v>
      </c>
      <c r="I816" s="2">
        <v>182152</v>
      </c>
      <c r="J816" s="2" t="s">
        <v>14741</v>
      </c>
      <c r="K816" s="2" t="s">
        <v>2152</v>
      </c>
      <c r="L816" s="2" t="s">
        <v>2152</v>
      </c>
      <c r="M816" s="2" t="s">
        <v>2152</v>
      </c>
      <c r="N816" s="1" t="str">
        <f t="shared" si="12"/>
        <v>NAGPUR SOUTH62014</v>
      </c>
    </row>
    <row r="817" spans="1:14" x14ac:dyDescent="0.3">
      <c r="A817" s="2">
        <v>53</v>
      </c>
      <c r="B817" s="2" t="s">
        <v>7653</v>
      </c>
      <c r="C817" s="2" t="s">
        <v>4286</v>
      </c>
      <c r="D817" s="2" t="s">
        <v>1018</v>
      </c>
      <c r="E817" s="2">
        <v>7</v>
      </c>
      <c r="F817" s="2" t="s">
        <v>205</v>
      </c>
      <c r="G817" s="2">
        <v>3398</v>
      </c>
      <c r="H817" s="3">
        <v>1.8654749879221749E-2</v>
      </c>
      <c r="I817" s="2">
        <v>182152</v>
      </c>
      <c r="J817" s="2" t="s">
        <v>14741</v>
      </c>
      <c r="K817" s="2" t="s">
        <v>2152</v>
      </c>
      <c r="L817" s="2" t="s">
        <v>2152</v>
      </c>
      <c r="M817" s="2" t="s">
        <v>2152</v>
      </c>
      <c r="N817" s="1" t="str">
        <f t="shared" si="12"/>
        <v>NAGPUR SOUTH72014</v>
      </c>
    </row>
    <row r="818" spans="1:14" x14ac:dyDescent="0.3">
      <c r="A818" s="2">
        <v>53</v>
      </c>
      <c r="B818" s="2" t="s">
        <v>7653</v>
      </c>
      <c r="C818" s="2" t="s">
        <v>22</v>
      </c>
      <c r="D818" s="2" t="s">
        <v>7923</v>
      </c>
      <c r="E818" s="2">
        <v>8</v>
      </c>
      <c r="F818" s="2" t="s">
        <v>22</v>
      </c>
      <c r="G818" s="2">
        <v>1269</v>
      </c>
      <c r="H818" s="3">
        <v>6.9667091220519126E-3</v>
      </c>
      <c r="I818" s="2">
        <v>182152</v>
      </c>
      <c r="J818" s="2" t="s">
        <v>14741</v>
      </c>
      <c r="K818" s="2" t="s">
        <v>2152</v>
      </c>
      <c r="L818" s="2" t="s">
        <v>2152</v>
      </c>
      <c r="M818" s="2" t="s">
        <v>2152</v>
      </c>
      <c r="N818" s="1" t="str">
        <f t="shared" si="12"/>
        <v>NAGPUR SOUTH82014</v>
      </c>
    </row>
    <row r="819" spans="1:14" x14ac:dyDescent="0.3">
      <c r="A819" s="2">
        <v>53</v>
      </c>
      <c r="B819" s="2" t="s">
        <v>7653</v>
      </c>
      <c r="C819" s="2" t="s">
        <v>4287</v>
      </c>
      <c r="D819" s="2" t="s">
        <v>1018</v>
      </c>
      <c r="E819" s="2">
        <v>9</v>
      </c>
      <c r="F819" s="2" t="s">
        <v>19</v>
      </c>
      <c r="G819" s="2">
        <v>843</v>
      </c>
      <c r="H819" s="3">
        <v>4.6280029865167554E-3</v>
      </c>
      <c r="I819" s="2">
        <v>182152</v>
      </c>
      <c r="J819" s="2" t="s">
        <v>14741</v>
      </c>
      <c r="K819" s="2" t="s">
        <v>2152</v>
      </c>
      <c r="L819" s="2" t="s">
        <v>2152</v>
      </c>
      <c r="M819" s="2" t="s">
        <v>2152</v>
      </c>
      <c r="N819" s="1" t="str">
        <f t="shared" si="12"/>
        <v>NAGPUR SOUTH92014</v>
      </c>
    </row>
    <row r="820" spans="1:14" x14ac:dyDescent="0.3">
      <c r="A820" s="2">
        <v>53</v>
      </c>
      <c r="B820" s="2" t="s">
        <v>7653</v>
      </c>
      <c r="C820" s="2" t="s">
        <v>4288</v>
      </c>
      <c r="D820" s="2" t="s">
        <v>1018</v>
      </c>
      <c r="E820" s="2">
        <v>10</v>
      </c>
      <c r="F820" s="2" t="s">
        <v>19</v>
      </c>
      <c r="G820" s="2">
        <v>523</v>
      </c>
      <c r="H820" s="3">
        <v>2.8712284246124116E-3</v>
      </c>
      <c r="I820" s="2">
        <v>182152</v>
      </c>
      <c r="J820" s="2" t="s">
        <v>14741</v>
      </c>
      <c r="K820" s="2" t="s">
        <v>2152</v>
      </c>
      <c r="L820" s="2" t="s">
        <v>2152</v>
      </c>
      <c r="M820" s="2" t="s">
        <v>2152</v>
      </c>
      <c r="N820" s="1" t="str">
        <f t="shared" si="12"/>
        <v>NAGPUR SOUTH102014</v>
      </c>
    </row>
    <row r="821" spans="1:14" x14ac:dyDescent="0.3">
      <c r="A821" s="2">
        <v>53</v>
      </c>
      <c r="B821" s="2" t="s">
        <v>7653</v>
      </c>
      <c r="C821" s="2" t="s">
        <v>4289</v>
      </c>
      <c r="D821" s="2" t="s">
        <v>1018</v>
      </c>
      <c r="E821" s="2">
        <v>11</v>
      </c>
      <c r="F821" s="2" t="s">
        <v>3629</v>
      </c>
      <c r="G821" s="2">
        <v>385</v>
      </c>
      <c r="H821" s="3">
        <v>2.1136193947911635E-3</v>
      </c>
      <c r="I821" s="2">
        <v>182152</v>
      </c>
      <c r="J821" s="2" t="s">
        <v>14741</v>
      </c>
      <c r="K821" s="2" t="s">
        <v>2152</v>
      </c>
      <c r="L821" s="2" t="s">
        <v>2152</v>
      </c>
      <c r="M821" s="2" t="s">
        <v>2152</v>
      </c>
      <c r="N821" s="1" t="str">
        <f t="shared" si="12"/>
        <v>NAGPUR SOUTH112014</v>
      </c>
    </row>
    <row r="822" spans="1:14" x14ac:dyDescent="0.3">
      <c r="A822" s="2">
        <v>53</v>
      </c>
      <c r="B822" s="2" t="s">
        <v>7653</v>
      </c>
      <c r="C822" s="2" t="s">
        <v>4290</v>
      </c>
      <c r="D822" s="2" t="s">
        <v>1018</v>
      </c>
      <c r="E822" s="2">
        <v>12</v>
      </c>
      <c r="F822" s="2" t="s">
        <v>19</v>
      </c>
      <c r="G822" s="2">
        <v>351</v>
      </c>
      <c r="H822" s="3">
        <v>1.9269620975888269E-3</v>
      </c>
      <c r="I822" s="2">
        <v>182152</v>
      </c>
      <c r="J822" s="2" t="s">
        <v>14741</v>
      </c>
      <c r="K822" s="2" t="s">
        <v>2152</v>
      </c>
      <c r="L822" s="2" t="s">
        <v>2152</v>
      </c>
      <c r="M822" s="2" t="s">
        <v>2152</v>
      </c>
      <c r="N822" s="1" t="str">
        <f t="shared" si="12"/>
        <v>NAGPUR SOUTH122014</v>
      </c>
    </row>
    <row r="823" spans="1:14" x14ac:dyDescent="0.3">
      <c r="A823" s="2">
        <v>53</v>
      </c>
      <c r="B823" s="2" t="s">
        <v>7653</v>
      </c>
      <c r="C823" s="2" t="s">
        <v>4291</v>
      </c>
      <c r="D823" s="2" t="s">
        <v>1018</v>
      </c>
      <c r="E823" s="2">
        <v>13</v>
      </c>
      <c r="F823" s="2" t="s">
        <v>19</v>
      </c>
      <c r="G823" s="2">
        <v>197</v>
      </c>
      <c r="H823" s="3">
        <v>1.0815143396723616E-3</v>
      </c>
      <c r="I823" s="2">
        <v>182152</v>
      </c>
      <c r="J823" s="2" t="s">
        <v>14741</v>
      </c>
      <c r="K823" s="2" t="s">
        <v>2152</v>
      </c>
      <c r="L823" s="2" t="s">
        <v>2152</v>
      </c>
      <c r="M823" s="2" t="s">
        <v>2152</v>
      </c>
      <c r="N823" s="1" t="str">
        <f t="shared" si="12"/>
        <v>NAGPUR SOUTH132014</v>
      </c>
    </row>
    <row r="824" spans="1:14" x14ac:dyDescent="0.3">
      <c r="A824" s="2">
        <v>53</v>
      </c>
      <c r="B824" s="2" t="s">
        <v>7653</v>
      </c>
      <c r="C824" s="2" t="s">
        <v>4292</v>
      </c>
      <c r="D824" s="2" t="s">
        <v>1018</v>
      </c>
      <c r="E824" s="2">
        <v>14</v>
      </c>
      <c r="F824" s="2" t="s">
        <v>80</v>
      </c>
      <c r="G824" s="2">
        <v>171</v>
      </c>
      <c r="H824" s="3">
        <v>9.3877640651763357E-4</v>
      </c>
      <c r="I824" s="2">
        <v>182152</v>
      </c>
      <c r="J824" s="2" t="s">
        <v>14741</v>
      </c>
      <c r="K824" s="2" t="s">
        <v>2152</v>
      </c>
      <c r="L824" s="2" t="s">
        <v>2152</v>
      </c>
      <c r="M824" s="2" t="s">
        <v>2152</v>
      </c>
      <c r="N824" s="1" t="str">
        <f t="shared" si="12"/>
        <v>NAGPUR SOUTH142014</v>
      </c>
    </row>
    <row r="825" spans="1:14" x14ac:dyDescent="0.3">
      <c r="A825" s="2">
        <v>53</v>
      </c>
      <c r="B825" s="2" t="s">
        <v>7653</v>
      </c>
      <c r="C825" s="2" t="s">
        <v>4293</v>
      </c>
      <c r="D825" s="2" t="s">
        <v>1018</v>
      </c>
      <c r="E825" s="2">
        <v>15</v>
      </c>
      <c r="F825" s="2" t="s">
        <v>159</v>
      </c>
      <c r="G825" s="2">
        <v>150</v>
      </c>
      <c r="H825" s="3">
        <v>8.2348807589266112E-4</v>
      </c>
      <c r="I825" s="2">
        <v>182152</v>
      </c>
      <c r="J825" s="2" t="s">
        <v>14741</v>
      </c>
      <c r="K825" s="2" t="s">
        <v>2152</v>
      </c>
      <c r="L825" s="2" t="s">
        <v>2152</v>
      </c>
      <c r="M825" s="2" t="s">
        <v>2152</v>
      </c>
      <c r="N825" s="1" t="str">
        <f t="shared" si="12"/>
        <v>NAGPUR SOUTH152014</v>
      </c>
    </row>
    <row r="826" spans="1:14" x14ac:dyDescent="0.3">
      <c r="A826" s="2">
        <v>53</v>
      </c>
      <c r="B826" s="2" t="s">
        <v>7653</v>
      </c>
      <c r="C826" s="2" t="s">
        <v>4294</v>
      </c>
      <c r="D826" s="2" t="s">
        <v>1018</v>
      </c>
      <c r="E826" s="2">
        <v>16</v>
      </c>
      <c r="F826" s="2" t="s">
        <v>19</v>
      </c>
      <c r="G826" s="2">
        <v>136</v>
      </c>
      <c r="H826" s="3">
        <v>7.4662918880934604E-4</v>
      </c>
      <c r="I826" s="2">
        <v>182152</v>
      </c>
      <c r="J826" s="2" t="s">
        <v>14741</v>
      </c>
      <c r="K826" s="2" t="s">
        <v>2152</v>
      </c>
      <c r="L826" s="2" t="s">
        <v>2152</v>
      </c>
      <c r="M826" s="2" t="s">
        <v>2152</v>
      </c>
      <c r="N826" s="1" t="str">
        <f t="shared" si="12"/>
        <v>NAGPUR SOUTH162014</v>
      </c>
    </row>
    <row r="827" spans="1:14" x14ac:dyDescent="0.3">
      <c r="A827" s="2">
        <v>53</v>
      </c>
      <c r="B827" s="2" t="s">
        <v>7653</v>
      </c>
      <c r="C827" s="2" t="s">
        <v>4295</v>
      </c>
      <c r="D827" s="2" t="s">
        <v>1018</v>
      </c>
      <c r="E827" s="2">
        <v>17</v>
      </c>
      <c r="F827" s="2" t="s">
        <v>19</v>
      </c>
      <c r="G827" s="2">
        <v>98</v>
      </c>
      <c r="H827" s="3">
        <v>5.3801220958320521E-4</v>
      </c>
      <c r="I827" s="2">
        <v>182152</v>
      </c>
      <c r="J827" s="2" t="s">
        <v>14741</v>
      </c>
      <c r="K827" s="2" t="s">
        <v>2152</v>
      </c>
      <c r="L827" s="2" t="s">
        <v>2152</v>
      </c>
      <c r="M827" s="2" t="s">
        <v>2152</v>
      </c>
      <c r="N827" s="1" t="str">
        <f t="shared" si="12"/>
        <v>NAGPUR SOUTH172014</v>
      </c>
    </row>
    <row r="828" spans="1:14" x14ac:dyDescent="0.3">
      <c r="A828" s="2">
        <v>53</v>
      </c>
      <c r="B828" s="2" t="s">
        <v>7653</v>
      </c>
      <c r="C828" s="2" t="s">
        <v>4296</v>
      </c>
      <c r="D828" s="2" t="s">
        <v>1018</v>
      </c>
      <c r="E828" s="2">
        <v>18</v>
      </c>
      <c r="F828" s="2" t="s">
        <v>19</v>
      </c>
      <c r="G828" s="2">
        <v>93</v>
      </c>
      <c r="H828" s="3">
        <v>5.1056260705344982E-4</v>
      </c>
      <c r="I828" s="2">
        <v>182152</v>
      </c>
      <c r="J828" s="2" t="s">
        <v>14741</v>
      </c>
      <c r="K828" s="2" t="s">
        <v>2152</v>
      </c>
      <c r="L828" s="2" t="s">
        <v>2152</v>
      </c>
      <c r="M828" s="2" t="s">
        <v>2152</v>
      </c>
      <c r="N828" s="1" t="str">
        <f t="shared" si="12"/>
        <v>NAGPUR SOUTH182014</v>
      </c>
    </row>
    <row r="829" spans="1:14" x14ac:dyDescent="0.3">
      <c r="A829" s="2">
        <v>53</v>
      </c>
      <c r="B829" s="2" t="s">
        <v>7653</v>
      </c>
      <c r="C829" s="2" t="s">
        <v>4297</v>
      </c>
      <c r="D829" s="2" t="s">
        <v>1018</v>
      </c>
      <c r="E829" s="2">
        <v>19</v>
      </c>
      <c r="F829" s="2" t="s">
        <v>4298</v>
      </c>
      <c r="G829" s="2">
        <v>71</v>
      </c>
      <c r="H829" s="3">
        <v>3.8978435592252627E-4</v>
      </c>
      <c r="I829" s="2">
        <v>182152</v>
      </c>
      <c r="J829" s="2" t="s">
        <v>14741</v>
      </c>
      <c r="K829" s="2" t="s">
        <v>2152</v>
      </c>
      <c r="L829" s="2" t="s">
        <v>2152</v>
      </c>
      <c r="M829" s="2" t="s">
        <v>2152</v>
      </c>
      <c r="N829" s="1" t="str">
        <f t="shared" si="12"/>
        <v>NAGPUR SOUTH192014</v>
      </c>
    </row>
    <row r="830" spans="1:14" x14ac:dyDescent="0.3">
      <c r="A830" s="2">
        <v>54</v>
      </c>
      <c r="B830" s="2" t="s">
        <v>7654</v>
      </c>
      <c r="C830" s="2" t="s">
        <v>4299</v>
      </c>
      <c r="D830" s="2" t="s">
        <v>1018</v>
      </c>
      <c r="E830" s="2">
        <v>1</v>
      </c>
      <c r="F830" s="2" t="s">
        <v>9</v>
      </c>
      <c r="G830" s="2">
        <v>98943</v>
      </c>
      <c r="H830" s="3">
        <v>0.53712359330977311</v>
      </c>
      <c r="I830" s="2">
        <v>184209</v>
      </c>
      <c r="J830" s="2" t="s">
        <v>14741</v>
      </c>
      <c r="K830" s="2" t="s">
        <v>2152</v>
      </c>
      <c r="L830" s="2" t="s">
        <v>2152</v>
      </c>
      <c r="M830" s="2" t="s">
        <v>2152</v>
      </c>
      <c r="N830" s="1" t="str">
        <f t="shared" si="12"/>
        <v>NAGPUR EAST12014</v>
      </c>
    </row>
    <row r="831" spans="1:14" x14ac:dyDescent="0.3">
      <c r="A831" s="2">
        <v>54</v>
      </c>
      <c r="B831" s="2" t="s">
        <v>7654</v>
      </c>
      <c r="C831" s="2" t="s">
        <v>4300</v>
      </c>
      <c r="D831" s="2" t="s">
        <v>1018</v>
      </c>
      <c r="E831" s="2">
        <v>2</v>
      </c>
      <c r="F831" s="2" t="s">
        <v>7</v>
      </c>
      <c r="G831" s="2">
        <v>50469</v>
      </c>
      <c r="H831" s="3">
        <v>0.2739768415224012</v>
      </c>
      <c r="I831" s="2">
        <v>184209</v>
      </c>
      <c r="J831" s="2" t="s">
        <v>14741</v>
      </c>
      <c r="K831" s="2" t="s">
        <v>2152</v>
      </c>
      <c r="L831" s="2" t="s">
        <v>2152</v>
      </c>
      <c r="M831" s="2" t="s">
        <v>2152</v>
      </c>
      <c r="N831" s="1" t="str">
        <f t="shared" si="12"/>
        <v>NAGPUR EAST22014</v>
      </c>
    </row>
    <row r="832" spans="1:14" x14ac:dyDescent="0.3">
      <c r="A832" s="2">
        <v>54</v>
      </c>
      <c r="B832" s="2" t="s">
        <v>7654</v>
      </c>
      <c r="C832" s="2" t="s">
        <v>4301</v>
      </c>
      <c r="D832" s="2" t="s">
        <v>1018</v>
      </c>
      <c r="E832" s="2">
        <v>3</v>
      </c>
      <c r="F832" s="2" t="s">
        <v>11</v>
      </c>
      <c r="G832" s="2">
        <v>12136</v>
      </c>
      <c r="H832" s="3">
        <v>6.5881688733992361E-2</v>
      </c>
      <c r="I832" s="2">
        <v>184209</v>
      </c>
      <c r="J832" s="2" t="s">
        <v>14741</v>
      </c>
      <c r="K832" s="2" t="s">
        <v>2152</v>
      </c>
      <c r="L832" s="2" t="s">
        <v>2152</v>
      </c>
      <c r="M832" s="2" t="s">
        <v>2152</v>
      </c>
      <c r="N832" s="1" t="str">
        <f t="shared" si="12"/>
        <v>NAGPUR EAST32014</v>
      </c>
    </row>
    <row r="833" spans="1:14" x14ac:dyDescent="0.3">
      <c r="A833" s="2">
        <v>54</v>
      </c>
      <c r="B833" s="2" t="s">
        <v>7654</v>
      </c>
      <c r="C833" s="2" t="s">
        <v>4302</v>
      </c>
      <c r="D833" s="2" t="s">
        <v>1018</v>
      </c>
      <c r="E833" s="2">
        <v>4</v>
      </c>
      <c r="F833" s="2" t="s">
        <v>51</v>
      </c>
      <c r="G833" s="2">
        <v>8047</v>
      </c>
      <c r="H833" s="3">
        <v>4.3684076239488841E-2</v>
      </c>
      <c r="I833" s="2">
        <v>184209</v>
      </c>
      <c r="J833" s="2" t="s">
        <v>14741</v>
      </c>
      <c r="K833" s="2" t="s">
        <v>2152</v>
      </c>
      <c r="L833" s="2" t="s">
        <v>2152</v>
      </c>
      <c r="M833" s="2" t="s">
        <v>2152</v>
      </c>
      <c r="N833" s="1" t="str">
        <f t="shared" si="12"/>
        <v>NAGPUR EAST42014</v>
      </c>
    </row>
    <row r="834" spans="1:14" x14ac:dyDescent="0.3">
      <c r="A834" s="2">
        <v>54</v>
      </c>
      <c r="B834" s="2" t="s">
        <v>7654</v>
      </c>
      <c r="C834" s="2" t="s">
        <v>4303</v>
      </c>
      <c r="D834" s="2" t="s">
        <v>1018</v>
      </c>
      <c r="E834" s="2">
        <v>5</v>
      </c>
      <c r="F834" s="2" t="s">
        <v>103</v>
      </c>
      <c r="G834" s="2">
        <v>7471</v>
      </c>
      <c r="H834" s="3">
        <v>4.0557193188172129E-2</v>
      </c>
      <c r="I834" s="2">
        <v>184209</v>
      </c>
      <c r="J834" s="2" t="s">
        <v>14741</v>
      </c>
      <c r="K834" s="2" t="s">
        <v>2152</v>
      </c>
      <c r="L834" s="2" t="s">
        <v>2152</v>
      </c>
      <c r="M834" s="2" t="s">
        <v>2152</v>
      </c>
      <c r="N834" s="1" t="str">
        <f t="shared" si="12"/>
        <v>NAGPUR EAST52014</v>
      </c>
    </row>
    <row r="835" spans="1:14" x14ac:dyDescent="0.3">
      <c r="A835" s="2">
        <v>54</v>
      </c>
      <c r="B835" s="2" t="s">
        <v>7654</v>
      </c>
      <c r="C835" s="2" t="s">
        <v>4304</v>
      </c>
      <c r="D835" s="2" t="s">
        <v>1018</v>
      </c>
      <c r="E835" s="2">
        <v>6</v>
      </c>
      <c r="F835" s="2" t="s">
        <v>19</v>
      </c>
      <c r="G835" s="2">
        <v>1334</v>
      </c>
      <c r="H835" s="3">
        <v>7.2417742889869657E-3</v>
      </c>
      <c r="I835" s="2">
        <v>184209</v>
      </c>
      <c r="J835" s="2" t="s">
        <v>14741</v>
      </c>
      <c r="K835" s="2" t="s">
        <v>2152</v>
      </c>
      <c r="L835" s="2" t="s">
        <v>2152</v>
      </c>
      <c r="M835" s="2" t="s">
        <v>2152</v>
      </c>
      <c r="N835" s="1" t="str">
        <f t="shared" ref="N835:N898" si="13">B835&amp;E835&amp;2014</f>
        <v>NAGPUR EAST62014</v>
      </c>
    </row>
    <row r="836" spans="1:14" x14ac:dyDescent="0.3">
      <c r="A836" s="2">
        <v>54</v>
      </c>
      <c r="B836" s="2" t="s">
        <v>7654</v>
      </c>
      <c r="C836" s="2" t="s">
        <v>22</v>
      </c>
      <c r="D836" s="2" t="s">
        <v>7923</v>
      </c>
      <c r="E836" s="2">
        <v>7</v>
      </c>
      <c r="F836" s="2" t="s">
        <v>22</v>
      </c>
      <c r="G836" s="2">
        <v>1048</v>
      </c>
      <c r="H836" s="3">
        <v>5.6891899961456823E-3</v>
      </c>
      <c r="I836" s="2">
        <v>184209</v>
      </c>
      <c r="J836" s="2" t="s">
        <v>14741</v>
      </c>
      <c r="K836" s="2" t="s">
        <v>2152</v>
      </c>
      <c r="L836" s="2" t="s">
        <v>2152</v>
      </c>
      <c r="M836" s="2" t="s">
        <v>2152</v>
      </c>
      <c r="N836" s="1" t="str">
        <f t="shared" si="13"/>
        <v>NAGPUR EAST72014</v>
      </c>
    </row>
    <row r="837" spans="1:14" x14ac:dyDescent="0.3">
      <c r="A837" s="2">
        <v>54</v>
      </c>
      <c r="B837" s="2" t="s">
        <v>7654</v>
      </c>
      <c r="C837" s="2" t="s">
        <v>4305</v>
      </c>
      <c r="D837" s="2" t="s">
        <v>1018</v>
      </c>
      <c r="E837" s="2">
        <v>8</v>
      </c>
      <c r="F837" s="2" t="s">
        <v>19</v>
      </c>
      <c r="G837" s="2">
        <v>878</v>
      </c>
      <c r="H837" s="3">
        <v>4.7663252066945695E-3</v>
      </c>
      <c r="I837" s="2">
        <v>184209</v>
      </c>
      <c r="J837" s="2" t="s">
        <v>14741</v>
      </c>
      <c r="K837" s="2" t="s">
        <v>2152</v>
      </c>
      <c r="L837" s="2" t="s">
        <v>2152</v>
      </c>
      <c r="M837" s="2" t="s">
        <v>2152</v>
      </c>
      <c r="N837" s="1" t="str">
        <f t="shared" si="13"/>
        <v>NAGPUR EAST82014</v>
      </c>
    </row>
    <row r="838" spans="1:14" x14ac:dyDescent="0.3">
      <c r="A838" s="2">
        <v>54</v>
      </c>
      <c r="B838" s="2" t="s">
        <v>7654</v>
      </c>
      <c r="C838" s="2" t="s">
        <v>4306</v>
      </c>
      <c r="D838" s="2" t="s">
        <v>1018</v>
      </c>
      <c r="E838" s="2">
        <v>9</v>
      </c>
      <c r="F838" s="2" t="s">
        <v>19</v>
      </c>
      <c r="G838" s="2">
        <v>804</v>
      </c>
      <c r="H838" s="3">
        <v>4.364607592462909E-3</v>
      </c>
      <c r="I838" s="2">
        <v>184209</v>
      </c>
      <c r="J838" s="2" t="s">
        <v>14741</v>
      </c>
      <c r="K838" s="2" t="s">
        <v>2152</v>
      </c>
      <c r="L838" s="2" t="s">
        <v>2152</v>
      </c>
      <c r="M838" s="2" t="s">
        <v>2152</v>
      </c>
      <c r="N838" s="1" t="str">
        <f t="shared" si="13"/>
        <v>NAGPUR EAST92014</v>
      </c>
    </row>
    <row r="839" spans="1:14" x14ac:dyDescent="0.3">
      <c r="A839" s="2">
        <v>54</v>
      </c>
      <c r="B839" s="2" t="s">
        <v>7654</v>
      </c>
      <c r="C839" s="2" t="s">
        <v>4307</v>
      </c>
      <c r="D839" s="2" t="s">
        <v>1018</v>
      </c>
      <c r="E839" s="2">
        <v>10</v>
      </c>
      <c r="F839" s="2" t="s">
        <v>19</v>
      </c>
      <c r="G839" s="2">
        <v>576</v>
      </c>
      <c r="H839" s="3">
        <v>3.1268830513167109E-3</v>
      </c>
      <c r="I839" s="2">
        <v>184209</v>
      </c>
      <c r="J839" s="2" t="s">
        <v>14741</v>
      </c>
      <c r="K839" s="2" t="s">
        <v>2152</v>
      </c>
      <c r="L839" s="2" t="s">
        <v>2152</v>
      </c>
      <c r="M839" s="2" t="s">
        <v>2152</v>
      </c>
      <c r="N839" s="1" t="str">
        <f t="shared" si="13"/>
        <v>NAGPUR EAST102014</v>
      </c>
    </row>
    <row r="840" spans="1:14" x14ac:dyDescent="0.3">
      <c r="A840" s="2">
        <v>54</v>
      </c>
      <c r="B840" s="2" t="s">
        <v>7654</v>
      </c>
      <c r="C840" s="2" t="s">
        <v>4308</v>
      </c>
      <c r="D840" s="2" t="s">
        <v>1018</v>
      </c>
      <c r="E840" s="2">
        <v>11</v>
      </c>
      <c r="F840" s="2" t="s">
        <v>19</v>
      </c>
      <c r="G840" s="2">
        <v>333</v>
      </c>
      <c r="H840" s="3">
        <v>1.8077292640424735E-3</v>
      </c>
      <c r="I840" s="2">
        <v>184209</v>
      </c>
      <c r="J840" s="2" t="s">
        <v>14741</v>
      </c>
      <c r="K840" s="2" t="s">
        <v>2152</v>
      </c>
      <c r="L840" s="2" t="s">
        <v>2152</v>
      </c>
      <c r="M840" s="2" t="s">
        <v>2152</v>
      </c>
      <c r="N840" s="1" t="str">
        <f t="shared" si="13"/>
        <v>NAGPUR EAST112014</v>
      </c>
    </row>
    <row r="841" spans="1:14" x14ac:dyDescent="0.3">
      <c r="A841" s="2">
        <v>54</v>
      </c>
      <c r="B841" s="2" t="s">
        <v>7654</v>
      </c>
      <c r="C841" s="2" t="s">
        <v>4309</v>
      </c>
      <c r="D841" s="2" t="s">
        <v>1018</v>
      </c>
      <c r="E841" s="2">
        <v>12</v>
      </c>
      <c r="F841" s="2" t="s">
        <v>19</v>
      </c>
      <c r="G841" s="2">
        <v>319</v>
      </c>
      <c r="H841" s="3">
        <v>1.7317286343229701E-3</v>
      </c>
      <c r="I841" s="2">
        <v>184209</v>
      </c>
      <c r="J841" s="2" t="s">
        <v>14741</v>
      </c>
      <c r="K841" s="2" t="s">
        <v>2152</v>
      </c>
      <c r="L841" s="2" t="s">
        <v>2152</v>
      </c>
      <c r="M841" s="2" t="s">
        <v>2152</v>
      </c>
      <c r="N841" s="1" t="str">
        <f t="shared" si="13"/>
        <v>NAGPUR EAST122014</v>
      </c>
    </row>
    <row r="842" spans="1:14" x14ac:dyDescent="0.3">
      <c r="A842" s="2">
        <v>54</v>
      </c>
      <c r="B842" s="2" t="s">
        <v>7654</v>
      </c>
      <c r="C842" s="2" t="s">
        <v>4310</v>
      </c>
      <c r="D842" s="2" t="s">
        <v>1018</v>
      </c>
      <c r="E842" s="2">
        <v>13</v>
      </c>
      <c r="F842" s="2" t="s">
        <v>13</v>
      </c>
      <c r="G842" s="2">
        <v>312</v>
      </c>
      <c r="H842" s="3">
        <v>1.6937283194632185E-3</v>
      </c>
      <c r="I842" s="2">
        <v>184209</v>
      </c>
      <c r="J842" s="2" t="s">
        <v>14741</v>
      </c>
      <c r="K842" s="2" t="s">
        <v>2152</v>
      </c>
      <c r="L842" s="2" t="s">
        <v>2152</v>
      </c>
      <c r="M842" s="2" t="s">
        <v>2152</v>
      </c>
      <c r="N842" s="1" t="str">
        <f t="shared" si="13"/>
        <v>NAGPUR EAST132014</v>
      </c>
    </row>
    <row r="843" spans="1:14" x14ac:dyDescent="0.3">
      <c r="A843" s="2">
        <v>54</v>
      </c>
      <c r="B843" s="2" t="s">
        <v>7654</v>
      </c>
      <c r="C843" s="2" t="s">
        <v>4311</v>
      </c>
      <c r="D843" s="2" t="s">
        <v>1018</v>
      </c>
      <c r="E843" s="2">
        <v>14</v>
      </c>
      <c r="F843" s="2" t="s">
        <v>19</v>
      </c>
      <c r="G843" s="2">
        <v>281</v>
      </c>
      <c r="H843" s="3">
        <v>1.5254412107986038E-3</v>
      </c>
      <c r="I843" s="2">
        <v>184209</v>
      </c>
      <c r="J843" s="2" t="s">
        <v>14741</v>
      </c>
      <c r="K843" s="2" t="s">
        <v>2152</v>
      </c>
      <c r="L843" s="2" t="s">
        <v>2152</v>
      </c>
      <c r="M843" s="2" t="s">
        <v>2152</v>
      </c>
      <c r="N843" s="1" t="str">
        <f t="shared" si="13"/>
        <v>NAGPUR EAST142014</v>
      </c>
    </row>
    <row r="844" spans="1:14" x14ac:dyDescent="0.3">
      <c r="A844" s="2">
        <v>54</v>
      </c>
      <c r="B844" s="2" t="s">
        <v>7654</v>
      </c>
      <c r="C844" s="2" t="s">
        <v>4312</v>
      </c>
      <c r="D844" s="2" t="s">
        <v>1018</v>
      </c>
      <c r="E844" s="2">
        <v>15</v>
      </c>
      <c r="F844" s="2" t="s">
        <v>19</v>
      </c>
      <c r="G844" s="2">
        <v>228</v>
      </c>
      <c r="H844" s="3">
        <v>1.2377245411461981E-3</v>
      </c>
      <c r="I844" s="2">
        <v>184209</v>
      </c>
      <c r="J844" s="2" t="s">
        <v>14741</v>
      </c>
      <c r="K844" s="2" t="s">
        <v>2152</v>
      </c>
      <c r="L844" s="2" t="s">
        <v>2152</v>
      </c>
      <c r="M844" s="2" t="s">
        <v>2152</v>
      </c>
      <c r="N844" s="1" t="str">
        <f t="shared" si="13"/>
        <v>NAGPUR EAST152014</v>
      </c>
    </row>
    <row r="845" spans="1:14" x14ac:dyDescent="0.3">
      <c r="A845" s="2">
        <v>54</v>
      </c>
      <c r="B845" s="2" t="s">
        <v>7654</v>
      </c>
      <c r="C845" s="2" t="s">
        <v>4313</v>
      </c>
      <c r="D845" s="2" t="s">
        <v>1018</v>
      </c>
      <c r="E845" s="2">
        <v>16</v>
      </c>
      <c r="F845" s="2" t="s">
        <v>19</v>
      </c>
      <c r="G845" s="2">
        <v>217</v>
      </c>
      <c r="H845" s="3">
        <v>1.1780097606523025E-3</v>
      </c>
      <c r="I845" s="2">
        <v>184209</v>
      </c>
      <c r="J845" s="2" t="s">
        <v>14741</v>
      </c>
      <c r="K845" s="2" t="s">
        <v>2152</v>
      </c>
      <c r="L845" s="2" t="s">
        <v>2152</v>
      </c>
      <c r="M845" s="2" t="s">
        <v>2152</v>
      </c>
      <c r="N845" s="1" t="str">
        <f t="shared" si="13"/>
        <v>NAGPUR EAST162014</v>
      </c>
    </row>
    <row r="846" spans="1:14" x14ac:dyDescent="0.3">
      <c r="A846" s="2">
        <v>54</v>
      </c>
      <c r="B846" s="2" t="s">
        <v>7654</v>
      </c>
      <c r="C846" s="2" t="s">
        <v>4314</v>
      </c>
      <c r="D846" s="2" t="s">
        <v>1018</v>
      </c>
      <c r="E846" s="2">
        <v>17</v>
      </c>
      <c r="F846" s="2" t="s">
        <v>4315</v>
      </c>
      <c r="G846" s="2">
        <v>217</v>
      </c>
      <c r="H846" s="3">
        <v>1.1780097606523025E-3</v>
      </c>
      <c r="I846" s="2">
        <v>184209</v>
      </c>
      <c r="J846" s="2" t="s">
        <v>14741</v>
      </c>
      <c r="K846" s="2" t="s">
        <v>2152</v>
      </c>
      <c r="L846" s="2" t="s">
        <v>2152</v>
      </c>
      <c r="M846" s="2" t="s">
        <v>2152</v>
      </c>
      <c r="N846" s="1" t="str">
        <f t="shared" si="13"/>
        <v>NAGPUR EAST172014</v>
      </c>
    </row>
    <row r="847" spans="1:14" x14ac:dyDescent="0.3">
      <c r="A847" s="2">
        <v>54</v>
      </c>
      <c r="B847" s="2" t="s">
        <v>7654</v>
      </c>
      <c r="C847" s="2" t="s">
        <v>4316</v>
      </c>
      <c r="D847" s="2" t="s">
        <v>1018</v>
      </c>
      <c r="E847" s="2">
        <v>18</v>
      </c>
      <c r="F847" s="2" t="s">
        <v>3629</v>
      </c>
      <c r="G847" s="2">
        <v>186</v>
      </c>
      <c r="H847" s="3">
        <v>1.0097226519876878E-3</v>
      </c>
      <c r="I847" s="2">
        <v>184209</v>
      </c>
      <c r="J847" s="2" t="s">
        <v>14741</v>
      </c>
      <c r="K847" s="2" t="s">
        <v>2152</v>
      </c>
      <c r="L847" s="2" t="s">
        <v>2152</v>
      </c>
      <c r="M847" s="2" t="s">
        <v>2152</v>
      </c>
      <c r="N847" s="1" t="str">
        <f t="shared" si="13"/>
        <v>NAGPUR EAST182014</v>
      </c>
    </row>
    <row r="848" spans="1:14" x14ac:dyDescent="0.3">
      <c r="A848" s="2">
        <v>54</v>
      </c>
      <c r="B848" s="2" t="s">
        <v>7654</v>
      </c>
      <c r="C848" s="2" t="s">
        <v>4317</v>
      </c>
      <c r="D848" s="2" t="s">
        <v>1018</v>
      </c>
      <c r="E848" s="2">
        <v>19</v>
      </c>
      <c r="F848" s="2" t="s">
        <v>286</v>
      </c>
      <c r="G848" s="2">
        <v>181</v>
      </c>
      <c r="H848" s="3">
        <v>9.8257956994500821E-4</v>
      </c>
      <c r="I848" s="2">
        <v>184209</v>
      </c>
      <c r="J848" s="2" t="s">
        <v>14741</v>
      </c>
      <c r="K848" s="2" t="s">
        <v>2152</v>
      </c>
      <c r="L848" s="2" t="s">
        <v>2152</v>
      </c>
      <c r="M848" s="2" t="s">
        <v>2152</v>
      </c>
      <c r="N848" s="1" t="str">
        <f t="shared" si="13"/>
        <v>NAGPUR EAST192014</v>
      </c>
    </row>
    <row r="849" spans="1:14" x14ac:dyDescent="0.3">
      <c r="A849" s="2">
        <v>54</v>
      </c>
      <c r="B849" s="2" t="s">
        <v>7654</v>
      </c>
      <c r="C849" s="2" t="s">
        <v>4318</v>
      </c>
      <c r="D849" s="2" t="s">
        <v>1018</v>
      </c>
      <c r="E849" s="2">
        <v>20</v>
      </c>
      <c r="F849" s="2" t="s">
        <v>159</v>
      </c>
      <c r="G849" s="2">
        <v>138</v>
      </c>
      <c r="H849" s="3">
        <v>7.4914906437796201E-4</v>
      </c>
      <c r="I849" s="2">
        <v>184209</v>
      </c>
      <c r="J849" s="2" t="s">
        <v>14741</v>
      </c>
      <c r="K849" s="2" t="s">
        <v>2152</v>
      </c>
      <c r="L849" s="2" t="s">
        <v>2152</v>
      </c>
      <c r="M849" s="2" t="s">
        <v>2152</v>
      </c>
      <c r="N849" s="1" t="str">
        <f t="shared" si="13"/>
        <v>NAGPUR EAST202014</v>
      </c>
    </row>
    <row r="850" spans="1:14" x14ac:dyDescent="0.3">
      <c r="A850" s="2">
        <v>54</v>
      </c>
      <c r="B850" s="2" t="s">
        <v>7654</v>
      </c>
      <c r="C850" s="2" t="s">
        <v>4319</v>
      </c>
      <c r="D850" s="2" t="s">
        <v>1018</v>
      </c>
      <c r="E850" s="2">
        <v>21</v>
      </c>
      <c r="F850" s="2" t="s">
        <v>1185</v>
      </c>
      <c r="G850" s="2">
        <v>91</v>
      </c>
      <c r="H850" s="3">
        <v>4.94004093176772E-4</v>
      </c>
      <c r="I850" s="2">
        <v>184209</v>
      </c>
      <c r="J850" s="2" t="s">
        <v>14741</v>
      </c>
      <c r="K850" s="2" t="s">
        <v>2152</v>
      </c>
      <c r="L850" s="2" t="s">
        <v>2152</v>
      </c>
      <c r="M850" s="2" t="s">
        <v>2152</v>
      </c>
      <c r="N850" s="1" t="str">
        <f t="shared" si="13"/>
        <v>NAGPUR EAST212014</v>
      </c>
    </row>
    <row r="851" spans="1:14" x14ac:dyDescent="0.3">
      <c r="A851" s="2">
        <v>55</v>
      </c>
      <c r="B851" s="2" t="s">
        <v>7655</v>
      </c>
      <c r="C851" s="2" t="s">
        <v>4320</v>
      </c>
      <c r="D851" s="2" t="s">
        <v>1018</v>
      </c>
      <c r="E851" s="2">
        <v>1</v>
      </c>
      <c r="F851" s="2" t="s">
        <v>9</v>
      </c>
      <c r="G851" s="2">
        <v>87356</v>
      </c>
      <c r="H851" s="3">
        <v>0.54367796061639573</v>
      </c>
      <c r="I851" s="2">
        <v>160676</v>
      </c>
      <c r="J851" s="2" t="s">
        <v>14741</v>
      </c>
      <c r="K851" s="2" t="s">
        <v>2152</v>
      </c>
      <c r="L851" s="2" t="s">
        <v>2152</v>
      </c>
      <c r="M851" s="2" t="s">
        <v>2152</v>
      </c>
      <c r="N851" s="1" t="str">
        <f t="shared" si="13"/>
        <v>NAGPUR CENTRAL12014</v>
      </c>
    </row>
    <row r="852" spans="1:14" x14ac:dyDescent="0.3">
      <c r="A852" s="2">
        <v>55</v>
      </c>
      <c r="B852" s="2" t="s">
        <v>7655</v>
      </c>
      <c r="C852" s="2" t="s">
        <v>4321</v>
      </c>
      <c r="D852" s="2" t="s">
        <v>1018</v>
      </c>
      <c r="E852" s="2">
        <v>2</v>
      </c>
      <c r="F852" s="2" t="s">
        <v>7</v>
      </c>
      <c r="G852" s="2">
        <v>49398</v>
      </c>
      <c r="H852" s="3">
        <v>0.30743857203315988</v>
      </c>
      <c r="I852" s="2">
        <v>160676</v>
      </c>
      <c r="J852" s="2" t="s">
        <v>14741</v>
      </c>
      <c r="K852" s="2" t="s">
        <v>2152</v>
      </c>
      <c r="L852" s="2" t="s">
        <v>2152</v>
      </c>
      <c r="M852" s="2" t="s">
        <v>2152</v>
      </c>
      <c r="N852" s="1" t="str">
        <f t="shared" si="13"/>
        <v>NAGPUR CENTRAL22014</v>
      </c>
    </row>
    <row r="853" spans="1:14" x14ac:dyDescent="0.3">
      <c r="A853" s="2">
        <v>55</v>
      </c>
      <c r="B853" s="2" t="s">
        <v>7655</v>
      </c>
      <c r="C853" s="2" t="s">
        <v>4322</v>
      </c>
      <c r="D853" s="2" t="s">
        <v>1018</v>
      </c>
      <c r="E853" s="2">
        <v>3</v>
      </c>
      <c r="F853" s="2" t="s">
        <v>11</v>
      </c>
      <c r="G853" s="2">
        <v>5525</v>
      </c>
      <c r="H853" s="3">
        <v>3.4385969279792872E-2</v>
      </c>
      <c r="I853" s="2">
        <v>160676</v>
      </c>
      <c r="J853" s="2" t="s">
        <v>14741</v>
      </c>
      <c r="K853" s="2" t="s">
        <v>2152</v>
      </c>
      <c r="L853" s="2" t="s">
        <v>2152</v>
      </c>
      <c r="M853" s="2" t="s">
        <v>2152</v>
      </c>
      <c r="N853" s="1" t="str">
        <f t="shared" si="13"/>
        <v>NAGPUR CENTRAL32014</v>
      </c>
    </row>
    <row r="854" spans="1:14" x14ac:dyDescent="0.3">
      <c r="A854" s="2">
        <v>55</v>
      </c>
      <c r="B854" s="2" t="s">
        <v>7655</v>
      </c>
      <c r="C854" s="2" t="s">
        <v>4323</v>
      </c>
      <c r="D854" s="2" t="s">
        <v>1018</v>
      </c>
      <c r="E854" s="2">
        <v>4</v>
      </c>
      <c r="F854" s="2" t="s">
        <v>51</v>
      </c>
      <c r="G854" s="2">
        <v>4817</v>
      </c>
      <c r="H854" s="3">
        <v>2.9979586248101771E-2</v>
      </c>
      <c r="I854" s="2">
        <v>160676</v>
      </c>
      <c r="J854" s="2" t="s">
        <v>14741</v>
      </c>
      <c r="K854" s="2" t="s">
        <v>2152</v>
      </c>
      <c r="L854" s="2" t="s">
        <v>2152</v>
      </c>
      <c r="M854" s="2" t="s">
        <v>2152</v>
      </c>
      <c r="N854" s="1" t="str">
        <f t="shared" si="13"/>
        <v>NAGPUR CENTRAL42014</v>
      </c>
    </row>
    <row r="855" spans="1:14" x14ac:dyDescent="0.3">
      <c r="A855" s="2">
        <v>55</v>
      </c>
      <c r="B855" s="2" t="s">
        <v>7655</v>
      </c>
      <c r="C855" s="2" t="s">
        <v>4324</v>
      </c>
      <c r="D855" s="2" t="s">
        <v>1020</v>
      </c>
      <c r="E855" s="2">
        <v>5</v>
      </c>
      <c r="F855" s="2" t="s">
        <v>19</v>
      </c>
      <c r="G855" s="2">
        <v>4444</v>
      </c>
      <c r="H855" s="3">
        <v>2.7658144340162814E-2</v>
      </c>
      <c r="I855" s="2">
        <v>160676</v>
      </c>
      <c r="J855" s="2" t="s">
        <v>14741</v>
      </c>
      <c r="K855" s="2" t="s">
        <v>2152</v>
      </c>
      <c r="L855" s="2" t="s">
        <v>2152</v>
      </c>
      <c r="M855" s="2" t="s">
        <v>2152</v>
      </c>
      <c r="N855" s="1" t="str">
        <f t="shared" si="13"/>
        <v>NAGPUR CENTRAL52014</v>
      </c>
    </row>
    <row r="856" spans="1:14" x14ac:dyDescent="0.3">
      <c r="A856" s="2">
        <v>55</v>
      </c>
      <c r="B856" s="2" t="s">
        <v>7655</v>
      </c>
      <c r="C856" s="2" t="s">
        <v>4325</v>
      </c>
      <c r="D856" s="2" t="s">
        <v>1018</v>
      </c>
      <c r="E856" s="2">
        <v>6</v>
      </c>
      <c r="F856" s="2" t="s">
        <v>103</v>
      </c>
      <c r="G856" s="2">
        <v>3281</v>
      </c>
      <c r="H856" s="3">
        <v>2.0419975603076998E-2</v>
      </c>
      <c r="I856" s="2">
        <v>160676</v>
      </c>
      <c r="J856" s="2" t="s">
        <v>14741</v>
      </c>
      <c r="K856" s="2" t="s">
        <v>2152</v>
      </c>
      <c r="L856" s="2" t="s">
        <v>2152</v>
      </c>
      <c r="M856" s="2" t="s">
        <v>2152</v>
      </c>
      <c r="N856" s="1" t="str">
        <f t="shared" si="13"/>
        <v>NAGPUR CENTRAL62014</v>
      </c>
    </row>
    <row r="857" spans="1:14" x14ac:dyDescent="0.3">
      <c r="A857" s="2">
        <v>55</v>
      </c>
      <c r="B857" s="2" t="s">
        <v>7655</v>
      </c>
      <c r="C857" s="2" t="s">
        <v>4326</v>
      </c>
      <c r="D857" s="2" t="s">
        <v>1018</v>
      </c>
      <c r="E857" s="2">
        <v>7</v>
      </c>
      <c r="F857" s="2" t="s">
        <v>302</v>
      </c>
      <c r="G857" s="2">
        <v>2267</v>
      </c>
      <c r="H857" s="3">
        <v>1.4109138888197367E-2</v>
      </c>
      <c r="I857" s="2">
        <v>160676</v>
      </c>
      <c r="J857" s="2" t="s">
        <v>14741</v>
      </c>
      <c r="K857" s="2" t="s">
        <v>2152</v>
      </c>
      <c r="L857" s="2" t="s">
        <v>2152</v>
      </c>
      <c r="M857" s="2" t="s">
        <v>2152</v>
      </c>
      <c r="N857" s="1" t="str">
        <f t="shared" si="13"/>
        <v>NAGPUR CENTRAL72014</v>
      </c>
    </row>
    <row r="858" spans="1:14" x14ac:dyDescent="0.3">
      <c r="A858" s="2">
        <v>55</v>
      </c>
      <c r="B858" s="2" t="s">
        <v>7655</v>
      </c>
      <c r="C858" s="2" t="s">
        <v>22</v>
      </c>
      <c r="D858" s="2" t="s">
        <v>7923</v>
      </c>
      <c r="E858" s="2">
        <v>8</v>
      </c>
      <c r="F858" s="2" t="s">
        <v>22</v>
      </c>
      <c r="G858" s="2">
        <v>926</v>
      </c>
      <c r="H858" s="3">
        <v>5.7631506883417559E-3</v>
      </c>
      <c r="I858" s="2">
        <v>160676</v>
      </c>
      <c r="J858" s="2" t="s">
        <v>14741</v>
      </c>
      <c r="K858" s="2" t="s">
        <v>2152</v>
      </c>
      <c r="L858" s="2" t="s">
        <v>2152</v>
      </c>
      <c r="M858" s="2" t="s">
        <v>2152</v>
      </c>
      <c r="N858" s="1" t="str">
        <f t="shared" si="13"/>
        <v>NAGPUR CENTRAL82014</v>
      </c>
    </row>
    <row r="859" spans="1:14" x14ac:dyDescent="0.3">
      <c r="A859" s="2">
        <v>55</v>
      </c>
      <c r="B859" s="2" t="s">
        <v>7655</v>
      </c>
      <c r="C859" s="2" t="s">
        <v>4327</v>
      </c>
      <c r="D859" s="2" t="s">
        <v>1018</v>
      </c>
      <c r="E859" s="2">
        <v>9</v>
      </c>
      <c r="F859" s="2" t="s">
        <v>19</v>
      </c>
      <c r="G859" s="2">
        <v>496</v>
      </c>
      <c r="H859" s="3">
        <v>3.0869576041225822E-3</v>
      </c>
      <c r="I859" s="2">
        <v>160676</v>
      </c>
      <c r="J859" s="2" t="s">
        <v>14741</v>
      </c>
      <c r="K859" s="2" t="s">
        <v>2152</v>
      </c>
      <c r="L859" s="2" t="s">
        <v>2152</v>
      </c>
      <c r="M859" s="2" t="s">
        <v>2152</v>
      </c>
      <c r="N859" s="1" t="str">
        <f t="shared" si="13"/>
        <v>NAGPUR CENTRAL92014</v>
      </c>
    </row>
    <row r="860" spans="1:14" x14ac:dyDescent="0.3">
      <c r="A860" s="2">
        <v>55</v>
      </c>
      <c r="B860" s="2" t="s">
        <v>7655</v>
      </c>
      <c r="C860" s="2" t="s">
        <v>4328</v>
      </c>
      <c r="D860" s="2" t="s">
        <v>1018</v>
      </c>
      <c r="E860" s="2">
        <v>10</v>
      </c>
      <c r="F860" s="2" t="s">
        <v>19</v>
      </c>
      <c r="G860" s="2">
        <v>443</v>
      </c>
      <c r="H860" s="3">
        <v>2.7571012472304515E-3</v>
      </c>
      <c r="I860" s="2">
        <v>160676</v>
      </c>
      <c r="J860" s="2" t="s">
        <v>14741</v>
      </c>
      <c r="K860" s="2" t="s">
        <v>2152</v>
      </c>
      <c r="L860" s="2" t="s">
        <v>2152</v>
      </c>
      <c r="M860" s="2" t="s">
        <v>2152</v>
      </c>
      <c r="N860" s="1" t="str">
        <f t="shared" si="13"/>
        <v>NAGPUR CENTRAL102014</v>
      </c>
    </row>
    <row r="861" spans="1:14" x14ac:dyDescent="0.3">
      <c r="A861" s="2">
        <v>55</v>
      </c>
      <c r="B861" s="2" t="s">
        <v>7655</v>
      </c>
      <c r="C861" s="2" t="s">
        <v>4329</v>
      </c>
      <c r="D861" s="2" t="s">
        <v>1018</v>
      </c>
      <c r="E861" s="2">
        <v>11</v>
      </c>
      <c r="F861" s="2" t="s">
        <v>19</v>
      </c>
      <c r="G861" s="2">
        <v>424</v>
      </c>
      <c r="H861" s="3">
        <v>2.6388508551370461E-3</v>
      </c>
      <c r="I861" s="2">
        <v>160676</v>
      </c>
      <c r="J861" s="2" t="s">
        <v>14741</v>
      </c>
      <c r="K861" s="2" t="s">
        <v>2152</v>
      </c>
      <c r="L861" s="2" t="s">
        <v>2152</v>
      </c>
      <c r="M861" s="2" t="s">
        <v>2152</v>
      </c>
      <c r="N861" s="1" t="str">
        <f t="shared" si="13"/>
        <v>NAGPUR CENTRAL112014</v>
      </c>
    </row>
    <row r="862" spans="1:14" x14ac:dyDescent="0.3">
      <c r="A862" s="2">
        <v>55</v>
      </c>
      <c r="B862" s="2" t="s">
        <v>7655</v>
      </c>
      <c r="C862" s="2" t="s">
        <v>4330</v>
      </c>
      <c r="D862" s="2" t="s">
        <v>1018</v>
      </c>
      <c r="E862" s="2">
        <v>12</v>
      </c>
      <c r="F862" s="2" t="s">
        <v>19</v>
      </c>
      <c r="G862" s="2">
        <v>217</v>
      </c>
      <c r="H862" s="3">
        <v>1.3505439518036297E-3</v>
      </c>
      <c r="I862" s="2">
        <v>160676</v>
      </c>
      <c r="J862" s="2" t="s">
        <v>14741</v>
      </c>
      <c r="K862" s="2" t="s">
        <v>2152</v>
      </c>
      <c r="L862" s="2" t="s">
        <v>2152</v>
      </c>
      <c r="M862" s="2" t="s">
        <v>2152</v>
      </c>
      <c r="N862" s="1" t="str">
        <f t="shared" si="13"/>
        <v>NAGPUR CENTRAL122014</v>
      </c>
    </row>
    <row r="863" spans="1:14" x14ac:dyDescent="0.3">
      <c r="A863" s="2">
        <v>55</v>
      </c>
      <c r="B863" s="2" t="s">
        <v>7655</v>
      </c>
      <c r="C863" s="2" t="s">
        <v>2146</v>
      </c>
      <c r="D863" s="2" t="s">
        <v>1018</v>
      </c>
      <c r="E863" s="2">
        <v>13</v>
      </c>
      <c r="F863" s="2" t="s">
        <v>19</v>
      </c>
      <c r="G863" s="2">
        <v>188</v>
      </c>
      <c r="H863" s="3">
        <v>1.1700565112400109E-3</v>
      </c>
      <c r="I863" s="2">
        <v>160676</v>
      </c>
      <c r="J863" s="2" t="s">
        <v>14741</v>
      </c>
      <c r="K863" s="2" t="s">
        <v>2152</v>
      </c>
      <c r="L863" s="2" t="s">
        <v>2152</v>
      </c>
      <c r="M863" s="2" t="s">
        <v>2152</v>
      </c>
      <c r="N863" s="1" t="str">
        <f t="shared" si="13"/>
        <v>NAGPUR CENTRAL132014</v>
      </c>
    </row>
    <row r="864" spans="1:14" x14ac:dyDescent="0.3">
      <c r="A864" s="2">
        <v>55</v>
      </c>
      <c r="B864" s="2" t="s">
        <v>7655</v>
      </c>
      <c r="C864" s="2" t="s">
        <v>4331</v>
      </c>
      <c r="D864" s="2" t="s">
        <v>1018</v>
      </c>
      <c r="E864" s="2">
        <v>14</v>
      </c>
      <c r="F864" s="2" t="s">
        <v>19</v>
      </c>
      <c r="G864" s="2">
        <v>153</v>
      </c>
      <c r="H864" s="3">
        <v>9.5222684159426425E-4</v>
      </c>
      <c r="I864" s="2">
        <v>160676</v>
      </c>
      <c r="J864" s="2" t="s">
        <v>14741</v>
      </c>
      <c r="K864" s="2" t="s">
        <v>2152</v>
      </c>
      <c r="L864" s="2" t="s">
        <v>2152</v>
      </c>
      <c r="M864" s="2" t="s">
        <v>2152</v>
      </c>
      <c r="N864" s="1" t="str">
        <f t="shared" si="13"/>
        <v>NAGPUR CENTRAL142014</v>
      </c>
    </row>
    <row r="865" spans="1:14" x14ac:dyDescent="0.3">
      <c r="A865" s="2">
        <v>55</v>
      </c>
      <c r="B865" s="2" t="s">
        <v>7655</v>
      </c>
      <c r="C865" s="2" t="s">
        <v>4332</v>
      </c>
      <c r="D865" s="2" t="s">
        <v>1018</v>
      </c>
      <c r="E865" s="2">
        <v>15</v>
      </c>
      <c r="F865" s="2" t="s">
        <v>19</v>
      </c>
      <c r="G865" s="2">
        <v>150</v>
      </c>
      <c r="H865" s="3">
        <v>9.3355572705320028E-4</v>
      </c>
      <c r="I865" s="2">
        <v>160676</v>
      </c>
      <c r="J865" s="2" t="s">
        <v>14741</v>
      </c>
      <c r="K865" s="2" t="s">
        <v>2152</v>
      </c>
      <c r="L865" s="2" t="s">
        <v>2152</v>
      </c>
      <c r="M865" s="2" t="s">
        <v>2152</v>
      </c>
      <c r="N865" s="1" t="str">
        <f t="shared" si="13"/>
        <v>NAGPUR CENTRAL152014</v>
      </c>
    </row>
    <row r="866" spans="1:14" x14ac:dyDescent="0.3">
      <c r="A866" s="2">
        <v>55</v>
      </c>
      <c r="B866" s="2" t="s">
        <v>7655</v>
      </c>
      <c r="C866" s="2" t="s">
        <v>4333</v>
      </c>
      <c r="D866" s="2" t="s">
        <v>1018</v>
      </c>
      <c r="E866" s="2">
        <v>16</v>
      </c>
      <c r="F866" s="2" t="s">
        <v>19</v>
      </c>
      <c r="G866" s="2">
        <v>143</v>
      </c>
      <c r="H866" s="3">
        <v>8.8998979312405091E-4</v>
      </c>
      <c r="I866" s="2">
        <v>160676</v>
      </c>
      <c r="J866" s="2" t="s">
        <v>14741</v>
      </c>
      <c r="K866" s="2" t="s">
        <v>2152</v>
      </c>
      <c r="L866" s="2" t="s">
        <v>2152</v>
      </c>
      <c r="M866" s="2" t="s">
        <v>2152</v>
      </c>
      <c r="N866" s="1" t="str">
        <f t="shared" si="13"/>
        <v>NAGPUR CENTRAL162014</v>
      </c>
    </row>
    <row r="867" spans="1:14" x14ac:dyDescent="0.3">
      <c r="A867" s="2">
        <v>55</v>
      </c>
      <c r="B867" s="2" t="s">
        <v>7655</v>
      </c>
      <c r="C867" s="2" t="s">
        <v>4334</v>
      </c>
      <c r="D867" s="2" t="s">
        <v>1018</v>
      </c>
      <c r="E867" s="2">
        <v>17</v>
      </c>
      <c r="F867" s="2" t="s">
        <v>3629</v>
      </c>
      <c r="G867" s="2">
        <v>125</v>
      </c>
      <c r="H867" s="3">
        <v>7.7796310587766688E-4</v>
      </c>
      <c r="I867" s="2">
        <v>160676</v>
      </c>
      <c r="J867" s="2" t="s">
        <v>14741</v>
      </c>
      <c r="K867" s="2" t="s">
        <v>2152</v>
      </c>
      <c r="L867" s="2" t="s">
        <v>2152</v>
      </c>
      <c r="M867" s="2" t="s">
        <v>2152</v>
      </c>
      <c r="N867" s="1" t="str">
        <f t="shared" si="13"/>
        <v>NAGPUR CENTRAL172014</v>
      </c>
    </row>
    <row r="868" spans="1:14" x14ac:dyDescent="0.3">
      <c r="A868" s="2">
        <v>55</v>
      </c>
      <c r="B868" s="2" t="s">
        <v>7655</v>
      </c>
      <c r="C868" s="2" t="s">
        <v>4335</v>
      </c>
      <c r="D868" s="2" t="s">
        <v>1018</v>
      </c>
      <c r="E868" s="2">
        <v>18</v>
      </c>
      <c r="F868" s="2" t="s">
        <v>19</v>
      </c>
      <c r="G868" s="2">
        <v>97</v>
      </c>
      <c r="H868" s="3">
        <v>6.0369937016106952E-4</v>
      </c>
      <c r="I868" s="2">
        <v>160676</v>
      </c>
      <c r="J868" s="2" t="s">
        <v>14741</v>
      </c>
      <c r="K868" s="2" t="s">
        <v>2152</v>
      </c>
      <c r="L868" s="2" t="s">
        <v>2152</v>
      </c>
      <c r="M868" s="2" t="s">
        <v>2152</v>
      </c>
      <c r="N868" s="1" t="str">
        <f t="shared" si="13"/>
        <v>NAGPUR CENTRAL182014</v>
      </c>
    </row>
    <row r="869" spans="1:14" x14ac:dyDescent="0.3">
      <c r="A869" s="2">
        <v>55</v>
      </c>
      <c r="B869" s="2" t="s">
        <v>7655</v>
      </c>
      <c r="C869" s="2" t="s">
        <v>4336</v>
      </c>
      <c r="D869" s="2" t="s">
        <v>1018</v>
      </c>
      <c r="E869" s="2">
        <v>19</v>
      </c>
      <c r="F869" s="2" t="s">
        <v>19</v>
      </c>
      <c r="G869" s="2">
        <v>85</v>
      </c>
      <c r="H869" s="3">
        <v>5.2901491199681342E-4</v>
      </c>
      <c r="I869" s="2">
        <v>160676</v>
      </c>
      <c r="J869" s="2" t="s">
        <v>14741</v>
      </c>
      <c r="K869" s="2" t="s">
        <v>2152</v>
      </c>
      <c r="L869" s="2" t="s">
        <v>2152</v>
      </c>
      <c r="M869" s="2" t="s">
        <v>2152</v>
      </c>
      <c r="N869" s="1" t="str">
        <f t="shared" si="13"/>
        <v>NAGPUR CENTRAL192014</v>
      </c>
    </row>
    <row r="870" spans="1:14" x14ac:dyDescent="0.3">
      <c r="A870" s="2">
        <v>55</v>
      </c>
      <c r="B870" s="2" t="s">
        <v>7655</v>
      </c>
      <c r="C870" s="2" t="s">
        <v>4337</v>
      </c>
      <c r="D870" s="2" t="s">
        <v>1018</v>
      </c>
      <c r="E870" s="2">
        <v>20</v>
      </c>
      <c r="F870" s="2" t="s">
        <v>19</v>
      </c>
      <c r="G870" s="2">
        <v>71</v>
      </c>
      <c r="H870" s="3">
        <v>4.4188304413851479E-4</v>
      </c>
      <c r="I870" s="2">
        <v>160676</v>
      </c>
      <c r="J870" s="2" t="s">
        <v>14741</v>
      </c>
      <c r="K870" s="2" t="s">
        <v>2152</v>
      </c>
      <c r="L870" s="2" t="s">
        <v>2152</v>
      </c>
      <c r="M870" s="2" t="s">
        <v>2152</v>
      </c>
      <c r="N870" s="1" t="str">
        <f t="shared" si="13"/>
        <v>NAGPUR CENTRAL202014</v>
      </c>
    </row>
    <row r="871" spans="1:14" x14ac:dyDescent="0.3">
      <c r="A871" s="2">
        <v>55</v>
      </c>
      <c r="B871" s="2" t="s">
        <v>7655</v>
      </c>
      <c r="C871" s="2" t="s">
        <v>4338</v>
      </c>
      <c r="D871" s="2" t="s">
        <v>1018</v>
      </c>
      <c r="E871" s="2">
        <v>21</v>
      </c>
      <c r="F871" s="2" t="s">
        <v>19</v>
      </c>
      <c r="G871" s="2">
        <v>70</v>
      </c>
      <c r="H871" s="3">
        <v>4.3565933929149342E-4</v>
      </c>
      <c r="I871" s="2">
        <v>160676</v>
      </c>
      <c r="J871" s="2" t="s">
        <v>14741</v>
      </c>
      <c r="K871" s="2" t="s">
        <v>2152</v>
      </c>
      <c r="L871" s="2" t="s">
        <v>2152</v>
      </c>
      <c r="M871" s="2" t="s">
        <v>2152</v>
      </c>
      <c r="N871" s="1" t="str">
        <f t="shared" si="13"/>
        <v>NAGPUR CENTRAL212014</v>
      </c>
    </row>
    <row r="872" spans="1:14" x14ac:dyDescent="0.3">
      <c r="A872" s="2">
        <v>56</v>
      </c>
      <c r="B872" s="2" t="s">
        <v>7656</v>
      </c>
      <c r="C872" s="2" t="s">
        <v>4339</v>
      </c>
      <c r="D872" s="2" t="s">
        <v>1018</v>
      </c>
      <c r="E872" s="2">
        <v>1</v>
      </c>
      <c r="F872" s="2" t="s">
        <v>9</v>
      </c>
      <c r="G872" s="2">
        <v>86226</v>
      </c>
      <c r="H872" s="3">
        <v>0.49720335366908464</v>
      </c>
      <c r="I872" s="2">
        <v>173422</v>
      </c>
      <c r="J872" s="2" t="s">
        <v>14741</v>
      </c>
      <c r="K872" s="2" t="s">
        <v>2152</v>
      </c>
      <c r="L872" s="2" t="s">
        <v>2152</v>
      </c>
      <c r="M872" s="2" t="s">
        <v>2152</v>
      </c>
      <c r="N872" s="1" t="str">
        <f t="shared" si="13"/>
        <v>NAGPUR WEST12014</v>
      </c>
    </row>
    <row r="873" spans="1:14" x14ac:dyDescent="0.3">
      <c r="A873" s="2">
        <v>56</v>
      </c>
      <c r="B873" s="2" t="s">
        <v>7656</v>
      </c>
      <c r="C873" s="2" t="s">
        <v>4340</v>
      </c>
      <c r="D873" s="2" t="s">
        <v>1018</v>
      </c>
      <c r="E873" s="2">
        <v>2</v>
      </c>
      <c r="F873" s="2" t="s">
        <v>7</v>
      </c>
      <c r="G873" s="2">
        <v>59956</v>
      </c>
      <c r="H873" s="3">
        <v>0.34572314931208264</v>
      </c>
      <c r="I873" s="2">
        <v>173422</v>
      </c>
      <c r="J873" s="2" t="s">
        <v>14741</v>
      </c>
      <c r="K873" s="2" t="s">
        <v>2152</v>
      </c>
      <c r="L873" s="2" t="s">
        <v>2152</v>
      </c>
      <c r="M873" s="2" t="s">
        <v>2152</v>
      </c>
      <c r="N873" s="1" t="str">
        <f t="shared" si="13"/>
        <v>NAGPUR WEST22014</v>
      </c>
    </row>
    <row r="874" spans="1:14" x14ac:dyDescent="0.3">
      <c r="A874" s="2">
        <v>56</v>
      </c>
      <c r="B874" s="2" t="s">
        <v>7656</v>
      </c>
      <c r="C874" s="2" t="s">
        <v>4341</v>
      </c>
      <c r="D874" s="2" t="s">
        <v>1018</v>
      </c>
      <c r="E874" s="2">
        <v>3</v>
      </c>
      <c r="F874" s="2" t="s">
        <v>11</v>
      </c>
      <c r="G874" s="2">
        <v>14196</v>
      </c>
      <c r="H874" s="3">
        <v>8.185812641994672E-2</v>
      </c>
      <c r="I874" s="2">
        <v>173422</v>
      </c>
      <c r="J874" s="2" t="s">
        <v>14741</v>
      </c>
      <c r="K874" s="2" t="s">
        <v>2152</v>
      </c>
      <c r="L874" s="2" t="s">
        <v>2152</v>
      </c>
      <c r="M874" s="2" t="s">
        <v>2152</v>
      </c>
      <c r="N874" s="1" t="str">
        <f t="shared" si="13"/>
        <v>NAGPUR WEST32014</v>
      </c>
    </row>
    <row r="875" spans="1:14" x14ac:dyDescent="0.3">
      <c r="A875" s="2">
        <v>56</v>
      </c>
      <c r="B875" s="2" t="s">
        <v>7656</v>
      </c>
      <c r="C875" s="2" t="s">
        <v>4342</v>
      </c>
      <c r="D875" s="2" t="s">
        <v>1020</v>
      </c>
      <c r="E875" s="2">
        <v>4</v>
      </c>
      <c r="F875" s="2" t="s">
        <v>51</v>
      </c>
      <c r="G875" s="2">
        <v>4013</v>
      </c>
      <c r="H875" s="3">
        <v>2.3140086032913933E-2</v>
      </c>
      <c r="I875" s="2">
        <v>173422</v>
      </c>
      <c r="J875" s="2" t="s">
        <v>14741</v>
      </c>
      <c r="K875" s="2" t="s">
        <v>2152</v>
      </c>
      <c r="L875" s="2" t="s">
        <v>2152</v>
      </c>
      <c r="M875" s="2" t="s">
        <v>2152</v>
      </c>
      <c r="N875" s="1" t="str">
        <f t="shared" si="13"/>
        <v>NAGPUR WEST42014</v>
      </c>
    </row>
    <row r="876" spans="1:14" x14ac:dyDescent="0.3">
      <c r="A876" s="2">
        <v>56</v>
      </c>
      <c r="B876" s="2" t="s">
        <v>7656</v>
      </c>
      <c r="C876" s="2" t="s">
        <v>4343</v>
      </c>
      <c r="D876" s="2" t="s">
        <v>1018</v>
      </c>
      <c r="E876" s="2">
        <v>5</v>
      </c>
      <c r="F876" s="2" t="s">
        <v>302</v>
      </c>
      <c r="G876" s="2">
        <v>3386</v>
      </c>
      <c r="H876" s="3">
        <v>1.9524627786555337E-2</v>
      </c>
      <c r="I876" s="2">
        <v>173422</v>
      </c>
      <c r="J876" s="2" t="s">
        <v>14741</v>
      </c>
      <c r="K876" s="2" t="s">
        <v>2152</v>
      </c>
      <c r="L876" s="2" t="s">
        <v>2152</v>
      </c>
      <c r="M876" s="2" t="s">
        <v>2152</v>
      </c>
      <c r="N876" s="1" t="str">
        <f t="shared" si="13"/>
        <v>NAGPUR WEST52014</v>
      </c>
    </row>
    <row r="877" spans="1:14" x14ac:dyDescent="0.3">
      <c r="A877" s="2">
        <v>56</v>
      </c>
      <c r="B877" s="2" t="s">
        <v>7656</v>
      </c>
      <c r="C877" s="2" t="s">
        <v>4344</v>
      </c>
      <c r="D877" s="2" t="s">
        <v>1018</v>
      </c>
      <c r="E877" s="2">
        <v>6</v>
      </c>
      <c r="F877" s="2" t="s">
        <v>103</v>
      </c>
      <c r="G877" s="2">
        <v>1178</v>
      </c>
      <c r="H877" s="3">
        <v>6.7926791295222057E-3</v>
      </c>
      <c r="I877" s="2">
        <v>173422</v>
      </c>
      <c r="J877" s="2" t="s">
        <v>14741</v>
      </c>
      <c r="K877" s="2" t="s">
        <v>2152</v>
      </c>
      <c r="L877" s="2" t="s">
        <v>2152</v>
      </c>
      <c r="M877" s="2" t="s">
        <v>2152</v>
      </c>
      <c r="N877" s="1" t="str">
        <f t="shared" si="13"/>
        <v>NAGPUR WEST62014</v>
      </c>
    </row>
    <row r="878" spans="1:14" x14ac:dyDescent="0.3">
      <c r="A878" s="2">
        <v>56</v>
      </c>
      <c r="B878" s="2" t="s">
        <v>7656</v>
      </c>
      <c r="C878" s="2" t="s">
        <v>22</v>
      </c>
      <c r="D878" s="2" t="s">
        <v>7923</v>
      </c>
      <c r="E878" s="2">
        <v>7</v>
      </c>
      <c r="F878" s="2" t="s">
        <v>22</v>
      </c>
      <c r="G878" s="2">
        <v>1139</v>
      </c>
      <c r="H878" s="3">
        <v>6.5677941668300446E-3</v>
      </c>
      <c r="I878" s="2">
        <v>173422</v>
      </c>
      <c r="J878" s="2" t="s">
        <v>14741</v>
      </c>
      <c r="K878" s="2" t="s">
        <v>2152</v>
      </c>
      <c r="L878" s="2" t="s">
        <v>2152</v>
      </c>
      <c r="M878" s="2" t="s">
        <v>2152</v>
      </c>
      <c r="N878" s="1" t="str">
        <f t="shared" si="13"/>
        <v>NAGPUR WEST72014</v>
      </c>
    </row>
    <row r="879" spans="1:14" x14ac:dyDescent="0.3">
      <c r="A879" s="2">
        <v>56</v>
      </c>
      <c r="B879" s="2" t="s">
        <v>7656</v>
      </c>
      <c r="C879" s="2" t="s">
        <v>4345</v>
      </c>
      <c r="D879" s="2" t="s">
        <v>1018</v>
      </c>
      <c r="E879" s="2">
        <v>8</v>
      </c>
      <c r="F879" s="2" t="s">
        <v>3629</v>
      </c>
      <c r="G879" s="2">
        <v>464</v>
      </c>
      <c r="H879" s="3">
        <v>2.6755544279272528E-3</v>
      </c>
      <c r="I879" s="2">
        <v>173422</v>
      </c>
      <c r="J879" s="2" t="s">
        <v>14741</v>
      </c>
      <c r="K879" s="2" t="s">
        <v>2152</v>
      </c>
      <c r="L879" s="2" t="s">
        <v>2152</v>
      </c>
      <c r="M879" s="2" t="s">
        <v>2152</v>
      </c>
      <c r="N879" s="1" t="str">
        <f t="shared" si="13"/>
        <v>NAGPUR WEST82014</v>
      </c>
    </row>
    <row r="880" spans="1:14" x14ac:dyDescent="0.3">
      <c r="A880" s="2">
        <v>56</v>
      </c>
      <c r="B880" s="2" t="s">
        <v>7656</v>
      </c>
      <c r="C880" s="2" t="s">
        <v>4346</v>
      </c>
      <c r="D880" s="2" t="s">
        <v>1018</v>
      </c>
      <c r="E880" s="2">
        <v>9</v>
      </c>
      <c r="F880" s="2" t="s">
        <v>19</v>
      </c>
      <c r="G880" s="2">
        <v>316</v>
      </c>
      <c r="H880" s="3">
        <v>1.8221448259159738E-3</v>
      </c>
      <c r="I880" s="2">
        <v>173422</v>
      </c>
      <c r="J880" s="2" t="s">
        <v>14741</v>
      </c>
      <c r="K880" s="2" t="s">
        <v>2152</v>
      </c>
      <c r="L880" s="2" t="s">
        <v>2152</v>
      </c>
      <c r="M880" s="2" t="s">
        <v>2152</v>
      </c>
      <c r="N880" s="1" t="str">
        <f t="shared" si="13"/>
        <v>NAGPUR WEST92014</v>
      </c>
    </row>
    <row r="881" spans="1:14" x14ac:dyDescent="0.3">
      <c r="A881" s="2">
        <v>56</v>
      </c>
      <c r="B881" s="2" t="s">
        <v>7656</v>
      </c>
      <c r="C881" s="2" t="s">
        <v>4347</v>
      </c>
      <c r="D881" s="2" t="s">
        <v>1018</v>
      </c>
      <c r="E881" s="2">
        <v>10</v>
      </c>
      <c r="F881" s="2" t="s">
        <v>19</v>
      </c>
      <c r="G881" s="2">
        <v>309</v>
      </c>
      <c r="H881" s="3">
        <v>1.7817808582532781E-3</v>
      </c>
      <c r="I881" s="2">
        <v>173422</v>
      </c>
      <c r="J881" s="2" t="s">
        <v>14741</v>
      </c>
      <c r="K881" s="2" t="s">
        <v>2152</v>
      </c>
      <c r="L881" s="2" t="s">
        <v>2152</v>
      </c>
      <c r="M881" s="2" t="s">
        <v>2152</v>
      </c>
      <c r="N881" s="1" t="str">
        <f t="shared" si="13"/>
        <v>NAGPUR WEST102014</v>
      </c>
    </row>
    <row r="882" spans="1:14" x14ac:dyDescent="0.3">
      <c r="A882" s="2">
        <v>56</v>
      </c>
      <c r="B882" s="2" t="s">
        <v>7656</v>
      </c>
      <c r="C882" s="2" t="s">
        <v>215</v>
      </c>
      <c r="D882" s="2" t="s">
        <v>1020</v>
      </c>
      <c r="E882" s="2">
        <v>11</v>
      </c>
      <c r="F882" s="2" t="s">
        <v>19</v>
      </c>
      <c r="G882" s="2">
        <v>308</v>
      </c>
      <c r="H882" s="3">
        <v>1.7760145771586074E-3</v>
      </c>
      <c r="I882" s="2">
        <v>173422</v>
      </c>
      <c r="J882" s="2" t="s">
        <v>14741</v>
      </c>
      <c r="K882" s="2" t="s">
        <v>2152</v>
      </c>
      <c r="L882" s="2" t="s">
        <v>2152</v>
      </c>
      <c r="M882" s="2" t="s">
        <v>2152</v>
      </c>
      <c r="N882" s="1" t="str">
        <f t="shared" si="13"/>
        <v>NAGPUR WEST112014</v>
      </c>
    </row>
    <row r="883" spans="1:14" x14ac:dyDescent="0.3">
      <c r="A883" s="2">
        <v>56</v>
      </c>
      <c r="B883" s="2" t="s">
        <v>7656</v>
      </c>
      <c r="C883" s="2" t="s">
        <v>4348</v>
      </c>
      <c r="D883" s="2" t="s">
        <v>1020</v>
      </c>
      <c r="E883" s="2">
        <v>12</v>
      </c>
      <c r="F883" s="2" t="s">
        <v>159</v>
      </c>
      <c r="G883" s="2">
        <v>277</v>
      </c>
      <c r="H883" s="3">
        <v>1.5972598632238125E-3</v>
      </c>
      <c r="I883" s="2">
        <v>173422</v>
      </c>
      <c r="J883" s="2" t="s">
        <v>14741</v>
      </c>
      <c r="K883" s="2" t="s">
        <v>2152</v>
      </c>
      <c r="L883" s="2" t="s">
        <v>2152</v>
      </c>
      <c r="M883" s="2" t="s">
        <v>2152</v>
      </c>
      <c r="N883" s="1" t="str">
        <f t="shared" si="13"/>
        <v>NAGPUR WEST122014</v>
      </c>
    </row>
    <row r="884" spans="1:14" x14ac:dyDescent="0.3">
      <c r="A884" s="2">
        <v>56</v>
      </c>
      <c r="B884" s="2" t="s">
        <v>7656</v>
      </c>
      <c r="C884" s="2" t="s">
        <v>4349</v>
      </c>
      <c r="D884" s="2" t="s">
        <v>1018</v>
      </c>
      <c r="E884" s="2">
        <v>13</v>
      </c>
      <c r="F884" s="2" t="s">
        <v>19</v>
      </c>
      <c r="G884" s="2">
        <v>238</v>
      </c>
      <c r="H884" s="3">
        <v>1.3723749005316512E-3</v>
      </c>
      <c r="I884" s="2">
        <v>173422</v>
      </c>
      <c r="J884" s="2" t="s">
        <v>14741</v>
      </c>
      <c r="K884" s="2" t="s">
        <v>2152</v>
      </c>
      <c r="L884" s="2" t="s">
        <v>2152</v>
      </c>
      <c r="M884" s="2" t="s">
        <v>2152</v>
      </c>
      <c r="N884" s="1" t="str">
        <f t="shared" si="13"/>
        <v>NAGPUR WEST132014</v>
      </c>
    </row>
    <row r="885" spans="1:14" x14ac:dyDescent="0.3">
      <c r="A885" s="2">
        <v>56</v>
      </c>
      <c r="B885" s="2" t="s">
        <v>7656</v>
      </c>
      <c r="C885" s="2" t="s">
        <v>4350</v>
      </c>
      <c r="D885" s="2" t="s">
        <v>1018</v>
      </c>
      <c r="E885" s="2">
        <v>14</v>
      </c>
      <c r="F885" s="2" t="s">
        <v>80</v>
      </c>
      <c r="G885" s="2">
        <v>192</v>
      </c>
      <c r="H885" s="3">
        <v>1.1071259701767942E-3</v>
      </c>
      <c r="I885" s="2">
        <v>173422</v>
      </c>
      <c r="J885" s="2" t="s">
        <v>14741</v>
      </c>
      <c r="K885" s="2" t="s">
        <v>2152</v>
      </c>
      <c r="L885" s="2" t="s">
        <v>2152</v>
      </c>
      <c r="M885" s="2" t="s">
        <v>2152</v>
      </c>
      <c r="N885" s="1" t="str">
        <f t="shared" si="13"/>
        <v>NAGPUR WEST142014</v>
      </c>
    </row>
    <row r="886" spans="1:14" x14ac:dyDescent="0.3">
      <c r="A886" s="2">
        <v>56</v>
      </c>
      <c r="B886" s="2" t="s">
        <v>7656</v>
      </c>
      <c r="C886" s="2" t="s">
        <v>4351</v>
      </c>
      <c r="D886" s="2" t="s">
        <v>1018</v>
      </c>
      <c r="E886" s="2">
        <v>15</v>
      </c>
      <c r="F886" s="2" t="s">
        <v>35</v>
      </c>
      <c r="G886" s="2">
        <v>187</v>
      </c>
      <c r="H886" s="3">
        <v>1.0782945647034401E-3</v>
      </c>
      <c r="I886" s="2">
        <v>173422</v>
      </c>
      <c r="J886" s="2" t="s">
        <v>14741</v>
      </c>
      <c r="K886" s="2" t="s">
        <v>2152</v>
      </c>
      <c r="L886" s="2" t="s">
        <v>2152</v>
      </c>
      <c r="M886" s="2" t="s">
        <v>2152</v>
      </c>
      <c r="N886" s="1" t="str">
        <f t="shared" si="13"/>
        <v>NAGPUR WEST152014</v>
      </c>
    </row>
    <row r="887" spans="1:14" x14ac:dyDescent="0.3">
      <c r="A887" s="2">
        <v>56</v>
      </c>
      <c r="B887" s="2" t="s">
        <v>7656</v>
      </c>
      <c r="C887" s="2" t="s">
        <v>4352</v>
      </c>
      <c r="D887" s="2" t="s">
        <v>1018</v>
      </c>
      <c r="E887" s="2">
        <v>16</v>
      </c>
      <c r="F887" s="2" t="s">
        <v>693</v>
      </c>
      <c r="G887" s="2">
        <v>186</v>
      </c>
      <c r="H887" s="3">
        <v>1.0725282836087694E-3</v>
      </c>
      <c r="I887" s="2">
        <v>173422</v>
      </c>
      <c r="J887" s="2" t="s">
        <v>14741</v>
      </c>
      <c r="K887" s="2" t="s">
        <v>2152</v>
      </c>
      <c r="L887" s="2" t="s">
        <v>2152</v>
      </c>
      <c r="M887" s="2" t="s">
        <v>2152</v>
      </c>
      <c r="N887" s="1" t="str">
        <f t="shared" si="13"/>
        <v>NAGPUR WEST162014</v>
      </c>
    </row>
    <row r="888" spans="1:14" x14ac:dyDescent="0.3">
      <c r="A888" s="2">
        <v>56</v>
      </c>
      <c r="B888" s="2" t="s">
        <v>7656</v>
      </c>
      <c r="C888" s="2" t="s">
        <v>4353</v>
      </c>
      <c r="D888" s="2" t="s">
        <v>1018</v>
      </c>
      <c r="E888" s="2">
        <v>17</v>
      </c>
      <c r="F888" s="2" t="s">
        <v>19</v>
      </c>
      <c r="G888" s="2">
        <v>175</v>
      </c>
      <c r="H888" s="3">
        <v>1.0090991915673905E-3</v>
      </c>
      <c r="I888" s="2">
        <v>173422</v>
      </c>
      <c r="J888" s="2" t="s">
        <v>14741</v>
      </c>
      <c r="K888" s="2" t="s">
        <v>2152</v>
      </c>
      <c r="L888" s="2" t="s">
        <v>2152</v>
      </c>
      <c r="M888" s="2" t="s">
        <v>2152</v>
      </c>
      <c r="N888" s="1" t="str">
        <f t="shared" si="13"/>
        <v>NAGPUR WEST172014</v>
      </c>
    </row>
    <row r="889" spans="1:14" x14ac:dyDescent="0.3">
      <c r="A889" s="2">
        <v>56</v>
      </c>
      <c r="B889" s="2" t="s">
        <v>7656</v>
      </c>
      <c r="C889" s="2" t="s">
        <v>4354</v>
      </c>
      <c r="D889" s="2" t="s">
        <v>1018</v>
      </c>
      <c r="E889" s="2">
        <v>18</v>
      </c>
      <c r="F889" s="2" t="s">
        <v>1040</v>
      </c>
      <c r="G889" s="2">
        <v>151</v>
      </c>
      <c r="H889" s="3">
        <v>8.7070844529529129E-4</v>
      </c>
      <c r="I889" s="2">
        <v>173422</v>
      </c>
      <c r="J889" s="2" t="s">
        <v>14741</v>
      </c>
      <c r="K889" s="2" t="s">
        <v>2152</v>
      </c>
      <c r="L889" s="2" t="s">
        <v>2152</v>
      </c>
      <c r="M889" s="2" t="s">
        <v>2152</v>
      </c>
      <c r="N889" s="1" t="str">
        <f t="shared" si="13"/>
        <v>NAGPUR WEST182014</v>
      </c>
    </row>
    <row r="890" spans="1:14" x14ac:dyDescent="0.3">
      <c r="A890" s="2">
        <v>56</v>
      </c>
      <c r="B890" s="2" t="s">
        <v>7656</v>
      </c>
      <c r="C890" s="2" t="s">
        <v>4355</v>
      </c>
      <c r="D890" s="2" t="s">
        <v>1018</v>
      </c>
      <c r="E890" s="2">
        <v>19</v>
      </c>
      <c r="F890" s="2" t="s">
        <v>85</v>
      </c>
      <c r="G890" s="2">
        <v>147</v>
      </c>
      <c r="H890" s="3">
        <v>8.476433209166081E-4</v>
      </c>
      <c r="I890" s="2">
        <v>173422</v>
      </c>
      <c r="J890" s="2" t="s">
        <v>14741</v>
      </c>
      <c r="K890" s="2" t="s">
        <v>2152</v>
      </c>
      <c r="L890" s="2" t="s">
        <v>2152</v>
      </c>
      <c r="M890" s="2" t="s">
        <v>2152</v>
      </c>
      <c r="N890" s="1" t="str">
        <f t="shared" si="13"/>
        <v>NAGPUR WEST192014</v>
      </c>
    </row>
    <row r="891" spans="1:14" x14ac:dyDescent="0.3">
      <c r="A891" s="2">
        <v>56</v>
      </c>
      <c r="B891" s="2" t="s">
        <v>7656</v>
      </c>
      <c r="C891" s="2" t="s">
        <v>4356</v>
      </c>
      <c r="D891" s="2" t="s">
        <v>1018</v>
      </c>
      <c r="E891" s="2">
        <v>20</v>
      </c>
      <c r="F891" s="2" t="s">
        <v>184</v>
      </c>
      <c r="G891" s="2">
        <v>114</v>
      </c>
      <c r="H891" s="3">
        <v>6.573560447924716E-4</v>
      </c>
      <c r="I891" s="2">
        <v>173422</v>
      </c>
      <c r="J891" s="2" t="s">
        <v>14741</v>
      </c>
      <c r="K891" s="2" t="s">
        <v>2152</v>
      </c>
      <c r="L891" s="2" t="s">
        <v>2152</v>
      </c>
      <c r="M891" s="2" t="s">
        <v>2152</v>
      </c>
      <c r="N891" s="1" t="str">
        <f t="shared" si="13"/>
        <v>NAGPUR WEST202014</v>
      </c>
    </row>
    <row r="892" spans="1:14" x14ac:dyDescent="0.3">
      <c r="A892" s="2">
        <v>56</v>
      </c>
      <c r="B892" s="2" t="s">
        <v>7656</v>
      </c>
      <c r="C892" s="2" t="s">
        <v>4357</v>
      </c>
      <c r="D892" s="2" t="s">
        <v>1018</v>
      </c>
      <c r="E892" s="2">
        <v>21</v>
      </c>
      <c r="F892" s="2" t="s">
        <v>19</v>
      </c>
      <c r="G892" s="2">
        <v>110</v>
      </c>
      <c r="H892" s="3">
        <v>6.3429092041378829E-4</v>
      </c>
      <c r="I892" s="2">
        <v>173422</v>
      </c>
      <c r="J892" s="2" t="s">
        <v>14741</v>
      </c>
      <c r="K892" s="2" t="s">
        <v>2152</v>
      </c>
      <c r="L892" s="2" t="s">
        <v>2152</v>
      </c>
      <c r="M892" s="2" t="s">
        <v>2152</v>
      </c>
      <c r="N892" s="1" t="str">
        <f t="shared" si="13"/>
        <v>NAGPUR WEST212014</v>
      </c>
    </row>
    <row r="893" spans="1:14" x14ac:dyDescent="0.3">
      <c r="A893" s="2">
        <v>56</v>
      </c>
      <c r="B893" s="2" t="s">
        <v>7656</v>
      </c>
      <c r="C893" s="2" t="s">
        <v>4358</v>
      </c>
      <c r="D893" s="2" t="s">
        <v>1018</v>
      </c>
      <c r="E893" s="2">
        <v>22</v>
      </c>
      <c r="F893" s="2" t="s">
        <v>19</v>
      </c>
      <c r="G893" s="2">
        <v>92</v>
      </c>
      <c r="H893" s="3">
        <v>5.304978607097139E-4</v>
      </c>
      <c r="I893" s="2">
        <v>173422</v>
      </c>
      <c r="J893" s="2" t="s">
        <v>14741</v>
      </c>
      <c r="K893" s="2" t="s">
        <v>2152</v>
      </c>
      <c r="L893" s="2" t="s">
        <v>2152</v>
      </c>
      <c r="M893" s="2" t="s">
        <v>2152</v>
      </c>
      <c r="N893" s="1" t="str">
        <f t="shared" si="13"/>
        <v>NAGPUR WEST222014</v>
      </c>
    </row>
    <row r="894" spans="1:14" x14ac:dyDescent="0.3">
      <c r="A894" s="2">
        <v>56</v>
      </c>
      <c r="B894" s="2" t="s">
        <v>7656</v>
      </c>
      <c r="C894" s="2" t="s">
        <v>4359</v>
      </c>
      <c r="D894" s="2" t="s">
        <v>1018</v>
      </c>
      <c r="E894" s="2">
        <v>23</v>
      </c>
      <c r="F894" s="2" t="s">
        <v>1185</v>
      </c>
      <c r="G894" s="2">
        <v>62</v>
      </c>
      <c r="H894" s="3">
        <v>3.575094278695898E-4</v>
      </c>
      <c r="I894" s="2">
        <v>173422</v>
      </c>
      <c r="J894" s="2" t="s">
        <v>14741</v>
      </c>
      <c r="K894" s="2" t="s">
        <v>2152</v>
      </c>
      <c r="L894" s="2" t="s">
        <v>2152</v>
      </c>
      <c r="M894" s="2" t="s">
        <v>2152</v>
      </c>
      <c r="N894" s="1" t="str">
        <f t="shared" si="13"/>
        <v>NAGPUR WEST232014</v>
      </c>
    </row>
    <row r="895" spans="1:14" x14ac:dyDescent="0.3">
      <c r="A895" s="2">
        <v>57</v>
      </c>
      <c r="B895" s="2" t="s">
        <v>7657</v>
      </c>
      <c r="C895" s="2" t="s">
        <v>4360</v>
      </c>
      <c r="D895" s="2" t="s">
        <v>1018</v>
      </c>
      <c r="E895" s="2">
        <v>1</v>
      </c>
      <c r="F895" s="2" t="s">
        <v>9</v>
      </c>
      <c r="G895" s="2">
        <v>68791</v>
      </c>
      <c r="H895" s="3">
        <v>0.3795386457304592</v>
      </c>
      <c r="I895" s="2">
        <v>181249</v>
      </c>
      <c r="J895" s="2" t="s">
        <v>14741</v>
      </c>
      <c r="K895" s="2" t="s">
        <v>2152</v>
      </c>
      <c r="L895" s="2" t="s">
        <v>2152</v>
      </c>
      <c r="M895" s="2" t="s">
        <v>2152</v>
      </c>
      <c r="N895" s="1" t="str">
        <f t="shared" si="13"/>
        <v>NAGPUR NORTH (SC)12014</v>
      </c>
    </row>
    <row r="896" spans="1:14" x14ac:dyDescent="0.3">
      <c r="A896" s="2">
        <v>57</v>
      </c>
      <c r="B896" s="2" t="s">
        <v>7657</v>
      </c>
      <c r="C896" s="2" t="s">
        <v>4361</v>
      </c>
      <c r="D896" s="2" t="s">
        <v>1018</v>
      </c>
      <c r="E896" s="2">
        <v>2</v>
      </c>
      <c r="F896" s="2" t="s">
        <v>11</v>
      </c>
      <c r="G896" s="2">
        <v>54964</v>
      </c>
      <c r="H896" s="3">
        <v>0.30325132828319051</v>
      </c>
      <c r="I896" s="2">
        <v>181249</v>
      </c>
      <c r="J896" s="2" t="s">
        <v>14741</v>
      </c>
      <c r="K896" s="2" t="s">
        <v>2152</v>
      </c>
      <c r="L896" s="2" t="s">
        <v>2152</v>
      </c>
      <c r="M896" s="2" t="s">
        <v>2152</v>
      </c>
      <c r="N896" s="1" t="str">
        <f t="shared" si="13"/>
        <v>NAGPUR NORTH (SC)22014</v>
      </c>
    </row>
    <row r="897" spans="1:14" x14ac:dyDescent="0.3">
      <c r="A897" s="2">
        <v>57</v>
      </c>
      <c r="B897" s="2" t="s">
        <v>7657</v>
      </c>
      <c r="C897" s="2" t="s">
        <v>4362</v>
      </c>
      <c r="D897" s="2" t="s">
        <v>1018</v>
      </c>
      <c r="E897" s="2">
        <v>3</v>
      </c>
      <c r="F897" s="2" t="s">
        <v>7</v>
      </c>
      <c r="G897" s="2">
        <v>49949</v>
      </c>
      <c r="H897" s="3">
        <v>0.27558221010874545</v>
      </c>
      <c r="I897" s="2">
        <v>181249</v>
      </c>
      <c r="J897" s="2" t="s">
        <v>14741</v>
      </c>
      <c r="K897" s="2" t="s">
        <v>2152</v>
      </c>
      <c r="L897" s="2" t="s">
        <v>2152</v>
      </c>
      <c r="M897" s="2" t="s">
        <v>2152</v>
      </c>
      <c r="N897" s="1" t="str">
        <f t="shared" si="13"/>
        <v>NAGPUR NORTH (SC)32014</v>
      </c>
    </row>
    <row r="898" spans="1:14" x14ac:dyDescent="0.3">
      <c r="A898" s="2">
        <v>57</v>
      </c>
      <c r="B898" s="2" t="s">
        <v>7657</v>
      </c>
      <c r="C898" s="2" t="s">
        <v>4363</v>
      </c>
      <c r="D898" s="2" t="s">
        <v>1018</v>
      </c>
      <c r="E898" s="2">
        <v>4</v>
      </c>
      <c r="F898" s="2" t="s">
        <v>19</v>
      </c>
      <c r="G898" s="2">
        <v>907</v>
      </c>
      <c r="H898" s="3">
        <v>5.0041655402236701E-3</v>
      </c>
      <c r="I898" s="2">
        <v>181249</v>
      </c>
      <c r="J898" s="2" t="s">
        <v>14741</v>
      </c>
      <c r="K898" s="2" t="s">
        <v>2152</v>
      </c>
      <c r="L898" s="2" t="s">
        <v>2152</v>
      </c>
      <c r="M898" s="2" t="s">
        <v>2152</v>
      </c>
      <c r="N898" s="1" t="str">
        <f t="shared" si="13"/>
        <v>NAGPUR NORTH (SC)42014</v>
      </c>
    </row>
    <row r="899" spans="1:14" x14ac:dyDescent="0.3">
      <c r="A899" s="2">
        <v>57</v>
      </c>
      <c r="B899" s="2" t="s">
        <v>7657</v>
      </c>
      <c r="C899" s="2" t="s">
        <v>4364</v>
      </c>
      <c r="D899" s="2" t="s">
        <v>1018</v>
      </c>
      <c r="E899" s="2">
        <v>5</v>
      </c>
      <c r="F899" s="2" t="s">
        <v>302</v>
      </c>
      <c r="G899" s="2">
        <v>808</v>
      </c>
      <c r="H899" s="3">
        <v>4.4579556301000281E-3</v>
      </c>
      <c r="I899" s="2">
        <v>181249</v>
      </c>
      <c r="J899" s="2" t="s">
        <v>14741</v>
      </c>
      <c r="K899" s="2" t="s">
        <v>2152</v>
      </c>
      <c r="L899" s="2" t="s">
        <v>2152</v>
      </c>
      <c r="M899" s="2" t="s">
        <v>2152</v>
      </c>
      <c r="N899" s="1" t="str">
        <f t="shared" ref="N899:N962" si="14">B899&amp;E899&amp;2014</f>
        <v>NAGPUR NORTH (SC)52014</v>
      </c>
    </row>
    <row r="900" spans="1:14" x14ac:dyDescent="0.3">
      <c r="A900" s="2">
        <v>57</v>
      </c>
      <c r="B900" s="2" t="s">
        <v>7657</v>
      </c>
      <c r="C900" s="2" t="s">
        <v>4365</v>
      </c>
      <c r="D900" s="2" t="s">
        <v>1018</v>
      </c>
      <c r="E900" s="2">
        <v>6</v>
      </c>
      <c r="F900" s="2" t="s">
        <v>51</v>
      </c>
      <c r="G900" s="2">
        <v>776</v>
      </c>
      <c r="H900" s="3">
        <v>4.2814029318782448E-3</v>
      </c>
      <c r="I900" s="2">
        <v>181249</v>
      </c>
      <c r="J900" s="2" t="s">
        <v>14741</v>
      </c>
      <c r="K900" s="2" t="s">
        <v>2152</v>
      </c>
      <c r="L900" s="2" t="s">
        <v>2152</v>
      </c>
      <c r="M900" s="2" t="s">
        <v>2152</v>
      </c>
      <c r="N900" s="1" t="str">
        <f t="shared" si="14"/>
        <v>NAGPUR NORTH (SC)62014</v>
      </c>
    </row>
    <row r="901" spans="1:14" x14ac:dyDescent="0.3">
      <c r="A901" s="2">
        <v>57</v>
      </c>
      <c r="B901" s="2" t="s">
        <v>7657</v>
      </c>
      <c r="C901" s="2" t="s">
        <v>22</v>
      </c>
      <c r="D901" s="2" t="s">
        <v>7923</v>
      </c>
      <c r="E901" s="2">
        <v>7</v>
      </c>
      <c r="F901" s="2" t="s">
        <v>22</v>
      </c>
      <c r="G901" s="2">
        <v>731</v>
      </c>
      <c r="H901" s="3">
        <v>4.0331257000038624E-3</v>
      </c>
      <c r="I901" s="2">
        <v>181249</v>
      </c>
      <c r="J901" s="2" t="s">
        <v>14741</v>
      </c>
      <c r="K901" s="2" t="s">
        <v>2152</v>
      </c>
      <c r="L901" s="2" t="s">
        <v>2152</v>
      </c>
      <c r="M901" s="2" t="s">
        <v>2152</v>
      </c>
      <c r="N901" s="1" t="str">
        <f t="shared" si="14"/>
        <v>NAGPUR NORTH (SC)72014</v>
      </c>
    </row>
    <row r="902" spans="1:14" x14ac:dyDescent="0.3">
      <c r="A902" s="2">
        <v>57</v>
      </c>
      <c r="B902" s="2" t="s">
        <v>7657</v>
      </c>
      <c r="C902" s="2" t="s">
        <v>4366</v>
      </c>
      <c r="D902" s="2" t="s">
        <v>1018</v>
      </c>
      <c r="E902" s="2">
        <v>8</v>
      </c>
      <c r="F902" s="2" t="s">
        <v>286</v>
      </c>
      <c r="G902" s="2">
        <v>544</v>
      </c>
      <c r="H902" s="3">
        <v>3.0013958697703161E-3</v>
      </c>
      <c r="I902" s="2">
        <v>181249</v>
      </c>
      <c r="J902" s="2" t="s">
        <v>14741</v>
      </c>
      <c r="K902" s="2" t="s">
        <v>2152</v>
      </c>
      <c r="L902" s="2" t="s">
        <v>2152</v>
      </c>
      <c r="M902" s="2" t="s">
        <v>2152</v>
      </c>
      <c r="N902" s="1" t="str">
        <f t="shared" si="14"/>
        <v>NAGPUR NORTH (SC)82014</v>
      </c>
    </row>
    <row r="903" spans="1:14" x14ac:dyDescent="0.3">
      <c r="A903" s="2">
        <v>57</v>
      </c>
      <c r="B903" s="2" t="s">
        <v>7657</v>
      </c>
      <c r="C903" s="2" t="s">
        <v>4367</v>
      </c>
      <c r="D903" s="2" t="s">
        <v>1018</v>
      </c>
      <c r="E903" s="2">
        <v>9</v>
      </c>
      <c r="F903" s="2" t="s">
        <v>19</v>
      </c>
      <c r="G903" s="2">
        <v>539</v>
      </c>
      <c r="H903" s="3">
        <v>2.9738095106731622E-3</v>
      </c>
      <c r="I903" s="2">
        <v>181249</v>
      </c>
      <c r="J903" s="2" t="s">
        <v>14741</v>
      </c>
      <c r="K903" s="2" t="s">
        <v>2152</v>
      </c>
      <c r="L903" s="2" t="s">
        <v>2152</v>
      </c>
      <c r="M903" s="2" t="s">
        <v>2152</v>
      </c>
      <c r="N903" s="1" t="str">
        <f t="shared" si="14"/>
        <v>NAGPUR NORTH (SC)92014</v>
      </c>
    </row>
    <row r="904" spans="1:14" x14ac:dyDescent="0.3">
      <c r="A904" s="2">
        <v>57</v>
      </c>
      <c r="B904" s="2" t="s">
        <v>7657</v>
      </c>
      <c r="C904" s="2" t="s">
        <v>197</v>
      </c>
      <c r="D904" s="2" t="s">
        <v>1018</v>
      </c>
      <c r="E904" s="2">
        <v>10</v>
      </c>
      <c r="F904" s="2" t="s">
        <v>19</v>
      </c>
      <c r="G904" s="2">
        <v>526</v>
      </c>
      <c r="H904" s="3">
        <v>2.9020849770205631E-3</v>
      </c>
      <c r="I904" s="2">
        <v>181249</v>
      </c>
      <c r="J904" s="2" t="s">
        <v>14741</v>
      </c>
      <c r="K904" s="2" t="s">
        <v>2152</v>
      </c>
      <c r="L904" s="2" t="s">
        <v>2152</v>
      </c>
      <c r="M904" s="2" t="s">
        <v>2152</v>
      </c>
      <c r="N904" s="1" t="str">
        <f t="shared" si="14"/>
        <v>NAGPUR NORTH (SC)102014</v>
      </c>
    </row>
    <row r="905" spans="1:14" x14ac:dyDescent="0.3">
      <c r="A905" s="2">
        <v>57</v>
      </c>
      <c r="B905" s="2" t="s">
        <v>7657</v>
      </c>
      <c r="C905" s="2" t="s">
        <v>4368</v>
      </c>
      <c r="D905" s="2" t="s">
        <v>1018</v>
      </c>
      <c r="E905" s="2">
        <v>11</v>
      </c>
      <c r="F905" s="2" t="s">
        <v>3629</v>
      </c>
      <c r="G905" s="2">
        <v>466</v>
      </c>
      <c r="H905" s="3">
        <v>2.5710486678547193E-3</v>
      </c>
      <c r="I905" s="2">
        <v>181249</v>
      </c>
      <c r="J905" s="2" t="s">
        <v>14741</v>
      </c>
      <c r="K905" s="2" t="s">
        <v>2152</v>
      </c>
      <c r="L905" s="2" t="s">
        <v>2152</v>
      </c>
      <c r="M905" s="2" t="s">
        <v>2152</v>
      </c>
      <c r="N905" s="1" t="str">
        <f t="shared" si="14"/>
        <v>NAGPUR NORTH (SC)112014</v>
      </c>
    </row>
    <row r="906" spans="1:14" x14ac:dyDescent="0.3">
      <c r="A906" s="2">
        <v>57</v>
      </c>
      <c r="B906" s="2" t="s">
        <v>7657</v>
      </c>
      <c r="C906" s="2" t="s">
        <v>4369</v>
      </c>
      <c r="D906" s="2" t="s">
        <v>1018</v>
      </c>
      <c r="E906" s="2">
        <v>12</v>
      </c>
      <c r="F906" s="2" t="s">
        <v>19</v>
      </c>
      <c r="G906" s="2">
        <v>447</v>
      </c>
      <c r="H906" s="3">
        <v>2.4662205032855355E-3</v>
      </c>
      <c r="I906" s="2">
        <v>181249</v>
      </c>
      <c r="J906" s="2" t="s">
        <v>14741</v>
      </c>
      <c r="K906" s="2" t="s">
        <v>2152</v>
      </c>
      <c r="L906" s="2" t="s">
        <v>2152</v>
      </c>
      <c r="M906" s="2" t="s">
        <v>2152</v>
      </c>
      <c r="N906" s="1" t="str">
        <f t="shared" si="14"/>
        <v>NAGPUR NORTH (SC)122014</v>
      </c>
    </row>
    <row r="907" spans="1:14" x14ac:dyDescent="0.3">
      <c r="A907" s="2">
        <v>57</v>
      </c>
      <c r="B907" s="2" t="s">
        <v>7657</v>
      </c>
      <c r="C907" s="2" t="s">
        <v>4370</v>
      </c>
      <c r="D907" s="2" t="s">
        <v>1018</v>
      </c>
      <c r="E907" s="2">
        <v>13</v>
      </c>
      <c r="F907" s="2" t="s">
        <v>19</v>
      </c>
      <c r="G907" s="2">
        <v>409</v>
      </c>
      <c r="H907" s="3">
        <v>2.2565641741471676E-3</v>
      </c>
      <c r="I907" s="2">
        <v>181249</v>
      </c>
      <c r="J907" s="2" t="s">
        <v>14741</v>
      </c>
      <c r="K907" s="2" t="s">
        <v>2152</v>
      </c>
      <c r="L907" s="2" t="s">
        <v>2152</v>
      </c>
      <c r="M907" s="2" t="s">
        <v>2152</v>
      </c>
      <c r="N907" s="1" t="str">
        <f t="shared" si="14"/>
        <v>NAGPUR NORTH (SC)132014</v>
      </c>
    </row>
    <row r="908" spans="1:14" x14ac:dyDescent="0.3">
      <c r="A908" s="2">
        <v>57</v>
      </c>
      <c r="B908" s="2" t="s">
        <v>7657</v>
      </c>
      <c r="C908" s="2" t="s">
        <v>4371</v>
      </c>
      <c r="D908" s="2" t="s">
        <v>1018</v>
      </c>
      <c r="E908" s="2">
        <v>14</v>
      </c>
      <c r="F908" s="2" t="s">
        <v>19</v>
      </c>
      <c r="G908" s="2">
        <v>362</v>
      </c>
      <c r="H908" s="3">
        <v>1.9972523986339233E-3</v>
      </c>
      <c r="I908" s="2">
        <v>181249</v>
      </c>
      <c r="J908" s="2" t="s">
        <v>14741</v>
      </c>
      <c r="K908" s="2" t="s">
        <v>2152</v>
      </c>
      <c r="L908" s="2" t="s">
        <v>2152</v>
      </c>
      <c r="M908" s="2" t="s">
        <v>2152</v>
      </c>
      <c r="N908" s="1" t="str">
        <f t="shared" si="14"/>
        <v>NAGPUR NORTH (SC)142014</v>
      </c>
    </row>
    <row r="909" spans="1:14" x14ac:dyDescent="0.3">
      <c r="A909" s="2">
        <v>57</v>
      </c>
      <c r="B909" s="2" t="s">
        <v>7657</v>
      </c>
      <c r="C909" s="2" t="s">
        <v>2172</v>
      </c>
      <c r="D909" s="2" t="s">
        <v>1018</v>
      </c>
      <c r="E909" s="2">
        <v>15</v>
      </c>
      <c r="F909" s="2" t="s">
        <v>19</v>
      </c>
      <c r="G909" s="2">
        <v>280</v>
      </c>
      <c r="H909" s="3">
        <v>1.5448361094406039E-3</v>
      </c>
      <c r="I909" s="2">
        <v>181249</v>
      </c>
      <c r="J909" s="2" t="s">
        <v>14741</v>
      </c>
      <c r="K909" s="2" t="s">
        <v>2152</v>
      </c>
      <c r="L909" s="2" t="s">
        <v>2152</v>
      </c>
      <c r="M909" s="2" t="s">
        <v>2152</v>
      </c>
      <c r="N909" s="1" t="str">
        <f t="shared" si="14"/>
        <v>NAGPUR NORTH (SC)152014</v>
      </c>
    </row>
    <row r="910" spans="1:14" x14ac:dyDescent="0.3">
      <c r="A910" s="2">
        <v>57</v>
      </c>
      <c r="B910" s="2" t="s">
        <v>7657</v>
      </c>
      <c r="C910" s="2" t="s">
        <v>4372</v>
      </c>
      <c r="D910" s="2" t="s">
        <v>1018</v>
      </c>
      <c r="E910" s="2">
        <v>16</v>
      </c>
      <c r="F910" s="2" t="s">
        <v>19</v>
      </c>
      <c r="G910" s="2">
        <v>199</v>
      </c>
      <c r="H910" s="3">
        <v>1.0979370920667149E-3</v>
      </c>
      <c r="I910" s="2">
        <v>181249</v>
      </c>
      <c r="J910" s="2" t="s">
        <v>14741</v>
      </c>
      <c r="K910" s="2" t="s">
        <v>2152</v>
      </c>
      <c r="L910" s="2" t="s">
        <v>2152</v>
      </c>
      <c r="M910" s="2" t="s">
        <v>2152</v>
      </c>
      <c r="N910" s="1" t="str">
        <f t="shared" si="14"/>
        <v>NAGPUR NORTH (SC)162014</v>
      </c>
    </row>
    <row r="911" spans="1:14" x14ac:dyDescent="0.3">
      <c r="A911" s="2">
        <v>57</v>
      </c>
      <c r="B911" s="2" t="s">
        <v>7657</v>
      </c>
      <c r="C911" s="2" t="s">
        <v>4373</v>
      </c>
      <c r="D911" s="2" t="s">
        <v>1020</v>
      </c>
      <c r="E911" s="2">
        <v>17</v>
      </c>
      <c r="F911" s="2" t="s">
        <v>19</v>
      </c>
      <c r="G911" s="2">
        <v>180</v>
      </c>
      <c r="H911" s="3">
        <v>9.9310892749753096E-4</v>
      </c>
      <c r="I911" s="2">
        <v>181249</v>
      </c>
      <c r="J911" s="2" t="s">
        <v>14741</v>
      </c>
      <c r="K911" s="2" t="s">
        <v>2152</v>
      </c>
      <c r="L911" s="2" t="s">
        <v>2152</v>
      </c>
      <c r="M911" s="2" t="s">
        <v>2152</v>
      </c>
      <c r="N911" s="1" t="str">
        <f t="shared" si="14"/>
        <v>NAGPUR NORTH (SC)172014</v>
      </c>
    </row>
    <row r="912" spans="1:14" x14ac:dyDescent="0.3">
      <c r="A912" s="2">
        <v>57</v>
      </c>
      <c r="B912" s="2" t="s">
        <v>7657</v>
      </c>
      <c r="C912" s="2" t="s">
        <v>4374</v>
      </c>
      <c r="D912" s="2" t="s">
        <v>1018</v>
      </c>
      <c r="E912" s="2">
        <v>18</v>
      </c>
      <c r="F912" s="2" t="s">
        <v>1185</v>
      </c>
      <c r="G912" s="2">
        <v>104</v>
      </c>
      <c r="H912" s="3">
        <v>5.7379626922079573E-4</v>
      </c>
      <c r="I912" s="2">
        <v>181249</v>
      </c>
      <c r="J912" s="2" t="s">
        <v>14741</v>
      </c>
      <c r="K912" s="2" t="s">
        <v>2152</v>
      </c>
      <c r="L912" s="2" t="s">
        <v>2152</v>
      </c>
      <c r="M912" s="2" t="s">
        <v>2152</v>
      </c>
      <c r="N912" s="1" t="str">
        <f t="shared" si="14"/>
        <v>NAGPUR NORTH (SC)182014</v>
      </c>
    </row>
    <row r="913" spans="1:14" x14ac:dyDescent="0.3">
      <c r="A913" s="2">
        <v>57</v>
      </c>
      <c r="B913" s="2" t="s">
        <v>7657</v>
      </c>
      <c r="C913" s="2" t="s">
        <v>4375</v>
      </c>
      <c r="D913" s="2" t="s">
        <v>1018</v>
      </c>
      <c r="E913" s="2">
        <v>19</v>
      </c>
      <c r="F913" s="2" t="s">
        <v>53</v>
      </c>
      <c r="G913" s="2">
        <v>101</v>
      </c>
      <c r="H913" s="3">
        <v>5.5724445376250352E-4</v>
      </c>
      <c r="I913" s="2">
        <v>181249</v>
      </c>
      <c r="J913" s="2" t="s">
        <v>14741</v>
      </c>
      <c r="K913" s="2" t="s">
        <v>2152</v>
      </c>
      <c r="L913" s="2" t="s">
        <v>2152</v>
      </c>
      <c r="M913" s="2" t="s">
        <v>2152</v>
      </c>
      <c r="N913" s="1" t="str">
        <f t="shared" si="14"/>
        <v>NAGPUR NORTH (SC)192014</v>
      </c>
    </row>
    <row r="914" spans="1:14" x14ac:dyDescent="0.3">
      <c r="A914" s="2">
        <v>57</v>
      </c>
      <c r="B914" s="2" t="s">
        <v>7657</v>
      </c>
      <c r="C914" s="2" t="s">
        <v>4376</v>
      </c>
      <c r="D914" s="2" t="s">
        <v>1018</v>
      </c>
      <c r="E914" s="2">
        <v>20</v>
      </c>
      <c r="F914" s="2" t="s">
        <v>138</v>
      </c>
      <c r="G914" s="2">
        <v>91</v>
      </c>
      <c r="H914" s="3">
        <v>5.0207173556819629E-4</v>
      </c>
      <c r="I914" s="2">
        <v>181249</v>
      </c>
      <c r="J914" s="2" t="s">
        <v>14741</v>
      </c>
      <c r="K914" s="2" t="s">
        <v>2152</v>
      </c>
      <c r="L914" s="2" t="s">
        <v>2152</v>
      </c>
      <c r="M914" s="2" t="s">
        <v>2152</v>
      </c>
      <c r="N914" s="1" t="str">
        <f t="shared" si="14"/>
        <v>NAGPUR NORTH (SC)202014</v>
      </c>
    </row>
    <row r="915" spans="1:14" x14ac:dyDescent="0.3">
      <c r="A915" s="2">
        <v>57</v>
      </c>
      <c r="B915" s="2" t="s">
        <v>7657</v>
      </c>
      <c r="C915" s="2" t="s">
        <v>4377</v>
      </c>
      <c r="D915" s="2" t="s">
        <v>1018</v>
      </c>
      <c r="E915" s="2">
        <v>21</v>
      </c>
      <c r="F915" s="2" t="s">
        <v>19</v>
      </c>
      <c r="G915" s="2">
        <v>75</v>
      </c>
      <c r="H915" s="3">
        <v>4.1379538645730458E-4</v>
      </c>
      <c r="I915" s="2">
        <v>181249</v>
      </c>
      <c r="J915" s="2" t="s">
        <v>14741</v>
      </c>
      <c r="K915" s="2" t="s">
        <v>2152</v>
      </c>
      <c r="L915" s="2" t="s">
        <v>2152</v>
      </c>
      <c r="M915" s="2" t="s">
        <v>2152</v>
      </c>
      <c r="N915" s="1" t="str">
        <f t="shared" si="14"/>
        <v>NAGPUR NORTH (SC)212014</v>
      </c>
    </row>
    <row r="916" spans="1:14" x14ac:dyDescent="0.3">
      <c r="A916" s="2">
        <v>58</v>
      </c>
      <c r="B916" s="2" t="s">
        <v>7659</v>
      </c>
      <c r="C916" s="2" t="s">
        <v>4378</v>
      </c>
      <c r="D916" s="2" t="s">
        <v>1018</v>
      </c>
      <c r="E916" s="2">
        <v>1</v>
      </c>
      <c r="F916" s="2" t="s">
        <v>9</v>
      </c>
      <c r="G916" s="2">
        <v>126543</v>
      </c>
      <c r="H916" s="3">
        <v>0.53941277270518428</v>
      </c>
      <c r="I916" s="2">
        <v>234594</v>
      </c>
      <c r="J916" s="2" t="s">
        <v>14741</v>
      </c>
      <c r="K916" s="2" t="s">
        <v>2121</v>
      </c>
      <c r="L916" s="2" t="s">
        <v>2152</v>
      </c>
      <c r="M916" s="2" t="s">
        <v>2152</v>
      </c>
      <c r="N916" s="1" t="str">
        <f t="shared" si="14"/>
        <v>KAMTHI12014</v>
      </c>
    </row>
    <row r="917" spans="1:14" x14ac:dyDescent="0.3">
      <c r="A917" s="2">
        <v>58</v>
      </c>
      <c r="B917" s="2" t="s">
        <v>7659</v>
      </c>
      <c r="C917" s="2" t="s">
        <v>4379</v>
      </c>
      <c r="D917" s="2" t="s">
        <v>1018</v>
      </c>
      <c r="E917" s="2">
        <v>2</v>
      </c>
      <c r="F917" s="2" t="s">
        <v>7</v>
      </c>
      <c r="G917" s="2">
        <v>86645</v>
      </c>
      <c r="H917" s="3">
        <v>0.36934022183005533</v>
      </c>
      <c r="I917" s="2">
        <v>234594</v>
      </c>
      <c r="J917" s="2" t="s">
        <v>14741</v>
      </c>
      <c r="K917" s="2" t="s">
        <v>2121</v>
      </c>
      <c r="L917" s="2" t="s">
        <v>2152</v>
      </c>
      <c r="M917" s="2" t="s">
        <v>2152</v>
      </c>
      <c r="N917" s="1" t="str">
        <f t="shared" si="14"/>
        <v>KAMTHI22014</v>
      </c>
    </row>
    <row r="918" spans="1:14" x14ac:dyDescent="0.3">
      <c r="A918" s="2">
        <v>58</v>
      </c>
      <c r="B918" s="2" t="s">
        <v>7659</v>
      </c>
      <c r="C918" s="2" t="s">
        <v>4380</v>
      </c>
      <c r="D918" s="2" t="s">
        <v>1018</v>
      </c>
      <c r="E918" s="2">
        <v>3</v>
      </c>
      <c r="F918" s="2" t="s">
        <v>103</v>
      </c>
      <c r="G918" s="2">
        <v>12777</v>
      </c>
      <c r="H918" s="3">
        <v>5.4464308550090795E-2</v>
      </c>
      <c r="I918" s="2">
        <v>234594</v>
      </c>
      <c r="J918" s="2" t="s">
        <v>14741</v>
      </c>
      <c r="K918" s="2" t="s">
        <v>2121</v>
      </c>
      <c r="L918" s="2" t="s">
        <v>2152</v>
      </c>
      <c r="M918" s="2" t="s">
        <v>2152</v>
      </c>
      <c r="N918" s="1" t="str">
        <f t="shared" si="14"/>
        <v>KAMTHI32014</v>
      </c>
    </row>
    <row r="919" spans="1:14" x14ac:dyDescent="0.3">
      <c r="A919" s="2">
        <v>58</v>
      </c>
      <c r="B919" s="2" t="s">
        <v>7659</v>
      </c>
      <c r="C919" s="2" t="s">
        <v>22</v>
      </c>
      <c r="D919" s="2" t="s">
        <v>7923</v>
      </c>
      <c r="E919" s="2">
        <v>4</v>
      </c>
      <c r="F919" s="2" t="s">
        <v>22</v>
      </c>
      <c r="G919" s="2">
        <v>2960</v>
      </c>
      <c r="H919" s="3">
        <v>1.2617543500686291E-2</v>
      </c>
      <c r="I919" s="2">
        <v>234594</v>
      </c>
      <c r="J919" s="2" t="s">
        <v>14741</v>
      </c>
      <c r="K919" s="2" t="s">
        <v>2121</v>
      </c>
      <c r="L919" s="2" t="s">
        <v>2152</v>
      </c>
      <c r="M919" s="2" t="s">
        <v>2152</v>
      </c>
      <c r="N919" s="1" t="str">
        <f t="shared" si="14"/>
        <v>KAMTHI42014</v>
      </c>
    </row>
    <row r="920" spans="1:14" x14ac:dyDescent="0.3">
      <c r="A920" s="2">
        <v>58</v>
      </c>
      <c r="B920" s="2" t="s">
        <v>7659</v>
      </c>
      <c r="C920" s="2" t="s">
        <v>4381</v>
      </c>
      <c r="D920" s="2" t="s">
        <v>1020</v>
      </c>
      <c r="E920" s="2">
        <v>5</v>
      </c>
      <c r="F920" s="2" t="s">
        <v>3629</v>
      </c>
      <c r="G920" s="2">
        <v>800</v>
      </c>
      <c r="H920" s="3">
        <v>3.4101468920773761E-3</v>
      </c>
      <c r="I920" s="2">
        <v>234594</v>
      </c>
      <c r="J920" s="2" t="s">
        <v>14741</v>
      </c>
      <c r="K920" s="2" t="s">
        <v>2121</v>
      </c>
      <c r="L920" s="2" t="s">
        <v>2152</v>
      </c>
      <c r="M920" s="2" t="s">
        <v>2152</v>
      </c>
      <c r="N920" s="1" t="str">
        <f t="shared" si="14"/>
        <v>KAMTHI52014</v>
      </c>
    </row>
    <row r="921" spans="1:14" x14ac:dyDescent="0.3">
      <c r="A921" s="2">
        <v>58</v>
      </c>
      <c r="B921" s="2" t="s">
        <v>7659</v>
      </c>
      <c r="C921" s="2" t="s">
        <v>4382</v>
      </c>
      <c r="D921" s="2" t="s">
        <v>1018</v>
      </c>
      <c r="E921" s="2">
        <v>6</v>
      </c>
      <c r="F921" s="2" t="s">
        <v>51</v>
      </c>
      <c r="G921" s="2">
        <v>752</v>
      </c>
      <c r="H921" s="3">
        <v>3.2055380785527337E-3</v>
      </c>
      <c r="I921" s="2">
        <v>234594</v>
      </c>
      <c r="J921" s="2" t="s">
        <v>14741</v>
      </c>
      <c r="K921" s="2" t="s">
        <v>2121</v>
      </c>
      <c r="L921" s="2" t="s">
        <v>2152</v>
      </c>
      <c r="M921" s="2" t="s">
        <v>2152</v>
      </c>
      <c r="N921" s="1" t="str">
        <f t="shared" si="14"/>
        <v>KAMTHI62014</v>
      </c>
    </row>
    <row r="922" spans="1:14" x14ac:dyDescent="0.3">
      <c r="A922" s="2">
        <v>58</v>
      </c>
      <c r="B922" s="2" t="s">
        <v>7659</v>
      </c>
      <c r="C922" s="2" t="s">
        <v>4383</v>
      </c>
      <c r="D922" s="2" t="s">
        <v>1018</v>
      </c>
      <c r="E922" s="2">
        <v>7</v>
      </c>
      <c r="F922" s="2" t="s">
        <v>53</v>
      </c>
      <c r="G922" s="2">
        <v>736</v>
      </c>
      <c r="H922" s="3">
        <v>3.137335140711186E-3</v>
      </c>
      <c r="I922" s="2">
        <v>234594</v>
      </c>
      <c r="J922" s="2" t="s">
        <v>14741</v>
      </c>
      <c r="K922" s="2" t="s">
        <v>2121</v>
      </c>
      <c r="L922" s="2" t="s">
        <v>2152</v>
      </c>
      <c r="M922" s="2" t="s">
        <v>2152</v>
      </c>
      <c r="N922" s="1" t="str">
        <f t="shared" si="14"/>
        <v>KAMTHI72014</v>
      </c>
    </row>
    <row r="923" spans="1:14" x14ac:dyDescent="0.3">
      <c r="A923" s="2">
        <v>58</v>
      </c>
      <c r="B923" s="2" t="s">
        <v>7659</v>
      </c>
      <c r="C923" s="2" t="s">
        <v>4384</v>
      </c>
      <c r="D923" s="2" t="s">
        <v>1018</v>
      </c>
      <c r="E923" s="2">
        <v>8</v>
      </c>
      <c r="F923" s="2" t="s">
        <v>19</v>
      </c>
      <c r="G923" s="2">
        <v>717</v>
      </c>
      <c r="H923" s="3">
        <v>3.0563441520243483E-3</v>
      </c>
      <c r="I923" s="2">
        <v>234594</v>
      </c>
      <c r="J923" s="2" t="s">
        <v>14741</v>
      </c>
      <c r="K923" s="2" t="s">
        <v>2121</v>
      </c>
      <c r="L923" s="2" t="s">
        <v>2152</v>
      </c>
      <c r="M923" s="2" t="s">
        <v>2152</v>
      </c>
      <c r="N923" s="1" t="str">
        <f t="shared" si="14"/>
        <v>KAMTHI82014</v>
      </c>
    </row>
    <row r="924" spans="1:14" x14ac:dyDescent="0.3">
      <c r="A924" s="2">
        <v>58</v>
      </c>
      <c r="B924" s="2" t="s">
        <v>7659</v>
      </c>
      <c r="C924" s="2" t="s">
        <v>4385</v>
      </c>
      <c r="D924" s="2" t="s">
        <v>1018</v>
      </c>
      <c r="E924" s="2">
        <v>9</v>
      </c>
      <c r="F924" s="2" t="s">
        <v>19</v>
      </c>
      <c r="G924" s="2">
        <v>576</v>
      </c>
      <c r="H924" s="3">
        <v>2.455305762295711E-3</v>
      </c>
      <c r="I924" s="2">
        <v>234594</v>
      </c>
      <c r="J924" s="2" t="s">
        <v>14741</v>
      </c>
      <c r="K924" s="2" t="s">
        <v>2121</v>
      </c>
      <c r="L924" s="2" t="s">
        <v>2152</v>
      </c>
      <c r="M924" s="2" t="s">
        <v>2152</v>
      </c>
      <c r="N924" s="1" t="str">
        <f t="shared" si="14"/>
        <v>KAMTHI92014</v>
      </c>
    </row>
    <row r="925" spans="1:14" x14ac:dyDescent="0.3">
      <c r="A925" s="2">
        <v>58</v>
      </c>
      <c r="B925" s="2" t="s">
        <v>7659</v>
      </c>
      <c r="C925" s="2" t="s">
        <v>4386</v>
      </c>
      <c r="D925" s="2" t="s">
        <v>1018</v>
      </c>
      <c r="E925" s="2">
        <v>10</v>
      </c>
      <c r="F925" s="2" t="s">
        <v>4387</v>
      </c>
      <c r="G925" s="2">
        <v>528</v>
      </c>
      <c r="H925" s="3">
        <v>2.2506969487710682E-3</v>
      </c>
      <c r="I925" s="2">
        <v>234594</v>
      </c>
      <c r="J925" s="2" t="s">
        <v>14741</v>
      </c>
      <c r="K925" s="2" t="s">
        <v>2121</v>
      </c>
      <c r="L925" s="2" t="s">
        <v>2152</v>
      </c>
      <c r="M925" s="2" t="s">
        <v>2152</v>
      </c>
      <c r="N925" s="1" t="str">
        <f t="shared" si="14"/>
        <v>KAMTHI102014</v>
      </c>
    </row>
    <row r="926" spans="1:14" x14ac:dyDescent="0.3">
      <c r="A926" s="2">
        <v>58</v>
      </c>
      <c r="B926" s="2" t="s">
        <v>7659</v>
      </c>
      <c r="C926" s="2" t="s">
        <v>4388</v>
      </c>
      <c r="D926" s="2" t="s">
        <v>1020</v>
      </c>
      <c r="E926" s="2">
        <v>11</v>
      </c>
      <c r="F926" s="2" t="s">
        <v>15</v>
      </c>
      <c r="G926" s="2">
        <v>379</v>
      </c>
      <c r="H926" s="3">
        <v>1.615557090121657E-3</v>
      </c>
      <c r="I926" s="2">
        <v>234594</v>
      </c>
      <c r="J926" s="2" t="s">
        <v>14741</v>
      </c>
      <c r="K926" s="2" t="s">
        <v>2121</v>
      </c>
      <c r="L926" s="2" t="s">
        <v>2152</v>
      </c>
      <c r="M926" s="2" t="s">
        <v>2152</v>
      </c>
      <c r="N926" s="1" t="str">
        <f t="shared" si="14"/>
        <v>KAMTHI112014</v>
      </c>
    </row>
    <row r="927" spans="1:14" x14ac:dyDescent="0.3">
      <c r="A927" s="2">
        <v>58</v>
      </c>
      <c r="B927" s="2" t="s">
        <v>7659</v>
      </c>
      <c r="C927" s="2" t="s">
        <v>4389</v>
      </c>
      <c r="D927" s="2" t="s">
        <v>1018</v>
      </c>
      <c r="E927" s="2">
        <v>12</v>
      </c>
      <c r="F927" s="2" t="s">
        <v>19</v>
      </c>
      <c r="G927" s="2">
        <v>345</v>
      </c>
      <c r="H927" s="3">
        <v>1.4706258472083685E-3</v>
      </c>
      <c r="I927" s="2">
        <v>234594</v>
      </c>
      <c r="J927" s="2" t="s">
        <v>14741</v>
      </c>
      <c r="K927" s="2" t="s">
        <v>2121</v>
      </c>
      <c r="L927" s="2" t="s">
        <v>2152</v>
      </c>
      <c r="M927" s="2" t="s">
        <v>2152</v>
      </c>
      <c r="N927" s="1" t="str">
        <f t="shared" si="14"/>
        <v>KAMTHI122014</v>
      </c>
    </row>
    <row r="928" spans="1:14" x14ac:dyDescent="0.3">
      <c r="A928" s="2">
        <v>58</v>
      </c>
      <c r="B928" s="2" t="s">
        <v>7659</v>
      </c>
      <c r="C928" s="2" t="s">
        <v>4390</v>
      </c>
      <c r="D928" s="2" t="s">
        <v>1018</v>
      </c>
      <c r="E928" s="2">
        <v>13</v>
      </c>
      <c r="F928" s="2" t="s">
        <v>19</v>
      </c>
      <c r="G928" s="2">
        <v>325</v>
      </c>
      <c r="H928" s="3">
        <v>1.3853721749064341E-3</v>
      </c>
      <c r="I928" s="2">
        <v>234594</v>
      </c>
      <c r="J928" s="2" t="s">
        <v>14741</v>
      </c>
      <c r="K928" s="2" t="s">
        <v>2121</v>
      </c>
      <c r="L928" s="2" t="s">
        <v>2152</v>
      </c>
      <c r="M928" s="2" t="s">
        <v>2152</v>
      </c>
      <c r="N928" s="1" t="str">
        <f t="shared" si="14"/>
        <v>KAMTHI132014</v>
      </c>
    </row>
    <row r="929" spans="1:14" x14ac:dyDescent="0.3">
      <c r="A929" s="2">
        <v>58</v>
      </c>
      <c r="B929" s="2" t="s">
        <v>7659</v>
      </c>
      <c r="C929" s="2" t="s">
        <v>4391</v>
      </c>
      <c r="D929" s="2" t="s">
        <v>1018</v>
      </c>
      <c r="E929" s="2">
        <v>14</v>
      </c>
      <c r="F929" s="2" t="s">
        <v>19</v>
      </c>
      <c r="G929" s="2">
        <v>261</v>
      </c>
      <c r="H929" s="3">
        <v>1.112560423540244E-3</v>
      </c>
      <c r="I929" s="2">
        <v>234594</v>
      </c>
      <c r="J929" s="2" t="s">
        <v>14741</v>
      </c>
      <c r="K929" s="2" t="s">
        <v>2121</v>
      </c>
      <c r="L929" s="2" t="s">
        <v>2152</v>
      </c>
      <c r="M929" s="2" t="s">
        <v>2152</v>
      </c>
      <c r="N929" s="1" t="str">
        <f t="shared" si="14"/>
        <v>KAMTHI142014</v>
      </c>
    </row>
    <row r="930" spans="1:14" x14ac:dyDescent="0.3">
      <c r="A930" s="2">
        <v>58</v>
      </c>
      <c r="B930" s="2" t="s">
        <v>7659</v>
      </c>
      <c r="C930" s="2" t="s">
        <v>4392</v>
      </c>
      <c r="D930" s="2" t="s">
        <v>1018</v>
      </c>
      <c r="E930" s="2">
        <v>15</v>
      </c>
      <c r="F930" s="2" t="s">
        <v>19</v>
      </c>
      <c r="G930" s="2">
        <v>250</v>
      </c>
      <c r="H930" s="3">
        <v>1.0656709037741802E-3</v>
      </c>
      <c r="I930" s="2">
        <v>234594</v>
      </c>
      <c r="J930" s="2" t="s">
        <v>14741</v>
      </c>
      <c r="K930" s="2" t="s">
        <v>2121</v>
      </c>
      <c r="L930" s="2" t="s">
        <v>2152</v>
      </c>
      <c r="M930" s="2" t="s">
        <v>2152</v>
      </c>
      <c r="N930" s="1" t="str">
        <f t="shared" si="14"/>
        <v>KAMTHI152014</v>
      </c>
    </row>
    <row r="931" spans="1:14" x14ac:dyDescent="0.3">
      <c r="A931" s="2">
        <v>59</v>
      </c>
      <c r="B931" s="2" t="s">
        <v>7660</v>
      </c>
      <c r="C931" s="2" t="s">
        <v>4393</v>
      </c>
      <c r="D931" s="2" t="s">
        <v>1018</v>
      </c>
      <c r="E931" s="2">
        <v>1</v>
      </c>
      <c r="F931" s="2" t="s">
        <v>9</v>
      </c>
      <c r="G931" s="2">
        <v>59203</v>
      </c>
      <c r="H931" s="3">
        <v>0.34910105137775893</v>
      </c>
      <c r="I931" s="2">
        <v>169587</v>
      </c>
      <c r="J931" s="2" t="s">
        <v>14741</v>
      </c>
      <c r="K931" s="2" t="s">
        <v>2121</v>
      </c>
      <c r="L931" s="2" t="s">
        <v>2152</v>
      </c>
      <c r="M931" s="2" t="s">
        <v>2152</v>
      </c>
      <c r="N931" s="1" t="str">
        <f t="shared" si="14"/>
        <v>RAMTEK12014</v>
      </c>
    </row>
    <row r="932" spans="1:14" x14ac:dyDescent="0.3">
      <c r="A932" s="2">
        <v>59</v>
      </c>
      <c r="B932" s="2" t="s">
        <v>7660</v>
      </c>
      <c r="C932" s="2" t="s">
        <v>4394</v>
      </c>
      <c r="D932" s="2" t="s">
        <v>1018</v>
      </c>
      <c r="E932" s="2">
        <v>2</v>
      </c>
      <c r="F932" s="2" t="s">
        <v>103</v>
      </c>
      <c r="G932" s="2">
        <v>47134</v>
      </c>
      <c r="H932" s="3">
        <v>0.27793403975540576</v>
      </c>
      <c r="I932" s="2">
        <v>169587</v>
      </c>
      <c r="J932" s="2" t="s">
        <v>14741</v>
      </c>
      <c r="K932" s="2" t="s">
        <v>2121</v>
      </c>
      <c r="L932" s="2" t="s">
        <v>2152</v>
      </c>
      <c r="M932" s="2" t="s">
        <v>2152</v>
      </c>
      <c r="N932" s="1" t="str">
        <f t="shared" si="14"/>
        <v>RAMTEK22014</v>
      </c>
    </row>
    <row r="933" spans="1:14" x14ac:dyDescent="0.3">
      <c r="A933" s="2">
        <v>59</v>
      </c>
      <c r="B933" s="2" t="s">
        <v>7660</v>
      </c>
      <c r="C933" s="2" t="s">
        <v>4395</v>
      </c>
      <c r="D933" s="2" t="s">
        <v>1018</v>
      </c>
      <c r="E933" s="2">
        <v>3</v>
      </c>
      <c r="F933" s="2" t="s">
        <v>7</v>
      </c>
      <c r="G933" s="2">
        <v>35458</v>
      </c>
      <c r="H933" s="3">
        <v>0.20908442274466793</v>
      </c>
      <c r="I933" s="2">
        <v>169587</v>
      </c>
      <c r="J933" s="2" t="s">
        <v>14741</v>
      </c>
      <c r="K933" s="2" t="s">
        <v>2121</v>
      </c>
      <c r="L933" s="2" t="s">
        <v>2152</v>
      </c>
      <c r="M933" s="2" t="s">
        <v>2152</v>
      </c>
      <c r="N933" s="1" t="str">
        <f t="shared" si="14"/>
        <v>RAMTEK32014</v>
      </c>
    </row>
    <row r="934" spans="1:14" x14ac:dyDescent="0.3">
      <c r="A934" s="2">
        <v>59</v>
      </c>
      <c r="B934" s="2" t="s">
        <v>7660</v>
      </c>
      <c r="C934" s="2" t="s">
        <v>4396</v>
      </c>
      <c r="D934" s="2" t="s">
        <v>1018</v>
      </c>
      <c r="E934" s="2">
        <v>4</v>
      </c>
      <c r="F934" s="2" t="s">
        <v>51</v>
      </c>
      <c r="G934" s="2">
        <v>9140</v>
      </c>
      <c r="H934" s="3">
        <v>5.38956405856581E-2</v>
      </c>
      <c r="I934" s="2">
        <v>169587</v>
      </c>
      <c r="J934" s="2" t="s">
        <v>14741</v>
      </c>
      <c r="K934" s="2" t="s">
        <v>2121</v>
      </c>
      <c r="L934" s="2" t="s">
        <v>2152</v>
      </c>
      <c r="M934" s="2" t="s">
        <v>2152</v>
      </c>
      <c r="N934" s="1" t="str">
        <f t="shared" si="14"/>
        <v>RAMTEK42014</v>
      </c>
    </row>
    <row r="935" spans="1:14" x14ac:dyDescent="0.3">
      <c r="A935" s="2">
        <v>59</v>
      </c>
      <c r="B935" s="2" t="s">
        <v>7660</v>
      </c>
      <c r="C935" s="2" t="s">
        <v>2165</v>
      </c>
      <c r="D935" s="2" t="s">
        <v>1018</v>
      </c>
      <c r="E935" s="2">
        <v>5</v>
      </c>
      <c r="F935" s="2" t="s">
        <v>11</v>
      </c>
      <c r="G935" s="2">
        <v>8568</v>
      </c>
      <c r="H935" s="3">
        <v>5.0522740540253672E-2</v>
      </c>
      <c r="I935" s="2">
        <v>169587</v>
      </c>
      <c r="J935" s="2" t="s">
        <v>14741</v>
      </c>
      <c r="K935" s="2" t="s">
        <v>2121</v>
      </c>
      <c r="L935" s="2" t="s">
        <v>2152</v>
      </c>
      <c r="M935" s="2" t="s">
        <v>2152</v>
      </c>
      <c r="N935" s="1" t="str">
        <f t="shared" si="14"/>
        <v>RAMTEK52014</v>
      </c>
    </row>
    <row r="936" spans="1:14" x14ac:dyDescent="0.3">
      <c r="A936" s="2">
        <v>59</v>
      </c>
      <c r="B936" s="2" t="s">
        <v>7660</v>
      </c>
      <c r="C936" s="2" t="s">
        <v>4397</v>
      </c>
      <c r="D936" s="2" t="s">
        <v>1018</v>
      </c>
      <c r="E936" s="2">
        <v>6</v>
      </c>
      <c r="F936" s="2" t="s">
        <v>19</v>
      </c>
      <c r="G936" s="2">
        <v>3433</v>
      </c>
      <c r="H936" s="3">
        <v>2.0243296950827598E-2</v>
      </c>
      <c r="I936" s="2">
        <v>169587</v>
      </c>
      <c r="J936" s="2" t="s">
        <v>14741</v>
      </c>
      <c r="K936" s="2" t="s">
        <v>2121</v>
      </c>
      <c r="L936" s="2" t="s">
        <v>2152</v>
      </c>
      <c r="M936" s="2" t="s">
        <v>2152</v>
      </c>
      <c r="N936" s="1" t="str">
        <f t="shared" si="14"/>
        <v>RAMTEK62014</v>
      </c>
    </row>
    <row r="937" spans="1:14" x14ac:dyDescent="0.3">
      <c r="A937" s="2">
        <v>59</v>
      </c>
      <c r="B937" s="2" t="s">
        <v>7660</v>
      </c>
      <c r="C937" s="2" t="s">
        <v>4398</v>
      </c>
      <c r="D937" s="2" t="s">
        <v>1018</v>
      </c>
      <c r="E937" s="2">
        <v>7</v>
      </c>
      <c r="F937" s="2" t="s">
        <v>302</v>
      </c>
      <c r="G937" s="2">
        <v>2336</v>
      </c>
      <c r="H937" s="3">
        <v>1.3774640744868416E-2</v>
      </c>
      <c r="I937" s="2">
        <v>169587</v>
      </c>
      <c r="J937" s="2" t="s">
        <v>14741</v>
      </c>
      <c r="K937" s="2" t="s">
        <v>2121</v>
      </c>
      <c r="L937" s="2" t="s">
        <v>2152</v>
      </c>
      <c r="M937" s="2" t="s">
        <v>2152</v>
      </c>
      <c r="N937" s="1" t="str">
        <f t="shared" si="14"/>
        <v>RAMTEK72014</v>
      </c>
    </row>
    <row r="938" spans="1:14" x14ac:dyDescent="0.3">
      <c r="A938" s="2">
        <v>59</v>
      </c>
      <c r="B938" s="2" t="s">
        <v>7660</v>
      </c>
      <c r="C938" s="2" t="s">
        <v>22</v>
      </c>
      <c r="D938" s="2" t="s">
        <v>7923</v>
      </c>
      <c r="E938" s="2">
        <v>8</v>
      </c>
      <c r="F938" s="2" t="s">
        <v>22</v>
      </c>
      <c r="G938" s="2">
        <v>1376</v>
      </c>
      <c r="H938" s="3">
        <v>8.113829479853998E-3</v>
      </c>
      <c r="I938" s="2">
        <v>169587</v>
      </c>
      <c r="J938" s="2" t="s">
        <v>14741</v>
      </c>
      <c r="K938" s="2" t="s">
        <v>2121</v>
      </c>
      <c r="L938" s="2" t="s">
        <v>2152</v>
      </c>
      <c r="M938" s="2" t="s">
        <v>2152</v>
      </c>
      <c r="N938" s="1" t="str">
        <f t="shared" si="14"/>
        <v>RAMTEK82014</v>
      </c>
    </row>
    <row r="939" spans="1:14" x14ac:dyDescent="0.3">
      <c r="A939" s="2">
        <v>59</v>
      </c>
      <c r="B939" s="2" t="s">
        <v>7660</v>
      </c>
      <c r="C939" s="2" t="s">
        <v>4399</v>
      </c>
      <c r="D939" s="2" t="s">
        <v>1018</v>
      </c>
      <c r="E939" s="2">
        <v>9</v>
      </c>
      <c r="F939" s="2" t="s">
        <v>19</v>
      </c>
      <c r="G939" s="2">
        <v>549</v>
      </c>
      <c r="H939" s="3">
        <v>3.2372764421801201E-3</v>
      </c>
      <c r="I939" s="2">
        <v>169587</v>
      </c>
      <c r="J939" s="2" t="s">
        <v>14741</v>
      </c>
      <c r="K939" s="2" t="s">
        <v>2121</v>
      </c>
      <c r="L939" s="2" t="s">
        <v>2152</v>
      </c>
      <c r="M939" s="2" t="s">
        <v>2152</v>
      </c>
      <c r="N939" s="1" t="str">
        <f t="shared" si="14"/>
        <v>RAMTEK92014</v>
      </c>
    </row>
    <row r="940" spans="1:14" x14ac:dyDescent="0.3">
      <c r="A940" s="2">
        <v>59</v>
      </c>
      <c r="B940" s="2" t="s">
        <v>7660</v>
      </c>
      <c r="C940" s="2" t="s">
        <v>4400</v>
      </c>
      <c r="D940" s="2" t="s">
        <v>1018</v>
      </c>
      <c r="E940" s="2">
        <v>10</v>
      </c>
      <c r="F940" s="2" t="s">
        <v>3629</v>
      </c>
      <c r="G940" s="2">
        <v>546</v>
      </c>
      <c r="H940" s="3">
        <v>3.2195864069769499E-3</v>
      </c>
      <c r="I940" s="2">
        <v>169587</v>
      </c>
      <c r="J940" s="2" t="s">
        <v>14741</v>
      </c>
      <c r="K940" s="2" t="s">
        <v>2121</v>
      </c>
      <c r="L940" s="2" t="s">
        <v>2152</v>
      </c>
      <c r="M940" s="2" t="s">
        <v>2152</v>
      </c>
      <c r="N940" s="1" t="str">
        <f t="shared" si="14"/>
        <v>RAMTEK102014</v>
      </c>
    </row>
    <row r="941" spans="1:14" x14ac:dyDescent="0.3">
      <c r="A941" s="2">
        <v>59</v>
      </c>
      <c r="B941" s="2" t="s">
        <v>7660</v>
      </c>
      <c r="C941" s="2" t="s">
        <v>4401</v>
      </c>
      <c r="D941" s="2" t="s">
        <v>1018</v>
      </c>
      <c r="E941" s="2">
        <v>11</v>
      </c>
      <c r="F941" s="2" t="s">
        <v>19</v>
      </c>
      <c r="G941" s="2">
        <v>481</v>
      </c>
      <c r="H941" s="3">
        <v>2.8363023109082655E-3</v>
      </c>
      <c r="I941" s="2">
        <v>169587</v>
      </c>
      <c r="J941" s="2" t="s">
        <v>14741</v>
      </c>
      <c r="K941" s="2" t="s">
        <v>2121</v>
      </c>
      <c r="L941" s="2" t="s">
        <v>2152</v>
      </c>
      <c r="M941" s="2" t="s">
        <v>2152</v>
      </c>
      <c r="N941" s="1" t="str">
        <f t="shared" si="14"/>
        <v>RAMTEK112014</v>
      </c>
    </row>
    <row r="942" spans="1:14" x14ac:dyDescent="0.3">
      <c r="A942" s="2">
        <v>59</v>
      </c>
      <c r="B942" s="2" t="s">
        <v>7660</v>
      </c>
      <c r="C942" s="2" t="s">
        <v>4402</v>
      </c>
      <c r="D942" s="2" t="s">
        <v>1020</v>
      </c>
      <c r="E942" s="2">
        <v>12</v>
      </c>
      <c r="F942" s="2" t="s">
        <v>19</v>
      </c>
      <c r="G942" s="2">
        <v>391</v>
      </c>
      <c r="H942" s="3">
        <v>2.3056012548131636E-3</v>
      </c>
      <c r="I942" s="2">
        <v>169587</v>
      </c>
      <c r="J942" s="2" t="s">
        <v>14741</v>
      </c>
      <c r="K942" s="2" t="s">
        <v>2121</v>
      </c>
      <c r="L942" s="2" t="s">
        <v>2152</v>
      </c>
      <c r="M942" s="2" t="s">
        <v>2152</v>
      </c>
      <c r="N942" s="1" t="str">
        <f t="shared" si="14"/>
        <v>RAMTEK122014</v>
      </c>
    </row>
    <row r="943" spans="1:14" x14ac:dyDescent="0.3">
      <c r="A943" s="2">
        <v>59</v>
      </c>
      <c r="B943" s="2" t="s">
        <v>7660</v>
      </c>
      <c r="C943" s="2" t="s">
        <v>4403</v>
      </c>
      <c r="D943" s="2" t="s">
        <v>1018</v>
      </c>
      <c r="E943" s="2">
        <v>13</v>
      </c>
      <c r="F943" s="2" t="s">
        <v>19</v>
      </c>
      <c r="G943" s="2">
        <v>371</v>
      </c>
      <c r="H943" s="3">
        <v>2.1876676867920298E-3</v>
      </c>
      <c r="I943" s="2">
        <v>169587</v>
      </c>
      <c r="J943" s="2" t="s">
        <v>14741</v>
      </c>
      <c r="K943" s="2" t="s">
        <v>2121</v>
      </c>
      <c r="L943" s="2" t="s">
        <v>2152</v>
      </c>
      <c r="M943" s="2" t="s">
        <v>2152</v>
      </c>
      <c r="N943" s="1" t="str">
        <f t="shared" si="14"/>
        <v>RAMTEK132014</v>
      </c>
    </row>
    <row r="944" spans="1:14" x14ac:dyDescent="0.3">
      <c r="A944" s="2">
        <v>59</v>
      </c>
      <c r="B944" s="2" t="s">
        <v>7660</v>
      </c>
      <c r="C944" s="2" t="s">
        <v>4404</v>
      </c>
      <c r="D944" s="2" t="s">
        <v>1018</v>
      </c>
      <c r="E944" s="2">
        <v>14</v>
      </c>
      <c r="F944" s="2" t="s">
        <v>15</v>
      </c>
      <c r="G944" s="2">
        <v>326</v>
      </c>
      <c r="H944" s="3">
        <v>1.9223171587444791E-3</v>
      </c>
      <c r="I944" s="2">
        <v>169587</v>
      </c>
      <c r="J944" s="2" t="s">
        <v>14741</v>
      </c>
      <c r="K944" s="2" t="s">
        <v>2121</v>
      </c>
      <c r="L944" s="2" t="s">
        <v>2152</v>
      </c>
      <c r="M944" s="2" t="s">
        <v>2152</v>
      </c>
      <c r="N944" s="1" t="str">
        <f t="shared" si="14"/>
        <v>RAMTEK142014</v>
      </c>
    </row>
    <row r="945" spans="1:14" x14ac:dyDescent="0.3">
      <c r="A945" s="2">
        <v>59</v>
      </c>
      <c r="B945" s="2" t="s">
        <v>7660</v>
      </c>
      <c r="C945" s="2" t="s">
        <v>4405</v>
      </c>
      <c r="D945" s="2" t="s">
        <v>1018</v>
      </c>
      <c r="E945" s="2">
        <v>15</v>
      </c>
      <c r="F945" s="2" t="s">
        <v>19</v>
      </c>
      <c r="G945" s="2">
        <v>275</v>
      </c>
      <c r="H945" s="3">
        <v>1.6215865602905884E-3</v>
      </c>
      <c r="I945" s="2">
        <v>169587</v>
      </c>
      <c r="J945" s="2" t="s">
        <v>14741</v>
      </c>
      <c r="K945" s="2" t="s">
        <v>2121</v>
      </c>
      <c r="L945" s="2" t="s">
        <v>2152</v>
      </c>
      <c r="M945" s="2" t="s">
        <v>2152</v>
      </c>
      <c r="N945" s="1" t="str">
        <f t="shared" si="14"/>
        <v>RAMTEK152014</v>
      </c>
    </row>
    <row r="946" spans="1:14" x14ac:dyDescent="0.3">
      <c r="A946" s="2">
        <v>60</v>
      </c>
      <c r="B946" s="2" t="s">
        <v>7661</v>
      </c>
      <c r="C946" s="2" t="s">
        <v>4406</v>
      </c>
      <c r="D946" s="2" t="s">
        <v>1018</v>
      </c>
      <c r="E946" s="2">
        <v>1</v>
      </c>
      <c r="F946" s="2" t="s">
        <v>9</v>
      </c>
      <c r="G946" s="2">
        <v>73414</v>
      </c>
      <c r="H946" s="3">
        <v>0.36502222531597739</v>
      </c>
      <c r="I946" s="2">
        <v>201122</v>
      </c>
      <c r="J946" s="2" t="s">
        <v>14741</v>
      </c>
      <c r="K946" s="2" t="s">
        <v>14770</v>
      </c>
      <c r="L946" s="2" t="s">
        <v>3427</v>
      </c>
      <c r="M946" s="2" t="s">
        <v>2152</v>
      </c>
      <c r="N946" s="1" t="str">
        <f t="shared" si="14"/>
        <v>TUMSAR12014</v>
      </c>
    </row>
    <row r="947" spans="1:14" x14ac:dyDescent="0.3">
      <c r="A947" s="2">
        <v>60</v>
      </c>
      <c r="B947" s="2" t="s">
        <v>7661</v>
      </c>
      <c r="C947" s="2" t="s">
        <v>4407</v>
      </c>
      <c r="D947" s="2" t="s">
        <v>1018</v>
      </c>
      <c r="E947" s="2">
        <v>2</v>
      </c>
      <c r="F947" s="2" t="s">
        <v>51</v>
      </c>
      <c r="G947" s="2">
        <v>44966</v>
      </c>
      <c r="H947" s="3">
        <v>0.22357574009804995</v>
      </c>
      <c r="I947" s="2">
        <v>201122</v>
      </c>
      <c r="J947" s="2" t="s">
        <v>14741</v>
      </c>
      <c r="K947" s="2" t="s">
        <v>14770</v>
      </c>
      <c r="L947" s="2" t="s">
        <v>3427</v>
      </c>
      <c r="M947" s="2" t="s">
        <v>2152</v>
      </c>
      <c r="N947" s="1" t="str">
        <f t="shared" si="14"/>
        <v>TUMSAR22014</v>
      </c>
    </row>
    <row r="948" spans="1:14" x14ac:dyDescent="0.3">
      <c r="A948" s="2">
        <v>60</v>
      </c>
      <c r="B948" s="2" t="s">
        <v>7661</v>
      </c>
      <c r="C948" s="2" t="s">
        <v>4408</v>
      </c>
      <c r="D948" s="2" t="s">
        <v>1018</v>
      </c>
      <c r="E948" s="2">
        <v>3</v>
      </c>
      <c r="F948" s="2" t="s">
        <v>103</v>
      </c>
      <c r="G948" s="2">
        <v>35732</v>
      </c>
      <c r="H948" s="3">
        <v>0.17766330883742207</v>
      </c>
      <c r="I948" s="2">
        <v>201122</v>
      </c>
      <c r="J948" s="2" t="s">
        <v>14741</v>
      </c>
      <c r="K948" s="2" t="s">
        <v>14770</v>
      </c>
      <c r="L948" s="2" t="s">
        <v>3427</v>
      </c>
      <c r="M948" s="2" t="s">
        <v>2152</v>
      </c>
      <c r="N948" s="1" t="str">
        <f t="shared" si="14"/>
        <v>TUMSAR32014</v>
      </c>
    </row>
    <row r="949" spans="1:14" x14ac:dyDescent="0.3">
      <c r="A949" s="2">
        <v>60</v>
      </c>
      <c r="B949" s="2" t="s">
        <v>7661</v>
      </c>
      <c r="C949" s="2" t="s">
        <v>4409</v>
      </c>
      <c r="D949" s="2" t="s">
        <v>1018</v>
      </c>
      <c r="E949" s="2">
        <v>4</v>
      </c>
      <c r="F949" s="2" t="s">
        <v>7</v>
      </c>
      <c r="G949" s="2">
        <v>17483</v>
      </c>
      <c r="H949" s="3">
        <v>8.6927337635862814E-2</v>
      </c>
      <c r="I949" s="2">
        <v>201122</v>
      </c>
      <c r="J949" s="2" t="s">
        <v>14741</v>
      </c>
      <c r="K949" s="2" t="s">
        <v>14770</v>
      </c>
      <c r="L949" s="2" t="s">
        <v>3427</v>
      </c>
      <c r="M949" s="2" t="s">
        <v>2152</v>
      </c>
      <c r="N949" s="1" t="str">
        <f t="shared" si="14"/>
        <v>TUMSAR42014</v>
      </c>
    </row>
    <row r="950" spans="1:14" x14ac:dyDescent="0.3">
      <c r="A950" s="2">
        <v>60</v>
      </c>
      <c r="B950" s="2" t="s">
        <v>7661</v>
      </c>
      <c r="C950" s="2" t="s">
        <v>4410</v>
      </c>
      <c r="D950" s="2" t="s">
        <v>1018</v>
      </c>
      <c r="E950" s="2">
        <v>5</v>
      </c>
      <c r="F950" s="2" t="s">
        <v>11</v>
      </c>
      <c r="G950" s="2">
        <v>17326</v>
      </c>
      <c r="H950" s="3">
        <v>8.6146716918089519E-2</v>
      </c>
      <c r="I950" s="2">
        <v>201122</v>
      </c>
      <c r="J950" s="2" t="s">
        <v>14741</v>
      </c>
      <c r="K950" s="2" t="s">
        <v>14770</v>
      </c>
      <c r="L950" s="2" t="s">
        <v>3427</v>
      </c>
      <c r="M950" s="2" t="s">
        <v>2152</v>
      </c>
      <c r="N950" s="1" t="str">
        <f t="shared" si="14"/>
        <v>TUMSAR52014</v>
      </c>
    </row>
    <row r="951" spans="1:14" x14ac:dyDescent="0.3">
      <c r="A951" s="2">
        <v>60</v>
      </c>
      <c r="B951" s="2" t="s">
        <v>7661</v>
      </c>
      <c r="C951" s="2" t="s">
        <v>4411</v>
      </c>
      <c r="D951" s="2" t="s">
        <v>1018</v>
      </c>
      <c r="E951" s="2">
        <v>6</v>
      </c>
      <c r="F951" s="2" t="s">
        <v>302</v>
      </c>
      <c r="G951" s="2">
        <v>2663</v>
      </c>
      <c r="H951" s="3">
        <v>1.3240719563250167E-2</v>
      </c>
      <c r="I951" s="2">
        <v>201122</v>
      </c>
      <c r="J951" s="2" t="s">
        <v>14741</v>
      </c>
      <c r="K951" s="2" t="s">
        <v>14770</v>
      </c>
      <c r="L951" s="2" t="s">
        <v>3427</v>
      </c>
      <c r="M951" s="2" t="s">
        <v>2152</v>
      </c>
      <c r="N951" s="1" t="str">
        <f t="shared" si="14"/>
        <v>TUMSAR62014</v>
      </c>
    </row>
    <row r="952" spans="1:14" x14ac:dyDescent="0.3">
      <c r="A952" s="2">
        <v>60</v>
      </c>
      <c r="B952" s="2" t="s">
        <v>7661</v>
      </c>
      <c r="C952" s="2" t="s">
        <v>4412</v>
      </c>
      <c r="D952" s="2" t="s">
        <v>1018</v>
      </c>
      <c r="E952" s="2">
        <v>7</v>
      </c>
      <c r="F952" s="2" t="s">
        <v>159</v>
      </c>
      <c r="G952" s="2">
        <v>2394</v>
      </c>
      <c r="H952" s="3">
        <v>1.1903222919422042E-2</v>
      </c>
      <c r="I952" s="2">
        <v>201122</v>
      </c>
      <c r="J952" s="2" t="s">
        <v>14741</v>
      </c>
      <c r="K952" s="2" t="s">
        <v>14770</v>
      </c>
      <c r="L952" s="2" t="s">
        <v>3427</v>
      </c>
      <c r="M952" s="2" t="s">
        <v>2152</v>
      </c>
      <c r="N952" s="1" t="str">
        <f t="shared" si="14"/>
        <v>TUMSAR72014</v>
      </c>
    </row>
    <row r="953" spans="1:14" x14ac:dyDescent="0.3">
      <c r="A953" s="2">
        <v>60</v>
      </c>
      <c r="B953" s="2" t="s">
        <v>7661</v>
      </c>
      <c r="C953" s="2" t="s">
        <v>4413</v>
      </c>
      <c r="D953" s="2" t="s">
        <v>1018</v>
      </c>
      <c r="E953" s="2">
        <v>8</v>
      </c>
      <c r="F953" s="2" t="s">
        <v>19</v>
      </c>
      <c r="G953" s="2">
        <v>2119</v>
      </c>
      <c r="H953" s="3">
        <v>1.0535893636698124E-2</v>
      </c>
      <c r="I953" s="2">
        <v>201122</v>
      </c>
      <c r="J953" s="2" t="s">
        <v>14741</v>
      </c>
      <c r="K953" s="2" t="s">
        <v>14770</v>
      </c>
      <c r="L953" s="2" t="s">
        <v>3427</v>
      </c>
      <c r="M953" s="2" t="s">
        <v>2152</v>
      </c>
      <c r="N953" s="1" t="str">
        <f t="shared" si="14"/>
        <v>TUMSAR82014</v>
      </c>
    </row>
    <row r="954" spans="1:14" x14ac:dyDescent="0.3">
      <c r="A954" s="2">
        <v>60</v>
      </c>
      <c r="B954" s="2" t="s">
        <v>7661</v>
      </c>
      <c r="C954" s="2" t="s">
        <v>22</v>
      </c>
      <c r="D954" s="2" t="s">
        <v>7923</v>
      </c>
      <c r="E954" s="2">
        <v>9</v>
      </c>
      <c r="F954" s="2" t="s">
        <v>22</v>
      </c>
      <c r="G954" s="2">
        <v>1514</v>
      </c>
      <c r="H954" s="3">
        <v>7.5277692147055018E-3</v>
      </c>
      <c r="I954" s="2">
        <v>201122</v>
      </c>
      <c r="J954" s="2" t="s">
        <v>14741</v>
      </c>
      <c r="K954" s="2" t="s">
        <v>14770</v>
      </c>
      <c r="L954" s="2" t="s">
        <v>3427</v>
      </c>
      <c r="M954" s="2" t="s">
        <v>2152</v>
      </c>
      <c r="N954" s="1" t="str">
        <f t="shared" si="14"/>
        <v>TUMSAR92014</v>
      </c>
    </row>
    <row r="955" spans="1:14" x14ac:dyDescent="0.3">
      <c r="A955" s="2">
        <v>60</v>
      </c>
      <c r="B955" s="2" t="s">
        <v>7661</v>
      </c>
      <c r="C955" s="2" t="s">
        <v>4414</v>
      </c>
      <c r="D955" s="2" t="s">
        <v>1018</v>
      </c>
      <c r="E955" s="2">
        <v>10</v>
      </c>
      <c r="F955" s="2" t="s">
        <v>85</v>
      </c>
      <c r="G955" s="2">
        <v>1016</v>
      </c>
      <c r="H955" s="3">
        <v>5.0516601863545511E-3</v>
      </c>
      <c r="I955" s="2">
        <v>201122</v>
      </c>
      <c r="J955" s="2" t="s">
        <v>14741</v>
      </c>
      <c r="K955" s="2" t="s">
        <v>14770</v>
      </c>
      <c r="L955" s="2" t="s">
        <v>3427</v>
      </c>
      <c r="M955" s="2" t="s">
        <v>2152</v>
      </c>
      <c r="N955" s="1" t="str">
        <f t="shared" si="14"/>
        <v>TUMSAR102014</v>
      </c>
    </row>
    <row r="956" spans="1:14" x14ac:dyDescent="0.3">
      <c r="A956" s="2">
        <v>60</v>
      </c>
      <c r="B956" s="2" t="s">
        <v>7661</v>
      </c>
      <c r="C956" s="2" t="s">
        <v>4415</v>
      </c>
      <c r="D956" s="2" t="s">
        <v>1018</v>
      </c>
      <c r="E956" s="2">
        <v>11</v>
      </c>
      <c r="F956" s="2" t="s">
        <v>19</v>
      </c>
      <c r="G956" s="2">
        <v>947</v>
      </c>
      <c r="H956" s="3">
        <v>4.7085848390529131E-3</v>
      </c>
      <c r="I956" s="2">
        <v>201122</v>
      </c>
      <c r="J956" s="2" t="s">
        <v>14741</v>
      </c>
      <c r="K956" s="2" t="s">
        <v>14770</v>
      </c>
      <c r="L956" s="2" t="s">
        <v>3427</v>
      </c>
      <c r="M956" s="2" t="s">
        <v>2152</v>
      </c>
      <c r="N956" s="1" t="str">
        <f t="shared" si="14"/>
        <v>TUMSAR112014</v>
      </c>
    </row>
    <row r="957" spans="1:14" x14ac:dyDescent="0.3">
      <c r="A957" s="2">
        <v>60</v>
      </c>
      <c r="B957" s="2" t="s">
        <v>7661</v>
      </c>
      <c r="C957" s="2" t="s">
        <v>4416</v>
      </c>
      <c r="D957" s="2" t="s">
        <v>1018</v>
      </c>
      <c r="E957" s="2">
        <v>12</v>
      </c>
      <c r="F957" s="2" t="s">
        <v>19</v>
      </c>
      <c r="G957" s="2">
        <v>597</v>
      </c>
      <c r="H957" s="3">
        <v>2.9683475701315618E-3</v>
      </c>
      <c r="I957" s="2">
        <v>201122</v>
      </c>
      <c r="J957" s="2" t="s">
        <v>14741</v>
      </c>
      <c r="K957" s="2" t="s">
        <v>14770</v>
      </c>
      <c r="L957" s="2" t="s">
        <v>3427</v>
      </c>
      <c r="M957" s="2" t="s">
        <v>2152</v>
      </c>
      <c r="N957" s="1" t="str">
        <f t="shared" si="14"/>
        <v>TUMSAR122014</v>
      </c>
    </row>
    <row r="958" spans="1:14" x14ac:dyDescent="0.3">
      <c r="A958" s="2">
        <v>60</v>
      </c>
      <c r="B958" s="2" t="s">
        <v>7661</v>
      </c>
      <c r="C958" s="2" t="s">
        <v>4417</v>
      </c>
      <c r="D958" s="2" t="s">
        <v>1018</v>
      </c>
      <c r="E958" s="2">
        <v>13</v>
      </c>
      <c r="F958" s="2" t="s">
        <v>13</v>
      </c>
      <c r="G958" s="2">
        <v>486</v>
      </c>
      <c r="H958" s="3">
        <v>2.4164437505593619E-3</v>
      </c>
      <c r="I958" s="2">
        <v>201122</v>
      </c>
      <c r="J958" s="2" t="s">
        <v>14741</v>
      </c>
      <c r="K958" s="2" t="s">
        <v>14770</v>
      </c>
      <c r="L958" s="2" t="s">
        <v>3427</v>
      </c>
      <c r="M958" s="2" t="s">
        <v>2152</v>
      </c>
      <c r="N958" s="1" t="str">
        <f t="shared" si="14"/>
        <v>TUMSAR132014</v>
      </c>
    </row>
    <row r="959" spans="1:14" x14ac:dyDescent="0.3">
      <c r="A959" s="2">
        <v>60</v>
      </c>
      <c r="B959" s="2" t="s">
        <v>7661</v>
      </c>
      <c r="C959" s="2" t="s">
        <v>4418</v>
      </c>
      <c r="D959" s="2" t="s">
        <v>1020</v>
      </c>
      <c r="E959" s="2">
        <v>14</v>
      </c>
      <c r="F959" s="2" t="s">
        <v>15</v>
      </c>
      <c r="G959" s="2">
        <v>465</v>
      </c>
      <c r="H959" s="3">
        <v>2.3120295144240808E-3</v>
      </c>
      <c r="I959" s="2">
        <v>201122</v>
      </c>
      <c r="J959" s="2" t="s">
        <v>14741</v>
      </c>
      <c r="K959" s="2" t="s">
        <v>14770</v>
      </c>
      <c r="L959" s="2" t="s">
        <v>3427</v>
      </c>
      <c r="M959" s="2" t="s">
        <v>2152</v>
      </c>
      <c r="N959" s="1" t="str">
        <f t="shared" si="14"/>
        <v>TUMSAR142014</v>
      </c>
    </row>
    <row r="960" spans="1:14" x14ac:dyDescent="0.3">
      <c r="A960" s="2">
        <v>61</v>
      </c>
      <c r="B960" s="2" t="s">
        <v>7662</v>
      </c>
      <c r="C960" s="2" t="s">
        <v>4419</v>
      </c>
      <c r="D960" s="2" t="s">
        <v>1018</v>
      </c>
      <c r="E960" s="2">
        <v>1</v>
      </c>
      <c r="F960" s="2" t="s">
        <v>9</v>
      </c>
      <c r="G960" s="2">
        <v>82775</v>
      </c>
      <c r="H960" s="3">
        <v>0.3564231521111963</v>
      </c>
      <c r="I960" s="2">
        <v>232238</v>
      </c>
      <c r="J960" s="2" t="s">
        <v>14741</v>
      </c>
      <c r="K960" s="2" t="s">
        <v>14770</v>
      </c>
      <c r="L960" s="2" t="s">
        <v>3427</v>
      </c>
      <c r="M960" s="2" t="s">
        <v>2152</v>
      </c>
      <c r="N960" s="1" t="str">
        <f t="shared" si="14"/>
        <v>BHANDARA (SC)12014</v>
      </c>
    </row>
    <row r="961" spans="1:14" x14ac:dyDescent="0.3">
      <c r="A961" s="2">
        <v>61</v>
      </c>
      <c r="B961" s="2" t="s">
        <v>7662</v>
      </c>
      <c r="C961" s="2" t="s">
        <v>4420</v>
      </c>
      <c r="D961" s="2" t="s">
        <v>1020</v>
      </c>
      <c r="E961" s="2">
        <v>2</v>
      </c>
      <c r="F961" s="2" t="s">
        <v>11</v>
      </c>
      <c r="G961" s="2">
        <v>46197</v>
      </c>
      <c r="H961" s="3">
        <v>0.19892093455851326</v>
      </c>
      <c r="I961" s="2">
        <v>232238</v>
      </c>
      <c r="J961" s="2" t="s">
        <v>14741</v>
      </c>
      <c r="K961" s="2" t="s">
        <v>14770</v>
      </c>
      <c r="L961" s="2" t="s">
        <v>3427</v>
      </c>
      <c r="M961" s="2" t="s">
        <v>2152</v>
      </c>
      <c r="N961" s="1" t="str">
        <f t="shared" si="14"/>
        <v>BHANDARA (SC)22014</v>
      </c>
    </row>
    <row r="962" spans="1:14" x14ac:dyDescent="0.3">
      <c r="A962" s="2">
        <v>61</v>
      </c>
      <c r="B962" s="2" t="s">
        <v>7662</v>
      </c>
      <c r="C962" s="2" t="s">
        <v>4421</v>
      </c>
      <c r="D962" s="2" t="s">
        <v>1018</v>
      </c>
      <c r="E962" s="2">
        <v>3</v>
      </c>
      <c r="F962" s="2" t="s">
        <v>103</v>
      </c>
      <c r="G962" s="2">
        <v>42392</v>
      </c>
      <c r="H962" s="3">
        <v>0.18253688026937884</v>
      </c>
      <c r="I962" s="2">
        <v>232238</v>
      </c>
      <c r="J962" s="2" t="s">
        <v>14741</v>
      </c>
      <c r="K962" s="2" t="s">
        <v>14770</v>
      </c>
      <c r="L962" s="2" t="s">
        <v>3427</v>
      </c>
      <c r="M962" s="2" t="s">
        <v>2152</v>
      </c>
      <c r="N962" s="1" t="str">
        <f t="shared" si="14"/>
        <v>BHANDARA (SC)32014</v>
      </c>
    </row>
    <row r="963" spans="1:14" x14ac:dyDescent="0.3">
      <c r="A963" s="2">
        <v>61</v>
      </c>
      <c r="B963" s="2" t="s">
        <v>7662</v>
      </c>
      <c r="C963" s="2" t="s">
        <v>4422</v>
      </c>
      <c r="D963" s="2" t="s">
        <v>1018</v>
      </c>
      <c r="E963" s="2">
        <v>4</v>
      </c>
      <c r="F963" s="2" t="s">
        <v>7</v>
      </c>
      <c r="G963" s="2">
        <v>30445</v>
      </c>
      <c r="H963" s="3">
        <v>0.13109396395077463</v>
      </c>
      <c r="I963" s="2">
        <v>232238</v>
      </c>
      <c r="J963" s="2" t="s">
        <v>14741</v>
      </c>
      <c r="K963" s="2" t="s">
        <v>14770</v>
      </c>
      <c r="L963" s="2" t="s">
        <v>3427</v>
      </c>
      <c r="M963" s="2" t="s">
        <v>2152</v>
      </c>
      <c r="N963" s="1" t="str">
        <f t="shared" ref="N963:N1026" si="15">B963&amp;E963&amp;2014</f>
        <v>BHANDARA (SC)42014</v>
      </c>
    </row>
    <row r="964" spans="1:14" x14ac:dyDescent="0.3">
      <c r="A964" s="2">
        <v>61</v>
      </c>
      <c r="B964" s="2" t="s">
        <v>7662</v>
      </c>
      <c r="C964" s="2" t="s">
        <v>4423</v>
      </c>
      <c r="D964" s="2" t="s">
        <v>1018</v>
      </c>
      <c r="E964" s="2">
        <v>5</v>
      </c>
      <c r="F964" s="2" t="s">
        <v>51</v>
      </c>
      <c r="G964" s="2">
        <v>15184</v>
      </c>
      <c r="H964" s="3">
        <v>6.5381203765103035E-2</v>
      </c>
      <c r="I964" s="2">
        <v>232238</v>
      </c>
      <c r="J964" s="2" t="s">
        <v>14741</v>
      </c>
      <c r="K964" s="2" t="s">
        <v>14770</v>
      </c>
      <c r="L964" s="2" t="s">
        <v>3427</v>
      </c>
      <c r="M964" s="2" t="s">
        <v>2152</v>
      </c>
      <c r="N964" s="1" t="str">
        <f t="shared" si="15"/>
        <v>BHANDARA (SC)52014</v>
      </c>
    </row>
    <row r="965" spans="1:14" x14ac:dyDescent="0.3">
      <c r="A965" s="2">
        <v>61</v>
      </c>
      <c r="B965" s="2" t="s">
        <v>7662</v>
      </c>
      <c r="C965" s="2" t="s">
        <v>4424</v>
      </c>
      <c r="D965" s="2" t="s">
        <v>1018</v>
      </c>
      <c r="E965" s="2">
        <v>6</v>
      </c>
      <c r="F965" s="2" t="s">
        <v>267</v>
      </c>
      <c r="G965" s="2">
        <v>3286</v>
      </c>
      <c r="H965" s="3">
        <v>1.4149277895951566E-2</v>
      </c>
      <c r="I965" s="2">
        <v>232238</v>
      </c>
      <c r="J965" s="2" t="s">
        <v>14741</v>
      </c>
      <c r="K965" s="2" t="s">
        <v>14770</v>
      </c>
      <c r="L965" s="2" t="s">
        <v>3427</v>
      </c>
      <c r="M965" s="2" t="s">
        <v>2152</v>
      </c>
      <c r="N965" s="1" t="str">
        <f t="shared" si="15"/>
        <v>BHANDARA (SC)62014</v>
      </c>
    </row>
    <row r="966" spans="1:14" x14ac:dyDescent="0.3">
      <c r="A966" s="2">
        <v>61</v>
      </c>
      <c r="B966" s="2" t="s">
        <v>7662</v>
      </c>
      <c r="C966" s="2" t="s">
        <v>4425</v>
      </c>
      <c r="D966" s="2" t="s">
        <v>1018</v>
      </c>
      <c r="E966" s="2">
        <v>7</v>
      </c>
      <c r="F966" s="2" t="s">
        <v>302</v>
      </c>
      <c r="G966" s="2">
        <v>2261</v>
      </c>
      <c r="H966" s="3">
        <v>9.7357021676039244E-3</v>
      </c>
      <c r="I966" s="2">
        <v>232238</v>
      </c>
      <c r="J966" s="2" t="s">
        <v>14741</v>
      </c>
      <c r="K966" s="2" t="s">
        <v>14770</v>
      </c>
      <c r="L966" s="2" t="s">
        <v>3427</v>
      </c>
      <c r="M966" s="2" t="s">
        <v>2152</v>
      </c>
      <c r="N966" s="1" t="str">
        <f t="shared" si="15"/>
        <v>BHANDARA (SC)72014</v>
      </c>
    </row>
    <row r="967" spans="1:14" x14ac:dyDescent="0.3">
      <c r="A967" s="2">
        <v>61</v>
      </c>
      <c r="B967" s="2" t="s">
        <v>7662</v>
      </c>
      <c r="C967" s="2" t="s">
        <v>4426</v>
      </c>
      <c r="D967" s="2" t="s">
        <v>1018</v>
      </c>
      <c r="E967" s="2">
        <v>8</v>
      </c>
      <c r="F967" s="2" t="s">
        <v>19</v>
      </c>
      <c r="G967" s="2">
        <v>1708</v>
      </c>
      <c r="H967" s="3">
        <v>7.3545242380661218E-3</v>
      </c>
      <c r="I967" s="2">
        <v>232238</v>
      </c>
      <c r="J967" s="2" t="s">
        <v>14741</v>
      </c>
      <c r="K967" s="2" t="s">
        <v>14770</v>
      </c>
      <c r="L967" s="2" t="s">
        <v>3427</v>
      </c>
      <c r="M967" s="2" t="s">
        <v>2152</v>
      </c>
      <c r="N967" s="1" t="str">
        <f t="shared" si="15"/>
        <v>BHANDARA (SC)82014</v>
      </c>
    </row>
    <row r="968" spans="1:14" x14ac:dyDescent="0.3">
      <c r="A968" s="2">
        <v>61</v>
      </c>
      <c r="B968" s="2" t="s">
        <v>7662</v>
      </c>
      <c r="C968" s="2" t="s">
        <v>22</v>
      </c>
      <c r="D968" s="2" t="s">
        <v>7923</v>
      </c>
      <c r="E968" s="2">
        <v>9</v>
      </c>
      <c r="F968" s="2" t="s">
        <v>22</v>
      </c>
      <c r="G968" s="2">
        <v>1613</v>
      </c>
      <c r="H968" s="3">
        <v>6.945461121780243E-3</v>
      </c>
      <c r="I968" s="2">
        <v>232238</v>
      </c>
      <c r="J968" s="2" t="s">
        <v>14741</v>
      </c>
      <c r="K968" s="2" t="s">
        <v>14770</v>
      </c>
      <c r="L968" s="2" t="s">
        <v>3427</v>
      </c>
      <c r="M968" s="2" t="s">
        <v>2152</v>
      </c>
      <c r="N968" s="1" t="str">
        <f t="shared" si="15"/>
        <v>BHANDARA (SC)92014</v>
      </c>
    </row>
    <row r="969" spans="1:14" x14ac:dyDescent="0.3">
      <c r="A969" s="2">
        <v>61</v>
      </c>
      <c r="B969" s="2" t="s">
        <v>7662</v>
      </c>
      <c r="C969" s="2" t="s">
        <v>4427</v>
      </c>
      <c r="D969" s="2" t="s">
        <v>1018</v>
      </c>
      <c r="E969" s="2">
        <v>10</v>
      </c>
      <c r="F969" s="2" t="s">
        <v>19</v>
      </c>
      <c r="G969" s="2">
        <v>1238</v>
      </c>
      <c r="H969" s="3">
        <v>5.3307382943359833E-3</v>
      </c>
      <c r="I969" s="2">
        <v>232238</v>
      </c>
      <c r="J969" s="2" t="s">
        <v>14741</v>
      </c>
      <c r="K969" s="2" t="s">
        <v>14770</v>
      </c>
      <c r="L969" s="2" t="s">
        <v>3427</v>
      </c>
      <c r="M969" s="2" t="s">
        <v>2152</v>
      </c>
      <c r="N969" s="1" t="str">
        <f t="shared" si="15"/>
        <v>BHANDARA (SC)102014</v>
      </c>
    </row>
    <row r="970" spans="1:14" x14ac:dyDescent="0.3">
      <c r="A970" s="2">
        <v>61</v>
      </c>
      <c r="B970" s="2" t="s">
        <v>7662</v>
      </c>
      <c r="C970" s="2" t="s">
        <v>4428</v>
      </c>
      <c r="D970" s="2" t="s">
        <v>1018</v>
      </c>
      <c r="E970" s="2">
        <v>11</v>
      </c>
      <c r="F970" s="2" t="s">
        <v>19</v>
      </c>
      <c r="G970" s="2">
        <v>983</v>
      </c>
      <c r="H970" s="3">
        <v>4.2327267716738863E-3</v>
      </c>
      <c r="I970" s="2">
        <v>232238</v>
      </c>
      <c r="J970" s="2" t="s">
        <v>14741</v>
      </c>
      <c r="K970" s="2" t="s">
        <v>14770</v>
      </c>
      <c r="L970" s="2" t="s">
        <v>3427</v>
      </c>
      <c r="M970" s="2" t="s">
        <v>2152</v>
      </c>
      <c r="N970" s="1" t="str">
        <f t="shared" si="15"/>
        <v>BHANDARA (SC)112014</v>
      </c>
    </row>
    <row r="971" spans="1:14" x14ac:dyDescent="0.3">
      <c r="A971" s="2">
        <v>61</v>
      </c>
      <c r="B971" s="2" t="s">
        <v>7662</v>
      </c>
      <c r="C971" s="2" t="s">
        <v>4429</v>
      </c>
      <c r="D971" s="2" t="s">
        <v>1018</v>
      </c>
      <c r="E971" s="2">
        <v>12</v>
      </c>
      <c r="F971" s="2" t="s">
        <v>19</v>
      </c>
      <c r="G971" s="2">
        <v>902</v>
      </c>
      <c r="H971" s="3">
        <v>3.8839466409459262E-3</v>
      </c>
      <c r="I971" s="2">
        <v>232238</v>
      </c>
      <c r="J971" s="2" t="s">
        <v>14741</v>
      </c>
      <c r="K971" s="2" t="s">
        <v>14770</v>
      </c>
      <c r="L971" s="2" t="s">
        <v>3427</v>
      </c>
      <c r="M971" s="2" t="s">
        <v>2152</v>
      </c>
      <c r="N971" s="1" t="str">
        <f t="shared" si="15"/>
        <v>BHANDARA (SC)122014</v>
      </c>
    </row>
    <row r="972" spans="1:14" x14ac:dyDescent="0.3">
      <c r="A972" s="2">
        <v>61</v>
      </c>
      <c r="B972" s="2" t="s">
        <v>7662</v>
      </c>
      <c r="C972" s="2" t="s">
        <v>4430</v>
      </c>
      <c r="D972" s="2" t="s">
        <v>1018</v>
      </c>
      <c r="E972" s="2">
        <v>13</v>
      </c>
      <c r="F972" s="2" t="s">
        <v>3629</v>
      </c>
      <c r="G972" s="2">
        <v>571</v>
      </c>
      <c r="H972" s="3">
        <v>2.4586846252551264E-3</v>
      </c>
      <c r="I972" s="2">
        <v>232238</v>
      </c>
      <c r="J972" s="2" t="s">
        <v>14741</v>
      </c>
      <c r="K972" s="2" t="s">
        <v>14770</v>
      </c>
      <c r="L972" s="2" t="s">
        <v>3427</v>
      </c>
      <c r="M972" s="2" t="s">
        <v>2152</v>
      </c>
      <c r="N972" s="1" t="str">
        <f t="shared" si="15"/>
        <v>BHANDARA (SC)132014</v>
      </c>
    </row>
    <row r="973" spans="1:14" x14ac:dyDescent="0.3">
      <c r="A973" s="2">
        <v>61</v>
      </c>
      <c r="B973" s="2" t="s">
        <v>7662</v>
      </c>
      <c r="C973" s="2" t="s">
        <v>4431</v>
      </c>
      <c r="D973" s="2" t="s">
        <v>1018</v>
      </c>
      <c r="E973" s="2">
        <v>14</v>
      </c>
      <c r="F973" s="2" t="s">
        <v>15</v>
      </c>
      <c r="G973" s="2">
        <v>477</v>
      </c>
      <c r="H973" s="3">
        <v>2.0539274365090985E-3</v>
      </c>
      <c r="I973" s="2">
        <v>232238</v>
      </c>
      <c r="J973" s="2" t="s">
        <v>14741</v>
      </c>
      <c r="K973" s="2" t="s">
        <v>14770</v>
      </c>
      <c r="L973" s="2" t="s">
        <v>3427</v>
      </c>
      <c r="M973" s="2" t="s">
        <v>2152</v>
      </c>
      <c r="N973" s="1" t="str">
        <f t="shared" si="15"/>
        <v>BHANDARA (SC)142014</v>
      </c>
    </row>
    <row r="974" spans="1:14" x14ac:dyDescent="0.3">
      <c r="A974" s="2">
        <v>61</v>
      </c>
      <c r="B974" s="2" t="s">
        <v>7662</v>
      </c>
      <c r="C974" s="2" t="s">
        <v>251</v>
      </c>
      <c r="D974" s="2" t="s">
        <v>1018</v>
      </c>
      <c r="E974" s="2">
        <v>15</v>
      </c>
      <c r="F974" s="2" t="s">
        <v>19</v>
      </c>
      <c r="G974" s="2">
        <v>478</v>
      </c>
      <c r="H974" s="3">
        <v>2.0582333640489499E-3</v>
      </c>
      <c r="I974" s="2">
        <v>232238</v>
      </c>
      <c r="J974" s="2" t="s">
        <v>14741</v>
      </c>
      <c r="K974" s="2" t="s">
        <v>14770</v>
      </c>
      <c r="L974" s="2" t="s">
        <v>3427</v>
      </c>
      <c r="M974" s="2" t="s">
        <v>2152</v>
      </c>
      <c r="N974" s="1" t="str">
        <f t="shared" si="15"/>
        <v>BHANDARA (SC)152014</v>
      </c>
    </row>
    <row r="975" spans="1:14" x14ac:dyDescent="0.3">
      <c r="A975" s="2">
        <v>61</v>
      </c>
      <c r="B975" s="2" t="s">
        <v>7662</v>
      </c>
      <c r="C975" s="2" t="s">
        <v>4432</v>
      </c>
      <c r="D975" s="2" t="s">
        <v>1018</v>
      </c>
      <c r="E975" s="2">
        <v>16</v>
      </c>
      <c r="F975" s="2" t="s">
        <v>19</v>
      </c>
      <c r="G975" s="2">
        <v>432</v>
      </c>
      <c r="H975" s="3">
        <v>1.8601606972157873E-3</v>
      </c>
      <c r="I975" s="2">
        <v>232238</v>
      </c>
      <c r="J975" s="2" t="s">
        <v>14741</v>
      </c>
      <c r="K975" s="2" t="s">
        <v>14770</v>
      </c>
      <c r="L975" s="2" t="s">
        <v>3427</v>
      </c>
      <c r="M975" s="2" t="s">
        <v>2152</v>
      </c>
      <c r="N975" s="1" t="str">
        <f t="shared" si="15"/>
        <v>BHANDARA (SC)162014</v>
      </c>
    </row>
    <row r="976" spans="1:14" x14ac:dyDescent="0.3">
      <c r="A976" s="2">
        <v>61</v>
      </c>
      <c r="B976" s="2" t="s">
        <v>7662</v>
      </c>
      <c r="C976" s="2" t="s">
        <v>4433</v>
      </c>
      <c r="D976" s="2" t="s">
        <v>1020</v>
      </c>
      <c r="E976" s="2">
        <v>17</v>
      </c>
      <c r="F976" s="2" t="s">
        <v>286</v>
      </c>
      <c r="G976" s="2">
        <v>406</v>
      </c>
      <c r="H976" s="3">
        <v>1.7482065811796519E-3</v>
      </c>
      <c r="I976" s="2">
        <v>232238</v>
      </c>
      <c r="J976" s="2" t="s">
        <v>14741</v>
      </c>
      <c r="K976" s="2" t="s">
        <v>14770</v>
      </c>
      <c r="L976" s="2" t="s">
        <v>3427</v>
      </c>
      <c r="M976" s="2" t="s">
        <v>2152</v>
      </c>
      <c r="N976" s="1" t="str">
        <f t="shared" si="15"/>
        <v>BHANDARA (SC)172014</v>
      </c>
    </row>
    <row r="977" spans="1:14" x14ac:dyDescent="0.3">
      <c r="A977" s="2">
        <v>61</v>
      </c>
      <c r="B977" s="2" t="s">
        <v>7662</v>
      </c>
      <c r="C977" s="2" t="s">
        <v>4434</v>
      </c>
      <c r="D977" s="2" t="s">
        <v>1018</v>
      </c>
      <c r="E977" s="2">
        <v>18</v>
      </c>
      <c r="F977" s="2" t="s">
        <v>19</v>
      </c>
      <c r="G977" s="2">
        <v>334</v>
      </c>
      <c r="H977" s="3">
        <v>1.438179798310354E-3</v>
      </c>
      <c r="I977" s="2">
        <v>232238</v>
      </c>
      <c r="J977" s="2" t="s">
        <v>14741</v>
      </c>
      <c r="K977" s="2" t="s">
        <v>14770</v>
      </c>
      <c r="L977" s="2" t="s">
        <v>3427</v>
      </c>
      <c r="M977" s="2" t="s">
        <v>2152</v>
      </c>
      <c r="N977" s="1" t="str">
        <f t="shared" si="15"/>
        <v>BHANDARA (SC)182014</v>
      </c>
    </row>
    <row r="978" spans="1:14" x14ac:dyDescent="0.3">
      <c r="A978" s="2">
        <v>61</v>
      </c>
      <c r="B978" s="2" t="s">
        <v>7662</v>
      </c>
      <c r="C978" s="2" t="s">
        <v>4435</v>
      </c>
      <c r="D978" s="2" t="s">
        <v>1018</v>
      </c>
      <c r="E978" s="2">
        <v>19</v>
      </c>
      <c r="F978" s="2" t="s">
        <v>19</v>
      </c>
      <c r="G978" s="2">
        <v>315</v>
      </c>
      <c r="H978" s="3">
        <v>1.3563671750531781E-3</v>
      </c>
      <c r="I978" s="2">
        <v>232238</v>
      </c>
      <c r="J978" s="2" t="s">
        <v>14741</v>
      </c>
      <c r="K978" s="2" t="s">
        <v>14770</v>
      </c>
      <c r="L978" s="2" t="s">
        <v>3427</v>
      </c>
      <c r="M978" s="2" t="s">
        <v>2152</v>
      </c>
      <c r="N978" s="1" t="str">
        <f t="shared" si="15"/>
        <v>BHANDARA (SC)192014</v>
      </c>
    </row>
    <row r="979" spans="1:14" x14ac:dyDescent="0.3">
      <c r="A979" s="2">
        <v>61</v>
      </c>
      <c r="B979" s="2" t="s">
        <v>7662</v>
      </c>
      <c r="C979" s="2" t="s">
        <v>4436</v>
      </c>
      <c r="D979" s="2" t="s">
        <v>1018</v>
      </c>
      <c r="E979" s="2">
        <v>20</v>
      </c>
      <c r="F979" s="2" t="s">
        <v>4239</v>
      </c>
      <c r="G979" s="2">
        <v>241</v>
      </c>
      <c r="H979" s="3">
        <v>1.0377285371041777E-3</v>
      </c>
      <c r="I979" s="2">
        <v>232238</v>
      </c>
      <c r="J979" s="2" t="s">
        <v>14741</v>
      </c>
      <c r="K979" s="2" t="s">
        <v>14770</v>
      </c>
      <c r="L979" s="2" t="s">
        <v>3427</v>
      </c>
      <c r="M979" s="2" t="s">
        <v>2152</v>
      </c>
      <c r="N979" s="1" t="str">
        <f t="shared" si="15"/>
        <v>BHANDARA (SC)202014</v>
      </c>
    </row>
    <row r="980" spans="1:14" x14ac:dyDescent="0.3">
      <c r="A980" s="2">
        <v>62</v>
      </c>
      <c r="B980" s="2" t="s">
        <v>7663</v>
      </c>
      <c r="C980" s="2" t="s">
        <v>4437</v>
      </c>
      <c r="D980" s="2" t="s">
        <v>1018</v>
      </c>
      <c r="E980" s="2">
        <v>1</v>
      </c>
      <c r="F980" s="2" t="s">
        <v>9</v>
      </c>
      <c r="G980" s="2">
        <v>80539</v>
      </c>
      <c r="H980" s="3">
        <v>0.36960432480060207</v>
      </c>
      <c r="I980" s="2">
        <v>217906</v>
      </c>
      <c r="J980" s="2" t="s">
        <v>14741</v>
      </c>
      <c r="K980" s="2" t="s">
        <v>14770</v>
      </c>
      <c r="L980" s="2" t="s">
        <v>3427</v>
      </c>
      <c r="M980" s="2" t="s">
        <v>2152</v>
      </c>
      <c r="N980" s="1" t="str">
        <f t="shared" si="15"/>
        <v>SAKOLI12014</v>
      </c>
    </row>
    <row r="981" spans="1:14" x14ac:dyDescent="0.3">
      <c r="A981" s="2">
        <v>62</v>
      </c>
      <c r="B981" s="2" t="s">
        <v>7663</v>
      </c>
      <c r="C981" s="2" t="s">
        <v>4438</v>
      </c>
      <c r="D981" s="2" t="s">
        <v>1018</v>
      </c>
      <c r="E981" s="2">
        <v>2</v>
      </c>
      <c r="F981" s="2" t="s">
        <v>7</v>
      </c>
      <c r="G981" s="2">
        <v>55123</v>
      </c>
      <c r="H981" s="3">
        <v>0.25296687562526959</v>
      </c>
      <c r="I981" s="2">
        <v>217906</v>
      </c>
      <c r="J981" s="2" t="s">
        <v>14741</v>
      </c>
      <c r="K981" s="2" t="s">
        <v>14770</v>
      </c>
      <c r="L981" s="2" t="s">
        <v>3427</v>
      </c>
      <c r="M981" s="2" t="s">
        <v>2152</v>
      </c>
      <c r="N981" s="1" t="str">
        <f t="shared" si="15"/>
        <v>SAKOLI22014</v>
      </c>
    </row>
    <row r="982" spans="1:14" x14ac:dyDescent="0.3">
      <c r="A982" s="2">
        <v>62</v>
      </c>
      <c r="B982" s="2" t="s">
        <v>7663</v>
      </c>
      <c r="C982" s="2" t="s">
        <v>4439</v>
      </c>
      <c r="D982" s="2" t="s">
        <v>1018</v>
      </c>
      <c r="E982" s="2">
        <v>3</v>
      </c>
      <c r="F982" s="2" t="s">
        <v>11</v>
      </c>
      <c r="G982" s="2">
        <v>31488</v>
      </c>
      <c r="H982" s="3">
        <v>0.14450267546556772</v>
      </c>
      <c r="I982" s="2">
        <v>217906</v>
      </c>
      <c r="J982" s="2" t="s">
        <v>14741</v>
      </c>
      <c r="K982" s="2" t="s">
        <v>14770</v>
      </c>
      <c r="L982" s="2" t="s">
        <v>3427</v>
      </c>
      <c r="M982" s="2" t="s">
        <v>2152</v>
      </c>
      <c r="N982" s="1" t="str">
        <f t="shared" si="15"/>
        <v>SAKOLI32014</v>
      </c>
    </row>
    <row r="983" spans="1:14" x14ac:dyDescent="0.3">
      <c r="A983" s="2">
        <v>62</v>
      </c>
      <c r="B983" s="2" t="s">
        <v>7663</v>
      </c>
      <c r="C983" s="2" t="s">
        <v>4440</v>
      </c>
      <c r="D983" s="2" t="s">
        <v>1018</v>
      </c>
      <c r="E983" s="2">
        <v>4</v>
      </c>
      <c r="F983" s="2" t="s">
        <v>51</v>
      </c>
      <c r="G983" s="2">
        <v>19688</v>
      </c>
      <c r="H983" s="3">
        <v>9.0350885244096082E-2</v>
      </c>
      <c r="I983" s="2">
        <v>217906</v>
      </c>
      <c r="J983" s="2" t="s">
        <v>14741</v>
      </c>
      <c r="K983" s="2" t="s">
        <v>14770</v>
      </c>
      <c r="L983" s="2" t="s">
        <v>3427</v>
      </c>
      <c r="M983" s="2" t="s">
        <v>2152</v>
      </c>
      <c r="N983" s="1" t="str">
        <f t="shared" si="15"/>
        <v>SAKOLI42014</v>
      </c>
    </row>
    <row r="984" spans="1:14" x14ac:dyDescent="0.3">
      <c r="A984" s="2">
        <v>62</v>
      </c>
      <c r="B984" s="2" t="s">
        <v>7663</v>
      </c>
      <c r="C984" s="2" t="s">
        <v>4441</v>
      </c>
      <c r="D984" s="2" t="s">
        <v>1018</v>
      </c>
      <c r="E984" s="2">
        <v>5</v>
      </c>
      <c r="F984" s="2" t="s">
        <v>19</v>
      </c>
      <c r="G984" s="2">
        <v>11846</v>
      </c>
      <c r="H984" s="3">
        <v>5.4362890420640089E-2</v>
      </c>
      <c r="I984" s="2">
        <v>217906</v>
      </c>
      <c r="J984" s="2" t="s">
        <v>14741</v>
      </c>
      <c r="K984" s="2" t="s">
        <v>14770</v>
      </c>
      <c r="L984" s="2" t="s">
        <v>3427</v>
      </c>
      <c r="M984" s="2" t="s">
        <v>2152</v>
      </c>
      <c r="N984" s="1" t="str">
        <f t="shared" si="15"/>
        <v>SAKOLI52014</v>
      </c>
    </row>
    <row r="985" spans="1:14" x14ac:dyDescent="0.3">
      <c r="A985" s="2">
        <v>62</v>
      </c>
      <c r="B985" s="2" t="s">
        <v>7663</v>
      </c>
      <c r="C985" s="2" t="s">
        <v>4442</v>
      </c>
      <c r="D985" s="2" t="s">
        <v>1018</v>
      </c>
      <c r="E985" s="2">
        <v>6</v>
      </c>
      <c r="F985" s="2" t="s">
        <v>19</v>
      </c>
      <c r="G985" s="2">
        <v>2775</v>
      </c>
      <c r="H985" s="3">
        <v>1.2734848971574899E-2</v>
      </c>
      <c r="I985" s="2">
        <v>217906</v>
      </c>
      <c r="J985" s="2" t="s">
        <v>14741</v>
      </c>
      <c r="K985" s="2" t="s">
        <v>14770</v>
      </c>
      <c r="L985" s="2" t="s">
        <v>3427</v>
      </c>
      <c r="M985" s="2" t="s">
        <v>2152</v>
      </c>
      <c r="N985" s="1" t="str">
        <f t="shared" si="15"/>
        <v>SAKOLI62014</v>
      </c>
    </row>
    <row r="986" spans="1:14" x14ac:dyDescent="0.3">
      <c r="A986" s="2">
        <v>62</v>
      </c>
      <c r="B986" s="2" t="s">
        <v>7663</v>
      </c>
      <c r="C986" s="2" t="s">
        <v>4443</v>
      </c>
      <c r="D986" s="2" t="s">
        <v>1018</v>
      </c>
      <c r="E986" s="2">
        <v>7</v>
      </c>
      <c r="F986" s="2" t="s">
        <v>19</v>
      </c>
      <c r="G986" s="2">
        <v>2313</v>
      </c>
      <c r="H986" s="3">
        <v>1.0614668710361349E-2</v>
      </c>
      <c r="I986" s="2">
        <v>217906</v>
      </c>
      <c r="J986" s="2" t="s">
        <v>14741</v>
      </c>
      <c r="K986" s="2" t="s">
        <v>14770</v>
      </c>
      <c r="L986" s="2" t="s">
        <v>3427</v>
      </c>
      <c r="M986" s="2" t="s">
        <v>2152</v>
      </c>
      <c r="N986" s="1" t="str">
        <f t="shared" si="15"/>
        <v>SAKOLI72014</v>
      </c>
    </row>
    <row r="987" spans="1:14" x14ac:dyDescent="0.3">
      <c r="A987" s="2">
        <v>62</v>
      </c>
      <c r="B987" s="2" t="s">
        <v>7663</v>
      </c>
      <c r="C987" s="2" t="s">
        <v>4444</v>
      </c>
      <c r="D987" s="2" t="s">
        <v>1018</v>
      </c>
      <c r="E987" s="2">
        <v>8</v>
      </c>
      <c r="F987" s="2" t="s">
        <v>103</v>
      </c>
      <c r="G987" s="2">
        <v>2147</v>
      </c>
      <c r="H987" s="3">
        <v>9.8528723394491202E-3</v>
      </c>
      <c r="I987" s="2">
        <v>217906</v>
      </c>
      <c r="J987" s="2" t="s">
        <v>14741</v>
      </c>
      <c r="K987" s="2" t="s">
        <v>14770</v>
      </c>
      <c r="L987" s="2" t="s">
        <v>3427</v>
      </c>
      <c r="M987" s="2" t="s">
        <v>2152</v>
      </c>
      <c r="N987" s="1" t="str">
        <f t="shared" si="15"/>
        <v>SAKOLI82014</v>
      </c>
    </row>
    <row r="988" spans="1:14" x14ac:dyDescent="0.3">
      <c r="A988" s="2">
        <v>62</v>
      </c>
      <c r="B988" s="2" t="s">
        <v>7663</v>
      </c>
      <c r="C988" s="2" t="s">
        <v>4445</v>
      </c>
      <c r="D988" s="2" t="s">
        <v>1018</v>
      </c>
      <c r="E988" s="2">
        <v>9</v>
      </c>
      <c r="F988" s="2" t="s">
        <v>19</v>
      </c>
      <c r="G988" s="2">
        <v>2104</v>
      </c>
      <c r="H988" s="3">
        <v>9.6555395445742653E-3</v>
      </c>
      <c r="I988" s="2">
        <v>217906</v>
      </c>
      <c r="J988" s="2" t="s">
        <v>14741</v>
      </c>
      <c r="K988" s="2" t="s">
        <v>14770</v>
      </c>
      <c r="L988" s="2" t="s">
        <v>3427</v>
      </c>
      <c r="M988" s="2" t="s">
        <v>2152</v>
      </c>
      <c r="N988" s="1" t="str">
        <f t="shared" si="15"/>
        <v>SAKOLI92014</v>
      </c>
    </row>
    <row r="989" spans="1:14" x14ac:dyDescent="0.3">
      <c r="A989" s="2">
        <v>62</v>
      </c>
      <c r="B989" s="2" t="s">
        <v>7663</v>
      </c>
      <c r="C989" s="2" t="s">
        <v>4446</v>
      </c>
      <c r="D989" s="2" t="s">
        <v>1018</v>
      </c>
      <c r="E989" s="2">
        <v>10</v>
      </c>
      <c r="F989" s="2" t="s">
        <v>19</v>
      </c>
      <c r="G989" s="2">
        <v>1797</v>
      </c>
      <c r="H989" s="3">
        <v>8.2466751718630969E-3</v>
      </c>
      <c r="I989" s="2">
        <v>217906</v>
      </c>
      <c r="J989" s="2" t="s">
        <v>14741</v>
      </c>
      <c r="K989" s="2" t="s">
        <v>14770</v>
      </c>
      <c r="L989" s="2" t="s">
        <v>3427</v>
      </c>
      <c r="M989" s="2" t="s">
        <v>2152</v>
      </c>
      <c r="N989" s="1" t="str">
        <f t="shared" si="15"/>
        <v>SAKOLI102014</v>
      </c>
    </row>
    <row r="990" spans="1:14" x14ac:dyDescent="0.3">
      <c r="A990" s="2">
        <v>62</v>
      </c>
      <c r="B990" s="2" t="s">
        <v>7663</v>
      </c>
      <c r="C990" s="2" t="s">
        <v>4447</v>
      </c>
      <c r="D990" s="2" t="s">
        <v>1020</v>
      </c>
      <c r="E990" s="2">
        <v>11</v>
      </c>
      <c r="F990" s="2" t="s">
        <v>19</v>
      </c>
      <c r="G990" s="2">
        <v>1300</v>
      </c>
      <c r="H990" s="3">
        <v>5.9658751938909439E-3</v>
      </c>
      <c r="I990" s="2">
        <v>217906</v>
      </c>
      <c r="J990" s="2" t="s">
        <v>14741</v>
      </c>
      <c r="K990" s="2" t="s">
        <v>14770</v>
      </c>
      <c r="L990" s="2" t="s">
        <v>3427</v>
      </c>
      <c r="M990" s="2" t="s">
        <v>2152</v>
      </c>
      <c r="N990" s="1" t="str">
        <f t="shared" si="15"/>
        <v>SAKOLI112014</v>
      </c>
    </row>
    <row r="991" spans="1:14" x14ac:dyDescent="0.3">
      <c r="A991" s="2">
        <v>62</v>
      </c>
      <c r="B991" s="2" t="s">
        <v>7663</v>
      </c>
      <c r="C991" s="2" t="s">
        <v>4448</v>
      </c>
      <c r="D991" s="2" t="s">
        <v>1020</v>
      </c>
      <c r="E991" s="2">
        <v>12</v>
      </c>
      <c r="F991" s="2" t="s">
        <v>19</v>
      </c>
      <c r="G991" s="2">
        <v>1129</v>
      </c>
      <c r="H991" s="3">
        <v>5.1811331491560583E-3</v>
      </c>
      <c r="I991" s="2">
        <v>217906</v>
      </c>
      <c r="J991" s="2" t="s">
        <v>14741</v>
      </c>
      <c r="K991" s="2" t="s">
        <v>14770</v>
      </c>
      <c r="L991" s="2" t="s">
        <v>3427</v>
      </c>
      <c r="M991" s="2" t="s">
        <v>2152</v>
      </c>
      <c r="N991" s="1" t="str">
        <f t="shared" si="15"/>
        <v>SAKOLI122014</v>
      </c>
    </row>
    <row r="992" spans="1:14" x14ac:dyDescent="0.3">
      <c r="A992" s="2">
        <v>62</v>
      </c>
      <c r="B992" s="2" t="s">
        <v>7663</v>
      </c>
      <c r="C992" s="2" t="s">
        <v>4449</v>
      </c>
      <c r="D992" s="2" t="s">
        <v>1018</v>
      </c>
      <c r="E992" s="2">
        <v>13</v>
      </c>
      <c r="F992" s="2" t="s">
        <v>19</v>
      </c>
      <c r="G992" s="2">
        <v>895</v>
      </c>
      <c r="H992" s="3">
        <v>4.1072756142556885E-3</v>
      </c>
      <c r="I992" s="2">
        <v>217906</v>
      </c>
      <c r="J992" s="2" t="s">
        <v>14741</v>
      </c>
      <c r="K992" s="2" t="s">
        <v>14770</v>
      </c>
      <c r="L992" s="2" t="s">
        <v>3427</v>
      </c>
      <c r="M992" s="2" t="s">
        <v>2152</v>
      </c>
      <c r="N992" s="1" t="str">
        <f t="shared" si="15"/>
        <v>SAKOLI132014</v>
      </c>
    </row>
    <row r="993" spans="1:14" x14ac:dyDescent="0.3">
      <c r="A993" s="2">
        <v>62</v>
      </c>
      <c r="B993" s="2" t="s">
        <v>7663</v>
      </c>
      <c r="C993" s="2" t="s">
        <v>4450</v>
      </c>
      <c r="D993" s="2" t="s">
        <v>1018</v>
      </c>
      <c r="E993" s="2">
        <v>14</v>
      </c>
      <c r="F993" s="2" t="s">
        <v>19</v>
      </c>
      <c r="G993" s="2">
        <v>863</v>
      </c>
      <c r="H993" s="3">
        <v>3.9604233017906804E-3</v>
      </c>
      <c r="I993" s="2">
        <v>217906</v>
      </c>
      <c r="J993" s="2" t="s">
        <v>14741</v>
      </c>
      <c r="K993" s="2" t="s">
        <v>14770</v>
      </c>
      <c r="L993" s="2" t="s">
        <v>3427</v>
      </c>
      <c r="M993" s="2" t="s">
        <v>2152</v>
      </c>
      <c r="N993" s="1" t="str">
        <f t="shared" si="15"/>
        <v>SAKOLI142014</v>
      </c>
    </row>
    <row r="994" spans="1:14" x14ac:dyDescent="0.3">
      <c r="A994" s="2">
        <v>62</v>
      </c>
      <c r="B994" s="2" t="s">
        <v>7663</v>
      </c>
      <c r="C994" s="2" t="s">
        <v>22</v>
      </c>
      <c r="D994" s="2" t="s">
        <v>7923</v>
      </c>
      <c r="E994" s="2">
        <v>15</v>
      </c>
      <c r="F994" s="2" t="s">
        <v>22</v>
      </c>
      <c r="G994" s="2">
        <v>738</v>
      </c>
      <c r="H994" s="3">
        <v>3.3867814562242434E-3</v>
      </c>
      <c r="I994" s="2">
        <v>217906</v>
      </c>
      <c r="J994" s="2" t="s">
        <v>14741</v>
      </c>
      <c r="K994" s="2" t="s">
        <v>14770</v>
      </c>
      <c r="L994" s="2" t="s">
        <v>3427</v>
      </c>
      <c r="M994" s="2" t="s">
        <v>2152</v>
      </c>
      <c r="N994" s="1" t="str">
        <f t="shared" si="15"/>
        <v>SAKOLI152014</v>
      </c>
    </row>
    <row r="995" spans="1:14" x14ac:dyDescent="0.3">
      <c r="A995" s="2">
        <v>62</v>
      </c>
      <c r="B995" s="2" t="s">
        <v>7663</v>
      </c>
      <c r="C995" s="2" t="s">
        <v>4451</v>
      </c>
      <c r="D995" s="2" t="s">
        <v>1018</v>
      </c>
      <c r="E995" s="2">
        <v>16</v>
      </c>
      <c r="F995" s="2" t="s">
        <v>3797</v>
      </c>
      <c r="G995" s="2">
        <v>695</v>
      </c>
      <c r="H995" s="3">
        <v>3.189448661349389E-3</v>
      </c>
      <c r="I995" s="2">
        <v>217906</v>
      </c>
      <c r="J995" s="2" t="s">
        <v>14741</v>
      </c>
      <c r="K995" s="2" t="s">
        <v>14770</v>
      </c>
      <c r="L995" s="2" t="s">
        <v>3427</v>
      </c>
      <c r="M995" s="2" t="s">
        <v>2152</v>
      </c>
      <c r="N995" s="1" t="str">
        <f t="shared" si="15"/>
        <v>SAKOLI162014</v>
      </c>
    </row>
    <row r="996" spans="1:14" x14ac:dyDescent="0.3">
      <c r="A996" s="2">
        <v>62</v>
      </c>
      <c r="B996" s="2" t="s">
        <v>7663</v>
      </c>
      <c r="C996" s="2" t="s">
        <v>4452</v>
      </c>
      <c r="D996" s="2" t="s">
        <v>1018</v>
      </c>
      <c r="E996" s="2">
        <v>17</v>
      </c>
      <c r="F996" s="2" t="s">
        <v>19</v>
      </c>
      <c r="G996" s="2">
        <v>657</v>
      </c>
      <c r="H996" s="3">
        <v>3.0150615402971923E-3</v>
      </c>
      <c r="I996" s="2">
        <v>217906</v>
      </c>
      <c r="J996" s="2" t="s">
        <v>14741</v>
      </c>
      <c r="K996" s="2" t="s">
        <v>14770</v>
      </c>
      <c r="L996" s="2" t="s">
        <v>3427</v>
      </c>
      <c r="M996" s="2" t="s">
        <v>2152</v>
      </c>
      <c r="N996" s="1" t="str">
        <f t="shared" si="15"/>
        <v>SAKOLI172014</v>
      </c>
    </row>
    <row r="997" spans="1:14" x14ac:dyDescent="0.3">
      <c r="A997" s="2">
        <v>62</v>
      </c>
      <c r="B997" s="2" t="s">
        <v>7663</v>
      </c>
      <c r="C997" s="2" t="s">
        <v>4453</v>
      </c>
      <c r="D997" s="2" t="s">
        <v>1018</v>
      </c>
      <c r="E997" s="2">
        <v>18</v>
      </c>
      <c r="F997" s="2" t="s">
        <v>13</v>
      </c>
      <c r="G997" s="2">
        <v>537</v>
      </c>
      <c r="H997" s="3">
        <v>2.4643653685534131E-3</v>
      </c>
      <c r="I997" s="2">
        <v>217906</v>
      </c>
      <c r="J997" s="2" t="s">
        <v>14741</v>
      </c>
      <c r="K997" s="2" t="s">
        <v>14770</v>
      </c>
      <c r="L997" s="2" t="s">
        <v>3427</v>
      </c>
      <c r="M997" s="2" t="s">
        <v>2152</v>
      </c>
      <c r="N997" s="1" t="str">
        <f t="shared" si="15"/>
        <v>SAKOLI182014</v>
      </c>
    </row>
    <row r="998" spans="1:14" x14ac:dyDescent="0.3">
      <c r="A998" s="2">
        <v>62</v>
      </c>
      <c r="B998" s="2" t="s">
        <v>7663</v>
      </c>
      <c r="C998" s="2" t="s">
        <v>4454</v>
      </c>
      <c r="D998" s="2" t="s">
        <v>1018</v>
      </c>
      <c r="E998" s="2">
        <v>19</v>
      </c>
      <c r="F998" s="2" t="s">
        <v>19</v>
      </c>
      <c r="G998" s="2">
        <v>500</v>
      </c>
      <c r="H998" s="3">
        <v>2.2945673822657477E-3</v>
      </c>
      <c r="I998" s="2">
        <v>217906</v>
      </c>
      <c r="J998" s="2" t="s">
        <v>14741</v>
      </c>
      <c r="K998" s="2" t="s">
        <v>14770</v>
      </c>
      <c r="L998" s="2" t="s">
        <v>3427</v>
      </c>
      <c r="M998" s="2" t="s">
        <v>2152</v>
      </c>
      <c r="N998" s="1" t="str">
        <f t="shared" si="15"/>
        <v>SAKOLI192014</v>
      </c>
    </row>
    <row r="999" spans="1:14" x14ac:dyDescent="0.3">
      <c r="A999" s="2">
        <v>62</v>
      </c>
      <c r="B999" s="2" t="s">
        <v>7663</v>
      </c>
      <c r="C999" s="2" t="s">
        <v>4455</v>
      </c>
      <c r="D999" s="2" t="s">
        <v>1018</v>
      </c>
      <c r="E999" s="2">
        <v>20</v>
      </c>
      <c r="F999" s="2" t="s">
        <v>19</v>
      </c>
      <c r="G999" s="2">
        <v>322</v>
      </c>
      <c r="H999" s="3">
        <v>1.4777013941791415E-3</v>
      </c>
      <c r="I999" s="2">
        <v>217906</v>
      </c>
      <c r="J999" s="2" t="s">
        <v>14741</v>
      </c>
      <c r="K999" s="2" t="s">
        <v>14770</v>
      </c>
      <c r="L999" s="2" t="s">
        <v>3427</v>
      </c>
      <c r="M999" s="2" t="s">
        <v>2152</v>
      </c>
      <c r="N999" s="1" t="str">
        <f t="shared" si="15"/>
        <v>SAKOLI202014</v>
      </c>
    </row>
    <row r="1000" spans="1:14" x14ac:dyDescent="0.3">
      <c r="A1000" s="2">
        <v>62</v>
      </c>
      <c r="B1000" s="2" t="s">
        <v>7663</v>
      </c>
      <c r="C1000" s="2" t="s">
        <v>4456</v>
      </c>
      <c r="D1000" s="2" t="s">
        <v>1018</v>
      </c>
      <c r="E1000" s="2">
        <v>21</v>
      </c>
      <c r="F1000" s="2" t="s">
        <v>19</v>
      </c>
      <c r="G1000" s="2">
        <v>262</v>
      </c>
      <c r="H1000" s="3">
        <v>1.2023533083072517E-3</v>
      </c>
      <c r="I1000" s="2">
        <v>217906</v>
      </c>
      <c r="J1000" s="2" t="s">
        <v>14741</v>
      </c>
      <c r="K1000" s="2" t="s">
        <v>14770</v>
      </c>
      <c r="L1000" s="2" t="s">
        <v>3427</v>
      </c>
      <c r="M1000" s="2" t="s">
        <v>2152</v>
      </c>
      <c r="N1000" s="1" t="str">
        <f t="shared" si="15"/>
        <v>SAKOLI212014</v>
      </c>
    </row>
    <row r="1001" spans="1:14" x14ac:dyDescent="0.3">
      <c r="A1001" s="2">
        <v>62</v>
      </c>
      <c r="B1001" s="2" t="s">
        <v>7663</v>
      </c>
      <c r="C1001" s="2" t="s">
        <v>4457</v>
      </c>
      <c r="D1001" s="2" t="s">
        <v>1018</v>
      </c>
      <c r="E1001" s="2">
        <v>22</v>
      </c>
      <c r="F1001" s="2" t="s">
        <v>19</v>
      </c>
      <c r="G1001" s="2">
        <v>188</v>
      </c>
      <c r="H1001" s="3">
        <v>8.6275733573192113E-4</v>
      </c>
      <c r="I1001" s="2">
        <v>217906</v>
      </c>
      <c r="J1001" s="2" t="s">
        <v>14741</v>
      </c>
      <c r="K1001" s="2" t="s">
        <v>14770</v>
      </c>
      <c r="L1001" s="2" t="s">
        <v>3427</v>
      </c>
      <c r="M1001" s="2" t="s">
        <v>2152</v>
      </c>
      <c r="N1001" s="1" t="str">
        <f t="shared" si="15"/>
        <v>SAKOLI222014</v>
      </c>
    </row>
    <row r="1002" spans="1:14" x14ac:dyDescent="0.3">
      <c r="A1002" s="2">
        <v>63</v>
      </c>
      <c r="B1002" s="2" t="s">
        <v>7664</v>
      </c>
      <c r="C1002" s="2" t="s">
        <v>4458</v>
      </c>
      <c r="D1002" s="2" t="s">
        <v>1018</v>
      </c>
      <c r="E1002" s="2">
        <v>1</v>
      </c>
      <c r="F1002" s="2" t="s">
        <v>9</v>
      </c>
      <c r="G1002" s="2">
        <v>64105</v>
      </c>
      <c r="H1002" s="3">
        <v>0.37566292595739692</v>
      </c>
      <c r="I1002" s="2">
        <v>170645</v>
      </c>
      <c r="J1002" s="2" t="s">
        <v>14741</v>
      </c>
      <c r="K1002" s="2" t="s">
        <v>14770</v>
      </c>
      <c r="L1002" s="2" t="s">
        <v>3384</v>
      </c>
      <c r="M1002" s="2" t="s">
        <v>2152</v>
      </c>
      <c r="N1002" s="1" t="str">
        <f t="shared" si="15"/>
        <v>ARJUNI MORGAON (SC)12014</v>
      </c>
    </row>
    <row r="1003" spans="1:14" x14ac:dyDescent="0.3">
      <c r="A1003" s="2">
        <v>63</v>
      </c>
      <c r="B1003" s="2" t="s">
        <v>7664</v>
      </c>
      <c r="C1003" s="2" t="s">
        <v>4459</v>
      </c>
      <c r="D1003" s="2" t="s">
        <v>1018</v>
      </c>
      <c r="E1003" s="2">
        <v>2</v>
      </c>
      <c r="F1003" s="2" t="s">
        <v>7</v>
      </c>
      <c r="G1003" s="2">
        <v>33981</v>
      </c>
      <c r="H1003" s="3">
        <v>0.19913270239385861</v>
      </c>
      <c r="I1003" s="2">
        <v>170645</v>
      </c>
      <c r="J1003" s="2" t="s">
        <v>14741</v>
      </c>
      <c r="K1003" s="2" t="s">
        <v>14770</v>
      </c>
      <c r="L1003" s="2" t="s">
        <v>3384</v>
      </c>
      <c r="M1003" s="2" t="s">
        <v>2152</v>
      </c>
      <c r="N1003" s="1" t="str">
        <f t="shared" si="15"/>
        <v>ARJUNI MORGAON (SC)22014</v>
      </c>
    </row>
    <row r="1004" spans="1:14" x14ac:dyDescent="0.3">
      <c r="A1004" s="2">
        <v>63</v>
      </c>
      <c r="B1004" s="2" t="s">
        <v>7664</v>
      </c>
      <c r="C1004" s="2" t="s">
        <v>4460</v>
      </c>
      <c r="D1004" s="2" t="s">
        <v>1018</v>
      </c>
      <c r="E1004" s="2">
        <v>3</v>
      </c>
      <c r="F1004" s="2" t="s">
        <v>51</v>
      </c>
      <c r="G1004" s="2">
        <v>31727</v>
      </c>
      <c r="H1004" s="3">
        <v>0.18592399425708342</v>
      </c>
      <c r="I1004" s="2">
        <v>170645</v>
      </c>
      <c r="J1004" s="2" t="s">
        <v>14741</v>
      </c>
      <c r="K1004" s="2" t="s">
        <v>14770</v>
      </c>
      <c r="L1004" s="2" t="s">
        <v>3384</v>
      </c>
      <c r="M1004" s="2" t="s">
        <v>2152</v>
      </c>
      <c r="N1004" s="1" t="str">
        <f t="shared" si="15"/>
        <v>ARJUNI MORGAON (SC)32014</v>
      </c>
    </row>
    <row r="1005" spans="1:14" x14ac:dyDescent="0.3">
      <c r="A1005" s="2">
        <v>63</v>
      </c>
      <c r="B1005" s="2" t="s">
        <v>7664</v>
      </c>
      <c r="C1005" s="2" t="s">
        <v>4461</v>
      </c>
      <c r="D1005" s="2" t="s">
        <v>1020</v>
      </c>
      <c r="E1005" s="2">
        <v>4</v>
      </c>
      <c r="F1005" s="2" t="s">
        <v>103</v>
      </c>
      <c r="G1005" s="2">
        <v>15278</v>
      </c>
      <c r="H1005" s="3">
        <v>8.953089747721879E-2</v>
      </c>
      <c r="I1005" s="2">
        <v>170645</v>
      </c>
      <c r="J1005" s="2" t="s">
        <v>14741</v>
      </c>
      <c r="K1005" s="2" t="s">
        <v>14770</v>
      </c>
      <c r="L1005" s="2" t="s">
        <v>3384</v>
      </c>
      <c r="M1005" s="2" t="s">
        <v>2152</v>
      </c>
      <c r="N1005" s="1" t="str">
        <f t="shared" si="15"/>
        <v>ARJUNI MORGAON (SC)42014</v>
      </c>
    </row>
    <row r="1006" spans="1:14" x14ac:dyDescent="0.3">
      <c r="A1006" s="2">
        <v>63</v>
      </c>
      <c r="B1006" s="2" t="s">
        <v>7664</v>
      </c>
      <c r="C1006" s="2" t="s">
        <v>4462</v>
      </c>
      <c r="D1006" s="2" t="s">
        <v>1018</v>
      </c>
      <c r="E1006" s="2">
        <v>5</v>
      </c>
      <c r="F1006" s="2" t="s">
        <v>11</v>
      </c>
      <c r="G1006" s="2">
        <v>10229</v>
      </c>
      <c r="H1006" s="3">
        <v>5.9943156846083978E-2</v>
      </c>
      <c r="I1006" s="2">
        <v>170645</v>
      </c>
      <c r="J1006" s="2" t="s">
        <v>14741</v>
      </c>
      <c r="K1006" s="2" t="s">
        <v>14770</v>
      </c>
      <c r="L1006" s="2" t="s">
        <v>3384</v>
      </c>
      <c r="M1006" s="2" t="s">
        <v>2152</v>
      </c>
      <c r="N1006" s="1" t="str">
        <f t="shared" si="15"/>
        <v>ARJUNI MORGAON (SC)52014</v>
      </c>
    </row>
    <row r="1007" spans="1:14" x14ac:dyDescent="0.3">
      <c r="A1007" s="2">
        <v>63</v>
      </c>
      <c r="B1007" s="2" t="s">
        <v>7664</v>
      </c>
      <c r="C1007" s="2" t="s">
        <v>4463</v>
      </c>
      <c r="D1007" s="2" t="s">
        <v>1018</v>
      </c>
      <c r="E1007" s="2">
        <v>6</v>
      </c>
      <c r="F1007" s="2" t="s">
        <v>19</v>
      </c>
      <c r="G1007" s="2">
        <v>4842</v>
      </c>
      <c r="H1007" s="3">
        <v>2.8374696006328928E-2</v>
      </c>
      <c r="I1007" s="2">
        <v>170645</v>
      </c>
      <c r="J1007" s="2" t="s">
        <v>14741</v>
      </c>
      <c r="K1007" s="2" t="s">
        <v>14770</v>
      </c>
      <c r="L1007" s="2" t="s">
        <v>3384</v>
      </c>
      <c r="M1007" s="2" t="s">
        <v>2152</v>
      </c>
      <c r="N1007" s="1" t="str">
        <f t="shared" si="15"/>
        <v>ARJUNI MORGAON (SC)62014</v>
      </c>
    </row>
    <row r="1008" spans="1:14" x14ac:dyDescent="0.3">
      <c r="A1008" s="2">
        <v>63</v>
      </c>
      <c r="B1008" s="2" t="s">
        <v>7664</v>
      </c>
      <c r="C1008" s="2" t="s">
        <v>4464</v>
      </c>
      <c r="D1008" s="2" t="s">
        <v>1018</v>
      </c>
      <c r="E1008" s="2">
        <v>7</v>
      </c>
      <c r="F1008" s="2" t="s">
        <v>19</v>
      </c>
      <c r="G1008" s="2">
        <v>3764</v>
      </c>
      <c r="H1008" s="3">
        <v>2.2057487767001671E-2</v>
      </c>
      <c r="I1008" s="2">
        <v>170645</v>
      </c>
      <c r="J1008" s="2" t="s">
        <v>14741</v>
      </c>
      <c r="K1008" s="2" t="s">
        <v>14770</v>
      </c>
      <c r="L1008" s="2" t="s">
        <v>3384</v>
      </c>
      <c r="M1008" s="2" t="s">
        <v>2152</v>
      </c>
      <c r="N1008" s="1" t="str">
        <f t="shared" si="15"/>
        <v>ARJUNI MORGAON (SC)72014</v>
      </c>
    </row>
    <row r="1009" spans="1:14" x14ac:dyDescent="0.3">
      <c r="A1009" s="2">
        <v>63</v>
      </c>
      <c r="B1009" s="2" t="s">
        <v>7664</v>
      </c>
      <c r="C1009" s="2" t="s">
        <v>4465</v>
      </c>
      <c r="D1009" s="2" t="s">
        <v>1018</v>
      </c>
      <c r="E1009" s="2">
        <v>8</v>
      </c>
      <c r="F1009" s="2" t="s">
        <v>19</v>
      </c>
      <c r="G1009" s="2">
        <v>1911</v>
      </c>
      <c r="H1009" s="3">
        <v>1.1198687333352867E-2</v>
      </c>
      <c r="I1009" s="2">
        <v>170645</v>
      </c>
      <c r="J1009" s="2" t="s">
        <v>14741</v>
      </c>
      <c r="K1009" s="2" t="s">
        <v>14770</v>
      </c>
      <c r="L1009" s="2" t="s">
        <v>3384</v>
      </c>
      <c r="M1009" s="2" t="s">
        <v>2152</v>
      </c>
      <c r="N1009" s="1" t="str">
        <f t="shared" si="15"/>
        <v>ARJUNI MORGAON (SC)82014</v>
      </c>
    </row>
    <row r="1010" spans="1:14" x14ac:dyDescent="0.3">
      <c r="A1010" s="2">
        <v>63</v>
      </c>
      <c r="B1010" s="2" t="s">
        <v>7664</v>
      </c>
      <c r="C1010" s="2" t="s">
        <v>22</v>
      </c>
      <c r="D1010" s="2" t="s">
        <v>7923</v>
      </c>
      <c r="E1010" s="2">
        <v>9</v>
      </c>
      <c r="F1010" s="2" t="s">
        <v>22</v>
      </c>
      <c r="G1010" s="2">
        <v>1527</v>
      </c>
      <c r="H1010" s="3">
        <v>8.9484016525535476E-3</v>
      </c>
      <c r="I1010" s="2">
        <v>170645</v>
      </c>
      <c r="J1010" s="2" t="s">
        <v>14741</v>
      </c>
      <c r="K1010" s="2" t="s">
        <v>14770</v>
      </c>
      <c r="L1010" s="2" t="s">
        <v>3384</v>
      </c>
      <c r="M1010" s="2" t="s">
        <v>2152</v>
      </c>
      <c r="N1010" s="1" t="str">
        <f t="shared" si="15"/>
        <v>ARJUNI MORGAON (SC)92014</v>
      </c>
    </row>
    <row r="1011" spans="1:14" x14ac:dyDescent="0.3">
      <c r="A1011" s="2">
        <v>63</v>
      </c>
      <c r="B1011" s="2" t="s">
        <v>7664</v>
      </c>
      <c r="C1011" s="2" t="s">
        <v>4466</v>
      </c>
      <c r="D1011" s="2" t="s">
        <v>1018</v>
      </c>
      <c r="E1011" s="2">
        <v>10</v>
      </c>
      <c r="F1011" s="2" t="s">
        <v>19</v>
      </c>
      <c r="G1011" s="2">
        <v>1086</v>
      </c>
      <c r="H1011" s="3">
        <v>6.3640891910105779E-3</v>
      </c>
      <c r="I1011" s="2">
        <v>170645</v>
      </c>
      <c r="J1011" s="2" t="s">
        <v>14741</v>
      </c>
      <c r="K1011" s="2" t="s">
        <v>14770</v>
      </c>
      <c r="L1011" s="2" t="s">
        <v>3384</v>
      </c>
      <c r="M1011" s="2" t="s">
        <v>2152</v>
      </c>
      <c r="N1011" s="1" t="str">
        <f t="shared" si="15"/>
        <v>ARJUNI MORGAON (SC)102014</v>
      </c>
    </row>
    <row r="1012" spans="1:14" x14ac:dyDescent="0.3">
      <c r="A1012" s="2">
        <v>63</v>
      </c>
      <c r="B1012" s="2" t="s">
        <v>7664</v>
      </c>
      <c r="C1012" s="2" t="s">
        <v>4467</v>
      </c>
      <c r="D1012" s="2" t="s">
        <v>1018</v>
      </c>
      <c r="E1012" s="2">
        <v>11</v>
      </c>
      <c r="F1012" s="2" t="s">
        <v>19</v>
      </c>
      <c r="G1012" s="2">
        <v>733</v>
      </c>
      <c r="H1012" s="3">
        <v>4.2954671979841194E-3</v>
      </c>
      <c r="I1012" s="2">
        <v>170645</v>
      </c>
      <c r="J1012" s="2" t="s">
        <v>14741</v>
      </c>
      <c r="K1012" s="2" t="s">
        <v>14770</v>
      </c>
      <c r="L1012" s="2" t="s">
        <v>3384</v>
      </c>
      <c r="M1012" s="2" t="s">
        <v>2152</v>
      </c>
      <c r="N1012" s="1" t="str">
        <f t="shared" si="15"/>
        <v>ARJUNI MORGAON (SC)112014</v>
      </c>
    </row>
    <row r="1013" spans="1:14" x14ac:dyDescent="0.3">
      <c r="A1013" s="2">
        <v>63</v>
      </c>
      <c r="B1013" s="2" t="s">
        <v>7664</v>
      </c>
      <c r="C1013" s="2" t="s">
        <v>4468</v>
      </c>
      <c r="D1013" s="2" t="s">
        <v>1018</v>
      </c>
      <c r="E1013" s="2">
        <v>12</v>
      </c>
      <c r="F1013" s="2" t="s">
        <v>19</v>
      </c>
      <c r="G1013" s="2">
        <v>671</v>
      </c>
      <c r="H1013" s="3">
        <v>3.9321398224383955E-3</v>
      </c>
      <c r="I1013" s="2">
        <v>170645</v>
      </c>
      <c r="J1013" s="2" t="s">
        <v>14741</v>
      </c>
      <c r="K1013" s="2" t="s">
        <v>14770</v>
      </c>
      <c r="L1013" s="2" t="s">
        <v>3384</v>
      </c>
      <c r="M1013" s="2" t="s">
        <v>2152</v>
      </c>
      <c r="N1013" s="1" t="str">
        <f t="shared" si="15"/>
        <v>ARJUNI MORGAON (SC)122014</v>
      </c>
    </row>
    <row r="1014" spans="1:14" x14ac:dyDescent="0.3">
      <c r="A1014" s="2">
        <v>63</v>
      </c>
      <c r="B1014" s="2" t="s">
        <v>7664</v>
      </c>
      <c r="C1014" s="2" t="s">
        <v>4469</v>
      </c>
      <c r="D1014" s="2" t="s">
        <v>1018</v>
      </c>
      <c r="E1014" s="2">
        <v>13</v>
      </c>
      <c r="F1014" s="2" t="s">
        <v>13</v>
      </c>
      <c r="G1014" s="2">
        <v>503</v>
      </c>
      <c r="H1014" s="3">
        <v>2.9476398370886928E-3</v>
      </c>
      <c r="I1014" s="2">
        <v>170645</v>
      </c>
      <c r="J1014" s="2" t="s">
        <v>14741</v>
      </c>
      <c r="K1014" s="2" t="s">
        <v>14770</v>
      </c>
      <c r="L1014" s="2" t="s">
        <v>3384</v>
      </c>
      <c r="M1014" s="2" t="s">
        <v>2152</v>
      </c>
      <c r="N1014" s="1" t="str">
        <f t="shared" si="15"/>
        <v>ARJUNI MORGAON (SC)132014</v>
      </c>
    </row>
    <row r="1015" spans="1:14" x14ac:dyDescent="0.3">
      <c r="A1015" s="2">
        <v>63</v>
      </c>
      <c r="B1015" s="2" t="s">
        <v>7664</v>
      </c>
      <c r="C1015" s="2" t="s">
        <v>4470</v>
      </c>
      <c r="D1015" s="2" t="s">
        <v>1018</v>
      </c>
      <c r="E1015" s="2">
        <v>14</v>
      </c>
      <c r="F1015" s="2" t="s">
        <v>19</v>
      </c>
      <c r="G1015" s="2">
        <v>288</v>
      </c>
      <c r="H1015" s="3">
        <v>1.6877142605994902E-3</v>
      </c>
      <c r="I1015" s="2">
        <v>170645</v>
      </c>
      <c r="J1015" s="2" t="s">
        <v>14741</v>
      </c>
      <c r="K1015" s="2" t="s">
        <v>14770</v>
      </c>
      <c r="L1015" s="2" t="s">
        <v>3384</v>
      </c>
      <c r="M1015" s="2" t="s">
        <v>2152</v>
      </c>
      <c r="N1015" s="1" t="str">
        <f t="shared" si="15"/>
        <v>ARJUNI MORGAON (SC)142014</v>
      </c>
    </row>
    <row r="1016" spans="1:14" x14ac:dyDescent="0.3">
      <c r="A1016" s="2">
        <v>64</v>
      </c>
      <c r="B1016" s="2" t="s">
        <v>7666</v>
      </c>
      <c r="C1016" s="2" t="s">
        <v>4471</v>
      </c>
      <c r="D1016" s="2" t="s">
        <v>1018</v>
      </c>
      <c r="E1016" s="2">
        <v>1</v>
      </c>
      <c r="F1016" s="2" t="s">
        <v>9</v>
      </c>
      <c r="G1016" s="2">
        <v>53530</v>
      </c>
      <c r="H1016" s="3">
        <v>0.32070023245225143</v>
      </c>
      <c r="I1016" s="2">
        <v>166916</v>
      </c>
      <c r="J1016" s="2" t="s">
        <v>14741</v>
      </c>
      <c r="K1016" s="2" t="s">
        <v>14770</v>
      </c>
      <c r="L1016" s="2" t="s">
        <v>3384</v>
      </c>
      <c r="M1016" s="2" t="s">
        <v>2152</v>
      </c>
      <c r="N1016" s="1" t="str">
        <f t="shared" si="15"/>
        <v>TIRORA12014</v>
      </c>
    </row>
    <row r="1017" spans="1:14" x14ac:dyDescent="0.3">
      <c r="A1017" s="2">
        <v>64</v>
      </c>
      <c r="B1017" s="2" t="s">
        <v>7666</v>
      </c>
      <c r="C1017" s="2" t="s">
        <v>4472</v>
      </c>
      <c r="D1017" s="2" t="s">
        <v>1018</v>
      </c>
      <c r="E1017" s="2">
        <v>2</v>
      </c>
      <c r="F1017" s="2" t="s">
        <v>19</v>
      </c>
      <c r="G1017" s="2">
        <v>40751</v>
      </c>
      <c r="H1017" s="3">
        <v>0.24414076541493926</v>
      </c>
      <c r="I1017" s="2">
        <v>166916</v>
      </c>
      <c r="J1017" s="2" t="s">
        <v>14741</v>
      </c>
      <c r="K1017" s="2" t="s">
        <v>14770</v>
      </c>
      <c r="L1017" s="2" t="s">
        <v>3384</v>
      </c>
      <c r="M1017" s="2" t="s">
        <v>2152</v>
      </c>
      <c r="N1017" s="1" t="str">
        <f t="shared" si="15"/>
        <v>TIRORA22014</v>
      </c>
    </row>
    <row r="1018" spans="1:14" x14ac:dyDescent="0.3">
      <c r="A1018" s="2">
        <v>64</v>
      </c>
      <c r="B1018" s="2" t="s">
        <v>7666</v>
      </c>
      <c r="C1018" s="2" t="s">
        <v>4473</v>
      </c>
      <c r="D1018" s="2" t="s">
        <v>1020</v>
      </c>
      <c r="E1018" s="2">
        <v>3</v>
      </c>
      <c r="F1018" s="2" t="s">
        <v>51</v>
      </c>
      <c r="G1018" s="2">
        <v>31083</v>
      </c>
      <c r="H1018" s="3">
        <v>0.18621941575403197</v>
      </c>
      <c r="I1018" s="2">
        <v>166916</v>
      </c>
      <c r="J1018" s="2" t="s">
        <v>14741</v>
      </c>
      <c r="K1018" s="2" t="s">
        <v>14770</v>
      </c>
      <c r="L1018" s="2" t="s">
        <v>3384</v>
      </c>
      <c r="M1018" s="2" t="s">
        <v>2152</v>
      </c>
      <c r="N1018" s="1" t="str">
        <f t="shared" si="15"/>
        <v>TIRORA32014</v>
      </c>
    </row>
    <row r="1019" spans="1:14" x14ac:dyDescent="0.3">
      <c r="A1019" s="2">
        <v>64</v>
      </c>
      <c r="B1019" s="2" t="s">
        <v>7666</v>
      </c>
      <c r="C1019" s="2" t="s">
        <v>4474</v>
      </c>
      <c r="D1019" s="2" t="s">
        <v>1018</v>
      </c>
      <c r="E1019" s="2">
        <v>4</v>
      </c>
      <c r="F1019" s="2" t="s">
        <v>7</v>
      </c>
      <c r="G1019" s="2">
        <v>18046</v>
      </c>
      <c r="H1019" s="3">
        <v>0.1081142610654461</v>
      </c>
      <c r="I1019" s="2">
        <v>166916</v>
      </c>
      <c r="J1019" s="2" t="s">
        <v>14741</v>
      </c>
      <c r="K1019" s="2" t="s">
        <v>14770</v>
      </c>
      <c r="L1019" s="2" t="s">
        <v>3384</v>
      </c>
      <c r="M1019" s="2" t="s">
        <v>2152</v>
      </c>
      <c r="N1019" s="1" t="str">
        <f t="shared" si="15"/>
        <v>TIRORA42014</v>
      </c>
    </row>
    <row r="1020" spans="1:14" x14ac:dyDescent="0.3">
      <c r="A1020" s="2">
        <v>64</v>
      </c>
      <c r="B1020" s="2" t="s">
        <v>7666</v>
      </c>
      <c r="C1020" s="2" t="s">
        <v>4475</v>
      </c>
      <c r="D1020" s="2" t="s">
        <v>1018</v>
      </c>
      <c r="E1020" s="2">
        <v>5</v>
      </c>
      <c r="F1020" s="2" t="s">
        <v>103</v>
      </c>
      <c r="G1020" s="2">
        <v>11937</v>
      </c>
      <c r="H1020" s="3">
        <v>7.1515013539744543E-2</v>
      </c>
      <c r="I1020" s="2">
        <v>166916</v>
      </c>
      <c r="J1020" s="2" t="s">
        <v>14741</v>
      </c>
      <c r="K1020" s="2" t="s">
        <v>14770</v>
      </c>
      <c r="L1020" s="2" t="s">
        <v>3384</v>
      </c>
      <c r="M1020" s="2" t="s">
        <v>2152</v>
      </c>
      <c r="N1020" s="1" t="str">
        <f t="shared" si="15"/>
        <v>TIRORA52014</v>
      </c>
    </row>
    <row r="1021" spans="1:14" x14ac:dyDescent="0.3">
      <c r="A1021" s="2">
        <v>64</v>
      </c>
      <c r="B1021" s="2" t="s">
        <v>7666</v>
      </c>
      <c r="C1021" s="2" t="s">
        <v>4476</v>
      </c>
      <c r="D1021" s="2" t="s">
        <v>1018</v>
      </c>
      <c r="E1021" s="2">
        <v>6</v>
      </c>
      <c r="F1021" s="2" t="s">
        <v>11</v>
      </c>
      <c r="G1021" s="2">
        <v>5366</v>
      </c>
      <c r="H1021" s="3">
        <v>3.2147906731529632E-2</v>
      </c>
      <c r="I1021" s="2">
        <v>166916</v>
      </c>
      <c r="J1021" s="2" t="s">
        <v>14741</v>
      </c>
      <c r="K1021" s="2" t="s">
        <v>14770</v>
      </c>
      <c r="L1021" s="2" t="s">
        <v>3384</v>
      </c>
      <c r="M1021" s="2" t="s">
        <v>2152</v>
      </c>
      <c r="N1021" s="1" t="str">
        <f t="shared" si="15"/>
        <v>TIRORA62014</v>
      </c>
    </row>
    <row r="1022" spans="1:14" x14ac:dyDescent="0.3">
      <c r="A1022" s="2">
        <v>64</v>
      </c>
      <c r="B1022" s="2" t="s">
        <v>7666</v>
      </c>
      <c r="C1022" s="2" t="s">
        <v>22</v>
      </c>
      <c r="D1022" s="2" t="s">
        <v>7923</v>
      </c>
      <c r="E1022" s="2">
        <v>7</v>
      </c>
      <c r="F1022" s="2" t="s">
        <v>22</v>
      </c>
      <c r="G1022" s="2">
        <v>1217</v>
      </c>
      <c r="H1022" s="3">
        <v>7.2910925255817299E-3</v>
      </c>
      <c r="I1022" s="2">
        <v>166916</v>
      </c>
      <c r="J1022" s="2" t="s">
        <v>14741</v>
      </c>
      <c r="K1022" s="2" t="s">
        <v>14770</v>
      </c>
      <c r="L1022" s="2" t="s">
        <v>3384</v>
      </c>
      <c r="M1022" s="2" t="s">
        <v>2152</v>
      </c>
      <c r="N1022" s="1" t="str">
        <f t="shared" si="15"/>
        <v>TIRORA72014</v>
      </c>
    </row>
    <row r="1023" spans="1:14" x14ac:dyDescent="0.3">
      <c r="A1023" s="2">
        <v>64</v>
      </c>
      <c r="B1023" s="2" t="s">
        <v>7666</v>
      </c>
      <c r="C1023" s="2" t="s">
        <v>4477</v>
      </c>
      <c r="D1023" s="2" t="s">
        <v>1018</v>
      </c>
      <c r="E1023" s="2">
        <v>8</v>
      </c>
      <c r="F1023" s="2" t="s">
        <v>19</v>
      </c>
      <c r="G1023" s="2">
        <v>1074</v>
      </c>
      <c r="H1023" s="3">
        <v>6.4343741762323565E-3</v>
      </c>
      <c r="I1023" s="2">
        <v>166916</v>
      </c>
      <c r="J1023" s="2" t="s">
        <v>14741</v>
      </c>
      <c r="K1023" s="2" t="s">
        <v>14770</v>
      </c>
      <c r="L1023" s="2" t="s">
        <v>3384</v>
      </c>
      <c r="M1023" s="2" t="s">
        <v>2152</v>
      </c>
      <c r="N1023" s="1" t="str">
        <f t="shared" si="15"/>
        <v>TIRORA82014</v>
      </c>
    </row>
    <row r="1024" spans="1:14" x14ac:dyDescent="0.3">
      <c r="A1024" s="2">
        <v>64</v>
      </c>
      <c r="B1024" s="2" t="s">
        <v>7666</v>
      </c>
      <c r="C1024" s="2" t="s">
        <v>4478</v>
      </c>
      <c r="D1024" s="2" t="s">
        <v>1018</v>
      </c>
      <c r="E1024" s="2">
        <v>9</v>
      </c>
      <c r="F1024" s="2" t="s">
        <v>19</v>
      </c>
      <c r="G1024" s="2">
        <v>800</v>
      </c>
      <c r="H1024" s="3">
        <v>4.7928299264300605E-3</v>
      </c>
      <c r="I1024" s="2">
        <v>166916</v>
      </c>
      <c r="J1024" s="2" t="s">
        <v>14741</v>
      </c>
      <c r="K1024" s="2" t="s">
        <v>14770</v>
      </c>
      <c r="L1024" s="2" t="s">
        <v>3384</v>
      </c>
      <c r="M1024" s="2" t="s">
        <v>2152</v>
      </c>
      <c r="N1024" s="1" t="str">
        <f t="shared" si="15"/>
        <v>TIRORA92014</v>
      </c>
    </row>
    <row r="1025" spans="1:14" x14ac:dyDescent="0.3">
      <c r="A1025" s="2">
        <v>64</v>
      </c>
      <c r="B1025" s="2" t="s">
        <v>7666</v>
      </c>
      <c r="C1025" s="2" t="s">
        <v>4479</v>
      </c>
      <c r="D1025" s="2" t="s">
        <v>1018</v>
      </c>
      <c r="E1025" s="2">
        <v>10</v>
      </c>
      <c r="F1025" s="2" t="s">
        <v>693</v>
      </c>
      <c r="G1025" s="2">
        <v>673</v>
      </c>
      <c r="H1025" s="3">
        <v>4.0319681756092888E-3</v>
      </c>
      <c r="I1025" s="2">
        <v>166916</v>
      </c>
      <c r="J1025" s="2" t="s">
        <v>14741</v>
      </c>
      <c r="K1025" s="2" t="s">
        <v>14770</v>
      </c>
      <c r="L1025" s="2" t="s">
        <v>3384</v>
      </c>
      <c r="M1025" s="2" t="s">
        <v>2152</v>
      </c>
      <c r="N1025" s="1" t="str">
        <f t="shared" si="15"/>
        <v>TIRORA102014</v>
      </c>
    </row>
    <row r="1026" spans="1:14" x14ac:dyDescent="0.3">
      <c r="A1026" s="2">
        <v>64</v>
      </c>
      <c r="B1026" s="2" t="s">
        <v>7666</v>
      </c>
      <c r="C1026" s="2" t="s">
        <v>4480</v>
      </c>
      <c r="D1026" s="2" t="s">
        <v>1018</v>
      </c>
      <c r="E1026" s="2">
        <v>11</v>
      </c>
      <c r="F1026" s="2" t="s">
        <v>19</v>
      </c>
      <c r="G1026" s="2">
        <v>596</v>
      </c>
      <c r="H1026" s="3">
        <v>3.5706582951903951E-3</v>
      </c>
      <c r="I1026" s="2">
        <v>166916</v>
      </c>
      <c r="J1026" s="2" t="s">
        <v>14741</v>
      </c>
      <c r="K1026" s="2" t="s">
        <v>14770</v>
      </c>
      <c r="L1026" s="2" t="s">
        <v>3384</v>
      </c>
      <c r="M1026" s="2" t="s">
        <v>2152</v>
      </c>
      <c r="N1026" s="1" t="str">
        <f t="shared" si="15"/>
        <v>TIRORA112014</v>
      </c>
    </row>
    <row r="1027" spans="1:14" x14ac:dyDescent="0.3">
      <c r="A1027" s="2">
        <v>64</v>
      </c>
      <c r="B1027" s="2" t="s">
        <v>7666</v>
      </c>
      <c r="C1027" s="2" t="s">
        <v>4481</v>
      </c>
      <c r="D1027" s="2" t="s">
        <v>1018</v>
      </c>
      <c r="E1027" s="2">
        <v>12</v>
      </c>
      <c r="F1027" s="2" t="s">
        <v>19</v>
      </c>
      <c r="G1027" s="2">
        <v>492</v>
      </c>
      <c r="H1027" s="3">
        <v>2.9475904047544872E-3</v>
      </c>
      <c r="I1027" s="2">
        <v>166916</v>
      </c>
      <c r="J1027" s="2" t="s">
        <v>14741</v>
      </c>
      <c r="K1027" s="2" t="s">
        <v>14770</v>
      </c>
      <c r="L1027" s="2" t="s">
        <v>3384</v>
      </c>
      <c r="M1027" s="2" t="s">
        <v>2152</v>
      </c>
      <c r="N1027" s="1" t="str">
        <f t="shared" ref="N1027:N1090" si="16">B1027&amp;E1027&amp;2014</f>
        <v>TIRORA122014</v>
      </c>
    </row>
    <row r="1028" spans="1:14" x14ac:dyDescent="0.3">
      <c r="A1028" s="2">
        <v>64</v>
      </c>
      <c r="B1028" s="2" t="s">
        <v>7666</v>
      </c>
      <c r="C1028" s="2" t="s">
        <v>4482</v>
      </c>
      <c r="D1028" s="2" t="s">
        <v>1018</v>
      </c>
      <c r="E1028" s="2">
        <v>13</v>
      </c>
      <c r="F1028" s="2" t="s">
        <v>80</v>
      </c>
      <c r="G1028" s="2">
        <v>470</v>
      </c>
      <c r="H1028" s="3">
        <v>2.8157875817776605E-3</v>
      </c>
      <c r="I1028" s="2">
        <v>166916</v>
      </c>
      <c r="J1028" s="2" t="s">
        <v>14741</v>
      </c>
      <c r="K1028" s="2" t="s">
        <v>14770</v>
      </c>
      <c r="L1028" s="2" t="s">
        <v>3384</v>
      </c>
      <c r="M1028" s="2" t="s">
        <v>2152</v>
      </c>
      <c r="N1028" s="1" t="str">
        <f t="shared" si="16"/>
        <v>TIRORA132014</v>
      </c>
    </row>
    <row r="1029" spans="1:14" x14ac:dyDescent="0.3">
      <c r="A1029" s="2">
        <v>64</v>
      </c>
      <c r="B1029" s="2" t="s">
        <v>7666</v>
      </c>
      <c r="C1029" s="2" t="s">
        <v>4483</v>
      </c>
      <c r="D1029" s="2" t="s">
        <v>1018</v>
      </c>
      <c r="E1029" s="2">
        <v>14</v>
      </c>
      <c r="F1029" s="2" t="s">
        <v>19</v>
      </c>
      <c r="G1029" s="2">
        <v>470</v>
      </c>
      <c r="H1029" s="3">
        <v>2.8157875817776605E-3</v>
      </c>
      <c r="I1029" s="2">
        <v>166916</v>
      </c>
      <c r="J1029" s="2" t="s">
        <v>14741</v>
      </c>
      <c r="K1029" s="2" t="s">
        <v>14770</v>
      </c>
      <c r="L1029" s="2" t="s">
        <v>3384</v>
      </c>
      <c r="M1029" s="2" t="s">
        <v>2152</v>
      </c>
      <c r="N1029" s="1" t="str">
        <f t="shared" si="16"/>
        <v>TIRORA142014</v>
      </c>
    </row>
    <row r="1030" spans="1:14" x14ac:dyDescent="0.3">
      <c r="A1030" s="2">
        <v>64</v>
      </c>
      <c r="B1030" s="2" t="s">
        <v>7666</v>
      </c>
      <c r="C1030" s="2" t="s">
        <v>4484</v>
      </c>
      <c r="D1030" s="2" t="s">
        <v>1018</v>
      </c>
      <c r="E1030" s="2">
        <v>15</v>
      </c>
      <c r="F1030" s="2" t="s">
        <v>19</v>
      </c>
      <c r="G1030" s="2">
        <v>411</v>
      </c>
      <c r="H1030" s="3">
        <v>2.4623163747034436E-3</v>
      </c>
      <c r="I1030" s="2">
        <v>166916</v>
      </c>
      <c r="J1030" s="2" t="s">
        <v>14741</v>
      </c>
      <c r="K1030" s="2" t="s">
        <v>14770</v>
      </c>
      <c r="L1030" s="2" t="s">
        <v>3384</v>
      </c>
      <c r="M1030" s="2" t="s">
        <v>2152</v>
      </c>
      <c r="N1030" s="1" t="str">
        <f t="shared" si="16"/>
        <v>TIRORA152014</v>
      </c>
    </row>
    <row r="1031" spans="1:14" x14ac:dyDescent="0.3">
      <c r="A1031" s="2">
        <v>65</v>
      </c>
      <c r="B1031" s="2" t="s">
        <v>7667</v>
      </c>
      <c r="C1031" s="2" t="s">
        <v>4485</v>
      </c>
      <c r="D1031" s="2" t="s">
        <v>1018</v>
      </c>
      <c r="E1031" s="2">
        <v>1</v>
      </c>
      <c r="F1031" s="2" t="s">
        <v>7</v>
      </c>
      <c r="G1031" s="2">
        <v>62285</v>
      </c>
      <c r="H1031" s="3">
        <v>0.32130016043084192</v>
      </c>
      <c r="I1031" s="2">
        <v>193853</v>
      </c>
      <c r="J1031" s="2" t="s">
        <v>14741</v>
      </c>
      <c r="K1031" s="2" t="s">
        <v>14770</v>
      </c>
      <c r="L1031" s="2" t="s">
        <v>3384</v>
      </c>
      <c r="M1031" s="2" t="s">
        <v>2152</v>
      </c>
      <c r="N1031" s="1" t="str">
        <f t="shared" si="16"/>
        <v>GONDIYA12014</v>
      </c>
    </row>
    <row r="1032" spans="1:14" x14ac:dyDescent="0.3">
      <c r="A1032" s="2">
        <v>65</v>
      </c>
      <c r="B1032" s="2" t="s">
        <v>7667</v>
      </c>
      <c r="C1032" s="2" t="s">
        <v>4486</v>
      </c>
      <c r="D1032" s="2" t="s">
        <v>1018</v>
      </c>
      <c r="E1032" s="2">
        <v>2</v>
      </c>
      <c r="F1032" s="2" t="s">
        <v>9</v>
      </c>
      <c r="G1032" s="2">
        <v>51620</v>
      </c>
      <c r="H1032" s="3">
        <v>0.26628424631034858</v>
      </c>
      <c r="I1032" s="2">
        <v>193853</v>
      </c>
      <c r="J1032" s="2" t="s">
        <v>14741</v>
      </c>
      <c r="K1032" s="2" t="s">
        <v>14770</v>
      </c>
      <c r="L1032" s="2" t="s">
        <v>3384</v>
      </c>
      <c r="M1032" s="2" t="s">
        <v>2152</v>
      </c>
      <c r="N1032" s="1" t="str">
        <f t="shared" si="16"/>
        <v>GONDIYA22014</v>
      </c>
    </row>
    <row r="1033" spans="1:14" x14ac:dyDescent="0.3">
      <c r="A1033" s="2">
        <v>65</v>
      </c>
      <c r="B1033" s="2" t="s">
        <v>7667</v>
      </c>
      <c r="C1033" s="2" t="s">
        <v>4487</v>
      </c>
      <c r="D1033" s="2" t="s">
        <v>1018</v>
      </c>
      <c r="E1033" s="2">
        <v>3</v>
      </c>
      <c r="F1033" s="2" t="s">
        <v>51</v>
      </c>
      <c r="G1033" s="2">
        <v>33000</v>
      </c>
      <c r="H1033" s="3">
        <v>0.17023208307325655</v>
      </c>
      <c r="I1033" s="2">
        <v>193853</v>
      </c>
      <c r="J1033" s="2" t="s">
        <v>14741</v>
      </c>
      <c r="K1033" s="2" t="s">
        <v>14770</v>
      </c>
      <c r="L1033" s="2" t="s">
        <v>3384</v>
      </c>
      <c r="M1033" s="2" t="s">
        <v>2152</v>
      </c>
      <c r="N1033" s="1" t="str">
        <f t="shared" si="16"/>
        <v>GONDIYA32014</v>
      </c>
    </row>
    <row r="1034" spans="1:14" x14ac:dyDescent="0.3">
      <c r="A1034" s="2">
        <v>65</v>
      </c>
      <c r="B1034" s="2" t="s">
        <v>7667</v>
      </c>
      <c r="C1034" s="2" t="s">
        <v>4488</v>
      </c>
      <c r="D1034" s="2" t="s">
        <v>1018</v>
      </c>
      <c r="E1034" s="2">
        <v>4</v>
      </c>
      <c r="F1034" s="2" t="s">
        <v>103</v>
      </c>
      <c r="G1034" s="2">
        <v>20788</v>
      </c>
      <c r="H1034" s="3">
        <v>0.10723589524020778</v>
      </c>
      <c r="I1034" s="2">
        <v>193853</v>
      </c>
      <c r="J1034" s="2" t="s">
        <v>14741</v>
      </c>
      <c r="K1034" s="2" t="s">
        <v>14770</v>
      </c>
      <c r="L1034" s="2" t="s">
        <v>3384</v>
      </c>
      <c r="M1034" s="2" t="s">
        <v>2152</v>
      </c>
      <c r="N1034" s="1" t="str">
        <f t="shared" si="16"/>
        <v>GONDIYA42014</v>
      </c>
    </row>
    <row r="1035" spans="1:14" x14ac:dyDescent="0.3">
      <c r="A1035" s="2">
        <v>65</v>
      </c>
      <c r="B1035" s="2" t="s">
        <v>7667</v>
      </c>
      <c r="C1035" s="2" t="s">
        <v>4489</v>
      </c>
      <c r="D1035" s="2" t="s">
        <v>1018</v>
      </c>
      <c r="E1035" s="2">
        <v>5</v>
      </c>
      <c r="F1035" s="2" t="s">
        <v>11</v>
      </c>
      <c r="G1035" s="2">
        <v>15654</v>
      </c>
      <c r="H1035" s="3">
        <v>8.0751909952386597E-2</v>
      </c>
      <c r="I1035" s="2">
        <v>193853</v>
      </c>
      <c r="J1035" s="2" t="s">
        <v>14741</v>
      </c>
      <c r="K1035" s="2" t="s">
        <v>14770</v>
      </c>
      <c r="L1035" s="2" t="s">
        <v>3384</v>
      </c>
      <c r="M1035" s="2" t="s">
        <v>2152</v>
      </c>
      <c r="N1035" s="1" t="str">
        <f t="shared" si="16"/>
        <v>GONDIYA52014</v>
      </c>
    </row>
    <row r="1036" spans="1:14" x14ac:dyDescent="0.3">
      <c r="A1036" s="2">
        <v>65</v>
      </c>
      <c r="B1036" s="2" t="s">
        <v>7667</v>
      </c>
      <c r="C1036" s="2" t="s">
        <v>4490</v>
      </c>
      <c r="D1036" s="2" t="s">
        <v>1018</v>
      </c>
      <c r="E1036" s="2">
        <v>6</v>
      </c>
      <c r="F1036" s="2" t="s">
        <v>19</v>
      </c>
      <c r="G1036" s="2">
        <v>1548</v>
      </c>
      <c r="H1036" s="3">
        <v>7.985432260527307E-3</v>
      </c>
      <c r="I1036" s="2">
        <v>193853</v>
      </c>
      <c r="J1036" s="2" t="s">
        <v>14741</v>
      </c>
      <c r="K1036" s="2" t="s">
        <v>14770</v>
      </c>
      <c r="L1036" s="2" t="s">
        <v>3384</v>
      </c>
      <c r="M1036" s="2" t="s">
        <v>2152</v>
      </c>
      <c r="N1036" s="1" t="str">
        <f t="shared" si="16"/>
        <v>GONDIYA62014</v>
      </c>
    </row>
    <row r="1037" spans="1:14" x14ac:dyDescent="0.3">
      <c r="A1037" s="2">
        <v>65</v>
      </c>
      <c r="B1037" s="2" t="s">
        <v>7667</v>
      </c>
      <c r="C1037" s="2" t="s">
        <v>4491</v>
      </c>
      <c r="D1037" s="2" t="s">
        <v>1018</v>
      </c>
      <c r="E1037" s="2">
        <v>7</v>
      </c>
      <c r="F1037" s="2" t="s">
        <v>19</v>
      </c>
      <c r="G1037" s="2">
        <v>1551</v>
      </c>
      <c r="H1037" s="3">
        <v>8.0009079044430567E-3</v>
      </c>
      <c r="I1037" s="2">
        <v>193853</v>
      </c>
      <c r="J1037" s="2" t="s">
        <v>14741</v>
      </c>
      <c r="K1037" s="2" t="s">
        <v>14770</v>
      </c>
      <c r="L1037" s="2" t="s">
        <v>3384</v>
      </c>
      <c r="M1037" s="2" t="s">
        <v>2152</v>
      </c>
      <c r="N1037" s="1" t="str">
        <f t="shared" si="16"/>
        <v>GONDIYA72014</v>
      </c>
    </row>
    <row r="1038" spans="1:14" x14ac:dyDescent="0.3">
      <c r="A1038" s="2">
        <v>65</v>
      </c>
      <c r="B1038" s="2" t="s">
        <v>7667</v>
      </c>
      <c r="C1038" s="2" t="s">
        <v>4492</v>
      </c>
      <c r="D1038" s="2" t="s">
        <v>1018</v>
      </c>
      <c r="E1038" s="2">
        <v>8</v>
      </c>
      <c r="F1038" s="2" t="s">
        <v>19</v>
      </c>
      <c r="G1038" s="2">
        <v>1547</v>
      </c>
      <c r="H1038" s="3">
        <v>7.9802737125553892E-3</v>
      </c>
      <c r="I1038" s="2">
        <v>193853</v>
      </c>
      <c r="J1038" s="2" t="s">
        <v>14741</v>
      </c>
      <c r="K1038" s="2" t="s">
        <v>14770</v>
      </c>
      <c r="L1038" s="2" t="s">
        <v>3384</v>
      </c>
      <c r="M1038" s="2" t="s">
        <v>2152</v>
      </c>
      <c r="N1038" s="1" t="str">
        <f t="shared" si="16"/>
        <v>GONDIYA82014</v>
      </c>
    </row>
    <row r="1039" spans="1:14" x14ac:dyDescent="0.3">
      <c r="A1039" s="2">
        <v>65</v>
      </c>
      <c r="B1039" s="2" t="s">
        <v>7667</v>
      </c>
      <c r="C1039" s="2" t="s">
        <v>4493</v>
      </c>
      <c r="D1039" s="2" t="s">
        <v>1018</v>
      </c>
      <c r="E1039" s="2">
        <v>9</v>
      </c>
      <c r="F1039" s="2" t="s">
        <v>19</v>
      </c>
      <c r="G1039" s="2">
        <v>1286</v>
      </c>
      <c r="H1039" s="3">
        <v>6.633892691885088E-3</v>
      </c>
      <c r="I1039" s="2">
        <v>193853</v>
      </c>
      <c r="J1039" s="2" t="s">
        <v>14741</v>
      </c>
      <c r="K1039" s="2" t="s">
        <v>14770</v>
      </c>
      <c r="L1039" s="2" t="s">
        <v>3384</v>
      </c>
      <c r="M1039" s="2" t="s">
        <v>2152</v>
      </c>
      <c r="N1039" s="1" t="str">
        <f t="shared" si="16"/>
        <v>GONDIYA92014</v>
      </c>
    </row>
    <row r="1040" spans="1:14" x14ac:dyDescent="0.3">
      <c r="A1040" s="2">
        <v>65</v>
      </c>
      <c r="B1040" s="2" t="s">
        <v>7667</v>
      </c>
      <c r="C1040" s="2" t="s">
        <v>4494</v>
      </c>
      <c r="D1040" s="2" t="s">
        <v>1020</v>
      </c>
      <c r="E1040" s="2">
        <v>10</v>
      </c>
      <c r="F1040" s="2" t="s">
        <v>267</v>
      </c>
      <c r="G1040" s="2">
        <v>1089</v>
      </c>
      <c r="H1040" s="3">
        <v>5.6176587414174658E-3</v>
      </c>
      <c r="I1040" s="2">
        <v>193853</v>
      </c>
      <c r="J1040" s="2" t="s">
        <v>14741</v>
      </c>
      <c r="K1040" s="2" t="s">
        <v>14770</v>
      </c>
      <c r="L1040" s="2" t="s">
        <v>3384</v>
      </c>
      <c r="M1040" s="2" t="s">
        <v>2152</v>
      </c>
      <c r="N1040" s="1" t="str">
        <f t="shared" si="16"/>
        <v>GONDIYA102014</v>
      </c>
    </row>
    <row r="1041" spans="1:14" x14ac:dyDescent="0.3">
      <c r="A1041" s="2">
        <v>65</v>
      </c>
      <c r="B1041" s="2" t="s">
        <v>7667</v>
      </c>
      <c r="C1041" s="2" t="s">
        <v>4495</v>
      </c>
      <c r="D1041" s="2" t="s">
        <v>1018</v>
      </c>
      <c r="E1041" s="2">
        <v>12</v>
      </c>
      <c r="F1041" s="2" t="s">
        <v>19</v>
      </c>
      <c r="G1041" s="2">
        <v>692</v>
      </c>
      <c r="H1041" s="3">
        <v>3.5697151965664703E-3</v>
      </c>
      <c r="I1041" s="2">
        <v>193853</v>
      </c>
      <c r="J1041" s="2" t="s">
        <v>14741</v>
      </c>
      <c r="K1041" s="2" t="s">
        <v>14770</v>
      </c>
      <c r="L1041" s="2" t="s">
        <v>3384</v>
      </c>
      <c r="M1041" s="2" t="s">
        <v>2152</v>
      </c>
      <c r="N1041" s="1" t="str">
        <f t="shared" si="16"/>
        <v>GONDIYA122014</v>
      </c>
    </row>
    <row r="1042" spans="1:14" x14ac:dyDescent="0.3">
      <c r="A1042" s="2">
        <v>65</v>
      </c>
      <c r="B1042" s="2" t="s">
        <v>7667</v>
      </c>
      <c r="C1042" s="2" t="s">
        <v>4496</v>
      </c>
      <c r="D1042" s="2" t="s">
        <v>1018</v>
      </c>
      <c r="E1042" s="2">
        <v>13</v>
      </c>
      <c r="F1042" s="2" t="s">
        <v>19</v>
      </c>
      <c r="G1042" s="2">
        <v>645</v>
      </c>
      <c r="H1042" s="3">
        <v>3.3272634418863778E-3</v>
      </c>
      <c r="I1042" s="2">
        <v>193853</v>
      </c>
      <c r="J1042" s="2" t="s">
        <v>14741</v>
      </c>
      <c r="K1042" s="2" t="s">
        <v>14770</v>
      </c>
      <c r="L1042" s="2" t="s">
        <v>3384</v>
      </c>
      <c r="M1042" s="2" t="s">
        <v>2152</v>
      </c>
      <c r="N1042" s="1" t="str">
        <f t="shared" si="16"/>
        <v>GONDIYA132014</v>
      </c>
    </row>
    <row r="1043" spans="1:14" x14ac:dyDescent="0.3">
      <c r="A1043" s="2">
        <v>65</v>
      </c>
      <c r="B1043" s="2" t="s">
        <v>7667</v>
      </c>
      <c r="C1043" s="2" t="s">
        <v>4497</v>
      </c>
      <c r="D1043" s="2" t="s">
        <v>1018</v>
      </c>
      <c r="E1043" s="2">
        <v>14</v>
      </c>
      <c r="F1043" s="2" t="s">
        <v>19</v>
      </c>
      <c r="G1043" s="2">
        <v>450</v>
      </c>
      <c r="H1043" s="3">
        <v>2.3213465873625893E-3</v>
      </c>
      <c r="I1043" s="2">
        <v>193853</v>
      </c>
      <c r="J1043" s="2" t="s">
        <v>14741</v>
      </c>
      <c r="K1043" s="2" t="s">
        <v>14770</v>
      </c>
      <c r="L1043" s="2" t="s">
        <v>3384</v>
      </c>
      <c r="M1043" s="2" t="s">
        <v>2152</v>
      </c>
      <c r="N1043" s="1" t="str">
        <f t="shared" si="16"/>
        <v>GONDIYA142014</v>
      </c>
    </row>
    <row r="1044" spans="1:14" x14ac:dyDescent="0.3">
      <c r="A1044" s="2">
        <v>65</v>
      </c>
      <c r="B1044" s="2" t="s">
        <v>7667</v>
      </c>
      <c r="C1044" s="2" t="s">
        <v>4498</v>
      </c>
      <c r="D1044" s="2" t="s">
        <v>1018</v>
      </c>
      <c r="E1044" s="2">
        <v>15</v>
      </c>
      <c r="F1044" s="2" t="s">
        <v>3629</v>
      </c>
      <c r="G1044" s="2">
        <v>374</v>
      </c>
      <c r="H1044" s="3">
        <v>1.9292969414969074E-3</v>
      </c>
      <c r="I1044" s="2">
        <v>193853</v>
      </c>
      <c r="J1044" s="2" t="s">
        <v>14741</v>
      </c>
      <c r="K1044" s="2" t="s">
        <v>14770</v>
      </c>
      <c r="L1044" s="2" t="s">
        <v>3384</v>
      </c>
      <c r="M1044" s="2" t="s">
        <v>2152</v>
      </c>
      <c r="N1044" s="1" t="str">
        <f t="shared" si="16"/>
        <v>GONDIYA152014</v>
      </c>
    </row>
    <row r="1045" spans="1:14" x14ac:dyDescent="0.3">
      <c r="A1045" s="2">
        <v>65</v>
      </c>
      <c r="B1045" s="2" t="s">
        <v>7667</v>
      </c>
      <c r="C1045" s="2" t="s">
        <v>4499</v>
      </c>
      <c r="D1045" s="2" t="s">
        <v>1018</v>
      </c>
      <c r="E1045" s="2">
        <v>16</v>
      </c>
      <c r="F1045" s="2" t="s">
        <v>19</v>
      </c>
      <c r="G1045" s="2">
        <v>345</v>
      </c>
      <c r="H1045" s="3">
        <v>1.7796990503113183E-3</v>
      </c>
      <c r="I1045" s="2">
        <v>193853</v>
      </c>
      <c r="J1045" s="2" t="s">
        <v>14741</v>
      </c>
      <c r="K1045" s="2" t="s">
        <v>14770</v>
      </c>
      <c r="L1045" s="2" t="s">
        <v>3384</v>
      </c>
      <c r="M1045" s="2" t="s">
        <v>2152</v>
      </c>
      <c r="N1045" s="1" t="str">
        <f t="shared" si="16"/>
        <v>GONDIYA162014</v>
      </c>
    </row>
    <row r="1046" spans="1:14" x14ac:dyDescent="0.3">
      <c r="A1046" s="2">
        <v>65</v>
      </c>
      <c r="B1046" s="2" t="s">
        <v>7667</v>
      </c>
      <c r="C1046" s="2" t="s">
        <v>4500</v>
      </c>
      <c r="D1046" s="2" t="s">
        <v>1018</v>
      </c>
      <c r="E1046" s="2">
        <v>17</v>
      </c>
      <c r="F1046" s="2" t="s">
        <v>159</v>
      </c>
      <c r="G1046" s="2">
        <v>341</v>
      </c>
      <c r="H1046" s="3">
        <v>1.7590648584236508E-3</v>
      </c>
      <c r="I1046" s="2">
        <v>193853</v>
      </c>
      <c r="J1046" s="2" t="s">
        <v>14741</v>
      </c>
      <c r="K1046" s="2" t="s">
        <v>14770</v>
      </c>
      <c r="L1046" s="2" t="s">
        <v>3384</v>
      </c>
      <c r="M1046" s="2" t="s">
        <v>2152</v>
      </c>
      <c r="N1046" s="1" t="str">
        <f t="shared" si="16"/>
        <v>GONDIYA172014</v>
      </c>
    </row>
    <row r="1047" spans="1:14" x14ac:dyDescent="0.3">
      <c r="A1047" s="2">
        <v>65</v>
      </c>
      <c r="B1047" s="2" t="s">
        <v>7667</v>
      </c>
      <c r="C1047" s="2" t="s">
        <v>4501</v>
      </c>
      <c r="D1047" s="2" t="s">
        <v>1018</v>
      </c>
      <c r="E1047" s="2">
        <v>18</v>
      </c>
      <c r="F1047" s="2" t="s">
        <v>19</v>
      </c>
      <c r="G1047" s="2">
        <v>337</v>
      </c>
      <c r="H1047" s="3">
        <v>1.7384306665359835E-3</v>
      </c>
      <c r="I1047" s="2">
        <v>193853</v>
      </c>
      <c r="J1047" s="2" t="s">
        <v>14741</v>
      </c>
      <c r="K1047" s="2" t="s">
        <v>14770</v>
      </c>
      <c r="L1047" s="2" t="s">
        <v>3384</v>
      </c>
      <c r="M1047" s="2" t="s">
        <v>2152</v>
      </c>
      <c r="N1047" s="1" t="str">
        <f t="shared" si="16"/>
        <v>GONDIYA182014</v>
      </c>
    </row>
    <row r="1048" spans="1:14" x14ac:dyDescent="0.3">
      <c r="A1048" s="2">
        <v>65</v>
      </c>
      <c r="B1048" s="2" t="s">
        <v>7667</v>
      </c>
      <c r="C1048" s="2" t="s">
        <v>4502</v>
      </c>
      <c r="D1048" s="2" t="s">
        <v>1018</v>
      </c>
      <c r="E1048" s="2">
        <v>19</v>
      </c>
      <c r="F1048" s="2" t="s">
        <v>19</v>
      </c>
      <c r="G1048" s="2">
        <v>191</v>
      </c>
      <c r="H1048" s="3">
        <v>9.8528266263612119E-4</v>
      </c>
      <c r="I1048" s="2">
        <v>193853</v>
      </c>
      <c r="J1048" s="2" t="s">
        <v>14741</v>
      </c>
      <c r="K1048" s="2" t="s">
        <v>14770</v>
      </c>
      <c r="L1048" s="2" t="s">
        <v>3384</v>
      </c>
      <c r="M1048" s="2" t="s">
        <v>2152</v>
      </c>
      <c r="N1048" s="1" t="str">
        <f t="shared" si="16"/>
        <v>GONDIYA192014</v>
      </c>
    </row>
    <row r="1049" spans="1:14" x14ac:dyDescent="0.3">
      <c r="A1049" s="2">
        <v>65</v>
      </c>
      <c r="B1049" s="2" t="s">
        <v>7667</v>
      </c>
      <c r="C1049" s="2" t="s">
        <v>4503</v>
      </c>
      <c r="D1049" s="2" t="s">
        <v>1018</v>
      </c>
      <c r="E1049" s="2">
        <v>20</v>
      </c>
      <c r="F1049" s="2" t="s">
        <v>19</v>
      </c>
      <c r="G1049" s="2">
        <v>110</v>
      </c>
      <c r="H1049" s="3">
        <v>5.6744027691085514E-4</v>
      </c>
      <c r="I1049" s="2">
        <v>193853</v>
      </c>
      <c r="J1049" s="2" t="s">
        <v>14741</v>
      </c>
      <c r="K1049" s="2" t="s">
        <v>14770</v>
      </c>
      <c r="L1049" s="2" t="s">
        <v>3384</v>
      </c>
      <c r="M1049" s="2" t="s">
        <v>2152</v>
      </c>
      <c r="N1049" s="1" t="str">
        <f t="shared" si="16"/>
        <v>GONDIYA202014</v>
      </c>
    </row>
    <row r="1050" spans="1:14" x14ac:dyDescent="0.3">
      <c r="A1050" s="2">
        <v>66</v>
      </c>
      <c r="B1050" s="2" t="s">
        <v>7668</v>
      </c>
      <c r="C1050" s="2" t="s">
        <v>4504</v>
      </c>
      <c r="D1050" s="2" t="s">
        <v>1018</v>
      </c>
      <c r="E1050" s="2">
        <v>1</v>
      </c>
      <c r="F1050" s="2" t="s">
        <v>9</v>
      </c>
      <c r="G1050" s="2">
        <v>62378</v>
      </c>
      <c r="H1050" s="3">
        <v>0.35509634816269603</v>
      </c>
      <c r="I1050" s="2">
        <v>175665</v>
      </c>
      <c r="J1050" s="2" t="s">
        <v>14741</v>
      </c>
      <c r="K1050" s="2" t="s">
        <v>264</v>
      </c>
      <c r="L1050" s="2" t="s">
        <v>3384</v>
      </c>
      <c r="M1050" s="2" t="s">
        <v>2152</v>
      </c>
      <c r="N1050" s="1" t="str">
        <f t="shared" si="16"/>
        <v>AMGAON (ST)12014</v>
      </c>
    </row>
    <row r="1051" spans="1:14" x14ac:dyDescent="0.3">
      <c r="A1051" s="2">
        <v>66</v>
      </c>
      <c r="B1051" s="2" t="s">
        <v>7668</v>
      </c>
      <c r="C1051" s="2" t="s">
        <v>4505</v>
      </c>
      <c r="D1051" s="2" t="s">
        <v>1018</v>
      </c>
      <c r="E1051" s="2">
        <v>2</v>
      </c>
      <c r="F1051" s="2" t="s">
        <v>7</v>
      </c>
      <c r="G1051" s="2">
        <v>44163</v>
      </c>
      <c r="H1051" s="3">
        <v>0.25140466228332337</v>
      </c>
      <c r="I1051" s="2">
        <v>175665</v>
      </c>
      <c r="J1051" s="2" t="s">
        <v>14741</v>
      </c>
      <c r="K1051" s="2" t="s">
        <v>264</v>
      </c>
      <c r="L1051" s="2" t="s">
        <v>3384</v>
      </c>
      <c r="M1051" s="2" t="s">
        <v>2152</v>
      </c>
      <c r="N1051" s="1" t="str">
        <f t="shared" si="16"/>
        <v>AMGAON (ST)22014</v>
      </c>
    </row>
    <row r="1052" spans="1:14" x14ac:dyDescent="0.3">
      <c r="A1052" s="2">
        <v>66</v>
      </c>
      <c r="B1052" s="2" t="s">
        <v>7668</v>
      </c>
      <c r="C1052" s="2" t="s">
        <v>4506</v>
      </c>
      <c r="D1052" s="2" t="s">
        <v>1018</v>
      </c>
      <c r="E1052" s="2">
        <v>3</v>
      </c>
      <c r="F1052" s="2" t="s">
        <v>51</v>
      </c>
      <c r="G1052" s="2">
        <v>35784</v>
      </c>
      <c r="H1052" s="3">
        <v>0.20370591751344888</v>
      </c>
      <c r="I1052" s="2">
        <v>175665</v>
      </c>
      <c r="J1052" s="2" t="s">
        <v>14741</v>
      </c>
      <c r="K1052" s="2" t="s">
        <v>264</v>
      </c>
      <c r="L1052" s="2" t="s">
        <v>3384</v>
      </c>
      <c r="M1052" s="2" t="s">
        <v>2152</v>
      </c>
      <c r="N1052" s="1" t="str">
        <f t="shared" si="16"/>
        <v>AMGAON (ST)32014</v>
      </c>
    </row>
    <row r="1053" spans="1:14" x14ac:dyDescent="0.3">
      <c r="A1053" s="2">
        <v>66</v>
      </c>
      <c r="B1053" s="2" t="s">
        <v>7668</v>
      </c>
      <c r="C1053" s="2" t="s">
        <v>4507</v>
      </c>
      <c r="D1053" s="2" t="s">
        <v>1018</v>
      </c>
      <c r="E1053" s="2">
        <v>4</v>
      </c>
      <c r="F1053" s="2" t="s">
        <v>19</v>
      </c>
      <c r="G1053" s="2">
        <v>13402</v>
      </c>
      <c r="H1053" s="3">
        <v>7.6292943955825004E-2</v>
      </c>
      <c r="I1053" s="2">
        <v>175665</v>
      </c>
      <c r="J1053" s="2" t="s">
        <v>14741</v>
      </c>
      <c r="K1053" s="2" t="s">
        <v>264</v>
      </c>
      <c r="L1053" s="2" t="s">
        <v>3384</v>
      </c>
      <c r="M1053" s="2" t="s">
        <v>2152</v>
      </c>
      <c r="N1053" s="1" t="str">
        <f t="shared" si="16"/>
        <v>AMGAON (ST)42014</v>
      </c>
    </row>
    <row r="1054" spans="1:14" x14ac:dyDescent="0.3">
      <c r="A1054" s="2">
        <v>66</v>
      </c>
      <c r="B1054" s="2" t="s">
        <v>7668</v>
      </c>
      <c r="C1054" s="2" t="s">
        <v>4508</v>
      </c>
      <c r="D1054" s="2" t="s">
        <v>1018</v>
      </c>
      <c r="E1054" s="2">
        <v>5</v>
      </c>
      <c r="F1054" s="2" t="s">
        <v>103</v>
      </c>
      <c r="G1054" s="2">
        <v>9168</v>
      </c>
      <c r="H1054" s="3">
        <v>5.2190248484330973E-2</v>
      </c>
      <c r="I1054" s="2">
        <v>175665</v>
      </c>
      <c r="J1054" s="2" t="s">
        <v>14741</v>
      </c>
      <c r="K1054" s="2" t="s">
        <v>264</v>
      </c>
      <c r="L1054" s="2" t="s">
        <v>3384</v>
      </c>
      <c r="M1054" s="2" t="s">
        <v>2152</v>
      </c>
      <c r="N1054" s="1" t="str">
        <f t="shared" si="16"/>
        <v>AMGAON (ST)52014</v>
      </c>
    </row>
    <row r="1055" spans="1:14" x14ac:dyDescent="0.3">
      <c r="A1055" s="2">
        <v>66</v>
      </c>
      <c r="B1055" s="2" t="s">
        <v>7668</v>
      </c>
      <c r="C1055" s="2" t="s">
        <v>4509</v>
      </c>
      <c r="D1055" s="2" t="s">
        <v>1020</v>
      </c>
      <c r="E1055" s="2">
        <v>6</v>
      </c>
      <c r="F1055" s="2" t="s">
        <v>11</v>
      </c>
      <c r="G1055" s="2">
        <v>6109</v>
      </c>
      <c r="H1055" s="3">
        <v>3.4776421028662512E-2</v>
      </c>
      <c r="I1055" s="2">
        <v>175665</v>
      </c>
      <c r="J1055" s="2" t="s">
        <v>14741</v>
      </c>
      <c r="K1055" s="2" t="s">
        <v>264</v>
      </c>
      <c r="L1055" s="2" t="s">
        <v>3384</v>
      </c>
      <c r="M1055" s="2" t="s">
        <v>2152</v>
      </c>
      <c r="N1055" s="1" t="str">
        <f t="shared" si="16"/>
        <v>AMGAON (ST)62014</v>
      </c>
    </row>
    <row r="1056" spans="1:14" x14ac:dyDescent="0.3">
      <c r="A1056" s="2">
        <v>66</v>
      </c>
      <c r="B1056" s="2" t="s">
        <v>7668</v>
      </c>
      <c r="C1056" s="2" t="s">
        <v>22</v>
      </c>
      <c r="D1056" s="2" t="s">
        <v>7923</v>
      </c>
      <c r="E1056" s="2">
        <v>7</v>
      </c>
      <c r="F1056" s="2" t="s">
        <v>22</v>
      </c>
      <c r="G1056" s="2">
        <v>2276</v>
      </c>
      <c r="H1056" s="3">
        <v>1.2956479662994905E-2</v>
      </c>
      <c r="I1056" s="2">
        <v>175665</v>
      </c>
      <c r="J1056" s="2" t="s">
        <v>14741</v>
      </c>
      <c r="K1056" s="2" t="s">
        <v>264</v>
      </c>
      <c r="L1056" s="2" t="s">
        <v>3384</v>
      </c>
      <c r="M1056" s="2" t="s">
        <v>2152</v>
      </c>
      <c r="N1056" s="1" t="str">
        <f t="shared" si="16"/>
        <v>AMGAON (ST)72014</v>
      </c>
    </row>
    <row r="1057" spans="1:14" x14ac:dyDescent="0.3">
      <c r="A1057" s="2">
        <v>66</v>
      </c>
      <c r="B1057" s="2" t="s">
        <v>7668</v>
      </c>
      <c r="C1057" s="2" t="s">
        <v>4510</v>
      </c>
      <c r="D1057" s="2" t="s">
        <v>1018</v>
      </c>
      <c r="E1057" s="2">
        <v>8</v>
      </c>
      <c r="F1057" s="2" t="s">
        <v>19</v>
      </c>
      <c r="G1057" s="2">
        <v>1225</v>
      </c>
      <c r="H1057" s="3">
        <v>6.9735006973500697E-3</v>
      </c>
      <c r="I1057" s="2">
        <v>175665</v>
      </c>
      <c r="J1057" s="2" t="s">
        <v>14741</v>
      </c>
      <c r="K1057" s="2" t="s">
        <v>264</v>
      </c>
      <c r="L1057" s="2" t="s">
        <v>3384</v>
      </c>
      <c r="M1057" s="2" t="s">
        <v>2152</v>
      </c>
      <c r="N1057" s="1" t="str">
        <f t="shared" si="16"/>
        <v>AMGAON (ST)82014</v>
      </c>
    </row>
    <row r="1058" spans="1:14" x14ac:dyDescent="0.3">
      <c r="A1058" s="2">
        <v>66</v>
      </c>
      <c r="B1058" s="2" t="s">
        <v>7668</v>
      </c>
      <c r="C1058" s="2" t="s">
        <v>4511</v>
      </c>
      <c r="D1058" s="2" t="s">
        <v>1018</v>
      </c>
      <c r="E1058" s="2">
        <v>9</v>
      </c>
      <c r="F1058" s="2" t="s">
        <v>19</v>
      </c>
      <c r="G1058" s="2">
        <v>1160</v>
      </c>
      <c r="H1058" s="3">
        <v>6.6034782113682296E-3</v>
      </c>
      <c r="I1058" s="2">
        <v>175665</v>
      </c>
      <c r="J1058" s="2" t="s">
        <v>14741</v>
      </c>
      <c r="K1058" s="2" t="s">
        <v>264</v>
      </c>
      <c r="L1058" s="2" t="s">
        <v>3384</v>
      </c>
      <c r="M1058" s="2" t="s">
        <v>2152</v>
      </c>
      <c r="N1058" s="1" t="str">
        <f t="shared" si="16"/>
        <v>AMGAON (ST)92014</v>
      </c>
    </row>
    <row r="1059" spans="1:14" x14ac:dyDescent="0.3">
      <c r="A1059" s="2">
        <v>67</v>
      </c>
      <c r="B1059" s="2" t="s">
        <v>7669</v>
      </c>
      <c r="C1059" s="2" t="s">
        <v>4512</v>
      </c>
      <c r="D1059" s="2" t="s">
        <v>1018</v>
      </c>
      <c r="E1059" s="2">
        <v>1</v>
      </c>
      <c r="F1059" s="2" t="s">
        <v>9</v>
      </c>
      <c r="G1059" s="2">
        <v>60110</v>
      </c>
      <c r="H1059" s="3">
        <v>0.34900396555828439</v>
      </c>
      <c r="I1059" s="2">
        <v>172233</v>
      </c>
      <c r="J1059" s="2" t="s">
        <v>14741</v>
      </c>
      <c r="K1059" s="2" t="s">
        <v>264</v>
      </c>
      <c r="L1059" s="2" t="s">
        <v>3431</v>
      </c>
      <c r="M1059" s="2" t="s">
        <v>2152</v>
      </c>
      <c r="N1059" s="1" t="str">
        <f t="shared" si="16"/>
        <v>ARMORI (ST)12014</v>
      </c>
    </row>
    <row r="1060" spans="1:14" x14ac:dyDescent="0.3">
      <c r="A1060" s="2">
        <v>67</v>
      </c>
      <c r="B1060" s="2" t="s">
        <v>7669</v>
      </c>
      <c r="C1060" s="2" t="s">
        <v>4513</v>
      </c>
      <c r="D1060" s="2" t="s">
        <v>1018</v>
      </c>
      <c r="E1060" s="2">
        <v>2</v>
      </c>
      <c r="F1060" s="2" t="s">
        <v>7</v>
      </c>
      <c r="G1060" s="2">
        <v>47542</v>
      </c>
      <c r="H1060" s="3">
        <v>0.27603304825439956</v>
      </c>
      <c r="I1060" s="2">
        <v>172233</v>
      </c>
      <c r="J1060" s="2" t="s">
        <v>14741</v>
      </c>
      <c r="K1060" s="2" t="s">
        <v>264</v>
      </c>
      <c r="L1060" s="2" t="s">
        <v>3431</v>
      </c>
      <c r="M1060" s="2" t="s">
        <v>2152</v>
      </c>
      <c r="N1060" s="1" t="str">
        <f t="shared" si="16"/>
        <v>ARMORI (ST)22014</v>
      </c>
    </row>
    <row r="1061" spans="1:14" x14ac:dyDescent="0.3">
      <c r="A1061" s="2">
        <v>67</v>
      </c>
      <c r="B1061" s="2" t="s">
        <v>7669</v>
      </c>
      <c r="C1061" s="2" t="s">
        <v>4514</v>
      </c>
      <c r="D1061" s="2" t="s">
        <v>1020</v>
      </c>
      <c r="E1061" s="2">
        <v>3</v>
      </c>
      <c r="F1061" s="2" t="s">
        <v>11</v>
      </c>
      <c r="G1061" s="2">
        <v>15645</v>
      </c>
      <c r="H1061" s="3">
        <v>9.0836250892686071E-2</v>
      </c>
      <c r="I1061" s="2">
        <v>172233</v>
      </c>
      <c r="J1061" s="2" t="s">
        <v>14741</v>
      </c>
      <c r="K1061" s="2" t="s">
        <v>264</v>
      </c>
      <c r="L1061" s="2" t="s">
        <v>3431</v>
      </c>
      <c r="M1061" s="2" t="s">
        <v>2152</v>
      </c>
      <c r="N1061" s="1" t="str">
        <f t="shared" si="16"/>
        <v>ARMORI (ST)32014</v>
      </c>
    </row>
    <row r="1062" spans="1:14" x14ac:dyDescent="0.3">
      <c r="A1062" s="2">
        <v>67</v>
      </c>
      <c r="B1062" s="2" t="s">
        <v>7669</v>
      </c>
      <c r="C1062" s="2" t="s">
        <v>4515</v>
      </c>
      <c r="D1062" s="2" t="s">
        <v>1018</v>
      </c>
      <c r="E1062" s="2">
        <v>4</v>
      </c>
      <c r="F1062" s="2" t="s">
        <v>103</v>
      </c>
      <c r="G1062" s="2">
        <v>14162</v>
      </c>
      <c r="H1062" s="3">
        <v>8.2225821996946002E-2</v>
      </c>
      <c r="I1062" s="2">
        <v>172233</v>
      </c>
      <c r="J1062" s="2" t="s">
        <v>14741</v>
      </c>
      <c r="K1062" s="2" t="s">
        <v>264</v>
      </c>
      <c r="L1062" s="2" t="s">
        <v>3431</v>
      </c>
      <c r="M1062" s="2" t="s">
        <v>2152</v>
      </c>
      <c r="N1062" s="1" t="str">
        <f t="shared" si="16"/>
        <v>ARMORI (ST)42014</v>
      </c>
    </row>
    <row r="1063" spans="1:14" x14ac:dyDescent="0.3">
      <c r="A1063" s="2">
        <v>67</v>
      </c>
      <c r="B1063" s="2" t="s">
        <v>7669</v>
      </c>
      <c r="C1063" s="2" t="s">
        <v>4516</v>
      </c>
      <c r="D1063" s="2" t="s">
        <v>1018</v>
      </c>
      <c r="E1063" s="2">
        <v>5</v>
      </c>
      <c r="F1063" s="2" t="s">
        <v>19</v>
      </c>
      <c r="G1063" s="2">
        <v>9482</v>
      </c>
      <c r="H1063" s="3">
        <v>5.5053328920706253E-2</v>
      </c>
      <c r="I1063" s="2">
        <v>172233</v>
      </c>
      <c r="J1063" s="2" t="s">
        <v>14741</v>
      </c>
      <c r="K1063" s="2" t="s">
        <v>264</v>
      </c>
      <c r="L1063" s="2" t="s">
        <v>3431</v>
      </c>
      <c r="M1063" s="2" t="s">
        <v>2152</v>
      </c>
      <c r="N1063" s="1" t="str">
        <f t="shared" si="16"/>
        <v>ARMORI (ST)52014</v>
      </c>
    </row>
    <row r="1064" spans="1:14" x14ac:dyDescent="0.3">
      <c r="A1064" s="2">
        <v>67</v>
      </c>
      <c r="B1064" s="2" t="s">
        <v>7669</v>
      </c>
      <c r="C1064" s="2" t="s">
        <v>4517</v>
      </c>
      <c r="D1064" s="2" t="s">
        <v>1018</v>
      </c>
      <c r="E1064" s="2">
        <v>6</v>
      </c>
      <c r="F1064" s="2" t="s">
        <v>19</v>
      </c>
      <c r="G1064" s="2">
        <v>8067</v>
      </c>
      <c r="H1064" s="3">
        <v>4.6837714026928635E-2</v>
      </c>
      <c r="I1064" s="2">
        <v>172233</v>
      </c>
      <c r="J1064" s="2" t="s">
        <v>14741</v>
      </c>
      <c r="K1064" s="2" t="s">
        <v>264</v>
      </c>
      <c r="L1064" s="2" t="s">
        <v>3431</v>
      </c>
      <c r="M1064" s="2" t="s">
        <v>2152</v>
      </c>
      <c r="N1064" s="1" t="str">
        <f t="shared" si="16"/>
        <v>ARMORI (ST)62014</v>
      </c>
    </row>
    <row r="1065" spans="1:14" x14ac:dyDescent="0.3">
      <c r="A1065" s="2">
        <v>67</v>
      </c>
      <c r="B1065" s="2" t="s">
        <v>7669</v>
      </c>
      <c r="C1065" s="2" t="s">
        <v>4518</v>
      </c>
      <c r="D1065" s="2" t="s">
        <v>1018</v>
      </c>
      <c r="E1065" s="2">
        <v>7</v>
      </c>
      <c r="F1065" s="2" t="s">
        <v>267</v>
      </c>
      <c r="G1065" s="2">
        <v>5639</v>
      </c>
      <c r="H1065" s="3">
        <v>3.2740531721563229E-2</v>
      </c>
      <c r="I1065" s="2">
        <v>172233</v>
      </c>
      <c r="J1065" s="2" t="s">
        <v>14741</v>
      </c>
      <c r="K1065" s="2" t="s">
        <v>264</v>
      </c>
      <c r="L1065" s="2" t="s">
        <v>3431</v>
      </c>
      <c r="M1065" s="2" t="s">
        <v>2152</v>
      </c>
      <c r="N1065" s="1" t="str">
        <f t="shared" si="16"/>
        <v>ARMORI (ST)72014</v>
      </c>
    </row>
    <row r="1066" spans="1:14" x14ac:dyDescent="0.3">
      <c r="A1066" s="2">
        <v>67</v>
      </c>
      <c r="B1066" s="2" t="s">
        <v>7669</v>
      </c>
      <c r="C1066" s="2" t="s">
        <v>22</v>
      </c>
      <c r="D1066" s="2" t="s">
        <v>7923</v>
      </c>
      <c r="E1066" s="2">
        <v>8</v>
      </c>
      <c r="F1066" s="2" t="s">
        <v>22</v>
      </c>
      <c r="G1066" s="2">
        <v>4141</v>
      </c>
      <c r="H1066" s="3">
        <v>2.4043011501860851E-2</v>
      </c>
      <c r="I1066" s="2">
        <v>172233</v>
      </c>
      <c r="J1066" s="2" t="s">
        <v>14741</v>
      </c>
      <c r="K1066" s="2" t="s">
        <v>264</v>
      </c>
      <c r="L1066" s="2" t="s">
        <v>3431</v>
      </c>
      <c r="M1066" s="2" t="s">
        <v>2152</v>
      </c>
      <c r="N1066" s="1" t="str">
        <f t="shared" si="16"/>
        <v>ARMORI (ST)82014</v>
      </c>
    </row>
    <row r="1067" spans="1:14" x14ac:dyDescent="0.3">
      <c r="A1067" s="2">
        <v>67</v>
      </c>
      <c r="B1067" s="2" t="s">
        <v>7669</v>
      </c>
      <c r="C1067" s="2" t="s">
        <v>4519</v>
      </c>
      <c r="D1067" s="2" t="s">
        <v>1018</v>
      </c>
      <c r="E1067" s="2">
        <v>9</v>
      </c>
      <c r="F1067" s="2" t="s">
        <v>51</v>
      </c>
      <c r="G1067" s="2">
        <v>2161</v>
      </c>
      <c r="H1067" s="3">
        <v>1.2546956738836344E-2</v>
      </c>
      <c r="I1067" s="2">
        <v>172233</v>
      </c>
      <c r="J1067" s="2" t="s">
        <v>14741</v>
      </c>
      <c r="K1067" s="2" t="s">
        <v>264</v>
      </c>
      <c r="L1067" s="2" t="s">
        <v>3431</v>
      </c>
      <c r="M1067" s="2" t="s">
        <v>2152</v>
      </c>
      <c r="N1067" s="1" t="str">
        <f t="shared" si="16"/>
        <v>ARMORI (ST)92014</v>
      </c>
    </row>
    <row r="1068" spans="1:14" x14ac:dyDescent="0.3">
      <c r="A1068" s="2">
        <v>67</v>
      </c>
      <c r="B1068" s="2" t="s">
        <v>7669</v>
      </c>
      <c r="C1068" s="2" t="s">
        <v>4520</v>
      </c>
      <c r="D1068" s="2" t="s">
        <v>1018</v>
      </c>
      <c r="E1068" s="2">
        <v>10</v>
      </c>
      <c r="F1068" s="2" t="s">
        <v>15</v>
      </c>
      <c r="G1068" s="2">
        <v>1272</v>
      </c>
      <c r="H1068" s="3">
        <v>7.385344272003623E-3</v>
      </c>
      <c r="I1068" s="2">
        <v>172233</v>
      </c>
      <c r="J1068" s="2" t="s">
        <v>14741</v>
      </c>
      <c r="K1068" s="2" t="s">
        <v>264</v>
      </c>
      <c r="L1068" s="2" t="s">
        <v>3431</v>
      </c>
      <c r="M1068" s="2" t="s">
        <v>2152</v>
      </c>
      <c r="N1068" s="1" t="str">
        <f t="shared" si="16"/>
        <v>ARMORI (ST)102014</v>
      </c>
    </row>
    <row r="1069" spans="1:14" x14ac:dyDescent="0.3">
      <c r="A1069" s="2">
        <v>67</v>
      </c>
      <c r="B1069" s="2" t="s">
        <v>7669</v>
      </c>
      <c r="C1069" s="2" t="s">
        <v>4521</v>
      </c>
      <c r="D1069" s="2" t="s">
        <v>1018</v>
      </c>
      <c r="E1069" s="2">
        <v>11</v>
      </c>
      <c r="F1069" s="2" t="s">
        <v>19</v>
      </c>
      <c r="G1069" s="2">
        <v>1263</v>
      </c>
      <c r="H1069" s="3">
        <v>7.333089477626239E-3</v>
      </c>
      <c r="I1069" s="2">
        <v>172233</v>
      </c>
      <c r="J1069" s="2" t="s">
        <v>14741</v>
      </c>
      <c r="K1069" s="2" t="s">
        <v>264</v>
      </c>
      <c r="L1069" s="2" t="s">
        <v>3431</v>
      </c>
      <c r="M1069" s="2" t="s">
        <v>2152</v>
      </c>
      <c r="N1069" s="1" t="str">
        <f t="shared" si="16"/>
        <v>ARMORI (ST)112014</v>
      </c>
    </row>
    <row r="1070" spans="1:14" x14ac:dyDescent="0.3">
      <c r="A1070" s="2">
        <v>67</v>
      </c>
      <c r="B1070" s="2" t="s">
        <v>7669</v>
      </c>
      <c r="C1070" s="2" t="s">
        <v>4522</v>
      </c>
      <c r="D1070" s="2" t="s">
        <v>1018</v>
      </c>
      <c r="E1070" s="2">
        <v>12</v>
      </c>
      <c r="F1070" s="2" t="s">
        <v>19</v>
      </c>
      <c r="G1070" s="2">
        <v>1091</v>
      </c>
      <c r="H1070" s="3">
        <v>6.3344422961917864E-3</v>
      </c>
      <c r="I1070" s="2">
        <v>172233</v>
      </c>
      <c r="J1070" s="2" t="s">
        <v>14741</v>
      </c>
      <c r="K1070" s="2" t="s">
        <v>264</v>
      </c>
      <c r="L1070" s="2" t="s">
        <v>3431</v>
      </c>
      <c r="M1070" s="2" t="s">
        <v>2152</v>
      </c>
      <c r="N1070" s="1" t="str">
        <f t="shared" si="16"/>
        <v>ARMORI (ST)122014</v>
      </c>
    </row>
    <row r="1071" spans="1:14" x14ac:dyDescent="0.3">
      <c r="A1071" s="2">
        <v>67</v>
      </c>
      <c r="B1071" s="2" t="s">
        <v>7669</v>
      </c>
      <c r="C1071" s="2" t="s">
        <v>4523</v>
      </c>
      <c r="D1071" s="2" t="s">
        <v>1018</v>
      </c>
      <c r="E1071" s="2">
        <v>13</v>
      </c>
      <c r="F1071" s="2" t="s">
        <v>19</v>
      </c>
      <c r="G1071" s="2">
        <v>674</v>
      </c>
      <c r="H1071" s="3">
        <v>3.9133034900396555E-3</v>
      </c>
      <c r="I1071" s="2">
        <v>172233</v>
      </c>
      <c r="J1071" s="2" t="s">
        <v>14741</v>
      </c>
      <c r="K1071" s="2" t="s">
        <v>264</v>
      </c>
      <c r="L1071" s="2" t="s">
        <v>3431</v>
      </c>
      <c r="M1071" s="2" t="s">
        <v>2152</v>
      </c>
      <c r="N1071" s="1" t="str">
        <f t="shared" si="16"/>
        <v>ARMORI (ST)132014</v>
      </c>
    </row>
    <row r="1072" spans="1:14" x14ac:dyDescent="0.3">
      <c r="A1072" s="2">
        <v>67</v>
      </c>
      <c r="B1072" s="2" t="s">
        <v>7669</v>
      </c>
      <c r="C1072" s="2" t="s">
        <v>4524</v>
      </c>
      <c r="D1072" s="2" t="s">
        <v>1018</v>
      </c>
      <c r="E1072" s="2">
        <v>14</v>
      </c>
      <c r="F1072" s="2" t="s">
        <v>19</v>
      </c>
      <c r="G1072" s="2">
        <v>600</v>
      </c>
      <c r="H1072" s="3">
        <v>3.483652958492275E-3</v>
      </c>
      <c r="I1072" s="2">
        <v>172233</v>
      </c>
      <c r="J1072" s="2" t="s">
        <v>14741</v>
      </c>
      <c r="K1072" s="2" t="s">
        <v>264</v>
      </c>
      <c r="L1072" s="2" t="s">
        <v>3431</v>
      </c>
      <c r="M1072" s="2" t="s">
        <v>2152</v>
      </c>
      <c r="N1072" s="1" t="str">
        <f t="shared" si="16"/>
        <v>ARMORI (ST)142014</v>
      </c>
    </row>
    <row r="1073" spans="1:14" x14ac:dyDescent="0.3">
      <c r="A1073" s="2">
        <v>67</v>
      </c>
      <c r="B1073" s="2" t="s">
        <v>7669</v>
      </c>
      <c r="C1073" s="2" t="s">
        <v>4525</v>
      </c>
      <c r="D1073" s="2" t="s">
        <v>1018</v>
      </c>
      <c r="E1073" s="2">
        <v>15</v>
      </c>
      <c r="F1073" s="2" t="s">
        <v>85</v>
      </c>
      <c r="G1073" s="2">
        <v>384</v>
      </c>
      <c r="H1073" s="3">
        <v>2.2295378934350562E-3</v>
      </c>
      <c r="I1073" s="2">
        <v>172233</v>
      </c>
      <c r="J1073" s="2" t="s">
        <v>14741</v>
      </c>
      <c r="K1073" s="2" t="s">
        <v>264</v>
      </c>
      <c r="L1073" s="2" t="s">
        <v>3431</v>
      </c>
      <c r="M1073" s="2" t="s">
        <v>2152</v>
      </c>
      <c r="N1073" s="1" t="str">
        <f t="shared" si="16"/>
        <v>ARMORI (ST)152014</v>
      </c>
    </row>
    <row r="1074" spans="1:14" x14ac:dyDescent="0.3">
      <c r="A1074" s="2">
        <v>68</v>
      </c>
      <c r="B1074" s="2" t="s">
        <v>7670</v>
      </c>
      <c r="C1074" s="2" t="s">
        <v>4526</v>
      </c>
      <c r="D1074" s="2" t="s">
        <v>1018</v>
      </c>
      <c r="E1074" s="2">
        <v>1</v>
      </c>
      <c r="F1074" s="2" t="s">
        <v>9</v>
      </c>
      <c r="G1074" s="2">
        <v>69750</v>
      </c>
      <c r="H1074" s="3">
        <v>0.43223379665491324</v>
      </c>
      <c r="I1074" s="2">
        <v>161371</v>
      </c>
      <c r="J1074" s="2" t="s">
        <v>14741</v>
      </c>
      <c r="K1074" s="2" t="s">
        <v>264</v>
      </c>
      <c r="L1074" s="2" t="s">
        <v>3431</v>
      </c>
      <c r="M1074" s="2" t="s">
        <v>2152</v>
      </c>
      <c r="N1074" s="1" t="str">
        <f t="shared" si="16"/>
        <v>GADCHIROLI (ST)12014</v>
      </c>
    </row>
    <row r="1075" spans="1:14" x14ac:dyDescent="0.3">
      <c r="A1075" s="2">
        <v>68</v>
      </c>
      <c r="B1075" s="2" t="s">
        <v>7670</v>
      </c>
      <c r="C1075" s="2" t="s">
        <v>4527</v>
      </c>
      <c r="D1075" s="2" t="s">
        <v>1020</v>
      </c>
      <c r="E1075" s="2">
        <v>2</v>
      </c>
      <c r="F1075" s="2" t="s">
        <v>51</v>
      </c>
      <c r="G1075" s="2">
        <v>18245</v>
      </c>
      <c r="H1075" s="3">
        <v>0.11306244616442855</v>
      </c>
      <c r="I1075" s="2">
        <v>161371</v>
      </c>
      <c r="J1075" s="2" t="s">
        <v>14741</v>
      </c>
      <c r="K1075" s="2" t="s">
        <v>264</v>
      </c>
      <c r="L1075" s="2" t="s">
        <v>3431</v>
      </c>
      <c r="M1075" s="2" t="s">
        <v>2152</v>
      </c>
      <c r="N1075" s="1" t="str">
        <f t="shared" si="16"/>
        <v>GADCHIROLI (ST)22014</v>
      </c>
    </row>
    <row r="1076" spans="1:14" x14ac:dyDescent="0.3">
      <c r="A1076" s="2">
        <v>68</v>
      </c>
      <c r="B1076" s="2" t="s">
        <v>7670</v>
      </c>
      <c r="C1076" s="2" t="s">
        <v>22</v>
      </c>
      <c r="D1076" s="2" t="s">
        <v>7923</v>
      </c>
      <c r="E1076" s="2">
        <v>3</v>
      </c>
      <c r="F1076" s="2" t="s">
        <v>22</v>
      </c>
      <c r="G1076" s="2">
        <v>17404</v>
      </c>
      <c r="H1076" s="3">
        <v>0.10785085300332774</v>
      </c>
      <c r="I1076" s="2">
        <v>161371</v>
      </c>
      <c r="J1076" s="2" t="s">
        <v>14741</v>
      </c>
      <c r="K1076" s="2" t="s">
        <v>264</v>
      </c>
      <c r="L1076" s="2" t="s">
        <v>3431</v>
      </c>
      <c r="M1076" s="2" t="s">
        <v>2152</v>
      </c>
      <c r="N1076" s="1" t="str">
        <f t="shared" si="16"/>
        <v>GADCHIROLI (ST)32014</v>
      </c>
    </row>
    <row r="1077" spans="1:14" x14ac:dyDescent="0.3">
      <c r="A1077" s="2">
        <v>68</v>
      </c>
      <c r="B1077" s="2" t="s">
        <v>7670</v>
      </c>
      <c r="C1077" s="2" t="s">
        <v>4528</v>
      </c>
      <c r="D1077" s="2" t="s">
        <v>1020</v>
      </c>
      <c r="E1077" s="2">
        <v>4</v>
      </c>
      <c r="F1077" s="2" t="s">
        <v>7</v>
      </c>
      <c r="G1077" s="2">
        <v>17144</v>
      </c>
      <c r="H1077" s="3">
        <v>0.10623965892260691</v>
      </c>
      <c r="I1077" s="2">
        <v>161371</v>
      </c>
      <c r="J1077" s="2" t="s">
        <v>14741</v>
      </c>
      <c r="K1077" s="2" t="s">
        <v>264</v>
      </c>
      <c r="L1077" s="2" t="s">
        <v>3431</v>
      </c>
      <c r="M1077" s="2" t="s">
        <v>2152</v>
      </c>
      <c r="N1077" s="1" t="str">
        <f t="shared" si="16"/>
        <v>GADCHIROLI (ST)42014</v>
      </c>
    </row>
    <row r="1078" spans="1:14" x14ac:dyDescent="0.3">
      <c r="A1078" s="2">
        <v>68</v>
      </c>
      <c r="B1078" s="2" t="s">
        <v>7670</v>
      </c>
      <c r="C1078" s="2" t="s">
        <v>4529</v>
      </c>
      <c r="D1078" s="2" t="s">
        <v>1018</v>
      </c>
      <c r="E1078" s="2">
        <v>5</v>
      </c>
      <c r="F1078" s="2" t="s">
        <v>103</v>
      </c>
      <c r="G1078" s="2">
        <v>14810</v>
      </c>
      <c r="H1078" s="3">
        <v>9.1776093597982292E-2</v>
      </c>
      <c r="I1078" s="2">
        <v>161371</v>
      </c>
      <c r="J1078" s="2" t="s">
        <v>14741</v>
      </c>
      <c r="K1078" s="2" t="s">
        <v>264</v>
      </c>
      <c r="L1078" s="2" t="s">
        <v>3431</v>
      </c>
      <c r="M1078" s="2" t="s">
        <v>2152</v>
      </c>
      <c r="N1078" s="1" t="str">
        <f t="shared" si="16"/>
        <v>GADCHIROLI (ST)52014</v>
      </c>
    </row>
    <row r="1079" spans="1:14" x14ac:dyDescent="0.3">
      <c r="A1079" s="2">
        <v>68</v>
      </c>
      <c r="B1079" s="2" t="s">
        <v>7670</v>
      </c>
      <c r="C1079" s="2" t="s">
        <v>4530</v>
      </c>
      <c r="D1079" s="2" t="s">
        <v>1018</v>
      </c>
      <c r="E1079" s="2">
        <v>6</v>
      </c>
      <c r="F1079" s="2" t="s">
        <v>11</v>
      </c>
      <c r="G1079" s="2">
        <v>13704</v>
      </c>
      <c r="H1079" s="3">
        <v>8.4922321854608324E-2</v>
      </c>
      <c r="I1079" s="2">
        <v>161371</v>
      </c>
      <c r="J1079" s="2" t="s">
        <v>14741</v>
      </c>
      <c r="K1079" s="2" t="s">
        <v>264</v>
      </c>
      <c r="L1079" s="2" t="s">
        <v>3431</v>
      </c>
      <c r="M1079" s="2" t="s">
        <v>2152</v>
      </c>
      <c r="N1079" s="1" t="str">
        <f t="shared" si="16"/>
        <v>GADCHIROLI (ST)62014</v>
      </c>
    </row>
    <row r="1080" spans="1:14" x14ac:dyDescent="0.3">
      <c r="A1080" s="2">
        <v>68</v>
      </c>
      <c r="B1080" s="2" t="s">
        <v>7670</v>
      </c>
      <c r="C1080" s="2" t="s">
        <v>4531</v>
      </c>
      <c r="D1080" s="2" t="s">
        <v>1020</v>
      </c>
      <c r="E1080" s="2">
        <v>7</v>
      </c>
      <c r="F1080" s="2" t="s">
        <v>13</v>
      </c>
      <c r="G1080" s="2">
        <v>2135</v>
      </c>
      <c r="H1080" s="3">
        <v>1.3230382162842147E-2</v>
      </c>
      <c r="I1080" s="2">
        <v>161371</v>
      </c>
      <c r="J1080" s="2" t="s">
        <v>14741</v>
      </c>
      <c r="K1080" s="2" t="s">
        <v>264</v>
      </c>
      <c r="L1080" s="2" t="s">
        <v>3431</v>
      </c>
      <c r="M1080" s="2" t="s">
        <v>2152</v>
      </c>
      <c r="N1080" s="1" t="str">
        <f t="shared" si="16"/>
        <v>GADCHIROLI (ST)72014</v>
      </c>
    </row>
    <row r="1081" spans="1:14" x14ac:dyDescent="0.3">
      <c r="A1081" s="2">
        <v>68</v>
      </c>
      <c r="B1081" s="2" t="s">
        <v>7670</v>
      </c>
      <c r="C1081" s="2" t="s">
        <v>4532</v>
      </c>
      <c r="D1081" s="2" t="s">
        <v>1020</v>
      </c>
      <c r="E1081" s="2">
        <v>8</v>
      </c>
      <c r="F1081" s="2" t="s">
        <v>19</v>
      </c>
      <c r="G1081" s="2">
        <v>1942</v>
      </c>
      <c r="H1081" s="3">
        <v>1.2034380402922458E-2</v>
      </c>
      <c r="I1081" s="2">
        <v>161371</v>
      </c>
      <c r="J1081" s="2" t="s">
        <v>14741</v>
      </c>
      <c r="K1081" s="2" t="s">
        <v>264</v>
      </c>
      <c r="L1081" s="2" t="s">
        <v>3431</v>
      </c>
      <c r="M1081" s="2" t="s">
        <v>2152</v>
      </c>
      <c r="N1081" s="1" t="str">
        <f t="shared" si="16"/>
        <v>GADCHIROLI (ST)82014</v>
      </c>
    </row>
    <row r="1082" spans="1:14" x14ac:dyDescent="0.3">
      <c r="A1082" s="2">
        <v>68</v>
      </c>
      <c r="B1082" s="2" t="s">
        <v>7670</v>
      </c>
      <c r="C1082" s="2" t="s">
        <v>4533</v>
      </c>
      <c r="D1082" s="2" t="s">
        <v>1020</v>
      </c>
      <c r="E1082" s="2">
        <v>9</v>
      </c>
      <c r="F1082" s="2" t="s">
        <v>302</v>
      </c>
      <c r="G1082" s="2">
        <v>1554</v>
      </c>
      <c r="H1082" s="3">
        <v>9.6299830824621516E-3</v>
      </c>
      <c r="I1082" s="2">
        <v>161371</v>
      </c>
      <c r="J1082" s="2" t="s">
        <v>14741</v>
      </c>
      <c r="K1082" s="2" t="s">
        <v>264</v>
      </c>
      <c r="L1082" s="2" t="s">
        <v>3431</v>
      </c>
      <c r="M1082" s="2" t="s">
        <v>2152</v>
      </c>
      <c r="N1082" s="1" t="str">
        <f t="shared" si="16"/>
        <v>GADCHIROLI (ST)92014</v>
      </c>
    </row>
    <row r="1083" spans="1:14" x14ac:dyDescent="0.3">
      <c r="A1083" s="2">
        <v>68</v>
      </c>
      <c r="B1083" s="2" t="s">
        <v>7670</v>
      </c>
      <c r="C1083" s="2" t="s">
        <v>4534</v>
      </c>
      <c r="D1083" s="2" t="s">
        <v>1020</v>
      </c>
      <c r="E1083" s="2">
        <v>10</v>
      </c>
      <c r="F1083" s="2" t="s">
        <v>19</v>
      </c>
      <c r="G1083" s="2">
        <v>1468</v>
      </c>
      <c r="H1083" s="3">
        <v>9.097049655762187E-3</v>
      </c>
      <c r="I1083" s="2">
        <v>161371</v>
      </c>
      <c r="J1083" s="2" t="s">
        <v>14741</v>
      </c>
      <c r="K1083" s="2" t="s">
        <v>264</v>
      </c>
      <c r="L1083" s="2" t="s">
        <v>3431</v>
      </c>
      <c r="M1083" s="2" t="s">
        <v>2152</v>
      </c>
      <c r="N1083" s="1" t="str">
        <f t="shared" si="16"/>
        <v>GADCHIROLI (ST)102014</v>
      </c>
    </row>
    <row r="1084" spans="1:14" x14ac:dyDescent="0.3">
      <c r="A1084" s="2">
        <v>68</v>
      </c>
      <c r="B1084" s="2" t="s">
        <v>7670</v>
      </c>
      <c r="C1084" s="2" t="s">
        <v>4535</v>
      </c>
      <c r="D1084" s="2" t="s">
        <v>1018</v>
      </c>
      <c r="E1084" s="2">
        <v>11</v>
      </c>
      <c r="F1084" s="2" t="s">
        <v>159</v>
      </c>
      <c r="G1084" s="2">
        <v>1302</v>
      </c>
      <c r="H1084" s="3">
        <v>8.0683642042250463E-3</v>
      </c>
      <c r="I1084" s="2">
        <v>161371</v>
      </c>
      <c r="J1084" s="2" t="s">
        <v>14741</v>
      </c>
      <c r="K1084" s="2" t="s">
        <v>264</v>
      </c>
      <c r="L1084" s="2" t="s">
        <v>3431</v>
      </c>
      <c r="M1084" s="2" t="s">
        <v>2152</v>
      </c>
      <c r="N1084" s="1" t="str">
        <f t="shared" si="16"/>
        <v>GADCHIROLI (ST)112014</v>
      </c>
    </row>
    <row r="1085" spans="1:14" x14ac:dyDescent="0.3">
      <c r="A1085" s="2">
        <v>68</v>
      </c>
      <c r="B1085" s="2" t="s">
        <v>7670</v>
      </c>
      <c r="C1085" s="2" t="s">
        <v>4536</v>
      </c>
      <c r="D1085" s="2" t="s">
        <v>1018</v>
      </c>
      <c r="E1085" s="2">
        <v>12</v>
      </c>
      <c r="F1085" s="2" t="s">
        <v>105</v>
      </c>
      <c r="G1085" s="2">
        <v>764</v>
      </c>
      <c r="H1085" s="3">
        <v>4.7344318371950354E-3</v>
      </c>
      <c r="I1085" s="2">
        <v>161371</v>
      </c>
      <c r="J1085" s="2" t="s">
        <v>14741</v>
      </c>
      <c r="K1085" s="2" t="s">
        <v>264</v>
      </c>
      <c r="L1085" s="2" t="s">
        <v>3431</v>
      </c>
      <c r="M1085" s="2" t="s">
        <v>2152</v>
      </c>
      <c r="N1085" s="1" t="str">
        <f t="shared" si="16"/>
        <v>GADCHIROLI (ST)122014</v>
      </c>
    </row>
    <row r="1086" spans="1:14" x14ac:dyDescent="0.3">
      <c r="A1086" s="2">
        <v>68</v>
      </c>
      <c r="B1086" s="2" t="s">
        <v>7670</v>
      </c>
      <c r="C1086" s="2" t="s">
        <v>4525</v>
      </c>
      <c r="D1086" s="2" t="s">
        <v>1018</v>
      </c>
      <c r="E1086" s="2">
        <v>13</v>
      </c>
      <c r="F1086" s="2" t="s">
        <v>85</v>
      </c>
      <c r="G1086" s="2">
        <v>689</v>
      </c>
      <c r="H1086" s="3">
        <v>4.269664313910182E-3</v>
      </c>
      <c r="I1086" s="2">
        <v>161371</v>
      </c>
      <c r="J1086" s="2" t="s">
        <v>14741</v>
      </c>
      <c r="K1086" s="2" t="s">
        <v>264</v>
      </c>
      <c r="L1086" s="2" t="s">
        <v>3431</v>
      </c>
      <c r="M1086" s="2" t="s">
        <v>2152</v>
      </c>
      <c r="N1086" s="1" t="str">
        <f t="shared" si="16"/>
        <v>GADCHIROLI (ST)132014</v>
      </c>
    </row>
    <row r="1087" spans="1:14" x14ac:dyDescent="0.3">
      <c r="A1087" s="2">
        <v>68</v>
      </c>
      <c r="B1087" s="2" t="s">
        <v>7670</v>
      </c>
      <c r="C1087" s="2" t="s">
        <v>4537</v>
      </c>
      <c r="D1087" s="2" t="s">
        <v>1018</v>
      </c>
      <c r="E1087" s="2">
        <v>14</v>
      </c>
      <c r="F1087" s="2" t="s">
        <v>62</v>
      </c>
      <c r="G1087" s="2">
        <v>460</v>
      </c>
      <c r="H1087" s="3">
        <v>2.8505741428137645E-3</v>
      </c>
      <c r="I1087" s="2">
        <v>161371</v>
      </c>
      <c r="J1087" s="2" t="s">
        <v>14741</v>
      </c>
      <c r="K1087" s="2" t="s">
        <v>264</v>
      </c>
      <c r="L1087" s="2" t="s">
        <v>3431</v>
      </c>
      <c r="M1087" s="2" t="s">
        <v>2152</v>
      </c>
      <c r="N1087" s="1" t="str">
        <f t="shared" si="16"/>
        <v>GADCHIROLI (ST)142014</v>
      </c>
    </row>
    <row r="1088" spans="1:14" x14ac:dyDescent="0.3">
      <c r="A1088" s="2">
        <v>69</v>
      </c>
      <c r="B1088" s="2" t="s">
        <v>7671</v>
      </c>
      <c r="C1088" s="2" t="s">
        <v>4538</v>
      </c>
      <c r="D1088" s="2" t="s">
        <v>1018</v>
      </c>
      <c r="E1088" s="2">
        <v>1</v>
      </c>
      <c r="F1088" s="2" t="s">
        <v>9</v>
      </c>
      <c r="G1088" s="2">
        <v>56107</v>
      </c>
      <c r="H1088" s="3">
        <v>0.37234875633776643</v>
      </c>
      <c r="I1088" s="2">
        <v>150684</v>
      </c>
      <c r="J1088" s="2" t="s">
        <v>14741</v>
      </c>
      <c r="K1088" s="2" t="s">
        <v>264</v>
      </c>
      <c r="L1088" s="2" t="s">
        <v>3431</v>
      </c>
      <c r="M1088" s="2" t="s">
        <v>2152</v>
      </c>
      <c r="N1088" s="1" t="str">
        <f t="shared" si="16"/>
        <v>AHERI (ST)12014</v>
      </c>
    </row>
    <row r="1089" spans="1:14" x14ac:dyDescent="0.3">
      <c r="A1089" s="2">
        <v>69</v>
      </c>
      <c r="B1089" s="2" t="s">
        <v>7671</v>
      </c>
      <c r="C1089" s="2" t="s">
        <v>4539</v>
      </c>
      <c r="D1089" s="2" t="s">
        <v>1018</v>
      </c>
      <c r="E1089" s="2">
        <v>2</v>
      </c>
      <c r="F1089" s="2" t="s">
        <v>51</v>
      </c>
      <c r="G1089" s="2">
        <v>36422</v>
      </c>
      <c r="H1089" s="3">
        <v>0.24171113057789811</v>
      </c>
      <c r="I1089" s="2">
        <v>150684</v>
      </c>
      <c r="J1089" s="2" t="s">
        <v>14741</v>
      </c>
      <c r="K1089" s="2" t="s">
        <v>264</v>
      </c>
      <c r="L1089" s="2" t="s">
        <v>3431</v>
      </c>
      <c r="M1089" s="2" t="s">
        <v>2152</v>
      </c>
      <c r="N1089" s="1" t="str">
        <f t="shared" si="16"/>
        <v>AHERI (ST)22014</v>
      </c>
    </row>
    <row r="1090" spans="1:14" x14ac:dyDescent="0.3">
      <c r="A1090" s="2">
        <v>69</v>
      </c>
      <c r="B1090" s="2" t="s">
        <v>7671</v>
      </c>
      <c r="C1090" s="2" t="s">
        <v>4540</v>
      </c>
      <c r="D1090" s="2" t="s">
        <v>1018</v>
      </c>
      <c r="E1090" s="2">
        <v>3</v>
      </c>
      <c r="F1090" s="2" t="s">
        <v>19</v>
      </c>
      <c r="G1090" s="2">
        <v>33517</v>
      </c>
      <c r="H1090" s="3">
        <v>0.22243237503650024</v>
      </c>
      <c r="I1090" s="2">
        <v>150684</v>
      </c>
      <c r="J1090" s="2" t="s">
        <v>14741</v>
      </c>
      <c r="K1090" s="2" t="s">
        <v>264</v>
      </c>
      <c r="L1090" s="2" t="s">
        <v>3431</v>
      </c>
      <c r="M1090" s="2" t="s">
        <v>2152</v>
      </c>
      <c r="N1090" s="1" t="str">
        <f t="shared" si="16"/>
        <v>AHERI (ST)32014</v>
      </c>
    </row>
    <row r="1091" spans="1:14" x14ac:dyDescent="0.3">
      <c r="A1091" s="2">
        <v>69</v>
      </c>
      <c r="B1091" s="2" t="s">
        <v>7671</v>
      </c>
      <c r="C1091" s="2" t="s">
        <v>22</v>
      </c>
      <c r="D1091" s="2" t="s">
        <v>7923</v>
      </c>
      <c r="E1091" s="2">
        <v>4</v>
      </c>
      <c r="F1091" s="2" t="s">
        <v>22</v>
      </c>
      <c r="G1091" s="2">
        <v>7341</v>
      </c>
      <c r="H1091" s="3">
        <v>4.8717846619415466E-2</v>
      </c>
      <c r="I1091" s="2">
        <v>150684</v>
      </c>
      <c r="J1091" s="2" t="s">
        <v>14741</v>
      </c>
      <c r="K1091" s="2" t="s">
        <v>264</v>
      </c>
      <c r="L1091" s="2" t="s">
        <v>3431</v>
      </c>
      <c r="M1091" s="2" t="s">
        <v>2152</v>
      </c>
      <c r="N1091" s="1" t="str">
        <f t="shared" ref="N1091:N1154" si="17">B1091&amp;E1091&amp;2014</f>
        <v>AHERI (ST)42014</v>
      </c>
    </row>
    <row r="1092" spans="1:14" x14ac:dyDescent="0.3">
      <c r="A1092" s="2">
        <v>69</v>
      </c>
      <c r="B1092" s="2" t="s">
        <v>7671</v>
      </c>
      <c r="C1092" s="2" t="s">
        <v>4541</v>
      </c>
      <c r="D1092" s="2" t="s">
        <v>1018</v>
      </c>
      <c r="E1092" s="2">
        <v>5</v>
      </c>
      <c r="F1092" s="2" t="s">
        <v>7</v>
      </c>
      <c r="G1092" s="2">
        <v>4209</v>
      </c>
      <c r="H1092" s="3">
        <v>2.7932627219877361E-2</v>
      </c>
      <c r="I1092" s="2">
        <v>150684</v>
      </c>
      <c r="J1092" s="2" t="s">
        <v>14741</v>
      </c>
      <c r="K1092" s="2" t="s">
        <v>264</v>
      </c>
      <c r="L1092" s="2" t="s">
        <v>3431</v>
      </c>
      <c r="M1092" s="2" t="s">
        <v>2152</v>
      </c>
      <c r="N1092" s="1" t="str">
        <f t="shared" si="17"/>
        <v>AHERI (ST)52014</v>
      </c>
    </row>
    <row r="1093" spans="1:14" x14ac:dyDescent="0.3">
      <c r="A1093" s="2">
        <v>69</v>
      </c>
      <c r="B1093" s="2" t="s">
        <v>7671</v>
      </c>
      <c r="C1093" s="2" t="s">
        <v>4542</v>
      </c>
      <c r="D1093" s="2" t="s">
        <v>1018</v>
      </c>
      <c r="E1093" s="2">
        <v>6</v>
      </c>
      <c r="F1093" s="2" t="s">
        <v>11</v>
      </c>
      <c r="G1093" s="2">
        <v>3723</v>
      </c>
      <c r="H1093" s="3">
        <v>2.470733455443179E-2</v>
      </c>
      <c r="I1093" s="2">
        <v>150684</v>
      </c>
      <c r="J1093" s="2" t="s">
        <v>14741</v>
      </c>
      <c r="K1093" s="2" t="s">
        <v>264</v>
      </c>
      <c r="L1093" s="2" t="s">
        <v>3431</v>
      </c>
      <c r="M1093" s="2" t="s">
        <v>2152</v>
      </c>
      <c r="N1093" s="1" t="str">
        <f t="shared" si="17"/>
        <v>AHERI (ST)62014</v>
      </c>
    </row>
    <row r="1094" spans="1:14" x14ac:dyDescent="0.3">
      <c r="A1094" s="2">
        <v>69</v>
      </c>
      <c r="B1094" s="2" t="s">
        <v>7671</v>
      </c>
      <c r="C1094" s="2" t="s">
        <v>4543</v>
      </c>
      <c r="D1094" s="2" t="s">
        <v>1018</v>
      </c>
      <c r="E1094" s="2">
        <v>7</v>
      </c>
      <c r="F1094" s="2" t="s">
        <v>19</v>
      </c>
      <c r="G1094" s="2">
        <v>3112</v>
      </c>
      <c r="H1094" s="3">
        <v>2.0652491306309893E-2</v>
      </c>
      <c r="I1094" s="2">
        <v>150684</v>
      </c>
      <c r="J1094" s="2" t="s">
        <v>14741</v>
      </c>
      <c r="K1094" s="2" t="s">
        <v>264</v>
      </c>
      <c r="L1094" s="2" t="s">
        <v>3431</v>
      </c>
      <c r="M1094" s="2" t="s">
        <v>2152</v>
      </c>
      <c r="N1094" s="1" t="str">
        <f t="shared" si="17"/>
        <v>AHERI (ST)72014</v>
      </c>
    </row>
    <row r="1095" spans="1:14" x14ac:dyDescent="0.3">
      <c r="A1095" s="2">
        <v>69</v>
      </c>
      <c r="B1095" s="2" t="s">
        <v>7671</v>
      </c>
      <c r="C1095" s="2" t="s">
        <v>4544</v>
      </c>
      <c r="D1095" s="2" t="s">
        <v>1018</v>
      </c>
      <c r="E1095" s="2">
        <v>8</v>
      </c>
      <c r="F1095" s="2" t="s">
        <v>19</v>
      </c>
      <c r="G1095" s="2">
        <v>2705</v>
      </c>
      <c r="H1095" s="3">
        <v>1.7951474609115767E-2</v>
      </c>
      <c r="I1095" s="2">
        <v>150684</v>
      </c>
      <c r="J1095" s="2" t="s">
        <v>14741</v>
      </c>
      <c r="K1095" s="2" t="s">
        <v>264</v>
      </c>
      <c r="L1095" s="2" t="s">
        <v>3431</v>
      </c>
      <c r="M1095" s="2" t="s">
        <v>2152</v>
      </c>
      <c r="N1095" s="1" t="str">
        <f t="shared" si="17"/>
        <v>AHERI (ST)82014</v>
      </c>
    </row>
    <row r="1096" spans="1:14" x14ac:dyDescent="0.3">
      <c r="A1096" s="2">
        <v>69</v>
      </c>
      <c r="B1096" s="2" t="s">
        <v>7671</v>
      </c>
      <c r="C1096" s="2" t="s">
        <v>4545</v>
      </c>
      <c r="D1096" s="2" t="s">
        <v>1018</v>
      </c>
      <c r="E1096" s="2">
        <v>9</v>
      </c>
      <c r="F1096" s="2" t="s">
        <v>19</v>
      </c>
      <c r="G1096" s="2">
        <v>2026</v>
      </c>
      <c r="H1096" s="3">
        <v>1.3445355844017945E-2</v>
      </c>
      <c r="I1096" s="2">
        <v>150684</v>
      </c>
      <c r="J1096" s="2" t="s">
        <v>14741</v>
      </c>
      <c r="K1096" s="2" t="s">
        <v>264</v>
      </c>
      <c r="L1096" s="2" t="s">
        <v>3431</v>
      </c>
      <c r="M1096" s="2" t="s">
        <v>2152</v>
      </c>
      <c r="N1096" s="1" t="str">
        <f t="shared" si="17"/>
        <v>AHERI (ST)92014</v>
      </c>
    </row>
    <row r="1097" spans="1:14" x14ac:dyDescent="0.3">
      <c r="A1097" s="2">
        <v>69</v>
      </c>
      <c r="B1097" s="2" t="s">
        <v>7671</v>
      </c>
      <c r="C1097" s="2" t="s">
        <v>4546</v>
      </c>
      <c r="D1097" s="2" t="s">
        <v>1018</v>
      </c>
      <c r="E1097" s="2">
        <v>10</v>
      </c>
      <c r="F1097" s="2" t="s">
        <v>103</v>
      </c>
      <c r="G1097" s="2">
        <v>1522</v>
      </c>
      <c r="H1097" s="3">
        <v>1.0100607894666986E-2</v>
      </c>
      <c r="I1097" s="2">
        <v>150684</v>
      </c>
      <c r="J1097" s="2" t="s">
        <v>14741</v>
      </c>
      <c r="K1097" s="2" t="s">
        <v>264</v>
      </c>
      <c r="L1097" s="2" t="s">
        <v>3431</v>
      </c>
      <c r="M1097" s="2" t="s">
        <v>2152</v>
      </c>
      <c r="N1097" s="1" t="str">
        <f t="shared" si="17"/>
        <v>AHERI (ST)102014</v>
      </c>
    </row>
    <row r="1098" spans="1:14" x14ac:dyDescent="0.3">
      <c r="A1098" s="2">
        <v>70</v>
      </c>
      <c r="B1098" s="2" t="s">
        <v>7672</v>
      </c>
      <c r="C1098" s="2" t="s">
        <v>4547</v>
      </c>
      <c r="D1098" s="2" t="s">
        <v>1018</v>
      </c>
      <c r="E1098" s="2">
        <v>1</v>
      </c>
      <c r="F1098" s="2" t="s">
        <v>9</v>
      </c>
      <c r="G1098" s="2">
        <v>66050</v>
      </c>
      <c r="H1098" s="3">
        <v>0.31439655377585263</v>
      </c>
      <c r="I1098" s="2">
        <v>210085</v>
      </c>
      <c r="J1098" s="2" t="s">
        <v>14741</v>
      </c>
      <c r="K1098" s="2" t="s">
        <v>278</v>
      </c>
      <c r="L1098" s="2" t="s">
        <v>278</v>
      </c>
      <c r="M1098" s="2" t="s">
        <v>2152</v>
      </c>
      <c r="N1098" s="1" t="str">
        <f t="shared" si="17"/>
        <v>RAJURA12014</v>
      </c>
    </row>
    <row r="1099" spans="1:14" x14ac:dyDescent="0.3">
      <c r="A1099" s="2">
        <v>70</v>
      </c>
      <c r="B1099" s="2" t="s">
        <v>7672</v>
      </c>
      <c r="C1099" s="2" t="s">
        <v>4548</v>
      </c>
      <c r="D1099" s="2" t="s">
        <v>1018</v>
      </c>
      <c r="E1099" s="2">
        <v>2</v>
      </c>
      <c r="F1099" s="2" t="s">
        <v>7</v>
      </c>
      <c r="G1099" s="2">
        <v>63768</v>
      </c>
      <c r="H1099" s="3">
        <v>0.3035342837422948</v>
      </c>
      <c r="I1099" s="2">
        <v>210085</v>
      </c>
      <c r="J1099" s="2" t="s">
        <v>14741</v>
      </c>
      <c r="K1099" s="2" t="s">
        <v>278</v>
      </c>
      <c r="L1099" s="2" t="s">
        <v>278</v>
      </c>
      <c r="M1099" s="2" t="s">
        <v>2152</v>
      </c>
      <c r="N1099" s="1" t="str">
        <f t="shared" si="17"/>
        <v>RAJURA22014</v>
      </c>
    </row>
    <row r="1100" spans="1:14" x14ac:dyDescent="0.3">
      <c r="A1100" s="2">
        <v>70</v>
      </c>
      <c r="B1100" s="2" t="s">
        <v>7672</v>
      </c>
      <c r="C1100" s="2" t="s">
        <v>4549</v>
      </c>
      <c r="D1100" s="2" t="s">
        <v>1018</v>
      </c>
      <c r="E1100" s="2">
        <v>3</v>
      </c>
      <c r="F1100" s="2" t="s">
        <v>51</v>
      </c>
      <c r="G1100" s="2">
        <v>29428</v>
      </c>
      <c r="H1100" s="3">
        <v>0.14007663564747602</v>
      </c>
      <c r="I1100" s="2">
        <v>210085</v>
      </c>
      <c r="J1100" s="2" t="s">
        <v>14741</v>
      </c>
      <c r="K1100" s="2" t="s">
        <v>278</v>
      </c>
      <c r="L1100" s="2" t="s">
        <v>278</v>
      </c>
      <c r="M1100" s="2" t="s">
        <v>2152</v>
      </c>
      <c r="N1100" s="1" t="str">
        <f t="shared" si="17"/>
        <v>RAJURA32014</v>
      </c>
    </row>
    <row r="1101" spans="1:14" x14ac:dyDescent="0.3">
      <c r="A1101" s="2">
        <v>70</v>
      </c>
      <c r="B1101" s="2" t="s">
        <v>7672</v>
      </c>
      <c r="C1101" s="2" t="s">
        <v>4550</v>
      </c>
      <c r="D1101" s="2" t="s">
        <v>1018</v>
      </c>
      <c r="E1101" s="2">
        <v>4</v>
      </c>
      <c r="F1101" s="2" t="s">
        <v>1319</v>
      </c>
      <c r="G1101" s="2">
        <v>16399</v>
      </c>
      <c r="H1101" s="3">
        <v>7.8058880929147728E-2</v>
      </c>
      <c r="I1101" s="2">
        <v>210085</v>
      </c>
      <c r="J1101" s="2" t="s">
        <v>14741</v>
      </c>
      <c r="K1101" s="2" t="s">
        <v>278</v>
      </c>
      <c r="L1101" s="2" t="s">
        <v>278</v>
      </c>
      <c r="M1101" s="2" t="s">
        <v>2152</v>
      </c>
      <c r="N1101" s="1" t="str">
        <f t="shared" si="17"/>
        <v>RAJURA42014</v>
      </c>
    </row>
    <row r="1102" spans="1:14" x14ac:dyDescent="0.3">
      <c r="A1102" s="2">
        <v>70</v>
      </c>
      <c r="B1102" s="2" t="s">
        <v>7672</v>
      </c>
      <c r="C1102" s="2" t="s">
        <v>4551</v>
      </c>
      <c r="D1102" s="2" t="s">
        <v>1018</v>
      </c>
      <c r="E1102" s="2">
        <v>5</v>
      </c>
      <c r="F1102" s="2" t="s">
        <v>11</v>
      </c>
      <c r="G1102" s="2">
        <v>8023</v>
      </c>
      <c r="H1102" s="3">
        <v>3.8189304329200084E-2</v>
      </c>
      <c r="I1102" s="2">
        <v>210085</v>
      </c>
      <c r="J1102" s="2" t="s">
        <v>14741</v>
      </c>
      <c r="K1102" s="2" t="s">
        <v>278</v>
      </c>
      <c r="L1102" s="2" t="s">
        <v>278</v>
      </c>
      <c r="M1102" s="2" t="s">
        <v>2152</v>
      </c>
      <c r="N1102" s="1" t="str">
        <f t="shared" si="17"/>
        <v>RAJURA52014</v>
      </c>
    </row>
    <row r="1103" spans="1:14" x14ac:dyDescent="0.3">
      <c r="A1103" s="2">
        <v>70</v>
      </c>
      <c r="B1103" s="2" t="s">
        <v>7672</v>
      </c>
      <c r="C1103" s="2" t="s">
        <v>4552</v>
      </c>
      <c r="D1103" s="2" t="s">
        <v>1018</v>
      </c>
      <c r="E1103" s="2">
        <v>6</v>
      </c>
      <c r="F1103" s="2" t="s">
        <v>159</v>
      </c>
      <c r="G1103" s="2">
        <v>7595</v>
      </c>
      <c r="H1103" s="3">
        <v>3.615203370064498E-2</v>
      </c>
      <c r="I1103" s="2">
        <v>210085</v>
      </c>
      <c r="J1103" s="2" t="s">
        <v>14741</v>
      </c>
      <c r="K1103" s="2" t="s">
        <v>278</v>
      </c>
      <c r="L1103" s="2" t="s">
        <v>278</v>
      </c>
      <c r="M1103" s="2" t="s">
        <v>2152</v>
      </c>
      <c r="N1103" s="1" t="str">
        <f t="shared" si="17"/>
        <v>RAJURA62014</v>
      </c>
    </row>
    <row r="1104" spans="1:14" x14ac:dyDescent="0.3">
      <c r="A1104" s="2">
        <v>70</v>
      </c>
      <c r="B1104" s="2" t="s">
        <v>7672</v>
      </c>
      <c r="C1104" s="2" t="s">
        <v>4553</v>
      </c>
      <c r="D1104" s="2" t="s">
        <v>1018</v>
      </c>
      <c r="E1104" s="2">
        <v>7</v>
      </c>
      <c r="F1104" s="2" t="s">
        <v>103</v>
      </c>
      <c r="G1104" s="2">
        <v>5909</v>
      </c>
      <c r="H1104" s="3">
        <v>2.8126710617131161E-2</v>
      </c>
      <c r="I1104" s="2">
        <v>210085</v>
      </c>
      <c r="J1104" s="2" t="s">
        <v>14741</v>
      </c>
      <c r="K1104" s="2" t="s">
        <v>278</v>
      </c>
      <c r="L1104" s="2" t="s">
        <v>278</v>
      </c>
      <c r="M1104" s="2" t="s">
        <v>2152</v>
      </c>
      <c r="N1104" s="1" t="str">
        <f t="shared" si="17"/>
        <v>RAJURA72014</v>
      </c>
    </row>
    <row r="1105" spans="1:14" x14ac:dyDescent="0.3">
      <c r="A1105" s="2">
        <v>70</v>
      </c>
      <c r="B1105" s="2" t="s">
        <v>7672</v>
      </c>
      <c r="C1105" s="2" t="s">
        <v>4554</v>
      </c>
      <c r="D1105" s="2" t="s">
        <v>1018</v>
      </c>
      <c r="E1105" s="2">
        <v>8</v>
      </c>
      <c r="F1105" s="2" t="s">
        <v>302</v>
      </c>
      <c r="G1105" s="2">
        <v>3610</v>
      </c>
      <c r="H1105" s="3">
        <v>1.7183520955803604E-2</v>
      </c>
      <c r="I1105" s="2">
        <v>210085</v>
      </c>
      <c r="J1105" s="2" t="s">
        <v>14741</v>
      </c>
      <c r="K1105" s="2" t="s">
        <v>278</v>
      </c>
      <c r="L1105" s="2" t="s">
        <v>278</v>
      </c>
      <c r="M1105" s="2" t="s">
        <v>2152</v>
      </c>
      <c r="N1105" s="1" t="str">
        <f t="shared" si="17"/>
        <v>RAJURA82014</v>
      </c>
    </row>
    <row r="1106" spans="1:14" x14ac:dyDescent="0.3">
      <c r="A1106" s="2">
        <v>70</v>
      </c>
      <c r="B1106" s="2" t="s">
        <v>7672</v>
      </c>
      <c r="C1106" s="2" t="s">
        <v>4555</v>
      </c>
      <c r="D1106" s="2" t="s">
        <v>1018</v>
      </c>
      <c r="E1106" s="2">
        <v>9</v>
      </c>
      <c r="F1106" s="2" t="s">
        <v>19</v>
      </c>
      <c r="G1106" s="2">
        <v>1565</v>
      </c>
      <c r="H1106" s="3">
        <v>7.4493657329176288E-3</v>
      </c>
      <c r="I1106" s="2">
        <v>210085</v>
      </c>
      <c r="J1106" s="2" t="s">
        <v>14741</v>
      </c>
      <c r="K1106" s="2" t="s">
        <v>278</v>
      </c>
      <c r="L1106" s="2" t="s">
        <v>278</v>
      </c>
      <c r="M1106" s="2" t="s">
        <v>2152</v>
      </c>
      <c r="N1106" s="1" t="str">
        <f t="shared" si="17"/>
        <v>RAJURA92014</v>
      </c>
    </row>
    <row r="1107" spans="1:14" x14ac:dyDescent="0.3">
      <c r="A1107" s="2">
        <v>70</v>
      </c>
      <c r="B1107" s="2" t="s">
        <v>7672</v>
      </c>
      <c r="C1107" s="2" t="s">
        <v>22</v>
      </c>
      <c r="D1107" s="2" t="s">
        <v>7923</v>
      </c>
      <c r="E1107" s="2">
        <v>10</v>
      </c>
      <c r="F1107" s="2" t="s">
        <v>22</v>
      </c>
      <c r="G1107" s="2">
        <v>1322</v>
      </c>
      <c r="H1107" s="3">
        <v>6.2926910536211531E-3</v>
      </c>
      <c r="I1107" s="2">
        <v>210085</v>
      </c>
      <c r="J1107" s="2" t="s">
        <v>14741</v>
      </c>
      <c r="K1107" s="2" t="s">
        <v>278</v>
      </c>
      <c r="L1107" s="2" t="s">
        <v>278</v>
      </c>
      <c r="M1107" s="2" t="s">
        <v>2152</v>
      </c>
      <c r="N1107" s="1" t="str">
        <f t="shared" si="17"/>
        <v>RAJURA102014</v>
      </c>
    </row>
    <row r="1108" spans="1:14" x14ac:dyDescent="0.3">
      <c r="A1108" s="2">
        <v>70</v>
      </c>
      <c r="B1108" s="2" t="s">
        <v>7672</v>
      </c>
      <c r="C1108" s="2" t="s">
        <v>4556</v>
      </c>
      <c r="D1108" s="2" t="s">
        <v>1018</v>
      </c>
      <c r="E1108" s="2">
        <v>11</v>
      </c>
      <c r="F1108" s="2" t="s">
        <v>19</v>
      </c>
      <c r="G1108" s="2">
        <v>1253</v>
      </c>
      <c r="H1108" s="3">
        <v>5.9642525644382034E-3</v>
      </c>
      <c r="I1108" s="2">
        <v>210085</v>
      </c>
      <c r="J1108" s="2" t="s">
        <v>14741</v>
      </c>
      <c r="K1108" s="2" t="s">
        <v>278</v>
      </c>
      <c r="L1108" s="2" t="s">
        <v>278</v>
      </c>
      <c r="M1108" s="2" t="s">
        <v>2152</v>
      </c>
      <c r="N1108" s="1" t="str">
        <f t="shared" si="17"/>
        <v>RAJURA112014</v>
      </c>
    </row>
    <row r="1109" spans="1:14" x14ac:dyDescent="0.3">
      <c r="A1109" s="2">
        <v>70</v>
      </c>
      <c r="B1109" s="2" t="s">
        <v>7672</v>
      </c>
      <c r="C1109" s="2" t="s">
        <v>4557</v>
      </c>
      <c r="D1109" s="2" t="s">
        <v>1018</v>
      </c>
      <c r="E1109" s="2">
        <v>12</v>
      </c>
      <c r="F1109" s="2" t="s">
        <v>3629</v>
      </c>
      <c r="G1109" s="2">
        <v>1240</v>
      </c>
      <c r="H1109" s="3">
        <v>5.9023728490848939E-3</v>
      </c>
      <c r="I1109" s="2">
        <v>210085</v>
      </c>
      <c r="J1109" s="2" t="s">
        <v>14741</v>
      </c>
      <c r="K1109" s="2" t="s">
        <v>278</v>
      </c>
      <c r="L1109" s="2" t="s">
        <v>278</v>
      </c>
      <c r="M1109" s="2" t="s">
        <v>2152</v>
      </c>
      <c r="N1109" s="1" t="str">
        <f t="shared" si="17"/>
        <v>RAJURA122014</v>
      </c>
    </row>
    <row r="1110" spans="1:14" x14ac:dyDescent="0.3">
      <c r="A1110" s="2">
        <v>70</v>
      </c>
      <c r="B1110" s="2" t="s">
        <v>7672</v>
      </c>
      <c r="C1110" s="2" t="s">
        <v>4558</v>
      </c>
      <c r="D1110" s="2" t="s">
        <v>1018</v>
      </c>
      <c r="E1110" s="2">
        <v>13</v>
      </c>
      <c r="F1110" s="2" t="s">
        <v>19</v>
      </c>
      <c r="G1110" s="2">
        <v>1113</v>
      </c>
      <c r="H1110" s="3">
        <v>5.2978556298641025E-3</v>
      </c>
      <c r="I1110" s="2">
        <v>210085</v>
      </c>
      <c r="J1110" s="2" t="s">
        <v>14741</v>
      </c>
      <c r="K1110" s="2" t="s">
        <v>278</v>
      </c>
      <c r="L1110" s="2" t="s">
        <v>278</v>
      </c>
      <c r="M1110" s="2" t="s">
        <v>2152</v>
      </c>
      <c r="N1110" s="1" t="str">
        <f t="shared" si="17"/>
        <v>RAJURA132014</v>
      </c>
    </row>
    <row r="1111" spans="1:14" x14ac:dyDescent="0.3">
      <c r="A1111" s="2">
        <v>70</v>
      </c>
      <c r="B1111" s="2" t="s">
        <v>7672</v>
      </c>
      <c r="C1111" s="2" t="s">
        <v>4559</v>
      </c>
      <c r="D1111" s="2" t="s">
        <v>1018</v>
      </c>
      <c r="E1111" s="2">
        <v>14</v>
      </c>
      <c r="F1111" s="2" t="s">
        <v>19</v>
      </c>
      <c r="G1111" s="2">
        <v>837</v>
      </c>
      <c r="H1111" s="3">
        <v>3.9841016731323037E-3</v>
      </c>
      <c r="I1111" s="2">
        <v>210085</v>
      </c>
      <c r="J1111" s="2" t="s">
        <v>14741</v>
      </c>
      <c r="K1111" s="2" t="s">
        <v>278</v>
      </c>
      <c r="L1111" s="2" t="s">
        <v>278</v>
      </c>
      <c r="M1111" s="2" t="s">
        <v>2152</v>
      </c>
      <c r="N1111" s="1" t="str">
        <f t="shared" si="17"/>
        <v>RAJURA142014</v>
      </c>
    </row>
    <row r="1112" spans="1:14" x14ac:dyDescent="0.3">
      <c r="A1112" s="2">
        <v>70</v>
      </c>
      <c r="B1112" s="2" t="s">
        <v>7672</v>
      </c>
      <c r="C1112" s="2" t="s">
        <v>4560</v>
      </c>
      <c r="D1112" s="2" t="s">
        <v>1018</v>
      </c>
      <c r="E1112" s="2">
        <v>15</v>
      </c>
      <c r="F1112" s="2" t="s">
        <v>19</v>
      </c>
      <c r="G1112" s="2">
        <v>798</v>
      </c>
      <c r="H1112" s="3">
        <v>3.7984625270723756E-3</v>
      </c>
      <c r="I1112" s="2">
        <v>210085</v>
      </c>
      <c r="J1112" s="2" t="s">
        <v>14741</v>
      </c>
      <c r="K1112" s="2" t="s">
        <v>278</v>
      </c>
      <c r="L1112" s="2" t="s">
        <v>278</v>
      </c>
      <c r="M1112" s="2" t="s">
        <v>2152</v>
      </c>
      <c r="N1112" s="1" t="str">
        <f t="shared" si="17"/>
        <v>RAJURA152014</v>
      </c>
    </row>
    <row r="1113" spans="1:14" x14ac:dyDescent="0.3">
      <c r="A1113" s="2">
        <v>70</v>
      </c>
      <c r="B1113" s="2" t="s">
        <v>7672</v>
      </c>
      <c r="C1113" s="2" t="s">
        <v>4561</v>
      </c>
      <c r="D1113" s="2" t="s">
        <v>1020</v>
      </c>
      <c r="E1113" s="2">
        <v>16</v>
      </c>
      <c r="F1113" s="2" t="s">
        <v>85</v>
      </c>
      <c r="G1113" s="2">
        <v>670</v>
      </c>
      <c r="H1113" s="3">
        <v>3.189185329747483E-3</v>
      </c>
      <c r="I1113" s="2">
        <v>210085</v>
      </c>
      <c r="J1113" s="2" t="s">
        <v>14741</v>
      </c>
      <c r="K1113" s="2" t="s">
        <v>278</v>
      </c>
      <c r="L1113" s="2" t="s">
        <v>278</v>
      </c>
      <c r="M1113" s="2" t="s">
        <v>2152</v>
      </c>
      <c r="N1113" s="1" t="str">
        <f t="shared" si="17"/>
        <v>RAJURA162014</v>
      </c>
    </row>
    <row r="1114" spans="1:14" x14ac:dyDescent="0.3">
      <c r="A1114" s="2">
        <v>70</v>
      </c>
      <c r="B1114" s="2" t="s">
        <v>7672</v>
      </c>
      <c r="C1114" s="2" t="s">
        <v>4562</v>
      </c>
      <c r="D1114" s="2" t="s">
        <v>1018</v>
      </c>
      <c r="E1114" s="2">
        <v>17</v>
      </c>
      <c r="F1114" s="2" t="s">
        <v>1250</v>
      </c>
      <c r="G1114" s="2">
        <v>505</v>
      </c>
      <c r="H1114" s="3">
        <v>2.4037889425708643E-3</v>
      </c>
      <c r="I1114" s="2">
        <v>210085</v>
      </c>
      <c r="J1114" s="2" t="s">
        <v>14741</v>
      </c>
      <c r="K1114" s="2" t="s">
        <v>278</v>
      </c>
      <c r="L1114" s="2" t="s">
        <v>278</v>
      </c>
      <c r="M1114" s="2" t="s">
        <v>2152</v>
      </c>
      <c r="N1114" s="1" t="str">
        <f t="shared" si="17"/>
        <v>RAJURA172014</v>
      </c>
    </row>
    <row r="1115" spans="1:14" x14ac:dyDescent="0.3">
      <c r="A1115" s="2">
        <v>71</v>
      </c>
      <c r="B1115" s="2" t="s">
        <v>7673</v>
      </c>
      <c r="C1115" s="2" t="s">
        <v>4563</v>
      </c>
      <c r="D1115" s="2" t="s">
        <v>1018</v>
      </c>
      <c r="E1115" s="2">
        <v>1</v>
      </c>
      <c r="F1115" s="2" t="s">
        <v>9</v>
      </c>
      <c r="G1115" s="2">
        <v>80847</v>
      </c>
      <c r="H1115" s="3">
        <v>0.41759598349182081</v>
      </c>
      <c r="I1115" s="2">
        <v>193601</v>
      </c>
      <c r="J1115" s="2" t="s">
        <v>14741</v>
      </c>
      <c r="K1115" s="2" t="s">
        <v>278</v>
      </c>
      <c r="L1115" s="2" t="s">
        <v>278</v>
      </c>
      <c r="M1115" s="2" t="s">
        <v>2152</v>
      </c>
      <c r="N1115" s="1" t="str">
        <f t="shared" si="17"/>
        <v>CHANDRAPUR (SC)12014</v>
      </c>
    </row>
    <row r="1116" spans="1:14" x14ac:dyDescent="0.3">
      <c r="A1116" s="2">
        <v>71</v>
      </c>
      <c r="B1116" s="2" t="s">
        <v>7673</v>
      </c>
      <c r="C1116" s="2" t="s">
        <v>4564</v>
      </c>
      <c r="D1116" s="2" t="s">
        <v>1018</v>
      </c>
      <c r="E1116" s="2">
        <v>2</v>
      </c>
      <c r="F1116" s="2" t="s">
        <v>103</v>
      </c>
      <c r="G1116" s="2">
        <v>50373</v>
      </c>
      <c r="H1116" s="3">
        <v>0.26018977174704677</v>
      </c>
      <c r="I1116" s="2">
        <v>193601</v>
      </c>
      <c r="J1116" s="2" t="s">
        <v>14741</v>
      </c>
      <c r="K1116" s="2" t="s">
        <v>278</v>
      </c>
      <c r="L1116" s="2" t="s">
        <v>278</v>
      </c>
      <c r="M1116" s="2" t="s">
        <v>2152</v>
      </c>
      <c r="N1116" s="1" t="str">
        <f t="shared" si="17"/>
        <v>CHANDRAPUR (SC)22014</v>
      </c>
    </row>
    <row r="1117" spans="1:14" x14ac:dyDescent="0.3">
      <c r="A1117" s="2">
        <v>71</v>
      </c>
      <c r="B1117" s="2" t="s">
        <v>7673</v>
      </c>
      <c r="C1117" s="2" t="s">
        <v>4565</v>
      </c>
      <c r="D1117" s="2" t="s">
        <v>1018</v>
      </c>
      <c r="E1117" s="2">
        <v>3</v>
      </c>
      <c r="F1117" s="2" t="s">
        <v>7</v>
      </c>
      <c r="G1117" s="2">
        <v>25044</v>
      </c>
      <c r="H1117" s="3">
        <v>0.12935883595642583</v>
      </c>
      <c r="I1117" s="2">
        <v>193601</v>
      </c>
      <c r="J1117" s="2" t="s">
        <v>14741</v>
      </c>
      <c r="K1117" s="2" t="s">
        <v>278</v>
      </c>
      <c r="L1117" s="2" t="s">
        <v>278</v>
      </c>
      <c r="M1117" s="2" t="s">
        <v>2152</v>
      </c>
      <c r="N1117" s="1" t="str">
        <f t="shared" si="17"/>
        <v>CHANDRAPUR (SC)32014</v>
      </c>
    </row>
    <row r="1118" spans="1:14" x14ac:dyDescent="0.3">
      <c r="A1118" s="2">
        <v>71</v>
      </c>
      <c r="B1118" s="2" t="s">
        <v>7673</v>
      </c>
      <c r="C1118" s="2" t="s">
        <v>4566</v>
      </c>
      <c r="D1118" s="2" t="s">
        <v>1018</v>
      </c>
      <c r="E1118" s="2">
        <v>4</v>
      </c>
      <c r="F1118" s="2" t="s">
        <v>13</v>
      </c>
      <c r="G1118" s="2">
        <v>14609</v>
      </c>
      <c r="H1118" s="3">
        <v>7.5459320974581745E-2</v>
      </c>
      <c r="I1118" s="2">
        <v>193601</v>
      </c>
      <c r="J1118" s="2" t="s">
        <v>14741</v>
      </c>
      <c r="K1118" s="2" t="s">
        <v>278</v>
      </c>
      <c r="L1118" s="2" t="s">
        <v>278</v>
      </c>
      <c r="M1118" s="2" t="s">
        <v>2152</v>
      </c>
      <c r="N1118" s="1" t="str">
        <f t="shared" si="17"/>
        <v>CHANDRAPUR (SC)42014</v>
      </c>
    </row>
    <row r="1119" spans="1:14" x14ac:dyDescent="0.3">
      <c r="A1119" s="2">
        <v>71</v>
      </c>
      <c r="B1119" s="2" t="s">
        <v>7673</v>
      </c>
      <c r="C1119" s="2" t="s">
        <v>4567</v>
      </c>
      <c r="D1119" s="2" t="s">
        <v>1018</v>
      </c>
      <c r="E1119" s="2">
        <v>5</v>
      </c>
      <c r="F1119" s="2" t="s">
        <v>11</v>
      </c>
      <c r="G1119" s="2">
        <v>8311</v>
      </c>
      <c r="H1119" s="3">
        <v>4.2928497270158732E-2</v>
      </c>
      <c r="I1119" s="2">
        <v>193601</v>
      </c>
      <c r="J1119" s="2" t="s">
        <v>14741</v>
      </c>
      <c r="K1119" s="2" t="s">
        <v>278</v>
      </c>
      <c r="L1119" s="2" t="s">
        <v>278</v>
      </c>
      <c r="M1119" s="2" t="s">
        <v>2152</v>
      </c>
      <c r="N1119" s="1" t="str">
        <f t="shared" si="17"/>
        <v>CHANDRAPUR (SC)52014</v>
      </c>
    </row>
    <row r="1120" spans="1:14" x14ac:dyDescent="0.3">
      <c r="A1120" s="2">
        <v>71</v>
      </c>
      <c r="B1120" s="2" t="s">
        <v>7673</v>
      </c>
      <c r="C1120" s="2" t="s">
        <v>4568</v>
      </c>
      <c r="D1120" s="2" t="s">
        <v>1018</v>
      </c>
      <c r="E1120" s="2">
        <v>6</v>
      </c>
      <c r="F1120" s="2" t="s">
        <v>51</v>
      </c>
      <c r="G1120" s="2">
        <v>7409</v>
      </c>
      <c r="H1120" s="3">
        <v>3.8269430426495728E-2</v>
      </c>
      <c r="I1120" s="2">
        <v>193601</v>
      </c>
      <c r="J1120" s="2" t="s">
        <v>14741</v>
      </c>
      <c r="K1120" s="2" t="s">
        <v>278</v>
      </c>
      <c r="L1120" s="2" t="s">
        <v>278</v>
      </c>
      <c r="M1120" s="2" t="s">
        <v>2152</v>
      </c>
      <c r="N1120" s="1" t="str">
        <f t="shared" si="17"/>
        <v>CHANDRAPUR (SC)62014</v>
      </c>
    </row>
    <row r="1121" spans="1:14" x14ac:dyDescent="0.3">
      <c r="A1121" s="2">
        <v>71</v>
      </c>
      <c r="B1121" s="2" t="s">
        <v>7673</v>
      </c>
      <c r="C1121" s="2" t="s">
        <v>22</v>
      </c>
      <c r="D1121" s="2" t="s">
        <v>7923</v>
      </c>
      <c r="E1121" s="2">
        <v>7</v>
      </c>
      <c r="F1121" s="2" t="s">
        <v>22</v>
      </c>
      <c r="G1121" s="2">
        <v>2000</v>
      </c>
      <c r="H1121" s="3">
        <v>1.0330525152246115E-2</v>
      </c>
      <c r="I1121" s="2">
        <v>193601</v>
      </c>
      <c r="J1121" s="2" t="s">
        <v>14741</v>
      </c>
      <c r="K1121" s="2" t="s">
        <v>278</v>
      </c>
      <c r="L1121" s="2" t="s">
        <v>278</v>
      </c>
      <c r="M1121" s="2" t="s">
        <v>2152</v>
      </c>
      <c r="N1121" s="1" t="str">
        <f t="shared" si="17"/>
        <v>CHANDRAPUR (SC)72014</v>
      </c>
    </row>
    <row r="1122" spans="1:14" x14ac:dyDescent="0.3">
      <c r="A1122" s="2">
        <v>71</v>
      </c>
      <c r="B1122" s="2" t="s">
        <v>7673</v>
      </c>
      <c r="C1122" s="2" t="s">
        <v>4569</v>
      </c>
      <c r="D1122" s="2" t="s">
        <v>1018</v>
      </c>
      <c r="E1122" s="2">
        <v>8</v>
      </c>
      <c r="F1122" s="2" t="s">
        <v>19</v>
      </c>
      <c r="G1122" s="2">
        <v>1696</v>
      </c>
      <c r="H1122" s="3">
        <v>8.7602853291047049E-3</v>
      </c>
      <c r="I1122" s="2">
        <v>193601</v>
      </c>
      <c r="J1122" s="2" t="s">
        <v>14741</v>
      </c>
      <c r="K1122" s="2" t="s">
        <v>278</v>
      </c>
      <c r="L1122" s="2" t="s">
        <v>278</v>
      </c>
      <c r="M1122" s="2" t="s">
        <v>2152</v>
      </c>
      <c r="N1122" s="1" t="str">
        <f t="shared" si="17"/>
        <v>CHANDRAPUR (SC)82014</v>
      </c>
    </row>
    <row r="1123" spans="1:14" x14ac:dyDescent="0.3">
      <c r="A1123" s="2">
        <v>71</v>
      </c>
      <c r="B1123" s="2" t="s">
        <v>7673</v>
      </c>
      <c r="C1123" s="2" t="s">
        <v>4570</v>
      </c>
      <c r="D1123" s="2" t="s">
        <v>1020</v>
      </c>
      <c r="E1123" s="2">
        <v>9</v>
      </c>
      <c r="F1123" s="2" t="s">
        <v>302</v>
      </c>
      <c r="G1123" s="2">
        <v>1279</v>
      </c>
      <c r="H1123" s="3">
        <v>6.6063708348613904E-3</v>
      </c>
      <c r="I1123" s="2">
        <v>193601</v>
      </c>
      <c r="J1123" s="2" t="s">
        <v>14741</v>
      </c>
      <c r="K1123" s="2" t="s">
        <v>278</v>
      </c>
      <c r="L1123" s="2" t="s">
        <v>278</v>
      </c>
      <c r="M1123" s="2" t="s">
        <v>2152</v>
      </c>
      <c r="N1123" s="1" t="str">
        <f t="shared" si="17"/>
        <v>CHANDRAPUR (SC)92014</v>
      </c>
    </row>
    <row r="1124" spans="1:14" x14ac:dyDescent="0.3">
      <c r="A1124" s="2">
        <v>71</v>
      </c>
      <c r="B1124" s="2" t="s">
        <v>7673</v>
      </c>
      <c r="C1124" s="2" t="s">
        <v>4571</v>
      </c>
      <c r="D1124" s="2" t="s">
        <v>1018</v>
      </c>
      <c r="E1124" s="2">
        <v>10</v>
      </c>
      <c r="F1124" s="2" t="s">
        <v>15</v>
      </c>
      <c r="G1124" s="2">
        <v>546</v>
      </c>
      <c r="H1124" s="3">
        <v>2.8202333665631892E-3</v>
      </c>
      <c r="I1124" s="2">
        <v>193601</v>
      </c>
      <c r="J1124" s="2" t="s">
        <v>14741</v>
      </c>
      <c r="K1124" s="2" t="s">
        <v>278</v>
      </c>
      <c r="L1124" s="2" t="s">
        <v>278</v>
      </c>
      <c r="M1124" s="2" t="s">
        <v>2152</v>
      </c>
      <c r="N1124" s="1" t="str">
        <f t="shared" si="17"/>
        <v>CHANDRAPUR (SC)102014</v>
      </c>
    </row>
    <row r="1125" spans="1:14" x14ac:dyDescent="0.3">
      <c r="A1125" s="2">
        <v>71</v>
      </c>
      <c r="B1125" s="2" t="s">
        <v>7673</v>
      </c>
      <c r="C1125" s="2" t="s">
        <v>4572</v>
      </c>
      <c r="D1125" s="2" t="s">
        <v>1018</v>
      </c>
      <c r="E1125" s="2">
        <v>11</v>
      </c>
      <c r="F1125" s="2" t="s">
        <v>19</v>
      </c>
      <c r="G1125" s="2">
        <v>437</v>
      </c>
      <c r="H1125" s="3">
        <v>2.2572197457657759E-3</v>
      </c>
      <c r="I1125" s="2">
        <v>193601</v>
      </c>
      <c r="J1125" s="2" t="s">
        <v>14741</v>
      </c>
      <c r="K1125" s="2" t="s">
        <v>278</v>
      </c>
      <c r="L1125" s="2" t="s">
        <v>278</v>
      </c>
      <c r="M1125" s="2" t="s">
        <v>2152</v>
      </c>
      <c r="N1125" s="1" t="str">
        <f t="shared" si="17"/>
        <v>CHANDRAPUR (SC)112014</v>
      </c>
    </row>
    <row r="1126" spans="1:14" x14ac:dyDescent="0.3">
      <c r="A1126" s="2">
        <v>71</v>
      </c>
      <c r="B1126" s="2" t="s">
        <v>7673</v>
      </c>
      <c r="C1126" s="2" t="s">
        <v>4573</v>
      </c>
      <c r="D1126" s="2" t="s">
        <v>1018</v>
      </c>
      <c r="E1126" s="2">
        <v>12</v>
      </c>
      <c r="F1126" s="2" t="s">
        <v>19</v>
      </c>
      <c r="G1126" s="2">
        <v>418</v>
      </c>
      <c r="H1126" s="3">
        <v>2.1590797568194378E-3</v>
      </c>
      <c r="I1126" s="2">
        <v>193601</v>
      </c>
      <c r="J1126" s="2" t="s">
        <v>14741</v>
      </c>
      <c r="K1126" s="2" t="s">
        <v>278</v>
      </c>
      <c r="L1126" s="2" t="s">
        <v>278</v>
      </c>
      <c r="M1126" s="2" t="s">
        <v>2152</v>
      </c>
      <c r="N1126" s="1" t="str">
        <f t="shared" si="17"/>
        <v>CHANDRAPUR (SC)122014</v>
      </c>
    </row>
    <row r="1127" spans="1:14" x14ac:dyDescent="0.3">
      <c r="A1127" s="2">
        <v>71</v>
      </c>
      <c r="B1127" s="2" t="s">
        <v>7673</v>
      </c>
      <c r="C1127" s="2" t="s">
        <v>4574</v>
      </c>
      <c r="D1127" s="2" t="s">
        <v>1018</v>
      </c>
      <c r="E1127" s="2">
        <v>13</v>
      </c>
      <c r="F1127" s="2" t="s">
        <v>3629</v>
      </c>
      <c r="G1127" s="2">
        <v>411</v>
      </c>
      <c r="H1127" s="3">
        <v>2.1229229187865765E-3</v>
      </c>
      <c r="I1127" s="2">
        <v>193601</v>
      </c>
      <c r="J1127" s="2" t="s">
        <v>14741</v>
      </c>
      <c r="K1127" s="2" t="s">
        <v>278</v>
      </c>
      <c r="L1127" s="2" t="s">
        <v>278</v>
      </c>
      <c r="M1127" s="2" t="s">
        <v>2152</v>
      </c>
      <c r="N1127" s="1" t="str">
        <f t="shared" si="17"/>
        <v>CHANDRAPUR (SC)132014</v>
      </c>
    </row>
    <row r="1128" spans="1:14" x14ac:dyDescent="0.3">
      <c r="A1128" s="2">
        <v>71</v>
      </c>
      <c r="B1128" s="2" t="s">
        <v>7673</v>
      </c>
      <c r="C1128" s="2" t="s">
        <v>4575</v>
      </c>
      <c r="D1128" s="2" t="s">
        <v>1018</v>
      </c>
      <c r="E1128" s="2">
        <v>14</v>
      </c>
      <c r="F1128" s="2" t="s">
        <v>53</v>
      </c>
      <c r="G1128" s="2">
        <v>221</v>
      </c>
      <c r="H1128" s="3">
        <v>1.1415230293231955E-3</v>
      </c>
      <c r="I1128" s="2">
        <v>193601</v>
      </c>
      <c r="J1128" s="2" t="s">
        <v>14741</v>
      </c>
      <c r="K1128" s="2" t="s">
        <v>278</v>
      </c>
      <c r="L1128" s="2" t="s">
        <v>278</v>
      </c>
      <c r="M1128" s="2" t="s">
        <v>2152</v>
      </c>
      <c r="N1128" s="1" t="str">
        <f t="shared" si="17"/>
        <v>CHANDRAPUR (SC)142014</v>
      </c>
    </row>
    <row r="1129" spans="1:14" x14ac:dyDescent="0.3">
      <c r="A1129" s="2">
        <v>72</v>
      </c>
      <c r="B1129" s="2" t="s">
        <v>7674</v>
      </c>
      <c r="C1129" s="2" t="s">
        <v>4576</v>
      </c>
      <c r="D1129" s="2" t="s">
        <v>1018</v>
      </c>
      <c r="E1129" s="2">
        <v>1</v>
      </c>
      <c r="F1129" s="2" t="s">
        <v>9</v>
      </c>
      <c r="G1129" s="2">
        <v>103261</v>
      </c>
      <c r="H1129" s="3">
        <v>0.5299648438502399</v>
      </c>
      <c r="I1129" s="2">
        <v>194845</v>
      </c>
      <c r="J1129" s="2" t="s">
        <v>14741</v>
      </c>
      <c r="K1129" s="2" t="s">
        <v>278</v>
      </c>
      <c r="L1129" s="2" t="s">
        <v>278</v>
      </c>
      <c r="M1129" s="2" t="s">
        <v>2152</v>
      </c>
      <c r="N1129" s="1" t="str">
        <f t="shared" si="17"/>
        <v>BALLARPUR12014</v>
      </c>
    </row>
    <row r="1130" spans="1:14" x14ac:dyDescent="0.3">
      <c r="A1130" s="2">
        <v>72</v>
      </c>
      <c r="B1130" s="2" t="s">
        <v>7674</v>
      </c>
      <c r="C1130" s="2" t="s">
        <v>4577</v>
      </c>
      <c r="D1130" s="2" t="s">
        <v>1018</v>
      </c>
      <c r="E1130" s="2">
        <v>2</v>
      </c>
      <c r="F1130" s="2" t="s">
        <v>7</v>
      </c>
      <c r="G1130" s="2">
        <v>59927</v>
      </c>
      <c r="H1130" s="3">
        <v>0.3075624214118915</v>
      </c>
      <c r="I1130" s="2">
        <v>194845</v>
      </c>
      <c r="J1130" s="2" t="s">
        <v>14741</v>
      </c>
      <c r="K1130" s="2" t="s">
        <v>278</v>
      </c>
      <c r="L1130" s="2" t="s">
        <v>278</v>
      </c>
      <c r="M1130" s="2" t="s">
        <v>2152</v>
      </c>
      <c r="N1130" s="1" t="str">
        <f t="shared" si="17"/>
        <v>BALLARPUR22014</v>
      </c>
    </row>
    <row r="1131" spans="1:14" x14ac:dyDescent="0.3">
      <c r="A1131" s="2">
        <v>72</v>
      </c>
      <c r="B1131" s="2" t="s">
        <v>7674</v>
      </c>
      <c r="C1131" s="2" t="s">
        <v>4578</v>
      </c>
      <c r="D1131" s="2" t="s">
        <v>1018</v>
      </c>
      <c r="E1131" s="2">
        <v>3</v>
      </c>
      <c r="F1131" s="2" t="s">
        <v>11</v>
      </c>
      <c r="G1131" s="2">
        <v>10299</v>
      </c>
      <c r="H1131" s="3">
        <v>5.2857399471374682E-2</v>
      </c>
      <c r="I1131" s="2">
        <v>194845</v>
      </c>
      <c r="J1131" s="2" t="s">
        <v>14741</v>
      </c>
      <c r="K1131" s="2" t="s">
        <v>278</v>
      </c>
      <c r="L1131" s="2" t="s">
        <v>278</v>
      </c>
      <c r="M1131" s="2" t="s">
        <v>2152</v>
      </c>
      <c r="N1131" s="1" t="str">
        <f t="shared" si="17"/>
        <v>BALLARPUR32014</v>
      </c>
    </row>
    <row r="1132" spans="1:14" x14ac:dyDescent="0.3">
      <c r="A1132" s="2">
        <v>72</v>
      </c>
      <c r="B1132" s="2" t="s">
        <v>7674</v>
      </c>
      <c r="C1132" s="2" t="s">
        <v>4579</v>
      </c>
      <c r="D1132" s="2" t="s">
        <v>1018</v>
      </c>
      <c r="E1132" s="2">
        <v>4</v>
      </c>
      <c r="F1132" s="2" t="s">
        <v>159</v>
      </c>
      <c r="G1132" s="2">
        <v>6824</v>
      </c>
      <c r="H1132" s="3">
        <v>3.502271035951654E-2</v>
      </c>
      <c r="I1132" s="2">
        <v>194845</v>
      </c>
      <c r="J1132" s="2" t="s">
        <v>14741</v>
      </c>
      <c r="K1132" s="2" t="s">
        <v>278</v>
      </c>
      <c r="L1132" s="2" t="s">
        <v>278</v>
      </c>
      <c r="M1132" s="2" t="s">
        <v>2152</v>
      </c>
      <c r="N1132" s="1" t="str">
        <f t="shared" si="17"/>
        <v>BALLARPUR42014</v>
      </c>
    </row>
    <row r="1133" spans="1:14" x14ac:dyDescent="0.3">
      <c r="A1133" s="2">
        <v>72</v>
      </c>
      <c r="B1133" s="2" t="s">
        <v>7674</v>
      </c>
      <c r="C1133" s="2" t="s">
        <v>4580</v>
      </c>
      <c r="D1133" s="2" t="s">
        <v>1018</v>
      </c>
      <c r="E1133" s="2">
        <v>5</v>
      </c>
      <c r="F1133" s="2" t="s">
        <v>103</v>
      </c>
      <c r="G1133" s="2">
        <v>2552</v>
      </c>
      <c r="H1133" s="3">
        <v>1.309759039236316E-2</v>
      </c>
      <c r="I1133" s="2">
        <v>194845</v>
      </c>
      <c r="J1133" s="2" t="s">
        <v>14741</v>
      </c>
      <c r="K1133" s="2" t="s">
        <v>278</v>
      </c>
      <c r="L1133" s="2" t="s">
        <v>278</v>
      </c>
      <c r="M1133" s="2" t="s">
        <v>2152</v>
      </c>
      <c r="N1133" s="1" t="str">
        <f t="shared" si="17"/>
        <v>BALLARPUR52014</v>
      </c>
    </row>
    <row r="1134" spans="1:14" x14ac:dyDescent="0.3">
      <c r="A1134" s="2">
        <v>72</v>
      </c>
      <c r="B1134" s="2" t="s">
        <v>7674</v>
      </c>
      <c r="C1134" s="2" t="s">
        <v>4581</v>
      </c>
      <c r="D1134" s="2" t="s">
        <v>1020</v>
      </c>
      <c r="E1134" s="2">
        <v>6</v>
      </c>
      <c r="F1134" s="2" t="s">
        <v>302</v>
      </c>
      <c r="G1134" s="2">
        <v>1960</v>
      </c>
      <c r="H1134" s="3">
        <v>1.0059277887551643E-2</v>
      </c>
      <c r="I1134" s="2">
        <v>194845</v>
      </c>
      <c r="J1134" s="2" t="s">
        <v>14741</v>
      </c>
      <c r="K1134" s="2" t="s">
        <v>278</v>
      </c>
      <c r="L1134" s="2" t="s">
        <v>278</v>
      </c>
      <c r="M1134" s="2" t="s">
        <v>2152</v>
      </c>
      <c r="N1134" s="1" t="str">
        <f t="shared" si="17"/>
        <v>BALLARPUR62014</v>
      </c>
    </row>
    <row r="1135" spans="1:14" x14ac:dyDescent="0.3">
      <c r="A1135" s="2">
        <v>72</v>
      </c>
      <c r="B1135" s="2" t="s">
        <v>7674</v>
      </c>
      <c r="C1135" s="2" t="s">
        <v>4582</v>
      </c>
      <c r="D1135" s="2" t="s">
        <v>1018</v>
      </c>
      <c r="E1135" s="2">
        <v>7</v>
      </c>
      <c r="F1135" s="2" t="s">
        <v>51</v>
      </c>
      <c r="G1135" s="2">
        <v>1854</v>
      </c>
      <c r="H1135" s="3">
        <v>9.5152557160820134E-3</v>
      </c>
      <c r="I1135" s="2">
        <v>194845</v>
      </c>
      <c r="J1135" s="2" t="s">
        <v>14741</v>
      </c>
      <c r="K1135" s="2" t="s">
        <v>278</v>
      </c>
      <c r="L1135" s="2" t="s">
        <v>278</v>
      </c>
      <c r="M1135" s="2" t="s">
        <v>2152</v>
      </c>
      <c r="N1135" s="1" t="str">
        <f t="shared" si="17"/>
        <v>BALLARPUR72014</v>
      </c>
    </row>
    <row r="1136" spans="1:14" x14ac:dyDescent="0.3">
      <c r="A1136" s="2">
        <v>72</v>
      </c>
      <c r="B1136" s="2" t="s">
        <v>7674</v>
      </c>
      <c r="C1136" s="2" t="s">
        <v>4583</v>
      </c>
      <c r="D1136" s="2" t="s">
        <v>1018</v>
      </c>
      <c r="E1136" s="2">
        <v>8</v>
      </c>
      <c r="F1136" s="2" t="s">
        <v>331</v>
      </c>
      <c r="G1136" s="2">
        <v>1566</v>
      </c>
      <c r="H1136" s="3">
        <v>8.0371577407683022E-3</v>
      </c>
      <c r="I1136" s="2">
        <v>194845</v>
      </c>
      <c r="J1136" s="2" t="s">
        <v>14741</v>
      </c>
      <c r="K1136" s="2" t="s">
        <v>278</v>
      </c>
      <c r="L1136" s="2" t="s">
        <v>278</v>
      </c>
      <c r="M1136" s="2" t="s">
        <v>2152</v>
      </c>
      <c r="N1136" s="1" t="str">
        <f t="shared" si="17"/>
        <v>BALLARPUR82014</v>
      </c>
    </row>
    <row r="1137" spans="1:14" x14ac:dyDescent="0.3">
      <c r="A1137" s="2">
        <v>72</v>
      </c>
      <c r="B1137" s="2" t="s">
        <v>7674</v>
      </c>
      <c r="C1137" s="2" t="s">
        <v>22</v>
      </c>
      <c r="D1137" s="2" t="s">
        <v>7923</v>
      </c>
      <c r="E1137" s="2">
        <v>9</v>
      </c>
      <c r="F1137" s="2" t="s">
        <v>22</v>
      </c>
      <c r="G1137" s="2">
        <v>1373</v>
      </c>
      <c r="H1137" s="3">
        <v>7.0466268059226561E-3</v>
      </c>
      <c r="I1137" s="2">
        <v>194845</v>
      </c>
      <c r="J1137" s="2" t="s">
        <v>14741</v>
      </c>
      <c r="K1137" s="2" t="s">
        <v>278</v>
      </c>
      <c r="L1137" s="2" t="s">
        <v>278</v>
      </c>
      <c r="M1137" s="2" t="s">
        <v>2152</v>
      </c>
      <c r="N1137" s="1" t="str">
        <f t="shared" si="17"/>
        <v>BALLARPUR92014</v>
      </c>
    </row>
    <row r="1138" spans="1:14" x14ac:dyDescent="0.3">
      <c r="A1138" s="2">
        <v>72</v>
      </c>
      <c r="B1138" s="2" t="s">
        <v>7674</v>
      </c>
      <c r="C1138" s="2" t="s">
        <v>4584</v>
      </c>
      <c r="D1138" s="2" t="s">
        <v>1018</v>
      </c>
      <c r="E1138" s="2">
        <v>10</v>
      </c>
      <c r="F1138" s="2" t="s">
        <v>19</v>
      </c>
      <c r="G1138" s="2">
        <v>1089</v>
      </c>
      <c r="H1138" s="3">
        <v>5.5890579691549695E-3</v>
      </c>
      <c r="I1138" s="2">
        <v>194845</v>
      </c>
      <c r="J1138" s="2" t="s">
        <v>14741</v>
      </c>
      <c r="K1138" s="2" t="s">
        <v>278</v>
      </c>
      <c r="L1138" s="2" t="s">
        <v>278</v>
      </c>
      <c r="M1138" s="2" t="s">
        <v>2152</v>
      </c>
      <c r="N1138" s="1" t="str">
        <f t="shared" si="17"/>
        <v>BALLARPUR102014</v>
      </c>
    </row>
    <row r="1139" spans="1:14" x14ac:dyDescent="0.3">
      <c r="A1139" s="2">
        <v>72</v>
      </c>
      <c r="B1139" s="2" t="s">
        <v>7674</v>
      </c>
      <c r="C1139" s="2" t="s">
        <v>4585</v>
      </c>
      <c r="D1139" s="2" t="s">
        <v>1018</v>
      </c>
      <c r="E1139" s="2">
        <v>11</v>
      </c>
      <c r="F1139" s="2" t="s">
        <v>15</v>
      </c>
      <c r="G1139" s="2">
        <v>962</v>
      </c>
      <c r="H1139" s="3">
        <v>4.9372578203187144E-3</v>
      </c>
      <c r="I1139" s="2">
        <v>194845</v>
      </c>
      <c r="J1139" s="2" t="s">
        <v>14741</v>
      </c>
      <c r="K1139" s="2" t="s">
        <v>278</v>
      </c>
      <c r="L1139" s="2" t="s">
        <v>278</v>
      </c>
      <c r="M1139" s="2" t="s">
        <v>2152</v>
      </c>
      <c r="N1139" s="1" t="str">
        <f t="shared" si="17"/>
        <v>BALLARPUR112014</v>
      </c>
    </row>
    <row r="1140" spans="1:14" x14ac:dyDescent="0.3">
      <c r="A1140" s="2">
        <v>72</v>
      </c>
      <c r="B1140" s="2" t="s">
        <v>7674</v>
      </c>
      <c r="C1140" s="2" t="s">
        <v>4586</v>
      </c>
      <c r="D1140" s="2" t="s">
        <v>1018</v>
      </c>
      <c r="E1140" s="2">
        <v>12</v>
      </c>
      <c r="F1140" s="2" t="s">
        <v>19</v>
      </c>
      <c r="G1140" s="2">
        <v>788</v>
      </c>
      <c r="H1140" s="3">
        <v>4.0442402935666815E-3</v>
      </c>
      <c r="I1140" s="2">
        <v>194845</v>
      </c>
      <c r="J1140" s="2" t="s">
        <v>14741</v>
      </c>
      <c r="K1140" s="2" t="s">
        <v>278</v>
      </c>
      <c r="L1140" s="2" t="s">
        <v>278</v>
      </c>
      <c r="M1140" s="2" t="s">
        <v>2152</v>
      </c>
      <c r="N1140" s="1" t="str">
        <f t="shared" si="17"/>
        <v>BALLARPUR122014</v>
      </c>
    </row>
    <row r="1141" spans="1:14" x14ac:dyDescent="0.3">
      <c r="A1141" s="2">
        <v>72</v>
      </c>
      <c r="B1141" s="2" t="s">
        <v>7674</v>
      </c>
      <c r="C1141" s="2" t="s">
        <v>4587</v>
      </c>
      <c r="D1141" s="2" t="s">
        <v>1018</v>
      </c>
      <c r="E1141" s="2">
        <v>13</v>
      </c>
      <c r="F1141" s="2" t="s">
        <v>3629</v>
      </c>
      <c r="G1141" s="2">
        <v>749</v>
      </c>
      <c r="H1141" s="3">
        <v>3.8440811927429497E-3</v>
      </c>
      <c r="I1141" s="2">
        <v>194845</v>
      </c>
      <c r="J1141" s="2" t="s">
        <v>14741</v>
      </c>
      <c r="K1141" s="2" t="s">
        <v>278</v>
      </c>
      <c r="L1141" s="2" t="s">
        <v>278</v>
      </c>
      <c r="M1141" s="2" t="s">
        <v>2152</v>
      </c>
      <c r="N1141" s="1" t="str">
        <f t="shared" si="17"/>
        <v>BALLARPUR132014</v>
      </c>
    </row>
    <row r="1142" spans="1:14" x14ac:dyDescent="0.3">
      <c r="A1142" s="2">
        <v>72</v>
      </c>
      <c r="B1142" s="2" t="s">
        <v>7674</v>
      </c>
      <c r="C1142" s="2" t="s">
        <v>298</v>
      </c>
      <c r="D1142" s="2" t="s">
        <v>1018</v>
      </c>
      <c r="E1142" s="2">
        <v>14</v>
      </c>
      <c r="F1142" s="2" t="s">
        <v>19</v>
      </c>
      <c r="G1142" s="2">
        <v>628</v>
      </c>
      <c r="H1142" s="3">
        <v>3.2230747517257305E-3</v>
      </c>
      <c r="I1142" s="2">
        <v>194845</v>
      </c>
      <c r="J1142" s="2" t="s">
        <v>14741</v>
      </c>
      <c r="K1142" s="2" t="s">
        <v>278</v>
      </c>
      <c r="L1142" s="2" t="s">
        <v>278</v>
      </c>
      <c r="M1142" s="2" t="s">
        <v>2152</v>
      </c>
      <c r="N1142" s="1" t="str">
        <f t="shared" si="17"/>
        <v>BALLARPUR142014</v>
      </c>
    </row>
    <row r="1143" spans="1:14" x14ac:dyDescent="0.3">
      <c r="A1143" s="2">
        <v>72</v>
      </c>
      <c r="B1143" s="2" t="s">
        <v>7674</v>
      </c>
      <c r="C1143" s="2" t="s">
        <v>4588</v>
      </c>
      <c r="D1143" s="2" t="s">
        <v>1018</v>
      </c>
      <c r="E1143" s="2">
        <v>15</v>
      </c>
      <c r="F1143" s="2" t="s">
        <v>286</v>
      </c>
      <c r="G1143" s="2">
        <v>562</v>
      </c>
      <c r="H1143" s="3">
        <v>2.8843439657163386E-3</v>
      </c>
      <c r="I1143" s="2">
        <v>194845</v>
      </c>
      <c r="J1143" s="2" t="s">
        <v>14741</v>
      </c>
      <c r="K1143" s="2" t="s">
        <v>278</v>
      </c>
      <c r="L1143" s="2" t="s">
        <v>278</v>
      </c>
      <c r="M1143" s="2" t="s">
        <v>2152</v>
      </c>
      <c r="N1143" s="1" t="str">
        <f t="shared" si="17"/>
        <v>BALLARPUR152014</v>
      </c>
    </row>
    <row r="1144" spans="1:14" x14ac:dyDescent="0.3">
      <c r="A1144" s="2">
        <v>72</v>
      </c>
      <c r="B1144" s="2" t="s">
        <v>7674</v>
      </c>
      <c r="C1144" s="2" t="s">
        <v>4589</v>
      </c>
      <c r="D1144" s="2" t="s">
        <v>1020</v>
      </c>
      <c r="E1144" s="2">
        <v>16</v>
      </c>
      <c r="F1144" s="2" t="s">
        <v>53</v>
      </c>
      <c r="G1144" s="2">
        <v>451</v>
      </c>
      <c r="H1144" s="3">
        <v>2.314660371064179E-3</v>
      </c>
      <c r="I1144" s="2">
        <v>194845</v>
      </c>
      <c r="J1144" s="2" t="s">
        <v>14741</v>
      </c>
      <c r="K1144" s="2" t="s">
        <v>278</v>
      </c>
      <c r="L1144" s="2" t="s">
        <v>278</v>
      </c>
      <c r="M1144" s="2" t="s">
        <v>2152</v>
      </c>
      <c r="N1144" s="1" t="str">
        <f t="shared" si="17"/>
        <v>BALLARPUR162014</v>
      </c>
    </row>
    <row r="1145" spans="1:14" x14ac:dyDescent="0.3">
      <c r="A1145" s="2">
        <v>73</v>
      </c>
      <c r="B1145" s="2" t="s">
        <v>7676</v>
      </c>
      <c r="C1145" s="2" t="s">
        <v>4590</v>
      </c>
      <c r="D1145" s="2" t="s">
        <v>1018</v>
      </c>
      <c r="E1145" s="2">
        <v>1</v>
      </c>
      <c r="F1145" s="2" t="s">
        <v>7</v>
      </c>
      <c r="G1145" s="2">
        <v>70228</v>
      </c>
      <c r="H1145" s="3">
        <v>0.36734928730221</v>
      </c>
      <c r="I1145" s="2">
        <v>191175</v>
      </c>
      <c r="J1145" s="2" t="s">
        <v>14741</v>
      </c>
      <c r="K1145" s="2" t="s">
        <v>264</v>
      </c>
      <c r="L1145" s="2" t="s">
        <v>278</v>
      </c>
      <c r="M1145" s="2" t="s">
        <v>2152</v>
      </c>
      <c r="N1145" s="1" t="str">
        <f t="shared" si="17"/>
        <v>BRAHMAPURI12014</v>
      </c>
    </row>
    <row r="1146" spans="1:14" x14ac:dyDescent="0.3">
      <c r="A1146" s="2">
        <v>73</v>
      </c>
      <c r="B1146" s="2" t="s">
        <v>7676</v>
      </c>
      <c r="C1146" s="2" t="s">
        <v>4591</v>
      </c>
      <c r="D1146" s="2" t="s">
        <v>1018</v>
      </c>
      <c r="E1146" s="2">
        <v>2</v>
      </c>
      <c r="F1146" s="2" t="s">
        <v>9</v>
      </c>
      <c r="G1146" s="2">
        <v>56456</v>
      </c>
      <c r="H1146" s="3">
        <v>0.29531057931214855</v>
      </c>
      <c r="I1146" s="2">
        <v>191175</v>
      </c>
      <c r="J1146" s="2" t="s">
        <v>14741</v>
      </c>
      <c r="K1146" s="2" t="s">
        <v>264</v>
      </c>
      <c r="L1146" s="2" t="s">
        <v>278</v>
      </c>
      <c r="M1146" s="2" t="s">
        <v>2152</v>
      </c>
      <c r="N1146" s="1" t="str">
        <f t="shared" si="17"/>
        <v>BRAHMAPURI22014</v>
      </c>
    </row>
    <row r="1147" spans="1:14" x14ac:dyDescent="0.3">
      <c r="A1147" s="2">
        <v>73</v>
      </c>
      <c r="B1147" s="2" t="s">
        <v>7676</v>
      </c>
      <c r="C1147" s="2" t="s">
        <v>4592</v>
      </c>
      <c r="D1147" s="2" t="s">
        <v>1018</v>
      </c>
      <c r="E1147" s="2">
        <v>3</v>
      </c>
      <c r="F1147" s="2" t="s">
        <v>51</v>
      </c>
      <c r="G1147" s="2">
        <v>44669</v>
      </c>
      <c r="H1147" s="3">
        <v>0.23365502811560088</v>
      </c>
      <c r="I1147" s="2">
        <v>191175</v>
      </c>
      <c r="J1147" s="2" t="s">
        <v>14741</v>
      </c>
      <c r="K1147" s="2" t="s">
        <v>264</v>
      </c>
      <c r="L1147" s="2" t="s">
        <v>278</v>
      </c>
      <c r="M1147" s="2" t="s">
        <v>2152</v>
      </c>
      <c r="N1147" s="1" t="str">
        <f t="shared" si="17"/>
        <v>BRAHMAPURI32014</v>
      </c>
    </row>
    <row r="1148" spans="1:14" x14ac:dyDescent="0.3">
      <c r="A1148" s="2">
        <v>73</v>
      </c>
      <c r="B1148" s="2" t="s">
        <v>7676</v>
      </c>
      <c r="C1148" s="2" t="s">
        <v>4593</v>
      </c>
      <c r="D1148" s="2" t="s">
        <v>1018</v>
      </c>
      <c r="E1148" s="2">
        <v>4</v>
      </c>
      <c r="F1148" s="2" t="s">
        <v>11</v>
      </c>
      <c r="G1148" s="2">
        <v>7575</v>
      </c>
      <c r="H1148" s="3">
        <v>3.9623381718320909E-2</v>
      </c>
      <c r="I1148" s="2">
        <v>191175</v>
      </c>
      <c r="J1148" s="2" t="s">
        <v>14741</v>
      </c>
      <c r="K1148" s="2" t="s">
        <v>264</v>
      </c>
      <c r="L1148" s="2" t="s">
        <v>278</v>
      </c>
      <c r="M1148" s="2" t="s">
        <v>2152</v>
      </c>
      <c r="N1148" s="1" t="str">
        <f t="shared" si="17"/>
        <v>BRAHMAPURI42014</v>
      </c>
    </row>
    <row r="1149" spans="1:14" x14ac:dyDescent="0.3">
      <c r="A1149" s="2">
        <v>73</v>
      </c>
      <c r="B1149" s="2" t="s">
        <v>7676</v>
      </c>
      <c r="C1149" s="2" t="s">
        <v>4594</v>
      </c>
      <c r="D1149" s="2" t="s">
        <v>1018</v>
      </c>
      <c r="E1149" s="2">
        <v>5</v>
      </c>
      <c r="F1149" s="2" t="s">
        <v>267</v>
      </c>
      <c r="G1149" s="2">
        <v>2384</v>
      </c>
      <c r="H1149" s="3">
        <v>1.2470249771152086E-2</v>
      </c>
      <c r="I1149" s="2">
        <v>191175</v>
      </c>
      <c r="J1149" s="2" t="s">
        <v>14741</v>
      </c>
      <c r="K1149" s="2" t="s">
        <v>264</v>
      </c>
      <c r="L1149" s="2" t="s">
        <v>278</v>
      </c>
      <c r="M1149" s="2" t="s">
        <v>2152</v>
      </c>
      <c r="N1149" s="1" t="str">
        <f t="shared" si="17"/>
        <v>BRAHMAPURI52014</v>
      </c>
    </row>
    <row r="1150" spans="1:14" x14ac:dyDescent="0.3">
      <c r="A1150" s="2">
        <v>73</v>
      </c>
      <c r="B1150" s="2" t="s">
        <v>7676</v>
      </c>
      <c r="C1150" s="2" t="s">
        <v>22</v>
      </c>
      <c r="D1150" s="2" t="s">
        <v>7923</v>
      </c>
      <c r="E1150" s="2">
        <v>6</v>
      </c>
      <c r="F1150" s="2" t="s">
        <v>22</v>
      </c>
      <c r="G1150" s="2">
        <v>2265</v>
      </c>
      <c r="H1150" s="3">
        <v>1.1847783444488034E-2</v>
      </c>
      <c r="I1150" s="2">
        <v>191175</v>
      </c>
      <c r="J1150" s="2" t="s">
        <v>14741</v>
      </c>
      <c r="K1150" s="2" t="s">
        <v>264</v>
      </c>
      <c r="L1150" s="2" t="s">
        <v>278</v>
      </c>
      <c r="M1150" s="2" t="s">
        <v>2152</v>
      </c>
      <c r="N1150" s="1" t="str">
        <f t="shared" si="17"/>
        <v>BRAHMAPURI62014</v>
      </c>
    </row>
    <row r="1151" spans="1:14" x14ac:dyDescent="0.3">
      <c r="A1151" s="2">
        <v>73</v>
      </c>
      <c r="B1151" s="2" t="s">
        <v>7676</v>
      </c>
      <c r="C1151" s="2" t="s">
        <v>4595</v>
      </c>
      <c r="D1151" s="2" t="s">
        <v>1018</v>
      </c>
      <c r="E1151" s="2">
        <v>7</v>
      </c>
      <c r="F1151" s="2" t="s">
        <v>19</v>
      </c>
      <c r="G1151" s="2">
        <v>1500</v>
      </c>
      <c r="H1151" s="3">
        <v>7.8462142016477044E-3</v>
      </c>
      <c r="I1151" s="2">
        <v>191175</v>
      </c>
      <c r="J1151" s="2" t="s">
        <v>14741</v>
      </c>
      <c r="K1151" s="2" t="s">
        <v>264</v>
      </c>
      <c r="L1151" s="2" t="s">
        <v>278</v>
      </c>
      <c r="M1151" s="2" t="s">
        <v>2152</v>
      </c>
      <c r="N1151" s="1" t="str">
        <f t="shared" si="17"/>
        <v>BRAHMAPURI72014</v>
      </c>
    </row>
    <row r="1152" spans="1:14" x14ac:dyDescent="0.3">
      <c r="A1152" s="2">
        <v>73</v>
      </c>
      <c r="B1152" s="2" t="s">
        <v>7676</v>
      </c>
      <c r="C1152" s="2" t="s">
        <v>4596</v>
      </c>
      <c r="D1152" s="2" t="s">
        <v>1018</v>
      </c>
      <c r="E1152" s="2">
        <v>8</v>
      </c>
      <c r="F1152" s="2" t="s">
        <v>103</v>
      </c>
      <c r="G1152" s="2">
        <v>1376</v>
      </c>
      <c r="H1152" s="3">
        <v>7.1975938276448281E-3</v>
      </c>
      <c r="I1152" s="2">
        <v>191175</v>
      </c>
      <c r="J1152" s="2" t="s">
        <v>14741</v>
      </c>
      <c r="K1152" s="2" t="s">
        <v>264</v>
      </c>
      <c r="L1152" s="2" t="s">
        <v>278</v>
      </c>
      <c r="M1152" s="2" t="s">
        <v>2152</v>
      </c>
      <c r="N1152" s="1" t="str">
        <f t="shared" si="17"/>
        <v>BRAHMAPURI82014</v>
      </c>
    </row>
    <row r="1153" spans="1:14" x14ac:dyDescent="0.3">
      <c r="A1153" s="2">
        <v>73</v>
      </c>
      <c r="B1153" s="2" t="s">
        <v>7676</v>
      </c>
      <c r="C1153" s="2" t="s">
        <v>4597</v>
      </c>
      <c r="D1153" s="2" t="s">
        <v>1018</v>
      </c>
      <c r="E1153" s="2">
        <v>9</v>
      </c>
      <c r="F1153" s="2" t="s">
        <v>19</v>
      </c>
      <c r="G1153" s="2">
        <v>988</v>
      </c>
      <c r="H1153" s="3">
        <v>5.1680397541519554E-3</v>
      </c>
      <c r="I1153" s="2">
        <v>191175</v>
      </c>
      <c r="J1153" s="2" t="s">
        <v>14741</v>
      </c>
      <c r="K1153" s="2" t="s">
        <v>264</v>
      </c>
      <c r="L1153" s="2" t="s">
        <v>278</v>
      </c>
      <c r="M1153" s="2" t="s">
        <v>2152</v>
      </c>
      <c r="N1153" s="1" t="str">
        <f t="shared" si="17"/>
        <v>BRAHMAPURI92014</v>
      </c>
    </row>
    <row r="1154" spans="1:14" x14ac:dyDescent="0.3">
      <c r="A1154" s="2">
        <v>73</v>
      </c>
      <c r="B1154" s="2" t="s">
        <v>7676</v>
      </c>
      <c r="C1154" s="2" t="s">
        <v>4598</v>
      </c>
      <c r="D1154" s="2" t="s">
        <v>1018</v>
      </c>
      <c r="E1154" s="2">
        <v>10</v>
      </c>
      <c r="F1154" s="2" t="s">
        <v>13</v>
      </c>
      <c r="G1154" s="2">
        <v>783</v>
      </c>
      <c r="H1154" s="3">
        <v>4.0957238132601024E-3</v>
      </c>
      <c r="I1154" s="2">
        <v>191175</v>
      </c>
      <c r="J1154" s="2" t="s">
        <v>14741</v>
      </c>
      <c r="K1154" s="2" t="s">
        <v>264</v>
      </c>
      <c r="L1154" s="2" t="s">
        <v>278</v>
      </c>
      <c r="M1154" s="2" t="s">
        <v>2152</v>
      </c>
      <c r="N1154" s="1" t="str">
        <f t="shared" si="17"/>
        <v>BRAHMAPURI102014</v>
      </c>
    </row>
    <row r="1155" spans="1:14" x14ac:dyDescent="0.3">
      <c r="A1155" s="2">
        <v>73</v>
      </c>
      <c r="B1155" s="2" t="s">
        <v>7676</v>
      </c>
      <c r="C1155" s="2" t="s">
        <v>4599</v>
      </c>
      <c r="D1155" s="2" t="s">
        <v>1018</v>
      </c>
      <c r="E1155" s="2">
        <v>11</v>
      </c>
      <c r="F1155" s="2" t="s">
        <v>302</v>
      </c>
      <c r="G1155" s="2">
        <v>756</v>
      </c>
      <c r="H1155" s="3">
        <v>3.9544919576304429E-3</v>
      </c>
      <c r="I1155" s="2">
        <v>191175</v>
      </c>
      <c r="J1155" s="2" t="s">
        <v>14741</v>
      </c>
      <c r="K1155" s="2" t="s">
        <v>264</v>
      </c>
      <c r="L1155" s="2" t="s">
        <v>278</v>
      </c>
      <c r="M1155" s="2" t="s">
        <v>2152</v>
      </c>
      <c r="N1155" s="1" t="str">
        <f t="shared" ref="N1155:N1218" si="18">B1155&amp;E1155&amp;2014</f>
        <v>BRAHMAPURI112014</v>
      </c>
    </row>
    <row r="1156" spans="1:14" x14ac:dyDescent="0.3">
      <c r="A1156" s="2">
        <v>73</v>
      </c>
      <c r="B1156" s="2" t="s">
        <v>7676</v>
      </c>
      <c r="C1156" s="2" t="s">
        <v>4401</v>
      </c>
      <c r="D1156" s="2" t="s">
        <v>1018</v>
      </c>
      <c r="E1156" s="2">
        <v>12</v>
      </c>
      <c r="F1156" s="2" t="s">
        <v>19</v>
      </c>
      <c r="G1156" s="2">
        <v>536</v>
      </c>
      <c r="H1156" s="3">
        <v>2.8037138747221131E-3</v>
      </c>
      <c r="I1156" s="2">
        <v>191175</v>
      </c>
      <c r="J1156" s="2" t="s">
        <v>14741</v>
      </c>
      <c r="K1156" s="2" t="s">
        <v>264</v>
      </c>
      <c r="L1156" s="2" t="s">
        <v>278</v>
      </c>
      <c r="M1156" s="2" t="s">
        <v>2152</v>
      </c>
      <c r="N1156" s="1" t="str">
        <f t="shared" si="18"/>
        <v>BRAHMAPURI122014</v>
      </c>
    </row>
    <row r="1157" spans="1:14" x14ac:dyDescent="0.3">
      <c r="A1157" s="2">
        <v>73</v>
      </c>
      <c r="B1157" s="2" t="s">
        <v>7676</v>
      </c>
      <c r="C1157" s="2" t="s">
        <v>4600</v>
      </c>
      <c r="D1157" s="2" t="s">
        <v>1018</v>
      </c>
      <c r="E1157" s="2">
        <v>13</v>
      </c>
      <c r="F1157" s="2" t="s">
        <v>19</v>
      </c>
      <c r="G1157" s="2">
        <v>433</v>
      </c>
      <c r="H1157" s="3">
        <v>2.2649404995423042E-3</v>
      </c>
      <c r="I1157" s="2">
        <v>191175</v>
      </c>
      <c r="J1157" s="2" t="s">
        <v>14741</v>
      </c>
      <c r="K1157" s="2" t="s">
        <v>264</v>
      </c>
      <c r="L1157" s="2" t="s">
        <v>278</v>
      </c>
      <c r="M1157" s="2" t="s">
        <v>2152</v>
      </c>
      <c r="N1157" s="1" t="str">
        <f t="shared" si="18"/>
        <v>BRAHMAPURI132014</v>
      </c>
    </row>
    <row r="1158" spans="1:14" x14ac:dyDescent="0.3">
      <c r="A1158" s="2">
        <v>73</v>
      </c>
      <c r="B1158" s="2" t="s">
        <v>7676</v>
      </c>
      <c r="C1158" s="2" t="s">
        <v>4601</v>
      </c>
      <c r="D1158" s="2" t="s">
        <v>1018</v>
      </c>
      <c r="E1158" s="2">
        <v>14</v>
      </c>
      <c r="F1158" s="2" t="s">
        <v>19</v>
      </c>
      <c r="G1158" s="2">
        <v>376</v>
      </c>
      <c r="H1158" s="3">
        <v>1.9667843598796912E-3</v>
      </c>
      <c r="I1158" s="2">
        <v>191175</v>
      </c>
      <c r="J1158" s="2" t="s">
        <v>14741</v>
      </c>
      <c r="K1158" s="2" t="s">
        <v>264</v>
      </c>
      <c r="L1158" s="2" t="s">
        <v>278</v>
      </c>
      <c r="M1158" s="2" t="s">
        <v>2152</v>
      </c>
      <c r="N1158" s="1" t="str">
        <f t="shared" si="18"/>
        <v>BRAHMAPURI142014</v>
      </c>
    </row>
    <row r="1159" spans="1:14" x14ac:dyDescent="0.3">
      <c r="A1159" s="2">
        <v>73</v>
      </c>
      <c r="B1159" s="2" t="s">
        <v>7676</v>
      </c>
      <c r="C1159" s="2" t="s">
        <v>4602</v>
      </c>
      <c r="D1159" s="2" t="s">
        <v>1018</v>
      </c>
      <c r="E1159" s="2">
        <v>15</v>
      </c>
      <c r="F1159" s="2" t="s">
        <v>19</v>
      </c>
      <c r="G1159" s="2">
        <v>369</v>
      </c>
      <c r="H1159" s="3">
        <v>1.9301686936053354E-3</v>
      </c>
      <c r="I1159" s="2">
        <v>191175</v>
      </c>
      <c r="J1159" s="2" t="s">
        <v>14741</v>
      </c>
      <c r="K1159" s="2" t="s">
        <v>264</v>
      </c>
      <c r="L1159" s="2" t="s">
        <v>278</v>
      </c>
      <c r="M1159" s="2" t="s">
        <v>2152</v>
      </c>
      <c r="N1159" s="1" t="str">
        <f t="shared" si="18"/>
        <v>BRAHMAPURI152014</v>
      </c>
    </row>
    <row r="1160" spans="1:14" x14ac:dyDescent="0.3">
      <c r="A1160" s="2">
        <v>73</v>
      </c>
      <c r="B1160" s="2" t="s">
        <v>7676</v>
      </c>
      <c r="C1160" s="2" t="s">
        <v>4603</v>
      </c>
      <c r="D1160" s="2" t="s">
        <v>1018</v>
      </c>
      <c r="E1160" s="2">
        <v>16</v>
      </c>
      <c r="F1160" s="2" t="s">
        <v>15</v>
      </c>
      <c r="G1160" s="2">
        <v>283</v>
      </c>
      <c r="H1160" s="3">
        <v>1.4803190793775337E-3</v>
      </c>
      <c r="I1160" s="2">
        <v>191175</v>
      </c>
      <c r="J1160" s="2" t="s">
        <v>14741</v>
      </c>
      <c r="K1160" s="2" t="s">
        <v>264</v>
      </c>
      <c r="L1160" s="2" t="s">
        <v>278</v>
      </c>
      <c r="M1160" s="2" t="s">
        <v>2152</v>
      </c>
      <c r="N1160" s="1" t="str">
        <f t="shared" si="18"/>
        <v>BRAHMAPURI162014</v>
      </c>
    </row>
    <row r="1161" spans="1:14" x14ac:dyDescent="0.3">
      <c r="A1161" s="2">
        <v>73</v>
      </c>
      <c r="B1161" s="2" t="s">
        <v>7676</v>
      </c>
      <c r="C1161" s="2" t="s">
        <v>4604</v>
      </c>
      <c r="D1161" s="2" t="s">
        <v>1018</v>
      </c>
      <c r="E1161" s="2">
        <v>17</v>
      </c>
      <c r="F1161" s="2" t="s">
        <v>19</v>
      </c>
      <c r="G1161" s="2">
        <v>198</v>
      </c>
      <c r="H1161" s="3">
        <v>1.035700274617497E-3</v>
      </c>
      <c r="I1161" s="2">
        <v>191175</v>
      </c>
      <c r="J1161" s="2" t="s">
        <v>14741</v>
      </c>
      <c r="K1161" s="2" t="s">
        <v>264</v>
      </c>
      <c r="L1161" s="2" t="s">
        <v>278</v>
      </c>
      <c r="M1161" s="2" t="s">
        <v>2152</v>
      </c>
      <c r="N1161" s="1" t="str">
        <f t="shared" si="18"/>
        <v>BRAHMAPURI172014</v>
      </c>
    </row>
    <row r="1162" spans="1:14" x14ac:dyDescent="0.3">
      <c r="A1162" s="2">
        <v>74</v>
      </c>
      <c r="B1162" s="2" t="s">
        <v>7677</v>
      </c>
      <c r="C1162" s="2" t="s">
        <v>4605</v>
      </c>
      <c r="D1162" s="2" t="s">
        <v>1018</v>
      </c>
      <c r="E1162" s="2">
        <v>1</v>
      </c>
      <c r="F1162" s="2" t="s">
        <v>9</v>
      </c>
      <c r="G1162" s="2">
        <v>86944</v>
      </c>
      <c r="H1162" s="3">
        <v>0.44659037209015634</v>
      </c>
      <c r="I1162" s="2">
        <v>194684</v>
      </c>
      <c r="J1162" s="2" t="s">
        <v>14741</v>
      </c>
      <c r="K1162" s="2" t="s">
        <v>264</v>
      </c>
      <c r="L1162" s="2" t="s">
        <v>278</v>
      </c>
      <c r="M1162" s="2" t="s">
        <v>2152</v>
      </c>
      <c r="N1162" s="1" t="str">
        <f t="shared" si="18"/>
        <v>CHIMUR12014</v>
      </c>
    </row>
    <row r="1163" spans="1:14" x14ac:dyDescent="0.3">
      <c r="A1163" s="2">
        <v>74</v>
      </c>
      <c r="B1163" s="2" t="s">
        <v>7677</v>
      </c>
      <c r="C1163" s="2" t="s">
        <v>4606</v>
      </c>
      <c r="D1163" s="2" t="s">
        <v>1018</v>
      </c>
      <c r="E1163" s="2">
        <v>2</v>
      </c>
      <c r="F1163" s="2" t="s">
        <v>7</v>
      </c>
      <c r="G1163" s="2">
        <v>62008</v>
      </c>
      <c r="H1163" s="3">
        <v>0.31850588646216432</v>
      </c>
      <c r="I1163" s="2">
        <v>194684</v>
      </c>
      <c r="J1163" s="2" t="s">
        <v>14741</v>
      </c>
      <c r="K1163" s="2" t="s">
        <v>264</v>
      </c>
      <c r="L1163" s="2" t="s">
        <v>278</v>
      </c>
      <c r="M1163" s="2" t="s">
        <v>2152</v>
      </c>
      <c r="N1163" s="1" t="str">
        <f t="shared" si="18"/>
        <v>CHIMUR22014</v>
      </c>
    </row>
    <row r="1164" spans="1:14" x14ac:dyDescent="0.3">
      <c r="A1164" s="2">
        <v>74</v>
      </c>
      <c r="B1164" s="2" t="s">
        <v>7677</v>
      </c>
      <c r="C1164" s="2" t="s">
        <v>4607</v>
      </c>
      <c r="D1164" s="2" t="s">
        <v>1018</v>
      </c>
      <c r="E1164" s="2">
        <v>3</v>
      </c>
      <c r="F1164" s="2" t="s">
        <v>103</v>
      </c>
      <c r="G1164" s="2">
        <v>12075</v>
      </c>
      <c r="H1164" s="3">
        <v>6.2023586940888824E-2</v>
      </c>
      <c r="I1164" s="2">
        <v>194684</v>
      </c>
      <c r="J1164" s="2" t="s">
        <v>14741</v>
      </c>
      <c r="K1164" s="2" t="s">
        <v>264</v>
      </c>
      <c r="L1164" s="2" t="s">
        <v>278</v>
      </c>
      <c r="M1164" s="2" t="s">
        <v>2152</v>
      </c>
      <c r="N1164" s="1" t="str">
        <f t="shared" si="18"/>
        <v>CHIMUR32014</v>
      </c>
    </row>
    <row r="1165" spans="1:14" x14ac:dyDescent="0.3">
      <c r="A1165" s="2">
        <v>74</v>
      </c>
      <c r="B1165" s="2" t="s">
        <v>7677</v>
      </c>
      <c r="C1165" s="2" t="s">
        <v>4608</v>
      </c>
      <c r="D1165" s="2" t="s">
        <v>1018</v>
      </c>
      <c r="E1165" s="2">
        <v>4</v>
      </c>
      <c r="F1165" s="2" t="s">
        <v>11</v>
      </c>
      <c r="G1165" s="2">
        <v>9784</v>
      </c>
      <c r="H1165" s="3">
        <v>5.0255799141172362E-2</v>
      </c>
      <c r="I1165" s="2">
        <v>194684</v>
      </c>
      <c r="J1165" s="2" t="s">
        <v>14741</v>
      </c>
      <c r="K1165" s="2" t="s">
        <v>264</v>
      </c>
      <c r="L1165" s="2" t="s">
        <v>278</v>
      </c>
      <c r="M1165" s="2" t="s">
        <v>2152</v>
      </c>
      <c r="N1165" s="1" t="str">
        <f t="shared" si="18"/>
        <v>CHIMUR42014</v>
      </c>
    </row>
    <row r="1166" spans="1:14" x14ac:dyDescent="0.3">
      <c r="A1166" s="2">
        <v>74</v>
      </c>
      <c r="B1166" s="2" t="s">
        <v>7677</v>
      </c>
      <c r="C1166" s="2" t="s">
        <v>4609</v>
      </c>
      <c r="D1166" s="2" t="s">
        <v>1018</v>
      </c>
      <c r="E1166" s="2">
        <v>5</v>
      </c>
      <c r="F1166" s="2" t="s">
        <v>302</v>
      </c>
      <c r="G1166" s="2">
        <v>7145</v>
      </c>
      <c r="H1166" s="3">
        <v>3.6700499270612891E-2</v>
      </c>
      <c r="I1166" s="2">
        <v>194684</v>
      </c>
      <c r="J1166" s="2" t="s">
        <v>14741</v>
      </c>
      <c r="K1166" s="2" t="s">
        <v>264</v>
      </c>
      <c r="L1166" s="2" t="s">
        <v>278</v>
      </c>
      <c r="M1166" s="2" t="s">
        <v>2152</v>
      </c>
      <c r="N1166" s="1" t="str">
        <f t="shared" si="18"/>
        <v>CHIMUR52014</v>
      </c>
    </row>
    <row r="1167" spans="1:14" x14ac:dyDescent="0.3">
      <c r="A1167" s="2">
        <v>74</v>
      </c>
      <c r="B1167" s="2" t="s">
        <v>7677</v>
      </c>
      <c r="C1167" s="2" t="s">
        <v>4610</v>
      </c>
      <c r="D1167" s="2" t="s">
        <v>1018</v>
      </c>
      <c r="E1167" s="2">
        <v>6</v>
      </c>
      <c r="F1167" s="2" t="s">
        <v>51</v>
      </c>
      <c r="G1167" s="2">
        <v>2711</v>
      </c>
      <c r="H1167" s="3">
        <v>1.3925129954182162E-2</v>
      </c>
      <c r="I1167" s="2">
        <v>194684</v>
      </c>
      <c r="J1167" s="2" t="s">
        <v>14741</v>
      </c>
      <c r="K1167" s="2" t="s">
        <v>264</v>
      </c>
      <c r="L1167" s="2" t="s">
        <v>278</v>
      </c>
      <c r="M1167" s="2" t="s">
        <v>2152</v>
      </c>
      <c r="N1167" s="1" t="str">
        <f t="shared" si="18"/>
        <v>CHIMUR62014</v>
      </c>
    </row>
    <row r="1168" spans="1:14" x14ac:dyDescent="0.3">
      <c r="A1168" s="2">
        <v>74</v>
      </c>
      <c r="B1168" s="2" t="s">
        <v>7677</v>
      </c>
      <c r="C1168" s="2" t="s">
        <v>4611</v>
      </c>
      <c r="D1168" s="2" t="s">
        <v>1018</v>
      </c>
      <c r="E1168" s="2">
        <v>7</v>
      </c>
      <c r="F1168" s="2" t="s">
        <v>284</v>
      </c>
      <c r="G1168" s="2">
        <v>1340</v>
      </c>
      <c r="H1168" s="3">
        <v>6.8829487785334181E-3</v>
      </c>
      <c r="I1168" s="2">
        <v>194684</v>
      </c>
      <c r="J1168" s="2" t="s">
        <v>14741</v>
      </c>
      <c r="K1168" s="2" t="s">
        <v>264</v>
      </c>
      <c r="L1168" s="2" t="s">
        <v>278</v>
      </c>
      <c r="M1168" s="2" t="s">
        <v>2152</v>
      </c>
      <c r="N1168" s="1" t="str">
        <f t="shared" si="18"/>
        <v>CHIMUR72014</v>
      </c>
    </row>
    <row r="1169" spans="1:14" x14ac:dyDescent="0.3">
      <c r="A1169" s="2">
        <v>74</v>
      </c>
      <c r="B1169" s="2" t="s">
        <v>7677</v>
      </c>
      <c r="C1169" s="2" t="s">
        <v>4612</v>
      </c>
      <c r="D1169" s="2" t="s">
        <v>1018</v>
      </c>
      <c r="E1169" s="2">
        <v>8</v>
      </c>
      <c r="F1169" s="2" t="s">
        <v>3629</v>
      </c>
      <c r="G1169" s="2">
        <v>1284</v>
      </c>
      <c r="H1169" s="3">
        <v>6.595303157937992E-3</v>
      </c>
      <c r="I1169" s="2">
        <v>194684</v>
      </c>
      <c r="J1169" s="2" t="s">
        <v>14741</v>
      </c>
      <c r="K1169" s="2" t="s">
        <v>264</v>
      </c>
      <c r="L1169" s="2" t="s">
        <v>278</v>
      </c>
      <c r="M1169" s="2" t="s">
        <v>2152</v>
      </c>
      <c r="N1169" s="1" t="str">
        <f t="shared" si="18"/>
        <v>CHIMUR82014</v>
      </c>
    </row>
    <row r="1170" spans="1:14" x14ac:dyDescent="0.3">
      <c r="A1170" s="2">
        <v>74</v>
      </c>
      <c r="B1170" s="2" t="s">
        <v>7677</v>
      </c>
      <c r="C1170" s="2" t="s">
        <v>22</v>
      </c>
      <c r="D1170" s="2" t="s">
        <v>7923</v>
      </c>
      <c r="E1170" s="2">
        <v>9</v>
      </c>
      <c r="F1170" s="2" t="s">
        <v>22</v>
      </c>
      <c r="G1170" s="2">
        <v>962</v>
      </c>
      <c r="H1170" s="3">
        <v>4.9413408395142895E-3</v>
      </c>
      <c r="I1170" s="2">
        <v>194684</v>
      </c>
      <c r="J1170" s="2" t="s">
        <v>14741</v>
      </c>
      <c r="K1170" s="2" t="s">
        <v>264</v>
      </c>
      <c r="L1170" s="2" t="s">
        <v>278</v>
      </c>
      <c r="M1170" s="2" t="s">
        <v>2152</v>
      </c>
      <c r="N1170" s="1" t="str">
        <f t="shared" si="18"/>
        <v>CHIMUR92014</v>
      </c>
    </row>
    <row r="1171" spans="1:14" x14ac:dyDescent="0.3">
      <c r="A1171" s="2">
        <v>74</v>
      </c>
      <c r="B1171" s="2" t="s">
        <v>7677</v>
      </c>
      <c r="C1171" s="2" t="s">
        <v>4613</v>
      </c>
      <c r="D1171" s="2" t="s">
        <v>1018</v>
      </c>
      <c r="E1171" s="2">
        <v>10</v>
      </c>
      <c r="F1171" s="2" t="s">
        <v>19</v>
      </c>
      <c r="G1171" s="2">
        <v>953</v>
      </c>
      <c r="H1171" s="3">
        <v>4.8951120790614536E-3</v>
      </c>
      <c r="I1171" s="2">
        <v>194684</v>
      </c>
      <c r="J1171" s="2" t="s">
        <v>14741</v>
      </c>
      <c r="K1171" s="2" t="s">
        <v>264</v>
      </c>
      <c r="L1171" s="2" t="s">
        <v>278</v>
      </c>
      <c r="M1171" s="2" t="s">
        <v>2152</v>
      </c>
      <c r="N1171" s="1" t="str">
        <f t="shared" si="18"/>
        <v>CHIMUR102014</v>
      </c>
    </row>
    <row r="1172" spans="1:14" x14ac:dyDescent="0.3">
      <c r="A1172" s="2">
        <v>74</v>
      </c>
      <c r="B1172" s="2" t="s">
        <v>7677</v>
      </c>
      <c r="C1172" s="2" t="s">
        <v>4614</v>
      </c>
      <c r="D1172" s="2" t="s">
        <v>1018</v>
      </c>
      <c r="E1172" s="2">
        <v>11</v>
      </c>
      <c r="F1172" s="2" t="s">
        <v>19</v>
      </c>
      <c r="G1172" s="2">
        <v>908</v>
      </c>
      <c r="H1172" s="3">
        <v>4.6639682767972718E-3</v>
      </c>
      <c r="I1172" s="2">
        <v>194684</v>
      </c>
      <c r="J1172" s="2" t="s">
        <v>14741</v>
      </c>
      <c r="K1172" s="2" t="s">
        <v>264</v>
      </c>
      <c r="L1172" s="2" t="s">
        <v>278</v>
      </c>
      <c r="M1172" s="2" t="s">
        <v>2152</v>
      </c>
      <c r="N1172" s="1" t="str">
        <f t="shared" si="18"/>
        <v>CHIMUR112014</v>
      </c>
    </row>
    <row r="1173" spans="1:14" x14ac:dyDescent="0.3">
      <c r="A1173" s="2">
        <v>74</v>
      </c>
      <c r="B1173" s="2" t="s">
        <v>7677</v>
      </c>
      <c r="C1173" s="2" t="s">
        <v>4615</v>
      </c>
      <c r="D1173" s="2" t="s">
        <v>1018</v>
      </c>
      <c r="E1173" s="2">
        <v>12</v>
      </c>
      <c r="F1173" s="2" t="s">
        <v>19</v>
      </c>
      <c r="G1173" s="2">
        <v>790</v>
      </c>
      <c r="H1173" s="3">
        <v>4.0578578619711947E-3</v>
      </c>
      <c r="I1173" s="2">
        <v>194684</v>
      </c>
      <c r="J1173" s="2" t="s">
        <v>14741</v>
      </c>
      <c r="K1173" s="2" t="s">
        <v>264</v>
      </c>
      <c r="L1173" s="2" t="s">
        <v>278</v>
      </c>
      <c r="M1173" s="2" t="s">
        <v>2152</v>
      </c>
      <c r="N1173" s="1" t="str">
        <f t="shared" si="18"/>
        <v>CHIMUR122014</v>
      </c>
    </row>
    <row r="1174" spans="1:14" x14ac:dyDescent="0.3">
      <c r="A1174" s="2">
        <v>74</v>
      </c>
      <c r="B1174" s="2" t="s">
        <v>7677</v>
      </c>
      <c r="C1174" s="2" t="s">
        <v>4616</v>
      </c>
      <c r="D1174" s="2" t="s">
        <v>1018</v>
      </c>
      <c r="E1174" s="2">
        <v>13</v>
      </c>
      <c r="F1174" s="2" t="s">
        <v>19</v>
      </c>
      <c r="G1174" s="2">
        <v>762</v>
      </c>
      <c r="H1174" s="3">
        <v>3.9140350516734812E-3</v>
      </c>
      <c r="I1174" s="2">
        <v>194684</v>
      </c>
      <c r="J1174" s="2" t="s">
        <v>14741</v>
      </c>
      <c r="K1174" s="2" t="s">
        <v>264</v>
      </c>
      <c r="L1174" s="2" t="s">
        <v>278</v>
      </c>
      <c r="M1174" s="2" t="s">
        <v>2152</v>
      </c>
      <c r="N1174" s="1" t="str">
        <f t="shared" si="18"/>
        <v>CHIMUR132014</v>
      </c>
    </row>
    <row r="1175" spans="1:14" x14ac:dyDescent="0.3">
      <c r="A1175" s="2">
        <v>74</v>
      </c>
      <c r="B1175" s="2" t="s">
        <v>7677</v>
      </c>
      <c r="C1175" s="2" t="s">
        <v>4617</v>
      </c>
      <c r="D1175" s="2" t="s">
        <v>1018</v>
      </c>
      <c r="E1175" s="2">
        <v>14</v>
      </c>
      <c r="F1175" s="2" t="s">
        <v>159</v>
      </c>
      <c r="G1175" s="2">
        <v>693</v>
      </c>
      <c r="H1175" s="3">
        <v>3.5596145548684021E-3</v>
      </c>
      <c r="I1175" s="2">
        <v>194684</v>
      </c>
      <c r="J1175" s="2" t="s">
        <v>14741</v>
      </c>
      <c r="K1175" s="2" t="s">
        <v>264</v>
      </c>
      <c r="L1175" s="2" t="s">
        <v>278</v>
      </c>
      <c r="M1175" s="2" t="s">
        <v>2152</v>
      </c>
      <c r="N1175" s="1" t="str">
        <f t="shared" si="18"/>
        <v>CHIMUR142014</v>
      </c>
    </row>
    <row r="1176" spans="1:14" x14ac:dyDescent="0.3">
      <c r="A1176" s="2">
        <v>74</v>
      </c>
      <c r="B1176" s="2" t="s">
        <v>7677</v>
      </c>
      <c r="C1176" s="2" t="s">
        <v>4618</v>
      </c>
      <c r="D1176" s="2" t="s">
        <v>1018</v>
      </c>
      <c r="E1176" s="2">
        <v>15</v>
      </c>
      <c r="F1176" s="2" t="s">
        <v>19</v>
      </c>
      <c r="G1176" s="2">
        <v>594</v>
      </c>
      <c r="H1176" s="3">
        <v>3.0510981898872018E-3</v>
      </c>
      <c r="I1176" s="2">
        <v>194684</v>
      </c>
      <c r="J1176" s="2" t="s">
        <v>14741</v>
      </c>
      <c r="K1176" s="2" t="s">
        <v>264</v>
      </c>
      <c r="L1176" s="2" t="s">
        <v>278</v>
      </c>
      <c r="M1176" s="2" t="s">
        <v>2152</v>
      </c>
      <c r="N1176" s="1" t="str">
        <f t="shared" si="18"/>
        <v>CHIMUR152014</v>
      </c>
    </row>
    <row r="1177" spans="1:14" x14ac:dyDescent="0.3">
      <c r="A1177" s="2">
        <v>74</v>
      </c>
      <c r="B1177" s="2" t="s">
        <v>7677</v>
      </c>
      <c r="C1177" s="2" t="s">
        <v>4619</v>
      </c>
      <c r="D1177" s="2" t="s">
        <v>1018</v>
      </c>
      <c r="E1177" s="2">
        <v>16</v>
      </c>
      <c r="F1177" s="2" t="s">
        <v>19</v>
      </c>
      <c r="G1177" s="2">
        <v>511</v>
      </c>
      <c r="H1177" s="3">
        <v>2.6247662879332664E-3</v>
      </c>
      <c r="I1177" s="2">
        <v>194684</v>
      </c>
      <c r="J1177" s="2" t="s">
        <v>14741</v>
      </c>
      <c r="K1177" s="2" t="s">
        <v>264</v>
      </c>
      <c r="L1177" s="2" t="s">
        <v>278</v>
      </c>
      <c r="M1177" s="2" t="s">
        <v>2152</v>
      </c>
      <c r="N1177" s="1" t="str">
        <f t="shared" si="18"/>
        <v>CHIMUR162014</v>
      </c>
    </row>
    <row r="1178" spans="1:14" x14ac:dyDescent="0.3">
      <c r="A1178" s="2">
        <v>74</v>
      </c>
      <c r="B1178" s="2" t="s">
        <v>7677</v>
      </c>
      <c r="C1178" s="2" t="s">
        <v>4620</v>
      </c>
      <c r="D1178" s="2" t="s">
        <v>1018</v>
      </c>
      <c r="E1178" s="2">
        <v>17</v>
      </c>
      <c r="F1178" s="2" t="s">
        <v>958</v>
      </c>
      <c r="G1178" s="2">
        <v>455</v>
      </c>
      <c r="H1178" s="3">
        <v>2.3371206673378398E-3</v>
      </c>
      <c r="I1178" s="2">
        <v>194684</v>
      </c>
      <c r="J1178" s="2" t="s">
        <v>14741</v>
      </c>
      <c r="K1178" s="2" t="s">
        <v>264</v>
      </c>
      <c r="L1178" s="2" t="s">
        <v>278</v>
      </c>
      <c r="M1178" s="2" t="s">
        <v>2152</v>
      </c>
      <c r="N1178" s="1" t="str">
        <f t="shared" si="18"/>
        <v>CHIMUR172014</v>
      </c>
    </row>
    <row r="1179" spans="1:14" x14ac:dyDescent="0.3">
      <c r="A1179" s="2">
        <v>74</v>
      </c>
      <c r="B1179" s="2" t="s">
        <v>7677</v>
      </c>
      <c r="C1179" s="2" t="s">
        <v>4621</v>
      </c>
      <c r="D1179" s="2" t="s">
        <v>1018</v>
      </c>
      <c r="E1179" s="2">
        <v>18</v>
      </c>
      <c r="F1179" s="2" t="s">
        <v>105</v>
      </c>
      <c r="G1179" s="2">
        <v>449</v>
      </c>
      <c r="H1179" s="3">
        <v>2.3063014937026154E-3</v>
      </c>
      <c r="I1179" s="2">
        <v>194684</v>
      </c>
      <c r="J1179" s="2" t="s">
        <v>14741</v>
      </c>
      <c r="K1179" s="2" t="s">
        <v>264</v>
      </c>
      <c r="L1179" s="2" t="s">
        <v>278</v>
      </c>
      <c r="M1179" s="2" t="s">
        <v>2152</v>
      </c>
      <c r="N1179" s="1" t="str">
        <f t="shared" si="18"/>
        <v>CHIMUR182014</v>
      </c>
    </row>
    <row r="1180" spans="1:14" x14ac:dyDescent="0.3">
      <c r="A1180" s="2">
        <v>74</v>
      </c>
      <c r="B1180" s="2" t="s">
        <v>7677</v>
      </c>
      <c r="C1180" s="2" t="s">
        <v>4622</v>
      </c>
      <c r="D1180" s="2" t="s">
        <v>1018</v>
      </c>
      <c r="E1180" s="2">
        <v>19</v>
      </c>
      <c r="F1180" s="2" t="s">
        <v>13</v>
      </c>
      <c r="G1180" s="2">
        <v>422</v>
      </c>
      <c r="H1180" s="3">
        <v>2.1676152123441062E-3</v>
      </c>
      <c r="I1180" s="2">
        <v>194684</v>
      </c>
      <c r="J1180" s="2" t="s">
        <v>14741</v>
      </c>
      <c r="K1180" s="2" t="s">
        <v>264</v>
      </c>
      <c r="L1180" s="2" t="s">
        <v>278</v>
      </c>
      <c r="M1180" s="2" t="s">
        <v>2152</v>
      </c>
      <c r="N1180" s="1" t="str">
        <f t="shared" si="18"/>
        <v>CHIMUR192014</v>
      </c>
    </row>
    <row r="1181" spans="1:14" x14ac:dyDescent="0.3">
      <c r="A1181" s="2">
        <v>74</v>
      </c>
      <c r="B1181" s="2" t="s">
        <v>7677</v>
      </c>
      <c r="C1181" s="2" t="s">
        <v>4623</v>
      </c>
      <c r="D1181" s="2" t="s">
        <v>1018</v>
      </c>
      <c r="E1181" s="2">
        <v>20</v>
      </c>
      <c r="F1181" s="2" t="s">
        <v>15</v>
      </c>
      <c r="G1181" s="2">
        <v>415</v>
      </c>
      <c r="H1181" s="3">
        <v>2.131659509769678E-3</v>
      </c>
      <c r="I1181" s="2">
        <v>194684</v>
      </c>
      <c r="J1181" s="2" t="s">
        <v>14741</v>
      </c>
      <c r="K1181" s="2" t="s">
        <v>264</v>
      </c>
      <c r="L1181" s="2" t="s">
        <v>278</v>
      </c>
      <c r="M1181" s="2" t="s">
        <v>2152</v>
      </c>
      <c r="N1181" s="1" t="str">
        <f t="shared" si="18"/>
        <v>CHIMUR202014</v>
      </c>
    </row>
    <row r="1182" spans="1:14" x14ac:dyDescent="0.3">
      <c r="A1182" s="2">
        <v>74</v>
      </c>
      <c r="B1182" s="2" t="s">
        <v>7677</v>
      </c>
      <c r="C1182" s="2" t="s">
        <v>4624</v>
      </c>
      <c r="D1182" s="2" t="s">
        <v>1018</v>
      </c>
      <c r="E1182" s="2">
        <v>21</v>
      </c>
      <c r="F1182" s="2" t="s">
        <v>53</v>
      </c>
      <c r="G1182" s="2">
        <v>396</v>
      </c>
      <c r="H1182" s="3">
        <v>2.0340654599248012E-3</v>
      </c>
      <c r="I1182" s="2">
        <v>194684</v>
      </c>
      <c r="J1182" s="2" t="s">
        <v>14741</v>
      </c>
      <c r="K1182" s="2" t="s">
        <v>264</v>
      </c>
      <c r="L1182" s="2" t="s">
        <v>278</v>
      </c>
      <c r="M1182" s="2" t="s">
        <v>2152</v>
      </c>
      <c r="N1182" s="1" t="str">
        <f t="shared" si="18"/>
        <v>CHIMUR212014</v>
      </c>
    </row>
    <row r="1183" spans="1:14" x14ac:dyDescent="0.3">
      <c r="A1183" s="2">
        <v>74</v>
      </c>
      <c r="B1183" s="2" t="s">
        <v>7677</v>
      </c>
      <c r="C1183" s="2" t="s">
        <v>4625</v>
      </c>
      <c r="D1183" s="2" t="s">
        <v>1018</v>
      </c>
      <c r="E1183" s="2">
        <v>22</v>
      </c>
      <c r="F1183" s="2" t="s">
        <v>19</v>
      </c>
      <c r="G1183" s="2">
        <v>387</v>
      </c>
      <c r="H1183" s="3">
        <v>1.9878366994719649E-3</v>
      </c>
      <c r="I1183" s="2">
        <v>194684</v>
      </c>
      <c r="J1183" s="2" t="s">
        <v>14741</v>
      </c>
      <c r="K1183" s="2" t="s">
        <v>264</v>
      </c>
      <c r="L1183" s="2" t="s">
        <v>278</v>
      </c>
      <c r="M1183" s="2" t="s">
        <v>2152</v>
      </c>
      <c r="N1183" s="1" t="str">
        <f t="shared" si="18"/>
        <v>CHIMUR222014</v>
      </c>
    </row>
    <row r="1184" spans="1:14" x14ac:dyDescent="0.3">
      <c r="A1184" s="2">
        <v>74</v>
      </c>
      <c r="B1184" s="2" t="s">
        <v>7677</v>
      </c>
      <c r="C1184" s="2" t="s">
        <v>4626</v>
      </c>
      <c r="D1184" s="2" t="s">
        <v>1018</v>
      </c>
      <c r="E1184" s="2">
        <v>23</v>
      </c>
      <c r="F1184" s="2" t="s">
        <v>19</v>
      </c>
      <c r="G1184" s="2">
        <v>384</v>
      </c>
      <c r="H1184" s="3">
        <v>1.9724271126543525E-3</v>
      </c>
      <c r="I1184" s="2">
        <v>194684</v>
      </c>
      <c r="J1184" s="2" t="s">
        <v>14741</v>
      </c>
      <c r="K1184" s="2" t="s">
        <v>264</v>
      </c>
      <c r="L1184" s="2" t="s">
        <v>278</v>
      </c>
      <c r="M1184" s="2" t="s">
        <v>2152</v>
      </c>
      <c r="N1184" s="1" t="str">
        <f t="shared" si="18"/>
        <v>CHIMUR232014</v>
      </c>
    </row>
    <row r="1185" spans="1:14" x14ac:dyDescent="0.3">
      <c r="A1185" s="2">
        <v>74</v>
      </c>
      <c r="B1185" s="2" t="s">
        <v>7677</v>
      </c>
      <c r="C1185" s="2" t="s">
        <v>4627</v>
      </c>
      <c r="D1185" s="2" t="s">
        <v>1018</v>
      </c>
      <c r="E1185" s="2">
        <v>24</v>
      </c>
      <c r="F1185" s="2" t="s">
        <v>241</v>
      </c>
      <c r="G1185" s="2">
        <v>367</v>
      </c>
      <c r="H1185" s="3">
        <v>1.8851061206878841E-3</v>
      </c>
      <c r="I1185" s="2">
        <v>194684</v>
      </c>
      <c r="J1185" s="2" t="s">
        <v>14741</v>
      </c>
      <c r="K1185" s="2" t="s">
        <v>264</v>
      </c>
      <c r="L1185" s="2" t="s">
        <v>278</v>
      </c>
      <c r="M1185" s="2" t="s">
        <v>2152</v>
      </c>
      <c r="N1185" s="1" t="str">
        <f t="shared" si="18"/>
        <v>CHIMUR242014</v>
      </c>
    </row>
    <row r="1186" spans="1:14" x14ac:dyDescent="0.3">
      <c r="A1186" s="2">
        <v>74</v>
      </c>
      <c r="B1186" s="2" t="s">
        <v>7677</v>
      </c>
      <c r="C1186" s="2" t="s">
        <v>4628</v>
      </c>
      <c r="D1186" s="2" t="s">
        <v>1018</v>
      </c>
      <c r="E1186" s="2">
        <v>25</v>
      </c>
      <c r="F1186" s="2" t="s">
        <v>19</v>
      </c>
      <c r="G1186" s="2">
        <v>365</v>
      </c>
      <c r="H1186" s="3">
        <v>1.8748330628094759E-3</v>
      </c>
      <c r="I1186" s="2">
        <v>194684</v>
      </c>
      <c r="J1186" s="2" t="s">
        <v>14741</v>
      </c>
      <c r="K1186" s="2" t="s">
        <v>264</v>
      </c>
      <c r="L1186" s="2" t="s">
        <v>278</v>
      </c>
      <c r="M1186" s="2" t="s">
        <v>2152</v>
      </c>
      <c r="N1186" s="1" t="str">
        <f t="shared" si="18"/>
        <v>CHIMUR252014</v>
      </c>
    </row>
    <row r="1187" spans="1:14" x14ac:dyDescent="0.3">
      <c r="A1187" s="2">
        <v>74</v>
      </c>
      <c r="B1187" s="2" t="s">
        <v>7677</v>
      </c>
      <c r="C1187" s="2" t="s">
        <v>4629</v>
      </c>
      <c r="D1187" s="2" t="s">
        <v>1018</v>
      </c>
      <c r="E1187" s="2">
        <v>26</v>
      </c>
      <c r="F1187" s="2" t="s">
        <v>19</v>
      </c>
      <c r="G1187" s="2">
        <v>350</v>
      </c>
      <c r="H1187" s="3">
        <v>1.7977851287214151E-3</v>
      </c>
      <c r="I1187" s="2">
        <v>194684</v>
      </c>
      <c r="J1187" s="2" t="s">
        <v>14741</v>
      </c>
      <c r="K1187" s="2" t="s">
        <v>264</v>
      </c>
      <c r="L1187" s="2" t="s">
        <v>278</v>
      </c>
      <c r="M1187" s="2" t="s">
        <v>2152</v>
      </c>
      <c r="N1187" s="1" t="str">
        <f t="shared" si="18"/>
        <v>CHIMUR262014</v>
      </c>
    </row>
    <row r="1188" spans="1:14" x14ac:dyDescent="0.3">
      <c r="A1188" s="2">
        <v>74</v>
      </c>
      <c r="B1188" s="2" t="s">
        <v>7677</v>
      </c>
      <c r="C1188" s="2" t="s">
        <v>4630</v>
      </c>
      <c r="D1188" s="2" t="s">
        <v>1018</v>
      </c>
      <c r="E1188" s="2">
        <v>27</v>
      </c>
      <c r="F1188" s="2" t="s">
        <v>19</v>
      </c>
      <c r="G1188" s="2">
        <v>348</v>
      </c>
      <c r="H1188" s="3">
        <v>1.787512070843007E-3</v>
      </c>
      <c r="I1188" s="2">
        <v>194684</v>
      </c>
      <c r="J1188" s="2" t="s">
        <v>14741</v>
      </c>
      <c r="K1188" s="2" t="s">
        <v>264</v>
      </c>
      <c r="L1188" s="2" t="s">
        <v>278</v>
      </c>
      <c r="M1188" s="2" t="s">
        <v>2152</v>
      </c>
      <c r="N1188" s="1" t="str">
        <f t="shared" si="18"/>
        <v>CHIMUR272014</v>
      </c>
    </row>
    <row r="1189" spans="1:14" x14ac:dyDescent="0.3">
      <c r="A1189" s="2">
        <v>74</v>
      </c>
      <c r="B1189" s="2" t="s">
        <v>7677</v>
      </c>
      <c r="C1189" s="2" t="s">
        <v>1205</v>
      </c>
      <c r="D1189" s="2" t="s">
        <v>1018</v>
      </c>
      <c r="E1189" s="2">
        <v>28</v>
      </c>
      <c r="F1189" s="2" t="s">
        <v>19</v>
      </c>
      <c r="G1189" s="2">
        <v>306</v>
      </c>
      <c r="H1189" s="3">
        <v>1.5717778553964374E-3</v>
      </c>
      <c r="I1189" s="2">
        <v>194684</v>
      </c>
      <c r="J1189" s="2" t="s">
        <v>14741</v>
      </c>
      <c r="K1189" s="2" t="s">
        <v>264</v>
      </c>
      <c r="L1189" s="2" t="s">
        <v>278</v>
      </c>
      <c r="M1189" s="2" t="s">
        <v>2152</v>
      </c>
      <c r="N1189" s="1" t="str">
        <f t="shared" si="18"/>
        <v>CHIMUR282014</v>
      </c>
    </row>
    <row r="1190" spans="1:14" x14ac:dyDescent="0.3">
      <c r="A1190" s="2">
        <v>74</v>
      </c>
      <c r="B1190" s="2" t="s">
        <v>7677</v>
      </c>
      <c r="C1190" s="2" t="s">
        <v>4631</v>
      </c>
      <c r="D1190" s="2" t="s">
        <v>1018</v>
      </c>
      <c r="E1190" s="2">
        <v>29</v>
      </c>
      <c r="F1190" s="2" t="s">
        <v>19</v>
      </c>
      <c r="G1190" s="2">
        <v>297</v>
      </c>
      <c r="H1190" s="3">
        <v>1.5255490949436009E-3</v>
      </c>
      <c r="I1190" s="2">
        <v>194684</v>
      </c>
      <c r="J1190" s="2" t="s">
        <v>14741</v>
      </c>
      <c r="K1190" s="2" t="s">
        <v>264</v>
      </c>
      <c r="L1190" s="2" t="s">
        <v>278</v>
      </c>
      <c r="M1190" s="2" t="s">
        <v>2152</v>
      </c>
      <c r="N1190" s="1" t="str">
        <f t="shared" si="18"/>
        <v>CHIMUR292014</v>
      </c>
    </row>
    <row r="1191" spans="1:14" x14ac:dyDescent="0.3">
      <c r="A1191" s="2">
        <v>74</v>
      </c>
      <c r="B1191" s="2" t="s">
        <v>7677</v>
      </c>
      <c r="C1191" s="2" t="s">
        <v>4632</v>
      </c>
      <c r="D1191" s="2" t="s">
        <v>1018</v>
      </c>
      <c r="E1191" s="2">
        <v>30</v>
      </c>
      <c r="F1191" s="2" t="s">
        <v>19</v>
      </c>
      <c r="G1191" s="2">
        <v>279</v>
      </c>
      <c r="H1191" s="3">
        <v>1.4330915740379281E-3</v>
      </c>
      <c r="I1191" s="2">
        <v>194684</v>
      </c>
      <c r="J1191" s="2" t="s">
        <v>14741</v>
      </c>
      <c r="K1191" s="2" t="s">
        <v>264</v>
      </c>
      <c r="L1191" s="2" t="s">
        <v>278</v>
      </c>
      <c r="M1191" s="2" t="s">
        <v>2152</v>
      </c>
      <c r="N1191" s="1" t="str">
        <f t="shared" si="18"/>
        <v>CHIMUR302014</v>
      </c>
    </row>
    <row r="1192" spans="1:14" x14ac:dyDescent="0.3">
      <c r="A1192" s="2">
        <v>75</v>
      </c>
      <c r="B1192" s="2" t="s">
        <v>7678</v>
      </c>
      <c r="C1192" s="2" t="s">
        <v>4633</v>
      </c>
      <c r="D1192" s="2" t="s">
        <v>1018</v>
      </c>
      <c r="E1192" s="2">
        <v>1</v>
      </c>
      <c r="F1192" s="2" t="s">
        <v>103</v>
      </c>
      <c r="G1192" s="2">
        <v>53521</v>
      </c>
      <c r="H1192" s="3">
        <v>0.29511242955921435</v>
      </c>
      <c r="I1192" s="2">
        <v>181358</v>
      </c>
      <c r="J1192" s="2" t="s">
        <v>14741</v>
      </c>
      <c r="K1192" s="2" t="s">
        <v>278</v>
      </c>
      <c r="L1192" s="2" t="s">
        <v>278</v>
      </c>
      <c r="M1192" s="2" t="s">
        <v>2152</v>
      </c>
      <c r="N1192" s="1" t="str">
        <f t="shared" si="18"/>
        <v>WARORA12014</v>
      </c>
    </row>
    <row r="1193" spans="1:14" x14ac:dyDescent="0.3">
      <c r="A1193" s="2">
        <v>75</v>
      </c>
      <c r="B1193" s="2" t="s">
        <v>7678</v>
      </c>
      <c r="C1193" s="2" t="s">
        <v>4634</v>
      </c>
      <c r="D1193" s="2" t="s">
        <v>1018</v>
      </c>
      <c r="E1193" s="2">
        <v>2</v>
      </c>
      <c r="F1193" s="2" t="s">
        <v>9</v>
      </c>
      <c r="G1193" s="2">
        <v>51531</v>
      </c>
      <c r="H1193" s="3">
        <v>0.2841396574730643</v>
      </c>
      <c r="I1193" s="2">
        <v>181358</v>
      </c>
      <c r="J1193" s="2" t="s">
        <v>14741</v>
      </c>
      <c r="K1193" s="2" t="s">
        <v>278</v>
      </c>
      <c r="L1193" s="2" t="s">
        <v>278</v>
      </c>
      <c r="M1193" s="2" t="s">
        <v>2152</v>
      </c>
      <c r="N1193" s="1" t="str">
        <f t="shared" si="18"/>
        <v>WARORA22014</v>
      </c>
    </row>
    <row r="1194" spans="1:14" x14ac:dyDescent="0.3">
      <c r="A1194" s="2">
        <v>75</v>
      </c>
      <c r="B1194" s="2" t="s">
        <v>7678</v>
      </c>
      <c r="C1194" s="2" t="s">
        <v>4635</v>
      </c>
      <c r="D1194" s="2" t="s">
        <v>1020</v>
      </c>
      <c r="E1194" s="2">
        <v>3</v>
      </c>
      <c r="F1194" s="2" t="s">
        <v>7</v>
      </c>
      <c r="G1194" s="2">
        <v>30852</v>
      </c>
      <c r="H1194" s="3">
        <v>0.17011656502608102</v>
      </c>
      <c r="I1194" s="2">
        <v>181358</v>
      </c>
      <c r="J1194" s="2" t="s">
        <v>14741</v>
      </c>
      <c r="K1194" s="2" t="s">
        <v>278</v>
      </c>
      <c r="L1194" s="2" t="s">
        <v>278</v>
      </c>
      <c r="M1194" s="2" t="s">
        <v>2152</v>
      </c>
      <c r="N1194" s="1" t="str">
        <f t="shared" si="18"/>
        <v>WARORA32014</v>
      </c>
    </row>
    <row r="1195" spans="1:14" x14ac:dyDescent="0.3">
      <c r="A1195" s="2">
        <v>75</v>
      </c>
      <c r="B1195" s="2" t="s">
        <v>7678</v>
      </c>
      <c r="C1195" s="2" t="s">
        <v>4636</v>
      </c>
      <c r="D1195" s="2" t="s">
        <v>1018</v>
      </c>
      <c r="E1195" s="2">
        <v>4</v>
      </c>
      <c r="F1195" s="2" t="s">
        <v>11</v>
      </c>
      <c r="G1195" s="2">
        <v>18595</v>
      </c>
      <c r="H1195" s="3">
        <v>0.1025320085135478</v>
      </c>
      <c r="I1195" s="2">
        <v>181358</v>
      </c>
      <c r="J1195" s="2" t="s">
        <v>14741</v>
      </c>
      <c r="K1195" s="2" t="s">
        <v>278</v>
      </c>
      <c r="L1195" s="2" t="s">
        <v>278</v>
      </c>
      <c r="M1195" s="2" t="s">
        <v>2152</v>
      </c>
      <c r="N1195" s="1" t="str">
        <f t="shared" si="18"/>
        <v>WARORA42014</v>
      </c>
    </row>
    <row r="1196" spans="1:14" x14ac:dyDescent="0.3">
      <c r="A1196" s="2">
        <v>75</v>
      </c>
      <c r="B1196" s="2" t="s">
        <v>7678</v>
      </c>
      <c r="C1196" s="2" t="s">
        <v>4637</v>
      </c>
      <c r="D1196" s="2" t="s">
        <v>1018</v>
      </c>
      <c r="E1196" s="2">
        <v>5</v>
      </c>
      <c r="F1196" s="2" t="s">
        <v>302</v>
      </c>
      <c r="G1196" s="2">
        <v>7959</v>
      </c>
      <c r="H1196" s="3">
        <v>4.3885574388777999E-2</v>
      </c>
      <c r="I1196" s="2">
        <v>181358</v>
      </c>
      <c r="J1196" s="2" t="s">
        <v>14741</v>
      </c>
      <c r="K1196" s="2" t="s">
        <v>278</v>
      </c>
      <c r="L1196" s="2" t="s">
        <v>278</v>
      </c>
      <c r="M1196" s="2" t="s">
        <v>2152</v>
      </c>
      <c r="N1196" s="1" t="str">
        <f t="shared" si="18"/>
        <v>WARORA52014</v>
      </c>
    </row>
    <row r="1197" spans="1:14" x14ac:dyDescent="0.3">
      <c r="A1197" s="2">
        <v>75</v>
      </c>
      <c r="B1197" s="2" t="s">
        <v>7678</v>
      </c>
      <c r="C1197" s="2" t="s">
        <v>4638</v>
      </c>
      <c r="D1197" s="2" t="s">
        <v>1018</v>
      </c>
      <c r="E1197" s="2">
        <v>6</v>
      </c>
      <c r="F1197" s="2" t="s">
        <v>51</v>
      </c>
      <c r="G1197" s="2">
        <v>4656</v>
      </c>
      <c r="H1197" s="3">
        <v>2.5672978308097796E-2</v>
      </c>
      <c r="I1197" s="2">
        <v>181358</v>
      </c>
      <c r="J1197" s="2" t="s">
        <v>14741</v>
      </c>
      <c r="K1197" s="2" t="s">
        <v>278</v>
      </c>
      <c r="L1197" s="2" t="s">
        <v>278</v>
      </c>
      <c r="M1197" s="2" t="s">
        <v>2152</v>
      </c>
      <c r="N1197" s="1" t="str">
        <f t="shared" si="18"/>
        <v>WARORA62014</v>
      </c>
    </row>
    <row r="1198" spans="1:14" x14ac:dyDescent="0.3">
      <c r="A1198" s="2">
        <v>75</v>
      </c>
      <c r="B1198" s="2" t="s">
        <v>7678</v>
      </c>
      <c r="C1198" s="2" t="s">
        <v>4639</v>
      </c>
      <c r="D1198" s="2" t="s">
        <v>1018</v>
      </c>
      <c r="E1198" s="2">
        <v>7</v>
      </c>
      <c r="F1198" s="2" t="s">
        <v>19</v>
      </c>
      <c r="G1198" s="2">
        <v>2212</v>
      </c>
      <c r="H1198" s="3">
        <v>1.2196870278675328E-2</v>
      </c>
      <c r="I1198" s="2">
        <v>181358</v>
      </c>
      <c r="J1198" s="2" t="s">
        <v>14741</v>
      </c>
      <c r="K1198" s="2" t="s">
        <v>278</v>
      </c>
      <c r="L1198" s="2" t="s">
        <v>278</v>
      </c>
      <c r="M1198" s="2" t="s">
        <v>2152</v>
      </c>
      <c r="N1198" s="1" t="str">
        <f t="shared" si="18"/>
        <v>WARORA72014</v>
      </c>
    </row>
    <row r="1199" spans="1:14" x14ac:dyDescent="0.3">
      <c r="A1199" s="2">
        <v>75</v>
      </c>
      <c r="B1199" s="2" t="s">
        <v>7678</v>
      </c>
      <c r="C1199" s="2" t="s">
        <v>4640</v>
      </c>
      <c r="D1199" s="2" t="s">
        <v>1018</v>
      </c>
      <c r="E1199" s="2">
        <v>8</v>
      </c>
      <c r="F1199" s="2" t="s">
        <v>159</v>
      </c>
      <c r="G1199" s="2">
        <v>1998</v>
      </c>
      <c r="H1199" s="3">
        <v>1.1016883732727533E-2</v>
      </c>
      <c r="I1199" s="2">
        <v>181358</v>
      </c>
      <c r="J1199" s="2" t="s">
        <v>14741</v>
      </c>
      <c r="K1199" s="2" t="s">
        <v>278</v>
      </c>
      <c r="L1199" s="2" t="s">
        <v>278</v>
      </c>
      <c r="M1199" s="2" t="s">
        <v>2152</v>
      </c>
      <c r="N1199" s="1" t="str">
        <f t="shared" si="18"/>
        <v>WARORA82014</v>
      </c>
    </row>
    <row r="1200" spans="1:14" x14ac:dyDescent="0.3">
      <c r="A1200" s="2">
        <v>75</v>
      </c>
      <c r="B1200" s="2" t="s">
        <v>7678</v>
      </c>
      <c r="C1200" s="2" t="s">
        <v>4641</v>
      </c>
      <c r="D1200" s="2" t="s">
        <v>1018</v>
      </c>
      <c r="E1200" s="2">
        <v>9</v>
      </c>
      <c r="F1200" s="2" t="s">
        <v>267</v>
      </c>
      <c r="G1200" s="2">
        <v>1611</v>
      </c>
      <c r="H1200" s="3">
        <v>8.8829828295415702E-3</v>
      </c>
      <c r="I1200" s="2">
        <v>181358</v>
      </c>
      <c r="J1200" s="2" t="s">
        <v>14741</v>
      </c>
      <c r="K1200" s="2" t="s">
        <v>278</v>
      </c>
      <c r="L1200" s="2" t="s">
        <v>278</v>
      </c>
      <c r="M1200" s="2" t="s">
        <v>2152</v>
      </c>
      <c r="N1200" s="1" t="str">
        <f t="shared" si="18"/>
        <v>WARORA92014</v>
      </c>
    </row>
    <row r="1201" spans="1:14" x14ac:dyDescent="0.3">
      <c r="A1201" s="2">
        <v>75</v>
      </c>
      <c r="B1201" s="2" t="s">
        <v>7678</v>
      </c>
      <c r="C1201" s="2" t="s">
        <v>22</v>
      </c>
      <c r="D1201" s="2" t="s">
        <v>7923</v>
      </c>
      <c r="E1201" s="2">
        <v>10</v>
      </c>
      <c r="F1201" s="2" t="s">
        <v>22</v>
      </c>
      <c r="G1201" s="2">
        <v>1471</v>
      </c>
      <c r="H1201" s="3">
        <v>8.1110290144355366E-3</v>
      </c>
      <c r="I1201" s="2">
        <v>181358</v>
      </c>
      <c r="J1201" s="2" t="s">
        <v>14741</v>
      </c>
      <c r="K1201" s="2" t="s">
        <v>278</v>
      </c>
      <c r="L1201" s="2" t="s">
        <v>278</v>
      </c>
      <c r="M1201" s="2" t="s">
        <v>2152</v>
      </c>
      <c r="N1201" s="1" t="str">
        <f t="shared" si="18"/>
        <v>WARORA102014</v>
      </c>
    </row>
    <row r="1202" spans="1:14" x14ac:dyDescent="0.3">
      <c r="A1202" s="2">
        <v>75</v>
      </c>
      <c r="B1202" s="2" t="s">
        <v>7678</v>
      </c>
      <c r="C1202" s="2" t="s">
        <v>4642</v>
      </c>
      <c r="D1202" s="2" t="s">
        <v>1018</v>
      </c>
      <c r="E1202" s="2">
        <v>11</v>
      </c>
      <c r="F1202" s="2" t="s">
        <v>13</v>
      </c>
      <c r="G1202" s="2">
        <v>1257</v>
      </c>
      <c r="H1202" s="3">
        <v>6.9310424684877426E-3</v>
      </c>
      <c r="I1202" s="2">
        <v>181358</v>
      </c>
      <c r="J1202" s="2" t="s">
        <v>14741</v>
      </c>
      <c r="K1202" s="2" t="s">
        <v>278</v>
      </c>
      <c r="L1202" s="2" t="s">
        <v>278</v>
      </c>
      <c r="M1202" s="2" t="s">
        <v>2152</v>
      </c>
      <c r="N1202" s="1" t="str">
        <f t="shared" si="18"/>
        <v>WARORA112014</v>
      </c>
    </row>
    <row r="1203" spans="1:14" x14ac:dyDescent="0.3">
      <c r="A1203" s="2">
        <v>75</v>
      </c>
      <c r="B1203" s="2" t="s">
        <v>7678</v>
      </c>
      <c r="C1203" s="2" t="s">
        <v>4643</v>
      </c>
      <c r="D1203" s="2" t="s">
        <v>1018</v>
      </c>
      <c r="E1203" s="2">
        <v>12</v>
      </c>
      <c r="F1203" s="2" t="s">
        <v>19</v>
      </c>
      <c r="G1203" s="2">
        <v>1252</v>
      </c>
      <c r="H1203" s="3">
        <v>6.9034726893768125E-3</v>
      </c>
      <c r="I1203" s="2">
        <v>181358</v>
      </c>
      <c r="J1203" s="2" t="s">
        <v>14741</v>
      </c>
      <c r="K1203" s="2" t="s">
        <v>278</v>
      </c>
      <c r="L1203" s="2" t="s">
        <v>278</v>
      </c>
      <c r="M1203" s="2" t="s">
        <v>2152</v>
      </c>
      <c r="N1203" s="1" t="str">
        <f t="shared" si="18"/>
        <v>WARORA122014</v>
      </c>
    </row>
    <row r="1204" spans="1:14" x14ac:dyDescent="0.3">
      <c r="A1204" s="2">
        <v>75</v>
      </c>
      <c r="B1204" s="2" t="s">
        <v>7678</v>
      </c>
      <c r="C1204" s="2" t="s">
        <v>4644</v>
      </c>
      <c r="D1204" s="2" t="s">
        <v>1018</v>
      </c>
      <c r="E1204" s="2">
        <v>13</v>
      </c>
      <c r="F1204" s="2" t="s">
        <v>19</v>
      </c>
      <c r="G1204" s="2">
        <v>1108</v>
      </c>
      <c r="H1204" s="3">
        <v>6.1094630509820353E-3</v>
      </c>
      <c r="I1204" s="2">
        <v>181358</v>
      </c>
      <c r="J1204" s="2" t="s">
        <v>14741</v>
      </c>
      <c r="K1204" s="2" t="s">
        <v>278</v>
      </c>
      <c r="L1204" s="2" t="s">
        <v>278</v>
      </c>
      <c r="M1204" s="2" t="s">
        <v>2152</v>
      </c>
      <c r="N1204" s="1" t="str">
        <f t="shared" si="18"/>
        <v>WARORA132014</v>
      </c>
    </row>
    <row r="1205" spans="1:14" x14ac:dyDescent="0.3">
      <c r="A1205" s="2">
        <v>75</v>
      </c>
      <c r="B1205" s="2" t="s">
        <v>7678</v>
      </c>
      <c r="C1205" s="2" t="s">
        <v>4645</v>
      </c>
      <c r="D1205" s="2" t="s">
        <v>1018</v>
      </c>
      <c r="E1205" s="2">
        <v>14</v>
      </c>
      <c r="F1205" s="2" t="s">
        <v>15</v>
      </c>
      <c r="G1205" s="2">
        <v>1049</v>
      </c>
      <c r="H1205" s="3">
        <v>5.7841396574730645E-3</v>
      </c>
      <c r="I1205" s="2">
        <v>181358</v>
      </c>
      <c r="J1205" s="2" t="s">
        <v>14741</v>
      </c>
      <c r="K1205" s="2" t="s">
        <v>278</v>
      </c>
      <c r="L1205" s="2" t="s">
        <v>278</v>
      </c>
      <c r="M1205" s="2" t="s">
        <v>2152</v>
      </c>
      <c r="N1205" s="1" t="str">
        <f t="shared" si="18"/>
        <v>WARORA142014</v>
      </c>
    </row>
    <row r="1206" spans="1:14" x14ac:dyDescent="0.3">
      <c r="A1206" s="2">
        <v>75</v>
      </c>
      <c r="B1206" s="2" t="s">
        <v>7678</v>
      </c>
      <c r="C1206" s="2" t="s">
        <v>4646</v>
      </c>
      <c r="D1206" s="2" t="s">
        <v>1018</v>
      </c>
      <c r="E1206" s="2">
        <v>15</v>
      </c>
      <c r="F1206" s="2" t="s">
        <v>53</v>
      </c>
      <c r="G1206" s="2">
        <v>681</v>
      </c>
      <c r="H1206" s="3">
        <v>3.7550039149086339E-3</v>
      </c>
      <c r="I1206" s="2">
        <v>181358</v>
      </c>
      <c r="J1206" s="2" t="s">
        <v>14741</v>
      </c>
      <c r="K1206" s="2" t="s">
        <v>278</v>
      </c>
      <c r="L1206" s="2" t="s">
        <v>278</v>
      </c>
      <c r="M1206" s="2" t="s">
        <v>2152</v>
      </c>
      <c r="N1206" s="1" t="str">
        <f t="shared" si="18"/>
        <v>WARORA152014</v>
      </c>
    </row>
    <row r="1207" spans="1:14" x14ac:dyDescent="0.3">
      <c r="A1207" s="2">
        <v>75</v>
      </c>
      <c r="B1207" s="2" t="s">
        <v>7678</v>
      </c>
      <c r="C1207" s="2" t="s">
        <v>4647</v>
      </c>
      <c r="D1207" s="2" t="s">
        <v>1020</v>
      </c>
      <c r="E1207" s="2">
        <v>16</v>
      </c>
      <c r="F1207" s="2" t="s">
        <v>19</v>
      </c>
      <c r="G1207" s="2">
        <v>439</v>
      </c>
      <c r="H1207" s="3">
        <v>2.420626605939633E-3</v>
      </c>
      <c r="I1207" s="2">
        <v>181358</v>
      </c>
      <c r="J1207" s="2" t="s">
        <v>14741</v>
      </c>
      <c r="K1207" s="2" t="s">
        <v>278</v>
      </c>
      <c r="L1207" s="2" t="s">
        <v>278</v>
      </c>
      <c r="M1207" s="2" t="s">
        <v>2152</v>
      </c>
      <c r="N1207" s="1" t="str">
        <f t="shared" si="18"/>
        <v>WARORA162014</v>
      </c>
    </row>
    <row r="1208" spans="1:14" x14ac:dyDescent="0.3">
      <c r="A1208" s="2">
        <v>75</v>
      </c>
      <c r="B1208" s="2" t="s">
        <v>7678</v>
      </c>
      <c r="C1208" s="2" t="s">
        <v>4648</v>
      </c>
      <c r="D1208" s="2" t="s">
        <v>1020</v>
      </c>
      <c r="E1208" s="2">
        <v>17</v>
      </c>
      <c r="F1208" s="2" t="s">
        <v>19</v>
      </c>
      <c r="G1208" s="2">
        <v>427</v>
      </c>
      <c r="H1208" s="3">
        <v>2.3544591360734018E-3</v>
      </c>
      <c r="I1208" s="2">
        <v>181358</v>
      </c>
      <c r="J1208" s="2" t="s">
        <v>14741</v>
      </c>
      <c r="K1208" s="2" t="s">
        <v>278</v>
      </c>
      <c r="L1208" s="2" t="s">
        <v>278</v>
      </c>
      <c r="M1208" s="2" t="s">
        <v>2152</v>
      </c>
      <c r="N1208" s="1" t="str">
        <f t="shared" si="18"/>
        <v>WARORA172014</v>
      </c>
    </row>
    <row r="1209" spans="1:14" x14ac:dyDescent="0.3">
      <c r="A1209" s="2">
        <v>75</v>
      </c>
      <c r="B1209" s="2" t="s">
        <v>7678</v>
      </c>
      <c r="C1209" s="2" t="s">
        <v>4649</v>
      </c>
      <c r="D1209" s="2" t="s">
        <v>1018</v>
      </c>
      <c r="E1209" s="2">
        <v>18</v>
      </c>
      <c r="F1209" s="2" t="s">
        <v>105</v>
      </c>
      <c r="G1209" s="2">
        <v>406</v>
      </c>
      <c r="H1209" s="3">
        <v>2.2386660638074969E-3</v>
      </c>
      <c r="I1209" s="2">
        <v>181358</v>
      </c>
      <c r="J1209" s="2" t="s">
        <v>14741</v>
      </c>
      <c r="K1209" s="2" t="s">
        <v>278</v>
      </c>
      <c r="L1209" s="2" t="s">
        <v>278</v>
      </c>
      <c r="M1209" s="2" t="s">
        <v>2152</v>
      </c>
      <c r="N1209" s="1" t="str">
        <f t="shared" si="18"/>
        <v>WARORA182014</v>
      </c>
    </row>
    <row r="1210" spans="1:14" x14ac:dyDescent="0.3">
      <c r="A1210" s="2">
        <v>75</v>
      </c>
      <c r="B1210" s="2" t="s">
        <v>7678</v>
      </c>
      <c r="C1210" s="2" t="s">
        <v>4650</v>
      </c>
      <c r="D1210" s="2" t="s">
        <v>1018</v>
      </c>
      <c r="E1210" s="2">
        <v>19</v>
      </c>
      <c r="F1210" s="2" t="s">
        <v>19</v>
      </c>
      <c r="G1210" s="2">
        <v>333</v>
      </c>
      <c r="H1210" s="3">
        <v>1.8361472887879222E-3</v>
      </c>
      <c r="I1210" s="2">
        <v>181358</v>
      </c>
      <c r="J1210" s="2" t="s">
        <v>14741</v>
      </c>
      <c r="K1210" s="2" t="s">
        <v>278</v>
      </c>
      <c r="L1210" s="2" t="s">
        <v>278</v>
      </c>
      <c r="M1210" s="2" t="s">
        <v>2152</v>
      </c>
      <c r="N1210" s="1" t="str">
        <f t="shared" si="18"/>
        <v>WARORA192014</v>
      </c>
    </row>
    <row r="1211" spans="1:14" x14ac:dyDescent="0.3">
      <c r="A1211" s="2">
        <v>76</v>
      </c>
      <c r="B1211" s="2" t="s">
        <v>7679</v>
      </c>
      <c r="C1211" s="2" t="s">
        <v>4651</v>
      </c>
      <c r="D1211" s="2" t="s">
        <v>1018</v>
      </c>
      <c r="E1211" s="2">
        <v>1</v>
      </c>
      <c r="F1211" s="2" t="s">
        <v>9</v>
      </c>
      <c r="G1211" s="2">
        <v>45020</v>
      </c>
      <c r="H1211" s="3">
        <v>0.23050417027202769</v>
      </c>
      <c r="I1211" s="2">
        <v>195311</v>
      </c>
      <c r="J1211" s="2" t="s">
        <v>14741</v>
      </c>
      <c r="K1211" s="2" t="s">
        <v>278</v>
      </c>
      <c r="L1211" s="2" t="s">
        <v>3177</v>
      </c>
      <c r="M1211" s="2" t="s">
        <v>2152</v>
      </c>
      <c r="N1211" s="1" t="str">
        <f t="shared" si="18"/>
        <v>WANI12014</v>
      </c>
    </row>
    <row r="1212" spans="1:14" x14ac:dyDescent="0.3">
      <c r="A1212" s="2">
        <v>76</v>
      </c>
      <c r="B1212" s="2" t="s">
        <v>7679</v>
      </c>
      <c r="C1212" s="2" t="s">
        <v>4652</v>
      </c>
      <c r="D1212" s="2" t="s">
        <v>1018</v>
      </c>
      <c r="E1212" s="2">
        <v>2</v>
      </c>
      <c r="F1212" s="2" t="s">
        <v>103</v>
      </c>
      <c r="G1212" s="2">
        <v>39386</v>
      </c>
      <c r="H1212" s="3">
        <v>0.20165786873243186</v>
      </c>
      <c r="I1212" s="2">
        <v>195311</v>
      </c>
      <c r="J1212" s="2" t="s">
        <v>14741</v>
      </c>
      <c r="K1212" s="2" t="s">
        <v>278</v>
      </c>
      <c r="L1212" s="2" t="s">
        <v>3177</v>
      </c>
      <c r="M1212" s="2" t="s">
        <v>2152</v>
      </c>
      <c r="N1212" s="1" t="str">
        <f t="shared" si="18"/>
        <v>WANI22014</v>
      </c>
    </row>
    <row r="1213" spans="1:14" x14ac:dyDescent="0.3">
      <c r="A1213" s="2">
        <v>76</v>
      </c>
      <c r="B1213" s="2" t="s">
        <v>7679</v>
      </c>
      <c r="C1213" s="2" t="s">
        <v>4653</v>
      </c>
      <c r="D1213" s="2" t="s">
        <v>1018</v>
      </c>
      <c r="E1213" s="2">
        <v>3</v>
      </c>
      <c r="F1213" s="2" t="s">
        <v>7</v>
      </c>
      <c r="G1213" s="2">
        <v>38792</v>
      </c>
      <c r="H1213" s="3">
        <v>0.19861656537522207</v>
      </c>
      <c r="I1213" s="2">
        <v>195311</v>
      </c>
      <c r="J1213" s="2" t="s">
        <v>14741</v>
      </c>
      <c r="K1213" s="2" t="s">
        <v>278</v>
      </c>
      <c r="L1213" s="2" t="s">
        <v>3177</v>
      </c>
      <c r="M1213" s="2" t="s">
        <v>2152</v>
      </c>
      <c r="N1213" s="1" t="str">
        <f t="shared" si="18"/>
        <v>WANI32014</v>
      </c>
    </row>
    <row r="1214" spans="1:14" x14ac:dyDescent="0.3">
      <c r="A1214" s="2">
        <v>76</v>
      </c>
      <c r="B1214" s="2" t="s">
        <v>7679</v>
      </c>
      <c r="C1214" s="2" t="s">
        <v>4654</v>
      </c>
      <c r="D1214" s="2" t="s">
        <v>1018</v>
      </c>
      <c r="E1214" s="2">
        <v>4</v>
      </c>
      <c r="F1214" s="2" t="s">
        <v>51</v>
      </c>
      <c r="G1214" s="2">
        <v>30983</v>
      </c>
      <c r="H1214" s="3">
        <v>0.15863417831048943</v>
      </c>
      <c r="I1214" s="2">
        <v>195311</v>
      </c>
      <c r="J1214" s="2" t="s">
        <v>14741</v>
      </c>
      <c r="K1214" s="2" t="s">
        <v>278</v>
      </c>
      <c r="L1214" s="2" t="s">
        <v>3177</v>
      </c>
      <c r="M1214" s="2" t="s">
        <v>2152</v>
      </c>
      <c r="N1214" s="1" t="str">
        <f t="shared" si="18"/>
        <v>WANI42014</v>
      </c>
    </row>
    <row r="1215" spans="1:14" x14ac:dyDescent="0.3">
      <c r="A1215" s="2">
        <v>76</v>
      </c>
      <c r="B1215" s="2" t="s">
        <v>7679</v>
      </c>
      <c r="C1215" s="2" t="s">
        <v>4655</v>
      </c>
      <c r="D1215" s="2" t="s">
        <v>1018</v>
      </c>
      <c r="E1215" s="2">
        <v>5</v>
      </c>
      <c r="F1215" s="2" t="s">
        <v>302</v>
      </c>
      <c r="G1215" s="2">
        <v>26993</v>
      </c>
      <c r="H1215" s="3">
        <v>0.13820522141610048</v>
      </c>
      <c r="I1215" s="2">
        <v>195311</v>
      </c>
      <c r="J1215" s="2" t="s">
        <v>14741</v>
      </c>
      <c r="K1215" s="2" t="s">
        <v>278</v>
      </c>
      <c r="L1215" s="2" t="s">
        <v>3177</v>
      </c>
      <c r="M1215" s="2" t="s">
        <v>2152</v>
      </c>
      <c r="N1215" s="1" t="str">
        <f t="shared" si="18"/>
        <v>WANI52014</v>
      </c>
    </row>
    <row r="1216" spans="1:14" x14ac:dyDescent="0.3">
      <c r="A1216" s="2">
        <v>76</v>
      </c>
      <c r="B1216" s="2" t="s">
        <v>7679</v>
      </c>
      <c r="C1216" s="2" t="s">
        <v>4656</v>
      </c>
      <c r="D1216" s="2" t="s">
        <v>1018</v>
      </c>
      <c r="E1216" s="2">
        <v>6</v>
      </c>
      <c r="F1216" s="2" t="s">
        <v>267</v>
      </c>
      <c r="G1216" s="2">
        <v>4204</v>
      </c>
      <c r="H1216" s="3">
        <v>2.1524645309275975E-2</v>
      </c>
      <c r="I1216" s="2">
        <v>195311</v>
      </c>
      <c r="J1216" s="2" t="s">
        <v>14741</v>
      </c>
      <c r="K1216" s="2" t="s">
        <v>278</v>
      </c>
      <c r="L1216" s="2" t="s">
        <v>3177</v>
      </c>
      <c r="M1216" s="2" t="s">
        <v>2152</v>
      </c>
      <c r="N1216" s="1" t="str">
        <f t="shared" si="18"/>
        <v>WANI62014</v>
      </c>
    </row>
    <row r="1217" spans="1:14" x14ac:dyDescent="0.3">
      <c r="A1217" s="2">
        <v>76</v>
      </c>
      <c r="B1217" s="2" t="s">
        <v>7679</v>
      </c>
      <c r="C1217" s="2" t="s">
        <v>4657</v>
      </c>
      <c r="D1217" s="2" t="s">
        <v>1018</v>
      </c>
      <c r="E1217" s="2">
        <v>7</v>
      </c>
      <c r="F1217" s="2" t="s">
        <v>11</v>
      </c>
      <c r="G1217" s="2">
        <v>3535</v>
      </c>
      <c r="H1217" s="3">
        <v>1.8099339002923542E-2</v>
      </c>
      <c r="I1217" s="2">
        <v>195311</v>
      </c>
      <c r="J1217" s="2" t="s">
        <v>14741</v>
      </c>
      <c r="K1217" s="2" t="s">
        <v>278</v>
      </c>
      <c r="L1217" s="2" t="s">
        <v>3177</v>
      </c>
      <c r="M1217" s="2" t="s">
        <v>2152</v>
      </c>
      <c r="N1217" s="1" t="str">
        <f t="shared" si="18"/>
        <v>WANI72014</v>
      </c>
    </row>
    <row r="1218" spans="1:14" x14ac:dyDescent="0.3">
      <c r="A1218" s="2">
        <v>76</v>
      </c>
      <c r="B1218" s="2" t="s">
        <v>7679</v>
      </c>
      <c r="C1218" s="2" t="s">
        <v>4658</v>
      </c>
      <c r="D1218" s="2" t="s">
        <v>1018</v>
      </c>
      <c r="E1218" s="2">
        <v>8</v>
      </c>
      <c r="F1218" s="2" t="s">
        <v>19</v>
      </c>
      <c r="G1218" s="2">
        <v>1488</v>
      </c>
      <c r="H1218" s="3">
        <v>7.618618510990164E-3</v>
      </c>
      <c r="I1218" s="2">
        <v>195311</v>
      </c>
      <c r="J1218" s="2" t="s">
        <v>14741</v>
      </c>
      <c r="K1218" s="2" t="s">
        <v>278</v>
      </c>
      <c r="L1218" s="2" t="s">
        <v>3177</v>
      </c>
      <c r="M1218" s="2" t="s">
        <v>2152</v>
      </c>
      <c r="N1218" s="1" t="str">
        <f t="shared" si="18"/>
        <v>WANI82014</v>
      </c>
    </row>
    <row r="1219" spans="1:14" x14ac:dyDescent="0.3">
      <c r="A1219" s="2">
        <v>76</v>
      </c>
      <c r="B1219" s="2" t="s">
        <v>7679</v>
      </c>
      <c r="C1219" s="2" t="s">
        <v>22</v>
      </c>
      <c r="D1219" s="2" t="s">
        <v>7923</v>
      </c>
      <c r="E1219" s="2">
        <v>9</v>
      </c>
      <c r="F1219" s="2" t="s">
        <v>22</v>
      </c>
      <c r="G1219" s="2">
        <v>1303</v>
      </c>
      <c r="H1219" s="3">
        <v>6.6714112364382955E-3</v>
      </c>
      <c r="I1219" s="2">
        <v>195311</v>
      </c>
      <c r="J1219" s="2" t="s">
        <v>14741</v>
      </c>
      <c r="K1219" s="2" t="s">
        <v>278</v>
      </c>
      <c r="L1219" s="2" t="s">
        <v>3177</v>
      </c>
      <c r="M1219" s="2" t="s">
        <v>2152</v>
      </c>
      <c r="N1219" s="1" t="str">
        <f t="shared" ref="N1219:N1282" si="19">B1219&amp;E1219&amp;2014</f>
        <v>WANI92014</v>
      </c>
    </row>
    <row r="1220" spans="1:14" x14ac:dyDescent="0.3">
      <c r="A1220" s="2">
        <v>76</v>
      </c>
      <c r="B1220" s="2" t="s">
        <v>7679</v>
      </c>
      <c r="C1220" s="2" t="s">
        <v>4659</v>
      </c>
      <c r="D1220" s="2" t="s">
        <v>1018</v>
      </c>
      <c r="E1220" s="2">
        <v>10</v>
      </c>
      <c r="F1220" s="2" t="s">
        <v>19</v>
      </c>
      <c r="G1220" s="2">
        <v>1140</v>
      </c>
      <c r="H1220" s="3">
        <v>5.8368448269682715E-3</v>
      </c>
      <c r="I1220" s="2">
        <v>195311</v>
      </c>
      <c r="J1220" s="2" t="s">
        <v>14741</v>
      </c>
      <c r="K1220" s="2" t="s">
        <v>278</v>
      </c>
      <c r="L1220" s="2" t="s">
        <v>3177</v>
      </c>
      <c r="M1220" s="2" t="s">
        <v>2152</v>
      </c>
      <c r="N1220" s="1" t="str">
        <f t="shared" si="19"/>
        <v>WANI102014</v>
      </c>
    </row>
    <row r="1221" spans="1:14" x14ac:dyDescent="0.3">
      <c r="A1221" s="2">
        <v>76</v>
      </c>
      <c r="B1221" s="2" t="s">
        <v>7679</v>
      </c>
      <c r="C1221" s="2" t="s">
        <v>4660</v>
      </c>
      <c r="D1221" s="2" t="s">
        <v>1018</v>
      </c>
      <c r="E1221" s="2">
        <v>11</v>
      </c>
      <c r="F1221" s="2" t="s">
        <v>19</v>
      </c>
      <c r="G1221" s="2">
        <v>839</v>
      </c>
      <c r="H1221" s="3">
        <v>4.2957129910757711E-3</v>
      </c>
      <c r="I1221" s="2">
        <v>195311</v>
      </c>
      <c r="J1221" s="2" t="s">
        <v>14741</v>
      </c>
      <c r="K1221" s="2" t="s">
        <v>278</v>
      </c>
      <c r="L1221" s="2" t="s">
        <v>3177</v>
      </c>
      <c r="M1221" s="2" t="s">
        <v>2152</v>
      </c>
      <c r="N1221" s="1" t="str">
        <f t="shared" si="19"/>
        <v>WANI112014</v>
      </c>
    </row>
    <row r="1222" spans="1:14" x14ac:dyDescent="0.3">
      <c r="A1222" s="2">
        <v>76</v>
      </c>
      <c r="B1222" s="2" t="s">
        <v>7679</v>
      </c>
      <c r="C1222" s="2" t="s">
        <v>4661</v>
      </c>
      <c r="D1222" s="2" t="s">
        <v>1018</v>
      </c>
      <c r="E1222" s="2">
        <v>12</v>
      </c>
      <c r="F1222" s="2" t="s">
        <v>19</v>
      </c>
      <c r="G1222" s="2">
        <v>632</v>
      </c>
      <c r="H1222" s="3">
        <v>3.235864851442059E-3</v>
      </c>
      <c r="I1222" s="2">
        <v>195311</v>
      </c>
      <c r="J1222" s="2" t="s">
        <v>14741</v>
      </c>
      <c r="K1222" s="2" t="s">
        <v>278</v>
      </c>
      <c r="L1222" s="2" t="s">
        <v>3177</v>
      </c>
      <c r="M1222" s="2" t="s">
        <v>2152</v>
      </c>
      <c r="N1222" s="1" t="str">
        <f t="shared" si="19"/>
        <v>WANI122014</v>
      </c>
    </row>
    <row r="1223" spans="1:14" x14ac:dyDescent="0.3">
      <c r="A1223" s="2">
        <v>76</v>
      </c>
      <c r="B1223" s="2" t="s">
        <v>7679</v>
      </c>
      <c r="C1223" s="2" t="s">
        <v>4662</v>
      </c>
      <c r="D1223" s="2" t="s">
        <v>1018</v>
      </c>
      <c r="E1223" s="2">
        <v>13</v>
      </c>
      <c r="F1223" s="2" t="s">
        <v>159</v>
      </c>
      <c r="G1223" s="2">
        <v>603</v>
      </c>
      <c r="H1223" s="3">
        <v>3.0873837111069012E-3</v>
      </c>
      <c r="I1223" s="2">
        <v>195311</v>
      </c>
      <c r="J1223" s="2" t="s">
        <v>14741</v>
      </c>
      <c r="K1223" s="2" t="s">
        <v>278</v>
      </c>
      <c r="L1223" s="2" t="s">
        <v>3177</v>
      </c>
      <c r="M1223" s="2" t="s">
        <v>2152</v>
      </c>
      <c r="N1223" s="1" t="str">
        <f t="shared" si="19"/>
        <v>WANI132014</v>
      </c>
    </row>
    <row r="1224" spans="1:14" x14ac:dyDescent="0.3">
      <c r="A1224" s="2">
        <v>76</v>
      </c>
      <c r="B1224" s="2" t="s">
        <v>7679</v>
      </c>
      <c r="C1224" s="2" t="s">
        <v>4663</v>
      </c>
      <c r="D1224" s="2" t="s">
        <v>1018</v>
      </c>
      <c r="E1224" s="2">
        <v>14</v>
      </c>
      <c r="F1224" s="2" t="s">
        <v>19</v>
      </c>
      <c r="G1224" s="2">
        <v>393</v>
      </c>
      <c r="H1224" s="3">
        <v>2.012175453507483E-3</v>
      </c>
      <c r="I1224" s="2">
        <v>195311</v>
      </c>
      <c r="J1224" s="2" t="s">
        <v>14741</v>
      </c>
      <c r="K1224" s="2" t="s">
        <v>278</v>
      </c>
      <c r="L1224" s="2" t="s">
        <v>3177</v>
      </c>
      <c r="M1224" s="2" t="s">
        <v>2152</v>
      </c>
      <c r="N1224" s="1" t="str">
        <f t="shared" si="19"/>
        <v>WANI142014</v>
      </c>
    </row>
    <row r="1225" spans="1:14" x14ac:dyDescent="0.3">
      <c r="A1225" s="2">
        <v>77</v>
      </c>
      <c r="B1225" s="2" t="s">
        <v>7680</v>
      </c>
      <c r="C1225" s="2" t="s">
        <v>4664</v>
      </c>
      <c r="D1225" s="2" t="s">
        <v>1018</v>
      </c>
      <c r="E1225" s="2">
        <v>1</v>
      </c>
      <c r="F1225" s="2" t="s">
        <v>9</v>
      </c>
      <c r="G1225" s="2">
        <v>100394</v>
      </c>
      <c r="H1225" s="3">
        <v>0.55249877551469662</v>
      </c>
      <c r="I1225" s="2">
        <v>181709</v>
      </c>
      <c r="J1225" s="2" t="s">
        <v>14741</v>
      </c>
      <c r="K1225" s="2" t="s">
        <v>14769</v>
      </c>
      <c r="L1225" s="2" t="s">
        <v>3177</v>
      </c>
      <c r="M1225" s="2" t="s">
        <v>2054</v>
      </c>
      <c r="N1225" s="1" t="str">
        <f t="shared" si="19"/>
        <v>RALEGAON (ST)12014</v>
      </c>
    </row>
    <row r="1226" spans="1:14" x14ac:dyDescent="0.3">
      <c r="A1226" s="2">
        <v>77</v>
      </c>
      <c r="B1226" s="2" t="s">
        <v>7680</v>
      </c>
      <c r="C1226" s="2" t="s">
        <v>4665</v>
      </c>
      <c r="D1226" s="2" t="s">
        <v>1018</v>
      </c>
      <c r="E1226" s="2">
        <v>2</v>
      </c>
      <c r="F1226" s="2" t="s">
        <v>7</v>
      </c>
      <c r="G1226" s="2">
        <v>61753</v>
      </c>
      <c r="H1226" s="3">
        <v>0.3398455772691501</v>
      </c>
      <c r="I1226" s="2">
        <v>181709</v>
      </c>
      <c r="J1226" s="2" t="s">
        <v>14741</v>
      </c>
      <c r="K1226" s="2" t="s">
        <v>14769</v>
      </c>
      <c r="L1226" s="2" t="s">
        <v>3177</v>
      </c>
      <c r="M1226" s="2" t="s">
        <v>2054</v>
      </c>
      <c r="N1226" s="1" t="str">
        <f t="shared" si="19"/>
        <v>RALEGAON (ST)22014</v>
      </c>
    </row>
    <row r="1227" spans="1:14" x14ac:dyDescent="0.3">
      <c r="A1227" s="2">
        <v>77</v>
      </c>
      <c r="B1227" s="2" t="s">
        <v>7680</v>
      </c>
      <c r="C1227" s="2" t="s">
        <v>4666</v>
      </c>
      <c r="D1227" s="2" t="s">
        <v>1018</v>
      </c>
      <c r="E1227" s="2">
        <v>3</v>
      </c>
      <c r="F1227" s="2" t="s">
        <v>11</v>
      </c>
      <c r="G1227" s="2">
        <v>5715</v>
      </c>
      <c r="H1227" s="3">
        <v>3.1451386557627858E-2</v>
      </c>
      <c r="I1227" s="2">
        <v>181709</v>
      </c>
      <c r="J1227" s="2" t="s">
        <v>14741</v>
      </c>
      <c r="K1227" s="2" t="s">
        <v>14769</v>
      </c>
      <c r="L1227" s="2" t="s">
        <v>3177</v>
      </c>
      <c r="M1227" s="2" t="s">
        <v>2054</v>
      </c>
      <c r="N1227" s="1" t="str">
        <f t="shared" si="19"/>
        <v>RALEGAON (ST)32014</v>
      </c>
    </row>
    <row r="1228" spans="1:14" x14ac:dyDescent="0.3">
      <c r="A1228" s="2">
        <v>77</v>
      </c>
      <c r="B1228" s="2" t="s">
        <v>7680</v>
      </c>
      <c r="C1228" s="2" t="s">
        <v>4667</v>
      </c>
      <c r="D1228" s="2" t="s">
        <v>1018</v>
      </c>
      <c r="E1228" s="2">
        <v>4</v>
      </c>
      <c r="F1228" s="2" t="s">
        <v>103</v>
      </c>
      <c r="G1228" s="2">
        <v>5367</v>
      </c>
      <c r="H1228" s="3">
        <v>2.953623651002427E-2</v>
      </c>
      <c r="I1228" s="2">
        <v>181709</v>
      </c>
      <c r="J1228" s="2" t="s">
        <v>14741</v>
      </c>
      <c r="K1228" s="2" t="s">
        <v>14769</v>
      </c>
      <c r="L1228" s="2" t="s">
        <v>3177</v>
      </c>
      <c r="M1228" s="2" t="s">
        <v>2054</v>
      </c>
      <c r="N1228" s="1" t="str">
        <f t="shared" si="19"/>
        <v>RALEGAON (ST)42014</v>
      </c>
    </row>
    <row r="1229" spans="1:14" x14ac:dyDescent="0.3">
      <c r="A1229" s="2">
        <v>77</v>
      </c>
      <c r="B1229" s="2" t="s">
        <v>7680</v>
      </c>
      <c r="C1229" s="2" t="s">
        <v>22</v>
      </c>
      <c r="D1229" s="2" t="s">
        <v>7923</v>
      </c>
      <c r="E1229" s="2">
        <v>5</v>
      </c>
      <c r="F1229" s="2" t="s">
        <v>22</v>
      </c>
      <c r="G1229" s="2">
        <v>2367</v>
      </c>
      <c r="H1229" s="3">
        <v>1.3026322306545081E-2</v>
      </c>
      <c r="I1229" s="2">
        <v>181709</v>
      </c>
      <c r="J1229" s="2" t="s">
        <v>14741</v>
      </c>
      <c r="K1229" s="2" t="s">
        <v>14769</v>
      </c>
      <c r="L1229" s="2" t="s">
        <v>3177</v>
      </c>
      <c r="M1229" s="2" t="s">
        <v>2054</v>
      </c>
      <c r="N1229" s="1" t="str">
        <f t="shared" si="19"/>
        <v>RALEGAON (ST)52014</v>
      </c>
    </row>
    <row r="1230" spans="1:14" x14ac:dyDescent="0.3">
      <c r="A1230" s="2">
        <v>77</v>
      </c>
      <c r="B1230" s="2" t="s">
        <v>7680</v>
      </c>
      <c r="C1230" s="2" t="s">
        <v>4668</v>
      </c>
      <c r="D1230" s="2" t="s">
        <v>1018</v>
      </c>
      <c r="E1230" s="2">
        <v>6</v>
      </c>
      <c r="F1230" s="2" t="s">
        <v>51</v>
      </c>
      <c r="G1230" s="2">
        <v>1797</v>
      </c>
      <c r="H1230" s="3">
        <v>9.8894386078840352E-3</v>
      </c>
      <c r="I1230" s="2">
        <v>181709</v>
      </c>
      <c r="J1230" s="2" t="s">
        <v>14741</v>
      </c>
      <c r="K1230" s="2" t="s">
        <v>14769</v>
      </c>
      <c r="L1230" s="2" t="s">
        <v>3177</v>
      </c>
      <c r="M1230" s="2" t="s">
        <v>2054</v>
      </c>
      <c r="N1230" s="1" t="str">
        <f t="shared" si="19"/>
        <v>RALEGAON (ST)62014</v>
      </c>
    </row>
    <row r="1231" spans="1:14" x14ac:dyDescent="0.3">
      <c r="A1231" s="2">
        <v>77</v>
      </c>
      <c r="B1231" s="2" t="s">
        <v>7680</v>
      </c>
      <c r="C1231" s="2" t="s">
        <v>4669</v>
      </c>
      <c r="D1231" s="2" t="s">
        <v>1018</v>
      </c>
      <c r="E1231" s="2">
        <v>7</v>
      </c>
      <c r="F1231" s="2" t="s">
        <v>3629</v>
      </c>
      <c r="G1231" s="2">
        <v>1433</v>
      </c>
      <c r="H1231" s="3">
        <v>7.886235684528559E-3</v>
      </c>
      <c r="I1231" s="2">
        <v>181709</v>
      </c>
      <c r="J1231" s="2" t="s">
        <v>14741</v>
      </c>
      <c r="K1231" s="2" t="s">
        <v>14769</v>
      </c>
      <c r="L1231" s="2" t="s">
        <v>3177</v>
      </c>
      <c r="M1231" s="2" t="s">
        <v>2054</v>
      </c>
      <c r="N1231" s="1" t="str">
        <f t="shared" si="19"/>
        <v>RALEGAON (ST)72014</v>
      </c>
    </row>
    <row r="1232" spans="1:14" x14ac:dyDescent="0.3">
      <c r="A1232" s="2">
        <v>77</v>
      </c>
      <c r="B1232" s="2" t="s">
        <v>7680</v>
      </c>
      <c r="C1232" s="2" t="s">
        <v>4670</v>
      </c>
      <c r="D1232" s="2" t="s">
        <v>1018</v>
      </c>
      <c r="E1232" s="2">
        <v>8</v>
      </c>
      <c r="F1232" s="2" t="s">
        <v>19</v>
      </c>
      <c r="G1232" s="2">
        <v>885</v>
      </c>
      <c r="H1232" s="3">
        <v>4.8704246900263606E-3</v>
      </c>
      <c r="I1232" s="2">
        <v>181709</v>
      </c>
      <c r="J1232" s="2" t="s">
        <v>14741</v>
      </c>
      <c r="K1232" s="2" t="s">
        <v>14769</v>
      </c>
      <c r="L1232" s="2" t="s">
        <v>3177</v>
      </c>
      <c r="M1232" s="2" t="s">
        <v>2054</v>
      </c>
      <c r="N1232" s="1" t="str">
        <f t="shared" si="19"/>
        <v>RALEGAON (ST)82014</v>
      </c>
    </row>
    <row r="1233" spans="1:14" x14ac:dyDescent="0.3">
      <c r="A1233" s="2">
        <v>77</v>
      </c>
      <c r="B1233" s="2" t="s">
        <v>7680</v>
      </c>
      <c r="C1233" s="2" t="s">
        <v>4671</v>
      </c>
      <c r="D1233" s="2" t="s">
        <v>1018</v>
      </c>
      <c r="E1233" s="2">
        <v>9</v>
      </c>
      <c r="F1233" s="2" t="s">
        <v>15</v>
      </c>
      <c r="G1233" s="2">
        <v>776</v>
      </c>
      <c r="H1233" s="3">
        <v>4.270564473966617E-3</v>
      </c>
      <c r="I1233" s="2">
        <v>181709</v>
      </c>
      <c r="J1233" s="2" t="s">
        <v>14741</v>
      </c>
      <c r="K1233" s="2" t="s">
        <v>14769</v>
      </c>
      <c r="L1233" s="2" t="s">
        <v>3177</v>
      </c>
      <c r="M1233" s="2" t="s">
        <v>2054</v>
      </c>
      <c r="N1233" s="1" t="str">
        <f t="shared" si="19"/>
        <v>RALEGAON (ST)92014</v>
      </c>
    </row>
    <row r="1234" spans="1:14" x14ac:dyDescent="0.3">
      <c r="A1234" s="2">
        <v>77</v>
      </c>
      <c r="B1234" s="2" t="s">
        <v>7680</v>
      </c>
      <c r="C1234" s="2" t="s">
        <v>4672</v>
      </c>
      <c r="D1234" s="2" t="s">
        <v>1018</v>
      </c>
      <c r="E1234" s="2">
        <v>10</v>
      </c>
      <c r="F1234" s="2" t="s">
        <v>19</v>
      </c>
      <c r="G1234" s="2">
        <v>731</v>
      </c>
      <c r="H1234" s="3">
        <v>4.0229157609144289E-3</v>
      </c>
      <c r="I1234" s="2">
        <v>181709</v>
      </c>
      <c r="J1234" s="2" t="s">
        <v>14741</v>
      </c>
      <c r="K1234" s="2" t="s">
        <v>14769</v>
      </c>
      <c r="L1234" s="2" t="s">
        <v>3177</v>
      </c>
      <c r="M1234" s="2" t="s">
        <v>2054</v>
      </c>
      <c r="N1234" s="1" t="str">
        <f t="shared" si="19"/>
        <v>RALEGAON (ST)102014</v>
      </c>
    </row>
    <row r="1235" spans="1:14" x14ac:dyDescent="0.3">
      <c r="A1235" s="2">
        <v>77</v>
      </c>
      <c r="B1235" s="2" t="s">
        <v>7680</v>
      </c>
      <c r="C1235" s="2" t="s">
        <v>4673</v>
      </c>
      <c r="D1235" s="2" t="s">
        <v>1018</v>
      </c>
      <c r="E1235" s="2">
        <v>11</v>
      </c>
      <c r="F1235" s="2" t="s">
        <v>1250</v>
      </c>
      <c r="G1235" s="2">
        <v>491</v>
      </c>
      <c r="H1235" s="3">
        <v>2.7021226246360941E-3</v>
      </c>
      <c r="I1235" s="2">
        <v>181709</v>
      </c>
      <c r="J1235" s="2" t="s">
        <v>14741</v>
      </c>
      <c r="K1235" s="2" t="s">
        <v>14769</v>
      </c>
      <c r="L1235" s="2" t="s">
        <v>3177</v>
      </c>
      <c r="M1235" s="2" t="s">
        <v>2054</v>
      </c>
      <c r="N1235" s="1" t="str">
        <f t="shared" si="19"/>
        <v>RALEGAON (ST)112014</v>
      </c>
    </row>
    <row r="1236" spans="1:14" x14ac:dyDescent="0.3">
      <c r="A1236" s="2">
        <v>78</v>
      </c>
      <c r="B1236" s="2" t="s">
        <v>7681</v>
      </c>
      <c r="C1236" s="2" t="s">
        <v>4674</v>
      </c>
      <c r="D1236" s="2" t="s">
        <v>1018</v>
      </c>
      <c r="E1236" s="2">
        <v>1</v>
      </c>
      <c r="F1236" s="2" t="s">
        <v>9</v>
      </c>
      <c r="G1236" s="2">
        <v>53192</v>
      </c>
      <c r="H1236" s="3">
        <v>0.26401945699111529</v>
      </c>
      <c r="I1236" s="2">
        <v>201470</v>
      </c>
      <c r="J1236" s="2" t="s">
        <v>14741</v>
      </c>
      <c r="K1236" s="2" t="s">
        <v>14769</v>
      </c>
      <c r="L1236" s="2" t="s">
        <v>3177</v>
      </c>
      <c r="M1236" s="2" t="s">
        <v>2054</v>
      </c>
      <c r="N1236" s="1" t="str">
        <f t="shared" si="19"/>
        <v>YAVATMAL12014</v>
      </c>
    </row>
    <row r="1237" spans="1:14" x14ac:dyDescent="0.3">
      <c r="A1237" s="2">
        <v>78</v>
      </c>
      <c r="B1237" s="2" t="s">
        <v>7681</v>
      </c>
      <c r="C1237" s="2" t="s">
        <v>4675</v>
      </c>
      <c r="D1237" s="2" t="s">
        <v>1018</v>
      </c>
      <c r="E1237" s="2">
        <v>2</v>
      </c>
      <c r="F1237" s="2" t="s">
        <v>103</v>
      </c>
      <c r="G1237" s="2">
        <v>52050</v>
      </c>
      <c r="H1237" s="3">
        <v>0.25835111927334092</v>
      </c>
      <c r="I1237" s="2">
        <v>201470</v>
      </c>
      <c r="J1237" s="2" t="s">
        <v>14741</v>
      </c>
      <c r="K1237" s="2" t="s">
        <v>14769</v>
      </c>
      <c r="L1237" s="2" t="s">
        <v>3177</v>
      </c>
      <c r="M1237" s="2" t="s">
        <v>2054</v>
      </c>
      <c r="N1237" s="1" t="str">
        <f t="shared" si="19"/>
        <v>YAVATMAL22014</v>
      </c>
    </row>
    <row r="1238" spans="1:14" x14ac:dyDescent="0.3">
      <c r="A1238" s="2">
        <v>78</v>
      </c>
      <c r="B1238" s="2" t="s">
        <v>7681</v>
      </c>
      <c r="C1238" s="2" t="s">
        <v>4676</v>
      </c>
      <c r="D1238" s="2" t="s">
        <v>1018</v>
      </c>
      <c r="E1238" s="2">
        <v>3</v>
      </c>
      <c r="F1238" s="2" t="s">
        <v>11</v>
      </c>
      <c r="G1238" s="2">
        <v>34321</v>
      </c>
      <c r="H1238" s="3">
        <v>0.17035290613987195</v>
      </c>
      <c r="I1238" s="2">
        <v>201470</v>
      </c>
      <c r="J1238" s="2" t="s">
        <v>14741</v>
      </c>
      <c r="K1238" s="2" t="s">
        <v>14769</v>
      </c>
      <c r="L1238" s="2" t="s">
        <v>3177</v>
      </c>
      <c r="M1238" s="2" t="s">
        <v>2054</v>
      </c>
      <c r="N1238" s="1" t="str">
        <f t="shared" si="19"/>
        <v>YAVATMAL32014</v>
      </c>
    </row>
    <row r="1239" spans="1:14" x14ac:dyDescent="0.3">
      <c r="A1239" s="2">
        <v>78</v>
      </c>
      <c r="B1239" s="2" t="s">
        <v>7681</v>
      </c>
      <c r="C1239" s="2" t="s">
        <v>4677</v>
      </c>
      <c r="D1239" s="2" t="s">
        <v>1018</v>
      </c>
      <c r="E1239" s="2">
        <v>4</v>
      </c>
      <c r="F1239" s="2" t="s">
        <v>7</v>
      </c>
      <c r="G1239" s="2">
        <v>32798</v>
      </c>
      <c r="H1239" s="3">
        <v>0.16279346801012556</v>
      </c>
      <c r="I1239" s="2">
        <v>201470</v>
      </c>
      <c r="J1239" s="2" t="s">
        <v>14741</v>
      </c>
      <c r="K1239" s="2" t="s">
        <v>14769</v>
      </c>
      <c r="L1239" s="2" t="s">
        <v>3177</v>
      </c>
      <c r="M1239" s="2" t="s">
        <v>2054</v>
      </c>
      <c r="N1239" s="1" t="str">
        <f t="shared" si="19"/>
        <v>YAVATMAL42014</v>
      </c>
    </row>
    <row r="1240" spans="1:14" x14ac:dyDescent="0.3">
      <c r="A1240" s="2">
        <v>78</v>
      </c>
      <c r="B1240" s="2" t="s">
        <v>7681</v>
      </c>
      <c r="C1240" s="2" t="s">
        <v>4678</v>
      </c>
      <c r="D1240" s="2" t="s">
        <v>1018</v>
      </c>
      <c r="E1240" s="2">
        <v>5</v>
      </c>
      <c r="F1240" s="2" t="s">
        <v>51</v>
      </c>
      <c r="G1240" s="2">
        <v>17871</v>
      </c>
      <c r="H1240" s="3">
        <v>8.8703032709584559E-2</v>
      </c>
      <c r="I1240" s="2">
        <v>201470</v>
      </c>
      <c r="J1240" s="2" t="s">
        <v>14741</v>
      </c>
      <c r="K1240" s="2" t="s">
        <v>14769</v>
      </c>
      <c r="L1240" s="2" t="s">
        <v>3177</v>
      </c>
      <c r="M1240" s="2" t="s">
        <v>2054</v>
      </c>
      <c r="N1240" s="1" t="str">
        <f t="shared" si="19"/>
        <v>YAVATMAL52014</v>
      </c>
    </row>
    <row r="1241" spans="1:14" x14ac:dyDescent="0.3">
      <c r="A1241" s="2">
        <v>78</v>
      </c>
      <c r="B1241" s="2" t="s">
        <v>7681</v>
      </c>
      <c r="C1241" s="2" t="s">
        <v>4679</v>
      </c>
      <c r="D1241" s="2" t="s">
        <v>1018</v>
      </c>
      <c r="E1241" s="2">
        <v>6</v>
      </c>
      <c r="F1241" s="2" t="s">
        <v>302</v>
      </c>
      <c r="G1241" s="2">
        <v>2365</v>
      </c>
      <c r="H1241" s="3">
        <v>1.173872040502308E-2</v>
      </c>
      <c r="I1241" s="2">
        <v>201470</v>
      </c>
      <c r="J1241" s="2" t="s">
        <v>14741</v>
      </c>
      <c r="K1241" s="2" t="s">
        <v>14769</v>
      </c>
      <c r="L1241" s="2" t="s">
        <v>3177</v>
      </c>
      <c r="M1241" s="2" t="s">
        <v>2054</v>
      </c>
      <c r="N1241" s="1" t="str">
        <f t="shared" si="19"/>
        <v>YAVATMAL62014</v>
      </c>
    </row>
    <row r="1242" spans="1:14" x14ac:dyDescent="0.3">
      <c r="A1242" s="2">
        <v>78</v>
      </c>
      <c r="B1242" s="2" t="s">
        <v>7681</v>
      </c>
      <c r="C1242" s="2" t="s">
        <v>4680</v>
      </c>
      <c r="D1242" s="2" t="s">
        <v>1018</v>
      </c>
      <c r="E1242" s="2">
        <v>7</v>
      </c>
      <c r="F1242" s="2" t="s">
        <v>19</v>
      </c>
      <c r="G1242" s="2">
        <v>1697</v>
      </c>
      <c r="H1242" s="3">
        <v>8.4230902863949974E-3</v>
      </c>
      <c r="I1242" s="2">
        <v>201470</v>
      </c>
      <c r="J1242" s="2" t="s">
        <v>14741</v>
      </c>
      <c r="K1242" s="2" t="s">
        <v>14769</v>
      </c>
      <c r="L1242" s="2" t="s">
        <v>3177</v>
      </c>
      <c r="M1242" s="2" t="s">
        <v>2054</v>
      </c>
      <c r="N1242" s="1" t="str">
        <f t="shared" si="19"/>
        <v>YAVATMAL72014</v>
      </c>
    </row>
    <row r="1243" spans="1:14" x14ac:dyDescent="0.3">
      <c r="A1243" s="2">
        <v>78</v>
      </c>
      <c r="B1243" s="2" t="s">
        <v>7681</v>
      </c>
      <c r="C1243" s="2" t="s">
        <v>4681</v>
      </c>
      <c r="D1243" s="2" t="s">
        <v>1018</v>
      </c>
      <c r="E1243" s="2">
        <v>8</v>
      </c>
      <c r="F1243" s="2" t="s">
        <v>19</v>
      </c>
      <c r="G1243" s="2">
        <v>1161</v>
      </c>
      <c r="H1243" s="3">
        <v>5.7626445624658759E-3</v>
      </c>
      <c r="I1243" s="2">
        <v>201470</v>
      </c>
      <c r="J1243" s="2" t="s">
        <v>14741</v>
      </c>
      <c r="K1243" s="2" t="s">
        <v>14769</v>
      </c>
      <c r="L1243" s="2" t="s">
        <v>3177</v>
      </c>
      <c r="M1243" s="2" t="s">
        <v>2054</v>
      </c>
      <c r="N1243" s="1" t="str">
        <f t="shared" si="19"/>
        <v>YAVATMAL82014</v>
      </c>
    </row>
    <row r="1244" spans="1:14" x14ac:dyDescent="0.3">
      <c r="A1244" s="2">
        <v>78</v>
      </c>
      <c r="B1244" s="2" t="s">
        <v>7681</v>
      </c>
      <c r="C1244" s="2" t="s">
        <v>4682</v>
      </c>
      <c r="D1244" s="2" t="s">
        <v>1018</v>
      </c>
      <c r="E1244" s="2">
        <v>9</v>
      </c>
      <c r="F1244" s="2" t="s">
        <v>19</v>
      </c>
      <c r="G1244" s="2">
        <v>889</v>
      </c>
      <c r="H1244" s="3">
        <v>4.41256762793468E-3</v>
      </c>
      <c r="I1244" s="2">
        <v>201470</v>
      </c>
      <c r="J1244" s="2" t="s">
        <v>14741</v>
      </c>
      <c r="K1244" s="2" t="s">
        <v>14769</v>
      </c>
      <c r="L1244" s="2" t="s">
        <v>3177</v>
      </c>
      <c r="M1244" s="2" t="s">
        <v>2054</v>
      </c>
      <c r="N1244" s="1" t="str">
        <f t="shared" si="19"/>
        <v>YAVATMAL92014</v>
      </c>
    </row>
    <row r="1245" spans="1:14" x14ac:dyDescent="0.3">
      <c r="A1245" s="2">
        <v>78</v>
      </c>
      <c r="B1245" s="2" t="s">
        <v>7681</v>
      </c>
      <c r="C1245" s="2" t="s">
        <v>22</v>
      </c>
      <c r="D1245" s="2" t="s">
        <v>7923</v>
      </c>
      <c r="E1245" s="2">
        <v>10</v>
      </c>
      <c r="F1245" s="2" t="s">
        <v>22</v>
      </c>
      <c r="G1245" s="2">
        <v>706</v>
      </c>
      <c r="H1245" s="3">
        <v>3.5042438080111183E-3</v>
      </c>
      <c r="I1245" s="2">
        <v>201470</v>
      </c>
      <c r="J1245" s="2" t="s">
        <v>14741</v>
      </c>
      <c r="K1245" s="2" t="s">
        <v>14769</v>
      </c>
      <c r="L1245" s="2" t="s">
        <v>3177</v>
      </c>
      <c r="M1245" s="2" t="s">
        <v>2054</v>
      </c>
      <c r="N1245" s="1" t="str">
        <f t="shared" si="19"/>
        <v>YAVATMAL102014</v>
      </c>
    </row>
    <row r="1246" spans="1:14" x14ac:dyDescent="0.3">
      <c r="A1246" s="2">
        <v>78</v>
      </c>
      <c r="B1246" s="2" t="s">
        <v>7681</v>
      </c>
      <c r="C1246" s="2" t="s">
        <v>4683</v>
      </c>
      <c r="D1246" s="2" t="s">
        <v>1018</v>
      </c>
      <c r="E1246" s="2">
        <v>11</v>
      </c>
      <c r="F1246" s="2" t="s">
        <v>19</v>
      </c>
      <c r="G1246" s="2">
        <v>590</v>
      </c>
      <c r="H1246" s="3">
        <v>2.9284757035786964E-3</v>
      </c>
      <c r="I1246" s="2">
        <v>201470</v>
      </c>
      <c r="J1246" s="2" t="s">
        <v>14741</v>
      </c>
      <c r="K1246" s="2" t="s">
        <v>14769</v>
      </c>
      <c r="L1246" s="2" t="s">
        <v>3177</v>
      </c>
      <c r="M1246" s="2" t="s">
        <v>2054</v>
      </c>
      <c r="N1246" s="1" t="str">
        <f t="shared" si="19"/>
        <v>YAVATMAL112014</v>
      </c>
    </row>
    <row r="1247" spans="1:14" x14ac:dyDescent="0.3">
      <c r="A1247" s="2">
        <v>78</v>
      </c>
      <c r="B1247" s="2" t="s">
        <v>7681</v>
      </c>
      <c r="C1247" s="2" t="s">
        <v>4684</v>
      </c>
      <c r="D1247" s="2" t="s">
        <v>1018</v>
      </c>
      <c r="E1247" s="2">
        <v>12</v>
      </c>
      <c r="F1247" s="2" t="s">
        <v>19</v>
      </c>
      <c r="G1247" s="2">
        <v>494</v>
      </c>
      <c r="H1247" s="3">
        <v>2.4519779619794511E-3</v>
      </c>
      <c r="I1247" s="2">
        <v>201470</v>
      </c>
      <c r="J1247" s="2" t="s">
        <v>14741</v>
      </c>
      <c r="K1247" s="2" t="s">
        <v>14769</v>
      </c>
      <c r="L1247" s="2" t="s">
        <v>3177</v>
      </c>
      <c r="M1247" s="2" t="s">
        <v>2054</v>
      </c>
      <c r="N1247" s="1" t="str">
        <f t="shared" si="19"/>
        <v>YAVATMAL122014</v>
      </c>
    </row>
    <row r="1248" spans="1:14" x14ac:dyDescent="0.3">
      <c r="A1248" s="2">
        <v>78</v>
      </c>
      <c r="B1248" s="2" t="s">
        <v>7681</v>
      </c>
      <c r="C1248" s="2" t="s">
        <v>4685</v>
      </c>
      <c r="D1248" s="2" t="s">
        <v>1018</v>
      </c>
      <c r="E1248" s="2">
        <v>13</v>
      </c>
      <c r="F1248" s="2" t="s">
        <v>19</v>
      </c>
      <c r="G1248" s="2">
        <v>460</v>
      </c>
      <c r="H1248" s="3">
        <v>2.2832183451630514E-3</v>
      </c>
      <c r="I1248" s="2">
        <v>201470</v>
      </c>
      <c r="J1248" s="2" t="s">
        <v>14741</v>
      </c>
      <c r="K1248" s="2" t="s">
        <v>14769</v>
      </c>
      <c r="L1248" s="2" t="s">
        <v>3177</v>
      </c>
      <c r="M1248" s="2" t="s">
        <v>2054</v>
      </c>
      <c r="N1248" s="1" t="str">
        <f t="shared" si="19"/>
        <v>YAVATMAL132014</v>
      </c>
    </row>
    <row r="1249" spans="1:14" x14ac:dyDescent="0.3">
      <c r="A1249" s="2">
        <v>78</v>
      </c>
      <c r="B1249" s="2" t="s">
        <v>7681</v>
      </c>
      <c r="C1249" s="2" t="s">
        <v>4686</v>
      </c>
      <c r="D1249" s="2" t="s">
        <v>1018</v>
      </c>
      <c r="E1249" s="2">
        <v>14</v>
      </c>
      <c r="F1249" s="2" t="s">
        <v>19</v>
      </c>
      <c r="G1249" s="2">
        <v>454</v>
      </c>
      <c r="H1249" s="3">
        <v>2.2534372363130989E-3</v>
      </c>
      <c r="I1249" s="2">
        <v>201470</v>
      </c>
      <c r="J1249" s="2" t="s">
        <v>14741</v>
      </c>
      <c r="K1249" s="2" t="s">
        <v>14769</v>
      </c>
      <c r="L1249" s="2" t="s">
        <v>3177</v>
      </c>
      <c r="M1249" s="2" t="s">
        <v>2054</v>
      </c>
      <c r="N1249" s="1" t="str">
        <f t="shared" si="19"/>
        <v>YAVATMAL142014</v>
      </c>
    </row>
    <row r="1250" spans="1:14" x14ac:dyDescent="0.3">
      <c r="A1250" s="2">
        <v>78</v>
      </c>
      <c r="B1250" s="2" t="s">
        <v>7681</v>
      </c>
      <c r="C1250" s="2" t="s">
        <v>4687</v>
      </c>
      <c r="D1250" s="2" t="s">
        <v>1018</v>
      </c>
      <c r="E1250" s="2">
        <v>15</v>
      </c>
      <c r="F1250" s="2" t="s">
        <v>13</v>
      </c>
      <c r="G1250" s="2">
        <v>397</v>
      </c>
      <c r="H1250" s="3">
        <v>1.9705167022385467E-3</v>
      </c>
      <c r="I1250" s="2">
        <v>201470</v>
      </c>
      <c r="J1250" s="2" t="s">
        <v>14741</v>
      </c>
      <c r="K1250" s="2" t="s">
        <v>14769</v>
      </c>
      <c r="L1250" s="2" t="s">
        <v>3177</v>
      </c>
      <c r="M1250" s="2" t="s">
        <v>2054</v>
      </c>
      <c r="N1250" s="1" t="str">
        <f t="shared" si="19"/>
        <v>YAVATMAL152014</v>
      </c>
    </row>
    <row r="1251" spans="1:14" x14ac:dyDescent="0.3">
      <c r="A1251" s="2">
        <v>78</v>
      </c>
      <c r="B1251" s="2" t="s">
        <v>7681</v>
      </c>
      <c r="C1251" s="2" t="s">
        <v>4688</v>
      </c>
      <c r="D1251" s="2" t="s">
        <v>1018</v>
      </c>
      <c r="E1251" s="2">
        <v>16</v>
      </c>
      <c r="F1251" s="2" t="s">
        <v>19</v>
      </c>
      <c r="G1251" s="2">
        <v>369</v>
      </c>
      <c r="H1251" s="3">
        <v>1.8315381942721001E-3</v>
      </c>
      <c r="I1251" s="2">
        <v>201470</v>
      </c>
      <c r="J1251" s="2" t="s">
        <v>14741</v>
      </c>
      <c r="K1251" s="2" t="s">
        <v>14769</v>
      </c>
      <c r="L1251" s="2" t="s">
        <v>3177</v>
      </c>
      <c r="M1251" s="2" t="s">
        <v>2054</v>
      </c>
      <c r="N1251" s="1" t="str">
        <f t="shared" si="19"/>
        <v>YAVATMAL162014</v>
      </c>
    </row>
    <row r="1252" spans="1:14" x14ac:dyDescent="0.3">
      <c r="A1252" s="2">
        <v>78</v>
      </c>
      <c r="B1252" s="2" t="s">
        <v>7681</v>
      </c>
      <c r="C1252" s="2" t="s">
        <v>4689</v>
      </c>
      <c r="D1252" s="2" t="s">
        <v>1018</v>
      </c>
      <c r="E1252" s="2">
        <v>17</v>
      </c>
      <c r="F1252" s="2" t="s">
        <v>19</v>
      </c>
      <c r="G1252" s="2">
        <v>342</v>
      </c>
      <c r="H1252" s="3">
        <v>1.6975232044473122E-3</v>
      </c>
      <c r="I1252" s="2">
        <v>201470</v>
      </c>
      <c r="J1252" s="2" t="s">
        <v>14741</v>
      </c>
      <c r="K1252" s="2" t="s">
        <v>14769</v>
      </c>
      <c r="L1252" s="2" t="s">
        <v>3177</v>
      </c>
      <c r="M1252" s="2" t="s">
        <v>2054</v>
      </c>
      <c r="N1252" s="1" t="str">
        <f t="shared" si="19"/>
        <v>YAVATMAL172014</v>
      </c>
    </row>
    <row r="1253" spans="1:14" x14ac:dyDescent="0.3">
      <c r="A1253" s="2">
        <v>78</v>
      </c>
      <c r="B1253" s="2" t="s">
        <v>7681</v>
      </c>
      <c r="C1253" s="2" t="s">
        <v>4690</v>
      </c>
      <c r="D1253" s="2" t="s">
        <v>1018</v>
      </c>
      <c r="E1253" s="2">
        <v>18</v>
      </c>
      <c r="F1253" s="2" t="s">
        <v>693</v>
      </c>
      <c r="G1253" s="2">
        <v>280</v>
      </c>
      <c r="H1253" s="3">
        <v>1.3897850796644661E-3</v>
      </c>
      <c r="I1253" s="2">
        <v>201470</v>
      </c>
      <c r="J1253" s="2" t="s">
        <v>14741</v>
      </c>
      <c r="K1253" s="2" t="s">
        <v>14769</v>
      </c>
      <c r="L1253" s="2" t="s">
        <v>3177</v>
      </c>
      <c r="M1253" s="2" t="s">
        <v>2054</v>
      </c>
      <c r="N1253" s="1" t="str">
        <f t="shared" si="19"/>
        <v>YAVATMAL182014</v>
      </c>
    </row>
    <row r="1254" spans="1:14" x14ac:dyDescent="0.3">
      <c r="A1254" s="2">
        <v>78</v>
      </c>
      <c r="B1254" s="2" t="s">
        <v>7681</v>
      </c>
      <c r="C1254" s="2" t="s">
        <v>4691</v>
      </c>
      <c r="D1254" s="2" t="s">
        <v>1018</v>
      </c>
      <c r="E1254" s="2">
        <v>19</v>
      </c>
      <c r="F1254" s="2" t="s">
        <v>4195</v>
      </c>
      <c r="G1254" s="2">
        <v>264</v>
      </c>
      <c r="H1254" s="3">
        <v>1.3103687893979252E-3</v>
      </c>
      <c r="I1254" s="2">
        <v>201470</v>
      </c>
      <c r="J1254" s="2" t="s">
        <v>14741</v>
      </c>
      <c r="K1254" s="2" t="s">
        <v>14769</v>
      </c>
      <c r="L1254" s="2" t="s">
        <v>3177</v>
      </c>
      <c r="M1254" s="2" t="s">
        <v>2054</v>
      </c>
      <c r="N1254" s="1" t="str">
        <f t="shared" si="19"/>
        <v>YAVATMAL192014</v>
      </c>
    </row>
    <row r="1255" spans="1:14" x14ac:dyDescent="0.3">
      <c r="A1255" s="2">
        <v>78</v>
      </c>
      <c r="B1255" s="2" t="s">
        <v>7681</v>
      </c>
      <c r="C1255" s="2" t="s">
        <v>4692</v>
      </c>
      <c r="D1255" s="2" t="s">
        <v>1018</v>
      </c>
      <c r="E1255" s="2">
        <v>20</v>
      </c>
      <c r="F1255" s="2" t="s">
        <v>19</v>
      </c>
      <c r="G1255" s="2">
        <v>237</v>
      </c>
      <c r="H1255" s="3">
        <v>1.1763537995731375E-3</v>
      </c>
      <c r="I1255" s="2">
        <v>201470</v>
      </c>
      <c r="J1255" s="2" t="s">
        <v>14741</v>
      </c>
      <c r="K1255" s="2" t="s">
        <v>14769</v>
      </c>
      <c r="L1255" s="2" t="s">
        <v>3177</v>
      </c>
      <c r="M1255" s="2" t="s">
        <v>2054</v>
      </c>
      <c r="N1255" s="1" t="str">
        <f t="shared" si="19"/>
        <v>YAVATMAL202014</v>
      </c>
    </row>
    <row r="1256" spans="1:14" x14ac:dyDescent="0.3">
      <c r="A1256" s="2">
        <v>78</v>
      </c>
      <c r="B1256" s="2" t="s">
        <v>7681</v>
      </c>
      <c r="C1256" s="2" t="s">
        <v>4693</v>
      </c>
      <c r="D1256" s="2" t="s">
        <v>1018</v>
      </c>
      <c r="E1256" s="2">
        <v>21</v>
      </c>
      <c r="F1256" s="2" t="s">
        <v>19</v>
      </c>
      <c r="G1256" s="2">
        <v>214</v>
      </c>
      <c r="H1256" s="3">
        <v>1.062192882314985E-3</v>
      </c>
      <c r="I1256" s="2">
        <v>201470</v>
      </c>
      <c r="J1256" s="2" t="s">
        <v>14741</v>
      </c>
      <c r="K1256" s="2" t="s">
        <v>14769</v>
      </c>
      <c r="L1256" s="2" t="s">
        <v>3177</v>
      </c>
      <c r="M1256" s="2" t="s">
        <v>2054</v>
      </c>
      <c r="N1256" s="1" t="str">
        <f t="shared" si="19"/>
        <v>YAVATMAL212014</v>
      </c>
    </row>
    <row r="1257" spans="1:14" x14ac:dyDescent="0.3">
      <c r="A1257" s="2">
        <v>78</v>
      </c>
      <c r="B1257" s="2" t="s">
        <v>7681</v>
      </c>
      <c r="C1257" s="2" t="s">
        <v>4694</v>
      </c>
      <c r="D1257" s="2" t="s">
        <v>1018</v>
      </c>
      <c r="E1257" s="2">
        <v>22</v>
      </c>
      <c r="F1257" s="2" t="s">
        <v>53</v>
      </c>
      <c r="G1257" s="2">
        <v>202</v>
      </c>
      <c r="H1257" s="3">
        <v>1.0026306646150791E-3</v>
      </c>
      <c r="I1257" s="2">
        <v>201470</v>
      </c>
      <c r="J1257" s="2" t="s">
        <v>14741</v>
      </c>
      <c r="K1257" s="2" t="s">
        <v>14769</v>
      </c>
      <c r="L1257" s="2" t="s">
        <v>3177</v>
      </c>
      <c r="M1257" s="2" t="s">
        <v>2054</v>
      </c>
      <c r="N1257" s="1" t="str">
        <f t="shared" si="19"/>
        <v>YAVATMAL222014</v>
      </c>
    </row>
    <row r="1258" spans="1:14" x14ac:dyDescent="0.3">
      <c r="A1258" s="2">
        <v>78</v>
      </c>
      <c r="B1258" s="2" t="s">
        <v>7681</v>
      </c>
      <c r="C1258" s="2" t="s">
        <v>4695</v>
      </c>
      <c r="D1258" s="2" t="s">
        <v>1018</v>
      </c>
      <c r="E1258" s="2">
        <v>23</v>
      </c>
      <c r="F1258" s="2" t="s">
        <v>1250</v>
      </c>
      <c r="G1258" s="2">
        <v>117</v>
      </c>
      <c r="H1258" s="3">
        <v>5.8073162257408053E-4</v>
      </c>
      <c r="I1258" s="2">
        <v>201470</v>
      </c>
      <c r="J1258" s="2" t="s">
        <v>14741</v>
      </c>
      <c r="K1258" s="2" t="s">
        <v>14769</v>
      </c>
      <c r="L1258" s="2" t="s">
        <v>3177</v>
      </c>
      <c r="M1258" s="2" t="s">
        <v>2054</v>
      </c>
      <c r="N1258" s="1" t="str">
        <f t="shared" si="19"/>
        <v>YAVATMAL232014</v>
      </c>
    </row>
    <row r="1259" spans="1:14" x14ac:dyDescent="0.3">
      <c r="A1259" s="2">
        <v>79</v>
      </c>
      <c r="B1259" s="2" t="s">
        <v>7682</v>
      </c>
      <c r="C1259" s="2" t="s">
        <v>4696</v>
      </c>
      <c r="D1259" s="2" t="s">
        <v>1018</v>
      </c>
      <c r="E1259" s="2">
        <v>1</v>
      </c>
      <c r="F1259" s="2" t="s">
        <v>103</v>
      </c>
      <c r="G1259" s="2">
        <v>120689</v>
      </c>
      <c r="H1259" s="3">
        <v>0.60090317955050143</v>
      </c>
      <c r="I1259" s="2">
        <v>200846</v>
      </c>
      <c r="J1259" s="2" t="s">
        <v>14741</v>
      </c>
      <c r="K1259" s="2" t="s">
        <v>14769</v>
      </c>
      <c r="L1259" s="2" t="s">
        <v>3177</v>
      </c>
      <c r="M1259" s="2" t="s">
        <v>2054</v>
      </c>
      <c r="N1259" s="1" t="str">
        <f t="shared" si="19"/>
        <v>DIGRAS12014</v>
      </c>
    </row>
    <row r="1260" spans="1:14" x14ac:dyDescent="0.3">
      <c r="A1260" s="2">
        <v>79</v>
      </c>
      <c r="B1260" s="2" t="s">
        <v>7682</v>
      </c>
      <c r="C1260" s="2" t="s">
        <v>4697</v>
      </c>
      <c r="D1260" s="2" t="s">
        <v>1018</v>
      </c>
      <c r="E1260" s="2">
        <v>2</v>
      </c>
      <c r="F1260" s="2" t="s">
        <v>51</v>
      </c>
      <c r="G1260" s="2">
        <v>41136</v>
      </c>
      <c r="H1260" s="3">
        <v>0.20481363830994892</v>
      </c>
      <c r="I1260" s="2">
        <v>200846</v>
      </c>
      <c r="J1260" s="2" t="s">
        <v>14741</v>
      </c>
      <c r="K1260" s="2" t="s">
        <v>14769</v>
      </c>
      <c r="L1260" s="2" t="s">
        <v>3177</v>
      </c>
      <c r="M1260" s="2" t="s">
        <v>2054</v>
      </c>
      <c r="N1260" s="1" t="str">
        <f t="shared" si="19"/>
        <v>DIGRAS22014</v>
      </c>
    </row>
    <row r="1261" spans="1:14" x14ac:dyDescent="0.3">
      <c r="A1261" s="2">
        <v>79</v>
      </c>
      <c r="B1261" s="2" t="s">
        <v>7682</v>
      </c>
      <c r="C1261" s="2" t="s">
        <v>4698</v>
      </c>
      <c r="D1261" s="2" t="s">
        <v>1018</v>
      </c>
      <c r="E1261" s="2">
        <v>3</v>
      </c>
      <c r="F1261" s="2" t="s">
        <v>7</v>
      </c>
      <c r="G1261" s="2">
        <v>18773</v>
      </c>
      <c r="H1261" s="3">
        <v>9.3469623492626192E-2</v>
      </c>
      <c r="I1261" s="2">
        <v>200846</v>
      </c>
      <c r="J1261" s="2" t="s">
        <v>14741</v>
      </c>
      <c r="K1261" s="2" t="s">
        <v>14769</v>
      </c>
      <c r="L1261" s="2" t="s">
        <v>3177</v>
      </c>
      <c r="M1261" s="2" t="s">
        <v>2054</v>
      </c>
      <c r="N1261" s="1" t="str">
        <f t="shared" si="19"/>
        <v>DIGRAS32014</v>
      </c>
    </row>
    <row r="1262" spans="1:14" x14ac:dyDescent="0.3">
      <c r="A1262" s="2">
        <v>79</v>
      </c>
      <c r="B1262" s="2" t="s">
        <v>7682</v>
      </c>
      <c r="C1262" s="2" t="s">
        <v>4699</v>
      </c>
      <c r="D1262" s="2" t="s">
        <v>1018</v>
      </c>
      <c r="E1262" s="2">
        <v>4</v>
      </c>
      <c r="F1262" s="2" t="s">
        <v>9</v>
      </c>
      <c r="G1262" s="2">
        <v>10868</v>
      </c>
      <c r="H1262" s="3">
        <v>5.4111110004680205E-2</v>
      </c>
      <c r="I1262" s="2">
        <v>200846</v>
      </c>
      <c r="J1262" s="2" t="s">
        <v>14741</v>
      </c>
      <c r="K1262" s="2" t="s">
        <v>14769</v>
      </c>
      <c r="L1262" s="2" t="s">
        <v>3177</v>
      </c>
      <c r="M1262" s="2" t="s">
        <v>2054</v>
      </c>
      <c r="N1262" s="1" t="str">
        <f t="shared" si="19"/>
        <v>DIGRAS42014</v>
      </c>
    </row>
    <row r="1263" spans="1:14" x14ac:dyDescent="0.3">
      <c r="A1263" s="2">
        <v>79</v>
      </c>
      <c r="B1263" s="2" t="s">
        <v>7682</v>
      </c>
      <c r="C1263" s="2" t="s">
        <v>4700</v>
      </c>
      <c r="D1263" s="2" t="s">
        <v>1018</v>
      </c>
      <c r="E1263" s="2">
        <v>5</v>
      </c>
      <c r="F1263" s="2" t="s">
        <v>11</v>
      </c>
      <c r="G1263" s="2">
        <v>3262</v>
      </c>
      <c r="H1263" s="3">
        <v>1.6241299303944315E-2</v>
      </c>
      <c r="I1263" s="2">
        <v>200846</v>
      </c>
      <c r="J1263" s="2" t="s">
        <v>14741</v>
      </c>
      <c r="K1263" s="2" t="s">
        <v>14769</v>
      </c>
      <c r="L1263" s="2" t="s">
        <v>3177</v>
      </c>
      <c r="M1263" s="2" t="s">
        <v>2054</v>
      </c>
      <c r="N1263" s="1" t="str">
        <f t="shared" si="19"/>
        <v>DIGRAS52014</v>
      </c>
    </row>
    <row r="1264" spans="1:14" x14ac:dyDescent="0.3">
      <c r="A1264" s="2">
        <v>79</v>
      </c>
      <c r="B1264" s="2" t="s">
        <v>7682</v>
      </c>
      <c r="C1264" s="2" t="s">
        <v>4701</v>
      </c>
      <c r="D1264" s="2" t="s">
        <v>1018</v>
      </c>
      <c r="E1264" s="2">
        <v>6</v>
      </c>
      <c r="F1264" s="2" t="s">
        <v>15</v>
      </c>
      <c r="G1264" s="2">
        <v>1927</v>
      </c>
      <c r="H1264" s="3">
        <v>9.5944156219192819E-3</v>
      </c>
      <c r="I1264" s="2">
        <v>200846</v>
      </c>
      <c r="J1264" s="2" t="s">
        <v>14741</v>
      </c>
      <c r="K1264" s="2" t="s">
        <v>14769</v>
      </c>
      <c r="L1264" s="2" t="s">
        <v>3177</v>
      </c>
      <c r="M1264" s="2" t="s">
        <v>2054</v>
      </c>
      <c r="N1264" s="1" t="str">
        <f t="shared" si="19"/>
        <v>DIGRAS62014</v>
      </c>
    </row>
    <row r="1265" spans="1:14" x14ac:dyDescent="0.3">
      <c r="A1265" s="2">
        <v>79</v>
      </c>
      <c r="B1265" s="2" t="s">
        <v>7682</v>
      </c>
      <c r="C1265" s="2" t="s">
        <v>22</v>
      </c>
      <c r="D1265" s="2" t="s">
        <v>7923</v>
      </c>
      <c r="E1265" s="2">
        <v>7</v>
      </c>
      <c r="F1265" s="2" t="s">
        <v>22</v>
      </c>
      <c r="G1265" s="2">
        <v>1180</v>
      </c>
      <c r="H1265" s="3">
        <v>5.8751481234378582E-3</v>
      </c>
      <c r="I1265" s="2">
        <v>200846</v>
      </c>
      <c r="J1265" s="2" t="s">
        <v>14741</v>
      </c>
      <c r="K1265" s="2" t="s">
        <v>14769</v>
      </c>
      <c r="L1265" s="2" t="s">
        <v>3177</v>
      </c>
      <c r="M1265" s="2" t="s">
        <v>2054</v>
      </c>
      <c r="N1265" s="1" t="str">
        <f t="shared" si="19"/>
        <v>DIGRAS72014</v>
      </c>
    </row>
    <row r="1266" spans="1:14" x14ac:dyDescent="0.3">
      <c r="A1266" s="2">
        <v>79</v>
      </c>
      <c r="B1266" s="2" t="s">
        <v>7682</v>
      </c>
      <c r="C1266" s="2" t="s">
        <v>4702</v>
      </c>
      <c r="D1266" s="2" t="s">
        <v>1018</v>
      </c>
      <c r="E1266" s="2">
        <v>8</v>
      </c>
      <c r="F1266" s="2" t="s">
        <v>19</v>
      </c>
      <c r="G1266" s="2">
        <v>889</v>
      </c>
      <c r="H1266" s="3">
        <v>4.4262768489290302E-3</v>
      </c>
      <c r="I1266" s="2">
        <v>200846</v>
      </c>
      <c r="J1266" s="2" t="s">
        <v>14741</v>
      </c>
      <c r="K1266" s="2" t="s">
        <v>14769</v>
      </c>
      <c r="L1266" s="2" t="s">
        <v>3177</v>
      </c>
      <c r="M1266" s="2" t="s">
        <v>2054</v>
      </c>
      <c r="N1266" s="1" t="str">
        <f t="shared" si="19"/>
        <v>DIGRAS82014</v>
      </c>
    </row>
    <row r="1267" spans="1:14" x14ac:dyDescent="0.3">
      <c r="A1267" s="2">
        <v>79</v>
      </c>
      <c r="B1267" s="2" t="s">
        <v>7682</v>
      </c>
      <c r="C1267" s="2" t="s">
        <v>4703</v>
      </c>
      <c r="D1267" s="2" t="s">
        <v>1018</v>
      </c>
      <c r="E1267" s="2">
        <v>9</v>
      </c>
      <c r="F1267" s="2" t="s">
        <v>19</v>
      </c>
      <c r="G1267" s="2">
        <v>734</v>
      </c>
      <c r="H1267" s="3">
        <v>3.6545412903418542E-3</v>
      </c>
      <c r="I1267" s="2">
        <v>200846</v>
      </c>
      <c r="J1267" s="2" t="s">
        <v>14741</v>
      </c>
      <c r="K1267" s="2" t="s">
        <v>14769</v>
      </c>
      <c r="L1267" s="2" t="s">
        <v>3177</v>
      </c>
      <c r="M1267" s="2" t="s">
        <v>2054</v>
      </c>
      <c r="N1267" s="1" t="str">
        <f t="shared" si="19"/>
        <v>DIGRAS92014</v>
      </c>
    </row>
    <row r="1268" spans="1:14" x14ac:dyDescent="0.3">
      <c r="A1268" s="2">
        <v>79</v>
      </c>
      <c r="B1268" s="2" t="s">
        <v>7682</v>
      </c>
      <c r="C1268" s="2" t="s">
        <v>322</v>
      </c>
      <c r="D1268" s="2" t="s">
        <v>1018</v>
      </c>
      <c r="E1268" s="2">
        <v>10</v>
      </c>
      <c r="F1268" s="2" t="s">
        <v>19</v>
      </c>
      <c r="G1268" s="2">
        <v>462</v>
      </c>
      <c r="H1268" s="3">
        <v>2.3002698584985511E-3</v>
      </c>
      <c r="I1268" s="2">
        <v>200846</v>
      </c>
      <c r="J1268" s="2" t="s">
        <v>14741</v>
      </c>
      <c r="K1268" s="2" t="s">
        <v>14769</v>
      </c>
      <c r="L1268" s="2" t="s">
        <v>3177</v>
      </c>
      <c r="M1268" s="2" t="s">
        <v>2054</v>
      </c>
      <c r="N1268" s="1" t="str">
        <f t="shared" si="19"/>
        <v>DIGRAS102014</v>
      </c>
    </row>
    <row r="1269" spans="1:14" x14ac:dyDescent="0.3">
      <c r="A1269" s="2">
        <v>79</v>
      </c>
      <c r="B1269" s="2" t="s">
        <v>7682</v>
      </c>
      <c r="C1269" s="2" t="s">
        <v>4704</v>
      </c>
      <c r="D1269" s="2" t="s">
        <v>1018</v>
      </c>
      <c r="E1269" s="2">
        <v>11</v>
      </c>
      <c r="F1269" s="2" t="s">
        <v>19</v>
      </c>
      <c r="G1269" s="2">
        <v>376</v>
      </c>
      <c r="H1269" s="3">
        <v>1.8720810969598599E-3</v>
      </c>
      <c r="I1269" s="2">
        <v>200846</v>
      </c>
      <c r="J1269" s="2" t="s">
        <v>14741</v>
      </c>
      <c r="K1269" s="2" t="s">
        <v>14769</v>
      </c>
      <c r="L1269" s="2" t="s">
        <v>3177</v>
      </c>
      <c r="M1269" s="2" t="s">
        <v>2054</v>
      </c>
      <c r="N1269" s="1" t="str">
        <f t="shared" si="19"/>
        <v>DIGRAS112014</v>
      </c>
    </row>
    <row r="1270" spans="1:14" x14ac:dyDescent="0.3">
      <c r="A1270" s="2">
        <v>79</v>
      </c>
      <c r="B1270" s="2" t="s">
        <v>7682</v>
      </c>
      <c r="C1270" s="2" t="s">
        <v>4705</v>
      </c>
      <c r="D1270" s="2" t="s">
        <v>1018</v>
      </c>
      <c r="E1270" s="2">
        <v>12</v>
      </c>
      <c r="F1270" s="2" t="s">
        <v>19</v>
      </c>
      <c r="G1270" s="2">
        <v>281</v>
      </c>
      <c r="H1270" s="3">
        <v>1.3990818836322357E-3</v>
      </c>
      <c r="I1270" s="2">
        <v>200846</v>
      </c>
      <c r="J1270" s="2" t="s">
        <v>14741</v>
      </c>
      <c r="K1270" s="2" t="s">
        <v>14769</v>
      </c>
      <c r="L1270" s="2" t="s">
        <v>3177</v>
      </c>
      <c r="M1270" s="2" t="s">
        <v>2054</v>
      </c>
      <c r="N1270" s="1" t="str">
        <f t="shared" si="19"/>
        <v>DIGRAS122014</v>
      </c>
    </row>
    <row r="1271" spans="1:14" x14ac:dyDescent="0.3">
      <c r="A1271" s="2">
        <v>79</v>
      </c>
      <c r="B1271" s="2" t="s">
        <v>7682</v>
      </c>
      <c r="C1271" s="2" t="s">
        <v>4706</v>
      </c>
      <c r="D1271" s="2" t="s">
        <v>1020</v>
      </c>
      <c r="E1271" s="2">
        <v>13</v>
      </c>
      <c r="F1271" s="2" t="s">
        <v>35</v>
      </c>
      <c r="G1271" s="2">
        <v>135</v>
      </c>
      <c r="H1271" s="3">
        <v>6.7215677683399224E-4</v>
      </c>
      <c r="I1271" s="2">
        <v>200846</v>
      </c>
      <c r="J1271" s="2" t="s">
        <v>14741</v>
      </c>
      <c r="K1271" s="2" t="s">
        <v>14769</v>
      </c>
      <c r="L1271" s="2" t="s">
        <v>3177</v>
      </c>
      <c r="M1271" s="2" t="s">
        <v>2054</v>
      </c>
      <c r="N1271" s="1" t="str">
        <f t="shared" si="19"/>
        <v>DIGRAS132014</v>
      </c>
    </row>
    <row r="1272" spans="1:14" x14ac:dyDescent="0.3">
      <c r="A1272" s="2">
        <v>79</v>
      </c>
      <c r="B1272" s="2" t="s">
        <v>7682</v>
      </c>
      <c r="C1272" s="2" t="s">
        <v>4707</v>
      </c>
      <c r="D1272" s="2" t="s">
        <v>1018</v>
      </c>
      <c r="E1272" s="2">
        <v>14</v>
      </c>
      <c r="F1272" s="2" t="s">
        <v>1250</v>
      </c>
      <c r="G1272" s="2">
        <v>134</v>
      </c>
      <c r="H1272" s="3">
        <v>6.6717783774633305E-4</v>
      </c>
      <c r="I1272" s="2">
        <v>200846</v>
      </c>
      <c r="J1272" s="2" t="s">
        <v>14741</v>
      </c>
      <c r="K1272" s="2" t="s">
        <v>14769</v>
      </c>
      <c r="L1272" s="2" t="s">
        <v>3177</v>
      </c>
      <c r="M1272" s="2" t="s">
        <v>2054</v>
      </c>
      <c r="N1272" s="1" t="str">
        <f t="shared" si="19"/>
        <v>DIGRAS142014</v>
      </c>
    </row>
    <row r="1273" spans="1:14" x14ac:dyDescent="0.3">
      <c r="A1273" s="2">
        <v>80</v>
      </c>
      <c r="B1273" s="2" t="s">
        <v>7683</v>
      </c>
      <c r="C1273" s="2" t="s">
        <v>4708</v>
      </c>
      <c r="D1273" s="2" t="s">
        <v>1018</v>
      </c>
      <c r="E1273" s="2">
        <v>1</v>
      </c>
      <c r="F1273" s="2" t="s">
        <v>9</v>
      </c>
      <c r="G1273" s="2">
        <v>86555</v>
      </c>
      <c r="H1273" s="3">
        <v>0.43586528486972637</v>
      </c>
      <c r="I1273" s="2">
        <v>198582</v>
      </c>
      <c r="J1273" s="2" t="s">
        <v>14741</v>
      </c>
      <c r="K1273" s="2" t="s">
        <v>278</v>
      </c>
      <c r="L1273" s="2" t="s">
        <v>3177</v>
      </c>
      <c r="M1273" s="2" t="s">
        <v>2152</v>
      </c>
      <c r="N1273" s="1" t="str">
        <f t="shared" si="19"/>
        <v>ARNI (ST)12014</v>
      </c>
    </row>
    <row r="1274" spans="1:14" x14ac:dyDescent="0.3">
      <c r="A1274" s="2">
        <v>80</v>
      </c>
      <c r="B1274" s="2" t="s">
        <v>7683</v>
      </c>
      <c r="C1274" s="2" t="s">
        <v>4709</v>
      </c>
      <c r="D1274" s="2" t="s">
        <v>1018</v>
      </c>
      <c r="E1274" s="2">
        <v>2</v>
      </c>
      <c r="F1274" s="2" t="s">
        <v>7</v>
      </c>
      <c r="G1274" s="2">
        <v>66090</v>
      </c>
      <c r="H1274" s="3">
        <v>0.33280962020726956</v>
      </c>
      <c r="I1274" s="2">
        <v>198582</v>
      </c>
      <c r="J1274" s="2" t="s">
        <v>14741</v>
      </c>
      <c r="K1274" s="2" t="s">
        <v>278</v>
      </c>
      <c r="L1274" s="2" t="s">
        <v>3177</v>
      </c>
      <c r="M1274" s="2" t="s">
        <v>2152</v>
      </c>
      <c r="N1274" s="1" t="str">
        <f t="shared" si="19"/>
        <v>ARNI (ST)22014</v>
      </c>
    </row>
    <row r="1275" spans="1:14" x14ac:dyDescent="0.3">
      <c r="A1275" s="2">
        <v>80</v>
      </c>
      <c r="B1275" s="2" t="s">
        <v>7683</v>
      </c>
      <c r="C1275" s="2" t="s">
        <v>4710</v>
      </c>
      <c r="D1275" s="2" t="s">
        <v>1018</v>
      </c>
      <c r="E1275" s="2">
        <v>3</v>
      </c>
      <c r="F1275" s="2" t="s">
        <v>103</v>
      </c>
      <c r="G1275" s="2">
        <v>30869</v>
      </c>
      <c r="H1275" s="3">
        <v>0.15544712008137695</v>
      </c>
      <c r="I1275" s="2">
        <v>198582</v>
      </c>
      <c r="J1275" s="2" t="s">
        <v>14741</v>
      </c>
      <c r="K1275" s="2" t="s">
        <v>278</v>
      </c>
      <c r="L1275" s="2" t="s">
        <v>3177</v>
      </c>
      <c r="M1275" s="2" t="s">
        <v>2152</v>
      </c>
      <c r="N1275" s="1" t="str">
        <f t="shared" si="19"/>
        <v>ARNI (ST)32014</v>
      </c>
    </row>
    <row r="1276" spans="1:14" x14ac:dyDescent="0.3">
      <c r="A1276" s="2">
        <v>80</v>
      </c>
      <c r="B1276" s="2" t="s">
        <v>7683</v>
      </c>
      <c r="C1276" s="2" t="s">
        <v>4711</v>
      </c>
      <c r="D1276" s="2" t="s">
        <v>1020</v>
      </c>
      <c r="E1276" s="2">
        <v>4</v>
      </c>
      <c r="F1276" s="2" t="s">
        <v>11</v>
      </c>
      <c r="G1276" s="2">
        <v>4172</v>
      </c>
      <c r="H1276" s="3">
        <v>2.1008953480174435E-2</v>
      </c>
      <c r="I1276" s="2">
        <v>198582</v>
      </c>
      <c r="J1276" s="2" t="s">
        <v>14741</v>
      </c>
      <c r="K1276" s="2" t="s">
        <v>278</v>
      </c>
      <c r="L1276" s="2" t="s">
        <v>3177</v>
      </c>
      <c r="M1276" s="2" t="s">
        <v>2152</v>
      </c>
      <c r="N1276" s="1" t="str">
        <f t="shared" si="19"/>
        <v>ARNI (ST)42014</v>
      </c>
    </row>
    <row r="1277" spans="1:14" x14ac:dyDescent="0.3">
      <c r="A1277" s="2">
        <v>80</v>
      </c>
      <c r="B1277" s="2" t="s">
        <v>7683</v>
      </c>
      <c r="C1277" s="2" t="s">
        <v>4712</v>
      </c>
      <c r="D1277" s="2" t="s">
        <v>1018</v>
      </c>
      <c r="E1277" s="2">
        <v>5</v>
      </c>
      <c r="F1277" s="2" t="s">
        <v>51</v>
      </c>
      <c r="G1277" s="2">
        <v>2964</v>
      </c>
      <c r="H1277" s="3">
        <v>1.492582409281808E-2</v>
      </c>
      <c r="I1277" s="2">
        <v>198582</v>
      </c>
      <c r="J1277" s="2" t="s">
        <v>14741</v>
      </c>
      <c r="K1277" s="2" t="s">
        <v>278</v>
      </c>
      <c r="L1277" s="2" t="s">
        <v>3177</v>
      </c>
      <c r="M1277" s="2" t="s">
        <v>2152</v>
      </c>
      <c r="N1277" s="1" t="str">
        <f t="shared" si="19"/>
        <v>ARNI (ST)52014</v>
      </c>
    </row>
    <row r="1278" spans="1:14" x14ac:dyDescent="0.3">
      <c r="A1278" s="2">
        <v>80</v>
      </c>
      <c r="B1278" s="2" t="s">
        <v>7683</v>
      </c>
      <c r="C1278" s="2" t="s">
        <v>4713</v>
      </c>
      <c r="D1278" s="2" t="s">
        <v>1018</v>
      </c>
      <c r="E1278" s="2">
        <v>6</v>
      </c>
      <c r="F1278" s="2" t="s">
        <v>15</v>
      </c>
      <c r="G1278" s="2">
        <v>2377</v>
      </c>
      <c r="H1278" s="3">
        <v>1.1969866352438791E-2</v>
      </c>
      <c r="I1278" s="2">
        <v>198582</v>
      </c>
      <c r="J1278" s="2" t="s">
        <v>14741</v>
      </c>
      <c r="K1278" s="2" t="s">
        <v>278</v>
      </c>
      <c r="L1278" s="2" t="s">
        <v>3177</v>
      </c>
      <c r="M1278" s="2" t="s">
        <v>2152</v>
      </c>
      <c r="N1278" s="1" t="str">
        <f t="shared" si="19"/>
        <v>ARNI (ST)62014</v>
      </c>
    </row>
    <row r="1279" spans="1:14" x14ac:dyDescent="0.3">
      <c r="A1279" s="2">
        <v>80</v>
      </c>
      <c r="B1279" s="2" t="s">
        <v>7683</v>
      </c>
      <c r="C1279" s="2" t="s">
        <v>22</v>
      </c>
      <c r="D1279" s="2" t="s">
        <v>7923</v>
      </c>
      <c r="E1279" s="2">
        <v>7</v>
      </c>
      <c r="F1279" s="2" t="s">
        <v>22</v>
      </c>
      <c r="G1279" s="2">
        <v>1949</v>
      </c>
      <c r="H1279" s="3">
        <v>9.8145854105608759E-3</v>
      </c>
      <c r="I1279" s="2">
        <v>198582</v>
      </c>
      <c r="J1279" s="2" t="s">
        <v>14741</v>
      </c>
      <c r="K1279" s="2" t="s">
        <v>278</v>
      </c>
      <c r="L1279" s="2" t="s">
        <v>3177</v>
      </c>
      <c r="M1279" s="2" t="s">
        <v>2152</v>
      </c>
      <c r="N1279" s="1" t="str">
        <f t="shared" si="19"/>
        <v>ARNI (ST)72014</v>
      </c>
    </row>
    <row r="1280" spans="1:14" x14ac:dyDescent="0.3">
      <c r="A1280" s="2">
        <v>80</v>
      </c>
      <c r="B1280" s="2" t="s">
        <v>7683</v>
      </c>
      <c r="C1280" s="2" t="s">
        <v>4714</v>
      </c>
      <c r="D1280" s="2" t="s">
        <v>1018</v>
      </c>
      <c r="E1280" s="2">
        <v>8</v>
      </c>
      <c r="F1280" s="2" t="s">
        <v>159</v>
      </c>
      <c r="G1280" s="2">
        <v>1135</v>
      </c>
      <c r="H1280" s="3">
        <v>5.7155230584846565E-3</v>
      </c>
      <c r="I1280" s="2">
        <v>198582</v>
      </c>
      <c r="J1280" s="2" t="s">
        <v>14741</v>
      </c>
      <c r="K1280" s="2" t="s">
        <v>278</v>
      </c>
      <c r="L1280" s="2" t="s">
        <v>3177</v>
      </c>
      <c r="M1280" s="2" t="s">
        <v>2152</v>
      </c>
      <c r="N1280" s="1" t="str">
        <f t="shared" si="19"/>
        <v>ARNI (ST)82014</v>
      </c>
    </row>
    <row r="1281" spans="1:14" x14ac:dyDescent="0.3">
      <c r="A1281" s="2">
        <v>80</v>
      </c>
      <c r="B1281" s="2" t="s">
        <v>7683</v>
      </c>
      <c r="C1281" s="2" t="s">
        <v>4715</v>
      </c>
      <c r="D1281" s="2" t="s">
        <v>1018</v>
      </c>
      <c r="E1281" s="2">
        <v>9</v>
      </c>
      <c r="F1281" s="2" t="s">
        <v>19</v>
      </c>
      <c r="G1281" s="2">
        <v>980</v>
      </c>
      <c r="H1281" s="3">
        <v>4.9349890725241966E-3</v>
      </c>
      <c r="I1281" s="2">
        <v>198582</v>
      </c>
      <c r="J1281" s="2" t="s">
        <v>14741</v>
      </c>
      <c r="K1281" s="2" t="s">
        <v>278</v>
      </c>
      <c r="L1281" s="2" t="s">
        <v>3177</v>
      </c>
      <c r="M1281" s="2" t="s">
        <v>2152</v>
      </c>
      <c r="N1281" s="1" t="str">
        <f t="shared" si="19"/>
        <v>ARNI (ST)92014</v>
      </c>
    </row>
    <row r="1282" spans="1:14" x14ac:dyDescent="0.3">
      <c r="A1282" s="2">
        <v>80</v>
      </c>
      <c r="B1282" s="2" t="s">
        <v>7683</v>
      </c>
      <c r="C1282" s="2" t="s">
        <v>4716</v>
      </c>
      <c r="D1282" s="2" t="s">
        <v>1018</v>
      </c>
      <c r="E1282" s="2">
        <v>10</v>
      </c>
      <c r="F1282" s="2" t="s">
        <v>19</v>
      </c>
      <c r="G1282" s="2">
        <v>615</v>
      </c>
      <c r="H1282" s="3">
        <v>3.0969574281656947E-3</v>
      </c>
      <c r="I1282" s="2">
        <v>198582</v>
      </c>
      <c r="J1282" s="2" t="s">
        <v>14741</v>
      </c>
      <c r="K1282" s="2" t="s">
        <v>278</v>
      </c>
      <c r="L1282" s="2" t="s">
        <v>3177</v>
      </c>
      <c r="M1282" s="2" t="s">
        <v>2152</v>
      </c>
      <c r="N1282" s="1" t="str">
        <f t="shared" si="19"/>
        <v>ARNI (ST)102014</v>
      </c>
    </row>
    <row r="1283" spans="1:14" x14ac:dyDescent="0.3">
      <c r="A1283" s="2">
        <v>80</v>
      </c>
      <c r="B1283" s="2" t="s">
        <v>7683</v>
      </c>
      <c r="C1283" s="2" t="s">
        <v>4717</v>
      </c>
      <c r="D1283" s="2" t="s">
        <v>1018</v>
      </c>
      <c r="E1283" s="2">
        <v>11</v>
      </c>
      <c r="F1283" s="2" t="s">
        <v>1238</v>
      </c>
      <c r="G1283" s="2">
        <v>444</v>
      </c>
      <c r="H1283" s="3">
        <v>2.2358521920415749E-3</v>
      </c>
      <c r="I1283" s="2">
        <v>198582</v>
      </c>
      <c r="J1283" s="2" t="s">
        <v>14741</v>
      </c>
      <c r="K1283" s="2" t="s">
        <v>278</v>
      </c>
      <c r="L1283" s="2" t="s">
        <v>3177</v>
      </c>
      <c r="M1283" s="2" t="s">
        <v>2152</v>
      </c>
      <c r="N1283" s="1" t="str">
        <f t="shared" ref="N1283:N1346" si="20">B1283&amp;E1283&amp;2014</f>
        <v>ARNI (ST)112014</v>
      </c>
    </row>
    <row r="1284" spans="1:14" x14ac:dyDescent="0.3">
      <c r="A1284" s="2">
        <v>80</v>
      </c>
      <c r="B1284" s="2" t="s">
        <v>7683</v>
      </c>
      <c r="C1284" s="2" t="s">
        <v>4718</v>
      </c>
      <c r="D1284" s="2" t="s">
        <v>1018</v>
      </c>
      <c r="E1284" s="2">
        <v>12</v>
      </c>
      <c r="F1284" s="2" t="s">
        <v>19</v>
      </c>
      <c r="G1284" s="2">
        <v>432</v>
      </c>
      <c r="H1284" s="3">
        <v>2.1754237544188296E-3</v>
      </c>
      <c r="I1284" s="2">
        <v>198582</v>
      </c>
      <c r="J1284" s="2" t="s">
        <v>14741</v>
      </c>
      <c r="K1284" s="2" t="s">
        <v>278</v>
      </c>
      <c r="L1284" s="2" t="s">
        <v>3177</v>
      </c>
      <c r="M1284" s="2" t="s">
        <v>2152</v>
      </c>
      <c r="N1284" s="1" t="str">
        <f t="shared" si="20"/>
        <v>ARNI (ST)122014</v>
      </c>
    </row>
    <row r="1285" spans="1:14" x14ac:dyDescent="0.3">
      <c r="A1285" s="2">
        <v>81</v>
      </c>
      <c r="B1285" s="2" t="s">
        <v>7684</v>
      </c>
      <c r="C1285" s="2" t="s">
        <v>4719</v>
      </c>
      <c r="D1285" s="2" t="s">
        <v>1018</v>
      </c>
      <c r="E1285" s="2">
        <v>1</v>
      </c>
      <c r="F1285" s="2" t="s">
        <v>51</v>
      </c>
      <c r="G1285" s="2">
        <v>93726</v>
      </c>
      <c r="H1285" s="3">
        <v>0.54369529024810459</v>
      </c>
      <c r="I1285" s="2">
        <v>172387</v>
      </c>
      <c r="J1285" s="2" t="s">
        <v>14741</v>
      </c>
      <c r="K1285" s="2" t="s">
        <v>14769</v>
      </c>
      <c r="L1285" s="2" t="s">
        <v>3177</v>
      </c>
      <c r="M1285" s="2" t="s">
        <v>2054</v>
      </c>
      <c r="N1285" s="1" t="str">
        <f t="shared" si="20"/>
        <v>PUSAD12014</v>
      </c>
    </row>
    <row r="1286" spans="1:14" x14ac:dyDescent="0.3">
      <c r="A1286" s="2">
        <v>81</v>
      </c>
      <c r="B1286" s="2" t="s">
        <v>7684</v>
      </c>
      <c r="C1286" s="2" t="s">
        <v>4720</v>
      </c>
      <c r="D1286" s="2" t="s">
        <v>1018</v>
      </c>
      <c r="E1286" s="2">
        <v>2</v>
      </c>
      <c r="F1286" s="2" t="s">
        <v>103</v>
      </c>
      <c r="G1286" s="2">
        <v>28707</v>
      </c>
      <c r="H1286" s="3">
        <v>0.16652647821471456</v>
      </c>
      <c r="I1286" s="2">
        <v>172387</v>
      </c>
      <c r="J1286" s="2" t="s">
        <v>14741</v>
      </c>
      <c r="K1286" s="2" t="s">
        <v>14769</v>
      </c>
      <c r="L1286" s="2" t="s">
        <v>3177</v>
      </c>
      <c r="M1286" s="2" t="s">
        <v>2054</v>
      </c>
      <c r="N1286" s="1" t="str">
        <f t="shared" si="20"/>
        <v>PUSAD22014</v>
      </c>
    </row>
    <row r="1287" spans="1:14" x14ac:dyDescent="0.3">
      <c r="A1287" s="2">
        <v>81</v>
      </c>
      <c r="B1287" s="2" t="s">
        <v>7684</v>
      </c>
      <c r="C1287" s="2" t="s">
        <v>4721</v>
      </c>
      <c r="D1287" s="2" t="s">
        <v>1018</v>
      </c>
      <c r="E1287" s="2">
        <v>3</v>
      </c>
      <c r="F1287" s="2" t="s">
        <v>9</v>
      </c>
      <c r="G1287" s="2">
        <v>19088</v>
      </c>
      <c r="H1287" s="3">
        <v>0.11072760707013871</v>
      </c>
      <c r="I1287" s="2">
        <v>172387</v>
      </c>
      <c r="J1287" s="2" t="s">
        <v>14741</v>
      </c>
      <c r="K1287" s="2" t="s">
        <v>14769</v>
      </c>
      <c r="L1287" s="2" t="s">
        <v>3177</v>
      </c>
      <c r="M1287" s="2" t="s">
        <v>2054</v>
      </c>
      <c r="N1287" s="1" t="str">
        <f t="shared" si="20"/>
        <v>PUSAD32014</v>
      </c>
    </row>
    <row r="1288" spans="1:14" x14ac:dyDescent="0.3">
      <c r="A1288" s="2">
        <v>81</v>
      </c>
      <c r="B1288" s="2" t="s">
        <v>7684</v>
      </c>
      <c r="C1288" s="2" t="s">
        <v>4722</v>
      </c>
      <c r="D1288" s="2" t="s">
        <v>1018</v>
      </c>
      <c r="E1288" s="2">
        <v>4</v>
      </c>
      <c r="F1288" s="2" t="s">
        <v>7</v>
      </c>
      <c r="G1288" s="2">
        <v>14974</v>
      </c>
      <c r="H1288" s="3">
        <v>8.6862698463341201E-2</v>
      </c>
      <c r="I1288" s="2">
        <v>172387</v>
      </c>
      <c r="J1288" s="2" t="s">
        <v>14741</v>
      </c>
      <c r="K1288" s="2" t="s">
        <v>14769</v>
      </c>
      <c r="L1288" s="2" t="s">
        <v>3177</v>
      </c>
      <c r="M1288" s="2" t="s">
        <v>2054</v>
      </c>
      <c r="N1288" s="1" t="str">
        <f t="shared" si="20"/>
        <v>PUSAD42014</v>
      </c>
    </row>
    <row r="1289" spans="1:14" x14ac:dyDescent="0.3">
      <c r="A1289" s="2">
        <v>81</v>
      </c>
      <c r="B1289" s="2" t="s">
        <v>7684</v>
      </c>
      <c r="C1289" s="2" t="s">
        <v>4723</v>
      </c>
      <c r="D1289" s="2" t="s">
        <v>1018</v>
      </c>
      <c r="E1289" s="2">
        <v>5</v>
      </c>
      <c r="F1289" s="2" t="s">
        <v>19</v>
      </c>
      <c r="G1289" s="2">
        <v>5526</v>
      </c>
      <c r="H1289" s="3">
        <v>3.2055781468440195E-2</v>
      </c>
      <c r="I1289" s="2">
        <v>172387</v>
      </c>
      <c r="J1289" s="2" t="s">
        <v>14741</v>
      </c>
      <c r="K1289" s="2" t="s">
        <v>14769</v>
      </c>
      <c r="L1289" s="2" t="s">
        <v>3177</v>
      </c>
      <c r="M1289" s="2" t="s">
        <v>2054</v>
      </c>
      <c r="N1289" s="1" t="str">
        <f t="shared" si="20"/>
        <v>PUSAD52014</v>
      </c>
    </row>
    <row r="1290" spans="1:14" x14ac:dyDescent="0.3">
      <c r="A1290" s="2">
        <v>81</v>
      </c>
      <c r="B1290" s="2" t="s">
        <v>7684</v>
      </c>
      <c r="C1290" s="2" t="s">
        <v>4724</v>
      </c>
      <c r="D1290" s="2" t="s">
        <v>1018</v>
      </c>
      <c r="E1290" s="2">
        <v>6</v>
      </c>
      <c r="F1290" s="2" t="s">
        <v>11</v>
      </c>
      <c r="G1290" s="2">
        <v>3853</v>
      </c>
      <c r="H1290" s="3">
        <v>2.2350873325714816E-2</v>
      </c>
      <c r="I1290" s="2">
        <v>172387</v>
      </c>
      <c r="J1290" s="2" t="s">
        <v>14741</v>
      </c>
      <c r="K1290" s="2" t="s">
        <v>14769</v>
      </c>
      <c r="L1290" s="2" t="s">
        <v>3177</v>
      </c>
      <c r="M1290" s="2" t="s">
        <v>2054</v>
      </c>
      <c r="N1290" s="1" t="str">
        <f t="shared" si="20"/>
        <v>PUSAD62014</v>
      </c>
    </row>
    <row r="1291" spans="1:14" x14ac:dyDescent="0.3">
      <c r="A1291" s="2">
        <v>81</v>
      </c>
      <c r="B1291" s="2" t="s">
        <v>7684</v>
      </c>
      <c r="C1291" s="2" t="s">
        <v>4725</v>
      </c>
      <c r="D1291" s="2" t="s">
        <v>1018</v>
      </c>
      <c r="E1291" s="2">
        <v>7</v>
      </c>
      <c r="F1291" s="2" t="s">
        <v>15</v>
      </c>
      <c r="G1291" s="2">
        <v>1243</v>
      </c>
      <c r="H1291" s="3">
        <v>7.2105205148880139E-3</v>
      </c>
      <c r="I1291" s="2">
        <v>172387</v>
      </c>
      <c r="J1291" s="2" t="s">
        <v>14741</v>
      </c>
      <c r="K1291" s="2" t="s">
        <v>14769</v>
      </c>
      <c r="L1291" s="2" t="s">
        <v>3177</v>
      </c>
      <c r="M1291" s="2" t="s">
        <v>2054</v>
      </c>
      <c r="N1291" s="1" t="str">
        <f t="shared" si="20"/>
        <v>PUSAD72014</v>
      </c>
    </row>
    <row r="1292" spans="1:14" x14ac:dyDescent="0.3">
      <c r="A1292" s="2">
        <v>81</v>
      </c>
      <c r="B1292" s="2" t="s">
        <v>7684</v>
      </c>
      <c r="C1292" s="2" t="s">
        <v>327</v>
      </c>
      <c r="D1292" s="2" t="s">
        <v>1018</v>
      </c>
      <c r="E1292" s="2">
        <v>8</v>
      </c>
      <c r="F1292" s="2" t="s">
        <v>19</v>
      </c>
      <c r="G1292" s="2">
        <v>1217</v>
      </c>
      <c r="H1292" s="3">
        <v>7.0596970769257542E-3</v>
      </c>
      <c r="I1292" s="2">
        <v>172387</v>
      </c>
      <c r="J1292" s="2" t="s">
        <v>14741</v>
      </c>
      <c r="K1292" s="2" t="s">
        <v>14769</v>
      </c>
      <c r="L1292" s="2" t="s">
        <v>3177</v>
      </c>
      <c r="M1292" s="2" t="s">
        <v>2054</v>
      </c>
      <c r="N1292" s="1" t="str">
        <f t="shared" si="20"/>
        <v>PUSAD82014</v>
      </c>
    </row>
    <row r="1293" spans="1:14" x14ac:dyDescent="0.3">
      <c r="A1293" s="2">
        <v>81</v>
      </c>
      <c r="B1293" s="2" t="s">
        <v>7684</v>
      </c>
      <c r="C1293" s="2" t="s">
        <v>22</v>
      </c>
      <c r="D1293" s="2" t="s">
        <v>7923</v>
      </c>
      <c r="E1293" s="2">
        <v>9</v>
      </c>
      <c r="F1293" s="2" t="s">
        <v>22</v>
      </c>
      <c r="G1293" s="2">
        <v>1103</v>
      </c>
      <c r="H1293" s="3">
        <v>6.3983943104758481E-3</v>
      </c>
      <c r="I1293" s="2">
        <v>172387</v>
      </c>
      <c r="J1293" s="2" t="s">
        <v>14741</v>
      </c>
      <c r="K1293" s="2" t="s">
        <v>14769</v>
      </c>
      <c r="L1293" s="2" t="s">
        <v>3177</v>
      </c>
      <c r="M1293" s="2" t="s">
        <v>2054</v>
      </c>
      <c r="N1293" s="1" t="str">
        <f t="shared" si="20"/>
        <v>PUSAD92014</v>
      </c>
    </row>
    <row r="1294" spans="1:14" x14ac:dyDescent="0.3">
      <c r="A1294" s="2">
        <v>81</v>
      </c>
      <c r="B1294" s="2" t="s">
        <v>7684</v>
      </c>
      <c r="C1294" s="2" t="s">
        <v>4726</v>
      </c>
      <c r="D1294" s="2" t="s">
        <v>1018</v>
      </c>
      <c r="E1294" s="2">
        <v>10</v>
      </c>
      <c r="F1294" s="2" t="s">
        <v>13</v>
      </c>
      <c r="G1294" s="2">
        <v>660</v>
      </c>
      <c r="H1294" s="3">
        <v>3.8285949636573525E-3</v>
      </c>
      <c r="I1294" s="2">
        <v>172387</v>
      </c>
      <c r="J1294" s="2" t="s">
        <v>14741</v>
      </c>
      <c r="K1294" s="2" t="s">
        <v>14769</v>
      </c>
      <c r="L1294" s="2" t="s">
        <v>3177</v>
      </c>
      <c r="M1294" s="2" t="s">
        <v>2054</v>
      </c>
      <c r="N1294" s="1" t="str">
        <f t="shared" si="20"/>
        <v>PUSAD102014</v>
      </c>
    </row>
    <row r="1295" spans="1:14" x14ac:dyDescent="0.3">
      <c r="A1295" s="2">
        <v>81</v>
      </c>
      <c r="B1295" s="2" t="s">
        <v>7684</v>
      </c>
      <c r="C1295" s="2" t="s">
        <v>4727</v>
      </c>
      <c r="D1295" s="2" t="s">
        <v>1018</v>
      </c>
      <c r="E1295" s="2">
        <v>11</v>
      </c>
      <c r="F1295" s="2" t="s">
        <v>19</v>
      </c>
      <c r="G1295" s="2">
        <v>584</v>
      </c>
      <c r="H1295" s="3">
        <v>3.3877264526907479E-3</v>
      </c>
      <c r="I1295" s="2">
        <v>172387</v>
      </c>
      <c r="J1295" s="2" t="s">
        <v>14741</v>
      </c>
      <c r="K1295" s="2" t="s">
        <v>14769</v>
      </c>
      <c r="L1295" s="2" t="s">
        <v>3177</v>
      </c>
      <c r="M1295" s="2" t="s">
        <v>2054</v>
      </c>
      <c r="N1295" s="1" t="str">
        <f t="shared" si="20"/>
        <v>PUSAD112014</v>
      </c>
    </row>
    <row r="1296" spans="1:14" x14ac:dyDescent="0.3">
      <c r="A1296" s="2">
        <v>81</v>
      </c>
      <c r="B1296" s="2" t="s">
        <v>7684</v>
      </c>
      <c r="C1296" s="2" t="s">
        <v>4728</v>
      </c>
      <c r="D1296" s="2" t="s">
        <v>1018</v>
      </c>
      <c r="E1296" s="2">
        <v>12</v>
      </c>
      <c r="F1296" s="2" t="s">
        <v>19</v>
      </c>
      <c r="G1296" s="2">
        <v>493</v>
      </c>
      <c r="H1296" s="3">
        <v>2.8598444198228404E-3</v>
      </c>
      <c r="I1296" s="2">
        <v>172387</v>
      </c>
      <c r="J1296" s="2" t="s">
        <v>14741</v>
      </c>
      <c r="K1296" s="2" t="s">
        <v>14769</v>
      </c>
      <c r="L1296" s="2" t="s">
        <v>3177</v>
      </c>
      <c r="M1296" s="2" t="s">
        <v>2054</v>
      </c>
      <c r="N1296" s="1" t="str">
        <f t="shared" si="20"/>
        <v>PUSAD122014</v>
      </c>
    </row>
    <row r="1297" spans="1:14" x14ac:dyDescent="0.3">
      <c r="A1297" s="2">
        <v>81</v>
      </c>
      <c r="B1297" s="2" t="s">
        <v>7684</v>
      </c>
      <c r="C1297" s="2" t="s">
        <v>307</v>
      </c>
      <c r="D1297" s="2" t="s">
        <v>1018</v>
      </c>
      <c r="E1297" s="2">
        <v>13</v>
      </c>
      <c r="F1297" s="2" t="s">
        <v>55</v>
      </c>
      <c r="G1297" s="2">
        <v>388</v>
      </c>
      <c r="H1297" s="3">
        <v>2.250749766513716E-3</v>
      </c>
      <c r="I1297" s="2">
        <v>172387</v>
      </c>
      <c r="J1297" s="2" t="s">
        <v>14741</v>
      </c>
      <c r="K1297" s="2" t="s">
        <v>14769</v>
      </c>
      <c r="L1297" s="2" t="s">
        <v>3177</v>
      </c>
      <c r="M1297" s="2" t="s">
        <v>2054</v>
      </c>
      <c r="N1297" s="1" t="str">
        <f t="shared" si="20"/>
        <v>PUSAD132014</v>
      </c>
    </row>
    <row r="1298" spans="1:14" x14ac:dyDescent="0.3">
      <c r="A1298" s="2">
        <v>81</v>
      </c>
      <c r="B1298" s="2" t="s">
        <v>7684</v>
      </c>
      <c r="C1298" s="2" t="s">
        <v>4729</v>
      </c>
      <c r="D1298" s="2" t="s">
        <v>1018</v>
      </c>
      <c r="E1298" s="2">
        <v>14</v>
      </c>
      <c r="F1298" s="2" t="s">
        <v>19</v>
      </c>
      <c r="G1298" s="2">
        <v>385</v>
      </c>
      <c r="H1298" s="3">
        <v>2.2333470621334556E-3</v>
      </c>
      <c r="I1298" s="2">
        <v>172387</v>
      </c>
      <c r="J1298" s="2" t="s">
        <v>14741</v>
      </c>
      <c r="K1298" s="2" t="s">
        <v>14769</v>
      </c>
      <c r="L1298" s="2" t="s">
        <v>3177</v>
      </c>
      <c r="M1298" s="2" t="s">
        <v>2054</v>
      </c>
      <c r="N1298" s="1" t="str">
        <f t="shared" si="20"/>
        <v>PUSAD142014</v>
      </c>
    </row>
    <row r="1299" spans="1:14" x14ac:dyDescent="0.3">
      <c r="A1299" s="2">
        <v>81</v>
      </c>
      <c r="B1299" s="2" t="s">
        <v>7684</v>
      </c>
      <c r="C1299" s="2" t="s">
        <v>4730</v>
      </c>
      <c r="D1299" s="2" t="s">
        <v>1020</v>
      </c>
      <c r="E1299" s="2">
        <v>15</v>
      </c>
      <c r="F1299" s="2" t="s">
        <v>19</v>
      </c>
      <c r="G1299" s="2">
        <v>236</v>
      </c>
      <c r="H1299" s="3">
        <v>1.3690127445805079E-3</v>
      </c>
      <c r="I1299" s="2">
        <v>172387</v>
      </c>
      <c r="J1299" s="2" t="s">
        <v>14741</v>
      </c>
      <c r="K1299" s="2" t="s">
        <v>14769</v>
      </c>
      <c r="L1299" s="2" t="s">
        <v>3177</v>
      </c>
      <c r="M1299" s="2" t="s">
        <v>2054</v>
      </c>
      <c r="N1299" s="1" t="str">
        <f t="shared" si="20"/>
        <v>PUSAD152014</v>
      </c>
    </row>
    <row r="1300" spans="1:14" x14ac:dyDescent="0.3">
      <c r="A1300" s="2">
        <v>81</v>
      </c>
      <c r="B1300" s="2" t="s">
        <v>7684</v>
      </c>
      <c r="C1300" s="2" t="s">
        <v>4731</v>
      </c>
      <c r="D1300" s="2" t="s">
        <v>1020</v>
      </c>
      <c r="E1300" s="2">
        <v>16</v>
      </c>
      <c r="F1300" s="2" t="s">
        <v>19</v>
      </c>
      <c r="G1300" s="2">
        <v>204</v>
      </c>
      <c r="H1300" s="3">
        <v>1.1833838978577271E-3</v>
      </c>
      <c r="I1300" s="2">
        <v>172387</v>
      </c>
      <c r="J1300" s="2" t="s">
        <v>14741</v>
      </c>
      <c r="K1300" s="2" t="s">
        <v>14769</v>
      </c>
      <c r="L1300" s="2" t="s">
        <v>3177</v>
      </c>
      <c r="M1300" s="2" t="s">
        <v>2054</v>
      </c>
      <c r="N1300" s="1" t="str">
        <f t="shared" si="20"/>
        <v>PUSAD162014</v>
      </c>
    </row>
    <row r="1301" spans="1:14" x14ac:dyDescent="0.3">
      <c r="A1301" s="2">
        <v>82</v>
      </c>
      <c r="B1301" s="2" t="s">
        <v>7686</v>
      </c>
      <c r="C1301" s="2" t="s">
        <v>4732</v>
      </c>
      <c r="D1301" s="2" t="s">
        <v>1018</v>
      </c>
      <c r="E1301" s="2">
        <v>1</v>
      </c>
      <c r="F1301" s="2" t="s">
        <v>9</v>
      </c>
      <c r="G1301" s="2">
        <v>89848</v>
      </c>
      <c r="H1301" s="3">
        <v>0.48078940045805774</v>
      </c>
      <c r="I1301" s="2">
        <v>186876</v>
      </c>
      <c r="J1301" s="2" t="s">
        <v>14741</v>
      </c>
      <c r="K1301" s="2" t="s">
        <v>2238</v>
      </c>
      <c r="L1301" s="2" t="s">
        <v>3177</v>
      </c>
      <c r="M1301" s="2" t="s">
        <v>2054</v>
      </c>
      <c r="N1301" s="1" t="str">
        <f t="shared" si="20"/>
        <v>UMARKHED (SC)12014</v>
      </c>
    </row>
    <row r="1302" spans="1:14" x14ac:dyDescent="0.3">
      <c r="A1302" s="2">
        <v>82</v>
      </c>
      <c r="B1302" s="2" t="s">
        <v>7686</v>
      </c>
      <c r="C1302" s="2" t="s">
        <v>4733</v>
      </c>
      <c r="D1302" s="2" t="s">
        <v>1018</v>
      </c>
      <c r="E1302" s="2">
        <v>2</v>
      </c>
      <c r="F1302" s="2" t="s">
        <v>7</v>
      </c>
      <c r="G1302" s="2">
        <v>41420</v>
      </c>
      <c r="H1302" s="3">
        <v>0.22164429889338386</v>
      </c>
      <c r="I1302" s="2">
        <v>186876</v>
      </c>
      <c r="J1302" s="2" t="s">
        <v>14741</v>
      </c>
      <c r="K1302" s="2" t="s">
        <v>2238</v>
      </c>
      <c r="L1302" s="2" t="s">
        <v>3177</v>
      </c>
      <c r="M1302" s="2" t="s">
        <v>2054</v>
      </c>
      <c r="N1302" s="1" t="str">
        <f t="shared" si="20"/>
        <v>UMARKHED (SC)22014</v>
      </c>
    </row>
    <row r="1303" spans="1:14" x14ac:dyDescent="0.3">
      <c r="A1303" s="2">
        <v>82</v>
      </c>
      <c r="B1303" s="2" t="s">
        <v>7686</v>
      </c>
      <c r="C1303" s="2" t="s">
        <v>4734</v>
      </c>
      <c r="D1303" s="2" t="s">
        <v>1018</v>
      </c>
      <c r="E1303" s="2">
        <v>3</v>
      </c>
      <c r="F1303" s="2" t="s">
        <v>103</v>
      </c>
      <c r="G1303" s="2">
        <v>24570</v>
      </c>
      <c r="H1303" s="3">
        <v>0.1314775573107301</v>
      </c>
      <c r="I1303" s="2">
        <v>186876</v>
      </c>
      <c r="J1303" s="2" t="s">
        <v>14741</v>
      </c>
      <c r="K1303" s="2" t="s">
        <v>2238</v>
      </c>
      <c r="L1303" s="2" t="s">
        <v>3177</v>
      </c>
      <c r="M1303" s="2" t="s">
        <v>2054</v>
      </c>
      <c r="N1303" s="1" t="str">
        <f t="shared" si="20"/>
        <v>UMARKHED (SC)32014</v>
      </c>
    </row>
    <row r="1304" spans="1:14" x14ac:dyDescent="0.3">
      <c r="A1304" s="2">
        <v>82</v>
      </c>
      <c r="B1304" s="2" t="s">
        <v>7686</v>
      </c>
      <c r="C1304" s="2" t="s">
        <v>4735</v>
      </c>
      <c r="D1304" s="2" t="s">
        <v>1018</v>
      </c>
      <c r="E1304" s="2">
        <v>4</v>
      </c>
      <c r="F1304" s="2" t="s">
        <v>51</v>
      </c>
      <c r="G1304" s="2">
        <v>19007</v>
      </c>
      <c r="H1304" s="3">
        <v>0.10170915473362016</v>
      </c>
      <c r="I1304" s="2">
        <v>186876</v>
      </c>
      <c r="J1304" s="2" t="s">
        <v>14741</v>
      </c>
      <c r="K1304" s="2" t="s">
        <v>2238</v>
      </c>
      <c r="L1304" s="2" t="s">
        <v>3177</v>
      </c>
      <c r="M1304" s="2" t="s">
        <v>2054</v>
      </c>
      <c r="N1304" s="1" t="str">
        <f t="shared" si="20"/>
        <v>UMARKHED (SC)42014</v>
      </c>
    </row>
    <row r="1305" spans="1:14" x14ac:dyDescent="0.3">
      <c r="A1305" s="2">
        <v>82</v>
      </c>
      <c r="B1305" s="2" t="s">
        <v>7686</v>
      </c>
      <c r="C1305" s="2" t="s">
        <v>4736</v>
      </c>
      <c r="D1305" s="2" t="s">
        <v>1018</v>
      </c>
      <c r="E1305" s="2">
        <v>5</v>
      </c>
      <c r="F1305" s="2" t="s">
        <v>15</v>
      </c>
      <c r="G1305" s="2">
        <v>1458</v>
      </c>
      <c r="H1305" s="3">
        <v>7.8019649393180502E-3</v>
      </c>
      <c r="I1305" s="2">
        <v>186876</v>
      </c>
      <c r="J1305" s="2" t="s">
        <v>14741</v>
      </c>
      <c r="K1305" s="2" t="s">
        <v>2238</v>
      </c>
      <c r="L1305" s="2" t="s">
        <v>3177</v>
      </c>
      <c r="M1305" s="2" t="s">
        <v>2054</v>
      </c>
      <c r="N1305" s="1" t="str">
        <f t="shared" si="20"/>
        <v>UMARKHED (SC)52014</v>
      </c>
    </row>
    <row r="1306" spans="1:14" x14ac:dyDescent="0.3">
      <c r="A1306" s="2">
        <v>82</v>
      </c>
      <c r="B1306" s="2" t="s">
        <v>7686</v>
      </c>
      <c r="C1306" s="2" t="s">
        <v>4737</v>
      </c>
      <c r="D1306" s="2" t="s">
        <v>1018</v>
      </c>
      <c r="E1306" s="2">
        <v>6</v>
      </c>
      <c r="F1306" s="2" t="s">
        <v>13</v>
      </c>
      <c r="G1306" s="2">
        <v>1166</v>
      </c>
      <c r="H1306" s="3">
        <v>6.2394314946809647E-3</v>
      </c>
      <c r="I1306" s="2">
        <v>186876</v>
      </c>
      <c r="J1306" s="2" t="s">
        <v>14741</v>
      </c>
      <c r="K1306" s="2" t="s">
        <v>2238</v>
      </c>
      <c r="L1306" s="2" t="s">
        <v>3177</v>
      </c>
      <c r="M1306" s="2" t="s">
        <v>2054</v>
      </c>
      <c r="N1306" s="1" t="str">
        <f t="shared" si="20"/>
        <v>UMARKHED (SC)62014</v>
      </c>
    </row>
    <row r="1307" spans="1:14" x14ac:dyDescent="0.3">
      <c r="A1307" s="2">
        <v>82</v>
      </c>
      <c r="B1307" s="2" t="s">
        <v>7686</v>
      </c>
      <c r="C1307" s="2" t="s">
        <v>22</v>
      </c>
      <c r="D1307" s="2" t="s">
        <v>7923</v>
      </c>
      <c r="E1307" s="2">
        <v>7</v>
      </c>
      <c r="F1307" s="2" t="s">
        <v>22</v>
      </c>
      <c r="G1307" s="2">
        <v>1117</v>
      </c>
      <c r="H1307" s="3">
        <v>5.9772255399302213E-3</v>
      </c>
      <c r="I1307" s="2">
        <v>186876</v>
      </c>
      <c r="J1307" s="2" t="s">
        <v>14741</v>
      </c>
      <c r="K1307" s="2" t="s">
        <v>2238</v>
      </c>
      <c r="L1307" s="2" t="s">
        <v>3177</v>
      </c>
      <c r="M1307" s="2" t="s">
        <v>2054</v>
      </c>
      <c r="N1307" s="1" t="str">
        <f t="shared" si="20"/>
        <v>UMARKHED (SC)72014</v>
      </c>
    </row>
    <row r="1308" spans="1:14" x14ac:dyDescent="0.3">
      <c r="A1308" s="2">
        <v>82</v>
      </c>
      <c r="B1308" s="2" t="s">
        <v>7686</v>
      </c>
      <c r="C1308" s="2" t="s">
        <v>4738</v>
      </c>
      <c r="D1308" s="2" t="s">
        <v>1018</v>
      </c>
      <c r="E1308" s="2">
        <v>8</v>
      </c>
      <c r="F1308" s="2" t="s">
        <v>11</v>
      </c>
      <c r="G1308" s="2">
        <v>1092</v>
      </c>
      <c r="H1308" s="3">
        <v>5.8434469915880048E-3</v>
      </c>
      <c r="I1308" s="2">
        <v>186876</v>
      </c>
      <c r="J1308" s="2" t="s">
        <v>14741</v>
      </c>
      <c r="K1308" s="2" t="s">
        <v>2238</v>
      </c>
      <c r="L1308" s="2" t="s">
        <v>3177</v>
      </c>
      <c r="M1308" s="2" t="s">
        <v>2054</v>
      </c>
      <c r="N1308" s="1" t="str">
        <f t="shared" si="20"/>
        <v>UMARKHED (SC)82014</v>
      </c>
    </row>
    <row r="1309" spans="1:14" x14ac:dyDescent="0.3">
      <c r="A1309" s="2">
        <v>82</v>
      </c>
      <c r="B1309" s="2" t="s">
        <v>7686</v>
      </c>
      <c r="C1309" s="2" t="s">
        <v>4739</v>
      </c>
      <c r="D1309" s="2" t="s">
        <v>1018</v>
      </c>
      <c r="E1309" s="2">
        <v>9</v>
      </c>
      <c r="F1309" s="2" t="s">
        <v>302</v>
      </c>
      <c r="G1309" s="2">
        <v>1013</v>
      </c>
      <c r="H1309" s="3">
        <v>5.4207067788266013E-3</v>
      </c>
      <c r="I1309" s="2">
        <v>186876</v>
      </c>
      <c r="J1309" s="2" t="s">
        <v>14741</v>
      </c>
      <c r="K1309" s="2" t="s">
        <v>2238</v>
      </c>
      <c r="L1309" s="2" t="s">
        <v>3177</v>
      </c>
      <c r="M1309" s="2" t="s">
        <v>2054</v>
      </c>
      <c r="N1309" s="1" t="str">
        <f t="shared" si="20"/>
        <v>UMARKHED (SC)92014</v>
      </c>
    </row>
    <row r="1310" spans="1:14" x14ac:dyDescent="0.3">
      <c r="A1310" s="2">
        <v>82</v>
      </c>
      <c r="B1310" s="2" t="s">
        <v>7686</v>
      </c>
      <c r="C1310" s="2" t="s">
        <v>4740</v>
      </c>
      <c r="D1310" s="2" t="s">
        <v>1018</v>
      </c>
      <c r="E1310" s="2">
        <v>10</v>
      </c>
      <c r="F1310" s="2" t="s">
        <v>19</v>
      </c>
      <c r="G1310" s="2">
        <v>958</v>
      </c>
      <c r="H1310" s="3">
        <v>5.1263939724737256E-3</v>
      </c>
      <c r="I1310" s="2">
        <v>186876</v>
      </c>
      <c r="J1310" s="2" t="s">
        <v>14741</v>
      </c>
      <c r="K1310" s="2" t="s">
        <v>2238</v>
      </c>
      <c r="L1310" s="2" t="s">
        <v>3177</v>
      </c>
      <c r="M1310" s="2" t="s">
        <v>2054</v>
      </c>
      <c r="N1310" s="1" t="str">
        <f t="shared" si="20"/>
        <v>UMARKHED (SC)102014</v>
      </c>
    </row>
    <row r="1311" spans="1:14" x14ac:dyDescent="0.3">
      <c r="A1311" s="2">
        <v>82</v>
      </c>
      <c r="B1311" s="2" t="s">
        <v>7686</v>
      </c>
      <c r="C1311" s="2" t="s">
        <v>4741</v>
      </c>
      <c r="D1311" s="2" t="s">
        <v>1018</v>
      </c>
      <c r="E1311" s="2">
        <v>11</v>
      </c>
      <c r="F1311" s="2" t="s">
        <v>19</v>
      </c>
      <c r="G1311" s="2">
        <v>924</v>
      </c>
      <c r="H1311" s="3">
        <v>4.9444551467283122E-3</v>
      </c>
      <c r="I1311" s="2">
        <v>186876</v>
      </c>
      <c r="J1311" s="2" t="s">
        <v>14741</v>
      </c>
      <c r="K1311" s="2" t="s">
        <v>2238</v>
      </c>
      <c r="L1311" s="2" t="s">
        <v>3177</v>
      </c>
      <c r="M1311" s="2" t="s">
        <v>2054</v>
      </c>
      <c r="N1311" s="1" t="str">
        <f t="shared" si="20"/>
        <v>UMARKHED (SC)112014</v>
      </c>
    </row>
    <row r="1312" spans="1:14" x14ac:dyDescent="0.3">
      <c r="A1312" s="2">
        <v>82</v>
      </c>
      <c r="B1312" s="2" t="s">
        <v>7686</v>
      </c>
      <c r="C1312" s="2" t="s">
        <v>4742</v>
      </c>
      <c r="D1312" s="2" t="s">
        <v>1018</v>
      </c>
      <c r="E1312" s="2">
        <v>12</v>
      </c>
      <c r="F1312" s="2" t="s">
        <v>19</v>
      </c>
      <c r="G1312" s="2">
        <v>863</v>
      </c>
      <c r="H1312" s="3">
        <v>4.6180354887733043E-3</v>
      </c>
      <c r="I1312" s="2">
        <v>186876</v>
      </c>
      <c r="J1312" s="2" t="s">
        <v>14741</v>
      </c>
      <c r="K1312" s="2" t="s">
        <v>2238</v>
      </c>
      <c r="L1312" s="2" t="s">
        <v>3177</v>
      </c>
      <c r="M1312" s="2" t="s">
        <v>2054</v>
      </c>
      <c r="N1312" s="1" t="str">
        <f t="shared" si="20"/>
        <v>UMARKHED (SC)122014</v>
      </c>
    </row>
    <row r="1313" spans="1:14" x14ac:dyDescent="0.3">
      <c r="A1313" s="2">
        <v>82</v>
      </c>
      <c r="B1313" s="2" t="s">
        <v>7686</v>
      </c>
      <c r="C1313" s="2" t="s">
        <v>4743</v>
      </c>
      <c r="D1313" s="2" t="s">
        <v>1018</v>
      </c>
      <c r="E1313" s="2">
        <v>13</v>
      </c>
      <c r="F1313" s="2" t="s">
        <v>19</v>
      </c>
      <c r="G1313" s="2">
        <v>767</v>
      </c>
      <c r="H1313" s="3">
        <v>4.1043258631391936E-3</v>
      </c>
      <c r="I1313" s="2">
        <v>186876</v>
      </c>
      <c r="J1313" s="2" t="s">
        <v>14741</v>
      </c>
      <c r="K1313" s="2" t="s">
        <v>2238</v>
      </c>
      <c r="L1313" s="2" t="s">
        <v>3177</v>
      </c>
      <c r="M1313" s="2" t="s">
        <v>2054</v>
      </c>
      <c r="N1313" s="1" t="str">
        <f t="shared" si="20"/>
        <v>UMARKHED (SC)132014</v>
      </c>
    </row>
    <row r="1314" spans="1:14" x14ac:dyDescent="0.3">
      <c r="A1314" s="2">
        <v>82</v>
      </c>
      <c r="B1314" s="2" t="s">
        <v>7686</v>
      </c>
      <c r="C1314" s="2" t="s">
        <v>307</v>
      </c>
      <c r="D1314" s="2" t="s">
        <v>1018</v>
      </c>
      <c r="E1314" s="2">
        <v>14</v>
      </c>
      <c r="F1314" s="2" t="s">
        <v>55</v>
      </c>
      <c r="G1314" s="2">
        <v>572</v>
      </c>
      <c r="H1314" s="3">
        <v>3.0608531860699074E-3</v>
      </c>
      <c r="I1314" s="2">
        <v>186876</v>
      </c>
      <c r="J1314" s="2" t="s">
        <v>14741</v>
      </c>
      <c r="K1314" s="2" t="s">
        <v>2238</v>
      </c>
      <c r="L1314" s="2" t="s">
        <v>3177</v>
      </c>
      <c r="M1314" s="2" t="s">
        <v>2054</v>
      </c>
      <c r="N1314" s="1" t="str">
        <f t="shared" si="20"/>
        <v>UMARKHED (SC)142014</v>
      </c>
    </row>
    <row r="1315" spans="1:14" x14ac:dyDescent="0.3">
      <c r="A1315" s="2">
        <v>82</v>
      </c>
      <c r="B1315" s="2" t="s">
        <v>7686</v>
      </c>
      <c r="C1315" s="2" t="s">
        <v>4744</v>
      </c>
      <c r="D1315" s="2" t="s">
        <v>1018</v>
      </c>
      <c r="E1315" s="2">
        <v>15</v>
      </c>
      <c r="F1315" s="2" t="s">
        <v>19</v>
      </c>
      <c r="G1315" s="2">
        <v>449</v>
      </c>
      <c r="H1315" s="3">
        <v>2.4026627282262036E-3</v>
      </c>
      <c r="I1315" s="2">
        <v>186876</v>
      </c>
      <c r="J1315" s="2" t="s">
        <v>14741</v>
      </c>
      <c r="K1315" s="2" t="s">
        <v>2238</v>
      </c>
      <c r="L1315" s="2" t="s">
        <v>3177</v>
      </c>
      <c r="M1315" s="2" t="s">
        <v>2054</v>
      </c>
      <c r="N1315" s="1" t="str">
        <f t="shared" si="20"/>
        <v>UMARKHED (SC)152014</v>
      </c>
    </row>
    <row r="1316" spans="1:14" x14ac:dyDescent="0.3">
      <c r="A1316" s="2">
        <v>82</v>
      </c>
      <c r="B1316" s="2" t="s">
        <v>7686</v>
      </c>
      <c r="C1316" s="2" t="s">
        <v>4745</v>
      </c>
      <c r="D1316" s="2" t="s">
        <v>1020</v>
      </c>
      <c r="E1316" s="2">
        <v>16</v>
      </c>
      <c r="F1316" s="2" t="s">
        <v>19</v>
      </c>
      <c r="G1316" s="2">
        <v>400</v>
      </c>
      <c r="H1316" s="3">
        <v>2.1404567734754597E-3</v>
      </c>
      <c r="I1316" s="2">
        <v>186876</v>
      </c>
      <c r="J1316" s="2" t="s">
        <v>14741</v>
      </c>
      <c r="K1316" s="2" t="s">
        <v>2238</v>
      </c>
      <c r="L1316" s="2" t="s">
        <v>3177</v>
      </c>
      <c r="M1316" s="2" t="s">
        <v>2054</v>
      </c>
      <c r="N1316" s="1" t="str">
        <f t="shared" si="20"/>
        <v>UMARKHED (SC)162014</v>
      </c>
    </row>
    <row r="1317" spans="1:14" x14ac:dyDescent="0.3">
      <c r="A1317" s="2">
        <v>82</v>
      </c>
      <c r="B1317" s="2" t="s">
        <v>7686</v>
      </c>
      <c r="C1317" s="2" t="s">
        <v>4746</v>
      </c>
      <c r="D1317" s="2" t="s">
        <v>1018</v>
      </c>
      <c r="E1317" s="2">
        <v>17</v>
      </c>
      <c r="F1317" s="2" t="s">
        <v>85</v>
      </c>
      <c r="G1317" s="2">
        <v>359</v>
      </c>
      <c r="H1317" s="3">
        <v>1.9210599541942251E-3</v>
      </c>
      <c r="I1317" s="2">
        <v>186876</v>
      </c>
      <c r="J1317" s="2" t="s">
        <v>14741</v>
      </c>
      <c r="K1317" s="2" t="s">
        <v>2238</v>
      </c>
      <c r="L1317" s="2" t="s">
        <v>3177</v>
      </c>
      <c r="M1317" s="2" t="s">
        <v>2054</v>
      </c>
      <c r="N1317" s="1" t="str">
        <f t="shared" si="20"/>
        <v>UMARKHED (SC)172014</v>
      </c>
    </row>
    <row r="1318" spans="1:14" x14ac:dyDescent="0.3">
      <c r="A1318" s="2">
        <v>82</v>
      </c>
      <c r="B1318" s="2" t="s">
        <v>7686</v>
      </c>
      <c r="C1318" s="2" t="s">
        <v>4747</v>
      </c>
      <c r="D1318" s="2" t="s">
        <v>1018</v>
      </c>
      <c r="E1318" s="2">
        <v>18</v>
      </c>
      <c r="F1318" s="2" t="s">
        <v>19</v>
      </c>
      <c r="G1318" s="2">
        <v>356</v>
      </c>
      <c r="H1318" s="3">
        <v>1.9050065283931592E-3</v>
      </c>
      <c r="I1318" s="2">
        <v>186876</v>
      </c>
      <c r="J1318" s="2" t="s">
        <v>14741</v>
      </c>
      <c r="K1318" s="2" t="s">
        <v>2238</v>
      </c>
      <c r="L1318" s="2" t="s">
        <v>3177</v>
      </c>
      <c r="M1318" s="2" t="s">
        <v>2054</v>
      </c>
      <c r="N1318" s="1" t="str">
        <f t="shared" si="20"/>
        <v>UMARKHED (SC)182014</v>
      </c>
    </row>
    <row r="1319" spans="1:14" x14ac:dyDescent="0.3">
      <c r="A1319" s="2">
        <v>82</v>
      </c>
      <c r="B1319" s="2" t="s">
        <v>7686</v>
      </c>
      <c r="C1319" s="2" t="s">
        <v>4748</v>
      </c>
      <c r="D1319" s="2" t="s">
        <v>1018</v>
      </c>
      <c r="E1319" s="2">
        <v>19</v>
      </c>
      <c r="F1319" s="2" t="s">
        <v>19</v>
      </c>
      <c r="G1319" s="2">
        <v>324</v>
      </c>
      <c r="H1319" s="3">
        <v>1.7337699865151224E-3</v>
      </c>
      <c r="I1319" s="2">
        <v>186876</v>
      </c>
      <c r="J1319" s="2" t="s">
        <v>14741</v>
      </c>
      <c r="K1319" s="2" t="s">
        <v>2238</v>
      </c>
      <c r="L1319" s="2" t="s">
        <v>3177</v>
      </c>
      <c r="M1319" s="2" t="s">
        <v>2054</v>
      </c>
      <c r="N1319" s="1" t="str">
        <f t="shared" si="20"/>
        <v>UMARKHED (SC)192014</v>
      </c>
    </row>
    <row r="1320" spans="1:14" x14ac:dyDescent="0.3">
      <c r="A1320" s="2">
        <v>82</v>
      </c>
      <c r="B1320" s="2" t="s">
        <v>7686</v>
      </c>
      <c r="C1320" s="2" t="s">
        <v>4749</v>
      </c>
      <c r="D1320" s="2" t="s">
        <v>1020</v>
      </c>
      <c r="E1320" s="2">
        <v>20</v>
      </c>
      <c r="F1320" s="2" t="s">
        <v>19</v>
      </c>
      <c r="G1320" s="2">
        <v>213</v>
      </c>
      <c r="H1320" s="3">
        <v>1.1397932318756823E-3</v>
      </c>
      <c r="I1320" s="2">
        <v>186876</v>
      </c>
      <c r="J1320" s="2" t="s">
        <v>14741</v>
      </c>
      <c r="K1320" s="2" t="s">
        <v>2238</v>
      </c>
      <c r="L1320" s="2" t="s">
        <v>3177</v>
      </c>
      <c r="M1320" s="2" t="s">
        <v>2054</v>
      </c>
      <c r="N1320" s="1" t="str">
        <f t="shared" si="20"/>
        <v>UMARKHED (SC)202014</v>
      </c>
    </row>
    <row r="1321" spans="1:14" x14ac:dyDescent="0.3">
      <c r="A1321" s="2">
        <v>83</v>
      </c>
      <c r="B1321" s="2" t="s">
        <v>7687</v>
      </c>
      <c r="C1321" s="2" t="s">
        <v>4750</v>
      </c>
      <c r="D1321" s="2" t="s">
        <v>1018</v>
      </c>
      <c r="E1321" s="2">
        <v>1</v>
      </c>
      <c r="F1321" s="2" t="s">
        <v>51</v>
      </c>
      <c r="G1321" s="2">
        <v>59696</v>
      </c>
      <c r="H1321" s="3">
        <v>0.3456069658654069</v>
      </c>
      <c r="I1321" s="2">
        <v>172728</v>
      </c>
      <c r="J1321" s="2" t="s">
        <v>14741</v>
      </c>
      <c r="K1321" s="2" t="s">
        <v>2238</v>
      </c>
      <c r="L1321" s="2" t="s">
        <v>354</v>
      </c>
      <c r="M1321" s="2" t="s">
        <v>2054</v>
      </c>
      <c r="N1321" s="1" t="str">
        <f t="shared" si="20"/>
        <v>KINWAT12014</v>
      </c>
    </row>
    <row r="1322" spans="1:14" x14ac:dyDescent="0.3">
      <c r="A1322" s="2">
        <v>83</v>
      </c>
      <c r="B1322" s="2" t="s">
        <v>7687</v>
      </c>
      <c r="C1322" s="2" t="s">
        <v>4751</v>
      </c>
      <c r="D1322" s="2" t="s">
        <v>1018</v>
      </c>
      <c r="E1322" s="2">
        <v>2</v>
      </c>
      <c r="F1322" s="2" t="s">
        <v>19</v>
      </c>
      <c r="G1322" s="2">
        <v>54657</v>
      </c>
      <c r="H1322" s="3">
        <v>0.31643393080450188</v>
      </c>
      <c r="I1322" s="2">
        <v>172728</v>
      </c>
      <c r="J1322" s="2" t="s">
        <v>14741</v>
      </c>
      <c r="K1322" s="2" t="s">
        <v>2238</v>
      </c>
      <c r="L1322" s="2" t="s">
        <v>354</v>
      </c>
      <c r="M1322" s="2" t="s">
        <v>2054</v>
      </c>
      <c r="N1322" s="1" t="str">
        <f t="shared" si="20"/>
        <v>KINWAT22014</v>
      </c>
    </row>
    <row r="1323" spans="1:14" x14ac:dyDescent="0.3">
      <c r="A1323" s="2">
        <v>83</v>
      </c>
      <c r="B1323" s="2" t="s">
        <v>7687</v>
      </c>
      <c r="C1323" s="2" t="s">
        <v>4752</v>
      </c>
      <c r="D1323" s="2" t="s">
        <v>1018</v>
      </c>
      <c r="E1323" s="2">
        <v>3</v>
      </c>
      <c r="F1323" s="2" t="s">
        <v>9</v>
      </c>
      <c r="G1323" s="2">
        <v>18522</v>
      </c>
      <c r="H1323" s="3">
        <v>0.10723218007503127</v>
      </c>
      <c r="I1323" s="2">
        <v>172728</v>
      </c>
      <c r="J1323" s="2" t="s">
        <v>14741</v>
      </c>
      <c r="K1323" s="2" t="s">
        <v>2238</v>
      </c>
      <c r="L1323" s="2" t="s">
        <v>354</v>
      </c>
      <c r="M1323" s="2" t="s">
        <v>2054</v>
      </c>
      <c r="N1323" s="1" t="str">
        <f t="shared" si="20"/>
        <v>KINWAT32014</v>
      </c>
    </row>
    <row r="1324" spans="1:14" x14ac:dyDescent="0.3">
      <c r="A1324" s="2">
        <v>83</v>
      </c>
      <c r="B1324" s="2" t="s">
        <v>7687</v>
      </c>
      <c r="C1324" s="2" t="s">
        <v>4753</v>
      </c>
      <c r="D1324" s="2" t="s">
        <v>1018</v>
      </c>
      <c r="E1324" s="2">
        <v>4</v>
      </c>
      <c r="F1324" s="2" t="s">
        <v>103</v>
      </c>
      <c r="G1324" s="2">
        <v>18129</v>
      </c>
      <c r="H1324" s="3">
        <v>0.10495692649715159</v>
      </c>
      <c r="I1324" s="2">
        <v>172728</v>
      </c>
      <c r="J1324" s="2" t="s">
        <v>14741</v>
      </c>
      <c r="K1324" s="2" t="s">
        <v>2238</v>
      </c>
      <c r="L1324" s="2" t="s">
        <v>354</v>
      </c>
      <c r="M1324" s="2" t="s">
        <v>2054</v>
      </c>
      <c r="N1324" s="1" t="str">
        <f t="shared" si="20"/>
        <v>KINWAT42014</v>
      </c>
    </row>
    <row r="1325" spans="1:14" x14ac:dyDescent="0.3">
      <c r="A1325" s="2">
        <v>83</v>
      </c>
      <c r="B1325" s="2" t="s">
        <v>7687</v>
      </c>
      <c r="C1325" s="2" t="s">
        <v>4754</v>
      </c>
      <c r="D1325" s="2" t="s">
        <v>1018</v>
      </c>
      <c r="E1325" s="2">
        <v>5</v>
      </c>
      <c r="F1325" s="2" t="s">
        <v>331</v>
      </c>
      <c r="G1325" s="2">
        <v>4151</v>
      </c>
      <c r="H1325" s="3">
        <v>2.4032004075772311E-2</v>
      </c>
      <c r="I1325" s="2">
        <v>172728</v>
      </c>
      <c r="J1325" s="2" t="s">
        <v>14741</v>
      </c>
      <c r="K1325" s="2" t="s">
        <v>2238</v>
      </c>
      <c r="L1325" s="2" t="s">
        <v>354</v>
      </c>
      <c r="M1325" s="2" t="s">
        <v>2054</v>
      </c>
      <c r="N1325" s="1" t="str">
        <f t="shared" si="20"/>
        <v>KINWAT52014</v>
      </c>
    </row>
    <row r="1326" spans="1:14" x14ac:dyDescent="0.3">
      <c r="A1326" s="2">
        <v>83</v>
      </c>
      <c r="B1326" s="2" t="s">
        <v>7687</v>
      </c>
      <c r="C1326" s="2" t="s">
        <v>4755</v>
      </c>
      <c r="D1326" s="2" t="s">
        <v>1018</v>
      </c>
      <c r="E1326" s="2">
        <v>6</v>
      </c>
      <c r="F1326" s="2" t="s">
        <v>19</v>
      </c>
      <c r="G1326" s="2">
        <v>3072</v>
      </c>
      <c r="H1326" s="3">
        <v>1.7785188272891484E-2</v>
      </c>
      <c r="I1326" s="2">
        <v>172728</v>
      </c>
      <c r="J1326" s="2" t="s">
        <v>14741</v>
      </c>
      <c r="K1326" s="2" t="s">
        <v>2238</v>
      </c>
      <c r="L1326" s="2" t="s">
        <v>354</v>
      </c>
      <c r="M1326" s="2" t="s">
        <v>2054</v>
      </c>
      <c r="N1326" s="1" t="str">
        <f t="shared" si="20"/>
        <v>KINWAT62014</v>
      </c>
    </row>
    <row r="1327" spans="1:14" x14ac:dyDescent="0.3">
      <c r="A1327" s="2">
        <v>83</v>
      </c>
      <c r="B1327" s="2" t="s">
        <v>7687</v>
      </c>
      <c r="C1327" s="2" t="s">
        <v>4756</v>
      </c>
      <c r="D1327" s="2" t="s">
        <v>1018</v>
      </c>
      <c r="E1327" s="2">
        <v>7</v>
      </c>
      <c r="F1327" s="2" t="s">
        <v>19</v>
      </c>
      <c r="G1327" s="2">
        <v>2787</v>
      </c>
      <c r="H1327" s="3">
        <v>1.6135195220230651E-2</v>
      </c>
      <c r="I1327" s="2">
        <v>172728</v>
      </c>
      <c r="J1327" s="2" t="s">
        <v>14741</v>
      </c>
      <c r="K1327" s="2" t="s">
        <v>2238</v>
      </c>
      <c r="L1327" s="2" t="s">
        <v>354</v>
      </c>
      <c r="M1327" s="2" t="s">
        <v>2054</v>
      </c>
      <c r="N1327" s="1" t="str">
        <f t="shared" si="20"/>
        <v>KINWAT72014</v>
      </c>
    </row>
    <row r="1328" spans="1:14" x14ac:dyDescent="0.3">
      <c r="A1328" s="2">
        <v>83</v>
      </c>
      <c r="B1328" s="2" t="s">
        <v>7687</v>
      </c>
      <c r="C1328" s="2" t="s">
        <v>4757</v>
      </c>
      <c r="D1328" s="2" t="s">
        <v>1018</v>
      </c>
      <c r="E1328" s="2">
        <v>8</v>
      </c>
      <c r="F1328" s="2" t="s">
        <v>11</v>
      </c>
      <c r="G1328" s="2">
        <v>2234</v>
      </c>
      <c r="H1328" s="3">
        <v>1.2933629753137882E-2</v>
      </c>
      <c r="I1328" s="2">
        <v>172728</v>
      </c>
      <c r="J1328" s="2" t="s">
        <v>14741</v>
      </c>
      <c r="K1328" s="2" t="s">
        <v>2238</v>
      </c>
      <c r="L1328" s="2" t="s">
        <v>354</v>
      </c>
      <c r="M1328" s="2" t="s">
        <v>2054</v>
      </c>
      <c r="N1328" s="1" t="str">
        <f t="shared" si="20"/>
        <v>KINWAT82014</v>
      </c>
    </row>
    <row r="1329" spans="1:14" x14ac:dyDescent="0.3">
      <c r="A1329" s="2">
        <v>83</v>
      </c>
      <c r="B1329" s="2" t="s">
        <v>7687</v>
      </c>
      <c r="C1329" s="2" t="s">
        <v>4758</v>
      </c>
      <c r="D1329" s="2" t="s">
        <v>1018</v>
      </c>
      <c r="E1329" s="2">
        <v>9</v>
      </c>
      <c r="F1329" s="2" t="s">
        <v>7</v>
      </c>
      <c r="G1329" s="2">
        <v>2220</v>
      </c>
      <c r="H1329" s="3">
        <v>1.2852577462831735E-2</v>
      </c>
      <c r="I1329" s="2">
        <v>172728</v>
      </c>
      <c r="J1329" s="2" t="s">
        <v>14741</v>
      </c>
      <c r="K1329" s="2" t="s">
        <v>2238</v>
      </c>
      <c r="L1329" s="2" t="s">
        <v>354</v>
      </c>
      <c r="M1329" s="2" t="s">
        <v>2054</v>
      </c>
      <c r="N1329" s="1" t="str">
        <f t="shared" si="20"/>
        <v>KINWAT92014</v>
      </c>
    </row>
    <row r="1330" spans="1:14" x14ac:dyDescent="0.3">
      <c r="A1330" s="2">
        <v>83</v>
      </c>
      <c r="B1330" s="2" t="s">
        <v>7687</v>
      </c>
      <c r="C1330" s="2" t="s">
        <v>4759</v>
      </c>
      <c r="D1330" s="2" t="s">
        <v>1018</v>
      </c>
      <c r="E1330" s="2">
        <v>10</v>
      </c>
      <c r="F1330" s="2" t="s">
        <v>302</v>
      </c>
      <c r="G1330" s="2">
        <v>1749</v>
      </c>
      <c r="H1330" s="3">
        <v>1.0125746838960678E-2</v>
      </c>
      <c r="I1330" s="2">
        <v>172728</v>
      </c>
      <c r="J1330" s="2" t="s">
        <v>14741</v>
      </c>
      <c r="K1330" s="2" t="s">
        <v>2238</v>
      </c>
      <c r="L1330" s="2" t="s">
        <v>354</v>
      </c>
      <c r="M1330" s="2" t="s">
        <v>2054</v>
      </c>
      <c r="N1330" s="1" t="str">
        <f t="shared" si="20"/>
        <v>KINWAT102014</v>
      </c>
    </row>
    <row r="1331" spans="1:14" x14ac:dyDescent="0.3">
      <c r="A1331" s="2">
        <v>83</v>
      </c>
      <c r="B1331" s="2" t="s">
        <v>7687</v>
      </c>
      <c r="C1331" s="2" t="s">
        <v>4760</v>
      </c>
      <c r="D1331" s="2" t="s">
        <v>1018</v>
      </c>
      <c r="E1331" s="2">
        <v>11</v>
      </c>
      <c r="F1331" s="2" t="s">
        <v>19</v>
      </c>
      <c r="G1331" s="2">
        <v>1308</v>
      </c>
      <c r="H1331" s="3">
        <v>7.5725996943170762E-3</v>
      </c>
      <c r="I1331" s="2">
        <v>172728</v>
      </c>
      <c r="J1331" s="2" t="s">
        <v>14741</v>
      </c>
      <c r="K1331" s="2" t="s">
        <v>2238</v>
      </c>
      <c r="L1331" s="2" t="s">
        <v>354</v>
      </c>
      <c r="M1331" s="2" t="s">
        <v>2054</v>
      </c>
      <c r="N1331" s="1" t="str">
        <f t="shared" si="20"/>
        <v>KINWAT112014</v>
      </c>
    </row>
    <row r="1332" spans="1:14" x14ac:dyDescent="0.3">
      <c r="A1332" s="2">
        <v>83</v>
      </c>
      <c r="B1332" s="2" t="s">
        <v>7687</v>
      </c>
      <c r="C1332" s="2" t="s">
        <v>22</v>
      </c>
      <c r="D1332" s="2" t="s">
        <v>7923</v>
      </c>
      <c r="E1332" s="2">
        <v>12</v>
      </c>
      <c r="F1332" s="2" t="s">
        <v>22</v>
      </c>
      <c r="G1332" s="2">
        <v>1024</v>
      </c>
      <c r="H1332" s="3">
        <v>5.9283960909638275E-3</v>
      </c>
      <c r="I1332" s="2">
        <v>172728</v>
      </c>
      <c r="J1332" s="2" t="s">
        <v>14741</v>
      </c>
      <c r="K1332" s="2" t="s">
        <v>2238</v>
      </c>
      <c r="L1332" s="2" t="s">
        <v>354</v>
      </c>
      <c r="M1332" s="2" t="s">
        <v>2054</v>
      </c>
      <c r="N1332" s="1" t="str">
        <f t="shared" si="20"/>
        <v>KINWAT122014</v>
      </c>
    </row>
    <row r="1333" spans="1:14" x14ac:dyDescent="0.3">
      <c r="A1333" s="2">
        <v>83</v>
      </c>
      <c r="B1333" s="2" t="s">
        <v>7687</v>
      </c>
      <c r="C1333" s="2" t="s">
        <v>4761</v>
      </c>
      <c r="D1333" s="2" t="s">
        <v>1018</v>
      </c>
      <c r="E1333" s="2">
        <v>13</v>
      </c>
      <c r="F1333" s="2" t="s">
        <v>19</v>
      </c>
      <c r="G1333" s="2">
        <v>1015</v>
      </c>
      <c r="H1333" s="3">
        <v>5.8762910471955908E-3</v>
      </c>
      <c r="I1333" s="2">
        <v>172728</v>
      </c>
      <c r="J1333" s="2" t="s">
        <v>14741</v>
      </c>
      <c r="K1333" s="2" t="s">
        <v>2238</v>
      </c>
      <c r="L1333" s="2" t="s">
        <v>354</v>
      </c>
      <c r="M1333" s="2" t="s">
        <v>2054</v>
      </c>
      <c r="N1333" s="1" t="str">
        <f t="shared" si="20"/>
        <v>KINWAT132014</v>
      </c>
    </row>
    <row r="1334" spans="1:14" x14ac:dyDescent="0.3">
      <c r="A1334" s="2">
        <v>83</v>
      </c>
      <c r="B1334" s="2" t="s">
        <v>7687</v>
      </c>
      <c r="C1334" s="2" t="s">
        <v>4762</v>
      </c>
      <c r="D1334" s="2" t="s">
        <v>1018</v>
      </c>
      <c r="E1334" s="2">
        <v>14</v>
      </c>
      <c r="F1334" s="2" t="s">
        <v>15</v>
      </c>
      <c r="G1334" s="2">
        <v>815</v>
      </c>
      <c r="H1334" s="3">
        <v>4.7184011856792182E-3</v>
      </c>
      <c r="I1334" s="2">
        <v>172728</v>
      </c>
      <c r="J1334" s="2" t="s">
        <v>14741</v>
      </c>
      <c r="K1334" s="2" t="s">
        <v>2238</v>
      </c>
      <c r="L1334" s="2" t="s">
        <v>354</v>
      </c>
      <c r="M1334" s="2" t="s">
        <v>2054</v>
      </c>
      <c r="N1334" s="1" t="str">
        <f t="shared" si="20"/>
        <v>KINWAT142014</v>
      </c>
    </row>
    <row r="1335" spans="1:14" x14ac:dyDescent="0.3">
      <c r="A1335" s="2">
        <v>83</v>
      </c>
      <c r="B1335" s="2" t="s">
        <v>7687</v>
      </c>
      <c r="C1335" s="2" t="s">
        <v>4763</v>
      </c>
      <c r="D1335" s="2" t="s">
        <v>1018</v>
      </c>
      <c r="E1335" s="2">
        <v>15</v>
      </c>
      <c r="F1335" s="2" t="s">
        <v>19</v>
      </c>
      <c r="G1335" s="2">
        <v>544</v>
      </c>
      <c r="H1335" s="3">
        <v>3.1494604233245332E-3</v>
      </c>
      <c r="I1335" s="2">
        <v>172728</v>
      </c>
      <c r="J1335" s="2" t="s">
        <v>14741</v>
      </c>
      <c r="K1335" s="2" t="s">
        <v>2238</v>
      </c>
      <c r="L1335" s="2" t="s">
        <v>354</v>
      </c>
      <c r="M1335" s="2" t="s">
        <v>2054</v>
      </c>
      <c r="N1335" s="1" t="str">
        <f t="shared" si="20"/>
        <v>KINWAT152014</v>
      </c>
    </row>
    <row r="1336" spans="1:14" x14ac:dyDescent="0.3">
      <c r="A1336" s="2">
        <v>83</v>
      </c>
      <c r="B1336" s="2" t="s">
        <v>7687</v>
      </c>
      <c r="C1336" s="2" t="s">
        <v>4764</v>
      </c>
      <c r="D1336" s="2" t="s">
        <v>1020</v>
      </c>
      <c r="E1336" s="2">
        <v>16</v>
      </c>
      <c r="F1336" s="2" t="s">
        <v>13</v>
      </c>
      <c r="G1336" s="2">
        <v>321</v>
      </c>
      <c r="H1336" s="3">
        <v>1.858413227733778E-3</v>
      </c>
      <c r="I1336" s="2">
        <v>172728</v>
      </c>
      <c r="J1336" s="2" t="s">
        <v>14741</v>
      </c>
      <c r="K1336" s="2" t="s">
        <v>2238</v>
      </c>
      <c r="L1336" s="2" t="s">
        <v>354</v>
      </c>
      <c r="M1336" s="2" t="s">
        <v>2054</v>
      </c>
      <c r="N1336" s="1" t="str">
        <f t="shared" si="20"/>
        <v>KINWAT162014</v>
      </c>
    </row>
    <row r="1337" spans="1:14" x14ac:dyDescent="0.3">
      <c r="A1337" s="2">
        <v>83</v>
      </c>
      <c r="B1337" s="2" t="s">
        <v>7687</v>
      </c>
      <c r="C1337" s="2" t="s">
        <v>4765</v>
      </c>
      <c r="D1337" s="2" t="s">
        <v>1018</v>
      </c>
      <c r="E1337" s="2">
        <v>17</v>
      </c>
      <c r="F1337" s="2" t="s">
        <v>19</v>
      </c>
      <c r="G1337" s="2">
        <v>292</v>
      </c>
      <c r="H1337" s="3">
        <v>1.6905191978139038E-3</v>
      </c>
      <c r="I1337" s="2">
        <v>172728</v>
      </c>
      <c r="J1337" s="2" t="s">
        <v>14741</v>
      </c>
      <c r="K1337" s="2" t="s">
        <v>2238</v>
      </c>
      <c r="L1337" s="2" t="s">
        <v>354</v>
      </c>
      <c r="M1337" s="2" t="s">
        <v>2054</v>
      </c>
      <c r="N1337" s="1" t="str">
        <f t="shared" si="20"/>
        <v>KINWAT172014</v>
      </c>
    </row>
    <row r="1338" spans="1:14" x14ac:dyDescent="0.3">
      <c r="A1338" s="2">
        <v>83</v>
      </c>
      <c r="B1338" s="2" t="s">
        <v>7687</v>
      </c>
      <c r="C1338" s="2" t="s">
        <v>4766</v>
      </c>
      <c r="D1338" s="2" t="s">
        <v>1018</v>
      </c>
      <c r="E1338" s="2">
        <v>18</v>
      </c>
      <c r="F1338" s="2" t="s">
        <v>4767</v>
      </c>
      <c r="G1338" s="2">
        <v>192</v>
      </c>
      <c r="H1338" s="3">
        <v>1.1115742670557178E-3</v>
      </c>
      <c r="I1338" s="2">
        <v>172728</v>
      </c>
      <c r="J1338" s="2" t="s">
        <v>14741</v>
      </c>
      <c r="K1338" s="2" t="s">
        <v>2238</v>
      </c>
      <c r="L1338" s="2" t="s">
        <v>354</v>
      </c>
      <c r="M1338" s="2" t="s">
        <v>2054</v>
      </c>
      <c r="N1338" s="1" t="str">
        <f t="shared" si="20"/>
        <v>KINWAT182014</v>
      </c>
    </row>
    <row r="1339" spans="1:14" x14ac:dyDescent="0.3">
      <c r="A1339" s="2">
        <v>84</v>
      </c>
      <c r="B1339" s="2" t="s">
        <v>7688</v>
      </c>
      <c r="C1339" s="2" t="s">
        <v>4768</v>
      </c>
      <c r="D1339" s="2" t="s">
        <v>1018</v>
      </c>
      <c r="E1339" s="2">
        <v>1</v>
      </c>
      <c r="F1339" s="2" t="s">
        <v>103</v>
      </c>
      <c r="G1339" s="2">
        <v>78110</v>
      </c>
      <c r="H1339" s="3">
        <v>0.41873730144689791</v>
      </c>
      <c r="I1339" s="2">
        <v>186537</v>
      </c>
      <c r="J1339" s="2" t="s">
        <v>14741</v>
      </c>
      <c r="K1339" s="2" t="s">
        <v>2238</v>
      </c>
      <c r="L1339" s="2" t="s">
        <v>354</v>
      </c>
      <c r="M1339" s="2" t="s">
        <v>2054</v>
      </c>
      <c r="N1339" s="1" t="str">
        <f t="shared" si="20"/>
        <v>HADGAON12014</v>
      </c>
    </row>
    <row r="1340" spans="1:14" x14ac:dyDescent="0.3">
      <c r="A1340" s="2">
        <v>84</v>
      </c>
      <c r="B1340" s="2" t="s">
        <v>7688</v>
      </c>
      <c r="C1340" s="2" t="s">
        <v>4769</v>
      </c>
      <c r="D1340" s="2" t="s">
        <v>1018</v>
      </c>
      <c r="E1340" s="2">
        <v>2</v>
      </c>
      <c r="F1340" s="2" t="s">
        <v>7</v>
      </c>
      <c r="G1340" s="2">
        <v>64823</v>
      </c>
      <c r="H1340" s="3">
        <v>0.3475074650069423</v>
      </c>
      <c r="I1340" s="2">
        <v>186537</v>
      </c>
      <c r="J1340" s="2" t="s">
        <v>14741</v>
      </c>
      <c r="K1340" s="2" t="s">
        <v>2238</v>
      </c>
      <c r="L1340" s="2" t="s">
        <v>354</v>
      </c>
      <c r="M1340" s="2" t="s">
        <v>2054</v>
      </c>
      <c r="N1340" s="1" t="str">
        <f t="shared" si="20"/>
        <v>HADGAON22014</v>
      </c>
    </row>
    <row r="1341" spans="1:14" x14ac:dyDescent="0.3">
      <c r="A1341" s="2">
        <v>84</v>
      </c>
      <c r="B1341" s="2" t="s">
        <v>7688</v>
      </c>
      <c r="C1341" s="2" t="s">
        <v>4770</v>
      </c>
      <c r="D1341" s="2" t="s">
        <v>1018</v>
      </c>
      <c r="E1341" s="2">
        <v>3</v>
      </c>
      <c r="F1341" s="2" t="s">
        <v>13</v>
      </c>
      <c r="G1341" s="2">
        <v>22826</v>
      </c>
      <c r="H1341" s="3">
        <v>0.12236714431989364</v>
      </c>
      <c r="I1341" s="2">
        <v>186537</v>
      </c>
      <c r="J1341" s="2" t="s">
        <v>14741</v>
      </c>
      <c r="K1341" s="2" t="s">
        <v>2238</v>
      </c>
      <c r="L1341" s="2" t="s">
        <v>354</v>
      </c>
      <c r="M1341" s="2" t="s">
        <v>2054</v>
      </c>
      <c r="N1341" s="1" t="str">
        <f t="shared" si="20"/>
        <v>HADGAON32014</v>
      </c>
    </row>
    <row r="1342" spans="1:14" x14ac:dyDescent="0.3">
      <c r="A1342" s="2">
        <v>84</v>
      </c>
      <c r="B1342" s="2" t="s">
        <v>7688</v>
      </c>
      <c r="C1342" s="2" t="s">
        <v>4771</v>
      </c>
      <c r="D1342" s="2" t="s">
        <v>1018</v>
      </c>
      <c r="E1342" s="2">
        <v>4</v>
      </c>
      <c r="F1342" s="2" t="s">
        <v>11</v>
      </c>
      <c r="G1342" s="2">
        <v>7655</v>
      </c>
      <c r="H1342" s="3">
        <v>4.1037434932479883E-2</v>
      </c>
      <c r="I1342" s="2">
        <v>186537</v>
      </c>
      <c r="J1342" s="2" t="s">
        <v>14741</v>
      </c>
      <c r="K1342" s="2" t="s">
        <v>2238</v>
      </c>
      <c r="L1342" s="2" t="s">
        <v>354</v>
      </c>
      <c r="M1342" s="2" t="s">
        <v>2054</v>
      </c>
      <c r="N1342" s="1" t="str">
        <f t="shared" si="20"/>
        <v>HADGAON42014</v>
      </c>
    </row>
    <row r="1343" spans="1:14" x14ac:dyDescent="0.3">
      <c r="A1343" s="2">
        <v>84</v>
      </c>
      <c r="B1343" s="2" t="s">
        <v>7688</v>
      </c>
      <c r="C1343" s="2" t="s">
        <v>4772</v>
      </c>
      <c r="D1343" s="2" t="s">
        <v>1020</v>
      </c>
      <c r="E1343" s="2">
        <v>5</v>
      </c>
      <c r="F1343" s="2" t="s">
        <v>9</v>
      </c>
      <c r="G1343" s="2">
        <v>6869</v>
      </c>
      <c r="H1343" s="3">
        <v>3.6823793670960718E-2</v>
      </c>
      <c r="I1343" s="2">
        <v>186537</v>
      </c>
      <c r="J1343" s="2" t="s">
        <v>14741</v>
      </c>
      <c r="K1343" s="2" t="s">
        <v>2238</v>
      </c>
      <c r="L1343" s="2" t="s">
        <v>354</v>
      </c>
      <c r="M1343" s="2" t="s">
        <v>2054</v>
      </c>
      <c r="N1343" s="1" t="str">
        <f t="shared" si="20"/>
        <v>HADGAON52014</v>
      </c>
    </row>
    <row r="1344" spans="1:14" x14ac:dyDescent="0.3">
      <c r="A1344" s="2">
        <v>84</v>
      </c>
      <c r="B1344" s="2" t="s">
        <v>7688</v>
      </c>
      <c r="C1344" s="2" t="s">
        <v>4773</v>
      </c>
      <c r="D1344" s="2" t="s">
        <v>1018</v>
      </c>
      <c r="E1344" s="2">
        <v>6</v>
      </c>
      <c r="F1344" s="2" t="s">
        <v>51</v>
      </c>
      <c r="G1344" s="2">
        <v>1816</v>
      </c>
      <c r="H1344" s="3">
        <v>9.7353340088025438E-3</v>
      </c>
      <c r="I1344" s="2">
        <v>186537</v>
      </c>
      <c r="J1344" s="2" t="s">
        <v>14741</v>
      </c>
      <c r="K1344" s="2" t="s">
        <v>2238</v>
      </c>
      <c r="L1344" s="2" t="s">
        <v>354</v>
      </c>
      <c r="M1344" s="2" t="s">
        <v>2054</v>
      </c>
      <c r="N1344" s="1" t="str">
        <f t="shared" si="20"/>
        <v>HADGAON62014</v>
      </c>
    </row>
    <row r="1345" spans="1:14" x14ac:dyDescent="0.3">
      <c r="A1345" s="2">
        <v>84</v>
      </c>
      <c r="B1345" s="2" t="s">
        <v>7688</v>
      </c>
      <c r="C1345" s="2" t="s">
        <v>4774</v>
      </c>
      <c r="D1345" s="2" t="s">
        <v>1018</v>
      </c>
      <c r="E1345" s="2">
        <v>7</v>
      </c>
      <c r="F1345" s="2" t="s">
        <v>302</v>
      </c>
      <c r="G1345" s="2">
        <v>1646</v>
      </c>
      <c r="H1345" s="3">
        <v>8.8239866621635382E-3</v>
      </c>
      <c r="I1345" s="2">
        <v>186537</v>
      </c>
      <c r="J1345" s="2" t="s">
        <v>14741</v>
      </c>
      <c r="K1345" s="2" t="s">
        <v>2238</v>
      </c>
      <c r="L1345" s="2" t="s">
        <v>354</v>
      </c>
      <c r="M1345" s="2" t="s">
        <v>2054</v>
      </c>
      <c r="N1345" s="1" t="str">
        <f t="shared" si="20"/>
        <v>HADGAON72014</v>
      </c>
    </row>
    <row r="1346" spans="1:14" x14ac:dyDescent="0.3">
      <c r="A1346" s="2">
        <v>84</v>
      </c>
      <c r="B1346" s="2" t="s">
        <v>7688</v>
      </c>
      <c r="C1346" s="2" t="s">
        <v>22</v>
      </c>
      <c r="D1346" s="2" t="s">
        <v>7923</v>
      </c>
      <c r="E1346" s="2">
        <v>8</v>
      </c>
      <c r="F1346" s="2" t="s">
        <v>22</v>
      </c>
      <c r="G1346" s="2">
        <v>1058</v>
      </c>
      <c r="H1346" s="3">
        <v>5.67179701614157E-3</v>
      </c>
      <c r="I1346" s="2">
        <v>186537</v>
      </c>
      <c r="J1346" s="2" t="s">
        <v>14741</v>
      </c>
      <c r="K1346" s="2" t="s">
        <v>2238</v>
      </c>
      <c r="L1346" s="2" t="s">
        <v>354</v>
      </c>
      <c r="M1346" s="2" t="s">
        <v>2054</v>
      </c>
      <c r="N1346" s="1" t="str">
        <f t="shared" si="20"/>
        <v>HADGAON82014</v>
      </c>
    </row>
    <row r="1347" spans="1:14" x14ac:dyDescent="0.3">
      <c r="A1347" s="2">
        <v>84</v>
      </c>
      <c r="B1347" s="2" t="s">
        <v>7688</v>
      </c>
      <c r="C1347" s="2" t="s">
        <v>4775</v>
      </c>
      <c r="D1347" s="2" t="s">
        <v>1018</v>
      </c>
      <c r="E1347" s="2">
        <v>9</v>
      </c>
      <c r="F1347" s="2" t="s">
        <v>19</v>
      </c>
      <c r="G1347" s="2">
        <v>669</v>
      </c>
      <c r="H1347" s="3">
        <v>3.5864198523617298E-3</v>
      </c>
      <c r="I1347" s="2">
        <v>186537</v>
      </c>
      <c r="J1347" s="2" t="s">
        <v>14741</v>
      </c>
      <c r="K1347" s="2" t="s">
        <v>2238</v>
      </c>
      <c r="L1347" s="2" t="s">
        <v>354</v>
      </c>
      <c r="M1347" s="2" t="s">
        <v>2054</v>
      </c>
      <c r="N1347" s="1" t="str">
        <f t="shared" ref="N1347:N1410" si="21">B1347&amp;E1347&amp;2014</f>
        <v>HADGAON92014</v>
      </c>
    </row>
    <row r="1348" spans="1:14" x14ac:dyDescent="0.3">
      <c r="A1348" s="2">
        <v>84</v>
      </c>
      <c r="B1348" s="2" t="s">
        <v>7688</v>
      </c>
      <c r="C1348" s="2" t="s">
        <v>4776</v>
      </c>
      <c r="D1348" s="2" t="s">
        <v>1018</v>
      </c>
      <c r="E1348" s="2">
        <v>10</v>
      </c>
      <c r="F1348" s="2" t="s">
        <v>19</v>
      </c>
      <c r="G1348" s="2">
        <v>429</v>
      </c>
      <c r="H1348" s="3">
        <v>2.2998118335772529E-3</v>
      </c>
      <c r="I1348" s="2">
        <v>186537</v>
      </c>
      <c r="J1348" s="2" t="s">
        <v>14741</v>
      </c>
      <c r="K1348" s="2" t="s">
        <v>2238</v>
      </c>
      <c r="L1348" s="2" t="s">
        <v>354</v>
      </c>
      <c r="M1348" s="2" t="s">
        <v>2054</v>
      </c>
      <c r="N1348" s="1" t="str">
        <f t="shared" si="21"/>
        <v>HADGAON102014</v>
      </c>
    </row>
    <row r="1349" spans="1:14" x14ac:dyDescent="0.3">
      <c r="A1349" s="2">
        <v>84</v>
      </c>
      <c r="B1349" s="2" t="s">
        <v>7688</v>
      </c>
      <c r="C1349" s="2" t="s">
        <v>4777</v>
      </c>
      <c r="D1349" s="2" t="s">
        <v>1018</v>
      </c>
      <c r="E1349" s="2">
        <v>11</v>
      </c>
      <c r="F1349" s="2" t="s">
        <v>4239</v>
      </c>
      <c r="G1349" s="2">
        <v>420</v>
      </c>
      <c r="H1349" s="3">
        <v>2.2515640328728348E-3</v>
      </c>
      <c r="I1349" s="2">
        <v>186537</v>
      </c>
      <c r="J1349" s="2" t="s">
        <v>14741</v>
      </c>
      <c r="K1349" s="2" t="s">
        <v>2238</v>
      </c>
      <c r="L1349" s="2" t="s">
        <v>354</v>
      </c>
      <c r="M1349" s="2" t="s">
        <v>2054</v>
      </c>
      <c r="N1349" s="1" t="str">
        <f t="shared" si="21"/>
        <v>HADGAON112014</v>
      </c>
    </row>
    <row r="1350" spans="1:14" x14ac:dyDescent="0.3">
      <c r="A1350" s="2">
        <v>84</v>
      </c>
      <c r="B1350" s="2" t="s">
        <v>7688</v>
      </c>
      <c r="C1350" s="2" t="s">
        <v>4778</v>
      </c>
      <c r="D1350" s="2" t="s">
        <v>1018</v>
      </c>
      <c r="E1350" s="2">
        <v>12</v>
      </c>
      <c r="F1350" s="2" t="s">
        <v>517</v>
      </c>
      <c r="G1350" s="2">
        <v>216</v>
      </c>
      <c r="H1350" s="3">
        <v>1.1579472169060293E-3</v>
      </c>
      <c r="I1350" s="2">
        <v>186537</v>
      </c>
      <c r="J1350" s="2" t="s">
        <v>14741</v>
      </c>
      <c r="K1350" s="2" t="s">
        <v>2238</v>
      </c>
      <c r="L1350" s="2" t="s">
        <v>354</v>
      </c>
      <c r="M1350" s="2" t="s">
        <v>2054</v>
      </c>
      <c r="N1350" s="1" t="str">
        <f t="shared" si="21"/>
        <v>HADGAON122014</v>
      </c>
    </row>
    <row r="1351" spans="1:14" x14ac:dyDescent="0.3">
      <c r="A1351" s="2">
        <v>85</v>
      </c>
      <c r="B1351" s="2" t="s">
        <v>7689</v>
      </c>
      <c r="C1351" s="2" t="s">
        <v>4779</v>
      </c>
      <c r="D1351" s="2" t="s">
        <v>1020</v>
      </c>
      <c r="E1351" s="2">
        <v>1</v>
      </c>
      <c r="F1351" s="2" t="s">
        <v>7</v>
      </c>
      <c r="G1351" s="2">
        <v>100160</v>
      </c>
      <c r="H1351" s="3">
        <v>0.54372431613747274</v>
      </c>
      <c r="I1351" s="2">
        <v>184211</v>
      </c>
      <c r="J1351" s="2" t="s">
        <v>14741</v>
      </c>
      <c r="K1351" s="2" t="s">
        <v>354</v>
      </c>
      <c r="L1351" s="2" t="s">
        <v>354</v>
      </c>
      <c r="M1351" s="2" t="s">
        <v>14756</v>
      </c>
      <c r="N1351" s="1" t="str">
        <f t="shared" si="21"/>
        <v>BHOKAR12014</v>
      </c>
    </row>
    <row r="1352" spans="1:14" x14ac:dyDescent="0.3">
      <c r="A1352" s="2">
        <v>85</v>
      </c>
      <c r="B1352" s="2" t="s">
        <v>7689</v>
      </c>
      <c r="C1352" s="2" t="s">
        <v>4780</v>
      </c>
      <c r="D1352" s="2" t="s">
        <v>1018</v>
      </c>
      <c r="E1352" s="2">
        <v>2</v>
      </c>
      <c r="F1352" s="2" t="s">
        <v>9</v>
      </c>
      <c r="G1352" s="2">
        <v>52984</v>
      </c>
      <c r="H1352" s="3">
        <v>0.2876266889599427</v>
      </c>
      <c r="I1352" s="2">
        <v>184211</v>
      </c>
      <c r="J1352" s="2" t="s">
        <v>14741</v>
      </c>
      <c r="K1352" s="2" t="s">
        <v>354</v>
      </c>
      <c r="L1352" s="2" t="s">
        <v>354</v>
      </c>
      <c r="M1352" s="2" t="s">
        <v>14756</v>
      </c>
      <c r="N1352" s="1" t="str">
        <f t="shared" si="21"/>
        <v>BHOKAR22014</v>
      </c>
    </row>
    <row r="1353" spans="1:14" x14ac:dyDescent="0.3">
      <c r="A1353" s="2">
        <v>85</v>
      </c>
      <c r="B1353" s="2" t="s">
        <v>7689</v>
      </c>
      <c r="C1353" s="2" t="s">
        <v>4781</v>
      </c>
      <c r="D1353" s="2" t="s">
        <v>1018</v>
      </c>
      <c r="E1353" s="2">
        <v>3</v>
      </c>
      <c r="F1353" s="2" t="s">
        <v>103</v>
      </c>
      <c r="G1353" s="2">
        <v>12721</v>
      </c>
      <c r="H1353" s="3">
        <v>6.9056679568538254E-2</v>
      </c>
      <c r="I1353" s="2">
        <v>184211</v>
      </c>
      <c r="J1353" s="2" t="s">
        <v>14741</v>
      </c>
      <c r="K1353" s="2" t="s">
        <v>354</v>
      </c>
      <c r="L1353" s="2" t="s">
        <v>354</v>
      </c>
      <c r="M1353" s="2" t="s">
        <v>14756</v>
      </c>
      <c r="N1353" s="1" t="str">
        <f t="shared" si="21"/>
        <v>BHOKAR32014</v>
      </c>
    </row>
    <row r="1354" spans="1:14" x14ac:dyDescent="0.3">
      <c r="A1354" s="2">
        <v>85</v>
      </c>
      <c r="B1354" s="2" t="s">
        <v>7689</v>
      </c>
      <c r="C1354" s="2" t="s">
        <v>4782</v>
      </c>
      <c r="D1354" s="2" t="s">
        <v>1018</v>
      </c>
      <c r="E1354" s="2">
        <v>4</v>
      </c>
      <c r="F1354" s="2" t="s">
        <v>51</v>
      </c>
      <c r="G1354" s="2">
        <v>7785</v>
      </c>
      <c r="H1354" s="3">
        <v>4.2261319899463114E-2</v>
      </c>
      <c r="I1354" s="2">
        <v>184211</v>
      </c>
      <c r="J1354" s="2" t="s">
        <v>14741</v>
      </c>
      <c r="K1354" s="2" t="s">
        <v>354</v>
      </c>
      <c r="L1354" s="2" t="s">
        <v>354</v>
      </c>
      <c r="M1354" s="2" t="s">
        <v>14756</v>
      </c>
      <c r="N1354" s="1" t="str">
        <f t="shared" si="21"/>
        <v>BHOKAR42014</v>
      </c>
    </row>
    <row r="1355" spans="1:14" x14ac:dyDescent="0.3">
      <c r="A1355" s="2">
        <v>85</v>
      </c>
      <c r="B1355" s="2" t="s">
        <v>7689</v>
      </c>
      <c r="C1355" s="2" t="s">
        <v>4783</v>
      </c>
      <c r="D1355" s="2" t="s">
        <v>1018</v>
      </c>
      <c r="E1355" s="2">
        <v>5</v>
      </c>
      <c r="F1355" s="2" t="s">
        <v>11</v>
      </c>
      <c r="G1355" s="2">
        <v>4290</v>
      </c>
      <c r="H1355" s="3">
        <v>2.328851154382746E-2</v>
      </c>
      <c r="I1355" s="2">
        <v>184211</v>
      </c>
      <c r="J1355" s="2" t="s">
        <v>14741</v>
      </c>
      <c r="K1355" s="2" t="s">
        <v>354</v>
      </c>
      <c r="L1355" s="2" t="s">
        <v>354</v>
      </c>
      <c r="M1355" s="2" t="s">
        <v>14756</v>
      </c>
      <c r="N1355" s="1" t="str">
        <f t="shared" si="21"/>
        <v>BHOKAR52014</v>
      </c>
    </row>
    <row r="1356" spans="1:14" x14ac:dyDescent="0.3">
      <c r="A1356" s="2">
        <v>85</v>
      </c>
      <c r="B1356" s="2" t="s">
        <v>7689</v>
      </c>
      <c r="C1356" s="2" t="s">
        <v>4784</v>
      </c>
      <c r="D1356" s="2" t="s">
        <v>1018</v>
      </c>
      <c r="E1356" s="2">
        <v>6</v>
      </c>
      <c r="F1356" s="2" t="s">
        <v>3797</v>
      </c>
      <c r="G1356" s="2">
        <v>2105</v>
      </c>
      <c r="H1356" s="3">
        <v>1.1427113473136784E-2</v>
      </c>
      <c r="I1356" s="2">
        <v>184211</v>
      </c>
      <c r="J1356" s="2" t="s">
        <v>14741</v>
      </c>
      <c r="K1356" s="2" t="s">
        <v>354</v>
      </c>
      <c r="L1356" s="2" t="s">
        <v>354</v>
      </c>
      <c r="M1356" s="2" t="s">
        <v>14756</v>
      </c>
      <c r="N1356" s="1" t="str">
        <f t="shared" si="21"/>
        <v>BHOKAR62014</v>
      </c>
    </row>
    <row r="1357" spans="1:14" x14ac:dyDescent="0.3">
      <c r="A1357" s="2">
        <v>85</v>
      </c>
      <c r="B1357" s="2" t="s">
        <v>7689</v>
      </c>
      <c r="C1357" s="2" t="s">
        <v>22</v>
      </c>
      <c r="D1357" s="2" t="s">
        <v>7923</v>
      </c>
      <c r="E1357" s="2">
        <v>7</v>
      </c>
      <c r="F1357" s="2" t="s">
        <v>22</v>
      </c>
      <c r="G1357" s="2">
        <v>1365</v>
      </c>
      <c r="H1357" s="3">
        <v>7.409980945763282E-3</v>
      </c>
      <c r="I1357" s="2">
        <v>184211</v>
      </c>
      <c r="J1357" s="2" t="s">
        <v>14741</v>
      </c>
      <c r="K1357" s="2" t="s">
        <v>354</v>
      </c>
      <c r="L1357" s="2" t="s">
        <v>354</v>
      </c>
      <c r="M1357" s="2" t="s">
        <v>14756</v>
      </c>
      <c r="N1357" s="1" t="str">
        <f t="shared" si="21"/>
        <v>BHOKAR72014</v>
      </c>
    </row>
    <row r="1358" spans="1:14" x14ac:dyDescent="0.3">
      <c r="A1358" s="2">
        <v>85</v>
      </c>
      <c r="B1358" s="2" t="s">
        <v>7689</v>
      </c>
      <c r="C1358" s="2" t="s">
        <v>4785</v>
      </c>
      <c r="D1358" s="2" t="s">
        <v>1018</v>
      </c>
      <c r="E1358" s="2">
        <v>8</v>
      </c>
      <c r="F1358" s="2" t="s">
        <v>35</v>
      </c>
      <c r="G1358" s="2">
        <v>1342</v>
      </c>
      <c r="H1358" s="3">
        <v>7.285124123966538E-3</v>
      </c>
      <c r="I1358" s="2">
        <v>184211</v>
      </c>
      <c r="J1358" s="2" t="s">
        <v>14741</v>
      </c>
      <c r="K1358" s="2" t="s">
        <v>354</v>
      </c>
      <c r="L1358" s="2" t="s">
        <v>354</v>
      </c>
      <c r="M1358" s="2" t="s">
        <v>14756</v>
      </c>
      <c r="N1358" s="1" t="str">
        <f t="shared" si="21"/>
        <v>BHOKAR82014</v>
      </c>
    </row>
    <row r="1359" spans="1:14" x14ac:dyDescent="0.3">
      <c r="A1359" s="2">
        <v>85</v>
      </c>
      <c r="B1359" s="2" t="s">
        <v>7689</v>
      </c>
      <c r="C1359" s="2" t="s">
        <v>4786</v>
      </c>
      <c r="D1359" s="2" t="s">
        <v>1020</v>
      </c>
      <c r="E1359" s="2">
        <v>9</v>
      </c>
      <c r="F1359" s="2" t="s">
        <v>19</v>
      </c>
      <c r="G1359" s="2">
        <v>626</v>
      </c>
      <c r="H1359" s="3">
        <v>3.3982769758592051E-3</v>
      </c>
      <c r="I1359" s="2">
        <v>184211</v>
      </c>
      <c r="J1359" s="2" t="s">
        <v>14741</v>
      </c>
      <c r="K1359" s="2" t="s">
        <v>354</v>
      </c>
      <c r="L1359" s="2" t="s">
        <v>354</v>
      </c>
      <c r="M1359" s="2" t="s">
        <v>14756</v>
      </c>
      <c r="N1359" s="1" t="str">
        <f t="shared" si="21"/>
        <v>BHOKAR92014</v>
      </c>
    </row>
    <row r="1360" spans="1:14" x14ac:dyDescent="0.3">
      <c r="A1360" s="2">
        <v>85</v>
      </c>
      <c r="B1360" s="2" t="s">
        <v>7689</v>
      </c>
      <c r="C1360" s="2" t="s">
        <v>4787</v>
      </c>
      <c r="D1360" s="2" t="s">
        <v>1018</v>
      </c>
      <c r="E1360" s="2">
        <v>10</v>
      </c>
      <c r="F1360" s="2" t="s">
        <v>19</v>
      </c>
      <c r="G1360" s="2">
        <v>475</v>
      </c>
      <c r="H1360" s="3">
        <v>2.5785647979762339E-3</v>
      </c>
      <c r="I1360" s="2">
        <v>184211</v>
      </c>
      <c r="J1360" s="2" t="s">
        <v>14741</v>
      </c>
      <c r="K1360" s="2" t="s">
        <v>354</v>
      </c>
      <c r="L1360" s="2" t="s">
        <v>354</v>
      </c>
      <c r="M1360" s="2" t="s">
        <v>14756</v>
      </c>
      <c r="N1360" s="1" t="str">
        <f t="shared" si="21"/>
        <v>BHOKAR102014</v>
      </c>
    </row>
    <row r="1361" spans="1:14" x14ac:dyDescent="0.3">
      <c r="A1361" s="2">
        <v>85</v>
      </c>
      <c r="B1361" s="2" t="s">
        <v>7689</v>
      </c>
      <c r="C1361" s="2" t="s">
        <v>4788</v>
      </c>
      <c r="D1361" s="2" t="s">
        <v>1018</v>
      </c>
      <c r="E1361" s="2">
        <v>11</v>
      </c>
      <c r="F1361" s="2" t="s">
        <v>693</v>
      </c>
      <c r="G1361" s="2">
        <v>358</v>
      </c>
      <c r="H1361" s="3">
        <v>1.9434235740536667E-3</v>
      </c>
      <c r="I1361" s="2">
        <v>184211</v>
      </c>
      <c r="J1361" s="2" t="s">
        <v>14741</v>
      </c>
      <c r="K1361" s="2" t="s">
        <v>354</v>
      </c>
      <c r="L1361" s="2" t="s">
        <v>354</v>
      </c>
      <c r="M1361" s="2" t="s">
        <v>14756</v>
      </c>
      <c r="N1361" s="1" t="str">
        <f t="shared" si="21"/>
        <v>BHOKAR112014</v>
      </c>
    </row>
    <row r="1362" spans="1:14" x14ac:dyDescent="0.3">
      <c r="A1362" s="2">
        <v>86</v>
      </c>
      <c r="B1362" s="2" t="s">
        <v>7690</v>
      </c>
      <c r="C1362" s="2" t="s">
        <v>4789</v>
      </c>
      <c r="D1362" s="2" t="s">
        <v>1018</v>
      </c>
      <c r="E1362" s="2">
        <v>1</v>
      </c>
      <c r="F1362" s="2" t="s">
        <v>7</v>
      </c>
      <c r="G1362" s="2">
        <v>39600</v>
      </c>
      <c r="H1362" s="3">
        <v>0.22534185383507935</v>
      </c>
      <c r="I1362" s="2">
        <v>175733</v>
      </c>
      <c r="J1362" s="2" t="s">
        <v>14741</v>
      </c>
      <c r="K1362" s="2" t="s">
        <v>354</v>
      </c>
      <c r="L1362" s="2" t="s">
        <v>354</v>
      </c>
      <c r="M1362" s="2" t="s">
        <v>14756</v>
      </c>
      <c r="N1362" s="1" t="str">
        <f t="shared" si="21"/>
        <v>NANDED NORTH12014</v>
      </c>
    </row>
    <row r="1363" spans="1:14" x14ac:dyDescent="0.3">
      <c r="A1363" s="2">
        <v>86</v>
      </c>
      <c r="B1363" s="2" t="s">
        <v>7690</v>
      </c>
      <c r="C1363" s="2" t="s">
        <v>4790</v>
      </c>
      <c r="D1363" s="2" t="s">
        <v>1018</v>
      </c>
      <c r="E1363" s="2">
        <v>2</v>
      </c>
      <c r="F1363" s="2" t="s">
        <v>9</v>
      </c>
      <c r="G1363" s="2">
        <v>32249</v>
      </c>
      <c r="H1363" s="3">
        <v>0.18351134960422913</v>
      </c>
      <c r="I1363" s="2">
        <v>175733</v>
      </c>
      <c r="J1363" s="2" t="s">
        <v>14741</v>
      </c>
      <c r="K1363" s="2" t="s">
        <v>354</v>
      </c>
      <c r="L1363" s="2" t="s">
        <v>354</v>
      </c>
      <c r="M1363" s="2" t="s">
        <v>14756</v>
      </c>
      <c r="N1363" s="1" t="str">
        <f t="shared" si="21"/>
        <v>NANDED NORTH22014</v>
      </c>
    </row>
    <row r="1364" spans="1:14" x14ac:dyDescent="0.3">
      <c r="A1364" s="2">
        <v>86</v>
      </c>
      <c r="B1364" s="2" t="s">
        <v>7690</v>
      </c>
      <c r="C1364" s="2" t="s">
        <v>4791</v>
      </c>
      <c r="D1364" s="2" t="s">
        <v>1018</v>
      </c>
      <c r="E1364" s="2">
        <v>3</v>
      </c>
      <c r="F1364" s="2" t="s">
        <v>1363</v>
      </c>
      <c r="G1364" s="2">
        <v>32232</v>
      </c>
      <c r="H1364" s="3">
        <v>0.18341461193970399</v>
      </c>
      <c r="I1364" s="2">
        <v>175733</v>
      </c>
      <c r="J1364" s="2" t="s">
        <v>14741</v>
      </c>
      <c r="K1364" s="2" t="s">
        <v>354</v>
      </c>
      <c r="L1364" s="2" t="s">
        <v>354</v>
      </c>
      <c r="M1364" s="2" t="s">
        <v>14756</v>
      </c>
      <c r="N1364" s="1" t="str">
        <f t="shared" si="21"/>
        <v>NANDED NORTH32014</v>
      </c>
    </row>
    <row r="1365" spans="1:14" x14ac:dyDescent="0.3">
      <c r="A1365" s="2">
        <v>86</v>
      </c>
      <c r="B1365" s="2" t="s">
        <v>7690</v>
      </c>
      <c r="C1365" s="2" t="s">
        <v>4792</v>
      </c>
      <c r="D1365" s="2" t="s">
        <v>1018</v>
      </c>
      <c r="E1365" s="2">
        <v>4</v>
      </c>
      <c r="F1365" s="2" t="s">
        <v>103</v>
      </c>
      <c r="G1365" s="2">
        <v>22865</v>
      </c>
      <c r="H1365" s="3">
        <v>0.13011215878634064</v>
      </c>
      <c r="I1365" s="2">
        <v>175733</v>
      </c>
      <c r="J1365" s="2" t="s">
        <v>14741</v>
      </c>
      <c r="K1365" s="2" t="s">
        <v>354</v>
      </c>
      <c r="L1365" s="2" t="s">
        <v>354</v>
      </c>
      <c r="M1365" s="2" t="s">
        <v>14756</v>
      </c>
      <c r="N1365" s="1" t="str">
        <f t="shared" si="21"/>
        <v>NANDED NORTH42014</v>
      </c>
    </row>
    <row r="1366" spans="1:14" x14ac:dyDescent="0.3">
      <c r="A1366" s="2">
        <v>86</v>
      </c>
      <c r="B1366" s="2" t="s">
        <v>7690</v>
      </c>
      <c r="C1366" s="2" t="s">
        <v>4793</v>
      </c>
      <c r="D1366" s="2" t="s">
        <v>1018</v>
      </c>
      <c r="E1366" s="2">
        <v>5</v>
      </c>
      <c r="F1366" s="2" t="s">
        <v>11</v>
      </c>
      <c r="G1366" s="2">
        <v>20254</v>
      </c>
      <c r="H1366" s="3">
        <v>0.1152543916054469</v>
      </c>
      <c r="I1366" s="2">
        <v>175733</v>
      </c>
      <c r="J1366" s="2" t="s">
        <v>14741</v>
      </c>
      <c r="K1366" s="2" t="s">
        <v>354</v>
      </c>
      <c r="L1366" s="2" t="s">
        <v>354</v>
      </c>
      <c r="M1366" s="2" t="s">
        <v>14756</v>
      </c>
      <c r="N1366" s="1" t="str">
        <f t="shared" si="21"/>
        <v>NANDED NORTH52014</v>
      </c>
    </row>
    <row r="1367" spans="1:14" x14ac:dyDescent="0.3">
      <c r="A1367" s="2">
        <v>86</v>
      </c>
      <c r="B1367" s="2" t="s">
        <v>7690</v>
      </c>
      <c r="C1367" s="2" t="s">
        <v>4794</v>
      </c>
      <c r="D1367" s="2" t="s">
        <v>1018</v>
      </c>
      <c r="E1367" s="2">
        <v>6</v>
      </c>
      <c r="F1367" s="2" t="s">
        <v>51</v>
      </c>
      <c r="G1367" s="2">
        <v>10762</v>
      </c>
      <c r="H1367" s="3">
        <v>6.1240632095280911E-2</v>
      </c>
      <c r="I1367" s="2">
        <v>175733</v>
      </c>
      <c r="J1367" s="2" t="s">
        <v>14741</v>
      </c>
      <c r="K1367" s="2" t="s">
        <v>354</v>
      </c>
      <c r="L1367" s="2" t="s">
        <v>354</v>
      </c>
      <c r="M1367" s="2" t="s">
        <v>14756</v>
      </c>
      <c r="N1367" s="1" t="str">
        <f t="shared" si="21"/>
        <v>NANDED NORTH62014</v>
      </c>
    </row>
    <row r="1368" spans="1:14" x14ac:dyDescent="0.3">
      <c r="A1368" s="2">
        <v>86</v>
      </c>
      <c r="B1368" s="2" t="s">
        <v>7690</v>
      </c>
      <c r="C1368" s="2" t="s">
        <v>361</v>
      </c>
      <c r="D1368" s="2" t="s">
        <v>1018</v>
      </c>
      <c r="E1368" s="2">
        <v>7</v>
      </c>
      <c r="F1368" s="2" t="s">
        <v>15</v>
      </c>
      <c r="G1368" s="2">
        <v>5692</v>
      </c>
      <c r="H1368" s="3">
        <v>3.2390046263365446E-2</v>
      </c>
      <c r="I1368" s="2">
        <v>175733</v>
      </c>
      <c r="J1368" s="2" t="s">
        <v>14741</v>
      </c>
      <c r="K1368" s="2" t="s">
        <v>354</v>
      </c>
      <c r="L1368" s="2" t="s">
        <v>354</v>
      </c>
      <c r="M1368" s="2" t="s">
        <v>14756</v>
      </c>
      <c r="N1368" s="1" t="str">
        <f t="shared" si="21"/>
        <v>NANDED NORTH72014</v>
      </c>
    </row>
    <row r="1369" spans="1:14" x14ac:dyDescent="0.3">
      <c r="A1369" s="2">
        <v>86</v>
      </c>
      <c r="B1369" s="2" t="s">
        <v>7690</v>
      </c>
      <c r="C1369" s="2" t="s">
        <v>4795</v>
      </c>
      <c r="D1369" s="2" t="s">
        <v>1018</v>
      </c>
      <c r="E1369" s="2">
        <v>8</v>
      </c>
      <c r="F1369" s="2" t="s">
        <v>302</v>
      </c>
      <c r="G1369" s="2">
        <v>5241</v>
      </c>
      <c r="H1369" s="3">
        <v>2.9823652928021489E-2</v>
      </c>
      <c r="I1369" s="2">
        <v>175733</v>
      </c>
      <c r="J1369" s="2" t="s">
        <v>14741</v>
      </c>
      <c r="K1369" s="2" t="s">
        <v>354</v>
      </c>
      <c r="L1369" s="2" t="s">
        <v>354</v>
      </c>
      <c r="M1369" s="2" t="s">
        <v>14756</v>
      </c>
      <c r="N1369" s="1" t="str">
        <f t="shared" si="21"/>
        <v>NANDED NORTH82014</v>
      </c>
    </row>
    <row r="1370" spans="1:14" x14ac:dyDescent="0.3">
      <c r="A1370" s="2">
        <v>86</v>
      </c>
      <c r="B1370" s="2" t="s">
        <v>7690</v>
      </c>
      <c r="C1370" s="2" t="s">
        <v>22</v>
      </c>
      <c r="D1370" s="2" t="s">
        <v>7923</v>
      </c>
      <c r="E1370" s="2">
        <v>9</v>
      </c>
      <c r="F1370" s="2" t="s">
        <v>22</v>
      </c>
      <c r="G1370" s="2">
        <v>720</v>
      </c>
      <c r="H1370" s="3">
        <v>4.0971246151832608E-3</v>
      </c>
      <c r="I1370" s="2">
        <v>175733</v>
      </c>
      <c r="J1370" s="2" t="s">
        <v>14741</v>
      </c>
      <c r="K1370" s="2" t="s">
        <v>354</v>
      </c>
      <c r="L1370" s="2" t="s">
        <v>354</v>
      </c>
      <c r="M1370" s="2" t="s">
        <v>14756</v>
      </c>
      <c r="N1370" s="1" t="str">
        <f t="shared" si="21"/>
        <v>NANDED NORTH92014</v>
      </c>
    </row>
    <row r="1371" spans="1:14" x14ac:dyDescent="0.3">
      <c r="A1371" s="2">
        <v>86</v>
      </c>
      <c r="B1371" s="2" t="s">
        <v>7690</v>
      </c>
      <c r="C1371" s="2" t="s">
        <v>4796</v>
      </c>
      <c r="D1371" s="2" t="s">
        <v>1018</v>
      </c>
      <c r="E1371" s="2">
        <v>10</v>
      </c>
      <c r="F1371" s="2" t="s">
        <v>3797</v>
      </c>
      <c r="G1371" s="2">
        <v>575</v>
      </c>
      <c r="H1371" s="3">
        <v>3.2720092412921874E-3</v>
      </c>
      <c r="I1371" s="2">
        <v>175733</v>
      </c>
      <c r="J1371" s="2" t="s">
        <v>14741</v>
      </c>
      <c r="K1371" s="2" t="s">
        <v>354</v>
      </c>
      <c r="L1371" s="2" t="s">
        <v>354</v>
      </c>
      <c r="M1371" s="2" t="s">
        <v>14756</v>
      </c>
      <c r="N1371" s="1" t="str">
        <f t="shared" si="21"/>
        <v>NANDED NORTH102014</v>
      </c>
    </row>
    <row r="1372" spans="1:14" x14ac:dyDescent="0.3">
      <c r="A1372" s="2">
        <v>86</v>
      </c>
      <c r="B1372" s="2" t="s">
        <v>7690</v>
      </c>
      <c r="C1372" s="2" t="s">
        <v>4797</v>
      </c>
      <c r="D1372" s="2" t="s">
        <v>1018</v>
      </c>
      <c r="E1372" s="2">
        <v>11</v>
      </c>
      <c r="F1372" s="2" t="s">
        <v>19</v>
      </c>
      <c r="G1372" s="2">
        <v>487</v>
      </c>
      <c r="H1372" s="3">
        <v>2.7712495661031222E-3</v>
      </c>
      <c r="I1372" s="2">
        <v>175733</v>
      </c>
      <c r="J1372" s="2" t="s">
        <v>14741</v>
      </c>
      <c r="K1372" s="2" t="s">
        <v>354</v>
      </c>
      <c r="L1372" s="2" t="s">
        <v>354</v>
      </c>
      <c r="M1372" s="2" t="s">
        <v>14756</v>
      </c>
      <c r="N1372" s="1" t="str">
        <f t="shared" si="21"/>
        <v>NANDED NORTH112014</v>
      </c>
    </row>
    <row r="1373" spans="1:14" x14ac:dyDescent="0.3">
      <c r="A1373" s="2">
        <v>86</v>
      </c>
      <c r="B1373" s="2" t="s">
        <v>7690</v>
      </c>
      <c r="C1373" s="2" t="s">
        <v>4798</v>
      </c>
      <c r="D1373" s="2" t="s">
        <v>1018</v>
      </c>
      <c r="E1373" s="2">
        <v>12</v>
      </c>
      <c r="F1373" s="2" t="s">
        <v>19</v>
      </c>
      <c r="G1373" s="2">
        <v>410</v>
      </c>
      <c r="H1373" s="3">
        <v>2.3330848503126901E-3</v>
      </c>
      <c r="I1373" s="2">
        <v>175733</v>
      </c>
      <c r="J1373" s="2" t="s">
        <v>14741</v>
      </c>
      <c r="K1373" s="2" t="s">
        <v>354</v>
      </c>
      <c r="L1373" s="2" t="s">
        <v>354</v>
      </c>
      <c r="M1373" s="2" t="s">
        <v>14756</v>
      </c>
      <c r="N1373" s="1" t="str">
        <f t="shared" si="21"/>
        <v>NANDED NORTH122014</v>
      </c>
    </row>
    <row r="1374" spans="1:14" x14ac:dyDescent="0.3">
      <c r="A1374" s="2">
        <v>86</v>
      </c>
      <c r="B1374" s="2" t="s">
        <v>7690</v>
      </c>
      <c r="C1374" s="2" t="s">
        <v>4799</v>
      </c>
      <c r="D1374" s="2" t="s">
        <v>1018</v>
      </c>
      <c r="E1374" s="2">
        <v>13</v>
      </c>
      <c r="F1374" s="2" t="s">
        <v>19</v>
      </c>
      <c r="G1374" s="2">
        <v>401</v>
      </c>
      <c r="H1374" s="3">
        <v>2.2818707926228997E-3</v>
      </c>
      <c r="I1374" s="2">
        <v>175733</v>
      </c>
      <c r="J1374" s="2" t="s">
        <v>14741</v>
      </c>
      <c r="K1374" s="2" t="s">
        <v>354</v>
      </c>
      <c r="L1374" s="2" t="s">
        <v>354</v>
      </c>
      <c r="M1374" s="2" t="s">
        <v>14756</v>
      </c>
      <c r="N1374" s="1" t="str">
        <f t="shared" si="21"/>
        <v>NANDED NORTH132014</v>
      </c>
    </row>
    <row r="1375" spans="1:14" x14ac:dyDescent="0.3">
      <c r="A1375" s="2">
        <v>86</v>
      </c>
      <c r="B1375" s="2" t="s">
        <v>7690</v>
      </c>
      <c r="C1375" s="2" t="s">
        <v>4800</v>
      </c>
      <c r="D1375" s="2" t="s">
        <v>1018</v>
      </c>
      <c r="E1375" s="2">
        <v>14</v>
      </c>
      <c r="F1375" s="2" t="s">
        <v>19</v>
      </c>
      <c r="G1375" s="2">
        <v>367</v>
      </c>
      <c r="H1375" s="3">
        <v>2.088395463572579E-3</v>
      </c>
      <c r="I1375" s="2">
        <v>175733</v>
      </c>
      <c r="J1375" s="2" t="s">
        <v>14741</v>
      </c>
      <c r="K1375" s="2" t="s">
        <v>354</v>
      </c>
      <c r="L1375" s="2" t="s">
        <v>354</v>
      </c>
      <c r="M1375" s="2" t="s">
        <v>14756</v>
      </c>
      <c r="N1375" s="1" t="str">
        <f t="shared" si="21"/>
        <v>NANDED NORTH142014</v>
      </c>
    </row>
    <row r="1376" spans="1:14" x14ac:dyDescent="0.3">
      <c r="A1376" s="2">
        <v>86</v>
      </c>
      <c r="B1376" s="2" t="s">
        <v>7690</v>
      </c>
      <c r="C1376" s="2" t="s">
        <v>4801</v>
      </c>
      <c r="D1376" s="2" t="s">
        <v>1018</v>
      </c>
      <c r="E1376" s="2">
        <v>15</v>
      </c>
      <c r="F1376" s="2" t="s">
        <v>4239</v>
      </c>
      <c r="G1376" s="2">
        <v>366</v>
      </c>
      <c r="H1376" s="3">
        <v>2.0827050127181575E-3</v>
      </c>
      <c r="I1376" s="2">
        <v>175733</v>
      </c>
      <c r="J1376" s="2" t="s">
        <v>14741</v>
      </c>
      <c r="K1376" s="2" t="s">
        <v>354</v>
      </c>
      <c r="L1376" s="2" t="s">
        <v>354</v>
      </c>
      <c r="M1376" s="2" t="s">
        <v>14756</v>
      </c>
      <c r="N1376" s="1" t="str">
        <f t="shared" si="21"/>
        <v>NANDED NORTH152014</v>
      </c>
    </row>
    <row r="1377" spans="1:14" x14ac:dyDescent="0.3">
      <c r="A1377" s="2">
        <v>86</v>
      </c>
      <c r="B1377" s="2" t="s">
        <v>7690</v>
      </c>
      <c r="C1377" s="2" t="s">
        <v>4802</v>
      </c>
      <c r="D1377" s="2" t="s">
        <v>1018</v>
      </c>
      <c r="E1377" s="2">
        <v>16</v>
      </c>
      <c r="F1377" s="2" t="s">
        <v>19</v>
      </c>
      <c r="G1377" s="2">
        <v>272</v>
      </c>
      <c r="H1377" s="3">
        <v>1.5478026324025652E-3</v>
      </c>
      <c r="I1377" s="2">
        <v>175733</v>
      </c>
      <c r="J1377" s="2" t="s">
        <v>14741</v>
      </c>
      <c r="K1377" s="2" t="s">
        <v>354</v>
      </c>
      <c r="L1377" s="2" t="s">
        <v>354</v>
      </c>
      <c r="M1377" s="2" t="s">
        <v>14756</v>
      </c>
      <c r="N1377" s="1" t="str">
        <f t="shared" si="21"/>
        <v>NANDED NORTH162014</v>
      </c>
    </row>
    <row r="1378" spans="1:14" x14ac:dyDescent="0.3">
      <c r="A1378" s="2">
        <v>86</v>
      </c>
      <c r="B1378" s="2" t="s">
        <v>7690</v>
      </c>
      <c r="C1378" s="2" t="s">
        <v>4803</v>
      </c>
      <c r="D1378" s="2" t="s">
        <v>1018</v>
      </c>
      <c r="E1378" s="2">
        <v>17</v>
      </c>
      <c r="F1378" s="2" t="s">
        <v>19</v>
      </c>
      <c r="G1378" s="2">
        <v>263</v>
      </c>
      <c r="H1378" s="3">
        <v>1.4965885747127744E-3</v>
      </c>
      <c r="I1378" s="2">
        <v>175733</v>
      </c>
      <c r="J1378" s="2" t="s">
        <v>14741</v>
      </c>
      <c r="K1378" s="2" t="s">
        <v>354</v>
      </c>
      <c r="L1378" s="2" t="s">
        <v>354</v>
      </c>
      <c r="M1378" s="2" t="s">
        <v>14756</v>
      </c>
      <c r="N1378" s="1" t="str">
        <f t="shared" si="21"/>
        <v>NANDED NORTH172014</v>
      </c>
    </row>
    <row r="1379" spans="1:14" x14ac:dyDescent="0.3">
      <c r="A1379" s="2">
        <v>86</v>
      </c>
      <c r="B1379" s="2" t="s">
        <v>7690</v>
      </c>
      <c r="C1379" s="2" t="s">
        <v>4804</v>
      </c>
      <c r="D1379" s="2" t="s">
        <v>1018</v>
      </c>
      <c r="E1379" s="2">
        <v>18</v>
      </c>
      <c r="F1379" s="2" t="s">
        <v>366</v>
      </c>
      <c r="G1379" s="2">
        <v>254</v>
      </c>
      <c r="H1379" s="3">
        <v>1.4453745170229838E-3</v>
      </c>
      <c r="I1379" s="2">
        <v>175733</v>
      </c>
      <c r="J1379" s="2" t="s">
        <v>14741</v>
      </c>
      <c r="K1379" s="2" t="s">
        <v>354</v>
      </c>
      <c r="L1379" s="2" t="s">
        <v>354</v>
      </c>
      <c r="M1379" s="2" t="s">
        <v>14756</v>
      </c>
      <c r="N1379" s="1" t="str">
        <f t="shared" si="21"/>
        <v>NANDED NORTH182014</v>
      </c>
    </row>
    <row r="1380" spans="1:14" x14ac:dyDescent="0.3">
      <c r="A1380" s="2">
        <v>86</v>
      </c>
      <c r="B1380" s="2" t="s">
        <v>7690</v>
      </c>
      <c r="C1380" s="2" t="s">
        <v>4805</v>
      </c>
      <c r="D1380" s="2" t="s">
        <v>1018</v>
      </c>
      <c r="E1380" s="2">
        <v>19</v>
      </c>
      <c r="F1380" s="2" t="s">
        <v>35</v>
      </c>
      <c r="G1380" s="2">
        <v>222</v>
      </c>
      <c r="H1380" s="3">
        <v>1.2632800896815054E-3</v>
      </c>
      <c r="I1380" s="2">
        <v>175733</v>
      </c>
      <c r="J1380" s="2" t="s">
        <v>14741</v>
      </c>
      <c r="K1380" s="2" t="s">
        <v>354</v>
      </c>
      <c r="L1380" s="2" t="s">
        <v>354</v>
      </c>
      <c r="M1380" s="2" t="s">
        <v>14756</v>
      </c>
      <c r="N1380" s="1" t="str">
        <f t="shared" si="21"/>
        <v>NANDED NORTH192014</v>
      </c>
    </row>
    <row r="1381" spans="1:14" x14ac:dyDescent="0.3">
      <c r="A1381" s="2">
        <v>86</v>
      </c>
      <c r="B1381" s="2" t="s">
        <v>7690</v>
      </c>
      <c r="C1381" s="2" t="s">
        <v>4806</v>
      </c>
      <c r="D1381" s="2" t="s">
        <v>1018</v>
      </c>
      <c r="E1381" s="2">
        <v>20</v>
      </c>
      <c r="F1381" s="2" t="s">
        <v>19</v>
      </c>
      <c r="G1381" s="2">
        <v>219</v>
      </c>
      <c r="H1381" s="3">
        <v>1.2462087371182418E-3</v>
      </c>
      <c r="I1381" s="2">
        <v>175733</v>
      </c>
      <c r="J1381" s="2" t="s">
        <v>14741</v>
      </c>
      <c r="K1381" s="2" t="s">
        <v>354</v>
      </c>
      <c r="L1381" s="2" t="s">
        <v>354</v>
      </c>
      <c r="M1381" s="2" t="s">
        <v>14756</v>
      </c>
      <c r="N1381" s="1" t="str">
        <f t="shared" si="21"/>
        <v>NANDED NORTH202014</v>
      </c>
    </row>
    <row r="1382" spans="1:14" x14ac:dyDescent="0.3">
      <c r="A1382" s="2">
        <v>86</v>
      </c>
      <c r="B1382" s="2" t="s">
        <v>7690</v>
      </c>
      <c r="C1382" s="2" t="s">
        <v>4807</v>
      </c>
      <c r="D1382" s="2" t="s">
        <v>1018</v>
      </c>
      <c r="E1382" s="2">
        <v>21</v>
      </c>
      <c r="F1382" s="2" t="s">
        <v>19</v>
      </c>
      <c r="G1382" s="2">
        <v>218</v>
      </c>
      <c r="H1382" s="3">
        <v>1.2405182862638207E-3</v>
      </c>
      <c r="I1382" s="2">
        <v>175733</v>
      </c>
      <c r="J1382" s="2" t="s">
        <v>14741</v>
      </c>
      <c r="K1382" s="2" t="s">
        <v>354</v>
      </c>
      <c r="L1382" s="2" t="s">
        <v>354</v>
      </c>
      <c r="M1382" s="2" t="s">
        <v>14756</v>
      </c>
      <c r="N1382" s="1" t="str">
        <f t="shared" si="21"/>
        <v>NANDED NORTH212014</v>
      </c>
    </row>
    <row r="1383" spans="1:14" x14ac:dyDescent="0.3">
      <c r="A1383" s="2">
        <v>86</v>
      </c>
      <c r="B1383" s="2" t="s">
        <v>7690</v>
      </c>
      <c r="C1383" s="2" t="s">
        <v>4808</v>
      </c>
      <c r="D1383" s="2" t="s">
        <v>1018</v>
      </c>
      <c r="E1383" s="2">
        <v>22</v>
      </c>
      <c r="F1383" s="2" t="s">
        <v>19</v>
      </c>
      <c r="G1383" s="2">
        <v>215</v>
      </c>
      <c r="H1383" s="3">
        <v>1.2234469337005572E-3</v>
      </c>
      <c r="I1383" s="2">
        <v>175733</v>
      </c>
      <c r="J1383" s="2" t="s">
        <v>14741</v>
      </c>
      <c r="K1383" s="2" t="s">
        <v>354</v>
      </c>
      <c r="L1383" s="2" t="s">
        <v>354</v>
      </c>
      <c r="M1383" s="2" t="s">
        <v>14756</v>
      </c>
      <c r="N1383" s="1" t="str">
        <f t="shared" si="21"/>
        <v>NANDED NORTH222014</v>
      </c>
    </row>
    <row r="1384" spans="1:14" x14ac:dyDescent="0.3">
      <c r="A1384" s="2">
        <v>86</v>
      </c>
      <c r="B1384" s="2" t="s">
        <v>7690</v>
      </c>
      <c r="C1384" s="2" t="s">
        <v>4809</v>
      </c>
      <c r="D1384" s="2" t="s">
        <v>1018</v>
      </c>
      <c r="E1384" s="2">
        <v>23</v>
      </c>
      <c r="F1384" s="2" t="s">
        <v>19</v>
      </c>
      <c r="G1384" s="2">
        <v>211</v>
      </c>
      <c r="H1384" s="3">
        <v>1.2006851302828723E-3</v>
      </c>
      <c r="I1384" s="2">
        <v>175733</v>
      </c>
      <c r="J1384" s="2" t="s">
        <v>14741</v>
      </c>
      <c r="K1384" s="2" t="s">
        <v>354</v>
      </c>
      <c r="L1384" s="2" t="s">
        <v>354</v>
      </c>
      <c r="M1384" s="2" t="s">
        <v>14756</v>
      </c>
      <c r="N1384" s="1" t="str">
        <f t="shared" si="21"/>
        <v>NANDED NORTH232014</v>
      </c>
    </row>
    <row r="1385" spans="1:14" x14ac:dyDescent="0.3">
      <c r="A1385" s="2">
        <v>86</v>
      </c>
      <c r="B1385" s="2" t="s">
        <v>7690</v>
      </c>
      <c r="C1385" s="2" t="s">
        <v>4810</v>
      </c>
      <c r="D1385" s="2" t="s">
        <v>1020</v>
      </c>
      <c r="E1385" s="2">
        <v>24</v>
      </c>
      <c r="F1385" s="2" t="s">
        <v>19</v>
      </c>
      <c r="G1385" s="2">
        <v>207</v>
      </c>
      <c r="H1385" s="3">
        <v>1.1779233268651875E-3</v>
      </c>
      <c r="I1385" s="2">
        <v>175733</v>
      </c>
      <c r="J1385" s="2" t="s">
        <v>14741</v>
      </c>
      <c r="K1385" s="2" t="s">
        <v>354</v>
      </c>
      <c r="L1385" s="2" t="s">
        <v>354</v>
      </c>
      <c r="M1385" s="2" t="s">
        <v>14756</v>
      </c>
      <c r="N1385" s="1" t="str">
        <f t="shared" si="21"/>
        <v>NANDED NORTH242014</v>
      </c>
    </row>
    <row r="1386" spans="1:14" x14ac:dyDescent="0.3">
      <c r="A1386" s="2">
        <v>86</v>
      </c>
      <c r="B1386" s="2" t="s">
        <v>7690</v>
      </c>
      <c r="C1386" s="2" t="s">
        <v>4811</v>
      </c>
      <c r="D1386" s="2" t="s">
        <v>1018</v>
      </c>
      <c r="E1386" s="2">
        <v>25</v>
      </c>
      <c r="F1386" s="2" t="s">
        <v>19</v>
      </c>
      <c r="G1386" s="2">
        <v>203</v>
      </c>
      <c r="H1386" s="3">
        <v>1.1551615234475028E-3</v>
      </c>
      <c r="I1386" s="2">
        <v>175733</v>
      </c>
      <c r="J1386" s="2" t="s">
        <v>14741</v>
      </c>
      <c r="K1386" s="2" t="s">
        <v>354</v>
      </c>
      <c r="L1386" s="2" t="s">
        <v>354</v>
      </c>
      <c r="M1386" s="2" t="s">
        <v>14756</v>
      </c>
      <c r="N1386" s="1" t="str">
        <f t="shared" si="21"/>
        <v>NANDED NORTH252014</v>
      </c>
    </row>
    <row r="1387" spans="1:14" x14ac:dyDescent="0.3">
      <c r="A1387" s="2">
        <v>86</v>
      </c>
      <c r="B1387" s="2" t="s">
        <v>7690</v>
      </c>
      <c r="C1387" s="2" t="s">
        <v>4812</v>
      </c>
      <c r="D1387" s="2" t="s">
        <v>1018</v>
      </c>
      <c r="E1387" s="2">
        <v>26</v>
      </c>
      <c r="F1387" s="2" t="s">
        <v>19</v>
      </c>
      <c r="G1387" s="2">
        <v>201</v>
      </c>
      <c r="H1387" s="3">
        <v>1.1437806217386604E-3</v>
      </c>
      <c r="I1387" s="2">
        <v>175733</v>
      </c>
      <c r="J1387" s="2" t="s">
        <v>14741</v>
      </c>
      <c r="K1387" s="2" t="s">
        <v>354</v>
      </c>
      <c r="L1387" s="2" t="s">
        <v>354</v>
      </c>
      <c r="M1387" s="2" t="s">
        <v>14756</v>
      </c>
      <c r="N1387" s="1" t="str">
        <f t="shared" si="21"/>
        <v>NANDED NORTH262014</v>
      </c>
    </row>
    <row r="1388" spans="1:14" x14ac:dyDescent="0.3">
      <c r="A1388" s="2">
        <v>86</v>
      </c>
      <c r="B1388" s="2" t="s">
        <v>7690</v>
      </c>
      <c r="C1388" s="2" t="s">
        <v>4813</v>
      </c>
      <c r="D1388" s="2" t="s">
        <v>1018</v>
      </c>
      <c r="E1388" s="2">
        <v>27</v>
      </c>
      <c r="F1388" s="2" t="s">
        <v>19</v>
      </c>
      <c r="G1388" s="2">
        <v>187</v>
      </c>
      <c r="H1388" s="3">
        <v>1.0641143097767636E-3</v>
      </c>
      <c r="I1388" s="2">
        <v>175733</v>
      </c>
      <c r="J1388" s="2" t="s">
        <v>14741</v>
      </c>
      <c r="K1388" s="2" t="s">
        <v>354</v>
      </c>
      <c r="L1388" s="2" t="s">
        <v>354</v>
      </c>
      <c r="M1388" s="2" t="s">
        <v>14756</v>
      </c>
      <c r="N1388" s="1" t="str">
        <f t="shared" si="21"/>
        <v>NANDED NORTH272014</v>
      </c>
    </row>
    <row r="1389" spans="1:14" x14ac:dyDescent="0.3">
      <c r="A1389" s="2">
        <v>86</v>
      </c>
      <c r="B1389" s="2" t="s">
        <v>7690</v>
      </c>
      <c r="C1389" s="2" t="s">
        <v>4814</v>
      </c>
      <c r="D1389" s="2" t="s">
        <v>1020</v>
      </c>
      <c r="E1389" s="2">
        <v>28</v>
      </c>
      <c r="F1389" s="2" t="s">
        <v>3953</v>
      </c>
      <c r="G1389" s="2">
        <v>182</v>
      </c>
      <c r="H1389" s="3">
        <v>1.0356620555046576E-3</v>
      </c>
      <c r="I1389" s="2">
        <v>175733</v>
      </c>
      <c r="J1389" s="2" t="s">
        <v>14741</v>
      </c>
      <c r="K1389" s="2" t="s">
        <v>354</v>
      </c>
      <c r="L1389" s="2" t="s">
        <v>354</v>
      </c>
      <c r="M1389" s="2" t="s">
        <v>14756</v>
      </c>
      <c r="N1389" s="1" t="str">
        <f t="shared" si="21"/>
        <v>NANDED NORTH282014</v>
      </c>
    </row>
    <row r="1390" spans="1:14" x14ac:dyDescent="0.3">
      <c r="A1390" s="2">
        <v>86</v>
      </c>
      <c r="B1390" s="2" t="s">
        <v>7690</v>
      </c>
      <c r="C1390" s="2" t="s">
        <v>4815</v>
      </c>
      <c r="D1390" s="2" t="s">
        <v>1018</v>
      </c>
      <c r="E1390" s="2">
        <v>29</v>
      </c>
      <c r="F1390" s="2" t="s">
        <v>19</v>
      </c>
      <c r="G1390" s="2">
        <v>180</v>
      </c>
      <c r="H1390" s="3">
        <v>1.0242811537958152E-3</v>
      </c>
      <c r="I1390" s="2">
        <v>175733</v>
      </c>
      <c r="J1390" s="2" t="s">
        <v>14741</v>
      </c>
      <c r="K1390" s="2" t="s">
        <v>354</v>
      </c>
      <c r="L1390" s="2" t="s">
        <v>354</v>
      </c>
      <c r="M1390" s="2" t="s">
        <v>14756</v>
      </c>
      <c r="N1390" s="1" t="str">
        <f t="shared" si="21"/>
        <v>NANDED NORTH292014</v>
      </c>
    </row>
    <row r="1391" spans="1:14" x14ac:dyDescent="0.3">
      <c r="A1391" s="2">
        <v>86</v>
      </c>
      <c r="B1391" s="2" t="s">
        <v>7690</v>
      </c>
      <c r="C1391" s="2" t="s">
        <v>4816</v>
      </c>
      <c r="D1391" s="2" t="s">
        <v>1018</v>
      </c>
      <c r="E1391" s="2">
        <v>30</v>
      </c>
      <c r="F1391" s="2" t="s">
        <v>53</v>
      </c>
      <c r="G1391" s="2">
        <v>180</v>
      </c>
      <c r="H1391" s="3">
        <v>1.0242811537958152E-3</v>
      </c>
      <c r="I1391" s="2">
        <v>175733</v>
      </c>
      <c r="J1391" s="2" t="s">
        <v>14741</v>
      </c>
      <c r="K1391" s="2" t="s">
        <v>354</v>
      </c>
      <c r="L1391" s="2" t="s">
        <v>354</v>
      </c>
      <c r="M1391" s="2" t="s">
        <v>14756</v>
      </c>
      <c r="N1391" s="1" t="str">
        <f t="shared" si="21"/>
        <v>NANDED NORTH302014</v>
      </c>
    </row>
    <row r="1392" spans="1:14" x14ac:dyDescent="0.3">
      <c r="A1392" s="2">
        <v>86</v>
      </c>
      <c r="B1392" s="2" t="s">
        <v>7690</v>
      </c>
      <c r="C1392" s="2" t="s">
        <v>4817</v>
      </c>
      <c r="D1392" s="2" t="s">
        <v>1018</v>
      </c>
      <c r="E1392" s="2">
        <v>31</v>
      </c>
      <c r="F1392" s="2" t="s">
        <v>4818</v>
      </c>
      <c r="G1392" s="2">
        <v>151</v>
      </c>
      <c r="H1392" s="3">
        <v>8.5925807901760052E-4</v>
      </c>
      <c r="I1392" s="2">
        <v>175733</v>
      </c>
      <c r="J1392" s="2" t="s">
        <v>14741</v>
      </c>
      <c r="K1392" s="2" t="s">
        <v>354</v>
      </c>
      <c r="L1392" s="2" t="s">
        <v>354</v>
      </c>
      <c r="M1392" s="2" t="s">
        <v>14756</v>
      </c>
      <c r="N1392" s="1" t="str">
        <f t="shared" si="21"/>
        <v>NANDED NORTH312014</v>
      </c>
    </row>
    <row r="1393" spans="1:14" x14ac:dyDescent="0.3">
      <c r="A1393" s="2">
        <v>86</v>
      </c>
      <c r="B1393" s="2" t="s">
        <v>7690</v>
      </c>
      <c r="C1393" s="2" t="s">
        <v>4819</v>
      </c>
      <c r="D1393" s="2" t="s">
        <v>1018</v>
      </c>
      <c r="E1393" s="2">
        <v>32</v>
      </c>
      <c r="F1393" s="2" t="s">
        <v>4767</v>
      </c>
      <c r="G1393" s="2">
        <v>147</v>
      </c>
      <c r="H1393" s="3">
        <v>8.3649627559991577E-4</v>
      </c>
      <c r="I1393" s="2">
        <v>175733</v>
      </c>
      <c r="J1393" s="2" t="s">
        <v>14741</v>
      </c>
      <c r="K1393" s="2" t="s">
        <v>354</v>
      </c>
      <c r="L1393" s="2" t="s">
        <v>354</v>
      </c>
      <c r="M1393" s="2" t="s">
        <v>14756</v>
      </c>
      <c r="N1393" s="1" t="str">
        <f t="shared" si="21"/>
        <v>NANDED NORTH322014</v>
      </c>
    </row>
    <row r="1394" spans="1:14" x14ac:dyDescent="0.3">
      <c r="A1394" s="2">
        <v>87</v>
      </c>
      <c r="B1394" s="2" t="s">
        <v>7692</v>
      </c>
      <c r="C1394" s="2" t="s">
        <v>4820</v>
      </c>
      <c r="D1394" s="2" t="s">
        <v>1018</v>
      </c>
      <c r="E1394" s="2">
        <v>1</v>
      </c>
      <c r="F1394" s="2" t="s">
        <v>103</v>
      </c>
      <c r="G1394" s="2">
        <v>45477</v>
      </c>
      <c r="H1394" s="3">
        <v>0.26289410703756372</v>
      </c>
      <c r="I1394" s="2">
        <v>172986</v>
      </c>
      <c r="J1394" s="2" t="s">
        <v>14741</v>
      </c>
      <c r="K1394" s="2" t="s">
        <v>354</v>
      </c>
      <c r="L1394" s="2" t="s">
        <v>354</v>
      </c>
      <c r="M1394" s="2" t="s">
        <v>14756</v>
      </c>
      <c r="N1394" s="1" t="str">
        <f t="shared" si="21"/>
        <v>NANDED SOUTH12014</v>
      </c>
    </row>
    <row r="1395" spans="1:14" x14ac:dyDescent="0.3">
      <c r="A1395" s="2">
        <v>87</v>
      </c>
      <c r="B1395" s="2" t="s">
        <v>7692</v>
      </c>
      <c r="C1395" s="2" t="s">
        <v>4821</v>
      </c>
      <c r="D1395" s="2" t="s">
        <v>1018</v>
      </c>
      <c r="E1395" s="2">
        <v>2</v>
      </c>
      <c r="F1395" s="2" t="s">
        <v>9</v>
      </c>
      <c r="G1395" s="2">
        <v>42219</v>
      </c>
      <c r="H1395" s="3">
        <v>0.24406021296521105</v>
      </c>
      <c r="I1395" s="2">
        <v>172986</v>
      </c>
      <c r="J1395" s="2" t="s">
        <v>14741</v>
      </c>
      <c r="K1395" s="2" t="s">
        <v>354</v>
      </c>
      <c r="L1395" s="2" t="s">
        <v>354</v>
      </c>
      <c r="M1395" s="2" t="s">
        <v>14756</v>
      </c>
      <c r="N1395" s="1" t="str">
        <f t="shared" si="21"/>
        <v>NANDED SOUTH22014</v>
      </c>
    </row>
    <row r="1396" spans="1:14" x14ac:dyDescent="0.3">
      <c r="A1396" s="2">
        <v>87</v>
      </c>
      <c r="B1396" s="2" t="s">
        <v>7692</v>
      </c>
      <c r="C1396" s="2" t="s">
        <v>4822</v>
      </c>
      <c r="D1396" s="2" t="s">
        <v>1018</v>
      </c>
      <c r="E1396" s="2">
        <v>3</v>
      </c>
      <c r="F1396" s="2" t="s">
        <v>1363</v>
      </c>
      <c r="G1396" s="2">
        <v>34450</v>
      </c>
      <c r="H1396" s="3">
        <v>0.19914906408611102</v>
      </c>
      <c r="I1396" s="2">
        <v>172986</v>
      </c>
      <c r="J1396" s="2" t="s">
        <v>14741</v>
      </c>
      <c r="K1396" s="2" t="s">
        <v>354</v>
      </c>
      <c r="L1396" s="2" t="s">
        <v>354</v>
      </c>
      <c r="M1396" s="2" t="s">
        <v>14756</v>
      </c>
      <c r="N1396" s="1" t="str">
        <f t="shared" si="21"/>
        <v>NANDED SOUTH32014</v>
      </c>
    </row>
    <row r="1397" spans="1:14" x14ac:dyDescent="0.3">
      <c r="A1397" s="2">
        <v>87</v>
      </c>
      <c r="B1397" s="2" t="s">
        <v>7692</v>
      </c>
      <c r="C1397" s="2" t="s">
        <v>4823</v>
      </c>
      <c r="D1397" s="2" t="s">
        <v>1018</v>
      </c>
      <c r="E1397" s="2">
        <v>4</v>
      </c>
      <c r="F1397" s="2" t="s">
        <v>7</v>
      </c>
      <c r="G1397" s="2">
        <v>31514</v>
      </c>
      <c r="H1397" s="3">
        <v>0.18217659232539049</v>
      </c>
      <c r="I1397" s="2">
        <v>172986</v>
      </c>
      <c r="J1397" s="2" t="s">
        <v>14741</v>
      </c>
      <c r="K1397" s="2" t="s">
        <v>354</v>
      </c>
      <c r="L1397" s="2" t="s">
        <v>354</v>
      </c>
      <c r="M1397" s="2" t="s">
        <v>14756</v>
      </c>
      <c r="N1397" s="1" t="str">
        <f t="shared" si="21"/>
        <v>NANDED SOUTH42014</v>
      </c>
    </row>
    <row r="1398" spans="1:14" x14ac:dyDescent="0.3">
      <c r="A1398" s="2">
        <v>87</v>
      </c>
      <c r="B1398" s="2" t="s">
        <v>7692</v>
      </c>
      <c r="C1398" s="2" t="s">
        <v>4824</v>
      </c>
      <c r="D1398" s="2" t="s">
        <v>1018</v>
      </c>
      <c r="E1398" s="2">
        <v>5</v>
      </c>
      <c r="F1398" s="2" t="s">
        <v>11</v>
      </c>
      <c r="G1398" s="2">
        <v>4411</v>
      </c>
      <c r="H1398" s="3">
        <v>2.5499173343507566E-2</v>
      </c>
      <c r="I1398" s="2">
        <v>172986</v>
      </c>
      <c r="J1398" s="2" t="s">
        <v>14741</v>
      </c>
      <c r="K1398" s="2" t="s">
        <v>354</v>
      </c>
      <c r="L1398" s="2" t="s">
        <v>354</v>
      </c>
      <c r="M1398" s="2" t="s">
        <v>14756</v>
      </c>
      <c r="N1398" s="1" t="str">
        <f t="shared" si="21"/>
        <v>NANDED SOUTH52014</v>
      </c>
    </row>
    <row r="1399" spans="1:14" x14ac:dyDescent="0.3">
      <c r="A1399" s="2">
        <v>87</v>
      </c>
      <c r="B1399" s="2" t="s">
        <v>7692</v>
      </c>
      <c r="C1399" s="2" t="s">
        <v>4825</v>
      </c>
      <c r="D1399" s="2" t="s">
        <v>1018</v>
      </c>
      <c r="E1399" s="2">
        <v>6</v>
      </c>
      <c r="F1399" s="2" t="s">
        <v>302</v>
      </c>
      <c r="G1399" s="2">
        <v>1788</v>
      </c>
      <c r="H1399" s="3">
        <v>1.0336096562727619E-2</v>
      </c>
      <c r="I1399" s="2">
        <v>172986</v>
      </c>
      <c r="J1399" s="2" t="s">
        <v>14741</v>
      </c>
      <c r="K1399" s="2" t="s">
        <v>354</v>
      </c>
      <c r="L1399" s="2" t="s">
        <v>354</v>
      </c>
      <c r="M1399" s="2" t="s">
        <v>14756</v>
      </c>
      <c r="N1399" s="1" t="str">
        <f t="shared" si="21"/>
        <v>NANDED SOUTH62014</v>
      </c>
    </row>
    <row r="1400" spans="1:14" x14ac:dyDescent="0.3">
      <c r="A1400" s="2">
        <v>87</v>
      </c>
      <c r="B1400" s="2" t="s">
        <v>7692</v>
      </c>
      <c r="C1400" s="2" t="s">
        <v>4826</v>
      </c>
      <c r="D1400" s="2" t="s">
        <v>1018</v>
      </c>
      <c r="E1400" s="2">
        <v>7</v>
      </c>
      <c r="F1400" s="2" t="s">
        <v>13</v>
      </c>
      <c r="G1400" s="2">
        <v>1763</v>
      </c>
      <c r="H1400" s="3">
        <v>1.019157619691767E-2</v>
      </c>
      <c r="I1400" s="2">
        <v>172986</v>
      </c>
      <c r="J1400" s="2" t="s">
        <v>14741</v>
      </c>
      <c r="K1400" s="2" t="s">
        <v>354</v>
      </c>
      <c r="L1400" s="2" t="s">
        <v>354</v>
      </c>
      <c r="M1400" s="2" t="s">
        <v>14756</v>
      </c>
      <c r="N1400" s="1" t="str">
        <f t="shared" si="21"/>
        <v>NANDED SOUTH72014</v>
      </c>
    </row>
    <row r="1401" spans="1:14" x14ac:dyDescent="0.3">
      <c r="A1401" s="2">
        <v>87</v>
      </c>
      <c r="B1401" s="2" t="s">
        <v>7692</v>
      </c>
      <c r="C1401" s="2" t="s">
        <v>4827</v>
      </c>
      <c r="D1401" s="2" t="s">
        <v>1018</v>
      </c>
      <c r="E1401" s="2">
        <v>8</v>
      </c>
      <c r="F1401" s="2" t="s">
        <v>19</v>
      </c>
      <c r="G1401" s="2">
        <v>1517</v>
      </c>
      <c r="H1401" s="3">
        <v>8.7694957973477629E-3</v>
      </c>
      <c r="I1401" s="2">
        <v>172986</v>
      </c>
      <c r="J1401" s="2" t="s">
        <v>14741</v>
      </c>
      <c r="K1401" s="2" t="s">
        <v>354</v>
      </c>
      <c r="L1401" s="2" t="s">
        <v>354</v>
      </c>
      <c r="M1401" s="2" t="s">
        <v>14756</v>
      </c>
      <c r="N1401" s="1" t="str">
        <f t="shared" si="21"/>
        <v>NANDED SOUTH82014</v>
      </c>
    </row>
    <row r="1402" spans="1:14" x14ac:dyDescent="0.3">
      <c r="A1402" s="2">
        <v>87</v>
      </c>
      <c r="B1402" s="2" t="s">
        <v>7692</v>
      </c>
      <c r="C1402" s="2" t="s">
        <v>4828</v>
      </c>
      <c r="D1402" s="2" t="s">
        <v>1018</v>
      </c>
      <c r="E1402" s="2">
        <v>9</v>
      </c>
      <c r="F1402" s="2" t="s">
        <v>19</v>
      </c>
      <c r="G1402" s="2">
        <v>1142</v>
      </c>
      <c r="H1402" s="3">
        <v>6.601690310198513E-3</v>
      </c>
      <c r="I1402" s="2">
        <v>172986</v>
      </c>
      <c r="J1402" s="2" t="s">
        <v>14741</v>
      </c>
      <c r="K1402" s="2" t="s">
        <v>354</v>
      </c>
      <c r="L1402" s="2" t="s">
        <v>354</v>
      </c>
      <c r="M1402" s="2" t="s">
        <v>14756</v>
      </c>
      <c r="N1402" s="1" t="str">
        <f t="shared" si="21"/>
        <v>NANDED SOUTH92014</v>
      </c>
    </row>
    <row r="1403" spans="1:14" x14ac:dyDescent="0.3">
      <c r="A1403" s="2">
        <v>87</v>
      </c>
      <c r="B1403" s="2" t="s">
        <v>7692</v>
      </c>
      <c r="C1403" s="2" t="s">
        <v>4829</v>
      </c>
      <c r="D1403" s="2" t="s">
        <v>1018</v>
      </c>
      <c r="E1403" s="2">
        <v>10</v>
      </c>
      <c r="F1403" s="2" t="s">
        <v>51</v>
      </c>
      <c r="G1403" s="2">
        <v>980</v>
      </c>
      <c r="H1403" s="3">
        <v>5.6651983397500378E-3</v>
      </c>
      <c r="I1403" s="2">
        <v>172986</v>
      </c>
      <c r="J1403" s="2" t="s">
        <v>14741</v>
      </c>
      <c r="K1403" s="2" t="s">
        <v>354</v>
      </c>
      <c r="L1403" s="2" t="s">
        <v>354</v>
      </c>
      <c r="M1403" s="2" t="s">
        <v>14756</v>
      </c>
      <c r="N1403" s="1" t="str">
        <f t="shared" si="21"/>
        <v>NANDED SOUTH102014</v>
      </c>
    </row>
    <row r="1404" spans="1:14" x14ac:dyDescent="0.3">
      <c r="A1404" s="2">
        <v>87</v>
      </c>
      <c r="B1404" s="2" t="s">
        <v>7692</v>
      </c>
      <c r="C1404" s="2" t="s">
        <v>4830</v>
      </c>
      <c r="D1404" s="2" t="s">
        <v>1018</v>
      </c>
      <c r="E1404" s="2">
        <v>11</v>
      </c>
      <c r="F1404" s="2" t="s">
        <v>15</v>
      </c>
      <c r="G1404" s="2">
        <v>734</v>
      </c>
      <c r="H1404" s="3">
        <v>4.2431179401801302E-3</v>
      </c>
      <c r="I1404" s="2">
        <v>172986</v>
      </c>
      <c r="J1404" s="2" t="s">
        <v>14741</v>
      </c>
      <c r="K1404" s="2" t="s">
        <v>354</v>
      </c>
      <c r="L1404" s="2" t="s">
        <v>354</v>
      </c>
      <c r="M1404" s="2" t="s">
        <v>14756</v>
      </c>
      <c r="N1404" s="1" t="str">
        <f t="shared" si="21"/>
        <v>NANDED SOUTH112014</v>
      </c>
    </row>
    <row r="1405" spans="1:14" x14ac:dyDescent="0.3">
      <c r="A1405" s="2">
        <v>87</v>
      </c>
      <c r="B1405" s="2" t="s">
        <v>7692</v>
      </c>
      <c r="C1405" s="2" t="s">
        <v>4831</v>
      </c>
      <c r="D1405" s="2" t="s">
        <v>1018</v>
      </c>
      <c r="E1405" s="2">
        <v>12</v>
      </c>
      <c r="F1405" s="2" t="s">
        <v>3797</v>
      </c>
      <c r="G1405" s="2">
        <v>641</v>
      </c>
      <c r="H1405" s="3">
        <v>3.7055021793671165E-3</v>
      </c>
      <c r="I1405" s="2">
        <v>172986</v>
      </c>
      <c r="J1405" s="2" t="s">
        <v>14741</v>
      </c>
      <c r="K1405" s="2" t="s">
        <v>354</v>
      </c>
      <c r="L1405" s="2" t="s">
        <v>354</v>
      </c>
      <c r="M1405" s="2" t="s">
        <v>14756</v>
      </c>
      <c r="N1405" s="1" t="str">
        <f t="shared" si="21"/>
        <v>NANDED SOUTH122014</v>
      </c>
    </row>
    <row r="1406" spans="1:14" x14ac:dyDescent="0.3">
      <c r="A1406" s="2">
        <v>87</v>
      </c>
      <c r="B1406" s="2" t="s">
        <v>7692</v>
      </c>
      <c r="C1406" s="2" t="s">
        <v>4832</v>
      </c>
      <c r="D1406" s="2" t="s">
        <v>1018</v>
      </c>
      <c r="E1406" s="2">
        <v>13</v>
      </c>
      <c r="F1406" s="2" t="s">
        <v>19</v>
      </c>
      <c r="G1406" s="2">
        <v>634</v>
      </c>
      <c r="H1406" s="3">
        <v>3.6650364769403305E-3</v>
      </c>
      <c r="I1406" s="2">
        <v>172986</v>
      </c>
      <c r="J1406" s="2" t="s">
        <v>14741</v>
      </c>
      <c r="K1406" s="2" t="s">
        <v>354</v>
      </c>
      <c r="L1406" s="2" t="s">
        <v>354</v>
      </c>
      <c r="M1406" s="2" t="s">
        <v>14756</v>
      </c>
      <c r="N1406" s="1" t="str">
        <f t="shared" si="21"/>
        <v>NANDED SOUTH132014</v>
      </c>
    </row>
    <row r="1407" spans="1:14" x14ac:dyDescent="0.3">
      <c r="A1407" s="2">
        <v>87</v>
      </c>
      <c r="B1407" s="2" t="s">
        <v>7692</v>
      </c>
      <c r="C1407" s="2" t="s">
        <v>22</v>
      </c>
      <c r="D1407" s="2" t="s">
        <v>7923</v>
      </c>
      <c r="E1407" s="2">
        <v>14</v>
      </c>
      <c r="F1407" s="2" t="s">
        <v>22</v>
      </c>
      <c r="G1407" s="2">
        <v>493</v>
      </c>
      <c r="H1407" s="3">
        <v>2.8499416137722127E-3</v>
      </c>
      <c r="I1407" s="2">
        <v>172986</v>
      </c>
      <c r="J1407" s="2" t="s">
        <v>14741</v>
      </c>
      <c r="K1407" s="2" t="s">
        <v>354</v>
      </c>
      <c r="L1407" s="2" t="s">
        <v>354</v>
      </c>
      <c r="M1407" s="2" t="s">
        <v>14756</v>
      </c>
      <c r="N1407" s="1" t="str">
        <f t="shared" si="21"/>
        <v>NANDED SOUTH142014</v>
      </c>
    </row>
    <row r="1408" spans="1:14" x14ac:dyDescent="0.3">
      <c r="A1408" s="2">
        <v>87</v>
      </c>
      <c r="B1408" s="2" t="s">
        <v>7692</v>
      </c>
      <c r="C1408" s="2" t="s">
        <v>4833</v>
      </c>
      <c r="D1408" s="2" t="s">
        <v>1018</v>
      </c>
      <c r="E1408" s="2">
        <v>15</v>
      </c>
      <c r="F1408" s="2" t="s">
        <v>359</v>
      </c>
      <c r="G1408" s="2">
        <v>413</v>
      </c>
      <c r="H1408" s="3">
        <v>2.387476443180373E-3</v>
      </c>
      <c r="I1408" s="2">
        <v>172986</v>
      </c>
      <c r="J1408" s="2" t="s">
        <v>14741</v>
      </c>
      <c r="K1408" s="2" t="s">
        <v>354</v>
      </c>
      <c r="L1408" s="2" t="s">
        <v>354</v>
      </c>
      <c r="M1408" s="2" t="s">
        <v>14756</v>
      </c>
      <c r="N1408" s="1" t="str">
        <f t="shared" si="21"/>
        <v>NANDED SOUTH152014</v>
      </c>
    </row>
    <row r="1409" spans="1:14" x14ac:dyDescent="0.3">
      <c r="A1409" s="2">
        <v>87</v>
      </c>
      <c r="B1409" s="2" t="s">
        <v>7692</v>
      </c>
      <c r="C1409" s="2" t="s">
        <v>4834</v>
      </c>
      <c r="D1409" s="2" t="s">
        <v>1018</v>
      </c>
      <c r="E1409" s="2">
        <v>16</v>
      </c>
      <c r="F1409" s="2" t="s">
        <v>19</v>
      </c>
      <c r="G1409" s="2">
        <v>385</v>
      </c>
      <c r="H1409" s="3">
        <v>2.2256136334732292E-3</v>
      </c>
      <c r="I1409" s="2">
        <v>172986</v>
      </c>
      <c r="J1409" s="2" t="s">
        <v>14741</v>
      </c>
      <c r="K1409" s="2" t="s">
        <v>354</v>
      </c>
      <c r="L1409" s="2" t="s">
        <v>354</v>
      </c>
      <c r="M1409" s="2" t="s">
        <v>14756</v>
      </c>
      <c r="N1409" s="1" t="str">
        <f t="shared" si="21"/>
        <v>NANDED SOUTH162014</v>
      </c>
    </row>
    <row r="1410" spans="1:14" x14ac:dyDescent="0.3">
      <c r="A1410" s="2">
        <v>87</v>
      </c>
      <c r="B1410" s="2" t="s">
        <v>7692</v>
      </c>
      <c r="C1410" s="2" t="s">
        <v>4835</v>
      </c>
      <c r="D1410" s="2" t="s">
        <v>1018</v>
      </c>
      <c r="E1410" s="2">
        <v>17</v>
      </c>
      <c r="F1410" s="2" t="s">
        <v>19</v>
      </c>
      <c r="G1410" s="2">
        <v>346</v>
      </c>
      <c r="H1410" s="3">
        <v>2.0001618628097072E-3</v>
      </c>
      <c r="I1410" s="2">
        <v>172986</v>
      </c>
      <c r="J1410" s="2" t="s">
        <v>14741</v>
      </c>
      <c r="K1410" s="2" t="s">
        <v>354</v>
      </c>
      <c r="L1410" s="2" t="s">
        <v>354</v>
      </c>
      <c r="M1410" s="2" t="s">
        <v>14756</v>
      </c>
      <c r="N1410" s="1" t="str">
        <f t="shared" si="21"/>
        <v>NANDED SOUTH172014</v>
      </c>
    </row>
    <row r="1411" spans="1:14" x14ac:dyDescent="0.3">
      <c r="A1411" s="2">
        <v>87</v>
      </c>
      <c r="B1411" s="2" t="s">
        <v>7692</v>
      </c>
      <c r="C1411" s="2" t="s">
        <v>4836</v>
      </c>
      <c r="D1411" s="2" t="s">
        <v>1018</v>
      </c>
      <c r="E1411" s="2">
        <v>18</v>
      </c>
      <c r="F1411" s="2" t="s">
        <v>19</v>
      </c>
      <c r="G1411" s="2">
        <v>278</v>
      </c>
      <c r="H1411" s="3">
        <v>1.6070664678066433E-3</v>
      </c>
      <c r="I1411" s="2">
        <v>172986</v>
      </c>
      <c r="J1411" s="2" t="s">
        <v>14741</v>
      </c>
      <c r="K1411" s="2" t="s">
        <v>354</v>
      </c>
      <c r="L1411" s="2" t="s">
        <v>354</v>
      </c>
      <c r="M1411" s="2" t="s">
        <v>14756</v>
      </c>
      <c r="N1411" s="1" t="str">
        <f t="shared" ref="N1411:N1474" si="22">B1411&amp;E1411&amp;2014</f>
        <v>NANDED SOUTH182014</v>
      </c>
    </row>
    <row r="1412" spans="1:14" x14ac:dyDescent="0.3">
      <c r="A1412" s="2">
        <v>87</v>
      </c>
      <c r="B1412" s="2" t="s">
        <v>7692</v>
      </c>
      <c r="C1412" s="2" t="s">
        <v>4837</v>
      </c>
      <c r="D1412" s="2" t="s">
        <v>1018</v>
      </c>
      <c r="E1412" s="2">
        <v>19</v>
      </c>
      <c r="F1412" s="2" t="s">
        <v>19</v>
      </c>
      <c r="G1412" s="2">
        <v>273</v>
      </c>
      <c r="H1412" s="3">
        <v>1.5781623946446533E-3</v>
      </c>
      <c r="I1412" s="2">
        <v>172986</v>
      </c>
      <c r="J1412" s="2" t="s">
        <v>14741</v>
      </c>
      <c r="K1412" s="2" t="s">
        <v>354</v>
      </c>
      <c r="L1412" s="2" t="s">
        <v>354</v>
      </c>
      <c r="M1412" s="2" t="s">
        <v>14756</v>
      </c>
      <c r="N1412" s="1" t="str">
        <f t="shared" si="22"/>
        <v>NANDED SOUTH192014</v>
      </c>
    </row>
    <row r="1413" spans="1:14" x14ac:dyDescent="0.3">
      <c r="A1413" s="2">
        <v>87</v>
      </c>
      <c r="B1413" s="2" t="s">
        <v>7692</v>
      </c>
      <c r="C1413" s="2" t="s">
        <v>4838</v>
      </c>
      <c r="D1413" s="2" t="s">
        <v>1018</v>
      </c>
      <c r="E1413" s="2">
        <v>20</v>
      </c>
      <c r="F1413" s="2" t="s">
        <v>19</v>
      </c>
      <c r="G1413" s="2">
        <v>272</v>
      </c>
      <c r="H1413" s="3">
        <v>1.5723815800122553E-3</v>
      </c>
      <c r="I1413" s="2">
        <v>172986</v>
      </c>
      <c r="J1413" s="2" t="s">
        <v>14741</v>
      </c>
      <c r="K1413" s="2" t="s">
        <v>354</v>
      </c>
      <c r="L1413" s="2" t="s">
        <v>354</v>
      </c>
      <c r="M1413" s="2" t="s">
        <v>14756</v>
      </c>
      <c r="N1413" s="1" t="str">
        <f t="shared" si="22"/>
        <v>NANDED SOUTH202014</v>
      </c>
    </row>
    <row r="1414" spans="1:14" x14ac:dyDescent="0.3">
      <c r="A1414" s="2">
        <v>87</v>
      </c>
      <c r="B1414" s="2" t="s">
        <v>7692</v>
      </c>
      <c r="C1414" s="2" t="s">
        <v>4839</v>
      </c>
      <c r="D1414" s="2" t="s">
        <v>1018</v>
      </c>
      <c r="E1414" s="2">
        <v>21</v>
      </c>
      <c r="F1414" s="2" t="s">
        <v>19</v>
      </c>
      <c r="G1414" s="2">
        <v>268</v>
      </c>
      <c r="H1414" s="3">
        <v>1.5492583214826634E-3</v>
      </c>
      <c r="I1414" s="2">
        <v>172986</v>
      </c>
      <c r="J1414" s="2" t="s">
        <v>14741</v>
      </c>
      <c r="K1414" s="2" t="s">
        <v>354</v>
      </c>
      <c r="L1414" s="2" t="s">
        <v>354</v>
      </c>
      <c r="M1414" s="2" t="s">
        <v>14756</v>
      </c>
      <c r="N1414" s="1" t="str">
        <f t="shared" si="22"/>
        <v>NANDED SOUTH212014</v>
      </c>
    </row>
    <row r="1415" spans="1:14" x14ac:dyDescent="0.3">
      <c r="A1415" s="2">
        <v>87</v>
      </c>
      <c r="B1415" s="2" t="s">
        <v>7692</v>
      </c>
      <c r="C1415" s="2" t="s">
        <v>4840</v>
      </c>
      <c r="D1415" s="2" t="s">
        <v>1018</v>
      </c>
      <c r="E1415" s="2">
        <v>22</v>
      </c>
      <c r="F1415" s="2" t="s">
        <v>19</v>
      </c>
      <c r="G1415" s="2">
        <v>253</v>
      </c>
      <c r="H1415" s="3">
        <v>1.4625461019966933E-3</v>
      </c>
      <c r="I1415" s="2">
        <v>172986</v>
      </c>
      <c r="J1415" s="2" t="s">
        <v>14741</v>
      </c>
      <c r="K1415" s="2" t="s">
        <v>354</v>
      </c>
      <c r="L1415" s="2" t="s">
        <v>354</v>
      </c>
      <c r="M1415" s="2" t="s">
        <v>14756</v>
      </c>
      <c r="N1415" s="1" t="str">
        <f t="shared" si="22"/>
        <v>NANDED SOUTH222014</v>
      </c>
    </row>
    <row r="1416" spans="1:14" x14ac:dyDescent="0.3">
      <c r="A1416" s="2">
        <v>87</v>
      </c>
      <c r="B1416" s="2" t="s">
        <v>7692</v>
      </c>
      <c r="C1416" s="2" t="s">
        <v>4841</v>
      </c>
      <c r="D1416" s="2" t="s">
        <v>1018</v>
      </c>
      <c r="E1416" s="2">
        <v>23</v>
      </c>
      <c r="F1416" s="2" t="s">
        <v>366</v>
      </c>
      <c r="G1416" s="2">
        <v>230</v>
      </c>
      <c r="H1416" s="3">
        <v>1.3295873654515394E-3</v>
      </c>
      <c r="I1416" s="2">
        <v>172986</v>
      </c>
      <c r="J1416" s="2" t="s">
        <v>14741</v>
      </c>
      <c r="K1416" s="2" t="s">
        <v>354</v>
      </c>
      <c r="L1416" s="2" t="s">
        <v>354</v>
      </c>
      <c r="M1416" s="2" t="s">
        <v>14756</v>
      </c>
      <c r="N1416" s="1" t="str">
        <f t="shared" si="22"/>
        <v>NANDED SOUTH232014</v>
      </c>
    </row>
    <row r="1417" spans="1:14" x14ac:dyDescent="0.3">
      <c r="A1417" s="2">
        <v>87</v>
      </c>
      <c r="B1417" s="2" t="s">
        <v>7692</v>
      </c>
      <c r="C1417" s="2" t="s">
        <v>4842</v>
      </c>
      <c r="D1417" s="2" t="s">
        <v>1018</v>
      </c>
      <c r="E1417" s="2">
        <v>24</v>
      </c>
      <c r="F1417" s="2" t="s">
        <v>19</v>
      </c>
      <c r="G1417" s="2">
        <v>226</v>
      </c>
      <c r="H1417" s="3">
        <v>1.3064641069219474E-3</v>
      </c>
      <c r="I1417" s="2">
        <v>172986</v>
      </c>
      <c r="J1417" s="2" t="s">
        <v>14741</v>
      </c>
      <c r="K1417" s="2" t="s">
        <v>354</v>
      </c>
      <c r="L1417" s="2" t="s">
        <v>354</v>
      </c>
      <c r="M1417" s="2" t="s">
        <v>14756</v>
      </c>
      <c r="N1417" s="1" t="str">
        <f t="shared" si="22"/>
        <v>NANDED SOUTH242014</v>
      </c>
    </row>
    <row r="1418" spans="1:14" x14ac:dyDescent="0.3">
      <c r="A1418" s="2">
        <v>87</v>
      </c>
      <c r="B1418" s="2" t="s">
        <v>7692</v>
      </c>
      <c r="C1418" s="2" t="s">
        <v>4843</v>
      </c>
      <c r="D1418" s="2" t="s">
        <v>1018</v>
      </c>
      <c r="E1418" s="2">
        <v>25</v>
      </c>
      <c r="F1418" s="2" t="s">
        <v>19</v>
      </c>
      <c r="G1418" s="2">
        <v>209</v>
      </c>
      <c r="H1418" s="3">
        <v>1.2081902581711815E-3</v>
      </c>
      <c r="I1418" s="2">
        <v>172986</v>
      </c>
      <c r="J1418" s="2" t="s">
        <v>14741</v>
      </c>
      <c r="K1418" s="2" t="s">
        <v>354</v>
      </c>
      <c r="L1418" s="2" t="s">
        <v>354</v>
      </c>
      <c r="M1418" s="2" t="s">
        <v>14756</v>
      </c>
      <c r="N1418" s="1" t="str">
        <f t="shared" si="22"/>
        <v>NANDED SOUTH252014</v>
      </c>
    </row>
    <row r="1419" spans="1:14" x14ac:dyDescent="0.3">
      <c r="A1419" s="2">
        <v>87</v>
      </c>
      <c r="B1419" s="2" t="s">
        <v>7692</v>
      </c>
      <c r="C1419" s="2" t="s">
        <v>4844</v>
      </c>
      <c r="D1419" s="2" t="s">
        <v>1018</v>
      </c>
      <c r="E1419" s="2">
        <v>26</v>
      </c>
      <c r="F1419" s="2" t="s">
        <v>19</v>
      </c>
      <c r="G1419" s="2">
        <v>181</v>
      </c>
      <c r="H1419" s="3">
        <v>1.0463274484640375E-3</v>
      </c>
      <c r="I1419" s="2">
        <v>172986</v>
      </c>
      <c r="J1419" s="2" t="s">
        <v>14741</v>
      </c>
      <c r="K1419" s="2" t="s">
        <v>354</v>
      </c>
      <c r="L1419" s="2" t="s">
        <v>354</v>
      </c>
      <c r="M1419" s="2" t="s">
        <v>14756</v>
      </c>
      <c r="N1419" s="1" t="str">
        <f t="shared" si="22"/>
        <v>NANDED SOUTH262014</v>
      </c>
    </row>
    <row r="1420" spans="1:14" x14ac:dyDescent="0.3">
      <c r="A1420" s="2">
        <v>87</v>
      </c>
      <c r="B1420" s="2" t="s">
        <v>7692</v>
      </c>
      <c r="C1420" s="2" t="s">
        <v>4845</v>
      </c>
      <c r="D1420" s="2" t="s">
        <v>1018</v>
      </c>
      <c r="E1420" s="2">
        <v>27</v>
      </c>
      <c r="F1420" s="2" t="s">
        <v>19</v>
      </c>
      <c r="G1420" s="2">
        <v>178</v>
      </c>
      <c r="H1420" s="3">
        <v>1.0289850045668435E-3</v>
      </c>
      <c r="I1420" s="2">
        <v>172986</v>
      </c>
      <c r="J1420" s="2" t="s">
        <v>14741</v>
      </c>
      <c r="K1420" s="2" t="s">
        <v>354</v>
      </c>
      <c r="L1420" s="2" t="s">
        <v>354</v>
      </c>
      <c r="M1420" s="2" t="s">
        <v>14756</v>
      </c>
      <c r="N1420" s="1" t="str">
        <f t="shared" si="22"/>
        <v>NANDED SOUTH272014</v>
      </c>
    </row>
    <row r="1421" spans="1:14" x14ac:dyDescent="0.3">
      <c r="A1421" s="2">
        <v>87</v>
      </c>
      <c r="B1421" s="2" t="s">
        <v>7692</v>
      </c>
      <c r="C1421" s="2" t="s">
        <v>4846</v>
      </c>
      <c r="D1421" s="2" t="s">
        <v>1018</v>
      </c>
      <c r="E1421" s="2">
        <v>28</v>
      </c>
      <c r="F1421" s="2" t="s">
        <v>19</v>
      </c>
      <c r="G1421" s="2">
        <v>153</v>
      </c>
      <c r="H1421" s="3">
        <v>8.8446463875689358E-4</v>
      </c>
      <c r="I1421" s="2">
        <v>172986</v>
      </c>
      <c r="J1421" s="2" t="s">
        <v>14741</v>
      </c>
      <c r="K1421" s="2" t="s">
        <v>354</v>
      </c>
      <c r="L1421" s="2" t="s">
        <v>354</v>
      </c>
      <c r="M1421" s="2" t="s">
        <v>14756</v>
      </c>
      <c r="N1421" s="1" t="str">
        <f t="shared" si="22"/>
        <v>NANDED SOUTH282014</v>
      </c>
    </row>
    <row r="1422" spans="1:14" x14ac:dyDescent="0.3">
      <c r="A1422" s="2">
        <v>87</v>
      </c>
      <c r="B1422" s="2" t="s">
        <v>7692</v>
      </c>
      <c r="C1422" s="2" t="s">
        <v>4847</v>
      </c>
      <c r="D1422" s="2" t="s">
        <v>1018</v>
      </c>
      <c r="E1422" s="2">
        <v>29</v>
      </c>
      <c r="F1422" s="2" t="s">
        <v>19</v>
      </c>
      <c r="G1422" s="2">
        <v>145</v>
      </c>
      <c r="H1422" s="3">
        <v>8.3821812169770969E-4</v>
      </c>
      <c r="I1422" s="2">
        <v>172986</v>
      </c>
      <c r="J1422" s="2" t="s">
        <v>14741</v>
      </c>
      <c r="K1422" s="2" t="s">
        <v>354</v>
      </c>
      <c r="L1422" s="2" t="s">
        <v>354</v>
      </c>
      <c r="M1422" s="2" t="s">
        <v>14756</v>
      </c>
      <c r="N1422" s="1" t="str">
        <f t="shared" si="22"/>
        <v>NANDED SOUTH292014</v>
      </c>
    </row>
    <row r="1423" spans="1:14" x14ac:dyDescent="0.3">
      <c r="A1423" s="2">
        <v>87</v>
      </c>
      <c r="B1423" s="2" t="s">
        <v>7692</v>
      </c>
      <c r="C1423" s="2" t="s">
        <v>4848</v>
      </c>
      <c r="D1423" s="2" t="s">
        <v>1018</v>
      </c>
      <c r="E1423" s="2">
        <v>30</v>
      </c>
      <c r="F1423" s="2" t="s">
        <v>19</v>
      </c>
      <c r="G1423" s="2">
        <v>144</v>
      </c>
      <c r="H1423" s="3">
        <v>8.3243730706531165E-4</v>
      </c>
      <c r="I1423" s="2">
        <v>172986</v>
      </c>
      <c r="J1423" s="2" t="s">
        <v>14741</v>
      </c>
      <c r="K1423" s="2" t="s">
        <v>354</v>
      </c>
      <c r="L1423" s="2" t="s">
        <v>354</v>
      </c>
      <c r="M1423" s="2" t="s">
        <v>14756</v>
      </c>
      <c r="N1423" s="1" t="str">
        <f t="shared" si="22"/>
        <v>NANDED SOUTH302014</v>
      </c>
    </row>
    <row r="1424" spans="1:14" x14ac:dyDescent="0.3">
      <c r="A1424" s="2">
        <v>87</v>
      </c>
      <c r="B1424" s="2" t="s">
        <v>7692</v>
      </c>
      <c r="C1424" s="2" t="s">
        <v>4849</v>
      </c>
      <c r="D1424" s="2" t="s">
        <v>1018</v>
      </c>
      <c r="E1424" s="2">
        <v>31</v>
      </c>
      <c r="F1424" s="2" t="s">
        <v>19</v>
      </c>
      <c r="G1424" s="2">
        <v>139</v>
      </c>
      <c r="H1424" s="3">
        <v>8.0353323390332167E-4</v>
      </c>
      <c r="I1424" s="2">
        <v>172986</v>
      </c>
      <c r="J1424" s="2" t="s">
        <v>14741</v>
      </c>
      <c r="K1424" s="2" t="s">
        <v>354</v>
      </c>
      <c r="L1424" s="2" t="s">
        <v>354</v>
      </c>
      <c r="M1424" s="2" t="s">
        <v>14756</v>
      </c>
      <c r="N1424" s="1" t="str">
        <f t="shared" si="22"/>
        <v>NANDED SOUTH312014</v>
      </c>
    </row>
    <row r="1425" spans="1:14" x14ac:dyDescent="0.3">
      <c r="A1425" s="2">
        <v>87</v>
      </c>
      <c r="B1425" s="2" t="s">
        <v>7692</v>
      </c>
      <c r="C1425" s="2" t="s">
        <v>4850</v>
      </c>
      <c r="D1425" s="2" t="s">
        <v>1018</v>
      </c>
      <c r="E1425" s="2">
        <v>32</v>
      </c>
      <c r="F1425" s="2" t="s">
        <v>19</v>
      </c>
      <c r="G1425" s="2">
        <v>138</v>
      </c>
      <c r="H1425" s="3">
        <v>7.9775241927092363E-4</v>
      </c>
      <c r="I1425" s="2">
        <v>172986</v>
      </c>
      <c r="J1425" s="2" t="s">
        <v>14741</v>
      </c>
      <c r="K1425" s="2" t="s">
        <v>354</v>
      </c>
      <c r="L1425" s="2" t="s">
        <v>354</v>
      </c>
      <c r="M1425" s="2" t="s">
        <v>14756</v>
      </c>
      <c r="N1425" s="1" t="str">
        <f t="shared" si="22"/>
        <v>NANDED SOUTH322014</v>
      </c>
    </row>
    <row r="1426" spans="1:14" x14ac:dyDescent="0.3">
      <c r="A1426" s="2">
        <v>87</v>
      </c>
      <c r="B1426" s="2" t="s">
        <v>7692</v>
      </c>
      <c r="C1426" s="2" t="s">
        <v>4851</v>
      </c>
      <c r="D1426" s="2" t="s">
        <v>1018</v>
      </c>
      <c r="E1426" s="2">
        <v>33</v>
      </c>
      <c r="F1426" s="2" t="s">
        <v>19</v>
      </c>
      <c r="G1426" s="2">
        <v>134</v>
      </c>
      <c r="H1426" s="3">
        <v>7.7462916074133169E-4</v>
      </c>
      <c r="I1426" s="2">
        <v>172986</v>
      </c>
      <c r="J1426" s="2" t="s">
        <v>14741</v>
      </c>
      <c r="K1426" s="2" t="s">
        <v>354</v>
      </c>
      <c r="L1426" s="2" t="s">
        <v>354</v>
      </c>
      <c r="M1426" s="2" t="s">
        <v>14756</v>
      </c>
      <c r="N1426" s="1" t="str">
        <f t="shared" si="22"/>
        <v>NANDED SOUTH332014</v>
      </c>
    </row>
    <row r="1427" spans="1:14" x14ac:dyDescent="0.3">
      <c r="A1427" s="2">
        <v>87</v>
      </c>
      <c r="B1427" s="2" t="s">
        <v>7692</v>
      </c>
      <c r="C1427" s="2" t="s">
        <v>4852</v>
      </c>
      <c r="D1427" s="2" t="s">
        <v>1020</v>
      </c>
      <c r="E1427" s="2">
        <v>34</v>
      </c>
      <c r="F1427" s="2" t="s">
        <v>3953</v>
      </c>
      <c r="G1427" s="2">
        <v>133</v>
      </c>
      <c r="H1427" s="3">
        <v>7.6884834610893365E-4</v>
      </c>
      <c r="I1427" s="2">
        <v>172986</v>
      </c>
      <c r="J1427" s="2" t="s">
        <v>14741</v>
      </c>
      <c r="K1427" s="2" t="s">
        <v>354</v>
      </c>
      <c r="L1427" s="2" t="s">
        <v>354</v>
      </c>
      <c r="M1427" s="2" t="s">
        <v>14756</v>
      </c>
      <c r="N1427" s="1" t="str">
        <f t="shared" si="22"/>
        <v>NANDED SOUTH342014</v>
      </c>
    </row>
    <row r="1428" spans="1:14" x14ac:dyDescent="0.3">
      <c r="A1428" s="2">
        <v>87</v>
      </c>
      <c r="B1428" s="2" t="s">
        <v>7692</v>
      </c>
      <c r="C1428" s="2" t="s">
        <v>4853</v>
      </c>
      <c r="D1428" s="2" t="s">
        <v>1018</v>
      </c>
      <c r="E1428" s="2">
        <v>35</v>
      </c>
      <c r="F1428" s="2" t="s">
        <v>19</v>
      </c>
      <c r="G1428" s="2">
        <v>133</v>
      </c>
      <c r="H1428" s="3">
        <v>7.6884834610893365E-4</v>
      </c>
      <c r="I1428" s="2">
        <v>172986</v>
      </c>
      <c r="J1428" s="2" t="s">
        <v>14741</v>
      </c>
      <c r="K1428" s="2" t="s">
        <v>354</v>
      </c>
      <c r="L1428" s="2" t="s">
        <v>354</v>
      </c>
      <c r="M1428" s="2" t="s">
        <v>14756</v>
      </c>
      <c r="N1428" s="1" t="str">
        <f t="shared" si="22"/>
        <v>NANDED SOUTH352014</v>
      </c>
    </row>
    <row r="1429" spans="1:14" x14ac:dyDescent="0.3">
      <c r="A1429" s="2">
        <v>87</v>
      </c>
      <c r="B1429" s="2" t="s">
        <v>7692</v>
      </c>
      <c r="C1429" s="2" t="s">
        <v>4854</v>
      </c>
      <c r="D1429" s="2" t="s">
        <v>1018</v>
      </c>
      <c r="E1429" s="2">
        <v>36</v>
      </c>
      <c r="F1429" s="2" t="s">
        <v>19</v>
      </c>
      <c r="G1429" s="2">
        <v>126</v>
      </c>
      <c r="H1429" s="3">
        <v>7.283826436821477E-4</v>
      </c>
      <c r="I1429" s="2">
        <v>172986</v>
      </c>
      <c r="J1429" s="2" t="s">
        <v>14741</v>
      </c>
      <c r="K1429" s="2" t="s">
        <v>354</v>
      </c>
      <c r="L1429" s="2" t="s">
        <v>354</v>
      </c>
      <c r="M1429" s="2" t="s">
        <v>14756</v>
      </c>
      <c r="N1429" s="1" t="str">
        <f t="shared" si="22"/>
        <v>NANDED SOUTH362014</v>
      </c>
    </row>
    <row r="1430" spans="1:14" x14ac:dyDescent="0.3">
      <c r="A1430" s="2">
        <v>87</v>
      </c>
      <c r="B1430" s="2" t="s">
        <v>7692</v>
      </c>
      <c r="C1430" s="2" t="s">
        <v>373</v>
      </c>
      <c r="D1430" s="2" t="s">
        <v>1018</v>
      </c>
      <c r="E1430" s="2">
        <v>37</v>
      </c>
      <c r="F1430" s="2" t="s">
        <v>35</v>
      </c>
      <c r="G1430" s="2">
        <v>124</v>
      </c>
      <c r="H1430" s="3">
        <v>7.1682101441735173E-4</v>
      </c>
      <c r="I1430" s="2">
        <v>172986</v>
      </c>
      <c r="J1430" s="2" t="s">
        <v>14741</v>
      </c>
      <c r="K1430" s="2" t="s">
        <v>354</v>
      </c>
      <c r="L1430" s="2" t="s">
        <v>354</v>
      </c>
      <c r="M1430" s="2" t="s">
        <v>14756</v>
      </c>
      <c r="N1430" s="1" t="str">
        <f t="shared" si="22"/>
        <v>NANDED SOUTH372014</v>
      </c>
    </row>
    <row r="1431" spans="1:14" x14ac:dyDescent="0.3">
      <c r="A1431" s="2">
        <v>87</v>
      </c>
      <c r="B1431" s="2" t="s">
        <v>7692</v>
      </c>
      <c r="C1431" s="2" t="s">
        <v>4855</v>
      </c>
      <c r="D1431" s="2" t="s">
        <v>1018</v>
      </c>
      <c r="E1431" s="2">
        <v>38</v>
      </c>
      <c r="F1431" s="2" t="s">
        <v>4767</v>
      </c>
      <c r="G1431" s="2">
        <v>118</v>
      </c>
      <c r="H1431" s="3">
        <v>6.821361266229637E-4</v>
      </c>
      <c r="I1431" s="2">
        <v>172986</v>
      </c>
      <c r="J1431" s="2" t="s">
        <v>14741</v>
      </c>
      <c r="K1431" s="2" t="s">
        <v>354</v>
      </c>
      <c r="L1431" s="2" t="s">
        <v>354</v>
      </c>
      <c r="M1431" s="2" t="s">
        <v>14756</v>
      </c>
      <c r="N1431" s="1" t="str">
        <f t="shared" si="22"/>
        <v>NANDED SOUTH382014</v>
      </c>
    </row>
    <row r="1432" spans="1:14" x14ac:dyDescent="0.3">
      <c r="A1432" s="2">
        <v>87</v>
      </c>
      <c r="B1432" s="2" t="s">
        <v>7692</v>
      </c>
      <c r="C1432" s="2" t="s">
        <v>4856</v>
      </c>
      <c r="D1432" s="2" t="s">
        <v>1018</v>
      </c>
      <c r="E1432" s="2">
        <v>39</v>
      </c>
      <c r="F1432" s="2" t="s">
        <v>53</v>
      </c>
      <c r="G1432" s="2">
        <v>116</v>
      </c>
      <c r="H1432" s="3">
        <v>6.7057449735816773E-4</v>
      </c>
      <c r="I1432" s="2">
        <v>172986</v>
      </c>
      <c r="J1432" s="2" t="s">
        <v>14741</v>
      </c>
      <c r="K1432" s="2" t="s">
        <v>354</v>
      </c>
      <c r="L1432" s="2" t="s">
        <v>354</v>
      </c>
      <c r="M1432" s="2" t="s">
        <v>14756</v>
      </c>
      <c r="N1432" s="1" t="str">
        <f t="shared" si="22"/>
        <v>NANDED SOUTH392014</v>
      </c>
    </row>
    <row r="1433" spans="1:14" x14ac:dyDescent="0.3">
      <c r="A1433" s="2">
        <v>87</v>
      </c>
      <c r="B1433" s="2" t="s">
        <v>7692</v>
      </c>
      <c r="C1433" s="2" t="s">
        <v>4857</v>
      </c>
      <c r="D1433" s="2" t="s">
        <v>1018</v>
      </c>
      <c r="E1433" s="2">
        <v>40</v>
      </c>
      <c r="F1433" s="2" t="s">
        <v>19</v>
      </c>
      <c r="G1433" s="2">
        <v>108</v>
      </c>
      <c r="H1433" s="3">
        <v>6.2432798029898374E-4</v>
      </c>
      <c r="I1433" s="2">
        <v>172986</v>
      </c>
      <c r="J1433" s="2" t="s">
        <v>14741</v>
      </c>
      <c r="K1433" s="2" t="s">
        <v>354</v>
      </c>
      <c r="L1433" s="2" t="s">
        <v>354</v>
      </c>
      <c r="M1433" s="2" t="s">
        <v>14756</v>
      </c>
      <c r="N1433" s="1" t="str">
        <f t="shared" si="22"/>
        <v>NANDED SOUTH402014</v>
      </c>
    </row>
    <row r="1434" spans="1:14" x14ac:dyDescent="0.3">
      <c r="A1434" s="2">
        <v>88</v>
      </c>
      <c r="B1434" s="2" t="s">
        <v>7693</v>
      </c>
      <c r="C1434" s="2" t="s">
        <v>2278</v>
      </c>
      <c r="D1434" s="2" t="s">
        <v>1018</v>
      </c>
      <c r="E1434" s="2">
        <v>1</v>
      </c>
      <c r="F1434" s="2" t="s">
        <v>103</v>
      </c>
      <c r="G1434" s="2">
        <v>91433</v>
      </c>
      <c r="H1434" s="3">
        <v>0.46906277734741725</v>
      </c>
      <c r="I1434" s="2">
        <v>194927</v>
      </c>
      <c r="J1434" s="2" t="s">
        <v>14741</v>
      </c>
      <c r="K1434" s="2" t="s">
        <v>2917</v>
      </c>
      <c r="L1434" s="2" t="s">
        <v>354</v>
      </c>
      <c r="M1434" s="2" t="s">
        <v>14756</v>
      </c>
      <c r="N1434" s="1" t="str">
        <f t="shared" si="22"/>
        <v>LOHA12014</v>
      </c>
    </row>
    <row r="1435" spans="1:14" x14ac:dyDescent="0.3">
      <c r="A1435" s="2">
        <v>88</v>
      </c>
      <c r="B1435" s="2" t="s">
        <v>7693</v>
      </c>
      <c r="C1435" s="2" t="s">
        <v>4858</v>
      </c>
      <c r="D1435" s="2" t="s">
        <v>1018</v>
      </c>
      <c r="E1435" s="2">
        <v>2</v>
      </c>
      <c r="F1435" s="2" t="s">
        <v>9</v>
      </c>
      <c r="G1435" s="2">
        <v>46408</v>
      </c>
      <c r="H1435" s="3">
        <v>0.23807887055153981</v>
      </c>
      <c r="I1435" s="2">
        <v>194927</v>
      </c>
      <c r="J1435" s="2" t="s">
        <v>14741</v>
      </c>
      <c r="K1435" s="2" t="s">
        <v>2917</v>
      </c>
      <c r="L1435" s="2" t="s">
        <v>354</v>
      </c>
      <c r="M1435" s="2" t="s">
        <v>14756</v>
      </c>
      <c r="N1435" s="1" t="str">
        <f t="shared" si="22"/>
        <v>LOHA22014</v>
      </c>
    </row>
    <row r="1436" spans="1:14" x14ac:dyDescent="0.3">
      <c r="A1436" s="2">
        <v>88</v>
      </c>
      <c r="B1436" s="2" t="s">
        <v>7693</v>
      </c>
      <c r="C1436" s="2" t="s">
        <v>4859</v>
      </c>
      <c r="D1436" s="2" t="s">
        <v>1018</v>
      </c>
      <c r="E1436" s="2">
        <v>3</v>
      </c>
      <c r="F1436" s="2" t="s">
        <v>51</v>
      </c>
      <c r="G1436" s="2">
        <v>29048</v>
      </c>
      <c r="H1436" s="3">
        <v>0.14901988949709377</v>
      </c>
      <c r="I1436" s="2">
        <v>194927</v>
      </c>
      <c r="J1436" s="2" t="s">
        <v>14741</v>
      </c>
      <c r="K1436" s="2" t="s">
        <v>2917</v>
      </c>
      <c r="L1436" s="2" t="s">
        <v>354</v>
      </c>
      <c r="M1436" s="2" t="s">
        <v>14756</v>
      </c>
      <c r="N1436" s="1" t="str">
        <f t="shared" si="22"/>
        <v>LOHA32014</v>
      </c>
    </row>
    <row r="1437" spans="1:14" x14ac:dyDescent="0.3">
      <c r="A1437" s="2">
        <v>88</v>
      </c>
      <c r="B1437" s="2" t="s">
        <v>7693</v>
      </c>
      <c r="C1437" s="2" t="s">
        <v>4860</v>
      </c>
      <c r="D1437" s="2" t="s">
        <v>1018</v>
      </c>
      <c r="E1437" s="2">
        <v>4</v>
      </c>
      <c r="F1437" s="2" t="s">
        <v>302</v>
      </c>
      <c r="G1437" s="2">
        <v>6527</v>
      </c>
      <c r="H1437" s="3">
        <v>3.3484330031242467E-2</v>
      </c>
      <c r="I1437" s="2">
        <v>194927</v>
      </c>
      <c r="J1437" s="2" t="s">
        <v>14741</v>
      </c>
      <c r="K1437" s="2" t="s">
        <v>2917</v>
      </c>
      <c r="L1437" s="2" t="s">
        <v>354</v>
      </c>
      <c r="M1437" s="2" t="s">
        <v>14756</v>
      </c>
      <c r="N1437" s="1" t="str">
        <f t="shared" si="22"/>
        <v>LOHA42014</v>
      </c>
    </row>
    <row r="1438" spans="1:14" x14ac:dyDescent="0.3">
      <c r="A1438" s="2">
        <v>88</v>
      </c>
      <c r="B1438" s="2" t="s">
        <v>7693</v>
      </c>
      <c r="C1438" s="2" t="s">
        <v>4861</v>
      </c>
      <c r="D1438" s="2" t="s">
        <v>1018</v>
      </c>
      <c r="E1438" s="2">
        <v>5</v>
      </c>
      <c r="F1438" s="2" t="s">
        <v>7</v>
      </c>
      <c r="G1438" s="2">
        <v>5293</v>
      </c>
      <c r="H1438" s="3">
        <v>2.7153754995459838E-2</v>
      </c>
      <c r="I1438" s="2">
        <v>194927</v>
      </c>
      <c r="J1438" s="2" t="s">
        <v>14741</v>
      </c>
      <c r="K1438" s="2" t="s">
        <v>2917</v>
      </c>
      <c r="L1438" s="2" t="s">
        <v>354</v>
      </c>
      <c r="M1438" s="2" t="s">
        <v>14756</v>
      </c>
      <c r="N1438" s="1" t="str">
        <f t="shared" si="22"/>
        <v>LOHA52014</v>
      </c>
    </row>
    <row r="1439" spans="1:14" x14ac:dyDescent="0.3">
      <c r="A1439" s="2">
        <v>88</v>
      </c>
      <c r="B1439" s="2" t="s">
        <v>7693</v>
      </c>
      <c r="C1439" s="2" t="s">
        <v>4862</v>
      </c>
      <c r="D1439" s="2" t="s">
        <v>1018</v>
      </c>
      <c r="E1439" s="2">
        <v>6</v>
      </c>
      <c r="F1439" s="2" t="s">
        <v>19</v>
      </c>
      <c r="G1439" s="2">
        <v>4870</v>
      </c>
      <c r="H1439" s="3">
        <v>2.4983711851103235E-2</v>
      </c>
      <c r="I1439" s="2">
        <v>194927</v>
      </c>
      <c r="J1439" s="2" t="s">
        <v>14741</v>
      </c>
      <c r="K1439" s="2" t="s">
        <v>2917</v>
      </c>
      <c r="L1439" s="2" t="s">
        <v>354</v>
      </c>
      <c r="M1439" s="2" t="s">
        <v>14756</v>
      </c>
      <c r="N1439" s="1" t="str">
        <f t="shared" si="22"/>
        <v>LOHA62014</v>
      </c>
    </row>
    <row r="1440" spans="1:14" x14ac:dyDescent="0.3">
      <c r="A1440" s="2">
        <v>88</v>
      </c>
      <c r="B1440" s="2" t="s">
        <v>7693</v>
      </c>
      <c r="C1440" s="2" t="s">
        <v>4863</v>
      </c>
      <c r="D1440" s="2" t="s">
        <v>1018</v>
      </c>
      <c r="E1440" s="2">
        <v>7</v>
      </c>
      <c r="F1440" s="2" t="s">
        <v>11</v>
      </c>
      <c r="G1440" s="2">
        <v>3479</v>
      </c>
      <c r="H1440" s="3">
        <v>1.7847707090346644E-2</v>
      </c>
      <c r="I1440" s="2">
        <v>194927</v>
      </c>
      <c r="J1440" s="2" t="s">
        <v>14741</v>
      </c>
      <c r="K1440" s="2" t="s">
        <v>2917</v>
      </c>
      <c r="L1440" s="2" t="s">
        <v>354</v>
      </c>
      <c r="M1440" s="2" t="s">
        <v>14756</v>
      </c>
      <c r="N1440" s="1" t="str">
        <f t="shared" si="22"/>
        <v>LOHA72014</v>
      </c>
    </row>
    <row r="1441" spans="1:14" x14ac:dyDescent="0.3">
      <c r="A1441" s="2">
        <v>88</v>
      </c>
      <c r="B1441" s="2" t="s">
        <v>7693</v>
      </c>
      <c r="C1441" s="2" t="s">
        <v>22</v>
      </c>
      <c r="D1441" s="2" t="s">
        <v>7923</v>
      </c>
      <c r="E1441" s="2">
        <v>8</v>
      </c>
      <c r="F1441" s="2" t="s">
        <v>22</v>
      </c>
      <c r="G1441" s="2">
        <v>2295</v>
      </c>
      <c r="H1441" s="3">
        <v>1.1773638336402858E-2</v>
      </c>
      <c r="I1441" s="2">
        <v>194927</v>
      </c>
      <c r="J1441" s="2" t="s">
        <v>14741</v>
      </c>
      <c r="K1441" s="2" t="s">
        <v>2917</v>
      </c>
      <c r="L1441" s="2" t="s">
        <v>354</v>
      </c>
      <c r="M1441" s="2" t="s">
        <v>14756</v>
      </c>
      <c r="N1441" s="1" t="str">
        <f t="shared" si="22"/>
        <v>LOHA82014</v>
      </c>
    </row>
    <row r="1442" spans="1:14" x14ac:dyDescent="0.3">
      <c r="A1442" s="2">
        <v>88</v>
      </c>
      <c r="B1442" s="2" t="s">
        <v>7693</v>
      </c>
      <c r="C1442" s="2" t="s">
        <v>2279</v>
      </c>
      <c r="D1442" s="2" t="s">
        <v>1018</v>
      </c>
      <c r="E1442" s="2">
        <v>9</v>
      </c>
      <c r="F1442" s="2" t="s">
        <v>4864</v>
      </c>
      <c r="G1442" s="2">
        <v>1314</v>
      </c>
      <c r="H1442" s="3">
        <v>6.7409850867247737E-3</v>
      </c>
      <c r="I1442" s="2">
        <v>194927</v>
      </c>
      <c r="J1442" s="2" t="s">
        <v>14741</v>
      </c>
      <c r="K1442" s="2" t="s">
        <v>2917</v>
      </c>
      <c r="L1442" s="2" t="s">
        <v>354</v>
      </c>
      <c r="M1442" s="2" t="s">
        <v>14756</v>
      </c>
      <c r="N1442" s="1" t="str">
        <f t="shared" si="22"/>
        <v>LOHA92014</v>
      </c>
    </row>
    <row r="1443" spans="1:14" x14ac:dyDescent="0.3">
      <c r="A1443" s="2">
        <v>88</v>
      </c>
      <c r="B1443" s="2" t="s">
        <v>7693</v>
      </c>
      <c r="C1443" s="2" t="s">
        <v>4865</v>
      </c>
      <c r="D1443" s="2" t="s">
        <v>1018</v>
      </c>
      <c r="E1443" s="2">
        <v>10</v>
      </c>
      <c r="F1443" s="2" t="s">
        <v>19</v>
      </c>
      <c r="G1443" s="2">
        <v>568</v>
      </c>
      <c r="H1443" s="3">
        <v>2.9139113616892479E-3</v>
      </c>
      <c r="I1443" s="2">
        <v>194927</v>
      </c>
      <c r="J1443" s="2" t="s">
        <v>14741</v>
      </c>
      <c r="K1443" s="2" t="s">
        <v>2917</v>
      </c>
      <c r="L1443" s="2" t="s">
        <v>354</v>
      </c>
      <c r="M1443" s="2" t="s">
        <v>14756</v>
      </c>
      <c r="N1443" s="1" t="str">
        <f t="shared" si="22"/>
        <v>LOHA102014</v>
      </c>
    </row>
    <row r="1444" spans="1:14" x14ac:dyDescent="0.3">
      <c r="A1444" s="2">
        <v>88</v>
      </c>
      <c r="B1444" s="2" t="s">
        <v>7693</v>
      </c>
      <c r="C1444" s="2" t="s">
        <v>4866</v>
      </c>
      <c r="D1444" s="2" t="s">
        <v>1018</v>
      </c>
      <c r="E1444" s="2">
        <v>11</v>
      </c>
      <c r="F1444" s="2" t="s">
        <v>19</v>
      </c>
      <c r="G1444" s="2">
        <v>549</v>
      </c>
      <c r="H1444" s="3">
        <v>2.8164389745904878E-3</v>
      </c>
      <c r="I1444" s="2">
        <v>194927</v>
      </c>
      <c r="J1444" s="2" t="s">
        <v>14741</v>
      </c>
      <c r="K1444" s="2" t="s">
        <v>2917</v>
      </c>
      <c r="L1444" s="2" t="s">
        <v>354</v>
      </c>
      <c r="M1444" s="2" t="s">
        <v>14756</v>
      </c>
      <c r="N1444" s="1" t="str">
        <f t="shared" si="22"/>
        <v>LOHA112014</v>
      </c>
    </row>
    <row r="1445" spans="1:14" x14ac:dyDescent="0.3">
      <c r="A1445" s="2">
        <v>88</v>
      </c>
      <c r="B1445" s="2" t="s">
        <v>7693</v>
      </c>
      <c r="C1445" s="2" t="s">
        <v>4867</v>
      </c>
      <c r="D1445" s="2" t="s">
        <v>1018</v>
      </c>
      <c r="E1445" s="2">
        <v>12</v>
      </c>
      <c r="F1445" s="2" t="s">
        <v>19</v>
      </c>
      <c r="G1445" s="2">
        <v>529</v>
      </c>
      <c r="H1445" s="3">
        <v>2.7138364618549508E-3</v>
      </c>
      <c r="I1445" s="2">
        <v>194927</v>
      </c>
      <c r="J1445" s="2" t="s">
        <v>14741</v>
      </c>
      <c r="K1445" s="2" t="s">
        <v>2917</v>
      </c>
      <c r="L1445" s="2" t="s">
        <v>354</v>
      </c>
      <c r="M1445" s="2" t="s">
        <v>14756</v>
      </c>
      <c r="N1445" s="1" t="str">
        <f t="shared" si="22"/>
        <v>LOHA122014</v>
      </c>
    </row>
    <row r="1446" spans="1:14" x14ac:dyDescent="0.3">
      <c r="A1446" s="2">
        <v>88</v>
      </c>
      <c r="B1446" s="2" t="s">
        <v>7693</v>
      </c>
      <c r="C1446" s="2" t="s">
        <v>4868</v>
      </c>
      <c r="D1446" s="2" t="s">
        <v>1018</v>
      </c>
      <c r="E1446" s="2">
        <v>13</v>
      </c>
      <c r="F1446" s="2" t="s">
        <v>19</v>
      </c>
      <c r="G1446" s="2">
        <v>515</v>
      </c>
      <c r="H1446" s="3">
        <v>2.6420147029400749E-3</v>
      </c>
      <c r="I1446" s="2">
        <v>194927</v>
      </c>
      <c r="J1446" s="2" t="s">
        <v>14741</v>
      </c>
      <c r="K1446" s="2" t="s">
        <v>2917</v>
      </c>
      <c r="L1446" s="2" t="s">
        <v>354</v>
      </c>
      <c r="M1446" s="2" t="s">
        <v>14756</v>
      </c>
      <c r="N1446" s="1" t="str">
        <f t="shared" si="22"/>
        <v>LOHA132014</v>
      </c>
    </row>
    <row r="1447" spans="1:14" x14ac:dyDescent="0.3">
      <c r="A1447" s="2">
        <v>88</v>
      </c>
      <c r="B1447" s="2" t="s">
        <v>7693</v>
      </c>
      <c r="C1447" s="2" t="s">
        <v>4869</v>
      </c>
      <c r="D1447" s="2" t="s">
        <v>1018</v>
      </c>
      <c r="E1447" s="2">
        <v>14</v>
      </c>
      <c r="F1447" s="2" t="s">
        <v>19</v>
      </c>
      <c r="G1447" s="2">
        <v>467</v>
      </c>
      <c r="H1447" s="3">
        <v>2.3957686723747864E-3</v>
      </c>
      <c r="I1447" s="2">
        <v>194927</v>
      </c>
      <c r="J1447" s="2" t="s">
        <v>14741</v>
      </c>
      <c r="K1447" s="2" t="s">
        <v>2917</v>
      </c>
      <c r="L1447" s="2" t="s">
        <v>354</v>
      </c>
      <c r="M1447" s="2" t="s">
        <v>14756</v>
      </c>
      <c r="N1447" s="1" t="str">
        <f t="shared" si="22"/>
        <v>LOHA142014</v>
      </c>
    </row>
    <row r="1448" spans="1:14" x14ac:dyDescent="0.3">
      <c r="A1448" s="2">
        <v>88</v>
      </c>
      <c r="B1448" s="2" t="s">
        <v>7693</v>
      </c>
      <c r="C1448" s="2" t="s">
        <v>4870</v>
      </c>
      <c r="D1448" s="2" t="s">
        <v>1018</v>
      </c>
      <c r="E1448" s="2">
        <v>15</v>
      </c>
      <c r="F1448" s="2" t="s">
        <v>336</v>
      </c>
      <c r="G1448" s="2">
        <v>459</v>
      </c>
      <c r="H1448" s="3">
        <v>2.3547276672805715E-3</v>
      </c>
      <c r="I1448" s="2">
        <v>194927</v>
      </c>
      <c r="J1448" s="2" t="s">
        <v>14741</v>
      </c>
      <c r="K1448" s="2" t="s">
        <v>2917</v>
      </c>
      <c r="L1448" s="2" t="s">
        <v>354</v>
      </c>
      <c r="M1448" s="2" t="s">
        <v>14756</v>
      </c>
      <c r="N1448" s="1" t="str">
        <f t="shared" si="22"/>
        <v>LOHA152014</v>
      </c>
    </row>
    <row r="1449" spans="1:14" x14ac:dyDescent="0.3">
      <c r="A1449" s="2">
        <v>88</v>
      </c>
      <c r="B1449" s="2" t="s">
        <v>7693</v>
      </c>
      <c r="C1449" s="2" t="s">
        <v>4871</v>
      </c>
      <c r="D1449" s="2" t="s">
        <v>1018</v>
      </c>
      <c r="E1449" s="2">
        <v>16</v>
      </c>
      <c r="F1449" s="2" t="s">
        <v>19</v>
      </c>
      <c r="G1449" s="2">
        <v>453</v>
      </c>
      <c r="H1449" s="3">
        <v>2.3239469134599105E-3</v>
      </c>
      <c r="I1449" s="2">
        <v>194927</v>
      </c>
      <c r="J1449" s="2" t="s">
        <v>14741</v>
      </c>
      <c r="K1449" s="2" t="s">
        <v>2917</v>
      </c>
      <c r="L1449" s="2" t="s">
        <v>354</v>
      </c>
      <c r="M1449" s="2" t="s">
        <v>14756</v>
      </c>
      <c r="N1449" s="1" t="str">
        <f t="shared" si="22"/>
        <v>LOHA162014</v>
      </c>
    </row>
    <row r="1450" spans="1:14" x14ac:dyDescent="0.3">
      <c r="A1450" s="2">
        <v>88</v>
      </c>
      <c r="B1450" s="2" t="s">
        <v>7693</v>
      </c>
      <c r="C1450" s="2" t="s">
        <v>4872</v>
      </c>
      <c r="D1450" s="2" t="s">
        <v>1018</v>
      </c>
      <c r="E1450" s="2">
        <v>17</v>
      </c>
      <c r="F1450" s="2" t="s">
        <v>517</v>
      </c>
      <c r="G1450" s="2">
        <v>414</v>
      </c>
      <c r="H1450" s="3">
        <v>2.1238720136256138E-3</v>
      </c>
      <c r="I1450" s="2">
        <v>194927</v>
      </c>
      <c r="J1450" s="2" t="s">
        <v>14741</v>
      </c>
      <c r="K1450" s="2" t="s">
        <v>2917</v>
      </c>
      <c r="L1450" s="2" t="s">
        <v>354</v>
      </c>
      <c r="M1450" s="2" t="s">
        <v>14756</v>
      </c>
      <c r="N1450" s="1" t="str">
        <f t="shared" si="22"/>
        <v>LOHA172014</v>
      </c>
    </row>
    <row r="1451" spans="1:14" x14ac:dyDescent="0.3">
      <c r="A1451" s="2">
        <v>88</v>
      </c>
      <c r="B1451" s="2" t="s">
        <v>7693</v>
      </c>
      <c r="C1451" s="2" t="s">
        <v>4873</v>
      </c>
      <c r="D1451" s="2" t="s">
        <v>1018</v>
      </c>
      <c r="E1451" s="2">
        <v>18</v>
      </c>
      <c r="F1451" s="2" t="s">
        <v>19</v>
      </c>
      <c r="G1451" s="2">
        <v>306</v>
      </c>
      <c r="H1451" s="3">
        <v>1.5698184448537144E-3</v>
      </c>
      <c r="I1451" s="2">
        <v>194927</v>
      </c>
      <c r="J1451" s="2" t="s">
        <v>14741</v>
      </c>
      <c r="K1451" s="2" t="s">
        <v>2917</v>
      </c>
      <c r="L1451" s="2" t="s">
        <v>354</v>
      </c>
      <c r="M1451" s="2" t="s">
        <v>14756</v>
      </c>
      <c r="N1451" s="1" t="str">
        <f t="shared" si="22"/>
        <v>LOHA182014</v>
      </c>
    </row>
    <row r="1452" spans="1:14" x14ac:dyDescent="0.3">
      <c r="A1452" s="2">
        <v>89</v>
      </c>
      <c r="B1452" s="2" t="s">
        <v>7694</v>
      </c>
      <c r="C1452" s="2" t="s">
        <v>2277</v>
      </c>
      <c r="D1452" s="2" t="s">
        <v>1018</v>
      </c>
      <c r="E1452" s="2">
        <v>1</v>
      </c>
      <c r="F1452" s="2" t="s">
        <v>7</v>
      </c>
      <c r="G1452" s="2">
        <v>70482</v>
      </c>
      <c r="H1452" s="3">
        <v>0.35815844301031557</v>
      </c>
      <c r="I1452" s="2">
        <v>196790</v>
      </c>
      <c r="J1452" s="2" t="s">
        <v>14741</v>
      </c>
      <c r="K1452" s="2" t="s">
        <v>354</v>
      </c>
      <c r="L1452" s="2" t="s">
        <v>354</v>
      </c>
      <c r="M1452" s="2" t="s">
        <v>14756</v>
      </c>
      <c r="N1452" s="1" t="str">
        <f t="shared" si="22"/>
        <v>NAIGAON12014</v>
      </c>
    </row>
    <row r="1453" spans="1:14" x14ac:dyDescent="0.3">
      <c r="A1453" s="2">
        <v>89</v>
      </c>
      <c r="B1453" s="2" t="s">
        <v>7694</v>
      </c>
      <c r="C1453" s="2" t="s">
        <v>4874</v>
      </c>
      <c r="D1453" s="2" t="s">
        <v>1018</v>
      </c>
      <c r="E1453" s="2">
        <v>2</v>
      </c>
      <c r="F1453" s="2" t="s">
        <v>9</v>
      </c>
      <c r="G1453" s="2">
        <v>60204</v>
      </c>
      <c r="H1453" s="3">
        <v>0.3059301793790335</v>
      </c>
      <c r="I1453" s="2">
        <v>196790</v>
      </c>
      <c r="J1453" s="2" t="s">
        <v>14741</v>
      </c>
      <c r="K1453" s="2" t="s">
        <v>354</v>
      </c>
      <c r="L1453" s="2" t="s">
        <v>354</v>
      </c>
      <c r="M1453" s="2" t="s">
        <v>14756</v>
      </c>
      <c r="N1453" s="1" t="str">
        <f t="shared" si="22"/>
        <v>NAIGAON22014</v>
      </c>
    </row>
    <row r="1454" spans="1:14" x14ac:dyDescent="0.3">
      <c r="A1454" s="2">
        <v>89</v>
      </c>
      <c r="B1454" s="2" t="s">
        <v>7694</v>
      </c>
      <c r="C1454" s="2" t="s">
        <v>4875</v>
      </c>
      <c r="D1454" s="2" t="s">
        <v>1018</v>
      </c>
      <c r="E1454" s="2">
        <v>3</v>
      </c>
      <c r="F1454" s="2" t="s">
        <v>51</v>
      </c>
      <c r="G1454" s="2">
        <v>56715</v>
      </c>
      <c r="H1454" s="3">
        <v>0.28820061995020074</v>
      </c>
      <c r="I1454" s="2">
        <v>196790</v>
      </c>
      <c r="J1454" s="2" t="s">
        <v>14741</v>
      </c>
      <c r="K1454" s="2" t="s">
        <v>354</v>
      </c>
      <c r="L1454" s="2" t="s">
        <v>354</v>
      </c>
      <c r="M1454" s="2" t="s">
        <v>14756</v>
      </c>
      <c r="N1454" s="1" t="str">
        <f t="shared" si="22"/>
        <v>NAIGAON32014</v>
      </c>
    </row>
    <row r="1455" spans="1:14" x14ac:dyDescent="0.3">
      <c r="A1455" s="2">
        <v>89</v>
      </c>
      <c r="B1455" s="2" t="s">
        <v>7694</v>
      </c>
      <c r="C1455" s="2" t="s">
        <v>4876</v>
      </c>
      <c r="D1455" s="2" t="s">
        <v>1018</v>
      </c>
      <c r="E1455" s="2">
        <v>4</v>
      </c>
      <c r="F1455" s="2" t="s">
        <v>11</v>
      </c>
      <c r="G1455" s="2">
        <v>3093</v>
      </c>
      <c r="H1455" s="3">
        <v>1.5717262055998781E-2</v>
      </c>
      <c r="I1455" s="2">
        <v>196790</v>
      </c>
      <c r="J1455" s="2" t="s">
        <v>14741</v>
      </c>
      <c r="K1455" s="2" t="s">
        <v>354</v>
      </c>
      <c r="L1455" s="2" t="s">
        <v>354</v>
      </c>
      <c r="M1455" s="2" t="s">
        <v>14756</v>
      </c>
      <c r="N1455" s="1" t="str">
        <f t="shared" si="22"/>
        <v>NAIGAON42014</v>
      </c>
    </row>
    <row r="1456" spans="1:14" x14ac:dyDescent="0.3">
      <c r="A1456" s="2">
        <v>89</v>
      </c>
      <c r="B1456" s="2" t="s">
        <v>7694</v>
      </c>
      <c r="C1456" s="2" t="s">
        <v>4877</v>
      </c>
      <c r="D1456" s="2" t="s">
        <v>1018</v>
      </c>
      <c r="E1456" s="2">
        <v>5</v>
      </c>
      <c r="F1456" s="2" t="s">
        <v>103</v>
      </c>
      <c r="G1456" s="2">
        <v>3073</v>
      </c>
      <c r="H1456" s="3">
        <v>1.561563087555262E-2</v>
      </c>
      <c r="I1456" s="2">
        <v>196790</v>
      </c>
      <c r="J1456" s="2" t="s">
        <v>14741</v>
      </c>
      <c r="K1456" s="2" t="s">
        <v>354</v>
      </c>
      <c r="L1456" s="2" t="s">
        <v>354</v>
      </c>
      <c r="M1456" s="2" t="s">
        <v>14756</v>
      </c>
      <c r="N1456" s="1" t="str">
        <f t="shared" si="22"/>
        <v>NAIGAON52014</v>
      </c>
    </row>
    <row r="1457" spans="1:14" x14ac:dyDescent="0.3">
      <c r="A1457" s="2">
        <v>89</v>
      </c>
      <c r="B1457" s="2" t="s">
        <v>7694</v>
      </c>
      <c r="C1457" s="2" t="s">
        <v>22</v>
      </c>
      <c r="D1457" s="2" t="s">
        <v>7923</v>
      </c>
      <c r="E1457" s="2">
        <v>6</v>
      </c>
      <c r="F1457" s="2" t="s">
        <v>22</v>
      </c>
      <c r="G1457" s="2">
        <v>1275</v>
      </c>
      <c r="H1457" s="3">
        <v>6.4789877534427564E-3</v>
      </c>
      <c r="I1457" s="2">
        <v>196790</v>
      </c>
      <c r="J1457" s="2" t="s">
        <v>14741</v>
      </c>
      <c r="K1457" s="2" t="s">
        <v>354</v>
      </c>
      <c r="L1457" s="2" t="s">
        <v>354</v>
      </c>
      <c r="M1457" s="2" t="s">
        <v>14756</v>
      </c>
      <c r="N1457" s="1" t="str">
        <f t="shared" si="22"/>
        <v>NAIGAON62014</v>
      </c>
    </row>
    <row r="1458" spans="1:14" x14ac:dyDescent="0.3">
      <c r="A1458" s="2">
        <v>89</v>
      </c>
      <c r="B1458" s="2" t="s">
        <v>7694</v>
      </c>
      <c r="C1458" s="2" t="s">
        <v>4878</v>
      </c>
      <c r="D1458" s="2" t="s">
        <v>1018</v>
      </c>
      <c r="E1458" s="2">
        <v>7</v>
      </c>
      <c r="F1458" s="2" t="s">
        <v>15</v>
      </c>
      <c r="G1458" s="2">
        <v>778</v>
      </c>
      <c r="H1458" s="3">
        <v>3.9534529193556581E-3</v>
      </c>
      <c r="I1458" s="2">
        <v>196790</v>
      </c>
      <c r="J1458" s="2" t="s">
        <v>14741</v>
      </c>
      <c r="K1458" s="2" t="s">
        <v>354</v>
      </c>
      <c r="L1458" s="2" t="s">
        <v>354</v>
      </c>
      <c r="M1458" s="2" t="s">
        <v>14756</v>
      </c>
      <c r="N1458" s="1" t="str">
        <f t="shared" si="22"/>
        <v>NAIGAON72014</v>
      </c>
    </row>
    <row r="1459" spans="1:14" x14ac:dyDescent="0.3">
      <c r="A1459" s="2">
        <v>89</v>
      </c>
      <c r="B1459" s="2" t="s">
        <v>7694</v>
      </c>
      <c r="C1459" s="2" t="s">
        <v>4879</v>
      </c>
      <c r="D1459" s="2" t="s">
        <v>1018</v>
      </c>
      <c r="E1459" s="2">
        <v>8</v>
      </c>
      <c r="F1459" s="2" t="s">
        <v>19</v>
      </c>
      <c r="G1459" s="2">
        <v>634</v>
      </c>
      <c r="H1459" s="3">
        <v>3.2217084201433001E-3</v>
      </c>
      <c r="I1459" s="2">
        <v>196790</v>
      </c>
      <c r="J1459" s="2" t="s">
        <v>14741</v>
      </c>
      <c r="K1459" s="2" t="s">
        <v>354</v>
      </c>
      <c r="L1459" s="2" t="s">
        <v>354</v>
      </c>
      <c r="M1459" s="2" t="s">
        <v>14756</v>
      </c>
      <c r="N1459" s="1" t="str">
        <f t="shared" si="22"/>
        <v>NAIGAON82014</v>
      </c>
    </row>
    <row r="1460" spans="1:14" x14ac:dyDescent="0.3">
      <c r="A1460" s="2">
        <v>89</v>
      </c>
      <c r="B1460" s="2" t="s">
        <v>7694</v>
      </c>
      <c r="C1460" s="2" t="s">
        <v>4880</v>
      </c>
      <c r="D1460" s="2" t="s">
        <v>1018</v>
      </c>
      <c r="E1460" s="2">
        <v>9</v>
      </c>
      <c r="F1460" s="2" t="s">
        <v>19</v>
      </c>
      <c r="G1460" s="2">
        <v>536</v>
      </c>
      <c r="H1460" s="3">
        <v>2.7237156359571114E-3</v>
      </c>
      <c r="I1460" s="2">
        <v>196790</v>
      </c>
      <c r="J1460" s="2" t="s">
        <v>14741</v>
      </c>
      <c r="K1460" s="2" t="s">
        <v>354</v>
      </c>
      <c r="L1460" s="2" t="s">
        <v>354</v>
      </c>
      <c r="M1460" s="2" t="s">
        <v>14756</v>
      </c>
      <c r="N1460" s="1" t="str">
        <f t="shared" si="22"/>
        <v>NAIGAON92014</v>
      </c>
    </row>
    <row r="1461" spans="1:14" x14ac:dyDescent="0.3">
      <c r="A1461" s="2">
        <v>90</v>
      </c>
      <c r="B1461" s="2" t="s">
        <v>7695</v>
      </c>
      <c r="C1461" s="2" t="s">
        <v>4881</v>
      </c>
      <c r="D1461" s="2" t="s">
        <v>1018</v>
      </c>
      <c r="E1461" s="2">
        <v>1</v>
      </c>
      <c r="F1461" s="2" t="s">
        <v>103</v>
      </c>
      <c r="G1461" s="2">
        <v>65931</v>
      </c>
      <c r="H1461" s="3">
        <v>0.39041302738712064</v>
      </c>
      <c r="I1461" s="2">
        <v>168875</v>
      </c>
      <c r="J1461" s="2" t="s">
        <v>14741</v>
      </c>
      <c r="K1461" s="2" t="s">
        <v>354</v>
      </c>
      <c r="L1461" s="2" t="s">
        <v>354</v>
      </c>
      <c r="M1461" s="2" t="s">
        <v>14756</v>
      </c>
      <c r="N1461" s="1" t="str">
        <f t="shared" si="22"/>
        <v>DEGLUR (SC)12014</v>
      </c>
    </row>
    <row r="1462" spans="1:14" x14ac:dyDescent="0.3">
      <c r="A1462" s="2">
        <v>90</v>
      </c>
      <c r="B1462" s="2" t="s">
        <v>7695</v>
      </c>
      <c r="C1462" s="2" t="s">
        <v>4882</v>
      </c>
      <c r="D1462" s="2" t="s">
        <v>1018</v>
      </c>
      <c r="E1462" s="2">
        <v>2</v>
      </c>
      <c r="F1462" s="2" t="s">
        <v>7</v>
      </c>
      <c r="G1462" s="2">
        <v>57787</v>
      </c>
      <c r="H1462" s="3">
        <v>0.34218800888230938</v>
      </c>
      <c r="I1462" s="2">
        <v>168875</v>
      </c>
      <c r="J1462" s="2" t="s">
        <v>14741</v>
      </c>
      <c r="K1462" s="2" t="s">
        <v>354</v>
      </c>
      <c r="L1462" s="2" t="s">
        <v>354</v>
      </c>
      <c r="M1462" s="2" t="s">
        <v>14756</v>
      </c>
      <c r="N1462" s="1" t="str">
        <f t="shared" si="22"/>
        <v>DEGLUR (SC)22014</v>
      </c>
    </row>
    <row r="1463" spans="1:14" x14ac:dyDescent="0.3">
      <c r="A1463" s="2">
        <v>90</v>
      </c>
      <c r="B1463" s="2" t="s">
        <v>7695</v>
      </c>
      <c r="C1463" s="2" t="s">
        <v>4883</v>
      </c>
      <c r="D1463" s="2" t="s">
        <v>1018</v>
      </c>
      <c r="E1463" s="2">
        <v>3</v>
      </c>
      <c r="F1463" s="2" t="s">
        <v>9</v>
      </c>
      <c r="G1463" s="2">
        <v>20372</v>
      </c>
      <c r="H1463" s="3">
        <v>0.12063360473723168</v>
      </c>
      <c r="I1463" s="2">
        <v>168875</v>
      </c>
      <c r="J1463" s="2" t="s">
        <v>14741</v>
      </c>
      <c r="K1463" s="2" t="s">
        <v>354</v>
      </c>
      <c r="L1463" s="2" t="s">
        <v>354</v>
      </c>
      <c r="M1463" s="2" t="s">
        <v>14756</v>
      </c>
      <c r="N1463" s="1" t="str">
        <f t="shared" si="22"/>
        <v>DEGLUR (SC)32014</v>
      </c>
    </row>
    <row r="1464" spans="1:14" x14ac:dyDescent="0.3">
      <c r="A1464" s="2">
        <v>90</v>
      </c>
      <c r="B1464" s="2" t="s">
        <v>7695</v>
      </c>
      <c r="C1464" s="2" t="s">
        <v>4884</v>
      </c>
      <c r="D1464" s="2" t="s">
        <v>1018</v>
      </c>
      <c r="E1464" s="2">
        <v>4</v>
      </c>
      <c r="F1464" s="2" t="s">
        <v>51</v>
      </c>
      <c r="G1464" s="2">
        <v>12062</v>
      </c>
      <c r="H1464" s="3">
        <v>7.1425610658771274E-2</v>
      </c>
      <c r="I1464" s="2">
        <v>168875</v>
      </c>
      <c r="J1464" s="2" t="s">
        <v>14741</v>
      </c>
      <c r="K1464" s="2" t="s">
        <v>354</v>
      </c>
      <c r="L1464" s="2" t="s">
        <v>354</v>
      </c>
      <c r="M1464" s="2" t="s">
        <v>14756</v>
      </c>
      <c r="N1464" s="1" t="str">
        <f t="shared" si="22"/>
        <v>DEGLUR (SC)42014</v>
      </c>
    </row>
    <row r="1465" spans="1:14" x14ac:dyDescent="0.3">
      <c r="A1465" s="2">
        <v>90</v>
      </c>
      <c r="B1465" s="2" t="s">
        <v>7695</v>
      </c>
      <c r="C1465" s="2" t="s">
        <v>4885</v>
      </c>
      <c r="D1465" s="2" t="s">
        <v>1018</v>
      </c>
      <c r="E1465" s="2">
        <v>5</v>
      </c>
      <c r="F1465" s="2" t="s">
        <v>11</v>
      </c>
      <c r="G1465" s="2">
        <v>3624</v>
      </c>
      <c r="H1465" s="3">
        <v>2.1459659511472984E-2</v>
      </c>
      <c r="I1465" s="2">
        <v>168875</v>
      </c>
      <c r="J1465" s="2" t="s">
        <v>14741</v>
      </c>
      <c r="K1465" s="2" t="s">
        <v>354</v>
      </c>
      <c r="L1465" s="2" t="s">
        <v>354</v>
      </c>
      <c r="M1465" s="2" t="s">
        <v>14756</v>
      </c>
      <c r="N1465" s="1" t="str">
        <f t="shared" si="22"/>
        <v>DEGLUR (SC)52014</v>
      </c>
    </row>
    <row r="1466" spans="1:14" x14ac:dyDescent="0.3">
      <c r="A1466" s="2">
        <v>90</v>
      </c>
      <c r="B1466" s="2" t="s">
        <v>7695</v>
      </c>
      <c r="C1466" s="2" t="s">
        <v>22</v>
      </c>
      <c r="D1466" s="2" t="s">
        <v>7923</v>
      </c>
      <c r="E1466" s="2">
        <v>6</v>
      </c>
      <c r="F1466" s="2" t="s">
        <v>22</v>
      </c>
      <c r="G1466" s="2">
        <v>2438</v>
      </c>
      <c r="H1466" s="3">
        <v>1.4436713545521836E-2</v>
      </c>
      <c r="I1466" s="2">
        <v>168875</v>
      </c>
      <c r="J1466" s="2" t="s">
        <v>14741</v>
      </c>
      <c r="K1466" s="2" t="s">
        <v>354</v>
      </c>
      <c r="L1466" s="2" t="s">
        <v>354</v>
      </c>
      <c r="M1466" s="2" t="s">
        <v>14756</v>
      </c>
      <c r="N1466" s="1" t="str">
        <f t="shared" si="22"/>
        <v>DEGLUR (SC)62014</v>
      </c>
    </row>
    <row r="1467" spans="1:14" x14ac:dyDescent="0.3">
      <c r="A1467" s="2">
        <v>90</v>
      </c>
      <c r="B1467" s="2" t="s">
        <v>7695</v>
      </c>
      <c r="C1467" s="2" t="s">
        <v>4886</v>
      </c>
      <c r="D1467" s="2" t="s">
        <v>1018</v>
      </c>
      <c r="E1467" s="2">
        <v>7</v>
      </c>
      <c r="F1467" s="2" t="s">
        <v>19</v>
      </c>
      <c r="G1467" s="2">
        <v>1087</v>
      </c>
      <c r="H1467" s="3">
        <v>6.4367135455218353E-3</v>
      </c>
      <c r="I1467" s="2">
        <v>168875</v>
      </c>
      <c r="J1467" s="2" t="s">
        <v>14741</v>
      </c>
      <c r="K1467" s="2" t="s">
        <v>354</v>
      </c>
      <c r="L1467" s="2" t="s">
        <v>354</v>
      </c>
      <c r="M1467" s="2" t="s">
        <v>14756</v>
      </c>
      <c r="N1467" s="1" t="str">
        <f t="shared" si="22"/>
        <v>DEGLUR (SC)72014</v>
      </c>
    </row>
    <row r="1468" spans="1:14" x14ac:dyDescent="0.3">
      <c r="A1468" s="2">
        <v>90</v>
      </c>
      <c r="B1468" s="2" t="s">
        <v>7695</v>
      </c>
      <c r="C1468" s="2" t="s">
        <v>4887</v>
      </c>
      <c r="D1468" s="2" t="s">
        <v>1020</v>
      </c>
      <c r="E1468" s="2">
        <v>8</v>
      </c>
      <c r="F1468" s="2" t="s">
        <v>302</v>
      </c>
      <c r="G1468" s="2">
        <v>844</v>
      </c>
      <c r="H1468" s="3">
        <v>4.997779422649889E-3</v>
      </c>
      <c r="I1468" s="2">
        <v>168875</v>
      </c>
      <c r="J1468" s="2" t="s">
        <v>14741</v>
      </c>
      <c r="K1468" s="2" t="s">
        <v>354</v>
      </c>
      <c r="L1468" s="2" t="s">
        <v>354</v>
      </c>
      <c r="M1468" s="2" t="s">
        <v>14756</v>
      </c>
      <c r="N1468" s="1" t="str">
        <f t="shared" si="22"/>
        <v>DEGLUR (SC)82014</v>
      </c>
    </row>
    <row r="1469" spans="1:14" x14ac:dyDescent="0.3">
      <c r="A1469" s="2">
        <v>90</v>
      </c>
      <c r="B1469" s="2" t="s">
        <v>7695</v>
      </c>
      <c r="C1469" s="2" t="s">
        <v>4888</v>
      </c>
      <c r="D1469" s="2" t="s">
        <v>1018</v>
      </c>
      <c r="E1469" s="2">
        <v>9</v>
      </c>
      <c r="F1469" s="2" t="s">
        <v>15</v>
      </c>
      <c r="G1469" s="2">
        <v>726</v>
      </c>
      <c r="H1469" s="3">
        <v>4.2990377498149518E-3</v>
      </c>
      <c r="I1469" s="2">
        <v>168875</v>
      </c>
      <c r="J1469" s="2" t="s">
        <v>14741</v>
      </c>
      <c r="K1469" s="2" t="s">
        <v>354</v>
      </c>
      <c r="L1469" s="2" t="s">
        <v>354</v>
      </c>
      <c r="M1469" s="2" t="s">
        <v>14756</v>
      </c>
      <c r="N1469" s="1" t="str">
        <f t="shared" si="22"/>
        <v>DEGLUR (SC)92014</v>
      </c>
    </row>
    <row r="1470" spans="1:14" x14ac:dyDescent="0.3">
      <c r="A1470" s="2">
        <v>90</v>
      </c>
      <c r="B1470" s="2" t="s">
        <v>7695</v>
      </c>
      <c r="C1470" s="2" t="s">
        <v>4889</v>
      </c>
      <c r="D1470" s="2" t="s">
        <v>1018</v>
      </c>
      <c r="E1470" s="2">
        <v>10</v>
      </c>
      <c r="F1470" s="2" t="s">
        <v>19</v>
      </c>
      <c r="G1470" s="2">
        <v>602</v>
      </c>
      <c r="H1470" s="3">
        <v>3.5647668393782384E-3</v>
      </c>
      <c r="I1470" s="2">
        <v>168875</v>
      </c>
      <c r="J1470" s="2" t="s">
        <v>14741</v>
      </c>
      <c r="K1470" s="2" t="s">
        <v>354</v>
      </c>
      <c r="L1470" s="2" t="s">
        <v>354</v>
      </c>
      <c r="M1470" s="2" t="s">
        <v>14756</v>
      </c>
      <c r="N1470" s="1" t="str">
        <f t="shared" si="22"/>
        <v>DEGLUR (SC)102014</v>
      </c>
    </row>
    <row r="1471" spans="1:14" x14ac:dyDescent="0.3">
      <c r="A1471" s="2">
        <v>90</v>
      </c>
      <c r="B1471" s="2" t="s">
        <v>7695</v>
      </c>
      <c r="C1471" s="2" t="s">
        <v>4890</v>
      </c>
      <c r="D1471" s="2" t="s">
        <v>1018</v>
      </c>
      <c r="E1471" s="2">
        <v>11</v>
      </c>
      <c r="F1471" s="2" t="s">
        <v>19</v>
      </c>
      <c r="G1471" s="2">
        <v>590</v>
      </c>
      <c r="H1471" s="3">
        <v>3.4937083641746855E-3</v>
      </c>
      <c r="I1471" s="2">
        <v>168875</v>
      </c>
      <c r="J1471" s="2" t="s">
        <v>14741</v>
      </c>
      <c r="K1471" s="2" t="s">
        <v>354</v>
      </c>
      <c r="L1471" s="2" t="s">
        <v>354</v>
      </c>
      <c r="M1471" s="2" t="s">
        <v>14756</v>
      </c>
      <c r="N1471" s="1" t="str">
        <f t="shared" si="22"/>
        <v>DEGLUR (SC)112014</v>
      </c>
    </row>
    <row r="1472" spans="1:14" x14ac:dyDescent="0.3">
      <c r="A1472" s="2">
        <v>90</v>
      </c>
      <c r="B1472" s="2" t="s">
        <v>7695</v>
      </c>
      <c r="C1472" s="2" t="s">
        <v>4891</v>
      </c>
      <c r="D1472" s="2" t="s">
        <v>1018</v>
      </c>
      <c r="E1472" s="2">
        <v>12</v>
      </c>
      <c r="F1472" s="2" t="s">
        <v>4864</v>
      </c>
      <c r="G1472" s="2">
        <v>565</v>
      </c>
      <c r="H1472" s="3">
        <v>3.3456698741672836E-3</v>
      </c>
      <c r="I1472" s="2">
        <v>168875</v>
      </c>
      <c r="J1472" s="2" t="s">
        <v>14741</v>
      </c>
      <c r="K1472" s="2" t="s">
        <v>354</v>
      </c>
      <c r="L1472" s="2" t="s">
        <v>354</v>
      </c>
      <c r="M1472" s="2" t="s">
        <v>14756</v>
      </c>
      <c r="N1472" s="1" t="str">
        <f t="shared" si="22"/>
        <v>DEGLUR (SC)122014</v>
      </c>
    </row>
    <row r="1473" spans="1:14" x14ac:dyDescent="0.3">
      <c r="A1473" s="2">
        <v>90</v>
      </c>
      <c r="B1473" s="2" t="s">
        <v>7695</v>
      </c>
      <c r="C1473" s="2" t="s">
        <v>4892</v>
      </c>
      <c r="D1473" s="2" t="s">
        <v>1018</v>
      </c>
      <c r="E1473" s="2">
        <v>13</v>
      </c>
      <c r="F1473" s="2" t="s">
        <v>19</v>
      </c>
      <c r="G1473" s="2">
        <v>510</v>
      </c>
      <c r="H1473" s="3">
        <v>3.0199851961509993E-3</v>
      </c>
      <c r="I1473" s="2">
        <v>168875</v>
      </c>
      <c r="J1473" s="2" t="s">
        <v>14741</v>
      </c>
      <c r="K1473" s="2" t="s">
        <v>354</v>
      </c>
      <c r="L1473" s="2" t="s">
        <v>354</v>
      </c>
      <c r="M1473" s="2" t="s">
        <v>14756</v>
      </c>
      <c r="N1473" s="1" t="str">
        <f t="shared" si="22"/>
        <v>DEGLUR (SC)132014</v>
      </c>
    </row>
    <row r="1474" spans="1:14" x14ac:dyDescent="0.3">
      <c r="A1474" s="2">
        <v>90</v>
      </c>
      <c r="B1474" s="2" t="s">
        <v>7695</v>
      </c>
      <c r="C1474" s="2" t="s">
        <v>4893</v>
      </c>
      <c r="D1474" s="2" t="s">
        <v>1018</v>
      </c>
      <c r="E1474" s="2">
        <v>14</v>
      </c>
      <c r="F1474" s="2" t="s">
        <v>13</v>
      </c>
      <c r="G1474" s="2">
        <v>467</v>
      </c>
      <c r="H1474" s="3">
        <v>2.7653589933382679E-3</v>
      </c>
      <c r="I1474" s="2">
        <v>168875</v>
      </c>
      <c r="J1474" s="2" t="s">
        <v>14741</v>
      </c>
      <c r="K1474" s="2" t="s">
        <v>354</v>
      </c>
      <c r="L1474" s="2" t="s">
        <v>354</v>
      </c>
      <c r="M1474" s="2" t="s">
        <v>14756</v>
      </c>
      <c r="N1474" s="1" t="str">
        <f t="shared" si="22"/>
        <v>DEGLUR (SC)142014</v>
      </c>
    </row>
    <row r="1475" spans="1:14" x14ac:dyDescent="0.3">
      <c r="A1475" s="2">
        <v>90</v>
      </c>
      <c r="B1475" s="2" t="s">
        <v>7695</v>
      </c>
      <c r="C1475" s="2" t="s">
        <v>4894</v>
      </c>
      <c r="D1475" s="2" t="s">
        <v>1018</v>
      </c>
      <c r="E1475" s="2">
        <v>15</v>
      </c>
      <c r="F1475" s="2" t="s">
        <v>19</v>
      </c>
      <c r="G1475" s="2">
        <v>434</v>
      </c>
      <c r="H1475" s="3">
        <v>2.5699481865284974E-3</v>
      </c>
      <c r="I1475" s="2">
        <v>168875</v>
      </c>
      <c r="J1475" s="2" t="s">
        <v>14741</v>
      </c>
      <c r="K1475" s="2" t="s">
        <v>354</v>
      </c>
      <c r="L1475" s="2" t="s">
        <v>354</v>
      </c>
      <c r="M1475" s="2" t="s">
        <v>14756</v>
      </c>
      <c r="N1475" s="1" t="str">
        <f t="shared" ref="N1475:N1538" si="23">B1475&amp;E1475&amp;2014</f>
        <v>DEGLUR (SC)152014</v>
      </c>
    </row>
    <row r="1476" spans="1:14" x14ac:dyDescent="0.3">
      <c r="A1476" s="2">
        <v>90</v>
      </c>
      <c r="B1476" s="2" t="s">
        <v>7695</v>
      </c>
      <c r="C1476" s="2" t="s">
        <v>4895</v>
      </c>
      <c r="D1476" s="2" t="s">
        <v>1020</v>
      </c>
      <c r="E1476" s="2">
        <v>16</v>
      </c>
      <c r="F1476" s="2" t="s">
        <v>19</v>
      </c>
      <c r="G1476" s="2">
        <v>420</v>
      </c>
      <c r="H1476" s="3">
        <v>2.4870466321243521E-3</v>
      </c>
      <c r="I1476" s="2">
        <v>168875</v>
      </c>
      <c r="J1476" s="2" t="s">
        <v>14741</v>
      </c>
      <c r="K1476" s="2" t="s">
        <v>354</v>
      </c>
      <c r="L1476" s="2" t="s">
        <v>354</v>
      </c>
      <c r="M1476" s="2" t="s">
        <v>14756</v>
      </c>
      <c r="N1476" s="1" t="str">
        <f t="shared" si="23"/>
        <v>DEGLUR (SC)162014</v>
      </c>
    </row>
    <row r="1477" spans="1:14" x14ac:dyDescent="0.3">
      <c r="A1477" s="2">
        <v>90</v>
      </c>
      <c r="B1477" s="2" t="s">
        <v>7695</v>
      </c>
      <c r="C1477" s="2" t="s">
        <v>4896</v>
      </c>
      <c r="D1477" s="2" t="s">
        <v>1018</v>
      </c>
      <c r="E1477" s="2">
        <v>17</v>
      </c>
      <c r="F1477" s="2" t="s">
        <v>19</v>
      </c>
      <c r="G1477" s="2">
        <v>416</v>
      </c>
      <c r="H1477" s="3">
        <v>2.4633604737231678E-3</v>
      </c>
      <c r="I1477" s="2">
        <v>168875</v>
      </c>
      <c r="J1477" s="2" t="s">
        <v>14741</v>
      </c>
      <c r="K1477" s="2" t="s">
        <v>354</v>
      </c>
      <c r="L1477" s="2" t="s">
        <v>354</v>
      </c>
      <c r="M1477" s="2" t="s">
        <v>14756</v>
      </c>
      <c r="N1477" s="1" t="str">
        <f t="shared" si="23"/>
        <v>DEGLUR (SC)172014</v>
      </c>
    </row>
    <row r="1478" spans="1:14" x14ac:dyDescent="0.3">
      <c r="A1478" s="2">
        <v>91</v>
      </c>
      <c r="B1478" s="2" t="s">
        <v>7696</v>
      </c>
      <c r="C1478" s="2" t="s">
        <v>4897</v>
      </c>
      <c r="D1478" s="2" t="s">
        <v>1018</v>
      </c>
      <c r="E1478" s="2">
        <v>1</v>
      </c>
      <c r="F1478" s="2" t="s">
        <v>9</v>
      </c>
      <c r="G1478" s="2">
        <v>117414</v>
      </c>
      <c r="H1478" s="3">
        <v>0.66789915583972337</v>
      </c>
      <c r="I1478" s="2">
        <v>175796</v>
      </c>
      <c r="J1478" s="2" t="s">
        <v>14741</v>
      </c>
      <c r="K1478" s="2" t="s">
        <v>354</v>
      </c>
      <c r="L1478" s="2" t="s">
        <v>354</v>
      </c>
      <c r="M1478" s="2" t="s">
        <v>14756</v>
      </c>
      <c r="N1478" s="1" t="str">
        <f t="shared" si="23"/>
        <v>MUKHED12014</v>
      </c>
    </row>
    <row r="1479" spans="1:14" x14ac:dyDescent="0.3">
      <c r="A1479" s="2">
        <v>91</v>
      </c>
      <c r="B1479" s="2" t="s">
        <v>7696</v>
      </c>
      <c r="C1479" s="2" t="s">
        <v>4898</v>
      </c>
      <c r="D1479" s="2" t="s">
        <v>1018</v>
      </c>
      <c r="E1479" s="2">
        <v>2</v>
      </c>
      <c r="F1479" s="2" t="s">
        <v>7</v>
      </c>
      <c r="G1479" s="2">
        <v>45206</v>
      </c>
      <c r="H1479" s="3">
        <v>0.25715033334091786</v>
      </c>
      <c r="I1479" s="2">
        <v>175796</v>
      </c>
      <c r="J1479" s="2" t="s">
        <v>14741</v>
      </c>
      <c r="K1479" s="2" t="s">
        <v>354</v>
      </c>
      <c r="L1479" s="2" t="s">
        <v>354</v>
      </c>
      <c r="M1479" s="2" t="s">
        <v>14756</v>
      </c>
      <c r="N1479" s="1" t="str">
        <f t="shared" si="23"/>
        <v>MUKHED22014</v>
      </c>
    </row>
    <row r="1480" spans="1:14" x14ac:dyDescent="0.3">
      <c r="A1480" s="2">
        <v>91</v>
      </c>
      <c r="B1480" s="2" t="s">
        <v>7696</v>
      </c>
      <c r="C1480" s="2" t="s">
        <v>4899</v>
      </c>
      <c r="D1480" s="2" t="s">
        <v>1018</v>
      </c>
      <c r="E1480" s="2">
        <v>3</v>
      </c>
      <c r="F1480" s="2" t="s">
        <v>103</v>
      </c>
      <c r="G1480" s="2">
        <v>3918</v>
      </c>
      <c r="H1480" s="3">
        <v>2.2287196523242851E-2</v>
      </c>
      <c r="I1480" s="2">
        <v>175796</v>
      </c>
      <c r="J1480" s="2" t="s">
        <v>14741</v>
      </c>
      <c r="K1480" s="2" t="s">
        <v>354</v>
      </c>
      <c r="L1480" s="2" t="s">
        <v>354</v>
      </c>
      <c r="M1480" s="2" t="s">
        <v>14756</v>
      </c>
      <c r="N1480" s="1" t="str">
        <f t="shared" si="23"/>
        <v>MUKHED32014</v>
      </c>
    </row>
    <row r="1481" spans="1:14" x14ac:dyDescent="0.3">
      <c r="A1481" s="2">
        <v>91</v>
      </c>
      <c r="B1481" s="2" t="s">
        <v>7696</v>
      </c>
      <c r="C1481" s="2" t="s">
        <v>4900</v>
      </c>
      <c r="D1481" s="2" t="s">
        <v>1018</v>
      </c>
      <c r="E1481" s="2">
        <v>4</v>
      </c>
      <c r="F1481" s="2" t="s">
        <v>11</v>
      </c>
      <c r="G1481" s="2">
        <v>2462</v>
      </c>
      <c r="H1481" s="3">
        <v>1.4004869280302168E-2</v>
      </c>
      <c r="I1481" s="2">
        <v>175796</v>
      </c>
      <c r="J1481" s="2" t="s">
        <v>14741</v>
      </c>
      <c r="K1481" s="2" t="s">
        <v>354</v>
      </c>
      <c r="L1481" s="2" t="s">
        <v>354</v>
      </c>
      <c r="M1481" s="2" t="s">
        <v>14756</v>
      </c>
      <c r="N1481" s="1" t="str">
        <f t="shared" si="23"/>
        <v>MUKHED42014</v>
      </c>
    </row>
    <row r="1482" spans="1:14" x14ac:dyDescent="0.3">
      <c r="A1482" s="2">
        <v>91</v>
      </c>
      <c r="B1482" s="2" t="s">
        <v>7696</v>
      </c>
      <c r="C1482" s="2" t="s">
        <v>22</v>
      </c>
      <c r="D1482" s="2" t="s">
        <v>7923</v>
      </c>
      <c r="E1482" s="2">
        <v>5</v>
      </c>
      <c r="F1482" s="2" t="s">
        <v>22</v>
      </c>
      <c r="G1482" s="2">
        <v>1691</v>
      </c>
      <c r="H1482" s="3">
        <v>9.6191039614098167E-3</v>
      </c>
      <c r="I1482" s="2">
        <v>175796</v>
      </c>
      <c r="J1482" s="2" t="s">
        <v>14741</v>
      </c>
      <c r="K1482" s="2" t="s">
        <v>354</v>
      </c>
      <c r="L1482" s="2" t="s">
        <v>354</v>
      </c>
      <c r="M1482" s="2" t="s">
        <v>14756</v>
      </c>
      <c r="N1482" s="1" t="str">
        <f t="shared" si="23"/>
        <v>MUKHED52014</v>
      </c>
    </row>
    <row r="1483" spans="1:14" x14ac:dyDescent="0.3">
      <c r="A1483" s="2">
        <v>91</v>
      </c>
      <c r="B1483" s="2" t="s">
        <v>7696</v>
      </c>
      <c r="C1483" s="2" t="s">
        <v>4901</v>
      </c>
      <c r="D1483" s="2" t="s">
        <v>1018</v>
      </c>
      <c r="E1483" s="2">
        <v>6</v>
      </c>
      <c r="F1483" s="2" t="s">
        <v>51</v>
      </c>
      <c r="G1483" s="2">
        <v>1139</v>
      </c>
      <c r="H1483" s="3">
        <v>6.4791007758993376E-3</v>
      </c>
      <c r="I1483" s="2">
        <v>175796</v>
      </c>
      <c r="J1483" s="2" t="s">
        <v>14741</v>
      </c>
      <c r="K1483" s="2" t="s">
        <v>354</v>
      </c>
      <c r="L1483" s="2" t="s">
        <v>354</v>
      </c>
      <c r="M1483" s="2" t="s">
        <v>14756</v>
      </c>
      <c r="N1483" s="1" t="str">
        <f t="shared" si="23"/>
        <v>MUKHED62014</v>
      </c>
    </row>
    <row r="1484" spans="1:14" x14ac:dyDescent="0.3">
      <c r="A1484" s="2">
        <v>91</v>
      </c>
      <c r="B1484" s="2" t="s">
        <v>7696</v>
      </c>
      <c r="C1484" s="2" t="s">
        <v>4902</v>
      </c>
      <c r="D1484" s="2" t="s">
        <v>1018</v>
      </c>
      <c r="E1484" s="2">
        <v>7</v>
      </c>
      <c r="F1484" s="2" t="s">
        <v>3797</v>
      </c>
      <c r="G1484" s="2">
        <v>695</v>
      </c>
      <c r="H1484" s="3">
        <v>3.9534460397278662E-3</v>
      </c>
      <c r="I1484" s="2">
        <v>175796</v>
      </c>
      <c r="J1484" s="2" t="s">
        <v>14741</v>
      </c>
      <c r="K1484" s="2" t="s">
        <v>354</v>
      </c>
      <c r="L1484" s="2" t="s">
        <v>354</v>
      </c>
      <c r="M1484" s="2" t="s">
        <v>14756</v>
      </c>
      <c r="N1484" s="1" t="str">
        <f t="shared" si="23"/>
        <v>MUKHED72014</v>
      </c>
    </row>
    <row r="1485" spans="1:14" x14ac:dyDescent="0.3">
      <c r="A1485" s="2">
        <v>91</v>
      </c>
      <c r="B1485" s="2" t="s">
        <v>7696</v>
      </c>
      <c r="C1485" s="2" t="s">
        <v>4903</v>
      </c>
      <c r="D1485" s="2" t="s">
        <v>1018</v>
      </c>
      <c r="E1485" s="2">
        <v>8</v>
      </c>
      <c r="F1485" s="2" t="s">
        <v>19</v>
      </c>
      <c r="G1485" s="2">
        <v>635</v>
      </c>
      <c r="H1485" s="3">
        <v>3.6121413456506406E-3</v>
      </c>
      <c r="I1485" s="2">
        <v>175796</v>
      </c>
      <c r="J1485" s="2" t="s">
        <v>14741</v>
      </c>
      <c r="K1485" s="2" t="s">
        <v>354</v>
      </c>
      <c r="L1485" s="2" t="s">
        <v>354</v>
      </c>
      <c r="M1485" s="2" t="s">
        <v>14756</v>
      </c>
      <c r="N1485" s="1" t="str">
        <f t="shared" si="23"/>
        <v>MUKHED82014</v>
      </c>
    </row>
    <row r="1486" spans="1:14" x14ac:dyDescent="0.3">
      <c r="A1486" s="2">
        <v>91</v>
      </c>
      <c r="B1486" s="2" t="s">
        <v>7696</v>
      </c>
      <c r="C1486" s="2" t="s">
        <v>4904</v>
      </c>
      <c r="D1486" s="2" t="s">
        <v>1018</v>
      </c>
      <c r="E1486" s="2">
        <v>9</v>
      </c>
      <c r="F1486" s="2" t="s">
        <v>19</v>
      </c>
      <c r="G1486" s="2">
        <v>465</v>
      </c>
      <c r="H1486" s="3">
        <v>2.6451113790985003E-3</v>
      </c>
      <c r="I1486" s="2">
        <v>175796</v>
      </c>
      <c r="J1486" s="2" t="s">
        <v>14741</v>
      </c>
      <c r="K1486" s="2" t="s">
        <v>354</v>
      </c>
      <c r="L1486" s="2" t="s">
        <v>354</v>
      </c>
      <c r="M1486" s="2" t="s">
        <v>14756</v>
      </c>
      <c r="N1486" s="1" t="str">
        <f t="shared" si="23"/>
        <v>MUKHED92014</v>
      </c>
    </row>
    <row r="1487" spans="1:14" x14ac:dyDescent="0.3">
      <c r="A1487" s="2">
        <v>91</v>
      </c>
      <c r="B1487" s="2" t="s">
        <v>7696</v>
      </c>
      <c r="C1487" s="2" t="s">
        <v>4905</v>
      </c>
      <c r="D1487" s="2" t="s">
        <v>1020</v>
      </c>
      <c r="E1487" s="2">
        <v>10</v>
      </c>
      <c r="F1487" s="2" t="s">
        <v>19</v>
      </c>
      <c r="G1487" s="2">
        <v>451</v>
      </c>
      <c r="H1487" s="3">
        <v>2.565473617147148E-3</v>
      </c>
      <c r="I1487" s="2">
        <v>175796</v>
      </c>
      <c r="J1487" s="2" t="s">
        <v>14741</v>
      </c>
      <c r="K1487" s="2" t="s">
        <v>354</v>
      </c>
      <c r="L1487" s="2" t="s">
        <v>354</v>
      </c>
      <c r="M1487" s="2" t="s">
        <v>14756</v>
      </c>
      <c r="N1487" s="1" t="str">
        <f t="shared" si="23"/>
        <v>MUKHED102014</v>
      </c>
    </row>
    <row r="1488" spans="1:14" x14ac:dyDescent="0.3">
      <c r="A1488" s="2">
        <v>91</v>
      </c>
      <c r="B1488" s="2" t="s">
        <v>7696</v>
      </c>
      <c r="C1488" s="2" t="s">
        <v>4906</v>
      </c>
      <c r="D1488" s="2" t="s">
        <v>1018</v>
      </c>
      <c r="E1488" s="2">
        <v>11</v>
      </c>
      <c r="F1488" s="2" t="s">
        <v>15</v>
      </c>
      <c r="G1488" s="2">
        <v>439</v>
      </c>
      <c r="H1488" s="3">
        <v>2.4972126783317028E-3</v>
      </c>
      <c r="I1488" s="2">
        <v>175796</v>
      </c>
      <c r="J1488" s="2" t="s">
        <v>14741</v>
      </c>
      <c r="K1488" s="2" t="s">
        <v>354</v>
      </c>
      <c r="L1488" s="2" t="s">
        <v>354</v>
      </c>
      <c r="M1488" s="2" t="s">
        <v>14756</v>
      </c>
      <c r="N1488" s="1" t="str">
        <f t="shared" si="23"/>
        <v>MUKHED112014</v>
      </c>
    </row>
    <row r="1489" spans="1:14" x14ac:dyDescent="0.3">
      <c r="A1489" s="2">
        <v>91</v>
      </c>
      <c r="B1489" s="2" t="s">
        <v>7696</v>
      </c>
      <c r="C1489" s="2" t="s">
        <v>4896</v>
      </c>
      <c r="D1489" s="2" t="s">
        <v>1018</v>
      </c>
      <c r="E1489" s="2">
        <v>12</v>
      </c>
      <c r="F1489" s="2" t="s">
        <v>19</v>
      </c>
      <c r="G1489" s="2">
        <v>423</v>
      </c>
      <c r="H1489" s="3">
        <v>2.4061980932444426E-3</v>
      </c>
      <c r="I1489" s="2">
        <v>175796</v>
      </c>
      <c r="J1489" s="2" t="s">
        <v>14741</v>
      </c>
      <c r="K1489" s="2" t="s">
        <v>354</v>
      </c>
      <c r="L1489" s="2" t="s">
        <v>354</v>
      </c>
      <c r="M1489" s="2" t="s">
        <v>14756</v>
      </c>
      <c r="N1489" s="1" t="str">
        <f t="shared" si="23"/>
        <v>MUKHED122014</v>
      </c>
    </row>
    <row r="1490" spans="1:14" x14ac:dyDescent="0.3">
      <c r="A1490" s="2">
        <v>91</v>
      </c>
      <c r="B1490" s="2" t="s">
        <v>7696</v>
      </c>
      <c r="C1490" s="2" t="s">
        <v>4907</v>
      </c>
      <c r="D1490" s="2" t="s">
        <v>1018</v>
      </c>
      <c r="E1490" s="2">
        <v>13</v>
      </c>
      <c r="F1490" s="2" t="s">
        <v>19</v>
      </c>
      <c r="G1490" s="2">
        <v>243</v>
      </c>
      <c r="H1490" s="3">
        <v>1.3822840110127648E-3</v>
      </c>
      <c r="I1490" s="2">
        <v>175796</v>
      </c>
      <c r="J1490" s="2" t="s">
        <v>14741</v>
      </c>
      <c r="K1490" s="2" t="s">
        <v>354</v>
      </c>
      <c r="L1490" s="2" t="s">
        <v>354</v>
      </c>
      <c r="M1490" s="2" t="s">
        <v>14756</v>
      </c>
      <c r="N1490" s="1" t="str">
        <f t="shared" si="23"/>
        <v>MUKHED132014</v>
      </c>
    </row>
    <row r="1491" spans="1:14" x14ac:dyDescent="0.3">
      <c r="A1491" s="2">
        <v>91</v>
      </c>
      <c r="B1491" s="2" t="s">
        <v>7696</v>
      </c>
      <c r="C1491" s="2" t="s">
        <v>4908</v>
      </c>
      <c r="D1491" s="2" t="s">
        <v>1018</v>
      </c>
      <c r="E1491" s="2">
        <v>14</v>
      </c>
      <c r="F1491" s="2" t="s">
        <v>19</v>
      </c>
      <c r="G1491" s="2">
        <v>209</v>
      </c>
      <c r="H1491" s="3">
        <v>1.1888780177023368E-3</v>
      </c>
      <c r="I1491" s="2">
        <v>175796</v>
      </c>
      <c r="J1491" s="2" t="s">
        <v>14741</v>
      </c>
      <c r="K1491" s="2" t="s">
        <v>354</v>
      </c>
      <c r="L1491" s="2" t="s">
        <v>354</v>
      </c>
      <c r="M1491" s="2" t="s">
        <v>14756</v>
      </c>
      <c r="N1491" s="1" t="str">
        <f t="shared" si="23"/>
        <v>MUKHED142014</v>
      </c>
    </row>
    <row r="1492" spans="1:14" x14ac:dyDescent="0.3">
      <c r="A1492" s="2">
        <v>91</v>
      </c>
      <c r="B1492" s="2" t="s">
        <v>7696</v>
      </c>
      <c r="C1492" s="2" t="s">
        <v>4909</v>
      </c>
      <c r="D1492" s="2" t="s">
        <v>1018</v>
      </c>
      <c r="E1492" s="2">
        <v>15</v>
      </c>
      <c r="F1492" s="2" t="s">
        <v>53</v>
      </c>
      <c r="G1492" s="2">
        <v>205</v>
      </c>
      <c r="H1492" s="3">
        <v>1.1661243714305217E-3</v>
      </c>
      <c r="I1492" s="2">
        <v>175796</v>
      </c>
      <c r="J1492" s="2" t="s">
        <v>14741</v>
      </c>
      <c r="K1492" s="2" t="s">
        <v>354</v>
      </c>
      <c r="L1492" s="2" t="s">
        <v>354</v>
      </c>
      <c r="M1492" s="2" t="s">
        <v>14756</v>
      </c>
      <c r="N1492" s="1" t="str">
        <f t="shared" si="23"/>
        <v>MUKHED152014</v>
      </c>
    </row>
    <row r="1493" spans="1:14" x14ac:dyDescent="0.3">
      <c r="A1493" s="2">
        <v>91</v>
      </c>
      <c r="B1493" s="2" t="s">
        <v>7696</v>
      </c>
      <c r="C1493" s="2" t="s">
        <v>4910</v>
      </c>
      <c r="D1493" s="2" t="s">
        <v>1020</v>
      </c>
      <c r="E1493" s="2">
        <v>16</v>
      </c>
      <c r="F1493" s="2" t="s">
        <v>517</v>
      </c>
      <c r="G1493" s="2">
        <v>201</v>
      </c>
      <c r="H1493" s="3">
        <v>1.1433707251587066E-3</v>
      </c>
      <c r="I1493" s="2">
        <v>175796</v>
      </c>
      <c r="J1493" s="2" t="s">
        <v>14741</v>
      </c>
      <c r="K1493" s="2" t="s">
        <v>354</v>
      </c>
      <c r="L1493" s="2" t="s">
        <v>354</v>
      </c>
      <c r="M1493" s="2" t="s">
        <v>14756</v>
      </c>
      <c r="N1493" s="1" t="str">
        <f t="shared" si="23"/>
        <v>MUKHED162014</v>
      </c>
    </row>
    <row r="1494" spans="1:14" x14ac:dyDescent="0.3">
      <c r="A1494" s="2">
        <v>92</v>
      </c>
      <c r="B1494" s="2" t="s">
        <v>7697</v>
      </c>
      <c r="C1494" s="2" t="s">
        <v>4911</v>
      </c>
      <c r="D1494" s="2" t="s">
        <v>1018</v>
      </c>
      <c r="E1494" s="2">
        <v>1</v>
      </c>
      <c r="F1494" s="2" t="s">
        <v>103</v>
      </c>
      <c r="G1494" s="2">
        <v>63015</v>
      </c>
      <c r="H1494" s="3">
        <v>0.31692425301635041</v>
      </c>
      <c r="I1494" s="2">
        <v>198833</v>
      </c>
      <c r="J1494" s="2" t="s">
        <v>14741</v>
      </c>
      <c r="K1494" s="2" t="s">
        <v>2238</v>
      </c>
      <c r="L1494" s="2" t="s">
        <v>2238</v>
      </c>
      <c r="M1494" s="2" t="s">
        <v>2054</v>
      </c>
      <c r="N1494" s="1" t="str">
        <f t="shared" si="23"/>
        <v>BASMATH12014</v>
      </c>
    </row>
    <row r="1495" spans="1:14" x14ac:dyDescent="0.3">
      <c r="A1495" s="2">
        <v>92</v>
      </c>
      <c r="B1495" s="2" t="s">
        <v>7697</v>
      </c>
      <c r="C1495" s="2" t="s">
        <v>4912</v>
      </c>
      <c r="D1495" s="2" t="s">
        <v>1018</v>
      </c>
      <c r="E1495" s="2">
        <v>2</v>
      </c>
      <c r="F1495" s="2" t="s">
        <v>51</v>
      </c>
      <c r="G1495" s="2">
        <v>57647</v>
      </c>
      <c r="H1495" s="3">
        <v>0.28992672242535195</v>
      </c>
      <c r="I1495" s="2">
        <v>198833</v>
      </c>
      <c r="J1495" s="2" t="s">
        <v>14741</v>
      </c>
      <c r="K1495" s="2" t="s">
        <v>2238</v>
      </c>
      <c r="L1495" s="2" t="s">
        <v>2238</v>
      </c>
      <c r="M1495" s="2" t="s">
        <v>2054</v>
      </c>
      <c r="N1495" s="1" t="str">
        <f t="shared" si="23"/>
        <v>BASMATH22014</v>
      </c>
    </row>
    <row r="1496" spans="1:14" x14ac:dyDescent="0.3">
      <c r="A1496" s="2">
        <v>92</v>
      </c>
      <c r="B1496" s="2" t="s">
        <v>7697</v>
      </c>
      <c r="C1496" s="2" t="s">
        <v>4913</v>
      </c>
      <c r="D1496" s="2" t="s">
        <v>1018</v>
      </c>
      <c r="E1496" s="2">
        <v>3</v>
      </c>
      <c r="F1496" s="2" t="s">
        <v>9</v>
      </c>
      <c r="G1496" s="2">
        <v>50936</v>
      </c>
      <c r="H1496" s="3">
        <v>0.25617477984036857</v>
      </c>
      <c r="I1496" s="2">
        <v>198833</v>
      </c>
      <c r="J1496" s="2" t="s">
        <v>14741</v>
      </c>
      <c r="K1496" s="2" t="s">
        <v>2238</v>
      </c>
      <c r="L1496" s="2" t="s">
        <v>2238</v>
      </c>
      <c r="M1496" s="2" t="s">
        <v>2054</v>
      </c>
      <c r="N1496" s="1" t="str">
        <f t="shared" si="23"/>
        <v>BASMATH32014</v>
      </c>
    </row>
    <row r="1497" spans="1:14" x14ac:dyDescent="0.3">
      <c r="A1497" s="2">
        <v>92</v>
      </c>
      <c r="B1497" s="2" t="s">
        <v>7697</v>
      </c>
      <c r="C1497" s="2" t="s">
        <v>4914</v>
      </c>
      <c r="D1497" s="2" t="s">
        <v>1018</v>
      </c>
      <c r="E1497" s="2">
        <v>4</v>
      </c>
      <c r="F1497" s="2" t="s">
        <v>7</v>
      </c>
      <c r="G1497" s="2">
        <v>13283</v>
      </c>
      <c r="H1497" s="3">
        <v>6.680480604326243E-2</v>
      </c>
      <c r="I1497" s="2">
        <v>198833</v>
      </c>
      <c r="J1497" s="2" t="s">
        <v>14741</v>
      </c>
      <c r="K1497" s="2" t="s">
        <v>2238</v>
      </c>
      <c r="L1497" s="2" t="s">
        <v>2238</v>
      </c>
      <c r="M1497" s="2" t="s">
        <v>2054</v>
      </c>
      <c r="N1497" s="1" t="str">
        <f t="shared" si="23"/>
        <v>BASMATH42014</v>
      </c>
    </row>
    <row r="1498" spans="1:14" x14ac:dyDescent="0.3">
      <c r="A1498" s="2">
        <v>92</v>
      </c>
      <c r="B1498" s="2" t="s">
        <v>7697</v>
      </c>
      <c r="C1498" s="2" t="s">
        <v>4915</v>
      </c>
      <c r="D1498" s="2" t="s">
        <v>1018</v>
      </c>
      <c r="E1498" s="2">
        <v>5</v>
      </c>
      <c r="F1498" s="2" t="s">
        <v>13</v>
      </c>
      <c r="G1498" s="2">
        <v>3952</v>
      </c>
      <c r="H1498" s="3">
        <v>1.9875976321837924E-2</v>
      </c>
      <c r="I1498" s="2">
        <v>198833</v>
      </c>
      <c r="J1498" s="2" t="s">
        <v>14741</v>
      </c>
      <c r="K1498" s="2" t="s">
        <v>2238</v>
      </c>
      <c r="L1498" s="2" t="s">
        <v>2238</v>
      </c>
      <c r="M1498" s="2" t="s">
        <v>2054</v>
      </c>
      <c r="N1498" s="1" t="str">
        <f t="shared" si="23"/>
        <v>BASMATH52014</v>
      </c>
    </row>
    <row r="1499" spans="1:14" x14ac:dyDescent="0.3">
      <c r="A1499" s="2">
        <v>92</v>
      </c>
      <c r="B1499" s="2" t="s">
        <v>7697</v>
      </c>
      <c r="C1499" s="2" t="s">
        <v>4916</v>
      </c>
      <c r="D1499" s="2" t="s">
        <v>1018</v>
      </c>
      <c r="E1499" s="2">
        <v>6</v>
      </c>
      <c r="F1499" s="2" t="s">
        <v>19</v>
      </c>
      <c r="G1499" s="2">
        <v>2499</v>
      </c>
      <c r="H1499" s="3">
        <v>1.2568336241971905E-2</v>
      </c>
      <c r="I1499" s="2">
        <v>198833</v>
      </c>
      <c r="J1499" s="2" t="s">
        <v>14741</v>
      </c>
      <c r="K1499" s="2" t="s">
        <v>2238</v>
      </c>
      <c r="L1499" s="2" t="s">
        <v>2238</v>
      </c>
      <c r="M1499" s="2" t="s">
        <v>2054</v>
      </c>
      <c r="N1499" s="1" t="str">
        <f t="shared" si="23"/>
        <v>BASMATH62014</v>
      </c>
    </row>
    <row r="1500" spans="1:14" x14ac:dyDescent="0.3">
      <c r="A1500" s="2">
        <v>92</v>
      </c>
      <c r="B1500" s="2" t="s">
        <v>7697</v>
      </c>
      <c r="C1500" s="2" t="s">
        <v>4917</v>
      </c>
      <c r="D1500" s="2" t="s">
        <v>1020</v>
      </c>
      <c r="E1500" s="2">
        <v>7</v>
      </c>
      <c r="F1500" s="2" t="s">
        <v>15</v>
      </c>
      <c r="G1500" s="2">
        <v>1782</v>
      </c>
      <c r="H1500" s="3">
        <v>8.9622949912740845E-3</v>
      </c>
      <c r="I1500" s="2">
        <v>198833</v>
      </c>
      <c r="J1500" s="2" t="s">
        <v>14741</v>
      </c>
      <c r="K1500" s="2" t="s">
        <v>2238</v>
      </c>
      <c r="L1500" s="2" t="s">
        <v>2238</v>
      </c>
      <c r="M1500" s="2" t="s">
        <v>2054</v>
      </c>
      <c r="N1500" s="1" t="str">
        <f t="shared" si="23"/>
        <v>BASMATH72014</v>
      </c>
    </row>
    <row r="1501" spans="1:14" x14ac:dyDescent="0.3">
      <c r="A1501" s="2">
        <v>92</v>
      </c>
      <c r="B1501" s="2" t="s">
        <v>7697</v>
      </c>
      <c r="C1501" s="2" t="s">
        <v>4918</v>
      </c>
      <c r="D1501" s="2" t="s">
        <v>1018</v>
      </c>
      <c r="E1501" s="2">
        <v>8</v>
      </c>
      <c r="F1501" s="2" t="s">
        <v>11</v>
      </c>
      <c r="G1501" s="2">
        <v>1669</v>
      </c>
      <c r="H1501" s="3">
        <v>8.3939788666871195E-3</v>
      </c>
      <c r="I1501" s="2">
        <v>198833</v>
      </c>
      <c r="J1501" s="2" t="s">
        <v>14741</v>
      </c>
      <c r="K1501" s="2" t="s">
        <v>2238</v>
      </c>
      <c r="L1501" s="2" t="s">
        <v>2238</v>
      </c>
      <c r="M1501" s="2" t="s">
        <v>2054</v>
      </c>
      <c r="N1501" s="1" t="str">
        <f t="shared" si="23"/>
        <v>BASMATH82014</v>
      </c>
    </row>
    <row r="1502" spans="1:14" x14ac:dyDescent="0.3">
      <c r="A1502" s="2">
        <v>92</v>
      </c>
      <c r="B1502" s="2" t="s">
        <v>7697</v>
      </c>
      <c r="C1502" s="2" t="s">
        <v>4919</v>
      </c>
      <c r="D1502" s="2" t="s">
        <v>1018</v>
      </c>
      <c r="E1502" s="2">
        <v>9</v>
      </c>
      <c r="F1502" s="2" t="s">
        <v>19</v>
      </c>
      <c r="G1502" s="2">
        <v>1260</v>
      </c>
      <c r="H1502" s="3">
        <v>6.3369762564564232E-3</v>
      </c>
      <c r="I1502" s="2">
        <v>198833</v>
      </c>
      <c r="J1502" s="2" t="s">
        <v>14741</v>
      </c>
      <c r="K1502" s="2" t="s">
        <v>2238</v>
      </c>
      <c r="L1502" s="2" t="s">
        <v>2238</v>
      </c>
      <c r="M1502" s="2" t="s">
        <v>2054</v>
      </c>
      <c r="N1502" s="1" t="str">
        <f t="shared" si="23"/>
        <v>BASMATH92014</v>
      </c>
    </row>
    <row r="1503" spans="1:14" x14ac:dyDescent="0.3">
      <c r="A1503" s="2">
        <v>92</v>
      </c>
      <c r="B1503" s="2" t="s">
        <v>7697</v>
      </c>
      <c r="C1503" s="2" t="s">
        <v>22</v>
      </c>
      <c r="D1503" s="2" t="s">
        <v>7923</v>
      </c>
      <c r="E1503" s="2">
        <v>10</v>
      </c>
      <c r="F1503" s="2" t="s">
        <v>22</v>
      </c>
      <c r="G1503" s="2">
        <v>959</v>
      </c>
      <c r="H1503" s="3">
        <v>4.823143039636278E-3</v>
      </c>
      <c r="I1503" s="2">
        <v>198833</v>
      </c>
      <c r="J1503" s="2" t="s">
        <v>14741</v>
      </c>
      <c r="K1503" s="2" t="s">
        <v>2238</v>
      </c>
      <c r="L1503" s="2" t="s">
        <v>2238</v>
      </c>
      <c r="M1503" s="2" t="s">
        <v>2054</v>
      </c>
      <c r="N1503" s="1" t="str">
        <f t="shared" si="23"/>
        <v>BASMATH102014</v>
      </c>
    </row>
    <row r="1504" spans="1:14" x14ac:dyDescent="0.3">
      <c r="A1504" s="2">
        <v>92</v>
      </c>
      <c r="B1504" s="2" t="s">
        <v>7697</v>
      </c>
      <c r="C1504" s="2" t="s">
        <v>4920</v>
      </c>
      <c r="D1504" s="2" t="s">
        <v>1018</v>
      </c>
      <c r="E1504" s="2">
        <v>11</v>
      </c>
      <c r="F1504" s="2" t="s">
        <v>19</v>
      </c>
      <c r="G1504" s="2">
        <v>850</v>
      </c>
      <c r="H1504" s="3">
        <v>4.2749442999904441E-3</v>
      </c>
      <c r="I1504" s="2">
        <v>198833</v>
      </c>
      <c r="J1504" s="2" t="s">
        <v>14741</v>
      </c>
      <c r="K1504" s="2" t="s">
        <v>2238</v>
      </c>
      <c r="L1504" s="2" t="s">
        <v>2238</v>
      </c>
      <c r="M1504" s="2" t="s">
        <v>2054</v>
      </c>
      <c r="N1504" s="1" t="str">
        <f t="shared" si="23"/>
        <v>BASMATH112014</v>
      </c>
    </row>
    <row r="1505" spans="1:14" x14ac:dyDescent="0.3">
      <c r="A1505" s="2">
        <v>92</v>
      </c>
      <c r="B1505" s="2" t="s">
        <v>7697</v>
      </c>
      <c r="C1505" s="2" t="s">
        <v>4921</v>
      </c>
      <c r="D1505" s="2" t="s">
        <v>1018</v>
      </c>
      <c r="E1505" s="2">
        <v>12</v>
      </c>
      <c r="F1505" s="2" t="s">
        <v>35</v>
      </c>
      <c r="G1505" s="2">
        <v>523</v>
      </c>
      <c r="H1505" s="3">
        <v>2.6303480810529441E-3</v>
      </c>
      <c r="I1505" s="2">
        <v>198833</v>
      </c>
      <c r="J1505" s="2" t="s">
        <v>14741</v>
      </c>
      <c r="K1505" s="2" t="s">
        <v>2238</v>
      </c>
      <c r="L1505" s="2" t="s">
        <v>2238</v>
      </c>
      <c r="M1505" s="2" t="s">
        <v>2054</v>
      </c>
      <c r="N1505" s="1" t="str">
        <f t="shared" si="23"/>
        <v>BASMATH122014</v>
      </c>
    </row>
    <row r="1506" spans="1:14" x14ac:dyDescent="0.3">
      <c r="A1506" s="2">
        <v>92</v>
      </c>
      <c r="B1506" s="2" t="s">
        <v>7697</v>
      </c>
      <c r="C1506" s="2" t="s">
        <v>4922</v>
      </c>
      <c r="D1506" s="2" t="s">
        <v>1018</v>
      </c>
      <c r="E1506" s="2">
        <v>13</v>
      </c>
      <c r="F1506" s="2" t="s">
        <v>19</v>
      </c>
      <c r="G1506" s="2">
        <v>458</v>
      </c>
      <c r="H1506" s="3">
        <v>2.3034405757595571E-3</v>
      </c>
      <c r="I1506" s="2">
        <v>198833</v>
      </c>
      <c r="J1506" s="2" t="s">
        <v>14741</v>
      </c>
      <c r="K1506" s="2" t="s">
        <v>2238</v>
      </c>
      <c r="L1506" s="2" t="s">
        <v>2238</v>
      </c>
      <c r="M1506" s="2" t="s">
        <v>2054</v>
      </c>
      <c r="N1506" s="1" t="str">
        <f t="shared" si="23"/>
        <v>BASMATH132014</v>
      </c>
    </row>
    <row r="1507" spans="1:14" x14ac:dyDescent="0.3">
      <c r="A1507" s="2">
        <v>93</v>
      </c>
      <c r="B1507" s="2" t="s">
        <v>7698</v>
      </c>
      <c r="C1507" s="2" t="s">
        <v>4923</v>
      </c>
      <c r="D1507" s="2" t="s">
        <v>1018</v>
      </c>
      <c r="E1507" s="2">
        <v>1</v>
      </c>
      <c r="F1507" s="2" t="s">
        <v>7</v>
      </c>
      <c r="G1507" s="2">
        <v>66521</v>
      </c>
      <c r="H1507" s="3">
        <v>0.34547569709528486</v>
      </c>
      <c r="I1507" s="2">
        <v>192549</v>
      </c>
      <c r="J1507" s="2" t="s">
        <v>14741</v>
      </c>
      <c r="K1507" s="2" t="s">
        <v>2238</v>
      </c>
      <c r="L1507" s="2" t="s">
        <v>2238</v>
      </c>
      <c r="M1507" s="2" t="s">
        <v>2054</v>
      </c>
      <c r="N1507" s="1" t="str">
        <f t="shared" si="23"/>
        <v>KALAMNURI12014</v>
      </c>
    </row>
    <row r="1508" spans="1:14" x14ac:dyDescent="0.3">
      <c r="A1508" s="2">
        <v>93</v>
      </c>
      <c r="B1508" s="2" t="s">
        <v>7698</v>
      </c>
      <c r="C1508" s="2" t="s">
        <v>4924</v>
      </c>
      <c r="D1508" s="2" t="s">
        <v>1018</v>
      </c>
      <c r="E1508" s="2">
        <v>2</v>
      </c>
      <c r="F1508" s="2" t="s">
        <v>103</v>
      </c>
      <c r="G1508" s="2">
        <v>56220</v>
      </c>
      <c r="H1508" s="3">
        <v>0.29197762647430003</v>
      </c>
      <c r="I1508" s="2">
        <v>192549</v>
      </c>
      <c r="J1508" s="2" t="s">
        <v>14741</v>
      </c>
      <c r="K1508" s="2" t="s">
        <v>2238</v>
      </c>
      <c r="L1508" s="2" t="s">
        <v>2238</v>
      </c>
      <c r="M1508" s="2" t="s">
        <v>2054</v>
      </c>
      <c r="N1508" s="1" t="str">
        <f t="shared" si="23"/>
        <v>KALAMNURI22014</v>
      </c>
    </row>
    <row r="1509" spans="1:14" x14ac:dyDescent="0.3">
      <c r="A1509" s="2">
        <v>93</v>
      </c>
      <c r="B1509" s="2" t="s">
        <v>7698</v>
      </c>
      <c r="C1509" s="2" t="s">
        <v>4925</v>
      </c>
      <c r="D1509" s="2" t="s">
        <v>1018</v>
      </c>
      <c r="E1509" s="2">
        <v>3</v>
      </c>
      <c r="F1509" s="2" t="s">
        <v>51</v>
      </c>
      <c r="G1509" s="2">
        <v>37735</v>
      </c>
      <c r="H1509" s="3">
        <v>0.19597608920326773</v>
      </c>
      <c r="I1509" s="2">
        <v>192549</v>
      </c>
      <c r="J1509" s="2" t="s">
        <v>14741</v>
      </c>
      <c r="K1509" s="2" t="s">
        <v>2238</v>
      </c>
      <c r="L1509" s="2" t="s">
        <v>2238</v>
      </c>
      <c r="M1509" s="2" t="s">
        <v>2054</v>
      </c>
      <c r="N1509" s="1" t="str">
        <f t="shared" si="23"/>
        <v>KALAMNURI32014</v>
      </c>
    </row>
    <row r="1510" spans="1:14" x14ac:dyDescent="0.3">
      <c r="A1510" s="2">
        <v>93</v>
      </c>
      <c r="B1510" s="2" t="s">
        <v>7698</v>
      </c>
      <c r="C1510" s="2" t="s">
        <v>4926</v>
      </c>
      <c r="D1510" s="2" t="s">
        <v>1018</v>
      </c>
      <c r="E1510" s="2">
        <v>4</v>
      </c>
      <c r="F1510" s="2" t="s">
        <v>753</v>
      </c>
      <c r="G1510" s="2">
        <v>17325</v>
      </c>
      <c r="H1510" s="3">
        <v>8.9977096739011886E-2</v>
      </c>
      <c r="I1510" s="2">
        <v>192549</v>
      </c>
      <c r="J1510" s="2" t="s">
        <v>14741</v>
      </c>
      <c r="K1510" s="2" t="s">
        <v>2238</v>
      </c>
      <c r="L1510" s="2" t="s">
        <v>2238</v>
      </c>
      <c r="M1510" s="2" t="s">
        <v>2054</v>
      </c>
      <c r="N1510" s="1" t="str">
        <f t="shared" si="23"/>
        <v>KALAMNURI42014</v>
      </c>
    </row>
    <row r="1511" spans="1:14" x14ac:dyDescent="0.3">
      <c r="A1511" s="2">
        <v>93</v>
      </c>
      <c r="B1511" s="2" t="s">
        <v>7698</v>
      </c>
      <c r="C1511" s="2" t="s">
        <v>4927</v>
      </c>
      <c r="D1511" s="2" t="s">
        <v>1018</v>
      </c>
      <c r="E1511" s="2">
        <v>5</v>
      </c>
      <c r="F1511" s="2" t="s">
        <v>11</v>
      </c>
      <c r="G1511" s="2">
        <v>8015</v>
      </c>
      <c r="H1511" s="3">
        <v>4.1625767986330754E-2</v>
      </c>
      <c r="I1511" s="2">
        <v>192549</v>
      </c>
      <c r="J1511" s="2" t="s">
        <v>14741</v>
      </c>
      <c r="K1511" s="2" t="s">
        <v>2238</v>
      </c>
      <c r="L1511" s="2" t="s">
        <v>2238</v>
      </c>
      <c r="M1511" s="2" t="s">
        <v>2054</v>
      </c>
      <c r="N1511" s="1" t="str">
        <f t="shared" si="23"/>
        <v>KALAMNURI52014</v>
      </c>
    </row>
    <row r="1512" spans="1:14" x14ac:dyDescent="0.3">
      <c r="A1512" s="2">
        <v>93</v>
      </c>
      <c r="B1512" s="2" t="s">
        <v>7698</v>
      </c>
      <c r="C1512" s="2" t="s">
        <v>4928</v>
      </c>
      <c r="D1512" s="2" t="s">
        <v>1018</v>
      </c>
      <c r="E1512" s="2">
        <v>6</v>
      </c>
      <c r="F1512" s="2" t="s">
        <v>302</v>
      </c>
      <c r="G1512" s="2">
        <v>1621</v>
      </c>
      <c r="H1512" s="3">
        <v>8.418636295176812E-3</v>
      </c>
      <c r="I1512" s="2">
        <v>192549</v>
      </c>
      <c r="J1512" s="2" t="s">
        <v>14741</v>
      </c>
      <c r="K1512" s="2" t="s">
        <v>2238</v>
      </c>
      <c r="L1512" s="2" t="s">
        <v>2238</v>
      </c>
      <c r="M1512" s="2" t="s">
        <v>2054</v>
      </c>
      <c r="N1512" s="1" t="str">
        <f t="shared" si="23"/>
        <v>KALAMNURI62014</v>
      </c>
    </row>
    <row r="1513" spans="1:14" x14ac:dyDescent="0.3">
      <c r="A1513" s="2">
        <v>93</v>
      </c>
      <c r="B1513" s="2" t="s">
        <v>7698</v>
      </c>
      <c r="C1513" s="2" t="s">
        <v>22</v>
      </c>
      <c r="D1513" s="2" t="s">
        <v>7923</v>
      </c>
      <c r="E1513" s="2">
        <v>7</v>
      </c>
      <c r="F1513" s="2" t="s">
        <v>22</v>
      </c>
      <c r="G1513" s="2">
        <v>1188</v>
      </c>
      <c r="H1513" s="3">
        <v>6.1698580621036723E-3</v>
      </c>
      <c r="I1513" s="2">
        <v>192549</v>
      </c>
      <c r="J1513" s="2" t="s">
        <v>14741</v>
      </c>
      <c r="K1513" s="2" t="s">
        <v>2238</v>
      </c>
      <c r="L1513" s="2" t="s">
        <v>2238</v>
      </c>
      <c r="M1513" s="2" t="s">
        <v>2054</v>
      </c>
      <c r="N1513" s="1" t="str">
        <f t="shared" si="23"/>
        <v>KALAMNURI72014</v>
      </c>
    </row>
    <row r="1514" spans="1:14" x14ac:dyDescent="0.3">
      <c r="A1514" s="2">
        <v>93</v>
      </c>
      <c r="B1514" s="2" t="s">
        <v>7698</v>
      </c>
      <c r="C1514" s="2" t="s">
        <v>4929</v>
      </c>
      <c r="D1514" s="2" t="s">
        <v>1018</v>
      </c>
      <c r="E1514" s="2">
        <v>8</v>
      </c>
      <c r="F1514" s="2" t="s">
        <v>15</v>
      </c>
      <c r="G1514" s="2">
        <v>799</v>
      </c>
      <c r="H1514" s="3">
        <v>4.149593090589928E-3</v>
      </c>
      <c r="I1514" s="2">
        <v>192549</v>
      </c>
      <c r="J1514" s="2" t="s">
        <v>14741</v>
      </c>
      <c r="K1514" s="2" t="s">
        <v>2238</v>
      </c>
      <c r="L1514" s="2" t="s">
        <v>2238</v>
      </c>
      <c r="M1514" s="2" t="s">
        <v>2054</v>
      </c>
      <c r="N1514" s="1" t="str">
        <f t="shared" si="23"/>
        <v>KALAMNURI82014</v>
      </c>
    </row>
    <row r="1515" spans="1:14" x14ac:dyDescent="0.3">
      <c r="A1515" s="2">
        <v>93</v>
      </c>
      <c r="B1515" s="2" t="s">
        <v>7698</v>
      </c>
      <c r="C1515" s="2" t="s">
        <v>4930</v>
      </c>
      <c r="D1515" s="2" t="s">
        <v>1018</v>
      </c>
      <c r="E1515" s="2">
        <v>9</v>
      </c>
      <c r="F1515" s="2" t="s">
        <v>19</v>
      </c>
      <c r="G1515" s="2">
        <v>759</v>
      </c>
      <c r="H1515" s="3">
        <v>3.9418537618995681E-3</v>
      </c>
      <c r="I1515" s="2">
        <v>192549</v>
      </c>
      <c r="J1515" s="2" t="s">
        <v>14741</v>
      </c>
      <c r="K1515" s="2" t="s">
        <v>2238</v>
      </c>
      <c r="L1515" s="2" t="s">
        <v>2238</v>
      </c>
      <c r="M1515" s="2" t="s">
        <v>2054</v>
      </c>
      <c r="N1515" s="1" t="str">
        <f t="shared" si="23"/>
        <v>KALAMNURI92014</v>
      </c>
    </row>
    <row r="1516" spans="1:14" x14ac:dyDescent="0.3">
      <c r="A1516" s="2">
        <v>93</v>
      </c>
      <c r="B1516" s="2" t="s">
        <v>7698</v>
      </c>
      <c r="C1516" s="2" t="s">
        <v>4931</v>
      </c>
      <c r="D1516" s="2" t="s">
        <v>1018</v>
      </c>
      <c r="E1516" s="2">
        <v>10</v>
      </c>
      <c r="F1516" s="2" t="s">
        <v>13</v>
      </c>
      <c r="G1516" s="2">
        <v>705</v>
      </c>
      <c r="H1516" s="3">
        <v>3.6614056681675833E-3</v>
      </c>
      <c r="I1516" s="2">
        <v>192549</v>
      </c>
      <c r="J1516" s="2" t="s">
        <v>14741</v>
      </c>
      <c r="K1516" s="2" t="s">
        <v>2238</v>
      </c>
      <c r="L1516" s="2" t="s">
        <v>2238</v>
      </c>
      <c r="M1516" s="2" t="s">
        <v>2054</v>
      </c>
      <c r="N1516" s="1" t="str">
        <f t="shared" si="23"/>
        <v>KALAMNURI102014</v>
      </c>
    </row>
    <row r="1517" spans="1:14" x14ac:dyDescent="0.3">
      <c r="A1517" s="2">
        <v>93</v>
      </c>
      <c r="B1517" s="2" t="s">
        <v>7698</v>
      </c>
      <c r="C1517" s="2" t="s">
        <v>4932</v>
      </c>
      <c r="D1517" s="2" t="s">
        <v>1018</v>
      </c>
      <c r="E1517" s="2">
        <v>11</v>
      </c>
      <c r="F1517" s="2" t="s">
        <v>53</v>
      </c>
      <c r="G1517" s="2">
        <v>609</v>
      </c>
      <c r="H1517" s="3">
        <v>3.1628312793107209E-3</v>
      </c>
      <c r="I1517" s="2">
        <v>192549</v>
      </c>
      <c r="J1517" s="2" t="s">
        <v>14741</v>
      </c>
      <c r="K1517" s="2" t="s">
        <v>2238</v>
      </c>
      <c r="L1517" s="2" t="s">
        <v>2238</v>
      </c>
      <c r="M1517" s="2" t="s">
        <v>2054</v>
      </c>
      <c r="N1517" s="1" t="str">
        <f t="shared" si="23"/>
        <v>KALAMNURI112014</v>
      </c>
    </row>
    <row r="1518" spans="1:14" x14ac:dyDescent="0.3">
      <c r="A1518" s="2">
        <v>93</v>
      </c>
      <c r="B1518" s="2" t="s">
        <v>7698</v>
      </c>
      <c r="C1518" s="2" t="s">
        <v>4933</v>
      </c>
      <c r="D1518" s="2" t="s">
        <v>1018</v>
      </c>
      <c r="E1518" s="2">
        <v>12</v>
      </c>
      <c r="F1518" s="2" t="s">
        <v>19</v>
      </c>
      <c r="G1518" s="2">
        <v>552</v>
      </c>
      <c r="H1518" s="3">
        <v>2.866802735926959E-3</v>
      </c>
      <c r="I1518" s="2">
        <v>192549</v>
      </c>
      <c r="J1518" s="2" t="s">
        <v>14741</v>
      </c>
      <c r="K1518" s="2" t="s">
        <v>2238</v>
      </c>
      <c r="L1518" s="2" t="s">
        <v>2238</v>
      </c>
      <c r="M1518" s="2" t="s">
        <v>2054</v>
      </c>
      <c r="N1518" s="1" t="str">
        <f t="shared" si="23"/>
        <v>KALAMNURI122014</v>
      </c>
    </row>
    <row r="1519" spans="1:14" x14ac:dyDescent="0.3">
      <c r="A1519" s="2">
        <v>93</v>
      </c>
      <c r="B1519" s="2" t="s">
        <v>7698</v>
      </c>
      <c r="C1519" s="2" t="s">
        <v>4934</v>
      </c>
      <c r="D1519" s="2" t="s">
        <v>1018</v>
      </c>
      <c r="E1519" s="2">
        <v>13</v>
      </c>
      <c r="F1519" s="2" t="s">
        <v>19</v>
      </c>
      <c r="G1519" s="2">
        <v>500</v>
      </c>
      <c r="H1519" s="3">
        <v>2.5967416086294919E-3</v>
      </c>
      <c r="I1519" s="2">
        <v>192549</v>
      </c>
      <c r="J1519" s="2" t="s">
        <v>14741</v>
      </c>
      <c r="K1519" s="2" t="s">
        <v>2238</v>
      </c>
      <c r="L1519" s="2" t="s">
        <v>2238</v>
      </c>
      <c r="M1519" s="2" t="s">
        <v>2054</v>
      </c>
      <c r="N1519" s="1" t="str">
        <f t="shared" si="23"/>
        <v>KALAMNURI132014</v>
      </c>
    </row>
    <row r="1520" spans="1:14" x14ac:dyDescent="0.3">
      <c r="A1520" s="2">
        <v>94</v>
      </c>
      <c r="B1520" s="2" t="s">
        <v>7699</v>
      </c>
      <c r="C1520" s="2" t="s">
        <v>4935</v>
      </c>
      <c r="D1520" s="2" t="s">
        <v>1018</v>
      </c>
      <c r="E1520" s="2">
        <v>1</v>
      </c>
      <c r="F1520" s="2" t="s">
        <v>9</v>
      </c>
      <c r="G1520" s="2">
        <v>96011</v>
      </c>
      <c r="H1520" s="3">
        <v>0.50826632221451673</v>
      </c>
      <c r="I1520" s="2">
        <v>188899</v>
      </c>
      <c r="J1520" s="2" t="s">
        <v>14741</v>
      </c>
      <c r="K1520" s="2" t="s">
        <v>2238</v>
      </c>
      <c r="L1520" s="2" t="s">
        <v>2238</v>
      </c>
      <c r="M1520" s="2" t="s">
        <v>2054</v>
      </c>
      <c r="N1520" s="1" t="str">
        <f t="shared" si="23"/>
        <v>HINGOLI12014</v>
      </c>
    </row>
    <row r="1521" spans="1:14" x14ac:dyDescent="0.3">
      <c r="A1521" s="2">
        <v>94</v>
      </c>
      <c r="B1521" s="2" t="s">
        <v>7699</v>
      </c>
      <c r="C1521" s="2" t="s">
        <v>4936</v>
      </c>
      <c r="D1521" s="2" t="s">
        <v>1018</v>
      </c>
      <c r="E1521" s="2">
        <v>2</v>
      </c>
      <c r="F1521" s="2" t="s">
        <v>7</v>
      </c>
      <c r="G1521" s="2">
        <v>40305</v>
      </c>
      <c r="H1521" s="3">
        <v>0.21336799030169562</v>
      </c>
      <c r="I1521" s="2">
        <v>188899</v>
      </c>
      <c r="J1521" s="2" t="s">
        <v>14741</v>
      </c>
      <c r="K1521" s="2" t="s">
        <v>2238</v>
      </c>
      <c r="L1521" s="2" t="s">
        <v>2238</v>
      </c>
      <c r="M1521" s="2" t="s">
        <v>2054</v>
      </c>
      <c r="N1521" s="1" t="str">
        <f t="shared" si="23"/>
        <v>HINGOLI22014</v>
      </c>
    </row>
    <row r="1522" spans="1:14" x14ac:dyDescent="0.3">
      <c r="A1522" s="2">
        <v>94</v>
      </c>
      <c r="B1522" s="2" t="s">
        <v>7699</v>
      </c>
      <c r="C1522" s="2" t="s">
        <v>4937</v>
      </c>
      <c r="D1522" s="2" t="s">
        <v>1018</v>
      </c>
      <c r="E1522" s="2">
        <v>3</v>
      </c>
      <c r="F1522" s="2" t="s">
        <v>51</v>
      </c>
      <c r="G1522" s="2">
        <v>21742</v>
      </c>
      <c r="H1522" s="3">
        <v>0.11509854472495884</v>
      </c>
      <c r="I1522" s="2">
        <v>188899</v>
      </c>
      <c r="J1522" s="2" t="s">
        <v>14741</v>
      </c>
      <c r="K1522" s="2" t="s">
        <v>2238</v>
      </c>
      <c r="L1522" s="2" t="s">
        <v>2238</v>
      </c>
      <c r="M1522" s="2" t="s">
        <v>2054</v>
      </c>
      <c r="N1522" s="1" t="str">
        <f t="shared" si="23"/>
        <v>HINGOLI32014</v>
      </c>
    </row>
    <row r="1523" spans="1:14" x14ac:dyDescent="0.3">
      <c r="A1523" s="2">
        <v>94</v>
      </c>
      <c r="B1523" s="2" t="s">
        <v>7699</v>
      </c>
      <c r="C1523" s="2" t="s">
        <v>4938</v>
      </c>
      <c r="D1523" s="2" t="s">
        <v>1018</v>
      </c>
      <c r="E1523" s="2">
        <v>4</v>
      </c>
      <c r="F1523" s="2" t="s">
        <v>11</v>
      </c>
      <c r="G1523" s="2">
        <v>9658</v>
      </c>
      <c r="H1523" s="3">
        <v>5.112785139148434E-2</v>
      </c>
      <c r="I1523" s="2">
        <v>188899</v>
      </c>
      <c r="J1523" s="2" t="s">
        <v>14741</v>
      </c>
      <c r="K1523" s="2" t="s">
        <v>2238</v>
      </c>
      <c r="L1523" s="2" t="s">
        <v>2238</v>
      </c>
      <c r="M1523" s="2" t="s">
        <v>2054</v>
      </c>
      <c r="N1523" s="1" t="str">
        <f t="shared" si="23"/>
        <v>HINGOLI42014</v>
      </c>
    </row>
    <row r="1524" spans="1:14" x14ac:dyDescent="0.3">
      <c r="A1524" s="2">
        <v>94</v>
      </c>
      <c r="B1524" s="2" t="s">
        <v>7699</v>
      </c>
      <c r="C1524" s="2" t="s">
        <v>4939</v>
      </c>
      <c r="D1524" s="2" t="s">
        <v>1018</v>
      </c>
      <c r="E1524" s="2">
        <v>5</v>
      </c>
      <c r="F1524" s="2" t="s">
        <v>103</v>
      </c>
      <c r="G1524" s="2">
        <v>6377</v>
      </c>
      <c r="H1524" s="3">
        <v>3.3758781147597394E-2</v>
      </c>
      <c r="I1524" s="2">
        <v>188899</v>
      </c>
      <c r="J1524" s="2" t="s">
        <v>14741</v>
      </c>
      <c r="K1524" s="2" t="s">
        <v>2238</v>
      </c>
      <c r="L1524" s="2" t="s">
        <v>2238</v>
      </c>
      <c r="M1524" s="2" t="s">
        <v>2054</v>
      </c>
      <c r="N1524" s="1" t="str">
        <f t="shared" si="23"/>
        <v>HINGOLI52014</v>
      </c>
    </row>
    <row r="1525" spans="1:14" x14ac:dyDescent="0.3">
      <c r="A1525" s="2">
        <v>94</v>
      </c>
      <c r="B1525" s="2" t="s">
        <v>7699</v>
      </c>
      <c r="C1525" s="2" t="s">
        <v>4940</v>
      </c>
      <c r="D1525" s="2" t="s">
        <v>1018</v>
      </c>
      <c r="E1525" s="2">
        <v>6</v>
      </c>
      <c r="F1525" s="2" t="s">
        <v>302</v>
      </c>
      <c r="G1525" s="2">
        <v>3600</v>
      </c>
      <c r="H1525" s="3">
        <v>1.9057803376407497E-2</v>
      </c>
      <c r="I1525" s="2">
        <v>188899</v>
      </c>
      <c r="J1525" s="2" t="s">
        <v>14741</v>
      </c>
      <c r="K1525" s="2" t="s">
        <v>2238</v>
      </c>
      <c r="L1525" s="2" t="s">
        <v>2238</v>
      </c>
      <c r="M1525" s="2" t="s">
        <v>2054</v>
      </c>
      <c r="N1525" s="1" t="str">
        <f t="shared" si="23"/>
        <v>HINGOLI62014</v>
      </c>
    </row>
    <row r="1526" spans="1:14" x14ac:dyDescent="0.3">
      <c r="A1526" s="2">
        <v>94</v>
      </c>
      <c r="B1526" s="2" t="s">
        <v>7699</v>
      </c>
      <c r="C1526" s="2" t="s">
        <v>4941</v>
      </c>
      <c r="D1526" s="2" t="s">
        <v>1018</v>
      </c>
      <c r="E1526" s="2">
        <v>7</v>
      </c>
      <c r="F1526" s="2" t="s">
        <v>267</v>
      </c>
      <c r="G1526" s="2">
        <v>3019</v>
      </c>
      <c r="H1526" s="3">
        <v>1.5982085664826177E-2</v>
      </c>
      <c r="I1526" s="2">
        <v>188899</v>
      </c>
      <c r="J1526" s="2" t="s">
        <v>14741</v>
      </c>
      <c r="K1526" s="2" t="s">
        <v>2238</v>
      </c>
      <c r="L1526" s="2" t="s">
        <v>2238</v>
      </c>
      <c r="M1526" s="2" t="s">
        <v>2054</v>
      </c>
      <c r="N1526" s="1" t="str">
        <f t="shared" si="23"/>
        <v>HINGOLI72014</v>
      </c>
    </row>
    <row r="1527" spans="1:14" x14ac:dyDescent="0.3">
      <c r="A1527" s="2">
        <v>94</v>
      </c>
      <c r="B1527" s="2" t="s">
        <v>7699</v>
      </c>
      <c r="C1527" s="2" t="s">
        <v>4942</v>
      </c>
      <c r="D1527" s="2" t="s">
        <v>1018</v>
      </c>
      <c r="E1527" s="2">
        <v>8</v>
      </c>
      <c r="F1527" s="2" t="s">
        <v>13</v>
      </c>
      <c r="G1527" s="2">
        <v>2063</v>
      </c>
      <c r="H1527" s="3">
        <v>1.0921180101535741E-2</v>
      </c>
      <c r="I1527" s="2">
        <v>188899</v>
      </c>
      <c r="J1527" s="2" t="s">
        <v>14741</v>
      </c>
      <c r="K1527" s="2" t="s">
        <v>2238</v>
      </c>
      <c r="L1527" s="2" t="s">
        <v>2238</v>
      </c>
      <c r="M1527" s="2" t="s">
        <v>2054</v>
      </c>
      <c r="N1527" s="1" t="str">
        <f t="shared" si="23"/>
        <v>HINGOLI82014</v>
      </c>
    </row>
    <row r="1528" spans="1:14" x14ac:dyDescent="0.3">
      <c r="A1528" s="2">
        <v>94</v>
      </c>
      <c r="B1528" s="2" t="s">
        <v>7699</v>
      </c>
      <c r="C1528" s="2" t="s">
        <v>346</v>
      </c>
      <c r="D1528" s="2" t="s">
        <v>1018</v>
      </c>
      <c r="E1528" s="2">
        <v>9</v>
      </c>
      <c r="F1528" s="2" t="s">
        <v>19</v>
      </c>
      <c r="G1528" s="2">
        <v>929</v>
      </c>
      <c r="H1528" s="3">
        <v>4.9179720379673797E-3</v>
      </c>
      <c r="I1528" s="2">
        <v>188899</v>
      </c>
      <c r="J1528" s="2" t="s">
        <v>14741</v>
      </c>
      <c r="K1528" s="2" t="s">
        <v>2238</v>
      </c>
      <c r="L1528" s="2" t="s">
        <v>2238</v>
      </c>
      <c r="M1528" s="2" t="s">
        <v>2054</v>
      </c>
      <c r="N1528" s="1" t="str">
        <f t="shared" si="23"/>
        <v>HINGOLI92014</v>
      </c>
    </row>
    <row r="1529" spans="1:14" x14ac:dyDescent="0.3">
      <c r="A1529" s="2">
        <v>94</v>
      </c>
      <c r="B1529" s="2" t="s">
        <v>7699</v>
      </c>
      <c r="C1529" s="2" t="s">
        <v>22</v>
      </c>
      <c r="D1529" s="2" t="s">
        <v>7923</v>
      </c>
      <c r="E1529" s="2">
        <v>10</v>
      </c>
      <c r="F1529" s="2" t="s">
        <v>22</v>
      </c>
      <c r="G1529" s="2">
        <v>922</v>
      </c>
      <c r="H1529" s="3">
        <v>4.8809151980688092E-3</v>
      </c>
      <c r="I1529" s="2">
        <v>188899</v>
      </c>
      <c r="J1529" s="2" t="s">
        <v>14741</v>
      </c>
      <c r="K1529" s="2" t="s">
        <v>2238</v>
      </c>
      <c r="L1529" s="2" t="s">
        <v>2238</v>
      </c>
      <c r="M1529" s="2" t="s">
        <v>2054</v>
      </c>
      <c r="N1529" s="1" t="str">
        <f t="shared" si="23"/>
        <v>HINGOLI102014</v>
      </c>
    </row>
    <row r="1530" spans="1:14" x14ac:dyDescent="0.3">
      <c r="A1530" s="2">
        <v>94</v>
      </c>
      <c r="B1530" s="2" t="s">
        <v>7699</v>
      </c>
      <c r="C1530" s="2" t="s">
        <v>2246</v>
      </c>
      <c r="D1530" s="2" t="s">
        <v>1018</v>
      </c>
      <c r="E1530" s="2">
        <v>11</v>
      </c>
      <c r="F1530" s="2" t="s">
        <v>19</v>
      </c>
      <c r="G1530" s="2">
        <v>740</v>
      </c>
      <c r="H1530" s="3">
        <v>3.9174373607059861E-3</v>
      </c>
      <c r="I1530" s="2">
        <v>188899</v>
      </c>
      <c r="J1530" s="2" t="s">
        <v>14741</v>
      </c>
      <c r="K1530" s="2" t="s">
        <v>2238</v>
      </c>
      <c r="L1530" s="2" t="s">
        <v>2238</v>
      </c>
      <c r="M1530" s="2" t="s">
        <v>2054</v>
      </c>
      <c r="N1530" s="1" t="str">
        <f t="shared" si="23"/>
        <v>HINGOLI112014</v>
      </c>
    </row>
    <row r="1531" spans="1:14" x14ac:dyDescent="0.3">
      <c r="A1531" s="2">
        <v>94</v>
      </c>
      <c r="B1531" s="2" t="s">
        <v>7699</v>
      </c>
      <c r="C1531" s="2" t="s">
        <v>4943</v>
      </c>
      <c r="D1531" s="2" t="s">
        <v>1018</v>
      </c>
      <c r="E1531" s="2">
        <v>12</v>
      </c>
      <c r="F1531" s="2" t="s">
        <v>15</v>
      </c>
      <c r="G1531" s="2">
        <v>486</v>
      </c>
      <c r="H1531" s="3">
        <v>2.5728034558150123E-3</v>
      </c>
      <c r="I1531" s="2">
        <v>188899</v>
      </c>
      <c r="J1531" s="2" t="s">
        <v>14741</v>
      </c>
      <c r="K1531" s="2" t="s">
        <v>2238</v>
      </c>
      <c r="L1531" s="2" t="s">
        <v>2238</v>
      </c>
      <c r="M1531" s="2" t="s">
        <v>2054</v>
      </c>
      <c r="N1531" s="1" t="str">
        <f t="shared" si="23"/>
        <v>HINGOLI122014</v>
      </c>
    </row>
    <row r="1532" spans="1:14" x14ac:dyDescent="0.3">
      <c r="A1532" s="2">
        <v>94</v>
      </c>
      <c r="B1532" s="2" t="s">
        <v>7699</v>
      </c>
      <c r="C1532" s="2" t="s">
        <v>4944</v>
      </c>
      <c r="D1532" s="2" t="s">
        <v>1018</v>
      </c>
      <c r="E1532" s="2">
        <v>13</v>
      </c>
      <c r="F1532" s="2" t="s">
        <v>19</v>
      </c>
      <c r="G1532" s="2">
        <v>489</v>
      </c>
      <c r="H1532" s="3">
        <v>2.5886849586286851E-3</v>
      </c>
      <c r="I1532" s="2">
        <v>188899</v>
      </c>
      <c r="J1532" s="2" t="s">
        <v>14741</v>
      </c>
      <c r="K1532" s="2" t="s">
        <v>2238</v>
      </c>
      <c r="L1532" s="2" t="s">
        <v>2238</v>
      </c>
      <c r="M1532" s="2" t="s">
        <v>2054</v>
      </c>
      <c r="N1532" s="1" t="str">
        <f t="shared" si="23"/>
        <v>HINGOLI132014</v>
      </c>
    </row>
    <row r="1533" spans="1:14" x14ac:dyDescent="0.3">
      <c r="A1533" s="2">
        <v>94</v>
      </c>
      <c r="B1533" s="2" t="s">
        <v>7699</v>
      </c>
      <c r="C1533" s="2" t="s">
        <v>4945</v>
      </c>
      <c r="D1533" s="2" t="s">
        <v>1018</v>
      </c>
      <c r="E1533" s="2">
        <v>14</v>
      </c>
      <c r="F1533" s="2" t="s">
        <v>19</v>
      </c>
      <c r="G1533" s="2">
        <v>455</v>
      </c>
      <c r="H1533" s="3">
        <v>2.4086945934070586E-3</v>
      </c>
      <c r="I1533" s="2">
        <v>188899</v>
      </c>
      <c r="J1533" s="2" t="s">
        <v>14741</v>
      </c>
      <c r="K1533" s="2" t="s">
        <v>2238</v>
      </c>
      <c r="L1533" s="2" t="s">
        <v>2238</v>
      </c>
      <c r="M1533" s="2" t="s">
        <v>2054</v>
      </c>
      <c r="N1533" s="1" t="str">
        <f t="shared" si="23"/>
        <v>HINGOLI142014</v>
      </c>
    </row>
    <row r="1534" spans="1:14" x14ac:dyDescent="0.3">
      <c r="A1534" s="2">
        <v>94</v>
      </c>
      <c r="B1534" s="2" t="s">
        <v>7699</v>
      </c>
      <c r="C1534" s="2" t="s">
        <v>4946</v>
      </c>
      <c r="D1534" s="2" t="s">
        <v>1018</v>
      </c>
      <c r="E1534" s="2">
        <v>15</v>
      </c>
      <c r="F1534" s="2" t="s">
        <v>3953</v>
      </c>
      <c r="G1534" s="2">
        <v>433</v>
      </c>
      <c r="H1534" s="3">
        <v>2.2922302394401241E-3</v>
      </c>
      <c r="I1534" s="2">
        <v>188899</v>
      </c>
      <c r="J1534" s="2" t="s">
        <v>14741</v>
      </c>
      <c r="K1534" s="2" t="s">
        <v>2238</v>
      </c>
      <c r="L1534" s="2" t="s">
        <v>2238</v>
      </c>
      <c r="M1534" s="2" t="s">
        <v>2054</v>
      </c>
      <c r="N1534" s="1" t="str">
        <f t="shared" si="23"/>
        <v>HINGOLI152014</v>
      </c>
    </row>
    <row r="1535" spans="1:14" x14ac:dyDescent="0.3">
      <c r="A1535" s="2">
        <v>94</v>
      </c>
      <c r="B1535" s="2" t="s">
        <v>7699</v>
      </c>
      <c r="C1535" s="2" t="s">
        <v>4947</v>
      </c>
      <c r="D1535" s="2" t="s">
        <v>1018</v>
      </c>
      <c r="E1535" s="2">
        <v>16</v>
      </c>
      <c r="F1535" s="2" t="s">
        <v>693</v>
      </c>
      <c r="G1535" s="2">
        <v>377</v>
      </c>
      <c r="H1535" s="3">
        <v>1.9957755202515632E-3</v>
      </c>
      <c r="I1535" s="2">
        <v>188899</v>
      </c>
      <c r="J1535" s="2" t="s">
        <v>14741</v>
      </c>
      <c r="K1535" s="2" t="s">
        <v>2238</v>
      </c>
      <c r="L1535" s="2" t="s">
        <v>2238</v>
      </c>
      <c r="M1535" s="2" t="s">
        <v>2054</v>
      </c>
      <c r="N1535" s="1" t="str">
        <f t="shared" si="23"/>
        <v>HINGOLI162014</v>
      </c>
    </row>
    <row r="1536" spans="1:14" x14ac:dyDescent="0.3">
      <c r="A1536" s="2">
        <v>94</v>
      </c>
      <c r="B1536" s="2" t="s">
        <v>7699</v>
      </c>
      <c r="C1536" s="2" t="s">
        <v>4948</v>
      </c>
      <c r="D1536" s="2" t="s">
        <v>1018</v>
      </c>
      <c r="E1536" s="2">
        <v>17</v>
      </c>
      <c r="F1536" s="2" t="s">
        <v>19</v>
      </c>
      <c r="G1536" s="2">
        <v>372</v>
      </c>
      <c r="H1536" s="3">
        <v>1.9693063488954413E-3</v>
      </c>
      <c r="I1536" s="2">
        <v>188899</v>
      </c>
      <c r="J1536" s="2" t="s">
        <v>14741</v>
      </c>
      <c r="K1536" s="2" t="s">
        <v>2238</v>
      </c>
      <c r="L1536" s="2" t="s">
        <v>2238</v>
      </c>
      <c r="M1536" s="2" t="s">
        <v>2054</v>
      </c>
      <c r="N1536" s="1" t="str">
        <f t="shared" si="23"/>
        <v>HINGOLI172014</v>
      </c>
    </row>
    <row r="1537" spans="1:14" x14ac:dyDescent="0.3">
      <c r="A1537" s="2">
        <v>94</v>
      </c>
      <c r="B1537" s="2" t="s">
        <v>7699</v>
      </c>
      <c r="C1537" s="2" t="s">
        <v>4949</v>
      </c>
      <c r="D1537" s="2" t="s">
        <v>1018</v>
      </c>
      <c r="E1537" s="2">
        <v>18</v>
      </c>
      <c r="F1537" s="2" t="s">
        <v>19</v>
      </c>
      <c r="G1537" s="2">
        <v>334</v>
      </c>
      <c r="H1537" s="3">
        <v>1.7681406465889179E-3</v>
      </c>
      <c r="I1537" s="2">
        <v>188899</v>
      </c>
      <c r="J1537" s="2" t="s">
        <v>14741</v>
      </c>
      <c r="K1537" s="2" t="s">
        <v>2238</v>
      </c>
      <c r="L1537" s="2" t="s">
        <v>2238</v>
      </c>
      <c r="M1537" s="2" t="s">
        <v>2054</v>
      </c>
      <c r="N1537" s="1" t="str">
        <f t="shared" si="23"/>
        <v>HINGOLI182014</v>
      </c>
    </row>
    <row r="1538" spans="1:14" x14ac:dyDescent="0.3">
      <c r="A1538" s="2">
        <v>94</v>
      </c>
      <c r="B1538" s="2" t="s">
        <v>7699</v>
      </c>
      <c r="C1538" s="2" t="s">
        <v>4950</v>
      </c>
      <c r="D1538" s="2" t="s">
        <v>1018</v>
      </c>
      <c r="E1538" s="2">
        <v>19</v>
      </c>
      <c r="F1538" s="2" t="s">
        <v>53</v>
      </c>
      <c r="G1538" s="2">
        <v>316</v>
      </c>
      <c r="H1538" s="3">
        <v>1.6728516297068803E-3</v>
      </c>
      <c r="I1538" s="2">
        <v>188899</v>
      </c>
      <c r="J1538" s="2" t="s">
        <v>14741</v>
      </c>
      <c r="K1538" s="2" t="s">
        <v>2238</v>
      </c>
      <c r="L1538" s="2" t="s">
        <v>2238</v>
      </c>
      <c r="M1538" s="2" t="s">
        <v>2054</v>
      </c>
      <c r="N1538" s="1" t="str">
        <f t="shared" si="23"/>
        <v>HINGOLI192014</v>
      </c>
    </row>
    <row r="1539" spans="1:14" x14ac:dyDescent="0.3">
      <c r="A1539" s="2">
        <v>94</v>
      </c>
      <c r="B1539" s="2" t="s">
        <v>7699</v>
      </c>
      <c r="C1539" s="2" t="s">
        <v>4951</v>
      </c>
      <c r="D1539" s="2" t="s">
        <v>1018</v>
      </c>
      <c r="E1539" s="2">
        <v>20</v>
      </c>
      <c r="F1539" s="2" t="s">
        <v>19</v>
      </c>
      <c r="G1539" s="2">
        <v>271</v>
      </c>
      <c r="H1539" s="3">
        <v>1.4346290875017866E-3</v>
      </c>
      <c r="I1539" s="2">
        <v>188899</v>
      </c>
      <c r="J1539" s="2" t="s">
        <v>14741</v>
      </c>
      <c r="K1539" s="2" t="s">
        <v>2238</v>
      </c>
      <c r="L1539" s="2" t="s">
        <v>2238</v>
      </c>
      <c r="M1539" s="2" t="s">
        <v>2054</v>
      </c>
      <c r="N1539" s="1" t="str">
        <f t="shared" ref="N1539:N1602" si="24">B1539&amp;E1539&amp;2014</f>
        <v>HINGOLI202014</v>
      </c>
    </row>
    <row r="1540" spans="1:14" x14ac:dyDescent="0.3">
      <c r="A1540" s="2">
        <v>95</v>
      </c>
      <c r="B1540" s="2" t="s">
        <v>7700</v>
      </c>
      <c r="C1540" s="2" t="s">
        <v>4952</v>
      </c>
      <c r="D1540" s="2" t="s">
        <v>1018</v>
      </c>
      <c r="E1540" s="2">
        <v>1</v>
      </c>
      <c r="F1540" s="2" t="s">
        <v>51</v>
      </c>
      <c r="G1540" s="2">
        <v>106506</v>
      </c>
      <c r="H1540" s="3">
        <v>0.44641255417424619</v>
      </c>
      <c r="I1540" s="2">
        <v>238582</v>
      </c>
      <c r="J1540" s="2" t="s">
        <v>14741</v>
      </c>
      <c r="K1540" s="2" t="s">
        <v>380</v>
      </c>
      <c r="L1540" s="2" t="s">
        <v>380</v>
      </c>
      <c r="M1540" s="2" t="s">
        <v>14756</v>
      </c>
      <c r="N1540" s="1" t="str">
        <f t="shared" si="24"/>
        <v>JINTUR12014</v>
      </c>
    </row>
    <row r="1541" spans="1:14" x14ac:dyDescent="0.3">
      <c r="A1541" s="2">
        <v>95</v>
      </c>
      <c r="B1541" s="2" t="s">
        <v>7700</v>
      </c>
      <c r="C1541" s="2" t="s">
        <v>4953</v>
      </c>
      <c r="D1541" s="2" t="s">
        <v>1018</v>
      </c>
      <c r="E1541" s="2">
        <v>2</v>
      </c>
      <c r="F1541" s="2" t="s">
        <v>7</v>
      </c>
      <c r="G1541" s="2">
        <v>79186</v>
      </c>
      <c r="H1541" s="3">
        <v>0.33190265820556453</v>
      </c>
      <c r="I1541" s="2">
        <v>238582</v>
      </c>
      <c r="J1541" s="2" t="s">
        <v>14741</v>
      </c>
      <c r="K1541" s="2" t="s">
        <v>380</v>
      </c>
      <c r="L1541" s="2" t="s">
        <v>380</v>
      </c>
      <c r="M1541" s="2" t="s">
        <v>14756</v>
      </c>
      <c r="N1541" s="1" t="str">
        <f t="shared" si="24"/>
        <v>JINTUR22014</v>
      </c>
    </row>
    <row r="1542" spans="1:14" x14ac:dyDescent="0.3">
      <c r="A1542" s="2">
        <v>95</v>
      </c>
      <c r="B1542" s="2" t="s">
        <v>7700</v>
      </c>
      <c r="C1542" s="2" t="s">
        <v>4954</v>
      </c>
      <c r="D1542" s="2" t="s">
        <v>1018</v>
      </c>
      <c r="E1542" s="2">
        <v>3</v>
      </c>
      <c r="F1542" s="2" t="s">
        <v>9</v>
      </c>
      <c r="G1542" s="2">
        <v>30071</v>
      </c>
      <c r="H1542" s="3">
        <v>0.12604052275527911</v>
      </c>
      <c r="I1542" s="2">
        <v>238582</v>
      </c>
      <c r="J1542" s="2" t="s">
        <v>14741</v>
      </c>
      <c r="K1542" s="2" t="s">
        <v>380</v>
      </c>
      <c r="L1542" s="2" t="s">
        <v>380</v>
      </c>
      <c r="M1542" s="2" t="s">
        <v>14756</v>
      </c>
      <c r="N1542" s="1" t="str">
        <f t="shared" si="24"/>
        <v>JINTUR32014</v>
      </c>
    </row>
    <row r="1543" spans="1:14" x14ac:dyDescent="0.3">
      <c r="A1543" s="2">
        <v>95</v>
      </c>
      <c r="B1543" s="2" t="s">
        <v>7700</v>
      </c>
      <c r="C1543" s="2" t="s">
        <v>4955</v>
      </c>
      <c r="D1543" s="2" t="s">
        <v>1018</v>
      </c>
      <c r="E1543" s="2">
        <v>4</v>
      </c>
      <c r="F1543" s="2" t="s">
        <v>103</v>
      </c>
      <c r="G1543" s="2">
        <v>6959</v>
      </c>
      <c r="H1543" s="3">
        <v>2.9168168596122087E-2</v>
      </c>
      <c r="I1543" s="2">
        <v>238582</v>
      </c>
      <c r="J1543" s="2" t="s">
        <v>14741</v>
      </c>
      <c r="K1543" s="2" t="s">
        <v>380</v>
      </c>
      <c r="L1543" s="2" t="s">
        <v>380</v>
      </c>
      <c r="M1543" s="2" t="s">
        <v>14756</v>
      </c>
      <c r="N1543" s="1" t="str">
        <f t="shared" si="24"/>
        <v>JINTUR42014</v>
      </c>
    </row>
    <row r="1544" spans="1:14" x14ac:dyDescent="0.3">
      <c r="A1544" s="2">
        <v>95</v>
      </c>
      <c r="B1544" s="2" t="s">
        <v>7700</v>
      </c>
      <c r="C1544" s="2" t="s">
        <v>384</v>
      </c>
      <c r="D1544" s="2" t="s">
        <v>1018</v>
      </c>
      <c r="E1544" s="2">
        <v>5</v>
      </c>
      <c r="F1544" s="2" t="s">
        <v>267</v>
      </c>
      <c r="G1544" s="2">
        <v>2290</v>
      </c>
      <c r="H1544" s="3">
        <v>9.5983770779019366E-3</v>
      </c>
      <c r="I1544" s="2">
        <v>238582</v>
      </c>
      <c r="J1544" s="2" t="s">
        <v>14741</v>
      </c>
      <c r="K1544" s="2" t="s">
        <v>380</v>
      </c>
      <c r="L1544" s="2" t="s">
        <v>380</v>
      </c>
      <c r="M1544" s="2" t="s">
        <v>14756</v>
      </c>
      <c r="N1544" s="1" t="str">
        <f t="shared" si="24"/>
        <v>JINTUR52014</v>
      </c>
    </row>
    <row r="1545" spans="1:14" x14ac:dyDescent="0.3">
      <c r="A1545" s="2">
        <v>95</v>
      </c>
      <c r="B1545" s="2" t="s">
        <v>7700</v>
      </c>
      <c r="C1545" s="2" t="s">
        <v>4956</v>
      </c>
      <c r="D1545" s="2" t="s">
        <v>1018</v>
      </c>
      <c r="E1545" s="2">
        <v>6</v>
      </c>
      <c r="F1545" s="2" t="s">
        <v>11</v>
      </c>
      <c r="G1545" s="2">
        <v>2161</v>
      </c>
      <c r="H1545" s="3">
        <v>9.0576824739502567E-3</v>
      </c>
      <c r="I1545" s="2">
        <v>238582</v>
      </c>
      <c r="J1545" s="2" t="s">
        <v>14741</v>
      </c>
      <c r="K1545" s="2" t="s">
        <v>380</v>
      </c>
      <c r="L1545" s="2" t="s">
        <v>380</v>
      </c>
      <c r="M1545" s="2" t="s">
        <v>14756</v>
      </c>
      <c r="N1545" s="1" t="str">
        <f t="shared" si="24"/>
        <v>JINTUR62014</v>
      </c>
    </row>
    <row r="1546" spans="1:14" x14ac:dyDescent="0.3">
      <c r="A1546" s="2">
        <v>95</v>
      </c>
      <c r="B1546" s="2" t="s">
        <v>7700</v>
      </c>
      <c r="C1546" s="2" t="s">
        <v>22</v>
      </c>
      <c r="D1546" s="2" t="s">
        <v>7923</v>
      </c>
      <c r="E1546" s="2">
        <v>7</v>
      </c>
      <c r="F1546" s="2" t="s">
        <v>22</v>
      </c>
      <c r="G1546" s="2">
        <v>2068</v>
      </c>
      <c r="H1546" s="3">
        <v>8.6678793873804401E-3</v>
      </c>
      <c r="I1546" s="2">
        <v>238582</v>
      </c>
      <c r="J1546" s="2" t="s">
        <v>14741</v>
      </c>
      <c r="K1546" s="2" t="s">
        <v>380</v>
      </c>
      <c r="L1546" s="2" t="s">
        <v>380</v>
      </c>
      <c r="M1546" s="2" t="s">
        <v>14756</v>
      </c>
      <c r="N1546" s="1" t="str">
        <f t="shared" si="24"/>
        <v>JINTUR72014</v>
      </c>
    </row>
    <row r="1547" spans="1:14" x14ac:dyDescent="0.3">
      <c r="A1547" s="2">
        <v>95</v>
      </c>
      <c r="B1547" s="2" t="s">
        <v>7700</v>
      </c>
      <c r="C1547" s="2" t="s">
        <v>4957</v>
      </c>
      <c r="D1547" s="2" t="s">
        <v>1018</v>
      </c>
      <c r="E1547" s="2">
        <v>8</v>
      </c>
      <c r="F1547" s="2" t="s">
        <v>19</v>
      </c>
      <c r="G1547" s="2">
        <v>1626</v>
      </c>
      <c r="H1547" s="3">
        <v>6.8152668684142142E-3</v>
      </c>
      <c r="I1547" s="2">
        <v>238582</v>
      </c>
      <c r="J1547" s="2" t="s">
        <v>14741</v>
      </c>
      <c r="K1547" s="2" t="s">
        <v>380</v>
      </c>
      <c r="L1547" s="2" t="s">
        <v>380</v>
      </c>
      <c r="M1547" s="2" t="s">
        <v>14756</v>
      </c>
      <c r="N1547" s="1" t="str">
        <f t="shared" si="24"/>
        <v>JINTUR82014</v>
      </c>
    </row>
    <row r="1548" spans="1:14" x14ac:dyDescent="0.3">
      <c r="A1548" s="2">
        <v>95</v>
      </c>
      <c r="B1548" s="2" t="s">
        <v>7700</v>
      </c>
      <c r="C1548" s="2" t="s">
        <v>4958</v>
      </c>
      <c r="D1548" s="2" t="s">
        <v>1018</v>
      </c>
      <c r="E1548" s="2">
        <v>9</v>
      </c>
      <c r="F1548" s="2" t="s">
        <v>19</v>
      </c>
      <c r="G1548" s="2">
        <v>1490</v>
      </c>
      <c r="H1548" s="3">
        <v>6.2452322471938373E-3</v>
      </c>
      <c r="I1548" s="2">
        <v>238582</v>
      </c>
      <c r="J1548" s="2" t="s">
        <v>14741</v>
      </c>
      <c r="K1548" s="2" t="s">
        <v>380</v>
      </c>
      <c r="L1548" s="2" t="s">
        <v>380</v>
      </c>
      <c r="M1548" s="2" t="s">
        <v>14756</v>
      </c>
      <c r="N1548" s="1" t="str">
        <f t="shared" si="24"/>
        <v>JINTUR92014</v>
      </c>
    </row>
    <row r="1549" spans="1:14" x14ac:dyDescent="0.3">
      <c r="A1549" s="2">
        <v>95</v>
      </c>
      <c r="B1549" s="2" t="s">
        <v>7700</v>
      </c>
      <c r="C1549" s="2" t="s">
        <v>4959</v>
      </c>
      <c r="D1549" s="2" t="s">
        <v>1018</v>
      </c>
      <c r="E1549" s="2">
        <v>10</v>
      </c>
      <c r="F1549" s="2" t="s">
        <v>19</v>
      </c>
      <c r="G1549" s="2">
        <v>1337</v>
      </c>
      <c r="H1549" s="3">
        <v>5.6039432983209124E-3</v>
      </c>
      <c r="I1549" s="2">
        <v>238582</v>
      </c>
      <c r="J1549" s="2" t="s">
        <v>14741</v>
      </c>
      <c r="K1549" s="2" t="s">
        <v>380</v>
      </c>
      <c r="L1549" s="2" t="s">
        <v>380</v>
      </c>
      <c r="M1549" s="2" t="s">
        <v>14756</v>
      </c>
      <c r="N1549" s="1" t="str">
        <f t="shared" si="24"/>
        <v>JINTUR102014</v>
      </c>
    </row>
    <row r="1550" spans="1:14" x14ac:dyDescent="0.3">
      <c r="A1550" s="2">
        <v>95</v>
      </c>
      <c r="B1550" s="2" t="s">
        <v>7700</v>
      </c>
      <c r="C1550" s="2" t="s">
        <v>4960</v>
      </c>
      <c r="D1550" s="2" t="s">
        <v>1018</v>
      </c>
      <c r="E1550" s="2">
        <v>11</v>
      </c>
      <c r="F1550" s="2" t="s">
        <v>19</v>
      </c>
      <c r="G1550" s="2">
        <v>749</v>
      </c>
      <c r="H1550" s="3">
        <v>3.1393818477504589E-3</v>
      </c>
      <c r="I1550" s="2">
        <v>238582</v>
      </c>
      <c r="J1550" s="2" t="s">
        <v>14741</v>
      </c>
      <c r="K1550" s="2" t="s">
        <v>380</v>
      </c>
      <c r="L1550" s="2" t="s">
        <v>380</v>
      </c>
      <c r="M1550" s="2" t="s">
        <v>14756</v>
      </c>
      <c r="N1550" s="1" t="str">
        <f t="shared" si="24"/>
        <v>JINTUR112014</v>
      </c>
    </row>
    <row r="1551" spans="1:14" x14ac:dyDescent="0.3">
      <c r="A1551" s="2">
        <v>95</v>
      </c>
      <c r="B1551" s="2" t="s">
        <v>7700</v>
      </c>
      <c r="C1551" s="2" t="s">
        <v>4961</v>
      </c>
      <c r="D1551" s="2" t="s">
        <v>1018</v>
      </c>
      <c r="E1551" s="2">
        <v>12</v>
      </c>
      <c r="F1551" s="2" t="s">
        <v>19</v>
      </c>
      <c r="G1551" s="2">
        <v>634</v>
      </c>
      <c r="H1551" s="3">
        <v>2.6573672783361695E-3</v>
      </c>
      <c r="I1551" s="2">
        <v>238582</v>
      </c>
      <c r="J1551" s="2" t="s">
        <v>14741</v>
      </c>
      <c r="K1551" s="2" t="s">
        <v>380</v>
      </c>
      <c r="L1551" s="2" t="s">
        <v>380</v>
      </c>
      <c r="M1551" s="2" t="s">
        <v>14756</v>
      </c>
      <c r="N1551" s="1" t="str">
        <f t="shared" si="24"/>
        <v>JINTUR122014</v>
      </c>
    </row>
    <row r="1552" spans="1:14" x14ac:dyDescent="0.3">
      <c r="A1552" s="2">
        <v>95</v>
      </c>
      <c r="B1552" s="2" t="s">
        <v>7700</v>
      </c>
      <c r="C1552" s="2" t="s">
        <v>4962</v>
      </c>
      <c r="D1552" s="2" t="s">
        <v>1018</v>
      </c>
      <c r="E1552" s="2">
        <v>13</v>
      </c>
      <c r="F1552" s="2" t="s">
        <v>19</v>
      </c>
      <c r="G1552" s="2">
        <v>620</v>
      </c>
      <c r="H1552" s="3">
        <v>2.5986872437987777E-3</v>
      </c>
      <c r="I1552" s="2">
        <v>238582</v>
      </c>
      <c r="J1552" s="2" t="s">
        <v>14741</v>
      </c>
      <c r="K1552" s="2" t="s">
        <v>380</v>
      </c>
      <c r="L1552" s="2" t="s">
        <v>380</v>
      </c>
      <c r="M1552" s="2" t="s">
        <v>14756</v>
      </c>
      <c r="N1552" s="1" t="str">
        <f t="shared" si="24"/>
        <v>JINTUR132014</v>
      </c>
    </row>
    <row r="1553" spans="1:14" x14ac:dyDescent="0.3">
      <c r="A1553" s="2">
        <v>95</v>
      </c>
      <c r="B1553" s="2" t="s">
        <v>7700</v>
      </c>
      <c r="C1553" s="2" t="s">
        <v>4963</v>
      </c>
      <c r="D1553" s="2" t="s">
        <v>1018</v>
      </c>
      <c r="E1553" s="2">
        <v>14</v>
      </c>
      <c r="F1553" s="2" t="s">
        <v>19</v>
      </c>
      <c r="G1553" s="2">
        <v>596</v>
      </c>
      <c r="H1553" s="3">
        <v>2.4980928988775348E-3</v>
      </c>
      <c r="I1553" s="2">
        <v>238582</v>
      </c>
      <c r="J1553" s="2" t="s">
        <v>14741</v>
      </c>
      <c r="K1553" s="2" t="s">
        <v>380</v>
      </c>
      <c r="L1553" s="2" t="s">
        <v>380</v>
      </c>
      <c r="M1553" s="2" t="s">
        <v>14756</v>
      </c>
      <c r="N1553" s="1" t="str">
        <f t="shared" si="24"/>
        <v>JINTUR142014</v>
      </c>
    </row>
    <row r="1554" spans="1:14" x14ac:dyDescent="0.3">
      <c r="A1554" s="2">
        <v>95</v>
      </c>
      <c r="B1554" s="2" t="s">
        <v>7700</v>
      </c>
      <c r="C1554" s="2" t="s">
        <v>4964</v>
      </c>
      <c r="D1554" s="2" t="s">
        <v>1018</v>
      </c>
      <c r="E1554" s="2">
        <v>15</v>
      </c>
      <c r="F1554" s="2" t="s">
        <v>15</v>
      </c>
      <c r="G1554" s="2">
        <v>573</v>
      </c>
      <c r="H1554" s="3">
        <v>2.4016899849946768E-3</v>
      </c>
      <c r="I1554" s="2">
        <v>238582</v>
      </c>
      <c r="J1554" s="2" t="s">
        <v>14741</v>
      </c>
      <c r="K1554" s="2" t="s">
        <v>380</v>
      </c>
      <c r="L1554" s="2" t="s">
        <v>380</v>
      </c>
      <c r="M1554" s="2" t="s">
        <v>14756</v>
      </c>
      <c r="N1554" s="1" t="str">
        <f t="shared" si="24"/>
        <v>JINTUR152014</v>
      </c>
    </row>
    <row r="1555" spans="1:14" x14ac:dyDescent="0.3">
      <c r="A1555" s="2">
        <v>95</v>
      </c>
      <c r="B1555" s="2" t="s">
        <v>7700</v>
      </c>
      <c r="C1555" s="2" t="s">
        <v>4965</v>
      </c>
      <c r="D1555" s="2" t="s">
        <v>1018</v>
      </c>
      <c r="E1555" s="2">
        <v>16</v>
      </c>
      <c r="F1555" s="2" t="s">
        <v>19</v>
      </c>
      <c r="G1555" s="2">
        <v>458</v>
      </c>
      <c r="H1555" s="3">
        <v>1.9196754155803874E-3</v>
      </c>
      <c r="I1555" s="2">
        <v>238582</v>
      </c>
      <c r="J1555" s="2" t="s">
        <v>14741</v>
      </c>
      <c r="K1555" s="2" t="s">
        <v>380</v>
      </c>
      <c r="L1555" s="2" t="s">
        <v>380</v>
      </c>
      <c r="M1555" s="2" t="s">
        <v>14756</v>
      </c>
      <c r="N1555" s="1" t="str">
        <f t="shared" si="24"/>
        <v>JINTUR162014</v>
      </c>
    </row>
    <row r="1556" spans="1:14" x14ac:dyDescent="0.3">
      <c r="A1556" s="2">
        <v>95</v>
      </c>
      <c r="B1556" s="2" t="s">
        <v>7700</v>
      </c>
      <c r="C1556" s="2" t="s">
        <v>4966</v>
      </c>
      <c r="D1556" s="2" t="s">
        <v>1018</v>
      </c>
      <c r="E1556" s="2">
        <v>17</v>
      </c>
      <c r="F1556" s="2" t="s">
        <v>19</v>
      </c>
      <c r="G1556" s="2">
        <v>424</v>
      </c>
      <c r="H1556" s="3">
        <v>1.7771667602752932E-3</v>
      </c>
      <c r="I1556" s="2">
        <v>238582</v>
      </c>
      <c r="J1556" s="2" t="s">
        <v>14741</v>
      </c>
      <c r="K1556" s="2" t="s">
        <v>380</v>
      </c>
      <c r="L1556" s="2" t="s">
        <v>380</v>
      </c>
      <c r="M1556" s="2" t="s">
        <v>14756</v>
      </c>
      <c r="N1556" s="1" t="str">
        <f t="shared" si="24"/>
        <v>JINTUR172014</v>
      </c>
    </row>
    <row r="1557" spans="1:14" x14ac:dyDescent="0.3">
      <c r="A1557" s="2">
        <v>95</v>
      </c>
      <c r="B1557" s="2" t="s">
        <v>7700</v>
      </c>
      <c r="C1557" s="2" t="s">
        <v>4967</v>
      </c>
      <c r="D1557" s="2" t="s">
        <v>1018</v>
      </c>
      <c r="E1557" s="2">
        <v>18</v>
      </c>
      <c r="F1557" s="2" t="s">
        <v>693</v>
      </c>
      <c r="G1557" s="2">
        <v>340</v>
      </c>
      <c r="H1557" s="3">
        <v>1.4250865530509426E-3</v>
      </c>
      <c r="I1557" s="2">
        <v>238582</v>
      </c>
      <c r="J1557" s="2" t="s">
        <v>14741</v>
      </c>
      <c r="K1557" s="2" t="s">
        <v>380</v>
      </c>
      <c r="L1557" s="2" t="s">
        <v>380</v>
      </c>
      <c r="M1557" s="2" t="s">
        <v>14756</v>
      </c>
      <c r="N1557" s="1" t="str">
        <f t="shared" si="24"/>
        <v>JINTUR182014</v>
      </c>
    </row>
    <row r="1558" spans="1:14" x14ac:dyDescent="0.3">
      <c r="A1558" s="2">
        <v>95</v>
      </c>
      <c r="B1558" s="2" t="s">
        <v>7700</v>
      </c>
      <c r="C1558" s="2" t="s">
        <v>4968</v>
      </c>
      <c r="D1558" s="2" t="s">
        <v>1018</v>
      </c>
      <c r="E1558" s="2">
        <v>19</v>
      </c>
      <c r="F1558" s="2" t="s">
        <v>366</v>
      </c>
      <c r="G1558" s="2">
        <v>294</v>
      </c>
      <c r="H1558" s="3">
        <v>1.2322807252852269E-3</v>
      </c>
      <c r="I1558" s="2">
        <v>238582</v>
      </c>
      <c r="J1558" s="2" t="s">
        <v>14741</v>
      </c>
      <c r="K1558" s="2" t="s">
        <v>380</v>
      </c>
      <c r="L1558" s="2" t="s">
        <v>380</v>
      </c>
      <c r="M1558" s="2" t="s">
        <v>14756</v>
      </c>
      <c r="N1558" s="1" t="str">
        <f t="shared" si="24"/>
        <v>JINTUR192014</v>
      </c>
    </row>
    <row r="1559" spans="1:14" x14ac:dyDescent="0.3">
      <c r="A1559" s="2">
        <v>95</v>
      </c>
      <c r="B1559" s="2" t="s">
        <v>7700</v>
      </c>
      <c r="C1559" s="2" t="s">
        <v>4969</v>
      </c>
      <c r="D1559" s="2" t="s">
        <v>1018</v>
      </c>
      <c r="E1559" s="2">
        <v>20</v>
      </c>
      <c r="F1559" s="2" t="s">
        <v>53</v>
      </c>
      <c r="G1559" s="2">
        <v>200</v>
      </c>
      <c r="H1559" s="3">
        <v>8.3828620767702514E-4</v>
      </c>
      <c r="I1559" s="2">
        <v>238582</v>
      </c>
      <c r="J1559" s="2" t="s">
        <v>14741</v>
      </c>
      <c r="K1559" s="2" t="s">
        <v>380</v>
      </c>
      <c r="L1559" s="2" t="s">
        <v>380</v>
      </c>
      <c r="M1559" s="2" t="s">
        <v>14756</v>
      </c>
      <c r="N1559" s="1" t="str">
        <f t="shared" si="24"/>
        <v>JINTUR202014</v>
      </c>
    </row>
    <row r="1560" spans="1:14" x14ac:dyDescent="0.3">
      <c r="A1560" s="2">
        <v>96</v>
      </c>
      <c r="B1560" s="2" t="s">
        <v>7701</v>
      </c>
      <c r="C1560" s="2" t="s">
        <v>4970</v>
      </c>
      <c r="D1560" s="2" t="s">
        <v>1018</v>
      </c>
      <c r="E1560" s="2">
        <v>1</v>
      </c>
      <c r="F1560" s="2" t="s">
        <v>103</v>
      </c>
      <c r="G1560" s="2">
        <v>71141</v>
      </c>
      <c r="H1560" s="3">
        <v>0.37689397952912757</v>
      </c>
      <c r="I1560" s="2">
        <v>188756</v>
      </c>
      <c r="J1560" s="2" t="s">
        <v>14741</v>
      </c>
      <c r="K1560" s="2" t="s">
        <v>380</v>
      </c>
      <c r="L1560" s="2" t="s">
        <v>380</v>
      </c>
      <c r="M1560" s="2" t="s">
        <v>14756</v>
      </c>
      <c r="N1560" s="1" t="str">
        <f t="shared" si="24"/>
        <v>PARBHANI12014</v>
      </c>
    </row>
    <row r="1561" spans="1:14" x14ac:dyDescent="0.3">
      <c r="A1561" s="2">
        <v>96</v>
      </c>
      <c r="B1561" s="2" t="s">
        <v>7701</v>
      </c>
      <c r="C1561" s="2" t="s">
        <v>4971</v>
      </c>
      <c r="D1561" s="2" t="s">
        <v>1018</v>
      </c>
      <c r="E1561" s="2">
        <v>2</v>
      </c>
      <c r="F1561" s="2" t="s">
        <v>1363</v>
      </c>
      <c r="G1561" s="2">
        <v>44858</v>
      </c>
      <c r="H1561" s="3">
        <v>0.23765072368560469</v>
      </c>
      <c r="I1561" s="2">
        <v>188756</v>
      </c>
      <c r="J1561" s="2" t="s">
        <v>14741</v>
      </c>
      <c r="K1561" s="2" t="s">
        <v>380</v>
      </c>
      <c r="L1561" s="2" t="s">
        <v>380</v>
      </c>
      <c r="M1561" s="2" t="s">
        <v>14756</v>
      </c>
      <c r="N1561" s="1" t="str">
        <f t="shared" si="24"/>
        <v>PARBHANI22014</v>
      </c>
    </row>
    <row r="1562" spans="1:14" x14ac:dyDescent="0.3">
      <c r="A1562" s="2">
        <v>96</v>
      </c>
      <c r="B1562" s="2" t="s">
        <v>7701</v>
      </c>
      <c r="C1562" s="2" t="s">
        <v>4972</v>
      </c>
      <c r="D1562" s="2" t="s">
        <v>1018</v>
      </c>
      <c r="E1562" s="2">
        <v>3</v>
      </c>
      <c r="F1562" s="2" t="s">
        <v>9</v>
      </c>
      <c r="G1562" s="2">
        <v>41410</v>
      </c>
      <c r="H1562" s="3">
        <v>0.21938375468859267</v>
      </c>
      <c r="I1562" s="2">
        <v>188756</v>
      </c>
      <c r="J1562" s="2" t="s">
        <v>14741</v>
      </c>
      <c r="K1562" s="2" t="s">
        <v>380</v>
      </c>
      <c r="L1562" s="2" t="s">
        <v>380</v>
      </c>
      <c r="M1562" s="2" t="s">
        <v>14756</v>
      </c>
      <c r="N1562" s="1" t="str">
        <f t="shared" si="24"/>
        <v>PARBHANI32014</v>
      </c>
    </row>
    <row r="1563" spans="1:14" x14ac:dyDescent="0.3">
      <c r="A1563" s="2">
        <v>96</v>
      </c>
      <c r="B1563" s="2" t="s">
        <v>7701</v>
      </c>
      <c r="C1563" s="2" t="s">
        <v>4973</v>
      </c>
      <c r="D1563" s="2" t="s">
        <v>1018</v>
      </c>
      <c r="E1563" s="2">
        <v>4</v>
      </c>
      <c r="F1563" s="2" t="s">
        <v>51</v>
      </c>
      <c r="G1563" s="2">
        <v>11265</v>
      </c>
      <c r="H1563" s="3">
        <v>5.9680222085655557E-2</v>
      </c>
      <c r="I1563" s="2">
        <v>188756</v>
      </c>
      <c r="J1563" s="2" t="s">
        <v>14741</v>
      </c>
      <c r="K1563" s="2" t="s">
        <v>380</v>
      </c>
      <c r="L1563" s="2" t="s">
        <v>380</v>
      </c>
      <c r="M1563" s="2" t="s">
        <v>14756</v>
      </c>
      <c r="N1563" s="1" t="str">
        <f t="shared" si="24"/>
        <v>PARBHANI42014</v>
      </c>
    </row>
    <row r="1564" spans="1:14" x14ac:dyDescent="0.3">
      <c r="A1564" s="2">
        <v>96</v>
      </c>
      <c r="B1564" s="2" t="s">
        <v>7701</v>
      </c>
      <c r="C1564" s="2" t="s">
        <v>4974</v>
      </c>
      <c r="D1564" s="2" t="s">
        <v>1018</v>
      </c>
      <c r="E1564" s="2">
        <v>5</v>
      </c>
      <c r="F1564" s="2" t="s">
        <v>7</v>
      </c>
      <c r="G1564" s="2">
        <v>7282</v>
      </c>
      <c r="H1564" s="3">
        <v>3.8578906100998116E-2</v>
      </c>
      <c r="I1564" s="2">
        <v>188756</v>
      </c>
      <c r="J1564" s="2" t="s">
        <v>14741</v>
      </c>
      <c r="K1564" s="2" t="s">
        <v>380</v>
      </c>
      <c r="L1564" s="2" t="s">
        <v>380</v>
      </c>
      <c r="M1564" s="2" t="s">
        <v>14756</v>
      </c>
      <c r="N1564" s="1" t="str">
        <f t="shared" si="24"/>
        <v>PARBHANI52014</v>
      </c>
    </row>
    <row r="1565" spans="1:14" x14ac:dyDescent="0.3">
      <c r="A1565" s="2">
        <v>96</v>
      </c>
      <c r="B1565" s="2" t="s">
        <v>7701</v>
      </c>
      <c r="C1565" s="2" t="s">
        <v>4975</v>
      </c>
      <c r="D1565" s="2" t="s">
        <v>1018</v>
      </c>
      <c r="E1565" s="2">
        <v>6</v>
      </c>
      <c r="F1565" s="2" t="s">
        <v>11</v>
      </c>
      <c r="G1565" s="2">
        <v>3460</v>
      </c>
      <c r="H1565" s="3">
        <v>1.8330543135052661E-2</v>
      </c>
      <c r="I1565" s="2">
        <v>188756</v>
      </c>
      <c r="J1565" s="2" t="s">
        <v>14741</v>
      </c>
      <c r="K1565" s="2" t="s">
        <v>380</v>
      </c>
      <c r="L1565" s="2" t="s">
        <v>380</v>
      </c>
      <c r="M1565" s="2" t="s">
        <v>14756</v>
      </c>
      <c r="N1565" s="1" t="str">
        <f t="shared" si="24"/>
        <v>PARBHANI62014</v>
      </c>
    </row>
    <row r="1566" spans="1:14" x14ac:dyDescent="0.3">
      <c r="A1566" s="2">
        <v>96</v>
      </c>
      <c r="B1566" s="2" t="s">
        <v>7701</v>
      </c>
      <c r="C1566" s="2" t="s">
        <v>22</v>
      </c>
      <c r="D1566" s="2" t="s">
        <v>7923</v>
      </c>
      <c r="E1566" s="2">
        <v>7</v>
      </c>
      <c r="F1566" s="2" t="s">
        <v>22</v>
      </c>
      <c r="G1566" s="2">
        <v>1044</v>
      </c>
      <c r="H1566" s="3">
        <v>5.5309500095361208E-3</v>
      </c>
      <c r="I1566" s="2">
        <v>188756</v>
      </c>
      <c r="J1566" s="2" t="s">
        <v>14741</v>
      </c>
      <c r="K1566" s="2" t="s">
        <v>380</v>
      </c>
      <c r="L1566" s="2" t="s">
        <v>380</v>
      </c>
      <c r="M1566" s="2" t="s">
        <v>14756</v>
      </c>
      <c r="N1566" s="1" t="str">
        <f t="shared" si="24"/>
        <v>PARBHANI72014</v>
      </c>
    </row>
    <row r="1567" spans="1:14" x14ac:dyDescent="0.3">
      <c r="A1567" s="2">
        <v>96</v>
      </c>
      <c r="B1567" s="2" t="s">
        <v>7701</v>
      </c>
      <c r="C1567" s="2" t="s">
        <v>4976</v>
      </c>
      <c r="D1567" s="2" t="s">
        <v>1018</v>
      </c>
      <c r="E1567" s="2">
        <v>8</v>
      </c>
      <c r="F1567" s="2" t="s">
        <v>15</v>
      </c>
      <c r="G1567" s="2">
        <v>843</v>
      </c>
      <c r="H1567" s="3">
        <v>4.4660831973553161E-3</v>
      </c>
      <c r="I1567" s="2">
        <v>188756</v>
      </c>
      <c r="J1567" s="2" t="s">
        <v>14741</v>
      </c>
      <c r="K1567" s="2" t="s">
        <v>380</v>
      </c>
      <c r="L1567" s="2" t="s">
        <v>380</v>
      </c>
      <c r="M1567" s="2" t="s">
        <v>14756</v>
      </c>
      <c r="N1567" s="1" t="str">
        <f t="shared" si="24"/>
        <v>PARBHANI82014</v>
      </c>
    </row>
    <row r="1568" spans="1:14" x14ac:dyDescent="0.3">
      <c r="A1568" s="2">
        <v>96</v>
      </c>
      <c r="B1568" s="2" t="s">
        <v>7701</v>
      </c>
      <c r="C1568" s="2" t="s">
        <v>396</v>
      </c>
      <c r="D1568" s="2" t="s">
        <v>1018</v>
      </c>
      <c r="E1568" s="2">
        <v>9</v>
      </c>
      <c r="F1568" s="2" t="s">
        <v>19</v>
      </c>
      <c r="G1568" s="2">
        <v>752</v>
      </c>
      <c r="H1568" s="3">
        <v>3.9839793172137573E-3</v>
      </c>
      <c r="I1568" s="2">
        <v>188756</v>
      </c>
      <c r="J1568" s="2" t="s">
        <v>14741</v>
      </c>
      <c r="K1568" s="2" t="s">
        <v>380</v>
      </c>
      <c r="L1568" s="2" t="s">
        <v>380</v>
      </c>
      <c r="M1568" s="2" t="s">
        <v>14756</v>
      </c>
      <c r="N1568" s="1" t="str">
        <f t="shared" si="24"/>
        <v>PARBHANI92014</v>
      </c>
    </row>
    <row r="1569" spans="1:14" x14ac:dyDescent="0.3">
      <c r="A1569" s="2">
        <v>96</v>
      </c>
      <c r="B1569" s="2" t="s">
        <v>7701</v>
      </c>
      <c r="C1569" s="2" t="s">
        <v>4977</v>
      </c>
      <c r="D1569" s="2" t="s">
        <v>1018</v>
      </c>
      <c r="E1569" s="2">
        <v>10</v>
      </c>
      <c r="F1569" s="2" t="s">
        <v>19</v>
      </c>
      <c r="G1569" s="2">
        <v>668</v>
      </c>
      <c r="H1569" s="3">
        <v>3.5389603509292421E-3</v>
      </c>
      <c r="I1569" s="2">
        <v>188756</v>
      </c>
      <c r="J1569" s="2" t="s">
        <v>14741</v>
      </c>
      <c r="K1569" s="2" t="s">
        <v>380</v>
      </c>
      <c r="L1569" s="2" t="s">
        <v>380</v>
      </c>
      <c r="M1569" s="2" t="s">
        <v>14756</v>
      </c>
      <c r="N1569" s="1" t="str">
        <f t="shared" si="24"/>
        <v>PARBHANI102014</v>
      </c>
    </row>
    <row r="1570" spans="1:14" x14ac:dyDescent="0.3">
      <c r="A1570" s="2">
        <v>96</v>
      </c>
      <c r="B1570" s="2" t="s">
        <v>7701</v>
      </c>
      <c r="C1570" s="2" t="s">
        <v>4978</v>
      </c>
      <c r="D1570" s="2" t="s">
        <v>1018</v>
      </c>
      <c r="E1570" s="2">
        <v>11</v>
      </c>
      <c r="F1570" s="2" t="s">
        <v>19</v>
      </c>
      <c r="G1570" s="2">
        <v>611</v>
      </c>
      <c r="H1570" s="3">
        <v>3.2369831952361781E-3</v>
      </c>
      <c r="I1570" s="2">
        <v>188756</v>
      </c>
      <c r="J1570" s="2" t="s">
        <v>14741</v>
      </c>
      <c r="K1570" s="2" t="s">
        <v>380</v>
      </c>
      <c r="L1570" s="2" t="s">
        <v>380</v>
      </c>
      <c r="M1570" s="2" t="s">
        <v>14756</v>
      </c>
      <c r="N1570" s="1" t="str">
        <f t="shared" si="24"/>
        <v>PARBHANI112014</v>
      </c>
    </row>
    <row r="1571" spans="1:14" x14ac:dyDescent="0.3">
      <c r="A1571" s="2">
        <v>96</v>
      </c>
      <c r="B1571" s="2" t="s">
        <v>7701</v>
      </c>
      <c r="C1571" s="2" t="s">
        <v>4979</v>
      </c>
      <c r="D1571" s="2" t="s">
        <v>1018</v>
      </c>
      <c r="E1571" s="2">
        <v>12</v>
      </c>
      <c r="F1571" s="2" t="s">
        <v>19</v>
      </c>
      <c r="G1571" s="2">
        <v>607</v>
      </c>
      <c r="H1571" s="3">
        <v>3.2157918158892962E-3</v>
      </c>
      <c r="I1571" s="2">
        <v>188756</v>
      </c>
      <c r="J1571" s="2" t="s">
        <v>14741</v>
      </c>
      <c r="K1571" s="2" t="s">
        <v>380</v>
      </c>
      <c r="L1571" s="2" t="s">
        <v>380</v>
      </c>
      <c r="M1571" s="2" t="s">
        <v>14756</v>
      </c>
      <c r="N1571" s="1" t="str">
        <f t="shared" si="24"/>
        <v>PARBHANI122014</v>
      </c>
    </row>
    <row r="1572" spans="1:14" x14ac:dyDescent="0.3">
      <c r="A1572" s="2">
        <v>96</v>
      </c>
      <c r="B1572" s="2" t="s">
        <v>7701</v>
      </c>
      <c r="C1572" s="2" t="s">
        <v>4980</v>
      </c>
      <c r="D1572" s="2" t="s">
        <v>1018</v>
      </c>
      <c r="E1572" s="2">
        <v>13</v>
      </c>
      <c r="F1572" s="2" t="s">
        <v>19</v>
      </c>
      <c r="G1572" s="2">
        <v>587</v>
      </c>
      <c r="H1572" s="3">
        <v>3.1098349191548877E-3</v>
      </c>
      <c r="I1572" s="2">
        <v>188756</v>
      </c>
      <c r="J1572" s="2" t="s">
        <v>14741</v>
      </c>
      <c r="K1572" s="2" t="s">
        <v>380</v>
      </c>
      <c r="L1572" s="2" t="s">
        <v>380</v>
      </c>
      <c r="M1572" s="2" t="s">
        <v>14756</v>
      </c>
      <c r="N1572" s="1" t="str">
        <f t="shared" si="24"/>
        <v>PARBHANI132014</v>
      </c>
    </row>
    <row r="1573" spans="1:14" x14ac:dyDescent="0.3">
      <c r="A1573" s="2">
        <v>96</v>
      </c>
      <c r="B1573" s="2" t="s">
        <v>7701</v>
      </c>
      <c r="C1573" s="2" t="s">
        <v>4981</v>
      </c>
      <c r="D1573" s="2" t="s">
        <v>1018</v>
      </c>
      <c r="E1573" s="2">
        <v>14</v>
      </c>
      <c r="F1573" s="2" t="s">
        <v>19</v>
      </c>
      <c r="G1573" s="2">
        <v>537</v>
      </c>
      <c r="H1573" s="3">
        <v>2.8449426773188668E-3</v>
      </c>
      <c r="I1573" s="2">
        <v>188756</v>
      </c>
      <c r="J1573" s="2" t="s">
        <v>14741</v>
      </c>
      <c r="K1573" s="2" t="s">
        <v>380</v>
      </c>
      <c r="L1573" s="2" t="s">
        <v>380</v>
      </c>
      <c r="M1573" s="2" t="s">
        <v>14756</v>
      </c>
      <c r="N1573" s="1" t="str">
        <f t="shared" si="24"/>
        <v>PARBHANI142014</v>
      </c>
    </row>
    <row r="1574" spans="1:14" x14ac:dyDescent="0.3">
      <c r="A1574" s="2">
        <v>96</v>
      </c>
      <c r="B1574" s="2" t="s">
        <v>7701</v>
      </c>
      <c r="C1574" s="2" t="s">
        <v>4982</v>
      </c>
      <c r="D1574" s="2" t="s">
        <v>1018</v>
      </c>
      <c r="E1574" s="2">
        <v>15</v>
      </c>
      <c r="F1574" s="2" t="s">
        <v>387</v>
      </c>
      <c r="G1574" s="2">
        <v>532</v>
      </c>
      <c r="H1574" s="3">
        <v>2.8184534531352644E-3</v>
      </c>
      <c r="I1574" s="2">
        <v>188756</v>
      </c>
      <c r="J1574" s="2" t="s">
        <v>14741</v>
      </c>
      <c r="K1574" s="2" t="s">
        <v>380</v>
      </c>
      <c r="L1574" s="2" t="s">
        <v>380</v>
      </c>
      <c r="M1574" s="2" t="s">
        <v>14756</v>
      </c>
      <c r="N1574" s="1" t="str">
        <f t="shared" si="24"/>
        <v>PARBHANI152014</v>
      </c>
    </row>
    <row r="1575" spans="1:14" x14ac:dyDescent="0.3">
      <c r="A1575" s="2">
        <v>96</v>
      </c>
      <c r="B1575" s="2" t="s">
        <v>7701</v>
      </c>
      <c r="C1575" s="2" t="s">
        <v>4983</v>
      </c>
      <c r="D1575" s="2" t="s">
        <v>1018</v>
      </c>
      <c r="E1575" s="2">
        <v>16</v>
      </c>
      <c r="F1575" s="2" t="s">
        <v>302</v>
      </c>
      <c r="G1575" s="2">
        <v>451</v>
      </c>
      <c r="H1575" s="3">
        <v>2.3893280213609105E-3</v>
      </c>
      <c r="I1575" s="2">
        <v>188756</v>
      </c>
      <c r="J1575" s="2" t="s">
        <v>14741</v>
      </c>
      <c r="K1575" s="2" t="s">
        <v>380</v>
      </c>
      <c r="L1575" s="2" t="s">
        <v>380</v>
      </c>
      <c r="M1575" s="2" t="s">
        <v>14756</v>
      </c>
      <c r="N1575" s="1" t="str">
        <f t="shared" si="24"/>
        <v>PARBHANI162014</v>
      </c>
    </row>
    <row r="1576" spans="1:14" x14ac:dyDescent="0.3">
      <c r="A1576" s="2">
        <v>96</v>
      </c>
      <c r="B1576" s="2" t="s">
        <v>7701</v>
      </c>
      <c r="C1576" s="2" t="s">
        <v>4984</v>
      </c>
      <c r="D1576" s="2" t="s">
        <v>1018</v>
      </c>
      <c r="E1576" s="2">
        <v>17</v>
      </c>
      <c r="F1576" s="2" t="s">
        <v>53</v>
      </c>
      <c r="G1576" s="2">
        <v>396</v>
      </c>
      <c r="H1576" s="3">
        <v>2.0979465553412871E-3</v>
      </c>
      <c r="I1576" s="2">
        <v>188756</v>
      </c>
      <c r="J1576" s="2" t="s">
        <v>14741</v>
      </c>
      <c r="K1576" s="2" t="s">
        <v>380</v>
      </c>
      <c r="L1576" s="2" t="s">
        <v>380</v>
      </c>
      <c r="M1576" s="2" t="s">
        <v>14756</v>
      </c>
      <c r="N1576" s="1" t="str">
        <f t="shared" si="24"/>
        <v>PARBHANI172014</v>
      </c>
    </row>
    <row r="1577" spans="1:14" x14ac:dyDescent="0.3">
      <c r="A1577" s="2">
        <v>96</v>
      </c>
      <c r="B1577" s="2" t="s">
        <v>7701</v>
      </c>
      <c r="C1577" s="2" t="s">
        <v>4985</v>
      </c>
      <c r="D1577" s="2" t="s">
        <v>1018</v>
      </c>
      <c r="E1577" s="2">
        <v>18</v>
      </c>
      <c r="F1577" s="2" t="s">
        <v>19</v>
      </c>
      <c r="G1577" s="2">
        <v>327</v>
      </c>
      <c r="H1577" s="3">
        <v>1.7323952616075781E-3</v>
      </c>
      <c r="I1577" s="2">
        <v>188756</v>
      </c>
      <c r="J1577" s="2" t="s">
        <v>14741</v>
      </c>
      <c r="K1577" s="2" t="s">
        <v>380</v>
      </c>
      <c r="L1577" s="2" t="s">
        <v>380</v>
      </c>
      <c r="M1577" s="2" t="s">
        <v>14756</v>
      </c>
      <c r="N1577" s="1" t="str">
        <f t="shared" si="24"/>
        <v>PARBHANI182014</v>
      </c>
    </row>
    <row r="1578" spans="1:14" x14ac:dyDescent="0.3">
      <c r="A1578" s="2">
        <v>96</v>
      </c>
      <c r="B1578" s="2" t="s">
        <v>7701</v>
      </c>
      <c r="C1578" s="2" t="s">
        <v>4986</v>
      </c>
      <c r="D1578" s="2" t="s">
        <v>1018</v>
      </c>
      <c r="E1578" s="2">
        <v>19</v>
      </c>
      <c r="F1578" s="2" t="s">
        <v>19</v>
      </c>
      <c r="G1578" s="2">
        <v>310</v>
      </c>
      <c r="H1578" s="3">
        <v>1.642331899383331E-3</v>
      </c>
      <c r="I1578" s="2">
        <v>188756</v>
      </c>
      <c r="J1578" s="2" t="s">
        <v>14741</v>
      </c>
      <c r="K1578" s="2" t="s">
        <v>380</v>
      </c>
      <c r="L1578" s="2" t="s">
        <v>380</v>
      </c>
      <c r="M1578" s="2" t="s">
        <v>14756</v>
      </c>
      <c r="N1578" s="1" t="str">
        <f t="shared" si="24"/>
        <v>PARBHANI192014</v>
      </c>
    </row>
    <row r="1579" spans="1:14" x14ac:dyDescent="0.3">
      <c r="A1579" s="2">
        <v>96</v>
      </c>
      <c r="B1579" s="2" t="s">
        <v>7701</v>
      </c>
      <c r="C1579" s="2" t="s">
        <v>4987</v>
      </c>
      <c r="D1579" s="2" t="s">
        <v>1018</v>
      </c>
      <c r="E1579" s="2">
        <v>20</v>
      </c>
      <c r="F1579" s="2" t="s">
        <v>19</v>
      </c>
      <c r="G1579" s="2">
        <v>309</v>
      </c>
      <c r="H1579" s="3">
        <v>1.6370340545466104E-3</v>
      </c>
      <c r="I1579" s="2">
        <v>188756</v>
      </c>
      <c r="J1579" s="2" t="s">
        <v>14741</v>
      </c>
      <c r="K1579" s="2" t="s">
        <v>380</v>
      </c>
      <c r="L1579" s="2" t="s">
        <v>380</v>
      </c>
      <c r="M1579" s="2" t="s">
        <v>14756</v>
      </c>
      <c r="N1579" s="1" t="str">
        <f t="shared" si="24"/>
        <v>PARBHANI202014</v>
      </c>
    </row>
    <row r="1580" spans="1:14" x14ac:dyDescent="0.3">
      <c r="A1580" s="2">
        <v>96</v>
      </c>
      <c r="B1580" s="2" t="s">
        <v>7701</v>
      </c>
      <c r="C1580" s="2" t="s">
        <v>4988</v>
      </c>
      <c r="D1580" s="2" t="s">
        <v>1018</v>
      </c>
      <c r="E1580" s="2">
        <v>21</v>
      </c>
      <c r="F1580" s="2" t="s">
        <v>19</v>
      </c>
      <c r="G1580" s="2">
        <v>274</v>
      </c>
      <c r="H1580" s="3">
        <v>1.4516094852613957E-3</v>
      </c>
      <c r="I1580" s="2">
        <v>188756</v>
      </c>
      <c r="J1580" s="2" t="s">
        <v>14741</v>
      </c>
      <c r="K1580" s="2" t="s">
        <v>380</v>
      </c>
      <c r="L1580" s="2" t="s">
        <v>380</v>
      </c>
      <c r="M1580" s="2" t="s">
        <v>14756</v>
      </c>
      <c r="N1580" s="1" t="str">
        <f t="shared" si="24"/>
        <v>PARBHANI212014</v>
      </c>
    </row>
    <row r="1581" spans="1:14" x14ac:dyDescent="0.3">
      <c r="A1581" s="2">
        <v>96</v>
      </c>
      <c r="B1581" s="2" t="s">
        <v>7701</v>
      </c>
      <c r="C1581" s="2" t="s">
        <v>4989</v>
      </c>
      <c r="D1581" s="2" t="s">
        <v>1020</v>
      </c>
      <c r="E1581" s="2">
        <v>22</v>
      </c>
      <c r="F1581" s="2" t="s">
        <v>19</v>
      </c>
      <c r="G1581" s="2">
        <v>268</v>
      </c>
      <c r="H1581" s="3">
        <v>1.4198224162410731E-3</v>
      </c>
      <c r="I1581" s="2">
        <v>188756</v>
      </c>
      <c r="J1581" s="2" t="s">
        <v>14741</v>
      </c>
      <c r="K1581" s="2" t="s">
        <v>380</v>
      </c>
      <c r="L1581" s="2" t="s">
        <v>380</v>
      </c>
      <c r="M1581" s="2" t="s">
        <v>14756</v>
      </c>
      <c r="N1581" s="1" t="str">
        <f t="shared" si="24"/>
        <v>PARBHANI222014</v>
      </c>
    </row>
    <row r="1582" spans="1:14" x14ac:dyDescent="0.3">
      <c r="A1582" s="2">
        <v>96</v>
      </c>
      <c r="B1582" s="2" t="s">
        <v>7701</v>
      </c>
      <c r="C1582" s="2" t="s">
        <v>4990</v>
      </c>
      <c r="D1582" s="2" t="s">
        <v>1018</v>
      </c>
      <c r="E1582" s="2">
        <v>23</v>
      </c>
      <c r="F1582" s="2" t="s">
        <v>31</v>
      </c>
      <c r="G1582" s="2">
        <v>227</v>
      </c>
      <c r="H1582" s="3">
        <v>1.2026107779355359E-3</v>
      </c>
      <c r="I1582" s="2">
        <v>188756</v>
      </c>
      <c r="J1582" s="2" t="s">
        <v>14741</v>
      </c>
      <c r="K1582" s="2" t="s">
        <v>380</v>
      </c>
      <c r="L1582" s="2" t="s">
        <v>380</v>
      </c>
      <c r="M1582" s="2" t="s">
        <v>14756</v>
      </c>
      <c r="N1582" s="1" t="str">
        <f t="shared" si="24"/>
        <v>PARBHANI232014</v>
      </c>
    </row>
    <row r="1583" spans="1:14" x14ac:dyDescent="0.3">
      <c r="A1583" s="2">
        <v>96</v>
      </c>
      <c r="B1583" s="2" t="s">
        <v>7701</v>
      </c>
      <c r="C1583" s="2" t="s">
        <v>4991</v>
      </c>
      <c r="D1583" s="2" t="s">
        <v>1018</v>
      </c>
      <c r="E1583" s="2">
        <v>24</v>
      </c>
      <c r="F1583" s="2" t="s">
        <v>19</v>
      </c>
      <c r="G1583" s="2">
        <v>225</v>
      </c>
      <c r="H1583" s="3">
        <v>1.1920150882620949E-3</v>
      </c>
      <c r="I1583" s="2">
        <v>188756</v>
      </c>
      <c r="J1583" s="2" t="s">
        <v>14741</v>
      </c>
      <c r="K1583" s="2" t="s">
        <v>380</v>
      </c>
      <c r="L1583" s="2" t="s">
        <v>380</v>
      </c>
      <c r="M1583" s="2" t="s">
        <v>14756</v>
      </c>
      <c r="N1583" s="1" t="str">
        <f t="shared" si="24"/>
        <v>PARBHANI242014</v>
      </c>
    </row>
    <row r="1584" spans="1:14" x14ac:dyDescent="0.3">
      <c r="A1584" s="2">
        <v>96</v>
      </c>
      <c r="B1584" s="2" t="s">
        <v>7701</v>
      </c>
      <c r="C1584" s="2" t="s">
        <v>4992</v>
      </c>
      <c r="D1584" s="2" t="s">
        <v>1018</v>
      </c>
      <c r="E1584" s="2">
        <v>25</v>
      </c>
      <c r="F1584" s="2" t="s">
        <v>19</v>
      </c>
      <c r="G1584" s="2">
        <v>194</v>
      </c>
      <c r="H1584" s="3">
        <v>1.0277818983237619E-3</v>
      </c>
      <c r="I1584" s="2">
        <v>188756</v>
      </c>
      <c r="J1584" s="2" t="s">
        <v>14741</v>
      </c>
      <c r="K1584" s="2" t="s">
        <v>380</v>
      </c>
      <c r="L1584" s="2" t="s">
        <v>380</v>
      </c>
      <c r="M1584" s="2" t="s">
        <v>14756</v>
      </c>
      <c r="N1584" s="1" t="str">
        <f t="shared" si="24"/>
        <v>PARBHANI252014</v>
      </c>
    </row>
    <row r="1585" spans="1:14" x14ac:dyDescent="0.3">
      <c r="A1585" s="2">
        <v>96</v>
      </c>
      <c r="B1585" s="2" t="s">
        <v>7701</v>
      </c>
      <c r="C1585" s="2" t="s">
        <v>4993</v>
      </c>
      <c r="D1585" s="2" t="s">
        <v>1018</v>
      </c>
      <c r="E1585" s="2">
        <v>26</v>
      </c>
      <c r="F1585" s="2" t="s">
        <v>19</v>
      </c>
      <c r="G1585" s="2">
        <v>178</v>
      </c>
      <c r="H1585" s="3">
        <v>9.4301638093623511E-4</v>
      </c>
      <c r="I1585" s="2">
        <v>188756</v>
      </c>
      <c r="J1585" s="2" t="s">
        <v>14741</v>
      </c>
      <c r="K1585" s="2" t="s">
        <v>380</v>
      </c>
      <c r="L1585" s="2" t="s">
        <v>380</v>
      </c>
      <c r="M1585" s="2" t="s">
        <v>14756</v>
      </c>
      <c r="N1585" s="1" t="str">
        <f t="shared" si="24"/>
        <v>PARBHANI262014</v>
      </c>
    </row>
    <row r="1586" spans="1:14" x14ac:dyDescent="0.3">
      <c r="A1586" s="2">
        <v>97</v>
      </c>
      <c r="B1586" s="2" t="s">
        <v>7702</v>
      </c>
      <c r="C1586" s="2" t="s">
        <v>4994</v>
      </c>
      <c r="D1586" s="2" t="s">
        <v>1018</v>
      </c>
      <c r="E1586" s="2">
        <v>1</v>
      </c>
      <c r="F1586" s="2" t="s">
        <v>51</v>
      </c>
      <c r="G1586" s="2">
        <v>58125</v>
      </c>
      <c r="H1586" s="3">
        <v>0.22905862324437648</v>
      </c>
      <c r="I1586" s="2">
        <v>253756</v>
      </c>
      <c r="J1586" s="2" t="s">
        <v>14741</v>
      </c>
      <c r="K1586" s="2" t="s">
        <v>380</v>
      </c>
      <c r="L1586" s="2" t="s">
        <v>380</v>
      </c>
      <c r="M1586" s="2" t="s">
        <v>14756</v>
      </c>
      <c r="N1586" s="1" t="str">
        <f t="shared" si="24"/>
        <v>GANGAKHED12014</v>
      </c>
    </row>
    <row r="1587" spans="1:14" x14ac:dyDescent="0.3">
      <c r="A1587" s="2">
        <v>97</v>
      </c>
      <c r="B1587" s="2" t="s">
        <v>7702</v>
      </c>
      <c r="C1587" s="2" t="s">
        <v>4995</v>
      </c>
      <c r="D1587" s="2" t="s">
        <v>1018</v>
      </c>
      <c r="E1587" s="2">
        <v>2</v>
      </c>
      <c r="F1587" s="2" t="s">
        <v>753</v>
      </c>
      <c r="G1587" s="2">
        <v>55937</v>
      </c>
      <c r="H1587" s="3">
        <v>0.22043616702659247</v>
      </c>
      <c r="I1587" s="2">
        <v>253756</v>
      </c>
      <c r="J1587" s="2" t="s">
        <v>14741</v>
      </c>
      <c r="K1587" s="2" t="s">
        <v>380</v>
      </c>
      <c r="L1587" s="2" t="s">
        <v>380</v>
      </c>
      <c r="M1587" s="2" t="s">
        <v>14756</v>
      </c>
      <c r="N1587" s="1" t="str">
        <f t="shared" si="24"/>
        <v>GANGAKHED22014</v>
      </c>
    </row>
    <row r="1588" spans="1:14" x14ac:dyDescent="0.3">
      <c r="A1588" s="2">
        <v>97</v>
      </c>
      <c r="B1588" s="2" t="s">
        <v>7702</v>
      </c>
      <c r="C1588" s="2" t="s">
        <v>4996</v>
      </c>
      <c r="D1588" s="2" t="s">
        <v>1018</v>
      </c>
      <c r="E1588" s="2">
        <v>3</v>
      </c>
      <c r="F1588" s="2" t="s">
        <v>19</v>
      </c>
      <c r="G1588" s="2">
        <v>47433</v>
      </c>
      <c r="H1588" s="3">
        <v>0.18692365894796575</v>
      </c>
      <c r="I1588" s="2">
        <v>253756</v>
      </c>
      <c r="J1588" s="2" t="s">
        <v>14741</v>
      </c>
      <c r="K1588" s="2" t="s">
        <v>380</v>
      </c>
      <c r="L1588" s="2" t="s">
        <v>380</v>
      </c>
      <c r="M1588" s="2" t="s">
        <v>14756</v>
      </c>
      <c r="N1588" s="1" t="str">
        <f t="shared" si="24"/>
        <v>GANGAKHED32014</v>
      </c>
    </row>
    <row r="1589" spans="1:14" x14ac:dyDescent="0.3">
      <c r="A1589" s="2">
        <v>97</v>
      </c>
      <c r="B1589" s="2" t="s">
        <v>7702</v>
      </c>
      <c r="C1589" s="2" t="s">
        <v>4997</v>
      </c>
      <c r="D1589" s="2" t="s">
        <v>1018</v>
      </c>
      <c r="E1589" s="2">
        <v>4</v>
      </c>
      <c r="F1589" s="2" t="s">
        <v>103</v>
      </c>
      <c r="G1589" s="2">
        <v>41755</v>
      </c>
      <c r="H1589" s="3">
        <v>0.16454783335172371</v>
      </c>
      <c r="I1589" s="2">
        <v>253756</v>
      </c>
      <c r="J1589" s="2" t="s">
        <v>14741</v>
      </c>
      <c r="K1589" s="2" t="s">
        <v>380</v>
      </c>
      <c r="L1589" s="2" t="s">
        <v>380</v>
      </c>
      <c r="M1589" s="2" t="s">
        <v>14756</v>
      </c>
      <c r="N1589" s="1" t="str">
        <f t="shared" si="24"/>
        <v>GANGAKHED42014</v>
      </c>
    </row>
    <row r="1590" spans="1:14" x14ac:dyDescent="0.3">
      <c r="A1590" s="2">
        <v>97</v>
      </c>
      <c r="B1590" s="2" t="s">
        <v>7702</v>
      </c>
      <c r="C1590" s="2" t="s">
        <v>4998</v>
      </c>
      <c r="D1590" s="2" t="s">
        <v>1018</v>
      </c>
      <c r="E1590" s="2">
        <v>5</v>
      </c>
      <c r="F1590" s="2" t="s">
        <v>302</v>
      </c>
      <c r="G1590" s="2">
        <v>17731</v>
      </c>
      <c r="H1590" s="3">
        <v>6.9874209870899609E-2</v>
      </c>
      <c r="I1590" s="2">
        <v>253756</v>
      </c>
      <c r="J1590" s="2" t="s">
        <v>14741</v>
      </c>
      <c r="K1590" s="2" t="s">
        <v>380</v>
      </c>
      <c r="L1590" s="2" t="s">
        <v>380</v>
      </c>
      <c r="M1590" s="2" t="s">
        <v>14756</v>
      </c>
      <c r="N1590" s="1" t="str">
        <f t="shared" si="24"/>
        <v>GANGAKHED52014</v>
      </c>
    </row>
    <row r="1591" spans="1:14" x14ac:dyDescent="0.3">
      <c r="A1591" s="2">
        <v>97</v>
      </c>
      <c r="B1591" s="2" t="s">
        <v>7702</v>
      </c>
      <c r="C1591" s="2" t="s">
        <v>4999</v>
      </c>
      <c r="D1591" s="2" t="s">
        <v>1018</v>
      </c>
      <c r="E1591" s="2">
        <v>6</v>
      </c>
      <c r="F1591" s="2" t="s">
        <v>19</v>
      </c>
      <c r="G1591" s="2">
        <v>6109</v>
      </c>
      <c r="H1591" s="3">
        <v>2.4074307602578855E-2</v>
      </c>
      <c r="I1591" s="2">
        <v>253756</v>
      </c>
      <c r="J1591" s="2" t="s">
        <v>14741</v>
      </c>
      <c r="K1591" s="2" t="s">
        <v>380</v>
      </c>
      <c r="L1591" s="2" t="s">
        <v>380</v>
      </c>
      <c r="M1591" s="2" t="s">
        <v>14756</v>
      </c>
      <c r="N1591" s="1" t="str">
        <f t="shared" si="24"/>
        <v>GANGAKHED62014</v>
      </c>
    </row>
    <row r="1592" spans="1:14" x14ac:dyDescent="0.3">
      <c r="A1592" s="2">
        <v>97</v>
      </c>
      <c r="B1592" s="2" t="s">
        <v>7702</v>
      </c>
      <c r="C1592" s="2" t="s">
        <v>5000</v>
      </c>
      <c r="D1592" s="2" t="s">
        <v>1018</v>
      </c>
      <c r="E1592" s="2">
        <v>7</v>
      </c>
      <c r="F1592" s="2" t="s">
        <v>7</v>
      </c>
      <c r="G1592" s="2">
        <v>5635</v>
      </c>
      <c r="H1592" s="3">
        <v>2.2206371474960199E-2</v>
      </c>
      <c r="I1592" s="2">
        <v>253756</v>
      </c>
      <c r="J1592" s="2" t="s">
        <v>14741</v>
      </c>
      <c r="K1592" s="2" t="s">
        <v>380</v>
      </c>
      <c r="L1592" s="2" t="s">
        <v>380</v>
      </c>
      <c r="M1592" s="2" t="s">
        <v>14756</v>
      </c>
      <c r="N1592" s="1" t="str">
        <f t="shared" si="24"/>
        <v>GANGAKHED72014</v>
      </c>
    </row>
    <row r="1593" spans="1:14" x14ac:dyDescent="0.3">
      <c r="A1593" s="2">
        <v>97</v>
      </c>
      <c r="B1593" s="2" t="s">
        <v>7702</v>
      </c>
      <c r="C1593" s="2" t="s">
        <v>5001</v>
      </c>
      <c r="D1593" s="2" t="s">
        <v>1018</v>
      </c>
      <c r="E1593" s="2">
        <v>8</v>
      </c>
      <c r="F1593" s="2" t="s">
        <v>11</v>
      </c>
      <c r="G1593" s="2">
        <v>3923</v>
      </c>
      <c r="H1593" s="3">
        <v>1.5459732971831208E-2</v>
      </c>
      <c r="I1593" s="2">
        <v>253756</v>
      </c>
      <c r="J1593" s="2" t="s">
        <v>14741</v>
      </c>
      <c r="K1593" s="2" t="s">
        <v>380</v>
      </c>
      <c r="L1593" s="2" t="s">
        <v>380</v>
      </c>
      <c r="M1593" s="2" t="s">
        <v>14756</v>
      </c>
      <c r="N1593" s="1" t="str">
        <f t="shared" si="24"/>
        <v>GANGAKHED82014</v>
      </c>
    </row>
    <row r="1594" spans="1:14" x14ac:dyDescent="0.3">
      <c r="A1594" s="2">
        <v>97</v>
      </c>
      <c r="B1594" s="2" t="s">
        <v>7702</v>
      </c>
      <c r="C1594" s="2" t="s">
        <v>5002</v>
      </c>
      <c r="D1594" s="2" t="s">
        <v>1020</v>
      </c>
      <c r="E1594" s="2">
        <v>9</v>
      </c>
      <c r="F1594" s="2" t="s">
        <v>693</v>
      </c>
      <c r="G1594" s="2">
        <v>2911</v>
      </c>
      <c r="H1594" s="3">
        <v>1.1471649931430192E-2</v>
      </c>
      <c r="I1594" s="2">
        <v>253756</v>
      </c>
      <c r="J1594" s="2" t="s">
        <v>14741</v>
      </c>
      <c r="K1594" s="2" t="s">
        <v>380</v>
      </c>
      <c r="L1594" s="2" t="s">
        <v>380</v>
      </c>
      <c r="M1594" s="2" t="s">
        <v>14756</v>
      </c>
      <c r="N1594" s="1" t="str">
        <f t="shared" si="24"/>
        <v>GANGAKHED92014</v>
      </c>
    </row>
    <row r="1595" spans="1:14" x14ac:dyDescent="0.3">
      <c r="A1595" s="2">
        <v>97</v>
      </c>
      <c r="B1595" s="2" t="s">
        <v>7702</v>
      </c>
      <c r="C1595" s="2" t="s">
        <v>5003</v>
      </c>
      <c r="D1595" s="2" t="s">
        <v>1018</v>
      </c>
      <c r="E1595" s="2">
        <v>10</v>
      </c>
      <c r="F1595" s="2" t="s">
        <v>13</v>
      </c>
      <c r="G1595" s="2">
        <v>2313</v>
      </c>
      <c r="H1595" s="3">
        <v>9.1150554075568654E-3</v>
      </c>
      <c r="I1595" s="2">
        <v>253756</v>
      </c>
      <c r="J1595" s="2" t="s">
        <v>14741</v>
      </c>
      <c r="K1595" s="2" t="s">
        <v>380</v>
      </c>
      <c r="L1595" s="2" t="s">
        <v>380</v>
      </c>
      <c r="M1595" s="2" t="s">
        <v>14756</v>
      </c>
      <c r="N1595" s="1" t="str">
        <f t="shared" si="24"/>
        <v>GANGAKHED102014</v>
      </c>
    </row>
    <row r="1596" spans="1:14" x14ac:dyDescent="0.3">
      <c r="A1596" s="2">
        <v>97</v>
      </c>
      <c r="B1596" s="2" t="s">
        <v>7702</v>
      </c>
      <c r="C1596" s="2" t="s">
        <v>5004</v>
      </c>
      <c r="D1596" s="2" t="s">
        <v>1018</v>
      </c>
      <c r="E1596" s="2">
        <v>11</v>
      </c>
      <c r="F1596" s="2" t="s">
        <v>366</v>
      </c>
      <c r="G1596" s="2">
        <v>2227</v>
      </c>
      <c r="H1596" s="3">
        <v>8.7761471649931422E-3</v>
      </c>
      <c r="I1596" s="2">
        <v>253756</v>
      </c>
      <c r="J1596" s="2" t="s">
        <v>14741</v>
      </c>
      <c r="K1596" s="2" t="s">
        <v>380</v>
      </c>
      <c r="L1596" s="2" t="s">
        <v>380</v>
      </c>
      <c r="M1596" s="2" t="s">
        <v>14756</v>
      </c>
      <c r="N1596" s="1" t="str">
        <f t="shared" si="24"/>
        <v>GANGAKHED112014</v>
      </c>
    </row>
    <row r="1597" spans="1:14" x14ac:dyDescent="0.3">
      <c r="A1597" s="2">
        <v>97</v>
      </c>
      <c r="B1597" s="2" t="s">
        <v>7702</v>
      </c>
      <c r="C1597" s="2" t="s">
        <v>22</v>
      </c>
      <c r="D1597" s="2" t="s">
        <v>7923</v>
      </c>
      <c r="E1597" s="2">
        <v>12</v>
      </c>
      <c r="F1597" s="2" t="s">
        <v>22</v>
      </c>
      <c r="G1597" s="2">
        <v>2011</v>
      </c>
      <c r="H1597" s="3">
        <v>7.9249357650656542E-3</v>
      </c>
      <c r="I1597" s="2">
        <v>253756</v>
      </c>
      <c r="J1597" s="2" t="s">
        <v>14741</v>
      </c>
      <c r="K1597" s="2" t="s">
        <v>380</v>
      </c>
      <c r="L1597" s="2" t="s">
        <v>380</v>
      </c>
      <c r="M1597" s="2" t="s">
        <v>14756</v>
      </c>
      <c r="N1597" s="1" t="str">
        <f t="shared" si="24"/>
        <v>GANGAKHED122014</v>
      </c>
    </row>
    <row r="1598" spans="1:14" x14ac:dyDescent="0.3">
      <c r="A1598" s="2">
        <v>97</v>
      </c>
      <c r="B1598" s="2" t="s">
        <v>7702</v>
      </c>
      <c r="C1598" s="2" t="s">
        <v>5005</v>
      </c>
      <c r="D1598" s="2" t="s">
        <v>1018</v>
      </c>
      <c r="E1598" s="2">
        <v>13</v>
      </c>
      <c r="F1598" s="2" t="s">
        <v>19</v>
      </c>
      <c r="G1598" s="2">
        <v>1221</v>
      </c>
      <c r="H1598" s="3">
        <v>4.8117088857012246E-3</v>
      </c>
      <c r="I1598" s="2">
        <v>253756</v>
      </c>
      <c r="J1598" s="2" t="s">
        <v>14741</v>
      </c>
      <c r="K1598" s="2" t="s">
        <v>380</v>
      </c>
      <c r="L1598" s="2" t="s">
        <v>380</v>
      </c>
      <c r="M1598" s="2" t="s">
        <v>14756</v>
      </c>
      <c r="N1598" s="1" t="str">
        <f t="shared" si="24"/>
        <v>GANGAKHED132014</v>
      </c>
    </row>
    <row r="1599" spans="1:14" x14ac:dyDescent="0.3">
      <c r="A1599" s="2">
        <v>97</v>
      </c>
      <c r="B1599" s="2" t="s">
        <v>7702</v>
      </c>
      <c r="C1599" s="2" t="s">
        <v>5006</v>
      </c>
      <c r="D1599" s="2" t="s">
        <v>1018</v>
      </c>
      <c r="E1599" s="2">
        <v>14</v>
      </c>
      <c r="F1599" s="2" t="s">
        <v>19</v>
      </c>
      <c r="G1599" s="2">
        <v>1215</v>
      </c>
      <c r="H1599" s="3">
        <v>4.7880641245921281E-3</v>
      </c>
      <c r="I1599" s="2">
        <v>253756</v>
      </c>
      <c r="J1599" s="2" t="s">
        <v>14741</v>
      </c>
      <c r="K1599" s="2" t="s">
        <v>380</v>
      </c>
      <c r="L1599" s="2" t="s">
        <v>380</v>
      </c>
      <c r="M1599" s="2" t="s">
        <v>14756</v>
      </c>
      <c r="N1599" s="1" t="str">
        <f t="shared" si="24"/>
        <v>GANGAKHED142014</v>
      </c>
    </row>
    <row r="1600" spans="1:14" x14ac:dyDescent="0.3">
      <c r="A1600" s="2">
        <v>97</v>
      </c>
      <c r="B1600" s="2" t="s">
        <v>7702</v>
      </c>
      <c r="C1600" s="2" t="s">
        <v>5007</v>
      </c>
      <c r="D1600" s="2" t="s">
        <v>1018</v>
      </c>
      <c r="E1600" s="2">
        <v>15</v>
      </c>
      <c r="F1600" s="2" t="s">
        <v>19</v>
      </c>
      <c r="G1600" s="2">
        <v>1189</v>
      </c>
      <c r="H1600" s="3">
        <v>4.6856034931193743E-3</v>
      </c>
      <c r="I1600" s="2">
        <v>253756</v>
      </c>
      <c r="J1600" s="2" t="s">
        <v>14741</v>
      </c>
      <c r="K1600" s="2" t="s">
        <v>380</v>
      </c>
      <c r="L1600" s="2" t="s">
        <v>380</v>
      </c>
      <c r="M1600" s="2" t="s">
        <v>14756</v>
      </c>
      <c r="N1600" s="1" t="str">
        <f t="shared" si="24"/>
        <v>GANGAKHED152014</v>
      </c>
    </row>
    <row r="1601" spans="1:14" x14ac:dyDescent="0.3">
      <c r="A1601" s="2">
        <v>97</v>
      </c>
      <c r="B1601" s="2" t="s">
        <v>7702</v>
      </c>
      <c r="C1601" s="2" t="s">
        <v>5008</v>
      </c>
      <c r="D1601" s="2" t="s">
        <v>1018</v>
      </c>
      <c r="E1601" s="2">
        <v>16</v>
      </c>
      <c r="F1601" s="2" t="s">
        <v>19</v>
      </c>
      <c r="G1601" s="2">
        <v>1111</v>
      </c>
      <c r="H1601" s="3">
        <v>4.3782215987011146E-3</v>
      </c>
      <c r="I1601" s="2">
        <v>253756</v>
      </c>
      <c r="J1601" s="2" t="s">
        <v>14741</v>
      </c>
      <c r="K1601" s="2" t="s">
        <v>380</v>
      </c>
      <c r="L1601" s="2" t="s">
        <v>380</v>
      </c>
      <c r="M1601" s="2" t="s">
        <v>14756</v>
      </c>
      <c r="N1601" s="1" t="str">
        <f t="shared" si="24"/>
        <v>GANGAKHED162014</v>
      </c>
    </row>
    <row r="1602" spans="1:14" x14ac:dyDescent="0.3">
      <c r="A1602" s="2">
        <v>97</v>
      </c>
      <c r="B1602" s="2" t="s">
        <v>7702</v>
      </c>
      <c r="C1602" s="2" t="s">
        <v>5009</v>
      </c>
      <c r="D1602" s="2" t="s">
        <v>1018</v>
      </c>
      <c r="E1602" s="2">
        <v>17</v>
      </c>
      <c r="F1602" s="2" t="s">
        <v>19</v>
      </c>
      <c r="G1602" s="2">
        <v>904</v>
      </c>
      <c r="H1602" s="3">
        <v>3.5624773404372705E-3</v>
      </c>
      <c r="I1602" s="2">
        <v>253756</v>
      </c>
      <c r="J1602" s="2" t="s">
        <v>14741</v>
      </c>
      <c r="K1602" s="2" t="s">
        <v>380</v>
      </c>
      <c r="L1602" s="2" t="s">
        <v>380</v>
      </c>
      <c r="M1602" s="2" t="s">
        <v>14756</v>
      </c>
      <c r="N1602" s="1" t="str">
        <f t="shared" si="24"/>
        <v>GANGAKHED172014</v>
      </c>
    </row>
    <row r="1603" spans="1:14" x14ac:dyDescent="0.3">
      <c r="A1603" s="2">
        <v>97</v>
      </c>
      <c r="B1603" s="2" t="s">
        <v>7702</v>
      </c>
      <c r="C1603" s="2" t="s">
        <v>5010</v>
      </c>
      <c r="D1603" s="2" t="s">
        <v>1018</v>
      </c>
      <c r="E1603" s="2">
        <v>18</v>
      </c>
      <c r="F1603" s="2" t="s">
        <v>19</v>
      </c>
      <c r="G1603" s="2">
        <v>841</v>
      </c>
      <c r="H1603" s="3">
        <v>3.3142073487917529E-3</v>
      </c>
      <c r="I1603" s="2">
        <v>253756</v>
      </c>
      <c r="J1603" s="2" t="s">
        <v>14741</v>
      </c>
      <c r="K1603" s="2" t="s">
        <v>380</v>
      </c>
      <c r="L1603" s="2" t="s">
        <v>380</v>
      </c>
      <c r="M1603" s="2" t="s">
        <v>14756</v>
      </c>
      <c r="N1603" s="1" t="str">
        <f t="shared" ref="N1603:N1666" si="25">B1603&amp;E1603&amp;2014</f>
        <v>GANGAKHED182014</v>
      </c>
    </row>
    <row r="1604" spans="1:14" x14ac:dyDescent="0.3">
      <c r="A1604" s="2">
        <v>97</v>
      </c>
      <c r="B1604" s="2" t="s">
        <v>7702</v>
      </c>
      <c r="C1604" s="2" t="s">
        <v>5011</v>
      </c>
      <c r="D1604" s="2" t="s">
        <v>1018</v>
      </c>
      <c r="E1604" s="2">
        <v>19</v>
      </c>
      <c r="F1604" s="2" t="s">
        <v>19</v>
      </c>
      <c r="G1604" s="2">
        <v>601</v>
      </c>
      <c r="H1604" s="3">
        <v>2.3684169044278754E-3</v>
      </c>
      <c r="I1604" s="2">
        <v>253756</v>
      </c>
      <c r="J1604" s="2" t="s">
        <v>14741</v>
      </c>
      <c r="K1604" s="2" t="s">
        <v>380</v>
      </c>
      <c r="L1604" s="2" t="s">
        <v>380</v>
      </c>
      <c r="M1604" s="2" t="s">
        <v>14756</v>
      </c>
      <c r="N1604" s="1" t="str">
        <f t="shared" si="25"/>
        <v>GANGAKHED192014</v>
      </c>
    </row>
    <row r="1605" spans="1:14" x14ac:dyDescent="0.3">
      <c r="A1605" s="2">
        <v>97</v>
      </c>
      <c r="B1605" s="2" t="s">
        <v>7702</v>
      </c>
      <c r="C1605" s="2" t="s">
        <v>5012</v>
      </c>
      <c r="D1605" s="2" t="s">
        <v>1018</v>
      </c>
      <c r="E1605" s="2">
        <v>20</v>
      </c>
      <c r="F1605" s="2" t="s">
        <v>19</v>
      </c>
      <c r="G1605" s="2">
        <v>564</v>
      </c>
      <c r="H1605" s="3">
        <v>2.2226075442551112E-3</v>
      </c>
      <c r="I1605" s="2">
        <v>253756</v>
      </c>
      <c r="J1605" s="2" t="s">
        <v>14741</v>
      </c>
      <c r="K1605" s="2" t="s">
        <v>380</v>
      </c>
      <c r="L1605" s="2" t="s">
        <v>380</v>
      </c>
      <c r="M1605" s="2" t="s">
        <v>14756</v>
      </c>
      <c r="N1605" s="1" t="str">
        <f t="shared" si="25"/>
        <v>GANGAKHED202014</v>
      </c>
    </row>
    <row r="1606" spans="1:14" x14ac:dyDescent="0.3">
      <c r="A1606" s="2">
        <v>98</v>
      </c>
      <c r="B1606" s="2" t="s">
        <v>7703</v>
      </c>
      <c r="C1606" s="2" t="s">
        <v>5013</v>
      </c>
      <c r="D1606" s="2" t="s">
        <v>1018</v>
      </c>
      <c r="E1606" s="2">
        <v>1</v>
      </c>
      <c r="F1606" s="2" t="s">
        <v>19</v>
      </c>
      <c r="G1606" s="2">
        <v>68881</v>
      </c>
      <c r="H1606" s="3">
        <v>0.2950946791191843</v>
      </c>
      <c r="I1606" s="2">
        <v>233420</v>
      </c>
      <c r="J1606" s="2" t="s">
        <v>14741</v>
      </c>
      <c r="K1606" s="2" t="s">
        <v>380</v>
      </c>
      <c r="L1606" s="2" t="s">
        <v>380</v>
      </c>
      <c r="M1606" s="2" t="s">
        <v>14756</v>
      </c>
      <c r="N1606" s="1" t="str">
        <f t="shared" si="25"/>
        <v>PATHRI12014</v>
      </c>
    </row>
    <row r="1607" spans="1:14" x14ac:dyDescent="0.3">
      <c r="A1607" s="2">
        <v>98</v>
      </c>
      <c r="B1607" s="2" t="s">
        <v>7703</v>
      </c>
      <c r="C1607" s="2" t="s">
        <v>5014</v>
      </c>
      <c r="D1607" s="2" t="s">
        <v>1018</v>
      </c>
      <c r="E1607" s="2">
        <v>2</v>
      </c>
      <c r="F1607" s="2" t="s">
        <v>7</v>
      </c>
      <c r="G1607" s="2">
        <v>55534</v>
      </c>
      <c r="H1607" s="3">
        <v>0.23791448890412131</v>
      </c>
      <c r="I1607" s="2">
        <v>233420</v>
      </c>
      <c r="J1607" s="2" t="s">
        <v>14741</v>
      </c>
      <c r="K1607" s="2" t="s">
        <v>380</v>
      </c>
      <c r="L1607" s="2" t="s">
        <v>380</v>
      </c>
      <c r="M1607" s="2" t="s">
        <v>14756</v>
      </c>
      <c r="N1607" s="1" t="str">
        <f t="shared" si="25"/>
        <v>PATHRI22014</v>
      </c>
    </row>
    <row r="1608" spans="1:14" x14ac:dyDescent="0.3">
      <c r="A1608" s="2">
        <v>98</v>
      </c>
      <c r="B1608" s="2" t="s">
        <v>7703</v>
      </c>
      <c r="C1608" s="2" t="s">
        <v>5015</v>
      </c>
      <c r="D1608" s="2" t="s">
        <v>1018</v>
      </c>
      <c r="E1608" s="2">
        <v>3</v>
      </c>
      <c r="F1608" s="2" t="s">
        <v>51</v>
      </c>
      <c r="G1608" s="2">
        <v>46175</v>
      </c>
      <c r="H1608" s="3">
        <v>0.19781938137263302</v>
      </c>
      <c r="I1608" s="2">
        <v>233420</v>
      </c>
      <c r="J1608" s="2" t="s">
        <v>14741</v>
      </c>
      <c r="K1608" s="2" t="s">
        <v>380</v>
      </c>
      <c r="L1608" s="2" t="s">
        <v>380</v>
      </c>
      <c r="M1608" s="2" t="s">
        <v>14756</v>
      </c>
      <c r="N1608" s="1" t="str">
        <f t="shared" si="25"/>
        <v>PATHRI32014</v>
      </c>
    </row>
    <row r="1609" spans="1:14" x14ac:dyDescent="0.3">
      <c r="A1609" s="2">
        <v>98</v>
      </c>
      <c r="B1609" s="2" t="s">
        <v>7703</v>
      </c>
      <c r="C1609" s="2" t="s">
        <v>5016</v>
      </c>
      <c r="D1609" s="2" t="s">
        <v>1020</v>
      </c>
      <c r="E1609" s="2">
        <v>4</v>
      </c>
      <c r="F1609" s="2" t="s">
        <v>103</v>
      </c>
      <c r="G1609" s="2">
        <v>35327</v>
      </c>
      <c r="H1609" s="3">
        <v>0.1513452146345643</v>
      </c>
      <c r="I1609" s="2">
        <v>233420</v>
      </c>
      <c r="J1609" s="2" t="s">
        <v>14741</v>
      </c>
      <c r="K1609" s="2" t="s">
        <v>380</v>
      </c>
      <c r="L1609" s="2" t="s">
        <v>380</v>
      </c>
      <c r="M1609" s="2" t="s">
        <v>14756</v>
      </c>
      <c r="N1609" s="1" t="str">
        <f t="shared" si="25"/>
        <v>PATHRI42014</v>
      </c>
    </row>
    <row r="1610" spans="1:14" x14ac:dyDescent="0.3">
      <c r="A1610" s="2">
        <v>98</v>
      </c>
      <c r="B1610" s="2" t="s">
        <v>7703</v>
      </c>
      <c r="C1610" s="2" t="s">
        <v>5017</v>
      </c>
      <c r="D1610" s="2" t="s">
        <v>1018</v>
      </c>
      <c r="E1610" s="2">
        <v>5</v>
      </c>
      <c r="F1610" s="2" t="s">
        <v>331</v>
      </c>
      <c r="G1610" s="2">
        <v>5509</v>
      </c>
      <c r="H1610" s="3">
        <v>2.3601233827435526E-2</v>
      </c>
      <c r="I1610" s="2">
        <v>233420</v>
      </c>
      <c r="J1610" s="2" t="s">
        <v>14741</v>
      </c>
      <c r="K1610" s="2" t="s">
        <v>380</v>
      </c>
      <c r="L1610" s="2" t="s">
        <v>380</v>
      </c>
      <c r="M1610" s="2" t="s">
        <v>14756</v>
      </c>
      <c r="N1610" s="1" t="str">
        <f t="shared" si="25"/>
        <v>PATHRI52014</v>
      </c>
    </row>
    <row r="1611" spans="1:14" x14ac:dyDescent="0.3">
      <c r="A1611" s="2">
        <v>98</v>
      </c>
      <c r="B1611" s="2" t="s">
        <v>7703</v>
      </c>
      <c r="C1611" s="2" t="s">
        <v>5018</v>
      </c>
      <c r="D1611" s="2" t="s">
        <v>1018</v>
      </c>
      <c r="E1611" s="2">
        <v>6</v>
      </c>
      <c r="F1611" s="2" t="s">
        <v>302</v>
      </c>
      <c r="G1611" s="2">
        <v>5502</v>
      </c>
      <c r="H1611" s="3">
        <v>2.3571244966155428E-2</v>
      </c>
      <c r="I1611" s="2">
        <v>233420</v>
      </c>
      <c r="J1611" s="2" t="s">
        <v>14741</v>
      </c>
      <c r="K1611" s="2" t="s">
        <v>380</v>
      </c>
      <c r="L1611" s="2" t="s">
        <v>380</v>
      </c>
      <c r="M1611" s="2" t="s">
        <v>14756</v>
      </c>
      <c r="N1611" s="1" t="str">
        <f t="shared" si="25"/>
        <v>PATHRI62014</v>
      </c>
    </row>
    <row r="1612" spans="1:14" x14ac:dyDescent="0.3">
      <c r="A1612" s="2">
        <v>98</v>
      </c>
      <c r="B1612" s="2" t="s">
        <v>7703</v>
      </c>
      <c r="C1612" s="2" t="s">
        <v>5019</v>
      </c>
      <c r="D1612" s="2" t="s">
        <v>1018</v>
      </c>
      <c r="E1612" s="2">
        <v>7</v>
      </c>
      <c r="F1612" s="2" t="s">
        <v>13</v>
      </c>
      <c r="G1612" s="2">
        <v>2634</v>
      </c>
      <c r="H1612" s="3">
        <v>1.128438008739611E-2</v>
      </c>
      <c r="I1612" s="2">
        <v>233420</v>
      </c>
      <c r="J1612" s="2" t="s">
        <v>14741</v>
      </c>
      <c r="K1612" s="2" t="s">
        <v>380</v>
      </c>
      <c r="L1612" s="2" t="s">
        <v>380</v>
      </c>
      <c r="M1612" s="2" t="s">
        <v>14756</v>
      </c>
      <c r="N1612" s="1" t="str">
        <f t="shared" si="25"/>
        <v>PATHRI72014</v>
      </c>
    </row>
    <row r="1613" spans="1:14" x14ac:dyDescent="0.3">
      <c r="A1613" s="2">
        <v>98</v>
      </c>
      <c r="B1613" s="2" t="s">
        <v>7703</v>
      </c>
      <c r="C1613" s="2" t="s">
        <v>5020</v>
      </c>
      <c r="D1613" s="2" t="s">
        <v>1018</v>
      </c>
      <c r="E1613" s="2">
        <v>8</v>
      </c>
      <c r="F1613" s="2" t="s">
        <v>914</v>
      </c>
      <c r="G1613" s="2">
        <v>2392</v>
      </c>
      <c r="H1613" s="3">
        <v>1.0247622311712792E-2</v>
      </c>
      <c r="I1613" s="2">
        <v>233420</v>
      </c>
      <c r="J1613" s="2" t="s">
        <v>14741</v>
      </c>
      <c r="K1613" s="2" t="s">
        <v>380</v>
      </c>
      <c r="L1613" s="2" t="s">
        <v>380</v>
      </c>
      <c r="M1613" s="2" t="s">
        <v>14756</v>
      </c>
      <c r="N1613" s="1" t="str">
        <f t="shared" si="25"/>
        <v>PATHRI82014</v>
      </c>
    </row>
    <row r="1614" spans="1:14" x14ac:dyDescent="0.3">
      <c r="A1614" s="2">
        <v>98</v>
      </c>
      <c r="B1614" s="2" t="s">
        <v>7703</v>
      </c>
      <c r="C1614" s="2" t="s">
        <v>22</v>
      </c>
      <c r="D1614" s="2" t="s">
        <v>7923</v>
      </c>
      <c r="E1614" s="2">
        <v>9</v>
      </c>
      <c r="F1614" s="2" t="s">
        <v>22</v>
      </c>
      <c r="G1614" s="2">
        <v>1785</v>
      </c>
      <c r="H1614" s="3">
        <v>7.6471596264244711E-3</v>
      </c>
      <c r="I1614" s="2">
        <v>233420</v>
      </c>
      <c r="J1614" s="2" t="s">
        <v>14741</v>
      </c>
      <c r="K1614" s="2" t="s">
        <v>380</v>
      </c>
      <c r="L1614" s="2" t="s">
        <v>380</v>
      </c>
      <c r="M1614" s="2" t="s">
        <v>14756</v>
      </c>
      <c r="N1614" s="1" t="str">
        <f t="shared" si="25"/>
        <v>PATHRI92014</v>
      </c>
    </row>
    <row r="1615" spans="1:14" x14ac:dyDescent="0.3">
      <c r="A1615" s="2">
        <v>98</v>
      </c>
      <c r="B1615" s="2" t="s">
        <v>7703</v>
      </c>
      <c r="C1615" s="2" t="s">
        <v>5021</v>
      </c>
      <c r="D1615" s="2" t="s">
        <v>1018</v>
      </c>
      <c r="E1615" s="2">
        <v>10</v>
      </c>
      <c r="F1615" s="2" t="s">
        <v>11</v>
      </c>
      <c r="G1615" s="2">
        <v>1660</v>
      </c>
      <c r="H1615" s="3">
        <v>7.1116442464227575E-3</v>
      </c>
      <c r="I1615" s="2">
        <v>233420</v>
      </c>
      <c r="J1615" s="2" t="s">
        <v>14741</v>
      </c>
      <c r="K1615" s="2" t="s">
        <v>380</v>
      </c>
      <c r="L1615" s="2" t="s">
        <v>380</v>
      </c>
      <c r="M1615" s="2" t="s">
        <v>14756</v>
      </c>
      <c r="N1615" s="1" t="str">
        <f t="shared" si="25"/>
        <v>PATHRI102014</v>
      </c>
    </row>
    <row r="1616" spans="1:14" x14ac:dyDescent="0.3">
      <c r="A1616" s="2">
        <v>98</v>
      </c>
      <c r="B1616" s="2" t="s">
        <v>7703</v>
      </c>
      <c r="C1616" s="2" t="s">
        <v>5022</v>
      </c>
      <c r="D1616" s="2" t="s">
        <v>1018</v>
      </c>
      <c r="E1616" s="2">
        <v>11</v>
      </c>
      <c r="F1616" s="2" t="s">
        <v>19</v>
      </c>
      <c r="G1616" s="2">
        <v>1417</v>
      </c>
      <c r="H1616" s="3">
        <v>6.0706023476994261E-3</v>
      </c>
      <c r="I1616" s="2">
        <v>233420</v>
      </c>
      <c r="J1616" s="2" t="s">
        <v>14741</v>
      </c>
      <c r="K1616" s="2" t="s">
        <v>380</v>
      </c>
      <c r="L1616" s="2" t="s">
        <v>380</v>
      </c>
      <c r="M1616" s="2" t="s">
        <v>14756</v>
      </c>
      <c r="N1616" s="1" t="str">
        <f t="shared" si="25"/>
        <v>PATHRI112014</v>
      </c>
    </row>
    <row r="1617" spans="1:14" x14ac:dyDescent="0.3">
      <c r="A1617" s="2">
        <v>98</v>
      </c>
      <c r="B1617" s="2" t="s">
        <v>7703</v>
      </c>
      <c r="C1617" s="2" t="s">
        <v>5023</v>
      </c>
      <c r="D1617" s="2" t="s">
        <v>1018</v>
      </c>
      <c r="E1617" s="2">
        <v>12</v>
      </c>
      <c r="F1617" s="2" t="s">
        <v>55</v>
      </c>
      <c r="G1617" s="2">
        <v>1237</v>
      </c>
      <c r="H1617" s="3">
        <v>5.2994602004969582E-3</v>
      </c>
      <c r="I1617" s="2">
        <v>233420</v>
      </c>
      <c r="J1617" s="2" t="s">
        <v>14741</v>
      </c>
      <c r="K1617" s="2" t="s">
        <v>380</v>
      </c>
      <c r="L1617" s="2" t="s">
        <v>380</v>
      </c>
      <c r="M1617" s="2" t="s">
        <v>14756</v>
      </c>
      <c r="N1617" s="1" t="str">
        <f t="shared" si="25"/>
        <v>PATHRI122014</v>
      </c>
    </row>
    <row r="1618" spans="1:14" x14ac:dyDescent="0.3">
      <c r="A1618" s="2">
        <v>98</v>
      </c>
      <c r="B1618" s="2" t="s">
        <v>7703</v>
      </c>
      <c r="C1618" s="2" t="s">
        <v>5024</v>
      </c>
      <c r="D1618" s="2" t="s">
        <v>1018</v>
      </c>
      <c r="E1618" s="2">
        <v>13</v>
      </c>
      <c r="F1618" s="2" t="s">
        <v>19</v>
      </c>
      <c r="G1618" s="2">
        <v>1034</v>
      </c>
      <c r="H1618" s="3">
        <v>4.4297832233741756E-3</v>
      </c>
      <c r="I1618" s="2">
        <v>233420</v>
      </c>
      <c r="J1618" s="2" t="s">
        <v>14741</v>
      </c>
      <c r="K1618" s="2" t="s">
        <v>380</v>
      </c>
      <c r="L1618" s="2" t="s">
        <v>380</v>
      </c>
      <c r="M1618" s="2" t="s">
        <v>14756</v>
      </c>
      <c r="N1618" s="1" t="str">
        <f t="shared" si="25"/>
        <v>PATHRI132014</v>
      </c>
    </row>
    <row r="1619" spans="1:14" x14ac:dyDescent="0.3">
      <c r="A1619" s="2">
        <v>98</v>
      </c>
      <c r="B1619" s="2" t="s">
        <v>7703</v>
      </c>
      <c r="C1619" s="2" t="s">
        <v>5025</v>
      </c>
      <c r="D1619" s="2" t="s">
        <v>1018</v>
      </c>
      <c r="E1619" s="2">
        <v>14</v>
      </c>
      <c r="F1619" s="2" t="s">
        <v>19</v>
      </c>
      <c r="G1619" s="2">
        <v>971</v>
      </c>
      <c r="H1619" s="3">
        <v>4.1598834718533113E-3</v>
      </c>
      <c r="I1619" s="2">
        <v>233420</v>
      </c>
      <c r="J1619" s="2" t="s">
        <v>14741</v>
      </c>
      <c r="K1619" s="2" t="s">
        <v>380</v>
      </c>
      <c r="L1619" s="2" t="s">
        <v>380</v>
      </c>
      <c r="M1619" s="2" t="s">
        <v>14756</v>
      </c>
      <c r="N1619" s="1" t="str">
        <f t="shared" si="25"/>
        <v>PATHRI142014</v>
      </c>
    </row>
    <row r="1620" spans="1:14" x14ac:dyDescent="0.3">
      <c r="A1620" s="2">
        <v>98</v>
      </c>
      <c r="B1620" s="2" t="s">
        <v>7703</v>
      </c>
      <c r="C1620" s="2" t="s">
        <v>5026</v>
      </c>
      <c r="D1620" s="2" t="s">
        <v>1018</v>
      </c>
      <c r="E1620" s="2">
        <v>15</v>
      </c>
      <c r="F1620" s="2" t="s">
        <v>19</v>
      </c>
      <c r="G1620" s="2">
        <v>826</v>
      </c>
      <c r="H1620" s="3">
        <v>3.5386856310513238E-3</v>
      </c>
      <c r="I1620" s="2">
        <v>233420</v>
      </c>
      <c r="J1620" s="2" t="s">
        <v>14741</v>
      </c>
      <c r="K1620" s="2" t="s">
        <v>380</v>
      </c>
      <c r="L1620" s="2" t="s">
        <v>380</v>
      </c>
      <c r="M1620" s="2" t="s">
        <v>14756</v>
      </c>
      <c r="N1620" s="1" t="str">
        <f t="shared" si="25"/>
        <v>PATHRI152014</v>
      </c>
    </row>
    <row r="1621" spans="1:14" x14ac:dyDescent="0.3">
      <c r="A1621" s="2">
        <v>98</v>
      </c>
      <c r="B1621" s="2" t="s">
        <v>7703</v>
      </c>
      <c r="C1621" s="2" t="s">
        <v>5027</v>
      </c>
      <c r="D1621" s="2" t="s">
        <v>1018</v>
      </c>
      <c r="E1621" s="2">
        <v>16</v>
      </c>
      <c r="F1621" s="2" t="s">
        <v>19</v>
      </c>
      <c r="G1621" s="2">
        <v>808</v>
      </c>
      <c r="H1621" s="3">
        <v>3.4615714163310769E-3</v>
      </c>
      <c r="I1621" s="2">
        <v>233420</v>
      </c>
      <c r="J1621" s="2" t="s">
        <v>14741</v>
      </c>
      <c r="K1621" s="2" t="s">
        <v>380</v>
      </c>
      <c r="L1621" s="2" t="s">
        <v>380</v>
      </c>
      <c r="M1621" s="2" t="s">
        <v>14756</v>
      </c>
      <c r="N1621" s="1" t="str">
        <f t="shared" si="25"/>
        <v>PATHRI162014</v>
      </c>
    </row>
    <row r="1622" spans="1:14" x14ac:dyDescent="0.3">
      <c r="A1622" s="2">
        <v>98</v>
      </c>
      <c r="B1622" s="2" t="s">
        <v>7703</v>
      </c>
      <c r="C1622" s="2" t="s">
        <v>5028</v>
      </c>
      <c r="D1622" s="2" t="s">
        <v>1018</v>
      </c>
      <c r="E1622" s="2">
        <v>17</v>
      </c>
      <c r="F1622" s="2" t="s">
        <v>19</v>
      </c>
      <c r="G1622" s="2">
        <v>638</v>
      </c>
      <c r="H1622" s="3">
        <v>2.7332704995287464E-3</v>
      </c>
      <c r="I1622" s="2">
        <v>233420</v>
      </c>
      <c r="J1622" s="2" t="s">
        <v>14741</v>
      </c>
      <c r="K1622" s="2" t="s">
        <v>380</v>
      </c>
      <c r="L1622" s="2" t="s">
        <v>380</v>
      </c>
      <c r="M1622" s="2" t="s">
        <v>14756</v>
      </c>
      <c r="N1622" s="1" t="str">
        <f t="shared" si="25"/>
        <v>PATHRI172014</v>
      </c>
    </row>
    <row r="1623" spans="1:14" x14ac:dyDescent="0.3">
      <c r="A1623" s="2">
        <v>98</v>
      </c>
      <c r="B1623" s="2" t="s">
        <v>7703</v>
      </c>
      <c r="C1623" s="2" t="s">
        <v>5029</v>
      </c>
      <c r="D1623" s="2" t="s">
        <v>1020</v>
      </c>
      <c r="E1623" s="2">
        <v>18</v>
      </c>
      <c r="F1623" s="2" t="s">
        <v>19</v>
      </c>
      <c r="G1623" s="2">
        <v>554</v>
      </c>
      <c r="H1623" s="3">
        <v>2.3734041641675948E-3</v>
      </c>
      <c r="I1623" s="2">
        <v>233420</v>
      </c>
      <c r="J1623" s="2" t="s">
        <v>14741</v>
      </c>
      <c r="K1623" s="2" t="s">
        <v>380</v>
      </c>
      <c r="L1623" s="2" t="s">
        <v>380</v>
      </c>
      <c r="M1623" s="2" t="s">
        <v>14756</v>
      </c>
      <c r="N1623" s="1" t="str">
        <f t="shared" si="25"/>
        <v>PATHRI182014</v>
      </c>
    </row>
    <row r="1624" spans="1:14" x14ac:dyDescent="0.3">
      <c r="A1624" s="2">
        <v>98</v>
      </c>
      <c r="B1624" s="2" t="s">
        <v>7703</v>
      </c>
      <c r="C1624" s="2" t="s">
        <v>5030</v>
      </c>
      <c r="D1624" s="2" t="s">
        <v>1018</v>
      </c>
      <c r="E1624" s="2">
        <v>19</v>
      </c>
      <c r="F1624" s="2" t="s">
        <v>19</v>
      </c>
      <c r="G1624" s="2">
        <v>536</v>
      </c>
      <c r="H1624" s="3">
        <v>2.296289949447348E-3</v>
      </c>
      <c r="I1624" s="2">
        <v>233420</v>
      </c>
      <c r="J1624" s="2" t="s">
        <v>14741</v>
      </c>
      <c r="K1624" s="2" t="s">
        <v>380</v>
      </c>
      <c r="L1624" s="2" t="s">
        <v>380</v>
      </c>
      <c r="M1624" s="2" t="s">
        <v>14756</v>
      </c>
      <c r="N1624" s="1" t="str">
        <f t="shared" si="25"/>
        <v>PATHRI192014</v>
      </c>
    </row>
    <row r="1625" spans="1:14" x14ac:dyDescent="0.3">
      <c r="A1625" s="2">
        <v>99</v>
      </c>
      <c r="B1625" s="2" t="s">
        <v>7704</v>
      </c>
      <c r="C1625" s="2" t="s">
        <v>5031</v>
      </c>
      <c r="D1625" s="2" t="s">
        <v>1018</v>
      </c>
      <c r="E1625" s="2">
        <v>1</v>
      </c>
      <c r="F1625" s="2" t="s">
        <v>9</v>
      </c>
      <c r="G1625" s="2">
        <v>46766</v>
      </c>
      <c r="H1625" s="3">
        <v>0.24960770290032985</v>
      </c>
      <c r="I1625" s="2">
        <v>187358</v>
      </c>
      <c r="J1625" s="2" t="s">
        <v>14741</v>
      </c>
      <c r="K1625" s="2" t="s">
        <v>380</v>
      </c>
      <c r="L1625" s="2" t="s">
        <v>399</v>
      </c>
      <c r="M1625" s="2" t="s">
        <v>14756</v>
      </c>
      <c r="N1625" s="1" t="str">
        <f t="shared" si="25"/>
        <v>PARTUR12014</v>
      </c>
    </row>
    <row r="1626" spans="1:14" x14ac:dyDescent="0.3">
      <c r="A1626" s="2">
        <v>99</v>
      </c>
      <c r="B1626" s="2" t="s">
        <v>7704</v>
      </c>
      <c r="C1626" s="2" t="s">
        <v>5032</v>
      </c>
      <c r="D1626" s="2" t="s">
        <v>1018</v>
      </c>
      <c r="E1626" s="2">
        <v>2</v>
      </c>
      <c r="F1626" s="2" t="s">
        <v>7</v>
      </c>
      <c r="G1626" s="2">
        <v>42466</v>
      </c>
      <c r="H1626" s="3">
        <v>0.22665698822574964</v>
      </c>
      <c r="I1626" s="2">
        <v>187358</v>
      </c>
      <c r="J1626" s="2" t="s">
        <v>14741</v>
      </c>
      <c r="K1626" s="2" t="s">
        <v>380</v>
      </c>
      <c r="L1626" s="2" t="s">
        <v>399</v>
      </c>
      <c r="M1626" s="2" t="s">
        <v>14756</v>
      </c>
      <c r="N1626" s="1" t="str">
        <f t="shared" si="25"/>
        <v>PARTUR22014</v>
      </c>
    </row>
    <row r="1627" spans="1:14" x14ac:dyDescent="0.3">
      <c r="A1627" s="2">
        <v>99</v>
      </c>
      <c r="B1627" s="2" t="s">
        <v>7704</v>
      </c>
      <c r="C1627" s="2" t="s">
        <v>5033</v>
      </c>
      <c r="D1627" s="2" t="s">
        <v>1018</v>
      </c>
      <c r="E1627" s="2">
        <v>3</v>
      </c>
      <c r="F1627" s="2" t="s">
        <v>302</v>
      </c>
      <c r="G1627" s="2">
        <v>37208</v>
      </c>
      <c r="H1627" s="3">
        <v>0.19859306781669317</v>
      </c>
      <c r="I1627" s="2">
        <v>187358</v>
      </c>
      <c r="J1627" s="2" t="s">
        <v>14741</v>
      </c>
      <c r="K1627" s="2" t="s">
        <v>380</v>
      </c>
      <c r="L1627" s="2" t="s">
        <v>399</v>
      </c>
      <c r="M1627" s="2" t="s">
        <v>14756</v>
      </c>
      <c r="N1627" s="1" t="str">
        <f t="shared" si="25"/>
        <v>PARTUR32014</v>
      </c>
    </row>
    <row r="1628" spans="1:14" x14ac:dyDescent="0.3">
      <c r="A1628" s="2">
        <v>99</v>
      </c>
      <c r="B1628" s="2" t="s">
        <v>7704</v>
      </c>
      <c r="C1628" s="2" t="s">
        <v>5034</v>
      </c>
      <c r="D1628" s="2" t="s">
        <v>1018</v>
      </c>
      <c r="E1628" s="2">
        <v>4</v>
      </c>
      <c r="F1628" s="2" t="s">
        <v>19</v>
      </c>
      <c r="G1628" s="2">
        <v>24286</v>
      </c>
      <c r="H1628" s="3">
        <v>0.12962350153182678</v>
      </c>
      <c r="I1628" s="2">
        <v>187358</v>
      </c>
      <c r="J1628" s="2" t="s">
        <v>14741</v>
      </c>
      <c r="K1628" s="2" t="s">
        <v>380</v>
      </c>
      <c r="L1628" s="2" t="s">
        <v>399</v>
      </c>
      <c r="M1628" s="2" t="s">
        <v>14756</v>
      </c>
      <c r="N1628" s="1" t="str">
        <f t="shared" si="25"/>
        <v>PARTUR42014</v>
      </c>
    </row>
    <row r="1629" spans="1:14" x14ac:dyDescent="0.3">
      <c r="A1629" s="2">
        <v>99</v>
      </c>
      <c r="B1629" s="2" t="s">
        <v>7704</v>
      </c>
      <c r="C1629" s="2" t="s">
        <v>5035</v>
      </c>
      <c r="D1629" s="2" t="s">
        <v>1018</v>
      </c>
      <c r="E1629" s="2">
        <v>5</v>
      </c>
      <c r="F1629" s="2" t="s">
        <v>103</v>
      </c>
      <c r="G1629" s="2">
        <v>18876</v>
      </c>
      <c r="H1629" s="3">
        <v>0.10074830004590143</v>
      </c>
      <c r="I1629" s="2">
        <v>187358</v>
      </c>
      <c r="J1629" s="2" t="s">
        <v>14741</v>
      </c>
      <c r="K1629" s="2" t="s">
        <v>380</v>
      </c>
      <c r="L1629" s="2" t="s">
        <v>399</v>
      </c>
      <c r="M1629" s="2" t="s">
        <v>14756</v>
      </c>
      <c r="N1629" s="1" t="str">
        <f t="shared" si="25"/>
        <v>PARTUR52014</v>
      </c>
    </row>
    <row r="1630" spans="1:14" x14ac:dyDescent="0.3">
      <c r="A1630" s="2">
        <v>99</v>
      </c>
      <c r="B1630" s="2" t="s">
        <v>7704</v>
      </c>
      <c r="C1630" s="2" t="s">
        <v>5036</v>
      </c>
      <c r="D1630" s="2" t="s">
        <v>1018</v>
      </c>
      <c r="E1630" s="2">
        <v>6</v>
      </c>
      <c r="F1630" s="2" t="s">
        <v>51</v>
      </c>
      <c r="G1630" s="2">
        <v>4758</v>
      </c>
      <c r="H1630" s="3">
        <v>2.5395232656198294E-2</v>
      </c>
      <c r="I1630" s="2">
        <v>187358</v>
      </c>
      <c r="J1630" s="2" t="s">
        <v>14741</v>
      </c>
      <c r="K1630" s="2" t="s">
        <v>380</v>
      </c>
      <c r="L1630" s="2" t="s">
        <v>399</v>
      </c>
      <c r="M1630" s="2" t="s">
        <v>14756</v>
      </c>
      <c r="N1630" s="1" t="str">
        <f t="shared" si="25"/>
        <v>PARTUR62014</v>
      </c>
    </row>
    <row r="1631" spans="1:14" x14ac:dyDescent="0.3">
      <c r="A1631" s="2">
        <v>99</v>
      </c>
      <c r="B1631" s="2" t="s">
        <v>7704</v>
      </c>
      <c r="C1631" s="2" t="s">
        <v>22</v>
      </c>
      <c r="D1631" s="2" t="s">
        <v>7923</v>
      </c>
      <c r="E1631" s="2">
        <v>7</v>
      </c>
      <c r="F1631" s="2" t="s">
        <v>22</v>
      </c>
      <c r="G1631" s="2">
        <v>2113</v>
      </c>
      <c r="H1631" s="3">
        <v>1.1277874443578603E-2</v>
      </c>
      <c r="I1631" s="2">
        <v>187358</v>
      </c>
      <c r="J1631" s="2" t="s">
        <v>14741</v>
      </c>
      <c r="K1631" s="2" t="s">
        <v>380</v>
      </c>
      <c r="L1631" s="2" t="s">
        <v>399</v>
      </c>
      <c r="M1631" s="2" t="s">
        <v>14756</v>
      </c>
      <c r="N1631" s="1" t="str">
        <f t="shared" si="25"/>
        <v>PARTUR72014</v>
      </c>
    </row>
    <row r="1632" spans="1:14" x14ac:dyDescent="0.3">
      <c r="A1632" s="2">
        <v>99</v>
      </c>
      <c r="B1632" s="2" t="s">
        <v>7704</v>
      </c>
      <c r="C1632" s="2" t="s">
        <v>5037</v>
      </c>
      <c r="D1632" s="2" t="s">
        <v>1018</v>
      </c>
      <c r="E1632" s="2">
        <v>8</v>
      </c>
      <c r="F1632" s="2" t="s">
        <v>331</v>
      </c>
      <c r="G1632" s="2">
        <v>2105</v>
      </c>
      <c r="H1632" s="3">
        <v>1.1235175439532874E-2</v>
      </c>
      <c r="I1632" s="2">
        <v>187358</v>
      </c>
      <c r="J1632" s="2" t="s">
        <v>14741</v>
      </c>
      <c r="K1632" s="2" t="s">
        <v>380</v>
      </c>
      <c r="L1632" s="2" t="s">
        <v>399</v>
      </c>
      <c r="M1632" s="2" t="s">
        <v>14756</v>
      </c>
      <c r="N1632" s="1" t="str">
        <f t="shared" si="25"/>
        <v>PARTUR82014</v>
      </c>
    </row>
    <row r="1633" spans="1:14" x14ac:dyDescent="0.3">
      <c r="A1633" s="2">
        <v>99</v>
      </c>
      <c r="B1633" s="2" t="s">
        <v>7704</v>
      </c>
      <c r="C1633" s="2" t="s">
        <v>5038</v>
      </c>
      <c r="D1633" s="2" t="s">
        <v>1018</v>
      </c>
      <c r="E1633" s="2">
        <v>9</v>
      </c>
      <c r="F1633" s="2" t="s">
        <v>13</v>
      </c>
      <c r="G1633" s="2">
        <v>2059</v>
      </c>
      <c r="H1633" s="3">
        <v>1.0989656166269922E-2</v>
      </c>
      <c r="I1633" s="2">
        <v>187358</v>
      </c>
      <c r="J1633" s="2" t="s">
        <v>14741</v>
      </c>
      <c r="K1633" s="2" t="s">
        <v>380</v>
      </c>
      <c r="L1633" s="2" t="s">
        <v>399</v>
      </c>
      <c r="M1633" s="2" t="s">
        <v>14756</v>
      </c>
      <c r="N1633" s="1" t="str">
        <f t="shared" si="25"/>
        <v>PARTUR92014</v>
      </c>
    </row>
    <row r="1634" spans="1:14" x14ac:dyDescent="0.3">
      <c r="A1634" s="2">
        <v>99</v>
      </c>
      <c r="B1634" s="2" t="s">
        <v>7704</v>
      </c>
      <c r="C1634" s="2" t="s">
        <v>5039</v>
      </c>
      <c r="D1634" s="2" t="s">
        <v>1018</v>
      </c>
      <c r="E1634" s="2">
        <v>10</v>
      </c>
      <c r="F1634" s="2" t="s">
        <v>267</v>
      </c>
      <c r="G1634" s="2">
        <v>1995</v>
      </c>
      <c r="H1634" s="3">
        <v>1.0648064133904078E-2</v>
      </c>
      <c r="I1634" s="2">
        <v>187358</v>
      </c>
      <c r="J1634" s="2" t="s">
        <v>14741</v>
      </c>
      <c r="K1634" s="2" t="s">
        <v>380</v>
      </c>
      <c r="L1634" s="2" t="s">
        <v>399</v>
      </c>
      <c r="M1634" s="2" t="s">
        <v>14756</v>
      </c>
      <c r="N1634" s="1" t="str">
        <f t="shared" si="25"/>
        <v>PARTUR102014</v>
      </c>
    </row>
    <row r="1635" spans="1:14" x14ac:dyDescent="0.3">
      <c r="A1635" s="2">
        <v>99</v>
      </c>
      <c r="B1635" s="2" t="s">
        <v>7704</v>
      </c>
      <c r="C1635" s="2" t="s">
        <v>5040</v>
      </c>
      <c r="D1635" s="2" t="s">
        <v>1018</v>
      </c>
      <c r="E1635" s="2">
        <v>11</v>
      </c>
      <c r="F1635" s="2" t="s">
        <v>11</v>
      </c>
      <c r="G1635" s="2">
        <v>1909</v>
      </c>
      <c r="H1635" s="3">
        <v>1.0189049840412473E-2</v>
      </c>
      <c r="I1635" s="2">
        <v>187358</v>
      </c>
      <c r="J1635" s="2" t="s">
        <v>14741</v>
      </c>
      <c r="K1635" s="2" t="s">
        <v>380</v>
      </c>
      <c r="L1635" s="2" t="s">
        <v>399</v>
      </c>
      <c r="M1635" s="2" t="s">
        <v>14756</v>
      </c>
      <c r="N1635" s="1" t="str">
        <f t="shared" si="25"/>
        <v>PARTUR112014</v>
      </c>
    </row>
    <row r="1636" spans="1:14" x14ac:dyDescent="0.3">
      <c r="A1636" s="2">
        <v>99</v>
      </c>
      <c r="B1636" s="2" t="s">
        <v>7704</v>
      </c>
      <c r="C1636" s="2" t="s">
        <v>5041</v>
      </c>
      <c r="D1636" s="2" t="s">
        <v>1018</v>
      </c>
      <c r="E1636" s="2">
        <v>12</v>
      </c>
      <c r="F1636" s="2" t="s">
        <v>31</v>
      </c>
      <c r="G1636" s="2">
        <v>1694</v>
      </c>
      <c r="H1636" s="3">
        <v>9.0415141066834612E-3</v>
      </c>
      <c r="I1636" s="2">
        <v>187358</v>
      </c>
      <c r="J1636" s="2" t="s">
        <v>14741</v>
      </c>
      <c r="K1636" s="2" t="s">
        <v>380</v>
      </c>
      <c r="L1636" s="2" t="s">
        <v>399</v>
      </c>
      <c r="M1636" s="2" t="s">
        <v>14756</v>
      </c>
      <c r="N1636" s="1" t="str">
        <f t="shared" si="25"/>
        <v>PARTUR122014</v>
      </c>
    </row>
    <row r="1637" spans="1:14" x14ac:dyDescent="0.3">
      <c r="A1637" s="2">
        <v>99</v>
      </c>
      <c r="B1637" s="2" t="s">
        <v>7704</v>
      </c>
      <c r="C1637" s="2" t="s">
        <v>5042</v>
      </c>
      <c r="D1637" s="2" t="s">
        <v>1018</v>
      </c>
      <c r="E1637" s="2">
        <v>13</v>
      </c>
      <c r="F1637" s="2" t="s">
        <v>19</v>
      </c>
      <c r="G1637" s="2">
        <v>1123</v>
      </c>
      <c r="H1637" s="3">
        <v>5.9938726929194379E-3</v>
      </c>
      <c r="I1637" s="2">
        <v>187358</v>
      </c>
      <c r="J1637" s="2" t="s">
        <v>14741</v>
      </c>
      <c r="K1637" s="2" t="s">
        <v>380</v>
      </c>
      <c r="L1637" s="2" t="s">
        <v>399</v>
      </c>
      <c r="M1637" s="2" t="s">
        <v>14756</v>
      </c>
      <c r="N1637" s="1" t="str">
        <f t="shared" si="25"/>
        <v>PARTUR132014</v>
      </c>
    </row>
    <row r="1638" spans="1:14" x14ac:dyDescent="0.3">
      <c r="A1638" s="2">
        <v>100</v>
      </c>
      <c r="B1638" s="2" t="s">
        <v>7705</v>
      </c>
      <c r="C1638" s="2" t="s">
        <v>5043</v>
      </c>
      <c r="D1638" s="2" t="s">
        <v>1018</v>
      </c>
      <c r="E1638" s="2">
        <v>1</v>
      </c>
      <c r="F1638" s="2" t="s">
        <v>51</v>
      </c>
      <c r="G1638" s="2">
        <v>97884</v>
      </c>
      <c r="H1638" s="3">
        <v>0.46046590395905462</v>
      </c>
      <c r="I1638" s="2">
        <v>212576</v>
      </c>
      <c r="J1638" s="2" t="s">
        <v>14741</v>
      </c>
      <c r="K1638" s="2" t="s">
        <v>380</v>
      </c>
      <c r="L1638" s="2" t="s">
        <v>399</v>
      </c>
      <c r="M1638" s="2" t="s">
        <v>14756</v>
      </c>
      <c r="N1638" s="1" t="str">
        <f t="shared" si="25"/>
        <v>GHANSAWANGI12014</v>
      </c>
    </row>
    <row r="1639" spans="1:14" x14ac:dyDescent="0.3">
      <c r="A1639" s="2">
        <v>100</v>
      </c>
      <c r="B1639" s="2" t="s">
        <v>7705</v>
      </c>
      <c r="C1639" s="2" t="s">
        <v>5044</v>
      </c>
      <c r="D1639" s="2" t="s">
        <v>1018</v>
      </c>
      <c r="E1639" s="2">
        <v>2</v>
      </c>
      <c r="F1639" s="2" t="s">
        <v>9</v>
      </c>
      <c r="G1639" s="2">
        <v>54471</v>
      </c>
      <c r="H1639" s="3">
        <v>0.25624247328014449</v>
      </c>
      <c r="I1639" s="2">
        <v>212576</v>
      </c>
      <c r="J1639" s="2" t="s">
        <v>14741</v>
      </c>
      <c r="K1639" s="2" t="s">
        <v>380</v>
      </c>
      <c r="L1639" s="2" t="s">
        <v>399</v>
      </c>
      <c r="M1639" s="2" t="s">
        <v>14756</v>
      </c>
      <c r="N1639" s="1" t="str">
        <f t="shared" si="25"/>
        <v>GHANSAWANGI22014</v>
      </c>
    </row>
    <row r="1640" spans="1:14" x14ac:dyDescent="0.3">
      <c r="A1640" s="2">
        <v>100</v>
      </c>
      <c r="B1640" s="2" t="s">
        <v>7705</v>
      </c>
      <c r="C1640" s="2" t="s">
        <v>5045</v>
      </c>
      <c r="D1640" s="2" t="s">
        <v>1018</v>
      </c>
      <c r="E1640" s="2">
        <v>3</v>
      </c>
      <c r="F1640" s="2" t="s">
        <v>103</v>
      </c>
      <c r="G1640" s="2">
        <v>45618</v>
      </c>
      <c r="H1640" s="3">
        <v>0.21459619147975312</v>
      </c>
      <c r="I1640" s="2">
        <v>212576</v>
      </c>
      <c r="J1640" s="2" t="s">
        <v>14741</v>
      </c>
      <c r="K1640" s="2" t="s">
        <v>380</v>
      </c>
      <c r="L1640" s="2" t="s">
        <v>399</v>
      </c>
      <c r="M1640" s="2" t="s">
        <v>14756</v>
      </c>
      <c r="N1640" s="1" t="str">
        <f t="shared" si="25"/>
        <v>GHANSAWANGI32014</v>
      </c>
    </row>
    <row r="1641" spans="1:14" x14ac:dyDescent="0.3">
      <c r="A1641" s="2">
        <v>100</v>
      </c>
      <c r="B1641" s="2" t="s">
        <v>7705</v>
      </c>
      <c r="C1641" s="2" t="s">
        <v>5046</v>
      </c>
      <c r="D1641" s="2" t="s">
        <v>1018</v>
      </c>
      <c r="E1641" s="2">
        <v>4</v>
      </c>
      <c r="F1641" s="2" t="s">
        <v>302</v>
      </c>
      <c r="G1641" s="2">
        <v>3581</v>
      </c>
      <c r="H1641" s="3">
        <v>1.6845739876561794E-2</v>
      </c>
      <c r="I1641" s="2">
        <v>212576</v>
      </c>
      <c r="J1641" s="2" t="s">
        <v>14741</v>
      </c>
      <c r="K1641" s="2" t="s">
        <v>380</v>
      </c>
      <c r="L1641" s="2" t="s">
        <v>399</v>
      </c>
      <c r="M1641" s="2" t="s">
        <v>14756</v>
      </c>
      <c r="N1641" s="1" t="str">
        <f t="shared" si="25"/>
        <v>GHANSAWANGI42014</v>
      </c>
    </row>
    <row r="1642" spans="1:14" x14ac:dyDescent="0.3">
      <c r="A1642" s="2">
        <v>100</v>
      </c>
      <c r="B1642" s="2" t="s">
        <v>7705</v>
      </c>
      <c r="C1642" s="2" t="s">
        <v>5047</v>
      </c>
      <c r="D1642" s="2" t="s">
        <v>1018</v>
      </c>
      <c r="E1642" s="2">
        <v>5</v>
      </c>
      <c r="F1642" s="2" t="s">
        <v>7</v>
      </c>
      <c r="G1642" s="2">
        <v>2761</v>
      </c>
      <c r="H1642" s="3">
        <v>1.2988295950624718E-2</v>
      </c>
      <c r="I1642" s="2">
        <v>212576</v>
      </c>
      <c r="J1642" s="2" t="s">
        <v>14741</v>
      </c>
      <c r="K1642" s="2" t="s">
        <v>380</v>
      </c>
      <c r="L1642" s="2" t="s">
        <v>399</v>
      </c>
      <c r="M1642" s="2" t="s">
        <v>14756</v>
      </c>
      <c r="N1642" s="1" t="str">
        <f t="shared" si="25"/>
        <v>GHANSAWANGI52014</v>
      </c>
    </row>
    <row r="1643" spans="1:14" x14ac:dyDescent="0.3">
      <c r="A1643" s="2">
        <v>100</v>
      </c>
      <c r="B1643" s="2" t="s">
        <v>7705</v>
      </c>
      <c r="C1643" s="2" t="s">
        <v>5048</v>
      </c>
      <c r="D1643" s="2" t="s">
        <v>1018</v>
      </c>
      <c r="E1643" s="2">
        <v>6</v>
      </c>
      <c r="F1643" s="2" t="s">
        <v>62</v>
      </c>
      <c r="G1643" s="2">
        <v>1476</v>
      </c>
      <c r="H1643" s="3">
        <v>6.943399066686738E-3</v>
      </c>
      <c r="I1643" s="2">
        <v>212576</v>
      </c>
      <c r="J1643" s="2" t="s">
        <v>14741</v>
      </c>
      <c r="K1643" s="2" t="s">
        <v>380</v>
      </c>
      <c r="L1643" s="2" t="s">
        <v>399</v>
      </c>
      <c r="M1643" s="2" t="s">
        <v>14756</v>
      </c>
      <c r="N1643" s="1" t="str">
        <f t="shared" si="25"/>
        <v>GHANSAWANGI62014</v>
      </c>
    </row>
    <row r="1644" spans="1:14" x14ac:dyDescent="0.3">
      <c r="A1644" s="2">
        <v>100</v>
      </c>
      <c r="B1644" s="2" t="s">
        <v>7705</v>
      </c>
      <c r="C1644" s="2" t="s">
        <v>5049</v>
      </c>
      <c r="D1644" s="2" t="s">
        <v>1018</v>
      </c>
      <c r="E1644" s="2">
        <v>7</v>
      </c>
      <c r="F1644" s="2" t="s">
        <v>11</v>
      </c>
      <c r="G1644" s="2">
        <v>1393</v>
      </c>
      <c r="H1644" s="3">
        <v>6.5529504741833507E-3</v>
      </c>
      <c r="I1644" s="2">
        <v>212576</v>
      </c>
      <c r="J1644" s="2" t="s">
        <v>14741</v>
      </c>
      <c r="K1644" s="2" t="s">
        <v>380</v>
      </c>
      <c r="L1644" s="2" t="s">
        <v>399</v>
      </c>
      <c r="M1644" s="2" t="s">
        <v>14756</v>
      </c>
      <c r="N1644" s="1" t="str">
        <f t="shared" si="25"/>
        <v>GHANSAWANGI72014</v>
      </c>
    </row>
    <row r="1645" spans="1:14" x14ac:dyDescent="0.3">
      <c r="A1645" s="2">
        <v>100</v>
      </c>
      <c r="B1645" s="2" t="s">
        <v>7705</v>
      </c>
      <c r="C1645" s="2" t="s">
        <v>5050</v>
      </c>
      <c r="D1645" s="2" t="s">
        <v>1018</v>
      </c>
      <c r="E1645" s="2">
        <v>8</v>
      </c>
      <c r="F1645" s="2" t="s">
        <v>19</v>
      </c>
      <c r="G1645" s="2">
        <v>1128</v>
      </c>
      <c r="H1645" s="3">
        <v>5.3063374981183204E-3</v>
      </c>
      <c r="I1645" s="2">
        <v>212576</v>
      </c>
      <c r="J1645" s="2" t="s">
        <v>14741</v>
      </c>
      <c r="K1645" s="2" t="s">
        <v>380</v>
      </c>
      <c r="L1645" s="2" t="s">
        <v>399</v>
      </c>
      <c r="M1645" s="2" t="s">
        <v>14756</v>
      </c>
      <c r="N1645" s="1" t="str">
        <f t="shared" si="25"/>
        <v>GHANSAWANGI82014</v>
      </c>
    </row>
    <row r="1646" spans="1:14" x14ac:dyDescent="0.3">
      <c r="A1646" s="2">
        <v>100</v>
      </c>
      <c r="B1646" s="2" t="s">
        <v>7705</v>
      </c>
      <c r="C1646" s="2" t="s">
        <v>5051</v>
      </c>
      <c r="D1646" s="2" t="s">
        <v>1018</v>
      </c>
      <c r="E1646" s="2">
        <v>9</v>
      </c>
      <c r="F1646" s="2" t="s">
        <v>19</v>
      </c>
      <c r="G1646" s="2">
        <v>1102</v>
      </c>
      <c r="H1646" s="3">
        <v>5.184028300466657E-3</v>
      </c>
      <c r="I1646" s="2">
        <v>212576</v>
      </c>
      <c r="J1646" s="2" t="s">
        <v>14741</v>
      </c>
      <c r="K1646" s="2" t="s">
        <v>380</v>
      </c>
      <c r="L1646" s="2" t="s">
        <v>399</v>
      </c>
      <c r="M1646" s="2" t="s">
        <v>14756</v>
      </c>
      <c r="N1646" s="1" t="str">
        <f t="shared" si="25"/>
        <v>GHANSAWANGI92014</v>
      </c>
    </row>
    <row r="1647" spans="1:14" x14ac:dyDescent="0.3">
      <c r="A1647" s="2">
        <v>100</v>
      </c>
      <c r="B1647" s="2" t="s">
        <v>7705</v>
      </c>
      <c r="C1647" s="2" t="s">
        <v>5052</v>
      </c>
      <c r="D1647" s="2" t="s">
        <v>1018</v>
      </c>
      <c r="E1647" s="2">
        <v>10</v>
      </c>
      <c r="F1647" s="2" t="s">
        <v>13</v>
      </c>
      <c r="G1647" s="2">
        <v>1051</v>
      </c>
      <c r="H1647" s="3">
        <v>4.9441141050730088E-3</v>
      </c>
      <c r="I1647" s="2">
        <v>212576</v>
      </c>
      <c r="J1647" s="2" t="s">
        <v>14741</v>
      </c>
      <c r="K1647" s="2" t="s">
        <v>380</v>
      </c>
      <c r="L1647" s="2" t="s">
        <v>399</v>
      </c>
      <c r="M1647" s="2" t="s">
        <v>14756</v>
      </c>
      <c r="N1647" s="1" t="str">
        <f t="shared" si="25"/>
        <v>GHANSAWANGI102014</v>
      </c>
    </row>
    <row r="1648" spans="1:14" x14ac:dyDescent="0.3">
      <c r="A1648" s="2">
        <v>100</v>
      </c>
      <c r="B1648" s="2" t="s">
        <v>7705</v>
      </c>
      <c r="C1648" s="2" t="s">
        <v>5053</v>
      </c>
      <c r="D1648" s="2" t="s">
        <v>1018</v>
      </c>
      <c r="E1648" s="2">
        <v>12</v>
      </c>
      <c r="F1648" s="2" t="s">
        <v>19</v>
      </c>
      <c r="G1648" s="2">
        <v>777</v>
      </c>
      <c r="H1648" s="3">
        <v>3.6551633298208641E-3</v>
      </c>
      <c r="I1648" s="2">
        <v>212576</v>
      </c>
      <c r="J1648" s="2" t="s">
        <v>14741</v>
      </c>
      <c r="K1648" s="2" t="s">
        <v>380</v>
      </c>
      <c r="L1648" s="2" t="s">
        <v>399</v>
      </c>
      <c r="M1648" s="2" t="s">
        <v>14756</v>
      </c>
      <c r="N1648" s="1" t="str">
        <f t="shared" si="25"/>
        <v>GHANSAWANGI122014</v>
      </c>
    </row>
    <row r="1649" spans="1:14" x14ac:dyDescent="0.3">
      <c r="A1649" s="2">
        <v>100</v>
      </c>
      <c r="B1649" s="2" t="s">
        <v>7705</v>
      </c>
      <c r="C1649" s="2" t="s">
        <v>5054</v>
      </c>
      <c r="D1649" s="2" t="s">
        <v>1018</v>
      </c>
      <c r="E1649" s="2">
        <v>13</v>
      </c>
      <c r="F1649" s="2" t="s">
        <v>19</v>
      </c>
      <c r="G1649" s="2">
        <v>558</v>
      </c>
      <c r="H1649" s="3">
        <v>2.6249435496010836E-3</v>
      </c>
      <c r="I1649" s="2">
        <v>212576</v>
      </c>
      <c r="J1649" s="2" t="s">
        <v>14741</v>
      </c>
      <c r="K1649" s="2" t="s">
        <v>380</v>
      </c>
      <c r="L1649" s="2" t="s">
        <v>399</v>
      </c>
      <c r="M1649" s="2" t="s">
        <v>14756</v>
      </c>
      <c r="N1649" s="1" t="str">
        <f t="shared" si="25"/>
        <v>GHANSAWANGI132014</v>
      </c>
    </row>
    <row r="1650" spans="1:14" x14ac:dyDescent="0.3">
      <c r="A1650" s="2">
        <v>100</v>
      </c>
      <c r="B1650" s="2" t="s">
        <v>7705</v>
      </c>
      <c r="C1650" s="2" t="s">
        <v>5055</v>
      </c>
      <c r="D1650" s="2" t="s">
        <v>1018</v>
      </c>
      <c r="E1650" s="2">
        <v>14</v>
      </c>
      <c r="F1650" s="2" t="s">
        <v>19</v>
      </c>
      <c r="G1650" s="2">
        <v>459</v>
      </c>
      <c r="H1650" s="3">
        <v>2.1592277585428272E-3</v>
      </c>
      <c r="I1650" s="2">
        <v>212576</v>
      </c>
      <c r="J1650" s="2" t="s">
        <v>14741</v>
      </c>
      <c r="K1650" s="2" t="s">
        <v>380</v>
      </c>
      <c r="L1650" s="2" t="s">
        <v>399</v>
      </c>
      <c r="M1650" s="2" t="s">
        <v>14756</v>
      </c>
      <c r="N1650" s="1" t="str">
        <f t="shared" si="25"/>
        <v>GHANSAWANGI142014</v>
      </c>
    </row>
    <row r="1651" spans="1:14" x14ac:dyDescent="0.3">
      <c r="A1651" s="2">
        <v>100</v>
      </c>
      <c r="B1651" s="2" t="s">
        <v>7705</v>
      </c>
      <c r="C1651" s="2" t="s">
        <v>5056</v>
      </c>
      <c r="D1651" s="2" t="s">
        <v>1018</v>
      </c>
      <c r="E1651" s="2">
        <v>15</v>
      </c>
      <c r="F1651" s="2" t="s">
        <v>15</v>
      </c>
      <c r="G1651" s="2">
        <v>317</v>
      </c>
      <c r="H1651" s="3">
        <v>1.4912313713683577E-3</v>
      </c>
      <c r="I1651" s="2">
        <v>212576</v>
      </c>
      <c r="J1651" s="2" t="s">
        <v>14741</v>
      </c>
      <c r="K1651" s="2" t="s">
        <v>380</v>
      </c>
      <c r="L1651" s="2" t="s">
        <v>399</v>
      </c>
      <c r="M1651" s="2" t="s">
        <v>14756</v>
      </c>
      <c r="N1651" s="1" t="str">
        <f t="shared" si="25"/>
        <v>GHANSAWANGI152014</v>
      </c>
    </row>
    <row r="1652" spans="1:14" x14ac:dyDescent="0.3">
      <c r="A1652" s="2">
        <v>101</v>
      </c>
      <c r="B1652" s="2" t="s">
        <v>7706</v>
      </c>
      <c r="C1652" s="2" t="s">
        <v>5057</v>
      </c>
      <c r="D1652" s="2" t="s">
        <v>1018</v>
      </c>
      <c r="E1652" s="2">
        <v>1</v>
      </c>
      <c r="F1652" s="2" t="s">
        <v>103</v>
      </c>
      <c r="G1652" s="2">
        <v>44728</v>
      </c>
      <c r="H1652" s="3">
        <v>0.25289630957294629</v>
      </c>
      <c r="I1652" s="2">
        <v>176863</v>
      </c>
      <c r="J1652" s="2" t="s">
        <v>14741</v>
      </c>
      <c r="K1652" s="2" t="s">
        <v>399</v>
      </c>
      <c r="L1652" s="2" t="s">
        <v>399</v>
      </c>
      <c r="M1652" s="2" t="s">
        <v>14756</v>
      </c>
      <c r="N1652" s="1" t="str">
        <f t="shared" si="25"/>
        <v>JALNA12014</v>
      </c>
    </row>
    <row r="1653" spans="1:14" x14ac:dyDescent="0.3">
      <c r="A1653" s="2">
        <v>101</v>
      </c>
      <c r="B1653" s="2" t="s">
        <v>7706</v>
      </c>
      <c r="C1653" s="2" t="s">
        <v>5058</v>
      </c>
      <c r="D1653" s="2" t="s">
        <v>1018</v>
      </c>
      <c r="E1653" s="2">
        <v>2</v>
      </c>
      <c r="F1653" s="2" t="s">
        <v>7</v>
      </c>
      <c r="G1653" s="2">
        <v>44451</v>
      </c>
      <c r="H1653" s="3">
        <v>0.25133012557742435</v>
      </c>
      <c r="I1653" s="2">
        <v>176863</v>
      </c>
      <c r="J1653" s="2" t="s">
        <v>14741</v>
      </c>
      <c r="K1653" s="2" t="s">
        <v>399</v>
      </c>
      <c r="L1653" s="2" t="s">
        <v>399</v>
      </c>
      <c r="M1653" s="2" t="s">
        <v>14756</v>
      </c>
      <c r="N1653" s="1" t="str">
        <f t="shared" si="25"/>
        <v>JALNA22014</v>
      </c>
    </row>
    <row r="1654" spans="1:14" x14ac:dyDescent="0.3">
      <c r="A1654" s="2">
        <v>101</v>
      </c>
      <c r="B1654" s="2" t="s">
        <v>7706</v>
      </c>
      <c r="C1654" s="2" t="s">
        <v>5059</v>
      </c>
      <c r="D1654" s="2" t="s">
        <v>1018</v>
      </c>
      <c r="E1654" s="2">
        <v>3</v>
      </c>
      <c r="F1654" s="2" t="s">
        <v>9</v>
      </c>
      <c r="G1654" s="2">
        <v>37360</v>
      </c>
      <c r="H1654" s="3">
        <v>0.21123694611083155</v>
      </c>
      <c r="I1654" s="2">
        <v>176863</v>
      </c>
      <c r="J1654" s="2" t="s">
        <v>14741</v>
      </c>
      <c r="K1654" s="2" t="s">
        <v>399</v>
      </c>
      <c r="L1654" s="2" t="s">
        <v>399</v>
      </c>
      <c r="M1654" s="2" t="s">
        <v>14756</v>
      </c>
      <c r="N1654" s="1" t="str">
        <f t="shared" si="25"/>
        <v>JALNA32014</v>
      </c>
    </row>
    <row r="1655" spans="1:14" x14ac:dyDescent="0.3">
      <c r="A1655" s="2">
        <v>101</v>
      </c>
      <c r="B1655" s="2" t="s">
        <v>7706</v>
      </c>
      <c r="C1655" s="2" t="s">
        <v>5060</v>
      </c>
      <c r="D1655" s="2" t="s">
        <v>1018</v>
      </c>
      <c r="E1655" s="2">
        <v>4</v>
      </c>
      <c r="F1655" s="2" t="s">
        <v>11</v>
      </c>
      <c r="G1655" s="2">
        <v>36259</v>
      </c>
      <c r="H1655" s="3">
        <v>0.20501178878567025</v>
      </c>
      <c r="I1655" s="2">
        <v>176863</v>
      </c>
      <c r="J1655" s="2" t="s">
        <v>14741</v>
      </c>
      <c r="K1655" s="2" t="s">
        <v>399</v>
      </c>
      <c r="L1655" s="2" t="s">
        <v>399</v>
      </c>
      <c r="M1655" s="2" t="s">
        <v>14756</v>
      </c>
      <c r="N1655" s="1" t="str">
        <f t="shared" si="25"/>
        <v>JALNA42014</v>
      </c>
    </row>
    <row r="1656" spans="1:14" x14ac:dyDescent="0.3">
      <c r="A1656" s="2">
        <v>101</v>
      </c>
      <c r="B1656" s="2" t="s">
        <v>7706</v>
      </c>
      <c r="C1656" s="2" t="s">
        <v>5061</v>
      </c>
      <c r="D1656" s="2" t="s">
        <v>1018</v>
      </c>
      <c r="E1656" s="2">
        <v>5</v>
      </c>
      <c r="F1656" s="2" t="s">
        <v>302</v>
      </c>
      <c r="G1656" s="2">
        <v>5484</v>
      </c>
      <c r="H1656" s="3">
        <v>3.1007050655026774E-2</v>
      </c>
      <c r="I1656" s="2">
        <v>176863</v>
      </c>
      <c r="J1656" s="2" t="s">
        <v>14741</v>
      </c>
      <c r="K1656" s="2" t="s">
        <v>399</v>
      </c>
      <c r="L1656" s="2" t="s">
        <v>399</v>
      </c>
      <c r="M1656" s="2" t="s">
        <v>14756</v>
      </c>
      <c r="N1656" s="1" t="str">
        <f t="shared" si="25"/>
        <v>JALNA52014</v>
      </c>
    </row>
    <row r="1657" spans="1:14" x14ac:dyDescent="0.3">
      <c r="A1657" s="2">
        <v>101</v>
      </c>
      <c r="B1657" s="2" t="s">
        <v>7706</v>
      </c>
      <c r="C1657" s="2" t="s">
        <v>5062</v>
      </c>
      <c r="D1657" s="2" t="s">
        <v>1018</v>
      </c>
      <c r="E1657" s="2">
        <v>6</v>
      </c>
      <c r="F1657" s="2" t="s">
        <v>51</v>
      </c>
      <c r="G1657" s="2">
        <v>1599</v>
      </c>
      <c r="H1657" s="3">
        <v>9.0408960607928166E-3</v>
      </c>
      <c r="I1657" s="2">
        <v>176863</v>
      </c>
      <c r="J1657" s="2" t="s">
        <v>14741</v>
      </c>
      <c r="K1657" s="2" t="s">
        <v>399</v>
      </c>
      <c r="L1657" s="2" t="s">
        <v>399</v>
      </c>
      <c r="M1657" s="2" t="s">
        <v>14756</v>
      </c>
      <c r="N1657" s="1" t="str">
        <f t="shared" si="25"/>
        <v>JALNA62014</v>
      </c>
    </row>
    <row r="1658" spans="1:14" x14ac:dyDescent="0.3">
      <c r="A1658" s="2">
        <v>101</v>
      </c>
      <c r="B1658" s="2" t="s">
        <v>7706</v>
      </c>
      <c r="C1658" s="2" t="s">
        <v>22</v>
      </c>
      <c r="D1658" s="2" t="s">
        <v>7923</v>
      </c>
      <c r="E1658" s="2">
        <v>7</v>
      </c>
      <c r="F1658" s="2" t="s">
        <v>22</v>
      </c>
      <c r="G1658" s="2">
        <v>1344</v>
      </c>
      <c r="H1658" s="3">
        <v>7.599102129897152E-3</v>
      </c>
      <c r="I1658" s="2">
        <v>176863</v>
      </c>
      <c r="J1658" s="2" t="s">
        <v>14741</v>
      </c>
      <c r="K1658" s="2" t="s">
        <v>399</v>
      </c>
      <c r="L1658" s="2" t="s">
        <v>399</v>
      </c>
      <c r="M1658" s="2" t="s">
        <v>14756</v>
      </c>
      <c r="N1658" s="1" t="str">
        <f t="shared" si="25"/>
        <v>JALNA72014</v>
      </c>
    </row>
    <row r="1659" spans="1:14" x14ac:dyDescent="0.3">
      <c r="A1659" s="2">
        <v>101</v>
      </c>
      <c r="B1659" s="2" t="s">
        <v>7706</v>
      </c>
      <c r="C1659" s="2" t="s">
        <v>5063</v>
      </c>
      <c r="D1659" s="2" t="s">
        <v>1018</v>
      </c>
      <c r="E1659" s="2">
        <v>8</v>
      </c>
      <c r="F1659" s="2" t="s">
        <v>19</v>
      </c>
      <c r="G1659" s="2">
        <v>1169</v>
      </c>
      <c r="H1659" s="3">
        <v>6.6096357067334599E-3</v>
      </c>
      <c r="I1659" s="2">
        <v>176863</v>
      </c>
      <c r="J1659" s="2" t="s">
        <v>14741</v>
      </c>
      <c r="K1659" s="2" t="s">
        <v>399</v>
      </c>
      <c r="L1659" s="2" t="s">
        <v>399</v>
      </c>
      <c r="M1659" s="2" t="s">
        <v>14756</v>
      </c>
      <c r="N1659" s="1" t="str">
        <f t="shared" si="25"/>
        <v>JALNA82014</v>
      </c>
    </row>
    <row r="1660" spans="1:14" x14ac:dyDescent="0.3">
      <c r="A1660" s="2">
        <v>101</v>
      </c>
      <c r="B1660" s="2" t="s">
        <v>7706</v>
      </c>
      <c r="C1660" s="2" t="s">
        <v>5064</v>
      </c>
      <c r="D1660" s="2" t="s">
        <v>1018</v>
      </c>
      <c r="E1660" s="2">
        <v>9</v>
      </c>
      <c r="F1660" s="2" t="s">
        <v>19</v>
      </c>
      <c r="G1660" s="2">
        <v>1048</v>
      </c>
      <c r="H1660" s="3">
        <v>5.9254903512888507E-3</v>
      </c>
      <c r="I1660" s="2">
        <v>176863</v>
      </c>
      <c r="J1660" s="2" t="s">
        <v>14741</v>
      </c>
      <c r="K1660" s="2" t="s">
        <v>399</v>
      </c>
      <c r="L1660" s="2" t="s">
        <v>399</v>
      </c>
      <c r="M1660" s="2" t="s">
        <v>14756</v>
      </c>
      <c r="N1660" s="1" t="str">
        <f t="shared" si="25"/>
        <v>JALNA92014</v>
      </c>
    </row>
    <row r="1661" spans="1:14" x14ac:dyDescent="0.3">
      <c r="A1661" s="2">
        <v>101</v>
      </c>
      <c r="B1661" s="2" t="s">
        <v>7706</v>
      </c>
      <c r="C1661" s="2" t="s">
        <v>5065</v>
      </c>
      <c r="D1661" s="2" t="s">
        <v>1018</v>
      </c>
      <c r="E1661" s="2">
        <v>10</v>
      </c>
      <c r="F1661" s="2" t="s">
        <v>19</v>
      </c>
      <c r="G1661" s="2">
        <v>1023</v>
      </c>
      <c r="H1661" s="3">
        <v>5.7841380051226092E-3</v>
      </c>
      <c r="I1661" s="2">
        <v>176863</v>
      </c>
      <c r="J1661" s="2" t="s">
        <v>14741</v>
      </c>
      <c r="K1661" s="2" t="s">
        <v>399</v>
      </c>
      <c r="L1661" s="2" t="s">
        <v>399</v>
      </c>
      <c r="M1661" s="2" t="s">
        <v>14756</v>
      </c>
      <c r="N1661" s="1" t="str">
        <f t="shared" si="25"/>
        <v>JALNA102014</v>
      </c>
    </row>
    <row r="1662" spans="1:14" x14ac:dyDescent="0.3">
      <c r="A1662" s="2">
        <v>101</v>
      </c>
      <c r="B1662" s="2" t="s">
        <v>7706</v>
      </c>
      <c r="C1662" s="2" t="s">
        <v>5066</v>
      </c>
      <c r="D1662" s="2" t="s">
        <v>1018</v>
      </c>
      <c r="E1662" s="2">
        <v>11</v>
      </c>
      <c r="F1662" s="2" t="s">
        <v>19</v>
      </c>
      <c r="G1662" s="2">
        <v>753</v>
      </c>
      <c r="H1662" s="3">
        <v>4.2575326665271994E-3</v>
      </c>
      <c r="I1662" s="2">
        <v>176863</v>
      </c>
      <c r="J1662" s="2" t="s">
        <v>14741</v>
      </c>
      <c r="K1662" s="2" t="s">
        <v>399</v>
      </c>
      <c r="L1662" s="2" t="s">
        <v>399</v>
      </c>
      <c r="M1662" s="2" t="s">
        <v>14756</v>
      </c>
      <c r="N1662" s="1" t="str">
        <f t="shared" si="25"/>
        <v>JALNA112014</v>
      </c>
    </row>
    <row r="1663" spans="1:14" x14ac:dyDescent="0.3">
      <c r="A1663" s="2">
        <v>101</v>
      </c>
      <c r="B1663" s="2" t="s">
        <v>7706</v>
      </c>
      <c r="C1663" s="2" t="s">
        <v>5067</v>
      </c>
      <c r="D1663" s="2" t="s">
        <v>1018</v>
      </c>
      <c r="E1663" s="2">
        <v>12</v>
      </c>
      <c r="F1663" s="2" t="s">
        <v>19</v>
      </c>
      <c r="G1663" s="2">
        <v>397</v>
      </c>
      <c r="H1663" s="3">
        <v>2.2446752571199176E-3</v>
      </c>
      <c r="I1663" s="2">
        <v>176863</v>
      </c>
      <c r="J1663" s="2" t="s">
        <v>14741</v>
      </c>
      <c r="K1663" s="2" t="s">
        <v>399</v>
      </c>
      <c r="L1663" s="2" t="s">
        <v>399</v>
      </c>
      <c r="M1663" s="2" t="s">
        <v>14756</v>
      </c>
      <c r="N1663" s="1" t="str">
        <f t="shared" si="25"/>
        <v>JALNA122014</v>
      </c>
    </row>
    <row r="1664" spans="1:14" x14ac:dyDescent="0.3">
      <c r="A1664" s="2">
        <v>101</v>
      </c>
      <c r="B1664" s="2" t="s">
        <v>7706</v>
      </c>
      <c r="C1664" s="2" t="s">
        <v>5068</v>
      </c>
      <c r="D1664" s="2" t="s">
        <v>1018</v>
      </c>
      <c r="E1664" s="2">
        <v>13</v>
      </c>
      <c r="F1664" s="2" t="s">
        <v>981</v>
      </c>
      <c r="G1664" s="2">
        <v>244</v>
      </c>
      <c r="H1664" s="3">
        <v>1.3795988985825186E-3</v>
      </c>
      <c r="I1664" s="2">
        <v>176863</v>
      </c>
      <c r="J1664" s="2" t="s">
        <v>14741</v>
      </c>
      <c r="K1664" s="2" t="s">
        <v>399</v>
      </c>
      <c r="L1664" s="2" t="s">
        <v>399</v>
      </c>
      <c r="M1664" s="2" t="s">
        <v>14756</v>
      </c>
      <c r="N1664" s="1" t="str">
        <f t="shared" si="25"/>
        <v>JALNA132014</v>
      </c>
    </row>
    <row r="1665" spans="1:14" x14ac:dyDescent="0.3">
      <c r="A1665" s="2">
        <v>101</v>
      </c>
      <c r="B1665" s="2" t="s">
        <v>7706</v>
      </c>
      <c r="C1665" s="2" t="s">
        <v>5069</v>
      </c>
      <c r="D1665" s="2" t="s">
        <v>1018</v>
      </c>
      <c r="E1665" s="2">
        <v>14</v>
      </c>
      <c r="F1665" s="2" t="s">
        <v>19</v>
      </c>
      <c r="G1665" s="2">
        <v>241</v>
      </c>
      <c r="H1665" s="3">
        <v>1.3626366170425696E-3</v>
      </c>
      <c r="I1665" s="2">
        <v>176863</v>
      </c>
      <c r="J1665" s="2" t="s">
        <v>14741</v>
      </c>
      <c r="K1665" s="2" t="s">
        <v>399</v>
      </c>
      <c r="L1665" s="2" t="s">
        <v>399</v>
      </c>
      <c r="M1665" s="2" t="s">
        <v>14756</v>
      </c>
      <c r="N1665" s="1" t="str">
        <f t="shared" si="25"/>
        <v>JALNA142014</v>
      </c>
    </row>
    <row r="1666" spans="1:14" x14ac:dyDescent="0.3">
      <c r="A1666" s="2">
        <v>101</v>
      </c>
      <c r="B1666" s="2" t="s">
        <v>7706</v>
      </c>
      <c r="C1666" s="2" t="s">
        <v>5070</v>
      </c>
      <c r="D1666" s="2" t="s">
        <v>1018</v>
      </c>
      <c r="E1666" s="2">
        <v>15</v>
      </c>
      <c r="F1666" s="2" t="s">
        <v>693</v>
      </c>
      <c r="G1666" s="2">
        <v>240</v>
      </c>
      <c r="H1666" s="3">
        <v>1.35698252319592E-3</v>
      </c>
      <c r="I1666" s="2">
        <v>176863</v>
      </c>
      <c r="J1666" s="2" t="s">
        <v>14741</v>
      </c>
      <c r="K1666" s="2" t="s">
        <v>399</v>
      </c>
      <c r="L1666" s="2" t="s">
        <v>399</v>
      </c>
      <c r="M1666" s="2" t="s">
        <v>14756</v>
      </c>
      <c r="N1666" s="1" t="str">
        <f t="shared" si="25"/>
        <v>JALNA152014</v>
      </c>
    </row>
    <row r="1667" spans="1:14" x14ac:dyDescent="0.3">
      <c r="A1667" s="2">
        <v>101</v>
      </c>
      <c r="B1667" s="2" t="s">
        <v>7706</v>
      </c>
      <c r="C1667" s="2" t="s">
        <v>5071</v>
      </c>
      <c r="D1667" s="2" t="s">
        <v>1018</v>
      </c>
      <c r="E1667" s="2">
        <v>16</v>
      </c>
      <c r="F1667" s="2" t="s">
        <v>15</v>
      </c>
      <c r="G1667" s="2">
        <v>207</v>
      </c>
      <c r="H1667" s="3">
        <v>1.170397426256481E-3</v>
      </c>
      <c r="I1667" s="2">
        <v>176863</v>
      </c>
      <c r="J1667" s="2" t="s">
        <v>14741</v>
      </c>
      <c r="K1667" s="2" t="s">
        <v>399</v>
      </c>
      <c r="L1667" s="2" t="s">
        <v>399</v>
      </c>
      <c r="M1667" s="2" t="s">
        <v>14756</v>
      </c>
      <c r="N1667" s="1" t="str">
        <f t="shared" ref="N1667:N1730" si="26">B1667&amp;E1667&amp;2014</f>
        <v>JALNA162014</v>
      </c>
    </row>
    <row r="1668" spans="1:14" x14ac:dyDescent="0.3">
      <c r="A1668" s="2">
        <v>101</v>
      </c>
      <c r="B1668" s="2" t="s">
        <v>7706</v>
      </c>
      <c r="C1668" s="2" t="s">
        <v>5072</v>
      </c>
      <c r="D1668" s="2" t="s">
        <v>1018</v>
      </c>
      <c r="E1668" s="2">
        <v>17</v>
      </c>
      <c r="F1668" s="2" t="s">
        <v>13</v>
      </c>
      <c r="G1668" s="2">
        <v>189</v>
      </c>
      <c r="H1668" s="3">
        <v>1.0686237370167871E-3</v>
      </c>
      <c r="I1668" s="2">
        <v>176863</v>
      </c>
      <c r="J1668" s="2" t="s">
        <v>14741</v>
      </c>
      <c r="K1668" s="2" t="s">
        <v>399</v>
      </c>
      <c r="L1668" s="2" t="s">
        <v>399</v>
      </c>
      <c r="M1668" s="2" t="s">
        <v>14756</v>
      </c>
      <c r="N1668" s="1" t="str">
        <f t="shared" si="26"/>
        <v>JALNA172014</v>
      </c>
    </row>
    <row r="1669" spans="1:14" x14ac:dyDescent="0.3">
      <c r="A1669" s="2">
        <v>101</v>
      </c>
      <c r="B1669" s="2" t="s">
        <v>7706</v>
      </c>
      <c r="C1669" s="2" t="s">
        <v>5073</v>
      </c>
      <c r="D1669" s="2" t="s">
        <v>1018</v>
      </c>
      <c r="E1669" s="2">
        <v>18</v>
      </c>
      <c r="F1669" s="2" t="s">
        <v>631</v>
      </c>
      <c r="G1669" s="2">
        <v>127</v>
      </c>
      <c r="H1669" s="3">
        <v>7.1806991852450765E-4</v>
      </c>
      <c r="I1669" s="2">
        <v>176863</v>
      </c>
      <c r="J1669" s="2" t="s">
        <v>14741</v>
      </c>
      <c r="K1669" s="2" t="s">
        <v>399</v>
      </c>
      <c r="L1669" s="2" t="s">
        <v>399</v>
      </c>
      <c r="M1669" s="2" t="s">
        <v>14756</v>
      </c>
      <c r="N1669" s="1" t="str">
        <f t="shared" si="26"/>
        <v>JALNA182014</v>
      </c>
    </row>
    <row r="1670" spans="1:14" x14ac:dyDescent="0.3">
      <c r="A1670" s="2">
        <v>102</v>
      </c>
      <c r="B1670" s="2" t="s">
        <v>7707</v>
      </c>
      <c r="C1670" s="2" t="s">
        <v>5074</v>
      </c>
      <c r="D1670" s="2" t="s">
        <v>1018</v>
      </c>
      <c r="E1670" s="2">
        <v>1</v>
      </c>
      <c r="F1670" s="2" t="s">
        <v>9</v>
      </c>
      <c r="G1670" s="2">
        <v>73432</v>
      </c>
      <c r="H1670" s="3">
        <v>0.39212670746424871</v>
      </c>
      <c r="I1670" s="2">
        <v>187266</v>
      </c>
      <c r="J1670" s="2" t="s">
        <v>14741</v>
      </c>
      <c r="K1670" s="2" t="s">
        <v>399</v>
      </c>
      <c r="L1670" s="2" t="s">
        <v>399</v>
      </c>
      <c r="M1670" s="2" t="s">
        <v>14756</v>
      </c>
      <c r="N1670" s="1" t="str">
        <f t="shared" si="26"/>
        <v>BADNAPUR (SC)12014</v>
      </c>
    </row>
    <row r="1671" spans="1:14" x14ac:dyDescent="0.3">
      <c r="A1671" s="2">
        <v>102</v>
      </c>
      <c r="B1671" s="2" t="s">
        <v>7707</v>
      </c>
      <c r="C1671" s="2" t="s">
        <v>5075</v>
      </c>
      <c r="D1671" s="2" t="s">
        <v>1018</v>
      </c>
      <c r="E1671" s="2">
        <v>2</v>
      </c>
      <c r="F1671" s="2" t="s">
        <v>51</v>
      </c>
      <c r="G1671" s="2">
        <v>49993</v>
      </c>
      <c r="H1671" s="3">
        <v>0.26696250253649889</v>
      </c>
      <c r="I1671" s="2">
        <v>187266</v>
      </c>
      <c r="J1671" s="2" t="s">
        <v>14741</v>
      </c>
      <c r="K1671" s="2" t="s">
        <v>399</v>
      </c>
      <c r="L1671" s="2" t="s">
        <v>399</v>
      </c>
      <c r="M1671" s="2" t="s">
        <v>14756</v>
      </c>
      <c r="N1671" s="1" t="str">
        <f t="shared" si="26"/>
        <v>BADNAPUR (SC)22014</v>
      </c>
    </row>
    <row r="1672" spans="1:14" x14ac:dyDescent="0.3">
      <c r="A1672" s="2">
        <v>102</v>
      </c>
      <c r="B1672" s="2" t="s">
        <v>7707</v>
      </c>
      <c r="C1672" s="2" t="s">
        <v>5076</v>
      </c>
      <c r="D1672" s="2" t="s">
        <v>1018</v>
      </c>
      <c r="E1672" s="2">
        <v>3</v>
      </c>
      <c r="F1672" s="2" t="s">
        <v>103</v>
      </c>
      <c r="G1672" s="2">
        <v>30848</v>
      </c>
      <c r="H1672" s="3">
        <v>0.1647282475195711</v>
      </c>
      <c r="I1672" s="2">
        <v>187266</v>
      </c>
      <c r="J1672" s="2" t="s">
        <v>14741</v>
      </c>
      <c r="K1672" s="2" t="s">
        <v>399</v>
      </c>
      <c r="L1672" s="2" t="s">
        <v>399</v>
      </c>
      <c r="M1672" s="2" t="s">
        <v>14756</v>
      </c>
      <c r="N1672" s="1" t="str">
        <f t="shared" si="26"/>
        <v>BADNAPUR (SC)32014</v>
      </c>
    </row>
    <row r="1673" spans="1:14" x14ac:dyDescent="0.3">
      <c r="A1673" s="2">
        <v>102</v>
      </c>
      <c r="B1673" s="2" t="s">
        <v>7707</v>
      </c>
      <c r="C1673" s="2" t="s">
        <v>5077</v>
      </c>
      <c r="D1673" s="2" t="s">
        <v>1018</v>
      </c>
      <c r="E1673" s="2">
        <v>4</v>
      </c>
      <c r="F1673" s="2" t="s">
        <v>7</v>
      </c>
      <c r="G1673" s="2">
        <v>12995</v>
      </c>
      <c r="H1673" s="3">
        <v>6.9393269466961435E-2</v>
      </c>
      <c r="I1673" s="2">
        <v>187266</v>
      </c>
      <c r="J1673" s="2" t="s">
        <v>14741</v>
      </c>
      <c r="K1673" s="2" t="s">
        <v>399</v>
      </c>
      <c r="L1673" s="2" t="s">
        <v>399</v>
      </c>
      <c r="M1673" s="2" t="s">
        <v>14756</v>
      </c>
      <c r="N1673" s="1" t="str">
        <f t="shared" si="26"/>
        <v>BADNAPUR (SC)42014</v>
      </c>
    </row>
    <row r="1674" spans="1:14" x14ac:dyDescent="0.3">
      <c r="A1674" s="2">
        <v>102</v>
      </c>
      <c r="B1674" s="2" t="s">
        <v>7707</v>
      </c>
      <c r="C1674" s="2" t="s">
        <v>5078</v>
      </c>
      <c r="D1674" s="2" t="s">
        <v>1018</v>
      </c>
      <c r="E1674" s="2">
        <v>5</v>
      </c>
      <c r="F1674" s="2" t="s">
        <v>302</v>
      </c>
      <c r="G1674" s="2">
        <v>6636</v>
      </c>
      <c r="H1674" s="3">
        <v>3.5436224408061261E-2</v>
      </c>
      <c r="I1674" s="2">
        <v>187266</v>
      </c>
      <c r="J1674" s="2" t="s">
        <v>14741</v>
      </c>
      <c r="K1674" s="2" t="s">
        <v>399</v>
      </c>
      <c r="L1674" s="2" t="s">
        <v>399</v>
      </c>
      <c r="M1674" s="2" t="s">
        <v>14756</v>
      </c>
      <c r="N1674" s="1" t="str">
        <f t="shared" si="26"/>
        <v>BADNAPUR (SC)52014</v>
      </c>
    </row>
    <row r="1675" spans="1:14" x14ac:dyDescent="0.3">
      <c r="A1675" s="2">
        <v>102</v>
      </c>
      <c r="B1675" s="2" t="s">
        <v>7707</v>
      </c>
      <c r="C1675" s="2" t="s">
        <v>5079</v>
      </c>
      <c r="D1675" s="2" t="s">
        <v>1018</v>
      </c>
      <c r="E1675" s="2">
        <v>6</v>
      </c>
      <c r="F1675" s="2" t="s">
        <v>3797</v>
      </c>
      <c r="G1675" s="2">
        <v>4520</v>
      </c>
      <c r="H1675" s="3">
        <v>2.4136789379812673E-2</v>
      </c>
      <c r="I1675" s="2">
        <v>187266</v>
      </c>
      <c r="J1675" s="2" t="s">
        <v>14741</v>
      </c>
      <c r="K1675" s="2" t="s">
        <v>399</v>
      </c>
      <c r="L1675" s="2" t="s">
        <v>399</v>
      </c>
      <c r="M1675" s="2" t="s">
        <v>14756</v>
      </c>
      <c r="N1675" s="1" t="str">
        <f t="shared" si="26"/>
        <v>BADNAPUR (SC)62014</v>
      </c>
    </row>
    <row r="1676" spans="1:14" x14ac:dyDescent="0.3">
      <c r="A1676" s="2">
        <v>102</v>
      </c>
      <c r="B1676" s="2" t="s">
        <v>7707</v>
      </c>
      <c r="C1676" s="2" t="s">
        <v>5080</v>
      </c>
      <c r="D1676" s="2" t="s">
        <v>1018</v>
      </c>
      <c r="E1676" s="2">
        <v>7</v>
      </c>
      <c r="F1676" s="2" t="s">
        <v>11</v>
      </c>
      <c r="G1676" s="2">
        <v>2182</v>
      </c>
      <c r="H1676" s="3">
        <v>1.1651874873175056E-2</v>
      </c>
      <c r="I1676" s="2">
        <v>187266</v>
      </c>
      <c r="J1676" s="2" t="s">
        <v>14741</v>
      </c>
      <c r="K1676" s="2" t="s">
        <v>399</v>
      </c>
      <c r="L1676" s="2" t="s">
        <v>399</v>
      </c>
      <c r="M1676" s="2" t="s">
        <v>14756</v>
      </c>
      <c r="N1676" s="1" t="str">
        <f t="shared" si="26"/>
        <v>BADNAPUR (SC)72014</v>
      </c>
    </row>
    <row r="1677" spans="1:14" x14ac:dyDescent="0.3">
      <c r="A1677" s="2">
        <v>102</v>
      </c>
      <c r="B1677" s="2" t="s">
        <v>7707</v>
      </c>
      <c r="C1677" s="2" t="s">
        <v>22</v>
      </c>
      <c r="D1677" s="2" t="s">
        <v>7923</v>
      </c>
      <c r="E1677" s="2">
        <v>8</v>
      </c>
      <c r="F1677" s="2" t="s">
        <v>22</v>
      </c>
      <c r="G1677" s="2">
        <v>1326</v>
      </c>
      <c r="H1677" s="3">
        <v>7.080836884431771E-3</v>
      </c>
      <c r="I1677" s="2">
        <v>187266</v>
      </c>
      <c r="J1677" s="2" t="s">
        <v>14741</v>
      </c>
      <c r="K1677" s="2" t="s">
        <v>399</v>
      </c>
      <c r="L1677" s="2" t="s">
        <v>399</v>
      </c>
      <c r="M1677" s="2" t="s">
        <v>14756</v>
      </c>
      <c r="N1677" s="1" t="str">
        <f t="shared" si="26"/>
        <v>BADNAPUR (SC)82014</v>
      </c>
    </row>
    <row r="1678" spans="1:14" x14ac:dyDescent="0.3">
      <c r="A1678" s="2">
        <v>102</v>
      </c>
      <c r="B1678" s="2" t="s">
        <v>7707</v>
      </c>
      <c r="C1678" s="2" t="s">
        <v>5081</v>
      </c>
      <c r="D1678" s="2" t="s">
        <v>1018</v>
      </c>
      <c r="E1678" s="2">
        <v>9</v>
      </c>
      <c r="F1678" s="2" t="s">
        <v>19</v>
      </c>
      <c r="G1678" s="2">
        <v>931</v>
      </c>
      <c r="H1678" s="3">
        <v>4.9715378125233627E-3</v>
      </c>
      <c r="I1678" s="2">
        <v>187266</v>
      </c>
      <c r="J1678" s="2" t="s">
        <v>14741</v>
      </c>
      <c r="K1678" s="2" t="s">
        <v>399</v>
      </c>
      <c r="L1678" s="2" t="s">
        <v>399</v>
      </c>
      <c r="M1678" s="2" t="s">
        <v>14756</v>
      </c>
      <c r="N1678" s="1" t="str">
        <f t="shared" si="26"/>
        <v>BADNAPUR (SC)92014</v>
      </c>
    </row>
    <row r="1679" spans="1:14" x14ac:dyDescent="0.3">
      <c r="A1679" s="2">
        <v>102</v>
      </c>
      <c r="B1679" s="2" t="s">
        <v>7707</v>
      </c>
      <c r="C1679" s="2" t="s">
        <v>5082</v>
      </c>
      <c r="D1679" s="2" t="s">
        <v>1018</v>
      </c>
      <c r="E1679" s="2">
        <v>10</v>
      </c>
      <c r="F1679" s="2" t="s">
        <v>19</v>
      </c>
      <c r="G1679" s="2">
        <v>824</v>
      </c>
      <c r="H1679" s="3">
        <v>4.4001580639304516E-3</v>
      </c>
      <c r="I1679" s="2">
        <v>187266</v>
      </c>
      <c r="J1679" s="2" t="s">
        <v>14741</v>
      </c>
      <c r="K1679" s="2" t="s">
        <v>399</v>
      </c>
      <c r="L1679" s="2" t="s">
        <v>399</v>
      </c>
      <c r="M1679" s="2" t="s">
        <v>14756</v>
      </c>
      <c r="N1679" s="1" t="str">
        <f t="shared" si="26"/>
        <v>BADNAPUR (SC)102014</v>
      </c>
    </row>
    <row r="1680" spans="1:14" x14ac:dyDescent="0.3">
      <c r="A1680" s="2">
        <v>102</v>
      </c>
      <c r="B1680" s="2" t="s">
        <v>7707</v>
      </c>
      <c r="C1680" s="2" t="s">
        <v>5083</v>
      </c>
      <c r="D1680" s="2" t="s">
        <v>1018</v>
      </c>
      <c r="E1680" s="2">
        <v>11</v>
      </c>
      <c r="F1680" s="2" t="s">
        <v>19</v>
      </c>
      <c r="G1680" s="2">
        <v>727</v>
      </c>
      <c r="H1680" s="3">
        <v>3.8821782918415514E-3</v>
      </c>
      <c r="I1680" s="2">
        <v>187266</v>
      </c>
      <c r="J1680" s="2" t="s">
        <v>14741</v>
      </c>
      <c r="K1680" s="2" t="s">
        <v>399</v>
      </c>
      <c r="L1680" s="2" t="s">
        <v>399</v>
      </c>
      <c r="M1680" s="2" t="s">
        <v>14756</v>
      </c>
      <c r="N1680" s="1" t="str">
        <f t="shared" si="26"/>
        <v>BADNAPUR (SC)112014</v>
      </c>
    </row>
    <row r="1681" spans="1:14" x14ac:dyDescent="0.3">
      <c r="A1681" s="2">
        <v>102</v>
      </c>
      <c r="B1681" s="2" t="s">
        <v>7707</v>
      </c>
      <c r="C1681" s="2" t="s">
        <v>5084</v>
      </c>
      <c r="D1681" s="2" t="s">
        <v>1018</v>
      </c>
      <c r="E1681" s="2">
        <v>12</v>
      </c>
      <c r="F1681" s="2" t="s">
        <v>19</v>
      </c>
      <c r="G1681" s="2">
        <v>630</v>
      </c>
      <c r="H1681" s="3">
        <v>3.3641985197526512E-3</v>
      </c>
      <c r="I1681" s="2">
        <v>187266</v>
      </c>
      <c r="J1681" s="2" t="s">
        <v>14741</v>
      </c>
      <c r="K1681" s="2" t="s">
        <v>399</v>
      </c>
      <c r="L1681" s="2" t="s">
        <v>399</v>
      </c>
      <c r="M1681" s="2" t="s">
        <v>14756</v>
      </c>
      <c r="N1681" s="1" t="str">
        <f t="shared" si="26"/>
        <v>BADNAPUR (SC)122014</v>
      </c>
    </row>
    <row r="1682" spans="1:14" x14ac:dyDescent="0.3">
      <c r="A1682" s="2">
        <v>102</v>
      </c>
      <c r="B1682" s="2" t="s">
        <v>7707</v>
      </c>
      <c r="C1682" s="2" t="s">
        <v>5085</v>
      </c>
      <c r="D1682" s="2" t="s">
        <v>1018</v>
      </c>
      <c r="E1682" s="2">
        <v>13</v>
      </c>
      <c r="F1682" s="2" t="s">
        <v>15</v>
      </c>
      <c r="G1682" s="2">
        <v>624</v>
      </c>
      <c r="H1682" s="3">
        <v>3.3321585338502453E-3</v>
      </c>
      <c r="I1682" s="2">
        <v>187266</v>
      </c>
      <c r="J1682" s="2" t="s">
        <v>14741</v>
      </c>
      <c r="K1682" s="2" t="s">
        <v>399</v>
      </c>
      <c r="L1682" s="2" t="s">
        <v>399</v>
      </c>
      <c r="M1682" s="2" t="s">
        <v>14756</v>
      </c>
      <c r="N1682" s="1" t="str">
        <f t="shared" si="26"/>
        <v>BADNAPUR (SC)132014</v>
      </c>
    </row>
    <row r="1683" spans="1:14" x14ac:dyDescent="0.3">
      <c r="A1683" s="2">
        <v>102</v>
      </c>
      <c r="B1683" s="2" t="s">
        <v>7707</v>
      </c>
      <c r="C1683" s="2" t="s">
        <v>5086</v>
      </c>
      <c r="D1683" s="2" t="s">
        <v>1018</v>
      </c>
      <c r="E1683" s="2">
        <v>14</v>
      </c>
      <c r="F1683" s="2" t="s">
        <v>13</v>
      </c>
      <c r="G1683" s="2">
        <v>618</v>
      </c>
      <c r="H1683" s="3">
        <v>3.3001185479478389E-3</v>
      </c>
      <c r="I1683" s="2">
        <v>187266</v>
      </c>
      <c r="J1683" s="2" t="s">
        <v>14741</v>
      </c>
      <c r="K1683" s="2" t="s">
        <v>399</v>
      </c>
      <c r="L1683" s="2" t="s">
        <v>399</v>
      </c>
      <c r="M1683" s="2" t="s">
        <v>14756</v>
      </c>
      <c r="N1683" s="1" t="str">
        <f t="shared" si="26"/>
        <v>BADNAPUR (SC)142014</v>
      </c>
    </row>
    <row r="1684" spans="1:14" x14ac:dyDescent="0.3">
      <c r="A1684" s="2">
        <v>102</v>
      </c>
      <c r="B1684" s="2" t="s">
        <v>7707</v>
      </c>
      <c r="C1684" s="2" t="s">
        <v>5087</v>
      </c>
      <c r="D1684" s="2" t="s">
        <v>1018</v>
      </c>
      <c r="E1684" s="2">
        <v>15</v>
      </c>
      <c r="F1684" s="2" t="s">
        <v>981</v>
      </c>
      <c r="G1684" s="2">
        <v>591</v>
      </c>
      <c r="H1684" s="3">
        <v>3.155938611387011E-3</v>
      </c>
      <c r="I1684" s="2">
        <v>187266</v>
      </c>
      <c r="J1684" s="2" t="s">
        <v>14741</v>
      </c>
      <c r="K1684" s="2" t="s">
        <v>399</v>
      </c>
      <c r="L1684" s="2" t="s">
        <v>399</v>
      </c>
      <c r="M1684" s="2" t="s">
        <v>14756</v>
      </c>
      <c r="N1684" s="1" t="str">
        <f t="shared" si="26"/>
        <v>BADNAPUR (SC)152014</v>
      </c>
    </row>
    <row r="1685" spans="1:14" x14ac:dyDescent="0.3">
      <c r="A1685" s="2">
        <v>102</v>
      </c>
      <c r="B1685" s="2" t="s">
        <v>7707</v>
      </c>
      <c r="C1685" s="2" t="s">
        <v>5088</v>
      </c>
      <c r="D1685" s="2" t="s">
        <v>1018</v>
      </c>
      <c r="E1685" s="2">
        <v>16</v>
      </c>
      <c r="F1685" s="2" t="s">
        <v>19</v>
      </c>
      <c r="G1685" s="2">
        <v>389</v>
      </c>
      <c r="H1685" s="3">
        <v>2.0772590860060024E-3</v>
      </c>
      <c r="I1685" s="2">
        <v>187266</v>
      </c>
      <c r="J1685" s="2" t="s">
        <v>14741</v>
      </c>
      <c r="K1685" s="2" t="s">
        <v>399</v>
      </c>
      <c r="L1685" s="2" t="s">
        <v>399</v>
      </c>
      <c r="M1685" s="2" t="s">
        <v>14756</v>
      </c>
      <c r="N1685" s="1" t="str">
        <f t="shared" si="26"/>
        <v>BADNAPUR (SC)162014</v>
      </c>
    </row>
    <row r="1686" spans="1:14" x14ac:dyDescent="0.3">
      <c r="A1686" s="2">
        <v>103</v>
      </c>
      <c r="B1686" s="2" t="s">
        <v>7708</v>
      </c>
      <c r="C1686" s="2" t="s">
        <v>5089</v>
      </c>
      <c r="D1686" s="2" t="s">
        <v>1018</v>
      </c>
      <c r="E1686" s="2">
        <v>1</v>
      </c>
      <c r="F1686" s="2" t="s">
        <v>9</v>
      </c>
      <c r="G1686" s="2">
        <v>69444</v>
      </c>
      <c r="H1686" s="3">
        <v>0.35093464319825352</v>
      </c>
      <c r="I1686" s="2">
        <v>197883</v>
      </c>
      <c r="J1686" s="2" t="s">
        <v>14741</v>
      </c>
      <c r="K1686" s="2" t="s">
        <v>399</v>
      </c>
      <c r="L1686" s="2" t="s">
        <v>399</v>
      </c>
      <c r="M1686" s="2" t="s">
        <v>14756</v>
      </c>
      <c r="N1686" s="1" t="str">
        <f t="shared" si="26"/>
        <v>BHOKARDAN12014</v>
      </c>
    </row>
    <row r="1687" spans="1:14" x14ac:dyDescent="0.3">
      <c r="A1687" s="2">
        <v>103</v>
      </c>
      <c r="B1687" s="2" t="s">
        <v>7708</v>
      </c>
      <c r="C1687" s="2" t="s">
        <v>5090</v>
      </c>
      <c r="D1687" s="2" t="s">
        <v>1018</v>
      </c>
      <c r="E1687" s="2">
        <v>2</v>
      </c>
      <c r="F1687" s="2" t="s">
        <v>51</v>
      </c>
      <c r="G1687" s="2">
        <v>62760</v>
      </c>
      <c r="H1687" s="3">
        <v>0.31715710798805352</v>
      </c>
      <c r="I1687" s="2">
        <v>197883</v>
      </c>
      <c r="J1687" s="2" t="s">
        <v>14741</v>
      </c>
      <c r="K1687" s="2" t="s">
        <v>399</v>
      </c>
      <c r="L1687" s="2" t="s">
        <v>399</v>
      </c>
      <c r="M1687" s="2" t="s">
        <v>14756</v>
      </c>
      <c r="N1687" s="1" t="str">
        <f t="shared" si="26"/>
        <v>BHOKARDAN22014</v>
      </c>
    </row>
    <row r="1688" spans="1:14" x14ac:dyDescent="0.3">
      <c r="A1688" s="2">
        <v>103</v>
      </c>
      <c r="B1688" s="2" t="s">
        <v>7708</v>
      </c>
      <c r="C1688" s="2" t="s">
        <v>5091</v>
      </c>
      <c r="D1688" s="2" t="s">
        <v>1018</v>
      </c>
      <c r="E1688" s="2">
        <v>3</v>
      </c>
      <c r="F1688" s="2" t="s">
        <v>103</v>
      </c>
      <c r="G1688" s="2">
        <v>36228</v>
      </c>
      <c r="H1688" s="3">
        <v>0.18307787935295097</v>
      </c>
      <c r="I1688" s="2">
        <v>197883</v>
      </c>
      <c r="J1688" s="2" t="s">
        <v>14741</v>
      </c>
      <c r="K1688" s="2" t="s">
        <v>399</v>
      </c>
      <c r="L1688" s="2" t="s">
        <v>399</v>
      </c>
      <c r="M1688" s="2" t="s">
        <v>14756</v>
      </c>
      <c r="N1688" s="1" t="str">
        <f t="shared" si="26"/>
        <v>BHOKARDAN32014</v>
      </c>
    </row>
    <row r="1689" spans="1:14" x14ac:dyDescent="0.3">
      <c r="A1689" s="2">
        <v>103</v>
      </c>
      <c r="B1689" s="2" t="s">
        <v>7708</v>
      </c>
      <c r="C1689" s="2" t="s">
        <v>5092</v>
      </c>
      <c r="D1689" s="2" t="s">
        <v>1018</v>
      </c>
      <c r="E1689" s="2">
        <v>4</v>
      </c>
      <c r="F1689" s="2" t="s">
        <v>7</v>
      </c>
      <c r="G1689" s="2">
        <v>5277</v>
      </c>
      <c r="H1689" s="3">
        <v>2.6667273085611194E-2</v>
      </c>
      <c r="I1689" s="2">
        <v>197883</v>
      </c>
      <c r="J1689" s="2" t="s">
        <v>14741</v>
      </c>
      <c r="K1689" s="2" t="s">
        <v>399</v>
      </c>
      <c r="L1689" s="2" t="s">
        <v>399</v>
      </c>
      <c r="M1689" s="2" t="s">
        <v>14756</v>
      </c>
      <c r="N1689" s="1" t="str">
        <f t="shared" si="26"/>
        <v>BHOKARDAN42014</v>
      </c>
    </row>
    <row r="1690" spans="1:14" x14ac:dyDescent="0.3">
      <c r="A1690" s="2">
        <v>103</v>
      </c>
      <c r="B1690" s="2" t="s">
        <v>7708</v>
      </c>
      <c r="C1690" s="2" t="s">
        <v>5093</v>
      </c>
      <c r="D1690" s="2" t="s">
        <v>1018</v>
      </c>
      <c r="E1690" s="2">
        <v>5</v>
      </c>
      <c r="F1690" s="2" t="s">
        <v>19</v>
      </c>
      <c r="G1690" s="2">
        <v>4762</v>
      </c>
      <c r="H1690" s="3">
        <v>2.4064725115345936E-2</v>
      </c>
      <c r="I1690" s="2">
        <v>197883</v>
      </c>
      <c r="J1690" s="2" t="s">
        <v>14741</v>
      </c>
      <c r="K1690" s="2" t="s">
        <v>399</v>
      </c>
      <c r="L1690" s="2" t="s">
        <v>399</v>
      </c>
      <c r="M1690" s="2" t="s">
        <v>14756</v>
      </c>
      <c r="N1690" s="1" t="str">
        <f t="shared" si="26"/>
        <v>BHOKARDAN52014</v>
      </c>
    </row>
    <row r="1691" spans="1:14" x14ac:dyDescent="0.3">
      <c r="A1691" s="2">
        <v>103</v>
      </c>
      <c r="B1691" s="2" t="s">
        <v>7708</v>
      </c>
      <c r="C1691" s="2" t="s">
        <v>5094</v>
      </c>
      <c r="D1691" s="2" t="s">
        <v>1018</v>
      </c>
      <c r="E1691" s="2">
        <v>6</v>
      </c>
      <c r="F1691" s="2" t="s">
        <v>11</v>
      </c>
      <c r="G1691" s="2">
        <v>4612</v>
      </c>
      <c r="H1691" s="3">
        <v>2.3306701434686154E-2</v>
      </c>
      <c r="I1691" s="2">
        <v>197883</v>
      </c>
      <c r="J1691" s="2" t="s">
        <v>14741</v>
      </c>
      <c r="K1691" s="2" t="s">
        <v>399</v>
      </c>
      <c r="L1691" s="2" t="s">
        <v>399</v>
      </c>
      <c r="M1691" s="2" t="s">
        <v>14756</v>
      </c>
      <c r="N1691" s="1" t="str">
        <f t="shared" si="26"/>
        <v>BHOKARDAN62014</v>
      </c>
    </row>
    <row r="1692" spans="1:14" x14ac:dyDescent="0.3">
      <c r="A1692" s="2">
        <v>103</v>
      </c>
      <c r="B1692" s="2" t="s">
        <v>7708</v>
      </c>
      <c r="C1692" s="2" t="s">
        <v>5095</v>
      </c>
      <c r="D1692" s="2" t="s">
        <v>1018</v>
      </c>
      <c r="E1692" s="2">
        <v>7</v>
      </c>
      <c r="F1692" s="2" t="s">
        <v>302</v>
      </c>
      <c r="G1692" s="2">
        <v>3163</v>
      </c>
      <c r="H1692" s="3">
        <v>1.5984192679512642E-2</v>
      </c>
      <c r="I1692" s="2">
        <v>197883</v>
      </c>
      <c r="J1692" s="2" t="s">
        <v>14741</v>
      </c>
      <c r="K1692" s="2" t="s">
        <v>399</v>
      </c>
      <c r="L1692" s="2" t="s">
        <v>399</v>
      </c>
      <c r="M1692" s="2" t="s">
        <v>14756</v>
      </c>
      <c r="N1692" s="1" t="str">
        <f t="shared" si="26"/>
        <v>BHOKARDAN72014</v>
      </c>
    </row>
    <row r="1693" spans="1:14" x14ac:dyDescent="0.3">
      <c r="A1693" s="2">
        <v>103</v>
      </c>
      <c r="B1693" s="2" t="s">
        <v>7708</v>
      </c>
      <c r="C1693" s="2" t="s">
        <v>5096</v>
      </c>
      <c r="D1693" s="2" t="s">
        <v>1018</v>
      </c>
      <c r="E1693" s="2">
        <v>8</v>
      </c>
      <c r="F1693" s="2" t="s">
        <v>19</v>
      </c>
      <c r="G1693" s="2">
        <v>2585</v>
      </c>
      <c r="H1693" s="3">
        <v>1.3063274763370275E-2</v>
      </c>
      <c r="I1693" s="2">
        <v>197883</v>
      </c>
      <c r="J1693" s="2" t="s">
        <v>14741</v>
      </c>
      <c r="K1693" s="2" t="s">
        <v>399</v>
      </c>
      <c r="L1693" s="2" t="s">
        <v>399</v>
      </c>
      <c r="M1693" s="2" t="s">
        <v>14756</v>
      </c>
      <c r="N1693" s="1" t="str">
        <f t="shared" si="26"/>
        <v>BHOKARDAN82014</v>
      </c>
    </row>
    <row r="1694" spans="1:14" x14ac:dyDescent="0.3">
      <c r="A1694" s="2">
        <v>103</v>
      </c>
      <c r="B1694" s="2" t="s">
        <v>7708</v>
      </c>
      <c r="C1694" s="2" t="s">
        <v>22</v>
      </c>
      <c r="D1694" s="2" t="s">
        <v>7923</v>
      </c>
      <c r="E1694" s="2">
        <v>9</v>
      </c>
      <c r="F1694" s="2" t="s">
        <v>22</v>
      </c>
      <c r="G1694" s="2">
        <v>2041</v>
      </c>
      <c r="H1694" s="3">
        <v>1.0314175548177458E-2</v>
      </c>
      <c r="I1694" s="2">
        <v>197883</v>
      </c>
      <c r="J1694" s="2" t="s">
        <v>14741</v>
      </c>
      <c r="K1694" s="2" t="s">
        <v>399</v>
      </c>
      <c r="L1694" s="2" t="s">
        <v>399</v>
      </c>
      <c r="M1694" s="2" t="s">
        <v>14756</v>
      </c>
      <c r="N1694" s="1" t="str">
        <f t="shared" si="26"/>
        <v>BHOKARDAN92014</v>
      </c>
    </row>
    <row r="1695" spans="1:14" x14ac:dyDescent="0.3">
      <c r="A1695" s="2">
        <v>103</v>
      </c>
      <c r="B1695" s="2" t="s">
        <v>7708</v>
      </c>
      <c r="C1695" s="2" t="s">
        <v>5097</v>
      </c>
      <c r="D1695" s="2" t="s">
        <v>1018</v>
      </c>
      <c r="E1695" s="2">
        <v>10</v>
      </c>
      <c r="F1695" s="2" t="s">
        <v>517</v>
      </c>
      <c r="G1695" s="2">
        <v>1137</v>
      </c>
      <c r="H1695" s="3">
        <v>5.7458194994011611E-3</v>
      </c>
      <c r="I1695" s="2">
        <v>197883</v>
      </c>
      <c r="J1695" s="2" t="s">
        <v>14741</v>
      </c>
      <c r="K1695" s="2" t="s">
        <v>399</v>
      </c>
      <c r="L1695" s="2" t="s">
        <v>399</v>
      </c>
      <c r="M1695" s="2" t="s">
        <v>14756</v>
      </c>
      <c r="N1695" s="1" t="str">
        <f t="shared" si="26"/>
        <v>BHOKARDAN102014</v>
      </c>
    </row>
    <row r="1696" spans="1:14" x14ac:dyDescent="0.3">
      <c r="A1696" s="2">
        <v>103</v>
      </c>
      <c r="B1696" s="2" t="s">
        <v>7708</v>
      </c>
      <c r="C1696" s="2" t="s">
        <v>5098</v>
      </c>
      <c r="D1696" s="2" t="s">
        <v>1018</v>
      </c>
      <c r="E1696" s="2">
        <v>11</v>
      </c>
      <c r="F1696" s="2" t="s">
        <v>19</v>
      </c>
      <c r="G1696" s="2">
        <v>924</v>
      </c>
      <c r="H1696" s="3">
        <v>4.6694258728642683E-3</v>
      </c>
      <c r="I1696" s="2">
        <v>197883</v>
      </c>
      <c r="J1696" s="2" t="s">
        <v>14741</v>
      </c>
      <c r="K1696" s="2" t="s">
        <v>399</v>
      </c>
      <c r="L1696" s="2" t="s">
        <v>399</v>
      </c>
      <c r="M1696" s="2" t="s">
        <v>14756</v>
      </c>
      <c r="N1696" s="1" t="str">
        <f t="shared" si="26"/>
        <v>BHOKARDAN112014</v>
      </c>
    </row>
    <row r="1697" spans="1:14" x14ac:dyDescent="0.3">
      <c r="A1697" s="2">
        <v>103</v>
      </c>
      <c r="B1697" s="2" t="s">
        <v>7708</v>
      </c>
      <c r="C1697" s="2" t="s">
        <v>5099</v>
      </c>
      <c r="D1697" s="2" t="s">
        <v>1018</v>
      </c>
      <c r="E1697" s="2">
        <v>12</v>
      </c>
      <c r="F1697" s="2" t="s">
        <v>19</v>
      </c>
      <c r="G1697" s="2">
        <v>881</v>
      </c>
      <c r="H1697" s="3">
        <v>4.4521257510751304E-3</v>
      </c>
      <c r="I1697" s="2">
        <v>197883</v>
      </c>
      <c r="J1697" s="2" t="s">
        <v>14741</v>
      </c>
      <c r="K1697" s="2" t="s">
        <v>399</v>
      </c>
      <c r="L1697" s="2" t="s">
        <v>399</v>
      </c>
      <c r="M1697" s="2" t="s">
        <v>14756</v>
      </c>
      <c r="N1697" s="1" t="str">
        <f t="shared" si="26"/>
        <v>BHOKARDAN122014</v>
      </c>
    </row>
    <row r="1698" spans="1:14" x14ac:dyDescent="0.3">
      <c r="A1698" s="2">
        <v>103</v>
      </c>
      <c r="B1698" s="2" t="s">
        <v>7708</v>
      </c>
      <c r="C1698" s="2" t="s">
        <v>5100</v>
      </c>
      <c r="D1698" s="2" t="s">
        <v>1018</v>
      </c>
      <c r="E1698" s="2">
        <v>13</v>
      </c>
      <c r="F1698" s="2" t="s">
        <v>19</v>
      </c>
      <c r="G1698" s="2">
        <v>838</v>
      </c>
      <c r="H1698" s="3">
        <v>4.2348256292859925E-3</v>
      </c>
      <c r="I1698" s="2">
        <v>197883</v>
      </c>
      <c r="J1698" s="2" t="s">
        <v>14741</v>
      </c>
      <c r="K1698" s="2" t="s">
        <v>399</v>
      </c>
      <c r="L1698" s="2" t="s">
        <v>399</v>
      </c>
      <c r="M1698" s="2" t="s">
        <v>14756</v>
      </c>
      <c r="N1698" s="1" t="str">
        <f t="shared" si="26"/>
        <v>BHOKARDAN132014</v>
      </c>
    </row>
    <row r="1699" spans="1:14" x14ac:dyDescent="0.3">
      <c r="A1699" s="2">
        <v>103</v>
      </c>
      <c r="B1699" s="2" t="s">
        <v>7708</v>
      </c>
      <c r="C1699" s="2" t="s">
        <v>5101</v>
      </c>
      <c r="D1699" s="2" t="s">
        <v>1018</v>
      </c>
      <c r="E1699" s="2">
        <v>14</v>
      </c>
      <c r="F1699" s="2" t="s">
        <v>693</v>
      </c>
      <c r="G1699" s="2">
        <v>637</v>
      </c>
      <c r="H1699" s="3">
        <v>3.219073897201882E-3</v>
      </c>
      <c r="I1699" s="2">
        <v>197883</v>
      </c>
      <c r="J1699" s="2" t="s">
        <v>14741</v>
      </c>
      <c r="K1699" s="2" t="s">
        <v>399</v>
      </c>
      <c r="L1699" s="2" t="s">
        <v>399</v>
      </c>
      <c r="M1699" s="2" t="s">
        <v>14756</v>
      </c>
      <c r="N1699" s="1" t="str">
        <f t="shared" si="26"/>
        <v>BHOKARDAN142014</v>
      </c>
    </row>
    <row r="1700" spans="1:14" x14ac:dyDescent="0.3">
      <c r="A1700" s="2">
        <v>103</v>
      </c>
      <c r="B1700" s="2" t="s">
        <v>7708</v>
      </c>
      <c r="C1700" s="2" t="s">
        <v>5102</v>
      </c>
      <c r="D1700" s="2" t="s">
        <v>1018</v>
      </c>
      <c r="E1700" s="2">
        <v>15</v>
      </c>
      <c r="F1700" s="2" t="s">
        <v>19</v>
      </c>
      <c r="G1700" s="2">
        <v>523</v>
      </c>
      <c r="H1700" s="3">
        <v>2.6429758999004464E-3</v>
      </c>
      <c r="I1700" s="2">
        <v>197883</v>
      </c>
      <c r="J1700" s="2" t="s">
        <v>14741</v>
      </c>
      <c r="K1700" s="2" t="s">
        <v>399</v>
      </c>
      <c r="L1700" s="2" t="s">
        <v>399</v>
      </c>
      <c r="M1700" s="2" t="s">
        <v>14756</v>
      </c>
      <c r="N1700" s="1" t="str">
        <f t="shared" si="26"/>
        <v>BHOKARDAN152014</v>
      </c>
    </row>
    <row r="1701" spans="1:14" x14ac:dyDescent="0.3">
      <c r="A1701" s="2">
        <v>103</v>
      </c>
      <c r="B1701" s="2" t="s">
        <v>7708</v>
      </c>
      <c r="C1701" s="2" t="s">
        <v>419</v>
      </c>
      <c r="D1701" s="2" t="s">
        <v>1018</v>
      </c>
      <c r="E1701" s="2">
        <v>16</v>
      </c>
      <c r="F1701" s="2" t="s">
        <v>19</v>
      </c>
      <c r="G1701" s="2">
        <v>462</v>
      </c>
      <c r="H1701" s="3">
        <v>2.3347129364321342E-3</v>
      </c>
      <c r="I1701" s="2">
        <v>197883</v>
      </c>
      <c r="J1701" s="2" t="s">
        <v>14741</v>
      </c>
      <c r="K1701" s="2" t="s">
        <v>399</v>
      </c>
      <c r="L1701" s="2" t="s">
        <v>399</v>
      </c>
      <c r="M1701" s="2" t="s">
        <v>14756</v>
      </c>
      <c r="N1701" s="1" t="str">
        <f t="shared" si="26"/>
        <v>BHOKARDAN162014</v>
      </c>
    </row>
    <row r="1702" spans="1:14" x14ac:dyDescent="0.3">
      <c r="A1702" s="2">
        <v>103</v>
      </c>
      <c r="B1702" s="2" t="s">
        <v>7708</v>
      </c>
      <c r="C1702" s="2" t="s">
        <v>5103</v>
      </c>
      <c r="D1702" s="2" t="s">
        <v>1018</v>
      </c>
      <c r="E1702" s="2">
        <v>17</v>
      </c>
      <c r="F1702" s="2" t="s">
        <v>3629</v>
      </c>
      <c r="G1702" s="2">
        <v>455</v>
      </c>
      <c r="H1702" s="3">
        <v>2.2993384980013443E-3</v>
      </c>
      <c r="I1702" s="2">
        <v>197883</v>
      </c>
      <c r="J1702" s="2" t="s">
        <v>14741</v>
      </c>
      <c r="K1702" s="2" t="s">
        <v>399</v>
      </c>
      <c r="L1702" s="2" t="s">
        <v>399</v>
      </c>
      <c r="M1702" s="2" t="s">
        <v>14756</v>
      </c>
      <c r="N1702" s="1" t="str">
        <f t="shared" si="26"/>
        <v>BHOKARDAN172014</v>
      </c>
    </row>
    <row r="1703" spans="1:14" x14ac:dyDescent="0.3">
      <c r="A1703" s="2">
        <v>103</v>
      </c>
      <c r="B1703" s="2" t="s">
        <v>7708</v>
      </c>
      <c r="C1703" s="2" t="s">
        <v>5104</v>
      </c>
      <c r="D1703" s="2" t="s">
        <v>1018</v>
      </c>
      <c r="E1703" s="2">
        <v>18</v>
      </c>
      <c r="F1703" s="2" t="s">
        <v>19</v>
      </c>
      <c r="G1703" s="2">
        <v>452</v>
      </c>
      <c r="H1703" s="3">
        <v>2.2841780243881486E-3</v>
      </c>
      <c r="I1703" s="2">
        <v>197883</v>
      </c>
      <c r="J1703" s="2" t="s">
        <v>14741</v>
      </c>
      <c r="K1703" s="2" t="s">
        <v>399</v>
      </c>
      <c r="L1703" s="2" t="s">
        <v>399</v>
      </c>
      <c r="M1703" s="2" t="s">
        <v>14756</v>
      </c>
      <c r="N1703" s="1" t="str">
        <f t="shared" si="26"/>
        <v>BHOKARDAN182014</v>
      </c>
    </row>
    <row r="1704" spans="1:14" x14ac:dyDescent="0.3">
      <c r="A1704" s="2">
        <v>103</v>
      </c>
      <c r="B1704" s="2" t="s">
        <v>7708</v>
      </c>
      <c r="C1704" s="2" t="s">
        <v>5105</v>
      </c>
      <c r="D1704" s="2" t="s">
        <v>1018</v>
      </c>
      <c r="E1704" s="2">
        <v>19</v>
      </c>
      <c r="F1704" s="2" t="s">
        <v>19</v>
      </c>
      <c r="G1704" s="2">
        <v>394</v>
      </c>
      <c r="H1704" s="3">
        <v>1.9910755345330321E-3</v>
      </c>
      <c r="I1704" s="2">
        <v>197883</v>
      </c>
      <c r="J1704" s="2" t="s">
        <v>14741</v>
      </c>
      <c r="K1704" s="2" t="s">
        <v>399</v>
      </c>
      <c r="L1704" s="2" t="s">
        <v>399</v>
      </c>
      <c r="M1704" s="2" t="s">
        <v>14756</v>
      </c>
      <c r="N1704" s="1" t="str">
        <f t="shared" si="26"/>
        <v>BHOKARDAN192014</v>
      </c>
    </row>
    <row r="1705" spans="1:14" x14ac:dyDescent="0.3">
      <c r="A1705" s="2">
        <v>103</v>
      </c>
      <c r="B1705" s="2" t="s">
        <v>7708</v>
      </c>
      <c r="C1705" s="2" t="s">
        <v>5106</v>
      </c>
      <c r="D1705" s="2" t="s">
        <v>1018</v>
      </c>
      <c r="E1705" s="2">
        <v>20</v>
      </c>
      <c r="F1705" s="2" t="s">
        <v>19</v>
      </c>
      <c r="G1705" s="2">
        <v>308</v>
      </c>
      <c r="H1705" s="3">
        <v>1.556475290954756E-3</v>
      </c>
      <c r="I1705" s="2">
        <v>197883</v>
      </c>
      <c r="J1705" s="2" t="s">
        <v>14741</v>
      </c>
      <c r="K1705" s="2" t="s">
        <v>399</v>
      </c>
      <c r="L1705" s="2" t="s">
        <v>399</v>
      </c>
      <c r="M1705" s="2" t="s">
        <v>14756</v>
      </c>
      <c r="N1705" s="1" t="str">
        <f t="shared" si="26"/>
        <v>BHOKARDAN202014</v>
      </c>
    </row>
    <row r="1706" spans="1:14" x14ac:dyDescent="0.3">
      <c r="A1706" s="2">
        <v>104</v>
      </c>
      <c r="B1706" s="2" t="s">
        <v>7712</v>
      </c>
      <c r="C1706" s="2" t="s">
        <v>5107</v>
      </c>
      <c r="D1706" s="2" t="s">
        <v>1018</v>
      </c>
      <c r="E1706" s="2">
        <v>1</v>
      </c>
      <c r="F1706" s="2" t="s">
        <v>7</v>
      </c>
      <c r="G1706" s="2">
        <v>95639</v>
      </c>
      <c r="H1706" s="3">
        <v>0.45757878771930666</v>
      </c>
      <c r="I1706" s="2">
        <v>209011</v>
      </c>
      <c r="J1706" s="2" t="s">
        <v>14741</v>
      </c>
      <c r="K1706" s="2" t="s">
        <v>399</v>
      </c>
      <c r="L1706" s="2" t="s">
        <v>423</v>
      </c>
      <c r="M1706" s="2" t="s">
        <v>14756</v>
      </c>
      <c r="N1706" s="1" t="str">
        <f t="shared" si="26"/>
        <v>SILLOD12014</v>
      </c>
    </row>
    <row r="1707" spans="1:14" x14ac:dyDescent="0.3">
      <c r="A1707" s="2">
        <v>104</v>
      </c>
      <c r="B1707" s="2" t="s">
        <v>7712</v>
      </c>
      <c r="C1707" s="2" t="s">
        <v>5108</v>
      </c>
      <c r="D1707" s="2" t="s">
        <v>1018</v>
      </c>
      <c r="E1707" s="2">
        <v>2</v>
      </c>
      <c r="F1707" s="2" t="s">
        <v>9</v>
      </c>
      <c r="G1707" s="2">
        <v>81708</v>
      </c>
      <c r="H1707" s="3">
        <v>0.39092679332666702</v>
      </c>
      <c r="I1707" s="2">
        <v>209011</v>
      </c>
      <c r="J1707" s="2" t="s">
        <v>14741</v>
      </c>
      <c r="K1707" s="2" t="s">
        <v>399</v>
      </c>
      <c r="L1707" s="2" t="s">
        <v>423</v>
      </c>
      <c r="M1707" s="2" t="s">
        <v>14756</v>
      </c>
      <c r="N1707" s="1" t="str">
        <f t="shared" si="26"/>
        <v>SILLOD22014</v>
      </c>
    </row>
    <row r="1708" spans="1:14" x14ac:dyDescent="0.3">
      <c r="A1708" s="2">
        <v>104</v>
      </c>
      <c r="B1708" s="2" t="s">
        <v>7712</v>
      </c>
      <c r="C1708" s="2" t="s">
        <v>5109</v>
      </c>
      <c r="D1708" s="2" t="s">
        <v>1018</v>
      </c>
      <c r="E1708" s="2">
        <v>3</v>
      </c>
      <c r="F1708" s="2" t="s">
        <v>103</v>
      </c>
      <c r="G1708" s="2">
        <v>15860</v>
      </c>
      <c r="H1708" s="3">
        <v>7.5881173718129663E-2</v>
      </c>
      <c r="I1708" s="2">
        <v>209011</v>
      </c>
      <c r="J1708" s="2" t="s">
        <v>14741</v>
      </c>
      <c r="K1708" s="2" t="s">
        <v>399</v>
      </c>
      <c r="L1708" s="2" t="s">
        <v>423</v>
      </c>
      <c r="M1708" s="2" t="s">
        <v>14756</v>
      </c>
      <c r="N1708" s="1" t="str">
        <f t="shared" si="26"/>
        <v>SILLOD32014</v>
      </c>
    </row>
    <row r="1709" spans="1:14" x14ac:dyDescent="0.3">
      <c r="A1709" s="2">
        <v>104</v>
      </c>
      <c r="B1709" s="2" t="s">
        <v>7712</v>
      </c>
      <c r="C1709" s="2" t="s">
        <v>5110</v>
      </c>
      <c r="D1709" s="2" t="s">
        <v>1020</v>
      </c>
      <c r="E1709" s="2">
        <v>4</v>
      </c>
      <c r="F1709" s="2" t="s">
        <v>302</v>
      </c>
      <c r="G1709" s="2">
        <v>3464</v>
      </c>
      <c r="H1709" s="3">
        <v>1.6573290400983681E-2</v>
      </c>
      <c r="I1709" s="2">
        <v>209011</v>
      </c>
      <c r="J1709" s="2" t="s">
        <v>14741</v>
      </c>
      <c r="K1709" s="2" t="s">
        <v>399</v>
      </c>
      <c r="L1709" s="2" t="s">
        <v>423</v>
      </c>
      <c r="M1709" s="2" t="s">
        <v>14756</v>
      </c>
      <c r="N1709" s="1" t="str">
        <f t="shared" si="26"/>
        <v>SILLOD42014</v>
      </c>
    </row>
    <row r="1710" spans="1:14" x14ac:dyDescent="0.3">
      <c r="A1710" s="2">
        <v>104</v>
      </c>
      <c r="B1710" s="2" t="s">
        <v>7712</v>
      </c>
      <c r="C1710" s="2" t="s">
        <v>22</v>
      </c>
      <c r="D1710" s="2" t="s">
        <v>7923</v>
      </c>
      <c r="E1710" s="2">
        <v>5</v>
      </c>
      <c r="F1710" s="2" t="s">
        <v>22</v>
      </c>
      <c r="G1710" s="2">
        <v>3116</v>
      </c>
      <c r="H1710" s="3">
        <v>1.4908306261392942E-2</v>
      </c>
      <c r="I1710" s="2">
        <v>209011</v>
      </c>
      <c r="J1710" s="2" t="s">
        <v>14741</v>
      </c>
      <c r="K1710" s="2" t="s">
        <v>399</v>
      </c>
      <c r="L1710" s="2" t="s">
        <v>423</v>
      </c>
      <c r="M1710" s="2" t="s">
        <v>14756</v>
      </c>
      <c r="N1710" s="1" t="str">
        <f t="shared" si="26"/>
        <v>SILLOD52014</v>
      </c>
    </row>
    <row r="1711" spans="1:14" x14ac:dyDescent="0.3">
      <c r="A1711" s="2">
        <v>104</v>
      </c>
      <c r="B1711" s="2" t="s">
        <v>7712</v>
      </c>
      <c r="C1711" s="2" t="s">
        <v>5111</v>
      </c>
      <c r="D1711" s="2" t="s">
        <v>1018</v>
      </c>
      <c r="E1711" s="2">
        <v>6</v>
      </c>
      <c r="F1711" s="2" t="s">
        <v>51</v>
      </c>
      <c r="G1711" s="2">
        <v>1824</v>
      </c>
      <c r="H1711" s="3">
        <v>8.726813421303185E-3</v>
      </c>
      <c r="I1711" s="2">
        <v>209011</v>
      </c>
      <c r="J1711" s="2" t="s">
        <v>14741</v>
      </c>
      <c r="K1711" s="2" t="s">
        <v>399</v>
      </c>
      <c r="L1711" s="2" t="s">
        <v>423</v>
      </c>
      <c r="M1711" s="2" t="s">
        <v>14756</v>
      </c>
      <c r="N1711" s="1" t="str">
        <f t="shared" si="26"/>
        <v>SILLOD62014</v>
      </c>
    </row>
    <row r="1712" spans="1:14" x14ac:dyDescent="0.3">
      <c r="A1712" s="2">
        <v>104</v>
      </c>
      <c r="B1712" s="2" t="s">
        <v>7712</v>
      </c>
      <c r="C1712" s="2" t="s">
        <v>5112</v>
      </c>
      <c r="D1712" s="2" t="s">
        <v>1018</v>
      </c>
      <c r="E1712" s="2">
        <v>7</v>
      </c>
      <c r="F1712" s="2" t="s">
        <v>11</v>
      </c>
      <c r="G1712" s="2">
        <v>1745</v>
      </c>
      <c r="H1712" s="3">
        <v>8.3488428838673565E-3</v>
      </c>
      <c r="I1712" s="2">
        <v>209011</v>
      </c>
      <c r="J1712" s="2" t="s">
        <v>14741</v>
      </c>
      <c r="K1712" s="2" t="s">
        <v>399</v>
      </c>
      <c r="L1712" s="2" t="s">
        <v>423</v>
      </c>
      <c r="M1712" s="2" t="s">
        <v>14756</v>
      </c>
      <c r="N1712" s="1" t="str">
        <f t="shared" si="26"/>
        <v>SILLOD72014</v>
      </c>
    </row>
    <row r="1713" spans="1:14" x14ac:dyDescent="0.3">
      <c r="A1713" s="2">
        <v>104</v>
      </c>
      <c r="B1713" s="2" t="s">
        <v>7712</v>
      </c>
      <c r="C1713" s="2" t="s">
        <v>5113</v>
      </c>
      <c r="D1713" s="2" t="s">
        <v>1018</v>
      </c>
      <c r="E1713" s="2">
        <v>8</v>
      </c>
      <c r="F1713" s="2" t="s">
        <v>19</v>
      </c>
      <c r="G1713" s="2">
        <v>1528</v>
      </c>
      <c r="H1713" s="3">
        <v>7.3106200152145105E-3</v>
      </c>
      <c r="I1713" s="2">
        <v>209011</v>
      </c>
      <c r="J1713" s="2" t="s">
        <v>14741</v>
      </c>
      <c r="K1713" s="2" t="s">
        <v>399</v>
      </c>
      <c r="L1713" s="2" t="s">
        <v>423</v>
      </c>
      <c r="M1713" s="2" t="s">
        <v>14756</v>
      </c>
      <c r="N1713" s="1" t="str">
        <f t="shared" si="26"/>
        <v>SILLOD82014</v>
      </c>
    </row>
    <row r="1714" spans="1:14" x14ac:dyDescent="0.3">
      <c r="A1714" s="2">
        <v>104</v>
      </c>
      <c r="B1714" s="2" t="s">
        <v>7712</v>
      </c>
      <c r="C1714" s="2" t="s">
        <v>5114</v>
      </c>
      <c r="D1714" s="2" t="s">
        <v>1018</v>
      </c>
      <c r="E1714" s="2">
        <v>9</v>
      </c>
      <c r="F1714" s="2" t="s">
        <v>19</v>
      </c>
      <c r="G1714" s="2">
        <v>1318</v>
      </c>
      <c r="H1714" s="3">
        <v>6.3058882068407884E-3</v>
      </c>
      <c r="I1714" s="2">
        <v>209011</v>
      </c>
      <c r="J1714" s="2" t="s">
        <v>14741</v>
      </c>
      <c r="K1714" s="2" t="s">
        <v>399</v>
      </c>
      <c r="L1714" s="2" t="s">
        <v>423</v>
      </c>
      <c r="M1714" s="2" t="s">
        <v>14756</v>
      </c>
      <c r="N1714" s="1" t="str">
        <f t="shared" si="26"/>
        <v>SILLOD92014</v>
      </c>
    </row>
    <row r="1715" spans="1:14" x14ac:dyDescent="0.3">
      <c r="A1715" s="2">
        <v>104</v>
      </c>
      <c r="B1715" s="2" t="s">
        <v>7712</v>
      </c>
      <c r="C1715" s="2" t="s">
        <v>5115</v>
      </c>
      <c r="D1715" s="2" t="s">
        <v>1018</v>
      </c>
      <c r="E1715" s="2">
        <v>10</v>
      </c>
      <c r="F1715" s="2" t="s">
        <v>19</v>
      </c>
      <c r="G1715" s="2">
        <v>553</v>
      </c>
      <c r="H1715" s="3">
        <v>2.645793762050801E-3</v>
      </c>
      <c r="I1715" s="2">
        <v>209011</v>
      </c>
      <c r="J1715" s="2" t="s">
        <v>14741</v>
      </c>
      <c r="K1715" s="2" t="s">
        <v>399</v>
      </c>
      <c r="L1715" s="2" t="s">
        <v>423</v>
      </c>
      <c r="M1715" s="2" t="s">
        <v>14756</v>
      </c>
      <c r="N1715" s="1" t="str">
        <f t="shared" si="26"/>
        <v>SILLOD102014</v>
      </c>
    </row>
    <row r="1716" spans="1:14" x14ac:dyDescent="0.3">
      <c r="A1716" s="2">
        <v>104</v>
      </c>
      <c r="B1716" s="2" t="s">
        <v>7712</v>
      </c>
      <c r="C1716" s="2" t="s">
        <v>5116</v>
      </c>
      <c r="D1716" s="2" t="s">
        <v>1018</v>
      </c>
      <c r="E1716" s="2">
        <v>11</v>
      </c>
      <c r="F1716" s="2" t="s">
        <v>19</v>
      </c>
      <c r="G1716" s="2">
        <v>482</v>
      </c>
      <c r="H1716" s="3">
        <v>2.3060987220768284E-3</v>
      </c>
      <c r="I1716" s="2">
        <v>209011</v>
      </c>
      <c r="J1716" s="2" t="s">
        <v>14741</v>
      </c>
      <c r="K1716" s="2" t="s">
        <v>399</v>
      </c>
      <c r="L1716" s="2" t="s">
        <v>423</v>
      </c>
      <c r="M1716" s="2" t="s">
        <v>14756</v>
      </c>
      <c r="N1716" s="1" t="str">
        <f t="shared" si="26"/>
        <v>SILLOD112014</v>
      </c>
    </row>
    <row r="1717" spans="1:14" x14ac:dyDescent="0.3">
      <c r="A1717" s="2">
        <v>104</v>
      </c>
      <c r="B1717" s="2" t="s">
        <v>7712</v>
      </c>
      <c r="C1717" s="2" t="s">
        <v>5117</v>
      </c>
      <c r="D1717" s="2" t="s">
        <v>1018</v>
      </c>
      <c r="E1717" s="2">
        <v>12</v>
      </c>
      <c r="F1717" s="2" t="s">
        <v>15</v>
      </c>
      <c r="G1717" s="2">
        <v>477</v>
      </c>
      <c r="H1717" s="3">
        <v>2.2821765361631685E-3</v>
      </c>
      <c r="I1717" s="2">
        <v>209011</v>
      </c>
      <c r="J1717" s="2" t="s">
        <v>14741</v>
      </c>
      <c r="K1717" s="2" t="s">
        <v>399</v>
      </c>
      <c r="L1717" s="2" t="s">
        <v>423</v>
      </c>
      <c r="M1717" s="2" t="s">
        <v>14756</v>
      </c>
      <c r="N1717" s="1" t="str">
        <f t="shared" si="26"/>
        <v>SILLOD122014</v>
      </c>
    </row>
    <row r="1718" spans="1:14" x14ac:dyDescent="0.3">
      <c r="A1718" s="2">
        <v>104</v>
      </c>
      <c r="B1718" s="2" t="s">
        <v>7712</v>
      </c>
      <c r="C1718" s="2" t="s">
        <v>5118</v>
      </c>
      <c r="D1718" s="2" t="s">
        <v>1018</v>
      </c>
      <c r="E1718" s="2">
        <v>13</v>
      </c>
      <c r="F1718" s="2" t="s">
        <v>19</v>
      </c>
      <c r="G1718" s="2">
        <v>382</v>
      </c>
      <c r="H1718" s="3">
        <v>1.8276550038036276E-3</v>
      </c>
      <c r="I1718" s="2">
        <v>209011</v>
      </c>
      <c r="J1718" s="2" t="s">
        <v>14741</v>
      </c>
      <c r="K1718" s="2" t="s">
        <v>399</v>
      </c>
      <c r="L1718" s="2" t="s">
        <v>423</v>
      </c>
      <c r="M1718" s="2" t="s">
        <v>14756</v>
      </c>
      <c r="N1718" s="1" t="str">
        <f t="shared" si="26"/>
        <v>SILLOD132014</v>
      </c>
    </row>
    <row r="1719" spans="1:14" x14ac:dyDescent="0.3">
      <c r="A1719" s="2">
        <v>104</v>
      </c>
      <c r="B1719" s="2" t="s">
        <v>7712</v>
      </c>
      <c r="C1719" s="2" t="s">
        <v>5119</v>
      </c>
      <c r="D1719" s="2" t="s">
        <v>1018</v>
      </c>
      <c r="E1719" s="2">
        <v>14</v>
      </c>
      <c r="F1719" s="2" t="s">
        <v>19</v>
      </c>
      <c r="G1719" s="2">
        <v>282</v>
      </c>
      <c r="H1719" s="3">
        <v>1.3492112855304267E-3</v>
      </c>
      <c r="I1719" s="2">
        <v>209011</v>
      </c>
      <c r="J1719" s="2" t="s">
        <v>14741</v>
      </c>
      <c r="K1719" s="2" t="s">
        <v>399</v>
      </c>
      <c r="L1719" s="2" t="s">
        <v>423</v>
      </c>
      <c r="M1719" s="2" t="s">
        <v>14756</v>
      </c>
      <c r="N1719" s="1" t="str">
        <f t="shared" si="26"/>
        <v>SILLOD142014</v>
      </c>
    </row>
    <row r="1720" spans="1:14" x14ac:dyDescent="0.3">
      <c r="A1720" s="2">
        <v>104</v>
      </c>
      <c r="B1720" s="2" t="s">
        <v>7712</v>
      </c>
      <c r="C1720" s="2" t="s">
        <v>5120</v>
      </c>
      <c r="D1720" s="2" t="s">
        <v>1018</v>
      </c>
      <c r="E1720" s="2">
        <v>15</v>
      </c>
      <c r="F1720" s="2" t="s">
        <v>19</v>
      </c>
      <c r="G1720" s="2">
        <v>229</v>
      </c>
      <c r="H1720" s="3">
        <v>1.0956361148456301E-3</v>
      </c>
      <c r="I1720" s="2">
        <v>209011</v>
      </c>
      <c r="J1720" s="2" t="s">
        <v>14741</v>
      </c>
      <c r="K1720" s="2" t="s">
        <v>399</v>
      </c>
      <c r="L1720" s="2" t="s">
        <v>423</v>
      </c>
      <c r="M1720" s="2" t="s">
        <v>14756</v>
      </c>
      <c r="N1720" s="1" t="str">
        <f t="shared" si="26"/>
        <v>SILLOD152014</v>
      </c>
    </row>
    <row r="1721" spans="1:14" x14ac:dyDescent="0.3">
      <c r="A1721" s="2">
        <v>104</v>
      </c>
      <c r="B1721" s="2" t="s">
        <v>7712</v>
      </c>
      <c r="C1721" s="2" t="s">
        <v>5121</v>
      </c>
      <c r="D1721" s="2" t="s">
        <v>1018</v>
      </c>
      <c r="E1721" s="2">
        <v>16</v>
      </c>
      <c r="F1721" s="2" t="s">
        <v>19</v>
      </c>
      <c r="G1721" s="2">
        <v>225</v>
      </c>
      <c r="H1721" s="3">
        <v>1.0764983661147021E-3</v>
      </c>
      <c r="I1721" s="2">
        <v>209011</v>
      </c>
      <c r="J1721" s="2" t="s">
        <v>14741</v>
      </c>
      <c r="K1721" s="2" t="s">
        <v>399</v>
      </c>
      <c r="L1721" s="2" t="s">
        <v>423</v>
      </c>
      <c r="M1721" s="2" t="s">
        <v>14756</v>
      </c>
      <c r="N1721" s="1" t="str">
        <f t="shared" si="26"/>
        <v>SILLOD162014</v>
      </c>
    </row>
    <row r="1722" spans="1:14" x14ac:dyDescent="0.3">
      <c r="A1722" s="2">
        <v>104</v>
      </c>
      <c r="B1722" s="2" t="s">
        <v>7712</v>
      </c>
      <c r="C1722" s="2" t="s">
        <v>422</v>
      </c>
      <c r="D1722" s="2" t="s">
        <v>1018</v>
      </c>
      <c r="E1722" s="2">
        <v>17</v>
      </c>
      <c r="F1722" s="2" t="s">
        <v>19</v>
      </c>
      <c r="G1722" s="2">
        <v>179</v>
      </c>
      <c r="H1722" s="3">
        <v>8.5641425570902969E-4</v>
      </c>
      <c r="I1722" s="2">
        <v>209011</v>
      </c>
      <c r="J1722" s="2" t="s">
        <v>14741</v>
      </c>
      <c r="K1722" s="2" t="s">
        <v>399</v>
      </c>
      <c r="L1722" s="2" t="s">
        <v>423</v>
      </c>
      <c r="M1722" s="2" t="s">
        <v>14756</v>
      </c>
      <c r="N1722" s="1" t="str">
        <f t="shared" si="26"/>
        <v>SILLOD172014</v>
      </c>
    </row>
    <row r="1723" spans="1:14" x14ac:dyDescent="0.3">
      <c r="A1723" s="2">
        <v>105</v>
      </c>
      <c r="B1723" s="2" t="s">
        <v>7713</v>
      </c>
      <c r="C1723" s="2" t="s">
        <v>5122</v>
      </c>
      <c r="D1723" s="2" t="s">
        <v>1018</v>
      </c>
      <c r="E1723" s="2">
        <v>1</v>
      </c>
      <c r="F1723" s="2" t="s">
        <v>103</v>
      </c>
      <c r="G1723" s="2">
        <v>62222</v>
      </c>
      <c r="H1723" s="3">
        <v>0.32601200892810361</v>
      </c>
      <c r="I1723" s="2">
        <v>190858</v>
      </c>
      <c r="J1723" s="2" t="s">
        <v>14741</v>
      </c>
      <c r="K1723" s="2" t="s">
        <v>14771</v>
      </c>
      <c r="L1723" s="2" t="s">
        <v>423</v>
      </c>
      <c r="M1723" s="2" t="s">
        <v>14756</v>
      </c>
      <c r="N1723" s="1" t="str">
        <f t="shared" si="26"/>
        <v>KANNAD12014</v>
      </c>
    </row>
    <row r="1724" spans="1:14" x14ac:dyDescent="0.3">
      <c r="A1724" s="2">
        <v>105</v>
      </c>
      <c r="B1724" s="2" t="s">
        <v>7713</v>
      </c>
      <c r="C1724" s="2" t="s">
        <v>5123</v>
      </c>
      <c r="D1724" s="2" t="s">
        <v>1018</v>
      </c>
      <c r="E1724" s="2">
        <v>2</v>
      </c>
      <c r="F1724" s="2" t="s">
        <v>51</v>
      </c>
      <c r="G1724" s="2">
        <v>60750</v>
      </c>
      <c r="H1724" s="3">
        <v>0.31829946871496084</v>
      </c>
      <c r="I1724" s="2">
        <v>190858</v>
      </c>
      <c r="J1724" s="2" t="s">
        <v>14741</v>
      </c>
      <c r="K1724" s="2" t="s">
        <v>14771</v>
      </c>
      <c r="L1724" s="2" t="s">
        <v>423</v>
      </c>
      <c r="M1724" s="2" t="s">
        <v>14756</v>
      </c>
      <c r="N1724" s="1" t="str">
        <f t="shared" si="26"/>
        <v>KANNAD22014</v>
      </c>
    </row>
    <row r="1725" spans="1:14" x14ac:dyDescent="0.3">
      <c r="A1725" s="2">
        <v>105</v>
      </c>
      <c r="B1725" s="2" t="s">
        <v>7713</v>
      </c>
      <c r="C1725" s="2" t="s">
        <v>5124</v>
      </c>
      <c r="D1725" s="2" t="s">
        <v>1018</v>
      </c>
      <c r="E1725" s="2">
        <v>3</v>
      </c>
      <c r="F1725" s="2" t="s">
        <v>9</v>
      </c>
      <c r="G1725" s="2">
        <v>27767</v>
      </c>
      <c r="H1725" s="3">
        <v>0.14548512506680358</v>
      </c>
      <c r="I1725" s="2">
        <v>190858</v>
      </c>
      <c r="J1725" s="2" t="s">
        <v>14741</v>
      </c>
      <c r="K1725" s="2" t="s">
        <v>14771</v>
      </c>
      <c r="L1725" s="2" t="s">
        <v>423</v>
      </c>
      <c r="M1725" s="2" t="s">
        <v>14756</v>
      </c>
      <c r="N1725" s="1" t="str">
        <f t="shared" si="26"/>
        <v>KANNAD32014</v>
      </c>
    </row>
    <row r="1726" spans="1:14" x14ac:dyDescent="0.3">
      <c r="A1726" s="2">
        <v>105</v>
      </c>
      <c r="B1726" s="2" t="s">
        <v>7713</v>
      </c>
      <c r="C1726" s="2" t="s">
        <v>5125</v>
      </c>
      <c r="D1726" s="2" t="s">
        <v>1018</v>
      </c>
      <c r="E1726" s="2">
        <v>4</v>
      </c>
      <c r="F1726" s="2" t="s">
        <v>7</v>
      </c>
      <c r="G1726" s="2">
        <v>21785</v>
      </c>
      <c r="H1726" s="3">
        <v>0.11414245145605634</v>
      </c>
      <c r="I1726" s="2">
        <v>190858</v>
      </c>
      <c r="J1726" s="2" t="s">
        <v>14741</v>
      </c>
      <c r="K1726" s="2" t="s">
        <v>14771</v>
      </c>
      <c r="L1726" s="2" t="s">
        <v>423</v>
      </c>
      <c r="M1726" s="2" t="s">
        <v>14756</v>
      </c>
      <c r="N1726" s="1" t="str">
        <f t="shared" si="26"/>
        <v>KANNAD42014</v>
      </c>
    </row>
    <row r="1727" spans="1:14" x14ac:dyDescent="0.3">
      <c r="A1727" s="2">
        <v>105</v>
      </c>
      <c r="B1727" s="2" t="s">
        <v>7713</v>
      </c>
      <c r="C1727" s="2" t="s">
        <v>5126</v>
      </c>
      <c r="D1727" s="2" t="s">
        <v>1018</v>
      </c>
      <c r="E1727" s="2">
        <v>5</v>
      </c>
      <c r="F1727" s="2" t="s">
        <v>753</v>
      </c>
      <c r="G1727" s="2">
        <v>5728</v>
      </c>
      <c r="H1727" s="3">
        <v>3.0011841264185938E-2</v>
      </c>
      <c r="I1727" s="2">
        <v>190858</v>
      </c>
      <c r="J1727" s="2" t="s">
        <v>14741</v>
      </c>
      <c r="K1727" s="2" t="s">
        <v>14771</v>
      </c>
      <c r="L1727" s="2" t="s">
        <v>423</v>
      </c>
      <c r="M1727" s="2" t="s">
        <v>14756</v>
      </c>
      <c r="N1727" s="1" t="str">
        <f t="shared" si="26"/>
        <v>KANNAD52014</v>
      </c>
    </row>
    <row r="1728" spans="1:14" x14ac:dyDescent="0.3">
      <c r="A1728" s="2">
        <v>105</v>
      </c>
      <c r="B1728" s="2" t="s">
        <v>7713</v>
      </c>
      <c r="C1728" s="2" t="s">
        <v>5127</v>
      </c>
      <c r="D1728" s="2" t="s">
        <v>1018</v>
      </c>
      <c r="E1728" s="2">
        <v>6</v>
      </c>
      <c r="F1728" s="2" t="s">
        <v>302</v>
      </c>
      <c r="G1728" s="2">
        <v>3597</v>
      </c>
      <c r="H1728" s="3">
        <v>1.8846472246382126E-2</v>
      </c>
      <c r="I1728" s="2">
        <v>190858</v>
      </c>
      <c r="J1728" s="2" t="s">
        <v>14741</v>
      </c>
      <c r="K1728" s="2" t="s">
        <v>14771</v>
      </c>
      <c r="L1728" s="2" t="s">
        <v>423</v>
      </c>
      <c r="M1728" s="2" t="s">
        <v>14756</v>
      </c>
      <c r="N1728" s="1" t="str">
        <f t="shared" si="26"/>
        <v>KANNAD62014</v>
      </c>
    </row>
    <row r="1729" spans="1:14" x14ac:dyDescent="0.3">
      <c r="A1729" s="2">
        <v>105</v>
      </c>
      <c r="B1729" s="2" t="s">
        <v>7713</v>
      </c>
      <c r="C1729" s="2" t="s">
        <v>5128</v>
      </c>
      <c r="D1729" s="2" t="s">
        <v>1018</v>
      </c>
      <c r="E1729" s="2">
        <v>7</v>
      </c>
      <c r="F1729" s="2" t="s">
        <v>11</v>
      </c>
      <c r="G1729" s="2">
        <v>3519</v>
      </c>
      <c r="H1729" s="3">
        <v>1.84377914470444E-2</v>
      </c>
      <c r="I1729" s="2">
        <v>190858</v>
      </c>
      <c r="J1729" s="2" t="s">
        <v>14741</v>
      </c>
      <c r="K1729" s="2" t="s">
        <v>14771</v>
      </c>
      <c r="L1729" s="2" t="s">
        <v>423</v>
      </c>
      <c r="M1729" s="2" t="s">
        <v>14756</v>
      </c>
      <c r="N1729" s="1" t="str">
        <f t="shared" si="26"/>
        <v>KANNAD72014</v>
      </c>
    </row>
    <row r="1730" spans="1:14" x14ac:dyDescent="0.3">
      <c r="A1730" s="2">
        <v>105</v>
      </c>
      <c r="B1730" s="2" t="s">
        <v>7713</v>
      </c>
      <c r="C1730" s="2" t="s">
        <v>22</v>
      </c>
      <c r="D1730" s="2" t="s">
        <v>7923</v>
      </c>
      <c r="E1730" s="2">
        <v>8</v>
      </c>
      <c r="F1730" s="2" t="s">
        <v>22</v>
      </c>
      <c r="G1730" s="2">
        <v>2090</v>
      </c>
      <c r="H1730" s="3">
        <v>1.0950549623280134E-2</v>
      </c>
      <c r="I1730" s="2">
        <v>190858</v>
      </c>
      <c r="J1730" s="2" t="s">
        <v>14741</v>
      </c>
      <c r="K1730" s="2" t="s">
        <v>14771</v>
      </c>
      <c r="L1730" s="2" t="s">
        <v>423</v>
      </c>
      <c r="M1730" s="2" t="s">
        <v>14756</v>
      </c>
      <c r="N1730" s="1" t="str">
        <f t="shared" si="26"/>
        <v>KANNAD82014</v>
      </c>
    </row>
    <row r="1731" spans="1:14" x14ac:dyDescent="0.3">
      <c r="A1731" s="2">
        <v>105</v>
      </c>
      <c r="B1731" s="2" t="s">
        <v>7713</v>
      </c>
      <c r="C1731" s="2" t="s">
        <v>5129</v>
      </c>
      <c r="D1731" s="2" t="s">
        <v>1018</v>
      </c>
      <c r="E1731" s="2">
        <v>9</v>
      </c>
      <c r="F1731" s="2" t="s">
        <v>15</v>
      </c>
      <c r="G1731" s="2">
        <v>898</v>
      </c>
      <c r="H1731" s="3">
        <v>4.705068689811273E-3</v>
      </c>
      <c r="I1731" s="2">
        <v>190858</v>
      </c>
      <c r="J1731" s="2" t="s">
        <v>14741</v>
      </c>
      <c r="K1731" s="2" t="s">
        <v>14771</v>
      </c>
      <c r="L1731" s="2" t="s">
        <v>423</v>
      </c>
      <c r="M1731" s="2" t="s">
        <v>14756</v>
      </c>
      <c r="N1731" s="1" t="str">
        <f t="shared" ref="N1731:N1794" si="27">B1731&amp;E1731&amp;2014</f>
        <v>KANNAD92014</v>
      </c>
    </row>
    <row r="1732" spans="1:14" x14ac:dyDescent="0.3">
      <c r="A1732" s="2">
        <v>105</v>
      </c>
      <c r="B1732" s="2" t="s">
        <v>7713</v>
      </c>
      <c r="C1732" s="2" t="s">
        <v>5130</v>
      </c>
      <c r="D1732" s="2" t="s">
        <v>1018</v>
      </c>
      <c r="E1732" s="2">
        <v>10</v>
      </c>
      <c r="F1732" s="2" t="s">
        <v>19</v>
      </c>
      <c r="G1732" s="2">
        <v>794</v>
      </c>
      <c r="H1732" s="3">
        <v>4.1601609573609696E-3</v>
      </c>
      <c r="I1732" s="2">
        <v>190858</v>
      </c>
      <c r="J1732" s="2" t="s">
        <v>14741</v>
      </c>
      <c r="K1732" s="2" t="s">
        <v>14771</v>
      </c>
      <c r="L1732" s="2" t="s">
        <v>423</v>
      </c>
      <c r="M1732" s="2" t="s">
        <v>14756</v>
      </c>
      <c r="N1732" s="1" t="str">
        <f t="shared" si="27"/>
        <v>KANNAD102014</v>
      </c>
    </row>
    <row r="1733" spans="1:14" x14ac:dyDescent="0.3">
      <c r="A1733" s="2">
        <v>105</v>
      </c>
      <c r="B1733" s="2" t="s">
        <v>7713</v>
      </c>
      <c r="C1733" s="2" t="s">
        <v>5131</v>
      </c>
      <c r="D1733" s="2" t="s">
        <v>1018</v>
      </c>
      <c r="E1733" s="2">
        <v>11</v>
      </c>
      <c r="F1733" s="2" t="s">
        <v>19</v>
      </c>
      <c r="G1733" s="2">
        <v>698</v>
      </c>
      <c r="H1733" s="3">
        <v>3.6571692043299206E-3</v>
      </c>
      <c r="I1733" s="2">
        <v>190858</v>
      </c>
      <c r="J1733" s="2" t="s">
        <v>14741</v>
      </c>
      <c r="K1733" s="2" t="s">
        <v>14771</v>
      </c>
      <c r="L1733" s="2" t="s">
        <v>423</v>
      </c>
      <c r="M1733" s="2" t="s">
        <v>14756</v>
      </c>
      <c r="N1733" s="1" t="str">
        <f t="shared" si="27"/>
        <v>KANNAD112014</v>
      </c>
    </row>
    <row r="1734" spans="1:14" x14ac:dyDescent="0.3">
      <c r="A1734" s="2">
        <v>105</v>
      </c>
      <c r="B1734" s="2" t="s">
        <v>7713</v>
      </c>
      <c r="C1734" s="2" t="s">
        <v>5132</v>
      </c>
      <c r="D1734" s="2" t="s">
        <v>1018</v>
      </c>
      <c r="E1734" s="2">
        <v>12</v>
      </c>
      <c r="F1734" s="2" t="s">
        <v>19</v>
      </c>
      <c r="G1734" s="2">
        <v>511</v>
      </c>
      <c r="H1734" s="3">
        <v>2.6773831854048562E-3</v>
      </c>
      <c r="I1734" s="2">
        <v>190858</v>
      </c>
      <c r="J1734" s="2" t="s">
        <v>14741</v>
      </c>
      <c r="K1734" s="2" t="s">
        <v>14771</v>
      </c>
      <c r="L1734" s="2" t="s">
        <v>423</v>
      </c>
      <c r="M1734" s="2" t="s">
        <v>14756</v>
      </c>
      <c r="N1734" s="1" t="str">
        <f t="shared" si="27"/>
        <v>KANNAD122014</v>
      </c>
    </row>
    <row r="1735" spans="1:14" x14ac:dyDescent="0.3">
      <c r="A1735" s="2">
        <v>105</v>
      </c>
      <c r="B1735" s="2" t="s">
        <v>7713</v>
      </c>
      <c r="C1735" s="2" t="s">
        <v>5133</v>
      </c>
      <c r="D1735" s="2" t="s">
        <v>1018</v>
      </c>
      <c r="E1735" s="2">
        <v>13</v>
      </c>
      <c r="F1735" s="2" t="s">
        <v>19</v>
      </c>
      <c r="G1735" s="2">
        <v>499</v>
      </c>
      <c r="H1735" s="3">
        <v>2.6145092162759747E-3</v>
      </c>
      <c r="I1735" s="2">
        <v>190858</v>
      </c>
      <c r="J1735" s="2" t="s">
        <v>14741</v>
      </c>
      <c r="K1735" s="2" t="s">
        <v>14771</v>
      </c>
      <c r="L1735" s="2" t="s">
        <v>423</v>
      </c>
      <c r="M1735" s="2" t="s">
        <v>14756</v>
      </c>
      <c r="N1735" s="1" t="str">
        <f t="shared" si="27"/>
        <v>KANNAD132014</v>
      </c>
    </row>
    <row r="1736" spans="1:14" x14ac:dyDescent="0.3">
      <c r="A1736" s="2">
        <v>106</v>
      </c>
      <c r="B1736" s="2" t="s">
        <v>7714</v>
      </c>
      <c r="C1736" s="2" t="s">
        <v>5134</v>
      </c>
      <c r="D1736" s="2" t="s">
        <v>1018</v>
      </c>
      <c r="E1736" s="2">
        <v>1</v>
      </c>
      <c r="F1736" s="2" t="s">
        <v>9</v>
      </c>
      <c r="G1736" s="2">
        <v>73066</v>
      </c>
      <c r="H1736" s="3">
        <v>0.34892361177436915</v>
      </c>
      <c r="I1736" s="2">
        <v>209404</v>
      </c>
      <c r="J1736" s="2" t="s">
        <v>14741</v>
      </c>
      <c r="K1736" s="2" t="s">
        <v>399</v>
      </c>
      <c r="L1736" s="2" t="s">
        <v>423</v>
      </c>
      <c r="M1736" s="2" t="s">
        <v>14756</v>
      </c>
      <c r="N1736" s="1" t="str">
        <f t="shared" si="27"/>
        <v>PHULAMBRI12014</v>
      </c>
    </row>
    <row r="1737" spans="1:14" x14ac:dyDescent="0.3">
      <c r="A1737" s="2">
        <v>106</v>
      </c>
      <c r="B1737" s="2" t="s">
        <v>7714</v>
      </c>
      <c r="C1737" s="2" t="s">
        <v>5135</v>
      </c>
      <c r="D1737" s="2" t="s">
        <v>1018</v>
      </c>
      <c r="E1737" s="2">
        <v>2</v>
      </c>
      <c r="F1737" s="2" t="s">
        <v>7</v>
      </c>
      <c r="G1737" s="2">
        <v>69555</v>
      </c>
      <c r="H1737" s="3">
        <v>0.33215697885427214</v>
      </c>
      <c r="I1737" s="2">
        <v>209404</v>
      </c>
      <c r="J1737" s="2" t="s">
        <v>14741</v>
      </c>
      <c r="K1737" s="2" t="s">
        <v>399</v>
      </c>
      <c r="L1737" s="2" t="s">
        <v>423</v>
      </c>
      <c r="M1737" s="2" t="s">
        <v>14756</v>
      </c>
      <c r="N1737" s="1" t="str">
        <f t="shared" si="27"/>
        <v>PHULAMBRI22014</v>
      </c>
    </row>
    <row r="1738" spans="1:14" x14ac:dyDescent="0.3">
      <c r="A1738" s="2">
        <v>106</v>
      </c>
      <c r="B1738" s="2" t="s">
        <v>7714</v>
      </c>
      <c r="C1738" s="2" t="s">
        <v>5136</v>
      </c>
      <c r="D1738" s="2" t="s">
        <v>1020</v>
      </c>
      <c r="E1738" s="2">
        <v>3</v>
      </c>
      <c r="F1738" s="2" t="s">
        <v>51</v>
      </c>
      <c r="G1738" s="2">
        <v>31878</v>
      </c>
      <c r="H1738" s="3">
        <v>0.15223204905350424</v>
      </c>
      <c r="I1738" s="2">
        <v>209404</v>
      </c>
      <c r="J1738" s="2" t="s">
        <v>14741</v>
      </c>
      <c r="K1738" s="2" t="s">
        <v>399</v>
      </c>
      <c r="L1738" s="2" t="s">
        <v>423</v>
      </c>
      <c r="M1738" s="2" t="s">
        <v>14756</v>
      </c>
      <c r="N1738" s="1" t="str">
        <f t="shared" si="27"/>
        <v>PHULAMBRI32014</v>
      </c>
    </row>
    <row r="1739" spans="1:14" x14ac:dyDescent="0.3">
      <c r="A1739" s="2">
        <v>106</v>
      </c>
      <c r="B1739" s="2" t="s">
        <v>7714</v>
      </c>
      <c r="C1739" s="2" t="s">
        <v>5137</v>
      </c>
      <c r="D1739" s="2" t="s">
        <v>1018</v>
      </c>
      <c r="E1739" s="2">
        <v>4</v>
      </c>
      <c r="F1739" s="2" t="s">
        <v>103</v>
      </c>
      <c r="G1739" s="2">
        <v>17518</v>
      </c>
      <c r="H1739" s="3">
        <v>8.365647265572769E-2</v>
      </c>
      <c r="I1739" s="2">
        <v>209404</v>
      </c>
      <c r="J1739" s="2" t="s">
        <v>14741</v>
      </c>
      <c r="K1739" s="2" t="s">
        <v>399</v>
      </c>
      <c r="L1739" s="2" t="s">
        <v>423</v>
      </c>
      <c r="M1739" s="2" t="s">
        <v>14756</v>
      </c>
      <c r="N1739" s="1" t="str">
        <f t="shared" si="27"/>
        <v>PHULAMBRI42014</v>
      </c>
    </row>
    <row r="1740" spans="1:14" x14ac:dyDescent="0.3">
      <c r="A1740" s="2">
        <v>106</v>
      </c>
      <c r="B1740" s="2" t="s">
        <v>7714</v>
      </c>
      <c r="C1740" s="2" t="s">
        <v>5138</v>
      </c>
      <c r="D1740" s="2" t="s">
        <v>1018</v>
      </c>
      <c r="E1740" s="2">
        <v>5</v>
      </c>
      <c r="F1740" s="2" t="s">
        <v>19</v>
      </c>
      <c r="G1740" s="2">
        <v>6498</v>
      </c>
      <c r="H1740" s="3">
        <v>3.103092586579053E-2</v>
      </c>
      <c r="I1740" s="2">
        <v>209404</v>
      </c>
      <c r="J1740" s="2" t="s">
        <v>14741</v>
      </c>
      <c r="K1740" s="2" t="s">
        <v>399</v>
      </c>
      <c r="L1740" s="2" t="s">
        <v>423</v>
      </c>
      <c r="M1740" s="2" t="s">
        <v>14756</v>
      </c>
      <c r="N1740" s="1" t="str">
        <f t="shared" si="27"/>
        <v>PHULAMBRI52014</v>
      </c>
    </row>
    <row r="1741" spans="1:14" x14ac:dyDescent="0.3">
      <c r="A1741" s="2">
        <v>106</v>
      </c>
      <c r="B1741" s="2" t="s">
        <v>7714</v>
      </c>
      <c r="C1741" s="2" t="s">
        <v>5139</v>
      </c>
      <c r="D1741" s="2" t="s">
        <v>1018</v>
      </c>
      <c r="E1741" s="2">
        <v>6</v>
      </c>
      <c r="F1741" s="2" t="s">
        <v>11</v>
      </c>
      <c r="G1741" s="2">
        <v>4210</v>
      </c>
      <c r="H1741" s="3">
        <v>2.0104678038623904E-2</v>
      </c>
      <c r="I1741" s="2">
        <v>209404</v>
      </c>
      <c r="J1741" s="2" t="s">
        <v>14741</v>
      </c>
      <c r="K1741" s="2" t="s">
        <v>399</v>
      </c>
      <c r="L1741" s="2" t="s">
        <v>423</v>
      </c>
      <c r="M1741" s="2" t="s">
        <v>14756</v>
      </c>
      <c r="N1741" s="1" t="str">
        <f t="shared" si="27"/>
        <v>PHULAMBRI62014</v>
      </c>
    </row>
    <row r="1742" spans="1:14" x14ac:dyDescent="0.3">
      <c r="A1742" s="2">
        <v>106</v>
      </c>
      <c r="B1742" s="2" t="s">
        <v>7714</v>
      </c>
      <c r="C1742" s="2" t="s">
        <v>5140</v>
      </c>
      <c r="D1742" s="2" t="s">
        <v>1018</v>
      </c>
      <c r="E1742" s="2">
        <v>7</v>
      </c>
      <c r="F1742" s="2" t="s">
        <v>302</v>
      </c>
      <c r="G1742" s="2">
        <v>1744</v>
      </c>
      <c r="H1742" s="3">
        <v>8.328398693434701E-3</v>
      </c>
      <c r="I1742" s="2">
        <v>209404</v>
      </c>
      <c r="J1742" s="2" t="s">
        <v>14741</v>
      </c>
      <c r="K1742" s="2" t="s">
        <v>399</v>
      </c>
      <c r="L1742" s="2" t="s">
        <v>423</v>
      </c>
      <c r="M1742" s="2" t="s">
        <v>14756</v>
      </c>
      <c r="N1742" s="1" t="str">
        <f t="shared" si="27"/>
        <v>PHULAMBRI72014</v>
      </c>
    </row>
    <row r="1743" spans="1:14" x14ac:dyDescent="0.3">
      <c r="A1743" s="2">
        <v>106</v>
      </c>
      <c r="B1743" s="2" t="s">
        <v>7714</v>
      </c>
      <c r="C1743" s="2" t="s">
        <v>22</v>
      </c>
      <c r="D1743" s="2" t="s">
        <v>7923</v>
      </c>
      <c r="E1743" s="2">
        <v>8</v>
      </c>
      <c r="F1743" s="2" t="s">
        <v>22</v>
      </c>
      <c r="G1743" s="2">
        <v>1658</v>
      </c>
      <c r="H1743" s="3">
        <v>7.9177093083226679E-3</v>
      </c>
      <c r="I1743" s="2">
        <v>209404</v>
      </c>
      <c r="J1743" s="2" t="s">
        <v>14741</v>
      </c>
      <c r="K1743" s="2" t="s">
        <v>399</v>
      </c>
      <c r="L1743" s="2" t="s">
        <v>423</v>
      </c>
      <c r="M1743" s="2" t="s">
        <v>14756</v>
      </c>
      <c r="N1743" s="1" t="str">
        <f t="shared" si="27"/>
        <v>PHULAMBRI82014</v>
      </c>
    </row>
    <row r="1744" spans="1:14" x14ac:dyDescent="0.3">
      <c r="A1744" s="2">
        <v>106</v>
      </c>
      <c r="B1744" s="2" t="s">
        <v>7714</v>
      </c>
      <c r="C1744" s="2" t="s">
        <v>5141</v>
      </c>
      <c r="D1744" s="2" t="s">
        <v>1018</v>
      </c>
      <c r="E1744" s="2">
        <v>9</v>
      </c>
      <c r="F1744" s="2" t="s">
        <v>19</v>
      </c>
      <c r="G1744" s="2">
        <v>941</v>
      </c>
      <c r="H1744" s="3">
        <v>4.49370594640026E-3</v>
      </c>
      <c r="I1744" s="2">
        <v>209404</v>
      </c>
      <c r="J1744" s="2" t="s">
        <v>14741</v>
      </c>
      <c r="K1744" s="2" t="s">
        <v>399</v>
      </c>
      <c r="L1744" s="2" t="s">
        <v>423</v>
      </c>
      <c r="M1744" s="2" t="s">
        <v>14756</v>
      </c>
      <c r="N1744" s="1" t="str">
        <f t="shared" si="27"/>
        <v>PHULAMBRI92014</v>
      </c>
    </row>
    <row r="1745" spans="1:14" x14ac:dyDescent="0.3">
      <c r="A1745" s="2">
        <v>106</v>
      </c>
      <c r="B1745" s="2" t="s">
        <v>7714</v>
      </c>
      <c r="C1745" s="2" t="s">
        <v>5142</v>
      </c>
      <c r="D1745" s="2" t="s">
        <v>1018</v>
      </c>
      <c r="E1745" s="2">
        <v>10</v>
      </c>
      <c r="F1745" s="2" t="s">
        <v>19</v>
      </c>
      <c r="G1745" s="2">
        <v>775</v>
      </c>
      <c r="H1745" s="3">
        <v>3.7009799239747093E-3</v>
      </c>
      <c r="I1745" s="2">
        <v>209404</v>
      </c>
      <c r="J1745" s="2" t="s">
        <v>14741</v>
      </c>
      <c r="K1745" s="2" t="s">
        <v>399</v>
      </c>
      <c r="L1745" s="2" t="s">
        <v>423</v>
      </c>
      <c r="M1745" s="2" t="s">
        <v>14756</v>
      </c>
      <c r="N1745" s="1" t="str">
        <f t="shared" si="27"/>
        <v>PHULAMBRI102014</v>
      </c>
    </row>
    <row r="1746" spans="1:14" x14ac:dyDescent="0.3">
      <c r="A1746" s="2">
        <v>106</v>
      </c>
      <c r="B1746" s="2" t="s">
        <v>7714</v>
      </c>
      <c r="C1746" s="2" t="s">
        <v>5143</v>
      </c>
      <c r="D1746" s="2" t="s">
        <v>1018</v>
      </c>
      <c r="E1746" s="2">
        <v>11</v>
      </c>
      <c r="F1746" s="2" t="s">
        <v>693</v>
      </c>
      <c r="G1746" s="2">
        <v>487</v>
      </c>
      <c r="H1746" s="3">
        <v>2.325648029646043E-3</v>
      </c>
      <c r="I1746" s="2">
        <v>209404</v>
      </c>
      <c r="J1746" s="2" t="s">
        <v>14741</v>
      </c>
      <c r="K1746" s="2" t="s">
        <v>399</v>
      </c>
      <c r="L1746" s="2" t="s">
        <v>423</v>
      </c>
      <c r="M1746" s="2" t="s">
        <v>14756</v>
      </c>
      <c r="N1746" s="1" t="str">
        <f t="shared" si="27"/>
        <v>PHULAMBRI112014</v>
      </c>
    </row>
    <row r="1747" spans="1:14" x14ac:dyDescent="0.3">
      <c r="A1747" s="2">
        <v>106</v>
      </c>
      <c r="B1747" s="2" t="s">
        <v>7714</v>
      </c>
      <c r="C1747" s="2" t="s">
        <v>5144</v>
      </c>
      <c r="D1747" s="2" t="s">
        <v>1018</v>
      </c>
      <c r="E1747" s="2">
        <v>12</v>
      </c>
      <c r="F1747" s="2" t="s">
        <v>19</v>
      </c>
      <c r="G1747" s="2">
        <v>430</v>
      </c>
      <c r="H1747" s="3">
        <v>2.0534469255601611E-3</v>
      </c>
      <c r="I1747" s="2">
        <v>209404</v>
      </c>
      <c r="J1747" s="2" t="s">
        <v>14741</v>
      </c>
      <c r="K1747" s="2" t="s">
        <v>399</v>
      </c>
      <c r="L1747" s="2" t="s">
        <v>423</v>
      </c>
      <c r="M1747" s="2" t="s">
        <v>14756</v>
      </c>
      <c r="N1747" s="1" t="str">
        <f t="shared" si="27"/>
        <v>PHULAMBRI122014</v>
      </c>
    </row>
    <row r="1748" spans="1:14" x14ac:dyDescent="0.3">
      <c r="A1748" s="2">
        <v>106</v>
      </c>
      <c r="B1748" s="2" t="s">
        <v>7714</v>
      </c>
      <c r="C1748" s="2" t="s">
        <v>5145</v>
      </c>
      <c r="D1748" s="2" t="s">
        <v>1018</v>
      </c>
      <c r="E1748" s="2">
        <v>13</v>
      </c>
      <c r="F1748" s="2" t="s">
        <v>19</v>
      </c>
      <c r="G1748" s="2">
        <v>376</v>
      </c>
      <c r="H1748" s="3">
        <v>1.7955721953735364E-3</v>
      </c>
      <c r="I1748" s="2">
        <v>209404</v>
      </c>
      <c r="J1748" s="2" t="s">
        <v>14741</v>
      </c>
      <c r="K1748" s="2" t="s">
        <v>399</v>
      </c>
      <c r="L1748" s="2" t="s">
        <v>423</v>
      </c>
      <c r="M1748" s="2" t="s">
        <v>14756</v>
      </c>
      <c r="N1748" s="1" t="str">
        <f t="shared" si="27"/>
        <v>PHULAMBRI132014</v>
      </c>
    </row>
    <row r="1749" spans="1:14" x14ac:dyDescent="0.3">
      <c r="A1749" s="2">
        <v>106</v>
      </c>
      <c r="B1749" s="2" t="s">
        <v>7714</v>
      </c>
      <c r="C1749" s="2" t="s">
        <v>5146</v>
      </c>
      <c r="D1749" s="2" t="s">
        <v>1018</v>
      </c>
      <c r="E1749" s="2">
        <v>14</v>
      </c>
      <c r="F1749" s="2" t="s">
        <v>336</v>
      </c>
      <c r="G1749" s="2">
        <v>268</v>
      </c>
      <c r="H1749" s="3">
        <v>1.2798227350002864E-3</v>
      </c>
      <c r="I1749" s="2">
        <v>209404</v>
      </c>
      <c r="J1749" s="2" t="s">
        <v>14741</v>
      </c>
      <c r="K1749" s="2" t="s">
        <v>399</v>
      </c>
      <c r="L1749" s="2" t="s">
        <v>423</v>
      </c>
      <c r="M1749" s="2" t="s">
        <v>14756</v>
      </c>
      <c r="N1749" s="1" t="str">
        <f t="shared" si="27"/>
        <v>PHULAMBRI142014</v>
      </c>
    </row>
    <row r="1750" spans="1:14" x14ac:dyDescent="0.3">
      <c r="A1750" s="2">
        <v>107</v>
      </c>
      <c r="B1750" s="2" t="s">
        <v>7715</v>
      </c>
      <c r="C1750" s="2" t="s">
        <v>5147</v>
      </c>
      <c r="D1750" s="2" t="s">
        <v>1018</v>
      </c>
      <c r="E1750" s="2">
        <v>1</v>
      </c>
      <c r="F1750" s="2" t="s">
        <v>1363</v>
      </c>
      <c r="G1750" s="2">
        <v>61668</v>
      </c>
      <c r="H1750" s="3">
        <v>0.32998186030832127</v>
      </c>
      <c r="I1750" s="2">
        <v>186883</v>
      </c>
      <c r="J1750" s="2" t="s">
        <v>14741</v>
      </c>
      <c r="K1750" s="2" t="s">
        <v>14771</v>
      </c>
      <c r="L1750" s="2" t="s">
        <v>423</v>
      </c>
      <c r="M1750" s="2" t="s">
        <v>14756</v>
      </c>
      <c r="N1750" s="1" t="str">
        <f t="shared" si="27"/>
        <v>AURANGABAD CENTRAL12014</v>
      </c>
    </row>
    <row r="1751" spans="1:14" x14ac:dyDescent="0.3">
      <c r="A1751" s="2">
        <v>107</v>
      </c>
      <c r="B1751" s="2" t="s">
        <v>7715</v>
      </c>
      <c r="C1751" s="2" t="s">
        <v>5148</v>
      </c>
      <c r="D1751" s="2" t="s">
        <v>1018</v>
      </c>
      <c r="E1751" s="2">
        <v>2</v>
      </c>
      <c r="F1751" s="2" t="s">
        <v>103</v>
      </c>
      <c r="G1751" s="2">
        <v>41339</v>
      </c>
      <c r="H1751" s="3">
        <v>0.22120257059229573</v>
      </c>
      <c r="I1751" s="2">
        <v>186883</v>
      </c>
      <c r="J1751" s="2" t="s">
        <v>14741</v>
      </c>
      <c r="K1751" s="2" t="s">
        <v>14771</v>
      </c>
      <c r="L1751" s="2" t="s">
        <v>423</v>
      </c>
      <c r="M1751" s="2" t="s">
        <v>14756</v>
      </c>
      <c r="N1751" s="1" t="str">
        <f t="shared" si="27"/>
        <v>AURANGABAD CENTRAL22014</v>
      </c>
    </row>
    <row r="1752" spans="1:14" x14ac:dyDescent="0.3">
      <c r="A1752" s="2">
        <v>107</v>
      </c>
      <c r="B1752" s="2" t="s">
        <v>7715</v>
      </c>
      <c r="C1752" s="2" t="s">
        <v>5149</v>
      </c>
      <c r="D1752" s="2" t="s">
        <v>1018</v>
      </c>
      <c r="E1752" s="2">
        <v>3</v>
      </c>
      <c r="F1752" s="2" t="s">
        <v>9</v>
      </c>
      <c r="G1752" s="2">
        <v>40298</v>
      </c>
      <c r="H1752" s="3">
        <v>0.21563224049271471</v>
      </c>
      <c r="I1752" s="2">
        <v>186883</v>
      </c>
      <c r="J1752" s="2" t="s">
        <v>14741</v>
      </c>
      <c r="K1752" s="2" t="s">
        <v>14771</v>
      </c>
      <c r="L1752" s="2" t="s">
        <v>423</v>
      </c>
      <c r="M1752" s="2" t="s">
        <v>14756</v>
      </c>
      <c r="N1752" s="1" t="str">
        <f t="shared" si="27"/>
        <v>AURANGABAD CENTRAL32014</v>
      </c>
    </row>
    <row r="1753" spans="1:14" x14ac:dyDescent="0.3">
      <c r="A1753" s="2">
        <v>107</v>
      </c>
      <c r="B1753" s="2" t="s">
        <v>7715</v>
      </c>
      <c r="C1753" s="2" t="s">
        <v>5150</v>
      </c>
      <c r="D1753" s="2" t="s">
        <v>1018</v>
      </c>
      <c r="E1753" s="2">
        <v>4</v>
      </c>
      <c r="F1753" s="2" t="s">
        <v>51</v>
      </c>
      <c r="G1753" s="2">
        <v>11711</v>
      </c>
      <c r="H1753" s="3">
        <v>6.2664875884911944E-2</v>
      </c>
      <c r="I1753" s="2">
        <v>186883</v>
      </c>
      <c r="J1753" s="2" t="s">
        <v>14741</v>
      </c>
      <c r="K1753" s="2" t="s">
        <v>14771</v>
      </c>
      <c r="L1753" s="2" t="s">
        <v>423</v>
      </c>
      <c r="M1753" s="2" t="s">
        <v>14756</v>
      </c>
      <c r="N1753" s="1" t="str">
        <f t="shared" si="27"/>
        <v>AURANGABAD CENTRAL42014</v>
      </c>
    </row>
    <row r="1754" spans="1:14" x14ac:dyDescent="0.3">
      <c r="A1754" s="2">
        <v>107</v>
      </c>
      <c r="B1754" s="2" t="s">
        <v>7715</v>
      </c>
      <c r="C1754" s="2" t="s">
        <v>5151</v>
      </c>
      <c r="D1754" s="2" t="s">
        <v>1018</v>
      </c>
      <c r="E1754" s="2">
        <v>5</v>
      </c>
      <c r="F1754" s="2" t="s">
        <v>11</v>
      </c>
      <c r="G1754" s="2">
        <v>10966</v>
      </c>
      <c r="H1754" s="3">
        <v>5.8678424468785281E-2</v>
      </c>
      <c r="I1754" s="2">
        <v>186883</v>
      </c>
      <c r="J1754" s="2" t="s">
        <v>14741</v>
      </c>
      <c r="K1754" s="2" t="s">
        <v>14771</v>
      </c>
      <c r="L1754" s="2" t="s">
        <v>423</v>
      </c>
      <c r="M1754" s="2" t="s">
        <v>14756</v>
      </c>
      <c r="N1754" s="1" t="str">
        <f t="shared" si="27"/>
        <v>AURANGABAD CENTRAL52014</v>
      </c>
    </row>
    <row r="1755" spans="1:14" x14ac:dyDescent="0.3">
      <c r="A1755" s="2">
        <v>107</v>
      </c>
      <c r="B1755" s="2" t="s">
        <v>7715</v>
      </c>
      <c r="C1755" s="2" t="s">
        <v>5152</v>
      </c>
      <c r="D1755" s="2" t="s">
        <v>1018</v>
      </c>
      <c r="E1755" s="2">
        <v>6</v>
      </c>
      <c r="F1755" s="2" t="s">
        <v>7</v>
      </c>
      <c r="G1755" s="2">
        <v>8979</v>
      </c>
      <c r="H1755" s="3">
        <v>4.8046103711948118E-2</v>
      </c>
      <c r="I1755" s="2">
        <v>186883</v>
      </c>
      <c r="J1755" s="2" t="s">
        <v>14741</v>
      </c>
      <c r="K1755" s="2" t="s">
        <v>14771</v>
      </c>
      <c r="L1755" s="2" t="s">
        <v>423</v>
      </c>
      <c r="M1755" s="2" t="s">
        <v>14756</v>
      </c>
      <c r="N1755" s="1" t="str">
        <f t="shared" si="27"/>
        <v>AURANGABAD CENTRAL62014</v>
      </c>
    </row>
    <row r="1756" spans="1:14" x14ac:dyDescent="0.3">
      <c r="A1756" s="2">
        <v>107</v>
      </c>
      <c r="B1756" s="2" t="s">
        <v>7715</v>
      </c>
      <c r="C1756" s="2" t="s">
        <v>5153</v>
      </c>
      <c r="D1756" s="2" t="s">
        <v>1018</v>
      </c>
      <c r="E1756" s="2">
        <v>7</v>
      </c>
      <c r="F1756" s="2" t="s">
        <v>302</v>
      </c>
      <c r="G1756" s="2">
        <v>6218</v>
      </c>
      <c r="H1756" s="3">
        <v>3.327215423553774E-2</v>
      </c>
      <c r="I1756" s="2">
        <v>186883</v>
      </c>
      <c r="J1756" s="2" t="s">
        <v>14741</v>
      </c>
      <c r="K1756" s="2" t="s">
        <v>14771</v>
      </c>
      <c r="L1756" s="2" t="s">
        <v>423</v>
      </c>
      <c r="M1756" s="2" t="s">
        <v>14756</v>
      </c>
      <c r="N1756" s="1" t="str">
        <f t="shared" si="27"/>
        <v>AURANGABAD CENTRAL72014</v>
      </c>
    </row>
    <row r="1757" spans="1:14" x14ac:dyDescent="0.3">
      <c r="A1757" s="2">
        <v>107</v>
      </c>
      <c r="B1757" s="2" t="s">
        <v>7715</v>
      </c>
      <c r="C1757" s="2" t="s">
        <v>5154</v>
      </c>
      <c r="D1757" s="2" t="s">
        <v>1018</v>
      </c>
      <c r="E1757" s="2">
        <v>8</v>
      </c>
      <c r="F1757" s="2" t="s">
        <v>31</v>
      </c>
      <c r="G1757" s="2">
        <v>2317</v>
      </c>
      <c r="H1757" s="3">
        <v>1.2398131451228844E-2</v>
      </c>
      <c r="I1757" s="2">
        <v>186883</v>
      </c>
      <c r="J1757" s="2" t="s">
        <v>14741</v>
      </c>
      <c r="K1757" s="2" t="s">
        <v>14771</v>
      </c>
      <c r="L1757" s="2" t="s">
        <v>423</v>
      </c>
      <c r="M1757" s="2" t="s">
        <v>14756</v>
      </c>
      <c r="N1757" s="1" t="str">
        <f t="shared" si="27"/>
        <v>AURANGABAD CENTRAL82014</v>
      </c>
    </row>
    <row r="1758" spans="1:14" x14ac:dyDescent="0.3">
      <c r="A1758" s="2">
        <v>107</v>
      </c>
      <c r="B1758" s="2" t="s">
        <v>7715</v>
      </c>
      <c r="C1758" s="2" t="s">
        <v>22</v>
      </c>
      <c r="D1758" s="2" t="s">
        <v>7923</v>
      </c>
      <c r="E1758" s="2">
        <v>9</v>
      </c>
      <c r="F1758" s="2" t="s">
        <v>22</v>
      </c>
      <c r="G1758" s="2">
        <v>825</v>
      </c>
      <c r="H1758" s="3">
        <v>4.4145267359791953E-3</v>
      </c>
      <c r="I1758" s="2">
        <v>186883</v>
      </c>
      <c r="J1758" s="2" t="s">
        <v>14741</v>
      </c>
      <c r="K1758" s="2" t="s">
        <v>14771</v>
      </c>
      <c r="L1758" s="2" t="s">
        <v>423</v>
      </c>
      <c r="M1758" s="2" t="s">
        <v>14756</v>
      </c>
      <c r="N1758" s="1" t="str">
        <f t="shared" si="27"/>
        <v>AURANGABAD CENTRAL92014</v>
      </c>
    </row>
    <row r="1759" spans="1:14" x14ac:dyDescent="0.3">
      <c r="A1759" s="2">
        <v>107</v>
      </c>
      <c r="B1759" s="2" t="s">
        <v>7715</v>
      </c>
      <c r="C1759" s="2" t="s">
        <v>5155</v>
      </c>
      <c r="D1759" s="2" t="s">
        <v>1018</v>
      </c>
      <c r="E1759" s="2">
        <v>10</v>
      </c>
      <c r="F1759" s="2" t="s">
        <v>19</v>
      </c>
      <c r="G1759" s="2">
        <v>486</v>
      </c>
      <c r="H1759" s="3">
        <v>2.6005575681041079E-3</v>
      </c>
      <c r="I1759" s="2">
        <v>186883</v>
      </c>
      <c r="J1759" s="2" t="s">
        <v>14741</v>
      </c>
      <c r="K1759" s="2" t="s">
        <v>14771</v>
      </c>
      <c r="L1759" s="2" t="s">
        <v>423</v>
      </c>
      <c r="M1759" s="2" t="s">
        <v>14756</v>
      </c>
      <c r="N1759" s="1" t="str">
        <f t="shared" si="27"/>
        <v>AURANGABAD CENTRAL102014</v>
      </c>
    </row>
    <row r="1760" spans="1:14" x14ac:dyDescent="0.3">
      <c r="A1760" s="2">
        <v>107</v>
      </c>
      <c r="B1760" s="2" t="s">
        <v>7715</v>
      </c>
      <c r="C1760" s="2" t="s">
        <v>5156</v>
      </c>
      <c r="D1760" s="2" t="s">
        <v>1018</v>
      </c>
      <c r="E1760" s="2">
        <v>11</v>
      </c>
      <c r="F1760" s="2" t="s">
        <v>3629</v>
      </c>
      <c r="G1760" s="2">
        <v>410</v>
      </c>
      <c r="H1760" s="3">
        <v>2.1938860142442064E-3</v>
      </c>
      <c r="I1760" s="2">
        <v>186883</v>
      </c>
      <c r="J1760" s="2" t="s">
        <v>14741</v>
      </c>
      <c r="K1760" s="2" t="s">
        <v>14771</v>
      </c>
      <c r="L1760" s="2" t="s">
        <v>423</v>
      </c>
      <c r="M1760" s="2" t="s">
        <v>14756</v>
      </c>
      <c r="N1760" s="1" t="str">
        <f t="shared" si="27"/>
        <v>AURANGABAD CENTRAL112014</v>
      </c>
    </row>
    <row r="1761" spans="1:14" x14ac:dyDescent="0.3">
      <c r="A1761" s="2">
        <v>107</v>
      </c>
      <c r="B1761" s="2" t="s">
        <v>7715</v>
      </c>
      <c r="C1761" s="2" t="s">
        <v>5157</v>
      </c>
      <c r="D1761" s="2" t="s">
        <v>1018</v>
      </c>
      <c r="E1761" s="2">
        <v>12</v>
      </c>
      <c r="F1761" s="2" t="s">
        <v>19</v>
      </c>
      <c r="G1761" s="2">
        <v>379</v>
      </c>
      <c r="H1761" s="3">
        <v>2.0280068278013515E-3</v>
      </c>
      <c r="I1761" s="2">
        <v>186883</v>
      </c>
      <c r="J1761" s="2" t="s">
        <v>14741</v>
      </c>
      <c r="K1761" s="2" t="s">
        <v>14771</v>
      </c>
      <c r="L1761" s="2" t="s">
        <v>423</v>
      </c>
      <c r="M1761" s="2" t="s">
        <v>14756</v>
      </c>
      <c r="N1761" s="1" t="str">
        <f t="shared" si="27"/>
        <v>AURANGABAD CENTRAL122014</v>
      </c>
    </row>
    <row r="1762" spans="1:14" x14ac:dyDescent="0.3">
      <c r="A1762" s="2">
        <v>107</v>
      </c>
      <c r="B1762" s="2" t="s">
        <v>7715</v>
      </c>
      <c r="C1762" s="2" t="s">
        <v>5158</v>
      </c>
      <c r="D1762" s="2" t="s">
        <v>1018</v>
      </c>
      <c r="E1762" s="2">
        <v>13</v>
      </c>
      <c r="F1762" s="2" t="s">
        <v>19</v>
      </c>
      <c r="G1762" s="2">
        <v>249</v>
      </c>
      <c r="H1762" s="3">
        <v>1.3323844330409935E-3</v>
      </c>
      <c r="I1762" s="2">
        <v>186883</v>
      </c>
      <c r="J1762" s="2" t="s">
        <v>14741</v>
      </c>
      <c r="K1762" s="2" t="s">
        <v>14771</v>
      </c>
      <c r="L1762" s="2" t="s">
        <v>423</v>
      </c>
      <c r="M1762" s="2" t="s">
        <v>14756</v>
      </c>
      <c r="N1762" s="1" t="str">
        <f t="shared" si="27"/>
        <v>AURANGABAD CENTRAL132014</v>
      </c>
    </row>
    <row r="1763" spans="1:14" x14ac:dyDescent="0.3">
      <c r="A1763" s="2">
        <v>107</v>
      </c>
      <c r="B1763" s="2" t="s">
        <v>7715</v>
      </c>
      <c r="C1763" s="2" t="s">
        <v>5159</v>
      </c>
      <c r="D1763" s="2" t="s">
        <v>1018</v>
      </c>
      <c r="E1763" s="2">
        <v>14</v>
      </c>
      <c r="F1763" s="2" t="s">
        <v>19</v>
      </c>
      <c r="G1763" s="2">
        <v>197</v>
      </c>
      <c r="H1763" s="3">
        <v>1.0541354751368503E-3</v>
      </c>
      <c r="I1763" s="2">
        <v>186883</v>
      </c>
      <c r="J1763" s="2" t="s">
        <v>14741</v>
      </c>
      <c r="K1763" s="2" t="s">
        <v>14771</v>
      </c>
      <c r="L1763" s="2" t="s">
        <v>423</v>
      </c>
      <c r="M1763" s="2" t="s">
        <v>14756</v>
      </c>
      <c r="N1763" s="1" t="str">
        <f t="shared" si="27"/>
        <v>AURANGABAD CENTRAL142014</v>
      </c>
    </row>
    <row r="1764" spans="1:14" x14ac:dyDescent="0.3">
      <c r="A1764" s="2">
        <v>107</v>
      </c>
      <c r="B1764" s="2" t="s">
        <v>7715</v>
      </c>
      <c r="C1764" s="2" t="s">
        <v>5160</v>
      </c>
      <c r="D1764" s="2" t="s">
        <v>1020</v>
      </c>
      <c r="E1764" s="2">
        <v>15</v>
      </c>
      <c r="F1764" s="2" t="s">
        <v>19</v>
      </c>
      <c r="G1764" s="2">
        <v>196</v>
      </c>
      <c r="H1764" s="3">
        <v>1.0487845336386937E-3</v>
      </c>
      <c r="I1764" s="2">
        <v>186883</v>
      </c>
      <c r="J1764" s="2" t="s">
        <v>14741</v>
      </c>
      <c r="K1764" s="2" t="s">
        <v>14771</v>
      </c>
      <c r="L1764" s="2" t="s">
        <v>423</v>
      </c>
      <c r="M1764" s="2" t="s">
        <v>14756</v>
      </c>
      <c r="N1764" s="1" t="str">
        <f t="shared" si="27"/>
        <v>AURANGABAD CENTRAL152014</v>
      </c>
    </row>
    <row r="1765" spans="1:14" x14ac:dyDescent="0.3">
      <c r="A1765" s="2">
        <v>107</v>
      </c>
      <c r="B1765" s="2" t="s">
        <v>7715</v>
      </c>
      <c r="C1765" s="2" t="s">
        <v>5161</v>
      </c>
      <c r="D1765" s="2" t="s">
        <v>1018</v>
      </c>
      <c r="E1765" s="2">
        <v>16</v>
      </c>
      <c r="F1765" s="2" t="s">
        <v>19</v>
      </c>
      <c r="G1765" s="2">
        <v>189</v>
      </c>
      <c r="H1765" s="3">
        <v>1.0113279431515974E-3</v>
      </c>
      <c r="I1765" s="2">
        <v>186883</v>
      </c>
      <c r="J1765" s="2" t="s">
        <v>14741</v>
      </c>
      <c r="K1765" s="2" t="s">
        <v>14771</v>
      </c>
      <c r="L1765" s="2" t="s">
        <v>423</v>
      </c>
      <c r="M1765" s="2" t="s">
        <v>14756</v>
      </c>
      <c r="N1765" s="1" t="str">
        <f t="shared" si="27"/>
        <v>AURANGABAD CENTRAL162014</v>
      </c>
    </row>
    <row r="1766" spans="1:14" x14ac:dyDescent="0.3">
      <c r="A1766" s="2">
        <v>107</v>
      </c>
      <c r="B1766" s="2" t="s">
        <v>7715</v>
      </c>
      <c r="C1766" s="2" t="s">
        <v>5162</v>
      </c>
      <c r="D1766" s="2" t="s">
        <v>1018</v>
      </c>
      <c r="E1766" s="2">
        <v>17</v>
      </c>
      <c r="F1766" s="2" t="s">
        <v>19</v>
      </c>
      <c r="G1766" s="2">
        <v>161</v>
      </c>
      <c r="H1766" s="3">
        <v>8.615015812032127E-4</v>
      </c>
      <c r="I1766" s="2">
        <v>186883</v>
      </c>
      <c r="J1766" s="2" t="s">
        <v>14741</v>
      </c>
      <c r="K1766" s="2" t="s">
        <v>14771</v>
      </c>
      <c r="L1766" s="2" t="s">
        <v>423</v>
      </c>
      <c r="M1766" s="2" t="s">
        <v>14756</v>
      </c>
      <c r="N1766" s="1" t="str">
        <f t="shared" si="27"/>
        <v>AURANGABAD CENTRAL172014</v>
      </c>
    </row>
    <row r="1767" spans="1:14" x14ac:dyDescent="0.3">
      <c r="A1767" s="2">
        <v>107</v>
      </c>
      <c r="B1767" s="2" t="s">
        <v>7715</v>
      </c>
      <c r="C1767" s="2" t="s">
        <v>5163</v>
      </c>
      <c r="D1767" s="2" t="s">
        <v>1018</v>
      </c>
      <c r="E1767" s="2">
        <v>18</v>
      </c>
      <c r="F1767" s="2" t="s">
        <v>19</v>
      </c>
      <c r="G1767" s="2">
        <v>150</v>
      </c>
      <c r="H1767" s="3">
        <v>8.0264122472349013E-4</v>
      </c>
      <c r="I1767" s="2">
        <v>186883</v>
      </c>
      <c r="J1767" s="2" t="s">
        <v>14741</v>
      </c>
      <c r="K1767" s="2" t="s">
        <v>14771</v>
      </c>
      <c r="L1767" s="2" t="s">
        <v>423</v>
      </c>
      <c r="M1767" s="2" t="s">
        <v>14756</v>
      </c>
      <c r="N1767" s="1" t="str">
        <f t="shared" si="27"/>
        <v>AURANGABAD CENTRAL182014</v>
      </c>
    </row>
    <row r="1768" spans="1:14" x14ac:dyDescent="0.3">
      <c r="A1768" s="2">
        <v>107</v>
      </c>
      <c r="B1768" s="2" t="s">
        <v>7715</v>
      </c>
      <c r="C1768" s="2" t="s">
        <v>5164</v>
      </c>
      <c r="D1768" s="2" t="s">
        <v>1018</v>
      </c>
      <c r="E1768" s="2">
        <v>19</v>
      </c>
      <c r="F1768" s="2" t="s">
        <v>53</v>
      </c>
      <c r="G1768" s="2">
        <v>145</v>
      </c>
      <c r="H1768" s="3">
        <v>7.7588651723270712E-4</v>
      </c>
      <c r="I1768" s="2">
        <v>186883</v>
      </c>
      <c r="J1768" s="2" t="s">
        <v>14741</v>
      </c>
      <c r="K1768" s="2" t="s">
        <v>14771</v>
      </c>
      <c r="L1768" s="2" t="s">
        <v>423</v>
      </c>
      <c r="M1768" s="2" t="s">
        <v>14756</v>
      </c>
      <c r="N1768" s="1" t="str">
        <f t="shared" si="27"/>
        <v>AURANGABAD CENTRAL192014</v>
      </c>
    </row>
    <row r="1769" spans="1:14" x14ac:dyDescent="0.3">
      <c r="A1769" s="2">
        <v>108</v>
      </c>
      <c r="B1769" s="2" t="s">
        <v>7717</v>
      </c>
      <c r="C1769" s="2" t="s">
        <v>5165</v>
      </c>
      <c r="D1769" s="2" t="s">
        <v>1018</v>
      </c>
      <c r="E1769" s="2">
        <v>1</v>
      </c>
      <c r="F1769" s="2" t="s">
        <v>103</v>
      </c>
      <c r="G1769" s="2">
        <v>60885</v>
      </c>
      <c r="H1769" s="3">
        <v>0.32921310039417978</v>
      </c>
      <c r="I1769" s="2">
        <v>184941</v>
      </c>
      <c r="J1769" s="2" t="s">
        <v>14741</v>
      </c>
      <c r="K1769" s="2" t="s">
        <v>14771</v>
      </c>
      <c r="L1769" s="2" t="s">
        <v>423</v>
      </c>
      <c r="M1769" s="2" t="s">
        <v>14756</v>
      </c>
      <c r="N1769" s="1" t="str">
        <f t="shared" si="27"/>
        <v>AURANGABAD WEST (SC)12014</v>
      </c>
    </row>
    <row r="1770" spans="1:14" x14ac:dyDescent="0.3">
      <c r="A1770" s="2">
        <v>108</v>
      </c>
      <c r="B1770" s="2" t="s">
        <v>7717</v>
      </c>
      <c r="C1770" s="2" t="s">
        <v>5166</v>
      </c>
      <c r="D1770" s="2" t="s">
        <v>1018</v>
      </c>
      <c r="E1770" s="2">
        <v>2</v>
      </c>
      <c r="F1770" s="2" t="s">
        <v>9</v>
      </c>
      <c r="G1770" s="2">
        <v>54078</v>
      </c>
      <c r="H1770" s="3">
        <v>0.29240676756370948</v>
      </c>
      <c r="I1770" s="2">
        <v>184941</v>
      </c>
      <c r="J1770" s="2" t="s">
        <v>14741</v>
      </c>
      <c r="K1770" s="2" t="s">
        <v>14771</v>
      </c>
      <c r="L1770" s="2" t="s">
        <v>423</v>
      </c>
      <c r="M1770" s="2" t="s">
        <v>14756</v>
      </c>
      <c r="N1770" s="1" t="str">
        <f t="shared" si="27"/>
        <v>AURANGABAD WEST (SC)22014</v>
      </c>
    </row>
    <row r="1771" spans="1:14" x14ac:dyDescent="0.3">
      <c r="A1771" s="2">
        <v>108</v>
      </c>
      <c r="B1771" s="2" t="s">
        <v>7717</v>
      </c>
      <c r="C1771" s="2" t="s">
        <v>5167</v>
      </c>
      <c r="D1771" s="2" t="s">
        <v>1018</v>
      </c>
      <c r="E1771" s="2">
        <v>3</v>
      </c>
      <c r="F1771" s="2" t="s">
        <v>5168</v>
      </c>
      <c r="G1771" s="2">
        <v>35279</v>
      </c>
      <c r="H1771" s="3">
        <v>0.19075813367506395</v>
      </c>
      <c r="I1771" s="2">
        <v>184941</v>
      </c>
      <c r="J1771" s="2" t="s">
        <v>14741</v>
      </c>
      <c r="K1771" s="2" t="s">
        <v>14771</v>
      </c>
      <c r="L1771" s="2" t="s">
        <v>423</v>
      </c>
      <c r="M1771" s="2" t="s">
        <v>14756</v>
      </c>
      <c r="N1771" s="1" t="str">
        <f t="shared" si="27"/>
        <v>AURANGABAD WEST (SC)32014</v>
      </c>
    </row>
    <row r="1772" spans="1:14" x14ac:dyDescent="0.3">
      <c r="A1772" s="2">
        <v>108</v>
      </c>
      <c r="B1772" s="2" t="s">
        <v>7717</v>
      </c>
      <c r="C1772" s="2" t="s">
        <v>5169</v>
      </c>
      <c r="D1772" s="2" t="s">
        <v>1018</v>
      </c>
      <c r="E1772" s="2">
        <v>4</v>
      </c>
      <c r="F1772" s="2" t="s">
        <v>7</v>
      </c>
      <c r="G1772" s="2">
        <v>14740</v>
      </c>
      <c r="H1772" s="3">
        <v>7.9701093862366915E-2</v>
      </c>
      <c r="I1772" s="2">
        <v>184941</v>
      </c>
      <c r="J1772" s="2" t="s">
        <v>14741</v>
      </c>
      <c r="K1772" s="2" t="s">
        <v>14771</v>
      </c>
      <c r="L1772" s="2" t="s">
        <v>423</v>
      </c>
      <c r="M1772" s="2" t="s">
        <v>14756</v>
      </c>
      <c r="N1772" s="1" t="str">
        <f t="shared" si="27"/>
        <v>AURANGABAD WEST (SC)42014</v>
      </c>
    </row>
    <row r="1773" spans="1:14" x14ac:dyDescent="0.3">
      <c r="A1773" s="2">
        <v>108</v>
      </c>
      <c r="B1773" s="2" t="s">
        <v>7717</v>
      </c>
      <c r="C1773" s="2" t="s">
        <v>5170</v>
      </c>
      <c r="D1773" s="2" t="s">
        <v>1018</v>
      </c>
      <c r="E1773" s="2">
        <v>5</v>
      </c>
      <c r="F1773" s="2" t="s">
        <v>51</v>
      </c>
      <c r="G1773" s="2">
        <v>5162</v>
      </c>
      <c r="H1773" s="3">
        <v>2.7911604241352649E-2</v>
      </c>
      <c r="I1773" s="2">
        <v>184941</v>
      </c>
      <c r="J1773" s="2" t="s">
        <v>14741</v>
      </c>
      <c r="K1773" s="2" t="s">
        <v>14771</v>
      </c>
      <c r="L1773" s="2" t="s">
        <v>423</v>
      </c>
      <c r="M1773" s="2" t="s">
        <v>14756</v>
      </c>
      <c r="N1773" s="1" t="str">
        <f t="shared" si="27"/>
        <v>AURANGABAD WEST (SC)52014</v>
      </c>
    </row>
    <row r="1774" spans="1:14" x14ac:dyDescent="0.3">
      <c r="A1774" s="2">
        <v>108</v>
      </c>
      <c r="B1774" s="2" t="s">
        <v>7717</v>
      </c>
      <c r="C1774" s="2" t="s">
        <v>5171</v>
      </c>
      <c r="D1774" s="2" t="s">
        <v>1018</v>
      </c>
      <c r="E1774" s="2">
        <v>6</v>
      </c>
      <c r="F1774" s="2" t="s">
        <v>11</v>
      </c>
      <c r="G1774" s="2">
        <v>4393</v>
      </c>
      <c r="H1774" s="3">
        <v>2.3753521393309218E-2</v>
      </c>
      <c r="I1774" s="2">
        <v>184941</v>
      </c>
      <c r="J1774" s="2" t="s">
        <v>14741</v>
      </c>
      <c r="K1774" s="2" t="s">
        <v>14771</v>
      </c>
      <c r="L1774" s="2" t="s">
        <v>423</v>
      </c>
      <c r="M1774" s="2" t="s">
        <v>14756</v>
      </c>
      <c r="N1774" s="1" t="str">
        <f t="shared" si="27"/>
        <v>AURANGABAD WEST (SC)62014</v>
      </c>
    </row>
    <row r="1775" spans="1:14" x14ac:dyDescent="0.3">
      <c r="A1775" s="2">
        <v>108</v>
      </c>
      <c r="B1775" s="2" t="s">
        <v>7717</v>
      </c>
      <c r="C1775" s="2" t="s">
        <v>5172</v>
      </c>
      <c r="D1775" s="2" t="s">
        <v>1018</v>
      </c>
      <c r="E1775" s="2">
        <v>7</v>
      </c>
      <c r="F1775" s="2" t="s">
        <v>15</v>
      </c>
      <c r="G1775" s="2">
        <v>1867</v>
      </c>
      <c r="H1775" s="3">
        <v>1.0095111413910382E-2</v>
      </c>
      <c r="I1775" s="2">
        <v>184941</v>
      </c>
      <c r="J1775" s="2" t="s">
        <v>14741</v>
      </c>
      <c r="K1775" s="2" t="s">
        <v>14771</v>
      </c>
      <c r="L1775" s="2" t="s">
        <v>423</v>
      </c>
      <c r="M1775" s="2" t="s">
        <v>14756</v>
      </c>
      <c r="N1775" s="1" t="str">
        <f t="shared" si="27"/>
        <v>AURANGABAD WEST (SC)72014</v>
      </c>
    </row>
    <row r="1776" spans="1:14" x14ac:dyDescent="0.3">
      <c r="A1776" s="2">
        <v>108</v>
      </c>
      <c r="B1776" s="2" t="s">
        <v>7717</v>
      </c>
      <c r="C1776" s="2" t="s">
        <v>5173</v>
      </c>
      <c r="D1776" s="2" t="s">
        <v>1018</v>
      </c>
      <c r="E1776" s="2">
        <v>8</v>
      </c>
      <c r="F1776" s="2" t="s">
        <v>302</v>
      </c>
      <c r="G1776" s="2">
        <v>1855</v>
      </c>
      <c r="H1776" s="3">
        <v>1.0030225855813476E-2</v>
      </c>
      <c r="I1776" s="2">
        <v>184941</v>
      </c>
      <c r="J1776" s="2" t="s">
        <v>14741</v>
      </c>
      <c r="K1776" s="2" t="s">
        <v>14771</v>
      </c>
      <c r="L1776" s="2" t="s">
        <v>423</v>
      </c>
      <c r="M1776" s="2" t="s">
        <v>14756</v>
      </c>
      <c r="N1776" s="1" t="str">
        <f t="shared" si="27"/>
        <v>AURANGABAD WEST (SC)82014</v>
      </c>
    </row>
    <row r="1777" spans="1:14" x14ac:dyDescent="0.3">
      <c r="A1777" s="2">
        <v>108</v>
      </c>
      <c r="B1777" s="2" t="s">
        <v>7717</v>
      </c>
      <c r="C1777" s="2" t="s">
        <v>22</v>
      </c>
      <c r="D1777" s="2" t="s">
        <v>7923</v>
      </c>
      <c r="E1777" s="2">
        <v>9</v>
      </c>
      <c r="F1777" s="2" t="s">
        <v>22</v>
      </c>
      <c r="G1777" s="2">
        <v>1127</v>
      </c>
      <c r="H1777" s="3">
        <v>6.0938353312678098E-3</v>
      </c>
      <c r="I1777" s="2">
        <v>184941</v>
      </c>
      <c r="J1777" s="2" t="s">
        <v>14741</v>
      </c>
      <c r="K1777" s="2" t="s">
        <v>14771</v>
      </c>
      <c r="L1777" s="2" t="s">
        <v>423</v>
      </c>
      <c r="M1777" s="2" t="s">
        <v>14756</v>
      </c>
      <c r="N1777" s="1" t="str">
        <f t="shared" si="27"/>
        <v>AURANGABAD WEST (SC)92014</v>
      </c>
    </row>
    <row r="1778" spans="1:14" x14ac:dyDescent="0.3">
      <c r="A1778" s="2">
        <v>108</v>
      </c>
      <c r="B1778" s="2" t="s">
        <v>7717</v>
      </c>
      <c r="C1778" s="2" t="s">
        <v>5174</v>
      </c>
      <c r="D1778" s="2" t="s">
        <v>1018</v>
      </c>
      <c r="E1778" s="2">
        <v>10</v>
      </c>
      <c r="F1778" s="2" t="s">
        <v>19</v>
      </c>
      <c r="G1778" s="2">
        <v>918</v>
      </c>
      <c r="H1778" s="3">
        <v>4.9637451944133538E-3</v>
      </c>
      <c r="I1778" s="2">
        <v>184941</v>
      </c>
      <c r="J1778" s="2" t="s">
        <v>14741</v>
      </c>
      <c r="K1778" s="2" t="s">
        <v>14771</v>
      </c>
      <c r="L1778" s="2" t="s">
        <v>423</v>
      </c>
      <c r="M1778" s="2" t="s">
        <v>14756</v>
      </c>
      <c r="N1778" s="1" t="str">
        <f t="shared" si="27"/>
        <v>AURANGABAD WEST (SC)102014</v>
      </c>
    </row>
    <row r="1779" spans="1:14" x14ac:dyDescent="0.3">
      <c r="A1779" s="2">
        <v>108</v>
      </c>
      <c r="B1779" s="2" t="s">
        <v>7717</v>
      </c>
      <c r="C1779" s="2" t="s">
        <v>5175</v>
      </c>
      <c r="D1779" s="2" t="s">
        <v>1018</v>
      </c>
      <c r="E1779" s="2">
        <v>11</v>
      </c>
      <c r="F1779" s="2" t="s">
        <v>19</v>
      </c>
      <c r="G1779" s="2">
        <v>864</v>
      </c>
      <c r="H1779" s="3">
        <v>4.6717601829772736E-3</v>
      </c>
      <c r="I1779" s="2">
        <v>184941</v>
      </c>
      <c r="J1779" s="2" t="s">
        <v>14741</v>
      </c>
      <c r="K1779" s="2" t="s">
        <v>14771</v>
      </c>
      <c r="L1779" s="2" t="s">
        <v>423</v>
      </c>
      <c r="M1779" s="2" t="s">
        <v>14756</v>
      </c>
      <c r="N1779" s="1" t="str">
        <f t="shared" si="27"/>
        <v>AURANGABAD WEST (SC)112014</v>
      </c>
    </row>
    <row r="1780" spans="1:14" x14ac:dyDescent="0.3">
      <c r="A1780" s="2">
        <v>108</v>
      </c>
      <c r="B1780" s="2" t="s">
        <v>7717</v>
      </c>
      <c r="C1780" s="2" t="s">
        <v>5176</v>
      </c>
      <c r="D1780" s="2" t="s">
        <v>1018</v>
      </c>
      <c r="E1780" s="2">
        <v>12</v>
      </c>
      <c r="F1780" s="2" t="s">
        <v>3797</v>
      </c>
      <c r="G1780" s="2">
        <v>788</v>
      </c>
      <c r="H1780" s="3">
        <v>4.2608183150301985E-3</v>
      </c>
      <c r="I1780" s="2">
        <v>184941</v>
      </c>
      <c r="J1780" s="2" t="s">
        <v>14741</v>
      </c>
      <c r="K1780" s="2" t="s">
        <v>14771</v>
      </c>
      <c r="L1780" s="2" t="s">
        <v>423</v>
      </c>
      <c r="M1780" s="2" t="s">
        <v>14756</v>
      </c>
      <c r="N1780" s="1" t="str">
        <f t="shared" si="27"/>
        <v>AURANGABAD WEST (SC)122014</v>
      </c>
    </row>
    <row r="1781" spans="1:14" x14ac:dyDescent="0.3">
      <c r="A1781" s="2">
        <v>108</v>
      </c>
      <c r="B1781" s="2" t="s">
        <v>7717</v>
      </c>
      <c r="C1781" s="2" t="s">
        <v>5177</v>
      </c>
      <c r="D1781" s="2" t="s">
        <v>1018</v>
      </c>
      <c r="E1781" s="2">
        <v>13</v>
      </c>
      <c r="F1781" s="2" t="s">
        <v>286</v>
      </c>
      <c r="G1781" s="2">
        <v>635</v>
      </c>
      <c r="H1781" s="3">
        <v>3.4335274492946397E-3</v>
      </c>
      <c r="I1781" s="2">
        <v>184941</v>
      </c>
      <c r="J1781" s="2" t="s">
        <v>14741</v>
      </c>
      <c r="K1781" s="2" t="s">
        <v>14771</v>
      </c>
      <c r="L1781" s="2" t="s">
        <v>423</v>
      </c>
      <c r="M1781" s="2" t="s">
        <v>14756</v>
      </c>
      <c r="N1781" s="1" t="str">
        <f t="shared" si="27"/>
        <v>AURANGABAD WEST (SC)132014</v>
      </c>
    </row>
    <row r="1782" spans="1:14" x14ac:dyDescent="0.3">
      <c r="A1782" s="2">
        <v>108</v>
      </c>
      <c r="B1782" s="2" t="s">
        <v>7717</v>
      </c>
      <c r="C1782" s="2" t="s">
        <v>5178</v>
      </c>
      <c r="D1782" s="2" t="s">
        <v>1018</v>
      </c>
      <c r="E1782" s="2">
        <v>14</v>
      </c>
      <c r="F1782" s="2" t="s">
        <v>13</v>
      </c>
      <c r="G1782" s="2">
        <v>552</v>
      </c>
      <c r="H1782" s="3">
        <v>2.9847356724577029E-3</v>
      </c>
      <c r="I1782" s="2">
        <v>184941</v>
      </c>
      <c r="J1782" s="2" t="s">
        <v>14741</v>
      </c>
      <c r="K1782" s="2" t="s">
        <v>14771</v>
      </c>
      <c r="L1782" s="2" t="s">
        <v>423</v>
      </c>
      <c r="M1782" s="2" t="s">
        <v>14756</v>
      </c>
      <c r="N1782" s="1" t="str">
        <f t="shared" si="27"/>
        <v>AURANGABAD WEST (SC)142014</v>
      </c>
    </row>
    <row r="1783" spans="1:14" x14ac:dyDescent="0.3">
      <c r="A1783" s="2">
        <v>108</v>
      </c>
      <c r="B1783" s="2" t="s">
        <v>7717</v>
      </c>
      <c r="C1783" s="2" t="s">
        <v>5179</v>
      </c>
      <c r="D1783" s="2" t="s">
        <v>1018</v>
      </c>
      <c r="E1783" s="2">
        <v>15</v>
      </c>
      <c r="F1783" s="2" t="s">
        <v>19</v>
      </c>
      <c r="G1783" s="2">
        <v>507</v>
      </c>
      <c r="H1783" s="3">
        <v>2.7414148295943032E-3</v>
      </c>
      <c r="I1783" s="2">
        <v>184941</v>
      </c>
      <c r="J1783" s="2" t="s">
        <v>14741</v>
      </c>
      <c r="K1783" s="2" t="s">
        <v>14771</v>
      </c>
      <c r="L1783" s="2" t="s">
        <v>423</v>
      </c>
      <c r="M1783" s="2" t="s">
        <v>14756</v>
      </c>
      <c r="N1783" s="1" t="str">
        <f t="shared" si="27"/>
        <v>AURANGABAD WEST (SC)152014</v>
      </c>
    </row>
    <row r="1784" spans="1:14" x14ac:dyDescent="0.3">
      <c r="A1784" s="2">
        <v>108</v>
      </c>
      <c r="B1784" s="2" t="s">
        <v>7717</v>
      </c>
      <c r="C1784" s="2" t="s">
        <v>5180</v>
      </c>
      <c r="D1784" s="2" t="s">
        <v>1018</v>
      </c>
      <c r="E1784" s="2">
        <v>16</v>
      </c>
      <c r="F1784" s="2" t="s">
        <v>19</v>
      </c>
      <c r="G1784" s="2">
        <v>429</v>
      </c>
      <c r="H1784" s="3">
        <v>2.3196587019644103E-3</v>
      </c>
      <c r="I1784" s="2">
        <v>184941</v>
      </c>
      <c r="J1784" s="2" t="s">
        <v>14741</v>
      </c>
      <c r="K1784" s="2" t="s">
        <v>14771</v>
      </c>
      <c r="L1784" s="2" t="s">
        <v>423</v>
      </c>
      <c r="M1784" s="2" t="s">
        <v>14756</v>
      </c>
      <c r="N1784" s="1" t="str">
        <f t="shared" si="27"/>
        <v>AURANGABAD WEST (SC)162014</v>
      </c>
    </row>
    <row r="1785" spans="1:14" x14ac:dyDescent="0.3">
      <c r="A1785" s="2">
        <v>108</v>
      </c>
      <c r="B1785" s="2" t="s">
        <v>7717</v>
      </c>
      <c r="C1785" s="2" t="s">
        <v>2088</v>
      </c>
      <c r="D1785" s="2" t="s">
        <v>1018</v>
      </c>
      <c r="E1785" s="2">
        <v>17</v>
      </c>
      <c r="F1785" s="2" t="s">
        <v>19</v>
      </c>
      <c r="G1785" s="2">
        <v>411</v>
      </c>
      <c r="H1785" s="3">
        <v>2.2223303648190502E-3</v>
      </c>
      <c r="I1785" s="2">
        <v>184941</v>
      </c>
      <c r="J1785" s="2" t="s">
        <v>14741</v>
      </c>
      <c r="K1785" s="2" t="s">
        <v>14771</v>
      </c>
      <c r="L1785" s="2" t="s">
        <v>423</v>
      </c>
      <c r="M1785" s="2" t="s">
        <v>14756</v>
      </c>
      <c r="N1785" s="1" t="str">
        <f t="shared" si="27"/>
        <v>AURANGABAD WEST (SC)172014</v>
      </c>
    </row>
    <row r="1786" spans="1:14" x14ac:dyDescent="0.3">
      <c r="A1786" s="2">
        <v>108</v>
      </c>
      <c r="B1786" s="2" t="s">
        <v>7717</v>
      </c>
      <c r="C1786" s="2" t="s">
        <v>5181</v>
      </c>
      <c r="D1786" s="2" t="s">
        <v>1018</v>
      </c>
      <c r="E1786" s="2">
        <v>18</v>
      </c>
      <c r="F1786" s="2" t="s">
        <v>4315</v>
      </c>
      <c r="G1786" s="2">
        <v>261</v>
      </c>
      <c r="H1786" s="3">
        <v>1.4112608886077181E-3</v>
      </c>
      <c r="I1786" s="2">
        <v>184941</v>
      </c>
      <c r="J1786" s="2" t="s">
        <v>14741</v>
      </c>
      <c r="K1786" s="2" t="s">
        <v>14771</v>
      </c>
      <c r="L1786" s="2" t="s">
        <v>423</v>
      </c>
      <c r="M1786" s="2" t="s">
        <v>14756</v>
      </c>
      <c r="N1786" s="1" t="str">
        <f t="shared" si="27"/>
        <v>AURANGABAD WEST (SC)182014</v>
      </c>
    </row>
    <row r="1787" spans="1:14" x14ac:dyDescent="0.3">
      <c r="A1787" s="2">
        <v>108</v>
      </c>
      <c r="B1787" s="2" t="s">
        <v>7717</v>
      </c>
      <c r="C1787" s="2" t="s">
        <v>5182</v>
      </c>
      <c r="D1787" s="2" t="s">
        <v>1020</v>
      </c>
      <c r="E1787" s="2">
        <v>19</v>
      </c>
      <c r="F1787" s="2" t="s">
        <v>19</v>
      </c>
      <c r="G1787" s="2">
        <v>190</v>
      </c>
      <c r="H1787" s="3">
        <v>1.0273546698676874E-3</v>
      </c>
      <c r="I1787" s="2">
        <v>184941</v>
      </c>
      <c r="J1787" s="2" t="s">
        <v>14741</v>
      </c>
      <c r="K1787" s="2" t="s">
        <v>14771</v>
      </c>
      <c r="L1787" s="2" t="s">
        <v>423</v>
      </c>
      <c r="M1787" s="2" t="s">
        <v>14756</v>
      </c>
      <c r="N1787" s="1" t="str">
        <f t="shared" si="27"/>
        <v>AURANGABAD WEST (SC)192014</v>
      </c>
    </row>
    <row r="1788" spans="1:14" x14ac:dyDescent="0.3">
      <c r="A1788" s="2">
        <v>109</v>
      </c>
      <c r="B1788" s="2" t="s">
        <v>7719</v>
      </c>
      <c r="C1788" s="2" t="s">
        <v>5183</v>
      </c>
      <c r="D1788" s="2" t="s">
        <v>1018</v>
      </c>
      <c r="E1788" s="2">
        <v>1</v>
      </c>
      <c r="F1788" s="2" t="s">
        <v>9</v>
      </c>
      <c r="G1788" s="2">
        <v>64116</v>
      </c>
      <c r="H1788" s="3">
        <v>0.36722911440255679</v>
      </c>
      <c r="I1788" s="2">
        <v>174594</v>
      </c>
      <c r="J1788" s="2" t="s">
        <v>14741</v>
      </c>
      <c r="K1788" s="2" t="s">
        <v>14771</v>
      </c>
      <c r="L1788" s="2" t="s">
        <v>423</v>
      </c>
      <c r="M1788" s="2" t="s">
        <v>14756</v>
      </c>
      <c r="N1788" s="1" t="str">
        <f t="shared" si="27"/>
        <v>AURANGABAD EAST12014</v>
      </c>
    </row>
    <row r="1789" spans="1:14" x14ac:dyDescent="0.3">
      <c r="A1789" s="2">
        <v>109</v>
      </c>
      <c r="B1789" s="2" t="s">
        <v>7719</v>
      </c>
      <c r="C1789" s="2" t="s">
        <v>5184</v>
      </c>
      <c r="D1789" s="2" t="s">
        <v>1018</v>
      </c>
      <c r="E1789" s="2">
        <v>2</v>
      </c>
      <c r="F1789" s="2" t="s">
        <v>1363</v>
      </c>
      <c r="G1789" s="2">
        <v>60151</v>
      </c>
      <c r="H1789" s="3">
        <v>0.34451928474059818</v>
      </c>
      <c r="I1789" s="2">
        <v>174594</v>
      </c>
      <c r="J1789" s="2" t="s">
        <v>14741</v>
      </c>
      <c r="K1789" s="2" t="s">
        <v>14771</v>
      </c>
      <c r="L1789" s="2" t="s">
        <v>423</v>
      </c>
      <c r="M1789" s="2" t="s">
        <v>14756</v>
      </c>
      <c r="N1789" s="1" t="str">
        <f t="shared" si="27"/>
        <v>AURANGABAD EAST22014</v>
      </c>
    </row>
    <row r="1790" spans="1:14" x14ac:dyDescent="0.3">
      <c r="A1790" s="2">
        <v>109</v>
      </c>
      <c r="B1790" s="2" t="s">
        <v>7719</v>
      </c>
      <c r="C1790" s="2" t="s">
        <v>5185</v>
      </c>
      <c r="D1790" s="2" t="s">
        <v>1018</v>
      </c>
      <c r="E1790" s="2">
        <v>3</v>
      </c>
      <c r="F1790" s="2" t="s">
        <v>7</v>
      </c>
      <c r="G1790" s="2">
        <v>21049</v>
      </c>
      <c r="H1790" s="3">
        <v>0.12055969850052121</v>
      </c>
      <c r="I1790" s="2">
        <v>174594</v>
      </c>
      <c r="J1790" s="2" t="s">
        <v>14741</v>
      </c>
      <c r="K1790" s="2" t="s">
        <v>14771</v>
      </c>
      <c r="L1790" s="2" t="s">
        <v>423</v>
      </c>
      <c r="M1790" s="2" t="s">
        <v>14756</v>
      </c>
      <c r="N1790" s="1" t="str">
        <f t="shared" si="27"/>
        <v>AURANGABAD EAST32014</v>
      </c>
    </row>
    <row r="1791" spans="1:14" x14ac:dyDescent="0.3">
      <c r="A1791" s="2">
        <v>109</v>
      </c>
      <c r="B1791" s="2" t="s">
        <v>7719</v>
      </c>
      <c r="C1791" s="2" t="s">
        <v>5186</v>
      </c>
      <c r="D1791" s="2" t="s">
        <v>1020</v>
      </c>
      <c r="E1791" s="2">
        <v>4</v>
      </c>
      <c r="F1791" s="2" t="s">
        <v>103</v>
      </c>
      <c r="G1791" s="2">
        <v>11342</v>
      </c>
      <c r="H1791" s="3">
        <v>6.4962140737940599E-2</v>
      </c>
      <c r="I1791" s="2">
        <v>174594</v>
      </c>
      <c r="J1791" s="2" t="s">
        <v>14741</v>
      </c>
      <c r="K1791" s="2" t="s">
        <v>14771</v>
      </c>
      <c r="L1791" s="2" t="s">
        <v>423</v>
      </c>
      <c r="M1791" s="2" t="s">
        <v>14756</v>
      </c>
      <c r="N1791" s="1" t="str">
        <f t="shared" si="27"/>
        <v>AURANGABAD EAST42014</v>
      </c>
    </row>
    <row r="1792" spans="1:14" x14ac:dyDescent="0.3">
      <c r="A1792" s="2">
        <v>109</v>
      </c>
      <c r="B1792" s="2" t="s">
        <v>7719</v>
      </c>
      <c r="C1792" s="2" t="s">
        <v>5187</v>
      </c>
      <c r="D1792" s="2" t="s">
        <v>1018</v>
      </c>
      <c r="E1792" s="2">
        <v>5</v>
      </c>
      <c r="F1792" s="2" t="s">
        <v>11</v>
      </c>
      <c r="G1792" s="2">
        <v>5354</v>
      </c>
      <c r="H1792" s="3">
        <v>3.0665429510750655E-2</v>
      </c>
      <c r="I1792" s="2">
        <v>174594</v>
      </c>
      <c r="J1792" s="2" t="s">
        <v>14741</v>
      </c>
      <c r="K1792" s="2" t="s">
        <v>14771</v>
      </c>
      <c r="L1792" s="2" t="s">
        <v>423</v>
      </c>
      <c r="M1792" s="2" t="s">
        <v>14756</v>
      </c>
      <c r="N1792" s="1" t="str">
        <f t="shared" si="27"/>
        <v>AURANGABAD EAST52014</v>
      </c>
    </row>
    <row r="1793" spans="1:14" x14ac:dyDescent="0.3">
      <c r="A1793" s="2">
        <v>109</v>
      </c>
      <c r="B1793" s="2" t="s">
        <v>7719</v>
      </c>
      <c r="C1793" s="2" t="s">
        <v>5188</v>
      </c>
      <c r="D1793" s="2" t="s">
        <v>1018</v>
      </c>
      <c r="E1793" s="2">
        <v>6</v>
      </c>
      <c r="F1793" s="2" t="s">
        <v>19</v>
      </c>
      <c r="G1793" s="2">
        <v>2868</v>
      </c>
      <c r="H1793" s="3">
        <v>1.6426681329255302E-2</v>
      </c>
      <c r="I1793" s="2">
        <v>174594</v>
      </c>
      <c r="J1793" s="2" t="s">
        <v>14741</v>
      </c>
      <c r="K1793" s="2" t="s">
        <v>14771</v>
      </c>
      <c r="L1793" s="2" t="s">
        <v>423</v>
      </c>
      <c r="M1793" s="2" t="s">
        <v>14756</v>
      </c>
      <c r="N1793" s="1" t="str">
        <f t="shared" si="27"/>
        <v>AURANGABAD EAST62014</v>
      </c>
    </row>
    <row r="1794" spans="1:14" x14ac:dyDescent="0.3">
      <c r="A1794" s="2">
        <v>109</v>
      </c>
      <c r="B1794" s="2" t="s">
        <v>7719</v>
      </c>
      <c r="C1794" s="2" t="s">
        <v>5189</v>
      </c>
      <c r="D1794" s="2" t="s">
        <v>1018</v>
      </c>
      <c r="E1794" s="2">
        <v>7</v>
      </c>
      <c r="F1794" s="2" t="s">
        <v>51</v>
      </c>
      <c r="G1794" s="2">
        <v>2098</v>
      </c>
      <c r="H1794" s="3">
        <v>1.2016449591623997E-2</v>
      </c>
      <c r="I1794" s="2">
        <v>174594</v>
      </c>
      <c r="J1794" s="2" t="s">
        <v>14741</v>
      </c>
      <c r="K1794" s="2" t="s">
        <v>14771</v>
      </c>
      <c r="L1794" s="2" t="s">
        <v>423</v>
      </c>
      <c r="M1794" s="2" t="s">
        <v>14756</v>
      </c>
      <c r="N1794" s="1" t="str">
        <f t="shared" si="27"/>
        <v>AURANGABAD EAST72014</v>
      </c>
    </row>
    <row r="1795" spans="1:14" x14ac:dyDescent="0.3">
      <c r="A1795" s="2">
        <v>109</v>
      </c>
      <c r="B1795" s="2" t="s">
        <v>7719</v>
      </c>
      <c r="C1795" s="2" t="s">
        <v>5190</v>
      </c>
      <c r="D1795" s="2" t="s">
        <v>1018</v>
      </c>
      <c r="E1795" s="2">
        <v>8</v>
      </c>
      <c r="F1795" s="2" t="s">
        <v>267</v>
      </c>
      <c r="G1795" s="2">
        <v>1580</v>
      </c>
      <c r="H1795" s="3">
        <v>9.0495664226720278E-3</v>
      </c>
      <c r="I1795" s="2">
        <v>174594</v>
      </c>
      <c r="J1795" s="2" t="s">
        <v>14741</v>
      </c>
      <c r="K1795" s="2" t="s">
        <v>14771</v>
      </c>
      <c r="L1795" s="2" t="s">
        <v>423</v>
      </c>
      <c r="M1795" s="2" t="s">
        <v>14756</v>
      </c>
      <c r="N1795" s="1" t="str">
        <f t="shared" ref="N1795:N1858" si="28">B1795&amp;E1795&amp;2014</f>
        <v>AURANGABAD EAST82014</v>
      </c>
    </row>
    <row r="1796" spans="1:14" x14ac:dyDescent="0.3">
      <c r="A1796" s="2">
        <v>109</v>
      </c>
      <c r="B1796" s="2" t="s">
        <v>7719</v>
      </c>
      <c r="C1796" s="2" t="s">
        <v>5191</v>
      </c>
      <c r="D1796" s="2" t="s">
        <v>1018</v>
      </c>
      <c r="E1796" s="2">
        <v>9</v>
      </c>
      <c r="F1796" s="2" t="s">
        <v>302</v>
      </c>
      <c r="G1796" s="2">
        <v>1415</v>
      </c>
      <c r="H1796" s="3">
        <v>8.1045167646081762E-3</v>
      </c>
      <c r="I1796" s="2">
        <v>174594</v>
      </c>
      <c r="J1796" s="2" t="s">
        <v>14741</v>
      </c>
      <c r="K1796" s="2" t="s">
        <v>14771</v>
      </c>
      <c r="L1796" s="2" t="s">
        <v>423</v>
      </c>
      <c r="M1796" s="2" t="s">
        <v>14756</v>
      </c>
      <c r="N1796" s="1" t="str">
        <f t="shared" si="28"/>
        <v>AURANGABAD EAST92014</v>
      </c>
    </row>
    <row r="1797" spans="1:14" x14ac:dyDescent="0.3">
      <c r="A1797" s="2">
        <v>109</v>
      </c>
      <c r="B1797" s="2" t="s">
        <v>7719</v>
      </c>
      <c r="C1797" s="2" t="s">
        <v>22</v>
      </c>
      <c r="D1797" s="2" t="s">
        <v>7923</v>
      </c>
      <c r="E1797" s="2">
        <v>10</v>
      </c>
      <c r="F1797" s="2" t="s">
        <v>22</v>
      </c>
      <c r="G1797" s="2">
        <v>777</v>
      </c>
      <c r="H1797" s="3">
        <v>4.4503247534279531E-3</v>
      </c>
      <c r="I1797" s="2">
        <v>174594</v>
      </c>
      <c r="J1797" s="2" t="s">
        <v>14741</v>
      </c>
      <c r="K1797" s="2" t="s">
        <v>14771</v>
      </c>
      <c r="L1797" s="2" t="s">
        <v>423</v>
      </c>
      <c r="M1797" s="2" t="s">
        <v>14756</v>
      </c>
      <c r="N1797" s="1" t="str">
        <f t="shared" si="28"/>
        <v>AURANGABAD EAST102014</v>
      </c>
    </row>
    <row r="1798" spans="1:14" x14ac:dyDescent="0.3">
      <c r="A1798" s="2">
        <v>109</v>
      </c>
      <c r="B1798" s="2" t="s">
        <v>7719</v>
      </c>
      <c r="C1798" s="2" t="s">
        <v>5192</v>
      </c>
      <c r="D1798" s="2" t="s">
        <v>1018</v>
      </c>
      <c r="E1798" s="2">
        <v>11</v>
      </c>
      <c r="F1798" s="2" t="s">
        <v>19</v>
      </c>
      <c r="G1798" s="2">
        <v>619</v>
      </c>
      <c r="H1798" s="3">
        <v>3.54536811116075E-3</v>
      </c>
      <c r="I1798" s="2">
        <v>174594</v>
      </c>
      <c r="J1798" s="2" t="s">
        <v>14741</v>
      </c>
      <c r="K1798" s="2" t="s">
        <v>14771</v>
      </c>
      <c r="L1798" s="2" t="s">
        <v>423</v>
      </c>
      <c r="M1798" s="2" t="s">
        <v>14756</v>
      </c>
      <c r="N1798" s="1" t="str">
        <f t="shared" si="28"/>
        <v>AURANGABAD EAST112014</v>
      </c>
    </row>
    <row r="1799" spans="1:14" x14ac:dyDescent="0.3">
      <c r="A1799" s="2">
        <v>109</v>
      </c>
      <c r="B1799" s="2" t="s">
        <v>7719</v>
      </c>
      <c r="C1799" s="2" t="s">
        <v>5193</v>
      </c>
      <c r="D1799" s="2" t="s">
        <v>1018</v>
      </c>
      <c r="E1799" s="2">
        <v>12</v>
      </c>
      <c r="F1799" s="2" t="s">
        <v>19</v>
      </c>
      <c r="G1799" s="2">
        <v>553</v>
      </c>
      <c r="H1799" s="3">
        <v>3.1673482479352096E-3</v>
      </c>
      <c r="I1799" s="2">
        <v>174594</v>
      </c>
      <c r="J1799" s="2" t="s">
        <v>14741</v>
      </c>
      <c r="K1799" s="2" t="s">
        <v>14771</v>
      </c>
      <c r="L1799" s="2" t="s">
        <v>423</v>
      </c>
      <c r="M1799" s="2" t="s">
        <v>14756</v>
      </c>
      <c r="N1799" s="1" t="str">
        <f t="shared" si="28"/>
        <v>AURANGABAD EAST122014</v>
      </c>
    </row>
    <row r="1800" spans="1:14" x14ac:dyDescent="0.3">
      <c r="A1800" s="2">
        <v>109</v>
      </c>
      <c r="B1800" s="2" t="s">
        <v>7719</v>
      </c>
      <c r="C1800" s="2" t="s">
        <v>5194</v>
      </c>
      <c r="D1800" s="2" t="s">
        <v>1018</v>
      </c>
      <c r="E1800" s="2">
        <v>13</v>
      </c>
      <c r="F1800" s="2" t="s">
        <v>19</v>
      </c>
      <c r="G1800" s="2">
        <v>358</v>
      </c>
      <c r="H1800" s="3">
        <v>2.0504713793142947E-3</v>
      </c>
      <c r="I1800" s="2">
        <v>174594</v>
      </c>
      <c r="J1800" s="2" t="s">
        <v>14741</v>
      </c>
      <c r="K1800" s="2" t="s">
        <v>14771</v>
      </c>
      <c r="L1800" s="2" t="s">
        <v>423</v>
      </c>
      <c r="M1800" s="2" t="s">
        <v>14756</v>
      </c>
      <c r="N1800" s="1" t="str">
        <f t="shared" si="28"/>
        <v>AURANGABAD EAST132014</v>
      </c>
    </row>
    <row r="1801" spans="1:14" x14ac:dyDescent="0.3">
      <c r="A1801" s="2">
        <v>109</v>
      </c>
      <c r="B1801" s="2" t="s">
        <v>7719</v>
      </c>
      <c r="C1801" s="2" t="s">
        <v>5195</v>
      </c>
      <c r="D1801" s="2" t="s">
        <v>1018</v>
      </c>
      <c r="E1801" s="2">
        <v>14</v>
      </c>
      <c r="F1801" s="2" t="s">
        <v>19</v>
      </c>
      <c r="G1801" s="2">
        <v>313</v>
      </c>
      <c r="H1801" s="3">
        <v>1.7927305634786992E-3</v>
      </c>
      <c r="I1801" s="2">
        <v>174594</v>
      </c>
      <c r="J1801" s="2" t="s">
        <v>14741</v>
      </c>
      <c r="K1801" s="2" t="s">
        <v>14771</v>
      </c>
      <c r="L1801" s="2" t="s">
        <v>423</v>
      </c>
      <c r="M1801" s="2" t="s">
        <v>14756</v>
      </c>
      <c r="N1801" s="1" t="str">
        <f t="shared" si="28"/>
        <v>AURANGABAD EAST142014</v>
      </c>
    </row>
    <row r="1802" spans="1:14" x14ac:dyDescent="0.3">
      <c r="A1802" s="2">
        <v>109</v>
      </c>
      <c r="B1802" s="2" t="s">
        <v>7719</v>
      </c>
      <c r="C1802" s="2" t="s">
        <v>5196</v>
      </c>
      <c r="D1802" s="2" t="s">
        <v>1018</v>
      </c>
      <c r="E1802" s="2">
        <v>15</v>
      </c>
      <c r="F1802" s="2" t="s">
        <v>366</v>
      </c>
      <c r="G1802" s="2">
        <v>256</v>
      </c>
      <c r="H1802" s="3">
        <v>1.466258863420278E-3</v>
      </c>
      <c r="I1802" s="2">
        <v>174594</v>
      </c>
      <c r="J1802" s="2" t="s">
        <v>14741</v>
      </c>
      <c r="K1802" s="2" t="s">
        <v>14771</v>
      </c>
      <c r="L1802" s="2" t="s">
        <v>423</v>
      </c>
      <c r="M1802" s="2" t="s">
        <v>14756</v>
      </c>
      <c r="N1802" s="1" t="str">
        <f t="shared" si="28"/>
        <v>AURANGABAD EAST152014</v>
      </c>
    </row>
    <row r="1803" spans="1:14" x14ac:dyDescent="0.3">
      <c r="A1803" s="2">
        <v>109</v>
      </c>
      <c r="B1803" s="2" t="s">
        <v>7719</v>
      </c>
      <c r="C1803" s="2" t="s">
        <v>5197</v>
      </c>
      <c r="D1803" s="2" t="s">
        <v>1018</v>
      </c>
      <c r="E1803" s="2">
        <v>16</v>
      </c>
      <c r="F1803" s="2" t="s">
        <v>19</v>
      </c>
      <c r="G1803" s="2">
        <v>181</v>
      </c>
      <c r="H1803" s="3">
        <v>1.0366908370276183E-3</v>
      </c>
      <c r="I1803" s="2">
        <v>174594</v>
      </c>
      <c r="J1803" s="2" t="s">
        <v>14741</v>
      </c>
      <c r="K1803" s="2" t="s">
        <v>14771</v>
      </c>
      <c r="L1803" s="2" t="s">
        <v>423</v>
      </c>
      <c r="M1803" s="2" t="s">
        <v>14756</v>
      </c>
      <c r="N1803" s="1" t="str">
        <f t="shared" si="28"/>
        <v>AURANGABAD EAST162014</v>
      </c>
    </row>
    <row r="1804" spans="1:14" x14ac:dyDescent="0.3">
      <c r="A1804" s="2">
        <v>109</v>
      </c>
      <c r="B1804" s="2" t="s">
        <v>7719</v>
      </c>
      <c r="C1804" s="2" t="s">
        <v>5198</v>
      </c>
      <c r="D1804" s="2" t="s">
        <v>1018</v>
      </c>
      <c r="E1804" s="2">
        <v>17</v>
      </c>
      <c r="F1804" s="2" t="s">
        <v>19</v>
      </c>
      <c r="G1804" s="2">
        <v>160</v>
      </c>
      <c r="H1804" s="3">
        <v>9.1641178963767372E-4</v>
      </c>
      <c r="I1804" s="2">
        <v>174594</v>
      </c>
      <c r="J1804" s="2" t="s">
        <v>14741</v>
      </c>
      <c r="K1804" s="2" t="s">
        <v>14771</v>
      </c>
      <c r="L1804" s="2" t="s">
        <v>423</v>
      </c>
      <c r="M1804" s="2" t="s">
        <v>14756</v>
      </c>
      <c r="N1804" s="1" t="str">
        <f t="shared" si="28"/>
        <v>AURANGABAD EAST172014</v>
      </c>
    </row>
    <row r="1805" spans="1:14" x14ac:dyDescent="0.3">
      <c r="A1805" s="2">
        <v>109</v>
      </c>
      <c r="B1805" s="2" t="s">
        <v>7719</v>
      </c>
      <c r="C1805" s="2" t="s">
        <v>5199</v>
      </c>
      <c r="D1805" s="2" t="s">
        <v>1018</v>
      </c>
      <c r="E1805" s="2">
        <v>18</v>
      </c>
      <c r="F1805" s="2" t="s">
        <v>19</v>
      </c>
      <c r="G1805" s="2">
        <v>157</v>
      </c>
      <c r="H1805" s="3">
        <v>8.9922906858196734E-4</v>
      </c>
      <c r="I1805" s="2">
        <v>174594</v>
      </c>
      <c r="J1805" s="2" t="s">
        <v>14741</v>
      </c>
      <c r="K1805" s="2" t="s">
        <v>14771</v>
      </c>
      <c r="L1805" s="2" t="s">
        <v>423</v>
      </c>
      <c r="M1805" s="2" t="s">
        <v>14756</v>
      </c>
      <c r="N1805" s="1" t="str">
        <f t="shared" si="28"/>
        <v>AURANGABAD EAST182014</v>
      </c>
    </row>
    <row r="1806" spans="1:14" x14ac:dyDescent="0.3">
      <c r="A1806" s="2">
        <v>109</v>
      </c>
      <c r="B1806" s="2" t="s">
        <v>7719</v>
      </c>
      <c r="C1806" s="2" t="s">
        <v>5200</v>
      </c>
      <c r="D1806" s="2" t="s">
        <v>1018</v>
      </c>
      <c r="E1806" s="2">
        <v>19</v>
      </c>
      <c r="F1806" s="2" t="s">
        <v>15</v>
      </c>
      <c r="G1806" s="2">
        <v>133</v>
      </c>
      <c r="H1806" s="3">
        <v>7.617673001363163E-4</v>
      </c>
      <c r="I1806" s="2">
        <v>174594</v>
      </c>
      <c r="J1806" s="2" t="s">
        <v>14741</v>
      </c>
      <c r="K1806" s="2" t="s">
        <v>14771</v>
      </c>
      <c r="L1806" s="2" t="s">
        <v>423</v>
      </c>
      <c r="M1806" s="2" t="s">
        <v>14756</v>
      </c>
      <c r="N1806" s="1" t="str">
        <f t="shared" si="28"/>
        <v>AURANGABAD EAST192014</v>
      </c>
    </row>
    <row r="1807" spans="1:14" x14ac:dyDescent="0.3">
      <c r="A1807" s="2">
        <v>109</v>
      </c>
      <c r="B1807" s="2" t="s">
        <v>7719</v>
      </c>
      <c r="C1807" s="2" t="s">
        <v>5201</v>
      </c>
      <c r="D1807" s="2" t="s">
        <v>1018</v>
      </c>
      <c r="E1807" s="2">
        <v>20</v>
      </c>
      <c r="F1807" s="2" t="s">
        <v>31</v>
      </c>
      <c r="G1807" s="2">
        <v>134</v>
      </c>
      <c r="H1807" s="3">
        <v>7.6749487382155176E-4</v>
      </c>
      <c r="I1807" s="2">
        <v>174594</v>
      </c>
      <c r="J1807" s="2" t="s">
        <v>14741</v>
      </c>
      <c r="K1807" s="2" t="s">
        <v>14771</v>
      </c>
      <c r="L1807" s="2" t="s">
        <v>423</v>
      </c>
      <c r="M1807" s="2" t="s">
        <v>14756</v>
      </c>
      <c r="N1807" s="1" t="str">
        <f t="shared" si="28"/>
        <v>AURANGABAD EAST202014</v>
      </c>
    </row>
    <row r="1808" spans="1:14" x14ac:dyDescent="0.3">
      <c r="A1808" s="2">
        <v>109</v>
      </c>
      <c r="B1808" s="2" t="s">
        <v>7719</v>
      </c>
      <c r="C1808" s="2" t="s">
        <v>5202</v>
      </c>
      <c r="D1808" s="2" t="s">
        <v>1018</v>
      </c>
      <c r="E1808" s="2">
        <v>21</v>
      </c>
      <c r="F1808" s="2" t="s">
        <v>62</v>
      </c>
      <c r="G1808" s="2">
        <v>121</v>
      </c>
      <c r="H1808" s="3">
        <v>6.9303641591349078E-4</v>
      </c>
      <c r="I1808" s="2">
        <v>174594</v>
      </c>
      <c r="J1808" s="2" t="s">
        <v>14741</v>
      </c>
      <c r="K1808" s="2" t="s">
        <v>14771</v>
      </c>
      <c r="L1808" s="2" t="s">
        <v>423</v>
      </c>
      <c r="M1808" s="2" t="s">
        <v>14756</v>
      </c>
      <c r="N1808" s="1" t="str">
        <f t="shared" si="28"/>
        <v>AURANGABAD EAST212014</v>
      </c>
    </row>
    <row r="1809" spans="1:14" x14ac:dyDescent="0.3">
      <c r="A1809" s="2">
        <v>109</v>
      </c>
      <c r="B1809" s="2" t="s">
        <v>7719</v>
      </c>
      <c r="C1809" s="2" t="s">
        <v>5203</v>
      </c>
      <c r="D1809" s="2" t="s">
        <v>1018</v>
      </c>
      <c r="E1809" s="2">
        <v>22</v>
      </c>
      <c r="F1809" s="2" t="s">
        <v>19</v>
      </c>
      <c r="G1809" s="2">
        <v>114</v>
      </c>
      <c r="H1809" s="3">
        <v>6.5294340011684245E-4</v>
      </c>
      <c r="I1809" s="2">
        <v>174594</v>
      </c>
      <c r="J1809" s="2" t="s">
        <v>14741</v>
      </c>
      <c r="K1809" s="2" t="s">
        <v>14771</v>
      </c>
      <c r="L1809" s="2" t="s">
        <v>423</v>
      </c>
      <c r="M1809" s="2" t="s">
        <v>14756</v>
      </c>
      <c r="N1809" s="1" t="str">
        <f t="shared" si="28"/>
        <v>AURANGABAD EAST222014</v>
      </c>
    </row>
    <row r="1810" spans="1:14" x14ac:dyDescent="0.3">
      <c r="A1810" s="2">
        <v>109</v>
      </c>
      <c r="B1810" s="2" t="s">
        <v>7719</v>
      </c>
      <c r="C1810" s="2" t="s">
        <v>5204</v>
      </c>
      <c r="D1810" s="2" t="s">
        <v>1018</v>
      </c>
      <c r="E1810" s="2">
        <v>23</v>
      </c>
      <c r="F1810" s="2" t="s">
        <v>19</v>
      </c>
      <c r="G1810" s="2">
        <v>105</v>
      </c>
      <c r="H1810" s="3">
        <v>6.0139523694972331E-4</v>
      </c>
      <c r="I1810" s="2">
        <v>174594</v>
      </c>
      <c r="J1810" s="2" t="s">
        <v>14741</v>
      </c>
      <c r="K1810" s="2" t="s">
        <v>14771</v>
      </c>
      <c r="L1810" s="2" t="s">
        <v>423</v>
      </c>
      <c r="M1810" s="2" t="s">
        <v>14756</v>
      </c>
      <c r="N1810" s="1" t="str">
        <f t="shared" si="28"/>
        <v>AURANGABAD EAST232014</v>
      </c>
    </row>
    <row r="1811" spans="1:14" x14ac:dyDescent="0.3">
      <c r="A1811" s="2">
        <v>109</v>
      </c>
      <c r="B1811" s="2" t="s">
        <v>7719</v>
      </c>
      <c r="C1811" s="2" t="s">
        <v>5205</v>
      </c>
      <c r="D1811" s="2" t="s">
        <v>1018</v>
      </c>
      <c r="E1811" s="2">
        <v>24</v>
      </c>
      <c r="F1811" s="2" t="s">
        <v>19</v>
      </c>
      <c r="G1811" s="2">
        <v>105</v>
      </c>
      <c r="H1811" s="3">
        <v>6.0139523694972331E-4</v>
      </c>
      <c r="I1811" s="2">
        <v>174594</v>
      </c>
      <c r="J1811" s="2" t="s">
        <v>14741</v>
      </c>
      <c r="K1811" s="2" t="s">
        <v>14771</v>
      </c>
      <c r="L1811" s="2" t="s">
        <v>423</v>
      </c>
      <c r="M1811" s="2" t="s">
        <v>14756</v>
      </c>
      <c r="N1811" s="1" t="str">
        <f t="shared" si="28"/>
        <v>AURANGABAD EAST242014</v>
      </c>
    </row>
    <row r="1812" spans="1:14" x14ac:dyDescent="0.3">
      <c r="A1812" s="2">
        <v>109</v>
      </c>
      <c r="B1812" s="2" t="s">
        <v>7719</v>
      </c>
      <c r="C1812" s="2" t="s">
        <v>5206</v>
      </c>
      <c r="D1812" s="2" t="s">
        <v>1018</v>
      </c>
      <c r="E1812" s="2">
        <v>25</v>
      </c>
      <c r="F1812" s="2" t="s">
        <v>19</v>
      </c>
      <c r="G1812" s="2">
        <v>98</v>
      </c>
      <c r="H1812" s="3">
        <v>5.6130222115307509E-4</v>
      </c>
      <c r="I1812" s="2">
        <v>174594</v>
      </c>
      <c r="J1812" s="2" t="s">
        <v>14741</v>
      </c>
      <c r="K1812" s="2" t="s">
        <v>14771</v>
      </c>
      <c r="L1812" s="2" t="s">
        <v>423</v>
      </c>
      <c r="M1812" s="2" t="s">
        <v>14756</v>
      </c>
      <c r="N1812" s="1" t="str">
        <f t="shared" si="28"/>
        <v>AURANGABAD EAST252014</v>
      </c>
    </row>
    <row r="1813" spans="1:14" x14ac:dyDescent="0.3">
      <c r="A1813" s="2">
        <v>109</v>
      </c>
      <c r="B1813" s="2" t="s">
        <v>7719</v>
      </c>
      <c r="C1813" s="2" t="s">
        <v>5207</v>
      </c>
      <c r="D1813" s="2" t="s">
        <v>1018</v>
      </c>
      <c r="E1813" s="2">
        <v>26</v>
      </c>
      <c r="F1813" s="2" t="s">
        <v>19</v>
      </c>
      <c r="G1813" s="2">
        <v>89</v>
      </c>
      <c r="H1813" s="3">
        <v>5.0975405798595595E-4</v>
      </c>
      <c r="I1813" s="2">
        <v>174594</v>
      </c>
      <c r="J1813" s="2" t="s">
        <v>14741</v>
      </c>
      <c r="K1813" s="2" t="s">
        <v>14771</v>
      </c>
      <c r="L1813" s="2" t="s">
        <v>423</v>
      </c>
      <c r="M1813" s="2" t="s">
        <v>14756</v>
      </c>
      <c r="N1813" s="1" t="str">
        <f t="shared" si="28"/>
        <v>AURANGABAD EAST262014</v>
      </c>
    </row>
    <row r="1814" spans="1:14" x14ac:dyDescent="0.3">
      <c r="A1814" s="2">
        <v>109</v>
      </c>
      <c r="B1814" s="2" t="s">
        <v>7719</v>
      </c>
      <c r="C1814" s="2" t="s">
        <v>5208</v>
      </c>
      <c r="D1814" s="2" t="s">
        <v>1018</v>
      </c>
      <c r="E1814" s="2">
        <v>27</v>
      </c>
      <c r="F1814" s="2" t="s">
        <v>19</v>
      </c>
      <c r="G1814" s="2">
        <v>83</v>
      </c>
      <c r="H1814" s="3">
        <v>4.7538861587454324E-4</v>
      </c>
      <c r="I1814" s="2">
        <v>174594</v>
      </c>
      <c r="J1814" s="2" t="s">
        <v>14741</v>
      </c>
      <c r="K1814" s="2" t="s">
        <v>14771</v>
      </c>
      <c r="L1814" s="2" t="s">
        <v>423</v>
      </c>
      <c r="M1814" s="2" t="s">
        <v>14756</v>
      </c>
      <c r="N1814" s="1" t="str">
        <f t="shared" si="28"/>
        <v>AURANGABAD EAST272014</v>
      </c>
    </row>
    <row r="1815" spans="1:14" x14ac:dyDescent="0.3">
      <c r="A1815" s="2">
        <v>109</v>
      </c>
      <c r="B1815" s="2" t="s">
        <v>7719</v>
      </c>
      <c r="C1815" s="2" t="s">
        <v>5209</v>
      </c>
      <c r="D1815" s="2" t="s">
        <v>1018</v>
      </c>
      <c r="E1815" s="2">
        <v>28</v>
      </c>
      <c r="F1815" s="2" t="s">
        <v>19</v>
      </c>
      <c r="G1815" s="2">
        <v>83</v>
      </c>
      <c r="H1815" s="3">
        <v>4.7538861587454324E-4</v>
      </c>
      <c r="I1815" s="2">
        <v>174594</v>
      </c>
      <c r="J1815" s="2" t="s">
        <v>14741</v>
      </c>
      <c r="K1815" s="2" t="s">
        <v>14771</v>
      </c>
      <c r="L1815" s="2" t="s">
        <v>423</v>
      </c>
      <c r="M1815" s="2" t="s">
        <v>14756</v>
      </c>
      <c r="N1815" s="1" t="str">
        <f t="shared" si="28"/>
        <v>AURANGABAD EAST282014</v>
      </c>
    </row>
    <row r="1816" spans="1:14" x14ac:dyDescent="0.3">
      <c r="A1816" s="2">
        <v>109</v>
      </c>
      <c r="B1816" s="2" t="s">
        <v>7719</v>
      </c>
      <c r="C1816" s="2" t="s">
        <v>5210</v>
      </c>
      <c r="D1816" s="2" t="s">
        <v>1018</v>
      </c>
      <c r="E1816" s="2">
        <v>29</v>
      </c>
      <c r="F1816" s="2" t="s">
        <v>5211</v>
      </c>
      <c r="G1816" s="2">
        <v>65</v>
      </c>
      <c r="H1816" s="3">
        <v>3.7229228954030496E-4</v>
      </c>
      <c r="I1816" s="2">
        <v>174594</v>
      </c>
      <c r="J1816" s="2" t="s">
        <v>14741</v>
      </c>
      <c r="K1816" s="2" t="s">
        <v>14771</v>
      </c>
      <c r="L1816" s="2" t="s">
        <v>423</v>
      </c>
      <c r="M1816" s="2" t="s">
        <v>14756</v>
      </c>
      <c r="N1816" s="1" t="str">
        <f t="shared" si="28"/>
        <v>AURANGABAD EAST292014</v>
      </c>
    </row>
    <row r="1817" spans="1:14" x14ac:dyDescent="0.3">
      <c r="A1817" s="2">
        <v>109</v>
      </c>
      <c r="B1817" s="2" t="s">
        <v>7719</v>
      </c>
      <c r="C1817" s="2" t="s">
        <v>5212</v>
      </c>
      <c r="D1817" s="2" t="s">
        <v>1018</v>
      </c>
      <c r="E1817" s="2">
        <v>30</v>
      </c>
      <c r="F1817" s="2" t="s">
        <v>19</v>
      </c>
      <c r="G1817" s="2">
        <v>63</v>
      </c>
      <c r="H1817" s="3">
        <v>3.6083714216983404E-4</v>
      </c>
      <c r="I1817" s="2">
        <v>174594</v>
      </c>
      <c r="J1817" s="2" t="s">
        <v>14741</v>
      </c>
      <c r="K1817" s="2" t="s">
        <v>14771</v>
      </c>
      <c r="L1817" s="2" t="s">
        <v>423</v>
      </c>
      <c r="M1817" s="2" t="s">
        <v>14756</v>
      </c>
      <c r="N1817" s="1" t="str">
        <f t="shared" si="28"/>
        <v>AURANGABAD EAST302014</v>
      </c>
    </row>
    <row r="1818" spans="1:14" x14ac:dyDescent="0.3">
      <c r="A1818" s="2">
        <v>109</v>
      </c>
      <c r="B1818" s="2" t="s">
        <v>7719</v>
      </c>
      <c r="C1818" s="2" t="s">
        <v>5213</v>
      </c>
      <c r="D1818" s="2" t="s">
        <v>1018</v>
      </c>
      <c r="E1818" s="2">
        <v>31</v>
      </c>
      <c r="F1818" s="2" t="s">
        <v>19</v>
      </c>
      <c r="G1818" s="2">
        <v>54</v>
      </c>
      <c r="H1818" s="3">
        <v>3.0928897900271484E-4</v>
      </c>
      <c r="I1818" s="2">
        <v>174594</v>
      </c>
      <c r="J1818" s="2" t="s">
        <v>14741</v>
      </c>
      <c r="K1818" s="2" t="s">
        <v>14771</v>
      </c>
      <c r="L1818" s="2" t="s">
        <v>423</v>
      </c>
      <c r="M1818" s="2" t="s">
        <v>14756</v>
      </c>
      <c r="N1818" s="1" t="str">
        <f t="shared" si="28"/>
        <v>AURANGABAD EAST312014</v>
      </c>
    </row>
    <row r="1819" spans="1:14" x14ac:dyDescent="0.3">
      <c r="A1819" s="2">
        <v>110</v>
      </c>
      <c r="B1819" s="2" t="s">
        <v>7720</v>
      </c>
      <c r="C1819" s="2" t="s">
        <v>5214</v>
      </c>
      <c r="D1819" s="2" t="s">
        <v>1018</v>
      </c>
      <c r="E1819" s="2">
        <v>1</v>
      </c>
      <c r="F1819" s="2" t="s">
        <v>103</v>
      </c>
      <c r="G1819" s="2">
        <v>66636</v>
      </c>
      <c r="H1819" s="3">
        <v>0.34474088559854726</v>
      </c>
      <c r="I1819" s="2">
        <v>193293</v>
      </c>
      <c r="J1819" s="2" t="s">
        <v>14741</v>
      </c>
      <c r="K1819" s="2" t="s">
        <v>399</v>
      </c>
      <c r="L1819" s="2" t="s">
        <v>423</v>
      </c>
      <c r="M1819" s="2" t="s">
        <v>14756</v>
      </c>
      <c r="N1819" s="1" t="str">
        <f t="shared" si="28"/>
        <v>PAITHAN12014</v>
      </c>
    </row>
    <row r="1820" spans="1:14" x14ac:dyDescent="0.3">
      <c r="A1820" s="2">
        <v>110</v>
      </c>
      <c r="B1820" s="2" t="s">
        <v>7720</v>
      </c>
      <c r="C1820" s="2" t="s">
        <v>5215</v>
      </c>
      <c r="D1820" s="2" t="s">
        <v>1018</v>
      </c>
      <c r="E1820" s="2">
        <v>2</v>
      </c>
      <c r="F1820" s="2" t="s">
        <v>51</v>
      </c>
      <c r="G1820" s="2">
        <v>41790</v>
      </c>
      <c r="H1820" s="3">
        <v>0.21620027626453106</v>
      </c>
      <c r="I1820" s="2">
        <v>193293</v>
      </c>
      <c r="J1820" s="2" t="s">
        <v>14741</v>
      </c>
      <c r="K1820" s="2" t="s">
        <v>399</v>
      </c>
      <c r="L1820" s="2" t="s">
        <v>423</v>
      </c>
      <c r="M1820" s="2" t="s">
        <v>14756</v>
      </c>
      <c r="N1820" s="1" t="str">
        <f t="shared" si="28"/>
        <v>PAITHAN22014</v>
      </c>
    </row>
    <row r="1821" spans="1:14" x14ac:dyDescent="0.3">
      <c r="A1821" s="2">
        <v>110</v>
      </c>
      <c r="B1821" s="2" t="s">
        <v>7720</v>
      </c>
      <c r="C1821" s="2" t="s">
        <v>5216</v>
      </c>
      <c r="D1821" s="2" t="s">
        <v>1018</v>
      </c>
      <c r="E1821" s="2">
        <v>3</v>
      </c>
      <c r="F1821" s="2" t="s">
        <v>9</v>
      </c>
      <c r="G1821" s="2">
        <v>29874</v>
      </c>
      <c r="H1821" s="3">
        <v>0.15455293259455852</v>
      </c>
      <c r="I1821" s="2">
        <v>193293</v>
      </c>
      <c r="J1821" s="2" t="s">
        <v>14741</v>
      </c>
      <c r="K1821" s="2" t="s">
        <v>399</v>
      </c>
      <c r="L1821" s="2" t="s">
        <v>423</v>
      </c>
      <c r="M1821" s="2" t="s">
        <v>14756</v>
      </c>
      <c r="N1821" s="1" t="str">
        <f t="shared" si="28"/>
        <v>PAITHAN32014</v>
      </c>
    </row>
    <row r="1822" spans="1:14" x14ac:dyDescent="0.3">
      <c r="A1822" s="2">
        <v>110</v>
      </c>
      <c r="B1822" s="2" t="s">
        <v>7720</v>
      </c>
      <c r="C1822" s="2" t="s">
        <v>5217</v>
      </c>
      <c r="D1822" s="2" t="s">
        <v>1018</v>
      </c>
      <c r="E1822" s="2">
        <v>4</v>
      </c>
      <c r="F1822" s="2" t="s">
        <v>7</v>
      </c>
      <c r="G1822" s="2">
        <v>24907</v>
      </c>
      <c r="H1822" s="3">
        <v>0.12885619241255503</v>
      </c>
      <c r="I1822" s="2">
        <v>193293</v>
      </c>
      <c r="J1822" s="2" t="s">
        <v>14741</v>
      </c>
      <c r="K1822" s="2" t="s">
        <v>399</v>
      </c>
      <c r="L1822" s="2" t="s">
        <v>423</v>
      </c>
      <c r="M1822" s="2" t="s">
        <v>14756</v>
      </c>
      <c r="N1822" s="1" t="str">
        <f t="shared" si="28"/>
        <v>PAITHAN42014</v>
      </c>
    </row>
    <row r="1823" spans="1:14" x14ac:dyDescent="0.3">
      <c r="A1823" s="2">
        <v>110</v>
      </c>
      <c r="B1823" s="2" t="s">
        <v>7720</v>
      </c>
      <c r="C1823" s="2" t="s">
        <v>5218</v>
      </c>
      <c r="D1823" s="2" t="s">
        <v>1018</v>
      </c>
      <c r="E1823" s="2">
        <v>5</v>
      </c>
      <c r="F1823" s="2" t="s">
        <v>302</v>
      </c>
      <c r="G1823" s="2">
        <v>7061</v>
      </c>
      <c r="H1823" s="3">
        <v>3.653003471413864E-2</v>
      </c>
      <c r="I1823" s="2">
        <v>193293</v>
      </c>
      <c r="J1823" s="2" t="s">
        <v>14741</v>
      </c>
      <c r="K1823" s="2" t="s">
        <v>399</v>
      </c>
      <c r="L1823" s="2" t="s">
        <v>423</v>
      </c>
      <c r="M1823" s="2" t="s">
        <v>14756</v>
      </c>
      <c r="N1823" s="1" t="str">
        <f t="shared" si="28"/>
        <v>PAITHAN52014</v>
      </c>
    </row>
    <row r="1824" spans="1:14" x14ac:dyDescent="0.3">
      <c r="A1824" s="2">
        <v>110</v>
      </c>
      <c r="B1824" s="2" t="s">
        <v>7720</v>
      </c>
      <c r="C1824" s="2" t="s">
        <v>5219</v>
      </c>
      <c r="D1824" s="2" t="s">
        <v>1018</v>
      </c>
      <c r="E1824" s="2">
        <v>6</v>
      </c>
      <c r="F1824" s="2" t="s">
        <v>19</v>
      </c>
      <c r="G1824" s="2">
        <v>5820</v>
      </c>
      <c r="H1824" s="3">
        <v>3.0109729788455868E-2</v>
      </c>
      <c r="I1824" s="2">
        <v>193293</v>
      </c>
      <c r="J1824" s="2" t="s">
        <v>14741</v>
      </c>
      <c r="K1824" s="2" t="s">
        <v>399</v>
      </c>
      <c r="L1824" s="2" t="s">
        <v>423</v>
      </c>
      <c r="M1824" s="2" t="s">
        <v>14756</v>
      </c>
      <c r="N1824" s="1" t="str">
        <f t="shared" si="28"/>
        <v>PAITHAN62014</v>
      </c>
    </row>
    <row r="1825" spans="1:14" x14ac:dyDescent="0.3">
      <c r="A1825" s="2">
        <v>110</v>
      </c>
      <c r="B1825" s="2" t="s">
        <v>7720</v>
      </c>
      <c r="C1825" s="2" t="s">
        <v>5220</v>
      </c>
      <c r="D1825" s="2" t="s">
        <v>1018</v>
      </c>
      <c r="E1825" s="2">
        <v>7</v>
      </c>
      <c r="F1825" s="2" t="s">
        <v>19</v>
      </c>
      <c r="G1825" s="2">
        <v>5006</v>
      </c>
      <c r="H1825" s="3">
        <v>2.5898506412544688E-2</v>
      </c>
      <c r="I1825" s="2">
        <v>193293</v>
      </c>
      <c r="J1825" s="2" t="s">
        <v>14741</v>
      </c>
      <c r="K1825" s="2" t="s">
        <v>399</v>
      </c>
      <c r="L1825" s="2" t="s">
        <v>423</v>
      </c>
      <c r="M1825" s="2" t="s">
        <v>14756</v>
      </c>
      <c r="N1825" s="1" t="str">
        <f t="shared" si="28"/>
        <v>PAITHAN72014</v>
      </c>
    </row>
    <row r="1826" spans="1:14" x14ac:dyDescent="0.3">
      <c r="A1826" s="2">
        <v>110</v>
      </c>
      <c r="B1826" s="2" t="s">
        <v>7720</v>
      </c>
      <c r="C1826" s="2" t="s">
        <v>5221</v>
      </c>
      <c r="D1826" s="2" t="s">
        <v>1018</v>
      </c>
      <c r="E1826" s="2">
        <v>8</v>
      </c>
      <c r="F1826" s="2" t="s">
        <v>11</v>
      </c>
      <c r="G1826" s="2">
        <v>1751</v>
      </c>
      <c r="H1826" s="3">
        <v>9.0587864019907594E-3</v>
      </c>
      <c r="I1826" s="2">
        <v>193293</v>
      </c>
      <c r="J1826" s="2" t="s">
        <v>14741</v>
      </c>
      <c r="K1826" s="2" t="s">
        <v>399</v>
      </c>
      <c r="L1826" s="2" t="s">
        <v>423</v>
      </c>
      <c r="M1826" s="2" t="s">
        <v>14756</v>
      </c>
      <c r="N1826" s="1" t="str">
        <f t="shared" si="28"/>
        <v>PAITHAN82014</v>
      </c>
    </row>
    <row r="1827" spans="1:14" x14ac:dyDescent="0.3">
      <c r="A1827" s="2">
        <v>110</v>
      </c>
      <c r="B1827" s="2" t="s">
        <v>7720</v>
      </c>
      <c r="C1827" s="2" t="s">
        <v>22</v>
      </c>
      <c r="D1827" s="2" t="s">
        <v>7923</v>
      </c>
      <c r="E1827" s="2">
        <v>9</v>
      </c>
      <c r="F1827" s="2" t="s">
        <v>22</v>
      </c>
      <c r="G1827" s="2">
        <v>1379</v>
      </c>
      <c r="H1827" s="3">
        <v>7.1342469722131688E-3</v>
      </c>
      <c r="I1827" s="2">
        <v>193293</v>
      </c>
      <c r="J1827" s="2" t="s">
        <v>14741</v>
      </c>
      <c r="K1827" s="2" t="s">
        <v>399</v>
      </c>
      <c r="L1827" s="2" t="s">
        <v>423</v>
      </c>
      <c r="M1827" s="2" t="s">
        <v>14756</v>
      </c>
      <c r="N1827" s="1" t="str">
        <f t="shared" si="28"/>
        <v>PAITHAN92014</v>
      </c>
    </row>
    <row r="1828" spans="1:14" x14ac:dyDescent="0.3">
      <c r="A1828" s="2">
        <v>110</v>
      </c>
      <c r="B1828" s="2" t="s">
        <v>7720</v>
      </c>
      <c r="C1828" s="2" t="s">
        <v>5222</v>
      </c>
      <c r="D1828" s="2" t="s">
        <v>1018</v>
      </c>
      <c r="E1828" s="2">
        <v>10</v>
      </c>
      <c r="F1828" s="2" t="s">
        <v>19</v>
      </c>
      <c r="G1828" s="2">
        <v>1318</v>
      </c>
      <c r="H1828" s="3">
        <v>6.8186638936743697E-3</v>
      </c>
      <c r="I1828" s="2">
        <v>193293</v>
      </c>
      <c r="J1828" s="2" t="s">
        <v>14741</v>
      </c>
      <c r="K1828" s="2" t="s">
        <v>399</v>
      </c>
      <c r="L1828" s="2" t="s">
        <v>423</v>
      </c>
      <c r="M1828" s="2" t="s">
        <v>14756</v>
      </c>
      <c r="N1828" s="1" t="str">
        <f t="shared" si="28"/>
        <v>PAITHAN102014</v>
      </c>
    </row>
    <row r="1829" spans="1:14" x14ac:dyDescent="0.3">
      <c r="A1829" s="2">
        <v>110</v>
      </c>
      <c r="B1829" s="2" t="s">
        <v>7720</v>
      </c>
      <c r="C1829" s="2" t="s">
        <v>5223</v>
      </c>
      <c r="D1829" s="2" t="s">
        <v>1018</v>
      </c>
      <c r="E1829" s="2">
        <v>11</v>
      </c>
      <c r="F1829" s="2" t="s">
        <v>19</v>
      </c>
      <c r="G1829" s="2">
        <v>1210</v>
      </c>
      <c r="H1829" s="3">
        <v>6.2599266398679727E-3</v>
      </c>
      <c r="I1829" s="2">
        <v>193293</v>
      </c>
      <c r="J1829" s="2" t="s">
        <v>14741</v>
      </c>
      <c r="K1829" s="2" t="s">
        <v>399</v>
      </c>
      <c r="L1829" s="2" t="s">
        <v>423</v>
      </c>
      <c r="M1829" s="2" t="s">
        <v>14756</v>
      </c>
      <c r="N1829" s="1" t="str">
        <f t="shared" si="28"/>
        <v>PAITHAN112014</v>
      </c>
    </row>
    <row r="1830" spans="1:14" x14ac:dyDescent="0.3">
      <c r="A1830" s="2">
        <v>110</v>
      </c>
      <c r="B1830" s="2" t="s">
        <v>7720</v>
      </c>
      <c r="C1830" s="2" t="s">
        <v>5224</v>
      </c>
      <c r="D1830" s="2" t="s">
        <v>1018</v>
      </c>
      <c r="E1830" s="2">
        <v>12</v>
      </c>
      <c r="F1830" s="2" t="s">
        <v>19</v>
      </c>
      <c r="G1830" s="2">
        <v>1098</v>
      </c>
      <c r="H1830" s="3">
        <v>5.6804954136983749E-3</v>
      </c>
      <c r="I1830" s="2">
        <v>193293</v>
      </c>
      <c r="J1830" s="2" t="s">
        <v>14741</v>
      </c>
      <c r="K1830" s="2" t="s">
        <v>399</v>
      </c>
      <c r="L1830" s="2" t="s">
        <v>423</v>
      </c>
      <c r="M1830" s="2" t="s">
        <v>14756</v>
      </c>
      <c r="N1830" s="1" t="str">
        <f t="shared" si="28"/>
        <v>PAITHAN122014</v>
      </c>
    </row>
    <row r="1831" spans="1:14" x14ac:dyDescent="0.3">
      <c r="A1831" s="2">
        <v>110</v>
      </c>
      <c r="B1831" s="2" t="s">
        <v>7720</v>
      </c>
      <c r="C1831" s="2" t="s">
        <v>5225</v>
      </c>
      <c r="D1831" s="2" t="s">
        <v>1020</v>
      </c>
      <c r="E1831" s="2">
        <v>13</v>
      </c>
      <c r="F1831" s="2" t="s">
        <v>15</v>
      </c>
      <c r="G1831" s="2">
        <v>996</v>
      </c>
      <c r="H1831" s="3">
        <v>5.1527991184367773E-3</v>
      </c>
      <c r="I1831" s="2">
        <v>193293</v>
      </c>
      <c r="J1831" s="2" t="s">
        <v>14741</v>
      </c>
      <c r="K1831" s="2" t="s">
        <v>399</v>
      </c>
      <c r="L1831" s="2" t="s">
        <v>423</v>
      </c>
      <c r="M1831" s="2" t="s">
        <v>14756</v>
      </c>
      <c r="N1831" s="1" t="str">
        <f t="shared" si="28"/>
        <v>PAITHAN132014</v>
      </c>
    </row>
    <row r="1832" spans="1:14" x14ac:dyDescent="0.3">
      <c r="A1832" s="2">
        <v>110</v>
      </c>
      <c r="B1832" s="2" t="s">
        <v>7720</v>
      </c>
      <c r="C1832" s="2" t="s">
        <v>5226</v>
      </c>
      <c r="D1832" s="2" t="s">
        <v>1018</v>
      </c>
      <c r="E1832" s="2">
        <v>14</v>
      </c>
      <c r="F1832" s="2" t="s">
        <v>693</v>
      </c>
      <c r="G1832" s="2">
        <v>935</v>
      </c>
      <c r="H1832" s="3">
        <v>4.8372160398979791E-3</v>
      </c>
      <c r="I1832" s="2">
        <v>193293</v>
      </c>
      <c r="J1832" s="2" t="s">
        <v>14741</v>
      </c>
      <c r="K1832" s="2" t="s">
        <v>399</v>
      </c>
      <c r="L1832" s="2" t="s">
        <v>423</v>
      </c>
      <c r="M1832" s="2" t="s">
        <v>14756</v>
      </c>
      <c r="N1832" s="1" t="str">
        <f t="shared" si="28"/>
        <v>PAITHAN142014</v>
      </c>
    </row>
    <row r="1833" spans="1:14" x14ac:dyDescent="0.3">
      <c r="A1833" s="2">
        <v>110</v>
      </c>
      <c r="B1833" s="2" t="s">
        <v>7720</v>
      </c>
      <c r="C1833" s="2" t="s">
        <v>5227</v>
      </c>
      <c r="D1833" s="2" t="s">
        <v>1020</v>
      </c>
      <c r="E1833" s="2">
        <v>15</v>
      </c>
      <c r="F1833" s="2" t="s">
        <v>19</v>
      </c>
      <c r="G1833" s="2">
        <v>696</v>
      </c>
      <c r="H1833" s="3">
        <v>3.6007511911967842E-3</v>
      </c>
      <c r="I1833" s="2">
        <v>193293</v>
      </c>
      <c r="J1833" s="2" t="s">
        <v>14741</v>
      </c>
      <c r="K1833" s="2" t="s">
        <v>399</v>
      </c>
      <c r="L1833" s="2" t="s">
        <v>423</v>
      </c>
      <c r="M1833" s="2" t="s">
        <v>14756</v>
      </c>
      <c r="N1833" s="1" t="str">
        <f t="shared" si="28"/>
        <v>PAITHAN152014</v>
      </c>
    </row>
    <row r="1834" spans="1:14" x14ac:dyDescent="0.3">
      <c r="A1834" s="2">
        <v>110</v>
      </c>
      <c r="B1834" s="2" t="s">
        <v>7720</v>
      </c>
      <c r="C1834" s="2" t="s">
        <v>5228</v>
      </c>
      <c r="D1834" s="2" t="s">
        <v>1018</v>
      </c>
      <c r="E1834" s="2">
        <v>16</v>
      </c>
      <c r="F1834" s="2" t="s">
        <v>19</v>
      </c>
      <c r="G1834" s="2">
        <v>688</v>
      </c>
      <c r="H1834" s="3">
        <v>3.5593632464703843E-3</v>
      </c>
      <c r="I1834" s="2">
        <v>193293</v>
      </c>
      <c r="J1834" s="2" t="s">
        <v>14741</v>
      </c>
      <c r="K1834" s="2" t="s">
        <v>399</v>
      </c>
      <c r="L1834" s="2" t="s">
        <v>423</v>
      </c>
      <c r="M1834" s="2" t="s">
        <v>14756</v>
      </c>
      <c r="N1834" s="1" t="str">
        <f t="shared" si="28"/>
        <v>PAITHAN162014</v>
      </c>
    </row>
    <row r="1835" spans="1:14" x14ac:dyDescent="0.3">
      <c r="A1835" s="2">
        <v>110</v>
      </c>
      <c r="B1835" s="2" t="s">
        <v>7720</v>
      </c>
      <c r="C1835" s="2" t="s">
        <v>5229</v>
      </c>
      <c r="D1835" s="2" t="s">
        <v>1018</v>
      </c>
      <c r="E1835" s="2">
        <v>17</v>
      </c>
      <c r="F1835" s="2" t="s">
        <v>19</v>
      </c>
      <c r="G1835" s="2">
        <v>638</v>
      </c>
      <c r="H1835" s="3">
        <v>3.3006885919303853E-3</v>
      </c>
      <c r="I1835" s="2">
        <v>193293</v>
      </c>
      <c r="J1835" s="2" t="s">
        <v>14741</v>
      </c>
      <c r="K1835" s="2" t="s">
        <v>399</v>
      </c>
      <c r="L1835" s="2" t="s">
        <v>423</v>
      </c>
      <c r="M1835" s="2" t="s">
        <v>14756</v>
      </c>
      <c r="N1835" s="1" t="str">
        <f t="shared" si="28"/>
        <v>PAITHAN172014</v>
      </c>
    </row>
    <row r="1836" spans="1:14" x14ac:dyDescent="0.3">
      <c r="A1836" s="2">
        <v>110</v>
      </c>
      <c r="B1836" s="2" t="s">
        <v>7720</v>
      </c>
      <c r="C1836" s="2" t="s">
        <v>5230</v>
      </c>
      <c r="D1836" s="2" t="s">
        <v>1018</v>
      </c>
      <c r="E1836" s="2">
        <v>18</v>
      </c>
      <c r="F1836" s="2" t="s">
        <v>19</v>
      </c>
      <c r="G1836" s="2">
        <v>603</v>
      </c>
      <c r="H1836" s="3">
        <v>3.1196163337523864E-3</v>
      </c>
      <c r="I1836" s="2">
        <v>193293</v>
      </c>
      <c r="J1836" s="2" t="s">
        <v>14741</v>
      </c>
      <c r="K1836" s="2" t="s">
        <v>399</v>
      </c>
      <c r="L1836" s="2" t="s">
        <v>423</v>
      </c>
      <c r="M1836" s="2" t="s">
        <v>14756</v>
      </c>
      <c r="N1836" s="1" t="str">
        <f t="shared" si="28"/>
        <v>PAITHAN182014</v>
      </c>
    </row>
    <row r="1837" spans="1:14" x14ac:dyDescent="0.3">
      <c r="A1837" s="2">
        <v>110</v>
      </c>
      <c r="B1837" s="2" t="s">
        <v>7720</v>
      </c>
      <c r="C1837" s="2" t="s">
        <v>5231</v>
      </c>
      <c r="D1837" s="2" t="s">
        <v>1018</v>
      </c>
      <c r="E1837" s="2">
        <v>19</v>
      </c>
      <c r="F1837" s="2" t="s">
        <v>387</v>
      </c>
      <c r="G1837" s="2">
        <v>479</v>
      </c>
      <c r="H1837" s="3">
        <v>2.4781031904931891E-3</v>
      </c>
      <c r="I1837" s="2">
        <v>193293</v>
      </c>
      <c r="J1837" s="2" t="s">
        <v>14741</v>
      </c>
      <c r="K1837" s="2" t="s">
        <v>399</v>
      </c>
      <c r="L1837" s="2" t="s">
        <v>423</v>
      </c>
      <c r="M1837" s="2" t="s">
        <v>14756</v>
      </c>
      <c r="N1837" s="1" t="str">
        <f t="shared" si="28"/>
        <v>PAITHAN192014</v>
      </c>
    </row>
    <row r="1838" spans="1:14" x14ac:dyDescent="0.3">
      <c r="A1838" s="2">
        <v>110</v>
      </c>
      <c r="B1838" s="2" t="s">
        <v>7720</v>
      </c>
      <c r="C1838" s="2" t="s">
        <v>5232</v>
      </c>
      <c r="D1838" s="2" t="s">
        <v>1018</v>
      </c>
      <c r="E1838" s="2">
        <v>20</v>
      </c>
      <c r="F1838" s="2" t="s">
        <v>19</v>
      </c>
      <c r="G1838" s="2">
        <v>408</v>
      </c>
      <c r="H1838" s="3">
        <v>2.1107851810463906E-3</v>
      </c>
      <c r="I1838" s="2">
        <v>193293</v>
      </c>
      <c r="J1838" s="2" t="s">
        <v>14741</v>
      </c>
      <c r="K1838" s="2" t="s">
        <v>399</v>
      </c>
      <c r="L1838" s="2" t="s">
        <v>423</v>
      </c>
      <c r="M1838" s="2" t="s">
        <v>14756</v>
      </c>
      <c r="N1838" s="1" t="str">
        <f t="shared" si="28"/>
        <v>PAITHAN202014</v>
      </c>
    </row>
    <row r="1839" spans="1:14" x14ac:dyDescent="0.3">
      <c r="A1839" s="2">
        <v>111</v>
      </c>
      <c r="B1839" s="2" t="s">
        <v>7721</v>
      </c>
      <c r="C1839" s="2" t="s">
        <v>5233</v>
      </c>
      <c r="D1839" s="2" t="s">
        <v>1018</v>
      </c>
      <c r="E1839" s="2">
        <v>1</v>
      </c>
      <c r="F1839" s="2" t="s">
        <v>9</v>
      </c>
      <c r="G1839" s="2">
        <v>55398</v>
      </c>
      <c r="H1839" s="3">
        <v>0.30357064574108983</v>
      </c>
      <c r="I1839" s="2">
        <v>182488</v>
      </c>
      <c r="J1839" s="2" t="s">
        <v>14741</v>
      </c>
      <c r="K1839" s="2" t="s">
        <v>14771</v>
      </c>
      <c r="L1839" s="2" t="s">
        <v>423</v>
      </c>
      <c r="M1839" s="2" t="s">
        <v>14756</v>
      </c>
      <c r="N1839" s="1" t="str">
        <f t="shared" si="28"/>
        <v>GANGAPUR12014</v>
      </c>
    </row>
    <row r="1840" spans="1:14" x14ac:dyDescent="0.3">
      <c r="A1840" s="2">
        <v>111</v>
      </c>
      <c r="B1840" s="2" t="s">
        <v>7721</v>
      </c>
      <c r="C1840" s="2" t="s">
        <v>5234</v>
      </c>
      <c r="D1840" s="2" t="s">
        <v>1018</v>
      </c>
      <c r="E1840" s="2">
        <v>2</v>
      </c>
      <c r="F1840" s="2" t="s">
        <v>103</v>
      </c>
      <c r="G1840" s="2">
        <v>38109</v>
      </c>
      <c r="H1840" s="3">
        <v>0.20883016965499102</v>
      </c>
      <c r="I1840" s="2">
        <v>182488</v>
      </c>
      <c r="J1840" s="2" t="s">
        <v>14741</v>
      </c>
      <c r="K1840" s="2" t="s">
        <v>14771</v>
      </c>
      <c r="L1840" s="2" t="s">
        <v>423</v>
      </c>
      <c r="M1840" s="2" t="s">
        <v>14756</v>
      </c>
      <c r="N1840" s="1" t="str">
        <f t="shared" si="28"/>
        <v>GANGAPUR22014</v>
      </c>
    </row>
    <row r="1841" spans="1:14" x14ac:dyDescent="0.3">
      <c r="A1841" s="2">
        <v>111</v>
      </c>
      <c r="B1841" s="2" t="s">
        <v>7721</v>
      </c>
      <c r="C1841" s="2" t="s">
        <v>5235</v>
      </c>
      <c r="D1841" s="2" t="s">
        <v>1018</v>
      </c>
      <c r="E1841" s="2">
        <v>3</v>
      </c>
      <c r="F1841" s="2" t="s">
        <v>51</v>
      </c>
      <c r="G1841" s="2">
        <v>33145</v>
      </c>
      <c r="H1841" s="3">
        <v>0.18162838104423304</v>
      </c>
      <c r="I1841" s="2">
        <v>182488</v>
      </c>
      <c r="J1841" s="2" t="s">
        <v>14741</v>
      </c>
      <c r="K1841" s="2" t="s">
        <v>14771</v>
      </c>
      <c r="L1841" s="2" t="s">
        <v>423</v>
      </c>
      <c r="M1841" s="2" t="s">
        <v>14756</v>
      </c>
      <c r="N1841" s="1" t="str">
        <f t="shared" si="28"/>
        <v>GANGAPUR32014</v>
      </c>
    </row>
    <row r="1842" spans="1:14" x14ac:dyDescent="0.3">
      <c r="A1842" s="2">
        <v>111</v>
      </c>
      <c r="B1842" s="2" t="s">
        <v>7721</v>
      </c>
      <c r="C1842" s="2" t="s">
        <v>5236</v>
      </c>
      <c r="D1842" s="2" t="s">
        <v>1020</v>
      </c>
      <c r="E1842" s="2">
        <v>4</v>
      </c>
      <c r="F1842" s="2" t="s">
        <v>7</v>
      </c>
      <c r="G1842" s="2">
        <v>16795</v>
      </c>
      <c r="H1842" s="3">
        <v>9.203344877471395E-2</v>
      </c>
      <c r="I1842" s="2">
        <v>182488</v>
      </c>
      <c r="J1842" s="2" t="s">
        <v>14741</v>
      </c>
      <c r="K1842" s="2" t="s">
        <v>14771</v>
      </c>
      <c r="L1842" s="2" t="s">
        <v>423</v>
      </c>
      <c r="M1842" s="2" t="s">
        <v>14756</v>
      </c>
      <c r="N1842" s="1" t="str">
        <f t="shared" si="28"/>
        <v>GANGAPUR42014</v>
      </c>
    </row>
    <row r="1843" spans="1:14" x14ac:dyDescent="0.3">
      <c r="A1843" s="2">
        <v>111</v>
      </c>
      <c r="B1843" s="2" t="s">
        <v>7721</v>
      </c>
      <c r="C1843" s="2" t="s">
        <v>5237</v>
      </c>
      <c r="D1843" s="2" t="s">
        <v>1018</v>
      </c>
      <c r="E1843" s="2">
        <v>5</v>
      </c>
      <c r="F1843" s="2" t="s">
        <v>19</v>
      </c>
      <c r="G1843" s="2">
        <v>14228</v>
      </c>
      <c r="H1843" s="3">
        <v>7.7966770417780898E-2</v>
      </c>
      <c r="I1843" s="2">
        <v>182488</v>
      </c>
      <c r="J1843" s="2" t="s">
        <v>14741</v>
      </c>
      <c r="K1843" s="2" t="s">
        <v>14771</v>
      </c>
      <c r="L1843" s="2" t="s">
        <v>423</v>
      </c>
      <c r="M1843" s="2" t="s">
        <v>14756</v>
      </c>
      <c r="N1843" s="1" t="str">
        <f t="shared" si="28"/>
        <v>GANGAPUR52014</v>
      </c>
    </row>
    <row r="1844" spans="1:14" x14ac:dyDescent="0.3">
      <c r="A1844" s="2">
        <v>111</v>
      </c>
      <c r="B1844" s="2" t="s">
        <v>7721</v>
      </c>
      <c r="C1844" s="2" t="s">
        <v>5238</v>
      </c>
      <c r="D1844" s="2" t="s">
        <v>1018</v>
      </c>
      <c r="E1844" s="2">
        <v>6</v>
      </c>
      <c r="F1844" s="2" t="s">
        <v>19</v>
      </c>
      <c r="G1844" s="2">
        <v>5403</v>
      </c>
      <c r="H1844" s="3">
        <v>2.9607426241725483E-2</v>
      </c>
      <c r="I1844" s="2">
        <v>182488</v>
      </c>
      <c r="J1844" s="2" t="s">
        <v>14741</v>
      </c>
      <c r="K1844" s="2" t="s">
        <v>14771</v>
      </c>
      <c r="L1844" s="2" t="s">
        <v>423</v>
      </c>
      <c r="M1844" s="2" t="s">
        <v>14756</v>
      </c>
      <c r="N1844" s="1" t="str">
        <f t="shared" si="28"/>
        <v>GANGAPUR62014</v>
      </c>
    </row>
    <row r="1845" spans="1:14" x14ac:dyDescent="0.3">
      <c r="A1845" s="2">
        <v>111</v>
      </c>
      <c r="B1845" s="2" t="s">
        <v>7721</v>
      </c>
      <c r="C1845" s="2" t="s">
        <v>5239</v>
      </c>
      <c r="D1845" s="2" t="s">
        <v>1018</v>
      </c>
      <c r="E1845" s="2">
        <v>7</v>
      </c>
      <c r="F1845" s="2" t="s">
        <v>302</v>
      </c>
      <c r="G1845" s="2">
        <v>5300</v>
      </c>
      <c r="H1845" s="3">
        <v>2.9043005567489368E-2</v>
      </c>
      <c r="I1845" s="2">
        <v>182488</v>
      </c>
      <c r="J1845" s="2" t="s">
        <v>14741</v>
      </c>
      <c r="K1845" s="2" t="s">
        <v>14771</v>
      </c>
      <c r="L1845" s="2" t="s">
        <v>423</v>
      </c>
      <c r="M1845" s="2" t="s">
        <v>14756</v>
      </c>
      <c r="N1845" s="1" t="str">
        <f t="shared" si="28"/>
        <v>GANGAPUR72014</v>
      </c>
    </row>
    <row r="1846" spans="1:14" x14ac:dyDescent="0.3">
      <c r="A1846" s="2">
        <v>111</v>
      </c>
      <c r="B1846" s="2" t="s">
        <v>7721</v>
      </c>
      <c r="C1846" s="2" t="s">
        <v>5240</v>
      </c>
      <c r="D1846" s="2" t="s">
        <v>1018</v>
      </c>
      <c r="E1846" s="2">
        <v>8</v>
      </c>
      <c r="F1846" s="2" t="s">
        <v>19</v>
      </c>
      <c r="G1846" s="2">
        <v>3047</v>
      </c>
      <c r="H1846" s="3">
        <v>1.6696988295120774E-2</v>
      </c>
      <c r="I1846" s="2">
        <v>182488</v>
      </c>
      <c r="J1846" s="2" t="s">
        <v>14741</v>
      </c>
      <c r="K1846" s="2" t="s">
        <v>14771</v>
      </c>
      <c r="L1846" s="2" t="s">
        <v>423</v>
      </c>
      <c r="M1846" s="2" t="s">
        <v>14756</v>
      </c>
      <c r="N1846" s="1" t="str">
        <f t="shared" si="28"/>
        <v>GANGAPUR82014</v>
      </c>
    </row>
    <row r="1847" spans="1:14" x14ac:dyDescent="0.3">
      <c r="A1847" s="2">
        <v>111</v>
      </c>
      <c r="B1847" s="2" t="s">
        <v>7721</v>
      </c>
      <c r="C1847" s="2" t="s">
        <v>5241</v>
      </c>
      <c r="D1847" s="2" t="s">
        <v>1018</v>
      </c>
      <c r="E1847" s="2">
        <v>9</v>
      </c>
      <c r="F1847" s="2" t="s">
        <v>11</v>
      </c>
      <c r="G1847" s="2">
        <v>3044</v>
      </c>
      <c r="H1847" s="3">
        <v>1.6680548858007103E-2</v>
      </c>
      <c r="I1847" s="2">
        <v>182488</v>
      </c>
      <c r="J1847" s="2" t="s">
        <v>14741</v>
      </c>
      <c r="K1847" s="2" t="s">
        <v>14771</v>
      </c>
      <c r="L1847" s="2" t="s">
        <v>423</v>
      </c>
      <c r="M1847" s="2" t="s">
        <v>14756</v>
      </c>
      <c r="N1847" s="1" t="str">
        <f t="shared" si="28"/>
        <v>GANGAPUR92014</v>
      </c>
    </row>
    <row r="1848" spans="1:14" x14ac:dyDescent="0.3">
      <c r="A1848" s="2">
        <v>111</v>
      </c>
      <c r="B1848" s="2" t="s">
        <v>7721</v>
      </c>
      <c r="C1848" s="2" t="s">
        <v>5242</v>
      </c>
      <c r="D1848" s="2" t="s">
        <v>1018</v>
      </c>
      <c r="E1848" s="2">
        <v>10</v>
      </c>
      <c r="F1848" s="2" t="s">
        <v>267</v>
      </c>
      <c r="G1848" s="2">
        <v>2399</v>
      </c>
      <c r="H1848" s="3">
        <v>1.3146069878567358E-2</v>
      </c>
      <c r="I1848" s="2">
        <v>182488</v>
      </c>
      <c r="J1848" s="2" t="s">
        <v>14741</v>
      </c>
      <c r="K1848" s="2" t="s">
        <v>14771</v>
      </c>
      <c r="L1848" s="2" t="s">
        <v>423</v>
      </c>
      <c r="M1848" s="2" t="s">
        <v>14756</v>
      </c>
      <c r="N1848" s="1" t="str">
        <f t="shared" si="28"/>
        <v>GANGAPUR102014</v>
      </c>
    </row>
    <row r="1849" spans="1:14" x14ac:dyDescent="0.3">
      <c r="A1849" s="2">
        <v>111</v>
      </c>
      <c r="B1849" s="2" t="s">
        <v>7721</v>
      </c>
      <c r="C1849" s="2" t="s">
        <v>5243</v>
      </c>
      <c r="D1849" s="2" t="s">
        <v>1018</v>
      </c>
      <c r="E1849" s="2">
        <v>12</v>
      </c>
      <c r="F1849" s="2" t="s">
        <v>19</v>
      </c>
      <c r="G1849" s="2">
        <v>1254</v>
      </c>
      <c r="H1849" s="3">
        <v>6.8716847135154094E-3</v>
      </c>
      <c r="I1849" s="2">
        <v>182488</v>
      </c>
      <c r="J1849" s="2" t="s">
        <v>14741</v>
      </c>
      <c r="K1849" s="2" t="s">
        <v>14771</v>
      </c>
      <c r="L1849" s="2" t="s">
        <v>423</v>
      </c>
      <c r="M1849" s="2" t="s">
        <v>14756</v>
      </c>
      <c r="N1849" s="1" t="str">
        <f t="shared" si="28"/>
        <v>GANGAPUR122014</v>
      </c>
    </row>
    <row r="1850" spans="1:14" x14ac:dyDescent="0.3">
      <c r="A1850" s="2">
        <v>111</v>
      </c>
      <c r="B1850" s="2" t="s">
        <v>7721</v>
      </c>
      <c r="C1850" s="2" t="s">
        <v>5244</v>
      </c>
      <c r="D1850" s="2" t="s">
        <v>1018</v>
      </c>
      <c r="E1850" s="2">
        <v>13</v>
      </c>
      <c r="F1850" s="2" t="s">
        <v>19</v>
      </c>
      <c r="G1850" s="2">
        <v>1237</v>
      </c>
      <c r="H1850" s="3">
        <v>6.7785279032045939E-3</v>
      </c>
      <c r="I1850" s="2">
        <v>182488</v>
      </c>
      <c r="J1850" s="2" t="s">
        <v>14741</v>
      </c>
      <c r="K1850" s="2" t="s">
        <v>14771</v>
      </c>
      <c r="L1850" s="2" t="s">
        <v>423</v>
      </c>
      <c r="M1850" s="2" t="s">
        <v>14756</v>
      </c>
      <c r="N1850" s="1" t="str">
        <f t="shared" si="28"/>
        <v>GANGAPUR132014</v>
      </c>
    </row>
    <row r="1851" spans="1:14" x14ac:dyDescent="0.3">
      <c r="A1851" s="2">
        <v>111</v>
      </c>
      <c r="B1851" s="2" t="s">
        <v>7721</v>
      </c>
      <c r="C1851" s="2" t="s">
        <v>5245</v>
      </c>
      <c r="D1851" s="2" t="s">
        <v>1018</v>
      </c>
      <c r="E1851" s="2">
        <v>14</v>
      </c>
      <c r="F1851" s="2" t="s">
        <v>31</v>
      </c>
      <c r="G1851" s="2">
        <v>1038</v>
      </c>
      <c r="H1851" s="3">
        <v>5.6880452413309371E-3</v>
      </c>
      <c r="I1851" s="2">
        <v>182488</v>
      </c>
      <c r="J1851" s="2" t="s">
        <v>14741</v>
      </c>
      <c r="K1851" s="2" t="s">
        <v>14771</v>
      </c>
      <c r="L1851" s="2" t="s">
        <v>423</v>
      </c>
      <c r="M1851" s="2" t="s">
        <v>14756</v>
      </c>
      <c r="N1851" s="1" t="str">
        <f t="shared" si="28"/>
        <v>GANGAPUR142014</v>
      </c>
    </row>
    <row r="1852" spans="1:14" x14ac:dyDescent="0.3">
      <c r="A1852" s="2">
        <v>111</v>
      </c>
      <c r="B1852" s="2" t="s">
        <v>7721</v>
      </c>
      <c r="C1852" s="2" t="s">
        <v>5246</v>
      </c>
      <c r="D1852" s="2" t="s">
        <v>1018</v>
      </c>
      <c r="E1852" s="2">
        <v>15</v>
      </c>
      <c r="F1852" s="2" t="s">
        <v>13</v>
      </c>
      <c r="G1852" s="2">
        <v>824</v>
      </c>
      <c r="H1852" s="3">
        <v>4.5153653938889132E-3</v>
      </c>
      <c r="I1852" s="2">
        <v>182488</v>
      </c>
      <c r="J1852" s="2" t="s">
        <v>14741</v>
      </c>
      <c r="K1852" s="2" t="s">
        <v>14771</v>
      </c>
      <c r="L1852" s="2" t="s">
        <v>423</v>
      </c>
      <c r="M1852" s="2" t="s">
        <v>14756</v>
      </c>
      <c r="N1852" s="1" t="str">
        <f t="shared" si="28"/>
        <v>GANGAPUR152014</v>
      </c>
    </row>
    <row r="1853" spans="1:14" x14ac:dyDescent="0.3">
      <c r="A1853" s="2">
        <v>111</v>
      </c>
      <c r="B1853" s="2" t="s">
        <v>7721</v>
      </c>
      <c r="C1853" s="2" t="s">
        <v>5247</v>
      </c>
      <c r="D1853" s="2" t="s">
        <v>1018</v>
      </c>
      <c r="E1853" s="2">
        <v>16</v>
      </c>
      <c r="F1853" s="2" t="s">
        <v>19</v>
      </c>
      <c r="G1853" s="2">
        <v>506</v>
      </c>
      <c r="H1853" s="3">
        <v>2.7727850598395511E-3</v>
      </c>
      <c r="I1853" s="2">
        <v>182488</v>
      </c>
      <c r="J1853" s="2" t="s">
        <v>14741</v>
      </c>
      <c r="K1853" s="2" t="s">
        <v>14771</v>
      </c>
      <c r="L1853" s="2" t="s">
        <v>423</v>
      </c>
      <c r="M1853" s="2" t="s">
        <v>14756</v>
      </c>
      <c r="N1853" s="1" t="str">
        <f t="shared" si="28"/>
        <v>GANGAPUR162014</v>
      </c>
    </row>
    <row r="1854" spans="1:14" x14ac:dyDescent="0.3">
      <c r="A1854" s="2">
        <v>111</v>
      </c>
      <c r="B1854" s="2" t="s">
        <v>7721</v>
      </c>
      <c r="C1854" s="2" t="s">
        <v>5248</v>
      </c>
      <c r="D1854" s="2" t="s">
        <v>1018</v>
      </c>
      <c r="E1854" s="2">
        <v>17</v>
      </c>
      <c r="F1854" s="2" t="s">
        <v>19</v>
      </c>
      <c r="G1854" s="2">
        <v>481</v>
      </c>
      <c r="H1854" s="3">
        <v>2.6357897505589409E-3</v>
      </c>
      <c r="I1854" s="2">
        <v>182488</v>
      </c>
      <c r="J1854" s="2" t="s">
        <v>14741</v>
      </c>
      <c r="K1854" s="2" t="s">
        <v>14771</v>
      </c>
      <c r="L1854" s="2" t="s">
        <v>423</v>
      </c>
      <c r="M1854" s="2" t="s">
        <v>14756</v>
      </c>
      <c r="N1854" s="1" t="str">
        <f t="shared" si="28"/>
        <v>GANGAPUR172014</v>
      </c>
    </row>
    <row r="1855" spans="1:14" x14ac:dyDescent="0.3">
      <c r="A1855" s="2">
        <v>111</v>
      </c>
      <c r="B1855" s="2" t="s">
        <v>7721</v>
      </c>
      <c r="C1855" s="2" t="s">
        <v>5249</v>
      </c>
      <c r="D1855" s="2" t="s">
        <v>1018</v>
      </c>
      <c r="E1855" s="2">
        <v>18</v>
      </c>
      <c r="F1855" s="2" t="s">
        <v>53</v>
      </c>
      <c r="G1855" s="2">
        <v>280</v>
      </c>
      <c r="H1855" s="3">
        <v>1.5343474639428346E-3</v>
      </c>
      <c r="I1855" s="2">
        <v>182488</v>
      </c>
      <c r="J1855" s="2" t="s">
        <v>14741</v>
      </c>
      <c r="K1855" s="2" t="s">
        <v>14771</v>
      </c>
      <c r="L1855" s="2" t="s">
        <v>423</v>
      </c>
      <c r="M1855" s="2" t="s">
        <v>14756</v>
      </c>
      <c r="N1855" s="1" t="str">
        <f t="shared" si="28"/>
        <v>GANGAPUR182014</v>
      </c>
    </row>
    <row r="1856" spans="1:14" x14ac:dyDescent="0.3">
      <c r="A1856" s="2">
        <v>112</v>
      </c>
      <c r="B1856" s="2" t="s">
        <v>7722</v>
      </c>
      <c r="C1856" s="2" t="s">
        <v>5250</v>
      </c>
      <c r="D1856" s="2" t="s">
        <v>1018</v>
      </c>
      <c r="E1856" s="2">
        <v>1</v>
      </c>
      <c r="F1856" s="2" t="s">
        <v>51</v>
      </c>
      <c r="G1856" s="2">
        <v>52940</v>
      </c>
      <c r="H1856" s="3">
        <v>0.27526752009650485</v>
      </c>
      <c r="I1856" s="2">
        <v>192322</v>
      </c>
      <c r="J1856" s="2" t="s">
        <v>14741</v>
      </c>
      <c r="K1856" s="2" t="s">
        <v>14771</v>
      </c>
      <c r="L1856" s="2" t="s">
        <v>423</v>
      </c>
      <c r="M1856" s="2" t="s">
        <v>14756</v>
      </c>
      <c r="N1856" s="1" t="str">
        <f t="shared" si="28"/>
        <v>VAIJAPUR12014</v>
      </c>
    </row>
    <row r="1857" spans="1:14" x14ac:dyDescent="0.3">
      <c r="A1857" s="2">
        <v>112</v>
      </c>
      <c r="B1857" s="2" t="s">
        <v>7722</v>
      </c>
      <c r="C1857" s="2" t="s">
        <v>5251</v>
      </c>
      <c r="D1857" s="2" t="s">
        <v>1018</v>
      </c>
      <c r="E1857" s="2">
        <v>2</v>
      </c>
      <c r="F1857" s="2" t="s">
        <v>103</v>
      </c>
      <c r="G1857" s="2">
        <v>48179</v>
      </c>
      <c r="H1857" s="3">
        <v>0.25051216189515502</v>
      </c>
      <c r="I1857" s="2">
        <v>192322</v>
      </c>
      <c r="J1857" s="2" t="s">
        <v>14741</v>
      </c>
      <c r="K1857" s="2" t="s">
        <v>14771</v>
      </c>
      <c r="L1857" s="2" t="s">
        <v>423</v>
      </c>
      <c r="M1857" s="2" t="s">
        <v>14756</v>
      </c>
      <c r="N1857" s="1" t="str">
        <f t="shared" si="28"/>
        <v>VAIJAPUR22014</v>
      </c>
    </row>
    <row r="1858" spans="1:14" x14ac:dyDescent="0.3">
      <c r="A1858" s="2">
        <v>112</v>
      </c>
      <c r="B1858" s="2" t="s">
        <v>7722</v>
      </c>
      <c r="C1858" s="2" t="s">
        <v>5252</v>
      </c>
      <c r="D1858" s="2" t="s">
        <v>1018</v>
      </c>
      <c r="E1858" s="2">
        <v>3</v>
      </c>
      <c r="F1858" s="2" t="s">
        <v>7</v>
      </c>
      <c r="G1858" s="2">
        <v>41204</v>
      </c>
      <c r="H1858" s="3">
        <v>0.21424486018240244</v>
      </c>
      <c r="I1858" s="2">
        <v>192322</v>
      </c>
      <c r="J1858" s="2" t="s">
        <v>14741</v>
      </c>
      <c r="K1858" s="2" t="s">
        <v>14771</v>
      </c>
      <c r="L1858" s="2" t="s">
        <v>423</v>
      </c>
      <c r="M1858" s="2" t="s">
        <v>14756</v>
      </c>
      <c r="N1858" s="1" t="str">
        <f t="shared" si="28"/>
        <v>VAIJAPUR32014</v>
      </c>
    </row>
    <row r="1859" spans="1:14" x14ac:dyDescent="0.3">
      <c r="A1859" s="2">
        <v>112</v>
      </c>
      <c r="B1859" s="2" t="s">
        <v>7722</v>
      </c>
      <c r="C1859" s="2" t="s">
        <v>5253</v>
      </c>
      <c r="D1859" s="2" t="s">
        <v>1018</v>
      </c>
      <c r="E1859" s="2">
        <v>4</v>
      </c>
      <c r="F1859" s="2" t="s">
        <v>9</v>
      </c>
      <c r="G1859" s="2">
        <v>24196</v>
      </c>
      <c r="H1859" s="3">
        <v>0.12580983974792276</v>
      </c>
      <c r="I1859" s="2">
        <v>192322</v>
      </c>
      <c r="J1859" s="2" t="s">
        <v>14741</v>
      </c>
      <c r="K1859" s="2" t="s">
        <v>14771</v>
      </c>
      <c r="L1859" s="2" t="s">
        <v>423</v>
      </c>
      <c r="M1859" s="2" t="s">
        <v>14756</v>
      </c>
      <c r="N1859" s="1" t="str">
        <f t="shared" ref="N1859:N1922" si="29">B1859&amp;E1859&amp;2014</f>
        <v>VAIJAPUR42014</v>
      </c>
    </row>
    <row r="1860" spans="1:14" x14ac:dyDescent="0.3">
      <c r="A1860" s="2">
        <v>112</v>
      </c>
      <c r="B1860" s="2" t="s">
        <v>7722</v>
      </c>
      <c r="C1860" s="2" t="s">
        <v>5254</v>
      </c>
      <c r="D1860" s="2" t="s">
        <v>1018</v>
      </c>
      <c r="E1860" s="2">
        <v>5</v>
      </c>
      <c r="F1860" s="2" t="s">
        <v>693</v>
      </c>
      <c r="G1860" s="2">
        <v>12629</v>
      </c>
      <c r="H1860" s="3">
        <v>6.566591445596448E-2</v>
      </c>
      <c r="I1860" s="2">
        <v>192322</v>
      </c>
      <c r="J1860" s="2" t="s">
        <v>14741</v>
      </c>
      <c r="K1860" s="2" t="s">
        <v>14771</v>
      </c>
      <c r="L1860" s="2" t="s">
        <v>423</v>
      </c>
      <c r="M1860" s="2" t="s">
        <v>14756</v>
      </c>
      <c r="N1860" s="1" t="str">
        <f t="shared" si="29"/>
        <v>VAIJAPUR52014</v>
      </c>
    </row>
    <row r="1861" spans="1:14" x14ac:dyDescent="0.3">
      <c r="A1861" s="2">
        <v>112</v>
      </c>
      <c r="B1861" s="2" t="s">
        <v>7722</v>
      </c>
      <c r="C1861" s="2" t="s">
        <v>5255</v>
      </c>
      <c r="D1861" s="2" t="s">
        <v>1018</v>
      </c>
      <c r="E1861" s="2">
        <v>6</v>
      </c>
      <c r="F1861" s="2" t="s">
        <v>302</v>
      </c>
      <c r="G1861" s="2">
        <v>5917</v>
      </c>
      <c r="H1861" s="3">
        <v>3.0766111001341499E-2</v>
      </c>
      <c r="I1861" s="2">
        <v>192322</v>
      </c>
      <c r="J1861" s="2" t="s">
        <v>14741</v>
      </c>
      <c r="K1861" s="2" t="s">
        <v>14771</v>
      </c>
      <c r="L1861" s="2" t="s">
        <v>423</v>
      </c>
      <c r="M1861" s="2" t="s">
        <v>14756</v>
      </c>
      <c r="N1861" s="1" t="str">
        <f t="shared" si="29"/>
        <v>VAIJAPUR62014</v>
      </c>
    </row>
    <row r="1862" spans="1:14" x14ac:dyDescent="0.3">
      <c r="A1862" s="2">
        <v>112</v>
      </c>
      <c r="B1862" s="2" t="s">
        <v>7722</v>
      </c>
      <c r="C1862" s="2" t="s">
        <v>5256</v>
      </c>
      <c r="D1862" s="2" t="s">
        <v>1018</v>
      </c>
      <c r="E1862" s="2">
        <v>7</v>
      </c>
      <c r="F1862" s="2" t="s">
        <v>11</v>
      </c>
      <c r="G1862" s="2">
        <v>2452</v>
      </c>
      <c r="H1862" s="3">
        <v>1.2749451440812803E-2</v>
      </c>
      <c r="I1862" s="2">
        <v>192322</v>
      </c>
      <c r="J1862" s="2" t="s">
        <v>14741</v>
      </c>
      <c r="K1862" s="2" t="s">
        <v>14771</v>
      </c>
      <c r="L1862" s="2" t="s">
        <v>423</v>
      </c>
      <c r="M1862" s="2" t="s">
        <v>14756</v>
      </c>
      <c r="N1862" s="1" t="str">
        <f t="shared" si="29"/>
        <v>VAIJAPUR72014</v>
      </c>
    </row>
    <row r="1863" spans="1:14" x14ac:dyDescent="0.3">
      <c r="A1863" s="2">
        <v>112</v>
      </c>
      <c r="B1863" s="2" t="s">
        <v>7722</v>
      </c>
      <c r="C1863" s="2" t="s">
        <v>22</v>
      </c>
      <c r="D1863" s="2" t="s">
        <v>7923</v>
      </c>
      <c r="E1863" s="2">
        <v>8</v>
      </c>
      <c r="F1863" s="2" t="s">
        <v>22</v>
      </c>
      <c r="G1863" s="2">
        <v>1205</v>
      </c>
      <c r="H1863" s="3">
        <v>6.2655338442819857E-3</v>
      </c>
      <c r="I1863" s="2">
        <v>192322</v>
      </c>
      <c r="J1863" s="2" t="s">
        <v>14741</v>
      </c>
      <c r="K1863" s="2" t="s">
        <v>14771</v>
      </c>
      <c r="L1863" s="2" t="s">
        <v>423</v>
      </c>
      <c r="M1863" s="2" t="s">
        <v>14756</v>
      </c>
      <c r="N1863" s="1" t="str">
        <f t="shared" si="29"/>
        <v>VAIJAPUR82014</v>
      </c>
    </row>
    <row r="1864" spans="1:14" x14ac:dyDescent="0.3">
      <c r="A1864" s="2">
        <v>112</v>
      </c>
      <c r="B1864" s="2" t="s">
        <v>7722</v>
      </c>
      <c r="C1864" s="2" t="s">
        <v>5257</v>
      </c>
      <c r="D1864" s="2" t="s">
        <v>1018</v>
      </c>
      <c r="E1864" s="2">
        <v>9</v>
      </c>
      <c r="F1864" s="2" t="s">
        <v>15</v>
      </c>
      <c r="G1864" s="2">
        <v>1042</v>
      </c>
      <c r="H1864" s="3">
        <v>5.4179969010305631E-3</v>
      </c>
      <c r="I1864" s="2">
        <v>192322</v>
      </c>
      <c r="J1864" s="2" t="s">
        <v>14741</v>
      </c>
      <c r="K1864" s="2" t="s">
        <v>14771</v>
      </c>
      <c r="L1864" s="2" t="s">
        <v>423</v>
      </c>
      <c r="M1864" s="2" t="s">
        <v>14756</v>
      </c>
      <c r="N1864" s="1" t="str">
        <f t="shared" si="29"/>
        <v>VAIJAPUR92014</v>
      </c>
    </row>
    <row r="1865" spans="1:14" x14ac:dyDescent="0.3">
      <c r="A1865" s="2">
        <v>112</v>
      </c>
      <c r="B1865" s="2" t="s">
        <v>7722</v>
      </c>
      <c r="C1865" s="2" t="s">
        <v>5258</v>
      </c>
      <c r="D1865" s="2" t="s">
        <v>1018</v>
      </c>
      <c r="E1865" s="2">
        <v>10</v>
      </c>
      <c r="F1865" s="2" t="s">
        <v>19</v>
      </c>
      <c r="G1865" s="2">
        <v>614</v>
      </c>
      <c r="H1865" s="3">
        <v>3.1925624733519825E-3</v>
      </c>
      <c r="I1865" s="2">
        <v>192322</v>
      </c>
      <c r="J1865" s="2" t="s">
        <v>14741</v>
      </c>
      <c r="K1865" s="2" t="s">
        <v>14771</v>
      </c>
      <c r="L1865" s="2" t="s">
        <v>423</v>
      </c>
      <c r="M1865" s="2" t="s">
        <v>14756</v>
      </c>
      <c r="N1865" s="1" t="str">
        <f t="shared" si="29"/>
        <v>VAIJAPUR102014</v>
      </c>
    </row>
    <row r="1866" spans="1:14" x14ac:dyDescent="0.3">
      <c r="A1866" s="2">
        <v>112</v>
      </c>
      <c r="B1866" s="2" t="s">
        <v>7722</v>
      </c>
      <c r="C1866" s="2" t="s">
        <v>5259</v>
      </c>
      <c r="D1866" s="2" t="s">
        <v>1018</v>
      </c>
      <c r="E1866" s="2">
        <v>11</v>
      </c>
      <c r="F1866" s="2" t="s">
        <v>19</v>
      </c>
      <c r="G1866" s="2">
        <v>583</v>
      </c>
      <c r="H1866" s="3">
        <v>3.0313744657397492E-3</v>
      </c>
      <c r="I1866" s="2">
        <v>192322</v>
      </c>
      <c r="J1866" s="2" t="s">
        <v>14741</v>
      </c>
      <c r="K1866" s="2" t="s">
        <v>14771</v>
      </c>
      <c r="L1866" s="2" t="s">
        <v>423</v>
      </c>
      <c r="M1866" s="2" t="s">
        <v>14756</v>
      </c>
      <c r="N1866" s="1" t="str">
        <f t="shared" si="29"/>
        <v>VAIJAPUR112014</v>
      </c>
    </row>
    <row r="1867" spans="1:14" x14ac:dyDescent="0.3">
      <c r="A1867" s="2">
        <v>112</v>
      </c>
      <c r="B1867" s="2" t="s">
        <v>7722</v>
      </c>
      <c r="C1867" s="2" t="s">
        <v>5260</v>
      </c>
      <c r="D1867" s="2" t="s">
        <v>1018</v>
      </c>
      <c r="E1867" s="2">
        <v>12</v>
      </c>
      <c r="F1867" s="2" t="s">
        <v>19</v>
      </c>
      <c r="G1867" s="2">
        <v>485</v>
      </c>
      <c r="H1867" s="3">
        <v>2.5218123771591394E-3</v>
      </c>
      <c r="I1867" s="2">
        <v>192322</v>
      </c>
      <c r="J1867" s="2" t="s">
        <v>14741</v>
      </c>
      <c r="K1867" s="2" t="s">
        <v>14771</v>
      </c>
      <c r="L1867" s="2" t="s">
        <v>423</v>
      </c>
      <c r="M1867" s="2" t="s">
        <v>14756</v>
      </c>
      <c r="N1867" s="1" t="str">
        <f t="shared" si="29"/>
        <v>VAIJAPUR122014</v>
      </c>
    </row>
    <row r="1868" spans="1:14" x14ac:dyDescent="0.3">
      <c r="A1868" s="2">
        <v>112</v>
      </c>
      <c r="B1868" s="2" t="s">
        <v>7722</v>
      </c>
      <c r="C1868" s="2" t="s">
        <v>5261</v>
      </c>
      <c r="D1868" s="2" t="s">
        <v>1018</v>
      </c>
      <c r="E1868" s="2">
        <v>13</v>
      </c>
      <c r="F1868" s="2" t="s">
        <v>19</v>
      </c>
      <c r="G1868" s="2">
        <v>455</v>
      </c>
      <c r="H1868" s="3">
        <v>2.3658239826956874E-3</v>
      </c>
      <c r="I1868" s="2">
        <v>192322</v>
      </c>
      <c r="J1868" s="2" t="s">
        <v>14741</v>
      </c>
      <c r="K1868" s="2" t="s">
        <v>14771</v>
      </c>
      <c r="L1868" s="2" t="s">
        <v>423</v>
      </c>
      <c r="M1868" s="2" t="s">
        <v>14756</v>
      </c>
      <c r="N1868" s="1" t="str">
        <f t="shared" si="29"/>
        <v>VAIJAPUR132014</v>
      </c>
    </row>
    <row r="1869" spans="1:14" x14ac:dyDescent="0.3">
      <c r="A1869" s="2">
        <v>112</v>
      </c>
      <c r="B1869" s="2" t="s">
        <v>7722</v>
      </c>
      <c r="C1869" s="2" t="s">
        <v>5262</v>
      </c>
      <c r="D1869" s="2" t="s">
        <v>1018</v>
      </c>
      <c r="E1869" s="2">
        <v>14</v>
      </c>
      <c r="F1869" s="2" t="s">
        <v>19</v>
      </c>
      <c r="G1869" s="2">
        <v>421</v>
      </c>
      <c r="H1869" s="3">
        <v>2.1890371356371088E-3</v>
      </c>
      <c r="I1869" s="2">
        <v>192322</v>
      </c>
      <c r="J1869" s="2" t="s">
        <v>14741</v>
      </c>
      <c r="K1869" s="2" t="s">
        <v>14771</v>
      </c>
      <c r="L1869" s="2" t="s">
        <v>423</v>
      </c>
      <c r="M1869" s="2" t="s">
        <v>14756</v>
      </c>
      <c r="N1869" s="1" t="str">
        <f t="shared" si="29"/>
        <v>VAIJAPUR142014</v>
      </c>
    </row>
    <row r="1870" spans="1:14" x14ac:dyDescent="0.3">
      <c r="A1870" s="2">
        <v>113</v>
      </c>
      <c r="B1870" s="2" t="s">
        <v>7723</v>
      </c>
      <c r="C1870" s="2" t="s">
        <v>5263</v>
      </c>
      <c r="D1870" s="2" t="s">
        <v>1018</v>
      </c>
      <c r="E1870" s="2">
        <v>1</v>
      </c>
      <c r="F1870" s="2" t="s">
        <v>51</v>
      </c>
      <c r="G1870" s="2">
        <v>69036</v>
      </c>
      <c r="H1870" s="3">
        <v>0.34461139120451256</v>
      </c>
      <c r="I1870" s="2">
        <v>200330</v>
      </c>
      <c r="J1870" s="2" t="s">
        <v>14741</v>
      </c>
      <c r="K1870" s="2" t="s">
        <v>2399</v>
      </c>
      <c r="L1870" s="2" t="s">
        <v>463</v>
      </c>
      <c r="M1870" s="2" t="s">
        <v>14755</v>
      </c>
      <c r="N1870" s="1" t="str">
        <f t="shared" si="29"/>
        <v>NANDGAON12014</v>
      </c>
    </row>
    <row r="1871" spans="1:14" x14ac:dyDescent="0.3">
      <c r="A1871" s="2">
        <v>113</v>
      </c>
      <c r="B1871" s="2" t="s">
        <v>7723</v>
      </c>
      <c r="C1871" s="2" t="s">
        <v>5264</v>
      </c>
      <c r="D1871" s="2" t="s">
        <v>1018</v>
      </c>
      <c r="E1871" s="2">
        <v>2</v>
      </c>
      <c r="F1871" s="2" t="s">
        <v>103</v>
      </c>
      <c r="G1871" s="2">
        <v>50699</v>
      </c>
      <c r="H1871" s="3">
        <v>0.25307742225328206</v>
      </c>
      <c r="I1871" s="2">
        <v>200330</v>
      </c>
      <c r="J1871" s="2" t="s">
        <v>14741</v>
      </c>
      <c r="K1871" s="2" t="s">
        <v>2399</v>
      </c>
      <c r="L1871" s="2" t="s">
        <v>463</v>
      </c>
      <c r="M1871" s="2" t="s">
        <v>14755</v>
      </c>
      <c r="N1871" s="1" t="str">
        <f t="shared" si="29"/>
        <v>NANDGAON22014</v>
      </c>
    </row>
    <row r="1872" spans="1:14" x14ac:dyDescent="0.3">
      <c r="A1872" s="2">
        <v>113</v>
      </c>
      <c r="B1872" s="2" t="s">
        <v>7723</v>
      </c>
      <c r="C1872" s="2" t="s">
        <v>5265</v>
      </c>
      <c r="D1872" s="2" t="s">
        <v>1018</v>
      </c>
      <c r="E1872" s="2">
        <v>3</v>
      </c>
      <c r="F1872" s="2" t="s">
        <v>9</v>
      </c>
      <c r="G1872" s="2">
        <v>50063</v>
      </c>
      <c r="H1872" s="3">
        <v>0.2499026606099935</v>
      </c>
      <c r="I1872" s="2">
        <v>200330</v>
      </c>
      <c r="J1872" s="2" t="s">
        <v>14741</v>
      </c>
      <c r="K1872" s="2" t="s">
        <v>2399</v>
      </c>
      <c r="L1872" s="2" t="s">
        <v>463</v>
      </c>
      <c r="M1872" s="2" t="s">
        <v>14755</v>
      </c>
      <c r="N1872" s="1" t="str">
        <f t="shared" si="29"/>
        <v>NANDGAON32014</v>
      </c>
    </row>
    <row r="1873" spans="1:14" x14ac:dyDescent="0.3">
      <c r="A1873" s="2">
        <v>113</v>
      </c>
      <c r="B1873" s="2" t="s">
        <v>7723</v>
      </c>
      <c r="C1873" s="2" t="s">
        <v>5266</v>
      </c>
      <c r="D1873" s="2" t="s">
        <v>1018</v>
      </c>
      <c r="E1873" s="2">
        <v>4</v>
      </c>
      <c r="F1873" s="2" t="s">
        <v>7</v>
      </c>
      <c r="G1873" s="2">
        <v>16378</v>
      </c>
      <c r="H1873" s="3">
        <v>8.1755104078270857E-2</v>
      </c>
      <c r="I1873" s="2">
        <v>200330</v>
      </c>
      <c r="J1873" s="2" t="s">
        <v>14741</v>
      </c>
      <c r="K1873" s="2" t="s">
        <v>2399</v>
      </c>
      <c r="L1873" s="2" t="s">
        <v>463</v>
      </c>
      <c r="M1873" s="2" t="s">
        <v>14755</v>
      </c>
      <c r="N1873" s="1" t="str">
        <f t="shared" si="29"/>
        <v>NANDGAON42014</v>
      </c>
    </row>
    <row r="1874" spans="1:14" x14ac:dyDescent="0.3">
      <c r="A1874" s="2">
        <v>113</v>
      </c>
      <c r="B1874" s="2" t="s">
        <v>7723</v>
      </c>
      <c r="C1874" s="2" t="s">
        <v>5267</v>
      </c>
      <c r="D1874" s="2" t="s">
        <v>1018</v>
      </c>
      <c r="E1874" s="2">
        <v>5</v>
      </c>
      <c r="F1874" s="2" t="s">
        <v>302</v>
      </c>
      <c r="G1874" s="2">
        <v>3177</v>
      </c>
      <c r="H1874" s="3">
        <v>1.5858832925672639E-2</v>
      </c>
      <c r="I1874" s="2">
        <v>200330</v>
      </c>
      <c r="J1874" s="2" t="s">
        <v>14741</v>
      </c>
      <c r="K1874" s="2" t="s">
        <v>2399</v>
      </c>
      <c r="L1874" s="2" t="s">
        <v>463</v>
      </c>
      <c r="M1874" s="2" t="s">
        <v>14755</v>
      </c>
      <c r="N1874" s="1" t="str">
        <f t="shared" si="29"/>
        <v>NANDGAON52014</v>
      </c>
    </row>
    <row r="1875" spans="1:14" x14ac:dyDescent="0.3">
      <c r="A1875" s="2">
        <v>113</v>
      </c>
      <c r="B1875" s="2" t="s">
        <v>7723</v>
      </c>
      <c r="C1875" s="2" t="s">
        <v>5268</v>
      </c>
      <c r="D1875" s="2" t="s">
        <v>1018</v>
      </c>
      <c r="E1875" s="2">
        <v>6</v>
      </c>
      <c r="F1875" s="2" t="s">
        <v>267</v>
      </c>
      <c r="G1875" s="2">
        <v>1942</v>
      </c>
      <c r="H1875" s="3">
        <v>9.6940048919283185E-3</v>
      </c>
      <c r="I1875" s="2">
        <v>200330</v>
      </c>
      <c r="J1875" s="2" t="s">
        <v>14741</v>
      </c>
      <c r="K1875" s="2" t="s">
        <v>2399</v>
      </c>
      <c r="L1875" s="2" t="s">
        <v>463</v>
      </c>
      <c r="M1875" s="2" t="s">
        <v>14755</v>
      </c>
      <c r="N1875" s="1" t="str">
        <f t="shared" si="29"/>
        <v>NANDGAON62014</v>
      </c>
    </row>
    <row r="1876" spans="1:14" x14ac:dyDescent="0.3">
      <c r="A1876" s="2">
        <v>113</v>
      </c>
      <c r="B1876" s="2" t="s">
        <v>7723</v>
      </c>
      <c r="C1876" s="2" t="s">
        <v>5269</v>
      </c>
      <c r="D1876" s="2" t="s">
        <v>1018</v>
      </c>
      <c r="E1876" s="2">
        <v>7</v>
      </c>
      <c r="F1876" s="2" t="s">
        <v>19</v>
      </c>
      <c r="G1876" s="2">
        <v>1748</v>
      </c>
      <c r="H1876" s="3">
        <v>8.7256027554535025E-3</v>
      </c>
      <c r="I1876" s="2">
        <v>200330</v>
      </c>
      <c r="J1876" s="2" t="s">
        <v>14741</v>
      </c>
      <c r="K1876" s="2" t="s">
        <v>2399</v>
      </c>
      <c r="L1876" s="2" t="s">
        <v>463</v>
      </c>
      <c r="M1876" s="2" t="s">
        <v>14755</v>
      </c>
      <c r="N1876" s="1" t="str">
        <f t="shared" si="29"/>
        <v>NANDGAON72014</v>
      </c>
    </row>
    <row r="1877" spans="1:14" x14ac:dyDescent="0.3">
      <c r="A1877" s="2">
        <v>113</v>
      </c>
      <c r="B1877" s="2" t="s">
        <v>7723</v>
      </c>
      <c r="C1877" s="2" t="s">
        <v>5270</v>
      </c>
      <c r="D1877" s="2" t="s">
        <v>1018</v>
      </c>
      <c r="E1877" s="2">
        <v>8</v>
      </c>
      <c r="F1877" s="2" t="s">
        <v>11</v>
      </c>
      <c r="G1877" s="2">
        <v>1628</v>
      </c>
      <c r="H1877" s="3">
        <v>8.1265911246443372E-3</v>
      </c>
      <c r="I1877" s="2">
        <v>200330</v>
      </c>
      <c r="J1877" s="2" t="s">
        <v>14741</v>
      </c>
      <c r="K1877" s="2" t="s">
        <v>2399</v>
      </c>
      <c r="L1877" s="2" t="s">
        <v>463</v>
      </c>
      <c r="M1877" s="2" t="s">
        <v>14755</v>
      </c>
      <c r="N1877" s="1" t="str">
        <f t="shared" si="29"/>
        <v>NANDGAON82014</v>
      </c>
    </row>
    <row r="1878" spans="1:14" x14ac:dyDescent="0.3">
      <c r="A1878" s="2">
        <v>113</v>
      </c>
      <c r="B1878" s="2" t="s">
        <v>7723</v>
      </c>
      <c r="C1878" s="2" t="s">
        <v>22</v>
      </c>
      <c r="D1878" s="2" t="s">
        <v>7923</v>
      </c>
      <c r="E1878" s="2">
        <v>9</v>
      </c>
      <c r="F1878" s="2" t="s">
        <v>22</v>
      </c>
      <c r="G1878" s="2">
        <v>1431</v>
      </c>
      <c r="H1878" s="3">
        <v>7.1432136973992909E-3</v>
      </c>
      <c r="I1878" s="2">
        <v>200330</v>
      </c>
      <c r="J1878" s="2" t="s">
        <v>14741</v>
      </c>
      <c r="K1878" s="2" t="s">
        <v>2399</v>
      </c>
      <c r="L1878" s="2" t="s">
        <v>463</v>
      </c>
      <c r="M1878" s="2" t="s">
        <v>14755</v>
      </c>
      <c r="N1878" s="1" t="str">
        <f t="shared" si="29"/>
        <v>NANDGAON92014</v>
      </c>
    </row>
    <row r="1879" spans="1:14" x14ac:dyDescent="0.3">
      <c r="A1879" s="2">
        <v>113</v>
      </c>
      <c r="B1879" s="2" t="s">
        <v>7723</v>
      </c>
      <c r="C1879" s="2" t="s">
        <v>5271</v>
      </c>
      <c r="D1879" s="2" t="s">
        <v>1020</v>
      </c>
      <c r="E1879" s="2">
        <v>10</v>
      </c>
      <c r="F1879" s="2" t="s">
        <v>19</v>
      </c>
      <c r="G1879" s="2">
        <v>1016</v>
      </c>
      <c r="H1879" s="3">
        <v>5.0716318075175962E-3</v>
      </c>
      <c r="I1879" s="2">
        <v>200330</v>
      </c>
      <c r="J1879" s="2" t="s">
        <v>14741</v>
      </c>
      <c r="K1879" s="2" t="s">
        <v>2399</v>
      </c>
      <c r="L1879" s="2" t="s">
        <v>463</v>
      </c>
      <c r="M1879" s="2" t="s">
        <v>14755</v>
      </c>
      <c r="N1879" s="1" t="str">
        <f t="shared" si="29"/>
        <v>NANDGAON102014</v>
      </c>
    </row>
    <row r="1880" spans="1:14" x14ac:dyDescent="0.3">
      <c r="A1880" s="2">
        <v>113</v>
      </c>
      <c r="B1880" s="2" t="s">
        <v>7723</v>
      </c>
      <c r="C1880" s="2" t="s">
        <v>5272</v>
      </c>
      <c r="D1880" s="2" t="s">
        <v>1020</v>
      </c>
      <c r="E1880" s="2">
        <v>11</v>
      </c>
      <c r="F1880" s="2" t="s">
        <v>19</v>
      </c>
      <c r="G1880" s="2">
        <v>752</v>
      </c>
      <c r="H1880" s="3">
        <v>3.7538062197374333E-3</v>
      </c>
      <c r="I1880" s="2">
        <v>200330</v>
      </c>
      <c r="J1880" s="2" t="s">
        <v>14741</v>
      </c>
      <c r="K1880" s="2" t="s">
        <v>2399</v>
      </c>
      <c r="L1880" s="2" t="s">
        <v>463</v>
      </c>
      <c r="M1880" s="2" t="s">
        <v>14755</v>
      </c>
      <c r="N1880" s="1" t="str">
        <f t="shared" si="29"/>
        <v>NANDGAON112014</v>
      </c>
    </row>
    <row r="1881" spans="1:14" x14ac:dyDescent="0.3">
      <c r="A1881" s="2">
        <v>113</v>
      </c>
      <c r="B1881" s="2" t="s">
        <v>7723</v>
      </c>
      <c r="C1881" s="2" t="s">
        <v>5273</v>
      </c>
      <c r="D1881" s="2" t="s">
        <v>1018</v>
      </c>
      <c r="E1881" s="2">
        <v>12</v>
      </c>
      <c r="F1881" s="2" t="s">
        <v>15</v>
      </c>
      <c r="G1881" s="2">
        <v>596</v>
      </c>
      <c r="H1881" s="3">
        <v>2.975091099685519E-3</v>
      </c>
      <c r="I1881" s="2">
        <v>200330</v>
      </c>
      <c r="J1881" s="2" t="s">
        <v>14741</v>
      </c>
      <c r="K1881" s="2" t="s">
        <v>2399</v>
      </c>
      <c r="L1881" s="2" t="s">
        <v>463</v>
      </c>
      <c r="M1881" s="2" t="s">
        <v>14755</v>
      </c>
      <c r="N1881" s="1" t="str">
        <f t="shared" si="29"/>
        <v>NANDGAON122014</v>
      </c>
    </row>
    <row r="1882" spans="1:14" x14ac:dyDescent="0.3">
      <c r="A1882" s="2">
        <v>113</v>
      </c>
      <c r="B1882" s="2" t="s">
        <v>7723</v>
      </c>
      <c r="C1882" s="2" t="s">
        <v>5274</v>
      </c>
      <c r="D1882" s="2" t="s">
        <v>1018</v>
      </c>
      <c r="E1882" s="2">
        <v>13</v>
      </c>
      <c r="F1882" s="2" t="s">
        <v>19</v>
      </c>
      <c r="G1882" s="2">
        <v>582</v>
      </c>
      <c r="H1882" s="3">
        <v>2.9052064094244497E-3</v>
      </c>
      <c r="I1882" s="2">
        <v>200330</v>
      </c>
      <c r="J1882" s="2" t="s">
        <v>14741</v>
      </c>
      <c r="K1882" s="2" t="s">
        <v>2399</v>
      </c>
      <c r="L1882" s="2" t="s">
        <v>463</v>
      </c>
      <c r="M1882" s="2" t="s">
        <v>14755</v>
      </c>
      <c r="N1882" s="1" t="str">
        <f t="shared" si="29"/>
        <v>NANDGAON132014</v>
      </c>
    </row>
    <row r="1883" spans="1:14" x14ac:dyDescent="0.3">
      <c r="A1883" s="2">
        <v>113</v>
      </c>
      <c r="B1883" s="2" t="s">
        <v>7723</v>
      </c>
      <c r="C1883" s="2" t="s">
        <v>5275</v>
      </c>
      <c r="D1883" s="2" t="s">
        <v>1018</v>
      </c>
      <c r="E1883" s="2">
        <v>14</v>
      </c>
      <c r="F1883" s="2" t="s">
        <v>19</v>
      </c>
      <c r="G1883" s="2">
        <v>551</v>
      </c>
      <c r="H1883" s="3">
        <v>2.750461738132082E-3</v>
      </c>
      <c r="I1883" s="2">
        <v>200330</v>
      </c>
      <c r="J1883" s="2" t="s">
        <v>14741</v>
      </c>
      <c r="K1883" s="2" t="s">
        <v>2399</v>
      </c>
      <c r="L1883" s="2" t="s">
        <v>463</v>
      </c>
      <c r="M1883" s="2" t="s">
        <v>14755</v>
      </c>
      <c r="N1883" s="1" t="str">
        <f t="shared" si="29"/>
        <v>NANDGAON142014</v>
      </c>
    </row>
    <row r="1884" spans="1:14" x14ac:dyDescent="0.3">
      <c r="A1884" s="2">
        <v>113</v>
      </c>
      <c r="B1884" s="2" t="s">
        <v>7723</v>
      </c>
      <c r="C1884" s="2" t="s">
        <v>5276</v>
      </c>
      <c r="D1884" s="2" t="s">
        <v>1018</v>
      </c>
      <c r="E1884" s="2">
        <v>15</v>
      </c>
      <c r="F1884" s="2" t="s">
        <v>19</v>
      </c>
      <c r="G1884" s="2">
        <v>406</v>
      </c>
      <c r="H1884" s="3">
        <v>2.026656017571008E-3</v>
      </c>
      <c r="I1884" s="2">
        <v>200330</v>
      </c>
      <c r="J1884" s="2" t="s">
        <v>14741</v>
      </c>
      <c r="K1884" s="2" t="s">
        <v>2399</v>
      </c>
      <c r="L1884" s="2" t="s">
        <v>463</v>
      </c>
      <c r="M1884" s="2" t="s">
        <v>14755</v>
      </c>
      <c r="N1884" s="1" t="str">
        <f t="shared" si="29"/>
        <v>NANDGAON152014</v>
      </c>
    </row>
    <row r="1885" spans="1:14" x14ac:dyDescent="0.3">
      <c r="A1885" s="2">
        <v>113</v>
      </c>
      <c r="B1885" s="2" t="s">
        <v>7723</v>
      </c>
      <c r="C1885" s="2" t="s">
        <v>5277</v>
      </c>
      <c r="D1885" s="2" t="s">
        <v>1018</v>
      </c>
      <c r="E1885" s="2">
        <v>16</v>
      </c>
      <c r="F1885" s="2" t="s">
        <v>19</v>
      </c>
      <c r="G1885" s="2">
        <v>325</v>
      </c>
      <c r="H1885" s="3">
        <v>1.6223231667748216E-3</v>
      </c>
      <c r="I1885" s="2">
        <v>200330</v>
      </c>
      <c r="J1885" s="2" t="s">
        <v>14741</v>
      </c>
      <c r="K1885" s="2" t="s">
        <v>2399</v>
      </c>
      <c r="L1885" s="2" t="s">
        <v>463</v>
      </c>
      <c r="M1885" s="2" t="s">
        <v>14755</v>
      </c>
      <c r="N1885" s="1" t="str">
        <f t="shared" si="29"/>
        <v>NANDGAON162014</v>
      </c>
    </row>
    <row r="1886" spans="1:14" x14ac:dyDescent="0.3">
      <c r="A1886" s="2">
        <v>114</v>
      </c>
      <c r="B1886" s="2" t="s">
        <v>7724</v>
      </c>
      <c r="C1886" s="2" t="s">
        <v>5278</v>
      </c>
      <c r="D1886" s="2" t="s">
        <v>1018</v>
      </c>
      <c r="E1886" s="2">
        <v>1</v>
      </c>
      <c r="F1886" s="2" t="s">
        <v>7</v>
      </c>
      <c r="G1886" s="2">
        <v>75169</v>
      </c>
      <c r="H1886" s="3">
        <v>0.45042394463253138</v>
      </c>
      <c r="I1886" s="2">
        <v>166885</v>
      </c>
      <c r="J1886" s="2" t="s">
        <v>14741</v>
      </c>
      <c r="K1886" s="2" t="s">
        <v>23</v>
      </c>
      <c r="L1886" s="2" t="s">
        <v>463</v>
      </c>
      <c r="M1886" s="2" t="s">
        <v>14755</v>
      </c>
      <c r="N1886" s="1" t="str">
        <f t="shared" si="29"/>
        <v>MALEGAON CENTRAL12014</v>
      </c>
    </row>
    <row r="1887" spans="1:14" x14ac:dyDescent="0.3">
      <c r="A1887" s="2">
        <v>114</v>
      </c>
      <c r="B1887" s="2" t="s">
        <v>7724</v>
      </c>
      <c r="C1887" s="2" t="s">
        <v>5279</v>
      </c>
      <c r="D1887" s="2" t="s">
        <v>1018</v>
      </c>
      <c r="E1887" s="2">
        <v>2</v>
      </c>
      <c r="F1887" s="2" t="s">
        <v>51</v>
      </c>
      <c r="G1887" s="2">
        <v>58875</v>
      </c>
      <c r="H1887" s="3">
        <v>0.35278784791922579</v>
      </c>
      <c r="I1887" s="2">
        <v>166885</v>
      </c>
      <c r="J1887" s="2" t="s">
        <v>14741</v>
      </c>
      <c r="K1887" s="2" t="s">
        <v>23</v>
      </c>
      <c r="L1887" s="2" t="s">
        <v>463</v>
      </c>
      <c r="M1887" s="2" t="s">
        <v>14755</v>
      </c>
      <c r="N1887" s="1" t="str">
        <f t="shared" si="29"/>
        <v>MALEGAON CENTRAL22014</v>
      </c>
    </row>
    <row r="1888" spans="1:14" x14ac:dyDescent="0.3">
      <c r="A1888" s="2">
        <v>114</v>
      </c>
      <c r="B1888" s="2" t="s">
        <v>7724</v>
      </c>
      <c r="C1888" s="2" t="s">
        <v>5280</v>
      </c>
      <c r="D1888" s="2" t="s">
        <v>1018</v>
      </c>
      <c r="E1888" s="2">
        <v>3</v>
      </c>
      <c r="F1888" s="2" t="s">
        <v>1363</v>
      </c>
      <c r="G1888" s="2">
        <v>21009</v>
      </c>
      <c r="H1888" s="3">
        <v>0.12588908529825929</v>
      </c>
      <c r="I1888" s="2">
        <v>166885</v>
      </c>
      <c r="J1888" s="2" t="s">
        <v>14741</v>
      </c>
      <c r="K1888" s="2" t="s">
        <v>23</v>
      </c>
      <c r="L1888" s="2" t="s">
        <v>463</v>
      </c>
      <c r="M1888" s="2" t="s">
        <v>14755</v>
      </c>
      <c r="N1888" s="1" t="str">
        <f t="shared" si="29"/>
        <v>MALEGAON CENTRAL32014</v>
      </c>
    </row>
    <row r="1889" spans="1:14" x14ac:dyDescent="0.3">
      <c r="A1889" s="2">
        <v>114</v>
      </c>
      <c r="B1889" s="2" t="s">
        <v>7724</v>
      </c>
      <c r="C1889" s="2" t="s">
        <v>5281</v>
      </c>
      <c r="D1889" s="2" t="s">
        <v>1018</v>
      </c>
      <c r="E1889" s="2">
        <v>4</v>
      </c>
      <c r="F1889" s="2" t="s">
        <v>336</v>
      </c>
      <c r="G1889" s="2">
        <v>6704</v>
      </c>
      <c r="H1889" s="3">
        <v>4.0171375498097489E-2</v>
      </c>
      <c r="I1889" s="2">
        <v>166885</v>
      </c>
      <c r="J1889" s="2" t="s">
        <v>14741</v>
      </c>
      <c r="K1889" s="2" t="s">
        <v>23</v>
      </c>
      <c r="L1889" s="2" t="s">
        <v>463</v>
      </c>
      <c r="M1889" s="2" t="s">
        <v>14755</v>
      </c>
      <c r="N1889" s="1" t="str">
        <f t="shared" si="29"/>
        <v>MALEGAON CENTRAL42014</v>
      </c>
    </row>
    <row r="1890" spans="1:14" x14ac:dyDescent="0.3">
      <c r="A1890" s="2">
        <v>114</v>
      </c>
      <c r="B1890" s="2" t="s">
        <v>7724</v>
      </c>
      <c r="C1890" s="2" t="s">
        <v>5282</v>
      </c>
      <c r="D1890" s="2" t="s">
        <v>1018</v>
      </c>
      <c r="E1890" s="2">
        <v>5</v>
      </c>
      <c r="F1890" s="2" t="s">
        <v>103</v>
      </c>
      <c r="G1890" s="2">
        <v>1373</v>
      </c>
      <c r="H1890" s="3">
        <v>8.2272223387362554E-3</v>
      </c>
      <c r="I1890" s="2">
        <v>166885</v>
      </c>
      <c r="J1890" s="2" t="s">
        <v>14741</v>
      </c>
      <c r="K1890" s="2" t="s">
        <v>23</v>
      </c>
      <c r="L1890" s="2" t="s">
        <v>463</v>
      </c>
      <c r="M1890" s="2" t="s">
        <v>14755</v>
      </c>
      <c r="N1890" s="1" t="str">
        <f t="shared" si="29"/>
        <v>MALEGAON CENTRAL52014</v>
      </c>
    </row>
    <row r="1891" spans="1:14" x14ac:dyDescent="0.3">
      <c r="A1891" s="2">
        <v>114</v>
      </c>
      <c r="B1891" s="2" t="s">
        <v>7724</v>
      </c>
      <c r="C1891" s="2" t="s">
        <v>22</v>
      </c>
      <c r="D1891" s="2" t="s">
        <v>7923</v>
      </c>
      <c r="E1891" s="2">
        <v>6</v>
      </c>
      <c r="F1891" s="2" t="s">
        <v>22</v>
      </c>
      <c r="G1891" s="2">
        <v>1254</v>
      </c>
      <c r="H1891" s="3">
        <v>7.5141564550438925E-3</v>
      </c>
      <c r="I1891" s="2">
        <v>166885</v>
      </c>
      <c r="J1891" s="2" t="s">
        <v>14741</v>
      </c>
      <c r="K1891" s="2" t="s">
        <v>23</v>
      </c>
      <c r="L1891" s="2" t="s">
        <v>463</v>
      </c>
      <c r="M1891" s="2" t="s">
        <v>14755</v>
      </c>
      <c r="N1891" s="1" t="str">
        <f t="shared" si="29"/>
        <v>MALEGAON CENTRAL62014</v>
      </c>
    </row>
    <row r="1892" spans="1:14" x14ac:dyDescent="0.3">
      <c r="A1892" s="2">
        <v>114</v>
      </c>
      <c r="B1892" s="2" t="s">
        <v>7724</v>
      </c>
      <c r="C1892" s="2" t="s">
        <v>5283</v>
      </c>
      <c r="D1892" s="2" t="s">
        <v>1018</v>
      </c>
      <c r="E1892" s="2">
        <v>7</v>
      </c>
      <c r="F1892" s="2" t="s">
        <v>11</v>
      </c>
      <c r="G1892" s="2">
        <v>703</v>
      </c>
      <c r="H1892" s="3">
        <v>4.2124816490397583E-3</v>
      </c>
      <c r="I1892" s="2">
        <v>166885</v>
      </c>
      <c r="J1892" s="2" t="s">
        <v>14741</v>
      </c>
      <c r="K1892" s="2" t="s">
        <v>23</v>
      </c>
      <c r="L1892" s="2" t="s">
        <v>463</v>
      </c>
      <c r="M1892" s="2" t="s">
        <v>14755</v>
      </c>
      <c r="N1892" s="1" t="str">
        <f t="shared" si="29"/>
        <v>MALEGAON CENTRAL72014</v>
      </c>
    </row>
    <row r="1893" spans="1:14" x14ac:dyDescent="0.3">
      <c r="A1893" s="2">
        <v>114</v>
      </c>
      <c r="B1893" s="2" t="s">
        <v>7724</v>
      </c>
      <c r="C1893" s="2" t="s">
        <v>5284</v>
      </c>
      <c r="D1893" s="2" t="s">
        <v>1018</v>
      </c>
      <c r="E1893" s="2">
        <v>8</v>
      </c>
      <c r="F1893" s="2" t="s">
        <v>19</v>
      </c>
      <c r="G1893" s="2">
        <v>654</v>
      </c>
      <c r="H1893" s="3">
        <v>3.9188662851664322E-3</v>
      </c>
      <c r="I1893" s="2">
        <v>166885</v>
      </c>
      <c r="J1893" s="2" t="s">
        <v>14741</v>
      </c>
      <c r="K1893" s="2" t="s">
        <v>23</v>
      </c>
      <c r="L1893" s="2" t="s">
        <v>463</v>
      </c>
      <c r="M1893" s="2" t="s">
        <v>14755</v>
      </c>
      <c r="N1893" s="1" t="str">
        <f t="shared" si="29"/>
        <v>MALEGAON CENTRAL82014</v>
      </c>
    </row>
    <row r="1894" spans="1:14" x14ac:dyDescent="0.3">
      <c r="A1894" s="2">
        <v>114</v>
      </c>
      <c r="B1894" s="2" t="s">
        <v>7724</v>
      </c>
      <c r="C1894" s="2" t="s">
        <v>5285</v>
      </c>
      <c r="D1894" s="2" t="s">
        <v>1018</v>
      </c>
      <c r="E1894" s="2">
        <v>9</v>
      </c>
      <c r="F1894" s="2" t="s">
        <v>19</v>
      </c>
      <c r="G1894" s="2">
        <v>301</v>
      </c>
      <c r="H1894" s="3">
        <v>1.8036372352218594E-3</v>
      </c>
      <c r="I1894" s="2">
        <v>166885</v>
      </c>
      <c r="J1894" s="2" t="s">
        <v>14741</v>
      </c>
      <c r="K1894" s="2" t="s">
        <v>23</v>
      </c>
      <c r="L1894" s="2" t="s">
        <v>463</v>
      </c>
      <c r="M1894" s="2" t="s">
        <v>14755</v>
      </c>
      <c r="N1894" s="1" t="str">
        <f t="shared" si="29"/>
        <v>MALEGAON CENTRAL92014</v>
      </c>
    </row>
    <row r="1895" spans="1:14" x14ac:dyDescent="0.3">
      <c r="A1895" s="2">
        <v>114</v>
      </c>
      <c r="B1895" s="2" t="s">
        <v>7724</v>
      </c>
      <c r="C1895" s="2" t="s">
        <v>5286</v>
      </c>
      <c r="D1895" s="2" t="s">
        <v>1018</v>
      </c>
      <c r="E1895" s="2">
        <v>10</v>
      </c>
      <c r="F1895" s="2" t="s">
        <v>19</v>
      </c>
      <c r="G1895" s="2">
        <v>268</v>
      </c>
      <c r="H1895" s="3">
        <v>1.6058962758785989E-3</v>
      </c>
      <c r="I1895" s="2">
        <v>166885</v>
      </c>
      <c r="J1895" s="2" t="s">
        <v>14741</v>
      </c>
      <c r="K1895" s="2" t="s">
        <v>23</v>
      </c>
      <c r="L1895" s="2" t="s">
        <v>463</v>
      </c>
      <c r="M1895" s="2" t="s">
        <v>14755</v>
      </c>
      <c r="N1895" s="1" t="str">
        <f t="shared" si="29"/>
        <v>MALEGAON CENTRAL102014</v>
      </c>
    </row>
    <row r="1896" spans="1:14" x14ac:dyDescent="0.3">
      <c r="A1896" s="2">
        <v>114</v>
      </c>
      <c r="B1896" s="2" t="s">
        <v>7724</v>
      </c>
      <c r="C1896" s="2" t="s">
        <v>5287</v>
      </c>
      <c r="D1896" s="2" t="s">
        <v>1018</v>
      </c>
      <c r="E1896" s="2">
        <v>11</v>
      </c>
      <c r="F1896" s="2" t="s">
        <v>19</v>
      </c>
      <c r="G1896" s="2">
        <v>238</v>
      </c>
      <c r="H1896" s="3">
        <v>1.426131767384726E-3</v>
      </c>
      <c r="I1896" s="2">
        <v>166885</v>
      </c>
      <c r="J1896" s="2" t="s">
        <v>14741</v>
      </c>
      <c r="K1896" s="2" t="s">
        <v>23</v>
      </c>
      <c r="L1896" s="2" t="s">
        <v>463</v>
      </c>
      <c r="M1896" s="2" t="s">
        <v>14755</v>
      </c>
      <c r="N1896" s="1" t="str">
        <f t="shared" si="29"/>
        <v>MALEGAON CENTRAL112014</v>
      </c>
    </row>
    <row r="1897" spans="1:14" x14ac:dyDescent="0.3">
      <c r="A1897" s="2">
        <v>114</v>
      </c>
      <c r="B1897" s="2" t="s">
        <v>7724</v>
      </c>
      <c r="C1897" s="2" t="s">
        <v>5288</v>
      </c>
      <c r="D1897" s="2" t="s">
        <v>1018</v>
      </c>
      <c r="E1897" s="2">
        <v>12</v>
      </c>
      <c r="F1897" s="2" t="s">
        <v>1040</v>
      </c>
      <c r="G1897" s="2">
        <v>210</v>
      </c>
      <c r="H1897" s="3">
        <v>1.2583515594571113E-3</v>
      </c>
      <c r="I1897" s="2">
        <v>166885</v>
      </c>
      <c r="J1897" s="2" t="s">
        <v>14741</v>
      </c>
      <c r="K1897" s="2" t="s">
        <v>23</v>
      </c>
      <c r="L1897" s="2" t="s">
        <v>463</v>
      </c>
      <c r="M1897" s="2" t="s">
        <v>14755</v>
      </c>
      <c r="N1897" s="1" t="str">
        <f t="shared" si="29"/>
        <v>MALEGAON CENTRAL122014</v>
      </c>
    </row>
    <row r="1898" spans="1:14" x14ac:dyDescent="0.3">
      <c r="A1898" s="2">
        <v>114</v>
      </c>
      <c r="B1898" s="2" t="s">
        <v>7724</v>
      </c>
      <c r="C1898" s="2" t="s">
        <v>5289</v>
      </c>
      <c r="D1898" s="2" t="s">
        <v>1018</v>
      </c>
      <c r="E1898" s="2">
        <v>13</v>
      </c>
      <c r="F1898" s="2" t="s">
        <v>19</v>
      </c>
      <c r="G1898" s="2">
        <v>127</v>
      </c>
      <c r="H1898" s="3">
        <v>7.6100308595739583E-4</v>
      </c>
      <c r="I1898" s="2">
        <v>166885</v>
      </c>
      <c r="J1898" s="2" t="s">
        <v>14741</v>
      </c>
      <c r="K1898" s="2" t="s">
        <v>23</v>
      </c>
      <c r="L1898" s="2" t="s">
        <v>463</v>
      </c>
      <c r="M1898" s="2" t="s">
        <v>14755</v>
      </c>
      <c r="N1898" s="1" t="str">
        <f t="shared" si="29"/>
        <v>MALEGAON CENTRAL132014</v>
      </c>
    </row>
    <row r="1899" spans="1:14" x14ac:dyDescent="0.3">
      <c r="A1899" s="2">
        <v>115</v>
      </c>
      <c r="B1899" s="2" t="s">
        <v>7726</v>
      </c>
      <c r="C1899" s="2" t="s">
        <v>5290</v>
      </c>
      <c r="D1899" s="2" t="s">
        <v>1018</v>
      </c>
      <c r="E1899" s="2">
        <v>1</v>
      </c>
      <c r="F1899" s="2" t="s">
        <v>103</v>
      </c>
      <c r="G1899" s="2">
        <v>81825</v>
      </c>
      <c r="H1899" s="3">
        <v>0.45445204718636839</v>
      </c>
      <c r="I1899" s="2">
        <v>180052</v>
      </c>
      <c r="J1899" s="2" t="s">
        <v>14741</v>
      </c>
      <c r="K1899" s="2" t="s">
        <v>23</v>
      </c>
      <c r="L1899" s="2" t="s">
        <v>463</v>
      </c>
      <c r="M1899" s="2" t="s">
        <v>14755</v>
      </c>
      <c r="N1899" s="1" t="str">
        <f t="shared" si="29"/>
        <v>MALEGAON OUTER12014</v>
      </c>
    </row>
    <row r="1900" spans="1:14" x14ac:dyDescent="0.3">
      <c r="A1900" s="2">
        <v>115</v>
      </c>
      <c r="B1900" s="2" t="s">
        <v>7726</v>
      </c>
      <c r="C1900" s="2" t="s">
        <v>5291</v>
      </c>
      <c r="D1900" s="2" t="s">
        <v>1018</v>
      </c>
      <c r="E1900" s="2">
        <v>2</v>
      </c>
      <c r="F1900" s="2" t="s">
        <v>9</v>
      </c>
      <c r="G1900" s="2">
        <v>44283</v>
      </c>
      <c r="H1900" s="3">
        <v>0.24594561571101681</v>
      </c>
      <c r="I1900" s="2">
        <v>180052</v>
      </c>
      <c r="J1900" s="2" t="s">
        <v>14741</v>
      </c>
      <c r="K1900" s="2" t="s">
        <v>23</v>
      </c>
      <c r="L1900" s="2" t="s">
        <v>463</v>
      </c>
      <c r="M1900" s="2" t="s">
        <v>14755</v>
      </c>
      <c r="N1900" s="1" t="str">
        <f t="shared" si="29"/>
        <v>MALEGAON OUTER22014</v>
      </c>
    </row>
    <row r="1901" spans="1:14" x14ac:dyDescent="0.3">
      <c r="A1901" s="2">
        <v>115</v>
      </c>
      <c r="B1901" s="2" t="s">
        <v>7726</v>
      </c>
      <c r="C1901" s="2" t="s">
        <v>5292</v>
      </c>
      <c r="D1901" s="2" t="s">
        <v>1018</v>
      </c>
      <c r="E1901" s="2">
        <v>3</v>
      </c>
      <c r="F1901" s="2" t="s">
        <v>51</v>
      </c>
      <c r="G1901" s="2">
        <v>33957</v>
      </c>
      <c r="H1901" s="3">
        <v>0.18859551685068757</v>
      </c>
      <c r="I1901" s="2">
        <v>180052</v>
      </c>
      <c r="J1901" s="2" t="s">
        <v>14741</v>
      </c>
      <c r="K1901" s="2" t="s">
        <v>23</v>
      </c>
      <c r="L1901" s="2" t="s">
        <v>463</v>
      </c>
      <c r="M1901" s="2" t="s">
        <v>14755</v>
      </c>
      <c r="N1901" s="1" t="str">
        <f t="shared" si="29"/>
        <v>MALEGAON OUTER32014</v>
      </c>
    </row>
    <row r="1902" spans="1:14" x14ac:dyDescent="0.3">
      <c r="A1902" s="2">
        <v>115</v>
      </c>
      <c r="B1902" s="2" t="s">
        <v>7726</v>
      </c>
      <c r="C1902" s="2" t="s">
        <v>5293</v>
      </c>
      <c r="D1902" s="2" t="s">
        <v>1018</v>
      </c>
      <c r="E1902" s="2">
        <v>4</v>
      </c>
      <c r="F1902" s="2" t="s">
        <v>302</v>
      </c>
      <c r="G1902" s="2">
        <v>8526</v>
      </c>
      <c r="H1902" s="3">
        <v>4.7352986914891253E-2</v>
      </c>
      <c r="I1902" s="2">
        <v>180052</v>
      </c>
      <c r="J1902" s="2" t="s">
        <v>14741</v>
      </c>
      <c r="K1902" s="2" t="s">
        <v>23</v>
      </c>
      <c r="L1902" s="2" t="s">
        <v>463</v>
      </c>
      <c r="M1902" s="2" t="s">
        <v>14755</v>
      </c>
      <c r="N1902" s="1" t="str">
        <f t="shared" si="29"/>
        <v>MALEGAON OUTER42014</v>
      </c>
    </row>
    <row r="1903" spans="1:14" x14ac:dyDescent="0.3">
      <c r="A1903" s="2">
        <v>115</v>
      </c>
      <c r="B1903" s="2" t="s">
        <v>7726</v>
      </c>
      <c r="C1903" s="2" t="s">
        <v>5294</v>
      </c>
      <c r="D1903" s="2" t="s">
        <v>1018</v>
      </c>
      <c r="E1903" s="2">
        <v>5</v>
      </c>
      <c r="F1903" s="2" t="s">
        <v>7</v>
      </c>
      <c r="G1903" s="2">
        <v>4549</v>
      </c>
      <c r="H1903" s="3">
        <v>2.5264923466554106E-2</v>
      </c>
      <c r="I1903" s="2">
        <v>180052</v>
      </c>
      <c r="J1903" s="2" t="s">
        <v>14741</v>
      </c>
      <c r="K1903" s="2" t="s">
        <v>23</v>
      </c>
      <c r="L1903" s="2" t="s">
        <v>463</v>
      </c>
      <c r="M1903" s="2" t="s">
        <v>14755</v>
      </c>
      <c r="N1903" s="1" t="str">
        <f t="shared" si="29"/>
        <v>MALEGAON OUTER52014</v>
      </c>
    </row>
    <row r="1904" spans="1:14" x14ac:dyDescent="0.3">
      <c r="A1904" s="2">
        <v>115</v>
      </c>
      <c r="B1904" s="2" t="s">
        <v>7726</v>
      </c>
      <c r="C1904" s="2" t="s">
        <v>5295</v>
      </c>
      <c r="D1904" s="2" t="s">
        <v>1018</v>
      </c>
      <c r="E1904" s="2">
        <v>6</v>
      </c>
      <c r="F1904" s="2" t="s">
        <v>11</v>
      </c>
      <c r="G1904" s="2">
        <v>2700</v>
      </c>
      <c r="H1904" s="3">
        <v>1.4995667918156977E-2</v>
      </c>
      <c r="I1904" s="2">
        <v>180052</v>
      </c>
      <c r="J1904" s="2" t="s">
        <v>14741</v>
      </c>
      <c r="K1904" s="2" t="s">
        <v>23</v>
      </c>
      <c r="L1904" s="2" t="s">
        <v>463</v>
      </c>
      <c r="M1904" s="2" t="s">
        <v>14755</v>
      </c>
      <c r="N1904" s="1" t="str">
        <f t="shared" si="29"/>
        <v>MALEGAON OUTER62014</v>
      </c>
    </row>
    <row r="1905" spans="1:14" x14ac:dyDescent="0.3">
      <c r="A1905" s="2">
        <v>115</v>
      </c>
      <c r="B1905" s="2" t="s">
        <v>7726</v>
      </c>
      <c r="C1905" s="2" t="s">
        <v>22</v>
      </c>
      <c r="D1905" s="2" t="s">
        <v>7923</v>
      </c>
      <c r="E1905" s="2">
        <v>7</v>
      </c>
      <c r="F1905" s="2" t="s">
        <v>22</v>
      </c>
      <c r="G1905" s="2">
        <v>1252</v>
      </c>
      <c r="H1905" s="3">
        <v>6.953546753160198E-3</v>
      </c>
      <c r="I1905" s="2">
        <v>180052</v>
      </c>
      <c r="J1905" s="2" t="s">
        <v>14741</v>
      </c>
      <c r="K1905" s="2" t="s">
        <v>23</v>
      </c>
      <c r="L1905" s="2" t="s">
        <v>463</v>
      </c>
      <c r="M1905" s="2" t="s">
        <v>14755</v>
      </c>
      <c r="N1905" s="1" t="str">
        <f t="shared" si="29"/>
        <v>MALEGAON OUTER72014</v>
      </c>
    </row>
    <row r="1906" spans="1:14" x14ac:dyDescent="0.3">
      <c r="A1906" s="2">
        <v>115</v>
      </c>
      <c r="B1906" s="2" t="s">
        <v>7726</v>
      </c>
      <c r="C1906" s="2" t="s">
        <v>5296</v>
      </c>
      <c r="D1906" s="2" t="s">
        <v>1018</v>
      </c>
      <c r="E1906" s="2">
        <v>8</v>
      </c>
      <c r="F1906" s="2" t="s">
        <v>19</v>
      </c>
      <c r="G1906" s="2">
        <v>1160</v>
      </c>
      <c r="H1906" s="3">
        <v>6.4425832537267011E-3</v>
      </c>
      <c r="I1906" s="2">
        <v>180052</v>
      </c>
      <c r="J1906" s="2" t="s">
        <v>14741</v>
      </c>
      <c r="K1906" s="2" t="s">
        <v>23</v>
      </c>
      <c r="L1906" s="2" t="s">
        <v>463</v>
      </c>
      <c r="M1906" s="2" t="s">
        <v>14755</v>
      </c>
      <c r="N1906" s="1" t="str">
        <f t="shared" si="29"/>
        <v>MALEGAON OUTER82014</v>
      </c>
    </row>
    <row r="1907" spans="1:14" x14ac:dyDescent="0.3">
      <c r="A1907" s="2">
        <v>115</v>
      </c>
      <c r="B1907" s="2" t="s">
        <v>7726</v>
      </c>
      <c r="C1907" s="2" t="s">
        <v>5297</v>
      </c>
      <c r="D1907" s="2" t="s">
        <v>1018</v>
      </c>
      <c r="E1907" s="2">
        <v>9</v>
      </c>
      <c r="F1907" s="2" t="s">
        <v>19</v>
      </c>
      <c r="G1907" s="2">
        <v>786</v>
      </c>
      <c r="H1907" s="3">
        <v>4.3654055495079202E-3</v>
      </c>
      <c r="I1907" s="2">
        <v>180052</v>
      </c>
      <c r="J1907" s="2" t="s">
        <v>14741</v>
      </c>
      <c r="K1907" s="2" t="s">
        <v>23</v>
      </c>
      <c r="L1907" s="2" t="s">
        <v>463</v>
      </c>
      <c r="M1907" s="2" t="s">
        <v>14755</v>
      </c>
      <c r="N1907" s="1" t="str">
        <f t="shared" si="29"/>
        <v>MALEGAON OUTER92014</v>
      </c>
    </row>
    <row r="1908" spans="1:14" x14ac:dyDescent="0.3">
      <c r="A1908" s="2">
        <v>115</v>
      </c>
      <c r="B1908" s="2" t="s">
        <v>7726</v>
      </c>
      <c r="C1908" s="2" t="s">
        <v>5298</v>
      </c>
      <c r="D1908" s="2" t="s">
        <v>1018</v>
      </c>
      <c r="E1908" s="2">
        <v>10</v>
      </c>
      <c r="F1908" s="2" t="s">
        <v>19</v>
      </c>
      <c r="G1908" s="2">
        <v>557</v>
      </c>
      <c r="H1908" s="3">
        <v>3.0935507520049766E-3</v>
      </c>
      <c r="I1908" s="2">
        <v>180052</v>
      </c>
      <c r="J1908" s="2" t="s">
        <v>14741</v>
      </c>
      <c r="K1908" s="2" t="s">
        <v>23</v>
      </c>
      <c r="L1908" s="2" t="s">
        <v>463</v>
      </c>
      <c r="M1908" s="2" t="s">
        <v>14755</v>
      </c>
      <c r="N1908" s="1" t="str">
        <f t="shared" si="29"/>
        <v>MALEGAON OUTER102014</v>
      </c>
    </row>
    <row r="1909" spans="1:14" x14ac:dyDescent="0.3">
      <c r="A1909" s="2">
        <v>115</v>
      </c>
      <c r="B1909" s="2" t="s">
        <v>7726</v>
      </c>
      <c r="C1909" s="2" t="s">
        <v>5299</v>
      </c>
      <c r="D1909" s="2" t="s">
        <v>1018</v>
      </c>
      <c r="E1909" s="2">
        <v>11</v>
      </c>
      <c r="F1909" s="2" t="s">
        <v>19</v>
      </c>
      <c r="G1909" s="2">
        <v>457</v>
      </c>
      <c r="H1909" s="3">
        <v>2.5381556439250884E-3</v>
      </c>
      <c r="I1909" s="2">
        <v>180052</v>
      </c>
      <c r="J1909" s="2" t="s">
        <v>14741</v>
      </c>
      <c r="K1909" s="2" t="s">
        <v>23</v>
      </c>
      <c r="L1909" s="2" t="s">
        <v>463</v>
      </c>
      <c r="M1909" s="2" t="s">
        <v>14755</v>
      </c>
      <c r="N1909" s="1" t="str">
        <f t="shared" si="29"/>
        <v>MALEGAON OUTER112014</v>
      </c>
    </row>
    <row r="1910" spans="1:14" x14ac:dyDescent="0.3">
      <c r="A1910" s="2">
        <v>116</v>
      </c>
      <c r="B1910" s="2" t="s">
        <v>7727</v>
      </c>
      <c r="C1910" s="2" t="s">
        <v>5300</v>
      </c>
      <c r="D1910" s="2" t="s">
        <v>1020</v>
      </c>
      <c r="E1910" s="2">
        <v>1</v>
      </c>
      <c r="F1910" s="2" t="s">
        <v>51</v>
      </c>
      <c r="G1910" s="2">
        <v>68079</v>
      </c>
      <c r="H1910" s="3">
        <v>0.43621929183806851</v>
      </c>
      <c r="I1910" s="2">
        <v>156066</v>
      </c>
      <c r="J1910" s="2" t="s">
        <v>14741</v>
      </c>
      <c r="K1910" s="2" t="s">
        <v>23</v>
      </c>
      <c r="L1910" s="2" t="s">
        <v>463</v>
      </c>
      <c r="M1910" s="2" t="s">
        <v>14755</v>
      </c>
      <c r="N1910" s="1" t="str">
        <f t="shared" si="29"/>
        <v>BAGLAN (ST)12014</v>
      </c>
    </row>
    <row r="1911" spans="1:14" x14ac:dyDescent="0.3">
      <c r="A1911" s="2">
        <v>116</v>
      </c>
      <c r="B1911" s="2" t="s">
        <v>7727</v>
      </c>
      <c r="C1911" s="2" t="s">
        <v>5301</v>
      </c>
      <c r="D1911" s="2" t="s">
        <v>1018</v>
      </c>
      <c r="E1911" s="2">
        <v>2</v>
      </c>
      <c r="F1911" s="2" t="s">
        <v>9</v>
      </c>
      <c r="G1911" s="2">
        <v>64079</v>
      </c>
      <c r="H1911" s="3">
        <v>0.41058910973562468</v>
      </c>
      <c r="I1911" s="2">
        <v>156066</v>
      </c>
      <c r="J1911" s="2" t="s">
        <v>14741</v>
      </c>
      <c r="K1911" s="2" t="s">
        <v>23</v>
      </c>
      <c r="L1911" s="2" t="s">
        <v>463</v>
      </c>
      <c r="M1911" s="2" t="s">
        <v>14755</v>
      </c>
      <c r="N1911" s="1" t="str">
        <f t="shared" si="29"/>
        <v>BAGLAN (ST)22014</v>
      </c>
    </row>
    <row r="1912" spans="1:14" x14ac:dyDescent="0.3">
      <c r="A1912" s="2">
        <v>116</v>
      </c>
      <c r="B1912" s="2" t="s">
        <v>7727</v>
      </c>
      <c r="C1912" s="2" t="s">
        <v>5302</v>
      </c>
      <c r="D1912" s="2" t="s">
        <v>1020</v>
      </c>
      <c r="E1912" s="2">
        <v>3</v>
      </c>
      <c r="F1912" s="2" t="s">
        <v>103</v>
      </c>
      <c r="G1912" s="2">
        <v>9076</v>
      </c>
      <c r="H1912" s="3">
        <v>5.8154883190445067E-2</v>
      </c>
      <c r="I1912" s="2">
        <v>156066</v>
      </c>
      <c r="J1912" s="2" t="s">
        <v>14741</v>
      </c>
      <c r="K1912" s="2" t="s">
        <v>23</v>
      </c>
      <c r="L1912" s="2" t="s">
        <v>463</v>
      </c>
      <c r="M1912" s="2" t="s">
        <v>14755</v>
      </c>
      <c r="N1912" s="1" t="str">
        <f t="shared" si="29"/>
        <v>BAGLAN (ST)32014</v>
      </c>
    </row>
    <row r="1913" spans="1:14" x14ac:dyDescent="0.3">
      <c r="A1913" s="2">
        <v>116</v>
      </c>
      <c r="B1913" s="2" t="s">
        <v>7727</v>
      </c>
      <c r="C1913" s="2" t="s">
        <v>5303</v>
      </c>
      <c r="D1913" s="2" t="s">
        <v>1020</v>
      </c>
      <c r="E1913" s="2">
        <v>4</v>
      </c>
      <c r="F1913" s="2" t="s">
        <v>7</v>
      </c>
      <c r="G1913" s="2">
        <v>6942</v>
      </c>
      <c r="H1913" s="3">
        <v>4.4481181038791277E-2</v>
      </c>
      <c r="I1913" s="2">
        <v>156066</v>
      </c>
      <c r="J1913" s="2" t="s">
        <v>14741</v>
      </c>
      <c r="K1913" s="2" t="s">
        <v>23</v>
      </c>
      <c r="L1913" s="2" t="s">
        <v>463</v>
      </c>
      <c r="M1913" s="2" t="s">
        <v>14755</v>
      </c>
      <c r="N1913" s="1" t="str">
        <f t="shared" si="29"/>
        <v>BAGLAN (ST)42014</v>
      </c>
    </row>
    <row r="1914" spans="1:14" x14ac:dyDescent="0.3">
      <c r="A1914" s="2">
        <v>116</v>
      </c>
      <c r="B1914" s="2" t="s">
        <v>7727</v>
      </c>
      <c r="C1914" s="2" t="s">
        <v>5304</v>
      </c>
      <c r="D1914" s="2" t="s">
        <v>1018</v>
      </c>
      <c r="E1914" s="2">
        <v>5</v>
      </c>
      <c r="F1914" s="2" t="s">
        <v>302</v>
      </c>
      <c r="G1914" s="2">
        <v>2319</v>
      </c>
      <c r="H1914" s="3">
        <v>1.4859098073891816E-2</v>
      </c>
      <c r="I1914" s="2">
        <v>156066</v>
      </c>
      <c r="J1914" s="2" t="s">
        <v>14741</v>
      </c>
      <c r="K1914" s="2" t="s">
        <v>23</v>
      </c>
      <c r="L1914" s="2" t="s">
        <v>463</v>
      </c>
      <c r="M1914" s="2" t="s">
        <v>14755</v>
      </c>
      <c r="N1914" s="1" t="str">
        <f t="shared" si="29"/>
        <v>BAGLAN (ST)52014</v>
      </c>
    </row>
    <row r="1915" spans="1:14" x14ac:dyDescent="0.3">
      <c r="A1915" s="2">
        <v>116</v>
      </c>
      <c r="B1915" s="2" t="s">
        <v>7727</v>
      </c>
      <c r="C1915" s="2" t="s">
        <v>22</v>
      </c>
      <c r="D1915" s="2" t="s">
        <v>7923</v>
      </c>
      <c r="E1915" s="2">
        <v>6</v>
      </c>
      <c r="F1915" s="2" t="s">
        <v>22</v>
      </c>
      <c r="G1915" s="2">
        <v>1211</v>
      </c>
      <c r="H1915" s="3">
        <v>7.759537631514872E-3</v>
      </c>
      <c r="I1915" s="2">
        <v>156066</v>
      </c>
      <c r="J1915" s="2" t="s">
        <v>14741</v>
      </c>
      <c r="K1915" s="2" t="s">
        <v>23</v>
      </c>
      <c r="L1915" s="2" t="s">
        <v>463</v>
      </c>
      <c r="M1915" s="2" t="s">
        <v>14755</v>
      </c>
      <c r="N1915" s="1" t="str">
        <f t="shared" si="29"/>
        <v>BAGLAN (ST)62014</v>
      </c>
    </row>
    <row r="1916" spans="1:14" x14ac:dyDescent="0.3">
      <c r="A1916" s="2">
        <v>116</v>
      </c>
      <c r="B1916" s="2" t="s">
        <v>7727</v>
      </c>
      <c r="C1916" s="2" t="s">
        <v>5305</v>
      </c>
      <c r="D1916" s="2" t="s">
        <v>1020</v>
      </c>
      <c r="E1916" s="2">
        <v>7</v>
      </c>
      <c r="F1916" s="2" t="s">
        <v>11</v>
      </c>
      <c r="G1916" s="2">
        <v>1152</v>
      </c>
      <c r="H1916" s="3">
        <v>7.3814924455038256E-3</v>
      </c>
      <c r="I1916" s="2">
        <v>156066</v>
      </c>
      <c r="J1916" s="2" t="s">
        <v>14741</v>
      </c>
      <c r="K1916" s="2" t="s">
        <v>23</v>
      </c>
      <c r="L1916" s="2" t="s">
        <v>463</v>
      </c>
      <c r="M1916" s="2" t="s">
        <v>14755</v>
      </c>
      <c r="N1916" s="1" t="str">
        <f t="shared" si="29"/>
        <v>BAGLAN (ST)72014</v>
      </c>
    </row>
    <row r="1917" spans="1:14" x14ac:dyDescent="0.3">
      <c r="A1917" s="2">
        <v>116</v>
      </c>
      <c r="B1917" s="2" t="s">
        <v>7727</v>
      </c>
      <c r="C1917" s="2" t="s">
        <v>5306</v>
      </c>
      <c r="D1917" s="2" t="s">
        <v>1018</v>
      </c>
      <c r="E1917" s="2">
        <v>8</v>
      </c>
      <c r="F1917" s="2" t="s">
        <v>19</v>
      </c>
      <c r="G1917" s="2">
        <v>932</v>
      </c>
      <c r="H1917" s="3">
        <v>5.9718324298694142E-3</v>
      </c>
      <c r="I1917" s="2">
        <v>156066</v>
      </c>
      <c r="J1917" s="2" t="s">
        <v>14741</v>
      </c>
      <c r="K1917" s="2" t="s">
        <v>23</v>
      </c>
      <c r="L1917" s="2" t="s">
        <v>463</v>
      </c>
      <c r="M1917" s="2" t="s">
        <v>14755</v>
      </c>
      <c r="N1917" s="1" t="str">
        <f t="shared" si="29"/>
        <v>BAGLAN (ST)82014</v>
      </c>
    </row>
    <row r="1918" spans="1:14" x14ac:dyDescent="0.3">
      <c r="A1918" s="2">
        <v>116</v>
      </c>
      <c r="B1918" s="2" t="s">
        <v>7727</v>
      </c>
      <c r="C1918" s="2" t="s">
        <v>5307</v>
      </c>
      <c r="D1918" s="2" t="s">
        <v>1018</v>
      </c>
      <c r="E1918" s="2">
        <v>9</v>
      </c>
      <c r="F1918" s="2" t="s">
        <v>19</v>
      </c>
      <c r="G1918" s="2">
        <v>810</v>
      </c>
      <c r="H1918" s="3">
        <v>5.1901118757448775E-3</v>
      </c>
      <c r="I1918" s="2">
        <v>156066</v>
      </c>
      <c r="J1918" s="2" t="s">
        <v>14741</v>
      </c>
      <c r="K1918" s="2" t="s">
        <v>23</v>
      </c>
      <c r="L1918" s="2" t="s">
        <v>463</v>
      </c>
      <c r="M1918" s="2" t="s">
        <v>14755</v>
      </c>
      <c r="N1918" s="1" t="str">
        <f t="shared" si="29"/>
        <v>BAGLAN (ST)92014</v>
      </c>
    </row>
    <row r="1919" spans="1:14" x14ac:dyDescent="0.3">
      <c r="A1919" s="2">
        <v>116</v>
      </c>
      <c r="B1919" s="2" t="s">
        <v>7727</v>
      </c>
      <c r="C1919" s="2" t="s">
        <v>5308</v>
      </c>
      <c r="D1919" s="2" t="s">
        <v>1020</v>
      </c>
      <c r="E1919" s="2">
        <v>10</v>
      </c>
      <c r="F1919" s="2" t="s">
        <v>19</v>
      </c>
      <c r="G1919" s="2">
        <v>604</v>
      </c>
      <c r="H1919" s="3">
        <v>3.8701574974690195E-3</v>
      </c>
      <c r="I1919" s="2">
        <v>156066</v>
      </c>
      <c r="J1919" s="2" t="s">
        <v>14741</v>
      </c>
      <c r="K1919" s="2" t="s">
        <v>23</v>
      </c>
      <c r="L1919" s="2" t="s">
        <v>463</v>
      </c>
      <c r="M1919" s="2" t="s">
        <v>14755</v>
      </c>
      <c r="N1919" s="1" t="str">
        <f t="shared" si="29"/>
        <v>BAGLAN (ST)102014</v>
      </c>
    </row>
    <row r="1920" spans="1:14" x14ac:dyDescent="0.3">
      <c r="A1920" s="2">
        <v>116</v>
      </c>
      <c r="B1920" s="2" t="s">
        <v>7727</v>
      </c>
      <c r="C1920" s="2" t="s">
        <v>5309</v>
      </c>
      <c r="D1920" s="2" t="s">
        <v>1018</v>
      </c>
      <c r="E1920" s="2">
        <v>11</v>
      </c>
      <c r="F1920" s="2" t="s">
        <v>19</v>
      </c>
      <c r="G1920" s="2">
        <v>460</v>
      </c>
      <c r="H1920" s="3">
        <v>2.9474709417810414E-3</v>
      </c>
      <c r="I1920" s="2">
        <v>156066</v>
      </c>
      <c r="J1920" s="2" t="s">
        <v>14741</v>
      </c>
      <c r="K1920" s="2" t="s">
        <v>23</v>
      </c>
      <c r="L1920" s="2" t="s">
        <v>463</v>
      </c>
      <c r="M1920" s="2" t="s">
        <v>14755</v>
      </c>
      <c r="N1920" s="1" t="str">
        <f t="shared" si="29"/>
        <v>BAGLAN (ST)112014</v>
      </c>
    </row>
    <row r="1921" spans="1:14" x14ac:dyDescent="0.3">
      <c r="A1921" s="2">
        <v>116</v>
      </c>
      <c r="B1921" s="2" t="s">
        <v>7727</v>
      </c>
      <c r="C1921" s="2" t="s">
        <v>5310</v>
      </c>
      <c r="D1921" s="2" t="s">
        <v>1020</v>
      </c>
      <c r="E1921" s="2">
        <v>12</v>
      </c>
      <c r="F1921" s="2" t="s">
        <v>19</v>
      </c>
      <c r="G1921" s="2">
        <v>402</v>
      </c>
      <c r="H1921" s="3">
        <v>2.5758333012956057E-3</v>
      </c>
      <c r="I1921" s="2">
        <v>156066</v>
      </c>
      <c r="J1921" s="2" t="s">
        <v>14741</v>
      </c>
      <c r="K1921" s="2" t="s">
        <v>23</v>
      </c>
      <c r="L1921" s="2" t="s">
        <v>463</v>
      </c>
      <c r="M1921" s="2" t="s">
        <v>14755</v>
      </c>
      <c r="N1921" s="1" t="str">
        <f t="shared" si="29"/>
        <v>BAGLAN (ST)122014</v>
      </c>
    </row>
    <row r="1922" spans="1:14" x14ac:dyDescent="0.3">
      <c r="A1922" s="2">
        <v>117</v>
      </c>
      <c r="B1922" s="2" t="s">
        <v>7729</v>
      </c>
      <c r="C1922" s="2" t="s">
        <v>5311</v>
      </c>
      <c r="D1922" s="2" t="s">
        <v>1018</v>
      </c>
      <c r="E1922" s="2">
        <v>1</v>
      </c>
      <c r="F1922" s="2" t="s">
        <v>331</v>
      </c>
      <c r="G1922" s="2">
        <v>67626</v>
      </c>
      <c r="H1922" s="3">
        <v>0.38783714808421316</v>
      </c>
      <c r="I1922" s="2">
        <v>174367</v>
      </c>
      <c r="J1922" s="2" t="s">
        <v>14741</v>
      </c>
      <c r="K1922" s="2" t="s">
        <v>2399</v>
      </c>
      <c r="L1922" s="2" t="s">
        <v>463</v>
      </c>
      <c r="M1922" s="2" t="s">
        <v>14755</v>
      </c>
      <c r="N1922" s="1" t="str">
        <f t="shared" si="29"/>
        <v>KALWAN (ST)12014</v>
      </c>
    </row>
    <row r="1923" spans="1:14" x14ac:dyDescent="0.3">
      <c r="A1923" s="2">
        <v>117</v>
      </c>
      <c r="B1923" s="2" t="s">
        <v>7729</v>
      </c>
      <c r="C1923" s="2" t="s">
        <v>5312</v>
      </c>
      <c r="D1923" s="2" t="s">
        <v>1018</v>
      </c>
      <c r="E1923" s="2">
        <v>2</v>
      </c>
      <c r="F1923" s="2" t="s">
        <v>51</v>
      </c>
      <c r="G1923" s="2">
        <v>62806</v>
      </c>
      <c r="H1923" s="3">
        <v>0.36019430282106135</v>
      </c>
      <c r="I1923" s="2">
        <v>174367</v>
      </c>
      <c r="J1923" s="2" t="s">
        <v>14741</v>
      </c>
      <c r="K1923" s="2" t="s">
        <v>2399</v>
      </c>
      <c r="L1923" s="2" t="s">
        <v>463</v>
      </c>
      <c r="M1923" s="2" t="s">
        <v>14755</v>
      </c>
      <c r="N1923" s="1" t="str">
        <f t="shared" ref="N1923:N1986" si="30">B1923&amp;E1923&amp;2014</f>
        <v>KALWAN (ST)22014</v>
      </c>
    </row>
    <row r="1924" spans="1:14" x14ac:dyDescent="0.3">
      <c r="A1924" s="2">
        <v>117</v>
      </c>
      <c r="B1924" s="2" t="s">
        <v>7729</v>
      </c>
      <c r="C1924" s="2" t="s">
        <v>5313</v>
      </c>
      <c r="D1924" s="2" t="s">
        <v>1018</v>
      </c>
      <c r="E1924" s="2">
        <v>3</v>
      </c>
      <c r="F1924" s="2" t="s">
        <v>9</v>
      </c>
      <c r="G1924" s="2">
        <v>25331</v>
      </c>
      <c r="H1924" s="3">
        <v>0.14527404841512442</v>
      </c>
      <c r="I1924" s="2">
        <v>174367</v>
      </c>
      <c r="J1924" s="2" t="s">
        <v>14741</v>
      </c>
      <c r="K1924" s="2" t="s">
        <v>2399</v>
      </c>
      <c r="L1924" s="2" t="s">
        <v>463</v>
      </c>
      <c r="M1924" s="2" t="s">
        <v>14755</v>
      </c>
      <c r="N1924" s="1" t="str">
        <f t="shared" si="30"/>
        <v>KALWAN (ST)32014</v>
      </c>
    </row>
    <row r="1925" spans="1:14" x14ac:dyDescent="0.3">
      <c r="A1925" s="2">
        <v>117</v>
      </c>
      <c r="B1925" s="2" t="s">
        <v>7729</v>
      </c>
      <c r="C1925" s="2" t="s">
        <v>5314</v>
      </c>
      <c r="D1925" s="2" t="s">
        <v>1018</v>
      </c>
      <c r="E1925" s="2">
        <v>4</v>
      </c>
      <c r="F1925" s="2" t="s">
        <v>103</v>
      </c>
      <c r="G1925" s="2">
        <v>9016</v>
      </c>
      <c r="H1925" s="3">
        <v>5.1707031720451692E-2</v>
      </c>
      <c r="I1925" s="2">
        <v>174367</v>
      </c>
      <c r="J1925" s="2" t="s">
        <v>14741</v>
      </c>
      <c r="K1925" s="2" t="s">
        <v>2399</v>
      </c>
      <c r="L1925" s="2" t="s">
        <v>463</v>
      </c>
      <c r="M1925" s="2" t="s">
        <v>14755</v>
      </c>
      <c r="N1925" s="1" t="str">
        <f t="shared" si="30"/>
        <v>KALWAN (ST)42014</v>
      </c>
    </row>
    <row r="1926" spans="1:14" x14ac:dyDescent="0.3">
      <c r="A1926" s="2">
        <v>117</v>
      </c>
      <c r="B1926" s="2" t="s">
        <v>7729</v>
      </c>
      <c r="C1926" s="2" t="s">
        <v>5315</v>
      </c>
      <c r="D1926" s="2" t="s">
        <v>1018</v>
      </c>
      <c r="E1926" s="2">
        <v>5</v>
      </c>
      <c r="F1926" s="2" t="s">
        <v>7</v>
      </c>
      <c r="G1926" s="2">
        <v>5688</v>
      </c>
      <c r="H1926" s="3">
        <v>3.2620851422574225E-2</v>
      </c>
      <c r="I1926" s="2">
        <v>174367</v>
      </c>
      <c r="J1926" s="2" t="s">
        <v>14741</v>
      </c>
      <c r="K1926" s="2" t="s">
        <v>2399</v>
      </c>
      <c r="L1926" s="2" t="s">
        <v>463</v>
      </c>
      <c r="M1926" s="2" t="s">
        <v>14755</v>
      </c>
      <c r="N1926" s="1" t="str">
        <f t="shared" si="30"/>
        <v>KALWAN (ST)52014</v>
      </c>
    </row>
    <row r="1927" spans="1:14" x14ac:dyDescent="0.3">
      <c r="A1927" s="2">
        <v>117</v>
      </c>
      <c r="B1927" s="2" t="s">
        <v>7729</v>
      </c>
      <c r="C1927" s="2" t="s">
        <v>22</v>
      </c>
      <c r="D1927" s="2" t="s">
        <v>7923</v>
      </c>
      <c r="E1927" s="2">
        <v>6</v>
      </c>
      <c r="F1927" s="2" t="s">
        <v>22</v>
      </c>
      <c r="G1927" s="2">
        <v>1620</v>
      </c>
      <c r="H1927" s="3">
        <v>9.2907488228850636E-3</v>
      </c>
      <c r="I1927" s="2">
        <v>174367</v>
      </c>
      <c r="J1927" s="2" t="s">
        <v>14741</v>
      </c>
      <c r="K1927" s="2" t="s">
        <v>2399</v>
      </c>
      <c r="L1927" s="2" t="s">
        <v>463</v>
      </c>
      <c r="M1927" s="2" t="s">
        <v>14755</v>
      </c>
      <c r="N1927" s="1" t="str">
        <f t="shared" si="30"/>
        <v>KALWAN (ST)62014</v>
      </c>
    </row>
    <row r="1928" spans="1:14" x14ac:dyDescent="0.3">
      <c r="A1928" s="2">
        <v>117</v>
      </c>
      <c r="B1928" s="2" t="s">
        <v>7729</v>
      </c>
      <c r="C1928" s="2" t="s">
        <v>5316</v>
      </c>
      <c r="D1928" s="2" t="s">
        <v>1018</v>
      </c>
      <c r="E1928" s="2">
        <v>7</v>
      </c>
      <c r="F1928" s="2" t="s">
        <v>11</v>
      </c>
      <c r="G1928" s="2">
        <v>1393</v>
      </c>
      <c r="H1928" s="3">
        <v>7.9888969816536391E-3</v>
      </c>
      <c r="I1928" s="2">
        <v>174367</v>
      </c>
      <c r="J1928" s="2" t="s">
        <v>14741</v>
      </c>
      <c r="K1928" s="2" t="s">
        <v>2399</v>
      </c>
      <c r="L1928" s="2" t="s">
        <v>463</v>
      </c>
      <c r="M1928" s="2" t="s">
        <v>14755</v>
      </c>
      <c r="N1928" s="1" t="str">
        <f t="shared" si="30"/>
        <v>KALWAN (ST)72014</v>
      </c>
    </row>
    <row r="1929" spans="1:14" x14ac:dyDescent="0.3">
      <c r="A1929" s="2">
        <v>117</v>
      </c>
      <c r="B1929" s="2" t="s">
        <v>7729</v>
      </c>
      <c r="C1929" s="2" t="s">
        <v>5317</v>
      </c>
      <c r="D1929" s="2" t="s">
        <v>1018</v>
      </c>
      <c r="E1929" s="2">
        <v>8</v>
      </c>
      <c r="F1929" s="2" t="s">
        <v>19</v>
      </c>
      <c r="G1929" s="2">
        <v>887</v>
      </c>
      <c r="H1929" s="3">
        <v>5.0869717320364514E-3</v>
      </c>
      <c r="I1929" s="2">
        <v>174367</v>
      </c>
      <c r="J1929" s="2" t="s">
        <v>14741</v>
      </c>
      <c r="K1929" s="2" t="s">
        <v>2399</v>
      </c>
      <c r="L1929" s="2" t="s">
        <v>463</v>
      </c>
      <c r="M1929" s="2" t="s">
        <v>14755</v>
      </c>
      <c r="N1929" s="1" t="str">
        <f t="shared" si="30"/>
        <v>KALWAN (ST)82014</v>
      </c>
    </row>
    <row r="1930" spans="1:14" x14ac:dyDescent="0.3">
      <c r="A1930" s="2">
        <v>118</v>
      </c>
      <c r="B1930" s="2" t="s">
        <v>7730</v>
      </c>
      <c r="C1930" s="2" t="s">
        <v>5318</v>
      </c>
      <c r="D1930" s="2" t="s">
        <v>1018</v>
      </c>
      <c r="E1930" s="2">
        <v>1</v>
      </c>
      <c r="F1930" s="2" t="s">
        <v>9</v>
      </c>
      <c r="G1930" s="2">
        <v>54789</v>
      </c>
      <c r="H1930" s="3">
        <v>0.29857928381081095</v>
      </c>
      <c r="I1930" s="2">
        <v>183499</v>
      </c>
      <c r="J1930" s="2" t="s">
        <v>14741</v>
      </c>
      <c r="K1930" s="2" t="s">
        <v>2399</v>
      </c>
      <c r="L1930" s="2" t="s">
        <v>463</v>
      </c>
      <c r="M1930" s="2" t="s">
        <v>14755</v>
      </c>
      <c r="N1930" s="1" t="str">
        <f t="shared" si="30"/>
        <v>CHANDVAD12014</v>
      </c>
    </row>
    <row r="1931" spans="1:14" x14ac:dyDescent="0.3">
      <c r="A1931" s="2">
        <v>118</v>
      </c>
      <c r="B1931" s="2" t="s">
        <v>7730</v>
      </c>
      <c r="C1931" s="2" t="s">
        <v>5319</v>
      </c>
      <c r="D1931" s="2" t="s">
        <v>1018</v>
      </c>
      <c r="E1931" s="2">
        <v>2</v>
      </c>
      <c r="F1931" s="2" t="s">
        <v>7</v>
      </c>
      <c r="G1931" s="2">
        <v>43709</v>
      </c>
      <c r="H1931" s="3">
        <v>0.23819748336503196</v>
      </c>
      <c r="I1931" s="2">
        <v>183499</v>
      </c>
      <c r="J1931" s="2" t="s">
        <v>14741</v>
      </c>
      <c r="K1931" s="2" t="s">
        <v>2399</v>
      </c>
      <c r="L1931" s="2" t="s">
        <v>463</v>
      </c>
      <c r="M1931" s="2" t="s">
        <v>14755</v>
      </c>
      <c r="N1931" s="1" t="str">
        <f t="shared" si="30"/>
        <v>CHANDVAD22014</v>
      </c>
    </row>
    <row r="1932" spans="1:14" x14ac:dyDescent="0.3">
      <c r="A1932" s="2">
        <v>118</v>
      </c>
      <c r="B1932" s="2" t="s">
        <v>7730</v>
      </c>
      <c r="C1932" s="2" t="s">
        <v>5320</v>
      </c>
      <c r="D1932" s="2" t="s">
        <v>1018</v>
      </c>
      <c r="E1932" s="2">
        <v>3</v>
      </c>
      <c r="F1932" s="2" t="s">
        <v>19</v>
      </c>
      <c r="G1932" s="2">
        <v>29375</v>
      </c>
      <c r="H1932" s="3">
        <v>0.16008261625403952</v>
      </c>
      <c r="I1932" s="2">
        <v>183499</v>
      </c>
      <c r="J1932" s="2" t="s">
        <v>14741</v>
      </c>
      <c r="K1932" s="2" t="s">
        <v>2399</v>
      </c>
      <c r="L1932" s="2" t="s">
        <v>463</v>
      </c>
      <c r="M1932" s="2" t="s">
        <v>14755</v>
      </c>
      <c r="N1932" s="1" t="str">
        <f t="shared" si="30"/>
        <v>CHANDVAD32014</v>
      </c>
    </row>
    <row r="1933" spans="1:14" x14ac:dyDescent="0.3">
      <c r="A1933" s="2">
        <v>118</v>
      </c>
      <c r="B1933" s="2" t="s">
        <v>7730</v>
      </c>
      <c r="C1933" s="2" t="s">
        <v>5321</v>
      </c>
      <c r="D1933" s="2" t="s">
        <v>1018</v>
      </c>
      <c r="E1933" s="2">
        <v>4</v>
      </c>
      <c r="F1933" s="2" t="s">
        <v>51</v>
      </c>
      <c r="G1933" s="2">
        <v>27257</v>
      </c>
      <c r="H1933" s="3">
        <v>0.14854031902081211</v>
      </c>
      <c r="I1933" s="2">
        <v>183499</v>
      </c>
      <c r="J1933" s="2" t="s">
        <v>14741</v>
      </c>
      <c r="K1933" s="2" t="s">
        <v>2399</v>
      </c>
      <c r="L1933" s="2" t="s">
        <v>463</v>
      </c>
      <c r="M1933" s="2" t="s">
        <v>14755</v>
      </c>
      <c r="N1933" s="1" t="str">
        <f t="shared" si="30"/>
        <v>CHANDVAD42014</v>
      </c>
    </row>
    <row r="1934" spans="1:14" x14ac:dyDescent="0.3">
      <c r="A1934" s="2">
        <v>118</v>
      </c>
      <c r="B1934" s="2" t="s">
        <v>7730</v>
      </c>
      <c r="C1934" s="2" t="s">
        <v>5322</v>
      </c>
      <c r="D1934" s="2" t="s">
        <v>1018</v>
      </c>
      <c r="E1934" s="2">
        <v>5</v>
      </c>
      <c r="F1934" s="2" t="s">
        <v>103</v>
      </c>
      <c r="G1934" s="2">
        <v>19012</v>
      </c>
      <c r="H1934" s="3">
        <v>0.10360819405010381</v>
      </c>
      <c r="I1934" s="2">
        <v>183499</v>
      </c>
      <c r="J1934" s="2" t="s">
        <v>14741</v>
      </c>
      <c r="K1934" s="2" t="s">
        <v>2399</v>
      </c>
      <c r="L1934" s="2" t="s">
        <v>463</v>
      </c>
      <c r="M1934" s="2" t="s">
        <v>14755</v>
      </c>
      <c r="N1934" s="1" t="str">
        <f t="shared" si="30"/>
        <v>CHANDVAD52014</v>
      </c>
    </row>
    <row r="1935" spans="1:14" x14ac:dyDescent="0.3">
      <c r="A1935" s="2">
        <v>118</v>
      </c>
      <c r="B1935" s="2" t="s">
        <v>7730</v>
      </c>
      <c r="C1935" s="2" t="s">
        <v>5323</v>
      </c>
      <c r="D1935" s="2" t="s">
        <v>1018</v>
      </c>
      <c r="E1935" s="2">
        <v>6</v>
      </c>
      <c r="F1935" s="2" t="s">
        <v>267</v>
      </c>
      <c r="G1935" s="2">
        <v>3325</v>
      </c>
      <c r="H1935" s="3">
        <v>1.8119989754712559E-2</v>
      </c>
      <c r="I1935" s="2">
        <v>183499</v>
      </c>
      <c r="J1935" s="2" t="s">
        <v>14741</v>
      </c>
      <c r="K1935" s="2" t="s">
        <v>2399</v>
      </c>
      <c r="L1935" s="2" t="s">
        <v>463</v>
      </c>
      <c r="M1935" s="2" t="s">
        <v>14755</v>
      </c>
      <c r="N1935" s="1" t="str">
        <f t="shared" si="30"/>
        <v>CHANDVAD62014</v>
      </c>
    </row>
    <row r="1936" spans="1:14" x14ac:dyDescent="0.3">
      <c r="A1936" s="2">
        <v>118</v>
      </c>
      <c r="B1936" s="2" t="s">
        <v>7730</v>
      </c>
      <c r="C1936" s="2" t="s">
        <v>5324</v>
      </c>
      <c r="D1936" s="2" t="s">
        <v>1018</v>
      </c>
      <c r="E1936" s="2">
        <v>7</v>
      </c>
      <c r="F1936" s="2" t="s">
        <v>19</v>
      </c>
      <c r="G1936" s="2">
        <v>2178</v>
      </c>
      <c r="H1936" s="3">
        <v>1.1869274491959084E-2</v>
      </c>
      <c r="I1936" s="2">
        <v>183499</v>
      </c>
      <c r="J1936" s="2" t="s">
        <v>14741</v>
      </c>
      <c r="K1936" s="2" t="s">
        <v>2399</v>
      </c>
      <c r="L1936" s="2" t="s">
        <v>463</v>
      </c>
      <c r="M1936" s="2" t="s">
        <v>14755</v>
      </c>
      <c r="N1936" s="1" t="str">
        <f t="shared" si="30"/>
        <v>CHANDVAD72014</v>
      </c>
    </row>
    <row r="1937" spans="1:14" x14ac:dyDescent="0.3">
      <c r="A1937" s="2">
        <v>118</v>
      </c>
      <c r="B1937" s="2" t="s">
        <v>7730</v>
      </c>
      <c r="C1937" s="2" t="s">
        <v>5325</v>
      </c>
      <c r="D1937" s="2" t="s">
        <v>1018</v>
      </c>
      <c r="E1937" s="2">
        <v>8</v>
      </c>
      <c r="F1937" s="2" t="s">
        <v>302</v>
      </c>
      <c r="G1937" s="2">
        <v>1653</v>
      </c>
      <c r="H1937" s="3">
        <v>9.0082234780571018E-3</v>
      </c>
      <c r="I1937" s="2">
        <v>183499</v>
      </c>
      <c r="J1937" s="2" t="s">
        <v>14741</v>
      </c>
      <c r="K1937" s="2" t="s">
        <v>2399</v>
      </c>
      <c r="L1937" s="2" t="s">
        <v>463</v>
      </c>
      <c r="M1937" s="2" t="s">
        <v>14755</v>
      </c>
      <c r="N1937" s="1" t="str">
        <f t="shared" si="30"/>
        <v>CHANDVAD82014</v>
      </c>
    </row>
    <row r="1938" spans="1:14" x14ac:dyDescent="0.3">
      <c r="A1938" s="2">
        <v>118</v>
      </c>
      <c r="B1938" s="2" t="s">
        <v>7730</v>
      </c>
      <c r="C1938" s="2" t="s">
        <v>22</v>
      </c>
      <c r="D1938" s="2" t="s">
        <v>7923</v>
      </c>
      <c r="E1938" s="2">
        <v>9</v>
      </c>
      <c r="F1938" s="2" t="s">
        <v>22</v>
      </c>
      <c r="G1938" s="2">
        <v>835</v>
      </c>
      <c r="H1938" s="3">
        <v>4.5504335173488682E-3</v>
      </c>
      <c r="I1938" s="2">
        <v>183499</v>
      </c>
      <c r="J1938" s="2" t="s">
        <v>14741</v>
      </c>
      <c r="K1938" s="2" t="s">
        <v>2399</v>
      </c>
      <c r="L1938" s="2" t="s">
        <v>463</v>
      </c>
      <c r="M1938" s="2" t="s">
        <v>14755</v>
      </c>
      <c r="N1938" s="1" t="str">
        <f t="shared" si="30"/>
        <v>CHANDVAD92014</v>
      </c>
    </row>
    <row r="1939" spans="1:14" x14ac:dyDescent="0.3">
      <c r="A1939" s="2">
        <v>118</v>
      </c>
      <c r="B1939" s="2" t="s">
        <v>7730</v>
      </c>
      <c r="C1939" s="2" t="s">
        <v>5326</v>
      </c>
      <c r="D1939" s="2" t="s">
        <v>1018</v>
      </c>
      <c r="E1939" s="2">
        <v>10</v>
      </c>
      <c r="F1939" s="2" t="s">
        <v>19</v>
      </c>
      <c r="G1939" s="2">
        <v>502</v>
      </c>
      <c r="H1939" s="3">
        <v>2.735709731388182E-3</v>
      </c>
      <c r="I1939" s="2">
        <v>183499</v>
      </c>
      <c r="J1939" s="2" t="s">
        <v>14741</v>
      </c>
      <c r="K1939" s="2" t="s">
        <v>2399</v>
      </c>
      <c r="L1939" s="2" t="s">
        <v>463</v>
      </c>
      <c r="M1939" s="2" t="s">
        <v>14755</v>
      </c>
      <c r="N1939" s="1" t="str">
        <f t="shared" si="30"/>
        <v>CHANDVAD102014</v>
      </c>
    </row>
    <row r="1940" spans="1:14" x14ac:dyDescent="0.3">
      <c r="A1940" s="2">
        <v>118</v>
      </c>
      <c r="B1940" s="2" t="s">
        <v>7730</v>
      </c>
      <c r="C1940" s="2" t="s">
        <v>5327</v>
      </c>
      <c r="D1940" s="2" t="s">
        <v>1020</v>
      </c>
      <c r="E1940" s="2">
        <v>11</v>
      </c>
      <c r="F1940" s="2" t="s">
        <v>19</v>
      </c>
      <c r="G1940" s="2">
        <v>442</v>
      </c>
      <c r="H1940" s="3">
        <v>2.4087324726565266E-3</v>
      </c>
      <c r="I1940" s="2">
        <v>183499</v>
      </c>
      <c r="J1940" s="2" t="s">
        <v>14741</v>
      </c>
      <c r="K1940" s="2" t="s">
        <v>2399</v>
      </c>
      <c r="L1940" s="2" t="s">
        <v>463</v>
      </c>
      <c r="M1940" s="2" t="s">
        <v>14755</v>
      </c>
      <c r="N1940" s="1" t="str">
        <f t="shared" si="30"/>
        <v>CHANDVAD112014</v>
      </c>
    </row>
    <row r="1941" spans="1:14" x14ac:dyDescent="0.3">
      <c r="A1941" s="2">
        <v>118</v>
      </c>
      <c r="B1941" s="2" t="s">
        <v>7730</v>
      </c>
      <c r="C1941" s="2" t="s">
        <v>5328</v>
      </c>
      <c r="D1941" s="2" t="s">
        <v>1018</v>
      </c>
      <c r="E1941" s="2">
        <v>12</v>
      </c>
      <c r="F1941" s="2" t="s">
        <v>11</v>
      </c>
      <c r="G1941" s="2">
        <v>422</v>
      </c>
      <c r="H1941" s="3">
        <v>2.2997400530793085E-3</v>
      </c>
      <c r="I1941" s="2">
        <v>183499</v>
      </c>
      <c r="J1941" s="2" t="s">
        <v>14741</v>
      </c>
      <c r="K1941" s="2" t="s">
        <v>2399</v>
      </c>
      <c r="L1941" s="2" t="s">
        <v>463</v>
      </c>
      <c r="M1941" s="2" t="s">
        <v>14755</v>
      </c>
      <c r="N1941" s="1" t="str">
        <f t="shared" si="30"/>
        <v>CHANDVAD122014</v>
      </c>
    </row>
    <row r="1942" spans="1:14" x14ac:dyDescent="0.3">
      <c r="A1942" s="2">
        <v>119</v>
      </c>
      <c r="B1942" s="2" t="s">
        <v>7731</v>
      </c>
      <c r="C1942" s="2" t="s">
        <v>465</v>
      </c>
      <c r="D1942" s="2" t="s">
        <v>1018</v>
      </c>
      <c r="E1942" s="2">
        <v>1</v>
      </c>
      <c r="F1942" s="2" t="s">
        <v>51</v>
      </c>
      <c r="G1942" s="2">
        <v>112346</v>
      </c>
      <c r="H1942" s="3">
        <v>0.58155220697473375</v>
      </c>
      <c r="I1942" s="2">
        <v>193183</v>
      </c>
      <c r="J1942" s="2" t="s">
        <v>14741</v>
      </c>
      <c r="K1942" s="2" t="s">
        <v>2399</v>
      </c>
      <c r="L1942" s="2" t="s">
        <v>463</v>
      </c>
      <c r="M1942" s="2" t="s">
        <v>14755</v>
      </c>
      <c r="N1942" s="1" t="str">
        <f t="shared" si="30"/>
        <v>YEVLA12014</v>
      </c>
    </row>
    <row r="1943" spans="1:14" x14ac:dyDescent="0.3">
      <c r="A1943" s="2">
        <v>119</v>
      </c>
      <c r="B1943" s="2" t="s">
        <v>7731</v>
      </c>
      <c r="C1943" s="2" t="s">
        <v>5329</v>
      </c>
      <c r="D1943" s="2" t="s">
        <v>1018</v>
      </c>
      <c r="E1943" s="2">
        <v>2</v>
      </c>
      <c r="F1943" s="2" t="s">
        <v>103</v>
      </c>
      <c r="G1943" s="2">
        <v>66172</v>
      </c>
      <c r="H1943" s="3">
        <v>0.34253531625453587</v>
      </c>
      <c r="I1943" s="2">
        <v>193183</v>
      </c>
      <c r="J1943" s="2" t="s">
        <v>14741</v>
      </c>
      <c r="K1943" s="2" t="s">
        <v>2399</v>
      </c>
      <c r="L1943" s="2" t="s">
        <v>463</v>
      </c>
      <c r="M1943" s="2" t="s">
        <v>14755</v>
      </c>
      <c r="N1943" s="1" t="str">
        <f t="shared" si="30"/>
        <v>YEVLA22014</v>
      </c>
    </row>
    <row r="1944" spans="1:14" x14ac:dyDescent="0.3">
      <c r="A1944" s="2">
        <v>119</v>
      </c>
      <c r="B1944" s="2" t="s">
        <v>7731</v>
      </c>
      <c r="C1944" s="2" t="s">
        <v>5330</v>
      </c>
      <c r="D1944" s="2" t="s">
        <v>1018</v>
      </c>
      <c r="E1944" s="2">
        <v>3</v>
      </c>
      <c r="F1944" s="2" t="s">
        <v>9</v>
      </c>
      <c r="G1944" s="2">
        <v>9308</v>
      </c>
      <c r="H1944" s="3">
        <v>4.8182293473028166E-2</v>
      </c>
      <c r="I1944" s="2">
        <v>193183</v>
      </c>
      <c r="J1944" s="2" t="s">
        <v>14741</v>
      </c>
      <c r="K1944" s="2" t="s">
        <v>2399</v>
      </c>
      <c r="L1944" s="2" t="s">
        <v>463</v>
      </c>
      <c r="M1944" s="2" t="s">
        <v>14755</v>
      </c>
      <c r="N1944" s="1" t="str">
        <f t="shared" si="30"/>
        <v>YEVLA32014</v>
      </c>
    </row>
    <row r="1945" spans="1:14" x14ac:dyDescent="0.3">
      <c r="A1945" s="2">
        <v>119</v>
      </c>
      <c r="B1945" s="2" t="s">
        <v>7731</v>
      </c>
      <c r="C1945" s="2" t="s">
        <v>5331</v>
      </c>
      <c r="D1945" s="2" t="s">
        <v>1018</v>
      </c>
      <c r="E1945" s="2">
        <v>4</v>
      </c>
      <c r="F1945" s="2" t="s">
        <v>11</v>
      </c>
      <c r="G1945" s="2">
        <v>1101</v>
      </c>
      <c r="H1945" s="3">
        <v>5.6992592515904611E-3</v>
      </c>
      <c r="I1945" s="2">
        <v>193183</v>
      </c>
      <c r="J1945" s="2" t="s">
        <v>14741</v>
      </c>
      <c r="K1945" s="2" t="s">
        <v>2399</v>
      </c>
      <c r="L1945" s="2" t="s">
        <v>463</v>
      </c>
      <c r="M1945" s="2" t="s">
        <v>14755</v>
      </c>
      <c r="N1945" s="1" t="str">
        <f t="shared" si="30"/>
        <v>YEVLA42014</v>
      </c>
    </row>
    <row r="1946" spans="1:14" x14ac:dyDescent="0.3">
      <c r="A1946" s="2">
        <v>119</v>
      </c>
      <c r="B1946" s="2" t="s">
        <v>7731</v>
      </c>
      <c r="C1946" s="2" t="s">
        <v>22</v>
      </c>
      <c r="D1946" s="2" t="s">
        <v>7923</v>
      </c>
      <c r="E1946" s="2">
        <v>5</v>
      </c>
      <c r="F1946" s="2" t="s">
        <v>22</v>
      </c>
      <c r="G1946" s="2">
        <v>874</v>
      </c>
      <c r="H1946" s="3">
        <v>4.524207616612228E-3</v>
      </c>
      <c r="I1946" s="2">
        <v>193183</v>
      </c>
      <c r="J1946" s="2" t="s">
        <v>14741</v>
      </c>
      <c r="K1946" s="2" t="s">
        <v>2399</v>
      </c>
      <c r="L1946" s="2" t="s">
        <v>463</v>
      </c>
      <c r="M1946" s="2" t="s">
        <v>14755</v>
      </c>
      <c r="N1946" s="1" t="str">
        <f t="shared" si="30"/>
        <v>YEVLA52014</v>
      </c>
    </row>
    <row r="1947" spans="1:14" x14ac:dyDescent="0.3">
      <c r="A1947" s="2">
        <v>119</v>
      </c>
      <c r="B1947" s="2" t="s">
        <v>7731</v>
      </c>
      <c r="C1947" s="2" t="s">
        <v>5332</v>
      </c>
      <c r="D1947" s="2" t="s">
        <v>1018</v>
      </c>
      <c r="E1947" s="2">
        <v>6</v>
      </c>
      <c r="F1947" s="2" t="s">
        <v>7</v>
      </c>
      <c r="G1947" s="2">
        <v>855</v>
      </c>
      <c r="H1947" s="3">
        <v>4.4258552771206574E-3</v>
      </c>
      <c r="I1947" s="2">
        <v>193183</v>
      </c>
      <c r="J1947" s="2" t="s">
        <v>14741</v>
      </c>
      <c r="K1947" s="2" t="s">
        <v>2399</v>
      </c>
      <c r="L1947" s="2" t="s">
        <v>463</v>
      </c>
      <c r="M1947" s="2" t="s">
        <v>14755</v>
      </c>
      <c r="N1947" s="1" t="str">
        <f t="shared" si="30"/>
        <v>YEVLA62014</v>
      </c>
    </row>
    <row r="1948" spans="1:14" x14ac:dyDescent="0.3">
      <c r="A1948" s="2">
        <v>119</v>
      </c>
      <c r="B1948" s="2" t="s">
        <v>7731</v>
      </c>
      <c r="C1948" s="2" t="s">
        <v>462</v>
      </c>
      <c r="D1948" s="2" t="s">
        <v>1018</v>
      </c>
      <c r="E1948" s="2">
        <v>7</v>
      </c>
      <c r="F1948" s="2" t="s">
        <v>19</v>
      </c>
      <c r="G1948" s="2">
        <v>575</v>
      </c>
      <c r="H1948" s="3">
        <v>2.9764523793501499E-3</v>
      </c>
      <c r="I1948" s="2">
        <v>193183</v>
      </c>
      <c r="J1948" s="2" t="s">
        <v>14741</v>
      </c>
      <c r="K1948" s="2" t="s">
        <v>2399</v>
      </c>
      <c r="L1948" s="2" t="s">
        <v>463</v>
      </c>
      <c r="M1948" s="2" t="s">
        <v>14755</v>
      </c>
      <c r="N1948" s="1" t="str">
        <f t="shared" si="30"/>
        <v>YEVLA72014</v>
      </c>
    </row>
    <row r="1949" spans="1:14" x14ac:dyDescent="0.3">
      <c r="A1949" s="2">
        <v>119</v>
      </c>
      <c r="B1949" s="2" t="s">
        <v>7731</v>
      </c>
      <c r="C1949" s="2" t="s">
        <v>5333</v>
      </c>
      <c r="D1949" s="2" t="s">
        <v>1018</v>
      </c>
      <c r="E1949" s="2">
        <v>8</v>
      </c>
      <c r="F1949" s="2" t="s">
        <v>19</v>
      </c>
      <c r="G1949" s="2">
        <v>535</v>
      </c>
      <c r="H1949" s="3">
        <v>2.7693948225257915E-3</v>
      </c>
      <c r="I1949" s="2">
        <v>193183</v>
      </c>
      <c r="J1949" s="2" t="s">
        <v>14741</v>
      </c>
      <c r="K1949" s="2" t="s">
        <v>2399</v>
      </c>
      <c r="L1949" s="2" t="s">
        <v>463</v>
      </c>
      <c r="M1949" s="2" t="s">
        <v>14755</v>
      </c>
      <c r="N1949" s="1" t="str">
        <f t="shared" si="30"/>
        <v>YEVLA82014</v>
      </c>
    </row>
    <row r="1950" spans="1:14" x14ac:dyDescent="0.3">
      <c r="A1950" s="2">
        <v>119</v>
      </c>
      <c r="B1950" s="2" t="s">
        <v>7731</v>
      </c>
      <c r="C1950" s="2" t="s">
        <v>5334</v>
      </c>
      <c r="D1950" s="2" t="s">
        <v>1020</v>
      </c>
      <c r="E1950" s="2">
        <v>9</v>
      </c>
      <c r="F1950" s="2" t="s">
        <v>19</v>
      </c>
      <c r="G1950" s="2">
        <v>407</v>
      </c>
      <c r="H1950" s="3">
        <v>2.1068106406878454E-3</v>
      </c>
      <c r="I1950" s="2">
        <v>193183</v>
      </c>
      <c r="J1950" s="2" t="s">
        <v>14741</v>
      </c>
      <c r="K1950" s="2" t="s">
        <v>2399</v>
      </c>
      <c r="L1950" s="2" t="s">
        <v>463</v>
      </c>
      <c r="M1950" s="2" t="s">
        <v>14755</v>
      </c>
      <c r="N1950" s="1" t="str">
        <f t="shared" si="30"/>
        <v>YEVLA92014</v>
      </c>
    </row>
    <row r="1951" spans="1:14" x14ac:dyDescent="0.3">
      <c r="A1951" s="2">
        <v>119</v>
      </c>
      <c r="B1951" s="2" t="s">
        <v>7731</v>
      </c>
      <c r="C1951" s="2" t="s">
        <v>5335</v>
      </c>
      <c r="D1951" s="2" t="s">
        <v>1018</v>
      </c>
      <c r="E1951" s="2">
        <v>10</v>
      </c>
      <c r="F1951" s="2" t="s">
        <v>19</v>
      </c>
      <c r="G1951" s="2">
        <v>349</v>
      </c>
      <c r="H1951" s="3">
        <v>1.8065771832925257E-3</v>
      </c>
      <c r="I1951" s="2">
        <v>193183</v>
      </c>
      <c r="J1951" s="2" t="s">
        <v>14741</v>
      </c>
      <c r="K1951" s="2" t="s">
        <v>2399</v>
      </c>
      <c r="L1951" s="2" t="s">
        <v>463</v>
      </c>
      <c r="M1951" s="2" t="s">
        <v>14755</v>
      </c>
      <c r="N1951" s="1" t="str">
        <f t="shared" si="30"/>
        <v>YEVLA102014</v>
      </c>
    </row>
    <row r="1952" spans="1:14" x14ac:dyDescent="0.3">
      <c r="A1952" s="2">
        <v>119</v>
      </c>
      <c r="B1952" s="2" t="s">
        <v>7731</v>
      </c>
      <c r="C1952" s="2" t="s">
        <v>5336</v>
      </c>
      <c r="D1952" s="2" t="s">
        <v>1018</v>
      </c>
      <c r="E1952" s="2">
        <v>11</v>
      </c>
      <c r="F1952" s="2" t="s">
        <v>15</v>
      </c>
      <c r="G1952" s="2">
        <v>207</v>
      </c>
      <c r="H1952" s="3">
        <v>1.0715228565660539E-3</v>
      </c>
      <c r="I1952" s="2">
        <v>193183</v>
      </c>
      <c r="J1952" s="2" t="s">
        <v>14741</v>
      </c>
      <c r="K1952" s="2" t="s">
        <v>2399</v>
      </c>
      <c r="L1952" s="2" t="s">
        <v>463</v>
      </c>
      <c r="M1952" s="2" t="s">
        <v>14755</v>
      </c>
      <c r="N1952" s="1" t="str">
        <f t="shared" si="30"/>
        <v>YEVLA112014</v>
      </c>
    </row>
    <row r="1953" spans="1:14" x14ac:dyDescent="0.3">
      <c r="A1953" s="2">
        <v>119</v>
      </c>
      <c r="B1953" s="2" t="s">
        <v>7731</v>
      </c>
      <c r="C1953" s="2" t="s">
        <v>5337</v>
      </c>
      <c r="D1953" s="2" t="s">
        <v>1018</v>
      </c>
      <c r="E1953" s="2">
        <v>12</v>
      </c>
      <c r="F1953" s="2" t="s">
        <v>19</v>
      </c>
      <c r="G1953" s="2">
        <v>181</v>
      </c>
      <c r="H1953" s="3">
        <v>9.3693544463022106E-4</v>
      </c>
      <c r="I1953" s="2">
        <v>193183</v>
      </c>
      <c r="J1953" s="2" t="s">
        <v>14741</v>
      </c>
      <c r="K1953" s="2" t="s">
        <v>2399</v>
      </c>
      <c r="L1953" s="2" t="s">
        <v>463</v>
      </c>
      <c r="M1953" s="2" t="s">
        <v>14755</v>
      </c>
      <c r="N1953" s="1" t="str">
        <f t="shared" si="30"/>
        <v>YEVLA122014</v>
      </c>
    </row>
    <row r="1954" spans="1:14" x14ac:dyDescent="0.3">
      <c r="A1954" s="2">
        <v>119</v>
      </c>
      <c r="B1954" s="2" t="s">
        <v>7731</v>
      </c>
      <c r="C1954" s="2" t="s">
        <v>5338</v>
      </c>
      <c r="D1954" s="2" t="s">
        <v>1018</v>
      </c>
      <c r="E1954" s="2">
        <v>13</v>
      </c>
      <c r="F1954" s="2" t="s">
        <v>19</v>
      </c>
      <c r="G1954" s="2">
        <v>148</v>
      </c>
      <c r="H1954" s="3">
        <v>7.6611296025012551E-4</v>
      </c>
      <c r="I1954" s="2">
        <v>193183</v>
      </c>
      <c r="J1954" s="2" t="s">
        <v>14741</v>
      </c>
      <c r="K1954" s="2" t="s">
        <v>2399</v>
      </c>
      <c r="L1954" s="2" t="s">
        <v>463</v>
      </c>
      <c r="M1954" s="2" t="s">
        <v>14755</v>
      </c>
      <c r="N1954" s="1" t="str">
        <f t="shared" si="30"/>
        <v>YEVLA132014</v>
      </c>
    </row>
    <row r="1955" spans="1:14" x14ac:dyDescent="0.3">
      <c r="A1955" s="2">
        <v>119</v>
      </c>
      <c r="B1955" s="2" t="s">
        <v>7731</v>
      </c>
      <c r="C1955" s="2" t="s">
        <v>5339</v>
      </c>
      <c r="D1955" s="2" t="s">
        <v>1018</v>
      </c>
      <c r="E1955" s="2">
        <v>14</v>
      </c>
      <c r="F1955" s="2" t="s">
        <v>3629</v>
      </c>
      <c r="G1955" s="2">
        <v>125</v>
      </c>
      <c r="H1955" s="3">
        <v>6.4705486507611956E-4</v>
      </c>
      <c r="I1955" s="2">
        <v>193183</v>
      </c>
      <c r="J1955" s="2" t="s">
        <v>14741</v>
      </c>
      <c r="K1955" s="2" t="s">
        <v>2399</v>
      </c>
      <c r="L1955" s="2" t="s">
        <v>463</v>
      </c>
      <c r="M1955" s="2" t="s">
        <v>14755</v>
      </c>
      <c r="N1955" s="1" t="str">
        <f t="shared" si="30"/>
        <v>YEVLA142014</v>
      </c>
    </row>
    <row r="1956" spans="1:14" x14ac:dyDescent="0.3">
      <c r="A1956" s="2">
        <v>120</v>
      </c>
      <c r="B1956" s="2" t="s">
        <v>7732</v>
      </c>
      <c r="C1956" s="2" t="s">
        <v>2409</v>
      </c>
      <c r="D1956" s="2" t="s">
        <v>1018</v>
      </c>
      <c r="E1956" s="2">
        <v>1</v>
      </c>
      <c r="F1956" s="2" t="s">
        <v>103</v>
      </c>
      <c r="G1956" s="2">
        <v>103716</v>
      </c>
      <c r="H1956" s="3">
        <v>0.52860768783829237</v>
      </c>
      <c r="I1956" s="2">
        <v>196206</v>
      </c>
      <c r="J1956" s="2" t="s">
        <v>14741</v>
      </c>
      <c r="K1956" s="2" t="s">
        <v>463</v>
      </c>
      <c r="L1956" s="2" t="s">
        <v>463</v>
      </c>
      <c r="M1956" s="2" t="s">
        <v>14755</v>
      </c>
      <c r="N1956" s="1" t="str">
        <f t="shared" si="30"/>
        <v>SINNAR12014</v>
      </c>
    </row>
    <row r="1957" spans="1:14" x14ac:dyDescent="0.3">
      <c r="A1957" s="2">
        <v>120</v>
      </c>
      <c r="B1957" s="2" t="s">
        <v>7732</v>
      </c>
      <c r="C1957" s="2" t="s">
        <v>5340</v>
      </c>
      <c r="D1957" s="2" t="s">
        <v>1018</v>
      </c>
      <c r="E1957" s="2">
        <v>2</v>
      </c>
      <c r="F1957" s="2" t="s">
        <v>9</v>
      </c>
      <c r="G1957" s="2">
        <v>83290</v>
      </c>
      <c r="H1957" s="3">
        <v>0.42450281846630583</v>
      </c>
      <c r="I1957" s="2">
        <v>196206</v>
      </c>
      <c r="J1957" s="2" t="s">
        <v>14741</v>
      </c>
      <c r="K1957" s="2" t="s">
        <v>463</v>
      </c>
      <c r="L1957" s="2" t="s">
        <v>463</v>
      </c>
      <c r="M1957" s="2" t="s">
        <v>14755</v>
      </c>
      <c r="N1957" s="1" t="str">
        <f t="shared" si="30"/>
        <v>SINNAR22014</v>
      </c>
    </row>
    <row r="1958" spans="1:14" x14ac:dyDescent="0.3">
      <c r="A1958" s="2">
        <v>120</v>
      </c>
      <c r="B1958" s="2" t="s">
        <v>7732</v>
      </c>
      <c r="C1958" s="2" t="s">
        <v>5341</v>
      </c>
      <c r="D1958" s="2" t="s">
        <v>1018</v>
      </c>
      <c r="E1958" s="2">
        <v>3</v>
      </c>
      <c r="F1958" s="2" t="s">
        <v>7</v>
      </c>
      <c r="G1958" s="2">
        <v>3313</v>
      </c>
      <c r="H1958" s="3">
        <v>1.6885314414441965E-2</v>
      </c>
      <c r="I1958" s="2">
        <v>196206</v>
      </c>
      <c r="J1958" s="2" t="s">
        <v>14741</v>
      </c>
      <c r="K1958" s="2" t="s">
        <v>463</v>
      </c>
      <c r="L1958" s="2" t="s">
        <v>463</v>
      </c>
      <c r="M1958" s="2" t="s">
        <v>14755</v>
      </c>
      <c r="N1958" s="1" t="str">
        <f t="shared" si="30"/>
        <v>SINNAR32014</v>
      </c>
    </row>
    <row r="1959" spans="1:14" x14ac:dyDescent="0.3">
      <c r="A1959" s="2">
        <v>120</v>
      </c>
      <c r="B1959" s="2" t="s">
        <v>7732</v>
      </c>
      <c r="C1959" s="2" t="s">
        <v>5342</v>
      </c>
      <c r="D1959" s="2" t="s">
        <v>1020</v>
      </c>
      <c r="E1959" s="2">
        <v>4</v>
      </c>
      <c r="F1959" s="2" t="s">
        <v>51</v>
      </c>
      <c r="G1959" s="2">
        <v>2048</v>
      </c>
      <c r="H1959" s="3">
        <v>1.0438009031324221E-2</v>
      </c>
      <c r="I1959" s="2">
        <v>196206</v>
      </c>
      <c r="J1959" s="2" t="s">
        <v>14741</v>
      </c>
      <c r="K1959" s="2" t="s">
        <v>463</v>
      </c>
      <c r="L1959" s="2" t="s">
        <v>463</v>
      </c>
      <c r="M1959" s="2" t="s">
        <v>14755</v>
      </c>
      <c r="N1959" s="1" t="str">
        <f t="shared" si="30"/>
        <v>SINNAR42014</v>
      </c>
    </row>
    <row r="1960" spans="1:14" x14ac:dyDescent="0.3">
      <c r="A1960" s="2">
        <v>120</v>
      </c>
      <c r="B1960" s="2" t="s">
        <v>7732</v>
      </c>
      <c r="C1960" s="2" t="s">
        <v>5343</v>
      </c>
      <c r="D1960" s="2" t="s">
        <v>1018</v>
      </c>
      <c r="E1960" s="2">
        <v>5</v>
      </c>
      <c r="F1960" s="2" t="s">
        <v>11</v>
      </c>
      <c r="G1960" s="2">
        <v>1518</v>
      </c>
      <c r="H1960" s="3">
        <v>7.7367664597412927E-3</v>
      </c>
      <c r="I1960" s="2">
        <v>196206</v>
      </c>
      <c r="J1960" s="2" t="s">
        <v>14741</v>
      </c>
      <c r="K1960" s="2" t="s">
        <v>463</v>
      </c>
      <c r="L1960" s="2" t="s">
        <v>463</v>
      </c>
      <c r="M1960" s="2" t="s">
        <v>14755</v>
      </c>
      <c r="N1960" s="1" t="str">
        <f t="shared" si="30"/>
        <v>SINNAR52014</v>
      </c>
    </row>
    <row r="1961" spans="1:14" x14ac:dyDescent="0.3">
      <c r="A1961" s="2">
        <v>120</v>
      </c>
      <c r="B1961" s="2" t="s">
        <v>7732</v>
      </c>
      <c r="C1961" s="2" t="s">
        <v>22</v>
      </c>
      <c r="D1961" s="2" t="s">
        <v>7923</v>
      </c>
      <c r="E1961" s="2">
        <v>6</v>
      </c>
      <c r="F1961" s="2" t="s">
        <v>22</v>
      </c>
      <c r="G1961" s="2">
        <v>899</v>
      </c>
      <c r="H1961" s="3">
        <v>4.581919003496325E-3</v>
      </c>
      <c r="I1961" s="2">
        <v>196206</v>
      </c>
      <c r="J1961" s="2" t="s">
        <v>14741</v>
      </c>
      <c r="K1961" s="2" t="s">
        <v>463</v>
      </c>
      <c r="L1961" s="2" t="s">
        <v>463</v>
      </c>
      <c r="M1961" s="2" t="s">
        <v>14755</v>
      </c>
      <c r="N1961" s="1" t="str">
        <f t="shared" si="30"/>
        <v>SINNAR62014</v>
      </c>
    </row>
    <row r="1962" spans="1:14" x14ac:dyDescent="0.3">
      <c r="A1962" s="2">
        <v>120</v>
      </c>
      <c r="B1962" s="2" t="s">
        <v>7732</v>
      </c>
      <c r="C1962" s="2" t="s">
        <v>5344</v>
      </c>
      <c r="D1962" s="2" t="s">
        <v>1018</v>
      </c>
      <c r="E1962" s="2">
        <v>7</v>
      </c>
      <c r="F1962" s="2" t="s">
        <v>19</v>
      </c>
      <c r="G1962" s="2">
        <v>565</v>
      </c>
      <c r="H1962" s="3">
        <v>2.8796265149893478E-3</v>
      </c>
      <c r="I1962" s="2">
        <v>196206</v>
      </c>
      <c r="J1962" s="2" t="s">
        <v>14741</v>
      </c>
      <c r="K1962" s="2" t="s">
        <v>463</v>
      </c>
      <c r="L1962" s="2" t="s">
        <v>463</v>
      </c>
      <c r="M1962" s="2" t="s">
        <v>14755</v>
      </c>
      <c r="N1962" s="1" t="str">
        <f t="shared" si="30"/>
        <v>SINNAR72014</v>
      </c>
    </row>
    <row r="1963" spans="1:14" x14ac:dyDescent="0.3">
      <c r="A1963" s="2">
        <v>120</v>
      </c>
      <c r="B1963" s="2" t="s">
        <v>7732</v>
      </c>
      <c r="C1963" s="2" t="s">
        <v>5345</v>
      </c>
      <c r="D1963" s="2" t="s">
        <v>1018</v>
      </c>
      <c r="E1963" s="2">
        <v>8</v>
      </c>
      <c r="F1963" s="2" t="s">
        <v>53</v>
      </c>
      <c r="G1963" s="2">
        <v>477</v>
      </c>
      <c r="H1963" s="3">
        <v>2.4311183144246355E-3</v>
      </c>
      <c r="I1963" s="2">
        <v>196206</v>
      </c>
      <c r="J1963" s="2" t="s">
        <v>14741</v>
      </c>
      <c r="K1963" s="2" t="s">
        <v>463</v>
      </c>
      <c r="L1963" s="2" t="s">
        <v>463</v>
      </c>
      <c r="M1963" s="2" t="s">
        <v>14755</v>
      </c>
      <c r="N1963" s="1" t="str">
        <f t="shared" si="30"/>
        <v>SINNAR82014</v>
      </c>
    </row>
    <row r="1964" spans="1:14" x14ac:dyDescent="0.3">
      <c r="A1964" s="2">
        <v>120</v>
      </c>
      <c r="B1964" s="2" t="s">
        <v>7732</v>
      </c>
      <c r="C1964" s="2" t="s">
        <v>5346</v>
      </c>
      <c r="D1964" s="2" t="s">
        <v>1018</v>
      </c>
      <c r="E1964" s="2">
        <v>9</v>
      </c>
      <c r="F1964" s="2" t="s">
        <v>19</v>
      </c>
      <c r="G1964" s="2">
        <v>380</v>
      </c>
      <c r="H1964" s="3">
        <v>1.9367399569839862E-3</v>
      </c>
      <c r="I1964" s="2">
        <v>196206</v>
      </c>
      <c r="J1964" s="2" t="s">
        <v>14741</v>
      </c>
      <c r="K1964" s="2" t="s">
        <v>463</v>
      </c>
      <c r="L1964" s="2" t="s">
        <v>463</v>
      </c>
      <c r="M1964" s="2" t="s">
        <v>14755</v>
      </c>
      <c r="N1964" s="1" t="str">
        <f t="shared" si="30"/>
        <v>SINNAR92014</v>
      </c>
    </row>
    <row r="1965" spans="1:14" x14ac:dyDescent="0.3">
      <c r="A1965" s="2">
        <v>121</v>
      </c>
      <c r="B1965" s="2" t="s">
        <v>7733</v>
      </c>
      <c r="C1965" s="2" t="s">
        <v>5347</v>
      </c>
      <c r="D1965" s="2" t="s">
        <v>1018</v>
      </c>
      <c r="E1965" s="2">
        <v>1</v>
      </c>
      <c r="F1965" s="2" t="s">
        <v>103</v>
      </c>
      <c r="G1965" s="2">
        <v>78047</v>
      </c>
      <c r="H1965" s="3">
        <v>0.42852593491426405</v>
      </c>
      <c r="I1965" s="2">
        <v>182129</v>
      </c>
      <c r="J1965" s="2" t="s">
        <v>14741</v>
      </c>
      <c r="K1965" s="2" t="s">
        <v>2399</v>
      </c>
      <c r="L1965" s="2" t="s">
        <v>463</v>
      </c>
      <c r="M1965" s="2" t="s">
        <v>14755</v>
      </c>
      <c r="N1965" s="1" t="str">
        <f t="shared" si="30"/>
        <v>NIPHAD12014</v>
      </c>
    </row>
    <row r="1966" spans="1:14" x14ac:dyDescent="0.3">
      <c r="A1966" s="2">
        <v>121</v>
      </c>
      <c r="B1966" s="2" t="s">
        <v>7733</v>
      </c>
      <c r="C1966" s="2" t="s">
        <v>5348</v>
      </c>
      <c r="D1966" s="2" t="s">
        <v>1018</v>
      </c>
      <c r="E1966" s="2">
        <v>2</v>
      </c>
      <c r="F1966" s="2" t="s">
        <v>51</v>
      </c>
      <c r="G1966" s="2">
        <v>74118</v>
      </c>
      <c r="H1966" s="3">
        <v>0.40695331331089502</v>
      </c>
      <c r="I1966" s="2">
        <v>182129</v>
      </c>
      <c r="J1966" s="2" t="s">
        <v>14741</v>
      </c>
      <c r="K1966" s="2" t="s">
        <v>2399</v>
      </c>
      <c r="L1966" s="2" t="s">
        <v>463</v>
      </c>
      <c r="M1966" s="2" t="s">
        <v>14755</v>
      </c>
      <c r="N1966" s="1" t="str">
        <f t="shared" si="30"/>
        <v>NIPHAD22014</v>
      </c>
    </row>
    <row r="1967" spans="1:14" x14ac:dyDescent="0.3">
      <c r="A1967" s="2">
        <v>121</v>
      </c>
      <c r="B1967" s="2" t="s">
        <v>7733</v>
      </c>
      <c r="C1967" s="2" t="s">
        <v>5349</v>
      </c>
      <c r="D1967" s="2" t="s">
        <v>1018</v>
      </c>
      <c r="E1967" s="2">
        <v>3</v>
      </c>
      <c r="F1967" s="2" t="s">
        <v>9</v>
      </c>
      <c r="G1967" s="2">
        <v>17986</v>
      </c>
      <c r="H1967" s="3">
        <v>9.8754179729751992E-2</v>
      </c>
      <c r="I1967" s="2">
        <v>182129</v>
      </c>
      <c r="J1967" s="2" t="s">
        <v>14741</v>
      </c>
      <c r="K1967" s="2" t="s">
        <v>2399</v>
      </c>
      <c r="L1967" s="2" t="s">
        <v>463</v>
      </c>
      <c r="M1967" s="2" t="s">
        <v>14755</v>
      </c>
      <c r="N1967" s="1" t="str">
        <f t="shared" si="30"/>
        <v>NIPHAD32014</v>
      </c>
    </row>
    <row r="1968" spans="1:14" x14ac:dyDescent="0.3">
      <c r="A1968" s="2">
        <v>121</v>
      </c>
      <c r="B1968" s="2" t="s">
        <v>7733</v>
      </c>
      <c r="C1968" s="2" t="s">
        <v>5350</v>
      </c>
      <c r="D1968" s="2" t="s">
        <v>1018</v>
      </c>
      <c r="E1968" s="2">
        <v>4</v>
      </c>
      <c r="F1968" s="2" t="s">
        <v>7</v>
      </c>
      <c r="G1968" s="2">
        <v>5857</v>
      </c>
      <c r="H1968" s="3">
        <v>3.2158525001509917E-2</v>
      </c>
      <c r="I1968" s="2">
        <v>182129</v>
      </c>
      <c r="J1968" s="2" t="s">
        <v>14741</v>
      </c>
      <c r="K1968" s="2" t="s">
        <v>2399</v>
      </c>
      <c r="L1968" s="2" t="s">
        <v>463</v>
      </c>
      <c r="M1968" s="2" t="s">
        <v>14755</v>
      </c>
      <c r="N1968" s="1" t="str">
        <f t="shared" si="30"/>
        <v>NIPHAD42014</v>
      </c>
    </row>
    <row r="1969" spans="1:14" x14ac:dyDescent="0.3">
      <c r="A1969" s="2">
        <v>121</v>
      </c>
      <c r="B1969" s="2" t="s">
        <v>7733</v>
      </c>
      <c r="C1969" s="2" t="s">
        <v>5351</v>
      </c>
      <c r="D1969" s="2" t="s">
        <v>1018</v>
      </c>
      <c r="E1969" s="2">
        <v>5</v>
      </c>
      <c r="F1969" s="2" t="s">
        <v>11</v>
      </c>
      <c r="G1969" s="2">
        <v>3208</v>
      </c>
      <c r="H1969" s="3">
        <v>1.7613889056657644E-2</v>
      </c>
      <c r="I1969" s="2">
        <v>182129</v>
      </c>
      <c r="J1969" s="2" t="s">
        <v>14741</v>
      </c>
      <c r="K1969" s="2" t="s">
        <v>2399</v>
      </c>
      <c r="L1969" s="2" t="s">
        <v>463</v>
      </c>
      <c r="M1969" s="2" t="s">
        <v>14755</v>
      </c>
      <c r="N1969" s="1" t="str">
        <f t="shared" si="30"/>
        <v>NIPHAD52014</v>
      </c>
    </row>
    <row r="1970" spans="1:14" x14ac:dyDescent="0.3">
      <c r="A1970" s="2">
        <v>121</v>
      </c>
      <c r="B1970" s="2" t="s">
        <v>7733</v>
      </c>
      <c r="C1970" s="2" t="s">
        <v>5352</v>
      </c>
      <c r="D1970" s="2" t="s">
        <v>1018</v>
      </c>
      <c r="E1970" s="2">
        <v>6</v>
      </c>
      <c r="F1970" s="2" t="s">
        <v>302</v>
      </c>
      <c r="G1970" s="2">
        <v>1359</v>
      </c>
      <c r="H1970" s="3">
        <v>7.4617441483783471E-3</v>
      </c>
      <c r="I1970" s="2">
        <v>182129</v>
      </c>
      <c r="J1970" s="2" t="s">
        <v>14741</v>
      </c>
      <c r="K1970" s="2" t="s">
        <v>2399</v>
      </c>
      <c r="L1970" s="2" t="s">
        <v>463</v>
      </c>
      <c r="M1970" s="2" t="s">
        <v>14755</v>
      </c>
      <c r="N1970" s="1" t="str">
        <f t="shared" si="30"/>
        <v>NIPHAD62014</v>
      </c>
    </row>
    <row r="1971" spans="1:14" x14ac:dyDescent="0.3">
      <c r="A1971" s="2">
        <v>121</v>
      </c>
      <c r="B1971" s="2" t="s">
        <v>7733</v>
      </c>
      <c r="C1971" s="2" t="s">
        <v>22</v>
      </c>
      <c r="D1971" s="2" t="s">
        <v>7923</v>
      </c>
      <c r="E1971" s="2">
        <v>7</v>
      </c>
      <c r="F1971" s="2" t="s">
        <v>22</v>
      </c>
      <c r="G1971" s="2">
        <v>1177</v>
      </c>
      <c r="H1971" s="3">
        <v>6.4624524375579947E-3</v>
      </c>
      <c r="I1971" s="2">
        <v>182129</v>
      </c>
      <c r="J1971" s="2" t="s">
        <v>14741</v>
      </c>
      <c r="K1971" s="2" t="s">
        <v>2399</v>
      </c>
      <c r="L1971" s="2" t="s">
        <v>463</v>
      </c>
      <c r="M1971" s="2" t="s">
        <v>14755</v>
      </c>
      <c r="N1971" s="1" t="str">
        <f t="shared" si="30"/>
        <v>NIPHAD72014</v>
      </c>
    </row>
    <row r="1972" spans="1:14" x14ac:dyDescent="0.3">
      <c r="A1972" s="2">
        <v>121</v>
      </c>
      <c r="B1972" s="2" t="s">
        <v>7733</v>
      </c>
      <c r="C1972" s="2" t="s">
        <v>5353</v>
      </c>
      <c r="D1972" s="2" t="s">
        <v>1018</v>
      </c>
      <c r="E1972" s="2">
        <v>8</v>
      </c>
      <c r="F1972" s="2" t="s">
        <v>19</v>
      </c>
      <c r="G1972" s="2">
        <v>377</v>
      </c>
      <c r="H1972" s="3">
        <v>2.069961400985016E-3</v>
      </c>
      <c r="I1972" s="2">
        <v>182129</v>
      </c>
      <c r="J1972" s="2" t="s">
        <v>14741</v>
      </c>
      <c r="K1972" s="2" t="s">
        <v>2399</v>
      </c>
      <c r="L1972" s="2" t="s">
        <v>463</v>
      </c>
      <c r="M1972" s="2" t="s">
        <v>14755</v>
      </c>
      <c r="N1972" s="1" t="str">
        <f t="shared" si="30"/>
        <v>NIPHAD82014</v>
      </c>
    </row>
    <row r="1973" spans="1:14" x14ac:dyDescent="0.3">
      <c r="A1973" s="2">
        <v>122</v>
      </c>
      <c r="B1973" s="2" t="s">
        <v>7735</v>
      </c>
      <c r="C1973" s="2" t="s">
        <v>5354</v>
      </c>
      <c r="D1973" s="2" t="s">
        <v>1018</v>
      </c>
      <c r="E1973" s="2">
        <v>1</v>
      </c>
      <c r="F1973" s="2" t="s">
        <v>51</v>
      </c>
      <c r="G1973" s="2">
        <v>68092</v>
      </c>
      <c r="H1973" s="3">
        <v>0.33792052723780786</v>
      </c>
      <c r="I1973" s="2">
        <v>201503</v>
      </c>
      <c r="J1973" s="2" t="s">
        <v>14741</v>
      </c>
      <c r="K1973" s="2" t="s">
        <v>2399</v>
      </c>
      <c r="L1973" s="2" t="s">
        <v>463</v>
      </c>
      <c r="M1973" s="2" t="s">
        <v>14755</v>
      </c>
      <c r="N1973" s="1" t="str">
        <f t="shared" si="30"/>
        <v>DINDORI (ST)12014</v>
      </c>
    </row>
    <row r="1974" spans="1:14" x14ac:dyDescent="0.3">
      <c r="A1974" s="2">
        <v>122</v>
      </c>
      <c r="B1974" s="2" t="s">
        <v>7735</v>
      </c>
      <c r="C1974" s="2" t="s">
        <v>5355</v>
      </c>
      <c r="D1974" s="2" t="s">
        <v>1018</v>
      </c>
      <c r="E1974" s="2">
        <v>2</v>
      </c>
      <c r="F1974" s="2" t="s">
        <v>103</v>
      </c>
      <c r="G1974" s="2">
        <v>55575</v>
      </c>
      <c r="H1974" s="3">
        <v>0.27580234537451054</v>
      </c>
      <c r="I1974" s="2">
        <v>201503</v>
      </c>
      <c r="J1974" s="2" t="s">
        <v>14741</v>
      </c>
      <c r="K1974" s="2" t="s">
        <v>2399</v>
      </c>
      <c r="L1974" s="2" t="s">
        <v>463</v>
      </c>
      <c r="M1974" s="2" t="s">
        <v>14755</v>
      </c>
      <c r="N1974" s="1" t="str">
        <f t="shared" si="30"/>
        <v>DINDORI (ST)22014</v>
      </c>
    </row>
    <row r="1975" spans="1:14" x14ac:dyDescent="0.3">
      <c r="A1975" s="2">
        <v>122</v>
      </c>
      <c r="B1975" s="2" t="s">
        <v>7735</v>
      </c>
      <c r="C1975" s="2" t="s">
        <v>5356</v>
      </c>
      <c r="D1975" s="2" t="s">
        <v>1018</v>
      </c>
      <c r="E1975" s="2">
        <v>3</v>
      </c>
      <c r="F1975" s="2" t="s">
        <v>7</v>
      </c>
      <c r="G1975" s="2">
        <v>43392</v>
      </c>
      <c r="H1975" s="3">
        <v>0.21534170707135875</v>
      </c>
      <c r="I1975" s="2">
        <v>201503</v>
      </c>
      <c r="J1975" s="2" t="s">
        <v>14741</v>
      </c>
      <c r="K1975" s="2" t="s">
        <v>2399</v>
      </c>
      <c r="L1975" s="2" t="s">
        <v>463</v>
      </c>
      <c r="M1975" s="2" t="s">
        <v>14755</v>
      </c>
      <c r="N1975" s="1" t="str">
        <f t="shared" si="30"/>
        <v>DINDORI (ST)32014</v>
      </c>
    </row>
    <row r="1976" spans="1:14" x14ac:dyDescent="0.3">
      <c r="A1976" s="2">
        <v>122</v>
      </c>
      <c r="B1976" s="2" t="s">
        <v>7735</v>
      </c>
      <c r="C1976" s="2" t="s">
        <v>5357</v>
      </c>
      <c r="D1976" s="2" t="s">
        <v>1018</v>
      </c>
      <c r="E1976" s="2">
        <v>4</v>
      </c>
      <c r="F1976" s="2" t="s">
        <v>331</v>
      </c>
      <c r="G1976" s="2">
        <v>13919</v>
      </c>
      <c r="H1976" s="3">
        <v>6.9075894651692532E-2</v>
      </c>
      <c r="I1976" s="2">
        <v>201503</v>
      </c>
      <c r="J1976" s="2" t="s">
        <v>14741</v>
      </c>
      <c r="K1976" s="2" t="s">
        <v>2399</v>
      </c>
      <c r="L1976" s="2" t="s">
        <v>463</v>
      </c>
      <c r="M1976" s="2" t="s">
        <v>14755</v>
      </c>
      <c r="N1976" s="1" t="str">
        <f t="shared" si="30"/>
        <v>DINDORI (ST)42014</v>
      </c>
    </row>
    <row r="1977" spans="1:14" x14ac:dyDescent="0.3">
      <c r="A1977" s="2">
        <v>122</v>
      </c>
      <c r="B1977" s="2" t="s">
        <v>7735</v>
      </c>
      <c r="C1977" s="2" t="s">
        <v>5358</v>
      </c>
      <c r="D1977" s="2" t="s">
        <v>1018</v>
      </c>
      <c r="E1977" s="2">
        <v>5</v>
      </c>
      <c r="F1977" s="2" t="s">
        <v>302</v>
      </c>
      <c r="G1977" s="2">
        <v>8393</v>
      </c>
      <c r="H1977" s="3">
        <v>4.1651985330243224E-2</v>
      </c>
      <c r="I1977" s="2">
        <v>201503</v>
      </c>
      <c r="J1977" s="2" t="s">
        <v>14741</v>
      </c>
      <c r="K1977" s="2" t="s">
        <v>2399</v>
      </c>
      <c r="L1977" s="2" t="s">
        <v>463</v>
      </c>
      <c r="M1977" s="2" t="s">
        <v>14755</v>
      </c>
      <c r="N1977" s="1" t="str">
        <f t="shared" si="30"/>
        <v>DINDORI (ST)52014</v>
      </c>
    </row>
    <row r="1978" spans="1:14" x14ac:dyDescent="0.3">
      <c r="A1978" s="2">
        <v>122</v>
      </c>
      <c r="B1978" s="2" t="s">
        <v>7735</v>
      </c>
      <c r="C1978" s="2" t="s">
        <v>5359</v>
      </c>
      <c r="D1978" s="2" t="s">
        <v>1018</v>
      </c>
      <c r="E1978" s="2">
        <v>6</v>
      </c>
      <c r="F1978" s="2" t="s">
        <v>9</v>
      </c>
      <c r="G1978" s="2">
        <v>6984</v>
      </c>
      <c r="H1978" s="3">
        <v>3.4659533604958735E-2</v>
      </c>
      <c r="I1978" s="2">
        <v>201503</v>
      </c>
      <c r="J1978" s="2" t="s">
        <v>14741</v>
      </c>
      <c r="K1978" s="2" t="s">
        <v>2399</v>
      </c>
      <c r="L1978" s="2" t="s">
        <v>463</v>
      </c>
      <c r="M1978" s="2" t="s">
        <v>14755</v>
      </c>
      <c r="N1978" s="1" t="str">
        <f t="shared" si="30"/>
        <v>DINDORI (ST)62014</v>
      </c>
    </row>
    <row r="1979" spans="1:14" x14ac:dyDescent="0.3">
      <c r="A1979" s="2">
        <v>122</v>
      </c>
      <c r="B1979" s="2" t="s">
        <v>7735</v>
      </c>
      <c r="C1979" s="2" t="s">
        <v>5360</v>
      </c>
      <c r="D1979" s="2" t="s">
        <v>1018</v>
      </c>
      <c r="E1979" s="2">
        <v>7</v>
      </c>
      <c r="F1979" s="2" t="s">
        <v>11</v>
      </c>
      <c r="G1979" s="2">
        <v>1965</v>
      </c>
      <c r="H1979" s="3">
        <v>9.7517158553470668E-3</v>
      </c>
      <c r="I1979" s="2">
        <v>201503</v>
      </c>
      <c r="J1979" s="2" t="s">
        <v>14741</v>
      </c>
      <c r="K1979" s="2" t="s">
        <v>2399</v>
      </c>
      <c r="L1979" s="2" t="s">
        <v>463</v>
      </c>
      <c r="M1979" s="2" t="s">
        <v>14755</v>
      </c>
      <c r="N1979" s="1" t="str">
        <f t="shared" si="30"/>
        <v>DINDORI (ST)72014</v>
      </c>
    </row>
    <row r="1980" spans="1:14" x14ac:dyDescent="0.3">
      <c r="A1980" s="2">
        <v>122</v>
      </c>
      <c r="B1980" s="2" t="s">
        <v>7735</v>
      </c>
      <c r="C1980" s="2" t="s">
        <v>22</v>
      </c>
      <c r="D1980" s="2" t="s">
        <v>7923</v>
      </c>
      <c r="E1980" s="2">
        <v>8</v>
      </c>
      <c r="F1980" s="2" t="s">
        <v>22</v>
      </c>
      <c r="G1980" s="2">
        <v>1229</v>
      </c>
      <c r="H1980" s="3">
        <v>6.0991647767030767E-3</v>
      </c>
      <c r="I1980" s="2">
        <v>201503</v>
      </c>
      <c r="J1980" s="2" t="s">
        <v>14741</v>
      </c>
      <c r="K1980" s="2" t="s">
        <v>2399</v>
      </c>
      <c r="L1980" s="2" t="s">
        <v>463</v>
      </c>
      <c r="M1980" s="2" t="s">
        <v>14755</v>
      </c>
      <c r="N1980" s="1" t="str">
        <f t="shared" si="30"/>
        <v>DINDORI (ST)82014</v>
      </c>
    </row>
    <row r="1981" spans="1:14" x14ac:dyDescent="0.3">
      <c r="A1981" s="2">
        <v>122</v>
      </c>
      <c r="B1981" s="2" t="s">
        <v>7735</v>
      </c>
      <c r="C1981" s="2" t="s">
        <v>5361</v>
      </c>
      <c r="D1981" s="2" t="s">
        <v>1018</v>
      </c>
      <c r="E1981" s="2">
        <v>9</v>
      </c>
      <c r="F1981" s="2" t="s">
        <v>19</v>
      </c>
      <c r="G1981" s="2">
        <v>820</v>
      </c>
      <c r="H1981" s="3">
        <v>4.0694183213153155E-3</v>
      </c>
      <c r="I1981" s="2">
        <v>201503</v>
      </c>
      <c r="J1981" s="2" t="s">
        <v>14741</v>
      </c>
      <c r="K1981" s="2" t="s">
        <v>2399</v>
      </c>
      <c r="L1981" s="2" t="s">
        <v>463</v>
      </c>
      <c r="M1981" s="2" t="s">
        <v>14755</v>
      </c>
      <c r="N1981" s="1" t="str">
        <f t="shared" si="30"/>
        <v>DINDORI (ST)92014</v>
      </c>
    </row>
    <row r="1982" spans="1:14" x14ac:dyDescent="0.3">
      <c r="A1982" s="2">
        <v>122</v>
      </c>
      <c r="B1982" s="2" t="s">
        <v>7735</v>
      </c>
      <c r="C1982" s="2" t="s">
        <v>5362</v>
      </c>
      <c r="D1982" s="2" t="s">
        <v>1018</v>
      </c>
      <c r="E1982" s="2">
        <v>10</v>
      </c>
      <c r="F1982" s="2" t="s">
        <v>19</v>
      </c>
      <c r="G1982" s="2">
        <v>604</v>
      </c>
      <c r="H1982" s="3">
        <v>2.9974739830176227E-3</v>
      </c>
      <c r="I1982" s="2">
        <v>201503</v>
      </c>
      <c r="J1982" s="2" t="s">
        <v>14741</v>
      </c>
      <c r="K1982" s="2" t="s">
        <v>2399</v>
      </c>
      <c r="L1982" s="2" t="s">
        <v>463</v>
      </c>
      <c r="M1982" s="2" t="s">
        <v>14755</v>
      </c>
      <c r="N1982" s="1" t="str">
        <f t="shared" si="30"/>
        <v>DINDORI (ST)102014</v>
      </c>
    </row>
    <row r="1983" spans="1:14" x14ac:dyDescent="0.3">
      <c r="A1983" s="2">
        <v>122</v>
      </c>
      <c r="B1983" s="2" t="s">
        <v>7735</v>
      </c>
      <c r="C1983" s="2" t="s">
        <v>5363</v>
      </c>
      <c r="D1983" s="2" t="s">
        <v>1018</v>
      </c>
      <c r="E1983" s="2">
        <v>11</v>
      </c>
      <c r="F1983" s="2" t="s">
        <v>19</v>
      </c>
      <c r="G1983" s="2">
        <v>530</v>
      </c>
      <c r="H1983" s="3">
        <v>2.6302337930452649E-3</v>
      </c>
      <c r="I1983" s="2">
        <v>201503</v>
      </c>
      <c r="J1983" s="2" t="s">
        <v>14741</v>
      </c>
      <c r="K1983" s="2" t="s">
        <v>2399</v>
      </c>
      <c r="L1983" s="2" t="s">
        <v>463</v>
      </c>
      <c r="M1983" s="2" t="s">
        <v>14755</v>
      </c>
      <c r="N1983" s="1" t="str">
        <f t="shared" si="30"/>
        <v>DINDORI (ST)112014</v>
      </c>
    </row>
    <row r="1984" spans="1:14" x14ac:dyDescent="0.3">
      <c r="A1984" s="2">
        <v>123</v>
      </c>
      <c r="B1984" s="2" t="s">
        <v>7736</v>
      </c>
      <c r="C1984" s="2" t="s">
        <v>5364</v>
      </c>
      <c r="D1984" s="2" t="s">
        <v>1018</v>
      </c>
      <c r="E1984" s="2">
        <v>1</v>
      </c>
      <c r="F1984" s="2" t="s">
        <v>9</v>
      </c>
      <c r="G1984" s="2">
        <v>78554</v>
      </c>
      <c r="H1984" s="3">
        <v>0.47220418860756452</v>
      </c>
      <c r="I1984" s="2">
        <v>166356</v>
      </c>
      <c r="J1984" s="2" t="s">
        <v>14741</v>
      </c>
      <c r="K1984" s="2" t="s">
        <v>463</v>
      </c>
      <c r="L1984" s="2" t="s">
        <v>463</v>
      </c>
      <c r="M1984" s="2" t="s">
        <v>14755</v>
      </c>
      <c r="N1984" s="1" t="str">
        <f t="shared" si="30"/>
        <v>NASHIK EAST12014</v>
      </c>
    </row>
    <row r="1985" spans="1:14" x14ac:dyDescent="0.3">
      <c r="A1985" s="2">
        <v>123</v>
      </c>
      <c r="B1985" s="2" t="s">
        <v>7736</v>
      </c>
      <c r="C1985" s="2" t="s">
        <v>5365</v>
      </c>
      <c r="D1985" s="2" t="s">
        <v>1018</v>
      </c>
      <c r="E1985" s="2">
        <v>2</v>
      </c>
      <c r="F1985" s="2" t="s">
        <v>103</v>
      </c>
      <c r="G1985" s="2">
        <v>32448</v>
      </c>
      <c r="H1985" s="3">
        <v>0.1950515761379211</v>
      </c>
      <c r="I1985" s="2">
        <v>166356</v>
      </c>
      <c r="J1985" s="2" t="s">
        <v>14741</v>
      </c>
      <c r="K1985" s="2" t="s">
        <v>463</v>
      </c>
      <c r="L1985" s="2" t="s">
        <v>463</v>
      </c>
      <c r="M1985" s="2" t="s">
        <v>14755</v>
      </c>
      <c r="N1985" s="1" t="str">
        <f t="shared" si="30"/>
        <v>NASHIK EAST22014</v>
      </c>
    </row>
    <row r="1986" spans="1:14" x14ac:dyDescent="0.3">
      <c r="A1986" s="2">
        <v>123</v>
      </c>
      <c r="B1986" s="2" t="s">
        <v>7736</v>
      </c>
      <c r="C1986" s="2" t="s">
        <v>5366</v>
      </c>
      <c r="D1986" s="2" t="s">
        <v>1018</v>
      </c>
      <c r="E1986" s="2">
        <v>3</v>
      </c>
      <c r="F1986" s="2" t="s">
        <v>7</v>
      </c>
      <c r="G1986" s="2">
        <v>19422</v>
      </c>
      <c r="H1986" s="3">
        <v>0.11674962129409219</v>
      </c>
      <c r="I1986" s="2">
        <v>166356</v>
      </c>
      <c r="J1986" s="2" t="s">
        <v>14741</v>
      </c>
      <c r="K1986" s="2" t="s">
        <v>463</v>
      </c>
      <c r="L1986" s="2" t="s">
        <v>463</v>
      </c>
      <c r="M1986" s="2" t="s">
        <v>14755</v>
      </c>
      <c r="N1986" s="1" t="str">
        <f t="shared" si="30"/>
        <v>NASHIK EAST32014</v>
      </c>
    </row>
    <row r="1987" spans="1:14" x14ac:dyDescent="0.3">
      <c r="A1987" s="2">
        <v>123</v>
      </c>
      <c r="B1987" s="2" t="s">
        <v>7736</v>
      </c>
      <c r="C1987" s="2" t="s">
        <v>5367</v>
      </c>
      <c r="D1987" s="2" t="s">
        <v>1018</v>
      </c>
      <c r="E1987" s="2">
        <v>4</v>
      </c>
      <c r="F1987" s="2" t="s">
        <v>51</v>
      </c>
      <c r="G1987" s="2">
        <v>12900</v>
      </c>
      <c r="H1987" s="3">
        <v>7.7544543028204571E-2</v>
      </c>
      <c r="I1987" s="2">
        <v>166356</v>
      </c>
      <c r="J1987" s="2" t="s">
        <v>14741</v>
      </c>
      <c r="K1987" s="2" t="s">
        <v>463</v>
      </c>
      <c r="L1987" s="2" t="s">
        <v>463</v>
      </c>
      <c r="M1987" s="2" t="s">
        <v>14755</v>
      </c>
      <c r="N1987" s="1" t="str">
        <f t="shared" ref="N1987:N2050" si="31">B1987&amp;E1987&amp;2014</f>
        <v>NASHIK EAST42014</v>
      </c>
    </row>
    <row r="1988" spans="1:14" x14ac:dyDescent="0.3">
      <c r="A1988" s="2">
        <v>123</v>
      </c>
      <c r="B1988" s="2" t="s">
        <v>7736</v>
      </c>
      <c r="C1988" s="2" t="s">
        <v>5368</v>
      </c>
      <c r="D1988" s="2" t="s">
        <v>1018</v>
      </c>
      <c r="E1988" s="2">
        <v>5</v>
      </c>
      <c r="F1988" s="2" t="s">
        <v>302</v>
      </c>
      <c r="G1988" s="2">
        <v>12437</v>
      </c>
      <c r="H1988" s="3">
        <v>7.4761355166029483E-2</v>
      </c>
      <c r="I1988" s="2">
        <v>166356</v>
      </c>
      <c r="J1988" s="2" t="s">
        <v>14741</v>
      </c>
      <c r="K1988" s="2" t="s">
        <v>463</v>
      </c>
      <c r="L1988" s="2" t="s">
        <v>463</v>
      </c>
      <c r="M1988" s="2" t="s">
        <v>14755</v>
      </c>
      <c r="N1988" s="1" t="str">
        <f t="shared" si="31"/>
        <v>NASHIK EAST52014</v>
      </c>
    </row>
    <row r="1989" spans="1:14" x14ac:dyDescent="0.3">
      <c r="A1989" s="2">
        <v>123</v>
      </c>
      <c r="B1989" s="2" t="s">
        <v>7736</v>
      </c>
      <c r="C1989" s="2" t="s">
        <v>5369</v>
      </c>
      <c r="D1989" s="2" t="s">
        <v>1018</v>
      </c>
      <c r="E1989" s="2">
        <v>6</v>
      </c>
      <c r="F1989" s="2" t="s">
        <v>11</v>
      </c>
      <c r="G1989" s="2">
        <v>6674</v>
      </c>
      <c r="H1989" s="3">
        <v>4.011878140854553E-2</v>
      </c>
      <c r="I1989" s="2">
        <v>166356</v>
      </c>
      <c r="J1989" s="2" t="s">
        <v>14741</v>
      </c>
      <c r="K1989" s="2" t="s">
        <v>463</v>
      </c>
      <c r="L1989" s="2" t="s">
        <v>463</v>
      </c>
      <c r="M1989" s="2" t="s">
        <v>14755</v>
      </c>
      <c r="N1989" s="1" t="str">
        <f t="shared" si="31"/>
        <v>NASHIK EAST62014</v>
      </c>
    </row>
    <row r="1990" spans="1:14" x14ac:dyDescent="0.3">
      <c r="A1990" s="2">
        <v>123</v>
      </c>
      <c r="B1990" s="2" t="s">
        <v>7736</v>
      </c>
      <c r="C1990" s="2" t="s">
        <v>22</v>
      </c>
      <c r="D1990" s="2" t="s">
        <v>7923</v>
      </c>
      <c r="E1990" s="2">
        <v>7</v>
      </c>
      <c r="F1990" s="2" t="s">
        <v>22</v>
      </c>
      <c r="G1990" s="2">
        <v>1779</v>
      </c>
      <c r="H1990" s="3">
        <v>1.0693933492029142E-2</v>
      </c>
      <c r="I1990" s="2">
        <v>166356</v>
      </c>
      <c r="J1990" s="2" t="s">
        <v>14741</v>
      </c>
      <c r="K1990" s="2" t="s">
        <v>463</v>
      </c>
      <c r="L1990" s="2" t="s">
        <v>463</v>
      </c>
      <c r="M1990" s="2" t="s">
        <v>14755</v>
      </c>
      <c r="N1990" s="1" t="str">
        <f t="shared" si="31"/>
        <v>NASHIK EAST72014</v>
      </c>
    </row>
    <row r="1991" spans="1:14" x14ac:dyDescent="0.3">
      <c r="A1991" s="2">
        <v>123</v>
      </c>
      <c r="B1991" s="2" t="s">
        <v>7736</v>
      </c>
      <c r="C1991" s="2" t="s">
        <v>5370</v>
      </c>
      <c r="D1991" s="2" t="s">
        <v>1018</v>
      </c>
      <c r="E1991" s="2">
        <v>8</v>
      </c>
      <c r="F1991" s="2" t="s">
        <v>3797</v>
      </c>
      <c r="G1991" s="2">
        <v>388</v>
      </c>
      <c r="H1991" s="3">
        <v>2.3323474957320446E-3</v>
      </c>
      <c r="I1991" s="2">
        <v>166356</v>
      </c>
      <c r="J1991" s="2" t="s">
        <v>14741</v>
      </c>
      <c r="K1991" s="2" t="s">
        <v>463</v>
      </c>
      <c r="L1991" s="2" t="s">
        <v>463</v>
      </c>
      <c r="M1991" s="2" t="s">
        <v>14755</v>
      </c>
      <c r="N1991" s="1" t="str">
        <f t="shared" si="31"/>
        <v>NASHIK EAST82014</v>
      </c>
    </row>
    <row r="1992" spans="1:14" x14ac:dyDescent="0.3">
      <c r="A1992" s="2">
        <v>123</v>
      </c>
      <c r="B1992" s="2" t="s">
        <v>7736</v>
      </c>
      <c r="C1992" s="2" t="s">
        <v>5371</v>
      </c>
      <c r="D1992" s="2" t="s">
        <v>1018</v>
      </c>
      <c r="E1992" s="2">
        <v>9</v>
      </c>
      <c r="F1992" s="2" t="s">
        <v>19</v>
      </c>
      <c r="G1992" s="2">
        <v>273</v>
      </c>
      <c r="H1992" s="3">
        <v>1.6410589338527015E-3</v>
      </c>
      <c r="I1992" s="2">
        <v>166356</v>
      </c>
      <c r="J1992" s="2" t="s">
        <v>14741</v>
      </c>
      <c r="K1992" s="2" t="s">
        <v>463</v>
      </c>
      <c r="L1992" s="2" t="s">
        <v>463</v>
      </c>
      <c r="M1992" s="2" t="s">
        <v>14755</v>
      </c>
      <c r="N1992" s="1" t="str">
        <f t="shared" si="31"/>
        <v>NASHIK EAST92014</v>
      </c>
    </row>
    <row r="1993" spans="1:14" x14ac:dyDescent="0.3">
      <c r="A1993" s="2">
        <v>123</v>
      </c>
      <c r="B1993" s="2" t="s">
        <v>7736</v>
      </c>
      <c r="C1993" s="2" t="s">
        <v>5372</v>
      </c>
      <c r="D1993" s="2" t="s">
        <v>1018</v>
      </c>
      <c r="E1993" s="2">
        <v>10</v>
      </c>
      <c r="F1993" s="2" t="s">
        <v>3629</v>
      </c>
      <c r="G1993" s="2">
        <v>273</v>
      </c>
      <c r="H1993" s="3">
        <v>1.6410589338527015E-3</v>
      </c>
      <c r="I1993" s="2">
        <v>166356</v>
      </c>
      <c r="J1993" s="2" t="s">
        <v>14741</v>
      </c>
      <c r="K1993" s="2" t="s">
        <v>463</v>
      </c>
      <c r="L1993" s="2" t="s">
        <v>463</v>
      </c>
      <c r="M1993" s="2" t="s">
        <v>14755</v>
      </c>
      <c r="N1993" s="1" t="str">
        <f t="shared" si="31"/>
        <v>NASHIK EAST102014</v>
      </c>
    </row>
    <row r="1994" spans="1:14" x14ac:dyDescent="0.3">
      <c r="A1994" s="2">
        <v>123</v>
      </c>
      <c r="B1994" s="2" t="s">
        <v>7736</v>
      </c>
      <c r="C1994" s="2" t="s">
        <v>5373</v>
      </c>
      <c r="D1994" s="2" t="s">
        <v>1018</v>
      </c>
      <c r="E1994" s="2">
        <v>11</v>
      </c>
      <c r="F1994" s="2" t="s">
        <v>19</v>
      </c>
      <c r="G1994" s="2">
        <v>265</v>
      </c>
      <c r="H1994" s="3">
        <v>1.5929692947654428E-3</v>
      </c>
      <c r="I1994" s="2">
        <v>166356</v>
      </c>
      <c r="J1994" s="2" t="s">
        <v>14741</v>
      </c>
      <c r="K1994" s="2" t="s">
        <v>463</v>
      </c>
      <c r="L1994" s="2" t="s">
        <v>463</v>
      </c>
      <c r="M1994" s="2" t="s">
        <v>14755</v>
      </c>
      <c r="N1994" s="1" t="str">
        <f t="shared" si="31"/>
        <v>NASHIK EAST112014</v>
      </c>
    </row>
    <row r="1995" spans="1:14" x14ac:dyDescent="0.3">
      <c r="A1995" s="2">
        <v>123</v>
      </c>
      <c r="B1995" s="2" t="s">
        <v>7736</v>
      </c>
      <c r="C1995" s="2" t="s">
        <v>5374</v>
      </c>
      <c r="D1995" s="2" t="s">
        <v>1020</v>
      </c>
      <c r="E1995" s="2">
        <v>12</v>
      </c>
      <c r="F1995" s="2" t="s">
        <v>19</v>
      </c>
      <c r="G1995" s="2">
        <v>255</v>
      </c>
      <c r="H1995" s="3">
        <v>1.5328572459063694E-3</v>
      </c>
      <c r="I1995" s="2">
        <v>166356</v>
      </c>
      <c r="J1995" s="2" t="s">
        <v>14741</v>
      </c>
      <c r="K1995" s="2" t="s">
        <v>463</v>
      </c>
      <c r="L1995" s="2" t="s">
        <v>463</v>
      </c>
      <c r="M1995" s="2" t="s">
        <v>14755</v>
      </c>
      <c r="N1995" s="1" t="str">
        <f t="shared" si="31"/>
        <v>NASHIK EAST122014</v>
      </c>
    </row>
    <row r="1996" spans="1:14" x14ac:dyDescent="0.3">
      <c r="A1996" s="2">
        <v>123</v>
      </c>
      <c r="B1996" s="2" t="s">
        <v>7736</v>
      </c>
      <c r="C1996" s="2" t="s">
        <v>5375</v>
      </c>
      <c r="D1996" s="2" t="s">
        <v>1018</v>
      </c>
      <c r="E1996" s="2">
        <v>13</v>
      </c>
      <c r="F1996" s="2" t="s">
        <v>19</v>
      </c>
      <c r="G1996" s="2">
        <v>247</v>
      </c>
      <c r="H1996" s="3">
        <v>1.4847676068191109E-3</v>
      </c>
      <c r="I1996" s="2">
        <v>166356</v>
      </c>
      <c r="J1996" s="2" t="s">
        <v>14741</v>
      </c>
      <c r="K1996" s="2" t="s">
        <v>463</v>
      </c>
      <c r="L1996" s="2" t="s">
        <v>463</v>
      </c>
      <c r="M1996" s="2" t="s">
        <v>14755</v>
      </c>
      <c r="N1996" s="1" t="str">
        <f t="shared" si="31"/>
        <v>NASHIK EAST132014</v>
      </c>
    </row>
    <row r="1997" spans="1:14" x14ac:dyDescent="0.3">
      <c r="A1997" s="2">
        <v>123</v>
      </c>
      <c r="B1997" s="2" t="s">
        <v>7736</v>
      </c>
      <c r="C1997" s="2" t="s">
        <v>5376</v>
      </c>
      <c r="D1997" s="2" t="s">
        <v>1018</v>
      </c>
      <c r="E1997" s="2">
        <v>14</v>
      </c>
      <c r="F1997" s="2" t="s">
        <v>5377</v>
      </c>
      <c r="G1997" s="2">
        <v>188</v>
      </c>
      <c r="H1997" s="3">
        <v>1.1301065185505782E-3</v>
      </c>
      <c r="I1997" s="2">
        <v>166356</v>
      </c>
      <c r="J1997" s="2" t="s">
        <v>14741</v>
      </c>
      <c r="K1997" s="2" t="s">
        <v>463</v>
      </c>
      <c r="L1997" s="2" t="s">
        <v>463</v>
      </c>
      <c r="M1997" s="2" t="s">
        <v>14755</v>
      </c>
      <c r="N1997" s="1" t="str">
        <f t="shared" si="31"/>
        <v>NASHIK EAST142014</v>
      </c>
    </row>
    <row r="1998" spans="1:14" x14ac:dyDescent="0.3">
      <c r="A1998" s="2">
        <v>123</v>
      </c>
      <c r="B1998" s="2" t="s">
        <v>7736</v>
      </c>
      <c r="C1998" s="2" t="s">
        <v>5378</v>
      </c>
      <c r="D1998" s="2" t="s">
        <v>1018</v>
      </c>
      <c r="E1998" s="2">
        <v>15</v>
      </c>
      <c r="F1998" s="2" t="s">
        <v>4767</v>
      </c>
      <c r="G1998" s="2">
        <v>128</v>
      </c>
      <c r="H1998" s="3">
        <v>7.6943422539613843E-4</v>
      </c>
      <c r="I1998" s="2">
        <v>166356</v>
      </c>
      <c r="J1998" s="2" t="s">
        <v>14741</v>
      </c>
      <c r="K1998" s="2" t="s">
        <v>463</v>
      </c>
      <c r="L1998" s="2" t="s">
        <v>463</v>
      </c>
      <c r="M1998" s="2" t="s">
        <v>14755</v>
      </c>
      <c r="N1998" s="1" t="str">
        <f t="shared" si="31"/>
        <v>NASHIK EAST152014</v>
      </c>
    </row>
    <row r="1999" spans="1:14" x14ac:dyDescent="0.3">
      <c r="A1999" s="2">
        <v>123</v>
      </c>
      <c r="B1999" s="2" t="s">
        <v>7736</v>
      </c>
      <c r="C1999" s="2" t="s">
        <v>5379</v>
      </c>
      <c r="D1999" s="2" t="s">
        <v>1018</v>
      </c>
      <c r="E1999" s="2">
        <v>16</v>
      </c>
      <c r="F1999" s="2" t="s">
        <v>19</v>
      </c>
      <c r="G1999" s="2">
        <v>125</v>
      </c>
      <c r="H1999" s="3">
        <v>7.5140061073841638E-4</v>
      </c>
      <c r="I1999" s="2">
        <v>166356</v>
      </c>
      <c r="J1999" s="2" t="s">
        <v>14741</v>
      </c>
      <c r="K1999" s="2" t="s">
        <v>463</v>
      </c>
      <c r="L1999" s="2" t="s">
        <v>463</v>
      </c>
      <c r="M1999" s="2" t="s">
        <v>14755</v>
      </c>
      <c r="N1999" s="1" t="str">
        <f t="shared" si="31"/>
        <v>NASHIK EAST162014</v>
      </c>
    </row>
    <row r="2000" spans="1:14" x14ac:dyDescent="0.3">
      <c r="A2000" s="2">
        <v>124</v>
      </c>
      <c r="B2000" s="2" t="s">
        <v>7737</v>
      </c>
      <c r="C2000" s="2" t="s">
        <v>5380</v>
      </c>
      <c r="D2000" s="2" t="s">
        <v>1020</v>
      </c>
      <c r="E2000" s="2">
        <v>1</v>
      </c>
      <c r="F2000" s="2" t="s">
        <v>9</v>
      </c>
      <c r="G2000" s="2">
        <v>61308</v>
      </c>
      <c r="H2000" s="3">
        <v>0.38302657720133448</v>
      </c>
      <c r="I2000" s="2">
        <v>160062</v>
      </c>
      <c r="J2000" s="2" t="s">
        <v>14741</v>
      </c>
      <c r="K2000" s="2" t="s">
        <v>463</v>
      </c>
      <c r="L2000" s="2" t="s">
        <v>463</v>
      </c>
      <c r="M2000" s="2" t="s">
        <v>14755</v>
      </c>
      <c r="N2000" s="1" t="str">
        <f t="shared" si="31"/>
        <v>NASHIK CENTRAL12014</v>
      </c>
    </row>
    <row r="2001" spans="1:14" x14ac:dyDescent="0.3">
      <c r="A2001" s="2">
        <v>124</v>
      </c>
      <c r="B2001" s="2" t="s">
        <v>7737</v>
      </c>
      <c r="C2001" s="2" t="s">
        <v>5381</v>
      </c>
      <c r="D2001" s="2" t="s">
        <v>1018</v>
      </c>
      <c r="E2001" s="2">
        <v>2</v>
      </c>
      <c r="F2001" s="2" t="s">
        <v>302</v>
      </c>
      <c r="G2001" s="2">
        <v>33150</v>
      </c>
      <c r="H2001" s="3">
        <v>0.2071072459421974</v>
      </c>
      <c r="I2001" s="2">
        <v>160062</v>
      </c>
      <c r="J2001" s="2" t="s">
        <v>14741</v>
      </c>
      <c r="K2001" s="2" t="s">
        <v>463</v>
      </c>
      <c r="L2001" s="2" t="s">
        <v>463</v>
      </c>
      <c r="M2001" s="2" t="s">
        <v>14755</v>
      </c>
      <c r="N2001" s="1" t="str">
        <f t="shared" si="31"/>
        <v>NASHIK CENTRAL22014</v>
      </c>
    </row>
    <row r="2002" spans="1:14" x14ac:dyDescent="0.3">
      <c r="A2002" s="2">
        <v>124</v>
      </c>
      <c r="B2002" s="2" t="s">
        <v>7737</v>
      </c>
      <c r="C2002" s="2" t="s">
        <v>5382</v>
      </c>
      <c r="D2002" s="2" t="s">
        <v>1018</v>
      </c>
      <c r="E2002" s="2">
        <v>3</v>
      </c>
      <c r="F2002" s="2" t="s">
        <v>7</v>
      </c>
      <c r="G2002" s="2">
        <v>26319</v>
      </c>
      <c r="H2002" s="3">
        <v>0.16443003336207221</v>
      </c>
      <c r="I2002" s="2">
        <v>160062</v>
      </c>
      <c r="J2002" s="2" t="s">
        <v>14741</v>
      </c>
      <c r="K2002" s="2" t="s">
        <v>463</v>
      </c>
      <c r="L2002" s="2" t="s">
        <v>463</v>
      </c>
      <c r="M2002" s="2" t="s">
        <v>14755</v>
      </c>
      <c r="N2002" s="1" t="str">
        <f t="shared" si="31"/>
        <v>NASHIK CENTRAL32014</v>
      </c>
    </row>
    <row r="2003" spans="1:14" x14ac:dyDescent="0.3">
      <c r="A2003" s="2">
        <v>124</v>
      </c>
      <c r="B2003" s="2" t="s">
        <v>7737</v>
      </c>
      <c r="C2003" s="2" t="s">
        <v>5383</v>
      </c>
      <c r="D2003" s="2" t="s">
        <v>1018</v>
      </c>
      <c r="E2003" s="2">
        <v>4</v>
      </c>
      <c r="F2003" s="2" t="s">
        <v>103</v>
      </c>
      <c r="G2003" s="2">
        <v>24385</v>
      </c>
      <c r="H2003" s="3">
        <v>0.15234721545401156</v>
      </c>
      <c r="I2003" s="2">
        <v>160062</v>
      </c>
      <c r="J2003" s="2" t="s">
        <v>14741</v>
      </c>
      <c r="K2003" s="2" t="s">
        <v>463</v>
      </c>
      <c r="L2003" s="2" t="s">
        <v>463</v>
      </c>
      <c r="M2003" s="2" t="s">
        <v>14755</v>
      </c>
      <c r="N2003" s="1" t="str">
        <f t="shared" si="31"/>
        <v>NASHIK CENTRAL42014</v>
      </c>
    </row>
    <row r="2004" spans="1:14" x14ac:dyDescent="0.3">
      <c r="A2004" s="2">
        <v>124</v>
      </c>
      <c r="B2004" s="2" t="s">
        <v>7737</v>
      </c>
      <c r="C2004" s="2" t="s">
        <v>5384</v>
      </c>
      <c r="D2004" s="2" t="s">
        <v>1018</v>
      </c>
      <c r="E2004" s="2">
        <v>5</v>
      </c>
      <c r="F2004" s="2" t="s">
        <v>51</v>
      </c>
      <c r="G2004" s="2">
        <v>7072</v>
      </c>
      <c r="H2004" s="3">
        <v>4.4182879134335447E-2</v>
      </c>
      <c r="I2004" s="2">
        <v>160062</v>
      </c>
      <c r="J2004" s="2" t="s">
        <v>14741</v>
      </c>
      <c r="K2004" s="2" t="s">
        <v>463</v>
      </c>
      <c r="L2004" s="2" t="s">
        <v>463</v>
      </c>
      <c r="M2004" s="2" t="s">
        <v>14755</v>
      </c>
      <c r="N2004" s="1" t="str">
        <f t="shared" si="31"/>
        <v>NASHIK CENTRAL52014</v>
      </c>
    </row>
    <row r="2005" spans="1:14" x14ac:dyDescent="0.3">
      <c r="A2005" s="2">
        <v>124</v>
      </c>
      <c r="B2005" s="2" t="s">
        <v>7737</v>
      </c>
      <c r="C2005" s="2" t="s">
        <v>5385</v>
      </c>
      <c r="D2005" s="2" t="s">
        <v>1018</v>
      </c>
      <c r="E2005" s="2">
        <v>6</v>
      </c>
      <c r="F2005" s="2" t="s">
        <v>11</v>
      </c>
      <c r="G2005" s="2">
        <v>2303</v>
      </c>
      <c r="H2005" s="3">
        <v>1.4388174582349339E-2</v>
      </c>
      <c r="I2005" s="2">
        <v>160062</v>
      </c>
      <c r="J2005" s="2" t="s">
        <v>14741</v>
      </c>
      <c r="K2005" s="2" t="s">
        <v>463</v>
      </c>
      <c r="L2005" s="2" t="s">
        <v>463</v>
      </c>
      <c r="M2005" s="2" t="s">
        <v>14755</v>
      </c>
      <c r="N2005" s="1" t="str">
        <f t="shared" si="31"/>
        <v>NASHIK CENTRAL62014</v>
      </c>
    </row>
    <row r="2006" spans="1:14" x14ac:dyDescent="0.3">
      <c r="A2006" s="2">
        <v>124</v>
      </c>
      <c r="B2006" s="2" t="s">
        <v>7737</v>
      </c>
      <c r="C2006" s="2" t="s">
        <v>22</v>
      </c>
      <c r="D2006" s="2" t="s">
        <v>7923</v>
      </c>
      <c r="E2006" s="2">
        <v>7</v>
      </c>
      <c r="F2006" s="2" t="s">
        <v>22</v>
      </c>
      <c r="G2006" s="2">
        <v>1393</v>
      </c>
      <c r="H2006" s="3">
        <v>8.7028776349164696E-3</v>
      </c>
      <c r="I2006" s="2">
        <v>160062</v>
      </c>
      <c r="J2006" s="2" t="s">
        <v>14741</v>
      </c>
      <c r="K2006" s="2" t="s">
        <v>463</v>
      </c>
      <c r="L2006" s="2" t="s">
        <v>463</v>
      </c>
      <c r="M2006" s="2" t="s">
        <v>14755</v>
      </c>
      <c r="N2006" s="1" t="str">
        <f t="shared" si="31"/>
        <v>NASHIK CENTRAL72014</v>
      </c>
    </row>
    <row r="2007" spans="1:14" x14ac:dyDescent="0.3">
      <c r="A2007" s="2">
        <v>124</v>
      </c>
      <c r="B2007" s="2" t="s">
        <v>7737</v>
      </c>
      <c r="C2007" s="2" t="s">
        <v>5386</v>
      </c>
      <c r="D2007" s="2" t="s">
        <v>1018</v>
      </c>
      <c r="E2007" s="2">
        <v>8</v>
      </c>
      <c r="F2007" s="2" t="s">
        <v>19</v>
      </c>
      <c r="G2007" s="2">
        <v>993</v>
      </c>
      <c r="H2007" s="3">
        <v>6.2038460096712524E-3</v>
      </c>
      <c r="I2007" s="2">
        <v>160062</v>
      </c>
      <c r="J2007" s="2" t="s">
        <v>14741</v>
      </c>
      <c r="K2007" s="2" t="s">
        <v>463</v>
      </c>
      <c r="L2007" s="2" t="s">
        <v>463</v>
      </c>
      <c r="M2007" s="2" t="s">
        <v>14755</v>
      </c>
      <c r="N2007" s="1" t="str">
        <f t="shared" si="31"/>
        <v>NASHIK CENTRAL82014</v>
      </c>
    </row>
    <row r="2008" spans="1:14" x14ac:dyDescent="0.3">
      <c r="A2008" s="2">
        <v>124</v>
      </c>
      <c r="B2008" s="2" t="s">
        <v>7737</v>
      </c>
      <c r="C2008" s="2" t="s">
        <v>5387</v>
      </c>
      <c r="D2008" s="2" t="s">
        <v>1018</v>
      </c>
      <c r="E2008" s="2">
        <v>9</v>
      </c>
      <c r="F2008" s="2" t="s">
        <v>4767</v>
      </c>
      <c r="G2008" s="2">
        <v>888</v>
      </c>
      <c r="H2008" s="3">
        <v>5.5478502080443829E-3</v>
      </c>
      <c r="I2008" s="2">
        <v>160062</v>
      </c>
      <c r="J2008" s="2" t="s">
        <v>14741</v>
      </c>
      <c r="K2008" s="2" t="s">
        <v>463</v>
      </c>
      <c r="L2008" s="2" t="s">
        <v>463</v>
      </c>
      <c r="M2008" s="2" t="s">
        <v>14755</v>
      </c>
      <c r="N2008" s="1" t="str">
        <f t="shared" si="31"/>
        <v>NASHIK CENTRAL92014</v>
      </c>
    </row>
    <row r="2009" spans="1:14" x14ac:dyDescent="0.3">
      <c r="A2009" s="2">
        <v>124</v>
      </c>
      <c r="B2009" s="2" t="s">
        <v>7737</v>
      </c>
      <c r="C2009" s="2" t="s">
        <v>5388</v>
      </c>
      <c r="D2009" s="2" t="s">
        <v>1018</v>
      </c>
      <c r="E2009" s="2">
        <v>10</v>
      </c>
      <c r="F2009" s="2" t="s">
        <v>19</v>
      </c>
      <c r="G2009" s="2">
        <v>696</v>
      </c>
      <c r="H2009" s="3">
        <v>4.3483150279266785E-3</v>
      </c>
      <c r="I2009" s="2">
        <v>160062</v>
      </c>
      <c r="J2009" s="2" t="s">
        <v>14741</v>
      </c>
      <c r="K2009" s="2" t="s">
        <v>463</v>
      </c>
      <c r="L2009" s="2" t="s">
        <v>463</v>
      </c>
      <c r="M2009" s="2" t="s">
        <v>14755</v>
      </c>
      <c r="N2009" s="1" t="str">
        <f t="shared" si="31"/>
        <v>NASHIK CENTRAL102014</v>
      </c>
    </row>
    <row r="2010" spans="1:14" x14ac:dyDescent="0.3">
      <c r="A2010" s="2">
        <v>124</v>
      </c>
      <c r="B2010" s="2" t="s">
        <v>7737</v>
      </c>
      <c r="C2010" s="2" t="s">
        <v>5389</v>
      </c>
      <c r="D2010" s="2" t="s">
        <v>1018</v>
      </c>
      <c r="E2010" s="2">
        <v>11</v>
      </c>
      <c r="F2010" s="2" t="s">
        <v>19</v>
      </c>
      <c r="G2010" s="2">
        <v>493</v>
      </c>
      <c r="H2010" s="3">
        <v>3.0800564781147304E-3</v>
      </c>
      <c r="I2010" s="2">
        <v>160062</v>
      </c>
      <c r="J2010" s="2" t="s">
        <v>14741</v>
      </c>
      <c r="K2010" s="2" t="s">
        <v>463</v>
      </c>
      <c r="L2010" s="2" t="s">
        <v>463</v>
      </c>
      <c r="M2010" s="2" t="s">
        <v>14755</v>
      </c>
      <c r="N2010" s="1" t="str">
        <f t="shared" si="31"/>
        <v>NASHIK CENTRAL112014</v>
      </c>
    </row>
    <row r="2011" spans="1:14" x14ac:dyDescent="0.3">
      <c r="A2011" s="2">
        <v>124</v>
      </c>
      <c r="B2011" s="2" t="s">
        <v>7737</v>
      </c>
      <c r="C2011" s="2" t="s">
        <v>5390</v>
      </c>
      <c r="D2011" s="2" t="s">
        <v>1018</v>
      </c>
      <c r="E2011" s="2">
        <v>12</v>
      </c>
      <c r="F2011" s="2" t="s">
        <v>19</v>
      </c>
      <c r="G2011" s="2">
        <v>374</v>
      </c>
      <c r="H2011" s="3">
        <v>2.3365945696042782E-3</v>
      </c>
      <c r="I2011" s="2">
        <v>160062</v>
      </c>
      <c r="J2011" s="2" t="s">
        <v>14741</v>
      </c>
      <c r="K2011" s="2" t="s">
        <v>463</v>
      </c>
      <c r="L2011" s="2" t="s">
        <v>463</v>
      </c>
      <c r="M2011" s="2" t="s">
        <v>14755</v>
      </c>
      <c r="N2011" s="1" t="str">
        <f t="shared" si="31"/>
        <v>NASHIK CENTRAL122014</v>
      </c>
    </row>
    <row r="2012" spans="1:14" x14ac:dyDescent="0.3">
      <c r="A2012" s="2">
        <v>124</v>
      </c>
      <c r="B2012" s="2" t="s">
        <v>7737</v>
      </c>
      <c r="C2012" s="2" t="s">
        <v>5391</v>
      </c>
      <c r="D2012" s="2" t="s">
        <v>1018</v>
      </c>
      <c r="E2012" s="2">
        <v>13</v>
      </c>
      <c r="F2012" s="2" t="s">
        <v>19</v>
      </c>
      <c r="G2012" s="2">
        <v>378</v>
      </c>
      <c r="H2012" s="3">
        <v>2.3615848858567303E-3</v>
      </c>
      <c r="I2012" s="2">
        <v>160062</v>
      </c>
      <c r="J2012" s="2" t="s">
        <v>14741</v>
      </c>
      <c r="K2012" s="2" t="s">
        <v>463</v>
      </c>
      <c r="L2012" s="2" t="s">
        <v>463</v>
      </c>
      <c r="M2012" s="2" t="s">
        <v>14755</v>
      </c>
      <c r="N2012" s="1" t="str">
        <f t="shared" si="31"/>
        <v>NASHIK CENTRAL132014</v>
      </c>
    </row>
    <row r="2013" spans="1:14" x14ac:dyDescent="0.3">
      <c r="A2013" s="2">
        <v>124</v>
      </c>
      <c r="B2013" s="2" t="s">
        <v>7737</v>
      </c>
      <c r="C2013" s="2" t="s">
        <v>5392</v>
      </c>
      <c r="D2013" s="2" t="s">
        <v>1018</v>
      </c>
      <c r="E2013" s="2">
        <v>14</v>
      </c>
      <c r="F2013" s="2" t="s">
        <v>5377</v>
      </c>
      <c r="G2013" s="2">
        <v>310</v>
      </c>
      <c r="H2013" s="3">
        <v>1.9367495095650436E-3</v>
      </c>
      <c r="I2013" s="2">
        <v>160062</v>
      </c>
      <c r="J2013" s="2" t="s">
        <v>14741</v>
      </c>
      <c r="K2013" s="2" t="s">
        <v>463</v>
      </c>
      <c r="L2013" s="2" t="s">
        <v>463</v>
      </c>
      <c r="M2013" s="2" t="s">
        <v>14755</v>
      </c>
      <c r="N2013" s="1" t="str">
        <f t="shared" si="31"/>
        <v>NASHIK CENTRAL142014</v>
      </c>
    </row>
    <row r="2014" spans="1:14" x14ac:dyDescent="0.3">
      <c r="A2014" s="2">
        <v>125</v>
      </c>
      <c r="B2014" s="2" t="s">
        <v>7738</v>
      </c>
      <c r="C2014" s="2" t="s">
        <v>5393</v>
      </c>
      <c r="D2014" s="2" t="s">
        <v>1020</v>
      </c>
      <c r="E2014" s="2">
        <v>1</v>
      </c>
      <c r="F2014" s="2" t="s">
        <v>9</v>
      </c>
      <c r="G2014" s="2">
        <v>67240</v>
      </c>
      <c r="H2014" s="3">
        <v>0.34096498567480543</v>
      </c>
      <c r="I2014" s="2">
        <v>197205</v>
      </c>
      <c r="J2014" s="2" t="s">
        <v>14741</v>
      </c>
      <c r="K2014" s="2" t="s">
        <v>463</v>
      </c>
      <c r="L2014" s="2" t="s">
        <v>463</v>
      </c>
      <c r="M2014" s="2" t="s">
        <v>14755</v>
      </c>
      <c r="N2014" s="1" t="str">
        <f t="shared" si="31"/>
        <v>NASHIK WEST12014</v>
      </c>
    </row>
    <row r="2015" spans="1:14" x14ac:dyDescent="0.3">
      <c r="A2015" s="2">
        <v>125</v>
      </c>
      <c r="B2015" s="2" t="s">
        <v>7738</v>
      </c>
      <c r="C2015" s="2" t="s">
        <v>5394</v>
      </c>
      <c r="D2015" s="2" t="s">
        <v>1018</v>
      </c>
      <c r="E2015" s="2">
        <v>2</v>
      </c>
      <c r="F2015" s="2" t="s">
        <v>103</v>
      </c>
      <c r="G2015" s="2">
        <v>37714</v>
      </c>
      <c r="H2015" s="3">
        <v>0.19124261555234401</v>
      </c>
      <c r="I2015" s="2">
        <v>197205</v>
      </c>
      <c r="J2015" s="2" t="s">
        <v>14741</v>
      </c>
      <c r="K2015" s="2" t="s">
        <v>463</v>
      </c>
      <c r="L2015" s="2" t="s">
        <v>463</v>
      </c>
      <c r="M2015" s="2" t="s">
        <v>14755</v>
      </c>
      <c r="N2015" s="1" t="str">
        <f t="shared" si="31"/>
        <v>NASHIK WEST22014</v>
      </c>
    </row>
    <row r="2016" spans="1:14" x14ac:dyDescent="0.3">
      <c r="A2016" s="2">
        <v>125</v>
      </c>
      <c r="B2016" s="2" t="s">
        <v>7738</v>
      </c>
      <c r="C2016" s="2" t="s">
        <v>5395</v>
      </c>
      <c r="D2016" s="2" t="s">
        <v>1018</v>
      </c>
      <c r="E2016" s="2">
        <v>3</v>
      </c>
      <c r="F2016" s="2" t="s">
        <v>51</v>
      </c>
      <c r="G2016" s="2">
        <v>30189</v>
      </c>
      <c r="H2016" s="3">
        <v>0.15308435384498364</v>
      </c>
      <c r="I2016" s="2">
        <v>197205</v>
      </c>
      <c r="J2016" s="2" t="s">
        <v>14741</v>
      </c>
      <c r="K2016" s="2" t="s">
        <v>463</v>
      </c>
      <c r="L2016" s="2" t="s">
        <v>463</v>
      </c>
      <c r="M2016" s="2" t="s">
        <v>14755</v>
      </c>
      <c r="N2016" s="1" t="str">
        <f t="shared" si="31"/>
        <v>NASHIK WEST32014</v>
      </c>
    </row>
    <row r="2017" spans="1:14" x14ac:dyDescent="0.3">
      <c r="A2017" s="2">
        <v>125</v>
      </c>
      <c r="B2017" s="2" t="s">
        <v>7738</v>
      </c>
      <c r="C2017" s="2" t="s">
        <v>5396</v>
      </c>
      <c r="D2017" s="2" t="s">
        <v>1018</v>
      </c>
      <c r="E2017" s="2">
        <v>4</v>
      </c>
      <c r="F2017" s="2" t="s">
        <v>7</v>
      </c>
      <c r="G2017" s="2">
        <v>21891</v>
      </c>
      <c r="H2017" s="3">
        <v>0.11100631322735224</v>
      </c>
      <c r="I2017" s="2">
        <v>197205</v>
      </c>
      <c r="J2017" s="2" t="s">
        <v>14741</v>
      </c>
      <c r="K2017" s="2" t="s">
        <v>463</v>
      </c>
      <c r="L2017" s="2" t="s">
        <v>463</v>
      </c>
      <c r="M2017" s="2" t="s">
        <v>14755</v>
      </c>
      <c r="N2017" s="1" t="str">
        <f t="shared" si="31"/>
        <v>NASHIK WEST42014</v>
      </c>
    </row>
    <row r="2018" spans="1:14" x14ac:dyDescent="0.3">
      <c r="A2018" s="2">
        <v>125</v>
      </c>
      <c r="B2018" s="2" t="s">
        <v>7738</v>
      </c>
      <c r="C2018" s="2" t="s">
        <v>5397</v>
      </c>
      <c r="D2018" s="2" t="s">
        <v>1018</v>
      </c>
      <c r="E2018" s="2">
        <v>5</v>
      </c>
      <c r="F2018" s="2" t="s">
        <v>331</v>
      </c>
      <c r="G2018" s="2">
        <v>16848</v>
      </c>
      <c r="H2018" s="3">
        <v>8.543393930174184E-2</v>
      </c>
      <c r="I2018" s="2">
        <v>197205</v>
      </c>
      <c r="J2018" s="2" t="s">
        <v>14741</v>
      </c>
      <c r="K2018" s="2" t="s">
        <v>463</v>
      </c>
      <c r="L2018" s="2" t="s">
        <v>463</v>
      </c>
      <c r="M2018" s="2" t="s">
        <v>14755</v>
      </c>
      <c r="N2018" s="1" t="str">
        <f t="shared" si="31"/>
        <v>NASHIK WEST52014</v>
      </c>
    </row>
    <row r="2019" spans="1:14" x14ac:dyDescent="0.3">
      <c r="A2019" s="2">
        <v>125</v>
      </c>
      <c r="B2019" s="2" t="s">
        <v>7738</v>
      </c>
      <c r="C2019" s="2" t="s">
        <v>5398</v>
      </c>
      <c r="D2019" s="2" t="s">
        <v>1018</v>
      </c>
      <c r="E2019" s="2">
        <v>6</v>
      </c>
      <c r="F2019" s="2" t="s">
        <v>302</v>
      </c>
      <c r="G2019" s="2">
        <v>8682</v>
      </c>
      <c r="H2019" s="3">
        <v>4.4025252909408993E-2</v>
      </c>
      <c r="I2019" s="2">
        <v>197205</v>
      </c>
      <c r="J2019" s="2" t="s">
        <v>14741</v>
      </c>
      <c r="K2019" s="2" t="s">
        <v>463</v>
      </c>
      <c r="L2019" s="2" t="s">
        <v>463</v>
      </c>
      <c r="M2019" s="2" t="s">
        <v>14755</v>
      </c>
      <c r="N2019" s="1" t="str">
        <f t="shared" si="31"/>
        <v>NASHIK WEST62014</v>
      </c>
    </row>
    <row r="2020" spans="1:14" x14ac:dyDescent="0.3">
      <c r="A2020" s="2">
        <v>125</v>
      </c>
      <c r="B2020" s="2" t="s">
        <v>7738</v>
      </c>
      <c r="C2020" s="2" t="s">
        <v>5399</v>
      </c>
      <c r="D2020" s="2" t="s">
        <v>1018</v>
      </c>
      <c r="E2020" s="2">
        <v>7</v>
      </c>
      <c r="F2020" s="2" t="s">
        <v>19</v>
      </c>
      <c r="G2020" s="2">
        <v>7326</v>
      </c>
      <c r="H2020" s="3">
        <v>3.7149159504069371E-2</v>
      </c>
      <c r="I2020" s="2">
        <v>197205</v>
      </c>
      <c r="J2020" s="2" t="s">
        <v>14741</v>
      </c>
      <c r="K2020" s="2" t="s">
        <v>463</v>
      </c>
      <c r="L2020" s="2" t="s">
        <v>463</v>
      </c>
      <c r="M2020" s="2" t="s">
        <v>14755</v>
      </c>
      <c r="N2020" s="1" t="str">
        <f t="shared" si="31"/>
        <v>NASHIK WEST72014</v>
      </c>
    </row>
    <row r="2021" spans="1:14" x14ac:dyDescent="0.3">
      <c r="A2021" s="2">
        <v>125</v>
      </c>
      <c r="B2021" s="2" t="s">
        <v>7738</v>
      </c>
      <c r="C2021" s="2" t="s">
        <v>2412</v>
      </c>
      <c r="D2021" s="2" t="s">
        <v>1018</v>
      </c>
      <c r="E2021" s="2">
        <v>8</v>
      </c>
      <c r="F2021" s="2" t="s">
        <v>11</v>
      </c>
      <c r="G2021" s="2">
        <v>5199</v>
      </c>
      <c r="H2021" s="3">
        <v>2.6363428919145053E-2</v>
      </c>
      <c r="I2021" s="2">
        <v>197205</v>
      </c>
      <c r="J2021" s="2" t="s">
        <v>14741</v>
      </c>
      <c r="K2021" s="2" t="s">
        <v>463</v>
      </c>
      <c r="L2021" s="2" t="s">
        <v>463</v>
      </c>
      <c r="M2021" s="2" t="s">
        <v>14755</v>
      </c>
      <c r="N2021" s="1" t="str">
        <f t="shared" si="31"/>
        <v>NASHIK WEST82014</v>
      </c>
    </row>
    <row r="2022" spans="1:14" x14ac:dyDescent="0.3">
      <c r="A2022" s="2">
        <v>125</v>
      </c>
      <c r="B2022" s="2" t="s">
        <v>7738</v>
      </c>
      <c r="C2022" s="2" t="s">
        <v>22</v>
      </c>
      <c r="D2022" s="2" t="s">
        <v>7923</v>
      </c>
      <c r="E2022" s="2">
        <v>9</v>
      </c>
      <c r="F2022" s="2" t="s">
        <v>22</v>
      </c>
      <c r="G2022" s="2">
        <v>1372</v>
      </c>
      <c r="H2022" s="3">
        <v>6.9572272508303546E-3</v>
      </c>
      <c r="I2022" s="2">
        <v>197205</v>
      </c>
      <c r="J2022" s="2" t="s">
        <v>14741</v>
      </c>
      <c r="K2022" s="2" t="s">
        <v>463</v>
      </c>
      <c r="L2022" s="2" t="s">
        <v>463</v>
      </c>
      <c r="M2022" s="2" t="s">
        <v>14755</v>
      </c>
      <c r="N2022" s="1" t="str">
        <f t="shared" si="31"/>
        <v>NASHIK WEST92014</v>
      </c>
    </row>
    <row r="2023" spans="1:14" x14ac:dyDescent="0.3">
      <c r="A2023" s="2">
        <v>125</v>
      </c>
      <c r="B2023" s="2" t="s">
        <v>7738</v>
      </c>
      <c r="C2023" s="2" t="s">
        <v>5400</v>
      </c>
      <c r="D2023" s="2" t="s">
        <v>1018</v>
      </c>
      <c r="E2023" s="2">
        <v>10</v>
      </c>
      <c r="F2023" s="2" t="s">
        <v>4767</v>
      </c>
      <c r="G2023" s="2">
        <v>271</v>
      </c>
      <c r="H2023" s="3">
        <v>1.3742045079992902E-3</v>
      </c>
      <c r="I2023" s="2">
        <v>197205</v>
      </c>
      <c r="J2023" s="2" t="s">
        <v>14741</v>
      </c>
      <c r="K2023" s="2" t="s">
        <v>463</v>
      </c>
      <c r="L2023" s="2" t="s">
        <v>463</v>
      </c>
      <c r="M2023" s="2" t="s">
        <v>14755</v>
      </c>
      <c r="N2023" s="1" t="str">
        <f t="shared" si="31"/>
        <v>NASHIK WEST102014</v>
      </c>
    </row>
    <row r="2024" spans="1:14" x14ac:dyDescent="0.3">
      <c r="A2024" s="2">
        <v>125</v>
      </c>
      <c r="B2024" s="2" t="s">
        <v>7738</v>
      </c>
      <c r="C2024" s="2" t="s">
        <v>5401</v>
      </c>
      <c r="D2024" s="2" t="s">
        <v>1018</v>
      </c>
      <c r="E2024" s="2">
        <v>11</v>
      </c>
      <c r="F2024" s="2" t="s">
        <v>19</v>
      </c>
      <c r="G2024" s="2">
        <v>255</v>
      </c>
      <c r="H2024" s="3">
        <v>1.293070662508557E-3</v>
      </c>
      <c r="I2024" s="2">
        <v>197205</v>
      </c>
      <c r="J2024" s="2" t="s">
        <v>14741</v>
      </c>
      <c r="K2024" s="2" t="s">
        <v>463</v>
      </c>
      <c r="L2024" s="2" t="s">
        <v>463</v>
      </c>
      <c r="M2024" s="2" t="s">
        <v>14755</v>
      </c>
      <c r="N2024" s="1" t="str">
        <f t="shared" si="31"/>
        <v>NASHIK WEST112014</v>
      </c>
    </row>
    <row r="2025" spans="1:14" x14ac:dyDescent="0.3">
      <c r="A2025" s="2">
        <v>125</v>
      </c>
      <c r="B2025" s="2" t="s">
        <v>7738</v>
      </c>
      <c r="C2025" s="2" t="s">
        <v>2437</v>
      </c>
      <c r="D2025" s="2" t="s">
        <v>1018</v>
      </c>
      <c r="E2025" s="2">
        <v>12</v>
      </c>
      <c r="F2025" s="2" t="s">
        <v>19</v>
      </c>
      <c r="G2025" s="2">
        <v>218</v>
      </c>
      <c r="H2025" s="3">
        <v>1.1054486448112369E-3</v>
      </c>
      <c r="I2025" s="2">
        <v>197205</v>
      </c>
      <c r="J2025" s="2" t="s">
        <v>14741</v>
      </c>
      <c r="K2025" s="2" t="s">
        <v>463</v>
      </c>
      <c r="L2025" s="2" t="s">
        <v>463</v>
      </c>
      <c r="M2025" s="2" t="s">
        <v>14755</v>
      </c>
      <c r="N2025" s="1" t="str">
        <f t="shared" si="31"/>
        <v>NASHIK WEST122014</v>
      </c>
    </row>
    <row r="2026" spans="1:14" x14ac:dyDescent="0.3">
      <c r="A2026" s="2">
        <v>126</v>
      </c>
      <c r="B2026" s="2" t="s">
        <v>7739</v>
      </c>
      <c r="C2026" s="2" t="s">
        <v>5402</v>
      </c>
      <c r="D2026" s="2" t="s">
        <v>1018</v>
      </c>
      <c r="E2026" s="2">
        <v>1</v>
      </c>
      <c r="F2026" s="2" t="s">
        <v>103</v>
      </c>
      <c r="G2026" s="2">
        <v>49688</v>
      </c>
      <c r="H2026" s="3">
        <v>0.37496981405457619</v>
      </c>
      <c r="I2026" s="2">
        <v>132512</v>
      </c>
      <c r="J2026" s="2" t="s">
        <v>14741</v>
      </c>
      <c r="K2026" s="2" t="s">
        <v>463</v>
      </c>
      <c r="L2026" s="2" t="s">
        <v>463</v>
      </c>
      <c r="M2026" s="2" t="s">
        <v>14755</v>
      </c>
      <c r="N2026" s="1" t="str">
        <f t="shared" si="31"/>
        <v>DEOLALI (SC)12014</v>
      </c>
    </row>
    <row r="2027" spans="1:14" x14ac:dyDescent="0.3">
      <c r="A2027" s="2">
        <v>126</v>
      </c>
      <c r="B2027" s="2" t="s">
        <v>7739</v>
      </c>
      <c r="C2027" s="2" t="s">
        <v>5403</v>
      </c>
      <c r="D2027" s="2" t="s">
        <v>1018</v>
      </c>
      <c r="E2027" s="2">
        <v>2</v>
      </c>
      <c r="F2027" s="2" t="s">
        <v>9</v>
      </c>
      <c r="G2027" s="2">
        <v>21554</v>
      </c>
      <c r="H2027" s="3">
        <v>0.16265696691620382</v>
      </c>
      <c r="I2027" s="2">
        <v>132512</v>
      </c>
      <c r="J2027" s="2" t="s">
        <v>14741</v>
      </c>
      <c r="K2027" s="2" t="s">
        <v>463</v>
      </c>
      <c r="L2027" s="2" t="s">
        <v>463</v>
      </c>
      <c r="M2027" s="2" t="s">
        <v>14755</v>
      </c>
      <c r="N2027" s="1" t="str">
        <f t="shared" si="31"/>
        <v>DEOLALI (SC)22014</v>
      </c>
    </row>
    <row r="2028" spans="1:14" x14ac:dyDescent="0.3">
      <c r="A2028" s="2">
        <v>126</v>
      </c>
      <c r="B2028" s="2" t="s">
        <v>7739</v>
      </c>
      <c r="C2028" s="2" t="s">
        <v>5404</v>
      </c>
      <c r="D2028" s="2" t="s">
        <v>1018</v>
      </c>
      <c r="E2028" s="2">
        <v>3</v>
      </c>
      <c r="F2028" s="2" t="s">
        <v>51</v>
      </c>
      <c r="G2028" s="2">
        <v>18381</v>
      </c>
      <c r="H2028" s="3">
        <v>0.13871196570876601</v>
      </c>
      <c r="I2028" s="2">
        <v>132512</v>
      </c>
      <c r="J2028" s="2" t="s">
        <v>14741</v>
      </c>
      <c r="K2028" s="2" t="s">
        <v>463</v>
      </c>
      <c r="L2028" s="2" t="s">
        <v>463</v>
      </c>
      <c r="M2028" s="2" t="s">
        <v>14755</v>
      </c>
      <c r="N2028" s="1" t="str">
        <f t="shared" si="31"/>
        <v>DEOLALI (SC)32014</v>
      </c>
    </row>
    <row r="2029" spans="1:14" x14ac:dyDescent="0.3">
      <c r="A2029" s="2">
        <v>126</v>
      </c>
      <c r="B2029" s="2" t="s">
        <v>7739</v>
      </c>
      <c r="C2029" s="2" t="s">
        <v>5405</v>
      </c>
      <c r="D2029" s="2" t="s">
        <v>1018</v>
      </c>
      <c r="E2029" s="2">
        <v>4</v>
      </c>
      <c r="F2029" s="2" t="s">
        <v>302</v>
      </c>
      <c r="G2029" s="2">
        <v>14995</v>
      </c>
      <c r="H2029" s="3">
        <v>0.11315956290751027</v>
      </c>
      <c r="I2029" s="2">
        <v>132512</v>
      </c>
      <c r="J2029" s="2" t="s">
        <v>14741</v>
      </c>
      <c r="K2029" s="2" t="s">
        <v>463</v>
      </c>
      <c r="L2029" s="2" t="s">
        <v>463</v>
      </c>
      <c r="M2029" s="2" t="s">
        <v>14755</v>
      </c>
      <c r="N2029" s="1" t="str">
        <f t="shared" si="31"/>
        <v>DEOLALI (SC)42014</v>
      </c>
    </row>
    <row r="2030" spans="1:14" x14ac:dyDescent="0.3">
      <c r="A2030" s="2">
        <v>126</v>
      </c>
      <c r="B2030" s="2" t="s">
        <v>7739</v>
      </c>
      <c r="C2030" s="2" t="s">
        <v>5406</v>
      </c>
      <c r="D2030" s="2" t="s">
        <v>1018</v>
      </c>
      <c r="E2030" s="2">
        <v>5</v>
      </c>
      <c r="F2030" s="2" t="s">
        <v>7</v>
      </c>
      <c r="G2030" s="2">
        <v>9112</v>
      </c>
      <c r="H2030" s="3">
        <v>6.876358367544072E-2</v>
      </c>
      <c r="I2030" s="2">
        <v>132512</v>
      </c>
      <c r="J2030" s="2" t="s">
        <v>14741</v>
      </c>
      <c r="K2030" s="2" t="s">
        <v>463</v>
      </c>
      <c r="L2030" s="2" t="s">
        <v>463</v>
      </c>
      <c r="M2030" s="2" t="s">
        <v>14755</v>
      </c>
      <c r="N2030" s="1" t="str">
        <f t="shared" si="31"/>
        <v>DEOLALI (SC)52014</v>
      </c>
    </row>
    <row r="2031" spans="1:14" x14ac:dyDescent="0.3">
      <c r="A2031" s="2">
        <v>126</v>
      </c>
      <c r="B2031" s="2" t="s">
        <v>7739</v>
      </c>
      <c r="C2031" s="2" t="s">
        <v>5407</v>
      </c>
      <c r="D2031" s="2" t="s">
        <v>1018</v>
      </c>
      <c r="E2031" s="2">
        <v>6</v>
      </c>
      <c r="F2031" s="2" t="s">
        <v>19</v>
      </c>
      <c r="G2031" s="2">
        <v>8589</v>
      </c>
      <c r="H2031" s="3">
        <v>6.4816771311277471E-2</v>
      </c>
      <c r="I2031" s="2">
        <v>132512</v>
      </c>
      <c r="J2031" s="2" t="s">
        <v>14741</v>
      </c>
      <c r="K2031" s="2" t="s">
        <v>463</v>
      </c>
      <c r="L2031" s="2" t="s">
        <v>463</v>
      </c>
      <c r="M2031" s="2" t="s">
        <v>14755</v>
      </c>
      <c r="N2031" s="1" t="str">
        <f t="shared" si="31"/>
        <v>DEOLALI (SC)62014</v>
      </c>
    </row>
    <row r="2032" spans="1:14" x14ac:dyDescent="0.3">
      <c r="A2032" s="2">
        <v>126</v>
      </c>
      <c r="B2032" s="2" t="s">
        <v>7739</v>
      </c>
      <c r="C2032" s="2" t="s">
        <v>5408</v>
      </c>
      <c r="D2032" s="2" t="s">
        <v>1018</v>
      </c>
      <c r="E2032" s="2">
        <v>7</v>
      </c>
      <c r="F2032" s="2" t="s">
        <v>11</v>
      </c>
      <c r="G2032" s="2">
        <v>2608</v>
      </c>
      <c r="H2032" s="3">
        <v>1.9681236416324559E-2</v>
      </c>
      <c r="I2032" s="2">
        <v>132512</v>
      </c>
      <c r="J2032" s="2" t="s">
        <v>14741</v>
      </c>
      <c r="K2032" s="2" t="s">
        <v>463</v>
      </c>
      <c r="L2032" s="2" t="s">
        <v>463</v>
      </c>
      <c r="M2032" s="2" t="s">
        <v>14755</v>
      </c>
      <c r="N2032" s="1" t="str">
        <f t="shared" si="31"/>
        <v>DEOLALI (SC)72014</v>
      </c>
    </row>
    <row r="2033" spans="1:14" x14ac:dyDescent="0.3">
      <c r="A2033" s="2">
        <v>126</v>
      </c>
      <c r="B2033" s="2" t="s">
        <v>7739</v>
      </c>
      <c r="C2033" s="2" t="s">
        <v>5409</v>
      </c>
      <c r="D2033" s="2" t="s">
        <v>1018</v>
      </c>
      <c r="E2033" s="2">
        <v>8</v>
      </c>
      <c r="F2033" s="2" t="s">
        <v>13</v>
      </c>
      <c r="G2033" s="2">
        <v>1368</v>
      </c>
      <c r="H2033" s="3">
        <v>1.0323593334943251E-2</v>
      </c>
      <c r="I2033" s="2">
        <v>132512</v>
      </c>
      <c r="J2033" s="2" t="s">
        <v>14741</v>
      </c>
      <c r="K2033" s="2" t="s">
        <v>463</v>
      </c>
      <c r="L2033" s="2" t="s">
        <v>463</v>
      </c>
      <c r="M2033" s="2" t="s">
        <v>14755</v>
      </c>
      <c r="N2033" s="1" t="str">
        <f t="shared" si="31"/>
        <v>DEOLALI (SC)82014</v>
      </c>
    </row>
    <row r="2034" spans="1:14" x14ac:dyDescent="0.3">
      <c r="A2034" s="2">
        <v>126</v>
      </c>
      <c r="B2034" s="2" t="s">
        <v>7739</v>
      </c>
      <c r="C2034" s="2" t="s">
        <v>22</v>
      </c>
      <c r="D2034" s="2" t="s">
        <v>7923</v>
      </c>
      <c r="E2034" s="2">
        <v>9</v>
      </c>
      <c r="F2034" s="2" t="s">
        <v>22</v>
      </c>
      <c r="G2034" s="2">
        <v>1286</v>
      </c>
      <c r="H2034" s="3">
        <v>9.7047814537551316E-3</v>
      </c>
      <c r="I2034" s="2">
        <v>132512</v>
      </c>
      <c r="J2034" s="2" t="s">
        <v>14741</v>
      </c>
      <c r="K2034" s="2" t="s">
        <v>463</v>
      </c>
      <c r="L2034" s="2" t="s">
        <v>463</v>
      </c>
      <c r="M2034" s="2" t="s">
        <v>14755</v>
      </c>
      <c r="N2034" s="1" t="str">
        <f t="shared" si="31"/>
        <v>DEOLALI (SC)92014</v>
      </c>
    </row>
    <row r="2035" spans="1:14" x14ac:dyDescent="0.3">
      <c r="A2035" s="2">
        <v>126</v>
      </c>
      <c r="B2035" s="2" t="s">
        <v>7739</v>
      </c>
      <c r="C2035" s="2" t="s">
        <v>5410</v>
      </c>
      <c r="D2035" s="2" t="s">
        <v>1018</v>
      </c>
      <c r="E2035" s="2">
        <v>10</v>
      </c>
      <c r="F2035" s="2" t="s">
        <v>19</v>
      </c>
      <c r="G2035" s="2">
        <v>810</v>
      </c>
      <c r="H2035" s="3">
        <v>6.1126539483216617E-3</v>
      </c>
      <c r="I2035" s="2">
        <v>132512</v>
      </c>
      <c r="J2035" s="2" t="s">
        <v>14741</v>
      </c>
      <c r="K2035" s="2" t="s">
        <v>463</v>
      </c>
      <c r="L2035" s="2" t="s">
        <v>463</v>
      </c>
      <c r="M2035" s="2" t="s">
        <v>14755</v>
      </c>
      <c r="N2035" s="1" t="str">
        <f t="shared" si="31"/>
        <v>DEOLALI (SC)102014</v>
      </c>
    </row>
    <row r="2036" spans="1:14" x14ac:dyDescent="0.3">
      <c r="A2036" s="2">
        <v>126</v>
      </c>
      <c r="B2036" s="2" t="s">
        <v>7739</v>
      </c>
      <c r="C2036" s="2" t="s">
        <v>5411</v>
      </c>
      <c r="D2036" s="2" t="s">
        <v>1018</v>
      </c>
      <c r="E2036" s="2">
        <v>11</v>
      </c>
      <c r="F2036" s="2" t="s">
        <v>19</v>
      </c>
      <c r="G2036" s="2">
        <v>792</v>
      </c>
      <c r="H2036" s="3">
        <v>5.9768171939145135E-3</v>
      </c>
      <c r="I2036" s="2">
        <v>132512</v>
      </c>
      <c r="J2036" s="2" t="s">
        <v>14741</v>
      </c>
      <c r="K2036" s="2" t="s">
        <v>463</v>
      </c>
      <c r="L2036" s="2" t="s">
        <v>463</v>
      </c>
      <c r="M2036" s="2" t="s">
        <v>14755</v>
      </c>
      <c r="N2036" s="1" t="str">
        <f t="shared" si="31"/>
        <v>DEOLALI (SC)112014</v>
      </c>
    </row>
    <row r="2037" spans="1:14" x14ac:dyDescent="0.3">
      <c r="A2037" s="2">
        <v>126</v>
      </c>
      <c r="B2037" s="2" t="s">
        <v>7739</v>
      </c>
      <c r="C2037" s="2" t="s">
        <v>5412</v>
      </c>
      <c r="D2037" s="2" t="s">
        <v>1018</v>
      </c>
      <c r="E2037" s="2">
        <v>12</v>
      </c>
      <c r="F2037" s="2" t="s">
        <v>19</v>
      </c>
      <c r="G2037" s="2">
        <v>620</v>
      </c>
      <c r="H2037" s="3">
        <v>4.6788215406906543E-3</v>
      </c>
      <c r="I2037" s="2">
        <v>132512</v>
      </c>
      <c r="J2037" s="2" t="s">
        <v>14741</v>
      </c>
      <c r="K2037" s="2" t="s">
        <v>463</v>
      </c>
      <c r="L2037" s="2" t="s">
        <v>463</v>
      </c>
      <c r="M2037" s="2" t="s">
        <v>14755</v>
      </c>
      <c r="N2037" s="1" t="str">
        <f t="shared" si="31"/>
        <v>DEOLALI (SC)122014</v>
      </c>
    </row>
    <row r="2038" spans="1:14" x14ac:dyDescent="0.3">
      <c r="A2038" s="2">
        <v>126</v>
      </c>
      <c r="B2038" s="2" t="s">
        <v>7739</v>
      </c>
      <c r="C2038" s="2" t="s">
        <v>5413</v>
      </c>
      <c r="D2038" s="2" t="s">
        <v>1018</v>
      </c>
      <c r="E2038" s="2">
        <v>13</v>
      </c>
      <c r="F2038" s="2" t="s">
        <v>19</v>
      </c>
      <c r="G2038" s="2">
        <v>607</v>
      </c>
      <c r="H2038" s="3">
        <v>4.5807172180632695E-3</v>
      </c>
      <c r="I2038" s="2">
        <v>132512</v>
      </c>
      <c r="J2038" s="2" t="s">
        <v>14741</v>
      </c>
      <c r="K2038" s="2" t="s">
        <v>463</v>
      </c>
      <c r="L2038" s="2" t="s">
        <v>463</v>
      </c>
      <c r="M2038" s="2" t="s">
        <v>14755</v>
      </c>
      <c r="N2038" s="1" t="str">
        <f t="shared" si="31"/>
        <v>DEOLALI (SC)132014</v>
      </c>
    </row>
    <row r="2039" spans="1:14" x14ac:dyDescent="0.3">
      <c r="A2039" s="2">
        <v>126</v>
      </c>
      <c r="B2039" s="2" t="s">
        <v>7739</v>
      </c>
      <c r="C2039" s="2" t="s">
        <v>5414</v>
      </c>
      <c r="D2039" s="2" t="s">
        <v>1020</v>
      </c>
      <c r="E2039" s="2">
        <v>14</v>
      </c>
      <c r="F2039" s="2" t="s">
        <v>19</v>
      </c>
      <c r="G2039" s="2">
        <v>576</v>
      </c>
      <c r="H2039" s="3">
        <v>4.3467761410287374E-3</v>
      </c>
      <c r="I2039" s="2">
        <v>132512</v>
      </c>
      <c r="J2039" s="2" t="s">
        <v>14741</v>
      </c>
      <c r="K2039" s="2" t="s">
        <v>463</v>
      </c>
      <c r="L2039" s="2" t="s">
        <v>463</v>
      </c>
      <c r="M2039" s="2" t="s">
        <v>14755</v>
      </c>
      <c r="N2039" s="1" t="str">
        <f t="shared" si="31"/>
        <v>DEOLALI (SC)142014</v>
      </c>
    </row>
    <row r="2040" spans="1:14" x14ac:dyDescent="0.3">
      <c r="A2040" s="2">
        <v>126</v>
      </c>
      <c r="B2040" s="2" t="s">
        <v>7739</v>
      </c>
      <c r="C2040" s="2" t="s">
        <v>5415</v>
      </c>
      <c r="D2040" s="2" t="s">
        <v>1018</v>
      </c>
      <c r="E2040" s="2">
        <v>15</v>
      </c>
      <c r="F2040" s="2" t="s">
        <v>19</v>
      </c>
      <c r="G2040" s="2">
        <v>433</v>
      </c>
      <c r="H2040" s="3">
        <v>3.2676285921275053E-3</v>
      </c>
      <c r="I2040" s="2">
        <v>132512</v>
      </c>
      <c r="J2040" s="2" t="s">
        <v>14741</v>
      </c>
      <c r="K2040" s="2" t="s">
        <v>463</v>
      </c>
      <c r="L2040" s="2" t="s">
        <v>463</v>
      </c>
      <c r="M2040" s="2" t="s">
        <v>14755</v>
      </c>
      <c r="N2040" s="1" t="str">
        <f t="shared" si="31"/>
        <v>DEOLALI (SC)152014</v>
      </c>
    </row>
    <row r="2041" spans="1:14" x14ac:dyDescent="0.3">
      <c r="A2041" s="2">
        <v>126</v>
      </c>
      <c r="B2041" s="2" t="s">
        <v>7739</v>
      </c>
      <c r="C2041" s="2" t="s">
        <v>5416</v>
      </c>
      <c r="D2041" s="2" t="s">
        <v>1018</v>
      </c>
      <c r="E2041" s="2">
        <v>16</v>
      </c>
      <c r="F2041" s="2" t="s">
        <v>3797</v>
      </c>
      <c r="G2041" s="2">
        <v>378</v>
      </c>
      <c r="H2041" s="3">
        <v>2.8525718425501086E-3</v>
      </c>
      <c r="I2041" s="2">
        <v>132512</v>
      </c>
      <c r="J2041" s="2" t="s">
        <v>14741</v>
      </c>
      <c r="K2041" s="2" t="s">
        <v>463</v>
      </c>
      <c r="L2041" s="2" t="s">
        <v>463</v>
      </c>
      <c r="M2041" s="2" t="s">
        <v>14755</v>
      </c>
      <c r="N2041" s="1" t="str">
        <f t="shared" si="31"/>
        <v>DEOLALI (SC)162014</v>
      </c>
    </row>
    <row r="2042" spans="1:14" x14ac:dyDescent="0.3">
      <c r="A2042" s="2">
        <v>126</v>
      </c>
      <c r="B2042" s="2" t="s">
        <v>7739</v>
      </c>
      <c r="C2042" s="2" t="s">
        <v>5417</v>
      </c>
      <c r="D2042" s="2" t="s">
        <v>1018</v>
      </c>
      <c r="E2042" s="2">
        <v>17</v>
      </c>
      <c r="F2042" s="2" t="s">
        <v>19</v>
      </c>
      <c r="G2042" s="2">
        <v>302</v>
      </c>
      <c r="H2042" s="3">
        <v>2.2790388794977057E-3</v>
      </c>
      <c r="I2042" s="2">
        <v>132512</v>
      </c>
      <c r="J2042" s="2" t="s">
        <v>14741</v>
      </c>
      <c r="K2042" s="2" t="s">
        <v>463</v>
      </c>
      <c r="L2042" s="2" t="s">
        <v>463</v>
      </c>
      <c r="M2042" s="2" t="s">
        <v>14755</v>
      </c>
      <c r="N2042" s="1" t="str">
        <f t="shared" si="31"/>
        <v>DEOLALI (SC)172014</v>
      </c>
    </row>
    <row r="2043" spans="1:14" x14ac:dyDescent="0.3">
      <c r="A2043" s="2">
        <v>126</v>
      </c>
      <c r="B2043" s="2" t="s">
        <v>7739</v>
      </c>
      <c r="C2043" s="2" t="s">
        <v>5418</v>
      </c>
      <c r="D2043" s="2" t="s">
        <v>1018</v>
      </c>
      <c r="E2043" s="2">
        <v>18</v>
      </c>
      <c r="F2043" s="2" t="s">
        <v>85</v>
      </c>
      <c r="G2043" s="2">
        <v>234</v>
      </c>
      <c r="H2043" s="3">
        <v>1.7658778072929245E-3</v>
      </c>
      <c r="I2043" s="2">
        <v>132512</v>
      </c>
      <c r="J2043" s="2" t="s">
        <v>14741</v>
      </c>
      <c r="K2043" s="2" t="s">
        <v>463</v>
      </c>
      <c r="L2043" s="2" t="s">
        <v>463</v>
      </c>
      <c r="M2043" s="2" t="s">
        <v>14755</v>
      </c>
      <c r="N2043" s="1" t="str">
        <f t="shared" si="31"/>
        <v>DEOLALI (SC)182014</v>
      </c>
    </row>
    <row r="2044" spans="1:14" x14ac:dyDescent="0.3">
      <c r="A2044" s="2">
        <v>126</v>
      </c>
      <c r="B2044" s="2" t="s">
        <v>7739</v>
      </c>
      <c r="C2044" s="2" t="s">
        <v>5419</v>
      </c>
      <c r="D2044" s="2" t="s">
        <v>1018</v>
      </c>
      <c r="E2044" s="2">
        <v>19</v>
      </c>
      <c r="F2044" s="2" t="s">
        <v>359</v>
      </c>
      <c r="G2044" s="2">
        <v>179</v>
      </c>
      <c r="H2044" s="3">
        <v>1.3508210577155275E-3</v>
      </c>
      <c r="I2044" s="2">
        <v>132512</v>
      </c>
      <c r="J2044" s="2" t="s">
        <v>14741</v>
      </c>
      <c r="K2044" s="2" t="s">
        <v>463</v>
      </c>
      <c r="L2044" s="2" t="s">
        <v>463</v>
      </c>
      <c r="M2044" s="2" t="s">
        <v>14755</v>
      </c>
      <c r="N2044" s="1" t="str">
        <f t="shared" si="31"/>
        <v>DEOLALI (SC)192014</v>
      </c>
    </row>
    <row r="2045" spans="1:14" x14ac:dyDescent="0.3">
      <c r="A2045" s="2">
        <v>127</v>
      </c>
      <c r="B2045" s="2" t="s">
        <v>7740</v>
      </c>
      <c r="C2045" s="2" t="s">
        <v>5420</v>
      </c>
      <c r="D2045" s="2" t="s">
        <v>1020</v>
      </c>
      <c r="E2045" s="2">
        <v>1</v>
      </c>
      <c r="F2045" s="2" t="s">
        <v>7</v>
      </c>
      <c r="G2045" s="2">
        <v>49106</v>
      </c>
      <c r="H2045" s="3">
        <v>0.31449577948277851</v>
      </c>
      <c r="I2045" s="2">
        <v>156142</v>
      </c>
      <c r="J2045" s="2" t="s">
        <v>14741</v>
      </c>
      <c r="K2045" s="2" t="s">
        <v>463</v>
      </c>
      <c r="L2045" s="2" t="s">
        <v>463</v>
      </c>
      <c r="M2045" s="2" t="s">
        <v>14755</v>
      </c>
      <c r="N2045" s="1" t="str">
        <f t="shared" si="31"/>
        <v>IGATPURI (ST)12014</v>
      </c>
    </row>
    <row r="2046" spans="1:14" x14ac:dyDescent="0.3">
      <c r="A2046" s="2">
        <v>127</v>
      </c>
      <c r="B2046" s="2" t="s">
        <v>7740</v>
      </c>
      <c r="C2046" s="2" t="s">
        <v>5421</v>
      </c>
      <c r="D2046" s="2" t="s">
        <v>1018</v>
      </c>
      <c r="E2046" s="2">
        <v>2</v>
      </c>
      <c r="F2046" s="2" t="s">
        <v>103</v>
      </c>
      <c r="G2046" s="2">
        <v>38741</v>
      </c>
      <c r="H2046" s="3">
        <v>0.24811389632513994</v>
      </c>
      <c r="I2046" s="2">
        <v>156142</v>
      </c>
      <c r="J2046" s="2" t="s">
        <v>14741</v>
      </c>
      <c r="K2046" s="2" t="s">
        <v>463</v>
      </c>
      <c r="L2046" s="2" t="s">
        <v>463</v>
      </c>
      <c r="M2046" s="2" t="s">
        <v>14755</v>
      </c>
      <c r="N2046" s="1" t="str">
        <f t="shared" si="31"/>
        <v>IGATPURI (ST)22014</v>
      </c>
    </row>
    <row r="2047" spans="1:14" x14ac:dyDescent="0.3">
      <c r="A2047" s="2">
        <v>127</v>
      </c>
      <c r="B2047" s="2" t="s">
        <v>7740</v>
      </c>
      <c r="C2047" s="2" t="s">
        <v>5422</v>
      </c>
      <c r="D2047" s="2" t="s">
        <v>1018</v>
      </c>
      <c r="E2047" s="2">
        <v>3</v>
      </c>
      <c r="F2047" s="2" t="s">
        <v>51</v>
      </c>
      <c r="G2047" s="2">
        <v>21744</v>
      </c>
      <c r="H2047" s="3">
        <v>0.13925785502939633</v>
      </c>
      <c r="I2047" s="2">
        <v>156142</v>
      </c>
      <c r="J2047" s="2" t="s">
        <v>14741</v>
      </c>
      <c r="K2047" s="2" t="s">
        <v>463</v>
      </c>
      <c r="L2047" s="2" t="s">
        <v>463</v>
      </c>
      <c r="M2047" s="2" t="s">
        <v>14755</v>
      </c>
      <c r="N2047" s="1" t="str">
        <f t="shared" si="31"/>
        <v>IGATPURI (ST)32014</v>
      </c>
    </row>
    <row r="2048" spans="1:14" x14ac:dyDescent="0.3">
      <c r="A2048" s="2">
        <v>127</v>
      </c>
      <c r="B2048" s="2" t="s">
        <v>7740</v>
      </c>
      <c r="C2048" s="2" t="s">
        <v>5423</v>
      </c>
      <c r="D2048" s="2" t="s">
        <v>1018</v>
      </c>
      <c r="E2048" s="2">
        <v>4</v>
      </c>
      <c r="F2048" s="2" t="s">
        <v>19</v>
      </c>
      <c r="G2048" s="2">
        <v>17166</v>
      </c>
      <c r="H2048" s="3">
        <v>0.10993838941476348</v>
      </c>
      <c r="I2048" s="2">
        <v>156142</v>
      </c>
      <c r="J2048" s="2" t="s">
        <v>14741</v>
      </c>
      <c r="K2048" s="2" t="s">
        <v>463</v>
      </c>
      <c r="L2048" s="2" t="s">
        <v>463</v>
      </c>
      <c r="M2048" s="2" t="s">
        <v>14755</v>
      </c>
      <c r="N2048" s="1" t="str">
        <f t="shared" si="31"/>
        <v>IGATPURI (ST)42014</v>
      </c>
    </row>
    <row r="2049" spans="1:14" x14ac:dyDescent="0.3">
      <c r="A2049" s="2">
        <v>127</v>
      </c>
      <c r="B2049" s="2" t="s">
        <v>7740</v>
      </c>
      <c r="C2049" s="2" t="s">
        <v>5424</v>
      </c>
      <c r="D2049" s="2" t="s">
        <v>1018</v>
      </c>
      <c r="E2049" s="2">
        <v>5</v>
      </c>
      <c r="F2049" s="2" t="s">
        <v>9</v>
      </c>
      <c r="G2049" s="2">
        <v>11243</v>
      </c>
      <c r="H2049" s="3">
        <v>7.2004969835150062E-2</v>
      </c>
      <c r="I2049" s="2">
        <v>156142</v>
      </c>
      <c r="J2049" s="2" t="s">
        <v>14741</v>
      </c>
      <c r="K2049" s="2" t="s">
        <v>463</v>
      </c>
      <c r="L2049" s="2" t="s">
        <v>463</v>
      </c>
      <c r="M2049" s="2" t="s">
        <v>14755</v>
      </c>
      <c r="N2049" s="1" t="str">
        <f t="shared" si="31"/>
        <v>IGATPURI (ST)52014</v>
      </c>
    </row>
    <row r="2050" spans="1:14" x14ac:dyDescent="0.3">
      <c r="A2050" s="2">
        <v>127</v>
      </c>
      <c r="B2050" s="2" t="s">
        <v>7740</v>
      </c>
      <c r="C2050" s="2" t="s">
        <v>5425</v>
      </c>
      <c r="D2050" s="2" t="s">
        <v>1018</v>
      </c>
      <c r="E2050" s="2">
        <v>6</v>
      </c>
      <c r="F2050" s="2" t="s">
        <v>19</v>
      </c>
      <c r="G2050" s="2">
        <v>6873</v>
      </c>
      <c r="H2050" s="3">
        <v>4.4017624982387829E-2</v>
      </c>
      <c r="I2050" s="2">
        <v>156142</v>
      </c>
      <c r="J2050" s="2" t="s">
        <v>14741</v>
      </c>
      <c r="K2050" s="2" t="s">
        <v>463</v>
      </c>
      <c r="L2050" s="2" t="s">
        <v>463</v>
      </c>
      <c r="M2050" s="2" t="s">
        <v>14755</v>
      </c>
      <c r="N2050" s="1" t="str">
        <f t="shared" si="31"/>
        <v>IGATPURI (ST)62014</v>
      </c>
    </row>
    <row r="2051" spans="1:14" x14ac:dyDescent="0.3">
      <c r="A2051" s="2">
        <v>127</v>
      </c>
      <c r="B2051" s="2" t="s">
        <v>7740</v>
      </c>
      <c r="C2051" s="2" t="s">
        <v>5426</v>
      </c>
      <c r="D2051" s="2" t="s">
        <v>1018</v>
      </c>
      <c r="E2051" s="2">
        <v>7</v>
      </c>
      <c r="F2051" s="2" t="s">
        <v>302</v>
      </c>
      <c r="G2051" s="2">
        <v>3211</v>
      </c>
      <c r="H2051" s="3">
        <v>2.0564614261377463E-2</v>
      </c>
      <c r="I2051" s="2">
        <v>156142</v>
      </c>
      <c r="J2051" s="2" t="s">
        <v>14741</v>
      </c>
      <c r="K2051" s="2" t="s">
        <v>463</v>
      </c>
      <c r="L2051" s="2" t="s">
        <v>463</v>
      </c>
      <c r="M2051" s="2" t="s">
        <v>14755</v>
      </c>
      <c r="N2051" s="1" t="str">
        <f t="shared" ref="N2051:N2114" si="32">B2051&amp;E2051&amp;2014</f>
        <v>IGATPURI (ST)72014</v>
      </c>
    </row>
    <row r="2052" spans="1:14" x14ac:dyDescent="0.3">
      <c r="A2052" s="2">
        <v>127</v>
      </c>
      <c r="B2052" s="2" t="s">
        <v>7740</v>
      </c>
      <c r="C2052" s="2" t="s">
        <v>22</v>
      </c>
      <c r="D2052" s="2" t="s">
        <v>7923</v>
      </c>
      <c r="E2052" s="2">
        <v>8</v>
      </c>
      <c r="F2052" s="2" t="s">
        <v>22</v>
      </c>
      <c r="G2052" s="2">
        <v>2687</v>
      </c>
      <c r="H2052" s="3">
        <v>1.7208694649741903E-2</v>
      </c>
      <c r="I2052" s="2">
        <v>156142</v>
      </c>
      <c r="J2052" s="2" t="s">
        <v>14741</v>
      </c>
      <c r="K2052" s="2" t="s">
        <v>463</v>
      </c>
      <c r="L2052" s="2" t="s">
        <v>463</v>
      </c>
      <c r="M2052" s="2" t="s">
        <v>14755</v>
      </c>
      <c r="N2052" s="1" t="str">
        <f t="shared" si="32"/>
        <v>IGATPURI (ST)82014</v>
      </c>
    </row>
    <row r="2053" spans="1:14" x14ac:dyDescent="0.3">
      <c r="A2053" s="2">
        <v>127</v>
      </c>
      <c r="B2053" s="2" t="s">
        <v>7740</v>
      </c>
      <c r="C2053" s="2" t="s">
        <v>5427</v>
      </c>
      <c r="D2053" s="2" t="s">
        <v>1018</v>
      </c>
      <c r="E2053" s="2">
        <v>9</v>
      </c>
      <c r="F2053" s="2" t="s">
        <v>11</v>
      </c>
      <c r="G2053" s="2">
        <v>1576</v>
      </c>
      <c r="H2053" s="3">
        <v>1.0093376541865737E-2</v>
      </c>
      <c r="I2053" s="2">
        <v>156142</v>
      </c>
      <c r="J2053" s="2" t="s">
        <v>14741</v>
      </c>
      <c r="K2053" s="2" t="s">
        <v>463</v>
      </c>
      <c r="L2053" s="2" t="s">
        <v>463</v>
      </c>
      <c r="M2053" s="2" t="s">
        <v>14755</v>
      </c>
      <c r="N2053" s="1" t="str">
        <f t="shared" si="32"/>
        <v>IGATPURI (ST)92014</v>
      </c>
    </row>
    <row r="2054" spans="1:14" x14ac:dyDescent="0.3">
      <c r="A2054" s="2">
        <v>127</v>
      </c>
      <c r="B2054" s="2" t="s">
        <v>7740</v>
      </c>
      <c r="C2054" s="2" t="s">
        <v>5428</v>
      </c>
      <c r="D2054" s="2" t="s">
        <v>1018</v>
      </c>
      <c r="E2054" s="2">
        <v>10</v>
      </c>
      <c r="F2054" s="2" t="s">
        <v>19</v>
      </c>
      <c r="G2054" s="2">
        <v>1229</v>
      </c>
      <c r="H2054" s="3">
        <v>7.871040463168142E-3</v>
      </c>
      <c r="I2054" s="2">
        <v>156142</v>
      </c>
      <c r="J2054" s="2" t="s">
        <v>14741</v>
      </c>
      <c r="K2054" s="2" t="s">
        <v>463</v>
      </c>
      <c r="L2054" s="2" t="s">
        <v>463</v>
      </c>
      <c r="M2054" s="2" t="s">
        <v>14755</v>
      </c>
      <c r="N2054" s="1" t="str">
        <f t="shared" si="32"/>
        <v>IGATPURI (ST)102014</v>
      </c>
    </row>
    <row r="2055" spans="1:14" x14ac:dyDescent="0.3">
      <c r="A2055" s="2">
        <v>127</v>
      </c>
      <c r="B2055" s="2" t="s">
        <v>7740</v>
      </c>
      <c r="C2055" s="2" t="s">
        <v>5429</v>
      </c>
      <c r="D2055" s="2" t="s">
        <v>1018</v>
      </c>
      <c r="E2055" s="2">
        <v>11</v>
      </c>
      <c r="F2055" s="2" t="s">
        <v>19</v>
      </c>
      <c r="G2055" s="2">
        <v>1048</v>
      </c>
      <c r="H2055" s="3">
        <v>6.7118392232711254E-3</v>
      </c>
      <c r="I2055" s="2">
        <v>156142</v>
      </c>
      <c r="J2055" s="2" t="s">
        <v>14741</v>
      </c>
      <c r="K2055" s="2" t="s">
        <v>463</v>
      </c>
      <c r="L2055" s="2" t="s">
        <v>463</v>
      </c>
      <c r="M2055" s="2" t="s">
        <v>14755</v>
      </c>
      <c r="N2055" s="1" t="str">
        <f t="shared" si="32"/>
        <v>IGATPURI (ST)112014</v>
      </c>
    </row>
    <row r="2056" spans="1:14" x14ac:dyDescent="0.3">
      <c r="A2056" s="2">
        <v>127</v>
      </c>
      <c r="B2056" s="2" t="s">
        <v>7740</v>
      </c>
      <c r="C2056" s="2" t="s">
        <v>5430</v>
      </c>
      <c r="D2056" s="2" t="s">
        <v>1018</v>
      </c>
      <c r="E2056" s="2">
        <v>12</v>
      </c>
      <c r="F2056" s="2" t="s">
        <v>19</v>
      </c>
      <c r="G2056" s="2">
        <v>945</v>
      </c>
      <c r="H2056" s="3">
        <v>6.0521832690755848E-3</v>
      </c>
      <c r="I2056" s="2">
        <v>156142</v>
      </c>
      <c r="J2056" s="2" t="s">
        <v>14741</v>
      </c>
      <c r="K2056" s="2" t="s">
        <v>463</v>
      </c>
      <c r="L2056" s="2" t="s">
        <v>463</v>
      </c>
      <c r="M2056" s="2" t="s">
        <v>14755</v>
      </c>
      <c r="N2056" s="1" t="str">
        <f t="shared" si="32"/>
        <v>IGATPURI (ST)122014</v>
      </c>
    </row>
    <row r="2057" spans="1:14" x14ac:dyDescent="0.3">
      <c r="A2057" s="2">
        <v>127</v>
      </c>
      <c r="B2057" s="2" t="s">
        <v>7740</v>
      </c>
      <c r="C2057" s="2" t="s">
        <v>5431</v>
      </c>
      <c r="D2057" s="2" t="s">
        <v>1018</v>
      </c>
      <c r="E2057" s="2">
        <v>13</v>
      </c>
      <c r="F2057" s="2" t="s">
        <v>19</v>
      </c>
      <c r="G2057" s="2">
        <v>573</v>
      </c>
      <c r="H2057" s="3">
        <v>3.6697365218839261E-3</v>
      </c>
      <c r="I2057" s="2">
        <v>156142</v>
      </c>
      <c r="J2057" s="2" t="s">
        <v>14741</v>
      </c>
      <c r="K2057" s="2" t="s">
        <v>463</v>
      </c>
      <c r="L2057" s="2" t="s">
        <v>463</v>
      </c>
      <c r="M2057" s="2" t="s">
        <v>14755</v>
      </c>
      <c r="N2057" s="1" t="str">
        <f t="shared" si="32"/>
        <v>IGATPURI (ST)132014</v>
      </c>
    </row>
    <row r="2058" spans="1:14" x14ac:dyDescent="0.3">
      <c r="A2058" s="2">
        <v>128</v>
      </c>
      <c r="B2058" s="2" t="s">
        <v>7741</v>
      </c>
      <c r="C2058" s="2" t="s">
        <v>5432</v>
      </c>
      <c r="D2058" s="2" t="s">
        <v>1018</v>
      </c>
      <c r="E2058" s="2">
        <v>1</v>
      </c>
      <c r="F2058" s="2" t="s">
        <v>9</v>
      </c>
      <c r="G2058" s="2">
        <v>44813</v>
      </c>
      <c r="H2058" s="3">
        <v>0.28958319870759291</v>
      </c>
      <c r="I2058" s="2">
        <v>154750</v>
      </c>
      <c r="J2058" s="2" t="s">
        <v>14741</v>
      </c>
      <c r="K2058" s="2" t="s">
        <v>2442</v>
      </c>
      <c r="L2058" s="2" t="s">
        <v>2442</v>
      </c>
      <c r="M2058" s="2" t="s">
        <v>14757</v>
      </c>
      <c r="N2058" s="1" t="str">
        <f t="shared" si="32"/>
        <v>DAHANU (ST)12014</v>
      </c>
    </row>
    <row r="2059" spans="1:14" x14ac:dyDescent="0.3">
      <c r="A2059" s="2">
        <v>128</v>
      </c>
      <c r="B2059" s="2" t="s">
        <v>7741</v>
      </c>
      <c r="C2059" s="2" t="s">
        <v>5433</v>
      </c>
      <c r="D2059" s="2" t="s">
        <v>1018</v>
      </c>
      <c r="E2059" s="2">
        <v>2</v>
      </c>
      <c r="F2059" s="2" t="s">
        <v>331</v>
      </c>
      <c r="G2059" s="2">
        <v>28138</v>
      </c>
      <c r="H2059" s="3">
        <v>0.18182875605815832</v>
      </c>
      <c r="I2059" s="2">
        <v>154750</v>
      </c>
      <c r="J2059" s="2" t="s">
        <v>14741</v>
      </c>
      <c r="K2059" s="2" t="s">
        <v>2442</v>
      </c>
      <c r="L2059" s="2" t="s">
        <v>2442</v>
      </c>
      <c r="M2059" s="2" t="s">
        <v>14757</v>
      </c>
      <c r="N2059" s="1" t="str">
        <f t="shared" si="32"/>
        <v>DAHANU (ST)22014</v>
      </c>
    </row>
    <row r="2060" spans="1:14" x14ac:dyDescent="0.3">
      <c r="A2060" s="2">
        <v>128</v>
      </c>
      <c r="B2060" s="2" t="s">
        <v>7741</v>
      </c>
      <c r="C2060" s="2" t="s">
        <v>5434</v>
      </c>
      <c r="D2060" s="2" t="s">
        <v>1018</v>
      </c>
      <c r="E2060" s="2">
        <v>3</v>
      </c>
      <c r="F2060" s="2" t="s">
        <v>51</v>
      </c>
      <c r="G2060" s="2">
        <v>27948</v>
      </c>
      <c r="H2060" s="3">
        <v>0.18060096930533118</v>
      </c>
      <c r="I2060" s="2">
        <v>154750</v>
      </c>
      <c r="J2060" s="2" t="s">
        <v>14741</v>
      </c>
      <c r="K2060" s="2" t="s">
        <v>2442</v>
      </c>
      <c r="L2060" s="2" t="s">
        <v>2442</v>
      </c>
      <c r="M2060" s="2" t="s">
        <v>14757</v>
      </c>
      <c r="N2060" s="1" t="str">
        <f t="shared" si="32"/>
        <v>DAHANU (ST)32014</v>
      </c>
    </row>
    <row r="2061" spans="1:14" x14ac:dyDescent="0.3">
      <c r="A2061" s="2">
        <v>128</v>
      </c>
      <c r="B2061" s="2" t="s">
        <v>7741</v>
      </c>
      <c r="C2061" s="2" t="s">
        <v>5435</v>
      </c>
      <c r="D2061" s="2" t="s">
        <v>1018</v>
      </c>
      <c r="E2061" s="2">
        <v>4</v>
      </c>
      <c r="F2061" s="2" t="s">
        <v>7</v>
      </c>
      <c r="G2061" s="2">
        <v>14160</v>
      </c>
      <c r="H2061" s="3">
        <v>9.1502423263327942E-2</v>
      </c>
      <c r="I2061" s="2">
        <v>154750</v>
      </c>
      <c r="J2061" s="2" t="s">
        <v>14741</v>
      </c>
      <c r="K2061" s="2" t="s">
        <v>2442</v>
      </c>
      <c r="L2061" s="2" t="s">
        <v>2442</v>
      </c>
      <c r="M2061" s="2" t="s">
        <v>14757</v>
      </c>
      <c r="N2061" s="1" t="str">
        <f t="shared" si="32"/>
        <v>DAHANU (ST)42014</v>
      </c>
    </row>
    <row r="2062" spans="1:14" x14ac:dyDescent="0.3">
      <c r="A2062" s="2">
        <v>128</v>
      </c>
      <c r="B2062" s="2" t="s">
        <v>7741</v>
      </c>
      <c r="C2062" s="2" t="s">
        <v>5436</v>
      </c>
      <c r="D2062" s="2" t="s">
        <v>1018</v>
      </c>
      <c r="E2062" s="2">
        <v>5</v>
      </c>
      <c r="F2062" s="2" t="s">
        <v>19</v>
      </c>
      <c r="G2062" s="2">
        <v>12946</v>
      </c>
      <c r="H2062" s="3">
        <v>8.365751211631664E-2</v>
      </c>
      <c r="I2062" s="2">
        <v>154750</v>
      </c>
      <c r="J2062" s="2" t="s">
        <v>14741</v>
      </c>
      <c r="K2062" s="2" t="s">
        <v>2442</v>
      </c>
      <c r="L2062" s="2" t="s">
        <v>2442</v>
      </c>
      <c r="M2062" s="2" t="s">
        <v>14757</v>
      </c>
      <c r="N2062" s="1" t="str">
        <f t="shared" si="32"/>
        <v>DAHANU (ST)52014</v>
      </c>
    </row>
    <row r="2063" spans="1:14" x14ac:dyDescent="0.3">
      <c r="A2063" s="2">
        <v>128</v>
      </c>
      <c r="B2063" s="2" t="s">
        <v>7741</v>
      </c>
      <c r="C2063" s="2" t="s">
        <v>5437</v>
      </c>
      <c r="D2063" s="2" t="s">
        <v>1018</v>
      </c>
      <c r="E2063" s="2">
        <v>6</v>
      </c>
      <c r="F2063" s="2" t="s">
        <v>103</v>
      </c>
      <c r="G2063" s="2">
        <v>7843</v>
      </c>
      <c r="H2063" s="3">
        <v>5.0681744749596122E-2</v>
      </c>
      <c r="I2063" s="2">
        <v>154750</v>
      </c>
      <c r="J2063" s="2" t="s">
        <v>14741</v>
      </c>
      <c r="K2063" s="2" t="s">
        <v>2442</v>
      </c>
      <c r="L2063" s="2" t="s">
        <v>2442</v>
      </c>
      <c r="M2063" s="2" t="s">
        <v>14757</v>
      </c>
      <c r="N2063" s="1" t="str">
        <f t="shared" si="32"/>
        <v>DAHANU (ST)62014</v>
      </c>
    </row>
    <row r="2064" spans="1:14" x14ac:dyDescent="0.3">
      <c r="A2064" s="2">
        <v>128</v>
      </c>
      <c r="B2064" s="2" t="s">
        <v>7741</v>
      </c>
      <c r="C2064" s="2" t="s">
        <v>5438</v>
      </c>
      <c r="D2064" s="2" t="s">
        <v>1018</v>
      </c>
      <c r="E2064" s="2">
        <v>7</v>
      </c>
      <c r="F2064" s="2" t="s">
        <v>19</v>
      </c>
      <c r="G2064" s="2">
        <v>5165</v>
      </c>
      <c r="H2064" s="3">
        <v>3.3376413570274634E-2</v>
      </c>
      <c r="I2064" s="2">
        <v>154750</v>
      </c>
      <c r="J2064" s="2" t="s">
        <v>14741</v>
      </c>
      <c r="K2064" s="2" t="s">
        <v>2442</v>
      </c>
      <c r="L2064" s="2" t="s">
        <v>2442</v>
      </c>
      <c r="M2064" s="2" t="s">
        <v>14757</v>
      </c>
      <c r="N2064" s="1" t="str">
        <f t="shared" si="32"/>
        <v>DAHANU (ST)72014</v>
      </c>
    </row>
    <row r="2065" spans="1:14" x14ac:dyDescent="0.3">
      <c r="A2065" s="2">
        <v>128</v>
      </c>
      <c r="B2065" s="2" t="s">
        <v>7741</v>
      </c>
      <c r="C2065" s="2" t="s">
        <v>22</v>
      </c>
      <c r="D2065" s="2" t="s">
        <v>7923</v>
      </c>
      <c r="E2065" s="2">
        <v>8</v>
      </c>
      <c r="F2065" s="2" t="s">
        <v>22</v>
      </c>
      <c r="G2065" s="2">
        <v>4498</v>
      </c>
      <c r="H2065" s="3">
        <v>2.9066235864297255E-2</v>
      </c>
      <c r="I2065" s="2">
        <v>154750</v>
      </c>
      <c r="J2065" s="2" t="s">
        <v>14741</v>
      </c>
      <c r="K2065" s="2" t="s">
        <v>2442</v>
      </c>
      <c r="L2065" s="2" t="s">
        <v>2442</v>
      </c>
      <c r="M2065" s="2" t="s">
        <v>14757</v>
      </c>
      <c r="N2065" s="1" t="str">
        <f t="shared" si="32"/>
        <v>DAHANU (ST)82014</v>
      </c>
    </row>
    <row r="2066" spans="1:14" x14ac:dyDescent="0.3">
      <c r="A2066" s="2">
        <v>128</v>
      </c>
      <c r="B2066" s="2" t="s">
        <v>7741</v>
      </c>
      <c r="C2066" s="2" t="s">
        <v>5439</v>
      </c>
      <c r="D2066" s="2" t="s">
        <v>1018</v>
      </c>
      <c r="E2066" s="2">
        <v>9</v>
      </c>
      <c r="F2066" s="2" t="s">
        <v>19</v>
      </c>
      <c r="G2066" s="2">
        <v>2187</v>
      </c>
      <c r="H2066" s="3">
        <v>1.4132471728594507E-2</v>
      </c>
      <c r="I2066" s="2">
        <v>154750</v>
      </c>
      <c r="J2066" s="2" t="s">
        <v>14741</v>
      </c>
      <c r="K2066" s="2" t="s">
        <v>2442</v>
      </c>
      <c r="L2066" s="2" t="s">
        <v>2442</v>
      </c>
      <c r="M2066" s="2" t="s">
        <v>14757</v>
      </c>
      <c r="N2066" s="1" t="str">
        <f t="shared" si="32"/>
        <v>DAHANU (ST)92014</v>
      </c>
    </row>
    <row r="2067" spans="1:14" x14ac:dyDescent="0.3">
      <c r="A2067" s="2">
        <v>128</v>
      </c>
      <c r="B2067" s="2" t="s">
        <v>7741</v>
      </c>
      <c r="C2067" s="2" t="s">
        <v>5440</v>
      </c>
      <c r="D2067" s="2" t="s">
        <v>1018</v>
      </c>
      <c r="E2067" s="2">
        <v>10</v>
      </c>
      <c r="F2067" s="2" t="s">
        <v>302</v>
      </c>
      <c r="G2067" s="2">
        <v>2086</v>
      </c>
      <c r="H2067" s="3">
        <v>1.3479806138933764E-2</v>
      </c>
      <c r="I2067" s="2">
        <v>154750</v>
      </c>
      <c r="J2067" s="2" t="s">
        <v>14741</v>
      </c>
      <c r="K2067" s="2" t="s">
        <v>2442</v>
      </c>
      <c r="L2067" s="2" t="s">
        <v>2442</v>
      </c>
      <c r="M2067" s="2" t="s">
        <v>14757</v>
      </c>
      <c r="N2067" s="1" t="str">
        <f t="shared" si="32"/>
        <v>DAHANU (ST)102014</v>
      </c>
    </row>
    <row r="2068" spans="1:14" x14ac:dyDescent="0.3">
      <c r="A2068" s="2">
        <v>128</v>
      </c>
      <c r="B2068" s="2" t="s">
        <v>7741</v>
      </c>
      <c r="C2068" s="2" t="s">
        <v>5441</v>
      </c>
      <c r="D2068" s="2" t="s">
        <v>1018</v>
      </c>
      <c r="E2068" s="2">
        <v>11</v>
      </c>
      <c r="F2068" s="2" t="s">
        <v>15</v>
      </c>
      <c r="G2068" s="2">
        <v>1835</v>
      </c>
      <c r="H2068" s="3">
        <v>1.18578352180937E-2</v>
      </c>
      <c r="I2068" s="2">
        <v>154750</v>
      </c>
      <c r="J2068" s="2" t="s">
        <v>14741</v>
      </c>
      <c r="K2068" s="2" t="s">
        <v>2442</v>
      </c>
      <c r="L2068" s="2" t="s">
        <v>2442</v>
      </c>
      <c r="M2068" s="2" t="s">
        <v>14757</v>
      </c>
      <c r="N2068" s="1" t="str">
        <f t="shared" si="32"/>
        <v>DAHANU (ST)112014</v>
      </c>
    </row>
    <row r="2069" spans="1:14" x14ac:dyDescent="0.3">
      <c r="A2069" s="2">
        <v>128</v>
      </c>
      <c r="B2069" s="2" t="s">
        <v>7741</v>
      </c>
      <c r="C2069" s="2" t="s">
        <v>5442</v>
      </c>
      <c r="D2069" s="2" t="s">
        <v>1018</v>
      </c>
      <c r="E2069" s="2">
        <v>12</v>
      </c>
      <c r="F2069" s="2" t="s">
        <v>19</v>
      </c>
      <c r="G2069" s="2">
        <v>1674</v>
      </c>
      <c r="H2069" s="3">
        <v>1.0817447495961228E-2</v>
      </c>
      <c r="I2069" s="2">
        <v>154750</v>
      </c>
      <c r="J2069" s="2" t="s">
        <v>14741</v>
      </c>
      <c r="K2069" s="2" t="s">
        <v>2442</v>
      </c>
      <c r="L2069" s="2" t="s">
        <v>2442</v>
      </c>
      <c r="M2069" s="2" t="s">
        <v>14757</v>
      </c>
      <c r="N2069" s="1" t="str">
        <f t="shared" si="32"/>
        <v>DAHANU (ST)122014</v>
      </c>
    </row>
    <row r="2070" spans="1:14" x14ac:dyDescent="0.3">
      <c r="A2070" s="2">
        <v>128</v>
      </c>
      <c r="B2070" s="2" t="s">
        <v>7741</v>
      </c>
      <c r="C2070" s="2" t="s">
        <v>5443</v>
      </c>
      <c r="D2070" s="2" t="s">
        <v>1018</v>
      </c>
      <c r="E2070" s="2">
        <v>13</v>
      </c>
      <c r="F2070" s="2" t="s">
        <v>11</v>
      </c>
      <c r="G2070" s="2">
        <v>1457</v>
      </c>
      <c r="H2070" s="3">
        <v>9.4151857835218095E-3</v>
      </c>
      <c r="I2070" s="2">
        <v>154750</v>
      </c>
      <c r="J2070" s="2" t="s">
        <v>14741</v>
      </c>
      <c r="K2070" s="2" t="s">
        <v>2442</v>
      </c>
      <c r="L2070" s="2" t="s">
        <v>2442</v>
      </c>
      <c r="M2070" s="2" t="s">
        <v>14757</v>
      </c>
      <c r="N2070" s="1" t="str">
        <f t="shared" si="32"/>
        <v>DAHANU (ST)132014</v>
      </c>
    </row>
    <row r="2071" spans="1:14" x14ac:dyDescent="0.3">
      <c r="A2071" s="2">
        <v>129</v>
      </c>
      <c r="B2071" s="2" t="s">
        <v>7742</v>
      </c>
      <c r="C2071" s="2" t="s">
        <v>5444</v>
      </c>
      <c r="D2071" s="2" t="s">
        <v>1018</v>
      </c>
      <c r="E2071" s="2">
        <v>1</v>
      </c>
      <c r="F2071" s="2" t="s">
        <v>9</v>
      </c>
      <c r="G2071" s="2">
        <v>40174</v>
      </c>
      <c r="H2071" s="3">
        <v>0.24282830236578379</v>
      </c>
      <c r="I2071" s="2">
        <v>165442</v>
      </c>
      <c r="J2071" s="2" t="s">
        <v>14741</v>
      </c>
      <c r="K2071" s="2" t="s">
        <v>2442</v>
      </c>
      <c r="L2071" s="2" t="s">
        <v>2442</v>
      </c>
      <c r="M2071" s="2" t="s">
        <v>14757</v>
      </c>
      <c r="N2071" s="1" t="str">
        <f t="shared" si="32"/>
        <v>VIKRAMGAD (ST)12014</v>
      </c>
    </row>
    <row r="2072" spans="1:14" x14ac:dyDescent="0.3">
      <c r="A2072" s="2">
        <v>129</v>
      </c>
      <c r="B2072" s="2" t="s">
        <v>7742</v>
      </c>
      <c r="C2072" s="2" t="s">
        <v>5445</v>
      </c>
      <c r="D2072" s="2" t="s">
        <v>1018</v>
      </c>
      <c r="E2072" s="2">
        <v>2</v>
      </c>
      <c r="F2072" s="2" t="s">
        <v>103</v>
      </c>
      <c r="G2072" s="2">
        <v>36343</v>
      </c>
      <c r="H2072" s="3">
        <v>0.21967215096529297</v>
      </c>
      <c r="I2072" s="2">
        <v>165442</v>
      </c>
      <c r="J2072" s="2" t="s">
        <v>14741</v>
      </c>
      <c r="K2072" s="2" t="s">
        <v>2442</v>
      </c>
      <c r="L2072" s="2" t="s">
        <v>2442</v>
      </c>
      <c r="M2072" s="2" t="s">
        <v>14757</v>
      </c>
      <c r="N2072" s="1" t="str">
        <f t="shared" si="32"/>
        <v>VIKRAMGAD (ST)22014</v>
      </c>
    </row>
    <row r="2073" spans="1:14" x14ac:dyDescent="0.3">
      <c r="A2073" s="2">
        <v>129</v>
      </c>
      <c r="B2073" s="2" t="s">
        <v>7742</v>
      </c>
      <c r="C2073" s="2" t="s">
        <v>5446</v>
      </c>
      <c r="D2073" s="2" t="s">
        <v>1018</v>
      </c>
      <c r="E2073" s="2">
        <v>3</v>
      </c>
      <c r="F2073" s="2" t="s">
        <v>51</v>
      </c>
      <c r="G2073" s="2">
        <v>32025</v>
      </c>
      <c r="H2073" s="3">
        <v>0.1935723697730927</v>
      </c>
      <c r="I2073" s="2">
        <v>165442</v>
      </c>
      <c r="J2073" s="2" t="s">
        <v>14741</v>
      </c>
      <c r="K2073" s="2" t="s">
        <v>2442</v>
      </c>
      <c r="L2073" s="2" t="s">
        <v>2442</v>
      </c>
      <c r="M2073" s="2" t="s">
        <v>14757</v>
      </c>
      <c r="N2073" s="1" t="str">
        <f t="shared" si="32"/>
        <v>VIKRAMGAD (ST)32014</v>
      </c>
    </row>
    <row r="2074" spans="1:14" x14ac:dyDescent="0.3">
      <c r="A2074" s="2">
        <v>129</v>
      </c>
      <c r="B2074" s="2" t="s">
        <v>7742</v>
      </c>
      <c r="C2074" s="2" t="s">
        <v>5447</v>
      </c>
      <c r="D2074" s="2" t="s">
        <v>1018</v>
      </c>
      <c r="E2074" s="2">
        <v>4</v>
      </c>
      <c r="F2074" s="2" t="s">
        <v>486</v>
      </c>
      <c r="G2074" s="2">
        <v>18085</v>
      </c>
      <c r="H2074" s="3">
        <v>0.10931323364079254</v>
      </c>
      <c r="I2074" s="2">
        <v>165442</v>
      </c>
      <c r="J2074" s="2" t="s">
        <v>14741</v>
      </c>
      <c r="K2074" s="2" t="s">
        <v>2442</v>
      </c>
      <c r="L2074" s="2" t="s">
        <v>2442</v>
      </c>
      <c r="M2074" s="2" t="s">
        <v>14757</v>
      </c>
      <c r="N2074" s="1" t="str">
        <f t="shared" si="32"/>
        <v>VIKRAMGAD (ST)42014</v>
      </c>
    </row>
    <row r="2075" spans="1:14" x14ac:dyDescent="0.3">
      <c r="A2075" s="2">
        <v>129</v>
      </c>
      <c r="B2075" s="2" t="s">
        <v>7742</v>
      </c>
      <c r="C2075" s="2" t="s">
        <v>5448</v>
      </c>
      <c r="D2075" s="2" t="s">
        <v>1018</v>
      </c>
      <c r="E2075" s="2">
        <v>5</v>
      </c>
      <c r="F2075" s="2" t="s">
        <v>331</v>
      </c>
      <c r="G2075" s="2">
        <v>13149</v>
      </c>
      <c r="H2075" s="3">
        <v>7.9478004376156E-2</v>
      </c>
      <c r="I2075" s="2">
        <v>165442</v>
      </c>
      <c r="J2075" s="2" t="s">
        <v>14741</v>
      </c>
      <c r="K2075" s="2" t="s">
        <v>2442</v>
      </c>
      <c r="L2075" s="2" t="s">
        <v>2442</v>
      </c>
      <c r="M2075" s="2" t="s">
        <v>14757</v>
      </c>
      <c r="N2075" s="1" t="str">
        <f t="shared" si="32"/>
        <v>VIKRAMGAD (ST)52014</v>
      </c>
    </row>
    <row r="2076" spans="1:14" x14ac:dyDescent="0.3">
      <c r="A2076" s="2">
        <v>129</v>
      </c>
      <c r="B2076" s="2" t="s">
        <v>7742</v>
      </c>
      <c r="C2076" s="2" t="s">
        <v>5449</v>
      </c>
      <c r="D2076" s="2" t="s">
        <v>1018</v>
      </c>
      <c r="E2076" s="2">
        <v>6</v>
      </c>
      <c r="F2076" s="2" t="s">
        <v>7</v>
      </c>
      <c r="G2076" s="2">
        <v>5321</v>
      </c>
      <c r="H2076" s="3">
        <v>3.2162328791963346E-2</v>
      </c>
      <c r="I2076" s="2">
        <v>165442</v>
      </c>
      <c r="J2076" s="2" t="s">
        <v>14741</v>
      </c>
      <c r="K2076" s="2" t="s">
        <v>2442</v>
      </c>
      <c r="L2076" s="2" t="s">
        <v>2442</v>
      </c>
      <c r="M2076" s="2" t="s">
        <v>14757</v>
      </c>
      <c r="N2076" s="1" t="str">
        <f t="shared" si="32"/>
        <v>VIKRAMGAD (ST)62014</v>
      </c>
    </row>
    <row r="2077" spans="1:14" x14ac:dyDescent="0.3">
      <c r="A2077" s="2">
        <v>129</v>
      </c>
      <c r="B2077" s="2" t="s">
        <v>7742</v>
      </c>
      <c r="C2077" s="2" t="s">
        <v>5450</v>
      </c>
      <c r="D2077" s="2" t="s">
        <v>1018</v>
      </c>
      <c r="E2077" s="2">
        <v>7</v>
      </c>
      <c r="F2077" s="2" t="s">
        <v>302</v>
      </c>
      <c r="G2077" s="2">
        <v>4740</v>
      </c>
      <c r="H2077" s="3">
        <v>2.8650524050724727E-2</v>
      </c>
      <c r="I2077" s="2">
        <v>165442</v>
      </c>
      <c r="J2077" s="2" t="s">
        <v>14741</v>
      </c>
      <c r="K2077" s="2" t="s">
        <v>2442</v>
      </c>
      <c r="L2077" s="2" t="s">
        <v>2442</v>
      </c>
      <c r="M2077" s="2" t="s">
        <v>14757</v>
      </c>
      <c r="N2077" s="1" t="str">
        <f t="shared" si="32"/>
        <v>VIKRAMGAD (ST)72014</v>
      </c>
    </row>
    <row r="2078" spans="1:14" x14ac:dyDescent="0.3">
      <c r="A2078" s="2">
        <v>129</v>
      </c>
      <c r="B2078" s="2" t="s">
        <v>7742</v>
      </c>
      <c r="C2078" s="2" t="s">
        <v>22</v>
      </c>
      <c r="D2078" s="2" t="s">
        <v>7923</v>
      </c>
      <c r="E2078" s="2">
        <v>8</v>
      </c>
      <c r="F2078" s="2" t="s">
        <v>22</v>
      </c>
      <c r="G2078" s="2">
        <v>4187</v>
      </c>
      <c r="H2078" s="3">
        <v>2.5307962911473508E-2</v>
      </c>
      <c r="I2078" s="2">
        <v>165442</v>
      </c>
      <c r="J2078" s="2" t="s">
        <v>14741</v>
      </c>
      <c r="K2078" s="2" t="s">
        <v>2442</v>
      </c>
      <c r="L2078" s="2" t="s">
        <v>2442</v>
      </c>
      <c r="M2078" s="2" t="s">
        <v>14757</v>
      </c>
      <c r="N2078" s="1" t="str">
        <f t="shared" si="32"/>
        <v>VIKRAMGAD (ST)82014</v>
      </c>
    </row>
    <row r="2079" spans="1:14" x14ac:dyDescent="0.3">
      <c r="A2079" s="2">
        <v>129</v>
      </c>
      <c r="B2079" s="2" t="s">
        <v>7742</v>
      </c>
      <c r="C2079" s="2" t="s">
        <v>5451</v>
      </c>
      <c r="D2079" s="2" t="s">
        <v>1018</v>
      </c>
      <c r="E2079" s="2">
        <v>9</v>
      </c>
      <c r="F2079" s="2" t="s">
        <v>19</v>
      </c>
      <c r="G2079" s="2">
        <v>3128</v>
      </c>
      <c r="H2079" s="3">
        <v>1.890692810773564E-2</v>
      </c>
      <c r="I2079" s="2">
        <v>165442</v>
      </c>
      <c r="J2079" s="2" t="s">
        <v>14741</v>
      </c>
      <c r="K2079" s="2" t="s">
        <v>2442</v>
      </c>
      <c r="L2079" s="2" t="s">
        <v>2442</v>
      </c>
      <c r="M2079" s="2" t="s">
        <v>14757</v>
      </c>
      <c r="N2079" s="1" t="str">
        <f t="shared" si="32"/>
        <v>VIKRAMGAD (ST)92014</v>
      </c>
    </row>
    <row r="2080" spans="1:14" x14ac:dyDescent="0.3">
      <c r="A2080" s="2">
        <v>129</v>
      </c>
      <c r="B2080" s="2" t="s">
        <v>7742</v>
      </c>
      <c r="C2080" s="2" t="s">
        <v>5452</v>
      </c>
      <c r="D2080" s="2" t="s">
        <v>1018</v>
      </c>
      <c r="E2080" s="2">
        <v>10</v>
      </c>
      <c r="F2080" s="2" t="s">
        <v>19</v>
      </c>
      <c r="G2080" s="2">
        <v>2750</v>
      </c>
      <c r="H2080" s="3">
        <v>1.6622139480905695E-2</v>
      </c>
      <c r="I2080" s="2">
        <v>165442</v>
      </c>
      <c r="J2080" s="2" t="s">
        <v>14741</v>
      </c>
      <c r="K2080" s="2" t="s">
        <v>2442</v>
      </c>
      <c r="L2080" s="2" t="s">
        <v>2442</v>
      </c>
      <c r="M2080" s="2" t="s">
        <v>14757</v>
      </c>
      <c r="N2080" s="1" t="str">
        <f t="shared" si="32"/>
        <v>VIKRAMGAD (ST)102014</v>
      </c>
    </row>
    <row r="2081" spans="1:14" x14ac:dyDescent="0.3">
      <c r="A2081" s="2">
        <v>129</v>
      </c>
      <c r="B2081" s="2" t="s">
        <v>7742</v>
      </c>
      <c r="C2081" s="2" t="s">
        <v>5453</v>
      </c>
      <c r="D2081" s="2" t="s">
        <v>1018</v>
      </c>
      <c r="E2081" s="2">
        <v>11</v>
      </c>
      <c r="F2081" s="2" t="s">
        <v>15</v>
      </c>
      <c r="G2081" s="2">
        <v>2366</v>
      </c>
      <c r="H2081" s="3">
        <v>1.430108436793559E-2</v>
      </c>
      <c r="I2081" s="2">
        <v>165442</v>
      </c>
      <c r="J2081" s="2" t="s">
        <v>14741</v>
      </c>
      <c r="K2081" s="2" t="s">
        <v>2442</v>
      </c>
      <c r="L2081" s="2" t="s">
        <v>2442</v>
      </c>
      <c r="M2081" s="2" t="s">
        <v>14757</v>
      </c>
      <c r="N2081" s="1" t="str">
        <f t="shared" si="32"/>
        <v>VIKRAMGAD (ST)112014</v>
      </c>
    </row>
    <row r="2082" spans="1:14" x14ac:dyDescent="0.3">
      <c r="A2082" s="2">
        <v>129</v>
      </c>
      <c r="B2082" s="2" t="s">
        <v>7742</v>
      </c>
      <c r="C2082" s="2" t="s">
        <v>5454</v>
      </c>
      <c r="D2082" s="2" t="s">
        <v>1020</v>
      </c>
      <c r="E2082" s="2">
        <v>12</v>
      </c>
      <c r="F2082" s="2" t="s">
        <v>19</v>
      </c>
      <c r="G2082" s="2">
        <v>2110</v>
      </c>
      <c r="H2082" s="3">
        <v>1.2753714292622188E-2</v>
      </c>
      <c r="I2082" s="2">
        <v>165442</v>
      </c>
      <c r="J2082" s="2" t="s">
        <v>14741</v>
      </c>
      <c r="K2082" s="2" t="s">
        <v>2442</v>
      </c>
      <c r="L2082" s="2" t="s">
        <v>2442</v>
      </c>
      <c r="M2082" s="2" t="s">
        <v>14757</v>
      </c>
      <c r="N2082" s="1" t="str">
        <f t="shared" si="32"/>
        <v>VIKRAMGAD (ST)122014</v>
      </c>
    </row>
    <row r="2083" spans="1:14" x14ac:dyDescent="0.3">
      <c r="A2083" s="2">
        <v>129</v>
      </c>
      <c r="B2083" s="2" t="s">
        <v>7742</v>
      </c>
      <c r="C2083" s="2" t="s">
        <v>5455</v>
      </c>
      <c r="D2083" s="2" t="s">
        <v>1018</v>
      </c>
      <c r="E2083" s="2">
        <v>13</v>
      </c>
      <c r="F2083" s="2" t="s">
        <v>11</v>
      </c>
      <c r="G2083" s="2">
        <v>1064</v>
      </c>
      <c r="H2083" s="3">
        <v>6.4312568755213306E-3</v>
      </c>
      <c r="I2083" s="2">
        <v>165442</v>
      </c>
      <c r="J2083" s="2" t="s">
        <v>14741</v>
      </c>
      <c r="K2083" s="2" t="s">
        <v>2442</v>
      </c>
      <c r="L2083" s="2" t="s">
        <v>2442</v>
      </c>
      <c r="M2083" s="2" t="s">
        <v>14757</v>
      </c>
      <c r="N2083" s="1" t="str">
        <f t="shared" si="32"/>
        <v>VIKRAMGAD (ST)132014</v>
      </c>
    </row>
    <row r="2084" spans="1:14" x14ac:dyDescent="0.3">
      <c r="A2084" s="2">
        <v>130</v>
      </c>
      <c r="B2084" s="2" t="s">
        <v>7743</v>
      </c>
      <c r="C2084" s="2" t="s">
        <v>5456</v>
      </c>
      <c r="D2084" s="2" t="s">
        <v>1018</v>
      </c>
      <c r="E2084" s="2">
        <v>1</v>
      </c>
      <c r="F2084" s="2" t="s">
        <v>103</v>
      </c>
      <c r="G2084" s="2">
        <v>46115</v>
      </c>
      <c r="H2084" s="3">
        <v>0.28113074118780251</v>
      </c>
      <c r="I2084" s="2">
        <v>164034</v>
      </c>
      <c r="J2084" s="2" t="s">
        <v>14741</v>
      </c>
      <c r="K2084" s="2" t="s">
        <v>2442</v>
      </c>
      <c r="L2084" s="2" t="s">
        <v>2442</v>
      </c>
      <c r="M2084" s="2" t="s">
        <v>14757</v>
      </c>
      <c r="N2084" s="1" t="str">
        <f t="shared" si="32"/>
        <v>PALGHAR (ST)12014</v>
      </c>
    </row>
    <row r="2085" spans="1:14" x14ac:dyDescent="0.3">
      <c r="A2085" s="2">
        <v>130</v>
      </c>
      <c r="B2085" s="2" t="s">
        <v>7743</v>
      </c>
      <c r="C2085" s="2" t="s">
        <v>5457</v>
      </c>
      <c r="D2085" s="2" t="s">
        <v>1018</v>
      </c>
      <c r="E2085" s="2">
        <v>2</v>
      </c>
      <c r="F2085" s="2" t="s">
        <v>7</v>
      </c>
      <c r="G2085" s="2">
        <v>45589</v>
      </c>
      <c r="H2085" s="3">
        <v>0.27792408890839704</v>
      </c>
      <c r="I2085" s="2">
        <v>164034</v>
      </c>
      <c r="J2085" s="2" t="s">
        <v>14741</v>
      </c>
      <c r="K2085" s="2" t="s">
        <v>2442</v>
      </c>
      <c r="L2085" s="2" t="s">
        <v>2442</v>
      </c>
      <c r="M2085" s="2" t="s">
        <v>14757</v>
      </c>
      <c r="N2085" s="1" t="str">
        <f t="shared" si="32"/>
        <v>PALGHAR (ST)22014</v>
      </c>
    </row>
    <row r="2086" spans="1:14" x14ac:dyDescent="0.3">
      <c r="A2086" s="2">
        <v>130</v>
      </c>
      <c r="B2086" s="2" t="s">
        <v>7743</v>
      </c>
      <c r="C2086" s="2" t="s">
        <v>5458</v>
      </c>
      <c r="D2086" s="2" t="s">
        <v>1018</v>
      </c>
      <c r="E2086" s="2">
        <v>3</v>
      </c>
      <c r="F2086" s="2" t="s">
        <v>9</v>
      </c>
      <c r="G2086" s="2">
        <v>34138</v>
      </c>
      <c r="H2086" s="3">
        <v>0.20811539071168172</v>
      </c>
      <c r="I2086" s="2">
        <v>164034</v>
      </c>
      <c r="J2086" s="2" t="s">
        <v>14741</v>
      </c>
      <c r="K2086" s="2" t="s">
        <v>2442</v>
      </c>
      <c r="L2086" s="2" t="s">
        <v>2442</v>
      </c>
      <c r="M2086" s="2" t="s">
        <v>14757</v>
      </c>
      <c r="N2086" s="1" t="str">
        <f t="shared" si="32"/>
        <v>PALGHAR (ST)32014</v>
      </c>
    </row>
    <row r="2087" spans="1:14" x14ac:dyDescent="0.3">
      <c r="A2087" s="2">
        <v>130</v>
      </c>
      <c r="B2087" s="2" t="s">
        <v>7743</v>
      </c>
      <c r="C2087" s="2" t="s">
        <v>5459</v>
      </c>
      <c r="D2087" s="2" t="s">
        <v>1020</v>
      </c>
      <c r="E2087" s="2">
        <v>4</v>
      </c>
      <c r="F2087" s="2" t="s">
        <v>486</v>
      </c>
      <c r="G2087" s="2">
        <v>23735</v>
      </c>
      <c r="H2087" s="3">
        <v>0.14469561188534083</v>
      </c>
      <c r="I2087" s="2">
        <v>164034</v>
      </c>
      <c r="J2087" s="2" t="s">
        <v>14741</v>
      </c>
      <c r="K2087" s="2" t="s">
        <v>2442</v>
      </c>
      <c r="L2087" s="2" t="s">
        <v>2442</v>
      </c>
      <c r="M2087" s="2" t="s">
        <v>14757</v>
      </c>
      <c r="N2087" s="1" t="str">
        <f t="shared" si="32"/>
        <v>PALGHAR (ST)42014</v>
      </c>
    </row>
    <row r="2088" spans="1:14" x14ac:dyDescent="0.3">
      <c r="A2088" s="2">
        <v>130</v>
      </c>
      <c r="B2088" s="2" t="s">
        <v>7743</v>
      </c>
      <c r="C2088" s="2" t="s">
        <v>5460</v>
      </c>
      <c r="D2088" s="2" t="s">
        <v>1018</v>
      </c>
      <c r="E2088" s="2">
        <v>5</v>
      </c>
      <c r="F2088" s="2" t="s">
        <v>331</v>
      </c>
      <c r="G2088" s="2">
        <v>4972</v>
      </c>
      <c r="H2088" s="3">
        <v>3.0310789226623749E-2</v>
      </c>
      <c r="I2088" s="2">
        <v>164034</v>
      </c>
      <c r="J2088" s="2" t="s">
        <v>14741</v>
      </c>
      <c r="K2088" s="2" t="s">
        <v>2442</v>
      </c>
      <c r="L2088" s="2" t="s">
        <v>2442</v>
      </c>
      <c r="M2088" s="2" t="s">
        <v>14757</v>
      </c>
      <c r="N2088" s="1" t="str">
        <f t="shared" si="32"/>
        <v>PALGHAR (ST)52014</v>
      </c>
    </row>
    <row r="2089" spans="1:14" x14ac:dyDescent="0.3">
      <c r="A2089" s="2">
        <v>130</v>
      </c>
      <c r="B2089" s="2" t="s">
        <v>7743</v>
      </c>
      <c r="C2089" s="2" t="s">
        <v>5461</v>
      </c>
      <c r="D2089" s="2" t="s">
        <v>1018</v>
      </c>
      <c r="E2089" s="2">
        <v>6</v>
      </c>
      <c r="F2089" s="2" t="s">
        <v>302</v>
      </c>
      <c r="G2089" s="2">
        <v>3147</v>
      </c>
      <c r="H2089" s="3">
        <v>1.918504700245071E-2</v>
      </c>
      <c r="I2089" s="2">
        <v>164034</v>
      </c>
      <c r="J2089" s="2" t="s">
        <v>14741</v>
      </c>
      <c r="K2089" s="2" t="s">
        <v>2442</v>
      </c>
      <c r="L2089" s="2" t="s">
        <v>2442</v>
      </c>
      <c r="M2089" s="2" t="s">
        <v>14757</v>
      </c>
      <c r="N2089" s="1" t="str">
        <f t="shared" si="32"/>
        <v>PALGHAR (ST)62014</v>
      </c>
    </row>
    <row r="2090" spans="1:14" x14ac:dyDescent="0.3">
      <c r="A2090" s="2">
        <v>130</v>
      </c>
      <c r="B2090" s="2" t="s">
        <v>7743</v>
      </c>
      <c r="C2090" s="2" t="s">
        <v>22</v>
      </c>
      <c r="D2090" s="2" t="s">
        <v>7923</v>
      </c>
      <c r="E2090" s="2">
        <v>7</v>
      </c>
      <c r="F2090" s="2" t="s">
        <v>22</v>
      </c>
      <c r="G2090" s="2">
        <v>2987</v>
      </c>
      <c r="H2090" s="3">
        <v>1.8209639464988967E-2</v>
      </c>
      <c r="I2090" s="2">
        <v>164034</v>
      </c>
      <c r="J2090" s="2" t="s">
        <v>14741</v>
      </c>
      <c r="K2090" s="2" t="s">
        <v>2442</v>
      </c>
      <c r="L2090" s="2" t="s">
        <v>2442</v>
      </c>
      <c r="M2090" s="2" t="s">
        <v>14757</v>
      </c>
      <c r="N2090" s="1" t="str">
        <f t="shared" si="32"/>
        <v>PALGHAR (ST)72014</v>
      </c>
    </row>
    <row r="2091" spans="1:14" x14ac:dyDescent="0.3">
      <c r="A2091" s="2">
        <v>130</v>
      </c>
      <c r="B2091" s="2" t="s">
        <v>7743</v>
      </c>
      <c r="C2091" s="2" t="s">
        <v>5462</v>
      </c>
      <c r="D2091" s="2" t="s">
        <v>1018</v>
      </c>
      <c r="E2091" s="2">
        <v>8</v>
      </c>
      <c r="F2091" s="2" t="s">
        <v>11</v>
      </c>
      <c r="G2091" s="2">
        <v>1906</v>
      </c>
      <c r="H2091" s="3">
        <v>1.1619542290013047E-2</v>
      </c>
      <c r="I2091" s="2">
        <v>164034</v>
      </c>
      <c r="J2091" s="2" t="s">
        <v>14741</v>
      </c>
      <c r="K2091" s="2" t="s">
        <v>2442</v>
      </c>
      <c r="L2091" s="2" t="s">
        <v>2442</v>
      </c>
      <c r="M2091" s="2" t="s">
        <v>14757</v>
      </c>
      <c r="N2091" s="1" t="str">
        <f t="shared" si="32"/>
        <v>PALGHAR (ST)82014</v>
      </c>
    </row>
    <row r="2092" spans="1:14" x14ac:dyDescent="0.3">
      <c r="A2092" s="2">
        <v>130</v>
      </c>
      <c r="B2092" s="2" t="s">
        <v>7743</v>
      </c>
      <c r="C2092" s="2" t="s">
        <v>5463</v>
      </c>
      <c r="D2092" s="2" t="s">
        <v>1018</v>
      </c>
      <c r="E2092" s="2">
        <v>9</v>
      </c>
      <c r="F2092" s="2" t="s">
        <v>5464</v>
      </c>
      <c r="G2092" s="2">
        <v>1445</v>
      </c>
      <c r="H2092" s="3">
        <v>8.8091493227013904E-3</v>
      </c>
      <c r="I2092" s="2">
        <v>164034</v>
      </c>
      <c r="J2092" s="2" t="s">
        <v>14741</v>
      </c>
      <c r="K2092" s="2" t="s">
        <v>2442</v>
      </c>
      <c r="L2092" s="2" t="s">
        <v>2442</v>
      </c>
      <c r="M2092" s="2" t="s">
        <v>14757</v>
      </c>
      <c r="N2092" s="1" t="str">
        <f t="shared" si="32"/>
        <v>PALGHAR (ST)92014</v>
      </c>
    </row>
    <row r="2093" spans="1:14" x14ac:dyDescent="0.3">
      <c r="A2093" s="2">
        <v>131</v>
      </c>
      <c r="B2093" s="2" t="s">
        <v>7744</v>
      </c>
      <c r="C2093" s="2" t="s">
        <v>5465</v>
      </c>
      <c r="D2093" s="2" t="s">
        <v>1018</v>
      </c>
      <c r="E2093" s="2">
        <v>1</v>
      </c>
      <c r="F2093" s="2" t="s">
        <v>486</v>
      </c>
      <c r="G2093" s="2">
        <v>64540</v>
      </c>
      <c r="H2093" s="3">
        <v>0.37688911728294128</v>
      </c>
      <c r="I2093" s="2">
        <v>171244</v>
      </c>
      <c r="J2093" s="2" t="s">
        <v>14741</v>
      </c>
      <c r="K2093" s="2" t="s">
        <v>2442</v>
      </c>
      <c r="L2093" s="2" t="s">
        <v>2442</v>
      </c>
      <c r="M2093" s="2" t="s">
        <v>14757</v>
      </c>
      <c r="N2093" s="1" t="str">
        <f t="shared" si="32"/>
        <v>BOISAR (ST)12014</v>
      </c>
    </row>
    <row r="2094" spans="1:14" x14ac:dyDescent="0.3">
      <c r="A2094" s="2">
        <v>131</v>
      </c>
      <c r="B2094" s="2" t="s">
        <v>7744</v>
      </c>
      <c r="C2094" s="2" t="s">
        <v>5466</v>
      </c>
      <c r="D2094" s="2" t="s">
        <v>1018</v>
      </c>
      <c r="E2094" s="2">
        <v>2</v>
      </c>
      <c r="F2094" s="2" t="s">
        <v>103</v>
      </c>
      <c r="G2094" s="2">
        <v>51667</v>
      </c>
      <c r="H2094" s="3">
        <v>0.30171568054939152</v>
      </c>
      <c r="I2094" s="2">
        <v>171244</v>
      </c>
      <c r="J2094" s="2" t="s">
        <v>14741</v>
      </c>
      <c r="K2094" s="2" t="s">
        <v>2442</v>
      </c>
      <c r="L2094" s="2" t="s">
        <v>2442</v>
      </c>
      <c r="M2094" s="2" t="s">
        <v>14757</v>
      </c>
      <c r="N2094" s="1" t="str">
        <f t="shared" si="32"/>
        <v>BOISAR (ST)22014</v>
      </c>
    </row>
    <row r="2095" spans="1:14" x14ac:dyDescent="0.3">
      <c r="A2095" s="2">
        <v>131</v>
      </c>
      <c r="B2095" s="2" t="s">
        <v>7744</v>
      </c>
      <c r="C2095" s="2" t="s">
        <v>5467</v>
      </c>
      <c r="D2095" s="2" t="s">
        <v>1018</v>
      </c>
      <c r="E2095" s="2">
        <v>3</v>
      </c>
      <c r="F2095" s="2" t="s">
        <v>9</v>
      </c>
      <c r="G2095" s="2">
        <v>30226</v>
      </c>
      <c r="H2095" s="3">
        <v>0.17650837401602393</v>
      </c>
      <c r="I2095" s="2">
        <v>171244</v>
      </c>
      <c r="J2095" s="2" t="s">
        <v>14741</v>
      </c>
      <c r="K2095" s="2" t="s">
        <v>2442</v>
      </c>
      <c r="L2095" s="2" t="s">
        <v>2442</v>
      </c>
      <c r="M2095" s="2" t="s">
        <v>14757</v>
      </c>
      <c r="N2095" s="1" t="str">
        <f t="shared" si="32"/>
        <v>BOISAR (ST)32014</v>
      </c>
    </row>
    <row r="2096" spans="1:14" x14ac:dyDescent="0.3">
      <c r="A2096" s="2">
        <v>131</v>
      </c>
      <c r="B2096" s="2" t="s">
        <v>7744</v>
      </c>
      <c r="C2096" s="2" t="s">
        <v>5468</v>
      </c>
      <c r="D2096" s="2" t="s">
        <v>1018</v>
      </c>
      <c r="E2096" s="2">
        <v>4</v>
      </c>
      <c r="F2096" s="2" t="s">
        <v>19</v>
      </c>
      <c r="G2096" s="2">
        <v>5700</v>
      </c>
      <c r="H2096" s="3">
        <v>3.328583775197963E-2</v>
      </c>
      <c r="I2096" s="2">
        <v>171244</v>
      </c>
      <c r="J2096" s="2" t="s">
        <v>14741</v>
      </c>
      <c r="K2096" s="2" t="s">
        <v>2442</v>
      </c>
      <c r="L2096" s="2" t="s">
        <v>2442</v>
      </c>
      <c r="M2096" s="2" t="s">
        <v>14757</v>
      </c>
      <c r="N2096" s="1" t="str">
        <f t="shared" si="32"/>
        <v>BOISAR (ST)42014</v>
      </c>
    </row>
    <row r="2097" spans="1:14" x14ac:dyDescent="0.3">
      <c r="A2097" s="2">
        <v>131</v>
      </c>
      <c r="B2097" s="2" t="s">
        <v>7744</v>
      </c>
      <c r="C2097" s="2" t="s">
        <v>5469</v>
      </c>
      <c r="D2097" s="2" t="s">
        <v>1018</v>
      </c>
      <c r="E2097" s="2">
        <v>5</v>
      </c>
      <c r="F2097" s="2" t="s">
        <v>302</v>
      </c>
      <c r="G2097" s="2">
        <v>4500</v>
      </c>
      <c r="H2097" s="3">
        <v>2.6278292962089184E-2</v>
      </c>
      <c r="I2097" s="2">
        <v>171244</v>
      </c>
      <c r="J2097" s="2" t="s">
        <v>14741</v>
      </c>
      <c r="K2097" s="2" t="s">
        <v>2442</v>
      </c>
      <c r="L2097" s="2" t="s">
        <v>2442</v>
      </c>
      <c r="M2097" s="2" t="s">
        <v>14757</v>
      </c>
      <c r="N2097" s="1" t="str">
        <f t="shared" si="32"/>
        <v>BOISAR (ST)52014</v>
      </c>
    </row>
    <row r="2098" spans="1:14" x14ac:dyDescent="0.3">
      <c r="A2098" s="2">
        <v>131</v>
      </c>
      <c r="B2098" s="2" t="s">
        <v>7744</v>
      </c>
      <c r="C2098" s="2" t="s">
        <v>5470</v>
      </c>
      <c r="D2098" s="2" t="s">
        <v>1018</v>
      </c>
      <c r="E2098" s="2">
        <v>6</v>
      </c>
      <c r="F2098" s="2" t="s">
        <v>7</v>
      </c>
      <c r="G2098" s="2">
        <v>4005</v>
      </c>
      <c r="H2098" s="3">
        <v>2.3387680736259374E-2</v>
      </c>
      <c r="I2098" s="2">
        <v>171244</v>
      </c>
      <c r="J2098" s="2" t="s">
        <v>14741</v>
      </c>
      <c r="K2098" s="2" t="s">
        <v>2442</v>
      </c>
      <c r="L2098" s="2" t="s">
        <v>2442</v>
      </c>
      <c r="M2098" s="2" t="s">
        <v>14757</v>
      </c>
      <c r="N2098" s="1" t="str">
        <f t="shared" si="32"/>
        <v>BOISAR (ST)62014</v>
      </c>
    </row>
    <row r="2099" spans="1:14" x14ac:dyDescent="0.3">
      <c r="A2099" s="2">
        <v>131</v>
      </c>
      <c r="B2099" s="2" t="s">
        <v>7744</v>
      </c>
      <c r="C2099" s="2" t="s">
        <v>5471</v>
      </c>
      <c r="D2099" s="2" t="s">
        <v>1020</v>
      </c>
      <c r="E2099" s="2">
        <v>7</v>
      </c>
      <c r="F2099" s="2" t="s">
        <v>331</v>
      </c>
      <c r="G2099" s="2">
        <v>3639</v>
      </c>
      <c r="H2099" s="3">
        <v>2.1250379575342787E-2</v>
      </c>
      <c r="I2099" s="2">
        <v>171244</v>
      </c>
      <c r="J2099" s="2" t="s">
        <v>14741</v>
      </c>
      <c r="K2099" s="2" t="s">
        <v>2442</v>
      </c>
      <c r="L2099" s="2" t="s">
        <v>2442</v>
      </c>
      <c r="M2099" s="2" t="s">
        <v>14757</v>
      </c>
      <c r="N2099" s="1" t="str">
        <f t="shared" si="32"/>
        <v>BOISAR (ST)72014</v>
      </c>
    </row>
    <row r="2100" spans="1:14" x14ac:dyDescent="0.3">
      <c r="A2100" s="2">
        <v>131</v>
      </c>
      <c r="B2100" s="2" t="s">
        <v>7744</v>
      </c>
      <c r="C2100" s="2" t="s">
        <v>22</v>
      </c>
      <c r="D2100" s="2" t="s">
        <v>7923</v>
      </c>
      <c r="E2100" s="2">
        <v>8</v>
      </c>
      <c r="F2100" s="2" t="s">
        <v>22</v>
      </c>
      <c r="G2100" s="2">
        <v>3126</v>
      </c>
      <c r="H2100" s="3">
        <v>1.8254654177664618E-2</v>
      </c>
      <c r="I2100" s="2">
        <v>171244</v>
      </c>
      <c r="J2100" s="2" t="s">
        <v>14741</v>
      </c>
      <c r="K2100" s="2" t="s">
        <v>2442</v>
      </c>
      <c r="L2100" s="2" t="s">
        <v>2442</v>
      </c>
      <c r="M2100" s="2" t="s">
        <v>14757</v>
      </c>
      <c r="N2100" s="1" t="str">
        <f t="shared" si="32"/>
        <v>BOISAR (ST)82014</v>
      </c>
    </row>
    <row r="2101" spans="1:14" x14ac:dyDescent="0.3">
      <c r="A2101" s="2">
        <v>131</v>
      </c>
      <c r="B2101" s="2" t="s">
        <v>7744</v>
      </c>
      <c r="C2101" s="2" t="s">
        <v>5472</v>
      </c>
      <c r="D2101" s="2" t="s">
        <v>1018</v>
      </c>
      <c r="E2101" s="2">
        <v>9</v>
      </c>
      <c r="F2101" s="2" t="s">
        <v>11</v>
      </c>
      <c r="G2101" s="2">
        <v>1409</v>
      </c>
      <c r="H2101" s="3">
        <v>8.2280255074630351E-3</v>
      </c>
      <c r="I2101" s="2">
        <v>171244</v>
      </c>
      <c r="J2101" s="2" t="s">
        <v>14741</v>
      </c>
      <c r="K2101" s="2" t="s">
        <v>2442</v>
      </c>
      <c r="L2101" s="2" t="s">
        <v>2442</v>
      </c>
      <c r="M2101" s="2" t="s">
        <v>14757</v>
      </c>
      <c r="N2101" s="1" t="str">
        <f t="shared" si="32"/>
        <v>BOISAR (ST)92014</v>
      </c>
    </row>
    <row r="2102" spans="1:14" x14ac:dyDescent="0.3">
      <c r="A2102" s="2">
        <v>131</v>
      </c>
      <c r="B2102" s="2" t="s">
        <v>7744</v>
      </c>
      <c r="C2102" s="2" t="s">
        <v>5473</v>
      </c>
      <c r="D2102" s="2" t="s">
        <v>1018</v>
      </c>
      <c r="E2102" s="2">
        <v>10</v>
      </c>
      <c r="F2102" s="2" t="s">
        <v>19</v>
      </c>
      <c r="G2102" s="2">
        <v>1363</v>
      </c>
      <c r="H2102" s="3">
        <v>7.9594029571839007E-3</v>
      </c>
      <c r="I2102" s="2">
        <v>171244</v>
      </c>
      <c r="J2102" s="2" t="s">
        <v>14741</v>
      </c>
      <c r="K2102" s="2" t="s">
        <v>2442</v>
      </c>
      <c r="L2102" s="2" t="s">
        <v>2442</v>
      </c>
      <c r="M2102" s="2" t="s">
        <v>14757</v>
      </c>
      <c r="N2102" s="1" t="str">
        <f t="shared" si="32"/>
        <v>BOISAR (ST)102014</v>
      </c>
    </row>
    <row r="2103" spans="1:14" x14ac:dyDescent="0.3">
      <c r="A2103" s="2">
        <v>131</v>
      </c>
      <c r="B2103" s="2" t="s">
        <v>7744</v>
      </c>
      <c r="C2103" s="2" t="s">
        <v>5474</v>
      </c>
      <c r="D2103" s="2" t="s">
        <v>1018</v>
      </c>
      <c r="E2103" s="2">
        <v>11</v>
      </c>
      <c r="F2103" s="2" t="s">
        <v>19</v>
      </c>
      <c r="G2103" s="2">
        <v>1069</v>
      </c>
      <c r="H2103" s="3">
        <v>6.2425544836607417E-3</v>
      </c>
      <c r="I2103" s="2">
        <v>171244</v>
      </c>
      <c r="J2103" s="2" t="s">
        <v>14741</v>
      </c>
      <c r="K2103" s="2" t="s">
        <v>2442</v>
      </c>
      <c r="L2103" s="2" t="s">
        <v>2442</v>
      </c>
      <c r="M2103" s="2" t="s">
        <v>14757</v>
      </c>
      <c r="N2103" s="1" t="str">
        <f t="shared" si="32"/>
        <v>BOISAR (ST)112014</v>
      </c>
    </row>
    <row r="2104" spans="1:14" x14ac:dyDescent="0.3">
      <c r="A2104" s="2">
        <v>132</v>
      </c>
      <c r="B2104" s="2" t="s">
        <v>7745</v>
      </c>
      <c r="C2104" s="2" t="s">
        <v>5475</v>
      </c>
      <c r="D2104" s="2" t="s">
        <v>1018</v>
      </c>
      <c r="E2104" s="2">
        <v>1</v>
      </c>
      <c r="F2104" s="2" t="s">
        <v>486</v>
      </c>
      <c r="G2104" s="2">
        <v>113525</v>
      </c>
      <c r="H2104" s="3">
        <v>0.50290602379749971</v>
      </c>
      <c r="I2104" s="2">
        <v>225738</v>
      </c>
      <c r="J2104" s="2" t="s">
        <v>14741</v>
      </c>
      <c r="K2104" s="2" t="s">
        <v>2442</v>
      </c>
      <c r="L2104" s="2" t="s">
        <v>2442</v>
      </c>
      <c r="M2104" s="2" t="s">
        <v>14757</v>
      </c>
      <c r="N2104" s="1" t="str">
        <f t="shared" si="32"/>
        <v>NALASOPARA12014</v>
      </c>
    </row>
    <row r="2105" spans="1:14" x14ac:dyDescent="0.3">
      <c r="A2105" s="2">
        <v>132</v>
      </c>
      <c r="B2105" s="2" t="s">
        <v>7745</v>
      </c>
      <c r="C2105" s="2" t="s">
        <v>5476</v>
      </c>
      <c r="D2105" s="2" t="s">
        <v>1018</v>
      </c>
      <c r="E2105" s="2">
        <v>2</v>
      </c>
      <c r="F2105" s="2" t="s">
        <v>9</v>
      </c>
      <c r="G2105" s="2">
        <v>59051</v>
      </c>
      <c r="H2105" s="3">
        <v>0.26159087083255811</v>
      </c>
      <c r="I2105" s="2">
        <v>225738</v>
      </c>
      <c r="J2105" s="2" t="s">
        <v>14741</v>
      </c>
      <c r="K2105" s="2" t="s">
        <v>2442</v>
      </c>
      <c r="L2105" s="2" t="s">
        <v>2442</v>
      </c>
      <c r="M2105" s="2" t="s">
        <v>14757</v>
      </c>
      <c r="N2105" s="1" t="str">
        <f t="shared" si="32"/>
        <v>NALASOPARA22014</v>
      </c>
    </row>
    <row r="2106" spans="1:14" x14ac:dyDescent="0.3">
      <c r="A2106" s="2">
        <v>132</v>
      </c>
      <c r="B2106" s="2" t="s">
        <v>7745</v>
      </c>
      <c r="C2106" s="2" t="s">
        <v>5477</v>
      </c>
      <c r="D2106" s="2" t="s">
        <v>1018</v>
      </c>
      <c r="E2106" s="2">
        <v>3</v>
      </c>
      <c r="F2106" s="2" t="s">
        <v>103</v>
      </c>
      <c r="G2106" s="2">
        <v>40305</v>
      </c>
      <c r="H2106" s="3">
        <v>0.17854769688754218</v>
      </c>
      <c r="I2106" s="2">
        <v>225738</v>
      </c>
      <c r="J2106" s="2" t="s">
        <v>14741</v>
      </c>
      <c r="K2106" s="2" t="s">
        <v>2442</v>
      </c>
      <c r="L2106" s="2" t="s">
        <v>2442</v>
      </c>
      <c r="M2106" s="2" t="s">
        <v>14757</v>
      </c>
      <c r="N2106" s="1" t="str">
        <f t="shared" si="32"/>
        <v>NALASOPARA32014</v>
      </c>
    </row>
    <row r="2107" spans="1:14" x14ac:dyDescent="0.3">
      <c r="A2107" s="2">
        <v>132</v>
      </c>
      <c r="B2107" s="2" t="s">
        <v>7745</v>
      </c>
      <c r="C2107" s="2" t="s">
        <v>5478</v>
      </c>
      <c r="D2107" s="2" t="s">
        <v>1018</v>
      </c>
      <c r="E2107" s="2">
        <v>4</v>
      </c>
      <c r="F2107" s="2" t="s">
        <v>7</v>
      </c>
      <c r="G2107" s="2">
        <v>4553</v>
      </c>
      <c r="H2107" s="3">
        <v>2.0169399923805474E-2</v>
      </c>
      <c r="I2107" s="2">
        <v>225738</v>
      </c>
      <c r="J2107" s="2" t="s">
        <v>14741</v>
      </c>
      <c r="K2107" s="2" t="s">
        <v>2442</v>
      </c>
      <c r="L2107" s="2" t="s">
        <v>2442</v>
      </c>
      <c r="M2107" s="2" t="s">
        <v>14757</v>
      </c>
      <c r="N2107" s="1" t="str">
        <f t="shared" si="32"/>
        <v>NALASOPARA42014</v>
      </c>
    </row>
    <row r="2108" spans="1:14" x14ac:dyDescent="0.3">
      <c r="A2108" s="2">
        <v>132</v>
      </c>
      <c r="B2108" s="2" t="s">
        <v>7745</v>
      </c>
      <c r="C2108" s="2" t="s">
        <v>5479</v>
      </c>
      <c r="D2108" s="2" t="s">
        <v>1018</v>
      </c>
      <c r="E2108" s="2">
        <v>5</v>
      </c>
      <c r="F2108" s="2" t="s">
        <v>302</v>
      </c>
      <c r="G2108" s="2">
        <v>3854</v>
      </c>
      <c r="H2108" s="3">
        <v>1.7072889810311069E-2</v>
      </c>
      <c r="I2108" s="2">
        <v>225738</v>
      </c>
      <c r="J2108" s="2" t="s">
        <v>14741</v>
      </c>
      <c r="K2108" s="2" t="s">
        <v>2442</v>
      </c>
      <c r="L2108" s="2" t="s">
        <v>2442</v>
      </c>
      <c r="M2108" s="2" t="s">
        <v>14757</v>
      </c>
      <c r="N2108" s="1" t="str">
        <f t="shared" si="32"/>
        <v>NALASOPARA52014</v>
      </c>
    </row>
    <row r="2109" spans="1:14" x14ac:dyDescent="0.3">
      <c r="A2109" s="2">
        <v>132</v>
      </c>
      <c r="B2109" s="2" t="s">
        <v>7745</v>
      </c>
      <c r="C2109" s="2" t="s">
        <v>22</v>
      </c>
      <c r="D2109" s="2" t="s">
        <v>7923</v>
      </c>
      <c r="E2109" s="2">
        <v>6</v>
      </c>
      <c r="F2109" s="2" t="s">
        <v>22</v>
      </c>
      <c r="G2109" s="2">
        <v>1898</v>
      </c>
      <c r="H2109" s="3">
        <v>8.4079773897172833E-3</v>
      </c>
      <c r="I2109" s="2">
        <v>225738</v>
      </c>
      <c r="J2109" s="2" t="s">
        <v>14741</v>
      </c>
      <c r="K2109" s="2" t="s">
        <v>2442</v>
      </c>
      <c r="L2109" s="2" t="s">
        <v>2442</v>
      </c>
      <c r="M2109" s="2" t="s">
        <v>14757</v>
      </c>
      <c r="N2109" s="1" t="str">
        <f t="shared" si="32"/>
        <v>NALASOPARA62014</v>
      </c>
    </row>
    <row r="2110" spans="1:14" x14ac:dyDescent="0.3">
      <c r="A2110" s="2">
        <v>132</v>
      </c>
      <c r="B2110" s="2" t="s">
        <v>7745</v>
      </c>
      <c r="C2110" s="2" t="s">
        <v>5480</v>
      </c>
      <c r="D2110" s="2" t="s">
        <v>1020</v>
      </c>
      <c r="E2110" s="2">
        <v>7</v>
      </c>
      <c r="F2110" s="2" t="s">
        <v>336</v>
      </c>
      <c r="G2110" s="2">
        <v>1080</v>
      </c>
      <c r="H2110" s="3">
        <v>4.7843074714935012E-3</v>
      </c>
      <c r="I2110" s="2">
        <v>225738</v>
      </c>
      <c r="J2110" s="2" t="s">
        <v>14741</v>
      </c>
      <c r="K2110" s="2" t="s">
        <v>2442</v>
      </c>
      <c r="L2110" s="2" t="s">
        <v>2442</v>
      </c>
      <c r="M2110" s="2" t="s">
        <v>14757</v>
      </c>
      <c r="N2110" s="1" t="str">
        <f t="shared" si="32"/>
        <v>NALASOPARA72014</v>
      </c>
    </row>
    <row r="2111" spans="1:14" x14ac:dyDescent="0.3">
      <c r="A2111" s="2">
        <v>132</v>
      </c>
      <c r="B2111" s="2" t="s">
        <v>7745</v>
      </c>
      <c r="C2111" s="2" t="s">
        <v>5481</v>
      </c>
      <c r="D2111" s="2" t="s">
        <v>1018</v>
      </c>
      <c r="E2111" s="2">
        <v>8</v>
      </c>
      <c r="F2111" s="2" t="s">
        <v>19</v>
      </c>
      <c r="G2111" s="2">
        <v>840</v>
      </c>
      <c r="H2111" s="3">
        <v>3.7211280333838345E-3</v>
      </c>
      <c r="I2111" s="2">
        <v>225738</v>
      </c>
      <c r="J2111" s="2" t="s">
        <v>14741</v>
      </c>
      <c r="K2111" s="2" t="s">
        <v>2442</v>
      </c>
      <c r="L2111" s="2" t="s">
        <v>2442</v>
      </c>
      <c r="M2111" s="2" t="s">
        <v>14757</v>
      </c>
      <c r="N2111" s="1" t="str">
        <f t="shared" si="32"/>
        <v>NALASOPARA82014</v>
      </c>
    </row>
    <row r="2112" spans="1:14" x14ac:dyDescent="0.3">
      <c r="A2112" s="2">
        <v>132</v>
      </c>
      <c r="B2112" s="2" t="s">
        <v>7745</v>
      </c>
      <c r="C2112" s="2" t="s">
        <v>5482</v>
      </c>
      <c r="D2112" s="2" t="s">
        <v>1018</v>
      </c>
      <c r="E2112" s="2">
        <v>9</v>
      </c>
      <c r="F2112" s="2" t="s">
        <v>11</v>
      </c>
      <c r="G2112" s="2">
        <v>632</v>
      </c>
      <c r="H2112" s="3">
        <v>2.7997058536887898E-3</v>
      </c>
      <c r="I2112" s="2">
        <v>225738</v>
      </c>
      <c r="J2112" s="2" t="s">
        <v>14741</v>
      </c>
      <c r="K2112" s="2" t="s">
        <v>2442</v>
      </c>
      <c r="L2112" s="2" t="s">
        <v>2442</v>
      </c>
      <c r="M2112" s="2" t="s">
        <v>14757</v>
      </c>
      <c r="N2112" s="1" t="str">
        <f t="shared" si="32"/>
        <v>NALASOPARA92014</v>
      </c>
    </row>
    <row r="2113" spans="1:14" x14ac:dyDescent="0.3">
      <c r="A2113" s="2">
        <v>133</v>
      </c>
      <c r="B2113" s="2" t="s">
        <v>7746</v>
      </c>
      <c r="C2113" s="2" t="s">
        <v>5483</v>
      </c>
      <c r="D2113" s="2" t="s">
        <v>1018</v>
      </c>
      <c r="E2113" s="2">
        <v>1</v>
      </c>
      <c r="F2113" s="2" t="s">
        <v>486</v>
      </c>
      <c r="G2113" s="2">
        <v>97248</v>
      </c>
      <c r="H2113" s="3">
        <v>0.51033281205722147</v>
      </c>
      <c r="I2113" s="2">
        <v>190558</v>
      </c>
      <c r="J2113" s="2" t="s">
        <v>14741</v>
      </c>
      <c r="K2113" s="2" t="s">
        <v>2442</v>
      </c>
      <c r="L2113" s="2" t="s">
        <v>2442</v>
      </c>
      <c r="M2113" s="2" t="s">
        <v>14757</v>
      </c>
      <c r="N2113" s="1" t="str">
        <f t="shared" si="32"/>
        <v>VASAI12014</v>
      </c>
    </row>
    <row r="2114" spans="1:14" x14ac:dyDescent="0.3">
      <c r="A2114" s="2">
        <v>133</v>
      </c>
      <c r="B2114" s="2" t="s">
        <v>7746</v>
      </c>
      <c r="C2114" s="2" t="s">
        <v>5484</v>
      </c>
      <c r="D2114" s="2" t="s">
        <v>1018</v>
      </c>
      <c r="E2114" s="2">
        <v>2</v>
      </c>
      <c r="F2114" s="2" t="s">
        <v>19</v>
      </c>
      <c r="G2114" s="2">
        <v>65374</v>
      </c>
      <c r="H2114" s="3">
        <v>0.34306615308724903</v>
      </c>
      <c r="I2114" s="2">
        <v>190558</v>
      </c>
      <c r="J2114" s="2" t="s">
        <v>14741</v>
      </c>
      <c r="K2114" s="2" t="s">
        <v>2442</v>
      </c>
      <c r="L2114" s="2" t="s">
        <v>2442</v>
      </c>
      <c r="M2114" s="2" t="s">
        <v>14757</v>
      </c>
      <c r="N2114" s="1" t="str">
        <f t="shared" si="32"/>
        <v>VASAI22014</v>
      </c>
    </row>
    <row r="2115" spans="1:14" x14ac:dyDescent="0.3">
      <c r="A2115" s="2">
        <v>133</v>
      </c>
      <c r="B2115" s="2" t="s">
        <v>7746</v>
      </c>
      <c r="C2115" s="2" t="s">
        <v>5485</v>
      </c>
      <c r="D2115" s="2" t="s">
        <v>1018</v>
      </c>
      <c r="E2115" s="2">
        <v>3</v>
      </c>
      <c r="F2115" s="2" t="s">
        <v>7</v>
      </c>
      <c r="G2115" s="2">
        <v>16463</v>
      </c>
      <c r="H2115" s="3">
        <v>8.6393643929932096E-2</v>
      </c>
      <c r="I2115" s="2">
        <v>190558</v>
      </c>
      <c r="J2115" s="2" t="s">
        <v>14741</v>
      </c>
      <c r="K2115" s="2" t="s">
        <v>2442</v>
      </c>
      <c r="L2115" s="2" t="s">
        <v>2442</v>
      </c>
      <c r="M2115" s="2" t="s">
        <v>14757</v>
      </c>
      <c r="N2115" s="1" t="str">
        <f t="shared" ref="N2115:N2178" si="33">B2115&amp;E2115&amp;2014</f>
        <v>VASAI32014</v>
      </c>
    </row>
    <row r="2116" spans="1:14" x14ac:dyDescent="0.3">
      <c r="A2116" s="2">
        <v>133</v>
      </c>
      <c r="B2116" s="2" t="s">
        <v>7746</v>
      </c>
      <c r="C2116" s="2" t="s">
        <v>5486</v>
      </c>
      <c r="D2116" s="2" t="s">
        <v>1018</v>
      </c>
      <c r="E2116" s="2">
        <v>4</v>
      </c>
      <c r="F2116" s="2" t="s">
        <v>19</v>
      </c>
      <c r="G2116" s="2">
        <v>3979</v>
      </c>
      <c r="H2116" s="3">
        <v>2.0880781704258021E-2</v>
      </c>
      <c r="I2116" s="2">
        <v>190558</v>
      </c>
      <c r="J2116" s="2" t="s">
        <v>14741</v>
      </c>
      <c r="K2116" s="2" t="s">
        <v>2442</v>
      </c>
      <c r="L2116" s="2" t="s">
        <v>2442</v>
      </c>
      <c r="M2116" s="2" t="s">
        <v>14757</v>
      </c>
      <c r="N2116" s="1" t="str">
        <f t="shared" si="33"/>
        <v>VASAI42014</v>
      </c>
    </row>
    <row r="2117" spans="1:14" x14ac:dyDescent="0.3">
      <c r="A2117" s="2">
        <v>133</v>
      </c>
      <c r="B2117" s="2" t="s">
        <v>7746</v>
      </c>
      <c r="C2117" s="2" t="s">
        <v>22</v>
      </c>
      <c r="D2117" s="2" t="s">
        <v>7923</v>
      </c>
      <c r="E2117" s="2">
        <v>5</v>
      </c>
      <c r="F2117" s="2" t="s">
        <v>22</v>
      </c>
      <c r="G2117" s="2">
        <v>2963</v>
      </c>
      <c r="H2117" s="3">
        <v>1.554907167371614E-2</v>
      </c>
      <c r="I2117" s="2">
        <v>190558</v>
      </c>
      <c r="J2117" s="2" t="s">
        <v>14741</v>
      </c>
      <c r="K2117" s="2" t="s">
        <v>2442</v>
      </c>
      <c r="L2117" s="2" t="s">
        <v>2442</v>
      </c>
      <c r="M2117" s="2" t="s">
        <v>14757</v>
      </c>
      <c r="N2117" s="1" t="str">
        <f t="shared" si="33"/>
        <v>VASAI52014</v>
      </c>
    </row>
    <row r="2118" spans="1:14" x14ac:dyDescent="0.3">
      <c r="A2118" s="2">
        <v>133</v>
      </c>
      <c r="B2118" s="2" t="s">
        <v>7746</v>
      </c>
      <c r="C2118" s="2" t="s">
        <v>5487</v>
      </c>
      <c r="D2118" s="2" t="s">
        <v>1018</v>
      </c>
      <c r="E2118" s="2">
        <v>6</v>
      </c>
      <c r="F2118" s="2" t="s">
        <v>302</v>
      </c>
      <c r="G2118" s="2">
        <v>2329</v>
      </c>
      <c r="H2118" s="3">
        <v>1.2222000650720516E-2</v>
      </c>
      <c r="I2118" s="2">
        <v>190558</v>
      </c>
      <c r="J2118" s="2" t="s">
        <v>14741</v>
      </c>
      <c r="K2118" s="2" t="s">
        <v>2442</v>
      </c>
      <c r="L2118" s="2" t="s">
        <v>2442</v>
      </c>
      <c r="M2118" s="2" t="s">
        <v>14757</v>
      </c>
      <c r="N2118" s="1" t="str">
        <f t="shared" si="33"/>
        <v>VASAI62014</v>
      </c>
    </row>
    <row r="2119" spans="1:14" x14ac:dyDescent="0.3">
      <c r="A2119" s="2">
        <v>133</v>
      </c>
      <c r="B2119" s="2" t="s">
        <v>7746</v>
      </c>
      <c r="C2119" s="2" t="s">
        <v>5488</v>
      </c>
      <c r="D2119" s="2" t="s">
        <v>1018</v>
      </c>
      <c r="E2119" s="2">
        <v>7</v>
      </c>
      <c r="F2119" s="2" t="s">
        <v>11</v>
      </c>
      <c r="G2119" s="2">
        <v>930</v>
      </c>
      <c r="H2119" s="3">
        <v>4.8804038665393214E-3</v>
      </c>
      <c r="I2119" s="2">
        <v>190558</v>
      </c>
      <c r="J2119" s="2" t="s">
        <v>14741</v>
      </c>
      <c r="K2119" s="2" t="s">
        <v>2442</v>
      </c>
      <c r="L2119" s="2" t="s">
        <v>2442</v>
      </c>
      <c r="M2119" s="2" t="s">
        <v>14757</v>
      </c>
      <c r="N2119" s="1" t="str">
        <f t="shared" si="33"/>
        <v>VASAI72014</v>
      </c>
    </row>
    <row r="2120" spans="1:14" x14ac:dyDescent="0.3">
      <c r="A2120" s="2">
        <v>133</v>
      </c>
      <c r="B2120" s="2" t="s">
        <v>7746</v>
      </c>
      <c r="C2120" s="2" t="s">
        <v>5489</v>
      </c>
      <c r="D2120" s="2" t="s">
        <v>1018</v>
      </c>
      <c r="E2120" s="2">
        <v>8</v>
      </c>
      <c r="F2120" s="2" t="s">
        <v>19</v>
      </c>
      <c r="G2120" s="2">
        <v>677</v>
      </c>
      <c r="H2120" s="3">
        <v>3.5527241049969037E-3</v>
      </c>
      <c r="I2120" s="2">
        <v>190558</v>
      </c>
      <c r="J2120" s="2" t="s">
        <v>14741</v>
      </c>
      <c r="K2120" s="2" t="s">
        <v>2442</v>
      </c>
      <c r="L2120" s="2" t="s">
        <v>2442</v>
      </c>
      <c r="M2120" s="2" t="s">
        <v>14757</v>
      </c>
      <c r="N2120" s="1" t="str">
        <f t="shared" si="33"/>
        <v>VASAI82014</v>
      </c>
    </row>
    <row r="2121" spans="1:14" x14ac:dyDescent="0.3">
      <c r="A2121" s="2">
        <v>133</v>
      </c>
      <c r="B2121" s="2" t="s">
        <v>7746</v>
      </c>
      <c r="C2121" s="2" t="s">
        <v>5490</v>
      </c>
      <c r="D2121" s="2" t="s">
        <v>1018</v>
      </c>
      <c r="E2121" s="2">
        <v>9</v>
      </c>
      <c r="F2121" s="2" t="s">
        <v>15</v>
      </c>
      <c r="G2121" s="2">
        <v>595</v>
      </c>
      <c r="H2121" s="3">
        <v>3.1224089253665552E-3</v>
      </c>
      <c r="I2121" s="2">
        <v>190558</v>
      </c>
      <c r="J2121" s="2" t="s">
        <v>14741</v>
      </c>
      <c r="K2121" s="2" t="s">
        <v>2442</v>
      </c>
      <c r="L2121" s="2" t="s">
        <v>2442</v>
      </c>
      <c r="M2121" s="2" t="s">
        <v>14757</v>
      </c>
      <c r="N2121" s="1" t="str">
        <f t="shared" si="33"/>
        <v>VASAI92014</v>
      </c>
    </row>
    <row r="2122" spans="1:14" x14ac:dyDescent="0.3">
      <c r="A2122" s="2">
        <v>134</v>
      </c>
      <c r="B2122" s="2" t="s">
        <v>7747</v>
      </c>
      <c r="C2122" s="2" t="s">
        <v>5491</v>
      </c>
      <c r="D2122" s="2" t="s">
        <v>1018</v>
      </c>
      <c r="E2122" s="2">
        <v>1</v>
      </c>
      <c r="F2122" s="2" t="s">
        <v>103</v>
      </c>
      <c r="G2122" s="2">
        <v>57066</v>
      </c>
      <c r="H2122" s="3">
        <v>0.32847332945760976</v>
      </c>
      <c r="I2122" s="2">
        <v>173731</v>
      </c>
      <c r="J2122" s="2" t="s">
        <v>14741</v>
      </c>
      <c r="K2122" s="2" t="s">
        <v>491</v>
      </c>
      <c r="L2122" s="2" t="s">
        <v>14772</v>
      </c>
      <c r="M2122" s="2" t="s">
        <v>14757</v>
      </c>
      <c r="N2122" s="1" t="str">
        <f t="shared" si="33"/>
        <v>BHIWANDI RURAL (ST)12014</v>
      </c>
    </row>
    <row r="2123" spans="1:14" x14ac:dyDescent="0.3">
      <c r="A2123" s="2">
        <v>134</v>
      </c>
      <c r="B2123" s="2" t="s">
        <v>7747</v>
      </c>
      <c r="C2123" s="2" t="s">
        <v>5492</v>
      </c>
      <c r="D2123" s="2" t="s">
        <v>1018</v>
      </c>
      <c r="E2123" s="2">
        <v>2</v>
      </c>
      <c r="F2123" s="2" t="s">
        <v>9</v>
      </c>
      <c r="G2123" s="2">
        <v>47910</v>
      </c>
      <c r="H2123" s="3">
        <v>0.27577116346535735</v>
      </c>
      <c r="I2123" s="2">
        <v>173731</v>
      </c>
      <c r="J2123" s="2" t="s">
        <v>14741</v>
      </c>
      <c r="K2123" s="2" t="s">
        <v>491</v>
      </c>
      <c r="L2123" s="2" t="s">
        <v>14772</v>
      </c>
      <c r="M2123" s="2" t="s">
        <v>14757</v>
      </c>
      <c r="N2123" s="1" t="str">
        <f t="shared" si="33"/>
        <v>BHIWANDI RURAL (ST)22014</v>
      </c>
    </row>
    <row r="2124" spans="1:14" x14ac:dyDescent="0.3">
      <c r="A2124" s="2">
        <v>134</v>
      </c>
      <c r="B2124" s="2" t="s">
        <v>7747</v>
      </c>
      <c r="C2124" s="2" t="s">
        <v>5493</v>
      </c>
      <c r="D2124" s="2" t="s">
        <v>1018</v>
      </c>
      <c r="E2124" s="2">
        <v>3</v>
      </c>
      <c r="F2124" s="2" t="s">
        <v>302</v>
      </c>
      <c r="G2124" s="2">
        <v>25554</v>
      </c>
      <c r="H2124" s="3">
        <v>0.14708946589842917</v>
      </c>
      <c r="I2124" s="2">
        <v>173731</v>
      </c>
      <c r="J2124" s="2" t="s">
        <v>14741</v>
      </c>
      <c r="K2124" s="2" t="s">
        <v>491</v>
      </c>
      <c r="L2124" s="2" t="s">
        <v>14772</v>
      </c>
      <c r="M2124" s="2" t="s">
        <v>14757</v>
      </c>
      <c r="N2124" s="1" t="str">
        <f t="shared" si="33"/>
        <v>BHIWANDI RURAL (ST)32014</v>
      </c>
    </row>
    <row r="2125" spans="1:14" x14ac:dyDescent="0.3">
      <c r="A2125" s="2">
        <v>134</v>
      </c>
      <c r="B2125" s="2" t="s">
        <v>7747</v>
      </c>
      <c r="C2125" s="2" t="s">
        <v>5494</v>
      </c>
      <c r="D2125" s="2" t="s">
        <v>1018</v>
      </c>
      <c r="E2125" s="2">
        <v>4</v>
      </c>
      <c r="F2125" s="2" t="s">
        <v>51</v>
      </c>
      <c r="G2125" s="2">
        <v>23403</v>
      </c>
      <c r="H2125" s="3">
        <v>0.13470825586682861</v>
      </c>
      <c r="I2125" s="2">
        <v>173731</v>
      </c>
      <c r="J2125" s="2" t="s">
        <v>14741</v>
      </c>
      <c r="K2125" s="2" t="s">
        <v>491</v>
      </c>
      <c r="L2125" s="2" t="s">
        <v>14772</v>
      </c>
      <c r="M2125" s="2" t="s">
        <v>14757</v>
      </c>
      <c r="N2125" s="1" t="str">
        <f t="shared" si="33"/>
        <v>BHIWANDI RURAL (ST)42014</v>
      </c>
    </row>
    <row r="2126" spans="1:14" x14ac:dyDescent="0.3">
      <c r="A2126" s="2">
        <v>134</v>
      </c>
      <c r="B2126" s="2" t="s">
        <v>7747</v>
      </c>
      <c r="C2126" s="2" t="s">
        <v>489</v>
      </c>
      <c r="D2126" s="2" t="s">
        <v>1018</v>
      </c>
      <c r="E2126" s="2">
        <v>5</v>
      </c>
      <c r="F2126" s="2" t="s">
        <v>7</v>
      </c>
      <c r="G2126" s="2">
        <v>10922</v>
      </c>
      <c r="H2126" s="3">
        <v>6.2867306352924923E-2</v>
      </c>
      <c r="I2126" s="2">
        <v>173731</v>
      </c>
      <c r="J2126" s="2" t="s">
        <v>14741</v>
      </c>
      <c r="K2126" s="2" t="s">
        <v>491</v>
      </c>
      <c r="L2126" s="2" t="s">
        <v>14772</v>
      </c>
      <c r="M2126" s="2" t="s">
        <v>14757</v>
      </c>
      <c r="N2126" s="1" t="str">
        <f t="shared" si="33"/>
        <v>BHIWANDI RURAL (ST)52014</v>
      </c>
    </row>
    <row r="2127" spans="1:14" x14ac:dyDescent="0.3">
      <c r="A2127" s="2">
        <v>134</v>
      </c>
      <c r="B2127" s="2" t="s">
        <v>7747</v>
      </c>
      <c r="C2127" s="2" t="s">
        <v>22</v>
      </c>
      <c r="D2127" s="2" t="s">
        <v>7923</v>
      </c>
      <c r="E2127" s="2">
        <v>6</v>
      </c>
      <c r="F2127" s="2" t="s">
        <v>22</v>
      </c>
      <c r="G2127" s="2">
        <v>2265</v>
      </c>
      <c r="H2127" s="3">
        <v>1.3037396895200051E-2</v>
      </c>
      <c r="I2127" s="2">
        <v>173731</v>
      </c>
      <c r="J2127" s="2" t="s">
        <v>14741</v>
      </c>
      <c r="K2127" s="2" t="s">
        <v>491</v>
      </c>
      <c r="L2127" s="2" t="s">
        <v>14772</v>
      </c>
      <c r="M2127" s="2" t="s">
        <v>14757</v>
      </c>
      <c r="N2127" s="1" t="str">
        <f t="shared" si="33"/>
        <v>BHIWANDI RURAL (ST)62014</v>
      </c>
    </row>
    <row r="2128" spans="1:14" x14ac:dyDescent="0.3">
      <c r="A2128" s="2">
        <v>134</v>
      </c>
      <c r="B2128" s="2" t="s">
        <v>7747</v>
      </c>
      <c r="C2128" s="2" t="s">
        <v>5495</v>
      </c>
      <c r="D2128" s="2" t="s">
        <v>1018</v>
      </c>
      <c r="E2128" s="2">
        <v>7</v>
      </c>
      <c r="F2128" s="2" t="s">
        <v>11</v>
      </c>
      <c r="G2128" s="2">
        <v>2090</v>
      </c>
      <c r="H2128" s="3">
        <v>1.2030092499323667E-2</v>
      </c>
      <c r="I2128" s="2">
        <v>173731</v>
      </c>
      <c r="J2128" s="2" t="s">
        <v>14741</v>
      </c>
      <c r="K2128" s="2" t="s">
        <v>491</v>
      </c>
      <c r="L2128" s="2" t="s">
        <v>14772</v>
      </c>
      <c r="M2128" s="2" t="s">
        <v>14757</v>
      </c>
      <c r="N2128" s="1" t="str">
        <f t="shared" si="33"/>
        <v>BHIWANDI RURAL (ST)72014</v>
      </c>
    </row>
    <row r="2129" spans="1:14" x14ac:dyDescent="0.3">
      <c r="A2129" s="2">
        <v>134</v>
      </c>
      <c r="B2129" s="2" t="s">
        <v>7747</v>
      </c>
      <c r="C2129" s="2" t="s">
        <v>5496</v>
      </c>
      <c r="D2129" s="2" t="s">
        <v>1018</v>
      </c>
      <c r="E2129" s="2">
        <v>8</v>
      </c>
      <c r="F2129" s="2" t="s">
        <v>486</v>
      </c>
      <c r="G2129" s="2">
        <v>1318</v>
      </c>
      <c r="H2129" s="3">
        <v>7.5864411072289924E-3</v>
      </c>
      <c r="I2129" s="2">
        <v>173731</v>
      </c>
      <c r="J2129" s="2" t="s">
        <v>14741</v>
      </c>
      <c r="K2129" s="2" t="s">
        <v>491</v>
      </c>
      <c r="L2129" s="2" t="s">
        <v>14772</v>
      </c>
      <c r="M2129" s="2" t="s">
        <v>14757</v>
      </c>
      <c r="N2129" s="1" t="str">
        <f t="shared" si="33"/>
        <v>BHIWANDI RURAL (ST)82014</v>
      </c>
    </row>
    <row r="2130" spans="1:14" x14ac:dyDescent="0.3">
      <c r="A2130" s="2">
        <v>134</v>
      </c>
      <c r="B2130" s="2" t="s">
        <v>7747</v>
      </c>
      <c r="C2130" s="2" t="s">
        <v>5497</v>
      </c>
      <c r="D2130" s="2" t="s">
        <v>1018</v>
      </c>
      <c r="E2130" s="2">
        <v>9</v>
      </c>
      <c r="F2130" s="2" t="s">
        <v>267</v>
      </c>
      <c r="G2130" s="2">
        <v>1268</v>
      </c>
      <c r="H2130" s="3">
        <v>7.2986398512643108E-3</v>
      </c>
      <c r="I2130" s="2">
        <v>173731</v>
      </c>
      <c r="J2130" s="2" t="s">
        <v>14741</v>
      </c>
      <c r="K2130" s="2" t="s">
        <v>491</v>
      </c>
      <c r="L2130" s="2" t="s">
        <v>14772</v>
      </c>
      <c r="M2130" s="2" t="s">
        <v>14757</v>
      </c>
      <c r="N2130" s="1" t="str">
        <f t="shared" si="33"/>
        <v>BHIWANDI RURAL (ST)92014</v>
      </c>
    </row>
    <row r="2131" spans="1:14" x14ac:dyDescent="0.3">
      <c r="A2131" s="2">
        <v>134</v>
      </c>
      <c r="B2131" s="2" t="s">
        <v>7747</v>
      </c>
      <c r="C2131" s="2" t="s">
        <v>5498</v>
      </c>
      <c r="D2131" s="2" t="s">
        <v>1018</v>
      </c>
      <c r="E2131" s="2">
        <v>10</v>
      </c>
      <c r="F2131" s="2" t="s">
        <v>19</v>
      </c>
      <c r="G2131" s="2">
        <v>1145</v>
      </c>
      <c r="H2131" s="3">
        <v>6.5906487615911957E-3</v>
      </c>
      <c r="I2131" s="2">
        <v>173731</v>
      </c>
      <c r="J2131" s="2" t="s">
        <v>14741</v>
      </c>
      <c r="K2131" s="2" t="s">
        <v>491</v>
      </c>
      <c r="L2131" s="2" t="s">
        <v>14772</v>
      </c>
      <c r="M2131" s="2" t="s">
        <v>14757</v>
      </c>
      <c r="N2131" s="1" t="str">
        <f t="shared" si="33"/>
        <v>BHIWANDI RURAL (ST)102014</v>
      </c>
    </row>
    <row r="2132" spans="1:14" x14ac:dyDescent="0.3">
      <c r="A2132" s="2">
        <v>134</v>
      </c>
      <c r="B2132" s="2" t="s">
        <v>7747</v>
      </c>
      <c r="C2132" s="2" t="s">
        <v>5499</v>
      </c>
      <c r="D2132" s="2" t="s">
        <v>1018</v>
      </c>
      <c r="E2132" s="2">
        <v>11</v>
      </c>
      <c r="F2132" s="2" t="s">
        <v>19</v>
      </c>
      <c r="G2132" s="2">
        <v>790</v>
      </c>
      <c r="H2132" s="3">
        <v>4.5472598442419599E-3</v>
      </c>
      <c r="I2132" s="2">
        <v>173731</v>
      </c>
      <c r="J2132" s="2" t="s">
        <v>14741</v>
      </c>
      <c r="K2132" s="2" t="s">
        <v>491</v>
      </c>
      <c r="L2132" s="2" t="s">
        <v>14772</v>
      </c>
      <c r="M2132" s="2" t="s">
        <v>14757</v>
      </c>
      <c r="N2132" s="1" t="str">
        <f t="shared" si="33"/>
        <v>BHIWANDI RURAL (ST)112014</v>
      </c>
    </row>
    <row r="2133" spans="1:14" x14ac:dyDescent="0.3">
      <c r="A2133" s="2">
        <v>135</v>
      </c>
      <c r="B2133" s="2" t="s">
        <v>7748</v>
      </c>
      <c r="C2133" s="2" t="s">
        <v>5500</v>
      </c>
      <c r="D2133" s="2" t="s">
        <v>1018</v>
      </c>
      <c r="E2133" s="2">
        <v>1</v>
      </c>
      <c r="F2133" s="2" t="s">
        <v>51</v>
      </c>
      <c r="G2133" s="2">
        <v>56702</v>
      </c>
      <c r="H2133" s="3">
        <v>0.36703174356584328</v>
      </c>
      <c r="I2133" s="2">
        <v>154488</v>
      </c>
      <c r="J2133" s="2" t="s">
        <v>14741</v>
      </c>
      <c r="K2133" s="2" t="s">
        <v>491</v>
      </c>
      <c r="L2133" s="2" t="s">
        <v>14772</v>
      </c>
      <c r="M2133" s="2" t="s">
        <v>14757</v>
      </c>
      <c r="N2133" s="1" t="str">
        <f t="shared" si="33"/>
        <v>SHAHAPUR (ST)12014</v>
      </c>
    </row>
    <row r="2134" spans="1:14" x14ac:dyDescent="0.3">
      <c r="A2134" s="2">
        <v>135</v>
      </c>
      <c r="B2134" s="2" t="s">
        <v>7748</v>
      </c>
      <c r="C2134" s="2" t="s">
        <v>5501</v>
      </c>
      <c r="D2134" s="2" t="s">
        <v>1018</v>
      </c>
      <c r="E2134" s="2">
        <v>2</v>
      </c>
      <c r="F2134" s="2" t="s">
        <v>103</v>
      </c>
      <c r="G2134" s="2">
        <v>51174</v>
      </c>
      <c r="H2134" s="3">
        <v>0.33124902905080006</v>
      </c>
      <c r="I2134" s="2">
        <v>154488</v>
      </c>
      <c r="J2134" s="2" t="s">
        <v>14741</v>
      </c>
      <c r="K2134" s="2" t="s">
        <v>491</v>
      </c>
      <c r="L2134" s="2" t="s">
        <v>14772</v>
      </c>
      <c r="M2134" s="2" t="s">
        <v>14757</v>
      </c>
      <c r="N2134" s="1" t="str">
        <f t="shared" si="33"/>
        <v>SHAHAPUR (ST)22014</v>
      </c>
    </row>
    <row r="2135" spans="1:14" x14ac:dyDescent="0.3">
      <c r="A2135" s="2">
        <v>135</v>
      </c>
      <c r="B2135" s="2" t="s">
        <v>7748</v>
      </c>
      <c r="C2135" s="2" t="s">
        <v>5502</v>
      </c>
      <c r="D2135" s="2" t="s">
        <v>1018</v>
      </c>
      <c r="E2135" s="2">
        <v>3</v>
      </c>
      <c r="F2135" s="2" t="s">
        <v>9</v>
      </c>
      <c r="G2135" s="2">
        <v>18222</v>
      </c>
      <c r="H2135" s="3">
        <v>0.11795090880845115</v>
      </c>
      <c r="I2135" s="2">
        <v>154488</v>
      </c>
      <c r="J2135" s="2" t="s">
        <v>14741</v>
      </c>
      <c r="K2135" s="2" t="s">
        <v>491</v>
      </c>
      <c r="L2135" s="2" t="s">
        <v>14772</v>
      </c>
      <c r="M2135" s="2" t="s">
        <v>14757</v>
      </c>
      <c r="N2135" s="1" t="str">
        <f t="shared" si="33"/>
        <v>SHAHAPUR (ST)32014</v>
      </c>
    </row>
    <row r="2136" spans="1:14" x14ac:dyDescent="0.3">
      <c r="A2136" s="2">
        <v>135</v>
      </c>
      <c r="B2136" s="2" t="s">
        <v>7748</v>
      </c>
      <c r="C2136" s="2" t="s">
        <v>5503</v>
      </c>
      <c r="D2136" s="2" t="s">
        <v>1018</v>
      </c>
      <c r="E2136" s="2">
        <v>4</v>
      </c>
      <c r="F2136" s="2" t="s">
        <v>7</v>
      </c>
      <c r="G2136" s="2">
        <v>6684</v>
      </c>
      <c r="H2136" s="3">
        <v>4.3265496349231006E-2</v>
      </c>
      <c r="I2136" s="2">
        <v>154488</v>
      </c>
      <c r="J2136" s="2" t="s">
        <v>14741</v>
      </c>
      <c r="K2136" s="2" t="s">
        <v>491</v>
      </c>
      <c r="L2136" s="2" t="s">
        <v>14772</v>
      </c>
      <c r="M2136" s="2" t="s">
        <v>14757</v>
      </c>
      <c r="N2136" s="1" t="str">
        <f t="shared" si="33"/>
        <v>SHAHAPUR (ST)42014</v>
      </c>
    </row>
    <row r="2137" spans="1:14" x14ac:dyDescent="0.3">
      <c r="A2137" s="2">
        <v>135</v>
      </c>
      <c r="B2137" s="2" t="s">
        <v>7748</v>
      </c>
      <c r="C2137" s="2" t="s">
        <v>5504</v>
      </c>
      <c r="D2137" s="2" t="s">
        <v>1018</v>
      </c>
      <c r="E2137" s="2">
        <v>5</v>
      </c>
      <c r="F2137" s="2" t="s">
        <v>302</v>
      </c>
      <c r="G2137" s="2">
        <v>6568</v>
      </c>
      <c r="H2137" s="3">
        <v>4.2514628967945729E-2</v>
      </c>
      <c r="I2137" s="2">
        <v>154488</v>
      </c>
      <c r="J2137" s="2" t="s">
        <v>14741</v>
      </c>
      <c r="K2137" s="2" t="s">
        <v>491</v>
      </c>
      <c r="L2137" s="2" t="s">
        <v>14772</v>
      </c>
      <c r="M2137" s="2" t="s">
        <v>14757</v>
      </c>
      <c r="N2137" s="1" t="str">
        <f t="shared" si="33"/>
        <v>SHAHAPUR (ST)52014</v>
      </c>
    </row>
    <row r="2138" spans="1:14" x14ac:dyDescent="0.3">
      <c r="A2138" s="2">
        <v>135</v>
      </c>
      <c r="B2138" s="2" t="s">
        <v>7748</v>
      </c>
      <c r="C2138" s="2" t="s">
        <v>5505</v>
      </c>
      <c r="D2138" s="2" t="s">
        <v>1018</v>
      </c>
      <c r="E2138" s="2">
        <v>6</v>
      </c>
      <c r="F2138" s="2" t="s">
        <v>331</v>
      </c>
      <c r="G2138" s="2">
        <v>3553</v>
      </c>
      <c r="H2138" s="3">
        <v>2.2998550049194759E-2</v>
      </c>
      <c r="I2138" s="2">
        <v>154488</v>
      </c>
      <c r="J2138" s="2" t="s">
        <v>14741</v>
      </c>
      <c r="K2138" s="2" t="s">
        <v>491</v>
      </c>
      <c r="L2138" s="2" t="s">
        <v>14772</v>
      </c>
      <c r="M2138" s="2" t="s">
        <v>14757</v>
      </c>
      <c r="N2138" s="1" t="str">
        <f t="shared" si="33"/>
        <v>SHAHAPUR (ST)62014</v>
      </c>
    </row>
    <row r="2139" spans="1:14" x14ac:dyDescent="0.3">
      <c r="A2139" s="2">
        <v>135</v>
      </c>
      <c r="B2139" s="2" t="s">
        <v>7748</v>
      </c>
      <c r="C2139" s="2" t="s">
        <v>22</v>
      </c>
      <c r="D2139" s="2" t="s">
        <v>7923</v>
      </c>
      <c r="E2139" s="2">
        <v>7</v>
      </c>
      <c r="F2139" s="2" t="s">
        <v>22</v>
      </c>
      <c r="G2139" s="2">
        <v>3157</v>
      </c>
      <c r="H2139" s="3">
        <v>2.043524416135881E-2</v>
      </c>
      <c r="I2139" s="2">
        <v>154488</v>
      </c>
      <c r="J2139" s="2" t="s">
        <v>14741</v>
      </c>
      <c r="K2139" s="2" t="s">
        <v>491</v>
      </c>
      <c r="L2139" s="2" t="s">
        <v>14772</v>
      </c>
      <c r="M2139" s="2" t="s">
        <v>14757</v>
      </c>
      <c r="N2139" s="1" t="str">
        <f t="shared" si="33"/>
        <v>SHAHAPUR (ST)72014</v>
      </c>
    </row>
    <row r="2140" spans="1:14" x14ac:dyDescent="0.3">
      <c r="A2140" s="2">
        <v>135</v>
      </c>
      <c r="B2140" s="2" t="s">
        <v>7748</v>
      </c>
      <c r="C2140" s="2" t="s">
        <v>5506</v>
      </c>
      <c r="D2140" s="2" t="s">
        <v>1018</v>
      </c>
      <c r="E2140" s="2">
        <v>8</v>
      </c>
      <c r="F2140" s="2" t="s">
        <v>11</v>
      </c>
      <c r="G2140" s="2">
        <v>2674</v>
      </c>
      <c r="H2140" s="3">
        <v>1.7308787737558905E-2</v>
      </c>
      <c r="I2140" s="2">
        <v>154488</v>
      </c>
      <c r="J2140" s="2" t="s">
        <v>14741</v>
      </c>
      <c r="K2140" s="2" t="s">
        <v>491</v>
      </c>
      <c r="L2140" s="2" t="s">
        <v>14772</v>
      </c>
      <c r="M2140" s="2" t="s">
        <v>14757</v>
      </c>
      <c r="N2140" s="1" t="str">
        <f t="shared" si="33"/>
        <v>SHAHAPUR (ST)82014</v>
      </c>
    </row>
    <row r="2141" spans="1:14" x14ac:dyDescent="0.3">
      <c r="A2141" s="2">
        <v>135</v>
      </c>
      <c r="B2141" s="2" t="s">
        <v>7748</v>
      </c>
      <c r="C2141" s="2" t="s">
        <v>5507</v>
      </c>
      <c r="D2141" s="2" t="s">
        <v>1018</v>
      </c>
      <c r="E2141" s="2">
        <v>9</v>
      </c>
      <c r="F2141" s="2" t="s">
        <v>19</v>
      </c>
      <c r="G2141" s="2">
        <v>2140</v>
      </c>
      <c r="H2141" s="3">
        <v>1.3852208585780125E-2</v>
      </c>
      <c r="I2141" s="2">
        <v>154488</v>
      </c>
      <c r="J2141" s="2" t="s">
        <v>14741</v>
      </c>
      <c r="K2141" s="2" t="s">
        <v>491</v>
      </c>
      <c r="L2141" s="2" t="s">
        <v>14772</v>
      </c>
      <c r="M2141" s="2" t="s">
        <v>14757</v>
      </c>
      <c r="N2141" s="1" t="str">
        <f t="shared" si="33"/>
        <v>SHAHAPUR (ST)92014</v>
      </c>
    </row>
    <row r="2142" spans="1:14" x14ac:dyDescent="0.3">
      <c r="A2142" s="2">
        <v>135</v>
      </c>
      <c r="B2142" s="2" t="s">
        <v>7748</v>
      </c>
      <c r="C2142" s="2" t="s">
        <v>5508</v>
      </c>
      <c r="D2142" s="2" t="s">
        <v>1018</v>
      </c>
      <c r="E2142" s="2">
        <v>10</v>
      </c>
      <c r="F2142" s="2" t="s">
        <v>267</v>
      </c>
      <c r="G2142" s="2">
        <v>2083</v>
      </c>
      <c r="H2142" s="3">
        <v>1.348324788980374E-2</v>
      </c>
      <c r="I2142" s="2">
        <v>154488</v>
      </c>
      <c r="J2142" s="2" t="s">
        <v>14741</v>
      </c>
      <c r="K2142" s="2" t="s">
        <v>491</v>
      </c>
      <c r="L2142" s="2" t="s">
        <v>14772</v>
      </c>
      <c r="M2142" s="2" t="s">
        <v>14757</v>
      </c>
      <c r="N2142" s="1" t="str">
        <f t="shared" si="33"/>
        <v>SHAHAPUR (ST)102014</v>
      </c>
    </row>
    <row r="2143" spans="1:14" x14ac:dyDescent="0.3">
      <c r="A2143" s="2">
        <v>135</v>
      </c>
      <c r="B2143" s="2" t="s">
        <v>7748</v>
      </c>
      <c r="C2143" s="2" t="s">
        <v>5509</v>
      </c>
      <c r="D2143" s="2" t="s">
        <v>1018</v>
      </c>
      <c r="E2143" s="2">
        <v>11</v>
      </c>
      <c r="F2143" s="2" t="s">
        <v>486</v>
      </c>
      <c r="G2143" s="2">
        <v>1531</v>
      </c>
      <c r="H2143" s="3">
        <v>9.9101548340324169E-3</v>
      </c>
      <c r="I2143" s="2">
        <v>154488</v>
      </c>
      <c r="J2143" s="2" t="s">
        <v>14741</v>
      </c>
      <c r="K2143" s="2" t="s">
        <v>491</v>
      </c>
      <c r="L2143" s="2" t="s">
        <v>14772</v>
      </c>
      <c r="M2143" s="2" t="s">
        <v>14757</v>
      </c>
      <c r="N2143" s="1" t="str">
        <f t="shared" si="33"/>
        <v>SHAHAPUR (ST)112014</v>
      </c>
    </row>
    <row r="2144" spans="1:14" x14ac:dyDescent="0.3">
      <c r="A2144" s="2">
        <v>136</v>
      </c>
      <c r="B2144" s="2" t="s">
        <v>7749</v>
      </c>
      <c r="C2144" s="2" t="s">
        <v>5510</v>
      </c>
      <c r="D2144" s="2" t="s">
        <v>1018</v>
      </c>
      <c r="E2144" s="2">
        <v>1</v>
      </c>
      <c r="F2144" s="2" t="s">
        <v>9</v>
      </c>
      <c r="G2144" s="2">
        <v>42469</v>
      </c>
      <c r="H2144" s="3">
        <v>0.34007575211601443</v>
      </c>
      <c r="I2144" s="2">
        <v>124881</v>
      </c>
      <c r="J2144" s="2" t="s">
        <v>14741</v>
      </c>
      <c r="K2144" s="2" t="s">
        <v>491</v>
      </c>
      <c r="L2144" s="2" t="s">
        <v>14772</v>
      </c>
      <c r="M2144" s="2" t="s">
        <v>14757</v>
      </c>
      <c r="N2144" s="1" t="str">
        <f t="shared" si="33"/>
        <v>BHIWANDI WEST12014</v>
      </c>
    </row>
    <row r="2145" spans="1:14" x14ac:dyDescent="0.3">
      <c r="A2145" s="2">
        <v>136</v>
      </c>
      <c r="B2145" s="2" t="s">
        <v>7749</v>
      </c>
      <c r="C2145" s="2" t="s">
        <v>5511</v>
      </c>
      <c r="D2145" s="2" t="s">
        <v>1018</v>
      </c>
      <c r="E2145" s="2">
        <v>2</v>
      </c>
      <c r="F2145" s="2" t="s">
        <v>7</v>
      </c>
      <c r="G2145" s="2">
        <v>39145</v>
      </c>
      <c r="H2145" s="3">
        <v>0.313458412408613</v>
      </c>
      <c r="I2145" s="2">
        <v>124881</v>
      </c>
      <c r="J2145" s="2" t="s">
        <v>14741</v>
      </c>
      <c r="K2145" s="2" t="s">
        <v>491</v>
      </c>
      <c r="L2145" s="2" t="s">
        <v>14772</v>
      </c>
      <c r="M2145" s="2" t="s">
        <v>14757</v>
      </c>
      <c r="N2145" s="1" t="str">
        <f t="shared" si="33"/>
        <v>BHIWANDI WEST22014</v>
      </c>
    </row>
    <row r="2146" spans="1:14" x14ac:dyDescent="0.3">
      <c r="A2146" s="2">
        <v>136</v>
      </c>
      <c r="B2146" s="2" t="s">
        <v>7749</v>
      </c>
      <c r="C2146" s="2" t="s">
        <v>5512</v>
      </c>
      <c r="D2146" s="2" t="s">
        <v>1018</v>
      </c>
      <c r="E2146" s="2">
        <v>3</v>
      </c>
      <c r="F2146" s="2" t="s">
        <v>103</v>
      </c>
      <c r="G2146" s="2">
        <v>20061</v>
      </c>
      <c r="H2146" s="3">
        <v>0.16064093016551756</v>
      </c>
      <c r="I2146" s="2">
        <v>124881</v>
      </c>
      <c r="J2146" s="2" t="s">
        <v>14741</v>
      </c>
      <c r="K2146" s="2" t="s">
        <v>491</v>
      </c>
      <c r="L2146" s="2" t="s">
        <v>14772</v>
      </c>
      <c r="M2146" s="2" t="s">
        <v>14757</v>
      </c>
      <c r="N2146" s="1" t="str">
        <f t="shared" si="33"/>
        <v>BHIWANDI WEST32014</v>
      </c>
    </row>
    <row r="2147" spans="1:14" x14ac:dyDescent="0.3">
      <c r="A2147" s="2">
        <v>136</v>
      </c>
      <c r="B2147" s="2" t="s">
        <v>7749</v>
      </c>
      <c r="C2147" s="2" t="s">
        <v>5513</v>
      </c>
      <c r="D2147" s="2" t="s">
        <v>1018</v>
      </c>
      <c r="E2147" s="2">
        <v>4</v>
      </c>
      <c r="F2147" s="2" t="s">
        <v>51</v>
      </c>
      <c r="G2147" s="2">
        <v>16111</v>
      </c>
      <c r="H2147" s="3">
        <v>0.12901081829902067</v>
      </c>
      <c r="I2147" s="2">
        <v>124881</v>
      </c>
      <c r="J2147" s="2" t="s">
        <v>14741</v>
      </c>
      <c r="K2147" s="2" t="s">
        <v>491</v>
      </c>
      <c r="L2147" s="2" t="s">
        <v>14772</v>
      </c>
      <c r="M2147" s="2" t="s">
        <v>14757</v>
      </c>
      <c r="N2147" s="1" t="str">
        <f t="shared" si="33"/>
        <v>BHIWANDI WEST42014</v>
      </c>
    </row>
    <row r="2148" spans="1:14" x14ac:dyDescent="0.3">
      <c r="A2148" s="2">
        <v>136</v>
      </c>
      <c r="B2148" s="2" t="s">
        <v>7749</v>
      </c>
      <c r="C2148" s="2" t="s">
        <v>5514</v>
      </c>
      <c r="D2148" s="2" t="s">
        <v>1018</v>
      </c>
      <c r="E2148" s="2">
        <v>5</v>
      </c>
      <c r="F2148" s="2" t="s">
        <v>1363</v>
      </c>
      <c r="G2148" s="2">
        <v>4685</v>
      </c>
      <c r="H2148" s="3">
        <v>3.7515714960642529E-2</v>
      </c>
      <c r="I2148" s="2">
        <v>124881</v>
      </c>
      <c r="J2148" s="2" t="s">
        <v>14741</v>
      </c>
      <c r="K2148" s="2" t="s">
        <v>491</v>
      </c>
      <c r="L2148" s="2" t="s">
        <v>14772</v>
      </c>
      <c r="M2148" s="2" t="s">
        <v>14757</v>
      </c>
      <c r="N2148" s="1" t="str">
        <f t="shared" si="33"/>
        <v>BHIWANDI WEST52014</v>
      </c>
    </row>
    <row r="2149" spans="1:14" x14ac:dyDescent="0.3">
      <c r="A2149" s="2">
        <v>136</v>
      </c>
      <c r="B2149" s="2" t="s">
        <v>7749</v>
      </c>
      <c r="C2149" s="2" t="s">
        <v>22</v>
      </c>
      <c r="D2149" s="2" t="s">
        <v>7923</v>
      </c>
      <c r="E2149" s="2">
        <v>6</v>
      </c>
      <c r="F2149" s="2" t="s">
        <v>22</v>
      </c>
      <c r="G2149" s="2">
        <v>799</v>
      </c>
      <c r="H2149" s="3">
        <v>6.3980909826154503E-3</v>
      </c>
      <c r="I2149" s="2">
        <v>124881</v>
      </c>
      <c r="J2149" s="2" t="s">
        <v>14741</v>
      </c>
      <c r="K2149" s="2" t="s">
        <v>491</v>
      </c>
      <c r="L2149" s="2" t="s">
        <v>14772</v>
      </c>
      <c r="M2149" s="2" t="s">
        <v>14757</v>
      </c>
      <c r="N2149" s="1" t="str">
        <f t="shared" si="33"/>
        <v>BHIWANDI WEST62014</v>
      </c>
    </row>
    <row r="2150" spans="1:14" x14ac:dyDescent="0.3">
      <c r="A2150" s="2">
        <v>136</v>
      </c>
      <c r="B2150" s="2" t="s">
        <v>7749</v>
      </c>
      <c r="C2150" s="2" t="s">
        <v>5515</v>
      </c>
      <c r="D2150" s="2" t="s">
        <v>1018</v>
      </c>
      <c r="E2150" s="2">
        <v>7</v>
      </c>
      <c r="F2150" s="2" t="s">
        <v>11</v>
      </c>
      <c r="G2150" s="2">
        <v>643</v>
      </c>
      <c r="H2150" s="3">
        <v>5.1489017544702554E-3</v>
      </c>
      <c r="I2150" s="2">
        <v>124881</v>
      </c>
      <c r="J2150" s="2" t="s">
        <v>14741</v>
      </c>
      <c r="K2150" s="2" t="s">
        <v>491</v>
      </c>
      <c r="L2150" s="2" t="s">
        <v>14772</v>
      </c>
      <c r="M2150" s="2" t="s">
        <v>14757</v>
      </c>
      <c r="N2150" s="1" t="str">
        <f t="shared" si="33"/>
        <v>BHIWANDI WEST72014</v>
      </c>
    </row>
    <row r="2151" spans="1:14" x14ac:dyDescent="0.3">
      <c r="A2151" s="2">
        <v>136</v>
      </c>
      <c r="B2151" s="2" t="s">
        <v>7749</v>
      </c>
      <c r="C2151" s="2" t="s">
        <v>5516</v>
      </c>
      <c r="D2151" s="2" t="s">
        <v>1018</v>
      </c>
      <c r="E2151" s="2">
        <v>8</v>
      </c>
      <c r="F2151" s="2" t="s">
        <v>19</v>
      </c>
      <c r="G2151" s="2">
        <v>539</v>
      </c>
      <c r="H2151" s="3">
        <v>4.3161089357067932E-3</v>
      </c>
      <c r="I2151" s="2">
        <v>124881</v>
      </c>
      <c r="J2151" s="2" t="s">
        <v>14741</v>
      </c>
      <c r="K2151" s="2" t="s">
        <v>491</v>
      </c>
      <c r="L2151" s="2" t="s">
        <v>14772</v>
      </c>
      <c r="M2151" s="2" t="s">
        <v>14757</v>
      </c>
      <c r="N2151" s="1" t="str">
        <f t="shared" si="33"/>
        <v>BHIWANDI WEST82014</v>
      </c>
    </row>
    <row r="2152" spans="1:14" x14ac:dyDescent="0.3">
      <c r="A2152" s="2">
        <v>136</v>
      </c>
      <c r="B2152" s="2" t="s">
        <v>7749</v>
      </c>
      <c r="C2152" s="2" t="s">
        <v>503</v>
      </c>
      <c r="D2152" s="2" t="s">
        <v>1018</v>
      </c>
      <c r="E2152" s="2">
        <v>9</v>
      </c>
      <c r="F2152" s="2" t="s">
        <v>19</v>
      </c>
      <c r="G2152" s="2">
        <v>283</v>
      </c>
      <c r="H2152" s="3">
        <v>2.2661573818274997E-3</v>
      </c>
      <c r="I2152" s="2">
        <v>124881</v>
      </c>
      <c r="J2152" s="2" t="s">
        <v>14741</v>
      </c>
      <c r="K2152" s="2" t="s">
        <v>491</v>
      </c>
      <c r="L2152" s="2" t="s">
        <v>14772</v>
      </c>
      <c r="M2152" s="2" t="s">
        <v>14757</v>
      </c>
      <c r="N2152" s="1" t="str">
        <f t="shared" si="33"/>
        <v>BHIWANDI WEST92014</v>
      </c>
    </row>
    <row r="2153" spans="1:14" x14ac:dyDescent="0.3">
      <c r="A2153" s="2">
        <v>136</v>
      </c>
      <c r="B2153" s="2" t="s">
        <v>7749</v>
      </c>
      <c r="C2153" s="2" t="s">
        <v>5517</v>
      </c>
      <c r="D2153" s="2" t="s">
        <v>1018</v>
      </c>
      <c r="E2153" s="2">
        <v>10</v>
      </c>
      <c r="F2153" s="2" t="s">
        <v>19</v>
      </c>
      <c r="G2153" s="2">
        <v>146</v>
      </c>
      <c r="H2153" s="3">
        <v>1.1691129955717844E-3</v>
      </c>
      <c r="I2153" s="2">
        <v>124881</v>
      </c>
      <c r="J2153" s="2" t="s">
        <v>14741</v>
      </c>
      <c r="K2153" s="2" t="s">
        <v>491</v>
      </c>
      <c r="L2153" s="2" t="s">
        <v>14772</v>
      </c>
      <c r="M2153" s="2" t="s">
        <v>14757</v>
      </c>
      <c r="N2153" s="1" t="str">
        <f t="shared" si="33"/>
        <v>BHIWANDI WEST102014</v>
      </c>
    </row>
    <row r="2154" spans="1:14" x14ac:dyDescent="0.3">
      <c r="A2154" s="2">
        <v>137</v>
      </c>
      <c r="B2154" s="2" t="s">
        <v>7751</v>
      </c>
      <c r="C2154" s="2" t="s">
        <v>5518</v>
      </c>
      <c r="D2154" s="2" t="s">
        <v>1018</v>
      </c>
      <c r="E2154" s="2">
        <v>1</v>
      </c>
      <c r="F2154" s="2" t="s">
        <v>103</v>
      </c>
      <c r="G2154" s="2">
        <v>33483</v>
      </c>
      <c r="H2154" s="3">
        <v>0.27547141869878566</v>
      </c>
      <c r="I2154" s="2">
        <v>121548</v>
      </c>
      <c r="J2154" s="2" t="s">
        <v>14741</v>
      </c>
      <c r="K2154" s="2" t="s">
        <v>491</v>
      </c>
      <c r="L2154" s="2" t="s">
        <v>14772</v>
      </c>
      <c r="M2154" s="2" t="s">
        <v>14757</v>
      </c>
      <c r="N2154" s="1" t="str">
        <f t="shared" si="33"/>
        <v>BHIWANDI EAST12014</v>
      </c>
    </row>
    <row r="2155" spans="1:14" x14ac:dyDescent="0.3">
      <c r="A2155" s="2">
        <v>137</v>
      </c>
      <c r="B2155" s="2" t="s">
        <v>7751</v>
      </c>
      <c r="C2155" s="2" t="s">
        <v>5519</v>
      </c>
      <c r="D2155" s="2" t="s">
        <v>1018</v>
      </c>
      <c r="E2155" s="2">
        <v>2</v>
      </c>
      <c r="F2155" s="2" t="s">
        <v>9</v>
      </c>
      <c r="G2155" s="2">
        <v>30102</v>
      </c>
      <c r="H2155" s="3">
        <v>0.24765524730970481</v>
      </c>
      <c r="I2155" s="2">
        <v>121548</v>
      </c>
      <c r="J2155" s="2" t="s">
        <v>14741</v>
      </c>
      <c r="K2155" s="2" t="s">
        <v>491</v>
      </c>
      <c r="L2155" s="2" t="s">
        <v>14772</v>
      </c>
      <c r="M2155" s="2" t="s">
        <v>14757</v>
      </c>
      <c r="N2155" s="1" t="str">
        <f t="shared" si="33"/>
        <v>BHIWANDI EAST22014</v>
      </c>
    </row>
    <row r="2156" spans="1:14" x14ac:dyDescent="0.3">
      <c r="A2156" s="2">
        <v>137</v>
      </c>
      <c r="B2156" s="2" t="s">
        <v>7751</v>
      </c>
      <c r="C2156" s="2" t="s">
        <v>623</v>
      </c>
      <c r="D2156" s="2" t="s">
        <v>1018</v>
      </c>
      <c r="E2156" s="2">
        <v>3</v>
      </c>
      <c r="F2156" s="2" t="s">
        <v>31</v>
      </c>
      <c r="G2156" s="2">
        <v>17537</v>
      </c>
      <c r="H2156" s="3">
        <v>0.14428044887616415</v>
      </c>
      <c r="I2156" s="2">
        <v>121548</v>
      </c>
      <c r="J2156" s="2" t="s">
        <v>14741</v>
      </c>
      <c r="K2156" s="2" t="s">
        <v>491</v>
      </c>
      <c r="L2156" s="2" t="s">
        <v>14772</v>
      </c>
      <c r="M2156" s="2" t="s">
        <v>14757</v>
      </c>
      <c r="N2156" s="1" t="str">
        <f t="shared" si="33"/>
        <v>BHIWANDI EAST32014</v>
      </c>
    </row>
    <row r="2157" spans="1:14" x14ac:dyDescent="0.3">
      <c r="A2157" s="2">
        <v>137</v>
      </c>
      <c r="B2157" s="2" t="s">
        <v>7751</v>
      </c>
      <c r="C2157" s="2" t="s">
        <v>5520</v>
      </c>
      <c r="D2157" s="2" t="s">
        <v>1018</v>
      </c>
      <c r="E2157" s="2">
        <v>4</v>
      </c>
      <c r="F2157" s="2" t="s">
        <v>1363</v>
      </c>
      <c r="G2157" s="2">
        <v>14573</v>
      </c>
      <c r="H2157" s="3">
        <v>0.11989502089709415</v>
      </c>
      <c r="I2157" s="2">
        <v>121548</v>
      </c>
      <c r="J2157" s="2" t="s">
        <v>14741</v>
      </c>
      <c r="K2157" s="2" t="s">
        <v>491</v>
      </c>
      <c r="L2157" s="2" t="s">
        <v>14772</v>
      </c>
      <c r="M2157" s="2" t="s">
        <v>14757</v>
      </c>
      <c r="N2157" s="1" t="str">
        <f t="shared" si="33"/>
        <v>BHIWANDI EAST42014</v>
      </c>
    </row>
    <row r="2158" spans="1:14" x14ac:dyDescent="0.3">
      <c r="A2158" s="2">
        <v>137</v>
      </c>
      <c r="B2158" s="2" t="s">
        <v>7751</v>
      </c>
      <c r="C2158" s="2" t="s">
        <v>5521</v>
      </c>
      <c r="D2158" s="2" t="s">
        <v>1018</v>
      </c>
      <c r="E2158" s="2">
        <v>5</v>
      </c>
      <c r="F2158" s="2" t="s">
        <v>7</v>
      </c>
      <c r="G2158" s="2">
        <v>11231</v>
      </c>
      <c r="H2158" s="3">
        <v>9.2399710402474744E-2</v>
      </c>
      <c r="I2158" s="2">
        <v>121548</v>
      </c>
      <c r="J2158" s="2" t="s">
        <v>14741</v>
      </c>
      <c r="K2158" s="2" t="s">
        <v>491</v>
      </c>
      <c r="L2158" s="2" t="s">
        <v>14772</v>
      </c>
      <c r="M2158" s="2" t="s">
        <v>14757</v>
      </c>
      <c r="N2158" s="1" t="str">
        <f t="shared" si="33"/>
        <v>BHIWANDI EAST52014</v>
      </c>
    </row>
    <row r="2159" spans="1:14" x14ac:dyDescent="0.3">
      <c r="A2159" s="2">
        <v>137</v>
      </c>
      <c r="B2159" s="2" t="s">
        <v>7751</v>
      </c>
      <c r="C2159" s="2" t="s">
        <v>5522</v>
      </c>
      <c r="D2159" s="2" t="s">
        <v>1018</v>
      </c>
      <c r="E2159" s="2">
        <v>6</v>
      </c>
      <c r="F2159" s="2" t="s">
        <v>51</v>
      </c>
      <c r="G2159" s="2">
        <v>9050</v>
      </c>
      <c r="H2159" s="3">
        <v>7.4456181919899958E-2</v>
      </c>
      <c r="I2159" s="2">
        <v>121548</v>
      </c>
      <c r="J2159" s="2" t="s">
        <v>14741</v>
      </c>
      <c r="K2159" s="2" t="s">
        <v>491</v>
      </c>
      <c r="L2159" s="2" t="s">
        <v>14772</v>
      </c>
      <c r="M2159" s="2" t="s">
        <v>14757</v>
      </c>
      <c r="N2159" s="1" t="str">
        <f t="shared" si="33"/>
        <v>BHIWANDI EAST62014</v>
      </c>
    </row>
    <row r="2160" spans="1:14" x14ac:dyDescent="0.3">
      <c r="A2160" s="2">
        <v>137</v>
      </c>
      <c r="B2160" s="2" t="s">
        <v>7751</v>
      </c>
      <c r="C2160" s="2" t="s">
        <v>5523</v>
      </c>
      <c r="D2160" s="2" t="s">
        <v>1018</v>
      </c>
      <c r="E2160" s="2">
        <v>7</v>
      </c>
      <c r="F2160" s="2" t="s">
        <v>267</v>
      </c>
      <c r="G2160" s="2">
        <v>1558</v>
      </c>
      <c r="H2160" s="3">
        <v>1.2817981373613717E-2</v>
      </c>
      <c r="I2160" s="2">
        <v>121548</v>
      </c>
      <c r="J2160" s="2" t="s">
        <v>14741</v>
      </c>
      <c r="K2160" s="2" t="s">
        <v>491</v>
      </c>
      <c r="L2160" s="2" t="s">
        <v>14772</v>
      </c>
      <c r="M2160" s="2" t="s">
        <v>14757</v>
      </c>
      <c r="N2160" s="1" t="str">
        <f t="shared" si="33"/>
        <v>BHIWANDI EAST72014</v>
      </c>
    </row>
    <row r="2161" spans="1:14" x14ac:dyDescent="0.3">
      <c r="A2161" s="2">
        <v>137</v>
      </c>
      <c r="B2161" s="2" t="s">
        <v>7751</v>
      </c>
      <c r="C2161" s="2" t="s">
        <v>5524</v>
      </c>
      <c r="D2161" s="2" t="s">
        <v>1018</v>
      </c>
      <c r="E2161" s="2">
        <v>8</v>
      </c>
      <c r="F2161" s="2" t="s">
        <v>486</v>
      </c>
      <c r="G2161" s="2">
        <v>1414</v>
      </c>
      <c r="H2161" s="3">
        <v>1.1633264224832988E-2</v>
      </c>
      <c r="I2161" s="2">
        <v>121548</v>
      </c>
      <c r="J2161" s="2" t="s">
        <v>14741</v>
      </c>
      <c r="K2161" s="2" t="s">
        <v>491</v>
      </c>
      <c r="L2161" s="2" t="s">
        <v>14772</v>
      </c>
      <c r="M2161" s="2" t="s">
        <v>14757</v>
      </c>
      <c r="N2161" s="1" t="str">
        <f t="shared" si="33"/>
        <v>BHIWANDI EAST82014</v>
      </c>
    </row>
    <row r="2162" spans="1:14" x14ac:dyDescent="0.3">
      <c r="A2162" s="2">
        <v>137</v>
      </c>
      <c r="B2162" s="2" t="s">
        <v>7751</v>
      </c>
      <c r="C2162" s="2" t="s">
        <v>5525</v>
      </c>
      <c r="D2162" s="2" t="s">
        <v>1018</v>
      </c>
      <c r="E2162" s="2">
        <v>9</v>
      </c>
      <c r="F2162" s="2" t="s">
        <v>11</v>
      </c>
      <c r="G2162" s="2">
        <v>838</v>
      </c>
      <c r="H2162" s="3">
        <v>6.8943956297100734E-3</v>
      </c>
      <c r="I2162" s="2">
        <v>121548</v>
      </c>
      <c r="J2162" s="2" t="s">
        <v>14741</v>
      </c>
      <c r="K2162" s="2" t="s">
        <v>491</v>
      </c>
      <c r="L2162" s="2" t="s">
        <v>14772</v>
      </c>
      <c r="M2162" s="2" t="s">
        <v>14757</v>
      </c>
      <c r="N2162" s="1" t="str">
        <f t="shared" si="33"/>
        <v>BHIWANDI EAST92014</v>
      </c>
    </row>
    <row r="2163" spans="1:14" x14ac:dyDescent="0.3">
      <c r="A2163" s="2">
        <v>137</v>
      </c>
      <c r="B2163" s="2" t="s">
        <v>7751</v>
      </c>
      <c r="C2163" s="2" t="s">
        <v>22</v>
      </c>
      <c r="D2163" s="2" t="s">
        <v>7923</v>
      </c>
      <c r="E2163" s="2">
        <v>10</v>
      </c>
      <c r="F2163" s="2" t="s">
        <v>22</v>
      </c>
      <c r="G2163" s="2">
        <v>612</v>
      </c>
      <c r="H2163" s="3">
        <v>5.0350478823180961E-3</v>
      </c>
      <c r="I2163" s="2">
        <v>121548</v>
      </c>
      <c r="J2163" s="2" t="s">
        <v>14741</v>
      </c>
      <c r="K2163" s="2" t="s">
        <v>491</v>
      </c>
      <c r="L2163" s="2" t="s">
        <v>14772</v>
      </c>
      <c r="M2163" s="2" t="s">
        <v>14757</v>
      </c>
      <c r="N2163" s="1" t="str">
        <f t="shared" si="33"/>
        <v>BHIWANDI EAST102014</v>
      </c>
    </row>
    <row r="2164" spans="1:14" x14ac:dyDescent="0.3">
      <c r="A2164" s="2">
        <v>137</v>
      </c>
      <c r="B2164" s="2" t="s">
        <v>7751</v>
      </c>
      <c r="C2164" s="2" t="s">
        <v>5526</v>
      </c>
      <c r="D2164" s="2" t="s">
        <v>1018</v>
      </c>
      <c r="E2164" s="2">
        <v>11</v>
      </c>
      <c r="F2164" s="2" t="s">
        <v>19</v>
      </c>
      <c r="G2164" s="2">
        <v>326</v>
      </c>
      <c r="H2164" s="3">
        <v>2.682067989600816E-3</v>
      </c>
      <c r="I2164" s="2">
        <v>121548</v>
      </c>
      <c r="J2164" s="2" t="s">
        <v>14741</v>
      </c>
      <c r="K2164" s="2" t="s">
        <v>491</v>
      </c>
      <c r="L2164" s="2" t="s">
        <v>14772</v>
      </c>
      <c r="M2164" s="2" t="s">
        <v>14757</v>
      </c>
      <c r="N2164" s="1" t="str">
        <f t="shared" si="33"/>
        <v>BHIWANDI EAST112014</v>
      </c>
    </row>
    <row r="2165" spans="1:14" x14ac:dyDescent="0.3">
      <c r="A2165" s="2">
        <v>137</v>
      </c>
      <c r="B2165" s="2" t="s">
        <v>7751</v>
      </c>
      <c r="C2165" s="2" t="s">
        <v>5527</v>
      </c>
      <c r="D2165" s="2" t="s">
        <v>1018</v>
      </c>
      <c r="E2165" s="2">
        <v>12</v>
      </c>
      <c r="F2165" s="2" t="s">
        <v>4767</v>
      </c>
      <c r="G2165" s="2">
        <v>200</v>
      </c>
      <c r="H2165" s="3">
        <v>1.6454404844176787E-3</v>
      </c>
      <c r="I2165" s="2">
        <v>121548</v>
      </c>
      <c r="J2165" s="2" t="s">
        <v>14741</v>
      </c>
      <c r="K2165" s="2" t="s">
        <v>491</v>
      </c>
      <c r="L2165" s="2" t="s">
        <v>14772</v>
      </c>
      <c r="M2165" s="2" t="s">
        <v>14757</v>
      </c>
      <c r="N2165" s="1" t="str">
        <f t="shared" si="33"/>
        <v>BHIWANDI EAST122014</v>
      </c>
    </row>
    <row r="2166" spans="1:14" x14ac:dyDescent="0.3">
      <c r="A2166" s="2">
        <v>137</v>
      </c>
      <c r="B2166" s="2" t="s">
        <v>7751</v>
      </c>
      <c r="C2166" s="2" t="s">
        <v>5528</v>
      </c>
      <c r="D2166" s="2" t="s">
        <v>1018</v>
      </c>
      <c r="E2166" s="2">
        <v>13</v>
      </c>
      <c r="F2166" s="2" t="s">
        <v>19</v>
      </c>
      <c r="G2166" s="2">
        <v>174</v>
      </c>
      <c r="H2166" s="3">
        <v>1.4315332214433804E-3</v>
      </c>
      <c r="I2166" s="2">
        <v>121548</v>
      </c>
      <c r="J2166" s="2" t="s">
        <v>14741</v>
      </c>
      <c r="K2166" s="2" t="s">
        <v>491</v>
      </c>
      <c r="L2166" s="2" t="s">
        <v>14772</v>
      </c>
      <c r="M2166" s="2" t="s">
        <v>14757</v>
      </c>
      <c r="N2166" s="1" t="str">
        <f t="shared" si="33"/>
        <v>BHIWANDI EAST132014</v>
      </c>
    </row>
    <row r="2167" spans="1:14" x14ac:dyDescent="0.3">
      <c r="A2167" s="2">
        <v>137</v>
      </c>
      <c r="B2167" s="2" t="s">
        <v>7751</v>
      </c>
      <c r="C2167" s="2" t="s">
        <v>5529</v>
      </c>
      <c r="D2167" s="2" t="s">
        <v>1018</v>
      </c>
      <c r="E2167" s="2">
        <v>14</v>
      </c>
      <c r="F2167" s="2" t="s">
        <v>502</v>
      </c>
      <c r="G2167" s="2">
        <v>167</v>
      </c>
      <c r="H2167" s="3">
        <v>1.3739428044887616E-3</v>
      </c>
      <c r="I2167" s="2">
        <v>121548</v>
      </c>
      <c r="J2167" s="2" t="s">
        <v>14741</v>
      </c>
      <c r="K2167" s="2" t="s">
        <v>491</v>
      </c>
      <c r="L2167" s="2" t="s">
        <v>14772</v>
      </c>
      <c r="M2167" s="2" t="s">
        <v>14757</v>
      </c>
      <c r="N2167" s="1" t="str">
        <f t="shared" si="33"/>
        <v>BHIWANDI EAST142014</v>
      </c>
    </row>
    <row r="2168" spans="1:14" x14ac:dyDescent="0.3">
      <c r="A2168" s="2">
        <v>137</v>
      </c>
      <c r="B2168" s="2" t="s">
        <v>7751</v>
      </c>
      <c r="C2168" s="2" t="s">
        <v>5530</v>
      </c>
      <c r="D2168" s="2" t="s">
        <v>1018</v>
      </c>
      <c r="E2168" s="2">
        <v>15</v>
      </c>
      <c r="F2168" s="2" t="s">
        <v>19</v>
      </c>
      <c r="G2168" s="2">
        <v>153</v>
      </c>
      <c r="H2168" s="3">
        <v>1.258761970579524E-3</v>
      </c>
      <c r="I2168" s="2">
        <v>121548</v>
      </c>
      <c r="J2168" s="2" t="s">
        <v>14741</v>
      </c>
      <c r="K2168" s="2" t="s">
        <v>491</v>
      </c>
      <c r="L2168" s="2" t="s">
        <v>14772</v>
      </c>
      <c r="M2168" s="2" t="s">
        <v>14757</v>
      </c>
      <c r="N2168" s="1" t="str">
        <f t="shared" si="33"/>
        <v>BHIWANDI EAST152014</v>
      </c>
    </row>
    <row r="2169" spans="1:14" x14ac:dyDescent="0.3">
      <c r="A2169" s="2">
        <v>137</v>
      </c>
      <c r="B2169" s="2" t="s">
        <v>7751</v>
      </c>
      <c r="C2169" s="2" t="s">
        <v>5531</v>
      </c>
      <c r="D2169" s="2" t="s">
        <v>1018</v>
      </c>
      <c r="E2169" s="2">
        <v>16</v>
      </c>
      <c r="F2169" s="2" t="s">
        <v>19</v>
      </c>
      <c r="G2169" s="2">
        <v>130</v>
      </c>
      <c r="H2169" s="3">
        <v>1.0695363148714911E-3</v>
      </c>
      <c r="I2169" s="2">
        <v>121548</v>
      </c>
      <c r="J2169" s="2" t="s">
        <v>14741</v>
      </c>
      <c r="K2169" s="2" t="s">
        <v>491</v>
      </c>
      <c r="L2169" s="2" t="s">
        <v>14772</v>
      </c>
      <c r="M2169" s="2" t="s">
        <v>14757</v>
      </c>
      <c r="N2169" s="1" t="str">
        <f t="shared" si="33"/>
        <v>BHIWANDI EAST162014</v>
      </c>
    </row>
    <row r="2170" spans="1:14" x14ac:dyDescent="0.3">
      <c r="A2170" s="2">
        <v>138</v>
      </c>
      <c r="B2170" s="2" t="s">
        <v>7752</v>
      </c>
      <c r="C2170" s="2" t="s">
        <v>5532</v>
      </c>
      <c r="D2170" s="2" t="s">
        <v>1018</v>
      </c>
      <c r="E2170" s="2">
        <v>1</v>
      </c>
      <c r="F2170" s="2" t="s">
        <v>9</v>
      </c>
      <c r="G2170" s="2">
        <v>54327</v>
      </c>
      <c r="H2170" s="3">
        <v>0.30582639045260074</v>
      </c>
      <c r="I2170" s="2">
        <v>177640</v>
      </c>
      <c r="J2170" s="2" t="s">
        <v>14741</v>
      </c>
      <c r="K2170" s="2" t="s">
        <v>491</v>
      </c>
      <c r="L2170" s="2" t="s">
        <v>14772</v>
      </c>
      <c r="M2170" s="2" t="s">
        <v>14757</v>
      </c>
      <c r="N2170" s="1" t="str">
        <f t="shared" si="33"/>
        <v>KALYAN WEST12014</v>
      </c>
    </row>
    <row r="2171" spans="1:14" x14ac:dyDescent="0.3">
      <c r="A2171" s="2">
        <v>138</v>
      </c>
      <c r="B2171" s="2" t="s">
        <v>7752</v>
      </c>
      <c r="C2171" s="2" t="s">
        <v>5533</v>
      </c>
      <c r="D2171" s="2" t="s">
        <v>1018</v>
      </c>
      <c r="E2171" s="2">
        <v>2</v>
      </c>
      <c r="F2171" s="2" t="s">
        <v>103</v>
      </c>
      <c r="G2171" s="2">
        <v>52081</v>
      </c>
      <c r="H2171" s="3">
        <v>0.29318284170231929</v>
      </c>
      <c r="I2171" s="2">
        <v>177640</v>
      </c>
      <c r="J2171" s="2" t="s">
        <v>14741</v>
      </c>
      <c r="K2171" s="2" t="s">
        <v>491</v>
      </c>
      <c r="L2171" s="2" t="s">
        <v>14772</v>
      </c>
      <c r="M2171" s="2" t="s">
        <v>14757</v>
      </c>
      <c r="N2171" s="1" t="str">
        <f t="shared" si="33"/>
        <v>KALYAN WEST22014</v>
      </c>
    </row>
    <row r="2172" spans="1:14" x14ac:dyDescent="0.3">
      <c r="A2172" s="2">
        <v>138</v>
      </c>
      <c r="B2172" s="2" t="s">
        <v>7752</v>
      </c>
      <c r="C2172" s="2" t="s">
        <v>5534</v>
      </c>
      <c r="D2172" s="2" t="s">
        <v>1018</v>
      </c>
      <c r="E2172" s="2">
        <v>3</v>
      </c>
      <c r="F2172" s="2" t="s">
        <v>302</v>
      </c>
      <c r="G2172" s="2">
        <v>20621</v>
      </c>
      <c r="H2172" s="3">
        <v>0.11608308939428057</v>
      </c>
      <c r="I2172" s="2">
        <v>177640</v>
      </c>
      <c r="J2172" s="2" t="s">
        <v>14741</v>
      </c>
      <c r="K2172" s="2" t="s">
        <v>491</v>
      </c>
      <c r="L2172" s="2" t="s">
        <v>14772</v>
      </c>
      <c r="M2172" s="2" t="s">
        <v>14757</v>
      </c>
      <c r="N2172" s="1" t="str">
        <f t="shared" si="33"/>
        <v>KALYAN WEST32014</v>
      </c>
    </row>
    <row r="2173" spans="1:14" x14ac:dyDescent="0.3">
      <c r="A2173" s="2">
        <v>138</v>
      </c>
      <c r="B2173" s="2" t="s">
        <v>7752</v>
      </c>
      <c r="C2173" s="2" t="s">
        <v>5535</v>
      </c>
      <c r="D2173" s="2" t="s">
        <v>1018</v>
      </c>
      <c r="E2173" s="2">
        <v>4</v>
      </c>
      <c r="F2173" s="2" t="s">
        <v>7</v>
      </c>
      <c r="G2173" s="2">
        <v>20150</v>
      </c>
      <c r="H2173" s="3">
        <v>0.11343165953614051</v>
      </c>
      <c r="I2173" s="2">
        <v>177640</v>
      </c>
      <c r="J2173" s="2" t="s">
        <v>14741</v>
      </c>
      <c r="K2173" s="2" t="s">
        <v>491</v>
      </c>
      <c r="L2173" s="2" t="s">
        <v>14772</v>
      </c>
      <c r="M2173" s="2" t="s">
        <v>14757</v>
      </c>
      <c r="N2173" s="1" t="str">
        <f t="shared" si="33"/>
        <v>KALYAN WEST42014</v>
      </c>
    </row>
    <row r="2174" spans="1:14" x14ac:dyDescent="0.3">
      <c r="A2174" s="2">
        <v>138</v>
      </c>
      <c r="B2174" s="2" t="s">
        <v>7752</v>
      </c>
      <c r="C2174" s="2" t="s">
        <v>5536</v>
      </c>
      <c r="D2174" s="2" t="s">
        <v>1018</v>
      </c>
      <c r="E2174" s="2">
        <v>5</v>
      </c>
      <c r="F2174" s="2" t="s">
        <v>19</v>
      </c>
      <c r="G2174" s="2">
        <v>9830</v>
      </c>
      <c r="H2174" s="3">
        <v>5.5336635892816934E-2</v>
      </c>
      <c r="I2174" s="2">
        <v>177640</v>
      </c>
      <c r="J2174" s="2" t="s">
        <v>14741</v>
      </c>
      <c r="K2174" s="2" t="s">
        <v>491</v>
      </c>
      <c r="L2174" s="2" t="s">
        <v>14772</v>
      </c>
      <c r="M2174" s="2" t="s">
        <v>14757</v>
      </c>
      <c r="N2174" s="1" t="str">
        <f t="shared" si="33"/>
        <v>KALYAN WEST52014</v>
      </c>
    </row>
    <row r="2175" spans="1:14" x14ac:dyDescent="0.3">
      <c r="A2175" s="2">
        <v>138</v>
      </c>
      <c r="B2175" s="2" t="s">
        <v>7752</v>
      </c>
      <c r="C2175" s="2" t="s">
        <v>5537</v>
      </c>
      <c r="D2175" s="2" t="s">
        <v>1018</v>
      </c>
      <c r="E2175" s="2">
        <v>6</v>
      </c>
      <c r="F2175" s="2" t="s">
        <v>51</v>
      </c>
      <c r="G2175" s="2">
        <v>9432</v>
      </c>
      <c r="H2175" s="3">
        <v>5.3096149515874803E-2</v>
      </c>
      <c r="I2175" s="2">
        <v>177640</v>
      </c>
      <c r="J2175" s="2" t="s">
        <v>14741</v>
      </c>
      <c r="K2175" s="2" t="s">
        <v>491</v>
      </c>
      <c r="L2175" s="2" t="s">
        <v>14772</v>
      </c>
      <c r="M2175" s="2" t="s">
        <v>14757</v>
      </c>
      <c r="N2175" s="1" t="str">
        <f t="shared" si="33"/>
        <v>KALYAN WEST62014</v>
      </c>
    </row>
    <row r="2176" spans="1:14" x14ac:dyDescent="0.3">
      <c r="A2176" s="2">
        <v>138</v>
      </c>
      <c r="B2176" s="2" t="s">
        <v>7752</v>
      </c>
      <c r="C2176" s="2" t="s">
        <v>5538</v>
      </c>
      <c r="D2176" s="2" t="s">
        <v>1018</v>
      </c>
      <c r="E2176" s="2">
        <v>7</v>
      </c>
      <c r="F2176" s="2" t="s">
        <v>19</v>
      </c>
      <c r="G2176" s="2">
        <v>3384</v>
      </c>
      <c r="H2176" s="3">
        <v>1.9049763566764244E-2</v>
      </c>
      <c r="I2176" s="2">
        <v>177640</v>
      </c>
      <c r="J2176" s="2" t="s">
        <v>14741</v>
      </c>
      <c r="K2176" s="2" t="s">
        <v>491</v>
      </c>
      <c r="L2176" s="2" t="s">
        <v>14772</v>
      </c>
      <c r="M2176" s="2" t="s">
        <v>14757</v>
      </c>
      <c r="N2176" s="1" t="str">
        <f t="shared" si="33"/>
        <v>KALYAN WEST72014</v>
      </c>
    </row>
    <row r="2177" spans="1:14" x14ac:dyDescent="0.3">
      <c r="A2177" s="2">
        <v>138</v>
      </c>
      <c r="B2177" s="2" t="s">
        <v>7752</v>
      </c>
      <c r="C2177" s="2" t="s">
        <v>5539</v>
      </c>
      <c r="D2177" s="2" t="s">
        <v>1018</v>
      </c>
      <c r="E2177" s="2">
        <v>8</v>
      </c>
      <c r="F2177" s="2" t="s">
        <v>11</v>
      </c>
      <c r="G2177" s="2">
        <v>3001</v>
      </c>
      <c r="H2177" s="3">
        <v>1.6893717631164151E-2</v>
      </c>
      <c r="I2177" s="2">
        <v>177640</v>
      </c>
      <c r="J2177" s="2" t="s">
        <v>14741</v>
      </c>
      <c r="K2177" s="2" t="s">
        <v>491</v>
      </c>
      <c r="L2177" s="2" t="s">
        <v>14772</v>
      </c>
      <c r="M2177" s="2" t="s">
        <v>14757</v>
      </c>
      <c r="N2177" s="1" t="str">
        <f t="shared" si="33"/>
        <v>KALYAN WEST82014</v>
      </c>
    </row>
    <row r="2178" spans="1:14" x14ac:dyDescent="0.3">
      <c r="A2178" s="2">
        <v>138</v>
      </c>
      <c r="B2178" s="2" t="s">
        <v>7752</v>
      </c>
      <c r="C2178" s="2" t="s">
        <v>22</v>
      </c>
      <c r="D2178" s="2" t="s">
        <v>7923</v>
      </c>
      <c r="E2178" s="2">
        <v>9</v>
      </c>
      <c r="F2178" s="2" t="s">
        <v>22</v>
      </c>
      <c r="G2178" s="2">
        <v>1836</v>
      </c>
      <c r="H2178" s="3">
        <v>1.0335510020265707E-2</v>
      </c>
      <c r="I2178" s="2">
        <v>177640</v>
      </c>
      <c r="J2178" s="2" t="s">
        <v>14741</v>
      </c>
      <c r="K2178" s="2" t="s">
        <v>491</v>
      </c>
      <c r="L2178" s="2" t="s">
        <v>14772</v>
      </c>
      <c r="M2178" s="2" t="s">
        <v>14757</v>
      </c>
      <c r="N2178" s="1" t="str">
        <f t="shared" si="33"/>
        <v>KALYAN WEST92014</v>
      </c>
    </row>
    <row r="2179" spans="1:14" x14ac:dyDescent="0.3">
      <c r="A2179" s="2">
        <v>138</v>
      </c>
      <c r="B2179" s="2" t="s">
        <v>7752</v>
      </c>
      <c r="C2179" s="2" t="s">
        <v>5540</v>
      </c>
      <c r="D2179" s="2" t="s">
        <v>1018</v>
      </c>
      <c r="E2179" s="2">
        <v>10</v>
      </c>
      <c r="F2179" s="2" t="s">
        <v>3797</v>
      </c>
      <c r="G2179" s="2">
        <v>612</v>
      </c>
      <c r="H2179" s="3">
        <v>3.4451700067552353E-3</v>
      </c>
      <c r="I2179" s="2">
        <v>177640</v>
      </c>
      <c r="J2179" s="2" t="s">
        <v>14741</v>
      </c>
      <c r="K2179" s="2" t="s">
        <v>491</v>
      </c>
      <c r="L2179" s="2" t="s">
        <v>14772</v>
      </c>
      <c r="M2179" s="2" t="s">
        <v>14757</v>
      </c>
      <c r="N2179" s="1" t="str">
        <f t="shared" ref="N2179:N2242" si="34">B2179&amp;E2179&amp;2014</f>
        <v>KALYAN WEST102014</v>
      </c>
    </row>
    <row r="2180" spans="1:14" x14ac:dyDescent="0.3">
      <c r="A2180" s="2">
        <v>138</v>
      </c>
      <c r="B2180" s="2" t="s">
        <v>7752</v>
      </c>
      <c r="C2180" s="2" t="s">
        <v>5541</v>
      </c>
      <c r="D2180" s="2" t="s">
        <v>1018</v>
      </c>
      <c r="E2180" s="2">
        <v>11</v>
      </c>
      <c r="F2180" s="2" t="s">
        <v>19</v>
      </c>
      <c r="G2180" s="2">
        <v>579</v>
      </c>
      <c r="H2180" s="3">
        <v>3.2594010358027469E-3</v>
      </c>
      <c r="I2180" s="2">
        <v>177640</v>
      </c>
      <c r="J2180" s="2" t="s">
        <v>14741</v>
      </c>
      <c r="K2180" s="2" t="s">
        <v>491</v>
      </c>
      <c r="L2180" s="2" t="s">
        <v>14772</v>
      </c>
      <c r="M2180" s="2" t="s">
        <v>14757</v>
      </c>
      <c r="N2180" s="1" t="str">
        <f t="shared" si="34"/>
        <v>KALYAN WEST112014</v>
      </c>
    </row>
    <row r="2181" spans="1:14" x14ac:dyDescent="0.3">
      <c r="A2181" s="2">
        <v>138</v>
      </c>
      <c r="B2181" s="2" t="s">
        <v>7752</v>
      </c>
      <c r="C2181" s="2" t="s">
        <v>5542</v>
      </c>
      <c r="D2181" s="2" t="s">
        <v>1018</v>
      </c>
      <c r="E2181" s="2">
        <v>12</v>
      </c>
      <c r="F2181" s="2" t="s">
        <v>19</v>
      </c>
      <c r="G2181" s="2">
        <v>564</v>
      </c>
      <c r="H2181" s="3">
        <v>3.1749605944607069E-3</v>
      </c>
      <c r="I2181" s="2">
        <v>177640</v>
      </c>
      <c r="J2181" s="2" t="s">
        <v>14741</v>
      </c>
      <c r="K2181" s="2" t="s">
        <v>491</v>
      </c>
      <c r="L2181" s="2" t="s">
        <v>14772</v>
      </c>
      <c r="M2181" s="2" t="s">
        <v>14757</v>
      </c>
      <c r="N2181" s="1" t="str">
        <f t="shared" si="34"/>
        <v>KALYAN WEST122014</v>
      </c>
    </row>
    <row r="2182" spans="1:14" x14ac:dyDescent="0.3">
      <c r="A2182" s="2">
        <v>138</v>
      </c>
      <c r="B2182" s="2" t="s">
        <v>7752</v>
      </c>
      <c r="C2182" s="2" t="s">
        <v>5543</v>
      </c>
      <c r="D2182" s="2" t="s">
        <v>1020</v>
      </c>
      <c r="E2182" s="2">
        <v>13</v>
      </c>
      <c r="F2182" s="2" t="s">
        <v>55</v>
      </c>
      <c r="G2182" s="2">
        <v>314</v>
      </c>
      <c r="H2182" s="3">
        <v>1.7676199054267056E-3</v>
      </c>
      <c r="I2182" s="2">
        <v>177640</v>
      </c>
      <c r="J2182" s="2" t="s">
        <v>14741</v>
      </c>
      <c r="K2182" s="2" t="s">
        <v>491</v>
      </c>
      <c r="L2182" s="2" t="s">
        <v>14772</v>
      </c>
      <c r="M2182" s="2" t="s">
        <v>14757</v>
      </c>
      <c r="N2182" s="1" t="str">
        <f t="shared" si="34"/>
        <v>KALYAN WEST132014</v>
      </c>
    </row>
    <row r="2183" spans="1:14" x14ac:dyDescent="0.3">
      <c r="A2183" s="2">
        <v>138</v>
      </c>
      <c r="B2183" s="2" t="s">
        <v>7752</v>
      </c>
      <c r="C2183" s="2" t="s">
        <v>5544</v>
      </c>
      <c r="D2183" s="2" t="s">
        <v>1018</v>
      </c>
      <c r="E2183" s="2">
        <v>14</v>
      </c>
      <c r="F2183" s="2" t="s">
        <v>19</v>
      </c>
      <c r="G2183" s="2">
        <v>313</v>
      </c>
      <c r="H2183" s="3">
        <v>1.7619905426705697E-3</v>
      </c>
      <c r="I2183" s="2">
        <v>177640</v>
      </c>
      <c r="J2183" s="2" t="s">
        <v>14741</v>
      </c>
      <c r="K2183" s="2" t="s">
        <v>491</v>
      </c>
      <c r="L2183" s="2" t="s">
        <v>14772</v>
      </c>
      <c r="M2183" s="2" t="s">
        <v>14757</v>
      </c>
      <c r="N2183" s="1" t="str">
        <f t="shared" si="34"/>
        <v>KALYAN WEST142014</v>
      </c>
    </row>
    <row r="2184" spans="1:14" x14ac:dyDescent="0.3">
      <c r="A2184" s="2">
        <v>138</v>
      </c>
      <c r="B2184" s="2" t="s">
        <v>7752</v>
      </c>
      <c r="C2184" s="2" t="s">
        <v>5545</v>
      </c>
      <c r="D2184" s="2" t="s">
        <v>1018</v>
      </c>
      <c r="E2184" s="2">
        <v>15</v>
      </c>
      <c r="F2184" s="2" t="s">
        <v>19</v>
      </c>
      <c r="G2184" s="2">
        <v>178</v>
      </c>
      <c r="H2184" s="3">
        <v>1.0020265705922089E-3</v>
      </c>
      <c r="I2184" s="2">
        <v>177640</v>
      </c>
      <c r="J2184" s="2" t="s">
        <v>14741</v>
      </c>
      <c r="K2184" s="2" t="s">
        <v>491</v>
      </c>
      <c r="L2184" s="2" t="s">
        <v>14772</v>
      </c>
      <c r="M2184" s="2" t="s">
        <v>14757</v>
      </c>
      <c r="N2184" s="1" t="str">
        <f t="shared" si="34"/>
        <v>KALYAN WEST152014</v>
      </c>
    </row>
    <row r="2185" spans="1:14" x14ac:dyDescent="0.3">
      <c r="A2185" s="2">
        <v>138</v>
      </c>
      <c r="B2185" s="2" t="s">
        <v>7752</v>
      </c>
      <c r="C2185" s="2" t="s">
        <v>5546</v>
      </c>
      <c r="D2185" s="2" t="s">
        <v>1020</v>
      </c>
      <c r="E2185" s="2">
        <v>16</v>
      </c>
      <c r="F2185" s="2" t="s">
        <v>19</v>
      </c>
      <c r="G2185" s="2">
        <v>163</v>
      </c>
      <c r="H2185" s="3">
        <v>9.1758612925016891E-4</v>
      </c>
      <c r="I2185" s="2">
        <v>177640</v>
      </c>
      <c r="J2185" s="2" t="s">
        <v>14741</v>
      </c>
      <c r="K2185" s="2" t="s">
        <v>491</v>
      </c>
      <c r="L2185" s="2" t="s">
        <v>14772</v>
      </c>
      <c r="M2185" s="2" t="s">
        <v>14757</v>
      </c>
      <c r="N2185" s="1" t="str">
        <f t="shared" si="34"/>
        <v>KALYAN WEST162014</v>
      </c>
    </row>
    <row r="2186" spans="1:14" x14ac:dyDescent="0.3">
      <c r="A2186" s="2">
        <v>138</v>
      </c>
      <c r="B2186" s="2" t="s">
        <v>7752</v>
      </c>
      <c r="C2186" s="2" t="s">
        <v>5547</v>
      </c>
      <c r="D2186" s="2" t="s">
        <v>1018</v>
      </c>
      <c r="E2186" s="2">
        <v>17</v>
      </c>
      <c r="F2186" s="2" t="s">
        <v>19</v>
      </c>
      <c r="G2186" s="2">
        <v>133</v>
      </c>
      <c r="H2186" s="3">
        <v>7.4870524656608874E-4</v>
      </c>
      <c r="I2186" s="2">
        <v>177640</v>
      </c>
      <c r="J2186" s="2" t="s">
        <v>14741</v>
      </c>
      <c r="K2186" s="2" t="s">
        <v>491</v>
      </c>
      <c r="L2186" s="2" t="s">
        <v>14772</v>
      </c>
      <c r="M2186" s="2" t="s">
        <v>14757</v>
      </c>
      <c r="N2186" s="1" t="str">
        <f t="shared" si="34"/>
        <v>KALYAN WEST172014</v>
      </c>
    </row>
    <row r="2187" spans="1:14" x14ac:dyDescent="0.3">
      <c r="A2187" s="2">
        <v>138</v>
      </c>
      <c r="B2187" s="2" t="s">
        <v>7752</v>
      </c>
      <c r="C2187" s="2" t="s">
        <v>5548</v>
      </c>
      <c r="D2187" s="2" t="s">
        <v>1018</v>
      </c>
      <c r="E2187" s="2">
        <v>18</v>
      </c>
      <c r="F2187" s="2" t="s">
        <v>19</v>
      </c>
      <c r="G2187" s="2">
        <v>122</v>
      </c>
      <c r="H2187" s="3">
        <v>6.867822562485927E-4</v>
      </c>
      <c r="I2187" s="2">
        <v>177640</v>
      </c>
      <c r="J2187" s="2" t="s">
        <v>14741</v>
      </c>
      <c r="K2187" s="2" t="s">
        <v>491</v>
      </c>
      <c r="L2187" s="2" t="s">
        <v>14772</v>
      </c>
      <c r="M2187" s="2" t="s">
        <v>14757</v>
      </c>
      <c r="N2187" s="1" t="str">
        <f t="shared" si="34"/>
        <v>KALYAN WEST182014</v>
      </c>
    </row>
    <row r="2188" spans="1:14" x14ac:dyDescent="0.3">
      <c r="A2188" s="2">
        <v>139</v>
      </c>
      <c r="B2188" s="2" t="s">
        <v>7753</v>
      </c>
      <c r="C2188" s="2" t="s">
        <v>5549</v>
      </c>
      <c r="D2188" s="2" t="s">
        <v>1018</v>
      </c>
      <c r="E2188" s="2">
        <v>1</v>
      </c>
      <c r="F2188" s="2" t="s">
        <v>9</v>
      </c>
      <c r="G2188" s="2">
        <v>85389</v>
      </c>
      <c r="H2188" s="3">
        <v>0.37972606394805886</v>
      </c>
      <c r="I2188" s="2">
        <v>224870</v>
      </c>
      <c r="J2188" s="2" t="s">
        <v>14741</v>
      </c>
      <c r="K2188" s="2" t="s">
        <v>491</v>
      </c>
      <c r="L2188" s="2" t="s">
        <v>14772</v>
      </c>
      <c r="M2188" s="2" t="s">
        <v>14757</v>
      </c>
      <c r="N2188" s="1" t="str">
        <f t="shared" si="34"/>
        <v>MURBAD12014</v>
      </c>
    </row>
    <row r="2189" spans="1:14" x14ac:dyDescent="0.3">
      <c r="A2189" s="2">
        <v>139</v>
      </c>
      <c r="B2189" s="2" t="s">
        <v>7753</v>
      </c>
      <c r="C2189" s="2" t="s">
        <v>5550</v>
      </c>
      <c r="D2189" s="2" t="s">
        <v>1018</v>
      </c>
      <c r="E2189" s="2">
        <v>2</v>
      </c>
      <c r="F2189" s="2" t="s">
        <v>51</v>
      </c>
      <c r="G2189" s="2">
        <v>59010</v>
      </c>
      <c r="H2189" s="3">
        <v>0.26241828612086981</v>
      </c>
      <c r="I2189" s="2">
        <v>224870</v>
      </c>
      <c r="J2189" s="2" t="s">
        <v>14741</v>
      </c>
      <c r="K2189" s="2" t="s">
        <v>491</v>
      </c>
      <c r="L2189" s="2" t="s">
        <v>14772</v>
      </c>
      <c r="M2189" s="2" t="s">
        <v>14757</v>
      </c>
      <c r="N2189" s="1" t="str">
        <f t="shared" si="34"/>
        <v>MURBAD22014</v>
      </c>
    </row>
    <row r="2190" spans="1:14" x14ac:dyDescent="0.3">
      <c r="A2190" s="2">
        <v>139</v>
      </c>
      <c r="B2190" s="2" t="s">
        <v>7753</v>
      </c>
      <c r="C2190" s="2" t="s">
        <v>5551</v>
      </c>
      <c r="D2190" s="2" t="s">
        <v>1018</v>
      </c>
      <c r="E2190" s="2">
        <v>3</v>
      </c>
      <c r="F2190" s="2" t="s">
        <v>103</v>
      </c>
      <c r="G2190" s="2">
        <v>53451</v>
      </c>
      <c r="H2190" s="3">
        <v>0.2376973362387157</v>
      </c>
      <c r="I2190" s="2">
        <v>224870</v>
      </c>
      <c r="J2190" s="2" t="s">
        <v>14741</v>
      </c>
      <c r="K2190" s="2" t="s">
        <v>491</v>
      </c>
      <c r="L2190" s="2" t="s">
        <v>14772</v>
      </c>
      <c r="M2190" s="2" t="s">
        <v>14757</v>
      </c>
      <c r="N2190" s="1" t="str">
        <f t="shared" si="34"/>
        <v>MURBAD32014</v>
      </c>
    </row>
    <row r="2191" spans="1:14" x14ac:dyDescent="0.3">
      <c r="A2191" s="2">
        <v>139</v>
      </c>
      <c r="B2191" s="2" t="s">
        <v>7753</v>
      </c>
      <c r="C2191" s="2" t="s">
        <v>5552</v>
      </c>
      <c r="D2191" s="2" t="s">
        <v>1018</v>
      </c>
      <c r="E2191" s="2">
        <v>4</v>
      </c>
      <c r="F2191" s="2" t="s">
        <v>19</v>
      </c>
      <c r="G2191" s="2">
        <v>9703</v>
      </c>
      <c r="H2191" s="3">
        <v>4.3149375194556853E-2</v>
      </c>
      <c r="I2191" s="2">
        <v>224870</v>
      </c>
      <c r="J2191" s="2" t="s">
        <v>14741</v>
      </c>
      <c r="K2191" s="2" t="s">
        <v>491</v>
      </c>
      <c r="L2191" s="2" t="s">
        <v>14772</v>
      </c>
      <c r="M2191" s="2" t="s">
        <v>14757</v>
      </c>
      <c r="N2191" s="1" t="str">
        <f t="shared" si="34"/>
        <v>MURBAD42014</v>
      </c>
    </row>
    <row r="2192" spans="1:14" x14ac:dyDescent="0.3">
      <c r="A2192" s="2">
        <v>139</v>
      </c>
      <c r="B2192" s="2" t="s">
        <v>7753</v>
      </c>
      <c r="C2192" s="2" t="s">
        <v>5553</v>
      </c>
      <c r="D2192" s="2" t="s">
        <v>1018</v>
      </c>
      <c r="E2192" s="2">
        <v>5</v>
      </c>
      <c r="F2192" s="2" t="s">
        <v>7</v>
      </c>
      <c r="G2192" s="2">
        <v>3397</v>
      </c>
      <c r="H2192" s="3">
        <v>1.5106505981233602E-2</v>
      </c>
      <c r="I2192" s="2">
        <v>224870</v>
      </c>
      <c r="J2192" s="2" t="s">
        <v>14741</v>
      </c>
      <c r="K2192" s="2" t="s">
        <v>491</v>
      </c>
      <c r="L2192" s="2" t="s">
        <v>14772</v>
      </c>
      <c r="M2192" s="2" t="s">
        <v>14757</v>
      </c>
      <c r="N2192" s="1" t="str">
        <f t="shared" si="34"/>
        <v>MURBAD52014</v>
      </c>
    </row>
    <row r="2193" spans="1:14" x14ac:dyDescent="0.3">
      <c r="A2193" s="2">
        <v>139</v>
      </c>
      <c r="B2193" s="2" t="s">
        <v>7753</v>
      </c>
      <c r="C2193" s="2" t="s">
        <v>22</v>
      </c>
      <c r="D2193" s="2" t="s">
        <v>7923</v>
      </c>
      <c r="E2193" s="2">
        <v>6</v>
      </c>
      <c r="F2193" s="2" t="s">
        <v>22</v>
      </c>
      <c r="G2193" s="2">
        <v>3393</v>
      </c>
      <c r="H2193" s="3">
        <v>1.5088717925912749E-2</v>
      </c>
      <c r="I2193" s="2">
        <v>224870</v>
      </c>
      <c r="J2193" s="2" t="s">
        <v>14741</v>
      </c>
      <c r="K2193" s="2" t="s">
        <v>491</v>
      </c>
      <c r="L2193" s="2" t="s">
        <v>14772</v>
      </c>
      <c r="M2193" s="2" t="s">
        <v>14757</v>
      </c>
      <c r="N2193" s="1" t="str">
        <f t="shared" si="34"/>
        <v>MURBAD62014</v>
      </c>
    </row>
    <row r="2194" spans="1:14" x14ac:dyDescent="0.3">
      <c r="A2194" s="2">
        <v>139</v>
      </c>
      <c r="B2194" s="2" t="s">
        <v>7753</v>
      </c>
      <c r="C2194" s="2" t="s">
        <v>5554</v>
      </c>
      <c r="D2194" s="2" t="s">
        <v>1018</v>
      </c>
      <c r="E2194" s="2">
        <v>7</v>
      </c>
      <c r="F2194" s="2" t="s">
        <v>11</v>
      </c>
      <c r="G2194" s="2">
        <v>1780</v>
      </c>
      <c r="H2194" s="3">
        <v>7.9156846177791621E-3</v>
      </c>
      <c r="I2194" s="2">
        <v>224870</v>
      </c>
      <c r="J2194" s="2" t="s">
        <v>14741</v>
      </c>
      <c r="K2194" s="2" t="s">
        <v>491</v>
      </c>
      <c r="L2194" s="2" t="s">
        <v>14772</v>
      </c>
      <c r="M2194" s="2" t="s">
        <v>14757</v>
      </c>
      <c r="N2194" s="1" t="str">
        <f t="shared" si="34"/>
        <v>MURBAD72014</v>
      </c>
    </row>
    <row r="2195" spans="1:14" x14ac:dyDescent="0.3">
      <c r="A2195" s="2">
        <v>139</v>
      </c>
      <c r="B2195" s="2" t="s">
        <v>7753</v>
      </c>
      <c r="C2195" s="2" t="s">
        <v>5555</v>
      </c>
      <c r="D2195" s="2" t="s">
        <v>1018</v>
      </c>
      <c r="E2195" s="2">
        <v>8</v>
      </c>
      <c r="F2195" s="2" t="s">
        <v>19</v>
      </c>
      <c r="G2195" s="2">
        <v>1630</v>
      </c>
      <c r="H2195" s="3">
        <v>7.2486325432472099E-3</v>
      </c>
      <c r="I2195" s="2">
        <v>224870</v>
      </c>
      <c r="J2195" s="2" t="s">
        <v>14741</v>
      </c>
      <c r="K2195" s="2" t="s">
        <v>491</v>
      </c>
      <c r="L2195" s="2" t="s">
        <v>14772</v>
      </c>
      <c r="M2195" s="2" t="s">
        <v>14757</v>
      </c>
      <c r="N2195" s="1" t="str">
        <f t="shared" si="34"/>
        <v>MURBAD82014</v>
      </c>
    </row>
    <row r="2196" spans="1:14" x14ac:dyDescent="0.3">
      <c r="A2196" s="2">
        <v>139</v>
      </c>
      <c r="B2196" s="2" t="s">
        <v>7753</v>
      </c>
      <c r="C2196" s="2" t="s">
        <v>5556</v>
      </c>
      <c r="D2196" s="2" t="s">
        <v>1018</v>
      </c>
      <c r="E2196" s="2">
        <v>9</v>
      </c>
      <c r="F2196" s="2" t="s">
        <v>19</v>
      </c>
      <c r="G2196" s="2">
        <v>1381</v>
      </c>
      <c r="H2196" s="3">
        <v>6.1413260995241692E-3</v>
      </c>
      <c r="I2196" s="2">
        <v>224870</v>
      </c>
      <c r="J2196" s="2" t="s">
        <v>14741</v>
      </c>
      <c r="K2196" s="2" t="s">
        <v>491</v>
      </c>
      <c r="L2196" s="2" t="s">
        <v>14772</v>
      </c>
      <c r="M2196" s="2" t="s">
        <v>14757</v>
      </c>
      <c r="N2196" s="1" t="str">
        <f t="shared" si="34"/>
        <v>MURBAD92014</v>
      </c>
    </row>
    <row r="2197" spans="1:14" x14ac:dyDescent="0.3">
      <c r="A2197" s="2">
        <v>139</v>
      </c>
      <c r="B2197" s="2" t="s">
        <v>7753</v>
      </c>
      <c r="C2197" s="2" t="s">
        <v>5557</v>
      </c>
      <c r="D2197" s="2" t="s">
        <v>1018</v>
      </c>
      <c r="E2197" s="2">
        <v>10</v>
      </c>
      <c r="F2197" s="2" t="s">
        <v>19</v>
      </c>
      <c r="G2197" s="2">
        <v>1136</v>
      </c>
      <c r="H2197" s="3">
        <v>5.0518077111219818E-3</v>
      </c>
      <c r="I2197" s="2">
        <v>224870</v>
      </c>
      <c r="J2197" s="2" t="s">
        <v>14741</v>
      </c>
      <c r="K2197" s="2" t="s">
        <v>491</v>
      </c>
      <c r="L2197" s="2" t="s">
        <v>14772</v>
      </c>
      <c r="M2197" s="2" t="s">
        <v>14757</v>
      </c>
      <c r="N2197" s="1" t="str">
        <f t="shared" si="34"/>
        <v>MURBAD102014</v>
      </c>
    </row>
    <row r="2198" spans="1:14" x14ac:dyDescent="0.3">
      <c r="A2198" s="2">
        <v>139</v>
      </c>
      <c r="B2198" s="2" t="s">
        <v>7753</v>
      </c>
      <c r="C2198" s="2" t="s">
        <v>5558</v>
      </c>
      <c r="D2198" s="2" t="s">
        <v>1018</v>
      </c>
      <c r="E2198" s="2">
        <v>11</v>
      </c>
      <c r="F2198" s="2" t="s">
        <v>19</v>
      </c>
      <c r="G2198" s="2">
        <v>1020</v>
      </c>
      <c r="H2198" s="3">
        <v>4.5359541068172721E-3</v>
      </c>
      <c r="I2198" s="2">
        <v>224870</v>
      </c>
      <c r="J2198" s="2" t="s">
        <v>14741</v>
      </c>
      <c r="K2198" s="2" t="s">
        <v>491</v>
      </c>
      <c r="L2198" s="2" t="s">
        <v>14772</v>
      </c>
      <c r="M2198" s="2" t="s">
        <v>14757</v>
      </c>
      <c r="N2198" s="1" t="str">
        <f t="shared" si="34"/>
        <v>MURBAD112014</v>
      </c>
    </row>
    <row r="2199" spans="1:14" x14ac:dyDescent="0.3">
      <c r="A2199" s="2">
        <v>139</v>
      </c>
      <c r="B2199" s="2" t="s">
        <v>7753</v>
      </c>
      <c r="C2199" s="2" t="s">
        <v>5559</v>
      </c>
      <c r="D2199" s="2" t="s">
        <v>1018</v>
      </c>
      <c r="E2199" s="2">
        <v>12</v>
      </c>
      <c r="F2199" s="2" t="s">
        <v>19</v>
      </c>
      <c r="G2199" s="2">
        <v>954</v>
      </c>
      <c r="H2199" s="3">
        <v>4.2424511940232137E-3</v>
      </c>
      <c r="I2199" s="2">
        <v>224870</v>
      </c>
      <c r="J2199" s="2" t="s">
        <v>14741</v>
      </c>
      <c r="K2199" s="2" t="s">
        <v>491</v>
      </c>
      <c r="L2199" s="2" t="s">
        <v>14772</v>
      </c>
      <c r="M2199" s="2" t="s">
        <v>14757</v>
      </c>
      <c r="N2199" s="1" t="str">
        <f t="shared" si="34"/>
        <v>MURBAD122014</v>
      </c>
    </row>
    <row r="2200" spans="1:14" x14ac:dyDescent="0.3">
      <c r="A2200" s="2">
        <v>139</v>
      </c>
      <c r="B2200" s="2" t="s">
        <v>7753</v>
      </c>
      <c r="C2200" s="2" t="s">
        <v>5560</v>
      </c>
      <c r="D2200" s="2" t="s">
        <v>1018</v>
      </c>
      <c r="E2200" s="2">
        <v>13</v>
      </c>
      <c r="F2200" s="2" t="s">
        <v>5561</v>
      </c>
      <c r="G2200" s="2">
        <v>895</v>
      </c>
      <c r="H2200" s="3">
        <v>3.9800773780406459E-3</v>
      </c>
      <c r="I2200" s="2">
        <v>224870</v>
      </c>
      <c r="J2200" s="2" t="s">
        <v>14741</v>
      </c>
      <c r="K2200" s="2" t="s">
        <v>491</v>
      </c>
      <c r="L2200" s="2" t="s">
        <v>14772</v>
      </c>
      <c r="M2200" s="2" t="s">
        <v>14757</v>
      </c>
      <c r="N2200" s="1" t="str">
        <f t="shared" si="34"/>
        <v>MURBAD132014</v>
      </c>
    </row>
    <row r="2201" spans="1:14" x14ac:dyDescent="0.3">
      <c r="A2201" s="2">
        <v>139</v>
      </c>
      <c r="B2201" s="2" t="s">
        <v>7753</v>
      </c>
      <c r="C2201" s="2" t="s">
        <v>5562</v>
      </c>
      <c r="D2201" s="2" t="s">
        <v>1018</v>
      </c>
      <c r="E2201" s="2">
        <v>14</v>
      </c>
      <c r="F2201" s="2" t="s">
        <v>486</v>
      </c>
      <c r="G2201" s="2">
        <v>730</v>
      </c>
      <c r="H2201" s="3">
        <v>3.2463200960554986E-3</v>
      </c>
      <c r="I2201" s="2">
        <v>224870</v>
      </c>
      <c r="J2201" s="2" t="s">
        <v>14741</v>
      </c>
      <c r="K2201" s="2" t="s">
        <v>491</v>
      </c>
      <c r="L2201" s="2" t="s">
        <v>14772</v>
      </c>
      <c r="M2201" s="2" t="s">
        <v>14757</v>
      </c>
      <c r="N2201" s="1" t="str">
        <f t="shared" si="34"/>
        <v>MURBAD142014</v>
      </c>
    </row>
    <row r="2202" spans="1:14" x14ac:dyDescent="0.3">
      <c r="A2202" s="2">
        <v>139</v>
      </c>
      <c r="B2202" s="2" t="s">
        <v>7753</v>
      </c>
      <c r="C2202" s="2" t="s">
        <v>5563</v>
      </c>
      <c r="D2202" s="2" t="s">
        <v>1018</v>
      </c>
      <c r="E2202" s="2">
        <v>15</v>
      </c>
      <c r="F2202" s="2" t="s">
        <v>13</v>
      </c>
      <c r="G2202" s="2">
        <v>563</v>
      </c>
      <c r="H2202" s="3">
        <v>2.5036687864099256E-3</v>
      </c>
      <c r="I2202" s="2">
        <v>224870</v>
      </c>
      <c r="J2202" s="2" t="s">
        <v>14741</v>
      </c>
      <c r="K2202" s="2" t="s">
        <v>491</v>
      </c>
      <c r="L2202" s="2" t="s">
        <v>14772</v>
      </c>
      <c r="M2202" s="2" t="s">
        <v>14757</v>
      </c>
      <c r="N2202" s="1" t="str">
        <f t="shared" si="34"/>
        <v>MURBAD152014</v>
      </c>
    </row>
    <row r="2203" spans="1:14" x14ac:dyDescent="0.3">
      <c r="A2203" s="2">
        <v>139</v>
      </c>
      <c r="B2203" s="2" t="s">
        <v>7753</v>
      </c>
      <c r="C2203" s="2" t="s">
        <v>5564</v>
      </c>
      <c r="D2203" s="2" t="s">
        <v>1018</v>
      </c>
      <c r="E2203" s="2">
        <v>16</v>
      </c>
      <c r="F2203" s="2" t="s">
        <v>19</v>
      </c>
      <c r="G2203" s="2">
        <v>438</v>
      </c>
      <c r="H2203" s="3">
        <v>1.9477920576332992E-3</v>
      </c>
      <c r="I2203" s="2">
        <v>224870</v>
      </c>
      <c r="J2203" s="2" t="s">
        <v>14741</v>
      </c>
      <c r="K2203" s="2" t="s">
        <v>491</v>
      </c>
      <c r="L2203" s="2" t="s">
        <v>14772</v>
      </c>
      <c r="M2203" s="2" t="s">
        <v>14757</v>
      </c>
      <c r="N2203" s="1" t="str">
        <f t="shared" si="34"/>
        <v>MURBAD162014</v>
      </c>
    </row>
    <row r="2204" spans="1:14" x14ac:dyDescent="0.3">
      <c r="A2204" s="2">
        <v>140</v>
      </c>
      <c r="B2204" s="2" t="s">
        <v>7754</v>
      </c>
      <c r="C2204" s="2" t="s">
        <v>5565</v>
      </c>
      <c r="D2204" s="2" t="s">
        <v>1018</v>
      </c>
      <c r="E2204" s="2">
        <v>1</v>
      </c>
      <c r="F2204" s="2" t="s">
        <v>103</v>
      </c>
      <c r="G2204" s="2">
        <v>46888</v>
      </c>
      <c r="H2204" s="3">
        <v>0.34403363440923335</v>
      </c>
      <c r="I2204" s="2">
        <v>136289</v>
      </c>
      <c r="J2204" s="2" t="s">
        <v>14741</v>
      </c>
      <c r="K2204" s="2" t="s">
        <v>506</v>
      </c>
      <c r="L2204" s="2" t="s">
        <v>14772</v>
      </c>
      <c r="M2204" s="2" t="s">
        <v>14757</v>
      </c>
      <c r="N2204" s="1" t="str">
        <f t="shared" si="34"/>
        <v>AMBERNATH (SC)12014</v>
      </c>
    </row>
    <row r="2205" spans="1:14" x14ac:dyDescent="0.3">
      <c r="A2205" s="2">
        <v>140</v>
      </c>
      <c r="B2205" s="2" t="s">
        <v>7754</v>
      </c>
      <c r="C2205" s="2" t="s">
        <v>5566</v>
      </c>
      <c r="D2205" s="2" t="s">
        <v>1018</v>
      </c>
      <c r="E2205" s="2">
        <v>2</v>
      </c>
      <c r="F2205" s="2" t="s">
        <v>9</v>
      </c>
      <c r="G2205" s="2">
        <v>44888</v>
      </c>
      <c r="H2205" s="3">
        <v>0.32935893579085618</v>
      </c>
      <c r="I2205" s="2">
        <v>136289</v>
      </c>
      <c r="J2205" s="2" t="s">
        <v>14741</v>
      </c>
      <c r="K2205" s="2" t="s">
        <v>506</v>
      </c>
      <c r="L2205" s="2" t="s">
        <v>14772</v>
      </c>
      <c r="M2205" s="2" t="s">
        <v>14757</v>
      </c>
      <c r="N2205" s="1" t="str">
        <f t="shared" si="34"/>
        <v>AMBERNATH (SC)22014</v>
      </c>
    </row>
    <row r="2206" spans="1:14" x14ac:dyDescent="0.3">
      <c r="A2206" s="2">
        <v>140</v>
      </c>
      <c r="B2206" s="2" t="s">
        <v>7754</v>
      </c>
      <c r="C2206" s="2" t="s">
        <v>5567</v>
      </c>
      <c r="D2206" s="2" t="s">
        <v>1018</v>
      </c>
      <c r="E2206" s="2">
        <v>3</v>
      </c>
      <c r="F2206" s="2" t="s">
        <v>7</v>
      </c>
      <c r="G2206" s="2">
        <v>15718</v>
      </c>
      <c r="H2206" s="3">
        <v>0.11532845644182582</v>
      </c>
      <c r="I2206" s="2">
        <v>136289</v>
      </c>
      <c r="J2206" s="2" t="s">
        <v>14741</v>
      </c>
      <c r="K2206" s="2" t="s">
        <v>506</v>
      </c>
      <c r="L2206" s="2" t="s">
        <v>14772</v>
      </c>
      <c r="M2206" s="2" t="s">
        <v>14757</v>
      </c>
      <c r="N2206" s="1" t="str">
        <f t="shared" si="34"/>
        <v>AMBERNATH (SC)32014</v>
      </c>
    </row>
    <row r="2207" spans="1:14" x14ac:dyDescent="0.3">
      <c r="A2207" s="2">
        <v>140</v>
      </c>
      <c r="B2207" s="2" t="s">
        <v>7754</v>
      </c>
      <c r="C2207" s="2" t="s">
        <v>5568</v>
      </c>
      <c r="D2207" s="2" t="s">
        <v>1018</v>
      </c>
      <c r="E2207" s="2">
        <v>4</v>
      </c>
      <c r="F2207" s="2" t="s">
        <v>51</v>
      </c>
      <c r="G2207" s="2">
        <v>8698</v>
      </c>
      <c r="H2207" s="3">
        <v>6.3820264291322121E-2</v>
      </c>
      <c r="I2207" s="2">
        <v>136289</v>
      </c>
      <c r="J2207" s="2" t="s">
        <v>14741</v>
      </c>
      <c r="K2207" s="2" t="s">
        <v>506</v>
      </c>
      <c r="L2207" s="2" t="s">
        <v>14772</v>
      </c>
      <c r="M2207" s="2" t="s">
        <v>14757</v>
      </c>
      <c r="N2207" s="1" t="str">
        <f t="shared" si="34"/>
        <v>AMBERNATH (SC)42014</v>
      </c>
    </row>
    <row r="2208" spans="1:14" x14ac:dyDescent="0.3">
      <c r="A2208" s="2">
        <v>140</v>
      </c>
      <c r="B2208" s="2" t="s">
        <v>7754</v>
      </c>
      <c r="C2208" s="2" t="s">
        <v>5569</v>
      </c>
      <c r="D2208" s="2" t="s">
        <v>1018</v>
      </c>
      <c r="E2208" s="2">
        <v>5</v>
      </c>
      <c r="F2208" s="2" t="s">
        <v>302</v>
      </c>
      <c r="G2208" s="2">
        <v>5115</v>
      </c>
      <c r="H2208" s="3">
        <v>3.7530541716499499E-2</v>
      </c>
      <c r="I2208" s="2">
        <v>136289</v>
      </c>
      <c r="J2208" s="2" t="s">
        <v>14741</v>
      </c>
      <c r="K2208" s="2" t="s">
        <v>506</v>
      </c>
      <c r="L2208" s="2" t="s">
        <v>14772</v>
      </c>
      <c r="M2208" s="2" t="s">
        <v>14757</v>
      </c>
      <c r="N2208" s="1" t="str">
        <f t="shared" si="34"/>
        <v>AMBERNATH (SC)52014</v>
      </c>
    </row>
    <row r="2209" spans="1:14" x14ac:dyDescent="0.3">
      <c r="A2209" s="2">
        <v>140</v>
      </c>
      <c r="B2209" s="2" t="s">
        <v>7754</v>
      </c>
      <c r="C2209" s="2" t="s">
        <v>5570</v>
      </c>
      <c r="D2209" s="2" t="s">
        <v>1018</v>
      </c>
      <c r="E2209" s="2">
        <v>6</v>
      </c>
      <c r="F2209" s="2" t="s">
        <v>19</v>
      </c>
      <c r="G2209" s="2">
        <v>4116</v>
      </c>
      <c r="H2209" s="3">
        <v>3.0200529756620124E-2</v>
      </c>
      <c r="I2209" s="2">
        <v>136289</v>
      </c>
      <c r="J2209" s="2" t="s">
        <v>14741</v>
      </c>
      <c r="K2209" s="2" t="s">
        <v>506</v>
      </c>
      <c r="L2209" s="2" t="s">
        <v>14772</v>
      </c>
      <c r="M2209" s="2" t="s">
        <v>14757</v>
      </c>
      <c r="N2209" s="1" t="str">
        <f t="shared" si="34"/>
        <v>AMBERNATH (SC)62014</v>
      </c>
    </row>
    <row r="2210" spans="1:14" x14ac:dyDescent="0.3">
      <c r="A2210" s="2">
        <v>140</v>
      </c>
      <c r="B2210" s="2" t="s">
        <v>7754</v>
      </c>
      <c r="C2210" s="2" t="s">
        <v>5571</v>
      </c>
      <c r="D2210" s="2" t="s">
        <v>1018</v>
      </c>
      <c r="E2210" s="2">
        <v>7</v>
      </c>
      <c r="F2210" s="2" t="s">
        <v>11</v>
      </c>
      <c r="G2210" s="2">
        <v>3545</v>
      </c>
      <c r="H2210" s="3">
        <v>2.6010903301073453E-2</v>
      </c>
      <c r="I2210" s="2">
        <v>136289</v>
      </c>
      <c r="J2210" s="2" t="s">
        <v>14741</v>
      </c>
      <c r="K2210" s="2" t="s">
        <v>506</v>
      </c>
      <c r="L2210" s="2" t="s">
        <v>14772</v>
      </c>
      <c r="M2210" s="2" t="s">
        <v>14757</v>
      </c>
      <c r="N2210" s="1" t="str">
        <f t="shared" si="34"/>
        <v>AMBERNATH (SC)72014</v>
      </c>
    </row>
    <row r="2211" spans="1:14" x14ac:dyDescent="0.3">
      <c r="A2211" s="2">
        <v>140</v>
      </c>
      <c r="B2211" s="2" t="s">
        <v>7754</v>
      </c>
      <c r="C2211" s="2" t="s">
        <v>22</v>
      </c>
      <c r="D2211" s="2" t="s">
        <v>7923</v>
      </c>
      <c r="E2211" s="2">
        <v>8</v>
      </c>
      <c r="F2211" s="2" t="s">
        <v>22</v>
      </c>
      <c r="G2211" s="2">
        <v>2279</v>
      </c>
      <c r="H2211" s="3">
        <v>1.6721819075640736E-2</v>
      </c>
      <c r="I2211" s="2">
        <v>136289</v>
      </c>
      <c r="J2211" s="2" t="s">
        <v>14741</v>
      </c>
      <c r="K2211" s="2" t="s">
        <v>506</v>
      </c>
      <c r="L2211" s="2" t="s">
        <v>14772</v>
      </c>
      <c r="M2211" s="2" t="s">
        <v>14757</v>
      </c>
      <c r="N2211" s="1" t="str">
        <f t="shared" si="34"/>
        <v>AMBERNATH (SC)82014</v>
      </c>
    </row>
    <row r="2212" spans="1:14" x14ac:dyDescent="0.3">
      <c r="A2212" s="2">
        <v>140</v>
      </c>
      <c r="B2212" s="2" t="s">
        <v>7754</v>
      </c>
      <c r="C2212" s="2" t="s">
        <v>5572</v>
      </c>
      <c r="D2212" s="2" t="s">
        <v>1018</v>
      </c>
      <c r="E2212" s="2">
        <v>9</v>
      </c>
      <c r="F2212" s="2" t="s">
        <v>13</v>
      </c>
      <c r="G2212" s="2">
        <v>1547</v>
      </c>
      <c r="H2212" s="3">
        <v>1.1350879381314707E-2</v>
      </c>
      <c r="I2212" s="2">
        <v>136289</v>
      </c>
      <c r="J2212" s="2" t="s">
        <v>14741</v>
      </c>
      <c r="K2212" s="2" t="s">
        <v>506</v>
      </c>
      <c r="L2212" s="2" t="s">
        <v>14772</v>
      </c>
      <c r="M2212" s="2" t="s">
        <v>14757</v>
      </c>
      <c r="N2212" s="1" t="str">
        <f t="shared" si="34"/>
        <v>AMBERNATH (SC)92014</v>
      </c>
    </row>
    <row r="2213" spans="1:14" x14ac:dyDescent="0.3">
      <c r="A2213" s="2">
        <v>140</v>
      </c>
      <c r="B2213" s="2" t="s">
        <v>7754</v>
      </c>
      <c r="C2213" s="2" t="s">
        <v>5573</v>
      </c>
      <c r="D2213" s="2" t="s">
        <v>1018</v>
      </c>
      <c r="E2213" s="2">
        <v>10</v>
      </c>
      <c r="F2213" s="2" t="s">
        <v>19</v>
      </c>
      <c r="G2213" s="2">
        <v>829</v>
      </c>
      <c r="H2213" s="3">
        <v>6.082662577317318E-3</v>
      </c>
      <c r="I2213" s="2">
        <v>136289</v>
      </c>
      <c r="J2213" s="2" t="s">
        <v>14741</v>
      </c>
      <c r="K2213" s="2" t="s">
        <v>506</v>
      </c>
      <c r="L2213" s="2" t="s">
        <v>14772</v>
      </c>
      <c r="M2213" s="2" t="s">
        <v>14757</v>
      </c>
      <c r="N2213" s="1" t="str">
        <f t="shared" si="34"/>
        <v>AMBERNATH (SC)102014</v>
      </c>
    </row>
    <row r="2214" spans="1:14" x14ac:dyDescent="0.3">
      <c r="A2214" s="2">
        <v>140</v>
      </c>
      <c r="B2214" s="2" t="s">
        <v>7754</v>
      </c>
      <c r="C2214" s="2" t="s">
        <v>5574</v>
      </c>
      <c r="D2214" s="2" t="s">
        <v>1018</v>
      </c>
      <c r="E2214" s="2">
        <v>11</v>
      </c>
      <c r="F2214" s="2" t="s">
        <v>486</v>
      </c>
      <c r="G2214" s="2">
        <v>763</v>
      </c>
      <c r="H2214" s="3">
        <v>5.5983975229108732E-3</v>
      </c>
      <c r="I2214" s="2">
        <v>136289</v>
      </c>
      <c r="J2214" s="2" t="s">
        <v>14741</v>
      </c>
      <c r="K2214" s="2" t="s">
        <v>506</v>
      </c>
      <c r="L2214" s="2" t="s">
        <v>14772</v>
      </c>
      <c r="M2214" s="2" t="s">
        <v>14757</v>
      </c>
      <c r="N2214" s="1" t="str">
        <f t="shared" si="34"/>
        <v>AMBERNATH (SC)112014</v>
      </c>
    </row>
    <row r="2215" spans="1:14" x14ac:dyDescent="0.3">
      <c r="A2215" s="2">
        <v>140</v>
      </c>
      <c r="B2215" s="2" t="s">
        <v>7754</v>
      </c>
      <c r="C2215" s="2" t="s">
        <v>5575</v>
      </c>
      <c r="D2215" s="2" t="s">
        <v>1018</v>
      </c>
      <c r="E2215" s="2">
        <v>12</v>
      </c>
      <c r="F2215" s="2" t="s">
        <v>5561</v>
      </c>
      <c r="G2215" s="2">
        <v>640</v>
      </c>
      <c r="H2215" s="3">
        <v>4.6959035578806804E-3</v>
      </c>
      <c r="I2215" s="2">
        <v>136289</v>
      </c>
      <c r="J2215" s="2" t="s">
        <v>14741</v>
      </c>
      <c r="K2215" s="2" t="s">
        <v>506</v>
      </c>
      <c r="L2215" s="2" t="s">
        <v>14772</v>
      </c>
      <c r="M2215" s="2" t="s">
        <v>14757</v>
      </c>
      <c r="N2215" s="1" t="str">
        <f t="shared" si="34"/>
        <v>AMBERNATH (SC)122014</v>
      </c>
    </row>
    <row r="2216" spans="1:14" x14ac:dyDescent="0.3">
      <c r="A2216" s="2">
        <v>140</v>
      </c>
      <c r="B2216" s="2" t="s">
        <v>7754</v>
      </c>
      <c r="C2216" s="2" t="s">
        <v>5576</v>
      </c>
      <c r="D2216" s="2" t="s">
        <v>1018</v>
      </c>
      <c r="E2216" s="2">
        <v>13</v>
      </c>
      <c r="F2216" s="2" t="s">
        <v>19</v>
      </c>
      <c r="G2216" s="2">
        <v>270</v>
      </c>
      <c r="H2216" s="3">
        <v>1.9810843134809119E-3</v>
      </c>
      <c r="I2216" s="2">
        <v>136289</v>
      </c>
      <c r="J2216" s="2" t="s">
        <v>14741</v>
      </c>
      <c r="K2216" s="2" t="s">
        <v>506</v>
      </c>
      <c r="L2216" s="2" t="s">
        <v>14772</v>
      </c>
      <c r="M2216" s="2" t="s">
        <v>14757</v>
      </c>
      <c r="N2216" s="1" t="str">
        <f t="shared" si="34"/>
        <v>AMBERNATH (SC)132014</v>
      </c>
    </row>
    <row r="2217" spans="1:14" x14ac:dyDescent="0.3">
      <c r="A2217" s="2">
        <v>140</v>
      </c>
      <c r="B2217" s="2" t="s">
        <v>7754</v>
      </c>
      <c r="C2217" s="2" t="s">
        <v>5577</v>
      </c>
      <c r="D2217" s="2" t="s">
        <v>1018</v>
      </c>
      <c r="E2217" s="2">
        <v>14</v>
      </c>
      <c r="F2217" s="2" t="s">
        <v>4767</v>
      </c>
      <c r="G2217" s="2">
        <v>260</v>
      </c>
      <c r="H2217" s="3">
        <v>1.9077108203890262E-3</v>
      </c>
      <c r="I2217" s="2">
        <v>136289</v>
      </c>
      <c r="J2217" s="2" t="s">
        <v>14741</v>
      </c>
      <c r="K2217" s="2" t="s">
        <v>506</v>
      </c>
      <c r="L2217" s="2" t="s">
        <v>14772</v>
      </c>
      <c r="M2217" s="2" t="s">
        <v>14757</v>
      </c>
      <c r="N2217" s="1" t="str">
        <f t="shared" si="34"/>
        <v>AMBERNATH (SC)142014</v>
      </c>
    </row>
    <row r="2218" spans="1:14" x14ac:dyDescent="0.3">
      <c r="A2218" s="2">
        <v>140</v>
      </c>
      <c r="B2218" s="2" t="s">
        <v>7754</v>
      </c>
      <c r="C2218" s="2" t="s">
        <v>5578</v>
      </c>
      <c r="D2218" s="2" t="s">
        <v>1018</v>
      </c>
      <c r="E2218" s="2">
        <v>15</v>
      </c>
      <c r="F2218" s="2" t="s">
        <v>212</v>
      </c>
      <c r="G2218" s="2">
        <v>210</v>
      </c>
      <c r="H2218" s="3">
        <v>1.5408433549295982E-3</v>
      </c>
      <c r="I2218" s="2">
        <v>136289</v>
      </c>
      <c r="J2218" s="2" t="s">
        <v>14741</v>
      </c>
      <c r="K2218" s="2" t="s">
        <v>506</v>
      </c>
      <c r="L2218" s="2" t="s">
        <v>14772</v>
      </c>
      <c r="M2218" s="2" t="s">
        <v>14757</v>
      </c>
      <c r="N2218" s="1" t="str">
        <f t="shared" si="34"/>
        <v>AMBERNATH (SC)152014</v>
      </c>
    </row>
    <row r="2219" spans="1:14" x14ac:dyDescent="0.3">
      <c r="A2219" s="2">
        <v>140</v>
      </c>
      <c r="B2219" s="2" t="s">
        <v>7754</v>
      </c>
      <c r="C2219" s="2" t="s">
        <v>5579</v>
      </c>
      <c r="D2219" s="2" t="s">
        <v>1018</v>
      </c>
      <c r="E2219" s="2">
        <v>16</v>
      </c>
      <c r="F2219" s="2" t="s">
        <v>19</v>
      </c>
      <c r="G2219" s="2">
        <v>196</v>
      </c>
      <c r="H2219" s="3">
        <v>1.4381204646009582E-3</v>
      </c>
      <c r="I2219" s="2">
        <v>136289</v>
      </c>
      <c r="J2219" s="2" t="s">
        <v>14741</v>
      </c>
      <c r="K2219" s="2" t="s">
        <v>506</v>
      </c>
      <c r="L2219" s="2" t="s">
        <v>14772</v>
      </c>
      <c r="M2219" s="2" t="s">
        <v>14757</v>
      </c>
      <c r="N2219" s="1" t="str">
        <f t="shared" si="34"/>
        <v>AMBERNATH (SC)162014</v>
      </c>
    </row>
    <row r="2220" spans="1:14" x14ac:dyDescent="0.3">
      <c r="A2220" s="2">
        <v>140</v>
      </c>
      <c r="B2220" s="2" t="s">
        <v>7754</v>
      </c>
      <c r="C2220" s="2" t="s">
        <v>523</v>
      </c>
      <c r="D2220" s="2" t="s">
        <v>1018</v>
      </c>
      <c r="E2220" s="2">
        <v>17</v>
      </c>
      <c r="F2220" s="2" t="s">
        <v>19</v>
      </c>
      <c r="G2220" s="2">
        <v>166</v>
      </c>
      <c r="H2220" s="3">
        <v>1.2179999853253014E-3</v>
      </c>
      <c r="I2220" s="2">
        <v>136289</v>
      </c>
      <c r="J2220" s="2" t="s">
        <v>14741</v>
      </c>
      <c r="K2220" s="2" t="s">
        <v>506</v>
      </c>
      <c r="L2220" s="2" t="s">
        <v>14772</v>
      </c>
      <c r="M2220" s="2" t="s">
        <v>14757</v>
      </c>
      <c r="N2220" s="1" t="str">
        <f t="shared" si="34"/>
        <v>AMBERNATH (SC)172014</v>
      </c>
    </row>
    <row r="2221" spans="1:14" x14ac:dyDescent="0.3">
      <c r="A2221" s="2">
        <v>140</v>
      </c>
      <c r="B2221" s="2" t="s">
        <v>7754</v>
      </c>
      <c r="C2221" s="2" t="s">
        <v>5580</v>
      </c>
      <c r="D2221" s="2" t="s">
        <v>1018</v>
      </c>
      <c r="E2221" s="2">
        <v>18</v>
      </c>
      <c r="F2221" s="2" t="s">
        <v>19</v>
      </c>
      <c r="G2221" s="2">
        <v>161</v>
      </c>
      <c r="H2221" s="3">
        <v>1.1813132387793585E-3</v>
      </c>
      <c r="I2221" s="2">
        <v>136289</v>
      </c>
      <c r="J2221" s="2" t="s">
        <v>14741</v>
      </c>
      <c r="K2221" s="2" t="s">
        <v>506</v>
      </c>
      <c r="L2221" s="2" t="s">
        <v>14772</v>
      </c>
      <c r="M2221" s="2" t="s">
        <v>14757</v>
      </c>
      <c r="N2221" s="1" t="str">
        <f t="shared" si="34"/>
        <v>AMBERNATH (SC)182014</v>
      </c>
    </row>
    <row r="2222" spans="1:14" x14ac:dyDescent="0.3">
      <c r="A2222" s="2">
        <v>141</v>
      </c>
      <c r="B2222" s="2" t="s">
        <v>7755</v>
      </c>
      <c r="C2222" s="2" t="s">
        <v>5581</v>
      </c>
      <c r="D2222" s="2" t="s">
        <v>1020</v>
      </c>
      <c r="E2222" s="2">
        <v>1</v>
      </c>
      <c r="F2222" s="2" t="s">
        <v>51</v>
      </c>
      <c r="G2222" s="2">
        <v>43747</v>
      </c>
      <c r="H2222" s="3">
        <v>0.35045542301868959</v>
      </c>
      <c r="I2222" s="2">
        <v>124829</v>
      </c>
      <c r="J2222" s="2" t="s">
        <v>14741</v>
      </c>
      <c r="K2222" s="2" t="s">
        <v>506</v>
      </c>
      <c r="L2222" s="2" t="s">
        <v>14772</v>
      </c>
      <c r="M2222" s="2" t="s">
        <v>14757</v>
      </c>
      <c r="N2222" s="1" t="str">
        <f t="shared" si="34"/>
        <v>ULHASNAGAR12014</v>
      </c>
    </row>
    <row r="2223" spans="1:14" x14ac:dyDescent="0.3">
      <c r="A2223" s="2">
        <v>141</v>
      </c>
      <c r="B2223" s="2" t="s">
        <v>7755</v>
      </c>
      <c r="C2223" s="2" t="s">
        <v>5582</v>
      </c>
      <c r="D2223" s="2" t="s">
        <v>1018</v>
      </c>
      <c r="E2223" s="2">
        <v>2</v>
      </c>
      <c r="F2223" s="2" t="s">
        <v>9</v>
      </c>
      <c r="G2223" s="2">
        <v>41872</v>
      </c>
      <c r="H2223" s="3">
        <v>0.33543487490887536</v>
      </c>
      <c r="I2223" s="2">
        <v>124829</v>
      </c>
      <c r="J2223" s="2" t="s">
        <v>14741</v>
      </c>
      <c r="K2223" s="2" t="s">
        <v>506</v>
      </c>
      <c r="L2223" s="2" t="s">
        <v>14772</v>
      </c>
      <c r="M2223" s="2" t="s">
        <v>14757</v>
      </c>
      <c r="N2223" s="1" t="str">
        <f t="shared" si="34"/>
        <v>ULHASNAGAR22014</v>
      </c>
    </row>
    <row r="2224" spans="1:14" x14ac:dyDescent="0.3">
      <c r="A2224" s="2">
        <v>141</v>
      </c>
      <c r="B2224" s="2" t="s">
        <v>7755</v>
      </c>
      <c r="C2224" s="2" t="s">
        <v>5583</v>
      </c>
      <c r="D2224" s="2" t="s">
        <v>1018</v>
      </c>
      <c r="E2224" s="2">
        <v>3</v>
      </c>
      <c r="F2224" s="2" t="s">
        <v>103</v>
      </c>
      <c r="G2224" s="2">
        <v>23851</v>
      </c>
      <c r="H2224" s="3">
        <v>0.19106938291582887</v>
      </c>
      <c r="I2224" s="2">
        <v>124829</v>
      </c>
      <c r="J2224" s="2" t="s">
        <v>14741</v>
      </c>
      <c r="K2224" s="2" t="s">
        <v>506</v>
      </c>
      <c r="L2224" s="2" t="s">
        <v>14772</v>
      </c>
      <c r="M2224" s="2" t="s">
        <v>14757</v>
      </c>
      <c r="N2224" s="1" t="str">
        <f t="shared" si="34"/>
        <v>ULHASNAGAR32014</v>
      </c>
    </row>
    <row r="2225" spans="1:14" x14ac:dyDescent="0.3">
      <c r="A2225" s="2">
        <v>141</v>
      </c>
      <c r="B2225" s="2" t="s">
        <v>7755</v>
      </c>
      <c r="C2225" s="2" t="s">
        <v>5584</v>
      </c>
      <c r="D2225" s="2" t="s">
        <v>1018</v>
      </c>
      <c r="E2225" s="2">
        <v>4</v>
      </c>
      <c r="F2225" s="2" t="s">
        <v>19</v>
      </c>
      <c r="G2225" s="2">
        <v>2975</v>
      </c>
      <c r="H2225" s="3">
        <v>2.3832603000905239E-2</v>
      </c>
      <c r="I2225" s="2">
        <v>124829</v>
      </c>
      <c r="J2225" s="2" t="s">
        <v>14741</v>
      </c>
      <c r="K2225" s="2" t="s">
        <v>506</v>
      </c>
      <c r="L2225" s="2" t="s">
        <v>14772</v>
      </c>
      <c r="M2225" s="2" t="s">
        <v>14757</v>
      </c>
      <c r="N2225" s="1" t="str">
        <f t="shared" si="34"/>
        <v>ULHASNAGAR42014</v>
      </c>
    </row>
    <row r="2226" spans="1:14" x14ac:dyDescent="0.3">
      <c r="A2226" s="2">
        <v>141</v>
      </c>
      <c r="B2226" s="2" t="s">
        <v>7755</v>
      </c>
      <c r="C2226" s="2" t="s">
        <v>5585</v>
      </c>
      <c r="D2226" s="2" t="s">
        <v>1018</v>
      </c>
      <c r="E2226" s="2">
        <v>5</v>
      </c>
      <c r="F2226" s="2" t="s">
        <v>7</v>
      </c>
      <c r="G2226" s="2">
        <v>2932</v>
      </c>
      <c r="H2226" s="3">
        <v>2.34881317642535E-2</v>
      </c>
      <c r="I2226" s="2">
        <v>124829</v>
      </c>
      <c r="J2226" s="2" t="s">
        <v>14741</v>
      </c>
      <c r="K2226" s="2" t="s">
        <v>506</v>
      </c>
      <c r="L2226" s="2" t="s">
        <v>14772</v>
      </c>
      <c r="M2226" s="2" t="s">
        <v>14757</v>
      </c>
      <c r="N2226" s="1" t="str">
        <f t="shared" si="34"/>
        <v>ULHASNAGAR52014</v>
      </c>
    </row>
    <row r="2227" spans="1:14" x14ac:dyDescent="0.3">
      <c r="A2227" s="2">
        <v>141</v>
      </c>
      <c r="B2227" s="2" t="s">
        <v>7755</v>
      </c>
      <c r="C2227" s="2" t="s">
        <v>5586</v>
      </c>
      <c r="D2227" s="2" t="s">
        <v>1018</v>
      </c>
      <c r="E2227" s="2">
        <v>6</v>
      </c>
      <c r="F2227" s="2" t="s">
        <v>11</v>
      </c>
      <c r="G2227" s="2">
        <v>2909</v>
      </c>
      <c r="H2227" s="3">
        <v>2.3303879707439776E-2</v>
      </c>
      <c r="I2227" s="2">
        <v>124829</v>
      </c>
      <c r="J2227" s="2" t="s">
        <v>14741</v>
      </c>
      <c r="K2227" s="2" t="s">
        <v>506</v>
      </c>
      <c r="L2227" s="2" t="s">
        <v>14772</v>
      </c>
      <c r="M2227" s="2" t="s">
        <v>14757</v>
      </c>
      <c r="N2227" s="1" t="str">
        <f t="shared" si="34"/>
        <v>ULHASNAGAR62014</v>
      </c>
    </row>
    <row r="2228" spans="1:14" x14ac:dyDescent="0.3">
      <c r="A2228" s="2">
        <v>141</v>
      </c>
      <c r="B2228" s="2" t="s">
        <v>7755</v>
      </c>
      <c r="C2228" s="2" t="s">
        <v>5587</v>
      </c>
      <c r="D2228" s="2" t="s">
        <v>1018</v>
      </c>
      <c r="E2228" s="2">
        <v>7</v>
      </c>
      <c r="F2228" s="2" t="s">
        <v>302</v>
      </c>
      <c r="G2228" s="2">
        <v>1350</v>
      </c>
      <c r="H2228" s="3">
        <v>1.0814794639066243E-2</v>
      </c>
      <c r="I2228" s="2">
        <v>124829</v>
      </c>
      <c r="J2228" s="2" t="s">
        <v>14741</v>
      </c>
      <c r="K2228" s="2" t="s">
        <v>506</v>
      </c>
      <c r="L2228" s="2" t="s">
        <v>14772</v>
      </c>
      <c r="M2228" s="2" t="s">
        <v>14757</v>
      </c>
      <c r="N2228" s="1" t="str">
        <f t="shared" si="34"/>
        <v>ULHASNAGAR72014</v>
      </c>
    </row>
    <row r="2229" spans="1:14" x14ac:dyDescent="0.3">
      <c r="A2229" s="2">
        <v>141</v>
      </c>
      <c r="B2229" s="2" t="s">
        <v>7755</v>
      </c>
      <c r="C2229" s="2" t="s">
        <v>22</v>
      </c>
      <c r="D2229" s="2" t="s">
        <v>7923</v>
      </c>
      <c r="E2229" s="2">
        <v>8</v>
      </c>
      <c r="F2229" s="2" t="s">
        <v>22</v>
      </c>
      <c r="G2229" s="2">
        <v>1308</v>
      </c>
      <c r="H2229" s="3">
        <v>1.0478334361406404E-2</v>
      </c>
      <c r="I2229" s="2">
        <v>124829</v>
      </c>
      <c r="J2229" s="2" t="s">
        <v>14741</v>
      </c>
      <c r="K2229" s="2" t="s">
        <v>506</v>
      </c>
      <c r="L2229" s="2" t="s">
        <v>14772</v>
      </c>
      <c r="M2229" s="2" t="s">
        <v>14757</v>
      </c>
      <c r="N2229" s="1" t="str">
        <f t="shared" si="34"/>
        <v>ULHASNAGAR82014</v>
      </c>
    </row>
    <row r="2230" spans="1:14" x14ac:dyDescent="0.3">
      <c r="A2230" s="2">
        <v>141</v>
      </c>
      <c r="B2230" s="2" t="s">
        <v>7755</v>
      </c>
      <c r="C2230" s="2" t="s">
        <v>5588</v>
      </c>
      <c r="D2230" s="2" t="s">
        <v>1018</v>
      </c>
      <c r="E2230" s="2">
        <v>9</v>
      </c>
      <c r="F2230" s="2" t="s">
        <v>19</v>
      </c>
      <c r="G2230" s="2">
        <v>608</v>
      </c>
      <c r="H2230" s="3">
        <v>4.8706630670757598E-3</v>
      </c>
      <c r="I2230" s="2">
        <v>124829</v>
      </c>
      <c r="J2230" s="2" t="s">
        <v>14741</v>
      </c>
      <c r="K2230" s="2" t="s">
        <v>506</v>
      </c>
      <c r="L2230" s="2" t="s">
        <v>14772</v>
      </c>
      <c r="M2230" s="2" t="s">
        <v>14757</v>
      </c>
      <c r="N2230" s="1" t="str">
        <f t="shared" si="34"/>
        <v>ULHASNAGAR92014</v>
      </c>
    </row>
    <row r="2231" spans="1:14" x14ac:dyDescent="0.3">
      <c r="A2231" s="2">
        <v>141</v>
      </c>
      <c r="B2231" s="2" t="s">
        <v>7755</v>
      </c>
      <c r="C2231" s="2" t="s">
        <v>2499</v>
      </c>
      <c r="D2231" s="2" t="s">
        <v>1018</v>
      </c>
      <c r="E2231" s="2">
        <v>10</v>
      </c>
      <c r="F2231" s="2" t="s">
        <v>15</v>
      </c>
      <c r="G2231" s="2">
        <v>404</v>
      </c>
      <c r="H2231" s="3">
        <v>3.236427432727972E-3</v>
      </c>
      <c r="I2231" s="2">
        <v>124829</v>
      </c>
      <c r="J2231" s="2" t="s">
        <v>14741</v>
      </c>
      <c r="K2231" s="2" t="s">
        <v>506</v>
      </c>
      <c r="L2231" s="2" t="s">
        <v>14772</v>
      </c>
      <c r="M2231" s="2" t="s">
        <v>14757</v>
      </c>
      <c r="N2231" s="1" t="str">
        <f t="shared" si="34"/>
        <v>ULHASNAGAR102014</v>
      </c>
    </row>
    <row r="2232" spans="1:14" x14ac:dyDescent="0.3">
      <c r="A2232" s="2">
        <v>141</v>
      </c>
      <c r="B2232" s="2" t="s">
        <v>7755</v>
      </c>
      <c r="C2232" s="2" t="s">
        <v>5589</v>
      </c>
      <c r="D2232" s="2" t="s">
        <v>1018</v>
      </c>
      <c r="E2232" s="2">
        <v>11</v>
      </c>
      <c r="F2232" s="2" t="s">
        <v>19</v>
      </c>
      <c r="G2232" s="2">
        <v>368</v>
      </c>
      <c r="H2232" s="3">
        <v>2.9480329090195386E-3</v>
      </c>
      <c r="I2232" s="2">
        <v>124829</v>
      </c>
      <c r="J2232" s="2" t="s">
        <v>14741</v>
      </c>
      <c r="K2232" s="2" t="s">
        <v>506</v>
      </c>
      <c r="L2232" s="2" t="s">
        <v>14772</v>
      </c>
      <c r="M2232" s="2" t="s">
        <v>14757</v>
      </c>
      <c r="N2232" s="1" t="str">
        <f t="shared" si="34"/>
        <v>ULHASNAGAR112014</v>
      </c>
    </row>
    <row r="2233" spans="1:14" x14ac:dyDescent="0.3">
      <c r="A2233" s="2">
        <v>141</v>
      </c>
      <c r="B2233" s="2" t="s">
        <v>7755</v>
      </c>
      <c r="C2233" s="2" t="s">
        <v>5590</v>
      </c>
      <c r="D2233" s="2" t="s">
        <v>1018</v>
      </c>
      <c r="E2233" s="2">
        <v>12</v>
      </c>
      <c r="F2233" s="2" t="s">
        <v>19</v>
      </c>
      <c r="G2233" s="2">
        <v>336</v>
      </c>
      <c r="H2233" s="3">
        <v>2.6916822212787093E-3</v>
      </c>
      <c r="I2233" s="2">
        <v>124829</v>
      </c>
      <c r="J2233" s="2" t="s">
        <v>14741</v>
      </c>
      <c r="K2233" s="2" t="s">
        <v>506</v>
      </c>
      <c r="L2233" s="2" t="s">
        <v>14772</v>
      </c>
      <c r="M2233" s="2" t="s">
        <v>14757</v>
      </c>
      <c r="N2233" s="1" t="str">
        <f t="shared" si="34"/>
        <v>ULHASNAGAR122014</v>
      </c>
    </row>
    <row r="2234" spans="1:14" x14ac:dyDescent="0.3">
      <c r="A2234" s="2">
        <v>141</v>
      </c>
      <c r="B2234" s="2" t="s">
        <v>7755</v>
      </c>
      <c r="C2234" s="2" t="s">
        <v>5591</v>
      </c>
      <c r="D2234" s="2" t="s">
        <v>1018</v>
      </c>
      <c r="E2234" s="2">
        <v>13</v>
      </c>
      <c r="F2234" s="2" t="s">
        <v>19</v>
      </c>
      <c r="G2234" s="2">
        <v>324</v>
      </c>
      <c r="H2234" s="3">
        <v>2.5955507133758981E-3</v>
      </c>
      <c r="I2234" s="2">
        <v>124829</v>
      </c>
      <c r="J2234" s="2" t="s">
        <v>14741</v>
      </c>
      <c r="K2234" s="2" t="s">
        <v>506</v>
      </c>
      <c r="L2234" s="2" t="s">
        <v>14772</v>
      </c>
      <c r="M2234" s="2" t="s">
        <v>14757</v>
      </c>
      <c r="N2234" s="1" t="str">
        <f t="shared" si="34"/>
        <v>ULHASNAGAR132014</v>
      </c>
    </row>
    <row r="2235" spans="1:14" x14ac:dyDescent="0.3">
      <c r="A2235" s="2">
        <v>141</v>
      </c>
      <c r="B2235" s="2" t="s">
        <v>7755</v>
      </c>
      <c r="C2235" s="2" t="s">
        <v>5592</v>
      </c>
      <c r="D2235" s="2" t="s">
        <v>1018</v>
      </c>
      <c r="E2235" s="2">
        <v>14</v>
      </c>
      <c r="F2235" s="2" t="s">
        <v>19</v>
      </c>
      <c r="G2235" s="2">
        <v>288</v>
      </c>
      <c r="H2235" s="3">
        <v>2.3071561896674652E-3</v>
      </c>
      <c r="I2235" s="2">
        <v>124829</v>
      </c>
      <c r="J2235" s="2" t="s">
        <v>14741</v>
      </c>
      <c r="K2235" s="2" t="s">
        <v>506</v>
      </c>
      <c r="L2235" s="2" t="s">
        <v>14772</v>
      </c>
      <c r="M2235" s="2" t="s">
        <v>14757</v>
      </c>
      <c r="N2235" s="1" t="str">
        <f t="shared" si="34"/>
        <v>ULHASNAGAR142014</v>
      </c>
    </row>
    <row r="2236" spans="1:14" x14ac:dyDescent="0.3">
      <c r="A2236" s="2">
        <v>141</v>
      </c>
      <c r="B2236" s="2" t="s">
        <v>7755</v>
      </c>
      <c r="C2236" s="2" t="s">
        <v>5593</v>
      </c>
      <c r="D2236" s="2" t="s">
        <v>1018</v>
      </c>
      <c r="E2236" s="2">
        <v>15</v>
      </c>
      <c r="F2236" s="2" t="s">
        <v>19</v>
      </c>
      <c r="G2236" s="2">
        <v>275</v>
      </c>
      <c r="H2236" s="3">
        <v>2.2030137227727533E-3</v>
      </c>
      <c r="I2236" s="2">
        <v>124829</v>
      </c>
      <c r="J2236" s="2" t="s">
        <v>14741</v>
      </c>
      <c r="K2236" s="2" t="s">
        <v>506</v>
      </c>
      <c r="L2236" s="2" t="s">
        <v>14772</v>
      </c>
      <c r="M2236" s="2" t="s">
        <v>14757</v>
      </c>
      <c r="N2236" s="1" t="str">
        <f t="shared" si="34"/>
        <v>ULHASNAGAR152014</v>
      </c>
    </row>
    <row r="2237" spans="1:14" x14ac:dyDescent="0.3">
      <c r="A2237" s="2">
        <v>141</v>
      </c>
      <c r="B2237" s="2" t="s">
        <v>7755</v>
      </c>
      <c r="C2237" s="2" t="s">
        <v>5594</v>
      </c>
      <c r="D2237" s="2" t="s">
        <v>1018</v>
      </c>
      <c r="E2237" s="2">
        <v>16</v>
      </c>
      <c r="F2237" s="2" t="s">
        <v>19</v>
      </c>
      <c r="G2237" s="2">
        <v>242</v>
      </c>
      <c r="H2237" s="3">
        <v>1.9386520760400227E-3</v>
      </c>
      <c r="I2237" s="2">
        <v>124829</v>
      </c>
      <c r="J2237" s="2" t="s">
        <v>14741</v>
      </c>
      <c r="K2237" s="2" t="s">
        <v>506</v>
      </c>
      <c r="L2237" s="2" t="s">
        <v>14772</v>
      </c>
      <c r="M2237" s="2" t="s">
        <v>14757</v>
      </c>
      <c r="N2237" s="1" t="str">
        <f t="shared" si="34"/>
        <v>ULHASNAGAR162014</v>
      </c>
    </row>
    <row r="2238" spans="1:14" x14ac:dyDescent="0.3">
      <c r="A2238" s="2">
        <v>141</v>
      </c>
      <c r="B2238" s="2" t="s">
        <v>7755</v>
      </c>
      <c r="C2238" s="2" t="s">
        <v>5595</v>
      </c>
      <c r="D2238" s="2" t="s">
        <v>1018</v>
      </c>
      <c r="E2238" s="2">
        <v>17</v>
      </c>
      <c r="F2238" s="2" t="s">
        <v>19</v>
      </c>
      <c r="G2238" s="2">
        <v>187</v>
      </c>
      <c r="H2238" s="3">
        <v>1.4980493314854721E-3</v>
      </c>
      <c r="I2238" s="2">
        <v>124829</v>
      </c>
      <c r="J2238" s="2" t="s">
        <v>14741</v>
      </c>
      <c r="K2238" s="2" t="s">
        <v>506</v>
      </c>
      <c r="L2238" s="2" t="s">
        <v>14772</v>
      </c>
      <c r="M2238" s="2" t="s">
        <v>14757</v>
      </c>
      <c r="N2238" s="1" t="str">
        <f t="shared" si="34"/>
        <v>ULHASNAGAR172014</v>
      </c>
    </row>
    <row r="2239" spans="1:14" x14ac:dyDescent="0.3">
      <c r="A2239" s="2">
        <v>141</v>
      </c>
      <c r="B2239" s="2" t="s">
        <v>7755</v>
      </c>
      <c r="C2239" s="2" t="s">
        <v>5596</v>
      </c>
      <c r="D2239" s="2" t="s">
        <v>1018</v>
      </c>
      <c r="E2239" s="2">
        <v>18</v>
      </c>
      <c r="F2239" s="2" t="s">
        <v>19</v>
      </c>
      <c r="G2239" s="2">
        <v>183</v>
      </c>
      <c r="H2239" s="3">
        <v>1.4660054955178685E-3</v>
      </c>
      <c r="I2239" s="2">
        <v>124829</v>
      </c>
      <c r="J2239" s="2" t="s">
        <v>14741</v>
      </c>
      <c r="K2239" s="2" t="s">
        <v>506</v>
      </c>
      <c r="L2239" s="2" t="s">
        <v>14772</v>
      </c>
      <c r="M2239" s="2" t="s">
        <v>14757</v>
      </c>
      <c r="N2239" s="1" t="str">
        <f t="shared" si="34"/>
        <v>ULHASNAGAR182014</v>
      </c>
    </row>
    <row r="2240" spans="1:14" x14ac:dyDescent="0.3">
      <c r="A2240" s="2">
        <v>141</v>
      </c>
      <c r="B2240" s="2" t="s">
        <v>7755</v>
      </c>
      <c r="C2240" s="2" t="s">
        <v>5597</v>
      </c>
      <c r="D2240" s="2" t="s">
        <v>1018</v>
      </c>
      <c r="E2240" s="2">
        <v>19</v>
      </c>
      <c r="F2240" s="2" t="s">
        <v>19</v>
      </c>
      <c r="G2240" s="2">
        <v>179</v>
      </c>
      <c r="H2240" s="3">
        <v>1.4339616595502648E-3</v>
      </c>
      <c r="I2240" s="2">
        <v>124829</v>
      </c>
      <c r="J2240" s="2" t="s">
        <v>14741</v>
      </c>
      <c r="K2240" s="2" t="s">
        <v>506</v>
      </c>
      <c r="L2240" s="2" t="s">
        <v>14772</v>
      </c>
      <c r="M2240" s="2" t="s">
        <v>14757</v>
      </c>
      <c r="N2240" s="1" t="str">
        <f t="shared" si="34"/>
        <v>ULHASNAGAR192014</v>
      </c>
    </row>
    <row r="2241" spans="1:14" x14ac:dyDescent="0.3">
      <c r="A2241" s="2">
        <v>141</v>
      </c>
      <c r="B2241" s="2" t="s">
        <v>7755</v>
      </c>
      <c r="C2241" s="2" t="s">
        <v>5598</v>
      </c>
      <c r="D2241" s="2" t="s">
        <v>1018</v>
      </c>
      <c r="E2241" s="2">
        <v>20</v>
      </c>
      <c r="F2241" s="2" t="s">
        <v>19</v>
      </c>
      <c r="G2241" s="2">
        <v>177</v>
      </c>
      <c r="H2241" s="3">
        <v>1.417939741566463E-3</v>
      </c>
      <c r="I2241" s="2">
        <v>124829</v>
      </c>
      <c r="J2241" s="2" t="s">
        <v>14741</v>
      </c>
      <c r="K2241" s="2" t="s">
        <v>506</v>
      </c>
      <c r="L2241" s="2" t="s">
        <v>14772</v>
      </c>
      <c r="M2241" s="2" t="s">
        <v>14757</v>
      </c>
      <c r="N2241" s="1" t="str">
        <f t="shared" si="34"/>
        <v>ULHASNAGAR202014</v>
      </c>
    </row>
    <row r="2242" spans="1:14" x14ac:dyDescent="0.3">
      <c r="A2242" s="2">
        <v>141</v>
      </c>
      <c r="B2242" s="2" t="s">
        <v>7755</v>
      </c>
      <c r="C2242" s="2" t="s">
        <v>2468</v>
      </c>
      <c r="D2242" s="2" t="s">
        <v>1018</v>
      </c>
      <c r="E2242" s="2">
        <v>21</v>
      </c>
      <c r="F2242" s="2" t="s">
        <v>517</v>
      </c>
      <c r="G2242" s="2">
        <v>135</v>
      </c>
      <c r="H2242" s="3">
        <v>1.0814794639066243E-3</v>
      </c>
      <c r="I2242" s="2">
        <v>124829</v>
      </c>
      <c r="J2242" s="2" t="s">
        <v>14741</v>
      </c>
      <c r="K2242" s="2" t="s">
        <v>506</v>
      </c>
      <c r="L2242" s="2" t="s">
        <v>14772</v>
      </c>
      <c r="M2242" s="2" t="s">
        <v>14757</v>
      </c>
      <c r="N2242" s="1" t="str">
        <f t="shared" si="34"/>
        <v>ULHASNAGAR212014</v>
      </c>
    </row>
    <row r="2243" spans="1:14" x14ac:dyDescent="0.3">
      <c r="A2243" s="2">
        <v>141</v>
      </c>
      <c r="B2243" s="2" t="s">
        <v>7755</v>
      </c>
      <c r="C2243" s="2" t="s">
        <v>5599</v>
      </c>
      <c r="D2243" s="2" t="s">
        <v>1018</v>
      </c>
      <c r="E2243" s="2">
        <v>22</v>
      </c>
      <c r="F2243" s="2" t="s">
        <v>19</v>
      </c>
      <c r="G2243" s="2">
        <v>90</v>
      </c>
      <c r="H2243" s="3">
        <v>7.2098630927108288E-4</v>
      </c>
      <c r="I2243" s="2">
        <v>124829</v>
      </c>
      <c r="J2243" s="2" t="s">
        <v>14741</v>
      </c>
      <c r="K2243" s="2" t="s">
        <v>506</v>
      </c>
      <c r="L2243" s="2" t="s">
        <v>14772</v>
      </c>
      <c r="M2243" s="2" t="s">
        <v>14757</v>
      </c>
      <c r="N2243" s="1" t="str">
        <f t="shared" ref="N2243:N2306" si="35">B2243&amp;E2243&amp;2014</f>
        <v>ULHASNAGAR222014</v>
      </c>
    </row>
    <row r="2244" spans="1:14" x14ac:dyDescent="0.3">
      <c r="A2244" s="2">
        <v>141</v>
      </c>
      <c r="B2244" s="2" t="s">
        <v>7755</v>
      </c>
      <c r="C2244" s="2" t="s">
        <v>5600</v>
      </c>
      <c r="D2244" s="2" t="s">
        <v>1018</v>
      </c>
      <c r="E2244" s="2">
        <v>23</v>
      </c>
      <c r="F2244" s="2" t="s">
        <v>19</v>
      </c>
      <c r="G2244" s="2">
        <v>89</v>
      </c>
      <c r="H2244" s="3">
        <v>7.1297535027918188E-4</v>
      </c>
      <c r="I2244" s="2">
        <v>124829</v>
      </c>
      <c r="J2244" s="2" t="s">
        <v>14741</v>
      </c>
      <c r="K2244" s="2" t="s">
        <v>506</v>
      </c>
      <c r="L2244" s="2" t="s">
        <v>14772</v>
      </c>
      <c r="M2244" s="2" t="s">
        <v>14757</v>
      </c>
      <c r="N2244" s="1" t="str">
        <f t="shared" si="35"/>
        <v>ULHASNAGAR232014</v>
      </c>
    </row>
    <row r="2245" spans="1:14" x14ac:dyDescent="0.3">
      <c r="A2245" s="2">
        <v>142</v>
      </c>
      <c r="B2245" s="2" t="s">
        <v>7757</v>
      </c>
      <c r="C2245" s="2" t="s">
        <v>5601</v>
      </c>
      <c r="D2245" s="2" t="s">
        <v>1018</v>
      </c>
      <c r="E2245" s="2">
        <v>1</v>
      </c>
      <c r="F2245" s="2" t="s">
        <v>19</v>
      </c>
      <c r="G2245" s="2">
        <v>36302</v>
      </c>
      <c r="H2245" s="3">
        <v>0.25704898531431891</v>
      </c>
      <c r="I2245" s="2">
        <v>141226</v>
      </c>
      <c r="J2245" s="2" t="s">
        <v>14741</v>
      </c>
      <c r="K2245" s="2" t="s">
        <v>506</v>
      </c>
      <c r="L2245" s="2" t="s">
        <v>14772</v>
      </c>
      <c r="M2245" s="2" t="s">
        <v>14757</v>
      </c>
      <c r="N2245" s="1" t="str">
        <f t="shared" si="35"/>
        <v>KALYAN EAST12014</v>
      </c>
    </row>
    <row r="2246" spans="1:14" x14ac:dyDescent="0.3">
      <c r="A2246" s="2">
        <v>142</v>
      </c>
      <c r="B2246" s="2" t="s">
        <v>7757</v>
      </c>
      <c r="C2246" s="2" t="s">
        <v>5602</v>
      </c>
      <c r="D2246" s="2" t="s">
        <v>1018</v>
      </c>
      <c r="E2246" s="2">
        <v>2</v>
      </c>
      <c r="F2246" s="2" t="s">
        <v>103</v>
      </c>
      <c r="G2246" s="2">
        <v>35561</v>
      </c>
      <c r="H2246" s="3">
        <v>0.25180207610496652</v>
      </c>
      <c r="I2246" s="2">
        <v>141226</v>
      </c>
      <c r="J2246" s="2" t="s">
        <v>14741</v>
      </c>
      <c r="K2246" s="2" t="s">
        <v>506</v>
      </c>
      <c r="L2246" s="2" t="s">
        <v>14772</v>
      </c>
      <c r="M2246" s="2" t="s">
        <v>14757</v>
      </c>
      <c r="N2246" s="1" t="str">
        <f t="shared" si="35"/>
        <v>KALYAN EAST22014</v>
      </c>
    </row>
    <row r="2247" spans="1:14" x14ac:dyDescent="0.3">
      <c r="A2247" s="2">
        <v>142</v>
      </c>
      <c r="B2247" s="2" t="s">
        <v>7757</v>
      </c>
      <c r="C2247" s="2" t="s">
        <v>5603</v>
      </c>
      <c r="D2247" s="2" t="s">
        <v>1018</v>
      </c>
      <c r="E2247" s="2">
        <v>3</v>
      </c>
      <c r="F2247" s="2" t="s">
        <v>9</v>
      </c>
      <c r="G2247" s="2">
        <v>27980</v>
      </c>
      <c r="H2247" s="3">
        <v>0.19812215880928441</v>
      </c>
      <c r="I2247" s="2">
        <v>141226</v>
      </c>
      <c r="J2247" s="2" t="s">
        <v>14741</v>
      </c>
      <c r="K2247" s="2" t="s">
        <v>506</v>
      </c>
      <c r="L2247" s="2" t="s">
        <v>14772</v>
      </c>
      <c r="M2247" s="2" t="s">
        <v>14757</v>
      </c>
      <c r="N2247" s="1" t="str">
        <f t="shared" si="35"/>
        <v>KALYAN EAST32014</v>
      </c>
    </row>
    <row r="2248" spans="1:14" x14ac:dyDescent="0.3">
      <c r="A2248" s="2">
        <v>142</v>
      </c>
      <c r="B2248" s="2" t="s">
        <v>7757</v>
      </c>
      <c r="C2248" s="2" t="s">
        <v>5604</v>
      </c>
      <c r="D2248" s="2" t="s">
        <v>1018</v>
      </c>
      <c r="E2248" s="2">
        <v>4</v>
      </c>
      <c r="F2248" s="2" t="s">
        <v>51</v>
      </c>
      <c r="G2248" s="2">
        <v>19332</v>
      </c>
      <c r="H2248" s="3">
        <v>0.13688697548610029</v>
      </c>
      <c r="I2248" s="2">
        <v>141226</v>
      </c>
      <c r="J2248" s="2" t="s">
        <v>14741</v>
      </c>
      <c r="K2248" s="2" t="s">
        <v>506</v>
      </c>
      <c r="L2248" s="2" t="s">
        <v>14772</v>
      </c>
      <c r="M2248" s="2" t="s">
        <v>14757</v>
      </c>
      <c r="N2248" s="1" t="str">
        <f t="shared" si="35"/>
        <v>KALYAN EAST42014</v>
      </c>
    </row>
    <row r="2249" spans="1:14" x14ac:dyDescent="0.3">
      <c r="A2249" s="2">
        <v>142</v>
      </c>
      <c r="B2249" s="2" t="s">
        <v>7757</v>
      </c>
      <c r="C2249" s="2" t="s">
        <v>5605</v>
      </c>
      <c r="D2249" s="2" t="s">
        <v>1018</v>
      </c>
      <c r="E2249" s="2">
        <v>5</v>
      </c>
      <c r="F2249" s="2" t="s">
        <v>302</v>
      </c>
      <c r="G2249" s="2">
        <v>7470</v>
      </c>
      <c r="H2249" s="3">
        <v>5.2893943041649558E-2</v>
      </c>
      <c r="I2249" s="2">
        <v>141226</v>
      </c>
      <c r="J2249" s="2" t="s">
        <v>14741</v>
      </c>
      <c r="K2249" s="2" t="s">
        <v>506</v>
      </c>
      <c r="L2249" s="2" t="s">
        <v>14772</v>
      </c>
      <c r="M2249" s="2" t="s">
        <v>14757</v>
      </c>
      <c r="N2249" s="1" t="str">
        <f t="shared" si="35"/>
        <v>KALYAN EAST52014</v>
      </c>
    </row>
    <row r="2250" spans="1:14" x14ac:dyDescent="0.3">
      <c r="A2250" s="2">
        <v>142</v>
      </c>
      <c r="B2250" s="2" t="s">
        <v>7757</v>
      </c>
      <c r="C2250" s="2" t="s">
        <v>5606</v>
      </c>
      <c r="D2250" s="2" t="s">
        <v>1018</v>
      </c>
      <c r="E2250" s="2">
        <v>6</v>
      </c>
      <c r="F2250" s="2" t="s">
        <v>7</v>
      </c>
      <c r="G2250" s="2">
        <v>6521</v>
      </c>
      <c r="H2250" s="3">
        <v>4.6174217212128076E-2</v>
      </c>
      <c r="I2250" s="2">
        <v>141226</v>
      </c>
      <c r="J2250" s="2" t="s">
        <v>14741</v>
      </c>
      <c r="K2250" s="2" t="s">
        <v>506</v>
      </c>
      <c r="L2250" s="2" t="s">
        <v>14772</v>
      </c>
      <c r="M2250" s="2" t="s">
        <v>14757</v>
      </c>
      <c r="N2250" s="1" t="str">
        <f t="shared" si="35"/>
        <v>KALYAN EAST62014</v>
      </c>
    </row>
    <row r="2251" spans="1:14" x14ac:dyDescent="0.3">
      <c r="A2251" s="2">
        <v>142</v>
      </c>
      <c r="B2251" s="2" t="s">
        <v>7757</v>
      </c>
      <c r="C2251" s="2" t="s">
        <v>513</v>
      </c>
      <c r="D2251" s="2" t="s">
        <v>1018</v>
      </c>
      <c r="E2251" s="2">
        <v>7</v>
      </c>
      <c r="F2251" s="2" t="s">
        <v>11</v>
      </c>
      <c r="G2251" s="2">
        <v>3263</v>
      </c>
      <c r="H2251" s="3">
        <v>2.3104810728902608E-2</v>
      </c>
      <c r="I2251" s="2">
        <v>141226</v>
      </c>
      <c r="J2251" s="2" t="s">
        <v>14741</v>
      </c>
      <c r="K2251" s="2" t="s">
        <v>506</v>
      </c>
      <c r="L2251" s="2" t="s">
        <v>14772</v>
      </c>
      <c r="M2251" s="2" t="s">
        <v>14757</v>
      </c>
      <c r="N2251" s="1" t="str">
        <f t="shared" si="35"/>
        <v>KALYAN EAST72014</v>
      </c>
    </row>
    <row r="2252" spans="1:14" x14ac:dyDescent="0.3">
      <c r="A2252" s="2">
        <v>142</v>
      </c>
      <c r="B2252" s="2" t="s">
        <v>7757</v>
      </c>
      <c r="C2252" s="2" t="s">
        <v>22</v>
      </c>
      <c r="D2252" s="2" t="s">
        <v>7923</v>
      </c>
      <c r="E2252" s="2">
        <v>8</v>
      </c>
      <c r="F2252" s="2" t="s">
        <v>22</v>
      </c>
      <c r="G2252" s="2">
        <v>2720</v>
      </c>
      <c r="H2252" s="3">
        <v>1.925990964836503E-2</v>
      </c>
      <c r="I2252" s="2">
        <v>141226</v>
      </c>
      <c r="J2252" s="2" t="s">
        <v>14741</v>
      </c>
      <c r="K2252" s="2" t="s">
        <v>506</v>
      </c>
      <c r="L2252" s="2" t="s">
        <v>14772</v>
      </c>
      <c r="M2252" s="2" t="s">
        <v>14757</v>
      </c>
      <c r="N2252" s="1" t="str">
        <f t="shared" si="35"/>
        <v>KALYAN EAST82014</v>
      </c>
    </row>
    <row r="2253" spans="1:14" x14ac:dyDescent="0.3">
      <c r="A2253" s="2">
        <v>142</v>
      </c>
      <c r="B2253" s="2" t="s">
        <v>7757</v>
      </c>
      <c r="C2253" s="2" t="s">
        <v>5607</v>
      </c>
      <c r="D2253" s="2" t="s">
        <v>1018</v>
      </c>
      <c r="E2253" s="2">
        <v>9</v>
      </c>
      <c r="F2253" s="2" t="s">
        <v>19</v>
      </c>
      <c r="G2253" s="2">
        <v>1234</v>
      </c>
      <c r="H2253" s="3">
        <v>8.7377678331185468E-3</v>
      </c>
      <c r="I2253" s="2">
        <v>141226</v>
      </c>
      <c r="J2253" s="2" t="s">
        <v>14741</v>
      </c>
      <c r="K2253" s="2" t="s">
        <v>506</v>
      </c>
      <c r="L2253" s="2" t="s">
        <v>14772</v>
      </c>
      <c r="M2253" s="2" t="s">
        <v>14757</v>
      </c>
      <c r="N2253" s="1" t="str">
        <f t="shared" si="35"/>
        <v>KALYAN EAST92014</v>
      </c>
    </row>
    <row r="2254" spans="1:14" x14ac:dyDescent="0.3">
      <c r="A2254" s="2">
        <v>142</v>
      </c>
      <c r="B2254" s="2" t="s">
        <v>7757</v>
      </c>
      <c r="C2254" s="2" t="s">
        <v>5608</v>
      </c>
      <c r="D2254" s="2" t="s">
        <v>1018</v>
      </c>
      <c r="E2254" s="2">
        <v>10</v>
      </c>
      <c r="F2254" s="2" t="s">
        <v>486</v>
      </c>
      <c r="G2254" s="2">
        <v>441</v>
      </c>
      <c r="H2254" s="3">
        <v>3.1226544687238894E-3</v>
      </c>
      <c r="I2254" s="2">
        <v>141226</v>
      </c>
      <c r="J2254" s="2" t="s">
        <v>14741</v>
      </c>
      <c r="K2254" s="2" t="s">
        <v>506</v>
      </c>
      <c r="L2254" s="2" t="s">
        <v>14772</v>
      </c>
      <c r="M2254" s="2" t="s">
        <v>14757</v>
      </c>
      <c r="N2254" s="1" t="str">
        <f t="shared" si="35"/>
        <v>KALYAN EAST102014</v>
      </c>
    </row>
    <row r="2255" spans="1:14" x14ac:dyDescent="0.3">
      <c r="A2255" s="2">
        <v>142</v>
      </c>
      <c r="B2255" s="2" t="s">
        <v>7757</v>
      </c>
      <c r="C2255" s="2" t="s">
        <v>5609</v>
      </c>
      <c r="D2255" s="2" t="s">
        <v>1018</v>
      </c>
      <c r="E2255" s="2">
        <v>11</v>
      </c>
      <c r="F2255" s="2" t="s">
        <v>693</v>
      </c>
      <c r="G2255" s="2">
        <v>402</v>
      </c>
      <c r="H2255" s="3">
        <v>2.8465013524421848E-3</v>
      </c>
      <c r="I2255" s="2">
        <v>141226</v>
      </c>
      <c r="J2255" s="2" t="s">
        <v>14741</v>
      </c>
      <c r="K2255" s="2" t="s">
        <v>506</v>
      </c>
      <c r="L2255" s="2" t="s">
        <v>14772</v>
      </c>
      <c r="M2255" s="2" t="s">
        <v>14757</v>
      </c>
      <c r="N2255" s="1" t="str">
        <f t="shared" si="35"/>
        <v>KALYAN EAST112014</v>
      </c>
    </row>
    <row r="2256" spans="1:14" x14ac:dyDescent="0.3">
      <c r="A2256" s="2">
        <v>143</v>
      </c>
      <c r="B2256" s="2" t="s">
        <v>7758</v>
      </c>
      <c r="C2256" s="2" t="s">
        <v>5610</v>
      </c>
      <c r="D2256" s="2" t="s">
        <v>1018</v>
      </c>
      <c r="E2256" s="2">
        <v>1</v>
      </c>
      <c r="F2256" s="2" t="s">
        <v>9</v>
      </c>
      <c r="G2256" s="2">
        <v>83844</v>
      </c>
      <c r="H2256" s="3">
        <v>0.55446513596444824</v>
      </c>
      <c r="I2256" s="2">
        <v>151216</v>
      </c>
      <c r="J2256" s="2" t="s">
        <v>14741</v>
      </c>
      <c r="K2256" s="2" t="s">
        <v>506</v>
      </c>
      <c r="L2256" s="2" t="s">
        <v>14772</v>
      </c>
      <c r="M2256" s="2" t="s">
        <v>14757</v>
      </c>
      <c r="N2256" s="1" t="str">
        <f t="shared" si="35"/>
        <v>DOMBIVALI12014</v>
      </c>
    </row>
    <row r="2257" spans="1:14" x14ac:dyDescent="0.3">
      <c r="A2257" s="2">
        <v>143</v>
      </c>
      <c r="B2257" s="2" t="s">
        <v>7758</v>
      </c>
      <c r="C2257" s="2" t="s">
        <v>5611</v>
      </c>
      <c r="D2257" s="2" t="s">
        <v>1018</v>
      </c>
      <c r="E2257" s="2">
        <v>2</v>
      </c>
      <c r="F2257" s="2" t="s">
        <v>103</v>
      </c>
      <c r="G2257" s="2">
        <v>37624</v>
      </c>
      <c r="H2257" s="3">
        <v>0.24880964977251085</v>
      </c>
      <c r="I2257" s="2">
        <v>151216</v>
      </c>
      <c r="J2257" s="2" t="s">
        <v>14741</v>
      </c>
      <c r="K2257" s="2" t="s">
        <v>506</v>
      </c>
      <c r="L2257" s="2" t="s">
        <v>14772</v>
      </c>
      <c r="M2257" s="2" t="s">
        <v>14757</v>
      </c>
      <c r="N2257" s="1" t="str">
        <f t="shared" si="35"/>
        <v>DOMBIVALI22014</v>
      </c>
    </row>
    <row r="2258" spans="1:14" x14ac:dyDescent="0.3">
      <c r="A2258" s="2">
        <v>143</v>
      </c>
      <c r="B2258" s="2" t="s">
        <v>7758</v>
      </c>
      <c r="C2258" s="2" t="s">
        <v>5612</v>
      </c>
      <c r="D2258" s="2" t="s">
        <v>1018</v>
      </c>
      <c r="E2258" s="2">
        <v>3</v>
      </c>
      <c r="F2258" s="2" t="s">
        <v>302</v>
      </c>
      <c r="G2258" s="2">
        <v>11970</v>
      </c>
      <c r="H2258" s="3">
        <v>7.9158290128028774E-2</v>
      </c>
      <c r="I2258" s="2">
        <v>151216</v>
      </c>
      <c r="J2258" s="2" t="s">
        <v>14741</v>
      </c>
      <c r="K2258" s="2" t="s">
        <v>506</v>
      </c>
      <c r="L2258" s="2" t="s">
        <v>14772</v>
      </c>
      <c r="M2258" s="2" t="s">
        <v>14757</v>
      </c>
      <c r="N2258" s="1" t="str">
        <f t="shared" si="35"/>
        <v>DOMBIVALI32014</v>
      </c>
    </row>
    <row r="2259" spans="1:14" x14ac:dyDescent="0.3">
      <c r="A2259" s="2">
        <v>143</v>
      </c>
      <c r="B2259" s="2" t="s">
        <v>7758</v>
      </c>
      <c r="C2259" s="2" t="s">
        <v>5613</v>
      </c>
      <c r="D2259" s="2" t="s">
        <v>1018</v>
      </c>
      <c r="E2259" s="2">
        <v>4</v>
      </c>
      <c r="F2259" s="2" t="s">
        <v>7</v>
      </c>
      <c r="G2259" s="2">
        <v>7047</v>
      </c>
      <c r="H2259" s="3">
        <v>4.6602211406200404E-2</v>
      </c>
      <c r="I2259" s="2">
        <v>151216</v>
      </c>
      <c r="J2259" s="2" t="s">
        <v>14741</v>
      </c>
      <c r="K2259" s="2" t="s">
        <v>506</v>
      </c>
      <c r="L2259" s="2" t="s">
        <v>14772</v>
      </c>
      <c r="M2259" s="2" t="s">
        <v>14757</v>
      </c>
      <c r="N2259" s="1" t="str">
        <f t="shared" si="35"/>
        <v>DOMBIVALI42014</v>
      </c>
    </row>
    <row r="2260" spans="1:14" x14ac:dyDescent="0.3">
      <c r="A2260" s="2">
        <v>143</v>
      </c>
      <c r="B2260" s="2" t="s">
        <v>7758</v>
      </c>
      <c r="C2260" s="2" t="s">
        <v>5614</v>
      </c>
      <c r="D2260" s="2" t="s">
        <v>1018</v>
      </c>
      <c r="E2260" s="2">
        <v>5</v>
      </c>
      <c r="F2260" s="2" t="s">
        <v>51</v>
      </c>
      <c r="G2260" s="2">
        <v>6340</v>
      </c>
      <c r="H2260" s="3">
        <v>4.192678023489578E-2</v>
      </c>
      <c r="I2260" s="2">
        <v>151216</v>
      </c>
      <c r="J2260" s="2" t="s">
        <v>14741</v>
      </c>
      <c r="K2260" s="2" t="s">
        <v>506</v>
      </c>
      <c r="L2260" s="2" t="s">
        <v>14772</v>
      </c>
      <c r="M2260" s="2" t="s">
        <v>14757</v>
      </c>
      <c r="N2260" s="1" t="str">
        <f t="shared" si="35"/>
        <v>DOMBIVALI52014</v>
      </c>
    </row>
    <row r="2261" spans="1:14" x14ac:dyDescent="0.3">
      <c r="A2261" s="2">
        <v>143</v>
      </c>
      <c r="B2261" s="2" t="s">
        <v>7758</v>
      </c>
      <c r="C2261" s="2" t="s">
        <v>22</v>
      </c>
      <c r="D2261" s="2" t="s">
        <v>7923</v>
      </c>
      <c r="E2261" s="2">
        <v>6</v>
      </c>
      <c r="F2261" s="2" t="s">
        <v>22</v>
      </c>
      <c r="G2261" s="2">
        <v>2013</v>
      </c>
      <c r="H2261" s="3">
        <v>1.3312083377420379E-2</v>
      </c>
      <c r="I2261" s="2">
        <v>151216</v>
      </c>
      <c r="J2261" s="2" t="s">
        <v>14741</v>
      </c>
      <c r="K2261" s="2" t="s">
        <v>506</v>
      </c>
      <c r="L2261" s="2" t="s">
        <v>14772</v>
      </c>
      <c r="M2261" s="2" t="s">
        <v>14757</v>
      </c>
      <c r="N2261" s="1" t="str">
        <f t="shared" si="35"/>
        <v>DOMBIVALI62014</v>
      </c>
    </row>
    <row r="2262" spans="1:14" x14ac:dyDescent="0.3">
      <c r="A2262" s="2">
        <v>143</v>
      </c>
      <c r="B2262" s="2" t="s">
        <v>7758</v>
      </c>
      <c r="C2262" s="2" t="s">
        <v>508</v>
      </c>
      <c r="D2262" s="2" t="s">
        <v>1018</v>
      </c>
      <c r="E2262" s="2">
        <v>7</v>
      </c>
      <c r="F2262" s="2" t="s">
        <v>11</v>
      </c>
      <c r="G2262" s="2">
        <v>1494</v>
      </c>
      <c r="H2262" s="3">
        <v>9.8799068881599839E-3</v>
      </c>
      <c r="I2262" s="2">
        <v>151216</v>
      </c>
      <c r="J2262" s="2" t="s">
        <v>14741</v>
      </c>
      <c r="K2262" s="2" t="s">
        <v>506</v>
      </c>
      <c r="L2262" s="2" t="s">
        <v>14772</v>
      </c>
      <c r="M2262" s="2" t="s">
        <v>14757</v>
      </c>
      <c r="N2262" s="1" t="str">
        <f t="shared" si="35"/>
        <v>DOMBIVALI72014</v>
      </c>
    </row>
    <row r="2263" spans="1:14" x14ac:dyDescent="0.3">
      <c r="A2263" s="2">
        <v>143</v>
      </c>
      <c r="B2263" s="2" t="s">
        <v>7758</v>
      </c>
      <c r="C2263" s="2" t="s">
        <v>1461</v>
      </c>
      <c r="D2263" s="2" t="s">
        <v>1018</v>
      </c>
      <c r="E2263" s="2">
        <v>8</v>
      </c>
      <c r="F2263" s="2" t="s">
        <v>19</v>
      </c>
      <c r="G2263" s="2">
        <v>269</v>
      </c>
      <c r="H2263" s="3">
        <v>1.7789122844143477E-3</v>
      </c>
      <c r="I2263" s="2">
        <v>151216</v>
      </c>
      <c r="J2263" s="2" t="s">
        <v>14741</v>
      </c>
      <c r="K2263" s="2" t="s">
        <v>506</v>
      </c>
      <c r="L2263" s="2" t="s">
        <v>14772</v>
      </c>
      <c r="M2263" s="2" t="s">
        <v>14757</v>
      </c>
      <c r="N2263" s="1" t="str">
        <f t="shared" si="35"/>
        <v>DOMBIVALI82014</v>
      </c>
    </row>
    <row r="2264" spans="1:14" x14ac:dyDescent="0.3">
      <c r="A2264" s="2">
        <v>143</v>
      </c>
      <c r="B2264" s="2" t="s">
        <v>7758</v>
      </c>
      <c r="C2264" s="2" t="s">
        <v>5615</v>
      </c>
      <c r="D2264" s="2" t="s">
        <v>1018</v>
      </c>
      <c r="E2264" s="2">
        <v>9</v>
      </c>
      <c r="F2264" s="2" t="s">
        <v>19</v>
      </c>
      <c r="G2264" s="2">
        <v>266</v>
      </c>
      <c r="H2264" s="3">
        <v>1.7590731139561951E-3</v>
      </c>
      <c r="I2264" s="2">
        <v>151216</v>
      </c>
      <c r="J2264" s="2" t="s">
        <v>14741</v>
      </c>
      <c r="K2264" s="2" t="s">
        <v>506</v>
      </c>
      <c r="L2264" s="2" t="s">
        <v>14772</v>
      </c>
      <c r="M2264" s="2" t="s">
        <v>14757</v>
      </c>
      <c r="N2264" s="1" t="str">
        <f t="shared" si="35"/>
        <v>DOMBIVALI92014</v>
      </c>
    </row>
    <row r="2265" spans="1:14" x14ac:dyDescent="0.3">
      <c r="A2265" s="2">
        <v>143</v>
      </c>
      <c r="B2265" s="2" t="s">
        <v>7758</v>
      </c>
      <c r="C2265" s="2" t="s">
        <v>5616</v>
      </c>
      <c r="D2265" s="2" t="s">
        <v>1018</v>
      </c>
      <c r="E2265" s="2">
        <v>10</v>
      </c>
      <c r="F2265" s="2" t="s">
        <v>19</v>
      </c>
      <c r="G2265" s="2">
        <v>137</v>
      </c>
      <c r="H2265" s="3">
        <v>9.0598878425563432E-4</v>
      </c>
      <c r="I2265" s="2">
        <v>151216</v>
      </c>
      <c r="J2265" s="2" t="s">
        <v>14741</v>
      </c>
      <c r="K2265" s="2" t="s">
        <v>506</v>
      </c>
      <c r="L2265" s="2" t="s">
        <v>14772</v>
      </c>
      <c r="M2265" s="2" t="s">
        <v>14757</v>
      </c>
      <c r="N2265" s="1" t="str">
        <f t="shared" si="35"/>
        <v>DOMBIVALI102014</v>
      </c>
    </row>
    <row r="2266" spans="1:14" x14ac:dyDescent="0.3">
      <c r="A2266" s="2">
        <v>143</v>
      </c>
      <c r="B2266" s="2" t="s">
        <v>7758</v>
      </c>
      <c r="C2266" s="2" t="s">
        <v>5617</v>
      </c>
      <c r="D2266" s="2" t="s">
        <v>1018</v>
      </c>
      <c r="E2266" s="2">
        <v>11</v>
      </c>
      <c r="F2266" s="2" t="s">
        <v>486</v>
      </c>
      <c r="G2266" s="2">
        <v>121</v>
      </c>
      <c r="H2266" s="3">
        <v>8.0017987514548726E-4</v>
      </c>
      <c r="I2266" s="2">
        <v>151216</v>
      </c>
      <c r="J2266" s="2" t="s">
        <v>14741</v>
      </c>
      <c r="K2266" s="2" t="s">
        <v>506</v>
      </c>
      <c r="L2266" s="2" t="s">
        <v>14772</v>
      </c>
      <c r="M2266" s="2" t="s">
        <v>14757</v>
      </c>
      <c r="N2266" s="1" t="str">
        <f t="shared" si="35"/>
        <v>DOMBIVALI112014</v>
      </c>
    </row>
    <row r="2267" spans="1:14" x14ac:dyDescent="0.3">
      <c r="A2267" s="2">
        <v>143</v>
      </c>
      <c r="B2267" s="2" t="s">
        <v>7758</v>
      </c>
      <c r="C2267" s="2" t="s">
        <v>5618</v>
      </c>
      <c r="D2267" s="2" t="s">
        <v>1018</v>
      </c>
      <c r="E2267" s="2">
        <v>12</v>
      </c>
      <c r="F2267" s="2" t="s">
        <v>19</v>
      </c>
      <c r="G2267" s="2">
        <v>91</v>
      </c>
      <c r="H2267" s="3">
        <v>6.0178817056396152E-4</v>
      </c>
      <c r="I2267" s="2">
        <v>151216</v>
      </c>
      <c r="J2267" s="2" t="s">
        <v>14741</v>
      </c>
      <c r="K2267" s="2" t="s">
        <v>506</v>
      </c>
      <c r="L2267" s="2" t="s">
        <v>14772</v>
      </c>
      <c r="M2267" s="2" t="s">
        <v>14757</v>
      </c>
      <c r="N2267" s="1" t="str">
        <f t="shared" si="35"/>
        <v>DOMBIVALI122014</v>
      </c>
    </row>
    <row r="2268" spans="1:14" x14ac:dyDescent="0.3">
      <c r="A2268" s="2">
        <v>144</v>
      </c>
      <c r="B2268" s="2" t="s">
        <v>7759</v>
      </c>
      <c r="C2268" s="2" t="s">
        <v>5619</v>
      </c>
      <c r="D2268" s="2" t="s">
        <v>1018</v>
      </c>
      <c r="E2268" s="2">
        <v>1</v>
      </c>
      <c r="F2268" s="2" t="s">
        <v>103</v>
      </c>
      <c r="G2268" s="2">
        <v>84074</v>
      </c>
      <c r="H2268" s="3">
        <v>0.50215917575033597</v>
      </c>
      <c r="I2268" s="2">
        <v>167425</v>
      </c>
      <c r="J2268" s="2" t="s">
        <v>14741</v>
      </c>
      <c r="K2268" s="2" t="s">
        <v>506</v>
      </c>
      <c r="L2268" s="2" t="s">
        <v>14772</v>
      </c>
      <c r="M2268" s="2" t="s">
        <v>14757</v>
      </c>
      <c r="N2268" s="1" t="str">
        <f t="shared" si="35"/>
        <v>KALYAN RURAL12014</v>
      </c>
    </row>
    <row r="2269" spans="1:14" x14ac:dyDescent="0.3">
      <c r="A2269" s="2">
        <v>144</v>
      </c>
      <c r="B2269" s="2" t="s">
        <v>7759</v>
      </c>
      <c r="C2269" s="2" t="s">
        <v>5620</v>
      </c>
      <c r="D2269" s="2" t="s">
        <v>1018</v>
      </c>
      <c r="E2269" s="2">
        <v>2</v>
      </c>
      <c r="F2269" s="2" t="s">
        <v>302</v>
      </c>
      <c r="G2269" s="2">
        <v>39878</v>
      </c>
      <c r="H2269" s="3">
        <v>0.23818426160967598</v>
      </c>
      <c r="I2269" s="2">
        <v>167425</v>
      </c>
      <c r="J2269" s="2" t="s">
        <v>14741</v>
      </c>
      <c r="K2269" s="2" t="s">
        <v>506</v>
      </c>
      <c r="L2269" s="2" t="s">
        <v>14772</v>
      </c>
      <c r="M2269" s="2" t="s">
        <v>14757</v>
      </c>
      <c r="N2269" s="1" t="str">
        <f t="shared" si="35"/>
        <v>KALYAN RURAL22014</v>
      </c>
    </row>
    <row r="2270" spans="1:14" x14ac:dyDescent="0.3">
      <c r="A2270" s="2">
        <v>144</v>
      </c>
      <c r="B2270" s="2" t="s">
        <v>7759</v>
      </c>
      <c r="C2270" s="2" t="s">
        <v>5621</v>
      </c>
      <c r="D2270" s="2" t="s">
        <v>1018</v>
      </c>
      <c r="E2270" s="2">
        <v>3</v>
      </c>
      <c r="F2270" s="2" t="s">
        <v>51</v>
      </c>
      <c r="G2270" s="2">
        <v>19780</v>
      </c>
      <c r="H2270" s="3">
        <v>0.11814245184410931</v>
      </c>
      <c r="I2270" s="2">
        <v>167425</v>
      </c>
      <c r="J2270" s="2" t="s">
        <v>14741</v>
      </c>
      <c r="K2270" s="2" t="s">
        <v>506</v>
      </c>
      <c r="L2270" s="2" t="s">
        <v>14772</v>
      </c>
      <c r="M2270" s="2" t="s">
        <v>14757</v>
      </c>
      <c r="N2270" s="1" t="str">
        <f t="shared" si="35"/>
        <v>KALYAN RURAL32014</v>
      </c>
    </row>
    <row r="2271" spans="1:14" x14ac:dyDescent="0.3">
      <c r="A2271" s="2">
        <v>144</v>
      </c>
      <c r="B2271" s="2" t="s">
        <v>7759</v>
      </c>
      <c r="C2271" s="2" t="s">
        <v>5622</v>
      </c>
      <c r="D2271" s="2" t="s">
        <v>1020</v>
      </c>
      <c r="E2271" s="2">
        <v>4</v>
      </c>
      <c r="F2271" s="2" t="s">
        <v>7</v>
      </c>
      <c r="G2271" s="2">
        <v>9209</v>
      </c>
      <c r="H2271" s="3">
        <v>5.5003733014782737E-2</v>
      </c>
      <c r="I2271" s="2">
        <v>167425</v>
      </c>
      <c r="J2271" s="2" t="s">
        <v>14741</v>
      </c>
      <c r="K2271" s="2" t="s">
        <v>506</v>
      </c>
      <c r="L2271" s="2" t="s">
        <v>14772</v>
      </c>
      <c r="M2271" s="2" t="s">
        <v>14757</v>
      </c>
      <c r="N2271" s="1" t="str">
        <f t="shared" si="35"/>
        <v>KALYAN RURAL42014</v>
      </c>
    </row>
    <row r="2272" spans="1:14" x14ac:dyDescent="0.3">
      <c r="A2272" s="2">
        <v>144</v>
      </c>
      <c r="B2272" s="2" t="s">
        <v>7759</v>
      </c>
      <c r="C2272" s="2" t="s">
        <v>22</v>
      </c>
      <c r="D2272" s="2" t="s">
        <v>7923</v>
      </c>
      <c r="E2272" s="2">
        <v>5</v>
      </c>
      <c r="F2272" s="2" t="s">
        <v>22</v>
      </c>
      <c r="G2272" s="2">
        <v>7831</v>
      </c>
      <c r="H2272" s="3">
        <v>4.6773182021800808E-2</v>
      </c>
      <c r="I2272" s="2">
        <v>167425</v>
      </c>
      <c r="J2272" s="2" t="s">
        <v>14741</v>
      </c>
      <c r="K2272" s="2" t="s">
        <v>506</v>
      </c>
      <c r="L2272" s="2" t="s">
        <v>14772</v>
      </c>
      <c r="M2272" s="2" t="s">
        <v>14757</v>
      </c>
      <c r="N2272" s="1" t="str">
        <f t="shared" si="35"/>
        <v>KALYAN RURAL52014</v>
      </c>
    </row>
    <row r="2273" spans="1:14" x14ac:dyDescent="0.3">
      <c r="A2273" s="2">
        <v>144</v>
      </c>
      <c r="B2273" s="2" t="s">
        <v>7759</v>
      </c>
      <c r="C2273" s="2" t="s">
        <v>5623</v>
      </c>
      <c r="D2273" s="2" t="s">
        <v>1020</v>
      </c>
      <c r="E2273" s="2">
        <v>6</v>
      </c>
      <c r="F2273" s="2" t="s">
        <v>11</v>
      </c>
      <c r="G2273" s="2">
        <v>2509</v>
      </c>
      <c r="H2273" s="3">
        <v>1.4985814543825594E-2</v>
      </c>
      <c r="I2273" s="2">
        <v>167425</v>
      </c>
      <c r="J2273" s="2" t="s">
        <v>14741</v>
      </c>
      <c r="K2273" s="2" t="s">
        <v>506</v>
      </c>
      <c r="L2273" s="2" t="s">
        <v>14772</v>
      </c>
      <c r="M2273" s="2" t="s">
        <v>14757</v>
      </c>
      <c r="N2273" s="1" t="str">
        <f t="shared" si="35"/>
        <v>KALYAN RURAL62014</v>
      </c>
    </row>
    <row r="2274" spans="1:14" x14ac:dyDescent="0.3">
      <c r="A2274" s="2">
        <v>144</v>
      </c>
      <c r="B2274" s="2" t="s">
        <v>7759</v>
      </c>
      <c r="C2274" s="2" t="s">
        <v>5624</v>
      </c>
      <c r="D2274" s="2" t="s">
        <v>1018</v>
      </c>
      <c r="E2274" s="2">
        <v>7</v>
      </c>
      <c r="F2274" s="2" t="s">
        <v>19</v>
      </c>
      <c r="G2274" s="2">
        <v>1401</v>
      </c>
      <c r="H2274" s="3">
        <v>8.3679259369867105E-3</v>
      </c>
      <c r="I2274" s="2">
        <v>167425</v>
      </c>
      <c r="J2274" s="2" t="s">
        <v>14741</v>
      </c>
      <c r="K2274" s="2" t="s">
        <v>506</v>
      </c>
      <c r="L2274" s="2" t="s">
        <v>14772</v>
      </c>
      <c r="M2274" s="2" t="s">
        <v>14757</v>
      </c>
      <c r="N2274" s="1" t="str">
        <f t="shared" si="35"/>
        <v>KALYAN RURAL72014</v>
      </c>
    </row>
    <row r="2275" spans="1:14" x14ac:dyDescent="0.3">
      <c r="A2275" s="2">
        <v>144</v>
      </c>
      <c r="B2275" s="2" t="s">
        <v>7759</v>
      </c>
      <c r="C2275" s="2" t="s">
        <v>5625</v>
      </c>
      <c r="D2275" s="2" t="s">
        <v>1018</v>
      </c>
      <c r="E2275" s="2">
        <v>8</v>
      </c>
      <c r="F2275" s="2" t="s">
        <v>19</v>
      </c>
      <c r="G2275" s="2">
        <v>918</v>
      </c>
      <c r="H2275" s="3">
        <v>5.4830521128863673E-3</v>
      </c>
      <c r="I2275" s="2">
        <v>167425</v>
      </c>
      <c r="J2275" s="2" t="s">
        <v>14741</v>
      </c>
      <c r="K2275" s="2" t="s">
        <v>506</v>
      </c>
      <c r="L2275" s="2" t="s">
        <v>14772</v>
      </c>
      <c r="M2275" s="2" t="s">
        <v>14757</v>
      </c>
      <c r="N2275" s="1" t="str">
        <f t="shared" si="35"/>
        <v>KALYAN RURAL82014</v>
      </c>
    </row>
    <row r="2276" spans="1:14" x14ac:dyDescent="0.3">
      <c r="A2276" s="2">
        <v>144</v>
      </c>
      <c r="B2276" s="2" t="s">
        <v>7759</v>
      </c>
      <c r="C2276" s="2" t="s">
        <v>5626</v>
      </c>
      <c r="D2276" s="2" t="s">
        <v>1018</v>
      </c>
      <c r="E2276" s="2">
        <v>9</v>
      </c>
      <c r="F2276" s="2" t="s">
        <v>19</v>
      </c>
      <c r="G2276" s="2">
        <v>462</v>
      </c>
      <c r="H2276" s="3">
        <v>2.7594445274003285E-3</v>
      </c>
      <c r="I2276" s="2">
        <v>167425</v>
      </c>
      <c r="J2276" s="2" t="s">
        <v>14741</v>
      </c>
      <c r="K2276" s="2" t="s">
        <v>506</v>
      </c>
      <c r="L2276" s="2" t="s">
        <v>14772</v>
      </c>
      <c r="M2276" s="2" t="s">
        <v>14757</v>
      </c>
      <c r="N2276" s="1" t="str">
        <f t="shared" si="35"/>
        <v>KALYAN RURAL92014</v>
      </c>
    </row>
    <row r="2277" spans="1:14" x14ac:dyDescent="0.3">
      <c r="A2277" s="2">
        <v>144</v>
      </c>
      <c r="B2277" s="2" t="s">
        <v>7759</v>
      </c>
      <c r="C2277" s="2" t="s">
        <v>5627</v>
      </c>
      <c r="D2277" s="2" t="s">
        <v>1018</v>
      </c>
      <c r="E2277" s="2">
        <v>10</v>
      </c>
      <c r="F2277" s="2" t="s">
        <v>15</v>
      </c>
      <c r="G2277" s="2">
        <v>426</v>
      </c>
      <c r="H2277" s="3">
        <v>2.5444228759145884E-3</v>
      </c>
      <c r="I2277" s="2">
        <v>167425</v>
      </c>
      <c r="J2277" s="2" t="s">
        <v>14741</v>
      </c>
      <c r="K2277" s="2" t="s">
        <v>506</v>
      </c>
      <c r="L2277" s="2" t="s">
        <v>14772</v>
      </c>
      <c r="M2277" s="2" t="s">
        <v>14757</v>
      </c>
      <c r="N2277" s="1" t="str">
        <f t="shared" si="35"/>
        <v>KALYAN RURAL102014</v>
      </c>
    </row>
    <row r="2278" spans="1:14" x14ac:dyDescent="0.3">
      <c r="A2278" s="2">
        <v>144</v>
      </c>
      <c r="B2278" s="2" t="s">
        <v>7759</v>
      </c>
      <c r="C2278" s="2" t="s">
        <v>5628</v>
      </c>
      <c r="D2278" s="2" t="s">
        <v>1020</v>
      </c>
      <c r="E2278" s="2">
        <v>11</v>
      </c>
      <c r="F2278" s="2" t="s">
        <v>517</v>
      </c>
      <c r="G2278" s="2">
        <v>373</v>
      </c>
      <c r="H2278" s="3">
        <v>2.2278632223383605E-3</v>
      </c>
      <c r="I2278" s="2">
        <v>167425</v>
      </c>
      <c r="J2278" s="2" t="s">
        <v>14741</v>
      </c>
      <c r="K2278" s="2" t="s">
        <v>506</v>
      </c>
      <c r="L2278" s="2" t="s">
        <v>14772</v>
      </c>
      <c r="M2278" s="2" t="s">
        <v>14757</v>
      </c>
      <c r="N2278" s="1" t="str">
        <f t="shared" si="35"/>
        <v>KALYAN RURAL112014</v>
      </c>
    </row>
    <row r="2279" spans="1:14" x14ac:dyDescent="0.3">
      <c r="A2279" s="2">
        <v>144</v>
      </c>
      <c r="B2279" s="2" t="s">
        <v>7759</v>
      </c>
      <c r="C2279" s="2" t="s">
        <v>5629</v>
      </c>
      <c r="D2279" s="2" t="s">
        <v>1018</v>
      </c>
      <c r="E2279" s="2">
        <v>12</v>
      </c>
      <c r="F2279" s="2" t="s">
        <v>502</v>
      </c>
      <c r="G2279" s="2">
        <v>324</v>
      </c>
      <c r="H2279" s="3">
        <v>1.935194863371659E-3</v>
      </c>
      <c r="I2279" s="2">
        <v>167425</v>
      </c>
      <c r="J2279" s="2" t="s">
        <v>14741</v>
      </c>
      <c r="K2279" s="2" t="s">
        <v>506</v>
      </c>
      <c r="L2279" s="2" t="s">
        <v>14772</v>
      </c>
      <c r="M2279" s="2" t="s">
        <v>14757</v>
      </c>
      <c r="N2279" s="1" t="str">
        <f t="shared" si="35"/>
        <v>KALYAN RURAL122014</v>
      </c>
    </row>
    <row r="2280" spans="1:14" x14ac:dyDescent="0.3">
      <c r="A2280" s="2">
        <v>144</v>
      </c>
      <c r="B2280" s="2" t="s">
        <v>7759</v>
      </c>
      <c r="C2280" s="2" t="s">
        <v>5630</v>
      </c>
      <c r="D2280" s="2" t="s">
        <v>1018</v>
      </c>
      <c r="E2280" s="2">
        <v>13</v>
      </c>
      <c r="F2280" s="2" t="s">
        <v>53</v>
      </c>
      <c r="G2280" s="2">
        <v>240</v>
      </c>
      <c r="H2280" s="3">
        <v>1.4334776765715992E-3</v>
      </c>
      <c r="I2280" s="2">
        <v>167425</v>
      </c>
      <c r="J2280" s="2" t="s">
        <v>14741</v>
      </c>
      <c r="K2280" s="2" t="s">
        <v>506</v>
      </c>
      <c r="L2280" s="2" t="s">
        <v>14772</v>
      </c>
      <c r="M2280" s="2" t="s">
        <v>14757</v>
      </c>
      <c r="N2280" s="1" t="str">
        <f t="shared" si="35"/>
        <v>KALYAN RURAL132014</v>
      </c>
    </row>
    <row r="2281" spans="1:14" x14ac:dyDescent="0.3">
      <c r="A2281" s="2">
        <v>145</v>
      </c>
      <c r="B2281" s="2" t="s">
        <v>7760</v>
      </c>
      <c r="C2281" s="2" t="s">
        <v>5631</v>
      </c>
      <c r="D2281" s="2" t="s">
        <v>1018</v>
      </c>
      <c r="E2281" s="2">
        <v>1</v>
      </c>
      <c r="F2281" s="2" t="s">
        <v>9</v>
      </c>
      <c r="G2281" s="2">
        <v>91440</v>
      </c>
      <c r="H2281" s="3">
        <v>0.47586583747495509</v>
      </c>
      <c r="I2281" s="2">
        <v>192155</v>
      </c>
      <c r="J2281" s="2" t="s">
        <v>14741</v>
      </c>
      <c r="K2281" s="2" t="s">
        <v>14772</v>
      </c>
      <c r="L2281" s="2" t="s">
        <v>14772</v>
      </c>
      <c r="M2281" s="2" t="s">
        <v>14757</v>
      </c>
      <c r="N2281" s="1" t="str">
        <f t="shared" si="35"/>
        <v>MIRA BHAYANDAR12014</v>
      </c>
    </row>
    <row r="2282" spans="1:14" x14ac:dyDescent="0.3">
      <c r="A2282" s="2">
        <v>145</v>
      </c>
      <c r="B2282" s="2" t="s">
        <v>7760</v>
      </c>
      <c r="C2282" s="2" t="s">
        <v>5632</v>
      </c>
      <c r="D2282" s="2" t="s">
        <v>1018</v>
      </c>
      <c r="E2282" s="2">
        <v>2</v>
      </c>
      <c r="F2282" s="2" t="s">
        <v>51</v>
      </c>
      <c r="G2282" s="2">
        <v>59152</v>
      </c>
      <c r="H2282" s="3">
        <v>0.3078348208477531</v>
      </c>
      <c r="I2282" s="2">
        <v>192155</v>
      </c>
      <c r="J2282" s="2" t="s">
        <v>14741</v>
      </c>
      <c r="K2282" s="2" t="s">
        <v>14772</v>
      </c>
      <c r="L2282" s="2" t="s">
        <v>14772</v>
      </c>
      <c r="M2282" s="2" t="s">
        <v>14757</v>
      </c>
      <c r="N2282" s="1" t="str">
        <f t="shared" si="35"/>
        <v>MIRA BHAYANDAR22014</v>
      </c>
    </row>
    <row r="2283" spans="1:14" x14ac:dyDescent="0.3">
      <c r="A2283" s="2">
        <v>145</v>
      </c>
      <c r="B2283" s="2" t="s">
        <v>7760</v>
      </c>
      <c r="C2283" s="2" t="s">
        <v>5633</v>
      </c>
      <c r="D2283" s="2" t="s">
        <v>1018</v>
      </c>
      <c r="E2283" s="2">
        <v>3</v>
      </c>
      <c r="F2283" s="2" t="s">
        <v>7</v>
      </c>
      <c r="G2283" s="2">
        <v>19480</v>
      </c>
      <c r="H2283" s="3">
        <v>0.10137649293539069</v>
      </c>
      <c r="I2283" s="2">
        <v>192155</v>
      </c>
      <c r="J2283" s="2" t="s">
        <v>14741</v>
      </c>
      <c r="K2283" s="2" t="s">
        <v>14772</v>
      </c>
      <c r="L2283" s="2" t="s">
        <v>14772</v>
      </c>
      <c r="M2283" s="2" t="s">
        <v>14757</v>
      </c>
      <c r="N2283" s="1" t="str">
        <f t="shared" si="35"/>
        <v>MIRA BHAYANDAR32014</v>
      </c>
    </row>
    <row r="2284" spans="1:14" x14ac:dyDescent="0.3">
      <c r="A2284" s="2">
        <v>145</v>
      </c>
      <c r="B2284" s="2" t="s">
        <v>7760</v>
      </c>
      <c r="C2284" s="2" t="s">
        <v>5634</v>
      </c>
      <c r="D2284" s="2" t="s">
        <v>1018</v>
      </c>
      <c r="E2284" s="2">
        <v>4</v>
      </c>
      <c r="F2284" s="2" t="s">
        <v>103</v>
      </c>
      <c r="G2284" s="2">
        <v>18141</v>
      </c>
      <c r="H2284" s="3">
        <v>9.4408160079102812E-2</v>
      </c>
      <c r="I2284" s="2">
        <v>192155</v>
      </c>
      <c r="J2284" s="2" t="s">
        <v>14741</v>
      </c>
      <c r="K2284" s="2" t="s">
        <v>14772</v>
      </c>
      <c r="L2284" s="2" t="s">
        <v>14772</v>
      </c>
      <c r="M2284" s="2" t="s">
        <v>14757</v>
      </c>
      <c r="N2284" s="1" t="str">
        <f t="shared" si="35"/>
        <v>MIRA BHAYANDAR42014</v>
      </c>
    </row>
    <row r="2285" spans="1:14" x14ac:dyDescent="0.3">
      <c r="A2285" s="2">
        <v>145</v>
      </c>
      <c r="B2285" s="2" t="s">
        <v>7760</v>
      </c>
      <c r="C2285" s="2" t="s">
        <v>22</v>
      </c>
      <c r="D2285" s="2" t="s">
        <v>7923</v>
      </c>
      <c r="E2285" s="2">
        <v>5</v>
      </c>
      <c r="F2285" s="2" t="s">
        <v>22</v>
      </c>
      <c r="G2285" s="2">
        <v>2375</v>
      </c>
      <c r="H2285" s="3">
        <v>1.2359813692071505E-2</v>
      </c>
      <c r="I2285" s="2">
        <v>192155</v>
      </c>
      <c r="J2285" s="2" t="s">
        <v>14741</v>
      </c>
      <c r="K2285" s="2" t="s">
        <v>14772</v>
      </c>
      <c r="L2285" s="2" t="s">
        <v>14772</v>
      </c>
      <c r="M2285" s="2" t="s">
        <v>14757</v>
      </c>
      <c r="N2285" s="1" t="str">
        <f t="shared" si="35"/>
        <v>MIRA BHAYANDAR52014</v>
      </c>
    </row>
    <row r="2286" spans="1:14" x14ac:dyDescent="0.3">
      <c r="A2286" s="2">
        <v>145</v>
      </c>
      <c r="B2286" s="2" t="s">
        <v>7760</v>
      </c>
      <c r="C2286" s="2" t="s">
        <v>5635</v>
      </c>
      <c r="D2286" s="2" t="s">
        <v>1018</v>
      </c>
      <c r="E2286" s="2">
        <v>6</v>
      </c>
      <c r="F2286" s="2" t="s">
        <v>11</v>
      </c>
      <c r="G2286" s="2">
        <v>580</v>
      </c>
      <c r="H2286" s="3">
        <v>3.0183966069058832E-3</v>
      </c>
      <c r="I2286" s="2">
        <v>192155</v>
      </c>
      <c r="J2286" s="2" t="s">
        <v>14741</v>
      </c>
      <c r="K2286" s="2" t="s">
        <v>14772</v>
      </c>
      <c r="L2286" s="2" t="s">
        <v>14772</v>
      </c>
      <c r="M2286" s="2" t="s">
        <v>14757</v>
      </c>
      <c r="N2286" s="1" t="str">
        <f t="shared" si="35"/>
        <v>MIRA BHAYANDAR62014</v>
      </c>
    </row>
    <row r="2287" spans="1:14" x14ac:dyDescent="0.3">
      <c r="A2287" s="2">
        <v>145</v>
      </c>
      <c r="B2287" s="2" t="s">
        <v>7760</v>
      </c>
      <c r="C2287" s="2" t="s">
        <v>5636</v>
      </c>
      <c r="D2287" s="2" t="s">
        <v>1018</v>
      </c>
      <c r="E2287" s="2">
        <v>7</v>
      </c>
      <c r="F2287" s="2" t="s">
        <v>19</v>
      </c>
      <c r="G2287" s="2">
        <v>318</v>
      </c>
      <c r="H2287" s="3">
        <v>1.6549140017173636E-3</v>
      </c>
      <c r="I2287" s="2">
        <v>192155</v>
      </c>
      <c r="J2287" s="2" t="s">
        <v>14741</v>
      </c>
      <c r="K2287" s="2" t="s">
        <v>14772</v>
      </c>
      <c r="L2287" s="2" t="s">
        <v>14772</v>
      </c>
      <c r="M2287" s="2" t="s">
        <v>14757</v>
      </c>
      <c r="N2287" s="1" t="str">
        <f t="shared" si="35"/>
        <v>MIRA BHAYANDAR72014</v>
      </c>
    </row>
    <row r="2288" spans="1:14" x14ac:dyDescent="0.3">
      <c r="A2288" s="2">
        <v>145</v>
      </c>
      <c r="B2288" s="2" t="s">
        <v>7760</v>
      </c>
      <c r="C2288" s="2" t="s">
        <v>5637</v>
      </c>
      <c r="D2288" s="2" t="s">
        <v>1018</v>
      </c>
      <c r="E2288" s="2">
        <v>8</v>
      </c>
      <c r="F2288" s="2" t="s">
        <v>19</v>
      </c>
      <c r="G2288" s="2">
        <v>284</v>
      </c>
      <c r="H2288" s="3">
        <v>1.4779735109677083E-3</v>
      </c>
      <c r="I2288" s="2">
        <v>192155</v>
      </c>
      <c r="J2288" s="2" t="s">
        <v>14741</v>
      </c>
      <c r="K2288" s="2" t="s">
        <v>14772</v>
      </c>
      <c r="L2288" s="2" t="s">
        <v>14772</v>
      </c>
      <c r="M2288" s="2" t="s">
        <v>14757</v>
      </c>
      <c r="N2288" s="1" t="str">
        <f t="shared" si="35"/>
        <v>MIRA BHAYANDAR82014</v>
      </c>
    </row>
    <row r="2289" spans="1:14" x14ac:dyDescent="0.3">
      <c r="A2289" s="2">
        <v>145</v>
      </c>
      <c r="B2289" s="2" t="s">
        <v>7760</v>
      </c>
      <c r="C2289" s="2" t="s">
        <v>5638</v>
      </c>
      <c r="D2289" s="2" t="s">
        <v>1018</v>
      </c>
      <c r="E2289" s="2">
        <v>9</v>
      </c>
      <c r="F2289" s="2" t="s">
        <v>693</v>
      </c>
      <c r="G2289" s="2">
        <v>211</v>
      </c>
      <c r="H2289" s="3">
        <v>1.0980718690640368E-3</v>
      </c>
      <c r="I2289" s="2">
        <v>192155</v>
      </c>
      <c r="J2289" s="2" t="s">
        <v>14741</v>
      </c>
      <c r="K2289" s="2" t="s">
        <v>14772</v>
      </c>
      <c r="L2289" s="2" t="s">
        <v>14772</v>
      </c>
      <c r="M2289" s="2" t="s">
        <v>14757</v>
      </c>
      <c r="N2289" s="1" t="str">
        <f t="shared" si="35"/>
        <v>MIRA BHAYANDAR92014</v>
      </c>
    </row>
    <row r="2290" spans="1:14" x14ac:dyDescent="0.3">
      <c r="A2290" s="2">
        <v>145</v>
      </c>
      <c r="B2290" s="2" t="s">
        <v>7760</v>
      </c>
      <c r="C2290" s="2" t="s">
        <v>5639</v>
      </c>
      <c r="D2290" s="2" t="s">
        <v>1018</v>
      </c>
      <c r="E2290" s="2">
        <v>10</v>
      </c>
      <c r="F2290" s="2" t="s">
        <v>19</v>
      </c>
      <c r="G2290" s="2">
        <v>174</v>
      </c>
      <c r="H2290" s="3">
        <v>9.0551898207176496E-4</v>
      </c>
      <c r="I2290" s="2">
        <v>192155</v>
      </c>
      <c r="J2290" s="2" t="s">
        <v>14741</v>
      </c>
      <c r="K2290" s="2" t="s">
        <v>14772</v>
      </c>
      <c r="L2290" s="2" t="s">
        <v>14772</v>
      </c>
      <c r="M2290" s="2" t="s">
        <v>14757</v>
      </c>
      <c r="N2290" s="1" t="str">
        <f t="shared" si="35"/>
        <v>MIRA BHAYANDAR102014</v>
      </c>
    </row>
    <row r="2291" spans="1:14" x14ac:dyDescent="0.3">
      <c r="A2291" s="2">
        <v>146</v>
      </c>
      <c r="B2291" s="2" t="s">
        <v>7762</v>
      </c>
      <c r="C2291" s="2" t="s">
        <v>5640</v>
      </c>
      <c r="D2291" s="2" t="s">
        <v>1018</v>
      </c>
      <c r="E2291" s="2">
        <v>1</v>
      </c>
      <c r="F2291" s="2" t="s">
        <v>103</v>
      </c>
      <c r="G2291" s="2">
        <v>68440</v>
      </c>
      <c r="H2291" s="3">
        <v>0.36727969389781212</v>
      </c>
      <c r="I2291" s="2">
        <v>186343</v>
      </c>
      <c r="J2291" s="2" t="s">
        <v>14741</v>
      </c>
      <c r="K2291" s="2" t="s">
        <v>14772</v>
      </c>
      <c r="L2291" s="2" t="s">
        <v>14772</v>
      </c>
      <c r="M2291" s="2" t="s">
        <v>14757</v>
      </c>
      <c r="N2291" s="1" t="str">
        <f t="shared" si="35"/>
        <v>OVALA - MAJIWADA12014</v>
      </c>
    </row>
    <row r="2292" spans="1:14" x14ac:dyDescent="0.3">
      <c r="A2292" s="2">
        <v>146</v>
      </c>
      <c r="B2292" s="2" t="s">
        <v>7762</v>
      </c>
      <c r="C2292" s="2" t="s">
        <v>5641</v>
      </c>
      <c r="D2292" s="2" t="s">
        <v>1018</v>
      </c>
      <c r="E2292" s="2">
        <v>2</v>
      </c>
      <c r="F2292" s="2" t="s">
        <v>9</v>
      </c>
      <c r="G2292" s="2">
        <v>57638</v>
      </c>
      <c r="H2292" s="3">
        <v>0.30931132374170212</v>
      </c>
      <c r="I2292" s="2">
        <v>186343</v>
      </c>
      <c r="J2292" s="2" t="s">
        <v>14741</v>
      </c>
      <c r="K2292" s="2" t="s">
        <v>14772</v>
      </c>
      <c r="L2292" s="2" t="s">
        <v>14772</v>
      </c>
      <c r="M2292" s="2" t="s">
        <v>14757</v>
      </c>
      <c r="N2292" s="1" t="str">
        <f t="shared" si="35"/>
        <v>OVALA - MAJIWADA22014</v>
      </c>
    </row>
    <row r="2293" spans="1:14" x14ac:dyDescent="0.3">
      <c r="A2293" s="2">
        <v>146</v>
      </c>
      <c r="B2293" s="2" t="s">
        <v>7762</v>
      </c>
      <c r="C2293" s="2" t="s">
        <v>5642</v>
      </c>
      <c r="D2293" s="2" t="s">
        <v>1018</v>
      </c>
      <c r="E2293" s="2">
        <v>3</v>
      </c>
      <c r="F2293" s="2" t="s">
        <v>51</v>
      </c>
      <c r="G2293" s="2">
        <v>20656</v>
      </c>
      <c r="H2293" s="3">
        <v>0.11084934770825842</v>
      </c>
      <c r="I2293" s="2">
        <v>186343</v>
      </c>
      <c r="J2293" s="2" t="s">
        <v>14741</v>
      </c>
      <c r="K2293" s="2" t="s">
        <v>14772</v>
      </c>
      <c r="L2293" s="2" t="s">
        <v>14772</v>
      </c>
      <c r="M2293" s="2" t="s">
        <v>14757</v>
      </c>
      <c r="N2293" s="1" t="str">
        <f t="shared" si="35"/>
        <v>OVALA - MAJIWADA32014</v>
      </c>
    </row>
    <row r="2294" spans="1:14" x14ac:dyDescent="0.3">
      <c r="A2294" s="2">
        <v>146</v>
      </c>
      <c r="B2294" s="2" t="s">
        <v>7762</v>
      </c>
      <c r="C2294" s="2" t="s">
        <v>5643</v>
      </c>
      <c r="D2294" s="2" t="s">
        <v>1018</v>
      </c>
      <c r="E2294" s="2">
        <v>4</v>
      </c>
      <c r="F2294" s="2" t="s">
        <v>302</v>
      </c>
      <c r="G2294" s="2">
        <v>20535</v>
      </c>
      <c r="H2294" s="3">
        <v>0.11020000751302705</v>
      </c>
      <c r="I2294" s="2">
        <v>186343</v>
      </c>
      <c r="J2294" s="2" t="s">
        <v>14741</v>
      </c>
      <c r="K2294" s="2" t="s">
        <v>14772</v>
      </c>
      <c r="L2294" s="2" t="s">
        <v>14772</v>
      </c>
      <c r="M2294" s="2" t="s">
        <v>14757</v>
      </c>
      <c r="N2294" s="1" t="str">
        <f t="shared" si="35"/>
        <v>OVALA - MAJIWADA42014</v>
      </c>
    </row>
    <row r="2295" spans="1:14" x14ac:dyDescent="0.3">
      <c r="A2295" s="2">
        <v>146</v>
      </c>
      <c r="B2295" s="2" t="s">
        <v>7762</v>
      </c>
      <c r="C2295" s="2" t="s">
        <v>5644</v>
      </c>
      <c r="D2295" s="2" t="s">
        <v>1020</v>
      </c>
      <c r="E2295" s="2">
        <v>5</v>
      </c>
      <c r="F2295" s="2" t="s">
        <v>7</v>
      </c>
      <c r="G2295" s="2">
        <v>13522</v>
      </c>
      <c r="H2295" s="3">
        <v>7.2565108429079705E-2</v>
      </c>
      <c r="I2295" s="2">
        <v>186343</v>
      </c>
      <c r="J2295" s="2" t="s">
        <v>14741</v>
      </c>
      <c r="K2295" s="2" t="s">
        <v>14772</v>
      </c>
      <c r="L2295" s="2" t="s">
        <v>14772</v>
      </c>
      <c r="M2295" s="2" t="s">
        <v>14757</v>
      </c>
      <c r="N2295" s="1" t="str">
        <f t="shared" si="35"/>
        <v>OVALA - MAJIWADA52014</v>
      </c>
    </row>
    <row r="2296" spans="1:14" x14ac:dyDescent="0.3">
      <c r="A2296" s="2">
        <v>146</v>
      </c>
      <c r="B2296" s="2" t="s">
        <v>7762</v>
      </c>
      <c r="C2296" s="2" t="s">
        <v>22</v>
      </c>
      <c r="D2296" s="2" t="s">
        <v>7923</v>
      </c>
      <c r="E2296" s="2">
        <v>6</v>
      </c>
      <c r="F2296" s="2" t="s">
        <v>22</v>
      </c>
      <c r="G2296" s="2">
        <v>2386</v>
      </c>
      <c r="H2296" s="3">
        <v>1.2804344676215365E-2</v>
      </c>
      <c r="I2296" s="2">
        <v>186343</v>
      </c>
      <c r="J2296" s="2" t="s">
        <v>14741</v>
      </c>
      <c r="K2296" s="2" t="s">
        <v>14772</v>
      </c>
      <c r="L2296" s="2" t="s">
        <v>14772</v>
      </c>
      <c r="M2296" s="2" t="s">
        <v>14757</v>
      </c>
      <c r="N2296" s="1" t="str">
        <f t="shared" si="35"/>
        <v>OVALA - MAJIWADA62014</v>
      </c>
    </row>
    <row r="2297" spans="1:14" x14ac:dyDescent="0.3">
      <c r="A2297" s="2">
        <v>146</v>
      </c>
      <c r="B2297" s="2" t="s">
        <v>7762</v>
      </c>
      <c r="C2297" s="2" t="s">
        <v>5645</v>
      </c>
      <c r="D2297" s="2" t="s">
        <v>1018</v>
      </c>
      <c r="E2297" s="2">
        <v>7</v>
      </c>
      <c r="F2297" s="2" t="s">
        <v>11</v>
      </c>
      <c r="G2297" s="2">
        <v>1477</v>
      </c>
      <c r="H2297" s="3">
        <v>7.9262435401383467E-3</v>
      </c>
      <c r="I2297" s="2">
        <v>186343</v>
      </c>
      <c r="J2297" s="2" t="s">
        <v>14741</v>
      </c>
      <c r="K2297" s="2" t="s">
        <v>14772</v>
      </c>
      <c r="L2297" s="2" t="s">
        <v>14772</v>
      </c>
      <c r="M2297" s="2" t="s">
        <v>14757</v>
      </c>
      <c r="N2297" s="1" t="str">
        <f t="shared" si="35"/>
        <v>OVALA - MAJIWADA72014</v>
      </c>
    </row>
    <row r="2298" spans="1:14" x14ac:dyDescent="0.3">
      <c r="A2298" s="2">
        <v>146</v>
      </c>
      <c r="B2298" s="2" t="s">
        <v>7762</v>
      </c>
      <c r="C2298" s="2" t="s">
        <v>5646</v>
      </c>
      <c r="D2298" s="2" t="s">
        <v>1018</v>
      </c>
      <c r="E2298" s="2">
        <v>8</v>
      </c>
      <c r="F2298" s="2" t="s">
        <v>19</v>
      </c>
      <c r="G2298" s="2">
        <v>634</v>
      </c>
      <c r="H2298" s="3">
        <v>3.402327965096623E-3</v>
      </c>
      <c r="I2298" s="2">
        <v>186343</v>
      </c>
      <c r="J2298" s="2" t="s">
        <v>14741</v>
      </c>
      <c r="K2298" s="2" t="s">
        <v>14772</v>
      </c>
      <c r="L2298" s="2" t="s">
        <v>14772</v>
      </c>
      <c r="M2298" s="2" t="s">
        <v>14757</v>
      </c>
      <c r="N2298" s="1" t="str">
        <f t="shared" si="35"/>
        <v>OVALA - MAJIWADA82014</v>
      </c>
    </row>
    <row r="2299" spans="1:14" x14ac:dyDescent="0.3">
      <c r="A2299" s="2">
        <v>146</v>
      </c>
      <c r="B2299" s="2" t="s">
        <v>7762</v>
      </c>
      <c r="C2299" s="2" t="s">
        <v>5647</v>
      </c>
      <c r="D2299" s="2" t="s">
        <v>1018</v>
      </c>
      <c r="E2299" s="2">
        <v>9</v>
      </c>
      <c r="F2299" s="2" t="s">
        <v>4315</v>
      </c>
      <c r="G2299" s="2">
        <v>272</v>
      </c>
      <c r="H2299" s="3">
        <v>1.4596738272969739E-3</v>
      </c>
      <c r="I2299" s="2">
        <v>186343</v>
      </c>
      <c r="J2299" s="2" t="s">
        <v>14741</v>
      </c>
      <c r="K2299" s="2" t="s">
        <v>14772</v>
      </c>
      <c r="L2299" s="2" t="s">
        <v>14772</v>
      </c>
      <c r="M2299" s="2" t="s">
        <v>14757</v>
      </c>
      <c r="N2299" s="1" t="str">
        <f t="shared" si="35"/>
        <v>OVALA - MAJIWADA92014</v>
      </c>
    </row>
    <row r="2300" spans="1:14" x14ac:dyDescent="0.3">
      <c r="A2300" s="2">
        <v>146</v>
      </c>
      <c r="B2300" s="2" t="s">
        <v>7762</v>
      </c>
      <c r="C2300" s="2" t="s">
        <v>5648</v>
      </c>
      <c r="D2300" s="2" t="s">
        <v>1018</v>
      </c>
      <c r="E2300" s="2">
        <v>10</v>
      </c>
      <c r="F2300" s="2" t="s">
        <v>19</v>
      </c>
      <c r="G2300" s="2">
        <v>223</v>
      </c>
      <c r="H2300" s="3">
        <v>1.1967178804677397E-3</v>
      </c>
      <c r="I2300" s="2">
        <v>186343</v>
      </c>
      <c r="J2300" s="2" t="s">
        <v>14741</v>
      </c>
      <c r="K2300" s="2" t="s">
        <v>14772</v>
      </c>
      <c r="L2300" s="2" t="s">
        <v>14772</v>
      </c>
      <c r="M2300" s="2" t="s">
        <v>14757</v>
      </c>
      <c r="N2300" s="1" t="str">
        <f t="shared" si="35"/>
        <v>OVALA - MAJIWADA102014</v>
      </c>
    </row>
    <row r="2301" spans="1:14" x14ac:dyDescent="0.3">
      <c r="A2301" s="2">
        <v>146</v>
      </c>
      <c r="B2301" s="2" t="s">
        <v>7762</v>
      </c>
      <c r="C2301" s="2" t="s">
        <v>5649</v>
      </c>
      <c r="D2301" s="2" t="s">
        <v>1018</v>
      </c>
      <c r="E2301" s="2">
        <v>11</v>
      </c>
      <c r="F2301" s="2" t="s">
        <v>19</v>
      </c>
      <c r="G2301" s="2">
        <v>218</v>
      </c>
      <c r="H2301" s="3">
        <v>1.1698856409953688E-3</v>
      </c>
      <c r="I2301" s="2">
        <v>186343</v>
      </c>
      <c r="J2301" s="2" t="s">
        <v>14741</v>
      </c>
      <c r="K2301" s="2" t="s">
        <v>14772</v>
      </c>
      <c r="L2301" s="2" t="s">
        <v>14772</v>
      </c>
      <c r="M2301" s="2" t="s">
        <v>14757</v>
      </c>
      <c r="N2301" s="1" t="str">
        <f t="shared" si="35"/>
        <v>OVALA - MAJIWADA112014</v>
      </c>
    </row>
    <row r="2302" spans="1:14" x14ac:dyDescent="0.3">
      <c r="A2302" s="2">
        <v>146</v>
      </c>
      <c r="B2302" s="2" t="s">
        <v>7762</v>
      </c>
      <c r="C2302" s="2" t="s">
        <v>5650</v>
      </c>
      <c r="D2302" s="2" t="s">
        <v>1018</v>
      </c>
      <c r="E2302" s="2">
        <v>12</v>
      </c>
      <c r="F2302" s="2" t="s">
        <v>486</v>
      </c>
      <c r="G2302" s="2">
        <v>151</v>
      </c>
      <c r="H2302" s="3">
        <v>8.1033363206559951E-4</v>
      </c>
      <c r="I2302" s="2">
        <v>186343</v>
      </c>
      <c r="J2302" s="2" t="s">
        <v>14741</v>
      </c>
      <c r="K2302" s="2" t="s">
        <v>14772</v>
      </c>
      <c r="L2302" s="2" t="s">
        <v>14772</v>
      </c>
      <c r="M2302" s="2" t="s">
        <v>14757</v>
      </c>
      <c r="N2302" s="1" t="str">
        <f t="shared" si="35"/>
        <v>OVALA - MAJIWADA122014</v>
      </c>
    </row>
    <row r="2303" spans="1:14" x14ac:dyDescent="0.3">
      <c r="A2303" s="2">
        <v>146</v>
      </c>
      <c r="B2303" s="2" t="s">
        <v>7762</v>
      </c>
      <c r="C2303" s="2" t="s">
        <v>5651</v>
      </c>
      <c r="D2303" s="2" t="s">
        <v>1018</v>
      </c>
      <c r="E2303" s="2">
        <v>13</v>
      </c>
      <c r="F2303" s="2" t="s">
        <v>19</v>
      </c>
      <c r="G2303" s="2">
        <v>107</v>
      </c>
      <c r="H2303" s="3">
        <v>5.7420992470873602E-4</v>
      </c>
      <c r="I2303" s="2">
        <v>186343</v>
      </c>
      <c r="J2303" s="2" t="s">
        <v>14741</v>
      </c>
      <c r="K2303" s="2" t="s">
        <v>14772</v>
      </c>
      <c r="L2303" s="2" t="s">
        <v>14772</v>
      </c>
      <c r="M2303" s="2" t="s">
        <v>14757</v>
      </c>
      <c r="N2303" s="1" t="str">
        <f t="shared" si="35"/>
        <v>OVALA - MAJIWADA132014</v>
      </c>
    </row>
    <row r="2304" spans="1:14" x14ac:dyDescent="0.3">
      <c r="A2304" s="2">
        <v>146</v>
      </c>
      <c r="B2304" s="2" t="s">
        <v>7762</v>
      </c>
      <c r="C2304" s="2" t="s">
        <v>5652</v>
      </c>
      <c r="D2304" s="2" t="s">
        <v>1018</v>
      </c>
      <c r="E2304" s="2">
        <v>14</v>
      </c>
      <c r="F2304" s="2" t="s">
        <v>19</v>
      </c>
      <c r="G2304" s="2">
        <v>84</v>
      </c>
      <c r="H2304" s="3">
        <v>4.5078162313583019E-4</v>
      </c>
      <c r="I2304" s="2">
        <v>186343</v>
      </c>
      <c r="J2304" s="2" t="s">
        <v>14741</v>
      </c>
      <c r="K2304" s="2" t="s">
        <v>14772</v>
      </c>
      <c r="L2304" s="2" t="s">
        <v>14772</v>
      </c>
      <c r="M2304" s="2" t="s">
        <v>14757</v>
      </c>
      <c r="N2304" s="1" t="str">
        <f t="shared" si="35"/>
        <v>OVALA - MAJIWADA142014</v>
      </c>
    </row>
    <row r="2305" spans="1:14" x14ac:dyDescent="0.3">
      <c r="A2305" s="2">
        <v>147</v>
      </c>
      <c r="B2305" s="2" t="s">
        <v>7763</v>
      </c>
      <c r="C2305" s="2" t="s">
        <v>5653</v>
      </c>
      <c r="D2305" s="2" t="s">
        <v>1018</v>
      </c>
      <c r="E2305" s="2">
        <v>1</v>
      </c>
      <c r="F2305" s="2" t="s">
        <v>103</v>
      </c>
      <c r="G2305" s="2">
        <v>100148</v>
      </c>
      <c r="H2305" s="3">
        <v>0.54320210884870312</v>
      </c>
      <c r="I2305" s="2">
        <v>184366</v>
      </c>
      <c r="J2305" s="2" t="s">
        <v>14741</v>
      </c>
      <c r="K2305" s="2" t="s">
        <v>14772</v>
      </c>
      <c r="L2305" s="2" t="s">
        <v>14772</v>
      </c>
      <c r="M2305" s="2" t="s">
        <v>14757</v>
      </c>
      <c r="N2305" s="1" t="str">
        <f t="shared" si="35"/>
        <v>KOPRI - PACHPAKHADI12014</v>
      </c>
    </row>
    <row r="2306" spans="1:14" x14ac:dyDescent="0.3">
      <c r="A2306" s="2">
        <v>147</v>
      </c>
      <c r="B2306" s="2" t="s">
        <v>7763</v>
      </c>
      <c r="C2306" s="2" t="s">
        <v>5654</v>
      </c>
      <c r="D2306" s="2" t="s">
        <v>1018</v>
      </c>
      <c r="E2306" s="2">
        <v>2</v>
      </c>
      <c r="F2306" s="2" t="s">
        <v>9</v>
      </c>
      <c r="G2306" s="2">
        <v>48418</v>
      </c>
      <c r="H2306" s="3">
        <v>0.26261892105919749</v>
      </c>
      <c r="I2306" s="2">
        <v>184366</v>
      </c>
      <c r="J2306" s="2" t="s">
        <v>14741</v>
      </c>
      <c r="K2306" s="2" t="s">
        <v>14772</v>
      </c>
      <c r="L2306" s="2" t="s">
        <v>14772</v>
      </c>
      <c r="M2306" s="2" t="s">
        <v>14757</v>
      </c>
      <c r="N2306" s="1" t="str">
        <f t="shared" si="35"/>
        <v>KOPRI - PACHPAKHADI22014</v>
      </c>
    </row>
    <row r="2307" spans="1:14" x14ac:dyDescent="0.3">
      <c r="A2307" s="2">
        <v>147</v>
      </c>
      <c r="B2307" s="2" t="s">
        <v>7763</v>
      </c>
      <c r="C2307" s="2" t="s">
        <v>5655</v>
      </c>
      <c r="D2307" s="2" t="s">
        <v>1018</v>
      </c>
      <c r="E2307" s="2">
        <v>3</v>
      </c>
      <c r="F2307" s="2" t="s">
        <v>7</v>
      </c>
      <c r="G2307" s="2">
        <v>17870</v>
      </c>
      <c r="H2307" s="3">
        <v>9.6926765238709953E-2</v>
      </c>
      <c r="I2307" s="2">
        <v>184366</v>
      </c>
      <c r="J2307" s="2" t="s">
        <v>14741</v>
      </c>
      <c r="K2307" s="2" t="s">
        <v>14772</v>
      </c>
      <c r="L2307" s="2" t="s">
        <v>14772</v>
      </c>
      <c r="M2307" s="2" t="s">
        <v>14757</v>
      </c>
      <c r="N2307" s="1" t="str">
        <f t="shared" ref="N2307:N2370" si="36">B2307&amp;E2307&amp;2014</f>
        <v>KOPRI - PACHPAKHADI32014</v>
      </c>
    </row>
    <row r="2308" spans="1:14" x14ac:dyDescent="0.3">
      <c r="A2308" s="2">
        <v>147</v>
      </c>
      <c r="B2308" s="2" t="s">
        <v>7763</v>
      </c>
      <c r="C2308" s="2" t="s">
        <v>5656</v>
      </c>
      <c r="D2308" s="2" t="s">
        <v>1020</v>
      </c>
      <c r="E2308" s="2">
        <v>4</v>
      </c>
      <c r="F2308" s="2" t="s">
        <v>302</v>
      </c>
      <c r="G2308" s="2">
        <v>8560</v>
      </c>
      <c r="H2308" s="3">
        <v>4.6429385027608128E-2</v>
      </c>
      <c r="I2308" s="2">
        <v>184366</v>
      </c>
      <c r="J2308" s="2" t="s">
        <v>14741</v>
      </c>
      <c r="K2308" s="2" t="s">
        <v>14772</v>
      </c>
      <c r="L2308" s="2" t="s">
        <v>14772</v>
      </c>
      <c r="M2308" s="2" t="s">
        <v>14757</v>
      </c>
      <c r="N2308" s="1" t="str">
        <f t="shared" si="36"/>
        <v>KOPRI - PACHPAKHADI42014</v>
      </c>
    </row>
    <row r="2309" spans="1:14" x14ac:dyDescent="0.3">
      <c r="A2309" s="2">
        <v>147</v>
      </c>
      <c r="B2309" s="2" t="s">
        <v>7763</v>
      </c>
      <c r="C2309" s="2" t="s">
        <v>5657</v>
      </c>
      <c r="D2309" s="2" t="s">
        <v>1018</v>
      </c>
      <c r="E2309" s="2">
        <v>5</v>
      </c>
      <c r="F2309" s="2" t="s">
        <v>51</v>
      </c>
      <c r="G2309" s="2">
        <v>3705</v>
      </c>
      <c r="H2309" s="3">
        <v>2.009589620645889E-2</v>
      </c>
      <c r="I2309" s="2">
        <v>184366</v>
      </c>
      <c r="J2309" s="2" t="s">
        <v>14741</v>
      </c>
      <c r="K2309" s="2" t="s">
        <v>14772</v>
      </c>
      <c r="L2309" s="2" t="s">
        <v>14772</v>
      </c>
      <c r="M2309" s="2" t="s">
        <v>14757</v>
      </c>
      <c r="N2309" s="1" t="str">
        <f t="shared" si="36"/>
        <v>KOPRI - PACHPAKHADI52014</v>
      </c>
    </row>
    <row r="2310" spans="1:14" x14ac:dyDescent="0.3">
      <c r="A2310" s="2">
        <v>147</v>
      </c>
      <c r="B2310" s="2" t="s">
        <v>7763</v>
      </c>
      <c r="C2310" s="2" t="s">
        <v>22</v>
      </c>
      <c r="D2310" s="2" t="s">
        <v>7923</v>
      </c>
      <c r="E2310" s="2">
        <v>6</v>
      </c>
      <c r="F2310" s="2" t="s">
        <v>22</v>
      </c>
      <c r="G2310" s="2">
        <v>2560</v>
      </c>
      <c r="H2310" s="3">
        <v>1.3885423559658506E-2</v>
      </c>
      <c r="I2310" s="2">
        <v>184366</v>
      </c>
      <c r="J2310" s="2" t="s">
        <v>14741</v>
      </c>
      <c r="K2310" s="2" t="s">
        <v>14772</v>
      </c>
      <c r="L2310" s="2" t="s">
        <v>14772</v>
      </c>
      <c r="M2310" s="2" t="s">
        <v>14757</v>
      </c>
      <c r="N2310" s="1" t="str">
        <f t="shared" si="36"/>
        <v>KOPRI - PACHPAKHADI62014</v>
      </c>
    </row>
    <row r="2311" spans="1:14" x14ac:dyDescent="0.3">
      <c r="A2311" s="2">
        <v>147</v>
      </c>
      <c r="B2311" s="2" t="s">
        <v>7763</v>
      </c>
      <c r="C2311" s="2" t="s">
        <v>5658</v>
      </c>
      <c r="D2311" s="2" t="s">
        <v>1018</v>
      </c>
      <c r="E2311" s="2">
        <v>7</v>
      </c>
      <c r="F2311" s="2" t="s">
        <v>11</v>
      </c>
      <c r="G2311" s="2">
        <v>1858</v>
      </c>
      <c r="H2311" s="3">
        <v>1.0077780067908399E-2</v>
      </c>
      <c r="I2311" s="2">
        <v>184366</v>
      </c>
      <c r="J2311" s="2" t="s">
        <v>14741</v>
      </c>
      <c r="K2311" s="2" t="s">
        <v>14772</v>
      </c>
      <c r="L2311" s="2" t="s">
        <v>14772</v>
      </c>
      <c r="M2311" s="2" t="s">
        <v>14757</v>
      </c>
      <c r="N2311" s="1" t="str">
        <f t="shared" si="36"/>
        <v>KOPRI - PACHPAKHADI72014</v>
      </c>
    </row>
    <row r="2312" spans="1:14" x14ac:dyDescent="0.3">
      <c r="A2312" s="2">
        <v>147</v>
      </c>
      <c r="B2312" s="2" t="s">
        <v>7763</v>
      </c>
      <c r="C2312" s="2" t="s">
        <v>5659</v>
      </c>
      <c r="D2312" s="2" t="s">
        <v>1018</v>
      </c>
      <c r="E2312" s="2">
        <v>8</v>
      </c>
      <c r="F2312" s="2" t="s">
        <v>19</v>
      </c>
      <c r="G2312" s="2">
        <v>395</v>
      </c>
      <c r="H2312" s="3">
        <v>2.1424774633066837E-3</v>
      </c>
      <c r="I2312" s="2">
        <v>184366</v>
      </c>
      <c r="J2312" s="2" t="s">
        <v>14741</v>
      </c>
      <c r="K2312" s="2" t="s">
        <v>14772</v>
      </c>
      <c r="L2312" s="2" t="s">
        <v>14772</v>
      </c>
      <c r="M2312" s="2" t="s">
        <v>14757</v>
      </c>
      <c r="N2312" s="1" t="str">
        <f t="shared" si="36"/>
        <v>KOPRI - PACHPAKHADI82014</v>
      </c>
    </row>
    <row r="2313" spans="1:14" x14ac:dyDescent="0.3">
      <c r="A2313" s="2">
        <v>147</v>
      </c>
      <c r="B2313" s="2" t="s">
        <v>7763</v>
      </c>
      <c r="C2313" s="2" t="s">
        <v>5660</v>
      </c>
      <c r="D2313" s="2" t="s">
        <v>1020</v>
      </c>
      <c r="E2313" s="2">
        <v>9</v>
      </c>
      <c r="F2313" s="2" t="s">
        <v>517</v>
      </c>
      <c r="G2313" s="2">
        <v>305</v>
      </c>
      <c r="H2313" s="3">
        <v>1.6543180412874391E-3</v>
      </c>
      <c r="I2313" s="2">
        <v>184366</v>
      </c>
      <c r="J2313" s="2" t="s">
        <v>14741</v>
      </c>
      <c r="K2313" s="2" t="s">
        <v>14772</v>
      </c>
      <c r="L2313" s="2" t="s">
        <v>14772</v>
      </c>
      <c r="M2313" s="2" t="s">
        <v>14757</v>
      </c>
      <c r="N2313" s="1" t="str">
        <f t="shared" si="36"/>
        <v>KOPRI - PACHPAKHADI92014</v>
      </c>
    </row>
    <row r="2314" spans="1:14" x14ac:dyDescent="0.3">
      <c r="A2314" s="2">
        <v>147</v>
      </c>
      <c r="B2314" s="2" t="s">
        <v>7763</v>
      </c>
      <c r="C2314" s="2" t="s">
        <v>5661</v>
      </c>
      <c r="D2314" s="2" t="s">
        <v>1018</v>
      </c>
      <c r="E2314" s="2">
        <v>10</v>
      </c>
      <c r="F2314" s="2" t="s">
        <v>19</v>
      </c>
      <c r="G2314" s="2">
        <v>231</v>
      </c>
      <c r="H2314" s="3">
        <v>1.2529425165160606E-3</v>
      </c>
      <c r="I2314" s="2">
        <v>184366</v>
      </c>
      <c r="J2314" s="2" t="s">
        <v>14741</v>
      </c>
      <c r="K2314" s="2" t="s">
        <v>14772</v>
      </c>
      <c r="L2314" s="2" t="s">
        <v>14772</v>
      </c>
      <c r="M2314" s="2" t="s">
        <v>14757</v>
      </c>
      <c r="N2314" s="1" t="str">
        <f t="shared" si="36"/>
        <v>KOPRI - PACHPAKHADI102014</v>
      </c>
    </row>
    <row r="2315" spans="1:14" x14ac:dyDescent="0.3">
      <c r="A2315" s="2">
        <v>147</v>
      </c>
      <c r="B2315" s="2" t="s">
        <v>7763</v>
      </c>
      <c r="C2315" s="2" t="s">
        <v>5662</v>
      </c>
      <c r="D2315" s="2" t="s">
        <v>1018</v>
      </c>
      <c r="E2315" s="2">
        <v>11</v>
      </c>
      <c r="F2315" s="2" t="s">
        <v>19</v>
      </c>
      <c r="G2315" s="2">
        <v>217</v>
      </c>
      <c r="H2315" s="3">
        <v>1.177006606424178E-3</v>
      </c>
      <c r="I2315" s="2">
        <v>184366</v>
      </c>
      <c r="J2315" s="2" t="s">
        <v>14741</v>
      </c>
      <c r="K2315" s="2" t="s">
        <v>14772</v>
      </c>
      <c r="L2315" s="2" t="s">
        <v>14772</v>
      </c>
      <c r="M2315" s="2" t="s">
        <v>14757</v>
      </c>
      <c r="N2315" s="1" t="str">
        <f t="shared" si="36"/>
        <v>KOPRI - PACHPAKHADI112014</v>
      </c>
    </row>
    <row r="2316" spans="1:14" x14ac:dyDescent="0.3">
      <c r="A2316" s="2">
        <v>147</v>
      </c>
      <c r="B2316" s="2" t="s">
        <v>7763</v>
      </c>
      <c r="C2316" s="2" t="s">
        <v>5663</v>
      </c>
      <c r="D2316" s="2" t="s">
        <v>1018</v>
      </c>
      <c r="E2316" s="2">
        <v>12</v>
      </c>
      <c r="F2316" s="2" t="s">
        <v>53</v>
      </c>
      <c r="G2316" s="2">
        <v>99</v>
      </c>
      <c r="H2316" s="3">
        <v>5.3697536422116872E-4</v>
      </c>
      <c r="I2316" s="2">
        <v>184366</v>
      </c>
      <c r="J2316" s="2" t="s">
        <v>14741</v>
      </c>
      <c r="K2316" s="2" t="s">
        <v>14772</v>
      </c>
      <c r="L2316" s="2" t="s">
        <v>14772</v>
      </c>
      <c r="M2316" s="2" t="s">
        <v>14757</v>
      </c>
      <c r="N2316" s="1" t="str">
        <f t="shared" si="36"/>
        <v>KOPRI - PACHPAKHADI122014</v>
      </c>
    </row>
    <row r="2317" spans="1:14" x14ac:dyDescent="0.3">
      <c r="A2317" s="2">
        <v>148</v>
      </c>
      <c r="B2317" s="2" t="s">
        <v>7764</v>
      </c>
      <c r="C2317" s="2" t="s">
        <v>5664</v>
      </c>
      <c r="D2317" s="2" t="s">
        <v>1018</v>
      </c>
      <c r="E2317" s="2">
        <v>1</v>
      </c>
      <c r="F2317" s="2" t="s">
        <v>9</v>
      </c>
      <c r="G2317" s="2">
        <v>70834</v>
      </c>
      <c r="H2317" s="3">
        <v>0.38870444655409891</v>
      </c>
      <c r="I2317" s="2">
        <v>182231</v>
      </c>
      <c r="J2317" s="2" t="s">
        <v>14741</v>
      </c>
      <c r="K2317" s="2" t="s">
        <v>14772</v>
      </c>
      <c r="L2317" s="2" t="s">
        <v>14772</v>
      </c>
      <c r="M2317" s="2" t="s">
        <v>14757</v>
      </c>
      <c r="N2317" s="1" t="str">
        <f t="shared" si="36"/>
        <v>THANE12014</v>
      </c>
    </row>
    <row r="2318" spans="1:14" x14ac:dyDescent="0.3">
      <c r="A2318" s="2">
        <v>148</v>
      </c>
      <c r="B2318" s="2" t="s">
        <v>7764</v>
      </c>
      <c r="C2318" s="2" t="s">
        <v>5665</v>
      </c>
      <c r="D2318" s="2" t="s">
        <v>1018</v>
      </c>
      <c r="E2318" s="2">
        <v>2</v>
      </c>
      <c r="F2318" s="2" t="s">
        <v>103</v>
      </c>
      <c r="G2318" s="2">
        <v>58229</v>
      </c>
      <c r="H2318" s="3">
        <v>0.31953399805741067</v>
      </c>
      <c r="I2318" s="2">
        <v>182231</v>
      </c>
      <c r="J2318" s="2" t="s">
        <v>14741</v>
      </c>
      <c r="K2318" s="2" t="s">
        <v>14772</v>
      </c>
      <c r="L2318" s="2" t="s">
        <v>14772</v>
      </c>
      <c r="M2318" s="2" t="s">
        <v>14757</v>
      </c>
      <c r="N2318" s="1" t="str">
        <f t="shared" si="36"/>
        <v>THANE22014</v>
      </c>
    </row>
    <row r="2319" spans="1:14" x14ac:dyDescent="0.3">
      <c r="A2319" s="2">
        <v>148</v>
      </c>
      <c r="B2319" s="2" t="s">
        <v>7764</v>
      </c>
      <c r="C2319" s="2" t="s">
        <v>5666</v>
      </c>
      <c r="D2319" s="2" t="s">
        <v>1018</v>
      </c>
      <c r="E2319" s="2">
        <v>3</v>
      </c>
      <c r="F2319" s="2" t="s">
        <v>51</v>
      </c>
      <c r="G2319" s="2">
        <v>24303</v>
      </c>
      <c r="H2319" s="3">
        <v>0.13336369772431694</v>
      </c>
      <c r="I2319" s="2">
        <v>182231</v>
      </c>
      <c r="J2319" s="2" t="s">
        <v>14741</v>
      </c>
      <c r="K2319" s="2" t="s">
        <v>14772</v>
      </c>
      <c r="L2319" s="2" t="s">
        <v>14772</v>
      </c>
      <c r="M2319" s="2" t="s">
        <v>14757</v>
      </c>
      <c r="N2319" s="1" t="str">
        <f t="shared" si="36"/>
        <v>THANE32014</v>
      </c>
    </row>
    <row r="2320" spans="1:14" x14ac:dyDescent="0.3">
      <c r="A2320" s="2">
        <v>148</v>
      </c>
      <c r="B2320" s="2" t="s">
        <v>7764</v>
      </c>
      <c r="C2320" s="2" t="s">
        <v>5667</v>
      </c>
      <c r="D2320" s="2" t="s">
        <v>1018</v>
      </c>
      <c r="E2320" s="2">
        <v>4</v>
      </c>
      <c r="F2320" s="2" t="s">
        <v>7</v>
      </c>
      <c r="G2320" s="2">
        <v>15874</v>
      </c>
      <c r="H2320" s="3">
        <v>8.7109218519351814E-2</v>
      </c>
      <c r="I2320" s="2">
        <v>182231</v>
      </c>
      <c r="J2320" s="2" t="s">
        <v>14741</v>
      </c>
      <c r="K2320" s="2" t="s">
        <v>14772</v>
      </c>
      <c r="L2320" s="2" t="s">
        <v>14772</v>
      </c>
      <c r="M2320" s="2" t="s">
        <v>14757</v>
      </c>
      <c r="N2320" s="1" t="str">
        <f t="shared" si="36"/>
        <v>THANE42014</v>
      </c>
    </row>
    <row r="2321" spans="1:14" x14ac:dyDescent="0.3">
      <c r="A2321" s="2">
        <v>148</v>
      </c>
      <c r="B2321" s="2" t="s">
        <v>7764</v>
      </c>
      <c r="C2321" s="2" t="s">
        <v>5668</v>
      </c>
      <c r="D2321" s="2" t="s">
        <v>1018</v>
      </c>
      <c r="E2321" s="2">
        <v>5</v>
      </c>
      <c r="F2321" s="2" t="s">
        <v>302</v>
      </c>
      <c r="G2321" s="2">
        <v>8372</v>
      </c>
      <c r="H2321" s="3">
        <v>4.5941689394230399E-2</v>
      </c>
      <c r="I2321" s="2">
        <v>182231</v>
      </c>
      <c r="J2321" s="2" t="s">
        <v>14741</v>
      </c>
      <c r="K2321" s="2" t="s">
        <v>14772</v>
      </c>
      <c r="L2321" s="2" t="s">
        <v>14772</v>
      </c>
      <c r="M2321" s="2" t="s">
        <v>14757</v>
      </c>
      <c r="N2321" s="1" t="str">
        <f t="shared" si="36"/>
        <v>THANE52014</v>
      </c>
    </row>
    <row r="2322" spans="1:14" x14ac:dyDescent="0.3">
      <c r="A2322" s="2">
        <v>148</v>
      </c>
      <c r="B2322" s="2" t="s">
        <v>7764</v>
      </c>
      <c r="C2322" s="2" t="s">
        <v>22</v>
      </c>
      <c r="D2322" s="2" t="s">
        <v>7923</v>
      </c>
      <c r="E2322" s="2">
        <v>6</v>
      </c>
      <c r="F2322" s="2" t="s">
        <v>22</v>
      </c>
      <c r="G2322" s="2">
        <v>2191</v>
      </c>
      <c r="H2322" s="3">
        <v>1.2023201321399762E-2</v>
      </c>
      <c r="I2322" s="2">
        <v>182231</v>
      </c>
      <c r="J2322" s="2" t="s">
        <v>14741</v>
      </c>
      <c r="K2322" s="2" t="s">
        <v>14772</v>
      </c>
      <c r="L2322" s="2" t="s">
        <v>14772</v>
      </c>
      <c r="M2322" s="2" t="s">
        <v>14757</v>
      </c>
      <c r="N2322" s="1" t="str">
        <f t="shared" si="36"/>
        <v>THANE62014</v>
      </c>
    </row>
    <row r="2323" spans="1:14" x14ac:dyDescent="0.3">
      <c r="A2323" s="2">
        <v>148</v>
      </c>
      <c r="B2323" s="2" t="s">
        <v>7764</v>
      </c>
      <c r="C2323" s="2" t="s">
        <v>5669</v>
      </c>
      <c r="D2323" s="2" t="s">
        <v>1018</v>
      </c>
      <c r="E2323" s="2">
        <v>7</v>
      </c>
      <c r="F2323" s="2" t="s">
        <v>11</v>
      </c>
      <c r="G2323" s="2">
        <v>1326</v>
      </c>
      <c r="H2323" s="3">
        <v>7.2764787549868025E-3</v>
      </c>
      <c r="I2323" s="2">
        <v>182231</v>
      </c>
      <c r="J2323" s="2" t="s">
        <v>14741</v>
      </c>
      <c r="K2323" s="2" t="s">
        <v>14772</v>
      </c>
      <c r="L2323" s="2" t="s">
        <v>14772</v>
      </c>
      <c r="M2323" s="2" t="s">
        <v>14757</v>
      </c>
      <c r="N2323" s="1" t="str">
        <f t="shared" si="36"/>
        <v>THANE72014</v>
      </c>
    </row>
    <row r="2324" spans="1:14" x14ac:dyDescent="0.3">
      <c r="A2324" s="2">
        <v>148</v>
      </c>
      <c r="B2324" s="2" t="s">
        <v>7764</v>
      </c>
      <c r="C2324" s="2" t="s">
        <v>5670</v>
      </c>
      <c r="D2324" s="2" t="s">
        <v>1018</v>
      </c>
      <c r="E2324" s="2">
        <v>8</v>
      </c>
      <c r="F2324" s="2" t="s">
        <v>15</v>
      </c>
      <c r="G2324" s="2">
        <v>507</v>
      </c>
      <c r="H2324" s="3">
        <v>2.7821830533773066E-3</v>
      </c>
      <c r="I2324" s="2">
        <v>182231</v>
      </c>
      <c r="J2324" s="2" t="s">
        <v>14741</v>
      </c>
      <c r="K2324" s="2" t="s">
        <v>14772</v>
      </c>
      <c r="L2324" s="2" t="s">
        <v>14772</v>
      </c>
      <c r="M2324" s="2" t="s">
        <v>14757</v>
      </c>
      <c r="N2324" s="1" t="str">
        <f t="shared" si="36"/>
        <v>THANE82014</v>
      </c>
    </row>
    <row r="2325" spans="1:14" x14ac:dyDescent="0.3">
      <c r="A2325" s="2">
        <v>148</v>
      </c>
      <c r="B2325" s="2" t="s">
        <v>7764</v>
      </c>
      <c r="C2325" s="2" t="s">
        <v>5671</v>
      </c>
      <c r="D2325" s="2" t="s">
        <v>1018</v>
      </c>
      <c r="E2325" s="2">
        <v>9</v>
      </c>
      <c r="F2325" s="2" t="s">
        <v>19</v>
      </c>
      <c r="G2325" s="2">
        <v>276</v>
      </c>
      <c r="H2325" s="3">
        <v>1.5145611888207823E-3</v>
      </c>
      <c r="I2325" s="2">
        <v>182231</v>
      </c>
      <c r="J2325" s="2" t="s">
        <v>14741</v>
      </c>
      <c r="K2325" s="2" t="s">
        <v>14772</v>
      </c>
      <c r="L2325" s="2" t="s">
        <v>14772</v>
      </c>
      <c r="M2325" s="2" t="s">
        <v>14757</v>
      </c>
      <c r="N2325" s="1" t="str">
        <f t="shared" si="36"/>
        <v>THANE92014</v>
      </c>
    </row>
    <row r="2326" spans="1:14" x14ac:dyDescent="0.3">
      <c r="A2326" s="2">
        <v>148</v>
      </c>
      <c r="B2326" s="2" t="s">
        <v>7764</v>
      </c>
      <c r="C2326" s="2" t="s">
        <v>5672</v>
      </c>
      <c r="D2326" s="2" t="s">
        <v>1018</v>
      </c>
      <c r="E2326" s="2">
        <v>10</v>
      </c>
      <c r="F2326" s="2" t="s">
        <v>19</v>
      </c>
      <c r="G2326" s="2">
        <v>209</v>
      </c>
      <c r="H2326" s="3">
        <v>1.1468959726939983E-3</v>
      </c>
      <c r="I2326" s="2">
        <v>182231</v>
      </c>
      <c r="J2326" s="2" t="s">
        <v>14741</v>
      </c>
      <c r="K2326" s="2" t="s">
        <v>14772</v>
      </c>
      <c r="L2326" s="2" t="s">
        <v>14772</v>
      </c>
      <c r="M2326" s="2" t="s">
        <v>14757</v>
      </c>
      <c r="N2326" s="1" t="str">
        <f t="shared" si="36"/>
        <v>THANE102014</v>
      </c>
    </row>
    <row r="2327" spans="1:14" x14ac:dyDescent="0.3">
      <c r="A2327" s="2">
        <v>148</v>
      </c>
      <c r="B2327" s="2" t="s">
        <v>7764</v>
      </c>
      <c r="C2327" s="2" t="s">
        <v>5673</v>
      </c>
      <c r="D2327" s="2" t="s">
        <v>1018</v>
      </c>
      <c r="E2327" s="2">
        <v>11</v>
      </c>
      <c r="F2327" s="2" t="s">
        <v>19</v>
      </c>
      <c r="G2327" s="2">
        <v>110</v>
      </c>
      <c r="H2327" s="3">
        <v>6.0362945931263063E-4</v>
      </c>
      <c r="I2327" s="2">
        <v>182231</v>
      </c>
      <c r="J2327" s="2" t="s">
        <v>14741</v>
      </c>
      <c r="K2327" s="2" t="s">
        <v>14772</v>
      </c>
      <c r="L2327" s="2" t="s">
        <v>14772</v>
      </c>
      <c r="M2327" s="2" t="s">
        <v>14757</v>
      </c>
      <c r="N2327" s="1" t="str">
        <f t="shared" si="36"/>
        <v>THANE112014</v>
      </c>
    </row>
    <row r="2328" spans="1:14" x14ac:dyDescent="0.3">
      <c r="A2328" s="2">
        <v>149</v>
      </c>
      <c r="B2328" s="2" t="s">
        <v>7765</v>
      </c>
      <c r="C2328" s="2" t="s">
        <v>5674</v>
      </c>
      <c r="D2328" s="2" t="s">
        <v>1018</v>
      </c>
      <c r="E2328" s="2">
        <v>1</v>
      </c>
      <c r="F2328" s="2" t="s">
        <v>51</v>
      </c>
      <c r="G2328" s="2">
        <v>86475</v>
      </c>
      <c r="H2328" s="3">
        <v>0.52332970225127085</v>
      </c>
      <c r="I2328" s="2">
        <v>165240</v>
      </c>
      <c r="J2328" s="2" t="s">
        <v>14741</v>
      </c>
      <c r="K2328" s="2" t="s">
        <v>506</v>
      </c>
      <c r="L2328" s="2" t="s">
        <v>14772</v>
      </c>
      <c r="M2328" s="2" t="s">
        <v>14757</v>
      </c>
      <c r="N2328" s="1" t="str">
        <f t="shared" si="36"/>
        <v>MUMBRA - KALWA12014</v>
      </c>
    </row>
    <row r="2329" spans="1:14" x14ac:dyDescent="0.3">
      <c r="A2329" s="2">
        <v>149</v>
      </c>
      <c r="B2329" s="2" t="s">
        <v>7765</v>
      </c>
      <c r="C2329" s="2" t="s">
        <v>5675</v>
      </c>
      <c r="D2329" s="2" t="s">
        <v>1018</v>
      </c>
      <c r="E2329" s="2">
        <v>2</v>
      </c>
      <c r="F2329" s="2" t="s">
        <v>103</v>
      </c>
      <c r="G2329" s="2">
        <v>38817</v>
      </c>
      <c r="H2329" s="3">
        <v>0.23491285403050108</v>
      </c>
      <c r="I2329" s="2">
        <v>165240</v>
      </c>
      <c r="J2329" s="2" t="s">
        <v>14741</v>
      </c>
      <c r="K2329" s="2" t="s">
        <v>506</v>
      </c>
      <c r="L2329" s="2" t="s">
        <v>14772</v>
      </c>
      <c r="M2329" s="2" t="s">
        <v>14757</v>
      </c>
      <c r="N2329" s="1" t="str">
        <f t="shared" si="36"/>
        <v>MUMBRA - KALWA22014</v>
      </c>
    </row>
    <row r="2330" spans="1:14" x14ac:dyDescent="0.3">
      <c r="A2330" s="2">
        <v>149</v>
      </c>
      <c r="B2330" s="2" t="s">
        <v>7765</v>
      </c>
      <c r="C2330" s="2" t="s">
        <v>5676</v>
      </c>
      <c r="D2330" s="2" t="s">
        <v>1018</v>
      </c>
      <c r="E2330" s="2">
        <v>3</v>
      </c>
      <c r="F2330" s="2" t="s">
        <v>1363</v>
      </c>
      <c r="G2330" s="2">
        <v>16371</v>
      </c>
      <c r="H2330" s="3">
        <v>9.9074074074074078E-2</v>
      </c>
      <c r="I2330" s="2">
        <v>165240</v>
      </c>
      <c r="J2330" s="2" t="s">
        <v>14741</v>
      </c>
      <c r="K2330" s="2" t="s">
        <v>506</v>
      </c>
      <c r="L2330" s="2" t="s">
        <v>14772</v>
      </c>
      <c r="M2330" s="2" t="s">
        <v>14757</v>
      </c>
      <c r="N2330" s="1" t="str">
        <f t="shared" si="36"/>
        <v>MUMBRA - KALWA32014</v>
      </c>
    </row>
    <row r="2331" spans="1:14" x14ac:dyDescent="0.3">
      <c r="A2331" s="2">
        <v>149</v>
      </c>
      <c r="B2331" s="2" t="s">
        <v>7765</v>
      </c>
      <c r="C2331" s="2" t="s">
        <v>5677</v>
      </c>
      <c r="D2331" s="2" t="s">
        <v>1018</v>
      </c>
      <c r="E2331" s="2">
        <v>4</v>
      </c>
      <c r="F2331" s="2" t="s">
        <v>9</v>
      </c>
      <c r="G2331" s="2">
        <v>12809</v>
      </c>
      <c r="H2331" s="3">
        <v>7.7517550229968535E-2</v>
      </c>
      <c r="I2331" s="2">
        <v>165240</v>
      </c>
      <c r="J2331" s="2" t="s">
        <v>14741</v>
      </c>
      <c r="K2331" s="2" t="s">
        <v>506</v>
      </c>
      <c r="L2331" s="2" t="s">
        <v>14772</v>
      </c>
      <c r="M2331" s="2" t="s">
        <v>14757</v>
      </c>
      <c r="N2331" s="1" t="str">
        <f t="shared" si="36"/>
        <v>MUMBRA - KALWA42014</v>
      </c>
    </row>
    <row r="2332" spans="1:14" x14ac:dyDescent="0.3">
      <c r="A2332" s="2">
        <v>149</v>
      </c>
      <c r="B2332" s="2" t="s">
        <v>7765</v>
      </c>
      <c r="C2332" s="2" t="s">
        <v>5678</v>
      </c>
      <c r="D2332" s="2" t="s">
        <v>1018</v>
      </c>
      <c r="E2332" s="2">
        <v>5</v>
      </c>
      <c r="F2332" s="2" t="s">
        <v>7</v>
      </c>
      <c r="G2332" s="2">
        <v>3846</v>
      </c>
      <c r="H2332" s="3">
        <v>2.3275236020334059E-2</v>
      </c>
      <c r="I2332" s="2">
        <v>165240</v>
      </c>
      <c r="J2332" s="2" t="s">
        <v>14741</v>
      </c>
      <c r="K2332" s="2" t="s">
        <v>506</v>
      </c>
      <c r="L2332" s="2" t="s">
        <v>14772</v>
      </c>
      <c r="M2332" s="2" t="s">
        <v>14757</v>
      </c>
      <c r="N2332" s="1" t="str">
        <f t="shared" si="36"/>
        <v>MUMBRA - KALWA52014</v>
      </c>
    </row>
    <row r="2333" spans="1:14" x14ac:dyDescent="0.3">
      <c r="A2333" s="2">
        <v>149</v>
      </c>
      <c r="B2333" s="2" t="s">
        <v>7765</v>
      </c>
      <c r="C2333" s="2" t="s">
        <v>5679</v>
      </c>
      <c r="D2333" s="2" t="s">
        <v>1018</v>
      </c>
      <c r="E2333" s="2">
        <v>6</v>
      </c>
      <c r="F2333" s="2" t="s">
        <v>302</v>
      </c>
      <c r="G2333" s="2">
        <v>2879</v>
      </c>
      <c r="H2333" s="3">
        <v>1.7423142096344709E-2</v>
      </c>
      <c r="I2333" s="2">
        <v>165240</v>
      </c>
      <c r="J2333" s="2" t="s">
        <v>14741</v>
      </c>
      <c r="K2333" s="2" t="s">
        <v>506</v>
      </c>
      <c r="L2333" s="2" t="s">
        <v>14772</v>
      </c>
      <c r="M2333" s="2" t="s">
        <v>14757</v>
      </c>
      <c r="N2333" s="1" t="str">
        <f t="shared" si="36"/>
        <v>MUMBRA - KALWA62014</v>
      </c>
    </row>
    <row r="2334" spans="1:14" x14ac:dyDescent="0.3">
      <c r="A2334" s="2">
        <v>149</v>
      </c>
      <c r="B2334" s="2" t="s">
        <v>7765</v>
      </c>
      <c r="C2334" s="2" t="s">
        <v>22</v>
      </c>
      <c r="D2334" s="2" t="s">
        <v>7923</v>
      </c>
      <c r="E2334" s="2">
        <v>7</v>
      </c>
      <c r="F2334" s="2" t="s">
        <v>22</v>
      </c>
      <c r="G2334" s="2">
        <v>1684</v>
      </c>
      <c r="H2334" s="3">
        <v>1.019123698862261E-2</v>
      </c>
      <c r="I2334" s="2">
        <v>165240</v>
      </c>
      <c r="J2334" s="2" t="s">
        <v>14741</v>
      </c>
      <c r="K2334" s="2" t="s">
        <v>506</v>
      </c>
      <c r="L2334" s="2" t="s">
        <v>14772</v>
      </c>
      <c r="M2334" s="2" t="s">
        <v>14757</v>
      </c>
      <c r="N2334" s="1" t="str">
        <f t="shared" si="36"/>
        <v>MUMBRA - KALWA72014</v>
      </c>
    </row>
    <row r="2335" spans="1:14" x14ac:dyDescent="0.3">
      <c r="A2335" s="2">
        <v>149</v>
      </c>
      <c r="B2335" s="2" t="s">
        <v>7765</v>
      </c>
      <c r="C2335" s="2" t="s">
        <v>5680</v>
      </c>
      <c r="D2335" s="2" t="s">
        <v>1018</v>
      </c>
      <c r="E2335" s="2">
        <v>8</v>
      </c>
      <c r="F2335" s="2" t="s">
        <v>11</v>
      </c>
      <c r="G2335" s="2">
        <v>925</v>
      </c>
      <c r="H2335" s="3">
        <v>5.5979181796175261E-3</v>
      </c>
      <c r="I2335" s="2">
        <v>165240</v>
      </c>
      <c r="J2335" s="2" t="s">
        <v>14741</v>
      </c>
      <c r="K2335" s="2" t="s">
        <v>506</v>
      </c>
      <c r="L2335" s="2" t="s">
        <v>14772</v>
      </c>
      <c r="M2335" s="2" t="s">
        <v>14757</v>
      </c>
      <c r="N2335" s="1" t="str">
        <f t="shared" si="36"/>
        <v>MUMBRA - KALWA82014</v>
      </c>
    </row>
    <row r="2336" spans="1:14" x14ac:dyDescent="0.3">
      <c r="A2336" s="2">
        <v>149</v>
      </c>
      <c r="B2336" s="2" t="s">
        <v>7765</v>
      </c>
      <c r="C2336" s="2" t="s">
        <v>5681</v>
      </c>
      <c r="D2336" s="2" t="s">
        <v>1018</v>
      </c>
      <c r="E2336" s="2">
        <v>9</v>
      </c>
      <c r="F2336" s="2" t="s">
        <v>19</v>
      </c>
      <c r="G2336" s="2">
        <v>263</v>
      </c>
      <c r="H2336" s="3">
        <v>1.5916243040426047E-3</v>
      </c>
      <c r="I2336" s="2">
        <v>165240</v>
      </c>
      <c r="J2336" s="2" t="s">
        <v>14741</v>
      </c>
      <c r="K2336" s="2" t="s">
        <v>506</v>
      </c>
      <c r="L2336" s="2" t="s">
        <v>14772</v>
      </c>
      <c r="M2336" s="2" t="s">
        <v>14757</v>
      </c>
      <c r="N2336" s="1" t="str">
        <f t="shared" si="36"/>
        <v>MUMBRA - KALWA92014</v>
      </c>
    </row>
    <row r="2337" spans="1:14" x14ac:dyDescent="0.3">
      <c r="A2337" s="2">
        <v>149</v>
      </c>
      <c r="B2337" s="2" t="s">
        <v>7765</v>
      </c>
      <c r="C2337" s="2" t="s">
        <v>5682</v>
      </c>
      <c r="D2337" s="2" t="s">
        <v>1018</v>
      </c>
      <c r="E2337" s="2">
        <v>10</v>
      </c>
      <c r="F2337" s="2" t="s">
        <v>19</v>
      </c>
      <c r="G2337" s="2">
        <v>217</v>
      </c>
      <c r="H2337" s="3">
        <v>1.3132413459210845E-3</v>
      </c>
      <c r="I2337" s="2">
        <v>165240</v>
      </c>
      <c r="J2337" s="2" t="s">
        <v>14741</v>
      </c>
      <c r="K2337" s="2" t="s">
        <v>506</v>
      </c>
      <c r="L2337" s="2" t="s">
        <v>14772</v>
      </c>
      <c r="M2337" s="2" t="s">
        <v>14757</v>
      </c>
      <c r="N2337" s="1" t="str">
        <f t="shared" si="36"/>
        <v>MUMBRA - KALWA102014</v>
      </c>
    </row>
    <row r="2338" spans="1:14" x14ac:dyDescent="0.3">
      <c r="A2338" s="2">
        <v>149</v>
      </c>
      <c r="B2338" s="2" t="s">
        <v>7765</v>
      </c>
      <c r="C2338" s="2" t="s">
        <v>5683</v>
      </c>
      <c r="D2338" s="2" t="s">
        <v>1018</v>
      </c>
      <c r="E2338" s="2">
        <v>11</v>
      </c>
      <c r="F2338" s="2" t="s">
        <v>19</v>
      </c>
      <c r="G2338" s="2">
        <v>203</v>
      </c>
      <c r="H2338" s="3">
        <v>1.2285160977971435E-3</v>
      </c>
      <c r="I2338" s="2">
        <v>165240</v>
      </c>
      <c r="J2338" s="2" t="s">
        <v>14741</v>
      </c>
      <c r="K2338" s="2" t="s">
        <v>506</v>
      </c>
      <c r="L2338" s="2" t="s">
        <v>14772</v>
      </c>
      <c r="M2338" s="2" t="s">
        <v>14757</v>
      </c>
      <c r="N2338" s="1" t="str">
        <f t="shared" si="36"/>
        <v>MUMBRA - KALWA112014</v>
      </c>
    </row>
    <row r="2339" spans="1:14" x14ac:dyDescent="0.3">
      <c r="A2339" s="2">
        <v>149</v>
      </c>
      <c r="B2339" s="2" t="s">
        <v>7765</v>
      </c>
      <c r="C2339" s="2" t="s">
        <v>5684</v>
      </c>
      <c r="D2339" s="2" t="s">
        <v>1018</v>
      </c>
      <c r="E2339" s="2">
        <v>12</v>
      </c>
      <c r="F2339" s="2" t="s">
        <v>486</v>
      </c>
      <c r="G2339" s="2">
        <v>193</v>
      </c>
      <c r="H2339" s="3">
        <v>1.1679980634229001E-3</v>
      </c>
      <c r="I2339" s="2">
        <v>165240</v>
      </c>
      <c r="J2339" s="2" t="s">
        <v>14741</v>
      </c>
      <c r="K2339" s="2" t="s">
        <v>506</v>
      </c>
      <c r="L2339" s="2" t="s">
        <v>14772</v>
      </c>
      <c r="M2339" s="2" t="s">
        <v>14757</v>
      </c>
      <c r="N2339" s="1" t="str">
        <f t="shared" si="36"/>
        <v>MUMBRA - KALWA122014</v>
      </c>
    </row>
    <row r="2340" spans="1:14" x14ac:dyDescent="0.3">
      <c r="A2340" s="2">
        <v>149</v>
      </c>
      <c r="B2340" s="2" t="s">
        <v>7765</v>
      </c>
      <c r="C2340" s="2" t="s">
        <v>5685</v>
      </c>
      <c r="D2340" s="2" t="s">
        <v>1018</v>
      </c>
      <c r="E2340" s="2">
        <v>13</v>
      </c>
      <c r="F2340" s="2" t="s">
        <v>19</v>
      </c>
      <c r="G2340" s="2">
        <v>124</v>
      </c>
      <c r="H2340" s="3">
        <v>7.5042362624061975E-4</v>
      </c>
      <c r="I2340" s="2">
        <v>165240</v>
      </c>
      <c r="J2340" s="2" t="s">
        <v>14741</v>
      </c>
      <c r="K2340" s="2" t="s">
        <v>506</v>
      </c>
      <c r="L2340" s="2" t="s">
        <v>14772</v>
      </c>
      <c r="M2340" s="2" t="s">
        <v>14757</v>
      </c>
      <c r="N2340" s="1" t="str">
        <f t="shared" si="36"/>
        <v>MUMBRA - KALWA132014</v>
      </c>
    </row>
    <row r="2341" spans="1:14" x14ac:dyDescent="0.3">
      <c r="A2341" s="2">
        <v>149</v>
      </c>
      <c r="B2341" s="2" t="s">
        <v>7765</v>
      </c>
      <c r="C2341" s="2" t="s">
        <v>5686</v>
      </c>
      <c r="D2341" s="2" t="s">
        <v>1018</v>
      </c>
      <c r="E2341" s="2">
        <v>14</v>
      </c>
      <c r="F2341" s="2" t="s">
        <v>19</v>
      </c>
      <c r="G2341" s="2">
        <v>115</v>
      </c>
      <c r="H2341" s="3">
        <v>6.9595739530380052E-4</v>
      </c>
      <c r="I2341" s="2">
        <v>165240</v>
      </c>
      <c r="J2341" s="2" t="s">
        <v>14741</v>
      </c>
      <c r="K2341" s="2" t="s">
        <v>506</v>
      </c>
      <c r="L2341" s="2" t="s">
        <v>14772</v>
      </c>
      <c r="M2341" s="2" t="s">
        <v>14757</v>
      </c>
      <c r="N2341" s="1" t="str">
        <f t="shared" si="36"/>
        <v>MUMBRA - KALWA142014</v>
      </c>
    </row>
    <row r="2342" spans="1:14" x14ac:dyDescent="0.3">
      <c r="A2342" s="2">
        <v>149</v>
      </c>
      <c r="B2342" s="2" t="s">
        <v>7765</v>
      </c>
      <c r="C2342" s="2" t="s">
        <v>5687</v>
      </c>
      <c r="D2342" s="2" t="s">
        <v>1020</v>
      </c>
      <c r="E2342" s="2">
        <v>15</v>
      </c>
      <c r="F2342" s="2" t="s">
        <v>19</v>
      </c>
      <c r="G2342" s="2">
        <v>114</v>
      </c>
      <c r="H2342" s="3">
        <v>6.8990559186637621E-4</v>
      </c>
      <c r="I2342" s="2">
        <v>165240</v>
      </c>
      <c r="J2342" s="2" t="s">
        <v>14741</v>
      </c>
      <c r="K2342" s="2" t="s">
        <v>506</v>
      </c>
      <c r="L2342" s="2" t="s">
        <v>14772</v>
      </c>
      <c r="M2342" s="2" t="s">
        <v>14757</v>
      </c>
      <c r="N2342" s="1" t="str">
        <f t="shared" si="36"/>
        <v>MUMBRA - KALWA152014</v>
      </c>
    </row>
    <row r="2343" spans="1:14" x14ac:dyDescent="0.3">
      <c r="A2343" s="2">
        <v>149</v>
      </c>
      <c r="B2343" s="2" t="s">
        <v>7765</v>
      </c>
      <c r="C2343" s="2" t="s">
        <v>1442</v>
      </c>
      <c r="D2343" s="2" t="s">
        <v>1018</v>
      </c>
      <c r="E2343" s="2">
        <v>16</v>
      </c>
      <c r="F2343" s="2" t="s">
        <v>693</v>
      </c>
      <c r="G2343" s="2">
        <v>81</v>
      </c>
      <c r="H2343" s="3">
        <v>4.9019607843137254E-4</v>
      </c>
      <c r="I2343" s="2">
        <v>165240</v>
      </c>
      <c r="J2343" s="2" t="s">
        <v>14741</v>
      </c>
      <c r="K2343" s="2" t="s">
        <v>506</v>
      </c>
      <c r="L2343" s="2" t="s">
        <v>14772</v>
      </c>
      <c r="M2343" s="2" t="s">
        <v>14757</v>
      </c>
      <c r="N2343" s="1" t="str">
        <f t="shared" si="36"/>
        <v>MUMBRA - KALWA162014</v>
      </c>
    </row>
    <row r="2344" spans="1:14" x14ac:dyDescent="0.3">
      <c r="A2344" s="2">
        <v>149</v>
      </c>
      <c r="B2344" s="2" t="s">
        <v>7765</v>
      </c>
      <c r="C2344" s="2" t="s">
        <v>524</v>
      </c>
      <c r="D2344" s="2" t="s">
        <v>1018</v>
      </c>
      <c r="E2344" s="2">
        <v>17</v>
      </c>
      <c r="F2344" s="2" t="s">
        <v>53</v>
      </c>
      <c r="G2344" s="2">
        <v>63</v>
      </c>
      <c r="H2344" s="3">
        <v>3.8126361655773419E-4</v>
      </c>
      <c r="I2344" s="2">
        <v>165240</v>
      </c>
      <c r="J2344" s="2" t="s">
        <v>14741</v>
      </c>
      <c r="K2344" s="2" t="s">
        <v>506</v>
      </c>
      <c r="L2344" s="2" t="s">
        <v>14772</v>
      </c>
      <c r="M2344" s="2" t="s">
        <v>14757</v>
      </c>
      <c r="N2344" s="1" t="str">
        <f t="shared" si="36"/>
        <v>MUMBRA - KALWA172014</v>
      </c>
    </row>
    <row r="2345" spans="1:14" x14ac:dyDescent="0.3">
      <c r="A2345" s="2">
        <v>149</v>
      </c>
      <c r="B2345" s="2" t="s">
        <v>7765</v>
      </c>
      <c r="C2345" s="2" t="s">
        <v>5688</v>
      </c>
      <c r="D2345" s="2" t="s">
        <v>1018</v>
      </c>
      <c r="E2345" s="2">
        <v>18</v>
      </c>
      <c r="F2345" s="2" t="s">
        <v>502</v>
      </c>
      <c r="G2345" s="2">
        <v>61</v>
      </c>
      <c r="H2345" s="3">
        <v>3.6916000968288551E-4</v>
      </c>
      <c r="I2345" s="2">
        <v>165240</v>
      </c>
      <c r="J2345" s="2" t="s">
        <v>14741</v>
      </c>
      <c r="K2345" s="2" t="s">
        <v>506</v>
      </c>
      <c r="L2345" s="2" t="s">
        <v>14772</v>
      </c>
      <c r="M2345" s="2" t="s">
        <v>14757</v>
      </c>
      <c r="N2345" s="1" t="str">
        <f t="shared" si="36"/>
        <v>MUMBRA - KALWA182014</v>
      </c>
    </row>
    <row r="2346" spans="1:14" x14ac:dyDescent="0.3">
      <c r="A2346" s="2">
        <v>150</v>
      </c>
      <c r="B2346" s="2" t="s">
        <v>7766</v>
      </c>
      <c r="C2346" s="2" t="s">
        <v>5689</v>
      </c>
      <c r="D2346" s="2" t="s">
        <v>1018</v>
      </c>
      <c r="E2346" s="2">
        <v>1</v>
      </c>
      <c r="F2346" s="2" t="s">
        <v>51</v>
      </c>
      <c r="G2346" s="2">
        <v>76353</v>
      </c>
      <c r="H2346" s="3">
        <v>0.36342995858917609</v>
      </c>
      <c r="I2346" s="2">
        <v>210090</v>
      </c>
      <c r="J2346" s="2" t="s">
        <v>14741</v>
      </c>
      <c r="K2346" s="2" t="s">
        <v>14772</v>
      </c>
      <c r="L2346" s="2" t="s">
        <v>14772</v>
      </c>
      <c r="M2346" s="2" t="s">
        <v>14757</v>
      </c>
      <c r="N2346" s="1" t="str">
        <f t="shared" si="36"/>
        <v>AIROLI12014</v>
      </c>
    </row>
    <row r="2347" spans="1:14" x14ac:dyDescent="0.3">
      <c r="A2347" s="2">
        <v>150</v>
      </c>
      <c r="B2347" s="2" t="s">
        <v>7766</v>
      </c>
      <c r="C2347" s="2" t="s">
        <v>5690</v>
      </c>
      <c r="D2347" s="2" t="s">
        <v>1018</v>
      </c>
      <c r="E2347" s="2">
        <v>2</v>
      </c>
      <c r="F2347" s="2" t="s">
        <v>103</v>
      </c>
      <c r="G2347" s="2">
        <v>67620</v>
      </c>
      <c r="H2347" s="3">
        <v>0.32186205911752108</v>
      </c>
      <c r="I2347" s="2">
        <v>210090</v>
      </c>
      <c r="J2347" s="2" t="s">
        <v>14741</v>
      </c>
      <c r="K2347" s="2" t="s">
        <v>14772</v>
      </c>
      <c r="L2347" s="2" t="s">
        <v>14772</v>
      </c>
      <c r="M2347" s="2" t="s">
        <v>14757</v>
      </c>
      <c r="N2347" s="1" t="str">
        <f t="shared" si="36"/>
        <v>AIROLI22014</v>
      </c>
    </row>
    <row r="2348" spans="1:14" x14ac:dyDescent="0.3">
      <c r="A2348" s="2">
        <v>150</v>
      </c>
      <c r="B2348" s="2" t="s">
        <v>7766</v>
      </c>
      <c r="C2348" s="2" t="s">
        <v>5691</v>
      </c>
      <c r="D2348" s="2" t="s">
        <v>1018</v>
      </c>
      <c r="E2348" s="2">
        <v>3</v>
      </c>
      <c r="F2348" s="2" t="s">
        <v>9</v>
      </c>
      <c r="G2348" s="2">
        <v>46377</v>
      </c>
      <c r="H2348" s="3">
        <v>0.22074825074967871</v>
      </c>
      <c r="I2348" s="2">
        <v>210090</v>
      </c>
      <c r="J2348" s="2" t="s">
        <v>14741</v>
      </c>
      <c r="K2348" s="2" t="s">
        <v>14772</v>
      </c>
      <c r="L2348" s="2" t="s">
        <v>14772</v>
      </c>
      <c r="M2348" s="2" t="s">
        <v>14757</v>
      </c>
      <c r="N2348" s="1" t="str">
        <f t="shared" si="36"/>
        <v>AIROLI32014</v>
      </c>
    </row>
    <row r="2349" spans="1:14" x14ac:dyDescent="0.3">
      <c r="A2349" s="2">
        <v>150</v>
      </c>
      <c r="B2349" s="2" t="s">
        <v>7766</v>
      </c>
      <c r="C2349" s="2" t="s">
        <v>5692</v>
      </c>
      <c r="D2349" s="2" t="s">
        <v>1018</v>
      </c>
      <c r="E2349" s="2">
        <v>4</v>
      </c>
      <c r="F2349" s="2" t="s">
        <v>7</v>
      </c>
      <c r="G2349" s="2">
        <v>8791</v>
      </c>
      <c r="H2349" s="3">
        <v>4.1843971631205672E-2</v>
      </c>
      <c r="I2349" s="2">
        <v>210090</v>
      </c>
      <c r="J2349" s="2" t="s">
        <v>14741</v>
      </c>
      <c r="K2349" s="2" t="s">
        <v>14772</v>
      </c>
      <c r="L2349" s="2" t="s">
        <v>14772</v>
      </c>
      <c r="M2349" s="2" t="s">
        <v>14757</v>
      </c>
      <c r="N2349" s="1" t="str">
        <f t="shared" si="36"/>
        <v>AIROLI42014</v>
      </c>
    </row>
    <row r="2350" spans="1:14" x14ac:dyDescent="0.3">
      <c r="A2350" s="2">
        <v>150</v>
      </c>
      <c r="B2350" s="2" t="s">
        <v>7766</v>
      </c>
      <c r="C2350" s="2" t="s">
        <v>5693</v>
      </c>
      <c r="D2350" s="2" t="s">
        <v>1018</v>
      </c>
      <c r="E2350" s="2">
        <v>5</v>
      </c>
      <c r="F2350" s="2" t="s">
        <v>302</v>
      </c>
      <c r="G2350" s="2">
        <v>4106</v>
      </c>
      <c r="H2350" s="3">
        <v>1.9544004950259413E-2</v>
      </c>
      <c r="I2350" s="2">
        <v>210090</v>
      </c>
      <c r="J2350" s="2" t="s">
        <v>14741</v>
      </c>
      <c r="K2350" s="2" t="s">
        <v>14772</v>
      </c>
      <c r="L2350" s="2" t="s">
        <v>14772</v>
      </c>
      <c r="M2350" s="2" t="s">
        <v>14757</v>
      </c>
      <c r="N2350" s="1" t="str">
        <f t="shared" si="36"/>
        <v>AIROLI52014</v>
      </c>
    </row>
    <row r="2351" spans="1:14" x14ac:dyDescent="0.3">
      <c r="A2351" s="2">
        <v>150</v>
      </c>
      <c r="B2351" s="2" t="s">
        <v>7766</v>
      </c>
      <c r="C2351" s="2" t="s">
        <v>5694</v>
      </c>
      <c r="D2351" s="2" t="s">
        <v>1018</v>
      </c>
      <c r="E2351" s="2">
        <v>6</v>
      </c>
      <c r="F2351" s="2" t="s">
        <v>11</v>
      </c>
      <c r="G2351" s="2">
        <v>1963</v>
      </c>
      <c r="H2351" s="3">
        <v>9.3436146413441862E-3</v>
      </c>
      <c r="I2351" s="2">
        <v>210090</v>
      </c>
      <c r="J2351" s="2" t="s">
        <v>14741</v>
      </c>
      <c r="K2351" s="2" t="s">
        <v>14772</v>
      </c>
      <c r="L2351" s="2" t="s">
        <v>14772</v>
      </c>
      <c r="M2351" s="2" t="s">
        <v>14757</v>
      </c>
      <c r="N2351" s="1" t="str">
        <f t="shared" si="36"/>
        <v>AIROLI62014</v>
      </c>
    </row>
    <row r="2352" spans="1:14" x14ac:dyDescent="0.3">
      <c r="A2352" s="2">
        <v>150</v>
      </c>
      <c r="B2352" s="2" t="s">
        <v>7766</v>
      </c>
      <c r="C2352" s="2" t="s">
        <v>22</v>
      </c>
      <c r="D2352" s="2" t="s">
        <v>7923</v>
      </c>
      <c r="E2352" s="2">
        <v>7</v>
      </c>
      <c r="F2352" s="2" t="s">
        <v>22</v>
      </c>
      <c r="G2352" s="2">
        <v>1695</v>
      </c>
      <c r="H2352" s="3">
        <v>8.0679708696273032E-3</v>
      </c>
      <c r="I2352" s="2">
        <v>210090</v>
      </c>
      <c r="J2352" s="2" t="s">
        <v>14741</v>
      </c>
      <c r="K2352" s="2" t="s">
        <v>14772</v>
      </c>
      <c r="L2352" s="2" t="s">
        <v>14772</v>
      </c>
      <c r="M2352" s="2" t="s">
        <v>14757</v>
      </c>
      <c r="N2352" s="1" t="str">
        <f t="shared" si="36"/>
        <v>AIROLI72014</v>
      </c>
    </row>
    <row r="2353" spans="1:14" x14ac:dyDescent="0.3">
      <c r="A2353" s="2">
        <v>150</v>
      </c>
      <c r="B2353" s="2" t="s">
        <v>7766</v>
      </c>
      <c r="C2353" s="2" t="s">
        <v>5695</v>
      </c>
      <c r="D2353" s="2" t="s">
        <v>1018</v>
      </c>
      <c r="E2353" s="2">
        <v>8</v>
      </c>
      <c r="F2353" s="2" t="s">
        <v>19</v>
      </c>
      <c r="G2353" s="2">
        <v>906</v>
      </c>
      <c r="H2353" s="3">
        <v>4.3124375267742394E-3</v>
      </c>
      <c r="I2353" s="2">
        <v>210090</v>
      </c>
      <c r="J2353" s="2" t="s">
        <v>14741</v>
      </c>
      <c r="K2353" s="2" t="s">
        <v>14772</v>
      </c>
      <c r="L2353" s="2" t="s">
        <v>14772</v>
      </c>
      <c r="M2353" s="2" t="s">
        <v>14757</v>
      </c>
      <c r="N2353" s="1" t="str">
        <f t="shared" si="36"/>
        <v>AIROLI82014</v>
      </c>
    </row>
    <row r="2354" spans="1:14" x14ac:dyDescent="0.3">
      <c r="A2354" s="2">
        <v>150</v>
      </c>
      <c r="B2354" s="2" t="s">
        <v>7766</v>
      </c>
      <c r="C2354" s="2" t="s">
        <v>5696</v>
      </c>
      <c r="D2354" s="2" t="s">
        <v>1018</v>
      </c>
      <c r="E2354" s="2">
        <v>9</v>
      </c>
      <c r="F2354" s="2" t="s">
        <v>3797</v>
      </c>
      <c r="G2354" s="2">
        <v>625</v>
      </c>
      <c r="H2354" s="3">
        <v>2.9749155123994478E-3</v>
      </c>
      <c r="I2354" s="2">
        <v>210090</v>
      </c>
      <c r="J2354" s="2" t="s">
        <v>14741</v>
      </c>
      <c r="K2354" s="2" t="s">
        <v>14772</v>
      </c>
      <c r="L2354" s="2" t="s">
        <v>14772</v>
      </c>
      <c r="M2354" s="2" t="s">
        <v>14757</v>
      </c>
      <c r="N2354" s="1" t="str">
        <f t="shared" si="36"/>
        <v>AIROLI92014</v>
      </c>
    </row>
    <row r="2355" spans="1:14" x14ac:dyDescent="0.3">
      <c r="A2355" s="2">
        <v>150</v>
      </c>
      <c r="B2355" s="2" t="s">
        <v>7766</v>
      </c>
      <c r="C2355" s="2" t="s">
        <v>5697</v>
      </c>
      <c r="D2355" s="2" t="s">
        <v>1020</v>
      </c>
      <c r="E2355" s="2">
        <v>10</v>
      </c>
      <c r="F2355" s="2" t="s">
        <v>19</v>
      </c>
      <c r="G2355" s="2">
        <v>417</v>
      </c>
      <c r="H2355" s="3">
        <v>1.9848636298729115E-3</v>
      </c>
      <c r="I2355" s="2">
        <v>210090</v>
      </c>
      <c r="J2355" s="2" t="s">
        <v>14741</v>
      </c>
      <c r="K2355" s="2" t="s">
        <v>14772</v>
      </c>
      <c r="L2355" s="2" t="s">
        <v>14772</v>
      </c>
      <c r="M2355" s="2" t="s">
        <v>14757</v>
      </c>
      <c r="N2355" s="1" t="str">
        <f t="shared" si="36"/>
        <v>AIROLI102014</v>
      </c>
    </row>
    <row r="2356" spans="1:14" x14ac:dyDescent="0.3">
      <c r="A2356" s="2">
        <v>150</v>
      </c>
      <c r="B2356" s="2" t="s">
        <v>7766</v>
      </c>
      <c r="C2356" s="2" t="s">
        <v>5698</v>
      </c>
      <c r="D2356" s="2" t="s">
        <v>1018</v>
      </c>
      <c r="E2356" s="2">
        <v>11</v>
      </c>
      <c r="F2356" s="2" t="s">
        <v>19</v>
      </c>
      <c r="G2356" s="2">
        <v>306</v>
      </c>
      <c r="H2356" s="3">
        <v>1.4565186348707696E-3</v>
      </c>
      <c r="I2356" s="2">
        <v>210090</v>
      </c>
      <c r="J2356" s="2" t="s">
        <v>14741</v>
      </c>
      <c r="K2356" s="2" t="s">
        <v>14772</v>
      </c>
      <c r="L2356" s="2" t="s">
        <v>14772</v>
      </c>
      <c r="M2356" s="2" t="s">
        <v>14757</v>
      </c>
      <c r="N2356" s="1" t="str">
        <f t="shared" si="36"/>
        <v>AIROLI112014</v>
      </c>
    </row>
    <row r="2357" spans="1:14" x14ac:dyDescent="0.3">
      <c r="A2357" s="2">
        <v>150</v>
      </c>
      <c r="B2357" s="2" t="s">
        <v>7766</v>
      </c>
      <c r="C2357" s="2" t="s">
        <v>5699</v>
      </c>
      <c r="D2357" s="2" t="s">
        <v>1018</v>
      </c>
      <c r="E2357" s="2">
        <v>12</v>
      </c>
      <c r="F2357" s="2" t="s">
        <v>15</v>
      </c>
      <c r="G2357" s="2">
        <v>286</v>
      </c>
      <c r="H2357" s="3">
        <v>1.3613213384739873E-3</v>
      </c>
      <c r="I2357" s="2">
        <v>210090</v>
      </c>
      <c r="J2357" s="2" t="s">
        <v>14741</v>
      </c>
      <c r="K2357" s="2" t="s">
        <v>14772</v>
      </c>
      <c r="L2357" s="2" t="s">
        <v>14772</v>
      </c>
      <c r="M2357" s="2" t="s">
        <v>14757</v>
      </c>
      <c r="N2357" s="1" t="str">
        <f t="shared" si="36"/>
        <v>AIROLI122014</v>
      </c>
    </row>
    <row r="2358" spans="1:14" x14ac:dyDescent="0.3">
      <c r="A2358" s="2">
        <v>150</v>
      </c>
      <c r="B2358" s="2" t="s">
        <v>7766</v>
      </c>
      <c r="C2358" s="2" t="s">
        <v>5700</v>
      </c>
      <c r="D2358" s="2" t="s">
        <v>1018</v>
      </c>
      <c r="E2358" s="2">
        <v>13</v>
      </c>
      <c r="F2358" s="2" t="s">
        <v>19</v>
      </c>
      <c r="G2358" s="2">
        <v>199</v>
      </c>
      <c r="H2358" s="3">
        <v>9.4721309914798423E-4</v>
      </c>
      <c r="I2358" s="2">
        <v>210090</v>
      </c>
      <c r="J2358" s="2" t="s">
        <v>14741</v>
      </c>
      <c r="K2358" s="2" t="s">
        <v>14772</v>
      </c>
      <c r="L2358" s="2" t="s">
        <v>14772</v>
      </c>
      <c r="M2358" s="2" t="s">
        <v>14757</v>
      </c>
      <c r="N2358" s="1" t="str">
        <f t="shared" si="36"/>
        <v>AIROLI132014</v>
      </c>
    </row>
    <row r="2359" spans="1:14" x14ac:dyDescent="0.3">
      <c r="A2359" s="2">
        <v>150</v>
      </c>
      <c r="B2359" s="2" t="s">
        <v>7766</v>
      </c>
      <c r="C2359" s="2" t="s">
        <v>5701</v>
      </c>
      <c r="D2359" s="2" t="s">
        <v>1018</v>
      </c>
      <c r="E2359" s="2">
        <v>14</v>
      </c>
      <c r="F2359" s="2" t="s">
        <v>19</v>
      </c>
      <c r="G2359" s="2">
        <v>184</v>
      </c>
      <c r="H2359" s="3">
        <v>8.7581512685039743E-4</v>
      </c>
      <c r="I2359" s="2">
        <v>210090</v>
      </c>
      <c r="J2359" s="2" t="s">
        <v>14741</v>
      </c>
      <c r="K2359" s="2" t="s">
        <v>14772</v>
      </c>
      <c r="L2359" s="2" t="s">
        <v>14772</v>
      </c>
      <c r="M2359" s="2" t="s">
        <v>14757</v>
      </c>
      <c r="N2359" s="1" t="str">
        <f t="shared" si="36"/>
        <v>AIROLI142014</v>
      </c>
    </row>
    <row r="2360" spans="1:14" x14ac:dyDescent="0.3">
      <c r="A2360" s="2">
        <v>150</v>
      </c>
      <c r="B2360" s="2" t="s">
        <v>7766</v>
      </c>
      <c r="C2360" s="2" t="s">
        <v>5702</v>
      </c>
      <c r="D2360" s="2" t="s">
        <v>1018</v>
      </c>
      <c r="E2360" s="2">
        <v>15</v>
      </c>
      <c r="F2360" s="2" t="s">
        <v>5703</v>
      </c>
      <c r="G2360" s="2">
        <v>150</v>
      </c>
      <c r="H2360" s="3">
        <v>7.1397972297586744E-4</v>
      </c>
      <c r="I2360" s="2">
        <v>210090</v>
      </c>
      <c r="J2360" s="2" t="s">
        <v>14741</v>
      </c>
      <c r="K2360" s="2" t="s">
        <v>14772</v>
      </c>
      <c r="L2360" s="2" t="s">
        <v>14772</v>
      </c>
      <c r="M2360" s="2" t="s">
        <v>14757</v>
      </c>
      <c r="N2360" s="1" t="str">
        <f t="shared" si="36"/>
        <v>AIROLI152014</v>
      </c>
    </row>
    <row r="2361" spans="1:14" x14ac:dyDescent="0.3">
      <c r="A2361" s="2">
        <v>150</v>
      </c>
      <c r="B2361" s="2" t="s">
        <v>7766</v>
      </c>
      <c r="C2361" s="2" t="s">
        <v>5704</v>
      </c>
      <c r="D2361" s="2" t="s">
        <v>1018</v>
      </c>
      <c r="E2361" s="2">
        <v>16</v>
      </c>
      <c r="F2361" s="2" t="s">
        <v>53</v>
      </c>
      <c r="G2361" s="2">
        <v>112</v>
      </c>
      <c r="H2361" s="3">
        <v>5.3310485982198104E-4</v>
      </c>
      <c r="I2361" s="2">
        <v>210090</v>
      </c>
      <c r="J2361" s="2" t="s">
        <v>14741</v>
      </c>
      <c r="K2361" s="2" t="s">
        <v>14772</v>
      </c>
      <c r="L2361" s="2" t="s">
        <v>14772</v>
      </c>
      <c r="M2361" s="2" t="s">
        <v>14757</v>
      </c>
      <c r="N2361" s="1" t="str">
        <f t="shared" si="36"/>
        <v>AIROLI162014</v>
      </c>
    </row>
    <row r="2362" spans="1:14" x14ac:dyDescent="0.3">
      <c r="A2362" s="2">
        <v>151</v>
      </c>
      <c r="B2362" s="2" t="s">
        <v>7767</v>
      </c>
      <c r="C2362" s="2" t="s">
        <v>5705</v>
      </c>
      <c r="D2362" s="2" t="s">
        <v>1020</v>
      </c>
      <c r="E2362" s="2">
        <v>1</v>
      </c>
      <c r="F2362" s="2" t="s">
        <v>9</v>
      </c>
      <c r="G2362" s="2">
        <v>55220</v>
      </c>
      <c r="H2362" s="3">
        <v>0.29109580014444086</v>
      </c>
      <c r="I2362" s="2">
        <v>189697</v>
      </c>
      <c r="J2362" s="2" t="s">
        <v>14741</v>
      </c>
      <c r="K2362" s="2" t="s">
        <v>14772</v>
      </c>
      <c r="L2362" s="2" t="s">
        <v>14772</v>
      </c>
      <c r="M2362" s="2" t="s">
        <v>14757</v>
      </c>
      <c r="N2362" s="1" t="str">
        <f t="shared" si="36"/>
        <v>BELAPUR12014</v>
      </c>
    </row>
    <row r="2363" spans="1:14" x14ac:dyDescent="0.3">
      <c r="A2363" s="2">
        <v>151</v>
      </c>
      <c r="B2363" s="2" t="s">
        <v>7767</v>
      </c>
      <c r="C2363" s="2" t="s">
        <v>5706</v>
      </c>
      <c r="D2363" s="2" t="s">
        <v>1018</v>
      </c>
      <c r="E2363" s="2">
        <v>2</v>
      </c>
      <c r="F2363" s="2" t="s">
        <v>51</v>
      </c>
      <c r="G2363" s="2">
        <v>53682</v>
      </c>
      <c r="H2363" s="3">
        <v>0.28298813370796588</v>
      </c>
      <c r="I2363" s="2">
        <v>189697</v>
      </c>
      <c r="J2363" s="2" t="s">
        <v>14741</v>
      </c>
      <c r="K2363" s="2" t="s">
        <v>14772</v>
      </c>
      <c r="L2363" s="2" t="s">
        <v>14772</v>
      </c>
      <c r="M2363" s="2" t="s">
        <v>14757</v>
      </c>
      <c r="N2363" s="1" t="str">
        <f t="shared" si="36"/>
        <v>BELAPUR22014</v>
      </c>
    </row>
    <row r="2364" spans="1:14" x14ac:dyDescent="0.3">
      <c r="A2364" s="2">
        <v>151</v>
      </c>
      <c r="B2364" s="2" t="s">
        <v>7767</v>
      </c>
      <c r="C2364" s="2" t="s">
        <v>5707</v>
      </c>
      <c r="D2364" s="2" t="s">
        <v>1018</v>
      </c>
      <c r="E2364" s="2">
        <v>3</v>
      </c>
      <c r="F2364" s="2" t="s">
        <v>103</v>
      </c>
      <c r="G2364" s="2">
        <v>50815</v>
      </c>
      <c r="H2364" s="3">
        <v>0.26787455784751474</v>
      </c>
      <c r="I2364" s="2">
        <v>189697</v>
      </c>
      <c r="J2364" s="2" t="s">
        <v>14741</v>
      </c>
      <c r="K2364" s="2" t="s">
        <v>14772</v>
      </c>
      <c r="L2364" s="2" t="s">
        <v>14772</v>
      </c>
      <c r="M2364" s="2" t="s">
        <v>14757</v>
      </c>
      <c r="N2364" s="1" t="str">
        <f t="shared" si="36"/>
        <v>BELAPUR32014</v>
      </c>
    </row>
    <row r="2365" spans="1:14" x14ac:dyDescent="0.3">
      <c r="A2365" s="2">
        <v>151</v>
      </c>
      <c r="B2365" s="2" t="s">
        <v>7767</v>
      </c>
      <c r="C2365" s="2" t="s">
        <v>5708</v>
      </c>
      <c r="D2365" s="2" t="s">
        <v>1018</v>
      </c>
      <c r="E2365" s="2">
        <v>4</v>
      </c>
      <c r="F2365" s="2" t="s">
        <v>7</v>
      </c>
      <c r="G2365" s="2">
        <v>16568</v>
      </c>
      <c r="H2365" s="3">
        <v>8.7339283172638477E-2</v>
      </c>
      <c r="I2365" s="2">
        <v>189697</v>
      </c>
      <c r="J2365" s="2" t="s">
        <v>14741</v>
      </c>
      <c r="K2365" s="2" t="s">
        <v>14772</v>
      </c>
      <c r="L2365" s="2" t="s">
        <v>14772</v>
      </c>
      <c r="M2365" s="2" t="s">
        <v>14757</v>
      </c>
      <c r="N2365" s="1" t="str">
        <f t="shared" si="36"/>
        <v>BELAPUR42014</v>
      </c>
    </row>
    <row r="2366" spans="1:14" x14ac:dyDescent="0.3">
      <c r="A2366" s="2">
        <v>151</v>
      </c>
      <c r="B2366" s="2" t="s">
        <v>7767</v>
      </c>
      <c r="C2366" s="2" t="s">
        <v>5709</v>
      </c>
      <c r="D2366" s="2" t="s">
        <v>1018</v>
      </c>
      <c r="E2366" s="2">
        <v>5</v>
      </c>
      <c r="F2366" s="2" t="s">
        <v>302</v>
      </c>
      <c r="G2366" s="2">
        <v>4184</v>
      </c>
      <c r="H2366" s="3">
        <v>2.2056226508590016E-2</v>
      </c>
      <c r="I2366" s="2">
        <v>189697</v>
      </c>
      <c r="J2366" s="2" t="s">
        <v>14741</v>
      </c>
      <c r="K2366" s="2" t="s">
        <v>14772</v>
      </c>
      <c r="L2366" s="2" t="s">
        <v>14772</v>
      </c>
      <c r="M2366" s="2" t="s">
        <v>14757</v>
      </c>
      <c r="N2366" s="1" t="str">
        <f t="shared" si="36"/>
        <v>BELAPUR52014</v>
      </c>
    </row>
    <row r="2367" spans="1:14" x14ac:dyDescent="0.3">
      <c r="A2367" s="2">
        <v>151</v>
      </c>
      <c r="B2367" s="2" t="s">
        <v>7767</v>
      </c>
      <c r="C2367" s="2" t="s">
        <v>5710</v>
      </c>
      <c r="D2367" s="2" t="s">
        <v>1018</v>
      </c>
      <c r="E2367" s="2">
        <v>6</v>
      </c>
      <c r="F2367" s="2" t="s">
        <v>19</v>
      </c>
      <c r="G2367" s="2">
        <v>3696</v>
      </c>
      <c r="H2367" s="3">
        <v>1.9483702957874927E-2</v>
      </c>
      <c r="I2367" s="2">
        <v>189697</v>
      </c>
      <c r="J2367" s="2" t="s">
        <v>14741</v>
      </c>
      <c r="K2367" s="2" t="s">
        <v>14772</v>
      </c>
      <c r="L2367" s="2" t="s">
        <v>14772</v>
      </c>
      <c r="M2367" s="2" t="s">
        <v>14757</v>
      </c>
      <c r="N2367" s="1" t="str">
        <f t="shared" si="36"/>
        <v>BELAPUR62014</v>
      </c>
    </row>
    <row r="2368" spans="1:14" x14ac:dyDescent="0.3">
      <c r="A2368" s="2">
        <v>151</v>
      </c>
      <c r="B2368" s="2" t="s">
        <v>7767</v>
      </c>
      <c r="C2368" s="2" t="s">
        <v>5711</v>
      </c>
      <c r="D2368" s="2" t="s">
        <v>1018</v>
      </c>
      <c r="E2368" s="2">
        <v>7</v>
      </c>
      <c r="F2368" s="2" t="s">
        <v>11</v>
      </c>
      <c r="G2368" s="2">
        <v>2043</v>
      </c>
      <c r="H2368" s="3">
        <v>1.0769806586292877E-2</v>
      </c>
      <c r="I2368" s="2">
        <v>189697</v>
      </c>
      <c r="J2368" s="2" t="s">
        <v>14741</v>
      </c>
      <c r="K2368" s="2" t="s">
        <v>14772</v>
      </c>
      <c r="L2368" s="2" t="s">
        <v>14772</v>
      </c>
      <c r="M2368" s="2" t="s">
        <v>14757</v>
      </c>
      <c r="N2368" s="1" t="str">
        <f t="shared" si="36"/>
        <v>BELAPUR72014</v>
      </c>
    </row>
    <row r="2369" spans="1:14" x14ac:dyDescent="0.3">
      <c r="A2369" s="2">
        <v>151</v>
      </c>
      <c r="B2369" s="2" t="s">
        <v>7767</v>
      </c>
      <c r="C2369" s="2" t="s">
        <v>22</v>
      </c>
      <c r="D2369" s="2" t="s">
        <v>7923</v>
      </c>
      <c r="E2369" s="2">
        <v>8</v>
      </c>
      <c r="F2369" s="2" t="s">
        <v>22</v>
      </c>
      <c r="G2369" s="2">
        <v>1932</v>
      </c>
      <c r="H2369" s="3">
        <v>1.0184662909798256E-2</v>
      </c>
      <c r="I2369" s="2">
        <v>189697</v>
      </c>
      <c r="J2369" s="2" t="s">
        <v>14741</v>
      </c>
      <c r="K2369" s="2" t="s">
        <v>14772</v>
      </c>
      <c r="L2369" s="2" t="s">
        <v>14772</v>
      </c>
      <c r="M2369" s="2" t="s">
        <v>14757</v>
      </c>
      <c r="N2369" s="1" t="str">
        <f t="shared" si="36"/>
        <v>BELAPUR82014</v>
      </c>
    </row>
    <row r="2370" spans="1:14" x14ac:dyDescent="0.3">
      <c r="A2370" s="2">
        <v>151</v>
      </c>
      <c r="B2370" s="2" t="s">
        <v>7767</v>
      </c>
      <c r="C2370" s="2" t="s">
        <v>1477</v>
      </c>
      <c r="D2370" s="2" t="s">
        <v>1018</v>
      </c>
      <c r="E2370" s="2">
        <v>9</v>
      </c>
      <c r="F2370" s="2" t="s">
        <v>15</v>
      </c>
      <c r="G2370" s="2">
        <v>303</v>
      </c>
      <c r="H2370" s="3">
        <v>1.5972840898907205E-3</v>
      </c>
      <c r="I2370" s="2">
        <v>189697</v>
      </c>
      <c r="J2370" s="2" t="s">
        <v>14741</v>
      </c>
      <c r="K2370" s="2" t="s">
        <v>14772</v>
      </c>
      <c r="L2370" s="2" t="s">
        <v>14772</v>
      </c>
      <c r="M2370" s="2" t="s">
        <v>14757</v>
      </c>
      <c r="N2370" s="1" t="str">
        <f t="shared" si="36"/>
        <v>BELAPUR92014</v>
      </c>
    </row>
    <row r="2371" spans="1:14" x14ac:dyDescent="0.3">
      <c r="A2371" s="2">
        <v>151</v>
      </c>
      <c r="B2371" s="2" t="s">
        <v>7767</v>
      </c>
      <c r="C2371" s="2" t="s">
        <v>5712</v>
      </c>
      <c r="D2371" s="2" t="s">
        <v>1018</v>
      </c>
      <c r="E2371" s="2">
        <v>10</v>
      </c>
      <c r="F2371" s="2" t="s">
        <v>19</v>
      </c>
      <c r="G2371" s="2">
        <v>239</v>
      </c>
      <c r="H2371" s="3">
        <v>1.2599039520920204E-3</v>
      </c>
      <c r="I2371" s="2">
        <v>189697</v>
      </c>
      <c r="J2371" s="2" t="s">
        <v>14741</v>
      </c>
      <c r="K2371" s="2" t="s">
        <v>14772</v>
      </c>
      <c r="L2371" s="2" t="s">
        <v>14772</v>
      </c>
      <c r="M2371" s="2" t="s">
        <v>14757</v>
      </c>
      <c r="N2371" s="1" t="str">
        <f t="shared" ref="N2371:N2434" si="37">B2371&amp;E2371&amp;2014</f>
        <v>BELAPUR102014</v>
      </c>
    </row>
    <row r="2372" spans="1:14" x14ac:dyDescent="0.3">
      <c r="A2372" s="2">
        <v>151</v>
      </c>
      <c r="B2372" s="2" t="s">
        <v>7767</v>
      </c>
      <c r="C2372" s="2" t="s">
        <v>5713</v>
      </c>
      <c r="D2372" s="2" t="s">
        <v>1018</v>
      </c>
      <c r="E2372" s="2">
        <v>11</v>
      </c>
      <c r="F2372" s="2" t="s">
        <v>19</v>
      </c>
      <c r="G2372" s="2">
        <v>217</v>
      </c>
      <c r="H2372" s="3">
        <v>1.1439295297237173E-3</v>
      </c>
      <c r="I2372" s="2">
        <v>189697</v>
      </c>
      <c r="J2372" s="2" t="s">
        <v>14741</v>
      </c>
      <c r="K2372" s="2" t="s">
        <v>14772</v>
      </c>
      <c r="L2372" s="2" t="s">
        <v>14772</v>
      </c>
      <c r="M2372" s="2" t="s">
        <v>14757</v>
      </c>
      <c r="N2372" s="1" t="str">
        <f t="shared" si="37"/>
        <v>BELAPUR112014</v>
      </c>
    </row>
    <row r="2373" spans="1:14" x14ac:dyDescent="0.3">
      <c r="A2373" s="2">
        <v>151</v>
      </c>
      <c r="B2373" s="2" t="s">
        <v>7767</v>
      </c>
      <c r="C2373" s="2" t="s">
        <v>5714</v>
      </c>
      <c r="D2373" s="2" t="s">
        <v>1018</v>
      </c>
      <c r="E2373" s="2">
        <v>12</v>
      </c>
      <c r="F2373" s="2" t="s">
        <v>19</v>
      </c>
      <c r="G2373" s="2">
        <v>196</v>
      </c>
      <c r="H2373" s="3">
        <v>1.0332266720085189E-3</v>
      </c>
      <c r="I2373" s="2">
        <v>189697</v>
      </c>
      <c r="J2373" s="2" t="s">
        <v>14741</v>
      </c>
      <c r="K2373" s="2" t="s">
        <v>14772</v>
      </c>
      <c r="L2373" s="2" t="s">
        <v>14772</v>
      </c>
      <c r="M2373" s="2" t="s">
        <v>14757</v>
      </c>
      <c r="N2373" s="1" t="str">
        <f t="shared" si="37"/>
        <v>BELAPUR122014</v>
      </c>
    </row>
    <row r="2374" spans="1:14" x14ac:dyDescent="0.3">
      <c r="A2374" s="2">
        <v>151</v>
      </c>
      <c r="B2374" s="2" t="s">
        <v>7767</v>
      </c>
      <c r="C2374" s="2" t="s">
        <v>5715</v>
      </c>
      <c r="D2374" s="2" t="s">
        <v>1020</v>
      </c>
      <c r="E2374" s="2">
        <v>13</v>
      </c>
      <c r="F2374" s="2" t="s">
        <v>19</v>
      </c>
      <c r="G2374" s="2">
        <v>187</v>
      </c>
      <c r="H2374" s="3">
        <v>9.8578259013057672E-4</v>
      </c>
      <c r="I2374" s="2">
        <v>189697</v>
      </c>
      <c r="J2374" s="2" t="s">
        <v>14741</v>
      </c>
      <c r="K2374" s="2" t="s">
        <v>14772</v>
      </c>
      <c r="L2374" s="2" t="s">
        <v>14772</v>
      </c>
      <c r="M2374" s="2" t="s">
        <v>14757</v>
      </c>
      <c r="N2374" s="1" t="str">
        <f t="shared" si="37"/>
        <v>BELAPUR132014</v>
      </c>
    </row>
    <row r="2375" spans="1:14" x14ac:dyDescent="0.3">
      <c r="A2375" s="2">
        <v>151</v>
      </c>
      <c r="B2375" s="2" t="s">
        <v>7767</v>
      </c>
      <c r="C2375" s="2" t="s">
        <v>5716</v>
      </c>
      <c r="D2375" s="2" t="s">
        <v>1018</v>
      </c>
      <c r="E2375" s="2">
        <v>14</v>
      </c>
      <c r="F2375" s="2" t="s">
        <v>19</v>
      </c>
      <c r="G2375" s="2">
        <v>162</v>
      </c>
      <c r="H2375" s="3">
        <v>8.5399347380295948E-4</v>
      </c>
      <c r="I2375" s="2">
        <v>189697</v>
      </c>
      <c r="J2375" s="2" t="s">
        <v>14741</v>
      </c>
      <c r="K2375" s="2" t="s">
        <v>14772</v>
      </c>
      <c r="L2375" s="2" t="s">
        <v>14772</v>
      </c>
      <c r="M2375" s="2" t="s">
        <v>14757</v>
      </c>
      <c r="N2375" s="1" t="str">
        <f t="shared" si="37"/>
        <v>BELAPUR142014</v>
      </c>
    </row>
    <row r="2376" spans="1:14" x14ac:dyDescent="0.3">
      <c r="A2376" s="2">
        <v>151</v>
      </c>
      <c r="B2376" s="2" t="s">
        <v>7767</v>
      </c>
      <c r="C2376" s="2" t="s">
        <v>552</v>
      </c>
      <c r="D2376" s="2" t="s">
        <v>1018</v>
      </c>
      <c r="E2376" s="2">
        <v>15</v>
      </c>
      <c r="F2376" s="2" t="s">
        <v>19</v>
      </c>
      <c r="G2376" s="2">
        <v>141</v>
      </c>
      <c r="H2376" s="3">
        <v>7.4329061608776096E-4</v>
      </c>
      <c r="I2376" s="2">
        <v>189697</v>
      </c>
      <c r="J2376" s="2" t="s">
        <v>14741</v>
      </c>
      <c r="K2376" s="2" t="s">
        <v>14772</v>
      </c>
      <c r="L2376" s="2" t="s">
        <v>14772</v>
      </c>
      <c r="M2376" s="2" t="s">
        <v>14757</v>
      </c>
      <c r="N2376" s="1" t="str">
        <f t="shared" si="37"/>
        <v>BELAPUR152014</v>
      </c>
    </row>
    <row r="2377" spans="1:14" x14ac:dyDescent="0.3">
      <c r="A2377" s="2">
        <v>151</v>
      </c>
      <c r="B2377" s="2" t="s">
        <v>7767</v>
      </c>
      <c r="C2377" s="2" t="s">
        <v>5717</v>
      </c>
      <c r="D2377" s="2" t="s">
        <v>1018</v>
      </c>
      <c r="E2377" s="2">
        <v>16</v>
      </c>
      <c r="F2377" s="2" t="s">
        <v>19</v>
      </c>
      <c r="G2377" s="2">
        <v>112</v>
      </c>
      <c r="H2377" s="3">
        <v>5.90415241147725E-4</v>
      </c>
      <c r="I2377" s="2">
        <v>189697</v>
      </c>
      <c r="J2377" s="2" t="s">
        <v>14741</v>
      </c>
      <c r="K2377" s="2" t="s">
        <v>14772</v>
      </c>
      <c r="L2377" s="2" t="s">
        <v>14772</v>
      </c>
      <c r="M2377" s="2" t="s">
        <v>14757</v>
      </c>
      <c r="N2377" s="1" t="str">
        <f t="shared" si="37"/>
        <v>BELAPUR162014</v>
      </c>
    </row>
    <row r="2378" spans="1:14" x14ac:dyDescent="0.3">
      <c r="A2378" s="2">
        <v>152</v>
      </c>
      <c r="B2378" s="2" t="s">
        <v>7769</v>
      </c>
      <c r="C2378" s="2" t="s">
        <v>5718</v>
      </c>
      <c r="D2378" s="2" t="s">
        <v>1018</v>
      </c>
      <c r="E2378" s="2">
        <v>1</v>
      </c>
      <c r="F2378" s="2" t="s">
        <v>9</v>
      </c>
      <c r="G2378" s="2">
        <v>108206</v>
      </c>
      <c r="H2378" s="3">
        <v>0.60531100184044617</v>
      </c>
      <c r="I2378" s="2">
        <v>178761</v>
      </c>
      <c r="J2378" s="2" t="s">
        <v>14741</v>
      </c>
      <c r="K2378" s="2" t="s">
        <v>556</v>
      </c>
      <c r="L2378" s="2" t="s">
        <v>14773</v>
      </c>
      <c r="M2378" s="2" t="s">
        <v>14758</v>
      </c>
      <c r="N2378" s="1" t="str">
        <f t="shared" si="37"/>
        <v>BORIVALI12014</v>
      </c>
    </row>
    <row r="2379" spans="1:14" x14ac:dyDescent="0.3">
      <c r="A2379" s="2">
        <v>152</v>
      </c>
      <c r="B2379" s="2" t="s">
        <v>7769</v>
      </c>
      <c r="C2379" s="2" t="s">
        <v>5719</v>
      </c>
      <c r="D2379" s="2" t="s">
        <v>1018</v>
      </c>
      <c r="E2379" s="2">
        <v>2</v>
      </c>
      <c r="F2379" s="2" t="s">
        <v>103</v>
      </c>
      <c r="G2379" s="2">
        <v>28953</v>
      </c>
      <c r="H2379" s="3">
        <v>0.161964858106634</v>
      </c>
      <c r="I2379" s="2">
        <v>178761</v>
      </c>
      <c r="J2379" s="2" t="s">
        <v>14741</v>
      </c>
      <c r="K2379" s="2" t="s">
        <v>556</v>
      </c>
      <c r="L2379" s="2" t="s">
        <v>14773</v>
      </c>
      <c r="M2379" s="2" t="s">
        <v>14758</v>
      </c>
      <c r="N2379" s="1" t="str">
        <f t="shared" si="37"/>
        <v>BORIVALI22014</v>
      </c>
    </row>
    <row r="2380" spans="1:14" x14ac:dyDescent="0.3">
      <c r="A2380" s="2">
        <v>152</v>
      </c>
      <c r="B2380" s="2" t="s">
        <v>7769</v>
      </c>
      <c r="C2380" s="2" t="s">
        <v>5720</v>
      </c>
      <c r="D2380" s="2" t="s">
        <v>1018</v>
      </c>
      <c r="E2380" s="2">
        <v>3</v>
      </c>
      <c r="F2380" s="2" t="s">
        <v>302</v>
      </c>
      <c r="G2380" s="2">
        <v>21699</v>
      </c>
      <c r="H2380" s="3">
        <v>0.12138553711379999</v>
      </c>
      <c r="I2380" s="2">
        <v>178761</v>
      </c>
      <c r="J2380" s="2" t="s">
        <v>14741</v>
      </c>
      <c r="K2380" s="2" t="s">
        <v>556</v>
      </c>
      <c r="L2380" s="2" t="s">
        <v>14773</v>
      </c>
      <c r="M2380" s="2" t="s">
        <v>14758</v>
      </c>
      <c r="N2380" s="1" t="str">
        <f t="shared" si="37"/>
        <v>BORIVALI32014</v>
      </c>
    </row>
    <row r="2381" spans="1:14" x14ac:dyDescent="0.3">
      <c r="A2381" s="2">
        <v>152</v>
      </c>
      <c r="B2381" s="2" t="s">
        <v>7769</v>
      </c>
      <c r="C2381" s="2" t="s">
        <v>5721</v>
      </c>
      <c r="D2381" s="2" t="s">
        <v>1018</v>
      </c>
      <c r="E2381" s="2">
        <v>4</v>
      </c>
      <c r="F2381" s="2" t="s">
        <v>7</v>
      </c>
      <c r="G2381" s="2">
        <v>14979</v>
      </c>
      <c r="H2381" s="3">
        <v>8.3793444878916545E-2</v>
      </c>
      <c r="I2381" s="2">
        <v>178761</v>
      </c>
      <c r="J2381" s="2" t="s">
        <v>14741</v>
      </c>
      <c r="K2381" s="2" t="s">
        <v>556</v>
      </c>
      <c r="L2381" s="2" t="s">
        <v>14773</v>
      </c>
      <c r="M2381" s="2" t="s">
        <v>14758</v>
      </c>
      <c r="N2381" s="1" t="str">
        <f t="shared" si="37"/>
        <v>BORIVALI42014</v>
      </c>
    </row>
    <row r="2382" spans="1:14" x14ac:dyDescent="0.3">
      <c r="A2382" s="2">
        <v>152</v>
      </c>
      <c r="B2382" s="2" t="s">
        <v>7769</v>
      </c>
      <c r="C2382" s="2" t="s">
        <v>22</v>
      </c>
      <c r="D2382" s="2" t="s">
        <v>7923</v>
      </c>
      <c r="E2382" s="2">
        <v>5</v>
      </c>
      <c r="F2382" s="2" t="s">
        <v>22</v>
      </c>
      <c r="G2382" s="2">
        <v>2054</v>
      </c>
      <c r="H2382" s="3">
        <v>1.149020200155515E-2</v>
      </c>
      <c r="I2382" s="2">
        <v>178761</v>
      </c>
      <c r="J2382" s="2" t="s">
        <v>14741</v>
      </c>
      <c r="K2382" s="2" t="s">
        <v>556</v>
      </c>
      <c r="L2382" s="2" t="s">
        <v>14773</v>
      </c>
      <c r="M2382" s="2" t="s">
        <v>14758</v>
      </c>
      <c r="N2382" s="1" t="str">
        <f t="shared" si="37"/>
        <v>BORIVALI52014</v>
      </c>
    </row>
    <row r="2383" spans="1:14" x14ac:dyDescent="0.3">
      <c r="A2383" s="2">
        <v>152</v>
      </c>
      <c r="B2383" s="2" t="s">
        <v>7769</v>
      </c>
      <c r="C2383" s="2" t="s">
        <v>5722</v>
      </c>
      <c r="D2383" s="2" t="s">
        <v>1018</v>
      </c>
      <c r="E2383" s="2">
        <v>6</v>
      </c>
      <c r="F2383" s="2" t="s">
        <v>51</v>
      </c>
      <c r="G2383" s="2">
        <v>1190</v>
      </c>
      <c r="H2383" s="3">
        <v>6.6569329999272772E-3</v>
      </c>
      <c r="I2383" s="2">
        <v>178761</v>
      </c>
      <c r="J2383" s="2" t="s">
        <v>14741</v>
      </c>
      <c r="K2383" s="2" t="s">
        <v>556</v>
      </c>
      <c r="L2383" s="2" t="s">
        <v>14773</v>
      </c>
      <c r="M2383" s="2" t="s">
        <v>14758</v>
      </c>
      <c r="N2383" s="1" t="str">
        <f t="shared" si="37"/>
        <v>BORIVALI62014</v>
      </c>
    </row>
    <row r="2384" spans="1:14" x14ac:dyDescent="0.3">
      <c r="A2384" s="2">
        <v>152</v>
      </c>
      <c r="B2384" s="2" t="s">
        <v>7769</v>
      </c>
      <c r="C2384" s="2" t="s">
        <v>5723</v>
      </c>
      <c r="D2384" s="2" t="s">
        <v>1020</v>
      </c>
      <c r="E2384" s="2">
        <v>7</v>
      </c>
      <c r="F2384" s="2" t="s">
        <v>11</v>
      </c>
      <c r="G2384" s="2">
        <v>973</v>
      </c>
      <c r="H2384" s="3">
        <v>5.4430216881758324E-3</v>
      </c>
      <c r="I2384" s="2">
        <v>178761</v>
      </c>
      <c r="J2384" s="2" t="s">
        <v>14741</v>
      </c>
      <c r="K2384" s="2" t="s">
        <v>556</v>
      </c>
      <c r="L2384" s="2" t="s">
        <v>14773</v>
      </c>
      <c r="M2384" s="2" t="s">
        <v>14758</v>
      </c>
      <c r="N2384" s="1" t="str">
        <f t="shared" si="37"/>
        <v>BORIVALI72014</v>
      </c>
    </row>
    <row r="2385" spans="1:14" x14ac:dyDescent="0.3">
      <c r="A2385" s="2">
        <v>152</v>
      </c>
      <c r="B2385" s="2" t="s">
        <v>7769</v>
      </c>
      <c r="C2385" s="2" t="s">
        <v>5724</v>
      </c>
      <c r="D2385" s="2" t="s">
        <v>1020</v>
      </c>
      <c r="E2385" s="2">
        <v>8</v>
      </c>
      <c r="F2385" s="2" t="s">
        <v>19</v>
      </c>
      <c r="G2385" s="2">
        <v>201</v>
      </c>
      <c r="H2385" s="3">
        <v>1.1244063302398174E-3</v>
      </c>
      <c r="I2385" s="2">
        <v>178761</v>
      </c>
      <c r="J2385" s="2" t="s">
        <v>14741</v>
      </c>
      <c r="K2385" s="2" t="s">
        <v>556</v>
      </c>
      <c r="L2385" s="2" t="s">
        <v>14773</v>
      </c>
      <c r="M2385" s="2" t="s">
        <v>14758</v>
      </c>
      <c r="N2385" s="1" t="str">
        <f t="shared" si="37"/>
        <v>BORIVALI82014</v>
      </c>
    </row>
    <row r="2386" spans="1:14" x14ac:dyDescent="0.3">
      <c r="A2386" s="2">
        <v>152</v>
      </c>
      <c r="B2386" s="2" t="s">
        <v>7769</v>
      </c>
      <c r="C2386" s="2" t="s">
        <v>5725</v>
      </c>
      <c r="D2386" s="2" t="s">
        <v>1018</v>
      </c>
      <c r="E2386" s="2">
        <v>9</v>
      </c>
      <c r="F2386" s="2" t="s">
        <v>486</v>
      </c>
      <c r="G2386" s="2">
        <v>187</v>
      </c>
      <c r="H2386" s="3">
        <v>1.0460894714171436E-3</v>
      </c>
      <c r="I2386" s="2">
        <v>178761</v>
      </c>
      <c r="J2386" s="2" t="s">
        <v>14741</v>
      </c>
      <c r="K2386" s="2" t="s">
        <v>556</v>
      </c>
      <c r="L2386" s="2" t="s">
        <v>14773</v>
      </c>
      <c r="M2386" s="2" t="s">
        <v>14758</v>
      </c>
      <c r="N2386" s="1" t="str">
        <f t="shared" si="37"/>
        <v>BORIVALI92014</v>
      </c>
    </row>
    <row r="2387" spans="1:14" x14ac:dyDescent="0.3">
      <c r="A2387" s="2">
        <v>152</v>
      </c>
      <c r="B2387" s="2" t="s">
        <v>7769</v>
      </c>
      <c r="C2387" s="2" t="s">
        <v>5726</v>
      </c>
      <c r="D2387" s="2" t="s">
        <v>1018</v>
      </c>
      <c r="E2387" s="2">
        <v>10</v>
      </c>
      <c r="F2387" s="2" t="s">
        <v>19</v>
      </c>
      <c r="G2387" s="2">
        <v>137</v>
      </c>
      <c r="H2387" s="3">
        <v>7.6638640419330836E-4</v>
      </c>
      <c r="I2387" s="2">
        <v>178761</v>
      </c>
      <c r="J2387" s="2" t="s">
        <v>14741</v>
      </c>
      <c r="K2387" s="2" t="s">
        <v>556</v>
      </c>
      <c r="L2387" s="2" t="s">
        <v>14773</v>
      </c>
      <c r="M2387" s="2" t="s">
        <v>14758</v>
      </c>
      <c r="N2387" s="1" t="str">
        <f t="shared" si="37"/>
        <v>BORIVALI102014</v>
      </c>
    </row>
    <row r="2388" spans="1:14" x14ac:dyDescent="0.3">
      <c r="A2388" s="2">
        <v>152</v>
      </c>
      <c r="B2388" s="2" t="s">
        <v>7769</v>
      </c>
      <c r="C2388" s="2" t="s">
        <v>5727</v>
      </c>
      <c r="D2388" s="2" t="s">
        <v>1018</v>
      </c>
      <c r="E2388" s="2">
        <v>11</v>
      </c>
      <c r="F2388" s="2" t="s">
        <v>19</v>
      </c>
      <c r="G2388" s="2">
        <v>98</v>
      </c>
      <c r="H2388" s="3">
        <v>5.4821801175871699E-4</v>
      </c>
      <c r="I2388" s="2">
        <v>178761</v>
      </c>
      <c r="J2388" s="2" t="s">
        <v>14741</v>
      </c>
      <c r="K2388" s="2" t="s">
        <v>556</v>
      </c>
      <c r="L2388" s="2" t="s">
        <v>14773</v>
      </c>
      <c r="M2388" s="2" t="s">
        <v>14758</v>
      </c>
      <c r="N2388" s="1" t="str">
        <f t="shared" si="37"/>
        <v>BORIVALI112014</v>
      </c>
    </row>
    <row r="2389" spans="1:14" x14ac:dyDescent="0.3">
      <c r="A2389" s="2">
        <v>152</v>
      </c>
      <c r="B2389" s="2" t="s">
        <v>7769</v>
      </c>
      <c r="C2389" s="2" t="s">
        <v>5728</v>
      </c>
      <c r="D2389" s="2" t="s">
        <v>1018</v>
      </c>
      <c r="E2389" s="2">
        <v>12</v>
      </c>
      <c r="F2389" s="2" t="s">
        <v>5729</v>
      </c>
      <c r="G2389" s="2">
        <v>84</v>
      </c>
      <c r="H2389" s="3">
        <v>4.6990115293604311E-4</v>
      </c>
      <c r="I2389" s="2">
        <v>178761</v>
      </c>
      <c r="J2389" s="2" t="s">
        <v>14741</v>
      </c>
      <c r="K2389" s="2" t="s">
        <v>556</v>
      </c>
      <c r="L2389" s="2" t="s">
        <v>14773</v>
      </c>
      <c r="M2389" s="2" t="s">
        <v>14758</v>
      </c>
      <c r="N2389" s="1" t="str">
        <f t="shared" si="37"/>
        <v>BORIVALI122014</v>
      </c>
    </row>
    <row r="2390" spans="1:14" x14ac:dyDescent="0.3">
      <c r="A2390" s="2">
        <v>153</v>
      </c>
      <c r="B2390" s="2" t="s">
        <v>7770</v>
      </c>
      <c r="C2390" s="2" t="s">
        <v>5730</v>
      </c>
      <c r="D2390" s="2" t="s">
        <v>1020</v>
      </c>
      <c r="E2390" s="2">
        <v>1</v>
      </c>
      <c r="F2390" s="2" t="s">
        <v>9</v>
      </c>
      <c r="G2390" s="2">
        <v>77221</v>
      </c>
      <c r="H2390" s="3">
        <v>0.48328670759717868</v>
      </c>
      <c r="I2390" s="2">
        <v>159783</v>
      </c>
      <c r="J2390" s="2" t="s">
        <v>14741</v>
      </c>
      <c r="K2390" s="2" t="s">
        <v>556</v>
      </c>
      <c r="L2390" s="2" t="s">
        <v>14773</v>
      </c>
      <c r="M2390" s="2" t="s">
        <v>14758</v>
      </c>
      <c r="N2390" s="1" t="str">
        <f t="shared" si="37"/>
        <v>DAHISAR12014</v>
      </c>
    </row>
    <row r="2391" spans="1:14" x14ac:dyDescent="0.3">
      <c r="A2391" s="2">
        <v>153</v>
      </c>
      <c r="B2391" s="2" t="s">
        <v>7770</v>
      </c>
      <c r="C2391" s="2" t="s">
        <v>5731</v>
      </c>
      <c r="D2391" s="2" t="s">
        <v>1018</v>
      </c>
      <c r="E2391" s="2">
        <v>2</v>
      </c>
      <c r="F2391" s="2" t="s">
        <v>103</v>
      </c>
      <c r="G2391" s="2">
        <v>38627</v>
      </c>
      <c r="H2391" s="3">
        <v>0.24174661885181778</v>
      </c>
      <c r="I2391" s="2">
        <v>159783</v>
      </c>
      <c r="J2391" s="2" t="s">
        <v>14741</v>
      </c>
      <c r="K2391" s="2" t="s">
        <v>556</v>
      </c>
      <c r="L2391" s="2" t="s">
        <v>14773</v>
      </c>
      <c r="M2391" s="2" t="s">
        <v>14758</v>
      </c>
      <c r="N2391" s="1" t="str">
        <f t="shared" si="37"/>
        <v>DAHISAR22014</v>
      </c>
    </row>
    <row r="2392" spans="1:14" x14ac:dyDescent="0.3">
      <c r="A2392" s="2">
        <v>153</v>
      </c>
      <c r="B2392" s="2" t="s">
        <v>7770</v>
      </c>
      <c r="C2392" s="2" t="s">
        <v>5732</v>
      </c>
      <c r="D2392" s="2" t="s">
        <v>1020</v>
      </c>
      <c r="E2392" s="2">
        <v>3</v>
      </c>
      <c r="F2392" s="2" t="s">
        <v>7</v>
      </c>
      <c r="G2392" s="2">
        <v>21879</v>
      </c>
      <c r="H2392" s="3">
        <v>0.13692946058091288</v>
      </c>
      <c r="I2392" s="2">
        <v>159783</v>
      </c>
      <c r="J2392" s="2" t="s">
        <v>14741</v>
      </c>
      <c r="K2392" s="2" t="s">
        <v>556</v>
      </c>
      <c r="L2392" s="2" t="s">
        <v>14773</v>
      </c>
      <c r="M2392" s="2" t="s">
        <v>14758</v>
      </c>
      <c r="N2392" s="1" t="str">
        <f t="shared" si="37"/>
        <v>DAHISAR32014</v>
      </c>
    </row>
    <row r="2393" spans="1:14" x14ac:dyDescent="0.3">
      <c r="A2393" s="2">
        <v>153</v>
      </c>
      <c r="B2393" s="2" t="s">
        <v>7770</v>
      </c>
      <c r="C2393" s="2" t="s">
        <v>5733</v>
      </c>
      <c r="D2393" s="2" t="s">
        <v>1020</v>
      </c>
      <c r="E2393" s="2">
        <v>4</v>
      </c>
      <c r="F2393" s="2" t="s">
        <v>302</v>
      </c>
      <c r="G2393" s="2">
        <v>17413</v>
      </c>
      <c r="H2393" s="3">
        <v>0.10897905284041481</v>
      </c>
      <c r="I2393" s="2">
        <v>159783</v>
      </c>
      <c r="J2393" s="2" t="s">
        <v>14741</v>
      </c>
      <c r="K2393" s="2" t="s">
        <v>556</v>
      </c>
      <c r="L2393" s="2" t="s">
        <v>14773</v>
      </c>
      <c r="M2393" s="2" t="s">
        <v>14758</v>
      </c>
      <c r="N2393" s="1" t="str">
        <f t="shared" si="37"/>
        <v>DAHISAR42014</v>
      </c>
    </row>
    <row r="2394" spans="1:14" x14ac:dyDescent="0.3">
      <c r="A2394" s="2">
        <v>153</v>
      </c>
      <c r="B2394" s="2" t="s">
        <v>7770</v>
      </c>
      <c r="C2394" s="2" t="s">
        <v>22</v>
      </c>
      <c r="D2394" s="2" t="s">
        <v>7923</v>
      </c>
      <c r="E2394" s="2">
        <v>5</v>
      </c>
      <c r="F2394" s="2" t="s">
        <v>22</v>
      </c>
      <c r="G2394" s="2">
        <v>1907</v>
      </c>
      <c r="H2394" s="3">
        <v>1.1934936757978007E-2</v>
      </c>
      <c r="I2394" s="2">
        <v>159783</v>
      </c>
      <c r="J2394" s="2" t="s">
        <v>14741</v>
      </c>
      <c r="K2394" s="2" t="s">
        <v>556</v>
      </c>
      <c r="L2394" s="2" t="s">
        <v>14773</v>
      </c>
      <c r="M2394" s="2" t="s">
        <v>14758</v>
      </c>
      <c r="N2394" s="1" t="str">
        <f t="shared" si="37"/>
        <v>DAHISAR52014</v>
      </c>
    </row>
    <row r="2395" spans="1:14" x14ac:dyDescent="0.3">
      <c r="A2395" s="2">
        <v>153</v>
      </c>
      <c r="B2395" s="2" t="s">
        <v>7770</v>
      </c>
      <c r="C2395" s="2" t="s">
        <v>5734</v>
      </c>
      <c r="D2395" s="2" t="s">
        <v>1018</v>
      </c>
      <c r="E2395" s="2">
        <v>6</v>
      </c>
      <c r="F2395" s="2" t="s">
        <v>51</v>
      </c>
      <c r="G2395" s="2">
        <v>994</v>
      </c>
      <c r="H2395" s="3">
        <v>6.2209371460042679E-3</v>
      </c>
      <c r="I2395" s="2">
        <v>159783</v>
      </c>
      <c r="J2395" s="2" t="s">
        <v>14741</v>
      </c>
      <c r="K2395" s="2" t="s">
        <v>556</v>
      </c>
      <c r="L2395" s="2" t="s">
        <v>14773</v>
      </c>
      <c r="M2395" s="2" t="s">
        <v>14758</v>
      </c>
      <c r="N2395" s="1" t="str">
        <f t="shared" si="37"/>
        <v>DAHISAR62014</v>
      </c>
    </row>
    <row r="2396" spans="1:14" x14ac:dyDescent="0.3">
      <c r="A2396" s="2">
        <v>153</v>
      </c>
      <c r="B2396" s="2" t="s">
        <v>7770</v>
      </c>
      <c r="C2396" s="2" t="s">
        <v>5735</v>
      </c>
      <c r="D2396" s="2" t="s">
        <v>1018</v>
      </c>
      <c r="E2396" s="2">
        <v>7</v>
      </c>
      <c r="F2396" s="2" t="s">
        <v>11</v>
      </c>
      <c r="G2396" s="2">
        <v>512</v>
      </c>
      <c r="H2396" s="3">
        <v>3.2043458941188986E-3</v>
      </c>
      <c r="I2396" s="2">
        <v>159783</v>
      </c>
      <c r="J2396" s="2" t="s">
        <v>14741</v>
      </c>
      <c r="K2396" s="2" t="s">
        <v>556</v>
      </c>
      <c r="L2396" s="2" t="s">
        <v>14773</v>
      </c>
      <c r="M2396" s="2" t="s">
        <v>14758</v>
      </c>
      <c r="N2396" s="1" t="str">
        <f t="shared" si="37"/>
        <v>DAHISAR72014</v>
      </c>
    </row>
    <row r="2397" spans="1:14" x14ac:dyDescent="0.3">
      <c r="A2397" s="2">
        <v>153</v>
      </c>
      <c r="B2397" s="2" t="s">
        <v>7770</v>
      </c>
      <c r="C2397" s="2" t="s">
        <v>5736</v>
      </c>
      <c r="D2397" s="2" t="s">
        <v>1018</v>
      </c>
      <c r="E2397" s="2">
        <v>8</v>
      </c>
      <c r="F2397" s="2" t="s">
        <v>19</v>
      </c>
      <c r="G2397" s="2">
        <v>341</v>
      </c>
      <c r="H2397" s="3">
        <v>2.134144433387782E-3</v>
      </c>
      <c r="I2397" s="2">
        <v>159783</v>
      </c>
      <c r="J2397" s="2" t="s">
        <v>14741</v>
      </c>
      <c r="K2397" s="2" t="s">
        <v>556</v>
      </c>
      <c r="L2397" s="2" t="s">
        <v>14773</v>
      </c>
      <c r="M2397" s="2" t="s">
        <v>14758</v>
      </c>
      <c r="N2397" s="1" t="str">
        <f t="shared" si="37"/>
        <v>DAHISAR82014</v>
      </c>
    </row>
    <row r="2398" spans="1:14" x14ac:dyDescent="0.3">
      <c r="A2398" s="2">
        <v>153</v>
      </c>
      <c r="B2398" s="2" t="s">
        <v>7770</v>
      </c>
      <c r="C2398" s="2" t="s">
        <v>573</v>
      </c>
      <c r="D2398" s="2" t="s">
        <v>1018</v>
      </c>
      <c r="E2398" s="2">
        <v>9</v>
      </c>
      <c r="F2398" s="2" t="s">
        <v>31</v>
      </c>
      <c r="G2398" s="2">
        <v>262</v>
      </c>
      <c r="H2398" s="3">
        <v>1.6397238755061553E-3</v>
      </c>
      <c r="I2398" s="2">
        <v>159783</v>
      </c>
      <c r="J2398" s="2" t="s">
        <v>14741</v>
      </c>
      <c r="K2398" s="2" t="s">
        <v>556</v>
      </c>
      <c r="L2398" s="2" t="s">
        <v>14773</v>
      </c>
      <c r="M2398" s="2" t="s">
        <v>14758</v>
      </c>
      <c r="N2398" s="1" t="str">
        <f t="shared" si="37"/>
        <v>DAHISAR92014</v>
      </c>
    </row>
    <row r="2399" spans="1:14" x14ac:dyDescent="0.3">
      <c r="A2399" s="2">
        <v>153</v>
      </c>
      <c r="B2399" s="2" t="s">
        <v>7770</v>
      </c>
      <c r="C2399" s="2" t="s">
        <v>5737</v>
      </c>
      <c r="D2399" s="2" t="s">
        <v>1018</v>
      </c>
      <c r="E2399" s="2">
        <v>10</v>
      </c>
      <c r="F2399" s="2" t="s">
        <v>19</v>
      </c>
      <c r="G2399" s="2">
        <v>196</v>
      </c>
      <c r="H2399" s="3">
        <v>1.2266636625923909E-3</v>
      </c>
      <c r="I2399" s="2">
        <v>159783</v>
      </c>
      <c r="J2399" s="2" t="s">
        <v>14741</v>
      </c>
      <c r="K2399" s="2" t="s">
        <v>556</v>
      </c>
      <c r="L2399" s="2" t="s">
        <v>14773</v>
      </c>
      <c r="M2399" s="2" t="s">
        <v>14758</v>
      </c>
      <c r="N2399" s="1" t="str">
        <f t="shared" si="37"/>
        <v>DAHISAR102014</v>
      </c>
    </row>
    <row r="2400" spans="1:14" x14ac:dyDescent="0.3">
      <c r="A2400" s="2">
        <v>153</v>
      </c>
      <c r="B2400" s="2" t="s">
        <v>7770</v>
      </c>
      <c r="C2400" s="2" t="s">
        <v>5738</v>
      </c>
      <c r="D2400" s="2" t="s">
        <v>1020</v>
      </c>
      <c r="E2400" s="2">
        <v>11</v>
      </c>
      <c r="F2400" s="2" t="s">
        <v>19</v>
      </c>
      <c r="G2400" s="2">
        <v>123</v>
      </c>
      <c r="H2400" s="3">
        <v>7.6979403315746979E-4</v>
      </c>
      <c r="I2400" s="2">
        <v>159783</v>
      </c>
      <c r="J2400" s="2" t="s">
        <v>14741</v>
      </c>
      <c r="K2400" s="2" t="s">
        <v>556</v>
      </c>
      <c r="L2400" s="2" t="s">
        <v>14773</v>
      </c>
      <c r="M2400" s="2" t="s">
        <v>14758</v>
      </c>
      <c r="N2400" s="1" t="str">
        <f t="shared" si="37"/>
        <v>DAHISAR112014</v>
      </c>
    </row>
    <row r="2401" spans="1:14" x14ac:dyDescent="0.3">
      <c r="A2401" s="2">
        <v>153</v>
      </c>
      <c r="B2401" s="2" t="s">
        <v>7770</v>
      </c>
      <c r="C2401" s="2" t="s">
        <v>574</v>
      </c>
      <c r="D2401" s="2" t="s">
        <v>1018</v>
      </c>
      <c r="E2401" s="2">
        <v>12</v>
      </c>
      <c r="F2401" s="2" t="s">
        <v>19</v>
      </c>
      <c r="G2401" s="2">
        <v>122</v>
      </c>
      <c r="H2401" s="3">
        <v>7.6353554508301884E-4</v>
      </c>
      <c r="I2401" s="2">
        <v>159783</v>
      </c>
      <c r="J2401" s="2" t="s">
        <v>14741</v>
      </c>
      <c r="K2401" s="2" t="s">
        <v>556</v>
      </c>
      <c r="L2401" s="2" t="s">
        <v>14773</v>
      </c>
      <c r="M2401" s="2" t="s">
        <v>14758</v>
      </c>
      <c r="N2401" s="1" t="str">
        <f t="shared" si="37"/>
        <v>DAHISAR122014</v>
      </c>
    </row>
    <row r="2402" spans="1:14" x14ac:dyDescent="0.3">
      <c r="A2402" s="2">
        <v>153</v>
      </c>
      <c r="B2402" s="2" t="s">
        <v>7770</v>
      </c>
      <c r="C2402" s="2" t="s">
        <v>5739</v>
      </c>
      <c r="D2402" s="2" t="s">
        <v>1018</v>
      </c>
      <c r="E2402" s="2">
        <v>13</v>
      </c>
      <c r="F2402" s="2" t="s">
        <v>19</v>
      </c>
      <c r="G2402" s="2">
        <v>121</v>
      </c>
      <c r="H2402" s="3">
        <v>7.5727705700856789E-4</v>
      </c>
      <c r="I2402" s="2">
        <v>159783</v>
      </c>
      <c r="J2402" s="2" t="s">
        <v>14741</v>
      </c>
      <c r="K2402" s="2" t="s">
        <v>556</v>
      </c>
      <c r="L2402" s="2" t="s">
        <v>14773</v>
      </c>
      <c r="M2402" s="2" t="s">
        <v>14758</v>
      </c>
      <c r="N2402" s="1" t="str">
        <f t="shared" si="37"/>
        <v>DAHISAR132014</v>
      </c>
    </row>
    <row r="2403" spans="1:14" x14ac:dyDescent="0.3">
      <c r="A2403" s="2">
        <v>153</v>
      </c>
      <c r="B2403" s="2" t="s">
        <v>7770</v>
      </c>
      <c r="C2403" s="2" t="s">
        <v>5740</v>
      </c>
      <c r="D2403" s="2" t="s">
        <v>1018</v>
      </c>
      <c r="E2403" s="2">
        <v>14</v>
      </c>
      <c r="F2403" s="2" t="s">
        <v>534</v>
      </c>
      <c r="G2403" s="2">
        <v>65</v>
      </c>
      <c r="H2403" s="3">
        <v>4.0680172483931334E-4</v>
      </c>
      <c r="I2403" s="2">
        <v>159783</v>
      </c>
      <c r="J2403" s="2" t="s">
        <v>14741</v>
      </c>
      <c r="K2403" s="2" t="s">
        <v>556</v>
      </c>
      <c r="L2403" s="2" t="s">
        <v>14773</v>
      </c>
      <c r="M2403" s="2" t="s">
        <v>14758</v>
      </c>
      <c r="N2403" s="1" t="str">
        <f t="shared" si="37"/>
        <v>DAHISAR142014</v>
      </c>
    </row>
    <row r="2404" spans="1:14" x14ac:dyDescent="0.3">
      <c r="A2404" s="2">
        <v>154</v>
      </c>
      <c r="B2404" s="2" t="s">
        <v>7771</v>
      </c>
      <c r="C2404" s="2" t="s">
        <v>5741</v>
      </c>
      <c r="D2404" s="2" t="s">
        <v>1018</v>
      </c>
      <c r="E2404" s="2">
        <v>1</v>
      </c>
      <c r="F2404" s="2" t="s">
        <v>103</v>
      </c>
      <c r="G2404" s="2">
        <v>64892</v>
      </c>
      <c r="H2404" s="3">
        <v>0.40078561193734868</v>
      </c>
      <c r="I2404" s="2">
        <v>161912</v>
      </c>
      <c r="J2404" s="2" t="s">
        <v>14741</v>
      </c>
      <c r="K2404" s="2" t="s">
        <v>556</v>
      </c>
      <c r="L2404" s="2" t="s">
        <v>14773</v>
      </c>
      <c r="M2404" s="2" t="s">
        <v>14758</v>
      </c>
      <c r="N2404" s="1" t="str">
        <f t="shared" si="37"/>
        <v>MAGATHANE12014</v>
      </c>
    </row>
    <row r="2405" spans="1:14" x14ac:dyDescent="0.3">
      <c r="A2405" s="2">
        <v>154</v>
      </c>
      <c r="B2405" s="2" t="s">
        <v>7771</v>
      </c>
      <c r="C2405" s="2" t="s">
        <v>5742</v>
      </c>
      <c r="D2405" s="2" t="s">
        <v>1018</v>
      </c>
      <c r="E2405" s="2">
        <v>2</v>
      </c>
      <c r="F2405" s="2" t="s">
        <v>9</v>
      </c>
      <c r="G2405" s="2">
        <v>44577</v>
      </c>
      <c r="H2405" s="3">
        <v>0.2753162211571718</v>
      </c>
      <c r="I2405" s="2">
        <v>161912</v>
      </c>
      <c r="J2405" s="2" t="s">
        <v>14741</v>
      </c>
      <c r="K2405" s="2" t="s">
        <v>556</v>
      </c>
      <c r="L2405" s="2" t="s">
        <v>14773</v>
      </c>
      <c r="M2405" s="2" t="s">
        <v>14758</v>
      </c>
      <c r="N2405" s="1" t="str">
        <f t="shared" si="37"/>
        <v>MAGATHANE22014</v>
      </c>
    </row>
    <row r="2406" spans="1:14" x14ac:dyDescent="0.3">
      <c r="A2406" s="2">
        <v>154</v>
      </c>
      <c r="B2406" s="2" t="s">
        <v>7771</v>
      </c>
      <c r="C2406" s="2" t="s">
        <v>5743</v>
      </c>
      <c r="D2406" s="2" t="s">
        <v>1018</v>
      </c>
      <c r="E2406" s="2">
        <v>3</v>
      </c>
      <c r="F2406" s="2" t="s">
        <v>302</v>
      </c>
      <c r="G2406" s="2">
        <v>31982</v>
      </c>
      <c r="H2406" s="3">
        <v>0.19752705173180493</v>
      </c>
      <c r="I2406" s="2">
        <v>161912</v>
      </c>
      <c r="J2406" s="2" t="s">
        <v>14741</v>
      </c>
      <c r="K2406" s="2" t="s">
        <v>556</v>
      </c>
      <c r="L2406" s="2" t="s">
        <v>14773</v>
      </c>
      <c r="M2406" s="2" t="s">
        <v>14758</v>
      </c>
      <c r="N2406" s="1" t="str">
        <f t="shared" si="37"/>
        <v>MAGATHANE32014</v>
      </c>
    </row>
    <row r="2407" spans="1:14" x14ac:dyDescent="0.3">
      <c r="A2407" s="2">
        <v>154</v>
      </c>
      <c r="B2407" s="2" t="s">
        <v>7771</v>
      </c>
      <c r="C2407" s="2" t="s">
        <v>5744</v>
      </c>
      <c r="D2407" s="2" t="s">
        <v>1018</v>
      </c>
      <c r="E2407" s="2">
        <v>4</v>
      </c>
      <c r="F2407" s="2" t="s">
        <v>7</v>
      </c>
      <c r="G2407" s="2">
        <v>12189</v>
      </c>
      <c r="H2407" s="3">
        <v>7.5281634468106137E-2</v>
      </c>
      <c r="I2407" s="2">
        <v>161912</v>
      </c>
      <c r="J2407" s="2" t="s">
        <v>14741</v>
      </c>
      <c r="K2407" s="2" t="s">
        <v>556</v>
      </c>
      <c r="L2407" s="2" t="s">
        <v>14773</v>
      </c>
      <c r="M2407" s="2" t="s">
        <v>14758</v>
      </c>
      <c r="N2407" s="1" t="str">
        <f t="shared" si="37"/>
        <v>MAGATHANE42014</v>
      </c>
    </row>
    <row r="2408" spans="1:14" x14ac:dyDescent="0.3">
      <c r="A2408" s="2">
        <v>154</v>
      </c>
      <c r="B2408" s="2" t="s">
        <v>7771</v>
      </c>
      <c r="C2408" s="2" t="s">
        <v>5745</v>
      </c>
      <c r="D2408" s="2" t="s">
        <v>1018</v>
      </c>
      <c r="E2408" s="2">
        <v>5</v>
      </c>
      <c r="F2408" s="2" t="s">
        <v>51</v>
      </c>
      <c r="G2408" s="2">
        <v>2691</v>
      </c>
      <c r="H2408" s="3">
        <v>1.6620139334947378E-2</v>
      </c>
      <c r="I2408" s="2">
        <v>161912</v>
      </c>
      <c r="J2408" s="2" t="s">
        <v>14741</v>
      </c>
      <c r="K2408" s="2" t="s">
        <v>556</v>
      </c>
      <c r="L2408" s="2" t="s">
        <v>14773</v>
      </c>
      <c r="M2408" s="2" t="s">
        <v>14758</v>
      </c>
      <c r="N2408" s="1" t="str">
        <f t="shared" si="37"/>
        <v>MAGATHANE52014</v>
      </c>
    </row>
    <row r="2409" spans="1:14" x14ac:dyDescent="0.3">
      <c r="A2409" s="2">
        <v>154</v>
      </c>
      <c r="B2409" s="2" t="s">
        <v>7771</v>
      </c>
      <c r="C2409" s="2" t="s">
        <v>22</v>
      </c>
      <c r="D2409" s="2" t="s">
        <v>7923</v>
      </c>
      <c r="E2409" s="2">
        <v>6</v>
      </c>
      <c r="F2409" s="2" t="s">
        <v>22</v>
      </c>
      <c r="G2409" s="2">
        <v>1859</v>
      </c>
      <c r="H2409" s="3">
        <v>1.1481545530905676E-2</v>
      </c>
      <c r="I2409" s="2">
        <v>161912</v>
      </c>
      <c r="J2409" s="2" t="s">
        <v>14741</v>
      </c>
      <c r="K2409" s="2" t="s">
        <v>556</v>
      </c>
      <c r="L2409" s="2" t="s">
        <v>14773</v>
      </c>
      <c r="M2409" s="2" t="s">
        <v>14758</v>
      </c>
      <c r="N2409" s="1" t="str">
        <f t="shared" si="37"/>
        <v>MAGATHANE62014</v>
      </c>
    </row>
    <row r="2410" spans="1:14" x14ac:dyDescent="0.3">
      <c r="A2410" s="2">
        <v>154</v>
      </c>
      <c r="B2410" s="2" t="s">
        <v>7771</v>
      </c>
      <c r="C2410" s="2" t="s">
        <v>5746</v>
      </c>
      <c r="D2410" s="2" t="s">
        <v>1018</v>
      </c>
      <c r="E2410" s="2">
        <v>7</v>
      </c>
      <c r="F2410" s="2" t="s">
        <v>11</v>
      </c>
      <c r="G2410" s="2">
        <v>1204</v>
      </c>
      <c r="H2410" s="3">
        <v>7.4361381491180392E-3</v>
      </c>
      <c r="I2410" s="2">
        <v>161912</v>
      </c>
      <c r="J2410" s="2" t="s">
        <v>14741</v>
      </c>
      <c r="K2410" s="2" t="s">
        <v>556</v>
      </c>
      <c r="L2410" s="2" t="s">
        <v>14773</v>
      </c>
      <c r="M2410" s="2" t="s">
        <v>14758</v>
      </c>
      <c r="N2410" s="1" t="str">
        <f t="shared" si="37"/>
        <v>MAGATHANE72014</v>
      </c>
    </row>
    <row r="2411" spans="1:14" x14ac:dyDescent="0.3">
      <c r="A2411" s="2">
        <v>154</v>
      </c>
      <c r="B2411" s="2" t="s">
        <v>7771</v>
      </c>
      <c r="C2411" s="2" t="s">
        <v>5747</v>
      </c>
      <c r="D2411" s="2" t="s">
        <v>1018</v>
      </c>
      <c r="E2411" s="2">
        <v>8</v>
      </c>
      <c r="F2411" s="2" t="s">
        <v>267</v>
      </c>
      <c r="G2411" s="2">
        <v>615</v>
      </c>
      <c r="H2411" s="3">
        <v>3.7983596027471715E-3</v>
      </c>
      <c r="I2411" s="2">
        <v>161912</v>
      </c>
      <c r="J2411" s="2" t="s">
        <v>14741</v>
      </c>
      <c r="K2411" s="2" t="s">
        <v>556</v>
      </c>
      <c r="L2411" s="2" t="s">
        <v>14773</v>
      </c>
      <c r="M2411" s="2" t="s">
        <v>14758</v>
      </c>
      <c r="N2411" s="1" t="str">
        <f t="shared" si="37"/>
        <v>MAGATHANE82014</v>
      </c>
    </row>
    <row r="2412" spans="1:14" x14ac:dyDescent="0.3">
      <c r="A2412" s="2">
        <v>154</v>
      </c>
      <c r="B2412" s="2" t="s">
        <v>7771</v>
      </c>
      <c r="C2412" s="2" t="s">
        <v>5748</v>
      </c>
      <c r="D2412" s="2" t="s">
        <v>1018</v>
      </c>
      <c r="E2412" s="2">
        <v>9</v>
      </c>
      <c r="F2412" s="2" t="s">
        <v>19</v>
      </c>
      <c r="G2412" s="2">
        <v>556</v>
      </c>
      <c r="H2412" s="3">
        <v>3.4339641286624833E-3</v>
      </c>
      <c r="I2412" s="2">
        <v>161912</v>
      </c>
      <c r="J2412" s="2" t="s">
        <v>14741</v>
      </c>
      <c r="K2412" s="2" t="s">
        <v>556</v>
      </c>
      <c r="L2412" s="2" t="s">
        <v>14773</v>
      </c>
      <c r="M2412" s="2" t="s">
        <v>14758</v>
      </c>
      <c r="N2412" s="1" t="str">
        <f t="shared" si="37"/>
        <v>MAGATHANE92014</v>
      </c>
    </row>
    <row r="2413" spans="1:14" x14ac:dyDescent="0.3">
      <c r="A2413" s="2">
        <v>154</v>
      </c>
      <c r="B2413" s="2" t="s">
        <v>7771</v>
      </c>
      <c r="C2413" s="2" t="s">
        <v>5749</v>
      </c>
      <c r="D2413" s="2" t="s">
        <v>1018</v>
      </c>
      <c r="E2413" s="2">
        <v>10</v>
      </c>
      <c r="F2413" s="2" t="s">
        <v>19</v>
      </c>
      <c r="G2413" s="2">
        <v>421</v>
      </c>
      <c r="H2413" s="3">
        <v>2.6001778744009093E-3</v>
      </c>
      <c r="I2413" s="2">
        <v>161912</v>
      </c>
      <c r="J2413" s="2" t="s">
        <v>14741</v>
      </c>
      <c r="K2413" s="2" t="s">
        <v>556</v>
      </c>
      <c r="L2413" s="2" t="s">
        <v>14773</v>
      </c>
      <c r="M2413" s="2" t="s">
        <v>14758</v>
      </c>
      <c r="N2413" s="1" t="str">
        <f t="shared" si="37"/>
        <v>MAGATHANE102014</v>
      </c>
    </row>
    <row r="2414" spans="1:14" x14ac:dyDescent="0.3">
      <c r="A2414" s="2">
        <v>154</v>
      </c>
      <c r="B2414" s="2" t="s">
        <v>7771</v>
      </c>
      <c r="C2414" s="2" t="s">
        <v>5750</v>
      </c>
      <c r="D2414" s="2" t="s">
        <v>1018</v>
      </c>
      <c r="E2414" s="2">
        <v>11</v>
      </c>
      <c r="F2414" s="2" t="s">
        <v>55</v>
      </c>
      <c r="G2414" s="2">
        <v>259</v>
      </c>
      <c r="H2414" s="3">
        <v>1.5996343692870202E-3</v>
      </c>
      <c r="I2414" s="2">
        <v>161912</v>
      </c>
      <c r="J2414" s="2" t="s">
        <v>14741</v>
      </c>
      <c r="K2414" s="2" t="s">
        <v>556</v>
      </c>
      <c r="L2414" s="2" t="s">
        <v>14773</v>
      </c>
      <c r="M2414" s="2" t="s">
        <v>14758</v>
      </c>
      <c r="N2414" s="1" t="str">
        <f t="shared" si="37"/>
        <v>MAGATHANE112014</v>
      </c>
    </row>
    <row r="2415" spans="1:14" x14ac:dyDescent="0.3">
      <c r="A2415" s="2">
        <v>154</v>
      </c>
      <c r="B2415" s="2" t="s">
        <v>7771</v>
      </c>
      <c r="C2415" s="2" t="s">
        <v>5751</v>
      </c>
      <c r="D2415" s="2" t="s">
        <v>1018</v>
      </c>
      <c r="E2415" s="2">
        <v>12</v>
      </c>
      <c r="F2415" s="2" t="s">
        <v>31</v>
      </c>
      <c r="G2415" s="2">
        <v>190</v>
      </c>
      <c r="H2415" s="3">
        <v>1.1734769504422155E-3</v>
      </c>
      <c r="I2415" s="2">
        <v>161912</v>
      </c>
      <c r="J2415" s="2" t="s">
        <v>14741</v>
      </c>
      <c r="K2415" s="2" t="s">
        <v>556</v>
      </c>
      <c r="L2415" s="2" t="s">
        <v>14773</v>
      </c>
      <c r="M2415" s="2" t="s">
        <v>14758</v>
      </c>
      <c r="N2415" s="1" t="str">
        <f t="shared" si="37"/>
        <v>MAGATHANE122014</v>
      </c>
    </row>
    <row r="2416" spans="1:14" x14ac:dyDescent="0.3">
      <c r="A2416" s="2">
        <v>154</v>
      </c>
      <c r="B2416" s="2" t="s">
        <v>7771</v>
      </c>
      <c r="C2416" s="2" t="s">
        <v>5752</v>
      </c>
      <c r="D2416" s="2" t="s">
        <v>1018</v>
      </c>
      <c r="E2416" s="2">
        <v>13</v>
      </c>
      <c r="F2416" s="2" t="s">
        <v>19</v>
      </c>
      <c r="G2416" s="2">
        <v>163</v>
      </c>
      <c r="H2416" s="3">
        <v>1.0067196995899007E-3</v>
      </c>
      <c r="I2416" s="2">
        <v>161912</v>
      </c>
      <c r="J2416" s="2" t="s">
        <v>14741</v>
      </c>
      <c r="K2416" s="2" t="s">
        <v>556</v>
      </c>
      <c r="L2416" s="2" t="s">
        <v>14773</v>
      </c>
      <c r="M2416" s="2" t="s">
        <v>14758</v>
      </c>
      <c r="N2416" s="1" t="str">
        <f t="shared" si="37"/>
        <v>MAGATHANE132014</v>
      </c>
    </row>
    <row r="2417" spans="1:14" x14ac:dyDescent="0.3">
      <c r="A2417" s="2">
        <v>154</v>
      </c>
      <c r="B2417" s="2" t="s">
        <v>7771</v>
      </c>
      <c r="C2417" s="2" t="s">
        <v>5753</v>
      </c>
      <c r="D2417" s="2" t="s">
        <v>1018</v>
      </c>
      <c r="E2417" s="2">
        <v>14</v>
      </c>
      <c r="F2417" s="2" t="s">
        <v>19</v>
      </c>
      <c r="G2417" s="2">
        <v>132</v>
      </c>
      <c r="H2417" s="3">
        <v>8.1525767083353922E-4</v>
      </c>
      <c r="I2417" s="2">
        <v>161912</v>
      </c>
      <c r="J2417" s="2" t="s">
        <v>14741</v>
      </c>
      <c r="K2417" s="2" t="s">
        <v>556</v>
      </c>
      <c r="L2417" s="2" t="s">
        <v>14773</v>
      </c>
      <c r="M2417" s="2" t="s">
        <v>14758</v>
      </c>
      <c r="N2417" s="1" t="str">
        <f t="shared" si="37"/>
        <v>MAGATHANE142014</v>
      </c>
    </row>
    <row r="2418" spans="1:14" x14ac:dyDescent="0.3">
      <c r="A2418" s="2">
        <v>154</v>
      </c>
      <c r="B2418" s="2" t="s">
        <v>7771</v>
      </c>
      <c r="C2418" s="2" t="s">
        <v>5754</v>
      </c>
      <c r="D2418" s="2" t="s">
        <v>1018</v>
      </c>
      <c r="E2418" s="2">
        <v>15</v>
      </c>
      <c r="F2418" s="2" t="s">
        <v>486</v>
      </c>
      <c r="G2418" s="2">
        <v>100</v>
      </c>
      <c r="H2418" s="3">
        <v>6.1761944760116612E-4</v>
      </c>
      <c r="I2418" s="2">
        <v>161912</v>
      </c>
      <c r="J2418" s="2" t="s">
        <v>14741</v>
      </c>
      <c r="K2418" s="2" t="s">
        <v>556</v>
      </c>
      <c r="L2418" s="2" t="s">
        <v>14773</v>
      </c>
      <c r="M2418" s="2" t="s">
        <v>14758</v>
      </c>
      <c r="N2418" s="1" t="str">
        <f t="shared" si="37"/>
        <v>MAGATHANE152014</v>
      </c>
    </row>
    <row r="2419" spans="1:14" x14ac:dyDescent="0.3">
      <c r="A2419" s="2">
        <v>154</v>
      </c>
      <c r="B2419" s="2" t="s">
        <v>7771</v>
      </c>
      <c r="C2419" s="2" t="s">
        <v>5755</v>
      </c>
      <c r="D2419" s="2" t="s">
        <v>1018</v>
      </c>
      <c r="E2419" s="2">
        <v>16</v>
      </c>
      <c r="F2419" s="2" t="s">
        <v>19</v>
      </c>
      <c r="G2419" s="2">
        <v>82</v>
      </c>
      <c r="H2419" s="3">
        <v>5.0644794703295622E-4</v>
      </c>
      <c r="I2419" s="2">
        <v>161912</v>
      </c>
      <c r="J2419" s="2" t="s">
        <v>14741</v>
      </c>
      <c r="K2419" s="2" t="s">
        <v>556</v>
      </c>
      <c r="L2419" s="2" t="s">
        <v>14773</v>
      </c>
      <c r="M2419" s="2" t="s">
        <v>14758</v>
      </c>
      <c r="N2419" s="1" t="str">
        <f t="shared" si="37"/>
        <v>MAGATHANE162014</v>
      </c>
    </row>
    <row r="2420" spans="1:14" x14ac:dyDescent="0.3">
      <c r="A2420" s="2">
        <v>155</v>
      </c>
      <c r="B2420" s="2" t="s">
        <v>7772</v>
      </c>
      <c r="C2420" s="2" t="s">
        <v>5756</v>
      </c>
      <c r="D2420" s="2" t="s">
        <v>1018</v>
      </c>
      <c r="E2420" s="2">
        <v>1</v>
      </c>
      <c r="F2420" s="2" t="s">
        <v>9</v>
      </c>
      <c r="G2420" s="2">
        <v>93818</v>
      </c>
      <c r="H2420" s="3">
        <v>0.5480695646078082</v>
      </c>
      <c r="I2420" s="2">
        <v>171179</v>
      </c>
      <c r="J2420" s="2" t="s">
        <v>14741</v>
      </c>
      <c r="K2420" s="2" t="s">
        <v>598</v>
      </c>
      <c r="L2420" s="2" t="s">
        <v>14773</v>
      </c>
      <c r="M2420" s="2" t="s">
        <v>14758</v>
      </c>
      <c r="N2420" s="1" t="str">
        <f t="shared" si="37"/>
        <v>MULUND12014</v>
      </c>
    </row>
    <row r="2421" spans="1:14" x14ac:dyDescent="0.3">
      <c r="A2421" s="2">
        <v>155</v>
      </c>
      <c r="B2421" s="2" t="s">
        <v>7772</v>
      </c>
      <c r="C2421" s="2" t="s">
        <v>5757</v>
      </c>
      <c r="D2421" s="2" t="s">
        <v>1018</v>
      </c>
      <c r="E2421" s="2">
        <v>2</v>
      </c>
      <c r="F2421" s="2" t="s">
        <v>7</v>
      </c>
      <c r="G2421" s="2">
        <v>28530</v>
      </c>
      <c r="H2421" s="3">
        <v>0.16666764030634598</v>
      </c>
      <c r="I2421" s="2">
        <v>171179</v>
      </c>
      <c r="J2421" s="2" t="s">
        <v>14741</v>
      </c>
      <c r="K2421" s="2" t="s">
        <v>598</v>
      </c>
      <c r="L2421" s="2" t="s">
        <v>14773</v>
      </c>
      <c r="M2421" s="2" t="s">
        <v>14758</v>
      </c>
      <c r="N2421" s="1" t="str">
        <f t="shared" si="37"/>
        <v>MULUND22014</v>
      </c>
    </row>
    <row r="2422" spans="1:14" x14ac:dyDescent="0.3">
      <c r="A2422" s="2">
        <v>155</v>
      </c>
      <c r="B2422" s="2" t="s">
        <v>7772</v>
      </c>
      <c r="C2422" s="2" t="s">
        <v>5758</v>
      </c>
      <c r="D2422" s="2" t="s">
        <v>1018</v>
      </c>
      <c r="E2422" s="2">
        <v>3</v>
      </c>
      <c r="F2422" s="2" t="s">
        <v>103</v>
      </c>
      <c r="G2422" s="2">
        <v>26220</v>
      </c>
      <c r="H2422" s="3">
        <v>0.15317299435094259</v>
      </c>
      <c r="I2422" s="2">
        <v>171179</v>
      </c>
      <c r="J2422" s="2" t="s">
        <v>14741</v>
      </c>
      <c r="K2422" s="2" t="s">
        <v>598</v>
      </c>
      <c r="L2422" s="2" t="s">
        <v>14773</v>
      </c>
      <c r="M2422" s="2" t="s">
        <v>14758</v>
      </c>
      <c r="N2422" s="1" t="str">
        <f t="shared" si="37"/>
        <v>MULUND32014</v>
      </c>
    </row>
    <row r="2423" spans="1:14" x14ac:dyDescent="0.3">
      <c r="A2423" s="2">
        <v>155</v>
      </c>
      <c r="B2423" s="2" t="s">
        <v>7772</v>
      </c>
      <c r="C2423" s="2" t="s">
        <v>5759</v>
      </c>
      <c r="D2423" s="2" t="s">
        <v>1018</v>
      </c>
      <c r="E2423" s="2">
        <v>4</v>
      </c>
      <c r="F2423" s="2" t="s">
        <v>302</v>
      </c>
      <c r="G2423" s="2">
        <v>13413</v>
      </c>
      <c r="H2423" s="3">
        <v>7.8356574112478747E-2</v>
      </c>
      <c r="I2423" s="2">
        <v>171179</v>
      </c>
      <c r="J2423" s="2" t="s">
        <v>14741</v>
      </c>
      <c r="K2423" s="2" t="s">
        <v>598</v>
      </c>
      <c r="L2423" s="2" t="s">
        <v>14773</v>
      </c>
      <c r="M2423" s="2" t="s">
        <v>14758</v>
      </c>
      <c r="N2423" s="1" t="str">
        <f t="shared" si="37"/>
        <v>MULUND42014</v>
      </c>
    </row>
    <row r="2424" spans="1:14" x14ac:dyDescent="0.3">
      <c r="A2424" s="2">
        <v>155</v>
      </c>
      <c r="B2424" s="2" t="s">
        <v>7772</v>
      </c>
      <c r="C2424" s="2" t="s">
        <v>5760</v>
      </c>
      <c r="D2424" s="2" t="s">
        <v>1018</v>
      </c>
      <c r="E2424" s="2">
        <v>5</v>
      </c>
      <c r="F2424" s="2" t="s">
        <v>51</v>
      </c>
      <c r="G2424" s="2">
        <v>4871</v>
      </c>
      <c r="H2424" s="3">
        <v>2.84555932678658E-2</v>
      </c>
      <c r="I2424" s="2">
        <v>171179</v>
      </c>
      <c r="J2424" s="2" t="s">
        <v>14741</v>
      </c>
      <c r="K2424" s="2" t="s">
        <v>598</v>
      </c>
      <c r="L2424" s="2" t="s">
        <v>14773</v>
      </c>
      <c r="M2424" s="2" t="s">
        <v>14758</v>
      </c>
      <c r="N2424" s="1" t="str">
        <f t="shared" si="37"/>
        <v>MULUND52014</v>
      </c>
    </row>
    <row r="2425" spans="1:14" x14ac:dyDescent="0.3">
      <c r="A2425" s="2">
        <v>155</v>
      </c>
      <c r="B2425" s="2" t="s">
        <v>7772</v>
      </c>
      <c r="C2425" s="2" t="s">
        <v>22</v>
      </c>
      <c r="D2425" s="2" t="s">
        <v>7923</v>
      </c>
      <c r="E2425" s="2">
        <v>6</v>
      </c>
      <c r="F2425" s="2" t="s">
        <v>22</v>
      </c>
      <c r="G2425" s="2">
        <v>1748</v>
      </c>
      <c r="H2425" s="3">
        <v>1.0211532956729505E-2</v>
      </c>
      <c r="I2425" s="2">
        <v>171179</v>
      </c>
      <c r="J2425" s="2" t="s">
        <v>14741</v>
      </c>
      <c r="K2425" s="2" t="s">
        <v>598</v>
      </c>
      <c r="L2425" s="2" t="s">
        <v>14773</v>
      </c>
      <c r="M2425" s="2" t="s">
        <v>14758</v>
      </c>
      <c r="N2425" s="1" t="str">
        <f t="shared" si="37"/>
        <v>MULUND62014</v>
      </c>
    </row>
    <row r="2426" spans="1:14" x14ac:dyDescent="0.3">
      <c r="A2426" s="2">
        <v>155</v>
      </c>
      <c r="B2426" s="2" t="s">
        <v>7772</v>
      </c>
      <c r="C2426" s="2" t="s">
        <v>5761</v>
      </c>
      <c r="D2426" s="2" t="s">
        <v>1018</v>
      </c>
      <c r="E2426" s="2">
        <v>7</v>
      </c>
      <c r="F2426" s="2" t="s">
        <v>11</v>
      </c>
      <c r="G2426" s="2">
        <v>1741</v>
      </c>
      <c r="H2426" s="3">
        <v>1.0170640090197979E-2</v>
      </c>
      <c r="I2426" s="2">
        <v>171179</v>
      </c>
      <c r="J2426" s="2" t="s">
        <v>14741</v>
      </c>
      <c r="K2426" s="2" t="s">
        <v>598</v>
      </c>
      <c r="L2426" s="2" t="s">
        <v>14773</v>
      </c>
      <c r="M2426" s="2" t="s">
        <v>14758</v>
      </c>
      <c r="N2426" s="1" t="str">
        <f t="shared" si="37"/>
        <v>MULUND72014</v>
      </c>
    </row>
    <row r="2427" spans="1:14" x14ac:dyDescent="0.3">
      <c r="A2427" s="2">
        <v>155</v>
      </c>
      <c r="B2427" s="2" t="s">
        <v>7772</v>
      </c>
      <c r="C2427" s="2" t="s">
        <v>617</v>
      </c>
      <c r="D2427" s="2" t="s">
        <v>1018</v>
      </c>
      <c r="E2427" s="2">
        <v>8</v>
      </c>
      <c r="F2427" s="2" t="s">
        <v>62</v>
      </c>
      <c r="G2427" s="2">
        <v>279</v>
      </c>
      <c r="H2427" s="3">
        <v>1.629872823185087E-3</v>
      </c>
      <c r="I2427" s="2">
        <v>171179</v>
      </c>
      <c r="J2427" s="2" t="s">
        <v>14741</v>
      </c>
      <c r="K2427" s="2" t="s">
        <v>598</v>
      </c>
      <c r="L2427" s="2" t="s">
        <v>14773</v>
      </c>
      <c r="M2427" s="2" t="s">
        <v>14758</v>
      </c>
      <c r="N2427" s="1" t="str">
        <f t="shared" si="37"/>
        <v>MULUND82014</v>
      </c>
    </row>
    <row r="2428" spans="1:14" x14ac:dyDescent="0.3">
      <c r="A2428" s="2">
        <v>155</v>
      </c>
      <c r="B2428" s="2" t="s">
        <v>7772</v>
      </c>
      <c r="C2428" s="2" t="s">
        <v>5762</v>
      </c>
      <c r="D2428" s="2" t="s">
        <v>1018</v>
      </c>
      <c r="E2428" s="2">
        <v>9</v>
      </c>
      <c r="F2428" s="2" t="s">
        <v>19</v>
      </c>
      <c r="G2428" s="2">
        <v>268</v>
      </c>
      <c r="H2428" s="3">
        <v>1.5656126043498326E-3</v>
      </c>
      <c r="I2428" s="2">
        <v>171179</v>
      </c>
      <c r="J2428" s="2" t="s">
        <v>14741</v>
      </c>
      <c r="K2428" s="2" t="s">
        <v>598</v>
      </c>
      <c r="L2428" s="2" t="s">
        <v>14773</v>
      </c>
      <c r="M2428" s="2" t="s">
        <v>14758</v>
      </c>
      <c r="N2428" s="1" t="str">
        <f t="shared" si="37"/>
        <v>MULUND92014</v>
      </c>
    </row>
    <row r="2429" spans="1:14" x14ac:dyDescent="0.3">
      <c r="A2429" s="2">
        <v>155</v>
      </c>
      <c r="B2429" s="2" t="s">
        <v>7772</v>
      </c>
      <c r="C2429" s="2" t="s">
        <v>5763</v>
      </c>
      <c r="D2429" s="2" t="s">
        <v>1018</v>
      </c>
      <c r="E2429" s="2">
        <v>10</v>
      </c>
      <c r="F2429" s="2" t="s">
        <v>19</v>
      </c>
      <c r="G2429" s="2">
        <v>183</v>
      </c>
      <c r="H2429" s="3">
        <v>1.0690563678955947E-3</v>
      </c>
      <c r="I2429" s="2">
        <v>171179</v>
      </c>
      <c r="J2429" s="2" t="s">
        <v>14741</v>
      </c>
      <c r="K2429" s="2" t="s">
        <v>598</v>
      </c>
      <c r="L2429" s="2" t="s">
        <v>14773</v>
      </c>
      <c r="M2429" s="2" t="s">
        <v>14758</v>
      </c>
      <c r="N2429" s="1" t="str">
        <f t="shared" si="37"/>
        <v>MULUND102014</v>
      </c>
    </row>
    <row r="2430" spans="1:14" x14ac:dyDescent="0.3">
      <c r="A2430" s="2">
        <v>155</v>
      </c>
      <c r="B2430" s="2" t="s">
        <v>7772</v>
      </c>
      <c r="C2430" s="2" t="s">
        <v>5764</v>
      </c>
      <c r="D2430" s="2" t="s">
        <v>1018</v>
      </c>
      <c r="E2430" s="2">
        <v>11</v>
      </c>
      <c r="F2430" s="2" t="s">
        <v>19</v>
      </c>
      <c r="G2430" s="2">
        <v>108</v>
      </c>
      <c r="H2430" s="3">
        <v>6.3091851220067885E-4</v>
      </c>
      <c r="I2430" s="2">
        <v>171179</v>
      </c>
      <c r="J2430" s="2" t="s">
        <v>14741</v>
      </c>
      <c r="K2430" s="2" t="s">
        <v>598</v>
      </c>
      <c r="L2430" s="2" t="s">
        <v>14773</v>
      </c>
      <c r="M2430" s="2" t="s">
        <v>14758</v>
      </c>
      <c r="N2430" s="1" t="str">
        <f t="shared" si="37"/>
        <v>MULUND112014</v>
      </c>
    </row>
    <row r="2431" spans="1:14" x14ac:dyDescent="0.3">
      <c r="A2431" s="2">
        <v>156</v>
      </c>
      <c r="B2431" s="2" t="s">
        <v>7773</v>
      </c>
      <c r="C2431" s="2" t="s">
        <v>5765</v>
      </c>
      <c r="D2431" s="2" t="s">
        <v>1018</v>
      </c>
      <c r="E2431" s="2">
        <v>1</v>
      </c>
      <c r="F2431" s="2" t="s">
        <v>103</v>
      </c>
      <c r="G2431" s="2">
        <v>50240</v>
      </c>
      <c r="H2431" s="3">
        <v>0.38244585696342254</v>
      </c>
      <c r="I2431" s="2">
        <v>131365</v>
      </c>
      <c r="J2431" s="2" t="s">
        <v>14741</v>
      </c>
      <c r="K2431" s="2" t="s">
        <v>598</v>
      </c>
      <c r="L2431" s="2" t="s">
        <v>14773</v>
      </c>
      <c r="M2431" s="2" t="s">
        <v>14758</v>
      </c>
      <c r="N2431" s="1" t="str">
        <f t="shared" si="37"/>
        <v>VIKHROLI12014</v>
      </c>
    </row>
    <row r="2432" spans="1:14" x14ac:dyDescent="0.3">
      <c r="A2432" s="2">
        <v>156</v>
      </c>
      <c r="B2432" s="2" t="s">
        <v>7773</v>
      </c>
      <c r="C2432" s="2" t="s">
        <v>5766</v>
      </c>
      <c r="D2432" s="2" t="s">
        <v>1018</v>
      </c>
      <c r="E2432" s="2">
        <v>2</v>
      </c>
      <c r="F2432" s="2" t="s">
        <v>302</v>
      </c>
      <c r="G2432" s="2">
        <v>24919</v>
      </c>
      <c r="H2432" s="3">
        <v>0.18969284055874852</v>
      </c>
      <c r="I2432" s="2">
        <v>131365</v>
      </c>
      <c r="J2432" s="2" t="s">
        <v>14741</v>
      </c>
      <c r="K2432" s="2" t="s">
        <v>598</v>
      </c>
      <c r="L2432" s="2" t="s">
        <v>14773</v>
      </c>
      <c r="M2432" s="2" t="s">
        <v>14758</v>
      </c>
      <c r="N2432" s="1" t="str">
        <f t="shared" si="37"/>
        <v>VIKHROLI22014</v>
      </c>
    </row>
    <row r="2433" spans="1:14" x14ac:dyDescent="0.3">
      <c r="A2433" s="2">
        <v>156</v>
      </c>
      <c r="B2433" s="2" t="s">
        <v>7773</v>
      </c>
      <c r="C2433" s="2" t="s">
        <v>601</v>
      </c>
      <c r="D2433" s="2" t="s">
        <v>1018</v>
      </c>
      <c r="E2433" s="2">
        <v>3</v>
      </c>
      <c r="F2433" s="2" t="s">
        <v>51</v>
      </c>
      <c r="G2433" s="2">
        <v>20206</v>
      </c>
      <c r="H2433" s="3">
        <v>0.1538157043352491</v>
      </c>
      <c r="I2433" s="2">
        <v>131365</v>
      </c>
      <c r="J2433" s="2" t="s">
        <v>14741</v>
      </c>
      <c r="K2433" s="2" t="s">
        <v>598</v>
      </c>
      <c r="L2433" s="2" t="s">
        <v>14773</v>
      </c>
      <c r="M2433" s="2" t="s">
        <v>14758</v>
      </c>
      <c r="N2433" s="1" t="str">
        <f t="shared" si="37"/>
        <v>VIKHROLI32014</v>
      </c>
    </row>
    <row r="2434" spans="1:14" x14ac:dyDescent="0.3">
      <c r="A2434" s="2">
        <v>156</v>
      </c>
      <c r="B2434" s="2" t="s">
        <v>7773</v>
      </c>
      <c r="C2434" s="2" t="s">
        <v>5767</v>
      </c>
      <c r="D2434" s="2" t="s">
        <v>1018</v>
      </c>
      <c r="E2434" s="2">
        <v>4</v>
      </c>
      <c r="F2434" s="2" t="s">
        <v>7</v>
      </c>
      <c r="G2434" s="2">
        <v>18031</v>
      </c>
      <c r="H2434" s="3">
        <v>0.13725878278080159</v>
      </c>
      <c r="I2434" s="2">
        <v>131365</v>
      </c>
      <c r="J2434" s="2" t="s">
        <v>14741</v>
      </c>
      <c r="K2434" s="2" t="s">
        <v>598</v>
      </c>
      <c r="L2434" s="2" t="s">
        <v>14773</v>
      </c>
      <c r="M2434" s="2" t="s">
        <v>14758</v>
      </c>
      <c r="N2434" s="1" t="str">
        <f t="shared" si="37"/>
        <v>VIKHROLI42014</v>
      </c>
    </row>
    <row r="2435" spans="1:14" x14ac:dyDescent="0.3">
      <c r="A2435" s="2">
        <v>156</v>
      </c>
      <c r="B2435" s="2" t="s">
        <v>7773</v>
      </c>
      <c r="C2435" s="2" t="s">
        <v>5768</v>
      </c>
      <c r="D2435" s="2" t="s">
        <v>1018</v>
      </c>
      <c r="E2435" s="2">
        <v>5</v>
      </c>
      <c r="F2435" s="2" t="s">
        <v>958</v>
      </c>
      <c r="G2435" s="2">
        <v>6966</v>
      </c>
      <c r="H2435" s="3">
        <v>5.3027823240589196E-2</v>
      </c>
      <c r="I2435" s="2">
        <v>131365</v>
      </c>
      <c r="J2435" s="2" t="s">
        <v>14741</v>
      </c>
      <c r="K2435" s="2" t="s">
        <v>598</v>
      </c>
      <c r="L2435" s="2" t="s">
        <v>14773</v>
      </c>
      <c r="M2435" s="2" t="s">
        <v>14758</v>
      </c>
      <c r="N2435" s="1" t="str">
        <f t="shared" ref="N2435:N2498" si="38">B2435&amp;E2435&amp;2014</f>
        <v>VIKHROLI52014</v>
      </c>
    </row>
    <row r="2436" spans="1:14" x14ac:dyDescent="0.3">
      <c r="A2436" s="2">
        <v>156</v>
      </c>
      <c r="B2436" s="2" t="s">
        <v>7773</v>
      </c>
      <c r="C2436" s="2" t="s">
        <v>22</v>
      </c>
      <c r="D2436" s="2" t="s">
        <v>7923</v>
      </c>
      <c r="E2436" s="2">
        <v>6</v>
      </c>
      <c r="F2436" s="2" t="s">
        <v>22</v>
      </c>
      <c r="G2436" s="2">
        <v>3245</v>
      </c>
      <c r="H2436" s="3">
        <v>2.4702165721463099E-2</v>
      </c>
      <c r="I2436" s="2">
        <v>131365</v>
      </c>
      <c r="J2436" s="2" t="s">
        <v>14741</v>
      </c>
      <c r="K2436" s="2" t="s">
        <v>598</v>
      </c>
      <c r="L2436" s="2" t="s">
        <v>14773</v>
      </c>
      <c r="M2436" s="2" t="s">
        <v>14758</v>
      </c>
      <c r="N2436" s="1" t="str">
        <f t="shared" si="38"/>
        <v>VIKHROLI62014</v>
      </c>
    </row>
    <row r="2437" spans="1:14" x14ac:dyDescent="0.3">
      <c r="A2437" s="2">
        <v>156</v>
      </c>
      <c r="B2437" s="2" t="s">
        <v>7773</v>
      </c>
      <c r="C2437" s="2" t="s">
        <v>5769</v>
      </c>
      <c r="D2437" s="2" t="s">
        <v>1018</v>
      </c>
      <c r="E2437" s="2">
        <v>7</v>
      </c>
      <c r="F2437" s="2" t="s">
        <v>11</v>
      </c>
      <c r="G2437" s="2">
        <v>3150</v>
      </c>
      <c r="H2437" s="3">
        <v>2.3978989837475737E-2</v>
      </c>
      <c r="I2437" s="2">
        <v>131365</v>
      </c>
      <c r="J2437" s="2" t="s">
        <v>14741</v>
      </c>
      <c r="K2437" s="2" t="s">
        <v>598</v>
      </c>
      <c r="L2437" s="2" t="s">
        <v>14773</v>
      </c>
      <c r="M2437" s="2" t="s">
        <v>14758</v>
      </c>
      <c r="N2437" s="1" t="str">
        <f t="shared" si="38"/>
        <v>VIKHROLI72014</v>
      </c>
    </row>
    <row r="2438" spans="1:14" x14ac:dyDescent="0.3">
      <c r="A2438" s="2">
        <v>156</v>
      </c>
      <c r="B2438" s="2" t="s">
        <v>7773</v>
      </c>
      <c r="C2438" s="2" t="s">
        <v>5770</v>
      </c>
      <c r="D2438" s="2" t="s">
        <v>1020</v>
      </c>
      <c r="E2438" s="2">
        <v>8</v>
      </c>
      <c r="F2438" s="2" t="s">
        <v>13</v>
      </c>
      <c r="G2438" s="2">
        <v>1261</v>
      </c>
      <c r="H2438" s="3">
        <v>9.5992083127164774E-3</v>
      </c>
      <c r="I2438" s="2">
        <v>131365</v>
      </c>
      <c r="J2438" s="2" t="s">
        <v>14741</v>
      </c>
      <c r="K2438" s="2" t="s">
        <v>598</v>
      </c>
      <c r="L2438" s="2" t="s">
        <v>14773</v>
      </c>
      <c r="M2438" s="2" t="s">
        <v>14758</v>
      </c>
      <c r="N2438" s="1" t="str">
        <f t="shared" si="38"/>
        <v>VIKHROLI82014</v>
      </c>
    </row>
    <row r="2439" spans="1:14" x14ac:dyDescent="0.3">
      <c r="A2439" s="2">
        <v>156</v>
      </c>
      <c r="B2439" s="2" t="s">
        <v>7773</v>
      </c>
      <c r="C2439" s="2" t="s">
        <v>5771</v>
      </c>
      <c r="D2439" s="2" t="s">
        <v>1018</v>
      </c>
      <c r="E2439" s="2">
        <v>9</v>
      </c>
      <c r="F2439" s="2" t="s">
        <v>19</v>
      </c>
      <c r="G2439" s="2">
        <v>1233</v>
      </c>
      <c r="H2439" s="3">
        <v>9.3860617363833599E-3</v>
      </c>
      <c r="I2439" s="2">
        <v>131365</v>
      </c>
      <c r="J2439" s="2" t="s">
        <v>14741</v>
      </c>
      <c r="K2439" s="2" t="s">
        <v>598</v>
      </c>
      <c r="L2439" s="2" t="s">
        <v>14773</v>
      </c>
      <c r="M2439" s="2" t="s">
        <v>14758</v>
      </c>
      <c r="N2439" s="1" t="str">
        <f t="shared" si="38"/>
        <v>VIKHROLI92014</v>
      </c>
    </row>
    <row r="2440" spans="1:14" x14ac:dyDescent="0.3">
      <c r="A2440" s="2">
        <v>156</v>
      </c>
      <c r="B2440" s="2" t="s">
        <v>7773</v>
      </c>
      <c r="C2440" s="2" t="s">
        <v>5772</v>
      </c>
      <c r="D2440" s="2" t="s">
        <v>1018</v>
      </c>
      <c r="E2440" s="2">
        <v>10</v>
      </c>
      <c r="F2440" s="2" t="s">
        <v>19</v>
      </c>
      <c r="G2440" s="2">
        <v>935</v>
      </c>
      <c r="H2440" s="3">
        <v>7.1175731739808934E-3</v>
      </c>
      <c r="I2440" s="2">
        <v>131365</v>
      </c>
      <c r="J2440" s="2" t="s">
        <v>14741</v>
      </c>
      <c r="K2440" s="2" t="s">
        <v>598</v>
      </c>
      <c r="L2440" s="2" t="s">
        <v>14773</v>
      </c>
      <c r="M2440" s="2" t="s">
        <v>14758</v>
      </c>
      <c r="N2440" s="1" t="str">
        <f t="shared" si="38"/>
        <v>VIKHROLI102014</v>
      </c>
    </row>
    <row r="2441" spans="1:14" x14ac:dyDescent="0.3">
      <c r="A2441" s="2">
        <v>156</v>
      </c>
      <c r="B2441" s="2" t="s">
        <v>7773</v>
      </c>
      <c r="C2441" s="2" t="s">
        <v>5773</v>
      </c>
      <c r="D2441" s="2" t="s">
        <v>1018</v>
      </c>
      <c r="E2441" s="2">
        <v>11</v>
      </c>
      <c r="F2441" s="2" t="s">
        <v>19</v>
      </c>
      <c r="G2441" s="2">
        <v>308</v>
      </c>
      <c r="H2441" s="3">
        <v>2.3446123396642943E-3</v>
      </c>
      <c r="I2441" s="2">
        <v>131365</v>
      </c>
      <c r="J2441" s="2" t="s">
        <v>14741</v>
      </c>
      <c r="K2441" s="2" t="s">
        <v>598</v>
      </c>
      <c r="L2441" s="2" t="s">
        <v>14773</v>
      </c>
      <c r="M2441" s="2" t="s">
        <v>14758</v>
      </c>
      <c r="N2441" s="1" t="str">
        <f t="shared" si="38"/>
        <v>VIKHROLI112014</v>
      </c>
    </row>
    <row r="2442" spans="1:14" x14ac:dyDescent="0.3">
      <c r="A2442" s="2">
        <v>156</v>
      </c>
      <c r="B2442" s="2" t="s">
        <v>7773</v>
      </c>
      <c r="C2442" s="2" t="s">
        <v>5774</v>
      </c>
      <c r="D2442" s="2" t="s">
        <v>1018</v>
      </c>
      <c r="E2442" s="2">
        <v>12</v>
      </c>
      <c r="F2442" s="2" t="s">
        <v>286</v>
      </c>
      <c r="G2442" s="2">
        <v>257</v>
      </c>
      <c r="H2442" s="3">
        <v>1.9563810756289728E-3</v>
      </c>
      <c r="I2442" s="2">
        <v>131365</v>
      </c>
      <c r="J2442" s="2" t="s">
        <v>14741</v>
      </c>
      <c r="K2442" s="2" t="s">
        <v>598</v>
      </c>
      <c r="L2442" s="2" t="s">
        <v>14773</v>
      </c>
      <c r="M2442" s="2" t="s">
        <v>14758</v>
      </c>
      <c r="N2442" s="1" t="str">
        <f t="shared" si="38"/>
        <v>VIKHROLI122014</v>
      </c>
    </row>
    <row r="2443" spans="1:14" x14ac:dyDescent="0.3">
      <c r="A2443" s="2">
        <v>156</v>
      </c>
      <c r="B2443" s="2" t="s">
        <v>7773</v>
      </c>
      <c r="C2443" s="2" t="s">
        <v>5775</v>
      </c>
      <c r="D2443" s="2" t="s">
        <v>1018</v>
      </c>
      <c r="E2443" s="2">
        <v>13</v>
      </c>
      <c r="F2443" s="2" t="s">
        <v>55</v>
      </c>
      <c r="G2443" s="2">
        <v>212</v>
      </c>
      <c r="H2443" s="3">
        <v>1.6138240779507479E-3</v>
      </c>
      <c r="I2443" s="2">
        <v>131365</v>
      </c>
      <c r="J2443" s="2" t="s">
        <v>14741</v>
      </c>
      <c r="K2443" s="2" t="s">
        <v>598</v>
      </c>
      <c r="L2443" s="2" t="s">
        <v>14773</v>
      </c>
      <c r="M2443" s="2" t="s">
        <v>14758</v>
      </c>
      <c r="N2443" s="1" t="str">
        <f t="shared" si="38"/>
        <v>VIKHROLI132014</v>
      </c>
    </row>
    <row r="2444" spans="1:14" x14ac:dyDescent="0.3">
      <c r="A2444" s="2">
        <v>156</v>
      </c>
      <c r="B2444" s="2" t="s">
        <v>7773</v>
      </c>
      <c r="C2444" s="2" t="s">
        <v>5776</v>
      </c>
      <c r="D2444" s="2" t="s">
        <v>1018</v>
      </c>
      <c r="E2444" s="2">
        <v>14</v>
      </c>
      <c r="F2444" s="2" t="s">
        <v>19</v>
      </c>
      <c r="G2444" s="2">
        <v>208</v>
      </c>
      <c r="H2444" s="3">
        <v>1.5833745670460167E-3</v>
      </c>
      <c r="I2444" s="2">
        <v>131365</v>
      </c>
      <c r="J2444" s="2" t="s">
        <v>14741</v>
      </c>
      <c r="K2444" s="2" t="s">
        <v>598</v>
      </c>
      <c r="L2444" s="2" t="s">
        <v>14773</v>
      </c>
      <c r="M2444" s="2" t="s">
        <v>14758</v>
      </c>
      <c r="N2444" s="1" t="str">
        <f t="shared" si="38"/>
        <v>VIKHROLI142014</v>
      </c>
    </row>
    <row r="2445" spans="1:14" x14ac:dyDescent="0.3">
      <c r="A2445" s="2">
        <v>156</v>
      </c>
      <c r="B2445" s="2" t="s">
        <v>7773</v>
      </c>
      <c r="C2445" s="2" t="s">
        <v>5777</v>
      </c>
      <c r="D2445" s="2" t="s">
        <v>1018</v>
      </c>
      <c r="E2445" s="2">
        <v>15</v>
      </c>
      <c r="F2445" s="2" t="s">
        <v>631</v>
      </c>
      <c r="G2445" s="2">
        <v>194</v>
      </c>
      <c r="H2445" s="3">
        <v>1.476801278879458E-3</v>
      </c>
      <c r="I2445" s="2">
        <v>131365</v>
      </c>
      <c r="J2445" s="2" t="s">
        <v>14741</v>
      </c>
      <c r="K2445" s="2" t="s">
        <v>598</v>
      </c>
      <c r="L2445" s="2" t="s">
        <v>14773</v>
      </c>
      <c r="M2445" s="2" t="s">
        <v>14758</v>
      </c>
      <c r="N2445" s="1" t="str">
        <f t="shared" si="38"/>
        <v>VIKHROLI152014</v>
      </c>
    </row>
    <row r="2446" spans="1:14" x14ac:dyDescent="0.3">
      <c r="A2446" s="2">
        <v>157</v>
      </c>
      <c r="B2446" s="2" t="s">
        <v>7776</v>
      </c>
      <c r="C2446" s="2" t="s">
        <v>5778</v>
      </c>
      <c r="D2446" s="2" t="s">
        <v>1018</v>
      </c>
      <c r="E2446" s="2">
        <v>1</v>
      </c>
      <c r="F2446" s="2" t="s">
        <v>103</v>
      </c>
      <c r="G2446" s="2">
        <v>48069</v>
      </c>
      <c r="H2446" s="3">
        <v>0.29130432147770174</v>
      </c>
      <c r="I2446" s="2">
        <v>165013</v>
      </c>
      <c r="J2446" s="2" t="s">
        <v>14741</v>
      </c>
      <c r="K2446" s="2" t="s">
        <v>598</v>
      </c>
      <c r="L2446" s="2" t="s">
        <v>14773</v>
      </c>
      <c r="M2446" s="2" t="s">
        <v>14758</v>
      </c>
      <c r="N2446" s="1" t="str">
        <f t="shared" si="38"/>
        <v>BHANDUP WEST12014</v>
      </c>
    </row>
    <row r="2447" spans="1:14" x14ac:dyDescent="0.3">
      <c r="A2447" s="2">
        <v>157</v>
      </c>
      <c r="B2447" s="2" t="s">
        <v>7776</v>
      </c>
      <c r="C2447" s="2" t="s">
        <v>5779</v>
      </c>
      <c r="D2447" s="2" t="s">
        <v>1018</v>
      </c>
      <c r="E2447" s="2">
        <v>2</v>
      </c>
      <c r="F2447" s="2" t="s">
        <v>9</v>
      </c>
      <c r="G2447" s="2">
        <v>43344</v>
      </c>
      <c r="H2447" s="3">
        <v>0.26267021386193817</v>
      </c>
      <c r="I2447" s="2">
        <v>165013</v>
      </c>
      <c r="J2447" s="2" t="s">
        <v>14741</v>
      </c>
      <c r="K2447" s="2" t="s">
        <v>598</v>
      </c>
      <c r="L2447" s="2" t="s">
        <v>14773</v>
      </c>
      <c r="M2447" s="2" t="s">
        <v>14758</v>
      </c>
      <c r="N2447" s="1" t="str">
        <f t="shared" si="38"/>
        <v>BHANDUP WEST22014</v>
      </c>
    </row>
    <row r="2448" spans="1:14" x14ac:dyDescent="0.3">
      <c r="A2448" s="2">
        <v>157</v>
      </c>
      <c r="B2448" s="2" t="s">
        <v>7776</v>
      </c>
      <c r="C2448" s="2" t="s">
        <v>5780</v>
      </c>
      <c r="D2448" s="2" t="s">
        <v>1018</v>
      </c>
      <c r="E2448" s="2">
        <v>3</v>
      </c>
      <c r="F2448" s="2" t="s">
        <v>302</v>
      </c>
      <c r="G2448" s="2">
        <v>36134</v>
      </c>
      <c r="H2448" s="3">
        <v>0.21897668668529147</v>
      </c>
      <c r="I2448" s="2">
        <v>165013</v>
      </c>
      <c r="J2448" s="2" t="s">
        <v>14741</v>
      </c>
      <c r="K2448" s="2" t="s">
        <v>598</v>
      </c>
      <c r="L2448" s="2" t="s">
        <v>14773</v>
      </c>
      <c r="M2448" s="2" t="s">
        <v>14758</v>
      </c>
      <c r="N2448" s="1" t="str">
        <f t="shared" si="38"/>
        <v>BHANDUP WEST32014</v>
      </c>
    </row>
    <row r="2449" spans="1:14" x14ac:dyDescent="0.3">
      <c r="A2449" s="2">
        <v>157</v>
      </c>
      <c r="B2449" s="2" t="s">
        <v>7776</v>
      </c>
      <c r="C2449" s="2" t="s">
        <v>5781</v>
      </c>
      <c r="D2449" s="2" t="s">
        <v>1018</v>
      </c>
      <c r="E2449" s="2">
        <v>4</v>
      </c>
      <c r="F2449" s="2" t="s">
        <v>7</v>
      </c>
      <c r="G2449" s="2">
        <v>16511</v>
      </c>
      <c r="H2449" s="3">
        <v>0.1000587832473805</v>
      </c>
      <c r="I2449" s="2">
        <v>165013</v>
      </c>
      <c r="J2449" s="2" t="s">
        <v>14741</v>
      </c>
      <c r="K2449" s="2" t="s">
        <v>598</v>
      </c>
      <c r="L2449" s="2" t="s">
        <v>14773</v>
      </c>
      <c r="M2449" s="2" t="s">
        <v>14758</v>
      </c>
      <c r="N2449" s="1" t="str">
        <f t="shared" si="38"/>
        <v>BHANDUP WEST42014</v>
      </c>
    </row>
    <row r="2450" spans="1:14" x14ac:dyDescent="0.3">
      <c r="A2450" s="2">
        <v>157</v>
      </c>
      <c r="B2450" s="2" t="s">
        <v>7776</v>
      </c>
      <c r="C2450" s="2" t="s">
        <v>5782</v>
      </c>
      <c r="D2450" s="2" t="s">
        <v>1018</v>
      </c>
      <c r="E2450" s="2">
        <v>5</v>
      </c>
      <c r="F2450" s="2" t="s">
        <v>19</v>
      </c>
      <c r="G2450" s="2">
        <v>6595</v>
      </c>
      <c r="H2450" s="3">
        <v>3.9966548090150475E-2</v>
      </c>
      <c r="I2450" s="2">
        <v>165013</v>
      </c>
      <c r="J2450" s="2" t="s">
        <v>14741</v>
      </c>
      <c r="K2450" s="2" t="s">
        <v>598</v>
      </c>
      <c r="L2450" s="2" t="s">
        <v>14773</v>
      </c>
      <c r="M2450" s="2" t="s">
        <v>14758</v>
      </c>
      <c r="N2450" s="1" t="str">
        <f t="shared" si="38"/>
        <v>BHANDUP WEST52014</v>
      </c>
    </row>
    <row r="2451" spans="1:14" x14ac:dyDescent="0.3">
      <c r="A2451" s="2">
        <v>157</v>
      </c>
      <c r="B2451" s="2" t="s">
        <v>7776</v>
      </c>
      <c r="C2451" s="2" t="s">
        <v>5783</v>
      </c>
      <c r="D2451" s="2" t="s">
        <v>1018</v>
      </c>
      <c r="E2451" s="2">
        <v>6</v>
      </c>
      <c r="F2451" s="2" t="s">
        <v>51</v>
      </c>
      <c r="G2451" s="2">
        <v>4143</v>
      </c>
      <c r="H2451" s="3">
        <v>2.5107112772933041E-2</v>
      </c>
      <c r="I2451" s="2">
        <v>165013</v>
      </c>
      <c r="J2451" s="2" t="s">
        <v>14741</v>
      </c>
      <c r="K2451" s="2" t="s">
        <v>598</v>
      </c>
      <c r="L2451" s="2" t="s">
        <v>14773</v>
      </c>
      <c r="M2451" s="2" t="s">
        <v>14758</v>
      </c>
      <c r="N2451" s="1" t="str">
        <f t="shared" si="38"/>
        <v>BHANDUP WEST62014</v>
      </c>
    </row>
    <row r="2452" spans="1:14" x14ac:dyDescent="0.3">
      <c r="A2452" s="2">
        <v>157</v>
      </c>
      <c r="B2452" s="2" t="s">
        <v>7776</v>
      </c>
      <c r="C2452" s="2" t="s">
        <v>5784</v>
      </c>
      <c r="D2452" s="2" t="s">
        <v>1018</v>
      </c>
      <c r="E2452" s="2">
        <v>7</v>
      </c>
      <c r="F2452" s="2" t="s">
        <v>331</v>
      </c>
      <c r="G2452" s="2">
        <v>2868</v>
      </c>
      <c r="H2452" s="3">
        <v>1.7380448813123815E-2</v>
      </c>
      <c r="I2452" s="2">
        <v>165013</v>
      </c>
      <c r="J2452" s="2" t="s">
        <v>14741</v>
      </c>
      <c r="K2452" s="2" t="s">
        <v>598</v>
      </c>
      <c r="L2452" s="2" t="s">
        <v>14773</v>
      </c>
      <c r="M2452" s="2" t="s">
        <v>14758</v>
      </c>
      <c r="N2452" s="1" t="str">
        <f t="shared" si="38"/>
        <v>BHANDUP WEST72014</v>
      </c>
    </row>
    <row r="2453" spans="1:14" x14ac:dyDescent="0.3">
      <c r="A2453" s="2">
        <v>157</v>
      </c>
      <c r="B2453" s="2" t="s">
        <v>7776</v>
      </c>
      <c r="C2453" s="2" t="s">
        <v>5785</v>
      </c>
      <c r="D2453" s="2" t="s">
        <v>1018</v>
      </c>
      <c r="E2453" s="2">
        <v>8</v>
      </c>
      <c r="F2453" s="2" t="s">
        <v>11</v>
      </c>
      <c r="G2453" s="2">
        <v>2572</v>
      </c>
      <c r="H2453" s="3">
        <v>1.5586650748728888E-2</v>
      </c>
      <c r="I2453" s="2">
        <v>165013</v>
      </c>
      <c r="J2453" s="2" t="s">
        <v>14741</v>
      </c>
      <c r="K2453" s="2" t="s">
        <v>598</v>
      </c>
      <c r="L2453" s="2" t="s">
        <v>14773</v>
      </c>
      <c r="M2453" s="2" t="s">
        <v>14758</v>
      </c>
      <c r="N2453" s="1" t="str">
        <f t="shared" si="38"/>
        <v>BHANDUP WEST82014</v>
      </c>
    </row>
    <row r="2454" spans="1:14" x14ac:dyDescent="0.3">
      <c r="A2454" s="2">
        <v>157</v>
      </c>
      <c r="B2454" s="2" t="s">
        <v>7776</v>
      </c>
      <c r="C2454" s="2" t="s">
        <v>22</v>
      </c>
      <c r="D2454" s="2" t="s">
        <v>7923</v>
      </c>
      <c r="E2454" s="2">
        <v>9</v>
      </c>
      <c r="F2454" s="2" t="s">
        <v>22</v>
      </c>
      <c r="G2454" s="2">
        <v>1751</v>
      </c>
      <c r="H2454" s="3">
        <v>1.0611285171471339E-2</v>
      </c>
      <c r="I2454" s="2">
        <v>165013</v>
      </c>
      <c r="J2454" s="2" t="s">
        <v>14741</v>
      </c>
      <c r="K2454" s="2" t="s">
        <v>598</v>
      </c>
      <c r="L2454" s="2" t="s">
        <v>14773</v>
      </c>
      <c r="M2454" s="2" t="s">
        <v>14758</v>
      </c>
      <c r="N2454" s="1" t="str">
        <f t="shared" si="38"/>
        <v>BHANDUP WEST92014</v>
      </c>
    </row>
    <row r="2455" spans="1:14" x14ac:dyDescent="0.3">
      <c r="A2455" s="2">
        <v>157</v>
      </c>
      <c r="B2455" s="2" t="s">
        <v>7776</v>
      </c>
      <c r="C2455" s="2" t="s">
        <v>5786</v>
      </c>
      <c r="D2455" s="2" t="s">
        <v>1018</v>
      </c>
      <c r="E2455" s="2">
        <v>10</v>
      </c>
      <c r="F2455" s="2" t="s">
        <v>19</v>
      </c>
      <c r="G2455" s="2">
        <v>692</v>
      </c>
      <c r="H2455" s="3">
        <v>4.1936089883827339E-3</v>
      </c>
      <c r="I2455" s="2">
        <v>165013</v>
      </c>
      <c r="J2455" s="2" t="s">
        <v>14741</v>
      </c>
      <c r="K2455" s="2" t="s">
        <v>598</v>
      </c>
      <c r="L2455" s="2" t="s">
        <v>14773</v>
      </c>
      <c r="M2455" s="2" t="s">
        <v>14758</v>
      </c>
      <c r="N2455" s="1" t="str">
        <f t="shared" si="38"/>
        <v>BHANDUP WEST102014</v>
      </c>
    </row>
    <row r="2456" spans="1:14" x14ac:dyDescent="0.3">
      <c r="A2456" s="2">
        <v>157</v>
      </c>
      <c r="B2456" s="2" t="s">
        <v>7776</v>
      </c>
      <c r="C2456" s="2" t="s">
        <v>5787</v>
      </c>
      <c r="D2456" s="2" t="s">
        <v>1018</v>
      </c>
      <c r="E2456" s="2">
        <v>11</v>
      </c>
      <c r="F2456" s="2" t="s">
        <v>15</v>
      </c>
      <c r="G2456" s="2">
        <v>659</v>
      </c>
      <c r="H2456" s="3">
        <v>3.9936247447170826E-3</v>
      </c>
      <c r="I2456" s="2">
        <v>165013</v>
      </c>
      <c r="J2456" s="2" t="s">
        <v>14741</v>
      </c>
      <c r="K2456" s="2" t="s">
        <v>598</v>
      </c>
      <c r="L2456" s="2" t="s">
        <v>14773</v>
      </c>
      <c r="M2456" s="2" t="s">
        <v>14758</v>
      </c>
      <c r="N2456" s="1" t="str">
        <f t="shared" si="38"/>
        <v>BHANDUP WEST112014</v>
      </c>
    </row>
    <row r="2457" spans="1:14" x14ac:dyDescent="0.3">
      <c r="A2457" s="2">
        <v>157</v>
      </c>
      <c r="B2457" s="2" t="s">
        <v>7776</v>
      </c>
      <c r="C2457" s="2" t="s">
        <v>5788</v>
      </c>
      <c r="D2457" s="2" t="s">
        <v>1018</v>
      </c>
      <c r="E2457" s="2">
        <v>12</v>
      </c>
      <c r="F2457" s="2" t="s">
        <v>19</v>
      </c>
      <c r="G2457" s="2">
        <v>479</v>
      </c>
      <c r="H2457" s="3">
        <v>2.9028015974498977E-3</v>
      </c>
      <c r="I2457" s="2">
        <v>165013</v>
      </c>
      <c r="J2457" s="2" t="s">
        <v>14741</v>
      </c>
      <c r="K2457" s="2" t="s">
        <v>598</v>
      </c>
      <c r="L2457" s="2" t="s">
        <v>14773</v>
      </c>
      <c r="M2457" s="2" t="s">
        <v>14758</v>
      </c>
      <c r="N2457" s="1" t="str">
        <f t="shared" si="38"/>
        <v>BHANDUP WEST122014</v>
      </c>
    </row>
    <row r="2458" spans="1:14" x14ac:dyDescent="0.3">
      <c r="A2458" s="2">
        <v>157</v>
      </c>
      <c r="B2458" s="2" t="s">
        <v>7776</v>
      </c>
      <c r="C2458" s="2" t="s">
        <v>5789</v>
      </c>
      <c r="D2458" s="2" t="s">
        <v>1018</v>
      </c>
      <c r="E2458" s="2">
        <v>13</v>
      </c>
      <c r="F2458" s="2" t="s">
        <v>31</v>
      </c>
      <c r="G2458" s="2">
        <v>326</v>
      </c>
      <c r="H2458" s="3">
        <v>1.9756019222727907E-3</v>
      </c>
      <c r="I2458" s="2">
        <v>165013</v>
      </c>
      <c r="J2458" s="2" t="s">
        <v>14741</v>
      </c>
      <c r="K2458" s="2" t="s">
        <v>598</v>
      </c>
      <c r="L2458" s="2" t="s">
        <v>14773</v>
      </c>
      <c r="M2458" s="2" t="s">
        <v>14758</v>
      </c>
      <c r="N2458" s="1" t="str">
        <f t="shared" si="38"/>
        <v>BHANDUP WEST132014</v>
      </c>
    </row>
    <row r="2459" spans="1:14" x14ac:dyDescent="0.3">
      <c r="A2459" s="2">
        <v>157</v>
      </c>
      <c r="B2459" s="2" t="s">
        <v>7776</v>
      </c>
      <c r="C2459" s="2" t="s">
        <v>5790</v>
      </c>
      <c r="D2459" s="2" t="s">
        <v>1018</v>
      </c>
      <c r="E2459" s="2">
        <v>14</v>
      </c>
      <c r="F2459" s="2" t="s">
        <v>19</v>
      </c>
      <c r="G2459" s="2">
        <v>274</v>
      </c>
      <c r="H2459" s="3">
        <v>1.6604752352844926E-3</v>
      </c>
      <c r="I2459" s="2">
        <v>165013</v>
      </c>
      <c r="J2459" s="2" t="s">
        <v>14741</v>
      </c>
      <c r="K2459" s="2" t="s">
        <v>598</v>
      </c>
      <c r="L2459" s="2" t="s">
        <v>14773</v>
      </c>
      <c r="M2459" s="2" t="s">
        <v>14758</v>
      </c>
      <c r="N2459" s="1" t="str">
        <f t="shared" si="38"/>
        <v>BHANDUP WEST142014</v>
      </c>
    </row>
    <row r="2460" spans="1:14" x14ac:dyDescent="0.3">
      <c r="A2460" s="2">
        <v>157</v>
      </c>
      <c r="B2460" s="2" t="s">
        <v>7776</v>
      </c>
      <c r="C2460" s="2" t="s">
        <v>5791</v>
      </c>
      <c r="D2460" s="2" t="s">
        <v>1018</v>
      </c>
      <c r="E2460" s="2">
        <v>15</v>
      </c>
      <c r="F2460" s="2" t="s">
        <v>19</v>
      </c>
      <c r="G2460" s="2">
        <v>208</v>
      </c>
      <c r="H2460" s="3">
        <v>1.2605067479531916E-3</v>
      </c>
      <c r="I2460" s="2">
        <v>165013</v>
      </c>
      <c r="J2460" s="2" t="s">
        <v>14741</v>
      </c>
      <c r="K2460" s="2" t="s">
        <v>598</v>
      </c>
      <c r="L2460" s="2" t="s">
        <v>14773</v>
      </c>
      <c r="M2460" s="2" t="s">
        <v>14758</v>
      </c>
      <c r="N2460" s="1" t="str">
        <f t="shared" si="38"/>
        <v>BHANDUP WEST152014</v>
      </c>
    </row>
    <row r="2461" spans="1:14" x14ac:dyDescent="0.3">
      <c r="A2461" s="2">
        <v>157</v>
      </c>
      <c r="B2461" s="2" t="s">
        <v>7776</v>
      </c>
      <c r="C2461" s="2" t="s">
        <v>5792</v>
      </c>
      <c r="D2461" s="2" t="s">
        <v>1018</v>
      </c>
      <c r="E2461" s="2">
        <v>16</v>
      </c>
      <c r="F2461" s="2" t="s">
        <v>19</v>
      </c>
      <c r="G2461" s="2">
        <v>164</v>
      </c>
      <c r="H2461" s="3">
        <v>9.9386108973232418E-4</v>
      </c>
      <c r="I2461" s="2">
        <v>165013</v>
      </c>
      <c r="J2461" s="2" t="s">
        <v>14741</v>
      </c>
      <c r="K2461" s="2" t="s">
        <v>598</v>
      </c>
      <c r="L2461" s="2" t="s">
        <v>14773</v>
      </c>
      <c r="M2461" s="2" t="s">
        <v>14758</v>
      </c>
      <c r="N2461" s="1" t="str">
        <f t="shared" si="38"/>
        <v>BHANDUP WEST162014</v>
      </c>
    </row>
    <row r="2462" spans="1:14" x14ac:dyDescent="0.3">
      <c r="A2462" s="2">
        <v>157</v>
      </c>
      <c r="B2462" s="2" t="s">
        <v>7776</v>
      </c>
      <c r="C2462" s="2" t="s">
        <v>5793</v>
      </c>
      <c r="D2462" s="2" t="s">
        <v>1020</v>
      </c>
      <c r="E2462" s="2">
        <v>17</v>
      </c>
      <c r="F2462" s="2" t="s">
        <v>5729</v>
      </c>
      <c r="G2462" s="2">
        <v>119</v>
      </c>
      <c r="H2462" s="3">
        <v>7.2115530291552786E-4</v>
      </c>
      <c r="I2462" s="2">
        <v>165013</v>
      </c>
      <c r="J2462" s="2" t="s">
        <v>14741</v>
      </c>
      <c r="K2462" s="2" t="s">
        <v>598</v>
      </c>
      <c r="L2462" s="2" t="s">
        <v>14773</v>
      </c>
      <c r="M2462" s="2" t="s">
        <v>14758</v>
      </c>
      <c r="N2462" s="1" t="str">
        <f t="shared" si="38"/>
        <v>BHANDUP WEST172014</v>
      </c>
    </row>
    <row r="2463" spans="1:14" x14ac:dyDescent="0.3">
      <c r="A2463" s="2">
        <v>157</v>
      </c>
      <c r="B2463" s="2" t="s">
        <v>7776</v>
      </c>
      <c r="C2463" s="2" t="s">
        <v>5794</v>
      </c>
      <c r="D2463" s="2" t="s">
        <v>1018</v>
      </c>
      <c r="E2463" s="2">
        <v>18</v>
      </c>
      <c r="F2463" s="2" t="s">
        <v>486</v>
      </c>
      <c r="G2463" s="2">
        <v>105</v>
      </c>
      <c r="H2463" s="3">
        <v>6.3631350257252462E-4</v>
      </c>
      <c r="I2463" s="2">
        <v>165013</v>
      </c>
      <c r="J2463" s="2" t="s">
        <v>14741</v>
      </c>
      <c r="K2463" s="2" t="s">
        <v>598</v>
      </c>
      <c r="L2463" s="2" t="s">
        <v>14773</v>
      </c>
      <c r="M2463" s="2" t="s">
        <v>14758</v>
      </c>
      <c r="N2463" s="1" t="str">
        <f t="shared" si="38"/>
        <v>BHANDUP WEST182014</v>
      </c>
    </row>
    <row r="2464" spans="1:14" x14ac:dyDescent="0.3">
      <c r="A2464" s="2">
        <v>158</v>
      </c>
      <c r="B2464" s="2" t="s">
        <v>7777</v>
      </c>
      <c r="C2464" s="2" t="s">
        <v>2549</v>
      </c>
      <c r="D2464" s="2" t="s">
        <v>1018</v>
      </c>
      <c r="E2464" s="2">
        <v>1</v>
      </c>
      <c r="F2464" s="2" t="s">
        <v>103</v>
      </c>
      <c r="G2464" s="2">
        <v>72573</v>
      </c>
      <c r="H2464" s="3">
        <v>0.45108617956925756</v>
      </c>
      <c r="I2464" s="2">
        <v>160885</v>
      </c>
      <c r="J2464" s="2" t="s">
        <v>14741</v>
      </c>
      <c r="K2464" s="2" t="s">
        <v>14774</v>
      </c>
      <c r="L2464" s="2" t="s">
        <v>14773</v>
      </c>
      <c r="M2464" s="2" t="s">
        <v>14758</v>
      </c>
      <c r="N2464" s="1" t="str">
        <f t="shared" si="38"/>
        <v>JOGESHWARI EAST12014</v>
      </c>
    </row>
    <row r="2465" spans="1:14" x14ac:dyDescent="0.3">
      <c r="A2465" s="2">
        <v>158</v>
      </c>
      <c r="B2465" s="2" t="s">
        <v>7777</v>
      </c>
      <c r="C2465" s="2" t="s">
        <v>5795</v>
      </c>
      <c r="D2465" s="2" t="s">
        <v>1020</v>
      </c>
      <c r="E2465" s="2">
        <v>2</v>
      </c>
      <c r="F2465" s="2" t="s">
        <v>9</v>
      </c>
      <c r="G2465" s="2">
        <v>43750</v>
      </c>
      <c r="H2465" s="3">
        <v>0.27193336855517919</v>
      </c>
      <c r="I2465" s="2">
        <v>160885</v>
      </c>
      <c r="J2465" s="2" t="s">
        <v>14741</v>
      </c>
      <c r="K2465" s="2" t="s">
        <v>14774</v>
      </c>
      <c r="L2465" s="2" t="s">
        <v>14773</v>
      </c>
      <c r="M2465" s="2" t="s">
        <v>14758</v>
      </c>
      <c r="N2465" s="1" t="str">
        <f t="shared" si="38"/>
        <v>JOGESHWARI EAST22014</v>
      </c>
    </row>
    <row r="2466" spans="1:14" x14ac:dyDescent="0.3">
      <c r="A2466" s="2">
        <v>158</v>
      </c>
      <c r="B2466" s="2" t="s">
        <v>7777</v>
      </c>
      <c r="C2466" s="2" t="s">
        <v>5796</v>
      </c>
      <c r="D2466" s="2" t="s">
        <v>1018</v>
      </c>
      <c r="E2466" s="2">
        <v>3</v>
      </c>
      <c r="F2466" s="2" t="s">
        <v>7</v>
      </c>
      <c r="G2466" s="2">
        <v>26605</v>
      </c>
      <c r="H2466" s="3">
        <v>0.16536656618081239</v>
      </c>
      <c r="I2466" s="2">
        <v>160885</v>
      </c>
      <c r="J2466" s="2" t="s">
        <v>14741</v>
      </c>
      <c r="K2466" s="2" t="s">
        <v>14774</v>
      </c>
      <c r="L2466" s="2" t="s">
        <v>14773</v>
      </c>
      <c r="M2466" s="2" t="s">
        <v>14758</v>
      </c>
      <c r="N2466" s="1" t="str">
        <f t="shared" si="38"/>
        <v>JOGESHWARI EAST32014</v>
      </c>
    </row>
    <row r="2467" spans="1:14" x14ac:dyDescent="0.3">
      <c r="A2467" s="2">
        <v>158</v>
      </c>
      <c r="B2467" s="2" t="s">
        <v>7777</v>
      </c>
      <c r="C2467" s="2" t="s">
        <v>5797</v>
      </c>
      <c r="D2467" s="2" t="s">
        <v>1018</v>
      </c>
      <c r="E2467" s="2">
        <v>4</v>
      </c>
      <c r="F2467" s="2" t="s">
        <v>302</v>
      </c>
      <c r="G2467" s="2">
        <v>11814</v>
      </c>
      <c r="H2467" s="3">
        <v>7.3431332939677407E-2</v>
      </c>
      <c r="I2467" s="2">
        <v>160885</v>
      </c>
      <c r="J2467" s="2" t="s">
        <v>14741</v>
      </c>
      <c r="K2467" s="2" t="s">
        <v>14774</v>
      </c>
      <c r="L2467" s="2" t="s">
        <v>14773</v>
      </c>
      <c r="M2467" s="2" t="s">
        <v>14758</v>
      </c>
      <c r="N2467" s="1" t="str">
        <f t="shared" si="38"/>
        <v>JOGESHWARI EAST42014</v>
      </c>
    </row>
    <row r="2468" spans="1:14" x14ac:dyDescent="0.3">
      <c r="A2468" s="2">
        <v>158</v>
      </c>
      <c r="B2468" s="2" t="s">
        <v>7777</v>
      </c>
      <c r="C2468" s="2" t="s">
        <v>5798</v>
      </c>
      <c r="D2468" s="2" t="s">
        <v>1018</v>
      </c>
      <c r="E2468" s="2">
        <v>5</v>
      </c>
      <c r="F2468" s="2" t="s">
        <v>51</v>
      </c>
      <c r="G2468" s="2">
        <v>2350</v>
      </c>
      <c r="H2468" s="3">
        <v>1.4606706653821052E-2</v>
      </c>
      <c r="I2468" s="2">
        <v>160885</v>
      </c>
      <c r="J2468" s="2" t="s">
        <v>14741</v>
      </c>
      <c r="K2468" s="2" t="s">
        <v>14774</v>
      </c>
      <c r="L2468" s="2" t="s">
        <v>14773</v>
      </c>
      <c r="M2468" s="2" t="s">
        <v>14758</v>
      </c>
      <c r="N2468" s="1" t="str">
        <f t="shared" si="38"/>
        <v>JOGESHWARI EAST52014</v>
      </c>
    </row>
    <row r="2469" spans="1:14" x14ac:dyDescent="0.3">
      <c r="A2469" s="2">
        <v>158</v>
      </c>
      <c r="B2469" s="2" t="s">
        <v>7777</v>
      </c>
      <c r="C2469" s="2" t="s">
        <v>22</v>
      </c>
      <c r="D2469" s="2" t="s">
        <v>7923</v>
      </c>
      <c r="E2469" s="2">
        <v>6</v>
      </c>
      <c r="F2469" s="2" t="s">
        <v>22</v>
      </c>
      <c r="G2469" s="2">
        <v>2033</v>
      </c>
      <c r="H2469" s="3">
        <v>1.2636355160518383E-2</v>
      </c>
      <c r="I2469" s="2">
        <v>160885</v>
      </c>
      <c r="J2469" s="2" t="s">
        <v>14741</v>
      </c>
      <c r="K2469" s="2" t="s">
        <v>14774</v>
      </c>
      <c r="L2469" s="2" t="s">
        <v>14773</v>
      </c>
      <c r="M2469" s="2" t="s">
        <v>14758</v>
      </c>
      <c r="N2469" s="1" t="str">
        <f t="shared" si="38"/>
        <v>JOGESHWARI EAST62014</v>
      </c>
    </row>
    <row r="2470" spans="1:14" x14ac:dyDescent="0.3">
      <c r="A2470" s="2">
        <v>158</v>
      </c>
      <c r="B2470" s="2" t="s">
        <v>7777</v>
      </c>
      <c r="C2470" s="2" t="s">
        <v>5799</v>
      </c>
      <c r="D2470" s="2" t="s">
        <v>1018</v>
      </c>
      <c r="E2470" s="2">
        <v>7</v>
      </c>
      <c r="F2470" s="2" t="s">
        <v>11</v>
      </c>
      <c r="G2470" s="2">
        <v>1115</v>
      </c>
      <c r="H2470" s="3">
        <v>6.9304161357491376E-3</v>
      </c>
      <c r="I2470" s="2">
        <v>160885</v>
      </c>
      <c r="J2470" s="2" t="s">
        <v>14741</v>
      </c>
      <c r="K2470" s="2" t="s">
        <v>14774</v>
      </c>
      <c r="L2470" s="2" t="s">
        <v>14773</v>
      </c>
      <c r="M2470" s="2" t="s">
        <v>14758</v>
      </c>
      <c r="N2470" s="1" t="str">
        <f t="shared" si="38"/>
        <v>JOGESHWARI EAST72014</v>
      </c>
    </row>
    <row r="2471" spans="1:14" x14ac:dyDescent="0.3">
      <c r="A2471" s="2">
        <v>158</v>
      </c>
      <c r="B2471" s="2" t="s">
        <v>7777</v>
      </c>
      <c r="C2471" s="2" t="s">
        <v>5800</v>
      </c>
      <c r="D2471" s="2" t="s">
        <v>1018</v>
      </c>
      <c r="E2471" s="2">
        <v>8</v>
      </c>
      <c r="F2471" s="2" t="s">
        <v>19</v>
      </c>
      <c r="G2471" s="2">
        <v>377</v>
      </c>
      <c r="H2471" s="3">
        <v>2.3432886844640581E-3</v>
      </c>
      <c r="I2471" s="2">
        <v>160885</v>
      </c>
      <c r="J2471" s="2" t="s">
        <v>14741</v>
      </c>
      <c r="K2471" s="2" t="s">
        <v>14774</v>
      </c>
      <c r="L2471" s="2" t="s">
        <v>14773</v>
      </c>
      <c r="M2471" s="2" t="s">
        <v>14758</v>
      </c>
      <c r="N2471" s="1" t="str">
        <f t="shared" si="38"/>
        <v>JOGESHWARI EAST82014</v>
      </c>
    </row>
    <row r="2472" spans="1:14" x14ac:dyDescent="0.3">
      <c r="A2472" s="2">
        <v>158</v>
      </c>
      <c r="B2472" s="2" t="s">
        <v>7777</v>
      </c>
      <c r="C2472" s="2" t="s">
        <v>5801</v>
      </c>
      <c r="D2472" s="2" t="s">
        <v>1018</v>
      </c>
      <c r="E2472" s="2">
        <v>9</v>
      </c>
      <c r="F2472" s="2" t="s">
        <v>19</v>
      </c>
      <c r="G2472" s="2">
        <v>268</v>
      </c>
      <c r="H2472" s="3">
        <v>1.6657861205208689E-3</v>
      </c>
      <c r="I2472" s="2">
        <v>160885</v>
      </c>
      <c r="J2472" s="2" t="s">
        <v>14741</v>
      </c>
      <c r="K2472" s="2" t="s">
        <v>14774</v>
      </c>
      <c r="L2472" s="2" t="s">
        <v>14773</v>
      </c>
      <c r="M2472" s="2" t="s">
        <v>14758</v>
      </c>
      <c r="N2472" s="1" t="str">
        <f t="shared" si="38"/>
        <v>JOGESHWARI EAST92014</v>
      </c>
    </row>
    <row r="2473" spans="1:14" x14ac:dyDescent="0.3">
      <c r="A2473" s="2">
        <v>159</v>
      </c>
      <c r="B2473" s="2" t="s">
        <v>7778</v>
      </c>
      <c r="C2473" s="2" t="s">
        <v>5802</v>
      </c>
      <c r="D2473" s="2" t="s">
        <v>1018</v>
      </c>
      <c r="E2473" s="2">
        <v>1</v>
      </c>
      <c r="F2473" s="2" t="s">
        <v>103</v>
      </c>
      <c r="G2473" s="2">
        <v>56453</v>
      </c>
      <c r="H2473" s="3">
        <v>0.35446177416114127</v>
      </c>
      <c r="I2473" s="2">
        <v>159264</v>
      </c>
      <c r="J2473" s="2" t="s">
        <v>14741</v>
      </c>
      <c r="K2473" s="2" t="s">
        <v>14774</v>
      </c>
      <c r="L2473" s="2" t="s">
        <v>14773</v>
      </c>
      <c r="M2473" s="2" t="s">
        <v>14758</v>
      </c>
      <c r="N2473" s="1" t="str">
        <f t="shared" si="38"/>
        <v>DINDOSHI12014</v>
      </c>
    </row>
    <row r="2474" spans="1:14" x14ac:dyDescent="0.3">
      <c r="A2474" s="2">
        <v>159</v>
      </c>
      <c r="B2474" s="2" t="s">
        <v>7778</v>
      </c>
      <c r="C2474" s="2" t="s">
        <v>5803</v>
      </c>
      <c r="D2474" s="2" t="s">
        <v>1018</v>
      </c>
      <c r="E2474" s="2">
        <v>2</v>
      </c>
      <c r="F2474" s="2" t="s">
        <v>7</v>
      </c>
      <c r="G2474" s="2">
        <v>36693</v>
      </c>
      <c r="H2474" s="3">
        <v>0.23039104882459313</v>
      </c>
      <c r="I2474" s="2">
        <v>159264</v>
      </c>
      <c r="J2474" s="2" t="s">
        <v>14741</v>
      </c>
      <c r="K2474" s="2" t="s">
        <v>14774</v>
      </c>
      <c r="L2474" s="2" t="s">
        <v>14773</v>
      </c>
      <c r="M2474" s="2" t="s">
        <v>14758</v>
      </c>
      <c r="N2474" s="1" t="str">
        <f t="shared" si="38"/>
        <v>DINDOSHI22014</v>
      </c>
    </row>
    <row r="2475" spans="1:14" x14ac:dyDescent="0.3">
      <c r="A2475" s="2">
        <v>159</v>
      </c>
      <c r="B2475" s="2" t="s">
        <v>7778</v>
      </c>
      <c r="C2475" s="2" t="s">
        <v>5804</v>
      </c>
      <c r="D2475" s="2" t="s">
        <v>1018</v>
      </c>
      <c r="E2475" s="2">
        <v>3</v>
      </c>
      <c r="F2475" s="2" t="s">
        <v>9</v>
      </c>
      <c r="G2475" s="2">
        <v>36140</v>
      </c>
      <c r="H2475" s="3">
        <v>0.22691882660237089</v>
      </c>
      <c r="I2475" s="2">
        <v>159264</v>
      </c>
      <c r="J2475" s="2" t="s">
        <v>14741</v>
      </c>
      <c r="K2475" s="2" t="s">
        <v>14774</v>
      </c>
      <c r="L2475" s="2" t="s">
        <v>14773</v>
      </c>
      <c r="M2475" s="2" t="s">
        <v>14758</v>
      </c>
      <c r="N2475" s="1" t="str">
        <f t="shared" si="38"/>
        <v>DINDOSHI32014</v>
      </c>
    </row>
    <row r="2476" spans="1:14" x14ac:dyDescent="0.3">
      <c r="A2476" s="2">
        <v>159</v>
      </c>
      <c r="B2476" s="2" t="s">
        <v>7778</v>
      </c>
      <c r="C2476" s="2" t="s">
        <v>5805</v>
      </c>
      <c r="D2476" s="2" t="s">
        <v>1020</v>
      </c>
      <c r="E2476" s="2">
        <v>4</v>
      </c>
      <c r="F2476" s="2" t="s">
        <v>302</v>
      </c>
      <c r="G2476" s="2">
        <v>14635</v>
      </c>
      <c r="H2476" s="3">
        <v>9.1891450673096245E-2</v>
      </c>
      <c r="I2476" s="2">
        <v>159264</v>
      </c>
      <c r="J2476" s="2" t="s">
        <v>14741</v>
      </c>
      <c r="K2476" s="2" t="s">
        <v>14774</v>
      </c>
      <c r="L2476" s="2" t="s">
        <v>14773</v>
      </c>
      <c r="M2476" s="2" t="s">
        <v>14758</v>
      </c>
      <c r="N2476" s="1" t="str">
        <f t="shared" si="38"/>
        <v>DINDOSHI42014</v>
      </c>
    </row>
    <row r="2477" spans="1:14" x14ac:dyDescent="0.3">
      <c r="A2477" s="2">
        <v>159</v>
      </c>
      <c r="B2477" s="2" t="s">
        <v>7778</v>
      </c>
      <c r="C2477" s="2" t="s">
        <v>5806</v>
      </c>
      <c r="D2477" s="2" t="s">
        <v>1018</v>
      </c>
      <c r="E2477" s="2">
        <v>5</v>
      </c>
      <c r="F2477" s="2" t="s">
        <v>51</v>
      </c>
      <c r="G2477" s="2">
        <v>8538</v>
      </c>
      <c r="H2477" s="3">
        <v>5.3609101868595542E-2</v>
      </c>
      <c r="I2477" s="2">
        <v>159264</v>
      </c>
      <c r="J2477" s="2" t="s">
        <v>14741</v>
      </c>
      <c r="K2477" s="2" t="s">
        <v>14774</v>
      </c>
      <c r="L2477" s="2" t="s">
        <v>14773</v>
      </c>
      <c r="M2477" s="2" t="s">
        <v>14758</v>
      </c>
      <c r="N2477" s="1" t="str">
        <f t="shared" si="38"/>
        <v>DINDOSHI52014</v>
      </c>
    </row>
    <row r="2478" spans="1:14" x14ac:dyDescent="0.3">
      <c r="A2478" s="2">
        <v>159</v>
      </c>
      <c r="B2478" s="2" t="s">
        <v>7778</v>
      </c>
      <c r="C2478" s="2" t="s">
        <v>5807</v>
      </c>
      <c r="D2478" s="2" t="s">
        <v>1018</v>
      </c>
      <c r="E2478" s="2">
        <v>6</v>
      </c>
      <c r="F2478" s="2" t="s">
        <v>1363</v>
      </c>
      <c r="G2478" s="2">
        <v>1636</v>
      </c>
      <c r="H2478" s="3">
        <v>1.0272252360859956E-2</v>
      </c>
      <c r="I2478" s="2">
        <v>159264</v>
      </c>
      <c r="J2478" s="2" t="s">
        <v>14741</v>
      </c>
      <c r="K2478" s="2" t="s">
        <v>14774</v>
      </c>
      <c r="L2478" s="2" t="s">
        <v>14773</v>
      </c>
      <c r="M2478" s="2" t="s">
        <v>14758</v>
      </c>
      <c r="N2478" s="1" t="str">
        <f t="shared" si="38"/>
        <v>DINDOSHI62014</v>
      </c>
    </row>
    <row r="2479" spans="1:14" x14ac:dyDescent="0.3">
      <c r="A2479" s="2">
        <v>159</v>
      </c>
      <c r="B2479" s="2" t="s">
        <v>7778</v>
      </c>
      <c r="C2479" s="2" t="s">
        <v>5808</v>
      </c>
      <c r="D2479" s="2" t="s">
        <v>1018</v>
      </c>
      <c r="E2479" s="2">
        <v>7</v>
      </c>
      <c r="F2479" s="2" t="s">
        <v>11</v>
      </c>
      <c r="G2479" s="2">
        <v>1419</v>
      </c>
      <c r="H2479" s="3">
        <v>8.9097347799879448E-3</v>
      </c>
      <c r="I2479" s="2">
        <v>159264</v>
      </c>
      <c r="J2479" s="2" t="s">
        <v>14741</v>
      </c>
      <c r="K2479" s="2" t="s">
        <v>14774</v>
      </c>
      <c r="L2479" s="2" t="s">
        <v>14773</v>
      </c>
      <c r="M2479" s="2" t="s">
        <v>14758</v>
      </c>
      <c r="N2479" s="1" t="str">
        <f t="shared" si="38"/>
        <v>DINDOSHI72014</v>
      </c>
    </row>
    <row r="2480" spans="1:14" x14ac:dyDescent="0.3">
      <c r="A2480" s="2">
        <v>159</v>
      </c>
      <c r="B2480" s="2" t="s">
        <v>7778</v>
      </c>
      <c r="C2480" s="2" t="s">
        <v>22</v>
      </c>
      <c r="D2480" s="2" t="s">
        <v>7923</v>
      </c>
      <c r="E2480" s="2">
        <v>8</v>
      </c>
      <c r="F2480" s="2" t="s">
        <v>22</v>
      </c>
      <c r="G2480" s="2">
        <v>1138</v>
      </c>
      <c r="H2480" s="3">
        <v>7.1453686960016071E-3</v>
      </c>
      <c r="I2480" s="2">
        <v>159264</v>
      </c>
      <c r="J2480" s="2" t="s">
        <v>14741</v>
      </c>
      <c r="K2480" s="2" t="s">
        <v>14774</v>
      </c>
      <c r="L2480" s="2" t="s">
        <v>14773</v>
      </c>
      <c r="M2480" s="2" t="s">
        <v>14758</v>
      </c>
      <c r="N2480" s="1" t="str">
        <f t="shared" si="38"/>
        <v>DINDOSHI82014</v>
      </c>
    </row>
    <row r="2481" spans="1:14" x14ac:dyDescent="0.3">
      <c r="A2481" s="2">
        <v>159</v>
      </c>
      <c r="B2481" s="2" t="s">
        <v>7778</v>
      </c>
      <c r="C2481" s="2" t="s">
        <v>5809</v>
      </c>
      <c r="D2481" s="2" t="s">
        <v>1018</v>
      </c>
      <c r="E2481" s="2">
        <v>9</v>
      </c>
      <c r="F2481" s="2" t="s">
        <v>31</v>
      </c>
      <c r="G2481" s="2">
        <v>930</v>
      </c>
      <c r="H2481" s="3">
        <v>5.8393610608800479E-3</v>
      </c>
      <c r="I2481" s="2">
        <v>159264</v>
      </c>
      <c r="J2481" s="2" t="s">
        <v>14741</v>
      </c>
      <c r="K2481" s="2" t="s">
        <v>14774</v>
      </c>
      <c r="L2481" s="2" t="s">
        <v>14773</v>
      </c>
      <c r="M2481" s="2" t="s">
        <v>14758</v>
      </c>
      <c r="N2481" s="1" t="str">
        <f t="shared" si="38"/>
        <v>DINDOSHI92014</v>
      </c>
    </row>
    <row r="2482" spans="1:14" x14ac:dyDescent="0.3">
      <c r="A2482" s="2">
        <v>159</v>
      </c>
      <c r="B2482" s="2" t="s">
        <v>7778</v>
      </c>
      <c r="C2482" s="2" t="s">
        <v>5810</v>
      </c>
      <c r="D2482" s="2" t="s">
        <v>1018</v>
      </c>
      <c r="E2482" s="2">
        <v>10</v>
      </c>
      <c r="F2482" s="2" t="s">
        <v>19</v>
      </c>
      <c r="G2482" s="2">
        <v>417</v>
      </c>
      <c r="H2482" s="3">
        <v>2.6182941531042799E-3</v>
      </c>
      <c r="I2482" s="2">
        <v>159264</v>
      </c>
      <c r="J2482" s="2" t="s">
        <v>14741</v>
      </c>
      <c r="K2482" s="2" t="s">
        <v>14774</v>
      </c>
      <c r="L2482" s="2" t="s">
        <v>14773</v>
      </c>
      <c r="M2482" s="2" t="s">
        <v>14758</v>
      </c>
      <c r="N2482" s="1" t="str">
        <f t="shared" si="38"/>
        <v>DINDOSHI102014</v>
      </c>
    </row>
    <row r="2483" spans="1:14" x14ac:dyDescent="0.3">
      <c r="A2483" s="2">
        <v>159</v>
      </c>
      <c r="B2483" s="2" t="s">
        <v>7778</v>
      </c>
      <c r="C2483" s="2" t="s">
        <v>5811</v>
      </c>
      <c r="D2483" s="2" t="s">
        <v>1018</v>
      </c>
      <c r="E2483" s="2">
        <v>11</v>
      </c>
      <c r="F2483" s="2" t="s">
        <v>693</v>
      </c>
      <c r="G2483" s="2">
        <v>397</v>
      </c>
      <c r="H2483" s="3">
        <v>2.4927164958810527E-3</v>
      </c>
      <c r="I2483" s="2">
        <v>159264</v>
      </c>
      <c r="J2483" s="2" t="s">
        <v>14741</v>
      </c>
      <c r="K2483" s="2" t="s">
        <v>14774</v>
      </c>
      <c r="L2483" s="2" t="s">
        <v>14773</v>
      </c>
      <c r="M2483" s="2" t="s">
        <v>14758</v>
      </c>
      <c r="N2483" s="1" t="str">
        <f t="shared" si="38"/>
        <v>DINDOSHI112014</v>
      </c>
    </row>
    <row r="2484" spans="1:14" x14ac:dyDescent="0.3">
      <c r="A2484" s="2">
        <v>159</v>
      </c>
      <c r="B2484" s="2" t="s">
        <v>7778</v>
      </c>
      <c r="C2484" s="2" t="s">
        <v>5812</v>
      </c>
      <c r="D2484" s="2" t="s">
        <v>1018</v>
      </c>
      <c r="E2484" s="2">
        <v>12</v>
      </c>
      <c r="F2484" s="2" t="s">
        <v>15</v>
      </c>
      <c r="G2484" s="2">
        <v>187</v>
      </c>
      <c r="H2484" s="3">
        <v>1.1741510950371711E-3</v>
      </c>
      <c r="I2484" s="2">
        <v>159264</v>
      </c>
      <c r="J2484" s="2" t="s">
        <v>14741</v>
      </c>
      <c r="K2484" s="2" t="s">
        <v>14774</v>
      </c>
      <c r="L2484" s="2" t="s">
        <v>14773</v>
      </c>
      <c r="M2484" s="2" t="s">
        <v>14758</v>
      </c>
      <c r="N2484" s="1" t="str">
        <f t="shared" si="38"/>
        <v>DINDOSHI122014</v>
      </c>
    </row>
    <row r="2485" spans="1:14" x14ac:dyDescent="0.3">
      <c r="A2485" s="2">
        <v>159</v>
      </c>
      <c r="B2485" s="2" t="s">
        <v>7778</v>
      </c>
      <c r="C2485" s="2" t="s">
        <v>5813</v>
      </c>
      <c r="D2485" s="2" t="s">
        <v>1018</v>
      </c>
      <c r="E2485" s="2">
        <v>13</v>
      </c>
      <c r="F2485" s="2" t="s">
        <v>3062</v>
      </c>
      <c r="G2485" s="2">
        <v>157</v>
      </c>
      <c r="H2485" s="3">
        <v>9.8578460920233069E-4</v>
      </c>
      <c r="I2485" s="2">
        <v>159264</v>
      </c>
      <c r="J2485" s="2" t="s">
        <v>14741</v>
      </c>
      <c r="K2485" s="2" t="s">
        <v>14774</v>
      </c>
      <c r="L2485" s="2" t="s">
        <v>14773</v>
      </c>
      <c r="M2485" s="2" t="s">
        <v>14758</v>
      </c>
      <c r="N2485" s="1" t="str">
        <f t="shared" si="38"/>
        <v>DINDOSHI132014</v>
      </c>
    </row>
    <row r="2486" spans="1:14" x14ac:dyDescent="0.3">
      <c r="A2486" s="2">
        <v>159</v>
      </c>
      <c r="B2486" s="2" t="s">
        <v>7778</v>
      </c>
      <c r="C2486" s="2" t="s">
        <v>2567</v>
      </c>
      <c r="D2486" s="2" t="s">
        <v>1018</v>
      </c>
      <c r="E2486" s="2">
        <v>14</v>
      </c>
      <c r="F2486" s="2" t="s">
        <v>19</v>
      </c>
      <c r="G2486" s="2">
        <v>149</v>
      </c>
      <c r="H2486" s="3">
        <v>9.3555354631303994E-4</v>
      </c>
      <c r="I2486" s="2">
        <v>159264</v>
      </c>
      <c r="J2486" s="2" t="s">
        <v>14741</v>
      </c>
      <c r="K2486" s="2" t="s">
        <v>14774</v>
      </c>
      <c r="L2486" s="2" t="s">
        <v>14773</v>
      </c>
      <c r="M2486" s="2" t="s">
        <v>14758</v>
      </c>
      <c r="N2486" s="1" t="str">
        <f t="shared" si="38"/>
        <v>DINDOSHI142014</v>
      </c>
    </row>
    <row r="2487" spans="1:14" x14ac:dyDescent="0.3">
      <c r="A2487" s="2">
        <v>159</v>
      </c>
      <c r="B2487" s="2" t="s">
        <v>7778</v>
      </c>
      <c r="C2487" s="2" t="s">
        <v>5814</v>
      </c>
      <c r="D2487" s="2" t="s">
        <v>1018</v>
      </c>
      <c r="E2487" s="2">
        <v>15</v>
      </c>
      <c r="F2487" s="2" t="s">
        <v>19</v>
      </c>
      <c r="G2487" s="2">
        <v>135</v>
      </c>
      <c r="H2487" s="3">
        <v>8.4764918625678117E-4</v>
      </c>
      <c r="I2487" s="2">
        <v>159264</v>
      </c>
      <c r="J2487" s="2" t="s">
        <v>14741</v>
      </c>
      <c r="K2487" s="2" t="s">
        <v>14774</v>
      </c>
      <c r="L2487" s="2" t="s">
        <v>14773</v>
      </c>
      <c r="M2487" s="2" t="s">
        <v>14758</v>
      </c>
      <c r="N2487" s="1" t="str">
        <f t="shared" si="38"/>
        <v>DINDOSHI152014</v>
      </c>
    </row>
    <row r="2488" spans="1:14" x14ac:dyDescent="0.3">
      <c r="A2488" s="2">
        <v>159</v>
      </c>
      <c r="B2488" s="2" t="s">
        <v>7778</v>
      </c>
      <c r="C2488" s="2" t="s">
        <v>5815</v>
      </c>
      <c r="D2488" s="2" t="s">
        <v>1018</v>
      </c>
      <c r="E2488" s="2">
        <v>16</v>
      </c>
      <c r="F2488" s="2" t="s">
        <v>19</v>
      </c>
      <c r="G2488" s="2">
        <v>120</v>
      </c>
      <c r="H2488" s="3">
        <v>7.5346594333936109E-4</v>
      </c>
      <c r="I2488" s="2">
        <v>159264</v>
      </c>
      <c r="J2488" s="2" t="s">
        <v>14741</v>
      </c>
      <c r="K2488" s="2" t="s">
        <v>14774</v>
      </c>
      <c r="L2488" s="2" t="s">
        <v>14773</v>
      </c>
      <c r="M2488" s="2" t="s">
        <v>14758</v>
      </c>
      <c r="N2488" s="1" t="str">
        <f t="shared" si="38"/>
        <v>DINDOSHI162014</v>
      </c>
    </row>
    <row r="2489" spans="1:14" x14ac:dyDescent="0.3">
      <c r="A2489" s="2">
        <v>159</v>
      </c>
      <c r="B2489" s="2" t="s">
        <v>7778</v>
      </c>
      <c r="C2489" s="2" t="s">
        <v>5816</v>
      </c>
      <c r="D2489" s="2" t="s">
        <v>1018</v>
      </c>
      <c r="E2489" s="2">
        <v>17</v>
      </c>
      <c r="F2489" s="2" t="s">
        <v>19</v>
      </c>
      <c r="G2489" s="2">
        <v>120</v>
      </c>
      <c r="H2489" s="3">
        <v>7.5346594333936109E-4</v>
      </c>
      <c r="I2489" s="2">
        <v>159264</v>
      </c>
      <c r="J2489" s="2" t="s">
        <v>14741</v>
      </c>
      <c r="K2489" s="2" t="s">
        <v>14774</v>
      </c>
      <c r="L2489" s="2" t="s">
        <v>14773</v>
      </c>
      <c r="M2489" s="2" t="s">
        <v>14758</v>
      </c>
      <c r="N2489" s="1" t="str">
        <f t="shared" si="38"/>
        <v>DINDOSHI172014</v>
      </c>
    </row>
    <row r="2490" spans="1:14" x14ac:dyDescent="0.3">
      <c r="A2490" s="2">
        <v>160</v>
      </c>
      <c r="B2490" s="2" t="s">
        <v>7779</v>
      </c>
      <c r="C2490" s="2" t="s">
        <v>5817</v>
      </c>
      <c r="D2490" s="2" t="s">
        <v>1018</v>
      </c>
      <c r="E2490" s="2">
        <v>1</v>
      </c>
      <c r="F2490" s="2" t="s">
        <v>9</v>
      </c>
      <c r="G2490" s="2">
        <v>72397</v>
      </c>
      <c r="H2490" s="3">
        <v>0.49237936545720407</v>
      </c>
      <c r="I2490" s="2">
        <v>147035</v>
      </c>
      <c r="J2490" s="2" t="s">
        <v>14741</v>
      </c>
      <c r="K2490" s="2" t="s">
        <v>556</v>
      </c>
      <c r="L2490" s="2" t="s">
        <v>14773</v>
      </c>
      <c r="M2490" s="2" t="s">
        <v>14758</v>
      </c>
      <c r="N2490" s="1" t="str">
        <f t="shared" si="38"/>
        <v>KANDIVALI EAST12014</v>
      </c>
    </row>
    <row r="2491" spans="1:14" x14ac:dyDescent="0.3">
      <c r="A2491" s="2">
        <v>160</v>
      </c>
      <c r="B2491" s="2" t="s">
        <v>7779</v>
      </c>
      <c r="C2491" s="2" t="s">
        <v>5818</v>
      </c>
      <c r="D2491" s="2" t="s">
        <v>1018</v>
      </c>
      <c r="E2491" s="2">
        <v>2</v>
      </c>
      <c r="F2491" s="2" t="s">
        <v>7</v>
      </c>
      <c r="G2491" s="2">
        <v>31216</v>
      </c>
      <c r="H2491" s="3">
        <v>0.21230319311728499</v>
      </c>
      <c r="I2491" s="2">
        <v>147035</v>
      </c>
      <c r="J2491" s="2" t="s">
        <v>14741</v>
      </c>
      <c r="K2491" s="2" t="s">
        <v>556</v>
      </c>
      <c r="L2491" s="2" t="s">
        <v>14773</v>
      </c>
      <c r="M2491" s="2" t="s">
        <v>14758</v>
      </c>
      <c r="N2491" s="1" t="str">
        <f t="shared" si="38"/>
        <v>KANDIVALI EAST22014</v>
      </c>
    </row>
    <row r="2492" spans="1:14" x14ac:dyDescent="0.3">
      <c r="A2492" s="2">
        <v>160</v>
      </c>
      <c r="B2492" s="2" t="s">
        <v>7779</v>
      </c>
      <c r="C2492" s="2" t="s">
        <v>2550</v>
      </c>
      <c r="D2492" s="2" t="s">
        <v>1018</v>
      </c>
      <c r="E2492" s="2">
        <v>3</v>
      </c>
      <c r="F2492" s="2" t="s">
        <v>103</v>
      </c>
      <c r="G2492" s="2">
        <v>23354</v>
      </c>
      <c r="H2492" s="3">
        <v>0.15883293093481143</v>
      </c>
      <c r="I2492" s="2">
        <v>147035</v>
      </c>
      <c r="J2492" s="2" t="s">
        <v>14741</v>
      </c>
      <c r="K2492" s="2" t="s">
        <v>556</v>
      </c>
      <c r="L2492" s="2" t="s">
        <v>14773</v>
      </c>
      <c r="M2492" s="2" t="s">
        <v>14758</v>
      </c>
      <c r="N2492" s="1" t="str">
        <f t="shared" si="38"/>
        <v>KANDIVALI EAST32014</v>
      </c>
    </row>
    <row r="2493" spans="1:14" x14ac:dyDescent="0.3">
      <c r="A2493" s="2">
        <v>160</v>
      </c>
      <c r="B2493" s="2" t="s">
        <v>7779</v>
      </c>
      <c r="C2493" s="2" t="s">
        <v>5819</v>
      </c>
      <c r="D2493" s="2" t="s">
        <v>1018</v>
      </c>
      <c r="E2493" s="2">
        <v>4</v>
      </c>
      <c r="F2493" s="2" t="s">
        <v>302</v>
      </c>
      <c r="G2493" s="2">
        <v>13193</v>
      </c>
      <c r="H2493" s="3">
        <v>8.9726935763593696E-2</v>
      </c>
      <c r="I2493" s="2">
        <v>147035</v>
      </c>
      <c r="J2493" s="2" t="s">
        <v>14741</v>
      </c>
      <c r="K2493" s="2" t="s">
        <v>556</v>
      </c>
      <c r="L2493" s="2" t="s">
        <v>14773</v>
      </c>
      <c r="M2493" s="2" t="s">
        <v>14758</v>
      </c>
      <c r="N2493" s="1" t="str">
        <f t="shared" si="38"/>
        <v>KANDIVALI EAST42014</v>
      </c>
    </row>
    <row r="2494" spans="1:14" x14ac:dyDescent="0.3">
      <c r="A2494" s="2">
        <v>160</v>
      </c>
      <c r="B2494" s="2" t="s">
        <v>7779</v>
      </c>
      <c r="C2494" s="2" t="s">
        <v>5820</v>
      </c>
      <c r="D2494" s="2" t="s">
        <v>1018</v>
      </c>
      <c r="E2494" s="2">
        <v>5</v>
      </c>
      <c r="F2494" s="2" t="s">
        <v>51</v>
      </c>
      <c r="G2494" s="2">
        <v>3189</v>
      </c>
      <c r="H2494" s="3">
        <v>2.16887135715986E-2</v>
      </c>
      <c r="I2494" s="2">
        <v>147035</v>
      </c>
      <c r="J2494" s="2" t="s">
        <v>14741</v>
      </c>
      <c r="K2494" s="2" t="s">
        <v>556</v>
      </c>
      <c r="L2494" s="2" t="s">
        <v>14773</v>
      </c>
      <c r="M2494" s="2" t="s">
        <v>14758</v>
      </c>
      <c r="N2494" s="1" t="str">
        <f t="shared" si="38"/>
        <v>KANDIVALI EAST52014</v>
      </c>
    </row>
    <row r="2495" spans="1:14" x14ac:dyDescent="0.3">
      <c r="A2495" s="2">
        <v>160</v>
      </c>
      <c r="B2495" s="2" t="s">
        <v>7779</v>
      </c>
      <c r="C2495" s="2" t="s">
        <v>22</v>
      </c>
      <c r="D2495" s="2" t="s">
        <v>7923</v>
      </c>
      <c r="E2495" s="2">
        <v>6</v>
      </c>
      <c r="F2495" s="2" t="s">
        <v>22</v>
      </c>
      <c r="G2495" s="2">
        <v>1489</v>
      </c>
      <c r="H2495" s="3">
        <v>1.0126840548168804E-2</v>
      </c>
      <c r="I2495" s="2">
        <v>147035</v>
      </c>
      <c r="J2495" s="2" t="s">
        <v>14741</v>
      </c>
      <c r="K2495" s="2" t="s">
        <v>556</v>
      </c>
      <c r="L2495" s="2" t="s">
        <v>14773</v>
      </c>
      <c r="M2495" s="2" t="s">
        <v>14758</v>
      </c>
      <c r="N2495" s="1" t="str">
        <f t="shared" si="38"/>
        <v>KANDIVALI EAST62014</v>
      </c>
    </row>
    <row r="2496" spans="1:14" x14ac:dyDescent="0.3">
      <c r="A2496" s="2">
        <v>160</v>
      </c>
      <c r="B2496" s="2" t="s">
        <v>7779</v>
      </c>
      <c r="C2496" s="2" t="s">
        <v>5821</v>
      </c>
      <c r="D2496" s="2" t="s">
        <v>1018</v>
      </c>
      <c r="E2496" s="2">
        <v>7</v>
      </c>
      <c r="F2496" s="2" t="s">
        <v>11</v>
      </c>
      <c r="G2496" s="2">
        <v>596</v>
      </c>
      <c r="H2496" s="3">
        <v>4.0534566599789166E-3</v>
      </c>
      <c r="I2496" s="2">
        <v>147035</v>
      </c>
      <c r="J2496" s="2" t="s">
        <v>14741</v>
      </c>
      <c r="K2496" s="2" t="s">
        <v>556</v>
      </c>
      <c r="L2496" s="2" t="s">
        <v>14773</v>
      </c>
      <c r="M2496" s="2" t="s">
        <v>14758</v>
      </c>
      <c r="N2496" s="1" t="str">
        <f t="shared" si="38"/>
        <v>KANDIVALI EAST72014</v>
      </c>
    </row>
    <row r="2497" spans="1:14" x14ac:dyDescent="0.3">
      <c r="A2497" s="2">
        <v>160</v>
      </c>
      <c r="B2497" s="2" t="s">
        <v>7779</v>
      </c>
      <c r="C2497" s="2" t="s">
        <v>5822</v>
      </c>
      <c r="D2497" s="2" t="s">
        <v>1018</v>
      </c>
      <c r="E2497" s="2">
        <v>8</v>
      </c>
      <c r="F2497" s="2" t="s">
        <v>19</v>
      </c>
      <c r="G2497" s="2">
        <v>281</v>
      </c>
      <c r="H2497" s="3">
        <v>1.9111095997551603E-3</v>
      </c>
      <c r="I2497" s="2">
        <v>147035</v>
      </c>
      <c r="J2497" s="2" t="s">
        <v>14741</v>
      </c>
      <c r="K2497" s="2" t="s">
        <v>556</v>
      </c>
      <c r="L2497" s="2" t="s">
        <v>14773</v>
      </c>
      <c r="M2497" s="2" t="s">
        <v>14758</v>
      </c>
      <c r="N2497" s="1" t="str">
        <f t="shared" si="38"/>
        <v>KANDIVALI EAST82014</v>
      </c>
    </row>
    <row r="2498" spans="1:14" x14ac:dyDescent="0.3">
      <c r="A2498" s="2">
        <v>160</v>
      </c>
      <c r="B2498" s="2" t="s">
        <v>7779</v>
      </c>
      <c r="C2498" s="2" t="s">
        <v>5823</v>
      </c>
      <c r="D2498" s="2" t="s">
        <v>1018</v>
      </c>
      <c r="E2498" s="2">
        <v>9</v>
      </c>
      <c r="F2498" s="2" t="s">
        <v>19</v>
      </c>
      <c r="G2498" s="2">
        <v>271</v>
      </c>
      <c r="H2498" s="3">
        <v>1.8430985819702791E-3</v>
      </c>
      <c r="I2498" s="2">
        <v>147035</v>
      </c>
      <c r="J2498" s="2" t="s">
        <v>14741</v>
      </c>
      <c r="K2498" s="2" t="s">
        <v>556</v>
      </c>
      <c r="L2498" s="2" t="s">
        <v>14773</v>
      </c>
      <c r="M2498" s="2" t="s">
        <v>14758</v>
      </c>
      <c r="N2498" s="1" t="str">
        <f t="shared" si="38"/>
        <v>KANDIVALI EAST92014</v>
      </c>
    </row>
    <row r="2499" spans="1:14" x14ac:dyDescent="0.3">
      <c r="A2499" s="2">
        <v>160</v>
      </c>
      <c r="B2499" s="2" t="s">
        <v>7779</v>
      </c>
      <c r="C2499" s="2" t="s">
        <v>5824</v>
      </c>
      <c r="D2499" s="2" t="s">
        <v>1018</v>
      </c>
      <c r="E2499" s="2">
        <v>10</v>
      </c>
      <c r="F2499" s="2" t="s">
        <v>19</v>
      </c>
      <c r="G2499" s="2">
        <v>225</v>
      </c>
      <c r="H2499" s="3">
        <v>1.5302479001598258E-3</v>
      </c>
      <c r="I2499" s="2">
        <v>147035</v>
      </c>
      <c r="J2499" s="2" t="s">
        <v>14741</v>
      </c>
      <c r="K2499" s="2" t="s">
        <v>556</v>
      </c>
      <c r="L2499" s="2" t="s">
        <v>14773</v>
      </c>
      <c r="M2499" s="2" t="s">
        <v>14758</v>
      </c>
      <c r="N2499" s="1" t="str">
        <f t="shared" ref="N2499:N2562" si="39">B2499&amp;E2499&amp;2014</f>
        <v>KANDIVALI EAST102014</v>
      </c>
    </row>
    <row r="2500" spans="1:14" x14ac:dyDescent="0.3">
      <c r="A2500" s="2">
        <v>160</v>
      </c>
      <c r="B2500" s="2" t="s">
        <v>7779</v>
      </c>
      <c r="C2500" s="2" t="s">
        <v>5825</v>
      </c>
      <c r="D2500" s="2" t="s">
        <v>1020</v>
      </c>
      <c r="E2500" s="2">
        <v>11</v>
      </c>
      <c r="F2500" s="2" t="s">
        <v>19</v>
      </c>
      <c r="G2500" s="2">
        <v>199</v>
      </c>
      <c r="H2500" s="3">
        <v>1.3534192539191349E-3</v>
      </c>
      <c r="I2500" s="2">
        <v>147035</v>
      </c>
      <c r="J2500" s="2" t="s">
        <v>14741</v>
      </c>
      <c r="K2500" s="2" t="s">
        <v>556</v>
      </c>
      <c r="L2500" s="2" t="s">
        <v>14773</v>
      </c>
      <c r="M2500" s="2" t="s">
        <v>14758</v>
      </c>
      <c r="N2500" s="1" t="str">
        <f t="shared" si="39"/>
        <v>KANDIVALI EAST112014</v>
      </c>
    </row>
    <row r="2501" spans="1:14" x14ac:dyDescent="0.3">
      <c r="A2501" s="2">
        <v>160</v>
      </c>
      <c r="B2501" s="2" t="s">
        <v>7779</v>
      </c>
      <c r="C2501" s="2" t="s">
        <v>5826</v>
      </c>
      <c r="D2501" s="2" t="s">
        <v>1018</v>
      </c>
      <c r="E2501" s="2">
        <v>12</v>
      </c>
      <c r="F2501" s="2" t="s">
        <v>486</v>
      </c>
      <c r="G2501" s="2">
        <v>166</v>
      </c>
      <c r="H2501" s="3">
        <v>1.1289828952290271E-3</v>
      </c>
      <c r="I2501" s="2">
        <v>147035</v>
      </c>
      <c r="J2501" s="2" t="s">
        <v>14741</v>
      </c>
      <c r="K2501" s="2" t="s">
        <v>556</v>
      </c>
      <c r="L2501" s="2" t="s">
        <v>14773</v>
      </c>
      <c r="M2501" s="2" t="s">
        <v>14758</v>
      </c>
      <c r="N2501" s="1" t="str">
        <f t="shared" si="39"/>
        <v>KANDIVALI EAST122014</v>
      </c>
    </row>
    <row r="2502" spans="1:14" x14ac:dyDescent="0.3">
      <c r="A2502" s="2">
        <v>160</v>
      </c>
      <c r="B2502" s="2" t="s">
        <v>7779</v>
      </c>
      <c r="C2502" s="2" t="s">
        <v>5827</v>
      </c>
      <c r="D2502" s="2" t="s">
        <v>1018</v>
      </c>
      <c r="E2502" s="2">
        <v>13</v>
      </c>
      <c r="F2502" s="2" t="s">
        <v>693</v>
      </c>
      <c r="G2502" s="2">
        <v>162</v>
      </c>
      <c r="H2502" s="3">
        <v>1.1017784881150747E-3</v>
      </c>
      <c r="I2502" s="2">
        <v>147035</v>
      </c>
      <c r="J2502" s="2" t="s">
        <v>14741</v>
      </c>
      <c r="K2502" s="2" t="s">
        <v>556</v>
      </c>
      <c r="L2502" s="2" t="s">
        <v>14773</v>
      </c>
      <c r="M2502" s="2" t="s">
        <v>14758</v>
      </c>
      <c r="N2502" s="1" t="str">
        <f t="shared" si="39"/>
        <v>KANDIVALI EAST132014</v>
      </c>
    </row>
    <row r="2503" spans="1:14" x14ac:dyDescent="0.3">
      <c r="A2503" s="2">
        <v>160</v>
      </c>
      <c r="B2503" s="2" t="s">
        <v>7779</v>
      </c>
      <c r="C2503" s="2" t="s">
        <v>5828</v>
      </c>
      <c r="D2503" s="2" t="s">
        <v>1018</v>
      </c>
      <c r="E2503" s="2">
        <v>14</v>
      </c>
      <c r="F2503" s="2" t="s">
        <v>19</v>
      </c>
      <c r="G2503" s="2">
        <v>121</v>
      </c>
      <c r="H2503" s="3">
        <v>8.2293331519706189E-4</v>
      </c>
      <c r="I2503" s="2">
        <v>147035</v>
      </c>
      <c r="J2503" s="2" t="s">
        <v>14741</v>
      </c>
      <c r="K2503" s="2" t="s">
        <v>556</v>
      </c>
      <c r="L2503" s="2" t="s">
        <v>14773</v>
      </c>
      <c r="M2503" s="2" t="s">
        <v>14758</v>
      </c>
      <c r="N2503" s="1" t="str">
        <f t="shared" si="39"/>
        <v>KANDIVALI EAST142014</v>
      </c>
    </row>
    <row r="2504" spans="1:14" x14ac:dyDescent="0.3">
      <c r="A2504" s="2">
        <v>160</v>
      </c>
      <c r="B2504" s="2" t="s">
        <v>7779</v>
      </c>
      <c r="C2504" s="2" t="s">
        <v>5829</v>
      </c>
      <c r="D2504" s="2" t="s">
        <v>1018</v>
      </c>
      <c r="E2504" s="2">
        <v>15</v>
      </c>
      <c r="F2504" s="2" t="s">
        <v>564</v>
      </c>
      <c r="G2504" s="2">
        <v>116</v>
      </c>
      <c r="H2504" s="3">
        <v>7.889278063046213E-4</v>
      </c>
      <c r="I2504" s="2">
        <v>147035</v>
      </c>
      <c r="J2504" s="2" t="s">
        <v>14741</v>
      </c>
      <c r="K2504" s="2" t="s">
        <v>556</v>
      </c>
      <c r="L2504" s="2" t="s">
        <v>14773</v>
      </c>
      <c r="M2504" s="2" t="s">
        <v>14758</v>
      </c>
      <c r="N2504" s="1" t="str">
        <f t="shared" si="39"/>
        <v>KANDIVALI EAST152014</v>
      </c>
    </row>
    <row r="2505" spans="1:14" x14ac:dyDescent="0.3">
      <c r="A2505" s="2">
        <v>160</v>
      </c>
      <c r="B2505" s="2" t="s">
        <v>7779</v>
      </c>
      <c r="C2505" s="2" t="s">
        <v>5830</v>
      </c>
      <c r="D2505" s="2" t="s">
        <v>1018</v>
      </c>
      <c r="E2505" s="2">
        <v>16</v>
      </c>
      <c r="F2505" s="2" t="s">
        <v>19</v>
      </c>
      <c r="G2505" s="2">
        <v>60</v>
      </c>
      <c r="H2505" s="3">
        <v>4.0806610670928692E-4</v>
      </c>
      <c r="I2505" s="2">
        <v>147035</v>
      </c>
      <c r="J2505" s="2" t="s">
        <v>14741</v>
      </c>
      <c r="K2505" s="2" t="s">
        <v>556</v>
      </c>
      <c r="L2505" s="2" t="s">
        <v>14773</v>
      </c>
      <c r="M2505" s="2" t="s">
        <v>14758</v>
      </c>
      <c r="N2505" s="1" t="str">
        <f t="shared" si="39"/>
        <v>KANDIVALI EAST162014</v>
      </c>
    </row>
    <row r="2506" spans="1:14" x14ac:dyDescent="0.3">
      <c r="A2506" s="2">
        <v>161</v>
      </c>
      <c r="B2506" s="2" t="s">
        <v>7780</v>
      </c>
      <c r="C2506" s="2" t="s">
        <v>5831</v>
      </c>
      <c r="D2506" s="2" t="s">
        <v>1018</v>
      </c>
      <c r="E2506" s="2">
        <v>1</v>
      </c>
      <c r="F2506" s="2" t="s">
        <v>9</v>
      </c>
      <c r="G2506" s="2">
        <v>96040</v>
      </c>
      <c r="H2506" s="3">
        <v>0.60226004289315593</v>
      </c>
      <c r="I2506" s="2">
        <v>159466</v>
      </c>
      <c r="J2506" s="2" t="s">
        <v>14741</v>
      </c>
      <c r="K2506" s="2" t="s">
        <v>556</v>
      </c>
      <c r="L2506" s="2" t="s">
        <v>14773</v>
      </c>
      <c r="M2506" s="2" t="s">
        <v>14758</v>
      </c>
      <c r="N2506" s="1" t="str">
        <f t="shared" si="39"/>
        <v>CHARKOP12014</v>
      </c>
    </row>
    <row r="2507" spans="1:14" x14ac:dyDescent="0.3">
      <c r="A2507" s="2">
        <v>161</v>
      </c>
      <c r="B2507" s="2" t="s">
        <v>7780</v>
      </c>
      <c r="C2507" s="2" t="s">
        <v>5832</v>
      </c>
      <c r="D2507" s="2" t="s">
        <v>1020</v>
      </c>
      <c r="E2507" s="2">
        <v>2</v>
      </c>
      <c r="F2507" s="2" t="s">
        <v>103</v>
      </c>
      <c r="G2507" s="2">
        <v>31633</v>
      </c>
      <c r="H2507" s="3">
        <v>0.19836830421531862</v>
      </c>
      <c r="I2507" s="2">
        <v>159466</v>
      </c>
      <c r="J2507" s="2" t="s">
        <v>14741</v>
      </c>
      <c r="K2507" s="2" t="s">
        <v>556</v>
      </c>
      <c r="L2507" s="2" t="s">
        <v>14773</v>
      </c>
      <c r="M2507" s="2" t="s">
        <v>14758</v>
      </c>
      <c r="N2507" s="1" t="str">
        <f t="shared" si="39"/>
        <v>CHARKOP22014</v>
      </c>
    </row>
    <row r="2508" spans="1:14" x14ac:dyDescent="0.3">
      <c r="A2508" s="2">
        <v>161</v>
      </c>
      <c r="B2508" s="2" t="s">
        <v>7780</v>
      </c>
      <c r="C2508" s="2" t="s">
        <v>5833</v>
      </c>
      <c r="D2508" s="2" t="s">
        <v>1018</v>
      </c>
      <c r="E2508" s="2">
        <v>3</v>
      </c>
      <c r="F2508" s="2" t="s">
        <v>7</v>
      </c>
      <c r="G2508" s="2">
        <v>21722</v>
      </c>
      <c r="H2508" s="3">
        <v>0.13621712465353117</v>
      </c>
      <c r="I2508" s="2">
        <v>159466</v>
      </c>
      <c r="J2508" s="2" t="s">
        <v>14741</v>
      </c>
      <c r="K2508" s="2" t="s">
        <v>556</v>
      </c>
      <c r="L2508" s="2" t="s">
        <v>14773</v>
      </c>
      <c r="M2508" s="2" t="s">
        <v>14758</v>
      </c>
      <c r="N2508" s="1" t="str">
        <f t="shared" si="39"/>
        <v>CHARKOP32014</v>
      </c>
    </row>
    <row r="2509" spans="1:14" x14ac:dyDescent="0.3">
      <c r="A2509" s="2">
        <v>161</v>
      </c>
      <c r="B2509" s="2" t="s">
        <v>7780</v>
      </c>
      <c r="C2509" s="2" t="s">
        <v>5834</v>
      </c>
      <c r="D2509" s="2" t="s">
        <v>1018</v>
      </c>
      <c r="E2509" s="2">
        <v>4</v>
      </c>
      <c r="F2509" s="2" t="s">
        <v>302</v>
      </c>
      <c r="G2509" s="2">
        <v>5633</v>
      </c>
      <c r="H2509" s="3">
        <v>3.5324144331707073E-2</v>
      </c>
      <c r="I2509" s="2">
        <v>159466</v>
      </c>
      <c r="J2509" s="2" t="s">
        <v>14741</v>
      </c>
      <c r="K2509" s="2" t="s">
        <v>556</v>
      </c>
      <c r="L2509" s="2" t="s">
        <v>14773</v>
      </c>
      <c r="M2509" s="2" t="s">
        <v>14758</v>
      </c>
      <c r="N2509" s="1" t="str">
        <f t="shared" si="39"/>
        <v>CHARKOP42014</v>
      </c>
    </row>
    <row r="2510" spans="1:14" x14ac:dyDescent="0.3">
      <c r="A2510" s="2">
        <v>161</v>
      </c>
      <c r="B2510" s="2" t="s">
        <v>7780</v>
      </c>
      <c r="C2510" s="2" t="s">
        <v>22</v>
      </c>
      <c r="D2510" s="2" t="s">
        <v>7923</v>
      </c>
      <c r="E2510" s="2">
        <v>5</v>
      </c>
      <c r="F2510" s="2" t="s">
        <v>22</v>
      </c>
      <c r="G2510" s="2">
        <v>1362</v>
      </c>
      <c r="H2510" s="3">
        <v>8.5410056062107283E-3</v>
      </c>
      <c r="I2510" s="2">
        <v>159466</v>
      </c>
      <c r="J2510" s="2" t="s">
        <v>14741</v>
      </c>
      <c r="K2510" s="2" t="s">
        <v>556</v>
      </c>
      <c r="L2510" s="2" t="s">
        <v>14773</v>
      </c>
      <c r="M2510" s="2" t="s">
        <v>14758</v>
      </c>
      <c r="N2510" s="1" t="str">
        <f t="shared" si="39"/>
        <v>CHARKOP52014</v>
      </c>
    </row>
    <row r="2511" spans="1:14" x14ac:dyDescent="0.3">
      <c r="A2511" s="2">
        <v>161</v>
      </c>
      <c r="B2511" s="2" t="s">
        <v>7780</v>
      </c>
      <c r="C2511" s="2" t="s">
        <v>5835</v>
      </c>
      <c r="D2511" s="2" t="s">
        <v>1018</v>
      </c>
      <c r="E2511" s="2">
        <v>6</v>
      </c>
      <c r="F2511" s="2" t="s">
        <v>11</v>
      </c>
      <c r="G2511" s="2">
        <v>970</v>
      </c>
      <c r="H2511" s="3">
        <v>6.0828013495039697E-3</v>
      </c>
      <c r="I2511" s="2">
        <v>159466</v>
      </c>
      <c r="J2511" s="2" t="s">
        <v>14741</v>
      </c>
      <c r="K2511" s="2" t="s">
        <v>556</v>
      </c>
      <c r="L2511" s="2" t="s">
        <v>14773</v>
      </c>
      <c r="M2511" s="2" t="s">
        <v>14758</v>
      </c>
      <c r="N2511" s="1" t="str">
        <f t="shared" si="39"/>
        <v>CHARKOP62014</v>
      </c>
    </row>
    <row r="2512" spans="1:14" x14ac:dyDescent="0.3">
      <c r="A2512" s="2">
        <v>161</v>
      </c>
      <c r="B2512" s="2" t="s">
        <v>7780</v>
      </c>
      <c r="C2512" s="2" t="s">
        <v>5836</v>
      </c>
      <c r="D2512" s="2" t="s">
        <v>1018</v>
      </c>
      <c r="E2512" s="2">
        <v>7</v>
      </c>
      <c r="F2512" s="2" t="s">
        <v>51</v>
      </c>
      <c r="G2512" s="2">
        <v>836</v>
      </c>
      <c r="H2512" s="3">
        <v>5.2424968331807407E-3</v>
      </c>
      <c r="I2512" s="2">
        <v>159466</v>
      </c>
      <c r="J2512" s="2" t="s">
        <v>14741</v>
      </c>
      <c r="K2512" s="2" t="s">
        <v>556</v>
      </c>
      <c r="L2512" s="2" t="s">
        <v>14773</v>
      </c>
      <c r="M2512" s="2" t="s">
        <v>14758</v>
      </c>
      <c r="N2512" s="1" t="str">
        <f t="shared" si="39"/>
        <v>CHARKOP72014</v>
      </c>
    </row>
    <row r="2513" spans="1:14" x14ac:dyDescent="0.3">
      <c r="A2513" s="2">
        <v>161</v>
      </c>
      <c r="B2513" s="2" t="s">
        <v>7780</v>
      </c>
      <c r="C2513" s="2" t="s">
        <v>5837</v>
      </c>
      <c r="D2513" s="2" t="s">
        <v>1018</v>
      </c>
      <c r="E2513" s="2">
        <v>8</v>
      </c>
      <c r="F2513" s="2" t="s">
        <v>19</v>
      </c>
      <c r="G2513" s="2">
        <v>422</v>
      </c>
      <c r="H2513" s="3">
        <v>2.6463321334955414E-3</v>
      </c>
      <c r="I2513" s="2">
        <v>159466</v>
      </c>
      <c r="J2513" s="2" t="s">
        <v>14741</v>
      </c>
      <c r="K2513" s="2" t="s">
        <v>556</v>
      </c>
      <c r="L2513" s="2" t="s">
        <v>14773</v>
      </c>
      <c r="M2513" s="2" t="s">
        <v>14758</v>
      </c>
      <c r="N2513" s="1" t="str">
        <f t="shared" si="39"/>
        <v>CHARKOP82014</v>
      </c>
    </row>
    <row r="2514" spans="1:14" x14ac:dyDescent="0.3">
      <c r="A2514" s="2">
        <v>161</v>
      </c>
      <c r="B2514" s="2" t="s">
        <v>7780</v>
      </c>
      <c r="C2514" s="2" t="s">
        <v>5838</v>
      </c>
      <c r="D2514" s="2" t="s">
        <v>1018</v>
      </c>
      <c r="E2514" s="2">
        <v>9</v>
      </c>
      <c r="F2514" s="2" t="s">
        <v>693</v>
      </c>
      <c r="G2514" s="2">
        <v>236</v>
      </c>
      <c r="H2514" s="3">
        <v>1.4799392974050895E-3</v>
      </c>
      <c r="I2514" s="2">
        <v>159466</v>
      </c>
      <c r="J2514" s="2" t="s">
        <v>14741</v>
      </c>
      <c r="K2514" s="2" t="s">
        <v>556</v>
      </c>
      <c r="L2514" s="2" t="s">
        <v>14773</v>
      </c>
      <c r="M2514" s="2" t="s">
        <v>14758</v>
      </c>
      <c r="N2514" s="1" t="str">
        <f t="shared" si="39"/>
        <v>CHARKOP92014</v>
      </c>
    </row>
    <row r="2515" spans="1:14" x14ac:dyDescent="0.3">
      <c r="A2515" s="2">
        <v>161</v>
      </c>
      <c r="B2515" s="2" t="s">
        <v>7780</v>
      </c>
      <c r="C2515" s="2" t="s">
        <v>5839</v>
      </c>
      <c r="D2515" s="2" t="s">
        <v>1018</v>
      </c>
      <c r="E2515" s="2">
        <v>10</v>
      </c>
      <c r="F2515" s="2" t="s">
        <v>19</v>
      </c>
      <c r="G2515" s="2">
        <v>174</v>
      </c>
      <c r="H2515" s="3">
        <v>1.0911416853749388E-3</v>
      </c>
      <c r="I2515" s="2">
        <v>159466</v>
      </c>
      <c r="J2515" s="2" t="s">
        <v>14741</v>
      </c>
      <c r="K2515" s="2" t="s">
        <v>556</v>
      </c>
      <c r="L2515" s="2" t="s">
        <v>14773</v>
      </c>
      <c r="M2515" s="2" t="s">
        <v>14758</v>
      </c>
      <c r="N2515" s="1" t="str">
        <f t="shared" si="39"/>
        <v>CHARKOP102014</v>
      </c>
    </row>
    <row r="2516" spans="1:14" x14ac:dyDescent="0.3">
      <c r="A2516" s="2">
        <v>161</v>
      </c>
      <c r="B2516" s="2" t="s">
        <v>7780</v>
      </c>
      <c r="C2516" s="2" t="s">
        <v>5840</v>
      </c>
      <c r="D2516" s="2" t="s">
        <v>1018</v>
      </c>
      <c r="E2516" s="2">
        <v>11</v>
      </c>
      <c r="F2516" s="2" t="s">
        <v>486</v>
      </c>
      <c r="G2516" s="2">
        <v>172</v>
      </c>
      <c r="H2516" s="3">
        <v>1.0785998269223533E-3</v>
      </c>
      <c r="I2516" s="2">
        <v>159466</v>
      </c>
      <c r="J2516" s="2" t="s">
        <v>14741</v>
      </c>
      <c r="K2516" s="2" t="s">
        <v>556</v>
      </c>
      <c r="L2516" s="2" t="s">
        <v>14773</v>
      </c>
      <c r="M2516" s="2" t="s">
        <v>14758</v>
      </c>
      <c r="N2516" s="1" t="str">
        <f t="shared" si="39"/>
        <v>CHARKOP112014</v>
      </c>
    </row>
    <row r="2517" spans="1:14" x14ac:dyDescent="0.3">
      <c r="A2517" s="2">
        <v>161</v>
      </c>
      <c r="B2517" s="2" t="s">
        <v>7780</v>
      </c>
      <c r="C2517" s="2" t="s">
        <v>5841</v>
      </c>
      <c r="D2517" s="2" t="s">
        <v>1018</v>
      </c>
      <c r="E2517" s="2">
        <v>12</v>
      </c>
      <c r="F2517" s="2" t="s">
        <v>19</v>
      </c>
      <c r="G2517" s="2">
        <v>162</v>
      </c>
      <c r="H2517" s="3">
        <v>1.0158905346594259E-3</v>
      </c>
      <c r="I2517" s="2">
        <v>159466</v>
      </c>
      <c r="J2517" s="2" t="s">
        <v>14741</v>
      </c>
      <c r="K2517" s="2" t="s">
        <v>556</v>
      </c>
      <c r="L2517" s="2" t="s">
        <v>14773</v>
      </c>
      <c r="M2517" s="2" t="s">
        <v>14758</v>
      </c>
      <c r="N2517" s="1" t="str">
        <f t="shared" si="39"/>
        <v>CHARKOP122014</v>
      </c>
    </row>
    <row r="2518" spans="1:14" x14ac:dyDescent="0.3">
      <c r="A2518" s="2">
        <v>161</v>
      </c>
      <c r="B2518" s="2" t="s">
        <v>7780</v>
      </c>
      <c r="C2518" s="2" t="s">
        <v>574</v>
      </c>
      <c r="D2518" s="2" t="s">
        <v>1018</v>
      </c>
      <c r="E2518" s="2">
        <v>13</v>
      </c>
      <c r="F2518" s="2" t="s">
        <v>19</v>
      </c>
      <c r="G2518" s="2">
        <v>104</v>
      </c>
      <c r="H2518" s="3">
        <v>6.5217663953444621E-4</v>
      </c>
      <c r="I2518" s="2">
        <v>159466</v>
      </c>
      <c r="J2518" s="2" t="s">
        <v>14741</v>
      </c>
      <c r="K2518" s="2" t="s">
        <v>556</v>
      </c>
      <c r="L2518" s="2" t="s">
        <v>14773</v>
      </c>
      <c r="M2518" s="2" t="s">
        <v>14758</v>
      </c>
      <c r="N2518" s="1" t="str">
        <f t="shared" si="39"/>
        <v>CHARKOP132014</v>
      </c>
    </row>
    <row r="2519" spans="1:14" x14ac:dyDescent="0.3">
      <c r="A2519" s="2">
        <v>162</v>
      </c>
      <c r="B2519" s="2" t="s">
        <v>7781</v>
      </c>
      <c r="C2519" s="2" t="s">
        <v>5842</v>
      </c>
      <c r="D2519" s="2" t="s">
        <v>1018</v>
      </c>
      <c r="E2519" s="2">
        <v>1</v>
      </c>
      <c r="F2519" s="2" t="s">
        <v>7</v>
      </c>
      <c r="G2519" s="2">
        <v>56555</v>
      </c>
      <c r="H2519" s="3">
        <v>0.37289420762865527</v>
      </c>
      <c r="I2519" s="2">
        <v>151665</v>
      </c>
      <c r="J2519" s="2" t="s">
        <v>14741</v>
      </c>
      <c r="K2519" s="2" t="s">
        <v>556</v>
      </c>
      <c r="L2519" s="2" t="s">
        <v>14773</v>
      </c>
      <c r="M2519" s="2" t="s">
        <v>14758</v>
      </c>
      <c r="N2519" s="1" t="str">
        <f t="shared" si="39"/>
        <v>MALAD WEST12014</v>
      </c>
    </row>
    <row r="2520" spans="1:14" x14ac:dyDescent="0.3">
      <c r="A2520" s="2">
        <v>162</v>
      </c>
      <c r="B2520" s="2" t="s">
        <v>7781</v>
      </c>
      <c r="C2520" s="2" t="s">
        <v>5843</v>
      </c>
      <c r="D2520" s="2" t="s">
        <v>1018</v>
      </c>
      <c r="E2520" s="2">
        <v>2</v>
      </c>
      <c r="F2520" s="2" t="s">
        <v>9</v>
      </c>
      <c r="G2520" s="2">
        <v>54252</v>
      </c>
      <c r="H2520" s="3">
        <v>0.35770942537830086</v>
      </c>
      <c r="I2520" s="2">
        <v>151665</v>
      </c>
      <c r="J2520" s="2" t="s">
        <v>14741</v>
      </c>
      <c r="K2520" s="2" t="s">
        <v>556</v>
      </c>
      <c r="L2520" s="2" t="s">
        <v>14773</v>
      </c>
      <c r="M2520" s="2" t="s">
        <v>14758</v>
      </c>
      <c r="N2520" s="1" t="str">
        <f t="shared" si="39"/>
        <v>MALAD WEST22014</v>
      </c>
    </row>
    <row r="2521" spans="1:14" x14ac:dyDescent="0.3">
      <c r="A2521" s="2">
        <v>162</v>
      </c>
      <c r="B2521" s="2" t="s">
        <v>7781</v>
      </c>
      <c r="C2521" s="2" t="s">
        <v>5844</v>
      </c>
      <c r="D2521" s="2" t="s">
        <v>1018</v>
      </c>
      <c r="E2521" s="2">
        <v>3</v>
      </c>
      <c r="F2521" s="2" t="s">
        <v>103</v>
      </c>
      <c r="G2521" s="2">
        <v>17871</v>
      </c>
      <c r="H2521" s="3">
        <v>0.11783206408861636</v>
      </c>
      <c r="I2521" s="2">
        <v>151665</v>
      </c>
      <c r="J2521" s="2" t="s">
        <v>14741</v>
      </c>
      <c r="K2521" s="2" t="s">
        <v>556</v>
      </c>
      <c r="L2521" s="2" t="s">
        <v>14773</v>
      </c>
      <c r="M2521" s="2" t="s">
        <v>14758</v>
      </c>
      <c r="N2521" s="1" t="str">
        <f t="shared" si="39"/>
        <v>MALAD WEST32014</v>
      </c>
    </row>
    <row r="2522" spans="1:14" x14ac:dyDescent="0.3">
      <c r="A2522" s="2">
        <v>162</v>
      </c>
      <c r="B2522" s="2" t="s">
        <v>7781</v>
      </c>
      <c r="C2522" s="2" t="s">
        <v>5845</v>
      </c>
      <c r="D2522" s="2" t="s">
        <v>1018</v>
      </c>
      <c r="E2522" s="2">
        <v>4</v>
      </c>
      <c r="F2522" s="2" t="s">
        <v>302</v>
      </c>
      <c r="G2522" s="2">
        <v>14392</v>
      </c>
      <c r="H2522" s="3">
        <v>9.4893350476378868E-2</v>
      </c>
      <c r="I2522" s="2">
        <v>151665</v>
      </c>
      <c r="J2522" s="2" t="s">
        <v>14741</v>
      </c>
      <c r="K2522" s="2" t="s">
        <v>556</v>
      </c>
      <c r="L2522" s="2" t="s">
        <v>14773</v>
      </c>
      <c r="M2522" s="2" t="s">
        <v>14758</v>
      </c>
      <c r="N2522" s="1" t="str">
        <f t="shared" si="39"/>
        <v>MALAD WEST42014</v>
      </c>
    </row>
    <row r="2523" spans="1:14" x14ac:dyDescent="0.3">
      <c r="A2523" s="2">
        <v>162</v>
      </c>
      <c r="B2523" s="2" t="s">
        <v>7781</v>
      </c>
      <c r="C2523" s="2" t="s">
        <v>5846</v>
      </c>
      <c r="D2523" s="2" t="s">
        <v>1018</v>
      </c>
      <c r="E2523" s="2">
        <v>5</v>
      </c>
      <c r="F2523" s="2" t="s">
        <v>19</v>
      </c>
      <c r="G2523" s="2">
        <v>2838</v>
      </c>
      <c r="H2523" s="3">
        <v>1.8712293541687273E-2</v>
      </c>
      <c r="I2523" s="2">
        <v>151665</v>
      </c>
      <c r="J2523" s="2" t="s">
        <v>14741</v>
      </c>
      <c r="K2523" s="2" t="s">
        <v>556</v>
      </c>
      <c r="L2523" s="2" t="s">
        <v>14773</v>
      </c>
      <c r="M2523" s="2" t="s">
        <v>14758</v>
      </c>
      <c r="N2523" s="1" t="str">
        <f t="shared" si="39"/>
        <v>MALAD WEST52014</v>
      </c>
    </row>
    <row r="2524" spans="1:14" x14ac:dyDescent="0.3">
      <c r="A2524" s="2">
        <v>162</v>
      </c>
      <c r="B2524" s="2" t="s">
        <v>7781</v>
      </c>
      <c r="C2524" s="2" t="s">
        <v>22</v>
      </c>
      <c r="D2524" s="2" t="s">
        <v>7923</v>
      </c>
      <c r="E2524" s="2">
        <v>6</v>
      </c>
      <c r="F2524" s="2" t="s">
        <v>22</v>
      </c>
      <c r="G2524" s="2">
        <v>1712</v>
      </c>
      <c r="H2524" s="3">
        <v>1.128803613226519E-2</v>
      </c>
      <c r="I2524" s="2">
        <v>151665</v>
      </c>
      <c r="J2524" s="2" t="s">
        <v>14741</v>
      </c>
      <c r="K2524" s="2" t="s">
        <v>556</v>
      </c>
      <c r="L2524" s="2" t="s">
        <v>14773</v>
      </c>
      <c r="M2524" s="2" t="s">
        <v>14758</v>
      </c>
      <c r="N2524" s="1" t="str">
        <f t="shared" si="39"/>
        <v>MALAD WEST62014</v>
      </c>
    </row>
    <row r="2525" spans="1:14" x14ac:dyDescent="0.3">
      <c r="A2525" s="2">
        <v>162</v>
      </c>
      <c r="B2525" s="2" t="s">
        <v>7781</v>
      </c>
      <c r="C2525" s="2" t="s">
        <v>5847</v>
      </c>
      <c r="D2525" s="2" t="s">
        <v>1018</v>
      </c>
      <c r="E2525" s="2">
        <v>7</v>
      </c>
      <c r="F2525" s="2" t="s">
        <v>51</v>
      </c>
      <c r="G2525" s="2">
        <v>949</v>
      </c>
      <c r="H2525" s="3">
        <v>6.2572116177100848E-3</v>
      </c>
      <c r="I2525" s="2">
        <v>151665</v>
      </c>
      <c r="J2525" s="2" t="s">
        <v>14741</v>
      </c>
      <c r="K2525" s="2" t="s">
        <v>556</v>
      </c>
      <c r="L2525" s="2" t="s">
        <v>14773</v>
      </c>
      <c r="M2525" s="2" t="s">
        <v>14758</v>
      </c>
      <c r="N2525" s="1" t="str">
        <f t="shared" si="39"/>
        <v>MALAD WEST72014</v>
      </c>
    </row>
    <row r="2526" spans="1:14" x14ac:dyDescent="0.3">
      <c r="A2526" s="2">
        <v>162</v>
      </c>
      <c r="B2526" s="2" t="s">
        <v>7781</v>
      </c>
      <c r="C2526" s="2" t="s">
        <v>5848</v>
      </c>
      <c r="D2526" s="2" t="s">
        <v>1020</v>
      </c>
      <c r="E2526" s="2">
        <v>8</v>
      </c>
      <c r="F2526" s="2" t="s">
        <v>31</v>
      </c>
      <c r="G2526" s="2">
        <v>869</v>
      </c>
      <c r="H2526" s="3">
        <v>5.7297332937724594E-3</v>
      </c>
      <c r="I2526" s="2">
        <v>151665</v>
      </c>
      <c r="J2526" s="2" t="s">
        <v>14741</v>
      </c>
      <c r="K2526" s="2" t="s">
        <v>556</v>
      </c>
      <c r="L2526" s="2" t="s">
        <v>14773</v>
      </c>
      <c r="M2526" s="2" t="s">
        <v>14758</v>
      </c>
      <c r="N2526" s="1" t="str">
        <f t="shared" si="39"/>
        <v>MALAD WEST82014</v>
      </c>
    </row>
    <row r="2527" spans="1:14" x14ac:dyDescent="0.3">
      <c r="A2527" s="2">
        <v>162</v>
      </c>
      <c r="B2527" s="2" t="s">
        <v>7781</v>
      </c>
      <c r="C2527" s="2" t="s">
        <v>5849</v>
      </c>
      <c r="D2527" s="2" t="s">
        <v>1020</v>
      </c>
      <c r="E2527" s="2">
        <v>9</v>
      </c>
      <c r="F2527" s="2" t="s">
        <v>11</v>
      </c>
      <c r="G2527" s="2">
        <v>692</v>
      </c>
      <c r="H2527" s="3">
        <v>4.5626875020604619E-3</v>
      </c>
      <c r="I2527" s="2">
        <v>151665</v>
      </c>
      <c r="J2527" s="2" t="s">
        <v>14741</v>
      </c>
      <c r="K2527" s="2" t="s">
        <v>556</v>
      </c>
      <c r="L2527" s="2" t="s">
        <v>14773</v>
      </c>
      <c r="M2527" s="2" t="s">
        <v>14758</v>
      </c>
      <c r="N2527" s="1" t="str">
        <f t="shared" si="39"/>
        <v>MALAD WEST92014</v>
      </c>
    </row>
    <row r="2528" spans="1:14" x14ac:dyDescent="0.3">
      <c r="A2528" s="2">
        <v>162</v>
      </c>
      <c r="B2528" s="2" t="s">
        <v>7781</v>
      </c>
      <c r="C2528" s="2" t="s">
        <v>5850</v>
      </c>
      <c r="D2528" s="2" t="s">
        <v>1018</v>
      </c>
      <c r="E2528" s="2">
        <v>10</v>
      </c>
      <c r="F2528" s="2" t="s">
        <v>15</v>
      </c>
      <c r="G2528" s="2">
        <v>606</v>
      </c>
      <c r="H2528" s="3">
        <v>3.9956483038275144E-3</v>
      </c>
      <c r="I2528" s="2">
        <v>151665</v>
      </c>
      <c r="J2528" s="2" t="s">
        <v>14741</v>
      </c>
      <c r="K2528" s="2" t="s">
        <v>556</v>
      </c>
      <c r="L2528" s="2" t="s">
        <v>14773</v>
      </c>
      <c r="M2528" s="2" t="s">
        <v>14758</v>
      </c>
      <c r="N2528" s="1" t="str">
        <f t="shared" si="39"/>
        <v>MALAD WEST102014</v>
      </c>
    </row>
    <row r="2529" spans="1:14" x14ac:dyDescent="0.3">
      <c r="A2529" s="2">
        <v>162</v>
      </c>
      <c r="B2529" s="2" t="s">
        <v>7781</v>
      </c>
      <c r="C2529" s="2" t="s">
        <v>5851</v>
      </c>
      <c r="D2529" s="2" t="s">
        <v>1018</v>
      </c>
      <c r="E2529" s="2">
        <v>11</v>
      </c>
      <c r="F2529" s="2" t="s">
        <v>19</v>
      </c>
      <c r="G2529" s="2">
        <v>306</v>
      </c>
      <c r="H2529" s="3">
        <v>2.0176045890614182E-3</v>
      </c>
      <c r="I2529" s="2">
        <v>151665</v>
      </c>
      <c r="J2529" s="2" t="s">
        <v>14741</v>
      </c>
      <c r="K2529" s="2" t="s">
        <v>556</v>
      </c>
      <c r="L2529" s="2" t="s">
        <v>14773</v>
      </c>
      <c r="M2529" s="2" t="s">
        <v>14758</v>
      </c>
      <c r="N2529" s="1" t="str">
        <f t="shared" si="39"/>
        <v>MALAD WEST112014</v>
      </c>
    </row>
    <row r="2530" spans="1:14" x14ac:dyDescent="0.3">
      <c r="A2530" s="2">
        <v>162</v>
      </c>
      <c r="B2530" s="2" t="s">
        <v>7781</v>
      </c>
      <c r="C2530" s="2" t="s">
        <v>5852</v>
      </c>
      <c r="D2530" s="2" t="s">
        <v>1018</v>
      </c>
      <c r="E2530" s="2">
        <v>12</v>
      </c>
      <c r="F2530" s="2" t="s">
        <v>19</v>
      </c>
      <c r="G2530" s="2">
        <v>268</v>
      </c>
      <c r="H2530" s="3">
        <v>1.767052385191046E-3</v>
      </c>
      <c r="I2530" s="2">
        <v>151665</v>
      </c>
      <c r="J2530" s="2" t="s">
        <v>14741</v>
      </c>
      <c r="K2530" s="2" t="s">
        <v>556</v>
      </c>
      <c r="L2530" s="2" t="s">
        <v>14773</v>
      </c>
      <c r="M2530" s="2" t="s">
        <v>14758</v>
      </c>
      <c r="N2530" s="1" t="str">
        <f t="shared" si="39"/>
        <v>MALAD WEST122014</v>
      </c>
    </row>
    <row r="2531" spans="1:14" x14ac:dyDescent="0.3">
      <c r="A2531" s="2">
        <v>162</v>
      </c>
      <c r="B2531" s="2" t="s">
        <v>7781</v>
      </c>
      <c r="C2531" s="2" t="s">
        <v>5853</v>
      </c>
      <c r="D2531" s="2" t="s">
        <v>1020</v>
      </c>
      <c r="E2531" s="2">
        <v>13</v>
      </c>
      <c r="F2531" s="2" t="s">
        <v>19</v>
      </c>
      <c r="G2531" s="2">
        <v>240</v>
      </c>
      <c r="H2531" s="3">
        <v>1.5824349718128771E-3</v>
      </c>
      <c r="I2531" s="2">
        <v>151665</v>
      </c>
      <c r="J2531" s="2" t="s">
        <v>14741</v>
      </c>
      <c r="K2531" s="2" t="s">
        <v>556</v>
      </c>
      <c r="L2531" s="2" t="s">
        <v>14773</v>
      </c>
      <c r="M2531" s="2" t="s">
        <v>14758</v>
      </c>
      <c r="N2531" s="1" t="str">
        <f t="shared" si="39"/>
        <v>MALAD WEST132014</v>
      </c>
    </row>
    <row r="2532" spans="1:14" x14ac:dyDescent="0.3">
      <c r="A2532" s="2">
        <v>162</v>
      </c>
      <c r="B2532" s="2" t="s">
        <v>7781</v>
      </c>
      <c r="C2532" s="2" t="s">
        <v>5854</v>
      </c>
      <c r="D2532" s="2" t="s">
        <v>1018</v>
      </c>
      <c r="E2532" s="2">
        <v>14</v>
      </c>
      <c r="F2532" s="2" t="s">
        <v>693</v>
      </c>
      <c r="G2532" s="2">
        <v>115</v>
      </c>
      <c r="H2532" s="3">
        <v>7.582500906603369E-4</v>
      </c>
      <c r="I2532" s="2">
        <v>151665</v>
      </c>
      <c r="J2532" s="2" t="s">
        <v>14741</v>
      </c>
      <c r="K2532" s="2" t="s">
        <v>556</v>
      </c>
      <c r="L2532" s="2" t="s">
        <v>14773</v>
      </c>
      <c r="M2532" s="2" t="s">
        <v>14758</v>
      </c>
      <c r="N2532" s="1" t="str">
        <f t="shared" si="39"/>
        <v>MALAD WEST142014</v>
      </c>
    </row>
    <row r="2533" spans="1:14" x14ac:dyDescent="0.3">
      <c r="A2533" s="2">
        <v>163</v>
      </c>
      <c r="B2533" s="2" t="s">
        <v>7782</v>
      </c>
      <c r="C2533" s="2" t="s">
        <v>5855</v>
      </c>
      <c r="D2533" s="2" t="s">
        <v>1020</v>
      </c>
      <c r="E2533" s="2">
        <v>1</v>
      </c>
      <c r="F2533" s="2" t="s">
        <v>9</v>
      </c>
      <c r="G2533" s="2">
        <v>63596</v>
      </c>
      <c r="H2533" s="3">
        <v>0.38871197442652211</v>
      </c>
      <c r="I2533" s="2">
        <v>163607</v>
      </c>
      <c r="J2533" s="2" t="s">
        <v>14741</v>
      </c>
      <c r="K2533" s="2" t="s">
        <v>14774</v>
      </c>
      <c r="L2533" s="2" t="s">
        <v>14773</v>
      </c>
      <c r="M2533" s="2" t="s">
        <v>14758</v>
      </c>
      <c r="N2533" s="1" t="str">
        <f t="shared" si="39"/>
        <v>GOREGAON12014</v>
      </c>
    </row>
    <row r="2534" spans="1:14" x14ac:dyDescent="0.3">
      <c r="A2534" s="2">
        <v>163</v>
      </c>
      <c r="B2534" s="2" t="s">
        <v>7782</v>
      </c>
      <c r="C2534" s="2" t="s">
        <v>5856</v>
      </c>
      <c r="D2534" s="2" t="s">
        <v>1018</v>
      </c>
      <c r="E2534" s="2">
        <v>2</v>
      </c>
      <c r="F2534" s="2" t="s">
        <v>103</v>
      </c>
      <c r="G2534" s="2">
        <v>58771</v>
      </c>
      <c r="H2534" s="3">
        <v>0.35922057124695156</v>
      </c>
      <c r="I2534" s="2">
        <v>163607</v>
      </c>
      <c r="J2534" s="2" t="s">
        <v>14741</v>
      </c>
      <c r="K2534" s="2" t="s">
        <v>14774</v>
      </c>
      <c r="L2534" s="2" t="s">
        <v>14773</v>
      </c>
      <c r="M2534" s="2" t="s">
        <v>14758</v>
      </c>
      <c r="N2534" s="1" t="str">
        <f t="shared" si="39"/>
        <v>GOREGAON22014</v>
      </c>
    </row>
    <row r="2535" spans="1:14" x14ac:dyDescent="0.3">
      <c r="A2535" s="2">
        <v>163</v>
      </c>
      <c r="B2535" s="2" t="s">
        <v>7782</v>
      </c>
      <c r="C2535" s="2" t="s">
        <v>5857</v>
      </c>
      <c r="D2535" s="2" t="s">
        <v>1018</v>
      </c>
      <c r="E2535" s="2">
        <v>3</v>
      </c>
      <c r="F2535" s="2" t="s">
        <v>7</v>
      </c>
      <c r="G2535" s="2">
        <v>18406</v>
      </c>
      <c r="H2535" s="3">
        <v>0.11250129884418149</v>
      </c>
      <c r="I2535" s="2">
        <v>163607</v>
      </c>
      <c r="J2535" s="2" t="s">
        <v>14741</v>
      </c>
      <c r="K2535" s="2" t="s">
        <v>14774</v>
      </c>
      <c r="L2535" s="2" t="s">
        <v>14773</v>
      </c>
      <c r="M2535" s="2" t="s">
        <v>14758</v>
      </c>
      <c r="N2535" s="1" t="str">
        <f t="shared" si="39"/>
        <v>GOREGAON32014</v>
      </c>
    </row>
    <row r="2536" spans="1:14" x14ac:dyDescent="0.3">
      <c r="A2536" s="2">
        <v>163</v>
      </c>
      <c r="B2536" s="2" t="s">
        <v>7782</v>
      </c>
      <c r="C2536" s="2" t="s">
        <v>5858</v>
      </c>
      <c r="D2536" s="2" t="s">
        <v>1018</v>
      </c>
      <c r="E2536" s="2">
        <v>4</v>
      </c>
      <c r="F2536" s="2" t="s">
        <v>51</v>
      </c>
      <c r="G2536" s="2">
        <v>9284</v>
      </c>
      <c r="H2536" s="3">
        <v>5.6745738263032752E-2</v>
      </c>
      <c r="I2536" s="2">
        <v>163607</v>
      </c>
      <c r="J2536" s="2" t="s">
        <v>14741</v>
      </c>
      <c r="K2536" s="2" t="s">
        <v>14774</v>
      </c>
      <c r="L2536" s="2" t="s">
        <v>14773</v>
      </c>
      <c r="M2536" s="2" t="s">
        <v>14758</v>
      </c>
      <c r="N2536" s="1" t="str">
        <f t="shared" si="39"/>
        <v>GOREGAON42014</v>
      </c>
    </row>
    <row r="2537" spans="1:14" x14ac:dyDescent="0.3">
      <c r="A2537" s="2">
        <v>163</v>
      </c>
      <c r="B2537" s="2" t="s">
        <v>7782</v>
      </c>
      <c r="C2537" s="2" t="s">
        <v>5859</v>
      </c>
      <c r="D2537" s="2" t="s">
        <v>1018</v>
      </c>
      <c r="E2537" s="2">
        <v>5</v>
      </c>
      <c r="F2537" s="2" t="s">
        <v>302</v>
      </c>
      <c r="G2537" s="2">
        <v>6400</v>
      </c>
      <c r="H2537" s="3">
        <v>3.9118130642331932E-2</v>
      </c>
      <c r="I2537" s="2">
        <v>163607</v>
      </c>
      <c r="J2537" s="2" t="s">
        <v>14741</v>
      </c>
      <c r="K2537" s="2" t="s">
        <v>14774</v>
      </c>
      <c r="L2537" s="2" t="s">
        <v>14773</v>
      </c>
      <c r="M2537" s="2" t="s">
        <v>14758</v>
      </c>
      <c r="N2537" s="1" t="str">
        <f t="shared" si="39"/>
        <v>GOREGAON52014</v>
      </c>
    </row>
    <row r="2538" spans="1:14" x14ac:dyDescent="0.3">
      <c r="A2538" s="2">
        <v>163</v>
      </c>
      <c r="B2538" s="2" t="s">
        <v>7782</v>
      </c>
      <c r="C2538" s="2" t="s">
        <v>22</v>
      </c>
      <c r="D2538" s="2" t="s">
        <v>7923</v>
      </c>
      <c r="E2538" s="2">
        <v>6</v>
      </c>
      <c r="F2538" s="2" t="s">
        <v>22</v>
      </c>
      <c r="G2538" s="2">
        <v>1932</v>
      </c>
      <c r="H2538" s="3">
        <v>1.1808785687653952E-2</v>
      </c>
      <c r="I2538" s="2">
        <v>163607</v>
      </c>
      <c r="J2538" s="2" t="s">
        <v>14741</v>
      </c>
      <c r="K2538" s="2" t="s">
        <v>14774</v>
      </c>
      <c r="L2538" s="2" t="s">
        <v>14773</v>
      </c>
      <c r="M2538" s="2" t="s">
        <v>14758</v>
      </c>
      <c r="N2538" s="1" t="str">
        <f t="shared" si="39"/>
        <v>GOREGAON62014</v>
      </c>
    </row>
    <row r="2539" spans="1:14" x14ac:dyDescent="0.3">
      <c r="A2539" s="2">
        <v>163</v>
      </c>
      <c r="B2539" s="2" t="s">
        <v>7782</v>
      </c>
      <c r="C2539" s="2" t="s">
        <v>5860</v>
      </c>
      <c r="D2539" s="2" t="s">
        <v>1018</v>
      </c>
      <c r="E2539" s="2">
        <v>7</v>
      </c>
      <c r="F2539" s="2" t="s">
        <v>11</v>
      </c>
      <c r="G2539" s="2">
        <v>1273</v>
      </c>
      <c r="H2539" s="3">
        <v>7.7808406730763358E-3</v>
      </c>
      <c r="I2539" s="2">
        <v>163607</v>
      </c>
      <c r="J2539" s="2" t="s">
        <v>14741</v>
      </c>
      <c r="K2539" s="2" t="s">
        <v>14774</v>
      </c>
      <c r="L2539" s="2" t="s">
        <v>14773</v>
      </c>
      <c r="M2539" s="2" t="s">
        <v>14758</v>
      </c>
      <c r="N2539" s="1" t="str">
        <f t="shared" si="39"/>
        <v>GOREGAON72014</v>
      </c>
    </row>
    <row r="2540" spans="1:14" x14ac:dyDescent="0.3">
      <c r="A2540" s="2">
        <v>163</v>
      </c>
      <c r="B2540" s="2" t="s">
        <v>7782</v>
      </c>
      <c r="C2540" s="2" t="s">
        <v>5861</v>
      </c>
      <c r="D2540" s="2" t="s">
        <v>1018</v>
      </c>
      <c r="E2540" s="2">
        <v>8</v>
      </c>
      <c r="F2540" s="2" t="s">
        <v>31</v>
      </c>
      <c r="G2540" s="2">
        <v>936</v>
      </c>
      <c r="H2540" s="3">
        <v>5.7210266064410447E-3</v>
      </c>
      <c r="I2540" s="2">
        <v>163607</v>
      </c>
      <c r="J2540" s="2" t="s">
        <v>14741</v>
      </c>
      <c r="K2540" s="2" t="s">
        <v>14774</v>
      </c>
      <c r="L2540" s="2" t="s">
        <v>14773</v>
      </c>
      <c r="M2540" s="2" t="s">
        <v>14758</v>
      </c>
      <c r="N2540" s="1" t="str">
        <f t="shared" si="39"/>
        <v>GOREGAON82014</v>
      </c>
    </row>
    <row r="2541" spans="1:14" x14ac:dyDescent="0.3">
      <c r="A2541" s="2">
        <v>163</v>
      </c>
      <c r="B2541" s="2" t="s">
        <v>7782</v>
      </c>
      <c r="C2541" s="2" t="s">
        <v>5862</v>
      </c>
      <c r="D2541" s="2" t="s">
        <v>1020</v>
      </c>
      <c r="E2541" s="2">
        <v>9</v>
      </c>
      <c r="F2541" s="2" t="s">
        <v>19</v>
      </c>
      <c r="G2541" s="2">
        <v>562</v>
      </c>
      <c r="H2541" s="3">
        <v>3.4350608470297725E-3</v>
      </c>
      <c r="I2541" s="2">
        <v>163607</v>
      </c>
      <c r="J2541" s="2" t="s">
        <v>14741</v>
      </c>
      <c r="K2541" s="2" t="s">
        <v>14774</v>
      </c>
      <c r="L2541" s="2" t="s">
        <v>14773</v>
      </c>
      <c r="M2541" s="2" t="s">
        <v>14758</v>
      </c>
      <c r="N2541" s="1" t="str">
        <f t="shared" si="39"/>
        <v>GOREGAON92014</v>
      </c>
    </row>
    <row r="2542" spans="1:14" x14ac:dyDescent="0.3">
      <c r="A2542" s="2">
        <v>163</v>
      </c>
      <c r="B2542" s="2" t="s">
        <v>7782</v>
      </c>
      <c r="C2542" s="2" t="s">
        <v>5863</v>
      </c>
      <c r="D2542" s="2" t="s">
        <v>1018</v>
      </c>
      <c r="E2542" s="2">
        <v>10</v>
      </c>
      <c r="F2542" s="2" t="s">
        <v>4767</v>
      </c>
      <c r="G2542" s="2">
        <v>470</v>
      </c>
      <c r="H2542" s="3">
        <v>2.8727377190462511E-3</v>
      </c>
      <c r="I2542" s="2">
        <v>163607</v>
      </c>
      <c r="J2542" s="2" t="s">
        <v>14741</v>
      </c>
      <c r="K2542" s="2" t="s">
        <v>14774</v>
      </c>
      <c r="L2542" s="2" t="s">
        <v>14773</v>
      </c>
      <c r="M2542" s="2" t="s">
        <v>14758</v>
      </c>
      <c r="N2542" s="1" t="str">
        <f t="shared" si="39"/>
        <v>GOREGAON102014</v>
      </c>
    </row>
    <row r="2543" spans="1:14" x14ac:dyDescent="0.3">
      <c r="A2543" s="2">
        <v>163</v>
      </c>
      <c r="B2543" s="2" t="s">
        <v>7782</v>
      </c>
      <c r="C2543" s="2" t="s">
        <v>5864</v>
      </c>
      <c r="D2543" s="2" t="s">
        <v>1018</v>
      </c>
      <c r="E2543" s="2">
        <v>11</v>
      </c>
      <c r="F2543" s="2" t="s">
        <v>3797</v>
      </c>
      <c r="G2543" s="2">
        <v>410</v>
      </c>
      <c r="H2543" s="3">
        <v>2.5060052442743893E-3</v>
      </c>
      <c r="I2543" s="2">
        <v>163607</v>
      </c>
      <c r="J2543" s="2" t="s">
        <v>14741</v>
      </c>
      <c r="K2543" s="2" t="s">
        <v>14774</v>
      </c>
      <c r="L2543" s="2" t="s">
        <v>14773</v>
      </c>
      <c r="M2543" s="2" t="s">
        <v>14758</v>
      </c>
      <c r="N2543" s="1" t="str">
        <f t="shared" si="39"/>
        <v>GOREGAON112014</v>
      </c>
    </row>
    <row r="2544" spans="1:14" x14ac:dyDescent="0.3">
      <c r="A2544" s="2">
        <v>163</v>
      </c>
      <c r="B2544" s="2" t="s">
        <v>7782</v>
      </c>
      <c r="C2544" s="2" t="s">
        <v>5865</v>
      </c>
      <c r="D2544" s="2" t="s">
        <v>1018</v>
      </c>
      <c r="E2544" s="2">
        <v>12</v>
      </c>
      <c r="F2544" s="2" t="s">
        <v>19</v>
      </c>
      <c r="G2544" s="2">
        <v>321</v>
      </c>
      <c r="H2544" s="3">
        <v>1.9620187400294607E-3</v>
      </c>
      <c r="I2544" s="2">
        <v>163607</v>
      </c>
      <c r="J2544" s="2" t="s">
        <v>14741</v>
      </c>
      <c r="K2544" s="2" t="s">
        <v>14774</v>
      </c>
      <c r="L2544" s="2" t="s">
        <v>14773</v>
      </c>
      <c r="M2544" s="2" t="s">
        <v>14758</v>
      </c>
      <c r="N2544" s="1" t="str">
        <f t="shared" si="39"/>
        <v>GOREGAON122014</v>
      </c>
    </row>
    <row r="2545" spans="1:14" x14ac:dyDescent="0.3">
      <c r="A2545" s="2">
        <v>163</v>
      </c>
      <c r="B2545" s="2" t="s">
        <v>7782</v>
      </c>
      <c r="C2545" s="2" t="s">
        <v>5866</v>
      </c>
      <c r="D2545" s="2" t="s">
        <v>1018</v>
      </c>
      <c r="E2545" s="2">
        <v>13</v>
      </c>
      <c r="F2545" s="2" t="s">
        <v>15</v>
      </c>
      <c r="G2545" s="2">
        <v>282</v>
      </c>
      <c r="H2545" s="3">
        <v>1.7236426314277506E-3</v>
      </c>
      <c r="I2545" s="2">
        <v>163607</v>
      </c>
      <c r="J2545" s="2" t="s">
        <v>14741</v>
      </c>
      <c r="K2545" s="2" t="s">
        <v>14774</v>
      </c>
      <c r="L2545" s="2" t="s">
        <v>14773</v>
      </c>
      <c r="M2545" s="2" t="s">
        <v>14758</v>
      </c>
      <c r="N2545" s="1" t="str">
        <f t="shared" si="39"/>
        <v>GOREGAON132014</v>
      </c>
    </row>
    <row r="2546" spans="1:14" x14ac:dyDescent="0.3">
      <c r="A2546" s="2">
        <v>163</v>
      </c>
      <c r="B2546" s="2" t="s">
        <v>7782</v>
      </c>
      <c r="C2546" s="2" t="s">
        <v>5867</v>
      </c>
      <c r="D2546" s="2" t="s">
        <v>1018</v>
      </c>
      <c r="E2546" s="2">
        <v>14</v>
      </c>
      <c r="F2546" s="2" t="s">
        <v>19</v>
      </c>
      <c r="G2546" s="2">
        <v>274</v>
      </c>
      <c r="H2546" s="3">
        <v>1.6747449681248357E-3</v>
      </c>
      <c r="I2546" s="2">
        <v>163607</v>
      </c>
      <c r="J2546" s="2" t="s">
        <v>14741</v>
      </c>
      <c r="K2546" s="2" t="s">
        <v>14774</v>
      </c>
      <c r="L2546" s="2" t="s">
        <v>14773</v>
      </c>
      <c r="M2546" s="2" t="s">
        <v>14758</v>
      </c>
      <c r="N2546" s="1" t="str">
        <f t="shared" si="39"/>
        <v>GOREGAON142014</v>
      </c>
    </row>
    <row r="2547" spans="1:14" x14ac:dyDescent="0.3">
      <c r="A2547" s="2">
        <v>163</v>
      </c>
      <c r="B2547" s="2" t="s">
        <v>7782</v>
      </c>
      <c r="C2547" s="2" t="s">
        <v>5868</v>
      </c>
      <c r="D2547" s="2" t="s">
        <v>1018</v>
      </c>
      <c r="E2547" s="2">
        <v>15</v>
      </c>
      <c r="F2547" s="2" t="s">
        <v>19</v>
      </c>
      <c r="G2547" s="2">
        <v>199</v>
      </c>
      <c r="H2547" s="3">
        <v>1.2163293746600085E-3</v>
      </c>
      <c r="I2547" s="2">
        <v>163607</v>
      </c>
      <c r="J2547" s="2" t="s">
        <v>14741</v>
      </c>
      <c r="K2547" s="2" t="s">
        <v>14774</v>
      </c>
      <c r="L2547" s="2" t="s">
        <v>14773</v>
      </c>
      <c r="M2547" s="2" t="s">
        <v>14758</v>
      </c>
      <c r="N2547" s="1" t="str">
        <f t="shared" si="39"/>
        <v>GOREGAON152014</v>
      </c>
    </row>
    <row r="2548" spans="1:14" x14ac:dyDescent="0.3">
      <c r="A2548" s="2">
        <v>163</v>
      </c>
      <c r="B2548" s="2" t="s">
        <v>7782</v>
      </c>
      <c r="C2548" s="2" t="s">
        <v>5869</v>
      </c>
      <c r="D2548" s="2" t="s">
        <v>1020</v>
      </c>
      <c r="E2548" s="2">
        <v>16</v>
      </c>
      <c r="F2548" s="2" t="s">
        <v>19</v>
      </c>
      <c r="G2548" s="2">
        <v>163</v>
      </c>
      <c r="H2548" s="3">
        <v>9.9628988979689136E-4</v>
      </c>
      <c r="I2548" s="2">
        <v>163607</v>
      </c>
      <c r="J2548" s="2" t="s">
        <v>14741</v>
      </c>
      <c r="K2548" s="2" t="s">
        <v>14774</v>
      </c>
      <c r="L2548" s="2" t="s">
        <v>14773</v>
      </c>
      <c r="M2548" s="2" t="s">
        <v>14758</v>
      </c>
      <c r="N2548" s="1" t="str">
        <f t="shared" si="39"/>
        <v>GOREGAON162014</v>
      </c>
    </row>
    <row r="2549" spans="1:14" x14ac:dyDescent="0.3">
      <c r="A2549" s="2">
        <v>163</v>
      </c>
      <c r="B2549" s="2" t="s">
        <v>7782</v>
      </c>
      <c r="C2549" s="2" t="s">
        <v>5870</v>
      </c>
      <c r="D2549" s="2" t="s">
        <v>1018</v>
      </c>
      <c r="E2549" s="2">
        <v>17</v>
      </c>
      <c r="F2549" s="2" t="s">
        <v>693</v>
      </c>
      <c r="G2549" s="2">
        <v>140</v>
      </c>
      <c r="H2549" s="3">
        <v>8.5570910780101092E-4</v>
      </c>
      <c r="I2549" s="2">
        <v>163607</v>
      </c>
      <c r="J2549" s="2" t="s">
        <v>14741</v>
      </c>
      <c r="K2549" s="2" t="s">
        <v>14774</v>
      </c>
      <c r="L2549" s="2" t="s">
        <v>14773</v>
      </c>
      <c r="M2549" s="2" t="s">
        <v>14758</v>
      </c>
      <c r="N2549" s="1" t="str">
        <f t="shared" si="39"/>
        <v>GOREGAON172014</v>
      </c>
    </row>
    <row r="2550" spans="1:14" x14ac:dyDescent="0.3">
      <c r="A2550" s="2">
        <v>163</v>
      </c>
      <c r="B2550" s="2" t="s">
        <v>7782</v>
      </c>
      <c r="C2550" s="2" t="s">
        <v>5871</v>
      </c>
      <c r="D2550" s="2" t="s">
        <v>1018</v>
      </c>
      <c r="E2550" s="2">
        <v>18</v>
      </c>
      <c r="F2550" s="2" t="s">
        <v>5872</v>
      </c>
      <c r="G2550" s="2">
        <v>102</v>
      </c>
      <c r="H2550" s="3">
        <v>6.2344520711216512E-4</v>
      </c>
      <c r="I2550" s="2">
        <v>163607</v>
      </c>
      <c r="J2550" s="2" t="s">
        <v>14741</v>
      </c>
      <c r="K2550" s="2" t="s">
        <v>14774</v>
      </c>
      <c r="L2550" s="2" t="s">
        <v>14773</v>
      </c>
      <c r="M2550" s="2" t="s">
        <v>14758</v>
      </c>
      <c r="N2550" s="1" t="str">
        <f t="shared" si="39"/>
        <v>GOREGAON182014</v>
      </c>
    </row>
    <row r="2551" spans="1:14" x14ac:dyDescent="0.3">
      <c r="A2551" s="2">
        <v>163</v>
      </c>
      <c r="B2551" s="2" t="s">
        <v>7782</v>
      </c>
      <c r="C2551" s="2" t="s">
        <v>5873</v>
      </c>
      <c r="D2551" s="2" t="s">
        <v>1018</v>
      </c>
      <c r="E2551" s="2">
        <v>19</v>
      </c>
      <c r="F2551" s="2" t="s">
        <v>593</v>
      </c>
      <c r="G2551" s="2">
        <v>86</v>
      </c>
      <c r="H2551" s="3">
        <v>5.2564988050633526E-4</v>
      </c>
      <c r="I2551" s="2">
        <v>163607</v>
      </c>
      <c r="J2551" s="2" t="s">
        <v>14741</v>
      </c>
      <c r="K2551" s="2" t="s">
        <v>14774</v>
      </c>
      <c r="L2551" s="2" t="s">
        <v>14773</v>
      </c>
      <c r="M2551" s="2" t="s">
        <v>14758</v>
      </c>
      <c r="N2551" s="1" t="str">
        <f t="shared" si="39"/>
        <v>GOREGAON192014</v>
      </c>
    </row>
    <row r="2552" spans="1:14" x14ac:dyDescent="0.3">
      <c r="A2552" s="2">
        <v>164</v>
      </c>
      <c r="B2552" s="2" t="s">
        <v>7785</v>
      </c>
      <c r="C2552" s="2" t="s">
        <v>5874</v>
      </c>
      <c r="D2552" s="2" t="s">
        <v>1020</v>
      </c>
      <c r="E2552" s="2">
        <v>1</v>
      </c>
      <c r="F2552" s="2" t="s">
        <v>9</v>
      </c>
      <c r="G2552" s="2">
        <v>49169</v>
      </c>
      <c r="H2552" s="3">
        <v>0.4194412454681169</v>
      </c>
      <c r="I2552" s="2">
        <v>117225</v>
      </c>
      <c r="J2552" s="2" t="s">
        <v>14741</v>
      </c>
      <c r="K2552" s="2" t="s">
        <v>14774</v>
      </c>
      <c r="L2552" s="2" t="s">
        <v>14773</v>
      </c>
      <c r="M2552" s="2" t="s">
        <v>14758</v>
      </c>
      <c r="N2552" s="1" t="str">
        <f t="shared" si="39"/>
        <v>VERSOVA12014</v>
      </c>
    </row>
    <row r="2553" spans="1:14" x14ac:dyDescent="0.3">
      <c r="A2553" s="2">
        <v>164</v>
      </c>
      <c r="B2553" s="2" t="s">
        <v>7785</v>
      </c>
      <c r="C2553" s="2" t="s">
        <v>5875</v>
      </c>
      <c r="D2553" s="2" t="s">
        <v>1018</v>
      </c>
      <c r="E2553" s="2">
        <v>2</v>
      </c>
      <c r="F2553" s="2" t="s">
        <v>7</v>
      </c>
      <c r="G2553" s="2">
        <v>22779</v>
      </c>
      <c r="H2553" s="3">
        <v>0.1943186180422265</v>
      </c>
      <c r="I2553" s="2">
        <v>117225</v>
      </c>
      <c r="J2553" s="2" t="s">
        <v>14741</v>
      </c>
      <c r="K2553" s="2" t="s">
        <v>14774</v>
      </c>
      <c r="L2553" s="2" t="s">
        <v>14773</v>
      </c>
      <c r="M2553" s="2" t="s">
        <v>14758</v>
      </c>
      <c r="N2553" s="1" t="str">
        <f t="shared" si="39"/>
        <v>VERSOVA22014</v>
      </c>
    </row>
    <row r="2554" spans="1:14" x14ac:dyDescent="0.3">
      <c r="A2554" s="2">
        <v>164</v>
      </c>
      <c r="B2554" s="2" t="s">
        <v>7785</v>
      </c>
      <c r="C2554" s="2" t="s">
        <v>5876</v>
      </c>
      <c r="D2554" s="2" t="s">
        <v>1018</v>
      </c>
      <c r="E2554" s="2">
        <v>3</v>
      </c>
      <c r="F2554" s="2" t="s">
        <v>1363</v>
      </c>
      <c r="G2554" s="2">
        <v>20124</v>
      </c>
      <c r="H2554" s="3">
        <v>0.17166986564299425</v>
      </c>
      <c r="I2554" s="2">
        <v>117225</v>
      </c>
      <c r="J2554" s="2" t="s">
        <v>14741</v>
      </c>
      <c r="K2554" s="2" t="s">
        <v>14774</v>
      </c>
      <c r="L2554" s="2" t="s">
        <v>14773</v>
      </c>
      <c r="M2554" s="2" t="s">
        <v>14758</v>
      </c>
      <c r="N2554" s="1" t="str">
        <f t="shared" si="39"/>
        <v>VERSOVA32014</v>
      </c>
    </row>
    <row r="2555" spans="1:14" x14ac:dyDescent="0.3">
      <c r="A2555" s="2">
        <v>164</v>
      </c>
      <c r="B2555" s="2" t="s">
        <v>7785</v>
      </c>
      <c r="C2555" s="2" t="s">
        <v>5877</v>
      </c>
      <c r="D2555" s="2" t="s">
        <v>1018</v>
      </c>
      <c r="E2555" s="2">
        <v>4</v>
      </c>
      <c r="F2555" s="2" t="s">
        <v>302</v>
      </c>
      <c r="G2555" s="2">
        <v>14493</v>
      </c>
      <c r="H2555" s="3">
        <v>0.1236340371081254</v>
      </c>
      <c r="I2555" s="2">
        <v>117225</v>
      </c>
      <c r="J2555" s="2" t="s">
        <v>14741</v>
      </c>
      <c r="K2555" s="2" t="s">
        <v>14774</v>
      </c>
      <c r="L2555" s="2" t="s">
        <v>14773</v>
      </c>
      <c r="M2555" s="2" t="s">
        <v>14758</v>
      </c>
      <c r="N2555" s="1" t="str">
        <f t="shared" si="39"/>
        <v>VERSOVA42014</v>
      </c>
    </row>
    <row r="2556" spans="1:14" x14ac:dyDescent="0.3">
      <c r="A2556" s="2">
        <v>164</v>
      </c>
      <c r="B2556" s="2" t="s">
        <v>7785</v>
      </c>
      <c r="C2556" s="2" t="s">
        <v>5878</v>
      </c>
      <c r="D2556" s="2" t="s">
        <v>1018</v>
      </c>
      <c r="E2556" s="2">
        <v>5</v>
      </c>
      <c r="F2556" s="2" t="s">
        <v>51</v>
      </c>
      <c r="G2556" s="2">
        <v>3706</v>
      </c>
      <c r="H2556" s="3">
        <v>3.1614416719982941E-2</v>
      </c>
      <c r="I2556" s="2">
        <v>117225</v>
      </c>
      <c r="J2556" s="2" t="s">
        <v>14741</v>
      </c>
      <c r="K2556" s="2" t="s">
        <v>14774</v>
      </c>
      <c r="L2556" s="2" t="s">
        <v>14773</v>
      </c>
      <c r="M2556" s="2" t="s">
        <v>14758</v>
      </c>
      <c r="N2556" s="1" t="str">
        <f t="shared" si="39"/>
        <v>VERSOVA52014</v>
      </c>
    </row>
    <row r="2557" spans="1:14" x14ac:dyDescent="0.3">
      <c r="A2557" s="2">
        <v>164</v>
      </c>
      <c r="B2557" s="2" t="s">
        <v>7785</v>
      </c>
      <c r="C2557" s="2" t="s">
        <v>22</v>
      </c>
      <c r="D2557" s="2" t="s">
        <v>7923</v>
      </c>
      <c r="E2557" s="2">
        <v>6</v>
      </c>
      <c r="F2557" s="2" t="s">
        <v>22</v>
      </c>
      <c r="G2557" s="2">
        <v>3263</v>
      </c>
      <c r="H2557" s="3">
        <v>2.7835359351674131E-2</v>
      </c>
      <c r="I2557" s="2">
        <v>117225</v>
      </c>
      <c r="J2557" s="2" t="s">
        <v>14741</v>
      </c>
      <c r="K2557" s="2" t="s">
        <v>14774</v>
      </c>
      <c r="L2557" s="2" t="s">
        <v>14773</v>
      </c>
      <c r="M2557" s="2" t="s">
        <v>14758</v>
      </c>
      <c r="N2557" s="1" t="str">
        <f t="shared" si="39"/>
        <v>VERSOVA62014</v>
      </c>
    </row>
    <row r="2558" spans="1:14" x14ac:dyDescent="0.3">
      <c r="A2558" s="2">
        <v>164</v>
      </c>
      <c r="B2558" s="2" t="s">
        <v>7785</v>
      </c>
      <c r="C2558" s="2" t="s">
        <v>5879</v>
      </c>
      <c r="D2558" s="2" t="s">
        <v>1018</v>
      </c>
      <c r="E2558" s="2">
        <v>7</v>
      </c>
      <c r="F2558" s="2" t="s">
        <v>31</v>
      </c>
      <c r="G2558" s="2">
        <v>1210</v>
      </c>
      <c r="H2558" s="3">
        <v>1.0322030283642567E-2</v>
      </c>
      <c r="I2558" s="2">
        <v>117225</v>
      </c>
      <c r="J2558" s="2" t="s">
        <v>14741</v>
      </c>
      <c r="K2558" s="2" t="s">
        <v>14774</v>
      </c>
      <c r="L2558" s="2" t="s">
        <v>14773</v>
      </c>
      <c r="M2558" s="2" t="s">
        <v>14758</v>
      </c>
      <c r="N2558" s="1" t="str">
        <f t="shared" si="39"/>
        <v>VERSOVA72014</v>
      </c>
    </row>
    <row r="2559" spans="1:14" x14ac:dyDescent="0.3">
      <c r="A2559" s="2">
        <v>164</v>
      </c>
      <c r="B2559" s="2" t="s">
        <v>7785</v>
      </c>
      <c r="C2559" s="2" t="s">
        <v>5880</v>
      </c>
      <c r="D2559" s="2" t="s">
        <v>1020</v>
      </c>
      <c r="E2559" s="2">
        <v>8</v>
      </c>
      <c r="F2559" s="2" t="s">
        <v>11</v>
      </c>
      <c r="G2559" s="2">
        <v>555</v>
      </c>
      <c r="H2559" s="3">
        <v>4.7344849648112601E-3</v>
      </c>
      <c r="I2559" s="2">
        <v>117225</v>
      </c>
      <c r="J2559" s="2" t="s">
        <v>14741</v>
      </c>
      <c r="K2559" s="2" t="s">
        <v>14774</v>
      </c>
      <c r="L2559" s="2" t="s">
        <v>14773</v>
      </c>
      <c r="M2559" s="2" t="s">
        <v>14758</v>
      </c>
      <c r="N2559" s="1" t="str">
        <f t="shared" si="39"/>
        <v>VERSOVA82014</v>
      </c>
    </row>
    <row r="2560" spans="1:14" x14ac:dyDescent="0.3">
      <c r="A2560" s="2">
        <v>164</v>
      </c>
      <c r="B2560" s="2" t="s">
        <v>7785</v>
      </c>
      <c r="C2560" s="2" t="s">
        <v>5881</v>
      </c>
      <c r="D2560" s="2" t="s">
        <v>1018</v>
      </c>
      <c r="E2560" s="2">
        <v>9</v>
      </c>
      <c r="F2560" s="2" t="s">
        <v>19</v>
      </c>
      <c r="G2560" s="2">
        <v>543</v>
      </c>
      <c r="H2560" s="3">
        <v>4.6321177223288545E-3</v>
      </c>
      <c r="I2560" s="2">
        <v>117225</v>
      </c>
      <c r="J2560" s="2" t="s">
        <v>14741</v>
      </c>
      <c r="K2560" s="2" t="s">
        <v>14774</v>
      </c>
      <c r="L2560" s="2" t="s">
        <v>14773</v>
      </c>
      <c r="M2560" s="2" t="s">
        <v>14758</v>
      </c>
      <c r="N2560" s="1" t="str">
        <f t="shared" si="39"/>
        <v>VERSOVA92014</v>
      </c>
    </row>
    <row r="2561" spans="1:14" x14ac:dyDescent="0.3">
      <c r="A2561" s="2">
        <v>164</v>
      </c>
      <c r="B2561" s="2" t="s">
        <v>7785</v>
      </c>
      <c r="C2561" s="2" t="s">
        <v>5882</v>
      </c>
      <c r="D2561" s="2" t="s">
        <v>1018</v>
      </c>
      <c r="E2561" s="2">
        <v>10</v>
      </c>
      <c r="F2561" s="2" t="s">
        <v>486</v>
      </c>
      <c r="G2561" s="2">
        <v>430</v>
      </c>
      <c r="H2561" s="3">
        <v>3.668159522286202E-3</v>
      </c>
      <c r="I2561" s="2">
        <v>117225</v>
      </c>
      <c r="J2561" s="2" t="s">
        <v>14741</v>
      </c>
      <c r="K2561" s="2" t="s">
        <v>14774</v>
      </c>
      <c r="L2561" s="2" t="s">
        <v>14773</v>
      </c>
      <c r="M2561" s="2" t="s">
        <v>14758</v>
      </c>
      <c r="N2561" s="1" t="str">
        <f t="shared" si="39"/>
        <v>VERSOVA102014</v>
      </c>
    </row>
    <row r="2562" spans="1:14" x14ac:dyDescent="0.3">
      <c r="A2562" s="2">
        <v>164</v>
      </c>
      <c r="B2562" s="2" t="s">
        <v>7785</v>
      </c>
      <c r="C2562" s="2" t="s">
        <v>5883</v>
      </c>
      <c r="D2562" s="2" t="s">
        <v>1018</v>
      </c>
      <c r="E2562" s="2">
        <v>11</v>
      </c>
      <c r="F2562" s="2" t="s">
        <v>5872</v>
      </c>
      <c r="G2562" s="2">
        <v>361</v>
      </c>
      <c r="H2562" s="3">
        <v>3.0795478780123692E-3</v>
      </c>
      <c r="I2562" s="2">
        <v>117225</v>
      </c>
      <c r="J2562" s="2" t="s">
        <v>14741</v>
      </c>
      <c r="K2562" s="2" t="s">
        <v>14774</v>
      </c>
      <c r="L2562" s="2" t="s">
        <v>14773</v>
      </c>
      <c r="M2562" s="2" t="s">
        <v>14758</v>
      </c>
      <c r="N2562" s="1" t="str">
        <f t="shared" si="39"/>
        <v>VERSOVA112014</v>
      </c>
    </row>
    <row r="2563" spans="1:14" x14ac:dyDescent="0.3">
      <c r="A2563" s="2">
        <v>164</v>
      </c>
      <c r="B2563" s="2" t="s">
        <v>7785</v>
      </c>
      <c r="C2563" s="2" t="s">
        <v>5884</v>
      </c>
      <c r="D2563" s="2" t="s">
        <v>1020</v>
      </c>
      <c r="E2563" s="2">
        <v>12</v>
      </c>
      <c r="F2563" s="2" t="s">
        <v>5885</v>
      </c>
      <c r="G2563" s="2">
        <v>269</v>
      </c>
      <c r="H2563" s="3">
        <v>2.2947323523139261E-3</v>
      </c>
      <c r="I2563" s="2">
        <v>117225</v>
      </c>
      <c r="J2563" s="2" t="s">
        <v>14741</v>
      </c>
      <c r="K2563" s="2" t="s">
        <v>14774</v>
      </c>
      <c r="L2563" s="2" t="s">
        <v>14773</v>
      </c>
      <c r="M2563" s="2" t="s">
        <v>14758</v>
      </c>
      <c r="N2563" s="1" t="str">
        <f t="shared" ref="N2563:N2626" si="40">B2563&amp;E2563&amp;2014</f>
        <v>VERSOVA122014</v>
      </c>
    </row>
    <row r="2564" spans="1:14" x14ac:dyDescent="0.3">
      <c r="A2564" s="2">
        <v>164</v>
      </c>
      <c r="B2564" s="2" t="s">
        <v>7785</v>
      </c>
      <c r="C2564" s="2" t="s">
        <v>5886</v>
      </c>
      <c r="D2564" s="2" t="s">
        <v>1020</v>
      </c>
      <c r="E2564" s="2">
        <v>13</v>
      </c>
      <c r="F2564" s="2" t="s">
        <v>19</v>
      </c>
      <c r="G2564" s="2">
        <v>198</v>
      </c>
      <c r="H2564" s="3">
        <v>1.6890595009596929E-3</v>
      </c>
      <c r="I2564" s="2">
        <v>117225</v>
      </c>
      <c r="J2564" s="2" t="s">
        <v>14741</v>
      </c>
      <c r="K2564" s="2" t="s">
        <v>14774</v>
      </c>
      <c r="L2564" s="2" t="s">
        <v>14773</v>
      </c>
      <c r="M2564" s="2" t="s">
        <v>14758</v>
      </c>
      <c r="N2564" s="1" t="str">
        <f t="shared" si="40"/>
        <v>VERSOVA132014</v>
      </c>
    </row>
    <row r="2565" spans="1:14" x14ac:dyDescent="0.3">
      <c r="A2565" s="2">
        <v>164</v>
      </c>
      <c r="B2565" s="2" t="s">
        <v>7785</v>
      </c>
      <c r="C2565" s="2" t="s">
        <v>5887</v>
      </c>
      <c r="D2565" s="2" t="s">
        <v>1018</v>
      </c>
      <c r="E2565" s="2">
        <v>14</v>
      </c>
      <c r="F2565" s="2" t="s">
        <v>5211</v>
      </c>
      <c r="G2565" s="2">
        <v>125</v>
      </c>
      <c r="H2565" s="3">
        <v>1.0663254425250586E-3</v>
      </c>
      <c r="I2565" s="2">
        <v>117225</v>
      </c>
      <c r="J2565" s="2" t="s">
        <v>14741</v>
      </c>
      <c r="K2565" s="2" t="s">
        <v>14774</v>
      </c>
      <c r="L2565" s="2" t="s">
        <v>14773</v>
      </c>
      <c r="M2565" s="2" t="s">
        <v>14758</v>
      </c>
      <c r="N2565" s="1" t="str">
        <f t="shared" si="40"/>
        <v>VERSOVA142014</v>
      </c>
    </row>
    <row r="2566" spans="1:14" x14ac:dyDescent="0.3">
      <c r="A2566" s="2">
        <v>165</v>
      </c>
      <c r="B2566" s="2" t="s">
        <v>7786</v>
      </c>
      <c r="C2566" s="2" t="s">
        <v>5888</v>
      </c>
      <c r="D2566" s="2" t="s">
        <v>1018</v>
      </c>
      <c r="E2566" s="2">
        <v>1</v>
      </c>
      <c r="F2566" s="2" t="s">
        <v>9</v>
      </c>
      <c r="G2566" s="2">
        <v>59001</v>
      </c>
      <c r="H2566" s="3">
        <v>0.41083614182658829</v>
      </c>
      <c r="I2566" s="2">
        <v>143612</v>
      </c>
      <c r="J2566" s="2" t="s">
        <v>14741</v>
      </c>
      <c r="K2566" s="2" t="s">
        <v>14774</v>
      </c>
      <c r="L2566" s="2" t="s">
        <v>14773</v>
      </c>
      <c r="M2566" s="2" t="s">
        <v>14758</v>
      </c>
      <c r="N2566" s="1" t="str">
        <f t="shared" si="40"/>
        <v>ANDHERI WEST12014</v>
      </c>
    </row>
    <row r="2567" spans="1:14" x14ac:dyDescent="0.3">
      <c r="A2567" s="2">
        <v>165</v>
      </c>
      <c r="B2567" s="2" t="s">
        <v>7786</v>
      </c>
      <c r="C2567" s="2" t="s">
        <v>5889</v>
      </c>
      <c r="D2567" s="2" t="s">
        <v>1018</v>
      </c>
      <c r="E2567" s="2">
        <v>2</v>
      </c>
      <c r="F2567" s="2" t="s">
        <v>7</v>
      </c>
      <c r="G2567" s="2">
        <v>34965</v>
      </c>
      <c r="H2567" s="3">
        <v>0.24346851238058101</v>
      </c>
      <c r="I2567" s="2">
        <v>143612</v>
      </c>
      <c r="J2567" s="2" t="s">
        <v>14741</v>
      </c>
      <c r="K2567" s="2" t="s">
        <v>14774</v>
      </c>
      <c r="L2567" s="2" t="s">
        <v>14773</v>
      </c>
      <c r="M2567" s="2" t="s">
        <v>14758</v>
      </c>
      <c r="N2567" s="1" t="str">
        <f t="shared" si="40"/>
        <v>ANDHERI WEST22014</v>
      </c>
    </row>
    <row r="2568" spans="1:14" x14ac:dyDescent="0.3">
      <c r="A2568" s="2">
        <v>165</v>
      </c>
      <c r="B2568" s="2" t="s">
        <v>7786</v>
      </c>
      <c r="C2568" s="2" t="s">
        <v>5890</v>
      </c>
      <c r="D2568" s="2" t="s">
        <v>1018</v>
      </c>
      <c r="E2568" s="2">
        <v>3</v>
      </c>
      <c r="F2568" s="2" t="s">
        <v>103</v>
      </c>
      <c r="G2568" s="2">
        <v>26684</v>
      </c>
      <c r="H2568" s="3">
        <v>0.18580620003899395</v>
      </c>
      <c r="I2568" s="2">
        <v>143612</v>
      </c>
      <c r="J2568" s="2" t="s">
        <v>14741</v>
      </c>
      <c r="K2568" s="2" t="s">
        <v>14774</v>
      </c>
      <c r="L2568" s="2" t="s">
        <v>14773</v>
      </c>
      <c r="M2568" s="2" t="s">
        <v>14758</v>
      </c>
      <c r="N2568" s="1" t="str">
        <f t="shared" si="40"/>
        <v>ANDHERI WEST32014</v>
      </c>
    </row>
    <row r="2569" spans="1:14" x14ac:dyDescent="0.3">
      <c r="A2569" s="2">
        <v>165</v>
      </c>
      <c r="B2569" s="2" t="s">
        <v>7786</v>
      </c>
      <c r="C2569" s="2" t="s">
        <v>5891</v>
      </c>
      <c r="D2569" s="2" t="s">
        <v>1018</v>
      </c>
      <c r="E2569" s="2">
        <v>4</v>
      </c>
      <c r="F2569" s="2" t="s">
        <v>302</v>
      </c>
      <c r="G2569" s="2">
        <v>12966</v>
      </c>
      <c r="H2569" s="3">
        <v>9.0284934406595546E-2</v>
      </c>
      <c r="I2569" s="2">
        <v>143612</v>
      </c>
      <c r="J2569" s="2" t="s">
        <v>14741</v>
      </c>
      <c r="K2569" s="2" t="s">
        <v>14774</v>
      </c>
      <c r="L2569" s="2" t="s">
        <v>14773</v>
      </c>
      <c r="M2569" s="2" t="s">
        <v>14758</v>
      </c>
      <c r="N2569" s="1" t="str">
        <f t="shared" si="40"/>
        <v>ANDHERI WEST42014</v>
      </c>
    </row>
    <row r="2570" spans="1:14" x14ac:dyDescent="0.3">
      <c r="A2570" s="2">
        <v>165</v>
      </c>
      <c r="B2570" s="2" t="s">
        <v>7786</v>
      </c>
      <c r="C2570" s="2" t="s">
        <v>5892</v>
      </c>
      <c r="D2570" s="2" t="s">
        <v>1018</v>
      </c>
      <c r="E2570" s="2">
        <v>5</v>
      </c>
      <c r="F2570" s="2" t="s">
        <v>1363</v>
      </c>
      <c r="G2570" s="2">
        <v>3818</v>
      </c>
      <c r="H2570" s="3">
        <v>2.6585522101217167E-2</v>
      </c>
      <c r="I2570" s="2">
        <v>143612</v>
      </c>
      <c r="J2570" s="2" t="s">
        <v>14741</v>
      </c>
      <c r="K2570" s="2" t="s">
        <v>14774</v>
      </c>
      <c r="L2570" s="2" t="s">
        <v>14773</v>
      </c>
      <c r="M2570" s="2" t="s">
        <v>14758</v>
      </c>
      <c r="N2570" s="1" t="str">
        <f t="shared" si="40"/>
        <v>ANDHERI WEST52014</v>
      </c>
    </row>
    <row r="2571" spans="1:14" x14ac:dyDescent="0.3">
      <c r="A2571" s="2">
        <v>165</v>
      </c>
      <c r="B2571" s="2" t="s">
        <v>7786</v>
      </c>
      <c r="C2571" s="2" t="s">
        <v>5893</v>
      </c>
      <c r="D2571" s="2" t="s">
        <v>1018</v>
      </c>
      <c r="E2571" s="2">
        <v>6</v>
      </c>
      <c r="F2571" s="2" t="s">
        <v>331</v>
      </c>
      <c r="G2571" s="2">
        <v>2138</v>
      </c>
      <c r="H2571" s="3">
        <v>1.488733532016823E-2</v>
      </c>
      <c r="I2571" s="2">
        <v>143612</v>
      </c>
      <c r="J2571" s="2" t="s">
        <v>14741</v>
      </c>
      <c r="K2571" s="2" t="s">
        <v>14774</v>
      </c>
      <c r="L2571" s="2" t="s">
        <v>14773</v>
      </c>
      <c r="M2571" s="2" t="s">
        <v>14758</v>
      </c>
      <c r="N2571" s="1" t="str">
        <f t="shared" si="40"/>
        <v>ANDHERI WEST62014</v>
      </c>
    </row>
    <row r="2572" spans="1:14" x14ac:dyDescent="0.3">
      <c r="A2572" s="2">
        <v>165</v>
      </c>
      <c r="B2572" s="2" t="s">
        <v>7786</v>
      </c>
      <c r="C2572" s="2" t="s">
        <v>22</v>
      </c>
      <c r="D2572" s="2" t="s">
        <v>7923</v>
      </c>
      <c r="E2572" s="2">
        <v>7</v>
      </c>
      <c r="F2572" s="2" t="s">
        <v>22</v>
      </c>
      <c r="G2572" s="2">
        <v>1466</v>
      </c>
      <c r="H2572" s="3">
        <v>1.0208060607748657E-2</v>
      </c>
      <c r="I2572" s="2">
        <v>143612</v>
      </c>
      <c r="J2572" s="2" t="s">
        <v>14741</v>
      </c>
      <c r="K2572" s="2" t="s">
        <v>14774</v>
      </c>
      <c r="L2572" s="2" t="s">
        <v>14773</v>
      </c>
      <c r="M2572" s="2" t="s">
        <v>14758</v>
      </c>
      <c r="N2572" s="1" t="str">
        <f t="shared" si="40"/>
        <v>ANDHERI WEST72014</v>
      </c>
    </row>
    <row r="2573" spans="1:14" x14ac:dyDescent="0.3">
      <c r="A2573" s="2">
        <v>165</v>
      </c>
      <c r="B2573" s="2" t="s">
        <v>7786</v>
      </c>
      <c r="C2573" s="2" t="s">
        <v>5894</v>
      </c>
      <c r="D2573" s="2" t="s">
        <v>1020</v>
      </c>
      <c r="E2573" s="2">
        <v>8</v>
      </c>
      <c r="F2573" s="2" t="s">
        <v>51</v>
      </c>
      <c r="G2573" s="2">
        <v>903</v>
      </c>
      <c r="H2573" s="3">
        <v>6.2877753948138038E-3</v>
      </c>
      <c r="I2573" s="2">
        <v>143612</v>
      </c>
      <c r="J2573" s="2" t="s">
        <v>14741</v>
      </c>
      <c r="K2573" s="2" t="s">
        <v>14774</v>
      </c>
      <c r="L2573" s="2" t="s">
        <v>14773</v>
      </c>
      <c r="M2573" s="2" t="s">
        <v>14758</v>
      </c>
      <c r="N2573" s="1" t="str">
        <f t="shared" si="40"/>
        <v>ANDHERI WEST82014</v>
      </c>
    </row>
    <row r="2574" spans="1:14" x14ac:dyDescent="0.3">
      <c r="A2574" s="2">
        <v>165</v>
      </c>
      <c r="B2574" s="2" t="s">
        <v>7786</v>
      </c>
      <c r="C2574" s="2" t="s">
        <v>5895</v>
      </c>
      <c r="D2574" s="2" t="s">
        <v>1018</v>
      </c>
      <c r="E2574" s="2">
        <v>9</v>
      </c>
      <c r="F2574" s="2" t="s">
        <v>11</v>
      </c>
      <c r="G2574" s="2">
        <v>410</v>
      </c>
      <c r="H2574" s="3">
        <v>2.8549146310893241E-3</v>
      </c>
      <c r="I2574" s="2">
        <v>143612</v>
      </c>
      <c r="J2574" s="2" t="s">
        <v>14741</v>
      </c>
      <c r="K2574" s="2" t="s">
        <v>14774</v>
      </c>
      <c r="L2574" s="2" t="s">
        <v>14773</v>
      </c>
      <c r="M2574" s="2" t="s">
        <v>14758</v>
      </c>
      <c r="N2574" s="1" t="str">
        <f t="shared" si="40"/>
        <v>ANDHERI WEST92014</v>
      </c>
    </row>
    <row r="2575" spans="1:14" x14ac:dyDescent="0.3">
      <c r="A2575" s="2">
        <v>165</v>
      </c>
      <c r="B2575" s="2" t="s">
        <v>7786</v>
      </c>
      <c r="C2575" s="2" t="s">
        <v>5896</v>
      </c>
      <c r="D2575" s="2" t="s">
        <v>1018</v>
      </c>
      <c r="E2575" s="2">
        <v>10</v>
      </c>
      <c r="F2575" s="2" t="s">
        <v>19</v>
      </c>
      <c r="G2575" s="2">
        <v>323</v>
      </c>
      <c r="H2575" s="3">
        <v>2.2491156727850042E-3</v>
      </c>
      <c r="I2575" s="2">
        <v>143612</v>
      </c>
      <c r="J2575" s="2" t="s">
        <v>14741</v>
      </c>
      <c r="K2575" s="2" t="s">
        <v>14774</v>
      </c>
      <c r="L2575" s="2" t="s">
        <v>14773</v>
      </c>
      <c r="M2575" s="2" t="s">
        <v>14758</v>
      </c>
      <c r="N2575" s="1" t="str">
        <f t="shared" si="40"/>
        <v>ANDHERI WEST102014</v>
      </c>
    </row>
    <row r="2576" spans="1:14" x14ac:dyDescent="0.3">
      <c r="A2576" s="2">
        <v>165</v>
      </c>
      <c r="B2576" s="2" t="s">
        <v>7786</v>
      </c>
      <c r="C2576" s="2" t="s">
        <v>5897</v>
      </c>
      <c r="D2576" s="2" t="s">
        <v>1018</v>
      </c>
      <c r="E2576" s="2">
        <v>11</v>
      </c>
      <c r="F2576" s="2" t="s">
        <v>212</v>
      </c>
      <c r="G2576" s="2">
        <v>252</v>
      </c>
      <c r="H2576" s="3">
        <v>1.7547280171573405E-3</v>
      </c>
      <c r="I2576" s="2">
        <v>143612</v>
      </c>
      <c r="J2576" s="2" t="s">
        <v>14741</v>
      </c>
      <c r="K2576" s="2" t="s">
        <v>14774</v>
      </c>
      <c r="L2576" s="2" t="s">
        <v>14773</v>
      </c>
      <c r="M2576" s="2" t="s">
        <v>14758</v>
      </c>
      <c r="N2576" s="1" t="str">
        <f t="shared" si="40"/>
        <v>ANDHERI WEST112014</v>
      </c>
    </row>
    <row r="2577" spans="1:14" x14ac:dyDescent="0.3">
      <c r="A2577" s="2">
        <v>165</v>
      </c>
      <c r="B2577" s="2" t="s">
        <v>7786</v>
      </c>
      <c r="C2577" s="2" t="s">
        <v>5898</v>
      </c>
      <c r="D2577" s="2" t="s">
        <v>1018</v>
      </c>
      <c r="E2577" s="2">
        <v>12</v>
      </c>
      <c r="F2577" s="2" t="s">
        <v>19</v>
      </c>
      <c r="G2577" s="2">
        <v>203</v>
      </c>
      <c r="H2577" s="3">
        <v>1.4135309027100799E-3</v>
      </c>
      <c r="I2577" s="2">
        <v>143612</v>
      </c>
      <c r="J2577" s="2" t="s">
        <v>14741</v>
      </c>
      <c r="K2577" s="2" t="s">
        <v>14774</v>
      </c>
      <c r="L2577" s="2" t="s">
        <v>14773</v>
      </c>
      <c r="M2577" s="2" t="s">
        <v>14758</v>
      </c>
      <c r="N2577" s="1" t="str">
        <f t="shared" si="40"/>
        <v>ANDHERI WEST122014</v>
      </c>
    </row>
    <row r="2578" spans="1:14" x14ac:dyDescent="0.3">
      <c r="A2578" s="2">
        <v>165</v>
      </c>
      <c r="B2578" s="2" t="s">
        <v>7786</v>
      </c>
      <c r="C2578" s="2" t="s">
        <v>5899</v>
      </c>
      <c r="D2578" s="2" t="s">
        <v>1018</v>
      </c>
      <c r="E2578" s="2">
        <v>13</v>
      </c>
      <c r="F2578" s="2" t="s">
        <v>486</v>
      </c>
      <c r="G2578" s="2">
        <v>164</v>
      </c>
      <c r="H2578" s="3">
        <v>1.1419658524357296E-3</v>
      </c>
      <c r="I2578" s="2">
        <v>143612</v>
      </c>
      <c r="J2578" s="2" t="s">
        <v>14741</v>
      </c>
      <c r="K2578" s="2" t="s">
        <v>14774</v>
      </c>
      <c r="L2578" s="2" t="s">
        <v>14773</v>
      </c>
      <c r="M2578" s="2" t="s">
        <v>14758</v>
      </c>
      <c r="N2578" s="1" t="str">
        <f t="shared" si="40"/>
        <v>ANDHERI WEST132014</v>
      </c>
    </row>
    <row r="2579" spans="1:14" x14ac:dyDescent="0.3">
      <c r="A2579" s="2">
        <v>165</v>
      </c>
      <c r="B2579" s="2" t="s">
        <v>7786</v>
      </c>
      <c r="C2579" s="2" t="s">
        <v>5900</v>
      </c>
      <c r="D2579" s="2" t="s">
        <v>1018</v>
      </c>
      <c r="E2579" s="2">
        <v>14</v>
      </c>
      <c r="F2579" s="2" t="s">
        <v>5872</v>
      </c>
      <c r="G2579" s="2">
        <v>118</v>
      </c>
      <c r="H2579" s="3">
        <v>8.2165835724034208E-4</v>
      </c>
      <c r="I2579" s="2">
        <v>143612</v>
      </c>
      <c r="J2579" s="2" t="s">
        <v>14741</v>
      </c>
      <c r="K2579" s="2" t="s">
        <v>14774</v>
      </c>
      <c r="L2579" s="2" t="s">
        <v>14773</v>
      </c>
      <c r="M2579" s="2" t="s">
        <v>14758</v>
      </c>
      <c r="N2579" s="1" t="str">
        <f t="shared" si="40"/>
        <v>ANDHERI WEST142014</v>
      </c>
    </row>
    <row r="2580" spans="1:14" x14ac:dyDescent="0.3">
      <c r="A2580" s="2">
        <v>165</v>
      </c>
      <c r="B2580" s="2" t="s">
        <v>7786</v>
      </c>
      <c r="C2580" s="2" t="s">
        <v>5901</v>
      </c>
      <c r="D2580" s="2" t="s">
        <v>1018</v>
      </c>
      <c r="E2580" s="2">
        <v>15</v>
      </c>
      <c r="F2580" s="2" t="s">
        <v>5902</v>
      </c>
      <c r="G2580" s="2">
        <v>113</v>
      </c>
      <c r="H2580" s="3">
        <v>7.8684232515388683E-4</v>
      </c>
      <c r="I2580" s="2">
        <v>143612</v>
      </c>
      <c r="J2580" s="2" t="s">
        <v>14741</v>
      </c>
      <c r="K2580" s="2" t="s">
        <v>14774</v>
      </c>
      <c r="L2580" s="2" t="s">
        <v>14773</v>
      </c>
      <c r="M2580" s="2" t="s">
        <v>14758</v>
      </c>
      <c r="N2580" s="1" t="str">
        <f t="shared" si="40"/>
        <v>ANDHERI WEST152014</v>
      </c>
    </row>
    <row r="2581" spans="1:14" x14ac:dyDescent="0.3">
      <c r="A2581" s="2">
        <v>165</v>
      </c>
      <c r="B2581" s="2" t="s">
        <v>7786</v>
      </c>
      <c r="C2581" s="2" t="s">
        <v>5903</v>
      </c>
      <c r="D2581" s="2" t="s">
        <v>1018</v>
      </c>
      <c r="E2581" s="2">
        <v>16</v>
      </c>
      <c r="F2581" s="2" t="s">
        <v>4767</v>
      </c>
      <c r="G2581" s="2">
        <v>88</v>
      </c>
      <c r="H2581" s="3">
        <v>6.1276216472161101E-4</v>
      </c>
      <c r="I2581" s="2">
        <v>143612</v>
      </c>
      <c r="J2581" s="2" t="s">
        <v>14741</v>
      </c>
      <c r="K2581" s="2" t="s">
        <v>14774</v>
      </c>
      <c r="L2581" s="2" t="s">
        <v>14773</v>
      </c>
      <c r="M2581" s="2" t="s">
        <v>14758</v>
      </c>
      <c r="N2581" s="1" t="str">
        <f t="shared" si="40"/>
        <v>ANDHERI WEST162014</v>
      </c>
    </row>
    <row r="2582" spans="1:14" x14ac:dyDescent="0.3">
      <c r="A2582" s="2">
        <v>166</v>
      </c>
      <c r="B2582" s="2" t="s">
        <v>7787</v>
      </c>
      <c r="C2582" s="2" t="s">
        <v>5904</v>
      </c>
      <c r="D2582" s="2" t="s">
        <v>1018</v>
      </c>
      <c r="E2582" s="2">
        <v>1</v>
      </c>
      <c r="F2582" s="2" t="s">
        <v>103</v>
      </c>
      <c r="G2582" s="2">
        <v>52692</v>
      </c>
      <c r="H2582" s="3">
        <v>0.3448564734217312</v>
      </c>
      <c r="I2582" s="2">
        <v>152794</v>
      </c>
      <c r="J2582" s="2" t="s">
        <v>14741</v>
      </c>
      <c r="K2582" s="2" t="s">
        <v>14774</v>
      </c>
      <c r="L2582" s="2" t="s">
        <v>14773</v>
      </c>
      <c r="M2582" s="2" t="s">
        <v>14758</v>
      </c>
      <c r="N2582" s="1" t="str">
        <f t="shared" si="40"/>
        <v>ANDHERI EAST12014</v>
      </c>
    </row>
    <row r="2583" spans="1:14" x14ac:dyDescent="0.3">
      <c r="A2583" s="2">
        <v>166</v>
      </c>
      <c r="B2583" s="2" t="s">
        <v>7787</v>
      </c>
      <c r="C2583" s="2" t="s">
        <v>5905</v>
      </c>
      <c r="D2583" s="2" t="s">
        <v>1018</v>
      </c>
      <c r="E2583" s="2">
        <v>2</v>
      </c>
      <c r="F2583" s="2" t="s">
        <v>9</v>
      </c>
      <c r="G2583" s="2">
        <v>47313</v>
      </c>
      <c r="H2583" s="3">
        <v>0.30965221147427258</v>
      </c>
      <c r="I2583" s="2">
        <v>152794</v>
      </c>
      <c r="J2583" s="2" t="s">
        <v>14741</v>
      </c>
      <c r="K2583" s="2" t="s">
        <v>14774</v>
      </c>
      <c r="L2583" s="2" t="s">
        <v>14773</v>
      </c>
      <c r="M2583" s="2" t="s">
        <v>14758</v>
      </c>
      <c r="N2583" s="1" t="str">
        <f t="shared" si="40"/>
        <v>ANDHERI EAST22014</v>
      </c>
    </row>
    <row r="2584" spans="1:14" x14ac:dyDescent="0.3">
      <c r="A2584" s="2">
        <v>166</v>
      </c>
      <c r="B2584" s="2" t="s">
        <v>7787</v>
      </c>
      <c r="C2584" s="2" t="s">
        <v>5906</v>
      </c>
      <c r="D2584" s="2" t="s">
        <v>1018</v>
      </c>
      <c r="E2584" s="2">
        <v>3</v>
      </c>
      <c r="F2584" s="2" t="s">
        <v>7</v>
      </c>
      <c r="G2584" s="2">
        <v>37895</v>
      </c>
      <c r="H2584" s="3">
        <v>0.24801366545806772</v>
      </c>
      <c r="I2584" s="2">
        <v>152794</v>
      </c>
      <c r="J2584" s="2" t="s">
        <v>14741</v>
      </c>
      <c r="K2584" s="2" t="s">
        <v>14774</v>
      </c>
      <c r="L2584" s="2" t="s">
        <v>14773</v>
      </c>
      <c r="M2584" s="2" t="s">
        <v>14758</v>
      </c>
      <c r="N2584" s="1" t="str">
        <f t="shared" si="40"/>
        <v>ANDHERI EAST32014</v>
      </c>
    </row>
    <row r="2585" spans="1:14" x14ac:dyDescent="0.3">
      <c r="A2585" s="2">
        <v>166</v>
      </c>
      <c r="B2585" s="2" t="s">
        <v>7787</v>
      </c>
      <c r="C2585" s="2" t="s">
        <v>5907</v>
      </c>
      <c r="D2585" s="2" t="s">
        <v>1018</v>
      </c>
      <c r="E2585" s="2">
        <v>4</v>
      </c>
      <c r="F2585" s="2" t="s">
        <v>302</v>
      </c>
      <c r="G2585" s="2">
        <v>9403</v>
      </c>
      <c r="H2585" s="3">
        <v>6.154037462204013E-2</v>
      </c>
      <c r="I2585" s="2">
        <v>152794</v>
      </c>
      <c r="J2585" s="2" t="s">
        <v>14741</v>
      </c>
      <c r="K2585" s="2" t="s">
        <v>14774</v>
      </c>
      <c r="L2585" s="2" t="s">
        <v>14773</v>
      </c>
      <c r="M2585" s="2" t="s">
        <v>14758</v>
      </c>
      <c r="N2585" s="1" t="str">
        <f t="shared" si="40"/>
        <v>ANDHERI EAST42014</v>
      </c>
    </row>
    <row r="2586" spans="1:14" x14ac:dyDescent="0.3">
      <c r="A2586" s="2">
        <v>166</v>
      </c>
      <c r="B2586" s="2" t="s">
        <v>7787</v>
      </c>
      <c r="C2586" s="2" t="s">
        <v>22</v>
      </c>
      <c r="D2586" s="2" t="s">
        <v>7923</v>
      </c>
      <c r="E2586" s="2">
        <v>5</v>
      </c>
      <c r="F2586" s="2" t="s">
        <v>22</v>
      </c>
      <c r="G2586" s="2">
        <v>1631</v>
      </c>
      <c r="H2586" s="3">
        <v>1.0674502925507546E-2</v>
      </c>
      <c r="I2586" s="2">
        <v>152794</v>
      </c>
      <c r="J2586" s="2" t="s">
        <v>14741</v>
      </c>
      <c r="K2586" s="2" t="s">
        <v>14774</v>
      </c>
      <c r="L2586" s="2" t="s">
        <v>14773</v>
      </c>
      <c r="M2586" s="2" t="s">
        <v>14758</v>
      </c>
      <c r="N2586" s="1" t="str">
        <f t="shared" si="40"/>
        <v>ANDHERI EAST52014</v>
      </c>
    </row>
    <row r="2587" spans="1:14" x14ac:dyDescent="0.3">
      <c r="A2587" s="2">
        <v>166</v>
      </c>
      <c r="B2587" s="2" t="s">
        <v>7787</v>
      </c>
      <c r="C2587" s="2" t="s">
        <v>5908</v>
      </c>
      <c r="D2587" s="2" t="s">
        <v>1018</v>
      </c>
      <c r="E2587" s="2">
        <v>6</v>
      </c>
      <c r="F2587" s="2" t="s">
        <v>51</v>
      </c>
      <c r="G2587" s="2">
        <v>1323</v>
      </c>
      <c r="H2587" s="3">
        <v>8.658716965325863E-3</v>
      </c>
      <c r="I2587" s="2">
        <v>152794</v>
      </c>
      <c r="J2587" s="2" t="s">
        <v>14741</v>
      </c>
      <c r="K2587" s="2" t="s">
        <v>14774</v>
      </c>
      <c r="L2587" s="2" t="s">
        <v>14773</v>
      </c>
      <c r="M2587" s="2" t="s">
        <v>14758</v>
      </c>
      <c r="N2587" s="1" t="str">
        <f t="shared" si="40"/>
        <v>ANDHERI EAST62014</v>
      </c>
    </row>
    <row r="2588" spans="1:14" x14ac:dyDescent="0.3">
      <c r="A2588" s="2">
        <v>166</v>
      </c>
      <c r="B2588" s="2" t="s">
        <v>7787</v>
      </c>
      <c r="C2588" s="2" t="s">
        <v>5909</v>
      </c>
      <c r="D2588" s="2" t="s">
        <v>1018</v>
      </c>
      <c r="E2588" s="2">
        <v>7</v>
      </c>
      <c r="F2588" s="2" t="s">
        <v>11</v>
      </c>
      <c r="G2588" s="2">
        <v>1064</v>
      </c>
      <c r="H2588" s="3">
        <v>6.9636242260821763E-3</v>
      </c>
      <c r="I2588" s="2">
        <v>152794</v>
      </c>
      <c r="J2588" s="2" t="s">
        <v>14741</v>
      </c>
      <c r="K2588" s="2" t="s">
        <v>14774</v>
      </c>
      <c r="L2588" s="2" t="s">
        <v>14773</v>
      </c>
      <c r="M2588" s="2" t="s">
        <v>14758</v>
      </c>
      <c r="N2588" s="1" t="str">
        <f t="shared" si="40"/>
        <v>ANDHERI EAST72014</v>
      </c>
    </row>
    <row r="2589" spans="1:14" x14ac:dyDescent="0.3">
      <c r="A2589" s="2">
        <v>166</v>
      </c>
      <c r="B2589" s="2" t="s">
        <v>7787</v>
      </c>
      <c r="C2589" s="2" t="s">
        <v>5910</v>
      </c>
      <c r="D2589" s="2" t="s">
        <v>1018</v>
      </c>
      <c r="E2589" s="2">
        <v>8</v>
      </c>
      <c r="F2589" s="2" t="s">
        <v>1519</v>
      </c>
      <c r="G2589" s="2">
        <v>423</v>
      </c>
      <c r="H2589" s="3">
        <v>2.7684333154443237E-3</v>
      </c>
      <c r="I2589" s="2">
        <v>152794</v>
      </c>
      <c r="J2589" s="2" t="s">
        <v>14741</v>
      </c>
      <c r="K2589" s="2" t="s">
        <v>14774</v>
      </c>
      <c r="L2589" s="2" t="s">
        <v>14773</v>
      </c>
      <c r="M2589" s="2" t="s">
        <v>14758</v>
      </c>
      <c r="N2589" s="1" t="str">
        <f t="shared" si="40"/>
        <v>ANDHERI EAST82014</v>
      </c>
    </row>
    <row r="2590" spans="1:14" x14ac:dyDescent="0.3">
      <c r="A2590" s="2">
        <v>166</v>
      </c>
      <c r="B2590" s="2" t="s">
        <v>7787</v>
      </c>
      <c r="C2590" s="2" t="s">
        <v>5911</v>
      </c>
      <c r="D2590" s="2" t="s">
        <v>1018</v>
      </c>
      <c r="E2590" s="2">
        <v>9</v>
      </c>
      <c r="F2590" s="2" t="s">
        <v>15</v>
      </c>
      <c r="G2590" s="2">
        <v>333</v>
      </c>
      <c r="H2590" s="3">
        <v>2.1794049504561697E-3</v>
      </c>
      <c r="I2590" s="2">
        <v>152794</v>
      </c>
      <c r="J2590" s="2" t="s">
        <v>14741</v>
      </c>
      <c r="K2590" s="2" t="s">
        <v>14774</v>
      </c>
      <c r="L2590" s="2" t="s">
        <v>14773</v>
      </c>
      <c r="M2590" s="2" t="s">
        <v>14758</v>
      </c>
      <c r="N2590" s="1" t="str">
        <f t="shared" si="40"/>
        <v>ANDHERI EAST92014</v>
      </c>
    </row>
    <row r="2591" spans="1:14" x14ac:dyDescent="0.3">
      <c r="A2591" s="2">
        <v>166</v>
      </c>
      <c r="B2591" s="2" t="s">
        <v>7787</v>
      </c>
      <c r="C2591" s="2" t="s">
        <v>5912</v>
      </c>
      <c r="D2591" s="2" t="s">
        <v>1018</v>
      </c>
      <c r="E2591" s="2">
        <v>10</v>
      </c>
      <c r="F2591" s="2" t="s">
        <v>19</v>
      </c>
      <c r="G2591" s="2">
        <v>228</v>
      </c>
      <c r="H2591" s="3">
        <v>1.4922051913033234E-3</v>
      </c>
      <c r="I2591" s="2">
        <v>152794</v>
      </c>
      <c r="J2591" s="2" t="s">
        <v>14741</v>
      </c>
      <c r="K2591" s="2" t="s">
        <v>14774</v>
      </c>
      <c r="L2591" s="2" t="s">
        <v>14773</v>
      </c>
      <c r="M2591" s="2" t="s">
        <v>14758</v>
      </c>
      <c r="N2591" s="1" t="str">
        <f t="shared" si="40"/>
        <v>ANDHERI EAST102014</v>
      </c>
    </row>
    <row r="2592" spans="1:14" x14ac:dyDescent="0.3">
      <c r="A2592" s="2">
        <v>166</v>
      </c>
      <c r="B2592" s="2" t="s">
        <v>7787</v>
      </c>
      <c r="C2592" s="2" t="s">
        <v>5913</v>
      </c>
      <c r="D2592" s="2" t="s">
        <v>1018</v>
      </c>
      <c r="E2592" s="2">
        <v>11</v>
      </c>
      <c r="F2592" s="2" t="s">
        <v>19</v>
      </c>
      <c r="G2592" s="2">
        <v>208</v>
      </c>
      <c r="H2592" s="3">
        <v>1.3613099990837337E-3</v>
      </c>
      <c r="I2592" s="2">
        <v>152794</v>
      </c>
      <c r="J2592" s="2" t="s">
        <v>14741</v>
      </c>
      <c r="K2592" s="2" t="s">
        <v>14774</v>
      </c>
      <c r="L2592" s="2" t="s">
        <v>14773</v>
      </c>
      <c r="M2592" s="2" t="s">
        <v>14758</v>
      </c>
      <c r="N2592" s="1" t="str">
        <f t="shared" si="40"/>
        <v>ANDHERI EAST112014</v>
      </c>
    </row>
    <row r="2593" spans="1:14" x14ac:dyDescent="0.3">
      <c r="A2593" s="2">
        <v>166</v>
      </c>
      <c r="B2593" s="2" t="s">
        <v>7787</v>
      </c>
      <c r="C2593" s="2" t="s">
        <v>5914</v>
      </c>
      <c r="D2593" s="2" t="s">
        <v>1018</v>
      </c>
      <c r="E2593" s="2">
        <v>12</v>
      </c>
      <c r="F2593" s="2" t="s">
        <v>19</v>
      </c>
      <c r="G2593" s="2">
        <v>147</v>
      </c>
      <c r="H2593" s="3">
        <v>9.6207966281398481E-4</v>
      </c>
      <c r="I2593" s="2">
        <v>152794</v>
      </c>
      <c r="J2593" s="2" t="s">
        <v>14741</v>
      </c>
      <c r="K2593" s="2" t="s">
        <v>14774</v>
      </c>
      <c r="L2593" s="2" t="s">
        <v>14773</v>
      </c>
      <c r="M2593" s="2" t="s">
        <v>14758</v>
      </c>
      <c r="N2593" s="1" t="str">
        <f t="shared" si="40"/>
        <v>ANDHERI EAST122014</v>
      </c>
    </row>
    <row r="2594" spans="1:14" x14ac:dyDescent="0.3">
      <c r="A2594" s="2">
        <v>166</v>
      </c>
      <c r="B2594" s="2" t="s">
        <v>7787</v>
      </c>
      <c r="C2594" s="2" t="s">
        <v>5915</v>
      </c>
      <c r="D2594" s="2" t="s">
        <v>1018</v>
      </c>
      <c r="E2594" s="2">
        <v>13</v>
      </c>
      <c r="F2594" s="2" t="s">
        <v>486</v>
      </c>
      <c r="G2594" s="2">
        <v>134</v>
      </c>
      <c r="H2594" s="3">
        <v>8.7699778787125144E-4</v>
      </c>
      <c r="I2594" s="2">
        <v>152794</v>
      </c>
      <c r="J2594" s="2" t="s">
        <v>14741</v>
      </c>
      <c r="K2594" s="2" t="s">
        <v>14774</v>
      </c>
      <c r="L2594" s="2" t="s">
        <v>14773</v>
      </c>
      <c r="M2594" s="2" t="s">
        <v>14758</v>
      </c>
      <c r="N2594" s="1" t="str">
        <f t="shared" si="40"/>
        <v>ANDHERI EAST132014</v>
      </c>
    </row>
    <row r="2595" spans="1:14" x14ac:dyDescent="0.3">
      <c r="A2595" s="2">
        <v>167</v>
      </c>
      <c r="B2595" s="2" t="s">
        <v>7788</v>
      </c>
      <c r="C2595" s="2" t="s">
        <v>5916</v>
      </c>
      <c r="D2595" s="2" t="s">
        <v>1018</v>
      </c>
      <c r="E2595" s="2">
        <v>1</v>
      </c>
      <c r="F2595" s="2" t="s">
        <v>9</v>
      </c>
      <c r="G2595" s="2">
        <v>74241</v>
      </c>
      <c r="H2595" s="3">
        <v>0.48990702186207036</v>
      </c>
      <c r="I2595" s="2">
        <v>151541</v>
      </c>
      <c r="J2595" s="2" t="s">
        <v>14741</v>
      </c>
      <c r="K2595" s="2" t="s">
        <v>14775</v>
      </c>
      <c r="L2595" s="2" t="s">
        <v>14773</v>
      </c>
      <c r="M2595" s="2" t="s">
        <v>14758</v>
      </c>
      <c r="N2595" s="1" t="str">
        <f t="shared" si="40"/>
        <v>VILE PARLE12014</v>
      </c>
    </row>
    <row r="2596" spans="1:14" x14ac:dyDescent="0.3">
      <c r="A2596" s="2">
        <v>167</v>
      </c>
      <c r="B2596" s="2" t="s">
        <v>7788</v>
      </c>
      <c r="C2596" s="2" t="s">
        <v>5917</v>
      </c>
      <c r="D2596" s="2" t="s">
        <v>1018</v>
      </c>
      <c r="E2596" s="2">
        <v>2</v>
      </c>
      <c r="F2596" s="2" t="s">
        <v>103</v>
      </c>
      <c r="G2596" s="2">
        <v>41807</v>
      </c>
      <c r="H2596" s="3">
        <v>0.27587913501956568</v>
      </c>
      <c r="I2596" s="2">
        <v>151541</v>
      </c>
      <c r="J2596" s="2" t="s">
        <v>14741</v>
      </c>
      <c r="K2596" s="2" t="s">
        <v>14775</v>
      </c>
      <c r="L2596" s="2" t="s">
        <v>14773</v>
      </c>
      <c r="M2596" s="2" t="s">
        <v>14758</v>
      </c>
      <c r="N2596" s="1" t="str">
        <f t="shared" si="40"/>
        <v>VILE PARLE22014</v>
      </c>
    </row>
    <row r="2597" spans="1:14" x14ac:dyDescent="0.3">
      <c r="A2597" s="2">
        <v>167</v>
      </c>
      <c r="B2597" s="2" t="s">
        <v>7788</v>
      </c>
      <c r="C2597" s="2" t="s">
        <v>5918</v>
      </c>
      <c r="D2597" s="2" t="s">
        <v>1018</v>
      </c>
      <c r="E2597" s="2">
        <v>3</v>
      </c>
      <c r="F2597" s="2" t="s">
        <v>7</v>
      </c>
      <c r="G2597" s="2">
        <v>24184</v>
      </c>
      <c r="H2597" s="3">
        <v>0.15958717442804257</v>
      </c>
      <c r="I2597" s="2">
        <v>151541</v>
      </c>
      <c r="J2597" s="2" t="s">
        <v>14741</v>
      </c>
      <c r="K2597" s="2" t="s">
        <v>14775</v>
      </c>
      <c r="L2597" s="2" t="s">
        <v>14773</v>
      </c>
      <c r="M2597" s="2" t="s">
        <v>14758</v>
      </c>
      <c r="N2597" s="1" t="str">
        <f t="shared" si="40"/>
        <v>VILE PARLE32014</v>
      </c>
    </row>
    <row r="2598" spans="1:14" x14ac:dyDescent="0.3">
      <c r="A2598" s="2">
        <v>167</v>
      </c>
      <c r="B2598" s="2" t="s">
        <v>7788</v>
      </c>
      <c r="C2598" s="2" t="s">
        <v>5919</v>
      </c>
      <c r="D2598" s="2" t="s">
        <v>1018</v>
      </c>
      <c r="E2598" s="2">
        <v>4</v>
      </c>
      <c r="F2598" s="2" t="s">
        <v>302</v>
      </c>
      <c r="G2598" s="2">
        <v>5880</v>
      </c>
      <c r="H2598" s="3">
        <v>3.8801380484489348E-2</v>
      </c>
      <c r="I2598" s="2">
        <v>151541</v>
      </c>
      <c r="J2598" s="2" t="s">
        <v>14741</v>
      </c>
      <c r="K2598" s="2" t="s">
        <v>14775</v>
      </c>
      <c r="L2598" s="2" t="s">
        <v>14773</v>
      </c>
      <c r="M2598" s="2" t="s">
        <v>14758</v>
      </c>
      <c r="N2598" s="1" t="str">
        <f t="shared" si="40"/>
        <v>VILE PARLE42014</v>
      </c>
    </row>
    <row r="2599" spans="1:14" x14ac:dyDescent="0.3">
      <c r="A2599" s="2">
        <v>167</v>
      </c>
      <c r="B2599" s="2" t="s">
        <v>7788</v>
      </c>
      <c r="C2599" s="2" t="s">
        <v>5920</v>
      </c>
      <c r="D2599" s="2" t="s">
        <v>1018</v>
      </c>
      <c r="E2599" s="2">
        <v>5</v>
      </c>
      <c r="F2599" s="2" t="s">
        <v>19</v>
      </c>
      <c r="G2599" s="2">
        <v>1732</v>
      </c>
      <c r="H2599" s="3">
        <v>1.1429250169921011E-2</v>
      </c>
      <c r="I2599" s="2">
        <v>151541</v>
      </c>
      <c r="J2599" s="2" t="s">
        <v>14741</v>
      </c>
      <c r="K2599" s="2" t="s">
        <v>14775</v>
      </c>
      <c r="L2599" s="2" t="s">
        <v>14773</v>
      </c>
      <c r="M2599" s="2" t="s">
        <v>14758</v>
      </c>
      <c r="N2599" s="1" t="str">
        <f t="shared" si="40"/>
        <v>VILE PARLE52014</v>
      </c>
    </row>
    <row r="2600" spans="1:14" x14ac:dyDescent="0.3">
      <c r="A2600" s="2">
        <v>167</v>
      </c>
      <c r="B2600" s="2" t="s">
        <v>7788</v>
      </c>
      <c r="C2600" s="2" t="s">
        <v>22</v>
      </c>
      <c r="D2600" s="2" t="s">
        <v>7923</v>
      </c>
      <c r="E2600" s="2">
        <v>6</v>
      </c>
      <c r="F2600" s="2" t="s">
        <v>22</v>
      </c>
      <c r="G2600" s="2">
        <v>1512</v>
      </c>
      <c r="H2600" s="3">
        <v>9.9774978388686882E-3</v>
      </c>
      <c r="I2600" s="2">
        <v>151541</v>
      </c>
      <c r="J2600" s="2" t="s">
        <v>14741</v>
      </c>
      <c r="K2600" s="2" t="s">
        <v>14775</v>
      </c>
      <c r="L2600" s="2" t="s">
        <v>14773</v>
      </c>
      <c r="M2600" s="2" t="s">
        <v>14758</v>
      </c>
      <c r="N2600" s="1" t="str">
        <f t="shared" si="40"/>
        <v>VILE PARLE62014</v>
      </c>
    </row>
    <row r="2601" spans="1:14" x14ac:dyDescent="0.3">
      <c r="A2601" s="2">
        <v>167</v>
      </c>
      <c r="B2601" s="2" t="s">
        <v>7788</v>
      </c>
      <c r="C2601" s="2" t="s">
        <v>5921</v>
      </c>
      <c r="D2601" s="2" t="s">
        <v>1018</v>
      </c>
      <c r="E2601" s="2">
        <v>7</v>
      </c>
      <c r="F2601" s="2" t="s">
        <v>11</v>
      </c>
      <c r="G2601" s="2">
        <v>673</v>
      </c>
      <c r="H2601" s="3">
        <v>4.4410423581736956E-3</v>
      </c>
      <c r="I2601" s="2">
        <v>151541</v>
      </c>
      <c r="J2601" s="2" t="s">
        <v>14741</v>
      </c>
      <c r="K2601" s="2" t="s">
        <v>14775</v>
      </c>
      <c r="L2601" s="2" t="s">
        <v>14773</v>
      </c>
      <c r="M2601" s="2" t="s">
        <v>14758</v>
      </c>
      <c r="N2601" s="1" t="str">
        <f t="shared" si="40"/>
        <v>VILE PARLE72014</v>
      </c>
    </row>
    <row r="2602" spans="1:14" x14ac:dyDescent="0.3">
      <c r="A2602" s="2">
        <v>167</v>
      </c>
      <c r="B2602" s="2" t="s">
        <v>7788</v>
      </c>
      <c r="C2602" s="2" t="s">
        <v>5922</v>
      </c>
      <c r="D2602" s="2" t="s">
        <v>1018</v>
      </c>
      <c r="E2602" s="2">
        <v>8</v>
      </c>
      <c r="F2602" s="2" t="s">
        <v>51</v>
      </c>
      <c r="G2602" s="2">
        <v>594</v>
      </c>
      <c r="H2602" s="3">
        <v>3.9197312938412708E-3</v>
      </c>
      <c r="I2602" s="2">
        <v>151541</v>
      </c>
      <c r="J2602" s="2" t="s">
        <v>14741</v>
      </c>
      <c r="K2602" s="2" t="s">
        <v>14775</v>
      </c>
      <c r="L2602" s="2" t="s">
        <v>14773</v>
      </c>
      <c r="M2602" s="2" t="s">
        <v>14758</v>
      </c>
      <c r="N2602" s="1" t="str">
        <f t="shared" si="40"/>
        <v>VILE PARLE82014</v>
      </c>
    </row>
    <row r="2603" spans="1:14" x14ac:dyDescent="0.3">
      <c r="A2603" s="2">
        <v>167</v>
      </c>
      <c r="B2603" s="2" t="s">
        <v>7788</v>
      </c>
      <c r="C2603" s="2" t="s">
        <v>5923</v>
      </c>
      <c r="D2603" s="2" t="s">
        <v>1018</v>
      </c>
      <c r="E2603" s="2">
        <v>9</v>
      </c>
      <c r="F2603" s="2" t="s">
        <v>111</v>
      </c>
      <c r="G2603" s="2">
        <v>285</v>
      </c>
      <c r="H2603" s="3">
        <v>1.8806791561359632E-3</v>
      </c>
      <c r="I2603" s="2">
        <v>151541</v>
      </c>
      <c r="J2603" s="2" t="s">
        <v>14741</v>
      </c>
      <c r="K2603" s="2" t="s">
        <v>14775</v>
      </c>
      <c r="L2603" s="2" t="s">
        <v>14773</v>
      </c>
      <c r="M2603" s="2" t="s">
        <v>14758</v>
      </c>
      <c r="N2603" s="1" t="str">
        <f t="shared" si="40"/>
        <v>VILE PARLE92014</v>
      </c>
    </row>
    <row r="2604" spans="1:14" x14ac:dyDescent="0.3">
      <c r="A2604" s="2">
        <v>167</v>
      </c>
      <c r="B2604" s="2" t="s">
        <v>7788</v>
      </c>
      <c r="C2604" s="2" t="s">
        <v>5924</v>
      </c>
      <c r="D2604" s="2" t="s">
        <v>1020</v>
      </c>
      <c r="E2604" s="2">
        <v>10</v>
      </c>
      <c r="F2604" s="2" t="s">
        <v>19</v>
      </c>
      <c r="G2604" s="2">
        <v>215</v>
      </c>
      <c r="H2604" s="3">
        <v>1.4187579598920425E-3</v>
      </c>
      <c r="I2604" s="2">
        <v>151541</v>
      </c>
      <c r="J2604" s="2" t="s">
        <v>14741</v>
      </c>
      <c r="K2604" s="2" t="s">
        <v>14775</v>
      </c>
      <c r="L2604" s="2" t="s">
        <v>14773</v>
      </c>
      <c r="M2604" s="2" t="s">
        <v>14758</v>
      </c>
      <c r="N2604" s="1" t="str">
        <f t="shared" si="40"/>
        <v>VILE PARLE102014</v>
      </c>
    </row>
    <row r="2605" spans="1:14" x14ac:dyDescent="0.3">
      <c r="A2605" s="2">
        <v>167</v>
      </c>
      <c r="B2605" s="2" t="s">
        <v>7788</v>
      </c>
      <c r="C2605" s="2" t="s">
        <v>5925</v>
      </c>
      <c r="D2605" s="2" t="s">
        <v>1018</v>
      </c>
      <c r="E2605" s="2">
        <v>11</v>
      </c>
      <c r="F2605" s="2" t="s">
        <v>486</v>
      </c>
      <c r="G2605" s="2">
        <v>175</v>
      </c>
      <c r="H2605" s="3">
        <v>1.154802990609802E-3</v>
      </c>
      <c r="I2605" s="2">
        <v>151541</v>
      </c>
      <c r="J2605" s="2" t="s">
        <v>14741</v>
      </c>
      <c r="K2605" s="2" t="s">
        <v>14775</v>
      </c>
      <c r="L2605" s="2" t="s">
        <v>14773</v>
      </c>
      <c r="M2605" s="2" t="s">
        <v>14758</v>
      </c>
      <c r="N2605" s="1" t="str">
        <f t="shared" si="40"/>
        <v>VILE PARLE112014</v>
      </c>
    </row>
    <row r="2606" spans="1:14" x14ac:dyDescent="0.3">
      <c r="A2606" s="2">
        <v>167</v>
      </c>
      <c r="B2606" s="2" t="s">
        <v>7788</v>
      </c>
      <c r="C2606" s="2" t="s">
        <v>5926</v>
      </c>
      <c r="D2606" s="2" t="s">
        <v>1018</v>
      </c>
      <c r="E2606" s="2">
        <v>12</v>
      </c>
      <c r="F2606" s="2" t="s">
        <v>19</v>
      </c>
      <c r="G2606" s="2">
        <v>143</v>
      </c>
      <c r="H2606" s="3">
        <v>9.4363901518400956E-4</v>
      </c>
      <c r="I2606" s="2">
        <v>151541</v>
      </c>
      <c r="J2606" s="2" t="s">
        <v>14741</v>
      </c>
      <c r="K2606" s="2" t="s">
        <v>14775</v>
      </c>
      <c r="L2606" s="2" t="s">
        <v>14773</v>
      </c>
      <c r="M2606" s="2" t="s">
        <v>14758</v>
      </c>
      <c r="N2606" s="1" t="str">
        <f t="shared" si="40"/>
        <v>VILE PARLE122014</v>
      </c>
    </row>
    <row r="2607" spans="1:14" x14ac:dyDescent="0.3">
      <c r="A2607" s="2">
        <v>167</v>
      </c>
      <c r="B2607" s="2" t="s">
        <v>7788</v>
      </c>
      <c r="C2607" s="2" t="s">
        <v>5927</v>
      </c>
      <c r="D2607" s="2" t="s">
        <v>1018</v>
      </c>
      <c r="E2607" s="2">
        <v>13</v>
      </c>
      <c r="F2607" s="2" t="s">
        <v>1605</v>
      </c>
      <c r="G2607" s="2">
        <v>100</v>
      </c>
      <c r="H2607" s="3">
        <v>6.5988742320560116E-4</v>
      </c>
      <c r="I2607" s="2">
        <v>151541</v>
      </c>
      <c r="J2607" s="2" t="s">
        <v>14741</v>
      </c>
      <c r="K2607" s="2" t="s">
        <v>14775</v>
      </c>
      <c r="L2607" s="2" t="s">
        <v>14773</v>
      </c>
      <c r="M2607" s="2" t="s">
        <v>14758</v>
      </c>
      <c r="N2607" s="1" t="str">
        <f t="shared" si="40"/>
        <v>VILE PARLE132014</v>
      </c>
    </row>
    <row r="2608" spans="1:14" x14ac:dyDescent="0.3">
      <c r="A2608" s="2">
        <v>168</v>
      </c>
      <c r="B2608" s="2" t="s">
        <v>7789</v>
      </c>
      <c r="C2608" s="2" t="s">
        <v>5928</v>
      </c>
      <c r="D2608" s="2" t="s">
        <v>1018</v>
      </c>
      <c r="E2608" s="2">
        <v>1</v>
      </c>
      <c r="F2608" s="2" t="s">
        <v>7</v>
      </c>
      <c r="G2608" s="2">
        <v>73107</v>
      </c>
      <c r="H2608" s="3">
        <v>0.39532682990136703</v>
      </c>
      <c r="I2608" s="2">
        <v>184928</v>
      </c>
      <c r="J2608" s="2" t="s">
        <v>14741</v>
      </c>
      <c r="K2608" s="2" t="s">
        <v>14775</v>
      </c>
      <c r="L2608" s="2" t="s">
        <v>14773</v>
      </c>
      <c r="M2608" s="2" t="s">
        <v>14758</v>
      </c>
      <c r="N2608" s="1" t="str">
        <f t="shared" si="40"/>
        <v>CHANDIVALI12014</v>
      </c>
    </row>
    <row r="2609" spans="1:14" x14ac:dyDescent="0.3">
      <c r="A2609" s="2">
        <v>168</v>
      </c>
      <c r="B2609" s="2" t="s">
        <v>7789</v>
      </c>
      <c r="C2609" s="2" t="s">
        <v>5929</v>
      </c>
      <c r="D2609" s="2" t="s">
        <v>1018</v>
      </c>
      <c r="E2609" s="2">
        <v>2</v>
      </c>
      <c r="F2609" s="2" t="s">
        <v>103</v>
      </c>
      <c r="G2609" s="2">
        <v>43620</v>
      </c>
      <c r="H2609" s="3">
        <v>0.23587558401107458</v>
      </c>
      <c r="I2609" s="2">
        <v>184928</v>
      </c>
      <c r="J2609" s="2" t="s">
        <v>14741</v>
      </c>
      <c r="K2609" s="2" t="s">
        <v>14775</v>
      </c>
      <c r="L2609" s="2" t="s">
        <v>14773</v>
      </c>
      <c r="M2609" s="2" t="s">
        <v>14758</v>
      </c>
      <c r="N2609" s="1" t="str">
        <f t="shared" si="40"/>
        <v>CHANDIVALI22014</v>
      </c>
    </row>
    <row r="2610" spans="1:14" x14ac:dyDescent="0.3">
      <c r="A2610" s="2">
        <v>168</v>
      </c>
      <c r="B2610" s="2" t="s">
        <v>7789</v>
      </c>
      <c r="C2610" s="2" t="s">
        <v>5930</v>
      </c>
      <c r="D2610" s="2" t="s">
        <v>1018</v>
      </c>
      <c r="E2610" s="2">
        <v>3</v>
      </c>
      <c r="F2610" s="2" t="s">
        <v>302</v>
      </c>
      <c r="G2610" s="2">
        <v>28624</v>
      </c>
      <c r="H2610" s="3">
        <v>0.15478456480359923</v>
      </c>
      <c r="I2610" s="2">
        <v>184928</v>
      </c>
      <c r="J2610" s="2" t="s">
        <v>14741</v>
      </c>
      <c r="K2610" s="2" t="s">
        <v>14775</v>
      </c>
      <c r="L2610" s="2" t="s">
        <v>14773</v>
      </c>
      <c r="M2610" s="2" t="s">
        <v>14758</v>
      </c>
      <c r="N2610" s="1" t="str">
        <f t="shared" si="40"/>
        <v>CHANDIVALI32014</v>
      </c>
    </row>
    <row r="2611" spans="1:14" x14ac:dyDescent="0.3">
      <c r="A2611" s="2">
        <v>168</v>
      </c>
      <c r="B2611" s="2" t="s">
        <v>7789</v>
      </c>
      <c r="C2611" s="2" t="s">
        <v>5931</v>
      </c>
      <c r="D2611" s="2" t="s">
        <v>1018</v>
      </c>
      <c r="E2611" s="2">
        <v>4</v>
      </c>
      <c r="F2611" s="2" t="s">
        <v>19</v>
      </c>
      <c r="G2611" s="2">
        <v>20257</v>
      </c>
      <c r="H2611" s="3">
        <v>0.10953992905346946</v>
      </c>
      <c r="I2611" s="2">
        <v>184928</v>
      </c>
      <c r="J2611" s="2" t="s">
        <v>14741</v>
      </c>
      <c r="K2611" s="2" t="s">
        <v>14775</v>
      </c>
      <c r="L2611" s="2" t="s">
        <v>14773</v>
      </c>
      <c r="M2611" s="2" t="s">
        <v>14758</v>
      </c>
      <c r="N2611" s="1" t="str">
        <f t="shared" si="40"/>
        <v>CHANDIVALI42014</v>
      </c>
    </row>
    <row r="2612" spans="1:14" x14ac:dyDescent="0.3">
      <c r="A2612" s="2">
        <v>168</v>
      </c>
      <c r="B2612" s="2" t="s">
        <v>7789</v>
      </c>
      <c r="C2612" s="2" t="s">
        <v>5932</v>
      </c>
      <c r="D2612" s="2" t="s">
        <v>1018</v>
      </c>
      <c r="E2612" s="2">
        <v>5</v>
      </c>
      <c r="F2612" s="2" t="s">
        <v>51</v>
      </c>
      <c r="G2612" s="2">
        <v>9727</v>
      </c>
      <c r="H2612" s="3">
        <v>5.259884928188268E-2</v>
      </c>
      <c r="I2612" s="2">
        <v>184928</v>
      </c>
      <c r="J2612" s="2" t="s">
        <v>14741</v>
      </c>
      <c r="K2612" s="2" t="s">
        <v>14775</v>
      </c>
      <c r="L2612" s="2" t="s">
        <v>14773</v>
      </c>
      <c r="M2612" s="2" t="s">
        <v>14758</v>
      </c>
      <c r="N2612" s="1" t="str">
        <f t="shared" si="40"/>
        <v>CHANDIVALI52014</v>
      </c>
    </row>
    <row r="2613" spans="1:14" x14ac:dyDescent="0.3">
      <c r="A2613" s="2">
        <v>168</v>
      </c>
      <c r="B2613" s="2" t="s">
        <v>7789</v>
      </c>
      <c r="C2613" s="2" t="s">
        <v>22</v>
      </c>
      <c r="D2613" s="2" t="s">
        <v>7923</v>
      </c>
      <c r="E2613" s="2">
        <v>6</v>
      </c>
      <c r="F2613" s="2" t="s">
        <v>22</v>
      </c>
      <c r="G2613" s="2">
        <v>4649</v>
      </c>
      <c r="H2613" s="3">
        <v>2.5139513756705312E-2</v>
      </c>
      <c r="I2613" s="2">
        <v>184928</v>
      </c>
      <c r="J2613" s="2" t="s">
        <v>14741</v>
      </c>
      <c r="K2613" s="2" t="s">
        <v>14775</v>
      </c>
      <c r="L2613" s="2" t="s">
        <v>14773</v>
      </c>
      <c r="M2613" s="2" t="s">
        <v>14758</v>
      </c>
      <c r="N2613" s="1" t="str">
        <f t="shared" si="40"/>
        <v>CHANDIVALI62014</v>
      </c>
    </row>
    <row r="2614" spans="1:14" x14ac:dyDescent="0.3">
      <c r="A2614" s="2">
        <v>168</v>
      </c>
      <c r="B2614" s="2" t="s">
        <v>7789</v>
      </c>
      <c r="C2614" s="2" t="s">
        <v>5933</v>
      </c>
      <c r="D2614" s="2" t="s">
        <v>1018</v>
      </c>
      <c r="E2614" s="2">
        <v>7</v>
      </c>
      <c r="F2614" s="2" t="s">
        <v>11</v>
      </c>
      <c r="G2614" s="2">
        <v>1842</v>
      </c>
      <c r="H2614" s="3">
        <v>9.9606333275653221E-3</v>
      </c>
      <c r="I2614" s="2">
        <v>184928</v>
      </c>
      <c r="J2614" s="2" t="s">
        <v>14741</v>
      </c>
      <c r="K2614" s="2" t="s">
        <v>14775</v>
      </c>
      <c r="L2614" s="2" t="s">
        <v>14773</v>
      </c>
      <c r="M2614" s="2" t="s">
        <v>14758</v>
      </c>
      <c r="N2614" s="1" t="str">
        <f t="shared" si="40"/>
        <v>CHANDIVALI72014</v>
      </c>
    </row>
    <row r="2615" spans="1:14" x14ac:dyDescent="0.3">
      <c r="A2615" s="2">
        <v>168</v>
      </c>
      <c r="B2615" s="2" t="s">
        <v>7789</v>
      </c>
      <c r="C2615" s="2" t="s">
        <v>5934</v>
      </c>
      <c r="D2615" s="2" t="s">
        <v>1018</v>
      </c>
      <c r="E2615" s="2">
        <v>8</v>
      </c>
      <c r="F2615" s="2" t="s">
        <v>19</v>
      </c>
      <c r="G2615" s="2">
        <v>593</v>
      </c>
      <c r="H2615" s="3">
        <v>3.2066534002422563E-3</v>
      </c>
      <c r="I2615" s="2">
        <v>184928</v>
      </c>
      <c r="J2615" s="2" t="s">
        <v>14741</v>
      </c>
      <c r="K2615" s="2" t="s">
        <v>14775</v>
      </c>
      <c r="L2615" s="2" t="s">
        <v>14773</v>
      </c>
      <c r="M2615" s="2" t="s">
        <v>14758</v>
      </c>
      <c r="N2615" s="1" t="str">
        <f t="shared" si="40"/>
        <v>CHANDIVALI82014</v>
      </c>
    </row>
    <row r="2616" spans="1:14" x14ac:dyDescent="0.3">
      <c r="A2616" s="2">
        <v>168</v>
      </c>
      <c r="B2616" s="2" t="s">
        <v>7789</v>
      </c>
      <c r="C2616" s="2" t="s">
        <v>5935</v>
      </c>
      <c r="D2616" s="2" t="s">
        <v>1018</v>
      </c>
      <c r="E2616" s="2">
        <v>9</v>
      </c>
      <c r="F2616" s="2" t="s">
        <v>19</v>
      </c>
      <c r="G2616" s="2">
        <v>532</v>
      </c>
      <c r="H2616" s="3">
        <v>2.8767952933033396E-3</v>
      </c>
      <c r="I2616" s="2">
        <v>184928</v>
      </c>
      <c r="J2616" s="2" t="s">
        <v>14741</v>
      </c>
      <c r="K2616" s="2" t="s">
        <v>14775</v>
      </c>
      <c r="L2616" s="2" t="s">
        <v>14773</v>
      </c>
      <c r="M2616" s="2" t="s">
        <v>14758</v>
      </c>
      <c r="N2616" s="1" t="str">
        <f t="shared" si="40"/>
        <v>CHANDIVALI92014</v>
      </c>
    </row>
    <row r="2617" spans="1:14" x14ac:dyDescent="0.3">
      <c r="A2617" s="2">
        <v>168</v>
      </c>
      <c r="B2617" s="2" t="s">
        <v>7789</v>
      </c>
      <c r="C2617" s="2" t="s">
        <v>5936</v>
      </c>
      <c r="D2617" s="2" t="s">
        <v>1018</v>
      </c>
      <c r="E2617" s="2">
        <v>10</v>
      </c>
      <c r="F2617" s="2" t="s">
        <v>3629</v>
      </c>
      <c r="G2617" s="2">
        <v>463</v>
      </c>
      <c r="H2617" s="3">
        <v>2.5036771067658762E-3</v>
      </c>
      <c r="I2617" s="2">
        <v>184928</v>
      </c>
      <c r="J2617" s="2" t="s">
        <v>14741</v>
      </c>
      <c r="K2617" s="2" t="s">
        <v>14775</v>
      </c>
      <c r="L2617" s="2" t="s">
        <v>14773</v>
      </c>
      <c r="M2617" s="2" t="s">
        <v>14758</v>
      </c>
      <c r="N2617" s="1" t="str">
        <f t="shared" si="40"/>
        <v>CHANDIVALI102014</v>
      </c>
    </row>
    <row r="2618" spans="1:14" x14ac:dyDescent="0.3">
      <c r="A2618" s="2">
        <v>168</v>
      </c>
      <c r="B2618" s="2" t="s">
        <v>7789</v>
      </c>
      <c r="C2618" s="2" t="s">
        <v>5937</v>
      </c>
      <c r="D2618" s="2" t="s">
        <v>1018</v>
      </c>
      <c r="E2618" s="2">
        <v>11</v>
      </c>
      <c r="F2618" s="2" t="s">
        <v>19</v>
      </c>
      <c r="G2618" s="2">
        <v>381</v>
      </c>
      <c r="H2618" s="3">
        <v>2.0602612908807751E-3</v>
      </c>
      <c r="I2618" s="2">
        <v>184928</v>
      </c>
      <c r="J2618" s="2" t="s">
        <v>14741</v>
      </c>
      <c r="K2618" s="2" t="s">
        <v>14775</v>
      </c>
      <c r="L2618" s="2" t="s">
        <v>14773</v>
      </c>
      <c r="M2618" s="2" t="s">
        <v>14758</v>
      </c>
      <c r="N2618" s="1" t="str">
        <f t="shared" si="40"/>
        <v>CHANDIVALI112014</v>
      </c>
    </row>
    <row r="2619" spans="1:14" x14ac:dyDescent="0.3">
      <c r="A2619" s="2">
        <v>168</v>
      </c>
      <c r="B2619" s="2" t="s">
        <v>7789</v>
      </c>
      <c r="C2619" s="2" t="s">
        <v>5938</v>
      </c>
      <c r="D2619" s="2" t="s">
        <v>1020</v>
      </c>
      <c r="E2619" s="2">
        <v>12</v>
      </c>
      <c r="F2619" s="2" t="s">
        <v>1040</v>
      </c>
      <c r="G2619" s="2">
        <v>378</v>
      </c>
      <c r="H2619" s="3">
        <v>2.0440387610313202E-3</v>
      </c>
      <c r="I2619" s="2">
        <v>184928</v>
      </c>
      <c r="J2619" s="2" t="s">
        <v>14741</v>
      </c>
      <c r="K2619" s="2" t="s">
        <v>14775</v>
      </c>
      <c r="L2619" s="2" t="s">
        <v>14773</v>
      </c>
      <c r="M2619" s="2" t="s">
        <v>14758</v>
      </c>
      <c r="N2619" s="1" t="str">
        <f t="shared" si="40"/>
        <v>CHANDIVALI122014</v>
      </c>
    </row>
    <row r="2620" spans="1:14" x14ac:dyDescent="0.3">
      <c r="A2620" s="2">
        <v>168</v>
      </c>
      <c r="B2620" s="2" t="s">
        <v>7789</v>
      </c>
      <c r="C2620" s="2" t="s">
        <v>5939</v>
      </c>
      <c r="D2620" s="2" t="s">
        <v>1018</v>
      </c>
      <c r="E2620" s="2">
        <v>13</v>
      </c>
      <c r="F2620" s="2" t="s">
        <v>2170</v>
      </c>
      <c r="G2620" s="2">
        <v>331</v>
      </c>
      <c r="H2620" s="3">
        <v>1.7898857933898598E-3</v>
      </c>
      <c r="I2620" s="2">
        <v>184928</v>
      </c>
      <c r="J2620" s="2" t="s">
        <v>14741</v>
      </c>
      <c r="K2620" s="2" t="s">
        <v>14775</v>
      </c>
      <c r="L2620" s="2" t="s">
        <v>14773</v>
      </c>
      <c r="M2620" s="2" t="s">
        <v>14758</v>
      </c>
      <c r="N2620" s="1" t="str">
        <f t="shared" si="40"/>
        <v>CHANDIVALI132014</v>
      </c>
    </row>
    <row r="2621" spans="1:14" x14ac:dyDescent="0.3">
      <c r="A2621" s="2">
        <v>168</v>
      </c>
      <c r="B2621" s="2" t="s">
        <v>7789</v>
      </c>
      <c r="C2621" s="2" t="s">
        <v>5940</v>
      </c>
      <c r="D2621" s="2" t="s">
        <v>1018</v>
      </c>
      <c r="E2621" s="2">
        <v>14</v>
      </c>
      <c r="F2621" s="2" t="s">
        <v>19</v>
      </c>
      <c r="G2621" s="2">
        <v>217</v>
      </c>
      <c r="H2621" s="3">
        <v>1.1734296591105727E-3</v>
      </c>
      <c r="I2621" s="2">
        <v>184928</v>
      </c>
      <c r="J2621" s="2" t="s">
        <v>14741</v>
      </c>
      <c r="K2621" s="2" t="s">
        <v>14775</v>
      </c>
      <c r="L2621" s="2" t="s">
        <v>14773</v>
      </c>
      <c r="M2621" s="2" t="s">
        <v>14758</v>
      </c>
      <c r="N2621" s="1" t="str">
        <f t="shared" si="40"/>
        <v>CHANDIVALI142014</v>
      </c>
    </row>
    <row r="2622" spans="1:14" x14ac:dyDescent="0.3">
      <c r="A2622" s="2">
        <v>168</v>
      </c>
      <c r="B2622" s="2" t="s">
        <v>7789</v>
      </c>
      <c r="C2622" s="2" t="s">
        <v>5941</v>
      </c>
      <c r="D2622" s="2" t="s">
        <v>1018</v>
      </c>
      <c r="E2622" s="2">
        <v>15</v>
      </c>
      <c r="F2622" s="2" t="s">
        <v>631</v>
      </c>
      <c r="G2622" s="2">
        <v>207</v>
      </c>
      <c r="H2622" s="3">
        <v>1.1193545596123898E-3</v>
      </c>
      <c r="I2622" s="2">
        <v>184928</v>
      </c>
      <c r="J2622" s="2" t="s">
        <v>14741</v>
      </c>
      <c r="K2622" s="2" t="s">
        <v>14775</v>
      </c>
      <c r="L2622" s="2" t="s">
        <v>14773</v>
      </c>
      <c r="M2622" s="2" t="s">
        <v>14758</v>
      </c>
      <c r="N2622" s="1" t="str">
        <f t="shared" si="40"/>
        <v>CHANDIVALI152014</v>
      </c>
    </row>
    <row r="2623" spans="1:14" x14ac:dyDescent="0.3">
      <c r="A2623" s="2">
        <v>169</v>
      </c>
      <c r="B2623" s="2" t="s">
        <v>7790</v>
      </c>
      <c r="C2623" s="2" t="s">
        <v>5942</v>
      </c>
      <c r="D2623" s="2" t="s">
        <v>1018</v>
      </c>
      <c r="E2623" s="2">
        <v>1</v>
      </c>
      <c r="F2623" s="2" t="s">
        <v>9</v>
      </c>
      <c r="G2623" s="2">
        <v>80276</v>
      </c>
      <c r="H2623" s="3">
        <v>0.50303603767318572</v>
      </c>
      <c r="I2623" s="2">
        <v>159583</v>
      </c>
      <c r="J2623" s="2" t="s">
        <v>14741</v>
      </c>
      <c r="K2623" s="2" t="s">
        <v>598</v>
      </c>
      <c r="L2623" s="2" t="s">
        <v>14773</v>
      </c>
      <c r="M2623" s="2" t="s">
        <v>14758</v>
      </c>
      <c r="N2623" s="1" t="str">
        <f t="shared" si="40"/>
        <v>GHATKOPAR WEST12014</v>
      </c>
    </row>
    <row r="2624" spans="1:14" x14ac:dyDescent="0.3">
      <c r="A2624" s="2">
        <v>169</v>
      </c>
      <c r="B2624" s="2" t="s">
        <v>7790</v>
      </c>
      <c r="C2624" s="2" t="s">
        <v>5943</v>
      </c>
      <c r="D2624" s="2" t="s">
        <v>1018</v>
      </c>
      <c r="E2624" s="2">
        <v>2</v>
      </c>
      <c r="F2624" s="2" t="s">
        <v>103</v>
      </c>
      <c r="G2624" s="2">
        <v>38366</v>
      </c>
      <c r="H2624" s="3">
        <v>0.24041407919389909</v>
      </c>
      <c r="I2624" s="2">
        <v>159583</v>
      </c>
      <c r="J2624" s="2" t="s">
        <v>14741</v>
      </c>
      <c r="K2624" s="2" t="s">
        <v>598</v>
      </c>
      <c r="L2624" s="2" t="s">
        <v>14773</v>
      </c>
      <c r="M2624" s="2" t="s">
        <v>14758</v>
      </c>
      <c r="N2624" s="1" t="str">
        <f t="shared" si="40"/>
        <v>GHATKOPAR WEST22014</v>
      </c>
    </row>
    <row r="2625" spans="1:14" x14ac:dyDescent="0.3">
      <c r="A2625" s="2">
        <v>169</v>
      </c>
      <c r="B2625" s="2" t="s">
        <v>7790</v>
      </c>
      <c r="C2625" s="2" t="s">
        <v>5944</v>
      </c>
      <c r="D2625" s="2" t="s">
        <v>1018</v>
      </c>
      <c r="E2625" s="2">
        <v>3</v>
      </c>
      <c r="F2625" s="2" t="s">
        <v>302</v>
      </c>
      <c r="G2625" s="2">
        <v>17172</v>
      </c>
      <c r="H2625" s="3">
        <v>0.10760544669545001</v>
      </c>
      <c r="I2625" s="2">
        <v>159583</v>
      </c>
      <c r="J2625" s="2" t="s">
        <v>14741</v>
      </c>
      <c r="K2625" s="2" t="s">
        <v>598</v>
      </c>
      <c r="L2625" s="2" t="s">
        <v>14773</v>
      </c>
      <c r="M2625" s="2" t="s">
        <v>14758</v>
      </c>
      <c r="N2625" s="1" t="str">
        <f t="shared" si="40"/>
        <v>GHATKOPAR WEST32014</v>
      </c>
    </row>
    <row r="2626" spans="1:14" x14ac:dyDescent="0.3">
      <c r="A2626" s="2">
        <v>169</v>
      </c>
      <c r="B2626" s="2" t="s">
        <v>7790</v>
      </c>
      <c r="C2626" s="2" t="s">
        <v>5945</v>
      </c>
      <c r="D2626" s="2" t="s">
        <v>1018</v>
      </c>
      <c r="E2626" s="2">
        <v>4</v>
      </c>
      <c r="F2626" s="2" t="s">
        <v>7</v>
      </c>
      <c r="G2626" s="2">
        <v>10068</v>
      </c>
      <c r="H2626" s="3">
        <v>6.3089426818646099E-2</v>
      </c>
      <c r="I2626" s="2">
        <v>159583</v>
      </c>
      <c r="J2626" s="2" t="s">
        <v>14741</v>
      </c>
      <c r="K2626" s="2" t="s">
        <v>598</v>
      </c>
      <c r="L2626" s="2" t="s">
        <v>14773</v>
      </c>
      <c r="M2626" s="2" t="s">
        <v>14758</v>
      </c>
      <c r="N2626" s="1" t="str">
        <f t="shared" si="40"/>
        <v>GHATKOPAR WEST42014</v>
      </c>
    </row>
    <row r="2627" spans="1:14" x14ac:dyDescent="0.3">
      <c r="A2627" s="2">
        <v>169</v>
      </c>
      <c r="B2627" s="2" t="s">
        <v>7790</v>
      </c>
      <c r="C2627" s="2" t="s">
        <v>5946</v>
      </c>
      <c r="D2627" s="2" t="s">
        <v>1018</v>
      </c>
      <c r="E2627" s="2">
        <v>5</v>
      </c>
      <c r="F2627" s="2" t="s">
        <v>51</v>
      </c>
      <c r="G2627" s="2">
        <v>7425</v>
      </c>
      <c r="H2627" s="3">
        <v>4.6527512329007474E-2</v>
      </c>
      <c r="I2627" s="2">
        <v>159583</v>
      </c>
      <c r="J2627" s="2" t="s">
        <v>14741</v>
      </c>
      <c r="K2627" s="2" t="s">
        <v>598</v>
      </c>
      <c r="L2627" s="2" t="s">
        <v>14773</v>
      </c>
      <c r="M2627" s="2" t="s">
        <v>14758</v>
      </c>
      <c r="N2627" s="1" t="str">
        <f t="shared" ref="N2627:N2690" si="41">B2627&amp;E2627&amp;2014</f>
        <v>GHATKOPAR WEST52014</v>
      </c>
    </row>
    <row r="2628" spans="1:14" x14ac:dyDescent="0.3">
      <c r="A2628" s="2">
        <v>169</v>
      </c>
      <c r="B2628" s="2" t="s">
        <v>7790</v>
      </c>
      <c r="C2628" s="2" t="s">
        <v>22</v>
      </c>
      <c r="D2628" s="2" t="s">
        <v>7923</v>
      </c>
      <c r="E2628" s="2">
        <v>6</v>
      </c>
      <c r="F2628" s="2" t="s">
        <v>22</v>
      </c>
      <c r="G2628" s="2">
        <v>1878</v>
      </c>
      <c r="H2628" s="3">
        <v>1.1768170795134821E-2</v>
      </c>
      <c r="I2628" s="2">
        <v>159583</v>
      </c>
      <c r="J2628" s="2" t="s">
        <v>14741</v>
      </c>
      <c r="K2628" s="2" t="s">
        <v>598</v>
      </c>
      <c r="L2628" s="2" t="s">
        <v>14773</v>
      </c>
      <c r="M2628" s="2" t="s">
        <v>14758</v>
      </c>
      <c r="N2628" s="1" t="str">
        <f t="shared" si="41"/>
        <v>GHATKOPAR WEST62014</v>
      </c>
    </row>
    <row r="2629" spans="1:14" x14ac:dyDescent="0.3">
      <c r="A2629" s="2">
        <v>169</v>
      </c>
      <c r="B2629" s="2" t="s">
        <v>7790</v>
      </c>
      <c r="C2629" s="2" t="s">
        <v>5947</v>
      </c>
      <c r="D2629" s="2" t="s">
        <v>1020</v>
      </c>
      <c r="E2629" s="2">
        <v>7</v>
      </c>
      <c r="F2629" s="2" t="s">
        <v>13</v>
      </c>
      <c r="G2629" s="2">
        <v>1537</v>
      </c>
      <c r="H2629" s="3">
        <v>9.6313517103952181E-3</v>
      </c>
      <c r="I2629" s="2">
        <v>159583</v>
      </c>
      <c r="J2629" s="2" t="s">
        <v>14741</v>
      </c>
      <c r="K2629" s="2" t="s">
        <v>598</v>
      </c>
      <c r="L2629" s="2" t="s">
        <v>14773</v>
      </c>
      <c r="M2629" s="2" t="s">
        <v>14758</v>
      </c>
      <c r="N2629" s="1" t="str">
        <f t="shared" si="41"/>
        <v>GHATKOPAR WEST72014</v>
      </c>
    </row>
    <row r="2630" spans="1:14" x14ac:dyDescent="0.3">
      <c r="A2630" s="2">
        <v>169</v>
      </c>
      <c r="B2630" s="2" t="s">
        <v>7790</v>
      </c>
      <c r="C2630" s="2" t="s">
        <v>5948</v>
      </c>
      <c r="D2630" s="2" t="s">
        <v>1018</v>
      </c>
      <c r="E2630" s="2">
        <v>8</v>
      </c>
      <c r="F2630" s="2" t="s">
        <v>11</v>
      </c>
      <c r="G2630" s="2">
        <v>1429</v>
      </c>
      <c r="H2630" s="3">
        <v>8.9545878947005636E-3</v>
      </c>
      <c r="I2630" s="2">
        <v>159583</v>
      </c>
      <c r="J2630" s="2" t="s">
        <v>14741</v>
      </c>
      <c r="K2630" s="2" t="s">
        <v>598</v>
      </c>
      <c r="L2630" s="2" t="s">
        <v>14773</v>
      </c>
      <c r="M2630" s="2" t="s">
        <v>14758</v>
      </c>
      <c r="N2630" s="1" t="str">
        <f t="shared" si="41"/>
        <v>GHATKOPAR WEST82014</v>
      </c>
    </row>
    <row r="2631" spans="1:14" x14ac:dyDescent="0.3">
      <c r="A2631" s="2">
        <v>169</v>
      </c>
      <c r="B2631" s="2" t="s">
        <v>7790</v>
      </c>
      <c r="C2631" s="2" t="s">
        <v>5949</v>
      </c>
      <c r="D2631" s="2" t="s">
        <v>1018</v>
      </c>
      <c r="E2631" s="2">
        <v>9</v>
      </c>
      <c r="F2631" s="2" t="s">
        <v>19</v>
      </c>
      <c r="G2631" s="2">
        <v>240</v>
      </c>
      <c r="H2631" s="3">
        <v>1.5039195904325649E-3</v>
      </c>
      <c r="I2631" s="2">
        <v>159583</v>
      </c>
      <c r="J2631" s="2" t="s">
        <v>14741</v>
      </c>
      <c r="K2631" s="2" t="s">
        <v>598</v>
      </c>
      <c r="L2631" s="2" t="s">
        <v>14773</v>
      </c>
      <c r="M2631" s="2" t="s">
        <v>14758</v>
      </c>
      <c r="N2631" s="1" t="str">
        <f t="shared" si="41"/>
        <v>GHATKOPAR WEST92014</v>
      </c>
    </row>
    <row r="2632" spans="1:14" x14ac:dyDescent="0.3">
      <c r="A2632" s="2">
        <v>169</v>
      </c>
      <c r="B2632" s="2" t="s">
        <v>7790</v>
      </c>
      <c r="C2632" s="2" t="s">
        <v>5950</v>
      </c>
      <c r="D2632" s="2" t="s">
        <v>1018</v>
      </c>
      <c r="E2632" s="2">
        <v>10</v>
      </c>
      <c r="F2632" s="2" t="s">
        <v>19</v>
      </c>
      <c r="G2632" s="2">
        <v>238</v>
      </c>
      <c r="H2632" s="3">
        <v>1.4913869271789603E-3</v>
      </c>
      <c r="I2632" s="2">
        <v>159583</v>
      </c>
      <c r="J2632" s="2" t="s">
        <v>14741</v>
      </c>
      <c r="K2632" s="2" t="s">
        <v>598</v>
      </c>
      <c r="L2632" s="2" t="s">
        <v>14773</v>
      </c>
      <c r="M2632" s="2" t="s">
        <v>14758</v>
      </c>
      <c r="N2632" s="1" t="str">
        <f t="shared" si="41"/>
        <v>GHATKOPAR WEST102014</v>
      </c>
    </row>
    <row r="2633" spans="1:14" x14ac:dyDescent="0.3">
      <c r="A2633" s="2">
        <v>169</v>
      </c>
      <c r="B2633" s="2" t="s">
        <v>7790</v>
      </c>
      <c r="C2633" s="2" t="s">
        <v>5951</v>
      </c>
      <c r="D2633" s="2" t="s">
        <v>1018</v>
      </c>
      <c r="E2633" s="2">
        <v>11</v>
      </c>
      <c r="F2633" s="2" t="s">
        <v>19</v>
      </c>
      <c r="G2633" s="2">
        <v>197</v>
      </c>
      <c r="H2633" s="3">
        <v>1.2344673304800636E-3</v>
      </c>
      <c r="I2633" s="2">
        <v>159583</v>
      </c>
      <c r="J2633" s="2" t="s">
        <v>14741</v>
      </c>
      <c r="K2633" s="2" t="s">
        <v>598</v>
      </c>
      <c r="L2633" s="2" t="s">
        <v>14773</v>
      </c>
      <c r="M2633" s="2" t="s">
        <v>14758</v>
      </c>
      <c r="N2633" s="1" t="str">
        <f t="shared" si="41"/>
        <v>GHATKOPAR WEST112014</v>
      </c>
    </row>
    <row r="2634" spans="1:14" x14ac:dyDescent="0.3">
      <c r="A2634" s="2">
        <v>169</v>
      </c>
      <c r="B2634" s="2" t="s">
        <v>7790</v>
      </c>
      <c r="C2634" s="2" t="s">
        <v>5952</v>
      </c>
      <c r="D2634" s="2" t="s">
        <v>1018</v>
      </c>
      <c r="E2634" s="2">
        <v>12</v>
      </c>
      <c r="F2634" s="2" t="s">
        <v>19</v>
      </c>
      <c r="G2634" s="2">
        <v>191</v>
      </c>
      <c r="H2634" s="3">
        <v>1.1968693407192496E-3</v>
      </c>
      <c r="I2634" s="2">
        <v>159583</v>
      </c>
      <c r="J2634" s="2" t="s">
        <v>14741</v>
      </c>
      <c r="K2634" s="2" t="s">
        <v>598</v>
      </c>
      <c r="L2634" s="2" t="s">
        <v>14773</v>
      </c>
      <c r="M2634" s="2" t="s">
        <v>14758</v>
      </c>
      <c r="N2634" s="1" t="str">
        <f t="shared" si="41"/>
        <v>GHATKOPAR WEST122014</v>
      </c>
    </row>
    <row r="2635" spans="1:14" x14ac:dyDescent="0.3">
      <c r="A2635" s="2">
        <v>169</v>
      </c>
      <c r="B2635" s="2" t="s">
        <v>7790</v>
      </c>
      <c r="C2635" s="2" t="s">
        <v>5953</v>
      </c>
      <c r="D2635" s="2" t="s">
        <v>1018</v>
      </c>
      <c r="E2635" s="2">
        <v>13</v>
      </c>
      <c r="F2635" s="2" t="s">
        <v>3797</v>
      </c>
      <c r="G2635" s="2">
        <v>140</v>
      </c>
      <c r="H2635" s="3">
        <v>8.7728642775232956E-4</v>
      </c>
      <c r="I2635" s="2">
        <v>159583</v>
      </c>
      <c r="J2635" s="2" t="s">
        <v>14741</v>
      </c>
      <c r="K2635" s="2" t="s">
        <v>598</v>
      </c>
      <c r="L2635" s="2" t="s">
        <v>14773</v>
      </c>
      <c r="M2635" s="2" t="s">
        <v>14758</v>
      </c>
      <c r="N2635" s="1" t="str">
        <f t="shared" si="41"/>
        <v>GHATKOPAR WEST132014</v>
      </c>
    </row>
    <row r="2636" spans="1:14" x14ac:dyDescent="0.3">
      <c r="A2636" s="2">
        <v>169</v>
      </c>
      <c r="B2636" s="2" t="s">
        <v>7790</v>
      </c>
      <c r="C2636" s="2" t="s">
        <v>615</v>
      </c>
      <c r="D2636" s="2" t="s">
        <v>1018</v>
      </c>
      <c r="E2636" s="2">
        <v>14</v>
      </c>
      <c r="F2636" s="2" t="s">
        <v>19</v>
      </c>
      <c r="G2636" s="2">
        <v>121</v>
      </c>
      <c r="H2636" s="3">
        <v>7.5822612684308484E-4</v>
      </c>
      <c r="I2636" s="2">
        <v>159583</v>
      </c>
      <c r="J2636" s="2" t="s">
        <v>14741</v>
      </c>
      <c r="K2636" s="2" t="s">
        <v>598</v>
      </c>
      <c r="L2636" s="2" t="s">
        <v>14773</v>
      </c>
      <c r="M2636" s="2" t="s">
        <v>14758</v>
      </c>
      <c r="N2636" s="1" t="str">
        <f t="shared" si="41"/>
        <v>GHATKOPAR WEST142014</v>
      </c>
    </row>
    <row r="2637" spans="1:14" x14ac:dyDescent="0.3">
      <c r="A2637" s="2">
        <v>169</v>
      </c>
      <c r="B2637" s="2" t="s">
        <v>7790</v>
      </c>
      <c r="C2637" s="2" t="s">
        <v>5954</v>
      </c>
      <c r="D2637" s="2" t="s">
        <v>1020</v>
      </c>
      <c r="E2637" s="2">
        <v>15</v>
      </c>
      <c r="F2637" s="2" t="s">
        <v>19</v>
      </c>
      <c r="G2637" s="2">
        <v>105</v>
      </c>
      <c r="H2637" s="3">
        <v>6.5796482081424711E-4</v>
      </c>
      <c r="I2637" s="2">
        <v>159583</v>
      </c>
      <c r="J2637" s="2" t="s">
        <v>14741</v>
      </c>
      <c r="K2637" s="2" t="s">
        <v>598</v>
      </c>
      <c r="L2637" s="2" t="s">
        <v>14773</v>
      </c>
      <c r="M2637" s="2" t="s">
        <v>14758</v>
      </c>
      <c r="N2637" s="1" t="str">
        <f t="shared" si="41"/>
        <v>GHATKOPAR WEST152014</v>
      </c>
    </row>
    <row r="2638" spans="1:14" x14ac:dyDescent="0.3">
      <c r="A2638" s="2">
        <v>169</v>
      </c>
      <c r="B2638" s="2" t="s">
        <v>7790</v>
      </c>
      <c r="C2638" s="2" t="s">
        <v>5955</v>
      </c>
      <c r="D2638" s="2" t="s">
        <v>1020</v>
      </c>
      <c r="E2638" s="2">
        <v>16</v>
      </c>
      <c r="F2638" s="2" t="s">
        <v>19</v>
      </c>
      <c r="G2638" s="2">
        <v>103</v>
      </c>
      <c r="H2638" s="3">
        <v>6.4543215756064241E-4</v>
      </c>
      <c r="I2638" s="2">
        <v>159583</v>
      </c>
      <c r="J2638" s="2" t="s">
        <v>14741</v>
      </c>
      <c r="K2638" s="2" t="s">
        <v>598</v>
      </c>
      <c r="L2638" s="2" t="s">
        <v>14773</v>
      </c>
      <c r="M2638" s="2" t="s">
        <v>14758</v>
      </c>
      <c r="N2638" s="1" t="str">
        <f t="shared" si="41"/>
        <v>GHATKOPAR WEST162014</v>
      </c>
    </row>
    <row r="2639" spans="1:14" x14ac:dyDescent="0.3">
      <c r="A2639" s="2">
        <v>169</v>
      </c>
      <c r="B2639" s="2" t="s">
        <v>7790</v>
      </c>
      <c r="C2639" s="2" t="s">
        <v>5956</v>
      </c>
      <c r="D2639" s="2" t="s">
        <v>1018</v>
      </c>
      <c r="E2639" s="2">
        <v>17</v>
      </c>
      <c r="F2639" s="2" t="s">
        <v>19</v>
      </c>
      <c r="G2639" s="2">
        <v>59</v>
      </c>
      <c r="H2639" s="3">
        <v>3.6971356598133887E-4</v>
      </c>
      <c r="I2639" s="2">
        <v>159583</v>
      </c>
      <c r="J2639" s="2" t="s">
        <v>14741</v>
      </c>
      <c r="K2639" s="2" t="s">
        <v>598</v>
      </c>
      <c r="L2639" s="2" t="s">
        <v>14773</v>
      </c>
      <c r="M2639" s="2" t="s">
        <v>14758</v>
      </c>
      <c r="N2639" s="1" t="str">
        <f t="shared" si="41"/>
        <v>GHATKOPAR WEST172014</v>
      </c>
    </row>
    <row r="2640" spans="1:14" x14ac:dyDescent="0.3">
      <c r="A2640" s="2">
        <v>169</v>
      </c>
      <c r="B2640" s="2" t="s">
        <v>7790</v>
      </c>
      <c r="C2640" s="2" t="s">
        <v>5957</v>
      </c>
      <c r="D2640" s="2" t="s">
        <v>1018</v>
      </c>
      <c r="E2640" s="2">
        <v>18</v>
      </c>
      <c r="F2640" s="2" t="s">
        <v>19</v>
      </c>
      <c r="G2640" s="2">
        <v>38</v>
      </c>
      <c r="H2640" s="3">
        <v>2.3812060181848944E-4</v>
      </c>
      <c r="I2640" s="2">
        <v>159583</v>
      </c>
      <c r="J2640" s="2" t="s">
        <v>14741</v>
      </c>
      <c r="K2640" s="2" t="s">
        <v>598</v>
      </c>
      <c r="L2640" s="2" t="s">
        <v>14773</v>
      </c>
      <c r="M2640" s="2" t="s">
        <v>14758</v>
      </c>
      <c r="N2640" s="1" t="str">
        <f t="shared" si="41"/>
        <v>GHATKOPAR WEST182014</v>
      </c>
    </row>
    <row r="2641" spans="1:14" x14ac:dyDescent="0.3">
      <c r="A2641" s="2">
        <v>170</v>
      </c>
      <c r="B2641" s="2" t="s">
        <v>7791</v>
      </c>
      <c r="C2641" s="2" t="s">
        <v>5958</v>
      </c>
      <c r="D2641" s="2" t="s">
        <v>1018</v>
      </c>
      <c r="E2641" s="2">
        <v>1</v>
      </c>
      <c r="F2641" s="2" t="s">
        <v>9</v>
      </c>
      <c r="G2641" s="2">
        <v>66964</v>
      </c>
      <c r="H2641" s="3">
        <v>0.47927626163943343</v>
      </c>
      <c r="I2641" s="2">
        <v>139719</v>
      </c>
      <c r="J2641" s="2" t="s">
        <v>14741</v>
      </c>
      <c r="K2641" s="2" t="s">
        <v>598</v>
      </c>
      <c r="L2641" s="2" t="s">
        <v>14773</v>
      </c>
      <c r="M2641" s="2" t="s">
        <v>14758</v>
      </c>
      <c r="N2641" s="1" t="str">
        <f t="shared" si="41"/>
        <v>GHATKOPAR EAST12014</v>
      </c>
    </row>
    <row r="2642" spans="1:14" x14ac:dyDescent="0.3">
      <c r="A2642" s="2">
        <v>170</v>
      </c>
      <c r="B2642" s="2" t="s">
        <v>7791</v>
      </c>
      <c r="C2642" s="2" t="s">
        <v>5959</v>
      </c>
      <c r="D2642" s="2" t="s">
        <v>1018</v>
      </c>
      <c r="E2642" s="2">
        <v>2</v>
      </c>
      <c r="F2642" s="2" t="s">
        <v>103</v>
      </c>
      <c r="G2642" s="2">
        <v>26823</v>
      </c>
      <c r="H2642" s="3">
        <v>0.19197818478517595</v>
      </c>
      <c r="I2642" s="2">
        <v>139719</v>
      </c>
      <c r="J2642" s="2" t="s">
        <v>14741</v>
      </c>
      <c r="K2642" s="2" t="s">
        <v>598</v>
      </c>
      <c r="L2642" s="2" t="s">
        <v>14773</v>
      </c>
      <c r="M2642" s="2" t="s">
        <v>14758</v>
      </c>
      <c r="N2642" s="1" t="str">
        <f t="shared" si="41"/>
        <v>GHATKOPAR EAST22014</v>
      </c>
    </row>
    <row r="2643" spans="1:14" x14ac:dyDescent="0.3">
      <c r="A2643" s="2">
        <v>170</v>
      </c>
      <c r="B2643" s="2" t="s">
        <v>7791</v>
      </c>
      <c r="C2643" s="2" t="s">
        <v>5960</v>
      </c>
      <c r="D2643" s="2" t="s">
        <v>1018</v>
      </c>
      <c r="E2643" s="2">
        <v>3</v>
      </c>
      <c r="F2643" s="2" t="s">
        <v>7</v>
      </c>
      <c r="G2643" s="2">
        <v>21290</v>
      </c>
      <c r="H2643" s="3">
        <v>0.15237727152355801</v>
      </c>
      <c r="I2643" s="2">
        <v>139719</v>
      </c>
      <c r="J2643" s="2" t="s">
        <v>14741</v>
      </c>
      <c r="K2643" s="2" t="s">
        <v>598</v>
      </c>
      <c r="L2643" s="2" t="s">
        <v>14773</v>
      </c>
      <c r="M2643" s="2" t="s">
        <v>14758</v>
      </c>
      <c r="N2643" s="1" t="str">
        <f t="shared" si="41"/>
        <v>GHATKOPAR EAST32014</v>
      </c>
    </row>
    <row r="2644" spans="1:14" x14ac:dyDescent="0.3">
      <c r="A2644" s="2">
        <v>170</v>
      </c>
      <c r="B2644" s="2" t="s">
        <v>7791</v>
      </c>
      <c r="C2644" s="2" t="s">
        <v>5961</v>
      </c>
      <c r="D2644" s="2" t="s">
        <v>1020</v>
      </c>
      <c r="E2644" s="2">
        <v>4</v>
      </c>
      <c r="F2644" s="2" t="s">
        <v>51</v>
      </c>
      <c r="G2644" s="2">
        <v>10446</v>
      </c>
      <c r="H2644" s="3">
        <v>7.4764348442230483E-2</v>
      </c>
      <c r="I2644" s="2">
        <v>139719</v>
      </c>
      <c r="J2644" s="2" t="s">
        <v>14741</v>
      </c>
      <c r="K2644" s="2" t="s">
        <v>598</v>
      </c>
      <c r="L2644" s="2" t="s">
        <v>14773</v>
      </c>
      <c r="M2644" s="2" t="s">
        <v>14758</v>
      </c>
      <c r="N2644" s="1" t="str">
        <f t="shared" si="41"/>
        <v>GHATKOPAR EAST42014</v>
      </c>
    </row>
    <row r="2645" spans="1:14" x14ac:dyDescent="0.3">
      <c r="A2645" s="2">
        <v>170</v>
      </c>
      <c r="B2645" s="2" t="s">
        <v>7791</v>
      </c>
      <c r="C2645" s="2" t="s">
        <v>5962</v>
      </c>
      <c r="D2645" s="2" t="s">
        <v>1018</v>
      </c>
      <c r="E2645" s="2">
        <v>5</v>
      </c>
      <c r="F2645" s="2" t="s">
        <v>302</v>
      </c>
      <c r="G2645" s="2">
        <v>7680</v>
      </c>
      <c r="H2645" s="3">
        <v>5.4967470422777144E-2</v>
      </c>
      <c r="I2645" s="2">
        <v>139719</v>
      </c>
      <c r="J2645" s="2" t="s">
        <v>14741</v>
      </c>
      <c r="K2645" s="2" t="s">
        <v>598</v>
      </c>
      <c r="L2645" s="2" t="s">
        <v>14773</v>
      </c>
      <c r="M2645" s="2" t="s">
        <v>14758</v>
      </c>
      <c r="N2645" s="1" t="str">
        <f t="shared" si="41"/>
        <v>GHATKOPAR EAST52014</v>
      </c>
    </row>
    <row r="2646" spans="1:14" x14ac:dyDescent="0.3">
      <c r="A2646" s="2">
        <v>170</v>
      </c>
      <c r="B2646" s="2" t="s">
        <v>7791</v>
      </c>
      <c r="C2646" s="2" t="s">
        <v>5963</v>
      </c>
      <c r="D2646" s="2" t="s">
        <v>1018</v>
      </c>
      <c r="E2646" s="2">
        <v>6</v>
      </c>
      <c r="F2646" s="2" t="s">
        <v>11</v>
      </c>
      <c r="G2646" s="2">
        <v>3184</v>
      </c>
      <c r="H2646" s="3">
        <v>2.2788597112776358E-2</v>
      </c>
      <c r="I2646" s="2">
        <v>139719</v>
      </c>
      <c r="J2646" s="2" t="s">
        <v>14741</v>
      </c>
      <c r="K2646" s="2" t="s">
        <v>598</v>
      </c>
      <c r="L2646" s="2" t="s">
        <v>14773</v>
      </c>
      <c r="M2646" s="2" t="s">
        <v>14758</v>
      </c>
      <c r="N2646" s="1" t="str">
        <f t="shared" si="41"/>
        <v>GHATKOPAR EAST62014</v>
      </c>
    </row>
    <row r="2647" spans="1:14" x14ac:dyDescent="0.3">
      <c r="A2647" s="2">
        <v>170</v>
      </c>
      <c r="B2647" s="2" t="s">
        <v>7791</v>
      </c>
      <c r="C2647" s="2" t="s">
        <v>22</v>
      </c>
      <c r="D2647" s="2" t="s">
        <v>7923</v>
      </c>
      <c r="E2647" s="2">
        <v>7</v>
      </c>
      <c r="F2647" s="2" t="s">
        <v>22</v>
      </c>
      <c r="G2647" s="2">
        <v>1842</v>
      </c>
      <c r="H2647" s="3">
        <v>1.3183604234212956E-2</v>
      </c>
      <c r="I2647" s="2">
        <v>139719</v>
      </c>
      <c r="J2647" s="2" t="s">
        <v>14741</v>
      </c>
      <c r="K2647" s="2" t="s">
        <v>598</v>
      </c>
      <c r="L2647" s="2" t="s">
        <v>14773</v>
      </c>
      <c r="M2647" s="2" t="s">
        <v>14758</v>
      </c>
      <c r="N2647" s="1" t="str">
        <f t="shared" si="41"/>
        <v>GHATKOPAR EAST72014</v>
      </c>
    </row>
    <row r="2648" spans="1:14" x14ac:dyDescent="0.3">
      <c r="A2648" s="2">
        <v>170</v>
      </c>
      <c r="B2648" s="2" t="s">
        <v>7791</v>
      </c>
      <c r="C2648" s="2" t="s">
        <v>5964</v>
      </c>
      <c r="D2648" s="2" t="s">
        <v>1018</v>
      </c>
      <c r="E2648" s="2">
        <v>8</v>
      </c>
      <c r="F2648" s="2" t="s">
        <v>336</v>
      </c>
      <c r="G2648" s="2">
        <v>357</v>
      </c>
      <c r="H2648" s="3">
        <v>2.5551285079337812E-3</v>
      </c>
      <c r="I2648" s="2">
        <v>139719</v>
      </c>
      <c r="J2648" s="2" t="s">
        <v>14741</v>
      </c>
      <c r="K2648" s="2" t="s">
        <v>598</v>
      </c>
      <c r="L2648" s="2" t="s">
        <v>14773</v>
      </c>
      <c r="M2648" s="2" t="s">
        <v>14758</v>
      </c>
      <c r="N2648" s="1" t="str">
        <f t="shared" si="41"/>
        <v>GHATKOPAR EAST82014</v>
      </c>
    </row>
    <row r="2649" spans="1:14" x14ac:dyDescent="0.3">
      <c r="A2649" s="2">
        <v>170</v>
      </c>
      <c r="B2649" s="2" t="s">
        <v>7791</v>
      </c>
      <c r="C2649" s="2" t="s">
        <v>5965</v>
      </c>
      <c r="D2649" s="2" t="s">
        <v>1018</v>
      </c>
      <c r="E2649" s="2">
        <v>9</v>
      </c>
      <c r="F2649" s="2" t="s">
        <v>19</v>
      </c>
      <c r="G2649" s="2">
        <v>280</v>
      </c>
      <c r="H2649" s="3">
        <v>2.0040223591637502E-3</v>
      </c>
      <c r="I2649" s="2">
        <v>139719</v>
      </c>
      <c r="J2649" s="2" t="s">
        <v>14741</v>
      </c>
      <c r="K2649" s="2" t="s">
        <v>598</v>
      </c>
      <c r="L2649" s="2" t="s">
        <v>14773</v>
      </c>
      <c r="M2649" s="2" t="s">
        <v>14758</v>
      </c>
      <c r="N2649" s="1" t="str">
        <f t="shared" si="41"/>
        <v>GHATKOPAR EAST92014</v>
      </c>
    </row>
    <row r="2650" spans="1:14" x14ac:dyDescent="0.3">
      <c r="A2650" s="2">
        <v>170</v>
      </c>
      <c r="B2650" s="2" t="s">
        <v>7791</v>
      </c>
      <c r="C2650" s="2" t="s">
        <v>5966</v>
      </c>
      <c r="D2650" s="2" t="s">
        <v>1018</v>
      </c>
      <c r="E2650" s="2">
        <v>10</v>
      </c>
      <c r="F2650" s="2" t="s">
        <v>19</v>
      </c>
      <c r="G2650" s="2">
        <v>186</v>
      </c>
      <c r="H2650" s="3">
        <v>1.3312434243016339E-3</v>
      </c>
      <c r="I2650" s="2">
        <v>139719</v>
      </c>
      <c r="J2650" s="2" t="s">
        <v>14741</v>
      </c>
      <c r="K2650" s="2" t="s">
        <v>598</v>
      </c>
      <c r="L2650" s="2" t="s">
        <v>14773</v>
      </c>
      <c r="M2650" s="2" t="s">
        <v>14758</v>
      </c>
      <c r="N2650" s="1" t="str">
        <f t="shared" si="41"/>
        <v>GHATKOPAR EAST102014</v>
      </c>
    </row>
    <row r="2651" spans="1:14" x14ac:dyDescent="0.3">
      <c r="A2651" s="2">
        <v>170</v>
      </c>
      <c r="B2651" s="2" t="s">
        <v>7791</v>
      </c>
      <c r="C2651" s="2" t="s">
        <v>5967</v>
      </c>
      <c r="D2651" s="2" t="s">
        <v>1020</v>
      </c>
      <c r="E2651" s="2">
        <v>11</v>
      </c>
      <c r="F2651" s="2" t="s">
        <v>19</v>
      </c>
      <c r="G2651" s="2">
        <v>153</v>
      </c>
      <c r="H2651" s="3">
        <v>1.0950550748287634E-3</v>
      </c>
      <c r="I2651" s="2">
        <v>139719</v>
      </c>
      <c r="J2651" s="2" t="s">
        <v>14741</v>
      </c>
      <c r="K2651" s="2" t="s">
        <v>598</v>
      </c>
      <c r="L2651" s="2" t="s">
        <v>14773</v>
      </c>
      <c r="M2651" s="2" t="s">
        <v>14758</v>
      </c>
      <c r="N2651" s="1" t="str">
        <f t="shared" si="41"/>
        <v>GHATKOPAR EAST112014</v>
      </c>
    </row>
    <row r="2652" spans="1:14" x14ac:dyDescent="0.3">
      <c r="A2652" s="2">
        <v>170</v>
      </c>
      <c r="B2652" s="2" t="s">
        <v>7791</v>
      </c>
      <c r="C2652" s="2" t="s">
        <v>5968</v>
      </c>
      <c r="D2652" s="2" t="s">
        <v>1018</v>
      </c>
      <c r="E2652" s="2">
        <v>12</v>
      </c>
      <c r="F2652" s="2" t="s">
        <v>19</v>
      </c>
      <c r="G2652" s="2">
        <v>139</v>
      </c>
      <c r="H2652" s="3">
        <v>9.9485395687057602E-4</v>
      </c>
      <c r="I2652" s="2">
        <v>139719</v>
      </c>
      <c r="J2652" s="2" t="s">
        <v>14741</v>
      </c>
      <c r="K2652" s="2" t="s">
        <v>598</v>
      </c>
      <c r="L2652" s="2" t="s">
        <v>14773</v>
      </c>
      <c r="M2652" s="2" t="s">
        <v>14758</v>
      </c>
      <c r="N2652" s="1" t="str">
        <f t="shared" si="41"/>
        <v>GHATKOPAR EAST122014</v>
      </c>
    </row>
    <row r="2653" spans="1:14" x14ac:dyDescent="0.3">
      <c r="A2653" s="2">
        <v>170</v>
      </c>
      <c r="B2653" s="2" t="s">
        <v>7791</v>
      </c>
      <c r="C2653" s="2" t="s">
        <v>5969</v>
      </c>
      <c r="D2653" s="2" t="s">
        <v>1018</v>
      </c>
      <c r="E2653" s="2">
        <v>13</v>
      </c>
      <c r="F2653" s="2" t="s">
        <v>19</v>
      </c>
      <c r="G2653" s="2">
        <v>135</v>
      </c>
      <c r="H2653" s="3">
        <v>9.6622506602537953E-4</v>
      </c>
      <c r="I2653" s="2">
        <v>139719</v>
      </c>
      <c r="J2653" s="2" t="s">
        <v>14741</v>
      </c>
      <c r="K2653" s="2" t="s">
        <v>598</v>
      </c>
      <c r="L2653" s="2" t="s">
        <v>14773</v>
      </c>
      <c r="M2653" s="2" t="s">
        <v>14758</v>
      </c>
      <c r="N2653" s="1" t="str">
        <f t="shared" si="41"/>
        <v>GHATKOPAR EAST132014</v>
      </c>
    </row>
    <row r="2654" spans="1:14" x14ac:dyDescent="0.3">
      <c r="A2654" s="2">
        <v>170</v>
      </c>
      <c r="B2654" s="2" t="s">
        <v>7791</v>
      </c>
      <c r="C2654" s="2" t="s">
        <v>5970</v>
      </c>
      <c r="D2654" s="2" t="s">
        <v>1018</v>
      </c>
      <c r="E2654" s="2">
        <v>14</v>
      </c>
      <c r="F2654" s="2" t="s">
        <v>19</v>
      </c>
      <c r="G2654" s="2">
        <v>87</v>
      </c>
      <c r="H2654" s="3">
        <v>6.226783758830224E-4</v>
      </c>
      <c r="I2654" s="2">
        <v>139719</v>
      </c>
      <c r="J2654" s="2" t="s">
        <v>14741</v>
      </c>
      <c r="K2654" s="2" t="s">
        <v>598</v>
      </c>
      <c r="L2654" s="2" t="s">
        <v>14773</v>
      </c>
      <c r="M2654" s="2" t="s">
        <v>14758</v>
      </c>
      <c r="N2654" s="1" t="str">
        <f t="shared" si="41"/>
        <v>GHATKOPAR EAST142014</v>
      </c>
    </row>
    <row r="2655" spans="1:14" x14ac:dyDescent="0.3">
      <c r="A2655" s="2">
        <v>170</v>
      </c>
      <c r="B2655" s="2" t="s">
        <v>7791</v>
      </c>
      <c r="C2655" s="2" t="s">
        <v>5971</v>
      </c>
      <c r="D2655" s="2" t="s">
        <v>1018</v>
      </c>
      <c r="E2655" s="2">
        <v>15</v>
      </c>
      <c r="F2655" s="2" t="s">
        <v>486</v>
      </c>
      <c r="G2655" s="2">
        <v>86</v>
      </c>
      <c r="H2655" s="3">
        <v>6.1552115317172319E-4</v>
      </c>
      <c r="I2655" s="2">
        <v>139719</v>
      </c>
      <c r="J2655" s="2" t="s">
        <v>14741</v>
      </c>
      <c r="K2655" s="2" t="s">
        <v>598</v>
      </c>
      <c r="L2655" s="2" t="s">
        <v>14773</v>
      </c>
      <c r="M2655" s="2" t="s">
        <v>14758</v>
      </c>
      <c r="N2655" s="1" t="str">
        <f t="shared" si="41"/>
        <v>GHATKOPAR EAST152014</v>
      </c>
    </row>
    <row r="2656" spans="1:14" x14ac:dyDescent="0.3">
      <c r="A2656" s="2">
        <v>170</v>
      </c>
      <c r="B2656" s="2" t="s">
        <v>7791</v>
      </c>
      <c r="C2656" s="2" t="s">
        <v>604</v>
      </c>
      <c r="D2656" s="2" t="s">
        <v>1018</v>
      </c>
      <c r="E2656" s="2">
        <v>16</v>
      </c>
      <c r="F2656" s="2" t="s">
        <v>19</v>
      </c>
      <c r="G2656" s="2">
        <v>67</v>
      </c>
      <c r="H2656" s="3">
        <v>4.7953392165704022E-4</v>
      </c>
      <c r="I2656" s="2">
        <v>139719</v>
      </c>
      <c r="J2656" s="2" t="s">
        <v>14741</v>
      </c>
      <c r="K2656" s="2" t="s">
        <v>598</v>
      </c>
      <c r="L2656" s="2" t="s">
        <v>14773</v>
      </c>
      <c r="M2656" s="2" t="s">
        <v>14758</v>
      </c>
      <c r="N2656" s="1" t="str">
        <f t="shared" si="41"/>
        <v>GHATKOPAR EAST162014</v>
      </c>
    </row>
    <row r="2657" spans="1:14" x14ac:dyDescent="0.3">
      <c r="A2657" s="2">
        <v>171</v>
      </c>
      <c r="B2657" s="2" t="s">
        <v>7792</v>
      </c>
      <c r="C2657" s="2" t="s">
        <v>5972</v>
      </c>
      <c r="D2657" s="2" t="s">
        <v>1018</v>
      </c>
      <c r="E2657" s="2">
        <v>1</v>
      </c>
      <c r="F2657" s="2" t="s">
        <v>31</v>
      </c>
      <c r="G2657" s="2">
        <v>41715</v>
      </c>
      <c r="H2657" s="3">
        <v>0.32626548617194345</v>
      </c>
      <c r="I2657" s="2">
        <v>127856</v>
      </c>
      <c r="J2657" s="2" t="s">
        <v>14741</v>
      </c>
      <c r="K2657" s="2" t="s">
        <v>598</v>
      </c>
      <c r="L2657" s="2" t="s">
        <v>14773</v>
      </c>
      <c r="M2657" s="2" t="s">
        <v>14758</v>
      </c>
      <c r="N2657" s="1" t="str">
        <f t="shared" si="41"/>
        <v>MANKHURD SHIVAJI NAGAR12014</v>
      </c>
    </row>
    <row r="2658" spans="1:14" x14ac:dyDescent="0.3">
      <c r="A2658" s="2">
        <v>171</v>
      </c>
      <c r="B2658" s="2" t="s">
        <v>7792</v>
      </c>
      <c r="C2658" s="2" t="s">
        <v>5973</v>
      </c>
      <c r="D2658" s="2" t="s">
        <v>1018</v>
      </c>
      <c r="E2658" s="2">
        <v>2</v>
      </c>
      <c r="F2658" s="2" t="s">
        <v>103</v>
      </c>
      <c r="G2658" s="2">
        <v>31769</v>
      </c>
      <c r="H2658" s="3">
        <v>0.24847484670254036</v>
      </c>
      <c r="I2658" s="2">
        <v>127856</v>
      </c>
      <c r="J2658" s="2" t="s">
        <v>14741</v>
      </c>
      <c r="K2658" s="2" t="s">
        <v>598</v>
      </c>
      <c r="L2658" s="2" t="s">
        <v>14773</v>
      </c>
      <c r="M2658" s="2" t="s">
        <v>14758</v>
      </c>
      <c r="N2658" s="1" t="str">
        <f t="shared" si="41"/>
        <v>MANKHURD SHIVAJI NAGAR22014</v>
      </c>
    </row>
    <row r="2659" spans="1:14" x14ac:dyDescent="0.3">
      <c r="A2659" s="2">
        <v>171</v>
      </c>
      <c r="B2659" s="2" t="s">
        <v>7792</v>
      </c>
      <c r="C2659" s="2" t="s">
        <v>5974</v>
      </c>
      <c r="D2659" s="2" t="s">
        <v>1018</v>
      </c>
      <c r="E2659" s="2">
        <v>3</v>
      </c>
      <c r="F2659" s="2" t="s">
        <v>7</v>
      </c>
      <c r="G2659" s="2">
        <v>27492</v>
      </c>
      <c r="H2659" s="3">
        <v>0.21502315104492553</v>
      </c>
      <c r="I2659" s="2">
        <v>127856</v>
      </c>
      <c r="J2659" s="2" t="s">
        <v>14741</v>
      </c>
      <c r="K2659" s="2" t="s">
        <v>598</v>
      </c>
      <c r="L2659" s="2" t="s">
        <v>14773</v>
      </c>
      <c r="M2659" s="2" t="s">
        <v>14758</v>
      </c>
      <c r="N2659" s="1" t="str">
        <f t="shared" si="41"/>
        <v>MANKHURD SHIVAJI NAGAR32014</v>
      </c>
    </row>
    <row r="2660" spans="1:14" x14ac:dyDescent="0.3">
      <c r="A2660" s="2">
        <v>171</v>
      </c>
      <c r="B2660" s="2" t="s">
        <v>7792</v>
      </c>
      <c r="C2660" s="2" t="s">
        <v>5975</v>
      </c>
      <c r="D2660" s="2" t="s">
        <v>1018</v>
      </c>
      <c r="E2660" s="2">
        <v>4</v>
      </c>
      <c r="F2660" s="2" t="s">
        <v>51</v>
      </c>
      <c r="G2660" s="2">
        <v>5629</v>
      </c>
      <c r="H2660" s="3">
        <v>4.4026091853335003E-2</v>
      </c>
      <c r="I2660" s="2">
        <v>127856</v>
      </c>
      <c r="J2660" s="2" t="s">
        <v>14741</v>
      </c>
      <c r="K2660" s="2" t="s">
        <v>598</v>
      </c>
      <c r="L2660" s="2" t="s">
        <v>14773</v>
      </c>
      <c r="M2660" s="2" t="s">
        <v>14758</v>
      </c>
      <c r="N2660" s="1" t="str">
        <f t="shared" si="41"/>
        <v>MANKHURD SHIVAJI NAGAR42014</v>
      </c>
    </row>
    <row r="2661" spans="1:14" x14ac:dyDescent="0.3">
      <c r="A2661" s="2">
        <v>171</v>
      </c>
      <c r="B2661" s="2" t="s">
        <v>7792</v>
      </c>
      <c r="C2661" s="2" t="s">
        <v>5976</v>
      </c>
      <c r="D2661" s="2" t="s">
        <v>1018</v>
      </c>
      <c r="E2661" s="2">
        <v>5</v>
      </c>
      <c r="F2661" s="2" t="s">
        <v>1363</v>
      </c>
      <c r="G2661" s="2">
        <v>4505</v>
      </c>
      <c r="H2661" s="3">
        <v>3.5234951820798395E-2</v>
      </c>
      <c r="I2661" s="2">
        <v>127856</v>
      </c>
      <c r="J2661" s="2" t="s">
        <v>14741</v>
      </c>
      <c r="K2661" s="2" t="s">
        <v>598</v>
      </c>
      <c r="L2661" s="2" t="s">
        <v>14773</v>
      </c>
      <c r="M2661" s="2" t="s">
        <v>14758</v>
      </c>
      <c r="N2661" s="1" t="str">
        <f t="shared" si="41"/>
        <v>MANKHURD SHIVAJI NAGAR52014</v>
      </c>
    </row>
    <row r="2662" spans="1:14" x14ac:dyDescent="0.3">
      <c r="A2662" s="2">
        <v>171</v>
      </c>
      <c r="B2662" s="2" t="s">
        <v>7792</v>
      </c>
      <c r="C2662" s="2" t="s">
        <v>5977</v>
      </c>
      <c r="D2662" s="2" t="s">
        <v>1018</v>
      </c>
      <c r="E2662" s="2">
        <v>6</v>
      </c>
      <c r="F2662" s="2" t="s">
        <v>302</v>
      </c>
      <c r="G2662" s="2">
        <v>3648</v>
      </c>
      <c r="H2662" s="3">
        <v>2.8532098610937303E-2</v>
      </c>
      <c r="I2662" s="2">
        <v>127856</v>
      </c>
      <c r="J2662" s="2" t="s">
        <v>14741</v>
      </c>
      <c r="K2662" s="2" t="s">
        <v>598</v>
      </c>
      <c r="L2662" s="2" t="s">
        <v>14773</v>
      </c>
      <c r="M2662" s="2" t="s">
        <v>14758</v>
      </c>
      <c r="N2662" s="1" t="str">
        <f t="shared" si="41"/>
        <v>MANKHURD SHIVAJI NAGAR62014</v>
      </c>
    </row>
    <row r="2663" spans="1:14" x14ac:dyDescent="0.3">
      <c r="A2663" s="2">
        <v>171</v>
      </c>
      <c r="B2663" s="2" t="s">
        <v>7792</v>
      </c>
      <c r="C2663" s="2" t="s">
        <v>5978</v>
      </c>
      <c r="D2663" s="2" t="s">
        <v>1018</v>
      </c>
      <c r="E2663" s="2">
        <v>7</v>
      </c>
      <c r="F2663" s="2" t="s">
        <v>693</v>
      </c>
      <c r="G2663" s="2">
        <v>3108</v>
      </c>
      <c r="H2663" s="3">
        <v>2.4308597171818297E-2</v>
      </c>
      <c r="I2663" s="2">
        <v>127856</v>
      </c>
      <c r="J2663" s="2" t="s">
        <v>14741</v>
      </c>
      <c r="K2663" s="2" t="s">
        <v>598</v>
      </c>
      <c r="L2663" s="2" t="s">
        <v>14773</v>
      </c>
      <c r="M2663" s="2" t="s">
        <v>14758</v>
      </c>
      <c r="N2663" s="1" t="str">
        <f t="shared" si="41"/>
        <v>MANKHURD SHIVAJI NAGAR72014</v>
      </c>
    </row>
    <row r="2664" spans="1:14" x14ac:dyDescent="0.3">
      <c r="A2664" s="2">
        <v>171</v>
      </c>
      <c r="B2664" s="2" t="s">
        <v>7792</v>
      </c>
      <c r="C2664" s="2" t="s">
        <v>5979</v>
      </c>
      <c r="D2664" s="2" t="s">
        <v>1018</v>
      </c>
      <c r="E2664" s="2">
        <v>8</v>
      </c>
      <c r="F2664" s="2" t="s">
        <v>19</v>
      </c>
      <c r="G2664" s="2">
        <v>2979</v>
      </c>
      <c r="H2664" s="3">
        <v>2.3299649605806532E-2</v>
      </c>
      <c r="I2664" s="2">
        <v>127856</v>
      </c>
      <c r="J2664" s="2" t="s">
        <v>14741</v>
      </c>
      <c r="K2664" s="2" t="s">
        <v>598</v>
      </c>
      <c r="L2664" s="2" t="s">
        <v>14773</v>
      </c>
      <c r="M2664" s="2" t="s">
        <v>14758</v>
      </c>
      <c r="N2664" s="1" t="str">
        <f t="shared" si="41"/>
        <v>MANKHURD SHIVAJI NAGAR82014</v>
      </c>
    </row>
    <row r="2665" spans="1:14" x14ac:dyDescent="0.3">
      <c r="A2665" s="2">
        <v>171</v>
      </c>
      <c r="B2665" s="2" t="s">
        <v>7792</v>
      </c>
      <c r="C2665" s="2" t="s">
        <v>5980</v>
      </c>
      <c r="D2665" s="2" t="s">
        <v>1018</v>
      </c>
      <c r="E2665" s="2">
        <v>9</v>
      </c>
      <c r="F2665" s="2" t="s">
        <v>11</v>
      </c>
      <c r="G2665" s="2">
        <v>2721</v>
      </c>
      <c r="H2665" s="3">
        <v>2.1281754473783006E-2</v>
      </c>
      <c r="I2665" s="2">
        <v>127856</v>
      </c>
      <c r="J2665" s="2" t="s">
        <v>14741</v>
      </c>
      <c r="K2665" s="2" t="s">
        <v>598</v>
      </c>
      <c r="L2665" s="2" t="s">
        <v>14773</v>
      </c>
      <c r="M2665" s="2" t="s">
        <v>14758</v>
      </c>
      <c r="N2665" s="1" t="str">
        <f t="shared" si="41"/>
        <v>MANKHURD SHIVAJI NAGAR92014</v>
      </c>
    </row>
    <row r="2666" spans="1:14" x14ac:dyDescent="0.3">
      <c r="A2666" s="2">
        <v>171</v>
      </c>
      <c r="B2666" s="2" t="s">
        <v>7792</v>
      </c>
      <c r="C2666" s="2" t="s">
        <v>22</v>
      </c>
      <c r="D2666" s="2" t="s">
        <v>7923</v>
      </c>
      <c r="E2666" s="2">
        <v>10</v>
      </c>
      <c r="F2666" s="2" t="s">
        <v>22</v>
      </c>
      <c r="G2666" s="2">
        <v>1337</v>
      </c>
      <c r="H2666" s="3">
        <v>1.0457076711300212E-2</v>
      </c>
      <c r="I2666" s="2">
        <v>127856</v>
      </c>
      <c r="J2666" s="2" t="s">
        <v>14741</v>
      </c>
      <c r="K2666" s="2" t="s">
        <v>598</v>
      </c>
      <c r="L2666" s="2" t="s">
        <v>14773</v>
      </c>
      <c r="M2666" s="2" t="s">
        <v>14758</v>
      </c>
      <c r="N2666" s="1" t="str">
        <f t="shared" si="41"/>
        <v>MANKHURD SHIVAJI NAGAR102014</v>
      </c>
    </row>
    <row r="2667" spans="1:14" x14ac:dyDescent="0.3">
      <c r="A2667" s="2">
        <v>171</v>
      </c>
      <c r="B2667" s="2" t="s">
        <v>7792</v>
      </c>
      <c r="C2667" s="2" t="s">
        <v>5981</v>
      </c>
      <c r="D2667" s="2" t="s">
        <v>1018</v>
      </c>
      <c r="E2667" s="2">
        <v>11</v>
      </c>
      <c r="F2667" s="2" t="s">
        <v>15</v>
      </c>
      <c r="G2667" s="2">
        <v>429</v>
      </c>
      <c r="H2667" s="3">
        <v>3.3553372544112125E-3</v>
      </c>
      <c r="I2667" s="2">
        <v>127856</v>
      </c>
      <c r="J2667" s="2" t="s">
        <v>14741</v>
      </c>
      <c r="K2667" s="2" t="s">
        <v>598</v>
      </c>
      <c r="L2667" s="2" t="s">
        <v>14773</v>
      </c>
      <c r="M2667" s="2" t="s">
        <v>14758</v>
      </c>
      <c r="N2667" s="1" t="str">
        <f t="shared" si="41"/>
        <v>MANKHURD SHIVAJI NAGAR112014</v>
      </c>
    </row>
    <row r="2668" spans="1:14" x14ac:dyDescent="0.3">
      <c r="A2668" s="2">
        <v>171</v>
      </c>
      <c r="B2668" s="2" t="s">
        <v>7792</v>
      </c>
      <c r="C2668" s="2" t="s">
        <v>5982</v>
      </c>
      <c r="D2668" s="2" t="s">
        <v>1018</v>
      </c>
      <c r="E2668" s="2">
        <v>12</v>
      </c>
      <c r="F2668" s="2" t="s">
        <v>19</v>
      </c>
      <c r="G2668" s="2">
        <v>365</v>
      </c>
      <c r="H2668" s="3">
        <v>2.8547741208859966E-3</v>
      </c>
      <c r="I2668" s="2">
        <v>127856</v>
      </c>
      <c r="J2668" s="2" t="s">
        <v>14741</v>
      </c>
      <c r="K2668" s="2" t="s">
        <v>598</v>
      </c>
      <c r="L2668" s="2" t="s">
        <v>14773</v>
      </c>
      <c r="M2668" s="2" t="s">
        <v>14758</v>
      </c>
      <c r="N2668" s="1" t="str">
        <f t="shared" si="41"/>
        <v>MANKHURD SHIVAJI NAGAR122014</v>
      </c>
    </row>
    <row r="2669" spans="1:14" x14ac:dyDescent="0.3">
      <c r="A2669" s="2">
        <v>171</v>
      </c>
      <c r="B2669" s="2" t="s">
        <v>7792</v>
      </c>
      <c r="C2669" s="2" t="s">
        <v>5983</v>
      </c>
      <c r="D2669" s="2" t="s">
        <v>1018</v>
      </c>
      <c r="E2669" s="2">
        <v>13</v>
      </c>
      <c r="F2669" s="2" t="s">
        <v>19</v>
      </c>
      <c r="G2669" s="2">
        <v>350</v>
      </c>
      <c r="H2669" s="3">
        <v>2.7374546364660243E-3</v>
      </c>
      <c r="I2669" s="2">
        <v>127856</v>
      </c>
      <c r="J2669" s="2" t="s">
        <v>14741</v>
      </c>
      <c r="K2669" s="2" t="s">
        <v>598</v>
      </c>
      <c r="L2669" s="2" t="s">
        <v>14773</v>
      </c>
      <c r="M2669" s="2" t="s">
        <v>14758</v>
      </c>
      <c r="N2669" s="1" t="str">
        <f t="shared" si="41"/>
        <v>MANKHURD SHIVAJI NAGAR132014</v>
      </c>
    </row>
    <row r="2670" spans="1:14" x14ac:dyDescent="0.3">
      <c r="A2670" s="2">
        <v>171</v>
      </c>
      <c r="B2670" s="2" t="s">
        <v>7792</v>
      </c>
      <c r="C2670" s="2" t="s">
        <v>5984</v>
      </c>
      <c r="D2670" s="2" t="s">
        <v>1018</v>
      </c>
      <c r="E2670" s="2">
        <v>14</v>
      </c>
      <c r="F2670" s="2" t="s">
        <v>19</v>
      </c>
      <c r="G2670" s="2">
        <v>310</v>
      </c>
      <c r="H2670" s="3">
        <v>2.4246026780127645E-3</v>
      </c>
      <c r="I2670" s="2">
        <v>127856</v>
      </c>
      <c r="J2670" s="2" t="s">
        <v>14741</v>
      </c>
      <c r="K2670" s="2" t="s">
        <v>598</v>
      </c>
      <c r="L2670" s="2" t="s">
        <v>14773</v>
      </c>
      <c r="M2670" s="2" t="s">
        <v>14758</v>
      </c>
      <c r="N2670" s="1" t="str">
        <f t="shared" si="41"/>
        <v>MANKHURD SHIVAJI NAGAR142014</v>
      </c>
    </row>
    <row r="2671" spans="1:14" x14ac:dyDescent="0.3">
      <c r="A2671" s="2">
        <v>171</v>
      </c>
      <c r="B2671" s="2" t="s">
        <v>7792</v>
      </c>
      <c r="C2671" s="2" t="s">
        <v>5985</v>
      </c>
      <c r="D2671" s="2" t="s">
        <v>1018</v>
      </c>
      <c r="E2671" s="2">
        <v>15</v>
      </c>
      <c r="F2671" s="2" t="s">
        <v>19</v>
      </c>
      <c r="G2671" s="2">
        <v>299</v>
      </c>
      <c r="H2671" s="3">
        <v>2.3385683894381177E-3</v>
      </c>
      <c r="I2671" s="2">
        <v>127856</v>
      </c>
      <c r="J2671" s="2" t="s">
        <v>14741</v>
      </c>
      <c r="K2671" s="2" t="s">
        <v>598</v>
      </c>
      <c r="L2671" s="2" t="s">
        <v>14773</v>
      </c>
      <c r="M2671" s="2" t="s">
        <v>14758</v>
      </c>
      <c r="N2671" s="1" t="str">
        <f t="shared" si="41"/>
        <v>MANKHURD SHIVAJI NAGAR152014</v>
      </c>
    </row>
    <row r="2672" spans="1:14" x14ac:dyDescent="0.3">
      <c r="A2672" s="2">
        <v>171</v>
      </c>
      <c r="B2672" s="2" t="s">
        <v>7792</v>
      </c>
      <c r="C2672" s="2" t="s">
        <v>5986</v>
      </c>
      <c r="D2672" s="2" t="s">
        <v>1018</v>
      </c>
      <c r="E2672" s="2">
        <v>16</v>
      </c>
      <c r="F2672" s="2" t="s">
        <v>1519</v>
      </c>
      <c r="G2672" s="2">
        <v>280</v>
      </c>
      <c r="H2672" s="3">
        <v>2.1899637091728195E-3</v>
      </c>
      <c r="I2672" s="2">
        <v>127856</v>
      </c>
      <c r="J2672" s="2" t="s">
        <v>14741</v>
      </c>
      <c r="K2672" s="2" t="s">
        <v>598</v>
      </c>
      <c r="L2672" s="2" t="s">
        <v>14773</v>
      </c>
      <c r="M2672" s="2" t="s">
        <v>14758</v>
      </c>
      <c r="N2672" s="1" t="str">
        <f t="shared" si="41"/>
        <v>MANKHURD SHIVAJI NAGAR162014</v>
      </c>
    </row>
    <row r="2673" spans="1:14" x14ac:dyDescent="0.3">
      <c r="A2673" s="2">
        <v>171</v>
      </c>
      <c r="B2673" s="2" t="s">
        <v>7792</v>
      </c>
      <c r="C2673" s="2" t="s">
        <v>5987</v>
      </c>
      <c r="D2673" s="2" t="s">
        <v>1018</v>
      </c>
      <c r="E2673" s="2">
        <v>17</v>
      </c>
      <c r="F2673" s="2" t="s">
        <v>19</v>
      </c>
      <c r="G2673" s="2">
        <v>204</v>
      </c>
      <c r="H2673" s="3">
        <v>1.5955449881116257E-3</v>
      </c>
      <c r="I2673" s="2">
        <v>127856</v>
      </c>
      <c r="J2673" s="2" t="s">
        <v>14741</v>
      </c>
      <c r="K2673" s="2" t="s">
        <v>598</v>
      </c>
      <c r="L2673" s="2" t="s">
        <v>14773</v>
      </c>
      <c r="M2673" s="2" t="s">
        <v>14758</v>
      </c>
      <c r="N2673" s="1" t="str">
        <f t="shared" si="41"/>
        <v>MANKHURD SHIVAJI NAGAR172014</v>
      </c>
    </row>
    <row r="2674" spans="1:14" x14ac:dyDescent="0.3">
      <c r="A2674" s="2">
        <v>171</v>
      </c>
      <c r="B2674" s="2" t="s">
        <v>7792</v>
      </c>
      <c r="C2674" s="2" t="s">
        <v>5988</v>
      </c>
      <c r="D2674" s="2" t="s">
        <v>1018</v>
      </c>
      <c r="E2674" s="2">
        <v>18</v>
      </c>
      <c r="F2674" s="2" t="s">
        <v>19</v>
      </c>
      <c r="G2674" s="2">
        <v>192</v>
      </c>
      <c r="H2674" s="3">
        <v>1.5016894005756476E-3</v>
      </c>
      <c r="I2674" s="2">
        <v>127856</v>
      </c>
      <c r="J2674" s="2" t="s">
        <v>14741</v>
      </c>
      <c r="K2674" s="2" t="s">
        <v>598</v>
      </c>
      <c r="L2674" s="2" t="s">
        <v>14773</v>
      </c>
      <c r="M2674" s="2" t="s">
        <v>14758</v>
      </c>
      <c r="N2674" s="1" t="str">
        <f t="shared" si="41"/>
        <v>MANKHURD SHIVAJI NAGAR182014</v>
      </c>
    </row>
    <row r="2675" spans="1:14" x14ac:dyDescent="0.3">
      <c r="A2675" s="2">
        <v>171</v>
      </c>
      <c r="B2675" s="2" t="s">
        <v>7792</v>
      </c>
      <c r="C2675" s="2" t="s">
        <v>5989</v>
      </c>
      <c r="D2675" s="2" t="s">
        <v>1018</v>
      </c>
      <c r="E2675" s="2">
        <v>19</v>
      </c>
      <c r="F2675" s="2" t="s">
        <v>19</v>
      </c>
      <c r="G2675" s="2">
        <v>178</v>
      </c>
      <c r="H2675" s="3">
        <v>1.3921912151170065E-3</v>
      </c>
      <c r="I2675" s="2">
        <v>127856</v>
      </c>
      <c r="J2675" s="2" t="s">
        <v>14741</v>
      </c>
      <c r="K2675" s="2" t="s">
        <v>598</v>
      </c>
      <c r="L2675" s="2" t="s">
        <v>14773</v>
      </c>
      <c r="M2675" s="2" t="s">
        <v>14758</v>
      </c>
      <c r="N2675" s="1" t="str">
        <f t="shared" si="41"/>
        <v>MANKHURD SHIVAJI NAGAR192014</v>
      </c>
    </row>
    <row r="2676" spans="1:14" x14ac:dyDescent="0.3">
      <c r="A2676" s="2">
        <v>171</v>
      </c>
      <c r="B2676" s="2" t="s">
        <v>7792</v>
      </c>
      <c r="C2676" s="2" t="s">
        <v>5990</v>
      </c>
      <c r="D2676" s="2" t="s">
        <v>1018</v>
      </c>
      <c r="E2676" s="2">
        <v>20</v>
      </c>
      <c r="F2676" s="2" t="s">
        <v>19</v>
      </c>
      <c r="G2676" s="2">
        <v>135</v>
      </c>
      <c r="H2676" s="3">
        <v>1.0558753597797522E-3</v>
      </c>
      <c r="I2676" s="2">
        <v>127856</v>
      </c>
      <c r="J2676" s="2" t="s">
        <v>14741</v>
      </c>
      <c r="K2676" s="2" t="s">
        <v>598</v>
      </c>
      <c r="L2676" s="2" t="s">
        <v>14773</v>
      </c>
      <c r="M2676" s="2" t="s">
        <v>14758</v>
      </c>
      <c r="N2676" s="1" t="str">
        <f t="shared" si="41"/>
        <v>MANKHURD SHIVAJI NAGAR202014</v>
      </c>
    </row>
    <row r="2677" spans="1:14" x14ac:dyDescent="0.3">
      <c r="A2677" s="2">
        <v>171</v>
      </c>
      <c r="B2677" s="2" t="s">
        <v>7792</v>
      </c>
      <c r="C2677" s="2" t="s">
        <v>5991</v>
      </c>
      <c r="D2677" s="2" t="s">
        <v>1018</v>
      </c>
      <c r="E2677" s="2">
        <v>21</v>
      </c>
      <c r="F2677" s="2" t="s">
        <v>19</v>
      </c>
      <c r="G2677" s="2">
        <v>106</v>
      </c>
      <c r="H2677" s="3">
        <v>8.2905768990113873E-4</v>
      </c>
      <c r="I2677" s="2">
        <v>127856</v>
      </c>
      <c r="J2677" s="2" t="s">
        <v>14741</v>
      </c>
      <c r="K2677" s="2" t="s">
        <v>598</v>
      </c>
      <c r="L2677" s="2" t="s">
        <v>14773</v>
      </c>
      <c r="M2677" s="2" t="s">
        <v>14758</v>
      </c>
      <c r="N2677" s="1" t="str">
        <f t="shared" si="41"/>
        <v>MANKHURD SHIVAJI NAGAR212014</v>
      </c>
    </row>
    <row r="2678" spans="1:14" x14ac:dyDescent="0.3">
      <c r="A2678" s="2">
        <v>171</v>
      </c>
      <c r="B2678" s="2" t="s">
        <v>7792</v>
      </c>
      <c r="C2678" s="2" t="s">
        <v>653</v>
      </c>
      <c r="D2678" s="2" t="s">
        <v>1018</v>
      </c>
      <c r="E2678" s="2">
        <v>22</v>
      </c>
      <c r="F2678" s="2" t="s">
        <v>111</v>
      </c>
      <c r="G2678" s="2">
        <v>105</v>
      </c>
      <c r="H2678" s="3">
        <v>8.2123639093980726E-4</v>
      </c>
      <c r="I2678" s="2">
        <v>127856</v>
      </c>
      <c r="J2678" s="2" t="s">
        <v>14741</v>
      </c>
      <c r="K2678" s="2" t="s">
        <v>598</v>
      </c>
      <c r="L2678" s="2" t="s">
        <v>14773</v>
      </c>
      <c r="M2678" s="2" t="s">
        <v>14758</v>
      </c>
      <c r="N2678" s="1" t="str">
        <f t="shared" si="41"/>
        <v>MANKHURD SHIVAJI NAGAR222014</v>
      </c>
    </row>
    <row r="2679" spans="1:14" x14ac:dyDescent="0.3">
      <c r="A2679" s="2">
        <v>172</v>
      </c>
      <c r="B2679" s="2" t="s">
        <v>7793</v>
      </c>
      <c r="C2679" s="2" t="s">
        <v>5992</v>
      </c>
      <c r="D2679" s="2" t="s">
        <v>1018</v>
      </c>
      <c r="E2679" s="2">
        <v>1</v>
      </c>
      <c r="F2679" s="2" t="s">
        <v>103</v>
      </c>
      <c r="G2679" s="2">
        <v>39927</v>
      </c>
      <c r="H2679" s="3">
        <v>0.29534207664824802</v>
      </c>
      <c r="I2679" s="2">
        <v>135189</v>
      </c>
      <c r="J2679" s="2" t="s">
        <v>14741</v>
      </c>
      <c r="K2679" s="2" t="s">
        <v>14776</v>
      </c>
      <c r="L2679" s="2" t="s">
        <v>14773</v>
      </c>
      <c r="M2679" s="2" t="s">
        <v>14758</v>
      </c>
      <c r="N2679" s="1" t="str">
        <f t="shared" si="41"/>
        <v>ANUSHAKTI NAGAR12014</v>
      </c>
    </row>
    <row r="2680" spans="1:14" x14ac:dyDescent="0.3">
      <c r="A2680" s="2">
        <v>172</v>
      </c>
      <c r="B2680" s="2" t="s">
        <v>7793</v>
      </c>
      <c r="C2680" s="2" t="s">
        <v>5993</v>
      </c>
      <c r="D2680" s="2" t="s">
        <v>1018</v>
      </c>
      <c r="E2680" s="2">
        <v>2</v>
      </c>
      <c r="F2680" s="2" t="s">
        <v>51</v>
      </c>
      <c r="G2680" s="2">
        <v>38944</v>
      </c>
      <c r="H2680" s="3">
        <v>0.28807077498908934</v>
      </c>
      <c r="I2680" s="2">
        <v>135189</v>
      </c>
      <c r="J2680" s="2" t="s">
        <v>14741</v>
      </c>
      <c r="K2680" s="2" t="s">
        <v>14776</v>
      </c>
      <c r="L2680" s="2" t="s">
        <v>14773</v>
      </c>
      <c r="M2680" s="2" t="s">
        <v>14758</v>
      </c>
      <c r="N2680" s="1" t="str">
        <f t="shared" si="41"/>
        <v>ANUSHAKTI NAGAR22014</v>
      </c>
    </row>
    <row r="2681" spans="1:14" x14ac:dyDescent="0.3">
      <c r="A2681" s="2">
        <v>172</v>
      </c>
      <c r="B2681" s="2" t="s">
        <v>7793</v>
      </c>
      <c r="C2681" s="2" t="s">
        <v>5994</v>
      </c>
      <c r="D2681" s="2" t="s">
        <v>1018</v>
      </c>
      <c r="E2681" s="2">
        <v>3</v>
      </c>
      <c r="F2681" s="2" t="s">
        <v>9</v>
      </c>
      <c r="G2681" s="2">
        <v>23737</v>
      </c>
      <c r="H2681" s="3">
        <v>0.17558381229242023</v>
      </c>
      <c r="I2681" s="2">
        <v>135189</v>
      </c>
      <c r="J2681" s="2" t="s">
        <v>14741</v>
      </c>
      <c r="K2681" s="2" t="s">
        <v>14776</v>
      </c>
      <c r="L2681" s="2" t="s">
        <v>14773</v>
      </c>
      <c r="M2681" s="2" t="s">
        <v>14758</v>
      </c>
      <c r="N2681" s="1" t="str">
        <f t="shared" si="41"/>
        <v>ANUSHAKTI NAGAR32014</v>
      </c>
    </row>
    <row r="2682" spans="1:14" x14ac:dyDescent="0.3">
      <c r="A2682" s="2">
        <v>172</v>
      </c>
      <c r="B2682" s="2" t="s">
        <v>7793</v>
      </c>
      <c r="C2682" s="2" t="s">
        <v>5995</v>
      </c>
      <c r="D2682" s="2" t="s">
        <v>1018</v>
      </c>
      <c r="E2682" s="2">
        <v>4</v>
      </c>
      <c r="F2682" s="2" t="s">
        <v>7</v>
      </c>
      <c r="G2682" s="2">
        <v>17607</v>
      </c>
      <c r="H2682" s="3">
        <v>0.13023988638128842</v>
      </c>
      <c r="I2682" s="2">
        <v>135189</v>
      </c>
      <c r="J2682" s="2" t="s">
        <v>14741</v>
      </c>
      <c r="K2682" s="2" t="s">
        <v>14776</v>
      </c>
      <c r="L2682" s="2" t="s">
        <v>14773</v>
      </c>
      <c r="M2682" s="2" t="s">
        <v>14758</v>
      </c>
      <c r="N2682" s="1" t="str">
        <f t="shared" si="41"/>
        <v>ANUSHAKTI NAGAR42014</v>
      </c>
    </row>
    <row r="2683" spans="1:14" x14ac:dyDescent="0.3">
      <c r="A2683" s="2">
        <v>172</v>
      </c>
      <c r="B2683" s="2" t="s">
        <v>7793</v>
      </c>
      <c r="C2683" s="2" t="s">
        <v>5996</v>
      </c>
      <c r="D2683" s="2" t="s">
        <v>1018</v>
      </c>
      <c r="E2683" s="2">
        <v>5</v>
      </c>
      <c r="F2683" s="2" t="s">
        <v>693</v>
      </c>
      <c r="G2683" s="2">
        <v>4910</v>
      </c>
      <c r="H2683" s="3">
        <v>3.6319523038117009E-2</v>
      </c>
      <c r="I2683" s="2">
        <v>135189</v>
      </c>
      <c r="J2683" s="2" t="s">
        <v>14741</v>
      </c>
      <c r="K2683" s="2" t="s">
        <v>14776</v>
      </c>
      <c r="L2683" s="2" t="s">
        <v>14773</v>
      </c>
      <c r="M2683" s="2" t="s">
        <v>14758</v>
      </c>
      <c r="N2683" s="1" t="str">
        <f t="shared" si="41"/>
        <v>ANUSHAKTI NAGAR52014</v>
      </c>
    </row>
    <row r="2684" spans="1:14" x14ac:dyDescent="0.3">
      <c r="A2684" s="2">
        <v>172</v>
      </c>
      <c r="B2684" s="2" t="s">
        <v>7793</v>
      </c>
      <c r="C2684" s="2" t="s">
        <v>5997</v>
      </c>
      <c r="D2684" s="2" t="s">
        <v>1020</v>
      </c>
      <c r="E2684" s="2">
        <v>6</v>
      </c>
      <c r="F2684" s="2" t="s">
        <v>302</v>
      </c>
      <c r="G2684" s="2">
        <v>3283</v>
      </c>
      <c r="H2684" s="3">
        <v>2.4284520190252165E-2</v>
      </c>
      <c r="I2684" s="2">
        <v>135189</v>
      </c>
      <c r="J2684" s="2" t="s">
        <v>14741</v>
      </c>
      <c r="K2684" s="2" t="s">
        <v>14776</v>
      </c>
      <c r="L2684" s="2" t="s">
        <v>14773</v>
      </c>
      <c r="M2684" s="2" t="s">
        <v>14758</v>
      </c>
      <c r="N2684" s="1" t="str">
        <f t="shared" si="41"/>
        <v>ANUSHAKTI NAGAR62014</v>
      </c>
    </row>
    <row r="2685" spans="1:14" x14ac:dyDescent="0.3">
      <c r="A2685" s="2">
        <v>172</v>
      </c>
      <c r="B2685" s="2" t="s">
        <v>7793</v>
      </c>
      <c r="C2685" s="2" t="s">
        <v>5998</v>
      </c>
      <c r="D2685" s="2" t="s">
        <v>1018</v>
      </c>
      <c r="E2685" s="2">
        <v>7</v>
      </c>
      <c r="F2685" s="2" t="s">
        <v>11</v>
      </c>
      <c r="G2685" s="2">
        <v>1612</v>
      </c>
      <c r="H2685" s="3">
        <v>1.1924047074835971E-2</v>
      </c>
      <c r="I2685" s="2">
        <v>135189</v>
      </c>
      <c r="J2685" s="2" t="s">
        <v>14741</v>
      </c>
      <c r="K2685" s="2" t="s">
        <v>14776</v>
      </c>
      <c r="L2685" s="2" t="s">
        <v>14773</v>
      </c>
      <c r="M2685" s="2" t="s">
        <v>14758</v>
      </c>
      <c r="N2685" s="1" t="str">
        <f t="shared" si="41"/>
        <v>ANUSHAKTI NAGAR72014</v>
      </c>
    </row>
    <row r="2686" spans="1:14" x14ac:dyDescent="0.3">
      <c r="A2686" s="2">
        <v>172</v>
      </c>
      <c r="B2686" s="2" t="s">
        <v>7793</v>
      </c>
      <c r="C2686" s="2" t="s">
        <v>22</v>
      </c>
      <c r="D2686" s="2" t="s">
        <v>7923</v>
      </c>
      <c r="E2686" s="2">
        <v>8</v>
      </c>
      <c r="F2686" s="2" t="s">
        <v>22</v>
      </c>
      <c r="G2686" s="2">
        <v>1572</v>
      </c>
      <c r="H2686" s="3">
        <v>1.1628165013425649E-2</v>
      </c>
      <c r="I2686" s="2">
        <v>135189</v>
      </c>
      <c r="J2686" s="2" t="s">
        <v>14741</v>
      </c>
      <c r="K2686" s="2" t="s">
        <v>14776</v>
      </c>
      <c r="L2686" s="2" t="s">
        <v>14773</v>
      </c>
      <c r="M2686" s="2" t="s">
        <v>14758</v>
      </c>
      <c r="N2686" s="1" t="str">
        <f t="shared" si="41"/>
        <v>ANUSHAKTI NAGAR82014</v>
      </c>
    </row>
    <row r="2687" spans="1:14" x14ac:dyDescent="0.3">
      <c r="A2687" s="2">
        <v>172</v>
      </c>
      <c r="B2687" s="2" t="s">
        <v>7793</v>
      </c>
      <c r="C2687" s="2" t="s">
        <v>5999</v>
      </c>
      <c r="D2687" s="2" t="s">
        <v>1018</v>
      </c>
      <c r="E2687" s="2">
        <v>9</v>
      </c>
      <c r="F2687" s="2" t="s">
        <v>19</v>
      </c>
      <c r="G2687" s="2">
        <v>1026</v>
      </c>
      <c r="H2687" s="3">
        <v>7.589374875174755E-3</v>
      </c>
      <c r="I2687" s="2">
        <v>135189</v>
      </c>
      <c r="J2687" s="2" t="s">
        <v>14741</v>
      </c>
      <c r="K2687" s="2" t="s">
        <v>14776</v>
      </c>
      <c r="L2687" s="2" t="s">
        <v>14773</v>
      </c>
      <c r="M2687" s="2" t="s">
        <v>14758</v>
      </c>
      <c r="N2687" s="1" t="str">
        <f t="shared" si="41"/>
        <v>ANUSHAKTI NAGAR92014</v>
      </c>
    </row>
    <row r="2688" spans="1:14" x14ac:dyDescent="0.3">
      <c r="A2688" s="2">
        <v>172</v>
      </c>
      <c r="B2688" s="2" t="s">
        <v>7793</v>
      </c>
      <c r="C2688" s="2" t="s">
        <v>6000</v>
      </c>
      <c r="D2688" s="2" t="s">
        <v>1018</v>
      </c>
      <c r="E2688" s="2">
        <v>10</v>
      </c>
      <c r="F2688" s="2" t="s">
        <v>19</v>
      </c>
      <c r="G2688" s="2">
        <v>1019</v>
      </c>
      <c r="H2688" s="3">
        <v>7.5375955144279493E-3</v>
      </c>
      <c r="I2688" s="2">
        <v>135189</v>
      </c>
      <c r="J2688" s="2" t="s">
        <v>14741</v>
      </c>
      <c r="K2688" s="2" t="s">
        <v>14776</v>
      </c>
      <c r="L2688" s="2" t="s">
        <v>14773</v>
      </c>
      <c r="M2688" s="2" t="s">
        <v>14758</v>
      </c>
      <c r="N2688" s="1" t="str">
        <f t="shared" si="41"/>
        <v>ANUSHAKTI NAGAR102014</v>
      </c>
    </row>
    <row r="2689" spans="1:14" x14ac:dyDescent="0.3">
      <c r="A2689" s="2">
        <v>172</v>
      </c>
      <c r="B2689" s="2" t="s">
        <v>7793</v>
      </c>
      <c r="C2689" s="2" t="s">
        <v>6001</v>
      </c>
      <c r="D2689" s="2" t="s">
        <v>1018</v>
      </c>
      <c r="E2689" s="2">
        <v>11</v>
      </c>
      <c r="F2689" s="2" t="s">
        <v>19</v>
      </c>
      <c r="G2689" s="2">
        <v>537</v>
      </c>
      <c r="H2689" s="3">
        <v>3.9722166744335704E-3</v>
      </c>
      <c r="I2689" s="2">
        <v>135189</v>
      </c>
      <c r="J2689" s="2" t="s">
        <v>14741</v>
      </c>
      <c r="K2689" s="2" t="s">
        <v>14776</v>
      </c>
      <c r="L2689" s="2" t="s">
        <v>14773</v>
      </c>
      <c r="M2689" s="2" t="s">
        <v>14758</v>
      </c>
      <c r="N2689" s="1" t="str">
        <f t="shared" si="41"/>
        <v>ANUSHAKTI NAGAR112014</v>
      </c>
    </row>
    <row r="2690" spans="1:14" x14ac:dyDescent="0.3">
      <c r="A2690" s="2">
        <v>172</v>
      </c>
      <c r="B2690" s="2" t="s">
        <v>7793</v>
      </c>
      <c r="C2690" s="2" t="s">
        <v>6002</v>
      </c>
      <c r="D2690" s="2" t="s">
        <v>1018</v>
      </c>
      <c r="E2690" s="2">
        <v>12</v>
      </c>
      <c r="F2690" s="2" t="s">
        <v>15</v>
      </c>
      <c r="G2690" s="2">
        <v>283</v>
      </c>
      <c r="H2690" s="3">
        <v>2.093365584478027E-3</v>
      </c>
      <c r="I2690" s="2">
        <v>135189</v>
      </c>
      <c r="J2690" s="2" t="s">
        <v>14741</v>
      </c>
      <c r="K2690" s="2" t="s">
        <v>14776</v>
      </c>
      <c r="L2690" s="2" t="s">
        <v>14773</v>
      </c>
      <c r="M2690" s="2" t="s">
        <v>14758</v>
      </c>
      <c r="N2690" s="1" t="str">
        <f t="shared" si="41"/>
        <v>ANUSHAKTI NAGAR122014</v>
      </c>
    </row>
    <row r="2691" spans="1:14" x14ac:dyDescent="0.3">
      <c r="A2691" s="2">
        <v>172</v>
      </c>
      <c r="B2691" s="2" t="s">
        <v>7793</v>
      </c>
      <c r="C2691" s="2" t="s">
        <v>6003</v>
      </c>
      <c r="D2691" s="2" t="s">
        <v>1018</v>
      </c>
      <c r="E2691" s="2">
        <v>13</v>
      </c>
      <c r="F2691" s="2" t="s">
        <v>19</v>
      </c>
      <c r="G2691" s="2">
        <v>258</v>
      </c>
      <c r="H2691" s="3">
        <v>1.9084392960965759E-3</v>
      </c>
      <c r="I2691" s="2">
        <v>135189</v>
      </c>
      <c r="J2691" s="2" t="s">
        <v>14741</v>
      </c>
      <c r="K2691" s="2" t="s">
        <v>14776</v>
      </c>
      <c r="L2691" s="2" t="s">
        <v>14773</v>
      </c>
      <c r="M2691" s="2" t="s">
        <v>14758</v>
      </c>
      <c r="N2691" s="1" t="str">
        <f t="shared" ref="N2691:N2754" si="42">B2691&amp;E2691&amp;2014</f>
        <v>ANUSHAKTI NAGAR132014</v>
      </c>
    </row>
    <row r="2692" spans="1:14" x14ac:dyDescent="0.3">
      <c r="A2692" s="2">
        <v>172</v>
      </c>
      <c r="B2692" s="2" t="s">
        <v>7793</v>
      </c>
      <c r="C2692" s="2" t="s">
        <v>659</v>
      </c>
      <c r="D2692" s="2" t="s">
        <v>1018</v>
      </c>
      <c r="E2692" s="2">
        <v>14</v>
      </c>
      <c r="F2692" s="2" t="s">
        <v>62</v>
      </c>
      <c r="G2692" s="2">
        <v>224</v>
      </c>
      <c r="H2692" s="3">
        <v>1.6569395438978023E-3</v>
      </c>
      <c r="I2692" s="2">
        <v>135189</v>
      </c>
      <c r="J2692" s="2" t="s">
        <v>14741</v>
      </c>
      <c r="K2692" s="2" t="s">
        <v>14776</v>
      </c>
      <c r="L2692" s="2" t="s">
        <v>14773</v>
      </c>
      <c r="M2692" s="2" t="s">
        <v>14758</v>
      </c>
      <c r="N2692" s="1" t="str">
        <f t="shared" si="42"/>
        <v>ANUSHAKTI NAGAR142014</v>
      </c>
    </row>
    <row r="2693" spans="1:14" x14ac:dyDescent="0.3">
      <c r="A2693" s="2">
        <v>172</v>
      </c>
      <c r="B2693" s="2" t="s">
        <v>7793</v>
      </c>
      <c r="C2693" s="2" t="s">
        <v>6004</v>
      </c>
      <c r="D2693" s="2" t="s">
        <v>1018</v>
      </c>
      <c r="E2693" s="2">
        <v>15</v>
      </c>
      <c r="F2693" s="2" t="s">
        <v>3629</v>
      </c>
      <c r="G2693" s="2">
        <v>155</v>
      </c>
      <c r="H2693" s="3">
        <v>1.1465429879649971E-3</v>
      </c>
      <c r="I2693" s="2">
        <v>135189</v>
      </c>
      <c r="J2693" s="2" t="s">
        <v>14741</v>
      </c>
      <c r="K2693" s="2" t="s">
        <v>14776</v>
      </c>
      <c r="L2693" s="2" t="s">
        <v>14773</v>
      </c>
      <c r="M2693" s="2" t="s">
        <v>14758</v>
      </c>
      <c r="N2693" s="1" t="str">
        <f t="shared" si="42"/>
        <v>ANUSHAKTI NAGAR152014</v>
      </c>
    </row>
    <row r="2694" spans="1:14" x14ac:dyDescent="0.3">
      <c r="A2694" s="2">
        <v>172</v>
      </c>
      <c r="B2694" s="2" t="s">
        <v>7793</v>
      </c>
      <c r="C2694" s="2" t="s">
        <v>6005</v>
      </c>
      <c r="D2694" s="2" t="s">
        <v>1018</v>
      </c>
      <c r="E2694" s="2">
        <v>16</v>
      </c>
      <c r="F2694" s="2" t="s">
        <v>19</v>
      </c>
      <c r="G2694" s="2">
        <v>95</v>
      </c>
      <c r="H2694" s="3">
        <v>7.0271989584951434E-4</v>
      </c>
      <c r="I2694" s="2">
        <v>135189</v>
      </c>
      <c r="J2694" s="2" t="s">
        <v>14741</v>
      </c>
      <c r="K2694" s="2" t="s">
        <v>14776</v>
      </c>
      <c r="L2694" s="2" t="s">
        <v>14773</v>
      </c>
      <c r="M2694" s="2" t="s">
        <v>14758</v>
      </c>
      <c r="N2694" s="1" t="str">
        <f t="shared" si="42"/>
        <v>ANUSHAKTI NAGAR162014</v>
      </c>
    </row>
    <row r="2695" spans="1:14" x14ac:dyDescent="0.3">
      <c r="A2695" s="2">
        <v>173</v>
      </c>
      <c r="B2695" s="2" t="s">
        <v>7794</v>
      </c>
      <c r="C2695" s="2" t="s">
        <v>6006</v>
      </c>
      <c r="D2695" s="2" t="s">
        <v>1018</v>
      </c>
      <c r="E2695" s="2">
        <v>1</v>
      </c>
      <c r="F2695" s="2" t="s">
        <v>103</v>
      </c>
      <c r="G2695" s="2">
        <v>47359</v>
      </c>
      <c r="H2695" s="3">
        <v>0.3397857639960109</v>
      </c>
      <c r="I2695" s="2">
        <v>139379</v>
      </c>
      <c r="J2695" s="2" t="s">
        <v>14741</v>
      </c>
      <c r="K2695" s="2" t="s">
        <v>14776</v>
      </c>
      <c r="L2695" s="2" t="s">
        <v>14773</v>
      </c>
      <c r="M2695" s="2" t="s">
        <v>14758</v>
      </c>
      <c r="N2695" s="1" t="str">
        <f t="shared" si="42"/>
        <v>CHEMBUR12014</v>
      </c>
    </row>
    <row r="2696" spans="1:14" x14ac:dyDescent="0.3">
      <c r="A2696" s="2">
        <v>173</v>
      </c>
      <c r="B2696" s="2" t="s">
        <v>7794</v>
      </c>
      <c r="C2696" s="2" t="s">
        <v>6007</v>
      </c>
      <c r="D2696" s="2" t="s">
        <v>1018</v>
      </c>
      <c r="E2696" s="2">
        <v>2</v>
      </c>
      <c r="F2696" s="2" t="s">
        <v>7</v>
      </c>
      <c r="G2696" s="2">
        <v>37365</v>
      </c>
      <c r="H2696" s="3">
        <v>0.26808199226569285</v>
      </c>
      <c r="I2696" s="2">
        <v>139379</v>
      </c>
      <c r="J2696" s="2" t="s">
        <v>14741</v>
      </c>
      <c r="K2696" s="2" t="s">
        <v>14776</v>
      </c>
      <c r="L2696" s="2" t="s">
        <v>14773</v>
      </c>
      <c r="M2696" s="2" t="s">
        <v>14758</v>
      </c>
      <c r="N2696" s="1" t="str">
        <f t="shared" si="42"/>
        <v>CHEMBUR22014</v>
      </c>
    </row>
    <row r="2697" spans="1:14" x14ac:dyDescent="0.3">
      <c r="A2697" s="2">
        <v>173</v>
      </c>
      <c r="B2697" s="2" t="s">
        <v>7794</v>
      </c>
      <c r="C2697" s="2" t="s">
        <v>6008</v>
      </c>
      <c r="D2697" s="2" t="s">
        <v>1018</v>
      </c>
      <c r="E2697" s="2">
        <v>3</v>
      </c>
      <c r="F2697" s="2" t="s">
        <v>958</v>
      </c>
      <c r="G2697" s="2">
        <v>36593</v>
      </c>
      <c r="H2697" s="3">
        <v>0.2625431377754181</v>
      </c>
      <c r="I2697" s="2">
        <v>139379</v>
      </c>
      <c r="J2697" s="2" t="s">
        <v>14741</v>
      </c>
      <c r="K2697" s="2" t="s">
        <v>14776</v>
      </c>
      <c r="L2697" s="2" t="s">
        <v>14773</v>
      </c>
      <c r="M2697" s="2" t="s">
        <v>14758</v>
      </c>
      <c r="N2697" s="1" t="str">
        <f t="shared" si="42"/>
        <v>CHEMBUR32014</v>
      </c>
    </row>
    <row r="2698" spans="1:14" x14ac:dyDescent="0.3">
      <c r="A2698" s="2">
        <v>173</v>
      </c>
      <c r="B2698" s="2" t="s">
        <v>7794</v>
      </c>
      <c r="C2698" s="2" t="s">
        <v>6009</v>
      </c>
      <c r="D2698" s="2" t="s">
        <v>1020</v>
      </c>
      <c r="E2698" s="2">
        <v>4</v>
      </c>
      <c r="F2698" s="2" t="s">
        <v>302</v>
      </c>
      <c r="G2698" s="2">
        <v>5824</v>
      </c>
      <c r="H2698" s="3">
        <v>4.178534786445591E-2</v>
      </c>
      <c r="I2698" s="2">
        <v>139379</v>
      </c>
      <c r="J2698" s="2" t="s">
        <v>14741</v>
      </c>
      <c r="K2698" s="2" t="s">
        <v>14776</v>
      </c>
      <c r="L2698" s="2" t="s">
        <v>14773</v>
      </c>
      <c r="M2698" s="2" t="s">
        <v>14758</v>
      </c>
      <c r="N2698" s="1" t="str">
        <f t="shared" si="42"/>
        <v>CHEMBUR42014</v>
      </c>
    </row>
    <row r="2699" spans="1:14" x14ac:dyDescent="0.3">
      <c r="A2699" s="2">
        <v>173</v>
      </c>
      <c r="B2699" s="2" t="s">
        <v>7794</v>
      </c>
      <c r="C2699" s="2" t="s">
        <v>6010</v>
      </c>
      <c r="D2699" s="2" t="s">
        <v>1018</v>
      </c>
      <c r="E2699" s="2">
        <v>5</v>
      </c>
      <c r="F2699" s="2" t="s">
        <v>51</v>
      </c>
      <c r="G2699" s="2">
        <v>3929</v>
      </c>
      <c r="H2699" s="3">
        <v>2.8189325508146852E-2</v>
      </c>
      <c r="I2699" s="2">
        <v>139379</v>
      </c>
      <c r="J2699" s="2" t="s">
        <v>14741</v>
      </c>
      <c r="K2699" s="2" t="s">
        <v>14776</v>
      </c>
      <c r="L2699" s="2" t="s">
        <v>14773</v>
      </c>
      <c r="M2699" s="2" t="s">
        <v>14758</v>
      </c>
      <c r="N2699" s="1" t="str">
        <f t="shared" si="42"/>
        <v>CHEMBUR52014</v>
      </c>
    </row>
    <row r="2700" spans="1:14" x14ac:dyDescent="0.3">
      <c r="A2700" s="2">
        <v>173</v>
      </c>
      <c r="B2700" s="2" t="s">
        <v>7794</v>
      </c>
      <c r="C2700" s="2" t="s">
        <v>22</v>
      </c>
      <c r="D2700" s="2" t="s">
        <v>7923</v>
      </c>
      <c r="E2700" s="2">
        <v>6</v>
      </c>
      <c r="F2700" s="2" t="s">
        <v>22</v>
      </c>
      <c r="G2700" s="2">
        <v>3892</v>
      </c>
      <c r="H2700" s="3">
        <v>2.7923862274804669E-2</v>
      </c>
      <c r="I2700" s="2">
        <v>139379</v>
      </c>
      <c r="J2700" s="2" t="s">
        <v>14741</v>
      </c>
      <c r="K2700" s="2" t="s">
        <v>14776</v>
      </c>
      <c r="L2700" s="2" t="s">
        <v>14773</v>
      </c>
      <c r="M2700" s="2" t="s">
        <v>14758</v>
      </c>
      <c r="N2700" s="1" t="str">
        <f t="shared" si="42"/>
        <v>CHEMBUR62014</v>
      </c>
    </row>
    <row r="2701" spans="1:14" x14ac:dyDescent="0.3">
      <c r="A2701" s="2">
        <v>173</v>
      </c>
      <c r="B2701" s="2" t="s">
        <v>7794</v>
      </c>
      <c r="C2701" s="2" t="s">
        <v>6011</v>
      </c>
      <c r="D2701" s="2" t="s">
        <v>1018</v>
      </c>
      <c r="E2701" s="2">
        <v>7</v>
      </c>
      <c r="F2701" s="2" t="s">
        <v>11</v>
      </c>
      <c r="G2701" s="2">
        <v>2393</v>
      </c>
      <c r="H2701" s="3">
        <v>1.7169013983455182E-2</v>
      </c>
      <c r="I2701" s="2">
        <v>139379</v>
      </c>
      <c r="J2701" s="2" t="s">
        <v>14741</v>
      </c>
      <c r="K2701" s="2" t="s">
        <v>14776</v>
      </c>
      <c r="L2701" s="2" t="s">
        <v>14773</v>
      </c>
      <c r="M2701" s="2" t="s">
        <v>14758</v>
      </c>
      <c r="N2701" s="1" t="str">
        <f t="shared" si="42"/>
        <v>CHEMBUR72014</v>
      </c>
    </row>
    <row r="2702" spans="1:14" x14ac:dyDescent="0.3">
      <c r="A2702" s="2">
        <v>173</v>
      </c>
      <c r="B2702" s="2" t="s">
        <v>7794</v>
      </c>
      <c r="C2702" s="2" t="s">
        <v>6012</v>
      </c>
      <c r="D2702" s="2" t="s">
        <v>1018</v>
      </c>
      <c r="E2702" s="2">
        <v>8</v>
      </c>
      <c r="F2702" s="2" t="s">
        <v>13</v>
      </c>
      <c r="G2702" s="2">
        <v>768</v>
      </c>
      <c r="H2702" s="3">
        <v>5.5101557623458341E-3</v>
      </c>
      <c r="I2702" s="2">
        <v>139379</v>
      </c>
      <c r="J2702" s="2" t="s">
        <v>14741</v>
      </c>
      <c r="K2702" s="2" t="s">
        <v>14776</v>
      </c>
      <c r="L2702" s="2" t="s">
        <v>14773</v>
      </c>
      <c r="M2702" s="2" t="s">
        <v>14758</v>
      </c>
      <c r="N2702" s="1" t="str">
        <f t="shared" si="42"/>
        <v>CHEMBUR82014</v>
      </c>
    </row>
    <row r="2703" spans="1:14" x14ac:dyDescent="0.3">
      <c r="A2703" s="2">
        <v>173</v>
      </c>
      <c r="B2703" s="2" t="s">
        <v>7794</v>
      </c>
      <c r="C2703" s="2" t="s">
        <v>6013</v>
      </c>
      <c r="D2703" s="2" t="s">
        <v>1018</v>
      </c>
      <c r="E2703" s="2">
        <v>9</v>
      </c>
      <c r="F2703" s="2" t="s">
        <v>19</v>
      </c>
      <c r="G2703" s="2">
        <v>477</v>
      </c>
      <c r="H2703" s="3">
        <v>3.4223233055194827E-3</v>
      </c>
      <c r="I2703" s="2">
        <v>139379</v>
      </c>
      <c r="J2703" s="2" t="s">
        <v>14741</v>
      </c>
      <c r="K2703" s="2" t="s">
        <v>14776</v>
      </c>
      <c r="L2703" s="2" t="s">
        <v>14773</v>
      </c>
      <c r="M2703" s="2" t="s">
        <v>14758</v>
      </c>
      <c r="N2703" s="1" t="str">
        <f t="shared" si="42"/>
        <v>CHEMBUR92014</v>
      </c>
    </row>
    <row r="2704" spans="1:14" x14ac:dyDescent="0.3">
      <c r="A2704" s="2">
        <v>173</v>
      </c>
      <c r="B2704" s="2" t="s">
        <v>7794</v>
      </c>
      <c r="C2704" s="2" t="s">
        <v>6014</v>
      </c>
      <c r="D2704" s="2" t="s">
        <v>1018</v>
      </c>
      <c r="E2704" s="2">
        <v>10</v>
      </c>
      <c r="F2704" s="2" t="s">
        <v>15</v>
      </c>
      <c r="G2704" s="2">
        <v>425</v>
      </c>
      <c r="H2704" s="3">
        <v>3.0492398424439835E-3</v>
      </c>
      <c r="I2704" s="2">
        <v>139379</v>
      </c>
      <c r="J2704" s="2" t="s">
        <v>14741</v>
      </c>
      <c r="K2704" s="2" t="s">
        <v>14776</v>
      </c>
      <c r="L2704" s="2" t="s">
        <v>14773</v>
      </c>
      <c r="M2704" s="2" t="s">
        <v>14758</v>
      </c>
      <c r="N2704" s="1" t="str">
        <f t="shared" si="42"/>
        <v>CHEMBUR102014</v>
      </c>
    </row>
    <row r="2705" spans="1:14" x14ac:dyDescent="0.3">
      <c r="A2705" s="2">
        <v>173</v>
      </c>
      <c r="B2705" s="2" t="s">
        <v>7794</v>
      </c>
      <c r="C2705" s="2" t="s">
        <v>6015</v>
      </c>
      <c r="D2705" s="2" t="s">
        <v>1018</v>
      </c>
      <c r="E2705" s="2">
        <v>11</v>
      </c>
      <c r="F2705" s="2" t="s">
        <v>19</v>
      </c>
      <c r="G2705" s="2">
        <v>354</v>
      </c>
      <c r="H2705" s="3">
        <v>2.5398374217062828E-3</v>
      </c>
      <c r="I2705" s="2">
        <v>139379</v>
      </c>
      <c r="J2705" s="2" t="s">
        <v>14741</v>
      </c>
      <c r="K2705" s="2" t="s">
        <v>14776</v>
      </c>
      <c r="L2705" s="2" t="s">
        <v>14773</v>
      </c>
      <c r="M2705" s="2" t="s">
        <v>14758</v>
      </c>
      <c r="N2705" s="1" t="str">
        <f t="shared" si="42"/>
        <v>CHEMBUR112014</v>
      </c>
    </row>
    <row r="2706" spans="1:14" x14ac:dyDescent="0.3">
      <c r="A2706" s="2">
        <v>174</v>
      </c>
      <c r="B2706" s="2" t="s">
        <v>7795</v>
      </c>
      <c r="C2706" s="2" t="s">
        <v>6016</v>
      </c>
      <c r="D2706" s="2" t="s">
        <v>1018</v>
      </c>
      <c r="E2706" s="2">
        <v>1</v>
      </c>
      <c r="F2706" s="2" t="s">
        <v>103</v>
      </c>
      <c r="G2706" s="2">
        <v>41511</v>
      </c>
      <c r="H2706" s="3">
        <v>0.31023736211174552</v>
      </c>
      <c r="I2706" s="2">
        <v>133804</v>
      </c>
      <c r="J2706" s="2" t="s">
        <v>14741</v>
      </c>
      <c r="K2706" s="2" t="s">
        <v>14775</v>
      </c>
      <c r="L2706" s="2" t="s">
        <v>14773</v>
      </c>
      <c r="M2706" s="2" t="s">
        <v>14758</v>
      </c>
      <c r="N2706" s="1" t="str">
        <f t="shared" si="42"/>
        <v>KURLA (SC)12014</v>
      </c>
    </row>
    <row r="2707" spans="1:14" x14ac:dyDescent="0.3">
      <c r="A2707" s="2">
        <v>174</v>
      </c>
      <c r="B2707" s="2" t="s">
        <v>7795</v>
      </c>
      <c r="C2707" s="2" t="s">
        <v>6017</v>
      </c>
      <c r="D2707" s="2" t="s">
        <v>1018</v>
      </c>
      <c r="E2707" s="2">
        <v>2</v>
      </c>
      <c r="F2707" s="2" t="s">
        <v>9</v>
      </c>
      <c r="G2707" s="2">
        <v>28880</v>
      </c>
      <c r="H2707" s="3">
        <v>0.21583809153687483</v>
      </c>
      <c r="I2707" s="2">
        <v>133804</v>
      </c>
      <c r="J2707" s="2" t="s">
        <v>14741</v>
      </c>
      <c r="K2707" s="2" t="s">
        <v>14775</v>
      </c>
      <c r="L2707" s="2" t="s">
        <v>14773</v>
      </c>
      <c r="M2707" s="2" t="s">
        <v>14758</v>
      </c>
      <c r="N2707" s="1" t="str">
        <f t="shared" si="42"/>
        <v>KURLA (SC)22014</v>
      </c>
    </row>
    <row r="2708" spans="1:14" x14ac:dyDescent="0.3">
      <c r="A2708" s="2">
        <v>174</v>
      </c>
      <c r="B2708" s="2" t="s">
        <v>7795</v>
      </c>
      <c r="C2708" s="2" t="s">
        <v>6018</v>
      </c>
      <c r="D2708" s="2" t="s">
        <v>1018</v>
      </c>
      <c r="E2708" s="2">
        <v>3</v>
      </c>
      <c r="F2708" s="2" t="s">
        <v>1363</v>
      </c>
      <c r="G2708" s="2">
        <v>25736</v>
      </c>
      <c r="H2708" s="3">
        <v>0.19234103614241727</v>
      </c>
      <c r="I2708" s="2">
        <v>133804</v>
      </c>
      <c r="J2708" s="2" t="s">
        <v>14741</v>
      </c>
      <c r="K2708" s="2" t="s">
        <v>14775</v>
      </c>
      <c r="L2708" s="2" t="s">
        <v>14773</v>
      </c>
      <c r="M2708" s="2" t="s">
        <v>14758</v>
      </c>
      <c r="N2708" s="1" t="str">
        <f t="shared" si="42"/>
        <v>KURLA (SC)32014</v>
      </c>
    </row>
    <row r="2709" spans="1:14" x14ac:dyDescent="0.3">
      <c r="A2709" s="2">
        <v>174</v>
      </c>
      <c r="B2709" s="2" t="s">
        <v>7795</v>
      </c>
      <c r="C2709" s="2" t="s">
        <v>1564</v>
      </c>
      <c r="D2709" s="2" t="s">
        <v>1018</v>
      </c>
      <c r="E2709" s="2">
        <v>4</v>
      </c>
      <c r="F2709" s="2" t="s">
        <v>51</v>
      </c>
      <c r="G2709" s="2">
        <v>14170</v>
      </c>
      <c r="H2709" s="3">
        <v>0.10590116887387523</v>
      </c>
      <c r="I2709" s="2">
        <v>133804</v>
      </c>
      <c r="J2709" s="2" t="s">
        <v>14741</v>
      </c>
      <c r="K2709" s="2" t="s">
        <v>14775</v>
      </c>
      <c r="L2709" s="2" t="s">
        <v>14773</v>
      </c>
      <c r="M2709" s="2" t="s">
        <v>14758</v>
      </c>
      <c r="N2709" s="1" t="str">
        <f t="shared" si="42"/>
        <v>KURLA (SC)42014</v>
      </c>
    </row>
    <row r="2710" spans="1:14" x14ac:dyDescent="0.3">
      <c r="A2710" s="2">
        <v>174</v>
      </c>
      <c r="B2710" s="2" t="s">
        <v>7795</v>
      </c>
      <c r="C2710" s="2" t="s">
        <v>6019</v>
      </c>
      <c r="D2710" s="2" t="s">
        <v>1018</v>
      </c>
      <c r="E2710" s="2">
        <v>5</v>
      </c>
      <c r="F2710" s="2" t="s">
        <v>7</v>
      </c>
      <c r="G2710" s="2">
        <v>12843</v>
      </c>
      <c r="H2710" s="3">
        <v>9.5983677618008426E-2</v>
      </c>
      <c r="I2710" s="2">
        <v>133804</v>
      </c>
      <c r="J2710" s="2" t="s">
        <v>14741</v>
      </c>
      <c r="K2710" s="2" t="s">
        <v>14775</v>
      </c>
      <c r="L2710" s="2" t="s">
        <v>14773</v>
      </c>
      <c r="M2710" s="2" t="s">
        <v>14758</v>
      </c>
      <c r="N2710" s="1" t="str">
        <f t="shared" si="42"/>
        <v>KURLA (SC)52014</v>
      </c>
    </row>
    <row r="2711" spans="1:14" x14ac:dyDescent="0.3">
      <c r="A2711" s="2">
        <v>174</v>
      </c>
      <c r="B2711" s="2" t="s">
        <v>7795</v>
      </c>
      <c r="C2711" s="2" t="s">
        <v>6020</v>
      </c>
      <c r="D2711" s="2" t="s">
        <v>1020</v>
      </c>
      <c r="E2711" s="2">
        <v>6</v>
      </c>
      <c r="F2711" s="2" t="s">
        <v>302</v>
      </c>
      <c r="G2711" s="2">
        <v>5512</v>
      </c>
      <c r="H2711" s="3">
        <v>4.1194583121580822E-2</v>
      </c>
      <c r="I2711" s="2">
        <v>133804</v>
      </c>
      <c r="J2711" s="2" t="s">
        <v>14741</v>
      </c>
      <c r="K2711" s="2" t="s">
        <v>14775</v>
      </c>
      <c r="L2711" s="2" t="s">
        <v>14773</v>
      </c>
      <c r="M2711" s="2" t="s">
        <v>14758</v>
      </c>
      <c r="N2711" s="1" t="str">
        <f t="shared" si="42"/>
        <v>KURLA (SC)62014</v>
      </c>
    </row>
    <row r="2712" spans="1:14" x14ac:dyDescent="0.3">
      <c r="A2712" s="2">
        <v>174</v>
      </c>
      <c r="B2712" s="2" t="s">
        <v>7795</v>
      </c>
      <c r="C2712" s="2" t="s">
        <v>6021</v>
      </c>
      <c r="D2712" s="2" t="s">
        <v>1018</v>
      </c>
      <c r="E2712" s="2">
        <v>7</v>
      </c>
      <c r="F2712" s="2" t="s">
        <v>11</v>
      </c>
      <c r="G2712" s="2">
        <v>1875</v>
      </c>
      <c r="H2712" s="3">
        <v>1.4013033990015246E-2</v>
      </c>
      <c r="I2712" s="2">
        <v>133804</v>
      </c>
      <c r="J2712" s="2" t="s">
        <v>14741</v>
      </c>
      <c r="K2712" s="2" t="s">
        <v>14775</v>
      </c>
      <c r="L2712" s="2" t="s">
        <v>14773</v>
      </c>
      <c r="M2712" s="2" t="s">
        <v>14758</v>
      </c>
      <c r="N2712" s="1" t="str">
        <f t="shared" si="42"/>
        <v>KURLA (SC)72014</v>
      </c>
    </row>
    <row r="2713" spans="1:14" x14ac:dyDescent="0.3">
      <c r="A2713" s="2">
        <v>174</v>
      </c>
      <c r="B2713" s="2" t="s">
        <v>7795</v>
      </c>
      <c r="C2713" s="2" t="s">
        <v>22</v>
      </c>
      <c r="D2713" s="2" t="s">
        <v>7923</v>
      </c>
      <c r="E2713" s="2">
        <v>8</v>
      </c>
      <c r="F2713" s="2" t="s">
        <v>22</v>
      </c>
      <c r="G2713" s="2">
        <v>1195</v>
      </c>
      <c r="H2713" s="3">
        <v>8.9309736629697174E-3</v>
      </c>
      <c r="I2713" s="2">
        <v>133804</v>
      </c>
      <c r="J2713" s="2" t="s">
        <v>14741</v>
      </c>
      <c r="K2713" s="2" t="s">
        <v>14775</v>
      </c>
      <c r="L2713" s="2" t="s">
        <v>14773</v>
      </c>
      <c r="M2713" s="2" t="s">
        <v>14758</v>
      </c>
      <c r="N2713" s="1" t="str">
        <f t="shared" si="42"/>
        <v>KURLA (SC)82014</v>
      </c>
    </row>
    <row r="2714" spans="1:14" x14ac:dyDescent="0.3">
      <c r="A2714" s="2">
        <v>174</v>
      </c>
      <c r="B2714" s="2" t="s">
        <v>7795</v>
      </c>
      <c r="C2714" s="2" t="s">
        <v>1440</v>
      </c>
      <c r="D2714" s="2" t="s">
        <v>1018</v>
      </c>
      <c r="E2714" s="2">
        <v>9</v>
      </c>
      <c r="F2714" s="2" t="s">
        <v>517</v>
      </c>
      <c r="G2714" s="2">
        <v>374</v>
      </c>
      <c r="H2714" s="3">
        <v>2.7951331798750411E-3</v>
      </c>
      <c r="I2714" s="2">
        <v>133804</v>
      </c>
      <c r="J2714" s="2" t="s">
        <v>14741</v>
      </c>
      <c r="K2714" s="2" t="s">
        <v>14775</v>
      </c>
      <c r="L2714" s="2" t="s">
        <v>14773</v>
      </c>
      <c r="M2714" s="2" t="s">
        <v>14758</v>
      </c>
      <c r="N2714" s="1" t="str">
        <f t="shared" si="42"/>
        <v>KURLA (SC)92014</v>
      </c>
    </row>
    <row r="2715" spans="1:14" x14ac:dyDescent="0.3">
      <c r="A2715" s="2">
        <v>174</v>
      </c>
      <c r="B2715" s="2" t="s">
        <v>7795</v>
      </c>
      <c r="C2715" s="2" t="s">
        <v>6022</v>
      </c>
      <c r="D2715" s="2" t="s">
        <v>1018</v>
      </c>
      <c r="E2715" s="2">
        <v>10</v>
      </c>
      <c r="F2715" s="2" t="s">
        <v>19</v>
      </c>
      <c r="G2715" s="2">
        <v>238</v>
      </c>
      <c r="H2715" s="3">
        <v>1.7787211144659352E-3</v>
      </c>
      <c r="I2715" s="2">
        <v>133804</v>
      </c>
      <c r="J2715" s="2" t="s">
        <v>14741</v>
      </c>
      <c r="K2715" s="2" t="s">
        <v>14775</v>
      </c>
      <c r="L2715" s="2" t="s">
        <v>14773</v>
      </c>
      <c r="M2715" s="2" t="s">
        <v>14758</v>
      </c>
      <c r="N2715" s="1" t="str">
        <f t="shared" si="42"/>
        <v>KURLA (SC)102014</v>
      </c>
    </row>
    <row r="2716" spans="1:14" x14ac:dyDescent="0.3">
      <c r="A2716" s="2">
        <v>174</v>
      </c>
      <c r="B2716" s="2" t="s">
        <v>7795</v>
      </c>
      <c r="C2716" s="2" t="s">
        <v>6023</v>
      </c>
      <c r="D2716" s="2" t="s">
        <v>1018</v>
      </c>
      <c r="E2716" s="2">
        <v>11</v>
      </c>
      <c r="F2716" s="2" t="s">
        <v>15</v>
      </c>
      <c r="G2716" s="2">
        <v>224</v>
      </c>
      <c r="H2716" s="3">
        <v>1.6740904606738214E-3</v>
      </c>
      <c r="I2716" s="2">
        <v>133804</v>
      </c>
      <c r="J2716" s="2" t="s">
        <v>14741</v>
      </c>
      <c r="K2716" s="2" t="s">
        <v>14775</v>
      </c>
      <c r="L2716" s="2" t="s">
        <v>14773</v>
      </c>
      <c r="M2716" s="2" t="s">
        <v>14758</v>
      </c>
      <c r="N2716" s="1" t="str">
        <f t="shared" si="42"/>
        <v>KURLA (SC)112014</v>
      </c>
    </row>
    <row r="2717" spans="1:14" x14ac:dyDescent="0.3">
      <c r="A2717" s="2">
        <v>174</v>
      </c>
      <c r="B2717" s="2" t="s">
        <v>7795</v>
      </c>
      <c r="C2717" s="2" t="s">
        <v>6024</v>
      </c>
      <c r="D2717" s="2" t="s">
        <v>1018</v>
      </c>
      <c r="E2717" s="2">
        <v>12</v>
      </c>
      <c r="F2717" s="2" t="s">
        <v>19</v>
      </c>
      <c r="G2717" s="2">
        <v>168</v>
      </c>
      <c r="H2717" s="3">
        <v>1.255567845505366E-3</v>
      </c>
      <c r="I2717" s="2">
        <v>133804</v>
      </c>
      <c r="J2717" s="2" t="s">
        <v>14741</v>
      </c>
      <c r="K2717" s="2" t="s">
        <v>14775</v>
      </c>
      <c r="L2717" s="2" t="s">
        <v>14773</v>
      </c>
      <c r="M2717" s="2" t="s">
        <v>14758</v>
      </c>
      <c r="N2717" s="1" t="str">
        <f t="shared" si="42"/>
        <v>KURLA (SC)122014</v>
      </c>
    </row>
    <row r="2718" spans="1:14" x14ac:dyDescent="0.3">
      <c r="A2718" s="2">
        <v>174</v>
      </c>
      <c r="B2718" s="2" t="s">
        <v>7795</v>
      </c>
      <c r="C2718" s="2" t="s">
        <v>5949</v>
      </c>
      <c r="D2718" s="2" t="s">
        <v>1018</v>
      </c>
      <c r="E2718" s="2">
        <v>13</v>
      </c>
      <c r="F2718" s="2" t="s">
        <v>19</v>
      </c>
      <c r="G2718" s="2">
        <v>161</v>
      </c>
      <c r="H2718" s="3">
        <v>1.2032525186093091E-3</v>
      </c>
      <c r="I2718" s="2">
        <v>133804</v>
      </c>
      <c r="J2718" s="2" t="s">
        <v>14741</v>
      </c>
      <c r="K2718" s="2" t="s">
        <v>14775</v>
      </c>
      <c r="L2718" s="2" t="s">
        <v>14773</v>
      </c>
      <c r="M2718" s="2" t="s">
        <v>14758</v>
      </c>
      <c r="N2718" s="1" t="str">
        <f t="shared" si="42"/>
        <v>KURLA (SC)132014</v>
      </c>
    </row>
    <row r="2719" spans="1:14" x14ac:dyDescent="0.3">
      <c r="A2719" s="2">
        <v>174</v>
      </c>
      <c r="B2719" s="2" t="s">
        <v>7795</v>
      </c>
      <c r="C2719" s="2" t="s">
        <v>6025</v>
      </c>
      <c r="D2719" s="2" t="s">
        <v>1018</v>
      </c>
      <c r="E2719" s="2">
        <v>14</v>
      </c>
      <c r="F2719" s="2" t="s">
        <v>19</v>
      </c>
      <c r="G2719" s="2">
        <v>150</v>
      </c>
      <c r="H2719" s="3">
        <v>1.1210427192012197E-3</v>
      </c>
      <c r="I2719" s="2">
        <v>133804</v>
      </c>
      <c r="J2719" s="2" t="s">
        <v>14741</v>
      </c>
      <c r="K2719" s="2" t="s">
        <v>14775</v>
      </c>
      <c r="L2719" s="2" t="s">
        <v>14773</v>
      </c>
      <c r="M2719" s="2" t="s">
        <v>14758</v>
      </c>
      <c r="N2719" s="1" t="str">
        <f t="shared" si="42"/>
        <v>KURLA (SC)142014</v>
      </c>
    </row>
    <row r="2720" spans="1:14" x14ac:dyDescent="0.3">
      <c r="A2720" s="2">
        <v>174</v>
      </c>
      <c r="B2720" s="2" t="s">
        <v>7795</v>
      </c>
      <c r="C2720" s="2" t="s">
        <v>6026</v>
      </c>
      <c r="D2720" s="2" t="s">
        <v>1018</v>
      </c>
      <c r="E2720" s="2">
        <v>15</v>
      </c>
      <c r="F2720" s="2" t="s">
        <v>19</v>
      </c>
      <c r="G2720" s="2">
        <v>138</v>
      </c>
      <c r="H2720" s="3">
        <v>1.0313593016651221E-3</v>
      </c>
      <c r="I2720" s="2">
        <v>133804</v>
      </c>
      <c r="J2720" s="2" t="s">
        <v>14741</v>
      </c>
      <c r="K2720" s="2" t="s">
        <v>14775</v>
      </c>
      <c r="L2720" s="2" t="s">
        <v>14773</v>
      </c>
      <c r="M2720" s="2" t="s">
        <v>14758</v>
      </c>
      <c r="N2720" s="1" t="str">
        <f t="shared" si="42"/>
        <v>KURLA (SC)152014</v>
      </c>
    </row>
    <row r="2721" spans="1:14" x14ac:dyDescent="0.3">
      <c r="A2721" s="2">
        <v>174</v>
      </c>
      <c r="B2721" s="2" t="s">
        <v>7795</v>
      </c>
      <c r="C2721" s="2" t="s">
        <v>6027</v>
      </c>
      <c r="D2721" s="2" t="s">
        <v>1018</v>
      </c>
      <c r="E2721" s="2">
        <v>16</v>
      </c>
      <c r="F2721" s="2" t="s">
        <v>486</v>
      </c>
      <c r="G2721" s="2">
        <v>129</v>
      </c>
      <c r="H2721" s="3">
        <v>9.640967385130489E-4</v>
      </c>
      <c r="I2721" s="2">
        <v>133804</v>
      </c>
      <c r="J2721" s="2" t="s">
        <v>14741</v>
      </c>
      <c r="K2721" s="2" t="s">
        <v>14775</v>
      </c>
      <c r="L2721" s="2" t="s">
        <v>14773</v>
      </c>
      <c r="M2721" s="2" t="s">
        <v>14758</v>
      </c>
      <c r="N2721" s="1" t="str">
        <f t="shared" si="42"/>
        <v>KURLA (SC)162014</v>
      </c>
    </row>
    <row r="2722" spans="1:14" x14ac:dyDescent="0.3">
      <c r="A2722" s="2">
        <v>174</v>
      </c>
      <c r="B2722" s="2" t="s">
        <v>7795</v>
      </c>
      <c r="C2722" s="2" t="s">
        <v>6028</v>
      </c>
      <c r="D2722" s="2" t="s">
        <v>1018</v>
      </c>
      <c r="E2722" s="2">
        <v>17</v>
      </c>
      <c r="F2722" s="2" t="s">
        <v>631</v>
      </c>
      <c r="G2722" s="2">
        <v>124</v>
      </c>
      <c r="H2722" s="3">
        <v>9.2672864787300831E-4</v>
      </c>
      <c r="I2722" s="2">
        <v>133804</v>
      </c>
      <c r="J2722" s="2" t="s">
        <v>14741</v>
      </c>
      <c r="K2722" s="2" t="s">
        <v>14775</v>
      </c>
      <c r="L2722" s="2" t="s">
        <v>14773</v>
      </c>
      <c r="M2722" s="2" t="s">
        <v>14758</v>
      </c>
      <c r="N2722" s="1" t="str">
        <f t="shared" si="42"/>
        <v>KURLA (SC)172014</v>
      </c>
    </row>
    <row r="2723" spans="1:14" x14ac:dyDescent="0.3">
      <c r="A2723" s="2">
        <v>174</v>
      </c>
      <c r="B2723" s="2" t="s">
        <v>7795</v>
      </c>
      <c r="C2723" s="2" t="s">
        <v>6029</v>
      </c>
      <c r="D2723" s="2" t="s">
        <v>1018</v>
      </c>
      <c r="E2723" s="2">
        <v>18</v>
      </c>
      <c r="F2723" s="2" t="s">
        <v>4315</v>
      </c>
      <c r="G2723" s="2">
        <v>111</v>
      </c>
      <c r="H2723" s="3">
        <v>8.2957161220890258E-4</v>
      </c>
      <c r="I2723" s="2">
        <v>133804</v>
      </c>
      <c r="J2723" s="2" t="s">
        <v>14741</v>
      </c>
      <c r="K2723" s="2" t="s">
        <v>14775</v>
      </c>
      <c r="L2723" s="2" t="s">
        <v>14773</v>
      </c>
      <c r="M2723" s="2" t="s">
        <v>14758</v>
      </c>
      <c r="N2723" s="1" t="str">
        <f t="shared" si="42"/>
        <v>KURLA (SC)182014</v>
      </c>
    </row>
    <row r="2724" spans="1:14" x14ac:dyDescent="0.3">
      <c r="A2724" s="2">
        <v>174</v>
      </c>
      <c r="B2724" s="2" t="s">
        <v>7795</v>
      </c>
      <c r="C2724" s="2" t="s">
        <v>6030</v>
      </c>
      <c r="D2724" s="2" t="s">
        <v>1018</v>
      </c>
      <c r="E2724" s="2">
        <v>19</v>
      </c>
      <c r="F2724" s="2" t="s">
        <v>19</v>
      </c>
      <c r="G2724" s="2">
        <v>103</v>
      </c>
      <c r="H2724" s="3">
        <v>7.6978266718483754E-4</v>
      </c>
      <c r="I2724" s="2">
        <v>133804</v>
      </c>
      <c r="J2724" s="2" t="s">
        <v>14741</v>
      </c>
      <c r="K2724" s="2" t="s">
        <v>14775</v>
      </c>
      <c r="L2724" s="2" t="s">
        <v>14773</v>
      </c>
      <c r="M2724" s="2" t="s">
        <v>14758</v>
      </c>
      <c r="N2724" s="1" t="str">
        <f t="shared" si="42"/>
        <v>KURLA (SC)192014</v>
      </c>
    </row>
    <row r="2725" spans="1:14" x14ac:dyDescent="0.3">
      <c r="A2725" s="2">
        <v>174</v>
      </c>
      <c r="B2725" s="2" t="s">
        <v>7795</v>
      </c>
      <c r="C2725" s="2" t="s">
        <v>6031</v>
      </c>
      <c r="D2725" s="2" t="s">
        <v>1018</v>
      </c>
      <c r="E2725" s="2">
        <v>20</v>
      </c>
      <c r="F2725" s="2" t="s">
        <v>19</v>
      </c>
      <c r="G2725" s="2">
        <v>82</v>
      </c>
      <c r="H2725" s="3">
        <v>6.1283668649666676E-4</v>
      </c>
      <c r="I2725" s="2">
        <v>133804</v>
      </c>
      <c r="J2725" s="2" t="s">
        <v>14741</v>
      </c>
      <c r="K2725" s="2" t="s">
        <v>14775</v>
      </c>
      <c r="L2725" s="2" t="s">
        <v>14773</v>
      </c>
      <c r="M2725" s="2" t="s">
        <v>14758</v>
      </c>
      <c r="N2725" s="1" t="str">
        <f t="shared" si="42"/>
        <v>KURLA (SC)202014</v>
      </c>
    </row>
    <row r="2726" spans="1:14" x14ac:dyDescent="0.3">
      <c r="A2726" s="2">
        <v>174</v>
      </c>
      <c r="B2726" s="2" t="s">
        <v>7795</v>
      </c>
      <c r="C2726" s="2" t="s">
        <v>6032</v>
      </c>
      <c r="D2726" s="2" t="s">
        <v>1018</v>
      </c>
      <c r="E2726" s="2">
        <v>21</v>
      </c>
      <c r="F2726" s="2" t="s">
        <v>5561</v>
      </c>
      <c r="G2726" s="2">
        <v>80</v>
      </c>
      <c r="H2726" s="3">
        <v>5.9788945024065053E-4</v>
      </c>
      <c r="I2726" s="2">
        <v>133804</v>
      </c>
      <c r="J2726" s="2" t="s">
        <v>14741</v>
      </c>
      <c r="K2726" s="2" t="s">
        <v>14775</v>
      </c>
      <c r="L2726" s="2" t="s">
        <v>14773</v>
      </c>
      <c r="M2726" s="2" t="s">
        <v>14758</v>
      </c>
      <c r="N2726" s="1" t="str">
        <f t="shared" si="42"/>
        <v>KURLA (SC)212014</v>
      </c>
    </row>
    <row r="2727" spans="1:14" x14ac:dyDescent="0.3">
      <c r="A2727" s="2">
        <v>175</v>
      </c>
      <c r="B2727" s="2" t="s">
        <v>7796</v>
      </c>
      <c r="C2727" s="2" t="s">
        <v>6033</v>
      </c>
      <c r="D2727" s="2" t="s">
        <v>1018</v>
      </c>
      <c r="E2727" s="2">
        <v>1</v>
      </c>
      <c r="F2727" s="2" t="s">
        <v>103</v>
      </c>
      <c r="G2727" s="2">
        <v>30692</v>
      </c>
      <c r="H2727" s="3">
        <v>0.24209820548215341</v>
      </c>
      <c r="I2727" s="2">
        <v>126775</v>
      </c>
      <c r="J2727" s="2" t="s">
        <v>14741</v>
      </c>
      <c r="K2727" s="2" t="s">
        <v>14775</v>
      </c>
      <c r="L2727" s="2" t="s">
        <v>14773</v>
      </c>
      <c r="M2727" s="2" t="s">
        <v>14758</v>
      </c>
      <c r="N2727" s="1" t="str">
        <f t="shared" si="42"/>
        <v>KALINA12014</v>
      </c>
    </row>
    <row r="2728" spans="1:14" x14ac:dyDescent="0.3">
      <c r="A2728" s="2">
        <v>175</v>
      </c>
      <c r="B2728" s="2" t="s">
        <v>7796</v>
      </c>
      <c r="C2728" s="2" t="s">
        <v>6034</v>
      </c>
      <c r="D2728" s="2" t="s">
        <v>1018</v>
      </c>
      <c r="E2728" s="2">
        <v>2</v>
      </c>
      <c r="F2728" s="2" t="s">
        <v>9</v>
      </c>
      <c r="G2728" s="2">
        <v>29406</v>
      </c>
      <c r="H2728" s="3">
        <v>0.23195424965490041</v>
      </c>
      <c r="I2728" s="2">
        <v>126775</v>
      </c>
      <c r="J2728" s="2" t="s">
        <v>14741</v>
      </c>
      <c r="K2728" s="2" t="s">
        <v>14775</v>
      </c>
      <c r="L2728" s="2" t="s">
        <v>14773</v>
      </c>
      <c r="M2728" s="2" t="s">
        <v>14758</v>
      </c>
      <c r="N2728" s="1" t="str">
        <f t="shared" si="42"/>
        <v>KALINA22014</v>
      </c>
    </row>
    <row r="2729" spans="1:14" x14ac:dyDescent="0.3">
      <c r="A2729" s="2">
        <v>175</v>
      </c>
      <c r="B2729" s="2" t="s">
        <v>7796</v>
      </c>
      <c r="C2729" s="2" t="s">
        <v>6035</v>
      </c>
      <c r="D2729" s="2" t="s">
        <v>1018</v>
      </c>
      <c r="E2729" s="2">
        <v>3</v>
      </c>
      <c r="F2729" s="2" t="s">
        <v>7</v>
      </c>
      <c r="G2729" s="2">
        <v>23581</v>
      </c>
      <c r="H2729" s="3">
        <v>0.18600670479195425</v>
      </c>
      <c r="I2729" s="2">
        <v>126775</v>
      </c>
      <c r="J2729" s="2" t="s">
        <v>14741</v>
      </c>
      <c r="K2729" s="2" t="s">
        <v>14775</v>
      </c>
      <c r="L2729" s="2" t="s">
        <v>14773</v>
      </c>
      <c r="M2729" s="2" t="s">
        <v>14758</v>
      </c>
      <c r="N2729" s="1" t="str">
        <f t="shared" si="42"/>
        <v>KALINA32014</v>
      </c>
    </row>
    <row r="2730" spans="1:14" x14ac:dyDescent="0.3">
      <c r="A2730" s="2">
        <v>175</v>
      </c>
      <c r="B2730" s="2" t="s">
        <v>7796</v>
      </c>
      <c r="C2730" s="2" t="s">
        <v>6036</v>
      </c>
      <c r="D2730" s="2" t="s">
        <v>1018</v>
      </c>
      <c r="E2730" s="2">
        <v>4</v>
      </c>
      <c r="F2730" s="2" t="s">
        <v>51</v>
      </c>
      <c r="G2730" s="2">
        <v>18140</v>
      </c>
      <c r="H2730" s="3">
        <v>0.14308814829422203</v>
      </c>
      <c r="I2730" s="2">
        <v>126775</v>
      </c>
      <c r="J2730" s="2" t="s">
        <v>14741</v>
      </c>
      <c r="K2730" s="2" t="s">
        <v>14775</v>
      </c>
      <c r="L2730" s="2" t="s">
        <v>14773</v>
      </c>
      <c r="M2730" s="2" t="s">
        <v>14758</v>
      </c>
      <c r="N2730" s="1" t="str">
        <f t="shared" si="42"/>
        <v>KALINA42014</v>
      </c>
    </row>
    <row r="2731" spans="1:14" x14ac:dyDescent="0.3">
      <c r="A2731" s="2">
        <v>175</v>
      </c>
      <c r="B2731" s="2" t="s">
        <v>7796</v>
      </c>
      <c r="C2731" s="2" t="s">
        <v>6037</v>
      </c>
      <c r="D2731" s="2" t="s">
        <v>1018</v>
      </c>
      <c r="E2731" s="2">
        <v>5</v>
      </c>
      <c r="F2731" s="2" t="s">
        <v>302</v>
      </c>
      <c r="G2731" s="2">
        <v>11699</v>
      </c>
      <c r="H2731" s="3">
        <v>9.2281601262078489E-2</v>
      </c>
      <c r="I2731" s="2">
        <v>126775</v>
      </c>
      <c r="J2731" s="2" t="s">
        <v>14741</v>
      </c>
      <c r="K2731" s="2" t="s">
        <v>14775</v>
      </c>
      <c r="L2731" s="2" t="s">
        <v>14773</v>
      </c>
      <c r="M2731" s="2" t="s">
        <v>14758</v>
      </c>
      <c r="N2731" s="1" t="str">
        <f t="shared" si="42"/>
        <v>KALINA52014</v>
      </c>
    </row>
    <row r="2732" spans="1:14" x14ac:dyDescent="0.3">
      <c r="A2732" s="2">
        <v>175</v>
      </c>
      <c r="B2732" s="2" t="s">
        <v>7796</v>
      </c>
      <c r="C2732" s="2" t="s">
        <v>6038</v>
      </c>
      <c r="D2732" s="2" t="s">
        <v>1018</v>
      </c>
      <c r="E2732" s="2">
        <v>6</v>
      </c>
      <c r="F2732" s="2" t="s">
        <v>19</v>
      </c>
      <c r="G2732" s="2">
        <v>4362</v>
      </c>
      <c r="H2732" s="3">
        <v>3.4407414711102348E-2</v>
      </c>
      <c r="I2732" s="2">
        <v>126775</v>
      </c>
      <c r="J2732" s="2" t="s">
        <v>14741</v>
      </c>
      <c r="K2732" s="2" t="s">
        <v>14775</v>
      </c>
      <c r="L2732" s="2" t="s">
        <v>14773</v>
      </c>
      <c r="M2732" s="2" t="s">
        <v>14758</v>
      </c>
      <c r="N2732" s="1" t="str">
        <f t="shared" si="42"/>
        <v>KALINA62014</v>
      </c>
    </row>
    <row r="2733" spans="1:14" x14ac:dyDescent="0.3">
      <c r="A2733" s="2">
        <v>175</v>
      </c>
      <c r="B2733" s="2" t="s">
        <v>7796</v>
      </c>
      <c r="C2733" s="2" t="s">
        <v>6039</v>
      </c>
      <c r="D2733" s="2" t="s">
        <v>1018</v>
      </c>
      <c r="E2733" s="2">
        <v>7</v>
      </c>
      <c r="F2733" s="2" t="s">
        <v>19</v>
      </c>
      <c r="G2733" s="2">
        <v>2105</v>
      </c>
      <c r="H2733" s="3">
        <v>1.6604220074935911E-2</v>
      </c>
      <c r="I2733" s="2">
        <v>126775</v>
      </c>
      <c r="J2733" s="2" t="s">
        <v>14741</v>
      </c>
      <c r="K2733" s="2" t="s">
        <v>14775</v>
      </c>
      <c r="L2733" s="2" t="s">
        <v>14773</v>
      </c>
      <c r="M2733" s="2" t="s">
        <v>14758</v>
      </c>
      <c r="N2733" s="1" t="str">
        <f t="shared" si="42"/>
        <v>KALINA72014</v>
      </c>
    </row>
    <row r="2734" spans="1:14" x14ac:dyDescent="0.3">
      <c r="A2734" s="2">
        <v>175</v>
      </c>
      <c r="B2734" s="2" t="s">
        <v>7796</v>
      </c>
      <c r="C2734" s="2" t="s">
        <v>22</v>
      </c>
      <c r="D2734" s="2" t="s">
        <v>7923</v>
      </c>
      <c r="E2734" s="2">
        <v>8</v>
      </c>
      <c r="F2734" s="2" t="s">
        <v>22</v>
      </c>
      <c r="G2734" s="2">
        <v>1766</v>
      </c>
      <c r="H2734" s="3">
        <v>1.393019128377046E-2</v>
      </c>
      <c r="I2734" s="2">
        <v>126775</v>
      </c>
      <c r="J2734" s="2" t="s">
        <v>14741</v>
      </c>
      <c r="K2734" s="2" t="s">
        <v>14775</v>
      </c>
      <c r="L2734" s="2" t="s">
        <v>14773</v>
      </c>
      <c r="M2734" s="2" t="s">
        <v>14758</v>
      </c>
      <c r="N2734" s="1" t="str">
        <f t="shared" si="42"/>
        <v>KALINA82014</v>
      </c>
    </row>
    <row r="2735" spans="1:14" x14ac:dyDescent="0.3">
      <c r="A2735" s="2">
        <v>175</v>
      </c>
      <c r="B2735" s="2" t="s">
        <v>7796</v>
      </c>
      <c r="C2735" s="2" t="s">
        <v>6040</v>
      </c>
      <c r="D2735" s="2" t="s">
        <v>1018</v>
      </c>
      <c r="E2735" s="2">
        <v>9</v>
      </c>
      <c r="F2735" s="2" t="s">
        <v>19</v>
      </c>
      <c r="G2735" s="2">
        <v>1488</v>
      </c>
      <c r="H2735" s="3">
        <v>1.1737329915204101E-2</v>
      </c>
      <c r="I2735" s="2">
        <v>126775</v>
      </c>
      <c r="J2735" s="2" t="s">
        <v>14741</v>
      </c>
      <c r="K2735" s="2" t="s">
        <v>14775</v>
      </c>
      <c r="L2735" s="2" t="s">
        <v>14773</v>
      </c>
      <c r="M2735" s="2" t="s">
        <v>14758</v>
      </c>
      <c r="N2735" s="1" t="str">
        <f t="shared" si="42"/>
        <v>KALINA92014</v>
      </c>
    </row>
    <row r="2736" spans="1:14" x14ac:dyDescent="0.3">
      <c r="A2736" s="2">
        <v>175</v>
      </c>
      <c r="B2736" s="2" t="s">
        <v>7796</v>
      </c>
      <c r="C2736" s="2" t="s">
        <v>6041</v>
      </c>
      <c r="D2736" s="2" t="s">
        <v>1018</v>
      </c>
      <c r="E2736" s="2">
        <v>10</v>
      </c>
      <c r="F2736" s="2" t="s">
        <v>11</v>
      </c>
      <c r="G2736" s="2">
        <v>878</v>
      </c>
      <c r="H2736" s="3">
        <v>6.9256556892131728E-3</v>
      </c>
      <c r="I2736" s="2">
        <v>126775</v>
      </c>
      <c r="J2736" s="2" t="s">
        <v>14741</v>
      </c>
      <c r="K2736" s="2" t="s">
        <v>14775</v>
      </c>
      <c r="L2736" s="2" t="s">
        <v>14773</v>
      </c>
      <c r="M2736" s="2" t="s">
        <v>14758</v>
      </c>
      <c r="N2736" s="1" t="str">
        <f t="shared" si="42"/>
        <v>KALINA102014</v>
      </c>
    </row>
    <row r="2737" spans="1:14" x14ac:dyDescent="0.3">
      <c r="A2737" s="2">
        <v>175</v>
      </c>
      <c r="B2737" s="2" t="s">
        <v>7796</v>
      </c>
      <c r="C2737" s="2" t="s">
        <v>6042</v>
      </c>
      <c r="D2737" s="2" t="s">
        <v>1018</v>
      </c>
      <c r="E2737" s="2">
        <v>11</v>
      </c>
      <c r="F2737" s="2" t="s">
        <v>267</v>
      </c>
      <c r="G2737" s="2">
        <v>422</v>
      </c>
      <c r="H2737" s="3">
        <v>3.3287320055215932E-3</v>
      </c>
      <c r="I2737" s="2">
        <v>126775</v>
      </c>
      <c r="J2737" s="2" t="s">
        <v>14741</v>
      </c>
      <c r="K2737" s="2" t="s">
        <v>14775</v>
      </c>
      <c r="L2737" s="2" t="s">
        <v>14773</v>
      </c>
      <c r="M2737" s="2" t="s">
        <v>14758</v>
      </c>
      <c r="N2737" s="1" t="str">
        <f t="shared" si="42"/>
        <v>KALINA112014</v>
      </c>
    </row>
    <row r="2738" spans="1:14" x14ac:dyDescent="0.3">
      <c r="A2738" s="2">
        <v>175</v>
      </c>
      <c r="B2738" s="2" t="s">
        <v>7796</v>
      </c>
      <c r="C2738" s="2" t="s">
        <v>636</v>
      </c>
      <c r="D2738" s="2" t="s">
        <v>1018</v>
      </c>
      <c r="E2738" s="2">
        <v>12</v>
      </c>
      <c r="F2738" s="2" t="s">
        <v>19</v>
      </c>
      <c r="G2738" s="2">
        <v>258</v>
      </c>
      <c r="H2738" s="3">
        <v>2.0351015578781305E-3</v>
      </c>
      <c r="I2738" s="2">
        <v>126775</v>
      </c>
      <c r="J2738" s="2" t="s">
        <v>14741</v>
      </c>
      <c r="K2738" s="2" t="s">
        <v>14775</v>
      </c>
      <c r="L2738" s="2" t="s">
        <v>14773</v>
      </c>
      <c r="M2738" s="2" t="s">
        <v>14758</v>
      </c>
      <c r="N2738" s="1" t="str">
        <f t="shared" si="42"/>
        <v>KALINA122014</v>
      </c>
    </row>
    <row r="2739" spans="1:14" x14ac:dyDescent="0.3">
      <c r="A2739" s="2">
        <v>175</v>
      </c>
      <c r="B2739" s="2" t="s">
        <v>7796</v>
      </c>
      <c r="C2739" s="2" t="s">
        <v>6043</v>
      </c>
      <c r="D2739" s="2" t="s">
        <v>1018</v>
      </c>
      <c r="E2739" s="2">
        <v>13</v>
      </c>
      <c r="F2739" s="2" t="s">
        <v>19</v>
      </c>
      <c r="G2739" s="2">
        <v>217</v>
      </c>
      <c r="H2739" s="3">
        <v>1.7116939459672648E-3</v>
      </c>
      <c r="I2739" s="2">
        <v>126775</v>
      </c>
      <c r="J2739" s="2" t="s">
        <v>14741</v>
      </c>
      <c r="K2739" s="2" t="s">
        <v>14775</v>
      </c>
      <c r="L2739" s="2" t="s">
        <v>14773</v>
      </c>
      <c r="M2739" s="2" t="s">
        <v>14758</v>
      </c>
      <c r="N2739" s="1" t="str">
        <f t="shared" si="42"/>
        <v>KALINA132014</v>
      </c>
    </row>
    <row r="2740" spans="1:14" x14ac:dyDescent="0.3">
      <c r="A2740" s="2">
        <v>175</v>
      </c>
      <c r="B2740" s="2" t="s">
        <v>7796</v>
      </c>
      <c r="C2740" s="2" t="s">
        <v>6044</v>
      </c>
      <c r="D2740" s="2" t="s">
        <v>1020</v>
      </c>
      <c r="E2740" s="2">
        <v>14</v>
      </c>
      <c r="F2740" s="2" t="s">
        <v>3629</v>
      </c>
      <c r="G2740" s="2">
        <v>217</v>
      </c>
      <c r="H2740" s="3">
        <v>1.7116939459672648E-3</v>
      </c>
      <c r="I2740" s="2">
        <v>126775</v>
      </c>
      <c r="J2740" s="2" t="s">
        <v>14741</v>
      </c>
      <c r="K2740" s="2" t="s">
        <v>14775</v>
      </c>
      <c r="L2740" s="2" t="s">
        <v>14773</v>
      </c>
      <c r="M2740" s="2" t="s">
        <v>14758</v>
      </c>
      <c r="N2740" s="1" t="str">
        <f t="shared" si="42"/>
        <v>KALINA142014</v>
      </c>
    </row>
    <row r="2741" spans="1:14" x14ac:dyDescent="0.3">
      <c r="A2741" s="2">
        <v>175</v>
      </c>
      <c r="B2741" s="2" t="s">
        <v>7796</v>
      </c>
      <c r="C2741" s="2" t="s">
        <v>6045</v>
      </c>
      <c r="D2741" s="2" t="s">
        <v>1018</v>
      </c>
      <c r="E2741" s="2">
        <v>15</v>
      </c>
      <c r="F2741" s="2" t="s">
        <v>19</v>
      </c>
      <c r="G2741" s="2">
        <v>201</v>
      </c>
      <c r="H2741" s="3">
        <v>1.5854860974166831E-3</v>
      </c>
      <c r="I2741" s="2">
        <v>126775</v>
      </c>
      <c r="J2741" s="2" t="s">
        <v>14741</v>
      </c>
      <c r="K2741" s="2" t="s">
        <v>14775</v>
      </c>
      <c r="L2741" s="2" t="s">
        <v>14773</v>
      </c>
      <c r="M2741" s="2" t="s">
        <v>14758</v>
      </c>
      <c r="N2741" s="1" t="str">
        <f t="shared" si="42"/>
        <v>KALINA152014</v>
      </c>
    </row>
    <row r="2742" spans="1:14" x14ac:dyDescent="0.3">
      <c r="A2742" s="2">
        <v>175</v>
      </c>
      <c r="B2742" s="2" t="s">
        <v>7796</v>
      </c>
      <c r="C2742" s="2" t="s">
        <v>6046</v>
      </c>
      <c r="D2742" s="2" t="s">
        <v>1018</v>
      </c>
      <c r="E2742" s="2">
        <v>16</v>
      </c>
      <c r="F2742" s="2" t="s">
        <v>1605</v>
      </c>
      <c r="G2742" s="2">
        <v>194</v>
      </c>
      <c r="H2742" s="3">
        <v>1.5302701636758036E-3</v>
      </c>
      <c r="I2742" s="2">
        <v>126775</v>
      </c>
      <c r="J2742" s="2" t="s">
        <v>14741</v>
      </c>
      <c r="K2742" s="2" t="s">
        <v>14775</v>
      </c>
      <c r="L2742" s="2" t="s">
        <v>14773</v>
      </c>
      <c r="M2742" s="2" t="s">
        <v>14758</v>
      </c>
      <c r="N2742" s="1" t="str">
        <f t="shared" si="42"/>
        <v>KALINA162014</v>
      </c>
    </row>
    <row r="2743" spans="1:14" x14ac:dyDescent="0.3">
      <c r="A2743" s="2">
        <v>175</v>
      </c>
      <c r="B2743" s="2" t="s">
        <v>7796</v>
      </c>
      <c r="C2743" s="2" t="s">
        <v>6047</v>
      </c>
      <c r="D2743" s="2" t="s">
        <v>1018</v>
      </c>
      <c r="E2743" s="2">
        <v>17</v>
      </c>
      <c r="F2743" s="2" t="s">
        <v>19</v>
      </c>
      <c r="G2743" s="2">
        <v>193</v>
      </c>
      <c r="H2743" s="3">
        <v>1.5223821731413921E-3</v>
      </c>
      <c r="I2743" s="2">
        <v>126775</v>
      </c>
      <c r="J2743" s="2" t="s">
        <v>14741</v>
      </c>
      <c r="K2743" s="2" t="s">
        <v>14775</v>
      </c>
      <c r="L2743" s="2" t="s">
        <v>14773</v>
      </c>
      <c r="M2743" s="2" t="s">
        <v>14758</v>
      </c>
      <c r="N2743" s="1" t="str">
        <f t="shared" si="42"/>
        <v>KALINA172014</v>
      </c>
    </row>
    <row r="2744" spans="1:14" x14ac:dyDescent="0.3">
      <c r="A2744" s="2">
        <v>175</v>
      </c>
      <c r="B2744" s="2" t="s">
        <v>7796</v>
      </c>
      <c r="C2744" s="2" t="s">
        <v>6048</v>
      </c>
      <c r="D2744" s="2" t="s">
        <v>1018</v>
      </c>
      <c r="E2744" s="2">
        <v>18</v>
      </c>
      <c r="F2744" s="2" t="s">
        <v>19</v>
      </c>
      <c r="G2744" s="2">
        <v>169</v>
      </c>
      <c r="H2744" s="3">
        <v>1.3330704003155197E-3</v>
      </c>
      <c r="I2744" s="2">
        <v>126775</v>
      </c>
      <c r="J2744" s="2" t="s">
        <v>14741</v>
      </c>
      <c r="K2744" s="2" t="s">
        <v>14775</v>
      </c>
      <c r="L2744" s="2" t="s">
        <v>14773</v>
      </c>
      <c r="M2744" s="2" t="s">
        <v>14758</v>
      </c>
      <c r="N2744" s="1" t="str">
        <f t="shared" si="42"/>
        <v>KALINA182014</v>
      </c>
    </row>
    <row r="2745" spans="1:14" x14ac:dyDescent="0.3">
      <c r="A2745" s="2">
        <v>175</v>
      </c>
      <c r="B2745" s="2" t="s">
        <v>7796</v>
      </c>
      <c r="C2745" s="2" t="s">
        <v>6049</v>
      </c>
      <c r="D2745" s="2" t="s">
        <v>1018</v>
      </c>
      <c r="E2745" s="2">
        <v>19</v>
      </c>
      <c r="F2745" s="2" t="s">
        <v>19</v>
      </c>
      <c r="G2745" s="2">
        <v>150</v>
      </c>
      <c r="H2745" s="3">
        <v>1.1831985801617037E-3</v>
      </c>
      <c r="I2745" s="2">
        <v>126775</v>
      </c>
      <c r="J2745" s="2" t="s">
        <v>14741</v>
      </c>
      <c r="K2745" s="2" t="s">
        <v>14775</v>
      </c>
      <c r="L2745" s="2" t="s">
        <v>14773</v>
      </c>
      <c r="M2745" s="2" t="s">
        <v>14758</v>
      </c>
      <c r="N2745" s="1" t="str">
        <f t="shared" si="42"/>
        <v>KALINA192014</v>
      </c>
    </row>
    <row r="2746" spans="1:14" x14ac:dyDescent="0.3">
      <c r="A2746" s="2">
        <v>175</v>
      </c>
      <c r="B2746" s="2" t="s">
        <v>7796</v>
      </c>
      <c r="C2746" s="2" t="s">
        <v>6050</v>
      </c>
      <c r="D2746" s="2" t="s">
        <v>1018</v>
      </c>
      <c r="E2746" s="2">
        <v>20</v>
      </c>
      <c r="F2746" s="2" t="s">
        <v>19</v>
      </c>
      <c r="G2746" s="2">
        <v>127</v>
      </c>
      <c r="H2746" s="3">
        <v>1.0017747978702425E-3</v>
      </c>
      <c r="I2746" s="2">
        <v>126775</v>
      </c>
      <c r="J2746" s="2" t="s">
        <v>14741</v>
      </c>
      <c r="K2746" s="2" t="s">
        <v>14775</v>
      </c>
      <c r="L2746" s="2" t="s">
        <v>14773</v>
      </c>
      <c r="M2746" s="2" t="s">
        <v>14758</v>
      </c>
      <c r="N2746" s="1" t="str">
        <f t="shared" si="42"/>
        <v>KALINA202014</v>
      </c>
    </row>
    <row r="2747" spans="1:14" x14ac:dyDescent="0.3">
      <c r="A2747" s="2">
        <v>175</v>
      </c>
      <c r="B2747" s="2" t="s">
        <v>7796</v>
      </c>
      <c r="C2747" s="2" t="s">
        <v>6051</v>
      </c>
      <c r="D2747" s="2" t="s">
        <v>1018</v>
      </c>
      <c r="E2747" s="2">
        <v>21</v>
      </c>
      <c r="F2747" s="2" t="s">
        <v>19</v>
      </c>
      <c r="G2747" s="2">
        <v>109</v>
      </c>
      <c r="H2747" s="3">
        <v>8.5979096825083805E-4</v>
      </c>
      <c r="I2747" s="2">
        <v>126775</v>
      </c>
      <c r="J2747" s="2" t="s">
        <v>14741</v>
      </c>
      <c r="K2747" s="2" t="s">
        <v>14775</v>
      </c>
      <c r="L2747" s="2" t="s">
        <v>14773</v>
      </c>
      <c r="M2747" s="2" t="s">
        <v>14758</v>
      </c>
      <c r="N2747" s="1" t="str">
        <f t="shared" si="42"/>
        <v>KALINA212014</v>
      </c>
    </row>
    <row r="2748" spans="1:14" x14ac:dyDescent="0.3">
      <c r="A2748" s="2">
        <v>175</v>
      </c>
      <c r="B2748" s="2" t="s">
        <v>7796</v>
      </c>
      <c r="C2748" s="2" t="s">
        <v>6052</v>
      </c>
      <c r="D2748" s="2" t="s">
        <v>1018</v>
      </c>
      <c r="E2748" s="2">
        <v>22</v>
      </c>
      <c r="F2748" s="2" t="s">
        <v>6053</v>
      </c>
      <c r="G2748" s="2">
        <v>105</v>
      </c>
      <c r="H2748" s="3">
        <v>8.2823900611319267E-4</v>
      </c>
      <c r="I2748" s="2">
        <v>126775</v>
      </c>
      <c r="J2748" s="2" t="s">
        <v>14741</v>
      </c>
      <c r="K2748" s="2" t="s">
        <v>14775</v>
      </c>
      <c r="L2748" s="2" t="s">
        <v>14773</v>
      </c>
      <c r="M2748" s="2" t="s">
        <v>14758</v>
      </c>
      <c r="N2748" s="1" t="str">
        <f t="shared" si="42"/>
        <v>KALINA222014</v>
      </c>
    </row>
    <row r="2749" spans="1:14" x14ac:dyDescent="0.3">
      <c r="A2749" s="2">
        <v>175</v>
      </c>
      <c r="B2749" s="2" t="s">
        <v>7796</v>
      </c>
      <c r="C2749" s="2" t="s">
        <v>6054</v>
      </c>
      <c r="D2749" s="2" t="s">
        <v>1018</v>
      </c>
      <c r="E2749" s="2">
        <v>23</v>
      </c>
      <c r="F2749" s="2" t="s">
        <v>1519</v>
      </c>
      <c r="G2749" s="2">
        <v>105</v>
      </c>
      <c r="H2749" s="3">
        <v>8.2823900611319267E-4</v>
      </c>
      <c r="I2749" s="2">
        <v>126775</v>
      </c>
      <c r="J2749" s="2" t="s">
        <v>14741</v>
      </c>
      <c r="K2749" s="2" t="s">
        <v>14775</v>
      </c>
      <c r="L2749" s="2" t="s">
        <v>14773</v>
      </c>
      <c r="M2749" s="2" t="s">
        <v>14758</v>
      </c>
      <c r="N2749" s="1" t="str">
        <f t="shared" si="42"/>
        <v>KALINA232014</v>
      </c>
    </row>
    <row r="2750" spans="1:14" x14ac:dyDescent="0.3">
      <c r="A2750" s="2">
        <v>175</v>
      </c>
      <c r="B2750" s="2" t="s">
        <v>7796</v>
      </c>
      <c r="C2750" s="2" t="s">
        <v>6055</v>
      </c>
      <c r="D2750" s="2" t="s">
        <v>1020</v>
      </c>
      <c r="E2750" s="2">
        <v>24</v>
      </c>
      <c r="F2750" s="2" t="s">
        <v>1040</v>
      </c>
      <c r="G2750" s="2">
        <v>96</v>
      </c>
      <c r="H2750" s="3">
        <v>7.5724709130349044E-4</v>
      </c>
      <c r="I2750" s="2">
        <v>126775</v>
      </c>
      <c r="J2750" s="2" t="s">
        <v>14741</v>
      </c>
      <c r="K2750" s="2" t="s">
        <v>14775</v>
      </c>
      <c r="L2750" s="2" t="s">
        <v>14773</v>
      </c>
      <c r="M2750" s="2" t="s">
        <v>14758</v>
      </c>
      <c r="N2750" s="1" t="str">
        <f t="shared" si="42"/>
        <v>KALINA242014</v>
      </c>
    </row>
    <row r="2751" spans="1:14" x14ac:dyDescent="0.3">
      <c r="A2751" s="2">
        <v>175</v>
      </c>
      <c r="B2751" s="2" t="s">
        <v>7796</v>
      </c>
      <c r="C2751" s="2" t="s">
        <v>630</v>
      </c>
      <c r="D2751" s="2" t="s">
        <v>1018</v>
      </c>
      <c r="E2751" s="2">
        <v>25</v>
      </c>
      <c r="F2751" s="2" t="s">
        <v>631</v>
      </c>
      <c r="G2751" s="2">
        <v>95</v>
      </c>
      <c r="H2751" s="3">
        <v>7.4935910076907907E-4</v>
      </c>
      <c r="I2751" s="2">
        <v>126775</v>
      </c>
      <c r="J2751" s="2" t="s">
        <v>14741</v>
      </c>
      <c r="K2751" s="2" t="s">
        <v>14775</v>
      </c>
      <c r="L2751" s="2" t="s">
        <v>14773</v>
      </c>
      <c r="M2751" s="2" t="s">
        <v>14758</v>
      </c>
      <c r="N2751" s="1" t="str">
        <f t="shared" si="42"/>
        <v>KALINA252014</v>
      </c>
    </row>
    <row r="2752" spans="1:14" x14ac:dyDescent="0.3">
      <c r="A2752" s="2">
        <v>176</v>
      </c>
      <c r="B2752" s="2" t="s">
        <v>7799</v>
      </c>
      <c r="C2752" s="2" t="s">
        <v>6056</v>
      </c>
      <c r="D2752" s="2" t="s">
        <v>1018</v>
      </c>
      <c r="E2752" s="2">
        <v>1</v>
      </c>
      <c r="F2752" s="2" t="s">
        <v>103</v>
      </c>
      <c r="G2752" s="2">
        <v>41351</v>
      </c>
      <c r="H2752" s="3">
        <v>0.3321445496678635</v>
      </c>
      <c r="I2752" s="2">
        <v>124497</v>
      </c>
      <c r="J2752" s="2" t="s">
        <v>14741</v>
      </c>
      <c r="K2752" s="2" t="s">
        <v>14775</v>
      </c>
      <c r="L2752" s="2" t="s">
        <v>14773</v>
      </c>
      <c r="M2752" s="2" t="s">
        <v>14758</v>
      </c>
      <c r="N2752" s="1" t="str">
        <f t="shared" si="42"/>
        <v>VANDRE EAST12014</v>
      </c>
    </row>
    <row r="2753" spans="1:14" x14ac:dyDescent="0.3">
      <c r="A2753" s="2">
        <v>176</v>
      </c>
      <c r="B2753" s="2" t="s">
        <v>7799</v>
      </c>
      <c r="C2753" s="2" t="s">
        <v>6057</v>
      </c>
      <c r="D2753" s="2" t="s">
        <v>1018</v>
      </c>
      <c r="E2753" s="2">
        <v>2</v>
      </c>
      <c r="F2753" s="2" t="s">
        <v>9</v>
      </c>
      <c r="G2753" s="2">
        <v>25778</v>
      </c>
      <c r="H2753" s="3">
        <v>0.20705719816541765</v>
      </c>
      <c r="I2753" s="2">
        <v>124497</v>
      </c>
      <c r="J2753" s="2" t="s">
        <v>14741</v>
      </c>
      <c r="K2753" s="2" t="s">
        <v>14775</v>
      </c>
      <c r="L2753" s="2" t="s">
        <v>14773</v>
      </c>
      <c r="M2753" s="2" t="s">
        <v>14758</v>
      </c>
      <c r="N2753" s="1" t="str">
        <f t="shared" si="42"/>
        <v>VANDRE EAST22014</v>
      </c>
    </row>
    <row r="2754" spans="1:14" x14ac:dyDescent="0.3">
      <c r="A2754" s="2">
        <v>176</v>
      </c>
      <c r="B2754" s="2" t="s">
        <v>7799</v>
      </c>
      <c r="C2754" s="2" t="s">
        <v>6058</v>
      </c>
      <c r="D2754" s="2" t="s">
        <v>1018</v>
      </c>
      <c r="E2754" s="2">
        <v>3</v>
      </c>
      <c r="F2754" s="2" t="s">
        <v>1363</v>
      </c>
      <c r="G2754" s="2">
        <v>23974</v>
      </c>
      <c r="H2754" s="3">
        <v>0.19256688916198783</v>
      </c>
      <c r="I2754" s="2">
        <v>124497</v>
      </c>
      <c r="J2754" s="2" t="s">
        <v>14741</v>
      </c>
      <c r="K2754" s="2" t="s">
        <v>14775</v>
      </c>
      <c r="L2754" s="2" t="s">
        <v>14773</v>
      </c>
      <c r="M2754" s="2" t="s">
        <v>14758</v>
      </c>
      <c r="N2754" s="1" t="str">
        <f t="shared" si="42"/>
        <v>VANDRE EAST32014</v>
      </c>
    </row>
    <row r="2755" spans="1:14" x14ac:dyDescent="0.3">
      <c r="A2755" s="2">
        <v>176</v>
      </c>
      <c r="B2755" s="2" t="s">
        <v>7799</v>
      </c>
      <c r="C2755" s="2" t="s">
        <v>6059</v>
      </c>
      <c r="D2755" s="2" t="s">
        <v>1018</v>
      </c>
      <c r="E2755" s="2">
        <v>4</v>
      </c>
      <c r="F2755" s="2" t="s">
        <v>7</v>
      </c>
      <c r="G2755" s="2">
        <v>12228</v>
      </c>
      <c r="H2755" s="3">
        <v>9.8219234198414426E-2</v>
      </c>
      <c r="I2755" s="2">
        <v>124497</v>
      </c>
      <c r="J2755" s="2" t="s">
        <v>14741</v>
      </c>
      <c r="K2755" s="2" t="s">
        <v>14775</v>
      </c>
      <c r="L2755" s="2" t="s">
        <v>14773</v>
      </c>
      <c r="M2755" s="2" t="s">
        <v>14758</v>
      </c>
      <c r="N2755" s="1" t="str">
        <f t="shared" ref="N2755:N2818" si="43">B2755&amp;E2755&amp;2014</f>
        <v>VANDRE EAST42014</v>
      </c>
    </row>
    <row r="2756" spans="1:14" x14ac:dyDescent="0.3">
      <c r="A2756" s="2">
        <v>176</v>
      </c>
      <c r="B2756" s="2" t="s">
        <v>7799</v>
      </c>
      <c r="C2756" s="2" t="s">
        <v>6060</v>
      </c>
      <c r="D2756" s="2" t="s">
        <v>1018</v>
      </c>
      <c r="E2756" s="2">
        <v>5</v>
      </c>
      <c r="F2756" s="2" t="s">
        <v>51</v>
      </c>
      <c r="G2756" s="2">
        <v>9723</v>
      </c>
      <c r="H2756" s="3">
        <v>7.8098267428130794E-2</v>
      </c>
      <c r="I2756" s="2">
        <v>124497</v>
      </c>
      <c r="J2756" s="2" t="s">
        <v>14741</v>
      </c>
      <c r="K2756" s="2" t="s">
        <v>14775</v>
      </c>
      <c r="L2756" s="2" t="s">
        <v>14773</v>
      </c>
      <c r="M2756" s="2" t="s">
        <v>14758</v>
      </c>
      <c r="N2756" s="1" t="str">
        <f t="shared" si="43"/>
        <v>VANDRE EAST52014</v>
      </c>
    </row>
    <row r="2757" spans="1:14" x14ac:dyDescent="0.3">
      <c r="A2757" s="2">
        <v>176</v>
      </c>
      <c r="B2757" s="2" t="s">
        <v>7799</v>
      </c>
      <c r="C2757" s="2" t="s">
        <v>6061</v>
      </c>
      <c r="D2757" s="2" t="s">
        <v>1020</v>
      </c>
      <c r="E2757" s="2">
        <v>6</v>
      </c>
      <c r="F2757" s="2" t="s">
        <v>302</v>
      </c>
      <c r="G2757" s="2">
        <v>5399</v>
      </c>
      <c r="H2757" s="3">
        <v>4.3366506823457593E-2</v>
      </c>
      <c r="I2757" s="2">
        <v>124497</v>
      </c>
      <c r="J2757" s="2" t="s">
        <v>14741</v>
      </c>
      <c r="K2757" s="2" t="s">
        <v>14775</v>
      </c>
      <c r="L2757" s="2" t="s">
        <v>14773</v>
      </c>
      <c r="M2757" s="2" t="s">
        <v>14758</v>
      </c>
      <c r="N2757" s="1" t="str">
        <f t="shared" si="43"/>
        <v>VANDRE EAST62014</v>
      </c>
    </row>
    <row r="2758" spans="1:14" x14ac:dyDescent="0.3">
      <c r="A2758" s="2">
        <v>176</v>
      </c>
      <c r="B2758" s="2" t="s">
        <v>7799</v>
      </c>
      <c r="C2758" s="2" t="s">
        <v>6062</v>
      </c>
      <c r="D2758" s="2" t="s">
        <v>1018</v>
      </c>
      <c r="E2758" s="2">
        <v>7</v>
      </c>
      <c r="F2758" s="2" t="s">
        <v>11</v>
      </c>
      <c r="G2758" s="2">
        <v>1890</v>
      </c>
      <c r="H2758" s="3">
        <v>1.5181088700932552E-2</v>
      </c>
      <c r="I2758" s="2">
        <v>124497</v>
      </c>
      <c r="J2758" s="2" t="s">
        <v>14741</v>
      </c>
      <c r="K2758" s="2" t="s">
        <v>14775</v>
      </c>
      <c r="L2758" s="2" t="s">
        <v>14773</v>
      </c>
      <c r="M2758" s="2" t="s">
        <v>14758</v>
      </c>
      <c r="N2758" s="1" t="str">
        <f t="shared" si="43"/>
        <v>VANDRE EAST72014</v>
      </c>
    </row>
    <row r="2759" spans="1:14" x14ac:dyDescent="0.3">
      <c r="A2759" s="2">
        <v>176</v>
      </c>
      <c r="B2759" s="2" t="s">
        <v>7799</v>
      </c>
      <c r="C2759" s="2" t="s">
        <v>6063</v>
      </c>
      <c r="D2759" s="2" t="s">
        <v>1018</v>
      </c>
      <c r="E2759" s="2">
        <v>8</v>
      </c>
      <c r="F2759" s="2" t="s">
        <v>31</v>
      </c>
      <c r="G2759" s="2">
        <v>1128</v>
      </c>
      <c r="H2759" s="3">
        <v>9.0604592881756187E-3</v>
      </c>
      <c r="I2759" s="2">
        <v>124497</v>
      </c>
      <c r="J2759" s="2" t="s">
        <v>14741</v>
      </c>
      <c r="K2759" s="2" t="s">
        <v>14775</v>
      </c>
      <c r="L2759" s="2" t="s">
        <v>14773</v>
      </c>
      <c r="M2759" s="2" t="s">
        <v>14758</v>
      </c>
      <c r="N2759" s="1" t="str">
        <f t="shared" si="43"/>
        <v>VANDRE EAST82014</v>
      </c>
    </row>
    <row r="2760" spans="1:14" x14ac:dyDescent="0.3">
      <c r="A2760" s="2">
        <v>176</v>
      </c>
      <c r="B2760" s="2" t="s">
        <v>7799</v>
      </c>
      <c r="C2760" s="2" t="s">
        <v>22</v>
      </c>
      <c r="D2760" s="2" t="s">
        <v>7923</v>
      </c>
      <c r="E2760" s="2">
        <v>9</v>
      </c>
      <c r="F2760" s="2" t="s">
        <v>22</v>
      </c>
      <c r="G2760" s="2">
        <v>883</v>
      </c>
      <c r="H2760" s="3">
        <v>7.0925403824991769E-3</v>
      </c>
      <c r="I2760" s="2">
        <v>124497</v>
      </c>
      <c r="J2760" s="2" t="s">
        <v>14741</v>
      </c>
      <c r="K2760" s="2" t="s">
        <v>14775</v>
      </c>
      <c r="L2760" s="2" t="s">
        <v>14773</v>
      </c>
      <c r="M2760" s="2" t="s">
        <v>14758</v>
      </c>
      <c r="N2760" s="1" t="str">
        <f t="shared" si="43"/>
        <v>VANDRE EAST92014</v>
      </c>
    </row>
    <row r="2761" spans="1:14" x14ac:dyDescent="0.3">
      <c r="A2761" s="2">
        <v>176</v>
      </c>
      <c r="B2761" s="2" t="s">
        <v>7799</v>
      </c>
      <c r="C2761" s="2" t="s">
        <v>6064</v>
      </c>
      <c r="D2761" s="2" t="s">
        <v>1018</v>
      </c>
      <c r="E2761" s="2">
        <v>10</v>
      </c>
      <c r="F2761" s="2" t="s">
        <v>19</v>
      </c>
      <c r="G2761" s="2">
        <v>602</v>
      </c>
      <c r="H2761" s="3">
        <v>4.8354578825192578E-3</v>
      </c>
      <c r="I2761" s="2">
        <v>124497</v>
      </c>
      <c r="J2761" s="2" t="s">
        <v>14741</v>
      </c>
      <c r="K2761" s="2" t="s">
        <v>14775</v>
      </c>
      <c r="L2761" s="2" t="s">
        <v>14773</v>
      </c>
      <c r="M2761" s="2" t="s">
        <v>14758</v>
      </c>
      <c r="N2761" s="1" t="str">
        <f t="shared" si="43"/>
        <v>VANDRE EAST102014</v>
      </c>
    </row>
    <row r="2762" spans="1:14" x14ac:dyDescent="0.3">
      <c r="A2762" s="2">
        <v>176</v>
      </c>
      <c r="B2762" s="2" t="s">
        <v>7799</v>
      </c>
      <c r="C2762" s="2" t="s">
        <v>6065</v>
      </c>
      <c r="D2762" s="2" t="s">
        <v>1018</v>
      </c>
      <c r="E2762" s="2">
        <v>11</v>
      </c>
      <c r="F2762" s="2" t="s">
        <v>19</v>
      </c>
      <c r="G2762" s="2">
        <v>304</v>
      </c>
      <c r="H2762" s="3">
        <v>2.4418259074515851E-3</v>
      </c>
      <c r="I2762" s="2">
        <v>124497</v>
      </c>
      <c r="J2762" s="2" t="s">
        <v>14741</v>
      </c>
      <c r="K2762" s="2" t="s">
        <v>14775</v>
      </c>
      <c r="L2762" s="2" t="s">
        <v>14773</v>
      </c>
      <c r="M2762" s="2" t="s">
        <v>14758</v>
      </c>
      <c r="N2762" s="1" t="str">
        <f t="shared" si="43"/>
        <v>VANDRE EAST112014</v>
      </c>
    </row>
    <row r="2763" spans="1:14" x14ac:dyDescent="0.3">
      <c r="A2763" s="2">
        <v>176</v>
      </c>
      <c r="B2763" s="2" t="s">
        <v>7799</v>
      </c>
      <c r="C2763" s="2" t="s">
        <v>6066</v>
      </c>
      <c r="D2763" s="2" t="s">
        <v>1020</v>
      </c>
      <c r="E2763" s="2">
        <v>12</v>
      </c>
      <c r="F2763" s="2" t="s">
        <v>3797</v>
      </c>
      <c r="G2763" s="2">
        <v>269</v>
      </c>
      <c r="H2763" s="3">
        <v>2.1606946352120933E-3</v>
      </c>
      <c r="I2763" s="2">
        <v>124497</v>
      </c>
      <c r="J2763" s="2" t="s">
        <v>14741</v>
      </c>
      <c r="K2763" s="2" t="s">
        <v>14775</v>
      </c>
      <c r="L2763" s="2" t="s">
        <v>14773</v>
      </c>
      <c r="M2763" s="2" t="s">
        <v>14758</v>
      </c>
      <c r="N2763" s="1" t="str">
        <f t="shared" si="43"/>
        <v>VANDRE EAST122014</v>
      </c>
    </row>
    <row r="2764" spans="1:14" x14ac:dyDescent="0.3">
      <c r="A2764" s="2">
        <v>176</v>
      </c>
      <c r="B2764" s="2" t="s">
        <v>7799</v>
      </c>
      <c r="C2764" s="2" t="s">
        <v>6067</v>
      </c>
      <c r="D2764" s="2" t="s">
        <v>1018</v>
      </c>
      <c r="E2764" s="2">
        <v>13</v>
      </c>
      <c r="F2764" s="2" t="s">
        <v>19</v>
      </c>
      <c r="G2764" s="2">
        <v>268</v>
      </c>
      <c r="H2764" s="3">
        <v>2.1526623131481078E-3</v>
      </c>
      <c r="I2764" s="2">
        <v>124497</v>
      </c>
      <c r="J2764" s="2" t="s">
        <v>14741</v>
      </c>
      <c r="K2764" s="2" t="s">
        <v>14775</v>
      </c>
      <c r="L2764" s="2" t="s">
        <v>14773</v>
      </c>
      <c r="M2764" s="2" t="s">
        <v>14758</v>
      </c>
      <c r="N2764" s="1" t="str">
        <f t="shared" si="43"/>
        <v>VANDRE EAST132014</v>
      </c>
    </row>
    <row r="2765" spans="1:14" x14ac:dyDescent="0.3">
      <c r="A2765" s="2">
        <v>176</v>
      </c>
      <c r="B2765" s="2" t="s">
        <v>7799</v>
      </c>
      <c r="C2765" s="2" t="s">
        <v>6068</v>
      </c>
      <c r="D2765" s="2" t="s">
        <v>1018</v>
      </c>
      <c r="E2765" s="2">
        <v>14</v>
      </c>
      <c r="F2765" s="2" t="s">
        <v>19</v>
      </c>
      <c r="G2765" s="2">
        <v>262</v>
      </c>
      <c r="H2765" s="3">
        <v>2.1044683807641953E-3</v>
      </c>
      <c r="I2765" s="2">
        <v>124497</v>
      </c>
      <c r="J2765" s="2" t="s">
        <v>14741</v>
      </c>
      <c r="K2765" s="2" t="s">
        <v>14775</v>
      </c>
      <c r="L2765" s="2" t="s">
        <v>14773</v>
      </c>
      <c r="M2765" s="2" t="s">
        <v>14758</v>
      </c>
      <c r="N2765" s="1" t="str">
        <f t="shared" si="43"/>
        <v>VANDRE EAST142014</v>
      </c>
    </row>
    <row r="2766" spans="1:14" x14ac:dyDescent="0.3">
      <c r="A2766" s="2">
        <v>176</v>
      </c>
      <c r="B2766" s="2" t="s">
        <v>7799</v>
      </c>
      <c r="C2766" s="2" t="s">
        <v>6069</v>
      </c>
      <c r="D2766" s="2" t="s">
        <v>1018</v>
      </c>
      <c r="E2766" s="2">
        <v>15</v>
      </c>
      <c r="F2766" s="2" t="s">
        <v>5729</v>
      </c>
      <c r="G2766" s="2">
        <v>125</v>
      </c>
      <c r="H2766" s="3">
        <v>1.0040402579981848E-3</v>
      </c>
      <c r="I2766" s="2">
        <v>124497</v>
      </c>
      <c r="J2766" s="2" t="s">
        <v>14741</v>
      </c>
      <c r="K2766" s="2" t="s">
        <v>14775</v>
      </c>
      <c r="L2766" s="2" t="s">
        <v>14773</v>
      </c>
      <c r="M2766" s="2" t="s">
        <v>14758</v>
      </c>
      <c r="N2766" s="1" t="str">
        <f t="shared" si="43"/>
        <v>VANDRE EAST152014</v>
      </c>
    </row>
    <row r="2767" spans="1:14" x14ac:dyDescent="0.3">
      <c r="A2767" s="2">
        <v>176</v>
      </c>
      <c r="B2767" s="2" t="s">
        <v>7799</v>
      </c>
      <c r="C2767" s="2" t="s">
        <v>6070</v>
      </c>
      <c r="D2767" s="2" t="s">
        <v>1018</v>
      </c>
      <c r="E2767" s="2">
        <v>16</v>
      </c>
      <c r="F2767" s="2" t="s">
        <v>564</v>
      </c>
      <c r="G2767" s="2">
        <v>112</v>
      </c>
      <c r="H2767" s="3">
        <v>8.9962007116637353E-4</v>
      </c>
      <c r="I2767" s="2">
        <v>124497</v>
      </c>
      <c r="J2767" s="2" t="s">
        <v>14741</v>
      </c>
      <c r="K2767" s="2" t="s">
        <v>14775</v>
      </c>
      <c r="L2767" s="2" t="s">
        <v>14773</v>
      </c>
      <c r="M2767" s="2" t="s">
        <v>14758</v>
      </c>
      <c r="N2767" s="1" t="str">
        <f t="shared" si="43"/>
        <v>VANDRE EAST162014</v>
      </c>
    </row>
    <row r="2768" spans="1:14" x14ac:dyDescent="0.3">
      <c r="A2768" s="2">
        <v>176</v>
      </c>
      <c r="B2768" s="2" t="s">
        <v>7799</v>
      </c>
      <c r="C2768" s="2" t="s">
        <v>6071</v>
      </c>
      <c r="D2768" s="2" t="s">
        <v>1018</v>
      </c>
      <c r="E2768" s="2">
        <v>17</v>
      </c>
      <c r="F2768" s="2" t="s">
        <v>19</v>
      </c>
      <c r="G2768" s="2">
        <v>104</v>
      </c>
      <c r="H2768" s="3">
        <v>8.3536149465448964E-4</v>
      </c>
      <c r="I2768" s="2">
        <v>124497</v>
      </c>
      <c r="J2768" s="2" t="s">
        <v>14741</v>
      </c>
      <c r="K2768" s="2" t="s">
        <v>14775</v>
      </c>
      <c r="L2768" s="2" t="s">
        <v>14773</v>
      </c>
      <c r="M2768" s="2" t="s">
        <v>14758</v>
      </c>
      <c r="N2768" s="1" t="str">
        <f t="shared" si="43"/>
        <v>VANDRE EAST172014</v>
      </c>
    </row>
    <row r="2769" spans="1:14" x14ac:dyDescent="0.3">
      <c r="A2769" s="2">
        <v>176</v>
      </c>
      <c r="B2769" s="2" t="s">
        <v>7799</v>
      </c>
      <c r="C2769" s="2" t="s">
        <v>6072</v>
      </c>
      <c r="D2769" s="2" t="s">
        <v>1018</v>
      </c>
      <c r="E2769" s="2">
        <v>18</v>
      </c>
      <c r="F2769" s="2" t="s">
        <v>4767</v>
      </c>
      <c r="G2769" s="2">
        <v>97</v>
      </c>
      <c r="H2769" s="3">
        <v>7.791352402065913E-4</v>
      </c>
      <c r="I2769" s="2">
        <v>124497</v>
      </c>
      <c r="J2769" s="2" t="s">
        <v>14741</v>
      </c>
      <c r="K2769" s="2" t="s">
        <v>14775</v>
      </c>
      <c r="L2769" s="2" t="s">
        <v>14773</v>
      </c>
      <c r="M2769" s="2" t="s">
        <v>14758</v>
      </c>
      <c r="N2769" s="1" t="str">
        <f t="shared" si="43"/>
        <v>VANDRE EAST182014</v>
      </c>
    </row>
    <row r="2770" spans="1:14" x14ac:dyDescent="0.3">
      <c r="A2770" s="2">
        <v>177</v>
      </c>
      <c r="B2770" s="2" t="s">
        <v>7800</v>
      </c>
      <c r="C2770" s="2" t="s">
        <v>6073</v>
      </c>
      <c r="D2770" s="2" t="s">
        <v>1018</v>
      </c>
      <c r="E2770" s="2">
        <v>1</v>
      </c>
      <c r="F2770" s="2" t="s">
        <v>9</v>
      </c>
      <c r="G2770" s="2">
        <v>74741</v>
      </c>
      <c r="H2770" s="3">
        <v>0.50925976397481676</v>
      </c>
      <c r="I2770" s="2">
        <v>146764</v>
      </c>
      <c r="J2770" s="2" t="s">
        <v>14741</v>
      </c>
      <c r="K2770" s="2" t="s">
        <v>14775</v>
      </c>
      <c r="L2770" s="2" t="s">
        <v>14773</v>
      </c>
      <c r="M2770" s="2" t="s">
        <v>14758</v>
      </c>
      <c r="N2770" s="1" t="str">
        <f t="shared" si="43"/>
        <v>VANDRE WEST12014</v>
      </c>
    </row>
    <row r="2771" spans="1:14" x14ac:dyDescent="0.3">
      <c r="A2771" s="2">
        <v>177</v>
      </c>
      <c r="B2771" s="2" t="s">
        <v>7800</v>
      </c>
      <c r="C2771" s="2" t="s">
        <v>6074</v>
      </c>
      <c r="D2771" s="2" t="s">
        <v>1018</v>
      </c>
      <c r="E2771" s="2">
        <v>2</v>
      </c>
      <c r="F2771" s="2" t="s">
        <v>7</v>
      </c>
      <c r="G2771" s="2">
        <v>47860</v>
      </c>
      <c r="H2771" s="3">
        <v>0.32610176882614267</v>
      </c>
      <c r="I2771" s="2">
        <v>146764</v>
      </c>
      <c r="J2771" s="2" t="s">
        <v>14741</v>
      </c>
      <c r="K2771" s="2" t="s">
        <v>14775</v>
      </c>
      <c r="L2771" s="2" t="s">
        <v>14773</v>
      </c>
      <c r="M2771" s="2" t="s">
        <v>14758</v>
      </c>
      <c r="N2771" s="1" t="str">
        <f t="shared" si="43"/>
        <v>VANDRE WEST22014</v>
      </c>
    </row>
    <row r="2772" spans="1:14" x14ac:dyDescent="0.3">
      <c r="A2772" s="2">
        <v>177</v>
      </c>
      <c r="B2772" s="2" t="s">
        <v>7800</v>
      </c>
      <c r="C2772" s="2" t="s">
        <v>6075</v>
      </c>
      <c r="D2772" s="2" t="s">
        <v>1018</v>
      </c>
      <c r="E2772" s="2">
        <v>3</v>
      </c>
      <c r="F2772" s="2" t="s">
        <v>103</v>
      </c>
      <c r="G2772" s="2">
        <v>14142</v>
      </c>
      <c r="H2772" s="3">
        <v>9.6358780082309012E-2</v>
      </c>
      <c r="I2772" s="2">
        <v>146764</v>
      </c>
      <c r="J2772" s="2" t="s">
        <v>14741</v>
      </c>
      <c r="K2772" s="2" t="s">
        <v>14775</v>
      </c>
      <c r="L2772" s="2" t="s">
        <v>14773</v>
      </c>
      <c r="M2772" s="2" t="s">
        <v>14758</v>
      </c>
      <c r="N2772" s="1" t="str">
        <f t="shared" si="43"/>
        <v>VANDRE WEST32014</v>
      </c>
    </row>
    <row r="2773" spans="1:14" x14ac:dyDescent="0.3">
      <c r="A2773" s="2">
        <v>177</v>
      </c>
      <c r="B2773" s="2" t="s">
        <v>7800</v>
      </c>
      <c r="C2773" s="2" t="s">
        <v>6076</v>
      </c>
      <c r="D2773" s="2" t="s">
        <v>1018</v>
      </c>
      <c r="E2773" s="2">
        <v>4</v>
      </c>
      <c r="F2773" s="2" t="s">
        <v>302</v>
      </c>
      <c r="G2773" s="2">
        <v>3112</v>
      </c>
      <c r="H2773" s="3">
        <v>2.1204109999727452E-2</v>
      </c>
      <c r="I2773" s="2">
        <v>146764</v>
      </c>
      <c r="J2773" s="2" t="s">
        <v>14741</v>
      </c>
      <c r="K2773" s="2" t="s">
        <v>14775</v>
      </c>
      <c r="L2773" s="2" t="s">
        <v>14773</v>
      </c>
      <c r="M2773" s="2" t="s">
        <v>14758</v>
      </c>
      <c r="N2773" s="1" t="str">
        <f t="shared" si="43"/>
        <v>VANDRE WEST42014</v>
      </c>
    </row>
    <row r="2774" spans="1:14" x14ac:dyDescent="0.3">
      <c r="A2774" s="2">
        <v>177</v>
      </c>
      <c r="B2774" s="2" t="s">
        <v>7800</v>
      </c>
      <c r="C2774" s="2" t="s">
        <v>6077</v>
      </c>
      <c r="D2774" s="2" t="s">
        <v>1018</v>
      </c>
      <c r="E2774" s="2">
        <v>5</v>
      </c>
      <c r="F2774" s="2" t="s">
        <v>51</v>
      </c>
      <c r="G2774" s="2">
        <v>2386</v>
      </c>
      <c r="H2774" s="3">
        <v>1.6257392821127797E-2</v>
      </c>
      <c r="I2774" s="2">
        <v>146764</v>
      </c>
      <c r="J2774" s="2" t="s">
        <v>14741</v>
      </c>
      <c r="K2774" s="2" t="s">
        <v>14775</v>
      </c>
      <c r="L2774" s="2" t="s">
        <v>14773</v>
      </c>
      <c r="M2774" s="2" t="s">
        <v>14758</v>
      </c>
      <c r="N2774" s="1" t="str">
        <f t="shared" si="43"/>
        <v>VANDRE WEST52014</v>
      </c>
    </row>
    <row r="2775" spans="1:14" x14ac:dyDescent="0.3">
      <c r="A2775" s="2">
        <v>177</v>
      </c>
      <c r="B2775" s="2" t="s">
        <v>7800</v>
      </c>
      <c r="C2775" s="2" t="s">
        <v>22</v>
      </c>
      <c r="D2775" s="2" t="s">
        <v>7923</v>
      </c>
      <c r="E2775" s="2">
        <v>6</v>
      </c>
      <c r="F2775" s="2" t="s">
        <v>22</v>
      </c>
      <c r="G2775" s="2">
        <v>1534</v>
      </c>
      <c r="H2775" s="3">
        <v>1.0452154479300101E-2</v>
      </c>
      <c r="I2775" s="2">
        <v>146764</v>
      </c>
      <c r="J2775" s="2" t="s">
        <v>14741</v>
      </c>
      <c r="K2775" s="2" t="s">
        <v>14775</v>
      </c>
      <c r="L2775" s="2" t="s">
        <v>14773</v>
      </c>
      <c r="M2775" s="2" t="s">
        <v>14758</v>
      </c>
      <c r="N2775" s="1" t="str">
        <f t="shared" si="43"/>
        <v>VANDRE WEST62014</v>
      </c>
    </row>
    <row r="2776" spans="1:14" x14ac:dyDescent="0.3">
      <c r="A2776" s="2">
        <v>177</v>
      </c>
      <c r="B2776" s="2" t="s">
        <v>7800</v>
      </c>
      <c r="C2776" s="2" t="s">
        <v>6078</v>
      </c>
      <c r="D2776" s="2" t="s">
        <v>1018</v>
      </c>
      <c r="E2776" s="2">
        <v>7</v>
      </c>
      <c r="F2776" s="2" t="s">
        <v>19</v>
      </c>
      <c r="G2776" s="2">
        <v>1197</v>
      </c>
      <c r="H2776" s="3">
        <v>8.1559510506663754E-3</v>
      </c>
      <c r="I2776" s="2">
        <v>146764</v>
      </c>
      <c r="J2776" s="2" t="s">
        <v>14741</v>
      </c>
      <c r="K2776" s="2" t="s">
        <v>14775</v>
      </c>
      <c r="L2776" s="2" t="s">
        <v>14773</v>
      </c>
      <c r="M2776" s="2" t="s">
        <v>14758</v>
      </c>
      <c r="N2776" s="1" t="str">
        <f t="shared" si="43"/>
        <v>VANDRE WEST72014</v>
      </c>
    </row>
    <row r="2777" spans="1:14" x14ac:dyDescent="0.3">
      <c r="A2777" s="2">
        <v>177</v>
      </c>
      <c r="B2777" s="2" t="s">
        <v>7800</v>
      </c>
      <c r="C2777" s="2" t="s">
        <v>6079</v>
      </c>
      <c r="D2777" s="2" t="s">
        <v>1018</v>
      </c>
      <c r="E2777" s="2">
        <v>8</v>
      </c>
      <c r="F2777" s="2" t="s">
        <v>11</v>
      </c>
      <c r="G2777" s="2">
        <v>1053</v>
      </c>
      <c r="H2777" s="3">
        <v>7.1747840069771879E-3</v>
      </c>
      <c r="I2777" s="2">
        <v>146764</v>
      </c>
      <c r="J2777" s="2" t="s">
        <v>14741</v>
      </c>
      <c r="K2777" s="2" t="s">
        <v>14775</v>
      </c>
      <c r="L2777" s="2" t="s">
        <v>14773</v>
      </c>
      <c r="M2777" s="2" t="s">
        <v>14758</v>
      </c>
      <c r="N2777" s="1" t="str">
        <f t="shared" si="43"/>
        <v>VANDRE WEST82014</v>
      </c>
    </row>
    <row r="2778" spans="1:14" x14ac:dyDescent="0.3">
      <c r="A2778" s="2">
        <v>177</v>
      </c>
      <c r="B2778" s="2" t="s">
        <v>7800</v>
      </c>
      <c r="C2778" s="2" t="s">
        <v>6080</v>
      </c>
      <c r="D2778" s="2" t="s">
        <v>1018</v>
      </c>
      <c r="E2778" s="2">
        <v>9</v>
      </c>
      <c r="F2778" s="2" t="s">
        <v>486</v>
      </c>
      <c r="G2778" s="2">
        <v>232</v>
      </c>
      <c r="H2778" s="3">
        <v>1.580769125943692E-3</v>
      </c>
      <c r="I2778" s="2">
        <v>146764</v>
      </c>
      <c r="J2778" s="2" t="s">
        <v>14741</v>
      </c>
      <c r="K2778" s="2" t="s">
        <v>14775</v>
      </c>
      <c r="L2778" s="2" t="s">
        <v>14773</v>
      </c>
      <c r="M2778" s="2" t="s">
        <v>14758</v>
      </c>
      <c r="N2778" s="1" t="str">
        <f t="shared" si="43"/>
        <v>VANDRE WEST92014</v>
      </c>
    </row>
    <row r="2779" spans="1:14" x14ac:dyDescent="0.3">
      <c r="A2779" s="2">
        <v>177</v>
      </c>
      <c r="B2779" s="2" t="s">
        <v>7800</v>
      </c>
      <c r="C2779" s="2" t="s">
        <v>6081</v>
      </c>
      <c r="D2779" s="2" t="s">
        <v>1018</v>
      </c>
      <c r="E2779" s="2">
        <v>10</v>
      </c>
      <c r="F2779" s="2" t="s">
        <v>19</v>
      </c>
      <c r="G2779" s="2">
        <v>121</v>
      </c>
      <c r="H2779" s="3">
        <v>8.2445286309994279E-4</v>
      </c>
      <c r="I2779" s="2">
        <v>146764</v>
      </c>
      <c r="J2779" s="2" t="s">
        <v>14741</v>
      </c>
      <c r="K2779" s="2" t="s">
        <v>14775</v>
      </c>
      <c r="L2779" s="2" t="s">
        <v>14773</v>
      </c>
      <c r="M2779" s="2" t="s">
        <v>14758</v>
      </c>
      <c r="N2779" s="1" t="str">
        <f t="shared" si="43"/>
        <v>VANDRE WEST102014</v>
      </c>
    </row>
    <row r="2780" spans="1:14" x14ac:dyDescent="0.3">
      <c r="A2780" s="2">
        <v>177</v>
      </c>
      <c r="B2780" s="2" t="s">
        <v>7800</v>
      </c>
      <c r="C2780" s="2" t="s">
        <v>6082</v>
      </c>
      <c r="D2780" s="2" t="s">
        <v>1018</v>
      </c>
      <c r="E2780" s="2">
        <v>11</v>
      </c>
      <c r="F2780" s="2" t="s">
        <v>502</v>
      </c>
      <c r="G2780" s="2">
        <v>117</v>
      </c>
      <c r="H2780" s="3">
        <v>7.9719822299746527E-4</v>
      </c>
      <c r="I2780" s="2">
        <v>146764</v>
      </c>
      <c r="J2780" s="2" t="s">
        <v>14741</v>
      </c>
      <c r="K2780" s="2" t="s">
        <v>14775</v>
      </c>
      <c r="L2780" s="2" t="s">
        <v>14773</v>
      </c>
      <c r="M2780" s="2" t="s">
        <v>14758</v>
      </c>
      <c r="N2780" s="1" t="str">
        <f t="shared" si="43"/>
        <v>VANDRE WEST112014</v>
      </c>
    </row>
    <row r="2781" spans="1:14" x14ac:dyDescent="0.3">
      <c r="A2781" s="2">
        <v>177</v>
      </c>
      <c r="B2781" s="2" t="s">
        <v>7800</v>
      </c>
      <c r="C2781" s="2" t="s">
        <v>6083</v>
      </c>
      <c r="D2781" s="2" t="s">
        <v>1018</v>
      </c>
      <c r="E2781" s="2">
        <v>12</v>
      </c>
      <c r="F2781" s="2" t="s">
        <v>3797</v>
      </c>
      <c r="G2781" s="2">
        <v>113</v>
      </c>
      <c r="H2781" s="3">
        <v>7.6994358289498785E-4</v>
      </c>
      <c r="I2781" s="2">
        <v>146764</v>
      </c>
      <c r="J2781" s="2" t="s">
        <v>14741</v>
      </c>
      <c r="K2781" s="2" t="s">
        <v>14775</v>
      </c>
      <c r="L2781" s="2" t="s">
        <v>14773</v>
      </c>
      <c r="M2781" s="2" t="s">
        <v>14758</v>
      </c>
      <c r="N2781" s="1" t="str">
        <f t="shared" si="43"/>
        <v>VANDRE WEST122014</v>
      </c>
    </row>
    <row r="2782" spans="1:14" x14ac:dyDescent="0.3">
      <c r="A2782" s="2">
        <v>177</v>
      </c>
      <c r="B2782" s="2" t="s">
        <v>7800</v>
      </c>
      <c r="C2782" s="2" t="s">
        <v>6084</v>
      </c>
      <c r="D2782" s="2" t="s">
        <v>1018</v>
      </c>
      <c r="E2782" s="2">
        <v>13</v>
      </c>
      <c r="F2782" s="2" t="s">
        <v>85</v>
      </c>
      <c r="G2782" s="2">
        <v>81</v>
      </c>
      <c r="H2782" s="3">
        <v>5.5190646207516829E-4</v>
      </c>
      <c r="I2782" s="2">
        <v>146764</v>
      </c>
      <c r="J2782" s="2" t="s">
        <v>14741</v>
      </c>
      <c r="K2782" s="2" t="s">
        <v>14775</v>
      </c>
      <c r="L2782" s="2" t="s">
        <v>14773</v>
      </c>
      <c r="M2782" s="2" t="s">
        <v>14758</v>
      </c>
      <c r="N2782" s="1" t="str">
        <f t="shared" si="43"/>
        <v>VANDRE WEST132014</v>
      </c>
    </row>
    <row r="2783" spans="1:14" x14ac:dyDescent="0.3">
      <c r="A2783" s="2">
        <v>177</v>
      </c>
      <c r="B2783" s="2" t="s">
        <v>7800</v>
      </c>
      <c r="C2783" s="2" t="s">
        <v>622</v>
      </c>
      <c r="D2783" s="2" t="s">
        <v>1018</v>
      </c>
      <c r="E2783" s="2">
        <v>14</v>
      </c>
      <c r="F2783" s="2" t="s">
        <v>5729</v>
      </c>
      <c r="G2783" s="2">
        <v>75</v>
      </c>
      <c r="H2783" s="3">
        <v>5.1102450192145211E-4</v>
      </c>
      <c r="I2783" s="2">
        <v>146764</v>
      </c>
      <c r="J2783" s="2" t="s">
        <v>14741</v>
      </c>
      <c r="K2783" s="2" t="s">
        <v>14775</v>
      </c>
      <c r="L2783" s="2" t="s">
        <v>14773</v>
      </c>
      <c r="M2783" s="2" t="s">
        <v>14758</v>
      </c>
      <c r="N2783" s="1" t="str">
        <f t="shared" si="43"/>
        <v>VANDRE WEST142014</v>
      </c>
    </row>
    <row r="2784" spans="1:14" x14ac:dyDescent="0.3">
      <c r="A2784" s="2">
        <v>178</v>
      </c>
      <c r="B2784" s="2" t="s">
        <v>7801</v>
      </c>
      <c r="C2784" s="2" t="s">
        <v>2593</v>
      </c>
      <c r="D2784" s="2" t="s">
        <v>1020</v>
      </c>
      <c r="E2784" s="2">
        <v>1</v>
      </c>
      <c r="F2784" s="2" t="s">
        <v>7</v>
      </c>
      <c r="G2784" s="2">
        <v>47706</v>
      </c>
      <c r="H2784" s="3">
        <v>0.40390134870844024</v>
      </c>
      <c r="I2784" s="2">
        <v>118113</v>
      </c>
      <c r="J2784" s="2" t="s">
        <v>14741</v>
      </c>
      <c r="K2784" s="2" t="s">
        <v>14776</v>
      </c>
      <c r="L2784" s="2" t="s">
        <v>14758</v>
      </c>
      <c r="M2784" s="2" t="s">
        <v>14758</v>
      </c>
      <c r="N2784" s="1" t="str">
        <f t="shared" si="43"/>
        <v>DHARAVI (SC)12014</v>
      </c>
    </row>
    <row r="2785" spans="1:14" x14ac:dyDescent="0.3">
      <c r="A2785" s="2">
        <v>178</v>
      </c>
      <c r="B2785" s="2" t="s">
        <v>7801</v>
      </c>
      <c r="C2785" s="2" t="s">
        <v>6085</v>
      </c>
      <c r="D2785" s="2" t="s">
        <v>1018</v>
      </c>
      <c r="E2785" s="2">
        <v>2</v>
      </c>
      <c r="F2785" s="2" t="s">
        <v>103</v>
      </c>
      <c r="G2785" s="2">
        <v>32370</v>
      </c>
      <c r="H2785" s="3">
        <v>0.27405958700566407</v>
      </c>
      <c r="I2785" s="2">
        <v>118113</v>
      </c>
      <c r="J2785" s="2" t="s">
        <v>14741</v>
      </c>
      <c r="K2785" s="2" t="s">
        <v>14776</v>
      </c>
      <c r="L2785" s="2" t="s">
        <v>14758</v>
      </c>
      <c r="M2785" s="2" t="s">
        <v>14758</v>
      </c>
      <c r="N2785" s="1" t="str">
        <f t="shared" si="43"/>
        <v>DHARAVI (SC)22014</v>
      </c>
    </row>
    <row r="2786" spans="1:14" x14ac:dyDescent="0.3">
      <c r="A2786" s="2">
        <v>178</v>
      </c>
      <c r="B2786" s="2" t="s">
        <v>7801</v>
      </c>
      <c r="C2786" s="2" t="s">
        <v>6086</v>
      </c>
      <c r="D2786" s="2" t="s">
        <v>1020</v>
      </c>
      <c r="E2786" s="2">
        <v>3</v>
      </c>
      <c r="F2786" s="2" t="s">
        <v>9</v>
      </c>
      <c r="G2786" s="2">
        <v>20757</v>
      </c>
      <c r="H2786" s="3">
        <v>0.17573848771938735</v>
      </c>
      <c r="I2786" s="2">
        <v>118113</v>
      </c>
      <c r="J2786" s="2" t="s">
        <v>14741</v>
      </c>
      <c r="K2786" s="2" t="s">
        <v>14776</v>
      </c>
      <c r="L2786" s="2" t="s">
        <v>14758</v>
      </c>
      <c r="M2786" s="2" t="s">
        <v>14758</v>
      </c>
      <c r="N2786" s="1" t="str">
        <f t="shared" si="43"/>
        <v>DHARAVI (SC)32014</v>
      </c>
    </row>
    <row r="2787" spans="1:14" x14ac:dyDescent="0.3">
      <c r="A2787" s="2">
        <v>178</v>
      </c>
      <c r="B2787" s="2" t="s">
        <v>7801</v>
      </c>
      <c r="C2787" s="2" t="s">
        <v>6087</v>
      </c>
      <c r="D2787" s="2" t="s">
        <v>1018</v>
      </c>
      <c r="E2787" s="2">
        <v>4</v>
      </c>
      <c r="F2787" s="2" t="s">
        <v>19</v>
      </c>
      <c r="G2787" s="2">
        <v>5331</v>
      </c>
      <c r="H2787" s="3">
        <v>4.513474384699398E-2</v>
      </c>
      <c r="I2787" s="2">
        <v>118113</v>
      </c>
      <c r="J2787" s="2" t="s">
        <v>14741</v>
      </c>
      <c r="K2787" s="2" t="s">
        <v>14776</v>
      </c>
      <c r="L2787" s="2" t="s">
        <v>14758</v>
      </c>
      <c r="M2787" s="2" t="s">
        <v>14758</v>
      </c>
      <c r="N2787" s="1" t="str">
        <f t="shared" si="43"/>
        <v>DHARAVI (SC)42014</v>
      </c>
    </row>
    <row r="2788" spans="1:14" x14ac:dyDescent="0.3">
      <c r="A2788" s="2">
        <v>178</v>
      </c>
      <c r="B2788" s="2" t="s">
        <v>7801</v>
      </c>
      <c r="C2788" s="2" t="s">
        <v>6088</v>
      </c>
      <c r="D2788" s="2" t="s">
        <v>1018</v>
      </c>
      <c r="E2788" s="2">
        <v>5</v>
      </c>
      <c r="F2788" s="2" t="s">
        <v>11</v>
      </c>
      <c r="G2788" s="2">
        <v>3141</v>
      </c>
      <c r="H2788" s="3">
        <v>2.6593177719641359E-2</v>
      </c>
      <c r="I2788" s="2">
        <v>118113</v>
      </c>
      <c r="J2788" s="2" t="s">
        <v>14741</v>
      </c>
      <c r="K2788" s="2" t="s">
        <v>14776</v>
      </c>
      <c r="L2788" s="2" t="s">
        <v>14758</v>
      </c>
      <c r="M2788" s="2" t="s">
        <v>14758</v>
      </c>
      <c r="N2788" s="1" t="str">
        <f t="shared" si="43"/>
        <v>DHARAVI (SC)52014</v>
      </c>
    </row>
    <row r="2789" spans="1:14" x14ac:dyDescent="0.3">
      <c r="A2789" s="2">
        <v>178</v>
      </c>
      <c r="B2789" s="2" t="s">
        <v>7801</v>
      </c>
      <c r="C2789" s="2" t="s">
        <v>6089</v>
      </c>
      <c r="D2789" s="2" t="s">
        <v>1018</v>
      </c>
      <c r="E2789" s="2">
        <v>6</v>
      </c>
      <c r="F2789" s="2" t="s">
        <v>302</v>
      </c>
      <c r="G2789" s="2">
        <v>3118</v>
      </c>
      <c r="H2789" s="3">
        <v>2.6398448942961401E-2</v>
      </c>
      <c r="I2789" s="2">
        <v>118113</v>
      </c>
      <c r="J2789" s="2" t="s">
        <v>14741</v>
      </c>
      <c r="K2789" s="2" t="s">
        <v>14776</v>
      </c>
      <c r="L2789" s="2" t="s">
        <v>14758</v>
      </c>
      <c r="M2789" s="2" t="s">
        <v>14758</v>
      </c>
      <c r="N2789" s="1" t="str">
        <f t="shared" si="43"/>
        <v>DHARAVI (SC)62014</v>
      </c>
    </row>
    <row r="2790" spans="1:14" x14ac:dyDescent="0.3">
      <c r="A2790" s="2">
        <v>178</v>
      </c>
      <c r="B2790" s="2" t="s">
        <v>7801</v>
      </c>
      <c r="C2790" s="2" t="s">
        <v>6090</v>
      </c>
      <c r="D2790" s="2" t="s">
        <v>1018</v>
      </c>
      <c r="E2790" s="2">
        <v>7</v>
      </c>
      <c r="F2790" s="2" t="s">
        <v>19</v>
      </c>
      <c r="G2790" s="2">
        <v>2198</v>
      </c>
      <c r="H2790" s="3">
        <v>1.8609297875763039E-2</v>
      </c>
      <c r="I2790" s="2">
        <v>118113</v>
      </c>
      <c r="J2790" s="2" t="s">
        <v>14741</v>
      </c>
      <c r="K2790" s="2" t="s">
        <v>14776</v>
      </c>
      <c r="L2790" s="2" t="s">
        <v>14758</v>
      </c>
      <c r="M2790" s="2" t="s">
        <v>14758</v>
      </c>
      <c r="N2790" s="1" t="str">
        <f t="shared" si="43"/>
        <v>DHARAVI (SC)72014</v>
      </c>
    </row>
    <row r="2791" spans="1:14" x14ac:dyDescent="0.3">
      <c r="A2791" s="2">
        <v>178</v>
      </c>
      <c r="B2791" s="2" t="s">
        <v>7801</v>
      </c>
      <c r="C2791" s="2" t="s">
        <v>22</v>
      </c>
      <c r="D2791" s="2" t="s">
        <v>7923</v>
      </c>
      <c r="E2791" s="2">
        <v>8</v>
      </c>
      <c r="F2791" s="2" t="s">
        <v>22</v>
      </c>
      <c r="G2791" s="2">
        <v>1435</v>
      </c>
      <c r="H2791" s="3">
        <v>1.2149382371119182E-2</v>
      </c>
      <c r="I2791" s="2">
        <v>118113</v>
      </c>
      <c r="J2791" s="2" t="s">
        <v>14741</v>
      </c>
      <c r="K2791" s="2" t="s">
        <v>14776</v>
      </c>
      <c r="L2791" s="2" t="s">
        <v>14758</v>
      </c>
      <c r="M2791" s="2" t="s">
        <v>14758</v>
      </c>
      <c r="N2791" s="1" t="str">
        <f t="shared" si="43"/>
        <v>DHARAVI (SC)82014</v>
      </c>
    </row>
    <row r="2792" spans="1:14" x14ac:dyDescent="0.3">
      <c r="A2792" s="2">
        <v>178</v>
      </c>
      <c r="B2792" s="2" t="s">
        <v>7801</v>
      </c>
      <c r="C2792" s="2" t="s">
        <v>6091</v>
      </c>
      <c r="D2792" s="2" t="s">
        <v>1018</v>
      </c>
      <c r="E2792" s="2">
        <v>9</v>
      </c>
      <c r="F2792" s="2" t="s">
        <v>51</v>
      </c>
      <c r="G2792" s="2">
        <v>1384</v>
      </c>
      <c r="H2792" s="3">
        <v>1.1717592475002751E-2</v>
      </c>
      <c r="I2792" s="2">
        <v>118113</v>
      </c>
      <c r="J2792" s="2" t="s">
        <v>14741</v>
      </c>
      <c r="K2792" s="2" t="s">
        <v>14776</v>
      </c>
      <c r="L2792" s="2" t="s">
        <v>14758</v>
      </c>
      <c r="M2792" s="2" t="s">
        <v>14758</v>
      </c>
      <c r="N2792" s="1" t="str">
        <f t="shared" si="43"/>
        <v>DHARAVI (SC)92014</v>
      </c>
    </row>
    <row r="2793" spans="1:14" x14ac:dyDescent="0.3">
      <c r="A2793" s="2">
        <v>178</v>
      </c>
      <c r="B2793" s="2" t="s">
        <v>7801</v>
      </c>
      <c r="C2793" s="2" t="s">
        <v>6092</v>
      </c>
      <c r="D2793" s="2" t="s">
        <v>1020</v>
      </c>
      <c r="E2793" s="2">
        <v>10</v>
      </c>
      <c r="F2793" s="2" t="s">
        <v>336</v>
      </c>
      <c r="G2793" s="2">
        <v>191</v>
      </c>
      <c r="H2793" s="3">
        <v>1.6170954932987901E-3</v>
      </c>
      <c r="I2793" s="2">
        <v>118113</v>
      </c>
      <c r="J2793" s="2" t="s">
        <v>14741</v>
      </c>
      <c r="K2793" s="2" t="s">
        <v>14776</v>
      </c>
      <c r="L2793" s="2" t="s">
        <v>14758</v>
      </c>
      <c r="M2793" s="2" t="s">
        <v>14758</v>
      </c>
      <c r="N2793" s="1" t="str">
        <f t="shared" si="43"/>
        <v>DHARAVI (SC)102014</v>
      </c>
    </row>
    <row r="2794" spans="1:14" x14ac:dyDescent="0.3">
      <c r="A2794" s="2">
        <v>178</v>
      </c>
      <c r="B2794" s="2" t="s">
        <v>7801</v>
      </c>
      <c r="C2794" s="2" t="s">
        <v>6093</v>
      </c>
      <c r="D2794" s="2" t="s">
        <v>1018</v>
      </c>
      <c r="E2794" s="2">
        <v>11</v>
      </c>
      <c r="F2794" s="2" t="s">
        <v>19</v>
      </c>
      <c r="G2794" s="2">
        <v>172</v>
      </c>
      <c r="H2794" s="3">
        <v>1.4562325908240414E-3</v>
      </c>
      <c r="I2794" s="2">
        <v>118113</v>
      </c>
      <c r="J2794" s="2" t="s">
        <v>14741</v>
      </c>
      <c r="K2794" s="2" t="s">
        <v>14776</v>
      </c>
      <c r="L2794" s="2" t="s">
        <v>14758</v>
      </c>
      <c r="M2794" s="2" t="s">
        <v>14758</v>
      </c>
      <c r="N2794" s="1" t="str">
        <f t="shared" si="43"/>
        <v>DHARAVI (SC)112014</v>
      </c>
    </row>
    <row r="2795" spans="1:14" x14ac:dyDescent="0.3">
      <c r="A2795" s="2">
        <v>178</v>
      </c>
      <c r="B2795" s="2" t="s">
        <v>7801</v>
      </c>
      <c r="C2795" s="2" t="s">
        <v>6094</v>
      </c>
      <c r="D2795" s="2" t="s">
        <v>1018</v>
      </c>
      <c r="E2795" s="2">
        <v>12</v>
      </c>
      <c r="F2795" s="2" t="s">
        <v>19</v>
      </c>
      <c r="G2795" s="2">
        <v>127</v>
      </c>
      <c r="H2795" s="3">
        <v>1.075241506015426E-3</v>
      </c>
      <c r="I2795" s="2">
        <v>118113</v>
      </c>
      <c r="J2795" s="2" t="s">
        <v>14741</v>
      </c>
      <c r="K2795" s="2" t="s">
        <v>14776</v>
      </c>
      <c r="L2795" s="2" t="s">
        <v>14758</v>
      </c>
      <c r="M2795" s="2" t="s">
        <v>14758</v>
      </c>
      <c r="N2795" s="1" t="str">
        <f t="shared" si="43"/>
        <v>DHARAVI (SC)122014</v>
      </c>
    </row>
    <row r="2796" spans="1:14" x14ac:dyDescent="0.3">
      <c r="A2796" s="2">
        <v>178</v>
      </c>
      <c r="B2796" s="2" t="s">
        <v>7801</v>
      </c>
      <c r="C2796" s="2" t="s">
        <v>2634</v>
      </c>
      <c r="D2796" s="2" t="s">
        <v>1018</v>
      </c>
      <c r="E2796" s="2">
        <v>13</v>
      </c>
      <c r="F2796" s="2" t="s">
        <v>19</v>
      </c>
      <c r="G2796" s="2">
        <v>99</v>
      </c>
      <c r="H2796" s="3">
        <v>8.3818038657895407E-4</v>
      </c>
      <c r="I2796" s="2">
        <v>118113</v>
      </c>
      <c r="J2796" s="2" t="s">
        <v>14741</v>
      </c>
      <c r="K2796" s="2" t="s">
        <v>14776</v>
      </c>
      <c r="L2796" s="2" t="s">
        <v>14758</v>
      </c>
      <c r="M2796" s="2" t="s">
        <v>14758</v>
      </c>
      <c r="N2796" s="1" t="str">
        <f t="shared" si="43"/>
        <v>DHARAVI (SC)132014</v>
      </c>
    </row>
    <row r="2797" spans="1:14" x14ac:dyDescent="0.3">
      <c r="A2797" s="2">
        <v>178</v>
      </c>
      <c r="B2797" s="2" t="s">
        <v>7801</v>
      </c>
      <c r="C2797" s="2" t="s">
        <v>6095</v>
      </c>
      <c r="D2797" s="2" t="s">
        <v>1018</v>
      </c>
      <c r="E2797" s="2">
        <v>14</v>
      </c>
      <c r="F2797" s="2" t="s">
        <v>19</v>
      </c>
      <c r="G2797" s="2">
        <v>84</v>
      </c>
      <c r="H2797" s="3">
        <v>7.1118335830941556E-4</v>
      </c>
      <c r="I2797" s="2">
        <v>118113</v>
      </c>
      <c r="J2797" s="2" t="s">
        <v>14741</v>
      </c>
      <c r="K2797" s="2" t="s">
        <v>14776</v>
      </c>
      <c r="L2797" s="2" t="s">
        <v>14758</v>
      </c>
      <c r="M2797" s="2" t="s">
        <v>14758</v>
      </c>
      <c r="N2797" s="1" t="str">
        <f t="shared" si="43"/>
        <v>DHARAVI (SC)142014</v>
      </c>
    </row>
    <row r="2798" spans="1:14" x14ac:dyDescent="0.3">
      <c r="A2798" s="2">
        <v>179</v>
      </c>
      <c r="B2798" s="2" t="s">
        <v>7802</v>
      </c>
      <c r="C2798" s="2" t="s">
        <v>6096</v>
      </c>
      <c r="D2798" s="2" t="s">
        <v>1018</v>
      </c>
      <c r="E2798" s="2">
        <v>1</v>
      </c>
      <c r="F2798" s="2" t="s">
        <v>9</v>
      </c>
      <c r="G2798" s="2">
        <v>40866</v>
      </c>
      <c r="H2798" s="3">
        <v>0.30500429152517072</v>
      </c>
      <c r="I2798" s="2">
        <v>133985</v>
      </c>
      <c r="J2798" s="2" t="s">
        <v>14741</v>
      </c>
      <c r="K2798" s="2" t="s">
        <v>14776</v>
      </c>
      <c r="L2798" s="2" t="s">
        <v>14758</v>
      </c>
      <c r="M2798" s="2" t="s">
        <v>14758</v>
      </c>
      <c r="N2798" s="1" t="str">
        <f t="shared" si="43"/>
        <v>SION KOLIWADA12014</v>
      </c>
    </row>
    <row r="2799" spans="1:14" x14ac:dyDescent="0.3">
      <c r="A2799" s="2">
        <v>179</v>
      </c>
      <c r="B2799" s="2" t="s">
        <v>7802</v>
      </c>
      <c r="C2799" s="2" t="s">
        <v>6097</v>
      </c>
      <c r="D2799" s="2" t="s">
        <v>1018</v>
      </c>
      <c r="E2799" s="2">
        <v>2</v>
      </c>
      <c r="F2799" s="2" t="s">
        <v>103</v>
      </c>
      <c r="G2799" s="2">
        <v>37117</v>
      </c>
      <c r="H2799" s="3">
        <v>0.27702354741202373</v>
      </c>
      <c r="I2799" s="2">
        <v>133985</v>
      </c>
      <c r="J2799" s="2" t="s">
        <v>14741</v>
      </c>
      <c r="K2799" s="2" t="s">
        <v>14776</v>
      </c>
      <c r="L2799" s="2" t="s">
        <v>14758</v>
      </c>
      <c r="M2799" s="2" t="s">
        <v>14758</v>
      </c>
      <c r="N2799" s="1" t="str">
        <f t="shared" si="43"/>
        <v>SION KOLIWADA22014</v>
      </c>
    </row>
    <row r="2800" spans="1:14" x14ac:dyDescent="0.3">
      <c r="A2800" s="2">
        <v>179</v>
      </c>
      <c r="B2800" s="2" t="s">
        <v>7802</v>
      </c>
      <c r="C2800" s="2" t="s">
        <v>6098</v>
      </c>
      <c r="D2800" s="2" t="s">
        <v>1018</v>
      </c>
      <c r="E2800" s="2">
        <v>3</v>
      </c>
      <c r="F2800" s="2" t="s">
        <v>7</v>
      </c>
      <c r="G2800" s="2">
        <v>23107</v>
      </c>
      <c r="H2800" s="3">
        <v>0.17245960368697988</v>
      </c>
      <c r="I2800" s="2">
        <v>133985</v>
      </c>
      <c r="J2800" s="2" t="s">
        <v>14741</v>
      </c>
      <c r="K2800" s="2" t="s">
        <v>14776</v>
      </c>
      <c r="L2800" s="2" t="s">
        <v>14758</v>
      </c>
      <c r="M2800" s="2" t="s">
        <v>14758</v>
      </c>
      <c r="N2800" s="1" t="str">
        <f t="shared" si="43"/>
        <v>SION KOLIWADA32014</v>
      </c>
    </row>
    <row r="2801" spans="1:14" x14ac:dyDescent="0.3">
      <c r="A2801" s="2">
        <v>179</v>
      </c>
      <c r="B2801" s="2" t="s">
        <v>7802</v>
      </c>
      <c r="C2801" s="2" t="s">
        <v>6099</v>
      </c>
      <c r="D2801" s="2" t="s">
        <v>1018</v>
      </c>
      <c r="E2801" s="2">
        <v>4</v>
      </c>
      <c r="F2801" s="2" t="s">
        <v>51</v>
      </c>
      <c r="G2801" s="2">
        <v>11767</v>
      </c>
      <c r="H2801" s="3">
        <v>8.7823263798186363E-2</v>
      </c>
      <c r="I2801" s="2">
        <v>133985</v>
      </c>
      <c r="J2801" s="2" t="s">
        <v>14741</v>
      </c>
      <c r="K2801" s="2" t="s">
        <v>14776</v>
      </c>
      <c r="L2801" s="2" t="s">
        <v>14758</v>
      </c>
      <c r="M2801" s="2" t="s">
        <v>14758</v>
      </c>
      <c r="N2801" s="1" t="str">
        <f t="shared" si="43"/>
        <v>SION KOLIWADA42014</v>
      </c>
    </row>
    <row r="2802" spans="1:14" x14ac:dyDescent="0.3">
      <c r="A2802" s="2">
        <v>179</v>
      </c>
      <c r="B2802" s="2" t="s">
        <v>7802</v>
      </c>
      <c r="C2802" s="2" t="s">
        <v>6100</v>
      </c>
      <c r="D2802" s="2" t="s">
        <v>1018</v>
      </c>
      <c r="E2802" s="2">
        <v>5</v>
      </c>
      <c r="F2802" s="2" t="s">
        <v>19</v>
      </c>
      <c r="G2802" s="2">
        <v>6716</v>
      </c>
      <c r="H2802" s="3">
        <v>5.0125013994103816E-2</v>
      </c>
      <c r="I2802" s="2">
        <v>133985</v>
      </c>
      <c r="J2802" s="2" t="s">
        <v>14741</v>
      </c>
      <c r="K2802" s="2" t="s">
        <v>14776</v>
      </c>
      <c r="L2802" s="2" t="s">
        <v>14758</v>
      </c>
      <c r="M2802" s="2" t="s">
        <v>14758</v>
      </c>
      <c r="N2802" s="1" t="str">
        <f t="shared" si="43"/>
        <v>SION KOLIWADA52014</v>
      </c>
    </row>
    <row r="2803" spans="1:14" x14ac:dyDescent="0.3">
      <c r="A2803" s="2">
        <v>179</v>
      </c>
      <c r="B2803" s="2" t="s">
        <v>7802</v>
      </c>
      <c r="C2803" s="2" t="s">
        <v>6101</v>
      </c>
      <c r="D2803" s="2" t="s">
        <v>1018</v>
      </c>
      <c r="E2803" s="2">
        <v>6</v>
      </c>
      <c r="F2803" s="2" t="s">
        <v>1363</v>
      </c>
      <c r="G2803" s="2">
        <v>5896</v>
      </c>
      <c r="H2803" s="3">
        <v>4.4004925924543789E-2</v>
      </c>
      <c r="I2803" s="2">
        <v>133985</v>
      </c>
      <c r="J2803" s="2" t="s">
        <v>14741</v>
      </c>
      <c r="K2803" s="2" t="s">
        <v>14776</v>
      </c>
      <c r="L2803" s="2" t="s">
        <v>14758</v>
      </c>
      <c r="M2803" s="2" t="s">
        <v>14758</v>
      </c>
      <c r="N2803" s="1" t="str">
        <f t="shared" si="43"/>
        <v>SION KOLIWADA62014</v>
      </c>
    </row>
    <row r="2804" spans="1:14" x14ac:dyDescent="0.3">
      <c r="A2804" s="2">
        <v>179</v>
      </c>
      <c r="B2804" s="2" t="s">
        <v>7802</v>
      </c>
      <c r="C2804" s="2" t="s">
        <v>6102</v>
      </c>
      <c r="D2804" s="2" t="s">
        <v>1018</v>
      </c>
      <c r="E2804" s="2">
        <v>7</v>
      </c>
      <c r="F2804" s="2" t="s">
        <v>302</v>
      </c>
      <c r="G2804" s="2">
        <v>3369</v>
      </c>
      <c r="H2804" s="3">
        <v>2.5144605739448447E-2</v>
      </c>
      <c r="I2804" s="2">
        <v>133985</v>
      </c>
      <c r="J2804" s="2" t="s">
        <v>14741</v>
      </c>
      <c r="K2804" s="2" t="s">
        <v>14776</v>
      </c>
      <c r="L2804" s="2" t="s">
        <v>14758</v>
      </c>
      <c r="M2804" s="2" t="s">
        <v>14758</v>
      </c>
      <c r="N2804" s="1" t="str">
        <f t="shared" si="43"/>
        <v>SION KOLIWADA72014</v>
      </c>
    </row>
    <row r="2805" spans="1:14" x14ac:dyDescent="0.3">
      <c r="A2805" s="2">
        <v>179</v>
      </c>
      <c r="B2805" s="2" t="s">
        <v>7802</v>
      </c>
      <c r="C2805" s="2" t="s">
        <v>6103</v>
      </c>
      <c r="D2805" s="2" t="s">
        <v>1018</v>
      </c>
      <c r="E2805" s="2">
        <v>8</v>
      </c>
      <c r="F2805" s="2" t="s">
        <v>11</v>
      </c>
      <c r="G2805" s="2">
        <v>1809</v>
      </c>
      <c r="H2805" s="3">
        <v>1.35015113632123E-2</v>
      </c>
      <c r="I2805" s="2">
        <v>133985</v>
      </c>
      <c r="J2805" s="2" t="s">
        <v>14741</v>
      </c>
      <c r="K2805" s="2" t="s">
        <v>14776</v>
      </c>
      <c r="L2805" s="2" t="s">
        <v>14758</v>
      </c>
      <c r="M2805" s="2" t="s">
        <v>14758</v>
      </c>
      <c r="N2805" s="1" t="str">
        <f t="shared" si="43"/>
        <v>SION KOLIWADA82014</v>
      </c>
    </row>
    <row r="2806" spans="1:14" x14ac:dyDescent="0.3">
      <c r="A2806" s="2">
        <v>179</v>
      </c>
      <c r="B2806" s="2" t="s">
        <v>7802</v>
      </c>
      <c r="C2806" s="2" t="s">
        <v>22</v>
      </c>
      <c r="D2806" s="2" t="s">
        <v>7923</v>
      </c>
      <c r="E2806" s="2">
        <v>9</v>
      </c>
      <c r="F2806" s="2" t="s">
        <v>22</v>
      </c>
      <c r="G2806" s="2">
        <v>1457</v>
      </c>
      <c r="H2806" s="3">
        <v>1.0874351606523119E-2</v>
      </c>
      <c r="I2806" s="2">
        <v>133985</v>
      </c>
      <c r="J2806" s="2" t="s">
        <v>14741</v>
      </c>
      <c r="K2806" s="2" t="s">
        <v>14776</v>
      </c>
      <c r="L2806" s="2" t="s">
        <v>14758</v>
      </c>
      <c r="M2806" s="2" t="s">
        <v>14758</v>
      </c>
      <c r="N2806" s="1" t="str">
        <f t="shared" si="43"/>
        <v>SION KOLIWADA92014</v>
      </c>
    </row>
    <row r="2807" spans="1:14" x14ac:dyDescent="0.3">
      <c r="A2807" s="2">
        <v>179</v>
      </c>
      <c r="B2807" s="2" t="s">
        <v>7802</v>
      </c>
      <c r="C2807" s="2" t="s">
        <v>6104</v>
      </c>
      <c r="D2807" s="2" t="s">
        <v>1018</v>
      </c>
      <c r="E2807" s="2">
        <v>10</v>
      </c>
      <c r="F2807" s="2" t="s">
        <v>4315</v>
      </c>
      <c r="G2807" s="2">
        <v>405</v>
      </c>
      <c r="H2807" s="3">
        <v>3.0227264245997684E-3</v>
      </c>
      <c r="I2807" s="2">
        <v>133985</v>
      </c>
      <c r="J2807" s="2" t="s">
        <v>14741</v>
      </c>
      <c r="K2807" s="2" t="s">
        <v>14776</v>
      </c>
      <c r="L2807" s="2" t="s">
        <v>14758</v>
      </c>
      <c r="M2807" s="2" t="s">
        <v>14758</v>
      </c>
      <c r="N2807" s="1" t="str">
        <f t="shared" si="43"/>
        <v>SION KOLIWADA102014</v>
      </c>
    </row>
    <row r="2808" spans="1:14" x14ac:dyDescent="0.3">
      <c r="A2808" s="2">
        <v>179</v>
      </c>
      <c r="B2808" s="2" t="s">
        <v>7802</v>
      </c>
      <c r="C2808" s="2" t="s">
        <v>6105</v>
      </c>
      <c r="D2808" s="2" t="s">
        <v>1018</v>
      </c>
      <c r="E2808" s="2">
        <v>11</v>
      </c>
      <c r="F2808" s="2" t="s">
        <v>19</v>
      </c>
      <c r="G2808" s="2">
        <v>384</v>
      </c>
      <c r="H2808" s="3">
        <v>2.8659924618427437E-3</v>
      </c>
      <c r="I2808" s="2">
        <v>133985</v>
      </c>
      <c r="J2808" s="2" t="s">
        <v>14741</v>
      </c>
      <c r="K2808" s="2" t="s">
        <v>14776</v>
      </c>
      <c r="L2808" s="2" t="s">
        <v>14758</v>
      </c>
      <c r="M2808" s="2" t="s">
        <v>14758</v>
      </c>
      <c r="N2808" s="1" t="str">
        <f t="shared" si="43"/>
        <v>SION KOLIWADA112014</v>
      </c>
    </row>
    <row r="2809" spans="1:14" x14ac:dyDescent="0.3">
      <c r="A2809" s="2">
        <v>179</v>
      </c>
      <c r="B2809" s="2" t="s">
        <v>7802</v>
      </c>
      <c r="C2809" s="2" t="s">
        <v>6106</v>
      </c>
      <c r="D2809" s="2" t="s">
        <v>1018</v>
      </c>
      <c r="E2809" s="2">
        <v>12</v>
      </c>
      <c r="F2809" s="2" t="s">
        <v>19</v>
      </c>
      <c r="G2809" s="2">
        <v>281</v>
      </c>
      <c r="H2809" s="3">
        <v>2.0972496921297162E-3</v>
      </c>
      <c r="I2809" s="2">
        <v>133985</v>
      </c>
      <c r="J2809" s="2" t="s">
        <v>14741</v>
      </c>
      <c r="K2809" s="2" t="s">
        <v>14776</v>
      </c>
      <c r="L2809" s="2" t="s">
        <v>14758</v>
      </c>
      <c r="M2809" s="2" t="s">
        <v>14758</v>
      </c>
      <c r="N2809" s="1" t="str">
        <f t="shared" si="43"/>
        <v>SION KOLIWADA122014</v>
      </c>
    </row>
    <row r="2810" spans="1:14" x14ac:dyDescent="0.3">
      <c r="A2810" s="2">
        <v>179</v>
      </c>
      <c r="B2810" s="2" t="s">
        <v>7802</v>
      </c>
      <c r="C2810" s="2" t="s">
        <v>6107</v>
      </c>
      <c r="D2810" s="2" t="s">
        <v>1018</v>
      </c>
      <c r="E2810" s="2">
        <v>13</v>
      </c>
      <c r="F2810" s="2" t="s">
        <v>15</v>
      </c>
      <c r="G2810" s="2">
        <v>251</v>
      </c>
      <c r="H2810" s="3">
        <v>1.8733440310482517E-3</v>
      </c>
      <c r="I2810" s="2">
        <v>133985</v>
      </c>
      <c r="J2810" s="2" t="s">
        <v>14741</v>
      </c>
      <c r="K2810" s="2" t="s">
        <v>14776</v>
      </c>
      <c r="L2810" s="2" t="s">
        <v>14758</v>
      </c>
      <c r="M2810" s="2" t="s">
        <v>14758</v>
      </c>
      <c r="N2810" s="1" t="str">
        <f t="shared" si="43"/>
        <v>SION KOLIWADA132014</v>
      </c>
    </row>
    <row r="2811" spans="1:14" x14ac:dyDescent="0.3">
      <c r="A2811" s="2">
        <v>179</v>
      </c>
      <c r="B2811" s="2" t="s">
        <v>7802</v>
      </c>
      <c r="C2811" s="2" t="s">
        <v>6108</v>
      </c>
      <c r="D2811" s="2" t="s">
        <v>1018</v>
      </c>
      <c r="E2811" s="2">
        <v>14</v>
      </c>
      <c r="F2811" s="2" t="s">
        <v>693</v>
      </c>
      <c r="G2811" s="2">
        <v>229</v>
      </c>
      <c r="H2811" s="3">
        <v>1.7091465462551777E-3</v>
      </c>
      <c r="I2811" s="2">
        <v>133985</v>
      </c>
      <c r="J2811" s="2" t="s">
        <v>14741</v>
      </c>
      <c r="K2811" s="2" t="s">
        <v>14776</v>
      </c>
      <c r="L2811" s="2" t="s">
        <v>14758</v>
      </c>
      <c r="M2811" s="2" t="s">
        <v>14758</v>
      </c>
      <c r="N2811" s="1" t="str">
        <f t="shared" si="43"/>
        <v>SION KOLIWADA142014</v>
      </c>
    </row>
    <row r="2812" spans="1:14" x14ac:dyDescent="0.3">
      <c r="A2812" s="2">
        <v>179</v>
      </c>
      <c r="B2812" s="2" t="s">
        <v>7802</v>
      </c>
      <c r="C2812" s="2" t="s">
        <v>6109</v>
      </c>
      <c r="D2812" s="2" t="s">
        <v>1018</v>
      </c>
      <c r="E2812" s="2">
        <v>15</v>
      </c>
      <c r="F2812" s="2" t="s">
        <v>486</v>
      </c>
      <c r="G2812" s="2">
        <v>179</v>
      </c>
      <c r="H2812" s="3">
        <v>1.3359704444527373E-3</v>
      </c>
      <c r="I2812" s="2">
        <v>133985</v>
      </c>
      <c r="J2812" s="2" t="s">
        <v>14741</v>
      </c>
      <c r="K2812" s="2" t="s">
        <v>14776</v>
      </c>
      <c r="L2812" s="2" t="s">
        <v>14758</v>
      </c>
      <c r="M2812" s="2" t="s">
        <v>14758</v>
      </c>
      <c r="N2812" s="1" t="str">
        <f t="shared" si="43"/>
        <v>SION KOLIWADA152014</v>
      </c>
    </row>
    <row r="2813" spans="1:14" x14ac:dyDescent="0.3">
      <c r="A2813" s="2">
        <v>179</v>
      </c>
      <c r="B2813" s="2" t="s">
        <v>7802</v>
      </c>
      <c r="C2813" s="2" t="s">
        <v>6110</v>
      </c>
      <c r="D2813" s="2" t="s">
        <v>1018</v>
      </c>
      <c r="E2813" s="2">
        <v>16</v>
      </c>
      <c r="F2813" s="2" t="s">
        <v>19</v>
      </c>
      <c r="G2813" s="2">
        <v>152</v>
      </c>
      <c r="H2813" s="3">
        <v>1.1344553494794193E-3</v>
      </c>
      <c r="I2813" s="2">
        <v>133985</v>
      </c>
      <c r="J2813" s="2" t="s">
        <v>14741</v>
      </c>
      <c r="K2813" s="2" t="s">
        <v>14776</v>
      </c>
      <c r="L2813" s="2" t="s">
        <v>14758</v>
      </c>
      <c r="M2813" s="2" t="s">
        <v>14758</v>
      </c>
      <c r="N2813" s="1" t="str">
        <f t="shared" si="43"/>
        <v>SION KOLIWADA162014</v>
      </c>
    </row>
    <row r="2814" spans="1:14" x14ac:dyDescent="0.3">
      <c r="A2814" s="2">
        <v>180</v>
      </c>
      <c r="B2814" s="2" t="s">
        <v>7803</v>
      </c>
      <c r="C2814" s="2" t="s">
        <v>6111</v>
      </c>
      <c r="D2814" s="2" t="s">
        <v>1018</v>
      </c>
      <c r="E2814" s="2">
        <v>1</v>
      </c>
      <c r="F2814" s="2" t="s">
        <v>7</v>
      </c>
      <c r="G2814" s="2">
        <v>38446</v>
      </c>
      <c r="H2814" s="3">
        <v>0.31862030100112709</v>
      </c>
      <c r="I2814" s="2">
        <v>120664</v>
      </c>
      <c r="J2814" s="2" t="s">
        <v>14741</v>
      </c>
      <c r="K2814" s="2" t="s">
        <v>14776</v>
      </c>
      <c r="L2814" s="2" t="s">
        <v>14758</v>
      </c>
      <c r="M2814" s="2" t="s">
        <v>14758</v>
      </c>
      <c r="N2814" s="1" t="str">
        <f t="shared" si="43"/>
        <v>WADALA12014</v>
      </c>
    </row>
    <row r="2815" spans="1:14" x14ac:dyDescent="0.3">
      <c r="A2815" s="2">
        <v>180</v>
      </c>
      <c r="B2815" s="2" t="s">
        <v>7803</v>
      </c>
      <c r="C2815" s="2" t="s">
        <v>2572</v>
      </c>
      <c r="D2815" s="2" t="s">
        <v>1018</v>
      </c>
      <c r="E2815" s="2">
        <v>2</v>
      </c>
      <c r="F2815" s="2" t="s">
        <v>9</v>
      </c>
      <c r="G2815" s="2">
        <v>37730</v>
      </c>
      <c r="H2815" s="3">
        <v>0.31268646820924217</v>
      </c>
      <c r="I2815" s="2">
        <v>120664</v>
      </c>
      <c r="J2815" s="2" t="s">
        <v>14741</v>
      </c>
      <c r="K2815" s="2" t="s">
        <v>14776</v>
      </c>
      <c r="L2815" s="2" t="s">
        <v>14758</v>
      </c>
      <c r="M2815" s="2" t="s">
        <v>14758</v>
      </c>
      <c r="N2815" s="1" t="str">
        <f t="shared" si="43"/>
        <v>WADALA22014</v>
      </c>
    </row>
    <row r="2816" spans="1:14" x14ac:dyDescent="0.3">
      <c r="A2816" s="2">
        <v>180</v>
      </c>
      <c r="B2816" s="2" t="s">
        <v>7803</v>
      </c>
      <c r="C2816" s="2" t="s">
        <v>6112</v>
      </c>
      <c r="D2816" s="2" t="s">
        <v>1018</v>
      </c>
      <c r="E2816" s="2">
        <v>3</v>
      </c>
      <c r="F2816" s="2" t="s">
        <v>103</v>
      </c>
      <c r="G2816" s="2">
        <v>31989</v>
      </c>
      <c r="H2816" s="3">
        <v>0.26510806868660081</v>
      </c>
      <c r="I2816" s="2">
        <v>120664</v>
      </c>
      <c r="J2816" s="2" t="s">
        <v>14741</v>
      </c>
      <c r="K2816" s="2" t="s">
        <v>14776</v>
      </c>
      <c r="L2816" s="2" t="s">
        <v>14758</v>
      </c>
      <c r="M2816" s="2" t="s">
        <v>14758</v>
      </c>
      <c r="N2816" s="1" t="str">
        <f t="shared" si="43"/>
        <v>WADALA32014</v>
      </c>
    </row>
    <row r="2817" spans="1:14" x14ac:dyDescent="0.3">
      <c r="A2817" s="2">
        <v>180</v>
      </c>
      <c r="B2817" s="2" t="s">
        <v>7803</v>
      </c>
      <c r="C2817" s="2" t="s">
        <v>6113</v>
      </c>
      <c r="D2817" s="2" t="s">
        <v>1018</v>
      </c>
      <c r="E2817" s="2">
        <v>4</v>
      </c>
      <c r="F2817" s="2" t="s">
        <v>302</v>
      </c>
      <c r="G2817" s="2">
        <v>6214</v>
      </c>
      <c r="H2817" s="3">
        <v>5.1498375654710604E-2</v>
      </c>
      <c r="I2817" s="2">
        <v>120664</v>
      </c>
      <c r="J2817" s="2" t="s">
        <v>14741</v>
      </c>
      <c r="K2817" s="2" t="s">
        <v>14776</v>
      </c>
      <c r="L2817" s="2" t="s">
        <v>14758</v>
      </c>
      <c r="M2817" s="2" t="s">
        <v>14758</v>
      </c>
      <c r="N2817" s="1" t="str">
        <f t="shared" si="43"/>
        <v>WADALA42014</v>
      </c>
    </row>
    <row r="2818" spans="1:14" x14ac:dyDescent="0.3">
      <c r="A2818" s="2">
        <v>180</v>
      </c>
      <c r="B2818" s="2" t="s">
        <v>7803</v>
      </c>
      <c r="C2818" s="2" t="s">
        <v>22</v>
      </c>
      <c r="D2818" s="2" t="s">
        <v>7923</v>
      </c>
      <c r="E2818" s="2">
        <v>5</v>
      </c>
      <c r="F2818" s="2" t="s">
        <v>22</v>
      </c>
      <c r="G2818" s="2">
        <v>1623</v>
      </c>
      <c r="H2818" s="3">
        <v>1.345057349333687E-2</v>
      </c>
      <c r="I2818" s="2">
        <v>120664</v>
      </c>
      <c r="J2818" s="2" t="s">
        <v>14741</v>
      </c>
      <c r="K2818" s="2" t="s">
        <v>14776</v>
      </c>
      <c r="L2818" s="2" t="s">
        <v>14758</v>
      </c>
      <c r="M2818" s="2" t="s">
        <v>14758</v>
      </c>
      <c r="N2818" s="1" t="str">
        <f t="shared" si="43"/>
        <v>WADALA52014</v>
      </c>
    </row>
    <row r="2819" spans="1:14" x14ac:dyDescent="0.3">
      <c r="A2819" s="2">
        <v>180</v>
      </c>
      <c r="B2819" s="2" t="s">
        <v>7803</v>
      </c>
      <c r="C2819" s="2" t="s">
        <v>6114</v>
      </c>
      <c r="D2819" s="2" t="s">
        <v>1018</v>
      </c>
      <c r="E2819" s="2">
        <v>6</v>
      </c>
      <c r="F2819" s="2" t="s">
        <v>51</v>
      </c>
      <c r="G2819" s="2">
        <v>1489</v>
      </c>
      <c r="H2819" s="3">
        <v>1.2340051713850031E-2</v>
      </c>
      <c r="I2819" s="2">
        <v>120664</v>
      </c>
      <c r="J2819" s="2" t="s">
        <v>14741</v>
      </c>
      <c r="K2819" s="2" t="s">
        <v>14776</v>
      </c>
      <c r="L2819" s="2" t="s">
        <v>14758</v>
      </c>
      <c r="M2819" s="2" t="s">
        <v>14758</v>
      </c>
      <c r="N2819" s="1" t="str">
        <f t="shared" ref="N2819:N2882" si="44">B2819&amp;E2819&amp;2014</f>
        <v>WADALA62014</v>
      </c>
    </row>
    <row r="2820" spans="1:14" x14ac:dyDescent="0.3">
      <c r="A2820" s="2">
        <v>180</v>
      </c>
      <c r="B2820" s="2" t="s">
        <v>7803</v>
      </c>
      <c r="C2820" s="2" t="s">
        <v>6115</v>
      </c>
      <c r="D2820" s="2" t="s">
        <v>1018</v>
      </c>
      <c r="E2820" s="2">
        <v>7</v>
      </c>
      <c r="F2820" s="2" t="s">
        <v>11</v>
      </c>
      <c r="G2820" s="2">
        <v>1159</v>
      </c>
      <c r="H2820" s="3">
        <v>9.605184644964529E-3</v>
      </c>
      <c r="I2820" s="2">
        <v>120664</v>
      </c>
      <c r="J2820" s="2" t="s">
        <v>14741</v>
      </c>
      <c r="K2820" s="2" t="s">
        <v>14776</v>
      </c>
      <c r="L2820" s="2" t="s">
        <v>14758</v>
      </c>
      <c r="M2820" s="2" t="s">
        <v>14758</v>
      </c>
      <c r="N2820" s="1" t="str">
        <f t="shared" si="44"/>
        <v>WADALA72014</v>
      </c>
    </row>
    <row r="2821" spans="1:14" x14ac:dyDescent="0.3">
      <c r="A2821" s="2">
        <v>180</v>
      </c>
      <c r="B2821" s="2" t="s">
        <v>7803</v>
      </c>
      <c r="C2821" s="2" t="s">
        <v>6116</v>
      </c>
      <c r="D2821" s="2" t="s">
        <v>1018</v>
      </c>
      <c r="E2821" s="2">
        <v>8</v>
      </c>
      <c r="F2821" s="2" t="s">
        <v>3797</v>
      </c>
      <c r="G2821" s="2">
        <v>863</v>
      </c>
      <c r="H2821" s="3">
        <v>7.1520917589338994E-3</v>
      </c>
      <c r="I2821" s="2">
        <v>120664</v>
      </c>
      <c r="J2821" s="2" t="s">
        <v>14741</v>
      </c>
      <c r="K2821" s="2" t="s">
        <v>14776</v>
      </c>
      <c r="L2821" s="2" t="s">
        <v>14758</v>
      </c>
      <c r="M2821" s="2" t="s">
        <v>14758</v>
      </c>
      <c r="N2821" s="1" t="str">
        <f t="shared" si="44"/>
        <v>WADALA82014</v>
      </c>
    </row>
    <row r="2822" spans="1:14" x14ac:dyDescent="0.3">
      <c r="A2822" s="2">
        <v>180</v>
      </c>
      <c r="B2822" s="2" t="s">
        <v>7803</v>
      </c>
      <c r="C2822" s="2" t="s">
        <v>6117</v>
      </c>
      <c r="D2822" s="2" t="s">
        <v>1018</v>
      </c>
      <c r="E2822" s="2">
        <v>9</v>
      </c>
      <c r="F2822" s="2" t="s">
        <v>19</v>
      </c>
      <c r="G2822" s="2">
        <v>292</v>
      </c>
      <c r="H2822" s="3">
        <v>2.4199429821653517E-3</v>
      </c>
      <c r="I2822" s="2">
        <v>120664</v>
      </c>
      <c r="J2822" s="2" t="s">
        <v>14741</v>
      </c>
      <c r="K2822" s="2" t="s">
        <v>14776</v>
      </c>
      <c r="L2822" s="2" t="s">
        <v>14758</v>
      </c>
      <c r="M2822" s="2" t="s">
        <v>14758</v>
      </c>
      <c r="N2822" s="1" t="str">
        <f t="shared" si="44"/>
        <v>WADALA92014</v>
      </c>
    </row>
    <row r="2823" spans="1:14" x14ac:dyDescent="0.3">
      <c r="A2823" s="2">
        <v>180</v>
      </c>
      <c r="B2823" s="2" t="s">
        <v>7803</v>
      </c>
      <c r="C2823" s="2" t="s">
        <v>6118</v>
      </c>
      <c r="D2823" s="2" t="s">
        <v>1018</v>
      </c>
      <c r="E2823" s="2">
        <v>10</v>
      </c>
      <c r="F2823" s="2" t="s">
        <v>19</v>
      </c>
      <c r="G2823" s="2">
        <v>243</v>
      </c>
      <c r="H2823" s="3">
        <v>2.0138566598156865E-3</v>
      </c>
      <c r="I2823" s="2">
        <v>120664</v>
      </c>
      <c r="J2823" s="2" t="s">
        <v>14741</v>
      </c>
      <c r="K2823" s="2" t="s">
        <v>14776</v>
      </c>
      <c r="L2823" s="2" t="s">
        <v>14758</v>
      </c>
      <c r="M2823" s="2" t="s">
        <v>14758</v>
      </c>
      <c r="N2823" s="1" t="str">
        <f t="shared" si="44"/>
        <v>WADALA102014</v>
      </c>
    </row>
    <row r="2824" spans="1:14" x14ac:dyDescent="0.3">
      <c r="A2824" s="2">
        <v>180</v>
      </c>
      <c r="B2824" s="2" t="s">
        <v>7803</v>
      </c>
      <c r="C2824" s="2" t="s">
        <v>6119</v>
      </c>
      <c r="D2824" s="2" t="s">
        <v>1018</v>
      </c>
      <c r="E2824" s="2">
        <v>11</v>
      </c>
      <c r="F2824" s="2" t="s">
        <v>19</v>
      </c>
      <c r="G2824" s="2">
        <v>159</v>
      </c>
      <c r="H2824" s="3">
        <v>1.3177086786448319E-3</v>
      </c>
      <c r="I2824" s="2">
        <v>120664</v>
      </c>
      <c r="J2824" s="2" t="s">
        <v>14741</v>
      </c>
      <c r="K2824" s="2" t="s">
        <v>14776</v>
      </c>
      <c r="L2824" s="2" t="s">
        <v>14758</v>
      </c>
      <c r="M2824" s="2" t="s">
        <v>14758</v>
      </c>
      <c r="N2824" s="1" t="str">
        <f t="shared" si="44"/>
        <v>WADALA112014</v>
      </c>
    </row>
    <row r="2825" spans="1:14" x14ac:dyDescent="0.3">
      <c r="A2825" s="2">
        <v>180</v>
      </c>
      <c r="B2825" s="2" t="s">
        <v>7803</v>
      </c>
      <c r="C2825" s="2" t="s">
        <v>6120</v>
      </c>
      <c r="D2825" s="2" t="s">
        <v>1018</v>
      </c>
      <c r="E2825" s="2">
        <v>12</v>
      </c>
      <c r="F2825" s="2" t="s">
        <v>19</v>
      </c>
      <c r="G2825" s="2">
        <v>149</v>
      </c>
      <c r="H2825" s="3">
        <v>1.234833918981635E-3</v>
      </c>
      <c r="I2825" s="2">
        <v>120664</v>
      </c>
      <c r="J2825" s="2" t="s">
        <v>14741</v>
      </c>
      <c r="K2825" s="2" t="s">
        <v>14776</v>
      </c>
      <c r="L2825" s="2" t="s">
        <v>14758</v>
      </c>
      <c r="M2825" s="2" t="s">
        <v>14758</v>
      </c>
      <c r="N2825" s="1" t="str">
        <f t="shared" si="44"/>
        <v>WADALA122014</v>
      </c>
    </row>
    <row r="2826" spans="1:14" x14ac:dyDescent="0.3">
      <c r="A2826" s="2">
        <v>180</v>
      </c>
      <c r="B2826" s="2" t="s">
        <v>7803</v>
      </c>
      <c r="C2826" s="2" t="s">
        <v>6121</v>
      </c>
      <c r="D2826" s="2" t="s">
        <v>1018</v>
      </c>
      <c r="E2826" s="2">
        <v>13</v>
      </c>
      <c r="F2826" s="2" t="s">
        <v>486</v>
      </c>
      <c r="G2826" s="2">
        <v>111</v>
      </c>
      <c r="H2826" s="3">
        <v>9.199098322614864E-4</v>
      </c>
      <c r="I2826" s="2">
        <v>120664</v>
      </c>
      <c r="J2826" s="2" t="s">
        <v>14741</v>
      </c>
      <c r="K2826" s="2" t="s">
        <v>14776</v>
      </c>
      <c r="L2826" s="2" t="s">
        <v>14758</v>
      </c>
      <c r="M2826" s="2" t="s">
        <v>14758</v>
      </c>
      <c r="N2826" s="1" t="str">
        <f t="shared" si="44"/>
        <v>WADALA132014</v>
      </c>
    </row>
    <row r="2827" spans="1:14" x14ac:dyDescent="0.3">
      <c r="A2827" s="2">
        <v>180</v>
      </c>
      <c r="B2827" s="2" t="s">
        <v>7803</v>
      </c>
      <c r="C2827" s="2" t="s">
        <v>6122</v>
      </c>
      <c r="D2827" s="2" t="s">
        <v>1018</v>
      </c>
      <c r="E2827" s="2">
        <v>14</v>
      </c>
      <c r="F2827" s="2" t="s">
        <v>19</v>
      </c>
      <c r="G2827" s="2">
        <v>109</v>
      </c>
      <c r="H2827" s="3">
        <v>9.0333488032884703E-4</v>
      </c>
      <c r="I2827" s="2">
        <v>120664</v>
      </c>
      <c r="J2827" s="2" t="s">
        <v>14741</v>
      </c>
      <c r="K2827" s="2" t="s">
        <v>14776</v>
      </c>
      <c r="L2827" s="2" t="s">
        <v>14758</v>
      </c>
      <c r="M2827" s="2" t="s">
        <v>14758</v>
      </c>
      <c r="N2827" s="1" t="str">
        <f t="shared" si="44"/>
        <v>WADALA142014</v>
      </c>
    </row>
    <row r="2828" spans="1:14" x14ac:dyDescent="0.3">
      <c r="A2828" s="2">
        <v>180</v>
      </c>
      <c r="B2828" s="2" t="s">
        <v>7803</v>
      </c>
      <c r="C2828" s="2" t="s">
        <v>6123</v>
      </c>
      <c r="D2828" s="2" t="s">
        <v>1018</v>
      </c>
      <c r="E2828" s="2">
        <v>15</v>
      </c>
      <c r="F2828" s="2" t="s">
        <v>19</v>
      </c>
      <c r="G2828" s="2">
        <v>88</v>
      </c>
      <c r="H2828" s="3">
        <v>7.2929788503613342E-4</v>
      </c>
      <c r="I2828" s="2">
        <v>120664</v>
      </c>
      <c r="J2828" s="2" t="s">
        <v>14741</v>
      </c>
      <c r="K2828" s="2" t="s">
        <v>14776</v>
      </c>
      <c r="L2828" s="2" t="s">
        <v>14758</v>
      </c>
      <c r="M2828" s="2" t="s">
        <v>14758</v>
      </c>
      <c r="N2828" s="1" t="str">
        <f t="shared" si="44"/>
        <v>WADALA152014</v>
      </c>
    </row>
    <row r="2829" spans="1:14" x14ac:dyDescent="0.3">
      <c r="A2829" s="2">
        <v>181</v>
      </c>
      <c r="B2829" s="2" t="s">
        <v>7804</v>
      </c>
      <c r="C2829" s="2" t="s">
        <v>6124</v>
      </c>
      <c r="D2829" s="2" t="s">
        <v>1018</v>
      </c>
      <c r="E2829" s="2">
        <v>1</v>
      </c>
      <c r="F2829" s="2" t="s">
        <v>103</v>
      </c>
      <c r="G2829" s="2">
        <v>46224</v>
      </c>
      <c r="H2829" s="3">
        <v>0.33976493417715936</v>
      </c>
      <c r="I2829" s="2">
        <v>136047</v>
      </c>
      <c r="J2829" s="2" t="s">
        <v>14741</v>
      </c>
      <c r="K2829" s="2" t="s">
        <v>14776</v>
      </c>
      <c r="L2829" s="2" t="s">
        <v>14758</v>
      </c>
      <c r="M2829" s="2" t="s">
        <v>14758</v>
      </c>
      <c r="N2829" s="1" t="str">
        <f t="shared" si="44"/>
        <v>MAHIM12014</v>
      </c>
    </row>
    <row r="2830" spans="1:14" x14ac:dyDescent="0.3">
      <c r="A2830" s="2">
        <v>181</v>
      </c>
      <c r="B2830" s="2" t="s">
        <v>7804</v>
      </c>
      <c r="C2830" s="2" t="s">
        <v>6125</v>
      </c>
      <c r="D2830" s="2" t="s">
        <v>1018</v>
      </c>
      <c r="E2830" s="2">
        <v>2</v>
      </c>
      <c r="F2830" s="2" t="s">
        <v>302</v>
      </c>
      <c r="G2830" s="2">
        <v>40236</v>
      </c>
      <c r="H2830" s="3">
        <v>0.29575073320249617</v>
      </c>
      <c r="I2830" s="2">
        <v>136047</v>
      </c>
      <c r="J2830" s="2" t="s">
        <v>14741</v>
      </c>
      <c r="K2830" s="2" t="s">
        <v>14776</v>
      </c>
      <c r="L2830" s="2" t="s">
        <v>14758</v>
      </c>
      <c r="M2830" s="2" t="s">
        <v>14758</v>
      </c>
      <c r="N2830" s="1" t="str">
        <f t="shared" si="44"/>
        <v>MAHIM22014</v>
      </c>
    </row>
    <row r="2831" spans="1:14" x14ac:dyDescent="0.3">
      <c r="A2831" s="2">
        <v>181</v>
      </c>
      <c r="B2831" s="2" t="s">
        <v>7804</v>
      </c>
      <c r="C2831" s="2" t="s">
        <v>6126</v>
      </c>
      <c r="D2831" s="2" t="s">
        <v>1018</v>
      </c>
      <c r="E2831" s="2">
        <v>3</v>
      </c>
      <c r="F2831" s="2" t="s">
        <v>9</v>
      </c>
      <c r="G2831" s="2">
        <v>33421</v>
      </c>
      <c r="H2831" s="3">
        <v>0.24565775063029688</v>
      </c>
      <c r="I2831" s="2">
        <v>136047</v>
      </c>
      <c r="J2831" s="2" t="s">
        <v>14741</v>
      </c>
      <c r="K2831" s="2" t="s">
        <v>14776</v>
      </c>
      <c r="L2831" s="2" t="s">
        <v>14758</v>
      </c>
      <c r="M2831" s="2" t="s">
        <v>14758</v>
      </c>
      <c r="N2831" s="1" t="str">
        <f t="shared" si="44"/>
        <v>MAHIM32014</v>
      </c>
    </row>
    <row r="2832" spans="1:14" x14ac:dyDescent="0.3">
      <c r="A2832" s="2">
        <v>181</v>
      </c>
      <c r="B2832" s="2" t="s">
        <v>7804</v>
      </c>
      <c r="C2832" s="2" t="s">
        <v>6127</v>
      </c>
      <c r="D2832" s="2" t="s">
        <v>1018</v>
      </c>
      <c r="E2832" s="2">
        <v>4</v>
      </c>
      <c r="F2832" s="2" t="s">
        <v>7</v>
      </c>
      <c r="G2832" s="2">
        <v>11914</v>
      </c>
      <c r="H2832" s="3">
        <v>8.7572677089535228E-2</v>
      </c>
      <c r="I2832" s="2">
        <v>136047</v>
      </c>
      <c r="J2832" s="2" t="s">
        <v>14741</v>
      </c>
      <c r="K2832" s="2" t="s">
        <v>14776</v>
      </c>
      <c r="L2832" s="2" t="s">
        <v>14758</v>
      </c>
      <c r="M2832" s="2" t="s">
        <v>14758</v>
      </c>
      <c r="N2832" s="1" t="str">
        <f t="shared" si="44"/>
        <v>MAHIM42014</v>
      </c>
    </row>
    <row r="2833" spans="1:14" x14ac:dyDescent="0.3">
      <c r="A2833" s="2">
        <v>181</v>
      </c>
      <c r="B2833" s="2" t="s">
        <v>7804</v>
      </c>
      <c r="C2833" s="2" t="s">
        <v>22</v>
      </c>
      <c r="D2833" s="2" t="s">
        <v>7923</v>
      </c>
      <c r="E2833" s="2">
        <v>5</v>
      </c>
      <c r="F2833" s="2" t="s">
        <v>22</v>
      </c>
      <c r="G2833" s="2">
        <v>1918</v>
      </c>
      <c r="H2833" s="3">
        <v>1.4098069049666659E-2</v>
      </c>
      <c r="I2833" s="2">
        <v>136047</v>
      </c>
      <c r="J2833" s="2" t="s">
        <v>14741</v>
      </c>
      <c r="K2833" s="2" t="s">
        <v>14776</v>
      </c>
      <c r="L2833" s="2" t="s">
        <v>14758</v>
      </c>
      <c r="M2833" s="2" t="s">
        <v>14758</v>
      </c>
      <c r="N2833" s="1" t="str">
        <f t="shared" si="44"/>
        <v>MAHIM52014</v>
      </c>
    </row>
    <row r="2834" spans="1:14" x14ac:dyDescent="0.3">
      <c r="A2834" s="2">
        <v>181</v>
      </c>
      <c r="B2834" s="2" t="s">
        <v>7804</v>
      </c>
      <c r="C2834" s="2" t="s">
        <v>6128</v>
      </c>
      <c r="D2834" s="2" t="s">
        <v>1018</v>
      </c>
      <c r="E2834" s="2">
        <v>6</v>
      </c>
      <c r="F2834" s="2" t="s">
        <v>51</v>
      </c>
      <c r="G2834" s="2">
        <v>1216</v>
      </c>
      <c r="H2834" s="3">
        <v>8.9380875726770889E-3</v>
      </c>
      <c r="I2834" s="2">
        <v>136047</v>
      </c>
      <c r="J2834" s="2" t="s">
        <v>14741</v>
      </c>
      <c r="K2834" s="2" t="s">
        <v>14776</v>
      </c>
      <c r="L2834" s="2" t="s">
        <v>14758</v>
      </c>
      <c r="M2834" s="2" t="s">
        <v>14758</v>
      </c>
      <c r="N2834" s="1" t="str">
        <f t="shared" si="44"/>
        <v>MAHIM62014</v>
      </c>
    </row>
    <row r="2835" spans="1:14" x14ac:dyDescent="0.3">
      <c r="A2835" s="2">
        <v>181</v>
      </c>
      <c r="B2835" s="2" t="s">
        <v>7804</v>
      </c>
      <c r="C2835" s="2" t="s">
        <v>6129</v>
      </c>
      <c r="D2835" s="2" t="s">
        <v>1018</v>
      </c>
      <c r="E2835" s="2">
        <v>7</v>
      </c>
      <c r="F2835" s="2" t="s">
        <v>267</v>
      </c>
      <c r="G2835" s="2">
        <v>360</v>
      </c>
      <c r="H2835" s="3">
        <v>2.6461443471741384E-3</v>
      </c>
      <c r="I2835" s="2">
        <v>136047</v>
      </c>
      <c r="J2835" s="2" t="s">
        <v>14741</v>
      </c>
      <c r="K2835" s="2" t="s">
        <v>14776</v>
      </c>
      <c r="L2835" s="2" t="s">
        <v>14758</v>
      </c>
      <c r="M2835" s="2" t="s">
        <v>14758</v>
      </c>
      <c r="N2835" s="1" t="str">
        <f t="shared" si="44"/>
        <v>MAHIM72014</v>
      </c>
    </row>
    <row r="2836" spans="1:14" x14ac:dyDescent="0.3">
      <c r="A2836" s="2">
        <v>181</v>
      </c>
      <c r="B2836" s="2" t="s">
        <v>7804</v>
      </c>
      <c r="C2836" s="2" t="s">
        <v>6130</v>
      </c>
      <c r="D2836" s="2" t="s">
        <v>1018</v>
      </c>
      <c r="E2836" s="2">
        <v>8</v>
      </c>
      <c r="F2836" s="2" t="s">
        <v>486</v>
      </c>
      <c r="G2836" s="2">
        <v>293</v>
      </c>
      <c r="H2836" s="3">
        <v>2.1536674825611739E-3</v>
      </c>
      <c r="I2836" s="2">
        <v>136047</v>
      </c>
      <c r="J2836" s="2" t="s">
        <v>14741</v>
      </c>
      <c r="K2836" s="2" t="s">
        <v>14776</v>
      </c>
      <c r="L2836" s="2" t="s">
        <v>14758</v>
      </c>
      <c r="M2836" s="2" t="s">
        <v>14758</v>
      </c>
      <c r="N2836" s="1" t="str">
        <f t="shared" si="44"/>
        <v>MAHIM82014</v>
      </c>
    </row>
    <row r="2837" spans="1:14" x14ac:dyDescent="0.3">
      <c r="A2837" s="2">
        <v>181</v>
      </c>
      <c r="B2837" s="2" t="s">
        <v>7804</v>
      </c>
      <c r="C2837" s="2" t="s">
        <v>6131</v>
      </c>
      <c r="D2837" s="2" t="s">
        <v>1018</v>
      </c>
      <c r="E2837" s="2">
        <v>9</v>
      </c>
      <c r="F2837" s="2" t="s">
        <v>11</v>
      </c>
      <c r="G2837" s="2">
        <v>285</v>
      </c>
      <c r="H2837" s="3">
        <v>2.0948642748461928E-3</v>
      </c>
      <c r="I2837" s="2">
        <v>136047</v>
      </c>
      <c r="J2837" s="2" t="s">
        <v>14741</v>
      </c>
      <c r="K2837" s="2" t="s">
        <v>14776</v>
      </c>
      <c r="L2837" s="2" t="s">
        <v>14758</v>
      </c>
      <c r="M2837" s="2" t="s">
        <v>14758</v>
      </c>
      <c r="N2837" s="1" t="str">
        <f t="shared" si="44"/>
        <v>MAHIM92014</v>
      </c>
    </row>
    <row r="2838" spans="1:14" x14ac:dyDescent="0.3">
      <c r="A2838" s="2">
        <v>181</v>
      </c>
      <c r="B2838" s="2" t="s">
        <v>7804</v>
      </c>
      <c r="C2838" s="2" t="s">
        <v>6132</v>
      </c>
      <c r="D2838" s="2" t="s">
        <v>1018</v>
      </c>
      <c r="E2838" s="2">
        <v>10</v>
      </c>
      <c r="F2838" s="2" t="s">
        <v>19</v>
      </c>
      <c r="G2838" s="2">
        <v>180</v>
      </c>
      <c r="H2838" s="3">
        <v>1.3230721735870692E-3</v>
      </c>
      <c r="I2838" s="2">
        <v>136047</v>
      </c>
      <c r="J2838" s="2" t="s">
        <v>14741</v>
      </c>
      <c r="K2838" s="2" t="s">
        <v>14776</v>
      </c>
      <c r="L2838" s="2" t="s">
        <v>14758</v>
      </c>
      <c r="M2838" s="2" t="s">
        <v>14758</v>
      </c>
      <c r="N2838" s="1" t="str">
        <f t="shared" si="44"/>
        <v>MAHIM102014</v>
      </c>
    </row>
    <row r="2839" spans="1:14" x14ac:dyDescent="0.3">
      <c r="A2839" s="2">
        <v>182</v>
      </c>
      <c r="B2839" s="2" t="s">
        <v>7805</v>
      </c>
      <c r="C2839" s="2" t="s">
        <v>6133</v>
      </c>
      <c r="D2839" s="2" t="s">
        <v>1018</v>
      </c>
      <c r="E2839" s="2">
        <v>1</v>
      </c>
      <c r="F2839" s="2" t="s">
        <v>103</v>
      </c>
      <c r="G2839" s="2">
        <v>60345</v>
      </c>
      <c r="H2839" s="3">
        <v>0.40845127621987126</v>
      </c>
      <c r="I2839" s="2">
        <v>147741</v>
      </c>
      <c r="J2839" s="2" t="s">
        <v>14741</v>
      </c>
      <c r="K2839" s="2" t="s">
        <v>2640</v>
      </c>
      <c r="L2839" s="2" t="s">
        <v>14758</v>
      </c>
      <c r="M2839" s="2" t="s">
        <v>14758</v>
      </c>
      <c r="N2839" s="1" t="str">
        <f t="shared" si="44"/>
        <v>WORLI12014</v>
      </c>
    </row>
    <row r="2840" spans="1:14" x14ac:dyDescent="0.3">
      <c r="A2840" s="2">
        <v>182</v>
      </c>
      <c r="B2840" s="2" t="s">
        <v>7805</v>
      </c>
      <c r="C2840" s="2" t="s">
        <v>6134</v>
      </c>
      <c r="D2840" s="2" t="s">
        <v>1018</v>
      </c>
      <c r="E2840" s="2">
        <v>2</v>
      </c>
      <c r="F2840" s="2" t="s">
        <v>51</v>
      </c>
      <c r="G2840" s="2">
        <v>37547</v>
      </c>
      <c r="H2840" s="3">
        <v>0.25414069215722107</v>
      </c>
      <c r="I2840" s="2">
        <v>147741</v>
      </c>
      <c r="J2840" s="2" t="s">
        <v>14741</v>
      </c>
      <c r="K2840" s="2" t="s">
        <v>2640</v>
      </c>
      <c r="L2840" s="2" t="s">
        <v>14758</v>
      </c>
      <c r="M2840" s="2" t="s">
        <v>14758</v>
      </c>
      <c r="N2840" s="1" t="str">
        <f t="shared" si="44"/>
        <v>WORLI22014</v>
      </c>
    </row>
    <row r="2841" spans="1:14" x14ac:dyDescent="0.3">
      <c r="A2841" s="2">
        <v>182</v>
      </c>
      <c r="B2841" s="2" t="s">
        <v>7805</v>
      </c>
      <c r="C2841" s="2" t="s">
        <v>6135</v>
      </c>
      <c r="D2841" s="2" t="s">
        <v>1018</v>
      </c>
      <c r="E2841" s="2">
        <v>3</v>
      </c>
      <c r="F2841" s="2" t="s">
        <v>9</v>
      </c>
      <c r="G2841" s="2">
        <v>30780</v>
      </c>
      <c r="H2841" s="3">
        <v>0.20833756370946455</v>
      </c>
      <c r="I2841" s="2">
        <v>147741</v>
      </c>
      <c r="J2841" s="2" t="s">
        <v>14741</v>
      </c>
      <c r="K2841" s="2" t="s">
        <v>2640</v>
      </c>
      <c r="L2841" s="2" t="s">
        <v>14758</v>
      </c>
      <c r="M2841" s="2" t="s">
        <v>14758</v>
      </c>
      <c r="N2841" s="1" t="str">
        <f t="shared" si="44"/>
        <v>WORLI32014</v>
      </c>
    </row>
    <row r="2842" spans="1:14" x14ac:dyDescent="0.3">
      <c r="A2842" s="2">
        <v>182</v>
      </c>
      <c r="B2842" s="2" t="s">
        <v>7805</v>
      </c>
      <c r="C2842" s="2" t="s">
        <v>6136</v>
      </c>
      <c r="D2842" s="2" t="s">
        <v>1018</v>
      </c>
      <c r="E2842" s="2">
        <v>4</v>
      </c>
      <c r="F2842" s="2" t="s">
        <v>302</v>
      </c>
      <c r="G2842" s="2">
        <v>8386</v>
      </c>
      <c r="H2842" s="3">
        <v>5.6761494778023704E-2</v>
      </c>
      <c r="I2842" s="2">
        <v>147741</v>
      </c>
      <c r="J2842" s="2" t="s">
        <v>14741</v>
      </c>
      <c r="K2842" s="2" t="s">
        <v>2640</v>
      </c>
      <c r="L2842" s="2" t="s">
        <v>14758</v>
      </c>
      <c r="M2842" s="2" t="s">
        <v>14758</v>
      </c>
      <c r="N2842" s="1" t="str">
        <f t="shared" si="44"/>
        <v>WORLI42014</v>
      </c>
    </row>
    <row r="2843" spans="1:14" x14ac:dyDescent="0.3">
      <c r="A2843" s="2">
        <v>182</v>
      </c>
      <c r="B2843" s="2" t="s">
        <v>7805</v>
      </c>
      <c r="C2843" s="2" t="s">
        <v>6137</v>
      </c>
      <c r="D2843" s="2" t="s">
        <v>1018</v>
      </c>
      <c r="E2843" s="2">
        <v>5</v>
      </c>
      <c r="F2843" s="2" t="s">
        <v>7</v>
      </c>
      <c r="G2843" s="2">
        <v>5932</v>
      </c>
      <c r="H2843" s="3">
        <v>4.0151345936469907E-2</v>
      </c>
      <c r="I2843" s="2">
        <v>147741</v>
      </c>
      <c r="J2843" s="2" t="s">
        <v>14741</v>
      </c>
      <c r="K2843" s="2" t="s">
        <v>2640</v>
      </c>
      <c r="L2843" s="2" t="s">
        <v>14758</v>
      </c>
      <c r="M2843" s="2" t="s">
        <v>14758</v>
      </c>
      <c r="N2843" s="1" t="str">
        <f t="shared" si="44"/>
        <v>WORLI52014</v>
      </c>
    </row>
    <row r="2844" spans="1:14" x14ac:dyDescent="0.3">
      <c r="A2844" s="2">
        <v>182</v>
      </c>
      <c r="B2844" s="2" t="s">
        <v>7805</v>
      </c>
      <c r="C2844" s="2" t="s">
        <v>6138</v>
      </c>
      <c r="D2844" s="2" t="s">
        <v>1018</v>
      </c>
      <c r="E2844" s="2">
        <v>6</v>
      </c>
      <c r="F2844" s="2" t="s">
        <v>11</v>
      </c>
      <c r="G2844" s="2">
        <v>1898</v>
      </c>
      <c r="H2844" s="3">
        <v>1.2846806235235987E-2</v>
      </c>
      <c r="I2844" s="2">
        <v>147741</v>
      </c>
      <c r="J2844" s="2" t="s">
        <v>14741</v>
      </c>
      <c r="K2844" s="2" t="s">
        <v>2640</v>
      </c>
      <c r="L2844" s="2" t="s">
        <v>14758</v>
      </c>
      <c r="M2844" s="2" t="s">
        <v>14758</v>
      </c>
      <c r="N2844" s="1" t="str">
        <f t="shared" si="44"/>
        <v>WORLI62014</v>
      </c>
    </row>
    <row r="2845" spans="1:14" x14ac:dyDescent="0.3">
      <c r="A2845" s="2">
        <v>182</v>
      </c>
      <c r="B2845" s="2" t="s">
        <v>7805</v>
      </c>
      <c r="C2845" s="2" t="s">
        <v>22</v>
      </c>
      <c r="D2845" s="2" t="s">
        <v>7923</v>
      </c>
      <c r="E2845" s="2">
        <v>7</v>
      </c>
      <c r="F2845" s="2" t="s">
        <v>22</v>
      </c>
      <c r="G2845" s="2">
        <v>1555</v>
      </c>
      <c r="H2845" s="3">
        <v>1.0525175814432013E-2</v>
      </c>
      <c r="I2845" s="2">
        <v>147741</v>
      </c>
      <c r="J2845" s="2" t="s">
        <v>14741</v>
      </c>
      <c r="K2845" s="2" t="s">
        <v>2640</v>
      </c>
      <c r="L2845" s="2" t="s">
        <v>14758</v>
      </c>
      <c r="M2845" s="2" t="s">
        <v>14758</v>
      </c>
      <c r="N2845" s="1" t="str">
        <f t="shared" si="44"/>
        <v>WORLI72014</v>
      </c>
    </row>
    <row r="2846" spans="1:14" x14ac:dyDescent="0.3">
      <c r="A2846" s="2">
        <v>182</v>
      </c>
      <c r="B2846" s="2" t="s">
        <v>7805</v>
      </c>
      <c r="C2846" s="2" t="s">
        <v>6139</v>
      </c>
      <c r="D2846" s="2" t="s">
        <v>1020</v>
      </c>
      <c r="E2846" s="2">
        <v>8</v>
      </c>
      <c r="F2846" s="2" t="s">
        <v>486</v>
      </c>
      <c r="G2846" s="2">
        <v>265</v>
      </c>
      <c r="H2846" s="3">
        <v>1.7936794796298929E-3</v>
      </c>
      <c r="I2846" s="2">
        <v>147741</v>
      </c>
      <c r="J2846" s="2" t="s">
        <v>14741</v>
      </c>
      <c r="K2846" s="2" t="s">
        <v>2640</v>
      </c>
      <c r="L2846" s="2" t="s">
        <v>14758</v>
      </c>
      <c r="M2846" s="2" t="s">
        <v>14758</v>
      </c>
      <c r="N2846" s="1" t="str">
        <f t="shared" si="44"/>
        <v>WORLI82014</v>
      </c>
    </row>
    <row r="2847" spans="1:14" x14ac:dyDescent="0.3">
      <c r="A2847" s="2">
        <v>182</v>
      </c>
      <c r="B2847" s="2" t="s">
        <v>7805</v>
      </c>
      <c r="C2847" s="2" t="s">
        <v>6140</v>
      </c>
      <c r="D2847" s="2" t="s">
        <v>1020</v>
      </c>
      <c r="E2847" s="2">
        <v>9</v>
      </c>
      <c r="F2847" s="2" t="s">
        <v>15</v>
      </c>
      <c r="G2847" s="2">
        <v>233</v>
      </c>
      <c r="H2847" s="3">
        <v>1.5770842217123209E-3</v>
      </c>
      <c r="I2847" s="2">
        <v>147741</v>
      </c>
      <c r="J2847" s="2" t="s">
        <v>14741</v>
      </c>
      <c r="K2847" s="2" t="s">
        <v>2640</v>
      </c>
      <c r="L2847" s="2" t="s">
        <v>14758</v>
      </c>
      <c r="M2847" s="2" t="s">
        <v>14758</v>
      </c>
      <c r="N2847" s="1" t="str">
        <f t="shared" si="44"/>
        <v>WORLI92014</v>
      </c>
    </row>
    <row r="2848" spans="1:14" x14ac:dyDescent="0.3">
      <c r="A2848" s="2">
        <v>182</v>
      </c>
      <c r="B2848" s="2" t="s">
        <v>7805</v>
      </c>
      <c r="C2848" s="2" t="s">
        <v>6141</v>
      </c>
      <c r="D2848" s="2" t="s">
        <v>1018</v>
      </c>
      <c r="E2848" s="2">
        <v>10</v>
      </c>
      <c r="F2848" s="2" t="s">
        <v>19</v>
      </c>
      <c r="G2848" s="2">
        <v>223</v>
      </c>
      <c r="H2848" s="3">
        <v>1.5093982036130796E-3</v>
      </c>
      <c r="I2848" s="2">
        <v>147741</v>
      </c>
      <c r="J2848" s="2" t="s">
        <v>14741</v>
      </c>
      <c r="K2848" s="2" t="s">
        <v>2640</v>
      </c>
      <c r="L2848" s="2" t="s">
        <v>14758</v>
      </c>
      <c r="M2848" s="2" t="s">
        <v>14758</v>
      </c>
      <c r="N2848" s="1" t="str">
        <f t="shared" si="44"/>
        <v>WORLI102014</v>
      </c>
    </row>
    <row r="2849" spans="1:14" x14ac:dyDescent="0.3">
      <c r="A2849" s="2">
        <v>182</v>
      </c>
      <c r="B2849" s="2" t="s">
        <v>7805</v>
      </c>
      <c r="C2849" s="2" t="s">
        <v>6142</v>
      </c>
      <c r="D2849" s="2" t="s">
        <v>1018</v>
      </c>
      <c r="E2849" s="2">
        <v>11</v>
      </c>
      <c r="F2849" s="2" t="s">
        <v>19</v>
      </c>
      <c r="G2849" s="2">
        <v>154</v>
      </c>
      <c r="H2849" s="3">
        <v>1.0423646787283151E-3</v>
      </c>
      <c r="I2849" s="2">
        <v>147741</v>
      </c>
      <c r="J2849" s="2" t="s">
        <v>14741</v>
      </c>
      <c r="K2849" s="2" t="s">
        <v>2640</v>
      </c>
      <c r="L2849" s="2" t="s">
        <v>14758</v>
      </c>
      <c r="M2849" s="2" t="s">
        <v>14758</v>
      </c>
      <c r="N2849" s="1" t="str">
        <f t="shared" si="44"/>
        <v>WORLI112014</v>
      </c>
    </row>
    <row r="2850" spans="1:14" x14ac:dyDescent="0.3">
      <c r="A2850" s="2">
        <v>182</v>
      </c>
      <c r="B2850" s="2" t="s">
        <v>7805</v>
      </c>
      <c r="C2850" s="2" t="s">
        <v>6143</v>
      </c>
      <c r="D2850" s="2" t="s">
        <v>1018</v>
      </c>
      <c r="E2850" s="2">
        <v>12</v>
      </c>
      <c r="F2850" s="2" t="s">
        <v>19</v>
      </c>
      <c r="G2850" s="2">
        <v>152</v>
      </c>
      <c r="H2850" s="3">
        <v>1.0288274751084668E-3</v>
      </c>
      <c r="I2850" s="2">
        <v>147741</v>
      </c>
      <c r="J2850" s="2" t="s">
        <v>14741</v>
      </c>
      <c r="K2850" s="2" t="s">
        <v>2640</v>
      </c>
      <c r="L2850" s="2" t="s">
        <v>14758</v>
      </c>
      <c r="M2850" s="2" t="s">
        <v>14758</v>
      </c>
      <c r="N2850" s="1" t="str">
        <f t="shared" si="44"/>
        <v>WORLI122014</v>
      </c>
    </row>
    <row r="2851" spans="1:14" x14ac:dyDescent="0.3">
      <c r="A2851" s="2">
        <v>182</v>
      </c>
      <c r="B2851" s="2" t="s">
        <v>7805</v>
      </c>
      <c r="C2851" s="2" t="s">
        <v>6144</v>
      </c>
      <c r="D2851" s="2" t="s">
        <v>1018</v>
      </c>
      <c r="E2851" s="2">
        <v>13</v>
      </c>
      <c r="F2851" s="2" t="s">
        <v>19</v>
      </c>
      <c r="G2851" s="2">
        <v>143</v>
      </c>
      <c r="H2851" s="3">
        <v>9.6791005881914974E-4</v>
      </c>
      <c r="I2851" s="2">
        <v>147741</v>
      </c>
      <c r="J2851" s="2" t="s">
        <v>14741</v>
      </c>
      <c r="K2851" s="2" t="s">
        <v>2640</v>
      </c>
      <c r="L2851" s="2" t="s">
        <v>14758</v>
      </c>
      <c r="M2851" s="2" t="s">
        <v>14758</v>
      </c>
      <c r="N2851" s="1" t="str">
        <f t="shared" si="44"/>
        <v>WORLI132014</v>
      </c>
    </row>
    <row r="2852" spans="1:14" x14ac:dyDescent="0.3">
      <c r="A2852" s="2">
        <v>182</v>
      </c>
      <c r="B2852" s="2" t="s">
        <v>7805</v>
      </c>
      <c r="C2852" s="2" t="s">
        <v>647</v>
      </c>
      <c r="D2852" s="2" t="s">
        <v>1018</v>
      </c>
      <c r="E2852" s="2">
        <v>14</v>
      </c>
      <c r="F2852" s="2" t="s">
        <v>19</v>
      </c>
      <c r="G2852" s="2">
        <v>128</v>
      </c>
      <c r="H2852" s="3">
        <v>8.6638103167028786E-4</v>
      </c>
      <c r="I2852" s="2">
        <v>147741</v>
      </c>
      <c r="J2852" s="2" t="s">
        <v>14741</v>
      </c>
      <c r="K2852" s="2" t="s">
        <v>2640</v>
      </c>
      <c r="L2852" s="2" t="s">
        <v>14758</v>
      </c>
      <c r="M2852" s="2" t="s">
        <v>14758</v>
      </c>
      <c r="N2852" s="1" t="str">
        <f t="shared" si="44"/>
        <v>WORLI142014</v>
      </c>
    </row>
    <row r="2853" spans="1:14" x14ac:dyDescent="0.3">
      <c r="A2853" s="2">
        <v>183</v>
      </c>
      <c r="B2853" s="2" t="s">
        <v>7806</v>
      </c>
      <c r="C2853" s="2" t="s">
        <v>6145</v>
      </c>
      <c r="D2853" s="2" t="s">
        <v>1018</v>
      </c>
      <c r="E2853" s="2">
        <v>1</v>
      </c>
      <c r="F2853" s="2" t="s">
        <v>103</v>
      </c>
      <c r="G2853" s="2">
        <v>72368</v>
      </c>
      <c r="H2853" s="3">
        <v>0.49260091212306856</v>
      </c>
      <c r="I2853" s="2">
        <v>146910</v>
      </c>
      <c r="J2853" s="2" t="s">
        <v>14741</v>
      </c>
      <c r="K2853" s="2" t="s">
        <v>2640</v>
      </c>
      <c r="L2853" s="2" t="s">
        <v>14758</v>
      </c>
      <c r="M2853" s="2" t="s">
        <v>14758</v>
      </c>
      <c r="N2853" s="1" t="str">
        <f t="shared" si="44"/>
        <v>SHIVADI12014</v>
      </c>
    </row>
    <row r="2854" spans="1:14" x14ac:dyDescent="0.3">
      <c r="A2854" s="2">
        <v>183</v>
      </c>
      <c r="B2854" s="2" t="s">
        <v>7806</v>
      </c>
      <c r="C2854" s="2" t="s">
        <v>668</v>
      </c>
      <c r="D2854" s="2" t="s">
        <v>1018</v>
      </c>
      <c r="E2854" s="2">
        <v>2</v>
      </c>
      <c r="F2854" s="2" t="s">
        <v>302</v>
      </c>
      <c r="G2854" s="2">
        <v>30509</v>
      </c>
      <c r="H2854" s="3">
        <v>0.20767136341978082</v>
      </c>
      <c r="I2854" s="2">
        <v>146910</v>
      </c>
      <c r="J2854" s="2" t="s">
        <v>14741</v>
      </c>
      <c r="K2854" s="2" t="s">
        <v>2640</v>
      </c>
      <c r="L2854" s="2" t="s">
        <v>14758</v>
      </c>
      <c r="M2854" s="2" t="s">
        <v>14758</v>
      </c>
      <c r="N2854" s="1" t="str">
        <f t="shared" si="44"/>
        <v>SHIVADI22014</v>
      </c>
    </row>
    <row r="2855" spans="1:14" x14ac:dyDescent="0.3">
      <c r="A2855" s="2">
        <v>183</v>
      </c>
      <c r="B2855" s="2" t="s">
        <v>7806</v>
      </c>
      <c r="C2855" s="2" t="s">
        <v>6146</v>
      </c>
      <c r="D2855" s="2" t="s">
        <v>1020</v>
      </c>
      <c r="E2855" s="2">
        <v>3</v>
      </c>
      <c r="F2855" s="2" t="s">
        <v>9</v>
      </c>
      <c r="G2855" s="2">
        <v>21912</v>
      </c>
      <c r="H2855" s="3">
        <v>0.14915254237288136</v>
      </c>
      <c r="I2855" s="2">
        <v>146910</v>
      </c>
      <c r="J2855" s="2" t="s">
        <v>14741</v>
      </c>
      <c r="K2855" s="2" t="s">
        <v>2640</v>
      </c>
      <c r="L2855" s="2" t="s">
        <v>14758</v>
      </c>
      <c r="M2855" s="2" t="s">
        <v>14758</v>
      </c>
      <c r="N2855" s="1" t="str">
        <f t="shared" si="44"/>
        <v>SHIVADI32014</v>
      </c>
    </row>
    <row r="2856" spans="1:14" x14ac:dyDescent="0.3">
      <c r="A2856" s="2">
        <v>183</v>
      </c>
      <c r="B2856" s="2" t="s">
        <v>7806</v>
      </c>
      <c r="C2856" s="2" t="s">
        <v>6147</v>
      </c>
      <c r="D2856" s="2" t="s">
        <v>1018</v>
      </c>
      <c r="E2856" s="2">
        <v>4</v>
      </c>
      <c r="F2856" s="2" t="s">
        <v>7</v>
      </c>
      <c r="G2856" s="2">
        <v>12725</v>
      </c>
      <c r="H2856" s="3">
        <v>8.6617657068953788E-2</v>
      </c>
      <c r="I2856" s="2">
        <v>146910</v>
      </c>
      <c r="J2856" s="2" t="s">
        <v>14741</v>
      </c>
      <c r="K2856" s="2" t="s">
        <v>2640</v>
      </c>
      <c r="L2856" s="2" t="s">
        <v>14758</v>
      </c>
      <c r="M2856" s="2" t="s">
        <v>14758</v>
      </c>
      <c r="N2856" s="1" t="str">
        <f t="shared" si="44"/>
        <v>SHIVADI42014</v>
      </c>
    </row>
    <row r="2857" spans="1:14" x14ac:dyDescent="0.3">
      <c r="A2857" s="2">
        <v>183</v>
      </c>
      <c r="B2857" s="2" t="s">
        <v>7806</v>
      </c>
      <c r="C2857" s="2" t="s">
        <v>6148</v>
      </c>
      <c r="D2857" s="2" t="s">
        <v>1018</v>
      </c>
      <c r="E2857" s="2">
        <v>5</v>
      </c>
      <c r="F2857" s="2" t="s">
        <v>51</v>
      </c>
      <c r="G2857" s="2">
        <v>5260</v>
      </c>
      <c r="H2857" s="3">
        <v>3.5804233884691311E-2</v>
      </c>
      <c r="I2857" s="2">
        <v>146910</v>
      </c>
      <c r="J2857" s="2" t="s">
        <v>14741</v>
      </c>
      <c r="K2857" s="2" t="s">
        <v>2640</v>
      </c>
      <c r="L2857" s="2" t="s">
        <v>14758</v>
      </c>
      <c r="M2857" s="2" t="s">
        <v>14758</v>
      </c>
      <c r="N2857" s="1" t="str">
        <f t="shared" si="44"/>
        <v>SHIVADI52014</v>
      </c>
    </row>
    <row r="2858" spans="1:14" x14ac:dyDescent="0.3">
      <c r="A2858" s="2">
        <v>183</v>
      </c>
      <c r="B2858" s="2" t="s">
        <v>7806</v>
      </c>
      <c r="C2858" s="2" t="s">
        <v>22</v>
      </c>
      <c r="D2858" s="2" t="s">
        <v>7923</v>
      </c>
      <c r="E2858" s="2">
        <v>6</v>
      </c>
      <c r="F2858" s="2" t="s">
        <v>22</v>
      </c>
      <c r="G2858" s="2">
        <v>1815</v>
      </c>
      <c r="H2858" s="3">
        <v>1.2354502756789872E-2</v>
      </c>
      <c r="I2858" s="2">
        <v>146910</v>
      </c>
      <c r="J2858" s="2" t="s">
        <v>14741</v>
      </c>
      <c r="K2858" s="2" t="s">
        <v>2640</v>
      </c>
      <c r="L2858" s="2" t="s">
        <v>14758</v>
      </c>
      <c r="M2858" s="2" t="s">
        <v>14758</v>
      </c>
      <c r="N2858" s="1" t="str">
        <f t="shared" si="44"/>
        <v>SHIVADI62014</v>
      </c>
    </row>
    <row r="2859" spans="1:14" x14ac:dyDescent="0.3">
      <c r="A2859" s="2">
        <v>183</v>
      </c>
      <c r="B2859" s="2" t="s">
        <v>7806</v>
      </c>
      <c r="C2859" s="2" t="s">
        <v>6149</v>
      </c>
      <c r="D2859" s="2" t="s">
        <v>1018</v>
      </c>
      <c r="E2859" s="2">
        <v>7</v>
      </c>
      <c r="F2859" s="2" t="s">
        <v>11</v>
      </c>
      <c r="G2859" s="2">
        <v>903</v>
      </c>
      <c r="H2859" s="3">
        <v>6.1466203798243822E-3</v>
      </c>
      <c r="I2859" s="2">
        <v>146910</v>
      </c>
      <c r="J2859" s="2" t="s">
        <v>14741</v>
      </c>
      <c r="K2859" s="2" t="s">
        <v>2640</v>
      </c>
      <c r="L2859" s="2" t="s">
        <v>14758</v>
      </c>
      <c r="M2859" s="2" t="s">
        <v>14758</v>
      </c>
      <c r="N2859" s="1" t="str">
        <f t="shared" si="44"/>
        <v>SHIVADI72014</v>
      </c>
    </row>
    <row r="2860" spans="1:14" x14ac:dyDescent="0.3">
      <c r="A2860" s="2">
        <v>183</v>
      </c>
      <c r="B2860" s="2" t="s">
        <v>7806</v>
      </c>
      <c r="C2860" s="2" t="s">
        <v>6150</v>
      </c>
      <c r="D2860" s="2" t="s">
        <v>1018</v>
      </c>
      <c r="E2860" s="2">
        <v>8</v>
      </c>
      <c r="F2860" s="2" t="s">
        <v>267</v>
      </c>
      <c r="G2860" s="2">
        <v>882</v>
      </c>
      <c r="H2860" s="3">
        <v>6.0036757198284668E-3</v>
      </c>
      <c r="I2860" s="2">
        <v>146910</v>
      </c>
      <c r="J2860" s="2" t="s">
        <v>14741</v>
      </c>
      <c r="K2860" s="2" t="s">
        <v>2640</v>
      </c>
      <c r="L2860" s="2" t="s">
        <v>14758</v>
      </c>
      <c r="M2860" s="2" t="s">
        <v>14758</v>
      </c>
      <c r="N2860" s="1" t="str">
        <f t="shared" si="44"/>
        <v>SHIVADI82014</v>
      </c>
    </row>
    <row r="2861" spans="1:14" x14ac:dyDescent="0.3">
      <c r="A2861" s="2">
        <v>183</v>
      </c>
      <c r="B2861" s="2" t="s">
        <v>7806</v>
      </c>
      <c r="C2861" s="2" t="s">
        <v>6151</v>
      </c>
      <c r="D2861" s="2" t="s">
        <v>1018</v>
      </c>
      <c r="E2861" s="2">
        <v>9</v>
      </c>
      <c r="F2861" s="2" t="s">
        <v>486</v>
      </c>
      <c r="G2861" s="2">
        <v>536</v>
      </c>
      <c r="H2861" s="3">
        <v>3.6484922741814715E-3</v>
      </c>
      <c r="I2861" s="2">
        <v>146910</v>
      </c>
      <c r="J2861" s="2" t="s">
        <v>14741</v>
      </c>
      <c r="K2861" s="2" t="s">
        <v>2640</v>
      </c>
      <c r="L2861" s="2" t="s">
        <v>14758</v>
      </c>
      <c r="M2861" s="2" t="s">
        <v>14758</v>
      </c>
      <c r="N2861" s="1" t="str">
        <f t="shared" si="44"/>
        <v>SHIVADI92014</v>
      </c>
    </row>
    <row r="2862" spans="1:14" x14ac:dyDescent="0.3">
      <c r="A2862" s="2">
        <v>184</v>
      </c>
      <c r="B2862" s="2" t="s">
        <v>7807</v>
      </c>
      <c r="C2862" s="2" t="s">
        <v>6152</v>
      </c>
      <c r="D2862" s="2" t="s">
        <v>1018</v>
      </c>
      <c r="E2862" s="2">
        <v>1</v>
      </c>
      <c r="F2862" s="2" t="s">
        <v>1363</v>
      </c>
      <c r="G2862" s="2">
        <v>25310</v>
      </c>
      <c r="H2862" s="3">
        <v>0.2034794912610744</v>
      </c>
      <c r="I2862" s="2">
        <v>124386</v>
      </c>
      <c r="J2862" s="2" t="s">
        <v>14741</v>
      </c>
      <c r="K2862" s="2" t="s">
        <v>2640</v>
      </c>
      <c r="L2862" s="2" t="s">
        <v>14758</v>
      </c>
      <c r="M2862" s="2" t="s">
        <v>14758</v>
      </c>
      <c r="N2862" s="1" t="str">
        <f t="shared" si="44"/>
        <v>BYCULLA12014</v>
      </c>
    </row>
    <row r="2863" spans="1:14" x14ac:dyDescent="0.3">
      <c r="A2863" s="2">
        <v>184</v>
      </c>
      <c r="B2863" s="2" t="s">
        <v>7807</v>
      </c>
      <c r="C2863" s="2" t="s">
        <v>6153</v>
      </c>
      <c r="D2863" s="2" t="s">
        <v>1018</v>
      </c>
      <c r="E2863" s="2">
        <v>2</v>
      </c>
      <c r="F2863" s="2" t="s">
        <v>9</v>
      </c>
      <c r="G2863" s="2">
        <v>23942</v>
      </c>
      <c r="H2863" s="3">
        <v>0.19248146897560819</v>
      </c>
      <c r="I2863" s="2">
        <v>124386</v>
      </c>
      <c r="J2863" s="2" t="s">
        <v>14741</v>
      </c>
      <c r="K2863" s="2" t="s">
        <v>2640</v>
      </c>
      <c r="L2863" s="2" t="s">
        <v>14758</v>
      </c>
      <c r="M2863" s="2" t="s">
        <v>14758</v>
      </c>
      <c r="N2863" s="1" t="str">
        <f t="shared" si="44"/>
        <v>BYCULLA22014</v>
      </c>
    </row>
    <row r="2864" spans="1:14" x14ac:dyDescent="0.3">
      <c r="A2864" s="2">
        <v>184</v>
      </c>
      <c r="B2864" s="2" t="s">
        <v>7807</v>
      </c>
      <c r="C2864" s="2" t="s">
        <v>6154</v>
      </c>
      <c r="D2864" s="2" t="s">
        <v>1018</v>
      </c>
      <c r="E2864" s="2">
        <v>3</v>
      </c>
      <c r="F2864" s="2" t="s">
        <v>7</v>
      </c>
      <c r="G2864" s="2">
        <v>22005</v>
      </c>
      <c r="H2864" s="3">
        <v>0.17690897689450583</v>
      </c>
      <c r="I2864" s="2">
        <v>124386</v>
      </c>
      <c r="J2864" s="2" t="s">
        <v>14741</v>
      </c>
      <c r="K2864" s="2" t="s">
        <v>2640</v>
      </c>
      <c r="L2864" s="2" t="s">
        <v>14758</v>
      </c>
      <c r="M2864" s="2" t="s">
        <v>14758</v>
      </c>
      <c r="N2864" s="1" t="str">
        <f t="shared" si="44"/>
        <v>BYCULLA32014</v>
      </c>
    </row>
    <row r="2865" spans="1:14" x14ac:dyDescent="0.3">
      <c r="A2865" s="2">
        <v>184</v>
      </c>
      <c r="B2865" s="2" t="s">
        <v>7807</v>
      </c>
      <c r="C2865" s="2" t="s">
        <v>6155</v>
      </c>
      <c r="D2865" s="2" t="s">
        <v>1020</v>
      </c>
      <c r="E2865" s="2">
        <v>4</v>
      </c>
      <c r="F2865" s="2" t="s">
        <v>1340</v>
      </c>
      <c r="G2865" s="2">
        <v>20841</v>
      </c>
      <c r="H2865" s="3">
        <v>0.16755101056388982</v>
      </c>
      <c r="I2865" s="2">
        <v>124386</v>
      </c>
      <c r="J2865" s="2" t="s">
        <v>14741</v>
      </c>
      <c r="K2865" s="2" t="s">
        <v>2640</v>
      </c>
      <c r="L2865" s="2" t="s">
        <v>14758</v>
      </c>
      <c r="M2865" s="2" t="s">
        <v>14758</v>
      </c>
      <c r="N2865" s="1" t="str">
        <f t="shared" si="44"/>
        <v>BYCULLA42014</v>
      </c>
    </row>
    <row r="2866" spans="1:14" x14ac:dyDescent="0.3">
      <c r="A2866" s="2">
        <v>184</v>
      </c>
      <c r="B2866" s="2" t="s">
        <v>7807</v>
      </c>
      <c r="C2866" s="2" t="s">
        <v>6156</v>
      </c>
      <c r="D2866" s="2" t="s">
        <v>1018</v>
      </c>
      <c r="E2866" s="2">
        <v>5</v>
      </c>
      <c r="F2866" s="2" t="s">
        <v>302</v>
      </c>
      <c r="G2866" s="2">
        <v>19708</v>
      </c>
      <c r="H2866" s="3">
        <v>0.15844226842249129</v>
      </c>
      <c r="I2866" s="2">
        <v>124386</v>
      </c>
      <c r="J2866" s="2" t="s">
        <v>14741</v>
      </c>
      <c r="K2866" s="2" t="s">
        <v>2640</v>
      </c>
      <c r="L2866" s="2" t="s">
        <v>14758</v>
      </c>
      <c r="M2866" s="2" t="s">
        <v>14758</v>
      </c>
      <c r="N2866" s="1" t="str">
        <f t="shared" si="44"/>
        <v>BYCULLA52014</v>
      </c>
    </row>
    <row r="2867" spans="1:14" x14ac:dyDescent="0.3">
      <c r="A2867" s="2">
        <v>184</v>
      </c>
      <c r="B2867" s="2" t="s">
        <v>7807</v>
      </c>
      <c r="C2867" s="2" t="s">
        <v>6157</v>
      </c>
      <c r="D2867" s="2" t="s">
        <v>1018</v>
      </c>
      <c r="E2867" s="2">
        <v>6</v>
      </c>
      <c r="F2867" s="2" t="s">
        <v>19</v>
      </c>
      <c r="G2867" s="2">
        <v>7859</v>
      </c>
      <c r="H2867" s="3">
        <v>6.318235171160741E-2</v>
      </c>
      <c r="I2867" s="2">
        <v>124386</v>
      </c>
      <c r="J2867" s="2" t="s">
        <v>14741</v>
      </c>
      <c r="K2867" s="2" t="s">
        <v>2640</v>
      </c>
      <c r="L2867" s="2" t="s">
        <v>14758</v>
      </c>
      <c r="M2867" s="2" t="s">
        <v>14758</v>
      </c>
      <c r="N2867" s="1" t="str">
        <f t="shared" si="44"/>
        <v>BYCULLA62014</v>
      </c>
    </row>
    <row r="2868" spans="1:14" x14ac:dyDescent="0.3">
      <c r="A2868" s="2">
        <v>184</v>
      </c>
      <c r="B2868" s="2" t="s">
        <v>7807</v>
      </c>
      <c r="C2868" s="2" t="s">
        <v>22</v>
      </c>
      <c r="D2868" s="2" t="s">
        <v>7923</v>
      </c>
      <c r="E2868" s="2">
        <v>7</v>
      </c>
      <c r="F2868" s="2" t="s">
        <v>22</v>
      </c>
      <c r="G2868" s="2">
        <v>1614</v>
      </c>
      <c r="H2868" s="3">
        <v>1.2975736819256187E-2</v>
      </c>
      <c r="I2868" s="2">
        <v>124386</v>
      </c>
      <c r="J2868" s="2" t="s">
        <v>14741</v>
      </c>
      <c r="K2868" s="2" t="s">
        <v>2640</v>
      </c>
      <c r="L2868" s="2" t="s">
        <v>14758</v>
      </c>
      <c r="M2868" s="2" t="s">
        <v>14758</v>
      </c>
      <c r="N2868" s="1" t="str">
        <f t="shared" si="44"/>
        <v>BYCULLA72014</v>
      </c>
    </row>
    <row r="2869" spans="1:14" x14ac:dyDescent="0.3">
      <c r="A2869" s="2">
        <v>184</v>
      </c>
      <c r="B2869" s="2" t="s">
        <v>7807</v>
      </c>
      <c r="C2869" s="2" t="s">
        <v>6158</v>
      </c>
      <c r="D2869" s="2" t="s">
        <v>1018</v>
      </c>
      <c r="E2869" s="2">
        <v>8</v>
      </c>
      <c r="F2869" s="2" t="s">
        <v>11</v>
      </c>
      <c r="G2869" s="2">
        <v>1339</v>
      </c>
      <c r="H2869" s="3">
        <v>1.0764877076198286E-2</v>
      </c>
      <c r="I2869" s="2">
        <v>124386</v>
      </c>
      <c r="J2869" s="2" t="s">
        <v>14741</v>
      </c>
      <c r="K2869" s="2" t="s">
        <v>2640</v>
      </c>
      <c r="L2869" s="2" t="s">
        <v>14758</v>
      </c>
      <c r="M2869" s="2" t="s">
        <v>14758</v>
      </c>
      <c r="N2869" s="1" t="str">
        <f t="shared" si="44"/>
        <v>BYCULLA82014</v>
      </c>
    </row>
    <row r="2870" spans="1:14" x14ac:dyDescent="0.3">
      <c r="A2870" s="2">
        <v>184</v>
      </c>
      <c r="B2870" s="2" t="s">
        <v>7807</v>
      </c>
      <c r="C2870" s="2" t="s">
        <v>6159</v>
      </c>
      <c r="D2870" s="2" t="s">
        <v>1018</v>
      </c>
      <c r="E2870" s="2">
        <v>9</v>
      </c>
      <c r="F2870" s="2" t="s">
        <v>359</v>
      </c>
      <c r="G2870" s="2">
        <v>661</v>
      </c>
      <c r="H2870" s="3">
        <v>5.3141028733137167E-3</v>
      </c>
      <c r="I2870" s="2">
        <v>124386</v>
      </c>
      <c r="J2870" s="2" t="s">
        <v>14741</v>
      </c>
      <c r="K2870" s="2" t="s">
        <v>2640</v>
      </c>
      <c r="L2870" s="2" t="s">
        <v>14758</v>
      </c>
      <c r="M2870" s="2" t="s">
        <v>14758</v>
      </c>
      <c r="N2870" s="1" t="str">
        <f t="shared" si="44"/>
        <v>BYCULLA92014</v>
      </c>
    </row>
    <row r="2871" spans="1:14" x14ac:dyDescent="0.3">
      <c r="A2871" s="2">
        <v>184</v>
      </c>
      <c r="B2871" s="2" t="s">
        <v>7807</v>
      </c>
      <c r="C2871" s="2" t="s">
        <v>6160</v>
      </c>
      <c r="D2871" s="2" t="s">
        <v>1018</v>
      </c>
      <c r="E2871" s="2">
        <v>10</v>
      </c>
      <c r="F2871" s="2" t="s">
        <v>19</v>
      </c>
      <c r="G2871" s="2">
        <v>450</v>
      </c>
      <c r="H2871" s="3">
        <v>3.6177704886402005E-3</v>
      </c>
      <c r="I2871" s="2">
        <v>124386</v>
      </c>
      <c r="J2871" s="2" t="s">
        <v>14741</v>
      </c>
      <c r="K2871" s="2" t="s">
        <v>2640</v>
      </c>
      <c r="L2871" s="2" t="s">
        <v>14758</v>
      </c>
      <c r="M2871" s="2" t="s">
        <v>14758</v>
      </c>
      <c r="N2871" s="1" t="str">
        <f t="shared" si="44"/>
        <v>BYCULLA102014</v>
      </c>
    </row>
    <row r="2872" spans="1:14" x14ac:dyDescent="0.3">
      <c r="A2872" s="2">
        <v>184</v>
      </c>
      <c r="B2872" s="2" t="s">
        <v>7807</v>
      </c>
      <c r="C2872" s="2" t="s">
        <v>6161</v>
      </c>
      <c r="D2872" s="2" t="s">
        <v>1018</v>
      </c>
      <c r="E2872" s="2">
        <v>11</v>
      </c>
      <c r="F2872" s="2" t="s">
        <v>4767</v>
      </c>
      <c r="G2872" s="2">
        <v>372</v>
      </c>
      <c r="H2872" s="3">
        <v>2.9906902706092323E-3</v>
      </c>
      <c r="I2872" s="2">
        <v>124386</v>
      </c>
      <c r="J2872" s="2" t="s">
        <v>14741</v>
      </c>
      <c r="K2872" s="2" t="s">
        <v>2640</v>
      </c>
      <c r="L2872" s="2" t="s">
        <v>14758</v>
      </c>
      <c r="M2872" s="2" t="s">
        <v>14758</v>
      </c>
      <c r="N2872" s="1" t="str">
        <f t="shared" si="44"/>
        <v>BYCULLA112014</v>
      </c>
    </row>
    <row r="2873" spans="1:14" x14ac:dyDescent="0.3">
      <c r="A2873" s="2">
        <v>184</v>
      </c>
      <c r="B2873" s="2" t="s">
        <v>7807</v>
      </c>
      <c r="C2873" s="2" t="s">
        <v>6162</v>
      </c>
      <c r="D2873" s="2" t="s">
        <v>1018</v>
      </c>
      <c r="E2873" s="2">
        <v>12</v>
      </c>
      <c r="F2873" s="2" t="s">
        <v>19</v>
      </c>
      <c r="G2873" s="2">
        <v>285</v>
      </c>
      <c r="H2873" s="3">
        <v>2.2912546428054603E-3</v>
      </c>
      <c r="I2873" s="2">
        <v>124386</v>
      </c>
      <c r="J2873" s="2" t="s">
        <v>14741</v>
      </c>
      <c r="K2873" s="2" t="s">
        <v>2640</v>
      </c>
      <c r="L2873" s="2" t="s">
        <v>14758</v>
      </c>
      <c r="M2873" s="2" t="s">
        <v>14758</v>
      </c>
      <c r="N2873" s="1" t="str">
        <f t="shared" si="44"/>
        <v>BYCULLA122014</v>
      </c>
    </row>
    <row r="2874" spans="1:14" x14ac:dyDescent="0.3">
      <c r="A2874" s="2">
        <v>185</v>
      </c>
      <c r="B2874" s="2" t="s">
        <v>7808</v>
      </c>
      <c r="C2874" s="2" t="s">
        <v>6163</v>
      </c>
      <c r="D2874" s="2" t="s">
        <v>1018</v>
      </c>
      <c r="E2874" s="2">
        <v>1</v>
      </c>
      <c r="F2874" s="2" t="s">
        <v>9</v>
      </c>
      <c r="G2874" s="2">
        <v>97797</v>
      </c>
      <c r="H2874" s="3">
        <v>0.67060493437744284</v>
      </c>
      <c r="I2874" s="2">
        <v>145834</v>
      </c>
      <c r="J2874" s="2" t="s">
        <v>14741</v>
      </c>
      <c r="K2874" s="2" t="s">
        <v>2640</v>
      </c>
      <c r="L2874" s="2" t="s">
        <v>14758</v>
      </c>
      <c r="M2874" s="2" t="s">
        <v>14758</v>
      </c>
      <c r="N2874" s="1" t="str">
        <f t="shared" si="44"/>
        <v>MALABAR HILL12014</v>
      </c>
    </row>
    <row r="2875" spans="1:14" x14ac:dyDescent="0.3">
      <c r="A2875" s="2">
        <v>185</v>
      </c>
      <c r="B2875" s="2" t="s">
        <v>7808</v>
      </c>
      <c r="C2875" s="2" t="s">
        <v>6164</v>
      </c>
      <c r="D2875" s="2" t="s">
        <v>1018</v>
      </c>
      <c r="E2875" s="2">
        <v>2</v>
      </c>
      <c r="F2875" s="2" t="s">
        <v>103</v>
      </c>
      <c r="G2875" s="2">
        <v>29108</v>
      </c>
      <c r="H2875" s="3">
        <v>0.19959680184319156</v>
      </c>
      <c r="I2875" s="2">
        <v>145834</v>
      </c>
      <c r="J2875" s="2" t="s">
        <v>14741</v>
      </c>
      <c r="K2875" s="2" t="s">
        <v>2640</v>
      </c>
      <c r="L2875" s="2" t="s">
        <v>14758</v>
      </c>
      <c r="M2875" s="2" t="s">
        <v>14758</v>
      </c>
      <c r="N2875" s="1" t="str">
        <f t="shared" si="44"/>
        <v>MALABAR HILL22014</v>
      </c>
    </row>
    <row r="2876" spans="1:14" x14ac:dyDescent="0.3">
      <c r="A2876" s="2">
        <v>185</v>
      </c>
      <c r="B2876" s="2" t="s">
        <v>7808</v>
      </c>
      <c r="C2876" s="2" t="s">
        <v>6165</v>
      </c>
      <c r="D2876" s="2" t="s">
        <v>1020</v>
      </c>
      <c r="E2876" s="2">
        <v>3</v>
      </c>
      <c r="F2876" s="2" t="s">
        <v>7</v>
      </c>
      <c r="G2876" s="2">
        <v>10925</v>
      </c>
      <c r="H2876" s="3">
        <v>7.4913943250545137E-2</v>
      </c>
      <c r="I2876" s="2">
        <v>145834</v>
      </c>
      <c r="J2876" s="2" t="s">
        <v>14741</v>
      </c>
      <c r="K2876" s="2" t="s">
        <v>2640</v>
      </c>
      <c r="L2876" s="2" t="s">
        <v>14758</v>
      </c>
      <c r="M2876" s="2" t="s">
        <v>14758</v>
      </c>
      <c r="N2876" s="1" t="str">
        <f t="shared" si="44"/>
        <v>MALABAR HILL32014</v>
      </c>
    </row>
    <row r="2877" spans="1:14" x14ac:dyDescent="0.3">
      <c r="A2877" s="2">
        <v>185</v>
      </c>
      <c r="B2877" s="2" t="s">
        <v>7808</v>
      </c>
      <c r="C2877" s="2" t="s">
        <v>6166</v>
      </c>
      <c r="D2877" s="2" t="s">
        <v>1018</v>
      </c>
      <c r="E2877" s="2">
        <v>4</v>
      </c>
      <c r="F2877" s="2" t="s">
        <v>302</v>
      </c>
      <c r="G2877" s="2">
        <v>3923</v>
      </c>
      <c r="H2877" s="3">
        <v>2.6900448455092776E-2</v>
      </c>
      <c r="I2877" s="2">
        <v>145834</v>
      </c>
      <c r="J2877" s="2" t="s">
        <v>14741</v>
      </c>
      <c r="K2877" s="2" t="s">
        <v>2640</v>
      </c>
      <c r="L2877" s="2" t="s">
        <v>14758</v>
      </c>
      <c r="M2877" s="2" t="s">
        <v>14758</v>
      </c>
      <c r="N2877" s="1" t="str">
        <f t="shared" si="44"/>
        <v>MALABAR HILL42014</v>
      </c>
    </row>
    <row r="2878" spans="1:14" x14ac:dyDescent="0.3">
      <c r="A2878" s="2">
        <v>185</v>
      </c>
      <c r="B2878" s="2" t="s">
        <v>7808</v>
      </c>
      <c r="C2878" s="2" t="s">
        <v>22</v>
      </c>
      <c r="D2878" s="2" t="s">
        <v>7923</v>
      </c>
      <c r="E2878" s="2">
        <v>5</v>
      </c>
      <c r="F2878" s="2" t="s">
        <v>22</v>
      </c>
      <c r="G2878" s="2">
        <v>1278</v>
      </c>
      <c r="H2878" s="3">
        <v>8.7633885102239538E-3</v>
      </c>
      <c r="I2878" s="2">
        <v>145834</v>
      </c>
      <c r="J2878" s="2" t="s">
        <v>14741</v>
      </c>
      <c r="K2878" s="2" t="s">
        <v>2640</v>
      </c>
      <c r="L2878" s="2" t="s">
        <v>14758</v>
      </c>
      <c r="M2878" s="2" t="s">
        <v>14758</v>
      </c>
      <c r="N2878" s="1" t="str">
        <f t="shared" si="44"/>
        <v>MALABAR HILL52014</v>
      </c>
    </row>
    <row r="2879" spans="1:14" x14ac:dyDescent="0.3">
      <c r="A2879" s="2">
        <v>185</v>
      </c>
      <c r="B2879" s="2" t="s">
        <v>7808</v>
      </c>
      <c r="C2879" s="2" t="s">
        <v>6167</v>
      </c>
      <c r="D2879" s="2" t="s">
        <v>1018</v>
      </c>
      <c r="E2879" s="2">
        <v>6</v>
      </c>
      <c r="F2879" s="2" t="s">
        <v>51</v>
      </c>
      <c r="G2879" s="2">
        <v>1110</v>
      </c>
      <c r="H2879" s="3">
        <v>7.611393776485593E-3</v>
      </c>
      <c r="I2879" s="2">
        <v>145834</v>
      </c>
      <c r="J2879" s="2" t="s">
        <v>14741</v>
      </c>
      <c r="K2879" s="2" t="s">
        <v>2640</v>
      </c>
      <c r="L2879" s="2" t="s">
        <v>14758</v>
      </c>
      <c r="M2879" s="2" t="s">
        <v>14758</v>
      </c>
      <c r="N2879" s="1" t="str">
        <f t="shared" si="44"/>
        <v>MALABAR HILL62014</v>
      </c>
    </row>
    <row r="2880" spans="1:14" x14ac:dyDescent="0.3">
      <c r="A2880" s="2">
        <v>185</v>
      </c>
      <c r="B2880" s="2" t="s">
        <v>7808</v>
      </c>
      <c r="C2880" s="2" t="s">
        <v>6168</v>
      </c>
      <c r="D2880" s="2" t="s">
        <v>1018</v>
      </c>
      <c r="E2880" s="2">
        <v>7</v>
      </c>
      <c r="F2880" s="2" t="s">
        <v>19</v>
      </c>
      <c r="G2880" s="2">
        <v>199</v>
      </c>
      <c r="H2880" s="3">
        <v>1.3645651905591289E-3</v>
      </c>
      <c r="I2880" s="2">
        <v>145834</v>
      </c>
      <c r="J2880" s="2" t="s">
        <v>14741</v>
      </c>
      <c r="K2880" s="2" t="s">
        <v>2640</v>
      </c>
      <c r="L2880" s="2" t="s">
        <v>14758</v>
      </c>
      <c r="M2880" s="2" t="s">
        <v>14758</v>
      </c>
      <c r="N2880" s="1" t="str">
        <f t="shared" si="44"/>
        <v>MALABAR HILL72014</v>
      </c>
    </row>
    <row r="2881" spans="1:14" x14ac:dyDescent="0.3">
      <c r="A2881" s="2">
        <v>185</v>
      </c>
      <c r="B2881" s="2" t="s">
        <v>7808</v>
      </c>
      <c r="C2881" s="2" t="s">
        <v>6169</v>
      </c>
      <c r="D2881" s="2" t="s">
        <v>1018</v>
      </c>
      <c r="E2881" s="2">
        <v>8</v>
      </c>
      <c r="F2881" s="2" t="s">
        <v>19</v>
      </c>
      <c r="G2881" s="2">
        <v>189</v>
      </c>
      <c r="H2881" s="3">
        <v>1.2959940754556551E-3</v>
      </c>
      <c r="I2881" s="2">
        <v>145834</v>
      </c>
      <c r="J2881" s="2" t="s">
        <v>14741</v>
      </c>
      <c r="K2881" s="2" t="s">
        <v>2640</v>
      </c>
      <c r="L2881" s="2" t="s">
        <v>14758</v>
      </c>
      <c r="M2881" s="2" t="s">
        <v>14758</v>
      </c>
      <c r="N2881" s="1" t="str">
        <f t="shared" si="44"/>
        <v>MALABAR HILL82014</v>
      </c>
    </row>
    <row r="2882" spans="1:14" x14ac:dyDescent="0.3">
      <c r="A2882" s="2">
        <v>185</v>
      </c>
      <c r="B2882" s="2" t="s">
        <v>7808</v>
      </c>
      <c r="C2882" s="2" t="s">
        <v>6170</v>
      </c>
      <c r="D2882" s="2" t="s">
        <v>1018</v>
      </c>
      <c r="E2882" s="2">
        <v>9</v>
      </c>
      <c r="F2882" s="2" t="s">
        <v>19</v>
      </c>
      <c r="G2882" s="2">
        <v>176</v>
      </c>
      <c r="H2882" s="3">
        <v>1.2068516258211392E-3</v>
      </c>
      <c r="I2882" s="2">
        <v>145834</v>
      </c>
      <c r="J2882" s="2" t="s">
        <v>14741</v>
      </c>
      <c r="K2882" s="2" t="s">
        <v>2640</v>
      </c>
      <c r="L2882" s="2" t="s">
        <v>14758</v>
      </c>
      <c r="M2882" s="2" t="s">
        <v>14758</v>
      </c>
      <c r="N2882" s="1" t="str">
        <f t="shared" si="44"/>
        <v>MALABAR HILL92014</v>
      </c>
    </row>
    <row r="2883" spans="1:14" x14ac:dyDescent="0.3">
      <c r="A2883" s="2">
        <v>185</v>
      </c>
      <c r="B2883" s="2" t="s">
        <v>7808</v>
      </c>
      <c r="C2883" s="2" t="s">
        <v>6171</v>
      </c>
      <c r="D2883" s="2" t="s">
        <v>1018</v>
      </c>
      <c r="E2883" s="2">
        <v>10</v>
      </c>
      <c r="F2883" s="2" t="s">
        <v>15</v>
      </c>
      <c r="G2883" s="2">
        <v>134</v>
      </c>
      <c r="H2883" s="3">
        <v>9.1885294238654906E-4</v>
      </c>
      <c r="I2883" s="2">
        <v>145834</v>
      </c>
      <c r="J2883" s="2" t="s">
        <v>14741</v>
      </c>
      <c r="K2883" s="2" t="s">
        <v>2640</v>
      </c>
      <c r="L2883" s="2" t="s">
        <v>14758</v>
      </c>
      <c r="M2883" s="2" t="s">
        <v>14758</v>
      </c>
      <c r="N2883" s="1" t="str">
        <f t="shared" ref="N2883:N2946" si="45">B2883&amp;E2883&amp;2014</f>
        <v>MALABAR HILL102014</v>
      </c>
    </row>
    <row r="2884" spans="1:14" x14ac:dyDescent="0.3">
      <c r="A2884" s="2">
        <v>185</v>
      </c>
      <c r="B2884" s="2" t="s">
        <v>7808</v>
      </c>
      <c r="C2884" s="2" t="s">
        <v>6172</v>
      </c>
      <c r="D2884" s="2" t="s">
        <v>1020</v>
      </c>
      <c r="E2884" s="2">
        <v>11</v>
      </c>
      <c r="F2884" s="2" t="s">
        <v>19</v>
      </c>
      <c r="G2884" s="2">
        <v>116</v>
      </c>
      <c r="H2884" s="3">
        <v>7.954249352002962E-4</v>
      </c>
      <c r="I2884" s="2">
        <v>145834</v>
      </c>
      <c r="J2884" s="2" t="s">
        <v>14741</v>
      </c>
      <c r="K2884" s="2" t="s">
        <v>2640</v>
      </c>
      <c r="L2884" s="2" t="s">
        <v>14758</v>
      </c>
      <c r="M2884" s="2" t="s">
        <v>14758</v>
      </c>
      <c r="N2884" s="1" t="str">
        <f t="shared" si="45"/>
        <v>MALABAR HILL112014</v>
      </c>
    </row>
    <row r="2885" spans="1:14" x14ac:dyDescent="0.3">
      <c r="A2885" s="2">
        <v>185</v>
      </c>
      <c r="B2885" s="2" t="s">
        <v>7808</v>
      </c>
      <c r="C2885" s="2" t="s">
        <v>6173</v>
      </c>
      <c r="D2885" s="2" t="s">
        <v>1018</v>
      </c>
      <c r="E2885" s="2">
        <v>12</v>
      </c>
      <c r="F2885" s="2" t="s">
        <v>11</v>
      </c>
      <c r="G2885" s="2">
        <v>113</v>
      </c>
      <c r="H2885" s="3">
        <v>7.7485360066925407E-4</v>
      </c>
      <c r="I2885" s="2">
        <v>145834</v>
      </c>
      <c r="J2885" s="2" t="s">
        <v>14741</v>
      </c>
      <c r="K2885" s="2" t="s">
        <v>2640</v>
      </c>
      <c r="L2885" s="2" t="s">
        <v>14758</v>
      </c>
      <c r="M2885" s="2" t="s">
        <v>14758</v>
      </c>
      <c r="N2885" s="1" t="str">
        <f t="shared" si="45"/>
        <v>MALABAR HILL122014</v>
      </c>
    </row>
    <row r="2886" spans="1:14" x14ac:dyDescent="0.3">
      <c r="A2886" s="2">
        <v>185</v>
      </c>
      <c r="B2886" s="2" t="s">
        <v>7808</v>
      </c>
      <c r="C2886" s="2" t="s">
        <v>6174</v>
      </c>
      <c r="D2886" s="2" t="s">
        <v>1018</v>
      </c>
      <c r="E2886" s="2">
        <v>13</v>
      </c>
      <c r="F2886" s="2" t="s">
        <v>138</v>
      </c>
      <c r="G2886" s="2">
        <v>101</v>
      </c>
      <c r="H2886" s="3">
        <v>6.9256826254508546E-4</v>
      </c>
      <c r="I2886" s="2">
        <v>145834</v>
      </c>
      <c r="J2886" s="2" t="s">
        <v>14741</v>
      </c>
      <c r="K2886" s="2" t="s">
        <v>2640</v>
      </c>
      <c r="L2886" s="2" t="s">
        <v>14758</v>
      </c>
      <c r="M2886" s="2" t="s">
        <v>14758</v>
      </c>
      <c r="N2886" s="1" t="str">
        <f t="shared" si="45"/>
        <v>MALABAR HILL132014</v>
      </c>
    </row>
    <row r="2887" spans="1:14" x14ac:dyDescent="0.3">
      <c r="A2887" s="2">
        <v>185</v>
      </c>
      <c r="B2887" s="2" t="s">
        <v>7808</v>
      </c>
      <c r="C2887" s="2" t="s">
        <v>6175</v>
      </c>
      <c r="D2887" s="2" t="s">
        <v>1018</v>
      </c>
      <c r="E2887" s="2">
        <v>14</v>
      </c>
      <c r="F2887" s="2" t="s">
        <v>6176</v>
      </c>
      <c r="G2887" s="2">
        <v>99</v>
      </c>
      <c r="H2887" s="3">
        <v>6.7885403952439071E-4</v>
      </c>
      <c r="I2887" s="2">
        <v>145834</v>
      </c>
      <c r="J2887" s="2" t="s">
        <v>14741</v>
      </c>
      <c r="K2887" s="2" t="s">
        <v>2640</v>
      </c>
      <c r="L2887" s="2" t="s">
        <v>14758</v>
      </c>
      <c r="M2887" s="2" t="s">
        <v>14758</v>
      </c>
      <c r="N2887" s="1" t="str">
        <f t="shared" si="45"/>
        <v>MALABAR HILL142014</v>
      </c>
    </row>
    <row r="2888" spans="1:14" x14ac:dyDescent="0.3">
      <c r="A2888" s="2">
        <v>185</v>
      </c>
      <c r="B2888" s="2" t="s">
        <v>7808</v>
      </c>
      <c r="C2888" s="2" t="s">
        <v>6177</v>
      </c>
      <c r="D2888" s="2" t="s">
        <v>1018</v>
      </c>
      <c r="E2888" s="2">
        <v>15</v>
      </c>
      <c r="F2888" s="2" t="s">
        <v>19</v>
      </c>
      <c r="G2888" s="2">
        <v>86</v>
      </c>
      <c r="H2888" s="3">
        <v>5.8971158988987483E-4</v>
      </c>
      <c r="I2888" s="2">
        <v>145834</v>
      </c>
      <c r="J2888" s="2" t="s">
        <v>14741</v>
      </c>
      <c r="K2888" s="2" t="s">
        <v>2640</v>
      </c>
      <c r="L2888" s="2" t="s">
        <v>14758</v>
      </c>
      <c r="M2888" s="2" t="s">
        <v>14758</v>
      </c>
      <c r="N2888" s="1" t="str">
        <f t="shared" si="45"/>
        <v>MALABAR HILL152014</v>
      </c>
    </row>
    <row r="2889" spans="1:14" x14ac:dyDescent="0.3">
      <c r="A2889" s="2">
        <v>185</v>
      </c>
      <c r="B2889" s="2" t="s">
        <v>7808</v>
      </c>
      <c r="C2889" s="2" t="s">
        <v>6178</v>
      </c>
      <c r="D2889" s="2" t="s">
        <v>1018</v>
      </c>
      <c r="E2889" s="2">
        <v>16</v>
      </c>
      <c r="F2889" s="2" t="s">
        <v>19</v>
      </c>
      <c r="G2889" s="2">
        <v>75</v>
      </c>
      <c r="H2889" s="3">
        <v>5.1428336327605359E-4</v>
      </c>
      <c r="I2889" s="2">
        <v>145834</v>
      </c>
      <c r="J2889" s="2" t="s">
        <v>14741</v>
      </c>
      <c r="K2889" s="2" t="s">
        <v>2640</v>
      </c>
      <c r="L2889" s="2" t="s">
        <v>14758</v>
      </c>
      <c r="M2889" s="2" t="s">
        <v>14758</v>
      </c>
      <c r="N2889" s="1" t="str">
        <f t="shared" si="45"/>
        <v>MALABAR HILL162014</v>
      </c>
    </row>
    <row r="2890" spans="1:14" x14ac:dyDescent="0.3">
      <c r="A2890" s="2">
        <v>185</v>
      </c>
      <c r="B2890" s="2" t="s">
        <v>7808</v>
      </c>
      <c r="C2890" s="2" t="s">
        <v>6179</v>
      </c>
      <c r="D2890" s="2" t="s">
        <v>1018</v>
      </c>
      <c r="E2890" s="2">
        <v>17</v>
      </c>
      <c r="F2890" s="2" t="s">
        <v>19</v>
      </c>
      <c r="G2890" s="2">
        <v>70</v>
      </c>
      <c r="H2890" s="3">
        <v>4.7999780572431671E-4</v>
      </c>
      <c r="I2890" s="2">
        <v>145834</v>
      </c>
      <c r="J2890" s="2" t="s">
        <v>14741</v>
      </c>
      <c r="K2890" s="2" t="s">
        <v>2640</v>
      </c>
      <c r="L2890" s="2" t="s">
        <v>14758</v>
      </c>
      <c r="M2890" s="2" t="s">
        <v>14758</v>
      </c>
      <c r="N2890" s="1" t="str">
        <f t="shared" si="45"/>
        <v>MALABAR HILL172014</v>
      </c>
    </row>
    <row r="2891" spans="1:14" x14ac:dyDescent="0.3">
      <c r="A2891" s="2">
        <v>185</v>
      </c>
      <c r="B2891" s="2" t="s">
        <v>7808</v>
      </c>
      <c r="C2891" s="2" t="s">
        <v>6180</v>
      </c>
      <c r="D2891" s="2" t="s">
        <v>1020</v>
      </c>
      <c r="E2891" s="2">
        <v>18</v>
      </c>
      <c r="F2891" s="2" t="s">
        <v>19</v>
      </c>
      <c r="G2891" s="2">
        <v>66</v>
      </c>
      <c r="H2891" s="3">
        <v>4.5256935968292716E-4</v>
      </c>
      <c r="I2891" s="2">
        <v>145834</v>
      </c>
      <c r="J2891" s="2" t="s">
        <v>14741</v>
      </c>
      <c r="K2891" s="2" t="s">
        <v>2640</v>
      </c>
      <c r="L2891" s="2" t="s">
        <v>14758</v>
      </c>
      <c r="M2891" s="2" t="s">
        <v>14758</v>
      </c>
      <c r="N2891" s="1" t="str">
        <f t="shared" si="45"/>
        <v>MALABAR HILL182014</v>
      </c>
    </row>
    <row r="2892" spans="1:14" x14ac:dyDescent="0.3">
      <c r="A2892" s="2">
        <v>185</v>
      </c>
      <c r="B2892" s="2" t="s">
        <v>7808</v>
      </c>
      <c r="C2892" s="2" t="s">
        <v>6181</v>
      </c>
      <c r="D2892" s="2" t="s">
        <v>1020</v>
      </c>
      <c r="E2892" s="2">
        <v>19</v>
      </c>
      <c r="F2892" s="2" t="s">
        <v>631</v>
      </c>
      <c r="G2892" s="2">
        <v>59</v>
      </c>
      <c r="H2892" s="3">
        <v>4.0456957911049547E-4</v>
      </c>
      <c r="I2892" s="2">
        <v>145834</v>
      </c>
      <c r="J2892" s="2" t="s">
        <v>14741</v>
      </c>
      <c r="K2892" s="2" t="s">
        <v>2640</v>
      </c>
      <c r="L2892" s="2" t="s">
        <v>14758</v>
      </c>
      <c r="M2892" s="2" t="s">
        <v>14758</v>
      </c>
      <c r="N2892" s="1" t="str">
        <f t="shared" si="45"/>
        <v>MALABAR HILL192014</v>
      </c>
    </row>
    <row r="2893" spans="1:14" x14ac:dyDescent="0.3">
      <c r="A2893" s="2">
        <v>185</v>
      </c>
      <c r="B2893" s="2" t="s">
        <v>7808</v>
      </c>
      <c r="C2893" s="2" t="s">
        <v>6182</v>
      </c>
      <c r="D2893" s="2" t="s">
        <v>1020</v>
      </c>
      <c r="E2893" s="2">
        <v>20</v>
      </c>
      <c r="F2893" s="2" t="s">
        <v>19</v>
      </c>
      <c r="G2893" s="2">
        <v>55</v>
      </c>
      <c r="H2893" s="3">
        <v>3.7714113306910597E-4</v>
      </c>
      <c r="I2893" s="2">
        <v>145834</v>
      </c>
      <c r="J2893" s="2" t="s">
        <v>14741</v>
      </c>
      <c r="K2893" s="2" t="s">
        <v>2640</v>
      </c>
      <c r="L2893" s="2" t="s">
        <v>14758</v>
      </c>
      <c r="M2893" s="2" t="s">
        <v>14758</v>
      </c>
      <c r="N2893" s="1" t="str">
        <f t="shared" si="45"/>
        <v>MALABAR HILL202014</v>
      </c>
    </row>
    <row r="2894" spans="1:14" x14ac:dyDescent="0.3">
      <c r="A2894" s="2">
        <v>185</v>
      </c>
      <c r="B2894" s="2" t="s">
        <v>7808</v>
      </c>
      <c r="C2894" s="2" t="s">
        <v>6183</v>
      </c>
      <c r="D2894" s="2" t="s">
        <v>1020</v>
      </c>
      <c r="E2894" s="2">
        <v>21</v>
      </c>
      <c r="F2894" s="2" t="s">
        <v>19</v>
      </c>
      <c r="G2894" s="2">
        <v>47</v>
      </c>
      <c r="H2894" s="3">
        <v>3.2228424098632692E-4</v>
      </c>
      <c r="I2894" s="2">
        <v>145834</v>
      </c>
      <c r="J2894" s="2" t="s">
        <v>14741</v>
      </c>
      <c r="K2894" s="2" t="s">
        <v>2640</v>
      </c>
      <c r="L2894" s="2" t="s">
        <v>14758</v>
      </c>
      <c r="M2894" s="2" t="s">
        <v>14758</v>
      </c>
      <c r="N2894" s="1" t="str">
        <f t="shared" si="45"/>
        <v>MALABAR HILL212014</v>
      </c>
    </row>
    <row r="2895" spans="1:14" x14ac:dyDescent="0.3">
      <c r="A2895" s="2">
        <v>185</v>
      </c>
      <c r="B2895" s="2" t="s">
        <v>7808</v>
      </c>
      <c r="C2895" s="2" t="s">
        <v>6184</v>
      </c>
      <c r="D2895" s="2" t="s">
        <v>1018</v>
      </c>
      <c r="E2895" s="2">
        <v>22</v>
      </c>
      <c r="F2895" s="2" t="s">
        <v>19</v>
      </c>
      <c r="G2895" s="2">
        <v>40</v>
      </c>
      <c r="H2895" s="3">
        <v>2.7428446041389523E-4</v>
      </c>
      <c r="I2895" s="2">
        <v>145834</v>
      </c>
      <c r="J2895" s="2" t="s">
        <v>14741</v>
      </c>
      <c r="K2895" s="2" t="s">
        <v>2640</v>
      </c>
      <c r="L2895" s="2" t="s">
        <v>14758</v>
      </c>
      <c r="M2895" s="2" t="s">
        <v>14758</v>
      </c>
      <c r="N2895" s="1" t="str">
        <f t="shared" si="45"/>
        <v>MALABAR HILL222014</v>
      </c>
    </row>
    <row r="2896" spans="1:14" x14ac:dyDescent="0.3">
      <c r="A2896" s="2">
        <v>185</v>
      </c>
      <c r="B2896" s="2" t="s">
        <v>7808</v>
      </c>
      <c r="C2896" s="2" t="s">
        <v>2650</v>
      </c>
      <c r="D2896" s="2" t="s">
        <v>1018</v>
      </c>
      <c r="E2896" s="2">
        <v>23</v>
      </c>
      <c r="F2896" s="2" t="s">
        <v>19</v>
      </c>
      <c r="G2896" s="2">
        <v>38</v>
      </c>
      <c r="H2896" s="3">
        <v>2.6057023739320048E-4</v>
      </c>
      <c r="I2896" s="2">
        <v>145834</v>
      </c>
      <c r="J2896" s="2" t="s">
        <v>14741</v>
      </c>
      <c r="K2896" s="2" t="s">
        <v>2640</v>
      </c>
      <c r="L2896" s="2" t="s">
        <v>14758</v>
      </c>
      <c r="M2896" s="2" t="s">
        <v>14758</v>
      </c>
      <c r="N2896" s="1" t="str">
        <f t="shared" si="45"/>
        <v>MALABAR HILL232014</v>
      </c>
    </row>
    <row r="2897" spans="1:14" x14ac:dyDescent="0.3">
      <c r="A2897" s="2">
        <v>185</v>
      </c>
      <c r="B2897" s="2" t="s">
        <v>7808</v>
      </c>
      <c r="C2897" s="2" t="s">
        <v>6185</v>
      </c>
      <c r="D2897" s="2" t="s">
        <v>1018</v>
      </c>
      <c r="E2897" s="2">
        <v>24</v>
      </c>
      <c r="F2897" s="2" t="s">
        <v>19</v>
      </c>
      <c r="G2897" s="2">
        <v>30</v>
      </c>
      <c r="H2897" s="3">
        <v>2.0571334531042142E-4</v>
      </c>
      <c r="I2897" s="2">
        <v>145834</v>
      </c>
      <c r="J2897" s="2" t="s">
        <v>14741</v>
      </c>
      <c r="K2897" s="2" t="s">
        <v>2640</v>
      </c>
      <c r="L2897" s="2" t="s">
        <v>14758</v>
      </c>
      <c r="M2897" s="2" t="s">
        <v>14758</v>
      </c>
      <c r="N2897" s="1" t="str">
        <f t="shared" si="45"/>
        <v>MALABAR HILL242014</v>
      </c>
    </row>
    <row r="2898" spans="1:14" x14ac:dyDescent="0.3">
      <c r="A2898" s="2">
        <v>186</v>
      </c>
      <c r="B2898" s="2" t="s">
        <v>7809</v>
      </c>
      <c r="C2898" s="2" t="s">
        <v>6186</v>
      </c>
      <c r="D2898" s="2" t="s">
        <v>1018</v>
      </c>
      <c r="E2898" s="2">
        <v>1</v>
      </c>
      <c r="F2898" s="2" t="s">
        <v>7</v>
      </c>
      <c r="G2898" s="2">
        <v>39165</v>
      </c>
      <c r="H2898" s="3">
        <v>0.35566392415408926</v>
      </c>
      <c r="I2898" s="2">
        <v>110118</v>
      </c>
      <c r="J2898" s="2" t="s">
        <v>14741</v>
      </c>
      <c r="K2898" s="2" t="s">
        <v>2640</v>
      </c>
      <c r="L2898" s="2" t="s">
        <v>14758</v>
      </c>
      <c r="M2898" s="2" t="s">
        <v>14758</v>
      </c>
      <c r="N2898" s="1" t="str">
        <f t="shared" si="45"/>
        <v>MUMBADEVI12014</v>
      </c>
    </row>
    <row r="2899" spans="1:14" x14ac:dyDescent="0.3">
      <c r="A2899" s="2">
        <v>186</v>
      </c>
      <c r="B2899" s="2" t="s">
        <v>7809</v>
      </c>
      <c r="C2899" s="2" t="s">
        <v>6187</v>
      </c>
      <c r="D2899" s="2" t="s">
        <v>1018</v>
      </c>
      <c r="E2899" s="2">
        <v>2</v>
      </c>
      <c r="F2899" s="2" t="s">
        <v>9</v>
      </c>
      <c r="G2899" s="2">
        <v>30658</v>
      </c>
      <c r="H2899" s="3">
        <v>0.27841043244519514</v>
      </c>
      <c r="I2899" s="2">
        <v>110118</v>
      </c>
      <c r="J2899" s="2" t="s">
        <v>14741</v>
      </c>
      <c r="K2899" s="2" t="s">
        <v>2640</v>
      </c>
      <c r="L2899" s="2" t="s">
        <v>14758</v>
      </c>
      <c r="M2899" s="2" t="s">
        <v>14758</v>
      </c>
      <c r="N2899" s="1" t="str">
        <f t="shared" si="45"/>
        <v>MUMBADEVI22014</v>
      </c>
    </row>
    <row r="2900" spans="1:14" x14ac:dyDescent="0.3">
      <c r="A2900" s="2">
        <v>186</v>
      </c>
      <c r="B2900" s="2" t="s">
        <v>7809</v>
      </c>
      <c r="C2900" s="2" t="s">
        <v>6188</v>
      </c>
      <c r="D2900" s="2" t="s">
        <v>1018</v>
      </c>
      <c r="E2900" s="2">
        <v>3</v>
      </c>
      <c r="F2900" s="2" t="s">
        <v>1363</v>
      </c>
      <c r="G2900" s="2">
        <v>16162</v>
      </c>
      <c r="H2900" s="3">
        <v>0.14676982872918143</v>
      </c>
      <c r="I2900" s="2">
        <v>110118</v>
      </c>
      <c r="J2900" s="2" t="s">
        <v>14741</v>
      </c>
      <c r="K2900" s="2" t="s">
        <v>2640</v>
      </c>
      <c r="L2900" s="2" t="s">
        <v>14758</v>
      </c>
      <c r="M2900" s="2" t="s">
        <v>14758</v>
      </c>
      <c r="N2900" s="1" t="str">
        <f t="shared" si="45"/>
        <v>MUMBADEVI32014</v>
      </c>
    </row>
    <row r="2901" spans="1:14" x14ac:dyDescent="0.3">
      <c r="A2901" s="2">
        <v>186</v>
      </c>
      <c r="B2901" s="2" t="s">
        <v>7809</v>
      </c>
      <c r="C2901" s="2" t="s">
        <v>6189</v>
      </c>
      <c r="D2901" s="2" t="s">
        <v>1020</v>
      </c>
      <c r="E2901" s="2">
        <v>4</v>
      </c>
      <c r="F2901" s="2" t="s">
        <v>103</v>
      </c>
      <c r="G2901" s="2">
        <v>15429</v>
      </c>
      <c r="H2901" s="3">
        <v>0.14011333297008663</v>
      </c>
      <c r="I2901" s="2">
        <v>110118</v>
      </c>
      <c r="J2901" s="2" t="s">
        <v>14741</v>
      </c>
      <c r="K2901" s="2" t="s">
        <v>2640</v>
      </c>
      <c r="L2901" s="2" t="s">
        <v>14758</v>
      </c>
      <c r="M2901" s="2" t="s">
        <v>14758</v>
      </c>
      <c r="N2901" s="1" t="str">
        <f t="shared" si="45"/>
        <v>MUMBADEVI42014</v>
      </c>
    </row>
    <row r="2902" spans="1:14" x14ac:dyDescent="0.3">
      <c r="A2902" s="2">
        <v>186</v>
      </c>
      <c r="B2902" s="2" t="s">
        <v>7809</v>
      </c>
      <c r="C2902" s="2" t="s">
        <v>6190</v>
      </c>
      <c r="D2902" s="2" t="s">
        <v>1018</v>
      </c>
      <c r="E2902" s="2">
        <v>5</v>
      </c>
      <c r="F2902" s="2" t="s">
        <v>302</v>
      </c>
      <c r="G2902" s="2">
        <v>3592</v>
      </c>
      <c r="H2902" s="3">
        <v>3.2619553569806933E-2</v>
      </c>
      <c r="I2902" s="2">
        <v>110118</v>
      </c>
      <c r="J2902" s="2" t="s">
        <v>14741</v>
      </c>
      <c r="K2902" s="2" t="s">
        <v>2640</v>
      </c>
      <c r="L2902" s="2" t="s">
        <v>14758</v>
      </c>
      <c r="M2902" s="2" t="s">
        <v>14758</v>
      </c>
      <c r="N2902" s="1" t="str">
        <f t="shared" si="45"/>
        <v>MUMBADEVI52014</v>
      </c>
    </row>
    <row r="2903" spans="1:14" x14ac:dyDescent="0.3">
      <c r="A2903" s="2">
        <v>186</v>
      </c>
      <c r="B2903" s="2" t="s">
        <v>7809</v>
      </c>
      <c r="C2903" s="2" t="s">
        <v>6191</v>
      </c>
      <c r="D2903" s="2" t="s">
        <v>1018</v>
      </c>
      <c r="E2903" s="2">
        <v>6</v>
      </c>
      <c r="F2903" s="2" t="s">
        <v>51</v>
      </c>
      <c r="G2903" s="2">
        <v>1368</v>
      </c>
      <c r="H2903" s="3">
        <v>1.2423037105650302E-2</v>
      </c>
      <c r="I2903" s="2">
        <v>110118</v>
      </c>
      <c r="J2903" s="2" t="s">
        <v>14741</v>
      </c>
      <c r="K2903" s="2" t="s">
        <v>2640</v>
      </c>
      <c r="L2903" s="2" t="s">
        <v>14758</v>
      </c>
      <c r="M2903" s="2" t="s">
        <v>14758</v>
      </c>
      <c r="N2903" s="1" t="str">
        <f t="shared" si="45"/>
        <v>MUMBADEVI62014</v>
      </c>
    </row>
    <row r="2904" spans="1:14" x14ac:dyDescent="0.3">
      <c r="A2904" s="2">
        <v>186</v>
      </c>
      <c r="B2904" s="2" t="s">
        <v>7809</v>
      </c>
      <c r="C2904" s="2" t="s">
        <v>22</v>
      </c>
      <c r="D2904" s="2" t="s">
        <v>7923</v>
      </c>
      <c r="E2904" s="2">
        <v>7</v>
      </c>
      <c r="F2904" s="2" t="s">
        <v>22</v>
      </c>
      <c r="G2904" s="2">
        <v>801</v>
      </c>
      <c r="H2904" s="3">
        <v>7.274015147387348E-3</v>
      </c>
      <c r="I2904" s="2">
        <v>110118</v>
      </c>
      <c r="J2904" s="2" t="s">
        <v>14741</v>
      </c>
      <c r="K2904" s="2" t="s">
        <v>2640</v>
      </c>
      <c r="L2904" s="2" t="s">
        <v>14758</v>
      </c>
      <c r="M2904" s="2" t="s">
        <v>14758</v>
      </c>
      <c r="N2904" s="1" t="str">
        <f t="shared" si="45"/>
        <v>MUMBADEVI72014</v>
      </c>
    </row>
    <row r="2905" spans="1:14" x14ac:dyDescent="0.3">
      <c r="A2905" s="2">
        <v>186</v>
      </c>
      <c r="B2905" s="2" t="s">
        <v>7809</v>
      </c>
      <c r="C2905" s="2" t="s">
        <v>6192</v>
      </c>
      <c r="D2905" s="2" t="s">
        <v>1018</v>
      </c>
      <c r="E2905" s="2">
        <v>8</v>
      </c>
      <c r="F2905" s="2" t="s">
        <v>19</v>
      </c>
      <c r="G2905" s="2">
        <v>685</v>
      </c>
      <c r="H2905" s="3">
        <v>6.2205997203000421E-3</v>
      </c>
      <c r="I2905" s="2">
        <v>110118</v>
      </c>
      <c r="J2905" s="2" t="s">
        <v>14741</v>
      </c>
      <c r="K2905" s="2" t="s">
        <v>2640</v>
      </c>
      <c r="L2905" s="2" t="s">
        <v>14758</v>
      </c>
      <c r="M2905" s="2" t="s">
        <v>14758</v>
      </c>
      <c r="N2905" s="1" t="str">
        <f t="shared" si="45"/>
        <v>MUMBADEVI82014</v>
      </c>
    </row>
    <row r="2906" spans="1:14" x14ac:dyDescent="0.3">
      <c r="A2906" s="2">
        <v>186</v>
      </c>
      <c r="B2906" s="2" t="s">
        <v>7809</v>
      </c>
      <c r="C2906" s="2" t="s">
        <v>6193</v>
      </c>
      <c r="D2906" s="2" t="s">
        <v>1018</v>
      </c>
      <c r="E2906" s="2">
        <v>9</v>
      </c>
      <c r="F2906" s="2" t="s">
        <v>359</v>
      </c>
      <c r="G2906" s="2">
        <v>483</v>
      </c>
      <c r="H2906" s="3">
        <v>4.3862038903721466E-3</v>
      </c>
      <c r="I2906" s="2">
        <v>110118</v>
      </c>
      <c r="J2906" s="2" t="s">
        <v>14741</v>
      </c>
      <c r="K2906" s="2" t="s">
        <v>2640</v>
      </c>
      <c r="L2906" s="2" t="s">
        <v>14758</v>
      </c>
      <c r="M2906" s="2" t="s">
        <v>14758</v>
      </c>
      <c r="N2906" s="1" t="str">
        <f t="shared" si="45"/>
        <v>MUMBADEVI92014</v>
      </c>
    </row>
    <row r="2907" spans="1:14" x14ac:dyDescent="0.3">
      <c r="A2907" s="2">
        <v>186</v>
      </c>
      <c r="B2907" s="2" t="s">
        <v>7809</v>
      </c>
      <c r="C2907" s="2" t="s">
        <v>6194</v>
      </c>
      <c r="D2907" s="2" t="s">
        <v>1018</v>
      </c>
      <c r="E2907" s="2">
        <v>10</v>
      </c>
      <c r="F2907" s="2" t="s">
        <v>11</v>
      </c>
      <c r="G2907" s="2">
        <v>458</v>
      </c>
      <c r="H2907" s="3">
        <v>4.1591747034998823E-3</v>
      </c>
      <c r="I2907" s="2">
        <v>110118</v>
      </c>
      <c r="J2907" s="2" t="s">
        <v>14741</v>
      </c>
      <c r="K2907" s="2" t="s">
        <v>2640</v>
      </c>
      <c r="L2907" s="2" t="s">
        <v>14758</v>
      </c>
      <c r="M2907" s="2" t="s">
        <v>14758</v>
      </c>
      <c r="N2907" s="1" t="str">
        <f t="shared" si="45"/>
        <v>MUMBADEVI102014</v>
      </c>
    </row>
    <row r="2908" spans="1:14" x14ac:dyDescent="0.3">
      <c r="A2908" s="2">
        <v>186</v>
      </c>
      <c r="B2908" s="2" t="s">
        <v>7809</v>
      </c>
      <c r="C2908" s="2" t="s">
        <v>6195</v>
      </c>
      <c r="D2908" s="2" t="s">
        <v>1018</v>
      </c>
      <c r="E2908" s="2">
        <v>11</v>
      </c>
      <c r="F2908" s="2" t="s">
        <v>19</v>
      </c>
      <c r="G2908" s="2">
        <v>252</v>
      </c>
      <c r="H2908" s="3">
        <v>2.2884542036724241E-3</v>
      </c>
      <c r="I2908" s="2">
        <v>110118</v>
      </c>
      <c r="J2908" s="2" t="s">
        <v>14741</v>
      </c>
      <c r="K2908" s="2" t="s">
        <v>2640</v>
      </c>
      <c r="L2908" s="2" t="s">
        <v>14758</v>
      </c>
      <c r="M2908" s="2" t="s">
        <v>14758</v>
      </c>
      <c r="N2908" s="1" t="str">
        <f t="shared" si="45"/>
        <v>MUMBADEVI112014</v>
      </c>
    </row>
    <row r="2909" spans="1:14" x14ac:dyDescent="0.3">
      <c r="A2909" s="2">
        <v>186</v>
      </c>
      <c r="B2909" s="2" t="s">
        <v>7809</v>
      </c>
      <c r="C2909" s="2" t="s">
        <v>6196</v>
      </c>
      <c r="D2909" s="2" t="s">
        <v>1018</v>
      </c>
      <c r="E2909" s="2">
        <v>12</v>
      </c>
      <c r="F2909" s="2" t="s">
        <v>3797</v>
      </c>
      <c r="G2909" s="2">
        <v>248</v>
      </c>
      <c r="H2909" s="3">
        <v>2.2521295337728617E-3</v>
      </c>
      <c r="I2909" s="2">
        <v>110118</v>
      </c>
      <c r="J2909" s="2" t="s">
        <v>14741</v>
      </c>
      <c r="K2909" s="2" t="s">
        <v>2640</v>
      </c>
      <c r="L2909" s="2" t="s">
        <v>14758</v>
      </c>
      <c r="M2909" s="2" t="s">
        <v>14758</v>
      </c>
      <c r="N2909" s="1" t="str">
        <f t="shared" si="45"/>
        <v>MUMBADEVI122014</v>
      </c>
    </row>
    <row r="2910" spans="1:14" x14ac:dyDescent="0.3">
      <c r="A2910" s="2">
        <v>186</v>
      </c>
      <c r="B2910" s="2" t="s">
        <v>7809</v>
      </c>
      <c r="C2910" s="2" t="s">
        <v>6197</v>
      </c>
      <c r="D2910" s="2" t="s">
        <v>1018</v>
      </c>
      <c r="E2910" s="2">
        <v>13</v>
      </c>
      <c r="F2910" s="2" t="s">
        <v>19</v>
      </c>
      <c r="G2910" s="2">
        <v>224</v>
      </c>
      <c r="H2910" s="3">
        <v>2.0341815143754883E-3</v>
      </c>
      <c r="I2910" s="2">
        <v>110118</v>
      </c>
      <c r="J2910" s="2" t="s">
        <v>14741</v>
      </c>
      <c r="K2910" s="2" t="s">
        <v>2640</v>
      </c>
      <c r="L2910" s="2" t="s">
        <v>14758</v>
      </c>
      <c r="M2910" s="2" t="s">
        <v>14758</v>
      </c>
      <c r="N2910" s="1" t="str">
        <f t="shared" si="45"/>
        <v>MUMBADEVI132014</v>
      </c>
    </row>
    <row r="2911" spans="1:14" x14ac:dyDescent="0.3">
      <c r="A2911" s="2">
        <v>186</v>
      </c>
      <c r="B2911" s="2" t="s">
        <v>7809</v>
      </c>
      <c r="C2911" s="2" t="s">
        <v>6198</v>
      </c>
      <c r="D2911" s="2" t="s">
        <v>1018</v>
      </c>
      <c r="E2911" s="2">
        <v>14</v>
      </c>
      <c r="F2911" s="2" t="s">
        <v>19</v>
      </c>
      <c r="G2911" s="2">
        <v>147</v>
      </c>
      <c r="H2911" s="3">
        <v>1.334931618808914E-3</v>
      </c>
      <c r="I2911" s="2">
        <v>110118</v>
      </c>
      <c r="J2911" s="2" t="s">
        <v>14741</v>
      </c>
      <c r="K2911" s="2" t="s">
        <v>2640</v>
      </c>
      <c r="L2911" s="2" t="s">
        <v>14758</v>
      </c>
      <c r="M2911" s="2" t="s">
        <v>14758</v>
      </c>
      <c r="N2911" s="1" t="str">
        <f t="shared" si="45"/>
        <v>MUMBADEVI142014</v>
      </c>
    </row>
    <row r="2912" spans="1:14" x14ac:dyDescent="0.3">
      <c r="A2912" s="2">
        <v>186</v>
      </c>
      <c r="B2912" s="2" t="s">
        <v>7809</v>
      </c>
      <c r="C2912" s="2" t="s">
        <v>6199</v>
      </c>
      <c r="D2912" s="2" t="s">
        <v>1018</v>
      </c>
      <c r="E2912" s="2">
        <v>15</v>
      </c>
      <c r="F2912" s="2" t="s">
        <v>693</v>
      </c>
      <c r="G2912" s="2">
        <v>126</v>
      </c>
      <c r="H2912" s="3">
        <v>1.144227101836212E-3</v>
      </c>
      <c r="I2912" s="2">
        <v>110118</v>
      </c>
      <c r="J2912" s="2" t="s">
        <v>14741</v>
      </c>
      <c r="K2912" s="2" t="s">
        <v>2640</v>
      </c>
      <c r="L2912" s="2" t="s">
        <v>14758</v>
      </c>
      <c r="M2912" s="2" t="s">
        <v>14758</v>
      </c>
      <c r="N2912" s="1" t="str">
        <f t="shared" si="45"/>
        <v>MUMBADEVI152014</v>
      </c>
    </row>
    <row r="2913" spans="1:14" x14ac:dyDescent="0.3">
      <c r="A2913" s="2">
        <v>186</v>
      </c>
      <c r="B2913" s="2" t="s">
        <v>7809</v>
      </c>
      <c r="C2913" s="2" t="s">
        <v>6200</v>
      </c>
      <c r="D2913" s="2" t="s">
        <v>1020</v>
      </c>
      <c r="E2913" s="2">
        <v>16</v>
      </c>
      <c r="F2913" s="2" t="s">
        <v>19</v>
      </c>
      <c r="G2913" s="2">
        <v>120</v>
      </c>
      <c r="H2913" s="3">
        <v>1.0897400969868687E-3</v>
      </c>
      <c r="I2913" s="2">
        <v>110118</v>
      </c>
      <c r="J2913" s="2" t="s">
        <v>14741</v>
      </c>
      <c r="K2913" s="2" t="s">
        <v>2640</v>
      </c>
      <c r="L2913" s="2" t="s">
        <v>14758</v>
      </c>
      <c r="M2913" s="2" t="s">
        <v>14758</v>
      </c>
      <c r="N2913" s="1" t="str">
        <f t="shared" si="45"/>
        <v>MUMBADEVI162014</v>
      </c>
    </row>
    <row r="2914" spans="1:14" x14ac:dyDescent="0.3">
      <c r="A2914" s="2">
        <v>186</v>
      </c>
      <c r="B2914" s="2" t="s">
        <v>7809</v>
      </c>
      <c r="C2914" s="2" t="s">
        <v>6201</v>
      </c>
      <c r="D2914" s="2" t="s">
        <v>1018</v>
      </c>
      <c r="E2914" s="2">
        <v>17</v>
      </c>
      <c r="F2914" s="2" t="s">
        <v>19</v>
      </c>
      <c r="G2914" s="2">
        <v>80</v>
      </c>
      <c r="H2914" s="3">
        <v>7.2649339799124579E-4</v>
      </c>
      <c r="I2914" s="2">
        <v>110118</v>
      </c>
      <c r="J2914" s="2" t="s">
        <v>14741</v>
      </c>
      <c r="K2914" s="2" t="s">
        <v>2640</v>
      </c>
      <c r="L2914" s="2" t="s">
        <v>14758</v>
      </c>
      <c r="M2914" s="2" t="s">
        <v>14758</v>
      </c>
      <c r="N2914" s="1" t="str">
        <f t="shared" si="45"/>
        <v>MUMBADEVI172014</v>
      </c>
    </row>
    <row r="2915" spans="1:14" x14ac:dyDescent="0.3">
      <c r="A2915" s="2">
        <v>186</v>
      </c>
      <c r="B2915" s="2" t="s">
        <v>7809</v>
      </c>
      <c r="C2915" s="2" t="s">
        <v>6202</v>
      </c>
      <c r="D2915" s="2" t="s">
        <v>1018</v>
      </c>
      <c r="E2915" s="2">
        <v>18</v>
      </c>
      <c r="F2915" s="2" t="s">
        <v>19</v>
      </c>
      <c r="G2915" s="2">
        <v>62</v>
      </c>
      <c r="H2915" s="3">
        <v>5.6303238344321542E-4</v>
      </c>
      <c r="I2915" s="2">
        <v>110118</v>
      </c>
      <c r="J2915" s="2" t="s">
        <v>14741</v>
      </c>
      <c r="K2915" s="2" t="s">
        <v>2640</v>
      </c>
      <c r="L2915" s="2" t="s">
        <v>14758</v>
      </c>
      <c r="M2915" s="2" t="s">
        <v>14758</v>
      </c>
      <c r="N2915" s="1" t="str">
        <f t="shared" si="45"/>
        <v>MUMBADEVI182014</v>
      </c>
    </row>
    <row r="2916" spans="1:14" x14ac:dyDescent="0.3">
      <c r="A2916" s="2">
        <v>186</v>
      </c>
      <c r="B2916" s="2" t="s">
        <v>7809</v>
      </c>
      <c r="C2916" s="2" t="s">
        <v>6203</v>
      </c>
      <c r="D2916" s="2" t="s">
        <v>1020</v>
      </c>
      <c r="E2916" s="2">
        <v>19</v>
      </c>
      <c r="F2916" s="2" t="s">
        <v>1040</v>
      </c>
      <c r="G2916" s="2">
        <v>58</v>
      </c>
      <c r="H2916" s="3">
        <v>5.2670771354365316E-4</v>
      </c>
      <c r="I2916" s="2">
        <v>110118</v>
      </c>
      <c r="J2916" s="2" t="s">
        <v>14741</v>
      </c>
      <c r="K2916" s="2" t="s">
        <v>2640</v>
      </c>
      <c r="L2916" s="2" t="s">
        <v>14758</v>
      </c>
      <c r="M2916" s="2" t="s">
        <v>14758</v>
      </c>
      <c r="N2916" s="1" t="str">
        <f t="shared" si="45"/>
        <v>MUMBADEVI192014</v>
      </c>
    </row>
    <row r="2917" spans="1:14" x14ac:dyDescent="0.3">
      <c r="A2917" s="2">
        <v>187</v>
      </c>
      <c r="B2917" s="2" t="s">
        <v>7810</v>
      </c>
      <c r="C2917" s="2" t="s">
        <v>6204</v>
      </c>
      <c r="D2917" s="2" t="s">
        <v>1018</v>
      </c>
      <c r="E2917" s="2">
        <v>1</v>
      </c>
      <c r="F2917" s="2" t="s">
        <v>9</v>
      </c>
      <c r="G2917" s="2">
        <v>52601</v>
      </c>
      <c r="H2917" s="3">
        <v>0.44885612130831393</v>
      </c>
      <c r="I2917" s="2">
        <v>117189</v>
      </c>
      <c r="J2917" s="2" t="s">
        <v>14741</v>
      </c>
      <c r="K2917" s="2" t="s">
        <v>2640</v>
      </c>
      <c r="L2917" s="2" t="s">
        <v>14758</v>
      </c>
      <c r="M2917" s="2" t="s">
        <v>14758</v>
      </c>
      <c r="N2917" s="1" t="str">
        <f t="shared" si="45"/>
        <v>COLABA12014</v>
      </c>
    </row>
    <row r="2918" spans="1:14" x14ac:dyDescent="0.3">
      <c r="A2918" s="2">
        <v>187</v>
      </c>
      <c r="B2918" s="2" t="s">
        <v>7810</v>
      </c>
      <c r="C2918" s="2" t="s">
        <v>6205</v>
      </c>
      <c r="D2918" s="2" t="s">
        <v>1018</v>
      </c>
      <c r="E2918" s="2">
        <v>2</v>
      </c>
      <c r="F2918" s="2" t="s">
        <v>103</v>
      </c>
      <c r="G2918" s="2">
        <v>28764</v>
      </c>
      <c r="H2918" s="3">
        <v>0.24544965824437448</v>
      </c>
      <c r="I2918" s="2">
        <v>117189</v>
      </c>
      <c r="J2918" s="2" t="s">
        <v>14741</v>
      </c>
      <c r="K2918" s="2" t="s">
        <v>2640</v>
      </c>
      <c r="L2918" s="2" t="s">
        <v>14758</v>
      </c>
      <c r="M2918" s="2" t="s">
        <v>14758</v>
      </c>
      <c r="N2918" s="1" t="str">
        <f t="shared" si="45"/>
        <v>COLABA22014</v>
      </c>
    </row>
    <row r="2919" spans="1:14" x14ac:dyDescent="0.3">
      <c r="A2919" s="2">
        <v>187</v>
      </c>
      <c r="B2919" s="2" t="s">
        <v>7810</v>
      </c>
      <c r="C2919" s="2" t="s">
        <v>6206</v>
      </c>
      <c r="D2919" s="2" t="s">
        <v>1020</v>
      </c>
      <c r="E2919" s="2">
        <v>3</v>
      </c>
      <c r="F2919" s="2" t="s">
        <v>7</v>
      </c>
      <c r="G2919" s="2">
        <v>20402</v>
      </c>
      <c r="H2919" s="3">
        <v>0.17409483825273703</v>
      </c>
      <c r="I2919" s="2">
        <v>117189</v>
      </c>
      <c r="J2919" s="2" t="s">
        <v>14741</v>
      </c>
      <c r="K2919" s="2" t="s">
        <v>2640</v>
      </c>
      <c r="L2919" s="2" t="s">
        <v>14758</v>
      </c>
      <c r="M2919" s="2" t="s">
        <v>14758</v>
      </c>
      <c r="N2919" s="1" t="str">
        <f t="shared" si="45"/>
        <v>COLABA32014</v>
      </c>
    </row>
    <row r="2920" spans="1:14" x14ac:dyDescent="0.3">
      <c r="A2920" s="2">
        <v>187</v>
      </c>
      <c r="B2920" s="2" t="s">
        <v>7810</v>
      </c>
      <c r="C2920" s="2" t="s">
        <v>6207</v>
      </c>
      <c r="D2920" s="2" t="s">
        <v>1018</v>
      </c>
      <c r="E2920" s="2">
        <v>4</v>
      </c>
      <c r="F2920" s="2" t="s">
        <v>51</v>
      </c>
      <c r="G2920" s="2">
        <v>5963</v>
      </c>
      <c r="H2920" s="3">
        <v>5.0883615356390105E-2</v>
      </c>
      <c r="I2920" s="2">
        <v>117189</v>
      </c>
      <c r="J2920" s="2" t="s">
        <v>14741</v>
      </c>
      <c r="K2920" s="2" t="s">
        <v>2640</v>
      </c>
      <c r="L2920" s="2" t="s">
        <v>14758</v>
      </c>
      <c r="M2920" s="2" t="s">
        <v>14758</v>
      </c>
      <c r="N2920" s="1" t="str">
        <f t="shared" si="45"/>
        <v>COLABA42014</v>
      </c>
    </row>
    <row r="2921" spans="1:14" x14ac:dyDescent="0.3">
      <c r="A2921" s="2">
        <v>187</v>
      </c>
      <c r="B2921" s="2" t="s">
        <v>7810</v>
      </c>
      <c r="C2921" s="2" t="s">
        <v>6208</v>
      </c>
      <c r="D2921" s="2" t="s">
        <v>1018</v>
      </c>
      <c r="E2921" s="2">
        <v>5</v>
      </c>
      <c r="F2921" s="2" t="s">
        <v>302</v>
      </c>
      <c r="G2921" s="2">
        <v>5439</v>
      </c>
      <c r="H2921" s="3">
        <v>4.6412205923764174E-2</v>
      </c>
      <c r="I2921" s="2">
        <v>117189</v>
      </c>
      <c r="J2921" s="2" t="s">
        <v>14741</v>
      </c>
      <c r="K2921" s="2" t="s">
        <v>2640</v>
      </c>
      <c r="L2921" s="2" t="s">
        <v>14758</v>
      </c>
      <c r="M2921" s="2" t="s">
        <v>14758</v>
      </c>
      <c r="N2921" s="1" t="str">
        <f t="shared" si="45"/>
        <v>COLABA52014</v>
      </c>
    </row>
    <row r="2922" spans="1:14" x14ac:dyDescent="0.3">
      <c r="A2922" s="2">
        <v>187</v>
      </c>
      <c r="B2922" s="2" t="s">
        <v>7810</v>
      </c>
      <c r="C2922" s="2" t="s">
        <v>22</v>
      </c>
      <c r="D2922" s="2" t="s">
        <v>7923</v>
      </c>
      <c r="E2922" s="2">
        <v>6</v>
      </c>
      <c r="F2922" s="2" t="s">
        <v>22</v>
      </c>
      <c r="G2922" s="2">
        <v>1514</v>
      </c>
      <c r="H2922" s="3">
        <v>1.2919301299610032E-2</v>
      </c>
      <c r="I2922" s="2">
        <v>117189</v>
      </c>
      <c r="J2922" s="2" t="s">
        <v>14741</v>
      </c>
      <c r="K2922" s="2" t="s">
        <v>2640</v>
      </c>
      <c r="L2922" s="2" t="s">
        <v>14758</v>
      </c>
      <c r="M2922" s="2" t="s">
        <v>14758</v>
      </c>
      <c r="N2922" s="1" t="str">
        <f t="shared" si="45"/>
        <v>COLABA62014</v>
      </c>
    </row>
    <row r="2923" spans="1:14" x14ac:dyDescent="0.3">
      <c r="A2923" s="2">
        <v>187</v>
      </c>
      <c r="B2923" s="2" t="s">
        <v>7810</v>
      </c>
      <c r="C2923" s="2" t="s">
        <v>6209</v>
      </c>
      <c r="D2923" s="2" t="s">
        <v>1018</v>
      </c>
      <c r="E2923" s="2">
        <v>7</v>
      </c>
      <c r="F2923" s="2" t="s">
        <v>11</v>
      </c>
      <c r="G2923" s="2">
        <v>720</v>
      </c>
      <c r="H2923" s="3">
        <v>6.1439213578066204E-3</v>
      </c>
      <c r="I2923" s="2">
        <v>117189</v>
      </c>
      <c r="J2923" s="2" t="s">
        <v>14741</v>
      </c>
      <c r="K2923" s="2" t="s">
        <v>2640</v>
      </c>
      <c r="L2923" s="2" t="s">
        <v>14758</v>
      </c>
      <c r="M2923" s="2" t="s">
        <v>14758</v>
      </c>
      <c r="N2923" s="1" t="str">
        <f t="shared" si="45"/>
        <v>COLABA72014</v>
      </c>
    </row>
    <row r="2924" spans="1:14" x14ac:dyDescent="0.3">
      <c r="A2924" s="2">
        <v>187</v>
      </c>
      <c r="B2924" s="2" t="s">
        <v>7810</v>
      </c>
      <c r="C2924" s="2" t="s">
        <v>6210</v>
      </c>
      <c r="D2924" s="2" t="s">
        <v>1018</v>
      </c>
      <c r="E2924" s="2">
        <v>8</v>
      </c>
      <c r="F2924" s="2" t="s">
        <v>19</v>
      </c>
      <c r="G2924" s="2">
        <v>497</v>
      </c>
      <c r="H2924" s="3">
        <v>4.2410123817081804E-3</v>
      </c>
      <c r="I2924" s="2">
        <v>117189</v>
      </c>
      <c r="J2924" s="2" t="s">
        <v>14741</v>
      </c>
      <c r="K2924" s="2" t="s">
        <v>2640</v>
      </c>
      <c r="L2924" s="2" t="s">
        <v>14758</v>
      </c>
      <c r="M2924" s="2" t="s">
        <v>14758</v>
      </c>
      <c r="N2924" s="1" t="str">
        <f t="shared" si="45"/>
        <v>COLABA82014</v>
      </c>
    </row>
    <row r="2925" spans="1:14" x14ac:dyDescent="0.3">
      <c r="A2925" s="2">
        <v>187</v>
      </c>
      <c r="B2925" s="2" t="s">
        <v>7810</v>
      </c>
      <c r="C2925" s="2" t="s">
        <v>6211</v>
      </c>
      <c r="D2925" s="2" t="s">
        <v>1018</v>
      </c>
      <c r="E2925" s="2">
        <v>9</v>
      </c>
      <c r="F2925" s="2" t="s">
        <v>359</v>
      </c>
      <c r="G2925" s="2">
        <v>398</v>
      </c>
      <c r="H2925" s="3">
        <v>3.3962231950097703E-3</v>
      </c>
      <c r="I2925" s="2">
        <v>117189</v>
      </c>
      <c r="J2925" s="2" t="s">
        <v>14741</v>
      </c>
      <c r="K2925" s="2" t="s">
        <v>2640</v>
      </c>
      <c r="L2925" s="2" t="s">
        <v>14758</v>
      </c>
      <c r="M2925" s="2" t="s">
        <v>14758</v>
      </c>
      <c r="N2925" s="1" t="str">
        <f t="shared" si="45"/>
        <v>COLABA92014</v>
      </c>
    </row>
    <row r="2926" spans="1:14" x14ac:dyDescent="0.3">
      <c r="A2926" s="2">
        <v>187</v>
      </c>
      <c r="B2926" s="2" t="s">
        <v>7810</v>
      </c>
      <c r="C2926" s="2" t="s">
        <v>6212</v>
      </c>
      <c r="D2926" s="2" t="s">
        <v>1018</v>
      </c>
      <c r="E2926" s="2">
        <v>10</v>
      </c>
      <c r="F2926" s="2" t="s">
        <v>15</v>
      </c>
      <c r="G2926" s="2">
        <v>335</v>
      </c>
      <c r="H2926" s="3">
        <v>2.8586300762016912E-3</v>
      </c>
      <c r="I2926" s="2">
        <v>117189</v>
      </c>
      <c r="J2926" s="2" t="s">
        <v>14741</v>
      </c>
      <c r="K2926" s="2" t="s">
        <v>2640</v>
      </c>
      <c r="L2926" s="2" t="s">
        <v>14758</v>
      </c>
      <c r="M2926" s="2" t="s">
        <v>14758</v>
      </c>
      <c r="N2926" s="1" t="str">
        <f t="shared" si="45"/>
        <v>COLABA102014</v>
      </c>
    </row>
    <row r="2927" spans="1:14" x14ac:dyDescent="0.3">
      <c r="A2927" s="2">
        <v>187</v>
      </c>
      <c r="B2927" s="2" t="s">
        <v>7810</v>
      </c>
      <c r="C2927" s="2" t="s">
        <v>6213</v>
      </c>
      <c r="D2927" s="2" t="s">
        <v>1018</v>
      </c>
      <c r="E2927" s="2">
        <v>11</v>
      </c>
      <c r="F2927" s="2" t="s">
        <v>486</v>
      </c>
      <c r="G2927" s="2">
        <v>157</v>
      </c>
      <c r="H2927" s="3">
        <v>1.3397161849661658E-3</v>
      </c>
      <c r="I2927" s="2">
        <v>117189</v>
      </c>
      <c r="J2927" s="2" t="s">
        <v>14741</v>
      </c>
      <c r="K2927" s="2" t="s">
        <v>2640</v>
      </c>
      <c r="L2927" s="2" t="s">
        <v>14758</v>
      </c>
      <c r="M2927" s="2" t="s">
        <v>14758</v>
      </c>
      <c r="N2927" s="1" t="str">
        <f t="shared" si="45"/>
        <v>COLABA112014</v>
      </c>
    </row>
    <row r="2928" spans="1:14" x14ac:dyDescent="0.3">
      <c r="A2928" s="2">
        <v>187</v>
      </c>
      <c r="B2928" s="2" t="s">
        <v>7810</v>
      </c>
      <c r="C2928" s="2" t="s">
        <v>533</v>
      </c>
      <c r="D2928" s="2" t="s">
        <v>1018</v>
      </c>
      <c r="E2928" s="2">
        <v>12</v>
      </c>
      <c r="F2928" s="2" t="s">
        <v>19</v>
      </c>
      <c r="G2928" s="2">
        <v>113</v>
      </c>
      <c r="H2928" s="3">
        <v>9.6425432421131676E-4</v>
      </c>
      <c r="I2928" s="2">
        <v>117189</v>
      </c>
      <c r="J2928" s="2" t="s">
        <v>14741</v>
      </c>
      <c r="K2928" s="2" t="s">
        <v>2640</v>
      </c>
      <c r="L2928" s="2" t="s">
        <v>14758</v>
      </c>
      <c r="M2928" s="2" t="s">
        <v>14758</v>
      </c>
      <c r="N2928" s="1" t="str">
        <f t="shared" si="45"/>
        <v>COLABA122014</v>
      </c>
    </row>
    <row r="2929" spans="1:14" x14ac:dyDescent="0.3">
      <c r="A2929" s="2">
        <v>187</v>
      </c>
      <c r="B2929" s="2" t="s">
        <v>7810</v>
      </c>
      <c r="C2929" s="2" t="s">
        <v>6214</v>
      </c>
      <c r="D2929" s="2" t="s">
        <v>1018</v>
      </c>
      <c r="E2929" s="2">
        <v>13</v>
      </c>
      <c r="F2929" s="2" t="s">
        <v>693</v>
      </c>
      <c r="G2929" s="2">
        <v>99</v>
      </c>
      <c r="H2929" s="3">
        <v>8.4478918669841029E-4</v>
      </c>
      <c r="I2929" s="2">
        <v>117189</v>
      </c>
      <c r="J2929" s="2" t="s">
        <v>14741</v>
      </c>
      <c r="K2929" s="2" t="s">
        <v>2640</v>
      </c>
      <c r="L2929" s="2" t="s">
        <v>14758</v>
      </c>
      <c r="M2929" s="2" t="s">
        <v>14758</v>
      </c>
      <c r="N2929" s="1" t="str">
        <f t="shared" si="45"/>
        <v>COLABA132014</v>
      </c>
    </row>
    <row r="2930" spans="1:14" x14ac:dyDescent="0.3">
      <c r="A2930" s="2">
        <v>187</v>
      </c>
      <c r="B2930" s="2" t="s">
        <v>7810</v>
      </c>
      <c r="C2930" s="2" t="s">
        <v>6215</v>
      </c>
      <c r="D2930" s="2" t="s">
        <v>1018</v>
      </c>
      <c r="E2930" s="2">
        <v>14</v>
      </c>
      <c r="F2930" s="2" t="s">
        <v>19</v>
      </c>
      <c r="G2930" s="2">
        <v>96</v>
      </c>
      <c r="H2930" s="3">
        <v>8.1918951437421597E-4</v>
      </c>
      <c r="I2930" s="2">
        <v>117189</v>
      </c>
      <c r="J2930" s="2" t="s">
        <v>14741</v>
      </c>
      <c r="K2930" s="2" t="s">
        <v>2640</v>
      </c>
      <c r="L2930" s="2" t="s">
        <v>14758</v>
      </c>
      <c r="M2930" s="2" t="s">
        <v>14758</v>
      </c>
      <c r="N2930" s="1" t="str">
        <f t="shared" si="45"/>
        <v>COLABA142014</v>
      </c>
    </row>
    <row r="2931" spans="1:14" x14ac:dyDescent="0.3">
      <c r="A2931" s="2">
        <v>187</v>
      </c>
      <c r="B2931" s="2" t="s">
        <v>7810</v>
      </c>
      <c r="C2931" s="2" t="s">
        <v>6216</v>
      </c>
      <c r="D2931" s="2" t="s">
        <v>1018</v>
      </c>
      <c r="E2931" s="2">
        <v>15</v>
      </c>
      <c r="F2931" s="2" t="s">
        <v>19</v>
      </c>
      <c r="G2931" s="2">
        <v>91</v>
      </c>
      <c r="H2931" s="3">
        <v>7.7652339383389225E-4</v>
      </c>
      <c r="I2931" s="2">
        <v>117189</v>
      </c>
      <c r="J2931" s="2" t="s">
        <v>14741</v>
      </c>
      <c r="K2931" s="2" t="s">
        <v>2640</v>
      </c>
      <c r="L2931" s="2" t="s">
        <v>14758</v>
      </c>
      <c r="M2931" s="2" t="s">
        <v>14758</v>
      </c>
      <c r="N2931" s="1" t="str">
        <f t="shared" si="45"/>
        <v>COLABA152014</v>
      </c>
    </row>
    <row r="2932" spans="1:14" x14ac:dyDescent="0.3">
      <c r="A2932" s="2">
        <v>188</v>
      </c>
      <c r="B2932" s="2" t="s">
        <v>7812</v>
      </c>
      <c r="C2932" s="2" t="s">
        <v>6217</v>
      </c>
      <c r="D2932" s="2" t="s">
        <v>1018</v>
      </c>
      <c r="E2932" s="2">
        <v>1</v>
      </c>
      <c r="F2932" s="2" t="s">
        <v>9</v>
      </c>
      <c r="G2932" s="2">
        <v>124871</v>
      </c>
      <c r="H2932" s="3">
        <v>0.44163197747825811</v>
      </c>
      <c r="I2932" s="2">
        <v>282749</v>
      </c>
      <c r="J2932" s="2" t="s">
        <v>14741</v>
      </c>
      <c r="K2932" s="2" t="s">
        <v>697</v>
      </c>
      <c r="L2932" s="2" t="s">
        <v>685</v>
      </c>
      <c r="M2932" s="2" t="s">
        <v>14757</v>
      </c>
      <c r="N2932" s="1" t="str">
        <f t="shared" si="45"/>
        <v>PANVEL12014</v>
      </c>
    </row>
    <row r="2933" spans="1:14" x14ac:dyDescent="0.3">
      <c r="A2933" s="2">
        <v>188</v>
      </c>
      <c r="B2933" s="2" t="s">
        <v>7812</v>
      </c>
      <c r="C2933" s="2" t="s">
        <v>6218</v>
      </c>
      <c r="D2933" s="2" t="s">
        <v>1018</v>
      </c>
      <c r="E2933" s="2">
        <v>2</v>
      </c>
      <c r="F2933" s="2" t="s">
        <v>693</v>
      </c>
      <c r="G2933" s="2">
        <v>111647</v>
      </c>
      <c r="H2933" s="3">
        <v>0.39486258130002228</v>
      </c>
      <c r="I2933" s="2">
        <v>282749</v>
      </c>
      <c r="J2933" s="2" t="s">
        <v>14741</v>
      </c>
      <c r="K2933" s="2" t="s">
        <v>697</v>
      </c>
      <c r="L2933" s="2" t="s">
        <v>685</v>
      </c>
      <c r="M2933" s="2" t="s">
        <v>14757</v>
      </c>
      <c r="N2933" s="1" t="str">
        <f t="shared" si="45"/>
        <v>PANVEL22014</v>
      </c>
    </row>
    <row r="2934" spans="1:14" x14ac:dyDescent="0.3">
      <c r="A2934" s="2">
        <v>188</v>
      </c>
      <c r="B2934" s="2" t="s">
        <v>7812</v>
      </c>
      <c r="C2934" s="2" t="s">
        <v>6219</v>
      </c>
      <c r="D2934" s="2" t="s">
        <v>1018</v>
      </c>
      <c r="E2934" s="2">
        <v>3</v>
      </c>
      <c r="F2934" s="2" t="s">
        <v>103</v>
      </c>
      <c r="G2934" s="2">
        <v>17913</v>
      </c>
      <c r="H2934" s="3">
        <v>6.3353009206044933E-2</v>
      </c>
      <c r="I2934" s="2">
        <v>282749</v>
      </c>
      <c r="J2934" s="2" t="s">
        <v>14741</v>
      </c>
      <c r="K2934" s="2" t="s">
        <v>697</v>
      </c>
      <c r="L2934" s="2" t="s">
        <v>685</v>
      </c>
      <c r="M2934" s="2" t="s">
        <v>14757</v>
      </c>
      <c r="N2934" s="1" t="str">
        <f t="shared" si="45"/>
        <v>PANVEL32014</v>
      </c>
    </row>
    <row r="2935" spans="1:14" x14ac:dyDescent="0.3">
      <c r="A2935" s="2">
        <v>188</v>
      </c>
      <c r="B2935" s="2" t="s">
        <v>7812</v>
      </c>
      <c r="C2935" s="2" t="s">
        <v>6220</v>
      </c>
      <c r="D2935" s="2" t="s">
        <v>1018</v>
      </c>
      <c r="E2935" s="2">
        <v>4</v>
      </c>
      <c r="F2935" s="2" t="s">
        <v>7</v>
      </c>
      <c r="G2935" s="2">
        <v>9263</v>
      </c>
      <c r="H2935" s="3">
        <v>3.276050490010575E-2</v>
      </c>
      <c r="I2935" s="2">
        <v>282749</v>
      </c>
      <c r="J2935" s="2" t="s">
        <v>14741</v>
      </c>
      <c r="K2935" s="2" t="s">
        <v>697</v>
      </c>
      <c r="L2935" s="2" t="s">
        <v>685</v>
      </c>
      <c r="M2935" s="2" t="s">
        <v>14757</v>
      </c>
      <c r="N2935" s="1" t="str">
        <f t="shared" si="45"/>
        <v>PANVEL42014</v>
      </c>
    </row>
    <row r="2936" spans="1:14" x14ac:dyDescent="0.3">
      <c r="A2936" s="2">
        <v>188</v>
      </c>
      <c r="B2936" s="2" t="s">
        <v>7812</v>
      </c>
      <c r="C2936" s="2" t="s">
        <v>6221</v>
      </c>
      <c r="D2936" s="2" t="s">
        <v>1018</v>
      </c>
      <c r="E2936" s="2">
        <v>5</v>
      </c>
      <c r="F2936" s="2" t="s">
        <v>302</v>
      </c>
      <c r="G2936" s="2">
        <v>6566</v>
      </c>
      <c r="H2936" s="3">
        <v>2.3222009626912916E-2</v>
      </c>
      <c r="I2936" s="2">
        <v>282749</v>
      </c>
      <c r="J2936" s="2" t="s">
        <v>14741</v>
      </c>
      <c r="K2936" s="2" t="s">
        <v>697</v>
      </c>
      <c r="L2936" s="2" t="s">
        <v>685</v>
      </c>
      <c r="M2936" s="2" t="s">
        <v>14757</v>
      </c>
      <c r="N2936" s="1" t="str">
        <f t="shared" si="45"/>
        <v>PANVEL52014</v>
      </c>
    </row>
    <row r="2937" spans="1:14" x14ac:dyDescent="0.3">
      <c r="A2937" s="2">
        <v>188</v>
      </c>
      <c r="B2937" s="2" t="s">
        <v>7812</v>
      </c>
      <c r="C2937" s="2" t="s">
        <v>6222</v>
      </c>
      <c r="D2937" s="2" t="s">
        <v>1018</v>
      </c>
      <c r="E2937" s="2">
        <v>6</v>
      </c>
      <c r="F2937" s="2" t="s">
        <v>51</v>
      </c>
      <c r="G2937" s="2">
        <v>2722</v>
      </c>
      <c r="H2937" s="3">
        <v>9.6269129156955468E-3</v>
      </c>
      <c r="I2937" s="2">
        <v>282749</v>
      </c>
      <c r="J2937" s="2" t="s">
        <v>14741</v>
      </c>
      <c r="K2937" s="2" t="s">
        <v>697</v>
      </c>
      <c r="L2937" s="2" t="s">
        <v>685</v>
      </c>
      <c r="M2937" s="2" t="s">
        <v>14757</v>
      </c>
      <c r="N2937" s="1" t="str">
        <f t="shared" si="45"/>
        <v>PANVEL62014</v>
      </c>
    </row>
    <row r="2938" spans="1:14" x14ac:dyDescent="0.3">
      <c r="A2938" s="2">
        <v>188</v>
      </c>
      <c r="B2938" s="2" t="s">
        <v>7812</v>
      </c>
      <c r="C2938" s="2" t="s">
        <v>22</v>
      </c>
      <c r="D2938" s="2" t="s">
        <v>7923</v>
      </c>
      <c r="E2938" s="2">
        <v>7</v>
      </c>
      <c r="F2938" s="2" t="s">
        <v>22</v>
      </c>
      <c r="G2938" s="2">
        <v>2663</v>
      </c>
      <c r="H2938" s="3">
        <v>9.4182472793891397E-3</v>
      </c>
      <c r="I2938" s="2">
        <v>282749</v>
      </c>
      <c r="J2938" s="2" t="s">
        <v>14741</v>
      </c>
      <c r="K2938" s="2" t="s">
        <v>697</v>
      </c>
      <c r="L2938" s="2" t="s">
        <v>685</v>
      </c>
      <c r="M2938" s="2" t="s">
        <v>14757</v>
      </c>
      <c r="N2938" s="1" t="str">
        <f t="shared" si="45"/>
        <v>PANVEL72014</v>
      </c>
    </row>
    <row r="2939" spans="1:14" x14ac:dyDescent="0.3">
      <c r="A2939" s="2">
        <v>188</v>
      </c>
      <c r="B2939" s="2" t="s">
        <v>7812</v>
      </c>
      <c r="C2939" s="2" t="s">
        <v>6223</v>
      </c>
      <c r="D2939" s="2" t="s">
        <v>1018</v>
      </c>
      <c r="E2939" s="2">
        <v>8</v>
      </c>
      <c r="F2939" s="2" t="s">
        <v>15</v>
      </c>
      <c r="G2939" s="2">
        <v>1790</v>
      </c>
      <c r="H2939" s="3">
        <v>6.3307032031943529E-3</v>
      </c>
      <c r="I2939" s="2">
        <v>282749</v>
      </c>
      <c r="J2939" s="2" t="s">
        <v>14741</v>
      </c>
      <c r="K2939" s="2" t="s">
        <v>697</v>
      </c>
      <c r="L2939" s="2" t="s">
        <v>685</v>
      </c>
      <c r="M2939" s="2" t="s">
        <v>14757</v>
      </c>
      <c r="N2939" s="1" t="str">
        <f t="shared" si="45"/>
        <v>PANVEL82014</v>
      </c>
    </row>
    <row r="2940" spans="1:14" x14ac:dyDescent="0.3">
      <c r="A2940" s="2">
        <v>188</v>
      </c>
      <c r="B2940" s="2" t="s">
        <v>7812</v>
      </c>
      <c r="C2940" s="2" t="s">
        <v>6224</v>
      </c>
      <c r="D2940" s="2" t="s">
        <v>1018</v>
      </c>
      <c r="E2940" s="2">
        <v>9</v>
      </c>
      <c r="F2940" s="2" t="s">
        <v>11</v>
      </c>
      <c r="G2940" s="2">
        <v>1681</v>
      </c>
      <c r="H2940" s="3">
        <v>5.9452022818825175E-3</v>
      </c>
      <c r="I2940" s="2">
        <v>282749</v>
      </c>
      <c r="J2940" s="2" t="s">
        <v>14741</v>
      </c>
      <c r="K2940" s="2" t="s">
        <v>697</v>
      </c>
      <c r="L2940" s="2" t="s">
        <v>685</v>
      </c>
      <c r="M2940" s="2" t="s">
        <v>14757</v>
      </c>
      <c r="N2940" s="1" t="str">
        <f t="shared" si="45"/>
        <v>PANVEL92014</v>
      </c>
    </row>
    <row r="2941" spans="1:14" x14ac:dyDescent="0.3">
      <c r="A2941" s="2">
        <v>188</v>
      </c>
      <c r="B2941" s="2" t="s">
        <v>7812</v>
      </c>
      <c r="C2941" s="2" t="s">
        <v>6225</v>
      </c>
      <c r="D2941" s="2" t="s">
        <v>1018</v>
      </c>
      <c r="E2941" s="2">
        <v>10</v>
      </c>
      <c r="F2941" s="2" t="s">
        <v>19</v>
      </c>
      <c r="G2941" s="2">
        <v>844</v>
      </c>
      <c r="H2941" s="3">
        <v>2.9849796108916389E-3</v>
      </c>
      <c r="I2941" s="2">
        <v>282749</v>
      </c>
      <c r="J2941" s="2" t="s">
        <v>14741</v>
      </c>
      <c r="K2941" s="2" t="s">
        <v>697</v>
      </c>
      <c r="L2941" s="2" t="s">
        <v>685</v>
      </c>
      <c r="M2941" s="2" t="s">
        <v>14757</v>
      </c>
      <c r="N2941" s="1" t="str">
        <f t="shared" si="45"/>
        <v>PANVEL102014</v>
      </c>
    </row>
    <row r="2942" spans="1:14" x14ac:dyDescent="0.3">
      <c r="A2942" s="2">
        <v>188</v>
      </c>
      <c r="B2942" s="2" t="s">
        <v>7812</v>
      </c>
      <c r="C2942" s="2" t="s">
        <v>6226</v>
      </c>
      <c r="D2942" s="2" t="s">
        <v>1020</v>
      </c>
      <c r="E2942" s="2">
        <v>11</v>
      </c>
      <c r="F2942" s="2" t="s">
        <v>19</v>
      </c>
      <c r="G2942" s="2">
        <v>820</v>
      </c>
      <c r="H2942" s="3">
        <v>2.9000986740890331E-3</v>
      </c>
      <c r="I2942" s="2">
        <v>282749</v>
      </c>
      <c r="J2942" s="2" t="s">
        <v>14741</v>
      </c>
      <c r="K2942" s="2" t="s">
        <v>697</v>
      </c>
      <c r="L2942" s="2" t="s">
        <v>685</v>
      </c>
      <c r="M2942" s="2" t="s">
        <v>14757</v>
      </c>
      <c r="N2942" s="1" t="str">
        <f t="shared" si="45"/>
        <v>PANVEL112014</v>
      </c>
    </row>
    <row r="2943" spans="1:14" x14ac:dyDescent="0.3">
      <c r="A2943" s="2">
        <v>188</v>
      </c>
      <c r="B2943" s="2" t="s">
        <v>7812</v>
      </c>
      <c r="C2943" s="2" t="s">
        <v>6227</v>
      </c>
      <c r="D2943" s="2" t="s">
        <v>1018</v>
      </c>
      <c r="E2943" s="2">
        <v>12</v>
      </c>
      <c r="F2943" s="2" t="s">
        <v>19</v>
      </c>
      <c r="G2943" s="2">
        <v>639</v>
      </c>
      <c r="H2943" s="3">
        <v>2.2599549423693807E-3</v>
      </c>
      <c r="I2943" s="2">
        <v>282749</v>
      </c>
      <c r="J2943" s="2" t="s">
        <v>14741</v>
      </c>
      <c r="K2943" s="2" t="s">
        <v>697</v>
      </c>
      <c r="L2943" s="2" t="s">
        <v>685</v>
      </c>
      <c r="M2943" s="2" t="s">
        <v>14757</v>
      </c>
      <c r="N2943" s="1" t="str">
        <f t="shared" si="45"/>
        <v>PANVEL122014</v>
      </c>
    </row>
    <row r="2944" spans="1:14" x14ac:dyDescent="0.3">
      <c r="A2944" s="2">
        <v>188</v>
      </c>
      <c r="B2944" s="2" t="s">
        <v>7812</v>
      </c>
      <c r="C2944" s="2" t="s">
        <v>6228</v>
      </c>
      <c r="D2944" s="2" t="s">
        <v>1018</v>
      </c>
      <c r="E2944" s="2">
        <v>13</v>
      </c>
      <c r="F2944" s="2" t="s">
        <v>19</v>
      </c>
      <c r="G2944" s="2">
        <v>572</v>
      </c>
      <c r="H2944" s="3">
        <v>2.0229956604621061E-3</v>
      </c>
      <c r="I2944" s="2">
        <v>282749</v>
      </c>
      <c r="J2944" s="2" t="s">
        <v>14741</v>
      </c>
      <c r="K2944" s="2" t="s">
        <v>697</v>
      </c>
      <c r="L2944" s="2" t="s">
        <v>685</v>
      </c>
      <c r="M2944" s="2" t="s">
        <v>14757</v>
      </c>
      <c r="N2944" s="1" t="str">
        <f t="shared" si="45"/>
        <v>PANVEL132014</v>
      </c>
    </row>
    <row r="2945" spans="1:14" x14ac:dyDescent="0.3">
      <c r="A2945" s="2">
        <v>188</v>
      </c>
      <c r="B2945" s="2" t="s">
        <v>7812</v>
      </c>
      <c r="C2945" s="2" t="s">
        <v>6229</v>
      </c>
      <c r="D2945" s="2" t="s">
        <v>1018</v>
      </c>
      <c r="E2945" s="2">
        <v>14</v>
      </c>
      <c r="F2945" s="2" t="s">
        <v>19</v>
      </c>
      <c r="G2945" s="2">
        <v>523</v>
      </c>
      <c r="H2945" s="3">
        <v>1.8496970811567857E-3</v>
      </c>
      <c r="I2945" s="2">
        <v>282749</v>
      </c>
      <c r="J2945" s="2" t="s">
        <v>14741</v>
      </c>
      <c r="K2945" s="2" t="s">
        <v>697</v>
      </c>
      <c r="L2945" s="2" t="s">
        <v>685</v>
      </c>
      <c r="M2945" s="2" t="s">
        <v>14757</v>
      </c>
      <c r="N2945" s="1" t="str">
        <f t="shared" si="45"/>
        <v>PANVEL142014</v>
      </c>
    </row>
    <row r="2946" spans="1:14" x14ac:dyDescent="0.3">
      <c r="A2946" s="2">
        <v>188</v>
      </c>
      <c r="B2946" s="2" t="s">
        <v>7812</v>
      </c>
      <c r="C2946" s="2" t="s">
        <v>6230</v>
      </c>
      <c r="D2946" s="2" t="s">
        <v>1018</v>
      </c>
      <c r="E2946" s="2">
        <v>15</v>
      </c>
      <c r="F2946" s="2" t="s">
        <v>19</v>
      </c>
      <c r="G2946" s="2">
        <v>235</v>
      </c>
      <c r="H2946" s="3">
        <v>8.3112583952551556E-4</v>
      </c>
      <c r="I2946" s="2">
        <v>282749</v>
      </c>
      <c r="J2946" s="2" t="s">
        <v>14741</v>
      </c>
      <c r="K2946" s="2" t="s">
        <v>697</v>
      </c>
      <c r="L2946" s="2" t="s">
        <v>685</v>
      </c>
      <c r="M2946" s="2" t="s">
        <v>14757</v>
      </c>
      <c r="N2946" s="1" t="str">
        <f t="shared" si="45"/>
        <v>PANVEL152014</v>
      </c>
    </row>
    <row r="2947" spans="1:14" x14ac:dyDescent="0.3">
      <c r="A2947" s="2">
        <v>189</v>
      </c>
      <c r="B2947" s="2" t="s">
        <v>7814</v>
      </c>
      <c r="C2947" s="2" t="s">
        <v>6231</v>
      </c>
      <c r="D2947" s="2" t="s">
        <v>1018</v>
      </c>
      <c r="E2947" s="2">
        <v>1</v>
      </c>
      <c r="F2947" s="2" t="s">
        <v>51</v>
      </c>
      <c r="G2947" s="2">
        <v>56928</v>
      </c>
      <c r="H2947" s="3">
        <v>0.31118569577837424</v>
      </c>
      <c r="I2947" s="2">
        <v>182939</v>
      </c>
      <c r="J2947" s="2" t="s">
        <v>14741</v>
      </c>
      <c r="K2947" s="2" t="s">
        <v>697</v>
      </c>
      <c r="L2947" s="2" t="s">
        <v>685</v>
      </c>
      <c r="M2947" s="2" t="s">
        <v>14757</v>
      </c>
      <c r="N2947" s="1" t="str">
        <f t="shared" ref="N2947:N3010" si="46">B2947&amp;E2947&amp;2014</f>
        <v>KARJAT12014</v>
      </c>
    </row>
    <row r="2948" spans="1:14" x14ac:dyDescent="0.3">
      <c r="A2948" s="2">
        <v>189</v>
      </c>
      <c r="B2948" s="2" t="s">
        <v>7814</v>
      </c>
      <c r="C2948" s="2" t="s">
        <v>6232</v>
      </c>
      <c r="D2948" s="2" t="s">
        <v>1018</v>
      </c>
      <c r="E2948" s="2">
        <v>2</v>
      </c>
      <c r="F2948" s="2" t="s">
        <v>693</v>
      </c>
      <c r="G2948" s="2">
        <v>55005</v>
      </c>
      <c r="H2948" s="3">
        <v>0.30067399515685556</v>
      </c>
      <c r="I2948" s="2">
        <v>182939</v>
      </c>
      <c r="J2948" s="2" t="s">
        <v>14741</v>
      </c>
      <c r="K2948" s="2" t="s">
        <v>697</v>
      </c>
      <c r="L2948" s="2" t="s">
        <v>685</v>
      </c>
      <c r="M2948" s="2" t="s">
        <v>14757</v>
      </c>
      <c r="N2948" s="1" t="str">
        <f t="shared" si="46"/>
        <v>KARJAT22014</v>
      </c>
    </row>
    <row r="2949" spans="1:14" x14ac:dyDescent="0.3">
      <c r="A2949" s="2">
        <v>189</v>
      </c>
      <c r="B2949" s="2" t="s">
        <v>7814</v>
      </c>
      <c r="C2949" s="2" t="s">
        <v>6233</v>
      </c>
      <c r="D2949" s="2" t="s">
        <v>1018</v>
      </c>
      <c r="E2949" s="2">
        <v>3</v>
      </c>
      <c r="F2949" s="2" t="s">
        <v>103</v>
      </c>
      <c r="G2949" s="2">
        <v>40669</v>
      </c>
      <c r="H2949" s="3">
        <v>0.2223090757028299</v>
      </c>
      <c r="I2949" s="2">
        <v>182939</v>
      </c>
      <c r="J2949" s="2" t="s">
        <v>14741</v>
      </c>
      <c r="K2949" s="2" t="s">
        <v>697</v>
      </c>
      <c r="L2949" s="2" t="s">
        <v>685</v>
      </c>
      <c r="M2949" s="2" t="s">
        <v>14757</v>
      </c>
      <c r="N2949" s="1" t="str">
        <f t="shared" si="46"/>
        <v>KARJAT32014</v>
      </c>
    </row>
    <row r="2950" spans="1:14" x14ac:dyDescent="0.3">
      <c r="A2950" s="2">
        <v>189</v>
      </c>
      <c r="B2950" s="2" t="s">
        <v>7814</v>
      </c>
      <c r="C2950" s="2" t="s">
        <v>6234</v>
      </c>
      <c r="D2950" s="2" t="s">
        <v>1018</v>
      </c>
      <c r="E2950" s="2">
        <v>4</v>
      </c>
      <c r="F2950" s="2" t="s">
        <v>9</v>
      </c>
      <c r="G2950" s="2">
        <v>12975</v>
      </c>
      <c r="H2950" s="3">
        <v>7.0925281104630505E-2</v>
      </c>
      <c r="I2950" s="2">
        <v>182939</v>
      </c>
      <c r="J2950" s="2" t="s">
        <v>14741</v>
      </c>
      <c r="K2950" s="2" t="s">
        <v>697</v>
      </c>
      <c r="L2950" s="2" t="s">
        <v>685</v>
      </c>
      <c r="M2950" s="2" t="s">
        <v>14757</v>
      </c>
      <c r="N2950" s="1" t="str">
        <f t="shared" si="46"/>
        <v>KARJAT42014</v>
      </c>
    </row>
    <row r="2951" spans="1:14" x14ac:dyDescent="0.3">
      <c r="A2951" s="2">
        <v>189</v>
      </c>
      <c r="B2951" s="2" t="s">
        <v>7814</v>
      </c>
      <c r="C2951" s="2" t="s">
        <v>6235</v>
      </c>
      <c r="D2951" s="2" t="s">
        <v>1018</v>
      </c>
      <c r="E2951" s="2">
        <v>5</v>
      </c>
      <c r="F2951" s="2" t="s">
        <v>7</v>
      </c>
      <c r="G2951" s="2">
        <v>5934</v>
      </c>
      <c r="H2951" s="3">
        <v>3.243704185548188E-2</v>
      </c>
      <c r="I2951" s="2">
        <v>182939</v>
      </c>
      <c r="J2951" s="2" t="s">
        <v>14741</v>
      </c>
      <c r="K2951" s="2" t="s">
        <v>697</v>
      </c>
      <c r="L2951" s="2" t="s">
        <v>685</v>
      </c>
      <c r="M2951" s="2" t="s">
        <v>14757</v>
      </c>
      <c r="N2951" s="1" t="str">
        <f t="shared" si="46"/>
        <v>KARJAT52014</v>
      </c>
    </row>
    <row r="2952" spans="1:14" x14ac:dyDescent="0.3">
      <c r="A2952" s="2">
        <v>189</v>
      </c>
      <c r="B2952" s="2" t="s">
        <v>7814</v>
      </c>
      <c r="C2952" s="2" t="s">
        <v>6236</v>
      </c>
      <c r="D2952" s="2" t="s">
        <v>1018</v>
      </c>
      <c r="E2952" s="2">
        <v>6</v>
      </c>
      <c r="F2952" s="2" t="s">
        <v>302</v>
      </c>
      <c r="G2952" s="2">
        <v>4744</v>
      </c>
      <c r="H2952" s="3">
        <v>2.5932141314864519E-2</v>
      </c>
      <c r="I2952" s="2">
        <v>182939</v>
      </c>
      <c r="J2952" s="2" t="s">
        <v>14741</v>
      </c>
      <c r="K2952" s="2" t="s">
        <v>697</v>
      </c>
      <c r="L2952" s="2" t="s">
        <v>685</v>
      </c>
      <c r="M2952" s="2" t="s">
        <v>14757</v>
      </c>
      <c r="N2952" s="1" t="str">
        <f t="shared" si="46"/>
        <v>KARJAT62014</v>
      </c>
    </row>
    <row r="2953" spans="1:14" x14ac:dyDescent="0.3">
      <c r="A2953" s="2">
        <v>189</v>
      </c>
      <c r="B2953" s="2" t="s">
        <v>7814</v>
      </c>
      <c r="C2953" s="2" t="s">
        <v>6237</v>
      </c>
      <c r="D2953" s="2" t="s">
        <v>1018</v>
      </c>
      <c r="E2953" s="2">
        <v>7</v>
      </c>
      <c r="F2953" s="2" t="s">
        <v>11</v>
      </c>
      <c r="G2953" s="2">
        <v>2912</v>
      </c>
      <c r="H2953" s="3">
        <v>1.5917874264098963E-2</v>
      </c>
      <c r="I2953" s="2">
        <v>182939</v>
      </c>
      <c r="J2953" s="2" t="s">
        <v>14741</v>
      </c>
      <c r="K2953" s="2" t="s">
        <v>697</v>
      </c>
      <c r="L2953" s="2" t="s">
        <v>685</v>
      </c>
      <c r="M2953" s="2" t="s">
        <v>14757</v>
      </c>
      <c r="N2953" s="1" t="str">
        <f t="shared" si="46"/>
        <v>KARJAT72014</v>
      </c>
    </row>
    <row r="2954" spans="1:14" x14ac:dyDescent="0.3">
      <c r="A2954" s="2">
        <v>189</v>
      </c>
      <c r="B2954" s="2" t="s">
        <v>7814</v>
      </c>
      <c r="C2954" s="2" t="s">
        <v>22</v>
      </c>
      <c r="D2954" s="2" t="s">
        <v>7923</v>
      </c>
      <c r="E2954" s="2">
        <v>8</v>
      </c>
      <c r="F2954" s="2" t="s">
        <v>22</v>
      </c>
      <c r="G2954" s="2">
        <v>2515</v>
      </c>
      <c r="H2954" s="3">
        <v>1.3747751982901405E-2</v>
      </c>
      <c r="I2954" s="2">
        <v>182939</v>
      </c>
      <c r="J2954" s="2" t="s">
        <v>14741</v>
      </c>
      <c r="K2954" s="2" t="s">
        <v>697</v>
      </c>
      <c r="L2954" s="2" t="s">
        <v>685</v>
      </c>
      <c r="M2954" s="2" t="s">
        <v>14757</v>
      </c>
      <c r="N2954" s="1" t="str">
        <f t="shared" si="46"/>
        <v>KARJAT82014</v>
      </c>
    </row>
    <row r="2955" spans="1:14" x14ac:dyDescent="0.3">
      <c r="A2955" s="2">
        <v>189</v>
      </c>
      <c r="B2955" s="2" t="s">
        <v>7814</v>
      </c>
      <c r="C2955" s="2" t="s">
        <v>6238</v>
      </c>
      <c r="D2955" s="2" t="s">
        <v>1020</v>
      </c>
      <c r="E2955" s="2">
        <v>9</v>
      </c>
      <c r="F2955" s="2" t="s">
        <v>19</v>
      </c>
      <c r="G2955" s="2">
        <v>1257</v>
      </c>
      <c r="H2955" s="3">
        <v>6.8711428399630481E-3</v>
      </c>
      <c r="I2955" s="2">
        <v>182939</v>
      </c>
      <c r="J2955" s="2" t="s">
        <v>14741</v>
      </c>
      <c r="K2955" s="2" t="s">
        <v>697</v>
      </c>
      <c r="L2955" s="2" t="s">
        <v>685</v>
      </c>
      <c r="M2955" s="2" t="s">
        <v>14757</v>
      </c>
      <c r="N2955" s="1" t="str">
        <f t="shared" si="46"/>
        <v>KARJAT92014</v>
      </c>
    </row>
    <row r="2956" spans="1:14" x14ac:dyDescent="0.3">
      <c r="A2956" s="2">
        <v>190</v>
      </c>
      <c r="B2956" s="2" t="s">
        <v>7815</v>
      </c>
      <c r="C2956" s="2" t="s">
        <v>6239</v>
      </c>
      <c r="D2956" s="2" t="s">
        <v>1018</v>
      </c>
      <c r="E2956" s="2">
        <v>1</v>
      </c>
      <c r="F2956" s="2" t="s">
        <v>103</v>
      </c>
      <c r="G2956" s="2">
        <v>55941</v>
      </c>
      <c r="H2956" s="3">
        <v>0.28356718506052436</v>
      </c>
      <c r="I2956" s="2">
        <v>197276</v>
      </c>
      <c r="J2956" s="2" t="s">
        <v>14741</v>
      </c>
      <c r="K2956" s="2" t="s">
        <v>697</v>
      </c>
      <c r="L2956" s="2" t="s">
        <v>685</v>
      </c>
      <c r="M2956" s="2" t="s">
        <v>14757</v>
      </c>
      <c r="N2956" s="1" t="str">
        <f t="shared" si="46"/>
        <v>URAN12014</v>
      </c>
    </row>
    <row r="2957" spans="1:14" x14ac:dyDescent="0.3">
      <c r="A2957" s="2">
        <v>190</v>
      </c>
      <c r="B2957" s="2" t="s">
        <v>7815</v>
      </c>
      <c r="C2957" s="2" t="s">
        <v>6240</v>
      </c>
      <c r="D2957" s="2" t="s">
        <v>1018</v>
      </c>
      <c r="E2957" s="2">
        <v>2</v>
      </c>
      <c r="F2957" s="2" t="s">
        <v>693</v>
      </c>
      <c r="G2957" s="2">
        <v>55095</v>
      </c>
      <c r="H2957" s="3">
        <v>0.27927877694194936</v>
      </c>
      <c r="I2957" s="2">
        <v>197276</v>
      </c>
      <c r="J2957" s="2" t="s">
        <v>14741</v>
      </c>
      <c r="K2957" s="2" t="s">
        <v>697</v>
      </c>
      <c r="L2957" s="2" t="s">
        <v>685</v>
      </c>
      <c r="M2957" s="2" t="s">
        <v>14757</v>
      </c>
      <c r="N2957" s="1" t="str">
        <f t="shared" si="46"/>
        <v>URAN22014</v>
      </c>
    </row>
    <row r="2958" spans="1:14" x14ac:dyDescent="0.3">
      <c r="A2958" s="2">
        <v>190</v>
      </c>
      <c r="B2958" s="2" t="s">
        <v>7815</v>
      </c>
      <c r="C2958" s="2" t="s">
        <v>6241</v>
      </c>
      <c r="D2958" s="2" t="s">
        <v>1018</v>
      </c>
      <c r="E2958" s="2">
        <v>3</v>
      </c>
      <c r="F2958" s="2" t="s">
        <v>7</v>
      </c>
      <c r="G2958" s="2">
        <v>34171</v>
      </c>
      <c r="H2958" s="3">
        <v>0.17321417709199294</v>
      </c>
      <c r="I2958" s="2">
        <v>197276</v>
      </c>
      <c r="J2958" s="2" t="s">
        <v>14741</v>
      </c>
      <c r="K2958" s="2" t="s">
        <v>697</v>
      </c>
      <c r="L2958" s="2" t="s">
        <v>685</v>
      </c>
      <c r="M2958" s="2" t="s">
        <v>14757</v>
      </c>
      <c r="N2958" s="1" t="str">
        <f t="shared" si="46"/>
        <v>URAN32014</v>
      </c>
    </row>
    <row r="2959" spans="1:14" x14ac:dyDescent="0.3">
      <c r="A2959" s="2">
        <v>190</v>
      </c>
      <c r="B2959" s="2" t="s">
        <v>7815</v>
      </c>
      <c r="C2959" s="2" t="s">
        <v>6242</v>
      </c>
      <c r="D2959" s="2" t="s">
        <v>1018</v>
      </c>
      <c r="E2959" s="2">
        <v>4</v>
      </c>
      <c r="F2959" s="2" t="s">
        <v>9</v>
      </c>
      <c r="G2959" s="2">
        <v>32532</v>
      </c>
      <c r="H2959" s="3">
        <v>0.16490601999229507</v>
      </c>
      <c r="I2959" s="2">
        <v>197276</v>
      </c>
      <c r="J2959" s="2" t="s">
        <v>14741</v>
      </c>
      <c r="K2959" s="2" t="s">
        <v>697</v>
      </c>
      <c r="L2959" s="2" t="s">
        <v>685</v>
      </c>
      <c r="M2959" s="2" t="s">
        <v>14757</v>
      </c>
      <c r="N2959" s="1" t="str">
        <f t="shared" si="46"/>
        <v>URAN42014</v>
      </c>
    </row>
    <row r="2960" spans="1:14" x14ac:dyDescent="0.3">
      <c r="A2960" s="2">
        <v>190</v>
      </c>
      <c r="B2960" s="2" t="s">
        <v>7815</v>
      </c>
      <c r="C2960" s="2" t="s">
        <v>6243</v>
      </c>
      <c r="D2960" s="2" t="s">
        <v>1018</v>
      </c>
      <c r="E2960" s="2">
        <v>5</v>
      </c>
      <c r="F2960" s="2" t="s">
        <v>302</v>
      </c>
      <c r="G2960" s="2">
        <v>3581</v>
      </c>
      <c r="H2960" s="3">
        <v>1.8152233419169082E-2</v>
      </c>
      <c r="I2960" s="2">
        <v>197276</v>
      </c>
      <c r="J2960" s="2" t="s">
        <v>14741</v>
      </c>
      <c r="K2960" s="2" t="s">
        <v>697</v>
      </c>
      <c r="L2960" s="2" t="s">
        <v>685</v>
      </c>
      <c r="M2960" s="2" t="s">
        <v>14757</v>
      </c>
      <c r="N2960" s="1" t="str">
        <f t="shared" si="46"/>
        <v>URAN52014</v>
      </c>
    </row>
    <row r="2961" spans="1:14" x14ac:dyDescent="0.3">
      <c r="A2961" s="2">
        <v>190</v>
      </c>
      <c r="B2961" s="2" t="s">
        <v>7815</v>
      </c>
      <c r="C2961" s="2" t="s">
        <v>6244</v>
      </c>
      <c r="D2961" s="2" t="s">
        <v>1018</v>
      </c>
      <c r="E2961" s="2">
        <v>6</v>
      </c>
      <c r="F2961" s="2" t="s">
        <v>51</v>
      </c>
      <c r="G2961" s="2">
        <v>3211</v>
      </c>
      <c r="H2961" s="3">
        <v>1.6276688497333686E-2</v>
      </c>
      <c r="I2961" s="2">
        <v>197276</v>
      </c>
      <c r="J2961" s="2" t="s">
        <v>14741</v>
      </c>
      <c r="K2961" s="2" t="s">
        <v>697</v>
      </c>
      <c r="L2961" s="2" t="s">
        <v>685</v>
      </c>
      <c r="M2961" s="2" t="s">
        <v>14757</v>
      </c>
      <c r="N2961" s="1" t="str">
        <f t="shared" si="46"/>
        <v>URAN62014</v>
      </c>
    </row>
    <row r="2962" spans="1:14" x14ac:dyDescent="0.3">
      <c r="A2962" s="2">
        <v>190</v>
      </c>
      <c r="B2962" s="2" t="s">
        <v>7815</v>
      </c>
      <c r="C2962" s="2" t="s">
        <v>6245</v>
      </c>
      <c r="D2962" s="2" t="s">
        <v>1018</v>
      </c>
      <c r="E2962" s="2">
        <v>7</v>
      </c>
      <c r="F2962" s="2" t="s">
        <v>31</v>
      </c>
      <c r="G2962" s="2">
        <v>1867</v>
      </c>
      <c r="H2962" s="3">
        <v>9.4638982947748331E-3</v>
      </c>
      <c r="I2962" s="2">
        <v>197276</v>
      </c>
      <c r="J2962" s="2" t="s">
        <v>14741</v>
      </c>
      <c r="K2962" s="2" t="s">
        <v>697</v>
      </c>
      <c r="L2962" s="2" t="s">
        <v>685</v>
      </c>
      <c r="M2962" s="2" t="s">
        <v>14757</v>
      </c>
      <c r="N2962" s="1" t="str">
        <f t="shared" si="46"/>
        <v>URAN72014</v>
      </c>
    </row>
    <row r="2963" spans="1:14" x14ac:dyDescent="0.3">
      <c r="A2963" s="2">
        <v>190</v>
      </c>
      <c r="B2963" s="2" t="s">
        <v>7815</v>
      </c>
      <c r="C2963" s="2" t="s">
        <v>6246</v>
      </c>
      <c r="D2963" s="2" t="s">
        <v>1018</v>
      </c>
      <c r="E2963" s="2">
        <v>8</v>
      </c>
      <c r="F2963" s="2" t="s">
        <v>15</v>
      </c>
      <c r="G2963" s="2">
        <v>1242</v>
      </c>
      <c r="H2963" s="3">
        <v>6.2957480889717955E-3</v>
      </c>
      <c r="I2963" s="2">
        <v>197276</v>
      </c>
      <c r="J2963" s="2" t="s">
        <v>14741</v>
      </c>
      <c r="K2963" s="2" t="s">
        <v>697</v>
      </c>
      <c r="L2963" s="2" t="s">
        <v>685</v>
      </c>
      <c r="M2963" s="2" t="s">
        <v>14757</v>
      </c>
      <c r="N2963" s="1" t="str">
        <f t="shared" si="46"/>
        <v>URAN82014</v>
      </c>
    </row>
    <row r="2964" spans="1:14" x14ac:dyDescent="0.3">
      <c r="A2964" s="2">
        <v>190</v>
      </c>
      <c r="B2964" s="2" t="s">
        <v>7815</v>
      </c>
      <c r="C2964" s="2" t="s">
        <v>22</v>
      </c>
      <c r="D2964" s="2" t="s">
        <v>7923</v>
      </c>
      <c r="E2964" s="2">
        <v>9</v>
      </c>
      <c r="F2964" s="2" t="s">
        <v>22</v>
      </c>
      <c r="G2964" s="2">
        <v>1198</v>
      </c>
      <c r="H2964" s="3">
        <v>6.0727103144832617E-3</v>
      </c>
      <c r="I2964" s="2">
        <v>197276</v>
      </c>
      <c r="J2964" s="2" t="s">
        <v>14741</v>
      </c>
      <c r="K2964" s="2" t="s">
        <v>697</v>
      </c>
      <c r="L2964" s="2" t="s">
        <v>685</v>
      </c>
      <c r="M2964" s="2" t="s">
        <v>14757</v>
      </c>
      <c r="N2964" s="1" t="str">
        <f t="shared" si="46"/>
        <v>URAN92014</v>
      </c>
    </row>
    <row r="2965" spans="1:14" x14ac:dyDescent="0.3">
      <c r="A2965" s="2">
        <v>190</v>
      </c>
      <c r="B2965" s="2" t="s">
        <v>7815</v>
      </c>
      <c r="C2965" s="2" t="s">
        <v>6247</v>
      </c>
      <c r="D2965" s="2" t="s">
        <v>1018</v>
      </c>
      <c r="E2965" s="2">
        <v>10</v>
      </c>
      <c r="F2965" s="2" t="s">
        <v>19</v>
      </c>
      <c r="G2965" s="2">
        <v>1080</v>
      </c>
      <c r="H2965" s="3">
        <v>5.4745635556276489E-3</v>
      </c>
      <c r="I2965" s="2">
        <v>197276</v>
      </c>
      <c r="J2965" s="2" t="s">
        <v>14741</v>
      </c>
      <c r="K2965" s="2" t="s">
        <v>697</v>
      </c>
      <c r="L2965" s="2" t="s">
        <v>685</v>
      </c>
      <c r="M2965" s="2" t="s">
        <v>14757</v>
      </c>
      <c r="N2965" s="1" t="str">
        <f t="shared" si="46"/>
        <v>URAN102014</v>
      </c>
    </row>
    <row r="2966" spans="1:14" x14ac:dyDescent="0.3">
      <c r="A2966" s="2">
        <v>190</v>
      </c>
      <c r="B2966" s="2" t="s">
        <v>7815</v>
      </c>
      <c r="C2966" s="2" t="s">
        <v>6248</v>
      </c>
      <c r="D2966" s="2" t="s">
        <v>1018</v>
      </c>
      <c r="E2966" s="2">
        <v>11</v>
      </c>
      <c r="F2966" s="2" t="s">
        <v>19</v>
      </c>
      <c r="G2966" s="2">
        <v>940</v>
      </c>
      <c r="H2966" s="3">
        <v>4.7648979095277679E-3</v>
      </c>
      <c r="I2966" s="2">
        <v>197276</v>
      </c>
      <c r="J2966" s="2" t="s">
        <v>14741</v>
      </c>
      <c r="K2966" s="2" t="s">
        <v>697</v>
      </c>
      <c r="L2966" s="2" t="s">
        <v>685</v>
      </c>
      <c r="M2966" s="2" t="s">
        <v>14757</v>
      </c>
      <c r="N2966" s="1" t="str">
        <f t="shared" si="46"/>
        <v>URAN112014</v>
      </c>
    </row>
    <row r="2967" spans="1:14" x14ac:dyDescent="0.3">
      <c r="A2967" s="2">
        <v>190</v>
      </c>
      <c r="B2967" s="2" t="s">
        <v>7815</v>
      </c>
      <c r="C2967" s="2" t="s">
        <v>6249</v>
      </c>
      <c r="D2967" s="2" t="s">
        <v>1018</v>
      </c>
      <c r="E2967" s="2">
        <v>12</v>
      </c>
      <c r="F2967" s="2" t="s">
        <v>19</v>
      </c>
      <c r="G2967" s="2">
        <v>802</v>
      </c>
      <c r="H2967" s="3">
        <v>4.0653703440864577E-3</v>
      </c>
      <c r="I2967" s="2">
        <v>197276</v>
      </c>
      <c r="J2967" s="2" t="s">
        <v>14741</v>
      </c>
      <c r="K2967" s="2" t="s">
        <v>697</v>
      </c>
      <c r="L2967" s="2" t="s">
        <v>685</v>
      </c>
      <c r="M2967" s="2" t="s">
        <v>14757</v>
      </c>
      <c r="N2967" s="1" t="str">
        <f t="shared" si="46"/>
        <v>URAN122014</v>
      </c>
    </row>
    <row r="2968" spans="1:14" x14ac:dyDescent="0.3">
      <c r="A2968" s="2">
        <v>190</v>
      </c>
      <c r="B2968" s="2" t="s">
        <v>7815</v>
      </c>
      <c r="C2968" s="2" t="s">
        <v>6250</v>
      </c>
      <c r="D2968" s="2" t="s">
        <v>1018</v>
      </c>
      <c r="E2968" s="2">
        <v>13</v>
      </c>
      <c r="F2968" s="2" t="s">
        <v>19</v>
      </c>
      <c r="G2968" s="2">
        <v>748</v>
      </c>
      <c r="H2968" s="3">
        <v>3.7916421663050752E-3</v>
      </c>
      <c r="I2968" s="2">
        <v>197276</v>
      </c>
      <c r="J2968" s="2" t="s">
        <v>14741</v>
      </c>
      <c r="K2968" s="2" t="s">
        <v>697</v>
      </c>
      <c r="L2968" s="2" t="s">
        <v>685</v>
      </c>
      <c r="M2968" s="2" t="s">
        <v>14757</v>
      </c>
      <c r="N2968" s="1" t="str">
        <f t="shared" si="46"/>
        <v>URAN132014</v>
      </c>
    </row>
    <row r="2969" spans="1:14" x14ac:dyDescent="0.3">
      <c r="A2969" s="2">
        <v>190</v>
      </c>
      <c r="B2969" s="2" t="s">
        <v>7815</v>
      </c>
      <c r="C2969" s="2" t="s">
        <v>1642</v>
      </c>
      <c r="D2969" s="2" t="s">
        <v>1018</v>
      </c>
      <c r="E2969" s="2">
        <v>14</v>
      </c>
      <c r="F2969" s="2" t="s">
        <v>19</v>
      </c>
      <c r="G2969" s="2">
        <v>684</v>
      </c>
      <c r="H2969" s="3">
        <v>3.467223585230844E-3</v>
      </c>
      <c r="I2969" s="2">
        <v>197276</v>
      </c>
      <c r="J2969" s="2" t="s">
        <v>14741</v>
      </c>
      <c r="K2969" s="2" t="s">
        <v>697</v>
      </c>
      <c r="L2969" s="2" t="s">
        <v>685</v>
      </c>
      <c r="M2969" s="2" t="s">
        <v>14757</v>
      </c>
      <c r="N2969" s="1" t="str">
        <f t="shared" si="46"/>
        <v>URAN142014</v>
      </c>
    </row>
    <row r="2970" spans="1:14" x14ac:dyDescent="0.3">
      <c r="A2970" s="2">
        <v>190</v>
      </c>
      <c r="B2970" s="2" t="s">
        <v>7815</v>
      </c>
      <c r="C2970" s="2" t="s">
        <v>6251</v>
      </c>
      <c r="D2970" s="2" t="s">
        <v>1018</v>
      </c>
      <c r="E2970" s="2">
        <v>15</v>
      </c>
      <c r="F2970" s="2" t="s">
        <v>19</v>
      </c>
      <c r="G2970" s="2">
        <v>675</v>
      </c>
      <c r="H2970" s="3">
        <v>3.4216022222672803E-3</v>
      </c>
      <c r="I2970" s="2">
        <v>197276</v>
      </c>
      <c r="J2970" s="2" t="s">
        <v>14741</v>
      </c>
      <c r="K2970" s="2" t="s">
        <v>697</v>
      </c>
      <c r="L2970" s="2" t="s">
        <v>685</v>
      </c>
      <c r="M2970" s="2" t="s">
        <v>14757</v>
      </c>
      <c r="N2970" s="1" t="str">
        <f t="shared" si="46"/>
        <v>URAN152014</v>
      </c>
    </row>
    <row r="2971" spans="1:14" x14ac:dyDescent="0.3">
      <c r="A2971" s="2">
        <v>190</v>
      </c>
      <c r="B2971" s="2" t="s">
        <v>7815</v>
      </c>
      <c r="C2971" s="2" t="s">
        <v>6252</v>
      </c>
      <c r="D2971" s="2" t="s">
        <v>1018</v>
      </c>
      <c r="E2971" s="2">
        <v>16</v>
      </c>
      <c r="F2971" s="2" t="s">
        <v>19</v>
      </c>
      <c r="G2971" s="2">
        <v>659</v>
      </c>
      <c r="H2971" s="3">
        <v>3.3404975769987227E-3</v>
      </c>
      <c r="I2971" s="2">
        <v>197276</v>
      </c>
      <c r="J2971" s="2" t="s">
        <v>14741</v>
      </c>
      <c r="K2971" s="2" t="s">
        <v>697</v>
      </c>
      <c r="L2971" s="2" t="s">
        <v>685</v>
      </c>
      <c r="M2971" s="2" t="s">
        <v>14757</v>
      </c>
      <c r="N2971" s="1" t="str">
        <f t="shared" si="46"/>
        <v>URAN162014</v>
      </c>
    </row>
    <row r="2972" spans="1:14" x14ac:dyDescent="0.3">
      <c r="A2972" s="2">
        <v>190</v>
      </c>
      <c r="B2972" s="2" t="s">
        <v>7815</v>
      </c>
      <c r="C2972" s="2" t="s">
        <v>6253</v>
      </c>
      <c r="D2972" s="2" t="s">
        <v>1018</v>
      </c>
      <c r="E2972" s="2">
        <v>17</v>
      </c>
      <c r="F2972" s="2" t="s">
        <v>11</v>
      </c>
      <c r="G2972" s="2">
        <v>624</v>
      </c>
      <c r="H2972" s="3">
        <v>3.1630811654737526E-3</v>
      </c>
      <c r="I2972" s="2">
        <v>197276</v>
      </c>
      <c r="J2972" s="2" t="s">
        <v>14741</v>
      </c>
      <c r="K2972" s="2" t="s">
        <v>697</v>
      </c>
      <c r="L2972" s="2" t="s">
        <v>685</v>
      </c>
      <c r="M2972" s="2" t="s">
        <v>14757</v>
      </c>
      <c r="N2972" s="1" t="str">
        <f t="shared" si="46"/>
        <v>URAN172014</v>
      </c>
    </row>
    <row r="2973" spans="1:14" x14ac:dyDescent="0.3">
      <c r="A2973" s="2">
        <v>190</v>
      </c>
      <c r="B2973" s="2" t="s">
        <v>7815</v>
      </c>
      <c r="C2973" s="2" t="s">
        <v>6254</v>
      </c>
      <c r="D2973" s="2" t="s">
        <v>1018</v>
      </c>
      <c r="E2973" s="2">
        <v>18</v>
      </c>
      <c r="F2973" s="2" t="s">
        <v>19</v>
      </c>
      <c r="G2973" s="2">
        <v>522</v>
      </c>
      <c r="H2973" s="3">
        <v>2.646039051886697E-3</v>
      </c>
      <c r="I2973" s="2">
        <v>197276</v>
      </c>
      <c r="J2973" s="2" t="s">
        <v>14741</v>
      </c>
      <c r="K2973" s="2" t="s">
        <v>697</v>
      </c>
      <c r="L2973" s="2" t="s">
        <v>685</v>
      </c>
      <c r="M2973" s="2" t="s">
        <v>14757</v>
      </c>
      <c r="N2973" s="1" t="str">
        <f t="shared" si="46"/>
        <v>URAN182014</v>
      </c>
    </row>
    <row r="2974" spans="1:14" x14ac:dyDescent="0.3">
      <c r="A2974" s="2">
        <v>190</v>
      </c>
      <c r="B2974" s="2" t="s">
        <v>7815</v>
      </c>
      <c r="C2974" s="2" t="s">
        <v>6255</v>
      </c>
      <c r="D2974" s="2" t="s">
        <v>1018</v>
      </c>
      <c r="E2974" s="2">
        <v>19</v>
      </c>
      <c r="F2974" s="2" t="s">
        <v>19</v>
      </c>
      <c r="G2974" s="2">
        <v>396</v>
      </c>
      <c r="H2974" s="3">
        <v>2.0073399703968045E-3</v>
      </c>
      <c r="I2974" s="2">
        <v>197276</v>
      </c>
      <c r="J2974" s="2" t="s">
        <v>14741</v>
      </c>
      <c r="K2974" s="2" t="s">
        <v>697</v>
      </c>
      <c r="L2974" s="2" t="s">
        <v>685</v>
      </c>
      <c r="M2974" s="2" t="s">
        <v>14757</v>
      </c>
      <c r="N2974" s="1" t="str">
        <f t="shared" si="46"/>
        <v>URAN192014</v>
      </c>
    </row>
    <row r="2975" spans="1:14" x14ac:dyDescent="0.3">
      <c r="A2975" s="2">
        <v>190</v>
      </c>
      <c r="B2975" s="2" t="s">
        <v>7815</v>
      </c>
      <c r="C2975" s="2" t="s">
        <v>6256</v>
      </c>
      <c r="D2975" s="2" t="s">
        <v>1020</v>
      </c>
      <c r="E2975" s="2">
        <v>20</v>
      </c>
      <c r="F2975" s="2" t="s">
        <v>19</v>
      </c>
      <c r="G2975" s="2">
        <v>369</v>
      </c>
      <c r="H2975" s="3">
        <v>1.8704758815061132E-3</v>
      </c>
      <c r="I2975" s="2">
        <v>197276</v>
      </c>
      <c r="J2975" s="2" t="s">
        <v>14741</v>
      </c>
      <c r="K2975" s="2" t="s">
        <v>697</v>
      </c>
      <c r="L2975" s="2" t="s">
        <v>685</v>
      </c>
      <c r="M2975" s="2" t="s">
        <v>14757</v>
      </c>
      <c r="N2975" s="1" t="str">
        <f t="shared" si="46"/>
        <v>URAN202014</v>
      </c>
    </row>
    <row r="2976" spans="1:14" x14ac:dyDescent="0.3">
      <c r="A2976" s="2">
        <v>190</v>
      </c>
      <c r="B2976" s="2" t="s">
        <v>7815</v>
      </c>
      <c r="C2976" s="2" t="s">
        <v>6257</v>
      </c>
      <c r="D2976" s="2" t="s">
        <v>1018</v>
      </c>
      <c r="E2976" s="2">
        <v>21</v>
      </c>
      <c r="F2976" s="2" t="s">
        <v>19</v>
      </c>
      <c r="G2976" s="2">
        <v>340</v>
      </c>
      <c r="H2976" s="3">
        <v>1.7234737119568523E-3</v>
      </c>
      <c r="I2976" s="2">
        <v>197276</v>
      </c>
      <c r="J2976" s="2" t="s">
        <v>14741</v>
      </c>
      <c r="K2976" s="2" t="s">
        <v>697</v>
      </c>
      <c r="L2976" s="2" t="s">
        <v>685</v>
      </c>
      <c r="M2976" s="2" t="s">
        <v>14757</v>
      </c>
      <c r="N2976" s="1" t="str">
        <f t="shared" si="46"/>
        <v>URAN212014</v>
      </c>
    </row>
    <row r="2977" spans="1:14" x14ac:dyDescent="0.3">
      <c r="A2977" s="2">
        <v>190</v>
      </c>
      <c r="B2977" s="2" t="s">
        <v>7815</v>
      </c>
      <c r="C2977" s="2" t="s">
        <v>6258</v>
      </c>
      <c r="D2977" s="2" t="s">
        <v>1018</v>
      </c>
      <c r="E2977" s="2">
        <v>22</v>
      </c>
      <c r="F2977" s="2" t="s">
        <v>19</v>
      </c>
      <c r="G2977" s="2">
        <v>320</v>
      </c>
      <c r="H2977" s="3">
        <v>1.6220929053711551E-3</v>
      </c>
      <c r="I2977" s="2">
        <v>197276</v>
      </c>
      <c r="J2977" s="2" t="s">
        <v>14741</v>
      </c>
      <c r="K2977" s="2" t="s">
        <v>697</v>
      </c>
      <c r="L2977" s="2" t="s">
        <v>685</v>
      </c>
      <c r="M2977" s="2" t="s">
        <v>14757</v>
      </c>
      <c r="N2977" s="1" t="str">
        <f t="shared" si="46"/>
        <v>URAN222014</v>
      </c>
    </row>
    <row r="2978" spans="1:14" x14ac:dyDescent="0.3">
      <c r="A2978" s="2">
        <v>190</v>
      </c>
      <c r="B2978" s="2" t="s">
        <v>7815</v>
      </c>
      <c r="C2978" s="2" t="s">
        <v>6259</v>
      </c>
      <c r="D2978" s="2" t="s">
        <v>1018</v>
      </c>
      <c r="E2978" s="2">
        <v>23</v>
      </c>
      <c r="F2978" s="2" t="s">
        <v>19</v>
      </c>
      <c r="G2978" s="2">
        <v>279</v>
      </c>
      <c r="H2978" s="3">
        <v>1.414262251870476E-3</v>
      </c>
      <c r="I2978" s="2">
        <v>197276</v>
      </c>
      <c r="J2978" s="2" t="s">
        <v>14741</v>
      </c>
      <c r="K2978" s="2" t="s">
        <v>697</v>
      </c>
      <c r="L2978" s="2" t="s">
        <v>685</v>
      </c>
      <c r="M2978" s="2" t="s">
        <v>14757</v>
      </c>
      <c r="N2978" s="1" t="str">
        <f t="shared" si="46"/>
        <v>URAN232014</v>
      </c>
    </row>
    <row r="2979" spans="1:14" x14ac:dyDescent="0.3">
      <c r="A2979" s="2">
        <v>191</v>
      </c>
      <c r="B2979" s="2" t="s">
        <v>7816</v>
      </c>
      <c r="C2979" s="2" t="s">
        <v>6260</v>
      </c>
      <c r="D2979" s="2" t="s">
        <v>1018</v>
      </c>
      <c r="E2979" s="2">
        <v>1</v>
      </c>
      <c r="F2979" s="2" t="s">
        <v>693</v>
      </c>
      <c r="G2979" s="2">
        <v>64365</v>
      </c>
      <c r="H2979" s="3">
        <v>0.31879801286782006</v>
      </c>
      <c r="I2979" s="2">
        <v>201899</v>
      </c>
      <c r="J2979" s="2" t="s">
        <v>14741</v>
      </c>
      <c r="K2979" s="2" t="s">
        <v>685</v>
      </c>
      <c r="L2979" s="2" t="s">
        <v>685</v>
      </c>
      <c r="M2979" s="2" t="s">
        <v>14757</v>
      </c>
      <c r="N2979" s="1" t="str">
        <f t="shared" si="46"/>
        <v>PEN12014</v>
      </c>
    </row>
    <row r="2980" spans="1:14" x14ac:dyDescent="0.3">
      <c r="A2980" s="2">
        <v>191</v>
      </c>
      <c r="B2980" s="2" t="s">
        <v>7816</v>
      </c>
      <c r="C2980" s="2" t="s">
        <v>6261</v>
      </c>
      <c r="D2980" s="2" t="s">
        <v>1018</v>
      </c>
      <c r="E2980" s="2">
        <v>2</v>
      </c>
      <c r="F2980" s="2" t="s">
        <v>7</v>
      </c>
      <c r="G2980" s="2">
        <v>60340</v>
      </c>
      <c r="H2980" s="3">
        <v>0.29886230243834788</v>
      </c>
      <c r="I2980" s="2">
        <v>201899</v>
      </c>
      <c r="J2980" s="2" t="s">
        <v>14741</v>
      </c>
      <c r="K2980" s="2" t="s">
        <v>685</v>
      </c>
      <c r="L2980" s="2" t="s">
        <v>685</v>
      </c>
      <c r="M2980" s="2" t="s">
        <v>14757</v>
      </c>
      <c r="N2980" s="1" t="str">
        <f t="shared" si="46"/>
        <v>PEN22014</v>
      </c>
    </row>
    <row r="2981" spans="1:14" x14ac:dyDescent="0.3">
      <c r="A2981" s="2">
        <v>191</v>
      </c>
      <c r="B2981" s="2" t="s">
        <v>7816</v>
      </c>
      <c r="C2981" s="2" t="s">
        <v>6262</v>
      </c>
      <c r="D2981" s="2" t="s">
        <v>1018</v>
      </c>
      <c r="E2981" s="2">
        <v>3</v>
      </c>
      <c r="F2981" s="2" t="s">
        <v>103</v>
      </c>
      <c r="G2981" s="2">
        <v>44188</v>
      </c>
      <c r="H2981" s="3">
        <v>0.21886190620062507</v>
      </c>
      <c r="I2981" s="2">
        <v>201899</v>
      </c>
      <c r="J2981" s="2" t="s">
        <v>14741</v>
      </c>
      <c r="K2981" s="2" t="s">
        <v>685</v>
      </c>
      <c r="L2981" s="2" t="s">
        <v>685</v>
      </c>
      <c r="M2981" s="2" t="s">
        <v>14757</v>
      </c>
      <c r="N2981" s="1" t="str">
        <f t="shared" si="46"/>
        <v>PEN32014</v>
      </c>
    </row>
    <row r="2982" spans="1:14" x14ac:dyDescent="0.3">
      <c r="A2982" s="2">
        <v>191</v>
      </c>
      <c r="B2982" s="2" t="s">
        <v>7816</v>
      </c>
      <c r="C2982" s="2" t="s">
        <v>6263</v>
      </c>
      <c r="D2982" s="2" t="s">
        <v>1018</v>
      </c>
      <c r="E2982" s="2">
        <v>4</v>
      </c>
      <c r="F2982" s="2" t="s">
        <v>51</v>
      </c>
      <c r="G2982" s="2">
        <v>11338</v>
      </c>
      <c r="H2982" s="3">
        <v>5.6156791266920587E-2</v>
      </c>
      <c r="I2982" s="2">
        <v>201899</v>
      </c>
      <c r="J2982" s="2" t="s">
        <v>14741</v>
      </c>
      <c r="K2982" s="2" t="s">
        <v>685</v>
      </c>
      <c r="L2982" s="2" t="s">
        <v>685</v>
      </c>
      <c r="M2982" s="2" t="s">
        <v>14757</v>
      </c>
      <c r="N2982" s="1" t="str">
        <f t="shared" si="46"/>
        <v>PEN42014</v>
      </c>
    </row>
    <row r="2983" spans="1:14" x14ac:dyDescent="0.3">
      <c r="A2983" s="2">
        <v>191</v>
      </c>
      <c r="B2983" s="2" t="s">
        <v>7816</v>
      </c>
      <c r="C2983" s="2" t="s">
        <v>6264</v>
      </c>
      <c r="D2983" s="2" t="s">
        <v>1018</v>
      </c>
      <c r="E2983" s="2">
        <v>5</v>
      </c>
      <c r="F2983" s="2" t="s">
        <v>9</v>
      </c>
      <c r="G2983" s="2">
        <v>9440</v>
      </c>
      <c r="H2983" s="3">
        <v>4.6756051292973222E-2</v>
      </c>
      <c r="I2983" s="2">
        <v>201899</v>
      </c>
      <c r="J2983" s="2" t="s">
        <v>14741</v>
      </c>
      <c r="K2983" s="2" t="s">
        <v>685</v>
      </c>
      <c r="L2983" s="2" t="s">
        <v>685</v>
      </c>
      <c r="M2983" s="2" t="s">
        <v>14757</v>
      </c>
      <c r="N2983" s="1" t="str">
        <f t="shared" si="46"/>
        <v>PEN52014</v>
      </c>
    </row>
    <row r="2984" spans="1:14" x14ac:dyDescent="0.3">
      <c r="A2984" s="2">
        <v>191</v>
      </c>
      <c r="B2984" s="2" t="s">
        <v>7816</v>
      </c>
      <c r="C2984" s="2" t="s">
        <v>6265</v>
      </c>
      <c r="D2984" s="2" t="s">
        <v>1018</v>
      </c>
      <c r="E2984" s="2">
        <v>6</v>
      </c>
      <c r="F2984" s="2" t="s">
        <v>302</v>
      </c>
      <c r="G2984" s="2">
        <v>3150</v>
      </c>
      <c r="H2984" s="3">
        <v>1.5601860336108648E-2</v>
      </c>
      <c r="I2984" s="2">
        <v>201899</v>
      </c>
      <c r="J2984" s="2" t="s">
        <v>14741</v>
      </c>
      <c r="K2984" s="2" t="s">
        <v>685</v>
      </c>
      <c r="L2984" s="2" t="s">
        <v>685</v>
      </c>
      <c r="M2984" s="2" t="s">
        <v>14757</v>
      </c>
      <c r="N2984" s="1" t="str">
        <f t="shared" si="46"/>
        <v>PEN62014</v>
      </c>
    </row>
    <row r="2985" spans="1:14" x14ac:dyDescent="0.3">
      <c r="A2985" s="2">
        <v>191</v>
      </c>
      <c r="B2985" s="2" t="s">
        <v>7816</v>
      </c>
      <c r="C2985" s="2" t="s">
        <v>22</v>
      </c>
      <c r="D2985" s="2" t="s">
        <v>7923</v>
      </c>
      <c r="E2985" s="2">
        <v>7</v>
      </c>
      <c r="F2985" s="2" t="s">
        <v>22</v>
      </c>
      <c r="G2985" s="2">
        <v>2888</v>
      </c>
      <c r="H2985" s="3">
        <v>1.430418179386723E-2</v>
      </c>
      <c r="I2985" s="2">
        <v>201899</v>
      </c>
      <c r="J2985" s="2" t="s">
        <v>14741</v>
      </c>
      <c r="K2985" s="2" t="s">
        <v>685</v>
      </c>
      <c r="L2985" s="2" t="s">
        <v>685</v>
      </c>
      <c r="M2985" s="2" t="s">
        <v>14757</v>
      </c>
      <c r="N2985" s="1" t="str">
        <f t="shared" si="46"/>
        <v>PEN72014</v>
      </c>
    </row>
    <row r="2986" spans="1:14" x14ac:dyDescent="0.3">
      <c r="A2986" s="2">
        <v>191</v>
      </c>
      <c r="B2986" s="2" t="s">
        <v>7816</v>
      </c>
      <c r="C2986" s="2" t="s">
        <v>6266</v>
      </c>
      <c r="D2986" s="2" t="s">
        <v>1018</v>
      </c>
      <c r="E2986" s="2">
        <v>8</v>
      </c>
      <c r="F2986" s="2" t="s">
        <v>19</v>
      </c>
      <c r="G2986" s="2">
        <v>1937</v>
      </c>
      <c r="H2986" s="3">
        <v>9.5939058638230008E-3</v>
      </c>
      <c r="I2986" s="2">
        <v>201899</v>
      </c>
      <c r="J2986" s="2" t="s">
        <v>14741</v>
      </c>
      <c r="K2986" s="2" t="s">
        <v>685</v>
      </c>
      <c r="L2986" s="2" t="s">
        <v>685</v>
      </c>
      <c r="M2986" s="2" t="s">
        <v>14757</v>
      </c>
      <c r="N2986" s="1" t="str">
        <f t="shared" si="46"/>
        <v>PEN82014</v>
      </c>
    </row>
    <row r="2987" spans="1:14" x14ac:dyDescent="0.3">
      <c r="A2987" s="2">
        <v>191</v>
      </c>
      <c r="B2987" s="2" t="s">
        <v>7816</v>
      </c>
      <c r="C2987" s="2" t="s">
        <v>6267</v>
      </c>
      <c r="D2987" s="2" t="s">
        <v>1018</v>
      </c>
      <c r="E2987" s="2">
        <v>9</v>
      </c>
      <c r="F2987" s="2" t="s">
        <v>11</v>
      </c>
      <c r="G2987" s="2">
        <v>1174</v>
      </c>
      <c r="H2987" s="3">
        <v>5.8147885824100165E-3</v>
      </c>
      <c r="I2987" s="2">
        <v>201899</v>
      </c>
      <c r="J2987" s="2" t="s">
        <v>14741</v>
      </c>
      <c r="K2987" s="2" t="s">
        <v>685</v>
      </c>
      <c r="L2987" s="2" t="s">
        <v>685</v>
      </c>
      <c r="M2987" s="2" t="s">
        <v>14757</v>
      </c>
      <c r="N2987" s="1" t="str">
        <f t="shared" si="46"/>
        <v>PEN92014</v>
      </c>
    </row>
    <row r="2988" spans="1:14" x14ac:dyDescent="0.3">
      <c r="A2988" s="2">
        <v>191</v>
      </c>
      <c r="B2988" s="2" t="s">
        <v>7816</v>
      </c>
      <c r="C2988" s="2" t="s">
        <v>6268</v>
      </c>
      <c r="D2988" s="2" t="s">
        <v>1018</v>
      </c>
      <c r="E2988" s="2">
        <v>10</v>
      </c>
      <c r="F2988" s="2" t="s">
        <v>212</v>
      </c>
      <c r="G2988" s="2">
        <v>1173</v>
      </c>
      <c r="H2988" s="3">
        <v>5.8098356108747442E-3</v>
      </c>
      <c r="I2988" s="2">
        <v>201899</v>
      </c>
      <c r="J2988" s="2" t="s">
        <v>14741</v>
      </c>
      <c r="K2988" s="2" t="s">
        <v>685</v>
      </c>
      <c r="L2988" s="2" t="s">
        <v>685</v>
      </c>
      <c r="M2988" s="2" t="s">
        <v>14757</v>
      </c>
      <c r="N2988" s="1" t="str">
        <f t="shared" si="46"/>
        <v>PEN102014</v>
      </c>
    </row>
    <row r="2989" spans="1:14" x14ac:dyDescent="0.3">
      <c r="A2989" s="2">
        <v>191</v>
      </c>
      <c r="B2989" s="2" t="s">
        <v>7816</v>
      </c>
      <c r="C2989" s="2" t="s">
        <v>6269</v>
      </c>
      <c r="D2989" s="2" t="s">
        <v>1018</v>
      </c>
      <c r="E2989" s="2">
        <v>11</v>
      </c>
      <c r="F2989" s="2" t="s">
        <v>62</v>
      </c>
      <c r="G2989" s="2">
        <v>958</v>
      </c>
      <c r="H2989" s="3">
        <v>4.7449467307911384E-3</v>
      </c>
      <c r="I2989" s="2">
        <v>201899</v>
      </c>
      <c r="J2989" s="2" t="s">
        <v>14741</v>
      </c>
      <c r="K2989" s="2" t="s">
        <v>685</v>
      </c>
      <c r="L2989" s="2" t="s">
        <v>685</v>
      </c>
      <c r="M2989" s="2" t="s">
        <v>14757</v>
      </c>
      <c r="N2989" s="1" t="str">
        <f t="shared" si="46"/>
        <v>PEN112014</v>
      </c>
    </row>
    <row r="2990" spans="1:14" x14ac:dyDescent="0.3">
      <c r="A2990" s="2">
        <v>191</v>
      </c>
      <c r="B2990" s="2" t="s">
        <v>7816</v>
      </c>
      <c r="C2990" s="2" t="s">
        <v>6270</v>
      </c>
      <c r="D2990" s="2" t="s">
        <v>1018</v>
      </c>
      <c r="E2990" s="2">
        <v>12</v>
      </c>
      <c r="F2990" s="2" t="s">
        <v>19</v>
      </c>
      <c r="G2990" s="2">
        <v>948</v>
      </c>
      <c r="H2990" s="3">
        <v>4.6954170154384122E-3</v>
      </c>
      <c r="I2990" s="2">
        <v>201899</v>
      </c>
      <c r="J2990" s="2" t="s">
        <v>14741</v>
      </c>
      <c r="K2990" s="2" t="s">
        <v>685</v>
      </c>
      <c r="L2990" s="2" t="s">
        <v>685</v>
      </c>
      <c r="M2990" s="2" t="s">
        <v>14757</v>
      </c>
      <c r="N2990" s="1" t="str">
        <f t="shared" si="46"/>
        <v>PEN122014</v>
      </c>
    </row>
    <row r="2991" spans="1:14" x14ac:dyDescent="0.3">
      <c r="A2991" s="2">
        <v>192</v>
      </c>
      <c r="B2991" s="2" t="s">
        <v>7818</v>
      </c>
      <c r="C2991" s="2" t="s">
        <v>6271</v>
      </c>
      <c r="D2991" s="2" t="s">
        <v>1018</v>
      </c>
      <c r="E2991" s="2">
        <v>1</v>
      </c>
      <c r="F2991" s="2" t="s">
        <v>693</v>
      </c>
      <c r="G2991" s="2">
        <v>76531</v>
      </c>
      <c r="H2991" s="3">
        <v>0.37955592586530973</v>
      </c>
      <c r="I2991" s="2">
        <v>201633</v>
      </c>
      <c r="J2991" s="2" t="s">
        <v>14741</v>
      </c>
      <c r="K2991" s="2" t="s">
        <v>685</v>
      </c>
      <c r="L2991" s="2" t="s">
        <v>685</v>
      </c>
      <c r="M2991" s="2" t="s">
        <v>14757</v>
      </c>
      <c r="N2991" s="1" t="str">
        <f t="shared" si="46"/>
        <v>ALIBAG12014</v>
      </c>
    </row>
    <row r="2992" spans="1:14" x14ac:dyDescent="0.3">
      <c r="A2992" s="2">
        <v>192</v>
      </c>
      <c r="B2992" s="2" t="s">
        <v>7818</v>
      </c>
      <c r="C2992" s="2" t="s">
        <v>6272</v>
      </c>
      <c r="D2992" s="2" t="s">
        <v>1018</v>
      </c>
      <c r="E2992" s="2">
        <v>2</v>
      </c>
      <c r="F2992" s="2" t="s">
        <v>103</v>
      </c>
      <c r="G2992" s="2">
        <v>60652</v>
      </c>
      <c r="H2992" s="3">
        <v>0.3008039358636731</v>
      </c>
      <c r="I2992" s="2">
        <v>201633</v>
      </c>
      <c r="J2992" s="2" t="s">
        <v>14741</v>
      </c>
      <c r="K2992" s="2" t="s">
        <v>685</v>
      </c>
      <c r="L2992" s="2" t="s">
        <v>685</v>
      </c>
      <c r="M2992" s="2" t="s">
        <v>14757</v>
      </c>
      <c r="N2992" s="1" t="str">
        <f t="shared" si="46"/>
        <v>ALIBAG22014</v>
      </c>
    </row>
    <row r="2993" spans="1:14" x14ac:dyDescent="0.3">
      <c r="A2993" s="2">
        <v>192</v>
      </c>
      <c r="B2993" s="2" t="s">
        <v>7818</v>
      </c>
      <c r="C2993" s="2" t="s">
        <v>6273</v>
      </c>
      <c r="D2993" s="2" t="s">
        <v>1018</v>
      </c>
      <c r="E2993" s="2">
        <v>3</v>
      </c>
      <c r="F2993" s="2" t="s">
        <v>7</v>
      </c>
      <c r="G2993" s="2">
        <v>45737</v>
      </c>
      <c r="H2993" s="3">
        <v>0.2268329092956014</v>
      </c>
      <c r="I2993" s="2">
        <v>201633</v>
      </c>
      <c r="J2993" s="2" t="s">
        <v>14741</v>
      </c>
      <c r="K2993" s="2" t="s">
        <v>685</v>
      </c>
      <c r="L2993" s="2" t="s">
        <v>685</v>
      </c>
      <c r="M2993" s="2" t="s">
        <v>14757</v>
      </c>
      <c r="N2993" s="1" t="str">
        <f t="shared" si="46"/>
        <v>ALIBAG32014</v>
      </c>
    </row>
    <row r="2994" spans="1:14" x14ac:dyDescent="0.3">
      <c r="A2994" s="2">
        <v>192</v>
      </c>
      <c r="B2994" s="2" t="s">
        <v>7818</v>
      </c>
      <c r="C2994" s="2" t="s">
        <v>6274</v>
      </c>
      <c r="D2994" s="2" t="s">
        <v>1018</v>
      </c>
      <c r="E2994" s="2">
        <v>4</v>
      </c>
      <c r="F2994" s="2" t="s">
        <v>9</v>
      </c>
      <c r="G2994" s="2">
        <v>6045</v>
      </c>
      <c r="H2994" s="3">
        <v>2.9980211572510452E-2</v>
      </c>
      <c r="I2994" s="2">
        <v>201633</v>
      </c>
      <c r="J2994" s="2" t="s">
        <v>14741</v>
      </c>
      <c r="K2994" s="2" t="s">
        <v>685</v>
      </c>
      <c r="L2994" s="2" t="s">
        <v>685</v>
      </c>
      <c r="M2994" s="2" t="s">
        <v>14757</v>
      </c>
      <c r="N2994" s="1" t="str">
        <f t="shared" si="46"/>
        <v>ALIBAG42014</v>
      </c>
    </row>
    <row r="2995" spans="1:14" x14ac:dyDescent="0.3">
      <c r="A2995" s="2">
        <v>192</v>
      </c>
      <c r="B2995" s="2" t="s">
        <v>7818</v>
      </c>
      <c r="C2995" s="2" t="s">
        <v>6275</v>
      </c>
      <c r="D2995" s="2" t="s">
        <v>1018</v>
      </c>
      <c r="E2995" s="2">
        <v>5</v>
      </c>
      <c r="F2995" s="2" t="s">
        <v>51</v>
      </c>
      <c r="G2995" s="2">
        <v>3492</v>
      </c>
      <c r="H2995" s="3">
        <v>1.731859368258172E-2</v>
      </c>
      <c r="I2995" s="2">
        <v>201633</v>
      </c>
      <c r="J2995" s="2" t="s">
        <v>14741</v>
      </c>
      <c r="K2995" s="2" t="s">
        <v>685</v>
      </c>
      <c r="L2995" s="2" t="s">
        <v>685</v>
      </c>
      <c r="M2995" s="2" t="s">
        <v>14757</v>
      </c>
      <c r="N2995" s="1" t="str">
        <f t="shared" si="46"/>
        <v>ALIBAG52014</v>
      </c>
    </row>
    <row r="2996" spans="1:14" x14ac:dyDescent="0.3">
      <c r="A2996" s="2">
        <v>192</v>
      </c>
      <c r="B2996" s="2" t="s">
        <v>7818</v>
      </c>
      <c r="C2996" s="2" t="s">
        <v>22</v>
      </c>
      <c r="D2996" s="2" t="s">
        <v>7923</v>
      </c>
      <c r="E2996" s="2">
        <v>6</v>
      </c>
      <c r="F2996" s="2" t="s">
        <v>22</v>
      </c>
      <c r="G2996" s="2">
        <v>1688</v>
      </c>
      <c r="H2996" s="3">
        <v>8.3716455143751263E-3</v>
      </c>
      <c r="I2996" s="2">
        <v>201633</v>
      </c>
      <c r="J2996" s="2" t="s">
        <v>14741</v>
      </c>
      <c r="K2996" s="2" t="s">
        <v>685</v>
      </c>
      <c r="L2996" s="2" t="s">
        <v>685</v>
      </c>
      <c r="M2996" s="2" t="s">
        <v>14757</v>
      </c>
      <c r="N2996" s="1" t="str">
        <f t="shared" si="46"/>
        <v>ALIBAG62014</v>
      </c>
    </row>
    <row r="2997" spans="1:14" x14ac:dyDescent="0.3">
      <c r="A2997" s="2">
        <v>192</v>
      </c>
      <c r="B2997" s="2" t="s">
        <v>7818</v>
      </c>
      <c r="C2997" s="2" t="s">
        <v>6272</v>
      </c>
      <c r="D2997" s="2" t="s">
        <v>1018</v>
      </c>
      <c r="E2997" s="2">
        <v>7</v>
      </c>
      <c r="F2997" s="2" t="s">
        <v>212</v>
      </c>
      <c r="G2997" s="2">
        <v>1219</v>
      </c>
      <c r="H2997" s="3">
        <v>6.0456373708668723E-3</v>
      </c>
      <c r="I2997" s="2">
        <v>201633</v>
      </c>
      <c r="J2997" s="2" t="s">
        <v>14741</v>
      </c>
      <c r="K2997" s="2" t="s">
        <v>685</v>
      </c>
      <c r="L2997" s="2" t="s">
        <v>685</v>
      </c>
      <c r="M2997" s="2" t="s">
        <v>14757</v>
      </c>
      <c r="N2997" s="1" t="str">
        <f t="shared" si="46"/>
        <v>ALIBAG72014</v>
      </c>
    </row>
    <row r="2998" spans="1:14" x14ac:dyDescent="0.3">
      <c r="A2998" s="2">
        <v>192</v>
      </c>
      <c r="B2998" s="2" t="s">
        <v>7818</v>
      </c>
      <c r="C2998" s="2" t="s">
        <v>6276</v>
      </c>
      <c r="D2998" s="2" t="s">
        <v>1018</v>
      </c>
      <c r="E2998" s="2">
        <v>8</v>
      </c>
      <c r="F2998" s="2" t="s">
        <v>19</v>
      </c>
      <c r="G2998" s="2">
        <v>1107</v>
      </c>
      <c r="H2998" s="3">
        <v>5.4901727395813187E-3</v>
      </c>
      <c r="I2998" s="2">
        <v>201633</v>
      </c>
      <c r="J2998" s="2" t="s">
        <v>14741</v>
      </c>
      <c r="K2998" s="2" t="s">
        <v>685</v>
      </c>
      <c r="L2998" s="2" t="s">
        <v>685</v>
      </c>
      <c r="M2998" s="2" t="s">
        <v>14757</v>
      </c>
      <c r="N2998" s="1" t="str">
        <f t="shared" si="46"/>
        <v>ALIBAG82014</v>
      </c>
    </row>
    <row r="2999" spans="1:14" x14ac:dyDescent="0.3">
      <c r="A2999" s="2">
        <v>192</v>
      </c>
      <c r="B2999" s="2" t="s">
        <v>7818</v>
      </c>
      <c r="C2999" s="2" t="s">
        <v>5127</v>
      </c>
      <c r="D2999" s="2" t="s">
        <v>1018</v>
      </c>
      <c r="E2999" s="2">
        <v>9</v>
      </c>
      <c r="F2999" s="2" t="s">
        <v>19</v>
      </c>
      <c r="G2999" s="2">
        <v>1062</v>
      </c>
      <c r="H2999" s="3">
        <v>5.2669949859398017E-3</v>
      </c>
      <c r="I2999" s="2">
        <v>201633</v>
      </c>
      <c r="J2999" s="2" t="s">
        <v>14741</v>
      </c>
      <c r="K2999" s="2" t="s">
        <v>685</v>
      </c>
      <c r="L2999" s="2" t="s">
        <v>685</v>
      </c>
      <c r="M2999" s="2" t="s">
        <v>14757</v>
      </c>
      <c r="N2999" s="1" t="str">
        <f t="shared" si="46"/>
        <v>ALIBAG92014</v>
      </c>
    </row>
    <row r="3000" spans="1:14" x14ac:dyDescent="0.3">
      <c r="A3000" s="2">
        <v>192</v>
      </c>
      <c r="B3000" s="2" t="s">
        <v>7818</v>
      </c>
      <c r="C3000" s="2" t="s">
        <v>6277</v>
      </c>
      <c r="D3000" s="2" t="s">
        <v>1018</v>
      </c>
      <c r="E3000" s="2">
        <v>10</v>
      </c>
      <c r="F3000" s="2" t="s">
        <v>11</v>
      </c>
      <c r="G3000" s="2">
        <v>954</v>
      </c>
      <c r="H3000" s="3">
        <v>4.7313683772001605E-3</v>
      </c>
      <c r="I3000" s="2">
        <v>201633</v>
      </c>
      <c r="J3000" s="2" t="s">
        <v>14741</v>
      </c>
      <c r="K3000" s="2" t="s">
        <v>685</v>
      </c>
      <c r="L3000" s="2" t="s">
        <v>685</v>
      </c>
      <c r="M3000" s="2" t="s">
        <v>14757</v>
      </c>
      <c r="N3000" s="1" t="str">
        <f t="shared" si="46"/>
        <v>ALIBAG102014</v>
      </c>
    </row>
    <row r="3001" spans="1:14" x14ac:dyDescent="0.3">
      <c r="A3001" s="2">
        <v>192</v>
      </c>
      <c r="B3001" s="2" t="s">
        <v>7818</v>
      </c>
      <c r="C3001" s="2" t="s">
        <v>6278</v>
      </c>
      <c r="D3001" s="2" t="s">
        <v>1018</v>
      </c>
      <c r="E3001" s="2">
        <v>11</v>
      </c>
      <c r="F3001" s="2" t="s">
        <v>19</v>
      </c>
      <c r="G3001" s="2">
        <v>759</v>
      </c>
      <c r="H3001" s="3">
        <v>3.7642647780869202E-3</v>
      </c>
      <c r="I3001" s="2">
        <v>201633</v>
      </c>
      <c r="J3001" s="2" t="s">
        <v>14741</v>
      </c>
      <c r="K3001" s="2" t="s">
        <v>685</v>
      </c>
      <c r="L3001" s="2" t="s">
        <v>685</v>
      </c>
      <c r="M3001" s="2" t="s">
        <v>14757</v>
      </c>
      <c r="N3001" s="1" t="str">
        <f t="shared" si="46"/>
        <v>ALIBAG112014</v>
      </c>
    </row>
    <row r="3002" spans="1:14" x14ac:dyDescent="0.3">
      <c r="A3002" s="2">
        <v>192</v>
      </c>
      <c r="B3002" s="2" t="s">
        <v>7818</v>
      </c>
      <c r="C3002" s="2" t="s">
        <v>6279</v>
      </c>
      <c r="D3002" s="2" t="s">
        <v>1018</v>
      </c>
      <c r="E3002" s="2">
        <v>12</v>
      </c>
      <c r="F3002" s="2" t="s">
        <v>19</v>
      </c>
      <c r="G3002" s="2">
        <v>650</v>
      </c>
      <c r="H3002" s="3">
        <v>3.2236786637108014E-3</v>
      </c>
      <c r="I3002" s="2">
        <v>201633</v>
      </c>
      <c r="J3002" s="2" t="s">
        <v>14741</v>
      </c>
      <c r="K3002" s="2" t="s">
        <v>685</v>
      </c>
      <c r="L3002" s="2" t="s">
        <v>685</v>
      </c>
      <c r="M3002" s="2" t="s">
        <v>14757</v>
      </c>
      <c r="N3002" s="1" t="str">
        <f t="shared" si="46"/>
        <v>ALIBAG122014</v>
      </c>
    </row>
    <row r="3003" spans="1:14" x14ac:dyDescent="0.3">
      <c r="A3003" s="2">
        <v>192</v>
      </c>
      <c r="B3003" s="2" t="s">
        <v>7818</v>
      </c>
      <c r="C3003" s="2" t="s">
        <v>6280</v>
      </c>
      <c r="D3003" s="2" t="s">
        <v>1018</v>
      </c>
      <c r="E3003" s="2">
        <v>13</v>
      </c>
      <c r="F3003" s="2" t="s">
        <v>486</v>
      </c>
      <c r="G3003" s="2">
        <v>528</v>
      </c>
      <c r="H3003" s="3">
        <v>2.6186189760604665E-3</v>
      </c>
      <c r="I3003" s="2">
        <v>201633</v>
      </c>
      <c r="J3003" s="2" t="s">
        <v>14741</v>
      </c>
      <c r="K3003" s="2" t="s">
        <v>685</v>
      </c>
      <c r="L3003" s="2" t="s">
        <v>685</v>
      </c>
      <c r="M3003" s="2" t="s">
        <v>14757</v>
      </c>
      <c r="N3003" s="1" t="str">
        <f t="shared" si="46"/>
        <v>ALIBAG132014</v>
      </c>
    </row>
    <row r="3004" spans="1:14" x14ac:dyDescent="0.3">
      <c r="A3004" s="2">
        <v>192</v>
      </c>
      <c r="B3004" s="2" t="s">
        <v>7818</v>
      </c>
      <c r="C3004" s="2" t="s">
        <v>6281</v>
      </c>
      <c r="D3004" s="2" t="s">
        <v>1018</v>
      </c>
      <c r="E3004" s="2">
        <v>14</v>
      </c>
      <c r="F3004" s="2" t="s">
        <v>19</v>
      </c>
      <c r="G3004" s="2">
        <v>484</v>
      </c>
      <c r="H3004" s="3">
        <v>2.4004007280554276E-3</v>
      </c>
      <c r="I3004" s="2">
        <v>201633</v>
      </c>
      <c r="J3004" s="2" t="s">
        <v>14741</v>
      </c>
      <c r="K3004" s="2" t="s">
        <v>685</v>
      </c>
      <c r="L3004" s="2" t="s">
        <v>685</v>
      </c>
      <c r="M3004" s="2" t="s">
        <v>14757</v>
      </c>
      <c r="N3004" s="1" t="str">
        <f t="shared" si="46"/>
        <v>ALIBAG142014</v>
      </c>
    </row>
    <row r="3005" spans="1:14" x14ac:dyDescent="0.3">
      <c r="A3005" s="2">
        <v>192</v>
      </c>
      <c r="B3005" s="2" t="s">
        <v>7818</v>
      </c>
      <c r="C3005" s="2" t="s">
        <v>6282</v>
      </c>
      <c r="D3005" s="2" t="s">
        <v>1020</v>
      </c>
      <c r="E3005" s="2">
        <v>15</v>
      </c>
      <c r="F3005" s="2" t="s">
        <v>19</v>
      </c>
      <c r="G3005" s="2">
        <v>379</v>
      </c>
      <c r="H3005" s="3">
        <v>1.879652636225221E-3</v>
      </c>
      <c r="I3005" s="2">
        <v>201633</v>
      </c>
      <c r="J3005" s="2" t="s">
        <v>14741</v>
      </c>
      <c r="K3005" s="2" t="s">
        <v>685</v>
      </c>
      <c r="L3005" s="2" t="s">
        <v>685</v>
      </c>
      <c r="M3005" s="2" t="s">
        <v>14757</v>
      </c>
      <c r="N3005" s="1" t="str">
        <f t="shared" si="46"/>
        <v>ALIBAG152014</v>
      </c>
    </row>
    <row r="3006" spans="1:14" x14ac:dyDescent="0.3">
      <c r="A3006" s="2">
        <v>192</v>
      </c>
      <c r="B3006" s="2" t="s">
        <v>7818</v>
      </c>
      <c r="C3006" s="2" t="s">
        <v>6283</v>
      </c>
      <c r="D3006" s="2" t="s">
        <v>1018</v>
      </c>
      <c r="E3006" s="2">
        <v>16</v>
      </c>
      <c r="F3006" s="2" t="s">
        <v>19</v>
      </c>
      <c r="G3006" s="2">
        <v>346</v>
      </c>
      <c r="H3006" s="3">
        <v>1.715988950221442E-3</v>
      </c>
      <c r="I3006" s="2">
        <v>201633</v>
      </c>
      <c r="J3006" s="2" t="s">
        <v>14741</v>
      </c>
      <c r="K3006" s="2" t="s">
        <v>685</v>
      </c>
      <c r="L3006" s="2" t="s">
        <v>685</v>
      </c>
      <c r="M3006" s="2" t="s">
        <v>14757</v>
      </c>
      <c r="N3006" s="1" t="str">
        <f t="shared" si="46"/>
        <v>ALIBAG162014</v>
      </c>
    </row>
    <row r="3007" spans="1:14" x14ac:dyDescent="0.3">
      <c r="A3007" s="2">
        <v>193</v>
      </c>
      <c r="B3007" s="2" t="s">
        <v>7819</v>
      </c>
      <c r="C3007" s="2" t="s">
        <v>6284</v>
      </c>
      <c r="D3007" s="2" t="s">
        <v>1018</v>
      </c>
      <c r="E3007" s="2">
        <v>1</v>
      </c>
      <c r="F3007" s="2" t="s">
        <v>51</v>
      </c>
      <c r="G3007" s="2">
        <v>60910</v>
      </c>
      <c r="H3007" s="3">
        <v>0.40469609588859062</v>
      </c>
      <c r="I3007" s="2">
        <v>150508</v>
      </c>
      <c r="J3007" s="2" t="s">
        <v>14741</v>
      </c>
      <c r="K3007" s="2" t="s">
        <v>685</v>
      </c>
      <c r="L3007" s="2" t="s">
        <v>685</v>
      </c>
      <c r="M3007" s="2" t="s">
        <v>14757</v>
      </c>
      <c r="N3007" s="1" t="str">
        <f t="shared" si="46"/>
        <v>SHRIVARDHAN12014</v>
      </c>
    </row>
    <row r="3008" spans="1:14" x14ac:dyDescent="0.3">
      <c r="A3008" s="2">
        <v>193</v>
      </c>
      <c r="B3008" s="2" t="s">
        <v>7819</v>
      </c>
      <c r="C3008" s="2" t="s">
        <v>6285</v>
      </c>
      <c r="D3008" s="2" t="s">
        <v>1018</v>
      </c>
      <c r="E3008" s="2">
        <v>2</v>
      </c>
      <c r="F3008" s="2" t="s">
        <v>103</v>
      </c>
      <c r="G3008" s="2">
        <v>60766</v>
      </c>
      <c r="H3008" s="3">
        <v>0.40373933611502377</v>
      </c>
      <c r="I3008" s="2">
        <v>150508</v>
      </c>
      <c r="J3008" s="2" t="s">
        <v>14741</v>
      </c>
      <c r="K3008" s="2" t="s">
        <v>685</v>
      </c>
      <c r="L3008" s="2" t="s">
        <v>685</v>
      </c>
      <c r="M3008" s="2" t="s">
        <v>14757</v>
      </c>
      <c r="N3008" s="1" t="str">
        <f t="shared" si="46"/>
        <v>SHRIVARDHAN22014</v>
      </c>
    </row>
    <row r="3009" spans="1:14" x14ac:dyDescent="0.3">
      <c r="A3009" s="2">
        <v>193</v>
      </c>
      <c r="B3009" s="2" t="s">
        <v>7819</v>
      </c>
      <c r="C3009" s="2" t="s">
        <v>6286</v>
      </c>
      <c r="D3009" s="2" t="s">
        <v>1018</v>
      </c>
      <c r="E3009" s="2">
        <v>3</v>
      </c>
      <c r="F3009" s="2" t="s">
        <v>9</v>
      </c>
      <c r="G3009" s="2">
        <v>11235</v>
      </c>
      <c r="H3009" s="3">
        <v>7.464719483349723E-2</v>
      </c>
      <c r="I3009" s="2">
        <v>150508</v>
      </c>
      <c r="J3009" s="2" t="s">
        <v>14741</v>
      </c>
      <c r="K3009" s="2" t="s">
        <v>685</v>
      </c>
      <c r="L3009" s="2" t="s">
        <v>685</v>
      </c>
      <c r="M3009" s="2" t="s">
        <v>14757</v>
      </c>
      <c r="N3009" s="1" t="str">
        <f t="shared" si="46"/>
        <v>SHRIVARDHAN32014</v>
      </c>
    </row>
    <row r="3010" spans="1:14" x14ac:dyDescent="0.3">
      <c r="A3010" s="2">
        <v>193</v>
      </c>
      <c r="B3010" s="2" t="s">
        <v>7819</v>
      </c>
      <c r="C3010" s="2" t="s">
        <v>6287</v>
      </c>
      <c r="D3010" s="2" t="s">
        <v>1018</v>
      </c>
      <c r="E3010" s="2">
        <v>4</v>
      </c>
      <c r="F3010" s="2" t="s">
        <v>693</v>
      </c>
      <c r="G3010" s="2">
        <v>5556</v>
      </c>
      <c r="H3010" s="3">
        <v>3.6914981263454431E-2</v>
      </c>
      <c r="I3010" s="2">
        <v>150508</v>
      </c>
      <c r="J3010" s="2" t="s">
        <v>14741</v>
      </c>
      <c r="K3010" s="2" t="s">
        <v>685</v>
      </c>
      <c r="L3010" s="2" t="s">
        <v>685</v>
      </c>
      <c r="M3010" s="2" t="s">
        <v>14757</v>
      </c>
      <c r="N3010" s="1" t="str">
        <f t="shared" si="46"/>
        <v>SHRIVARDHAN42014</v>
      </c>
    </row>
    <row r="3011" spans="1:14" x14ac:dyDescent="0.3">
      <c r="A3011" s="2">
        <v>193</v>
      </c>
      <c r="B3011" s="2" t="s">
        <v>7819</v>
      </c>
      <c r="C3011" s="2" t="s">
        <v>6288</v>
      </c>
      <c r="D3011" s="2" t="s">
        <v>1018</v>
      </c>
      <c r="E3011" s="2">
        <v>5</v>
      </c>
      <c r="F3011" s="2" t="s">
        <v>7</v>
      </c>
      <c r="G3011" s="2">
        <v>3953</v>
      </c>
      <c r="H3011" s="3">
        <v>2.6264384617428974E-2</v>
      </c>
      <c r="I3011" s="2">
        <v>150508</v>
      </c>
      <c r="J3011" s="2" t="s">
        <v>14741</v>
      </c>
      <c r="K3011" s="2" t="s">
        <v>685</v>
      </c>
      <c r="L3011" s="2" t="s">
        <v>685</v>
      </c>
      <c r="M3011" s="2" t="s">
        <v>14757</v>
      </c>
      <c r="N3011" s="1" t="str">
        <f t="shared" ref="N3011:N3074" si="47">B3011&amp;E3011&amp;2014</f>
        <v>SHRIVARDHAN52014</v>
      </c>
    </row>
    <row r="3012" spans="1:14" x14ac:dyDescent="0.3">
      <c r="A3012" s="2">
        <v>193</v>
      </c>
      <c r="B3012" s="2" t="s">
        <v>7819</v>
      </c>
      <c r="C3012" s="2" t="s">
        <v>22</v>
      </c>
      <c r="D3012" s="2" t="s">
        <v>7923</v>
      </c>
      <c r="E3012" s="2">
        <v>6</v>
      </c>
      <c r="F3012" s="2" t="s">
        <v>22</v>
      </c>
      <c r="G3012" s="2">
        <v>3558</v>
      </c>
      <c r="H3012" s="3">
        <v>2.363993940521434E-2</v>
      </c>
      <c r="I3012" s="2">
        <v>150508</v>
      </c>
      <c r="J3012" s="2" t="s">
        <v>14741</v>
      </c>
      <c r="K3012" s="2" t="s">
        <v>685</v>
      </c>
      <c r="L3012" s="2" t="s">
        <v>685</v>
      </c>
      <c r="M3012" s="2" t="s">
        <v>14757</v>
      </c>
      <c r="N3012" s="1" t="str">
        <f t="shared" si="47"/>
        <v>SHRIVARDHAN62014</v>
      </c>
    </row>
    <row r="3013" spans="1:14" x14ac:dyDescent="0.3">
      <c r="A3013" s="2">
        <v>193</v>
      </c>
      <c r="B3013" s="2" t="s">
        <v>7819</v>
      </c>
      <c r="C3013" s="2" t="s">
        <v>6289</v>
      </c>
      <c r="D3013" s="2" t="s">
        <v>1018</v>
      </c>
      <c r="E3013" s="2">
        <v>7</v>
      </c>
      <c r="F3013" s="2" t="s">
        <v>15</v>
      </c>
      <c r="G3013" s="2">
        <v>1934</v>
      </c>
      <c r="H3013" s="3">
        <v>1.2849815292210381E-2</v>
      </c>
      <c r="I3013" s="2">
        <v>150508</v>
      </c>
      <c r="J3013" s="2" t="s">
        <v>14741</v>
      </c>
      <c r="K3013" s="2" t="s">
        <v>685</v>
      </c>
      <c r="L3013" s="2" t="s">
        <v>685</v>
      </c>
      <c r="M3013" s="2" t="s">
        <v>14757</v>
      </c>
      <c r="N3013" s="1" t="str">
        <f t="shared" si="47"/>
        <v>SHRIVARDHAN72014</v>
      </c>
    </row>
    <row r="3014" spans="1:14" x14ac:dyDescent="0.3">
      <c r="A3014" s="2">
        <v>193</v>
      </c>
      <c r="B3014" s="2" t="s">
        <v>7819</v>
      </c>
      <c r="C3014" s="2" t="s">
        <v>6290</v>
      </c>
      <c r="D3014" s="2" t="s">
        <v>1018</v>
      </c>
      <c r="E3014" s="2">
        <v>8</v>
      </c>
      <c r="F3014" s="2" t="s">
        <v>19</v>
      </c>
      <c r="G3014" s="2">
        <v>1014</v>
      </c>
      <c r="H3014" s="3">
        <v>6.7371834055332605E-3</v>
      </c>
      <c r="I3014" s="2">
        <v>150508</v>
      </c>
      <c r="J3014" s="2" t="s">
        <v>14741</v>
      </c>
      <c r="K3014" s="2" t="s">
        <v>685</v>
      </c>
      <c r="L3014" s="2" t="s">
        <v>685</v>
      </c>
      <c r="M3014" s="2" t="s">
        <v>14757</v>
      </c>
      <c r="N3014" s="1" t="str">
        <f t="shared" si="47"/>
        <v>SHRIVARDHAN82014</v>
      </c>
    </row>
    <row r="3015" spans="1:14" x14ac:dyDescent="0.3">
      <c r="A3015" s="2">
        <v>193</v>
      </c>
      <c r="B3015" s="2" t="s">
        <v>7819</v>
      </c>
      <c r="C3015" s="2" t="s">
        <v>6291</v>
      </c>
      <c r="D3015" s="2" t="s">
        <v>1018</v>
      </c>
      <c r="E3015" s="2">
        <v>9</v>
      </c>
      <c r="F3015" s="2" t="s">
        <v>11</v>
      </c>
      <c r="G3015" s="2">
        <v>763</v>
      </c>
      <c r="H3015" s="3">
        <v>5.0694979668854815E-3</v>
      </c>
      <c r="I3015" s="2">
        <v>150508</v>
      </c>
      <c r="J3015" s="2" t="s">
        <v>14741</v>
      </c>
      <c r="K3015" s="2" t="s">
        <v>685</v>
      </c>
      <c r="L3015" s="2" t="s">
        <v>685</v>
      </c>
      <c r="M3015" s="2" t="s">
        <v>14757</v>
      </c>
      <c r="N3015" s="1" t="str">
        <f t="shared" si="47"/>
        <v>SHRIVARDHAN92014</v>
      </c>
    </row>
    <row r="3016" spans="1:14" x14ac:dyDescent="0.3">
      <c r="A3016" s="2">
        <v>193</v>
      </c>
      <c r="B3016" s="2" t="s">
        <v>7819</v>
      </c>
      <c r="C3016" s="2" t="s">
        <v>6292</v>
      </c>
      <c r="D3016" s="2" t="s">
        <v>1018</v>
      </c>
      <c r="E3016" s="2">
        <v>10</v>
      </c>
      <c r="F3016" s="2" t="s">
        <v>19</v>
      </c>
      <c r="G3016" s="2">
        <v>525</v>
      </c>
      <c r="H3016" s="3">
        <v>3.4881866744624871E-3</v>
      </c>
      <c r="I3016" s="2">
        <v>150508</v>
      </c>
      <c r="J3016" s="2" t="s">
        <v>14741</v>
      </c>
      <c r="K3016" s="2" t="s">
        <v>685</v>
      </c>
      <c r="L3016" s="2" t="s">
        <v>685</v>
      </c>
      <c r="M3016" s="2" t="s">
        <v>14757</v>
      </c>
      <c r="N3016" s="1" t="str">
        <f t="shared" si="47"/>
        <v>SHRIVARDHAN102014</v>
      </c>
    </row>
    <row r="3017" spans="1:14" x14ac:dyDescent="0.3">
      <c r="A3017" s="2">
        <v>193</v>
      </c>
      <c r="B3017" s="2" t="s">
        <v>7819</v>
      </c>
      <c r="C3017" s="2" t="s">
        <v>6293</v>
      </c>
      <c r="D3017" s="2" t="s">
        <v>1018</v>
      </c>
      <c r="E3017" s="2">
        <v>11</v>
      </c>
      <c r="F3017" s="2" t="s">
        <v>19</v>
      </c>
      <c r="G3017" s="2">
        <v>294</v>
      </c>
      <c r="H3017" s="3">
        <v>1.9533845376989928E-3</v>
      </c>
      <c r="I3017" s="2">
        <v>150508</v>
      </c>
      <c r="J3017" s="2" t="s">
        <v>14741</v>
      </c>
      <c r="K3017" s="2" t="s">
        <v>685</v>
      </c>
      <c r="L3017" s="2" t="s">
        <v>685</v>
      </c>
      <c r="M3017" s="2" t="s">
        <v>14757</v>
      </c>
      <c r="N3017" s="1" t="str">
        <f t="shared" si="47"/>
        <v>SHRIVARDHAN112014</v>
      </c>
    </row>
    <row r="3018" spans="1:14" x14ac:dyDescent="0.3">
      <c r="A3018" s="2">
        <v>194</v>
      </c>
      <c r="B3018" s="2" t="s">
        <v>7820</v>
      </c>
      <c r="C3018" s="2" t="s">
        <v>6294</v>
      </c>
      <c r="D3018" s="2" t="s">
        <v>1018</v>
      </c>
      <c r="E3018" s="2">
        <v>1</v>
      </c>
      <c r="F3018" s="2" t="s">
        <v>103</v>
      </c>
      <c r="G3018" s="2">
        <v>94194</v>
      </c>
      <c r="H3018" s="3">
        <v>0.52129590684701044</v>
      </c>
      <c r="I3018" s="2">
        <v>180692</v>
      </c>
      <c r="J3018" s="2" t="s">
        <v>14741</v>
      </c>
      <c r="K3018" s="2" t="s">
        <v>685</v>
      </c>
      <c r="L3018" s="2" t="s">
        <v>685</v>
      </c>
      <c r="M3018" s="2" t="s">
        <v>14757</v>
      </c>
      <c r="N3018" s="1" t="str">
        <f t="shared" si="47"/>
        <v>MAHAD12014</v>
      </c>
    </row>
    <row r="3019" spans="1:14" x14ac:dyDescent="0.3">
      <c r="A3019" s="2">
        <v>194</v>
      </c>
      <c r="B3019" s="2" t="s">
        <v>7820</v>
      </c>
      <c r="C3019" s="2" t="s">
        <v>6295</v>
      </c>
      <c r="D3019" s="2" t="s">
        <v>1018</v>
      </c>
      <c r="E3019" s="2">
        <v>2</v>
      </c>
      <c r="F3019" s="2" t="s">
        <v>7</v>
      </c>
      <c r="G3019" s="2">
        <v>72983</v>
      </c>
      <c r="H3019" s="3">
        <v>0.4039083080601244</v>
      </c>
      <c r="I3019" s="2">
        <v>180692</v>
      </c>
      <c r="J3019" s="2" t="s">
        <v>14741</v>
      </c>
      <c r="K3019" s="2" t="s">
        <v>685</v>
      </c>
      <c r="L3019" s="2" t="s">
        <v>685</v>
      </c>
      <c r="M3019" s="2" t="s">
        <v>14757</v>
      </c>
      <c r="N3019" s="1" t="str">
        <f t="shared" si="47"/>
        <v>MAHAD22014</v>
      </c>
    </row>
    <row r="3020" spans="1:14" x14ac:dyDescent="0.3">
      <c r="A3020" s="2">
        <v>194</v>
      </c>
      <c r="B3020" s="2" t="s">
        <v>7820</v>
      </c>
      <c r="C3020" s="2" t="s">
        <v>6296</v>
      </c>
      <c r="D3020" s="2" t="s">
        <v>1018</v>
      </c>
      <c r="E3020" s="2">
        <v>3</v>
      </c>
      <c r="F3020" s="2" t="s">
        <v>51</v>
      </c>
      <c r="G3020" s="2">
        <v>3247</v>
      </c>
      <c r="H3020" s="3">
        <v>1.7969804971996548E-2</v>
      </c>
      <c r="I3020" s="2">
        <v>180692</v>
      </c>
      <c r="J3020" s="2" t="s">
        <v>14741</v>
      </c>
      <c r="K3020" s="2" t="s">
        <v>685</v>
      </c>
      <c r="L3020" s="2" t="s">
        <v>685</v>
      </c>
      <c r="M3020" s="2" t="s">
        <v>14757</v>
      </c>
      <c r="N3020" s="1" t="str">
        <f t="shared" si="47"/>
        <v>MAHAD32014</v>
      </c>
    </row>
    <row r="3021" spans="1:14" x14ac:dyDescent="0.3">
      <c r="A3021" s="2">
        <v>194</v>
      </c>
      <c r="B3021" s="2" t="s">
        <v>7820</v>
      </c>
      <c r="C3021" s="2" t="s">
        <v>6297</v>
      </c>
      <c r="D3021" s="2" t="s">
        <v>1018</v>
      </c>
      <c r="E3021" s="2">
        <v>4</v>
      </c>
      <c r="F3021" s="2" t="s">
        <v>9</v>
      </c>
      <c r="G3021" s="2">
        <v>3051</v>
      </c>
      <c r="H3021" s="3">
        <v>1.68850862240719E-2</v>
      </c>
      <c r="I3021" s="2">
        <v>180692</v>
      </c>
      <c r="J3021" s="2" t="s">
        <v>14741</v>
      </c>
      <c r="K3021" s="2" t="s">
        <v>685</v>
      </c>
      <c r="L3021" s="2" t="s">
        <v>685</v>
      </c>
      <c r="M3021" s="2" t="s">
        <v>14757</v>
      </c>
      <c r="N3021" s="1" t="str">
        <f t="shared" si="47"/>
        <v>MAHAD42014</v>
      </c>
    </row>
    <row r="3022" spans="1:14" x14ac:dyDescent="0.3">
      <c r="A3022" s="2">
        <v>194</v>
      </c>
      <c r="B3022" s="2" t="s">
        <v>7820</v>
      </c>
      <c r="C3022" s="2" t="s">
        <v>6298</v>
      </c>
      <c r="D3022" s="2" t="s">
        <v>1018</v>
      </c>
      <c r="E3022" s="2">
        <v>5</v>
      </c>
      <c r="F3022" s="2" t="s">
        <v>302</v>
      </c>
      <c r="G3022" s="2">
        <v>2533</v>
      </c>
      <c r="H3022" s="3">
        <v>1.4018329533128196E-2</v>
      </c>
      <c r="I3022" s="2">
        <v>180692</v>
      </c>
      <c r="J3022" s="2" t="s">
        <v>14741</v>
      </c>
      <c r="K3022" s="2" t="s">
        <v>685</v>
      </c>
      <c r="L3022" s="2" t="s">
        <v>685</v>
      </c>
      <c r="M3022" s="2" t="s">
        <v>14757</v>
      </c>
      <c r="N3022" s="1" t="str">
        <f t="shared" si="47"/>
        <v>MAHAD52014</v>
      </c>
    </row>
    <row r="3023" spans="1:14" x14ac:dyDescent="0.3">
      <c r="A3023" s="2">
        <v>194</v>
      </c>
      <c r="B3023" s="2" t="s">
        <v>7820</v>
      </c>
      <c r="C3023" s="2" t="s">
        <v>6299</v>
      </c>
      <c r="D3023" s="2" t="s">
        <v>1018</v>
      </c>
      <c r="E3023" s="2">
        <v>6</v>
      </c>
      <c r="F3023" s="2" t="s">
        <v>11</v>
      </c>
      <c r="G3023" s="2">
        <v>1307</v>
      </c>
      <c r="H3023" s="3">
        <v>7.2333030792730169E-3</v>
      </c>
      <c r="I3023" s="2">
        <v>180692</v>
      </c>
      <c r="J3023" s="2" t="s">
        <v>14741</v>
      </c>
      <c r="K3023" s="2" t="s">
        <v>685</v>
      </c>
      <c r="L3023" s="2" t="s">
        <v>685</v>
      </c>
      <c r="M3023" s="2" t="s">
        <v>14757</v>
      </c>
      <c r="N3023" s="1" t="str">
        <f t="shared" si="47"/>
        <v>MAHAD62014</v>
      </c>
    </row>
    <row r="3024" spans="1:14" x14ac:dyDescent="0.3">
      <c r="A3024" s="2">
        <v>194</v>
      </c>
      <c r="B3024" s="2" t="s">
        <v>7820</v>
      </c>
      <c r="C3024" s="2" t="s">
        <v>22</v>
      </c>
      <c r="D3024" s="2" t="s">
        <v>7923</v>
      </c>
      <c r="E3024" s="2">
        <v>7</v>
      </c>
      <c r="F3024" s="2" t="s">
        <v>22</v>
      </c>
      <c r="G3024" s="2">
        <v>1288</v>
      </c>
      <c r="H3024" s="3">
        <v>7.1281517720762399E-3</v>
      </c>
      <c r="I3024" s="2">
        <v>180692</v>
      </c>
      <c r="J3024" s="2" t="s">
        <v>14741</v>
      </c>
      <c r="K3024" s="2" t="s">
        <v>685</v>
      </c>
      <c r="L3024" s="2" t="s">
        <v>685</v>
      </c>
      <c r="M3024" s="2" t="s">
        <v>14757</v>
      </c>
      <c r="N3024" s="1" t="str">
        <f t="shared" si="47"/>
        <v>MAHAD72014</v>
      </c>
    </row>
    <row r="3025" spans="1:14" x14ac:dyDescent="0.3">
      <c r="A3025" s="2">
        <v>194</v>
      </c>
      <c r="B3025" s="2" t="s">
        <v>7820</v>
      </c>
      <c r="C3025" s="2" t="s">
        <v>6300</v>
      </c>
      <c r="D3025" s="2" t="s">
        <v>1018</v>
      </c>
      <c r="E3025" s="2">
        <v>8</v>
      </c>
      <c r="F3025" s="2" t="s">
        <v>15</v>
      </c>
      <c r="G3025" s="2">
        <v>1071</v>
      </c>
      <c r="H3025" s="3">
        <v>5.9272131583025262E-3</v>
      </c>
      <c r="I3025" s="2">
        <v>180692</v>
      </c>
      <c r="J3025" s="2" t="s">
        <v>14741</v>
      </c>
      <c r="K3025" s="2" t="s">
        <v>685</v>
      </c>
      <c r="L3025" s="2" t="s">
        <v>685</v>
      </c>
      <c r="M3025" s="2" t="s">
        <v>14757</v>
      </c>
      <c r="N3025" s="1" t="str">
        <f t="shared" si="47"/>
        <v>MAHAD82014</v>
      </c>
    </row>
    <row r="3026" spans="1:14" x14ac:dyDescent="0.3">
      <c r="A3026" s="2">
        <v>194</v>
      </c>
      <c r="B3026" s="2" t="s">
        <v>7820</v>
      </c>
      <c r="C3026" s="2" t="s">
        <v>6301</v>
      </c>
      <c r="D3026" s="2" t="s">
        <v>1018</v>
      </c>
      <c r="E3026" s="2">
        <v>9</v>
      </c>
      <c r="F3026" s="2" t="s">
        <v>19</v>
      </c>
      <c r="G3026" s="2">
        <v>1018</v>
      </c>
      <c r="H3026" s="3">
        <v>5.6338963540167796E-3</v>
      </c>
      <c r="I3026" s="2">
        <v>180692</v>
      </c>
      <c r="J3026" s="2" t="s">
        <v>14741</v>
      </c>
      <c r="K3026" s="2" t="s">
        <v>685</v>
      </c>
      <c r="L3026" s="2" t="s">
        <v>685</v>
      </c>
      <c r="M3026" s="2" t="s">
        <v>14757</v>
      </c>
      <c r="N3026" s="1" t="str">
        <f t="shared" si="47"/>
        <v>MAHAD92014</v>
      </c>
    </row>
    <row r="3027" spans="1:14" x14ac:dyDescent="0.3">
      <c r="A3027" s="2">
        <v>195</v>
      </c>
      <c r="B3027" s="2" t="s">
        <v>7821</v>
      </c>
      <c r="C3027" s="2" t="s">
        <v>6302</v>
      </c>
      <c r="D3027" s="2" t="s">
        <v>1018</v>
      </c>
      <c r="E3027" s="2">
        <v>1</v>
      </c>
      <c r="F3027" s="2" t="s">
        <v>302</v>
      </c>
      <c r="G3027" s="2">
        <v>60073</v>
      </c>
      <c r="H3027" s="3">
        <v>0.30621524220227447</v>
      </c>
      <c r="I3027" s="2">
        <v>196179</v>
      </c>
      <c r="J3027" s="2" t="s">
        <v>14741</v>
      </c>
      <c r="K3027" s="2" t="s">
        <v>759</v>
      </c>
      <c r="L3027" s="2" t="s">
        <v>716</v>
      </c>
      <c r="M3027" s="2" t="s">
        <v>14759</v>
      </c>
      <c r="N3027" s="1" t="str">
        <f t="shared" si="47"/>
        <v>JUNNAR12014</v>
      </c>
    </row>
    <row r="3028" spans="1:14" x14ac:dyDescent="0.3">
      <c r="A3028" s="2">
        <v>195</v>
      </c>
      <c r="B3028" s="2" t="s">
        <v>7821</v>
      </c>
      <c r="C3028" s="2" t="s">
        <v>6303</v>
      </c>
      <c r="D3028" s="2" t="s">
        <v>1020</v>
      </c>
      <c r="E3028" s="2">
        <v>2</v>
      </c>
      <c r="F3028" s="2" t="s">
        <v>103</v>
      </c>
      <c r="G3028" s="2">
        <v>43176</v>
      </c>
      <c r="H3028" s="3">
        <v>0.2200847185478568</v>
      </c>
      <c r="I3028" s="2">
        <v>196179</v>
      </c>
      <c r="J3028" s="2" t="s">
        <v>14741</v>
      </c>
      <c r="K3028" s="2" t="s">
        <v>759</v>
      </c>
      <c r="L3028" s="2" t="s">
        <v>716</v>
      </c>
      <c r="M3028" s="2" t="s">
        <v>14759</v>
      </c>
      <c r="N3028" s="1" t="str">
        <f t="shared" si="47"/>
        <v>JUNNAR22014</v>
      </c>
    </row>
    <row r="3029" spans="1:14" x14ac:dyDescent="0.3">
      <c r="A3029" s="2">
        <v>195</v>
      </c>
      <c r="B3029" s="2" t="s">
        <v>7821</v>
      </c>
      <c r="C3029" s="2" t="s">
        <v>6304</v>
      </c>
      <c r="D3029" s="2" t="s">
        <v>1018</v>
      </c>
      <c r="E3029" s="2">
        <v>3</v>
      </c>
      <c r="F3029" s="2" t="s">
        <v>51</v>
      </c>
      <c r="G3029" s="2">
        <v>40403</v>
      </c>
      <c r="H3029" s="3">
        <v>0.2059496684150699</v>
      </c>
      <c r="I3029" s="2">
        <v>196179</v>
      </c>
      <c r="J3029" s="2" t="s">
        <v>14741</v>
      </c>
      <c r="K3029" s="2" t="s">
        <v>759</v>
      </c>
      <c r="L3029" s="2" t="s">
        <v>716</v>
      </c>
      <c r="M3029" s="2" t="s">
        <v>14759</v>
      </c>
      <c r="N3029" s="1" t="str">
        <f t="shared" si="47"/>
        <v>JUNNAR32014</v>
      </c>
    </row>
    <row r="3030" spans="1:14" x14ac:dyDescent="0.3">
      <c r="A3030" s="2">
        <v>195</v>
      </c>
      <c r="B3030" s="2" t="s">
        <v>7821</v>
      </c>
      <c r="C3030" s="2" t="s">
        <v>6305</v>
      </c>
      <c r="D3030" s="2" t="s">
        <v>1018</v>
      </c>
      <c r="E3030" s="2">
        <v>4</v>
      </c>
      <c r="F3030" s="2" t="s">
        <v>9</v>
      </c>
      <c r="G3030" s="2">
        <v>22369</v>
      </c>
      <c r="H3030" s="3">
        <v>0.11402341738922107</v>
      </c>
      <c r="I3030" s="2">
        <v>196179</v>
      </c>
      <c r="J3030" s="2" t="s">
        <v>14741</v>
      </c>
      <c r="K3030" s="2" t="s">
        <v>759</v>
      </c>
      <c r="L3030" s="2" t="s">
        <v>716</v>
      </c>
      <c r="M3030" s="2" t="s">
        <v>14759</v>
      </c>
      <c r="N3030" s="1" t="str">
        <f t="shared" si="47"/>
        <v>JUNNAR42014</v>
      </c>
    </row>
    <row r="3031" spans="1:14" x14ac:dyDescent="0.3">
      <c r="A3031" s="2">
        <v>195</v>
      </c>
      <c r="B3031" s="2" t="s">
        <v>7821</v>
      </c>
      <c r="C3031" s="2" t="s">
        <v>6306</v>
      </c>
      <c r="D3031" s="2" t="s">
        <v>1018</v>
      </c>
      <c r="E3031" s="2">
        <v>5</v>
      </c>
      <c r="F3031" s="2" t="s">
        <v>19</v>
      </c>
      <c r="G3031" s="2">
        <v>12122</v>
      </c>
      <c r="H3031" s="3">
        <v>6.1790507648627022E-2</v>
      </c>
      <c r="I3031" s="2">
        <v>196179</v>
      </c>
      <c r="J3031" s="2" t="s">
        <v>14741</v>
      </c>
      <c r="K3031" s="2" t="s">
        <v>759</v>
      </c>
      <c r="L3031" s="2" t="s">
        <v>716</v>
      </c>
      <c r="M3031" s="2" t="s">
        <v>14759</v>
      </c>
      <c r="N3031" s="1" t="str">
        <f t="shared" si="47"/>
        <v>JUNNAR52014</v>
      </c>
    </row>
    <row r="3032" spans="1:14" x14ac:dyDescent="0.3">
      <c r="A3032" s="2">
        <v>195</v>
      </c>
      <c r="B3032" s="2" t="s">
        <v>7821</v>
      </c>
      <c r="C3032" s="2" t="s">
        <v>6307</v>
      </c>
      <c r="D3032" s="2" t="s">
        <v>1018</v>
      </c>
      <c r="E3032" s="2">
        <v>6</v>
      </c>
      <c r="F3032" s="2" t="s">
        <v>11</v>
      </c>
      <c r="G3032" s="2">
        <v>8587</v>
      </c>
      <c r="H3032" s="3">
        <v>4.3771249726015524E-2</v>
      </c>
      <c r="I3032" s="2">
        <v>196179</v>
      </c>
      <c r="J3032" s="2" t="s">
        <v>14741</v>
      </c>
      <c r="K3032" s="2" t="s">
        <v>759</v>
      </c>
      <c r="L3032" s="2" t="s">
        <v>716</v>
      </c>
      <c r="M3032" s="2" t="s">
        <v>14759</v>
      </c>
      <c r="N3032" s="1" t="str">
        <f t="shared" si="47"/>
        <v>JUNNAR62014</v>
      </c>
    </row>
    <row r="3033" spans="1:14" x14ac:dyDescent="0.3">
      <c r="A3033" s="2">
        <v>195</v>
      </c>
      <c r="B3033" s="2" t="s">
        <v>7821</v>
      </c>
      <c r="C3033" s="2" t="s">
        <v>6308</v>
      </c>
      <c r="D3033" s="2" t="s">
        <v>1018</v>
      </c>
      <c r="E3033" s="2">
        <v>7</v>
      </c>
      <c r="F3033" s="2" t="s">
        <v>7</v>
      </c>
      <c r="G3033" s="2">
        <v>4639</v>
      </c>
      <c r="H3033" s="3">
        <v>2.3646771570861307E-2</v>
      </c>
      <c r="I3033" s="2">
        <v>196179</v>
      </c>
      <c r="J3033" s="2" t="s">
        <v>14741</v>
      </c>
      <c r="K3033" s="2" t="s">
        <v>759</v>
      </c>
      <c r="L3033" s="2" t="s">
        <v>716</v>
      </c>
      <c r="M3033" s="2" t="s">
        <v>14759</v>
      </c>
      <c r="N3033" s="1" t="str">
        <f t="shared" si="47"/>
        <v>JUNNAR72014</v>
      </c>
    </row>
    <row r="3034" spans="1:14" x14ac:dyDescent="0.3">
      <c r="A3034" s="2">
        <v>195</v>
      </c>
      <c r="B3034" s="2" t="s">
        <v>7821</v>
      </c>
      <c r="C3034" s="2" t="s">
        <v>22</v>
      </c>
      <c r="D3034" s="2" t="s">
        <v>7923</v>
      </c>
      <c r="E3034" s="2">
        <v>8</v>
      </c>
      <c r="F3034" s="2" t="s">
        <v>22</v>
      </c>
      <c r="G3034" s="2">
        <v>1755</v>
      </c>
      <c r="H3034" s="3">
        <v>8.9459116419188592E-3</v>
      </c>
      <c r="I3034" s="2">
        <v>196179</v>
      </c>
      <c r="J3034" s="2" t="s">
        <v>14741</v>
      </c>
      <c r="K3034" s="2" t="s">
        <v>759</v>
      </c>
      <c r="L3034" s="2" t="s">
        <v>716</v>
      </c>
      <c r="M3034" s="2" t="s">
        <v>14759</v>
      </c>
      <c r="N3034" s="1" t="str">
        <f t="shared" si="47"/>
        <v>JUNNAR82014</v>
      </c>
    </row>
    <row r="3035" spans="1:14" x14ac:dyDescent="0.3">
      <c r="A3035" s="2">
        <v>195</v>
      </c>
      <c r="B3035" s="2" t="s">
        <v>7821</v>
      </c>
      <c r="C3035" s="2" t="s">
        <v>6309</v>
      </c>
      <c r="D3035" s="2" t="s">
        <v>1018</v>
      </c>
      <c r="E3035" s="2">
        <v>9</v>
      </c>
      <c r="F3035" s="2" t="s">
        <v>19</v>
      </c>
      <c r="G3035" s="2">
        <v>1365</v>
      </c>
      <c r="H3035" s="3">
        <v>6.9579312770480023E-3</v>
      </c>
      <c r="I3035" s="2">
        <v>196179</v>
      </c>
      <c r="J3035" s="2" t="s">
        <v>14741</v>
      </c>
      <c r="K3035" s="2" t="s">
        <v>759</v>
      </c>
      <c r="L3035" s="2" t="s">
        <v>716</v>
      </c>
      <c r="M3035" s="2" t="s">
        <v>14759</v>
      </c>
      <c r="N3035" s="1" t="str">
        <f t="shared" si="47"/>
        <v>JUNNAR92014</v>
      </c>
    </row>
    <row r="3036" spans="1:14" x14ac:dyDescent="0.3">
      <c r="A3036" s="2">
        <v>195</v>
      </c>
      <c r="B3036" s="2" t="s">
        <v>7821</v>
      </c>
      <c r="C3036" s="2" t="s">
        <v>6310</v>
      </c>
      <c r="D3036" s="2" t="s">
        <v>1020</v>
      </c>
      <c r="E3036" s="2">
        <v>10</v>
      </c>
      <c r="F3036" s="2" t="s">
        <v>6311</v>
      </c>
      <c r="G3036" s="2">
        <v>867</v>
      </c>
      <c r="H3036" s="3">
        <v>4.419433272674445E-3</v>
      </c>
      <c r="I3036" s="2">
        <v>196179</v>
      </c>
      <c r="J3036" s="2" t="s">
        <v>14741</v>
      </c>
      <c r="K3036" s="2" t="s">
        <v>759</v>
      </c>
      <c r="L3036" s="2" t="s">
        <v>716</v>
      </c>
      <c r="M3036" s="2" t="s">
        <v>14759</v>
      </c>
      <c r="N3036" s="1" t="str">
        <f t="shared" si="47"/>
        <v>JUNNAR102014</v>
      </c>
    </row>
    <row r="3037" spans="1:14" x14ac:dyDescent="0.3">
      <c r="A3037" s="2">
        <v>195</v>
      </c>
      <c r="B3037" s="2" t="s">
        <v>7821</v>
      </c>
      <c r="C3037" s="2" t="s">
        <v>6312</v>
      </c>
      <c r="D3037" s="2" t="s">
        <v>1018</v>
      </c>
      <c r="E3037" s="2">
        <v>11</v>
      </c>
      <c r="F3037" s="2" t="s">
        <v>19</v>
      </c>
      <c r="G3037" s="2">
        <v>823</v>
      </c>
      <c r="H3037" s="3">
        <v>4.1951483084326051E-3</v>
      </c>
      <c r="I3037" s="2">
        <v>196179</v>
      </c>
      <c r="J3037" s="2" t="s">
        <v>14741</v>
      </c>
      <c r="K3037" s="2" t="s">
        <v>759</v>
      </c>
      <c r="L3037" s="2" t="s">
        <v>716</v>
      </c>
      <c r="M3037" s="2" t="s">
        <v>14759</v>
      </c>
      <c r="N3037" s="1" t="str">
        <f t="shared" si="47"/>
        <v>JUNNAR112014</v>
      </c>
    </row>
    <row r="3038" spans="1:14" x14ac:dyDescent="0.3">
      <c r="A3038" s="2">
        <v>196</v>
      </c>
      <c r="B3038" s="2" t="s">
        <v>7822</v>
      </c>
      <c r="C3038" s="2" t="s">
        <v>6313</v>
      </c>
      <c r="D3038" s="2" t="s">
        <v>1018</v>
      </c>
      <c r="E3038" s="2">
        <v>1</v>
      </c>
      <c r="F3038" s="2" t="s">
        <v>51</v>
      </c>
      <c r="G3038" s="2">
        <v>119585</v>
      </c>
      <c r="H3038" s="3">
        <v>0.62055026257342716</v>
      </c>
      <c r="I3038" s="2">
        <v>192708</v>
      </c>
      <c r="J3038" s="2" t="s">
        <v>14741</v>
      </c>
      <c r="K3038" s="2" t="s">
        <v>759</v>
      </c>
      <c r="L3038" s="2" t="s">
        <v>716</v>
      </c>
      <c r="M3038" s="2" t="s">
        <v>14759</v>
      </c>
      <c r="N3038" s="1" t="str">
        <f t="shared" si="47"/>
        <v>AMBEGAON12014</v>
      </c>
    </row>
    <row r="3039" spans="1:14" x14ac:dyDescent="0.3">
      <c r="A3039" s="2">
        <v>196</v>
      </c>
      <c r="B3039" s="2" t="s">
        <v>7822</v>
      </c>
      <c r="C3039" s="2" t="s">
        <v>6314</v>
      </c>
      <c r="D3039" s="2" t="s">
        <v>1018</v>
      </c>
      <c r="E3039" s="2">
        <v>2</v>
      </c>
      <c r="F3039" s="2" t="s">
        <v>103</v>
      </c>
      <c r="G3039" s="2">
        <v>61932</v>
      </c>
      <c r="H3039" s="3">
        <v>0.321377420760944</v>
      </c>
      <c r="I3039" s="2">
        <v>192708</v>
      </c>
      <c r="J3039" s="2" t="s">
        <v>14741</v>
      </c>
      <c r="K3039" s="2" t="s">
        <v>759</v>
      </c>
      <c r="L3039" s="2" t="s">
        <v>716</v>
      </c>
      <c r="M3039" s="2" t="s">
        <v>14759</v>
      </c>
      <c r="N3039" s="1" t="str">
        <f t="shared" si="47"/>
        <v>AMBEGAON22014</v>
      </c>
    </row>
    <row r="3040" spans="1:14" x14ac:dyDescent="0.3">
      <c r="A3040" s="2">
        <v>196</v>
      </c>
      <c r="B3040" s="2" t="s">
        <v>7822</v>
      </c>
      <c r="C3040" s="2" t="s">
        <v>6315</v>
      </c>
      <c r="D3040" s="2" t="s">
        <v>1018</v>
      </c>
      <c r="E3040" s="2">
        <v>3</v>
      </c>
      <c r="F3040" s="2" t="s">
        <v>9</v>
      </c>
      <c r="G3040" s="2">
        <v>4603</v>
      </c>
      <c r="H3040" s="3">
        <v>2.388587915395313E-2</v>
      </c>
      <c r="I3040" s="2">
        <v>192708</v>
      </c>
      <c r="J3040" s="2" t="s">
        <v>14741</v>
      </c>
      <c r="K3040" s="2" t="s">
        <v>759</v>
      </c>
      <c r="L3040" s="2" t="s">
        <v>716</v>
      </c>
      <c r="M3040" s="2" t="s">
        <v>14759</v>
      </c>
      <c r="N3040" s="1" t="str">
        <f t="shared" si="47"/>
        <v>AMBEGAON32014</v>
      </c>
    </row>
    <row r="3041" spans="1:14" x14ac:dyDescent="0.3">
      <c r="A3041" s="2">
        <v>196</v>
      </c>
      <c r="B3041" s="2" t="s">
        <v>7822</v>
      </c>
      <c r="C3041" s="2" t="s">
        <v>6316</v>
      </c>
      <c r="D3041" s="2" t="s">
        <v>1020</v>
      </c>
      <c r="E3041" s="2">
        <v>4</v>
      </c>
      <c r="F3041" s="2" t="s">
        <v>7</v>
      </c>
      <c r="G3041" s="2">
        <v>2407</v>
      </c>
      <c r="H3041" s="3">
        <v>1.2490399983394566E-2</v>
      </c>
      <c r="I3041" s="2">
        <v>192708</v>
      </c>
      <c r="J3041" s="2" t="s">
        <v>14741</v>
      </c>
      <c r="K3041" s="2" t="s">
        <v>759</v>
      </c>
      <c r="L3041" s="2" t="s">
        <v>716</v>
      </c>
      <c r="M3041" s="2" t="s">
        <v>14759</v>
      </c>
      <c r="N3041" s="1" t="str">
        <f t="shared" si="47"/>
        <v>AMBEGAON42014</v>
      </c>
    </row>
    <row r="3042" spans="1:14" x14ac:dyDescent="0.3">
      <c r="A3042" s="2">
        <v>196</v>
      </c>
      <c r="B3042" s="2" t="s">
        <v>7822</v>
      </c>
      <c r="C3042" s="2" t="s">
        <v>22</v>
      </c>
      <c r="D3042" s="2" t="s">
        <v>7923</v>
      </c>
      <c r="E3042" s="2">
        <v>5</v>
      </c>
      <c r="F3042" s="2" t="s">
        <v>22</v>
      </c>
      <c r="G3042" s="2">
        <v>1297</v>
      </c>
      <c r="H3042" s="3">
        <v>6.730390020134089E-3</v>
      </c>
      <c r="I3042" s="2">
        <v>192708</v>
      </c>
      <c r="J3042" s="2" t="s">
        <v>14741</v>
      </c>
      <c r="K3042" s="2" t="s">
        <v>759</v>
      </c>
      <c r="L3042" s="2" t="s">
        <v>716</v>
      </c>
      <c r="M3042" s="2" t="s">
        <v>14759</v>
      </c>
      <c r="N3042" s="1" t="str">
        <f t="shared" si="47"/>
        <v>AMBEGAON52014</v>
      </c>
    </row>
    <row r="3043" spans="1:14" x14ac:dyDescent="0.3">
      <c r="A3043" s="2">
        <v>196</v>
      </c>
      <c r="B3043" s="2" t="s">
        <v>7822</v>
      </c>
      <c r="C3043" s="2" t="s">
        <v>6317</v>
      </c>
      <c r="D3043" s="2" t="s">
        <v>1018</v>
      </c>
      <c r="E3043" s="2">
        <v>6</v>
      </c>
      <c r="F3043" s="2" t="s">
        <v>19</v>
      </c>
      <c r="G3043" s="2">
        <v>1189</v>
      </c>
      <c r="H3043" s="3">
        <v>6.1699566183033398E-3</v>
      </c>
      <c r="I3043" s="2">
        <v>192708</v>
      </c>
      <c r="J3043" s="2" t="s">
        <v>14741</v>
      </c>
      <c r="K3043" s="2" t="s">
        <v>759</v>
      </c>
      <c r="L3043" s="2" t="s">
        <v>716</v>
      </c>
      <c r="M3043" s="2" t="s">
        <v>14759</v>
      </c>
      <c r="N3043" s="1" t="str">
        <f t="shared" si="47"/>
        <v>AMBEGAON62014</v>
      </c>
    </row>
    <row r="3044" spans="1:14" x14ac:dyDescent="0.3">
      <c r="A3044" s="2">
        <v>196</v>
      </c>
      <c r="B3044" s="2" t="s">
        <v>7822</v>
      </c>
      <c r="C3044" s="2" t="s">
        <v>6318</v>
      </c>
      <c r="D3044" s="2" t="s">
        <v>1018</v>
      </c>
      <c r="E3044" s="2">
        <v>7</v>
      </c>
      <c r="F3044" s="2" t="s">
        <v>11</v>
      </c>
      <c r="G3044" s="2">
        <v>974</v>
      </c>
      <c r="H3044" s="3">
        <v>5.0542790128069413E-3</v>
      </c>
      <c r="I3044" s="2">
        <v>192708</v>
      </c>
      <c r="J3044" s="2" t="s">
        <v>14741</v>
      </c>
      <c r="K3044" s="2" t="s">
        <v>759</v>
      </c>
      <c r="L3044" s="2" t="s">
        <v>716</v>
      </c>
      <c r="M3044" s="2" t="s">
        <v>14759</v>
      </c>
      <c r="N3044" s="1" t="str">
        <f t="shared" si="47"/>
        <v>AMBEGAON72014</v>
      </c>
    </row>
    <row r="3045" spans="1:14" x14ac:dyDescent="0.3">
      <c r="A3045" s="2">
        <v>196</v>
      </c>
      <c r="B3045" s="2" t="s">
        <v>7822</v>
      </c>
      <c r="C3045" s="2" t="s">
        <v>6319</v>
      </c>
      <c r="D3045" s="2" t="s">
        <v>1018</v>
      </c>
      <c r="E3045" s="2">
        <v>8</v>
      </c>
      <c r="F3045" s="2" t="s">
        <v>19</v>
      </c>
      <c r="G3045" s="2">
        <v>374</v>
      </c>
      <c r="H3045" s="3">
        <v>1.9407601137472238E-3</v>
      </c>
      <c r="I3045" s="2">
        <v>192708</v>
      </c>
      <c r="J3045" s="2" t="s">
        <v>14741</v>
      </c>
      <c r="K3045" s="2" t="s">
        <v>759</v>
      </c>
      <c r="L3045" s="2" t="s">
        <v>716</v>
      </c>
      <c r="M3045" s="2" t="s">
        <v>14759</v>
      </c>
      <c r="N3045" s="1" t="str">
        <f t="shared" si="47"/>
        <v>AMBEGAON82014</v>
      </c>
    </row>
    <row r="3046" spans="1:14" x14ac:dyDescent="0.3">
      <c r="A3046" s="2">
        <v>196</v>
      </c>
      <c r="B3046" s="2" t="s">
        <v>7822</v>
      </c>
      <c r="C3046" s="2" t="s">
        <v>6320</v>
      </c>
      <c r="D3046" s="2" t="s">
        <v>1018</v>
      </c>
      <c r="E3046" s="2">
        <v>9</v>
      </c>
      <c r="F3046" s="2" t="s">
        <v>19</v>
      </c>
      <c r="G3046" s="2">
        <v>347</v>
      </c>
      <c r="H3046" s="3">
        <v>1.8006517632895365E-3</v>
      </c>
      <c r="I3046" s="2">
        <v>192708</v>
      </c>
      <c r="J3046" s="2" t="s">
        <v>14741</v>
      </c>
      <c r="K3046" s="2" t="s">
        <v>759</v>
      </c>
      <c r="L3046" s="2" t="s">
        <v>716</v>
      </c>
      <c r="M3046" s="2" t="s">
        <v>14759</v>
      </c>
      <c r="N3046" s="1" t="str">
        <f t="shared" si="47"/>
        <v>AMBEGAON92014</v>
      </c>
    </row>
    <row r="3047" spans="1:14" x14ac:dyDescent="0.3">
      <c r="A3047" s="2">
        <v>197</v>
      </c>
      <c r="B3047" s="2" t="s">
        <v>7824</v>
      </c>
      <c r="C3047" s="2" t="s">
        <v>6321</v>
      </c>
      <c r="D3047" s="2" t="s">
        <v>1018</v>
      </c>
      <c r="E3047" s="2">
        <v>1</v>
      </c>
      <c r="F3047" s="2" t="s">
        <v>103</v>
      </c>
      <c r="G3047" s="2">
        <v>102824</v>
      </c>
      <c r="H3047" s="3">
        <v>0.5157885760435007</v>
      </c>
      <c r="I3047" s="2">
        <v>199353</v>
      </c>
      <c r="J3047" s="2" t="s">
        <v>14741</v>
      </c>
      <c r="K3047" s="2" t="s">
        <v>759</v>
      </c>
      <c r="L3047" s="2" t="s">
        <v>716</v>
      </c>
      <c r="M3047" s="2" t="s">
        <v>14759</v>
      </c>
      <c r="N3047" s="1" t="str">
        <f t="shared" si="47"/>
        <v>KHED ALANDI12014</v>
      </c>
    </row>
    <row r="3048" spans="1:14" x14ac:dyDescent="0.3">
      <c r="A3048" s="2">
        <v>197</v>
      </c>
      <c r="B3048" s="2" t="s">
        <v>7824</v>
      </c>
      <c r="C3048" s="2" t="s">
        <v>6322</v>
      </c>
      <c r="D3048" s="2" t="s">
        <v>1018</v>
      </c>
      <c r="E3048" s="2">
        <v>2</v>
      </c>
      <c r="F3048" s="2" t="s">
        <v>51</v>
      </c>
      <c r="G3048" s="2">
        <v>70251</v>
      </c>
      <c r="H3048" s="3">
        <v>0.35239499781794104</v>
      </c>
      <c r="I3048" s="2">
        <v>199353</v>
      </c>
      <c r="J3048" s="2" t="s">
        <v>14741</v>
      </c>
      <c r="K3048" s="2" t="s">
        <v>759</v>
      </c>
      <c r="L3048" s="2" t="s">
        <v>716</v>
      </c>
      <c r="M3048" s="2" t="s">
        <v>14759</v>
      </c>
      <c r="N3048" s="1" t="str">
        <f t="shared" si="47"/>
        <v>KHED ALANDI22014</v>
      </c>
    </row>
    <row r="3049" spans="1:14" x14ac:dyDescent="0.3">
      <c r="A3049" s="2">
        <v>197</v>
      </c>
      <c r="B3049" s="2" t="s">
        <v>7824</v>
      </c>
      <c r="C3049" s="2" t="s">
        <v>6323</v>
      </c>
      <c r="D3049" s="2" t="s">
        <v>1018</v>
      </c>
      <c r="E3049" s="2">
        <v>3</v>
      </c>
      <c r="F3049" s="2" t="s">
        <v>9</v>
      </c>
      <c r="G3049" s="2">
        <v>16505</v>
      </c>
      <c r="H3049" s="3">
        <v>8.2792834820644784E-2</v>
      </c>
      <c r="I3049" s="2">
        <v>199353</v>
      </c>
      <c r="J3049" s="2" t="s">
        <v>14741</v>
      </c>
      <c r="K3049" s="2" t="s">
        <v>759</v>
      </c>
      <c r="L3049" s="2" t="s">
        <v>716</v>
      </c>
      <c r="M3049" s="2" t="s">
        <v>14759</v>
      </c>
      <c r="N3049" s="1" t="str">
        <f t="shared" si="47"/>
        <v>KHED ALANDI32014</v>
      </c>
    </row>
    <row r="3050" spans="1:14" x14ac:dyDescent="0.3">
      <c r="A3050" s="2">
        <v>197</v>
      </c>
      <c r="B3050" s="2" t="s">
        <v>7824</v>
      </c>
      <c r="C3050" s="2" t="s">
        <v>6324</v>
      </c>
      <c r="D3050" s="2" t="s">
        <v>1018</v>
      </c>
      <c r="E3050" s="2">
        <v>4</v>
      </c>
      <c r="F3050" s="2" t="s">
        <v>302</v>
      </c>
      <c r="G3050" s="2">
        <v>1974</v>
      </c>
      <c r="H3050" s="3">
        <v>9.902033077004109E-3</v>
      </c>
      <c r="I3050" s="2">
        <v>199353</v>
      </c>
      <c r="J3050" s="2" t="s">
        <v>14741</v>
      </c>
      <c r="K3050" s="2" t="s">
        <v>759</v>
      </c>
      <c r="L3050" s="2" t="s">
        <v>716</v>
      </c>
      <c r="M3050" s="2" t="s">
        <v>14759</v>
      </c>
      <c r="N3050" s="1" t="str">
        <f t="shared" si="47"/>
        <v>KHED ALANDI42014</v>
      </c>
    </row>
    <row r="3051" spans="1:14" x14ac:dyDescent="0.3">
      <c r="A3051" s="2">
        <v>197</v>
      </c>
      <c r="B3051" s="2" t="s">
        <v>7824</v>
      </c>
      <c r="C3051" s="2" t="s">
        <v>6325</v>
      </c>
      <c r="D3051" s="2" t="s">
        <v>1020</v>
      </c>
      <c r="E3051" s="2">
        <v>5</v>
      </c>
      <c r="F3051" s="2" t="s">
        <v>7</v>
      </c>
      <c r="G3051" s="2">
        <v>1760</v>
      </c>
      <c r="H3051" s="3">
        <v>8.8285603928709381E-3</v>
      </c>
      <c r="I3051" s="2">
        <v>199353</v>
      </c>
      <c r="J3051" s="2" t="s">
        <v>14741</v>
      </c>
      <c r="K3051" s="2" t="s">
        <v>759</v>
      </c>
      <c r="L3051" s="2" t="s">
        <v>716</v>
      </c>
      <c r="M3051" s="2" t="s">
        <v>14759</v>
      </c>
      <c r="N3051" s="1" t="str">
        <f t="shared" si="47"/>
        <v>KHED ALANDI52014</v>
      </c>
    </row>
    <row r="3052" spans="1:14" x14ac:dyDescent="0.3">
      <c r="A3052" s="2">
        <v>197</v>
      </c>
      <c r="B3052" s="2" t="s">
        <v>7824</v>
      </c>
      <c r="C3052" s="2" t="s">
        <v>6326</v>
      </c>
      <c r="D3052" s="2" t="s">
        <v>1018</v>
      </c>
      <c r="E3052" s="2">
        <v>6</v>
      </c>
      <c r="F3052" s="2" t="s">
        <v>19</v>
      </c>
      <c r="G3052" s="2">
        <v>1634</v>
      </c>
      <c r="H3052" s="3">
        <v>8.1965157283813133E-3</v>
      </c>
      <c r="I3052" s="2">
        <v>199353</v>
      </c>
      <c r="J3052" s="2" t="s">
        <v>14741</v>
      </c>
      <c r="K3052" s="2" t="s">
        <v>759</v>
      </c>
      <c r="L3052" s="2" t="s">
        <v>716</v>
      </c>
      <c r="M3052" s="2" t="s">
        <v>14759</v>
      </c>
      <c r="N3052" s="1" t="str">
        <f t="shared" si="47"/>
        <v>KHED ALANDI62014</v>
      </c>
    </row>
    <row r="3053" spans="1:14" x14ac:dyDescent="0.3">
      <c r="A3053" s="2">
        <v>197</v>
      </c>
      <c r="B3053" s="2" t="s">
        <v>7824</v>
      </c>
      <c r="C3053" s="2" t="s">
        <v>22</v>
      </c>
      <c r="D3053" s="2" t="s">
        <v>7923</v>
      </c>
      <c r="E3053" s="2">
        <v>7</v>
      </c>
      <c r="F3053" s="2" t="s">
        <v>22</v>
      </c>
      <c r="G3053" s="2">
        <v>1106</v>
      </c>
      <c r="H3053" s="3">
        <v>5.5479476105200322E-3</v>
      </c>
      <c r="I3053" s="2">
        <v>199353</v>
      </c>
      <c r="J3053" s="2" t="s">
        <v>14741</v>
      </c>
      <c r="K3053" s="2" t="s">
        <v>759</v>
      </c>
      <c r="L3053" s="2" t="s">
        <v>716</v>
      </c>
      <c r="M3053" s="2" t="s">
        <v>14759</v>
      </c>
      <c r="N3053" s="1" t="str">
        <f t="shared" si="47"/>
        <v>KHED ALANDI72014</v>
      </c>
    </row>
    <row r="3054" spans="1:14" x14ac:dyDescent="0.3">
      <c r="A3054" s="2">
        <v>197</v>
      </c>
      <c r="B3054" s="2" t="s">
        <v>7824</v>
      </c>
      <c r="C3054" s="2" t="s">
        <v>6327</v>
      </c>
      <c r="D3054" s="2" t="s">
        <v>1018</v>
      </c>
      <c r="E3054" s="2">
        <v>8</v>
      </c>
      <c r="F3054" s="2" t="s">
        <v>11</v>
      </c>
      <c r="G3054" s="2">
        <v>894</v>
      </c>
      <c r="H3054" s="3">
        <v>4.4845073813787606E-3</v>
      </c>
      <c r="I3054" s="2">
        <v>199353</v>
      </c>
      <c r="J3054" s="2" t="s">
        <v>14741</v>
      </c>
      <c r="K3054" s="2" t="s">
        <v>759</v>
      </c>
      <c r="L3054" s="2" t="s">
        <v>716</v>
      </c>
      <c r="M3054" s="2" t="s">
        <v>14759</v>
      </c>
      <c r="N3054" s="1" t="str">
        <f t="shared" si="47"/>
        <v>KHED ALANDI82014</v>
      </c>
    </row>
    <row r="3055" spans="1:14" x14ac:dyDescent="0.3">
      <c r="A3055" s="2">
        <v>197</v>
      </c>
      <c r="B3055" s="2" t="s">
        <v>7824</v>
      </c>
      <c r="C3055" s="2" t="s">
        <v>6328</v>
      </c>
      <c r="D3055" s="2" t="s">
        <v>1018</v>
      </c>
      <c r="E3055" s="2">
        <v>9</v>
      </c>
      <c r="F3055" s="2" t="s">
        <v>19</v>
      </c>
      <c r="G3055" s="2">
        <v>646</v>
      </c>
      <c r="H3055" s="3">
        <v>3.24048296238331E-3</v>
      </c>
      <c r="I3055" s="2">
        <v>199353</v>
      </c>
      <c r="J3055" s="2" t="s">
        <v>14741</v>
      </c>
      <c r="K3055" s="2" t="s">
        <v>759</v>
      </c>
      <c r="L3055" s="2" t="s">
        <v>716</v>
      </c>
      <c r="M3055" s="2" t="s">
        <v>14759</v>
      </c>
      <c r="N3055" s="1" t="str">
        <f t="shared" si="47"/>
        <v>KHED ALANDI92014</v>
      </c>
    </row>
    <row r="3056" spans="1:14" x14ac:dyDescent="0.3">
      <c r="A3056" s="2">
        <v>197</v>
      </c>
      <c r="B3056" s="2" t="s">
        <v>7824</v>
      </c>
      <c r="C3056" s="2" t="s">
        <v>6329</v>
      </c>
      <c r="D3056" s="2" t="s">
        <v>1018</v>
      </c>
      <c r="E3056" s="2">
        <v>10</v>
      </c>
      <c r="F3056" s="2" t="s">
        <v>19</v>
      </c>
      <c r="G3056" s="2">
        <v>589</v>
      </c>
      <c r="H3056" s="3">
        <v>2.9545579951141946E-3</v>
      </c>
      <c r="I3056" s="2">
        <v>199353</v>
      </c>
      <c r="J3056" s="2" t="s">
        <v>14741</v>
      </c>
      <c r="K3056" s="2" t="s">
        <v>759</v>
      </c>
      <c r="L3056" s="2" t="s">
        <v>716</v>
      </c>
      <c r="M3056" s="2" t="s">
        <v>14759</v>
      </c>
      <c r="N3056" s="1" t="str">
        <f t="shared" si="47"/>
        <v>KHED ALANDI102014</v>
      </c>
    </row>
    <row r="3057" spans="1:14" x14ac:dyDescent="0.3">
      <c r="A3057" s="2">
        <v>197</v>
      </c>
      <c r="B3057" s="2" t="s">
        <v>7824</v>
      </c>
      <c r="C3057" s="2" t="s">
        <v>6330</v>
      </c>
      <c r="D3057" s="2" t="s">
        <v>1018</v>
      </c>
      <c r="E3057" s="2">
        <v>11</v>
      </c>
      <c r="F3057" s="2" t="s">
        <v>693</v>
      </c>
      <c r="G3057" s="2">
        <v>473</v>
      </c>
      <c r="H3057" s="3">
        <v>2.3726756055840645E-3</v>
      </c>
      <c r="I3057" s="2">
        <v>199353</v>
      </c>
      <c r="J3057" s="2" t="s">
        <v>14741</v>
      </c>
      <c r="K3057" s="2" t="s">
        <v>759</v>
      </c>
      <c r="L3057" s="2" t="s">
        <v>716</v>
      </c>
      <c r="M3057" s="2" t="s">
        <v>14759</v>
      </c>
      <c r="N3057" s="1" t="str">
        <f t="shared" si="47"/>
        <v>KHED ALANDI112014</v>
      </c>
    </row>
    <row r="3058" spans="1:14" x14ac:dyDescent="0.3">
      <c r="A3058" s="2">
        <v>197</v>
      </c>
      <c r="B3058" s="2" t="s">
        <v>7824</v>
      </c>
      <c r="C3058" s="2" t="s">
        <v>6331</v>
      </c>
      <c r="D3058" s="2" t="s">
        <v>1018</v>
      </c>
      <c r="E3058" s="2">
        <v>12</v>
      </c>
      <c r="F3058" s="2" t="s">
        <v>19</v>
      </c>
      <c r="G3058" s="2">
        <v>458</v>
      </c>
      <c r="H3058" s="3">
        <v>2.2974321931448233E-3</v>
      </c>
      <c r="I3058" s="2">
        <v>199353</v>
      </c>
      <c r="J3058" s="2" t="s">
        <v>14741</v>
      </c>
      <c r="K3058" s="2" t="s">
        <v>759</v>
      </c>
      <c r="L3058" s="2" t="s">
        <v>716</v>
      </c>
      <c r="M3058" s="2" t="s">
        <v>14759</v>
      </c>
      <c r="N3058" s="1" t="str">
        <f t="shared" si="47"/>
        <v>KHED ALANDI122014</v>
      </c>
    </row>
    <row r="3059" spans="1:14" x14ac:dyDescent="0.3">
      <c r="A3059" s="2">
        <v>197</v>
      </c>
      <c r="B3059" s="2" t="s">
        <v>7824</v>
      </c>
      <c r="C3059" s="2" t="s">
        <v>6332</v>
      </c>
      <c r="D3059" s="2" t="s">
        <v>1020</v>
      </c>
      <c r="E3059" s="2">
        <v>13</v>
      </c>
      <c r="F3059" s="2" t="s">
        <v>19</v>
      </c>
      <c r="G3059" s="2">
        <v>239</v>
      </c>
      <c r="H3059" s="3">
        <v>1.1988783715319057E-3</v>
      </c>
      <c r="I3059" s="2">
        <v>199353</v>
      </c>
      <c r="J3059" s="2" t="s">
        <v>14741</v>
      </c>
      <c r="K3059" s="2" t="s">
        <v>759</v>
      </c>
      <c r="L3059" s="2" t="s">
        <v>716</v>
      </c>
      <c r="M3059" s="2" t="s">
        <v>14759</v>
      </c>
      <c r="N3059" s="1" t="str">
        <f t="shared" si="47"/>
        <v>KHED ALANDI132014</v>
      </c>
    </row>
    <row r="3060" spans="1:14" x14ac:dyDescent="0.3">
      <c r="A3060" s="2">
        <v>198</v>
      </c>
      <c r="B3060" s="2" t="s">
        <v>7825</v>
      </c>
      <c r="C3060" s="2" t="s">
        <v>6333</v>
      </c>
      <c r="D3060" s="2" t="s">
        <v>1018</v>
      </c>
      <c r="E3060" s="2">
        <v>1</v>
      </c>
      <c r="F3060" s="2" t="s">
        <v>9</v>
      </c>
      <c r="G3060" s="2">
        <v>92139</v>
      </c>
      <c r="H3060" s="3">
        <v>0.42782717711791607</v>
      </c>
      <c r="I3060" s="2">
        <v>215365</v>
      </c>
      <c r="J3060" s="2" t="s">
        <v>14741</v>
      </c>
      <c r="K3060" s="2" t="s">
        <v>759</v>
      </c>
      <c r="L3060" s="2" t="s">
        <v>716</v>
      </c>
      <c r="M3060" s="2" t="s">
        <v>14759</v>
      </c>
      <c r="N3060" s="1" t="str">
        <f t="shared" si="47"/>
        <v>SHIRUR12014</v>
      </c>
    </row>
    <row r="3061" spans="1:14" x14ac:dyDescent="0.3">
      <c r="A3061" s="2">
        <v>198</v>
      </c>
      <c r="B3061" s="2" t="s">
        <v>7825</v>
      </c>
      <c r="C3061" s="2" t="s">
        <v>6334</v>
      </c>
      <c r="D3061" s="2" t="s">
        <v>1018</v>
      </c>
      <c r="E3061" s="2">
        <v>2</v>
      </c>
      <c r="F3061" s="2" t="s">
        <v>51</v>
      </c>
      <c r="G3061" s="2">
        <v>81269</v>
      </c>
      <c r="H3061" s="3">
        <v>0.3773547233765932</v>
      </c>
      <c r="I3061" s="2">
        <v>215365</v>
      </c>
      <c r="J3061" s="2" t="s">
        <v>14741</v>
      </c>
      <c r="K3061" s="2" t="s">
        <v>759</v>
      </c>
      <c r="L3061" s="2" t="s">
        <v>716</v>
      </c>
      <c r="M3061" s="2" t="s">
        <v>14759</v>
      </c>
      <c r="N3061" s="1" t="str">
        <f t="shared" si="47"/>
        <v>SHIRUR22014</v>
      </c>
    </row>
    <row r="3062" spans="1:14" x14ac:dyDescent="0.3">
      <c r="A3062" s="2">
        <v>198</v>
      </c>
      <c r="B3062" s="2" t="s">
        <v>7825</v>
      </c>
      <c r="C3062" s="2" t="s">
        <v>6335</v>
      </c>
      <c r="D3062" s="2" t="s">
        <v>1018</v>
      </c>
      <c r="E3062" s="2">
        <v>3</v>
      </c>
      <c r="F3062" s="2" t="s">
        <v>103</v>
      </c>
      <c r="G3062" s="2">
        <v>17172</v>
      </c>
      <c r="H3062" s="3">
        <v>7.9734404383256338E-2</v>
      </c>
      <c r="I3062" s="2">
        <v>215365</v>
      </c>
      <c r="J3062" s="2" t="s">
        <v>14741</v>
      </c>
      <c r="K3062" s="2" t="s">
        <v>759</v>
      </c>
      <c r="L3062" s="2" t="s">
        <v>716</v>
      </c>
      <c r="M3062" s="2" t="s">
        <v>14759</v>
      </c>
      <c r="N3062" s="1" t="str">
        <f t="shared" si="47"/>
        <v>SHIRUR32014</v>
      </c>
    </row>
    <row r="3063" spans="1:14" x14ac:dyDescent="0.3">
      <c r="A3063" s="2">
        <v>198</v>
      </c>
      <c r="B3063" s="2" t="s">
        <v>7825</v>
      </c>
      <c r="C3063" s="2" t="s">
        <v>6336</v>
      </c>
      <c r="D3063" s="2" t="s">
        <v>1018</v>
      </c>
      <c r="E3063" s="2">
        <v>4</v>
      </c>
      <c r="F3063" s="2" t="s">
        <v>302</v>
      </c>
      <c r="G3063" s="2">
        <v>13616</v>
      </c>
      <c r="H3063" s="3">
        <v>6.3222900657024128E-2</v>
      </c>
      <c r="I3063" s="2">
        <v>215365</v>
      </c>
      <c r="J3063" s="2" t="s">
        <v>14741</v>
      </c>
      <c r="K3063" s="2" t="s">
        <v>759</v>
      </c>
      <c r="L3063" s="2" t="s">
        <v>716</v>
      </c>
      <c r="M3063" s="2" t="s">
        <v>14759</v>
      </c>
      <c r="N3063" s="1" t="str">
        <f t="shared" si="47"/>
        <v>SHIRUR42014</v>
      </c>
    </row>
    <row r="3064" spans="1:14" x14ac:dyDescent="0.3">
      <c r="A3064" s="2">
        <v>198</v>
      </c>
      <c r="B3064" s="2" t="s">
        <v>7825</v>
      </c>
      <c r="C3064" s="2" t="s">
        <v>6337</v>
      </c>
      <c r="D3064" s="2" t="s">
        <v>1018</v>
      </c>
      <c r="E3064" s="2">
        <v>5</v>
      </c>
      <c r="F3064" s="2" t="s">
        <v>7</v>
      </c>
      <c r="G3064" s="2">
        <v>4240</v>
      </c>
      <c r="H3064" s="3">
        <v>1.9687507255125022E-2</v>
      </c>
      <c r="I3064" s="2">
        <v>215365</v>
      </c>
      <c r="J3064" s="2" t="s">
        <v>14741</v>
      </c>
      <c r="K3064" s="2" t="s">
        <v>759</v>
      </c>
      <c r="L3064" s="2" t="s">
        <v>716</v>
      </c>
      <c r="M3064" s="2" t="s">
        <v>14759</v>
      </c>
      <c r="N3064" s="1" t="str">
        <f t="shared" si="47"/>
        <v>SHIRUR52014</v>
      </c>
    </row>
    <row r="3065" spans="1:14" x14ac:dyDescent="0.3">
      <c r="A3065" s="2">
        <v>198</v>
      </c>
      <c r="B3065" s="2" t="s">
        <v>7825</v>
      </c>
      <c r="C3065" s="2" t="s">
        <v>6338</v>
      </c>
      <c r="D3065" s="2" t="s">
        <v>1018</v>
      </c>
      <c r="E3065" s="2">
        <v>6</v>
      </c>
      <c r="F3065" s="2" t="s">
        <v>11</v>
      </c>
      <c r="G3065" s="2">
        <v>1922</v>
      </c>
      <c r="H3065" s="3">
        <v>8.9243841849882752E-3</v>
      </c>
      <c r="I3065" s="2">
        <v>215365</v>
      </c>
      <c r="J3065" s="2" t="s">
        <v>14741</v>
      </c>
      <c r="K3065" s="2" t="s">
        <v>759</v>
      </c>
      <c r="L3065" s="2" t="s">
        <v>716</v>
      </c>
      <c r="M3065" s="2" t="s">
        <v>14759</v>
      </c>
      <c r="N3065" s="1" t="str">
        <f t="shared" si="47"/>
        <v>SHIRUR62014</v>
      </c>
    </row>
    <row r="3066" spans="1:14" x14ac:dyDescent="0.3">
      <c r="A3066" s="2">
        <v>198</v>
      </c>
      <c r="B3066" s="2" t="s">
        <v>7825</v>
      </c>
      <c r="C3066" s="2" t="s">
        <v>22</v>
      </c>
      <c r="D3066" s="2" t="s">
        <v>7923</v>
      </c>
      <c r="E3066" s="2">
        <v>7</v>
      </c>
      <c r="F3066" s="2" t="s">
        <v>22</v>
      </c>
      <c r="G3066" s="2">
        <v>1345</v>
      </c>
      <c r="H3066" s="3">
        <v>6.2452116174865928E-3</v>
      </c>
      <c r="I3066" s="2">
        <v>215365</v>
      </c>
      <c r="J3066" s="2" t="s">
        <v>14741</v>
      </c>
      <c r="K3066" s="2" t="s">
        <v>759</v>
      </c>
      <c r="L3066" s="2" t="s">
        <v>716</v>
      </c>
      <c r="M3066" s="2" t="s">
        <v>14759</v>
      </c>
      <c r="N3066" s="1" t="str">
        <f t="shared" si="47"/>
        <v>SHIRUR72014</v>
      </c>
    </row>
    <row r="3067" spans="1:14" x14ac:dyDescent="0.3">
      <c r="A3067" s="2">
        <v>198</v>
      </c>
      <c r="B3067" s="2" t="s">
        <v>7825</v>
      </c>
      <c r="C3067" s="2" t="s">
        <v>6339</v>
      </c>
      <c r="D3067" s="2" t="s">
        <v>1018</v>
      </c>
      <c r="E3067" s="2">
        <v>8</v>
      </c>
      <c r="F3067" s="2" t="s">
        <v>19</v>
      </c>
      <c r="G3067" s="2">
        <v>939</v>
      </c>
      <c r="H3067" s="3">
        <v>4.3600399322081115E-3</v>
      </c>
      <c r="I3067" s="2">
        <v>215365</v>
      </c>
      <c r="J3067" s="2" t="s">
        <v>14741</v>
      </c>
      <c r="K3067" s="2" t="s">
        <v>759</v>
      </c>
      <c r="L3067" s="2" t="s">
        <v>716</v>
      </c>
      <c r="M3067" s="2" t="s">
        <v>14759</v>
      </c>
      <c r="N3067" s="1" t="str">
        <f t="shared" si="47"/>
        <v>SHIRUR82014</v>
      </c>
    </row>
    <row r="3068" spans="1:14" x14ac:dyDescent="0.3">
      <c r="A3068" s="2">
        <v>198</v>
      </c>
      <c r="B3068" s="2" t="s">
        <v>7825</v>
      </c>
      <c r="C3068" s="2" t="s">
        <v>6340</v>
      </c>
      <c r="D3068" s="2" t="s">
        <v>1018</v>
      </c>
      <c r="E3068" s="2">
        <v>9</v>
      </c>
      <c r="F3068" s="2" t="s">
        <v>15</v>
      </c>
      <c r="G3068" s="2">
        <v>850</v>
      </c>
      <c r="H3068" s="3">
        <v>3.9467880110510061E-3</v>
      </c>
      <c r="I3068" s="2">
        <v>215365</v>
      </c>
      <c r="J3068" s="2" t="s">
        <v>14741</v>
      </c>
      <c r="K3068" s="2" t="s">
        <v>759</v>
      </c>
      <c r="L3068" s="2" t="s">
        <v>716</v>
      </c>
      <c r="M3068" s="2" t="s">
        <v>14759</v>
      </c>
      <c r="N3068" s="1" t="str">
        <f t="shared" si="47"/>
        <v>SHIRUR92014</v>
      </c>
    </row>
    <row r="3069" spans="1:14" x14ac:dyDescent="0.3">
      <c r="A3069" s="2">
        <v>198</v>
      </c>
      <c r="B3069" s="2" t="s">
        <v>7825</v>
      </c>
      <c r="C3069" s="2" t="s">
        <v>6341</v>
      </c>
      <c r="D3069" s="2" t="s">
        <v>1018</v>
      </c>
      <c r="E3069" s="2">
        <v>10</v>
      </c>
      <c r="F3069" s="2" t="s">
        <v>19</v>
      </c>
      <c r="G3069" s="2">
        <v>563</v>
      </c>
      <c r="H3069" s="3">
        <v>2.6141666473196664E-3</v>
      </c>
      <c r="I3069" s="2">
        <v>215365</v>
      </c>
      <c r="J3069" s="2" t="s">
        <v>14741</v>
      </c>
      <c r="K3069" s="2" t="s">
        <v>759</v>
      </c>
      <c r="L3069" s="2" t="s">
        <v>716</v>
      </c>
      <c r="M3069" s="2" t="s">
        <v>14759</v>
      </c>
      <c r="N3069" s="1" t="str">
        <f t="shared" si="47"/>
        <v>SHIRUR102014</v>
      </c>
    </row>
    <row r="3070" spans="1:14" x14ac:dyDescent="0.3">
      <c r="A3070" s="2">
        <v>198</v>
      </c>
      <c r="B3070" s="2" t="s">
        <v>7825</v>
      </c>
      <c r="C3070" s="2" t="s">
        <v>6342</v>
      </c>
      <c r="D3070" s="2" t="s">
        <v>1018</v>
      </c>
      <c r="E3070" s="2">
        <v>11</v>
      </c>
      <c r="F3070" s="2" t="s">
        <v>19</v>
      </c>
      <c r="G3070" s="2">
        <v>446</v>
      </c>
      <c r="H3070" s="3">
        <v>2.0709028857985282E-3</v>
      </c>
      <c r="I3070" s="2">
        <v>215365</v>
      </c>
      <c r="J3070" s="2" t="s">
        <v>14741</v>
      </c>
      <c r="K3070" s="2" t="s">
        <v>759</v>
      </c>
      <c r="L3070" s="2" t="s">
        <v>716</v>
      </c>
      <c r="M3070" s="2" t="s">
        <v>14759</v>
      </c>
      <c r="N3070" s="1" t="str">
        <f t="shared" si="47"/>
        <v>SHIRUR112014</v>
      </c>
    </row>
    <row r="3071" spans="1:14" x14ac:dyDescent="0.3">
      <c r="A3071" s="2">
        <v>198</v>
      </c>
      <c r="B3071" s="2" t="s">
        <v>7825</v>
      </c>
      <c r="C3071" s="2" t="s">
        <v>6343</v>
      </c>
      <c r="D3071" s="2" t="s">
        <v>1018</v>
      </c>
      <c r="E3071" s="2">
        <v>12</v>
      </c>
      <c r="F3071" s="2" t="s">
        <v>19</v>
      </c>
      <c r="G3071" s="2">
        <v>354</v>
      </c>
      <c r="H3071" s="3">
        <v>1.6437211246024192E-3</v>
      </c>
      <c r="I3071" s="2">
        <v>215365</v>
      </c>
      <c r="J3071" s="2" t="s">
        <v>14741</v>
      </c>
      <c r="K3071" s="2" t="s">
        <v>759</v>
      </c>
      <c r="L3071" s="2" t="s">
        <v>716</v>
      </c>
      <c r="M3071" s="2" t="s">
        <v>14759</v>
      </c>
      <c r="N3071" s="1" t="str">
        <f t="shared" si="47"/>
        <v>SHIRUR122014</v>
      </c>
    </row>
    <row r="3072" spans="1:14" x14ac:dyDescent="0.3">
      <c r="A3072" s="2">
        <v>198</v>
      </c>
      <c r="B3072" s="2" t="s">
        <v>7825</v>
      </c>
      <c r="C3072" s="2" t="s">
        <v>6344</v>
      </c>
      <c r="D3072" s="2" t="s">
        <v>1018</v>
      </c>
      <c r="E3072" s="2">
        <v>13</v>
      </c>
      <c r="F3072" s="2" t="s">
        <v>19</v>
      </c>
      <c r="G3072" s="2">
        <v>302</v>
      </c>
      <c r="H3072" s="3">
        <v>1.4022705639263576E-3</v>
      </c>
      <c r="I3072" s="2">
        <v>215365</v>
      </c>
      <c r="J3072" s="2" t="s">
        <v>14741</v>
      </c>
      <c r="K3072" s="2" t="s">
        <v>759</v>
      </c>
      <c r="L3072" s="2" t="s">
        <v>716</v>
      </c>
      <c r="M3072" s="2" t="s">
        <v>14759</v>
      </c>
      <c r="N3072" s="1" t="str">
        <f t="shared" si="47"/>
        <v>SHIRUR132014</v>
      </c>
    </row>
    <row r="3073" spans="1:14" x14ac:dyDescent="0.3">
      <c r="A3073" s="2">
        <v>198</v>
      </c>
      <c r="B3073" s="2" t="s">
        <v>7825</v>
      </c>
      <c r="C3073" s="2" t="s">
        <v>6345</v>
      </c>
      <c r="D3073" s="2" t="s">
        <v>1018</v>
      </c>
      <c r="E3073" s="2">
        <v>14</v>
      </c>
      <c r="F3073" s="2" t="s">
        <v>19</v>
      </c>
      <c r="G3073" s="2">
        <v>208</v>
      </c>
      <c r="H3073" s="3">
        <v>9.6580224270424633E-4</v>
      </c>
      <c r="I3073" s="2">
        <v>215365</v>
      </c>
      <c r="J3073" s="2" t="s">
        <v>14741</v>
      </c>
      <c r="K3073" s="2" t="s">
        <v>759</v>
      </c>
      <c r="L3073" s="2" t="s">
        <v>716</v>
      </c>
      <c r="M3073" s="2" t="s">
        <v>14759</v>
      </c>
      <c r="N3073" s="1" t="str">
        <f t="shared" si="47"/>
        <v>SHIRUR142014</v>
      </c>
    </row>
    <row r="3074" spans="1:14" x14ac:dyDescent="0.3">
      <c r="A3074" s="2">
        <v>199</v>
      </c>
      <c r="B3074" s="2" t="s">
        <v>7826</v>
      </c>
      <c r="C3074" s="2" t="s">
        <v>6346</v>
      </c>
      <c r="D3074" s="2" t="s">
        <v>1018</v>
      </c>
      <c r="E3074" s="2">
        <v>1</v>
      </c>
      <c r="F3074" s="2" t="s">
        <v>753</v>
      </c>
      <c r="G3074" s="2">
        <v>87115</v>
      </c>
      <c r="H3074" s="3">
        <v>0.43928475979648129</v>
      </c>
      <c r="I3074" s="2">
        <v>198311</v>
      </c>
      <c r="J3074" s="2" t="s">
        <v>14741</v>
      </c>
      <c r="K3074" s="2" t="s">
        <v>748</v>
      </c>
      <c r="L3074" s="2" t="s">
        <v>716</v>
      </c>
      <c r="M3074" s="2" t="s">
        <v>14759</v>
      </c>
      <c r="N3074" s="1" t="str">
        <f t="shared" si="47"/>
        <v>DAUND12014</v>
      </c>
    </row>
    <row r="3075" spans="1:14" x14ac:dyDescent="0.3">
      <c r="A3075" s="2">
        <v>199</v>
      </c>
      <c r="B3075" s="2" t="s">
        <v>7826</v>
      </c>
      <c r="C3075" s="2" t="s">
        <v>6347</v>
      </c>
      <c r="D3075" s="2" t="s">
        <v>1018</v>
      </c>
      <c r="E3075" s="2">
        <v>2</v>
      </c>
      <c r="F3075" s="2" t="s">
        <v>51</v>
      </c>
      <c r="G3075" s="2">
        <v>75838</v>
      </c>
      <c r="H3075" s="3">
        <v>0.38241953295581183</v>
      </c>
      <c r="I3075" s="2">
        <v>198311</v>
      </c>
      <c r="J3075" s="2" t="s">
        <v>14741</v>
      </c>
      <c r="K3075" s="2" t="s">
        <v>748</v>
      </c>
      <c r="L3075" s="2" t="s">
        <v>716</v>
      </c>
      <c r="M3075" s="2" t="s">
        <v>14759</v>
      </c>
      <c r="N3075" s="1" t="str">
        <f t="shared" ref="N3075:N3138" si="48">B3075&amp;E3075&amp;2014</f>
        <v>DAUND22014</v>
      </c>
    </row>
    <row r="3076" spans="1:14" x14ac:dyDescent="0.3">
      <c r="A3076" s="2">
        <v>199</v>
      </c>
      <c r="B3076" s="2" t="s">
        <v>7826</v>
      </c>
      <c r="C3076" s="2" t="s">
        <v>6348</v>
      </c>
      <c r="D3076" s="2" t="s">
        <v>1018</v>
      </c>
      <c r="E3076" s="2">
        <v>3</v>
      </c>
      <c r="F3076" s="2" t="s">
        <v>302</v>
      </c>
      <c r="G3076" s="2">
        <v>17064</v>
      </c>
      <c r="H3076" s="3">
        <v>8.6046664078139892E-2</v>
      </c>
      <c r="I3076" s="2">
        <v>198311</v>
      </c>
      <c r="J3076" s="2" t="s">
        <v>14741</v>
      </c>
      <c r="K3076" s="2" t="s">
        <v>748</v>
      </c>
      <c r="L3076" s="2" t="s">
        <v>716</v>
      </c>
      <c r="M3076" s="2" t="s">
        <v>14759</v>
      </c>
      <c r="N3076" s="1" t="str">
        <f t="shared" si="48"/>
        <v>DAUND32014</v>
      </c>
    </row>
    <row r="3077" spans="1:14" x14ac:dyDescent="0.3">
      <c r="A3077" s="2">
        <v>199</v>
      </c>
      <c r="B3077" s="2" t="s">
        <v>7826</v>
      </c>
      <c r="C3077" s="2" t="s">
        <v>6349</v>
      </c>
      <c r="D3077" s="2" t="s">
        <v>1018</v>
      </c>
      <c r="E3077" s="2">
        <v>4</v>
      </c>
      <c r="F3077" s="2" t="s">
        <v>693</v>
      </c>
      <c r="G3077" s="2">
        <v>5546</v>
      </c>
      <c r="H3077" s="3">
        <v>2.7966174342320901E-2</v>
      </c>
      <c r="I3077" s="2">
        <v>198311</v>
      </c>
      <c r="J3077" s="2" t="s">
        <v>14741</v>
      </c>
      <c r="K3077" s="2" t="s">
        <v>748</v>
      </c>
      <c r="L3077" s="2" t="s">
        <v>716</v>
      </c>
      <c r="M3077" s="2" t="s">
        <v>14759</v>
      </c>
      <c r="N3077" s="1" t="str">
        <f t="shared" si="48"/>
        <v>DAUND42014</v>
      </c>
    </row>
    <row r="3078" spans="1:14" x14ac:dyDescent="0.3">
      <c r="A3078" s="2">
        <v>199</v>
      </c>
      <c r="B3078" s="2" t="s">
        <v>7826</v>
      </c>
      <c r="C3078" s="2" t="s">
        <v>6350</v>
      </c>
      <c r="D3078" s="2" t="s">
        <v>1018</v>
      </c>
      <c r="E3078" s="2">
        <v>5</v>
      </c>
      <c r="F3078" s="2" t="s">
        <v>103</v>
      </c>
      <c r="G3078" s="2">
        <v>2911</v>
      </c>
      <c r="H3078" s="3">
        <v>1.4678963849710808E-2</v>
      </c>
      <c r="I3078" s="2">
        <v>198311</v>
      </c>
      <c r="J3078" s="2" t="s">
        <v>14741</v>
      </c>
      <c r="K3078" s="2" t="s">
        <v>748</v>
      </c>
      <c r="L3078" s="2" t="s">
        <v>716</v>
      </c>
      <c r="M3078" s="2" t="s">
        <v>14759</v>
      </c>
      <c r="N3078" s="1" t="str">
        <f t="shared" si="48"/>
        <v>DAUND52014</v>
      </c>
    </row>
    <row r="3079" spans="1:14" x14ac:dyDescent="0.3">
      <c r="A3079" s="2">
        <v>199</v>
      </c>
      <c r="B3079" s="2" t="s">
        <v>7826</v>
      </c>
      <c r="C3079" s="2" t="s">
        <v>6351</v>
      </c>
      <c r="D3079" s="2" t="s">
        <v>1018</v>
      </c>
      <c r="E3079" s="2">
        <v>6</v>
      </c>
      <c r="F3079" s="2" t="s">
        <v>19</v>
      </c>
      <c r="G3079" s="2">
        <v>1602</v>
      </c>
      <c r="H3079" s="3">
        <v>8.0782205727367613E-3</v>
      </c>
      <c r="I3079" s="2">
        <v>198311</v>
      </c>
      <c r="J3079" s="2" t="s">
        <v>14741</v>
      </c>
      <c r="K3079" s="2" t="s">
        <v>748</v>
      </c>
      <c r="L3079" s="2" t="s">
        <v>716</v>
      </c>
      <c r="M3079" s="2" t="s">
        <v>14759</v>
      </c>
      <c r="N3079" s="1" t="str">
        <f t="shared" si="48"/>
        <v>DAUND62014</v>
      </c>
    </row>
    <row r="3080" spans="1:14" x14ac:dyDescent="0.3">
      <c r="A3080" s="2">
        <v>199</v>
      </c>
      <c r="B3080" s="2" t="s">
        <v>7826</v>
      </c>
      <c r="C3080" s="2" t="s">
        <v>6352</v>
      </c>
      <c r="D3080" s="2" t="s">
        <v>1018</v>
      </c>
      <c r="E3080" s="2">
        <v>7</v>
      </c>
      <c r="F3080" s="2" t="s">
        <v>11</v>
      </c>
      <c r="G3080" s="2">
        <v>1504</v>
      </c>
      <c r="H3080" s="3">
        <v>7.5840472792734646E-3</v>
      </c>
      <c r="I3080" s="2">
        <v>198311</v>
      </c>
      <c r="J3080" s="2" t="s">
        <v>14741</v>
      </c>
      <c r="K3080" s="2" t="s">
        <v>748</v>
      </c>
      <c r="L3080" s="2" t="s">
        <v>716</v>
      </c>
      <c r="M3080" s="2" t="s">
        <v>14759</v>
      </c>
      <c r="N3080" s="1" t="str">
        <f t="shared" si="48"/>
        <v>DAUND72014</v>
      </c>
    </row>
    <row r="3081" spans="1:14" x14ac:dyDescent="0.3">
      <c r="A3081" s="2">
        <v>199</v>
      </c>
      <c r="B3081" s="2" t="s">
        <v>7826</v>
      </c>
      <c r="C3081" s="2" t="s">
        <v>6353</v>
      </c>
      <c r="D3081" s="2" t="s">
        <v>1018</v>
      </c>
      <c r="E3081" s="2">
        <v>8</v>
      </c>
      <c r="F3081" s="2" t="s">
        <v>7</v>
      </c>
      <c r="G3081" s="2">
        <v>1481</v>
      </c>
      <c r="H3081" s="3">
        <v>7.4680678328484049E-3</v>
      </c>
      <c r="I3081" s="2">
        <v>198311</v>
      </c>
      <c r="J3081" s="2" t="s">
        <v>14741</v>
      </c>
      <c r="K3081" s="2" t="s">
        <v>748</v>
      </c>
      <c r="L3081" s="2" t="s">
        <v>716</v>
      </c>
      <c r="M3081" s="2" t="s">
        <v>14759</v>
      </c>
      <c r="N3081" s="1" t="str">
        <f t="shared" si="48"/>
        <v>DAUND82014</v>
      </c>
    </row>
    <row r="3082" spans="1:14" x14ac:dyDescent="0.3">
      <c r="A3082" s="2">
        <v>199</v>
      </c>
      <c r="B3082" s="2" t="s">
        <v>7826</v>
      </c>
      <c r="C3082" s="2" t="s">
        <v>22</v>
      </c>
      <c r="D3082" s="2" t="s">
        <v>7923</v>
      </c>
      <c r="E3082" s="2">
        <v>9</v>
      </c>
      <c r="F3082" s="2" t="s">
        <v>22</v>
      </c>
      <c r="G3082" s="2">
        <v>1460</v>
      </c>
      <c r="H3082" s="3">
        <v>7.3621735556776979E-3</v>
      </c>
      <c r="I3082" s="2">
        <v>198311</v>
      </c>
      <c r="J3082" s="2" t="s">
        <v>14741</v>
      </c>
      <c r="K3082" s="2" t="s">
        <v>748</v>
      </c>
      <c r="L3082" s="2" t="s">
        <v>716</v>
      </c>
      <c r="M3082" s="2" t="s">
        <v>14759</v>
      </c>
      <c r="N3082" s="1" t="str">
        <f t="shared" si="48"/>
        <v>DAUND92014</v>
      </c>
    </row>
    <row r="3083" spans="1:14" x14ac:dyDescent="0.3">
      <c r="A3083" s="2">
        <v>199</v>
      </c>
      <c r="B3083" s="2" t="s">
        <v>7826</v>
      </c>
      <c r="C3083" s="2" t="s">
        <v>6354</v>
      </c>
      <c r="D3083" s="2" t="s">
        <v>1018</v>
      </c>
      <c r="E3083" s="2">
        <v>10</v>
      </c>
      <c r="F3083" s="2" t="s">
        <v>62</v>
      </c>
      <c r="G3083" s="2">
        <v>650</v>
      </c>
      <c r="H3083" s="3">
        <v>3.2776800076647285E-3</v>
      </c>
      <c r="I3083" s="2">
        <v>198311</v>
      </c>
      <c r="J3083" s="2" t="s">
        <v>14741</v>
      </c>
      <c r="K3083" s="2" t="s">
        <v>748</v>
      </c>
      <c r="L3083" s="2" t="s">
        <v>716</v>
      </c>
      <c r="M3083" s="2" t="s">
        <v>14759</v>
      </c>
      <c r="N3083" s="1" t="str">
        <f t="shared" si="48"/>
        <v>DAUND102014</v>
      </c>
    </row>
    <row r="3084" spans="1:14" x14ac:dyDescent="0.3">
      <c r="A3084" s="2">
        <v>199</v>
      </c>
      <c r="B3084" s="2" t="s">
        <v>7826</v>
      </c>
      <c r="C3084" s="2" t="s">
        <v>6355</v>
      </c>
      <c r="D3084" s="2" t="s">
        <v>1018</v>
      </c>
      <c r="E3084" s="2">
        <v>11</v>
      </c>
      <c r="F3084" s="2" t="s">
        <v>19</v>
      </c>
      <c r="G3084" s="2">
        <v>489</v>
      </c>
      <c r="H3084" s="3">
        <v>2.4658238826893112E-3</v>
      </c>
      <c r="I3084" s="2">
        <v>198311</v>
      </c>
      <c r="J3084" s="2" t="s">
        <v>14741</v>
      </c>
      <c r="K3084" s="2" t="s">
        <v>748</v>
      </c>
      <c r="L3084" s="2" t="s">
        <v>716</v>
      </c>
      <c r="M3084" s="2" t="s">
        <v>14759</v>
      </c>
      <c r="N3084" s="1" t="str">
        <f t="shared" si="48"/>
        <v>DAUND112014</v>
      </c>
    </row>
    <row r="3085" spans="1:14" x14ac:dyDescent="0.3">
      <c r="A3085" s="2">
        <v>199</v>
      </c>
      <c r="B3085" s="2" t="s">
        <v>7826</v>
      </c>
      <c r="C3085" s="2" t="s">
        <v>6356</v>
      </c>
      <c r="D3085" s="2" t="s">
        <v>1020</v>
      </c>
      <c r="E3085" s="2">
        <v>12</v>
      </c>
      <c r="F3085" s="2" t="s">
        <v>19</v>
      </c>
      <c r="G3085" s="2">
        <v>436</v>
      </c>
      <c r="H3085" s="3">
        <v>2.1985668974489566E-3</v>
      </c>
      <c r="I3085" s="2">
        <v>198311</v>
      </c>
      <c r="J3085" s="2" t="s">
        <v>14741</v>
      </c>
      <c r="K3085" s="2" t="s">
        <v>748</v>
      </c>
      <c r="L3085" s="2" t="s">
        <v>716</v>
      </c>
      <c r="M3085" s="2" t="s">
        <v>14759</v>
      </c>
      <c r="N3085" s="1" t="str">
        <f t="shared" si="48"/>
        <v>DAUND122014</v>
      </c>
    </row>
    <row r="3086" spans="1:14" x14ac:dyDescent="0.3">
      <c r="A3086" s="2">
        <v>199</v>
      </c>
      <c r="B3086" s="2" t="s">
        <v>7826</v>
      </c>
      <c r="C3086" s="2" t="s">
        <v>6357</v>
      </c>
      <c r="D3086" s="2" t="s">
        <v>1018</v>
      </c>
      <c r="E3086" s="2">
        <v>13</v>
      </c>
      <c r="F3086" s="2" t="s">
        <v>19</v>
      </c>
      <c r="G3086" s="2">
        <v>434</v>
      </c>
      <c r="H3086" s="3">
        <v>2.1884817281946035E-3</v>
      </c>
      <c r="I3086" s="2">
        <v>198311</v>
      </c>
      <c r="J3086" s="2" t="s">
        <v>14741</v>
      </c>
      <c r="K3086" s="2" t="s">
        <v>748</v>
      </c>
      <c r="L3086" s="2" t="s">
        <v>716</v>
      </c>
      <c r="M3086" s="2" t="s">
        <v>14759</v>
      </c>
      <c r="N3086" s="1" t="str">
        <f t="shared" si="48"/>
        <v>DAUND132014</v>
      </c>
    </row>
    <row r="3087" spans="1:14" x14ac:dyDescent="0.3">
      <c r="A3087" s="2">
        <v>199</v>
      </c>
      <c r="B3087" s="2" t="s">
        <v>7826</v>
      </c>
      <c r="C3087" s="2" t="s">
        <v>2761</v>
      </c>
      <c r="D3087" s="2" t="s">
        <v>1018</v>
      </c>
      <c r="E3087" s="2">
        <v>14</v>
      </c>
      <c r="F3087" s="2" t="s">
        <v>19</v>
      </c>
      <c r="G3087" s="2">
        <v>392</v>
      </c>
      <c r="H3087" s="3">
        <v>1.9766931738531904E-3</v>
      </c>
      <c r="I3087" s="2">
        <v>198311</v>
      </c>
      <c r="J3087" s="2" t="s">
        <v>14741</v>
      </c>
      <c r="K3087" s="2" t="s">
        <v>748</v>
      </c>
      <c r="L3087" s="2" t="s">
        <v>716</v>
      </c>
      <c r="M3087" s="2" t="s">
        <v>14759</v>
      </c>
      <c r="N3087" s="1" t="str">
        <f t="shared" si="48"/>
        <v>DAUND142014</v>
      </c>
    </row>
    <row r="3088" spans="1:14" x14ac:dyDescent="0.3">
      <c r="A3088" s="2">
        <v>199</v>
      </c>
      <c r="B3088" s="2" t="s">
        <v>7826</v>
      </c>
      <c r="C3088" s="2" t="s">
        <v>6358</v>
      </c>
      <c r="D3088" s="2" t="s">
        <v>1018</v>
      </c>
      <c r="E3088" s="2">
        <v>15</v>
      </c>
      <c r="F3088" s="2" t="s">
        <v>19</v>
      </c>
      <c r="G3088" s="2">
        <v>365</v>
      </c>
      <c r="H3088" s="3">
        <v>1.8405433889194245E-3</v>
      </c>
      <c r="I3088" s="2">
        <v>198311</v>
      </c>
      <c r="J3088" s="2" t="s">
        <v>14741</v>
      </c>
      <c r="K3088" s="2" t="s">
        <v>748</v>
      </c>
      <c r="L3088" s="2" t="s">
        <v>716</v>
      </c>
      <c r="M3088" s="2" t="s">
        <v>14759</v>
      </c>
      <c r="N3088" s="1" t="str">
        <f t="shared" si="48"/>
        <v>DAUND152014</v>
      </c>
    </row>
    <row r="3089" spans="1:14" x14ac:dyDescent="0.3">
      <c r="A3089" s="2">
        <v>199</v>
      </c>
      <c r="B3089" s="2" t="s">
        <v>7826</v>
      </c>
      <c r="C3089" s="2" t="s">
        <v>6359</v>
      </c>
      <c r="D3089" s="2" t="s">
        <v>1018</v>
      </c>
      <c r="E3089" s="2">
        <v>16</v>
      </c>
      <c r="F3089" s="2" t="s">
        <v>19</v>
      </c>
      <c r="G3089" s="2">
        <v>345</v>
      </c>
      <c r="H3089" s="3">
        <v>1.7396916963758945E-3</v>
      </c>
      <c r="I3089" s="2">
        <v>198311</v>
      </c>
      <c r="J3089" s="2" t="s">
        <v>14741</v>
      </c>
      <c r="K3089" s="2" t="s">
        <v>748</v>
      </c>
      <c r="L3089" s="2" t="s">
        <v>716</v>
      </c>
      <c r="M3089" s="2" t="s">
        <v>14759</v>
      </c>
      <c r="N3089" s="1" t="str">
        <f t="shared" si="48"/>
        <v>DAUND162014</v>
      </c>
    </row>
    <row r="3090" spans="1:14" x14ac:dyDescent="0.3">
      <c r="A3090" s="2">
        <v>199</v>
      </c>
      <c r="B3090" s="2" t="s">
        <v>7826</v>
      </c>
      <c r="C3090" s="2" t="s">
        <v>6360</v>
      </c>
      <c r="D3090" s="2" t="s">
        <v>1018</v>
      </c>
      <c r="E3090" s="2">
        <v>17</v>
      </c>
      <c r="F3090" s="2" t="s">
        <v>19</v>
      </c>
      <c r="G3090" s="2">
        <v>259</v>
      </c>
      <c r="H3090" s="3">
        <v>1.3060294184387149E-3</v>
      </c>
      <c r="I3090" s="2">
        <v>198311</v>
      </c>
      <c r="J3090" s="2" t="s">
        <v>14741</v>
      </c>
      <c r="K3090" s="2" t="s">
        <v>748</v>
      </c>
      <c r="L3090" s="2" t="s">
        <v>716</v>
      </c>
      <c r="M3090" s="2" t="s">
        <v>14759</v>
      </c>
      <c r="N3090" s="1" t="str">
        <f t="shared" si="48"/>
        <v>DAUND172014</v>
      </c>
    </row>
    <row r="3091" spans="1:14" x14ac:dyDescent="0.3">
      <c r="A3091" s="2">
        <v>199</v>
      </c>
      <c r="B3091" s="2" t="s">
        <v>7826</v>
      </c>
      <c r="C3091" s="2" t="s">
        <v>6361</v>
      </c>
      <c r="D3091" s="2" t="s">
        <v>1018</v>
      </c>
      <c r="E3091" s="2">
        <v>18</v>
      </c>
      <c r="F3091" s="2" t="s">
        <v>19</v>
      </c>
      <c r="G3091" s="2">
        <v>251</v>
      </c>
      <c r="H3091" s="3">
        <v>1.2656887414213029E-3</v>
      </c>
      <c r="I3091" s="2">
        <v>198311</v>
      </c>
      <c r="J3091" s="2" t="s">
        <v>14741</v>
      </c>
      <c r="K3091" s="2" t="s">
        <v>748</v>
      </c>
      <c r="L3091" s="2" t="s">
        <v>716</v>
      </c>
      <c r="M3091" s="2" t="s">
        <v>14759</v>
      </c>
      <c r="N3091" s="1" t="str">
        <f t="shared" si="48"/>
        <v>DAUND182014</v>
      </c>
    </row>
    <row r="3092" spans="1:14" x14ac:dyDescent="0.3">
      <c r="A3092" s="2">
        <v>199</v>
      </c>
      <c r="B3092" s="2" t="s">
        <v>7826</v>
      </c>
      <c r="C3092" s="2" t="s">
        <v>6362</v>
      </c>
      <c r="D3092" s="2" t="s">
        <v>1018</v>
      </c>
      <c r="E3092" s="2">
        <v>19</v>
      </c>
      <c r="F3092" s="2" t="s">
        <v>19</v>
      </c>
      <c r="G3092" s="2">
        <v>169</v>
      </c>
      <c r="H3092" s="3">
        <v>8.521968019928294E-4</v>
      </c>
      <c r="I3092" s="2">
        <v>198311</v>
      </c>
      <c r="J3092" s="2" t="s">
        <v>14741</v>
      </c>
      <c r="K3092" s="2" t="s">
        <v>748</v>
      </c>
      <c r="L3092" s="2" t="s">
        <v>716</v>
      </c>
      <c r="M3092" s="2" t="s">
        <v>14759</v>
      </c>
      <c r="N3092" s="1" t="str">
        <f t="shared" si="48"/>
        <v>DAUND192014</v>
      </c>
    </row>
    <row r="3093" spans="1:14" x14ac:dyDescent="0.3">
      <c r="A3093" s="2">
        <v>200</v>
      </c>
      <c r="B3093" s="2" t="s">
        <v>7827</v>
      </c>
      <c r="C3093" s="2" t="s">
        <v>6363</v>
      </c>
      <c r="D3093" s="2" t="s">
        <v>1018</v>
      </c>
      <c r="E3093" s="2">
        <v>1</v>
      </c>
      <c r="F3093" s="2" t="s">
        <v>51</v>
      </c>
      <c r="G3093" s="2">
        <v>107746</v>
      </c>
      <c r="H3093" s="3">
        <v>0.49806774897378053</v>
      </c>
      <c r="I3093" s="2">
        <v>216328</v>
      </c>
      <c r="J3093" s="2" t="s">
        <v>14741</v>
      </c>
      <c r="K3093" s="2" t="s">
        <v>748</v>
      </c>
      <c r="L3093" s="2" t="s">
        <v>716</v>
      </c>
      <c r="M3093" s="2" t="s">
        <v>14759</v>
      </c>
      <c r="N3093" s="1" t="str">
        <f t="shared" si="48"/>
        <v>INDAPUR12014</v>
      </c>
    </row>
    <row r="3094" spans="1:14" x14ac:dyDescent="0.3">
      <c r="A3094" s="2">
        <v>200</v>
      </c>
      <c r="B3094" s="2" t="s">
        <v>7827</v>
      </c>
      <c r="C3094" s="2" t="s">
        <v>6364</v>
      </c>
      <c r="D3094" s="2" t="s">
        <v>1018</v>
      </c>
      <c r="E3094" s="2">
        <v>2</v>
      </c>
      <c r="F3094" s="2" t="s">
        <v>7</v>
      </c>
      <c r="G3094" s="2">
        <v>93646</v>
      </c>
      <c r="H3094" s="3">
        <v>0.4328889464147036</v>
      </c>
      <c r="I3094" s="2">
        <v>216328</v>
      </c>
      <c r="J3094" s="2" t="s">
        <v>14741</v>
      </c>
      <c r="K3094" s="2" t="s">
        <v>748</v>
      </c>
      <c r="L3094" s="2" t="s">
        <v>716</v>
      </c>
      <c r="M3094" s="2" t="s">
        <v>14759</v>
      </c>
      <c r="N3094" s="1" t="str">
        <f t="shared" si="48"/>
        <v>INDAPUR22014</v>
      </c>
    </row>
    <row r="3095" spans="1:14" x14ac:dyDescent="0.3">
      <c r="A3095" s="2">
        <v>200</v>
      </c>
      <c r="B3095" s="2" t="s">
        <v>7827</v>
      </c>
      <c r="C3095" s="2" t="s">
        <v>6365</v>
      </c>
      <c r="D3095" s="2" t="s">
        <v>1018</v>
      </c>
      <c r="E3095" s="2">
        <v>3</v>
      </c>
      <c r="F3095" s="2" t="s">
        <v>9</v>
      </c>
      <c r="G3095" s="2">
        <v>4239</v>
      </c>
      <c r="H3095" s="3">
        <v>1.9595244258718243E-2</v>
      </c>
      <c r="I3095" s="2">
        <v>216328</v>
      </c>
      <c r="J3095" s="2" t="s">
        <v>14741</v>
      </c>
      <c r="K3095" s="2" t="s">
        <v>748</v>
      </c>
      <c r="L3095" s="2" t="s">
        <v>716</v>
      </c>
      <c r="M3095" s="2" t="s">
        <v>14759</v>
      </c>
      <c r="N3095" s="1" t="str">
        <f t="shared" si="48"/>
        <v>INDAPUR32014</v>
      </c>
    </row>
    <row r="3096" spans="1:14" x14ac:dyDescent="0.3">
      <c r="A3096" s="2">
        <v>200</v>
      </c>
      <c r="B3096" s="2" t="s">
        <v>7827</v>
      </c>
      <c r="C3096" s="2" t="s">
        <v>6366</v>
      </c>
      <c r="D3096" s="2" t="s">
        <v>1018</v>
      </c>
      <c r="E3096" s="2">
        <v>4</v>
      </c>
      <c r="F3096" s="2" t="s">
        <v>103</v>
      </c>
      <c r="G3096" s="2">
        <v>2178</v>
      </c>
      <c r="H3096" s="3">
        <v>1.0068044820827632E-2</v>
      </c>
      <c r="I3096" s="2">
        <v>216328</v>
      </c>
      <c r="J3096" s="2" t="s">
        <v>14741</v>
      </c>
      <c r="K3096" s="2" t="s">
        <v>748</v>
      </c>
      <c r="L3096" s="2" t="s">
        <v>716</v>
      </c>
      <c r="M3096" s="2" t="s">
        <v>14759</v>
      </c>
      <c r="N3096" s="1" t="str">
        <f t="shared" si="48"/>
        <v>INDAPUR42014</v>
      </c>
    </row>
    <row r="3097" spans="1:14" x14ac:dyDescent="0.3">
      <c r="A3097" s="2">
        <v>200</v>
      </c>
      <c r="B3097" s="2" t="s">
        <v>7827</v>
      </c>
      <c r="C3097" s="2" t="s">
        <v>6367</v>
      </c>
      <c r="D3097" s="2" t="s">
        <v>1018</v>
      </c>
      <c r="E3097" s="2">
        <v>5</v>
      </c>
      <c r="F3097" s="2" t="s">
        <v>11</v>
      </c>
      <c r="G3097" s="2">
        <v>1240</v>
      </c>
      <c r="H3097" s="3">
        <v>5.7320365371103139E-3</v>
      </c>
      <c r="I3097" s="2">
        <v>216328</v>
      </c>
      <c r="J3097" s="2" t="s">
        <v>14741</v>
      </c>
      <c r="K3097" s="2" t="s">
        <v>748</v>
      </c>
      <c r="L3097" s="2" t="s">
        <v>716</v>
      </c>
      <c r="M3097" s="2" t="s">
        <v>14759</v>
      </c>
      <c r="N3097" s="1" t="str">
        <f t="shared" si="48"/>
        <v>INDAPUR52014</v>
      </c>
    </row>
    <row r="3098" spans="1:14" x14ac:dyDescent="0.3">
      <c r="A3098" s="2">
        <v>200</v>
      </c>
      <c r="B3098" s="2" t="s">
        <v>7827</v>
      </c>
      <c r="C3098" s="2" t="s">
        <v>6368</v>
      </c>
      <c r="D3098" s="2" t="s">
        <v>1018</v>
      </c>
      <c r="E3098" s="2">
        <v>6</v>
      </c>
      <c r="F3098" s="2" t="s">
        <v>19</v>
      </c>
      <c r="G3098" s="2">
        <v>1110</v>
      </c>
      <c r="H3098" s="3">
        <v>5.1310972227358457E-3</v>
      </c>
      <c r="I3098" s="2">
        <v>216328</v>
      </c>
      <c r="J3098" s="2" t="s">
        <v>14741</v>
      </c>
      <c r="K3098" s="2" t="s">
        <v>748</v>
      </c>
      <c r="L3098" s="2" t="s">
        <v>716</v>
      </c>
      <c r="M3098" s="2" t="s">
        <v>14759</v>
      </c>
      <c r="N3098" s="1" t="str">
        <f t="shared" si="48"/>
        <v>INDAPUR62014</v>
      </c>
    </row>
    <row r="3099" spans="1:14" x14ac:dyDescent="0.3">
      <c r="A3099" s="2">
        <v>200</v>
      </c>
      <c r="B3099" s="2" t="s">
        <v>7827</v>
      </c>
      <c r="C3099" s="2" t="s">
        <v>6369</v>
      </c>
      <c r="D3099" s="2" t="s">
        <v>1018</v>
      </c>
      <c r="E3099" s="2">
        <v>7</v>
      </c>
      <c r="F3099" s="2" t="s">
        <v>19</v>
      </c>
      <c r="G3099" s="2">
        <v>1020</v>
      </c>
      <c r="H3099" s="3">
        <v>4.7150623127842906E-3</v>
      </c>
      <c r="I3099" s="2">
        <v>216328</v>
      </c>
      <c r="J3099" s="2" t="s">
        <v>14741</v>
      </c>
      <c r="K3099" s="2" t="s">
        <v>748</v>
      </c>
      <c r="L3099" s="2" t="s">
        <v>716</v>
      </c>
      <c r="M3099" s="2" t="s">
        <v>14759</v>
      </c>
      <c r="N3099" s="1" t="str">
        <f t="shared" si="48"/>
        <v>INDAPUR72014</v>
      </c>
    </row>
    <row r="3100" spans="1:14" x14ac:dyDescent="0.3">
      <c r="A3100" s="2">
        <v>200</v>
      </c>
      <c r="B3100" s="2" t="s">
        <v>7827</v>
      </c>
      <c r="C3100" s="2" t="s">
        <v>6370</v>
      </c>
      <c r="D3100" s="2" t="s">
        <v>1018</v>
      </c>
      <c r="E3100" s="2">
        <v>8</v>
      </c>
      <c r="F3100" s="2" t="s">
        <v>19</v>
      </c>
      <c r="G3100" s="2">
        <v>993</v>
      </c>
      <c r="H3100" s="3">
        <v>4.5902518397988243E-3</v>
      </c>
      <c r="I3100" s="2">
        <v>216328</v>
      </c>
      <c r="J3100" s="2" t="s">
        <v>14741</v>
      </c>
      <c r="K3100" s="2" t="s">
        <v>748</v>
      </c>
      <c r="L3100" s="2" t="s">
        <v>716</v>
      </c>
      <c r="M3100" s="2" t="s">
        <v>14759</v>
      </c>
      <c r="N3100" s="1" t="str">
        <f t="shared" si="48"/>
        <v>INDAPUR82014</v>
      </c>
    </row>
    <row r="3101" spans="1:14" x14ac:dyDescent="0.3">
      <c r="A3101" s="2">
        <v>200</v>
      </c>
      <c r="B3101" s="2" t="s">
        <v>7827</v>
      </c>
      <c r="C3101" s="2" t="s">
        <v>6371</v>
      </c>
      <c r="D3101" s="2" t="s">
        <v>1018</v>
      </c>
      <c r="E3101" s="2">
        <v>9</v>
      </c>
      <c r="F3101" s="2" t="s">
        <v>6372</v>
      </c>
      <c r="G3101" s="2">
        <v>654</v>
      </c>
      <c r="H3101" s="3">
        <v>3.0231870123146334E-3</v>
      </c>
      <c r="I3101" s="2">
        <v>216328</v>
      </c>
      <c r="J3101" s="2" t="s">
        <v>14741</v>
      </c>
      <c r="K3101" s="2" t="s">
        <v>748</v>
      </c>
      <c r="L3101" s="2" t="s">
        <v>716</v>
      </c>
      <c r="M3101" s="2" t="s">
        <v>14759</v>
      </c>
      <c r="N3101" s="1" t="str">
        <f t="shared" si="48"/>
        <v>INDAPUR92014</v>
      </c>
    </row>
    <row r="3102" spans="1:14" x14ac:dyDescent="0.3">
      <c r="A3102" s="2">
        <v>200</v>
      </c>
      <c r="B3102" s="2" t="s">
        <v>7827</v>
      </c>
      <c r="C3102" s="2" t="s">
        <v>6373</v>
      </c>
      <c r="D3102" s="2" t="s">
        <v>1018</v>
      </c>
      <c r="E3102" s="2">
        <v>10</v>
      </c>
      <c r="F3102" s="2" t="s">
        <v>15</v>
      </c>
      <c r="G3102" s="2">
        <v>526</v>
      </c>
      <c r="H3102" s="3">
        <v>2.4314929181613108E-3</v>
      </c>
      <c r="I3102" s="2">
        <v>216328</v>
      </c>
      <c r="J3102" s="2" t="s">
        <v>14741</v>
      </c>
      <c r="K3102" s="2" t="s">
        <v>748</v>
      </c>
      <c r="L3102" s="2" t="s">
        <v>716</v>
      </c>
      <c r="M3102" s="2" t="s">
        <v>14759</v>
      </c>
      <c r="N3102" s="1" t="str">
        <f t="shared" si="48"/>
        <v>INDAPUR102014</v>
      </c>
    </row>
    <row r="3103" spans="1:14" x14ac:dyDescent="0.3">
      <c r="A3103" s="2">
        <v>200</v>
      </c>
      <c r="B3103" s="2" t="s">
        <v>7827</v>
      </c>
      <c r="C3103" s="2" t="s">
        <v>6374</v>
      </c>
      <c r="D3103" s="2" t="s">
        <v>1018</v>
      </c>
      <c r="E3103" s="2">
        <v>12</v>
      </c>
      <c r="F3103" s="2" t="s">
        <v>19</v>
      </c>
      <c r="G3103" s="2">
        <v>399</v>
      </c>
      <c r="H3103" s="3">
        <v>1.8444214341185607E-3</v>
      </c>
      <c r="I3103" s="2">
        <v>216328</v>
      </c>
      <c r="J3103" s="2" t="s">
        <v>14741</v>
      </c>
      <c r="K3103" s="2" t="s">
        <v>748</v>
      </c>
      <c r="L3103" s="2" t="s">
        <v>716</v>
      </c>
      <c r="M3103" s="2" t="s">
        <v>14759</v>
      </c>
      <c r="N3103" s="1" t="str">
        <f t="shared" si="48"/>
        <v>INDAPUR122014</v>
      </c>
    </row>
    <row r="3104" spans="1:14" x14ac:dyDescent="0.3">
      <c r="A3104" s="2">
        <v>200</v>
      </c>
      <c r="B3104" s="2" t="s">
        <v>7827</v>
      </c>
      <c r="C3104" s="2" t="s">
        <v>6375</v>
      </c>
      <c r="D3104" s="2" t="s">
        <v>1018</v>
      </c>
      <c r="E3104" s="2">
        <v>13</v>
      </c>
      <c r="F3104" s="2" t="s">
        <v>1319</v>
      </c>
      <c r="G3104" s="2">
        <v>385</v>
      </c>
      <c r="H3104" s="3">
        <v>1.7797048925705409E-3</v>
      </c>
      <c r="I3104" s="2">
        <v>216328</v>
      </c>
      <c r="J3104" s="2" t="s">
        <v>14741</v>
      </c>
      <c r="K3104" s="2" t="s">
        <v>748</v>
      </c>
      <c r="L3104" s="2" t="s">
        <v>716</v>
      </c>
      <c r="M3104" s="2" t="s">
        <v>14759</v>
      </c>
      <c r="N3104" s="1" t="str">
        <f t="shared" si="48"/>
        <v>INDAPUR132014</v>
      </c>
    </row>
    <row r="3105" spans="1:14" x14ac:dyDescent="0.3">
      <c r="A3105" s="2">
        <v>200</v>
      </c>
      <c r="B3105" s="2" t="s">
        <v>7827</v>
      </c>
      <c r="C3105" s="2" t="s">
        <v>6376</v>
      </c>
      <c r="D3105" s="2" t="s">
        <v>1018</v>
      </c>
      <c r="E3105" s="2">
        <v>14</v>
      </c>
      <c r="F3105" s="2" t="s">
        <v>19</v>
      </c>
      <c r="G3105" s="2">
        <v>350</v>
      </c>
      <c r="H3105" s="3">
        <v>1.6179135387004919E-3</v>
      </c>
      <c r="I3105" s="2">
        <v>216328</v>
      </c>
      <c r="J3105" s="2" t="s">
        <v>14741</v>
      </c>
      <c r="K3105" s="2" t="s">
        <v>748</v>
      </c>
      <c r="L3105" s="2" t="s">
        <v>716</v>
      </c>
      <c r="M3105" s="2" t="s">
        <v>14759</v>
      </c>
      <c r="N3105" s="1" t="str">
        <f t="shared" si="48"/>
        <v>INDAPUR142014</v>
      </c>
    </row>
    <row r="3106" spans="1:14" x14ac:dyDescent="0.3">
      <c r="A3106" s="2">
        <v>200</v>
      </c>
      <c r="B3106" s="2" t="s">
        <v>7827</v>
      </c>
      <c r="C3106" s="2" t="s">
        <v>6377</v>
      </c>
      <c r="D3106" s="2" t="s">
        <v>1018</v>
      </c>
      <c r="E3106" s="2">
        <v>15</v>
      </c>
      <c r="F3106" s="2" t="s">
        <v>19</v>
      </c>
      <c r="G3106" s="2">
        <v>317</v>
      </c>
      <c r="H3106" s="3">
        <v>1.4653674050515884E-3</v>
      </c>
      <c r="I3106" s="2">
        <v>216328</v>
      </c>
      <c r="J3106" s="2" t="s">
        <v>14741</v>
      </c>
      <c r="K3106" s="2" t="s">
        <v>748</v>
      </c>
      <c r="L3106" s="2" t="s">
        <v>716</v>
      </c>
      <c r="M3106" s="2" t="s">
        <v>14759</v>
      </c>
      <c r="N3106" s="1" t="str">
        <f t="shared" si="48"/>
        <v>INDAPUR152014</v>
      </c>
    </row>
    <row r="3107" spans="1:14" x14ac:dyDescent="0.3">
      <c r="A3107" s="2">
        <v>200</v>
      </c>
      <c r="B3107" s="2" t="s">
        <v>7827</v>
      </c>
      <c r="C3107" s="2" t="s">
        <v>6378</v>
      </c>
      <c r="D3107" s="2" t="s">
        <v>1018</v>
      </c>
      <c r="E3107" s="2">
        <v>16</v>
      </c>
      <c r="F3107" s="2" t="s">
        <v>19</v>
      </c>
      <c r="G3107" s="2">
        <v>263</v>
      </c>
      <c r="H3107" s="3">
        <v>1.2157464590806554E-3</v>
      </c>
      <c r="I3107" s="2">
        <v>216328</v>
      </c>
      <c r="J3107" s="2" t="s">
        <v>14741</v>
      </c>
      <c r="K3107" s="2" t="s">
        <v>748</v>
      </c>
      <c r="L3107" s="2" t="s">
        <v>716</v>
      </c>
      <c r="M3107" s="2" t="s">
        <v>14759</v>
      </c>
      <c r="N3107" s="1" t="str">
        <f t="shared" si="48"/>
        <v>INDAPUR162014</v>
      </c>
    </row>
    <row r="3108" spans="1:14" x14ac:dyDescent="0.3">
      <c r="A3108" s="2">
        <v>200</v>
      </c>
      <c r="B3108" s="2" t="s">
        <v>7827</v>
      </c>
      <c r="C3108" s="2" t="s">
        <v>6379</v>
      </c>
      <c r="D3108" s="2" t="s">
        <v>1018</v>
      </c>
      <c r="E3108" s="2">
        <v>17</v>
      </c>
      <c r="F3108" s="2" t="s">
        <v>19</v>
      </c>
      <c r="G3108" s="2">
        <v>246</v>
      </c>
      <c r="H3108" s="3">
        <v>1.1371620872009172E-3</v>
      </c>
      <c r="I3108" s="2">
        <v>216328</v>
      </c>
      <c r="J3108" s="2" t="s">
        <v>14741</v>
      </c>
      <c r="K3108" s="2" t="s">
        <v>748</v>
      </c>
      <c r="L3108" s="2" t="s">
        <v>716</v>
      </c>
      <c r="M3108" s="2" t="s">
        <v>14759</v>
      </c>
      <c r="N3108" s="1" t="str">
        <f t="shared" si="48"/>
        <v>INDAPUR172014</v>
      </c>
    </row>
    <row r="3109" spans="1:14" x14ac:dyDescent="0.3">
      <c r="A3109" s="2">
        <v>200</v>
      </c>
      <c r="B3109" s="2" t="s">
        <v>7827</v>
      </c>
      <c r="C3109" s="2" t="s">
        <v>6380</v>
      </c>
      <c r="D3109" s="2" t="s">
        <v>1018</v>
      </c>
      <c r="E3109" s="2">
        <v>18</v>
      </c>
      <c r="F3109" s="2" t="s">
        <v>19</v>
      </c>
      <c r="G3109" s="2">
        <v>244</v>
      </c>
      <c r="H3109" s="3">
        <v>1.1279168669797715E-3</v>
      </c>
      <c r="I3109" s="2">
        <v>216328</v>
      </c>
      <c r="J3109" s="2" t="s">
        <v>14741</v>
      </c>
      <c r="K3109" s="2" t="s">
        <v>748</v>
      </c>
      <c r="L3109" s="2" t="s">
        <v>716</v>
      </c>
      <c r="M3109" s="2" t="s">
        <v>14759</v>
      </c>
      <c r="N3109" s="1" t="str">
        <f t="shared" si="48"/>
        <v>INDAPUR182014</v>
      </c>
    </row>
    <row r="3110" spans="1:14" x14ac:dyDescent="0.3">
      <c r="A3110" s="2">
        <v>200</v>
      </c>
      <c r="B3110" s="2" t="s">
        <v>7827</v>
      </c>
      <c r="C3110" s="2" t="s">
        <v>6381</v>
      </c>
      <c r="D3110" s="2" t="s">
        <v>1018</v>
      </c>
      <c r="E3110" s="2">
        <v>19</v>
      </c>
      <c r="F3110" s="2" t="s">
        <v>19</v>
      </c>
      <c r="G3110" s="2">
        <v>234</v>
      </c>
      <c r="H3110" s="3">
        <v>1.0816907658740432E-3</v>
      </c>
      <c r="I3110" s="2">
        <v>216328</v>
      </c>
      <c r="J3110" s="2" t="s">
        <v>14741</v>
      </c>
      <c r="K3110" s="2" t="s">
        <v>748</v>
      </c>
      <c r="L3110" s="2" t="s">
        <v>716</v>
      </c>
      <c r="M3110" s="2" t="s">
        <v>14759</v>
      </c>
      <c r="N3110" s="1" t="str">
        <f t="shared" si="48"/>
        <v>INDAPUR192014</v>
      </c>
    </row>
    <row r="3111" spans="1:14" x14ac:dyDescent="0.3">
      <c r="A3111" s="2">
        <v>200</v>
      </c>
      <c r="B3111" s="2" t="s">
        <v>7827</v>
      </c>
      <c r="C3111" s="2" t="s">
        <v>6382</v>
      </c>
      <c r="D3111" s="2" t="s">
        <v>1018</v>
      </c>
      <c r="E3111" s="2">
        <v>20</v>
      </c>
      <c r="F3111" s="2" t="s">
        <v>19</v>
      </c>
      <c r="G3111" s="2">
        <v>197</v>
      </c>
      <c r="H3111" s="3">
        <v>9.1065419178284828E-4</v>
      </c>
      <c r="I3111" s="2">
        <v>216328</v>
      </c>
      <c r="J3111" s="2" t="s">
        <v>14741</v>
      </c>
      <c r="K3111" s="2" t="s">
        <v>748</v>
      </c>
      <c r="L3111" s="2" t="s">
        <v>716</v>
      </c>
      <c r="M3111" s="2" t="s">
        <v>14759</v>
      </c>
      <c r="N3111" s="1" t="str">
        <f t="shared" si="48"/>
        <v>INDAPUR202014</v>
      </c>
    </row>
    <row r="3112" spans="1:14" x14ac:dyDescent="0.3">
      <c r="A3112" s="2">
        <v>200</v>
      </c>
      <c r="B3112" s="2" t="s">
        <v>7827</v>
      </c>
      <c r="C3112" s="2" t="s">
        <v>6383</v>
      </c>
      <c r="D3112" s="2" t="s">
        <v>1018</v>
      </c>
      <c r="E3112" s="2">
        <v>21</v>
      </c>
      <c r="F3112" s="2" t="s">
        <v>19</v>
      </c>
      <c r="G3112" s="2">
        <v>178</v>
      </c>
      <c r="H3112" s="3">
        <v>8.2282459968196445E-4</v>
      </c>
      <c r="I3112" s="2">
        <v>216328</v>
      </c>
      <c r="J3112" s="2" t="s">
        <v>14741</v>
      </c>
      <c r="K3112" s="2" t="s">
        <v>748</v>
      </c>
      <c r="L3112" s="2" t="s">
        <v>716</v>
      </c>
      <c r="M3112" s="2" t="s">
        <v>14759</v>
      </c>
      <c r="N3112" s="1" t="str">
        <f t="shared" si="48"/>
        <v>INDAPUR212014</v>
      </c>
    </row>
    <row r="3113" spans="1:14" x14ac:dyDescent="0.3">
      <c r="A3113" s="2">
        <v>200</v>
      </c>
      <c r="B3113" s="2" t="s">
        <v>7827</v>
      </c>
      <c r="C3113" s="2" t="s">
        <v>6384</v>
      </c>
      <c r="D3113" s="2" t="s">
        <v>1018</v>
      </c>
      <c r="E3113" s="2">
        <v>22</v>
      </c>
      <c r="F3113" s="2" t="s">
        <v>19</v>
      </c>
      <c r="G3113" s="2">
        <v>163</v>
      </c>
      <c r="H3113" s="3">
        <v>7.534854480233719E-4</v>
      </c>
      <c r="I3113" s="2">
        <v>216328</v>
      </c>
      <c r="J3113" s="2" t="s">
        <v>14741</v>
      </c>
      <c r="K3113" s="2" t="s">
        <v>748</v>
      </c>
      <c r="L3113" s="2" t="s">
        <v>716</v>
      </c>
      <c r="M3113" s="2" t="s">
        <v>14759</v>
      </c>
      <c r="N3113" s="1" t="str">
        <f t="shared" si="48"/>
        <v>INDAPUR222014</v>
      </c>
    </row>
    <row r="3114" spans="1:14" x14ac:dyDescent="0.3">
      <c r="A3114" s="2">
        <v>201</v>
      </c>
      <c r="B3114" s="2" t="s">
        <v>7828</v>
      </c>
      <c r="C3114" s="2" t="s">
        <v>6385</v>
      </c>
      <c r="D3114" s="2" t="s">
        <v>1018</v>
      </c>
      <c r="E3114" s="2">
        <v>1</v>
      </c>
      <c r="F3114" s="2" t="s">
        <v>51</v>
      </c>
      <c r="G3114" s="2">
        <v>149421</v>
      </c>
      <c r="H3114" s="3">
        <v>0.65891572003104493</v>
      </c>
      <c r="I3114" s="2">
        <v>226768</v>
      </c>
      <c r="J3114" s="2" t="s">
        <v>14741</v>
      </c>
      <c r="K3114" s="2" t="s">
        <v>748</v>
      </c>
      <c r="L3114" s="2" t="s">
        <v>716</v>
      </c>
      <c r="M3114" s="2" t="s">
        <v>14759</v>
      </c>
      <c r="N3114" s="1" t="str">
        <f t="shared" si="48"/>
        <v>BARAMATI12014</v>
      </c>
    </row>
    <row r="3115" spans="1:14" x14ac:dyDescent="0.3">
      <c r="A3115" s="2">
        <v>201</v>
      </c>
      <c r="B3115" s="2" t="s">
        <v>7828</v>
      </c>
      <c r="C3115" s="2" t="s">
        <v>6386</v>
      </c>
      <c r="D3115" s="2" t="s">
        <v>1018</v>
      </c>
      <c r="E3115" s="2">
        <v>2</v>
      </c>
      <c r="F3115" s="2" t="s">
        <v>9</v>
      </c>
      <c r="G3115" s="2">
        <v>60539</v>
      </c>
      <c r="H3115" s="3">
        <v>0.26696447470542584</v>
      </c>
      <c r="I3115" s="2">
        <v>226768</v>
      </c>
      <c r="J3115" s="2" t="s">
        <v>14741</v>
      </c>
      <c r="K3115" s="2" t="s">
        <v>748</v>
      </c>
      <c r="L3115" s="2" t="s">
        <v>716</v>
      </c>
      <c r="M3115" s="2" t="s">
        <v>14759</v>
      </c>
      <c r="N3115" s="1" t="str">
        <f t="shared" si="48"/>
        <v>BARAMATI22014</v>
      </c>
    </row>
    <row r="3116" spans="1:14" x14ac:dyDescent="0.3">
      <c r="A3116" s="2">
        <v>201</v>
      </c>
      <c r="B3116" s="2" t="s">
        <v>7828</v>
      </c>
      <c r="C3116" s="2" t="s">
        <v>6387</v>
      </c>
      <c r="D3116" s="2" t="s">
        <v>1018</v>
      </c>
      <c r="E3116" s="2">
        <v>3</v>
      </c>
      <c r="F3116" s="2" t="s">
        <v>103</v>
      </c>
      <c r="G3116" s="2">
        <v>4069</v>
      </c>
      <c r="H3116" s="3">
        <v>1.7943448811119735E-2</v>
      </c>
      <c r="I3116" s="2">
        <v>226768</v>
      </c>
      <c r="J3116" s="2" t="s">
        <v>14741</v>
      </c>
      <c r="K3116" s="2" t="s">
        <v>748</v>
      </c>
      <c r="L3116" s="2" t="s">
        <v>716</v>
      </c>
      <c r="M3116" s="2" t="s">
        <v>14759</v>
      </c>
      <c r="N3116" s="1" t="str">
        <f t="shared" si="48"/>
        <v>BARAMATI32014</v>
      </c>
    </row>
    <row r="3117" spans="1:14" x14ac:dyDescent="0.3">
      <c r="A3117" s="2">
        <v>201</v>
      </c>
      <c r="B3117" s="2" t="s">
        <v>7828</v>
      </c>
      <c r="C3117" s="2" t="s">
        <v>6388</v>
      </c>
      <c r="D3117" s="2" t="s">
        <v>1018</v>
      </c>
      <c r="E3117" s="2">
        <v>4</v>
      </c>
      <c r="F3117" s="2" t="s">
        <v>7</v>
      </c>
      <c r="G3117" s="2">
        <v>4011</v>
      </c>
      <c r="H3117" s="3">
        <v>1.7687680801524025E-2</v>
      </c>
      <c r="I3117" s="2">
        <v>226768</v>
      </c>
      <c r="J3117" s="2" t="s">
        <v>14741</v>
      </c>
      <c r="K3117" s="2" t="s">
        <v>748</v>
      </c>
      <c r="L3117" s="2" t="s">
        <v>716</v>
      </c>
      <c r="M3117" s="2" t="s">
        <v>14759</v>
      </c>
      <c r="N3117" s="1" t="str">
        <f t="shared" si="48"/>
        <v>BARAMATI42014</v>
      </c>
    </row>
    <row r="3118" spans="1:14" x14ac:dyDescent="0.3">
      <c r="A3118" s="2">
        <v>201</v>
      </c>
      <c r="B3118" s="2" t="s">
        <v>7828</v>
      </c>
      <c r="C3118" s="2" t="s">
        <v>6389</v>
      </c>
      <c r="D3118" s="2" t="s">
        <v>1018</v>
      </c>
      <c r="E3118" s="2">
        <v>5</v>
      </c>
      <c r="F3118" s="2" t="s">
        <v>11</v>
      </c>
      <c r="G3118" s="2">
        <v>3340</v>
      </c>
      <c r="H3118" s="3">
        <v>1.4728709518097792E-2</v>
      </c>
      <c r="I3118" s="2">
        <v>226768</v>
      </c>
      <c r="J3118" s="2" t="s">
        <v>14741</v>
      </c>
      <c r="K3118" s="2" t="s">
        <v>748</v>
      </c>
      <c r="L3118" s="2" t="s">
        <v>716</v>
      </c>
      <c r="M3118" s="2" t="s">
        <v>14759</v>
      </c>
      <c r="N3118" s="1" t="str">
        <f t="shared" si="48"/>
        <v>BARAMATI52014</v>
      </c>
    </row>
    <row r="3119" spans="1:14" x14ac:dyDescent="0.3">
      <c r="A3119" s="2">
        <v>201</v>
      </c>
      <c r="B3119" s="2" t="s">
        <v>7828</v>
      </c>
      <c r="C3119" s="2" t="s">
        <v>22</v>
      </c>
      <c r="D3119" s="2" t="s">
        <v>7923</v>
      </c>
      <c r="E3119" s="2">
        <v>6</v>
      </c>
      <c r="F3119" s="2" t="s">
        <v>22</v>
      </c>
      <c r="G3119" s="2">
        <v>1615</v>
      </c>
      <c r="H3119" s="3">
        <v>7.1218161292598602E-3</v>
      </c>
      <c r="I3119" s="2">
        <v>226768</v>
      </c>
      <c r="J3119" s="2" t="s">
        <v>14741</v>
      </c>
      <c r="K3119" s="2" t="s">
        <v>748</v>
      </c>
      <c r="L3119" s="2" t="s">
        <v>716</v>
      </c>
      <c r="M3119" s="2" t="s">
        <v>14759</v>
      </c>
      <c r="N3119" s="1" t="str">
        <f t="shared" si="48"/>
        <v>BARAMATI62014</v>
      </c>
    </row>
    <row r="3120" spans="1:14" x14ac:dyDescent="0.3">
      <c r="A3120" s="2">
        <v>201</v>
      </c>
      <c r="B3120" s="2" t="s">
        <v>7828</v>
      </c>
      <c r="C3120" s="2" t="s">
        <v>6390</v>
      </c>
      <c r="D3120" s="2" t="s">
        <v>1018</v>
      </c>
      <c r="E3120" s="2">
        <v>7</v>
      </c>
      <c r="F3120" s="2" t="s">
        <v>19</v>
      </c>
      <c r="G3120" s="2">
        <v>980</v>
      </c>
      <c r="H3120" s="3">
        <v>4.3215974035137232E-3</v>
      </c>
      <c r="I3120" s="2">
        <v>226768</v>
      </c>
      <c r="J3120" s="2" t="s">
        <v>14741</v>
      </c>
      <c r="K3120" s="2" t="s">
        <v>748</v>
      </c>
      <c r="L3120" s="2" t="s">
        <v>716</v>
      </c>
      <c r="M3120" s="2" t="s">
        <v>14759</v>
      </c>
      <c r="N3120" s="1" t="str">
        <f t="shared" si="48"/>
        <v>BARAMATI72014</v>
      </c>
    </row>
    <row r="3121" spans="1:14" x14ac:dyDescent="0.3">
      <c r="A3121" s="2">
        <v>201</v>
      </c>
      <c r="B3121" s="2" t="s">
        <v>7828</v>
      </c>
      <c r="C3121" s="2" t="s">
        <v>6391</v>
      </c>
      <c r="D3121" s="2" t="s">
        <v>1018</v>
      </c>
      <c r="E3121" s="2">
        <v>8</v>
      </c>
      <c r="F3121" s="2" t="s">
        <v>19</v>
      </c>
      <c r="G3121" s="2">
        <v>578</v>
      </c>
      <c r="H3121" s="3">
        <v>2.5488605094193184E-3</v>
      </c>
      <c r="I3121" s="2">
        <v>226768</v>
      </c>
      <c r="J3121" s="2" t="s">
        <v>14741</v>
      </c>
      <c r="K3121" s="2" t="s">
        <v>748</v>
      </c>
      <c r="L3121" s="2" t="s">
        <v>716</v>
      </c>
      <c r="M3121" s="2" t="s">
        <v>14759</v>
      </c>
      <c r="N3121" s="1" t="str">
        <f t="shared" si="48"/>
        <v>BARAMATI82014</v>
      </c>
    </row>
    <row r="3122" spans="1:14" x14ac:dyDescent="0.3">
      <c r="A3122" s="2">
        <v>201</v>
      </c>
      <c r="B3122" s="2" t="s">
        <v>7828</v>
      </c>
      <c r="C3122" s="2" t="s">
        <v>6392</v>
      </c>
      <c r="D3122" s="2" t="s">
        <v>1018</v>
      </c>
      <c r="E3122" s="2">
        <v>9</v>
      </c>
      <c r="F3122" s="2" t="s">
        <v>6311</v>
      </c>
      <c r="G3122" s="2">
        <v>555</v>
      </c>
      <c r="H3122" s="3">
        <v>2.4474352642348128E-3</v>
      </c>
      <c r="I3122" s="2">
        <v>226768</v>
      </c>
      <c r="J3122" s="2" t="s">
        <v>14741</v>
      </c>
      <c r="K3122" s="2" t="s">
        <v>748</v>
      </c>
      <c r="L3122" s="2" t="s">
        <v>716</v>
      </c>
      <c r="M3122" s="2" t="s">
        <v>14759</v>
      </c>
      <c r="N3122" s="1" t="str">
        <f t="shared" si="48"/>
        <v>BARAMATI92014</v>
      </c>
    </row>
    <row r="3123" spans="1:14" x14ac:dyDescent="0.3">
      <c r="A3123" s="2">
        <v>201</v>
      </c>
      <c r="B3123" s="2" t="s">
        <v>7828</v>
      </c>
      <c r="C3123" s="2" t="s">
        <v>6393</v>
      </c>
      <c r="D3123" s="2" t="s">
        <v>1018</v>
      </c>
      <c r="E3123" s="2">
        <v>10</v>
      </c>
      <c r="F3123" s="2" t="s">
        <v>19</v>
      </c>
      <c r="G3123" s="2">
        <v>403</v>
      </c>
      <c r="H3123" s="3">
        <v>1.7771466873632963E-3</v>
      </c>
      <c r="I3123" s="2">
        <v>226768</v>
      </c>
      <c r="J3123" s="2" t="s">
        <v>14741</v>
      </c>
      <c r="K3123" s="2" t="s">
        <v>748</v>
      </c>
      <c r="L3123" s="2" t="s">
        <v>716</v>
      </c>
      <c r="M3123" s="2" t="s">
        <v>14759</v>
      </c>
      <c r="N3123" s="1" t="str">
        <f t="shared" si="48"/>
        <v>BARAMATI102014</v>
      </c>
    </row>
    <row r="3124" spans="1:14" x14ac:dyDescent="0.3">
      <c r="A3124" s="2">
        <v>201</v>
      </c>
      <c r="B3124" s="2" t="s">
        <v>7828</v>
      </c>
      <c r="C3124" s="2" t="s">
        <v>6394</v>
      </c>
      <c r="D3124" s="2" t="s">
        <v>1018</v>
      </c>
      <c r="E3124" s="2">
        <v>11</v>
      </c>
      <c r="F3124" s="2" t="s">
        <v>19</v>
      </c>
      <c r="G3124" s="2">
        <v>376</v>
      </c>
      <c r="H3124" s="3">
        <v>1.6580822691032245E-3</v>
      </c>
      <c r="I3124" s="2">
        <v>226768</v>
      </c>
      <c r="J3124" s="2" t="s">
        <v>14741</v>
      </c>
      <c r="K3124" s="2" t="s">
        <v>748</v>
      </c>
      <c r="L3124" s="2" t="s">
        <v>716</v>
      </c>
      <c r="M3124" s="2" t="s">
        <v>14759</v>
      </c>
      <c r="N3124" s="1" t="str">
        <f t="shared" si="48"/>
        <v>BARAMATI112014</v>
      </c>
    </row>
    <row r="3125" spans="1:14" x14ac:dyDescent="0.3">
      <c r="A3125" s="2">
        <v>201</v>
      </c>
      <c r="B3125" s="2" t="s">
        <v>7828</v>
      </c>
      <c r="C3125" s="2" t="s">
        <v>6395</v>
      </c>
      <c r="D3125" s="2" t="s">
        <v>1018</v>
      </c>
      <c r="E3125" s="2">
        <v>12</v>
      </c>
      <c r="F3125" s="2" t="s">
        <v>19</v>
      </c>
      <c r="G3125" s="2">
        <v>244</v>
      </c>
      <c r="H3125" s="3">
        <v>1.0759895576095393E-3</v>
      </c>
      <c r="I3125" s="2">
        <v>226768</v>
      </c>
      <c r="J3125" s="2" t="s">
        <v>14741</v>
      </c>
      <c r="K3125" s="2" t="s">
        <v>748</v>
      </c>
      <c r="L3125" s="2" t="s">
        <v>716</v>
      </c>
      <c r="M3125" s="2" t="s">
        <v>14759</v>
      </c>
      <c r="N3125" s="1" t="str">
        <f t="shared" si="48"/>
        <v>BARAMATI122014</v>
      </c>
    </row>
    <row r="3126" spans="1:14" x14ac:dyDescent="0.3">
      <c r="A3126" s="2">
        <v>201</v>
      </c>
      <c r="B3126" s="2" t="s">
        <v>7828</v>
      </c>
      <c r="C3126" s="2" t="s">
        <v>6396</v>
      </c>
      <c r="D3126" s="2" t="s">
        <v>1018</v>
      </c>
      <c r="E3126" s="2">
        <v>13</v>
      </c>
      <c r="F3126" s="2" t="s">
        <v>19</v>
      </c>
      <c r="G3126" s="2">
        <v>240</v>
      </c>
      <c r="H3126" s="3">
        <v>1.058350384533973E-3</v>
      </c>
      <c r="I3126" s="2">
        <v>226768</v>
      </c>
      <c r="J3126" s="2" t="s">
        <v>14741</v>
      </c>
      <c r="K3126" s="2" t="s">
        <v>748</v>
      </c>
      <c r="L3126" s="2" t="s">
        <v>716</v>
      </c>
      <c r="M3126" s="2" t="s">
        <v>14759</v>
      </c>
      <c r="N3126" s="1" t="str">
        <f t="shared" si="48"/>
        <v>BARAMATI132014</v>
      </c>
    </row>
    <row r="3127" spans="1:14" x14ac:dyDescent="0.3">
      <c r="A3127" s="2">
        <v>201</v>
      </c>
      <c r="B3127" s="2" t="s">
        <v>7828</v>
      </c>
      <c r="C3127" s="2" t="s">
        <v>6397</v>
      </c>
      <c r="D3127" s="2" t="s">
        <v>1018</v>
      </c>
      <c r="E3127" s="2">
        <v>14</v>
      </c>
      <c r="F3127" s="2" t="s">
        <v>19</v>
      </c>
      <c r="G3127" s="2">
        <v>206</v>
      </c>
      <c r="H3127" s="3">
        <v>9.0841741339166022E-4</v>
      </c>
      <c r="I3127" s="2">
        <v>226768</v>
      </c>
      <c r="J3127" s="2" t="s">
        <v>14741</v>
      </c>
      <c r="K3127" s="2" t="s">
        <v>748</v>
      </c>
      <c r="L3127" s="2" t="s">
        <v>716</v>
      </c>
      <c r="M3127" s="2" t="s">
        <v>14759</v>
      </c>
      <c r="N3127" s="1" t="str">
        <f t="shared" si="48"/>
        <v>BARAMATI142014</v>
      </c>
    </row>
    <row r="3128" spans="1:14" x14ac:dyDescent="0.3">
      <c r="A3128" s="2">
        <v>201</v>
      </c>
      <c r="B3128" s="2" t="s">
        <v>7828</v>
      </c>
      <c r="C3128" s="2" t="s">
        <v>6398</v>
      </c>
      <c r="D3128" s="2" t="s">
        <v>1018</v>
      </c>
      <c r="E3128" s="2">
        <v>15</v>
      </c>
      <c r="F3128" s="2" t="s">
        <v>19</v>
      </c>
      <c r="G3128" s="2">
        <v>191</v>
      </c>
      <c r="H3128" s="3">
        <v>8.4227051435828686E-4</v>
      </c>
      <c r="I3128" s="2">
        <v>226768</v>
      </c>
      <c r="J3128" s="2" t="s">
        <v>14741</v>
      </c>
      <c r="K3128" s="2" t="s">
        <v>748</v>
      </c>
      <c r="L3128" s="2" t="s">
        <v>716</v>
      </c>
      <c r="M3128" s="2" t="s">
        <v>14759</v>
      </c>
      <c r="N3128" s="1" t="str">
        <f t="shared" si="48"/>
        <v>BARAMATI152014</v>
      </c>
    </row>
    <row r="3129" spans="1:14" x14ac:dyDescent="0.3">
      <c r="A3129" s="2">
        <v>202</v>
      </c>
      <c r="B3129" s="2" t="s">
        <v>7829</v>
      </c>
      <c r="C3129" s="2" t="s">
        <v>6399</v>
      </c>
      <c r="D3129" s="2" t="s">
        <v>1018</v>
      </c>
      <c r="E3129" s="2">
        <v>1</v>
      </c>
      <c r="F3129" s="2" t="s">
        <v>103</v>
      </c>
      <c r="G3129" s="2">
        <v>81990</v>
      </c>
      <c r="H3129" s="3">
        <v>0.38905206815884752</v>
      </c>
      <c r="I3129" s="2">
        <v>210743</v>
      </c>
      <c r="J3129" s="2" t="s">
        <v>14741</v>
      </c>
      <c r="K3129" s="2" t="s">
        <v>748</v>
      </c>
      <c r="L3129" s="2" t="s">
        <v>716</v>
      </c>
      <c r="M3129" s="2" t="s">
        <v>14759</v>
      </c>
      <c r="N3129" s="1" t="str">
        <f t="shared" si="48"/>
        <v>PURANDAR12014</v>
      </c>
    </row>
    <row r="3130" spans="1:14" x14ac:dyDescent="0.3">
      <c r="A3130" s="2">
        <v>202</v>
      </c>
      <c r="B3130" s="2" t="s">
        <v>7829</v>
      </c>
      <c r="C3130" s="2" t="s">
        <v>6400</v>
      </c>
      <c r="D3130" s="2" t="s">
        <v>1018</v>
      </c>
      <c r="E3130" s="2">
        <v>2</v>
      </c>
      <c r="F3130" s="2" t="s">
        <v>7</v>
      </c>
      <c r="G3130" s="2">
        <v>73403</v>
      </c>
      <c r="H3130" s="3">
        <v>0.3483057563003279</v>
      </c>
      <c r="I3130" s="2">
        <v>210743</v>
      </c>
      <c r="J3130" s="2" t="s">
        <v>14741</v>
      </c>
      <c r="K3130" s="2" t="s">
        <v>748</v>
      </c>
      <c r="L3130" s="2" t="s">
        <v>716</v>
      </c>
      <c r="M3130" s="2" t="s">
        <v>14759</v>
      </c>
      <c r="N3130" s="1" t="str">
        <f t="shared" si="48"/>
        <v>PURANDAR22014</v>
      </c>
    </row>
    <row r="3131" spans="1:14" x14ac:dyDescent="0.3">
      <c r="A3131" s="2">
        <v>202</v>
      </c>
      <c r="B3131" s="2" t="s">
        <v>7829</v>
      </c>
      <c r="C3131" s="2" t="s">
        <v>6401</v>
      </c>
      <c r="D3131" s="2" t="s">
        <v>1018</v>
      </c>
      <c r="E3131" s="2">
        <v>3</v>
      </c>
      <c r="F3131" s="2" t="s">
        <v>51</v>
      </c>
      <c r="G3131" s="2">
        <v>27920</v>
      </c>
      <c r="H3131" s="3">
        <v>0.13248364121228226</v>
      </c>
      <c r="I3131" s="2">
        <v>210743</v>
      </c>
      <c r="J3131" s="2" t="s">
        <v>14741</v>
      </c>
      <c r="K3131" s="2" t="s">
        <v>748</v>
      </c>
      <c r="L3131" s="2" t="s">
        <v>716</v>
      </c>
      <c r="M3131" s="2" t="s">
        <v>14759</v>
      </c>
      <c r="N3131" s="1" t="str">
        <f t="shared" si="48"/>
        <v>PURANDAR32014</v>
      </c>
    </row>
    <row r="3132" spans="1:14" x14ac:dyDescent="0.3">
      <c r="A3132" s="2">
        <v>202</v>
      </c>
      <c r="B3132" s="2" t="s">
        <v>7829</v>
      </c>
      <c r="C3132" s="2" t="s">
        <v>6402</v>
      </c>
      <c r="D3132" s="2" t="s">
        <v>1020</v>
      </c>
      <c r="E3132" s="2">
        <v>4</v>
      </c>
      <c r="F3132" s="2" t="s">
        <v>9</v>
      </c>
      <c r="G3132" s="2">
        <v>18890</v>
      </c>
      <c r="H3132" s="3">
        <v>8.9635242926218189E-2</v>
      </c>
      <c r="I3132" s="2">
        <v>210743</v>
      </c>
      <c r="J3132" s="2" t="s">
        <v>14741</v>
      </c>
      <c r="K3132" s="2" t="s">
        <v>748</v>
      </c>
      <c r="L3132" s="2" t="s">
        <v>716</v>
      </c>
      <c r="M3132" s="2" t="s">
        <v>14759</v>
      </c>
      <c r="N3132" s="1" t="str">
        <f t="shared" si="48"/>
        <v>PURANDAR42014</v>
      </c>
    </row>
    <row r="3133" spans="1:14" x14ac:dyDescent="0.3">
      <c r="A3133" s="2">
        <v>202</v>
      </c>
      <c r="B3133" s="2" t="s">
        <v>7829</v>
      </c>
      <c r="C3133" s="2" t="s">
        <v>6403</v>
      </c>
      <c r="D3133" s="2" t="s">
        <v>1018</v>
      </c>
      <c r="E3133" s="2">
        <v>5</v>
      </c>
      <c r="F3133" s="2" t="s">
        <v>19</v>
      </c>
      <c r="G3133" s="2">
        <v>2296</v>
      </c>
      <c r="H3133" s="3">
        <v>1.0894786540952724E-2</v>
      </c>
      <c r="I3133" s="2">
        <v>210743</v>
      </c>
      <c r="J3133" s="2" t="s">
        <v>14741</v>
      </c>
      <c r="K3133" s="2" t="s">
        <v>748</v>
      </c>
      <c r="L3133" s="2" t="s">
        <v>716</v>
      </c>
      <c r="M3133" s="2" t="s">
        <v>14759</v>
      </c>
      <c r="N3133" s="1" t="str">
        <f t="shared" si="48"/>
        <v>PURANDAR52014</v>
      </c>
    </row>
    <row r="3134" spans="1:14" x14ac:dyDescent="0.3">
      <c r="A3134" s="2">
        <v>202</v>
      </c>
      <c r="B3134" s="2" t="s">
        <v>7829</v>
      </c>
      <c r="C3134" s="2" t="s">
        <v>22</v>
      </c>
      <c r="D3134" s="2" t="s">
        <v>7923</v>
      </c>
      <c r="E3134" s="2">
        <v>6</v>
      </c>
      <c r="F3134" s="2" t="s">
        <v>22</v>
      </c>
      <c r="G3134" s="2">
        <v>1205</v>
      </c>
      <c r="H3134" s="3">
        <v>5.7178648875644746E-3</v>
      </c>
      <c r="I3134" s="2">
        <v>210743</v>
      </c>
      <c r="J3134" s="2" t="s">
        <v>14741</v>
      </c>
      <c r="K3134" s="2" t="s">
        <v>748</v>
      </c>
      <c r="L3134" s="2" t="s">
        <v>716</v>
      </c>
      <c r="M3134" s="2" t="s">
        <v>14759</v>
      </c>
      <c r="N3134" s="1" t="str">
        <f t="shared" si="48"/>
        <v>PURANDAR62014</v>
      </c>
    </row>
    <row r="3135" spans="1:14" x14ac:dyDescent="0.3">
      <c r="A3135" s="2">
        <v>202</v>
      </c>
      <c r="B3135" s="2" t="s">
        <v>7829</v>
      </c>
      <c r="C3135" s="2" t="s">
        <v>6404</v>
      </c>
      <c r="D3135" s="2" t="s">
        <v>1018</v>
      </c>
      <c r="E3135" s="2">
        <v>7</v>
      </c>
      <c r="F3135" s="2" t="s">
        <v>19</v>
      </c>
      <c r="G3135" s="2">
        <v>1045</v>
      </c>
      <c r="H3135" s="3">
        <v>4.9586463132820545E-3</v>
      </c>
      <c r="I3135" s="2">
        <v>210743</v>
      </c>
      <c r="J3135" s="2" t="s">
        <v>14741</v>
      </c>
      <c r="K3135" s="2" t="s">
        <v>748</v>
      </c>
      <c r="L3135" s="2" t="s">
        <v>716</v>
      </c>
      <c r="M3135" s="2" t="s">
        <v>14759</v>
      </c>
      <c r="N3135" s="1" t="str">
        <f t="shared" si="48"/>
        <v>PURANDAR72014</v>
      </c>
    </row>
    <row r="3136" spans="1:14" x14ac:dyDescent="0.3">
      <c r="A3136" s="2">
        <v>202</v>
      </c>
      <c r="B3136" s="2" t="s">
        <v>7829</v>
      </c>
      <c r="C3136" s="2" t="s">
        <v>6405</v>
      </c>
      <c r="D3136" s="2" t="s">
        <v>1018</v>
      </c>
      <c r="E3136" s="2">
        <v>8</v>
      </c>
      <c r="F3136" s="2" t="s">
        <v>11</v>
      </c>
      <c r="G3136" s="2">
        <v>1034</v>
      </c>
      <c r="H3136" s="3">
        <v>4.9064500363001379E-3</v>
      </c>
      <c r="I3136" s="2">
        <v>210743</v>
      </c>
      <c r="J3136" s="2" t="s">
        <v>14741</v>
      </c>
      <c r="K3136" s="2" t="s">
        <v>748</v>
      </c>
      <c r="L3136" s="2" t="s">
        <v>716</v>
      </c>
      <c r="M3136" s="2" t="s">
        <v>14759</v>
      </c>
      <c r="N3136" s="1" t="str">
        <f t="shared" si="48"/>
        <v>PURANDAR82014</v>
      </c>
    </row>
    <row r="3137" spans="1:14" x14ac:dyDescent="0.3">
      <c r="A3137" s="2">
        <v>202</v>
      </c>
      <c r="B3137" s="2" t="s">
        <v>7829</v>
      </c>
      <c r="C3137" s="2" t="s">
        <v>6406</v>
      </c>
      <c r="D3137" s="2" t="s">
        <v>1018</v>
      </c>
      <c r="E3137" s="2">
        <v>9</v>
      </c>
      <c r="F3137" s="2" t="s">
        <v>19</v>
      </c>
      <c r="G3137" s="2">
        <v>935</v>
      </c>
      <c r="H3137" s="3">
        <v>4.4366835434628904E-3</v>
      </c>
      <c r="I3137" s="2">
        <v>210743</v>
      </c>
      <c r="J3137" s="2" t="s">
        <v>14741</v>
      </c>
      <c r="K3137" s="2" t="s">
        <v>748</v>
      </c>
      <c r="L3137" s="2" t="s">
        <v>716</v>
      </c>
      <c r="M3137" s="2" t="s">
        <v>14759</v>
      </c>
      <c r="N3137" s="1" t="str">
        <f t="shared" si="48"/>
        <v>PURANDAR92014</v>
      </c>
    </row>
    <row r="3138" spans="1:14" x14ac:dyDescent="0.3">
      <c r="A3138" s="2">
        <v>202</v>
      </c>
      <c r="B3138" s="2" t="s">
        <v>7829</v>
      </c>
      <c r="C3138" s="2" t="s">
        <v>6407</v>
      </c>
      <c r="D3138" s="2" t="s">
        <v>1018</v>
      </c>
      <c r="E3138" s="2">
        <v>10</v>
      </c>
      <c r="F3138" s="2" t="s">
        <v>19</v>
      </c>
      <c r="G3138" s="2">
        <v>514</v>
      </c>
      <c r="H3138" s="3">
        <v>2.4389896698822737E-3</v>
      </c>
      <c r="I3138" s="2">
        <v>210743</v>
      </c>
      <c r="J3138" s="2" t="s">
        <v>14741</v>
      </c>
      <c r="K3138" s="2" t="s">
        <v>748</v>
      </c>
      <c r="L3138" s="2" t="s">
        <v>716</v>
      </c>
      <c r="M3138" s="2" t="s">
        <v>14759</v>
      </c>
      <c r="N3138" s="1" t="str">
        <f t="shared" si="48"/>
        <v>PURANDAR102014</v>
      </c>
    </row>
    <row r="3139" spans="1:14" x14ac:dyDescent="0.3">
      <c r="A3139" s="2">
        <v>202</v>
      </c>
      <c r="B3139" s="2" t="s">
        <v>7829</v>
      </c>
      <c r="C3139" s="2" t="s">
        <v>6408</v>
      </c>
      <c r="D3139" s="2" t="s">
        <v>1018</v>
      </c>
      <c r="E3139" s="2">
        <v>11</v>
      </c>
      <c r="F3139" s="2" t="s">
        <v>19</v>
      </c>
      <c r="G3139" s="2">
        <v>469</v>
      </c>
      <c r="H3139" s="3">
        <v>2.2254594458653433E-3</v>
      </c>
      <c r="I3139" s="2">
        <v>210743</v>
      </c>
      <c r="J3139" s="2" t="s">
        <v>14741</v>
      </c>
      <c r="K3139" s="2" t="s">
        <v>748</v>
      </c>
      <c r="L3139" s="2" t="s">
        <v>716</v>
      </c>
      <c r="M3139" s="2" t="s">
        <v>14759</v>
      </c>
      <c r="N3139" s="1" t="str">
        <f t="shared" ref="N3139:N3202" si="49">B3139&amp;E3139&amp;2014</f>
        <v>PURANDAR112014</v>
      </c>
    </row>
    <row r="3140" spans="1:14" x14ac:dyDescent="0.3">
      <c r="A3140" s="2">
        <v>202</v>
      </c>
      <c r="B3140" s="2" t="s">
        <v>7829</v>
      </c>
      <c r="C3140" s="2" t="s">
        <v>6409</v>
      </c>
      <c r="D3140" s="2" t="s">
        <v>1018</v>
      </c>
      <c r="E3140" s="2">
        <v>12</v>
      </c>
      <c r="F3140" s="2" t="s">
        <v>19</v>
      </c>
      <c r="G3140" s="2">
        <v>375</v>
      </c>
      <c r="H3140" s="3">
        <v>1.7794185334744214E-3</v>
      </c>
      <c r="I3140" s="2">
        <v>210743</v>
      </c>
      <c r="J3140" s="2" t="s">
        <v>14741</v>
      </c>
      <c r="K3140" s="2" t="s">
        <v>748</v>
      </c>
      <c r="L3140" s="2" t="s">
        <v>716</v>
      </c>
      <c r="M3140" s="2" t="s">
        <v>14759</v>
      </c>
      <c r="N3140" s="1" t="str">
        <f t="shared" si="49"/>
        <v>PURANDAR122014</v>
      </c>
    </row>
    <row r="3141" spans="1:14" x14ac:dyDescent="0.3">
      <c r="A3141" s="2">
        <v>202</v>
      </c>
      <c r="B3141" s="2" t="s">
        <v>7829</v>
      </c>
      <c r="C3141" s="2" t="s">
        <v>6410</v>
      </c>
      <c r="D3141" s="2" t="s">
        <v>1018</v>
      </c>
      <c r="E3141" s="2">
        <v>13</v>
      </c>
      <c r="F3141" s="2" t="s">
        <v>19</v>
      </c>
      <c r="G3141" s="2">
        <v>232</v>
      </c>
      <c r="H3141" s="3">
        <v>1.1008669327095088E-3</v>
      </c>
      <c r="I3141" s="2">
        <v>210743</v>
      </c>
      <c r="J3141" s="2" t="s">
        <v>14741</v>
      </c>
      <c r="K3141" s="2" t="s">
        <v>748</v>
      </c>
      <c r="L3141" s="2" t="s">
        <v>716</v>
      </c>
      <c r="M3141" s="2" t="s">
        <v>14759</v>
      </c>
      <c r="N3141" s="1" t="str">
        <f t="shared" si="49"/>
        <v>PURANDAR132014</v>
      </c>
    </row>
    <row r="3142" spans="1:14" x14ac:dyDescent="0.3">
      <c r="A3142" s="2">
        <v>202</v>
      </c>
      <c r="B3142" s="2" t="s">
        <v>7829</v>
      </c>
      <c r="C3142" s="2" t="s">
        <v>6411</v>
      </c>
      <c r="D3142" s="2" t="s">
        <v>1018</v>
      </c>
      <c r="E3142" s="2">
        <v>14</v>
      </c>
      <c r="F3142" s="2" t="s">
        <v>19</v>
      </c>
      <c r="G3142" s="2">
        <v>222</v>
      </c>
      <c r="H3142" s="3">
        <v>1.0534157718168574E-3</v>
      </c>
      <c r="I3142" s="2">
        <v>210743</v>
      </c>
      <c r="J3142" s="2" t="s">
        <v>14741</v>
      </c>
      <c r="K3142" s="2" t="s">
        <v>748</v>
      </c>
      <c r="L3142" s="2" t="s">
        <v>716</v>
      </c>
      <c r="M3142" s="2" t="s">
        <v>14759</v>
      </c>
      <c r="N3142" s="1" t="str">
        <f t="shared" si="49"/>
        <v>PURANDAR142014</v>
      </c>
    </row>
    <row r="3143" spans="1:14" x14ac:dyDescent="0.3">
      <c r="A3143" s="2">
        <v>202</v>
      </c>
      <c r="B3143" s="2" t="s">
        <v>7829</v>
      </c>
      <c r="C3143" s="2" t="s">
        <v>6412</v>
      </c>
      <c r="D3143" s="2" t="s">
        <v>1018</v>
      </c>
      <c r="E3143" s="2">
        <v>15</v>
      </c>
      <c r="F3143" s="2" t="s">
        <v>19</v>
      </c>
      <c r="G3143" s="2">
        <v>213</v>
      </c>
      <c r="H3143" s="3">
        <v>1.0107097270134714E-3</v>
      </c>
      <c r="I3143" s="2">
        <v>210743</v>
      </c>
      <c r="J3143" s="2" t="s">
        <v>14741</v>
      </c>
      <c r="K3143" s="2" t="s">
        <v>748</v>
      </c>
      <c r="L3143" s="2" t="s">
        <v>716</v>
      </c>
      <c r="M3143" s="2" t="s">
        <v>14759</v>
      </c>
      <c r="N3143" s="1" t="str">
        <f t="shared" si="49"/>
        <v>PURANDAR152014</v>
      </c>
    </row>
    <row r="3144" spans="1:14" x14ac:dyDescent="0.3">
      <c r="A3144" s="2">
        <v>203</v>
      </c>
      <c r="B3144" s="2" t="s">
        <v>7830</v>
      </c>
      <c r="C3144" s="2" t="s">
        <v>6413</v>
      </c>
      <c r="D3144" s="2" t="s">
        <v>1018</v>
      </c>
      <c r="E3144" s="2">
        <v>1</v>
      </c>
      <c r="F3144" s="2" t="s">
        <v>7</v>
      </c>
      <c r="G3144" s="2">
        <v>78162</v>
      </c>
      <c r="H3144" s="3">
        <v>0.35874040178264083</v>
      </c>
      <c r="I3144" s="2">
        <v>217879</v>
      </c>
      <c r="J3144" s="2" t="s">
        <v>14741</v>
      </c>
      <c r="K3144" s="2" t="s">
        <v>748</v>
      </c>
      <c r="L3144" s="2" t="s">
        <v>716</v>
      </c>
      <c r="M3144" s="2" t="s">
        <v>14759</v>
      </c>
      <c r="N3144" s="1" t="str">
        <f t="shared" si="49"/>
        <v>BHOR12014</v>
      </c>
    </row>
    <row r="3145" spans="1:14" x14ac:dyDescent="0.3">
      <c r="A3145" s="2">
        <v>203</v>
      </c>
      <c r="B3145" s="2" t="s">
        <v>7830</v>
      </c>
      <c r="C3145" s="2" t="s">
        <v>6414</v>
      </c>
      <c r="D3145" s="2" t="s">
        <v>1018</v>
      </c>
      <c r="E3145" s="2">
        <v>2</v>
      </c>
      <c r="F3145" s="2" t="s">
        <v>103</v>
      </c>
      <c r="G3145" s="2">
        <v>59545</v>
      </c>
      <c r="H3145" s="3">
        <v>0.27329389248160674</v>
      </c>
      <c r="I3145" s="2">
        <v>217879</v>
      </c>
      <c r="J3145" s="2" t="s">
        <v>14741</v>
      </c>
      <c r="K3145" s="2" t="s">
        <v>748</v>
      </c>
      <c r="L3145" s="2" t="s">
        <v>716</v>
      </c>
      <c r="M3145" s="2" t="s">
        <v>14759</v>
      </c>
      <c r="N3145" s="1" t="str">
        <f t="shared" si="49"/>
        <v>BHOR22014</v>
      </c>
    </row>
    <row r="3146" spans="1:14" x14ac:dyDescent="0.3">
      <c r="A3146" s="2">
        <v>203</v>
      </c>
      <c r="B3146" s="2" t="s">
        <v>7830</v>
      </c>
      <c r="C3146" s="2" t="s">
        <v>6415</v>
      </c>
      <c r="D3146" s="2" t="s">
        <v>1018</v>
      </c>
      <c r="E3146" s="2">
        <v>3</v>
      </c>
      <c r="F3146" s="2" t="s">
        <v>51</v>
      </c>
      <c r="G3146" s="2">
        <v>50031</v>
      </c>
      <c r="H3146" s="3">
        <v>0.2296274537702119</v>
      </c>
      <c r="I3146" s="2">
        <v>217879</v>
      </c>
      <c r="J3146" s="2" t="s">
        <v>14741</v>
      </c>
      <c r="K3146" s="2" t="s">
        <v>748</v>
      </c>
      <c r="L3146" s="2" t="s">
        <v>716</v>
      </c>
      <c r="M3146" s="2" t="s">
        <v>14759</v>
      </c>
      <c r="N3146" s="1" t="str">
        <f t="shared" si="49"/>
        <v>BHOR32014</v>
      </c>
    </row>
    <row r="3147" spans="1:14" x14ac:dyDescent="0.3">
      <c r="A3147" s="2">
        <v>203</v>
      </c>
      <c r="B3147" s="2" t="s">
        <v>7830</v>
      </c>
      <c r="C3147" s="2" t="s">
        <v>6416</v>
      </c>
      <c r="D3147" s="2" t="s">
        <v>1018</v>
      </c>
      <c r="E3147" s="2">
        <v>4</v>
      </c>
      <c r="F3147" s="2" t="s">
        <v>9</v>
      </c>
      <c r="G3147" s="2">
        <v>24401</v>
      </c>
      <c r="H3147" s="3">
        <v>0.11199335410939099</v>
      </c>
      <c r="I3147" s="2">
        <v>217879</v>
      </c>
      <c r="J3147" s="2" t="s">
        <v>14741</v>
      </c>
      <c r="K3147" s="2" t="s">
        <v>748</v>
      </c>
      <c r="L3147" s="2" t="s">
        <v>716</v>
      </c>
      <c r="M3147" s="2" t="s">
        <v>14759</v>
      </c>
      <c r="N3147" s="1" t="str">
        <f t="shared" si="49"/>
        <v>BHOR42014</v>
      </c>
    </row>
    <row r="3148" spans="1:14" x14ac:dyDescent="0.3">
      <c r="A3148" s="2">
        <v>203</v>
      </c>
      <c r="B3148" s="2" t="s">
        <v>7830</v>
      </c>
      <c r="C3148" s="2" t="s">
        <v>22</v>
      </c>
      <c r="D3148" s="2" t="s">
        <v>7923</v>
      </c>
      <c r="E3148" s="2">
        <v>5</v>
      </c>
      <c r="F3148" s="2" t="s">
        <v>22</v>
      </c>
      <c r="G3148" s="2">
        <v>1740</v>
      </c>
      <c r="H3148" s="3">
        <v>7.9860840191115258E-3</v>
      </c>
      <c r="I3148" s="2">
        <v>217879</v>
      </c>
      <c r="J3148" s="2" t="s">
        <v>14741</v>
      </c>
      <c r="K3148" s="2" t="s">
        <v>748</v>
      </c>
      <c r="L3148" s="2" t="s">
        <v>716</v>
      </c>
      <c r="M3148" s="2" t="s">
        <v>14759</v>
      </c>
      <c r="N3148" s="1" t="str">
        <f t="shared" si="49"/>
        <v>BHOR52014</v>
      </c>
    </row>
    <row r="3149" spans="1:14" x14ac:dyDescent="0.3">
      <c r="A3149" s="2">
        <v>203</v>
      </c>
      <c r="B3149" s="2" t="s">
        <v>7830</v>
      </c>
      <c r="C3149" s="2" t="s">
        <v>6417</v>
      </c>
      <c r="D3149" s="2" t="s">
        <v>1018</v>
      </c>
      <c r="E3149" s="2">
        <v>6</v>
      </c>
      <c r="F3149" s="2" t="s">
        <v>11</v>
      </c>
      <c r="G3149" s="2">
        <v>1529</v>
      </c>
      <c r="H3149" s="3">
        <v>7.0176565892077717E-3</v>
      </c>
      <c r="I3149" s="2">
        <v>217879</v>
      </c>
      <c r="J3149" s="2" t="s">
        <v>14741</v>
      </c>
      <c r="K3149" s="2" t="s">
        <v>748</v>
      </c>
      <c r="L3149" s="2" t="s">
        <v>716</v>
      </c>
      <c r="M3149" s="2" t="s">
        <v>14759</v>
      </c>
      <c r="N3149" s="1" t="str">
        <f t="shared" si="49"/>
        <v>BHOR62014</v>
      </c>
    </row>
    <row r="3150" spans="1:14" x14ac:dyDescent="0.3">
      <c r="A3150" s="2">
        <v>203</v>
      </c>
      <c r="B3150" s="2" t="s">
        <v>7830</v>
      </c>
      <c r="C3150" s="2" t="s">
        <v>6418</v>
      </c>
      <c r="D3150" s="2" t="s">
        <v>1018</v>
      </c>
      <c r="E3150" s="2">
        <v>7</v>
      </c>
      <c r="F3150" s="2" t="s">
        <v>19</v>
      </c>
      <c r="G3150" s="2">
        <v>1352</v>
      </c>
      <c r="H3150" s="3">
        <v>6.2052790769188404E-3</v>
      </c>
      <c r="I3150" s="2">
        <v>217879</v>
      </c>
      <c r="J3150" s="2" t="s">
        <v>14741</v>
      </c>
      <c r="K3150" s="2" t="s">
        <v>748</v>
      </c>
      <c r="L3150" s="2" t="s">
        <v>716</v>
      </c>
      <c r="M3150" s="2" t="s">
        <v>14759</v>
      </c>
      <c r="N3150" s="1" t="str">
        <f t="shared" si="49"/>
        <v>BHOR72014</v>
      </c>
    </row>
    <row r="3151" spans="1:14" x14ac:dyDescent="0.3">
      <c r="A3151" s="2">
        <v>203</v>
      </c>
      <c r="B3151" s="2" t="s">
        <v>7830</v>
      </c>
      <c r="C3151" s="2" t="s">
        <v>6419</v>
      </c>
      <c r="D3151" s="2" t="s">
        <v>1018</v>
      </c>
      <c r="E3151" s="2">
        <v>8</v>
      </c>
      <c r="F3151" s="2" t="s">
        <v>19</v>
      </c>
      <c r="G3151" s="2">
        <v>603</v>
      </c>
      <c r="H3151" s="3">
        <v>2.7675911859334767E-3</v>
      </c>
      <c r="I3151" s="2">
        <v>217879</v>
      </c>
      <c r="J3151" s="2" t="s">
        <v>14741</v>
      </c>
      <c r="K3151" s="2" t="s">
        <v>748</v>
      </c>
      <c r="L3151" s="2" t="s">
        <v>716</v>
      </c>
      <c r="M3151" s="2" t="s">
        <v>14759</v>
      </c>
      <c r="N3151" s="1" t="str">
        <f t="shared" si="49"/>
        <v>BHOR82014</v>
      </c>
    </row>
    <row r="3152" spans="1:14" x14ac:dyDescent="0.3">
      <c r="A3152" s="2">
        <v>203</v>
      </c>
      <c r="B3152" s="2" t="s">
        <v>7830</v>
      </c>
      <c r="C3152" s="2" t="s">
        <v>6420</v>
      </c>
      <c r="D3152" s="2" t="s">
        <v>1018</v>
      </c>
      <c r="E3152" s="2">
        <v>9</v>
      </c>
      <c r="F3152" s="2" t="s">
        <v>19</v>
      </c>
      <c r="G3152" s="2">
        <v>516</v>
      </c>
      <c r="H3152" s="3">
        <v>2.3682869849779007E-3</v>
      </c>
      <c r="I3152" s="2">
        <v>217879</v>
      </c>
      <c r="J3152" s="2" t="s">
        <v>14741</v>
      </c>
      <c r="K3152" s="2" t="s">
        <v>748</v>
      </c>
      <c r="L3152" s="2" t="s">
        <v>716</v>
      </c>
      <c r="M3152" s="2" t="s">
        <v>14759</v>
      </c>
      <c r="N3152" s="1" t="str">
        <f t="shared" si="49"/>
        <v>BHOR92014</v>
      </c>
    </row>
    <row r="3153" spans="1:14" x14ac:dyDescent="0.3">
      <c r="A3153" s="2">
        <v>204</v>
      </c>
      <c r="B3153" s="2" t="s">
        <v>7831</v>
      </c>
      <c r="C3153" s="2" t="s">
        <v>6421</v>
      </c>
      <c r="D3153" s="2" t="s">
        <v>1018</v>
      </c>
      <c r="E3153" s="2">
        <v>1</v>
      </c>
      <c r="F3153" s="2" t="s">
        <v>9</v>
      </c>
      <c r="G3153" s="2">
        <v>95210</v>
      </c>
      <c r="H3153" s="3">
        <v>0.45753141593983515</v>
      </c>
      <c r="I3153" s="2">
        <v>208095</v>
      </c>
      <c r="J3153" s="2" t="s">
        <v>14741</v>
      </c>
      <c r="K3153" s="2" t="s">
        <v>697</v>
      </c>
      <c r="L3153" s="2" t="s">
        <v>716</v>
      </c>
      <c r="M3153" s="2" t="s">
        <v>14757</v>
      </c>
      <c r="N3153" s="1" t="str">
        <f t="shared" si="49"/>
        <v>MAVAL12014</v>
      </c>
    </row>
    <row r="3154" spans="1:14" x14ac:dyDescent="0.3">
      <c r="A3154" s="2">
        <v>204</v>
      </c>
      <c r="B3154" s="2" t="s">
        <v>7831</v>
      </c>
      <c r="C3154" s="2" t="s">
        <v>6422</v>
      </c>
      <c r="D3154" s="2" t="s">
        <v>1018</v>
      </c>
      <c r="E3154" s="2">
        <v>2</v>
      </c>
      <c r="F3154" s="2" t="s">
        <v>51</v>
      </c>
      <c r="G3154" s="2">
        <v>67275</v>
      </c>
      <c r="H3154" s="3">
        <v>0.32328984358105672</v>
      </c>
      <c r="I3154" s="2">
        <v>208095</v>
      </c>
      <c r="J3154" s="2" t="s">
        <v>14741</v>
      </c>
      <c r="K3154" s="2" t="s">
        <v>697</v>
      </c>
      <c r="L3154" s="2" t="s">
        <v>716</v>
      </c>
      <c r="M3154" s="2" t="s">
        <v>14757</v>
      </c>
      <c r="N3154" s="1" t="str">
        <f t="shared" si="49"/>
        <v>MAVAL22014</v>
      </c>
    </row>
    <row r="3155" spans="1:14" x14ac:dyDescent="0.3">
      <c r="A3155" s="2">
        <v>204</v>
      </c>
      <c r="B3155" s="2" t="s">
        <v>7831</v>
      </c>
      <c r="C3155" s="2" t="s">
        <v>6423</v>
      </c>
      <c r="D3155" s="2" t="s">
        <v>1018</v>
      </c>
      <c r="E3155" s="2">
        <v>3</v>
      </c>
      <c r="F3155" s="2" t="s">
        <v>7</v>
      </c>
      <c r="G3155" s="2">
        <v>17606</v>
      </c>
      <c r="H3155" s="3">
        <v>8.460558879357985E-2</v>
      </c>
      <c r="I3155" s="2">
        <v>208095</v>
      </c>
      <c r="J3155" s="2" t="s">
        <v>14741</v>
      </c>
      <c r="K3155" s="2" t="s">
        <v>697</v>
      </c>
      <c r="L3155" s="2" t="s">
        <v>716</v>
      </c>
      <c r="M3155" s="2" t="s">
        <v>14757</v>
      </c>
      <c r="N3155" s="1" t="str">
        <f t="shared" si="49"/>
        <v>MAVAL32014</v>
      </c>
    </row>
    <row r="3156" spans="1:14" x14ac:dyDescent="0.3">
      <c r="A3156" s="2">
        <v>204</v>
      </c>
      <c r="B3156" s="2" t="s">
        <v>7831</v>
      </c>
      <c r="C3156" s="2" t="s">
        <v>6424</v>
      </c>
      <c r="D3156" s="2" t="s">
        <v>1018</v>
      </c>
      <c r="E3156" s="2">
        <v>4</v>
      </c>
      <c r="F3156" s="2" t="s">
        <v>103</v>
      </c>
      <c r="G3156" s="2">
        <v>17375</v>
      </c>
      <c r="H3156" s="3">
        <v>8.3495518873591384E-2</v>
      </c>
      <c r="I3156" s="2">
        <v>208095</v>
      </c>
      <c r="J3156" s="2" t="s">
        <v>14741</v>
      </c>
      <c r="K3156" s="2" t="s">
        <v>697</v>
      </c>
      <c r="L3156" s="2" t="s">
        <v>716</v>
      </c>
      <c r="M3156" s="2" t="s">
        <v>14757</v>
      </c>
      <c r="N3156" s="1" t="str">
        <f t="shared" si="49"/>
        <v>MAVAL42014</v>
      </c>
    </row>
    <row r="3157" spans="1:14" x14ac:dyDescent="0.3">
      <c r="A3157" s="2">
        <v>204</v>
      </c>
      <c r="B3157" s="2" t="s">
        <v>7831</v>
      </c>
      <c r="C3157" s="2" t="s">
        <v>6425</v>
      </c>
      <c r="D3157" s="2" t="s">
        <v>1018</v>
      </c>
      <c r="E3157" s="2">
        <v>5</v>
      </c>
      <c r="F3157" s="2" t="s">
        <v>302</v>
      </c>
      <c r="G3157" s="2">
        <v>3789</v>
      </c>
      <c r="H3157" s="3">
        <v>1.820802998630433E-2</v>
      </c>
      <c r="I3157" s="2">
        <v>208095</v>
      </c>
      <c r="J3157" s="2" t="s">
        <v>14741</v>
      </c>
      <c r="K3157" s="2" t="s">
        <v>697</v>
      </c>
      <c r="L3157" s="2" t="s">
        <v>716</v>
      </c>
      <c r="M3157" s="2" t="s">
        <v>14757</v>
      </c>
      <c r="N3157" s="1" t="str">
        <f t="shared" si="49"/>
        <v>MAVAL52014</v>
      </c>
    </row>
    <row r="3158" spans="1:14" x14ac:dyDescent="0.3">
      <c r="A3158" s="2">
        <v>204</v>
      </c>
      <c r="B3158" s="2" t="s">
        <v>7831</v>
      </c>
      <c r="C3158" s="2" t="s">
        <v>22</v>
      </c>
      <c r="D3158" s="2" t="s">
        <v>7923</v>
      </c>
      <c r="E3158" s="2">
        <v>6</v>
      </c>
      <c r="F3158" s="2" t="s">
        <v>22</v>
      </c>
      <c r="G3158" s="2">
        <v>2006</v>
      </c>
      <c r="H3158" s="3">
        <v>9.6398279631898891E-3</v>
      </c>
      <c r="I3158" s="2">
        <v>208095</v>
      </c>
      <c r="J3158" s="2" t="s">
        <v>14741</v>
      </c>
      <c r="K3158" s="2" t="s">
        <v>697</v>
      </c>
      <c r="L3158" s="2" t="s">
        <v>716</v>
      </c>
      <c r="M3158" s="2" t="s">
        <v>14757</v>
      </c>
      <c r="N3158" s="1" t="str">
        <f t="shared" si="49"/>
        <v>MAVAL62014</v>
      </c>
    </row>
    <row r="3159" spans="1:14" x14ac:dyDescent="0.3">
      <c r="A3159" s="2">
        <v>204</v>
      </c>
      <c r="B3159" s="2" t="s">
        <v>7831</v>
      </c>
      <c r="C3159" s="2" t="s">
        <v>6426</v>
      </c>
      <c r="D3159" s="2" t="s">
        <v>1018</v>
      </c>
      <c r="E3159" s="2">
        <v>7</v>
      </c>
      <c r="F3159" s="2" t="s">
        <v>11</v>
      </c>
      <c r="G3159" s="2">
        <v>1954</v>
      </c>
      <c r="H3159" s="3">
        <v>9.3899420937552554E-3</v>
      </c>
      <c r="I3159" s="2">
        <v>208095</v>
      </c>
      <c r="J3159" s="2" t="s">
        <v>14741</v>
      </c>
      <c r="K3159" s="2" t="s">
        <v>697</v>
      </c>
      <c r="L3159" s="2" t="s">
        <v>716</v>
      </c>
      <c r="M3159" s="2" t="s">
        <v>14757</v>
      </c>
      <c r="N3159" s="1" t="str">
        <f t="shared" si="49"/>
        <v>MAVAL72014</v>
      </c>
    </row>
    <row r="3160" spans="1:14" x14ac:dyDescent="0.3">
      <c r="A3160" s="2">
        <v>204</v>
      </c>
      <c r="B3160" s="2" t="s">
        <v>7831</v>
      </c>
      <c r="C3160" s="2" t="s">
        <v>6427</v>
      </c>
      <c r="D3160" s="2" t="s">
        <v>1018</v>
      </c>
      <c r="E3160" s="2">
        <v>8</v>
      </c>
      <c r="F3160" s="2" t="s">
        <v>19</v>
      </c>
      <c r="G3160" s="2">
        <v>1194</v>
      </c>
      <c r="H3160" s="3">
        <v>5.7377640020183094E-3</v>
      </c>
      <c r="I3160" s="2">
        <v>208095</v>
      </c>
      <c r="J3160" s="2" t="s">
        <v>14741</v>
      </c>
      <c r="K3160" s="2" t="s">
        <v>697</v>
      </c>
      <c r="L3160" s="2" t="s">
        <v>716</v>
      </c>
      <c r="M3160" s="2" t="s">
        <v>14757</v>
      </c>
      <c r="N3160" s="1" t="str">
        <f t="shared" si="49"/>
        <v>MAVAL82014</v>
      </c>
    </row>
    <row r="3161" spans="1:14" x14ac:dyDescent="0.3">
      <c r="A3161" s="2">
        <v>204</v>
      </c>
      <c r="B3161" s="2" t="s">
        <v>7831</v>
      </c>
      <c r="C3161" s="2" t="s">
        <v>6428</v>
      </c>
      <c r="D3161" s="2" t="s">
        <v>1018</v>
      </c>
      <c r="E3161" s="2">
        <v>9</v>
      </c>
      <c r="F3161" s="2" t="s">
        <v>19</v>
      </c>
      <c r="G3161" s="2">
        <v>1142</v>
      </c>
      <c r="H3161" s="3">
        <v>5.4878781325836757E-3</v>
      </c>
      <c r="I3161" s="2">
        <v>208095</v>
      </c>
      <c r="J3161" s="2" t="s">
        <v>14741</v>
      </c>
      <c r="K3161" s="2" t="s">
        <v>697</v>
      </c>
      <c r="L3161" s="2" t="s">
        <v>716</v>
      </c>
      <c r="M3161" s="2" t="s">
        <v>14757</v>
      </c>
      <c r="N3161" s="1" t="str">
        <f t="shared" si="49"/>
        <v>MAVAL92014</v>
      </c>
    </row>
    <row r="3162" spans="1:14" x14ac:dyDescent="0.3">
      <c r="A3162" s="2">
        <v>204</v>
      </c>
      <c r="B3162" s="2" t="s">
        <v>7831</v>
      </c>
      <c r="C3162" s="2" t="s">
        <v>6429</v>
      </c>
      <c r="D3162" s="2" t="s">
        <v>1018</v>
      </c>
      <c r="E3162" s="2">
        <v>10</v>
      </c>
      <c r="F3162" s="2" t="s">
        <v>19</v>
      </c>
      <c r="G3162" s="2">
        <v>544</v>
      </c>
      <c r="H3162" s="3">
        <v>2.6141906340853937E-3</v>
      </c>
      <c r="I3162" s="2">
        <v>208095</v>
      </c>
      <c r="J3162" s="2" t="s">
        <v>14741</v>
      </c>
      <c r="K3162" s="2" t="s">
        <v>697</v>
      </c>
      <c r="L3162" s="2" t="s">
        <v>716</v>
      </c>
      <c r="M3162" s="2" t="s">
        <v>14757</v>
      </c>
      <c r="N3162" s="1" t="str">
        <f t="shared" si="49"/>
        <v>MAVAL102014</v>
      </c>
    </row>
    <row r="3163" spans="1:14" x14ac:dyDescent="0.3">
      <c r="A3163" s="2">
        <v>205</v>
      </c>
      <c r="B3163" s="2" t="s">
        <v>7832</v>
      </c>
      <c r="C3163" s="2" t="s">
        <v>6430</v>
      </c>
      <c r="D3163" s="2" t="s">
        <v>1018</v>
      </c>
      <c r="E3163" s="2">
        <v>1</v>
      </c>
      <c r="F3163" s="2" t="s">
        <v>9</v>
      </c>
      <c r="G3163" s="2">
        <v>123451</v>
      </c>
      <c r="H3163" s="3">
        <v>0.45408433504494827</v>
      </c>
      <c r="I3163" s="2">
        <v>271868</v>
      </c>
      <c r="J3163" s="2" t="s">
        <v>14741</v>
      </c>
      <c r="K3163" s="2" t="s">
        <v>697</v>
      </c>
      <c r="L3163" s="2" t="s">
        <v>716</v>
      </c>
      <c r="M3163" s="2" t="s">
        <v>14757</v>
      </c>
      <c r="N3163" s="1" t="str">
        <f t="shared" si="49"/>
        <v>CHINCHWAD12014</v>
      </c>
    </row>
    <row r="3164" spans="1:14" x14ac:dyDescent="0.3">
      <c r="A3164" s="2">
        <v>205</v>
      </c>
      <c r="B3164" s="2" t="s">
        <v>7832</v>
      </c>
      <c r="C3164" s="2" t="s">
        <v>6431</v>
      </c>
      <c r="D3164" s="2" t="s">
        <v>1018</v>
      </c>
      <c r="E3164" s="2">
        <v>2</v>
      </c>
      <c r="F3164" s="2" t="s">
        <v>103</v>
      </c>
      <c r="G3164" s="2">
        <v>63330</v>
      </c>
      <c r="H3164" s="3">
        <v>0.23294392867126693</v>
      </c>
      <c r="I3164" s="2">
        <v>271868</v>
      </c>
      <c r="J3164" s="2" t="s">
        <v>14741</v>
      </c>
      <c r="K3164" s="2" t="s">
        <v>697</v>
      </c>
      <c r="L3164" s="2" t="s">
        <v>716</v>
      </c>
      <c r="M3164" s="2" t="s">
        <v>14757</v>
      </c>
      <c r="N3164" s="1" t="str">
        <f t="shared" si="49"/>
        <v>CHINCHWAD22014</v>
      </c>
    </row>
    <row r="3165" spans="1:14" x14ac:dyDescent="0.3">
      <c r="A3165" s="2">
        <v>205</v>
      </c>
      <c r="B3165" s="2" t="s">
        <v>7832</v>
      </c>
      <c r="C3165" s="2" t="s">
        <v>6432</v>
      </c>
      <c r="D3165" s="2" t="s">
        <v>1018</v>
      </c>
      <c r="E3165" s="2">
        <v>3</v>
      </c>
      <c r="F3165" s="2" t="s">
        <v>51</v>
      </c>
      <c r="G3165" s="2">
        <v>42432</v>
      </c>
      <c r="H3165" s="3">
        <v>0.1560757426398105</v>
      </c>
      <c r="I3165" s="2">
        <v>271868</v>
      </c>
      <c r="J3165" s="2" t="s">
        <v>14741</v>
      </c>
      <c r="K3165" s="2" t="s">
        <v>697</v>
      </c>
      <c r="L3165" s="2" t="s">
        <v>716</v>
      </c>
      <c r="M3165" s="2" t="s">
        <v>14757</v>
      </c>
      <c r="N3165" s="1" t="str">
        <f t="shared" si="49"/>
        <v>CHINCHWAD32014</v>
      </c>
    </row>
    <row r="3166" spans="1:14" x14ac:dyDescent="0.3">
      <c r="A3166" s="2">
        <v>205</v>
      </c>
      <c r="B3166" s="2" t="s">
        <v>7832</v>
      </c>
      <c r="C3166" s="2" t="s">
        <v>6433</v>
      </c>
      <c r="D3166" s="2" t="s">
        <v>1018</v>
      </c>
      <c r="E3166" s="2">
        <v>4</v>
      </c>
      <c r="F3166" s="2" t="s">
        <v>19</v>
      </c>
      <c r="G3166" s="2">
        <v>13934</v>
      </c>
      <c r="H3166" s="3">
        <v>5.1252813865552402E-2</v>
      </c>
      <c r="I3166" s="2">
        <v>271868</v>
      </c>
      <c r="J3166" s="2" t="s">
        <v>14741</v>
      </c>
      <c r="K3166" s="2" t="s">
        <v>697</v>
      </c>
      <c r="L3166" s="2" t="s">
        <v>716</v>
      </c>
      <c r="M3166" s="2" t="s">
        <v>14757</v>
      </c>
      <c r="N3166" s="1" t="str">
        <f t="shared" si="49"/>
        <v>CHINCHWAD42014</v>
      </c>
    </row>
    <row r="3167" spans="1:14" x14ac:dyDescent="0.3">
      <c r="A3167" s="2">
        <v>205</v>
      </c>
      <c r="B3167" s="2" t="s">
        <v>7832</v>
      </c>
      <c r="C3167" s="2" t="s">
        <v>6434</v>
      </c>
      <c r="D3167" s="2" t="s">
        <v>1018</v>
      </c>
      <c r="E3167" s="2">
        <v>5</v>
      </c>
      <c r="F3167" s="2" t="s">
        <v>7</v>
      </c>
      <c r="G3167" s="2">
        <v>8634</v>
      </c>
      <c r="H3167" s="3">
        <v>3.1758059058072302E-2</v>
      </c>
      <c r="I3167" s="2">
        <v>271868</v>
      </c>
      <c r="J3167" s="2" t="s">
        <v>14741</v>
      </c>
      <c r="K3167" s="2" t="s">
        <v>697</v>
      </c>
      <c r="L3167" s="2" t="s">
        <v>716</v>
      </c>
      <c r="M3167" s="2" t="s">
        <v>14757</v>
      </c>
      <c r="N3167" s="1" t="str">
        <f t="shared" si="49"/>
        <v>CHINCHWAD52014</v>
      </c>
    </row>
    <row r="3168" spans="1:14" x14ac:dyDescent="0.3">
      <c r="A3168" s="2">
        <v>205</v>
      </c>
      <c r="B3168" s="2" t="s">
        <v>7832</v>
      </c>
      <c r="C3168" s="2" t="s">
        <v>6435</v>
      </c>
      <c r="D3168" s="2" t="s">
        <v>1018</v>
      </c>
      <c r="E3168" s="2">
        <v>6</v>
      </c>
      <c r="F3168" s="2" t="s">
        <v>302</v>
      </c>
      <c r="G3168" s="2">
        <v>8192</v>
      </c>
      <c r="H3168" s="3">
        <v>3.0132270072240942E-2</v>
      </c>
      <c r="I3168" s="2">
        <v>271868</v>
      </c>
      <c r="J3168" s="2" t="s">
        <v>14741</v>
      </c>
      <c r="K3168" s="2" t="s">
        <v>697</v>
      </c>
      <c r="L3168" s="2" t="s">
        <v>716</v>
      </c>
      <c r="M3168" s="2" t="s">
        <v>14757</v>
      </c>
      <c r="N3168" s="1" t="str">
        <f t="shared" si="49"/>
        <v>CHINCHWAD62014</v>
      </c>
    </row>
    <row r="3169" spans="1:14" x14ac:dyDescent="0.3">
      <c r="A3169" s="2">
        <v>205</v>
      </c>
      <c r="B3169" s="2" t="s">
        <v>7832</v>
      </c>
      <c r="C3169" s="2" t="s">
        <v>6436</v>
      </c>
      <c r="D3169" s="2" t="s">
        <v>1018</v>
      </c>
      <c r="E3169" s="2">
        <v>7</v>
      </c>
      <c r="F3169" s="2" t="s">
        <v>11</v>
      </c>
      <c r="G3169" s="2">
        <v>3696</v>
      </c>
      <c r="H3169" s="3">
        <v>1.359483278649933E-2</v>
      </c>
      <c r="I3169" s="2">
        <v>271868</v>
      </c>
      <c r="J3169" s="2" t="s">
        <v>14741</v>
      </c>
      <c r="K3169" s="2" t="s">
        <v>697</v>
      </c>
      <c r="L3169" s="2" t="s">
        <v>716</v>
      </c>
      <c r="M3169" s="2" t="s">
        <v>14757</v>
      </c>
      <c r="N3169" s="1" t="str">
        <f t="shared" si="49"/>
        <v>CHINCHWAD72014</v>
      </c>
    </row>
    <row r="3170" spans="1:14" x14ac:dyDescent="0.3">
      <c r="A3170" s="2">
        <v>205</v>
      </c>
      <c r="B3170" s="2" t="s">
        <v>7832</v>
      </c>
      <c r="C3170" s="2" t="s">
        <v>22</v>
      </c>
      <c r="D3170" s="2" t="s">
        <v>7923</v>
      </c>
      <c r="E3170" s="2">
        <v>8</v>
      </c>
      <c r="F3170" s="2" t="s">
        <v>22</v>
      </c>
      <c r="G3170" s="2">
        <v>3197</v>
      </c>
      <c r="H3170" s="3">
        <v>1.1759383230096959E-2</v>
      </c>
      <c r="I3170" s="2">
        <v>271868</v>
      </c>
      <c r="J3170" s="2" t="s">
        <v>14741</v>
      </c>
      <c r="K3170" s="2" t="s">
        <v>697</v>
      </c>
      <c r="L3170" s="2" t="s">
        <v>716</v>
      </c>
      <c r="M3170" s="2" t="s">
        <v>14757</v>
      </c>
      <c r="N3170" s="1" t="str">
        <f t="shared" si="49"/>
        <v>CHINCHWAD82014</v>
      </c>
    </row>
    <row r="3171" spans="1:14" x14ac:dyDescent="0.3">
      <c r="A3171" s="2">
        <v>205</v>
      </c>
      <c r="B3171" s="2" t="s">
        <v>7832</v>
      </c>
      <c r="C3171" s="2" t="s">
        <v>6437</v>
      </c>
      <c r="D3171" s="2" t="s">
        <v>1018</v>
      </c>
      <c r="E3171" s="2">
        <v>9</v>
      </c>
      <c r="F3171" s="2" t="s">
        <v>19</v>
      </c>
      <c r="G3171" s="2">
        <v>807</v>
      </c>
      <c r="H3171" s="3">
        <v>2.9683522886106493E-3</v>
      </c>
      <c r="I3171" s="2">
        <v>271868</v>
      </c>
      <c r="J3171" s="2" t="s">
        <v>14741</v>
      </c>
      <c r="K3171" s="2" t="s">
        <v>697</v>
      </c>
      <c r="L3171" s="2" t="s">
        <v>716</v>
      </c>
      <c r="M3171" s="2" t="s">
        <v>14757</v>
      </c>
      <c r="N3171" s="1" t="str">
        <f t="shared" si="49"/>
        <v>CHINCHWAD92014</v>
      </c>
    </row>
    <row r="3172" spans="1:14" x14ac:dyDescent="0.3">
      <c r="A3172" s="2">
        <v>205</v>
      </c>
      <c r="B3172" s="2" t="s">
        <v>7832</v>
      </c>
      <c r="C3172" s="2" t="s">
        <v>6438</v>
      </c>
      <c r="D3172" s="2" t="s">
        <v>1018</v>
      </c>
      <c r="E3172" s="2">
        <v>10</v>
      </c>
      <c r="F3172" s="2" t="s">
        <v>19</v>
      </c>
      <c r="G3172" s="2">
        <v>523</v>
      </c>
      <c r="H3172" s="3">
        <v>1.92372769137964E-3</v>
      </c>
      <c r="I3172" s="2">
        <v>271868</v>
      </c>
      <c r="J3172" s="2" t="s">
        <v>14741</v>
      </c>
      <c r="K3172" s="2" t="s">
        <v>697</v>
      </c>
      <c r="L3172" s="2" t="s">
        <v>716</v>
      </c>
      <c r="M3172" s="2" t="s">
        <v>14757</v>
      </c>
      <c r="N3172" s="1" t="str">
        <f t="shared" si="49"/>
        <v>CHINCHWAD102014</v>
      </c>
    </row>
    <row r="3173" spans="1:14" x14ac:dyDescent="0.3">
      <c r="A3173" s="2">
        <v>205</v>
      </c>
      <c r="B3173" s="2" t="s">
        <v>7832</v>
      </c>
      <c r="C3173" s="2" t="s">
        <v>6430</v>
      </c>
      <c r="D3173" s="2" t="s">
        <v>1018</v>
      </c>
      <c r="E3173" s="2">
        <v>11</v>
      </c>
      <c r="F3173" s="2" t="s">
        <v>19</v>
      </c>
      <c r="G3173" s="2">
        <v>513</v>
      </c>
      <c r="H3173" s="3">
        <v>1.8869451351391116E-3</v>
      </c>
      <c r="I3173" s="2">
        <v>271868</v>
      </c>
      <c r="J3173" s="2" t="s">
        <v>14741</v>
      </c>
      <c r="K3173" s="2" t="s">
        <v>697</v>
      </c>
      <c r="L3173" s="2" t="s">
        <v>716</v>
      </c>
      <c r="M3173" s="2" t="s">
        <v>14757</v>
      </c>
      <c r="N3173" s="1" t="str">
        <f t="shared" si="49"/>
        <v>CHINCHWAD112014</v>
      </c>
    </row>
    <row r="3174" spans="1:14" x14ac:dyDescent="0.3">
      <c r="A3174" s="2">
        <v>205</v>
      </c>
      <c r="B3174" s="2" t="s">
        <v>7832</v>
      </c>
      <c r="C3174" s="2" t="s">
        <v>6439</v>
      </c>
      <c r="D3174" s="2" t="s">
        <v>1020</v>
      </c>
      <c r="E3174" s="2">
        <v>12</v>
      </c>
      <c r="F3174" s="2" t="s">
        <v>19</v>
      </c>
      <c r="G3174" s="2">
        <v>488</v>
      </c>
      <c r="H3174" s="3">
        <v>1.7949887445377903E-3</v>
      </c>
      <c r="I3174" s="2">
        <v>271868</v>
      </c>
      <c r="J3174" s="2" t="s">
        <v>14741</v>
      </c>
      <c r="K3174" s="2" t="s">
        <v>697</v>
      </c>
      <c r="L3174" s="2" t="s">
        <v>716</v>
      </c>
      <c r="M3174" s="2" t="s">
        <v>14757</v>
      </c>
      <c r="N3174" s="1" t="str">
        <f t="shared" si="49"/>
        <v>CHINCHWAD122014</v>
      </c>
    </row>
    <row r="3175" spans="1:14" x14ac:dyDescent="0.3">
      <c r="A3175" s="2">
        <v>205</v>
      </c>
      <c r="B3175" s="2" t="s">
        <v>7832</v>
      </c>
      <c r="C3175" s="2" t="s">
        <v>6440</v>
      </c>
      <c r="D3175" s="2" t="s">
        <v>1018</v>
      </c>
      <c r="E3175" s="2">
        <v>13</v>
      </c>
      <c r="F3175" s="2" t="s">
        <v>15</v>
      </c>
      <c r="G3175" s="2">
        <v>472</v>
      </c>
      <c r="H3175" s="3">
        <v>1.7361366545529447E-3</v>
      </c>
      <c r="I3175" s="2">
        <v>271868</v>
      </c>
      <c r="J3175" s="2" t="s">
        <v>14741</v>
      </c>
      <c r="K3175" s="2" t="s">
        <v>697</v>
      </c>
      <c r="L3175" s="2" t="s">
        <v>716</v>
      </c>
      <c r="M3175" s="2" t="s">
        <v>14757</v>
      </c>
      <c r="N3175" s="1" t="str">
        <f t="shared" si="49"/>
        <v>CHINCHWAD132014</v>
      </c>
    </row>
    <row r="3176" spans="1:14" x14ac:dyDescent="0.3">
      <c r="A3176" s="2">
        <v>205</v>
      </c>
      <c r="B3176" s="2" t="s">
        <v>7832</v>
      </c>
      <c r="C3176" s="2" t="s">
        <v>6441</v>
      </c>
      <c r="D3176" s="2" t="s">
        <v>1018</v>
      </c>
      <c r="E3176" s="2">
        <v>14</v>
      </c>
      <c r="F3176" s="2" t="s">
        <v>19</v>
      </c>
      <c r="G3176" s="2">
        <v>388</v>
      </c>
      <c r="H3176" s="3">
        <v>1.4271631821325054E-3</v>
      </c>
      <c r="I3176" s="2">
        <v>271868</v>
      </c>
      <c r="J3176" s="2" t="s">
        <v>14741</v>
      </c>
      <c r="K3176" s="2" t="s">
        <v>697</v>
      </c>
      <c r="L3176" s="2" t="s">
        <v>716</v>
      </c>
      <c r="M3176" s="2" t="s">
        <v>14757</v>
      </c>
      <c r="N3176" s="1" t="str">
        <f t="shared" si="49"/>
        <v>CHINCHWAD142014</v>
      </c>
    </row>
    <row r="3177" spans="1:14" x14ac:dyDescent="0.3">
      <c r="A3177" s="2">
        <v>205</v>
      </c>
      <c r="B3177" s="2" t="s">
        <v>7832</v>
      </c>
      <c r="C3177" s="2" t="s">
        <v>6391</v>
      </c>
      <c r="D3177" s="2" t="s">
        <v>1018</v>
      </c>
      <c r="E3177" s="2">
        <v>15</v>
      </c>
      <c r="F3177" s="2" t="s">
        <v>19</v>
      </c>
      <c r="G3177" s="2">
        <v>328</v>
      </c>
      <c r="H3177" s="3">
        <v>1.2064678446893344E-3</v>
      </c>
      <c r="I3177" s="2">
        <v>271868</v>
      </c>
      <c r="J3177" s="2" t="s">
        <v>14741</v>
      </c>
      <c r="K3177" s="2" t="s">
        <v>697</v>
      </c>
      <c r="L3177" s="2" t="s">
        <v>716</v>
      </c>
      <c r="M3177" s="2" t="s">
        <v>14757</v>
      </c>
      <c r="N3177" s="1" t="str">
        <f t="shared" si="49"/>
        <v>CHINCHWAD152014</v>
      </c>
    </row>
    <row r="3178" spans="1:14" x14ac:dyDescent="0.3">
      <c r="A3178" s="2">
        <v>205</v>
      </c>
      <c r="B3178" s="2" t="s">
        <v>7832</v>
      </c>
      <c r="C3178" s="2" t="s">
        <v>6442</v>
      </c>
      <c r="D3178" s="2" t="s">
        <v>1018</v>
      </c>
      <c r="E3178" s="2">
        <v>16</v>
      </c>
      <c r="F3178" s="2" t="s">
        <v>19</v>
      </c>
      <c r="G3178" s="2">
        <v>236</v>
      </c>
      <c r="H3178" s="3">
        <v>8.6806832727647236E-4</v>
      </c>
      <c r="I3178" s="2">
        <v>271868</v>
      </c>
      <c r="J3178" s="2" t="s">
        <v>14741</v>
      </c>
      <c r="K3178" s="2" t="s">
        <v>697</v>
      </c>
      <c r="L3178" s="2" t="s">
        <v>716</v>
      </c>
      <c r="M3178" s="2" t="s">
        <v>14757</v>
      </c>
      <c r="N3178" s="1" t="str">
        <f t="shared" si="49"/>
        <v>CHINCHWAD162014</v>
      </c>
    </row>
    <row r="3179" spans="1:14" x14ac:dyDescent="0.3">
      <c r="A3179" s="2">
        <v>205</v>
      </c>
      <c r="B3179" s="2" t="s">
        <v>7832</v>
      </c>
      <c r="C3179" s="2" t="s">
        <v>6443</v>
      </c>
      <c r="D3179" s="2" t="s">
        <v>1018</v>
      </c>
      <c r="E3179" s="2">
        <v>17</v>
      </c>
      <c r="F3179" s="2" t="s">
        <v>19</v>
      </c>
      <c r="G3179" s="2">
        <v>214</v>
      </c>
      <c r="H3179" s="3">
        <v>7.8714670354730967E-4</v>
      </c>
      <c r="I3179" s="2">
        <v>271868</v>
      </c>
      <c r="J3179" s="2" t="s">
        <v>14741</v>
      </c>
      <c r="K3179" s="2" t="s">
        <v>697</v>
      </c>
      <c r="L3179" s="2" t="s">
        <v>716</v>
      </c>
      <c r="M3179" s="2" t="s">
        <v>14757</v>
      </c>
      <c r="N3179" s="1" t="str">
        <f t="shared" si="49"/>
        <v>CHINCHWAD172014</v>
      </c>
    </row>
    <row r="3180" spans="1:14" x14ac:dyDescent="0.3">
      <c r="A3180" s="2">
        <v>205</v>
      </c>
      <c r="B3180" s="2" t="s">
        <v>7832</v>
      </c>
      <c r="C3180" s="2" t="s">
        <v>6444</v>
      </c>
      <c r="D3180" s="2" t="s">
        <v>1018</v>
      </c>
      <c r="E3180" s="2">
        <v>18</v>
      </c>
      <c r="F3180" s="2" t="s">
        <v>19</v>
      </c>
      <c r="G3180" s="2">
        <v>179</v>
      </c>
      <c r="H3180" s="3">
        <v>6.5840775670545997E-4</v>
      </c>
      <c r="I3180" s="2">
        <v>271868</v>
      </c>
      <c r="J3180" s="2" t="s">
        <v>14741</v>
      </c>
      <c r="K3180" s="2" t="s">
        <v>697</v>
      </c>
      <c r="L3180" s="2" t="s">
        <v>716</v>
      </c>
      <c r="M3180" s="2" t="s">
        <v>14757</v>
      </c>
      <c r="N3180" s="1" t="str">
        <f t="shared" si="49"/>
        <v>CHINCHWAD182014</v>
      </c>
    </row>
    <row r="3181" spans="1:14" x14ac:dyDescent="0.3">
      <c r="A3181" s="2">
        <v>205</v>
      </c>
      <c r="B3181" s="2" t="s">
        <v>7832</v>
      </c>
      <c r="C3181" s="2" t="s">
        <v>714</v>
      </c>
      <c r="D3181" s="2" t="s">
        <v>1018</v>
      </c>
      <c r="E3181" s="2">
        <v>19</v>
      </c>
      <c r="F3181" s="2" t="s">
        <v>19</v>
      </c>
      <c r="G3181" s="2">
        <v>174</v>
      </c>
      <c r="H3181" s="3">
        <v>6.4001647858519576E-4</v>
      </c>
      <c r="I3181" s="2">
        <v>271868</v>
      </c>
      <c r="J3181" s="2" t="s">
        <v>14741</v>
      </c>
      <c r="K3181" s="2" t="s">
        <v>697</v>
      </c>
      <c r="L3181" s="2" t="s">
        <v>716</v>
      </c>
      <c r="M3181" s="2" t="s">
        <v>14757</v>
      </c>
      <c r="N3181" s="1" t="str">
        <f t="shared" si="49"/>
        <v>CHINCHWAD192014</v>
      </c>
    </row>
    <row r="3182" spans="1:14" x14ac:dyDescent="0.3">
      <c r="A3182" s="2">
        <v>205</v>
      </c>
      <c r="B3182" s="2" t="s">
        <v>7832</v>
      </c>
      <c r="C3182" s="2" t="s">
        <v>6445</v>
      </c>
      <c r="D3182" s="2" t="s">
        <v>1018</v>
      </c>
      <c r="E3182" s="2">
        <v>20</v>
      </c>
      <c r="F3182" s="2" t="s">
        <v>19</v>
      </c>
      <c r="G3182" s="2">
        <v>164</v>
      </c>
      <c r="H3182" s="3">
        <v>6.0323392234466722E-4</v>
      </c>
      <c r="I3182" s="2">
        <v>271868</v>
      </c>
      <c r="J3182" s="2" t="s">
        <v>14741</v>
      </c>
      <c r="K3182" s="2" t="s">
        <v>697</v>
      </c>
      <c r="L3182" s="2" t="s">
        <v>716</v>
      </c>
      <c r="M3182" s="2" t="s">
        <v>14757</v>
      </c>
      <c r="N3182" s="1" t="str">
        <f t="shared" si="49"/>
        <v>CHINCHWAD202014</v>
      </c>
    </row>
    <row r="3183" spans="1:14" x14ac:dyDescent="0.3">
      <c r="A3183" s="2">
        <v>205</v>
      </c>
      <c r="B3183" s="2" t="s">
        <v>7832</v>
      </c>
      <c r="C3183" s="2" t="s">
        <v>6446</v>
      </c>
      <c r="D3183" s="2" t="s">
        <v>1020</v>
      </c>
      <c r="E3183" s="2">
        <v>21</v>
      </c>
      <c r="F3183" s="2" t="s">
        <v>6447</v>
      </c>
      <c r="G3183" s="2">
        <v>128</v>
      </c>
      <c r="H3183" s="3">
        <v>4.7081671987876471E-4</v>
      </c>
      <c r="I3183" s="2">
        <v>271868</v>
      </c>
      <c r="J3183" s="2" t="s">
        <v>14741</v>
      </c>
      <c r="K3183" s="2" t="s">
        <v>697</v>
      </c>
      <c r="L3183" s="2" t="s">
        <v>716</v>
      </c>
      <c r="M3183" s="2" t="s">
        <v>14757</v>
      </c>
      <c r="N3183" s="1" t="str">
        <f t="shared" si="49"/>
        <v>CHINCHWAD212014</v>
      </c>
    </row>
    <row r="3184" spans="1:14" x14ac:dyDescent="0.3">
      <c r="A3184" s="2">
        <v>205</v>
      </c>
      <c r="B3184" s="2" t="s">
        <v>7832</v>
      </c>
      <c r="C3184" s="2" t="s">
        <v>6448</v>
      </c>
      <c r="D3184" s="2" t="s">
        <v>1018</v>
      </c>
      <c r="E3184" s="2">
        <v>22</v>
      </c>
      <c r="F3184" s="2" t="s">
        <v>19</v>
      </c>
      <c r="G3184" s="2">
        <v>120</v>
      </c>
      <c r="H3184" s="3">
        <v>4.4139067488634191E-4</v>
      </c>
      <c r="I3184" s="2">
        <v>271868</v>
      </c>
      <c r="J3184" s="2" t="s">
        <v>14741</v>
      </c>
      <c r="K3184" s="2" t="s">
        <v>697</v>
      </c>
      <c r="L3184" s="2" t="s">
        <v>716</v>
      </c>
      <c r="M3184" s="2" t="s">
        <v>14757</v>
      </c>
      <c r="N3184" s="1" t="str">
        <f t="shared" si="49"/>
        <v>CHINCHWAD222014</v>
      </c>
    </row>
    <row r="3185" spans="1:14" x14ac:dyDescent="0.3">
      <c r="A3185" s="2">
        <v>205</v>
      </c>
      <c r="B3185" s="2" t="s">
        <v>7832</v>
      </c>
      <c r="C3185" s="2" t="s">
        <v>6449</v>
      </c>
      <c r="D3185" s="2" t="s">
        <v>1018</v>
      </c>
      <c r="E3185" s="2">
        <v>23</v>
      </c>
      <c r="F3185" s="2" t="s">
        <v>19</v>
      </c>
      <c r="G3185" s="2">
        <v>120</v>
      </c>
      <c r="H3185" s="3">
        <v>4.4139067488634191E-4</v>
      </c>
      <c r="I3185" s="2">
        <v>271868</v>
      </c>
      <c r="J3185" s="2" t="s">
        <v>14741</v>
      </c>
      <c r="K3185" s="2" t="s">
        <v>697</v>
      </c>
      <c r="L3185" s="2" t="s">
        <v>716</v>
      </c>
      <c r="M3185" s="2" t="s">
        <v>14757</v>
      </c>
      <c r="N3185" s="1" t="str">
        <f t="shared" si="49"/>
        <v>CHINCHWAD232014</v>
      </c>
    </row>
    <row r="3186" spans="1:14" x14ac:dyDescent="0.3">
      <c r="A3186" s="2">
        <v>205</v>
      </c>
      <c r="B3186" s="2" t="s">
        <v>7832</v>
      </c>
      <c r="C3186" s="2" t="s">
        <v>6450</v>
      </c>
      <c r="D3186" s="2" t="s">
        <v>1018</v>
      </c>
      <c r="E3186" s="2">
        <v>24</v>
      </c>
      <c r="F3186" s="2" t="s">
        <v>19</v>
      </c>
      <c r="G3186" s="2">
        <v>82</v>
      </c>
      <c r="H3186" s="3">
        <v>3.0161696117233361E-4</v>
      </c>
      <c r="I3186" s="2">
        <v>271868</v>
      </c>
      <c r="J3186" s="2" t="s">
        <v>14741</v>
      </c>
      <c r="K3186" s="2" t="s">
        <v>697</v>
      </c>
      <c r="L3186" s="2" t="s">
        <v>716</v>
      </c>
      <c r="M3186" s="2" t="s">
        <v>14757</v>
      </c>
      <c r="N3186" s="1" t="str">
        <f t="shared" si="49"/>
        <v>CHINCHWAD242014</v>
      </c>
    </row>
    <row r="3187" spans="1:14" x14ac:dyDescent="0.3">
      <c r="A3187" s="2">
        <v>205</v>
      </c>
      <c r="B3187" s="2" t="s">
        <v>7832</v>
      </c>
      <c r="C3187" s="2" t="s">
        <v>6451</v>
      </c>
      <c r="D3187" s="2" t="s">
        <v>1018</v>
      </c>
      <c r="E3187" s="2">
        <v>25</v>
      </c>
      <c r="F3187" s="2" t="s">
        <v>19</v>
      </c>
      <c r="G3187" s="2">
        <v>66</v>
      </c>
      <c r="H3187" s="3">
        <v>2.4276487118748806E-4</v>
      </c>
      <c r="I3187" s="2">
        <v>271868</v>
      </c>
      <c r="J3187" s="2" t="s">
        <v>14741</v>
      </c>
      <c r="K3187" s="2" t="s">
        <v>697</v>
      </c>
      <c r="L3187" s="2" t="s">
        <v>716</v>
      </c>
      <c r="M3187" s="2" t="s">
        <v>14757</v>
      </c>
      <c r="N3187" s="1" t="str">
        <f t="shared" si="49"/>
        <v>CHINCHWAD252014</v>
      </c>
    </row>
    <row r="3188" spans="1:14" x14ac:dyDescent="0.3">
      <c r="A3188" s="2">
        <v>206</v>
      </c>
      <c r="B3188" s="2" t="s">
        <v>7834</v>
      </c>
      <c r="C3188" s="2" t="s">
        <v>6452</v>
      </c>
      <c r="D3188" s="2" t="s">
        <v>1018</v>
      </c>
      <c r="E3188" s="2">
        <v>1</v>
      </c>
      <c r="F3188" s="2" t="s">
        <v>103</v>
      </c>
      <c r="G3188" s="2">
        <v>51038</v>
      </c>
      <c r="H3188" s="3">
        <v>0.28888888888888886</v>
      </c>
      <c r="I3188" s="2">
        <v>176670</v>
      </c>
      <c r="J3188" s="2" t="s">
        <v>14741</v>
      </c>
      <c r="K3188" s="2" t="s">
        <v>697</v>
      </c>
      <c r="L3188" s="2" t="s">
        <v>716</v>
      </c>
      <c r="M3188" s="2" t="s">
        <v>14757</v>
      </c>
      <c r="N3188" s="1" t="str">
        <f t="shared" si="49"/>
        <v>PIMPRI (SC)12014</v>
      </c>
    </row>
    <row r="3189" spans="1:14" x14ac:dyDescent="0.3">
      <c r="A3189" s="2">
        <v>206</v>
      </c>
      <c r="B3189" s="2" t="s">
        <v>7834</v>
      </c>
      <c r="C3189" s="2" t="s">
        <v>6453</v>
      </c>
      <c r="D3189" s="2" t="s">
        <v>1018</v>
      </c>
      <c r="E3189" s="2">
        <v>2</v>
      </c>
      <c r="F3189" s="2" t="s">
        <v>51</v>
      </c>
      <c r="G3189" s="2">
        <v>48663</v>
      </c>
      <c r="H3189" s="3">
        <v>0.27544574630667346</v>
      </c>
      <c r="I3189" s="2">
        <v>176670</v>
      </c>
      <c r="J3189" s="2" t="s">
        <v>14741</v>
      </c>
      <c r="K3189" s="2" t="s">
        <v>697</v>
      </c>
      <c r="L3189" s="2" t="s">
        <v>716</v>
      </c>
      <c r="M3189" s="2" t="s">
        <v>14757</v>
      </c>
      <c r="N3189" s="1" t="str">
        <f t="shared" si="49"/>
        <v>PIMPRI (SC)22014</v>
      </c>
    </row>
    <row r="3190" spans="1:14" x14ac:dyDescent="0.3">
      <c r="A3190" s="2">
        <v>206</v>
      </c>
      <c r="B3190" s="2" t="s">
        <v>7834</v>
      </c>
      <c r="C3190" s="2" t="s">
        <v>6454</v>
      </c>
      <c r="D3190" s="2" t="s">
        <v>1020</v>
      </c>
      <c r="E3190" s="2">
        <v>3</v>
      </c>
      <c r="F3190" s="2" t="s">
        <v>958</v>
      </c>
      <c r="G3190" s="2">
        <v>47237</v>
      </c>
      <c r="H3190" s="3">
        <v>0.26737420048678329</v>
      </c>
      <c r="I3190" s="2">
        <v>176670</v>
      </c>
      <c r="J3190" s="2" t="s">
        <v>14741</v>
      </c>
      <c r="K3190" s="2" t="s">
        <v>697</v>
      </c>
      <c r="L3190" s="2" t="s">
        <v>716</v>
      </c>
      <c r="M3190" s="2" t="s">
        <v>14757</v>
      </c>
      <c r="N3190" s="1" t="str">
        <f t="shared" si="49"/>
        <v>PIMPRI (SC)32014</v>
      </c>
    </row>
    <row r="3191" spans="1:14" x14ac:dyDescent="0.3">
      <c r="A3191" s="2">
        <v>206</v>
      </c>
      <c r="B3191" s="2" t="s">
        <v>7834</v>
      </c>
      <c r="C3191" s="2" t="s">
        <v>6455</v>
      </c>
      <c r="D3191" s="2" t="s">
        <v>1018</v>
      </c>
      <c r="E3191" s="2">
        <v>4</v>
      </c>
      <c r="F3191" s="2" t="s">
        <v>7</v>
      </c>
      <c r="G3191" s="2">
        <v>11017</v>
      </c>
      <c r="H3191" s="3">
        <v>6.2359200769796799E-2</v>
      </c>
      <c r="I3191" s="2">
        <v>176670</v>
      </c>
      <c r="J3191" s="2" t="s">
        <v>14741</v>
      </c>
      <c r="K3191" s="2" t="s">
        <v>697</v>
      </c>
      <c r="L3191" s="2" t="s">
        <v>716</v>
      </c>
      <c r="M3191" s="2" t="s">
        <v>14757</v>
      </c>
      <c r="N3191" s="1" t="str">
        <f t="shared" si="49"/>
        <v>PIMPRI (SC)42014</v>
      </c>
    </row>
    <row r="3192" spans="1:14" x14ac:dyDescent="0.3">
      <c r="A3192" s="2">
        <v>206</v>
      </c>
      <c r="B3192" s="2" t="s">
        <v>7834</v>
      </c>
      <c r="C3192" s="2" t="s">
        <v>6456</v>
      </c>
      <c r="D3192" s="2" t="s">
        <v>1020</v>
      </c>
      <c r="E3192" s="2">
        <v>5</v>
      </c>
      <c r="F3192" s="2" t="s">
        <v>302</v>
      </c>
      <c r="G3192" s="2">
        <v>5164</v>
      </c>
      <c r="H3192" s="3">
        <v>2.9229637176657046E-2</v>
      </c>
      <c r="I3192" s="2">
        <v>176670</v>
      </c>
      <c r="J3192" s="2" t="s">
        <v>14741</v>
      </c>
      <c r="K3192" s="2" t="s">
        <v>697</v>
      </c>
      <c r="L3192" s="2" t="s">
        <v>716</v>
      </c>
      <c r="M3192" s="2" t="s">
        <v>14757</v>
      </c>
      <c r="N3192" s="1" t="str">
        <f t="shared" si="49"/>
        <v>PIMPRI (SC)52014</v>
      </c>
    </row>
    <row r="3193" spans="1:14" x14ac:dyDescent="0.3">
      <c r="A3193" s="2">
        <v>206</v>
      </c>
      <c r="B3193" s="2" t="s">
        <v>7834</v>
      </c>
      <c r="C3193" s="2" t="s">
        <v>22</v>
      </c>
      <c r="D3193" s="2" t="s">
        <v>7923</v>
      </c>
      <c r="E3193" s="2">
        <v>6</v>
      </c>
      <c r="F3193" s="2" t="s">
        <v>22</v>
      </c>
      <c r="G3193" s="2">
        <v>4426</v>
      </c>
      <c r="H3193" s="3">
        <v>2.5052357502688628E-2</v>
      </c>
      <c r="I3193" s="2">
        <v>176670</v>
      </c>
      <c r="J3193" s="2" t="s">
        <v>14741</v>
      </c>
      <c r="K3193" s="2" t="s">
        <v>697</v>
      </c>
      <c r="L3193" s="2" t="s">
        <v>716</v>
      </c>
      <c r="M3193" s="2" t="s">
        <v>14757</v>
      </c>
      <c r="N3193" s="1" t="str">
        <f t="shared" si="49"/>
        <v>PIMPRI (SC)62014</v>
      </c>
    </row>
    <row r="3194" spans="1:14" x14ac:dyDescent="0.3">
      <c r="A3194" s="2">
        <v>206</v>
      </c>
      <c r="B3194" s="2" t="s">
        <v>7834</v>
      </c>
      <c r="C3194" s="2" t="s">
        <v>6457</v>
      </c>
      <c r="D3194" s="2" t="s">
        <v>1018</v>
      </c>
      <c r="E3194" s="2">
        <v>7</v>
      </c>
      <c r="F3194" s="2" t="s">
        <v>11</v>
      </c>
      <c r="G3194" s="2">
        <v>3074</v>
      </c>
      <c r="H3194" s="3">
        <v>1.7399671704307465E-2</v>
      </c>
      <c r="I3194" s="2">
        <v>176670</v>
      </c>
      <c r="J3194" s="2" t="s">
        <v>14741</v>
      </c>
      <c r="K3194" s="2" t="s">
        <v>697</v>
      </c>
      <c r="L3194" s="2" t="s">
        <v>716</v>
      </c>
      <c r="M3194" s="2" t="s">
        <v>14757</v>
      </c>
      <c r="N3194" s="1" t="str">
        <f t="shared" si="49"/>
        <v>PIMPRI (SC)72014</v>
      </c>
    </row>
    <row r="3195" spans="1:14" x14ac:dyDescent="0.3">
      <c r="A3195" s="2">
        <v>206</v>
      </c>
      <c r="B3195" s="2" t="s">
        <v>7834</v>
      </c>
      <c r="C3195" s="2" t="s">
        <v>6458</v>
      </c>
      <c r="D3195" s="2" t="s">
        <v>1018</v>
      </c>
      <c r="E3195" s="2">
        <v>8</v>
      </c>
      <c r="F3195" s="2" t="s">
        <v>19</v>
      </c>
      <c r="G3195" s="2">
        <v>823</v>
      </c>
      <c r="H3195" s="3">
        <v>4.6584026716477052E-3</v>
      </c>
      <c r="I3195" s="2">
        <v>176670</v>
      </c>
      <c r="J3195" s="2" t="s">
        <v>14741</v>
      </c>
      <c r="K3195" s="2" t="s">
        <v>697</v>
      </c>
      <c r="L3195" s="2" t="s">
        <v>716</v>
      </c>
      <c r="M3195" s="2" t="s">
        <v>14757</v>
      </c>
      <c r="N3195" s="1" t="str">
        <f t="shared" si="49"/>
        <v>PIMPRI (SC)82014</v>
      </c>
    </row>
    <row r="3196" spans="1:14" x14ac:dyDescent="0.3">
      <c r="A3196" s="2">
        <v>206</v>
      </c>
      <c r="B3196" s="2" t="s">
        <v>7834</v>
      </c>
      <c r="C3196" s="2" t="s">
        <v>6459</v>
      </c>
      <c r="D3196" s="2" t="s">
        <v>1018</v>
      </c>
      <c r="E3196" s="2">
        <v>9</v>
      </c>
      <c r="F3196" s="2" t="s">
        <v>19</v>
      </c>
      <c r="G3196" s="2">
        <v>778</v>
      </c>
      <c r="H3196" s="3">
        <v>4.4036904964057282E-3</v>
      </c>
      <c r="I3196" s="2">
        <v>176670</v>
      </c>
      <c r="J3196" s="2" t="s">
        <v>14741</v>
      </c>
      <c r="K3196" s="2" t="s">
        <v>697</v>
      </c>
      <c r="L3196" s="2" t="s">
        <v>716</v>
      </c>
      <c r="M3196" s="2" t="s">
        <v>14757</v>
      </c>
      <c r="N3196" s="1" t="str">
        <f t="shared" si="49"/>
        <v>PIMPRI (SC)92014</v>
      </c>
    </row>
    <row r="3197" spans="1:14" x14ac:dyDescent="0.3">
      <c r="A3197" s="2">
        <v>206</v>
      </c>
      <c r="B3197" s="2" t="s">
        <v>7834</v>
      </c>
      <c r="C3197" s="2" t="s">
        <v>6460</v>
      </c>
      <c r="D3197" s="2" t="s">
        <v>1020</v>
      </c>
      <c r="E3197" s="2">
        <v>10</v>
      </c>
      <c r="F3197" s="2" t="s">
        <v>6461</v>
      </c>
      <c r="G3197" s="2">
        <v>481</v>
      </c>
      <c r="H3197" s="3">
        <v>2.7225901398086829E-3</v>
      </c>
      <c r="I3197" s="2">
        <v>176670</v>
      </c>
      <c r="J3197" s="2" t="s">
        <v>14741</v>
      </c>
      <c r="K3197" s="2" t="s">
        <v>697</v>
      </c>
      <c r="L3197" s="2" t="s">
        <v>716</v>
      </c>
      <c r="M3197" s="2" t="s">
        <v>14757</v>
      </c>
      <c r="N3197" s="1" t="str">
        <f t="shared" si="49"/>
        <v>PIMPRI (SC)102014</v>
      </c>
    </row>
    <row r="3198" spans="1:14" x14ac:dyDescent="0.3">
      <c r="A3198" s="2">
        <v>206</v>
      </c>
      <c r="B3198" s="2" t="s">
        <v>7834</v>
      </c>
      <c r="C3198" s="2" t="s">
        <v>6462</v>
      </c>
      <c r="D3198" s="2" t="s">
        <v>1018</v>
      </c>
      <c r="E3198" s="2">
        <v>11</v>
      </c>
      <c r="F3198" s="2" t="s">
        <v>19</v>
      </c>
      <c r="G3198" s="2">
        <v>463</v>
      </c>
      <c r="H3198" s="3">
        <v>2.6207052697118922E-3</v>
      </c>
      <c r="I3198" s="2">
        <v>176670</v>
      </c>
      <c r="J3198" s="2" t="s">
        <v>14741</v>
      </c>
      <c r="K3198" s="2" t="s">
        <v>697</v>
      </c>
      <c r="L3198" s="2" t="s">
        <v>716</v>
      </c>
      <c r="M3198" s="2" t="s">
        <v>14757</v>
      </c>
      <c r="N3198" s="1" t="str">
        <f t="shared" si="49"/>
        <v>PIMPRI (SC)112014</v>
      </c>
    </row>
    <row r="3199" spans="1:14" x14ac:dyDescent="0.3">
      <c r="A3199" s="2">
        <v>206</v>
      </c>
      <c r="B3199" s="2" t="s">
        <v>7834</v>
      </c>
      <c r="C3199" s="2" t="s">
        <v>6463</v>
      </c>
      <c r="D3199" s="2" t="s">
        <v>1018</v>
      </c>
      <c r="E3199" s="2">
        <v>12</v>
      </c>
      <c r="F3199" s="2" t="s">
        <v>19</v>
      </c>
      <c r="G3199" s="2">
        <v>428</v>
      </c>
      <c r="H3199" s="3">
        <v>2.4225958000792438E-3</v>
      </c>
      <c r="I3199" s="2">
        <v>176670</v>
      </c>
      <c r="J3199" s="2" t="s">
        <v>14741</v>
      </c>
      <c r="K3199" s="2" t="s">
        <v>697</v>
      </c>
      <c r="L3199" s="2" t="s">
        <v>716</v>
      </c>
      <c r="M3199" s="2" t="s">
        <v>14757</v>
      </c>
      <c r="N3199" s="1" t="str">
        <f t="shared" si="49"/>
        <v>PIMPRI (SC)122014</v>
      </c>
    </row>
    <row r="3200" spans="1:14" x14ac:dyDescent="0.3">
      <c r="A3200" s="2">
        <v>206</v>
      </c>
      <c r="B3200" s="2" t="s">
        <v>7834</v>
      </c>
      <c r="C3200" s="2" t="s">
        <v>6464</v>
      </c>
      <c r="D3200" s="2" t="s">
        <v>1018</v>
      </c>
      <c r="E3200" s="2">
        <v>13</v>
      </c>
      <c r="F3200" s="2" t="s">
        <v>19</v>
      </c>
      <c r="G3200" s="2">
        <v>382</v>
      </c>
      <c r="H3200" s="3">
        <v>2.1622233542763344E-3</v>
      </c>
      <c r="I3200" s="2">
        <v>176670</v>
      </c>
      <c r="J3200" s="2" t="s">
        <v>14741</v>
      </c>
      <c r="K3200" s="2" t="s">
        <v>697</v>
      </c>
      <c r="L3200" s="2" t="s">
        <v>716</v>
      </c>
      <c r="M3200" s="2" t="s">
        <v>14757</v>
      </c>
      <c r="N3200" s="1" t="str">
        <f t="shared" si="49"/>
        <v>PIMPRI (SC)132014</v>
      </c>
    </row>
    <row r="3201" spans="1:14" x14ac:dyDescent="0.3">
      <c r="A3201" s="2">
        <v>206</v>
      </c>
      <c r="B3201" s="2" t="s">
        <v>7834</v>
      </c>
      <c r="C3201" s="2" t="s">
        <v>6465</v>
      </c>
      <c r="D3201" s="2" t="s">
        <v>1020</v>
      </c>
      <c r="E3201" s="2">
        <v>14</v>
      </c>
      <c r="F3201" s="2" t="s">
        <v>286</v>
      </c>
      <c r="G3201" s="2">
        <v>363</v>
      </c>
      <c r="H3201" s="3">
        <v>2.054678213618611E-3</v>
      </c>
      <c r="I3201" s="2">
        <v>176670</v>
      </c>
      <c r="J3201" s="2" t="s">
        <v>14741</v>
      </c>
      <c r="K3201" s="2" t="s">
        <v>697</v>
      </c>
      <c r="L3201" s="2" t="s">
        <v>716</v>
      </c>
      <c r="M3201" s="2" t="s">
        <v>14757</v>
      </c>
      <c r="N3201" s="1" t="str">
        <f t="shared" si="49"/>
        <v>PIMPRI (SC)142014</v>
      </c>
    </row>
    <row r="3202" spans="1:14" x14ac:dyDescent="0.3">
      <c r="A3202" s="2">
        <v>206</v>
      </c>
      <c r="B3202" s="2" t="s">
        <v>7834</v>
      </c>
      <c r="C3202" s="2" t="s">
        <v>6466</v>
      </c>
      <c r="D3202" s="2" t="s">
        <v>1020</v>
      </c>
      <c r="E3202" s="2">
        <v>15</v>
      </c>
      <c r="F3202" s="2" t="s">
        <v>19</v>
      </c>
      <c r="G3202" s="2">
        <v>357</v>
      </c>
      <c r="H3202" s="3">
        <v>2.0207165902530141E-3</v>
      </c>
      <c r="I3202" s="2">
        <v>176670</v>
      </c>
      <c r="J3202" s="2" t="s">
        <v>14741</v>
      </c>
      <c r="K3202" s="2" t="s">
        <v>697</v>
      </c>
      <c r="L3202" s="2" t="s">
        <v>716</v>
      </c>
      <c r="M3202" s="2" t="s">
        <v>14757</v>
      </c>
      <c r="N3202" s="1" t="str">
        <f t="shared" si="49"/>
        <v>PIMPRI (SC)152014</v>
      </c>
    </row>
    <row r="3203" spans="1:14" x14ac:dyDescent="0.3">
      <c r="A3203" s="2">
        <v>206</v>
      </c>
      <c r="B3203" s="2" t="s">
        <v>7834</v>
      </c>
      <c r="C3203" s="2" t="s">
        <v>2691</v>
      </c>
      <c r="D3203" s="2" t="s">
        <v>1018</v>
      </c>
      <c r="E3203" s="2">
        <v>16</v>
      </c>
      <c r="F3203" s="2" t="s">
        <v>15</v>
      </c>
      <c r="G3203" s="2">
        <v>347</v>
      </c>
      <c r="H3203" s="3">
        <v>1.964113884643686E-3</v>
      </c>
      <c r="I3203" s="2">
        <v>176670</v>
      </c>
      <c r="J3203" s="2" t="s">
        <v>14741</v>
      </c>
      <c r="K3203" s="2" t="s">
        <v>697</v>
      </c>
      <c r="L3203" s="2" t="s">
        <v>716</v>
      </c>
      <c r="M3203" s="2" t="s">
        <v>14757</v>
      </c>
      <c r="N3203" s="1" t="str">
        <f t="shared" ref="N3203:N3266" si="50">B3203&amp;E3203&amp;2014</f>
        <v>PIMPRI (SC)162014</v>
      </c>
    </row>
    <row r="3204" spans="1:14" x14ac:dyDescent="0.3">
      <c r="A3204" s="2">
        <v>206</v>
      </c>
      <c r="B3204" s="2" t="s">
        <v>7834</v>
      </c>
      <c r="C3204" s="2" t="s">
        <v>6467</v>
      </c>
      <c r="D3204" s="2" t="s">
        <v>1018</v>
      </c>
      <c r="E3204" s="2">
        <v>17</v>
      </c>
      <c r="F3204" s="2" t="s">
        <v>19</v>
      </c>
      <c r="G3204" s="2">
        <v>274</v>
      </c>
      <c r="H3204" s="3">
        <v>1.5509141336955906E-3</v>
      </c>
      <c r="I3204" s="2">
        <v>176670</v>
      </c>
      <c r="J3204" s="2" t="s">
        <v>14741</v>
      </c>
      <c r="K3204" s="2" t="s">
        <v>697</v>
      </c>
      <c r="L3204" s="2" t="s">
        <v>716</v>
      </c>
      <c r="M3204" s="2" t="s">
        <v>14757</v>
      </c>
      <c r="N3204" s="1" t="str">
        <f t="shared" si="50"/>
        <v>PIMPRI (SC)172014</v>
      </c>
    </row>
    <row r="3205" spans="1:14" x14ac:dyDescent="0.3">
      <c r="A3205" s="2">
        <v>206</v>
      </c>
      <c r="B3205" s="2" t="s">
        <v>7834</v>
      </c>
      <c r="C3205" s="2" t="s">
        <v>6468</v>
      </c>
      <c r="D3205" s="2" t="s">
        <v>1018</v>
      </c>
      <c r="E3205" s="2">
        <v>18</v>
      </c>
      <c r="F3205" s="2" t="s">
        <v>19</v>
      </c>
      <c r="G3205" s="2">
        <v>258</v>
      </c>
      <c r="H3205" s="3">
        <v>1.4603498047206656E-3</v>
      </c>
      <c r="I3205" s="2">
        <v>176670</v>
      </c>
      <c r="J3205" s="2" t="s">
        <v>14741</v>
      </c>
      <c r="K3205" s="2" t="s">
        <v>697</v>
      </c>
      <c r="L3205" s="2" t="s">
        <v>716</v>
      </c>
      <c r="M3205" s="2" t="s">
        <v>14757</v>
      </c>
      <c r="N3205" s="1" t="str">
        <f t="shared" si="50"/>
        <v>PIMPRI (SC)182014</v>
      </c>
    </row>
    <row r="3206" spans="1:14" x14ac:dyDescent="0.3">
      <c r="A3206" s="2">
        <v>206</v>
      </c>
      <c r="B3206" s="2" t="s">
        <v>7834</v>
      </c>
      <c r="C3206" s="2" t="s">
        <v>6469</v>
      </c>
      <c r="D3206" s="2" t="s">
        <v>1020</v>
      </c>
      <c r="E3206" s="2">
        <v>19</v>
      </c>
      <c r="F3206" s="2" t="s">
        <v>19</v>
      </c>
      <c r="G3206" s="2">
        <v>245</v>
      </c>
      <c r="H3206" s="3">
        <v>1.3867662874285391E-3</v>
      </c>
      <c r="I3206" s="2">
        <v>176670</v>
      </c>
      <c r="J3206" s="2" t="s">
        <v>14741</v>
      </c>
      <c r="K3206" s="2" t="s">
        <v>697</v>
      </c>
      <c r="L3206" s="2" t="s">
        <v>716</v>
      </c>
      <c r="M3206" s="2" t="s">
        <v>14757</v>
      </c>
      <c r="N3206" s="1" t="str">
        <f t="shared" si="50"/>
        <v>PIMPRI (SC)192014</v>
      </c>
    </row>
    <row r="3207" spans="1:14" x14ac:dyDescent="0.3">
      <c r="A3207" s="2">
        <v>206</v>
      </c>
      <c r="B3207" s="2" t="s">
        <v>7834</v>
      </c>
      <c r="C3207" s="2" t="s">
        <v>6470</v>
      </c>
      <c r="D3207" s="2" t="s">
        <v>1018</v>
      </c>
      <c r="E3207" s="2">
        <v>20</v>
      </c>
      <c r="F3207" s="2" t="s">
        <v>19</v>
      </c>
      <c r="G3207" s="2">
        <v>224</v>
      </c>
      <c r="H3207" s="3">
        <v>1.26790060564895E-3</v>
      </c>
      <c r="I3207" s="2">
        <v>176670</v>
      </c>
      <c r="J3207" s="2" t="s">
        <v>14741</v>
      </c>
      <c r="K3207" s="2" t="s">
        <v>697</v>
      </c>
      <c r="L3207" s="2" t="s">
        <v>716</v>
      </c>
      <c r="M3207" s="2" t="s">
        <v>14757</v>
      </c>
      <c r="N3207" s="1" t="str">
        <f t="shared" si="50"/>
        <v>PIMPRI (SC)202014</v>
      </c>
    </row>
    <row r="3208" spans="1:14" x14ac:dyDescent="0.3">
      <c r="A3208" s="2">
        <v>206</v>
      </c>
      <c r="B3208" s="2" t="s">
        <v>7834</v>
      </c>
      <c r="C3208" s="2" t="s">
        <v>6471</v>
      </c>
      <c r="D3208" s="2" t="s">
        <v>1018</v>
      </c>
      <c r="E3208" s="2">
        <v>21</v>
      </c>
      <c r="F3208" s="2" t="s">
        <v>19</v>
      </c>
      <c r="G3208" s="2">
        <v>172</v>
      </c>
      <c r="H3208" s="3">
        <v>9.7356653648044376E-4</v>
      </c>
      <c r="I3208" s="2">
        <v>176670</v>
      </c>
      <c r="J3208" s="2" t="s">
        <v>14741</v>
      </c>
      <c r="K3208" s="2" t="s">
        <v>697</v>
      </c>
      <c r="L3208" s="2" t="s">
        <v>716</v>
      </c>
      <c r="M3208" s="2" t="s">
        <v>14757</v>
      </c>
      <c r="N3208" s="1" t="str">
        <f t="shared" si="50"/>
        <v>PIMPRI (SC)212014</v>
      </c>
    </row>
    <row r="3209" spans="1:14" x14ac:dyDescent="0.3">
      <c r="A3209" s="2">
        <v>206</v>
      </c>
      <c r="B3209" s="2" t="s">
        <v>7834</v>
      </c>
      <c r="C3209" s="2" t="s">
        <v>6472</v>
      </c>
      <c r="D3209" s="2" t="s">
        <v>1018</v>
      </c>
      <c r="E3209" s="2">
        <v>22</v>
      </c>
      <c r="F3209" s="2" t="s">
        <v>19</v>
      </c>
      <c r="G3209" s="2">
        <v>168</v>
      </c>
      <c r="H3209" s="3">
        <v>9.5092545423671251E-4</v>
      </c>
      <c r="I3209" s="2">
        <v>176670</v>
      </c>
      <c r="J3209" s="2" t="s">
        <v>14741</v>
      </c>
      <c r="K3209" s="2" t="s">
        <v>697</v>
      </c>
      <c r="L3209" s="2" t="s">
        <v>716</v>
      </c>
      <c r="M3209" s="2" t="s">
        <v>14757</v>
      </c>
      <c r="N3209" s="1" t="str">
        <f t="shared" si="50"/>
        <v>PIMPRI (SC)222014</v>
      </c>
    </row>
    <row r="3210" spans="1:14" x14ac:dyDescent="0.3">
      <c r="A3210" s="2">
        <v>206</v>
      </c>
      <c r="B3210" s="2" t="s">
        <v>7834</v>
      </c>
      <c r="C3210" s="2" t="s">
        <v>6473</v>
      </c>
      <c r="D3210" s="2" t="s">
        <v>1018</v>
      </c>
      <c r="E3210" s="2">
        <v>23</v>
      </c>
      <c r="F3210" s="2" t="s">
        <v>19</v>
      </c>
      <c r="G3210" s="2">
        <v>156</v>
      </c>
      <c r="H3210" s="3">
        <v>8.8300220750551876E-4</v>
      </c>
      <c r="I3210" s="2">
        <v>176670</v>
      </c>
      <c r="J3210" s="2" t="s">
        <v>14741</v>
      </c>
      <c r="K3210" s="2" t="s">
        <v>697</v>
      </c>
      <c r="L3210" s="2" t="s">
        <v>716</v>
      </c>
      <c r="M3210" s="2" t="s">
        <v>14757</v>
      </c>
      <c r="N3210" s="1" t="str">
        <f t="shared" si="50"/>
        <v>PIMPRI (SC)232014</v>
      </c>
    </row>
    <row r="3211" spans="1:14" x14ac:dyDescent="0.3">
      <c r="A3211" s="2">
        <v>206</v>
      </c>
      <c r="B3211" s="2" t="s">
        <v>7834</v>
      </c>
      <c r="C3211" s="2" t="s">
        <v>6474</v>
      </c>
      <c r="D3211" s="2" t="s">
        <v>1018</v>
      </c>
      <c r="E3211" s="2">
        <v>24</v>
      </c>
      <c r="F3211" s="2" t="s">
        <v>19</v>
      </c>
      <c r="G3211" s="2">
        <v>132</v>
      </c>
      <c r="H3211" s="3">
        <v>7.4715571404313126E-4</v>
      </c>
      <c r="I3211" s="2">
        <v>176670</v>
      </c>
      <c r="J3211" s="2" t="s">
        <v>14741</v>
      </c>
      <c r="K3211" s="2" t="s">
        <v>697</v>
      </c>
      <c r="L3211" s="2" t="s">
        <v>716</v>
      </c>
      <c r="M3211" s="2" t="s">
        <v>14757</v>
      </c>
      <c r="N3211" s="1" t="str">
        <f t="shared" si="50"/>
        <v>PIMPRI (SC)242014</v>
      </c>
    </row>
    <row r="3212" spans="1:14" x14ac:dyDescent="0.3">
      <c r="A3212" s="2">
        <v>207</v>
      </c>
      <c r="B3212" s="2" t="s">
        <v>7835</v>
      </c>
      <c r="C3212" s="2" t="s">
        <v>6475</v>
      </c>
      <c r="D3212" s="2" t="s">
        <v>1018</v>
      </c>
      <c r="E3212" s="2">
        <v>1</v>
      </c>
      <c r="F3212" s="2" t="s">
        <v>19</v>
      </c>
      <c r="G3212" s="2">
        <v>60030</v>
      </c>
      <c r="H3212" s="3">
        <v>0.27181344804165725</v>
      </c>
      <c r="I3212" s="2">
        <v>220850</v>
      </c>
      <c r="J3212" s="2" t="s">
        <v>14741</v>
      </c>
      <c r="K3212" s="2" t="s">
        <v>759</v>
      </c>
      <c r="L3212" s="2" t="s">
        <v>716</v>
      </c>
      <c r="M3212" s="2" t="s">
        <v>14759</v>
      </c>
      <c r="N3212" s="1" t="str">
        <f t="shared" si="50"/>
        <v>BHOSARI12014</v>
      </c>
    </row>
    <row r="3213" spans="1:14" x14ac:dyDescent="0.3">
      <c r="A3213" s="2">
        <v>207</v>
      </c>
      <c r="B3213" s="2" t="s">
        <v>7835</v>
      </c>
      <c r="C3213" s="2" t="s">
        <v>6476</v>
      </c>
      <c r="D3213" s="2" t="s">
        <v>1020</v>
      </c>
      <c r="E3213" s="2">
        <v>2</v>
      </c>
      <c r="F3213" s="2" t="s">
        <v>103</v>
      </c>
      <c r="G3213" s="2">
        <v>44774</v>
      </c>
      <c r="H3213" s="3">
        <v>0.20273488793298619</v>
      </c>
      <c r="I3213" s="2">
        <v>220850</v>
      </c>
      <c r="J3213" s="2" t="s">
        <v>14741</v>
      </c>
      <c r="K3213" s="2" t="s">
        <v>759</v>
      </c>
      <c r="L3213" s="2" t="s">
        <v>716</v>
      </c>
      <c r="M3213" s="2" t="s">
        <v>14759</v>
      </c>
      <c r="N3213" s="1" t="str">
        <f t="shared" si="50"/>
        <v>BHOSARI22014</v>
      </c>
    </row>
    <row r="3214" spans="1:14" x14ac:dyDescent="0.3">
      <c r="A3214" s="2">
        <v>207</v>
      </c>
      <c r="B3214" s="2" t="s">
        <v>7835</v>
      </c>
      <c r="C3214" s="2" t="s">
        <v>6477</v>
      </c>
      <c r="D3214" s="2" t="s">
        <v>1018</v>
      </c>
      <c r="E3214" s="2">
        <v>3</v>
      </c>
      <c r="F3214" s="2" t="s">
        <v>51</v>
      </c>
      <c r="G3214" s="2">
        <v>44076</v>
      </c>
      <c r="H3214" s="3">
        <v>0.19957437174552864</v>
      </c>
      <c r="I3214" s="2">
        <v>220850</v>
      </c>
      <c r="J3214" s="2" t="s">
        <v>14741</v>
      </c>
      <c r="K3214" s="2" t="s">
        <v>759</v>
      </c>
      <c r="L3214" s="2" t="s">
        <v>716</v>
      </c>
      <c r="M3214" s="2" t="s">
        <v>14759</v>
      </c>
      <c r="N3214" s="1" t="str">
        <f t="shared" si="50"/>
        <v>BHOSARI32014</v>
      </c>
    </row>
    <row r="3215" spans="1:14" x14ac:dyDescent="0.3">
      <c r="A3215" s="2">
        <v>207</v>
      </c>
      <c r="B3215" s="2" t="s">
        <v>7835</v>
      </c>
      <c r="C3215" s="2" t="s">
        <v>6478</v>
      </c>
      <c r="D3215" s="2" t="s">
        <v>1018</v>
      </c>
      <c r="E3215" s="2">
        <v>4</v>
      </c>
      <c r="F3215" s="2" t="s">
        <v>9</v>
      </c>
      <c r="G3215" s="2">
        <v>43601</v>
      </c>
      <c r="H3215" s="3">
        <v>0.19742359067240209</v>
      </c>
      <c r="I3215" s="2">
        <v>220850</v>
      </c>
      <c r="J3215" s="2" t="s">
        <v>14741</v>
      </c>
      <c r="K3215" s="2" t="s">
        <v>759</v>
      </c>
      <c r="L3215" s="2" t="s">
        <v>716</v>
      </c>
      <c r="M3215" s="2" t="s">
        <v>14759</v>
      </c>
      <c r="N3215" s="1" t="str">
        <f t="shared" si="50"/>
        <v>BHOSARI42014</v>
      </c>
    </row>
    <row r="3216" spans="1:14" x14ac:dyDescent="0.3">
      <c r="A3216" s="2">
        <v>207</v>
      </c>
      <c r="B3216" s="2" t="s">
        <v>7835</v>
      </c>
      <c r="C3216" s="2" t="s">
        <v>6479</v>
      </c>
      <c r="D3216" s="2" t="s">
        <v>1018</v>
      </c>
      <c r="E3216" s="2">
        <v>5</v>
      </c>
      <c r="F3216" s="2" t="s">
        <v>7</v>
      </c>
      <c r="G3216" s="2">
        <v>14338</v>
      </c>
      <c r="H3216" s="3">
        <v>6.4921892687344357E-2</v>
      </c>
      <c r="I3216" s="2">
        <v>220850</v>
      </c>
      <c r="J3216" s="2" t="s">
        <v>14741</v>
      </c>
      <c r="K3216" s="2" t="s">
        <v>759</v>
      </c>
      <c r="L3216" s="2" t="s">
        <v>716</v>
      </c>
      <c r="M3216" s="2" t="s">
        <v>14759</v>
      </c>
      <c r="N3216" s="1" t="str">
        <f t="shared" si="50"/>
        <v>BHOSARI52014</v>
      </c>
    </row>
    <row r="3217" spans="1:14" x14ac:dyDescent="0.3">
      <c r="A3217" s="2">
        <v>207</v>
      </c>
      <c r="B3217" s="2" t="s">
        <v>7835</v>
      </c>
      <c r="C3217" s="2" t="s">
        <v>6480</v>
      </c>
      <c r="D3217" s="2" t="s">
        <v>1018</v>
      </c>
      <c r="E3217" s="2">
        <v>6</v>
      </c>
      <c r="F3217" s="2" t="s">
        <v>302</v>
      </c>
      <c r="G3217" s="2">
        <v>4229</v>
      </c>
      <c r="H3217" s="3">
        <v>1.9148743491057277E-2</v>
      </c>
      <c r="I3217" s="2">
        <v>220850</v>
      </c>
      <c r="J3217" s="2" t="s">
        <v>14741</v>
      </c>
      <c r="K3217" s="2" t="s">
        <v>759</v>
      </c>
      <c r="L3217" s="2" t="s">
        <v>716</v>
      </c>
      <c r="M3217" s="2" t="s">
        <v>14759</v>
      </c>
      <c r="N3217" s="1" t="str">
        <f t="shared" si="50"/>
        <v>BHOSARI62014</v>
      </c>
    </row>
    <row r="3218" spans="1:14" x14ac:dyDescent="0.3">
      <c r="A3218" s="2">
        <v>207</v>
      </c>
      <c r="B3218" s="2" t="s">
        <v>7835</v>
      </c>
      <c r="C3218" s="2" t="s">
        <v>6481</v>
      </c>
      <c r="D3218" s="2" t="s">
        <v>1018</v>
      </c>
      <c r="E3218" s="2">
        <v>7</v>
      </c>
      <c r="F3218" s="2" t="s">
        <v>11</v>
      </c>
      <c r="G3218" s="2">
        <v>4087</v>
      </c>
      <c r="H3218" s="3">
        <v>1.8505773149196287E-2</v>
      </c>
      <c r="I3218" s="2">
        <v>220850</v>
      </c>
      <c r="J3218" s="2" t="s">
        <v>14741</v>
      </c>
      <c r="K3218" s="2" t="s">
        <v>759</v>
      </c>
      <c r="L3218" s="2" t="s">
        <v>716</v>
      </c>
      <c r="M3218" s="2" t="s">
        <v>14759</v>
      </c>
      <c r="N3218" s="1" t="str">
        <f t="shared" si="50"/>
        <v>BHOSARI72014</v>
      </c>
    </row>
    <row r="3219" spans="1:14" x14ac:dyDescent="0.3">
      <c r="A3219" s="2">
        <v>207</v>
      </c>
      <c r="B3219" s="2" t="s">
        <v>7835</v>
      </c>
      <c r="C3219" s="2" t="s">
        <v>22</v>
      </c>
      <c r="D3219" s="2" t="s">
        <v>7923</v>
      </c>
      <c r="E3219" s="2">
        <v>8</v>
      </c>
      <c r="F3219" s="2" t="s">
        <v>22</v>
      </c>
      <c r="G3219" s="2">
        <v>1446</v>
      </c>
      <c r="H3219" s="3">
        <v>6.5474303826126333E-3</v>
      </c>
      <c r="I3219" s="2">
        <v>220850</v>
      </c>
      <c r="J3219" s="2" t="s">
        <v>14741</v>
      </c>
      <c r="K3219" s="2" t="s">
        <v>759</v>
      </c>
      <c r="L3219" s="2" t="s">
        <v>716</v>
      </c>
      <c r="M3219" s="2" t="s">
        <v>14759</v>
      </c>
      <c r="N3219" s="1" t="str">
        <f t="shared" si="50"/>
        <v>BHOSARI82014</v>
      </c>
    </row>
    <row r="3220" spans="1:14" x14ac:dyDescent="0.3">
      <c r="A3220" s="2">
        <v>207</v>
      </c>
      <c r="B3220" s="2" t="s">
        <v>7835</v>
      </c>
      <c r="C3220" s="2" t="s">
        <v>6482</v>
      </c>
      <c r="D3220" s="2" t="s">
        <v>1020</v>
      </c>
      <c r="E3220" s="2">
        <v>9</v>
      </c>
      <c r="F3220" s="2" t="s">
        <v>19</v>
      </c>
      <c r="G3220" s="2">
        <v>708</v>
      </c>
      <c r="H3220" s="3">
        <v>3.2057957889970569E-3</v>
      </c>
      <c r="I3220" s="2">
        <v>220850</v>
      </c>
      <c r="J3220" s="2" t="s">
        <v>14741</v>
      </c>
      <c r="K3220" s="2" t="s">
        <v>759</v>
      </c>
      <c r="L3220" s="2" t="s">
        <v>716</v>
      </c>
      <c r="M3220" s="2" t="s">
        <v>14759</v>
      </c>
      <c r="N3220" s="1" t="str">
        <f t="shared" si="50"/>
        <v>BHOSARI92014</v>
      </c>
    </row>
    <row r="3221" spans="1:14" x14ac:dyDescent="0.3">
      <c r="A3221" s="2">
        <v>207</v>
      </c>
      <c r="B3221" s="2" t="s">
        <v>7835</v>
      </c>
      <c r="C3221" s="2" t="s">
        <v>6483</v>
      </c>
      <c r="D3221" s="2" t="s">
        <v>1018</v>
      </c>
      <c r="E3221" s="2">
        <v>10</v>
      </c>
      <c r="F3221" s="2" t="s">
        <v>19</v>
      </c>
      <c r="G3221" s="2">
        <v>675</v>
      </c>
      <c r="H3221" s="3">
        <v>3.0563731039166854E-3</v>
      </c>
      <c r="I3221" s="2">
        <v>220850</v>
      </c>
      <c r="J3221" s="2" t="s">
        <v>14741</v>
      </c>
      <c r="K3221" s="2" t="s">
        <v>759</v>
      </c>
      <c r="L3221" s="2" t="s">
        <v>716</v>
      </c>
      <c r="M3221" s="2" t="s">
        <v>14759</v>
      </c>
      <c r="N3221" s="1" t="str">
        <f t="shared" si="50"/>
        <v>BHOSARI102014</v>
      </c>
    </row>
    <row r="3222" spans="1:14" x14ac:dyDescent="0.3">
      <c r="A3222" s="2">
        <v>207</v>
      </c>
      <c r="B3222" s="2" t="s">
        <v>7835</v>
      </c>
      <c r="C3222" s="2" t="s">
        <v>6484</v>
      </c>
      <c r="D3222" s="2" t="s">
        <v>1018</v>
      </c>
      <c r="E3222" s="2">
        <v>11</v>
      </c>
      <c r="F3222" s="2" t="s">
        <v>15</v>
      </c>
      <c r="G3222" s="2">
        <v>633</v>
      </c>
      <c r="H3222" s="3">
        <v>2.8661987774507586E-3</v>
      </c>
      <c r="I3222" s="2">
        <v>220850</v>
      </c>
      <c r="J3222" s="2" t="s">
        <v>14741</v>
      </c>
      <c r="K3222" s="2" t="s">
        <v>759</v>
      </c>
      <c r="L3222" s="2" t="s">
        <v>716</v>
      </c>
      <c r="M3222" s="2" t="s">
        <v>14759</v>
      </c>
      <c r="N3222" s="1" t="str">
        <f t="shared" si="50"/>
        <v>BHOSARI112014</v>
      </c>
    </row>
    <row r="3223" spans="1:14" x14ac:dyDescent="0.3">
      <c r="A3223" s="2">
        <v>207</v>
      </c>
      <c r="B3223" s="2" t="s">
        <v>7835</v>
      </c>
      <c r="C3223" s="2" t="s">
        <v>6485</v>
      </c>
      <c r="D3223" s="2" t="s">
        <v>1018</v>
      </c>
      <c r="E3223" s="2">
        <v>12</v>
      </c>
      <c r="F3223" s="2" t="s">
        <v>19</v>
      </c>
      <c r="G3223" s="2">
        <v>421</v>
      </c>
      <c r="H3223" s="3">
        <v>1.9062712248132216E-3</v>
      </c>
      <c r="I3223" s="2">
        <v>220850</v>
      </c>
      <c r="J3223" s="2" t="s">
        <v>14741</v>
      </c>
      <c r="K3223" s="2" t="s">
        <v>759</v>
      </c>
      <c r="L3223" s="2" t="s">
        <v>716</v>
      </c>
      <c r="M3223" s="2" t="s">
        <v>14759</v>
      </c>
      <c r="N3223" s="1" t="str">
        <f t="shared" si="50"/>
        <v>BHOSARI122014</v>
      </c>
    </row>
    <row r="3224" spans="1:14" x14ac:dyDescent="0.3">
      <c r="A3224" s="2">
        <v>207</v>
      </c>
      <c r="B3224" s="2" t="s">
        <v>7835</v>
      </c>
      <c r="C3224" s="2" t="s">
        <v>6486</v>
      </c>
      <c r="D3224" s="2" t="s">
        <v>1018</v>
      </c>
      <c r="E3224" s="2">
        <v>13</v>
      </c>
      <c r="F3224" s="2" t="s">
        <v>19</v>
      </c>
      <c r="G3224" s="2">
        <v>399</v>
      </c>
      <c r="H3224" s="3">
        <v>1.8066561014263075E-3</v>
      </c>
      <c r="I3224" s="2">
        <v>220850</v>
      </c>
      <c r="J3224" s="2" t="s">
        <v>14741</v>
      </c>
      <c r="K3224" s="2" t="s">
        <v>759</v>
      </c>
      <c r="L3224" s="2" t="s">
        <v>716</v>
      </c>
      <c r="M3224" s="2" t="s">
        <v>14759</v>
      </c>
      <c r="N3224" s="1" t="str">
        <f t="shared" si="50"/>
        <v>BHOSARI132014</v>
      </c>
    </row>
    <row r="3225" spans="1:14" x14ac:dyDescent="0.3">
      <c r="A3225" s="2">
        <v>207</v>
      </c>
      <c r="B3225" s="2" t="s">
        <v>7835</v>
      </c>
      <c r="C3225" s="2" t="s">
        <v>6487</v>
      </c>
      <c r="D3225" s="2" t="s">
        <v>1018</v>
      </c>
      <c r="E3225" s="2">
        <v>14</v>
      </c>
      <c r="F3225" s="2" t="s">
        <v>19</v>
      </c>
      <c r="G3225" s="2">
        <v>395</v>
      </c>
      <c r="H3225" s="3">
        <v>1.7885442608105049E-3</v>
      </c>
      <c r="I3225" s="2">
        <v>220850</v>
      </c>
      <c r="J3225" s="2" t="s">
        <v>14741</v>
      </c>
      <c r="K3225" s="2" t="s">
        <v>759</v>
      </c>
      <c r="L3225" s="2" t="s">
        <v>716</v>
      </c>
      <c r="M3225" s="2" t="s">
        <v>14759</v>
      </c>
      <c r="N3225" s="1" t="str">
        <f t="shared" si="50"/>
        <v>BHOSARI142014</v>
      </c>
    </row>
    <row r="3226" spans="1:14" x14ac:dyDescent="0.3">
      <c r="A3226" s="2">
        <v>207</v>
      </c>
      <c r="B3226" s="2" t="s">
        <v>7835</v>
      </c>
      <c r="C3226" s="2" t="s">
        <v>6488</v>
      </c>
      <c r="D3226" s="2" t="s">
        <v>1018</v>
      </c>
      <c r="E3226" s="2">
        <v>15</v>
      </c>
      <c r="F3226" s="2" t="s">
        <v>35</v>
      </c>
      <c r="G3226" s="2">
        <v>369</v>
      </c>
      <c r="H3226" s="3">
        <v>1.670817296807788E-3</v>
      </c>
      <c r="I3226" s="2">
        <v>220850</v>
      </c>
      <c r="J3226" s="2" t="s">
        <v>14741</v>
      </c>
      <c r="K3226" s="2" t="s">
        <v>759</v>
      </c>
      <c r="L3226" s="2" t="s">
        <v>716</v>
      </c>
      <c r="M3226" s="2" t="s">
        <v>14759</v>
      </c>
      <c r="N3226" s="1" t="str">
        <f t="shared" si="50"/>
        <v>BHOSARI152014</v>
      </c>
    </row>
    <row r="3227" spans="1:14" x14ac:dyDescent="0.3">
      <c r="A3227" s="2">
        <v>207</v>
      </c>
      <c r="B3227" s="2" t="s">
        <v>7835</v>
      </c>
      <c r="C3227" s="2" t="s">
        <v>6489</v>
      </c>
      <c r="D3227" s="2" t="s">
        <v>1018</v>
      </c>
      <c r="E3227" s="2">
        <v>16</v>
      </c>
      <c r="F3227" s="2" t="s">
        <v>286</v>
      </c>
      <c r="G3227" s="2">
        <v>329</v>
      </c>
      <c r="H3227" s="3">
        <v>1.4896988906497623E-3</v>
      </c>
      <c r="I3227" s="2">
        <v>220850</v>
      </c>
      <c r="J3227" s="2" t="s">
        <v>14741</v>
      </c>
      <c r="K3227" s="2" t="s">
        <v>759</v>
      </c>
      <c r="L3227" s="2" t="s">
        <v>716</v>
      </c>
      <c r="M3227" s="2" t="s">
        <v>14759</v>
      </c>
      <c r="N3227" s="1" t="str">
        <f t="shared" si="50"/>
        <v>BHOSARI162014</v>
      </c>
    </row>
    <row r="3228" spans="1:14" x14ac:dyDescent="0.3">
      <c r="A3228" s="2">
        <v>207</v>
      </c>
      <c r="B3228" s="2" t="s">
        <v>7835</v>
      </c>
      <c r="C3228" s="2" t="s">
        <v>6458</v>
      </c>
      <c r="D3228" s="2" t="s">
        <v>1018</v>
      </c>
      <c r="E3228" s="2">
        <v>17</v>
      </c>
      <c r="F3228" s="2" t="s">
        <v>19</v>
      </c>
      <c r="G3228" s="2">
        <v>214</v>
      </c>
      <c r="H3228" s="3">
        <v>9.689834729454381E-4</v>
      </c>
      <c r="I3228" s="2">
        <v>220850</v>
      </c>
      <c r="J3228" s="2" t="s">
        <v>14741</v>
      </c>
      <c r="K3228" s="2" t="s">
        <v>759</v>
      </c>
      <c r="L3228" s="2" t="s">
        <v>716</v>
      </c>
      <c r="M3228" s="2" t="s">
        <v>14759</v>
      </c>
      <c r="N3228" s="1" t="str">
        <f t="shared" si="50"/>
        <v>BHOSARI172014</v>
      </c>
    </row>
    <row r="3229" spans="1:14" x14ac:dyDescent="0.3">
      <c r="A3229" s="2">
        <v>207</v>
      </c>
      <c r="B3229" s="2" t="s">
        <v>7835</v>
      </c>
      <c r="C3229" s="2" t="s">
        <v>6490</v>
      </c>
      <c r="D3229" s="2" t="s">
        <v>1018</v>
      </c>
      <c r="E3229" s="2">
        <v>18</v>
      </c>
      <c r="F3229" s="2" t="s">
        <v>19</v>
      </c>
      <c r="G3229" s="2">
        <v>126</v>
      </c>
      <c r="H3229" s="3">
        <v>5.7052297939778126E-4</v>
      </c>
      <c r="I3229" s="2">
        <v>220850</v>
      </c>
      <c r="J3229" s="2" t="s">
        <v>14741</v>
      </c>
      <c r="K3229" s="2" t="s">
        <v>759</v>
      </c>
      <c r="L3229" s="2" t="s">
        <v>716</v>
      </c>
      <c r="M3229" s="2" t="s">
        <v>14759</v>
      </c>
      <c r="N3229" s="1" t="str">
        <f t="shared" si="50"/>
        <v>BHOSARI182014</v>
      </c>
    </row>
    <row r="3230" spans="1:14" x14ac:dyDescent="0.3">
      <c r="A3230" s="2">
        <v>208</v>
      </c>
      <c r="B3230" s="2" t="s">
        <v>3289</v>
      </c>
      <c r="C3230" s="2" t="s">
        <v>6491</v>
      </c>
      <c r="D3230" s="2" t="s">
        <v>1018</v>
      </c>
      <c r="E3230" s="2">
        <v>1</v>
      </c>
      <c r="F3230" s="2" t="s">
        <v>9</v>
      </c>
      <c r="G3230" s="2">
        <v>66806</v>
      </c>
      <c r="H3230" s="3">
        <v>0.30241548517935068</v>
      </c>
      <c r="I3230" s="2">
        <v>220908</v>
      </c>
      <c r="J3230" s="2" t="s">
        <v>14741</v>
      </c>
      <c r="K3230" s="2" t="s">
        <v>716</v>
      </c>
      <c r="L3230" s="2" t="s">
        <v>716</v>
      </c>
      <c r="M3230" s="2" t="s">
        <v>14759</v>
      </c>
      <c r="N3230" s="1" t="str">
        <f t="shared" si="50"/>
        <v>VADGAON SHERI12014</v>
      </c>
    </row>
    <row r="3231" spans="1:14" x14ac:dyDescent="0.3">
      <c r="A3231" s="2">
        <v>208</v>
      </c>
      <c r="B3231" s="2" t="s">
        <v>3289</v>
      </c>
      <c r="C3231" s="2" t="s">
        <v>6492</v>
      </c>
      <c r="D3231" s="2" t="s">
        <v>1018</v>
      </c>
      <c r="E3231" s="2">
        <v>2</v>
      </c>
      <c r="F3231" s="2" t="s">
        <v>103</v>
      </c>
      <c r="G3231" s="2">
        <v>61458</v>
      </c>
      <c r="H3231" s="3">
        <v>0.27820631212993646</v>
      </c>
      <c r="I3231" s="2">
        <v>220908</v>
      </c>
      <c r="J3231" s="2" t="s">
        <v>14741</v>
      </c>
      <c r="K3231" s="2" t="s">
        <v>716</v>
      </c>
      <c r="L3231" s="2" t="s">
        <v>716</v>
      </c>
      <c r="M3231" s="2" t="s">
        <v>14759</v>
      </c>
      <c r="N3231" s="1" t="str">
        <f t="shared" si="50"/>
        <v>VADGAON SHERI22014</v>
      </c>
    </row>
    <row r="3232" spans="1:14" x14ac:dyDescent="0.3">
      <c r="A3232" s="2">
        <v>208</v>
      </c>
      <c r="B3232" s="2" t="s">
        <v>3289</v>
      </c>
      <c r="C3232" s="2" t="s">
        <v>6493</v>
      </c>
      <c r="D3232" s="2" t="s">
        <v>1018</v>
      </c>
      <c r="E3232" s="2">
        <v>3</v>
      </c>
      <c r="F3232" s="2" t="s">
        <v>51</v>
      </c>
      <c r="G3232" s="2">
        <v>44376</v>
      </c>
      <c r="H3232" s="3">
        <v>0.20088000434570047</v>
      </c>
      <c r="I3232" s="2">
        <v>220908</v>
      </c>
      <c r="J3232" s="2" t="s">
        <v>14741</v>
      </c>
      <c r="K3232" s="2" t="s">
        <v>716</v>
      </c>
      <c r="L3232" s="2" t="s">
        <v>716</v>
      </c>
      <c r="M3232" s="2" t="s">
        <v>14759</v>
      </c>
      <c r="N3232" s="1" t="str">
        <f t="shared" si="50"/>
        <v>VADGAON SHERI32014</v>
      </c>
    </row>
    <row r="3233" spans="1:14" x14ac:dyDescent="0.3">
      <c r="A3233" s="2">
        <v>208</v>
      </c>
      <c r="B3233" s="2" t="s">
        <v>3289</v>
      </c>
      <c r="C3233" s="2" t="s">
        <v>6494</v>
      </c>
      <c r="D3233" s="2" t="s">
        <v>1018</v>
      </c>
      <c r="E3233" s="2">
        <v>4</v>
      </c>
      <c r="F3233" s="2" t="s">
        <v>302</v>
      </c>
      <c r="G3233" s="2">
        <v>18818</v>
      </c>
      <c r="H3233" s="3">
        <v>8.5184782805511797E-2</v>
      </c>
      <c r="I3233" s="2">
        <v>220908</v>
      </c>
      <c r="J3233" s="2" t="s">
        <v>14741</v>
      </c>
      <c r="K3233" s="2" t="s">
        <v>716</v>
      </c>
      <c r="L3233" s="2" t="s">
        <v>716</v>
      </c>
      <c r="M3233" s="2" t="s">
        <v>14759</v>
      </c>
      <c r="N3233" s="1" t="str">
        <f t="shared" si="50"/>
        <v>VADGAON SHERI42014</v>
      </c>
    </row>
    <row r="3234" spans="1:14" x14ac:dyDescent="0.3">
      <c r="A3234" s="2">
        <v>208</v>
      </c>
      <c r="B3234" s="2" t="s">
        <v>3289</v>
      </c>
      <c r="C3234" s="2" t="s">
        <v>6495</v>
      </c>
      <c r="D3234" s="2" t="s">
        <v>1018</v>
      </c>
      <c r="E3234" s="2">
        <v>5</v>
      </c>
      <c r="F3234" s="2" t="s">
        <v>7</v>
      </c>
      <c r="G3234" s="2">
        <v>12476</v>
      </c>
      <c r="H3234" s="3">
        <v>5.6475999058431564E-2</v>
      </c>
      <c r="I3234" s="2">
        <v>220908</v>
      </c>
      <c r="J3234" s="2" t="s">
        <v>14741</v>
      </c>
      <c r="K3234" s="2" t="s">
        <v>716</v>
      </c>
      <c r="L3234" s="2" t="s">
        <v>716</v>
      </c>
      <c r="M3234" s="2" t="s">
        <v>14759</v>
      </c>
      <c r="N3234" s="1" t="str">
        <f t="shared" si="50"/>
        <v>VADGAON SHERI52014</v>
      </c>
    </row>
    <row r="3235" spans="1:14" x14ac:dyDescent="0.3">
      <c r="A3235" s="2">
        <v>208</v>
      </c>
      <c r="B3235" s="2" t="s">
        <v>3289</v>
      </c>
      <c r="C3235" s="2" t="s">
        <v>6496</v>
      </c>
      <c r="D3235" s="2" t="s">
        <v>1018</v>
      </c>
      <c r="E3235" s="2">
        <v>6</v>
      </c>
      <c r="F3235" s="2" t="s">
        <v>958</v>
      </c>
      <c r="G3235" s="2">
        <v>9216</v>
      </c>
      <c r="H3235" s="3">
        <v>4.1718724536911292E-2</v>
      </c>
      <c r="I3235" s="2">
        <v>220908</v>
      </c>
      <c r="J3235" s="2" t="s">
        <v>14741</v>
      </c>
      <c r="K3235" s="2" t="s">
        <v>716</v>
      </c>
      <c r="L3235" s="2" t="s">
        <v>716</v>
      </c>
      <c r="M3235" s="2" t="s">
        <v>14759</v>
      </c>
      <c r="N3235" s="1" t="str">
        <f t="shared" si="50"/>
        <v>VADGAON SHERI62014</v>
      </c>
    </row>
    <row r="3236" spans="1:14" x14ac:dyDescent="0.3">
      <c r="A3236" s="2">
        <v>208</v>
      </c>
      <c r="B3236" s="2" t="s">
        <v>3289</v>
      </c>
      <c r="C3236" s="2" t="s">
        <v>6497</v>
      </c>
      <c r="D3236" s="2" t="s">
        <v>1018</v>
      </c>
      <c r="E3236" s="2">
        <v>7</v>
      </c>
      <c r="F3236" s="2" t="s">
        <v>11</v>
      </c>
      <c r="G3236" s="2">
        <v>3128</v>
      </c>
      <c r="H3236" s="3">
        <v>1.4159740706538469E-2</v>
      </c>
      <c r="I3236" s="2">
        <v>220908</v>
      </c>
      <c r="J3236" s="2" t="s">
        <v>14741</v>
      </c>
      <c r="K3236" s="2" t="s">
        <v>716</v>
      </c>
      <c r="L3236" s="2" t="s">
        <v>716</v>
      </c>
      <c r="M3236" s="2" t="s">
        <v>14759</v>
      </c>
      <c r="N3236" s="1" t="str">
        <f t="shared" si="50"/>
        <v>VADGAON SHERI72014</v>
      </c>
    </row>
    <row r="3237" spans="1:14" x14ac:dyDescent="0.3">
      <c r="A3237" s="2">
        <v>208</v>
      </c>
      <c r="B3237" s="2" t="s">
        <v>3289</v>
      </c>
      <c r="C3237" s="2" t="s">
        <v>22</v>
      </c>
      <c r="D3237" s="2" t="s">
        <v>7923</v>
      </c>
      <c r="E3237" s="2">
        <v>8</v>
      </c>
      <c r="F3237" s="2" t="s">
        <v>22</v>
      </c>
      <c r="G3237" s="2">
        <v>1749</v>
      </c>
      <c r="H3237" s="3">
        <v>7.9173230485088814E-3</v>
      </c>
      <c r="I3237" s="2">
        <v>220908</v>
      </c>
      <c r="J3237" s="2" t="s">
        <v>14741</v>
      </c>
      <c r="K3237" s="2" t="s">
        <v>716</v>
      </c>
      <c r="L3237" s="2" t="s">
        <v>716</v>
      </c>
      <c r="M3237" s="2" t="s">
        <v>14759</v>
      </c>
      <c r="N3237" s="1" t="str">
        <f t="shared" si="50"/>
        <v>VADGAON SHERI82014</v>
      </c>
    </row>
    <row r="3238" spans="1:14" x14ac:dyDescent="0.3">
      <c r="A3238" s="2">
        <v>208</v>
      </c>
      <c r="B3238" s="2" t="s">
        <v>3289</v>
      </c>
      <c r="C3238" s="2" t="s">
        <v>6498</v>
      </c>
      <c r="D3238" s="2" t="s">
        <v>1018</v>
      </c>
      <c r="E3238" s="2">
        <v>9</v>
      </c>
      <c r="F3238" s="2" t="s">
        <v>15</v>
      </c>
      <c r="G3238" s="2">
        <v>506</v>
      </c>
      <c r="H3238" s="3">
        <v>2.2905462907635756E-3</v>
      </c>
      <c r="I3238" s="2">
        <v>220908</v>
      </c>
      <c r="J3238" s="2" t="s">
        <v>14741</v>
      </c>
      <c r="K3238" s="2" t="s">
        <v>716</v>
      </c>
      <c r="L3238" s="2" t="s">
        <v>716</v>
      </c>
      <c r="M3238" s="2" t="s">
        <v>14759</v>
      </c>
      <c r="N3238" s="1" t="str">
        <f t="shared" si="50"/>
        <v>VADGAON SHERI92014</v>
      </c>
    </row>
    <row r="3239" spans="1:14" x14ac:dyDescent="0.3">
      <c r="A3239" s="2">
        <v>208</v>
      </c>
      <c r="B3239" s="2" t="s">
        <v>3289</v>
      </c>
      <c r="C3239" s="2" t="s">
        <v>6499</v>
      </c>
      <c r="D3239" s="2" t="s">
        <v>1018</v>
      </c>
      <c r="E3239" s="2">
        <v>10</v>
      </c>
      <c r="F3239" s="2" t="s">
        <v>19</v>
      </c>
      <c r="G3239" s="2">
        <v>368</v>
      </c>
      <c r="H3239" s="3">
        <v>1.665851847828055E-3</v>
      </c>
      <c r="I3239" s="2">
        <v>220908</v>
      </c>
      <c r="J3239" s="2" t="s">
        <v>14741</v>
      </c>
      <c r="K3239" s="2" t="s">
        <v>716</v>
      </c>
      <c r="L3239" s="2" t="s">
        <v>716</v>
      </c>
      <c r="M3239" s="2" t="s">
        <v>14759</v>
      </c>
      <c r="N3239" s="1" t="str">
        <f t="shared" si="50"/>
        <v>VADGAON SHERI102014</v>
      </c>
    </row>
    <row r="3240" spans="1:14" x14ac:dyDescent="0.3">
      <c r="A3240" s="2">
        <v>208</v>
      </c>
      <c r="B3240" s="2" t="s">
        <v>3289</v>
      </c>
      <c r="C3240" s="2" t="s">
        <v>6500</v>
      </c>
      <c r="D3240" s="2" t="s">
        <v>1020</v>
      </c>
      <c r="E3240" s="2">
        <v>11</v>
      </c>
      <c r="F3240" s="2" t="s">
        <v>517</v>
      </c>
      <c r="G3240" s="2">
        <v>341</v>
      </c>
      <c r="H3240" s="3">
        <v>1.5436290220363228E-3</v>
      </c>
      <c r="I3240" s="2">
        <v>220908</v>
      </c>
      <c r="J3240" s="2" t="s">
        <v>14741</v>
      </c>
      <c r="K3240" s="2" t="s">
        <v>716</v>
      </c>
      <c r="L3240" s="2" t="s">
        <v>716</v>
      </c>
      <c r="M3240" s="2" t="s">
        <v>14759</v>
      </c>
      <c r="N3240" s="1" t="str">
        <f t="shared" si="50"/>
        <v>VADGAON SHERI112014</v>
      </c>
    </row>
    <row r="3241" spans="1:14" x14ac:dyDescent="0.3">
      <c r="A3241" s="2">
        <v>208</v>
      </c>
      <c r="B3241" s="2" t="s">
        <v>3289</v>
      </c>
      <c r="C3241" s="2" t="s">
        <v>6501</v>
      </c>
      <c r="D3241" s="2" t="s">
        <v>1018</v>
      </c>
      <c r="E3241" s="2">
        <v>12</v>
      </c>
      <c r="F3241" s="2" t="s">
        <v>19</v>
      </c>
      <c r="G3241" s="2">
        <v>324</v>
      </c>
      <c r="H3241" s="3">
        <v>1.4666739095007876E-3</v>
      </c>
      <c r="I3241" s="2">
        <v>220908</v>
      </c>
      <c r="J3241" s="2" t="s">
        <v>14741</v>
      </c>
      <c r="K3241" s="2" t="s">
        <v>716</v>
      </c>
      <c r="L3241" s="2" t="s">
        <v>716</v>
      </c>
      <c r="M3241" s="2" t="s">
        <v>14759</v>
      </c>
      <c r="N3241" s="1" t="str">
        <f t="shared" si="50"/>
        <v>VADGAON SHERI122014</v>
      </c>
    </row>
    <row r="3242" spans="1:14" x14ac:dyDescent="0.3">
      <c r="A3242" s="2">
        <v>208</v>
      </c>
      <c r="B3242" s="2" t="s">
        <v>3289</v>
      </c>
      <c r="C3242" s="2" t="s">
        <v>6502</v>
      </c>
      <c r="D3242" s="2" t="s">
        <v>1018</v>
      </c>
      <c r="E3242" s="2">
        <v>13</v>
      </c>
      <c r="F3242" s="2" t="s">
        <v>19</v>
      </c>
      <c r="G3242" s="2">
        <v>285</v>
      </c>
      <c r="H3242" s="3">
        <v>1.2901298278016188E-3</v>
      </c>
      <c r="I3242" s="2">
        <v>220908</v>
      </c>
      <c r="J3242" s="2" t="s">
        <v>14741</v>
      </c>
      <c r="K3242" s="2" t="s">
        <v>716</v>
      </c>
      <c r="L3242" s="2" t="s">
        <v>716</v>
      </c>
      <c r="M3242" s="2" t="s">
        <v>14759</v>
      </c>
      <c r="N3242" s="1" t="str">
        <f t="shared" si="50"/>
        <v>VADGAON SHERI132014</v>
      </c>
    </row>
    <row r="3243" spans="1:14" x14ac:dyDescent="0.3">
      <c r="A3243" s="2">
        <v>208</v>
      </c>
      <c r="B3243" s="2" t="s">
        <v>3289</v>
      </c>
      <c r="C3243" s="2" t="s">
        <v>6503</v>
      </c>
      <c r="D3243" s="2" t="s">
        <v>1018</v>
      </c>
      <c r="E3243" s="2">
        <v>14</v>
      </c>
      <c r="F3243" s="2" t="s">
        <v>19</v>
      </c>
      <c r="G3243" s="2">
        <v>245</v>
      </c>
      <c r="H3243" s="3">
        <v>1.1090589747768302E-3</v>
      </c>
      <c r="I3243" s="2">
        <v>220908</v>
      </c>
      <c r="J3243" s="2" t="s">
        <v>14741</v>
      </c>
      <c r="K3243" s="2" t="s">
        <v>716</v>
      </c>
      <c r="L3243" s="2" t="s">
        <v>716</v>
      </c>
      <c r="M3243" s="2" t="s">
        <v>14759</v>
      </c>
      <c r="N3243" s="1" t="str">
        <f t="shared" si="50"/>
        <v>VADGAON SHERI142014</v>
      </c>
    </row>
    <row r="3244" spans="1:14" x14ac:dyDescent="0.3">
      <c r="A3244" s="2">
        <v>208</v>
      </c>
      <c r="B3244" s="2" t="s">
        <v>3289</v>
      </c>
      <c r="C3244" s="2" t="s">
        <v>6504</v>
      </c>
      <c r="D3244" s="2" t="s">
        <v>1018</v>
      </c>
      <c r="E3244" s="2">
        <v>15</v>
      </c>
      <c r="F3244" s="2" t="s">
        <v>19</v>
      </c>
      <c r="G3244" s="2">
        <v>214</v>
      </c>
      <c r="H3244" s="3">
        <v>9.6872906368261906E-4</v>
      </c>
      <c r="I3244" s="2">
        <v>220908</v>
      </c>
      <c r="J3244" s="2" t="s">
        <v>14741</v>
      </c>
      <c r="K3244" s="2" t="s">
        <v>716</v>
      </c>
      <c r="L3244" s="2" t="s">
        <v>716</v>
      </c>
      <c r="M3244" s="2" t="s">
        <v>14759</v>
      </c>
      <c r="N3244" s="1" t="str">
        <f t="shared" si="50"/>
        <v>VADGAON SHERI152014</v>
      </c>
    </row>
    <row r="3245" spans="1:14" x14ac:dyDescent="0.3">
      <c r="A3245" s="2">
        <v>208</v>
      </c>
      <c r="B3245" s="2" t="s">
        <v>3289</v>
      </c>
      <c r="C3245" s="2" t="s">
        <v>6505</v>
      </c>
      <c r="D3245" s="2" t="s">
        <v>1018</v>
      </c>
      <c r="E3245" s="2">
        <v>16</v>
      </c>
      <c r="F3245" s="2" t="s">
        <v>19</v>
      </c>
      <c r="G3245" s="2">
        <v>201</v>
      </c>
      <c r="H3245" s="3">
        <v>9.0988103644956274E-4</v>
      </c>
      <c r="I3245" s="2">
        <v>220908</v>
      </c>
      <c r="J3245" s="2" t="s">
        <v>14741</v>
      </c>
      <c r="K3245" s="2" t="s">
        <v>716</v>
      </c>
      <c r="L3245" s="2" t="s">
        <v>716</v>
      </c>
      <c r="M3245" s="2" t="s">
        <v>14759</v>
      </c>
      <c r="N3245" s="1" t="str">
        <f t="shared" si="50"/>
        <v>VADGAON SHERI162014</v>
      </c>
    </row>
    <row r="3246" spans="1:14" x14ac:dyDescent="0.3">
      <c r="A3246" s="2">
        <v>208</v>
      </c>
      <c r="B3246" s="2" t="s">
        <v>3289</v>
      </c>
      <c r="C3246" s="2" t="s">
        <v>727</v>
      </c>
      <c r="D3246" s="2" t="s">
        <v>1018</v>
      </c>
      <c r="E3246" s="2">
        <v>17</v>
      </c>
      <c r="F3246" s="2" t="s">
        <v>6447</v>
      </c>
      <c r="G3246" s="2">
        <v>160</v>
      </c>
      <c r="H3246" s="3">
        <v>7.2428341209915443E-4</v>
      </c>
      <c r="I3246" s="2">
        <v>220908</v>
      </c>
      <c r="J3246" s="2" t="s">
        <v>14741</v>
      </c>
      <c r="K3246" s="2" t="s">
        <v>716</v>
      </c>
      <c r="L3246" s="2" t="s">
        <v>716</v>
      </c>
      <c r="M3246" s="2" t="s">
        <v>14759</v>
      </c>
      <c r="N3246" s="1" t="str">
        <f t="shared" si="50"/>
        <v>VADGAON SHERI172014</v>
      </c>
    </row>
    <row r="3247" spans="1:14" x14ac:dyDescent="0.3">
      <c r="A3247" s="2">
        <v>208</v>
      </c>
      <c r="B3247" s="2" t="s">
        <v>3289</v>
      </c>
      <c r="C3247" s="2" t="s">
        <v>6506</v>
      </c>
      <c r="D3247" s="2" t="s">
        <v>1018</v>
      </c>
      <c r="E3247" s="2">
        <v>18</v>
      </c>
      <c r="F3247" s="2" t="s">
        <v>62</v>
      </c>
      <c r="G3247" s="2">
        <v>145</v>
      </c>
      <c r="H3247" s="3">
        <v>6.5638184221485866E-4</v>
      </c>
      <c r="I3247" s="2">
        <v>220908</v>
      </c>
      <c r="J3247" s="2" t="s">
        <v>14741</v>
      </c>
      <c r="K3247" s="2" t="s">
        <v>716</v>
      </c>
      <c r="L3247" s="2" t="s">
        <v>716</v>
      </c>
      <c r="M3247" s="2" t="s">
        <v>14759</v>
      </c>
      <c r="N3247" s="1" t="str">
        <f t="shared" si="50"/>
        <v>VADGAON SHERI182014</v>
      </c>
    </row>
    <row r="3248" spans="1:14" x14ac:dyDescent="0.3">
      <c r="A3248" s="2">
        <v>208</v>
      </c>
      <c r="B3248" s="2" t="s">
        <v>3289</v>
      </c>
      <c r="C3248" s="2" t="s">
        <v>6507</v>
      </c>
      <c r="D3248" s="2" t="s">
        <v>1018</v>
      </c>
      <c r="E3248" s="2">
        <v>19</v>
      </c>
      <c r="F3248" s="2" t="s">
        <v>19</v>
      </c>
      <c r="G3248" s="2">
        <v>92</v>
      </c>
      <c r="H3248" s="3">
        <v>4.1646296195701376E-4</v>
      </c>
      <c r="I3248" s="2">
        <v>220908</v>
      </c>
      <c r="J3248" s="2" t="s">
        <v>14741</v>
      </c>
      <c r="K3248" s="2" t="s">
        <v>716</v>
      </c>
      <c r="L3248" s="2" t="s">
        <v>716</v>
      </c>
      <c r="M3248" s="2" t="s">
        <v>14759</v>
      </c>
      <c r="N3248" s="1" t="str">
        <f t="shared" si="50"/>
        <v>VADGAON SHERI192014</v>
      </c>
    </row>
    <row r="3249" spans="1:14" x14ac:dyDescent="0.3">
      <c r="A3249" s="2">
        <v>209</v>
      </c>
      <c r="B3249" s="2" t="s">
        <v>7836</v>
      </c>
      <c r="C3249" s="2" t="s">
        <v>6508</v>
      </c>
      <c r="D3249" s="2" t="s">
        <v>1018</v>
      </c>
      <c r="E3249" s="2">
        <v>1</v>
      </c>
      <c r="F3249" s="2" t="s">
        <v>9</v>
      </c>
      <c r="G3249" s="2">
        <v>56406</v>
      </c>
      <c r="H3249" s="3">
        <v>0.38049688686818267</v>
      </c>
      <c r="I3249" s="2">
        <v>148243</v>
      </c>
      <c r="J3249" s="2" t="s">
        <v>14741</v>
      </c>
      <c r="K3249" s="2" t="s">
        <v>716</v>
      </c>
      <c r="L3249" s="2" t="s">
        <v>716</v>
      </c>
      <c r="M3249" s="2" t="s">
        <v>14759</v>
      </c>
      <c r="N3249" s="1" t="str">
        <f t="shared" si="50"/>
        <v>SHIVAJINAGAR12014</v>
      </c>
    </row>
    <row r="3250" spans="1:14" x14ac:dyDescent="0.3">
      <c r="A3250" s="2">
        <v>209</v>
      </c>
      <c r="B3250" s="2" t="s">
        <v>7836</v>
      </c>
      <c r="C3250" s="2" t="s">
        <v>6509</v>
      </c>
      <c r="D3250" s="2" t="s">
        <v>1018</v>
      </c>
      <c r="E3250" s="2">
        <v>2</v>
      </c>
      <c r="F3250" s="2" t="s">
        <v>7</v>
      </c>
      <c r="G3250" s="2">
        <v>34371</v>
      </c>
      <c r="H3250" s="3">
        <v>0.2318558043212833</v>
      </c>
      <c r="I3250" s="2">
        <v>148243</v>
      </c>
      <c r="J3250" s="2" t="s">
        <v>14741</v>
      </c>
      <c r="K3250" s="2" t="s">
        <v>716</v>
      </c>
      <c r="L3250" s="2" t="s">
        <v>716</v>
      </c>
      <c r="M3250" s="2" t="s">
        <v>14759</v>
      </c>
      <c r="N3250" s="1" t="str">
        <f t="shared" si="50"/>
        <v>SHIVAJINAGAR22014</v>
      </c>
    </row>
    <row r="3251" spans="1:14" x14ac:dyDescent="0.3">
      <c r="A3251" s="2">
        <v>209</v>
      </c>
      <c r="B3251" s="2" t="s">
        <v>7836</v>
      </c>
      <c r="C3251" s="2" t="s">
        <v>6510</v>
      </c>
      <c r="D3251" s="2" t="s">
        <v>1018</v>
      </c>
      <c r="E3251" s="2">
        <v>3</v>
      </c>
      <c r="F3251" s="2" t="s">
        <v>51</v>
      </c>
      <c r="G3251" s="2">
        <v>24116</v>
      </c>
      <c r="H3251" s="3">
        <v>0.16267884486957226</v>
      </c>
      <c r="I3251" s="2">
        <v>148243</v>
      </c>
      <c r="J3251" s="2" t="s">
        <v>14741</v>
      </c>
      <c r="K3251" s="2" t="s">
        <v>716</v>
      </c>
      <c r="L3251" s="2" t="s">
        <v>716</v>
      </c>
      <c r="M3251" s="2" t="s">
        <v>14759</v>
      </c>
      <c r="N3251" s="1" t="str">
        <f t="shared" si="50"/>
        <v>SHIVAJINAGAR32014</v>
      </c>
    </row>
    <row r="3252" spans="1:14" x14ac:dyDescent="0.3">
      <c r="A3252" s="2">
        <v>209</v>
      </c>
      <c r="B3252" s="2" t="s">
        <v>7836</v>
      </c>
      <c r="C3252" s="2" t="s">
        <v>6511</v>
      </c>
      <c r="D3252" s="2" t="s">
        <v>1018</v>
      </c>
      <c r="E3252" s="2">
        <v>4</v>
      </c>
      <c r="F3252" s="2" t="s">
        <v>103</v>
      </c>
      <c r="G3252" s="2">
        <v>14626</v>
      </c>
      <c r="H3252" s="3">
        <v>9.8662331442294068E-2</v>
      </c>
      <c r="I3252" s="2">
        <v>148243</v>
      </c>
      <c r="J3252" s="2" t="s">
        <v>14741</v>
      </c>
      <c r="K3252" s="2" t="s">
        <v>716</v>
      </c>
      <c r="L3252" s="2" t="s">
        <v>716</v>
      </c>
      <c r="M3252" s="2" t="s">
        <v>14759</v>
      </c>
      <c r="N3252" s="1" t="str">
        <f t="shared" si="50"/>
        <v>SHIVAJINAGAR42014</v>
      </c>
    </row>
    <row r="3253" spans="1:14" x14ac:dyDescent="0.3">
      <c r="A3253" s="2">
        <v>209</v>
      </c>
      <c r="B3253" s="2" t="s">
        <v>7836</v>
      </c>
      <c r="C3253" s="2" t="s">
        <v>6512</v>
      </c>
      <c r="D3253" s="2" t="s">
        <v>1018</v>
      </c>
      <c r="E3253" s="2">
        <v>5</v>
      </c>
      <c r="F3253" s="2" t="s">
        <v>302</v>
      </c>
      <c r="G3253" s="2">
        <v>9790</v>
      </c>
      <c r="H3253" s="3">
        <v>6.604021775058519E-2</v>
      </c>
      <c r="I3253" s="2">
        <v>148243</v>
      </c>
      <c r="J3253" s="2" t="s">
        <v>14741</v>
      </c>
      <c r="K3253" s="2" t="s">
        <v>716</v>
      </c>
      <c r="L3253" s="2" t="s">
        <v>716</v>
      </c>
      <c r="M3253" s="2" t="s">
        <v>14759</v>
      </c>
      <c r="N3253" s="1" t="str">
        <f t="shared" si="50"/>
        <v>SHIVAJINAGAR52014</v>
      </c>
    </row>
    <row r="3254" spans="1:14" x14ac:dyDescent="0.3">
      <c r="A3254" s="2">
        <v>209</v>
      </c>
      <c r="B3254" s="2" t="s">
        <v>7836</v>
      </c>
      <c r="C3254" s="2" t="s">
        <v>6513</v>
      </c>
      <c r="D3254" s="2" t="s">
        <v>1018</v>
      </c>
      <c r="E3254" s="2">
        <v>6</v>
      </c>
      <c r="F3254" s="2" t="s">
        <v>11</v>
      </c>
      <c r="G3254" s="2">
        <v>3943</v>
      </c>
      <c r="H3254" s="3">
        <v>2.6598220489331706E-2</v>
      </c>
      <c r="I3254" s="2">
        <v>148243</v>
      </c>
      <c r="J3254" s="2" t="s">
        <v>14741</v>
      </c>
      <c r="K3254" s="2" t="s">
        <v>716</v>
      </c>
      <c r="L3254" s="2" t="s">
        <v>716</v>
      </c>
      <c r="M3254" s="2" t="s">
        <v>14759</v>
      </c>
      <c r="N3254" s="1" t="str">
        <f t="shared" si="50"/>
        <v>SHIVAJINAGAR62014</v>
      </c>
    </row>
    <row r="3255" spans="1:14" x14ac:dyDescent="0.3">
      <c r="A3255" s="2">
        <v>209</v>
      </c>
      <c r="B3255" s="2" t="s">
        <v>7836</v>
      </c>
      <c r="C3255" s="2" t="s">
        <v>22</v>
      </c>
      <c r="D3255" s="2" t="s">
        <v>7923</v>
      </c>
      <c r="E3255" s="2">
        <v>7</v>
      </c>
      <c r="F3255" s="2" t="s">
        <v>22</v>
      </c>
      <c r="G3255" s="2">
        <v>1838</v>
      </c>
      <c r="H3255" s="3">
        <v>1.2398561820794237E-2</v>
      </c>
      <c r="I3255" s="2">
        <v>148243</v>
      </c>
      <c r="J3255" s="2" t="s">
        <v>14741</v>
      </c>
      <c r="K3255" s="2" t="s">
        <v>716</v>
      </c>
      <c r="L3255" s="2" t="s">
        <v>716</v>
      </c>
      <c r="M3255" s="2" t="s">
        <v>14759</v>
      </c>
      <c r="N3255" s="1" t="str">
        <f t="shared" si="50"/>
        <v>SHIVAJINAGAR72014</v>
      </c>
    </row>
    <row r="3256" spans="1:14" x14ac:dyDescent="0.3">
      <c r="A3256" s="2">
        <v>209</v>
      </c>
      <c r="B3256" s="2" t="s">
        <v>7836</v>
      </c>
      <c r="C3256" s="2" t="s">
        <v>6514</v>
      </c>
      <c r="D3256" s="2" t="s">
        <v>1018</v>
      </c>
      <c r="E3256" s="2">
        <v>8</v>
      </c>
      <c r="F3256" s="2" t="s">
        <v>15</v>
      </c>
      <c r="G3256" s="2">
        <v>730</v>
      </c>
      <c r="H3256" s="3">
        <v>4.9243471867137069E-3</v>
      </c>
      <c r="I3256" s="2">
        <v>148243</v>
      </c>
      <c r="J3256" s="2" t="s">
        <v>14741</v>
      </c>
      <c r="K3256" s="2" t="s">
        <v>716</v>
      </c>
      <c r="L3256" s="2" t="s">
        <v>716</v>
      </c>
      <c r="M3256" s="2" t="s">
        <v>14759</v>
      </c>
      <c r="N3256" s="1" t="str">
        <f t="shared" si="50"/>
        <v>SHIVAJINAGAR82014</v>
      </c>
    </row>
    <row r="3257" spans="1:14" x14ac:dyDescent="0.3">
      <c r="A3257" s="2">
        <v>209</v>
      </c>
      <c r="B3257" s="2" t="s">
        <v>7836</v>
      </c>
      <c r="C3257" s="2" t="s">
        <v>6515</v>
      </c>
      <c r="D3257" s="2" t="s">
        <v>1018</v>
      </c>
      <c r="E3257" s="2">
        <v>9</v>
      </c>
      <c r="F3257" s="2" t="s">
        <v>19</v>
      </c>
      <c r="G3257" s="2">
        <v>392</v>
      </c>
      <c r="H3257" s="3">
        <v>2.6443069824544836E-3</v>
      </c>
      <c r="I3257" s="2">
        <v>148243</v>
      </c>
      <c r="J3257" s="2" t="s">
        <v>14741</v>
      </c>
      <c r="K3257" s="2" t="s">
        <v>716</v>
      </c>
      <c r="L3257" s="2" t="s">
        <v>716</v>
      </c>
      <c r="M3257" s="2" t="s">
        <v>14759</v>
      </c>
      <c r="N3257" s="1" t="str">
        <f t="shared" si="50"/>
        <v>SHIVAJINAGAR92014</v>
      </c>
    </row>
    <row r="3258" spans="1:14" x14ac:dyDescent="0.3">
      <c r="A3258" s="2">
        <v>209</v>
      </c>
      <c r="B3258" s="2" t="s">
        <v>7836</v>
      </c>
      <c r="C3258" s="2" t="s">
        <v>6516</v>
      </c>
      <c r="D3258" s="2" t="s">
        <v>1018</v>
      </c>
      <c r="E3258" s="2">
        <v>10</v>
      </c>
      <c r="F3258" s="2" t="s">
        <v>19</v>
      </c>
      <c r="G3258" s="2">
        <v>376</v>
      </c>
      <c r="H3258" s="3">
        <v>2.5363760852114433E-3</v>
      </c>
      <c r="I3258" s="2">
        <v>148243</v>
      </c>
      <c r="J3258" s="2" t="s">
        <v>14741</v>
      </c>
      <c r="K3258" s="2" t="s">
        <v>716</v>
      </c>
      <c r="L3258" s="2" t="s">
        <v>716</v>
      </c>
      <c r="M3258" s="2" t="s">
        <v>14759</v>
      </c>
      <c r="N3258" s="1" t="str">
        <f t="shared" si="50"/>
        <v>SHIVAJINAGAR102014</v>
      </c>
    </row>
    <row r="3259" spans="1:14" x14ac:dyDescent="0.3">
      <c r="A3259" s="2">
        <v>209</v>
      </c>
      <c r="B3259" s="2" t="s">
        <v>7836</v>
      </c>
      <c r="C3259" s="2" t="s">
        <v>6517</v>
      </c>
      <c r="D3259" s="2" t="s">
        <v>1018</v>
      </c>
      <c r="E3259" s="2">
        <v>11</v>
      </c>
      <c r="F3259" s="2" t="s">
        <v>19</v>
      </c>
      <c r="G3259" s="2">
        <v>336</v>
      </c>
      <c r="H3259" s="3">
        <v>2.266548842103843E-3</v>
      </c>
      <c r="I3259" s="2">
        <v>148243</v>
      </c>
      <c r="J3259" s="2" t="s">
        <v>14741</v>
      </c>
      <c r="K3259" s="2" t="s">
        <v>716</v>
      </c>
      <c r="L3259" s="2" t="s">
        <v>716</v>
      </c>
      <c r="M3259" s="2" t="s">
        <v>14759</v>
      </c>
      <c r="N3259" s="1" t="str">
        <f t="shared" si="50"/>
        <v>SHIVAJINAGAR112014</v>
      </c>
    </row>
    <row r="3260" spans="1:14" x14ac:dyDescent="0.3">
      <c r="A3260" s="2">
        <v>209</v>
      </c>
      <c r="B3260" s="2" t="s">
        <v>7836</v>
      </c>
      <c r="C3260" s="2" t="s">
        <v>6518</v>
      </c>
      <c r="D3260" s="2" t="s">
        <v>1018</v>
      </c>
      <c r="E3260" s="2">
        <v>12</v>
      </c>
      <c r="F3260" s="2" t="s">
        <v>19</v>
      </c>
      <c r="G3260" s="2">
        <v>277</v>
      </c>
      <c r="H3260" s="3">
        <v>1.8685536585201325E-3</v>
      </c>
      <c r="I3260" s="2">
        <v>148243</v>
      </c>
      <c r="J3260" s="2" t="s">
        <v>14741</v>
      </c>
      <c r="K3260" s="2" t="s">
        <v>716</v>
      </c>
      <c r="L3260" s="2" t="s">
        <v>716</v>
      </c>
      <c r="M3260" s="2" t="s">
        <v>14759</v>
      </c>
      <c r="N3260" s="1" t="str">
        <f t="shared" si="50"/>
        <v>SHIVAJINAGAR122014</v>
      </c>
    </row>
    <row r="3261" spans="1:14" x14ac:dyDescent="0.3">
      <c r="A3261" s="2">
        <v>209</v>
      </c>
      <c r="B3261" s="2" t="s">
        <v>7836</v>
      </c>
      <c r="C3261" s="2" t="s">
        <v>6519</v>
      </c>
      <c r="D3261" s="2" t="s">
        <v>1018</v>
      </c>
      <c r="E3261" s="2">
        <v>13</v>
      </c>
      <c r="F3261" s="2" t="s">
        <v>3797</v>
      </c>
      <c r="G3261" s="2">
        <v>190</v>
      </c>
      <c r="H3261" s="3">
        <v>1.2816794047611018E-3</v>
      </c>
      <c r="I3261" s="2">
        <v>148243</v>
      </c>
      <c r="J3261" s="2" t="s">
        <v>14741</v>
      </c>
      <c r="K3261" s="2" t="s">
        <v>716</v>
      </c>
      <c r="L3261" s="2" t="s">
        <v>716</v>
      </c>
      <c r="M3261" s="2" t="s">
        <v>14759</v>
      </c>
      <c r="N3261" s="1" t="str">
        <f t="shared" si="50"/>
        <v>SHIVAJINAGAR132014</v>
      </c>
    </row>
    <row r="3262" spans="1:14" x14ac:dyDescent="0.3">
      <c r="A3262" s="2">
        <v>209</v>
      </c>
      <c r="B3262" s="2" t="s">
        <v>7836</v>
      </c>
      <c r="C3262" s="2" t="s">
        <v>6520</v>
      </c>
      <c r="D3262" s="2" t="s">
        <v>1018</v>
      </c>
      <c r="E3262" s="2">
        <v>14</v>
      </c>
      <c r="F3262" s="2" t="s">
        <v>19</v>
      </c>
      <c r="G3262" s="2">
        <v>168</v>
      </c>
      <c r="H3262" s="3">
        <v>1.1332744210519215E-3</v>
      </c>
      <c r="I3262" s="2">
        <v>148243</v>
      </c>
      <c r="J3262" s="2" t="s">
        <v>14741</v>
      </c>
      <c r="K3262" s="2" t="s">
        <v>716</v>
      </c>
      <c r="L3262" s="2" t="s">
        <v>716</v>
      </c>
      <c r="M3262" s="2" t="s">
        <v>14759</v>
      </c>
      <c r="N3262" s="1" t="str">
        <f t="shared" si="50"/>
        <v>SHIVAJINAGAR142014</v>
      </c>
    </row>
    <row r="3263" spans="1:14" x14ac:dyDescent="0.3">
      <c r="A3263" s="2">
        <v>209</v>
      </c>
      <c r="B3263" s="2" t="s">
        <v>7836</v>
      </c>
      <c r="C3263" s="2" t="s">
        <v>6521</v>
      </c>
      <c r="D3263" s="2" t="s">
        <v>1018</v>
      </c>
      <c r="E3263" s="2">
        <v>15</v>
      </c>
      <c r="F3263" s="2" t="s">
        <v>19</v>
      </c>
      <c r="G3263" s="2">
        <v>158</v>
      </c>
      <c r="H3263" s="3">
        <v>1.0658176102750214E-3</v>
      </c>
      <c r="I3263" s="2">
        <v>148243</v>
      </c>
      <c r="J3263" s="2" t="s">
        <v>14741</v>
      </c>
      <c r="K3263" s="2" t="s">
        <v>716</v>
      </c>
      <c r="L3263" s="2" t="s">
        <v>716</v>
      </c>
      <c r="M3263" s="2" t="s">
        <v>14759</v>
      </c>
      <c r="N3263" s="1" t="str">
        <f t="shared" si="50"/>
        <v>SHIVAJINAGAR152014</v>
      </c>
    </row>
    <row r="3264" spans="1:14" x14ac:dyDescent="0.3">
      <c r="A3264" s="2">
        <v>209</v>
      </c>
      <c r="B3264" s="2" t="s">
        <v>7836</v>
      </c>
      <c r="C3264" s="2" t="s">
        <v>743</v>
      </c>
      <c r="D3264" s="2" t="s">
        <v>1018</v>
      </c>
      <c r="E3264" s="2">
        <v>16</v>
      </c>
      <c r="F3264" s="2" t="s">
        <v>19</v>
      </c>
      <c r="G3264" s="2">
        <v>158</v>
      </c>
      <c r="H3264" s="3">
        <v>1.0658176102750214E-3</v>
      </c>
      <c r="I3264" s="2">
        <v>148243</v>
      </c>
      <c r="J3264" s="2" t="s">
        <v>14741</v>
      </c>
      <c r="K3264" s="2" t="s">
        <v>716</v>
      </c>
      <c r="L3264" s="2" t="s">
        <v>716</v>
      </c>
      <c r="M3264" s="2" t="s">
        <v>14759</v>
      </c>
      <c r="N3264" s="1" t="str">
        <f t="shared" si="50"/>
        <v>SHIVAJINAGAR162014</v>
      </c>
    </row>
    <row r="3265" spans="1:14" x14ac:dyDescent="0.3">
      <c r="A3265" s="2">
        <v>209</v>
      </c>
      <c r="B3265" s="2" t="s">
        <v>7836</v>
      </c>
      <c r="C3265" s="2" t="s">
        <v>6522</v>
      </c>
      <c r="D3265" s="2" t="s">
        <v>1018</v>
      </c>
      <c r="E3265" s="2">
        <v>17</v>
      </c>
      <c r="F3265" s="2" t="s">
        <v>19</v>
      </c>
      <c r="G3265" s="2">
        <v>145</v>
      </c>
      <c r="H3265" s="3">
        <v>9.7812375626505125E-4</v>
      </c>
      <c r="I3265" s="2">
        <v>148243</v>
      </c>
      <c r="J3265" s="2" t="s">
        <v>14741</v>
      </c>
      <c r="K3265" s="2" t="s">
        <v>716</v>
      </c>
      <c r="L3265" s="2" t="s">
        <v>716</v>
      </c>
      <c r="M3265" s="2" t="s">
        <v>14759</v>
      </c>
      <c r="N3265" s="1" t="str">
        <f t="shared" si="50"/>
        <v>SHIVAJINAGAR172014</v>
      </c>
    </row>
    <row r="3266" spans="1:14" x14ac:dyDescent="0.3">
      <c r="A3266" s="2">
        <v>209</v>
      </c>
      <c r="B3266" s="2" t="s">
        <v>7836</v>
      </c>
      <c r="C3266" s="2" t="s">
        <v>6523</v>
      </c>
      <c r="D3266" s="2" t="s">
        <v>1020</v>
      </c>
      <c r="E3266" s="2">
        <v>18</v>
      </c>
      <c r="F3266" s="2" t="s">
        <v>55</v>
      </c>
      <c r="G3266" s="2">
        <v>140</v>
      </c>
      <c r="H3266" s="3">
        <v>9.4439535087660121E-4</v>
      </c>
      <c r="I3266" s="2">
        <v>148243</v>
      </c>
      <c r="J3266" s="2" t="s">
        <v>14741</v>
      </c>
      <c r="K3266" s="2" t="s">
        <v>716</v>
      </c>
      <c r="L3266" s="2" t="s">
        <v>716</v>
      </c>
      <c r="M3266" s="2" t="s">
        <v>14759</v>
      </c>
      <c r="N3266" s="1" t="str">
        <f t="shared" si="50"/>
        <v>SHIVAJINAGAR182014</v>
      </c>
    </row>
    <row r="3267" spans="1:14" x14ac:dyDescent="0.3">
      <c r="A3267" s="2">
        <v>209</v>
      </c>
      <c r="B3267" s="2" t="s">
        <v>7836</v>
      </c>
      <c r="C3267" s="2" t="s">
        <v>6524</v>
      </c>
      <c r="D3267" s="2" t="s">
        <v>1018</v>
      </c>
      <c r="E3267" s="2">
        <v>19</v>
      </c>
      <c r="F3267" s="2" t="s">
        <v>19</v>
      </c>
      <c r="G3267" s="2">
        <v>83</v>
      </c>
      <c r="H3267" s="3">
        <v>5.5989152944827078E-4</v>
      </c>
      <c r="I3267" s="2">
        <v>148243</v>
      </c>
      <c r="J3267" s="2" t="s">
        <v>14741</v>
      </c>
      <c r="K3267" s="2" t="s">
        <v>716</v>
      </c>
      <c r="L3267" s="2" t="s">
        <v>716</v>
      </c>
      <c r="M3267" s="2" t="s">
        <v>14759</v>
      </c>
      <c r="N3267" s="1" t="str">
        <f t="shared" ref="N3267:N3330" si="51">B3267&amp;E3267&amp;2014</f>
        <v>SHIVAJINAGAR192014</v>
      </c>
    </row>
    <row r="3268" spans="1:14" x14ac:dyDescent="0.3">
      <c r="A3268" s="2">
        <v>210</v>
      </c>
      <c r="B3268" s="2" t="s">
        <v>7837</v>
      </c>
      <c r="C3268" s="2" t="s">
        <v>6525</v>
      </c>
      <c r="D3268" s="2" t="s">
        <v>1020</v>
      </c>
      <c r="E3268" s="2">
        <v>1</v>
      </c>
      <c r="F3268" s="2" t="s">
        <v>9</v>
      </c>
      <c r="G3268" s="2">
        <v>100844</v>
      </c>
      <c r="H3268" s="3">
        <v>0.51162578321199359</v>
      </c>
      <c r="I3268" s="2">
        <v>197105</v>
      </c>
      <c r="J3268" s="2" t="s">
        <v>14741</v>
      </c>
      <c r="K3268" s="2" t="s">
        <v>716</v>
      </c>
      <c r="L3268" s="2" t="s">
        <v>716</v>
      </c>
      <c r="M3268" s="2" t="s">
        <v>14759</v>
      </c>
      <c r="N3268" s="1" t="str">
        <f t="shared" si="51"/>
        <v>KOTHRUD12014</v>
      </c>
    </row>
    <row r="3269" spans="1:14" x14ac:dyDescent="0.3">
      <c r="A3269" s="2">
        <v>210</v>
      </c>
      <c r="B3269" s="2" t="s">
        <v>7837</v>
      </c>
      <c r="C3269" s="2" t="s">
        <v>6526</v>
      </c>
      <c r="D3269" s="2" t="s">
        <v>1018</v>
      </c>
      <c r="E3269" s="2">
        <v>2</v>
      </c>
      <c r="F3269" s="2" t="s">
        <v>103</v>
      </c>
      <c r="G3269" s="2">
        <v>36223</v>
      </c>
      <c r="H3269" s="3">
        <v>0.18377514522716318</v>
      </c>
      <c r="I3269" s="2">
        <v>197105</v>
      </c>
      <c r="J3269" s="2" t="s">
        <v>14741</v>
      </c>
      <c r="K3269" s="2" t="s">
        <v>716</v>
      </c>
      <c r="L3269" s="2" t="s">
        <v>716</v>
      </c>
      <c r="M3269" s="2" t="s">
        <v>14759</v>
      </c>
      <c r="N3269" s="1" t="str">
        <f t="shared" si="51"/>
        <v>KOTHRUD22014</v>
      </c>
    </row>
    <row r="3270" spans="1:14" x14ac:dyDescent="0.3">
      <c r="A3270" s="2">
        <v>210</v>
      </c>
      <c r="B3270" s="2" t="s">
        <v>7837</v>
      </c>
      <c r="C3270" s="2" t="s">
        <v>6527</v>
      </c>
      <c r="D3270" s="2" t="s">
        <v>1018</v>
      </c>
      <c r="E3270" s="2">
        <v>3</v>
      </c>
      <c r="F3270" s="2" t="s">
        <v>51</v>
      </c>
      <c r="G3270" s="2">
        <v>28128</v>
      </c>
      <c r="H3270" s="3">
        <v>0.14270566449354405</v>
      </c>
      <c r="I3270" s="2">
        <v>197105</v>
      </c>
      <c r="J3270" s="2" t="s">
        <v>14741</v>
      </c>
      <c r="K3270" s="2" t="s">
        <v>716</v>
      </c>
      <c r="L3270" s="2" t="s">
        <v>716</v>
      </c>
      <c r="M3270" s="2" t="s">
        <v>14759</v>
      </c>
      <c r="N3270" s="1" t="str">
        <f t="shared" si="51"/>
        <v>KOTHRUD32014</v>
      </c>
    </row>
    <row r="3271" spans="1:14" x14ac:dyDescent="0.3">
      <c r="A3271" s="2">
        <v>210</v>
      </c>
      <c r="B3271" s="2" t="s">
        <v>7837</v>
      </c>
      <c r="C3271" s="2" t="s">
        <v>6528</v>
      </c>
      <c r="D3271" s="2" t="s">
        <v>1018</v>
      </c>
      <c r="E3271" s="2">
        <v>4</v>
      </c>
      <c r="F3271" s="2" t="s">
        <v>302</v>
      </c>
      <c r="G3271" s="2">
        <v>21372</v>
      </c>
      <c r="H3271" s="3">
        <v>0.10842951726237285</v>
      </c>
      <c r="I3271" s="2">
        <v>197105</v>
      </c>
      <c r="J3271" s="2" t="s">
        <v>14741</v>
      </c>
      <c r="K3271" s="2" t="s">
        <v>716</v>
      </c>
      <c r="L3271" s="2" t="s">
        <v>716</v>
      </c>
      <c r="M3271" s="2" t="s">
        <v>14759</v>
      </c>
      <c r="N3271" s="1" t="str">
        <f t="shared" si="51"/>
        <v>KOTHRUD42014</v>
      </c>
    </row>
    <row r="3272" spans="1:14" x14ac:dyDescent="0.3">
      <c r="A3272" s="2">
        <v>210</v>
      </c>
      <c r="B3272" s="2" t="s">
        <v>7837</v>
      </c>
      <c r="C3272" s="2" t="s">
        <v>6529</v>
      </c>
      <c r="D3272" s="2" t="s">
        <v>1018</v>
      </c>
      <c r="E3272" s="2">
        <v>5</v>
      </c>
      <c r="F3272" s="2" t="s">
        <v>7</v>
      </c>
      <c r="G3272" s="2">
        <v>6709</v>
      </c>
      <c r="H3272" s="3">
        <v>3.4037695644453463E-2</v>
      </c>
      <c r="I3272" s="2">
        <v>197105</v>
      </c>
      <c r="J3272" s="2" t="s">
        <v>14741</v>
      </c>
      <c r="K3272" s="2" t="s">
        <v>716</v>
      </c>
      <c r="L3272" s="2" t="s">
        <v>716</v>
      </c>
      <c r="M3272" s="2" t="s">
        <v>14759</v>
      </c>
      <c r="N3272" s="1" t="str">
        <f t="shared" si="51"/>
        <v>KOTHRUD52014</v>
      </c>
    </row>
    <row r="3273" spans="1:14" x14ac:dyDescent="0.3">
      <c r="A3273" s="2">
        <v>210</v>
      </c>
      <c r="B3273" s="2" t="s">
        <v>7837</v>
      </c>
      <c r="C3273" s="2" t="s">
        <v>22</v>
      </c>
      <c r="D3273" s="2" t="s">
        <v>7923</v>
      </c>
      <c r="E3273" s="2">
        <v>6</v>
      </c>
      <c r="F3273" s="2" t="s">
        <v>22</v>
      </c>
      <c r="G3273" s="2">
        <v>1582</v>
      </c>
      <c r="H3273" s="3">
        <v>8.0261789401587982E-3</v>
      </c>
      <c r="I3273" s="2">
        <v>197105</v>
      </c>
      <c r="J3273" s="2" t="s">
        <v>14741</v>
      </c>
      <c r="K3273" s="2" t="s">
        <v>716</v>
      </c>
      <c r="L3273" s="2" t="s">
        <v>716</v>
      </c>
      <c r="M3273" s="2" t="s">
        <v>14759</v>
      </c>
      <c r="N3273" s="1" t="str">
        <f t="shared" si="51"/>
        <v>KOTHRUD62014</v>
      </c>
    </row>
    <row r="3274" spans="1:14" x14ac:dyDescent="0.3">
      <c r="A3274" s="2">
        <v>210</v>
      </c>
      <c r="B3274" s="2" t="s">
        <v>7837</v>
      </c>
      <c r="C3274" s="2" t="s">
        <v>6530</v>
      </c>
      <c r="D3274" s="2" t="s">
        <v>1018</v>
      </c>
      <c r="E3274" s="2">
        <v>7</v>
      </c>
      <c r="F3274" s="2" t="s">
        <v>11</v>
      </c>
      <c r="G3274" s="2">
        <v>1059</v>
      </c>
      <c r="H3274" s="3">
        <v>5.3727708581720402E-3</v>
      </c>
      <c r="I3274" s="2">
        <v>197105</v>
      </c>
      <c r="J3274" s="2" t="s">
        <v>14741</v>
      </c>
      <c r="K3274" s="2" t="s">
        <v>716</v>
      </c>
      <c r="L3274" s="2" t="s">
        <v>716</v>
      </c>
      <c r="M3274" s="2" t="s">
        <v>14759</v>
      </c>
      <c r="N3274" s="1" t="str">
        <f t="shared" si="51"/>
        <v>KOTHRUD72014</v>
      </c>
    </row>
    <row r="3275" spans="1:14" x14ac:dyDescent="0.3">
      <c r="A3275" s="2">
        <v>210</v>
      </c>
      <c r="B3275" s="2" t="s">
        <v>7837</v>
      </c>
      <c r="C3275" s="2" t="s">
        <v>6531</v>
      </c>
      <c r="D3275" s="2" t="s">
        <v>1018</v>
      </c>
      <c r="E3275" s="2">
        <v>8</v>
      </c>
      <c r="F3275" s="2" t="s">
        <v>693</v>
      </c>
      <c r="G3275" s="2">
        <v>456</v>
      </c>
      <c r="H3275" s="3">
        <v>2.3134877349635981E-3</v>
      </c>
      <c r="I3275" s="2">
        <v>197105</v>
      </c>
      <c r="J3275" s="2" t="s">
        <v>14741</v>
      </c>
      <c r="K3275" s="2" t="s">
        <v>716</v>
      </c>
      <c r="L3275" s="2" t="s">
        <v>716</v>
      </c>
      <c r="M3275" s="2" t="s">
        <v>14759</v>
      </c>
      <c r="N3275" s="1" t="str">
        <f t="shared" si="51"/>
        <v>KOTHRUD82014</v>
      </c>
    </row>
    <row r="3276" spans="1:14" x14ac:dyDescent="0.3">
      <c r="A3276" s="2">
        <v>210</v>
      </c>
      <c r="B3276" s="2" t="s">
        <v>7837</v>
      </c>
      <c r="C3276" s="2" t="s">
        <v>6532</v>
      </c>
      <c r="D3276" s="2" t="s">
        <v>1018</v>
      </c>
      <c r="E3276" s="2">
        <v>9</v>
      </c>
      <c r="F3276" s="2" t="s">
        <v>19</v>
      </c>
      <c r="G3276" s="2">
        <v>158</v>
      </c>
      <c r="H3276" s="3">
        <v>8.0160320641282565E-4</v>
      </c>
      <c r="I3276" s="2">
        <v>197105</v>
      </c>
      <c r="J3276" s="2" t="s">
        <v>14741</v>
      </c>
      <c r="K3276" s="2" t="s">
        <v>716</v>
      </c>
      <c r="L3276" s="2" t="s">
        <v>716</v>
      </c>
      <c r="M3276" s="2" t="s">
        <v>14759</v>
      </c>
      <c r="N3276" s="1" t="str">
        <f t="shared" si="51"/>
        <v>KOTHRUD92014</v>
      </c>
    </row>
    <row r="3277" spans="1:14" x14ac:dyDescent="0.3">
      <c r="A3277" s="2">
        <v>210</v>
      </c>
      <c r="B3277" s="2" t="s">
        <v>7837</v>
      </c>
      <c r="C3277" s="2" t="s">
        <v>6533</v>
      </c>
      <c r="D3277" s="2" t="s">
        <v>1018</v>
      </c>
      <c r="E3277" s="2">
        <v>10</v>
      </c>
      <c r="F3277" s="2" t="s">
        <v>19</v>
      </c>
      <c r="G3277" s="2">
        <v>141</v>
      </c>
      <c r="H3277" s="3">
        <v>7.1535476015321779E-4</v>
      </c>
      <c r="I3277" s="2">
        <v>197105</v>
      </c>
      <c r="J3277" s="2" t="s">
        <v>14741</v>
      </c>
      <c r="K3277" s="2" t="s">
        <v>716</v>
      </c>
      <c r="L3277" s="2" t="s">
        <v>716</v>
      </c>
      <c r="M3277" s="2" t="s">
        <v>14759</v>
      </c>
      <c r="N3277" s="1" t="str">
        <f t="shared" si="51"/>
        <v>KOTHRUD102014</v>
      </c>
    </row>
    <row r="3278" spans="1:14" x14ac:dyDescent="0.3">
      <c r="A3278" s="2">
        <v>210</v>
      </c>
      <c r="B3278" s="2" t="s">
        <v>7837</v>
      </c>
      <c r="C3278" s="2" t="s">
        <v>6534</v>
      </c>
      <c r="D3278" s="2" t="s">
        <v>1018</v>
      </c>
      <c r="E3278" s="2">
        <v>11</v>
      </c>
      <c r="F3278" s="2" t="s">
        <v>19</v>
      </c>
      <c r="G3278" s="2">
        <v>130</v>
      </c>
      <c r="H3278" s="3">
        <v>6.5954694198523635E-4</v>
      </c>
      <c r="I3278" s="2">
        <v>197105</v>
      </c>
      <c r="J3278" s="2" t="s">
        <v>14741</v>
      </c>
      <c r="K3278" s="2" t="s">
        <v>716</v>
      </c>
      <c r="L3278" s="2" t="s">
        <v>716</v>
      </c>
      <c r="M3278" s="2" t="s">
        <v>14759</v>
      </c>
      <c r="N3278" s="1" t="str">
        <f t="shared" si="51"/>
        <v>KOTHRUD112014</v>
      </c>
    </row>
    <row r="3279" spans="1:14" x14ac:dyDescent="0.3">
      <c r="A3279" s="2">
        <v>210</v>
      </c>
      <c r="B3279" s="2" t="s">
        <v>7837</v>
      </c>
      <c r="C3279" s="2" t="s">
        <v>6535</v>
      </c>
      <c r="D3279" s="2" t="s">
        <v>1020</v>
      </c>
      <c r="E3279" s="2">
        <v>12</v>
      </c>
      <c r="F3279" s="2" t="s">
        <v>19</v>
      </c>
      <c r="G3279" s="2">
        <v>124</v>
      </c>
      <c r="H3279" s="3">
        <v>6.2910631389361004E-4</v>
      </c>
      <c r="I3279" s="2">
        <v>197105</v>
      </c>
      <c r="J3279" s="2" t="s">
        <v>14741</v>
      </c>
      <c r="K3279" s="2" t="s">
        <v>716</v>
      </c>
      <c r="L3279" s="2" t="s">
        <v>716</v>
      </c>
      <c r="M3279" s="2" t="s">
        <v>14759</v>
      </c>
      <c r="N3279" s="1" t="str">
        <f t="shared" si="51"/>
        <v>KOTHRUD122014</v>
      </c>
    </row>
    <row r="3280" spans="1:14" x14ac:dyDescent="0.3">
      <c r="A3280" s="2">
        <v>210</v>
      </c>
      <c r="B3280" s="2" t="s">
        <v>7837</v>
      </c>
      <c r="C3280" s="2" t="s">
        <v>6536</v>
      </c>
      <c r="D3280" s="2" t="s">
        <v>1018</v>
      </c>
      <c r="E3280" s="2">
        <v>13</v>
      </c>
      <c r="F3280" s="2" t="s">
        <v>19</v>
      </c>
      <c r="G3280" s="2">
        <v>120</v>
      </c>
      <c r="H3280" s="3">
        <v>6.0881256183252584E-4</v>
      </c>
      <c r="I3280" s="2">
        <v>197105</v>
      </c>
      <c r="J3280" s="2" t="s">
        <v>14741</v>
      </c>
      <c r="K3280" s="2" t="s">
        <v>716</v>
      </c>
      <c r="L3280" s="2" t="s">
        <v>716</v>
      </c>
      <c r="M3280" s="2" t="s">
        <v>14759</v>
      </c>
      <c r="N3280" s="1" t="str">
        <f t="shared" si="51"/>
        <v>KOTHRUD132014</v>
      </c>
    </row>
    <row r="3281" spans="1:14" x14ac:dyDescent="0.3">
      <c r="A3281" s="2">
        <v>210</v>
      </c>
      <c r="B3281" s="2" t="s">
        <v>7837</v>
      </c>
      <c r="C3281" s="2" t="s">
        <v>6537</v>
      </c>
      <c r="D3281" s="2" t="s">
        <v>1018</v>
      </c>
      <c r="E3281" s="2">
        <v>14</v>
      </c>
      <c r="F3281" s="2" t="s">
        <v>19</v>
      </c>
      <c r="G3281" s="2">
        <v>59</v>
      </c>
      <c r="H3281" s="3">
        <v>2.9933284290099187E-4</v>
      </c>
      <c r="I3281" s="2">
        <v>197105</v>
      </c>
      <c r="J3281" s="2" t="s">
        <v>14741</v>
      </c>
      <c r="K3281" s="2" t="s">
        <v>716</v>
      </c>
      <c r="L3281" s="2" t="s">
        <v>716</v>
      </c>
      <c r="M3281" s="2" t="s">
        <v>14759</v>
      </c>
      <c r="N3281" s="1" t="str">
        <f t="shared" si="51"/>
        <v>KOTHRUD142014</v>
      </c>
    </row>
    <row r="3282" spans="1:14" x14ac:dyDescent="0.3">
      <c r="A3282" s="2">
        <v>211</v>
      </c>
      <c r="B3282" s="2" t="s">
        <v>7838</v>
      </c>
      <c r="C3282" s="2" t="s">
        <v>6538</v>
      </c>
      <c r="D3282" s="2" t="s">
        <v>1018</v>
      </c>
      <c r="E3282" s="2">
        <v>1</v>
      </c>
      <c r="F3282" s="2" t="s">
        <v>9</v>
      </c>
      <c r="G3282" s="2">
        <v>111359</v>
      </c>
      <c r="H3282" s="3">
        <v>0.47434646856617096</v>
      </c>
      <c r="I3282" s="2">
        <v>234763</v>
      </c>
      <c r="J3282" s="2" t="s">
        <v>14741</v>
      </c>
      <c r="K3282" s="2" t="s">
        <v>748</v>
      </c>
      <c r="L3282" s="2" t="s">
        <v>716</v>
      </c>
      <c r="M3282" s="2" t="s">
        <v>14759</v>
      </c>
      <c r="N3282" s="1" t="str">
        <f t="shared" si="51"/>
        <v>KHADAKWASALA12014</v>
      </c>
    </row>
    <row r="3283" spans="1:14" x14ac:dyDescent="0.3">
      <c r="A3283" s="2">
        <v>211</v>
      </c>
      <c r="B3283" s="2" t="s">
        <v>7838</v>
      </c>
      <c r="C3283" s="2" t="s">
        <v>6539</v>
      </c>
      <c r="D3283" s="2" t="s">
        <v>1018</v>
      </c>
      <c r="E3283" s="2">
        <v>2</v>
      </c>
      <c r="F3283" s="2" t="s">
        <v>51</v>
      </c>
      <c r="G3283" s="2">
        <v>48385</v>
      </c>
      <c r="H3283" s="3">
        <v>0.20610147254891104</v>
      </c>
      <c r="I3283" s="2">
        <v>234763</v>
      </c>
      <c r="J3283" s="2" t="s">
        <v>14741</v>
      </c>
      <c r="K3283" s="2" t="s">
        <v>748</v>
      </c>
      <c r="L3283" s="2" t="s">
        <v>716</v>
      </c>
      <c r="M3283" s="2" t="s">
        <v>14759</v>
      </c>
      <c r="N3283" s="1" t="str">
        <f t="shared" si="51"/>
        <v>KHADAKWASALA22014</v>
      </c>
    </row>
    <row r="3284" spans="1:14" x14ac:dyDescent="0.3">
      <c r="A3284" s="2">
        <v>211</v>
      </c>
      <c r="B3284" s="2" t="s">
        <v>7838</v>
      </c>
      <c r="C3284" s="2" t="s">
        <v>6540</v>
      </c>
      <c r="D3284" s="2" t="s">
        <v>1018</v>
      </c>
      <c r="E3284" s="2">
        <v>3</v>
      </c>
      <c r="F3284" s="2" t="s">
        <v>302</v>
      </c>
      <c r="G3284" s="2">
        <v>34543</v>
      </c>
      <c r="H3284" s="3">
        <v>0.14713988149751026</v>
      </c>
      <c r="I3284" s="2">
        <v>234763</v>
      </c>
      <c r="J3284" s="2" t="s">
        <v>14741</v>
      </c>
      <c r="K3284" s="2" t="s">
        <v>748</v>
      </c>
      <c r="L3284" s="2" t="s">
        <v>716</v>
      </c>
      <c r="M3284" s="2" t="s">
        <v>14759</v>
      </c>
      <c r="N3284" s="1" t="str">
        <f t="shared" si="51"/>
        <v>KHADAKWASALA32014</v>
      </c>
    </row>
    <row r="3285" spans="1:14" x14ac:dyDescent="0.3">
      <c r="A3285" s="2">
        <v>211</v>
      </c>
      <c r="B3285" s="2" t="s">
        <v>7838</v>
      </c>
      <c r="C3285" s="2" t="s">
        <v>6541</v>
      </c>
      <c r="D3285" s="2" t="s">
        <v>1018</v>
      </c>
      <c r="E3285" s="2">
        <v>4</v>
      </c>
      <c r="F3285" s="2" t="s">
        <v>103</v>
      </c>
      <c r="G3285" s="2">
        <v>24493</v>
      </c>
      <c r="H3285" s="3">
        <v>0.10433075058676197</v>
      </c>
      <c r="I3285" s="2">
        <v>234763</v>
      </c>
      <c r="J3285" s="2" t="s">
        <v>14741</v>
      </c>
      <c r="K3285" s="2" t="s">
        <v>748</v>
      </c>
      <c r="L3285" s="2" t="s">
        <v>716</v>
      </c>
      <c r="M3285" s="2" t="s">
        <v>14759</v>
      </c>
      <c r="N3285" s="1" t="str">
        <f t="shared" si="51"/>
        <v>KHADAKWASALA42014</v>
      </c>
    </row>
    <row r="3286" spans="1:14" x14ac:dyDescent="0.3">
      <c r="A3286" s="2">
        <v>211</v>
      </c>
      <c r="B3286" s="2" t="s">
        <v>7838</v>
      </c>
      <c r="C3286" s="2" t="s">
        <v>6542</v>
      </c>
      <c r="D3286" s="2" t="s">
        <v>1018</v>
      </c>
      <c r="E3286" s="2">
        <v>5</v>
      </c>
      <c r="F3286" s="2" t="s">
        <v>7</v>
      </c>
      <c r="G3286" s="2">
        <v>8287</v>
      </c>
      <c r="H3286" s="3">
        <v>3.5299429637549361E-2</v>
      </c>
      <c r="I3286" s="2">
        <v>234763</v>
      </c>
      <c r="J3286" s="2" t="s">
        <v>14741</v>
      </c>
      <c r="K3286" s="2" t="s">
        <v>748</v>
      </c>
      <c r="L3286" s="2" t="s">
        <v>716</v>
      </c>
      <c r="M3286" s="2" t="s">
        <v>14759</v>
      </c>
      <c r="N3286" s="1" t="str">
        <f t="shared" si="51"/>
        <v>KHADAKWASALA52014</v>
      </c>
    </row>
    <row r="3287" spans="1:14" x14ac:dyDescent="0.3">
      <c r="A3287" s="2">
        <v>211</v>
      </c>
      <c r="B3287" s="2" t="s">
        <v>7838</v>
      </c>
      <c r="C3287" s="2" t="s">
        <v>6543</v>
      </c>
      <c r="D3287" s="2" t="s">
        <v>1018</v>
      </c>
      <c r="E3287" s="2">
        <v>6</v>
      </c>
      <c r="F3287" s="2" t="s">
        <v>11</v>
      </c>
      <c r="G3287" s="2">
        <v>2169</v>
      </c>
      <c r="H3287" s="3">
        <v>9.2391049696928396E-3</v>
      </c>
      <c r="I3287" s="2">
        <v>234763</v>
      </c>
      <c r="J3287" s="2" t="s">
        <v>14741</v>
      </c>
      <c r="K3287" s="2" t="s">
        <v>748</v>
      </c>
      <c r="L3287" s="2" t="s">
        <v>716</v>
      </c>
      <c r="M3287" s="2" t="s">
        <v>14759</v>
      </c>
      <c r="N3287" s="1" t="str">
        <f t="shared" si="51"/>
        <v>KHADAKWASALA62014</v>
      </c>
    </row>
    <row r="3288" spans="1:14" x14ac:dyDescent="0.3">
      <c r="A3288" s="2">
        <v>211</v>
      </c>
      <c r="B3288" s="2" t="s">
        <v>7838</v>
      </c>
      <c r="C3288" s="2" t="s">
        <v>22</v>
      </c>
      <c r="D3288" s="2" t="s">
        <v>7923</v>
      </c>
      <c r="E3288" s="2">
        <v>7</v>
      </c>
      <c r="F3288" s="2" t="s">
        <v>22</v>
      </c>
      <c r="G3288" s="2">
        <v>2103</v>
      </c>
      <c r="H3288" s="3">
        <v>8.957970378637178E-3</v>
      </c>
      <c r="I3288" s="2">
        <v>234763</v>
      </c>
      <c r="J3288" s="2" t="s">
        <v>14741</v>
      </c>
      <c r="K3288" s="2" t="s">
        <v>748</v>
      </c>
      <c r="L3288" s="2" t="s">
        <v>716</v>
      </c>
      <c r="M3288" s="2" t="s">
        <v>14759</v>
      </c>
      <c r="N3288" s="1" t="str">
        <f t="shared" si="51"/>
        <v>KHADAKWASALA72014</v>
      </c>
    </row>
    <row r="3289" spans="1:14" x14ac:dyDescent="0.3">
      <c r="A3289" s="2">
        <v>211</v>
      </c>
      <c r="B3289" s="2" t="s">
        <v>7838</v>
      </c>
      <c r="C3289" s="2" t="s">
        <v>6544</v>
      </c>
      <c r="D3289" s="2" t="s">
        <v>1018</v>
      </c>
      <c r="E3289" s="2">
        <v>8</v>
      </c>
      <c r="F3289" s="2" t="s">
        <v>19</v>
      </c>
      <c r="G3289" s="2">
        <v>1944</v>
      </c>
      <c r="H3289" s="3">
        <v>8.2806915910939964E-3</v>
      </c>
      <c r="I3289" s="2">
        <v>234763</v>
      </c>
      <c r="J3289" s="2" t="s">
        <v>14741</v>
      </c>
      <c r="K3289" s="2" t="s">
        <v>748</v>
      </c>
      <c r="L3289" s="2" t="s">
        <v>716</v>
      </c>
      <c r="M3289" s="2" t="s">
        <v>14759</v>
      </c>
      <c r="N3289" s="1" t="str">
        <f t="shared" si="51"/>
        <v>KHADAKWASALA82014</v>
      </c>
    </row>
    <row r="3290" spans="1:14" x14ac:dyDescent="0.3">
      <c r="A3290" s="2">
        <v>211</v>
      </c>
      <c r="B3290" s="2" t="s">
        <v>7838</v>
      </c>
      <c r="C3290" s="2" t="s">
        <v>6545</v>
      </c>
      <c r="D3290" s="2" t="s">
        <v>1018</v>
      </c>
      <c r="E3290" s="2">
        <v>9</v>
      </c>
      <c r="F3290" s="2" t="s">
        <v>15</v>
      </c>
      <c r="G3290" s="2">
        <v>419</v>
      </c>
      <c r="H3290" s="3">
        <v>1.7847786917018439E-3</v>
      </c>
      <c r="I3290" s="2">
        <v>234763</v>
      </c>
      <c r="J3290" s="2" t="s">
        <v>14741</v>
      </c>
      <c r="K3290" s="2" t="s">
        <v>748</v>
      </c>
      <c r="L3290" s="2" t="s">
        <v>716</v>
      </c>
      <c r="M3290" s="2" t="s">
        <v>14759</v>
      </c>
      <c r="N3290" s="1" t="str">
        <f t="shared" si="51"/>
        <v>KHADAKWASALA92014</v>
      </c>
    </row>
    <row r="3291" spans="1:14" x14ac:dyDescent="0.3">
      <c r="A3291" s="2">
        <v>211</v>
      </c>
      <c r="B3291" s="2" t="s">
        <v>7838</v>
      </c>
      <c r="C3291" s="2" t="s">
        <v>6546</v>
      </c>
      <c r="D3291" s="2" t="s">
        <v>1018</v>
      </c>
      <c r="E3291" s="2">
        <v>10</v>
      </c>
      <c r="F3291" s="2" t="s">
        <v>19</v>
      </c>
      <c r="G3291" s="2">
        <v>373</v>
      </c>
      <c r="H3291" s="3">
        <v>1.5888364009660806E-3</v>
      </c>
      <c r="I3291" s="2">
        <v>234763</v>
      </c>
      <c r="J3291" s="2" t="s">
        <v>14741</v>
      </c>
      <c r="K3291" s="2" t="s">
        <v>748</v>
      </c>
      <c r="L3291" s="2" t="s">
        <v>716</v>
      </c>
      <c r="M3291" s="2" t="s">
        <v>14759</v>
      </c>
      <c r="N3291" s="1" t="str">
        <f t="shared" si="51"/>
        <v>KHADAKWASALA102014</v>
      </c>
    </row>
    <row r="3292" spans="1:14" x14ac:dyDescent="0.3">
      <c r="A3292" s="2">
        <v>211</v>
      </c>
      <c r="B3292" s="2" t="s">
        <v>7838</v>
      </c>
      <c r="C3292" s="2" t="s">
        <v>6547</v>
      </c>
      <c r="D3292" s="2" t="s">
        <v>1020</v>
      </c>
      <c r="E3292" s="2">
        <v>11</v>
      </c>
      <c r="F3292" s="2" t="s">
        <v>19</v>
      </c>
      <c r="G3292" s="2">
        <v>307</v>
      </c>
      <c r="H3292" s="3">
        <v>1.3077018099104203E-3</v>
      </c>
      <c r="I3292" s="2">
        <v>234763</v>
      </c>
      <c r="J3292" s="2" t="s">
        <v>14741</v>
      </c>
      <c r="K3292" s="2" t="s">
        <v>748</v>
      </c>
      <c r="L3292" s="2" t="s">
        <v>716</v>
      </c>
      <c r="M3292" s="2" t="s">
        <v>14759</v>
      </c>
      <c r="N3292" s="1" t="str">
        <f t="shared" si="51"/>
        <v>KHADAKWASALA112014</v>
      </c>
    </row>
    <row r="3293" spans="1:14" x14ac:dyDescent="0.3">
      <c r="A3293" s="2">
        <v>211</v>
      </c>
      <c r="B3293" s="2" t="s">
        <v>7838</v>
      </c>
      <c r="C3293" s="2" t="s">
        <v>6548</v>
      </c>
      <c r="D3293" s="2" t="s">
        <v>1018</v>
      </c>
      <c r="E3293" s="2">
        <v>12</v>
      </c>
      <c r="F3293" s="2" t="s">
        <v>19</v>
      </c>
      <c r="G3293" s="2">
        <v>227</v>
      </c>
      <c r="H3293" s="3">
        <v>9.6693260863083192E-4</v>
      </c>
      <c r="I3293" s="2">
        <v>234763</v>
      </c>
      <c r="J3293" s="2" t="s">
        <v>14741</v>
      </c>
      <c r="K3293" s="2" t="s">
        <v>748</v>
      </c>
      <c r="L3293" s="2" t="s">
        <v>716</v>
      </c>
      <c r="M3293" s="2" t="s">
        <v>14759</v>
      </c>
      <c r="N3293" s="1" t="str">
        <f t="shared" si="51"/>
        <v>KHADAKWASALA122014</v>
      </c>
    </row>
    <row r="3294" spans="1:14" x14ac:dyDescent="0.3">
      <c r="A3294" s="2">
        <v>211</v>
      </c>
      <c r="B3294" s="2" t="s">
        <v>7838</v>
      </c>
      <c r="C3294" s="2" t="s">
        <v>6549</v>
      </c>
      <c r="D3294" s="2" t="s">
        <v>1018</v>
      </c>
      <c r="E3294" s="2">
        <v>13</v>
      </c>
      <c r="F3294" s="2" t="s">
        <v>19</v>
      </c>
      <c r="G3294" s="2">
        <v>154</v>
      </c>
      <c r="H3294" s="3">
        <v>6.5598071246320759E-4</v>
      </c>
      <c r="I3294" s="2">
        <v>234763</v>
      </c>
      <c r="J3294" s="2" t="s">
        <v>14741</v>
      </c>
      <c r="K3294" s="2" t="s">
        <v>748</v>
      </c>
      <c r="L3294" s="2" t="s">
        <v>716</v>
      </c>
      <c r="M3294" s="2" t="s">
        <v>14759</v>
      </c>
      <c r="N3294" s="1" t="str">
        <f t="shared" si="51"/>
        <v>KHADAKWASALA132014</v>
      </c>
    </row>
    <row r="3295" spans="1:14" x14ac:dyDescent="0.3">
      <c r="A3295" s="2">
        <v>212</v>
      </c>
      <c r="B3295" s="2" t="s">
        <v>7839</v>
      </c>
      <c r="C3295" s="2" t="s">
        <v>6550</v>
      </c>
      <c r="D3295" s="2" t="s">
        <v>1020</v>
      </c>
      <c r="E3295" s="2">
        <v>1</v>
      </c>
      <c r="F3295" s="2" t="s">
        <v>9</v>
      </c>
      <c r="G3295" s="2">
        <v>95498</v>
      </c>
      <c r="H3295" s="3">
        <v>0.50370268787712558</v>
      </c>
      <c r="I3295" s="2">
        <v>189592</v>
      </c>
      <c r="J3295" s="2" t="s">
        <v>14741</v>
      </c>
      <c r="K3295" s="2" t="s">
        <v>716</v>
      </c>
      <c r="L3295" s="2" t="s">
        <v>716</v>
      </c>
      <c r="M3295" s="2" t="s">
        <v>14759</v>
      </c>
      <c r="N3295" s="1" t="str">
        <f t="shared" si="51"/>
        <v>PARVATI12014</v>
      </c>
    </row>
    <row r="3296" spans="1:14" x14ac:dyDescent="0.3">
      <c r="A3296" s="2">
        <v>212</v>
      </c>
      <c r="B3296" s="2" t="s">
        <v>7839</v>
      </c>
      <c r="C3296" s="2" t="s">
        <v>6551</v>
      </c>
      <c r="D3296" s="2" t="s">
        <v>1018</v>
      </c>
      <c r="E3296" s="2">
        <v>2</v>
      </c>
      <c r="F3296" s="2" t="s">
        <v>103</v>
      </c>
      <c r="G3296" s="2">
        <v>26471</v>
      </c>
      <c r="H3296" s="3">
        <v>0.13962087007890628</v>
      </c>
      <c r="I3296" s="2">
        <v>189592</v>
      </c>
      <c r="J3296" s="2" t="s">
        <v>14741</v>
      </c>
      <c r="K3296" s="2" t="s">
        <v>716</v>
      </c>
      <c r="L3296" s="2" t="s">
        <v>716</v>
      </c>
      <c r="M3296" s="2" t="s">
        <v>14759</v>
      </c>
      <c r="N3296" s="1" t="str">
        <f t="shared" si="51"/>
        <v>PARVATI22014</v>
      </c>
    </row>
    <row r="3297" spans="1:14" x14ac:dyDescent="0.3">
      <c r="A3297" s="2">
        <v>212</v>
      </c>
      <c r="B3297" s="2" t="s">
        <v>7839</v>
      </c>
      <c r="C3297" s="2" t="s">
        <v>6552</v>
      </c>
      <c r="D3297" s="2" t="s">
        <v>1018</v>
      </c>
      <c r="E3297" s="2">
        <v>3</v>
      </c>
      <c r="F3297" s="2" t="s">
        <v>51</v>
      </c>
      <c r="G3297" s="2">
        <v>26087</v>
      </c>
      <c r="H3297" s="3">
        <v>0.13759546816321364</v>
      </c>
      <c r="I3297" s="2">
        <v>189592</v>
      </c>
      <c r="J3297" s="2" t="s">
        <v>14741</v>
      </c>
      <c r="K3297" s="2" t="s">
        <v>716</v>
      </c>
      <c r="L3297" s="2" t="s">
        <v>716</v>
      </c>
      <c r="M3297" s="2" t="s">
        <v>14759</v>
      </c>
      <c r="N3297" s="1" t="str">
        <f t="shared" si="51"/>
        <v>PARVATI32014</v>
      </c>
    </row>
    <row r="3298" spans="1:14" x14ac:dyDescent="0.3">
      <c r="A3298" s="2">
        <v>212</v>
      </c>
      <c r="B3298" s="2" t="s">
        <v>7839</v>
      </c>
      <c r="C3298" s="2" t="s">
        <v>6553</v>
      </c>
      <c r="D3298" s="2" t="s">
        <v>1018</v>
      </c>
      <c r="E3298" s="2">
        <v>4</v>
      </c>
      <c r="F3298" s="2" t="s">
        <v>7</v>
      </c>
      <c r="G3298" s="2">
        <v>21887</v>
      </c>
      <c r="H3298" s="3">
        <v>0.11544263471032533</v>
      </c>
      <c r="I3298" s="2">
        <v>189592</v>
      </c>
      <c r="J3298" s="2" t="s">
        <v>14741</v>
      </c>
      <c r="K3298" s="2" t="s">
        <v>716</v>
      </c>
      <c r="L3298" s="2" t="s">
        <v>716</v>
      </c>
      <c r="M3298" s="2" t="s">
        <v>14759</v>
      </c>
      <c r="N3298" s="1" t="str">
        <f t="shared" si="51"/>
        <v>PARVATI42014</v>
      </c>
    </row>
    <row r="3299" spans="1:14" x14ac:dyDescent="0.3">
      <c r="A3299" s="2">
        <v>212</v>
      </c>
      <c r="B3299" s="2" t="s">
        <v>7839</v>
      </c>
      <c r="C3299" s="2" t="s">
        <v>6554</v>
      </c>
      <c r="D3299" s="2" t="s">
        <v>1018</v>
      </c>
      <c r="E3299" s="2">
        <v>5</v>
      </c>
      <c r="F3299" s="2" t="s">
        <v>302</v>
      </c>
      <c r="G3299" s="2">
        <v>12555</v>
      </c>
      <c r="H3299" s="3">
        <v>6.6221148571669691E-2</v>
      </c>
      <c r="I3299" s="2">
        <v>189592</v>
      </c>
      <c r="J3299" s="2" t="s">
        <v>14741</v>
      </c>
      <c r="K3299" s="2" t="s">
        <v>716</v>
      </c>
      <c r="L3299" s="2" t="s">
        <v>716</v>
      </c>
      <c r="M3299" s="2" t="s">
        <v>14759</v>
      </c>
      <c r="N3299" s="1" t="str">
        <f t="shared" si="51"/>
        <v>PARVATI52014</v>
      </c>
    </row>
    <row r="3300" spans="1:14" x14ac:dyDescent="0.3">
      <c r="A3300" s="2">
        <v>212</v>
      </c>
      <c r="B3300" s="2" t="s">
        <v>7839</v>
      </c>
      <c r="C3300" s="2" t="s">
        <v>6555</v>
      </c>
      <c r="D3300" s="2" t="s">
        <v>1018</v>
      </c>
      <c r="E3300" s="2">
        <v>6</v>
      </c>
      <c r="F3300" s="2" t="s">
        <v>19</v>
      </c>
      <c r="G3300" s="2">
        <v>1819</v>
      </c>
      <c r="H3300" s="3">
        <v>9.5942866787628173E-3</v>
      </c>
      <c r="I3300" s="2">
        <v>189592</v>
      </c>
      <c r="J3300" s="2" t="s">
        <v>14741</v>
      </c>
      <c r="K3300" s="2" t="s">
        <v>716</v>
      </c>
      <c r="L3300" s="2" t="s">
        <v>716</v>
      </c>
      <c r="M3300" s="2" t="s">
        <v>14759</v>
      </c>
      <c r="N3300" s="1" t="str">
        <f t="shared" si="51"/>
        <v>PARVATI62014</v>
      </c>
    </row>
    <row r="3301" spans="1:14" x14ac:dyDescent="0.3">
      <c r="A3301" s="2">
        <v>212</v>
      </c>
      <c r="B3301" s="2" t="s">
        <v>7839</v>
      </c>
      <c r="C3301" s="2" t="s">
        <v>22</v>
      </c>
      <c r="D3301" s="2" t="s">
        <v>7923</v>
      </c>
      <c r="E3301" s="2">
        <v>7</v>
      </c>
      <c r="F3301" s="2" t="s">
        <v>22</v>
      </c>
      <c r="G3301" s="2">
        <v>1774</v>
      </c>
      <c r="H3301" s="3">
        <v>9.3569348917675859E-3</v>
      </c>
      <c r="I3301" s="2">
        <v>189592</v>
      </c>
      <c r="J3301" s="2" t="s">
        <v>14741</v>
      </c>
      <c r="K3301" s="2" t="s">
        <v>716</v>
      </c>
      <c r="L3301" s="2" t="s">
        <v>716</v>
      </c>
      <c r="M3301" s="2" t="s">
        <v>14759</v>
      </c>
      <c r="N3301" s="1" t="str">
        <f t="shared" si="51"/>
        <v>PARVATI72014</v>
      </c>
    </row>
    <row r="3302" spans="1:14" x14ac:dyDescent="0.3">
      <c r="A3302" s="2">
        <v>212</v>
      </c>
      <c r="B3302" s="2" t="s">
        <v>7839</v>
      </c>
      <c r="C3302" s="2" t="s">
        <v>6556</v>
      </c>
      <c r="D3302" s="2" t="s">
        <v>1018</v>
      </c>
      <c r="E3302" s="2">
        <v>8</v>
      </c>
      <c r="F3302" s="2" t="s">
        <v>11</v>
      </c>
      <c r="G3302" s="2">
        <v>1674</v>
      </c>
      <c r="H3302" s="3">
        <v>8.8294864762226248E-3</v>
      </c>
      <c r="I3302" s="2">
        <v>189592</v>
      </c>
      <c r="J3302" s="2" t="s">
        <v>14741</v>
      </c>
      <c r="K3302" s="2" t="s">
        <v>716</v>
      </c>
      <c r="L3302" s="2" t="s">
        <v>716</v>
      </c>
      <c r="M3302" s="2" t="s">
        <v>14759</v>
      </c>
      <c r="N3302" s="1" t="str">
        <f t="shared" si="51"/>
        <v>PARVATI82014</v>
      </c>
    </row>
    <row r="3303" spans="1:14" x14ac:dyDescent="0.3">
      <c r="A3303" s="2">
        <v>212</v>
      </c>
      <c r="B3303" s="2" t="s">
        <v>7839</v>
      </c>
      <c r="C3303" s="2" t="s">
        <v>6557</v>
      </c>
      <c r="D3303" s="2" t="s">
        <v>1018</v>
      </c>
      <c r="E3303" s="2">
        <v>9</v>
      </c>
      <c r="F3303" s="2" t="s">
        <v>15</v>
      </c>
      <c r="G3303" s="2">
        <v>508</v>
      </c>
      <c r="H3303" s="3">
        <v>2.6794379509683954E-3</v>
      </c>
      <c r="I3303" s="2">
        <v>189592</v>
      </c>
      <c r="J3303" s="2" t="s">
        <v>14741</v>
      </c>
      <c r="K3303" s="2" t="s">
        <v>716</v>
      </c>
      <c r="L3303" s="2" t="s">
        <v>716</v>
      </c>
      <c r="M3303" s="2" t="s">
        <v>14759</v>
      </c>
      <c r="N3303" s="1" t="str">
        <f t="shared" si="51"/>
        <v>PARVATI92014</v>
      </c>
    </row>
    <row r="3304" spans="1:14" x14ac:dyDescent="0.3">
      <c r="A3304" s="2">
        <v>212</v>
      </c>
      <c r="B3304" s="2" t="s">
        <v>7839</v>
      </c>
      <c r="C3304" s="2" t="s">
        <v>6558</v>
      </c>
      <c r="D3304" s="2" t="s">
        <v>1018</v>
      </c>
      <c r="E3304" s="2">
        <v>10</v>
      </c>
      <c r="F3304" s="2" t="s">
        <v>13</v>
      </c>
      <c r="G3304" s="2">
        <v>369</v>
      </c>
      <c r="H3304" s="3">
        <v>1.9462846533609014E-3</v>
      </c>
      <c r="I3304" s="2">
        <v>189592</v>
      </c>
      <c r="J3304" s="2" t="s">
        <v>14741</v>
      </c>
      <c r="K3304" s="2" t="s">
        <v>716</v>
      </c>
      <c r="L3304" s="2" t="s">
        <v>716</v>
      </c>
      <c r="M3304" s="2" t="s">
        <v>14759</v>
      </c>
      <c r="N3304" s="1" t="str">
        <f t="shared" si="51"/>
        <v>PARVATI102014</v>
      </c>
    </row>
    <row r="3305" spans="1:14" x14ac:dyDescent="0.3">
      <c r="A3305" s="2">
        <v>212</v>
      </c>
      <c r="B3305" s="2" t="s">
        <v>7839</v>
      </c>
      <c r="C3305" s="2" t="s">
        <v>6559</v>
      </c>
      <c r="D3305" s="2" t="s">
        <v>1018</v>
      </c>
      <c r="E3305" s="2">
        <v>11</v>
      </c>
      <c r="F3305" s="2" t="s">
        <v>19</v>
      </c>
      <c r="G3305" s="2">
        <v>304</v>
      </c>
      <c r="H3305" s="3">
        <v>1.6034431832566776E-3</v>
      </c>
      <c r="I3305" s="2">
        <v>189592</v>
      </c>
      <c r="J3305" s="2" t="s">
        <v>14741</v>
      </c>
      <c r="K3305" s="2" t="s">
        <v>716</v>
      </c>
      <c r="L3305" s="2" t="s">
        <v>716</v>
      </c>
      <c r="M3305" s="2" t="s">
        <v>14759</v>
      </c>
      <c r="N3305" s="1" t="str">
        <f t="shared" si="51"/>
        <v>PARVATI112014</v>
      </c>
    </row>
    <row r="3306" spans="1:14" x14ac:dyDescent="0.3">
      <c r="A3306" s="2">
        <v>212</v>
      </c>
      <c r="B3306" s="2" t="s">
        <v>7839</v>
      </c>
      <c r="C3306" s="2" t="s">
        <v>6560</v>
      </c>
      <c r="D3306" s="2" t="s">
        <v>1018</v>
      </c>
      <c r="E3306" s="2">
        <v>12</v>
      </c>
      <c r="F3306" s="2" t="s">
        <v>62</v>
      </c>
      <c r="G3306" s="2">
        <v>212</v>
      </c>
      <c r="H3306" s="3">
        <v>1.1181906409553147E-3</v>
      </c>
      <c r="I3306" s="2">
        <v>189592</v>
      </c>
      <c r="J3306" s="2" t="s">
        <v>14741</v>
      </c>
      <c r="K3306" s="2" t="s">
        <v>716</v>
      </c>
      <c r="L3306" s="2" t="s">
        <v>716</v>
      </c>
      <c r="M3306" s="2" t="s">
        <v>14759</v>
      </c>
      <c r="N3306" s="1" t="str">
        <f t="shared" si="51"/>
        <v>PARVATI122014</v>
      </c>
    </row>
    <row r="3307" spans="1:14" x14ac:dyDescent="0.3">
      <c r="A3307" s="2">
        <v>212</v>
      </c>
      <c r="B3307" s="2" t="s">
        <v>7839</v>
      </c>
      <c r="C3307" s="2" t="s">
        <v>6561</v>
      </c>
      <c r="D3307" s="2" t="s">
        <v>1018</v>
      </c>
      <c r="E3307" s="2">
        <v>13</v>
      </c>
      <c r="F3307" s="2" t="s">
        <v>19</v>
      </c>
      <c r="G3307" s="2">
        <v>181</v>
      </c>
      <c r="H3307" s="3">
        <v>9.5468163213637707E-4</v>
      </c>
      <c r="I3307" s="2">
        <v>189592</v>
      </c>
      <c r="J3307" s="2" t="s">
        <v>14741</v>
      </c>
      <c r="K3307" s="2" t="s">
        <v>716</v>
      </c>
      <c r="L3307" s="2" t="s">
        <v>716</v>
      </c>
      <c r="M3307" s="2" t="s">
        <v>14759</v>
      </c>
      <c r="N3307" s="1" t="str">
        <f t="shared" si="51"/>
        <v>PARVATI132014</v>
      </c>
    </row>
    <row r="3308" spans="1:14" x14ac:dyDescent="0.3">
      <c r="A3308" s="2">
        <v>212</v>
      </c>
      <c r="B3308" s="2" t="s">
        <v>7839</v>
      </c>
      <c r="C3308" s="2" t="s">
        <v>2728</v>
      </c>
      <c r="D3308" s="2" t="s">
        <v>1018</v>
      </c>
      <c r="E3308" s="2">
        <v>14</v>
      </c>
      <c r="F3308" s="2" t="s">
        <v>19</v>
      </c>
      <c r="G3308" s="2">
        <v>130</v>
      </c>
      <c r="H3308" s="3">
        <v>6.8568294020844762E-4</v>
      </c>
      <c r="I3308" s="2">
        <v>189592</v>
      </c>
      <c r="J3308" s="2" t="s">
        <v>14741</v>
      </c>
      <c r="K3308" s="2" t="s">
        <v>716</v>
      </c>
      <c r="L3308" s="2" t="s">
        <v>716</v>
      </c>
      <c r="M3308" s="2" t="s">
        <v>14759</v>
      </c>
      <c r="N3308" s="1" t="str">
        <f t="shared" si="51"/>
        <v>PARVATI142014</v>
      </c>
    </row>
    <row r="3309" spans="1:14" x14ac:dyDescent="0.3">
      <c r="A3309" s="2">
        <v>212</v>
      </c>
      <c r="B3309" s="2" t="s">
        <v>7839</v>
      </c>
      <c r="C3309" s="2" t="s">
        <v>6562</v>
      </c>
      <c r="D3309" s="2" t="s">
        <v>1020</v>
      </c>
      <c r="E3309" s="2">
        <v>15</v>
      </c>
      <c r="F3309" s="2" t="s">
        <v>19</v>
      </c>
      <c r="G3309" s="2">
        <v>123</v>
      </c>
      <c r="H3309" s="3">
        <v>6.4876155112030042E-4</v>
      </c>
      <c r="I3309" s="2">
        <v>189592</v>
      </c>
      <c r="J3309" s="2" t="s">
        <v>14741</v>
      </c>
      <c r="K3309" s="2" t="s">
        <v>716</v>
      </c>
      <c r="L3309" s="2" t="s">
        <v>716</v>
      </c>
      <c r="M3309" s="2" t="s">
        <v>14759</v>
      </c>
      <c r="N3309" s="1" t="str">
        <f t="shared" si="51"/>
        <v>PARVATI152014</v>
      </c>
    </row>
    <row r="3310" spans="1:14" x14ac:dyDescent="0.3">
      <c r="A3310" s="2">
        <v>213</v>
      </c>
      <c r="B3310" s="2" t="s">
        <v>7840</v>
      </c>
      <c r="C3310" s="2" t="s">
        <v>6563</v>
      </c>
      <c r="D3310" s="2" t="s">
        <v>1018</v>
      </c>
      <c r="E3310" s="2">
        <v>1</v>
      </c>
      <c r="F3310" s="2" t="s">
        <v>9</v>
      </c>
      <c r="G3310" s="2">
        <v>82476</v>
      </c>
      <c r="H3310" s="3">
        <v>0.37884292965251143</v>
      </c>
      <c r="I3310" s="2">
        <v>217705</v>
      </c>
      <c r="J3310" s="2" t="s">
        <v>14741</v>
      </c>
      <c r="K3310" s="2" t="s">
        <v>759</v>
      </c>
      <c r="L3310" s="2" t="s">
        <v>716</v>
      </c>
      <c r="M3310" s="2" t="s">
        <v>14759</v>
      </c>
      <c r="N3310" s="1" t="str">
        <f t="shared" si="51"/>
        <v>HADAPSAR12014</v>
      </c>
    </row>
    <row r="3311" spans="1:14" x14ac:dyDescent="0.3">
      <c r="A3311" s="2">
        <v>213</v>
      </c>
      <c r="B3311" s="2" t="s">
        <v>7840</v>
      </c>
      <c r="C3311" s="2" t="s">
        <v>6564</v>
      </c>
      <c r="D3311" s="2" t="s">
        <v>1018</v>
      </c>
      <c r="E3311" s="2">
        <v>2</v>
      </c>
      <c r="F3311" s="2" t="s">
        <v>103</v>
      </c>
      <c r="G3311" s="2">
        <v>52255</v>
      </c>
      <c r="H3311" s="3">
        <v>0.24002664155623435</v>
      </c>
      <c r="I3311" s="2">
        <v>217705</v>
      </c>
      <c r="J3311" s="2" t="s">
        <v>14741</v>
      </c>
      <c r="K3311" s="2" t="s">
        <v>759</v>
      </c>
      <c r="L3311" s="2" t="s">
        <v>716</v>
      </c>
      <c r="M3311" s="2" t="s">
        <v>14759</v>
      </c>
      <c r="N3311" s="1" t="str">
        <f t="shared" si="51"/>
        <v>HADAPSAR22014</v>
      </c>
    </row>
    <row r="3312" spans="1:14" x14ac:dyDescent="0.3">
      <c r="A3312" s="2">
        <v>213</v>
      </c>
      <c r="B3312" s="2" t="s">
        <v>7840</v>
      </c>
      <c r="C3312" s="2" t="s">
        <v>6565</v>
      </c>
      <c r="D3312" s="2" t="s">
        <v>1018</v>
      </c>
      <c r="E3312" s="2">
        <v>3</v>
      </c>
      <c r="F3312" s="2" t="s">
        <v>51</v>
      </c>
      <c r="G3312" s="2">
        <v>29822</v>
      </c>
      <c r="H3312" s="3">
        <v>0.13698353276222411</v>
      </c>
      <c r="I3312" s="2">
        <v>217705</v>
      </c>
      <c r="J3312" s="2" t="s">
        <v>14741</v>
      </c>
      <c r="K3312" s="2" t="s">
        <v>759</v>
      </c>
      <c r="L3312" s="2" t="s">
        <v>716</v>
      </c>
      <c r="M3312" s="2" t="s">
        <v>14759</v>
      </c>
      <c r="N3312" s="1" t="str">
        <f t="shared" si="51"/>
        <v>HADAPSAR32014</v>
      </c>
    </row>
    <row r="3313" spans="1:14" x14ac:dyDescent="0.3">
      <c r="A3313" s="2">
        <v>213</v>
      </c>
      <c r="B3313" s="2" t="s">
        <v>7840</v>
      </c>
      <c r="C3313" s="2" t="s">
        <v>6566</v>
      </c>
      <c r="D3313" s="2" t="s">
        <v>1018</v>
      </c>
      <c r="E3313" s="2">
        <v>4</v>
      </c>
      <c r="F3313" s="2" t="s">
        <v>302</v>
      </c>
      <c r="G3313" s="2">
        <v>25157</v>
      </c>
      <c r="H3313" s="3">
        <v>0.11555545348062746</v>
      </c>
      <c r="I3313" s="2">
        <v>217705</v>
      </c>
      <c r="J3313" s="2" t="s">
        <v>14741</v>
      </c>
      <c r="K3313" s="2" t="s">
        <v>759</v>
      </c>
      <c r="L3313" s="2" t="s">
        <v>716</v>
      </c>
      <c r="M3313" s="2" t="s">
        <v>14759</v>
      </c>
      <c r="N3313" s="1" t="str">
        <f t="shared" si="51"/>
        <v>HADAPSAR42014</v>
      </c>
    </row>
    <row r="3314" spans="1:14" x14ac:dyDescent="0.3">
      <c r="A3314" s="2">
        <v>213</v>
      </c>
      <c r="B3314" s="2" t="s">
        <v>7840</v>
      </c>
      <c r="C3314" s="2" t="s">
        <v>6567</v>
      </c>
      <c r="D3314" s="2" t="s">
        <v>1018</v>
      </c>
      <c r="E3314" s="2">
        <v>5</v>
      </c>
      <c r="F3314" s="2" t="s">
        <v>7</v>
      </c>
      <c r="G3314" s="2">
        <v>22072</v>
      </c>
      <c r="H3314" s="3">
        <v>0.10138490158700994</v>
      </c>
      <c r="I3314" s="2">
        <v>217705</v>
      </c>
      <c r="J3314" s="2" t="s">
        <v>14741</v>
      </c>
      <c r="K3314" s="2" t="s">
        <v>759</v>
      </c>
      <c r="L3314" s="2" t="s">
        <v>716</v>
      </c>
      <c r="M3314" s="2" t="s">
        <v>14759</v>
      </c>
      <c r="N3314" s="1" t="str">
        <f t="shared" si="51"/>
        <v>HADAPSAR52014</v>
      </c>
    </row>
    <row r="3315" spans="1:14" x14ac:dyDescent="0.3">
      <c r="A3315" s="2">
        <v>213</v>
      </c>
      <c r="B3315" s="2" t="s">
        <v>7840</v>
      </c>
      <c r="C3315" s="2" t="s">
        <v>6568</v>
      </c>
      <c r="D3315" s="2" t="s">
        <v>1018</v>
      </c>
      <c r="E3315" s="2">
        <v>6</v>
      </c>
      <c r="F3315" s="2" t="s">
        <v>11</v>
      </c>
      <c r="G3315" s="2">
        <v>2062</v>
      </c>
      <c r="H3315" s="3">
        <v>9.4715325784892404E-3</v>
      </c>
      <c r="I3315" s="2">
        <v>217705</v>
      </c>
      <c r="J3315" s="2" t="s">
        <v>14741</v>
      </c>
      <c r="K3315" s="2" t="s">
        <v>759</v>
      </c>
      <c r="L3315" s="2" t="s">
        <v>716</v>
      </c>
      <c r="M3315" s="2" t="s">
        <v>14759</v>
      </c>
      <c r="N3315" s="1" t="str">
        <f t="shared" si="51"/>
        <v>HADAPSAR62014</v>
      </c>
    </row>
    <row r="3316" spans="1:14" x14ac:dyDescent="0.3">
      <c r="A3316" s="2">
        <v>213</v>
      </c>
      <c r="B3316" s="2" t="s">
        <v>7840</v>
      </c>
      <c r="C3316" s="2" t="s">
        <v>22</v>
      </c>
      <c r="D3316" s="2" t="s">
        <v>7923</v>
      </c>
      <c r="E3316" s="2">
        <v>7</v>
      </c>
      <c r="F3316" s="2" t="s">
        <v>22</v>
      </c>
      <c r="G3316" s="2">
        <v>1606</v>
      </c>
      <c r="H3316" s="3">
        <v>7.3769550538572842E-3</v>
      </c>
      <c r="I3316" s="2">
        <v>217705</v>
      </c>
      <c r="J3316" s="2" t="s">
        <v>14741</v>
      </c>
      <c r="K3316" s="2" t="s">
        <v>759</v>
      </c>
      <c r="L3316" s="2" t="s">
        <v>716</v>
      </c>
      <c r="M3316" s="2" t="s">
        <v>14759</v>
      </c>
      <c r="N3316" s="1" t="str">
        <f t="shared" si="51"/>
        <v>HADAPSAR72014</v>
      </c>
    </row>
    <row r="3317" spans="1:14" x14ac:dyDescent="0.3">
      <c r="A3317" s="2">
        <v>213</v>
      </c>
      <c r="B3317" s="2" t="s">
        <v>7840</v>
      </c>
      <c r="C3317" s="2" t="s">
        <v>6569</v>
      </c>
      <c r="D3317" s="2" t="s">
        <v>1018</v>
      </c>
      <c r="E3317" s="2">
        <v>8</v>
      </c>
      <c r="F3317" s="2" t="s">
        <v>19</v>
      </c>
      <c r="G3317" s="2">
        <v>616</v>
      </c>
      <c r="H3317" s="3">
        <v>2.8295170069589583E-3</v>
      </c>
      <c r="I3317" s="2">
        <v>217705</v>
      </c>
      <c r="J3317" s="2" t="s">
        <v>14741</v>
      </c>
      <c r="K3317" s="2" t="s">
        <v>759</v>
      </c>
      <c r="L3317" s="2" t="s">
        <v>716</v>
      </c>
      <c r="M3317" s="2" t="s">
        <v>14759</v>
      </c>
      <c r="N3317" s="1" t="str">
        <f t="shared" si="51"/>
        <v>HADAPSAR82014</v>
      </c>
    </row>
    <row r="3318" spans="1:14" x14ac:dyDescent="0.3">
      <c r="A3318" s="2">
        <v>213</v>
      </c>
      <c r="B3318" s="2" t="s">
        <v>7840</v>
      </c>
      <c r="C3318" s="2" t="s">
        <v>6570</v>
      </c>
      <c r="D3318" s="2" t="s">
        <v>1020</v>
      </c>
      <c r="E3318" s="2">
        <v>9</v>
      </c>
      <c r="F3318" s="2" t="s">
        <v>19</v>
      </c>
      <c r="G3318" s="2">
        <v>467</v>
      </c>
      <c r="H3318" s="3">
        <v>2.1451046140419376E-3</v>
      </c>
      <c r="I3318" s="2">
        <v>217705</v>
      </c>
      <c r="J3318" s="2" t="s">
        <v>14741</v>
      </c>
      <c r="K3318" s="2" t="s">
        <v>759</v>
      </c>
      <c r="L3318" s="2" t="s">
        <v>716</v>
      </c>
      <c r="M3318" s="2" t="s">
        <v>14759</v>
      </c>
      <c r="N3318" s="1" t="str">
        <f t="shared" si="51"/>
        <v>HADAPSAR92014</v>
      </c>
    </row>
    <row r="3319" spans="1:14" x14ac:dyDescent="0.3">
      <c r="A3319" s="2">
        <v>213</v>
      </c>
      <c r="B3319" s="2" t="s">
        <v>7840</v>
      </c>
      <c r="C3319" s="2" t="s">
        <v>6571</v>
      </c>
      <c r="D3319" s="2" t="s">
        <v>1018</v>
      </c>
      <c r="E3319" s="2">
        <v>10</v>
      </c>
      <c r="F3319" s="2" t="s">
        <v>19</v>
      </c>
      <c r="G3319" s="2">
        <v>267</v>
      </c>
      <c r="H3319" s="3">
        <v>1.2264302611331849E-3</v>
      </c>
      <c r="I3319" s="2">
        <v>217705</v>
      </c>
      <c r="J3319" s="2" t="s">
        <v>14741</v>
      </c>
      <c r="K3319" s="2" t="s">
        <v>759</v>
      </c>
      <c r="L3319" s="2" t="s">
        <v>716</v>
      </c>
      <c r="M3319" s="2" t="s">
        <v>14759</v>
      </c>
      <c r="N3319" s="1" t="str">
        <f t="shared" si="51"/>
        <v>HADAPSAR102014</v>
      </c>
    </row>
    <row r="3320" spans="1:14" x14ac:dyDescent="0.3">
      <c r="A3320" s="2">
        <v>213</v>
      </c>
      <c r="B3320" s="2" t="s">
        <v>7840</v>
      </c>
      <c r="C3320" s="2" t="s">
        <v>6572</v>
      </c>
      <c r="D3320" s="2" t="s">
        <v>1018</v>
      </c>
      <c r="E3320" s="2">
        <v>11</v>
      </c>
      <c r="F3320" s="2" t="s">
        <v>19</v>
      </c>
      <c r="G3320" s="2">
        <v>243</v>
      </c>
      <c r="H3320" s="3">
        <v>1.1161893387841345E-3</v>
      </c>
      <c r="I3320" s="2">
        <v>217705</v>
      </c>
      <c r="J3320" s="2" t="s">
        <v>14741</v>
      </c>
      <c r="K3320" s="2" t="s">
        <v>759</v>
      </c>
      <c r="L3320" s="2" t="s">
        <v>716</v>
      </c>
      <c r="M3320" s="2" t="s">
        <v>14759</v>
      </c>
      <c r="N3320" s="1" t="str">
        <f t="shared" si="51"/>
        <v>HADAPSAR112014</v>
      </c>
    </row>
    <row r="3321" spans="1:14" x14ac:dyDescent="0.3">
      <c r="A3321" s="2">
        <v>213</v>
      </c>
      <c r="B3321" s="2" t="s">
        <v>7840</v>
      </c>
      <c r="C3321" s="2" t="s">
        <v>6573</v>
      </c>
      <c r="D3321" s="2" t="s">
        <v>1020</v>
      </c>
      <c r="E3321" s="2">
        <v>12</v>
      </c>
      <c r="F3321" s="2" t="s">
        <v>62</v>
      </c>
      <c r="G3321" s="2">
        <v>237</v>
      </c>
      <c r="H3321" s="3">
        <v>1.0886291081968718E-3</v>
      </c>
      <c r="I3321" s="2">
        <v>217705</v>
      </c>
      <c r="J3321" s="2" t="s">
        <v>14741</v>
      </c>
      <c r="K3321" s="2" t="s">
        <v>759</v>
      </c>
      <c r="L3321" s="2" t="s">
        <v>716</v>
      </c>
      <c r="M3321" s="2" t="s">
        <v>14759</v>
      </c>
      <c r="N3321" s="1" t="str">
        <f t="shared" si="51"/>
        <v>HADAPSAR122014</v>
      </c>
    </row>
    <row r="3322" spans="1:14" x14ac:dyDescent="0.3">
      <c r="A3322" s="2">
        <v>213</v>
      </c>
      <c r="B3322" s="2" t="s">
        <v>7840</v>
      </c>
      <c r="C3322" s="2" t="s">
        <v>6574</v>
      </c>
      <c r="D3322" s="2" t="s">
        <v>1018</v>
      </c>
      <c r="E3322" s="2">
        <v>13</v>
      </c>
      <c r="F3322" s="2" t="s">
        <v>19</v>
      </c>
      <c r="G3322" s="2">
        <v>210</v>
      </c>
      <c r="H3322" s="3">
        <v>9.6460807055419036E-4</v>
      </c>
      <c r="I3322" s="2">
        <v>217705</v>
      </c>
      <c r="J3322" s="2" t="s">
        <v>14741</v>
      </c>
      <c r="K3322" s="2" t="s">
        <v>759</v>
      </c>
      <c r="L3322" s="2" t="s">
        <v>716</v>
      </c>
      <c r="M3322" s="2" t="s">
        <v>14759</v>
      </c>
      <c r="N3322" s="1" t="str">
        <f t="shared" si="51"/>
        <v>HADAPSAR132014</v>
      </c>
    </row>
    <row r="3323" spans="1:14" x14ac:dyDescent="0.3">
      <c r="A3323" s="2">
        <v>213</v>
      </c>
      <c r="B3323" s="2" t="s">
        <v>7840</v>
      </c>
      <c r="C3323" s="2" t="s">
        <v>6575</v>
      </c>
      <c r="D3323" s="2" t="s">
        <v>1018</v>
      </c>
      <c r="E3323" s="2">
        <v>14</v>
      </c>
      <c r="F3323" s="2" t="s">
        <v>6576</v>
      </c>
      <c r="G3323" s="2">
        <v>129</v>
      </c>
      <c r="H3323" s="3">
        <v>5.9254495762614545E-4</v>
      </c>
      <c r="I3323" s="2">
        <v>217705</v>
      </c>
      <c r="J3323" s="2" t="s">
        <v>14741</v>
      </c>
      <c r="K3323" s="2" t="s">
        <v>759</v>
      </c>
      <c r="L3323" s="2" t="s">
        <v>716</v>
      </c>
      <c r="M3323" s="2" t="s">
        <v>14759</v>
      </c>
      <c r="N3323" s="1" t="str">
        <f t="shared" si="51"/>
        <v>HADAPSAR142014</v>
      </c>
    </row>
    <row r="3324" spans="1:14" x14ac:dyDescent="0.3">
      <c r="A3324" s="2">
        <v>213</v>
      </c>
      <c r="B3324" s="2" t="s">
        <v>7840</v>
      </c>
      <c r="C3324" s="2" t="s">
        <v>6577</v>
      </c>
      <c r="D3324" s="2" t="s">
        <v>1018</v>
      </c>
      <c r="E3324" s="2">
        <v>15</v>
      </c>
      <c r="F3324" s="2" t="s">
        <v>19</v>
      </c>
      <c r="G3324" s="2">
        <v>86</v>
      </c>
      <c r="H3324" s="3">
        <v>3.9502997175076365E-4</v>
      </c>
      <c r="I3324" s="2">
        <v>217705</v>
      </c>
      <c r="J3324" s="2" t="s">
        <v>14741</v>
      </c>
      <c r="K3324" s="2" t="s">
        <v>759</v>
      </c>
      <c r="L3324" s="2" t="s">
        <v>716</v>
      </c>
      <c r="M3324" s="2" t="s">
        <v>14759</v>
      </c>
      <c r="N3324" s="1" t="str">
        <f t="shared" si="51"/>
        <v>HADAPSAR152014</v>
      </c>
    </row>
    <row r="3325" spans="1:14" x14ac:dyDescent="0.3">
      <c r="A3325" s="2">
        <v>214</v>
      </c>
      <c r="B3325" s="2" t="s">
        <v>7842</v>
      </c>
      <c r="C3325" s="2" t="s">
        <v>6578</v>
      </c>
      <c r="D3325" s="2" t="s">
        <v>1018</v>
      </c>
      <c r="E3325" s="2">
        <v>1</v>
      </c>
      <c r="F3325" s="2" t="s">
        <v>9</v>
      </c>
      <c r="G3325" s="2">
        <v>54610</v>
      </c>
      <c r="H3325" s="3">
        <v>0.39673660351040335</v>
      </c>
      <c r="I3325" s="2">
        <v>137648</v>
      </c>
      <c r="J3325" s="2" t="s">
        <v>14741</v>
      </c>
      <c r="K3325" s="2" t="s">
        <v>716</v>
      </c>
      <c r="L3325" s="2" t="s">
        <v>716</v>
      </c>
      <c r="M3325" s="2" t="s">
        <v>14759</v>
      </c>
      <c r="N3325" s="1" t="str">
        <f t="shared" si="51"/>
        <v>PUNE CANTONMENT (SC)12014</v>
      </c>
    </row>
    <row r="3326" spans="1:14" x14ac:dyDescent="0.3">
      <c r="A3326" s="2">
        <v>214</v>
      </c>
      <c r="B3326" s="2" t="s">
        <v>7842</v>
      </c>
      <c r="C3326" s="2" t="s">
        <v>6579</v>
      </c>
      <c r="D3326" s="2" t="s">
        <v>1018</v>
      </c>
      <c r="E3326" s="2">
        <v>2</v>
      </c>
      <c r="F3326" s="2" t="s">
        <v>7</v>
      </c>
      <c r="G3326" s="2">
        <v>39704</v>
      </c>
      <c r="H3326" s="3">
        <v>0.28844589096826689</v>
      </c>
      <c r="I3326" s="2">
        <v>137648</v>
      </c>
      <c r="J3326" s="2" t="s">
        <v>14741</v>
      </c>
      <c r="K3326" s="2" t="s">
        <v>716</v>
      </c>
      <c r="L3326" s="2" t="s">
        <v>716</v>
      </c>
      <c r="M3326" s="2" t="s">
        <v>14759</v>
      </c>
      <c r="N3326" s="1" t="str">
        <f t="shared" si="51"/>
        <v>PUNE CANTONMENT (SC)22014</v>
      </c>
    </row>
    <row r="3327" spans="1:14" x14ac:dyDescent="0.3">
      <c r="A3327" s="2">
        <v>214</v>
      </c>
      <c r="B3327" s="2" t="s">
        <v>7842</v>
      </c>
      <c r="C3327" s="2" t="s">
        <v>6580</v>
      </c>
      <c r="D3327" s="2" t="s">
        <v>1018</v>
      </c>
      <c r="E3327" s="2">
        <v>3</v>
      </c>
      <c r="F3327" s="2" t="s">
        <v>103</v>
      </c>
      <c r="G3327" s="2">
        <v>16405</v>
      </c>
      <c r="H3327" s="3">
        <v>0.11918080902010926</v>
      </c>
      <c r="I3327" s="2">
        <v>137648</v>
      </c>
      <c r="J3327" s="2" t="s">
        <v>14741</v>
      </c>
      <c r="K3327" s="2" t="s">
        <v>716</v>
      </c>
      <c r="L3327" s="2" t="s">
        <v>716</v>
      </c>
      <c r="M3327" s="2" t="s">
        <v>14759</v>
      </c>
      <c r="N3327" s="1" t="str">
        <f t="shared" si="51"/>
        <v>PUNE CANTONMENT (SC)32014</v>
      </c>
    </row>
    <row r="3328" spans="1:14" x14ac:dyDescent="0.3">
      <c r="A3328" s="2">
        <v>214</v>
      </c>
      <c r="B3328" s="2" t="s">
        <v>7842</v>
      </c>
      <c r="C3328" s="2" t="s">
        <v>6581</v>
      </c>
      <c r="D3328" s="2" t="s">
        <v>1018</v>
      </c>
      <c r="E3328" s="2">
        <v>4</v>
      </c>
      <c r="F3328" s="2" t="s">
        <v>302</v>
      </c>
      <c r="G3328" s="2">
        <v>14615</v>
      </c>
      <c r="H3328" s="3">
        <v>0.10617662443333721</v>
      </c>
      <c r="I3328" s="2">
        <v>137648</v>
      </c>
      <c r="J3328" s="2" t="s">
        <v>14741</v>
      </c>
      <c r="K3328" s="2" t="s">
        <v>716</v>
      </c>
      <c r="L3328" s="2" t="s">
        <v>716</v>
      </c>
      <c r="M3328" s="2" t="s">
        <v>14759</v>
      </c>
      <c r="N3328" s="1" t="str">
        <f t="shared" si="51"/>
        <v>PUNE CANTONMENT (SC)42014</v>
      </c>
    </row>
    <row r="3329" spans="1:14" x14ac:dyDescent="0.3">
      <c r="A3329" s="2">
        <v>214</v>
      </c>
      <c r="B3329" s="2" t="s">
        <v>7842</v>
      </c>
      <c r="C3329" s="2" t="s">
        <v>6582</v>
      </c>
      <c r="D3329" s="2" t="s">
        <v>1018</v>
      </c>
      <c r="E3329" s="2">
        <v>5</v>
      </c>
      <c r="F3329" s="2" t="s">
        <v>51</v>
      </c>
      <c r="G3329" s="2">
        <v>5269</v>
      </c>
      <c r="H3329" s="3">
        <v>3.8278798093688247E-2</v>
      </c>
      <c r="I3329" s="2">
        <v>137648</v>
      </c>
      <c r="J3329" s="2" t="s">
        <v>14741</v>
      </c>
      <c r="K3329" s="2" t="s">
        <v>716</v>
      </c>
      <c r="L3329" s="2" t="s">
        <v>716</v>
      </c>
      <c r="M3329" s="2" t="s">
        <v>14759</v>
      </c>
      <c r="N3329" s="1" t="str">
        <f t="shared" si="51"/>
        <v>PUNE CANTONMENT (SC)52014</v>
      </c>
    </row>
    <row r="3330" spans="1:14" x14ac:dyDescent="0.3">
      <c r="A3330" s="2">
        <v>214</v>
      </c>
      <c r="B3330" s="2" t="s">
        <v>7842</v>
      </c>
      <c r="C3330" s="2" t="s">
        <v>6583</v>
      </c>
      <c r="D3330" s="2" t="s">
        <v>1018</v>
      </c>
      <c r="E3330" s="2">
        <v>6</v>
      </c>
      <c r="F3330" s="2" t="s">
        <v>11</v>
      </c>
      <c r="G3330" s="2">
        <v>2986</v>
      </c>
      <c r="H3330" s="3">
        <v>2.1693014064861096E-2</v>
      </c>
      <c r="I3330" s="2">
        <v>137648</v>
      </c>
      <c r="J3330" s="2" t="s">
        <v>14741</v>
      </c>
      <c r="K3330" s="2" t="s">
        <v>716</v>
      </c>
      <c r="L3330" s="2" t="s">
        <v>716</v>
      </c>
      <c r="M3330" s="2" t="s">
        <v>14759</v>
      </c>
      <c r="N3330" s="1" t="str">
        <f t="shared" si="51"/>
        <v>PUNE CANTONMENT (SC)62014</v>
      </c>
    </row>
    <row r="3331" spans="1:14" x14ac:dyDescent="0.3">
      <c r="A3331" s="2">
        <v>214</v>
      </c>
      <c r="B3331" s="2" t="s">
        <v>7842</v>
      </c>
      <c r="C3331" s="2" t="s">
        <v>22</v>
      </c>
      <c r="D3331" s="2" t="s">
        <v>7923</v>
      </c>
      <c r="E3331" s="2">
        <v>7</v>
      </c>
      <c r="F3331" s="2" t="s">
        <v>22</v>
      </c>
      <c r="G3331" s="2">
        <v>1815</v>
      </c>
      <c r="H3331" s="3">
        <v>1.3185807276531443E-2</v>
      </c>
      <c r="I3331" s="2">
        <v>137648</v>
      </c>
      <c r="J3331" s="2" t="s">
        <v>14741</v>
      </c>
      <c r="K3331" s="2" t="s">
        <v>716</v>
      </c>
      <c r="L3331" s="2" t="s">
        <v>716</v>
      </c>
      <c r="M3331" s="2" t="s">
        <v>14759</v>
      </c>
      <c r="N3331" s="1" t="str">
        <f t="shared" ref="N3331:N3394" si="52">B3331&amp;E3331&amp;2014</f>
        <v>PUNE CANTONMENT (SC)72014</v>
      </c>
    </row>
    <row r="3332" spans="1:14" x14ac:dyDescent="0.3">
      <c r="A3332" s="2">
        <v>214</v>
      </c>
      <c r="B3332" s="2" t="s">
        <v>7842</v>
      </c>
      <c r="C3332" s="2" t="s">
        <v>6584</v>
      </c>
      <c r="D3332" s="2" t="s">
        <v>1018</v>
      </c>
      <c r="E3332" s="2">
        <v>8</v>
      </c>
      <c r="F3332" s="2" t="s">
        <v>3797</v>
      </c>
      <c r="G3332" s="2">
        <v>570</v>
      </c>
      <c r="H3332" s="3">
        <v>4.1409973265140064E-3</v>
      </c>
      <c r="I3332" s="2">
        <v>137648</v>
      </c>
      <c r="J3332" s="2" t="s">
        <v>14741</v>
      </c>
      <c r="K3332" s="2" t="s">
        <v>716</v>
      </c>
      <c r="L3332" s="2" t="s">
        <v>716</v>
      </c>
      <c r="M3332" s="2" t="s">
        <v>14759</v>
      </c>
      <c r="N3332" s="1" t="str">
        <f t="shared" si="52"/>
        <v>PUNE CANTONMENT (SC)82014</v>
      </c>
    </row>
    <row r="3333" spans="1:14" x14ac:dyDescent="0.3">
      <c r="A3333" s="2">
        <v>214</v>
      </c>
      <c r="B3333" s="2" t="s">
        <v>7842</v>
      </c>
      <c r="C3333" s="2" t="s">
        <v>6585</v>
      </c>
      <c r="D3333" s="2" t="s">
        <v>1018</v>
      </c>
      <c r="E3333" s="2">
        <v>9</v>
      </c>
      <c r="F3333" s="2" t="s">
        <v>15</v>
      </c>
      <c r="G3333" s="2">
        <v>436</v>
      </c>
      <c r="H3333" s="3">
        <v>3.1674997094036962E-3</v>
      </c>
      <c r="I3333" s="2">
        <v>137648</v>
      </c>
      <c r="J3333" s="2" t="s">
        <v>14741</v>
      </c>
      <c r="K3333" s="2" t="s">
        <v>716</v>
      </c>
      <c r="L3333" s="2" t="s">
        <v>716</v>
      </c>
      <c r="M3333" s="2" t="s">
        <v>14759</v>
      </c>
      <c r="N3333" s="1" t="str">
        <f t="shared" si="52"/>
        <v>PUNE CANTONMENT (SC)92014</v>
      </c>
    </row>
    <row r="3334" spans="1:14" x14ac:dyDescent="0.3">
      <c r="A3334" s="2">
        <v>214</v>
      </c>
      <c r="B3334" s="2" t="s">
        <v>7842</v>
      </c>
      <c r="C3334" s="2" t="s">
        <v>6586</v>
      </c>
      <c r="D3334" s="2" t="s">
        <v>1018</v>
      </c>
      <c r="E3334" s="2">
        <v>10</v>
      </c>
      <c r="F3334" s="2" t="s">
        <v>19</v>
      </c>
      <c r="G3334" s="2">
        <v>433</v>
      </c>
      <c r="H3334" s="3">
        <v>3.1457049866325699E-3</v>
      </c>
      <c r="I3334" s="2">
        <v>137648</v>
      </c>
      <c r="J3334" s="2" t="s">
        <v>14741</v>
      </c>
      <c r="K3334" s="2" t="s">
        <v>716</v>
      </c>
      <c r="L3334" s="2" t="s">
        <v>716</v>
      </c>
      <c r="M3334" s="2" t="s">
        <v>14759</v>
      </c>
      <c r="N3334" s="1" t="str">
        <f t="shared" si="52"/>
        <v>PUNE CANTONMENT (SC)102014</v>
      </c>
    </row>
    <row r="3335" spans="1:14" x14ac:dyDescent="0.3">
      <c r="A3335" s="2">
        <v>214</v>
      </c>
      <c r="B3335" s="2" t="s">
        <v>7842</v>
      </c>
      <c r="C3335" s="2" t="s">
        <v>6587</v>
      </c>
      <c r="D3335" s="2" t="s">
        <v>1018</v>
      </c>
      <c r="E3335" s="2">
        <v>11</v>
      </c>
      <c r="F3335" s="2" t="s">
        <v>19</v>
      </c>
      <c r="G3335" s="2">
        <v>211</v>
      </c>
      <c r="H3335" s="3">
        <v>1.53289550156922E-3</v>
      </c>
      <c r="I3335" s="2">
        <v>137648</v>
      </c>
      <c r="J3335" s="2" t="s">
        <v>14741</v>
      </c>
      <c r="K3335" s="2" t="s">
        <v>716</v>
      </c>
      <c r="L3335" s="2" t="s">
        <v>716</v>
      </c>
      <c r="M3335" s="2" t="s">
        <v>14759</v>
      </c>
      <c r="N3335" s="1" t="str">
        <f t="shared" si="52"/>
        <v>PUNE CANTONMENT (SC)112014</v>
      </c>
    </row>
    <row r="3336" spans="1:14" x14ac:dyDescent="0.3">
      <c r="A3336" s="2">
        <v>214</v>
      </c>
      <c r="B3336" s="2" t="s">
        <v>7842</v>
      </c>
      <c r="C3336" s="2" t="s">
        <v>6588</v>
      </c>
      <c r="D3336" s="2" t="s">
        <v>1018</v>
      </c>
      <c r="E3336" s="2">
        <v>12</v>
      </c>
      <c r="F3336" s="2" t="s">
        <v>19</v>
      </c>
      <c r="G3336" s="2">
        <v>176</v>
      </c>
      <c r="H3336" s="3">
        <v>1.2786237359060793E-3</v>
      </c>
      <c r="I3336" s="2">
        <v>137648</v>
      </c>
      <c r="J3336" s="2" t="s">
        <v>14741</v>
      </c>
      <c r="K3336" s="2" t="s">
        <v>716</v>
      </c>
      <c r="L3336" s="2" t="s">
        <v>716</v>
      </c>
      <c r="M3336" s="2" t="s">
        <v>14759</v>
      </c>
      <c r="N3336" s="1" t="str">
        <f t="shared" si="52"/>
        <v>PUNE CANTONMENT (SC)122014</v>
      </c>
    </row>
    <row r="3337" spans="1:14" x14ac:dyDescent="0.3">
      <c r="A3337" s="2">
        <v>214</v>
      </c>
      <c r="B3337" s="2" t="s">
        <v>7842</v>
      </c>
      <c r="C3337" s="2" t="s">
        <v>6589</v>
      </c>
      <c r="D3337" s="2" t="s">
        <v>1018</v>
      </c>
      <c r="E3337" s="2">
        <v>13</v>
      </c>
      <c r="F3337" s="2" t="s">
        <v>19</v>
      </c>
      <c r="G3337" s="2">
        <v>147</v>
      </c>
      <c r="H3337" s="3">
        <v>1.0679414157851912E-3</v>
      </c>
      <c r="I3337" s="2">
        <v>137648</v>
      </c>
      <c r="J3337" s="2" t="s">
        <v>14741</v>
      </c>
      <c r="K3337" s="2" t="s">
        <v>716</v>
      </c>
      <c r="L3337" s="2" t="s">
        <v>716</v>
      </c>
      <c r="M3337" s="2" t="s">
        <v>14759</v>
      </c>
      <c r="N3337" s="1" t="str">
        <f t="shared" si="52"/>
        <v>PUNE CANTONMENT (SC)132014</v>
      </c>
    </row>
    <row r="3338" spans="1:14" x14ac:dyDescent="0.3">
      <c r="A3338" s="2">
        <v>214</v>
      </c>
      <c r="B3338" s="2" t="s">
        <v>7842</v>
      </c>
      <c r="C3338" s="2" t="s">
        <v>6590</v>
      </c>
      <c r="D3338" s="2" t="s">
        <v>1018</v>
      </c>
      <c r="E3338" s="2">
        <v>14</v>
      </c>
      <c r="F3338" s="2" t="s">
        <v>19</v>
      </c>
      <c r="G3338" s="2">
        <v>96</v>
      </c>
      <c r="H3338" s="3">
        <v>6.9743112867604322E-4</v>
      </c>
      <c r="I3338" s="2">
        <v>137648</v>
      </c>
      <c r="J3338" s="2" t="s">
        <v>14741</v>
      </c>
      <c r="K3338" s="2" t="s">
        <v>716</v>
      </c>
      <c r="L3338" s="2" t="s">
        <v>716</v>
      </c>
      <c r="M3338" s="2" t="s">
        <v>14759</v>
      </c>
      <c r="N3338" s="1" t="str">
        <f t="shared" si="52"/>
        <v>PUNE CANTONMENT (SC)142014</v>
      </c>
    </row>
    <row r="3339" spans="1:14" x14ac:dyDescent="0.3">
      <c r="A3339" s="2">
        <v>214</v>
      </c>
      <c r="B3339" s="2" t="s">
        <v>7842</v>
      </c>
      <c r="C3339" s="2" t="s">
        <v>6591</v>
      </c>
      <c r="D3339" s="2" t="s">
        <v>1018</v>
      </c>
      <c r="E3339" s="2">
        <v>15</v>
      </c>
      <c r="F3339" s="2" t="s">
        <v>19</v>
      </c>
      <c r="G3339" s="2">
        <v>90</v>
      </c>
      <c r="H3339" s="3">
        <v>6.5384168313379059E-4</v>
      </c>
      <c r="I3339" s="2">
        <v>137648</v>
      </c>
      <c r="J3339" s="2" t="s">
        <v>14741</v>
      </c>
      <c r="K3339" s="2" t="s">
        <v>716</v>
      </c>
      <c r="L3339" s="2" t="s">
        <v>716</v>
      </c>
      <c r="M3339" s="2" t="s">
        <v>14759</v>
      </c>
      <c r="N3339" s="1" t="str">
        <f t="shared" si="52"/>
        <v>PUNE CANTONMENT (SC)152014</v>
      </c>
    </row>
    <row r="3340" spans="1:14" x14ac:dyDescent="0.3">
      <c r="A3340" s="2">
        <v>214</v>
      </c>
      <c r="B3340" s="2" t="s">
        <v>7842</v>
      </c>
      <c r="C3340" s="2" t="s">
        <v>6592</v>
      </c>
      <c r="D3340" s="2" t="s">
        <v>1018</v>
      </c>
      <c r="E3340" s="2">
        <v>16</v>
      </c>
      <c r="F3340" s="2" t="s">
        <v>19</v>
      </c>
      <c r="G3340" s="2">
        <v>85</v>
      </c>
      <c r="H3340" s="3">
        <v>6.175171451819133E-4</v>
      </c>
      <c r="I3340" s="2">
        <v>137648</v>
      </c>
      <c r="J3340" s="2" t="s">
        <v>14741</v>
      </c>
      <c r="K3340" s="2" t="s">
        <v>716</v>
      </c>
      <c r="L3340" s="2" t="s">
        <v>716</v>
      </c>
      <c r="M3340" s="2" t="s">
        <v>14759</v>
      </c>
      <c r="N3340" s="1" t="str">
        <f t="shared" si="52"/>
        <v>PUNE CANTONMENT (SC)162014</v>
      </c>
    </row>
    <row r="3341" spans="1:14" x14ac:dyDescent="0.3">
      <c r="A3341" s="2">
        <v>215</v>
      </c>
      <c r="B3341" s="2" t="s">
        <v>7843</v>
      </c>
      <c r="C3341" s="2" t="s">
        <v>6593</v>
      </c>
      <c r="D3341" s="2" t="s">
        <v>1018</v>
      </c>
      <c r="E3341" s="2">
        <v>1</v>
      </c>
      <c r="F3341" s="2" t="s">
        <v>9</v>
      </c>
      <c r="G3341" s="2">
        <v>73519</v>
      </c>
      <c r="H3341" s="3">
        <v>0.43443499636587107</v>
      </c>
      <c r="I3341" s="2">
        <v>169229</v>
      </c>
      <c r="J3341" s="2" t="s">
        <v>14741</v>
      </c>
      <c r="K3341" s="2" t="s">
        <v>716</v>
      </c>
      <c r="L3341" s="2" t="s">
        <v>716</v>
      </c>
      <c r="M3341" s="2" t="s">
        <v>14759</v>
      </c>
      <c r="N3341" s="1" t="str">
        <f t="shared" si="52"/>
        <v>KASBA PETH12014</v>
      </c>
    </row>
    <row r="3342" spans="1:14" x14ac:dyDescent="0.3">
      <c r="A3342" s="2">
        <v>215</v>
      </c>
      <c r="B3342" s="2" t="s">
        <v>7843</v>
      </c>
      <c r="C3342" s="2" t="s">
        <v>6594</v>
      </c>
      <c r="D3342" s="2" t="s">
        <v>1018</v>
      </c>
      <c r="E3342" s="2">
        <v>2</v>
      </c>
      <c r="F3342" s="2" t="s">
        <v>7</v>
      </c>
      <c r="G3342" s="2">
        <v>31297</v>
      </c>
      <c r="H3342" s="3">
        <v>0.18493875163240342</v>
      </c>
      <c r="I3342" s="2">
        <v>169229</v>
      </c>
      <c r="J3342" s="2" t="s">
        <v>14741</v>
      </c>
      <c r="K3342" s="2" t="s">
        <v>716</v>
      </c>
      <c r="L3342" s="2" t="s">
        <v>716</v>
      </c>
      <c r="M3342" s="2" t="s">
        <v>14759</v>
      </c>
      <c r="N3342" s="1" t="str">
        <f t="shared" si="52"/>
        <v>KASBA PETH22014</v>
      </c>
    </row>
    <row r="3343" spans="1:14" x14ac:dyDescent="0.3">
      <c r="A3343" s="2">
        <v>215</v>
      </c>
      <c r="B3343" s="2" t="s">
        <v>7843</v>
      </c>
      <c r="C3343" s="2" t="s">
        <v>2698</v>
      </c>
      <c r="D3343" s="2" t="s">
        <v>1018</v>
      </c>
      <c r="E3343" s="2">
        <v>3</v>
      </c>
      <c r="F3343" s="2" t="s">
        <v>302</v>
      </c>
      <c r="G3343" s="2">
        <v>25972</v>
      </c>
      <c r="H3343" s="3">
        <v>0.15347251357627831</v>
      </c>
      <c r="I3343" s="2">
        <v>169229</v>
      </c>
      <c r="J3343" s="2" t="s">
        <v>14741</v>
      </c>
      <c r="K3343" s="2" t="s">
        <v>716</v>
      </c>
      <c r="L3343" s="2" t="s">
        <v>716</v>
      </c>
      <c r="M3343" s="2" t="s">
        <v>14759</v>
      </c>
      <c r="N3343" s="1" t="str">
        <f t="shared" si="52"/>
        <v>KASBA PETH32014</v>
      </c>
    </row>
    <row r="3344" spans="1:14" x14ac:dyDescent="0.3">
      <c r="A3344" s="2">
        <v>215</v>
      </c>
      <c r="B3344" s="2" t="s">
        <v>7843</v>
      </c>
      <c r="C3344" s="2" t="s">
        <v>6595</v>
      </c>
      <c r="D3344" s="2" t="s">
        <v>1018</v>
      </c>
      <c r="E3344" s="2">
        <v>4</v>
      </c>
      <c r="F3344" s="2" t="s">
        <v>51</v>
      </c>
      <c r="G3344" s="2">
        <v>15839</v>
      </c>
      <c r="H3344" s="3">
        <v>9.3595069402998304E-2</v>
      </c>
      <c r="I3344" s="2">
        <v>169229</v>
      </c>
      <c r="J3344" s="2" t="s">
        <v>14741</v>
      </c>
      <c r="K3344" s="2" t="s">
        <v>716</v>
      </c>
      <c r="L3344" s="2" t="s">
        <v>716</v>
      </c>
      <c r="M3344" s="2" t="s">
        <v>14759</v>
      </c>
      <c r="N3344" s="1" t="str">
        <f t="shared" si="52"/>
        <v>KASBA PETH42014</v>
      </c>
    </row>
    <row r="3345" spans="1:14" x14ac:dyDescent="0.3">
      <c r="A3345" s="2">
        <v>215</v>
      </c>
      <c r="B3345" s="2" t="s">
        <v>7843</v>
      </c>
      <c r="C3345" s="2" t="s">
        <v>6596</v>
      </c>
      <c r="D3345" s="2" t="s">
        <v>1018</v>
      </c>
      <c r="E3345" s="2">
        <v>5</v>
      </c>
      <c r="F3345" s="2" t="s">
        <v>19</v>
      </c>
      <c r="G3345" s="2">
        <v>9999</v>
      </c>
      <c r="H3345" s="3">
        <v>5.9085617713276091E-2</v>
      </c>
      <c r="I3345" s="2">
        <v>169229</v>
      </c>
      <c r="J3345" s="2" t="s">
        <v>14741</v>
      </c>
      <c r="K3345" s="2" t="s">
        <v>716</v>
      </c>
      <c r="L3345" s="2" t="s">
        <v>716</v>
      </c>
      <c r="M3345" s="2" t="s">
        <v>14759</v>
      </c>
      <c r="N3345" s="1" t="str">
        <f t="shared" si="52"/>
        <v>KASBA PETH52014</v>
      </c>
    </row>
    <row r="3346" spans="1:14" x14ac:dyDescent="0.3">
      <c r="A3346" s="2">
        <v>215</v>
      </c>
      <c r="B3346" s="2" t="s">
        <v>7843</v>
      </c>
      <c r="C3346" s="2" t="s">
        <v>6597</v>
      </c>
      <c r="D3346" s="2" t="s">
        <v>1018</v>
      </c>
      <c r="E3346" s="2">
        <v>6</v>
      </c>
      <c r="F3346" s="2" t="s">
        <v>103</v>
      </c>
      <c r="G3346" s="2">
        <v>9189</v>
      </c>
      <c r="H3346" s="3">
        <v>5.4299204037133113E-2</v>
      </c>
      <c r="I3346" s="2">
        <v>169229</v>
      </c>
      <c r="J3346" s="2" t="s">
        <v>14741</v>
      </c>
      <c r="K3346" s="2" t="s">
        <v>716</v>
      </c>
      <c r="L3346" s="2" t="s">
        <v>716</v>
      </c>
      <c r="M3346" s="2" t="s">
        <v>14759</v>
      </c>
      <c r="N3346" s="1" t="str">
        <f t="shared" si="52"/>
        <v>KASBA PETH62014</v>
      </c>
    </row>
    <row r="3347" spans="1:14" x14ac:dyDescent="0.3">
      <c r="A3347" s="2">
        <v>215</v>
      </c>
      <c r="B3347" s="2" t="s">
        <v>7843</v>
      </c>
      <c r="C3347" s="2" t="s">
        <v>22</v>
      </c>
      <c r="D3347" s="2" t="s">
        <v>7923</v>
      </c>
      <c r="E3347" s="2">
        <v>7</v>
      </c>
      <c r="F3347" s="2" t="s">
        <v>22</v>
      </c>
      <c r="G3347" s="2">
        <v>1370</v>
      </c>
      <c r="H3347" s="3">
        <v>8.0955391806368879E-3</v>
      </c>
      <c r="I3347" s="2">
        <v>169229</v>
      </c>
      <c r="J3347" s="2" t="s">
        <v>14741</v>
      </c>
      <c r="K3347" s="2" t="s">
        <v>716</v>
      </c>
      <c r="L3347" s="2" t="s">
        <v>716</v>
      </c>
      <c r="M3347" s="2" t="s">
        <v>14759</v>
      </c>
      <c r="N3347" s="1" t="str">
        <f t="shared" si="52"/>
        <v>KASBA PETH72014</v>
      </c>
    </row>
    <row r="3348" spans="1:14" x14ac:dyDescent="0.3">
      <c r="A3348" s="2">
        <v>215</v>
      </c>
      <c r="B3348" s="2" t="s">
        <v>7843</v>
      </c>
      <c r="C3348" s="2" t="s">
        <v>6598</v>
      </c>
      <c r="D3348" s="2" t="s">
        <v>1018</v>
      </c>
      <c r="E3348" s="2">
        <v>8</v>
      </c>
      <c r="F3348" s="2" t="s">
        <v>15</v>
      </c>
      <c r="G3348" s="2">
        <v>563</v>
      </c>
      <c r="H3348" s="3">
        <v>3.3268529625536994E-3</v>
      </c>
      <c r="I3348" s="2">
        <v>169229</v>
      </c>
      <c r="J3348" s="2" t="s">
        <v>14741</v>
      </c>
      <c r="K3348" s="2" t="s">
        <v>716</v>
      </c>
      <c r="L3348" s="2" t="s">
        <v>716</v>
      </c>
      <c r="M3348" s="2" t="s">
        <v>14759</v>
      </c>
      <c r="N3348" s="1" t="str">
        <f t="shared" si="52"/>
        <v>KASBA PETH82014</v>
      </c>
    </row>
    <row r="3349" spans="1:14" x14ac:dyDescent="0.3">
      <c r="A3349" s="2">
        <v>215</v>
      </c>
      <c r="B3349" s="2" t="s">
        <v>7843</v>
      </c>
      <c r="C3349" s="2" t="s">
        <v>6599</v>
      </c>
      <c r="D3349" s="2" t="s">
        <v>1018</v>
      </c>
      <c r="E3349" s="2">
        <v>9</v>
      </c>
      <c r="F3349" s="2" t="s">
        <v>11</v>
      </c>
      <c r="G3349" s="2">
        <v>553</v>
      </c>
      <c r="H3349" s="3">
        <v>3.2677614356877369E-3</v>
      </c>
      <c r="I3349" s="2">
        <v>169229</v>
      </c>
      <c r="J3349" s="2" t="s">
        <v>14741</v>
      </c>
      <c r="K3349" s="2" t="s">
        <v>716</v>
      </c>
      <c r="L3349" s="2" t="s">
        <v>716</v>
      </c>
      <c r="M3349" s="2" t="s">
        <v>14759</v>
      </c>
      <c r="N3349" s="1" t="str">
        <f t="shared" si="52"/>
        <v>KASBA PETH92014</v>
      </c>
    </row>
    <row r="3350" spans="1:14" x14ac:dyDescent="0.3">
      <c r="A3350" s="2">
        <v>215</v>
      </c>
      <c r="B3350" s="2" t="s">
        <v>7843</v>
      </c>
      <c r="C3350" s="2" t="s">
        <v>6600</v>
      </c>
      <c r="D3350" s="2" t="s">
        <v>1018</v>
      </c>
      <c r="E3350" s="2">
        <v>10</v>
      </c>
      <c r="F3350" s="2" t="s">
        <v>693</v>
      </c>
      <c r="G3350" s="2">
        <v>404</v>
      </c>
      <c r="H3350" s="3">
        <v>2.3872976853848925E-3</v>
      </c>
      <c r="I3350" s="2">
        <v>169229</v>
      </c>
      <c r="J3350" s="2" t="s">
        <v>14741</v>
      </c>
      <c r="K3350" s="2" t="s">
        <v>716</v>
      </c>
      <c r="L3350" s="2" t="s">
        <v>716</v>
      </c>
      <c r="M3350" s="2" t="s">
        <v>14759</v>
      </c>
      <c r="N3350" s="1" t="str">
        <f t="shared" si="52"/>
        <v>KASBA PETH102014</v>
      </c>
    </row>
    <row r="3351" spans="1:14" x14ac:dyDescent="0.3">
      <c r="A3351" s="2">
        <v>215</v>
      </c>
      <c r="B3351" s="2" t="s">
        <v>7843</v>
      </c>
      <c r="C3351" s="2" t="s">
        <v>6601</v>
      </c>
      <c r="D3351" s="2" t="s">
        <v>1018</v>
      </c>
      <c r="E3351" s="2">
        <v>11</v>
      </c>
      <c r="F3351" s="2" t="s">
        <v>19</v>
      </c>
      <c r="G3351" s="2">
        <v>199</v>
      </c>
      <c r="H3351" s="3">
        <v>1.1759213846326574E-3</v>
      </c>
      <c r="I3351" s="2">
        <v>169229</v>
      </c>
      <c r="J3351" s="2" t="s">
        <v>14741</v>
      </c>
      <c r="K3351" s="2" t="s">
        <v>716</v>
      </c>
      <c r="L3351" s="2" t="s">
        <v>716</v>
      </c>
      <c r="M3351" s="2" t="s">
        <v>14759</v>
      </c>
      <c r="N3351" s="1" t="str">
        <f t="shared" si="52"/>
        <v>KASBA PETH112014</v>
      </c>
    </row>
    <row r="3352" spans="1:14" x14ac:dyDescent="0.3">
      <c r="A3352" s="2">
        <v>215</v>
      </c>
      <c r="B3352" s="2" t="s">
        <v>7843</v>
      </c>
      <c r="C3352" s="2" t="s">
        <v>6602</v>
      </c>
      <c r="D3352" s="2" t="s">
        <v>1018</v>
      </c>
      <c r="E3352" s="2">
        <v>12</v>
      </c>
      <c r="F3352" s="2" t="s">
        <v>19</v>
      </c>
      <c r="G3352" s="2">
        <v>114</v>
      </c>
      <c r="H3352" s="3">
        <v>6.7364340627197464E-4</v>
      </c>
      <c r="I3352" s="2">
        <v>169229</v>
      </c>
      <c r="J3352" s="2" t="s">
        <v>14741</v>
      </c>
      <c r="K3352" s="2" t="s">
        <v>716</v>
      </c>
      <c r="L3352" s="2" t="s">
        <v>716</v>
      </c>
      <c r="M3352" s="2" t="s">
        <v>14759</v>
      </c>
      <c r="N3352" s="1" t="str">
        <f t="shared" si="52"/>
        <v>KASBA PETH122014</v>
      </c>
    </row>
    <row r="3353" spans="1:14" x14ac:dyDescent="0.3">
      <c r="A3353" s="2">
        <v>215</v>
      </c>
      <c r="B3353" s="2" t="s">
        <v>7843</v>
      </c>
      <c r="C3353" s="2" t="s">
        <v>6603</v>
      </c>
      <c r="D3353" s="2" t="s">
        <v>1018</v>
      </c>
      <c r="E3353" s="2">
        <v>13</v>
      </c>
      <c r="F3353" s="2" t="s">
        <v>19</v>
      </c>
      <c r="G3353" s="2">
        <v>114</v>
      </c>
      <c r="H3353" s="3">
        <v>6.7364340627197464E-4</v>
      </c>
      <c r="I3353" s="2">
        <v>169229</v>
      </c>
      <c r="J3353" s="2" t="s">
        <v>14741</v>
      </c>
      <c r="K3353" s="2" t="s">
        <v>716</v>
      </c>
      <c r="L3353" s="2" t="s">
        <v>716</v>
      </c>
      <c r="M3353" s="2" t="s">
        <v>14759</v>
      </c>
      <c r="N3353" s="1" t="str">
        <f t="shared" si="52"/>
        <v>KASBA PETH132014</v>
      </c>
    </row>
    <row r="3354" spans="1:14" x14ac:dyDescent="0.3">
      <c r="A3354" s="2">
        <v>215</v>
      </c>
      <c r="B3354" s="2" t="s">
        <v>7843</v>
      </c>
      <c r="C3354" s="2" t="s">
        <v>6604</v>
      </c>
      <c r="D3354" s="2" t="s">
        <v>1018</v>
      </c>
      <c r="E3354" s="2">
        <v>14</v>
      </c>
      <c r="F3354" s="2" t="s">
        <v>19</v>
      </c>
      <c r="G3354" s="2">
        <v>97</v>
      </c>
      <c r="H3354" s="3">
        <v>5.7318781059983808E-4</v>
      </c>
      <c r="I3354" s="2">
        <v>169229</v>
      </c>
      <c r="J3354" s="2" t="s">
        <v>14741</v>
      </c>
      <c r="K3354" s="2" t="s">
        <v>716</v>
      </c>
      <c r="L3354" s="2" t="s">
        <v>716</v>
      </c>
      <c r="M3354" s="2" t="s">
        <v>14759</v>
      </c>
      <c r="N3354" s="1" t="str">
        <f t="shared" si="52"/>
        <v>KASBA PETH142014</v>
      </c>
    </row>
    <row r="3355" spans="1:14" x14ac:dyDescent="0.3">
      <c r="A3355" s="2">
        <v>216</v>
      </c>
      <c r="B3355" s="2" t="s">
        <v>7844</v>
      </c>
      <c r="C3355" s="2" t="s">
        <v>6605</v>
      </c>
      <c r="D3355" s="2" t="s">
        <v>1018</v>
      </c>
      <c r="E3355" s="2">
        <v>1</v>
      </c>
      <c r="F3355" s="2" t="s">
        <v>51</v>
      </c>
      <c r="G3355" s="2">
        <v>67258</v>
      </c>
      <c r="H3355" s="3">
        <v>0.41942142318173598</v>
      </c>
      <c r="I3355" s="2">
        <v>160359</v>
      </c>
      <c r="J3355" s="2" t="s">
        <v>14741</v>
      </c>
      <c r="K3355" s="2" t="s">
        <v>788</v>
      </c>
      <c r="L3355" s="2" t="s">
        <v>2800</v>
      </c>
      <c r="M3355" s="2" t="s">
        <v>14755</v>
      </c>
      <c r="N3355" s="1" t="str">
        <f t="shared" si="52"/>
        <v>AKOLE (ST)12014</v>
      </c>
    </row>
    <row r="3356" spans="1:14" x14ac:dyDescent="0.3">
      <c r="A3356" s="2">
        <v>216</v>
      </c>
      <c r="B3356" s="2" t="s">
        <v>7844</v>
      </c>
      <c r="C3356" s="2" t="s">
        <v>6606</v>
      </c>
      <c r="D3356" s="2" t="s">
        <v>1018</v>
      </c>
      <c r="E3356" s="2">
        <v>2</v>
      </c>
      <c r="F3356" s="2" t="s">
        <v>103</v>
      </c>
      <c r="G3356" s="2">
        <v>47499</v>
      </c>
      <c r="H3356" s="3">
        <v>0.29620414195648515</v>
      </c>
      <c r="I3356" s="2">
        <v>160359</v>
      </c>
      <c r="J3356" s="2" t="s">
        <v>14741</v>
      </c>
      <c r="K3356" s="2" t="s">
        <v>788</v>
      </c>
      <c r="L3356" s="2" t="s">
        <v>2800</v>
      </c>
      <c r="M3356" s="2" t="s">
        <v>14755</v>
      </c>
      <c r="N3356" s="1" t="str">
        <f t="shared" si="52"/>
        <v>AKOLE (ST)22014</v>
      </c>
    </row>
    <row r="3357" spans="1:14" x14ac:dyDescent="0.3">
      <c r="A3357" s="2">
        <v>216</v>
      </c>
      <c r="B3357" s="2" t="s">
        <v>7844</v>
      </c>
      <c r="C3357" s="2" t="s">
        <v>6607</v>
      </c>
      <c r="D3357" s="2" t="s">
        <v>1018</v>
      </c>
      <c r="E3357" s="2">
        <v>3</v>
      </c>
      <c r="F3357" s="2" t="s">
        <v>9</v>
      </c>
      <c r="G3357" s="2">
        <v>27309</v>
      </c>
      <c r="H3357" s="3">
        <v>0.17029914130170429</v>
      </c>
      <c r="I3357" s="2">
        <v>160359</v>
      </c>
      <c r="J3357" s="2" t="s">
        <v>14741</v>
      </c>
      <c r="K3357" s="2" t="s">
        <v>788</v>
      </c>
      <c r="L3357" s="2" t="s">
        <v>2800</v>
      </c>
      <c r="M3357" s="2" t="s">
        <v>14755</v>
      </c>
      <c r="N3357" s="1" t="str">
        <f t="shared" si="52"/>
        <v>AKOLE (ST)32014</v>
      </c>
    </row>
    <row r="3358" spans="1:14" x14ac:dyDescent="0.3">
      <c r="A3358" s="2">
        <v>216</v>
      </c>
      <c r="B3358" s="2" t="s">
        <v>7844</v>
      </c>
      <c r="C3358" s="2" t="s">
        <v>6608</v>
      </c>
      <c r="D3358" s="2" t="s">
        <v>1018</v>
      </c>
      <c r="E3358" s="2">
        <v>4</v>
      </c>
      <c r="F3358" s="2" t="s">
        <v>331</v>
      </c>
      <c r="G3358" s="2">
        <v>11859</v>
      </c>
      <c r="H3358" s="3">
        <v>7.3952818363796233E-2</v>
      </c>
      <c r="I3358" s="2">
        <v>160359</v>
      </c>
      <c r="J3358" s="2" t="s">
        <v>14741</v>
      </c>
      <c r="K3358" s="2" t="s">
        <v>788</v>
      </c>
      <c r="L3358" s="2" t="s">
        <v>2800</v>
      </c>
      <c r="M3358" s="2" t="s">
        <v>14755</v>
      </c>
      <c r="N3358" s="1" t="str">
        <f t="shared" si="52"/>
        <v>AKOLE (ST)42014</v>
      </c>
    </row>
    <row r="3359" spans="1:14" x14ac:dyDescent="0.3">
      <c r="A3359" s="2">
        <v>216</v>
      </c>
      <c r="B3359" s="2" t="s">
        <v>7844</v>
      </c>
      <c r="C3359" s="2" t="s">
        <v>6609</v>
      </c>
      <c r="D3359" s="2" t="s">
        <v>1018</v>
      </c>
      <c r="E3359" s="2">
        <v>5</v>
      </c>
      <c r="F3359" s="2" t="s">
        <v>7</v>
      </c>
      <c r="G3359" s="2">
        <v>4386</v>
      </c>
      <c r="H3359" s="3">
        <v>2.7351130900043027E-2</v>
      </c>
      <c r="I3359" s="2">
        <v>160359</v>
      </c>
      <c r="J3359" s="2" t="s">
        <v>14741</v>
      </c>
      <c r="K3359" s="2" t="s">
        <v>788</v>
      </c>
      <c r="L3359" s="2" t="s">
        <v>2800</v>
      </c>
      <c r="M3359" s="2" t="s">
        <v>14755</v>
      </c>
      <c r="N3359" s="1" t="str">
        <f t="shared" si="52"/>
        <v>AKOLE (ST)52014</v>
      </c>
    </row>
    <row r="3360" spans="1:14" x14ac:dyDescent="0.3">
      <c r="A3360" s="2">
        <v>216</v>
      </c>
      <c r="B3360" s="2" t="s">
        <v>7844</v>
      </c>
      <c r="C3360" s="2" t="s">
        <v>22</v>
      </c>
      <c r="D3360" s="2" t="s">
        <v>7923</v>
      </c>
      <c r="E3360" s="2">
        <v>6</v>
      </c>
      <c r="F3360" s="2" t="s">
        <v>22</v>
      </c>
      <c r="G3360" s="2">
        <v>2048</v>
      </c>
      <c r="H3360" s="3">
        <v>1.2771344296235321E-2</v>
      </c>
      <c r="I3360" s="2">
        <v>160359</v>
      </c>
      <c r="J3360" s="2" t="s">
        <v>14741</v>
      </c>
      <c r="K3360" s="2" t="s">
        <v>788</v>
      </c>
      <c r="L3360" s="2" t="s">
        <v>2800</v>
      </c>
      <c r="M3360" s="2" t="s">
        <v>14755</v>
      </c>
      <c r="N3360" s="1" t="str">
        <f t="shared" si="52"/>
        <v>AKOLE (ST)62014</v>
      </c>
    </row>
    <row r="3361" spans="1:14" x14ac:dyDescent="0.3">
      <c r="A3361" s="2">
        <v>217</v>
      </c>
      <c r="B3361" s="2" t="s">
        <v>7845</v>
      </c>
      <c r="C3361" s="2" t="s">
        <v>6610</v>
      </c>
      <c r="D3361" s="2" t="s">
        <v>1018</v>
      </c>
      <c r="E3361" s="2">
        <v>1</v>
      </c>
      <c r="F3361" s="2" t="s">
        <v>7</v>
      </c>
      <c r="G3361" s="2">
        <v>102446</v>
      </c>
      <c r="H3361" s="3">
        <v>0.56681734434737385</v>
      </c>
      <c r="I3361" s="2">
        <v>180739</v>
      </c>
      <c r="J3361" s="2" t="s">
        <v>14741</v>
      </c>
      <c r="K3361" s="2" t="s">
        <v>788</v>
      </c>
      <c r="L3361" s="2" t="s">
        <v>2800</v>
      </c>
      <c r="M3361" s="2" t="s">
        <v>14755</v>
      </c>
      <c r="N3361" s="1" t="str">
        <f t="shared" si="52"/>
        <v>SANGAMNER12014</v>
      </c>
    </row>
    <row r="3362" spans="1:14" x14ac:dyDescent="0.3">
      <c r="A3362" s="2">
        <v>217</v>
      </c>
      <c r="B3362" s="2" t="s">
        <v>7845</v>
      </c>
      <c r="C3362" s="2" t="s">
        <v>6611</v>
      </c>
      <c r="D3362" s="2" t="s">
        <v>1018</v>
      </c>
      <c r="E3362" s="2">
        <v>2</v>
      </c>
      <c r="F3362" s="2" t="s">
        <v>103</v>
      </c>
      <c r="G3362" s="2">
        <v>44643</v>
      </c>
      <c r="H3362" s="3">
        <v>0.24700258383636073</v>
      </c>
      <c r="I3362" s="2">
        <v>180739</v>
      </c>
      <c r="J3362" s="2" t="s">
        <v>14741</v>
      </c>
      <c r="K3362" s="2" t="s">
        <v>788</v>
      </c>
      <c r="L3362" s="2" t="s">
        <v>2800</v>
      </c>
      <c r="M3362" s="2" t="s">
        <v>14755</v>
      </c>
      <c r="N3362" s="1" t="str">
        <f t="shared" si="52"/>
        <v>SANGAMNER22014</v>
      </c>
    </row>
    <row r="3363" spans="1:14" x14ac:dyDescent="0.3">
      <c r="A3363" s="2">
        <v>217</v>
      </c>
      <c r="B3363" s="2" t="s">
        <v>7845</v>
      </c>
      <c r="C3363" s="2" t="s">
        <v>6612</v>
      </c>
      <c r="D3363" s="2" t="s">
        <v>1018</v>
      </c>
      <c r="E3363" s="2">
        <v>3</v>
      </c>
      <c r="F3363" s="2" t="s">
        <v>9</v>
      </c>
      <c r="G3363" s="2">
        <v>24924</v>
      </c>
      <c r="H3363" s="3">
        <v>0.13790050846801188</v>
      </c>
      <c r="I3363" s="2">
        <v>180739</v>
      </c>
      <c r="J3363" s="2" t="s">
        <v>14741</v>
      </c>
      <c r="K3363" s="2" t="s">
        <v>788</v>
      </c>
      <c r="L3363" s="2" t="s">
        <v>2800</v>
      </c>
      <c r="M3363" s="2" t="s">
        <v>14755</v>
      </c>
      <c r="N3363" s="1" t="str">
        <f t="shared" si="52"/>
        <v>SANGAMNER32014</v>
      </c>
    </row>
    <row r="3364" spans="1:14" x14ac:dyDescent="0.3">
      <c r="A3364" s="2">
        <v>217</v>
      </c>
      <c r="B3364" s="2" t="s">
        <v>7845</v>
      </c>
      <c r="C3364" s="2" t="s">
        <v>6613</v>
      </c>
      <c r="D3364" s="2" t="s">
        <v>1018</v>
      </c>
      <c r="E3364" s="2">
        <v>4</v>
      </c>
      <c r="F3364" s="2" t="s">
        <v>51</v>
      </c>
      <c r="G3364" s="2">
        <v>2641</v>
      </c>
      <c r="H3364" s="3">
        <v>1.4612230896486094E-2</v>
      </c>
      <c r="I3364" s="2">
        <v>180739</v>
      </c>
      <c r="J3364" s="2" t="s">
        <v>14741</v>
      </c>
      <c r="K3364" s="2" t="s">
        <v>788</v>
      </c>
      <c r="L3364" s="2" t="s">
        <v>2800</v>
      </c>
      <c r="M3364" s="2" t="s">
        <v>14755</v>
      </c>
      <c r="N3364" s="1" t="str">
        <f t="shared" si="52"/>
        <v>SANGAMNER42014</v>
      </c>
    </row>
    <row r="3365" spans="1:14" x14ac:dyDescent="0.3">
      <c r="A3365" s="2">
        <v>217</v>
      </c>
      <c r="B3365" s="2" t="s">
        <v>7845</v>
      </c>
      <c r="C3365" s="2" t="s">
        <v>6614</v>
      </c>
      <c r="D3365" s="2" t="s">
        <v>1018</v>
      </c>
      <c r="E3365" s="2">
        <v>5</v>
      </c>
      <c r="F3365" s="2" t="s">
        <v>11</v>
      </c>
      <c r="G3365" s="2">
        <v>1390</v>
      </c>
      <c r="H3365" s="3">
        <v>7.6906478402558381E-3</v>
      </c>
      <c r="I3365" s="2">
        <v>180739</v>
      </c>
      <c r="J3365" s="2" t="s">
        <v>14741</v>
      </c>
      <c r="K3365" s="2" t="s">
        <v>788</v>
      </c>
      <c r="L3365" s="2" t="s">
        <v>2800</v>
      </c>
      <c r="M3365" s="2" t="s">
        <v>14755</v>
      </c>
      <c r="N3365" s="1" t="str">
        <f t="shared" si="52"/>
        <v>SANGAMNER52014</v>
      </c>
    </row>
    <row r="3366" spans="1:14" x14ac:dyDescent="0.3">
      <c r="A3366" s="2">
        <v>217</v>
      </c>
      <c r="B3366" s="2" t="s">
        <v>7845</v>
      </c>
      <c r="C3366" s="2" t="s">
        <v>22</v>
      </c>
      <c r="D3366" s="2" t="s">
        <v>7923</v>
      </c>
      <c r="E3366" s="2">
        <v>6</v>
      </c>
      <c r="F3366" s="2" t="s">
        <v>22</v>
      </c>
      <c r="G3366" s="2">
        <v>1270</v>
      </c>
      <c r="H3366" s="3">
        <v>7.0267070195143269E-3</v>
      </c>
      <c r="I3366" s="2">
        <v>180739</v>
      </c>
      <c r="J3366" s="2" t="s">
        <v>14741</v>
      </c>
      <c r="K3366" s="2" t="s">
        <v>788</v>
      </c>
      <c r="L3366" s="2" t="s">
        <v>2800</v>
      </c>
      <c r="M3366" s="2" t="s">
        <v>14755</v>
      </c>
      <c r="N3366" s="1" t="str">
        <f t="shared" si="52"/>
        <v>SANGAMNER62014</v>
      </c>
    </row>
    <row r="3367" spans="1:14" x14ac:dyDescent="0.3">
      <c r="A3367" s="2">
        <v>217</v>
      </c>
      <c r="B3367" s="2" t="s">
        <v>7845</v>
      </c>
      <c r="C3367" s="2" t="s">
        <v>1727</v>
      </c>
      <c r="D3367" s="2" t="s">
        <v>1018</v>
      </c>
      <c r="E3367" s="2">
        <v>7</v>
      </c>
      <c r="F3367" s="2" t="s">
        <v>6447</v>
      </c>
      <c r="G3367" s="2">
        <v>975</v>
      </c>
      <c r="H3367" s="3">
        <v>5.3945191685247787E-3</v>
      </c>
      <c r="I3367" s="2">
        <v>180739</v>
      </c>
      <c r="J3367" s="2" t="s">
        <v>14741</v>
      </c>
      <c r="K3367" s="2" t="s">
        <v>788</v>
      </c>
      <c r="L3367" s="2" t="s">
        <v>2800</v>
      </c>
      <c r="M3367" s="2" t="s">
        <v>14755</v>
      </c>
      <c r="N3367" s="1" t="str">
        <f t="shared" si="52"/>
        <v>SANGAMNER72014</v>
      </c>
    </row>
    <row r="3368" spans="1:14" x14ac:dyDescent="0.3">
      <c r="A3368" s="2">
        <v>217</v>
      </c>
      <c r="B3368" s="2" t="s">
        <v>7845</v>
      </c>
      <c r="C3368" s="2" t="s">
        <v>6615</v>
      </c>
      <c r="D3368" s="2" t="s">
        <v>1018</v>
      </c>
      <c r="E3368" s="2">
        <v>8</v>
      </c>
      <c r="F3368" s="2" t="s">
        <v>19</v>
      </c>
      <c r="G3368" s="2">
        <v>944</v>
      </c>
      <c r="H3368" s="3">
        <v>5.2230011231665548E-3</v>
      </c>
      <c r="I3368" s="2">
        <v>180739</v>
      </c>
      <c r="J3368" s="2" t="s">
        <v>14741</v>
      </c>
      <c r="K3368" s="2" t="s">
        <v>788</v>
      </c>
      <c r="L3368" s="2" t="s">
        <v>2800</v>
      </c>
      <c r="M3368" s="2" t="s">
        <v>14755</v>
      </c>
      <c r="N3368" s="1" t="str">
        <f t="shared" si="52"/>
        <v>SANGAMNER82014</v>
      </c>
    </row>
    <row r="3369" spans="1:14" x14ac:dyDescent="0.3">
      <c r="A3369" s="2">
        <v>217</v>
      </c>
      <c r="B3369" s="2" t="s">
        <v>7845</v>
      </c>
      <c r="C3369" s="2" t="s">
        <v>6616</v>
      </c>
      <c r="D3369" s="2" t="s">
        <v>1018</v>
      </c>
      <c r="E3369" s="2">
        <v>9</v>
      </c>
      <c r="F3369" s="2" t="s">
        <v>19</v>
      </c>
      <c r="G3369" s="2">
        <v>696</v>
      </c>
      <c r="H3369" s="3">
        <v>3.8508567603007652E-3</v>
      </c>
      <c r="I3369" s="2">
        <v>180739</v>
      </c>
      <c r="J3369" s="2" t="s">
        <v>14741</v>
      </c>
      <c r="K3369" s="2" t="s">
        <v>788</v>
      </c>
      <c r="L3369" s="2" t="s">
        <v>2800</v>
      </c>
      <c r="M3369" s="2" t="s">
        <v>14755</v>
      </c>
      <c r="N3369" s="1" t="str">
        <f t="shared" si="52"/>
        <v>SANGAMNER92014</v>
      </c>
    </row>
    <row r="3370" spans="1:14" x14ac:dyDescent="0.3">
      <c r="A3370" s="2">
        <v>217</v>
      </c>
      <c r="B3370" s="2" t="s">
        <v>7845</v>
      </c>
      <c r="C3370" s="2" t="s">
        <v>6617</v>
      </c>
      <c r="D3370" s="2" t="s">
        <v>1020</v>
      </c>
      <c r="E3370" s="2">
        <v>10</v>
      </c>
      <c r="F3370" s="2" t="s">
        <v>19</v>
      </c>
      <c r="G3370" s="2">
        <v>468</v>
      </c>
      <c r="H3370" s="3">
        <v>2.5893692008918941E-3</v>
      </c>
      <c r="I3370" s="2">
        <v>180739</v>
      </c>
      <c r="J3370" s="2" t="s">
        <v>14741</v>
      </c>
      <c r="K3370" s="2" t="s">
        <v>788</v>
      </c>
      <c r="L3370" s="2" t="s">
        <v>2800</v>
      </c>
      <c r="M3370" s="2" t="s">
        <v>14755</v>
      </c>
      <c r="N3370" s="1" t="str">
        <f t="shared" si="52"/>
        <v>SANGAMNER102014</v>
      </c>
    </row>
    <row r="3371" spans="1:14" x14ac:dyDescent="0.3">
      <c r="A3371" s="2">
        <v>217</v>
      </c>
      <c r="B3371" s="2" t="s">
        <v>7845</v>
      </c>
      <c r="C3371" s="2" t="s">
        <v>6618</v>
      </c>
      <c r="D3371" s="2" t="s">
        <v>1018</v>
      </c>
      <c r="E3371" s="2">
        <v>11</v>
      </c>
      <c r="F3371" s="2" t="s">
        <v>19</v>
      </c>
      <c r="G3371" s="2">
        <v>342</v>
      </c>
      <c r="H3371" s="3">
        <v>1.892231339113307E-3</v>
      </c>
      <c r="I3371" s="2">
        <v>180739</v>
      </c>
      <c r="J3371" s="2" t="s">
        <v>14741</v>
      </c>
      <c r="K3371" s="2" t="s">
        <v>788</v>
      </c>
      <c r="L3371" s="2" t="s">
        <v>2800</v>
      </c>
      <c r="M3371" s="2" t="s">
        <v>14755</v>
      </c>
      <c r="N3371" s="1" t="str">
        <f t="shared" si="52"/>
        <v>SANGAMNER112014</v>
      </c>
    </row>
    <row r="3372" spans="1:14" x14ac:dyDescent="0.3">
      <c r="A3372" s="2">
        <v>218</v>
      </c>
      <c r="B3372" s="2" t="s">
        <v>7847</v>
      </c>
      <c r="C3372" s="2" t="s">
        <v>6619</v>
      </c>
      <c r="D3372" s="2" t="s">
        <v>1018</v>
      </c>
      <c r="E3372" s="2">
        <v>1</v>
      </c>
      <c r="F3372" s="2" t="s">
        <v>7</v>
      </c>
      <c r="G3372" s="2">
        <v>120764</v>
      </c>
      <c r="H3372" s="3">
        <v>0.63027582787505543</v>
      </c>
      <c r="I3372" s="2">
        <v>191605</v>
      </c>
      <c r="J3372" s="2" t="s">
        <v>14741</v>
      </c>
      <c r="K3372" s="2" t="s">
        <v>788</v>
      </c>
      <c r="L3372" s="2" t="s">
        <v>2800</v>
      </c>
      <c r="M3372" s="2" t="s">
        <v>14755</v>
      </c>
      <c r="N3372" s="1" t="str">
        <f t="shared" si="52"/>
        <v>SHIRDI12014</v>
      </c>
    </row>
    <row r="3373" spans="1:14" x14ac:dyDescent="0.3">
      <c r="A3373" s="2">
        <v>218</v>
      </c>
      <c r="B3373" s="2" t="s">
        <v>7847</v>
      </c>
      <c r="C3373" s="2" t="s">
        <v>6620</v>
      </c>
      <c r="D3373" s="2" t="s">
        <v>1018</v>
      </c>
      <c r="E3373" s="2">
        <v>2</v>
      </c>
      <c r="F3373" s="2" t="s">
        <v>103</v>
      </c>
      <c r="G3373" s="2">
        <v>46700</v>
      </c>
      <c r="H3373" s="3">
        <v>0.24373059158163932</v>
      </c>
      <c r="I3373" s="2">
        <v>191605</v>
      </c>
      <c r="J3373" s="2" t="s">
        <v>14741</v>
      </c>
      <c r="K3373" s="2" t="s">
        <v>788</v>
      </c>
      <c r="L3373" s="2" t="s">
        <v>2800</v>
      </c>
      <c r="M3373" s="2" t="s">
        <v>14755</v>
      </c>
      <c r="N3373" s="1" t="str">
        <f t="shared" si="52"/>
        <v>SHIRDI22014</v>
      </c>
    </row>
    <row r="3374" spans="1:14" x14ac:dyDescent="0.3">
      <c r="A3374" s="2">
        <v>218</v>
      </c>
      <c r="B3374" s="2" t="s">
        <v>7847</v>
      </c>
      <c r="C3374" s="2" t="s">
        <v>6621</v>
      </c>
      <c r="D3374" s="2" t="s">
        <v>1018</v>
      </c>
      <c r="E3374" s="2">
        <v>3</v>
      </c>
      <c r="F3374" s="2" t="s">
        <v>9</v>
      </c>
      <c r="G3374" s="2">
        <v>17230</v>
      </c>
      <c r="H3374" s="3">
        <v>8.9924584431512744E-2</v>
      </c>
      <c r="I3374" s="2">
        <v>191605</v>
      </c>
      <c r="J3374" s="2" t="s">
        <v>14741</v>
      </c>
      <c r="K3374" s="2" t="s">
        <v>788</v>
      </c>
      <c r="L3374" s="2" t="s">
        <v>2800</v>
      </c>
      <c r="M3374" s="2" t="s">
        <v>14755</v>
      </c>
      <c r="N3374" s="1" t="str">
        <f t="shared" si="52"/>
        <v>SHIRDI32014</v>
      </c>
    </row>
    <row r="3375" spans="1:14" x14ac:dyDescent="0.3">
      <c r="A3375" s="2">
        <v>218</v>
      </c>
      <c r="B3375" s="2" t="s">
        <v>7847</v>
      </c>
      <c r="C3375" s="2" t="s">
        <v>6622</v>
      </c>
      <c r="D3375" s="2" t="s">
        <v>1018</v>
      </c>
      <c r="E3375" s="2">
        <v>4</v>
      </c>
      <c r="F3375" s="2" t="s">
        <v>51</v>
      </c>
      <c r="G3375" s="2">
        <v>3178</v>
      </c>
      <c r="H3375" s="3">
        <v>1.6586205996711987E-2</v>
      </c>
      <c r="I3375" s="2">
        <v>191605</v>
      </c>
      <c r="J3375" s="2" t="s">
        <v>14741</v>
      </c>
      <c r="K3375" s="2" t="s">
        <v>788</v>
      </c>
      <c r="L3375" s="2" t="s">
        <v>2800</v>
      </c>
      <c r="M3375" s="2" t="s">
        <v>14755</v>
      </c>
      <c r="N3375" s="1" t="str">
        <f t="shared" si="52"/>
        <v>SHIRDI42014</v>
      </c>
    </row>
    <row r="3376" spans="1:14" x14ac:dyDescent="0.3">
      <c r="A3376" s="2">
        <v>218</v>
      </c>
      <c r="B3376" s="2" t="s">
        <v>7847</v>
      </c>
      <c r="C3376" s="2" t="s">
        <v>6623</v>
      </c>
      <c r="D3376" s="2" t="s">
        <v>1018</v>
      </c>
      <c r="E3376" s="2">
        <v>5</v>
      </c>
      <c r="F3376" s="2" t="s">
        <v>11</v>
      </c>
      <c r="G3376" s="2">
        <v>1230</v>
      </c>
      <c r="H3376" s="3">
        <v>6.4194566947626628E-3</v>
      </c>
      <c r="I3376" s="2">
        <v>191605</v>
      </c>
      <c r="J3376" s="2" t="s">
        <v>14741</v>
      </c>
      <c r="K3376" s="2" t="s">
        <v>788</v>
      </c>
      <c r="L3376" s="2" t="s">
        <v>2800</v>
      </c>
      <c r="M3376" s="2" t="s">
        <v>14755</v>
      </c>
      <c r="N3376" s="1" t="str">
        <f t="shared" si="52"/>
        <v>SHIRDI52014</v>
      </c>
    </row>
    <row r="3377" spans="1:14" x14ac:dyDescent="0.3">
      <c r="A3377" s="2">
        <v>218</v>
      </c>
      <c r="B3377" s="2" t="s">
        <v>7847</v>
      </c>
      <c r="C3377" s="2" t="s">
        <v>22</v>
      </c>
      <c r="D3377" s="2" t="s">
        <v>7923</v>
      </c>
      <c r="E3377" s="2">
        <v>6</v>
      </c>
      <c r="F3377" s="2" t="s">
        <v>22</v>
      </c>
      <c r="G3377" s="2">
        <v>1192</v>
      </c>
      <c r="H3377" s="3">
        <v>6.2211320163878814E-3</v>
      </c>
      <c r="I3377" s="2">
        <v>191605</v>
      </c>
      <c r="J3377" s="2" t="s">
        <v>14741</v>
      </c>
      <c r="K3377" s="2" t="s">
        <v>788</v>
      </c>
      <c r="L3377" s="2" t="s">
        <v>2800</v>
      </c>
      <c r="M3377" s="2" t="s">
        <v>14755</v>
      </c>
      <c r="N3377" s="1" t="str">
        <f t="shared" si="52"/>
        <v>SHIRDI62014</v>
      </c>
    </row>
    <row r="3378" spans="1:14" x14ac:dyDescent="0.3">
      <c r="A3378" s="2">
        <v>218</v>
      </c>
      <c r="B3378" s="2" t="s">
        <v>7847</v>
      </c>
      <c r="C3378" s="2" t="s">
        <v>6624</v>
      </c>
      <c r="D3378" s="2" t="s">
        <v>1018</v>
      </c>
      <c r="E3378" s="2">
        <v>7</v>
      </c>
      <c r="F3378" s="2" t="s">
        <v>15</v>
      </c>
      <c r="G3378" s="2">
        <v>602</v>
      </c>
      <c r="H3378" s="3">
        <v>3.1418804310952221E-3</v>
      </c>
      <c r="I3378" s="2">
        <v>191605</v>
      </c>
      <c r="J3378" s="2" t="s">
        <v>14741</v>
      </c>
      <c r="K3378" s="2" t="s">
        <v>788</v>
      </c>
      <c r="L3378" s="2" t="s">
        <v>2800</v>
      </c>
      <c r="M3378" s="2" t="s">
        <v>14755</v>
      </c>
      <c r="N3378" s="1" t="str">
        <f t="shared" si="52"/>
        <v>SHIRDI72014</v>
      </c>
    </row>
    <row r="3379" spans="1:14" x14ac:dyDescent="0.3">
      <c r="A3379" s="2">
        <v>218</v>
      </c>
      <c r="B3379" s="2" t="s">
        <v>7847</v>
      </c>
      <c r="C3379" s="2" t="s">
        <v>6625</v>
      </c>
      <c r="D3379" s="2" t="s">
        <v>1018</v>
      </c>
      <c r="E3379" s="2">
        <v>8</v>
      </c>
      <c r="F3379" s="2" t="s">
        <v>19</v>
      </c>
      <c r="G3379" s="2">
        <v>425</v>
      </c>
      <c r="H3379" s="3">
        <v>2.2181049555074243E-3</v>
      </c>
      <c r="I3379" s="2">
        <v>191605</v>
      </c>
      <c r="J3379" s="2" t="s">
        <v>14741</v>
      </c>
      <c r="K3379" s="2" t="s">
        <v>788</v>
      </c>
      <c r="L3379" s="2" t="s">
        <v>2800</v>
      </c>
      <c r="M3379" s="2" t="s">
        <v>14755</v>
      </c>
      <c r="N3379" s="1" t="str">
        <f t="shared" si="52"/>
        <v>SHIRDI82014</v>
      </c>
    </row>
    <row r="3380" spans="1:14" x14ac:dyDescent="0.3">
      <c r="A3380" s="2">
        <v>218</v>
      </c>
      <c r="B3380" s="2" t="s">
        <v>7847</v>
      </c>
      <c r="C3380" s="2" t="s">
        <v>6626</v>
      </c>
      <c r="D3380" s="2" t="s">
        <v>1018</v>
      </c>
      <c r="E3380" s="2">
        <v>9</v>
      </c>
      <c r="F3380" s="2" t="s">
        <v>19</v>
      </c>
      <c r="G3380" s="2">
        <v>284</v>
      </c>
      <c r="H3380" s="3">
        <v>1.482216017327314E-3</v>
      </c>
      <c r="I3380" s="2">
        <v>191605</v>
      </c>
      <c r="J3380" s="2" t="s">
        <v>14741</v>
      </c>
      <c r="K3380" s="2" t="s">
        <v>788</v>
      </c>
      <c r="L3380" s="2" t="s">
        <v>2800</v>
      </c>
      <c r="M3380" s="2" t="s">
        <v>14755</v>
      </c>
      <c r="N3380" s="1" t="str">
        <f t="shared" si="52"/>
        <v>SHIRDI92014</v>
      </c>
    </row>
    <row r="3381" spans="1:14" x14ac:dyDescent="0.3">
      <c r="A3381" s="2">
        <v>219</v>
      </c>
      <c r="B3381" s="2" t="s">
        <v>7849</v>
      </c>
      <c r="C3381" s="2" t="s">
        <v>6627</v>
      </c>
      <c r="D3381" s="2" t="s">
        <v>1020</v>
      </c>
      <c r="E3381" s="2">
        <v>1</v>
      </c>
      <c r="F3381" s="2" t="s">
        <v>9</v>
      </c>
      <c r="G3381" s="2">
        <v>99365</v>
      </c>
      <c r="H3381" s="3">
        <v>0.50759619117677113</v>
      </c>
      <c r="I3381" s="2">
        <v>195756</v>
      </c>
      <c r="J3381" s="2" t="s">
        <v>14741</v>
      </c>
      <c r="K3381" s="2" t="s">
        <v>788</v>
      </c>
      <c r="L3381" s="2" t="s">
        <v>2800</v>
      </c>
      <c r="M3381" s="2" t="s">
        <v>14755</v>
      </c>
      <c r="N3381" s="1" t="str">
        <f t="shared" si="52"/>
        <v>KOPARGAON12014</v>
      </c>
    </row>
    <row r="3382" spans="1:14" x14ac:dyDescent="0.3">
      <c r="A3382" s="2">
        <v>219</v>
      </c>
      <c r="B3382" s="2" t="s">
        <v>7849</v>
      </c>
      <c r="C3382" s="2" t="s">
        <v>6628</v>
      </c>
      <c r="D3382" s="2" t="s">
        <v>1018</v>
      </c>
      <c r="E3382" s="2">
        <v>2</v>
      </c>
      <c r="F3382" s="2" t="s">
        <v>103</v>
      </c>
      <c r="G3382" s="2">
        <v>70271</v>
      </c>
      <c r="H3382" s="3">
        <v>0.35897239420503074</v>
      </c>
      <c r="I3382" s="2">
        <v>195756</v>
      </c>
      <c r="J3382" s="2" t="s">
        <v>14741</v>
      </c>
      <c r="K3382" s="2" t="s">
        <v>788</v>
      </c>
      <c r="L3382" s="2" t="s">
        <v>2800</v>
      </c>
      <c r="M3382" s="2" t="s">
        <v>14755</v>
      </c>
      <c r="N3382" s="1" t="str">
        <f t="shared" si="52"/>
        <v>KOPARGAON22014</v>
      </c>
    </row>
    <row r="3383" spans="1:14" x14ac:dyDescent="0.3">
      <c r="A3383" s="2">
        <v>219</v>
      </c>
      <c r="B3383" s="2" t="s">
        <v>7849</v>
      </c>
      <c r="C3383" s="2" t="s">
        <v>6629</v>
      </c>
      <c r="D3383" s="2" t="s">
        <v>1018</v>
      </c>
      <c r="E3383" s="2">
        <v>3</v>
      </c>
      <c r="F3383" s="2" t="s">
        <v>7</v>
      </c>
      <c r="G3383" s="2">
        <v>19500</v>
      </c>
      <c r="H3383" s="3">
        <v>9.9613804940844722E-2</v>
      </c>
      <c r="I3383" s="2">
        <v>195756</v>
      </c>
      <c r="J3383" s="2" t="s">
        <v>14741</v>
      </c>
      <c r="K3383" s="2" t="s">
        <v>788</v>
      </c>
      <c r="L3383" s="2" t="s">
        <v>2800</v>
      </c>
      <c r="M3383" s="2" t="s">
        <v>14755</v>
      </c>
      <c r="N3383" s="1" t="str">
        <f t="shared" si="52"/>
        <v>KOPARGAON32014</v>
      </c>
    </row>
    <row r="3384" spans="1:14" x14ac:dyDescent="0.3">
      <c r="A3384" s="2">
        <v>219</v>
      </c>
      <c r="B3384" s="2" t="s">
        <v>7849</v>
      </c>
      <c r="C3384" s="2" t="s">
        <v>6630</v>
      </c>
      <c r="D3384" s="2" t="s">
        <v>1018</v>
      </c>
      <c r="E3384" s="2">
        <v>4</v>
      </c>
      <c r="F3384" s="2" t="s">
        <v>51</v>
      </c>
      <c r="G3384" s="2">
        <v>2204</v>
      </c>
      <c r="H3384" s="3">
        <v>1.1258914158442141E-2</v>
      </c>
      <c r="I3384" s="2">
        <v>195756</v>
      </c>
      <c r="J3384" s="2" t="s">
        <v>14741</v>
      </c>
      <c r="K3384" s="2" t="s">
        <v>788</v>
      </c>
      <c r="L3384" s="2" t="s">
        <v>2800</v>
      </c>
      <c r="M3384" s="2" t="s">
        <v>14755</v>
      </c>
      <c r="N3384" s="1" t="str">
        <f t="shared" si="52"/>
        <v>KOPARGAON42014</v>
      </c>
    </row>
    <row r="3385" spans="1:14" x14ac:dyDescent="0.3">
      <c r="A3385" s="2">
        <v>219</v>
      </c>
      <c r="B3385" s="2" t="s">
        <v>7849</v>
      </c>
      <c r="C3385" s="2" t="s">
        <v>6631</v>
      </c>
      <c r="D3385" s="2" t="s">
        <v>1018</v>
      </c>
      <c r="E3385" s="2">
        <v>5</v>
      </c>
      <c r="F3385" s="2" t="s">
        <v>11</v>
      </c>
      <c r="G3385" s="2">
        <v>990</v>
      </c>
      <c r="H3385" s="3">
        <v>5.0573162508428865E-3</v>
      </c>
      <c r="I3385" s="2">
        <v>195756</v>
      </c>
      <c r="J3385" s="2" t="s">
        <v>14741</v>
      </c>
      <c r="K3385" s="2" t="s">
        <v>788</v>
      </c>
      <c r="L3385" s="2" t="s">
        <v>2800</v>
      </c>
      <c r="M3385" s="2" t="s">
        <v>14755</v>
      </c>
      <c r="N3385" s="1" t="str">
        <f t="shared" si="52"/>
        <v>KOPARGAON52014</v>
      </c>
    </row>
    <row r="3386" spans="1:14" x14ac:dyDescent="0.3">
      <c r="A3386" s="2">
        <v>219</v>
      </c>
      <c r="B3386" s="2" t="s">
        <v>7849</v>
      </c>
      <c r="C3386" s="2" t="s">
        <v>22</v>
      </c>
      <c r="D3386" s="2" t="s">
        <v>7923</v>
      </c>
      <c r="E3386" s="2">
        <v>6</v>
      </c>
      <c r="F3386" s="2" t="s">
        <v>22</v>
      </c>
      <c r="G3386" s="2">
        <v>869</v>
      </c>
      <c r="H3386" s="3">
        <v>4.4391998201843107E-3</v>
      </c>
      <c r="I3386" s="2">
        <v>195756</v>
      </c>
      <c r="J3386" s="2" t="s">
        <v>14741</v>
      </c>
      <c r="K3386" s="2" t="s">
        <v>788</v>
      </c>
      <c r="L3386" s="2" t="s">
        <v>2800</v>
      </c>
      <c r="M3386" s="2" t="s">
        <v>14755</v>
      </c>
      <c r="N3386" s="1" t="str">
        <f t="shared" si="52"/>
        <v>KOPARGAON62014</v>
      </c>
    </row>
    <row r="3387" spans="1:14" x14ac:dyDescent="0.3">
      <c r="A3387" s="2">
        <v>219</v>
      </c>
      <c r="B3387" s="2" t="s">
        <v>7849</v>
      </c>
      <c r="C3387" s="2" t="s">
        <v>6632</v>
      </c>
      <c r="D3387" s="2" t="s">
        <v>1018</v>
      </c>
      <c r="E3387" s="2">
        <v>7</v>
      </c>
      <c r="F3387" s="2" t="s">
        <v>19</v>
      </c>
      <c r="G3387" s="2">
        <v>492</v>
      </c>
      <c r="H3387" s="3">
        <v>2.5133329246613129E-3</v>
      </c>
      <c r="I3387" s="2">
        <v>195756</v>
      </c>
      <c r="J3387" s="2" t="s">
        <v>14741</v>
      </c>
      <c r="K3387" s="2" t="s">
        <v>788</v>
      </c>
      <c r="L3387" s="2" t="s">
        <v>2800</v>
      </c>
      <c r="M3387" s="2" t="s">
        <v>14755</v>
      </c>
      <c r="N3387" s="1" t="str">
        <f t="shared" si="52"/>
        <v>KOPARGAON72014</v>
      </c>
    </row>
    <row r="3388" spans="1:14" x14ac:dyDescent="0.3">
      <c r="A3388" s="2">
        <v>219</v>
      </c>
      <c r="B3388" s="2" t="s">
        <v>7849</v>
      </c>
      <c r="C3388" s="2" t="s">
        <v>6633</v>
      </c>
      <c r="D3388" s="2" t="s">
        <v>1018</v>
      </c>
      <c r="E3388" s="2">
        <v>8</v>
      </c>
      <c r="F3388" s="2" t="s">
        <v>19</v>
      </c>
      <c r="G3388" s="2">
        <v>389</v>
      </c>
      <c r="H3388" s="3">
        <v>1.987167698563518E-3</v>
      </c>
      <c r="I3388" s="2">
        <v>195756</v>
      </c>
      <c r="J3388" s="2" t="s">
        <v>14741</v>
      </c>
      <c r="K3388" s="2" t="s">
        <v>788</v>
      </c>
      <c r="L3388" s="2" t="s">
        <v>2800</v>
      </c>
      <c r="M3388" s="2" t="s">
        <v>14755</v>
      </c>
      <c r="N3388" s="1" t="str">
        <f t="shared" si="52"/>
        <v>KOPARGAON82014</v>
      </c>
    </row>
    <row r="3389" spans="1:14" x14ac:dyDescent="0.3">
      <c r="A3389" s="2">
        <v>219</v>
      </c>
      <c r="B3389" s="2" t="s">
        <v>7849</v>
      </c>
      <c r="C3389" s="2" t="s">
        <v>6634</v>
      </c>
      <c r="D3389" s="2" t="s">
        <v>1018</v>
      </c>
      <c r="E3389" s="2">
        <v>9</v>
      </c>
      <c r="F3389" s="2" t="s">
        <v>19</v>
      </c>
      <c r="G3389" s="2">
        <v>309</v>
      </c>
      <c r="H3389" s="3">
        <v>1.5784956782933857E-3</v>
      </c>
      <c r="I3389" s="2">
        <v>195756</v>
      </c>
      <c r="J3389" s="2" t="s">
        <v>14741</v>
      </c>
      <c r="K3389" s="2" t="s">
        <v>788</v>
      </c>
      <c r="L3389" s="2" t="s">
        <v>2800</v>
      </c>
      <c r="M3389" s="2" t="s">
        <v>14755</v>
      </c>
      <c r="N3389" s="1" t="str">
        <f t="shared" si="52"/>
        <v>KOPARGAON92014</v>
      </c>
    </row>
    <row r="3390" spans="1:14" x14ac:dyDescent="0.3">
      <c r="A3390" s="2">
        <v>219</v>
      </c>
      <c r="B3390" s="2" t="s">
        <v>7849</v>
      </c>
      <c r="C3390" s="2" t="s">
        <v>6635</v>
      </c>
      <c r="D3390" s="2" t="s">
        <v>1018</v>
      </c>
      <c r="E3390" s="2">
        <v>10</v>
      </c>
      <c r="F3390" s="2" t="s">
        <v>19</v>
      </c>
      <c r="G3390" s="2">
        <v>304</v>
      </c>
      <c r="H3390" s="3">
        <v>1.5529536770265023E-3</v>
      </c>
      <c r="I3390" s="2">
        <v>195756</v>
      </c>
      <c r="J3390" s="2" t="s">
        <v>14741</v>
      </c>
      <c r="K3390" s="2" t="s">
        <v>788</v>
      </c>
      <c r="L3390" s="2" t="s">
        <v>2800</v>
      </c>
      <c r="M3390" s="2" t="s">
        <v>14755</v>
      </c>
      <c r="N3390" s="1" t="str">
        <f t="shared" si="52"/>
        <v>KOPARGAON102014</v>
      </c>
    </row>
    <row r="3391" spans="1:14" x14ac:dyDescent="0.3">
      <c r="A3391" s="2">
        <v>219</v>
      </c>
      <c r="B3391" s="2" t="s">
        <v>7849</v>
      </c>
      <c r="C3391" s="2" t="s">
        <v>6636</v>
      </c>
      <c r="D3391" s="2" t="s">
        <v>1018</v>
      </c>
      <c r="E3391" s="2">
        <v>11</v>
      </c>
      <c r="F3391" s="2" t="s">
        <v>19</v>
      </c>
      <c r="G3391" s="2">
        <v>239</v>
      </c>
      <c r="H3391" s="3">
        <v>1.2209076605570199E-3</v>
      </c>
      <c r="I3391" s="2">
        <v>195756</v>
      </c>
      <c r="J3391" s="2" t="s">
        <v>14741</v>
      </c>
      <c r="K3391" s="2" t="s">
        <v>788</v>
      </c>
      <c r="L3391" s="2" t="s">
        <v>2800</v>
      </c>
      <c r="M3391" s="2" t="s">
        <v>14755</v>
      </c>
      <c r="N3391" s="1" t="str">
        <f t="shared" si="52"/>
        <v>KOPARGAON112014</v>
      </c>
    </row>
    <row r="3392" spans="1:14" x14ac:dyDescent="0.3">
      <c r="A3392" s="2">
        <v>219</v>
      </c>
      <c r="B3392" s="2" t="s">
        <v>7849</v>
      </c>
      <c r="C3392" s="2" t="s">
        <v>6626</v>
      </c>
      <c r="D3392" s="2" t="s">
        <v>1018</v>
      </c>
      <c r="E3392" s="2">
        <v>12</v>
      </c>
      <c r="F3392" s="2" t="s">
        <v>19</v>
      </c>
      <c r="G3392" s="2">
        <v>213</v>
      </c>
      <c r="H3392" s="3">
        <v>1.0880892539692269E-3</v>
      </c>
      <c r="I3392" s="2">
        <v>195756</v>
      </c>
      <c r="J3392" s="2" t="s">
        <v>14741</v>
      </c>
      <c r="K3392" s="2" t="s">
        <v>788</v>
      </c>
      <c r="L3392" s="2" t="s">
        <v>2800</v>
      </c>
      <c r="M3392" s="2" t="s">
        <v>14755</v>
      </c>
      <c r="N3392" s="1" t="str">
        <f t="shared" si="52"/>
        <v>KOPARGAON122014</v>
      </c>
    </row>
    <row r="3393" spans="1:14" x14ac:dyDescent="0.3">
      <c r="A3393" s="2">
        <v>219</v>
      </c>
      <c r="B3393" s="2" t="s">
        <v>7849</v>
      </c>
      <c r="C3393" s="2" t="s">
        <v>6637</v>
      </c>
      <c r="D3393" s="2" t="s">
        <v>1018</v>
      </c>
      <c r="E3393" s="2">
        <v>13</v>
      </c>
      <c r="F3393" s="2" t="s">
        <v>19</v>
      </c>
      <c r="G3393" s="2">
        <v>175</v>
      </c>
      <c r="H3393" s="3">
        <v>8.9397004434091419E-4</v>
      </c>
      <c r="I3393" s="2">
        <v>195756</v>
      </c>
      <c r="J3393" s="2" t="s">
        <v>14741</v>
      </c>
      <c r="K3393" s="2" t="s">
        <v>788</v>
      </c>
      <c r="L3393" s="2" t="s">
        <v>2800</v>
      </c>
      <c r="M3393" s="2" t="s">
        <v>14755</v>
      </c>
      <c r="N3393" s="1" t="str">
        <f t="shared" si="52"/>
        <v>KOPARGAON132014</v>
      </c>
    </row>
    <row r="3394" spans="1:14" x14ac:dyDescent="0.3">
      <c r="A3394" s="2">
        <v>219</v>
      </c>
      <c r="B3394" s="2" t="s">
        <v>7849</v>
      </c>
      <c r="C3394" s="2" t="s">
        <v>6638</v>
      </c>
      <c r="D3394" s="2" t="s">
        <v>1018</v>
      </c>
      <c r="E3394" s="2">
        <v>14</v>
      </c>
      <c r="F3394" s="2" t="s">
        <v>19</v>
      </c>
      <c r="G3394" s="2">
        <v>164</v>
      </c>
      <c r="H3394" s="3">
        <v>8.3777764155377099E-4</v>
      </c>
      <c r="I3394" s="2">
        <v>195756</v>
      </c>
      <c r="J3394" s="2" t="s">
        <v>14741</v>
      </c>
      <c r="K3394" s="2" t="s">
        <v>788</v>
      </c>
      <c r="L3394" s="2" t="s">
        <v>2800</v>
      </c>
      <c r="M3394" s="2" t="s">
        <v>14755</v>
      </c>
      <c r="N3394" s="1" t="str">
        <f t="shared" si="52"/>
        <v>KOPARGAON142014</v>
      </c>
    </row>
    <row r="3395" spans="1:14" x14ac:dyDescent="0.3">
      <c r="A3395" s="2">
        <v>219</v>
      </c>
      <c r="B3395" s="2" t="s">
        <v>7849</v>
      </c>
      <c r="C3395" s="2" t="s">
        <v>6639</v>
      </c>
      <c r="D3395" s="2" t="s">
        <v>1018</v>
      </c>
      <c r="E3395" s="2">
        <v>15</v>
      </c>
      <c r="F3395" s="2" t="s">
        <v>19</v>
      </c>
      <c r="G3395" s="2">
        <v>139</v>
      </c>
      <c r="H3395" s="3">
        <v>7.1006763521935475E-4</v>
      </c>
      <c r="I3395" s="2">
        <v>195756</v>
      </c>
      <c r="J3395" s="2" t="s">
        <v>14741</v>
      </c>
      <c r="K3395" s="2" t="s">
        <v>788</v>
      </c>
      <c r="L3395" s="2" t="s">
        <v>2800</v>
      </c>
      <c r="M3395" s="2" t="s">
        <v>14755</v>
      </c>
      <c r="N3395" s="1" t="str">
        <f t="shared" ref="N3395:N3458" si="53">B3395&amp;E3395&amp;2014</f>
        <v>KOPARGAON152014</v>
      </c>
    </row>
    <row r="3396" spans="1:14" x14ac:dyDescent="0.3">
      <c r="A3396" s="2">
        <v>219</v>
      </c>
      <c r="B3396" s="2" t="s">
        <v>7849</v>
      </c>
      <c r="C3396" s="2" t="s">
        <v>6640</v>
      </c>
      <c r="D3396" s="2" t="s">
        <v>1018</v>
      </c>
      <c r="E3396" s="2">
        <v>16</v>
      </c>
      <c r="F3396" s="2" t="s">
        <v>19</v>
      </c>
      <c r="G3396" s="2">
        <v>133</v>
      </c>
      <c r="H3396" s="3">
        <v>6.7941723369909477E-4</v>
      </c>
      <c r="I3396" s="2">
        <v>195756</v>
      </c>
      <c r="J3396" s="2" t="s">
        <v>14741</v>
      </c>
      <c r="K3396" s="2" t="s">
        <v>788</v>
      </c>
      <c r="L3396" s="2" t="s">
        <v>2800</v>
      </c>
      <c r="M3396" s="2" t="s">
        <v>14755</v>
      </c>
      <c r="N3396" s="1" t="str">
        <f t="shared" si="53"/>
        <v>KOPARGAON162014</v>
      </c>
    </row>
    <row r="3397" spans="1:14" x14ac:dyDescent="0.3">
      <c r="A3397" s="2">
        <v>220</v>
      </c>
      <c r="B3397" s="2" t="s">
        <v>7850</v>
      </c>
      <c r="C3397" s="2" t="s">
        <v>6641</v>
      </c>
      <c r="D3397" s="2" t="s">
        <v>1018</v>
      </c>
      <c r="E3397" s="2">
        <v>1</v>
      </c>
      <c r="F3397" s="2" t="s">
        <v>7</v>
      </c>
      <c r="G3397" s="2">
        <v>56843</v>
      </c>
      <c r="H3397" s="3">
        <v>0.3131017692290744</v>
      </c>
      <c r="I3397" s="2">
        <v>181548</v>
      </c>
      <c r="J3397" s="2" t="s">
        <v>14741</v>
      </c>
      <c r="K3397" s="2" t="s">
        <v>788</v>
      </c>
      <c r="L3397" s="2" t="s">
        <v>2800</v>
      </c>
      <c r="M3397" s="2" t="s">
        <v>14755</v>
      </c>
      <c r="N3397" s="1" t="str">
        <f t="shared" si="53"/>
        <v>SHRIRAMPUR (SC)12014</v>
      </c>
    </row>
    <row r="3398" spans="1:14" x14ac:dyDescent="0.3">
      <c r="A3398" s="2">
        <v>220</v>
      </c>
      <c r="B3398" s="2" t="s">
        <v>7850</v>
      </c>
      <c r="C3398" s="2" t="s">
        <v>1759</v>
      </c>
      <c r="D3398" s="2" t="s">
        <v>1018</v>
      </c>
      <c r="E3398" s="2">
        <v>2</v>
      </c>
      <c r="F3398" s="2" t="s">
        <v>9</v>
      </c>
      <c r="G3398" s="2">
        <v>45461</v>
      </c>
      <c r="H3398" s="3">
        <v>0.25040760570207327</v>
      </c>
      <c r="I3398" s="2">
        <v>181548</v>
      </c>
      <c r="J3398" s="2" t="s">
        <v>14741</v>
      </c>
      <c r="K3398" s="2" t="s">
        <v>788</v>
      </c>
      <c r="L3398" s="2" t="s">
        <v>2800</v>
      </c>
      <c r="M3398" s="2" t="s">
        <v>14755</v>
      </c>
      <c r="N3398" s="1" t="str">
        <f t="shared" si="53"/>
        <v>SHRIRAMPUR (SC)22014</v>
      </c>
    </row>
    <row r="3399" spans="1:14" x14ac:dyDescent="0.3">
      <c r="A3399" s="2">
        <v>220</v>
      </c>
      <c r="B3399" s="2" t="s">
        <v>7850</v>
      </c>
      <c r="C3399" s="2" t="s">
        <v>6642</v>
      </c>
      <c r="D3399" s="2" t="s">
        <v>1018</v>
      </c>
      <c r="E3399" s="2">
        <v>3</v>
      </c>
      <c r="F3399" s="2" t="s">
        <v>103</v>
      </c>
      <c r="G3399" s="2">
        <v>37353</v>
      </c>
      <c r="H3399" s="3">
        <v>0.20574724039923326</v>
      </c>
      <c r="I3399" s="2">
        <v>181548</v>
      </c>
      <c r="J3399" s="2" t="s">
        <v>14741</v>
      </c>
      <c r="K3399" s="2" t="s">
        <v>788</v>
      </c>
      <c r="L3399" s="2" t="s">
        <v>2800</v>
      </c>
      <c r="M3399" s="2" t="s">
        <v>14755</v>
      </c>
      <c r="N3399" s="1" t="str">
        <f t="shared" si="53"/>
        <v>SHRIRAMPUR (SC)32014</v>
      </c>
    </row>
    <row r="3400" spans="1:14" x14ac:dyDescent="0.3">
      <c r="A3400" s="2">
        <v>220</v>
      </c>
      <c r="B3400" s="2" t="s">
        <v>7850</v>
      </c>
      <c r="C3400" s="2" t="s">
        <v>6643</v>
      </c>
      <c r="D3400" s="2" t="s">
        <v>1020</v>
      </c>
      <c r="E3400" s="2">
        <v>4</v>
      </c>
      <c r="F3400" s="2" t="s">
        <v>51</v>
      </c>
      <c r="G3400" s="2">
        <v>34924</v>
      </c>
      <c r="H3400" s="3">
        <v>0.19236785863793598</v>
      </c>
      <c r="I3400" s="2">
        <v>181548</v>
      </c>
      <c r="J3400" s="2" t="s">
        <v>14741</v>
      </c>
      <c r="K3400" s="2" t="s">
        <v>788</v>
      </c>
      <c r="L3400" s="2" t="s">
        <v>2800</v>
      </c>
      <c r="M3400" s="2" t="s">
        <v>14755</v>
      </c>
      <c r="N3400" s="1" t="str">
        <f t="shared" si="53"/>
        <v>SHRIRAMPUR (SC)42014</v>
      </c>
    </row>
    <row r="3401" spans="1:14" x14ac:dyDescent="0.3">
      <c r="A3401" s="2">
        <v>220</v>
      </c>
      <c r="B3401" s="2" t="s">
        <v>7850</v>
      </c>
      <c r="C3401" s="2" t="s">
        <v>6644</v>
      </c>
      <c r="D3401" s="2" t="s">
        <v>1018</v>
      </c>
      <c r="E3401" s="2">
        <v>5</v>
      </c>
      <c r="F3401" s="2" t="s">
        <v>11</v>
      </c>
      <c r="G3401" s="2">
        <v>1449</v>
      </c>
      <c r="H3401" s="3">
        <v>7.9813603014078915E-3</v>
      </c>
      <c r="I3401" s="2">
        <v>181548</v>
      </c>
      <c r="J3401" s="2" t="s">
        <v>14741</v>
      </c>
      <c r="K3401" s="2" t="s">
        <v>788</v>
      </c>
      <c r="L3401" s="2" t="s">
        <v>2800</v>
      </c>
      <c r="M3401" s="2" t="s">
        <v>14755</v>
      </c>
      <c r="N3401" s="1" t="str">
        <f t="shared" si="53"/>
        <v>SHRIRAMPUR (SC)52014</v>
      </c>
    </row>
    <row r="3402" spans="1:14" x14ac:dyDescent="0.3">
      <c r="A3402" s="2">
        <v>220</v>
      </c>
      <c r="B3402" s="2" t="s">
        <v>7850</v>
      </c>
      <c r="C3402" s="2" t="s">
        <v>22</v>
      </c>
      <c r="D3402" s="2" t="s">
        <v>7923</v>
      </c>
      <c r="E3402" s="2">
        <v>6</v>
      </c>
      <c r="F3402" s="2" t="s">
        <v>22</v>
      </c>
      <c r="G3402" s="2">
        <v>1337</v>
      </c>
      <c r="H3402" s="3">
        <v>7.3644435631348183E-3</v>
      </c>
      <c r="I3402" s="2">
        <v>181548</v>
      </c>
      <c r="J3402" s="2" t="s">
        <v>14741</v>
      </c>
      <c r="K3402" s="2" t="s">
        <v>788</v>
      </c>
      <c r="L3402" s="2" t="s">
        <v>2800</v>
      </c>
      <c r="M3402" s="2" t="s">
        <v>14755</v>
      </c>
      <c r="N3402" s="1" t="str">
        <f t="shared" si="53"/>
        <v>SHRIRAMPUR (SC)62014</v>
      </c>
    </row>
    <row r="3403" spans="1:14" x14ac:dyDescent="0.3">
      <c r="A3403" s="2">
        <v>220</v>
      </c>
      <c r="B3403" s="2" t="s">
        <v>7850</v>
      </c>
      <c r="C3403" s="2" t="s">
        <v>6645</v>
      </c>
      <c r="D3403" s="2" t="s">
        <v>1018</v>
      </c>
      <c r="E3403" s="2">
        <v>7</v>
      </c>
      <c r="F3403" s="2" t="s">
        <v>15</v>
      </c>
      <c r="G3403" s="2">
        <v>837</v>
      </c>
      <c r="H3403" s="3">
        <v>4.6103509815585957E-3</v>
      </c>
      <c r="I3403" s="2">
        <v>181548</v>
      </c>
      <c r="J3403" s="2" t="s">
        <v>14741</v>
      </c>
      <c r="K3403" s="2" t="s">
        <v>788</v>
      </c>
      <c r="L3403" s="2" t="s">
        <v>2800</v>
      </c>
      <c r="M3403" s="2" t="s">
        <v>14755</v>
      </c>
      <c r="N3403" s="1" t="str">
        <f t="shared" si="53"/>
        <v>SHRIRAMPUR (SC)72014</v>
      </c>
    </row>
    <row r="3404" spans="1:14" x14ac:dyDescent="0.3">
      <c r="A3404" s="2">
        <v>220</v>
      </c>
      <c r="B3404" s="2" t="s">
        <v>7850</v>
      </c>
      <c r="C3404" s="2" t="s">
        <v>6646</v>
      </c>
      <c r="D3404" s="2" t="s">
        <v>1018</v>
      </c>
      <c r="E3404" s="2">
        <v>8</v>
      </c>
      <c r="F3404" s="2" t="s">
        <v>19</v>
      </c>
      <c r="G3404" s="2">
        <v>603</v>
      </c>
      <c r="H3404" s="3">
        <v>3.3214356533809242E-3</v>
      </c>
      <c r="I3404" s="2">
        <v>181548</v>
      </c>
      <c r="J3404" s="2" t="s">
        <v>14741</v>
      </c>
      <c r="K3404" s="2" t="s">
        <v>788</v>
      </c>
      <c r="L3404" s="2" t="s">
        <v>2800</v>
      </c>
      <c r="M3404" s="2" t="s">
        <v>14755</v>
      </c>
      <c r="N3404" s="1" t="str">
        <f t="shared" si="53"/>
        <v>SHRIRAMPUR (SC)82014</v>
      </c>
    </row>
    <row r="3405" spans="1:14" x14ac:dyDescent="0.3">
      <c r="A3405" s="2">
        <v>220</v>
      </c>
      <c r="B3405" s="2" t="s">
        <v>7850</v>
      </c>
      <c r="C3405" s="2" t="s">
        <v>6647</v>
      </c>
      <c r="D3405" s="2" t="s">
        <v>1018</v>
      </c>
      <c r="E3405" s="2">
        <v>9</v>
      </c>
      <c r="F3405" s="2" t="s">
        <v>19</v>
      </c>
      <c r="G3405" s="2">
        <v>502</v>
      </c>
      <c r="H3405" s="3">
        <v>2.7651089519025274E-3</v>
      </c>
      <c r="I3405" s="2">
        <v>181548</v>
      </c>
      <c r="J3405" s="2" t="s">
        <v>14741</v>
      </c>
      <c r="K3405" s="2" t="s">
        <v>788</v>
      </c>
      <c r="L3405" s="2" t="s">
        <v>2800</v>
      </c>
      <c r="M3405" s="2" t="s">
        <v>14755</v>
      </c>
      <c r="N3405" s="1" t="str">
        <f t="shared" si="53"/>
        <v>SHRIRAMPUR (SC)92014</v>
      </c>
    </row>
    <row r="3406" spans="1:14" x14ac:dyDescent="0.3">
      <c r="A3406" s="2">
        <v>220</v>
      </c>
      <c r="B3406" s="2" t="s">
        <v>7850</v>
      </c>
      <c r="C3406" s="2" t="s">
        <v>6648</v>
      </c>
      <c r="D3406" s="2" t="s">
        <v>1018</v>
      </c>
      <c r="E3406" s="2">
        <v>10</v>
      </c>
      <c r="F3406" s="2" t="s">
        <v>19</v>
      </c>
      <c r="G3406" s="2">
        <v>404</v>
      </c>
      <c r="H3406" s="3">
        <v>2.2253068059135874E-3</v>
      </c>
      <c r="I3406" s="2">
        <v>181548</v>
      </c>
      <c r="J3406" s="2" t="s">
        <v>14741</v>
      </c>
      <c r="K3406" s="2" t="s">
        <v>788</v>
      </c>
      <c r="L3406" s="2" t="s">
        <v>2800</v>
      </c>
      <c r="M3406" s="2" t="s">
        <v>14755</v>
      </c>
      <c r="N3406" s="1" t="str">
        <f t="shared" si="53"/>
        <v>SHRIRAMPUR (SC)102014</v>
      </c>
    </row>
    <row r="3407" spans="1:14" x14ac:dyDescent="0.3">
      <c r="A3407" s="2">
        <v>220</v>
      </c>
      <c r="B3407" s="2" t="s">
        <v>7850</v>
      </c>
      <c r="C3407" s="2" t="s">
        <v>2839</v>
      </c>
      <c r="D3407" s="2" t="s">
        <v>1018</v>
      </c>
      <c r="E3407" s="2">
        <v>11</v>
      </c>
      <c r="F3407" s="2" t="s">
        <v>19</v>
      </c>
      <c r="G3407" s="2">
        <v>374</v>
      </c>
      <c r="H3407" s="3">
        <v>2.0600612510190144E-3</v>
      </c>
      <c r="I3407" s="2">
        <v>181548</v>
      </c>
      <c r="J3407" s="2" t="s">
        <v>14741</v>
      </c>
      <c r="K3407" s="2" t="s">
        <v>788</v>
      </c>
      <c r="L3407" s="2" t="s">
        <v>2800</v>
      </c>
      <c r="M3407" s="2" t="s">
        <v>14755</v>
      </c>
      <c r="N3407" s="1" t="str">
        <f t="shared" si="53"/>
        <v>SHRIRAMPUR (SC)112014</v>
      </c>
    </row>
    <row r="3408" spans="1:14" x14ac:dyDescent="0.3">
      <c r="A3408" s="2">
        <v>220</v>
      </c>
      <c r="B3408" s="2" t="s">
        <v>7850</v>
      </c>
      <c r="C3408" s="2" t="s">
        <v>6649</v>
      </c>
      <c r="D3408" s="2" t="s">
        <v>1018</v>
      </c>
      <c r="E3408" s="2">
        <v>12</v>
      </c>
      <c r="F3408" s="2" t="s">
        <v>19</v>
      </c>
      <c r="G3408" s="2">
        <v>344</v>
      </c>
      <c r="H3408" s="3">
        <v>1.8948156961244409E-3</v>
      </c>
      <c r="I3408" s="2">
        <v>181548</v>
      </c>
      <c r="J3408" s="2" t="s">
        <v>14741</v>
      </c>
      <c r="K3408" s="2" t="s">
        <v>788</v>
      </c>
      <c r="L3408" s="2" t="s">
        <v>2800</v>
      </c>
      <c r="M3408" s="2" t="s">
        <v>14755</v>
      </c>
      <c r="N3408" s="1" t="str">
        <f t="shared" si="53"/>
        <v>SHRIRAMPUR (SC)122014</v>
      </c>
    </row>
    <row r="3409" spans="1:14" x14ac:dyDescent="0.3">
      <c r="A3409" s="2">
        <v>220</v>
      </c>
      <c r="B3409" s="2" t="s">
        <v>7850</v>
      </c>
      <c r="C3409" s="2" t="s">
        <v>6650</v>
      </c>
      <c r="D3409" s="2" t="s">
        <v>1018</v>
      </c>
      <c r="E3409" s="2">
        <v>13</v>
      </c>
      <c r="F3409" s="2" t="s">
        <v>5464</v>
      </c>
      <c r="G3409" s="2">
        <v>336</v>
      </c>
      <c r="H3409" s="3">
        <v>1.8507502148192214E-3</v>
      </c>
      <c r="I3409" s="2">
        <v>181548</v>
      </c>
      <c r="J3409" s="2" t="s">
        <v>14741</v>
      </c>
      <c r="K3409" s="2" t="s">
        <v>788</v>
      </c>
      <c r="L3409" s="2" t="s">
        <v>2800</v>
      </c>
      <c r="M3409" s="2" t="s">
        <v>14755</v>
      </c>
      <c r="N3409" s="1" t="str">
        <f t="shared" si="53"/>
        <v>SHRIRAMPUR (SC)132014</v>
      </c>
    </row>
    <row r="3410" spans="1:14" x14ac:dyDescent="0.3">
      <c r="A3410" s="2">
        <v>220</v>
      </c>
      <c r="B3410" s="2" t="s">
        <v>7850</v>
      </c>
      <c r="C3410" s="2" t="s">
        <v>6651</v>
      </c>
      <c r="D3410" s="2" t="s">
        <v>1018</v>
      </c>
      <c r="E3410" s="2">
        <v>14</v>
      </c>
      <c r="F3410" s="2" t="s">
        <v>19</v>
      </c>
      <c r="G3410" s="2">
        <v>309</v>
      </c>
      <c r="H3410" s="3">
        <v>1.7020292154141053E-3</v>
      </c>
      <c r="I3410" s="2">
        <v>181548</v>
      </c>
      <c r="J3410" s="2" t="s">
        <v>14741</v>
      </c>
      <c r="K3410" s="2" t="s">
        <v>788</v>
      </c>
      <c r="L3410" s="2" t="s">
        <v>2800</v>
      </c>
      <c r="M3410" s="2" t="s">
        <v>14755</v>
      </c>
      <c r="N3410" s="1" t="str">
        <f t="shared" si="53"/>
        <v>SHRIRAMPUR (SC)142014</v>
      </c>
    </row>
    <row r="3411" spans="1:14" x14ac:dyDescent="0.3">
      <c r="A3411" s="2">
        <v>220</v>
      </c>
      <c r="B3411" s="2" t="s">
        <v>7850</v>
      </c>
      <c r="C3411" s="2" t="s">
        <v>6652</v>
      </c>
      <c r="D3411" s="2" t="s">
        <v>1018</v>
      </c>
      <c r="E3411" s="2">
        <v>15</v>
      </c>
      <c r="F3411" s="2" t="s">
        <v>31</v>
      </c>
      <c r="G3411" s="2">
        <v>246</v>
      </c>
      <c r="H3411" s="3">
        <v>1.3550135501355014E-3</v>
      </c>
      <c r="I3411" s="2">
        <v>181548</v>
      </c>
      <c r="J3411" s="2" t="s">
        <v>14741</v>
      </c>
      <c r="K3411" s="2" t="s">
        <v>788</v>
      </c>
      <c r="L3411" s="2" t="s">
        <v>2800</v>
      </c>
      <c r="M3411" s="2" t="s">
        <v>14755</v>
      </c>
      <c r="N3411" s="1" t="str">
        <f t="shared" si="53"/>
        <v>SHRIRAMPUR (SC)152014</v>
      </c>
    </row>
    <row r="3412" spans="1:14" x14ac:dyDescent="0.3">
      <c r="A3412" s="2">
        <v>220</v>
      </c>
      <c r="B3412" s="2" t="s">
        <v>7850</v>
      </c>
      <c r="C3412" s="2" t="s">
        <v>6653</v>
      </c>
      <c r="D3412" s="2" t="s">
        <v>1018</v>
      </c>
      <c r="E3412" s="2">
        <v>16</v>
      </c>
      <c r="F3412" s="2" t="s">
        <v>19</v>
      </c>
      <c r="G3412" s="2">
        <v>226</v>
      </c>
      <c r="H3412" s="3">
        <v>1.2448498468724525E-3</v>
      </c>
      <c r="I3412" s="2">
        <v>181548</v>
      </c>
      <c r="J3412" s="2" t="s">
        <v>14741</v>
      </c>
      <c r="K3412" s="2" t="s">
        <v>788</v>
      </c>
      <c r="L3412" s="2" t="s">
        <v>2800</v>
      </c>
      <c r="M3412" s="2" t="s">
        <v>14755</v>
      </c>
      <c r="N3412" s="1" t="str">
        <f t="shared" si="53"/>
        <v>SHRIRAMPUR (SC)162014</v>
      </c>
    </row>
    <row r="3413" spans="1:14" x14ac:dyDescent="0.3">
      <c r="A3413" s="2">
        <v>221</v>
      </c>
      <c r="B3413" s="2" t="s">
        <v>7851</v>
      </c>
      <c r="C3413" s="2" t="s">
        <v>6654</v>
      </c>
      <c r="D3413" s="2" t="s">
        <v>1018</v>
      </c>
      <c r="E3413" s="2">
        <v>1</v>
      </c>
      <c r="F3413" s="2" t="s">
        <v>9</v>
      </c>
      <c r="G3413" s="2">
        <v>84361</v>
      </c>
      <c r="H3413" s="3">
        <v>0.47492540674435624</v>
      </c>
      <c r="I3413" s="2">
        <v>177630</v>
      </c>
      <c r="J3413" s="2" t="s">
        <v>14741</v>
      </c>
      <c r="K3413" s="2" t="s">
        <v>788</v>
      </c>
      <c r="L3413" s="2" t="s">
        <v>2800</v>
      </c>
      <c r="M3413" s="2" t="s">
        <v>14755</v>
      </c>
      <c r="N3413" s="1" t="str">
        <f t="shared" si="53"/>
        <v>NEVASA12014</v>
      </c>
    </row>
    <row r="3414" spans="1:14" x14ac:dyDescent="0.3">
      <c r="A3414" s="2">
        <v>221</v>
      </c>
      <c r="B3414" s="2" t="s">
        <v>7851</v>
      </c>
      <c r="C3414" s="2" t="s">
        <v>6655</v>
      </c>
      <c r="D3414" s="2" t="s">
        <v>1018</v>
      </c>
      <c r="E3414" s="2">
        <v>2</v>
      </c>
      <c r="F3414" s="2" t="s">
        <v>51</v>
      </c>
      <c r="G3414" s="2">
        <v>79565</v>
      </c>
      <c r="H3414" s="3">
        <v>0.44792546304115294</v>
      </c>
      <c r="I3414" s="2">
        <v>177630</v>
      </c>
      <c r="J3414" s="2" t="s">
        <v>14741</v>
      </c>
      <c r="K3414" s="2" t="s">
        <v>788</v>
      </c>
      <c r="L3414" s="2" t="s">
        <v>2800</v>
      </c>
      <c r="M3414" s="2" t="s">
        <v>14755</v>
      </c>
      <c r="N3414" s="1" t="str">
        <f t="shared" si="53"/>
        <v>NEVASA22014</v>
      </c>
    </row>
    <row r="3415" spans="1:14" x14ac:dyDescent="0.3">
      <c r="A3415" s="2">
        <v>221</v>
      </c>
      <c r="B3415" s="2" t="s">
        <v>7851</v>
      </c>
      <c r="C3415" s="2" t="s">
        <v>6656</v>
      </c>
      <c r="D3415" s="2" t="s">
        <v>1018</v>
      </c>
      <c r="E3415" s="2">
        <v>3</v>
      </c>
      <c r="F3415" s="2" t="s">
        <v>103</v>
      </c>
      <c r="G3415" s="2">
        <v>4749</v>
      </c>
      <c r="H3415" s="3">
        <v>2.6735348758655634E-2</v>
      </c>
      <c r="I3415" s="2">
        <v>177630</v>
      </c>
      <c r="J3415" s="2" t="s">
        <v>14741</v>
      </c>
      <c r="K3415" s="2" t="s">
        <v>788</v>
      </c>
      <c r="L3415" s="2" t="s">
        <v>2800</v>
      </c>
      <c r="M3415" s="2" t="s">
        <v>14755</v>
      </c>
      <c r="N3415" s="1" t="str">
        <f t="shared" si="53"/>
        <v>NEVASA32014</v>
      </c>
    </row>
    <row r="3416" spans="1:14" x14ac:dyDescent="0.3">
      <c r="A3416" s="2">
        <v>221</v>
      </c>
      <c r="B3416" s="2" t="s">
        <v>7851</v>
      </c>
      <c r="C3416" s="2" t="s">
        <v>6657</v>
      </c>
      <c r="D3416" s="2" t="s">
        <v>1018</v>
      </c>
      <c r="E3416" s="2">
        <v>4</v>
      </c>
      <c r="F3416" s="2" t="s">
        <v>7</v>
      </c>
      <c r="G3416" s="2">
        <v>2138</v>
      </c>
      <c r="H3416" s="3">
        <v>1.20362551370827E-2</v>
      </c>
      <c r="I3416" s="2">
        <v>177630</v>
      </c>
      <c r="J3416" s="2" t="s">
        <v>14741</v>
      </c>
      <c r="K3416" s="2" t="s">
        <v>788</v>
      </c>
      <c r="L3416" s="2" t="s">
        <v>2800</v>
      </c>
      <c r="M3416" s="2" t="s">
        <v>14755</v>
      </c>
      <c r="N3416" s="1" t="str">
        <f t="shared" si="53"/>
        <v>NEVASA42014</v>
      </c>
    </row>
    <row r="3417" spans="1:14" x14ac:dyDescent="0.3">
      <c r="A3417" s="2">
        <v>221</v>
      </c>
      <c r="B3417" s="2" t="s">
        <v>7851</v>
      </c>
      <c r="C3417" s="2" t="s">
        <v>6658</v>
      </c>
      <c r="D3417" s="2" t="s">
        <v>1018</v>
      </c>
      <c r="E3417" s="2">
        <v>5</v>
      </c>
      <c r="F3417" s="2" t="s">
        <v>302</v>
      </c>
      <c r="G3417" s="2">
        <v>1652</v>
      </c>
      <c r="H3417" s="3">
        <v>9.3002308168665202E-3</v>
      </c>
      <c r="I3417" s="2">
        <v>177630</v>
      </c>
      <c r="J3417" s="2" t="s">
        <v>14741</v>
      </c>
      <c r="K3417" s="2" t="s">
        <v>788</v>
      </c>
      <c r="L3417" s="2" t="s">
        <v>2800</v>
      </c>
      <c r="M3417" s="2" t="s">
        <v>14755</v>
      </c>
      <c r="N3417" s="1" t="str">
        <f t="shared" si="53"/>
        <v>NEVASA52014</v>
      </c>
    </row>
    <row r="3418" spans="1:14" x14ac:dyDescent="0.3">
      <c r="A3418" s="2">
        <v>221</v>
      </c>
      <c r="B3418" s="2" t="s">
        <v>7851</v>
      </c>
      <c r="C3418" s="2" t="s">
        <v>22</v>
      </c>
      <c r="D3418" s="2" t="s">
        <v>7923</v>
      </c>
      <c r="E3418" s="2">
        <v>6</v>
      </c>
      <c r="F3418" s="2" t="s">
        <v>22</v>
      </c>
      <c r="G3418" s="2">
        <v>1590</v>
      </c>
      <c r="H3418" s="3">
        <v>8.9511906772504653E-3</v>
      </c>
      <c r="I3418" s="2">
        <v>177630</v>
      </c>
      <c r="J3418" s="2" t="s">
        <v>14741</v>
      </c>
      <c r="K3418" s="2" t="s">
        <v>788</v>
      </c>
      <c r="L3418" s="2" t="s">
        <v>2800</v>
      </c>
      <c r="M3418" s="2" t="s">
        <v>14755</v>
      </c>
      <c r="N3418" s="1" t="str">
        <f t="shared" si="53"/>
        <v>NEVASA62014</v>
      </c>
    </row>
    <row r="3419" spans="1:14" x14ac:dyDescent="0.3">
      <c r="A3419" s="2">
        <v>221</v>
      </c>
      <c r="B3419" s="2" t="s">
        <v>7851</v>
      </c>
      <c r="C3419" s="2" t="s">
        <v>6659</v>
      </c>
      <c r="D3419" s="2" t="s">
        <v>1018</v>
      </c>
      <c r="E3419" s="2">
        <v>7</v>
      </c>
      <c r="F3419" s="2" t="s">
        <v>19</v>
      </c>
      <c r="G3419" s="2">
        <v>1560</v>
      </c>
      <c r="H3419" s="3">
        <v>8.7823002871136625E-3</v>
      </c>
      <c r="I3419" s="2">
        <v>177630</v>
      </c>
      <c r="J3419" s="2" t="s">
        <v>14741</v>
      </c>
      <c r="K3419" s="2" t="s">
        <v>788</v>
      </c>
      <c r="L3419" s="2" t="s">
        <v>2800</v>
      </c>
      <c r="M3419" s="2" t="s">
        <v>14755</v>
      </c>
      <c r="N3419" s="1" t="str">
        <f t="shared" si="53"/>
        <v>NEVASA72014</v>
      </c>
    </row>
    <row r="3420" spans="1:14" x14ac:dyDescent="0.3">
      <c r="A3420" s="2">
        <v>221</v>
      </c>
      <c r="B3420" s="2" t="s">
        <v>7851</v>
      </c>
      <c r="C3420" s="2" t="s">
        <v>6660</v>
      </c>
      <c r="D3420" s="2" t="s">
        <v>1018</v>
      </c>
      <c r="E3420" s="2">
        <v>8</v>
      </c>
      <c r="F3420" s="2" t="s">
        <v>19</v>
      </c>
      <c r="G3420" s="2">
        <v>933</v>
      </c>
      <c r="H3420" s="3">
        <v>5.2524911332545174E-3</v>
      </c>
      <c r="I3420" s="2">
        <v>177630</v>
      </c>
      <c r="J3420" s="2" t="s">
        <v>14741</v>
      </c>
      <c r="K3420" s="2" t="s">
        <v>788</v>
      </c>
      <c r="L3420" s="2" t="s">
        <v>2800</v>
      </c>
      <c r="M3420" s="2" t="s">
        <v>14755</v>
      </c>
      <c r="N3420" s="1" t="str">
        <f t="shared" si="53"/>
        <v>NEVASA82014</v>
      </c>
    </row>
    <row r="3421" spans="1:14" x14ac:dyDescent="0.3">
      <c r="A3421" s="2">
        <v>221</v>
      </c>
      <c r="B3421" s="2" t="s">
        <v>7851</v>
      </c>
      <c r="C3421" s="2" t="s">
        <v>6661</v>
      </c>
      <c r="D3421" s="2" t="s">
        <v>1018</v>
      </c>
      <c r="E3421" s="2">
        <v>9</v>
      </c>
      <c r="F3421" s="2" t="s">
        <v>11</v>
      </c>
      <c r="G3421" s="2">
        <v>379</v>
      </c>
      <c r="H3421" s="3">
        <v>2.1336485953949219E-3</v>
      </c>
      <c r="I3421" s="2">
        <v>177630</v>
      </c>
      <c r="J3421" s="2" t="s">
        <v>14741</v>
      </c>
      <c r="K3421" s="2" t="s">
        <v>788</v>
      </c>
      <c r="L3421" s="2" t="s">
        <v>2800</v>
      </c>
      <c r="M3421" s="2" t="s">
        <v>14755</v>
      </c>
      <c r="N3421" s="1" t="str">
        <f t="shared" si="53"/>
        <v>NEVASA92014</v>
      </c>
    </row>
    <row r="3422" spans="1:14" x14ac:dyDescent="0.3">
      <c r="A3422" s="2">
        <v>221</v>
      </c>
      <c r="B3422" s="2" t="s">
        <v>7851</v>
      </c>
      <c r="C3422" s="2" t="s">
        <v>6662</v>
      </c>
      <c r="D3422" s="2" t="s">
        <v>1018</v>
      </c>
      <c r="E3422" s="2">
        <v>10</v>
      </c>
      <c r="F3422" s="2" t="s">
        <v>19</v>
      </c>
      <c r="G3422" s="2">
        <v>262</v>
      </c>
      <c r="H3422" s="3">
        <v>1.4749760738613973E-3</v>
      </c>
      <c r="I3422" s="2">
        <v>177630</v>
      </c>
      <c r="J3422" s="2" t="s">
        <v>14741</v>
      </c>
      <c r="K3422" s="2" t="s">
        <v>788</v>
      </c>
      <c r="L3422" s="2" t="s">
        <v>2800</v>
      </c>
      <c r="M3422" s="2" t="s">
        <v>14755</v>
      </c>
      <c r="N3422" s="1" t="str">
        <f t="shared" si="53"/>
        <v>NEVASA102014</v>
      </c>
    </row>
    <row r="3423" spans="1:14" x14ac:dyDescent="0.3">
      <c r="A3423" s="2">
        <v>221</v>
      </c>
      <c r="B3423" s="2" t="s">
        <v>7851</v>
      </c>
      <c r="C3423" s="2" t="s">
        <v>6663</v>
      </c>
      <c r="D3423" s="2" t="s">
        <v>1018</v>
      </c>
      <c r="E3423" s="2">
        <v>11</v>
      </c>
      <c r="F3423" s="2" t="s">
        <v>19</v>
      </c>
      <c r="G3423" s="2">
        <v>236</v>
      </c>
      <c r="H3423" s="3">
        <v>1.3286044024095028E-3</v>
      </c>
      <c r="I3423" s="2">
        <v>177630</v>
      </c>
      <c r="J3423" s="2" t="s">
        <v>14741</v>
      </c>
      <c r="K3423" s="2" t="s">
        <v>788</v>
      </c>
      <c r="L3423" s="2" t="s">
        <v>2800</v>
      </c>
      <c r="M3423" s="2" t="s">
        <v>14755</v>
      </c>
      <c r="N3423" s="1" t="str">
        <f t="shared" si="53"/>
        <v>NEVASA112014</v>
      </c>
    </row>
    <row r="3424" spans="1:14" x14ac:dyDescent="0.3">
      <c r="A3424" s="2">
        <v>221</v>
      </c>
      <c r="B3424" s="2" t="s">
        <v>7851</v>
      </c>
      <c r="C3424" s="2" t="s">
        <v>6664</v>
      </c>
      <c r="D3424" s="2" t="s">
        <v>1018</v>
      </c>
      <c r="E3424" s="2">
        <v>12</v>
      </c>
      <c r="F3424" s="2" t="s">
        <v>15</v>
      </c>
      <c r="G3424" s="2">
        <v>205</v>
      </c>
      <c r="H3424" s="3">
        <v>1.1540843326014749E-3</v>
      </c>
      <c r="I3424" s="2">
        <v>177630</v>
      </c>
      <c r="J3424" s="2" t="s">
        <v>14741</v>
      </c>
      <c r="K3424" s="2" t="s">
        <v>788</v>
      </c>
      <c r="L3424" s="2" t="s">
        <v>2800</v>
      </c>
      <c r="M3424" s="2" t="s">
        <v>14755</v>
      </c>
      <c r="N3424" s="1" t="str">
        <f t="shared" si="53"/>
        <v>NEVASA122014</v>
      </c>
    </row>
    <row r="3425" spans="1:14" x14ac:dyDescent="0.3">
      <c r="A3425" s="2">
        <v>222</v>
      </c>
      <c r="B3425" s="2" t="s">
        <v>7852</v>
      </c>
      <c r="C3425" s="2" t="s">
        <v>6665</v>
      </c>
      <c r="D3425" s="2" t="s">
        <v>1020</v>
      </c>
      <c r="E3425" s="2">
        <v>1</v>
      </c>
      <c r="F3425" s="2" t="s">
        <v>9</v>
      </c>
      <c r="G3425" s="2">
        <v>133720</v>
      </c>
      <c r="H3425" s="3">
        <v>0.58579238802831712</v>
      </c>
      <c r="I3425" s="2">
        <v>228272</v>
      </c>
      <c r="J3425" s="2" t="s">
        <v>14741</v>
      </c>
      <c r="K3425" s="2" t="s">
        <v>2800</v>
      </c>
      <c r="L3425" s="2" t="s">
        <v>2800</v>
      </c>
      <c r="M3425" s="2" t="s">
        <v>14755</v>
      </c>
      <c r="N3425" s="1" t="str">
        <f t="shared" si="53"/>
        <v>SHEVGAON12014</v>
      </c>
    </row>
    <row r="3426" spans="1:14" x14ac:dyDescent="0.3">
      <c r="A3426" s="2">
        <v>222</v>
      </c>
      <c r="B3426" s="2" t="s">
        <v>7852</v>
      </c>
      <c r="C3426" s="2" t="s">
        <v>6666</v>
      </c>
      <c r="D3426" s="2" t="s">
        <v>1018</v>
      </c>
      <c r="E3426" s="2">
        <v>2</v>
      </c>
      <c r="F3426" s="2" t="s">
        <v>51</v>
      </c>
      <c r="G3426" s="2">
        <v>80654</v>
      </c>
      <c r="H3426" s="3">
        <v>0.35332410457699587</v>
      </c>
      <c r="I3426" s="2">
        <v>228272</v>
      </c>
      <c r="J3426" s="2" t="s">
        <v>14741</v>
      </c>
      <c r="K3426" s="2" t="s">
        <v>2800</v>
      </c>
      <c r="L3426" s="2" t="s">
        <v>2800</v>
      </c>
      <c r="M3426" s="2" t="s">
        <v>14755</v>
      </c>
      <c r="N3426" s="1" t="str">
        <f t="shared" si="53"/>
        <v>SHEVGAON22014</v>
      </c>
    </row>
    <row r="3427" spans="1:14" x14ac:dyDescent="0.3">
      <c r="A3427" s="2">
        <v>222</v>
      </c>
      <c r="B3427" s="2" t="s">
        <v>7852</v>
      </c>
      <c r="C3427" s="2" t="s">
        <v>6667</v>
      </c>
      <c r="D3427" s="2" t="s">
        <v>1018</v>
      </c>
      <c r="E3427" s="2">
        <v>3</v>
      </c>
      <c r="F3427" s="2" t="s">
        <v>103</v>
      </c>
      <c r="G3427" s="2">
        <v>3514</v>
      </c>
      <c r="H3427" s="3">
        <v>1.5393916029999299E-2</v>
      </c>
      <c r="I3427" s="2">
        <v>228272</v>
      </c>
      <c r="J3427" s="2" t="s">
        <v>14741</v>
      </c>
      <c r="K3427" s="2" t="s">
        <v>2800</v>
      </c>
      <c r="L3427" s="2" t="s">
        <v>2800</v>
      </c>
      <c r="M3427" s="2" t="s">
        <v>14755</v>
      </c>
      <c r="N3427" s="1" t="str">
        <f t="shared" si="53"/>
        <v>SHEVGAON32014</v>
      </c>
    </row>
    <row r="3428" spans="1:14" x14ac:dyDescent="0.3">
      <c r="A3428" s="2">
        <v>222</v>
      </c>
      <c r="B3428" s="2" t="s">
        <v>7852</v>
      </c>
      <c r="C3428" s="2" t="s">
        <v>6668</v>
      </c>
      <c r="D3428" s="2" t="s">
        <v>1018</v>
      </c>
      <c r="E3428" s="2">
        <v>4</v>
      </c>
      <c r="F3428" s="2" t="s">
        <v>7</v>
      </c>
      <c r="G3428" s="2">
        <v>1938</v>
      </c>
      <c r="H3428" s="3">
        <v>8.4898717319688791E-3</v>
      </c>
      <c r="I3428" s="2">
        <v>228272</v>
      </c>
      <c r="J3428" s="2" t="s">
        <v>14741</v>
      </c>
      <c r="K3428" s="2" t="s">
        <v>2800</v>
      </c>
      <c r="L3428" s="2" t="s">
        <v>2800</v>
      </c>
      <c r="M3428" s="2" t="s">
        <v>14755</v>
      </c>
      <c r="N3428" s="1" t="str">
        <f t="shared" si="53"/>
        <v>SHEVGAON42014</v>
      </c>
    </row>
    <row r="3429" spans="1:14" x14ac:dyDescent="0.3">
      <c r="A3429" s="2">
        <v>222</v>
      </c>
      <c r="B3429" s="2" t="s">
        <v>7852</v>
      </c>
      <c r="C3429" s="2" t="s">
        <v>6669</v>
      </c>
      <c r="D3429" s="2" t="s">
        <v>1018</v>
      </c>
      <c r="E3429" s="2">
        <v>5</v>
      </c>
      <c r="F3429" s="2" t="s">
        <v>302</v>
      </c>
      <c r="G3429" s="2">
        <v>1768</v>
      </c>
      <c r="H3429" s="3">
        <v>7.7451461414452935E-3</v>
      </c>
      <c r="I3429" s="2">
        <v>228272</v>
      </c>
      <c r="J3429" s="2" t="s">
        <v>14741</v>
      </c>
      <c r="K3429" s="2" t="s">
        <v>2800</v>
      </c>
      <c r="L3429" s="2" t="s">
        <v>2800</v>
      </c>
      <c r="M3429" s="2" t="s">
        <v>14755</v>
      </c>
      <c r="N3429" s="1" t="str">
        <f t="shared" si="53"/>
        <v>SHEVGAON52014</v>
      </c>
    </row>
    <row r="3430" spans="1:14" x14ac:dyDescent="0.3">
      <c r="A3430" s="2">
        <v>222</v>
      </c>
      <c r="B3430" s="2" t="s">
        <v>7852</v>
      </c>
      <c r="C3430" s="2" t="s">
        <v>6670</v>
      </c>
      <c r="D3430" s="2" t="s">
        <v>1018</v>
      </c>
      <c r="E3430" s="2">
        <v>6</v>
      </c>
      <c r="F3430" s="2" t="s">
        <v>19</v>
      </c>
      <c r="G3430" s="2">
        <v>1763</v>
      </c>
      <c r="H3430" s="3">
        <v>7.7232424476063643E-3</v>
      </c>
      <c r="I3430" s="2">
        <v>228272</v>
      </c>
      <c r="J3430" s="2" t="s">
        <v>14741</v>
      </c>
      <c r="K3430" s="2" t="s">
        <v>2800</v>
      </c>
      <c r="L3430" s="2" t="s">
        <v>2800</v>
      </c>
      <c r="M3430" s="2" t="s">
        <v>14755</v>
      </c>
      <c r="N3430" s="1" t="str">
        <f t="shared" si="53"/>
        <v>SHEVGAON62014</v>
      </c>
    </row>
    <row r="3431" spans="1:14" x14ac:dyDescent="0.3">
      <c r="A3431" s="2">
        <v>222</v>
      </c>
      <c r="B3431" s="2" t="s">
        <v>7852</v>
      </c>
      <c r="C3431" s="2" t="s">
        <v>22</v>
      </c>
      <c r="D3431" s="2" t="s">
        <v>7923</v>
      </c>
      <c r="E3431" s="2">
        <v>7</v>
      </c>
      <c r="F3431" s="2" t="s">
        <v>22</v>
      </c>
      <c r="G3431" s="2">
        <v>1614</v>
      </c>
      <c r="H3431" s="3">
        <v>7.0705123712062803E-3</v>
      </c>
      <c r="I3431" s="2">
        <v>228272</v>
      </c>
      <c r="J3431" s="2" t="s">
        <v>14741</v>
      </c>
      <c r="K3431" s="2" t="s">
        <v>2800</v>
      </c>
      <c r="L3431" s="2" t="s">
        <v>2800</v>
      </c>
      <c r="M3431" s="2" t="s">
        <v>14755</v>
      </c>
      <c r="N3431" s="1" t="str">
        <f t="shared" si="53"/>
        <v>SHEVGAON72014</v>
      </c>
    </row>
    <row r="3432" spans="1:14" x14ac:dyDescent="0.3">
      <c r="A3432" s="2">
        <v>222</v>
      </c>
      <c r="B3432" s="2" t="s">
        <v>7852</v>
      </c>
      <c r="C3432" s="2" t="s">
        <v>6671</v>
      </c>
      <c r="D3432" s="2" t="s">
        <v>1018</v>
      </c>
      <c r="E3432" s="2">
        <v>8</v>
      </c>
      <c r="F3432" s="2" t="s">
        <v>19</v>
      </c>
      <c r="G3432" s="2">
        <v>1070</v>
      </c>
      <c r="H3432" s="3">
        <v>4.6873904815308053E-3</v>
      </c>
      <c r="I3432" s="2">
        <v>228272</v>
      </c>
      <c r="J3432" s="2" t="s">
        <v>14741</v>
      </c>
      <c r="K3432" s="2" t="s">
        <v>2800</v>
      </c>
      <c r="L3432" s="2" t="s">
        <v>2800</v>
      </c>
      <c r="M3432" s="2" t="s">
        <v>14755</v>
      </c>
      <c r="N3432" s="1" t="str">
        <f t="shared" si="53"/>
        <v>SHEVGAON82014</v>
      </c>
    </row>
    <row r="3433" spans="1:14" x14ac:dyDescent="0.3">
      <c r="A3433" s="2">
        <v>222</v>
      </c>
      <c r="B3433" s="2" t="s">
        <v>7852</v>
      </c>
      <c r="C3433" s="2" t="s">
        <v>6672</v>
      </c>
      <c r="D3433" s="2" t="s">
        <v>1018</v>
      </c>
      <c r="E3433" s="2">
        <v>9</v>
      </c>
      <c r="F3433" s="2" t="s">
        <v>19</v>
      </c>
      <c r="G3433" s="2">
        <v>699</v>
      </c>
      <c r="H3433" s="3">
        <v>3.0621363986822739E-3</v>
      </c>
      <c r="I3433" s="2">
        <v>228272</v>
      </c>
      <c r="J3433" s="2" t="s">
        <v>14741</v>
      </c>
      <c r="K3433" s="2" t="s">
        <v>2800</v>
      </c>
      <c r="L3433" s="2" t="s">
        <v>2800</v>
      </c>
      <c r="M3433" s="2" t="s">
        <v>14755</v>
      </c>
      <c r="N3433" s="1" t="str">
        <f t="shared" si="53"/>
        <v>SHEVGAON92014</v>
      </c>
    </row>
    <row r="3434" spans="1:14" x14ac:dyDescent="0.3">
      <c r="A3434" s="2">
        <v>222</v>
      </c>
      <c r="B3434" s="2" t="s">
        <v>7852</v>
      </c>
      <c r="C3434" s="2" t="s">
        <v>6673</v>
      </c>
      <c r="D3434" s="2" t="s">
        <v>1018</v>
      </c>
      <c r="E3434" s="2">
        <v>10</v>
      </c>
      <c r="F3434" s="2" t="s">
        <v>19</v>
      </c>
      <c r="G3434" s="2">
        <v>542</v>
      </c>
      <c r="H3434" s="3">
        <v>2.3743604121399032E-3</v>
      </c>
      <c r="I3434" s="2">
        <v>228272</v>
      </c>
      <c r="J3434" s="2" t="s">
        <v>14741</v>
      </c>
      <c r="K3434" s="2" t="s">
        <v>2800</v>
      </c>
      <c r="L3434" s="2" t="s">
        <v>2800</v>
      </c>
      <c r="M3434" s="2" t="s">
        <v>14755</v>
      </c>
      <c r="N3434" s="1" t="str">
        <f t="shared" si="53"/>
        <v>SHEVGAON102014</v>
      </c>
    </row>
    <row r="3435" spans="1:14" x14ac:dyDescent="0.3">
      <c r="A3435" s="2">
        <v>222</v>
      </c>
      <c r="B3435" s="2" t="s">
        <v>7852</v>
      </c>
      <c r="C3435" s="2" t="s">
        <v>6674</v>
      </c>
      <c r="D3435" s="2" t="s">
        <v>1018</v>
      </c>
      <c r="E3435" s="2">
        <v>11</v>
      </c>
      <c r="F3435" s="2" t="s">
        <v>11</v>
      </c>
      <c r="G3435" s="2">
        <v>508</v>
      </c>
      <c r="H3435" s="3">
        <v>2.2254152940351861E-3</v>
      </c>
      <c r="I3435" s="2">
        <v>228272</v>
      </c>
      <c r="J3435" s="2" t="s">
        <v>14741</v>
      </c>
      <c r="K3435" s="2" t="s">
        <v>2800</v>
      </c>
      <c r="L3435" s="2" t="s">
        <v>2800</v>
      </c>
      <c r="M3435" s="2" t="s">
        <v>14755</v>
      </c>
      <c r="N3435" s="1" t="str">
        <f t="shared" si="53"/>
        <v>SHEVGAON112014</v>
      </c>
    </row>
    <row r="3436" spans="1:14" x14ac:dyDescent="0.3">
      <c r="A3436" s="2">
        <v>222</v>
      </c>
      <c r="B3436" s="2" t="s">
        <v>7852</v>
      </c>
      <c r="C3436" s="2" t="s">
        <v>6675</v>
      </c>
      <c r="D3436" s="2" t="s">
        <v>1018</v>
      </c>
      <c r="E3436" s="2">
        <v>12</v>
      </c>
      <c r="F3436" s="2" t="s">
        <v>19</v>
      </c>
      <c r="G3436" s="2">
        <v>482</v>
      </c>
      <c r="H3436" s="3">
        <v>2.1115160860727552E-3</v>
      </c>
      <c r="I3436" s="2">
        <v>228272</v>
      </c>
      <c r="J3436" s="2" t="s">
        <v>14741</v>
      </c>
      <c r="K3436" s="2" t="s">
        <v>2800</v>
      </c>
      <c r="L3436" s="2" t="s">
        <v>2800</v>
      </c>
      <c r="M3436" s="2" t="s">
        <v>14755</v>
      </c>
      <c r="N3436" s="1" t="str">
        <f t="shared" si="53"/>
        <v>SHEVGAON122014</v>
      </c>
    </row>
    <row r="3437" spans="1:14" x14ac:dyDescent="0.3">
      <c r="A3437" s="2">
        <v>223</v>
      </c>
      <c r="B3437" s="2" t="s">
        <v>7853</v>
      </c>
      <c r="C3437" s="2" t="s">
        <v>6676</v>
      </c>
      <c r="D3437" s="2" t="s">
        <v>1018</v>
      </c>
      <c r="E3437" s="2">
        <v>1</v>
      </c>
      <c r="F3437" s="2" t="s">
        <v>9</v>
      </c>
      <c r="G3437" s="2">
        <v>91088</v>
      </c>
      <c r="H3437" s="3">
        <v>0.4715261133571802</v>
      </c>
      <c r="I3437" s="2">
        <v>193177</v>
      </c>
      <c r="J3437" s="2" t="s">
        <v>14741</v>
      </c>
      <c r="K3437" s="2" t="s">
        <v>2800</v>
      </c>
      <c r="L3437" s="2" t="s">
        <v>2800</v>
      </c>
      <c r="M3437" s="2" t="s">
        <v>14755</v>
      </c>
      <c r="N3437" s="1" t="str">
        <f t="shared" si="53"/>
        <v>RAHURI12014</v>
      </c>
    </row>
    <row r="3438" spans="1:14" x14ac:dyDescent="0.3">
      <c r="A3438" s="2">
        <v>223</v>
      </c>
      <c r="B3438" s="2" t="s">
        <v>7853</v>
      </c>
      <c r="C3438" s="2" t="s">
        <v>6677</v>
      </c>
      <c r="D3438" s="2" t="s">
        <v>1020</v>
      </c>
      <c r="E3438" s="2">
        <v>2</v>
      </c>
      <c r="F3438" s="2" t="s">
        <v>103</v>
      </c>
      <c r="G3438" s="2">
        <v>65226</v>
      </c>
      <c r="H3438" s="3">
        <v>0.33764889194883446</v>
      </c>
      <c r="I3438" s="2">
        <v>193177</v>
      </c>
      <c r="J3438" s="2" t="s">
        <v>14741</v>
      </c>
      <c r="K3438" s="2" t="s">
        <v>2800</v>
      </c>
      <c r="L3438" s="2" t="s">
        <v>2800</v>
      </c>
      <c r="M3438" s="2" t="s">
        <v>14755</v>
      </c>
      <c r="N3438" s="1" t="str">
        <f t="shared" si="53"/>
        <v>RAHURI22014</v>
      </c>
    </row>
    <row r="3439" spans="1:14" x14ac:dyDescent="0.3">
      <c r="A3439" s="2">
        <v>223</v>
      </c>
      <c r="B3439" s="2" t="s">
        <v>7853</v>
      </c>
      <c r="C3439" s="2" t="s">
        <v>6678</v>
      </c>
      <c r="D3439" s="2" t="s">
        <v>1018</v>
      </c>
      <c r="E3439" s="2">
        <v>3</v>
      </c>
      <c r="F3439" s="2" t="s">
        <v>51</v>
      </c>
      <c r="G3439" s="2">
        <v>24061</v>
      </c>
      <c r="H3439" s="3">
        <v>0.12455416535094757</v>
      </c>
      <c r="I3439" s="2">
        <v>193177</v>
      </c>
      <c r="J3439" s="2" t="s">
        <v>14741</v>
      </c>
      <c r="K3439" s="2" t="s">
        <v>2800</v>
      </c>
      <c r="L3439" s="2" t="s">
        <v>2800</v>
      </c>
      <c r="M3439" s="2" t="s">
        <v>14755</v>
      </c>
      <c r="N3439" s="1" t="str">
        <f t="shared" si="53"/>
        <v>RAHURI32014</v>
      </c>
    </row>
    <row r="3440" spans="1:14" x14ac:dyDescent="0.3">
      <c r="A3440" s="2">
        <v>223</v>
      </c>
      <c r="B3440" s="2" t="s">
        <v>7853</v>
      </c>
      <c r="C3440" s="2" t="s">
        <v>6679</v>
      </c>
      <c r="D3440" s="2" t="s">
        <v>1018</v>
      </c>
      <c r="E3440" s="2">
        <v>4</v>
      </c>
      <c r="F3440" s="2" t="s">
        <v>7</v>
      </c>
      <c r="G3440" s="2">
        <v>4068</v>
      </c>
      <c r="H3440" s="3">
        <v>2.1058407574400678E-2</v>
      </c>
      <c r="I3440" s="2">
        <v>193177</v>
      </c>
      <c r="J3440" s="2" t="s">
        <v>14741</v>
      </c>
      <c r="K3440" s="2" t="s">
        <v>2800</v>
      </c>
      <c r="L3440" s="2" t="s">
        <v>2800</v>
      </c>
      <c r="M3440" s="2" t="s">
        <v>14755</v>
      </c>
      <c r="N3440" s="1" t="str">
        <f t="shared" si="53"/>
        <v>RAHURI42014</v>
      </c>
    </row>
    <row r="3441" spans="1:14" x14ac:dyDescent="0.3">
      <c r="A3441" s="2">
        <v>223</v>
      </c>
      <c r="B3441" s="2" t="s">
        <v>7853</v>
      </c>
      <c r="C3441" s="2" t="s">
        <v>6680</v>
      </c>
      <c r="D3441" s="2" t="s">
        <v>1018</v>
      </c>
      <c r="E3441" s="2">
        <v>5</v>
      </c>
      <c r="F3441" s="2" t="s">
        <v>19</v>
      </c>
      <c r="G3441" s="2">
        <v>2589</v>
      </c>
      <c r="H3441" s="3">
        <v>1.3402216619990992E-2</v>
      </c>
      <c r="I3441" s="2">
        <v>193177</v>
      </c>
      <c r="J3441" s="2" t="s">
        <v>14741</v>
      </c>
      <c r="K3441" s="2" t="s">
        <v>2800</v>
      </c>
      <c r="L3441" s="2" t="s">
        <v>2800</v>
      </c>
      <c r="M3441" s="2" t="s">
        <v>14755</v>
      </c>
      <c r="N3441" s="1" t="str">
        <f t="shared" si="53"/>
        <v>RAHURI52014</v>
      </c>
    </row>
    <row r="3442" spans="1:14" x14ac:dyDescent="0.3">
      <c r="A3442" s="2">
        <v>223</v>
      </c>
      <c r="B3442" s="2" t="s">
        <v>7853</v>
      </c>
      <c r="C3442" s="2" t="s">
        <v>22</v>
      </c>
      <c r="D3442" s="2" t="s">
        <v>7923</v>
      </c>
      <c r="E3442" s="2">
        <v>6</v>
      </c>
      <c r="F3442" s="2" t="s">
        <v>22</v>
      </c>
      <c r="G3442" s="2">
        <v>1311</v>
      </c>
      <c r="H3442" s="3">
        <v>6.7865222050244077E-3</v>
      </c>
      <c r="I3442" s="2">
        <v>193177</v>
      </c>
      <c r="J3442" s="2" t="s">
        <v>14741</v>
      </c>
      <c r="K3442" s="2" t="s">
        <v>2800</v>
      </c>
      <c r="L3442" s="2" t="s">
        <v>2800</v>
      </c>
      <c r="M3442" s="2" t="s">
        <v>14755</v>
      </c>
      <c r="N3442" s="1" t="str">
        <f t="shared" si="53"/>
        <v>RAHURI62014</v>
      </c>
    </row>
    <row r="3443" spans="1:14" x14ac:dyDescent="0.3">
      <c r="A3443" s="2">
        <v>223</v>
      </c>
      <c r="B3443" s="2" t="s">
        <v>7853</v>
      </c>
      <c r="C3443" s="2" t="s">
        <v>6681</v>
      </c>
      <c r="D3443" s="2" t="s">
        <v>1018</v>
      </c>
      <c r="E3443" s="2">
        <v>7</v>
      </c>
      <c r="F3443" s="2" t="s">
        <v>19</v>
      </c>
      <c r="G3443" s="2">
        <v>1068</v>
      </c>
      <c r="H3443" s="3">
        <v>5.5286084782349863E-3</v>
      </c>
      <c r="I3443" s="2">
        <v>193177</v>
      </c>
      <c r="J3443" s="2" t="s">
        <v>14741</v>
      </c>
      <c r="K3443" s="2" t="s">
        <v>2800</v>
      </c>
      <c r="L3443" s="2" t="s">
        <v>2800</v>
      </c>
      <c r="M3443" s="2" t="s">
        <v>14755</v>
      </c>
      <c r="N3443" s="1" t="str">
        <f t="shared" si="53"/>
        <v>RAHURI72014</v>
      </c>
    </row>
    <row r="3444" spans="1:14" x14ac:dyDescent="0.3">
      <c r="A3444" s="2">
        <v>223</v>
      </c>
      <c r="B3444" s="2" t="s">
        <v>7853</v>
      </c>
      <c r="C3444" s="2" t="s">
        <v>6682</v>
      </c>
      <c r="D3444" s="2" t="s">
        <v>1018</v>
      </c>
      <c r="E3444" s="2">
        <v>8</v>
      </c>
      <c r="F3444" s="2" t="s">
        <v>11</v>
      </c>
      <c r="G3444" s="2">
        <v>951</v>
      </c>
      <c r="H3444" s="3">
        <v>4.9229463134845249E-3</v>
      </c>
      <c r="I3444" s="2">
        <v>193177</v>
      </c>
      <c r="J3444" s="2" t="s">
        <v>14741</v>
      </c>
      <c r="K3444" s="2" t="s">
        <v>2800</v>
      </c>
      <c r="L3444" s="2" t="s">
        <v>2800</v>
      </c>
      <c r="M3444" s="2" t="s">
        <v>14755</v>
      </c>
      <c r="N3444" s="1" t="str">
        <f t="shared" si="53"/>
        <v>RAHURI82014</v>
      </c>
    </row>
    <row r="3445" spans="1:14" x14ac:dyDescent="0.3">
      <c r="A3445" s="2">
        <v>223</v>
      </c>
      <c r="B3445" s="2" t="s">
        <v>7853</v>
      </c>
      <c r="C3445" s="2" t="s">
        <v>6683</v>
      </c>
      <c r="D3445" s="2" t="s">
        <v>1018</v>
      </c>
      <c r="E3445" s="2">
        <v>9</v>
      </c>
      <c r="F3445" s="2" t="s">
        <v>19</v>
      </c>
      <c r="G3445" s="2">
        <v>887</v>
      </c>
      <c r="H3445" s="3">
        <v>4.5916439327663228E-3</v>
      </c>
      <c r="I3445" s="2">
        <v>193177</v>
      </c>
      <c r="J3445" s="2" t="s">
        <v>14741</v>
      </c>
      <c r="K3445" s="2" t="s">
        <v>2800</v>
      </c>
      <c r="L3445" s="2" t="s">
        <v>2800</v>
      </c>
      <c r="M3445" s="2" t="s">
        <v>14755</v>
      </c>
      <c r="N3445" s="1" t="str">
        <f t="shared" si="53"/>
        <v>RAHURI92014</v>
      </c>
    </row>
    <row r="3446" spans="1:14" x14ac:dyDescent="0.3">
      <c r="A3446" s="2">
        <v>223</v>
      </c>
      <c r="B3446" s="2" t="s">
        <v>7853</v>
      </c>
      <c r="C3446" s="2" t="s">
        <v>1731</v>
      </c>
      <c r="D3446" s="2" t="s">
        <v>1018</v>
      </c>
      <c r="E3446" s="2">
        <v>10</v>
      </c>
      <c r="F3446" s="2" t="s">
        <v>19</v>
      </c>
      <c r="G3446" s="2">
        <v>585</v>
      </c>
      <c r="H3446" s="3">
        <v>3.0283108237523101E-3</v>
      </c>
      <c r="I3446" s="2">
        <v>193177</v>
      </c>
      <c r="J3446" s="2" t="s">
        <v>14741</v>
      </c>
      <c r="K3446" s="2" t="s">
        <v>2800</v>
      </c>
      <c r="L3446" s="2" t="s">
        <v>2800</v>
      </c>
      <c r="M3446" s="2" t="s">
        <v>14755</v>
      </c>
      <c r="N3446" s="1" t="str">
        <f t="shared" si="53"/>
        <v>RAHURI102014</v>
      </c>
    </row>
    <row r="3447" spans="1:14" x14ac:dyDescent="0.3">
      <c r="A3447" s="2">
        <v>223</v>
      </c>
      <c r="B3447" s="2" t="s">
        <v>7853</v>
      </c>
      <c r="C3447" s="2" t="s">
        <v>6684</v>
      </c>
      <c r="D3447" s="2" t="s">
        <v>1018</v>
      </c>
      <c r="E3447" s="2">
        <v>11</v>
      </c>
      <c r="F3447" s="2" t="s">
        <v>19</v>
      </c>
      <c r="G3447" s="2">
        <v>486</v>
      </c>
      <c r="H3447" s="3">
        <v>2.515827453578842E-3</v>
      </c>
      <c r="I3447" s="2">
        <v>193177</v>
      </c>
      <c r="J3447" s="2" t="s">
        <v>14741</v>
      </c>
      <c r="K3447" s="2" t="s">
        <v>2800</v>
      </c>
      <c r="L3447" s="2" t="s">
        <v>2800</v>
      </c>
      <c r="M3447" s="2" t="s">
        <v>14755</v>
      </c>
      <c r="N3447" s="1" t="str">
        <f t="shared" si="53"/>
        <v>RAHURI112014</v>
      </c>
    </row>
    <row r="3448" spans="1:14" x14ac:dyDescent="0.3">
      <c r="A3448" s="2">
        <v>223</v>
      </c>
      <c r="B3448" s="2" t="s">
        <v>7853</v>
      </c>
      <c r="C3448" s="2" t="s">
        <v>6685</v>
      </c>
      <c r="D3448" s="2" t="s">
        <v>1018</v>
      </c>
      <c r="E3448" s="2">
        <v>12</v>
      </c>
      <c r="F3448" s="2" t="s">
        <v>15</v>
      </c>
      <c r="G3448" s="2">
        <v>429</v>
      </c>
      <c r="H3448" s="3">
        <v>2.220761270751694E-3</v>
      </c>
      <c r="I3448" s="2">
        <v>193177</v>
      </c>
      <c r="J3448" s="2" t="s">
        <v>14741</v>
      </c>
      <c r="K3448" s="2" t="s">
        <v>2800</v>
      </c>
      <c r="L3448" s="2" t="s">
        <v>2800</v>
      </c>
      <c r="M3448" s="2" t="s">
        <v>14755</v>
      </c>
      <c r="N3448" s="1" t="str">
        <f t="shared" si="53"/>
        <v>RAHURI122014</v>
      </c>
    </row>
    <row r="3449" spans="1:14" x14ac:dyDescent="0.3">
      <c r="A3449" s="2">
        <v>223</v>
      </c>
      <c r="B3449" s="2" t="s">
        <v>7853</v>
      </c>
      <c r="C3449" s="2" t="s">
        <v>6686</v>
      </c>
      <c r="D3449" s="2" t="s">
        <v>1018</v>
      </c>
      <c r="E3449" s="2">
        <v>13</v>
      </c>
      <c r="F3449" s="2" t="s">
        <v>19</v>
      </c>
      <c r="G3449" s="2">
        <v>428</v>
      </c>
      <c r="H3449" s="3">
        <v>2.2155846710529723E-3</v>
      </c>
      <c r="I3449" s="2">
        <v>193177</v>
      </c>
      <c r="J3449" s="2" t="s">
        <v>14741</v>
      </c>
      <c r="K3449" s="2" t="s">
        <v>2800</v>
      </c>
      <c r="L3449" s="2" t="s">
        <v>2800</v>
      </c>
      <c r="M3449" s="2" t="s">
        <v>14755</v>
      </c>
      <c r="N3449" s="1" t="str">
        <f t="shared" si="53"/>
        <v>RAHURI132014</v>
      </c>
    </row>
    <row r="3450" spans="1:14" x14ac:dyDescent="0.3">
      <c r="A3450" s="2">
        <v>224</v>
      </c>
      <c r="B3450" s="2" t="s">
        <v>7854</v>
      </c>
      <c r="C3450" s="2" t="s">
        <v>6687</v>
      </c>
      <c r="D3450" s="2" t="s">
        <v>1018</v>
      </c>
      <c r="E3450" s="2">
        <v>1</v>
      </c>
      <c r="F3450" s="2" t="s">
        <v>103</v>
      </c>
      <c r="G3450" s="2">
        <v>72984</v>
      </c>
      <c r="H3450" s="3">
        <v>0.36378861739988633</v>
      </c>
      <c r="I3450" s="2">
        <v>200622</v>
      </c>
      <c r="J3450" s="2" t="s">
        <v>14741</v>
      </c>
      <c r="K3450" s="2" t="s">
        <v>2800</v>
      </c>
      <c r="L3450" s="2" t="s">
        <v>2800</v>
      </c>
      <c r="M3450" s="2" t="s">
        <v>14755</v>
      </c>
      <c r="N3450" s="1" t="str">
        <f t="shared" si="53"/>
        <v>PARNER12014</v>
      </c>
    </row>
    <row r="3451" spans="1:14" x14ac:dyDescent="0.3">
      <c r="A3451" s="2">
        <v>224</v>
      </c>
      <c r="B3451" s="2" t="s">
        <v>7854</v>
      </c>
      <c r="C3451" s="2" t="s">
        <v>6688</v>
      </c>
      <c r="D3451" s="2" t="s">
        <v>1018</v>
      </c>
      <c r="E3451" s="2">
        <v>2</v>
      </c>
      <c r="F3451" s="2" t="s">
        <v>51</v>
      </c>
      <c r="G3451" s="2">
        <v>45589</v>
      </c>
      <c r="H3451" s="3">
        <v>0.22723828892145428</v>
      </c>
      <c r="I3451" s="2">
        <v>200622</v>
      </c>
      <c r="J3451" s="2" t="s">
        <v>14741</v>
      </c>
      <c r="K3451" s="2" t="s">
        <v>2800</v>
      </c>
      <c r="L3451" s="2" t="s">
        <v>2800</v>
      </c>
      <c r="M3451" s="2" t="s">
        <v>14755</v>
      </c>
      <c r="N3451" s="1" t="str">
        <f t="shared" si="53"/>
        <v>PARNER22014</v>
      </c>
    </row>
    <row r="3452" spans="1:14" x14ac:dyDescent="0.3">
      <c r="A3452" s="2">
        <v>224</v>
      </c>
      <c r="B3452" s="2" t="s">
        <v>7854</v>
      </c>
      <c r="C3452" s="2" t="s">
        <v>6689</v>
      </c>
      <c r="D3452" s="2" t="s">
        <v>1018</v>
      </c>
      <c r="E3452" s="2">
        <v>3</v>
      </c>
      <c r="F3452" s="2" t="s">
        <v>19</v>
      </c>
      <c r="G3452" s="2">
        <v>45608</v>
      </c>
      <c r="H3452" s="3">
        <v>0.22733299438745502</v>
      </c>
      <c r="I3452" s="2">
        <v>200622</v>
      </c>
      <c r="J3452" s="2" t="s">
        <v>14741</v>
      </c>
      <c r="K3452" s="2" t="s">
        <v>2800</v>
      </c>
      <c r="L3452" s="2" t="s">
        <v>2800</v>
      </c>
      <c r="M3452" s="2" t="s">
        <v>14755</v>
      </c>
      <c r="N3452" s="1" t="str">
        <f t="shared" si="53"/>
        <v>PARNER32014</v>
      </c>
    </row>
    <row r="3453" spans="1:14" x14ac:dyDescent="0.3">
      <c r="A3453" s="2">
        <v>224</v>
      </c>
      <c r="B3453" s="2" t="s">
        <v>7854</v>
      </c>
      <c r="C3453" s="2" t="s">
        <v>6690</v>
      </c>
      <c r="D3453" s="2" t="s">
        <v>1018</v>
      </c>
      <c r="E3453" s="2">
        <v>4</v>
      </c>
      <c r="F3453" s="2" t="s">
        <v>9</v>
      </c>
      <c r="G3453" s="2">
        <v>23891</v>
      </c>
      <c r="H3453" s="3">
        <v>0.11908464674861181</v>
      </c>
      <c r="I3453" s="2">
        <v>200622</v>
      </c>
      <c r="J3453" s="2" t="s">
        <v>14741</v>
      </c>
      <c r="K3453" s="2" t="s">
        <v>2800</v>
      </c>
      <c r="L3453" s="2" t="s">
        <v>2800</v>
      </c>
      <c r="M3453" s="2" t="s">
        <v>14755</v>
      </c>
      <c r="N3453" s="1" t="str">
        <f t="shared" si="53"/>
        <v>PARNER42014</v>
      </c>
    </row>
    <row r="3454" spans="1:14" x14ac:dyDescent="0.3">
      <c r="A3454" s="2">
        <v>224</v>
      </c>
      <c r="B3454" s="2" t="s">
        <v>7854</v>
      </c>
      <c r="C3454" s="2" t="s">
        <v>6691</v>
      </c>
      <c r="D3454" s="2" t="s">
        <v>1018</v>
      </c>
      <c r="E3454" s="2">
        <v>5</v>
      </c>
      <c r="F3454" s="2" t="s">
        <v>302</v>
      </c>
      <c r="G3454" s="2">
        <v>2201</v>
      </c>
      <c r="H3454" s="3">
        <v>1.0970880561453879E-2</v>
      </c>
      <c r="I3454" s="2">
        <v>200622</v>
      </c>
      <c r="J3454" s="2" t="s">
        <v>14741</v>
      </c>
      <c r="K3454" s="2" t="s">
        <v>2800</v>
      </c>
      <c r="L3454" s="2" t="s">
        <v>2800</v>
      </c>
      <c r="M3454" s="2" t="s">
        <v>14755</v>
      </c>
      <c r="N3454" s="1" t="str">
        <f t="shared" si="53"/>
        <v>PARNER52014</v>
      </c>
    </row>
    <row r="3455" spans="1:14" x14ac:dyDescent="0.3">
      <c r="A3455" s="2">
        <v>224</v>
      </c>
      <c r="B3455" s="2" t="s">
        <v>7854</v>
      </c>
      <c r="C3455" s="2" t="s">
        <v>6692</v>
      </c>
      <c r="D3455" s="2" t="s">
        <v>1018</v>
      </c>
      <c r="E3455" s="2">
        <v>6</v>
      </c>
      <c r="F3455" s="2" t="s">
        <v>7</v>
      </c>
      <c r="G3455" s="2">
        <v>1788</v>
      </c>
      <c r="H3455" s="3">
        <v>8.9122828004904748E-3</v>
      </c>
      <c r="I3455" s="2">
        <v>200622</v>
      </c>
      <c r="J3455" s="2" t="s">
        <v>14741</v>
      </c>
      <c r="K3455" s="2" t="s">
        <v>2800</v>
      </c>
      <c r="L3455" s="2" t="s">
        <v>2800</v>
      </c>
      <c r="M3455" s="2" t="s">
        <v>14755</v>
      </c>
      <c r="N3455" s="1" t="str">
        <f t="shared" si="53"/>
        <v>PARNER62014</v>
      </c>
    </row>
    <row r="3456" spans="1:14" x14ac:dyDescent="0.3">
      <c r="A3456" s="2">
        <v>224</v>
      </c>
      <c r="B3456" s="2" t="s">
        <v>7854</v>
      </c>
      <c r="C3456" s="2" t="s">
        <v>22</v>
      </c>
      <c r="D3456" s="2" t="s">
        <v>7923</v>
      </c>
      <c r="E3456" s="2">
        <v>7</v>
      </c>
      <c r="F3456" s="2" t="s">
        <v>22</v>
      </c>
      <c r="G3456" s="2">
        <v>1787</v>
      </c>
      <c r="H3456" s="3">
        <v>8.9072983022799087E-3</v>
      </c>
      <c r="I3456" s="2">
        <v>200622</v>
      </c>
      <c r="J3456" s="2" t="s">
        <v>14741</v>
      </c>
      <c r="K3456" s="2" t="s">
        <v>2800</v>
      </c>
      <c r="L3456" s="2" t="s">
        <v>2800</v>
      </c>
      <c r="M3456" s="2" t="s">
        <v>14755</v>
      </c>
      <c r="N3456" s="1" t="str">
        <f t="shared" si="53"/>
        <v>PARNER72014</v>
      </c>
    </row>
    <row r="3457" spans="1:14" x14ac:dyDescent="0.3">
      <c r="A3457" s="2">
        <v>224</v>
      </c>
      <c r="B3457" s="2" t="s">
        <v>7854</v>
      </c>
      <c r="C3457" s="2" t="s">
        <v>6693</v>
      </c>
      <c r="D3457" s="2" t="s">
        <v>1018</v>
      </c>
      <c r="E3457" s="2">
        <v>8</v>
      </c>
      <c r="F3457" s="2" t="s">
        <v>267</v>
      </c>
      <c r="G3457" s="2">
        <v>1618</v>
      </c>
      <c r="H3457" s="3">
        <v>8.0649181046943998E-3</v>
      </c>
      <c r="I3457" s="2">
        <v>200622</v>
      </c>
      <c r="J3457" s="2" t="s">
        <v>14741</v>
      </c>
      <c r="K3457" s="2" t="s">
        <v>2800</v>
      </c>
      <c r="L3457" s="2" t="s">
        <v>2800</v>
      </c>
      <c r="M3457" s="2" t="s">
        <v>14755</v>
      </c>
      <c r="N3457" s="1" t="str">
        <f t="shared" si="53"/>
        <v>PARNER82014</v>
      </c>
    </row>
    <row r="3458" spans="1:14" x14ac:dyDescent="0.3">
      <c r="A3458" s="2">
        <v>224</v>
      </c>
      <c r="B3458" s="2" t="s">
        <v>7854</v>
      </c>
      <c r="C3458" s="2" t="s">
        <v>6694</v>
      </c>
      <c r="D3458" s="2" t="s">
        <v>1018</v>
      </c>
      <c r="E3458" s="2">
        <v>9</v>
      </c>
      <c r="F3458" s="2" t="s">
        <v>15</v>
      </c>
      <c r="G3458" s="2">
        <v>1597</v>
      </c>
      <c r="H3458" s="3">
        <v>7.9602436422725326E-3</v>
      </c>
      <c r="I3458" s="2">
        <v>200622</v>
      </c>
      <c r="J3458" s="2" t="s">
        <v>14741</v>
      </c>
      <c r="K3458" s="2" t="s">
        <v>2800</v>
      </c>
      <c r="L3458" s="2" t="s">
        <v>2800</v>
      </c>
      <c r="M3458" s="2" t="s">
        <v>14755</v>
      </c>
      <c r="N3458" s="1" t="str">
        <f t="shared" si="53"/>
        <v>PARNER92014</v>
      </c>
    </row>
    <row r="3459" spans="1:14" x14ac:dyDescent="0.3">
      <c r="A3459" s="2">
        <v>224</v>
      </c>
      <c r="B3459" s="2" t="s">
        <v>7854</v>
      </c>
      <c r="C3459" s="2" t="s">
        <v>6695</v>
      </c>
      <c r="D3459" s="2" t="s">
        <v>1018</v>
      </c>
      <c r="E3459" s="2">
        <v>10</v>
      </c>
      <c r="F3459" s="2" t="s">
        <v>19</v>
      </c>
      <c r="G3459" s="2">
        <v>1163</v>
      </c>
      <c r="H3459" s="3">
        <v>5.7969714188872605E-3</v>
      </c>
      <c r="I3459" s="2">
        <v>200622</v>
      </c>
      <c r="J3459" s="2" t="s">
        <v>14741</v>
      </c>
      <c r="K3459" s="2" t="s">
        <v>2800</v>
      </c>
      <c r="L3459" s="2" t="s">
        <v>2800</v>
      </c>
      <c r="M3459" s="2" t="s">
        <v>14755</v>
      </c>
      <c r="N3459" s="1" t="str">
        <f t="shared" ref="N3459:N3522" si="54">B3459&amp;E3459&amp;2014</f>
        <v>PARNER102014</v>
      </c>
    </row>
    <row r="3460" spans="1:14" x14ac:dyDescent="0.3">
      <c r="A3460" s="2">
        <v>224</v>
      </c>
      <c r="B3460" s="2" t="s">
        <v>7854</v>
      </c>
      <c r="C3460" s="2" t="s">
        <v>6696</v>
      </c>
      <c r="D3460" s="2" t="s">
        <v>1018</v>
      </c>
      <c r="E3460" s="2">
        <v>11</v>
      </c>
      <c r="F3460" s="2" t="s">
        <v>19</v>
      </c>
      <c r="G3460" s="2">
        <v>726</v>
      </c>
      <c r="H3460" s="3">
        <v>3.6187457008702933E-3</v>
      </c>
      <c r="I3460" s="2">
        <v>200622</v>
      </c>
      <c r="J3460" s="2" t="s">
        <v>14741</v>
      </c>
      <c r="K3460" s="2" t="s">
        <v>2800</v>
      </c>
      <c r="L3460" s="2" t="s">
        <v>2800</v>
      </c>
      <c r="M3460" s="2" t="s">
        <v>14755</v>
      </c>
      <c r="N3460" s="1" t="str">
        <f t="shared" si="54"/>
        <v>PARNER112014</v>
      </c>
    </row>
    <row r="3461" spans="1:14" x14ac:dyDescent="0.3">
      <c r="A3461" s="2">
        <v>224</v>
      </c>
      <c r="B3461" s="2" t="s">
        <v>7854</v>
      </c>
      <c r="C3461" s="2" t="s">
        <v>6697</v>
      </c>
      <c r="D3461" s="2" t="s">
        <v>1018</v>
      </c>
      <c r="E3461" s="2">
        <v>12</v>
      </c>
      <c r="F3461" s="2" t="s">
        <v>11</v>
      </c>
      <c r="G3461" s="2">
        <v>594</v>
      </c>
      <c r="H3461" s="3">
        <v>2.9607919370756948E-3</v>
      </c>
      <c r="I3461" s="2">
        <v>200622</v>
      </c>
      <c r="J3461" s="2" t="s">
        <v>14741</v>
      </c>
      <c r="K3461" s="2" t="s">
        <v>2800</v>
      </c>
      <c r="L3461" s="2" t="s">
        <v>2800</v>
      </c>
      <c r="M3461" s="2" t="s">
        <v>14755</v>
      </c>
      <c r="N3461" s="1" t="str">
        <f t="shared" si="54"/>
        <v>PARNER122014</v>
      </c>
    </row>
    <row r="3462" spans="1:14" x14ac:dyDescent="0.3">
      <c r="A3462" s="2">
        <v>224</v>
      </c>
      <c r="B3462" s="2" t="s">
        <v>7854</v>
      </c>
      <c r="C3462" s="2" t="s">
        <v>6698</v>
      </c>
      <c r="D3462" s="2" t="s">
        <v>1018</v>
      </c>
      <c r="E3462" s="2">
        <v>13</v>
      </c>
      <c r="F3462" s="2" t="s">
        <v>19</v>
      </c>
      <c r="G3462" s="2">
        <v>494</v>
      </c>
      <c r="H3462" s="3">
        <v>2.4623421160191806E-3</v>
      </c>
      <c r="I3462" s="2">
        <v>200622</v>
      </c>
      <c r="J3462" s="2" t="s">
        <v>14741</v>
      </c>
      <c r="K3462" s="2" t="s">
        <v>2800</v>
      </c>
      <c r="L3462" s="2" t="s">
        <v>2800</v>
      </c>
      <c r="M3462" s="2" t="s">
        <v>14755</v>
      </c>
      <c r="N3462" s="1" t="str">
        <f t="shared" si="54"/>
        <v>PARNER132014</v>
      </c>
    </row>
    <row r="3463" spans="1:14" x14ac:dyDescent="0.3">
      <c r="A3463" s="2">
        <v>224</v>
      </c>
      <c r="B3463" s="2" t="s">
        <v>7854</v>
      </c>
      <c r="C3463" s="2" t="s">
        <v>784</v>
      </c>
      <c r="D3463" s="2" t="s">
        <v>1018</v>
      </c>
      <c r="E3463" s="2">
        <v>14</v>
      </c>
      <c r="F3463" s="2" t="s">
        <v>6699</v>
      </c>
      <c r="G3463" s="2">
        <v>302</v>
      </c>
      <c r="H3463" s="3">
        <v>1.5053184595906731E-3</v>
      </c>
      <c r="I3463" s="2">
        <v>200622</v>
      </c>
      <c r="J3463" s="2" t="s">
        <v>14741</v>
      </c>
      <c r="K3463" s="2" t="s">
        <v>2800</v>
      </c>
      <c r="L3463" s="2" t="s">
        <v>2800</v>
      </c>
      <c r="M3463" s="2" t="s">
        <v>14755</v>
      </c>
      <c r="N3463" s="1" t="str">
        <f t="shared" si="54"/>
        <v>PARNER142014</v>
      </c>
    </row>
    <row r="3464" spans="1:14" x14ac:dyDescent="0.3">
      <c r="A3464" s="2">
        <v>224</v>
      </c>
      <c r="B3464" s="2" t="s">
        <v>7854</v>
      </c>
      <c r="C3464" s="2" t="s">
        <v>6700</v>
      </c>
      <c r="D3464" s="2" t="s">
        <v>1018</v>
      </c>
      <c r="E3464" s="2">
        <v>15</v>
      </c>
      <c r="F3464" s="2" t="s">
        <v>19</v>
      </c>
      <c r="G3464" s="2">
        <v>280</v>
      </c>
      <c r="H3464" s="3">
        <v>1.3956594989582398E-3</v>
      </c>
      <c r="I3464" s="2">
        <v>200622</v>
      </c>
      <c r="J3464" s="2" t="s">
        <v>14741</v>
      </c>
      <c r="K3464" s="2" t="s">
        <v>2800</v>
      </c>
      <c r="L3464" s="2" t="s">
        <v>2800</v>
      </c>
      <c r="M3464" s="2" t="s">
        <v>14755</v>
      </c>
      <c r="N3464" s="1" t="str">
        <f t="shared" si="54"/>
        <v>PARNER152014</v>
      </c>
    </row>
    <row r="3465" spans="1:14" x14ac:dyDescent="0.3">
      <c r="A3465" s="2">
        <v>225</v>
      </c>
      <c r="B3465" s="2" t="s">
        <v>7855</v>
      </c>
      <c r="C3465" s="2" t="s">
        <v>1726</v>
      </c>
      <c r="D3465" s="2" t="s">
        <v>1018</v>
      </c>
      <c r="E3465" s="2">
        <v>1</v>
      </c>
      <c r="F3465" s="2" t="s">
        <v>51</v>
      </c>
      <c r="G3465" s="2">
        <v>49006</v>
      </c>
      <c r="H3465" s="3">
        <v>0.29759584145549056</v>
      </c>
      <c r="I3465" s="2">
        <v>164673</v>
      </c>
      <c r="J3465" s="2" t="s">
        <v>14741</v>
      </c>
      <c r="K3465" s="2" t="s">
        <v>2800</v>
      </c>
      <c r="L3465" s="2" t="s">
        <v>2800</v>
      </c>
      <c r="M3465" s="2" t="s">
        <v>14755</v>
      </c>
      <c r="N3465" s="1" t="str">
        <f t="shared" si="54"/>
        <v>AHMEDNAGAR CITY12014</v>
      </c>
    </row>
    <row r="3466" spans="1:14" x14ac:dyDescent="0.3">
      <c r="A3466" s="2">
        <v>225</v>
      </c>
      <c r="B3466" s="2" t="s">
        <v>7855</v>
      </c>
      <c r="C3466" s="2" t="s">
        <v>6701</v>
      </c>
      <c r="D3466" s="2" t="s">
        <v>1018</v>
      </c>
      <c r="E3466" s="2">
        <v>2</v>
      </c>
      <c r="F3466" s="2" t="s">
        <v>103</v>
      </c>
      <c r="G3466" s="2">
        <v>45749</v>
      </c>
      <c r="H3466" s="3">
        <v>0.27781724994382806</v>
      </c>
      <c r="I3466" s="2">
        <v>164673</v>
      </c>
      <c r="J3466" s="2" t="s">
        <v>14741</v>
      </c>
      <c r="K3466" s="2" t="s">
        <v>2800</v>
      </c>
      <c r="L3466" s="2" t="s">
        <v>2800</v>
      </c>
      <c r="M3466" s="2" t="s">
        <v>14755</v>
      </c>
      <c r="N3466" s="1" t="str">
        <f t="shared" si="54"/>
        <v>AHMEDNAGAR CITY22014</v>
      </c>
    </row>
    <row r="3467" spans="1:14" x14ac:dyDescent="0.3">
      <c r="A3467" s="2">
        <v>225</v>
      </c>
      <c r="B3467" s="2" t="s">
        <v>7855</v>
      </c>
      <c r="C3467" s="2" t="s">
        <v>6702</v>
      </c>
      <c r="D3467" s="2" t="s">
        <v>1018</v>
      </c>
      <c r="E3467" s="2">
        <v>3</v>
      </c>
      <c r="F3467" s="2" t="s">
        <v>9</v>
      </c>
      <c r="G3467" s="2">
        <v>39674</v>
      </c>
      <c r="H3467" s="3">
        <v>0.24092595628913058</v>
      </c>
      <c r="I3467" s="2">
        <v>164673</v>
      </c>
      <c r="J3467" s="2" t="s">
        <v>14741</v>
      </c>
      <c r="K3467" s="2" t="s">
        <v>2800</v>
      </c>
      <c r="L3467" s="2" t="s">
        <v>2800</v>
      </c>
      <c r="M3467" s="2" t="s">
        <v>14755</v>
      </c>
      <c r="N3467" s="1" t="str">
        <f t="shared" si="54"/>
        <v>AHMEDNAGAR CITY32014</v>
      </c>
    </row>
    <row r="3468" spans="1:14" x14ac:dyDescent="0.3">
      <c r="A3468" s="2">
        <v>225</v>
      </c>
      <c r="B3468" s="2" t="s">
        <v>7855</v>
      </c>
      <c r="C3468" s="2" t="s">
        <v>6703</v>
      </c>
      <c r="D3468" s="2" t="s">
        <v>1018</v>
      </c>
      <c r="E3468" s="2">
        <v>4</v>
      </c>
      <c r="F3468" s="2" t="s">
        <v>7</v>
      </c>
      <c r="G3468" s="2">
        <v>26930</v>
      </c>
      <c r="H3468" s="3">
        <v>0.16353622026683184</v>
      </c>
      <c r="I3468" s="2">
        <v>164673</v>
      </c>
      <c r="J3468" s="2" t="s">
        <v>14741</v>
      </c>
      <c r="K3468" s="2" t="s">
        <v>2800</v>
      </c>
      <c r="L3468" s="2" t="s">
        <v>2800</v>
      </c>
      <c r="M3468" s="2" t="s">
        <v>14755</v>
      </c>
      <c r="N3468" s="1" t="str">
        <f t="shared" si="54"/>
        <v>AHMEDNAGAR CITY42014</v>
      </c>
    </row>
    <row r="3469" spans="1:14" x14ac:dyDescent="0.3">
      <c r="A3469" s="2">
        <v>225</v>
      </c>
      <c r="B3469" s="2" t="s">
        <v>7855</v>
      </c>
      <c r="C3469" s="2" t="s">
        <v>22</v>
      </c>
      <c r="D3469" s="2" t="s">
        <v>7923</v>
      </c>
      <c r="E3469" s="2">
        <v>5</v>
      </c>
      <c r="F3469" s="2" t="s">
        <v>22</v>
      </c>
      <c r="G3469" s="2">
        <v>1599</v>
      </c>
      <c r="H3469" s="3">
        <v>9.710152848372228E-3</v>
      </c>
      <c r="I3469" s="2">
        <v>164673</v>
      </c>
      <c r="J3469" s="2" t="s">
        <v>14741</v>
      </c>
      <c r="K3469" s="2" t="s">
        <v>2800</v>
      </c>
      <c r="L3469" s="2" t="s">
        <v>2800</v>
      </c>
      <c r="M3469" s="2" t="s">
        <v>14755</v>
      </c>
      <c r="N3469" s="1" t="str">
        <f t="shared" si="54"/>
        <v>AHMEDNAGAR CITY52014</v>
      </c>
    </row>
    <row r="3470" spans="1:14" x14ac:dyDescent="0.3">
      <c r="A3470" s="2">
        <v>225</v>
      </c>
      <c r="B3470" s="2" t="s">
        <v>7855</v>
      </c>
      <c r="C3470" s="2" t="s">
        <v>6704</v>
      </c>
      <c r="D3470" s="2" t="s">
        <v>1018</v>
      </c>
      <c r="E3470" s="2">
        <v>6</v>
      </c>
      <c r="F3470" s="2" t="s">
        <v>11</v>
      </c>
      <c r="G3470" s="2">
        <v>581</v>
      </c>
      <c r="H3470" s="3">
        <v>3.5282043808031673E-3</v>
      </c>
      <c r="I3470" s="2">
        <v>164673</v>
      </c>
      <c r="J3470" s="2" t="s">
        <v>14741</v>
      </c>
      <c r="K3470" s="2" t="s">
        <v>2800</v>
      </c>
      <c r="L3470" s="2" t="s">
        <v>2800</v>
      </c>
      <c r="M3470" s="2" t="s">
        <v>14755</v>
      </c>
      <c r="N3470" s="1" t="str">
        <f t="shared" si="54"/>
        <v>AHMEDNAGAR CITY62014</v>
      </c>
    </row>
    <row r="3471" spans="1:14" x14ac:dyDescent="0.3">
      <c r="A3471" s="2">
        <v>225</v>
      </c>
      <c r="B3471" s="2" t="s">
        <v>7855</v>
      </c>
      <c r="C3471" s="2" t="s">
        <v>6705</v>
      </c>
      <c r="D3471" s="2" t="s">
        <v>1018</v>
      </c>
      <c r="E3471" s="2">
        <v>7</v>
      </c>
      <c r="F3471" s="2" t="s">
        <v>212</v>
      </c>
      <c r="G3471" s="2">
        <v>411</v>
      </c>
      <c r="H3471" s="3">
        <v>2.4958554225647193E-3</v>
      </c>
      <c r="I3471" s="2">
        <v>164673</v>
      </c>
      <c r="J3471" s="2" t="s">
        <v>14741</v>
      </c>
      <c r="K3471" s="2" t="s">
        <v>2800</v>
      </c>
      <c r="L3471" s="2" t="s">
        <v>2800</v>
      </c>
      <c r="M3471" s="2" t="s">
        <v>14755</v>
      </c>
      <c r="N3471" s="1" t="str">
        <f t="shared" si="54"/>
        <v>AHMEDNAGAR CITY72014</v>
      </c>
    </row>
    <row r="3472" spans="1:14" x14ac:dyDescent="0.3">
      <c r="A3472" s="2">
        <v>225</v>
      </c>
      <c r="B3472" s="2" t="s">
        <v>7855</v>
      </c>
      <c r="C3472" s="2" t="s">
        <v>6706</v>
      </c>
      <c r="D3472" s="2" t="s">
        <v>1018</v>
      </c>
      <c r="E3472" s="2">
        <v>8</v>
      </c>
      <c r="F3472" s="2" t="s">
        <v>19</v>
      </c>
      <c r="G3472" s="2">
        <v>228</v>
      </c>
      <c r="H3472" s="3">
        <v>1.3845621322256837E-3</v>
      </c>
      <c r="I3472" s="2">
        <v>164673</v>
      </c>
      <c r="J3472" s="2" t="s">
        <v>14741</v>
      </c>
      <c r="K3472" s="2" t="s">
        <v>2800</v>
      </c>
      <c r="L3472" s="2" t="s">
        <v>2800</v>
      </c>
      <c r="M3472" s="2" t="s">
        <v>14755</v>
      </c>
      <c r="N3472" s="1" t="str">
        <f t="shared" si="54"/>
        <v>AHMEDNAGAR CITY82014</v>
      </c>
    </row>
    <row r="3473" spans="1:14" x14ac:dyDescent="0.3">
      <c r="A3473" s="2">
        <v>225</v>
      </c>
      <c r="B3473" s="2" t="s">
        <v>7855</v>
      </c>
      <c r="C3473" s="2" t="s">
        <v>6707</v>
      </c>
      <c r="D3473" s="2" t="s">
        <v>1018</v>
      </c>
      <c r="E3473" s="2">
        <v>9</v>
      </c>
      <c r="F3473" s="2" t="s">
        <v>19</v>
      </c>
      <c r="G3473" s="2">
        <v>149</v>
      </c>
      <c r="H3473" s="3">
        <v>9.0482349869134583E-4</v>
      </c>
      <c r="I3473" s="2">
        <v>164673</v>
      </c>
      <c r="J3473" s="2" t="s">
        <v>14741</v>
      </c>
      <c r="K3473" s="2" t="s">
        <v>2800</v>
      </c>
      <c r="L3473" s="2" t="s">
        <v>2800</v>
      </c>
      <c r="M3473" s="2" t="s">
        <v>14755</v>
      </c>
      <c r="N3473" s="1" t="str">
        <f t="shared" si="54"/>
        <v>AHMEDNAGAR CITY92014</v>
      </c>
    </row>
    <row r="3474" spans="1:14" x14ac:dyDescent="0.3">
      <c r="A3474" s="2">
        <v>225</v>
      </c>
      <c r="B3474" s="2" t="s">
        <v>7855</v>
      </c>
      <c r="C3474" s="2" t="s">
        <v>6708</v>
      </c>
      <c r="D3474" s="2" t="s">
        <v>1018</v>
      </c>
      <c r="E3474" s="2">
        <v>10</v>
      </c>
      <c r="F3474" s="2" t="s">
        <v>19</v>
      </c>
      <c r="G3474" s="2">
        <v>145</v>
      </c>
      <c r="H3474" s="3">
        <v>8.8053293496808825E-4</v>
      </c>
      <c r="I3474" s="2">
        <v>164673</v>
      </c>
      <c r="J3474" s="2" t="s">
        <v>14741</v>
      </c>
      <c r="K3474" s="2" t="s">
        <v>2800</v>
      </c>
      <c r="L3474" s="2" t="s">
        <v>2800</v>
      </c>
      <c r="M3474" s="2" t="s">
        <v>14755</v>
      </c>
      <c r="N3474" s="1" t="str">
        <f t="shared" si="54"/>
        <v>AHMEDNAGAR CITY102014</v>
      </c>
    </row>
    <row r="3475" spans="1:14" x14ac:dyDescent="0.3">
      <c r="A3475" s="2">
        <v>225</v>
      </c>
      <c r="B3475" s="2" t="s">
        <v>7855</v>
      </c>
      <c r="C3475" s="2" t="s">
        <v>6709</v>
      </c>
      <c r="D3475" s="2" t="s">
        <v>1018</v>
      </c>
      <c r="E3475" s="2">
        <v>11</v>
      </c>
      <c r="F3475" s="2" t="s">
        <v>19</v>
      </c>
      <c r="G3475" s="2">
        <v>106</v>
      </c>
      <c r="H3475" s="3">
        <v>6.436999386663266E-4</v>
      </c>
      <c r="I3475" s="2">
        <v>164673</v>
      </c>
      <c r="J3475" s="2" t="s">
        <v>14741</v>
      </c>
      <c r="K3475" s="2" t="s">
        <v>2800</v>
      </c>
      <c r="L3475" s="2" t="s">
        <v>2800</v>
      </c>
      <c r="M3475" s="2" t="s">
        <v>14755</v>
      </c>
      <c r="N3475" s="1" t="str">
        <f t="shared" si="54"/>
        <v>AHMEDNAGAR CITY112014</v>
      </c>
    </row>
    <row r="3476" spans="1:14" x14ac:dyDescent="0.3">
      <c r="A3476" s="2">
        <v>225</v>
      </c>
      <c r="B3476" s="2" t="s">
        <v>7855</v>
      </c>
      <c r="C3476" s="2" t="s">
        <v>6710</v>
      </c>
      <c r="D3476" s="2" t="s">
        <v>1018</v>
      </c>
      <c r="E3476" s="2">
        <v>12</v>
      </c>
      <c r="F3476" s="2" t="s">
        <v>19</v>
      </c>
      <c r="G3476" s="2">
        <v>95</v>
      </c>
      <c r="H3476" s="3">
        <v>5.7690088842736822E-4</v>
      </c>
      <c r="I3476" s="2">
        <v>164673</v>
      </c>
      <c r="J3476" s="2" t="s">
        <v>14741</v>
      </c>
      <c r="K3476" s="2" t="s">
        <v>2800</v>
      </c>
      <c r="L3476" s="2" t="s">
        <v>2800</v>
      </c>
      <c r="M3476" s="2" t="s">
        <v>14755</v>
      </c>
      <c r="N3476" s="1" t="str">
        <f t="shared" si="54"/>
        <v>AHMEDNAGAR CITY122014</v>
      </c>
    </row>
    <row r="3477" spans="1:14" x14ac:dyDescent="0.3">
      <c r="A3477" s="2">
        <v>226</v>
      </c>
      <c r="B3477" s="2" t="s">
        <v>7856</v>
      </c>
      <c r="C3477" s="2" t="s">
        <v>6711</v>
      </c>
      <c r="D3477" s="2" t="s">
        <v>1018</v>
      </c>
      <c r="E3477" s="2">
        <v>1</v>
      </c>
      <c r="F3477" s="2" t="s">
        <v>51</v>
      </c>
      <c r="G3477" s="2">
        <v>98694</v>
      </c>
      <c r="H3477" s="3">
        <v>0.45718971052156149</v>
      </c>
      <c r="I3477" s="2">
        <v>215871</v>
      </c>
      <c r="J3477" s="2" t="s">
        <v>14741</v>
      </c>
      <c r="K3477" s="2" t="s">
        <v>2800</v>
      </c>
      <c r="L3477" s="2" t="s">
        <v>2800</v>
      </c>
      <c r="M3477" s="2" t="s">
        <v>14755</v>
      </c>
      <c r="N3477" s="1" t="str">
        <f t="shared" si="54"/>
        <v>SHRIGONDA12014</v>
      </c>
    </row>
    <row r="3478" spans="1:14" x14ac:dyDescent="0.3">
      <c r="A3478" s="2">
        <v>226</v>
      </c>
      <c r="B3478" s="2" t="s">
        <v>7856</v>
      </c>
      <c r="C3478" s="2" t="s">
        <v>6712</v>
      </c>
      <c r="D3478" s="2" t="s">
        <v>1018</v>
      </c>
      <c r="E3478" s="2">
        <v>2</v>
      </c>
      <c r="F3478" s="2" t="s">
        <v>9</v>
      </c>
      <c r="G3478" s="2">
        <v>85131</v>
      </c>
      <c r="H3478" s="3">
        <v>0.39436052086662871</v>
      </c>
      <c r="I3478" s="2">
        <v>215871</v>
      </c>
      <c r="J3478" s="2" t="s">
        <v>14741</v>
      </c>
      <c r="K3478" s="2" t="s">
        <v>2800</v>
      </c>
      <c r="L3478" s="2" t="s">
        <v>2800</v>
      </c>
      <c r="M3478" s="2" t="s">
        <v>14755</v>
      </c>
      <c r="N3478" s="1" t="str">
        <f t="shared" si="54"/>
        <v>SHRIGONDA22014</v>
      </c>
    </row>
    <row r="3479" spans="1:14" x14ac:dyDescent="0.3">
      <c r="A3479" s="2">
        <v>226</v>
      </c>
      <c r="B3479" s="2" t="s">
        <v>7856</v>
      </c>
      <c r="C3479" s="2" t="s">
        <v>6713</v>
      </c>
      <c r="D3479" s="2" t="s">
        <v>1018</v>
      </c>
      <c r="E3479" s="2">
        <v>3</v>
      </c>
      <c r="F3479" s="2" t="s">
        <v>103</v>
      </c>
      <c r="G3479" s="2">
        <v>21975</v>
      </c>
      <c r="H3479" s="3">
        <v>0.10179690648581792</v>
      </c>
      <c r="I3479" s="2">
        <v>215871</v>
      </c>
      <c r="J3479" s="2" t="s">
        <v>14741</v>
      </c>
      <c r="K3479" s="2" t="s">
        <v>2800</v>
      </c>
      <c r="L3479" s="2" t="s">
        <v>2800</v>
      </c>
      <c r="M3479" s="2" t="s">
        <v>14755</v>
      </c>
      <c r="N3479" s="1" t="str">
        <f t="shared" si="54"/>
        <v>SHRIGONDA32014</v>
      </c>
    </row>
    <row r="3480" spans="1:14" x14ac:dyDescent="0.3">
      <c r="A3480" s="2">
        <v>226</v>
      </c>
      <c r="B3480" s="2" t="s">
        <v>7856</v>
      </c>
      <c r="C3480" s="2" t="s">
        <v>6714</v>
      </c>
      <c r="D3480" s="2" t="s">
        <v>1018</v>
      </c>
      <c r="E3480" s="2">
        <v>4</v>
      </c>
      <c r="F3480" s="2" t="s">
        <v>7</v>
      </c>
      <c r="G3480" s="2">
        <v>5106</v>
      </c>
      <c r="H3480" s="3">
        <v>2.3653014995066498E-2</v>
      </c>
      <c r="I3480" s="2">
        <v>215871</v>
      </c>
      <c r="J3480" s="2" t="s">
        <v>14741</v>
      </c>
      <c r="K3480" s="2" t="s">
        <v>2800</v>
      </c>
      <c r="L3480" s="2" t="s">
        <v>2800</v>
      </c>
      <c r="M3480" s="2" t="s">
        <v>14755</v>
      </c>
      <c r="N3480" s="1" t="str">
        <f t="shared" si="54"/>
        <v>SHRIGONDA42014</v>
      </c>
    </row>
    <row r="3481" spans="1:14" x14ac:dyDescent="0.3">
      <c r="A3481" s="2">
        <v>226</v>
      </c>
      <c r="B3481" s="2" t="s">
        <v>7856</v>
      </c>
      <c r="C3481" s="2" t="s">
        <v>22</v>
      </c>
      <c r="D3481" s="2" t="s">
        <v>7923</v>
      </c>
      <c r="E3481" s="2">
        <v>5</v>
      </c>
      <c r="F3481" s="2" t="s">
        <v>22</v>
      </c>
      <c r="G3481" s="2">
        <v>1108</v>
      </c>
      <c r="H3481" s="3">
        <v>5.1326949891370311E-3</v>
      </c>
      <c r="I3481" s="2">
        <v>215871</v>
      </c>
      <c r="J3481" s="2" t="s">
        <v>14741</v>
      </c>
      <c r="K3481" s="2" t="s">
        <v>2800</v>
      </c>
      <c r="L3481" s="2" t="s">
        <v>2800</v>
      </c>
      <c r="M3481" s="2" t="s">
        <v>14755</v>
      </c>
      <c r="N3481" s="1" t="str">
        <f t="shared" si="54"/>
        <v>SHRIGONDA52014</v>
      </c>
    </row>
    <row r="3482" spans="1:14" x14ac:dyDescent="0.3">
      <c r="A3482" s="2">
        <v>226</v>
      </c>
      <c r="B3482" s="2" t="s">
        <v>7856</v>
      </c>
      <c r="C3482" s="2" t="s">
        <v>6715</v>
      </c>
      <c r="D3482" s="2" t="s">
        <v>1020</v>
      </c>
      <c r="E3482" s="2">
        <v>6</v>
      </c>
      <c r="F3482" s="2" t="s">
        <v>19</v>
      </c>
      <c r="G3482" s="2">
        <v>918</v>
      </c>
      <c r="H3482" s="3">
        <v>4.2525397112164213E-3</v>
      </c>
      <c r="I3482" s="2">
        <v>215871</v>
      </c>
      <c r="J3482" s="2" t="s">
        <v>14741</v>
      </c>
      <c r="K3482" s="2" t="s">
        <v>2800</v>
      </c>
      <c r="L3482" s="2" t="s">
        <v>2800</v>
      </c>
      <c r="M3482" s="2" t="s">
        <v>14755</v>
      </c>
      <c r="N3482" s="1" t="str">
        <f t="shared" si="54"/>
        <v>SHRIGONDA62014</v>
      </c>
    </row>
    <row r="3483" spans="1:14" x14ac:dyDescent="0.3">
      <c r="A3483" s="2">
        <v>226</v>
      </c>
      <c r="B3483" s="2" t="s">
        <v>7856</v>
      </c>
      <c r="C3483" s="2" t="s">
        <v>6716</v>
      </c>
      <c r="D3483" s="2" t="s">
        <v>1018</v>
      </c>
      <c r="E3483" s="2">
        <v>7</v>
      </c>
      <c r="F3483" s="2" t="s">
        <v>19</v>
      </c>
      <c r="G3483" s="2">
        <v>461</v>
      </c>
      <c r="H3483" s="3">
        <v>2.1355346480073749E-3</v>
      </c>
      <c r="I3483" s="2">
        <v>215871</v>
      </c>
      <c r="J3483" s="2" t="s">
        <v>14741</v>
      </c>
      <c r="K3483" s="2" t="s">
        <v>2800</v>
      </c>
      <c r="L3483" s="2" t="s">
        <v>2800</v>
      </c>
      <c r="M3483" s="2" t="s">
        <v>14755</v>
      </c>
      <c r="N3483" s="1" t="str">
        <f t="shared" si="54"/>
        <v>SHRIGONDA72014</v>
      </c>
    </row>
    <row r="3484" spans="1:14" x14ac:dyDescent="0.3">
      <c r="A3484" s="2">
        <v>226</v>
      </c>
      <c r="B3484" s="2" t="s">
        <v>7856</v>
      </c>
      <c r="C3484" s="2" t="s">
        <v>6717</v>
      </c>
      <c r="D3484" s="2" t="s">
        <v>1018</v>
      </c>
      <c r="E3484" s="2">
        <v>8</v>
      </c>
      <c r="F3484" s="2" t="s">
        <v>6699</v>
      </c>
      <c r="G3484" s="2">
        <v>396</v>
      </c>
      <c r="H3484" s="3">
        <v>1.8344288950345345E-3</v>
      </c>
      <c r="I3484" s="2">
        <v>215871</v>
      </c>
      <c r="J3484" s="2" t="s">
        <v>14741</v>
      </c>
      <c r="K3484" s="2" t="s">
        <v>2800</v>
      </c>
      <c r="L3484" s="2" t="s">
        <v>2800</v>
      </c>
      <c r="M3484" s="2" t="s">
        <v>14755</v>
      </c>
      <c r="N3484" s="1" t="str">
        <f t="shared" si="54"/>
        <v>SHRIGONDA82014</v>
      </c>
    </row>
    <row r="3485" spans="1:14" x14ac:dyDescent="0.3">
      <c r="A3485" s="2">
        <v>226</v>
      </c>
      <c r="B3485" s="2" t="s">
        <v>7856</v>
      </c>
      <c r="C3485" s="2" t="s">
        <v>6718</v>
      </c>
      <c r="D3485" s="2" t="s">
        <v>1018</v>
      </c>
      <c r="E3485" s="2">
        <v>9</v>
      </c>
      <c r="F3485" s="2" t="s">
        <v>19</v>
      </c>
      <c r="G3485" s="2">
        <v>372</v>
      </c>
      <c r="H3485" s="3">
        <v>1.7232513862445627E-3</v>
      </c>
      <c r="I3485" s="2">
        <v>215871</v>
      </c>
      <c r="J3485" s="2" t="s">
        <v>14741</v>
      </c>
      <c r="K3485" s="2" t="s">
        <v>2800</v>
      </c>
      <c r="L3485" s="2" t="s">
        <v>2800</v>
      </c>
      <c r="M3485" s="2" t="s">
        <v>14755</v>
      </c>
      <c r="N3485" s="1" t="str">
        <f t="shared" si="54"/>
        <v>SHRIGONDA92014</v>
      </c>
    </row>
    <row r="3486" spans="1:14" x14ac:dyDescent="0.3">
      <c r="A3486" s="2">
        <v>226</v>
      </c>
      <c r="B3486" s="2" t="s">
        <v>7856</v>
      </c>
      <c r="C3486" s="2" t="s">
        <v>6719</v>
      </c>
      <c r="D3486" s="2" t="s">
        <v>1018</v>
      </c>
      <c r="E3486" s="2">
        <v>10</v>
      </c>
      <c r="F3486" s="2" t="s">
        <v>19</v>
      </c>
      <c r="G3486" s="2">
        <v>367</v>
      </c>
      <c r="H3486" s="3">
        <v>1.7000894052466519E-3</v>
      </c>
      <c r="I3486" s="2">
        <v>215871</v>
      </c>
      <c r="J3486" s="2" t="s">
        <v>14741</v>
      </c>
      <c r="K3486" s="2" t="s">
        <v>2800</v>
      </c>
      <c r="L3486" s="2" t="s">
        <v>2800</v>
      </c>
      <c r="M3486" s="2" t="s">
        <v>14755</v>
      </c>
      <c r="N3486" s="1" t="str">
        <f t="shared" si="54"/>
        <v>SHRIGONDA102014</v>
      </c>
    </row>
    <row r="3487" spans="1:14" x14ac:dyDescent="0.3">
      <c r="A3487" s="2">
        <v>226</v>
      </c>
      <c r="B3487" s="2" t="s">
        <v>7856</v>
      </c>
      <c r="C3487" s="2" t="s">
        <v>6720</v>
      </c>
      <c r="D3487" s="2" t="s">
        <v>1018</v>
      </c>
      <c r="E3487" s="2">
        <v>11</v>
      </c>
      <c r="F3487" s="2" t="s">
        <v>15</v>
      </c>
      <c r="G3487" s="2">
        <v>275</v>
      </c>
      <c r="H3487" s="3">
        <v>1.2739089548850933E-3</v>
      </c>
      <c r="I3487" s="2">
        <v>215871</v>
      </c>
      <c r="J3487" s="2" t="s">
        <v>14741</v>
      </c>
      <c r="K3487" s="2" t="s">
        <v>2800</v>
      </c>
      <c r="L3487" s="2" t="s">
        <v>2800</v>
      </c>
      <c r="M3487" s="2" t="s">
        <v>14755</v>
      </c>
      <c r="N3487" s="1" t="str">
        <f t="shared" si="54"/>
        <v>SHRIGONDA112014</v>
      </c>
    </row>
    <row r="3488" spans="1:14" x14ac:dyDescent="0.3">
      <c r="A3488" s="2">
        <v>226</v>
      </c>
      <c r="B3488" s="2" t="s">
        <v>7856</v>
      </c>
      <c r="C3488" s="2" t="s">
        <v>6721</v>
      </c>
      <c r="D3488" s="2" t="s">
        <v>1018</v>
      </c>
      <c r="E3488" s="2">
        <v>12</v>
      </c>
      <c r="F3488" s="2" t="s">
        <v>19</v>
      </c>
      <c r="G3488" s="2">
        <v>275</v>
      </c>
      <c r="H3488" s="3">
        <v>1.2739089548850933E-3</v>
      </c>
      <c r="I3488" s="2">
        <v>215871</v>
      </c>
      <c r="J3488" s="2" t="s">
        <v>14741</v>
      </c>
      <c r="K3488" s="2" t="s">
        <v>2800</v>
      </c>
      <c r="L3488" s="2" t="s">
        <v>2800</v>
      </c>
      <c r="M3488" s="2" t="s">
        <v>14755</v>
      </c>
      <c r="N3488" s="1" t="str">
        <f t="shared" si="54"/>
        <v>SHRIGONDA122014</v>
      </c>
    </row>
    <row r="3489" spans="1:14" x14ac:dyDescent="0.3">
      <c r="A3489" s="2">
        <v>226</v>
      </c>
      <c r="B3489" s="2" t="s">
        <v>7856</v>
      </c>
      <c r="C3489" s="2" t="s">
        <v>6722</v>
      </c>
      <c r="D3489" s="2" t="s">
        <v>1018</v>
      </c>
      <c r="E3489" s="2">
        <v>13</v>
      </c>
      <c r="F3489" s="2" t="s">
        <v>19</v>
      </c>
      <c r="G3489" s="2">
        <v>261</v>
      </c>
      <c r="H3489" s="3">
        <v>1.2090554080909431E-3</v>
      </c>
      <c r="I3489" s="2">
        <v>215871</v>
      </c>
      <c r="J3489" s="2" t="s">
        <v>14741</v>
      </c>
      <c r="K3489" s="2" t="s">
        <v>2800</v>
      </c>
      <c r="L3489" s="2" t="s">
        <v>2800</v>
      </c>
      <c r="M3489" s="2" t="s">
        <v>14755</v>
      </c>
      <c r="N3489" s="1" t="str">
        <f t="shared" si="54"/>
        <v>SHRIGONDA132014</v>
      </c>
    </row>
    <row r="3490" spans="1:14" x14ac:dyDescent="0.3">
      <c r="A3490" s="2">
        <v>226</v>
      </c>
      <c r="B3490" s="2" t="s">
        <v>7856</v>
      </c>
      <c r="C3490" s="2" t="s">
        <v>6723</v>
      </c>
      <c r="D3490" s="2" t="s">
        <v>1018</v>
      </c>
      <c r="E3490" s="2">
        <v>14</v>
      </c>
      <c r="F3490" s="2" t="s">
        <v>19</v>
      </c>
      <c r="G3490" s="2">
        <v>222</v>
      </c>
      <c r="H3490" s="3">
        <v>1.0283919563072392E-3</v>
      </c>
      <c r="I3490" s="2">
        <v>215871</v>
      </c>
      <c r="J3490" s="2" t="s">
        <v>14741</v>
      </c>
      <c r="K3490" s="2" t="s">
        <v>2800</v>
      </c>
      <c r="L3490" s="2" t="s">
        <v>2800</v>
      </c>
      <c r="M3490" s="2" t="s">
        <v>14755</v>
      </c>
      <c r="N3490" s="1" t="str">
        <f t="shared" si="54"/>
        <v>SHRIGONDA142014</v>
      </c>
    </row>
    <row r="3491" spans="1:14" x14ac:dyDescent="0.3">
      <c r="A3491" s="2">
        <v>226</v>
      </c>
      <c r="B3491" s="2" t="s">
        <v>7856</v>
      </c>
      <c r="C3491" s="2" t="s">
        <v>6724</v>
      </c>
      <c r="D3491" s="2" t="s">
        <v>1018</v>
      </c>
      <c r="E3491" s="2">
        <v>15</v>
      </c>
      <c r="F3491" s="2" t="s">
        <v>19</v>
      </c>
      <c r="G3491" s="2">
        <v>156</v>
      </c>
      <c r="H3491" s="3">
        <v>7.2265380713481663E-4</v>
      </c>
      <c r="I3491" s="2">
        <v>215871</v>
      </c>
      <c r="J3491" s="2" t="s">
        <v>14741</v>
      </c>
      <c r="K3491" s="2" t="s">
        <v>2800</v>
      </c>
      <c r="L3491" s="2" t="s">
        <v>2800</v>
      </c>
      <c r="M3491" s="2" t="s">
        <v>14755</v>
      </c>
      <c r="N3491" s="1" t="str">
        <f t="shared" si="54"/>
        <v>SHRIGONDA152014</v>
      </c>
    </row>
    <row r="3492" spans="1:14" x14ac:dyDescent="0.3">
      <c r="A3492" s="2">
        <v>226</v>
      </c>
      <c r="B3492" s="2" t="s">
        <v>7856</v>
      </c>
      <c r="C3492" s="2" t="s">
        <v>6725</v>
      </c>
      <c r="D3492" s="2" t="s">
        <v>1018</v>
      </c>
      <c r="E3492" s="2">
        <v>16</v>
      </c>
      <c r="F3492" s="2" t="s">
        <v>19</v>
      </c>
      <c r="G3492" s="2">
        <v>154</v>
      </c>
      <c r="H3492" s="3">
        <v>7.133890147356523E-4</v>
      </c>
      <c r="I3492" s="2">
        <v>215871</v>
      </c>
      <c r="J3492" s="2" t="s">
        <v>14741</v>
      </c>
      <c r="K3492" s="2" t="s">
        <v>2800</v>
      </c>
      <c r="L3492" s="2" t="s">
        <v>2800</v>
      </c>
      <c r="M3492" s="2" t="s">
        <v>14755</v>
      </c>
      <c r="N3492" s="1" t="str">
        <f t="shared" si="54"/>
        <v>SHRIGONDA162014</v>
      </c>
    </row>
    <row r="3493" spans="1:14" x14ac:dyDescent="0.3">
      <c r="A3493" s="2">
        <v>227</v>
      </c>
      <c r="B3493" s="2" t="s">
        <v>7857</v>
      </c>
      <c r="C3493" s="2" t="s">
        <v>6726</v>
      </c>
      <c r="D3493" s="2" t="s">
        <v>1018</v>
      </c>
      <c r="E3493" s="2">
        <v>1</v>
      </c>
      <c r="F3493" s="2" t="s">
        <v>9</v>
      </c>
      <c r="G3493" s="2">
        <v>83851</v>
      </c>
      <c r="H3493" s="3">
        <v>0.43050628167148425</v>
      </c>
      <c r="I3493" s="2">
        <v>194773</v>
      </c>
      <c r="J3493" s="2" t="s">
        <v>14741</v>
      </c>
      <c r="K3493" s="2" t="s">
        <v>2800</v>
      </c>
      <c r="L3493" s="2" t="s">
        <v>2800</v>
      </c>
      <c r="M3493" s="2" t="s">
        <v>14755</v>
      </c>
      <c r="N3493" s="1" t="str">
        <f t="shared" si="54"/>
        <v>KARJAT JAMKHED12014</v>
      </c>
    </row>
    <row r="3494" spans="1:14" x14ac:dyDescent="0.3">
      <c r="A3494" s="2">
        <v>227</v>
      </c>
      <c r="B3494" s="2" t="s">
        <v>7857</v>
      </c>
      <c r="C3494" s="2" t="s">
        <v>6727</v>
      </c>
      <c r="D3494" s="2" t="s">
        <v>1018</v>
      </c>
      <c r="E3494" s="2">
        <v>2</v>
      </c>
      <c r="F3494" s="2" t="s">
        <v>103</v>
      </c>
      <c r="G3494" s="2">
        <v>46159</v>
      </c>
      <c r="H3494" s="3">
        <v>0.23698869966576477</v>
      </c>
      <c r="I3494" s="2">
        <v>194773</v>
      </c>
      <c r="J3494" s="2" t="s">
        <v>14741</v>
      </c>
      <c r="K3494" s="2" t="s">
        <v>2800</v>
      </c>
      <c r="L3494" s="2" t="s">
        <v>2800</v>
      </c>
      <c r="M3494" s="2" t="s">
        <v>14755</v>
      </c>
      <c r="N3494" s="1" t="str">
        <f t="shared" si="54"/>
        <v>KARJAT JAMKHED22014</v>
      </c>
    </row>
    <row r="3495" spans="1:14" x14ac:dyDescent="0.3">
      <c r="A3495" s="2">
        <v>227</v>
      </c>
      <c r="B3495" s="2" t="s">
        <v>7857</v>
      </c>
      <c r="C3495" s="2" t="s">
        <v>6728</v>
      </c>
      <c r="D3495" s="2" t="s">
        <v>1018</v>
      </c>
      <c r="E3495" s="2">
        <v>3</v>
      </c>
      <c r="F3495" s="2" t="s">
        <v>51</v>
      </c>
      <c r="G3495" s="2">
        <v>45939</v>
      </c>
      <c r="H3495" s="3">
        <v>0.23585917966042522</v>
      </c>
      <c r="I3495" s="2">
        <v>194773</v>
      </c>
      <c r="J3495" s="2" t="s">
        <v>14741</v>
      </c>
      <c r="K3495" s="2" t="s">
        <v>2800</v>
      </c>
      <c r="L3495" s="2" t="s">
        <v>2800</v>
      </c>
      <c r="M3495" s="2" t="s">
        <v>14755</v>
      </c>
      <c r="N3495" s="1" t="str">
        <f t="shared" si="54"/>
        <v>KARJAT JAMKHED32014</v>
      </c>
    </row>
    <row r="3496" spans="1:14" x14ac:dyDescent="0.3">
      <c r="A3496" s="2">
        <v>227</v>
      </c>
      <c r="B3496" s="2" t="s">
        <v>7857</v>
      </c>
      <c r="C3496" s="2" t="s">
        <v>6729</v>
      </c>
      <c r="D3496" s="2" t="s">
        <v>1018</v>
      </c>
      <c r="E3496" s="2">
        <v>4</v>
      </c>
      <c r="F3496" s="2" t="s">
        <v>7</v>
      </c>
      <c r="G3496" s="2">
        <v>9465</v>
      </c>
      <c r="H3496" s="3">
        <v>4.8595031138812875E-2</v>
      </c>
      <c r="I3496" s="2">
        <v>194773</v>
      </c>
      <c r="J3496" s="2" t="s">
        <v>14741</v>
      </c>
      <c r="K3496" s="2" t="s">
        <v>2800</v>
      </c>
      <c r="L3496" s="2" t="s">
        <v>2800</v>
      </c>
      <c r="M3496" s="2" t="s">
        <v>14755</v>
      </c>
      <c r="N3496" s="1" t="str">
        <f t="shared" si="54"/>
        <v>KARJAT JAMKHED42014</v>
      </c>
    </row>
    <row r="3497" spans="1:14" x14ac:dyDescent="0.3">
      <c r="A3497" s="2">
        <v>227</v>
      </c>
      <c r="B3497" s="2" t="s">
        <v>7857</v>
      </c>
      <c r="C3497" s="2" t="s">
        <v>6730</v>
      </c>
      <c r="D3497" s="2" t="s">
        <v>1018</v>
      </c>
      <c r="E3497" s="2">
        <v>5</v>
      </c>
      <c r="F3497" s="2" t="s">
        <v>11</v>
      </c>
      <c r="G3497" s="2">
        <v>2407</v>
      </c>
      <c r="H3497" s="3">
        <v>1.2357975694783158E-2</v>
      </c>
      <c r="I3497" s="2">
        <v>194773</v>
      </c>
      <c r="J3497" s="2" t="s">
        <v>14741</v>
      </c>
      <c r="K3497" s="2" t="s">
        <v>2800</v>
      </c>
      <c r="L3497" s="2" t="s">
        <v>2800</v>
      </c>
      <c r="M3497" s="2" t="s">
        <v>14755</v>
      </c>
      <c r="N3497" s="1" t="str">
        <f t="shared" si="54"/>
        <v>KARJAT JAMKHED52014</v>
      </c>
    </row>
    <row r="3498" spans="1:14" x14ac:dyDescent="0.3">
      <c r="A3498" s="2">
        <v>227</v>
      </c>
      <c r="B3498" s="2" t="s">
        <v>7857</v>
      </c>
      <c r="C3498" s="2" t="s">
        <v>22</v>
      </c>
      <c r="D3498" s="2" t="s">
        <v>7923</v>
      </c>
      <c r="E3498" s="2">
        <v>6</v>
      </c>
      <c r="F3498" s="2" t="s">
        <v>22</v>
      </c>
      <c r="G3498" s="2">
        <v>1218</v>
      </c>
      <c r="H3498" s="3">
        <v>6.2534334841071399E-3</v>
      </c>
      <c r="I3498" s="2">
        <v>194773</v>
      </c>
      <c r="J3498" s="2" t="s">
        <v>14741</v>
      </c>
      <c r="K3498" s="2" t="s">
        <v>2800</v>
      </c>
      <c r="L3498" s="2" t="s">
        <v>2800</v>
      </c>
      <c r="M3498" s="2" t="s">
        <v>14755</v>
      </c>
      <c r="N3498" s="1" t="str">
        <f t="shared" si="54"/>
        <v>KARJAT JAMKHED62014</v>
      </c>
    </row>
    <row r="3499" spans="1:14" x14ac:dyDescent="0.3">
      <c r="A3499" s="2">
        <v>227</v>
      </c>
      <c r="B3499" s="2" t="s">
        <v>7857</v>
      </c>
      <c r="C3499" s="2" t="s">
        <v>6731</v>
      </c>
      <c r="D3499" s="2" t="s">
        <v>1018</v>
      </c>
      <c r="E3499" s="2">
        <v>7</v>
      </c>
      <c r="F3499" s="2" t="s">
        <v>19</v>
      </c>
      <c r="G3499" s="2">
        <v>1176</v>
      </c>
      <c r="H3499" s="3">
        <v>6.0377978467241354E-3</v>
      </c>
      <c r="I3499" s="2">
        <v>194773</v>
      </c>
      <c r="J3499" s="2" t="s">
        <v>14741</v>
      </c>
      <c r="K3499" s="2" t="s">
        <v>2800</v>
      </c>
      <c r="L3499" s="2" t="s">
        <v>2800</v>
      </c>
      <c r="M3499" s="2" t="s">
        <v>14755</v>
      </c>
      <c r="N3499" s="1" t="str">
        <f t="shared" si="54"/>
        <v>KARJAT JAMKHED72014</v>
      </c>
    </row>
    <row r="3500" spans="1:14" x14ac:dyDescent="0.3">
      <c r="A3500" s="2">
        <v>227</v>
      </c>
      <c r="B3500" s="2" t="s">
        <v>7857</v>
      </c>
      <c r="C3500" s="2" t="s">
        <v>6732</v>
      </c>
      <c r="D3500" s="2" t="s">
        <v>1018</v>
      </c>
      <c r="E3500" s="2">
        <v>8</v>
      </c>
      <c r="F3500" s="2" t="s">
        <v>19</v>
      </c>
      <c r="G3500" s="2">
        <v>1161</v>
      </c>
      <c r="H3500" s="3">
        <v>5.9607851190873482E-3</v>
      </c>
      <c r="I3500" s="2">
        <v>194773</v>
      </c>
      <c r="J3500" s="2" t="s">
        <v>14741</v>
      </c>
      <c r="K3500" s="2" t="s">
        <v>2800</v>
      </c>
      <c r="L3500" s="2" t="s">
        <v>2800</v>
      </c>
      <c r="M3500" s="2" t="s">
        <v>14755</v>
      </c>
      <c r="N3500" s="1" t="str">
        <f t="shared" si="54"/>
        <v>KARJAT JAMKHED82014</v>
      </c>
    </row>
    <row r="3501" spans="1:14" x14ac:dyDescent="0.3">
      <c r="A3501" s="2">
        <v>227</v>
      </c>
      <c r="B3501" s="2" t="s">
        <v>7857</v>
      </c>
      <c r="C3501" s="2" t="s">
        <v>6733</v>
      </c>
      <c r="D3501" s="2" t="s">
        <v>1018</v>
      </c>
      <c r="E3501" s="2">
        <v>9</v>
      </c>
      <c r="F3501" s="2" t="s">
        <v>19</v>
      </c>
      <c r="G3501" s="2">
        <v>1153</v>
      </c>
      <c r="H3501" s="3">
        <v>5.9197116643477281E-3</v>
      </c>
      <c r="I3501" s="2">
        <v>194773</v>
      </c>
      <c r="J3501" s="2" t="s">
        <v>14741</v>
      </c>
      <c r="K3501" s="2" t="s">
        <v>2800</v>
      </c>
      <c r="L3501" s="2" t="s">
        <v>2800</v>
      </c>
      <c r="M3501" s="2" t="s">
        <v>14755</v>
      </c>
      <c r="N3501" s="1" t="str">
        <f t="shared" si="54"/>
        <v>KARJAT JAMKHED92014</v>
      </c>
    </row>
    <row r="3502" spans="1:14" x14ac:dyDescent="0.3">
      <c r="A3502" s="2">
        <v>227</v>
      </c>
      <c r="B3502" s="2" t="s">
        <v>7857</v>
      </c>
      <c r="C3502" s="2" t="s">
        <v>6734</v>
      </c>
      <c r="D3502" s="2" t="s">
        <v>1018</v>
      </c>
      <c r="E3502" s="2">
        <v>10</v>
      </c>
      <c r="F3502" s="2" t="s">
        <v>19</v>
      </c>
      <c r="G3502" s="2">
        <v>839</v>
      </c>
      <c r="H3502" s="3">
        <v>4.3075785658176439E-3</v>
      </c>
      <c r="I3502" s="2">
        <v>194773</v>
      </c>
      <c r="J3502" s="2" t="s">
        <v>14741</v>
      </c>
      <c r="K3502" s="2" t="s">
        <v>2800</v>
      </c>
      <c r="L3502" s="2" t="s">
        <v>2800</v>
      </c>
      <c r="M3502" s="2" t="s">
        <v>14755</v>
      </c>
      <c r="N3502" s="1" t="str">
        <f t="shared" si="54"/>
        <v>KARJAT JAMKHED102014</v>
      </c>
    </row>
    <row r="3503" spans="1:14" x14ac:dyDescent="0.3">
      <c r="A3503" s="2">
        <v>227</v>
      </c>
      <c r="B3503" s="2" t="s">
        <v>7857</v>
      </c>
      <c r="C3503" s="2" t="s">
        <v>6735</v>
      </c>
      <c r="D3503" s="2" t="s">
        <v>1018</v>
      </c>
      <c r="E3503" s="2">
        <v>11</v>
      </c>
      <c r="F3503" s="2" t="s">
        <v>19</v>
      </c>
      <c r="G3503" s="2">
        <v>778</v>
      </c>
      <c r="H3503" s="3">
        <v>3.9943934734280422E-3</v>
      </c>
      <c r="I3503" s="2">
        <v>194773</v>
      </c>
      <c r="J3503" s="2" t="s">
        <v>14741</v>
      </c>
      <c r="K3503" s="2" t="s">
        <v>2800</v>
      </c>
      <c r="L3503" s="2" t="s">
        <v>2800</v>
      </c>
      <c r="M3503" s="2" t="s">
        <v>14755</v>
      </c>
      <c r="N3503" s="1" t="str">
        <f t="shared" si="54"/>
        <v>KARJAT JAMKHED112014</v>
      </c>
    </row>
    <row r="3504" spans="1:14" x14ac:dyDescent="0.3">
      <c r="A3504" s="2">
        <v>227</v>
      </c>
      <c r="B3504" s="2" t="s">
        <v>7857</v>
      </c>
      <c r="C3504" s="2" t="s">
        <v>6736</v>
      </c>
      <c r="D3504" s="2" t="s">
        <v>1018</v>
      </c>
      <c r="E3504" s="2">
        <v>12</v>
      </c>
      <c r="F3504" s="2" t="s">
        <v>19</v>
      </c>
      <c r="G3504" s="2">
        <v>627</v>
      </c>
      <c r="H3504" s="3">
        <v>3.2191320152177151E-3</v>
      </c>
      <c r="I3504" s="2">
        <v>194773</v>
      </c>
      <c r="J3504" s="2" t="s">
        <v>14741</v>
      </c>
      <c r="K3504" s="2" t="s">
        <v>2800</v>
      </c>
      <c r="L3504" s="2" t="s">
        <v>2800</v>
      </c>
      <c r="M3504" s="2" t="s">
        <v>14755</v>
      </c>
      <c r="N3504" s="1" t="str">
        <f t="shared" si="54"/>
        <v>KARJAT JAMKHED122014</v>
      </c>
    </row>
    <row r="3505" spans="1:14" x14ac:dyDescent="0.3">
      <c r="A3505" s="2">
        <v>228</v>
      </c>
      <c r="B3505" s="2" t="s">
        <v>7858</v>
      </c>
      <c r="C3505" s="2" t="s">
        <v>6737</v>
      </c>
      <c r="D3505" s="2" t="s">
        <v>1018</v>
      </c>
      <c r="E3505" s="2">
        <v>1</v>
      </c>
      <c r="F3505" s="2" t="s">
        <v>9</v>
      </c>
      <c r="G3505" s="2">
        <v>136112</v>
      </c>
      <c r="H3505" s="3">
        <v>0.57960202182790621</v>
      </c>
      <c r="I3505" s="2">
        <v>234837</v>
      </c>
      <c r="J3505" s="2" t="s">
        <v>14741</v>
      </c>
      <c r="K3505" s="2" t="s">
        <v>803</v>
      </c>
      <c r="L3505" s="2" t="s">
        <v>803</v>
      </c>
      <c r="M3505" s="2" t="s">
        <v>14756</v>
      </c>
      <c r="N3505" s="1" t="str">
        <f t="shared" si="54"/>
        <v>GEORAI12014</v>
      </c>
    </row>
    <row r="3506" spans="1:14" x14ac:dyDescent="0.3">
      <c r="A3506" s="2">
        <v>228</v>
      </c>
      <c r="B3506" s="2" t="s">
        <v>7858</v>
      </c>
      <c r="C3506" s="2" t="s">
        <v>6738</v>
      </c>
      <c r="D3506" s="2" t="s">
        <v>1018</v>
      </c>
      <c r="E3506" s="2">
        <v>2</v>
      </c>
      <c r="F3506" s="2" t="s">
        <v>51</v>
      </c>
      <c r="G3506" s="2">
        <v>76168</v>
      </c>
      <c r="H3506" s="3">
        <v>0.32434411953823289</v>
      </c>
      <c r="I3506" s="2">
        <v>234837</v>
      </c>
      <c r="J3506" s="2" t="s">
        <v>14741</v>
      </c>
      <c r="K3506" s="2" t="s">
        <v>803</v>
      </c>
      <c r="L3506" s="2" t="s">
        <v>803</v>
      </c>
      <c r="M3506" s="2" t="s">
        <v>14756</v>
      </c>
      <c r="N3506" s="1" t="str">
        <f t="shared" si="54"/>
        <v>GEORAI22014</v>
      </c>
    </row>
    <row r="3507" spans="1:14" x14ac:dyDescent="0.3">
      <c r="A3507" s="2">
        <v>228</v>
      </c>
      <c r="B3507" s="2" t="s">
        <v>7858</v>
      </c>
      <c r="C3507" s="2" t="s">
        <v>6739</v>
      </c>
      <c r="D3507" s="2" t="s">
        <v>1018</v>
      </c>
      <c r="E3507" s="2">
        <v>3</v>
      </c>
      <c r="F3507" s="2" t="s">
        <v>7</v>
      </c>
      <c r="G3507" s="2">
        <v>6609</v>
      </c>
      <c r="H3507" s="3">
        <v>2.8142924666896614E-2</v>
      </c>
      <c r="I3507" s="2">
        <v>234837</v>
      </c>
      <c r="J3507" s="2" t="s">
        <v>14741</v>
      </c>
      <c r="K3507" s="2" t="s">
        <v>803</v>
      </c>
      <c r="L3507" s="2" t="s">
        <v>803</v>
      </c>
      <c r="M3507" s="2" t="s">
        <v>14756</v>
      </c>
      <c r="N3507" s="1" t="str">
        <f t="shared" si="54"/>
        <v>GEORAI32014</v>
      </c>
    </row>
    <row r="3508" spans="1:14" x14ac:dyDescent="0.3">
      <c r="A3508" s="2">
        <v>228</v>
      </c>
      <c r="B3508" s="2" t="s">
        <v>7858</v>
      </c>
      <c r="C3508" s="2" t="s">
        <v>6740</v>
      </c>
      <c r="D3508" s="2" t="s">
        <v>1018</v>
      </c>
      <c r="E3508" s="2">
        <v>4</v>
      </c>
      <c r="F3508" s="2" t="s">
        <v>103</v>
      </c>
      <c r="G3508" s="2">
        <v>4421</v>
      </c>
      <c r="H3508" s="3">
        <v>1.8825823869322127E-2</v>
      </c>
      <c r="I3508" s="2">
        <v>234837</v>
      </c>
      <c r="J3508" s="2" t="s">
        <v>14741</v>
      </c>
      <c r="K3508" s="2" t="s">
        <v>803</v>
      </c>
      <c r="L3508" s="2" t="s">
        <v>803</v>
      </c>
      <c r="M3508" s="2" t="s">
        <v>14756</v>
      </c>
      <c r="N3508" s="1" t="str">
        <f t="shared" si="54"/>
        <v>GEORAI42014</v>
      </c>
    </row>
    <row r="3509" spans="1:14" x14ac:dyDescent="0.3">
      <c r="A3509" s="2">
        <v>228</v>
      </c>
      <c r="B3509" s="2" t="s">
        <v>7858</v>
      </c>
      <c r="C3509" s="2" t="s">
        <v>6741</v>
      </c>
      <c r="D3509" s="2" t="s">
        <v>1018</v>
      </c>
      <c r="E3509" s="2">
        <v>5</v>
      </c>
      <c r="F3509" s="2" t="s">
        <v>267</v>
      </c>
      <c r="G3509" s="2">
        <v>2524</v>
      </c>
      <c r="H3509" s="3">
        <v>1.0747880444734006E-2</v>
      </c>
      <c r="I3509" s="2">
        <v>234837</v>
      </c>
      <c r="J3509" s="2" t="s">
        <v>14741</v>
      </c>
      <c r="K3509" s="2" t="s">
        <v>803</v>
      </c>
      <c r="L3509" s="2" t="s">
        <v>803</v>
      </c>
      <c r="M3509" s="2" t="s">
        <v>14756</v>
      </c>
      <c r="N3509" s="1" t="str">
        <f t="shared" si="54"/>
        <v>GEORAI52014</v>
      </c>
    </row>
    <row r="3510" spans="1:14" x14ac:dyDescent="0.3">
      <c r="A3510" s="2">
        <v>228</v>
      </c>
      <c r="B3510" s="2" t="s">
        <v>7858</v>
      </c>
      <c r="C3510" s="2" t="s">
        <v>6742</v>
      </c>
      <c r="D3510" s="2" t="s">
        <v>1018</v>
      </c>
      <c r="E3510" s="2">
        <v>6</v>
      </c>
      <c r="F3510" s="2" t="s">
        <v>11</v>
      </c>
      <c r="G3510" s="2">
        <v>2081</v>
      </c>
      <c r="H3510" s="3">
        <v>8.8614656123183321E-3</v>
      </c>
      <c r="I3510" s="2">
        <v>234837</v>
      </c>
      <c r="J3510" s="2" t="s">
        <v>14741</v>
      </c>
      <c r="K3510" s="2" t="s">
        <v>803</v>
      </c>
      <c r="L3510" s="2" t="s">
        <v>803</v>
      </c>
      <c r="M3510" s="2" t="s">
        <v>14756</v>
      </c>
      <c r="N3510" s="1" t="str">
        <f t="shared" si="54"/>
        <v>GEORAI62014</v>
      </c>
    </row>
    <row r="3511" spans="1:14" x14ac:dyDescent="0.3">
      <c r="A3511" s="2">
        <v>228</v>
      </c>
      <c r="B3511" s="2" t="s">
        <v>7858</v>
      </c>
      <c r="C3511" s="2" t="s">
        <v>6743</v>
      </c>
      <c r="D3511" s="2" t="s">
        <v>1018</v>
      </c>
      <c r="E3511" s="2">
        <v>7</v>
      </c>
      <c r="F3511" s="2" t="s">
        <v>302</v>
      </c>
      <c r="G3511" s="2">
        <v>1574</v>
      </c>
      <c r="H3511" s="3">
        <v>6.702521323300843E-3</v>
      </c>
      <c r="I3511" s="2">
        <v>234837</v>
      </c>
      <c r="J3511" s="2" t="s">
        <v>14741</v>
      </c>
      <c r="K3511" s="2" t="s">
        <v>803</v>
      </c>
      <c r="L3511" s="2" t="s">
        <v>803</v>
      </c>
      <c r="M3511" s="2" t="s">
        <v>14756</v>
      </c>
      <c r="N3511" s="1" t="str">
        <f t="shared" si="54"/>
        <v>GEORAI72014</v>
      </c>
    </row>
    <row r="3512" spans="1:14" x14ac:dyDescent="0.3">
      <c r="A3512" s="2">
        <v>228</v>
      </c>
      <c r="B3512" s="2" t="s">
        <v>7858</v>
      </c>
      <c r="C3512" s="2" t="s">
        <v>6744</v>
      </c>
      <c r="D3512" s="2" t="s">
        <v>1018</v>
      </c>
      <c r="E3512" s="2">
        <v>8</v>
      </c>
      <c r="F3512" s="2" t="s">
        <v>19</v>
      </c>
      <c r="G3512" s="2">
        <v>1367</v>
      </c>
      <c r="H3512" s="3">
        <v>5.8210588621043537E-3</v>
      </c>
      <c r="I3512" s="2">
        <v>234837</v>
      </c>
      <c r="J3512" s="2" t="s">
        <v>14741</v>
      </c>
      <c r="K3512" s="2" t="s">
        <v>803</v>
      </c>
      <c r="L3512" s="2" t="s">
        <v>803</v>
      </c>
      <c r="M3512" s="2" t="s">
        <v>14756</v>
      </c>
      <c r="N3512" s="1" t="str">
        <f t="shared" si="54"/>
        <v>GEORAI82014</v>
      </c>
    </row>
    <row r="3513" spans="1:14" x14ac:dyDescent="0.3">
      <c r="A3513" s="2">
        <v>228</v>
      </c>
      <c r="B3513" s="2" t="s">
        <v>7858</v>
      </c>
      <c r="C3513" s="2" t="s">
        <v>22</v>
      </c>
      <c r="D3513" s="2" t="s">
        <v>7923</v>
      </c>
      <c r="E3513" s="2">
        <v>9</v>
      </c>
      <c r="F3513" s="2" t="s">
        <v>22</v>
      </c>
      <c r="G3513" s="2">
        <v>1362</v>
      </c>
      <c r="H3513" s="3">
        <v>5.7997674983073363E-3</v>
      </c>
      <c r="I3513" s="2">
        <v>234837</v>
      </c>
      <c r="J3513" s="2" t="s">
        <v>14741</v>
      </c>
      <c r="K3513" s="2" t="s">
        <v>803</v>
      </c>
      <c r="L3513" s="2" t="s">
        <v>803</v>
      </c>
      <c r="M3513" s="2" t="s">
        <v>14756</v>
      </c>
      <c r="N3513" s="1" t="str">
        <f t="shared" si="54"/>
        <v>GEORAI92014</v>
      </c>
    </row>
    <row r="3514" spans="1:14" x14ac:dyDescent="0.3">
      <c r="A3514" s="2">
        <v>228</v>
      </c>
      <c r="B3514" s="2" t="s">
        <v>7858</v>
      </c>
      <c r="C3514" s="2" t="s">
        <v>6745</v>
      </c>
      <c r="D3514" s="2" t="s">
        <v>1018</v>
      </c>
      <c r="E3514" s="2">
        <v>10</v>
      </c>
      <c r="F3514" s="2" t="s">
        <v>19</v>
      </c>
      <c r="G3514" s="2">
        <v>1040</v>
      </c>
      <c r="H3514" s="3">
        <v>4.4286036697794642E-3</v>
      </c>
      <c r="I3514" s="2">
        <v>234837</v>
      </c>
      <c r="J3514" s="2" t="s">
        <v>14741</v>
      </c>
      <c r="K3514" s="2" t="s">
        <v>803</v>
      </c>
      <c r="L3514" s="2" t="s">
        <v>803</v>
      </c>
      <c r="M3514" s="2" t="s">
        <v>14756</v>
      </c>
      <c r="N3514" s="1" t="str">
        <f t="shared" si="54"/>
        <v>GEORAI102014</v>
      </c>
    </row>
    <row r="3515" spans="1:14" x14ac:dyDescent="0.3">
      <c r="A3515" s="2">
        <v>228</v>
      </c>
      <c r="B3515" s="2" t="s">
        <v>7858</v>
      </c>
      <c r="C3515" s="2" t="s">
        <v>6746</v>
      </c>
      <c r="D3515" s="2" t="s">
        <v>1018</v>
      </c>
      <c r="E3515" s="2">
        <v>11</v>
      </c>
      <c r="F3515" s="2" t="s">
        <v>19</v>
      </c>
      <c r="G3515" s="2">
        <v>848</v>
      </c>
      <c r="H3515" s="3">
        <v>3.6110152999740243E-3</v>
      </c>
      <c r="I3515" s="2">
        <v>234837</v>
      </c>
      <c r="J3515" s="2" t="s">
        <v>14741</v>
      </c>
      <c r="K3515" s="2" t="s">
        <v>803</v>
      </c>
      <c r="L3515" s="2" t="s">
        <v>803</v>
      </c>
      <c r="M3515" s="2" t="s">
        <v>14756</v>
      </c>
      <c r="N3515" s="1" t="str">
        <f t="shared" si="54"/>
        <v>GEORAI112014</v>
      </c>
    </row>
    <row r="3516" spans="1:14" x14ac:dyDescent="0.3">
      <c r="A3516" s="2">
        <v>228</v>
      </c>
      <c r="B3516" s="2" t="s">
        <v>7858</v>
      </c>
      <c r="C3516" s="2" t="s">
        <v>6747</v>
      </c>
      <c r="D3516" s="2" t="s">
        <v>1018</v>
      </c>
      <c r="E3516" s="2">
        <v>12</v>
      </c>
      <c r="F3516" s="2" t="s">
        <v>19</v>
      </c>
      <c r="G3516" s="2">
        <v>731</v>
      </c>
      <c r="H3516" s="3">
        <v>3.1127973871238348E-3</v>
      </c>
      <c r="I3516" s="2">
        <v>234837</v>
      </c>
      <c r="J3516" s="2" t="s">
        <v>14741</v>
      </c>
      <c r="K3516" s="2" t="s">
        <v>803</v>
      </c>
      <c r="L3516" s="2" t="s">
        <v>803</v>
      </c>
      <c r="M3516" s="2" t="s">
        <v>14756</v>
      </c>
      <c r="N3516" s="1" t="str">
        <f t="shared" si="54"/>
        <v>GEORAI122014</v>
      </c>
    </row>
    <row r="3517" spans="1:14" x14ac:dyDescent="0.3">
      <c r="A3517" s="2">
        <v>229</v>
      </c>
      <c r="B3517" s="2" t="s">
        <v>7859</v>
      </c>
      <c r="C3517" s="2" t="s">
        <v>6748</v>
      </c>
      <c r="D3517" s="2" t="s">
        <v>1018</v>
      </c>
      <c r="E3517" s="2">
        <v>1</v>
      </c>
      <c r="F3517" s="2" t="s">
        <v>9</v>
      </c>
      <c r="G3517" s="2">
        <v>112015</v>
      </c>
      <c r="H3517" s="3">
        <v>0.52635412310338181</v>
      </c>
      <c r="I3517" s="2">
        <v>212813</v>
      </c>
      <c r="J3517" s="2" t="s">
        <v>14741</v>
      </c>
      <c r="K3517" s="2" t="s">
        <v>803</v>
      </c>
      <c r="L3517" s="2" t="s">
        <v>803</v>
      </c>
      <c r="M3517" s="2" t="s">
        <v>14756</v>
      </c>
      <c r="N3517" s="1" t="str">
        <f t="shared" si="54"/>
        <v>MAJALGAON12014</v>
      </c>
    </row>
    <row r="3518" spans="1:14" x14ac:dyDescent="0.3">
      <c r="A3518" s="2">
        <v>229</v>
      </c>
      <c r="B3518" s="2" t="s">
        <v>7859</v>
      </c>
      <c r="C3518" s="2" t="s">
        <v>6749</v>
      </c>
      <c r="D3518" s="2" t="s">
        <v>1018</v>
      </c>
      <c r="E3518" s="2">
        <v>2</v>
      </c>
      <c r="F3518" s="2" t="s">
        <v>51</v>
      </c>
      <c r="G3518" s="2">
        <v>74755</v>
      </c>
      <c r="H3518" s="3">
        <v>0.35127083401859849</v>
      </c>
      <c r="I3518" s="2">
        <v>212813</v>
      </c>
      <c r="J3518" s="2" t="s">
        <v>14741</v>
      </c>
      <c r="K3518" s="2" t="s">
        <v>803</v>
      </c>
      <c r="L3518" s="2" t="s">
        <v>803</v>
      </c>
      <c r="M3518" s="2" t="s">
        <v>14756</v>
      </c>
      <c r="N3518" s="1" t="str">
        <f t="shared" si="54"/>
        <v>MAJALGAON22014</v>
      </c>
    </row>
    <row r="3519" spans="1:14" x14ac:dyDescent="0.3">
      <c r="A3519" s="2">
        <v>229</v>
      </c>
      <c r="B3519" s="2" t="s">
        <v>7859</v>
      </c>
      <c r="C3519" s="2" t="s">
        <v>6750</v>
      </c>
      <c r="D3519" s="2" t="s">
        <v>1018</v>
      </c>
      <c r="E3519" s="2">
        <v>3</v>
      </c>
      <c r="F3519" s="2" t="s">
        <v>7</v>
      </c>
      <c r="G3519" s="2">
        <v>4844</v>
      </c>
      <c r="H3519" s="3">
        <v>2.2761767373233779E-2</v>
      </c>
      <c r="I3519" s="2">
        <v>212813</v>
      </c>
      <c r="J3519" s="2" t="s">
        <v>14741</v>
      </c>
      <c r="K3519" s="2" t="s">
        <v>803</v>
      </c>
      <c r="L3519" s="2" t="s">
        <v>803</v>
      </c>
      <c r="M3519" s="2" t="s">
        <v>14756</v>
      </c>
      <c r="N3519" s="1" t="str">
        <f t="shared" si="54"/>
        <v>MAJALGAON32014</v>
      </c>
    </row>
    <row r="3520" spans="1:14" x14ac:dyDescent="0.3">
      <c r="A3520" s="2">
        <v>229</v>
      </c>
      <c r="B3520" s="2" t="s">
        <v>7859</v>
      </c>
      <c r="C3520" s="2" t="s">
        <v>6751</v>
      </c>
      <c r="D3520" s="2" t="s">
        <v>1018</v>
      </c>
      <c r="E3520" s="2">
        <v>4</v>
      </c>
      <c r="F3520" s="2" t="s">
        <v>103</v>
      </c>
      <c r="G3520" s="2">
        <v>3945</v>
      </c>
      <c r="H3520" s="3">
        <v>1.853740138055476E-2</v>
      </c>
      <c r="I3520" s="2">
        <v>212813</v>
      </c>
      <c r="J3520" s="2" t="s">
        <v>14741</v>
      </c>
      <c r="K3520" s="2" t="s">
        <v>803</v>
      </c>
      <c r="L3520" s="2" t="s">
        <v>803</v>
      </c>
      <c r="M3520" s="2" t="s">
        <v>14756</v>
      </c>
      <c r="N3520" s="1" t="str">
        <f t="shared" si="54"/>
        <v>MAJALGAON42014</v>
      </c>
    </row>
    <row r="3521" spans="1:14" x14ac:dyDescent="0.3">
      <c r="A3521" s="2">
        <v>229</v>
      </c>
      <c r="B3521" s="2" t="s">
        <v>7859</v>
      </c>
      <c r="C3521" s="2" t="s">
        <v>6752</v>
      </c>
      <c r="D3521" s="2" t="s">
        <v>1018</v>
      </c>
      <c r="E3521" s="2">
        <v>5</v>
      </c>
      <c r="F3521" s="2" t="s">
        <v>19</v>
      </c>
      <c r="G3521" s="2">
        <v>3121</v>
      </c>
      <c r="H3521" s="3">
        <v>1.4665457467353968E-2</v>
      </c>
      <c r="I3521" s="2">
        <v>212813</v>
      </c>
      <c r="J3521" s="2" t="s">
        <v>14741</v>
      </c>
      <c r="K3521" s="2" t="s">
        <v>803</v>
      </c>
      <c r="L3521" s="2" t="s">
        <v>803</v>
      </c>
      <c r="M3521" s="2" t="s">
        <v>14756</v>
      </c>
      <c r="N3521" s="1" t="str">
        <f t="shared" si="54"/>
        <v>MAJALGAON52014</v>
      </c>
    </row>
    <row r="3522" spans="1:14" x14ac:dyDescent="0.3">
      <c r="A3522" s="2">
        <v>229</v>
      </c>
      <c r="B3522" s="2" t="s">
        <v>7859</v>
      </c>
      <c r="C3522" s="2" t="s">
        <v>6753</v>
      </c>
      <c r="D3522" s="2" t="s">
        <v>1018</v>
      </c>
      <c r="E3522" s="2">
        <v>6</v>
      </c>
      <c r="F3522" s="2" t="s">
        <v>19</v>
      </c>
      <c r="G3522" s="2">
        <v>2107</v>
      </c>
      <c r="H3522" s="3">
        <v>9.900710952808334E-3</v>
      </c>
      <c r="I3522" s="2">
        <v>212813</v>
      </c>
      <c r="J3522" s="2" t="s">
        <v>14741</v>
      </c>
      <c r="K3522" s="2" t="s">
        <v>803</v>
      </c>
      <c r="L3522" s="2" t="s">
        <v>803</v>
      </c>
      <c r="M3522" s="2" t="s">
        <v>14756</v>
      </c>
      <c r="N3522" s="1" t="str">
        <f t="shared" si="54"/>
        <v>MAJALGAON62014</v>
      </c>
    </row>
    <row r="3523" spans="1:14" x14ac:dyDescent="0.3">
      <c r="A3523" s="2">
        <v>229</v>
      </c>
      <c r="B3523" s="2" t="s">
        <v>7859</v>
      </c>
      <c r="C3523" s="2" t="s">
        <v>6754</v>
      </c>
      <c r="D3523" s="2" t="s">
        <v>1018</v>
      </c>
      <c r="E3523" s="2">
        <v>7</v>
      </c>
      <c r="F3523" s="2" t="s">
        <v>11</v>
      </c>
      <c r="G3523" s="2">
        <v>1857</v>
      </c>
      <c r="H3523" s="3">
        <v>8.7259706878809098E-3</v>
      </c>
      <c r="I3523" s="2">
        <v>212813</v>
      </c>
      <c r="J3523" s="2" t="s">
        <v>14741</v>
      </c>
      <c r="K3523" s="2" t="s">
        <v>803</v>
      </c>
      <c r="L3523" s="2" t="s">
        <v>803</v>
      </c>
      <c r="M3523" s="2" t="s">
        <v>14756</v>
      </c>
      <c r="N3523" s="1" t="str">
        <f t="shared" ref="N3523:N3586" si="55">B3523&amp;E3523&amp;2014</f>
        <v>MAJALGAON72014</v>
      </c>
    </row>
    <row r="3524" spans="1:14" x14ac:dyDescent="0.3">
      <c r="A3524" s="2">
        <v>229</v>
      </c>
      <c r="B3524" s="2" t="s">
        <v>7859</v>
      </c>
      <c r="C3524" s="2" t="s">
        <v>6755</v>
      </c>
      <c r="D3524" s="2" t="s">
        <v>1018</v>
      </c>
      <c r="E3524" s="2">
        <v>8</v>
      </c>
      <c r="F3524" s="2" t="s">
        <v>13</v>
      </c>
      <c r="G3524" s="2">
        <v>1355</v>
      </c>
      <c r="H3524" s="3">
        <v>6.367092235906641E-3</v>
      </c>
      <c r="I3524" s="2">
        <v>212813</v>
      </c>
      <c r="J3524" s="2" t="s">
        <v>14741</v>
      </c>
      <c r="K3524" s="2" t="s">
        <v>803</v>
      </c>
      <c r="L3524" s="2" t="s">
        <v>803</v>
      </c>
      <c r="M3524" s="2" t="s">
        <v>14756</v>
      </c>
      <c r="N3524" s="1" t="str">
        <f t="shared" si="55"/>
        <v>MAJALGAON82014</v>
      </c>
    </row>
    <row r="3525" spans="1:14" x14ac:dyDescent="0.3">
      <c r="A3525" s="2">
        <v>229</v>
      </c>
      <c r="B3525" s="2" t="s">
        <v>7859</v>
      </c>
      <c r="C3525" s="2" t="s">
        <v>6756</v>
      </c>
      <c r="D3525" s="2" t="s">
        <v>1018</v>
      </c>
      <c r="E3525" s="2">
        <v>9</v>
      </c>
      <c r="F3525" s="2" t="s">
        <v>19</v>
      </c>
      <c r="G3525" s="2">
        <v>1332</v>
      </c>
      <c r="H3525" s="3">
        <v>6.2590161315333182E-3</v>
      </c>
      <c r="I3525" s="2">
        <v>212813</v>
      </c>
      <c r="J3525" s="2" t="s">
        <v>14741</v>
      </c>
      <c r="K3525" s="2" t="s">
        <v>803</v>
      </c>
      <c r="L3525" s="2" t="s">
        <v>803</v>
      </c>
      <c r="M3525" s="2" t="s">
        <v>14756</v>
      </c>
      <c r="N3525" s="1" t="str">
        <f t="shared" si="55"/>
        <v>MAJALGAON92014</v>
      </c>
    </row>
    <row r="3526" spans="1:14" x14ac:dyDescent="0.3">
      <c r="A3526" s="2">
        <v>229</v>
      </c>
      <c r="B3526" s="2" t="s">
        <v>7859</v>
      </c>
      <c r="C3526" s="2" t="s">
        <v>825</v>
      </c>
      <c r="D3526" s="2" t="s">
        <v>1018</v>
      </c>
      <c r="E3526" s="2">
        <v>10</v>
      </c>
      <c r="F3526" s="2" t="s">
        <v>19</v>
      </c>
      <c r="G3526" s="2">
        <v>1051</v>
      </c>
      <c r="H3526" s="3">
        <v>4.9386080737548925E-3</v>
      </c>
      <c r="I3526" s="2">
        <v>212813</v>
      </c>
      <c r="J3526" s="2" t="s">
        <v>14741</v>
      </c>
      <c r="K3526" s="2" t="s">
        <v>803</v>
      </c>
      <c r="L3526" s="2" t="s">
        <v>803</v>
      </c>
      <c r="M3526" s="2" t="s">
        <v>14756</v>
      </c>
      <c r="N3526" s="1" t="str">
        <f t="shared" si="55"/>
        <v>MAJALGAON102014</v>
      </c>
    </row>
    <row r="3527" spans="1:14" x14ac:dyDescent="0.3">
      <c r="A3527" s="2">
        <v>229</v>
      </c>
      <c r="B3527" s="2" t="s">
        <v>7859</v>
      </c>
      <c r="C3527" s="2" t="s">
        <v>6757</v>
      </c>
      <c r="D3527" s="2" t="s">
        <v>1018</v>
      </c>
      <c r="E3527" s="2">
        <v>11</v>
      </c>
      <c r="F3527" s="2" t="s">
        <v>302</v>
      </c>
      <c r="G3527" s="2">
        <v>980</v>
      </c>
      <c r="H3527" s="3">
        <v>4.6049818385155046E-3</v>
      </c>
      <c r="I3527" s="2">
        <v>212813</v>
      </c>
      <c r="J3527" s="2" t="s">
        <v>14741</v>
      </c>
      <c r="K3527" s="2" t="s">
        <v>803</v>
      </c>
      <c r="L3527" s="2" t="s">
        <v>803</v>
      </c>
      <c r="M3527" s="2" t="s">
        <v>14756</v>
      </c>
      <c r="N3527" s="1" t="str">
        <f t="shared" si="55"/>
        <v>MAJALGAON112014</v>
      </c>
    </row>
    <row r="3528" spans="1:14" x14ac:dyDescent="0.3">
      <c r="A3528" s="2">
        <v>229</v>
      </c>
      <c r="B3528" s="2" t="s">
        <v>7859</v>
      </c>
      <c r="C3528" s="2" t="s">
        <v>22</v>
      </c>
      <c r="D3528" s="2" t="s">
        <v>7923</v>
      </c>
      <c r="E3528" s="2">
        <v>12</v>
      </c>
      <c r="F3528" s="2" t="s">
        <v>22</v>
      </c>
      <c r="G3528" s="2">
        <v>693</v>
      </c>
      <c r="H3528" s="3">
        <v>3.2563800143788207E-3</v>
      </c>
      <c r="I3528" s="2">
        <v>212813</v>
      </c>
      <c r="J3528" s="2" t="s">
        <v>14741</v>
      </c>
      <c r="K3528" s="2" t="s">
        <v>803</v>
      </c>
      <c r="L3528" s="2" t="s">
        <v>803</v>
      </c>
      <c r="M3528" s="2" t="s">
        <v>14756</v>
      </c>
      <c r="N3528" s="1" t="str">
        <f t="shared" si="55"/>
        <v>MAJALGAON122014</v>
      </c>
    </row>
    <row r="3529" spans="1:14" x14ac:dyDescent="0.3">
      <c r="A3529" s="2">
        <v>229</v>
      </c>
      <c r="B3529" s="2" t="s">
        <v>7859</v>
      </c>
      <c r="C3529" s="2" t="s">
        <v>6758</v>
      </c>
      <c r="D3529" s="2" t="s">
        <v>1018</v>
      </c>
      <c r="E3529" s="2">
        <v>13</v>
      </c>
      <c r="F3529" s="2" t="s">
        <v>19</v>
      </c>
      <c r="G3529" s="2">
        <v>588</v>
      </c>
      <c r="H3529" s="3">
        <v>2.7629891031093023E-3</v>
      </c>
      <c r="I3529" s="2">
        <v>212813</v>
      </c>
      <c r="J3529" s="2" t="s">
        <v>14741</v>
      </c>
      <c r="K3529" s="2" t="s">
        <v>803</v>
      </c>
      <c r="L3529" s="2" t="s">
        <v>803</v>
      </c>
      <c r="M3529" s="2" t="s">
        <v>14756</v>
      </c>
      <c r="N3529" s="1" t="str">
        <f t="shared" si="55"/>
        <v>MAJALGAON132014</v>
      </c>
    </row>
    <row r="3530" spans="1:14" x14ac:dyDescent="0.3">
      <c r="A3530" s="2">
        <v>229</v>
      </c>
      <c r="B3530" s="2" t="s">
        <v>7859</v>
      </c>
      <c r="C3530" s="2" t="s">
        <v>6759</v>
      </c>
      <c r="D3530" s="2" t="s">
        <v>1018</v>
      </c>
      <c r="E3530" s="2">
        <v>14</v>
      </c>
      <c r="F3530" s="2" t="s">
        <v>19</v>
      </c>
      <c r="G3530" s="2">
        <v>521</v>
      </c>
      <c r="H3530" s="3">
        <v>2.4481587121087528E-3</v>
      </c>
      <c r="I3530" s="2">
        <v>212813</v>
      </c>
      <c r="J3530" s="2" t="s">
        <v>14741</v>
      </c>
      <c r="K3530" s="2" t="s">
        <v>803</v>
      </c>
      <c r="L3530" s="2" t="s">
        <v>803</v>
      </c>
      <c r="M3530" s="2" t="s">
        <v>14756</v>
      </c>
      <c r="N3530" s="1" t="str">
        <f t="shared" si="55"/>
        <v>MAJALGAON142014</v>
      </c>
    </row>
    <row r="3531" spans="1:14" x14ac:dyDescent="0.3">
      <c r="A3531" s="2">
        <v>229</v>
      </c>
      <c r="B3531" s="2" t="s">
        <v>7859</v>
      </c>
      <c r="C3531" s="2" t="s">
        <v>6760</v>
      </c>
      <c r="D3531" s="2" t="s">
        <v>1018</v>
      </c>
      <c r="E3531" s="2">
        <v>15</v>
      </c>
      <c r="F3531" s="2" t="s">
        <v>19</v>
      </c>
      <c r="G3531" s="2">
        <v>476</v>
      </c>
      <c r="H3531" s="3">
        <v>2.2367054644218164E-3</v>
      </c>
      <c r="I3531" s="2">
        <v>212813</v>
      </c>
      <c r="J3531" s="2" t="s">
        <v>14741</v>
      </c>
      <c r="K3531" s="2" t="s">
        <v>803</v>
      </c>
      <c r="L3531" s="2" t="s">
        <v>803</v>
      </c>
      <c r="M3531" s="2" t="s">
        <v>14756</v>
      </c>
      <c r="N3531" s="1" t="str">
        <f t="shared" si="55"/>
        <v>MAJALGAON152014</v>
      </c>
    </row>
    <row r="3532" spans="1:14" x14ac:dyDescent="0.3">
      <c r="A3532" s="2">
        <v>229</v>
      </c>
      <c r="B3532" s="2" t="s">
        <v>7859</v>
      </c>
      <c r="C3532" s="2" t="s">
        <v>6761</v>
      </c>
      <c r="D3532" s="2" t="s">
        <v>1018</v>
      </c>
      <c r="E3532" s="2">
        <v>16</v>
      </c>
      <c r="F3532" s="2" t="s">
        <v>19</v>
      </c>
      <c r="G3532" s="2">
        <v>458</v>
      </c>
      <c r="H3532" s="3">
        <v>2.1521241653470417E-3</v>
      </c>
      <c r="I3532" s="2">
        <v>212813</v>
      </c>
      <c r="J3532" s="2" t="s">
        <v>14741</v>
      </c>
      <c r="K3532" s="2" t="s">
        <v>803</v>
      </c>
      <c r="L3532" s="2" t="s">
        <v>803</v>
      </c>
      <c r="M3532" s="2" t="s">
        <v>14756</v>
      </c>
      <c r="N3532" s="1" t="str">
        <f t="shared" si="55"/>
        <v>MAJALGAON162014</v>
      </c>
    </row>
    <row r="3533" spans="1:14" x14ac:dyDescent="0.3">
      <c r="A3533" s="2">
        <v>229</v>
      </c>
      <c r="B3533" s="2" t="s">
        <v>7859</v>
      </c>
      <c r="C3533" s="2" t="s">
        <v>6762</v>
      </c>
      <c r="D3533" s="2" t="s">
        <v>1018</v>
      </c>
      <c r="E3533" s="2">
        <v>17</v>
      </c>
      <c r="F3533" s="2" t="s">
        <v>387</v>
      </c>
      <c r="G3533" s="2">
        <v>410</v>
      </c>
      <c r="H3533" s="3">
        <v>1.9265740344809764E-3</v>
      </c>
      <c r="I3533" s="2">
        <v>212813</v>
      </c>
      <c r="J3533" s="2" t="s">
        <v>14741</v>
      </c>
      <c r="K3533" s="2" t="s">
        <v>803</v>
      </c>
      <c r="L3533" s="2" t="s">
        <v>803</v>
      </c>
      <c r="M3533" s="2" t="s">
        <v>14756</v>
      </c>
      <c r="N3533" s="1" t="str">
        <f t="shared" si="55"/>
        <v>MAJALGAON172014</v>
      </c>
    </row>
    <row r="3534" spans="1:14" x14ac:dyDescent="0.3">
      <c r="A3534" s="2">
        <v>229</v>
      </c>
      <c r="B3534" s="2" t="s">
        <v>7859</v>
      </c>
      <c r="C3534" s="2" t="s">
        <v>6763</v>
      </c>
      <c r="D3534" s="2" t="s">
        <v>1018</v>
      </c>
      <c r="E3534" s="2">
        <v>18</v>
      </c>
      <c r="F3534" s="2" t="s">
        <v>19</v>
      </c>
      <c r="G3534" s="2">
        <v>401</v>
      </c>
      <c r="H3534" s="3">
        <v>1.884283384943589E-3</v>
      </c>
      <c r="I3534" s="2">
        <v>212813</v>
      </c>
      <c r="J3534" s="2" t="s">
        <v>14741</v>
      </c>
      <c r="K3534" s="2" t="s">
        <v>803</v>
      </c>
      <c r="L3534" s="2" t="s">
        <v>803</v>
      </c>
      <c r="M3534" s="2" t="s">
        <v>14756</v>
      </c>
      <c r="N3534" s="1" t="str">
        <f t="shared" si="55"/>
        <v>MAJALGAON182014</v>
      </c>
    </row>
    <row r="3535" spans="1:14" x14ac:dyDescent="0.3">
      <c r="A3535" s="2">
        <v>229</v>
      </c>
      <c r="B3535" s="2" t="s">
        <v>7859</v>
      </c>
      <c r="C3535" s="2" t="s">
        <v>6764</v>
      </c>
      <c r="D3535" s="2" t="s">
        <v>1018</v>
      </c>
      <c r="E3535" s="2">
        <v>19</v>
      </c>
      <c r="F3535" s="2" t="s">
        <v>19</v>
      </c>
      <c r="G3535" s="2">
        <v>317</v>
      </c>
      <c r="H3535" s="3">
        <v>1.4895706559279742E-3</v>
      </c>
      <c r="I3535" s="2">
        <v>212813</v>
      </c>
      <c r="J3535" s="2" t="s">
        <v>14741</v>
      </c>
      <c r="K3535" s="2" t="s">
        <v>803</v>
      </c>
      <c r="L3535" s="2" t="s">
        <v>803</v>
      </c>
      <c r="M3535" s="2" t="s">
        <v>14756</v>
      </c>
      <c r="N3535" s="1" t="str">
        <f t="shared" si="55"/>
        <v>MAJALGAON192014</v>
      </c>
    </row>
    <row r="3536" spans="1:14" x14ac:dyDescent="0.3">
      <c r="A3536" s="2">
        <v>229</v>
      </c>
      <c r="B3536" s="2" t="s">
        <v>7859</v>
      </c>
      <c r="C3536" s="2" t="s">
        <v>6765</v>
      </c>
      <c r="D3536" s="2" t="s">
        <v>1018</v>
      </c>
      <c r="E3536" s="2">
        <v>20</v>
      </c>
      <c r="F3536" s="2" t="s">
        <v>19</v>
      </c>
      <c r="G3536" s="2">
        <v>314</v>
      </c>
      <c r="H3536" s="3">
        <v>1.4754737727488453E-3</v>
      </c>
      <c r="I3536" s="2">
        <v>212813</v>
      </c>
      <c r="J3536" s="2" t="s">
        <v>14741</v>
      </c>
      <c r="K3536" s="2" t="s">
        <v>803</v>
      </c>
      <c r="L3536" s="2" t="s">
        <v>803</v>
      </c>
      <c r="M3536" s="2" t="s">
        <v>14756</v>
      </c>
      <c r="N3536" s="1" t="str">
        <f t="shared" si="55"/>
        <v>MAJALGAON202014</v>
      </c>
    </row>
    <row r="3537" spans="1:14" x14ac:dyDescent="0.3">
      <c r="A3537" s="2">
        <v>229</v>
      </c>
      <c r="B3537" s="2" t="s">
        <v>7859</v>
      </c>
      <c r="C3537" s="2" t="s">
        <v>6766</v>
      </c>
      <c r="D3537" s="2" t="s">
        <v>1018</v>
      </c>
      <c r="E3537" s="2">
        <v>21</v>
      </c>
      <c r="F3537" s="2" t="s">
        <v>19</v>
      </c>
      <c r="G3537" s="2">
        <v>296</v>
      </c>
      <c r="H3537" s="3">
        <v>1.3908924736740706E-3</v>
      </c>
      <c r="I3537" s="2">
        <v>212813</v>
      </c>
      <c r="J3537" s="2" t="s">
        <v>14741</v>
      </c>
      <c r="K3537" s="2" t="s">
        <v>803</v>
      </c>
      <c r="L3537" s="2" t="s">
        <v>803</v>
      </c>
      <c r="M3537" s="2" t="s">
        <v>14756</v>
      </c>
      <c r="N3537" s="1" t="str">
        <f t="shared" si="55"/>
        <v>MAJALGAON212014</v>
      </c>
    </row>
    <row r="3538" spans="1:14" x14ac:dyDescent="0.3">
      <c r="A3538" s="2">
        <v>229</v>
      </c>
      <c r="B3538" s="2" t="s">
        <v>7859</v>
      </c>
      <c r="C3538" s="2" t="s">
        <v>6767</v>
      </c>
      <c r="D3538" s="2" t="s">
        <v>1018</v>
      </c>
      <c r="E3538" s="2">
        <v>22</v>
      </c>
      <c r="F3538" s="2" t="s">
        <v>19</v>
      </c>
      <c r="G3538" s="2">
        <v>280</v>
      </c>
      <c r="H3538" s="3">
        <v>1.3157090967187155E-3</v>
      </c>
      <c r="I3538" s="2">
        <v>212813</v>
      </c>
      <c r="J3538" s="2" t="s">
        <v>14741</v>
      </c>
      <c r="K3538" s="2" t="s">
        <v>803</v>
      </c>
      <c r="L3538" s="2" t="s">
        <v>803</v>
      </c>
      <c r="M3538" s="2" t="s">
        <v>14756</v>
      </c>
      <c r="N3538" s="1" t="str">
        <f t="shared" si="55"/>
        <v>MAJALGAON222014</v>
      </c>
    </row>
    <row r="3539" spans="1:14" x14ac:dyDescent="0.3">
      <c r="A3539" s="2">
        <v>229</v>
      </c>
      <c r="B3539" s="2" t="s">
        <v>7859</v>
      </c>
      <c r="C3539" s="2" t="s">
        <v>6768</v>
      </c>
      <c r="D3539" s="2" t="s">
        <v>1018</v>
      </c>
      <c r="E3539" s="2">
        <v>23</v>
      </c>
      <c r="F3539" s="2" t="s">
        <v>19</v>
      </c>
      <c r="G3539" s="2">
        <v>248</v>
      </c>
      <c r="H3539" s="3">
        <v>1.1653423428080051E-3</v>
      </c>
      <c r="I3539" s="2">
        <v>212813</v>
      </c>
      <c r="J3539" s="2" t="s">
        <v>14741</v>
      </c>
      <c r="K3539" s="2" t="s">
        <v>803</v>
      </c>
      <c r="L3539" s="2" t="s">
        <v>803</v>
      </c>
      <c r="M3539" s="2" t="s">
        <v>14756</v>
      </c>
      <c r="N3539" s="1" t="str">
        <f t="shared" si="55"/>
        <v>MAJALGAON232014</v>
      </c>
    </row>
    <row r="3540" spans="1:14" x14ac:dyDescent="0.3">
      <c r="A3540" s="2">
        <v>229</v>
      </c>
      <c r="B3540" s="2" t="s">
        <v>7859</v>
      </c>
      <c r="C3540" s="2" t="s">
        <v>6769</v>
      </c>
      <c r="D3540" s="2" t="s">
        <v>1020</v>
      </c>
      <c r="E3540" s="2">
        <v>24</v>
      </c>
      <c r="F3540" s="2" t="s">
        <v>19</v>
      </c>
      <c r="G3540" s="2">
        <v>234</v>
      </c>
      <c r="H3540" s="3">
        <v>1.0995568879720694E-3</v>
      </c>
      <c r="I3540" s="2">
        <v>212813</v>
      </c>
      <c r="J3540" s="2" t="s">
        <v>14741</v>
      </c>
      <c r="K3540" s="2" t="s">
        <v>803</v>
      </c>
      <c r="L3540" s="2" t="s">
        <v>803</v>
      </c>
      <c r="M3540" s="2" t="s">
        <v>14756</v>
      </c>
      <c r="N3540" s="1" t="str">
        <f t="shared" si="55"/>
        <v>MAJALGAON242014</v>
      </c>
    </row>
    <row r="3541" spans="1:14" x14ac:dyDescent="0.3">
      <c r="A3541" s="2">
        <v>229</v>
      </c>
      <c r="B3541" s="2" t="s">
        <v>7859</v>
      </c>
      <c r="C3541" s="2" t="s">
        <v>839</v>
      </c>
      <c r="D3541" s="2" t="s">
        <v>1018</v>
      </c>
      <c r="E3541" s="2">
        <v>25</v>
      </c>
      <c r="F3541" s="2" t="s">
        <v>19</v>
      </c>
      <c r="G3541" s="2">
        <v>215</v>
      </c>
      <c r="H3541" s="3">
        <v>1.0102766278375851E-3</v>
      </c>
      <c r="I3541" s="2">
        <v>212813</v>
      </c>
      <c r="J3541" s="2" t="s">
        <v>14741</v>
      </c>
      <c r="K3541" s="2" t="s">
        <v>803</v>
      </c>
      <c r="L3541" s="2" t="s">
        <v>803</v>
      </c>
      <c r="M3541" s="2" t="s">
        <v>14756</v>
      </c>
      <c r="N3541" s="1" t="str">
        <f t="shared" si="55"/>
        <v>MAJALGAON252014</v>
      </c>
    </row>
    <row r="3542" spans="1:14" x14ac:dyDescent="0.3">
      <c r="A3542" s="2">
        <v>230</v>
      </c>
      <c r="B3542" s="2" t="s">
        <v>7860</v>
      </c>
      <c r="C3542" s="2" t="s">
        <v>6770</v>
      </c>
      <c r="D3542" s="2" t="s">
        <v>1018</v>
      </c>
      <c r="E3542" s="2">
        <v>1</v>
      </c>
      <c r="F3542" s="2" t="s">
        <v>51</v>
      </c>
      <c r="G3542" s="2">
        <v>76158</v>
      </c>
      <c r="H3542" s="3">
        <v>0.37949024590776592</v>
      </c>
      <c r="I3542" s="2">
        <v>200685</v>
      </c>
      <c r="J3542" s="2" t="s">
        <v>14741</v>
      </c>
      <c r="K3542" s="2" t="s">
        <v>803</v>
      </c>
      <c r="L3542" s="2" t="s">
        <v>803</v>
      </c>
      <c r="M3542" s="2" t="s">
        <v>14756</v>
      </c>
      <c r="N3542" s="1" t="str">
        <f t="shared" si="55"/>
        <v>BEED12014</v>
      </c>
    </row>
    <row r="3543" spans="1:14" x14ac:dyDescent="0.3">
      <c r="A3543" s="2">
        <v>230</v>
      </c>
      <c r="B3543" s="2" t="s">
        <v>7860</v>
      </c>
      <c r="C3543" s="2" t="s">
        <v>6771</v>
      </c>
      <c r="D3543" s="2" t="s">
        <v>1018</v>
      </c>
      <c r="E3543" s="2">
        <v>2</v>
      </c>
      <c r="F3543" s="2" t="s">
        <v>9</v>
      </c>
      <c r="G3543" s="2">
        <v>70361</v>
      </c>
      <c r="H3543" s="3">
        <v>0.350604180681167</v>
      </c>
      <c r="I3543" s="2">
        <v>200685</v>
      </c>
      <c r="J3543" s="2" t="s">
        <v>14741</v>
      </c>
      <c r="K3543" s="2" t="s">
        <v>803</v>
      </c>
      <c r="L3543" s="2" t="s">
        <v>803</v>
      </c>
      <c r="M3543" s="2" t="s">
        <v>14756</v>
      </c>
      <c r="N3543" s="1" t="str">
        <f t="shared" si="55"/>
        <v>BEED22014</v>
      </c>
    </row>
    <row r="3544" spans="1:14" x14ac:dyDescent="0.3">
      <c r="A3544" s="2">
        <v>230</v>
      </c>
      <c r="B3544" s="2" t="s">
        <v>7860</v>
      </c>
      <c r="C3544" s="2" t="s">
        <v>6772</v>
      </c>
      <c r="D3544" s="2" t="s">
        <v>1018</v>
      </c>
      <c r="E3544" s="2">
        <v>3</v>
      </c>
      <c r="F3544" s="2" t="s">
        <v>103</v>
      </c>
      <c r="G3544" s="2">
        <v>30533</v>
      </c>
      <c r="H3544" s="3">
        <v>0.15214390711812043</v>
      </c>
      <c r="I3544" s="2">
        <v>200685</v>
      </c>
      <c r="J3544" s="2" t="s">
        <v>14741</v>
      </c>
      <c r="K3544" s="2" t="s">
        <v>803</v>
      </c>
      <c r="L3544" s="2" t="s">
        <v>803</v>
      </c>
      <c r="M3544" s="2" t="s">
        <v>14756</v>
      </c>
      <c r="N3544" s="1" t="str">
        <f t="shared" si="55"/>
        <v>BEED32014</v>
      </c>
    </row>
    <row r="3545" spans="1:14" x14ac:dyDescent="0.3">
      <c r="A3545" s="2">
        <v>230</v>
      </c>
      <c r="B3545" s="2" t="s">
        <v>7860</v>
      </c>
      <c r="C3545" s="2" t="s">
        <v>6773</v>
      </c>
      <c r="D3545" s="2" t="s">
        <v>1018</v>
      </c>
      <c r="E3545" s="2">
        <v>4</v>
      </c>
      <c r="F3545" s="2" t="s">
        <v>7</v>
      </c>
      <c r="G3545" s="2">
        <v>8721</v>
      </c>
      <c r="H3545" s="3">
        <v>4.3456162642947903E-2</v>
      </c>
      <c r="I3545" s="2">
        <v>200685</v>
      </c>
      <c r="J3545" s="2" t="s">
        <v>14741</v>
      </c>
      <c r="K3545" s="2" t="s">
        <v>803</v>
      </c>
      <c r="L3545" s="2" t="s">
        <v>803</v>
      </c>
      <c r="M3545" s="2" t="s">
        <v>14756</v>
      </c>
      <c r="N3545" s="1" t="str">
        <f t="shared" si="55"/>
        <v>BEED42014</v>
      </c>
    </row>
    <row r="3546" spans="1:14" x14ac:dyDescent="0.3">
      <c r="A3546" s="2">
        <v>230</v>
      </c>
      <c r="B3546" s="2" t="s">
        <v>7860</v>
      </c>
      <c r="C3546" s="2" t="s">
        <v>6774</v>
      </c>
      <c r="D3546" s="2" t="s">
        <v>1018</v>
      </c>
      <c r="E3546" s="2">
        <v>5</v>
      </c>
      <c r="F3546" s="2" t="s">
        <v>302</v>
      </c>
      <c r="G3546" s="2">
        <v>2179</v>
      </c>
      <c r="H3546" s="3">
        <v>1.0857811993920821E-2</v>
      </c>
      <c r="I3546" s="2">
        <v>200685</v>
      </c>
      <c r="J3546" s="2" t="s">
        <v>14741</v>
      </c>
      <c r="K3546" s="2" t="s">
        <v>803</v>
      </c>
      <c r="L3546" s="2" t="s">
        <v>803</v>
      </c>
      <c r="M3546" s="2" t="s">
        <v>14756</v>
      </c>
      <c r="N3546" s="1" t="str">
        <f t="shared" si="55"/>
        <v>BEED52014</v>
      </c>
    </row>
    <row r="3547" spans="1:14" x14ac:dyDescent="0.3">
      <c r="A3547" s="2">
        <v>230</v>
      </c>
      <c r="B3547" s="2" t="s">
        <v>7860</v>
      </c>
      <c r="C3547" s="2" t="s">
        <v>6775</v>
      </c>
      <c r="D3547" s="2" t="s">
        <v>1018</v>
      </c>
      <c r="E3547" s="2">
        <v>6</v>
      </c>
      <c r="F3547" s="2" t="s">
        <v>267</v>
      </c>
      <c r="G3547" s="2">
        <v>1771</v>
      </c>
      <c r="H3547" s="3">
        <v>8.8247751451279374E-3</v>
      </c>
      <c r="I3547" s="2">
        <v>200685</v>
      </c>
      <c r="J3547" s="2" t="s">
        <v>14741</v>
      </c>
      <c r="K3547" s="2" t="s">
        <v>803</v>
      </c>
      <c r="L3547" s="2" t="s">
        <v>803</v>
      </c>
      <c r="M3547" s="2" t="s">
        <v>14756</v>
      </c>
      <c r="N3547" s="1" t="str">
        <f t="shared" si="55"/>
        <v>BEED62014</v>
      </c>
    </row>
    <row r="3548" spans="1:14" x14ac:dyDescent="0.3">
      <c r="A3548" s="2">
        <v>230</v>
      </c>
      <c r="B3548" s="2" t="s">
        <v>7860</v>
      </c>
      <c r="C3548" s="2" t="s">
        <v>6776</v>
      </c>
      <c r="D3548" s="2" t="s">
        <v>1018</v>
      </c>
      <c r="E3548" s="2">
        <v>7</v>
      </c>
      <c r="F3548" s="2" t="s">
        <v>11</v>
      </c>
      <c r="G3548" s="2">
        <v>1488</v>
      </c>
      <c r="H3548" s="3">
        <v>7.4146049779505192E-3</v>
      </c>
      <c r="I3548" s="2">
        <v>200685</v>
      </c>
      <c r="J3548" s="2" t="s">
        <v>14741</v>
      </c>
      <c r="K3548" s="2" t="s">
        <v>803</v>
      </c>
      <c r="L3548" s="2" t="s">
        <v>803</v>
      </c>
      <c r="M3548" s="2" t="s">
        <v>14756</v>
      </c>
      <c r="N3548" s="1" t="str">
        <f t="shared" si="55"/>
        <v>BEED72014</v>
      </c>
    </row>
    <row r="3549" spans="1:14" x14ac:dyDescent="0.3">
      <c r="A3549" s="2">
        <v>230</v>
      </c>
      <c r="B3549" s="2" t="s">
        <v>7860</v>
      </c>
      <c r="C3549" s="2" t="s">
        <v>6777</v>
      </c>
      <c r="D3549" s="2" t="s">
        <v>1018</v>
      </c>
      <c r="E3549" s="2">
        <v>8</v>
      </c>
      <c r="F3549" s="2" t="s">
        <v>19</v>
      </c>
      <c r="G3549" s="2">
        <v>1136</v>
      </c>
      <c r="H3549" s="3">
        <v>5.6606124025213641E-3</v>
      </c>
      <c r="I3549" s="2">
        <v>200685</v>
      </c>
      <c r="J3549" s="2" t="s">
        <v>14741</v>
      </c>
      <c r="K3549" s="2" t="s">
        <v>803</v>
      </c>
      <c r="L3549" s="2" t="s">
        <v>803</v>
      </c>
      <c r="M3549" s="2" t="s">
        <v>14756</v>
      </c>
      <c r="N3549" s="1" t="str">
        <f t="shared" si="55"/>
        <v>BEED82014</v>
      </c>
    </row>
    <row r="3550" spans="1:14" x14ac:dyDescent="0.3">
      <c r="A3550" s="2">
        <v>230</v>
      </c>
      <c r="B3550" s="2" t="s">
        <v>7860</v>
      </c>
      <c r="C3550" s="2" t="s">
        <v>6778</v>
      </c>
      <c r="D3550" s="2" t="s">
        <v>1018</v>
      </c>
      <c r="E3550" s="2">
        <v>9</v>
      </c>
      <c r="F3550" s="2" t="s">
        <v>19</v>
      </c>
      <c r="G3550" s="2">
        <v>831</v>
      </c>
      <c r="H3550" s="3">
        <v>4.1408176993796252E-3</v>
      </c>
      <c r="I3550" s="2">
        <v>200685</v>
      </c>
      <c r="J3550" s="2" t="s">
        <v>14741</v>
      </c>
      <c r="K3550" s="2" t="s">
        <v>803</v>
      </c>
      <c r="L3550" s="2" t="s">
        <v>803</v>
      </c>
      <c r="M3550" s="2" t="s">
        <v>14756</v>
      </c>
      <c r="N3550" s="1" t="str">
        <f t="shared" si="55"/>
        <v>BEED92014</v>
      </c>
    </row>
    <row r="3551" spans="1:14" x14ac:dyDescent="0.3">
      <c r="A3551" s="2">
        <v>230</v>
      </c>
      <c r="B3551" s="2" t="s">
        <v>7860</v>
      </c>
      <c r="C3551" s="2" t="s">
        <v>22</v>
      </c>
      <c r="D3551" s="2" t="s">
        <v>7923</v>
      </c>
      <c r="E3551" s="2">
        <v>10</v>
      </c>
      <c r="F3551" s="2" t="s">
        <v>22</v>
      </c>
      <c r="G3551" s="2">
        <v>641</v>
      </c>
      <c r="H3551" s="3">
        <v>3.1940603433241151E-3</v>
      </c>
      <c r="I3551" s="2">
        <v>200685</v>
      </c>
      <c r="J3551" s="2" t="s">
        <v>14741</v>
      </c>
      <c r="K3551" s="2" t="s">
        <v>803</v>
      </c>
      <c r="L3551" s="2" t="s">
        <v>803</v>
      </c>
      <c r="M3551" s="2" t="s">
        <v>14756</v>
      </c>
      <c r="N3551" s="1" t="str">
        <f t="shared" si="55"/>
        <v>BEED102014</v>
      </c>
    </row>
    <row r="3552" spans="1:14" x14ac:dyDescent="0.3">
      <c r="A3552" s="2">
        <v>230</v>
      </c>
      <c r="B3552" s="2" t="s">
        <v>7860</v>
      </c>
      <c r="C3552" s="2" t="s">
        <v>6779</v>
      </c>
      <c r="D3552" s="2" t="s">
        <v>1018</v>
      </c>
      <c r="E3552" s="2">
        <v>11</v>
      </c>
      <c r="F3552" s="2" t="s">
        <v>19</v>
      </c>
      <c r="G3552" s="2">
        <v>636</v>
      </c>
      <c r="H3552" s="3">
        <v>3.1691456760594961E-3</v>
      </c>
      <c r="I3552" s="2">
        <v>200685</v>
      </c>
      <c r="J3552" s="2" t="s">
        <v>14741</v>
      </c>
      <c r="K3552" s="2" t="s">
        <v>803</v>
      </c>
      <c r="L3552" s="2" t="s">
        <v>803</v>
      </c>
      <c r="M3552" s="2" t="s">
        <v>14756</v>
      </c>
      <c r="N3552" s="1" t="str">
        <f t="shared" si="55"/>
        <v>BEED112014</v>
      </c>
    </row>
    <row r="3553" spans="1:14" x14ac:dyDescent="0.3">
      <c r="A3553" s="2">
        <v>230</v>
      </c>
      <c r="B3553" s="2" t="s">
        <v>7860</v>
      </c>
      <c r="C3553" s="2" t="s">
        <v>6780</v>
      </c>
      <c r="D3553" s="2" t="s">
        <v>1018</v>
      </c>
      <c r="E3553" s="2">
        <v>12</v>
      </c>
      <c r="F3553" s="2" t="s">
        <v>3629</v>
      </c>
      <c r="G3553" s="2">
        <v>583</v>
      </c>
      <c r="H3553" s="3">
        <v>2.9050502030545382E-3</v>
      </c>
      <c r="I3553" s="2">
        <v>200685</v>
      </c>
      <c r="J3553" s="2" t="s">
        <v>14741</v>
      </c>
      <c r="K3553" s="2" t="s">
        <v>803</v>
      </c>
      <c r="L3553" s="2" t="s">
        <v>803</v>
      </c>
      <c r="M3553" s="2" t="s">
        <v>14756</v>
      </c>
      <c r="N3553" s="1" t="str">
        <f t="shared" si="55"/>
        <v>BEED122014</v>
      </c>
    </row>
    <row r="3554" spans="1:14" x14ac:dyDescent="0.3">
      <c r="A3554" s="2">
        <v>230</v>
      </c>
      <c r="B3554" s="2" t="s">
        <v>7860</v>
      </c>
      <c r="C3554" s="2" t="s">
        <v>6781</v>
      </c>
      <c r="D3554" s="2" t="s">
        <v>1018</v>
      </c>
      <c r="E3554" s="2">
        <v>13</v>
      </c>
      <c r="F3554" s="2" t="s">
        <v>19</v>
      </c>
      <c r="G3554" s="2">
        <v>571</v>
      </c>
      <c r="H3554" s="3">
        <v>2.8452550016194534E-3</v>
      </c>
      <c r="I3554" s="2">
        <v>200685</v>
      </c>
      <c r="J3554" s="2" t="s">
        <v>14741</v>
      </c>
      <c r="K3554" s="2" t="s">
        <v>803</v>
      </c>
      <c r="L3554" s="2" t="s">
        <v>803</v>
      </c>
      <c r="M3554" s="2" t="s">
        <v>14756</v>
      </c>
      <c r="N3554" s="1" t="str">
        <f t="shared" si="55"/>
        <v>BEED132014</v>
      </c>
    </row>
    <row r="3555" spans="1:14" x14ac:dyDescent="0.3">
      <c r="A3555" s="2">
        <v>230</v>
      </c>
      <c r="B3555" s="2" t="s">
        <v>7860</v>
      </c>
      <c r="C3555" s="2" t="s">
        <v>6782</v>
      </c>
      <c r="D3555" s="2" t="s">
        <v>1018</v>
      </c>
      <c r="E3555" s="2">
        <v>14</v>
      </c>
      <c r="F3555" s="2" t="s">
        <v>13</v>
      </c>
      <c r="G3555" s="2">
        <v>556</v>
      </c>
      <c r="H3555" s="3">
        <v>2.7705109998255972E-3</v>
      </c>
      <c r="I3555" s="2">
        <v>200685</v>
      </c>
      <c r="J3555" s="2" t="s">
        <v>14741</v>
      </c>
      <c r="K3555" s="2" t="s">
        <v>803</v>
      </c>
      <c r="L3555" s="2" t="s">
        <v>803</v>
      </c>
      <c r="M3555" s="2" t="s">
        <v>14756</v>
      </c>
      <c r="N3555" s="1" t="str">
        <f t="shared" si="55"/>
        <v>BEED142014</v>
      </c>
    </row>
    <row r="3556" spans="1:14" x14ac:dyDescent="0.3">
      <c r="A3556" s="2">
        <v>230</v>
      </c>
      <c r="B3556" s="2" t="s">
        <v>7860</v>
      </c>
      <c r="C3556" s="2" t="s">
        <v>6783</v>
      </c>
      <c r="D3556" s="2" t="s">
        <v>1018</v>
      </c>
      <c r="E3556" s="2">
        <v>15</v>
      </c>
      <c r="F3556" s="2" t="s">
        <v>19</v>
      </c>
      <c r="G3556" s="2">
        <v>556</v>
      </c>
      <c r="H3556" s="3">
        <v>2.7705109998255972E-3</v>
      </c>
      <c r="I3556" s="2">
        <v>200685</v>
      </c>
      <c r="J3556" s="2" t="s">
        <v>14741</v>
      </c>
      <c r="K3556" s="2" t="s">
        <v>803</v>
      </c>
      <c r="L3556" s="2" t="s">
        <v>803</v>
      </c>
      <c r="M3556" s="2" t="s">
        <v>14756</v>
      </c>
      <c r="N3556" s="1" t="str">
        <f t="shared" si="55"/>
        <v>BEED152014</v>
      </c>
    </row>
    <row r="3557" spans="1:14" x14ac:dyDescent="0.3">
      <c r="A3557" s="2">
        <v>230</v>
      </c>
      <c r="B3557" s="2" t="s">
        <v>7860</v>
      </c>
      <c r="C3557" s="2" t="s">
        <v>831</v>
      </c>
      <c r="D3557" s="2" t="s">
        <v>1018</v>
      </c>
      <c r="E3557" s="2">
        <v>16</v>
      </c>
      <c r="F3557" s="2" t="s">
        <v>19</v>
      </c>
      <c r="G3557" s="2">
        <v>544</v>
      </c>
      <c r="H3557" s="3">
        <v>2.7107157983905124E-3</v>
      </c>
      <c r="I3557" s="2">
        <v>200685</v>
      </c>
      <c r="J3557" s="2" t="s">
        <v>14741</v>
      </c>
      <c r="K3557" s="2" t="s">
        <v>803</v>
      </c>
      <c r="L3557" s="2" t="s">
        <v>803</v>
      </c>
      <c r="M3557" s="2" t="s">
        <v>14756</v>
      </c>
      <c r="N3557" s="1" t="str">
        <f t="shared" si="55"/>
        <v>BEED162014</v>
      </c>
    </row>
    <row r="3558" spans="1:14" x14ac:dyDescent="0.3">
      <c r="A3558" s="2">
        <v>230</v>
      </c>
      <c r="B3558" s="2" t="s">
        <v>7860</v>
      </c>
      <c r="C3558" s="2" t="s">
        <v>6784</v>
      </c>
      <c r="D3558" s="2" t="s">
        <v>1018</v>
      </c>
      <c r="E3558" s="2">
        <v>17</v>
      </c>
      <c r="F3558" s="2" t="s">
        <v>19</v>
      </c>
      <c r="G3558" s="2">
        <v>462</v>
      </c>
      <c r="H3558" s="3">
        <v>2.3021152552507662E-3</v>
      </c>
      <c r="I3558" s="2">
        <v>200685</v>
      </c>
      <c r="J3558" s="2" t="s">
        <v>14741</v>
      </c>
      <c r="K3558" s="2" t="s">
        <v>803</v>
      </c>
      <c r="L3558" s="2" t="s">
        <v>803</v>
      </c>
      <c r="M3558" s="2" t="s">
        <v>14756</v>
      </c>
      <c r="N3558" s="1" t="str">
        <f t="shared" si="55"/>
        <v>BEED172014</v>
      </c>
    </row>
    <row r="3559" spans="1:14" x14ac:dyDescent="0.3">
      <c r="A3559" s="2">
        <v>230</v>
      </c>
      <c r="B3559" s="2" t="s">
        <v>7860</v>
      </c>
      <c r="C3559" s="2" t="s">
        <v>6785</v>
      </c>
      <c r="D3559" s="2" t="s">
        <v>1018</v>
      </c>
      <c r="E3559" s="2">
        <v>18</v>
      </c>
      <c r="F3559" s="2" t="s">
        <v>19</v>
      </c>
      <c r="G3559" s="2">
        <v>447</v>
      </c>
      <c r="H3559" s="3">
        <v>2.2273712534569101E-3</v>
      </c>
      <c r="I3559" s="2">
        <v>200685</v>
      </c>
      <c r="J3559" s="2" t="s">
        <v>14741</v>
      </c>
      <c r="K3559" s="2" t="s">
        <v>803</v>
      </c>
      <c r="L3559" s="2" t="s">
        <v>803</v>
      </c>
      <c r="M3559" s="2" t="s">
        <v>14756</v>
      </c>
      <c r="N3559" s="1" t="str">
        <f t="shared" si="55"/>
        <v>BEED182014</v>
      </c>
    </row>
    <row r="3560" spans="1:14" x14ac:dyDescent="0.3">
      <c r="A3560" s="2">
        <v>230</v>
      </c>
      <c r="B3560" s="2" t="s">
        <v>7860</v>
      </c>
      <c r="C3560" s="2" t="s">
        <v>2866</v>
      </c>
      <c r="D3560" s="2" t="s">
        <v>1018</v>
      </c>
      <c r="E3560" s="2">
        <v>19</v>
      </c>
      <c r="F3560" s="2" t="s">
        <v>19</v>
      </c>
      <c r="G3560" s="2">
        <v>423</v>
      </c>
      <c r="H3560" s="3">
        <v>2.1077808505867404E-3</v>
      </c>
      <c r="I3560" s="2">
        <v>200685</v>
      </c>
      <c r="J3560" s="2" t="s">
        <v>14741</v>
      </c>
      <c r="K3560" s="2" t="s">
        <v>803</v>
      </c>
      <c r="L3560" s="2" t="s">
        <v>803</v>
      </c>
      <c r="M3560" s="2" t="s">
        <v>14756</v>
      </c>
      <c r="N3560" s="1" t="str">
        <f t="shared" si="55"/>
        <v>BEED192014</v>
      </c>
    </row>
    <row r="3561" spans="1:14" x14ac:dyDescent="0.3">
      <c r="A3561" s="2">
        <v>230</v>
      </c>
      <c r="B3561" s="2" t="s">
        <v>7860</v>
      </c>
      <c r="C3561" s="2" t="s">
        <v>6786</v>
      </c>
      <c r="D3561" s="2" t="s">
        <v>1018</v>
      </c>
      <c r="E3561" s="2">
        <v>20</v>
      </c>
      <c r="F3561" s="2" t="s">
        <v>19</v>
      </c>
      <c r="G3561" s="2">
        <v>399</v>
      </c>
      <c r="H3561" s="3">
        <v>1.9881904477165708E-3</v>
      </c>
      <c r="I3561" s="2">
        <v>200685</v>
      </c>
      <c r="J3561" s="2" t="s">
        <v>14741</v>
      </c>
      <c r="K3561" s="2" t="s">
        <v>803</v>
      </c>
      <c r="L3561" s="2" t="s">
        <v>803</v>
      </c>
      <c r="M3561" s="2" t="s">
        <v>14756</v>
      </c>
      <c r="N3561" s="1" t="str">
        <f t="shared" si="55"/>
        <v>BEED202014</v>
      </c>
    </row>
    <row r="3562" spans="1:14" x14ac:dyDescent="0.3">
      <c r="A3562" s="2">
        <v>230</v>
      </c>
      <c r="B3562" s="2" t="s">
        <v>7860</v>
      </c>
      <c r="C3562" s="2" t="s">
        <v>6787</v>
      </c>
      <c r="D3562" s="2" t="s">
        <v>1018</v>
      </c>
      <c r="E3562" s="2">
        <v>21</v>
      </c>
      <c r="F3562" s="2" t="s">
        <v>19</v>
      </c>
      <c r="G3562" s="2">
        <v>367</v>
      </c>
      <c r="H3562" s="3">
        <v>1.8287365772230112E-3</v>
      </c>
      <c r="I3562" s="2">
        <v>200685</v>
      </c>
      <c r="J3562" s="2" t="s">
        <v>14741</v>
      </c>
      <c r="K3562" s="2" t="s">
        <v>803</v>
      </c>
      <c r="L3562" s="2" t="s">
        <v>803</v>
      </c>
      <c r="M3562" s="2" t="s">
        <v>14756</v>
      </c>
      <c r="N3562" s="1" t="str">
        <f t="shared" si="55"/>
        <v>BEED212014</v>
      </c>
    </row>
    <row r="3563" spans="1:14" x14ac:dyDescent="0.3">
      <c r="A3563" s="2">
        <v>230</v>
      </c>
      <c r="B3563" s="2" t="s">
        <v>7860</v>
      </c>
      <c r="C3563" s="2" t="s">
        <v>6788</v>
      </c>
      <c r="D3563" s="2" t="s">
        <v>1018</v>
      </c>
      <c r="E3563" s="2">
        <v>22</v>
      </c>
      <c r="F3563" s="2" t="s">
        <v>19</v>
      </c>
      <c r="G3563" s="2">
        <v>332</v>
      </c>
      <c r="H3563" s="3">
        <v>1.6543339063706804E-3</v>
      </c>
      <c r="I3563" s="2">
        <v>200685</v>
      </c>
      <c r="J3563" s="2" t="s">
        <v>14741</v>
      </c>
      <c r="K3563" s="2" t="s">
        <v>803</v>
      </c>
      <c r="L3563" s="2" t="s">
        <v>803</v>
      </c>
      <c r="M3563" s="2" t="s">
        <v>14756</v>
      </c>
      <c r="N3563" s="1" t="str">
        <f t="shared" si="55"/>
        <v>BEED222014</v>
      </c>
    </row>
    <row r="3564" spans="1:14" x14ac:dyDescent="0.3">
      <c r="A3564" s="2">
        <v>230</v>
      </c>
      <c r="B3564" s="2" t="s">
        <v>7860</v>
      </c>
      <c r="C3564" s="2" t="s">
        <v>6789</v>
      </c>
      <c r="D3564" s="2" t="s">
        <v>1018</v>
      </c>
      <c r="E3564" s="2">
        <v>23</v>
      </c>
      <c r="F3564" s="2" t="s">
        <v>19</v>
      </c>
      <c r="G3564" s="2">
        <v>304</v>
      </c>
      <c r="H3564" s="3">
        <v>1.5148117696888157E-3</v>
      </c>
      <c r="I3564" s="2">
        <v>200685</v>
      </c>
      <c r="J3564" s="2" t="s">
        <v>14741</v>
      </c>
      <c r="K3564" s="2" t="s">
        <v>803</v>
      </c>
      <c r="L3564" s="2" t="s">
        <v>803</v>
      </c>
      <c r="M3564" s="2" t="s">
        <v>14756</v>
      </c>
      <c r="N3564" s="1" t="str">
        <f t="shared" si="55"/>
        <v>BEED232014</v>
      </c>
    </row>
    <row r="3565" spans="1:14" x14ac:dyDescent="0.3">
      <c r="A3565" s="2">
        <v>230</v>
      </c>
      <c r="B3565" s="2" t="s">
        <v>7860</v>
      </c>
      <c r="C3565" s="2" t="s">
        <v>6790</v>
      </c>
      <c r="D3565" s="2" t="s">
        <v>1018</v>
      </c>
      <c r="E3565" s="2">
        <v>24</v>
      </c>
      <c r="F3565" s="2" t="s">
        <v>31</v>
      </c>
      <c r="G3565" s="2">
        <v>279</v>
      </c>
      <c r="H3565" s="3">
        <v>1.3902384333657225E-3</v>
      </c>
      <c r="I3565" s="2">
        <v>200685</v>
      </c>
      <c r="J3565" s="2" t="s">
        <v>14741</v>
      </c>
      <c r="K3565" s="2" t="s">
        <v>803</v>
      </c>
      <c r="L3565" s="2" t="s">
        <v>803</v>
      </c>
      <c r="M3565" s="2" t="s">
        <v>14756</v>
      </c>
      <c r="N3565" s="1" t="str">
        <f t="shared" si="55"/>
        <v>BEED242014</v>
      </c>
    </row>
    <row r="3566" spans="1:14" x14ac:dyDescent="0.3">
      <c r="A3566" s="2">
        <v>230</v>
      </c>
      <c r="B3566" s="2" t="s">
        <v>7860</v>
      </c>
      <c r="C3566" s="2" t="s">
        <v>6791</v>
      </c>
      <c r="D3566" s="2" t="s">
        <v>1018</v>
      </c>
      <c r="E3566" s="2">
        <v>25</v>
      </c>
      <c r="F3566" s="2" t="s">
        <v>19</v>
      </c>
      <c r="G3566" s="2">
        <v>207</v>
      </c>
      <c r="H3566" s="3">
        <v>1.0314672247552135E-3</v>
      </c>
      <c r="I3566" s="2">
        <v>200685</v>
      </c>
      <c r="J3566" s="2" t="s">
        <v>14741</v>
      </c>
      <c r="K3566" s="2" t="s">
        <v>803</v>
      </c>
      <c r="L3566" s="2" t="s">
        <v>803</v>
      </c>
      <c r="M3566" s="2" t="s">
        <v>14756</v>
      </c>
      <c r="N3566" s="1" t="str">
        <f t="shared" si="55"/>
        <v>BEED252014</v>
      </c>
    </row>
    <row r="3567" spans="1:14" x14ac:dyDescent="0.3">
      <c r="A3567" s="2">
        <v>230</v>
      </c>
      <c r="B3567" s="2" t="s">
        <v>7860</v>
      </c>
      <c r="C3567" s="2" t="s">
        <v>6792</v>
      </c>
      <c r="D3567" s="2" t="s">
        <v>1020</v>
      </c>
      <c r="E3567" s="2">
        <v>26</v>
      </c>
      <c r="F3567" s="2" t="s">
        <v>19</v>
      </c>
      <c r="G3567" s="2">
        <v>200</v>
      </c>
      <c r="H3567" s="3">
        <v>9.965866905847472E-4</v>
      </c>
      <c r="I3567" s="2">
        <v>200685</v>
      </c>
      <c r="J3567" s="2" t="s">
        <v>14741</v>
      </c>
      <c r="K3567" s="2" t="s">
        <v>803</v>
      </c>
      <c r="L3567" s="2" t="s">
        <v>803</v>
      </c>
      <c r="M3567" s="2" t="s">
        <v>14756</v>
      </c>
      <c r="N3567" s="1" t="str">
        <f t="shared" si="55"/>
        <v>BEED262014</v>
      </c>
    </row>
    <row r="3568" spans="1:14" x14ac:dyDescent="0.3">
      <c r="A3568" s="2">
        <v>231</v>
      </c>
      <c r="B3568" s="2" t="s">
        <v>7861</v>
      </c>
      <c r="C3568" s="2" t="s">
        <v>6793</v>
      </c>
      <c r="D3568" s="2" t="s">
        <v>1018</v>
      </c>
      <c r="E3568" s="2">
        <v>1</v>
      </c>
      <c r="F3568" s="2" t="s">
        <v>9</v>
      </c>
      <c r="G3568" s="2">
        <v>120158</v>
      </c>
      <c r="H3568" s="3">
        <v>0.48305112000900507</v>
      </c>
      <c r="I3568" s="2">
        <v>248748</v>
      </c>
      <c r="J3568" s="2" t="s">
        <v>14741</v>
      </c>
      <c r="K3568" s="2" t="s">
        <v>803</v>
      </c>
      <c r="L3568" s="2" t="s">
        <v>803</v>
      </c>
      <c r="M3568" s="2" t="s">
        <v>14756</v>
      </c>
      <c r="N3568" s="1" t="str">
        <f t="shared" si="55"/>
        <v>ASHTI12014</v>
      </c>
    </row>
    <row r="3569" spans="1:14" x14ac:dyDescent="0.3">
      <c r="A3569" s="2">
        <v>231</v>
      </c>
      <c r="B3569" s="2" t="s">
        <v>7861</v>
      </c>
      <c r="C3569" s="2" t="s">
        <v>804</v>
      </c>
      <c r="D3569" s="2" t="s">
        <v>1018</v>
      </c>
      <c r="E3569" s="2">
        <v>2</v>
      </c>
      <c r="F3569" s="2" t="s">
        <v>51</v>
      </c>
      <c r="G3569" s="2">
        <v>113951</v>
      </c>
      <c r="H3569" s="3">
        <v>0.45809815556305983</v>
      </c>
      <c r="I3569" s="2">
        <v>248748</v>
      </c>
      <c r="J3569" s="2" t="s">
        <v>14741</v>
      </c>
      <c r="K3569" s="2" t="s">
        <v>803</v>
      </c>
      <c r="L3569" s="2" t="s">
        <v>803</v>
      </c>
      <c r="M3569" s="2" t="s">
        <v>14756</v>
      </c>
      <c r="N3569" s="1" t="str">
        <f t="shared" si="55"/>
        <v>ASHTI22014</v>
      </c>
    </row>
    <row r="3570" spans="1:14" x14ac:dyDescent="0.3">
      <c r="A3570" s="2">
        <v>231</v>
      </c>
      <c r="B3570" s="2" t="s">
        <v>7861</v>
      </c>
      <c r="C3570" s="2" t="s">
        <v>6794</v>
      </c>
      <c r="D3570" s="2" t="s">
        <v>1020</v>
      </c>
      <c r="E3570" s="2">
        <v>3</v>
      </c>
      <c r="F3570" s="2" t="s">
        <v>7</v>
      </c>
      <c r="G3570" s="2">
        <v>3354</v>
      </c>
      <c r="H3570" s="3">
        <v>1.3483525495682377E-2</v>
      </c>
      <c r="I3570" s="2">
        <v>248748</v>
      </c>
      <c r="J3570" s="2" t="s">
        <v>14741</v>
      </c>
      <c r="K3570" s="2" t="s">
        <v>803</v>
      </c>
      <c r="L3570" s="2" t="s">
        <v>803</v>
      </c>
      <c r="M3570" s="2" t="s">
        <v>14756</v>
      </c>
      <c r="N3570" s="1" t="str">
        <f t="shared" si="55"/>
        <v>ASHTI32014</v>
      </c>
    </row>
    <row r="3571" spans="1:14" x14ac:dyDescent="0.3">
      <c r="A3571" s="2">
        <v>231</v>
      </c>
      <c r="B3571" s="2" t="s">
        <v>7861</v>
      </c>
      <c r="C3571" s="2" t="s">
        <v>6795</v>
      </c>
      <c r="D3571" s="2" t="s">
        <v>1018</v>
      </c>
      <c r="E3571" s="2">
        <v>4</v>
      </c>
      <c r="F3571" s="2" t="s">
        <v>103</v>
      </c>
      <c r="G3571" s="2">
        <v>2794</v>
      </c>
      <c r="H3571" s="3">
        <v>1.1232251113576792E-2</v>
      </c>
      <c r="I3571" s="2">
        <v>248748</v>
      </c>
      <c r="J3571" s="2" t="s">
        <v>14741</v>
      </c>
      <c r="K3571" s="2" t="s">
        <v>803</v>
      </c>
      <c r="L3571" s="2" t="s">
        <v>803</v>
      </c>
      <c r="M3571" s="2" t="s">
        <v>14756</v>
      </c>
      <c r="N3571" s="1" t="str">
        <f t="shared" si="55"/>
        <v>ASHTI42014</v>
      </c>
    </row>
    <row r="3572" spans="1:14" x14ac:dyDescent="0.3">
      <c r="A3572" s="2">
        <v>231</v>
      </c>
      <c r="B3572" s="2" t="s">
        <v>7861</v>
      </c>
      <c r="C3572" s="2" t="s">
        <v>6796</v>
      </c>
      <c r="D3572" s="2" t="s">
        <v>1018</v>
      </c>
      <c r="E3572" s="2">
        <v>5</v>
      </c>
      <c r="F3572" s="2" t="s">
        <v>302</v>
      </c>
      <c r="G3572" s="2">
        <v>1439</v>
      </c>
      <c r="H3572" s="3">
        <v>5.7849711354463155E-3</v>
      </c>
      <c r="I3572" s="2">
        <v>248748</v>
      </c>
      <c r="J3572" s="2" t="s">
        <v>14741</v>
      </c>
      <c r="K3572" s="2" t="s">
        <v>803</v>
      </c>
      <c r="L3572" s="2" t="s">
        <v>803</v>
      </c>
      <c r="M3572" s="2" t="s">
        <v>14756</v>
      </c>
      <c r="N3572" s="1" t="str">
        <f t="shared" si="55"/>
        <v>ASHTI52014</v>
      </c>
    </row>
    <row r="3573" spans="1:14" x14ac:dyDescent="0.3">
      <c r="A3573" s="2">
        <v>231</v>
      </c>
      <c r="B3573" s="2" t="s">
        <v>7861</v>
      </c>
      <c r="C3573" s="2" t="s">
        <v>6797</v>
      </c>
      <c r="D3573" s="2" t="s">
        <v>1018</v>
      </c>
      <c r="E3573" s="2">
        <v>6</v>
      </c>
      <c r="F3573" s="2" t="s">
        <v>267</v>
      </c>
      <c r="G3573" s="2">
        <v>1303</v>
      </c>
      <c r="H3573" s="3">
        <v>5.2382330712206727E-3</v>
      </c>
      <c r="I3573" s="2">
        <v>248748</v>
      </c>
      <c r="J3573" s="2" t="s">
        <v>14741</v>
      </c>
      <c r="K3573" s="2" t="s">
        <v>803</v>
      </c>
      <c r="L3573" s="2" t="s">
        <v>803</v>
      </c>
      <c r="M3573" s="2" t="s">
        <v>14756</v>
      </c>
      <c r="N3573" s="1" t="str">
        <f t="shared" si="55"/>
        <v>ASHTI62014</v>
      </c>
    </row>
    <row r="3574" spans="1:14" x14ac:dyDescent="0.3">
      <c r="A3574" s="2">
        <v>231</v>
      </c>
      <c r="B3574" s="2" t="s">
        <v>7861</v>
      </c>
      <c r="C3574" s="2" t="s">
        <v>6798</v>
      </c>
      <c r="D3574" s="2" t="s">
        <v>1018</v>
      </c>
      <c r="E3574" s="2">
        <v>7</v>
      </c>
      <c r="F3574" s="2" t="s">
        <v>11</v>
      </c>
      <c r="G3574" s="2">
        <v>1250</v>
      </c>
      <c r="H3574" s="3">
        <v>5.0251660314856806E-3</v>
      </c>
      <c r="I3574" s="2">
        <v>248748</v>
      </c>
      <c r="J3574" s="2" t="s">
        <v>14741</v>
      </c>
      <c r="K3574" s="2" t="s">
        <v>803</v>
      </c>
      <c r="L3574" s="2" t="s">
        <v>803</v>
      </c>
      <c r="M3574" s="2" t="s">
        <v>14756</v>
      </c>
      <c r="N3574" s="1" t="str">
        <f t="shared" si="55"/>
        <v>ASHTI72014</v>
      </c>
    </row>
    <row r="3575" spans="1:14" x14ac:dyDescent="0.3">
      <c r="A3575" s="2">
        <v>231</v>
      </c>
      <c r="B3575" s="2" t="s">
        <v>7861</v>
      </c>
      <c r="C3575" s="2" t="s">
        <v>22</v>
      </c>
      <c r="D3575" s="2" t="s">
        <v>7923</v>
      </c>
      <c r="E3575" s="2">
        <v>8</v>
      </c>
      <c r="F3575" s="2" t="s">
        <v>22</v>
      </c>
      <c r="G3575" s="2">
        <v>1121</v>
      </c>
      <c r="H3575" s="3">
        <v>4.5065688970363582E-3</v>
      </c>
      <c r="I3575" s="2">
        <v>248748</v>
      </c>
      <c r="J3575" s="2" t="s">
        <v>14741</v>
      </c>
      <c r="K3575" s="2" t="s">
        <v>803</v>
      </c>
      <c r="L3575" s="2" t="s">
        <v>803</v>
      </c>
      <c r="M3575" s="2" t="s">
        <v>14756</v>
      </c>
      <c r="N3575" s="1" t="str">
        <f t="shared" si="55"/>
        <v>ASHTI82014</v>
      </c>
    </row>
    <row r="3576" spans="1:14" x14ac:dyDescent="0.3">
      <c r="A3576" s="2">
        <v>231</v>
      </c>
      <c r="B3576" s="2" t="s">
        <v>7861</v>
      </c>
      <c r="C3576" s="2" t="s">
        <v>6799</v>
      </c>
      <c r="D3576" s="2" t="s">
        <v>1018</v>
      </c>
      <c r="E3576" s="2">
        <v>9</v>
      </c>
      <c r="F3576" s="2" t="s">
        <v>19</v>
      </c>
      <c r="G3576" s="2">
        <v>852</v>
      </c>
      <c r="H3576" s="3">
        <v>3.4251531670606399E-3</v>
      </c>
      <c r="I3576" s="2">
        <v>248748</v>
      </c>
      <c r="J3576" s="2" t="s">
        <v>14741</v>
      </c>
      <c r="K3576" s="2" t="s">
        <v>803</v>
      </c>
      <c r="L3576" s="2" t="s">
        <v>803</v>
      </c>
      <c r="M3576" s="2" t="s">
        <v>14756</v>
      </c>
      <c r="N3576" s="1" t="str">
        <f t="shared" si="55"/>
        <v>ASHTI92014</v>
      </c>
    </row>
    <row r="3577" spans="1:14" x14ac:dyDescent="0.3">
      <c r="A3577" s="2">
        <v>231</v>
      </c>
      <c r="B3577" s="2" t="s">
        <v>7861</v>
      </c>
      <c r="C3577" s="2" t="s">
        <v>6800</v>
      </c>
      <c r="D3577" s="2" t="s">
        <v>1018</v>
      </c>
      <c r="E3577" s="2">
        <v>10</v>
      </c>
      <c r="F3577" s="2" t="s">
        <v>13</v>
      </c>
      <c r="G3577" s="2">
        <v>777</v>
      </c>
      <c r="H3577" s="3">
        <v>3.1236432051714989E-3</v>
      </c>
      <c r="I3577" s="2">
        <v>248748</v>
      </c>
      <c r="J3577" s="2" t="s">
        <v>14741</v>
      </c>
      <c r="K3577" s="2" t="s">
        <v>803</v>
      </c>
      <c r="L3577" s="2" t="s">
        <v>803</v>
      </c>
      <c r="M3577" s="2" t="s">
        <v>14756</v>
      </c>
      <c r="N3577" s="1" t="str">
        <f t="shared" si="55"/>
        <v>ASHTI102014</v>
      </c>
    </row>
    <row r="3578" spans="1:14" x14ac:dyDescent="0.3">
      <c r="A3578" s="2">
        <v>231</v>
      </c>
      <c r="B3578" s="2" t="s">
        <v>7861</v>
      </c>
      <c r="C3578" s="2" t="s">
        <v>6801</v>
      </c>
      <c r="D3578" s="2" t="s">
        <v>1018</v>
      </c>
      <c r="E3578" s="2">
        <v>11</v>
      </c>
      <c r="F3578" s="2" t="s">
        <v>19</v>
      </c>
      <c r="G3578" s="2">
        <v>769</v>
      </c>
      <c r="H3578" s="3">
        <v>3.0914821425699905E-3</v>
      </c>
      <c r="I3578" s="2">
        <v>248748</v>
      </c>
      <c r="J3578" s="2" t="s">
        <v>14741</v>
      </c>
      <c r="K3578" s="2" t="s">
        <v>803</v>
      </c>
      <c r="L3578" s="2" t="s">
        <v>803</v>
      </c>
      <c r="M3578" s="2" t="s">
        <v>14756</v>
      </c>
      <c r="N3578" s="1" t="str">
        <f t="shared" si="55"/>
        <v>ASHTI112014</v>
      </c>
    </row>
    <row r="3579" spans="1:14" x14ac:dyDescent="0.3">
      <c r="A3579" s="2">
        <v>231</v>
      </c>
      <c r="B3579" s="2" t="s">
        <v>7861</v>
      </c>
      <c r="C3579" s="2" t="s">
        <v>6802</v>
      </c>
      <c r="D3579" s="2" t="s">
        <v>1018</v>
      </c>
      <c r="E3579" s="2">
        <v>12</v>
      </c>
      <c r="F3579" s="2" t="s">
        <v>19</v>
      </c>
      <c r="G3579" s="2">
        <v>510</v>
      </c>
      <c r="H3579" s="3">
        <v>2.0502677408461576E-3</v>
      </c>
      <c r="I3579" s="2">
        <v>248748</v>
      </c>
      <c r="J3579" s="2" t="s">
        <v>14741</v>
      </c>
      <c r="K3579" s="2" t="s">
        <v>803</v>
      </c>
      <c r="L3579" s="2" t="s">
        <v>803</v>
      </c>
      <c r="M3579" s="2" t="s">
        <v>14756</v>
      </c>
      <c r="N3579" s="1" t="str">
        <f t="shared" si="55"/>
        <v>ASHTI122014</v>
      </c>
    </row>
    <row r="3580" spans="1:14" x14ac:dyDescent="0.3">
      <c r="A3580" s="2">
        <v>231</v>
      </c>
      <c r="B3580" s="2" t="s">
        <v>7861</v>
      </c>
      <c r="C3580" s="2" t="s">
        <v>6803</v>
      </c>
      <c r="D3580" s="2" t="s">
        <v>1018</v>
      </c>
      <c r="E3580" s="2">
        <v>13</v>
      </c>
      <c r="F3580" s="2" t="s">
        <v>19</v>
      </c>
      <c r="G3580" s="2">
        <v>470</v>
      </c>
      <c r="H3580" s="3">
        <v>1.8894624278386158E-3</v>
      </c>
      <c r="I3580" s="2">
        <v>248748</v>
      </c>
      <c r="J3580" s="2" t="s">
        <v>14741</v>
      </c>
      <c r="K3580" s="2" t="s">
        <v>803</v>
      </c>
      <c r="L3580" s="2" t="s">
        <v>803</v>
      </c>
      <c r="M3580" s="2" t="s">
        <v>14756</v>
      </c>
      <c r="N3580" s="1" t="str">
        <f t="shared" si="55"/>
        <v>ASHTI132014</v>
      </c>
    </row>
    <row r="3581" spans="1:14" x14ac:dyDescent="0.3">
      <c r="A3581" s="2">
        <v>232</v>
      </c>
      <c r="B3581" s="2" t="s">
        <v>7862</v>
      </c>
      <c r="C3581" s="2" t="s">
        <v>6804</v>
      </c>
      <c r="D3581" s="2" t="s">
        <v>1020</v>
      </c>
      <c r="E3581" s="2">
        <v>1</v>
      </c>
      <c r="F3581" s="2" t="s">
        <v>9</v>
      </c>
      <c r="G3581" s="2">
        <v>106230</v>
      </c>
      <c r="H3581" s="3">
        <v>0.49667109274186005</v>
      </c>
      <c r="I3581" s="2">
        <v>213884</v>
      </c>
      <c r="J3581" s="2" t="s">
        <v>14741</v>
      </c>
      <c r="K3581" s="2" t="s">
        <v>803</v>
      </c>
      <c r="L3581" s="2" t="s">
        <v>803</v>
      </c>
      <c r="M3581" s="2" t="s">
        <v>14756</v>
      </c>
      <c r="N3581" s="1" t="str">
        <f t="shared" si="55"/>
        <v>KAIJ (SC)12014</v>
      </c>
    </row>
    <row r="3582" spans="1:14" x14ac:dyDescent="0.3">
      <c r="A3582" s="2">
        <v>232</v>
      </c>
      <c r="B3582" s="2" t="s">
        <v>7862</v>
      </c>
      <c r="C3582" s="2" t="s">
        <v>6805</v>
      </c>
      <c r="D3582" s="2" t="s">
        <v>1020</v>
      </c>
      <c r="E3582" s="2">
        <v>2</v>
      </c>
      <c r="F3582" s="2" t="s">
        <v>51</v>
      </c>
      <c r="G3582" s="2">
        <v>63764</v>
      </c>
      <c r="H3582" s="3">
        <v>0.29812421686521667</v>
      </c>
      <c r="I3582" s="2">
        <v>213884</v>
      </c>
      <c r="J3582" s="2" t="s">
        <v>14741</v>
      </c>
      <c r="K3582" s="2" t="s">
        <v>803</v>
      </c>
      <c r="L3582" s="2" t="s">
        <v>803</v>
      </c>
      <c r="M3582" s="2" t="s">
        <v>14756</v>
      </c>
      <c r="N3582" s="1" t="str">
        <f t="shared" si="55"/>
        <v>KAIJ (SC)22014</v>
      </c>
    </row>
    <row r="3583" spans="1:14" x14ac:dyDescent="0.3">
      <c r="A3583" s="2">
        <v>232</v>
      </c>
      <c r="B3583" s="2" t="s">
        <v>7862</v>
      </c>
      <c r="C3583" s="2" t="s">
        <v>6806</v>
      </c>
      <c r="D3583" s="2" t="s">
        <v>1020</v>
      </c>
      <c r="E3583" s="2">
        <v>3</v>
      </c>
      <c r="F3583" s="2" t="s">
        <v>7</v>
      </c>
      <c r="G3583" s="2">
        <v>22893</v>
      </c>
      <c r="H3583" s="3">
        <v>0.10703465429859176</v>
      </c>
      <c r="I3583" s="2">
        <v>213884</v>
      </c>
      <c r="J3583" s="2" t="s">
        <v>14741</v>
      </c>
      <c r="K3583" s="2" t="s">
        <v>803</v>
      </c>
      <c r="L3583" s="2" t="s">
        <v>803</v>
      </c>
      <c r="M3583" s="2" t="s">
        <v>14756</v>
      </c>
      <c r="N3583" s="1" t="str">
        <f t="shared" si="55"/>
        <v>KAIJ (SC)32014</v>
      </c>
    </row>
    <row r="3584" spans="1:14" x14ac:dyDescent="0.3">
      <c r="A3584" s="2">
        <v>232</v>
      </c>
      <c r="B3584" s="2" t="s">
        <v>7862</v>
      </c>
      <c r="C3584" s="2" t="s">
        <v>6807</v>
      </c>
      <c r="D3584" s="2" t="s">
        <v>1020</v>
      </c>
      <c r="E3584" s="2">
        <v>4</v>
      </c>
      <c r="F3584" s="2" t="s">
        <v>103</v>
      </c>
      <c r="G3584" s="2">
        <v>8448</v>
      </c>
      <c r="H3584" s="3">
        <v>3.9498045669615303E-2</v>
      </c>
      <c r="I3584" s="2">
        <v>213884</v>
      </c>
      <c r="J3584" s="2" t="s">
        <v>14741</v>
      </c>
      <c r="K3584" s="2" t="s">
        <v>803</v>
      </c>
      <c r="L3584" s="2" t="s">
        <v>803</v>
      </c>
      <c r="M3584" s="2" t="s">
        <v>14756</v>
      </c>
      <c r="N3584" s="1" t="str">
        <f t="shared" si="55"/>
        <v>KAIJ (SC)42014</v>
      </c>
    </row>
    <row r="3585" spans="1:14" x14ac:dyDescent="0.3">
      <c r="A3585" s="2">
        <v>232</v>
      </c>
      <c r="B3585" s="2" t="s">
        <v>7862</v>
      </c>
      <c r="C3585" s="2" t="s">
        <v>6808</v>
      </c>
      <c r="D3585" s="2" t="s">
        <v>1018</v>
      </c>
      <c r="E3585" s="2">
        <v>5</v>
      </c>
      <c r="F3585" s="2" t="s">
        <v>11</v>
      </c>
      <c r="G3585" s="2">
        <v>2207</v>
      </c>
      <c r="H3585" s="3">
        <v>1.0318677413925306E-2</v>
      </c>
      <c r="I3585" s="2">
        <v>213884</v>
      </c>
      <c r="J3585" s="2" t="s">
        <v>14741</v>
      </c>
      <c r="K3585" s="2" t="s">
        <v>803</v>
      </c>
      <c r="L3585" s="2" t="s">
        <v>803</v>
      </c>
      <c r="M3585" s="2" t="s">
        <v>14756</v>
      </c>
      <c r="N3585" s="1" t="str">
        <f t="shared" si="55"/>
        <v>KAIJ (SC)52014</v>
      </c>
    </row>
    <row r="3586" spans="1:14" x14ac:dyDescent="0.3">
      <c r="A3586" s="2">
        <v>232</v>
      </c>
      <c r="B3586" s="2" t="s">
        <v>7862</v>
      </c>
      <c r="C3586" s="2" t="s">
        <v>6809</v>
      </c>
      <c r="D3586" s="2" t="s">
        <v>1018</v>
      </c>
      <c r="E3586" s="2">
        <v>6</v>
      </c>
      <c r="F3586" s="2" t="s">
        <v>693</v>
      </c>
      <c r="G3586" s="2">
        <v>1598</v>
      </c>
      <c r="H3586" s="3">
        <v>7.4713396046455086E-3</v>
      </c>
      <c r="I3586" s="2">
        <v>213884</v>
      </c>
      <c r="J3586" s="2" t="s">
        <v>14741</v>
      </c>
      <c r="K3586" s="2" t="s">
        <v>803</v>
      </c>
      <c r="L3586" s="2" t="s">
        <v>803</v>
      </c>
      <c r="M3586" s="2" t="s">
        <v>14756</v>
      </c>
      <c r="N3586" s="1" t="str">
        <f t="shared" si="55"/>
        <v>KAIJ (SC)62014</v>
      </c>
    </row>
    <row r="3587" spans="1:14" x14ac:dyDescent="0.3">
      <c r="A3587" s="2">
        <v>232</v>
      </c>
      <c r="B3587" s="2" t="s">
        <v>7862</v>
      </c>
      <c r="C3587" s="2" t="s">
        <v>6810</v>
      </c>
      <c r="D3587" s="2" t="s">
        <v>1018</v>
      </c>
      <c r="E3587" s="2">
        <v>7</v>
      </c>
      <c r="F3587" s="2" t="s">
        <v>19</v>
      </c>
      <c r="G3587" s="2">
        <v>1550</v>
      </c>
      <c r="H3587" s="3">
        <v>7.2469188906136035E-3</v>
      </c>
      <c r="I3587" s="2">
        <v>213884</v>
      </c>
      <c r="J3587" s="2" t="s">
        <v>14741</v>
      </c>
      <c r="K3587" s="2" t="s">
        <v>803</v>
      </c>
      <c r="L3587" s="2" t="s">
        <v>803</v>
      </c>
      <c r="M3587" s="2" t="s">
        <v>14756</v>
      </c>
      <c r="N3587" s="1" t="str">
        <f t="shared" ref="N3587:N3650" si="56">B3587&amp;E3587&amp;2014</f>
        <v>KAIJ (SC)72014</v>
      </c>
    </row>
    <row r="3588" spans="1:14" x14ac:dyDescent="0.3">
      <c r="A3588" s="2">
        <v>232</v>
      </c>
      <c r="B3588" s="2" t="s">
        <v>7862</v>
      </c>
      <c r="C3588" s="2" t="s">
        <v>22</v>
      </c>
      <c r="D3588" s="2" t="s">
        <v>7923</v>
      </c>
      <c r="E3588" s="2">
        <v>8</v>
      </c>
      <c r="F3588" s="2" t="s">
        <v>22</v>
      </c>
      <c r="G3588" s="2">
        <v>1281</v>
      </c>
      <c r="H3588" s="3">
        <v>5.9892278057264688E-3</v>
      </c>
      <c r="I3588" s="2">
        <v>213884</v>
      </c>
      <c r="J3588" s="2" t="s">
        <v>14741</v>
      </c>
      <c r="K3588" s="2" t="s">
        <v>803</v>
      </c>
      <c r="L3588" s="2" t="s">
        <v>803</v>
      </c>
      <c r="M3588" s="2" t="s">
        <v>14756</v>
      </c>
      <c r="N3588" s="1" t="str">
        <f t="shared" si="56"/>
        <v>KAIJ (SC)82014</v>
      </c>
    </row>
    <row r="3589" spans="1:14" x14ac:dyDescent="0.3">
      <c r="A3589" s="2">
        <v>232</v>
      </c>
      <c r="B3589" s="2" t="s">
        <v>7862</v>
      </c>
      <c r="C3589" s="2" t="s">
        <v>6811</v>
      </c>
      <c r="D3589" s="2" t="s">
        <v>1018</v>
      </c>
      <c r="E3589" s="2">
        <v>9</v>
      </c>
      <c r="F3589" s="2" t="s">
        <v>19</v>
      </c>
      <c r="G3589" s="2">
        <v>1185</v>
      </c>
      <c r="H3589" s="3">
        <v>5.5403863776626585E-3</v>
      </c>
      <c r="I3589" s="2">
        <v>213884</v>
      </c>
      <c r="J3589" s="2" t="s">
        <v>14741</v>
      </c>
      <c r="K3589" s="2" t="s">
        <v>803</v>
      </c>
      <c r="L3589" s="2" t="s">
        <v>803</v>
      </c>
      <c r="M3589" s="2" t="s">
        <v>14756</v>
      </c>
      <c r="N3589" s="1" t="str">
        <f t="shared" si="56"/>
        <v>KAIJ (SC)92014</v>
      </c>
    </row>
    <row r="3590" spans="1:14" x14ac:dyDescent="0.3">
      <c r="A3590" s="2">
        <v>232</v>
      </c>
      <c r="B3590" s="2" t="s">
        <v>7862</v>
      </c>
      <c r="C3590" s="2" t="s">
        <v>6812</v>
      </c>
      <c r="D3590" s="2" t="s">
        <v>1018</v>
      </c>
      <c r="E3590" s="2">
        <v>10</v>
      </c>
      <c r="F3590" s="2" t="s">
        <v>19</v>
      </c>
      <c r="G3590" s="2">
        <v>719</v>
      </c>
      <c r="H3590" s="3">
        <v>3.3616352789362456E-3</v>
      </c>
      <c r="I3590" s="2">
        <v>213884</v>
      </c>
      <c r="J3590" s="2" t="s">
        <v>14741</v>
      </c>
      <c r="K3590" s="2" t="s">
        <v>803</v>
      </c>
      <c r="L3590" s="2" t="s">
        <v>803</v>
      </c>
      <c r="M3590" s="2" t="s">
        <v>14756</v>
      </c>
      <c r="N3590" s="1" t="str">
        <f t="shared" si="56"/>
        <v>KAIJ (SC)102014</v>
      </c>
    </row>
    <row r="3591" spans="1:14" x14ac:dyDescent="0.3">
      <c r="A3591" s="2">
        <v>232</v>
      </c>
      <c r="B3591" s="2" t="s">
        <v>7862</v>
      </c>
      <c r="C3591" s="2" t="s">
        <v>6813</v>
      </c>
      <c r="D3591" s="2" t="s">
        <v>1018</v>
      </c>
      <c r="E3591" s="2">
        <v>11</v>
      </c>
      <c r="F3591" s="2" t="s">
        <v>302</v>
      </c>
      <c r="G3591" s="2">
        <v>682</v>
      </c>
      <c r="H3591" s="3">
        <v>3.1886443118699856E-3</v>
      </c>
      <c r="I3591" s="2">
        <v>213884</v>
      </c>
      <c r="J3591" s="2" t="s">
        <v>14741</v>
      </c>
      <c r="K3591" s="2" t="s">
        <v>803</v>
      </c>
      <c r="L3591" s="2" t="s">
        <v>803</v>
      </c>
      <c r="M3591" s="2" t="s">
        <v>14756</v>
      </c>
      <c r="N3591" s="1" t="str">
        <f t="shared" si="56"/>
        <v>KAIJ (SC)112014</v>
      </c>
    </row>
    <row r="3592" spans="1:14" x14ac:dyDescent="0.3">
      <c r="A3592" s="2">
        <v>232</v>
      </c>
      <c r="B3592" s="2" t="s">
        <v>7862</v>
      </c>
      <c r="C3592" s="2" t="s">
        <v>6814</v>
      </c>
      <c r="D3592" s="2" t="s">
        <v>1018</v>
      </c>
      <c r="E3592" s="2">
        <v>12</v>
      </c>
      <c r="F3592" s="2" t="s">
        <v>19</v>
      </c>
      <c r="G3592" s="2">
        <v>550</v>
      </c>
      <c r="H3592" s="3">
        <v>2.5714873482822463E-3</v>
      </c>
      <c r="I3592" s="2">
        <v>213884</v>
      </c>
      <c r="J3592" s="2" t="s">
        <v>14741</v>
      </c>
      <c r="K3592" s="2" t="s">
        <v>803</v>
      </c>
      <c r="L3592" s="2" t="s">
        <v>803</v>
      </c>
      <c r="M3592" s="2" t="s">
        <v>14756</v>
      </c>
      <c r="N3592" s="1" t="str">
        <f t="shared" si="56"/>
        <v>KAIJ (SC)122014</v>
      </c>
    </row>
    <row r="3593" spans="1:14" x14ac:dyDescent="0.3">
      <c r="A3593" s="2">
        <v>232</v>
      </c>
      <c r="B3593" s="2" t="s">
        <v>7862</v>
      </c>
      <c r="C3593" s="2" t="s">
        <v>6815</v>
      </c>
      <c r="D3593" s="2" t="s">
        <v>1018</v>
      </c>
      <c r="E3593" s="2">
        <v>13</v>
      </c>
      <c r="F3593" s="2" t="s">
        <v>19</v>
      </c>
      <c r="G3593" s="2">
        <v>508</v>
      </c>
      <c r="H3593" s="3">
        <v>2.3751192235043294E-3</v>
      </c>
      <c r="I3593" s="2">
        <v>213884</v>
      </c>
      <c r="J3593" s="2" t="s">
        <v>14741</v>
      </c>
      <c r="K3593" s="2" t="s">
        <v>803</v>
      </c>
      <c r="L3593" s="2" t="s">
        <v>803</v>
      </c>
      <c r="M3593" s="2" t="s">
        <v>14756</v>
      </c>
      <c r="N3593" s="1" t="str">
        <f t="shared" si="56"/>
        <v>KAIJ (SC)132014</v>
      </c>
    </row>
    <row r="3594" spans="1:14" x14ac:dyDescent="0.3">
      <c r="A3594" s="2">
        <v>232</v>
      </c>
      <c r="B3594" s="2" t="s">
        <v>7862</v>
      </c>
      <c r="C3594" s="2" t="s">
        <v>6816</v>
      </c>
      <c r="D3594" s="2" t="s">
        <v>1018</v>
      </c>
      <c r="E3594" s="2">
        <v>14</v>
      </c>
      <c r="F3594" s="2" t="s">
        <v>19</v>
      </c>
      <c r="G3594" s="2">
        <v>490</v>
      </c>
      <c r="H3594" s="3">
        <v>2.2909614557423651E-3</v>
      </c>
      <c r="I3594" s="2">
        <v>213884</v>
      </c>
      <c r="J3594" s="2" t="s">
        <v>14741</v>
      </c>
      <c r="K3594" s="2" t="s">
        <v>803</v>
      </c>
      <c r="L3594" s="2" t="s">
        <v>803</v>
      </c>
      <c r="M3594" s="2" t="s">
        <v>14756</v>
      </c>
      <c r="N3594" s="1" t="str">
        <f t="shared" si="56"/>
        <v>KAIJ (SC)142014</v>
      </c>
    </row>
    <row r="3595" spans="1:14" x14ac:dyDescent="0.3">
      <c r="A3595" s="2">
        <v>232</v>
      </c>
      <c r="B3595" s="2" t="s">
        <v>7862</v>
      </c>
      <c r="C3595" s="2" t="s">
        <v>6817</v>
      </c>
      <c r="D3595" s="2" t="s">
        <v>1020</v>
      </c>
      <c r="E3595" s="2">
        <v>15</v>
      </c>
      <c r="F3595" s="2" t="s">
        <v>19</v>
      </c>
      <c r="G3595" s="2">
        <v>391</v>
      </c>
      <c r="H3595" s="3">
        <v>1.8280937330515607E-3</v>
      </c>
      <c r="I3595" s="2">
        <v>213884</v>
      </c>
      <c r="J3595" s="2" t="s">
        <v>14741</v>
      </c>
      <c r="K3595" s="2" t="s">
        <v>803</v>
      </c>
      <c r="L3595" s="2" t="s">
        <v>803</v>
      </c>
      <c r="M3595" s="2" t="s">
        <v>14756</v>
      </c>
      <c r="N3595" s="1" t="str">
        <f t="shared" si="56"/>
        <v>KAIJ (SC)152014</v>
      </c>
    </row>
    <row r="3596" spans="1:14" x14ac:dyDescent="0.3">
      <c r="A3596" s="2">
        <v>232</v>
      </c>
      <c r="B3596" s="2" t="s">
        <v>7862</v>
      </c>
      <c r="C3596" s="2" t="s">
        <v>6818</v>
      </c>
      <c r="D3596" s="2" t="s">
        <v>1018</v>
      </c>
      <c r="E3596" s="2">
        <v>16</v>
      </c>
      <c r="F3596" s="2" t="s">
        <v>19</v>
      </c>
      <c r="G3596" s="2">
        <v>329</v>
      </c>
      <c r="H3596" s="3">
        <v>1.5382169774270165E-3</v>
      </c>
      <c r="I3596" s="2">
        <v>213884</v>
      </c>
      <c r="J3596" s="2" t="s">
        <v>14741</v>
      </c>
      <c r="K3596" s="2" t="s">
        <v>803</v>
      </c>
      <c r="L3596" s="2" t="s">
        <v>803</v>
      </c>
      <c r="M3596" s="2" t="s">
        <v>14756</v>
      </c>
      <c r="N3596" s="1" t="str">
        <f t="shared" si="56"/>
        <v>KAIJ (SC)162014</v>
      </c>
    </row>
    <row r="3597" spans="1:14" x14ac:dyDescent="0.3">
      <c r="A3597" s="2">
        <v>232</v>
      </c>
      <c r="B3597" s="2" t="s">
        <v>7862</v>
      </c>
      <c r="C3597" s="2" t="s">
        <v>6819</v>
      </c>
      <c r="D3597" s="2" t="s">
        <v>1018</v>
      </c>
      <c r="E3597" s="2">
        <v>17</v>
      </c>
      <c r="F3597" s="2" t="s">
        <v>15</v>
      </c>
      <c r="G3597" s="2">
        <v>296</v>
      </c>
      <c r="H3597" s="3">
        <v>1.3839277365300818E-3</v>
      </c>
      <c r="I3597" s="2">
        <v>213884</v>
      </c>
      <c r="J3597" s="2" t="s">
        <v>14741</v>
      </c>
      <c r="K3597" s="2" t="s">
        <v>803</v>
      </c>
      <c r="L3597" s="2" t="s">
        <v>803</v>
      </c>
      <c r="M3597" s="2" t="s">
        <v>14756</v>
      </c>
      <c r="N3597" s="1" t="str">
        <f t="shared" si="56"/>
        <v>KAIJ (SC)172014</v>
      </c>
    </row>
    <row r="3598" spans="1:14" x14ac:dyDescent="0.3">
      <c r="A3598" s="2">
        <v>232</v>
      </c>
      <c r="B3598" s="2" t="s">
        <v>7862</v>
      </c>
      <c r="C3598" s="2" t="s">
        <v>6820</v>
      </c>
      <c r="D3598" s="2" t="s">
        <v>1018</v>
      </c>
      <c r="E3598" s="2">
        <v>18</v>
      </c>
      <c r="F3598" s="2" t="s">
        <v>4767</v>
      </c>
      <c r="G3598" s="2">
        <v>267</v>
      </c>
      <c r="H3598" s="3">
        <v>1.2483402218024723E-3</v>
      </c>
      <c r="I3598" s="2">
        <v>213884</v>
      </c>
      <c r="J3598" s="2" t="s">
        <v>14741</v>
      </c>
      <c r="K3598" s="2" t="s">
        <v>803</v>
      </c>
      <c r="L3598" s="2" t="s">
        <v>803</v>
      </c>
      <c r="M3598" s="2" t="s">
        <v>14756</v>
      </c>
      <c r="N3598" s="1" t="str">
        <f t="shared" si="56"/>
        <v>KAIJ (SC)182014</v>
      </c>
    </row>
    <row r="3599" spans="1:14" x14ac:dyDescent="0.3">
      <c r="A3599" s="2">
        <v>232</v>
      </c>
      <c r="B3599" s="2" t="s">
        <v>7862</v>
      </c>
      <c r="C3599" s="2" t="s">
        <v>6821</v>
      </c>
      <c r="D3599" s="2" t="s">
        <v>1018</v>
      </c>
      <c r="E3599" s="2">
        <v>19</v>
      </c>
      <c r="F3599" s="2" t="s">
        <v>62</v>
      </c>
      <c r="G3599" s="2">
        <v>265</v>
      </c>
      <c r="H3599" s="3">
        <v>1.2389893587178096E-3</v>
      </c>
      <c r="I3599" s="2">
        <v>213884</v>
      </c>
      <c r="J3599" s="2" t="s">
        <v>14741</v>
      </c>
      <c r="K3599" s="2" t="s">
        <v>803</v>
      </c>
      <c r="L3599" s="2" t="s">
        <v>803</v>
      </c>
      <c r="M3599" s="2" t="s">
        <v>14756</v>
      </c>
      <c r="N3599" s="1" t="str">
        <f t="shared" si="56"/>
        <v>KAIJ (SC)192014</v>
      </c>
    </row>
    <row r="3600" spans="1:14" x14ac:dyDescent="0.3">
      <c r="A3600" s="2">
        <v>232</v>
      </c>
      <c r="B3600" s="2" t="s">
        <v>7862</v>
      </c>
      <c r="C3600" s="2" t="s">
        <v>820</v>
      </c>
      <c r="D3600" s="2" t="s">
        <v>1018</v>
      </c>
      <c r="E3600" s="2">
        <v>20</v>
      </c>
      <c r="F3600" s="2" t="s">
        <v>19</v>
      </c>
      <c r="G3600" s="2">
        <v>231</v>
      </c>
      <c r="H3600" s="3">
        <v>1.0800246862785435E-3</v>
      </c>
      <c r="I3600" s="2">
        <v>213884</v>
      </c>
      <c r="J3600" s="2" t="s">
        <v>14741</v>
      </c>
      <c r="K3600" s="2" t="s">
        <v>803</v>
      </c>
      <c r="L3600" s="2" t="s">
        <v>803</v>
      </c>
      <c r="M3600" s="2" t="s">
        <v>14756</v>
      </c>
      <c r="N3600" s="1" t="str">
        <f t="shared" si="56"/>
        <v>KAIJ (SC)202014</v>
      </c>
    </row>
    <row r="3601" spans="1:14" x14ac:dyDescent="0.3">
      <c r="A3601" s="2">
        <v>233</v>
      </c>
      <c r="B3601" s="2" t="s">
        <v>7863</v>
      </c>
      <c r="C3601" s="2" t="s">
        <v>6822</v>
      </c>
      <c r="D3601" s="2" t="s">
        <v>1020</v>
      </c>
      <c r="E3601" s="2">
        <v>1</v>
      </c>
      <c r="F3601" s="2" t="s">
        <v>9</v>
      </c>
      <c r="G3601" s="2">
        <v>96495</v>
      </c>
      <c r="H3601" s="3">
        <v>0.4952753925196709</v>
      </c>
      <c r="I3601" s="2">
        <v>194831</v>
      </c>
      <c r="J3601" s="2" t="s">
        <v>14741</v>
      </c>
      <c r="K3601" s="2" t="s">
        <v>803</v>
      </c>
      <c r="L3601" s="2" t="s">
        <v>803</v>
      </c>
      <c r="M3601" s="2" t="s">
        <v>14756</v>
      </c>
      <c r="N3601" s="1" t="str">
        <f t="shared" si="56"/>
        <v>PARLI12014</v>
      </c>
    </row>
    <row r="3602" spans="1:14" x14ac:dyDescent="0.3">
      <c r="A3602" s="2">
        <v>233</v>
      </c>
      <c r="B3602" s="2" t="s">
        <v>7863</v>
      </c>
      <c r="C3602" s="2" t="s">
        <v>6823</v>
      </c>
      <c r="D3602" s="2" t="s">
        <v>1018</v>
      </c>
      <c r="E3602" s="2">
        <v>2</v>
      </c>
      <c r="F3602" s="2" t="s">
        <v>51</v>
      </c>
      <c r="G3602" s="2">
        <v>70757</v>
      </c>
      <c r="H3602" s="3">
        <v>0.36317115859385829</v>
      </c>
      <c r="I3602" s="2">
        <v>194831</v>
      </c>
      <c r="J3602" s="2" t="s">
        <v>14741</v>
      </c>
      <c r="K3602" s="2" t="s">
        <v>803</v>
      </c>
      <c r="L3602" s="2" t="s">
        <v>803</v>
      </c>
      <c r="M3602" s="2" t="s">
        <v>14756</v>
      </c>
      <c r="N3602" s="1" t="str">
        <f t="shared" si="56"/>
        <v>PARLI22014</v>
      </c>
    </row>
    <row r="3603" spans="1:14" x14ac:dyDescent="0.3">
      <c r="A3603" s="2">
        <v>233</v>
      </c>
      <c r="B3603" s="2" t="s">
        <v>7863</v>
      </c>
      <c r="C3603" s="2" t="s">
        <v>6824</v>
      </c>
      <c r="D3603" s="2" t="s">
        <v>1018</v>
      </c>
      <c r="E3603" s="2">
        <v>3</v>
      </c>
      <c r="F3603" s="2" t="s">
        <v>7</v>
      </c>
      <c r="G3603" s="2">
        <v>14940</v>
      </c>
      <c r="H3603" s="3">
        <v>7.6681842211968318E-2</v>
      </c>
      <c r="I3603" s="2">
        <v>194831</v>
      </c>
      <c r="J3603" s="2" t="s">
        <v>14741</v>
      </c>
      <c r="K3603" s="2" t="s">
        <v>803</v>
      </c>
      <c r="L3603" s="2" t="s">
        <v>803</v>
      </c>
      <c r="M3603" s="2" t="s">
        <v>14756</v>
      </c>
      <c r="N3603" s="1" t="str">
        <f t="shared" si="56"/>
        <v>PARLI32014</v>
      </c>
    </row>
    <row r="3604" spans="1:14" x14ac:dyDescent="0.3">
      <c r="A3604" s="2">
        <v>233</v>
      </c>
      <c r="B3604" s="2" t="s">
        <v>7863</v>
      </c>
      <c r="C3604" s="2" t="s">
        <v>6825</v>
      </c>
      <c r="D3604" s="2" t="s">
        <v>1018</v>
      </c>
      <c r="E3604" s="2">
        <v>4</v>
      </c>
      <c r="F3604" s="2" t="s">
        <v>331</v>
      </c>
      <c r="G3604" s="2">
        <v>3025</v>
      </c>
      <c r="H3604" s="3">
        <v>1.5526276619223841E-2</v>
      </c>
      <c r="I3604" s="2">
        <v>194831</v>
      </c>
      <c r="J3604" s="2" t="s">
        <v>14741</v>
      </c>
      <c r="K3604" s="2" t="s">
        <v>803</v>
      </c>
      <c r="L3604" s="2" t="s">
        <v>803</v>
      </c>
      <c r="M3604" s="2" t="s">
        <v>14756</v>
      </c>
      <c r="N3604" s="1" t="str">
        <f t="shared" si="56"/>
        <v>PARLI42014</v>
      </c>
    </row>
    <row r="3605" spans="1:14" x14ac:dyDescent="0.3">
      <c r="A3605" s="2">
        <v>233</v>
      </c>
      <c r="B3605" s="2" t="s">
        <v>7863</v>
      </c>
      <c r="C3605" s="2" t="s">
        <v>6826</v>
      </c>
      <c r="D3605" s="2" t="s">
        <v>1018</v>
      </c>
      <c r="E3605" s="2">
        <v>5</v>
      </c>
      <c r="F3605" s="2" t="s">
        <v>11</v>
      </c>
      <c r="G3605" s="2">
        <v>1694</v>
      </c>
      <c r="H3605" s="3">
        <v>8.6947149067653513E-3</v>
      </c>
      <c r="I3605" s="2">
        <v>194831</v>
      </c>
      <c r="J3605" s="2" t="s">
        <v>14741</v>
      </c>
      <c r="K3605" s="2" t="s">
        <v>803</v>
      </c>
      <c r="L3605" s="2" t="s">
        <v>803</v>
      </c>
      <c r="M3605" s="2" t="s">
        <v>14756</v>
      </c>
      <c r="N3605" s="1" t="str">
        <f t="shared" si="56"/>
        <v>PARLI52014</v>
      </c>
    </row>
    <row r="3606" spans="1:14" x14ac:dyDescent="0.3">
      <c r="A3606" s="2">
        <v>233</v>
      </c>
      <c r="B3606" s="2" t="s">
        <v>7863</v>
      </c>
      <c r="C3606" s="2" t="s">
        <v>22</v>
      </c>
      <c r="D3606" s="2" t="s">
        <v>7923</v>
      </c>
      <c r="E3606" s="2">
        <v>6</v>
      </c>
      <c r="F3606" s="2" t="s">
        <v>22</v>
      </c>
      <c r="G3606" s="2">
        <v>1302</v>
      </c>
      <c r="H3606" s="3">
        <v>6.6827147630510548E-3</v>
      </c>
      <c r="I3606" s="2">
        <v>194831</v>
      </c>
      <c r="J3606" s="2" t="s">
        <v>14741</v>
      </c>
      <c r="K3606" s="2" t="s">
        <v>803</v>
      </c>
      <c r="L3606" s="2" t="s">
        <v>803</v>
      </c>
      <c r="M3606" s="2" t="s">
        <v>14756</v>
      </c>
      <c r="N3606" s="1" t="str">
        <f t="shared" si="56"/>
        <v>PARLI62014</v>
      </c>
    </row>
    <row r="3607" spans="1:14" x14ac:dyDescent="0.3">
      <c r="A3607" s="2">
        <v>233</v>
      </c>
      <c r="B3607" s="2" t="s">
        <v>7863</v>
      </c>
      <c r="C3607" s="2" t="s">
        <v>6827</v>
      </c>
      <c r="D3607" s="2" t="s">
        <v>1018</v>
      </c>
      <c r="E3607" s="2">
        <v>7</v>
      </c>
      <c r="F3607" s="2" t="s">
        <v>53</v>
      </c>
      <c r="G3607" s="2">
        <v>1165</v>
      </c>
      <c r="H3607" s="3">
        <v>5.9795412434366195E-3</v>
      </c>
      <c r="I3607" s="2">
        <v>194831</v>
      </c>
      <c r="J3607" s="2" t="s">
        <v>14741</v>
      </c>
      <c r="K3607" s="2" t="s">
        <v>803</v>
      </c>
      <c r="L3607" s="2" t="s">
        <v>803</v>
      </c>
      <c r="M3607" s="2" t="s">
        <v>14756</v>
      </c>
      <c r="N3607" s="1" t="str">
        <f t="shared" si="56"/>
        <v>PARLI72014</v>
      </c>
    </row>
    <row r="3608" spans="1:14" x14ac:dyDescent="0.3">
      <c r="A3608" s="2">
        <v>233</v>
      </c>
      <c r="B3608" s="2" t="s">
        <v>7863</v>
      </c>
      <c r="C3608" s="2" t="s">
        <v>6828</v>
      </c>
      <c r="D3608" s="2" t="s">
        <v>1018</v>
      </c>
      <c r="E3608" s="2">
        <v>8</v>
      </c>
      <c r="F3608" s="2" t="s">
        <v>302</v>
      </c>
      <c r="G3608" s="2">
        <v>915</v>
      </c>
      <c r="H3608" s="3">
        <v>4.6963778864759715E-3</v>
      </c>
      <c r="I3608" s="2">
        <v>194831</v>
      </c>
      <c r="J3608" s="2" t="s">
        <v>14741</v>
      </c>
      <c r="K3608" s="2" t="s">
        <v>803</v>
      </c>
      <c r="L3608" s="2" t="s">
        <v>803</v>
      </c>
      <c r="M3608" s="2" t="s">
        <v>14756</v>
      </c>
      <c r="N3608" s="1" t="str">
        <f t="shared" si="56"/>
        <v>PARLI82014</v>
      </c>
    </row>
    <row r="3609" spans="1:14" x14ac:dyDescent="0.3">
      <c r="A3609" s="2">
        <v>233</v>
      </c>
      <c r="B3609" s="2" t="s">
        <v>7863</v>
      </c>
      <c r="C3609" s="2" t="s">
        <v>6829</v>
      </c>
      <c r="D3609" s="2" t="s">
        <v>1020</v>
      </c>
      <c r="E3609" s="2">
        <v>9</v>
      </c>
      <c r="F3609" s="2" t="s">
        <v>3629</v>
      </c>
      <c r="G3609" s="2">
        <v>843</v>
      </c>
      <c r="H3609" s="3">
        <v>4.3268268396713045E-3</v>
      </c>
      <c r="I3609" s="2">
        <v>194831</v>
      </c>
      <c r="J3609" s="2" t="s">
        <v>14741</v>
      </c>
      <c r="K3609" s="2" t="s">
        <v>803</v>
      </c>
      <c r="L3609" s="2" t="s">
        <v>803</v>
      </c>
      <c r="M3609" s="2" t="s">
        <v>14756</v>
      </c>
      <c r="N3609" s="1" t="str">
        <f t="shared" si="56"/>
        <v>PARLI92014</v>
      </c>
    </row>
    <row r="3610" spans="1:14" x14ac:dyDescent="0.3">
      <c r="A3610" s="2">
        <v>233</v>
      </c>
      <c r="B3610" s="2" t="s">
        <v>7863</v>
      </c>
      <c r="C3610" s="2" t="s">
        <v>6830</v>
      </c>
      <c r="D3610" s="2" t="s">
        <v>1018</v>
      </c>
      <c r="E3610" s="2">
        <v>10</v>
      </c>
      <c r="F3610" s="2" t="s">
        <v>19</v>
      </c>
      <c r="G3610" s="2">
        <v>551</v>
      </c>
      <c r="H3610" s="3">
        <v>2.8280920387412679E-3</v>
      </c>
      <c r="I3610" s="2">
        <v>194831</v>
      </c>
      <c r="J3610" s="2" t="s">
        <v>14741</v>
      </c>
      <c r="K3610" s="2" t="s">
        <v>803</v>
      </c>
      <c r="L3610" s="2" t="s">
        <v>803</v>
      </c>
      <c r="M3610" s="2" t="s">
        <v>14756</v>
      </c>
      <c r="N3610" s="1" t="str">
        <f t="shared" si="56"/>
        <v>PARLI102014</v>
      </c>
    </row>
    <row r="3611" spans="1:14" x14ac:dyDescent="0.3">
      <c r="A3611" s="2">
        <v>233</v>
      </c>
      <c r="B3611" s="2" t="s">
        <v>7863</v>
      </c>
      <c r="C3611" s="2" t="s">
        <v>6831</v>
      </c>
      <c r="D3611" s="2" t="s">
        <v>1018</v>
      </c>
      <c r="E3611" s="2">
        <v>11</v>
      </c>
      <c r="F3611" s="2" t="s">
        <v>19</v>
      </c>
      <c r="G3611" s="2">
        <v>441</v>
      </c>
      <c r="H3611" s="3">
        <v>2.2635001616785832E-3</v>
      </c>
      <c r="I3611" s="2">
        <v>194831</v>
      </c>
      <c r="J3611" s="2" t="s">
        <v>14741</v>
      </c>
      <c r="K3611" s="2" t="s">
        <v>803</v>
      </c>
      <c r="L3611" s="2" t="s">
        <v>803</v>
      </c>
      <c r="M3611" s="2" t="s">
        <v>14756</v>
      </c>
      <c r="N3611" s="1" t="str">
        <f t="shared" si="56"/>
        <v>PARLI112014</v>
      </c>
    </row>
    <row r="3612" spans="1:14" x14ac:dyDescent="0.3">
      <c r="A3612" s="2">
        <v>233</v>
      </c>
      <c r="B3612" s="2" t="s">
        <v>7863</v>
      </c>
      <c r="C3612" s="2" t="s">
        <v>6832</v>
      </c>
      <c r="D3612" s="2" t="s">
        <v>1018</v>
      </c>
      <c r="E3612" s="2">
        <v>12</v>
      </c>
      <c r="F3612" s="2" t="s">
        <v>15</v>
      </c>
      <c r="G3612" s="2">
        <v>417</v>
      </c>
      <c r="H3612" s="3">
        <v>2.140316479410361E-3</v>
      </c>
      <c r="I3612" s="2">
        <v>194831</v>
      </c>
      <c r="J3612" s="2" t="s">
        <v>14741</v>
      </c>
      <c r="K3612" s="2" t="s">
        <v>803</v>
      </c>
      <c r="L3612" s="2" t="s">
        <v>803</v>
      </c>
      <c r="M3612" s="2" t="s">
        <v>14756</v>
      </c>
      <c r="N3612" s="1" t="str">
        <f t="shared" si="56"/>
        <v>PARLI122014</v>
      </c>
    </row>
    <row r="3613" spans="1:14" x14ac:dyDescent="0.3">
      <c r="A3613" s="2">
        <v>233</v>
      </c>
      <c r="B3613" s="2" t="s">
        <v>7863</v>
      </c>
      <c r="C3613" s="2" t="s">
        <v>6833</v>
      </c>
      <c r="D3613" s="2" t="s">
        <v>1018</v>
      </c>
      <c r="E3613" s="2">
        <v>13</v>
      </c>
      <c r="F3613" s="2" t="s">
        <v>19</v>
      </c>
      <c r="G3613" s="2">
        <v>409</v>
      </c>
      <c r="H3613" s="3">
        <v>2.09925525198762E-3</v>
      </c>
      <c r="I3613" s="2">
        <v>194831</v>
      </c>
      <c r="J3613" s="2" t="s">
        <v>14741</v>
      </c>
      <c r="K3613" s="2" t="s">
        <v>803</v>
      </c>
      <c r="L3613" s="2" t="s">
        <v>803</v>
      </c>
      <c r="M3613" s="2" t="s">
        <v>14756</v>
      </c>
      <c r="N3613" s="1" t="str">
        <f t="shared" si="56"/>
        <v>PARLI132014</v>
      </c>
    </row>
    <row r="3614" spans="1:14" x14ac:dyDescent="0.3">
      <c r="A3614" s="2">
        <v>233</v>
      </c>
      <c r="B3614" s="2" t="s">
        <v>7863</v>
      </c>
      <c r="C3614" s="2" t="s">
        <v>6834</v>
      </c>
      <c r="D3614" s="2" t="s">
        <v>1018</v>
      </c>
      <c r="E3614" s="2">
        <v>14</v>
      </c>
      <c r="F3614" s="2" t="s">
        <v>19</v>
      </c>
      <c r="G3614" s="2">
        <v>393</v>
      </c>
      <c r="H3614" s="3">
        <v>2.0171327971421384E-3</v>
      </c>
      <c r="I3614" s="2">
        <v>194831</v>
      </c>
      <c r="J3614" s="2" t="s">
        <v>14741</v>
      </c>
      <c r="K3614" s="2" t="s">
        <v>803</v>
      </c>
      <c r="L3614" s="2" t="s">
        <v>803</v>
      </c>
      <c r="M3614" s="2" t="s">
        <v>14756</v>
      </c>
      <c r="N3614" s="1" t="str">
        <f t="shared" si="56"/>
        <v>PARLI142014</v>
      </c>
    </row>
    <row r="3615" spans="1:14" x14ac:dyDescent="0.3">
      <c r="A3615" s="2">
        <v>233</v>
      </c>
      <c r="B3615" s="2" t="s">
        <v>7863</v>
      </c>
      <c r="C3615" s="2" t="s">
        <v>6835</v>
      </c>
      <c r="D3615" s="2" t="s">
        <v>1018</v>
      </c>
      <c r="E3615" s="2">
        <v>15</v>
      </c>
      <c r="F3615" s="2" t="s">
        <v>19</v>
      </c>
      <c r="G3615" s="2">
        <v>390</v>
      </c>
      <c r="H3615" s="3">
        <v>2.0017348368586109E-3</v>
      </c>
      <c r="I3615" s="2">
        <v>194831</v>
      </c>
      <c r="J3615" s="2" t="s">
        <v>14741</v>
      </c>
      <c r="K3615" s="2" t="s">
        <v>803</v>
      </c>
      <c r="L3615" s="2" t="s">
        <v>803</v>
      </c>
      <c r="M3615" s="2" t="s">
        <v>14756</v>
      </c>
      <c r="N3615" s="1" t="str">
        <f t="shared" si="56"/>
        <v>PARLI152014</v>
      </c>
    </row>
    <row r="3616" spans="1:14" x14ac:dyDescent="0.3">
      <c r="A3616" s="2">
        <v>233</v>
      </c>
      <c r="B3616" s="2" t="s">
        <v>7863</v>
      </c>
      <c r="C3616" s="2" t="s">
        <v>6836</v>
      </c>
      <c r="D3616" s="2" t="s">
        <v>1018</v>
      </c>
      <c r="E3616" s="2">
        <v>16</v>
      </c>
      <c r="F3616" s="2" t="s">
        <v>19</v>
      </c>
      <c r="G3616" s="2">
        <v>339</v>
      </c>
      <c r="H3616" s="3">
        <v>1.7399695120386386E-3</v>
      </c>
      <c r="I3616" s="2">
        <v>194831</v>
      </c>
      <c r="J3616" s="2" t="s">
        <v>14741</v>
      </c>
      <c r="K3616" s="2" t="s">
        <v>803</v>
      </c>
      <c r="L3616" s="2" t="s">
        <v>803</v>
      </c>
      <c r="M3616" s="2" t="s">
        <v>14756</v>
      </c>
      <c r="N3616" s="1" t="str">
        <f t="shared" si="56"/>
        <v>PARLI162014</v>
      </c>
    </row>
    <row r="3617" spans="1:14" x14ac:dyDescent="0.3">
      <c r="A3617" s="2">
        <v>233</v>
      </c>
      <c r="B3617" s="2" t="s">
        <v>7863</v>
      </c>
      <c r="C3617" s="2" t="s">
        <v>809</v>
      </c>
      <c r="D3617" s="2" t="s">
        <v>1018</v>
      </c>
      <c r="E3617" s="2">
        <v>17</v>
      </c>
      <c r="F3617" s="2" t="s">
        <v>105</v>
      </c>
      <c r="G3617" s="2">
        <v>275</v>
      </c>
      <c r="H3617" s="3">
        <v>1.4114796926567128E-3</v>
      </c>
      <c r="I3617" s="2">
        <v>194831</v>
      </c>
      <c r="J3617" s="2" t="s">
        <v>14741</v>
      </c>
      <c r="K3617" s="2" t="s">
        <v>803</v>
      </c>
      <c r="L3617" s="2" t="s">
        <v>803</v>
      </c>
      <c r="M3617" s="2" t="s">
        <v>14756</v>
      </c>
      <c r="N3617" s="1" t="str">
        <f t="shared" si="56"/>
        <v>PARLI172014</v>
      </c>
    </row>
    <row r="3618" spans="1:14" x14ac:dyDescent="0.3">
      <c r="A3618" s="2">
        <v>233</v>
      </c>
      <c r="B3618" s="2" t="s">
        <v>7863</v>
      </c>
      <c r="C3618" s="2" t="s">
        <v>6837</v>
      </c>
      <c r="D3618" s="2" t="s">
        <v>1018</v>
      </c>
      <c r="E3618" s="2">
        <v>18</v>
      </c>
      <c r="F3618" s="2" t="s">
        <v>19</v>
      </c>
      <c r="G3618" s="2">
        <v>244</v>
      </c>
      <c r="H3618" s="3">
        <v>1.2523674363935924E-3</v>
      </c>
      <c r="I3618" s="2">
        <v>194831</v>
      </c>
      <c r="J3618" s="2" t="s">
        <v>14741</v>
      </c>
      <c r="K3618" s="2" t="s">
        <v>803</v>
      </c>
      <c r="L3618" s="2" t="s">
        <v>803</v>
      </c>
      <c r="M3618" s="2" t="s">
        <v>14756</v>
      </c>
      <c r="N3618" s="1" t="str">
        <f t="shared" si="56"/>
        <v>PARLI182014</v>
      </c>
    </row>
    <row r="3619" spans="1:14" x14ac:dyDescent="0.3">
      <c r="A3619" s="2">
        <v>233</v>
      </c>
      <c r="B3619" s="2" t="s">
        <v>7863</v>
      </c>
      <c r="C3619" s="2" t="s">
        <v>6838</v>
      </c>
      <c r="D3619" s="2" t="s">
        <v>1018</v>
      </c>
      <c r="E3619" s="2">
        <v>19</v>
      </c>
      <c r="F3619" s="2" t="s">
        <v>19</v>
      </c>
      <c r="G3619" s="2">
        <v>236</v>
      </c>
      <c r="H3619" s="3">
        <v>1.2113062089708516E-3</v>
      </c>
      <c r="I3619" s="2">
        <v>194831</v>
      </c>
      <c r="J3619" s="2" t="s">
        <v>14741</v>
      </c>
      <c r="K3619" s="2" t="s">
        <v>803</v>
      </c>
      <c r="L3619" s="2" t="s">
        <v>803</v>
      </c>
      <c r="M3619" s="2" t="s">
        <v>14756</v>
      </c>
      <c r="N3619" s="1" t="str">
        <f t="shared" si="56"/>
        <v>PARLI192014</v>
      </c>
    </row>
    <row r="3620" spans="1:14" x14ac:dyDescent="0.3">
      <c r="A3620" s="2">
        <v>234</v>
      </c>
      <c r="B3620" s="2" t="s">
        <v>7864</v>
      </c>
      <c r="C3620" s="2" t="s">
        <v>6839</v>
      </c>
      <c r="D3620" s="2" t="s">
        <v>1018</v>
      </c>
      <c r="E3620" s="2">
        <v>1</v>
      </c>
      <c r="F3620" s="2" t="s">
        <v>7</v>
      </c>
      <c r="G3620" s="2">
        <v>100717</v>
      </c>
      <c r="H3620" s="3">
        <v>0.49133839061394735</v>
      </c>
      <c r="I3620" s="2">
        <v>204985</v>
      </c>
      <c r="J3620" s="2" t="s">
        <v>14741</v>
      </c>
      <c r="K3620" s="2" t="s">
        <v>2917</v>
      </c>
      <c r="L3620" s="2" t="s">
        <v>2917</v>
      </c>
      <c r="M3620" s="2" t="s">
        <v>14756</v>
      </c>
      <c r="N3620" s="1" t="str">
        <f t="shared" si="56"/>
        <v>LATUR RURAL12014</v>
      </c>
    </row>
    <row r="3621" spans="1:14" x14ac:dyDescent="0.3">
      <c r="A3621" s="2">
        <v>234</v>
      </c>
      <c r="B3621" s="2" t="s">
        <v>7864</v>
      </c>
      <c r="C3621" s="2" t="s">
        <v>6840</v>
      </c>
      <c r="D3621" s="2" t="s">
        <v>1018</v>
      </c>
      <c r="E3621" s="2">
        <v>2</v>
      </c>
      <c r="F3621" s="2" t="s">
        <v>9</v>
      </c>
      <c r="G3621" s="2">
        <v>90095</v>
      </c>
      <c r="H3621" s="3">
        <v>0.43951996487547867</v>
      </c>
      <c r="I3621" s="2">
        <v>204985</v>
      </c>
      <c r="J3621" s="2" t="s">
        <v>14741</v>
      </c>
      <c r="K3621" s="2" t="s">
        <v>2917</v>
      </c>
      <c r="L3621" s="2" t="s">
        <v>2917</v>
      </c>
      <c r="M3621" s="2" t="s">
        <v>14756</v>
      </c>
      <c r="N3621" s="1" t="str">
        <f t="shared" si="56"/>
        <v>LATUR RURAL22014</v>
      </c>
    </row>
    <row r="3622" spans="1:14" x14ac:dyDescent="0.3">
      <c r="A3622" s="2">
        <v>234</v>
      </c>
      <c r="B3622" s="2" t="s">
        <v>7864</v>
      </c>
      <c r="C3622" s="2" t="s">
        <v>6841</v>
      </c>
      <c r="D3622" s="2" t="s">
        <v>1018</v>
      </c>
      <c r="E3622" s="2">
        <v>3</v>
      </c>
      <c r="F3622" s="2" t="s">
        <v>103</v>
      </c>
      <c r="G3622" s="2">
        <v>3080</v>
      </c>
      <c r="H3622" s="3">
        <v>1.5025489669975852E-2</v>
      </c>
      <c r="I3622" s="2">
        <v>204985</v>
      </c>
      <c r="J3622" s="2" t="s">
        <v>14741</v>
      </c>
      <c r="K3622" s="2" t="s">
        <v>2917</v>
      </c>
      <c r="L3622" s="2" t="s">
        <v>2917</v>
      </c>
      <c r="M3622" s="2" t="s">
        <v>14756</v>
      </c>
      <c r="N3622" s="1" t="str">
        <f t="shared" si="56"/>
        <v>LATUR RURAL32014</v>
      </c>
    </row>
    <row r="3623" spans="1:14" x14ac:dyDescent="0.3">
      <c r="A3623" s="2">
        <v>234</v>
      </c>
      <c r="B3623" s="2" t="s">
        <v>7864</v>
      </c>
      <c r="C3623" s="2" t="s">
        <v>6842</v>
      </c>
      <c r="D3623" s="2" t="s">
        <v>1018</v>
      </c>
      <c r="E3623" s="2">
        <v>4</v>
      </c>
      <c r="F3623" s="2" t="s">
        <v>302</v>
      </c>
      <c r="G3623" s="2">
        <v>2782</v>
      </c>
      <c r="H3623" s="3">
        <v>1.3571724760348318E-2</v>
      </c>
      <c r="I3623" s="2">
        <v>204985</v>
      </c>
      <c r="J3623" s="2" t="s">
        <v>14741</v>
      </c>
      <c r="K3623" s="2" t="s">
        <v>2917</v>
      </c>
      <c r="L3623" s="2" t="s">
        <v>2917</v>
      </c>
      <c r="M3623" s="2" t="s">
        <v>14756</v>
      </c>
      <c r="N3623" s="1" t="str">
        <f t="shared" si="56"/>
        <v>LATUR RURAL42014</v>
      </c>
    </row>
    <row r="3624" spans="1:14" x14ac:dyDescent="0.3">
      <c r="A3624" s="2">
        <v>234</v>
      </c>
      <c r="B3624" s="2" t="s">
        <v>7864</v>
      </c>
      <c r="C3624" s="2" t="s">
        <v>6843</v>
      </c>
      <c r="D3624" s="2" t="s">
        <v>1020</v>
      </c>
      <c r="E3624" s="2">
        <v>5</v>
      </c>
      <c r="F3624" s="2" t="s">
        <v>51</v>
      </c>
      <c r="G3624" s="2">
        <v>2661</v>
      </c>
      <c r="H3624" s="3">
        <v>1.2981437666170695E-2</v>
      </c>
      <c r="I3624" s="2">
        <v>204985</v>
      </c>
      <c r="J3624" s="2" t="s">
        <v>14741</v>
      </c>
      <c r="K3624" s="2" t="s">
        <v>2917</v>
      </c>
      <c r="L3624" s="2" t="s">
        <v>2917</v>
      </c>
      <c r="M3624" s="2" t="s">
        <v>14756</v>
      </c>
      <c r="N3624" s="1" t="str">
        <f t="shared" si="56"/>
        <v>LATUR RURAL52014</v>
      </c>
    </row>
    <row r="3625" spans="1:14" x14ac:dyDescent="0.3">
      <c r="A3625" s="2">
        <v>234</v>
      </c>
      <c r="B3625" s="2" t="s">
        <v>7864</v>
      </c>
      <c r="C3625" s="2" t="s">
        <v>6844</v>
      </c>
      <c r="D3625" s="2" t="s">
        <v>1018</v>
      </c>
      <c r="E3625" s="2">
        <v>6</v>
      </c>
      <c r="F3625" s="2" t="s">
        <v>11</v>
      </c>
      <c r="G3625" s="2">
        <v>2155</v>
      </c>
      <c r="H3625" s="3">
        <v>1.0512964363246091E-2</v>
      </c>
      <c r="I3625" s="2">
        <v>204985</v>
      </c>
      <c r="J3625" s="2" t="s">
        <v>14741</v>
      </c>
      <c r="K3625" s="2" t="s">
        <v>2917</v>
      </c>
      <c r="L3625" s="2" t="s">
        <v>2917</v>
      </c>
      <c r="M3625" s="2" t="s">
        <v>14756</v>
      </c>
      <c r="N3625" s="1" t="str">
        <f t="shared" si="56"/>
        <v>LATUR RURAL62014</v>
      </c>
    </row>
    <row r="3626" spans="1:14" x14ac:dyDescent="0.3">
      <c r="A3626" s="2">
        <v>234</v>
      </c>
      <c r="B3626" s="2" t="s">
        <v>7864</v>
      </c>
      <c r="C3626" s="2" t="s">
        <v>22</v>
      </c>
      <c r="D3626" s="2" t="s">
        <v>7923</v>
      </c>
      <c r="E3626" s="2">
        <v>7</v>
      </c>
      <c r="F3626" s="2" t="s">
        <v>22</v>
      </c>
      <c r="G3626" s="2">
        <v>832</v>
      </c>
      <c r="H3626" s="3">
        <v>4.058833573188282E-3</v>
      </c>
      <c r="I3626" s="2">
        <v>204985</v>
      </c>
      <c r="J3626" s="2" t="s">
        <v>14741</v>
      </c>
      <c r="K3626" s="2" t="s">
        <v>2917</v>
      </c>
      <c r="L3626" s="2" t="s">
        <v>2917</v>
      </c>
      <c r="M3626" s="2" t="s">
        <v>14756</v>
      </c>
      <c r="N3626" s="1" t="str">
        <f t="shared" si="56"/>
        <v>LATUR RURAL72014</v>
      </c>
    </row>
    <row r="3627" spans="1:14" x14ac:dyDescent="0.3">
      <c r="A3627" s="2">
        <v>234</v>
      </c>
      <c r="B3627" s="2" t="s">
        <v>7864</v>
      </c>
      <c r="C3627" s="2" t="s">
        <v>6845</v>
      </c>
      <c r="D3627" s="2" t="s">
        <v>1018</v>
      </c>
      <c r="E3627" s="2">
        <v>8</v>
      </c>
      <c r="F3627" s="2" t="s">
        <v>15</v>
      </c>
      <c r="G3627" s="2">
        <v>479</v>
      </c>
      <c r="H3627" s="3">
        <v>2.3367563480254654E-3</v>
      </c>
      <c r="I3627" s="2">
        <v>204985</v>
      </c>
      <c r="J3627" s="2" t="s">
        <v>14741</v>
      </c>
      <c r="K3627" s="2" t="s">
        <v>2917</v>
      </c>
      <c r="L3627" s="2" t="s">
        <v>2917</v>
      </c>
      <c r="M3627" s="2" t="s">
        <v>14756</v>
      </c>
      <c r="N3627" s="1" t="str">
        <f t="shared" si="56"/>
        <v>LATUR RURAL82014</v>
      </c>
    </row>
    <row r="3628" spans="1:14" x14ac:dyDescent="0.3">
      <c r="A3628" s="2">
        <v>234</v>
      </c>
      <c r="B3628" s="2" t="s">
        <v>7864</v>
      </c>
      <c r="C3628" s="2" t="s">
        <v>6846</v>
      </c>
      <c r="D3628" s="2" t="s">
        <v>1018</v>
      </c>
      <c r="E3628" s="2">
        <v>9</v>
      </c>
      <c r="F3628" s="2" t="s">
        <v>19</v>
      </c>
      <c r="G3628" s="2">
        <v>436</v>
      </c>
      <c r="H3628" s="3">
        <v>2.126984901334244E-3</v>
      </c>
      <c r="I3628" s="2">
        <v>204985</v>
      </c>
      <c r="J3628" s="2" t="s">
        <v>14741</v>
      </c>
      <c r="K3628" s="2" t="s">
        <v>2917</v>
      </c>
      <c r="L3628" s="2" t="s">
        <v>2917</v>
      </c>
      <c r="M3628" s="2" t="s">
        <v>14756</v>
      </c>
      <c r="N3628" s="1" t="str">
        <f t="shared" si="56"/>
        <v>LATUR RURAL92014</v>
      </c>
    </row>
    <row r="3629" spans="1:14" x14ac:dyDescent="0.3">
      <c r="A3629" s="2">
        <v>234</v>
      </c>
      <c r="B3629" s="2" t="s">
        <v>7864</v>
      </c>
      <c r="C3629" s="2" t="s">
        <v>6847</v>
      </c>
      <c r="D3629" s="2" t="s">
        <v>1018</v>
      </c>
      <c r="E3629" s="2">
        <v>10</v>
      </c>
      <c r="F3629" s="2" t="s">
        <v>19</v>
      </c>
      <c r="G3629" s="2">
        <v>434</v>
      </c>
      <c r="H3629" s="3">
        <v>2.1172280898602335E-3</v>
      </c>
      <c r="I3629" s="2">
        <v>204985</v>
      </c>
      <c r="J3629" s="2" t="s">
        <v>14741</v>
      </c>
      <c r="K3629" s="2" t="s">
        <v>2917</v>
      </c>
      <c r="L3629" s="2" t="s">
        <v>2917</v>
      </c>
      <c r="M3629" s="2" t="s">
        <v>14756</v>
      </c>
      <c r="N3629" s="1" t="str">
        <f t="shared" si="56"/>
        <v>LATUR RURAL102014</v>
      </c>
    </row>
    <row r="3630" spans="1:14" x14ac:dyDescent="0.3">
      <c r="A3630" s="2">
        <v>234</v>
      </c>
      <c r="B3630" s="2" t="s">
        <v>7864</v>
      </c>
      <c r="C3630" s="2" t="s">
        <v>6848</v>
      </c>
      <c r="D3630" s="2" t="s">
        <v>1018</v>
      </c>
      <c r="E3630" s="2">
        <v>11</v>
      </c>
      <c r="F3630" s="2" t="s">
        <v>19</v>
      </c>
      <c r="G3630" s="2">
        <v>393</v>
      </c>
      <c r="H3630" s="3">
        <v>1.9172134546430227E-3</v>
      </c>
      <c r="I3630" s="2">
        <v>204985</v>
      </c>
      <c r="J3630" s="2" t="s">
        <v>14741</v>
      </c>
      <c r="K3630" s="2" t="s">
        <v>2917</v>
      </c>
      <c r="L3630" s="2" t="s">
        <v>2917</v>
      </c>
      <c r="M3630" s="2" t="s">
        <v>14756</v>
      </c>
      <c r="N3630" s="1" t="str">
        <f t="shared" si="56"/>
        <v>LATUR RURAL112014</v>
      </c>
    </row>
    <row r="3631" spans="1:14" x14ac:dyDescent="0.3">
      <c r="A3631" s="2">
        <v>234</v>
      </c>
      <c r="B3631" s="2" t="s">
        <v>7864</v>
      </c>
      <c r="C3631" s="2" t="s">
        <v>6849</v>
      </c>
      <c r="D3631" s="2" t="s">
        <v>1018</v>
      </c>
      <c r="E3631" s="2">
        <v>12</v>
      </c>
      <c r="F3631" s="2" t="s">
        <v>19</v>
      </c>
      <c r="G3631" s="2">
        <v>359</v>
      </c>
      <c r="H3631" s="3">
        <v>1.7513476595848476E-3</v>
      </c>
      <c r="I3631" s="2">
        <v>204985</v>
      </c>
      <c r="J3631" s="2" t="s">
        <v>14741</v>
      </c>
      <c r="K3631" s="2" t="s">
        <v>2917</v>
      </c>
      <c r="L3631" s="2" t="s">
        <v>2917</v>
      </c>
      <c r="M3631" s="2" t="s">
        <v>14756</v>
      </c>
      <c r="N3631" s="1" t="str">
        <f t="shared" si="56"/>
        <v>LATUR RURAL122014</v>
      </c>
    </row>
    <row r="3632" spans="1:14" x14ac:dyDescent="0.3">
      <c r="A3632" s="2">
        <v>234</v>
      </c>
      <c r="B3632" s="2" t="s">
        <v>7864</v>
      </c>
      <c r="C3632" s="2" t="s">
        <v>6850</v>
      </c>
      <c r="D3632" s="2" t="s">
        <v>1018</v>
      </c>
      <c r="E3632" s="2">
        <v>13</v>
      </c>
      <c r="F3632" s="2" t="s">
        <v>19</v>
      </c>
      <c r="G3632" s="2">
        <v>299</v>
      </c>
      <c r="H3632" s="3">
        <v>1.4586433153645389E-3</v>
      </c>
      <c r="I3632" s="2">
        <v>204985</v>
      </c>
      <c r="J3632" s="2" t="s">
        <v>14741</v>
      </c>
      <c r="K3632" s="2" t="s">
        <v>2917</v>
      </c>
      <c r="L3632" s="2" t="s">
        <v>2917</v>
      </c>
      <c r="M3632" s="2" t="s">
        <v>14756</v>
      </c>
      <c r="N3632" s="1" t="str">
        <f t="shared" si="56"/>
        <v>LATUR RURAL132014</v>
      </c>
    </row>
    <row r="3633" spans="1:14" x14ac:dyDescent="0.3">
      <c r="A3633" s="2">
        <v>234</v>
      </c>
      <c r="B3633" s="2" t="s">
        <v>7864</v>
      </c>
      <c r="C3633" s="2" t="s">
        <v>6851</v>
      </c>
      <c r="D3633" s="2" t="s">
        <v>1018</v>
      </c>
      <c r="E3633" s="2">
        <v>14</v>
      </c>
      <c r="F3633" s="2" t="s">
        <v>19</v>
      </c>
      <c r="G3633" s="2">
        <v>263</v>
      </c>
      <c r="H3633" s="3">
        <v>1.2830207088323537E-3</v>
      </c>
      <c r="I3633" s="2">
        <v>204985</v>
      </c>
      <c r="J3633" s="2" t="s">
        <v>14741</v>
      </c>
      <c r="K3633" s="2" t="s">
        <v>2917</v>
      </c>
      <c r="L3633" s="2" t="s">
        <v>2917</v>
      </c>
      <c r="M3633" s="2" t="s">
        <v>14756</v>
      </c>
      <c r="N3633" s="1" t="str">
        <f t="shared" si="56"/>
        <v>LATUR RURAL142014</v>
      </c>
    </row>
    <row r="3634" spans="1:14" x14ac:dyDescent="0.3">
      <c r="A3634" s="2">
        <v>235</v>
      </c>
      <c r="B3634" s="2" t="s">
        <v>7865</v>
      </c>
      <c r="C3634" s="2" t="s">
        <v>6852</v>
      </c>
      <c r="D3634" s="2" t="s">
        <v>1018</v>
      </c>
      <c r="E3634" s="2">
        <v>1</v>
      </c>
      <c r="F3634" s="2" t="s">
        <v>7</v>
      </c>
      <c r="G3634" s="2">
        <v>118923</v>
      </c>
      <c r="H3634" s="3">
        <v>0.5886636108938631</v>
      </c>
      <c r="I3634" s="2">
        <v>202022</v>
      </c>
      <c r="J3634" s="2" t="s">
        <v>14741</v>
      </c>
      <c r="K3634" s="2" t="s">
        <v>2917</v>
      </c>
      <c r="L3634" s="2" t="s">
        <v>2917</v>
      </c>
      <c r="M3634" s="2" t="s">
        <v>14756</v>
      </c>
      <c r="N3634" s="1" t="str">
        <f t="shared" si="56"/>
        <v>LATUR CITY12014</v>
      </c>
    </row>
    <row r="3635" spans="1:14" x14ac:dyDescent="0.3">
      <c r="A3635" s="2">
        <v>235</v>
      </c>
      <c r="B3635" s="2" t="s">
        <v>7865</v>
      </c>
      <c r="C3635" s="2" t="s">
        <v>6853</v>
      </c>
      <c r="D3635" s="2" t="s">
        <v>1018</v>
      </c>
      <c r="E3635" s="2">
        <v>2</v>
      </c>
      <c r="F3635" s="2" t="s">
        <v>9</v>
      </c>
      <c r="G3635" s="2">
        <v>69563</v>
      </c>
      <c r="H3635" s="3">
        <v>0.3443337854293097</v>
      </c>
      <c r="I3635" s="2">
        <v>202022</v>
      </c>
      <c r="J3635" s="2" t="s">
        <v>14741</v>
      </c>
      <c r="K3635" s="2" t="s">
        <v>2917</v>
      </c>
      <c r="L3635" s="2" t="s">
        <v>2917</v>
      </c>
      <c r="M3635" s="2" t="s">
        <v>14756</v>
      </c>
      <c r="N3635" s="1" t="str">
        <f t="shared" si="56"/>
        <v>LATUR CITY22014</v>
      </c>
    </row>
    <row r="3636" spans="1:14" x14ac:dyDescent="0.3">
      <c r="A3636" s="2">
        <v>235</v>
      </c>
      <c r="B3636" s="2" t="s">
        <v>7865</v>
      </c>
      <c r="C3636" s="2" t="s">
        <v>6854</v>
      </c>
      <c r="D3636" s="2" t="s">
        <v>1018</v>
      </c>
      <c r="E3636" s="2">
        <v>3</v>
      </c>
      <c r="F3636" s="2" t="s">
        <v>51</v>
      </c>
      <c r="G3636" s="2">
        <v>4028</v>
      </c>
      <c r="H3636" s="3">
        <v>1.9938422548039323E-2</v>
      </c>
      <c r="I3636" s="2">
        <v>202022</v>
      </c>
      <c r="J3636" s="2" t="s">
        <v>14741</v>
      </c>
      <c r="K3636" s="2" t="s">
        <v>2917</v>
      </c>
      <c r="L3636" s="2" t="s">
        <v>2917</v>
      </c>
      <c r="M3636" s="2" t="s">
        <v>14756</v>
      </c>
      <c r="N3636" s="1" t="str">
        <f t="shared" si="56"/>
        <v>LATUR CITY32014</v>
      </c>
    </row>
    <row r="3637" spans="1:14" x14ac:dyDescent="0.3">
      <c r="A3637" s="2">
        <v>235</v>
      </c>
      <c r="B3637" s="2" t="s">
        <v>7865</v>
      </c>
      <c r="C3637" s="2" t="s">
        <v>6855</v>
      </c>
      <c r="D3637" s="2" t="s">
        <v>1018</v>
      </c>
      <c r="E3637" s="2">
        <v>4</v>
      </c>
      <c r="F3637" s="2" t="s">
        <v>103</v>
      </c>
      <c r="G3637" s="2">
        <v>2303</v>
      </c>
      <c r="H3637" s="3">
        <v>1.1399748542237974E-2</v>
      </c>
      <c r="I3637" s="2">
        <v>202022</v>
      </c>
      <c r="J3637" s="2" t="s">
        <v>14741</v>
      </c>
      <c r="K3637" s="2" t="s">
        <v>2917</v>
      </c>
      <c r="L3637" s="2" t="s">
        <v>2917</v>
      </c>
      <c r="M3637" s="2" t="s">
        <v>14756</v>
      </c>
      <c r="N3637" s="1" t="str">
        <f t="shared" si="56"/>
        <v>LATUR CITY42014</v>
      </c>
    </row>
    <row r="3638" spans="1:14" x14ac:dyDescent="0.3">
      <c r="A3638" s="2">
        <v>235</v>
      </c>
      <c r="B3638" s="2" t="s">
        <v>7865</v>
      </c>
      <c r="C3638" s="2" t="s">
        <v>2928</v>
      </c>
      <c r="D3638" s="2" t="s">
        <v>1018</v>
      </c>
      <c r="E3638" s="2">
        <v>5</v>
      </c>
      <c r="F3638" s="2" t="s">
        <v>11</v>
      </c>
      <c r="G3638" s="2">
        <v>2192</v>
      </c>
      <c r="H3638" s="3">
        <v>1.0850303432299452E-2</v>
      </c>
      <c r="I3638" s="2">
        <v>202022</v>
      </c>
      <c r="J3638" s="2" t="s">
        <v>14741</v>
      </c>
      <c r="K3638" s="2" t="s">
        <v>2917</v>
      </c>
      <c r="L3638" s="2" t="s">
        <v>2917</v>
      </c>
      <c r="M3638" s="2" t="s">
        <v>14756</v>
      </c>
      <c r="N3638" s="1" t="str">
        <f t="shared" si="56"/>
        <v>LATUR CITY52014</v>
      </c>
    </row>
    <row r="3639" spans="1:14" x14ac:dyDescent="0.3">
      <c r="A3639" s="2">
        <v>235</v>
      </c>
      <c r="B3639" s="2" t="s">
        <v>7865</v>
      </c>
      <c r="C3639" s="2" t="s">
        <v>6856</v>
      </c>
      <c r="D3639" s="2" t="s">
        <v>1018</v>
      </c>
      <c r="E3639" s="2">
        <v>6</v>
      </c>
      <c r="F3639" s="2" t="s">
        <v>19</v>
      </c>
      <c r="G3639" s="2">
        <v>1039</v>
      </c>
      <c r="H3639" s="3">
        <v>5.143004227262377E-3</v>
      </c>
      <c r="I3639" s="2">
        <v>202022</v>
      </c>
      <c r="J3639" s="2" t="s">
        <v>14741</v>
      </c>
      <c r="K3639" s="2" t="s">
        <v>2917</v>
      </c>
      <c r="L3639" s="2" t="s">
        <v>2917</v>
      </c>
      <c r="M3639" s="2" t="s">
        <v>14756</v>
      </c>
      <c r="N3639" s="1" t="str">
        <f t="shared" si="56"/>
        <v>LATUR CITY62014</v>
      </c>
    </row>
    <row r="3640" spans="1:14" x14ac:dyDescent="0.3">
      <c r="A3640" s="2">
        <v>235</v>
      </c>
      <c r="B3640" s="2" t="s">
        <v>7865</v>
      </c>
      <c r="C3640" s="2" t="s">
        <v>6857</v>
      </c>
      <c r="D3640" s="2" t="s">
        <v>1018</v>
      </c>
      <c r="E3640" s="2">
        <v>7</v>
      </c>
      <c r="F3640" s="2" t="s">
        <v>19</v>
      </c>
      <c r="G3640" s="2">
        <v>601</v>
      </c>
      <c r="H3640" s="3">
        <v>2.9749235231806438E-3</v>
      </c>
      <c r="I3640" s="2">
        <v>202022</v>
      </c>
      <c r="J3640" s="2" t="s">
        <v>14741</v>
      </c>
      <c r="K3640" s="2" t="s">
        <v>2917</v>
      </c>
      <c r="L3640" s="2" t="s">
        <v>2917</v>
      </c>
      <c r="M3640" s="2" t="s">
        <v>14756</v>
      </c>
      <c r="N3640" s="1" t="str">
        <f t="shared" si="56"/>
        <v>LATUR CITY72014</v>
      </c>
    </row>
    <row r="3641" spans="1:14" x14ac:dyDescent="0.3">
      <c r="A3641" s="2">
        <v>235</v>
      </c>
      <c r="B3641" s="2" t="s">
        <v>7865</v>
      </c>
      <c r="C3641" s="2" t="s">
        <v>6858</v>
      </c>
      <c r="D3641" s="2" t="s">
        <v>1018</v>
      </c>
      <c r="E3641" s="2">
        <v>8</v>
      </c>
      <c r="F3641" s="2" t="s">
        <v>302</v>
      </c>
      <c r="G3641" s="2">
        <v>549</v>
      </c>
      <c r="H3641" s="3">
        <v>2.7175258140202554E-3</v>
      </c>
      <c r="I3641" s="2">
        <v>202022</v>
      </c>
      <c r="J3641" s="2" t="s">
        <v>14741</v>
      </c>
      <c r="K3641" s="2" t="s">
        <v>2917</v>
      </c>
      <c r="L3641" s="2" t="s">
        <v>2917</v>
      </c>
      <c r="M3641" s="2" t="s">
        <v>14756</v>
      </c>
      <c r="N3641" s="1" t="str">
        <f t="shared" si="56"/>
        <v>LATUR CITY82014</v>
      </c>
    </row>
    <row r="3642" spans="1:14" x14ac:dyDescent="0.3">
      <c r="A3642" s="2">
        <v>235</v>
      </c>
      <c r="B3642" s="2" t="s">
        <v>7865</v>
      </c>
      <c r="C3642" s="2" t="s">
        <v>22</v>
      </c>
      <c r="D3642" s="2" t="s">
        <v>7923</v>
      </c>
      <c r="E3642" s="2">
        <v>9</v>
      </c>
      <c r="F3642" s="2" t="s">
        <v>22</v>
      </c>
      <c r="G3642" s="2">
        <v>535</v>
      </c>
      <c r="H3642" s="3">
        <v>2.648226430784766E-3</v>
      </c>
      <c r="I3642" s="2">
        <v>202022</v>
      </c>
      <c r="J3642" s="2" t="s">
        <v>14741</v>
      </c>
      <c r="K3642" s="2" t="s">
        <v>2917</v>
      </c>
      <c r="L3642" s="2" t="s">
        <v>2917</v>
      </c>
      <c r="M3642" s="2" t="s">
        <v>14756</v>
      </c>
      <c r="N3642" s="1" t="str">
        <f t="shared" si="56"/>
        <v>LATUR CITY92014</v>
      </c>
    </row>
    <row r="3643" spans="1:14" x14ac:dyDescent="0.3">
      <c r="A3643" s="2">
        <v>235</v>
      </c>
      <c r="B3643" s="2" t="s">
        <v>7865</v>
      </c>
      <c r="C3643" s="2" t="s">
        <v>6859</v>
      </c>
      <c r="D3643" s="2" t="s">
        <v>1018</v>
      </c>
      <c r="E3643" s="2">
        <v>10</v>
      </c>
      <c r="F3643" s="2" t="s">
        <v>316</v>
      </c>
      <c r="G3643" s="2">
        <v>400</v>
      </c>
      <c r="H3643" s="3">
        <v>1.9799823781568343E-3</v>
      </c>
      <c r="I3643" s="2">
        <v>202022</v>
      </c>
      <c r="J3643" s="2" t="s">
        <v>14741</v>
      </c>
      <c r="K3643" s="2" t="s">
        <v>2917</v>
      </c>
      <c r="L3643" s="2" t="s">
        <v>2917</v>
      </c>
      <c r="M3643" s="2" t="s">
        <v>14756</v>
      </c>
      <c r="N3643" s="1" t="str">
        <f t="shared" si="56"/>
        <v>LATUR CITY102014</v>
      </c>
    </row>
    <row r="3644" spans="1:14" x14ac:dyDescent="0.3">
      <c r="A3644" s="2">
        <v>235</v>
      </c>
      <c r="B3644" s="2" t="s">
        <v>7865</v>
      </c>
      <c r="C3644" s="2" t="s">
        <v>6860</v>
      </c>
      <c r="D3644" s="2" t="s">
        <v>1020</v>
      </c>
      <c r="E3644" s="2">
        <v>11</v>
      </c>
      <c r="F3644" s="2" t="s">
        <v>19</v>
      </c>
      <c r="G3644" s="2">
        <v>313</v>
      </c>
      <c r="H3644" s="3">
        <v>1.5493362109077228E-3</v>
      </c>
      <c r="I3644" s="2">
        <v>202022</v>
      </c>
      <c r="J3644" s="2" t="s">
        <v>14741</v>
      </c>
      <c r="K3644" s="2" t="s">
        <v>2917</v>
      </c>
      <c r="L3644" s="2" t="s">
        <v>2917</v>
      </c>
      <c r="M3644" s="2" t="s">
        <v>14756</v>
      </c>
      <c r="N3644" s="1" t="str">
        <f t="shared" si="56"/>
        <v>LATUR CITY112014</v>
      </c>
    </row>
    <row r="3645" spans="1:14" x14ac:dyDescent="0.3">
      <c r="A3645" s="2">
        <v>235</v>
      </c>
      <c r="B3645" s="2" t="s">
        <v>7865</v>
      </c>
      <c r="C3645" s="2" t="s">
        <v>6861</v>
      </c>
      <c r="D3645" s="2" t="s">
        <v>1018</v>
      </c>
      <c r="E3645" s="2">
        <v>12</v>
      </c>
      <c r="F3645" s="2" t="s">
        <v>19</v>
      </c>
      <c r="G3645" s="2">
        <v>176</v>
      </c>
      <c r="H3645" s="3">
        <v>8.7119224638900709E-4</v>
      </c>
      <c r="I3645" s="2">
        <v>202022</v>
      </c>
      <c r="J3645" s="2" t="s">
        <v>14741</v>
      </c>
      <c r="K3645" s="2" t="s">
        <v>2917</v>
      </c>
      <c r="L3645" s="2" t="s">
        <v>2917</v>
      </c>
      <c r="M3645" s="2" t="s">
        <v>14756</v>
      </c>
      <c r="N3645" s="1" t="str">
        <f t="shared" si="56"/>
        <v>LATUR CITY122014</v>
      </c>
    </row>
    <row r="3646" spans="1:14" x14ac:dyDescent="0.3">
      <c r="A3646" s="2">
        <v>235</v>
      </c>
      <c r="B3646" s="2" t="s">
        <v>7865</v>
      </c>
      <c r="C3646" s="2" t="s">
        <v>6862</v>
      </c>
      <c r="D3646" s="2" t="s">
        <v>1018</v>
      </c>
      <c r="E3646" s="2">
        <v>13</v>
      </c>
      <c r="F3646" s="2" t="s">
        <v>19</v>
      </c>
      <c r="G3646" s="2">
        <v>166</v>
      </c>
      <c r="H3646" s="3">
        <v>8.2169268693508624E-4</v>
      </c>
      <c r="I3646" s="2">
        <v>202022</v>
      </c>
      <c r="J3646" s="2" t="s">
        <v>14741</v>
      </c>
      <c r="K3646" s="2" t="s">
        <v>2917</v>
      </c>
      <c r="L3646" s="2" t="s">
        <v>2917</v>
      </c>
      <c r="M3646" s="2" t="s">
        <v>14756</v>
      </c>
      <c r="N3646" s="1" t="str">
        <f t="shared" si="56"/>
        <v>LATUR CITY132014</v>
      </c>
    </row>
    <row r="3647" spans="1:14" x14ac:dyDescent="0.3">
      <c r="A3647" s="2">
        <v>235</v>
      </c>
      <c r="B3647" s="2" t="s">
        <v>7865</v>
      </c>
      <c r="C3647" s="2" t="s">
        <v>6863</v>
      </c>
      <c r="D3647" s="2" t="s">
        <v>1018</v>
      </c>
      <c r="E3647" s="2">
        <v>14</v>
      </c>
      <c r="F3647" s="2" t="s">
        <v>19</v>
      </c>
      <c r="G3647" s="2">
        <v>164</v>
      </c>
      <c r="H3647" s="3">
        <v>8.1179277504430216E-4</v>
      </c>
      <c r="I3647" s="2">
        <v>202022</v>
      </c>
      <c r="J3647" s="2" t="s">
        <v>14741</v>
      </c>
      <c r="K3647" s="2" t="s">
        <v>2917</v>
      </c>
      <c r="L3647" s="2" t="s">
        <v>2917</v>
      </c>
      <c r="M3647" s="2" t="s">
        <v>14756</v>
      </c>
      <c r="N3647" s="1" t="str">
        <f t="shared" si="56"/>
        <v>LATUR CITY142014</v>
      </c>
    </row>
    <row r="3648" spans="1:14" x14ac:dyDescent="0.3">
      <c r="A3648" s="2">
        <v>235</v>
      </c>
      <c r="B3648" s="2" t="s">
        <v>7865</v>
      </c>
      <c r="C3648" s="2" t="s">
        <v>6864</v>
      </c>
      <c r="D3648" s="2" t="s">
        <v>1018</v>
      </c>
      <c r="E3648" s="2">
        <v>15</v>
      </c>
      <c r="F3648" s="2" t="s">
        <v>19</v>
      </c>
      <c r="G3648" s="2">
        <v>151</v>
      </c>
      <c r="H3648" s="3">
        <v>7.4744334775420497E-4</v>
      </c>
      <c r="I3648" s="2">
        <v>202022</v>
      </c>
      <c r="J3648" s="2" t="s">
        <v>14741</v>
      </c>
      <c r="K3648" s="2" t="s">
        <v>2917</v>
      </c>
      <c r="L3648" s="2" t="s">
        <v>2917</v>
      </c>
      <c r="M3648" s="2" t="s">
        <v>14756</v>
      </c>
      <c r="N3648" s="1" t="str">
        <f t="shared" si="56"/>
        <v>LATUR CITY152014</v>
      </c>
    </row>
    <row r="3649" spans="1:14" x14ac:dyDescent="0.3">
      <c r="A3649" s="2">
        <v>235</v>
      </c>
      <c r="B3649" s="2" t="s">
        <v>7865</v>
      </c>
      <c r="C3649" s="2" t="s">
        <v>6865</v>
      </c>
      <c r="D3649" s="2" t="s">
        <v>1018</v>
      </c>
      <c r="E3649" s="2">
        <v>16</v>
      </c>
      <c r="F3649" s="2" t="s">
        <v>19</v>
      </c>
      <c r="G3649" s="2">
        <v>142</v>
      </c>
      <c r="H3649" s="3">
        <v>7.0289374424567616E-4</v>
      </c>
      <c r="I3649" s="2">
        <v>202022</v>
      </c>
      <c r="J3649" s="2" t="s">
        <v>14741</v>
      </c>
      <c r="K3649" s="2" t="s">
        <v>2917</v>
      </c>
      <c r="L3649" s="2" t="s">
        <v>2917</v>
      </c>
      <c r="M3649" s="2" t="s">
        <v>14756</v>
      </c>
      <c r="N3649" s="1" t="str">
        <f t="shared" si="56"/>
        <v>LATUR CITY162014</v>
      </c>
    </row>
    <row r="3650" spans="1:14" x14ac:dyDescent="0.3">
      <c r="A3650" s="2">
        <v>235</v>
      </c>
      <c r="B3650" s="2" t="s">
        <v>7865</v>
      </c>
      <c r="C3650" s="2" t="s">
        <v>6866</v>
      </c>
      <c r="D3650" s="2" t="s">
        <v>1018</v>
      </c>
      <c r="E3650" s="2">
        <v>17</v>
      </c>
      <c r="F3650" s="2" t="s">
        <v>19</v>
      </c>
      <c r="G3650" s="2">
        <v>140</v>
      </c>
      <c r="H3650" s="3">
        <v>6.9299383235489208E-4</v>
      </c>
      <c r="I3650" s="2">
        <v>202022</v>
      </c>
      <c r="J3650" s="2" t="s">
        <v>14741</v>
      </c>
      <c r="K3650" s="2" t="s">
        <v>2917</v>
      </c>
      <c r="L3650" s="2" t="s">
        <v>2917</v>
      </c>
      <c r="M3650" s="2" t="s">
        <v>14756</v>
      </c>
      <c r="N3650" s="1" t="str">
        <f t="shared" si="56"/>
        <v>LATUR CITY172014</v>
      </c>
    </row>
    <row r="3651" spans="1:14" x14ac:dyDescent="0.3">
      <c r="A3651" s="2">
        <v>235</v>
      </c>
      <c r="B3651" s="2" t="s">
        <v>7865</v>
      </c>
      <c r="C3651" s="2" t="s">
        <v>6867</v>
      </c>
      <c r="D3651" s="2" t="s">
        <v>1018</v>
      </c>
      <c r="E3651" s="2">
        <v>18</v>
      </c>
      <c r="F3651" s="2" t="s">
        <v>15</v>
      </c>
      <c r="G3651" s="2">
        <v>124</v>
      </c>
      <c r="H3651" s="3">
        <v>6.1379453722861866E-4</v>
      </c>
      <c r="I3651" s="2">
        <v>202022</v>
      </c>
      <c r="J3651" s="2" t="s">
        <v>14741</v>
      </c>
      <c r="K3651" s="2" t="s">
        <v>2917</v>
      </c>
      <c r="L3651" s="2" t="s">
        <v>2917</v>
      </c>
      <c r="M3651" s="2" t="s">
        <v>14756</v>
      </c>
      <c r="N3651" s="1" t="str">
        <f t="shared" ref="N3651:N3714" si="57">B3651&amp;E3651&amp;2014</f>
        <v>LATUR CITY182014</v>
      </c>
    </row>
    <row r="3652" spans="1:14" x14ac:dyDescent="0.3">
      <c r="A3652" s="2">
        <v>235</v>
      </c>
      <c r="B3652" s="2" t="s">
        <v>7865</v>
      </c>
      <c r="C3652" s="2" t="s">
        <v>6868</v>
      </c>
      <c r="D3652" s="2" t="s">
        <v>1018</v>
      </c>
      <c r="E3652" s="2">
        <v>19</v>
      </c>
      <c r="F3652" s="2" t="s">
        <v>19</v>
      </c>
      <c r="G3652" s="2">
        <v>106</v>
      </c>
      <c r="H3652" s="3">
        <v>5.2469533021156116E-4</v>
      </c>
      <c r="I3652" s="2">
        <v>202022</v>
      </c>
      <c r="J3652" s="2" t="s">
        <v>14741</v>
      </c>
      <c r="K3652" s="2" t="s">
        <v>2917</v>
      </c>
      <c r="L3652" s="2" t="s">
        <v>2917</v>
      </c>
      <c r="M3652" s="2" t="s">
        <v>14756</v>
      </c>
      <c r="N3652" s="1" t="str">
        <f t="shared" si="57"/>
        <v>LATUR CITY192014</v>
      </c>
    </row>
    <row r="3653" spans="1:14" x14ac:dyDescent="0.3">
      <c r="A3653" s="2">
        <v>235</v>
      </c>
      <c r="B3653" s="2" t="s">
        <v>7865</v>
      </c>
      <c r="C3653" s="2" t="s">
        <v>6869</v>
      </c>
      <c r="D3653" s="2" t="s">
        <v>1018</v>
      </c>
      <c r="E3653" s="2">
        <v>20</v>
      </c>
      <c r="F3653" s="2" t="s">
        <v>19</v>
      </c>
      <c r="G3653" s="2">
        <v>98</v>
      </c>
      <c r="H3653" s="3">
        <v>4.8509568264842445E-4</v>
      </c>
      <c r="I3653" s="2">
        <v>202022</v>
      </c>
      <c r="J3653" s="2" t="s">
        <v>14741</v>
      </c>
      <c r="K3653" s="2" t="s">
        <v>2917</v>
      </c>
      <c r="L3653" s="2" t="s">
        <v>2917</v>
      </c>
      <c r="M3653" s="2" t="s">
        <v>14756</v>
      </c>
      <c r="N3653" s="1" t="str">
        <f t="shared" si="57"/>
        <v>LATUR CITY202014</v>
      </c>
    </row>
    <row r="3654" spans="1:14" x14ac:dyDescent="0.3">
      <c r="A3654" s="2">
        <v>235</v>
      </c>
      <c r="B3654" s="2" t="s">
        <v>7865</v>
      </c>
      <c r="C3654" s="2" t="s">
        <v>889</v>
      </c>
      <c r="D3654" s="2" t="s">
        <v>1018</v>
      </c>
      <c r="E3654" s="2">
        <v>21</v>
      </c>
      <c r="F3654" s="2" t="s">
        <v>19</v>
      </c>
      <c r="G3654" s="2">
        <v>97</v>
      </c>
      <c r="H3654" s="3">
        <v>4.8014572670303235E-4</v>
      </c>
      <c r="I3654" s="2">
        <v>202022</v>
      </c>
      <c r="J3654" s="2" t="s">
        <v>14741</v>
      </c>
      <c r="K3654" s="2" t="s">
        <v>2917</v>
      </c>
      <c r="L3654" s="2" t="s">
        <v>2917</v>
      </c>
      <c r="M3654" s="2" t="s">
        <v>14756</v>
      </c>
      <c r="N3654" s="1" t="str">
        <f t="shared" si="57"/>
        <v>LATUR CITY212014</v>
      </c>
    </row>
    <row r="3655" spans="1:14" x14ac:dyDescent="0.3">
      <c r="A3655" s="2">
        <v>235</v>
      </c>
      <c r="B3655" s="2" t="s">
        <v>7865</v>
      </c>
      <c r="C3655" s="2" t="s">
        <v>6870</v>
      </c>
      <c r="D3655" s="2" t="s">
        <v>1018</v>
      </c>
      <c r="E3655" s="2">
        <v>22</v>
      </c>
      <c r="F3655" s="2" t="s">
        <v>19</v>
      </c>
      <c r="G3655" s="2">
        <v>89</v>
      </c>
      <c r="H3655" s="3">
        <v>4.4054607913989564E-4</v>
      </c>
      <c r="I3655" s="2">
        <v>202022</v>
      </c>
      <c r="J3655" s="2" t="s">
        <v>14741</v>
      </c>
      <c r="K3655" s="2" t="s">
        <v>2917</v>
      </c>
      <c r="L3655" s="2" t="s">
        <v>2917</v>
      </c>
      <c r="M3655" s="2" t="s">
        <v>14756</v>
      </c>
      <c r="N3655" s="1" t="str">
        <f t="shared" si="57"/>
        <v>LATUR CITY222014</v>
      </c>
    </row>
    <row r="3656" spans="1:14" x14ac:dyDescent="0.3">
      <c r="A3656" s="2">
        <v>235</v>
      </c>
      <c r="B3656" s="2" t="s">
        <v>7865</v>
      </c>
      <c r="C3656" s="2" t="s">
        <v>882</v>
      </c>
      <c r="D3656" s="2" t="s">
        <v>1018</v>
      </c>
      <c r="E3656" s="2">
        <v>23</v>
      </c>
      <c r="F3656" s="2" t="s">
        <v>19</v>
      </c>
      <c r="G3656" s="2">
        <v>76</v>
      </c>
      <c r="H3656" s="3">
        <v>3.7619665184979856E-4</v>
      </c>
      <c r="I3656" s="2">
        <v>202022</v>
      </c>
      <c r="J3656" s="2" t="s">
        <v>14741</v>
      </c>
      <c r="K3656" s="2" t="s">
        <v>2917</v>
      </c>
      <c r="L3656" s="2" t="s">
        <v>2917</v>
      </c>
      <c r="M3656" s="2" t="s">
        <v>14756</v>
      </c>
      <c r="N3656" s="1" t="str">
        <f t="shared" si="57"/>
        <v>LATUR CITY232014</v>
      </c>
    </row>
    <row r="3657" spans="1:14" x14ac:dyDescent="0.3">
      <c r="A3657" s="2">
        <v>235</v>
      </c>
      <c r="B3657" s="2" t="s">
        <v>7865</v>
      </c>
      <c r="C3657" s="2" t="s">
        <v>6871</v>
      </c>
      <c r="D3657" s="2" t="s">
        <v>1018</v>
      </c>
      <c r="E3657" s="2">
        <v>24</v>
      </c>
      <c r="F3657" s="2" t="s">
        <v>19</v>
      </c>
      <c r="G3657" s="2">
        <v>47</v>
      </c>
      <c r="H3657" s="3">
        <v>2.3264792943342803E-4</v>
      </c>
      <c r="I3657" s="2">
        <v>202022</v>
      </c>
      <c r="J3657" s="2" t="s">
        <v>14741</v>
      </c>
      <c r="K3657" s="2" t="s">
        <v>2917</v>
      </c>
      <c r="L3657" s="2" t="s">
        <v>2917</v>
      </c>
      <c r="M3657" s="2" t="s">
        <v>14756</v>
      </c>
      <c r="N3657" s="1" t="str">
        <f t="shared" si="57"/>
        <v>LATUR CITY242014</v>
      </c>
    </row>
    <row r="3658" spans="1:14" x14ac:dyDescent="0.3">
      <c r="A3658" s="2">
        <v>236</v>
      </c>
      <c r="B3658" s="2" t="s">
        <v>7866</v>
      </c>
      <c r="C3658" s="2" t="s">
        <v>6872</v>
      </c>
      <c r="D3658" s="2" t="s">
        <v>1018</v>
      </c>
      <c r="E3658" s="2">
        <v>1</v>
      </c>
      <c r="F3658" s="2" t="s">
        <v>19</v>
      </c>
      <c r="G3658" s="2">
        <v>61541</v>
      </c>
      <c r="H3658" s="3">
        <v>0.30359882587997333</v>
      </c>
      <c r="I3658" s="2">
        <v>202705</v>
      </c>
      <c r="J3658" s="2" t="s">
        <v>14741</v>
      </c>
      <c r="K3658" s="2" t="s">
        <v>2917</v>
      </c>
      <c r="L3658" s="2" t="s">
        <v>2917</v>
      </c>
      <c r="M3658" s="2" t="s">
        <v>14756</v>
      </c>
      <c r="N3658" s="1" t="str">
        <f t="shared" si="57"/>
        <v>AHMADPUR12014</v>
      </c>
    </row>
    <row r="3659" spans="1:14" x14ac:dyDescent="0.3">
      <c r="A3659" s="2">
        <v>236</v>
      </c>
      <c r="B3659" s="2" t="s">
        <v>7866</v>
      </c>
      <c r="C3659" s="2" t="s">
        <v>6873</v>
      </c>
      <c r="D3659" s="2" t="s">
        <v>1018</v>
      </c>
      <c r="E3659" s="2">
        <v>2</v>
      </c>
      <c r="F3659" s="2" t="s">
        <v>51</v>
      </c>
      <c r="G3659" s="2">
        <v>57617</v>
      </c>
      <c r="H3659" s="3">
        <v>0.28424064527268689</v>
      </c>
      <c r="I3659" s="2">
        <v>202705</v>
      </c>
      <c r="J3659" s="2" t="s">
        <v>14741</v>
      </c>
      <c r="K3659" s="2" t="s">
        <v>2917</v>
      </c>
      <c r="L3659" s="2" t="s">
        <v>2917</v>
      </c>
      <c r="M3659" s="2" t="s">
        <v>14756</v>
      </c>
      <c r="N3659" s="1" t="str">
        <f t="shared" si="57"/>
        <v>AHMADPUR22014</v>
      </c>
    </row>
    <row r="3660" spans="1:14" x14ac:dyDescent="0.3">
      <c r="A3660" s="2">
        <v>236</v>
      </c>
      <c r="B3660" s="2" t="s">
        <v>7866</v>
      </c>
      <c r="C3660" s="2" t="s">
        <v>6874</v>
      </c>
      <c r="D3660" s="2" t="s">
        <v>1018</v>
      </c>
      <c r="E3660" s="2">
        <v>3</v>
      </c>
      <c r="F3660" s="2" t="s">
        <v>9</v>
      </c>
      <c r="G3660" s="2">
        <v>53373</v>
      </c>
      <c r="H3660" s="3">
        <v>0.26330381589008656</v>
      </c>
      <c r="I3660" s="2">
        <v>202705</v>
      </c>
      <c r="J3660" s="2" t="s">
        <v>14741</v>
      </c>
      <c r="K3660" s="2" t="s">
        <v>2917</v>
      </c>
      <c r="L3660" s="2" t="s">
        <v>2917</v>
      </c>
      <c r="M3660" s="2" t="s">
        <v>14756</v>
      </c>
      <c r="N3660" s="1" t="str">
        <f t="shared" si="57"/>
        <v>AHMADPUR32014</v>
      </c>
    </row>
    <row r="3661" spans="1:14" x14ac:dyDescent="0.3">
      <c r="A3661" s="2">
        <v>236</v>
      </c>
      <c r="B3661" s="2" t="s">
        <v>7866</v>
      </c>
      <c r="C3661" s="2" t="s">
        <v>6875</v>
      </c>
      <c r="D3661" s="2" t="s">
        <v>1018</v>
      </c>
      <c r="E3661" s="2">
        <v>4</v>
      </c>
      <c r="F3661" s="2" t="s">
        <v>7</v>
      </c>
      <c r="G3661" s="2">
        <v>11306</v>
      </c>
      <c r="H3661" s="3">
        <v>5.5775634542808518E-2</v>
      </c>
      <c r="I3661" s="2">
        <v>202705</v>
      </c>
      <c r="J3661" s="2" t="s">
        <v>14741</v>
      </c>
      <c r="K3661" s="2" t="s">
        <v>2917</v>
      </c>
      <c r="L3661" s="2" t="s">
        <v>2917</v>
      </c>
      <c r="M3661" s="2" t="s">
        <v>14756</v>
      </c>
      <c r="N3661" s="1" t="str">
        <f t="shared" si="57"/>
        <v>AHMADPUR42014</v>
      </c>
    </row>
    <row r="3662" spans="1:14" x14ac:dyDescent="0.3">
      <c r="A3662" s="2">
        <v>236</v>
      </c>
      <c r="B3662" s="2" t="s">
        <v>7866</v>
      </c>
      <c r="C3662" s="2" t="s">
        <v>6876</v>
      </c>
      <c r="D3662" s="2" t="s">
        <v>1018</v>
      </c>
      <c r="E3662" s="2">
        <v>5</v>
      </c>
      <c r="F3662" s="2" t="s">
        <v>11</v>
      </c>
      <c r="G3662" s="2">
        <v>9385</v>
      </c>
      <c r="H3662" s="3">
        <v>4.6298808613502378E-2</v>
      </c>
      <c r="I3662" s="2">
        <v>202705</v>
      </c>
      <c r="J3662" s="2" t="s">
        <v>14741</v>
      </c>
      <c r="K3662" s="2" t="s">
        <v>2917</v>
      </c>
      <c r="L3662" s="2" t="s">
        <v>2917</v>
      </c>
      <c r="M3662" s="2" t="s">
        <v>14756</v>
      </c>
      <c r="N3662" s="1" t="str">
        <f t="shared" si="57"/>
        <v>AHMADPUR52014</v>
      </c>
    </row>
    <row r="3663" spans="1:14" x14ac:dyDescent="0.3">
      <c r="A3663" s="2">
        <v>236</v>
      </c>
      <c r="B3663" s="2" t="s">
        <v>7866</v>
      </c>
      <c r="C3663" s="2" t="s">
        <v>6877</v>
      </c>
      <c r="D3663" s="2" t="s">
        <v>1018</v>
      </c>
      <c r="E3663" s="2">
        <v>6</v>
      </c>
      <c r="F3663" s="2" t="s">
        <v>13</v>
      </c>
      <c r="G3663" s="2">
        <v>2660</v>
      </c>
      <c r="H3663" s="3">
        <v>1.3122517944796625E-2</v>
      </c>
      <c r="I3663" s="2">
        <v>202705</v>
      </c>
      <c r="J3663" s="2" t="s">
        <v>14741</v>
      </c>
      <c r="K3663" s="2" t="s">
        <v>2917</v>
      </c>
      <c r="L3663" s="2" t="s">
        <v>2917</v>
      </c>
      <c r="M3663" s="2" t="s">
        <v>14756</v>
      </c>
      <c r="N3663" s="1" t="str">
        <f t="shared" si="57"/>
        <v>AHMADPUR62014</v>
      </c>
    </row>
    <row r="3664" spans="1:14" x14ac:dyDescent="0.3">
      <c r="A3664" s="2">
        <v>236</v>
      </c>
      <c r="B3664" s="2" t="s">
        <v>7866</v>
      </c>
      <c r="C3664" s="2" t="s">
        <v>6878</v>
      </c>
      <c r="D3664" s="2" t="s">
        <v>1018</v>
      </c>
      <c r="E3664" s="2">
        <v>7</v>
      </c>
      <c r="F3664" s="2" t="s">
        <v>19</v>
      </c>
      <c r="G3664" s="2">
        <v>1515</v>
      </c>
      <c r="H3664" s="3">
        <v>7.4739152956266493E-3</v>
      </c>
      <c r="I3664" s="2">
        <v>202705</v>
      </c>
      <c r="J3664" s="2" t="s">
        <v>14741</v>
      </c>
      <c r="K3664" s="2" t="s">
        <v>2917</v>
      </c>
      <c r="L3664" s="2" t="s">
        <v>2917</v>
      </c>
      <c r="M3664" s="2" t="s">
        <v>14756</v>
      </c>
      <c r="N3664" s="1" t="str">
        <f t="shared" si="57"/>
        <v>AHMADPUR72014</v>
      </c>
    </row>
    <row r="3665" spans="1:14" x14ac:dyDescent="0.3">
      <c r="A3665" s="2">
        <v>236</v>
      </c>
      <c r="B3665" s="2" t="s">
        <v>7866</v>
      </c>
      <c r="C3665" s="2" t="s">
        <v>6879</v>
      </c>
      <c r="D3665" s="2" t="s">
        <v>1018</v>
      </c>
      <c r="E3665" s="2">
        <v>8</v>
      </c>
      <c r="F3665" s="2" t="s">
        <v>302</v>
      </c>
      <c r="G3665" s="2">
        <v>1112</v>
      </c>
      <c r="H3665" s="3">
        <v>5.4858044942157321E-3</v>
      </c>
      <c r="I3665" s="2">
        <v>202705</v>
      </c>
      <c r="J3665" s="2" t="s">
        <v>14741</v>
      </c>
      <c r="K3665" s="2" t="s">
        <v>2917</v>
      </c>
      <c r="L3665" s="2" t="s">
        <v>2917</v>
      </c>
      <c r="M3665" s="2" t="s">
        <v>14756</v>
      </c>
      <c r="N3665" s="1" t="str">
        <f t="shared" si="57"/>
        <v>AHMADPUR82014</v>
      </c>
    </row>
    <row r="3666" spans="1:14" x14ac:dyDescent="0.3">
      <c r="A3666" s="2">
        <v>236</v>
      </c>
      <c r="B3666" s="2" t="s">
        <v>7866</v>
      </c>
      <c r="C3666" s="2" t="s">
        <v>6880</v>
      </c>
      <c r="D3666" s="2" t="s">
        <v>1018</v>
      </c>
      <c r="E3666" s="2">
        <v>9</v>
      </c>
      <c r="F3666" s="2" t="s">
        <v>19</v>
      </c>
      <c r="G3666" s="2">
        <v>1063</v>
      </c>
      <c r="H3666" s="3">
        <v>5.2440739004957944E-3</v>
      </c>
      <c r="I3666" s="2">
        <v>202705</v>
      </c>
      <c r="J3666" s="2" t="s">
        <v>14741</v>
      </c>
      <c r="K3666" s="2" t="s">
        <v>2917</v>
      </c>
      <c r="L3666" s="2" t="s">
        <v>2917</v>
      </c>
      <c r="M3666" s="2" t="s">
        <v>14756</v>
      </c>
      <c r="N3666" s="1" t="str">
        <f t="shared" si="57"/>
        <v>AHMADPUR92014</v>
      </c>
    </row>
    <row r="3667" spans="1:14" x14ac:dyDescent="0.3">
      <c r="A3667" s="2">
        <v>236</v>
      </c>
      <c r="B3667" s="2" t="s">
        <v>7866</v>
      </c>
      <c r="C3667" s="2" t="s">
        <v>6881</v>
      </c>
      <c r="D3667" s="2" t="s">
        <v>1018</v>
      </c>
      <c r="E3667" s="2">
        <v>10</v>
      </c>
      <c r="F3667" s="2" t="s">
        <v>103</v>
      </c>
      <c r="G3667" s="2">
        <v>1035</v>
      </c>
      <c r="H3667" s="3">
        <v>5.1059421326558295E-3</v>
      </c>
      <c r="I3667" s="2">
        <v>202705</v>
      </c>
      <c r="J3667" s="2" t="s">
        <v>14741</v>
      </c>
      <c r="K3667" s="2" t="s">
        <v>2917</v>
      </c>
      <c r="L3667" s="2" t="s">
        <v>2917</v>
      </c>
      <c r="M3667" s="2" t="s">
        <v>14756</v>
      </c>
      <c r="N3667" s="1" t="str">
        <f t="shared" si="57"/>
        <v>AHMADPUR102014</v>
      </c>
    </row>
    <row r="3668" spans="1:14" x14ac:dyDescent="0.3">
      <c r="A3668" s="2">
        <v>236</v>
      </c>
      <c r="B3668" s="2" t="s">
        <v>7866</v>
      </c>
      <c r="C3668" s="2" t="s">
        <v>6882</v>
      </c>
      <c r="D3668" s="2" t="s">
        <v>1018</v>
      </c>
      <c r="E3668" s="2">
        <v>11</v>
      </c>
      <c r="F3668" s="2" t="s">
        <v>316</v>
      </c>
      <c r="G3668" s="2">
        <v>992</v>
      </c>
      <c r="H3668" s="3">
        <v>4.8938112034730271E-3</v>
      </c>
      <c r="I3668" s="2">
        <v>202705</v>
      </c>
      <c r="J3668" s="2" t="s">
        <v>14741</v>
      </c>
      <c r="K3668" s="2" t="s">
        <v>2917</v>
      </c>
      <c r="L3668" s="2" t="s">
        <v>2917</v>
      </c>
      <c r="M3668" s="2" t="s">
        <v>14756</v>
      </c>
      <c r="N3668" s="1" t="str">
        <f t="shared" si="57"/>
        <v>AHMADPUR112014</v>
      </c>
    </row>
    <row r="3669" spans="1:14" x14ac:dyDescent="0.3">
      <c r="A3669" s="2">
        <v>236</v>
      </c>
      <c r="B3669" s="2" t="s">
        <v>7866</v>
      </c>
      <c r="C3669" s="2" t="s">
        <v>22</v>
      </c>
      <c r="D3669" s="2" t="s">
        <v>7923</v>
      </c>
      <c r="E3669" s="2">
        <v>12</v>
      </c>
      <c r="F3669" s="2" t="s">
        <v>22</v>
      </c>
      <c r="G3669" s="2">
        <v>680</v>
      </c>
      <c r="H3669" s="3">
        <v>3.3546286475419945E-3</v>
      </c>
      <c r="I3669" s="2">
        <v>202705</v>
      </c>
      <c r="J3669" s="2" t="s">
        <v>14741</v>
      </c>
      <c r="K3669" s="2" t="s">
        <v>2917</v>
      </c>
      <c r="L3669" s="2" t="s">
        <v>2917</v>
      </c>
      <c r="M3669" s="2" t="s">
        <v>14756</v>
      </c>
      <c r="N3669" s="1" t="str">
        <f t="shared" si="57"/>
        <v>AHMADPUR122014</v>
      </c>
    </row>
    <row r="3670" spans="1:14" x14ac:dyDescent="0.3">
      <c r="A3670" s="2">
        <v>236</v>
      </c>
      <c r="B3670" s="2" t="s">
        <v>7866</v>
      </c>
      <c r="C3670" s="2" t="s">
        <v>6883</v>
      </c>
      <c r="D3670" s="2" t="s">
        <v>1018</v>
      </c>
      <c r="E3670" s="2">
        <v>13</v>
      </c>
      <c r="F3670" s="2" t="s">
        <v>19</v>
      </c>
      <c r="G3670" s="2">
        <v>426</v>
      </c>
      <c r="H3670" s="3">
        <v>2.1015761821366026E-3</v>
      </c>
      <c r="I3670" s="2">
        <v>202705</v>
      </c>
      <c r="J3670" s="2" t="s">
        <v>14741</v>
      </c>
      <c r="K3670" s="2" t="s">
        <v>2917</v>
      </c>
      <c r="L3670" s="2" t="s">
        <v>2917</v>
      </c>
      <c r="M3670" s="2" t="s">
        <v>14756</v>
      </c>
      <c r="N3670" s="1" t="str">
        <f t="shared" si="57"/>
        <v>AHMADPUR132014</v>
      </c>
    </row>
    <row r="3671" spans="1:14" x14ac:dyDescent="0.3">
      <c r="A3671" s="2">
        <v>237</v>
      </c>
      <c r="B3671" s="2" t="s">
        <v>7867</v>
      </c>
      <c r="C3671" s="2" t="s">
        <v>6884</v>
      </c>
      <c r="D3671" s="2" t="s">
        <v>1018</v>
      </c>
      <c r="E3671" s="2">
        <v>1</v>
      </c>
      <c r="F3671" s="2" t="s">
        <v>9</v>
      </c>
      <c r="G3671" s="2">
        <v>66081</v>
      </c>
      <c r="H3671" s="3">
        <v>0.39134760593408546</v>
      </c>
      <c r="I3671" s="2">
        <v>168855</v>
      </c>
      <c r="J3671" s="2" t="s">
        <v>14741</v>
      </c>
      <c r="K3671" s="2" t="s">
        <v>2917</v>
      </c>
      <c r="L3671" s="2" t="s">
        <v>2917</v>
      </c>
      <c r="M3671" s="2" t="s">
        <v>14756</v>
      </c>
      <c r="N3671" s="1" t="str">
        <f t="shared" si="57"/>
        <v>UDGIR (SC)12014</v>
      </c>
    </row>
    <row r="3672" spans="1:14" x14ac:dyDescent="0.3">
      <c r="A3672" s="2">
        <v>237</v>
      </c>
      <c r="B3672" s="2" t="s">
        <v>7867</v>
      </c>
      <c r="C3672" s="2" t="s">
        <v>6885</v>
      </c>
      <c r="D3672" s="2" t="s">
        <v>1018</v>
      </c>
      <c r="E3672" s="2">
        <v>2</v>
      </c>
      <c r="F3672" s="2" t="s">
        <v>51</v>
      </c>
      <c r="G3672" s="2">
        <v>41537</v>
      </c>
      <c r="H3672" s="3">
        <v>0.24599212341950194</v>
      </c>
      <c r="I3672" s="2">
        <v>168855</v>
      </c>
      <c r="J3672" s="2" t="s">
        <v>14741</v>
      </c>
      <c r="K3672" s="2" t="s">
        <v>2917</v>
      </c>
      <c r="L3672" s="2" t="s">
        <v>2917</v>
      </c>
      <c r="M3672" s="2" t="s">
        <v>14756</v>
      </c>
      <c r="N3672" s="1" t="str">
        <f t="shared" si="57"/>
        <v>UDGIR (SC)22014</v>
      </c>
    </row>
    <row r="3673" spans="1:14" x14ac:dyDescent="0.3">
      <c r="A3673" s="2">
        <v>237</v>
      </c>
      <c r="B3673" s="2" t="s">
        <v>7867</v>
      </c>
      <c r="C3673" s="2" t="s">
        <v>6886</v>
      </c>
      <c r="D3673" s="2" t="s">
        <v>1018</v>
      </c>
      <c r="E3673" s="2">
        <v>3</v>
      </c>
      <c r="F3673" s="2" t="s">
        <v>7</v>
      </c>
      <c r="G3673" s="2">
        <v>37584</v>
      </c>
      <c r="H3673" s="3">
        <v>0.22258150484143199</v>
      </c>
      <c r="I3673" s="2">
        <v>168855</v>
      </c>
      <c r="J3673" s="2" t="s">
        <v>14741</v>
      </c>
      <c r="K3673" s="2" t="s">
        <v>2917</v>
      </c>
      <c r="L3673" s="2" t="s">
        <v>2917</v>
      </c>
      <c r="M3673" s="2" t="s">
        <v>14756</v>
      </c>
      <c r="N3673" s="1" t="str">
        <f t="shared" si="57"/>
        <v>UDGIR (SC)32014</v>
      </c>
    </row>
    <row r="3674" spans="1:14" x14ac:dyDescent="0.3">
      <c r="A3674" s="2">
        <v>237</v>
      </c>
      <c r="B3674" s="2" t="s">
        <v>7867</v>
      </c>
      <c r="C3674" s="2" t="s">
        <v>6887</v>
      </c>
      <c r="D3674" s="2" t="s">
        <v>1018</v>
      </c>
      <c r="E3674" s="2">
        <v>4</v>
      </c>
      <c r="F3674" s="2" t="s">
        <v>103</v>
      </c>
      <c r="G3674" s="2">
        <v>15304</v>
      </c>
      <c r="H3674" s="3">
        <v>9.063397589647923E-2</v>
      </c>
      <c r="I3674" s="2">
        <v>168855</v>
      </c>
      <c r="J3674" s="2" t="s">
        <v>14741</v>
      </c>
      <c r="K3674" s="2" t="s">
        <v>2917</v>
      </c>
      <c r="L3674" s="2" t="s">
        <v>2917</v>
      </c>
      <c r="M3674" s="2" t="s">
        <v>14756</v>
      </c>
      <c r="N3674" s="1" t="str">
        <f t="shared" si="57"/>
        <v>UDGIR (SC)42014</v>
      </c>
    </row>
    <row r="3675" spans="1:14" x14ac:dyDescent="0.3">
      <c r="A3675" s="2">
        <v>237</v>
      </c>
      <c r="B3675" s="2" t="s">
        <v>7867</v>
      </c>
      <c r="C3675" s="2" t="s">
        <v>6888</v>
      </c>
      <c r="D3675" s="2" t="s">
        <v>1018</v>
      </c>
      <c r="E3675" s="2">
        <v>5</v>
      </c>
      <c r="F3675" s="2" t="s">
        <v>19</v>
      </c>
      <c r="G3675" s="2">
        <v>1953</v>
      </c>
      <c r="H3675" s="3">
        <v>1.1566136626099316E-2</v>
      </c>
      <c r="I3675" s="2">
        <v>168855</v>
      </c>
      <c r="J3675" s="2" t="s">
        <v>14741</v>
      </c>
      <c r="K3675" s="2" t="s">
        <v>2917</v>
      </c>
      <c r="L3675" s="2" t="s">
        <v>2917</v>
      </c>
      <c r="M3675" s="2" t="s">
        <v>14756</v>
      </c>
      <c r="N3675" s="1" t="str">
        <f t="shared" si="57"/>
        <v>UDGIR (SC)52014</v>
      </c>
    </row>
    <row r="3676" spans="1:14" x14ac:dyDescent="0.3">
      <c r="A3676" s="2">
        <v>237</v>
      </c>
      <c r="B3676" s="2" t="s">
        <v>7867</v>
      </c>
      <c r="C3676" s="2" t="s">
        <v>6889</v>
      </c>
      <c r="D3676" s="2" t="s">
        <v>1018</v>
      </c>
      <c r="E3676" s="2">
        <v>6</v>
      </c>
      <c r="F3676" s="2" t="s">
        <v>31</v>
      </c>
      <c r="G3676" s="2">
        <v>1461</v>
      </c>
      <c r="H3676" s="3">
        <v>8.6523940659145419E-3</v>
      </c>
      <c r="I3676" s="2">
        <v>168855</v>
      </c>
      <c r="J3676" s="2" t="s">
        <v>14741</v>
      </c>
      <c r="K3676" s="2" t="s">
        <v>2917</v>
      </c>
      <c r="L3676" s="2" t="s">
        <v>2917</v>
      </c>
      <c r="M3676" s="2" t="s">
        <v>14756</v>
      </c>
      <c r="N3676" s="1" t="str">
        <f t="shared" si="57"/>
        <v>UDGIR (SC)62014</v>
      </c>
    </row>
    <row r="3677" spans="1:14" x14ac:dyDescent="0.3">
      <c r="A3677" s="2">
        <v>237</v>
      </c>
      <c r="B3677" s="2" t="s">
        <v>7867</v>
      </c>
      <c r="C3677" s="2" t="s">
        <v>22</v>
      </c>
      <c r="D3677" s="2" t="s">
        <v>7923</v>
      </c>
      <c r="E3677" s="2">
        <v>7</v>
      </c>
      <c r="F3677" s="2" t="s">
        <v>22</v>
      </c>
      <c r="G3677" s="2">
        <v>951</v>
      </c>
      <c r="H3677" s="3">
        <v>5.6320511681620328E-3</v>
      </c>
      <c r="I3677" s="2">
        <v>168855</v>
      </c>
      <c r="J3677" s="2" t="s">
        <v>14741</v>
      </c>
      <c r="K3677" s="2" t="s">
        <v>2917</v>
      </c>
      <c r="L3677" s="2" t="s">
        <v>2917</v>
      </c>
      <c r="M3677" s="2" t="s">
        <v>14756</v>
      </c>
      <c r="N3677" s="1" t="str">
        <f t="shared" si="57"/>
        <v>UDGIR (SC)72014</v>
      </c>
    </row>
    <row r="3678" spans="1:14" x14ac:dyDescent="0.3">
      <c r="A3678" s="2">
        <v>237</v>
      </c>
      <c r="B3678" s="2" t="s">
        <v>7867</v>
      </c>
      <c r="C3678" s="2" t="s">
        <v>6890</v>
      </c>
      <c r="D3678" s="2" t="s">
        <v>1020</v>
      </c>
      <c r="E3678" s="2">
        <v>8</v>
      </c>
      <c r="F3678" s="2" t="s">
        <v>19</v>
      </c>
      <c r="G3678" s="2">
        <v>783</v>
      </c>
      <c r="H3678" s="3">
        <v>4.6371146841965001E-3</v>
      </c>
      <c r="I3678" s="2">
        <v>168855</v>
      </c>
      <c r="J3678" s="2" t="s">
        <v>14741</v>
      </c>
      <c r="K3678" s="2" t="s">
        <v>2917</v>
      </c>
      <c r="L3678" s="2" t="s">
        <v>2917</v>
      </c>
      <c r="M3678" s="2" t="s">
        <v>14756</v>
      </c>
      <c r="N3678" s="1" t="str">
        <f t="shared" si="57"/>
        <v>UDGIR (SC)82014</v>
      </c>
    </row>
    <row r="3679" spans="1:14" x14ac:dyDescent="0.3">
      <c r="A3679" s="2">
        <v>237</v>
      </c>
      <c r="B3679" s="2" t="s">
        <v>7867</v>
      </c>
      <c r="C3679" s="2" t="s">
        <v>6891</v>
      </c>
      <c r="D3679" s="2" t="s">
        <v>1018</v>
      </c>
      <c r="E3679" s="2">
        <v>9</v>
      </c>
      <c r="F3679" s="2" t="s">
        <v>302</v>
      </c>
      <c r="G3679" s="2">
        <v>696</v>
      </c>
      <c r="H3679" s="3">
        <v>4.1218797192857778E-3</v>
      </c>
      <c r="I3679" s="2">
        <v>168855</v>
      </c>
      <c r="J3679" s="2" t="s">
        <v>14741</v>
      </c>
      <c r="K3679" s="2" t="s">
        <v>2917</v>
      </c>
      <c r="L3679" s="2" t="s">
        <v>2917</v>
      </c>
      <c r="M3679" s="2" t="s">
        <v>14756</v>
      </c>
      <c r="N3679" s="1" t="str">
        <f t="shared" si="57"/>
        <v>UDGIR (SC)92014</v>
      </c>
    </row>
    <row r="3680" spans="1:14" x14ac:dyDescent="0.3">
      <c r="A3680" s="2">
        <v>237</v>
      </c>
      <c r="B3680" s="2" t="s">
        <v>7867</v>
      </c>
      <c r="C3680" s="2" t="s">
        <v>6892</v>
      </c>
      <c r="D3680" s="2" t="s">
        <v>1020</v>
      </c>
      <c r="E3680" s="2">
        <v>10</v>
      </c>
      <c r="F3680" s="2" t="s">
        <v>15</v>
      </c>
      <c r="G3680" s="2">
        <v>627</v>
      </c>
      <c r="H3680" s="3">
        <v>3.7132450919427911E-3</v>
      </c>
      <c r="I3680" s="2">
        <v>168855</v>
      </c>
      <c r="J3680" s="2" t="s">
        <v>14741</v>
      </c>
      <c r="K3680" s="2" t="s">
        <v>2917</v>
      </c>
      <c r="L3680" s="2" t="s">
        <v>2917</v>
      </c>
      <c r="M3680" s="2" t="s">
        <v>14756</v>
      </c>
      <c r="N3680" s="1" t="str">
        <f t="shared" si="57"/>
        <v>UDGIR (SC)102014</v>
      </c>
    </row>
    <row r="3681" spans="1:14" x14ac:dyDescent="0.3">
      <c r="A3681" s="2">
        <v>237</v>
      </c>
      <c r="B3681" s="2" t="s">
        <v>7867</v>
      </c>
      <c r="C3681" s="2" t="s">
        <v>6893</v>
      </c>
      <c r="D3681" s="2" t="s">
        <v>1018</v>
      </c>
      <c r="E3681" s="2">
        <v>11</v>
      </c>
      <c r="F3681" s="2" t="s">
        <v>11</v>
      </c>
      <c r="G3681" s="2">
        <v>576</v>
      </c>
      <c r="H3681" s="3">
        <v>3.4112108021675403E-3</v>
      </c>
      <c r="I3681" s="2">
        <v>168855</v>
      </c>
      <c r="J3681" s="2" t="s">
        <v>14741</v>
      </c>
      <c r="K3681" s="2" t="s">
        <v>2917</v>
      </c>
      <c r="L3681" s="2" t="s">
        <v>2917</v>
      </c>
      <c r="M3681" s="2" t="s">
        <v>14756</v>
      </c>
      <c r="N3681" s="1" t="str">
        <f t="shared" si="57"/>
        <v>UDGIR (SC)112014</v>
      </c>
    </row>
    <row r="3682" spans="1:14" x14ac:dyDescent="0.3">
      <c r="A3682" s="2">
        <v>237</v>
      </c>
      <c r="B3682" s="2" t="s">
        <v>7867</v>
      </c>
      <c r="C3682" s="2" t="s">
        <v>6894</v>
      </c>
      <c r="D3682" s="2" t="s">
        <v>1020</v>
      </c>
      <c r="E3682" s="2">
        <v>12</v>
      </c>
      <c r="F3682" s="2" t="s">
        <v>3629</v>
      </c>
      <c r="G3682" s="2">
        <v>547</v>
      </c>
      <c r="H3682" s="3">
        <v>3.2394658138639662E-3</v>
      </c>
      <c r="I3682" s="2">
        <v>168855</v>
      </c>
      <c r="J3682" s="2" t="s">
        <v>14741</v>
      </c>
      <c r="K3682" s="2" t="s">
        <v>2917</v>
      </c>
      <c r="L3682" s="2" t="s">
        <v>2917</v>
      </c>
      <c r="M3682" s="2" t="s">
        <v>14756</v>
      </c>
      <c r="N3682" s="1" t="str">
        <f t="shared" si="57"/>
        <v>UDGIR (SC)122014</v>
      </c>
    </row>
    <row r="3683" spans="1:14" x14ac:dyDescent="0.3">
      <c r="A3683" s="2">
        <v>237</v>
      </c>
      <c r="B3683" s="2" t="s">
        <v>7867</v>
      </c>
      <c r="C3683" s="2" t="s">
        <v>6895</v>
      </c>
      <c r="D3683" s="2" t="s">
        <v>1018</v>
      </c>
      <c r="E3683" s="2">
        <v>13</v>
      </c>
      <c r="F3683" s="2" t="s">
        <v>105</v>
      </c>
      <c r="G3683" s="2">
        <v>454</v>
      </c>
      <c r="H3683" s="3">
        <v>2.6886974030973319E-3</v>
      </c>
      <c r="I3683" s="2">
        <v>168855</v>
      </c>
      <c r="J3683" s="2" t="s">
        <v>14741</v>
      </c>
      <c r="K3683" s="2" t="s">
        <v>2917</v>
      </c>
      <c r="L3683" s="2" t="s">
        <v>2917</v>
      </c>
      <c r="M3683" s="2" t="s">
        <v>14756</v>
      </c>
      <c r="N3683" s="1" t="str">
        <f t="shared" si="57"/>
        <v>UDGIR (SC)132014</v>
      </c>
    </row>
    <row r="3684" spans="1:14" x14ac:dyDescent="0.3">
      <c r="A3684" s="2">
        <v>237</v>
      </c>
      <c r="B3684" s="2" t="s">
        <v>7867</v>
      </c>
      <c r="C3684" s="2" t="s">
        <v>6896</v>
      </c>
      <c r="D3684" s="2" t="s">
        <v>1018</v>
      </c>
      <c r="E3684" s="2">
        <v>14</v>
      </c>
      <c r="F3684" s="2" t="s">
        <v>19</v>
      </c>
      <c r="G3684" s="2">
        <v>301</v>
      </c>
      <c r="H3684" s="3">
        <v>1.7825945337715792E-3</v>
      </c>
      <c r="I3684" s="2">
        <v>168855</v>
      </c>
      <c r="J3684" s="2" t="s">
        <v>14741</v>
      </c>
      <c r="K3684" s="2" t="s">
        <v>2917</v>
      </c>
      <c r="L3684" s="2" t="s">
        <v>2917</v>
      </c>
      <c r="M3684" s="2" t="s">
        <v>14756</v>
      </c>
      <c r="N3684" s="1" t="str">
        <f t="shared" si="57"/>
        <v>UDGIR (SC)142014</v>
      </c>
    </row>
    <row r="3685" spans="1:14" x14ac:dyDescent="0.3">
      <c r="A3685" s="2">
        <v>238</v>
      </c>
      <c r="B3685" s="2" t="s">
        <v>7868</v>
      </c>
      <c r="C3685" s="2" t="s">
        <v>6897</v>
      </c>
      <c r="D3685" s="2" t="s">
        <v>1018</v>
      </c>
      <c r="E3685" s="2">
        <v>1</v>
      </c>
      <c r="F3685" s="2" t="s">
        <v>9</v>
      </c>
      <c r="G3685" s="2">
        <v>76442</v>
      </c>
      <c r="H3685" s="3">
        <v>0.39646900786797162</v>
      </c>
      <c r="I3685" s="2">
        <v>192807</v>
      </c>
      <c r="J3685" s="2" t="s">
        <v>14741</v>
      </c>
      <c r="K3685" s="2" t="s">
        <v>2917</v>
      </c>
      <c r="L3685" s="2" t="s">
        <v>2917</v>
      </c>
      <c r="M3685" s="2" t="s">
        <v>14756</v>
      </c>
      <c r="N3685" s="1" t="str">
        <f t="shared" si="57"/>
        <v>NILANGA12014</v>
      </c>
    </row>
    <row r="3686" spans="1:14" x14ac:dyDescent="0.3">
      <c r="A3686" s="2">
        <v>238</v>
      </c>
      <c r="B3686" s="2" t="s">
        <v>7868</v>
      </c>
      <c r="C3686" s="2" t="s">
        <v>6898</v>
      </c>
      <c r="D3686" s="2" t="s">
        <v>1018</v>
      </c>
      <c r="E3686" s="2">
        <v>2</v>
      </c>
      <c r="F3686" s="2" t="s">
        <v>7</v>
      </c>
      <c r="G3686" s="2">
        <v>49126</v>
      </c>
      <c r="H3686" s="3">
        <v>0.25479365375738433</v>
      </c>
      <c r="I3686" s="2">
        <v>192807</v>
      </c>
      <c r="J3686" s="2" t="s">
        <v>14741</v>
      </c>
      <c r="K3686" s="2" t="s">
        <v>2917</v>
      </c>
      <c r="L3686" s="2" t="s">
        <v>2917</v>
      </c>
      <c r="M3686" s="2" t="s">
        <v>14756</v>
      </c>
      <c r="N3686" s="1" t="str">
        <f t="shared" si="57"/>
        <v>NILANGA22014</v>
      </c>
    </row>
    <row r="3687" spans="1:14" x14ac:dyDescent="0.3">
      <c r="A3687" s="2">
        <v>238</v>
      </c>
      <c r="B3687" s="2" t="s">
        <v>7868</v>
      </c>
      <c r="C3687" s="2" t="s">
        <v>6899</v>
      </c>
      <c r="D3687" s="2" t="s">
        <v>1018</v>
      </c>
      <c r="E3687" s="2">
        <v>3</v>
      </c>
      <c r="F3687" s="2" t="s">
        <v>316</v>
      </c>
      <c r="G3687" s="2">
        <v>17650</v>
      </c>
      <c r="H3687" s="3">
        <v>9.154231952159414E-2</v>
      </c>
      <c r="I3687" s="2">
        <v>192807</v>
      </c>
      <c r="J3687" s="2" t="s">
        <v>14741</v>
      </c>
      <c r="K3687" s="2" t="s">
        <v>2917</v>
      </c>
      <c r="L3687" s="2" t="s">
        <v>2917</v>
      </c>
      <c r="M3687" s="2" t="s">
        <v>14756</v>
      </c>
      <c r="N3687" s="1" t="str">
        <f t="shared" si="57"/>
        <v>NILANGA32014</v>
      </c>
    </row>
    <row r="3688" spans="1:14" x14ac:dyDescent="0.3">
      <c r="A3688" s="2">
        <v>238</v>
      </c>
      <c r="B3688" s="2" t="s">
        <v>7868</v>
      </c>
      <c r="C3688" s="2" t="s">
        <v>6900</v>
      </c>
      <c r="D3688" s="2" t="s">
        <v>1018</v>
      </c>
      <c r="E3688" s="2">
        <v>4</v>
      </c>
      <c r="F3688" s="2" t="s">
        <v>51</v>
      </c>
      <c r="G3688" s="2">
        <v>16037</v>
      </c>
      <c r="H3688" s="3">
        <v>8.317644068939406E-2</v>
      </c>
      <c r="I3688" s="2">
        <v>192807</v>
      </c>
      <c r="J3688" s="2" t="s">
        <v>14741</v>
      </c>
      <c r="K3688" s="2" t="s">
        <v>2917</v>
      </c>
      <c r="L3688" s="2" t="s">
        <v>2917</v>
      </c>
      <c r="M3688" s="2" t="s">
        <v>14756</v>
      </c>
      <c r="N3688" s="1" t="str">
        <f t="shared" si="57"/>
        <v>NILANGA42014</v>
      </c>
    </row>
    <row r="3689" spans="1:14" x14ac:dyDescent="0.3">
      <c r="A3689" s="2">
        <v>238</v>
      </c>
      <c r="B3689" s="2" t="s">
        <v>7868</v>
      </c>
      <c r="C3689" s="2" t="s">
        <v>6901</v>
      </c>
      <c r="D3689" s="2" t="s">
        <v>1018</v>
      </c>
      <c r="E3689" s="2">
        <v>5</v>
      </c>
      <c r="F3689" s="2" t="s">
        <v>302</v>
      </c>
      <c r="G3689" s="2">
        <v>15977</v>
      </c>
      <c r="H3689" s="3">
        <v>8.2865248668357483E-2</v>
      </c>
      <c r="I3689" s="2">
        <v>192807</v>
      </c>
      <c r="J3689" s="2" t="s">
        <v>14741</v>
      </c>
      <c r="K3689" s="2" t="s">
        <v>2917</v>
      </c>
      <c r="L3689" s="2" t="s">
        <v>2917</v>
      </c>
      <c r="M3689" s="2" t="s">
        <v>14756</v>
      </c>
      <c r="N3689" s="1" t="str">
        <f t="shared" si="57"/>
        <v>NILANGA52014</v>
      </c>
    </row>
    <row r="3690" spans="1:14" x14ac:dyDescent="0.3">
      <c r="A3690" s="2">
        <v>238</v>
      </c>
      <c r="B3690" s="2" t="s">
        <v>7868</v>
      </c>
      <c r="C3690" s="2" t="s">
        <v>6902</v>
      </c>
      <c r="D3690" s="2" t="s">
        <v>1020</v>
      </c>
      <c r="E3690" s="2">
        <v>6</v>
      </c>
      <c r="F3690" s="2" t="s">
        <v>103</v>
      </c>
      <c r="G3690" s="2">
        <v>11483</v>
      </c>
      <c r="H3690" s="3">
        <v>5.9556966292717589E-2</v>
      </c>
      <c r="I3690" s="2">
        <v>192807</v>
      </c>
      <c r="J3690" s="2" t="s">
        <v>14741</v>
      </c>
      <c r="K3690" s="2" t="s">
        <v>2917</v>
      </c>
      <c r="L3690" s="2" t="s">
        <v>2917</v>
      </c>
      <c r="M3690" s="2" t="s">
        <v>14756</v>
      </c>
      <c r="N3690" s="1" t="str">
        <f t="shared" si="57"/>
        <v>NILANGA62014</v>
      </c>
    </row>
    <row r="3691" spans="1:14" x14ac:dyDescent="0.3">
      <c r="A3691" s="2">
        <v>238</v>
      </c>
      <c r="B3691" s="2" t="s">
        <v>7868</v>
      </c>
      <c r="C3691" s="2" t="s">
        <v>6903</v>
      </c>
      <c r="D3691" s="2" t="s">
        <v>1018</v>
      </c>
      <c r="E3691" s="2">
        <v>7</v>
      </c>
      <c r="F3691" s="2" t="s">
        <v>11</v>
      </c>
      <c r="G3691" s="2">
        <v>1347</v>
      </c>
      <c r="H3691" s="3">
        <v>6.9862608722712346E-3</v>
      </c>
      <c r="I3691" s="2">
        <v>192807</v>
      </c>
      <c r="J3691" s="2" t="s">
        <v>14741</v>
      </c>
      <c r="K3691" s="2" t="s">
        <v>2917</v>
      </c>
      <c r="L3691" s="2" t="s">
        <v>2917</v>
      </c>
      <c r="M3691" s="2" t="s">
        <v>14756</v>
      </c>
      <c r="N3691" s="1" t="str">
        <f t="shared" si="57"/>
        <v>NILANGA72014</v>
      </c>
    </row>
    <row r="3692" spans="1:14" x14ac:dyDescent="0.3">
      <c r="A3692" s="2">
        <v>238</v>
      </c>
      <c r="B3692" s="2" t="s">
        <v>7868</v>
      </c>
      <c r="C3692" s="2" t="s">
        <v>22</v>
      </c>
      <c r="D3692" s="2" t="s">
        <v>7923</v>
      </c>
      <c r="E3692" s="2">
        <v>8</v>
      </c>
      <c r="F3692" s="2" t="s">
        <v>22</v>
      </c>
      <c r="G3692" s="2">
        <v>790</v>
      </c>
      <c r="H3692" s="3">
        <v>4.0973616103149781E-3</v>
      </c>
      <c r="I3692" s="2">
        <v>192807</v>
      </c>
      <c r="J3692" s="2" t="s">
        <v>14741</v>
      </c>
      <c r="K3692" s="2" t="s">
        <v>2917</v>
      </c>
      <c r="L3692" s="2" t="s">
        <v>2917</v>
      </c>
      <c r="M3692" s="2" t="s">
        <v>14756</v>
      </c>
      <c r="N3692" s="1" t="str">
        <f t="shared" si="57"/>
        <v>NILANGA82014</v>
      </c>
    </row>
    <row r="3693" spans="1:14" x14ac:dyDescent="0.3">
      <c r="A3693" s="2">
        <v>238</v>
      </c>
      <c r="B3693" s="2" t="s">
        <v>7868</v>
      </c>
      <c r="C3693" s="2" t="s">
        <v>6904</v>
      </c>
      <c r="D3693" s="2" t="s">
        <v>1018</v>
      </c>
      <c r="E3693" s="2">
        <v>9</v>
      </c>
      <c r="F3693" s="2" t="s">
        <v>19</v>
      </c>
      <c r="G3693" s="2">
        <v>691</v>
      </c>
      <c r="H3693" s="3">
        <v>3.5838947756046203E-3</v>
      </c>
      <c r="I3693" s="2">
        <v>192807</v>
      </c>
      <c r="J3693" s="2" t="s">
        <v>14741</v>
      </c>
      <c r="K3693" s="2" t="s">
        <v>2917</v>
      </c>
      <c r="L3693" s="2" t="s">
        <v>2917</v>
      </c>
      <c r="M3693" s="2" t="s">
        <v>14756</v>
      </c>
      <c r="N3693" s="1" t="str">
        <f t="shared" si="57"/>
        <v>NILANGA92014</v>
      </c>
    </row>
    <row r="3694" spans="1:14" x14ac:dyDescent="0.3">
      <c r="A3694" s="2">
        <v>238</v>
      </c>
      <c r="B3694" s="2" t="s">
        <v>7868</v>
      </c>
      <c r="C3694" s="2" t="s">
        <v>6905</v>
      </c>
      <c r="D3694" s="2" t="s">
        <v>1018</v>
      </c>
      <c r="E3694" s="2">
        <v>10</v>
      </c>
      <c r="F3694" s="2" t="s">
        <v>3629</v>
      </c>
      <c r="G3694" s="2">
        <v>624</v>
      </c>
      <c r="H3694" s="3">
        <v>3.2363970187804384E-3</v>
      </c>
      <c r="I3694" s="2">
        <v>192807</v>
      </c>
      <c r="J3694" s="2" t="s">
        <v>14741</v>
      </c>
      <c r="K3694" s="2" t="s">
        <v>2917</v>
      </c>
      <c r="L3694" s="2" t="s">
        <v>2917</v>
      </c>
      <c r="M3694" s="2" t="s">
        <v>14756</v>
      </c>
      <c r="N3694" s="1" t="str">
        <f t="shared" si="57"/>
        <v>NILANGA102014</v>
      </c>
    </row>
    <row r="3695" spans="1:14" x14ac:dyDescent="0.3">
      <c r="A3695" s="2">
        <v>238</v>
      </c>
      <c r="B3695" s="2" t="s">
        <v>7868</v>
      </c>
      <c r="C3695" s="2" t="s">
        <v>6906</v>
      </c>
      <c r="D3695" s="2" t="s">
        <v>1018</v>
      </c>
      <c r="E3695" s="2">
        <v>11</v>
      </c>
      <c r="F3695" s="2" t="s">
        <v>19</v>
      </c>
      <c r="G3695" s="2">
        <v>574</v>
      </c>
      <c r="H3695" s="3">
        <v>2.9770703345832878E-3</v>
      </c>
      <c r="I3695" s="2">
        <v>192807</v>
      </c>
      <c r="J3695" s="2" t="s">
        <v>14741</v>
      </c>
      <c r="K3695" s="2" t="s">
        <v>2917</v>
      </c>
      <c r="L3695" s="2" t="s">
        <v>2917</v>
      </c>
      <c r="M3695" s="2" t="s">
        <v>14756</v>
      </c>
      <c r="N3695" s="1" t="str">
        <f t="shared" si="57"/>
        <v>NILANGA112014</v>
      </c>
    </row>
    <row r="3696" spans="1:14" x14ac:dyDescent="0.3">
      <c r="A3696" s="2">
        <v>238</v>
      </c>
      <c r="B3696" s="2" t="s">
        <v>7868</v>
      </c>
      <c r="C3696" s="2" t="s">
        <v>6907</v>
      </c>
      <c r="D3696" s="2" t="s">
        <v>1018</v>
      </c>
      <c r="E3696" s="2">
        <v>12</v>
      </c>
      <c r="F3696" s="2" t="s">
        <v>4864</v>
      </c>
      <c r="G3696" s="2">
        <v>572</v>
      </c>
      <c r="H3696" s="3">
        <v>2.9666972672154021E-3</v>
      </c>
      <c r="I3696" s="2">
        <v>192807</v>
      </c>
      <c r="J3696" s="2" t="s">
        <v>14741</v>
      </c>
      <c r="K3696" s="2" t="s">
        <v>2917</v>
      </c>
      <c r="L3696" s="2" t="s">
        <v>2917</v>
      </c>
      <c r="M3696" s="2" t="s">
        <v>14756</v>
      </c>
      <c r="N3696" s="1" t="str">
        <f t="shared" si="57"/>
        <v>NILANGA122014</v>
      </c>
    </row>
    <row r="3697" spans="1:14" x14ac:dyDescent="0.3">
      <c r="A3697" s="2">
        <v>238</v>
      </c>
      <c r="B3697" s="2" t="s">
        <v>7868</v>
      </c>
      <c r="C3697" s="2" t="s">
        <v>6908</v>
      </c>
      <c r="D3697" s="2" t="s">
        <v>1018</v>
      </c>
      <c r="E3697" s="2">
        <v>13</v>
      </c>
      <c r="F3697" s="2" t="s">
        <v>19</v>
      </c>
      <c r="G3697" s="2">
        <v>417</v>
      </c>
      <c r="H3697" s="3">
        <v>2.1627845462042351E-3</v>
      </c>
      <c r="I3697" s="2">
        <v>192807</v>
      </c>
      <c r="J3697" s="2" t="s">
        <v>14741</v>
      </c>
      <c r="K3697" s="2" t="s">
        <v>2917</v>
      </c>
      <c r="L3697" s="2" t="s">
        <v>2917</v>
      </c>
      <c r="M3697" s="2" t="s">
        <v>14756</v>
      </c>
      <c r="N3697" s="1" t="str">
        <f t="shared" si="57"/>
        <v>NILANGA132014</v>
      </c>
    </row>
    <row r="3698" spans="1:14" x14ac:dyDescent="0.3">
      <c r="A3698" s="2">
        <v>238</v>
      </c>
      <c r="B3698" s="2" t="s">
        <v>7868</v>
      </c>
      <c r="C3698" s="2" t="s">
        <v>6909</v>
      </c>
      <c r="D3698" s="2" t="s">
        <v>1018</v>
      </c>
      <c r="E3698" s="2">
        <v>14</v>
      </c>
      <c r="F3698" s="2" t="s">
        <v>19</v>
      </c>
      <c r="G3698" s="2">
        <v>380</v>
      </c>
      <c r="H3698" s="3">
        <v>1.9708827998983439E-3</v>
      </c>
      <c r="I3698" s="2">
        <v>192807</v>
      </c>
      <c r="J3698" s="2" t="s">
        <v>14741</v>
      </c>
      <c r="K3698" s="2" t="s">
        <v>2917</v>
      </c>
      <c r="L3698" s="2" t="s">
        <v>2917</v>
      </c>
      <c r="M3698" s="2" t="s">
        <v>14756</v>
      </c>
      <c r="N3698" s="1" t="str">
        <f t="shared" si="57"/>
        <v>NILANGA142014</v>
      </c>
    </row>
    <row r="3699" spans="1:14" x14ac:dyDescent="0.3">
      <c r="A3699" s="2">
        <v>238</v>
      </c>
      <c r="B3699" s="2" t="s">
        <v>7868</v>
      </c>
      <c r="C3699" s="2" t="s">
        <v>6910</v>
      </c>
      <c r="D3699" s="2" t="s">
        <v>1018</v>
      </c>
      <c r="E3699" s="2">
        <v>15</v>
      </c>
      <c r="F3699" s="2" t="s">
        <v>19</v>
      </c>
      <c r="G3699" s="2">
        <v>354</v>
      </c>
      <c r="H3699" s="3">
        <v>1.8360329241158258E-3</v>
      </c>
      <c r="I3699" s="2">
        <v>192807</v>
      </c>
      <c r="J3699" s="2" t="s">
        <v>14741</v>
      </c>
      <c r="K3699" s="2" t="s">
        <v>2917</v>
      </c>
      <c r="L3699" s="2" t="s">
        <v>2917</v>
      </c>
      <c r="M3699" s="2" t="s">
        <v>14756</v>
      </c>
      <c r="N3699" s="1" t="str">
        <f t="shared" si="57"/>
        <v>NILANGA152014</v>
      </c>
    </row>
    <row r="3700" spans="1:14" x14ac:dyDescent="0.3">
      <c r="A3700" s="2">
        <v>238</v>
      </c>
      <c r="B3700" s="2" t="s">
        <v>7868</v>
      </c>
      <c r="C3700" s="2" t="s">
        <v>6911</v>
      </c>
      <c r="D3700" s="2" t="s">
        <v>1018</v>
      </c>
      <c r="E3700" s="2">
        <v>16</v>
      </c>
      <c r="F3700" s="2" t="s">
        <v>19</v>
      </c>
      <c r="G3700" s="2">
        <v>343</v>
      </c>
      <c r="H3700" s="3">
        <v>1.7789810535924525E-3</v>
      </c>
      <c r="I3700" s="2">
        <v>192807</v>
      </c>
      <c r="J3700" s="2" t="s">
        <v>14741</v>
      </c>
      <c r="K3700" s="2" t="s">
        <v>2917</v>
      </c>
      <c r="L3700" s="2" t="s">
        <v>2917</v>
      </c>
      <c r="M3700" s="2" t="s">
        <v>14756</v>
      </c>
      <c r="N3700" s="1" t="str">
        <f t="shared" si="57"/>
        <v>NILANGA162014</v>
      </c>
    </row>
    <row r="3701" spans="1:14" x14ac:dyDescent="0.3">
      <c r="A3701" s="2">
        <v>239</v>
      </c>
      <c r="B3701" s="2" t="s">
        <v>7869</v>
      </c>
      <c r="C3701" s="2" t="s">
        <v>6912</v>
      </c>
      <c r="D3701" s="2" t="s">
        <v>1018</v>
      </c>
      <c r="E3701" s="2">
        <v>1</v>
      </c>
      <c r="F3701" s="2" t="s">
        <v>7</v>
      </c>
      <c r="G3701" s="2">
        <v>63991</v>
      </c>
      <c r="H3701" s="3">
        <v>0.36717983440155616</v>
      </c>
      <c r="I3701" s="2">
        <v>174277</v>
      </c>
      <c r="J3701" s="2" t="s">
        <v>14741</v>
      </c>
      <c r="K3701" s="2" t="s">
        <v>14777</v>
      </c>
      <c r="L3701" s="2" t="s">
        <v>2917</v>
      </c>
      <c r="M3701" s="2" t="s">
        <v>14756</v>
      </c>
      <c r="N3701" s="1" t="str">
        <f t="shared" si="57"/>
        <v>AUSA12014</v>
      </c>
    </row>
    <row r="3702" spans="1:14" x14ac:dyDescent="0.3">
      <c r="A3702" s="2">
        <v>239</v>
      </c>
      <c r="B3702" s="2" t="s">
        <v>7869</v>
      </c>
      <c r="C3702" s="2" t="s">
        <v>6913</v>
      </c>
      <c r="D3702" s="2" t="s">
        <v>1018</v>
      </c>
      <c r="E3702" s="2">
        <v>2</v>
      </c>
      <c r="F3702" s="2" t="s">
        <v>103</v>
      </c>
      <c r="G3702" s="2">
        <v>55161</v>
      </c>
      <c r="H3702" s="3">
        <v>0.31651336665193913</v>
      </c>
      <c r="I3702" s="2">
        <v>174277</v>
      </c>
      <c r="J3702" s="2" t="s">
        <v>14741</v>
      </c>
      <c r="K3702" s="2" t="s">
        <v>14777</v>
      </c>
      <c r="L3702" s="2" t="s">
        <v>2917</v>
      </c>
      <c r="M3702" s="2" t="s">
        <v>14756</v>
      </c>
      <c r="N3702" s="1" t="str">
        <f t="shared" si="57"/>
        <v>AUSA22014</v>
      </c>
    </row>
    <row r="3703" spans="1:14" x14ac:dyDescent="0.3">
      <c r="A3703" s="2">
        <v>239</v>
      </c>
      <c r="B3703" s="2" t="s">
        <v>7869</v>
      </c>
      <c r="C3703" s="2" t="s">
        <v>6914</v>
      </c>
      <c r="D3703" s="2" t="s">
        <v>1018</v>
      </c>
      <c r="E3703" s="2">
        <v>3</v>
      </c>
      <c r="F3703" s="2" t="s">
        <v>9</v>
      </c>
      <c r="G3703" s="2">
        <v>37252</v>
      </c>
      <c r="H3703" s="3">
        <v>0.21375167119011687</v>
      </c>
      <c r="I3703" s="2">
        <v>174277</v>
      </c>
      <c r="J3703" s="2" t="s">
        <v>14741</v>
      </c>
      <c r="K3703" s="2" t="s">
        <v>14777</v>
      </c>
      <c r="L3703" s="2" t="s">
        <v>2917</v>
      </c>
      <c r="M3703" s="2" t="s">
        <v>14756</v>
      </c>
      <c r="N3703" s="1" t="str">
        <f t="shared" si="57"/>
        <v>AUSA32014</v>
      </c>
    </row>
    <row r="3704" spans="1:14" x14ac:dyDescent="0.3">
      <c r="A3704" s="2">
        <v>239</v>
      </c>
      <c r="B3704" s="2" t="s">
        <v>7869</v>
      </c>
      <c r="C3704" s="2" t="s">
        <v>6915</v>
      </c>
      <c r="D3704" s="2" t="s">
        <v>1018</v>
      </c>
      <c r="E3704" s="2">
        <v>4</v>
      </c>
      <c r="F3704" s="2" t="s">
        <v>302</v>
      </c>
      <c r="G3704" s="2">
        <v>5920</v>
      </c>
      <c r="H3704" s="3">
        <v>3.3968911560332112E-2</v>
      </c>
      <c r="I3704" s="2">
        <v>174277</v>
      </c>
      <c r="J3704" s="2" t="s">
        <v>14741</v>
      </c>
      <c r="K3704" s="2" t="s">
        <v>14777</v>
      </c>
      <c r="L3704" s="2" t="s">
        <v>2917</v>
      </c>
      <c r="M3704" s="2" t="s">
        <v>14756</v>
      </c>
      <c r="N3704" s="1" t="str">
        <f t="shared" si="57"/>
        <v>AUSA42014</v>
      </c>
    </row>
    <row r="3705" spans="1:14" x14ac:dyDescent="0.3">
      <c r="A3705" s="2">
        <v>239</v>
      </c>
      <c r="B3705" s="2" t="s">
        <v>7869</v>
      </c>
      <c r="C3705" s="2" t="s">
        <v>6916</v>
      </c>
      <c r="D3705" s="2" t="s">
        <v>1018</v>
      </c>
      <c r="E3705" s="2">
        <v>5</v>
      </c>
      <c r="F3705" s="2" t="s">
        <v>51</v>
      </c>
      <c r="G3705" s="2">
        <v>4931</v>
      </c>
      <c r="H3705" s="3">
        <v>2.8294037652702306E-2</v>
      </c>
      <c r="I3705" s="2">
        <v>174277</v>
      </c>
      <c r="J3705" s="2" t="s">
        <v>14741</v>
      </c>
      <c r="K3705" s="2" t="s">
        <v>14777</v>
      </c>
      <c r="L3705" s="2" t="s">
        <v>2917</v>
      </c>
      <c r="M3705" s="2" t="s">
        <v>14756</v>
      </c>
      <c r="N3705" s="1" t="str">
        <f t="shared" si="57"/>
        <v>AUSA52014</v>
      </c>
    </row>
    <row r="3706" spans="1:14" x14ac:dyDescent="0.3">
      <c r="A3706" s="2">
        <v>239</v>
      </c>
      <c r="B3706" s="2" t="s">
        <v>7869</v>
      </c>
      <c r="C3706" s="2" t="s">
        <v>6917</v>
      </c>
      <c r="D3706" s="2" t="s">
        <v>1018</v>
      </c>
      <c r="E3706" s="2">
        <v>6</v>
      </c>
      <c r="F3706" s="2" t="s">
        <v>693</v>
      </c>
      <c r="G3706" s="2">
        <v>2694</v>
      </c>
      <c r="H3706" s="3">
        <v>1.5458149956678161E-2</v>
      </c>
      <c r="I3706" s="2">
        <v>174277</v>
      </c>
      <c r="J3706" s="2" t="s">
        <v>14741</v>
      </c>
      <c r="K3706" s="2" t="s">
        <v>14777</v>
      </c>
      <c r="L3706" s="2" t="s">
        <v>2917</v>
      </c>
      <c r="M3706" s="2" t="s">
        <v>14756</v>
      </c>
      <c r="N3706" s="1" t="str">
        <f t="shared" si="57"/>
        <v>AUSA62014</v>
      </c>
    </row>
    <row r="3707" spans="1:14" x14ac:dyDescent="0.3">
      <c r="A3707" s="2">
        <v>239</v>
      </c>
      <c r="B3707" s="2" t="s">
        <v>7869</v>
      </c>
      <c r="C3707" s="2" t="s">
        <v>6918</v>
      </c>
      <c r="D3707" s="2" t="s">
        <v>1018</v>
      </c>
      <c r="E3707" s="2">
        <v>7</v>
      </c>
      <c r="F3707" s="2" t="s">
        <v>11</v>
      </c>
      <c r="G3707" s="2">
        <v>937</v>
      </c>
      <c r="H3707" s="3">
        <v>5.3764983331133767E-3</v>
      </c>
      <c r="I3707" s="2">
        <v>174277</v>
      </c>
      <c r="J3707" s="2" t="s">
        <v>14741</v>
      </c>
      <c r="K3707" s="2" t="s">
        <v>14777</v>
      </c>
      <c r="L3707" s="2" t="s">
        <v>2917</v>
      </c>
      <c r="M3707" s="2" t="s">
        <v>14756</v>
      </c>
      <c r="N3707" s="1" t="str">
        <f t="shared" si="57"/>
        <v>AUSA72014</v>
      </c>
    </row>
    <row r="3708" spans="1:14" x14ac:dyDescent="0.3">
      <c r="A3708" s="2">
        <v>239</v>
      </c>
      <c r="B3708" s="2" t="s">
        <v>7869</v>
      </c>
      <c r="C3708" s="2" t="s">
        <v>22</v>
      </c>
      <c r="D3708" s="2" t="s">
        <v>7923</v>
      </c>
      <c r="E3708" s="2">
        <v>8</v>
      </c>
      <c r="F3708" s="2" t="s">
        <v>22</v>
      </c>
      <c r="G3708" s="2">
        <v>914</v>
      </c>
      <c r="H3708" s="3">
        <v>5.2445245213080327E-3</v>
      </c>
      <c r="I3708" s="2">
        <v>174277</v>
      </c>
      <c r="J3708" s="2" t="s">
        <v>14741</v>
      </c>
      <c r="K3708" s="2" t="s">
        <v>14777</v>
      </c>
      <c r="L3708" s="2" t="s">
        <v>2917</v>
      </c>
      <c r="M3708" s="2" t="s">
        <v>14756</v>
      </c>
      <c r="N3708" s="1" t="str">
        <f t="shared" si="57"/>
        <v>AUSA82014</v>
      </c>
    </row>
    <row r="3709" spans="1:14" x14ac:dyDescent="0.3">
      <c r="A3709" s="2">
        <v>239</v>
      </c>
      <c r="B3709" s="2" t="s">
        <v>7869</v>
      </c>
      <c r="C3709" s="2" t="s">
        <v>6919</v>
      </c>
      <c r="D3709" s="2" t="s">
        <v>1018</v>
      </c>
      <c r="E3709" s="2">
        <v>9</v>
      </c>
      <c r="F3709" s="2" t="s">
        <v>19</v>
      </c>
      <c r="G3709" s="2">
        <v>533</v>
      </c>
      <c r="H3709" s="3">
        <v>3.058349638793415E-3</v>
      </c>
      <c r="I3709" s="2">
        <v>174277</v>
      </c>
      <c r="J3709" s="2" t="s">
        <v>14741</v>
      </c>
      <c r="K3709" s="2" t="s">
        <v>14777</v>
      </c>
      <c r="L3709" s="2" t="s">
        <v>2917</v>
      </c>
      <c r="M3709" s="2" t="s">
        <v>14756</v>
      </c>
      <c r="N3709" s="1" t="str">
        <f t="shared" si="57"/>
        <v>AUSA92014</v>
      </c>
    </row>
    <row r="3710" spans="1:14" x14ac:dyDescent="0.3">
      <c r="A3710" s="2">
        <v>239</v>
      </c>
      <c r="B3710" s="2" t="s">
        <v>7869</v>
      </c>
      <c r="C3710" s="2" t="s">
        <v>865</v>
      </c>
      <c r="D3710" s="2" t="s">
        <v>1018</v>
      </c>
      <c r="E3710" s="2">
        <v>10</v>
      </c>
      <c r="F3710" s="2" t="s">
        <v>19</v>
      </c>
      <c r="G3710" s="2">
        <v>504</v>
      </c>
      <c r="H3710" s="3">
        <v>2.8919478760823288E-3</v>
      </c>
      <c r="I3710" s="2">
        <v>174277</v>
      </c>
      <c r="J3710" s="2" t="s">
        <v>14741</v>
      </c>
      <c r="K3710" s="2" t="s">
        <v>14777</v>
      </c>
      <c r="L3710" s="2" t="s">
        <v>2917</v>
      </c>
      <c r="M3710" s="2" t="s">
        <v>14756</v>
      </c>
      <c r="N3710" s="1" t="str">
        <f t="shared" si="57"/>
        <v>AUSA102014</v>
      </c>
    </row>
    <row r="3711" spans="1:14" x14ac:dyDescent="0.3">
      <c r="A3711" s="2">
        <v>239</v>
      </c>
      <c r="B3711" s="2" t="s">
        <v>7869</v>
      </c>
      <c r="C3711" s="2" t="s">
        <v>6920</v>
      </c>
      <c r="D3711" s="2" t="s">
        <v>1018</v>
      </c>
      <c r="E3711" s="2">
        <v>11</v>
      </c>
      <c r="F3711" s="2" t="s">
        <v>19</v>
      </c>
      <c r="G3711" s="2">
        <v>393</v>
      </c>
      <c r="H3711" s="3">
        <v>2.2550307843261013E-3</v>
      </c>
      <c r="I3711" s="2">
        <v>174277</v>
      </c>
      <c r="J3711" s="2" t="s">
        <v>14741</v>
      </c>
      <c r="K3711" s="2" t="s">
        <v>14777</v>
      </c>
      <c r="L3711" s="2" t="s">
        <v>2917</v>
      </c>
      <c r="M3711" s="2" t="s">
        <v>14756</v>
      </c>
      <c r="N3711" s="1" t="str">
        <f t="shared" si="57"/>
        <v>AUSA112014</v>
      </c>
    </row>
    <row r="3712" spans="1:14" x14ac:dyDescent="0.3">
      <c r="A3712" s="2">
        <v>239</v>
      </c>
      <c r="B3712" s="2" t="s">
        <v>7869</v>
      </c>
      <c r="C3712" s="2" t="s">
        <v>6921</v>
      </c>
      <c r="D3712" s="2" t="s">
        <v>1018</v>
      </c>
      <c r="E3712" s="2">
        <v>12</v>
      </c>
      <c r="F3712" s="2" t="s">
        <v>19</v>
      </c>
      <c r="G3712" s="2">
        <v>327</v>
      </c>
      <c r="H3712" s="3">
        <v>1.8763233243629396E-3</v>
      </c>
      <c r="I3712" s="2">
        <v>174277</v>
      </c>
      <c r="J3712" s="2" t="s">
        <v>14741</v>
      </c>
      <c r="K3712" s="2" t="s">
        <v>14777</v>
      </c>
      <c r="L3712" s="2" t="s">
        <v>2917</v>
      </c>
      <c r="M3712" s="2" t="s">
        <v>14756</v>
      </c>
      <c r="N3712" s="1" t="str">
        <f t="shared" si="57"/>
        <v>AUSA122014</v>
      </c>
    </row>
    <row r="3713" spans="1:14" x14ac:dyDescent="0.3">
      <c r="A3713" s="2">
        <v>239</v>
      </c>
      <c r="B3713" s="2" t="s">
        <v>7869</v>
      </c>
      <c r="C3713" s="2" t="s">
        <v>6922</v>
      </c>
      <c r="D3713" s="2" t="s">
        <v>1018</v>
      </c>
      <c r="E3713" s="2">
        <v>13</v>
      </c>
      <c r="F3713" s="2" t="s">
        <v>19</v>
      </c>
      <c r="G3713" s="2">
        <v>284</v>
      </c>
      <c r="H3713" s="3">
        <v>1.6295896762051217E-3</v>
      </c>
      <c r="I3713" s="2">
        <v>174277</v>
      </c>
      <c r="J3713" s="2" t="s">
        <v>14741</v>
      </c>
      <c r="K3713" s="2" t="s">
        <v>14777</v>
      </c>
      <c r="L3713" s="2" t="s">
        <v>2917</v>
      </c>
      <c r="M3713" s="2" t="s">
        <v>14756</v>
      </c>
      <c r="N3713" s="1" t="str">
        <f t="shared" si="57"/>
        <v>AUSA132014</v>
      </c>
    </row>
    <row r="3714" spans="1:14" x14ac:dyDescent="0.3">
      <c r="A3714" s="2">
        <v>239</v>
      </c>
      <c r="B3714" s="2" t="s">
        <v>7869</v>
      </c>
      <c r="C3714" s="2" t="s">
        <v>6923</v>
      </c>
      <c r="D3714" s="2" t="s">
        <v>1018</v>
      </c>
      <c r="E3714" s="2">
        <v>14</v>
      </c>
      <c r="F3714" s="2" t="s">
        <v>19</v>
      </c>
      <c r="G3714" s="2">
        <v>230</v>
      </c>
      <c r="H3714" s="3">
        <v>1.3197381180534437E-3</v>
      </c>
      <c r="I3714" s="2">
        <v>174277</v>
      </c>
      <c r="J3714" s="2" t="s">
        <v>14741</v>
      </c>
      <c r="K3714" s="2" t="s">
        <v>14777</v>
      </c>
      <c r="L3714" s="2" t="s">
        <v>2917</v>
      </c>
      <c r="M3714" s="2" t="s">
        <v>14756</v>
      </c>
      <c r="N3714" s="1" t="str">
        <f t="shared" si="57"/>
        <v>AUSA142014</v>
      </c>
    </row>
    <row r="3715" spans="1:14" x14ac:dyDescent="0.3">
      <c r="A3715" s="2">
        <v>239</v>
      </c>
      <c r="B3715" s="2" t="s">
        <v>7869</v>
      </c>
      <c r="C3715" s="2" t="s">
        <v>6924</v>
      </c>
      <c r="D3715" s="2" t="s">
        <v>1018</v>
      </c>
      <c r="E3715" s="2">
        <v>15</v>
      </c>
      <c r="F3715" s="2" t="s">
        <v>19</v>
      </c>
      <c r="G3715" s="2">
        <v>206</v>
      </c>
      <c r="H3715" s="3">
        <v>1.1820263144304757E-3</v>
      </c>
      <c r="I3715" s="2">
        <v>174277</v>
      </c>
      <c r="J3715" s="2" t="s">
        <v>14741</v>
      </c>
      <c r="K3715" s="2" t="s">
        <v>14777</v>
      </c>
      <c r="L3715" s="2" t="s">
        <v>2917</v>
      </c>
      <c r="M3715" s="2" t="s">
        <v>14756</v>
      </c>
      <c r="N3715" s="1" t="str">
        <f t="shared" ref="N3715:N3778" si="58">B3715&amp;E3715&amp;2014</f>
        <v>AUSA152014</v>
      </c>
    </row>
    <row r="3716" spans="1:14" x14ac:dyDescent="0.3">
      <c r="A3716" s="2">
        <v>240</v>
      </c>
      <c r="B3716" s="2" t="s">
        <v>7870</v>
      </c>
      <c r="C3716" s="2" t="s">
        <v>6925</v>
      </c>
      <c r="D3716" s="2" t="s">
        <v>1018</v>
      </c>
      <c r="E3716" s="2">
        <v>1</v>
      </c>
      <c r="F3716" s="2" t="s">
        <v>103</v>
      </c>
      <c r="G3716" s="2">
        <v>64590</v>
      </c>
      <c r="H3716" s="3">
        <v>0.39946317690423766</v>
      </c>
      <c r="I3716" s="2">
        <v>161692</v>
      </c>
      <c r="J3716" s="2" t="s">
        <v>14741</v>
      </c>
      <c r="K3716" s="2" t="s">
        <v>14777</v>
      </c>
      <c r="L3716" s="2" t="s">
        <v>844</v>
      </c>
      <c r="M3716" s="2" t="s">
        <v>14756</v>
      </c>
      <c r="N3716" s="1" t="str">
        <f t="shared" si="58"/>
        <v>UMARGA (SC)12014</v>
      </c>
    </row>
    <row r="3717" spans="1:14" x14ac:dyDescent="0.3">
      <c r="A3717" s="2">
        <v>240</v>
      </c>
      <c r="B3717" s="2" t="s">
        <v>7870</v>
      </c>
      <c r="C3717" s="2" t="s">
        <v>6926</v>
      </c>
      <c r="D3717" s="2" t="s">
        <v>1018</v>
      </c>
      <c r="E3717" s="2">
        <v>2</v>
      </c>
      <c r="F3717" s="2" t="s">
        <v>7</v>
      </c>
      <c r="G3717" s="2">
        <v>44373</v>
      </c>
      <c r="H3717" s="3">
        <v>0.27442916161591174</v>
      </c>
      <c r="I3717" s="2">
        <v>161692</v>
      </c>
      <c r="J3717" s="2" t="s">
        <v>14741</v>
      </c>
      <c r="K3717" s="2" t="s">
        <v>14777</v>
      </c>
      <c r="L3717" s="2" t="s">
        <v>844</v>
      </c>
      <c r="M3717" s="2" t="s">
        <v>14756</v>
      </c>
      <c r="N3717" s="1" t="str">
        <f t="shared" si="58"/>
        <v>UMARGA (SC)22014</v>
      </c>
    </row>
    <row r="3718" spans="1:14" x14ac:dyDescent="0.3">
      <c r="A3718" s="2">
        <v>240</v>
      </c>
      <c r="B3718" s="2" t="s">
        <v>7870</v>
      </c>
      <c r="C3718" s="2" t="s">
        <v>6927</v>
      </c>
      <c r="D3718" s="2" t="s">
        <v>1018</v>
      </c>
      <c r="E3718" s="2">
        <v>3</v>
      </c>
      <c r="F3718" s="2" t="s">
        <v>9</v>
      </c>
      <c r="G3718" s="2">
        <v>30302</v>
      </c>
      <c r="H3718" s="3">
        <v>0.18740568488236894</v>
      </c>
      <c r="I3718" s="2">
        <v>161692</v>
      </c>
      <c r="J3718" s="2" t="s">
        <v>14741</v>
      </c>
      <c r="K3718" s="2" t="s">
        <v>14777</v>
      </c>
      <c r="L3718" s="2" t="s">
        <v>844</v>
      </c>
      <c r="M3718" s="2" t="s">
        <v>14756</v>
      </c>
      <c r="N3718" s="1" t="str">
        <f t="shared" si="58"/>
        <v>UMARGA (SC)32014</v>
      </c>
    </row>
    <row r="3719" spans="1:14" x14ac:dyDescent="0.3">
      <c r="A3719" s="2">
        <v>240</v>
      </c>
      <c r="B3719" s="2" t="s">
        <v>7870</v>
      </c>
      <c r="C3719" s="2" t="s">
        <v>6928</v>
      </c>
      <c r="D3719" s="2" t="s">
        <v>1018</v>
      </c>
      <c r="E3719" s="2">
        <v>4</v>
      </c>
      <c r="F3719" s="2" t="s">
        <v>51</v>
      </c>
      <c r="G3719" s="2">
        <v>15448</v>
      </c>
      <c r="H3719" s="3">
        <v>9.5539668010785936E-2</v>
      </c>
      <c r="I3719" s="2">
        <v>161692</v>
      </c>
      <c r="J3719" s="2" t="s">
        <v>14741</v>
      </c>
      <c r="K3719" s="2" t="s">
        <v>14777</v>
      </c>
      <c r="L3719" s="2" t="s">
        <v>844</v>
      </c>
      <c r="M3719" s="2" t="s">
        <v>14756</v>
      </c>
      <c r="N3719" s="1" t="str">
        <f t="shared" si="58"/>
        <v>UMARGA (SC)42014</v>
      </c>
    </row>
    <row r="3720" spans="1:14" x14ac:dyDescent="0.3">
      <c r="A3720" s="2">
        <v>240</v>
      </c>
      <c r="B3720" s="2" t="s">
        <v>7870</v>
      </c>
      <c r="C3720" s="2" t="s">
        <v>6929</v>
      </c>
      <c r="D3720" s="2" t="s">
        <v>1018</v>
      </c>
      <c r="E3720" s="2">
        <v>5</v>
      </c>
      <c r="F3720" s="2" t="s">
        <v>11</v>
      </c>
      <c r="G3720" s="2">
        <v>1671</v>
      </c>
      <c r="H3720" s="3">
        <v>1.033446305321228E-2</v>
      </c>
      <c r="I3720" s="2">
        <v>161692</v>
      </c>
      <c r="J3720" s="2" t="s">
        <v>14741</v>
      </c>
      <c r="K3720" s="2" t="s">
        <v>14777</v>
      </c>
      <c r="L3720" s="2" t="s">
        <v>844</v>
      </c>
      <c r="M3720" s="2" t="s">
        <v>14756</v>
      </c>
      <c r="N3720" s="1" t="str">
        <f t="shared" si="58"/>
        <v>UMARGA (SC)52014</v>
      </c>
    </row>
    <row r="3721" spans="1:14" x14ac:dyDescent="0.3">
      <c r="A3721" s="2">
        <v>240</v>
      </c>
      <c r="B3721" s="2" t="s">
        <v>7870</v>
      </c>
      <c r="C3721" s="2" t="s">
        <v>6930</v>
      </c>
      <c r="D3721" s="2" t="s">
        <v>1018</v>
      </c>
      <c r="E3721" s="2">
        <v>6</v>
      </c>
      <c r="F3721" s="2" t="s">
        <v>302</v>
      </c>
      <c r="G3721" s="2">
        <v>1456</v>
      </c>
      <c r="H3721" s="3">
        <v>9.004774509561388E-3</v>
      </c>
      <c r="I3721" s="2">
        <v>161692</v>
      </c>
      <c r="J3721" s="2" t="s">
        <v>14741</v>
      </c>
      <c r="K3721" s="2" t="s">
        <v>14777</v>
      </c>
      <c r="L3721" s="2" t="s">
        <v>844</v>
      </c>
      <c r="M3721" s="2" t="s">
        <v>14756</v>
      </c>
      <c r="N3721" s="1" t="str">
        <f t="shared" si="58"/>
        <v>UMARGA (SC)62014</v>
      </c>
    </row>
    <row r="3722" spans="1:14" x14ac:dyDescent="0.3">
      <c r="A3722" s="2">
        <v>240</v>
      </c>
      <c r="B3722" s="2" t="s">
        <v>7870</v>
      </c>
      <c r="C3722" s="2" t="s">
        <v>22</v>
      </c>
      <c r="D3722" s="2" t="s">
        <v>7923</v>
      </c>
      <c r="E3722" s="2">
        <v>7</v>
      </c>
      <c r="F3722" s="2" t="s">
        <v>22</v>
      </c>
      <c r="G3722" s="2">
        <v>1207</v>
      </c>
      <c r="H3722" s="3">
        <v>7.4648096380773325E-3</v>
      </c>
      <c r="I3722" s="2">
        <v>161692</v>
      </c>
      <c r="J3722" s="2" t="s">
        <v>14741</v>
      </c>
      <c r="K3722" s="2" t="s">
        <v>14777</v>
      </c>
      <c r="L3722" s="2" t="s">
        <v>844</v>
      </c>
      <c r="M3722" s="2" t="s">
        <v>14756</v>
      </c>
      <c r="N3722" s="1" t="str">
        <f t="shared" si="58"/>
        <v>UMARGA (SC)72014</v>
      </c>
    </row>
    <row r="3723" spans="1:14" x14ac:dyDescent="0.3">
      <c r="A3723" s="2">
        <v>240</v>
      </c>
      <c r="B3723" s="2" t="s">
        <v>7870</v>
      </c>
      <c r="C3723" s="2" t="s">
        <v>6931</v>
      </c>
      <c r="D3723" s="2" t="s">
        <v>1018</v>
      </c>
      <c r="E3723" s="2">
        <v>8</v>
      </c>
      <c r="F3723" s="2" t="s">
        <v>19</v>
      </c>
      <c r="G3723" s="2">
        <v>523</v>
      </c>
      <c r="H3723" s="3">
        <v>3.2345446899042624E-3</v>
      </c>
      <c r="I3723" s="2">
        <v>161692</v>
      </c>
      <c r="J3723" s="2" t="s">
        <v>14741</v>
      </c>
      <c r="K3723" s="2" t="s">
        <v>14777</v>
      </c>
      <c r="L3723" s="2" t="s">
        <v>844</v>
      </c>
      <c r="M3723" s="2" t="s">
        <v>14756</v>
      </c>
      <c r="N3723" s="1" t="str">
        <f t="shared" si="58"/>
        <v>UMARGA (SC)82014</v>
      </c>
    </row>
    <row r="3724" spans="1:14" x14ac:dyDescent="0.3">
      <c r="A3724" s="2">
        <v>240</v>
      </c>
      <c r="B3724" s="2" t="s">
        <v>7870</v>
      </c>
      <c r="C3724" s="2" t="s">
        <v>6932</v>
      </c>
      <c r="D3724" s="2" t="s">
        <v>1018</v>
      </c>
      <c r="E3724" s="2">
        <v>9</v>
      </c>
      <c r="F3724" s="2" t="s">
        <v>19</v>
      </c>
      <c r="G3724" s="2">
        <v>485</v>
      </c>
      <c r="H3724" s="3">
        <v>2.999529970561314E-3</v>
      </c>
      <c r="I3724" s="2">
        <v>161692</v>
      </c>
      <c r="J3724" s="2" t="s">
        <v>14741</v>
      </c>
      <c r="K3724" s="2" t="s">
        <v>14777</v>
      </c>
      <c r="L3724" s="2" t="s">
        <v>844</v>
      </c>
      <c r="M3724" s="2" t="s">
        <v>14756</v>
      </c>
      <c r="N3724" s="1" t="str">
        <f t="shared" si="58"/>
        <v>UMARGA (SC)92014</v>
      </c>
    </row>
    <row r="3725" spans="1:14" x14ac:dyDescent="0.3">
      <c r="A3725" s="2">
        <v>240</v>
      </c>
      <c r="B3725" s="2" t="s">
        <v>7870</v>
      </c>
      <c r="C3725" s="2" t="s">
        <v>6933</v>
      </c>
      <c r="D3725" s="2" t="s">
        <v>1018</v>
      </c>
      <c r="E3725" s="2">
        <v>10</v>
      </c>
      <c r="F3725" s="2" t="s">
        <v>6447</v>
      </c>
      <c r="G3725" s="2">
        <v>421</v>
      </c>
      <c r="H3725" s="3">
        <v>2.6037157064047697E-3</v>
      </c>
      <c r="I3725" s="2">
        <v>161692</v>
      </c>
      <c r="J3725" s="2" t="s">
        <v>14741</v>
      </c>
      <c r="K3725" s="2" t="s">
        <v>14777</v>
      </c>
      <c r="L3725" s="2" t="s">
        <v>844</v>
      </c>
      <c r="M3725" s="2" t="s">
        <v>14756</v>
      </c>
      <c r="N3725" s="1" t="str">
        <f t="shared" si="58"/>
        <v>UMARGA (SC)102014</v>
      </c>
    </row>
    <row r="3726" spans="1:14" x14ac:dyDescent="0.3">
      <c r="A3726" s="2">
        <v>240</v>
      </c>
      <c r="B3726" s="2" t="s">
        <v>7870</v>
      </c>
      <c r="C3726" s="2" t="s">
        <v>6934</v>
      </c>
      <c r="D3726" s="2" t="s">
        <v>1018</v>
      </c>
      <c r="E3726" s="2">
        <v>11</v>
      </c>
      <c r="F3726" s="2" t="s">
        <v>19</v>
      </c>
      <c r="G3726" s="2">
        <v>415</v>
      </c>
      <c r="H3726" s="3">
        <v>2.5666081191400934E-3</v>
      </c>
      <c r="I3726" s="2">
        <v>161692</v>
      </c>
      <c r="J3726" s="2" t="s">
        <v>14741</v>
      </c>
      <c r="K3726" s="2" t="s">
        <v>14777</v>
      </c>
      <c r="L3726" s="2" t="s">
        <v>844</v>
      </c>
      <c r="M3726" s="2" t="s">
        <v>14756</v>
      </c>
      <c r="N3726" s="1" t="str">
        <f t="shared" si="58"/>
        <v>UMARGA (SC)112014</v>
      </c>
    </row>
    <row r="3727" spans="1:14" x14ac:dyDescent="0.3">
      <c r="A3727" s="2">
        <v>240</v>
      </c>
      <c r="B3727" s="2" t="s">
        <v>7870</v>
      </c>
      <c r="C3727" s="2" t="s">
        <v>6935</v>
      </c>
      <c r="D3727" s="2" t="s">
        <v>1018</v>
      </c>
      <c r="E3727" s="2">
        <v>12</v>
      </c>
      <c r="F3727" s="2" t="s">
        <v>19</v>
      </c>
      <c r="G3727" s="2">
        <v>361</v>
      </c>
      <c r="H3727" s="3">
        <v>2.2326398337580091E-3</v>
      </c>
      <c r="I3727" s="2">
        <v>161692</v>
      </c>
      <c r="J3727" s="2" t="s">
        <v>14741</v>
      </c>
      <c r="K3727" s="2" t="s">
        <v>14777</v>
      </c>
      <c r="L3727" s="2" t="s">
        <v>844</v>
      </c>
      <c r="M3727" s="2" t="s">
        <v>14756</v>
      </c>
      <c r="N3727" s="1" t="str">
        <f t="shared" si="58"/>
        <v>UMARGA (SC)122014</v>
      </c>
    </row>
    <row r="3728" spans="1:14" x14ac:dyDescent="0.3">
      <c r="A3728" s="2">
        <v>240</v>
      </c>
      <c r="B3728" s="2" t="s">
        <v>7870</v>
      </c>
      <c r="C3728" s="2" t="s">
        <v>859</v>
      </c>
      <c r="D3728" s="2" t="s">
        <v>1018</v>
      </c>
      <c r="E3728" s="2">
        <v>13</v>
      </c>
      <c r="F3728" s="2" t="s">
        <v>19</v>
      </c>
      <c r="G3728" s="2">
        <v>259</v>
      </c>
      <c r="H3728" s="3">
        <v>1.6018108502585161E-3</v>
      </c>
      <c r="I3728" s="2">
        <v>161692</v>
      </c>
      <c r="J3728" s="2" t="s">
        <v>14741</v>
      </c>
      <c r="K3728" s="2" t="s">
        <v>14777</v>
      </c>
      <c r="L3728" s="2" t="s">
        <v>844</v>
      </c>
      <c r="M3728" s="2" t="s">
        <v>14756</v>
      </c>
      <c r="N3728" s="1" t="str">
        <f t="shared" si="58"/>
        <v>UMARGA (SC)132014</v>
      </c>
    </row>
    <row r="3729" spans="1:14" x14ac:dyDescent="0.3">
      <c r="A3729" s="2">
        <v>240</v>
      </c>
      <c r="B3729" s="2" t="s">
        <v>7870</v>
      </c>
      <c r="C3729" s="2" t="s">
        <v>6936</v>
      </c>
      <c r="D3729" s="2" t="s">
        <v>1020</v>
      </c>
      <c r="E3729" s="2">
        <v>14</v>
      </c>
      <c r="F3729" s="2" t="s">
        <v>53</v>
      </c>
      <c r="G3729" s="2">
        <v>181</v>
      </c>
      <c r="H3729" s="3">
        <v>1.1194122158177276E-3</v>
      </c>
      <c r="I3729" s="2">
        <v>161692</v>
      </c>
      <c r="J3729" s="2" t="s">
        <v>14741</v>
      </c>
      <c r="K3729" s="2" t="s">
        <v>14777</v>
      </c>
      <c r="L3729" s="2" t="s">
        <v>844</v>
      </c>
      <c r="M3729" s="2" t="s">
        <v>14756</v>
      </c>
      <c r="N3729" s="1" t="str">
        <f t="shared" si="58"/>
        <v>UMARGA (SC)142014</v>
      </c>
    </row>
    <row r="3730" spans="1:14" x14ac:dyDescent="0.3">
      <c r="A3730" s="2">
        <v>241</v>
      </c>
      <c r="B3730" s="2" t="s">
        <v>7871</v>
      </c>
      <c r="C3730" s="2" t="s">
        <v>6937</v>
      </c>
      <c r="D3730" s="2" t="s">
        <v>1018</v>
      </c>
      <c r="E3730" s="2">
        <v>1</v>
      </c>
      <c r="F3730" s="2" t="s">
        <v>7</v>
      </c>
      <c r="G3730" s="2">
        <v>70421</v>
      </c>
      <c r="H3730" s="3">
        <v>0.32503600177239494</v>
      </c>
      <c r="I3730" s="2">
        <v>216656</v>
      </c>
      <c r="J3730" s="2" t="s">
        <v>14741</v>
      </c>
      <c r="K3730" s="2" t="s">
        <v>14777</v>
      </c>
      <c r="L3730" s="2" t="s">
        <v>844</v>
      </c>
      <c r="M3730" s="2" t="s">
        <v>14756</v>
      </c>
      <c r="N3730" s="1" t="str">
        <f t="shared" si="58"/>
        <v>TULJAPUR12014</v>
      </c>
    </row>
    <row r="3731" spans="1:14" x14ac:dyDescent="0.3">
      <c r="A3731" s="2">
        <v>241</v>
      </c>
      <c r="B3731" s="2" t="s">
        <v>7871</v>
      </c>
      <c r="C3731" s="2" t="s">
        <v>6938</v>
      </c>
      <c r="D3731" s="2" t="s">
        <v>1018</v>
      </c>
      <c r="E3731" s="2">
        <v>2</v>
      </c>
      <c r="F3731" s="2" t="s">
        <v>51</v>
      </c>
      <c r="G3731" s="2">
        <v>40939</v>
      </c>
      <c r="H3731" s="3">
        <v>0.18895853334317997</v>
      </c>
      <c r="I3731" s="2">
        <v>216656</v>
      </c>
      <c r="J3731" s="2" t="s">
        <v>14741</v>
      </c>
      <c r="K3731" s="2" t="s">
        <v>14777</v>
      </c>
      <c r="L3731" s="2" t="s">
        <v>844</v>
      </c>
      <c r="M3731" s="2" t="s">
        <v>14756</v>
      </c>
      <c r="N3731" s="1" t="str">
        <f t="shared" si="58"/>
        <v>TULJAPUR22014</v>
      </c>
    </row>
    <row r="3732" spans="1:14" x14ac:dyDescent="0.3">
      <c r="A3732" s="2">
        <v>241</v>
      </c>
      <c r="B3732" s="2" t="s">
        <v>7871</v>
      </c>
      <c r="C3732" s="2" t="s">
        <v>6939</v>
      </c>
      <c r="D3732" s="2" t="s">
        <v>1018</v>
      </c>
      <c r="E3732" s="2">
        <v>3</v>
      </c>
      <c r="F3732" s="2" t="s">
        <v>9</v>
      </c>
      <c r="G3732" s="2">
        <v>36253</v>
      </c>
      <c r="H3732" s="3">
        <v>0.16732977623513773</v>
      </c>
      <c r="I3732" s="2">
        <v>216656</v>
      </c>
      <c r="J3732" s="2" t="s">
        <v>14741</v>
      </c>
      <c r="K3732" s="2" t="s">
        <v>14777</v>
      </c>
      <c r="L3732" s="2" t="s">
        <v>844</v>
      </c>
      <c r="M3732" s="2" t="s">
        <v>14756</v>
      </c>
      <c r="N3732" s="1" t="str">
        <f t="shared" si="58"/>
        <v>TULJAPUR32014</v>
      </c>
    </row>
    <row r="3733" spans="1:14" x14ac:dyDescent="0.3">
      <c r="A3733" s="2">
        <v>241</v>
      </c>
      <c r="B3733" s="2" t="s">
        <v>7871</v>
      </c>
      <c r="C3733" s="2" t="s">
        <v>6940</v>
      </c>
      <c r="D3733" s="2" t="s">
        <v>1018</v>
      </c>
      <c r="E3733" s="2">
        <v>4</v>
      </c>
      <c r="F3733" s="2" t="s">
        <v>302</v>
      </c>
      <c r="G3733" s="2">
        <v>35796</v>
      </c>
      <c r="H3733" s="3">
        <v>0.16522044162174138</v>
      </c>
      <c r="I3733" s="2">
        <v>216656</v>
      </c>
      <c r="J3733" s="2" t="s">
        <v>14741</v>
      </c>
      <c r="K3733" s="2" t="s">
        <v>14777</v>
      </c>
      <c r="L3733" s="2" t="s">
        <v>844</v>
      </c>
      <c r="M3733" s="2" t="s">
        <v>14756</v>
      </c>
      <c r="N3733" s="1" t="str">
        <f t="shared" si="58"/>
        <v>TULJAPUR42014</v>
      </c>
    </row>
    <row r="3734" spans="1:14" x14ac:dyDescent="0.3">
      <c r="A3734" s="2">
        <v>241</v>
      </c>
      <c r="B3734" s="2" t="s">
        <v>7871</v>
      </c>
      <c r="C3734" s="2" t="s">
        <v>6941</v>
      </c>
      <c r="D3734" s="2" t="s">
        <v>1018</v>
      </c>
      <c r="E3734" s="2">
        <v>5</v>
      </c>
      <c r="F3734" s="2" t="s">
        <v>103</v>
      </c>
      <c r="G3734" s="2">
        <v>24902</v>
      </c>
      <c r="H3734" s="3">
        <v>0.1149379661767964</v>
      </c>
      <c r="I3734" s="2">
        <v>216656</v>
      </c>
      <c r="J3734" s="2" t="s">
        <v>14741</v>
      </c>
      <c r="K3734" s="2" t="s">
        <v>14777</v>
      </c>
      <c r="L3734" s="2" t="s">
        <v>844</v>
      </c>
      <c r="M3734" s="2" t="s">
        <v>14756</v>
      </c>
      <c r="N3734" s="1" t="str">
        <f t="shared" si="58"/>
        <v>TULJAPUR52014</v>
      </c>
    </row>
    <row r="3735" spans="1:14" x14ac:dyDescent="0.3">
      <c r="A3735" s="2">
        <v>241</v>
      </c>
      <c r="B3735" s="2" t="s">
        <v>7871</v>
      </c>
      <c r="C3735" s="2" t="s">
        <v>6942</v>
      </c>
      <c r="D3735" s="2" t="s">
        <v>1018</v>
      </c>
      <c r="E3735" s="2">
        <v>6</v>
      </c>
      <c r="F3735" s="2" t="s">
        <v>11</v>
      </c>
      <c r="G3735" s="2">
        <v>2402</v>
      </c>
      <c r="H3735" s="3">
        <v>1.108669965290599E-2</v>
      </c>
      <c r="I3735" s="2">
        <v>216656</v>
      </c>
      <c r="J3735" s="2" t="s">
        <v>14741</v>
      </c>
      <c r="K3735" s="2" t="s">
        <v>14777</v>
      </c>
      <c r="L3735" s="2" t="s">
        <v>844</v>
      </c>
      <c r="M3735" s="2" t="s">
        <v>14756</v>
      </c>
      <c r="N3735" s="1" t="str">
        <f t="shared" si="58"/>
        <v>TULJAPUR62014</v>
      </c>
    </row>
    <row r="3736" spans="1:14" x14ac:dyDescent="0.3">
      <c r="A3736" s="2">
        <v>241</v>
      </c>
      <c r="B3736" s="2" t="s">
        <v>7871</v>
      </c>
      <c r="C3736" s="2" t="s">
        <v>22</v>
      </c>
      <c r="D3736" s="2" t="s">
        <v>7923</v>
      </c>
      <c r="E3736" s="2">
        <v>7</v>
      </c>
      <c r="F3736" s="2" t="s">
        <v>22</v>
      </c>
      <c r="G3736" s="2">
        <v>1313</v>
      </c>
      <c r="H3736" s="3">
        <v>6.0602983531496939E-3</v>
      </c>
      <c r="I3736" s="2">
        <v>216656</v>
      </c>
      <c r="J3736" s="2" t="s">
        <v>14741</v>
      </c>
      <c r="K3736" s="2" t="s">
        <v>14777</v>
      </c>
      <c r="L3736" s="2" t="s">
        <v>844</v>
      </c>
      <c r="M3736" s="2" t="s">
        <v>14756</v>
      </c>
      <c r="N3736" s="1" t="str">
        <f t="shared" si="58"/>
        <v>TULJAPUR72014</v>
      </c>
    </row>
    <row r="3737" spans="1:14" x14ac:dyDescent="0.3">
      <c r="A3737" s="2">
        <v>241</v>
      </c>
      <c r="B3737" s="2" t="s">
        <v>7871</v>
      </c>
      <c r="C3737" s="2" t="s">
        <v>6943</v>
      </c>
      <c r="D3737" s="2" t="s">
        <v>1018</v>
      </c>
      <c r="E3737" s="2">
        <v>8</v>
      </c>
      <c r="F3737" s="2" t="s">
        <v>19</v>
      </c>
      <c r="G3737" s="2">
        <v>1050</v>
      </c>
      <c r="H3737" s="3">
        <v>4.846392437781552E-3</v>
      </c>
      <c r="I3737" s="2">
        <v>216656</v>
      </c>
      <c r="J3737" s="2" t="s">
        <v>14741</v>
      </c>
      <c r="K3737" s="2" t="s">
        <v>14777</v>
      </c>
      <c r="L3737" s="2" t="s">
        <v>844</v>
      </c>
      <c r="M3737" s="2" t="s">
        <v>14756</v>
      </c>
      <c r="N3737" s="1" t="str">
        <f t="shared" si="58"/>
        <v>TULJAPUR82014</v>
      </c>
    </row>
    <row r="3738" spans="1:14" x14ac:dyDescent="0.3">
      <c r="A3738" s="2">
        <v>241</v>
      </c>
      <c r="B3738" s="2" t="s">
        <v>7871</v>
      </c>
      <c r="C3738" s="2" t="s">
        <v>6944</v>
      </c>
      <c r="D3738" s="2" t="s">
        <v>1018</v>
      </c>
      <c r="E3738" s="2">
        <v>9</v>
      </c>
      <c r="F3738" s="2" t="s">
        <v>316</v>
      </c>
      <c r="G3738" s="2">
        <v>893</v>
      </c>
      <c r="H3738" s="3">
        <v>4.1217413780370729E-3</v>
      </c>
      <c r="I3738" s="2">
        <v>216656</v>
      </c>
      <c r="J3738" s="2" t="s">
        <v>14741</v>
      </c>
      <c r="K3738" s="2" t="s">
        <v>14777</v>
      </c>
      <c r="L3738" s="2" t="s">
        <v>844</v>
      </c>
      <c r="M3738" s="2" t="s">
        <v>14756</v>
      </c>
      <c r="N3738" s="1" t="str">
        <f t="shared" si="58"/>
        <v>TULJAPUR92014</v>
      </c>
    </row>
    <row r="3739" spans="1:14" x14ac:dyDescent="0.3">
      <c r="A3739" s="2">
        <v>241</v>
      </c>
      <c r="B3739" s="2" t="s">
        <v>7871</v>
      </c>
      <c r="C3739" s="2" t="s">
        <v>6945</v>
      </c>
      <c r="D3739" s="2" t="s">
        <v>1018</v>
      </c>
      <c r="E3739" s="2">
        <v>10</v>
      </c>
      <c r="F3739" s="2" t="s">
        <v>19</v>
      </c>
      <c r="G3739" s="2">
        <v>769</v>
      </c>
      <c r="H3739" s="3">
        <v>3.549405509194299E-3</v>
      </c>
      <c r="I3739" s="2">
        <v>216656</v>
      </c>
      <c r="J3739" s="2" t="s">
        <v>14741</v>
      </c>
      <c r="K3739" s="2" t="s">
        <v>14777</v>
      </c>
      <c r="L3739" s="2" t="s">
        <v>844</v>
      </c>
      <c r="M3739" s="2" t="s">
        <v>14756</v>
      </c>
      <c r="N3739" s="1" t="str">
        <f t="shared" si="58"/>
        <v>TULJAPUR102014</v>
      </c>
    </row>
    <row r="3740" spans="1:14" x14ac:dyDescent="0.3">
      <c r="A3740" s="2">
        <v>241</v>
      </c>
      <c r="B3740" s="2" t="s">
        <v>7871</v>
      </c>
      <c r="C3740" s="2" t="s">
        <v>6946</v>
      </c>
      <c r="D3740" s="2" t="s">
        <v>1020</v>
      </c>
      <c r="E3740" s="2">
        <v>11</v>
      </c>
      <c r="F3740" s="2" t="s">
        <v>19</v>
      </c>
      <c r="G3740" s="2">
        <v>629</v>
      </c>
      <c r="H3740" s="3">
        <v>2.903219850823425E-3</v>
      </c>
      <c r="I3740" s="2">
        <v>216656</v>
      </c>
      <c r="J3740" s="2" t="s">
        <v>14741</v>
      </c>
      <c r="K3740" s="2" t="s">
        <v>14777</v>
      </c>
      <c r="L3740" s="2" t="s">
        <v>844</v>
      </c>
      <c r="M3740" s="2" t="s">
        <v>14756</v>
      </c>
      <c r="N3740" s="1" t="str">
        <f t="shared" si="58"/>
        <v>TULJAPUR112014</v>
      </c>
    </row>
    <row r="3741" spans="1:14" x14ac:dyDescent="0.3">
      <c r="A3741" s="2">
        <v>241</v>
      </c>
      <c r="B3741" s="2" t="s">
        <v>7871</v>
      </c>
      <c r="C3741" s="2" t="s">
        <v>6947</v>
      </c>
      <c r="D3741" s="2" t="s">
        <v>1018</v>
      </c>
      <c r="E3741" s="2">
        <v>12</v>
      </c>
      <c r="F3741" s="2" t="s">
        <v>19</v>
      </c>
      <c r="G3741" s="2">
        <v>471</v>
      </c>
      <c r="H3741" s="3">
        <v>2.173953179233439E-3</v>
      </c>
      <c r="I3741" s="2">
        <v>216656</v>
      </c>
      <c r="J3741" s="2" t="s">
        <v>14741</v>
      </c>
      <c r="K3741" s="2" t="s">
        <v>14777</v>
      </c>
      <c r="L3741" s="2" t="s">
        <v>844</v>
      </c>
      <c r="M3741" s="2" t="s">
        <v>14756</v>
      </c>
      <c r="N3741" s="1" t="str">
        <f t="shared" si="58"/>
        <v>TULJAPUR122014</v>
      </c>
    </row>
    <row r="3742" spans="1:14" x14ac:dyDescent="0.3">
      <c r="A3742" s="2">
        <v>241</v>
      </c>
      <c r="B3742" s="2" t="s">
        <v>7871</v>
      </c>
      <c r="C3742" s="2" t="s">
        <v>6948</v>
      </c>
      <c r="D3742" s="2" t="s">
        <v>1018</v>
      </c>
      <c r="E3742" s="2">
        <v>13</v>
      </c>
      <c r="F3742" s="2" t="s">
        <v>19</v>
      </c>
      <c r="G3742" s="2">
        <v>433</v>
      </c>
      <c r="H3742" s="3">
        <v>1.998559929104202E-3</v>
      </c>
      <c r="I3742" s="2">
        <v>216656</v>
      </c>
      <c r="J3742" s="2" t="s">
        <v>14741</v>
      </c>
      <c r="K3742" s="2" t="s">
        <v>14777</v>
      </c>
      <c r="L3742" s="2" t="s">
        <v>844</v>
      </c>
      <c r="M3742" s="2" t="s">
        <v>14756</v>
      </c>
      <c r="N3742" s="1" t="str">
        <f t="shared" si="58"/>
        <v>TULJAPUR132014</v>
      </c>
    </row>
    <row r="3743" spans="1:14" x14ac:dyDescent="0.3">
      <c r="A3743" s="2">
        <v>241</v>
      </c>
      <c r="B3743" s="2" t="s">
        <v>7871</v>
      </c>
      <c r="C3743" s="2" t="s">
        <v>6949</v>
      </c>
      <c r="D3743" s="2" t="s">
        <v>1018</v>
      </c>
      <c r="E3743" s="2">
        <v>14</v>
      </c>
      <c r="F3743" s="2" t="s">
        <v>62</v>
      </c>
      <c r="G3743" s="2">
        <v>385</v>
      </c>
      <c r="H3743" s="3">
        <v>1.7770105605199025E-3</v>
      </c>
      <c r="I3743" s="2">
        <v>216656</v>
      </c>
      <c r="J3743" s="2" t="s">
        <v>14741</v>
      </c>
      <c r="K3743" s="2" t="s">
        <v>14777</v>
      </c>
      <c r="L3743" s="2" t="s">
        <v>844</v>
      </c>
      <c r="M3743" s="2" t="s">
        <v>14756</v>
      </c>
      <c r="N3743" s="1" t="str">
        <f t="shared" si="58"/>
        <v>TULJAPUR142014</v>
      </c>
    </row>
    <row r="3744" spans="1:14" x14ac:dyDescent="0.3">
      <c r="A3744" s="2">
        <v>242</v>
      </c>
      <c r="B3744" s="2" t="s">
        <v>7872</v>
      </c>
      <c r="C3744" s="2" t="s">
        <v>6950</v>
      </c>
      <c r="D3744" s="2" t="s">
        <v>1018</v>
      </c>
      <c r="E3744" s="2">
        <v>1</v>
      </c>
      <c r="F3744" s="2" t="s">
        <v>51</v>
      </c>
      <c r="G3744" s="2">
        <v>87979</v>
      </c>
      <c r="H3744" s="3">
        <v>0.40882244970980619</v>
      </c>
      <c r="I3744" s="2">
        <v>215201</v>
      </c>
      <c r="J3744" s="2" t="s">
        <v>14741</v>
      </c>
      <c r="K3744" s="2" t="s">
        <v>14777</v>
      </c>
      <c r="L3744" s="2" t="s">
        <v>844</v>
      </c>
      <c r="M3744" s="2" t="s">
        <v>14756</v>
      </c>
      <c r="N3744" s="1" t="str">
        <f t="shared" si="58"/>
        <v>OSMANABAD12014</v>
      </c>
    </row>
    <row r="3745" spans="1:14" x14ac:dyDescent="0.3">
      <c r="A3745" s="2">
        <v>242</v>
      </c>
      <c r="B3745" s="2" t="s">
        <v>7872</v>
      </c>
      <c r="C3745" s="2" t="s">
        <v>6951</v>
      </c>
      <c r="D3745" s="2" t="s">
        <v>1018</v>
      </c>
      <c r="E3745" s="2">
        <v>2</v>
      </c>
      <c r="F3745" s="2" t="s">
        <v>103</v>
      </c>
      <c r="G3745" s="2">
        <v>77167</v>
      </c>
      <c r="H3745" s="3">
        <v>0.3585810474858388</v>
      </c>
      <c r="I3745" s="2">
        <v>215201</v>
      </c>
      <c r="J3745" s="2" t="s">
        <v>14741</v>
      </c>
      <c r="K3745" s="2" t="s">
        <v>14777</v>
      </c>
      <c r="L3745" s="2" t="s">
        <v>844</v>
      </c>
      <c r="M3745" s="2" t="s">
        <v>14756</v>
      </c>
      <c r="N3745" s="1" t="str">
        <f t="shared" si="58"/>
        <v>OSMANABAD22014</v>
      </c>
    </row>
    <row r="3746" spans="1:14" x14ac:dyDescent="0.3">
      <c r="A3746" s="2">
        <v>242</v>
      </c>
      <c r="B3746" s="2" t="s">
        <v>7872</v>
      </c>
      <c r="C3746" s="2" t="s">
        <v>6952</v>
      </c>
      <c r="D3746" s="2" t="s">
        <v>1018</v>
      </c>
      <c r="E3746" s="2">
        <v>3</v>
      </c>
      <c r="F3746" s="2" t="s">
        <v>9</v>
      </c>
      <c r="G3746" s="2">
        <v>25854</v>
      </c>
      <c r="H3746" s="3">
        <v>0.12013884693844359</v>
      </c>
      <c r="I3746" s="2">
        <v>215201</v>
      </c>
      <c r="J3746" s="2" t="s">
        <v>14741</v>
      </c>
      <c r="K3746" s="2" t="s">
        <v>14777</v>
      </c>
      <c r="L3746" s="2" t="s">
        <v>844</v>
      </c>
      <c r="M3746" s="2" t="s">
        <v>14756</v>
      </c>
      <c r="N3746" s="1" t="str">
        <f t="shared" si="58"/>
        <v>OSMANABAD32014</v>
      </c>
    </row>
    <row r="3747" spans="1:14" x14ac:dyDescent="0.3">
      <c r="A3747" s="2">
        <v>242</v>
      </c>
      <c r="B3747" s="2" t="s">
        <v>7872</v>
      </c>
      <c r="C3747" s="2" t="s">
        <v>6953</v>
      </c>
      <c r="D3747" s="2" t="s">
        <v>1018</v>
      </c>
      <c r="E3747" s="2">
        <v>4</v>
      </c>
      <c r="F3747" s="2" t="s">
        <v>7</v>
      </c>
      <c r="G3747" s="2">
        <v>9059</v>
      </c>
      <c r="H3747" s="3">
        <v>4.2095529295867587E-2</v>
      </c>
      <c r="I3747" s="2">
        <v>215201</v>
      </c>
      <c r="J3747" s="2" t="s">
        <v>14741</v>
      </c>
      <c r="K3747" s="2" t="s">
        <v>14777</v>
      </c>
      <c r="L3747" s="2" t="s">
        <v>844</v>
      </c>
      <c r="M3747" s="2" t="s">
        <v>14756</v>
      </c>
      <c r="N3747" s="1" t="str">
        <f t="shared" si="58"/>
        <v>OSMANABAD42014</v>
      </c>
    </row>
    <row r="3748" spans="1:14" x14ac:dyDescent="0.3">
      <c r="A3748" s="2">
        <v>242</v>
      </c>
      <c r="B3748" s="2" t="s">
        <v>7872</v>
      </c>
      <c r="C3748" s="2" t="s">
        <v>6954</v>
      </c>
      <c r="D3748" s="2" t="s">
        <v>1018</v>
      </c>
      <c r="E3748" s="2">
        <v>5</v>
      </c>
      <c r="F3748" s="2" t="s">
        <v>1363</v>
      </c>
      <c r="G3748" s="2">
        <v>4547</v>
      </c>
      <c r="H3748" s="3">
        <v>2.1129083972658121E-2</v>
      </c>
      <c r="I3748" s="2">
        <v>215201</v>
      </c>
      <c r="J3748" s="2" t="s">
        <v>14741</v>
      </c>
      <c r="K3748" s="2" t="s">
        <v>14777</v>
      </c>
      <c r="L3748" s="2" t="s">
        <v>844</v>
      </c>
      <c r="M3748" s="2" t="s">
        <v>14756</v>
      </c>
      <c r="N3748" s="1" t="str">
        <f t="shared" si="58"/>
        <v>OSMANABAD52014</v>
      </c>
    </row>
    <row r="3749" spans="1:14" x14ac:dyDescent="0.3">
      <c r="A3749" s="2">
        <v>242</v>
      </c>
      <c r="B3749" s="2" t="s">
        <v>7872</v>
      </c>
      <c r="C3749" s="2" t="s">
        <v>6955</v>
      </c>
      <c r="D3749" s="2" t="s">
        <v>1018</v>
      </c>
      <c r="E3749" s="2">
        <v>6</v>
      </c>
      <c r="F3749" s="2" t="s">
        <v>11</v>
      </c>
      <c r="G3749" s="2">
        <v>2524</v>
      </c>
      <c r="H3749" s="3">
        <v>1.1728570034525862E-2</v>
      </c>
      <c r="I3749" s="2">
        <v>215201</v>
      </c>
      <c r="J3749" s="2" t="s">
        <v>14741</v>
      </c>
      <c r="K3749" s="2" t="s">
        <v>14777</v>
      </c>
      <c r="L3749" s="2" t="s">
        <v>844</v>
      </c>
      <c r="M3749" s="2" t="s">
        <v>14756</v>
      </c>
      <c r="N3749" s="1" t="str">
        <f t="shared" si="58"/>
        <v>OSMANABAD62014</v>
      </c>
    </row>
    <row r="3750" spans="1:14" x14ac:dyDescent="0.3">
      <c r="A3750" s="2">
        <v>242</v>
      </c>
      <c r="B3750" s="2" t="s">
        <v>7872</v>
      </c>
      <c r="C3750" s="2" t="s">
        <v>6956</v>
      </c>
      <c r="D3750" s="2" t="s">
        <v>1018</v>
      </c>
      <c r="E3750" s="2">
        <v>7</v>
      </c>
      <c r="F3750" s="2" t="s">
        <v>19</v>
      </c>
      <c r="G3750" s="2">
        <v>1182</v>
      </c>
      <c r="H3750" s="3">
        <v>5.4925395328088624E-3</v>
      </c>
      <c r="I3750" s="2">
        <v>215201</v>
      </c>
      <c r="J3750" s="2" t="s">
        <v>14741</v>
      </c>
      <c r="K3750" s="2" t="s">
        <v>14777</v>
      </c>
      <c r="L3750" s="2" t="s">
        <v>844</v>
      </c>
      <c r="M3750" s="2" t="s">
        <v>14756</v>
      </c>
      <c r="N3750" s="1" t="str">
        <f t="shared" si="58"/>
        <v>OSMANABAD72014</v>
      </c>
    </row>
    <row r="3751" spans="1:14" x14ac:dyDescent="0.3">
      <c r="A3751" s="2">
        <v>242</v>
      </c>
      <c r="B3751" s="2" t="s">
        <v>7872</v>
      </c>
      <c r="C3751" s="2" t="s">
        <v>6957</v>
      </c>
      <c r="D3751" s="2" t="s">
        <v>1018</v>
      </c>
      <c r="E3751" s="2">
        <v>8</v>
      </c>
      <c r="F3751" s="2" t="s">
        <v>19</v>
      </c>
      <c r="G3751" s="2">
        <v>1090</v>
      </c>
      <c r="H3751" s="3">
        <v>5.0650322256866834E-3</v>
      </c>
      <c r="I3751" s="2">
        <v>215201</v>
      </c>
      <c r="J3751" s="2" t="s">
        <v>14741</v>
      </c>
      <c r="K3751" s="2" t="s">
        <v>14777</v>
      </c>
      <c r="L3751" s="2" t="s">
        <v>844</v>
      </c>
      <c r="M3751" s="2" t="s">
        <v>14756</v>
      </c>
      <c r="N3751" s="1" t="str">
        <f t="shared" si="58"/>
        <v>OSMANABAD82014</v>
      </c>
    </row>
    <row r="3752" spans="1:14" x14ac:dyDescent="0.3">
      <c r="A3752" s="2">
        <v>242</v>
      </c>
      <c r="B3752" s="2" t="s">
        <v>7872</v>
      </c>
      <c r="C3752" s="2" t="s">
        <v>6958</v>
      </c>
      <c r="D3752" s="2" t="s">
        <v>1018</v>
      </c>
      <c r="E3752" s="2">
        <v>9</v>
      </c>
      <c r="F3752" s="2" t="s">
        <v>19</v>
      </c>
      <c r="G3752" s="2">
        <v>1031</v>
      </c>
      <c r="H3752" s="3">
        <v>4.7908699309018084E-3</v>
      </c>
      <c r="I3752" s="2">
        <v>215201</v>
      </c>
      <c r="J3752" s="2" t="s">
        <v>14741</v>
      </c>
      <c r="K3752" s="2" t="s">
        <v>14777</v>
      </c>
      <c r="L3752" s="2" t="s">
        <v>844</v>
      </c>
      <c r="M3752" s="2" t="s">
        <v>14756</v>
      </c>
      <c r="N3752" s="1" t="str">
        <f t="shared" si="58"/>
        <v>OSMANABAD92014</v>
      </c>
    </row>
    <row r="3753" spans="1:14" x14ac:dyDescent="0.3">
      <c r="A3753" s="2">
        <v>242</v>
      </c>
      <c r="B3753" s="2" t="s">
        <v>7872</v>
      </c>
      <c r="C3753" s="2" t="s">
        <v>6959</v>
      </c>
      <c r="D3753" s="2" t="s">
        <v>1018</v>
      </c>
      <c r="E3753" s="2">
        <v>10</v>
      </c>
      <c r="F3753" s="2" t="s">
        <v>517</v>
      </c>
      <c r="G3753" s="2">
        <v>649</v>
      </c>
      <c r="H3753" s="3">
        <v>3.0157852426336311E-3</v>
      </c>
      <c r="I3753" s="2">
        <v>215201</v>
      </c>
      <c r="J3753" s="2" t="s">
        <v>14741</v>
      </c>
      <c r="K3753" s="2" t="s">
        <v>14777</v>
      </c>
      <c r="L3753" s="2" t="s">
        <v>844</v>
      </c>
      <c r="M3753" s="2" t="s">
        <v>14756</v>
      </c>
      <c r="N3753" s="1" t="str">
        <f t="shared" si="58"/>
        <v>OSMANABAD102014</v>
      </c>
    </row>
    <row r="3754" spans="1:14" x14ac:dyDescent="0.3">
      <c r="A3754" s="2">
        <v>242</v>
      </c>
      <c r="B3754" s="2" t="s">
        <v>7872</v>
      </c>
      <c r="C3754" s="2" t="s">
        <v>6960</v>
      </c>
      <c r="D3754" s="2" t="s">
        <v>1018</v>
      </c>
      <c r="E3754" s="2">
        <v>11</v>
      </c>
      <c r="F3754" s="2" t="s">
        <v>302</v>
      </c>
      <c r="G3754" s="2">
        <v>644</v>
      </c>
      <c r="H3754" s="3">
        <v>2.9925511498552515E-3</v>
      </c>
      <c r="I3754" s="2">
        <v>215201</v>
      </c>
      <c r="J3754" s="2" t="s">
        <v>14741</v>
      </c>
      <c r="K3754" s="2" t="s">
        <v>14777</v>
      </c>
      <c r="L3754" s="2" t="s">
        <v>844</v>
      </c>
      <c r="M3754" s="2" t="s">
        <v>14756</v>
      </c>
      <c r="N3754" s="1" t="str">
        <f t="shared" si="58"/>
        <v>OSMANABAD112014</v>
      </c>
    </row>
    <row r="3755" spans="1:14" x14ac:dyDescent="0.3">
      <c r="A3755" s="2">
        <v>242</v>
      </c>
      <c r="B3755" s="2" t="s">
        <v>7872</v>
      </c>
      <c r="C3755" s="2" t="s">
        <v>6961</v>
      </c>
      <c r="D3755" s="2" t="s">
        <v>1018</v>
      </c>
      <c r="E3755" s="2">
        <v>12</v>
      </c>
      <c r="F3755" s="2" t="s">
        <v>19</v>
      </c>
      <c r="G3755" s="2">
        <v>622</v>
      </c>
      <c r="H3755" s="3">
        <v>2.8903211416303827E-3</v>
      </c>
      <c r="I3755" s="2">
        <v>215201</v>
      </c>
      <c r="J3755" s="2" t="s">
        <v>14741</v>
      </c>
      <c r="K3755" s="2" t="s">
        <v>14777</v>
      </c>
      <c r="L3755" s="2" t="s">
        <v>844</v>
      </c>
      <c r="M3755" s="2" t="s">
        <v>14756</v>
      </c>
      <c r="N3755" s="1" t="str">
        <f t="shared" si="58"/>
        <v>OSMANABAD122014</v>
      </c>
    </row>
    <row r="3756" spans="1:14" x14ac:dyDescent="0.3">
      <c r="A3756" s="2">
        <v>242</v>
      </c>
      <c r="B3756" s="2" t="s">
        <v>7872</v>
      </c>
      <c r="C3756" s="2" t="s">
        <v>22</v>
      </c>
      <c r="D3756" s="2" t="s">
        <v>7923</v>
      </c>
      <c r="E3756" s="2">
        <v>13</v>
      </c>
      <c r="F3756" s="2" t="s">
        <v>22</v>
      </c>
      <c r="G3756" s="2">
        <v>619</v>
      </c>
      <c r="H3756" s="3">
        <v>2.8763806859633551E-3</v>
      </c>
      <c r="I3756" s="2">
        <v>215201</v>
      </c>
      <c r="J3756" s="2" t="s">
        <v>14741</v>
      </c>
      <c r="K3756" s="2" t="s">
        <v>14777</v>
      </c>
      <c r="L3756" s="2" t="s">
        <v>844</v>
      </c>
      <c r="M3756" s="2" t="s">
        <v>14756</v>
      </c>
      <c r="N3756" s="1" t="str">
        <f t="shared" si="58"/>
        <v>OSMANABAD132014</v>
      </c>
    </row>
    <row r="3757" spans="1:14" x14ac:dyDescent="0.3">
      <c r="A3757" s="2">
        <v>242</v>
      </c>
      <c r="B3757" s="2" t="s">
        <v>7872</v>
      </c>
      <c r="C3757" s="2" t="s">
        <v>6962</v>
      </c>
      <c r="D3757" s="2" t="s">
        <v>1018</v>
      </c>
      <c r="E3757" s="2">
        <v>14</v>
      </c>
      <c r="F3757" s="2" t="s">
        <v>19</v>
      </c>
      <c r="G3757" s="2">
        <v>509</v>
      </c>
      <c r="H3757" s="3">
        <v>2.365230644839011E-3</v>
      </c>
      <c r="I3757" s="2">
        <v>215201</v>
      </c>
      <c r="J3757" s="2" t="s">
        <v>14741</v>
      </c>
      <c r="K3757" s="2" t="s">
        <v>14777</v>
      </c>
      <c r="L3757" s="2" t="s">
        <v>844</v>
      </c>
      <c r="M3757" s="2" t="s">
        <v>14756</v>
      </c>
      <c r="N3757" s="1" t="str">
        <f t="shared" si="58"/>
        <v>OSMANABAD142014</v>
      </c>
    </row>
    <row r="3758" spans="1:14" x14ac:dyDescent="0.3">
      <c r="A3758" s="2">
        <v>242</v>
      </c>
      <c r="B3758" s="2" t="s">
        <v>7872</v>
      </c>
      <c r="C3758" s="2" t="s">
        <v>6963</v>
      </c>
      <c r="D3758" s="2" t="s">
        <v>1018</v>
      </c>
      <c r="E3758" s="2">
        <v>15</v>
      </c>
      <c r="F3758" s="2" t="s">
        <v>19</v>
      </c>
      <c r="G3758" s="2">
        <v>393</v>
      </c>
      <c r="H3758" s="3">
        <v>1.8261996923806115E-3</v>
      </c>
      <c r="I3758" s="2">
        <v>215201</v>
      </c>
      <c r="J3758" s="2" t="s">
        <v>14741</v>
      </c>
      <c r="K3758" s="2" t="s">
        <v>14777</v>
      </c>
      <c r="L3758" s="2" t="s">
        <v>844</v>
      </c>
      <c r="M3758" s="2" t="s">
        <v>14756</v>
      </c>
      <c r="N3758" s="1" t="str">
        <f t="shared" si="58"/>
        <v>OSMANABAD152014</v>
      </c>
    </row>
    <row r="3759" spans="1:14" x14ac:dyDescent="0.3">
      <c r="A3759" s="2">
        <v>242</v>
      </c>
      <c r="B3759" s="2" t="s">
        <v>7872</v>
      </c>
      <c r="C3759" s="2" t="s">
        <v>6964</v>
      </c>
      <c r="D3759" s="2" t="s">
        <v>1018</v>
      </c>
      <c r="E3759" s="2">
        <v>16</v>
      </c>
      <c r="F3759" s="2" t="s">
        <v>3629</v>
      </c>
      <c r="G3759" s="2">
        <v>282</v>
      </c>
      <c r="H3759" s="3">
        <v>1.3104028327005916E-3</v>
      </c>
      <c r="I3759" s="2">
        <v>215201</v>
      </c>
      <c r="J3759" s="2" t="s">
        <v>14741</v>
      </c>
      <c r="K3759" s="2" t="s">
        <v>14777</v>
      </c>
      <c r="L3759" s="2" t="s">
        <v>844</v>
      </c>
      <c r="M3759" s="2" t="s">
        <v>14756</v>
      </c>
      <c r="N3759" s="1" t="str">
        <f t="shared" si="58"/>
        <v>OSMANABAD162014</v>
      </c>
    </row>
    <row r="3760" spans="1:14" x14ac:dyDescent="0.3">
      <c r="A3760" s="2">
        <v>242</v>
      </c>
      <c r="B3760" s="2" t="s">
        <v>7872</v>
      </c>
      <c r="C3760" s="2" t="s">
        <v>6965</v>
      </c>
      <c r="D3760" s="2" t="s">
        <v>1018</v>
      </c>
      <c r="E3760" s="2">
        <v>17</v>
      </c>
      <c r="F3760" s="2" t="s">
        <v>19</v>
      </c>
      <c r="G3760" s="2">
        <v>251</v>
      </c>
      <c r="H3760" s="3">
        <v>1.1663514574746399E-3</v>
      </c>
      <c r="I3760" s="2">
        <v>215201</v>
      </c>
      <c r="J3760" s="2" t="s">
        <v>14741</v>
      </c>
      <c r="K3760" s="2" t="s">
        <v>14777</v>
      </c>
      <c r="L3760" s="2" t="s">
        <v>844</v>
      </c>
      <c r="M3760" s="2" t="s">
        <v>14756</v>
      </c>
      <c r="N3760" s="1" t="str">
        <f t="shared" si="58"/>
        <v>OSMANABAD172014</v>
      </c>
    </row>
    <row r="3761" spans="1:14" x14ac:dyDescent="0.3">
      <c r="A3761" s="2">
        <v>242</v>
      </c>
      <c r="B3761" s="2" t="s">
        <v>7872</v>
      </c>
      <c r="C3761" s="2" t="s">
        <v>6966</v>
      </c>
      <c r="D3761" s="2" t="s">
        <v>1018</v>
      </c>
      <c r="E3761" s="2">
        <v>18</v>
      </c>
      <c r="F3761" s="2" t="s">
        <v>19</v>
      </c>
      <c r="G3761" s="2">
        <v>235</v>
      </c>
      <c r="H3761" s="3">
        <v>1.0920023605838264E-3</v>
      </c>
      <c r="I3761" s="2">
        <v>215201</v>
      </c>
      <c r="J3761" s="2" t="s">
        <v>14741</v>
      </c>
      <c r="K3761" s="2" t="s">
        <v>14777</v>
      </c>
      <c r="L3761" s="2" t="s">
        <v>844</v>
      </c>
      <c r="M3761" s="2" t="s">
        <v>14756</v>
      </c>
      <c r="N3761" s="1" t="str">
        <f t="shared" si="58"/>
        <v>OSMANABAD182014</v>
      </c>
    </row>
    <row r="3762" spans="1:14" x14ac:dyDescent="0.3">
      <c r="A3762" s="2">
        <v>242</v>
      </c>
      <c r="B3762" s="2" t="s">
        <v>7872</v>
      </c>
      <c r="C3762" s="2" t="s">
        <v>6967</v>
      </c>
      <c r="D3762" s="2" t="s">
        <v>1018</v>
      </c>
      <c r="E3762" s="2">
        <v>19</v>
      </c>
      <c r="F3762" s="2" t="s">
        <v>15</v>
      </c>
      <c r="G3762" s="2">
        <v>221</v>
      </c>
      <c r="H3762" s="3">
        <v>1.0269469008043642E-3</v>
      </c>
      <c r="I3762" s="2">
        <v>215201</v>
      </c>
      <c r="J3762" s="2" t="s">
        <v>14741</v>
      </c>
      <c r="K3762" s="2" t="s">
        <v>14777</v>
      </c>
      <c r="L3762" s="2" t="s">
        <v>844</v>
      </c>
      <c r="M3762" s="2" t="s">
        <v>14756</v>
      </c>
      <c r="N3762" s="1" t="str">
        <f t="shared" si="58"/>
        <v>OSMANABAD192014</v>
      </c>
    </row>
    <row r="3763" spans="1:14" x14ac:dyDescent="0.3">
      <c r="A3763" s="2">
        <v>242</v>
      </c>
      <c r="B3763" s="2" t="s">
        <v>7872</v>
      </c>
      <c r="C3763" s="2" t="s">
        <v>6968</v>
      </c>
      <c r="D3763" s="2" t="s">
        <v>1018</v>
      </c>
      <c r="E3763" s="2">
        <v>20</v>
      </c>
      <c r="F3763" s="2" t="s">
        <v>53</v>
      </c>
      <c r="G3763" s="2">
        <v>195</v>
      </c>
      <c r="H3763" s="3">
        <v>9.0612961835679197E-4</v>
      </c>
      <c r="I3763" s="2">
        <v>215201</v>
      </c>
      <c r="J3763" s="2" t="s">
        <v>14741</v>
      </c>
      <c r="K3763" s="2" t="s">
        <v>14777</v>
      </c>
      <c r="L3763" s="2" t="s">
        <v>844</v>
      </c>
      <c r="M3763" s="2" t="s">
        <v>14756</v>
      </c>
      <c r="N3763" s="1" t="str">
        <f t="shared" si="58"/>
        <v>OSMANABAD202014</v>
      </c>
    </row>
    <row r="3764" spans="1:14" x14ac:dyDescent="0.3">
      <c r="A3764" s="2">
        <v>242</v>
      </c>
      <c r="B3764" s="2" t="s">
        <v>7872</v>
      </c>
      <c r="C3764" s="2" t="s">
        <v>6969</v>
      </c>
      <c r="D3764" s="2" t="s">
        <v>1018</v>
      </c>
      <c r="E3764" s="2">
        <v>21</v>
      </c>
      <c r="F3764" s="2" t="s">
        <v>593</v>
      </c>
      <c r="G3764" s="2">
        <v>148</v>
      </c>
      <c r="H3764" s="3">
        <v>6.877291462400268E-4</v>
      </c>
      <c r="I3764" s="2">
        <v>215201</v>
      </c>
      <c r="J3764" s="2" t="s">
        <v>14741</v>
      </c>
      <c r="K3764" s="2" t="s">
        <v>14777</v>
      </c>
      <c r="L3764" s="2" t="s">
        <v>844</v>
      </c>
      <c r="M3764" s="2" t="s">
        <v>14756</v>
      </c>
      <c r="N3764" s="1" t="str">
        <f t="shared" si="58"/>
        <v>OSMANABAD212014</v>
      </c>
    </row>
    <row r="3765" spans="1:14" x14ac:dyDescent="0.3">
      <c r="A3765" s="2">
        <v>243</v>
      </c>
      <c r="B3765" s="2" t="s">
        <v>7873</v>
      </c>
      <c r="C3765" s="2" t="s">
        <v>6970</v>
      </c>
      <c r="D3765" s="2" t="s">
        <v>1018</v>
      </c>
      <c r="E3765" s="2">
        <v>1</v>
      </c>
      <c r="F3765" s="2" t="s">
        <v>51</v>
      </c>
      <c r="G3765" s="2">
        <v>78072</v>
      </c>
      <c r="H3765" s="3">
        <v>0.39800366029598438</v>
      </c>
      <c r="I3765" s="2">
        <v>196159</v>
      </c>
      <c r="J3765" s="2" t="s">
        <v>14741</v>
      </c>
      <c r="K3765" s="2" t="s">
        <v>14777</v>
      </c>
      <c r="L3765" s="2" t="s">
        <v>844</v>
      </c>
      <c r="M3765" s="2" t="s">
        <v>14756</v>
      </c>
      <c r="N3765" s="1" t="str">
        <f t="shared" si="58"/>
        <v>PARANDA12014</v>
      </c>
    </row>
    <row r="3766" spans="1:14" x14ac:dyDescent="0.3">
      <c r="A3766" s="2">
        <v>243</v>
      </c>
      <c r="B3766" s="2" t="s">
        <v>7873</v>
      </c>
      <c r="C3766" s="2" t="s">
        <v>6971</v>
      </c>
      <c r="D3766" s="2" t="s">
        <v>1018</v>
      </c>
      <c r="E3766" s="2">
        <v>2</v>
      </c>
      <c r="F3766" s="2" t="s">
        <v>103</v>
      </c>
      <c r="G3766" s="2">
        <v>65901</v>
      </c>
      <c r="H3766" s="3">
        <v>0.33595705524599939</v>
      </c>
      <c r="I3766" s="2">
        <v>196159</v>
      </c>
      <c r="J3766" s="2" t="s">
        <v>14741</v>
      </c>
      <c r="K3766" s="2" t="s">
        <v>14777</v>
      </c>
      <c r="L3766" s="2" t="s">
        <v>844</v>
      </c>
      <c r="M3766" s="2" t="s">
        <v>14756</v>
      </c>
      <c r="N3766" s="1" t="str">
        <f t="shared" si="58"/>
        <v>PARANDA22014</v>
      </c>
    </row>
    <row r="3767" spans="1:14" x14ac:dyDescent="0.3">
      <c r="A3767" s="2">
        <v>243</v>
      </c>
      <c r="B3767" s="2" t="s">
        <v>7873</v>
      </c>
      <c r="C3767" s="2" t="s">
        <v>6972</v>
      </c>
      <c r="D3767" s="2" t="s">
        <v>1018</v>
      </c>
      <c r="E3767" s="2">
        <v>3</v>
      </c>
      <c r="F3767" s="2" t="s">
        <v>753</v>
      </c>
      <c r="G3767" s="2">
        <v>37120</v>
      </c>
      <c r="H3767" s="3">
        <v>0.18923424364928451</v>
      </c>
      <c r="I3767" s="2">
        <v>196159</v>
      </c>
      <c r="J3767" s="2" t="s">
        <v>14741</v>
      </c>
      <c r="K3767" s="2" t="s">
        <v>14777</v>
      </c>
      <c r="L3767" s="2" t="s">
        <v>844</v>
      </c>
      <c r="M3767" s="2" t="s">
        <v>14756</v>
      </c>
      <c r="N3767" s="1" t="str">
        <f t="shared" si="58"/>
        <v>PARANDA32014</v>
      </c>
    </row>
    <row r="3768" spans="1:14" x14ac:dyDescent="0.3">
      <c r="A3768" s="2">
        <v>243</v>
      </c>
      <c r="B3768" s="2" t="s">
        <v>7873</v>
      </c>
      <c r="C3768" s="2" t="s">
        <v>6973</v>
      </c>
      <c r="D3768" s="2" t="s">
        <v>1018</v>
      </c>
      <c r="E3768" s="2">
        <v>4</v>
      </c>
      <c r="F3768" s="2" t="s">
        <v>7</v>
      </c>
      <c r="G3768" s="2">
        <v>7754</v>
      </c>
      <c r="H3768" s="3">
        <v>3.9529157469195907E-2</v>
      </c>
      <c r="I3768" s="2">
        <v>196159</v>
      </c>
      <c r="J3768" s="2" t="s">
        <v>14741</v>
      </c>
      <c r="K3768" s="2" t="s">
        <v>14777</v>
      </c>
      <c r="L3768" s="2" t="s">
        <v>844</v>
      </c>
      <c r="M3768" s="2" t="s">
        <v>14756</v>
      </c>
      <c r="N3768" s="1" t="str">
        <f t="shared" si="58"/>
        <v>PARANDA42014</v>
      </c>
    </row>
    <row r="3769" spans="1:14" x14ac:dyDescent="0.3">
      <c r="A3769" s="2">
        <v>243</v>
      </c>
      <c r="B3769" s="2" t="s">
        <v>7873</v>
      </c>
      <c r="C3769" s="2" t="s">
        <v>6974</v>
      </c>
      <c r="D3769" s="2" t="s">
        <v>1018</v>
      </c>
      <c r="E3769" s="2">
        <v>5</v>
      </c>
      <c r="F3769" s="2" t="s">
        <v>302</v>
      </c>
      <c r="G3769" s="2">
        <v>2424</v>
      </c>
      <c r="H3769" s="3">
        <v>1.2357322376235606E-2</v>
      </c>
      <c r="I3769" s="2">
        <v>196159</v>
      </c>
      <c r="J3769" s="2" t="s">
        <v>14741</v>
      </c>
      <c r="K3769" s="2" t="s">
        <v>14777</v>
      </c>
      <c r="L3769" s="2" t="s">
        <v>844</v>
      </c>
      <c r="M3769" s="2" t="s">
        <v>14756</v>
      </c>
      <c r="N3769" s="1" t="str">
        <f t="shared" si="58"/>
        <v>PARANDA52014</v>
      </c>
    </row>
    <row r="3770" spans="1:14" x14ac:dyDescent="0.3">
      <c r="A3770" s="2">
        <v>243</v>
      </c>
      <c r="B3770" s="2" t="s">
        <v>7873</v>
      </c>
      <c r="C3770" s="2" t="s">
        <v>6975</v>
      </c>
      <c r="D3770" s="2" t="s">
        <v>1020</v>
      </c>
      <c r="E3770" s="2">
        <v>6</v>
      </c>
      <c r="F3770" s="2" t="s">
        <v>11</v>
      </c>
      <c r="G3770" s="2">
        <v>1254</v>
      </c>
      <c r="H3770" s="3">
        <v>6.3927732094882211E-3</v>
      </c>
      <c r="I3770" s="2">
        <v>196159</v>
      </c>
      <c r="J3770" s="2" t="s">
        <v>14741</v>
      </c>
      <c r="K3770" s="2" t="s">
        <v>14777</v>
      </c>
      <c r="L3770" s="2" t="s">
        <v>844</v>
      </c>
      <c r="M3770" s="2" t="s">
        <v>14756</v>
      </c>
      <c r="N3770" s="1" t="str">
        <f t="shared" si="58"/>
        <v>PARANDA62014</v>
      </c>
    </row>
    <row r="3771" spans="1:14" x14ac:dyDescent="0.3">
      <c r="A3771" s="2">
        <v>243</v>
      </c>
      <c r="B3771" s="2" t="s">
        <v>7873</v>
      </c>
      <c r="C3771" s="2" t="s">
        <v>22</v>
      </c>
      <c r="D3771" s="2" t="s">
        <v>7923</v>
      </c>
      <c r="E3771" s="2">
        <v>7</v>
      </c>
      <c r="F3771" s="2" t="s">
        <v>22</v>
      </c>
      <c r="G3771" s="2">
        <v>1150</v>
      </c>
      <c r="H3771" s="3">
        <v>5.8625910613328983E-3</v>
      </c>
      <c r="I3771" s="2">
        <v>196159</v>
      </c>
      <c r="J3771" s="2" t="s">
        <v>14741</v>
      </c>
      <c r="K3771" s="2" t="s">
        <v>14777</v>
      </c>
      <c r="L3771" s="2" t="s">
        <v>844</v>
      </c>
      <c r="M3771" s="2" t="s">
        <v>14756</v>
      </c>
      <c r="N3771" s="1" t="str">
        <f t="shared" si="58"/>
        <v>PARANDA72014</v>
      </c>
    </row>
    <row r="3772" spans="1:14" x14ac:dyDescent="0.3">
      <c r="A3772" s="2">
        <v>243</v>
      </c>
      <c r="B3772" s="2" t="s">
        <v>7873</v>
      </c>
      <c r="C3772" s="2" t="s">
        <v>6976</v>
      </c>
      <c r="D3772" s="2" t="s">
        <v>1018</v>
      </c>
      <c r="E3772" s="2">
        <v>8</v>
      </c>
      <c r="F3772" s="2" t="s">
        <v>19</v>
      </c>
      <c r="G3772" s="2">
        <v>772</v>
      </c>
      <c r="H3772" s="3">
        <v>3.9355828689991278E-3</v>
      </c>
      <c r="I3772" s="2">
        <v>196159</v>
      </c>
      <c r="J3772" s="2" t="s">
        <v>14741</v>
      </c>
      <c r="K3772" s="2" t="s">
        <v>14777</v>
      </c>
      <c r="L3772" s="2" t="s">
        <v>844</v>
      </c>
      <c r="M3772" s="2" t="s">
        <v>14756</v>
      </c>
      <c r="N3772" s="1" t="str">
        <f t="shared" si="58"/>
        <v>PARANDA82014</v>
      </c>
    </row>
    <row r="3773" spans="1:14" x14ac:dyDescent="0.3">
      <c r="A3773" s="2">
        <v>243</v>
      </c>
      <c r="B3773" s="2" t="s">
        <v>7873</v>
      </c>
      <c r="C3773" s="2" t="s">
        <v>6977</v>
      </c>
      <c r="D3773" s="2" t="s">
        <v>1018</v>
      </c>
      <c r="E3773" s="2">
        <v>9</v>
      </c>
      <c r="F3773" s="2" t="s">
        <v>62</v>
      </c>
      <c r="G3773" s="2">
        <v>695</v>
      </c>
      <c r="H3773" s="3">
        <v>3.5430441631533601E-3</v>
      </c>
      <c r="I3773" s="2">
        <v>196159</v>
      </c>
      <c r="J3773" s="2" t="s">
        <v>14741</v>
      </c>
      <c r="K3773" s="2" t="s">
        <v>14777</v>
      </c>
      <c r="L3773" s="2" t="s">
        <v>844</v>
      </c>
      <c r="M3773" s="2" t="s">
        <v>14756</v>
      </c>
      <c r="N3773" s="1" t="str">
        <f t="shared" si="58"/>
        <v>PARANDA92014</v>
      </c>
    </row>
    <row r="3774" spans="1:14" x14ac:dyDescent="0.3">
      <c r="A3774" s="2">
        <v>243</v>
      </c>
      <c r="B3774" s="2" t="s">
        <v>7873</v>
      </c>
      <c r="C3774" s="2" t="s">
        <v>2898</v>
      </c>
      <c r="D3774" s="2" t="s">
        <v>1018</v>
      </c>
      <c r="E3774" s="2">
        <v>10</v>
      </c>
      <c r="F3774" s="2" t="s">
        <v>19</v>
      </c>
      <c r="G3774" s="2">
        <v>536</v>
      </c>
      <c r="H3774" s="3">
        <v>2.732477225108203E-3</v>
      </c>
      <c r="I3774" s="2">
        <v>196159</v>
      </c>
      <c r="J3774" s="2" t="s">
        <v>14741</v>
      </c>
      <c r="K3774" s="2" t="s">
        <v>14777</v>
      </c>
      <c r="L3774" s="2" t="s">
        <v>844</v>
      </c>
      <c r="M3774" s="2" t="s">
        <v>14756</v>
      </c>
      <c r="N3774" s="1" t="str">
        <f t="shared" si="58"/>
        <v>PARANDA102014</v>
      </c>
    </row>
    <row r="3775" spans="1:14" x14ac:dyDescent="0.3">
      <c r="A3775" s="2">
        <v>243</v>
      </c>
      <c r="B3775" s="2" t="s">
        <v>7873</v>
      </c>
      <c r="C3775" s="2" t="s">
        <v>6978</v>
      </c>
      <c r="D3775" s="2" t="s">
        <v>1018</v>
      </c>
      <c r="E3775" s="2">
        <v>11</v>
      </c>
      <c r="F3775" s="2" t="s">
        <v>19</v>
      </c>
      <c r="G3775" s="2">
        <v>481</v>
      </c>
      <c r="H3775" s="3">
        <v>2.4520924352183686E-3</v>
      </c>
      <c r="I3775" s="2">
        <v>196159</v>
      </c>
      <c r="J3775" s="2" t="s">
        <v>14741</v>
      </c>
      <c r="K3775" s="2" t="s">
        <v>14777</v>
      </c>
      <c r="L3775" s="2" t="s">
        <v>844</v>
      </c>
      <c r="M3775" s="2" t="s">
        <v>14756</v>
      </c>
      <c r="N3775" s="1" t="str">
        <f t="shared" si="58"/>
        <v>PARANDA112014</v>
      </c>
    </row>
    <row r="3776" spans="1:14" x14ac:dyDescent="0.3">
      <c r="A3776" s="2">
        <v>244</v>
      </c>
      <c r="B3776" s="2" t="s">
        <v>7874</v>
      </c>
      <c r="C3776" s="2" t="s">
        <v>6979</v>
      </c>
      <c r="D3776" s="2" t="s">
        <v>1018</v>
      </c>
      <c r="E3776" s="2">
        <v>1</v>
      </c>
      <c r="F3776" s="2" t="s">
        <v>103</v>
      </c>
      <c r="G3776" s="2">
        <v>60399</v>
      </c>
      <c r="H3776" s="3">
        <v>0.29915749119600588</v>
      </c>
      <c r="I3776" s="2">
        <v>201897</v>
      </c>
      <c r="J3776" s="2" t="s">
        <v>14741</v>
      </c>
      <c r="K3776" s="2" t="s">
        <v>908</v>
      </c>
      <c r="L3776" s="2" t="s">
        <v>2949</v>
      </c>
      <c r="M3776" s="2" t="s">
        <v>14759</v>
      </c>
      <c r="N3776" s="1" t="str">
        <f t="shared" si="58"/>
        <v>KARMALA12014</v>
      </c>
    </row>
    <row r="3777" spans="1:14" x14ac:dyDescent="0.3">
      <c r="A3777" s="2">
        <v>244</v>
      </c>
      <c r="B3777" s="2" t="s">
        <v>7874</v>
      </c>
      <c r="C3777" s="2" t="s">
        <v>6980</v>
      </c>
      <c r="D3777" s="2" t="s">
        <v>1020</v>
      </c>
      <c r="E3777" s="2">
        <v>2</v>
      </c>
      <c r="F3777" s="2" t="s">
        <v>51</v>
      </c>
      <c r="G3777" s="2">
        <v>60189</v>
      </c>
      <c r="H3777" s="3">
        <v>0.29811735687008722</v>
      </c>
      <c r="I3777" s="2">
        <v>201897</v>
      </c>
      <c r="J3777" s="2" t="s">
        <v>14741</v>
      </c>
      <c r="K3777" s="2" t="s">
        <v>908</v>
      </c>
      <c r="L3777" s="2" t="s">
        <v>2949</v>
      </c>
      <c r="M3777" s="2" t="s">
        <v>14759</v>
      </c>
      <c r="N3777" s="1" t="str">
        <f t="shared" si="58"/>
        <v>KARMALA22014</v>
      </c>
    </row>
    <row r="3778" spans="1:14" x14ac:dyDescent="0.3">
      <c r="A3778" s="2">
        <v>244</v>
      </c>
      <c r="B3778" s="2" t="s">
        <v>7874</v>
      </c>
      <c r="C3778" s="2" t="s">
        <v>6981</v>
      </c>
      <c r="D3778" s="2" t="s">
        <v>1018</v>
      </c>
      <c r="E3778" s="2">
        <v>3</v>
      </c>
      <c r="F3778" s="2" t="s">
        <v>914</v>
      </c>
      <c r="G3778" s="2">
        <v>58136</v>
      </c>
      <c r="H3778" s="3">
        <v>0.28794880557908242</v>
      </c>
      <c r="I3778" s="2">
        <v>201897</v>
      </c>
      <c r="J3778" s="2" t="s">
        <v>14741</v>
      </c>
      <c r="K3778" s="2" t="s">
        <v>908</v>
      </c>
      <c r="L3778" s="2" t="s">
        <v>2949</v>
      </c>
      <c r="M3778" s="2" t="s">
        <v>14759</v>
      </c>
      <c r="N3778" s="1" t="str">
        <f t="shared" si="58"/>
        <v>KARMALA32014</v>
      </c>
    </row>
    <row r="3779" spans="1:14" x14ac:dyDescent="0.3">
      <c r="A3779" s="2">
        <v>244</v>
      </c>
      <c r="B3779" s="2" t="s">
        <v>7874</v>
      </c>
      <c r="C3779" s="2" t="s">
        <v>6982</v>
      </c>
      <c r="D3779" s="2" t="s">
        <v>1018</v>
      </c>
      <c r="E3779" s="2">
        <v>4</v>
      </c>
      <c r="F3779" s="2" t="s">
        <v>7</v>
      </c>
      <c r="G3779" s="2">
        <v>14321</v>
      </c>
      <c r="H3779" s="3">
        <v>7.0932208007053105E-2</v>
      </c>
      <c r="I3779" s="2">
        <v>201897</v>
      </c>
      <c r="J3779" s="2" t="s">
        <v>14741</v>
      </c>
      <c r="K3779" s="2" t="s">
        <v>908</v>
      </c>
      <c r="L3779" s="2" t="s">
        <v>2949</v>
      </c>
      <c r="M3779" s="2" t="s">
        <v>14759</v>
      </c>
      <c r="N3779" s="1" t="str">
        <f t="shared" ref="N3779:N3842" si="59">B3779&amp;E3779&amp;2014</f>
        <v>KARMALA42014</v>
      </c>
    </row>
    <row r="3780" spans="1:14" x14ac:dyDescent="0.3">
      <c r="A3780" s="2">
        <v>244</v>
      </c>
      <c r="B3780" s="2" t="s">
        <v>7874</v>
      </c>
      <c r="C3780" s="2" t="s">
        <v>6983</v>
      </c>
      <c r="D3780" s="2" t="s">
        <v>1018</v>
      </c>
      <c r="E3780" s="2">
        <v>5</v>
      </c>
      <c r="F3780" s="2" t="s">
        <v>19</v>
      </c>
      <c r="G3780" s="2">
        <v>2000</v>
      </c>
      <c r="H3780" s="3">
        <v>9.9060411992253471E-3</v>
      </c>
      <c r="I3780" s="2">
        <v>201897</v>
      </c>
      <c r="J3780" s="2" t="s">
        <v>14741</v>
      </c>
      <c r="K3780" s="2" t="s">
        <v>908</v>
      </c>
      <c r="L3780" s="2" t="s">
        <v>2949</v>
      </c>
      <c r="M3780" s="2" t="s">
        <v>14759</v>
      </c>
      <c r="N3780" s="1" t="str">
        <f t="shared" si="59"/>
        <v>KARMALA52014</v>
      </c>
    </row>
    <row r="3781" spans="1:14" x14ac:dyDescent="0.3">
      <c r="A3781" s="2">
        <v>244</v>
      </c>
      <c r="B3781" s="2" t="s">
        <v>7874</v>
      </c>
      <c r="C3781" s="2" t="s">
        <v>6984</v>
      </c>
      <c r="D3781" s="2" t="s">
        <v>1018</v>
      </c>
      <c r="E3781" s="2">
        <v>6</v>
      </c>
      <c r="F3781" s="2" t="s">
        <v>302</v>
      </c>
      <c r="G3781" s="2">
        <v>1146</v>
      </c>
      <c r="H3781" s="3">
        <v>5.6761616071561239E-3</v>
      </c>
      <c r="I3781" s="2">
        <v>201897</v>
      </c>
      <c r="J3781" s="2" t="s">
        <v>14741</v>
      </c>
      <c r="K3781" s="2" t="s">
        <v>908</v>
      </c>
      <c r="L3781" s="2" t="s">
        <v>2949</v>
      </c>
      <c r="M3781" s="2" t="s">
        <v>14759</v>
      </c>
      <c r="N3781" s="1" t="str">
        <f t="shared" si="59"/>
        <v>KARMALA62014</v>
      </c>
    </row>
    <row r="3782" spans="1:14" x14ac:dyDescent="0.3">
      <c r="A3782" s="2">
        <v>244</v>
      </c>
      <c r="B3782" s="2" t="s">
        <v>7874</v>
      </c>
      <c r="C3782" s="2" t="s">
        <v>6985</v>
      </c>
      <c r="D3782" s="2" t="s">
        <v>1018</v>
      </c>
      <c r="E3782" s="2">
        <v>7</v>
      </c>
      <c r="F3782" s="2" t="s">
        <v>15</v>
      </c>
      <c r="G3782" s="2">
        <v>1139</v>
      </c>
      <c r="H3782" s="3">
        <v>5.6414904629588352E-3</v>
      </c>
      <c r="I3782" s="2">
        <v>201897</v>
      </c>
      <c r="J3782" s="2" t="s">
        <v>14741</v>
      </c>
      <c r="K3782" s="2" t="s">
        <v>908</v>
      </c>
      <c r="L3782" s="2" t="s">
        <v>2949</v>
      </c>
      <c r="M3782" s="2" t="s">
        <v>14759</v>
      </c>
      <c r="N3782" s="1" t="str">
        <f t="shared" si="59"/>
        <v>KARMALA72014</v>
      </c>
    </row>
    <row r="3783" spans="1:14" x14ac:dyDescent="0.3">
      <c r="A3783" s="2">
        <v>244</v>
      </c>
      <c r="B3783" s="2" t="s">
        <v>7874</v>
      </c>
      <c r="C3783" s="2" t="s">
        <v>6986</v>
      </c>
      <c r="D3783" s="2" t="s">
        <v>1018</v>
      </c>
      <c r="E3783" s="2">
        <v>8</v>
      </c>
      <c r="F3783" s="2" t="s">
        <v>11</v>
      </c>
      <c r="G3783" s="2">
        <v>1130</v>
      </c>
      <c r="H3783" s="3">
        <v>5.5969132775623215E-3</v>
      </c>
      <c r="I3783" s="2">
        <v>201897</v>
      </c>
      <c r="J3783" s="2" t="s">
        <v>14741</v>
      </c>
      <c r="K3783" s="2" t="s">
        <v>908</v>
      </c>
      <c r="L3783" s="2" t="s">
        <v>2949</v>
      </c>
      <c r="M3783" s="2" t="s">
        <v>14759</v>
      </c>
      <c r="N3783" s="1" t="str">
        <f t="shared" si="59"/>
        <v>KARMALA82014</v>
      </c>
    </row>
    <row r="3784" spans="1:14" x14ac:dyDescent="0.3">
      <c r="A3784" s="2">
        <v>244</v>
      </c>
      <c r="B3784" s="2" t="s">
        <v>7874</v>
      </c>
      <c r="C3784" s="2" t="s">
        <v>22</v>
      </c>
      <c r="D3784" s="2" t="s">
        <v>7923</v>
      </c>
      <c r="E3784" s="2">
        <v>9</v>
      </c>
      <c r="F3784" s="2" t="s">
        <v>22</v>
      </c>
      <c r="G3784" s="2">
        <v>733</v>
      </c>
      <c r="H3784" s="3">
        <v>3.63056409951609E-3</v>
      </c>
      <c r="I3784" s="2">
        <v>201897</v>
      </c>
      <c r="J3784" s="2" t="s">
        <v>14741</v>
      </c>
      <c r="K3784" s="2" t="s">
        <v>908</v>
      </c>
      <c r="L3784" s="2" t="s">
        <v>2949</v>
      </c>
      <c r="M3784" s="2" t="s">
        <v>14759</v>
      </c>
      <c r="N3784" s="1" t="str">
        <f t="shared" si="59"/>
        <v>KARMALA92014</v>
      </c>
    </row>
    <row r="3785" spans="1:14" x14ac:dyDescent="0.3">
      <c r="A3785" s="2">
        <v>244</v>
      </c>
      <c r="B3785" s="2" t="s">
        <v>7874</v>
      </c>
      <c r="C3785" s="2" t="s">
        <v>6987</v>
      </c>
      <c r="D3785" s="2" t="s">
        <v>1018</v>
      </c>
      <c r="E3785" s="2">
        <v>10</v>
      </c>
      <c r="F3785" s="2" t="s">
        <v>19</v>
      </c>
      <c r="G3785" s="2">
        <v>671</v>
      </c>
      <c r="H3785" s="3">
        <v>3.3234768223401041E-3</v>
      </c>
      <c r="I3785" s="2">
        <v>201897</v>
      </c>
      <c r="J3785" s="2" t="s">
        <v>14741</v>
      </c>
      <c r="K3785" s="2" t="s">
        <v>908</v>
      </c>
      <c r="L3785" s="2" t="s">
        <v>2949</v>
      </c>
      <c r="M3785" s="2" t="s">
        <v>14759</v>
      </c>
      <c r="N3785" s="1" t="str">
        <f t="shared" si="59"/>
        <v>KARMALA102014</v>
      </c>
    </row>
    <row r="3786" spans="1:14" x14ac:dyDescent="0.3">
      <c r="A3786" s="2">
        <v>244</v>
      </c>
      <c r="B3786" s="2" t="s">
        <v>7874</v>
      </c>
      <c r="C3786" s="2" t="s">
        <v>6988</v>
      </c>
      <c r="D3786" s="2" t="s">
        <v>1018</v>
      </c>
      <c r="E3786" s="2">
        <v>11</v>
      </c>
      <c r="F3786" s="2" t="s">
        <v>19</v>
      </c>
      <c r="G3786" s="2">
        <v>568</v>
      </c>
      <c r="H3786" s="3">
        <v>2.8133157005799988E-3</v>
      </c>
      <c r="I3786" s="2">
        <v>201897</v>
      </c>
      <c r="J3786" s="2" t="s">
        <v>14741</v>
      </c>
      <c r="K3786" s="2" t="s">
        <v>908</v>
      </c>
      <c r="L3786" s="2" t="s">
        <v>2949</v>
      </c>
      <c r="M3786" s="2" t="s">
        <v>14759</v>
      </c>
      <c r="N3786" s="1" t="str">
        <f t="shared" si="59"/>
        <v>KARMALA112014</v>
      </c>
    </row>
    <row r="3787" spans="1:14" x14ac:dyDescent="0.3">
      <c r="A3787" s="2">
        <v>244</v>
      </c>
      <c r="B3787" s="2" t="s">
        <v>7874</v>
      </c>
      <c r="C3787" s="2" t="s">
        <v>6989</v>
      </c>
      <c r="D3787" s="2" t="s">
        <v>1018</v>
      </c>
      <c r="E3787" s="2">
        <v>12</v>
      </c>
      <c r="F3787" s="2" t="s">
        <v>19</v>
      </c>
      <c r="G3787" s="2">
        <v>552</v>
      </c>
      <c r="H3787" s="3">
        <v>2.7340673709861959E-3</v>
      </c>
      <c r="I3787" s="2">
        <v>201897</v>
      </c>
      <c r="J3787" s="2" t="s">
        <v>14741</v>
      </c>
      <c r="K3787" s="2" t="s">
        <v>908</v>
      </c>
      <c r="L3787" s="2" t="s">
        <v>2949</v>
      </c>
      <c r="M3787" s="2" t="s">
        <v>14759</v>
      </c>
      <c r="N3787" s="1" t="str">
        <f t="shared" si="59"/>
        <v>KARMALA122014</v>
      </c>
    </row>
    <row r="3788" spans="1:14" x14ac:dyDescent="0.3">
      <c r="A3788" s="2">
        <v>244</v>
      </c>
      <c r="B3788" s="2" t="s">
        <v>7874</v>
      </c>
      <c r="C3788" s="2" t="s">
        <v>6990</v>
      </c>
      <c r="D3788" s="2" t="s">
        <v>1018</v>
      </c>
      <c r="E3788" s="2">
        <v>13</v>
      </c>
      <c r="F3788" s="2" t="s">
        <v>6311</v>
      </c>
      <c r="G3788" s="2">
        <v>407</v>
      </c>
      <c r="H3788" s="3">
        <v>2.0158793840423582E-3</v>
      </c>
      <c r="I3788" s="2">
        <v>201897</v>
      </c>
      <c r="J3788" s="2" t="s">
        <v>14741</v>
      </c>
      <c r="K3788" s="2" t="s">
        <v>908</v>
      </c>
      <c r="L3788" s="2" t="s">
        <v>2949</v>
      </c>
      <c r="M3788" s="2" t="s">
        <v>14759</v>
      </c>
      <c r="N3788" s="1" t="str">
        <f t="shared" si="59"/>
        <v>KARMALA132014</v>
      </c>
    </row>
    <row r="3789" spans="1:14" x14ac:dyDescent="0.3">
      <c r="A3789" s="2">
        <v>244</v>
      </c>
      <c r="B3789" s="2" t="s">
        <v>7874</v>
      </c>
      <c r="C3789" s="2" t="s">
        <v>6991</v>
      </c>
      <c r="D3789" s="2" t="s">
        <v>1018</v>
      </c>
      <c r="E3789" s="2">
        <v>14</v>
      </c>
      <c r="F3789" s="2" t="s">
        <v>19</v>
      </c>
      <c r="G3789" s="2">
        <v>262</v>
      </c>
      <c r="H3789" s="3">
        <v>1.2976913970985206E-3</v>
      </c>
      <c r="I3789" s="2">
        <v>201897</v>
      </c>
      <c r="J3789" s="2" t="s">
        <v>14741</v>
      </c>
      <c r="K3789" s="2" t="s">
        <v>908</v>
      </c>
      <c r="L3789" s="2" t="s">
        <v>2949</v>
      </c>
      <c r="M3789" s="2" t="s">
        <v>14759</v>
      </c>
      <c r="N3789" s="1" t="str">
        <f t="shared" si="59"/>
        <v>KARMALA142014</v>
      </c>
    </row>
    <row r="3790" spans="1:14" x14ac:dyDescent="0.3">
      <c r="A3790" s="2">
        <v>244</v>
      </c>
      <c r="B3790" s="2" t="s">
        <v>7874</v>
      </c>
      <c r="C3790" s="2" t="s">
        <v>6992</v>
      </c>
      <c r="D3790" s="2" t="s">
        <v>1018</v>
      </c>
      <c r="E3790" s="2">
        <v>15</v>
      </c>
      <c r="F3790" s="2" t="s">
        <v>19</v>
      </c>
      <c r="G3790" s="2">
        <v>244</v>
      </c>
      <c r="H3790" s="3">
        <v>1.2085370263054925E-3</v>
      </c>
      <c r="I3790" s="2">
        <v>201897</v>
      </c>
      <c r="J3790" s="2" t="s">
        <v>14741</v>
      </c>
      <c r="K3790" s="2" t="s">
        <v>908</v>
      </c>
      <c r="L3790" s="2" t="s">
        <v>2949</v>
      </c>
      <c r="M3790" s="2" t="s">
        <v>14759</v>
      </c>
      <c r="N3790" s="1" t="str">
        <f t="shared" si="59"/>
        <v>KARMALA152014</v>
      </c>
    </row>
    <row r="3791" spans="1:14" x14ac:dyDescent="0.3">
      <c r="A3791" s="2">
        <v>245</v>
      </c>
      <c r="B3791" s="2" t="s">
        <v>7875</v>
      </c>
      <c r="C3791" s="2" t="s">
        <v>6993</v>
      </c>
      <c r="D3791" s="2" t="s">
        <v>1018</v>
      </c>
      <c r="E3791" s="2">
        <v>1</v>
      </c>
      <c r="F3791" s="2" t="s">
        <v>51</v>
      </c>
      <c r="G3791" s="2">
        <v>97171</v>
      </c>
      <c r="H3791" s="3">
        <v>0.43722271716926286</v>
      </c>
      <c r="I3791" s="2">
        <v>222246</v>
      </c>
      <c r="J3791" s="2" t="s">
        <v>14741</v>
      </c>
      <c r="K3791" s="2" t="s">
        <v>908</v>
      </c>
      <c r="L3791" s="2" t="s">
        <v>2949</v>
      </c>
      <c r="M3791" s="2" t="s">
        <v>14759</v>
      </c>
      <c r="N3791" s="1" t="str">
        <f t="shared" si="59"/>
        <v>MADHA12014</v>
      </c>
    </row>
    <row r="3792" spans="1:14" x14ac:dyDescent="0.3">
      <c r="A3792" s="2">
        <v>245</v>
      </c>
      <c r="B3792" s="2" t="s">
        <v>7875</v>
      </c>
      <c r="C3792" s="2" t="s">
        <v>6994</v>
      </c>
      <c r="D3792" s="2" t="s">
        <v>1018</v>
      </c>
      <c r="E3792" s="2">
        <v>2</v>
      </c>
      <c r="F3792" s="2" t="s">
        <v>7</v>
      </c>
      <c r="G3792" s="2">
        <v>61911</v>
      </c>
      <c r="H3792" s="3">
        <v>0.2785696930428444</v>
      </c>
      <c r="I3792" s="2">
        <v>222246</v>
      </c>
      <c r="J3792" s="2" t="s">
        <v>14741</v>
      </c>
      <c r="K3792" s="2" t="s">
        <v>908</v>
      </c>
      <c r="L3792" s="2" t="s">
        <v>2949</v>
      </c>
      <c r="M3792" s="2" t="s">
        <v>14759</v>
      </c>
      <c r="N3792" s="1" t="str">
        <f t="shared" si="59"/>
        <v>MADHA22014</v>
      </c>
    </row>
    <row r="3793" spans="1:14" x14ac:dyDescent="0.3">
      <c r="A3793" s="2">
        <v>245</v>
      </c>
      <c r="B3793" s="2" t="s">
        <v>7875</v>
      </c>
      <c r="C3793" s="2" t="s">
        <v>6995</v>
      </c>
      <c r="D3793" s="2" t="s">
        <v>1018</v>
      </c>
      <c r="E3793" s="2">
        <v>3</v>
      </c>
      <c r="F3793" s="2" t="s">
        <v>103</v>
      </c>
      <c r="G3793" s="2">
        <v>40493</v>
      </c>
      <c r="H3793" s="3">
        <v>0.18219900470649641</v>
      </c>
      <c r="I3793" s="2">
        <v>222246</v>
      </c>
      <c r="J3793" s="2" t="s">
        <v>14741</v>
      </c>
      <c r="K3793" s="2" t="s">
        <v>908</v>
      </c>
      <c r="L3793" s="2" t="s">
        <v>2949</v>
      </c>
      <c r="M3793" s="2" t="s">
        <v>14759</v>
      </c>
      <c r="N3793" s="1" t="str">
        <f t="shared" si="59"/>
        <v>MADHA32014</v>
      </c>
    </row>
    <row r="3794" spans="1:14" x14ac:dyDescent="0.3">
      <c r="A3794" s="2">
        <v>245</v>
      </c>
      <c r="B3794" s="2" t="s">
        <v>7875</v>
      </c>
      <c r="C3794" s="2" t="s">
        <v>6996</v>
      </c>
      <c r="D3794" s="2" t="s">
        <v>1018</v>
      </c>
      <c r="E3794" s="2">
        <v>4</v>
      </c>
      <c r="F3794" s="2" t="s">
        <v>19</v>
      </c>
      <c r="G3794" s="2">
        <v>14056</v>
      </c>
      <c r="H3794" s="3">
        <v>6.3245232760094666E-2</v>
      </c>
      <c r="I3794" s="2">
        <v>222246</v>
      </c>
      <c r="J3794" s="2" t="s">
        <v>14741</v>
      </c>
      <c r="K3794" s="2" t="s">
        <v>908</v>
      </c>
      <c r="L3794" s="2" t="s">
        <v>2949</v>
      </c>
      <c r="M3794" s="2" t="s">
        <v>14759</v>
      </c>
      <c r="N3794" s="1" t="str">
        <f t="shared" si="59"/>
        <v>MADHA42014</v>
      </c>
    </row>
    <row r="3795" spans="1:14" x14ac:dyDescent="0.3">
      <c r="A3795" s="2">
        <v>245</v>
      </c>
      <c r="B3795" s="2" t="s">
        <v>7875</v>
      </c>
      <c r="C3795" s="2" t="s">
        <v>6997</v>
      </c>
      <c r="D3795" s="2" t="s">
        <v>1018</v>
      </c>
      <c r="E3795" s="2">
        <v>5</v>
      </c>
      <c r="F3795" s="2" t="s">
        <v>11</v>
      </c>
      <c r="G3795" s="2">
        <v>2165</v>
      </c>
      <c r="H3795" s="3">
        <v>9.7414576640299493E-3</v>
      </c>
      <c r="I3795" s="2">
        <v>222246</v>
      </c>
      <c r="J3795" s="2" t="s">
        <v>14741</v>
      </c>
      <c r="K3795" s="2" t="s">
        <v>908</v>
      </c>
      <c r="L3795" s="2" t="s">
        <v>2949</v>
      </c>
      <c r="M3795" s="2" t="s">
        <v>14759</v>
      </c>
      <c r="N3795" s="1" t="str">
        <f t="shared" si="59"/>
        <v>MADHA52014</v>
      </c>
    </row>
    <row r="3796" spans="1:14" x14ac:dyDescent="0.3">
      <c r="A3796" s="2">
        <v>245</v>
      </c>
      <c r="B3796" s="2" t="s">
        <v>7875</v>
      </c>
      <c r="C3796" s="2" t="s">
        <v>6998</v>
      </c>
      <c r="D3796" s="2" t="s">
        <v>1018</v>
      </c>
      <c r="E3796" s="2">
        <v>6</v>
      </c>
      <c r="F3796" s="2" t="s">
        <v>19</v>
      </c>
      <c r="G3796" s="2">
        <v>1520</v>
      </c>
      <c r="H3796" s="3">
        <v>6.8392681983027812E-3</v>
      </c>
      <c r="I3796" s="2">
        <v>222246</v>
      </c>
      <c r="J3796" s="2" t="s">
        <v>14741</v>
      </c>
      <c r="K3796" s="2" t="s">
        <v>908</v>
      </c>
      <c r="L3796" s="2" t="s">
        <v>2949</v>
      </c>
      <c r="M3796" s="2" t="s">
        <v>14759</v>
      </c>
      <c r="N3796" s="1" t="str">
        <f t="shared" si="59"/>
        <v>MADHA62014</v>
      </c>
    </row>
    <row r="3797" spans="1:14" x14ac:dyDescent="0.3">
      <c r="A3797" s="2">
        <v>245</v>
      </c>
      <c r="B3797" s="2" t="s">
        <v>7875</v>
      </c>
      <c r="C3797" s="2" t="s">
        <v>22</v>
      </c>
      <c r="D3797" s="2" t="s">
        <v>7923</v>
      </c>
      <c r="E3797" s="2">
        <v>7</v>
      </c>
      <c r="F3797" s="2" t="s">
        <v>22</v>
      </c>
      <c r="G3797" s="2">
        <v>1454</v>
      </c>
      <c r="H3797" s="3">
        <v>6.5422999739027923E-3</v>
      </c>
      <c r="I3797" s="2">
        <v>222246</v>
      </c>
      <c r="J3797" s="2" t="s">
        <v>14741</v>
      </c>
      <c r="K3797" s="2" t="s">
        <v>908</v>
      </c>
      <c r="L3797" s="2" t="s">
        <v>2949</v>
      </c>
      <c r="M3797" s="2" t="s">
        <v>14759</v>
      </c>
      <c r="N3797" s="1" t="str">
        <f t="shared" si="59"/>
        <v>MADHA72014</v>
      </c>
    </row>
    <row r="3798" spans="1:14" x14ac:dyDescent="0.3">
      <c r="A3798" s="2">
        <v>245</v>
      </c>
      <c r="B3798" s="2" t="s">
        <v>7875</v>
      </c>
      <c r="C3798" s="2" t="s">
        <v>6999</v>
      </c>
      <c r="D3798" s="2" t="s">
        <v>1018</v>
      </c>
      <c r="E3798" s="2">
        <v>8</v>
      </c>
      <c r="F3798" s="2" t="s">
        <v>486</v>
      </c>
      <c r="G3798" s="2">
        <v>976</v>
      </c>
      <c r="H3798" s="3">
        <v>4.3915301062786285E-3</v>
      </c>
      <c r="I3798" s="2">
        <v>222246</v>
      </c>
      <c r="J3798" s="2" t="s">
        <v>14741</v>
      </c>
      <c r="K3798" s="2" t="s">
        <v>908</v>
      </c>
      <c r="L3798" s="2" t="s">
        <v>2949</v>
      </c>
      <c r="M3798" s="2" t="s">
        <v>14759</v>
      </c>
      <c r="N3798" s="1" t="str">
        <f t="shared" si="59"/>
        <v>MADHA82014</v>
      </c>
    </row>
    <row r="3799" spans="1:14" x14ac:dyDescent="0.3">
      <c r="A3799" s="2">
        <v>245</v>
      </c>
      <c r="B3799" s="2" t="s">
        <v>7875</v>
      </c>
      <c r="C3799" s="2" t="s">
        <v>7000</v>
      </c>
      <c r="D3799" s="2" t="s">
        <v>1018</v>
      </c>
      <c r="E3799" s="2">
        <v>9</v>
      </c>
      <c r="F3799" s="2" t="s">
        <v>6311</v>
      </c>
      <c r="G3799" s="2">
        <v>829</v>
      </c>
      <c r="H3799" s="3">
        <v>3.7301008792059252E-3</v>
      </c>
      <c r="I3799" s="2">
        <v>222246</v>
      </c>
      <c r="J3799" s="2" t="s">
        <v>14741</v>
      </c>
      <c r="K3799" s="2" t="s">
        <v>908</v>
      </c>
      <c r="L3799" s="2" t="s">
        <v>2949</v>
      </c>
      <c r="M3799" s="2" t="s">
        <v>14759</v>
      </c>
      <c r="N3799" s="1" t="str">
        <f t="shared" si="59"/>
        <v>MADHA92014</v>
      </c>
    </row>
    <row r="3800" spans="1:14" x14ac:dyDescent="0.3">
      <c r="A3800" s="2">
        <v>245</v>
      </c>
      <c r="B3800" s="2" t="s">
        <v>7875</v>
      </c>
      <c r="C3800" s="2" t="s">
        <v>7001</v>
      </c>
      <c r="D3800" s="2" t="s">
        <v>1018</v>
      </c>
      <c r="E3800" s="2">
        <v>10</v>
      </c>
      <c r="F3800" s="2" t="s">
        <v>19</v>
      </c>
      <c r="G3800" s="2">
        <v>513</v>
      </c>
      <c r="H3800" s="3">
        <v>2.3082530169271889E-3</v>
      </c>
      <c r="I3800" s="2">
        <v>222246</v>
      </c>
      <c r="J3800" s="2" t="s">
        <v>14741</v>
      </c>
      <c r="K3800" s="2" t="s">
        <v>908</v>
      </c>
      <c r="L3800" s="2" t="s">
        <v>2949</v>
      </c>
      <c r="M3800" s="2" t="s">
        <v>14759</v>
      </c>
      <c r="N3800" s="1" t="str">
        <f t="shared" si="59"/>
        <v>MADHA102014</v>
      </c>
    </row>
    <row r="3801" spans="1:14" x14ac:dyDescent="0.3">
      <c r="A3801" s="2">
        <v>245</v>
      </c>
      <c r="B3801" s="2" t="s">
        <v>7875</v>
      </c>
      <c r="C3801" s="2" t="s">
        <v>7002</v>
      </c>
      <c r="D3801" s="2" t="s">
        <v>1018</v>
      </c>
      <c r="E3801" s="2">
        <v>11</v>
      </c>
      <c r="F3801" s="2" t="s">
        <v>19</v>
      </c>
      <c r="G3801" s="2">
        <v>486</v>
      </c>
      <c r="H3801" s="3">
        <v>2.186766016036284E-3</v>
      </c>
      <c r="I3801" s="2">
        <v>222246</v>
      </c>
      <c r="J3801" s="2" t="s">
        <v>14741</v>
      </c>
      <c r="K3801" s="2" t="s">
        <v>908</v>
      </c>
      <c r="L3801" s="2" t="s">
        <v>2949</v>
      </c>
      <c r="M3801" s="2" t="s">
        <v>14759</v>
      </c>
      <c r="N3801" s="1" t="str">
        <f t="shared" si="59"/>
        <v>MADHA112014</v>
      </c>
    </row>
    <row r="3802" spans="1:14" x14ac:dyDescent="0.3">
      <c r="A3802" s="2">
        <v>245</v>
      </c>
      <c r="B3802" s="2" t="s">
        <v>7875</v>
      </c>
      <c r="C3802" s="2" t="s">
        <v>7003</v>
      </c>
      <c r="D3802" s="2" t="s">
        <v>1018</v>
      </c>
      <c r="E3802" s="2">
        <v>12</v>
      </c>
      <c r="F3802" s="2" t="s">
        <v>19</v>
      </c>
      <c r="G3802" s="2">
        <v>288</v>
      </c>
      <c r="H3802" s="3">
        <v>1.2958613428363166E-3</v>
      </c>
      <c r="I3802" s="2">
        <v>222246</v>
      </c>
      <c r="J3802" s="2" t="s">
        <v>14741</v>
      </c>
      <c r="K3802" s="2" t="s">
        <v>908</v>
      </c>
      <c r="L3802" s="2" t="s">
        <v>2949</v>
      </c>
      <c r="M3802" s="2" t="s">
        <v>14759</v>
      </c>
      <c r="N3802" s="1" t="str">
        <f t="shared" si="59"/>
        <v>MADHA122014</v>
      </c>
    </row>
    <row r="3803" spans="1:14" x14ac:dyDescent="0.3">
      <c r="A3803" s="2">
        <v>245</v>
      </c>
      <c r="B3803" s="2" t="s">
        <v>7875</v>
      </c>
      <c r="C3803" s="2" t="s">
        <v>7004</v>
      </c>
      <c r="D3803" s="2" t="s">
        <v>1018</v>
      </c>
      <c r="E3803" s="2">
        <v>13</v>
      </c>
      <c r="F3803" s="2" t="s">
        <v>19</v>
      </c>
      <c r="G3803" s="2">
        <v>195</v>
      </c>
      <c r="H3803" s="3">
        <v>8.7740611754542268E-4</v>
      </c>
      <c r="I3803" s="2">
        <v>222246</v>
      </c>
      <c r="J3803" s="2" t="s">
        <v>14741</v>
      </c>
      <c r="K3803" s="2" t="s">
        <v>908</v>
      </c>
      <c r="L3803" s="2" t="s">
        <v>2949</v>
      </c>
      <c r="M3803" s="2" t="s">
        <v>14759</v>
      </c>
      <c r="N3803" s="1" t="str">
        <f t="shared" si="59"/>
        <v>MADHA132014</v>
      </c>
    </row>
    <row r="3804" spans="1:14" x14ac:dyDescent="0.3">
      <c r="A3804" s="2">
        <v>245</v>
      </c>
      <c r="B3804" s="2" t="s">
        <v>7875</v>
      </c>
      <c r="C3804" s="2" t="s">
        <v>7005</v>
      </c>
      <c r="D3804" s="2" t="s">
        <v>1018</v>
      </c>
      <c r="E3804" s="2">
        <v>14</v>
      </c>
      <c r="F3804" s="2" t="s">
        <v>19</v>
      </c>
      <c r="G3804" s="2">
        <v>189</v>
      </c>
      <c r="H3804" s="3">
        <v>8.5040900623633273E-4</v>
      </c>
      <c r="I3804" s="2">
        <v>222246</v>
      </c>
      <c r="J3804" s="2" t="s">
        <v>14741</v>
      </c>
      <c r="K3804" s="2" t="s">
        <v>908</v>
      </c>
      <c r="L3804" s="2" t="s">
        <v>2949</v>
      </c>
      <c r="M3804" s="2" t="s">
        <v>14759</v>
      </c>
      <c r="N3804" s="1" t="str">
        <f t="shared" si="59"/>
        <v>MADHA142014</v>
      </c>
    </row>
    <row r="3805" spans="1:14" x14ac:dyDescent="0.3">
      <c r="A3805" s="2">
        <v>246</v>
      </c>
      <c r="B3805" s="2" t="s">
        <v>7876</v>
      </c>
      <c r="C3805" s="2" t="s">
        <v>7006</v>
      </c>
      <c r="D3805" s="2" t="s">
        <v>1018</v>
      </c>
      <c r="E3805" s="2">
        <v>1</v>
      </c>
      <c r="F3805" s="2" t="s">
        <v>51</v>
      </c>
      <c r="G3805" s="2">
        <v>96724</v>
      </c>
      <c r="H3805" s="3">
        <v>0.45734766347185907</v>
      </c>
      <c r="I3805" s="2">
        <v>211489</v>
      </c>
      <c r="J3805" s="2" t="s">
        <v>14741</v>
      </c>
      <c r="K3805" s="2" t="s">
        <v>14777</v>
      </c>
      <c r="L3805" s="2" t="s">
        <v>2949</v>
      </c>
      <c r="M3805" s="2" t="s">
        <v>14756</v>
      </c>
      <c r="N3805" s="1" t="str">
        <f t="shared" si="59"/>
        <v>BARSHI12014</v>
      </c>
    </row>
    <row r="3806" spans="1:14" x14ac:dyDescent="0.3">
      <c r="A3806" s="2">
        <v>246</v>
      </c>
      <c r="B3806" s="2" t="s">
        <v>7876</v>
      </c>
      <c r="C3806" s="2" t="s">
        <v>7007</v>
      </c>
      <c r="D3806" s="2" t="s">
        <v>1018</v>
      </c>
      <c r="E3806" s="2">
        <v>2</v>
      </c>
      <c r="F3806" s="2" t="s">
        <v>103</v>
      </c>
      <c r="G3806" s="2">
        <v>91593</v>
      </c>
      <c r="H3806" s="3">
        <v>0.43308635437304066</v>
      </c>
      <c r="I3806" s="2">
        <v>211489</v>
      </c>
      <c r="J3806" s="2" t="s">
        <v>14741</v>
      </c>
      <c r="K3806" s="2" t="s">
        <v>14777</v>
      </c>
      <c r="L3806" s="2" t="s">
        <v>2949</v>
      </c>
      <c r="M3806" s="2" t="s">
        <v>14756</v>
      </c>
      <c r="N3806" s="1" t="str">
        <f t="shared" si="59"/>
        <v>BARSHI22014</v>
      </c>
    </row>
    <row r="3807" spans="1:14" x14ac:dyDescent="0.3">
      <c r="A3807" s="2">
        <v>246</v>
      </c>
      <c r="B3807" s="2" t="s">
        <v>7876</v>
      </c>
      <c r="C3807" s="2" t="s">
        <v>7008</v>
      </c>
      <c r="D3807" s="2" t="s">
        <v>1018</v>
      </c>
      <c r="E3807" s="2">
        <v>3</v>
      </c>
      <c r="F3807" s="2" t="s">
        <v>9</v>
      </c>
      <c r="G3807" s="2">
        <v>16391</v>
      </c>
      <c r="H3807" s="3">
        <v>7.7502848847930628E-2</v>
      </c>
      <c r="I3807" s="2">
        <v>211489</v>
      </c>
      <c r="J3807" s="2" t="s">
        <v>14741</v>
      </c>
      <c r="K3807" s="2" t="s">
        <v>14777</v>
      </c>
      <c r="L3807" s="2" t="s">
        <v>2949</v>
      </c>
      <c r="M3807" s="2" t="s">
        <v>14756</v>
      </c>
      <c r="N3807" s="1" t="str">
        <f t="shared" si="59"/>
        <v>BARSHI32014</v>
      </c>
    </row>
    <row r="3808" spans="1:14" x14ac:dyDescent="0.3">
      <c r="A3808" s="2">
        <v>246</v>
      </c>
      <c r="B3808" s="2" t="s">
        <v>7876</v>
      </c>
      <c r="C3808" s="2" t="s">
        <v>7009</v>
      </c>
      <c r="D3808" s="2" t="s">
        <v>1018</v>
      </c>
      <c r="E3808" s="2">
        <v>4</v>
      </c>
      <c r="F3808" s="2" t="s">
        <v>11</v>
      </c>
      <c r="G3808" s="2">
        <v>1750</v>
      </c>
      <c r="H3808" s="3">
        <v>8.2746620391604287E-3</v>
      </c>
      <c r="I3808" s="2">
        <v>211489</v>
      </c>
      <c r="J3808" s="2" t="s">
        <v>14741</v>
      </c>
      <c r="K3808" s="2" t="s">
        <v>14777</v>
      </c>
      <c r="L3808" s="2" t="s">
        <v>2949</v>
      </c>
      <c r="M3808" s="2" t="s">
        <v>14756</v>
      </c>
      <c r="N3808" s="1" t="str">
        <f t="shared" si="59"/>
        <v>BARSHI42014</v>
      </c>
    </row>
    <row r="3809" spans="1:14" x14ac:dyDescent="0.3">
      <c r="A3809" s="2">
        <v>246</v>
      </c>
      <c r="B3809" s="2" t="s">
        <v>7876</v>
      </c>
      <c r="C3809" s="2" t="s">
        <v>7010</v>
      </c>
      <c r="D3809" s="2" t="s">
        <v>1018</v>
      </c>
      <c r="E3809" s="2">
        <v>5</v>
      </c>
      <c r="F3809" s="2" t="s">
        <v>7</v>
      </c>
      <c r="G3809" s="2">
        <v>1649</v>
      </c>
      <c r="H3809" s="3">
        <v>7.79709583004317E-3</v>
      </c>
      <c r="I3809" s="2">
        <v>211489</v>
      </c>
      <c r="J3809" s="2" t="s">
        <v>14741</v>
      </c>
      <c r="K3809" s="2" t="s">
        <v>14777</v>
      </c>
      <c r="L3809" s="2" t="s">
        <v>2949</v>
      </c>
      <c r="M3809" s="2" t="s">
        <v>14756</v>
      </c>
      <c r="N3809" s="1" t="str">
        <f t="shared" si="59"/>
        <v>BARSHI52014</v>
      </c>
    </row>
    <row r="3810" spans="1:14" x14ac:dyDescent="0.3">
      <c r="A3810" s="2">
        <v>246</v>
      </c>
      <c r="B3810" s="2" t="s">
        <v>7876</v>
      </c>
      <c r="C3810" s="2" t="s">
        <v>22</v>
      </c>
      <c r="D3810" s="2" t="s">
        <v>7923</v>
      </c>
      <c r="E3810" s="2">
        <v>6</v>
      </c>
      <c r="F3810" s="2" t="s">
        <v>22</v>
      </c>
      <c r="G3810" s="2">
        <v>1443</v>
      </c>
      <c r="H3810" s="3">
        <v>6.8230498985762849E-3</v>
      </c>
      <c r="I3810" s="2">
        <v>211489</v>
      </c>
      <c r="J3810" s="2" t="s">
        <v>14741</v>
      </c>
      <c r="K3810" s="2" t="s">
        <v>14777</v>
      </c>
      <c r="L3810" s="2" t="s">
        <v>2949</v>
      </c>
      <c r="M3810" s="2" t="s">
        <v>14756</v>
      </c>
      <c r="N3810" s="1" t="str">
        <f t="shared" si="59"/>
        <v>BARSHI62014</v>
      </c>
    </row>
    <row r="3811" spans="1:14" x14ac:dyDescent="0.3">
      <c r="A3811" s="2">
        <v>246</v>
      </c>
      <c r="B3811" s="2" t="s">
        <v>7876</v>
      </c>
      <c r="C3811" s="2" t="s">
        <v>7011</v>
      </c>
      <c r="D3811" s="2" t="s">
        <v>1020</v>
      </c>
      <c r="E3811" s="2">
        <v>7</v>
      </c>
      <c r="F3811" s="2" t="s">
        <v>19</v>
      </c>
      <c r="G3811" s="2">
        <v>534</v>
      </c>
      <c r="H3811" s="3">
        <v>2.5249540165209537E-3</v>
      </c>
      <c r="I3811" s="2">
        <v>211489</v>
      </c>
      <c r="J3811" s="2" t="s">
        <v>14741</v>
      </c>
      <c r="K3811" s="2" t="s">
        <v>14777</v>
      </c>
      <c r="L3811" s="2" t="s">
        <v>2949</v>
      </c>
      <c r="M3811" s="2" t="s">
        <v>14756</v>
      </c>
      <c r="N3811" s="1" t="str">
        <f t="shared" si="59"/>
        <v>BARSHI72014</v>
      </c>
    </row>
    <row r="3812" spans="1:14" x14ac:dyDescent="0.3">
      <c r="A3812" s="2">
        <v>246</v>
      </c>
      <c r="B3812" s="2" t="s">
        <v>7876</v>
      </c>
      <c r="C3812" s="2" t="s">
        <v>7012</v>
      </c>
      <c r="D3812" s="2" t="s">
        <v>1018</v>
      </c>
      <c r="E3812" s="2">
        <v>8</v>
      </c>
      <c r="F3812" s="2" t="s">
        <v>19</v>
      </c>
      <c r="G3812" s="2">
        <v>464</v>
      </c>
      <c r="H3812" s="3">
        <v>2.1939675349545366E-3</v>
      </c>
      <c r="I3812" s="2">
        <v>211489</v>
      </c>
      <c r="J3812" s="2" t="s">
        <v>14741</v>
      </c>
      <c r="K3812" s="2" t="s">
        <v>14777</v>
      </c>
      <c r="L3812" s="2" t="s">
        <v>2949</v>
      </c>
      <c r="M3812" s="2" t="s">
        <v>14756</v>
      </c>
      <c r="N3812" s="1" t="str">
        <f t="shared" si="59"/>
        <v>BARSHI82014</v>
      </c>
    </row>
    <row r="3813" spans="1:14" x14ac:dyDescent="0.3">
      <c r="A3813" s="2">
        <v>246</v>
      </c>
      <c r="B3813" s="2" t="s">
        <v>7876</v>
      </c>
      <c r="C3813" s="2" t="s">
        <v>7013</v>
      </c>
      <c r="D3813" s="2" t="s">
        <v>1018</v>
      </c>
      <c r="E3813" s="2">
        <v>9</v>
      </c>
      <c r="F3813" s="2" t="s">
        <v>19</v>
      </c>
      <c r="G3813" s="2">
        <v>377</v>
      </c>
      <c r="H3813" s="3">
        <v>1.7825986221505609E-3</v>
      </c>
      <c r="I3813" s="2">
        <v>211489</v>
      </c>
      <c r="J3813" s="2" t="s">
        <v>14741</v>
      </c>
      <c r="K3813" s="2" t="s">
        <v>14777</v>
      </c>
      <c r="L3813" s="2" t="s">
        <v>2949</v>
      </c>
      <c r="M3813" s="2" t="s">
        <v>14756</v>
      </c>
      <c r="N3813" s="1" t="str">
        <f t="shared" si="59"/>
        <v>BARSHI92014</v>
      </c>
    </row>
    <row r="3814" spans="1:14" x14ac:dyDescent="0.3">
      <c r="A3814" s="2">
        <v>246</v>
      </c>
      <c r="B3814" s="2" t="s">
        <v>7876</v>
      </c>
      <c r="C3814" s="2" t="s">
        <v>7014</v>
      </c>
      <c r="D3814" s="2" t="s">
        <v>1018</v>
      </c>
      <c r="E3814" s="2">
        <v>10</v>
      </c>
      <c r="F3814" s="2" t="s">
        <v>7015</v>
      </c>
      <c r="G3814" s="2">
        <v>230</v>
      </c>
      <c r="H3814" s="3">
        <v>1.0875270108610851E-3</v>
      </c>
      <c r="I3814" s="2">
        <v>211489</v>
      </c>
      <c r="J3814" s="2" t="s">
        <v>14741</v>
      </c>
      <c r="K3814" s="2" t="s">
        <v>14777</v>
      </c>
      <c r="L3814" s="2" t="s">
        <v>2949</v>
      </c>
      <c r="M3814" s="2" t="s">
        <v>14756</v>
      </c>
      <c r="N3814" s="1" t="str">
        <f t="shared" si="59"/>
        <v>BARSHI102014</v>
      </c>
    </row>
    <row r="3815" spans="1:14" x14ac:dyDescent="0.3">
      <c r="A3815" s="2">
        <v>246</v>
      </c>
      <c r="B3815" s="2" t="s">
        <v>7876</v>
      </c>
      <c r="C3815" s="2" t="s">
        <v>7016</v>
      </c>
      <c r="D3815" s="2" t="s">
        <v>1018</v>
      </c>
      <c r="E3815" s="2">
        <v>11</v>
      </c>
      <c r="F3815" s="2" t="s">
        <v>19</v>
      </c>
      <c r="G3815" s="2">
        <v>180</v>
      </c>
      <c r="H3815" s="3">
        <v>8.5110809545650126E-4</v>
      </c>
      <c r="I3815" s="2">
        <v>211489</v>
      </c>
      <c r="J3815" s="2" t="s">
        <v>14741</v>
      </c>
      <c r="K3815" s="2" t="s">
        <v>14777</v>
      </c>
      <c r="L3815" s="2" t="s">
        <v>2949</v>
      </c>
      <c r="M3815" s="2" t="s">
        <v>14756</v>
      </c>
      <c r="N3815" s="1" t="str">
        <f t="shared" si="59"/>
        <v>BARSHI112014</v>
      </c>
    </row>
    <row r="3816" spans="1:14" x14ac:dyDescent="0.3">
      <c r="A3816" s="2">
        <v>246</v>
      </c>
      <c r="B3816" s="2" t="s">
        <v>7876</v>
      </c>
      <c r="C3816" s="2" t="s">
        <v>7017</v>
      </c>
      <c r="D3816" s="2" t="s">
        <v>1018</v>
      </c>
      <c r="E3816" s="2">
        <v>12</v>
      </c>
      <c r="F3816" s="2" t="s">
        <v>19</v>
      </c>
      <c r="G3816" s="2">
        <v>154</v>
      </c>
      <c r="H3816" s="3">
        <v>7.2817025944611779E-4</v>
      </c>
      <c r="I3816" s="2">
        <v>211489</v>
      </c>
      <c r="J3816" s="2" t="s">
        <v>14741</v>
      </c>
      <c r="K3816" s="2" t="s">
        <v>14777</v>
      </c>
      <c r="L3816" s="2" t="s">
        <v>2949</v>
      </c>
      <c r="M3816" s="2" t="s">
        <v>14756</v>
      </c>
      <c r="N3816" s="1" t="str">
        <f t="shared" si="59"/>
        <v>BARSHI122014</v>
      </c>
    </row>
    <row r="3817" spans="1:14" x14ac:dyDescent="0.3">
      <c r="A3817" s="2">
        <v>247</v>
      </c>
      <c r="B3817" s="2" t="s">
        <v>7877</v>
      </c>
      <c r="C3817" s="2" t="s">
        <v>7018</v>
      </c>
      <c r="D3817" s="2" t="s">
        <v>1018</v>
      </c>
      <c r="E3817" s="2">
        <v>1</v>
      </c>
      <c r="F3817" s="2" t="s">
        <v>51</v>
      </c>
      <c r="G3817" s="2">
        <v>61859</v>
      </c>
      <c r="H3817" s="3">
        <v>0.32386402307817153</v>
      </c>
      <c r="I3817" s="2">
        <v>191003</v>
      </c>
      <c r="J3817" s="2" t="s">
        <v>14741</v>
      </c>
      <c r="K3817" s="2" t="s">
        <v>2949</v>
      </c>
      <c r="L3817" s="2" t="s">
        <v>2949</v>
      </c>
      <c r="M3817" s="2" t="s">
        <v>14759</v>
      </c>
      <c r="N3817" s="1" t="str">
        <f t="shared" si="59"/>
        <v>MOHOL (SC)12014</v>
      </c>
    </row>
    <row r="3818" spans="1:14" x14ac:dyDescent="0.3">
      <c r="A3818" s="2">
        <v>247</v>
      </c>
      <c r="B3818" s="2" t="s">
        <v>7877</v>
      </c>
      <c r="C3818" s="2" t="s">
        <v>7019</v>
      </c>
      <c r="D3818" s="2" t="s">
        <v>1018</v>
      </c>
      <c r="E3818" s="2">
        <v>2</v>
      </c>
      <c r="F3818" s="2" t="s">
        <v>9</v>
      </c>
      <c r="G3818" s="2">
        <v>53541</v>
      </c>
      <c r="H3818" s="3">
        <v>0.28031496887483442</v>
      </c>
      <c r="I3818" s="2">
        <v>191003</v>
      </c>
      <c r="J3818" s="2" t="s">
        <v>14741</v>
      </c>
      <c r="K3818" s="2" t="s">
        <v>2949</v>
      </c>
      <c r="L3818" s="2" t="s">
        <v>2949</v>
      </c>
      <c r="M3818" s="2" t="s">
        <v>14759</v>
      </c>
      <c r="N3818" s="1" t="str">
        <f t="shared" si="59"/>
        <v>MOHOL (SC)22014</v>
      </c>
    </row>
    <row r="3819" spans="1:14" x14ac:dyDescent="0.3">
      <c r="A3819" s="2">
        <v>247</v>
      </c>
      <c r="B3819" s="2" t="s">
        <v>7877</v>
      </c>
      <c r="C3819" s="2" t="s">
        <v>7020</v>
      </c>
      <c r="D3819" s="2" t="s">
        <v>1018</v>
      </c>
      <c r="E3819" s="2">
        <v>3</v>
      </c>
      <c r="F3819" s="2" t="s">
        <v>103</v>
      </c>
      <c r="G3819" s="2">
        <v>42398</v>
      </c>
      <c r="H3819" s="3">
        <v>0.22197557106432883</v>
      </c>
      <c r="I3819" s="2">
        <v>191003</v>
      </c>
      <c r="J3819" s="2" t="s">
        <v>14741</v>
      </c>
      <c r="K3819" s="2" t="s">
        <v>2949</v>
      </c>
      <c r="L3819" s="2" t="s">
        <v>2949</v>
      </c>
      <c r="M3819" s="2" t="s">
        <v>14759</v>
      </c>
      <c r="N3819" s="1" t="str">
        <f t="shared" si="59"/>
        <v>MOHOL (SC)32014</v>
      </c>
    </row>
    <row r="3820" spans="1:14" x14ac:dyDescent="0.3">
      <c r="A3820" s="2">
        <v>247</v>
      </c>
      <c r="B3820" s="2" t="s">
        <v>7877</v>
      </c>
      <c r="C3820" s="2" t="s">
        <v>7021</v>
      </c>
      <c r="D3820" s="2" t="s">
        <v>1018</v>
      </c>
      <c r="E3820" s="2">
        <v>4</v>
      </c>
      <c r="F3820" s="2" t="s">
        <v>19</v>
      </c>
      <c r="G3820" s="2">
        <v>11964</v>
      </c>
      <c r="H3820" s="3">
        <v>6.2637759616341104E-2</v>
      </c>
      <c r="I3820" s="2">
        <v>191003</v>
      </c>
      <c r="J3820" s="2" t="s">
        <v>14741</v>
      </c>
      <c r="K3820" s="2" t="s">
        <v>2949</v>
      </c>
      <c r="L3820" s="2" t="s">
        <v>2949</v>
      </c>
      <c r="M3820" s="2" t="s">
        <v>14759</v>
      </c>
      <c r="N3820" s="1" t="str">
        <f t="shared" si="59"/>
        <v>MOHOL (SC)42014</v>
      </c>
    </row>
    <row r="3821" spans="1:14" x14ac:dyDescent="0.3">
      <c r="A3821" s="2">
        <v>247</v>
      </c>
      <c r="B3821" s="2" t="s">
        <v>7877</v>
      </c>
      <c r="C3821" s="2" t="s">
        <v>7022</v>
      </c>
      <c r="D3821" s="2" t="s">
        <v>1018</v>
      </c>
      <c r="E3821" s="2">
        <v>5</v>
      </c>
      <c r="F3821" s="2" t="s">
        <v>7</v>
      </c>
      <c r="G3821" s="2">
        <v>8288</v>
      </c>
      <c r="H3821" s="3">
        <v>4.3391988607508786E-2</v>
      </c>
      <c r="I3821" s="2">
        <v>191003</v>
      </c>
      <c r="J3821" s="2" t="s">
        <v>14741</v>
      </c>
      <c r="K3821" s="2" t="s">
        <v>2949</v>
      </c>
      <c r="L3821" s="2" t="s">
        <v>2949</v>
      </c>
      <c r="M3821" s="2" t="s">
        <v>14759</v>
      </c>
      <c r="N3821" s="1" t="str">
        <f t="shared" si="59"/>
        <v>MOHOL (SC)52014</v>
      </c>
    </row>
    <row r="3822" spans="1:14" x14ac:dyDescent="0.3">
      <c r="A3822" s="2">
        <v>247</v>
      </c>
      <c r="B3822" s="2" t="s">
        <v>7877</v>
      </c>
      <c r="C3822" s="2" t="s">
        <v>7023</v>
      </c>
      <c r="D3822" s="2" t="s">
        <v>1018</v>
      </c>
      <c r="E3822" s="2">
        <v>6</v>
      </c>
      <c r="F3822" s="2" t="s">
        <v>302</v>
      </c>
      <c r="G3822" s="2">
        <v>2523</v>
      </c>
      <c r="H3822" s="3">
        <v>1.3209216609163207E-2</v>
      </c>
      <c r="I3822" s="2">
        <v>191003</v>
      </c>
      <c r="J3822" s="2" t="s">
        <v>14741</v>
      </c>
      <c r="K3822" s="2" t="s">
        <v>2949</v>
      </c>
      <c r="L3822" s="2" t="s">
        <v>2949</v>
      </c>
      <c r="M3822" s="2" t="s">
        <v>14759</v>
      </c>
      <c r="N3822" s="1" t="str">
        <f t="shared" si="59"/>
        <v>MOHOL (SC)62014</v>
      </c>
    </row>
    <row r="3823" spans="1:14" x14ac:dyDescent="0.3">
      <c r="A3823" s="2">
        <v>247</v>
      </c>
      <c r="B3823" s="2" t="s">
        <v>7877</v>
      </c>
      <c r="C3823" s="2" t="s">
        <v>7024</v>
      </c>
      <c r="D3823" s="2" t="s">
        <v>1018</v>
      </c>
      <c r="E3823" s="2">
        <v>7</v>
      </c>
      <c r="F3823" s="2" t="s">
        <v>11</v>
      </c>
      <c r="G3823" s="2">
        <v>2180</v>
      </c>
      <c r="H3823" s="3">
        <v>1.1413433296859211E-2</v>
      </c>
      <c r="I3823" s="2">
        <v>191003</v>
      </c>
      <c r="J3823" s="2" t="s">
        <v>14741</v>
      </c>
      <c r="K3823" s="2" t="s">
        <v>2949</v>
      </c>
      <c r="L3823" s="2" t="s">
        <v>2949</v>
      </c>
      <c r="M3823" s="2" t="s">
        <v>14759</v>
      </c>
      <c r="N3823" s="1" t="str">
        <f t="shared" si="59"/>
        <v>MOHOL (SC)72014</v>
      </c>
    </row>
    <row r="3824" spans="1:14" x14ac:dyDescent="0.3">
      <c r="A3824" s="2">
        <v>247</v>
      </c>
      <c r="B3824" s="2" t="s">
        <v>7877</v>
      </c>
      <c r="C3824" s="2" t="s">
        <v>7025</v>
      </c>
      <c r="D3824" s="2" t="s">
        <v>1018</v>
      </c>
      <c r="E3824" s="2">
        <v>8</v>
      </c>
      <c r="F3824" s="2" t="s">
        <v>19</v>
      </c>
      <c r="G3824" s="2">
        <v>2005</v>
      </c>
      <c r="H3824" s="3">
        <v>1.0497217321193908E-2</v>
      </c>
      <c r="I3824" s="2">
        <v>191003</v>
      </c>
      <c r="J3824" s="2" t="s">
        <v>14741</v>
      </c>
      <c r="K3824" s="2" t="s">
        <v>2949</v>
      </c>
      <c r="L3824" s="2" t="s">
        <v>2949</v>
      </c>
      <c r="M3824" s="2" t="s">
        <v>14759</v>
      </c>
      <c r="N3824" s="1" t="str">
        <f t="shared" si="59"/>
        <v>MOHOL (SC)82014</v>
      </c>
    </row>
    <row r="3825" spans="1:14" x14ac:dyDescent="0.3">
      <c r="A3825" s="2">
        <v>247</v>
      </c>
      <c r="B3825" s="2" t="s">
        <v>7877</v>
      </c>
      <c r="C3825" s="2" t="s">
        <v>7026</v>
      </c>
      <c r="D3825" s="2" t="s">
        <v>1018</v>
      </c>
      <c r="E3825" s="2">
        <v>9</v>
      </c>
      <c r="F3825" s="2" t="s">
        <v>19</v>
      </c>
      <c r="G3825" s="2">
        <v>1504</v>
      </c>
      <c r="H3825" s="3">
        <v>7.8742218708606673E-3</v>
      </c>
      <c r="I3825" s="2">
        <v>191003</v>
      </c>
      <c r="J3825" s="2" t="s">
        <v>14741</v>
      </c>
      <c r="K3825" s="2" t="s">
        <v>2949</v>
      </c>
      <c r="L3825" s="2" t="s">
        <v>2949</v>
      </c>
      <c r="M3825" s="2" t="s">
        <v>14759</v>
      </c>
      <c r="N3825" s="1" t="str">
        <f t="shared" si="59"/>
        <v>MOHOL (SC)92014</v>
      </c>
    </row>
    <row r="3826" spans="1:14" x14ac:dyDescent="0.3">
      <c r="A3826" s="2">
        <v>247</v>
      </c>
      <c r="B3826" s="2" t="s">
        <v>7877</v>
      </c>
      <c r="C3826" s="2" t="s">
        <v>22</v>
      </c>
      <c r="D3826" s="2" t="s">
        <v>7923</v>
      </c>
      <c r="E3826" s="2">
        <v>10</v>
      </c>
      <c r="F3826" s="2" t="s">
        <v>22</v>
      </c>
      <c r="G3826" s="2">
        <v>866</v>
      </c>
      <c r="H3826" s="3">
        <v>4.5339601995780174E-3</v>
      </c>
      <c r="I3826" s="2">
        <v>191003</v>
      </c>
      <c r="J3826" s="2" t="s">
        <v>14741</v>
      </c>
      <c r="K3826" s="2" t="s">
        <v>2949</v>
      </c>
      <c r="L3826" s="2" t="s">
        <v>2949</v>
      </c>
      <c r="M3826" s="2" t="s">
        <v>14759</v>
      </c>
      <c r="N3826" s="1" t="str">
        <f t="shared" si="59"/>
        <v>MOHOL (SC)102014</v>
      </c>
    </row>
    <row r="3827" spans="1:14" x14ac:dyDescent="0.3">
      <c r="A3827" s="2">
        <v>247</v>
      </c>
      <c r="B3827" s="2" t="s">
        <v>7877</v>
      </c>
      <c r="C3827" s="2" t="s">
        <v>7027</v>
      </c>
      <c r="D3827" s="2" t="s">
        <v>1018</v>
      </c>
      <c r="E3827" s="2">
        <v>11</v>
      </c>
      <c r="F3827" s="2" t="s">
        <v>19</v>
      </c>
      <c r="G3827" s="2">
        <v>707</v>
      </c>
      <c r="H3827" s="3">
        <v>3.7015125416878271E-3</v>
      </c>
      <c r="I3827" s="2">
        <v>191003</v>
      </c>
      <c r="J3827" s="2" t="s">
        <v>14741</v>
      </c>
      <c r="K3827" s="2" t="s">
        <v>2949</v>
      </c>
      <c r="L3827" s="2" t="s">
        <v>2949</v>
      </c>
      <c r="M3827" s="2" t="s">
        <v>14759</v>
      </c>
      <c r="N3827" s="1" t="str">
        <f t="shared" si="59"/>
        <v>MOHOL (SC)112014</v>
      </c>
    </row>
    <row r="3828" spans="1:14" x14ac:dyDescent="0.3">
      <c r="A3828" s="2">
        <v>247</v>
      </c>
      <c r="B3828" s="2" t="s">
        <v>7877</v>
      </c>
      <c r="C3828" s="2" t="s">
        <v>7028</v>
      </c>
      <c r="D3828" s="2" t="s">
        <v>1018</v>
      </c>
      <c r="E3828" s="2">
        <v>12</v>
      </c>
      <c r="F3828" s="2" t="s">
        <v>3797</v>
      </c>
      <c r="G3828" s="2">
        <v>696</v>
      </c>
      <c r="H3828" s="3">
        <v>3.6439218232174365E-3</v>
      </c>
      <c r="I3828" s="2">
        <v>191003</v>
      </c>
      <c r="J3828" s="2" t="s">
        <v>14741</v>
      </c>
      <c r="K3828" s="2" t="s">
        <v>2949</v>
      </c>
      <c r="L3828" s="2" t="s">
        <v>2949</v>
      </c>
      <c r="M3828" s="2" t="s">
        <v>14759</v>
      </c>
      <c r="N3828" s="1" t="str">
        <f t="shared" si="59"/>
        <v>MOHOL (SC)122014</v>
      </c>
    </row>
    <row r="3829" spans="1:14" x14ac:dyDescent="0.3">
      <c r="A3829" s="2">
        <v>247</v>
      </c>
      <c r="B3829" s="2" t="s">
        <v>7877</v>
      </c>
      <c r="C3829" s="2" t="s">
        <v>7029</v>
      </c>
      <c r="D3829" s="2" t="s">
        <v>1018</v>
      </c>
      <c r="E3829" s="2">
        <v>13</v>
      </c>
      <c r="F3829" s="2" t="s">
        <v>19</v>
      </c>
      <c r="G3829" s="2">
        <v>586</v>
      </c>
      <c r="H3829" s="3">
        <v>3.0680146385135311E-3</v>
      </c>
      <c r="I3829" s="2">
        <v>191003</v>
      </c>
      <c r="J3829" s="2" t="s">
        <v>14741</v>
      </c>
      <c r="K3829" s="2" t="s">
        <v>2949</v>
      </c>
      <c r="L3829" s="2" t="s">
        <v>2949</v>
      </c>
      <c r="M3829" s="2" t="s">
        <v>14759</v>
      </c>
      <c r="N3829" s="1" t="str">
        <f t="shared" si="59"/>
        <v>MOHOL (SC)132014</v>
      </c>
    </row>
    <row r="3830" spans="1:14" x14ac:dyDescent="0.3">
      <c r="A3830" s="2">
        <v>247</v>
      </c>
      <c r="B3830" s="2" t="s">
        <v>7877</v>
      </c>
      <c r="C3830" s="2" t="s">
        <v>7030</v>
      </c>
      <c r="D3830" s="2" t="s">
        <v>1018</v>
      </c>
      <c r="E3830" s="2">
        <v>14</v>
      </c>
      <c r="F3830" s="2" t="s">
        <v>19</v>
      </c>
      <c r="G3830" s="2">
        <v>583</v>
      </c>
      <c r="H3830" s="3">
        <v>3.0523080789306976E-3</v>
      </c>
      <c r="I3830" s="2">
        <v>191003</v>
      </c>
      <c r="J3830" s="2" t="s">
        <v>14741</v>
      </c>
      <c r="K3830" s="2" t="s">
        <v>2949</v>
      </c>
      <c r="L3830" s="2" t="s">
        <v>2949</v>
      </c>
      <c r="M3830" s="2" t="s">
        <v>14759</v>
      </c>
      <c r="N3830" s="1" t="str">
        <f t="shared" si="59"/>
        <v>MOHOL (SC)142014</v>
      </c>
    </row>
    <row r="3831" spans="1:14" x14ac:dyDescent="0.3">
      <c r="A3831" s="2">
        <v>247</v>
      </c>
      <c r="B3831" s="2" t="s">
        <v>7877</v>
      </c>
      <c r="C3831" s="2" t="s">
        <v>7031</v>
      </c>
      <c r="D3831" s="2" t="s">
        <v>1018</v>
      </c>
      <c r="E3831" s="2">
        <v>15</v>
      </c>
      <c r="F3831" s="2" t="s">
        <v>19</v>
      </c>
      <c r="G3831" s="2">
        <v>551</v>
      </c>
      <c r="H3831" s="3">
        <v>2.8847714433804703E-3</v>
      </c>
      <c r="I3831" s="2">
        <v>191003</v>
      </c>
      <c r="J3831" s="2" t="s">
        <v>14741</v>
      </c>
      <c r="K3831" s="2" t="s">
        <v>2949</v>
      </c>
      <c r="L3831" s="2" t="s">
        <v>2949</v>
      </c>
      <c r="M3831" s="2" t="s">
        <v>14759</v>
      </c>
      <c r="N3831" s="1" t="str">
        <f t="shared" si="59"/>
        <v>MOHOL (SC)152014</v>
      </c>
    </row>
    <row r="3832" spans="1:14" x14ac:dyDescent="0.3">
      <c r="A3832" s="2">
        <v>247</v>
      </c>
      <c r="B3832" s="2" t="s">
        <v>7877</v>
      </c>
      <c r="C3832" s="2" t="s">
        <v>7032</v>
      </c>
      <c r="D3832" s="2" t="s">
        <v>1018</v>
      </c>
      <c r="E3832" s="2">
        <v>16</v>
      </c>
      <c r="F3832" s="2" t="s">
        <v>19</v>
      </c>
      <c r="G3832" s="2">
        <v>472</v>
      </c>
      <c r="H3832" s="3">
        <v>2.4711653743658478E-3</v>
      </c>
      <c r="I3832" s="2">
        <v>191003</v>
      </c>
      <c r="J3832" s="2" t="s">
        <v>14741</v>
      </c>
      <c r="K3832" s="2" t="s">
        <v>2949</v>
      </c>
      <c r="L3832" s="2" t="s">
        <v>2949</v>
      </c>
      <c r="M3832" s="2" t="s">
        <v>14759</v>
      </c>
      <c r="N3832" s="1" t="str">
        <f t="shared" si="59"/>
        <v>MOHOL (SC)162014</v>
      </c>
    </row>
    <row r="3833" spans="1:14" x14ac:dyDescent="0.3">
      <c r="A3833" s="2">
        <v>247</v>
      </c>
      <c r="B3833" s="2" t="s">
        <v>7877</v>
      </c>
      <c r="C3833" s="2" t="s">
        <v>7033</v>
      </c>
      <c r="D3833" s="2" t="s">
        <v>1020</v>
      </c>
      <c r="E3833" s="2">
        <v>17</v>
      </c>
      <c r="F3833" s="2" t="s">
        <v>19</v>
      </c>
      <c r="G3833" s="2">
        <v>280</v>
      </c>
      <c r="H3833" s="3">
        <v>1.4659455610644859E-3</v>
      </c>
      <c r="I3833" s="2">
        <v>191003</v>
      </c>
      <c r="J3833" s="2" t="s">
        <v>14741</v>
      </c>
      <c r="K3833" s="2" t="s">
        <v>2949</v>
      </c>
      <c r="L3833" s="2" t="s">
        <v>2949</v>
      </c>
      <c r="M3833" s="2" t="s">
        <v>14759</v>
      </c>
      <c r="N3833" s="1" t="str">
        <f t="shared" si="59"/>
        <v>MOHOL (SC)172014</v>
      </c>
    </row>
    <row r="3834" spans="1:14" x14ac:dyDescent="0.3">
      <c r="A3834" s="2">
        <v>248</v>
      </c>
      <c r="B3834" s="2" t="s">
        <v>7879</v>
      </c>
      <c r="C3834" s="2" t="s">
        <v>7034</v>
      </c>
      <c r="D3834" s="2" t="s">
        <v>1018</v>
      </c>
      <c r="E3834" s="2">
        <v>1</v>
      </c>
      <c r="F3834" s="2" t="s">
        <v>9</v>
      </c>
      <c r="G3834" s="2">
        <v>86655</v>
      </c>
      <c r="H3834" s="3">
        <v>0.56722895351805669</v>
      </c>
      <c r="I3834" s="2">
        <v>152769</v>
      </c>
      <c r="J3834" s="2" t="s">
        <v>14741</v>
      </c>
      <c r="K3834" s="2" t="s">
        <v>2949</v>
      </c>
      <c r="L3834" s="2" t="s">
        <v>2949</v>
      </c>
      <c r="M3834" s="2" t="s">
        <v>14759</v>
      </c>
      <c r="N3834" s="1" t="str">
        <f t="shared" si="59"/>
        <v>SOLAPUR CITY NORTH12014</v>
      </c>
    </row>
    <row r="3835" spans="1:14" x14ac:dyDescent="0.3">
      <c r="A3835" s="2">
        <v>248</v>
      </c>
      <c r="B3835" s="2" t="s">
        <v>7879</v>
      </c>
      <c r="C3835" s="2" t="s">
        <v>7035</v>
      </c>
      <c r="D3835" s="2" t="s">
        <v>1018</v>
      </c>
      <c r="E3835" s="2">
        <v>2</v>
      </c>
      <c r="F3835" s="2" t="s">
        <v>51</v>
      </c>
      <c r="G3835" s="2">
        <v>17932</v>
      </c>
      <c r="H3835" s="3">
        <v>0.11737983491415144</v>
      </c>
      <c r="I3835" s="2">
        <v>152769</v>
      </c>
      <c r="J3835" s="2" t="s">
        <v>14741</v>
      </c>
      <c r="K3835" s="2" t="s">
        <v>2949</v>
      </c>
      <c r="L3835" s="2" t="s">
        <v>2949</v>
      </c>
      <c r="M3835" s="2" t="s">
        <v>14759</v>
      </c>
      <c r="N3835" s="1" t="str">
        <f t="shared" si="59"/>
        <v>SOLAPUR CITY NORTH22014</v>
      </c>
    </row>
    <row r="3836" spans="1:14" x14ac:dyDescent="0.3">
      <c r="A3836" s="2">
        <v>248</v>
      </c>
      <c r="B3836" s="2" t="s">
        <v>7879</v>
      </c>
      <c r="C3836" s="2" t="s">
        <v>7036</v>
      </c>
      <c r="D3836" s="2" t="s">
        <v>1018</v>
      </c>
      <c r="E3836" s="2">
        <v>3</v>
      </c>
      <c r="F3836" s="2" t="s">
        <v>7</v>
      </c>
      <c r="G3836" s="2">
        <v>14419</v>
      </c>
      <c r="H3836" s="3">
        <v>9.438433189979642E-2</v>
      </c>
      <c r="I3836" s="2">
        <v>152769</v>
      </c>
      <c r="J3836" s="2" t="s">
        <v>14741</v>
      </c>
      <c r="K3836" s="2" t="s">
        <v>2949</v>
      </c>
      <c r="L3836" s="2" t="s">
        <v>2949</v>
      </c>
      <c r="M3836" s="2" t="s">
        <v>14759</v>
      </c>
      <c r="N3836" s="1" t="str">
        <f t="shared" si="59"/>
        <v>SOLAPUR CITY NORTH32014</v>
      </c>
    </row>
    <row r="3837" spans="1:14" x14ac:dyDescent="0.3">
      <c r="A3837" s="2">
        <v>248</v>
      </c>
      <c r="B3837" s="2" t="s">
        <v>7879</v>
      </c>
      <c r="C3837" s="2" t="s">
        <v>7037</v>
      </c>
      <c r="D3837" s="2" t="s">
        <v>1018</v>
      </c>
      <c r="E3837" s="2">
        <v>4</v>
      </c>
      <c r="F3837" s="2" t="s">
        <v>1363</v>
      </c>
      <c r="G3837" s="2">
        <v>12352</v>
      </c>
      <c r="H3837" s="3">
        <v>8.0854099981017086E-2</v>
      </c>
      <c r="I3837" s="2">
        <v>152769</v>
      </c>
      <c r="J3837" s="2" t="s">
        <v>14741</v>
      </c>
      <c r="K3837" s="2" t="s">
        <v>2949</v>
      </c>
      <c r="L3837" s="2" t="s">
        <v>2949</v>
      </c>
      <c r="M3837" s="2" t="s">
        <v>14759</v>
      </c>
      <c r="N3837" s="1" t="str">
        <f t="shared" si="59"/>
        <v>SOLAPUR CITY NORTH42014</v>
      </c>
    </row>
    <row r="3838" spans="1:14" x14ac:dyDescent="0.3">
      <c r="A3838" s="2">
        <v>248</v>
      </c>
      <c r="B3838" s="2" t="s">
        <v>7879</v>
      </c>
      <c r="C3838" s="2" t="s">
        <v>7038</v>
      </c>
      <c r="D3838" s="2" t="s">
        <v>1018</v>
      </c>
      <c r="E3838" s="2">
        <v>5</v>
      </c>
      <c r="F3838" s="2" t="s">
        <v>103</v>
      </c>
      <c r="G3838" s="2">
        <v>9011</v>
      </c>
      <c r="H3838" s="3">
        <v>5.8984479835568732E-2</v>
      </c>
      <c r="I3838" s="2">
        <v>152769</v>
      </c>
      <c r="J3838" s="2" t="s">
        <v>14741</v>
      </c>
      <c r="K3838" s="2" t="s">
        <v>2949</v>
      </c>
      <c r="L3838" s="2" t="s">
        <v>2949</v>
      </c>
      <c r="M3838" s="2" t="s">
        <v>14759</v>
      </c>
      <c r="N3838" s="1" t="str">
        <f t="shared" si="59"/>
        <v>SOLAPUR CITY NORTH52014</v>
      </c>
    </row>
    <row r="3839" spans="1:14" x14ac:dyDescent="0.3">
      <c r="A3839" s="2">
        <v>248</v>
      </c>
      <c r="B3839" s="2" t="s">
        <v>7879</v>
      </c>
      <c r="C3839" s="2" t="s">
        <v>7039</v>
      </c>
      <c r="D3839" s="2" t="s">
        <v>1018</v>
      </c>
      <c r="E3839" s="2">
        <v>6</v>
      </c>
      <c r="F3839" s="2" t="s">
        <v>11</v>
      </c>
      <c r="G3839" s="2">
        <v>7852</v>
      </c>
      <c r="H3839" s="3">
        <v>5.1397862131715204E-2</v>
      </c>
      <c r="I3839" s="2">
        <v>152769</v>
      </c>
      <c r="J3839" s="2" t="s">
        <v>14741</v>
      </c>
      <c r="K3839" s="2" t="s">
        <v>2949</v>
      </c>
      <c r="L3839" s="2" t="s">
        <v>2949</v>
      </c>
      <c r="M3839" s="2" t="s">
        <v>14759</v>
      </c>
      <c r="N3839" s="1" t="str">
        <f t="shared" si="59"/>
        <v>SOLAPUR CITY NORTH62014</v>
      </c>
    </row>
    <row r="3840" spans="1:14" x14ac:dyDescent="0.3">
      <c r="A3840" s="2">
        <v>248</v>
      </c>
      <c r="B3840" s="2" t="s">
        <v>7879</v>
      </c>
      <c r="C3840" s="2" t="s">
        <v>22</v>
      </c>
      <c r="D3840" s="2" t="s">
        <v>7923</v>
      </c>
      <c r="E3840" s="2">
        <v>7</v>
      </c>
      <c r="F3840" s="2" t="s">
        <v>22</v>
      </c>
      <c r="G3840" s="2">
        <v>928</v>
      </c>
      <c r="H3840" s="3">
        <v>6.0745308275893667E-3</v>
      </c>
      <c r="I3840" s="2">
        <v>152769</v>
      </c>
      <c r="J3840" s="2" t="s">
        <v>14741</v>
      </c>
      <c r="K3840" s="2" t="s">
        <v>2949</v>
      </c>
      <c r="L3840" s="2" t="s">
        <v>2949</v>
      </c>
      <c r="M3840" s="2" t="s">
        <v>14759</v>
      </c>
      <c r="N3840" s="1" t="str">
        <f t="shared" si="59"/>
        <v>SOLAPUR CITY NORTH72014</v>
      </c>
    </row>
    <row r="3841" spans="1:14" x14ac:dyDescent="0.3">
      <c r="A3841" s="2">
        <v>248</v>
      </c>
      <c r="B3841" s="2" t="s">
        <v>7879</v>
      </c>
      <c r="C3841" s="2" t="s">
        <v>7040</v>
      </c>
      <c r="D3841" s="2" t="s">
        <v>1018</v>
      </c>
      <c r="E3841" s="2">
        <v>8</v>
      </c>
      <c r="F3841" s="2" t="s">
        <v>302</v>
      </c>
      <c r="G3841" s="2">
        <v>864</v>
      </c>
      <c r="H3841" s="3">
        <v>5.6555976670659624E-3</v>
      </c>
      <c r="I3841" s="2">
        <v>152769</v>
      </c>
      <c r="J3841" s="2" t="s">
        <v>14741</v>
      </c>
      <c r="K3841" s="2" t="s">
        <v>2949</v>
      </c>
      <c r="L3841" s="2" t="s">
        <v>2949</v>
      </c>
      <c r="M3841" s="2" t="s">
        <v>14759</v>
      </c>
      <c r="N3841" s="1" t="str">
        <f t="shared" si="59"/>
        <v>SOLAPUR CITY NORTH82014</v>
      </c>
    </row>
    <row r="3842" spans="1:14" x14ac:dyDescent="0.3">
      <c r="A3842" s="2">
        <v>248</v>
      </c>
      <c r="B3842" s="2" t="s">
        <v>7879</v>
      </c>
      <c r="C3842" s="2" t="s">
        <v>7041</v>
      </c>
      <c r="D3842" s="2" t="s">
        <v>1018</v>
      </c>
      <c r="E3842" s="2">
        <v>9</v>
      </c>
      <c r="F3842" s="2" t="s">
        <v>336</v>
      </c>
      <c r="G3842" s="2">
        <v>492</v>
      </c>
      <c r="H3842" s="3">
        <v>3.2205486715236732E-3</v>
      </c>
      <c r="I3842" s="2">
        <v>152769</v>
      </c>
      <c r="J3842" s="2" t="s">
        <v>14741</v>
      </c>
      <c r="K3842" s="2" t="s">
        <v>2949</v>
      </c>
      <c r="L3842" s="2" t="s">
        <v>2949</v>
      </c>
      <c r="M3842" s="2" t="s">
        <v>14759</v>
      </c>
      <c r="N3842" s="1" t="str">
        <f t="shared" si="59"/>
        <v>SOLAPUR CITY NORTH92014</v>
      </c>
    </row>
    <row r="3843" spans="1:14" x14ac:dyDescent="0.3">
      <c r="A3843" s="2">
        <v>248</v>
      </c>
      <c r="B3843" s="2" t="s">
        <v>7879</v>
      </c>
      <c r="C3843" s="2" t="s">
        <v>7042</v>
      </c>
      <c r="D3843" s="2" t="s">
        <v>1018</v>
      </c>
      <c r="E3843" s="2">
        <v>10</v>
      </c>
      <c r="F3843" s="2" t="s">
        <v>19</v>
      </c>
      <c r="G3843" s="2">
        <v>344</v>
      </c>
      <c r="H3843" s="3">
        <v>2.2517657378132998E-3</v>
      </c>
      <c r="I3843" s="2">
        <v>152769</v>
      </c>
      <c r="J3843" s="2" t="s">
        <v>14741</v>
      </c>
      <c r="K3843" s="2" t="s">
        <v>2949</v>
      </c>
      <c r="L3843" s="2" t="s">
        <v>2949</v>
      </c>
      <c r="M3843" s="2" t="s">
        <v>14759</v>
      </c>
      <c r="N3843" s="1" t="str">
        <f t="shared" ref="N3843:N3906" si="60">B3843&amp;E3843&amp;2014</f>
        <v>SOLAPUR CITY NORTH102014</v>
      </c>
    </row>
    <row r="3844" spans="1:14" x14ac:dyDescent="0.3">
      <c r="A3844" s="2">
        <v>248</v>
      </c>
      <c r="B3844" s="2" t="s">
        <v>7879</v>
      </c>
      <c r="C3844" s="2" t="s">
        <v>7043</v>
      </c>
      <c r="D3844" s="2" t="s">
        <v>1020</v>
      </c>
      <c r="E3844" s="2">
        <v>11</v>
      </c>
      <c r="F3844" s="2" t="s">
        <v>19</v>
      </c>
      <c r="G3844" s="2">
        <v>305</v>
      </c>
      <c r="H3844" s="3">
        <v>1.9964783431193501E-3</v>
      </c>
      <c r="I3844" s="2">
        <v>152769</v>
      </c>
      <c r="J3844" s="2" t="s">
        <v>14741</v>
      </c>
      <c r="K3844" s="2" t="s">
        <v>2949</v>
      </c>
      <c r="L3844" s="2" t="s">
        <v>2949</v>
      </c>
      <c r="M3844" s="2" t="s">
        <v>14759</v>
      </c>
      <c r="N3844" s="1" t="str">
        <f t="shared" si="60"/>
        <v>SOLAPUR CITY NORTH112014</v>
      </c>
    </row>
    <row r="3845" spans="1:14" x14ac:dyDescent="0.3">
      <c r="A3845" s="2">
        <v>248</v>
      </c>
      <c r="B3845" s="2" t="s">
        <v>7879</v>
      </c>
      <c r="C3845" s="2" t="s">
        <v>7044</v>
      </c>
      <c r="D3845" s="2" t="s">
        <v>1020</v>
      </c>
      <c r="E3845" s="2">
        <v>12</v>
      </c>
      <c r="F3845" s="2" t="s">
        <v>19</v>
      </c>
      <c r="G3845" s="2">
        <v>210</v>
      </c>
      <c r="H3845" s="3">
        <v>1.3746244329674213E-3</v>
      </c>
      <c r="I3845" s="2">
        <v>152769</v>
      </c>
      <c r="J3845" s="2" t="s">
        <v>14741</v>
      </c>
      <c r="K3845" s="2" t="s">
        <v>2949</v>
      </c>
      <c r="L3845" s="2" t="s">
        <v>2949</v>
      </c>
      <c r="M3845" s="2" t="s">
        <v>14759</v>
      </c>
      <c r="N3845" s="1" t="str">
        <f t="shared" si="60"/>
        <v>SOLAPUR CITY NORTH122014</v>
      </c>
    </row>
    <row r="3846" spans="1:14" x14ac:dyDescent="0.3">
      <c r="A3846" s="2">
        <v>248</v>
      </c>
      <c r="B3846" s="2" t="s">
        <v>7879</v>
      </c>
      <c r="C3846" s="2" t="s">
        <v>7045</v>
      </c>
      <c r="D3846" s="2" t="s">
        <v>1018</v>
      </c>
      <c r="E3846" s="2">
        <v>13</v>
      </c>
      <c r="F3846" s="2" t="s">
        <v>19</v>
      </c>
      <c r="G3846" s="2">
        <v>210</v>
      </c>
      <c r="H3846" s="3">
        <v>1.3746244329674213E-3</v>
      </c>
      <c r="I3846" s="2">
        <v>152769</v>
      </c>
      <c r="J3846" s="2" t="s">
        <v>14741</v>
      </c>
      <c r="K3846" s="2" t="s">
        <v>2949</v>
      </c>
      <c r="L3846" s="2" t="s">
        <v>2949</v>
      </c>
      <c r="M3846" s="2" t="s">
        <v>14759</v>
      </c>
      <c r="N3846" s="1" t="str">
        <f t="shared" si="60"/>
        <v>SOLAPUR CITY NORTH132014</v>
      </c>
    </row>
    <row r="3847" spans="1:14" x14ac:dyDescent="0.3">
      <c r="A3847" s="2">
        <v>248</v>
      </c>
      <c r="B3847" s="2" t="s">
        <v>7879</v>
      </c>
      <c r="C3847" s="2" t="s">
        <v>926</v>
      </c>
      <c r="D3847" s="2" t="s">
        <v>1018</v>
      </c>
      <c r="E3847" s="2">
        <v>14</v>
      </c>
      <c r="F3847" s="2" t="s">
        <v>19</v>
      </c>
      <c r="G3847" s="2">
        <v>201</v>
      </c>
      <c r="H3847" s="3">
        <v>1.3157119572688176E-3</v>
      </c>
      <c r="I3847" s="2">
        <v>152769</v>
      </c>
      <c r="J3847" s="2" t="s">
        <v>14741</v>
      </c>
      <c r="K3847" s="2" t="s">
        <v>2949</v>
      </c>
      <c r="L3847" s="2" t="s">
        <v>2949</v>
      </c>
      <c r="M3847" s="2" t="s">
        <v>14759</v>
      </c>
      <c r="N3847" s="1" t="str">
        <f t="shared" si="60"/>
        <v>SOLAPUR CITY NORTH142014</v>
      </c>
    </row>
    <row r="3848" spans="1:14" x14ac:dyDescent="0.3">
      <c r="A3848" s="2">
        <v>248</v>
      </c>
      <c r="B3848" s="2" t="s">
        <v>7879</v>
      </c>
      <c r="C3848" s="2" t="s">
        <v>7046</v>
      </c>
      <c r="D3848" s="2" t="s">
        <v>1018</v>
      </c>
      <c r="E3848" s="2">
        <v>15</v>
      </c>
      <c r="F3848" s="2" t="s">
        <v>19</v>
      </c>
      <c r="G3848" s="2">
        <v>201</v>
      </c>
      <c r="H3848" s="3">
        <v>1.3157119572688176E-3</v>
      </c>
      <c r="I3848" s="2">
        <v>152769</v>
      </c>
      <c r="J3848" s="2" t="s">
        <v>14741</v>
      </c>
      <c r="K3848" s="2" t="s">
        <v>2949</v>
      </c>
      <c r="L3848" s="2" t="s">
        <v>2949</v>
      </c>
      <c r="M3848" s="2" t="s">
        <v>14759</v>
      </c>
      <c r="N3848" s="1" t="str">
        <f t="shared" si="60"/>
        <v>SOLAPUR CITY NORTH152014</v>
      </c>
    </row>
    <row r="3849" spans="1:14" x14ac:dyDescent="0.3">
      <c r="A3849" s="2">
        <v>248</v>
      </c>
      <c r="B3849" s="2" t="s">
        <v>7879</v>
      </c>
      <c r="C3849" s="2" t="s">
        <v>7047</v>
      </c>
      <c r="D3849" s="2" t="s">
        <v>1018</v>
      </c>
      <c r="E3849" s="2">
        <v>16</v>
      </c>
      <c r="F3849" s="2" t="s">
        <v>19</v>
      </c>
      <c r="G3849" s="2">
        <v>199</v>
      </c>
      <c r="H3849" s="3">
        <v>1.3026202960024613E-3</v>
      </c>
      <c r="I3849" s="2">
        <v>152769</v>
      </c>
      <c r="J3849" s="2" t="s">
        <v>14741</v>
      </c>
      <c r="K3849" s="2" t="s">
        <v>2949</v>
      </c>
      <c r="L3849" s="2" t="s">
        <v>2949</v>
      </c>
      <c r="M3849" s="2" t="s">
        <v>14759</v>
      </c>
      <c r="N3849" s="1" t="str">
        <f t="shared" si="60"/>
        <v>SOLAPUR CITY NORTH162014</v>
      </c>
    </row>
    <row r="3850" spans="1:14" x14ac:dyDescent="0.3">
      <c r="A3850" s="2">
        <v>248</v>
      </c>
      <c r="B3850" s="2" t="s">
        <v>7879</v>
      </c>
      <c r="C3850" s="2" t="s">
        <v>7048</v>
      </c>
      <c r="D3850" s="2" t="s">
        <v>1018</v>
      </c>
      <c r="E3850" s="2">
        <v>17</v>
      </c>
      <c r="F3850" s="2" t="s">
        <v>19</v>
      </c>
      <c r="G3850" s="2">
        <v>160</v>
      </c>
      <c r="H3850" s="3">
        <v>1.0473329013085115E-3</v>
      </c>
      <c r="I3850" s="2">
        <v>152769</v>
      </c>
      <c r="J3850" s="2" t="s">
        <v>14741</v>
      </c>
      <c r="K3850" s="2" t="s">
        <v>2949</v>
      </c>
      <c r="L3850" s="2" t="s">
        <v>2949</v>
      </c>
      <c r="M3850" s="2" t="s">
        <v>14759</v>
      </c>
      <c r="N3850" s="1" t="str">
        <f t="shared" si="60"/>
        <v>SOLAPUR CITY NORTH172014</v>
      </c>
    </row>
    <row r="3851" spans="1:14" x14ac:dyDescent="0.3">
      <c r="A3851" s="2">
        <v>248</v>
      </c>
      <c r="B3851" s="2" t="s">
        <v>7879</v>
      </c>
      <c r="C3851" s="2" t="s">
        <v>7049</v>
      </c>
      <c r="D3851" s="2" t="s">
        <v>1018</v>
      </c>
      <c r="E3851" s="2">
        <v>18</v>
      </c>
      <c r="F3851" s="2" t="s">
        <v>19</v>
      </c>
      <c r="G3851" s="2">
        <v>155</v>
      </c>
      <c r="H3851" s="3">
        <v>1.0146037481426205E-3</v>
      </c>
      <c r="I3851" s="2">
        <v>152769</v>
      </c>
      <c r="J3851" s="2" t="s">
        <v>14741</v>
      </c>
      <c r="K3851" s="2" t="s">
        <v>2949</v>
      </c>
      <c r="L3851" s="2" t="s">
        <v>2949</v>
      </c>
      <c r="M3851" s="2" t="s">
        <v>14759</v>
      </c>
      <c r="N3851" s="1" t="str">
        <f t="shared" si="60"/>
        <v>SOLAPUR CITY NORTH182014</v>
      </c>
    </row>
    <row r="3852" spans="1:14" x14ac:dyDescent="0.3">
      <c r="A3852" s="2">
        <v>248</v>
      </c>
      <c r="B3852" s="2" t="s">
        <v>7879</v>
      </c>
      <c r="C3852" s="2" t="s">
        <v>7050</v>
      </c>
      <c r="D3852" s="2" t="s">
        <v>1018</v>
      </c>
      <c r="E3852" s="2">
        <v>19</v>
      </c>
      <c r="F3852" s="2" t="s">
        <v>19</v>
      </c>
      <c r="G3852" s="2">
        <v>147</v>
      </c>
      <c r="H3852" s="3">
        <v>9.6223710307719501E-4</v>
      </c>
      <c r="I3852" s="2">
        <v>152769</v>
      </c>
      <c r="J3852" s="2" t="s">
        <v>14741</v>
      </c>
      <c r="K3852" s="2" t="s">
        <v>2949</v>
      </c>
      <c r="L3852" s="2" t="s">
        <v>2949</v>
      </c>
      <c r="M3852" s="2" t="s">
        <v>14759</v>
      </c>
      <c r="N3852" s="1" t="str">
        <f t="shared" si="60"/>
        <v>SOLAPUR CITY NORTH192014</v>
      </c>
    </row>
    <row r="3853" spans="1:14" x14ac:dyDescent="0.3">
      <c r="A3853" s="2">
        <v>248</v>
      </c>
      <c r="B3853" s="2" t="s">
        <v>7879</v>
      </c>
      <c r="C3853" s="2" t="s">
        <v>903</v>
      </c>
      <c r="D3853" s="2" t="s">
        <v>1018</v>
      </c>
      <c r="E3853" s="2">
        <v>20</v>
      </c>
      <c r="F3853" s="2" t="s">
        <v>19</v>
      </c>
      <c r="G3853" s="2">
        <v>132</v>
      </c>
      <c r="H3853" s="3">
        <v>8.6404964357952201E-4</v>
      </c>
      <c r="I3853" s="2">
        <v>152769</v>
      </c>
      <c r="J3853" s="2" t="s">
        <v>14741</v>
      </c>
      <c r="K3853" s="2" t="s">
        <v>2949</v>
      </c>
      <c r="L3853" s="2" t="s">
        <v>2949</v>
      </c>
      <c r="M3853" s="2" t="s">
        <v>14759</v>
      </c>
      <c r="N3853" s="1" t="str">
        <f t="shared" si="60"/>
        <v>SOLAPUR CITY NORTH202014</v>
      </c>
    </row>
    <row r="3854" spans="1:14" x14ac:dyDescent="0.3">
      <c r="A3854" s="2">
        <v>249</v>
      </c>
      <c r="B3854" s="2" t="s">
        <v>7881</v>
      </c>
      <c r="C3854" s="2" t="s">
        <v>7051</v>
      </c>
      <c r="D3854" s="2" t="s">
        <v>1020</v>
      </c>
      <c r="E3854" s="2">
        <v>1</v>
      </c>
      <c r="F3854" s="2" t="s">
        <v>7</v>
      </c>
      <c r="G3854" s="2">
        <v>46687</v>
      </c>
      <c r="H3854" s="3">
        <v>0.28944562238837429</v>
      </c>
      <c r="I3854" s="2">
        <v>161298</v>
      </c>
      <c r="J3854" s="2" t="s">
        <v>14741</v>
      </c>
      <c r="K3854" s="2" t="s">
        <v>2949</v>
      </c>
      <c r="L3854" s="2" t="s">
        <v>2949</v>
      </c>
      <c r="M3854" s="2" t="s">
        <v>14759</v>
      </c>
      <c r="N3854" s="1" t="str">
        <f t="shared" si="60"/>
        <v>SOLAPUR CITY CENTRAL12014</v>
      </c>
    </row>
    <row r="3855" spans="1:14" x14ac:dyDescent="0.3">
      <c r="A3855" s="2">
        <v>249</v>
      </c>
      <c r="B3855" s="2" t="s">
        <v>7881</v>
      </c>
      <c r="C3855" s="2" t="s">
        <v>7052</v>
      </c>
      <c r="D3855" s="2" t="s">
        <v>1018</v>
      </c>
      <c r="E3855" s="2">
        <v>2</v>
      </c>
      <c r="F3855" s="2" t="s">
        <v>1363</v>
      </c>
      <c r="G3855" s="2">
        <v>37022</v>
      </c>
      <c r="H3855" s="3">
        <v>0.22952547458740963</v>
      </c>
      <c r="I3855" s="2">
        <v>161298</v>
      </c>
      <c r="J3855" s="2" t="s">
        <v>14741</v>
      </c>
      <c r="K3855" s="2" t="s">
        <v>2949</v>
      </c>
      <c r="L3855" s="2" t="s">
        <v>2949</v>
      </c>
      <c r="M3855" s="2" t="s">
        <v>14759</v>
      </c>
      <c r="N3855" s="1" t="str">
        <f t="shared" si="60"/>
        <v>SOLAPUR CITY CENTRAL22014</v>
      </c>
    </row>
    <row r="3856" spans="1:14" x14ac:dyDescent="0.3">
      <c r="A3856" s="2">
        <v>249</v>
      </c>
      <c r="B3856" s="2" t="s">
        <v>7881</v>
      </c>
      <c r="C3856" s="2" t="s">
        <v>7053</v>
      </c>
      <c r="D3856" s="2" t="s">
        <v>1018</v>
      </c>
      <c r="E3856" s="2">
        <v>3</v>
      </c>
      <c r="F3856" s="2" t="s">
        <v>103</v>
      </c>
      <c r="G3856" s="2">
        <v>33245</v>
      </c>
      <c r="H3856" s="3">
        <v>0.20610918920259397</v>
      </c>
      <c r="I3856" s="2">
        <v>161298</v>
      </c>
      <c r="J3856" s="2" t="s">
        <v>14741</v>
      </c>
      <c r="K3856" s="2" t="s">
        <v>2949</v>
      </c>
      <c r="L3856" s="2" t="s">
        <v>2949</v>
      </c>
      <c r="M3856" s="2" t="s">
        <v>14759</v>
      </c>
      <c r="N3856" s="1" t="str">
        <f t="shared" si="60"/>
        <v>SOLAPUR CITY CENTRAL32014</v>
      </c>
    </row>
    <row r="3857" spans="1:14" x14ac:dyDescent="0.3">
      <c r="A3857" s="2">
        <v>249</v>
      </c>
      <c r="B3857" s="2" t="s">
        <v>7881</v>
      </c>
      <c r="C3857" s="2" t="s">
        <v>7054</v>
      </c>
      <c r="D3857" s="2" t="s">
        <v>1020</v>
      </c>
      <c r="E3857" s="2">
        <v>4</v>
      </c>
      <c r="F3857" s="2" t="s">
        <v>9</v>
      </c>
      <c r="G3857" s="2">
        <v>23243</v>
      </c>
      <c r="H3857" s="3">
        <v>0.14409974085233543</v>
      </c>
      <c r="I3857" s="2">
        <v>161298</v>
      </c>
      <c r="J3857" s="2" t="s">
        <v>14741</v>
      </c>
      <c r="K3857" s="2" t="s">
        <v>2949</v>
      </c>
      <c r="L3857" s="2" t="s">
        <v>2949</v>
      </c>
      <c r="M3857" s="2" t="s">
        <v>14759</v>
      </c>
      <c r="N3857" s="1" t="str">
        <f t="shared" si="60"/>
        <v>SOLAPUR CITY CENTRAL42014</v>
      </c>
    </row>
    <row r="3858" spans="1:14" x14ac:dyDescent="0.3">
      <c r="A3858" s="2">
        <v>249</v>
      </c>
      <c r="B3858" s="2" t="s">
        <v>7881</v>
      </c>
      <c r="C3858" s="2" t="s">
        <v>7055</v>
      </c>
      <c r="D3858" s="2" t="s">
        <v>1018</v>
      </c>
      <c r="E3858" s="2">
        <v>5</v>
      </c>
      <c r="F3858" s="2" t="s">
        <v>331</v>
      </c>
      <c r="G3858" s="2">
        <v>13876</v>
      </c>
      <c r="H3858" s="3">
        <v>8.6027105109796775E-2</v>
      </c>
      <c r="I3858" s="2">
        <v>161298</v>
      </c>
      <c r="J3858" s="2" t="s">
        <v>14741</v>
      </c>
      <c r="K3858" s="2" t="s">
        <v>2949</v>
      </c>
      <c r="L3858" s="2" t="s">
        <v>2949</v>
      </c>
      <c r="M3858" s="2" t="s">
        <v>14759</v>
      </c>
      <c r="N3858" s="1" t="str">
        <f t="shared" si="60"/>
        <v>SOLAPUR CITY CENTRAL52014</v>
      </c>
    </row>
    <row r="3859" spans="1:14" x14ac:dyDescent="0.3">
      <c r="A3859" s="2">
        <v>249</v>
      </c>
      <c r="B3859" s="2" t="s">
        <v>7881</v>
      </c>
      <c r="C3859" s="2" t="s">
        <v>7056</v>
      </c>
      <c r="D3859" s="2" t="s">
        <v>1018</v>
      </c>
      <c r="E3859" s="2">
        <v>6</v>
      </c>
      <c r="F3859" s="2" t="s">
        <v>11</v>
      </c>
      <c r="G3859" s="2">
        <v>1403</v>
      </c>
      <c r="H3859" s="3">
        <v>8.6981859663480023E-3</v>
      </c>
      <c r="I3859" s="2">
        <v>161298</v>
      </c>
      <c r="J3859" s="2" t="s">
        <v>14741</v>
      </c>
      <c r="K3859" s="2" t="s">
        <v>2949</v>
      </c>
      <c r="L3859" s="2" t="s">
        <v>2949</v>
      </c>
      <c r="M3859" s="2" t="s">
        <v>14759</v>
      </c>
      <c r="N3859" s="1" t="str">
        <f t="shared" si="60"/>
        <v>SOLAPUR CITY CENTRAL62014</v>
      </c>
    </row>
    <row r="3860" spans="1:14" x14ac:dyDescent="0.3">
      <c r="A3860" s="2">
        <v>249</v>
      </c>
      <c r="B3860" s="2" t="s">
        <v>7881</v>
      </c>
      <c r="C3860" s="2" t="s">
        <v>7057</v>
      </c>
      <c r="D3860" s="2" t="s">
        <v>1020</v>
      </c>
      <c r="E3860" s="2">
        <v>7</v>
      </c>
      <c r="F3860" s="2" t="s">
        <v>51</v>
      </c>
      <c r="G3860" s="2">
        <v>777</v>
      </c>
      <c r="H3860" s="3">
        <v>4.8171707026745531E-3</v>
      </c>
      <c r="I3860" s="2">
        <v>161298</v>
      </c>
      <c r="J3860" s="2" t="s">
        <v>14741</v>
      </c>
      <c r="K3860" s="2" t="s">
        <v>2949</v>
      </c>
      <c r="L3860" s="2" t="s">
        <v>2949</v>
      </c>
      <c r="M3860" s="2" t="s">
        <v>14759</v>
      </c>
      <c r="N3860" s="1" t="str">
        <f t="shared" si="60"/>
        <v>SOLAPUR CITY CENTRAL72014</v>
      </c>
    </row>
    <row r="3861" spans="1:14" x14ac:dyDescent="0.3">
      <c r="A3861" s="2">
        <v>249</v>
      </c>
      <c r="B3861" s="2" t="s">
        <v>7881</v>
      </c>
      <c r="C3861" s="2" t="s">
        <v>7058</v>
      </c>
      <c r="D3861" s="2" t="s">
        <v>1018</v>
      </c>
      <c r="E3861" s="2">
        <v>8</v>
      </c>
      <c r="F3861" s="2" t="s">
        <v>19</v>
      </c>
      <c r="G3861" s="2">
        <v>632</v>
      </c>
      <c r="H3861" s="3">
        <v>3.9182134930377316E-3</v>
      </c>
      <c r="I3861" s="2">
        <v>161298</v>
      </c>
      <c r="J3861" s="2" t="s">
        <v>14741</v>
      </c>
      <c r="K3861" s="2" t="s">
        <v>2949</v>
      </c>
      <c r="L3861" s="2" t="s">
        <v>2949</v>
      </c>
      <c r="M3861" s="2" t="s">
        <v>14759</v>
      </c>
      <c r="N3861" s="1" t="str">
        <f t="shared" si="60"/>
        <v>SOLAPUR CITY CENTRAL82014</v>
      </c>
    </row>
    <row r="3862" spans="1:14" x14ac:dyDescent="0.3">
      <c r="A3862" s="2">
        <v>249</v>
      </c>
      <c r="B3862" s="2" t="s">
        <v>7881</v>
      </c>
      <c r="C3862" s="2" t="s">
        <v>7059</v>
      </c>
      <c r="D3862" s="2" t="s">
        <v>1018</v>
      </c>
      <c r="E3862" s="2">
        <v>9</v>
      </c>
      <c r="F3862" s="2" t="s">
        <v>19</v>
      </c>
      <c r="G3862" s="2">
        <v>521</v>
      </c>
      <c r="H3862" s="3">
        <v>3.2300462497985094E-3</v>
      </c>
      <c r="I3862" s="2">
        <v>161298</v>
      </c>
      <c r="J3862" s="2" t="s">
        <v>14741</v>
      </c>
      <c r="K3862" s="2" t="s">
        <v>2949</v>
      </c>
      <c r="L3862" s="2" t="s">
        <v>2949</v>
      </c>
      <c r="M3862" s="2" t="s">
        <v>14759</v>
      </c>
      <c r="N3862" s="1" t="str">
        <f t="shared" si="60"/>
        <v>SOLAPUR CITY CENTRAL92014</v>
      </c>
    </row>
    <row r="3863" spans="1:14" x14ac:dyDescent="0.3">
      <c r="A3863" s="2">
        <v>249</v>
      </c>
      <c r="B3863" s="2" t="s">
        <v>7881</v>
      </c>
      <c r="C3863" s="2" t="s">
        <v>7060</v>
      </c>
      <c r="D3863" s="2" t="s">
        <v>1018</v>
      </c>
      <c r="E3863" s="2">
        <v>10</v>
      </c>
      <c r="F3863" s="2" t="s">
        <v>19</v>
      </c>
      <c r="G3863" s="2">
        <v>517</v>
      </c>
      <c r="H3863" s="3">
        <v>3.2052474302223214E-3</v>
      </c>
      <c r="I3863" s="2">
        <v>161298</v>
      </c>
      <c r="J3863" s="2" t="s">
        <v>14741</v>
      </c>
      <c r="K3863" s="2" t="s">
        <v>2949</v>
      </c>
      <c r="L3863" s="2" t="s">
        <v>2949</v>
      </c>
      <c r="M3863" s="2" t="s">
        <v>14759</v>
      </c>
      <c r="N3863" s="1" t="str">
        <f t="shared" si="60"/>
        <v>SOLAPUR CITY CENTRAL102014</v>
      </c>
    </row>
    <row r="3864" spans="1:14" x14ac:dyDescent="0.3">
      <c r="A3864" s="2">
        <v>249</v>
      </c>
      <c r="B3864" s="2" t="s">
        <v>7881</v>
      </c>
      <c r="C3864" s="2" t="s">
        <v>903</v>
      </c>
      <c r="D3864" s="2" t="s">
        <v>1018</v>
      </c>
      <c r="E3864" s="2">
        <v>12</v>
      </c>
      <c r="F3864" s="2" t="s">
        <v>19</v>
      </c>
      <c r="G3864" s="2">
        <v>447</v>
      </c>
      <c r="H3864" s="3">
        <v>2.7712680876390283E-3</v>
      </c>
      <c r="I3864" s="2">
        <v>161298</v>
      </c>
      <c r="J3864" s="2" t="s">
        <v>14741</v>
      </c>
      <c r="K3864" s="2" t="s">
        <v>2949</v>
      </c>
      <c r="L3864" s="2" t="s">
        <v>2949</v>
      </c>
      <c r="M3864" s="2" t="s">
        <v>14759</v>
      </c>
      <c r="N3864" s="1" t="str">
        <f t="shared" si="60"/>
        <v>SOLAPUR CITY CENTRAL122014</v>
      </c>
    </row>
    <row r="3865" spans="1:14" x14ac:dyDescent="0.3">
      <c r="A3865" s="2">
        <v>249</v>
      </c>
      <c r="B3865" s="2" t="s">
        <v>7881</v>
      </c>
      <c r="C3865" s="2" t="s">
        <v>7061</v>
      </c>
      <c r="D3865" s="2" t="s">
        <v>1020</v>
      </c>
      <c r="E3865" s="2">
        <v>13</v>
      </c>
      <c r="F3865" s="2" t="s">
        <v>19</v>
      </c>
      <c r="G3865" s="2">
        <v>384</v>
      </c>
      <c r="H3865" s="3">
        <v>2.3806866793140645E-3</v>
      </c>
      <c r="I3865" s="2">
        <v>161298</v>
      </c>
      <c r="J3865" s="2" t="s">
        <v>14741</v>
      </c>
      <c r="K3865" s="2" t="s">
        <v>2949</v>
      </c>
      <c r="L3865" s="2" t="s">
        <v>2949</v>
      </c>
      <c r="M3865" s="2" t="s">
        <v>14759</v>
      </c>
      <c r="N3865" s="1" t="str">
        <f t="shared" si="60"/>
        <v>SOLAPUR CITY CENTRAL132014</v>
      </c>
    </row>
    <row r="3866" spans="1:14" x14ac:dyDescent="0.3">
      <c r="A3866" s="2">
        <v>249</v>
      </c>
      <c r="B3866" s="2" t="s">
        <v>7881</v>
      </c>
      <c r="C3866" s="2" t="s">
        <v>7062</v>
      </c>
      <c r="D3866" s="2" t="s">
        <v>1018</v>
      </c>
      <c r="E3866" s="2">
        <v>14</v>
      </c>
      <c r="F3866" s="2" t="s">
        <v>302</v>
      </c>
      <c r="G3866" s="2">
        <v>323</v>
      </c>
      <c r="H3866" s="3">
        <v>2.002504680777195E-3</v>
      </c>
      <c r="I3866" s="2">
        <v>161298</v>
      </c>
      <c r="J3866" s="2" t="s">
        <v>14741</v>
      </c>
      <c r="K3866" s="2" t="s">
        <v>2949</v>
      </c>
      <c r="L3866" s="2" t="s">
        <v>2949</v>
      </c>
      <c r="M3866" s="2" t="s">
        <v>14759</v>
      </c>
      <c r="N3866" s="1" t="str">
        <f t="shared" si="60"/>
        <v>SOLAPUR CITY CENTRAL142014</v>
      </c>
    </row>
    <row r="3867" spans="1:14" x14ac:dyDescent="0.3">
      <c r="A3867" s="2">
        <v>249</v>
      </c>
      <c r="B3867" s="2" t="s">
        <v>7881</v>
      </c>
      <c r="C3867" s="2" t="s">
        <v>7063</v>
      </c>
      <c r="D3867" s="2" t="s">
        <v>1018</v>
      </c>
      <c r="E3867" s="2">
        <v>15</v>
      </c>
      <c r="F3867" s="2" t="s">
        <v>15</v>
      </c>
      <c r="G3867" s="2">
        <v>296</v>
      </c>
      <c r="H3867" s="3">
        <v>1.8351126486379249E-3</v>
      </c>
      <c r="I3867" s="2">
        <v>161298</v>
      </c>
      <c r="J3867" s="2" t="s">
        <v>14741</v>
      </c>
      <c r="K3867" s="2" t="s">
        <v>2949</v>
      </c>
      <c r="L3867" s="2" t="s">
        <v>2949</v>
      </c>
      <c r="M3867" s="2" t="s">
        <v>14759</v>
      </c>
      <c r="N3867" s="1" t="str">
        <f t="shared" si="60"/>
        <v>SOLAPUR CITY CENTRAL152014</v>
      </c>
    </row>
    <row r="3868" spans="1:14" x14ac:dyDescent="0.3">
      <c r="A3868" s="2">
        <v>249</v>
      </c>
      <c r="B3868" s="2" t="s">
        <v>7881</v>
      </c>
      <c r="C3868" s="2" t="s">
        <v>7064</v>
      </c>
      <c r="D3868" s="2" t="s">
        <v>1018</v>
      </c>
      <c r="E3868" s="2">
        <v>16</v>
      </c>
      <c r="F3868" s="2" t="s">
        <v>19</v>
      </c>
      <c r="G3868" s="2">
        <v>247</v>
      </c>
      <c r="H3868" s="3">
        <v>1.5313271088296197E-3</v>
      </c>
      <c r="I3868" s="2">
        <v>161298</v>
      </c>
      <c r="J3868" s="2" t="s">
        <v>14741</v>
      </c>
      <c r="K3868" s="2" t="s">
        <v>2949</v>
      </c>
      <c r="L3868" s="2" t="s">
        <v>2949</v>
      </c>
      <c r="M3868" s="2" t="s">
        <v>14759</v>
      </c>
      <c r="N3868" s="1" t="str">
        <f t="shared" si="60"/>
        <v>SOLAPUR CITY CENTRAL162014</v>
      </c>
    </row>
    <row r="3869" spans="1:14" x14ac:dyDescent="0.3">
      <c r="A3869" s="2">
        <v>249</v>
      </c>
      <c r="B3869" s="2" t="s">
        <v>7881</v>
      </c>
      <c r="C3869" s="2" t="s">
        <v>7065</v>
      </c>
      <c r="D3869" s="2" t="s">
        <v>1018</v>
      </c>
      <c r="E3869" s="2">
        <v>17</v>
      </c>
      <c r="F3869" s="2" t="s">
        <v>19</v>
      </c>
      <c r="G3869" s="2">
        <v>227</v>
      </c>
      <c r="H3869" s="3">
        <v>1.4073330109486788E-3</v>
      </c>
      <c r="I3869" s="2">
        <v>161298</v>
      </c>
      <c r="J3869" s="2" t="s">
        <v>14741</v>
      </c>
      <c r="K3869" s="2" t="s">
        <v>2949</v>
      </c>
      <c r="L3869" s="2" t="s">
        <v>2949</v>
      </c>
      <c r="M3869" s="2" t="s">
        <v>14759</v>
      </c>
      <c r="N3869" s="1" t="str">
        <f t="shared" si="60"/>
        <v>SOLAPUR CITY CENTRAL172014</v>
      </c>
    </row>
    <row r="3870" spans="1:14" x14ac:dyDescent="0.3">
      <c r="A3870" s="2">
        <v>249</v>
      </c>
      <c r="B3870" s="2" t="s">
        <v>7881</v>
      </c>
      <c r="C3870" s="2" t="s">
        <v>7066</v>
      </c>
      <c r="D3870" s="2" t="s">
        <v>1020</v>
      </c>
      <c r="E3870" s="2">
        <v>18</v>
      </c>
      <c r="F3870" s="2" t="s">
        <v>19</v>
      </c>
      <c r="G3870" s="2">
        <v>223</v>
      </c>
      <c r="H3870" s="3">
        <v>1.3825341913724907E-3</v>
      </c>
      <c r="I3870" s="2">
        <v>161298</v>
      </c>
      <c r="J3870" s="2" t="s">
        <v>14741</v>
      </c>
      <c r="K3870" s="2" t="s">
        <v>2949</v>
      </c>
      <c r="L3870" s="2" t="s">
        <v>2949</v>
      </c>
      <c r="M3870" s="2" t="s">
        <v>14759</v>
      </c>
      <c r="N3870" s="1" t="str">
        <f t="shared" si="60"/>
        <v>SOLAPUR CITY CENTRAL182014</v>
      </c>
    </row>
    <row r="3871" spans="1:14" x14ac:dyDescent="0.3">
      <c r="A3871" s="2">
        <v>249</v>
      </c>
      <c r="B3871" s="2" t="s">
        <v>7881</v>
      </c>
      <c r="C3871" s="2" t="s">
        <v>1830</v>
      </c>
      <c r="D3871" s="2" t="s">
        <v>1018</v>
      </c>
      <c r="E3871" s="2">
        <v>19</v>
      </c>
      <c r="F3871" s="2" t="s">
        <v>19</v>
      </c>
      <c r="G3871" s="2">
        <v>180</v>
      </c>
      <c r="H3871" s="3">
        <v>1.1159468809284678E-3</v>
      </c>
      <c r="I3871" s="2">
        <v>161298</v>
      </c>
      <c r="J3871" s="2" t="s">
        <v>14741</v>
      </c>
      <c r="K3871" s="2" t="s">
        <v>2949</v>
      </c>
      <c r="L3871" s="2" t="s">
        <v>2949</v>
      </c>
      <c r="M3871" s="2" t="s">
        <v>14759</v>
      </c>
      <c r="N3871" s="1" t="str">
        <f t="shared" si="60"/>
        <v>SOLAPUR CITY CENTRAL192014</v>
      </c>
    </row>
    <row r="3872" spans="1:14" x14ac:dyDescent="0.3">
      <c r="A3872" s="2">
        <v>249</v>
      </c>
      <c r="B3872" s="2" t="s">
        <v>7881</v>
      </c>
      <c r="C3872" s="2" t="s">
        <v>7067</v>
      </c>
      <c r="D3872" s="2" t="s">
        <v>1018</v>
      </c>
      <c r="E3872" s="2">
        <v>20</v>
      </c>
      <c r="F3872" s="2" t="s">
        <v>19</v>
      </c>
      <c r="G3872" s="2">
        <v>166</v>
      </c>
      <c r="H3872" s="3">
        <v>1.0291510124118093E-3</v>
      </c>
      <c r="I3872" s="2">
        <v>161298</v>
      </c>
      <c r="J3872" s="2" t="s">
        <v>14741</v>
      </c>
      <c r="K3872" s="2" t="s">
        <v>2949</v>
      </c>
      <c r="L3872" s="2" t="s">
        <v>2949</v>
      </c>
      <c r="M3872" s="2" t="s">
        <v>14759</v>
      </c>
      <c r="N3872" s="1" t="str">
        <f t="shared" si="60"/>
        <v>SOLAPUR CITY CENTRAL202014</v>
      </c>
    </row>
    <row r="3873" spans="1:14" x14ac:dyDescent="0.3">
      <c r="A3873" s="2">
        <v>249</v>
      </c>
      <c r="B3873" s="2" t="s">
        <v>7881</v>
      </c>
      <c r="C3873" s="2" t="s">
        <v>7068</v>
      </c>
      <c r="D3873" s="2" t="s">
        <v>1018</v>
      </c>
      <c r="E3873" s="2">
        <v>21</v>
      </c>
      <c r="F3873" s="2" t="s">
        <v>19</v>
      </c>
      <c r="G3873" s="2">
        <v>163</v>
      </c>
      <c r="H3873" s="3">
        <v>1.0105518977296681E-3</v>
      </c>
      <c r="I3873" s="2">
        <v>161298</v>
      </c>
      <c r="J3873" s="2" t="s">
        <v>14741</v>
      </c>
      <c r="K3873" s="2" t="s">
        <v>2949</v>
      </c>
      <c r="L3873" s="2" t="s">
        <v>2949</v>
      </c>
      <c r="M3873" s="2" t="s">
        <v>14759</v>
      </c>
      <c r="N3873" s="1" t="str">
        <f t="shared" si="60"/>
        <v>SOLAPUR CITY CENTRAL212014</v>
      </c>
    </row>
    <row r="3874" spans="1:14" x14ac:dyDescent="0.3">
      <c r="A3874" s="2">
        <v>249</v>
      </c>
      <c r="B3874" s="2" t="s">
        <v>7881</v>
      </c>
      <c r="C3874" s="2" t="s">
        <v>7069</v>
      </c>
      <c r="D3874" s="2" t="s">
        <v>1018</v>
      </c>
      <c r="E3874" s="2">
        <v>22</v>
      </c>
      <c r="F3874" s="2" t="s">
        <v>19</v>
      </c>
      <c r="G3874" s="2">
        <v>147</v>
      </c>
      <c r="H3874" s="3">
        <v>9.1135661942491532E-4</v>
      </c>
      <c r="I3874" s="2">
        <v>161298</v>
      </c>
      <c r="J3874" s="2" t="s">
        <v>14741</v>
      </c>
      <c r="K3874" s="2" t="s">
        <v>2949</v>
      </c>
      <c r="L3874" s="2" t="s">
        <v>2949</v>
      </c>
      <c r="M3874" s="2" t="s">
        <v>14759</v>
      </c>
      <c r="N3874" s="1" t="str">
        <f t="shared" si="60"/>
        <v>SOLAPUR CITY CENTRAL222014</v>
      </c>
    </row>
    <row r="3875" spans="1:14" x14ac:dyDescent="0.3">
      <c r="A3875" s="2">
        <v>249</v>
      </c>
      <c r="B3875" s="2" t="s">
        <v>7881</v>
      </c>
      <c r="C3875" s="2" t="s">
        <v>7070</v>
      </c>
      <c r="D3875" s="2" t="s">
        <v>1018</v>
      </c>
      <c r="E3875" s="2">
        <v>23</v>
      </c>
      <c r="F3875" s="2" t="s">
        <v>19</v>
      </c>
      <c r="G3875" s="2">
        <v>132</v>
      </c>
      <c r="H3875" s="3">
        <v>8.1836104601420968E-4</v>
      </c>
      <c r="I3875" s="2">
        <v>161298</v>
      </c>
      <c r="J3875" s="2" t="s">
        <v>14741</v>
      </c>
      <c r="K3875" s="2" t="s">
        <v>2949</v>
      </c>
      <c r="L3875" s="2" t="s">
        <v>2949</v>
      </c>
      <c r="M3875" s="2" t="s">
        <v>14759</v>
      </c>
      <c r="N3875" s="1" t="str">
        <f t="shared" si="60"/>
        <v>SOLAPUR CITY CENTRAL232014</v>
      </c>
    </row>
    <row r="3876" spans="1:14" x14ac:dyDescent="0.3">
      <c r="A3876" s="2">
        <v>249</v>
      </c>
      <c r="B3876" s="2" t="s">
        <v>7881</v>
      </c>
      <c r="C3876" s="2" t="s">
        <v>7071</v>
      </c>
      <c r="D3876" s="2" t="s">
        <v>1020</v>
      </c>
      <c r="E3876" s="2">
        <v>24</v>
      </c>
      <c r="F3876" s="2" t="s">
        <v>19</v>
      </c>
      <c r="G3876" s="2">
        <v>127</v>
      </c>
      <c r="H3876" s="3">
        <v>7.8736252154397446E-4</v>
      </c>
      <c r="I3876" s="2">
        <v>161298</v>
      </c>
      <c r="J3876" s="2" t="s">
        <v>14741</v>
      </c>
      <c r="K3876" s="2" t="s">
        <v>2949</v>
      </c>
      <c r="L3876" s="2" t="s">
        <v>2949</v>
      </c>
      <c r="M3876" s="2" t="s">
        <v>14759</v>
      </c>
      <c r="N3876" s="1" t="str">
        <f t="shared" si="60"/>
        <v>SOLAPUR CITY CENTRAL242014</v>
      </c>
    </row>
    <row r="3877" spans="1:14" x14ac:dyDescent="0.3">
      <c r="A3877" s="2">
        <v>249</v>
      </c>
      <c r="B3877" s="2" t="s">
        <v>7881</v>
      </c>
      <c r="C3877" s="2" t="s">
        <v>7072</v>
      </c>
      <c r="D3877" s="2" t="s">
        <v>1018</v>
      </c>
      <c r="E3877" s="2">
        <v>25</v>
      </c>
      <c r="F3877" s="2" t="s">
        <v>19</v>
      </c>
      <c r="G3877" s="2">
        <v>109</v>
      </c>
      <c r="H3877" s="3">
        <v>6.7576783345112774E-4</v>
      </c>
      <c r="I3877" s="2">
        <v>161298</v>
      </c>
      <c r="J3877" s="2" t="s">
        <v>14741</v>
      </c>
      <c r="K3877" s="2" t="s">
        <v>2949</v>
      </c>
      <c r="L3877" s="2" t="s">
        <v>2949</v>
      </c>
      <c r="M3877" s="2" t="s">
        <v>14759</v>
      </c>
      <c r="N3877" s="1" t="str">
        <f t="shared" si="60"/>
        <v>SOLAPUR CITY CENTRAL252014</v>
      </c>
    </row>
    <row r="3878" spans="1:14" x14ac:dyDescent="0.3">
      <c r="A3878" s="2">
        <v>249</v>
      </c>
      <c r="B3878" s="2" t="s">
        <v>7881</v>
      </c>
      <c r="C3878" s="2" t="s">
        <v>7073</v>
      </c>
      <c r="D3878" s="2" t="s">
        <v>1018</v>
      </c>
      <c r="E3878" s="2">
        <v>26</v>
      </c>
      <c r="F3878" s="2" t="s">
        <v>19</v>
      </c>
      <c r="G3878" s="2">
        <v>106</v>
      </c>
      <c r="H3878" s="3">
        <v>6.5716871876898657E-4</v>
      </c>
      <c r="I3878" s="2">
        <v>161298</v>
      </c>
      <c r="J3878" s="2" t="s">
        <v>14741</v>
      </c>
      <c r="K3878" s="2" t="s">
        <v>2949</v>
      </c>
      <c r="L3878" s="2" t="s">
        <v>2949</v>
      </c>
      <c r="M3878" s="2" t="s">
        <v>14759</v>
      </c>
      <c r="N3878" s="1" t="str">
        <f t="shared" si="60"/>
        <v>SOLAPUR CITY CENTRAL262014</v>
      </c>
    </row>
    <row r="3879" spans="1:14" x14ac:dyDescent="0.3">
      <c r="A3879" s="2">
        <v>249</v>
      </c>
      <c r="B3879" s="2" t="s">
        <v>7881</v>
      </c>
      <c r="C3879" s="2" t="s">
        <v>7074</v>
      </c>
      <c r="D3879" s="2" t="s">
        <v>1018</v>
      </c>
      <c r="E3879" s="2">
        <v>27</v>
      </c>
      <c r="F3879" s="2" t="s">
        <v>19</v>
      </c>
      <c r="G3879" s="2">
        <v>98</v>
      </c>
      <c r="H3879" s="3">
        <v>6.0757107961661029E-4</v>
      </c>
      <c r="I3879" s="2">
        <v>161298</v>
      </c>
      <c r="J3879" s="2" t="s">
        <v>14741</v>
      </c>
      <c r="K3879" s="2" t="s">
        <v>2949</v>
      </c>
      <c r="L3879" s="2" t="s">
        <v>2949</v>
      </c>
      <c r="M3879" s="2" t="s">
        <v>14759</v>
      </c>
      <c r="N3879" s="1" t="str">
        <f t="shared" si="60"/>
        <v>SOLAPUR CITY CENTRAL272014</v>
      </c>
    </row>
    <row r="3880" spans="1:14" x14ac:dyDescent="0.3">
      <c r="A3880" s="2">
        <v>250</v>
      </c>
      <c r="B3880" s="2" t="s">
        <v>7882</v>
      </c>
      <c r="C3880" s="2" t="s">
        <v>7075</v>
      </c>
      <c r="D3880" s="2" t="s">
        <v>1018</v>
      </c>
      <c r="E3880" s="2">
        <v>1</v>
      </c>
      <c r="F3880" s="2" t="s">
        <v>7</v>
      </c>
      <c r="G3880" s="2">
        <v>96620</v>
      </c>
      <c r="H3880" s="3">
        <v>0.45659036349545395</v>
      </c>
      <c r="I3880" s="2">
        <v>211612</v>
      </c>
      <c r="J3880" s="2" t="s">
        <v>14741</v>
      </c>
      <c r="K3880" s="2" t="s">
        <v>2949</v>
      </c>
      <c r="L3880" s="2" t="s">
        <v>2949</v>
      </c>
      <c r="M3880" s="2" t="s">
        <v>14759</v>
      </c>
      <c r="N3880" s="1" t="str">
        <f t="shared" si="60"/>
        <v>AKKALKOT12014</v>
      </c>
    </row>
    <row r="3881" spans="1:14" x14ac:dyDescent="0.3">
      <c r="A3881" s="2">
        <v>250</v>
      </c>
      <c r="B3881" s="2" t="s">
        <v>7882</v>
      </c>
      <c r="C3881" s="2" t="s">
        <v>7076</v>
      </c>
      <c r="D3881" s="2" t="s">
        <v>1018</v>
      </c>
      <c r="E3881" s="2">
        <v>2</v>
      </c>
      <c r="F3881" s="2" t="s">
        <v>9</v>
      </c>
      <c r="G3881" s="2">
        <v>79192</v>
      </c>
      <c r="H3881" s="3">
        <v>0.37423208513694878</v>
      </c>
      <c r="I3881" s="2">
        <v>211612</v>
      </c>
      <c r="J3881" s="2" t="s">
        <v>14741</v>
      </c>
      <c r="K3881" s="2" t="s">
        <v>2949</v>
      </c>
      <c r="L3881" s="2" t="s">
        <v>2949</v>
      </c>
      <c r="M3881" s="2" t="s">
        <v>14759</v>
      </c>
      <c r="N3881" s="1" t="str">
        <f t="shared" si="60"/>
        <v>AKKALKOT22014</v>
      </c>
    </row>
    <row r="3882" spans="1:14" x14ac:dyDescent="0.3">
      <c r="A3882" s="2">
        <v>250</v>
      </c>
      <c r="B3882" s="2" t="s">
        <v>7882</v>
      </c>
      <c r="C3882" s="2" t="s">
        <v>7077</v>
      </c>
      <c r="D3882" s="2" t="s">
        <v>1018</v>
      </c>
      <c r="E3882" s="2">
        <v>3</v>
      </c>
      <c r="F3882" s="2" t="s">
        <v>302</v>
      </c>
      <c r="G3882" s="2">
        <v>22588</v>
      </c>
      <c r="H3882" s="3">
        <v>0.10674252877908626</v>
      </c>
      <c r="I3882" s="2">
        <v>211612</v>
      </c>
      <c r="J3882" s="2" t="s">
        <v>14741</v>
      </c>
      <c r="K3882" s="2" t="s">
        <v>2949</v>
      </c>
      <c r="L3882" s="2" t="s">
        <v>2949</v>
      </c>
      <c r="M3882" s="2" t="s">
        <v>14759</v>
      </c>
      <c r="N3882" s="1" t="str">
        <f t="shared" si="60"/>
        <v>AKKALKOT32014</v>
      </c>
    </row>
    <row r="3883" spans="1:14" x14ac:dyDescent="0.3">
      <c r="A3883" s="2">
        <v>250</v>
      </c>
      <c r="B3883" s="2" t="s">
        <v>7882</v>
      </c>
      <c r="C3883" s="2" t="s">
        <v>7078</v>
      </c>
      <c r="D3883" s="2" t="s">
        <v>1018</v>
      </c>
      <c r="E3883" s="2">
        <v>4</v>
      </c>
      <c r="F3883" s="2" t="s">
        <v>11</v>
      </c>
      <c r="G3883" s="2">
        <v>3876</v>
      </c>
      <c r="H3883" s="3">
        <v>1.8316541594994611E-2</v>
      </c>
      <c r="I3883" s="2">
        <v>211612</v>
      </c>
      <c r="J3883" s="2" t="s">
        <v>14741</v>
      </c>
      <c r="K3883" s="2" t="s">
        <v>2949</v>
      </c>
      <c r="L3883" s="2" t="s">
        <v>2949</v>
      </c>
      <c r="M3883" s="2" t="s">
        <v>14759</v>
      </c>
      <c r="N3883" s="1" t="str">
        <f t="shared" si="60"/>
        <v>AKKALKOT42014</v>
      </c>
    </row>
    <row r="3884" spans="1:14" x14ac:dyDescent="0.3">
      <c r="A3884" s="2">
        <v>250</v>
      </c>
      <c r="B3884" s="2" t="s">
        <v>7882</v>
      </c>
      <c r="C3884" s="2" t="s">
        <v>7079</v>
      </c>
      <c r="D3884" s="2" t="s">
        <v>1018</v>
      </c>
      <c r="E3884" s="2">
        <v>5</v>
      </c>
      <c r="F3884" s="2" t="s">
        <v>1363</v>
      </c>
      <c r="G3884" s="2">
        <v>1641</v>
      </c>
      <c r="H3884" s="3">
        <v>7.7547587093359542E-3</v>
      </c>
      <c r="I3884" s="2">
        <v>211612</v>
      </c>
      <c r="J3884" s="2" t="s">
        <v>14741</v>
      </c>
      <c r="K3884" s="2" t="s">
        <v>2949</v>
      </c>
      <c r="L3884" s="2" t="s">
        <v>2949</v>
      </c>
      <c r="M3884" s="2" t="s">
        <v>14759</v>
      </c>
      <c r="N3884" s="1" t="str">
        <f t="shared" si="60"/>
        <v>AKKALKOT52014</v>
      </c>
    </row>
    <row r="3885" spans="1:14" x14ac:dyDescent="0.3">
      <c r="A3885" s="2">
        <v>250</v>
      </c>
      <c r="B3885" s="2" t="s">
        <v>7882</v>
      </c>
      <c r="C3885" s="2" t="s">
        <v>7080</v>
      </c>
      <c r="D3885" s="2" t="s">
        <v>1018</v>
      </c>
      <c r="E3885" s="2">
        <v>6</v>
      </c>
      <c r="F3885" s="2" t="s">
        <v>103</v>
      </c>
      <c r="G3885" s="2">
        <v>1600</v>
      </c>
      <c r="H3885" s="3">
        <v>7.5610078823507175E-3</v>
      </c>
      <c r="I3885" s="2">
        <v>211612</v>
      </c>
      <c r="J3885" s="2" t="s">
        <v>14741</v>
      </c>
      <c r="K3885" s="2" t="s">
        <v>2949</v>
      </c>
      <c r="L3885" s="2" t="s">
        <v>2949</v>
      </c>
      <c r="M3885" s="2" t="s">
        <v>14759</v>
      </c>
      <c r="N3885" s="1" t="str">
        <f t="shared" si="60"/>
        <v>AKKALKOT62014</v>
      </c>
    </row>
    <row r="3886" spans="1:14" x14ac:dyDescent="0.3">
      <c r="A3886" s="2">
        <v>250</v>
      </c>
      <c r="B3886" s="2" t="s">
        <v>7882</v>
      </c>
      <c r="C3886" s="2" t="s">
        <v>7081</v>
      </c>
      <c r="D3886" s="2" t="s">
        <v>1018</v>
      </c>
      <c r="E3886" s="2">
        <v>7</v>
      </c>
      <c r="F3886" s="2" t="s">
        <v>51</v>
      </c>
      <c r="G3886" s="2">
        <v>1511</v>
      </c>
      <c r="H3886" s="3">
        <v>7.1404268188949589E-3</v>
      </c>
      <c r="I3886" s="2">
        <v>211612</v>
      </c>
      <c r="J3886" s="2" t="s">
        <v>14741</v>
      </c>
      <c r="K3886" s="2" t="s">
        <v>2949</v>
      </c>
      <c r="L3886" s="2" t="s">
        <v>2949</v>
      </c>
      <c r="M3886" s="2" t="s">
        <v>14759</v>
      </c>
      <c r="N3886" s="1" t="str">
        <f t="shared" si="60"/>
        <v>AKKALKOT72014</v>
      </c>
    </row>
    <row r="3887" spans="1:14" x14ac:dyDescent="0.3">
      <c r="A3887" s="2">
        <v>250</v>
      </c>
      <c r="B3887" s="2" t="s">
        <v>7882</v>
      </c>
      <c r="C3887" s="2" t="s">
        <v>7082</v>
      </c>
      <c r="D3887" s="2" t="s">
        <v>1018</v>
      </c>
      <c r="E3887" s="2">
        <v>8</v>
      </c>
      <c r="F3887" s="2" t="s">
        <v>19</v>
      </c>
      <c r="G3887" s="2">
        <v>1341</v>
      </c>
      <c r="H3887" s="3">
        <v>6.3370697313951951E-3</v>
      </c>
      <c r="I3887" s="2">
        <v>211612</v>
      </c>
      <c r="J3887" s="2" t="s">
        <v>14741</v>
      </c>
      <c r="K3887" s="2" t="s">
        <v>2949</v>
      </c>
      <c r="L3887" s="2" t="s">
        <v>2949</v>
      </c>
      <c r="M3887" s="2" t="s">
        <v>14759</v>
      </c>
      <c r="N3887" s="1" t="str">
        <f t="shared" si="60"/>
        <v>AKKALKOT82014</v>
      </c>
    </row>
    <row r="3888" spans="1:14" x14ac:dyDescent="0.3">
      <c r="A3888" s="2">
        <v>250</v>
      </c>
      <c r="B3888" s="2" t="s">
        <v>7882</v>
      </c>
      <c r="C3888" s="2" t="s">
        <v>22</v>
      </c>
      <c r="D3888" s="2" t="s">
        <v>7923</v>
      </c>
      <c r="E3888" s="2">
        <v>9</v>
      </c>
      <c r="F3888" s="2" t="s">
        <v>22</v>
      </c>
      <c r="G3888" s="2">
        <v>1129</v>
      </c>
      <c r="H3888" s="3">
        <v>5.3352361869837247E-3</v>
      </c>
      <c r="I3888" s="2">
        <v>211612</v>
      </c>
      <c r="J3888" s="2" t="s">
        <v>14741</v>
      </c>
      <c r="K3888" s="2" t="s">
        <v>2949</v>
      </c>
      <c r="L3888" s="2" t="s">
        <v>2949</v>
      </c>
      <c r="M3888" s="2" t="s">
        <v>14759</v>
      </c>
      <c r="N3888" s="1" t="str">
        <f t="shared" si="60"/>
        <v>AKKALKOT92014</v>
      </c>
    </row>
    <row r="3889" spans="1:14" x14ac:dyDescent="0.3">
      <c r="A3889" s="2">
        <v>250</v>
      </c>
      <c r="B3889" s="2" t="s">
        <v>7882</v>
      </c>
      <c r="C3889" s="2" t="s">
        <v>7083</v>
      </c>
      <c r="D3889" s="2" t="s">
        <v>1018</v>
      </c>
      <c r="E3889" s="2">
        <v>10</v>
      </c>
      <c r="F3889" s="2" t="s">
        <v>19</v>
      </c>
      <c r="G3889" s="2">
        <v>1127</v>
      </c>
      <c r="H3889" s="3">
        <v>5.3257849271307863E-3</v>
      </c>
      <c r="I3889" s="2">
        <v>211612</v>
      </c>
      <c r="J3889" s="2" t="s">
        <v>14741</v>
      </c>
      <c r="K3889" s="2" t="s">
        <v>2949</v>
      </c>
      <c r="L3889" s="2" t="s">
        <v>2949</v>
      </c>
      <c r="M3889" s="2" t="s">
        <v>14759</v>
      </c>
      <c r="N3889" s="1" t="str">
        <f t="shared" si="60"/>
        <v>AKKALKOT102014</v>
      </c>
    </row>
    <row r="3890" spans="1:14" x14ac:dyDescent="0.3">
      <c r="A3890" s="2">
        <v>250</v>
      </c>
      <c r="B3890" s="2" t="s">
        <v>7882</v>
      </c>
      <c r="C3890" s="2" t="s">
        <v>7084</v>
      </c>
      <c r="D3890" s="2" t="s">
        <v>1018</v>
      </c>
      <c r="E3890" s="2">
        <v>11</v>
      </c>
      <c r="F3890" s="2" t="s">
        <v>19</v>
      </c>
      <c r="G3890" s="2">
        <v>549</v>
      </c>
      <c r="H3890" s="3">
        <v>2.5943708296315899E-3</v>
      </c>
      <c r="I3890" s="2">
        <v>211612</v>
      </c>
      <c r="J3890" s="2" t="s">
        <v>14741</v>
      </c>
      <c r="K3890" s="2" t="s">
        <v>2949</v>
      </c>
      <c r="L3890" s="2" t="s">
        <v>2949</v>
      </c>
      <c r="M3890" s="2" t="s">
        <v>14759</v>
      </c>
      <c r="N3890" s="1" t="str">
        <f t="shared" si="60"/>
        <v>AKKALKOT112014</v>
      </c>
    </row>
    <row r="3891" spans="1:14" x14ac:dyDescent="0.3">
      <c r="A3891" s="2">
        <v>250</v>
      </c>
      <c r="B3891" s="2" t="s">
        <v>7882</v>
      </c>
      <c r="C3891" s="2" t="s">
        <v>7085</v>
      </c>
      <c r="D3891" s="2" t="s">
        <v>1018</v>
      </c>
      <c r="E3891" s="2">
        <v>12</v>
      </c>
      <c r="F3891" s="2" t="s">
        <v>19</v>
      </c>
      <c r="G3891" s="2">
        <v>438</v>
      </c>
      <c r="H3891" s="3">
        <v>2.0698259077935087E-3</v>
      </c>
      <c r="I3891" s="2">
        <v>211612</v>
      </c>
      <c r="J3891" s="2" t="s">
        <v>14741</v>
      </c>
      <c r="K3891" s="2" t="s">
        <v>2949</v>
      </c>
      <c r="L3891" s="2" t="s">
        <v>2949</v>
      </c>
      <c r="M3891" s="2" t="s">
        <v>14759</v>
      </c>
      <c r="N3891" s="1" t="str">
        <f t="shared" si="60"/>
        <v>AKKALKOT122014</v>
      </c>
    </row>
    <row r="3892" spans="1:14" x14ac:dyDescent="0.3">
      <c r="A3892" s="2">
        <v>251</v>
      </c>
      <c r="B3892" s="2" t="s">
        <v>7883</v>
      </c>
      <c r="C3892" s="2" t="s">
        <v>7086</v>
      </c>
      <c r="D3892" s="2" t="s">
        <v>1018</v>
      </c>
      <c r="E3892" s="2">
        <v>1</v>
      </c>
      <c r="F3892" s="2" t="s">
        <v>9</v>
      </c>
      <c r="G3892" s="2">
        <v>69580</v>
      </c>
      <c r="H3892" s="3">
        <v>0.403849279130778</v>
      </c>
      <c r="I3892" s="2">
        <v>172292</v>
      </c>
      <c r="J3892" s="2" t="s">
        <v>14741</v>
      </c>
      <c r="K3892" s="2" t="s">
        <v>2949</v>
      </c>
      <c r="L3892" s="2" t="s">
        <v>2949</v>
      </c>
      <c r="M3892" s="2" t="s">
        <v>14759</v>
      </c>
      <c r="N3892" s="1" t="str">
        <f t="shared" si="60"/>
        <v>SOLAPUR SOUTH12014</v>
      </c>
    </row>
    <row r="3893" spans="1:14" x14ac:dyDescent="0.3">
      <c r="A3893" s="2">
        <v>251</v>
      </c>
      <c r="B3893" s="2" t="s">
        <v>7883</v>
      </c>
      <c r="C3893" s="2" t="s">
        <v>7087</v>
      </c>
      <c r="D3893" s="2" t="s">
        <v>1018</v>
      </c>
      <c r="E3893" s="2">
        <v>2</v>
      </c>
      <c r="F3893" s="2" t="s">
        <v>7</v>
      </c>
      <c r="G3893" s="2">
        <v>42476</v>
      </c>
      <c r="H3893" s="3">
        <v>0.24653495229029787</v>
      </c>
      <c r="I3893" s="2">
        <v>172292</v>
      </c>
      <c r="J3893" s="2" t="s">
        <v>14741</v>
      </c>
      <c r="K3893" s="2" t="s">
        <v>2949</v>
      </c>
      <c r="L3893" s="2" t="s">
        <v>2949</v>
      </c>
      <c r="M3893" s="2" t="s">
        <v>14759</v>
      </c>
      <c r="N3893" s="1" t="str">
        <f t="shared" si="60"/>
        <v>SOLAPUR SOUTH22014</v>
      </c>
    </row>
    <row r="3894" spans="1:14" x14ac:dyDescent="0.3">
      <c r="A3894" s="2">
        <v>251</v>
      </c>
      <c r="B3894" s="2" t="s">
        <v>7883</v>
      </c>
      <c r="C3894" s="2" t="s">
        <v>7088</v>
      </c>
      <c r="D3894" s="2" t="s">
        <v>1018</v>
      </c>
      <c r="E3894" s="2">
        <v>3</v>
      </c>
      <c r="F3894" s="2" t="s">
        <v>103</v>
      </c>
      <c r="G3894" s="2">
        <v>14118</v>
      </c>
      <c r="H3894" s="3">
        <v>8.19422840294384E-2</v>
      </c>
      <c r="I3894" s="2">
        <v>172292</v>
      </c>
      <c r="J3894" s="2" t="s">
        <v>14741</v>
      </c>
      <c r="K3894" s="2" t="s">
        <v>2949</v>
      </c>
      <c r="L3894" s="2" t="s">
        <v>2949</v>
      </c>
      <c r="M3894" s="2" t="s">
        <v>14759</v>
      </c>
      <c r="N3894" s="1" t="str">
        <f t="shared" si="60"/>
        <v>SOLAPUR SOUTH32014</v>
      </c>
    </row>
    <row r="3895" spans="1:14" x14ac:dyDescent="0.3">
      <c r="A3895" s="2">
        <v>251</v>
      </c>
      <c r="B3895" s="2" t="s">
        <v>7883</v>
      </c>
      <c r="C3895" s="2" t="s">
        <v>7089</v>
      </c>
      <c r="D3895" s="2" t="s">
        <v>1018</v>
      </c>
      <c r="E3895" s="2">
        <v>4</v>
      </c>
      <c r="F3895" s="2" t="s">
        <v>51</v>
      </c>
      <c r="G3895" s="2">
        <v>12232</v>
      </c>
      <c r="H3895" s="3">
        <v>7.0995751398788109E-2</v>
      </c>
      <c r="I3895" s="2">
        <v>172292</v>
      </c>
      <c r="J3895" s="2" t="s">
        <v>14741</v>
      </c>
      <c r="K3895" s="2" t="s">
        <v>2949</v>
      </c>
      <c r="L3895" s="2" t="s">
        <v>2949</v>
      </c>
      <c r="M3895" s="2" t="s">
        <v>14759</v>
      </c>
      <c r="N3895" s="1" t="str">
        <f t="shared" si="60"/>
        <v>SOLAPUR SOUTH42014</v>
      </c>
    </row>
    <row r="3896" spans="1:14" x14ac:dyDescent="0.3">
      <c r="A3896" s="2">
        <v>251</v>
      </c>
      <c r="B3896" s="2" t="s">
        <v>7883</v>
      </c>
      <c r="C3896" s="2" t="s">
        <v>7090</v>
      </c>
      <c r="D3896" s="2" t="s">
        <v>1018</v>
      </c>
      <c r="E3896" s="2">
        <v>5</v>
      </c>
      <c r="F3896" s="2" t="s">
        <v>1363</v>
      </c>
      <c r="G3896" s="2">
        <v>12155</v>
      </c>
      <c r="H3896" s="3">
        <v>7.0548835697536741E-2</v>
      </c>
      <c r="I3896" s="2">
        <v>172292</v>
      </c>
      <c r="J3896" s="2" t="s">
        <v>14741</v>
      </c>
      <c r="K3896" s="2" t="s">
        <v>2949</v>
      </c>
      <c r="L3896" s="2" t="s">
        <v>2949</v>
      </c>
      <c r="M3896" s="2" t="s">
        <v>14759</v>
      </c>
      <c r="N3896" s="1" t="str">
        <f t="shared" si="60"/>
        <v>SOLAPUR SOUTH52014</v>
      </c>
    </row>
    <row r="3897" spans="1:14" x14ac:dyDescent="0.3">
      <c r="A3897" s="2">
        <v>251</v>
      </c>
      <c r="B3897" s="2" t="s">
        <v>7883</v>
      </c>
      <c r="C3897" s="2" t="s">
        <v>7091</v>
      </c>
      <c r="D3897" s="2" t="s">
        <v>1018</v>
      </c>
      <c r="E3897" s="2">
        <v>6</v>
      </c>
      <c r="F3897" s="2" t="s">
        <v>19</v>
      </c>
      <c r="G3897" s="2">
        <v>6283</v>
      </c>
      <c r="H3897" s="3">
        <v>3.6467160402108047E-2</v>
      </c>
      <c r="I3897" s="2">
        <v>172292</v>
      </c>
      <c r="J3897" s="2" t="s">
        <v>14741</v>
      </c>
      <c r="K3897" s="2" t="s">
        <v>2949</v>
      </c>
      <c r="L3897" s="2" t="s">
        <v>2949</v>
      </c>
      <c r="M3897" s="2" t="s">
        <v>14759</v>
      </c>
      <c r="N3897" s="1" t="str">
        <f t="shared" si="60"/>
        <v>SOLAPUR SOUTH62014</v>
      </c>
    </row>
    <row r="3898" spans="1:14" x14ac:dyDescent="0.3">
      <c r="A3898" s="2">
        <v>251</v>
      </c>
      <c r="B3898" s="2" t="s">
        <v>7883</v>
      </c>
      <c r="C3898" s="2" t="s">
        <v>7092</v>
      </c>
      <c r="D3898" s="2" t="s">
        <v>1018</v>
      </c>
      <c r="E3898" s="2">
        <v>7</v>
      </c>
      <c r="F3898" s="2" t="s">
        <v>19</v>
      </c>
      <c r="G3898" s="2">
        <v>4494</v>
      </c>
      <c r="H3898" s="3">
        <v>2.6083625473034153E-2</v>
      </c>
      <c r="I3898" s="2">
        <v>172292</v>
      </c>
      <c r="J3898" s="2" t="s">
        <v>14741</v>
      </c>
      <c r="K3898" s="2" t="s">
        <v>2949</v>
      </c>
      <c r="L3898" s="2" t="s">
        <v>2949</v>
      </c>
      <c r="M3898" s="2" t="s">
        <v>14759</v>
      </c>
      <c r="N3898" s="1" t="str">
        <f t="shared" si="60"/>
        <v>SOLAPUR SOUTH72014</v>
      </c>
    </row>
    <row r="3899" spans="1:14" x14ac:dyDescent="0.3">
      <c r="A3899" s="2">
        <v>251</v>
      </c>
      <c r="B3899" s="2" t="s">
        <v>7883</v>
      </c>
      <c r="C3899" s="2" t="s">
        <v>7093</v>
      </c>
      <c r="D3899" s="2" t="s">
        <v>1018</v>
      </c>
      <c r="E3899" s="2">
        <v>8</v>
      </c>
      <c r="F3899" s="2" t="s">
        <v>11</v>
      </c>
      <c r="G3899" s="2">
        <v>3064</v>
      </c>
      <c r="H3899" s="3">
        <v>1.7783762449794537E-2</v>
      </c>
      <c r="I3899" s="2">
        <v>172292</v>
      </c>
      <c r="J3899" s="2" t="s">
        <v>14741</v>
      </c>
      <c r="K3899" s="2" t="s">
        <v>2949</v>
      </c>
      <c r="L3899" s="2" t="s">
        <v>2949</v>
      </c>
      <c r="M3899" s="2" t="s">
        <v>14759</v>
      </c>
      <c r="N3899" s="1" t="str">
        <f t="shared" si="60"/>
        <v>SOLAPUR SOUTH82014</v>
      </c>
    </row>
    <row r="3900" spans="1:14" x14ac:dyDescent="0.3">
      <c r="A3900" s="2">
        <v>251</v>
      </c>
      <c r="B3900" s="2" t="s">
        <v>7883</v>
      </c>
      <c r="C3900" s="2" t="s">
        <v>7094</v>
      </c>
      <c r="D3900" s="2" t="s">
        <v>1018</v>
      </c>
      <c r="E3900" s="2">
        <v>9</v>
      </c>
      <c r="F3900" s="2" t="s">
        <v>302</v>
      </c>
      <c r="G3900" s="2">
        <v>960</v>
      </c>
      <c r="H3900" s="3">
        <v>5.5719360156014208E-3</v>
      </c>
      <c r="I3900" s="2">
        <v>172292</v>
      </c>
      <c r="J3900" s="2" t="s">
        <v>14741</v>
      </c>
      <c r="K3900" s="2" t="s">
        <v>2949</v>
      </c>
      <c r="L3900" s="2" t="s">
        <v>2949</v>
      </c>
      <c r="M3900" s="2" t="s">
        <v>14759</v>
      </c>
      <c r="N3900" s="1" t="str">
        <f t="shared" si="60"/>
        <v>SOLAPUR SOUTH92014</v>
      </c>
    </row>
    <row r="3901" spans="1:14" x14ac:dyDescent="0.3">
      <c r="A3901" s="2">
        <v>251</v>
      </c>
      <c r="B3901" s="2" t="s">
        <v>7883</v>
      </c>
      <c r="C3901" s="2" t="s">
        <v>22</v>
      </c>
      <c r="D3901" s="2" t="s">
        <v>7923</v>
      </c>
      <c r="E3901" s="2">
        <v>10</v>
      </c>
      <c r="F3901" s="2" t="s">
        <v>22</v>
      </c>
      <c r="G3901" s="2">
        <v>590</v>
      </c>
      <c r="H3901" s="3">
        <v>3.4244190095883732E-3</v>
      </c>
      <c r="I3901" s="2">
        <v>172292</v>
      </c>
      <c r="J3901" s="2" t="s">
        <v>14741</v>
      </c>
      <c r="K3901" s="2" t="s">
        <v>2949</v>
      </c>
      <c r="L3901" s="2" t="s">
        <v>2949</v>
      </c>
      <c r="M3901" s="2" t="s">
        <v>14759</v>
      </c>
      <c r="N3901" s="1" t="str">
        <f t="shared" si="60"/>
        <v>SOLAPUR SOUTH102014</v>
      </c>
    </row>
    <row r="3902" spans="1:14" x14ac:dyDescent="0.3">
      <c r="A3902" s="2">
        <v>251</v>
      </c>
      <c r="B3902" s="2" t="s">
        <v>7883</v>
      </c>
      <c r="C3902" s="2" t="s">
        <v>7095</v>
      </c>
      <c r="D3902" s="2" t="s">
        <v>1018</v>
      </c>
      <c r="E3902" s="2">
        <v>11</v>
      </c>
      <c r="F3902" s="2" t="s">
        <v>19</v>
      </c>
      <c r="G3902" s="2">
        <v>574</v>
      </c>
      <c r="H3902" s="3">
        <v>3.3315534093283495E-3</v>
      </c>
      <c r="I3902" s="2">
        <v>172292</v>
      </c>
      <c r="J3902" s="2" t="s">
        <v>14741</v>
      </c>
      <c r="K3902" s="2" t="s">
        <v>2949</v>
      </c>
      <c r="L3902" s="2" t="s">
        <v>2949</v>
      </c>
      <c r="M3902" s="2" t="s">
        <v>14759</v>
      </c>
      <c r="N3902" s="1" t="str">
        <f t="shared" si="60"/>
        <v>SOLAPUR SOUTH112014</v>
      </c>
    </row>
    <row r="3903" spans="1:14" x14ac:dyDescent="0.3">
      <c r="A3903" s="2">
        <v>251</v>
      </c>
      <c r="B3903" s="2" t="s">
        <v>7883</v>
      </c>
      <c r="C3903" s="2" t="s">
        <v>7096</v>
      </c>
      <c r="D3903" s="2" t="s">
        <v>1018</v>
      </c>
      <c r="E3903" s="2">
        <v>12</v>
      </c>
      <c r="F3903" s="2" t="s">
        <v>19</v>
      </c>
      <c r="G3903" s="2">
        <v>541</v>
      </c>
      <c r="H3903" s="3">
        <v>3.1400181087920505E-3</v>
      </c>
      <c r="I3903" s="2">
        <v>172292</v>
      </c>
      <c r="J3903" s="2" t="s">
        <v>14741</v>
      </c>
      <c r="K3903" s="2" t="s">
        <v>2949</v>
      </c>
      <c r="L3903" s="2" t="s">
        <v>2949</v>
      </c>
      <c r="M3903" s="2" t="s">
        <v>14759</v>
      </c>
      <c r="N3903" s="1" t="str">
        <f t="shared" si="60"/>
        <v>SOLAPUR SOUTH122014</v>
      </c>
    </row>
    <row r="3904" spans="1:14" x14ac:dyDescent="0.3">
      <c r="A3904" s="2">
        <v>251</v>
      </c>
      <c r="B3904" s="2" t="s">
        <v>7883</v>
      </c>
      <c r="C3904" s="2" t="s">
        <v>7097</v>
      </c>
      <c r="D3904" s="2" t="s">
        <v>1018</v>
      </c>
      <c r="E3904" s="2">
        <v>13</v>
      </c>
      <c r="F3904" s="2" t="s">
        <v>19</v>
      </c>
      <c r="G3904" s="2">
        <v>532</v>
      </c>
      <c r="H3904" s="3">
        <v>3.0877812086457872E-3</v>
      </c>
      <c r="I3904" s="2">
        <v>172292</v>
      </c>
      <c r="J3904" s="2" t="s">
        <v>14741</v>
      </c>
      <c r="K3904" s="2" t="s">
        <v>2949</v>
      </c>
      <c r="L3904" s="2" t="s">
        <v>2949</v>
      </c>
      <c r="M3904" s="2" t="s">
        <v>14759</v>
      </c>
      <c r="N3904" s="1" t="str">
        <f t="shared" si="60"/>
        <v>SOLAPUR SOUTH132014</v>
      </c>
    </row>
    <row r="3905" spans="1:14" x14ac:dyDescent="0.3">
      <c r="A3905" s="2">
        <v>251</v>
      </c>
      <c r="B3905" s="2" t="s">
        <v>7883</v>
      </c>
      <c r="C3905" s="2" t="s">
        <v>7098</v>
      </c>
      <c r="D3905" s="2" t="s">
        <v>1018</v>
      </c>
      <c r="E3905" s="2">
        <v>14</v>
      </c>
      <c r="F3905" s="2" t="s">
        <v>19</v>
      </c>
      <c r="G3905" s="2">
        <v>394</v>
      </c>
      <c r="H3905" s="3">
        <v>2.2868154064030833E-3</v>
      </c>
      <c r="I3905" s="2">
        <v>172292</v>
      </c>
      <c r="J3905" s="2" t="s">
        <v>14741</v>
      </c>
      <c r="K3905" s="2" t="s">
        <v>2949</v>
      </c>
      <c r="L3905" s="2" t="s">
        <v>2949</v>
      </c>
      <c r="M3905" s="2" t="s">
        <v>14759</v>
      </c>
      <c r="N3905" s="1" t="str">
        <f t="shared" si="60"/>
        <v>SOLAPUR SOUTH142014</v>
      </c>
    </row>
    <row r="3906" spans="1:14" x14ac:dyDescent="0.3">
      <c r="A3906" s="2">
        <v>251</v>
      </c>
      <c r="B3906" s="2" t="s">
        <v>7883</v>
      </c>
      <c r="C3906" s="2" t="s">
        <v>7099</v>
      </c>
      <c r="D3906" s="2" t="s">
        <v>1018</v>
      </c>
      <c r="E3906" s="2">
        <v>15</v>
      </c>
      <c r="F3906" s="2" t="s">
        <v>3797</v>
      </c>
      <c r="G3906" s="2">
        <v>393</v>
      </c>
      <c r="H3906" s="3">
        <v>2.2810113063868316E-3</v>
      </c>
      <c r="I3906" s="2">
        <v>172292</v>
      </c>
      <c r="J3906" s="2" t="s">
        <v>14741</v>
      </c>
      <c r="K3906" s="2" t="s">
        <v>2949</v>
      </c>
      <c r="L3906" s="2" t="s">
        <v>2949</v>
      </c>
      <c r="M3906" s="2" t="s">
        <v>14759</v>
      </c>
      <c r="N3906" s="1" t="str">
        <f t="shared" si="60"/>
        <v>SOLAPUR SOUTH152014</v>
      </c>
    </row>
    <row r="3907" spans="1:14" x14ac:dyDescent="0.3">
      <c r="A3907" s="2">
        <v>251</v>
      </c>
      <c r="B3907" s="2" t="s">
        <v>7883</v>
      </c>
      <c r="C3907" s="2" t="s">
        <v>7100</v>
      </c>
      <c r="D3907" s="2" t="s">
        <v>1018</v>
      </c>
      <c r="E3907" s="2">
        <v>16</v>
      </c>
      <c r="F3907" s="2" t="s">
        <v>19</v>
      </c>
      <c r="G3907" s="2">
        <v>385</v>
      </c>
      <c r="H3907" s="3">
        <v>2.23457850625682E-3</v>
      </c>
      <c r="I3907" s="2">
        <v>172292</v>
      </c>
      <c r="J3907" s="2" t="s">
        <v>14741</v>
      </c>
      <c r="K3907" s="2" t="s">
        <v>2949</v>
      </c>
      <c r="L3907" s="2" t="s">
        <v>2949</v>
      </c>
      <c r="M3907" s="2" t="s">
        <v>14759</v>
      </c>
      <c r="N3907" s="1" t="str">
        <f t="shared" ref="N3907:N3970" si="61">B3907&amp;E3907&amp;2014</f>
        <v>SOLAPUR SOUTH162014</v>
      </c>
    </row>
    <row r="3908" spans="1:14" x14ac:dyDescent="0.3">
      <c r="A3908" s="2">
        <v>251</v>
      </c>
      <c r="B3908" s="2" t="s">
        <v>7883</v>
      </c>
      <c r="C3908" s="2" t="s">
        <v>7101</v>
      </c>
      <c r="D3908" s="2" t="s">
        <v>1018</v>
      </c>
      <c r="E3908" s="2">
        <v>17</v>
      </c>
      <c r="F3908" s="2" t="s">
        <v>19</v>
      </c>
      <c r="G3908" s="2">
        <v>369</v>
      </c>
      <c r="H3908" s="3">
        <v>2.1417129059967963E-3</v>
      </c>
      <c r="I3908" s="2">
        <v>172292</v>
      </c>
      <c r="J3908" s="2" t="s">
        <v>14741</v>
      </c>
      <c r="K3908" s="2" t="s">
        <v>2949</v>
      </c>
      <c r="L3908" s="2" t="s">
        <v>2949</v>
      </c>
      <c r="M3908" s="2" t="s">
        <v>14759</v>
      </c>
      <c r="N3908" s="1" t="str">
        <f t="shared" si="61"/>
        <v>SOLAPUR SOUTH172014</v>
      </c>
    </row>
    <row r="3909" spans="1:14" x14ac:dyDescent="0.3">
      <c r="A3909" s="2">
        <v>251</v>
      </c>
      <c r="B3909" s="2" t="s">
        <v>7883</v>
      </c>
      <c r="C3909" s="2" t="s">
        <v>7102</v>
      </c>
      <c r="D3909" s="2" t="s">
        <v>1018</v>
      </c>
      <c r="E3909" s="2">
        <v>18</v>
      </c>
      <c r="F3909" s="2" t="s">
        <v>19</v>
      </c>
      <c r="G3909" s="2">
        <v>340</v>
      </c>
      <c r="H3909" s="3">
        <v>1.9733940055255031E-3</v>
      </c>
      <c r="I3909" s="2">
        <v>172292</v>
      </c>
      <c r="J3909" s="2" t="s">
        <v>14741</v>
      </c>
      <c r="K3909" s="2" t="s">
        <v>2949</v>
      </c>
      <c r="L3909" s="2" t="s">
        <v>2949</v>
      </c>
      <c r="M3909" s="2" t="s">
        <v>14759</v>
      </c>
      <c r="N3909" s="1" t="str">
        <f t="shared" si="61"/>
        <v>SOLAPUR SOUTH182014</v>
      </c>
    </row>
    <row r="3910" spans="1:14" x14ac:dyDescent="0.3">
      <c r="A3910" s="2">
        <v>251</v>
      </c>
      <c r="B3910" s="2" t="s">
        <v>7883</v>
      </c>
      <c r="C3910" s="2" t="s">
        <v>7103</v>
      </c>
      <c r="D3910" s="2" t="s">
        <v>1018</v>
      </c>
      <c r="E3910" s="2">
        <v>19</v>
      </c>
      <c r="F3910" s="2" t="s">
        <v>19</v>
      </c>
      <c r="G3910" s="2">
        <v>337</v>
      </c>
      <c r="H3910" s="3">
        <v>1.9559817054767489E-3</v>
      </c>
      <c r="I3910" s="2">
        <v>172292</v>
      </c>
      <c r="J3910" s="2" t="s">
        <v>14741</v>
      </c>
      <c r="K3910" s="2" t="s">
        <v>2949</v>
      </c>
      <c r="L3910" s="2" t="s">
        <v>2949</v>
      </c>
      <c r="M3910" s="2" t="s">
        <v>14759</v>
      </c>
      <c r="N3910" s="1" t="str">
        <f t="shared" si="61"/>
        <v>SOLAPUR SOUTH192014</v>
      </c>
    </row>
    <row r="3911" spans="1:14" x14ac:dyDescent="0.3">
      <c r="A3911" s="2">
        <v>251</v>
      </c>
      <c r="B3911" s="2" t="s">
        <v>7883</v>
      </c>
      <c r="C3911" s="2" t="s">
        <v>7104</v>
      </c>
      <c r="D3911" s="2" t="s">
        <v>1020</v>
      </c>
      <c r="E3911" s="2">
        <v>20</v>
      </c>
      <c r="F3911" s="2" t="s">
        <v>19</v>
      </c>
      <c r="G3911" s="2">
        <v>297</v>
      </c>
      <c r="H3911" s="3">
        <v>1.7238177048266895E-3</v>
      </c>
      <c r="I3911" s="2">
        <v>172292</v>
      </c>
      <c r="J3911" s="2" t="s">
        <v>14741</v>
      </c>
      <c r="K3911" s="2" t="s">
        <v>2949</v>
      </c>
      <c r="L3911" s="2" t="s">
        <v>2949</v>
      </c>
      <c r="M3911" s="2" t="s">
        <v>14759</v>
      </c>
      <c r="N3911" s="1" t="str">
        <f t="shared" si="61"/>
        <v>SOLAPUR SOUTH202014</v>
      </c>
    </row>
    <row r="3912" spans="1:14" x14ac:dyDescent="0.3">
      <c r="A3912" s="2">
        <v>251</v>
      </c>
      <c r="B3912" s="2" t="s">
        <v>7883</v>
      </c>
      <c r="C3912" s="2" t="s">
        <v>7105</v>
      </c>
      <c r="D3912" s="2" t="s">
        <v>1018</v>
      </c>
      <c r="E3912" s="2">
        <v>21</v>
      </c>
      <c r="F3912" s="2" t="s">
        <v>19</v>
      </c>
      <c r="G3912" s="2">
        <v>285</v>
      </c>
      <c r="H3912" s="3">
        <v>1.6541685046316719E-3</v>
      </c>
      <c r="I3912" s="2">
        <v>172292</v>
      </c>
      <c r="J3912" s="2" t="s">
        <v>14741</v>
      </c>
      <c r="K3912" s="2" t="s">
        <v>2949</v>
      </c>
      <c r="L3912" s="2" t="s">
        <v>2949</v>
      </c>
      <c r="M3912" s="2" t="s">
        <v>14759</v>
      </c>
      <c r="N3912" s="1" t="str">
        <f t="shared" si="61"/>
        <v>SOLAPUR SOUTH212014</v>
      </c>
    </row>
    <row r="3913" spans="1:14" x14ac:dyDescent="0.3">
      <c r="A3913" s="2">
        <v>251</v>
      </c>
      <c r="B3913" s="2" t="s">
        <v>7883</v>
      </c>
      <c r="C3913" s="2" t="s">
        <v>7106</v>
      </c>
      <c r="D3913" s="2" t="s">
        <v>1018</v>
      </c>
      <c r="E3913" s="2">
        <v>22</v>
      </c>
      <c r="F3913" s="2" t="s">
        <v>19</v>
      </c>
      <c r="G3913" s="2">
        <v>251</v>
      </c>
      <c r="H3913" s="3">
        <v>1.4568291040791214E-3</v>
      </c>
      <c r="I3913" s="2">
        <v>172292</v>
      </c>
      <c r="J3913" s="2" t="s">
        <v>14741</v>
      </c>
      <c r="K3913" s="2" t="s">
        <v>2949</v>
      </c>
      <c r="L3913" s="2" t="s">
        <v>2949</v>
      </c>
      <c r="M3913" s="2" t="s">
        <v>14759</v>
      </c>
      <c r="N3913" s="1" t="str">
        <f t="shared" si="61"/>
        <v>SOLAPUR SOUTH222014</v>
      </c>
    </row>
    <row r="3914" spans="1:14" x14ac:dyDescent="0.3">
      <c r="A3914" s="2">
        <v>251</v>
      </c>
      <c r="B3914" s="2" t="s">
        <v>7883</v>
      </c>
      <c r="C3914" s="2" t="s">
        <v>7107</v>
      </c>
      <c r="D3914" s="2" t="s">
        <v>1020</v>
      </c>
      <c r="E3914" s="2">
        <v>23</v>
      </c>
      <c r="F3914" s="2" t="s">
        <v>19</v>
      </c>
      <c r="G3914" s="2">
        <v>244</v>
      </c>
      <c r="H3914" s="3">
        <v>1.4162004039653612E-3</v>
      </c>
      <c r="I3914" s="2">
        <v>172292</v>
      </c>
      <c r="J3914" s="2" t="s">
        <v>14741</v>
      </c>
      <c r="K3914" s="2" t="s">
        <v>2949</v>
      </c>
      <c r="L3914" s="2" t="s">
        <v>2949</v>
      </c>
      <c r="M3914" s="2" t="s">
        <v>14759</v>
      </c>
      <c r="N3914" s="1" t="str">
        <f t="shared" si="61"/>
        <v>SOLAPUR SOUTH232014</v>
      </c>
    </row>
    <row r="3915" spans="1:14" x14ac:dyDescent="0.3">
      <c r="A3915" s="2">
        <v>251</v>
      </c>
      <c r="B3915" s="2" t="s">
        <v>7883</v>
      </c>
      <c r="C3915" s="2" t="s">
        <v>7108</v>
      </c>
      <c r="D3915" s="2" t="s">
        <v>1018</v>
      </c>
      <c r="E3915" s="2">
        <v>24</v>
      </c>
      <c r="F3915" s="2" t="s">
        <v>15</v>
      </c>
      <c r="G3915" s="2">
        <v>243</v>
      </c>
      <c r="H3915" s="3">
        <v>1.4103963039491095E-3</v>
      </c>
      <c r="I3915" s="2">
        <v>172292</v>
      </c>
      <c r="J3915" s="2" t="s">
        <v>14741</v>
      </c>
      <c r="K3915" s="2" t="s">
        <v>2949</v>
      </c>
      <c r="L3915" s="2" t="s">
        <v>2949</v>
      </c>
      <c r="M3915" s="2" t="s">
        <v>14759</v>
      </c>
      <c r="N3915" s="1" t="str">
        <f t="shared" si="61"/>
        <v>SOLAPUR SOUTH242014</v>
      </c>
    </row>
    <row r="3916" spans="1:14" x14ac:dyDescent="0.3">
      <c r="A3916" s="2">
        <v>251</v>
      </c>
      <c r="B3916" s="2" t="s">
        <v>7883</v>
      </c>
      <c r="C3916" s="2" t="s">
        <v>7109</v>
      </c>
      <c r="D3916" s="2" t="s">
        <v>1018</v>
      </c>
      <c r="E3916" s="2">
        <v>25</v>
      </c>
      <c r="F3916" s="2" t="s">
        <v>53</v>
      </c>
      <c r="G3916" s="2">
        <v>235</v>
      </c>
      <c r="H3916" s="3">
        <v>1.3639635038190977E-3</v>
      </c>
      <c r="I3916" s="2">
        <v>172292</v>
      </c>
      <c r="J3916" s="2" t="s">
        <v>14741</v>
      </c>
      <c r="K3916" s="2" t="s">
        <v>2949</v>
      </c>
      <c r="L3916" s="2" t="s">
        <v>2949</v>
      </c>
      <c r="M3916" s="2" t="s">
        <v>14759</v>
      </c>
      <c r="N3916" s="1" t="str">
        <f t="shared" si="61"/>
        <v>SOLAPUR SOUTH252014</v>
      </c>
    </row>
    <row r="3917" spans="1:14" x14ac:dyDescent="0.3">
      <c r="A3917" s="2">
        <v>251</v>
      </c>
      <c r="B3917" s="2" t="s">
        <v>7883</v>
      </c>
      <c r="C3917" s="2" t="s">
        <v>7110</v>
      </c>
      <c r="D3917" s="2" t="s">
        <v>1018</v>
      </c>
      <c r="E3917" s="2">
        <v>26</v>
      </c>
      <c r="F3917" s="2" t="s">
        <v>19</v>
      </c>
      <c r="G3917" s="2">
        <v>189</v>
      </c>
      <c r="H3917" s="3">
        <v>1.0969749030715298E-3</v>
      </c>
      <c r="I3917" s="2">
        <v>172292</v>
      </c>
      <c r="J3917" s="2" t="s">
        <v>14741</v>
      </c>
      <c r="K3917" s="2" t="s">
        <v>2949</v>
      </c>
      <c r="L3917" s="2" t="s">
        <v>2949</v>
      </c>
      <c r="M3917" s="2" t="s">
        <v>14759</v>
      </c>
      <c r="N3917" s="1" t="str">
        <f t="shared" si="61"/>
        <v>SOLAPUR SOUTH262014</v>
      </c>
    </row>
    <row r="3918" spans="1:14" x14ac:dyDescent="0.3">
      <c r="A3918" s="2">
        <v>251</v>
      </c>
      <c r="B3918" s="2" t="s">
        <v>7883</v>
      </c>
      <c r="C3918" s="2" t="s">
        <v>7111</v>
      </c>
      <c r="D3918" s="2" t="s">
        <v>1018</v>
      </c>
      <c r="E3918" s="2">
        <v>27</v>
      </c>
      <c r="F3918" s="2" t="s">
        <v>19</v>
      </c>
      <c r="G3918" s="2">
        <v>187</v>
      </c>
      <c r="H3918" s="3">
        <v>1.0853667030390267E-3</v>
      </c>
      <c r="I3918" s="2">
        <v>172292</v>
      </c>
      <c r="J3918" s="2" t="s">
        <v>14741</v>
      </c>
      <c r="K3918" s="2" t="s">
        <v>2949</v>
      </c>
      <c r="L3918" s="2" t="s">
        <v>2949</v>
      </c>
      <c r="M3918" s="2" t="s">
        <v>14759</v>
      </c>
      <c r="N3918" s="1" t="str">
        <f t="shared" si="61"/>
        <v>SOLAPUR SOUTH272014</v>
      </c>
    </row>
    <row r="3919" spans="1:14" x14ac:dyDescent="0.3">
      <c r="A3919" s="2">
        <v>251</v>
      </c>
      <c r="B3919" s="2" t="s">
        <v>7883</v>
      </c>
      <c r="C3919" s="2" t="s">
        <v>7112</v>
      </c>
      <c r="D3919" s="2" t="s">
        <v>1018</v>
      </c>
      <c r="E3919" s="2">
        <v>28</v>
      </c>
      <c r="F3919" s="2" t="s">
        <v>19</v>
      </c>
      <c r="G3919" s="2">
        <v>165</v>
      </c>
      <c r="H3919" s="3">
        <v>9.5767650268149416E-4</v>
      </c>
      <c r="I3919" s="2">
        <v>172292</v>
      </c>
      <c r="J3919" s="2" t="s">
        <v>14741</v>
      </c>
      <c r="K3919" s="2" t="s">
        <v>2949</v>
      </c>
      <c r="L3919" s="2" t="s">
        <v>2949</v>
      </c>
      <c r="M3919" s="2" t="s">
        <v>14759</v>
      </c>
      <c r="N3919" s="1" t="str">
        <f t="shared" si="61"/>
        <v>SOLAPUR SOUTH282014</v>
      </c>
    </row>
    <row r="3920" spans="1:14" x14ac:dyDescent="0.3">
      <c r="A3920" s="2">
        <v>251</v>
      </c>
      <c r="B3920" s="2" t="s">
        <v>7883</v>
      </c>
      <c r="C3920" s="2" t="s">
        <v>7113</v>
      </c>
      <c r="D3920" s="2" t="s">
        <v>1018</v>
      </c>
      <c r="E3920" s="2">
        <v>29</v>
      </c>
      <c r="F3920" s="2" t="s">
        <v>19</v>
      </c>
      <c r="G3920" s="2">
        <v>137</v>
      </c>
      <c r="H3920" s="3">
        <v>7.9516170222645273E-4</v>
      </c>
      <c r="I3920" s="2">
        <v>172292</v>
      </c>
      <c r="J3920" s="2" t="s">
        <v>14741</v>
      </c>
      <c r="K3920" s="2" t="s">
        <v>2949</v>
      </c>
      <c r="L3920" s="2" t="s">
        <v>2949</v>
      </c>
      <c r="M3920" s="2" t="s">
        <v>14759</v>
      </c>
      <c r="N3920" s="1" t="str">
        <f t="shared" si="61"/>
        <v>SOLAPUR SOUTH292014</v>
      </c>
    </row>
    <row r="3921" spans="1:14" x14ac:dyDescent="0.3">
      <c r="A3921" s="2">
        <v>251</v>
      </c>
      <c r="B3921" s="2" t="s">
        <v>7883</v>
      </c>
      <c r="C3921" s="2" t="s">
        <v>7114</v>
      </c>
      <c r="D3921" s="2" t="s">
        <v>1018</v>
      </c>
      <c r="E3921" s="2">
        <v>30</v>
      </c>
      <c r="F3921" s="2" t="s">
        <v>19</v>
      </c>
      <c r="G3921" s="2">
        <v>133</v>
      </c>
      <c r="H3921" s="3">
        <v>7.7194530216144681E-4</v>
      </c>
      <c r="I3921" s="2">
        <v>172292</v>
      </c>
      <c r="J3921" s="2" t="s">
        <v>14741</v>
      </c>
      <c r="K3921" s="2" t="s">
        <v>2949</v>
      </c>
      <c r="L3921" s="2" t="s">
        <v>2949</v>
      </c>
      <c r="M3921" s="2" t="s">
        <v>14759</v>
      </c>
      <c r="N3921" s="1" t="str">
        <f t="shared" si="61"/>
        <v>SOLAPUR SOUTH302014</v>
      </c>
    </row>
    <row r="3922" spans="1:14" x14ac:dyDescent="0.3">
      <c r="A3922" s="2">
        <v>251</v>
      </c>
      <c r="B3922" s="2" t="s">
        <v>7883</v>
      </c>
      <c r="C3922" s="2" t="s">
        <v>7115</v>
      </c>
      <c r="D3922" s="2" t="s">
        <v>1018</v>
      </c>
      <c r="E3922" s="2">
        <v>31</v>
      </c>
      <c r="F3922" s="2" t="s">
        <v>19</v>
      </c>
      <c r="G3922" s="2">
        <v>109</v>
      </c>
      <c r="H3922" s="3">
        <v>6.3264690177141129E-4</v>
      </c>
      <c r="I3922" s="2">
        <v>172292</v>
      </c>
      <c r="J3922" s="2" t="s">
        <v>14741</v>
      </c>
      <c r="K3922" s="2" t="s">
        <v>2949</v>
      </c>
      <c r="L3922" s="2" t="s">
        <v>2949</v>
      </c>
      <c r="M3922" s="2" t="s">
        <v>14759</v>
      </c>
      <c r="N3922" s="1" t="str">
        <f t="shared" si="61"/>
        <v>SOLAPUR SOUTH312014</v>
      </c>
    </row>
    <row r="3923" spans="1:14" x14ac:dyDescent="0.3">
      <c r="A3923" s="2">
        <v>252</v>
      </c>
      <c r="B3923" s="2" t="s">
        <v>7884</v>
      </c>
      <c r="C3923" s="2" t="s">
        <v>7116</v>
      </c>
      <c r="D3923" s="2" t="s">
        <v>1018</v>
      </c>
      <c r="E3923" s="2">
        <v>1</v>
      </c>
      <c r="F3923" s="2" t="s">
        <v>7</v>
      </c>
      <c r="G3923" s="2">
        <v>91332</v>
      </c>
      <c r="H3923" s="3">
        <v>0.40110671936758896</v>
      </c>
      <c r="I3923" s="2">
        <v>227700</v>
      </c>
      <c r="J3923" s="2" t="s">
        <v>14741</v>
      </c>
      <c r="K3923" s="2" t="s">
        <v>2949</v>
      </c>
      <c r="L3923" s="2" t="s">
        <v>2949</v>
      </c>
      <c r="M3923" s="2" t="s">
        <v>14759</v>
      </c>
      <c r="N3923" s="1" t="str">
        <f t="shared" si="61"/>
        <v>PANDHARPUR12014</v>
      </c>
    </row>
    <row r="3924" spans="1:14" x14ac:dyDescent="0.3">
      <c r="A3924" s="2">
        <v>252</v>
      </c>
      <c r="B3924" s="2" t="s">
        <v>7884</v>
      </c>
      <c r="C3924" s="2" t="s">
        <v>7117</v>
      </c>
      <c r="D3924" s="2" t="s">
        <v>1018</v>
      </c>
      <c r="E3924" s="2">
        <v>2</v>
      </c>
      <c r="F3924" s="2" t="s">
        <v>914</v>
      </c>
      <c r="G3924" s="2">
        <v>82272</v>
      </c>
      <c r="H3924" s="3">
        <v>0.36131752305665349</v>
      </c>
      <c r="I3924" s="2">
        <v>227700</v>
      </c>
      <c r="J3924" s="2" t="s">
        <v>14741</v>
      </c>
      <c r="K3924" s="2" t="s">
        <v>2949</v>
      </c>
      <c r="L3924" s="2" t="s">
        <v>2949</v>
      </c>
      <c r="M3924" s="2" t="s">
        <v>14759</v>
      </c>
      <c r="N3924" s="1" t="str">
        <f t="shared" si="61"/>
        <v>PANDHARPUR22014</v>
      </c>
    </row>
    <row r="3925" spans="1:14" x14ac:dyDescent="0.3">
      <c r="A3925" s="2">
        <v>252</v>
      </c>
      <c r="B3925" s="2" t="s">
        <v>7884</v>
      </c>
      <c r="C3925" s="2" t="s">
        <v>7118</v>
      </c>
      <c r="D3925" s="2" t="s">
        <v>1018</v>
      </c>
      <c r="E3925" s="2">
        <v>3</v>
      </c>
      <c r="F3925" s="2" t="s">
        <v>103</v>
      </c>
      <c r="G3925" s="2">
        <v>40629</v>
      </c>
      <c r="H3925" s="3">
        <v>0.17843214756258235</v>
      </c>
      <c r="I3925" s="2">
        <v>227700</v>
      </c>
      <c r="J3925" s="2" t="s">
        <v>14741</v>
      </c>
      <c r="K3925" s="2" t="s">
        <v>2949</v>
      </c>
      <c r="L3925" s="2" t="s">
        <v>2949</v>
      </c>
      <c r="M3925" s="2" t="s">
        <v>14759</v>
      </c>
      <c r="N3925" s="1" t="str">
        <f t="shared" si="61"/>
        <v>PANDHARPUR32014</v>
      </c>
    </row>
    <row r="3926" spans="1:14" x14ac:dyDescent="0.3">
      <c r="A3926" s="2">
        <v>252</v>
      </c>
      <c r="B3926" s="2" t="s">
        <v>7884</v>
      </c>
      <c r="C3926" s="2" t="s">
        <v>7119</v>
      </c>
      <c r="D3926" s="2" t="s">
        <v>1018</v>
      </c>
      <c r="E3926" s="2">
        <v>4</v>
      </c>
      <c r="F3926" s="2" t="s">
        <v>51</v>
      </c>
      <c r="G3926" s="2">
        <v>3063</v>
      </c>
      <c r="H3926" s="3">
        <v>1.3451910408432148E-2</v>
      </c>
      <c r="I3926" s="2">
        <v>227700</v>
      </c>
      <c r="J3926" s="2" t="s">
        <v>14741</v>
      </c>
      <c r="K3926" s="2" t="s">
        <v>2949</v>
      </c>
      <c r="L3926" s="2" t="s">
        <v>2949</v>
      </c>
      <c r="M3926" s="2" t="s">
        <v>14759</v>
      </c>
      <c r="N3926" s="1" t="str">
        <f t="shared" si="61"/>
        <v>PANDHARPUR42014</v>
      </c>
    </row>
    <row r="3927" spans="1:14" x14ac:dyDescent="0.3">
      <c r="A3927" s="2">
        <v>252</v>
      </c>
      <c r="B3927" s="2" t="s">
        <v>7884</v>
      </c>
      <c r="C3927" s="2" t="s">
        <v>7120</v>
      </c>
      <c r="D3927" s="2" t="s">
        <v>1018</v>
      </c>
      <c r="E3927" s="2">
        <v>5</v>
      </c>
      <c r="F3927" s="2" t="s">
        <v>111</v>
      </c>
      <c r="G3927" s="2">
        <v>1202</v>
      </c>
      <c r="H3927" s="3">
        <v>5.2788757136583223E-3</v>
      </c>
      <c r="I3927" s="2">
        <v>227700</v>
      </c>
      <c r="J3927" s="2" t="s">
        <v>14741</v>
      </c>
      <c r="K3927" s="2" t="s">
        <v>2949</v>
      </c>
      <c r="L3927" s="2" t="s">
        <v>2949</v>
      </c>
      <c r="M3927" s="2" t="s">
        <v>14759</v>
      </c>
      <c r="N3927" s="1" t="str">
        <f t="shared" si="61"/>
        <v>PANDHARPUR52014</v>
      </c>
    </row>
    <row r="3928" spans="1:14" x14ac:dyDescent="0.3">
      <c r="A3928" s="2">
        <v>252</v>
      </c>
      <c r="B3928" s="2" t="s">
        <v>7884</v>
      </c>
      <c r="C3928" s="2" t="s">
        <v>7121</v>
      </c>
      <c r="D3928" s="2" t="s">
        <v>1018</v>
      </c>
      <c r="E3928" s="2">
        <v>6</v>
      </c>
      <c r="F3928" s="2" t="s">
        <v>11</v>
      </c>
      <c r="G3928" s="2">
        <v>1019</v>
      </c>
      <c r="H3928" s="3">
        <v>4.4751866490996923E-3</v>
      </c>
      <c r="I3928" s="2">
        <v>227700</v>
      </c>
      <c r="J3928" s="2" t="s">
        <v>14741</v>
      </c>
      <c r="K3928" s="2" t="s">
        <v>2949</v>
      </c>
      <c r="L3928" s="2" t="s">
        <v>2949</v>
      </c>
      <c r="M3928" s="2" t="s">
        <v>14759</v>
      </c>
      <c r="N3928" s="1" t="str">
        <f t="shared" si="61"/>
        <v>PANDHARPUR62014</v>
      </c>
    </row>
    <row r="3929" spans="1:14" x14ac:dyDescent="0.3">
      <c r="A3929" s="2">
        <v>252</v>
      </c>
      <c r="B3929" s="2" t="s">
        <v>7884</v>
      </c>
      <c r="C3929" s="2" t="s">
        <v>7122</v>
      </c>
      <c r="D3929" s="2" t="s">
        <v>1018</v>
      </c>
      <c r="E3929" s="2">
        <v>7</v>
      </c>
      <c r="F3929" s="2" t="s">
        <v>19</v>
      </c>
      <c r="G3929" s="2">
        <v>942</v>
      </c>
      <c r="H3929" s="3">
        <v>4.137022397891963E-3</v>
      </c>
      <c r="I3929" s="2">
        <v>227700</v>
      </c>
      <c r="J3929" s="2" t="s">
        <v>14741</v>
      </c>
      <c r="K3929" s="2" t="s">
        <v>2949</v>
      </c>
      <c r="L3929" s="2" t="s">
        <v>2949</v>
      </c>
      <c r="M3929" s="2" t="s">
        <v>14759</v>
      </c>
      <c r="N3929" s="1" t="str">
        <f t="shared" si="61"/>
        <v>PANDHARPUR72014</v>
      </c>
    </row>
    <row r="3930" spans="1:14" x14ac:dyDescent="0.3">
      <c r="A3930" s="2">
        <v>252</v>
      </c>
      <c r="B3930" s="2" t="s">
        <v>7884</v>
      </c>
      <c r="C3930" s="2" t="s">
        <v>7123</v>
      </c>
      <c r="D3930" s="2" t="s">
        <v>1018</v>
      </c>
      <c r="E3930" s="2">
        <v>8</v>
      </c>
      <c r="F3930" s="2" t="s">
        <v>19</v>
      </c>
      <c r="G3930" s="2">
        <v>924</v>
      </c>
      <c r="H3930" s="3">
        <v>4.0579710144927538E-3</v>
      </c>
      <c r="I3930" s="2">
        <v>227700</v>
      </c>
      <c r="J3930" s="2" t="s">
        <v>14741</v>
      </c>
      <c r="K3930" s="2" t="s">
        <v>2949</v>
      </c>
      <c r="L3930" s="2" t="s">
        <v>2949</v>
      </c>
      <c r="M3930" s="2" t="s">
        <v>14759</v>
      </c>
      <c r="N3930" s="1" t="str">
        <f t="shared" si="61"/>
        <v>PANDHARPUR82014</v>
      </c>
    </row>
    <row r="3931" spans="1:14" x14ac:dyDescent="0.3">
      <c r="A3931" s="2">
        <v>252</v>
      </c>
      <c r="B3931" s="2" t="s">
        <v>7884</v>
      </c>
      <c r="C3931" s="2" t="s">
        <v>7124</v>
      </c>
      <c r="D3931" s="2" t="s">
        <v>1018</v>
      </c>
      <c r="E3931" s="2">
        <v>9</v>
      </c>
      <c r="F3931" s="2" t="s">
        <v>302</v>
      </c>
      <c r="G3931" s="2">
        <v>906</v>
      </c>
      <c r="H3931" s="3">
        <v>3.9789196310935438E-3</v>
      </c>
      <c r="I3931" s="2">
        <v>227700</v>
      </c>
      <c r="J3931" s="2" t="s">
        <v>14741</v>
      </c>
      <c r="K3931" s="2" t="s">
        <v>2949</v>
      </c>
      <c r="L3931" s="2" t="s">
        <v>2949</v>
      </c>
      <c r="M3931" s="2" t="s">
        <v>14759</v>
      </c>
      <c r="N3931" s="1" t="str">
        <f t="shared" si="61"/>
        <v>PANDHARPUR92014</v>
      </c>
    </row>
    <row r="3932" spans="1:14" x14ac:dyDescent="0.3">
      <c r="A3932" s="2">
        <v>252</v>
      </c>
      <c r="B3932" s="2" t="s">
        <v>7884</v>
      </c>
      <c r="C3932" s="2" t="s">
        <v>7125</v>
      </c>
      <c r="D3932" s="2" t="s">
        <v>1018</v>
      </c>
      <c r="E3932" s="2">
        <v>10</v>
      </c>
      <c r="F3932" s="2" t="s">
        <v>19</v>
      </c>
      <c r="G3932" s="2">
        <v>901</v>
      </c>
      <c r="H3932" s="3">
        <v>3.9569609134826522E-3</v>
      </c>
      <c r="I3932" s="2">
        <v>227700</v>
      </c>
      <c r="J3932" s="2" t="s">
        <v>14741</v>
      </c>
      <c r="K3932" s="2" t="s">
        <v>2949</v>
      </c>
      <c r="L3932" s="2" t="s">
        <v>2949</v>
      </c>
      <c r="M3932" s="2" t="s">
        <v>14759</v>
      </c>
      <c r="N3932" s="1" t="str">
        <f t="shared" si="61"/>
        <v>PANDHARPUR102014</v>
      </c>
    </row>
    <row r="3933" spans="1:14" x14ac:dyDescent="0.3">
      <c r="A3933" s="2">
        <v>252</v>
      </c>
      <c r="B3933" s="2" t="s">
        <v>7884</v>
      </c>
      <c r="C3933" s="2" t="s">
        <v>7126</v>
      </c>
      <c r="D3933" s="2" t="s">
        <v>1018</v>
      </c>
      <c r="E3933" s="2">
        <v>11</v>
      </c>
      <c r="F3933" s="2" t="s">
        <v>19</v>
      </c>
      <c r="G3933" s="2">
        <v>858</v>
      </c>
      <c r="H3933" s="3">
        <v>3.7681159420289855E-3</v>
      </c>
      <c r="I3933" s="2">
        <v>227700</v>
      </c>
      <c r="J3933" s="2" t="s">
        <v>14741</v>
      </c>
      <c r="K3933" s="2" t="s">
        <v>2949</v>
      </c>
      <c r="L3933" s="2" t="s">
        <v>2949</v>
      </c>
      <c r="M3933" s="2" t="s">
        <v>14759</v>
      </c>
      <c r="N3933" s="1" t="str">
        <f t="shared" si="61"/>
        <v>PANDHARPUR112014</v>
      </c>
    </row>
    <row r="3934" spans="1:14" x14ac:dyDescent="0.3">
      <c r="A3934" s="2">
        <v>252</v>
      </c>
      <c r="B3934" s="2" t="s">
        <v>7884</v>
      </c>
      <c r="C3934" s="2" t="s">
        <v>22</v>
      </c>
      <c r="D3934" s="2" t="s">
        <v>7923</v>
      </c>
      <c r="E3934" s="2">
        <v>12</v>
      </c>
      <c r="F3934" s="2" t="s">
        <v>22</v>
      </c>
      <c r="G3934" s="2">
        <v>819</v>
      </c>
      <c r="H3934" s="3">
        <v>3.5968379446640318E-3</v>
      </c>
      <c r="I3934" s="2">
        <v>227700</v>
      </c>
      <c r="J3934" s="2" t="s">
        <v>14741</v>
      </c>
      <c r="K3934" s="2" t="s">
        <v>2949</v>
      </c>
      <c r="L3934" s="2" t="s">
        <v>2949</v>
      </c>
      <c r="M3934" s="2" t="s">
        <v>14759</v>
      </c>
      <c r="N3934" s="1" t="str">
        <f t="shared" si="61"/>
        <v>PANDHARPUR122014</v>
      </c>
    </row>
    <row r="3935" spans="1:14" x14ac:dyDescent="0.3">
      <c r="A3935" s="2">
        <v>252</v>
      </c>
      <c r="B3935" s="2" t="s">
        <v>7884</v>
      </c>
      <c r="C3935" s="2" t="s">
        <v>7127</v>
      </c>
      <c r="D3935" s="2" t="s">
        <v>1018</v>
      </c>
      <c r="E3935" s="2">
        <v>13</v>
      </c>
      <c r="F3935" s="2" t="s">
        <v>15</v>
      </c>
      <c r="G3935" s="2">
        <v>455</v>
      </c>
      <c r="H3935" s="3">
        <v>1.9982433025911286E-3</v>
      </c>
      <c r="I3935" s="2">
        <v>227700</v>
      </c>
      <c r="J3935" s="2" t="s">
        <v>14741</v>
      </c>
      <c r="K3935" s="2" t="s">
        <v>2949</v>
      </c>
      <c r="L3935" s="2" t="s">
        <v>2949</v>
      </c>
      <c r="M3935" s="2" t="s">
        <v>14759</v>
      </c>
      <c r="N3935" s="1" t="str">
        <f t="shared" si="61"/>
        <v>PANDHARPUR132014</v>
      </c>
    </row>
    <row r="3936" spans="1:14" x14ac:dyDescent="0.3">
      <c r="A3936" s="2">
        <v>252</v>
      </c>
      <c r="B3936" s="2" t="s">
        <v>7884</v>
      </c>
      <c r="C3936" s="2" t="s">
        <v>7128</v>
      </c>
      <c r="D3936" s="2" t="s">
        <v>1018</v>
      </c>
      <c r="E3936" s="2">
        <v>14</v>
      </c>
      <c r="F3936" s="2" t="s">
        <v>19</v>
      </c>
      <c r="G3936" s="2">
        <v>446</v>
      </c>
      <c r="H3936" s="3">
        <v>1.958717610891524E-3</v>
      </c>
      <c r="I3936" s="2">
        <v>227700</v>
      </c>
      <c r="J3936" s="2" t="s">
        <v>14741</v>
      </c>
      <c r="K3936" s="2" t="s">
        <v>2949</v>
      </c>
      <c r="L3936" s="2" t="s">
        <v>2949</v>
      </c>
      <c r="M3936" s="2" t="s">
        <v>14759</v>
      </c>
      <c r="N3936" s="1" t="str">
        <f t="shared" si="61"/>
        <v>PANDHARPUR142014</v>
      </c>
    </row>
    <row r="3937" spans="1:14" x14ac:dyDescent="0.3">
      <c r="A3937" s="2">
        <v>252</v>
      </c>
      <c r="B3937" s="2" t="s">
        <v>7884</v>
      </c>
      <c r="C3937" s="2" t="s">
        <v>7129</v>
      </c>
      <c r="D3937" s="2" t="s">
        <v>1020</v>
      </c>
      <c r="E3937" s="2">
        <v>15</v>
      </c>
      <c r="F3937" s="2" t="s">
        <v>19</v>
      </c>
      <c r="G3937" s="2">
        <v>377</v>
      </c>
      <c r="H3937" s="3">
        <v>1.655687307861221E-3</v>
      </c>
      <c r="I3937" s="2">
        <v>227700</v>
      </c>
      <c r="J3937" s="2" t="s">
        <v>14741</v>
      </c>
      <c r="K3937" s="2" t="s">
        <v>2949</v>
      </c>
      <c r="L3937" s="2" t="s">
        <v>2949</v>
      </c>
      <c r="M3937" s="2" t="s">
        <v>14759</v>
      </c>
      <c r="N3937" s="1" t="str">
        <f t="shared" si="61"/>
        <v>PANDHARPUR152014</v>
      </c>
    </row>
    <row r="3938" spans="1:14" x14ac:dyDescent="0.3">
      <c r="A3938" s="2">
        <v>252</v>
      </c>
      <c r="B3938" s="2" t="s">
        <v>7884</v>
      </c>
      <c r="C3938" s="2" t="s">
        <v>7130</v>
      </c>
      <c r="D3938" s="2" t="s">
        <v>1018</v>
      </c>
      <c r="E3938" s="2">
        <v>16</v>
      </c>
      <c r="F3938" s="2" t="s">
        <v>19</v>
      </c>
      <c r="G3938" s="2">
        <v>348</v>
      </c>
      <c r="H3938" s="3">
        <v>1.52832674571805E-3</v>
      </c>
      <c r="I3938" s="2">
        <v>227700</v>
      </c>
      <c r="J3938" s="2" t="s">
        <v>14741</v>
      </c>
      <c r="K3938" s="2" t="s">
        <v>2949</v>
      </c>
      <c r="L3938" s="2" t="s">
        <v>2949</v>
      </c>
      <c r="M3938" s="2" t="s">
        <v>14759</v>
      </c>
      <c r="N3938" s="1" t="str">
        <f t="shared" si="61"/>
        <v>PANDHARPUR162014</v>
      </c>
    </row>
    <row r="3939" spans="1:14" x14ac:dyDescent="0.3">
      <c r="A3939" s="2">
        <v>252</v>
      </c>
      <c r="B3939" s="2" t="s">
        <v>7884</v>
      </c>
      <c r="C3939" s="2" t="s">
        <v>7131</v>
      </c>
      <c r="D3939" s="2" t="s">
        <v>1018</v>
      </c>
      <c r="E3939" s="2">
        <v>17</v>
      </c>
      <c r="F3939" s="2" t="s">
        <v>19</v>
      </c>
      <c r="G3939" s="2">
        <v>315</v>
      </c>
      <c r="H3939" s="3">
        <v>1.383399209486166E-3</v>
      </c>
      <c r="I3939" s="2">
        <v>227700</v>
      </c>
      <c r="J3939" s="2" t="s">
        <v>14741</v>
      </c>
      <c r="K3939" s="2" t="s">
        <v>2949</v>
      </c>
      <c r="L3939" s="2" t="s">
        <v>2949</v>
      </c>
      <c r="M3939" s="2" t="s">
        <v>14759</v>
      </c>
      <c r="N3939" s="1" t="str">
        <f t="shared" si="61"/>
        <v>PANDHARPUR172014</v>
      </c>
    </row>
    <row r="3940" spans="1:14" x14ac:dyDescent="0.3">
      <c r="A3940" s="2">
        <v>252</v>
      </c>
      <c r="B3940" s="2" t="s">
        <v>7884</v>
      </c>
      <c r="C3940" s="2" t="s">
        <v>7132</v>
      </c>
      <c r="D3940" s="2" t="s">
        <v>1018</v>
      </c>
      <c r="E3940" s="2">
        <v>18</v>
      </c>
      <c r="F3940" s="2" t="s">
        <v>19</v>
      </c>
      <c r="G3940" s="2">
        <v>306</v>
      </c>
      <c r="H3940" s="3">
        <v>1.3438735177865612E-3</v>
      </c>
      <c r="I3940" s="2">
        <v>227700</v>
      </c>
      <c r="J3940" s="2" t="s">
        <v>14741</v>
      </c>
      <c r="K3940" s="2" t="s">
        <v>2949</v>
      </c>
      <c r="L3940" s="2" t="s">
        <v>2949</v>
      </c>
      <c r="M3940" s="2" t="s">
        <v>14759</v>
      </c>
      <c r="N3940" s="1" t="str">
        <f t="shared" si="61"/>
        <v>PANDHARPUR182014</v>
      </c>
    </row>
    <row r="3941" spans="1:14" x14ac:dyDescent="0.3">
      <c r="A3941" s="2">
        <v>252</v>
      </c>
      <c r="B3941" s="2" t="s">
        <v>7884</v>
      </c>
      <c r="C3941" s="2" t="s">
        <v>7133</v>
      </c>
      <c r="D3941" s="2" t="s">
        <v>1018</v>
      </c>
      <c r="E3941" s="2">
        <v>19</v>
      </c>
      <c r="F3941" s="2" t="s">
        <v>19</v>
      </c>
      <c r="G3941" s="2">
        <v>245</v>
      </c>
      <c r="H3941" s="3">
        <v>1.0759771629336847E-3</v>
      </c>
      <c r="I3941" s="2">
        <v>227700</v>
      </c>
      <c r="J3941" s="2" t="s">
        <v>14741</v>
      </c>
      <c r="K3941" s="2" t="s">
        <v>2949</v>
      </c>
      <c r="L3941" s="2" t="s">
        <v>2949</v>
      </c>
      <c r="M3941" s="2" t="s">
        <v>14759</v>
      </c>
      <c r="N3941" s="1" t="str">
        <f t="shared" si="61"/>
        <v>PANDHARPUR192014</v>
      </c>
    </row>
    <row r="3942" spans="1:14" x14ac:dyDescent="0.3">
      <c r="A3942" s="2">
        <v>252</v>
      </c>
      <c r="B3942" s="2" t="s">
        <v>7884</v>
      </c>
      <c r="C3942" s="2" t="s">
        <v>7134</v>
      </c>
      <c r="D3942" s="2" t="s">
        <v>1018</v>
      </c>
      <c r="E3942" s="2">
        <v>20</v>
      </c>
      <c r="F3942" s="2" t="s">
        <v>19</v>
      </c>
      <c r="G3942" s="2">
        <v>213</v>
      </c>
      <c r="H3942" s="3">
        <v>9.3544137022397893E-4</v>
      </c>
      <c r="I3942" s="2">
        <v>227700</v>
      </c>
      <c r="J3942" s="2" t="s">
        <v>14741</v>
      </c>
      <c r="K3942" s="2" t="s">
        <v>2949</v>
      </c>
      <c r="L3942" s="2" t="s">
        <v>2949</v>
      </c>
      <c r="M3942" s="2" t="s">
        <v>14759</v>
      </c>
      <c r="N3942" s="1" t="str">
        <f t="shared" si="61"/>
        <v>PANDHARPUR202014</v>
      </c>
    </row>
    <row r="3943" spans="1:14" x14ac:dyDescent="0.3">
      <c r="A3943" s="2">
        <v>252</v>
      </c>
      <c r="B3943" s="2" t="s">
        <v>7884</v>
      </c>
      <c r="C3943" s="2" t="s">
        <v>7135</v>
      </c>
      <c r="D3943" s="2" t="s">
        <v>1018</v>
      </c>
      <c r="E3943" s="2">
        <v>21</v>
      </c>
      <c r="F3943" s="2" t="s">
        <v>19</v>
      </c>
      <c r="G3943" s="2">
        <v>128</v>
      </c>
      <c r="H3943" s="3">
        <v>5.6214317083882299E-4</v>
      </c>
      <c r="I3943" s="2">
        <v>227700</v>
      </c>
      <c r="J3943" s="2" t="s">
        <v>14741</v>
      </c>
      <c r="K3943" s="2" t="s">
        <v>2949</v>
      </c>
      <c r="L3943" s="2" t="s">
        <v>2949</v>
      </c>
      <c r="M3943" s="2" t="s">
        <v>14759</v>
      </c>
      <c r="N3943" s="1" t="str">
        <f t="shared" si="61"/>
        <v>PANDHARPUR212014</v>
      </c>
    </row>
    <row r="3944" spans="1:14" x14ac:dyDescent="0.3">
      <c r="A3944" s="2">
        <v>253</v>
      </c>
      <c r="B3944" s="2" t="s">
        <v>7886</v>
      </c>
      <c r="C3944" s="2" t="s">
        <v>7136</v>
      </c>
      <c r="D3944" s="2" t="s">
        <v>1018</v>
      </c>
      <c r="E3944" s="2">
        <v>1</v>
      </c>
      <c r="F3944" s="2" t="s">
        <v>693</v>
      </c>
      <c r="G3944" s="2">
        <v>93455</v>
      </c>
      <c r="H3944" s="3">
        <v>0.47542860049855012</v>
      </c>
      <c r="I3944" s="2">
        <v>196570</v>
      </c>
      <c r="J3944" s="2" t="s">
        <v>14741</v>
      </c>
      <c r="K3944" s="2" t="s">
        <v>908</v>
      </c>
      <c r="L3944" s="2" t="s">
        <v>2949</v>
      </c>
      <c r="M3944" s="2" t="s">
        <v>14759</v>
      </c>
      <c r="N3944" s="1" t="str">
        <f t="shared" si="61"/>
        <v>SANGOLE12014</v>
      </c>
    </row>
    <row r="3945" spans="1:14" x14ac:dyDescent="0.3">
      <c r="A3945" s="2">
        <v>253</v>
      </c>
      <c r="B3945" s="2" t="s">
        <v>7886</v>
      </c>
      <c r="C3945" s="2" t="s">
        <v>7137</v>
      </c>
      <c r="D3945" s="2" t="s">
        <v>1018</v>
      </c>
      <c r="E3945" s="2">
        <v>2</v>
      </c>
      <c r="F3945" s="2" t="s">
        <v>103</v>
      </c>
      <c r="G3945" s="2">
        <v>68720</v>
      </c>
      <c r="H3945" s="3">
        <v>0.34959556392124941</v>
      </c>
      <c r="I3945" s="2">
        <v>196570</v>
      </c>
      <c r="J3945" s="2" t="s">
        <v>14741</v>
      </c>
      <c r="K3945" s="2" t="s">
        <v>908</v>
      </c>
      <c r="L3945" s="2" t="s">
        <v>2949</v>
      </c>
      <c r="M3945" s="2" t="s">
        <v>14759</v>
      </c>
      <c r="N3945" s="1" t="str">
        <f t="shared" si="61"/>
        <v>SANGOLE22014</v>
      </c>
    </row>
    <row r="3946" spans="1:14" x14ac:dyDescent="0.3">
      <c r="A3946" s="2">
        <v>253</v>
      </c>
      <c r="B3946" s="2" t="s">
        <v>7886</v>
      </c>
      <c r="C3946" s="2" t="s">
        <v>7138</v>
      </c>
      <c r="D3946" s="2" t="s">
        <v>1018</v>
      </c>
      <c r="E3946" s="2">
        <v>3</v>
      </c>
      <c r="F3946" s="2" t="s">
        <v>9</v>
      </c>
      <c r="G3946" s="2">
        <v>14013</v>
      </c>
      <c r="H3946" s="3">
        <v>7.1287582031846167E-2</v>
      </c>
      <c r="I3946" s="2">
        <v>196570</v>
      </c>
      <c r="J3946" s="2" t="s">
        <v>14741</v>
      </c>
      <c r="K3946" s="2" t="s">
        <v>908</v>
      </c>
      <c r="L3946" s="2" t="s">
        <v>2949</v>
      </c>
      <c r="M3946" s="2" t="s">
        <v>14759</v>
      </c>
      <c r="N3946" s="1" t="str">
        <f t="shared" si="61"/>
        <v>SANGOLE32014</v>
      </c>
    </row>
    <row r="3947" spans="1:14" x14ac:dyDescent="0.3">
      <c r="A3947" s="2">
        <v>253</v>
      </c>
      <c r="B3947" s="2" t="s">
        <v>7886</v>
      </c>
      <c r="C3947" s="2" t="s">
        <v>7139</v>
      </c>
      <c r="D3947" s="2" t="s">
        <v>1018</v>
      </c>
      <c r="E3947" s="2">
        <v>4</v>
      </c>
      <c r="F3947" s="2" t="s">
        <v>19</v>
      </c>
      <c r="G3947" s="2">
        <v>7423</v>
      </c>
      <c r="H3947" s="3">
        <v>3.7762629088874192E-2</v>
      </c>
      <c r="I3947" s="2">
        <v>196570</v>
      </c>
      <c r="J3947" s="2" t="s">
        <v>14741</v>
      </c>
      <c r="K3947" s="2" t="s">
        <v>908</v>
      </c>
      <c r="L3947" s="2" t="s">
        <v>2949</v>
      </c>
      <c r="M3947" s="2" t="s">
        <v>14759</v>
      </c>
      <c r="N3947" s="1" t="str">
        <f t="shared" si="61"/>
        <v>SANGOLE42014</v>
      </c>
    </row>
    <row r="3948" spans="1:14" x14ac:dyDescent="0.3">
      <c r="A3948" s="2">
        <v>253</v>
      </c>
      <c r="B3948" s="2" t="s">
        <v>7886</v>
      </c>
      <c r="C3948" s="2" t="s">
        <v>7140</v>
      </c>
      <c r="D3948" s="2" t="s">
        <v>1018</v>
      </c>
      <c r="E3948" s="2">
        <v>5</v>
      </c>
      <c r="F3948" s="2" t="s">
        <v>7</v>
      </c>
      <c r="G3948" s="2">
        <v>3387</v>
      </c>
      <c r="H3948" s="3">
        <v>1.7230503128656458E-2</v>
      </c>
      <c r="I3948" s="2">
        <v>196570</v>
      </c>
      <c r="J3948" s="2" t="s">
        <v>14741</v>
      </c>
      <c r="K3948" s="2" t="s">
        <v>908</v>
      </c>
      <c r="L3948" s="2" t="s">
        <v>2949</v>
      </c>
      <c r="M3948" s="2" t="s">
        <v>14759</v>
      </c>
      <c r="N3948" s="1" t="str">
        <f t="shared" si="61"/>
        <v>SANGOLE52014</v>
      </c>
    </row>
    <row r="3949" spans="1:14" x14ac:dyDescent="0.3">
      <c r="A3949" s="2">
        <v>253</v>
      </c>
      <c r="B3949" s="2" t="s">
        <v>7886</v>
      </c>
      <c r="C3949" s="2" t="s">
        <v>7141</v>
      </c>
      <c r="D3949" s="2" t="s">
        <v>1018</v>
      </c>
      <c r="E3949" s="2">
        <v>6</v>
      </c>
      <c r="F3949" s="2" t="s">
        <v>11</v>
      </c>
      <c r="G3949" s="2">
        <v>2315</v>
      </c>
      <c r="H3949" s="3">
        <v>1.1776975123365722E-2</v>
      </c>
      <c r="I3949" s="2">
        <v>196570</v>
      </c>
      <c r="J3949" s="2" t="s">
        <v>14741</v>
      </c>
      <c r="K3949" s="2" t="s">
        <v>908</v>
      </c>
      <c r="L3949" s="2" t="s">
        <v>2949</v>
      </c>
      <c r="M3949" s="2" t="s">
        <v>14759</v>
      </c>
      <c r="N3949" s="1" t="str">
        <f t="shared" si="61"/>
        <v>SANGOLE62014</v>
      </c>
    </row>
    <row r="3950" spans="1:14" x14ac:dyDescent="0.3">
      <c r="A3950" s="2">
        <v>253</v>
      </c>
      <c r="B3950" s="2" t="s">
        <v>7886</v>
      </c>
      <c r="C3950" s="2" t="s">
        <v>7142</v>
      </c>
      <c r="D3950" s="2" t="s">
        <v>1018</v>
      </c>
      <c r="E3950" s="2">
        <v>7</v>
      </c>
      <c r="F3950" s="2" t="s">
        <v>15</v>
      </c>
      <c r="G3950" s="2">
        <v>1317</v>
      </c>
      <c r="H3950" s="3">
        <v>6.699903342320802E-3</v>
      </c>
      <c r="I3950" s="2">
        <v>196570</v>
      </c>
      <c r="J3950" s="2" t="s">
        <v>14741</v>
      </c>
      <c r="K3950" s="2" t="s">
        <v>908</v>
      </c>
      <c r="L3950" s="2" t="s">
        <v>2949</v>
      </c>
      <c r="M3950" s="2" t="s">
        <v>14759</v>
      </c>
      <c r="N3950" s="1" t="str">
        <f t="shared" si="61"/>
        <v>SANGOLE72014</v>
      </c>
    </row>
    <row r="3951" spans="1:14" x14ac:dyDescent="0.3">
      <c r="A3951" s="2">
        <v>253</v>
      </c>
      <c r="B3951" s="2" t="s">
        <v>7886</v>
      </c>
      <c r="C3951" s="2" t="s">
        <v>7143</v>
      </c>
      <c r="D3951" s="2" t="s">
        <v>1018</v>
      </c>
      <c r="E3951" s="2">
        <v>8</v>
      </c>
      <c r="F3951" s="2" t="s">
        <v>6311</v>
      </c>
      <c r="G3951" s="2">
        <v>908</v>
      </c>
      <c r="H3951" s="3">
        <v>4.6192196164216307E-3</v>
      </c>
      <c r="I3951" s="2">
        <v>196570</v>
      </c>
      <c r="J3951" s="2" t="s">
        <v>14741</v>
      </c>
      <c r="K3951" s="2" t="s">
        <v>908</v>
      </c>
      <c r="L3951" s="2" t="s">
        <v>2949</v>
      </c>
      <c r="M3951" s="2" t="s">
        <v>14759</v>
      </c>
      <c r="N3951" s="1" t="str">
        <f t="shared" si="61"/>
        <v>SANGOLE82014</v>
      </c>
    </row>
    <row r="3952" spans="1:14" x14ac:dyDescent="0.3">
      <c r="A3952" s="2">
        <v>253</v>
      </c>
      <c r="B3952" s="2" t="s">
        <v>7886</v>
      </c>
      <c r="C3952" s="2" t="s">
        <v>7144</v>
      </c>
      <c r="D3952" s="2" t="s">
        <v>1018</v>
      </c>
      <c r="E3952" s="2">
        <v>9</v>
      </c>
      <c r="F3952" s="2" t="s">
        <v>19</v>
      </c>
      <c r="G3952" s="2">
        <v>902</v>
      </c>
      <c r="H3952" s="3">
        <v>4.5886961387800783E-3</v>
      </c>
      <c r="I3952" s="2">
        <v>196570</v>
      </c>
      <c r="J3952" s="2" t="s">
        <v>14741</v>
      </c>
      <c r="K3952" s="2" t="s">
        <v>908</v>
      </c>
      <c r="L3952" s="2" t="s">
        <v>2949</v>
      </c>
      <c r="M3952" s="2" t="s">
        <v>14759</v>
      </c>
      <c r="N3952" s="1" t="str">
        <f t="shared" si="61"/>
        <v>SANGOLE92014</v>
      </c>
    </row>
    <row r="3953" spans="1:14" x14ac:dyDescent="0.3">
      <c r="A3953" s="2">
        <v>253</v>
      </c>
      <c r="B3953" s="2" t="s">
        <v>7886</v>
      </c>
      <c r="C3953" s="2" t="s">
        <v>7145</v>
      </c>
      <c r="D3953" s="2" t="s">
        <v>1018</v>
      </c>
      <c r="E3953" s="2">
        <v>10</v>
      </c>
      <c r="F3953" s="2" t="s">
        <v>19</v>
      </c>
      <c r="G3953" s="2">
        <v>870</v>
      </c>
      <c r="H3953" s="3">
        <v>4.4259042580251312E-3</v>
      </c>
      <c r="I3953" s="2">
        <v>196570</v>
      </c>
      <c r="J3953" s="2" t="s">
        <v>14741</v>
      </c>
      <c r="K3953" s="2" t="s">
        <v>908</v>
      </c>
      <c r="L3953" s="2" t="s">
        <v>2949</v>
      </c>
      <c r="M3953" s="2" t="s">
        <v>14759</v>
      </c>
      <c r="N3953" s="1" t="str">
        <f t="shared" si="61"/>
        <v>SANGOLE102014</v>
      </c>
    </row>
    <row r="3954" spans="1:14" x14ac:dyDescent="0.3">
      <c r="A3954" s="2">
        <v>253</v>
      </c>
      <c r="B3954" s="2" t="s">
        <v>7886</v>
      </c>
      <c r="C3954" s="2" t="s">
        <v>7146</v>
      </c>
      <c r="D3954" s="2" t="s">
        <v>1018</v>
      </c>
      <c r="E3954" s="2">
        <v>11</v>
      </c>
      <c r="F3954" s="2" t="s">
        <v>19</v>
      </c>
      <c r="G3954" s="2">
        <v>684</v>
      </c>
      <c r="H3954" s="3">
        <v>3.4796764511369994E-3</v>
      </c>
      <c r="I3954" s="2">
        <v>196570</v>
      </c>
      <c r="J3954" s="2" t="s">
        <v>14741</v>
      </c>
      <c r="K3954" s="2" t="s">
        <v>908</v>
      </c>
      <c r="L3954" s="2" t="s">
        <v>2949</v>
      </c>
      <c r="M3954" s="2" t="s">
        <v>14759</v>
      </c>
      <c r="N3954" s="1" t="str">
        <f t="shared" si="61"/>
        <v>SANGOLE112014</v>
      </c>
    </row>
    <row r="3955" spans="1:14" x14ac:dyDescent="0.3">
      <c r="A3955" s="2">
        <v>253</v>
      </c>
      <c r="B3955" s="2" t="s">
        <v>7886</v>
      </c>
      <c r="C3955" s="2" t="s">
        <v>22</v>
      </c>
      <c r="D3955" s="2" t="s">
        <v>7923</v>
      </c>
      <c r="E3955" s="2">
        <v>12</v>
      </c>
      <c r="F3955" s="2" t="s">
        <v>22</v>
      </c>
      <c r="G3955" s="2">
        <v>663</v>
      </c>
      <c r="H3955" s="3">
        <v>3.3728442793915653E-3</v>
      </c>
      <c r="I3955" s="2">
        <v>196570</v>
      </c>
      <c r="J3955" s="2" t="s">
        <v>14741</v>
      </c>
      <c r="K3955" s="2" t="s">
        <v>908</v>
      </c>
      <c r="L3955" s="2" t="s">
        <v>2949</v>
      </c>
      <c r="M3955" s="2" t="s">
        <v>14759</v>
      </c>
      <c r="N3955" s="1" t="str">
        <f t="shared" si="61"/>
        <v>SANGOLE122014</v>
      </c>
    </row>
    <row r="3956" spans="1:14" x14ac:dyDescent="0.3">
      <c r="A3956" s="2">
        <v>253</v>
      </c>
      <c r="B3956" s="2" t="s">
        <v>7886</v>
      </c>
      <c r="C3956" s="2" t="s">
        <v>2959</v>
      </c>
      <c r="D3956" s="2" t="s">
        <v>1018</v>
      </c>
      <c r="E3956" s="2">
        <v>13</v>
      </c>
      <c r="F3956" s="2" t="s">
        <v>19</v>
      </c>
      <c r="G3956" s="2">
        <v>597</v>
      </c>
      <c r="H3956" s="3">
        <v>3.0370860253344863E-3</v>
      </c>
      <c r="I3956" s="2">
        <v>196570</v>
      </c>
      <c r="J3956" s="2" t="s">
        <v>14741</v>
      </c>
      <c r="K3956" s="2" t="s">
        <v>908</v>
      </c>
      <c r="L3956" s="2" t="s">
        <v>2949</v>
      </c>
      <c r="M3956" s="2" t="s">
        <v>14759</v>
      </c>
      <c r="N3956" s="1" t="str">
        <f t="shared" si="61"/>
        <v>SANGOLE132014</v>
      </c>
    </row>
    <row r="3957" spans="1:14" x14ac:dyDescent="0.3">
      <c r="A3957" s="2">
        <v>253</v>
      </c>
      <c r="B3957" s="2" t="s">
        <v>7886</v>
      </c>
      <c r="C3957" s="2" t="s">
        <v>7147</v>
      </c>
      <c r="D3957" s="2" t="s">
        <v>1018</v>
      </c>
      <c r="E3957" s="2">
        <v>14</v>
      </c>
      <c r="F3957" s="2" t="s">
        <v>19</v>
      </c>
      <c r="G3957" s="2">
        <v>527</v>
      </c>
      <c r="H3957" s="3">
        <v>2.6809787861830393E-3</v>
      </c>
      <c r="I3957" s="2">
        <v>196570</v>
      </c>
      <c r="J3957" s="2" t="s">
        <v>14741</v>
      </c>
      <c r="K3957" s="2" t="s">
        <v>908</v>
      </c>
      <c r="L3957" s="2" t="s">
        <v>2949</v>
      </c>
      <c r="M3957" s="2" t="s">
        <v>14759</v>
      </c>
      <c r="N3957" s="1" t="str">
        <f t="shared" si="61"/>
        <v>SANGOLE142014</v>
      </c>
    </row>
    <row r="3958" spans="1:14" x14ac:dyDescent="0.3">
      <c r="A3958" s="2">
        <v>253</v>
      </c>
      <c r="B3958" s="2" t="s">
        <v>7886</v>
      </c>
      <c r="C3958" s="2" t="s">
        <v>7148</v>
      </c>
      <c r="D3958" s="2" t="s">
        <v>1018</v>
      </c>
      <c r="E3958" s="2">
        <v>15</v>
      </c>
      <c r="F3958" s="2" t="s">
        <v>19</v>
      </c>
      <c r="G3958" s="2">
        <v>475</v>
      </c>
      <c r="H3958" s="3">
        <v>2.4164419799562495E-3</v>
      </c>
      <c r="I3958" s="2">
        <v>196570</v>
      </c>
      <c r="J3958" s="2" t="s">
        <v>14741</v>
      </c>
      <c r="K3958" s="2" t="s">
        <v>908</v>
      </c>
      <c r="L3958" s="2" t="s">
        <v>2949</v>
      </c>
      <c r="M3958" s="2" t="s">
        <v>14759</v>
      </c>
      <c r="N3958" s="1" t="str">
        <f t="shared" si="61"/>
        <v>SANGOLE152014</v>
      </c>
    </row>
    <row r="3959" spans="1:14" x14ac:dyDescent="0.3">
      <c r="A3959" s="2">
        <v>253</v>
      </c>
      <c r="B3959" s="2" t="s">
        <v>7886</v>
      </c>
      <c r="C3959" s="2" t="s">
        <v>7149</v>
      </c>
      <c r="D3959" s="2" t="s">
        <v>1018</v>
      </c>
      <c r="E3959" s="2">
        <v>16</v>
      </c>
      <c r="F3959" s="2" t="s">
        <v>19</v>
      </c>
      <c r="G3959" s="2">
        <v>314</v>
      </c>
      <c r="H3959" s="3">
        <v>1.5973953299079208E-3</v>
      </c>
      <c r="I3959" s="2">
        <v>196570</v>
      </c>
      <c r="J3959" s="2" t="s">
        <v>14741</v>
      </c>
      <c r="K3959" s="2" t="s">
        <v>908</v>
      </c>
      <c r="L3959" s="2" t="s">
        <v>2949</v>
      </c>
      <c r="M3959" s="2" t="s">
        <v>14759</v>
      </c>
      <c r="N3959" s="1" t="str">
        <f t="shared" si="61"/>
        <v>SANGOLE162014</v>
      </c>
    </row>
    <row r="3960" spans="1:14" x14ac:dyDescent="0.3">
      <c r="A3960" s="2">
        <v>254</v>
      </c>
      <c r="B3960" s="2" t="s">
        <v>7887</v>
      </c>
      <c r="C3960" s="2" t="s">
        <v>7150</v>
      </c>
      <c r="D3960" s="2" t="s">
        <v>1018</v>
      </c>
      <c r="E3960" s="2">
        <v>1</v>
      </c>
      <c r="F3960" s="2" t="s">
        <v>51</v>
      </c>
      <c r="G3960" s="2">
        <v>76569</v>
      </c>
      <c r="H3960" s="3">
        <v>0.38028756611785741</v>
      </c>
      <c r="I3960" s="2">
        <v>201345</v>
      </c>
      <c r="J3960" s="2" t="s">
        <v>14741</v>
      </c>
      <c r="K3960" s="2" t="s">
        <v>908</v>
      </c>
      <c r="L3960" s="2" t="s">
        <v>2949</v>
      </c>
      <c r="M3960" s="2" t="s">
        <v>14759</v>
      </c>
      <c r="N3960" s="1" t="str">
        <f t="shared" si="61"/>
        <v>MALSHIRAS (SC)12014</v>
      </c>
    </row>
    <row r="3961" spans="1:14" x14ac:dyDescent="0.3">
      <c r="A3961" s="2">
        <v>254</v>
      </c>
      <c r="B3961" s="2" t="s">
        <v>7887</v>
      </c>
      <c r="C3961" s="2" t="s">
        <v>7151</v>
      </c>
      <c r="D3961" s="2" t="s">
        <v>1018</v>
      </c>
      <c r="E3961" s="2">
        <v>2</v>
      </c>
      <c r="F3961" s="2" t="s">
        <v>19</v>
      </c>
      <c r="G3961" s="2">
        <v>70729</v>
      </c>
      <c r="H3961" s="3">
        <v>0.35128262435123792</v>
      </c>
      <c r="I3961" s="2">
        <v>201345</v>
      </c>
      <c r="J3961" s="2" t="s">
        <v>14741</v>
      </c>
      <c r="K3961" s="2" t="s">
        <v>908</v>
      </c>
      <c r="L3961" s="2" t="s">
        <v>2949</v>
      </c>
      <c r="M3961" s="2" t="s">
        <v>14759</v>
      </c>
      <c r="N3961" s="1" t="str">
        <f t="shared" si="61"/>
        <v>MALSHIRAS (SC)22014</v>
      </c>
    </row>
    <row r="3962" spans="1:14" x14ac:dyDescent="0.3">
      <c r="A3962" s="2">
        <v>254</v>
      </c>
      <c r="B3962" s="2" t="s">
        <v>7887</v>
      </c>
      <c r="C3962" s="2" t="s">
        <v>7152</v>
      </c>
      <c r="D3962" s="2" t="s">
        <v>1018</v>
      </c>
      <c r="E3962" s="2">
        <v>3</v>
      </c>
      <c r="F3962" s="2" t="s">
        <v>103</v>
      </c>
      <c r="G3962" s="2">
        <v>23502</v>
      </c>
      <c r="H3962" s="3">
        <v>0.11672502421217314</v>
      </c>
      <c r="I3962" s="2">
        <v>201345</v>
      </c>
      <c r="J3962" s="2" t="s">
        <v>14741</v>
      </c>
      <c r="K3962" s="2" t="s">
        <v>908</v>
      </c>
      <c r="L3962" s="2" t="s">
        <v>2949</v>
      </c>
      <c r="M3962" s="2" t="s">
        <v>14759</v>
      </c>
      <c r="N3962" s="1" t="str">
        <f t="shared" si="61"/>
        <v>MALSHIRAS (SC)32014</v>
      </c>
    </row>
    <row r="3963" spans="1:14" x14ac:dyDescent="0.3">
      <c r="A3963" s="2">
        <v>254</v>
      </c>
      <c r="B3963" s="2" t="s">
        <v>7887</v>
      </c>
      <c r="C3963" s="2" t="s">
        <v>7153</v>
      </c>
      <c r="D3963" s="2" t="s">
        <v>1018</v>
      </c>
      <c r="E3963" s="2">
        <v>4</v>
      </c>
      <c r="F3963" s="2" t="s">
        <v>19</v>
      </c>
      <c r="G3963" s="2">
        <v>7626</v>
      </c>
      <c r="H3963" s="3">
        <v>3.7875288683602772E-2</v>
      </c>
      <c r="I3963" s="2">
        <v>201345</v>
      </c>
      <c r="J3963" s="2" t="s">
        <v>14741</v>
      </c>
      <c r="K3963" s="2" t="s">
        <v>908</v>
      </c>
      <c r="L3963" s="2" t="s">
        <v>2949</v>
      </c>
      <c r="M3963" s="2" t="s">
        <v>14759</v>
      </c>
      <c r="N3963" s="1" t="str">
        <f t="shared" si="61"/>
        <v>MALSHIRAS (SC)42014</v>
      </c>
    </row>
    <row r="3964" spans="1:14" x14ac:dyDescent="0.3">
      <c r="A3964" s="2">
        <v>254</v>
      </c>
      <c r="B3964" s="2" t="s">
        <v>7887</v>
      </c>
      <c r="C3964" s="2" t="s">
        <v>7154</v>
      </c>
      <c r="D3964" s="2" t="s">
        <v>1018</v>
      </c>
      <c r="E3964" s="2">
        <v>5</v>
      </c>
      <c r="F3964" s="2" t="s">
        <v>7</v>
      </c>
      <c r="G3964" s="2">
        <v>5059</v>
      </c>
      <c r="H3964" s="3">
        <v>2.5126027465295884E-2</v>
      </c>
      <c r="I3964" s="2">
        <v>201345</v>
      </c>
      <c r="J3964" s="2" t="s">
        <v>14741</v>
      </c>
      <c r="K3964" s="2" t="s">
        <v>908</v>
      </c>
      <c r="L3964" s="2" t="s">
        <v>2949</v>
      </c>
      <c r="M3964" s="2" t="s">
        <v>14759</v>
      </c>
      <c r="N3964" s="1" t="str">
        <f t="shared" si="61"/>
        <v>MALSHIRAS (SC)52014</v>
      </c>
    </row>
    <row r="3965" spans="1:14" x14ac:dyDescent="0.3">
      <c r="A3965" s="2">
        <v>254</v>
      </c>
      <c r="B3965" s="2" t="s">
        <v>7887</v>
      </c>
      <c r="C3965" s="2" t="s">
        <v>7155</v>
      </c>
      <c r="D3965" s="2" t="s">
        <v>1018</v>
      </c>
      <c r="E3965" s="2">
        <v>6</v>
      </c>
      <c r="F3965" s="2" t="s">
        <v>13</v>
      </c>
      <c r="G3965" s="2">
        <v>2634</v>
      </c>
      <c r="H3965" s="3">
        <v>1.3082023392684199E-2</v>
      </c>
      <c r="I3965" s="2">
        <v>201345</v>
      </c>
      <c r="J3965" s="2" t="s">
        <v>14741</v>
      </c>
      <c r="K3965" s="2" t="s">
        <v>908</v>
      </c>
      <c r="L3965" s="2" t="s">
        <v>2949</v>
      </c>
      <c r="M3965" s="2" t="s">
        <v>14759</v>
      </c>
      <c r="N3965" s="1" t="str">
        <f t="shared" si="61"/>
        <v>MALSHIRAS (SC)62014</v>
      </c>
    </row>
    <row r="3966" spans="1:14" x14ac:dyDescent="0.3">
      <c r="A3966" s="2">
        <v>254</v>
      </c>
      <c r="B3966" s="2" t="s">
        <v>7887</v>
      </c>
      <c r="C3966" s="2" t="s">
        <v>7156</v>
      </c>
      <c r="D3966" s="2" t="s">
        <v>1018</v>
      </c>
      <c r="E3966" s="2">
        <v>7</v>
      </c>
      <c r="F3966" s="2" t="s">
        <v>302</v>
      </c>
      <c r="G3966" s="2">
        <v>2172</v>
      </c>
      <c r="H3966" s="3">
        <v>1.0787454369366014E-2</v>
      </c>
      <c r="I3966" s="2">
        <v>201345</v>
      </c>
      <c r="J3966" s="2" t="s">
        <v>14741</v>
      </c>
      <c r="K3966" s="2" t="s">
        <v>908</v>
      </c>
      <c r="L3966" s="2" t="s">
        <v>2949</v>
      </c>
      <c r="M3966" s="2" t="s">
        <v>14759</v>
      </c>
      <c r="N3966" s="1" t="str">
        <f t="shared" si="61"/>
        <v>MALSHIRAS (SC)72014</v>
      </c>
    </row>
    <row r="3967" spans="1:14" x14ac:dyDescent="0.3">
      <c r="A3967" s="2">
        <v>254</v>
      </c>
      <c r="B3967" s="2" t="s">
        <v>7887</v>
      </c>
      <c r="C3967" s="2" t="s">
        <v>7157</v>
      </c>
      <c r="D3967" s="2" t="s">
        <v>1018</v>
      </c>
      <c r="E3967" s="2">
        <v>8</v>
      </c>
      <c r="F3967" s="2" t="s">
        <v>11</v>
      </c>
      <c r="G3967" s="2">
        <v>2069</v>
      </c>
      <c r="H3967" s="3">
        <v>1.0275894608756116E-2</v>
      </c>
      <c r="I3967" s="2">
        <v>201345</v>
      </c>
      <c r="J3967" s="2" t="s">
        <v>14741</v>
      </c>
      <c r="K3967" s="2" t="s">
        <v>908</v>
      </c>
      <c r="L3967" s="2" t="s">
        <v>2949</v>
      </c>
      <c r="M3967" s="2" t="s">
        <v>14759</v>
      </c>
      <c r="N3967" s="1" t="str">
        <f t="shared" si="61"/>
        <v>MALSHIRAS (SC)82014</v>
      </c>
    </row>
    <row r="3968" spans="1:14" x14ac:dyDescent="0.3">
      <c r="A3968" s="2">
        <v>254</v>
      </c>
      <c r="B3968" s="2" t="s">
        <v>7887</v>
      </c>
      <c r="C3968" s="2" t="s">
        <v>7158</v>
      </c>
      <c r="D3968" s="2" t="s">
        <v>1018</v>
      </c>
      <c r="E3968" s="2">
        <v>9</v>
      </c>
      <c r="F3968" s="2" t="s">
        <v>19</v>
      </c>
      <c r="G3968" s="2">
        <v>1618</v>
      </c>
      <c r="H3968" s="3">
        <v>8.0359581812312203E-3</v>
      </c>
      <c r="I3968" s="2">
        <v>201345</v>
      </c>
      <c r="J3968" s="2" t="s">
        <v>14741</v>
      </c>
      <c r="K3968" s="2" t="s">
        <v>908</v>
      </c>
      <c r="L3968" s="2" t="s">
        <v>2949</v>
      </c>
      <c r="M3968" s="2" t="s">
        <v>14759</v>
      </c>
      <c r="N3968" s="1" t="str">
        <f t="shared" si="61"/>
        <v>MALSHIRAS (SC)92014</v>
      </c>
    </row>
    <row r="3969" spans="1:14" x14ac:dyDescent="0.3">
      <c r="A3969" s="2">
        <v>254</v>
      </c>
      <c r="B3969" s="2" t="s">
        <v>7887</v>
      </c>
      <c r="C3969" s="2" t="s">
        <v>7159</v>
      </c>
      <c r="D3969" s="2" t="s">
        <v>1018</v>
      </c>
      <c r="E3969" s="2">
        <v>10</v>
      </c>
      <c r="F3969" s="2" t="s">
        <v>19</v>
      </c>
      <c r="G3969" s="2">
        <v>1564</v>
      </c>
      <c r="H3969" s="3">
        <v>7.7677618018823415E-3</v>
      </c>
      <c r="I3969" s="2">
        <v>201345</v>
      </c>
      <c r="J3969" s="2" t="s">
        <v>14741</v>
      </c>
      <c r="K3969" s="2" t="s">
        <v>908</v>
      </c>
      <c r="L3969" s="2" t="s">
        <v>2949</v>
      </c>
      <c r="M3969" s="2" t="s">
        <v>14759</v>
      </c>
      <c r="N3969" s="1" t="str">
        <f t="shared" si="61"/>
        <v>MALSHIRAS (SC)102014</v>
      </c>
    </row>
    <row r="3970" spans="1:14" x14ac:dyDescent="0.3">
      <c r="A3970" s="2">
        <v>254</v>
      </c>
      <c r="B3970" s="2" t="s">
        <v>7887</v>
      </c>
      <c r="C3970" s="2" t="s">
        <v>7160</v>
      </c>
      <c r="D3970" s="2" t="s">
        <v>1018</v>
      </c>
      <c r="E3970" s="2">
        <v>12</v>
      </c>
      <c r="F3970" s="2" t="s">
        <v>19</v>
      </c>
      <c r="G3970" s="2">
        <v>1119</v>
      </c>
      <c r="H3970" s="3">
        <v>5.557624972062877E-3</v>
      </c>
      <c r="I3970" s="2">
        <v>201345</v>
      </c>
      <c r="J3970" s="2" t="s">
        <v>14741</v>
      </c>
      <c r="K3970" s="2" t="s">
        <v>908</v>
      </c>
      <c r="L3970" s="2" t="s">
        <v>2949</v>
      </c>
      <c r="M3970" s="2" t="s">
        <v>14759</v>
      </c>
      <c r="N3970" s="1" t="str">
        <f t="shared" si="61"/>
        <v>MALSHIRAS (SC)122014</v>
      </c>
    </row>
    <row r="3971" spans="1:14" x14ac:dyDescent="0.3">
      <c r="A3971" s="2">
        <v>254</v>
      </c>
      <c r="B3971" s="2" t="s">
        <v>7887</v>
      </c>
      <c r="C3971" s="2" t="s">
        <v>7161</v>
      </c>
      <c r="D3971" s="2" t="s">
        <v>1018</v>
      </c>
      <c r="E3971" s="2">
        <v>13</v>
      </c>
      <c r="F3971" s="2" t="s">
        <v>19</v>
      </c>
      <c r="G3971" s="2">
        <v>1033</v>
      </c>
      <c r="H3971" s="3">
        <v>5.1304974049517001E-3</v>
      </c>
      <c r="I3971" s="2">
        <v>201345</v>
      </c>
      <c r="J3971" s="2" t="s">
        <v>14741</v>
      </c>
      <c r="K3971" s="2" t="s">
        <v>908</v>
      </c>
      <c r="L3971" s="2" t="s">
        <v>2949</v>
      </c>
      <c r="M3971" s="2" t="s">
        <v>14759</v>
      </c>
      <c r="N3971" s="1" t="str">
        <f t="shared" ref="N3971:N4034" si="62">B3971&amp;E3971&amp;2014</f>
        <v>MALSHIRAS (SC)132014</v>
      </c>
    </row>
    <row r="3972" spans="1:14" x14ac:dyDescent="0.3">
      <c r="A3972" s="2">
        <v>254</v>
      </c>
      <c r="B3972" s="2" t="s">
        <v>7887</v>
      </c>
      <c r="C3972" s="2" t="s">
        <v>7162</v>
      </c>
      <c r="D3972" s="2" t="s">
        <v>1018</v>
      </c>
      <c r="E3972" s="2">
        <v>14</v>
      </c>
      <c r="F3972" s="2" t="s">
        <v>19</v>
      </c>
      <c r="G3972" s="2">
        <v>779</v>
      </c>
      <c r="H3972" s="3">
        <v>3.8689811020884549E-3</v>
      </c>
      <c r="I3972" s="2">
        <v>201345</v>
      </c>
      <c r="J3972" s="2" t="s">
        <v>14741</v>
      </c>
      <c r="K3972" s="2" t="s">
        <v>908</v>
      </c>
      <c r="L3972" s="2" t="s">
        <v>2949</v>
      </c>
      <c r="M3972" s="2" t="s">
        <v>14759</v>
      </c>
      <c r="N3972" s="1" t="str">
        <f t="shared" si="62"/>
        <v>MALSHIRAS (SC)142014</v>
      </c>
    </row>
    <row r="3973" spans="1:14" x14ac:dyDescent="0.3">
      <c r="A3973" s="2">
        <v>254</v>
      </c>
      <c r="B3973" s="2" t="s">
        <v>7887</v>
      </c>
      <c r="C3973" s="2" t="s">
        <v>7163</v>
      </c>
      <c r="D3973" s="2" t="s">
        <v>1018</v>
      </c>
      <c r="E3973" s="2">
        <v>15</v>
      </c>
      <c r="F3973" s="2" t="s">
        <v>19</v>
      </c>
      <c r="G3973" s="2">
        <v>600</v>
      </c>
      <c r="H3973" s="3">
        <v>2.9799597705430976E-3</v>
      </c>
      <c r="I3973" s="2">
        <v>201345</v>
      </c>
      <c r="J3973" s="2" t="s">
        <v>14741</v>
      </c>
      <c r="K3973" s="2" t="s">
        <v>908</v>
      </c>
      <c r="L3973" s="2" t="s">
        <v>2949</v>
      </c>
      <c r="M3973" s="2" t="s">
        <v>14759</v>
      </c>
      <c r="N3973" s="1" t="str">
        <f t="shared" si="62"/>
        <v>MALSHIRAS (SC)152014</v>
      </c>
    </row>
    <row r="3974" spans="1:14" x14ac:dyDescent="0.3">
      <c r="A3974" s="2">
        <v>254</v>
      </c>
      <c r="B3974" s="2" t="s">
        <v>7887</v>
      </c>
      <c r="C3974" s="2" t="s">
        <v>7164</v>
      </c>
      <c r="D3974" s="2" t="s">
        <v>1018</v>
      </c>
      <c r="E3974" s="2">
        <v>16</v>
      </c>
      <c r="F3974" s="2" t="s">
        <v>3797</v>
      </c>
      <c r="G3974" s="2">
        <v>586</v>
      </c>
      <c r="H3974" s="3">
        <v>2.9104273758970923E-3</v>
      </c>
      <c r="I3974" s="2">
        <v>201345</v>
      </c>
      <c r="J3974" s="2" t="s">
        <v>14741</v>
      </c>
      <c r="K3974" s="2" t="s">
        <v>908</v>
      </c>
      <c r="L3974" s="2" t="s">
        <v>2949</v>
      </c>
      <c r="M3974" s="2" t="s">
        <v>14759</v>
      </c>
      <c r="N3974" s="1" t="str">
        <f t="shared" si="62"/>
        <v>MALSHIRAS (SC)162014</v>
      </c>
    </row>
    <row r="3975" spans="1:14" x14ac:dyDescent="0.3">
      <c r="A3975" s="2">
        <v>254</v>
      </c>
      <c r="B3975" s="2" t="s">
        <v>7887</v>
      </c>
      <c r="C3975" s="2" t="s">
        <v>7165</v>
      </c>
      <c r="D3975" s="2" t="s">
        <v>1018</v>
      </c>
      <c r="E3975" s="2">
        <v>17</v>
      </c>
      <c r="F3975" s="2" t="s">
        <v>19</v>
      </c>
      <c r="G3975" s="2">
        <v>585</v>
      </c>
      <c r="H3975" s="3">
        <v>2.9054607762795202E-3</v>
      </c>
      <c r="I3975" s="2">
        <v>201345</v>
      </c>
      <c r="J3975" s="2" t="s">
        <v>14741</v>
      </c>
      <c r="K3975" s="2" t="s">
        <v>908</v>
      </c>
      <c r="L3975" s="2" t="s">
        <v>2949</v>
      </c>
      <c r="M3975" s="2" t="s">
        <v>14759</v>
      </c>
      <c r="N3975" s="1" t="str">
        <f t="shared" si="62"/>
        <v>MALSHIRAS (SC)172014</v>
      </c>
    </row>
    <row r="3976" spans="1:14" x14ac:dyDescent="0.3">
      <c r="A3976" s="2">
        <v>254</v>
      </c>
      <c r="B3976" s="2" t="s">
        <v>7887</v>
      </c>
      <c r="C3976" s="2" t="s">
        <v>7166</v>
      </c>
      <c r="D3976" s="2" t="s">
        <v>1018</v>
      </c>
      <c r="E3976" s="2">
        <v>18</v>
      </c>
      <c r="F3976" s="2" t="s">
        <v>19</v>
      </c>
      <c r="G3976" s="2">
        <v>511</v>
      </c>
      <c r="H3976" s="3">
        <v>2.5379324045792049E-3</v>
      </c>
      <c r="I3976" s="2">
        <v>201345</v>
      </c>
      <c r="J3976" s="2" t="s">
        <v>14741</v>
      </c>
      <c r="K3976" s="2" t="s">
        <v>908</v>
      </c>
      <c r="L3976" s="2" t="s">
        <v>2949</v>
      </c>
      <c r="M3976" s="2" t="s">
        <v>14759</v>
      </c>
      <c r="N3976" s="1" t="str">
        <f t="shared" si="62"/>
        <v>MALSHIRAS (SC)182014</v>
      </c>
    </row>
    <row r="3977" spans="1:14" x14ac:dyDescent="0.3">
      <c r="A3977" s="2">
        <v>254</v>
      </c>
      <c r="B3977" s="2" t="s">
        <v>7887</v>
      </c>
      <c r="C3977" s="2" t="s">
        <v>7167</v>
      </c>
      <c r="D3977" s="2" t="s">
        <v>1018</v>
      </c>
      <c r="E3977" s="2">
        <v>19</v>
      </c>
      <c r="F3977" s="2" t="s">
        <v>19</v>
      </c>
      <c r="G3977" s="2">
        <v>495</v>
      </c>
      <c r="H3977" s="3">
        <v>2.4584668106980554E-3</v>
      </c>
      <c r="I3977" s="2">
        <v>201345</v>
      </c>
      <c r="J3977" s="2" t="s">
        <v>14741</v>
      </c>
      <c r="K3977" s="2" t="s">
        <v>908</v>
      </c>
      <c r="L3977" s="2" t="s">
        <v>2949</v>
      </c>
      <c r="M3977" s="2" t="s">
        <v>14759</v>
      </c>
      <c r="N3977" s="1" t="str">
        <f t="shared" si="62"/>
        <v>MALSHIRAS (SC)192014</v>
      </c>
    </row>
    <row r="3978" spans="1:14" x14ac:dyDescent="0.3">
      <c r="A3978" s="2">
        <v>254</v>
      </c>
      <c r="B3978" s="2" t="s">
        <v>7887</v>
      </c>
      <c r="C3978" s="2" t="s">
        <v>7168</v>
      </c>
      <c r="D3978" s="2" t="s">
        <v>1018</v>
      </c>
      <c r="E3978" s="2">
        <v>20</v>
      </c>
      <c r="F3978" s="2" t="s">
        <v>19</v>
      </c>
      <c r="G3978" s="2">
        <v>455</v>
      </c>
      <c r="H3978" s="3">
        <v>2.2598028259951824E-3</v>
      </c>
      <c r="I3978" s="2">
        <v>201345</v>
      </c>
      <c r="J3978" s="2" t="s">
        <v>14741</v>
      </c>
      <c r="K3978" s="2" t="s">
        <v>908</v>
      </c>
      <c r="L3978" s="2" t="s">
        <v>2949</v>
      </c>
      <c r="M3978" s="2" t="s">
        <v>14759</v>
      </c>
      <c r="N3978" s="1" t="str">
        <f t="shared" si="62"/>
        <v>MALSHIRAS (SC)202014</v>
      </c>
    </row>
    <row r="3979" spans="1:14" x14ac:dyDescent="0.3">
      <c r="A3979" s="2">
        <v>254</v>
      </c>
      <c r="B3979" s="2" t="s">
        <v>7887</v>
      </c>
      <c r="C3979" s="2" t="s">
        <v>7169</v>
      </c>
      <c r="D3979" s="2" t="s">
        <v>1018</v>
      </c>
      <c r="E3979" s="2">
        <v>21</v>
      </c>
      <c r="F3979" s="2" t="s">
        <v>15</v>
      </c>
      <c r="G3979" s="2">
        <v>455</v>
      </c>
      <c r="H3979" s="3">
        <v>2.2598028259951824E-3</v>
      </c>
      <c r="I3979" s="2">
        <v>201345</v>
      </c>
      <c r="J3979" s="2" t="s">
        <v>14741</v>
      </c>
      <c r="K3979" s="2" t="s">
        <v>908</v>
      </c>
      <c r="L3979" s="2" t="s">
        <v>2949</v>
      </c>
      <c r="M3979" s="2" t="s">
        <v>14759</v>
      </c>
      <c r="N3979" s="1" t="str">
        <f t="shared" si="62"/>
        <v>MALSHIRAS (SC)212014</v>
      </c>
    </row>
    <row r="3980" spans="1:14" x14ac:dyDescent="0.3">
      <c r="A3980" s="2">
        <v>254</v>
      </c>
      <c r="B3980" s="2" t="s">
        <v>7887</v>
      </c>
      <c r="C3980" s="2" t="s">
        <v>7170</v>
      </c>
      <c r="D3980" s="2" t="s">
        <v>1018</v>
      </c>
      <c r="E3980" s="2">
        <v>22</v>
      </c>
      <c r="F3980" s="2" t="s">
        <v>316</v>
      </c>
      <c r="G3980" s="2">
        <v>451</v>
      </c>
      <c r="H3980" s="3">
        <v>2.2399364275248949E-3</v>
      </c>
      <c r="I3980" s="2">
        <v>201345</v>
      </c>
      <c r="J3980" s="2" t="s">
        <v>14741</v>
      </c>
      <c r="K3980" s="2" t="s">
        <v>908</v>
      </c>
      <c r="L3980" s="2" t="s">
        <v>2949</v>
      </c>
      <c r="M3980" s="2" t="s">
        <v>14759</v>
      </c>
      <c r="N3980" s="1" t="str">
        <f t="shared" si="62"/>
        <v>MALSHIRAS (SC)222014</v>
      </c>
    </row>
    <row r="3981" spans="1:14" x14ac:dyDescent="0.3">
      <c r="A3981" s="2">
        <v>254</v>
      </c>
      <c r="B3981" s="2" t="s">
        <v>7887</v>
      </c>
      <c r="C3981" s="2" t="s">
        <v>7171</v>
      </c>
      <c r="D3981" s="2" t="s">
        <v>1020</v>
      </c>
      <c r="E3981" s="2">
        <v>23</v>
      </c>
      <c r="F3981" s="2" t="s">
        <v>19</v>
      </c>
      <c r="G3981" s="2">
        <v>402</v>
      </c>
      <c r="H3981" s="3">
        <v>1.9965730462638753E-3</v>
      </c>
      <c r="I3981" s="2">
        <v>201345</v>
      </c>
      <c r="J3981" s="2" t="s">
        <v>14741</v>
      </c>
      <c r="K3981" s="2" t="s">
        <v>908</v>
      </c>
      <c r="L3981" s="2" t="s">
        <v>2949</v>
      </c>
      <c r="M3981" s="2" t="s">
        <v>14759</v>
      </c>
      <c r="N3981" s="1" t="str">
        <f t="shared" si="62"/>
        <v>MALSHIRAS (SC)232014</v>
      </c>
    </row>
    <row r="3982" spans="1:14" x14ac:dyDescent="0.3">
      <c r="A3982" s="2">
        <v>254</v>
      </c>
      <c r="B3982" s="2" t="s">
        <v>7887</v>
      </c>
      <c r="C3982" s="2" t="s">
        <v>7172</v>
      </c>
      <c r="D3982" s="2" t="s">
        <v>1018</v>
      </c>
      <c r="E3982" s="2">
        <v>24</v>
      </c>
      <c r="F3982" s="2" t="s">
        <v>19</v>
      </c>
      <c r="G3982" s="2">
        <v>332</v>
      </c>
      <c r="H3982" s="3">
        <v>1.6489110730338473E-3</v>
      </c>
      <c r="I3982" s="2">
        <v>201345</v>
      </c>
      <c r="J3982" s="2" t="s">
        <v>14741</v>
      </c>
      <c r="K3982" s="2" t="s">
        <v>908</v>
      </c>
      <c r="L3982" s="2" t="s">
        <v>2949</v>
      </c>
      <c r="M3982" s="2" t="s">
        <v>14759</v>
      </c>
      <c r="N3982" s="1" t="str">
        <f t="shared" si="62"/>
        <v>MALSHIRAS (SC)242014</v>
      </c>
    </row>
    <row r="3983" spans="1:14" x14ac:dyDescent="0.3">
      <c r="A3983" s="2">
        <v>255</v>
      </c>
      <c r="B3983" s="2" t="s">
        <v>7888</v>
      </c>
      <c r="C3983" s="2" t="s">
        <v>7173</v>
      </c>
      <c r="D3983" s="2" t="s">
        <v>1018</v>
      </c>
      <c r="E3983" s="2">
        <v>1</v>
      </c>
      <c r="F3983" s="2" t="s">
        <v>51</v>
      </c>
      <c r="G3983" s="2">
        <v>92193</v>
      </c>
      <c r="H3983" s="3">
        <v>0.46208787353268443</v>
      </c>
      <c r="I3983" s="2">
        <v>199514</v>
      </c>
      <c r="J3983" s="2" t="s">
        <v>14741</v>
      </c>
      <c r="K3983" s="2" t="s">
        <v>908</v>
      </c>
      <c r="L3983" s="2" t="s">
        <v>953</v>
      </c>
      <c r="M3983" s="2" t="s">
        <v>14759</v>
      </c>
      <c r="N3983" s="1" t="str">
        <f t="shared" si="62"/>
        <v>PHALTAN (SC)12014</v>
      </c>
    </row>
    <row r="3984" spans="1:14" x14ac:dyDescent="0.3">
      <c r="A3984" s="2">
        <v>255</v>
      </c>
      <c r="B3984" s="2" t="s">
        <v>7888</v>
      </c>
      <c r="C3984" s="2" t="s">
        <v>7174</v>
      </c>
      <c r="D3984" s="2" t="s">
        <v>1018</v>
      </c>
      <c r="E3984" s="2">
        <v>2</v>
      </c>
      <c r="F3984" s="2" t="s">
        <v>7</v>
      </c>
      <c r="G3984" s="2">
        <v>59169</v>
      </c>
      <c r="H3984" s="3">
        <v>0.29656565454053352</v>
      </c>
      <c r="I3984" s="2">
        <v>199514</v>
      </c>
      <c r="J3984" s="2" t="s">
        <v>14741</v>
      </c>
      <c r="K3984" s="2" t="s">
        <v>908</v>
      </c>
      <c r="L3984" s="2" t="s">
        <v>953</v>
      </c>
      <c r="M3984" s="2" t="s">
        <v>14759</v>
      </c>
      <c r="N3984" s="1" t="str">
        <f t="shared" si="62"/>
        <v>PHALTAN (SC)22014</v>
      </c>
    </row>
    <row r="3985" spans="1:14" x14ac:dyDescent="0.3">
      <c r="A3985" s="2">
        <v>255</v>
      </c>
      <c r="B3985" s="2" t="s">
        <v>7888</v>
      </c>
      <c r="C3985" s="2" t="s">
        <v>7175</v>
      </c>
      <c r="D3985" s="2" t="s">
        <v>1018</v>
      </c>
      <c r="E3985" s="2">
        <v>3</v>
      </c>
      <c r="F3985" s="2" t="s">
        <v>914</v>
      </c>
      <c r="G3985" s="2">
        <v>24356</v>
      </c>
      <c r="H3985" s="3">
        <v>0.12207664625038844</v>
      </c>
      <c r="I3985" s="2">
        <v>199514</v>
      </c>
      <c r="J3985" s="2" t="s">
        <v>14741</v>
      </c>
      <c r="K3985" s="2" t="s">
        <v>908</v>
      </c>
      <c r="L3985" s="2" t="s">
        <v>953</v>
      </c>
      <c r="M3985" s="2" t="s">
        <v>14759</v>
      </c>
      <c r="N3985" s="1" t="str">
        <f t="shared" si="62"/>
        <v>PHALTAN (SC)32014</v>
      </c>
    </row>
    <row r="3986" spans="1:14" x14ac:dyDescent="0.3">
      <c r="A3986" s="2">
        <v>255</v>
      </c>
      <c r="B3986" s="2" t="s">
        <v>7888</v>
      </c>
      <c r="C3986" s="2" t="s">
        <v>7176</v>
      </c>
      <c r="D3986" s="2" t="s">
        <v>1018</v>
      </c>
      <c r="E3986" s="2">
        <v>4</v>
      </c>
      <c r="F3986" s="2" t="s">
        <v>103</v>
      </c>
      <c r="G3986" s="2">
        <v>15646</v>
      </c>
      <c r="H3986" s="3">
        <v>7.8420561965576355E-2</v>
      </c>
      <c r="I3986" s="2">
        <v>199514</v>
      </c>
      <c r="J3986" s="2" t="s">
        <v>14741</v>
      </c>
      <c r="K3986" s="2" t="s">
        <v>908</v>
      </c>
      <c r="L3986" s="2" t="s">
        <v>953</v>
      </c>
      <c r="M3986" s="2" t="s">
        <v>14759</v>
      </c>
      <c r="N3986" s="1" t="str">
        <f t="shared" si="62"/>
        <v>PHALTAN (SC)42014</v>
      </c>
    </row>
    <row r="3987" spans="1:14" x14ac:dyDescent="0.3">
      <c r="A3987" s="2">
        <v>255</v>
      </c>
      <c r="B3987" s="2" t="s">
        <v>7888</v>
      </c>
      <c r="C3987" s="2" t="s">
        <v>22</v>
      </c>
      <c r="D3987" s="2" t="s">
        <v>7923</v>
      </c>
      <c r="E3987" s="2">
        <v>5</v>
      </c>
      <c r="F3987" s="2" t="s">
        <v>22</v>
      </c>
      <c r="G3987" s="2">
        <v>1650</v>
      </c>
      <c r="H3987" s="3">
        <v>8.2700963340918438E-3</v>
      </c>
      <c r="I3987" s="2">
        <v>199514</v>
      </c>
      <c r="J3987" s="2" t="s">
        <v>14741</v>
      </c>
      <c r="K3987" s="2" t="s">
        <v>908</v>
      </c>
      <c r="L3987" s="2" t="s">
        <v>953</v>
      </c>
      <c r="M3987" s="2" t="s">
        <v>14759</v>
      </c>
      <c r="N3987" s="1" t="str">
        <f t="shared" si="62"/>
        <v>PHALTAN (SC)52014</v>
      </c>
    </row>
    <row r="3988" spans="1:14" x14ac:dyDescent="0.3">
      <c r="A3988" s="2">
        <v>255</v>
      </c>
      <c r="B3988" s="2" t="s">
        <v>7888</v>
      </c>
      <c r="C3988" s="2" t="s">
        <v>7177</v>
      </c>
      <c r="D3988" s="2" t="s">
        <v>1018</v>
      </c>
      <c r="E3988" s="2">
        <v>6</v>
      </c>
      <c r="F3988" s="2" t="s">
        <v>11</v>
      </c>
      <c r="G3988" s="2">
        <v>1604</v>
      </c>
      <c r="H3988" s="3">
        <v>8.039536072656556E-3</v>
      </c>
      <c r="I3988" s="2">
        <v>199514</v>
      </c>
      <c r="J3988" s="2" t="s">
        <v>14741</v>
      </c>
      <c r="K3988" s="2" t="s">
        <v>908</v>
      </c>
      <c r="L3988" s="2" t="s">
        <v>953</v>
      </c>
      <c r="M3988" s="2" t="s">
        <v>14759</v>
      </c>
      <c r="N3988" s="1" t="str">
        <f t="shared" si="62"/>
        <v>PHALTAN (SC)62014</v>
      </c>
    </row>
    <row r="3989" spans="1:14" x14ac:dyDescent="0.3">
      <c r="A3989" s="2">
        <v>255</v>
      </c>
      <c r="B3989" s="2" t="s">
        <v>7888</v>
      </c>
      <c r="C3989" s="2" t="s">
        <v>7178</v>
      </c>
      <c r="D3989" s="2" t="s">
        <v>1018</v>
      </c>
      <c r="E3989" s="2">
        <v>7</v>
      </c>
      <c r="F3989" s="2" t="s">
        <v>19</v>
      </c>
      <c r="G3989" s="2">
        <v>1128</v>
      </c>
      <c r="H3989" s="3">
        <v>5.653738584760969E-3</v>
      </c>
      <c r="I3989" s="2">
        <v>199514</v>
      </c>
      <c r="J3989" s="2" t="s">
        <v>14741</v>
      </c>
      <c r="K3989" s="2" t="s">
        <v>908</v>
      </c>
      <c r="L3989" s="2" t="s">
        <v>953</v>
      </c>
      <c r="M3989" s="2" t="s">
        <v>14759</v>
      </c>
      <c r="N3989" s="1" t="str">
        <f t="shared" si="62"/>
        <v>PHALTAN (SC)72014</v>
      </c>
    </row>
    <row r="3990" spans="1:14" x14ac:dyDescent="0.3">
      <c r="A3990" s="2">
        <v>255</v>
      </c>
      <c r="B3990" s="2" t="s">
        <v>7888</v>
      </c>
      <c r="C3990" s="2" t="s">
        <v>7179</v>
      </c>
      <c r="D3990" s="2" t="s">
        <v>1018</v>
      </c>
      <c r="E3990" s="2">
        <v>8</v>
      </c>
      <c r="F3990" s="2" t="s">
        <v>13</v>
      </c>
      <c r="G3990" s="2">
        <v>890</v>
      </c>
      <c r="H3990" s="3">
        <v>4.4608398408131763E-3</v>
      </c>
      <c r="I3990" s="2">
        <v>199514</v>
      </c>
      <c r="J3990" s="2" t="s">
        <v>14741</v>
      </c>
      <c r="K3990" s="2" t="s">
        <v>908</v>
      </c>
      <c r="L3990" s="2" t="s">
        <v>953</v>
      </c>
      <c r="M3990" s="2" t="s">
        <v>14759</v>
      </c>
      <c r="N3990" s="1" t="str">
        <f t="shared" si="62"/>
        <v>PHALTAN (SC)82014</v>
      </c>
    </row>
    <row r="3991" spans="1:14" x14ac:dyDescent="0.3">
      <c r="A3991" s="2">
        <v>255</v>
      </c>
      <c r="B3991" s="2" t="s">
        <v>7888</v>
      </c>
      <c r="C3991" s="2" t="s">
        <v>7180</v>
      </c>
      <c r="D3991" s="2" t="s">
        <v>1018</v>
      </c>
      <c r="E3991" s="2">
        <v>9</v>
      </c>
      <c r="F3991" s="2" t="s">
        <v>19</v>
      </c>
      <c r="G3991" s="2">
        <v>766</v>
      </c>
      <c r="H3991" s="3">
        <v>3.839329570857183E-3</v>
      </c>
      <c r="I3991" s="2">
        <v>199514</v>
      </c>
      <c r="J3991" s="2" t="s">
        <v>14741</v>
      </c>
      <c r="K3991" s="2" t="s">
        <v>908</v>
      </c>
      <c r="L3991" s="2" t="s">
        <v>953</v>
      </c>
      <c r="M3991" s="2" t="s">
        <v>14759</v>
      </c>
      <c r="N3991" s="1" t="str">
        <f t="shared" si="62"/>
        <v>PHALTAN (SC)92014</v>
      </c>
    </row>
    <row r="3992" spans="1:14" x14ac:dyDescent="0.3">
      <c r="A3992" s="2">
        <v>255</v>
      </c>
      <c r="B3992" s="2" t="s">
        <v>7888</v>
      </c>
      <c r="C3992" s="2" t="s">
        <v>7181</v>
      </c>
      <c r="D3992" s="2" t="s">
        <v>1018</v>
      </c>
      <c r="E3992" s="2">
        <v>10</v>
      </c>
      <c r="F3992" s="2" t="s">
        <v>3797</v>
      </c>
      <c r="G3992" s="2">
        <v>551</v>
      </c>
      <c r="H3992" s="3">
        <v>2.7617109576270338E-3</v>
      </c>
      <c r="I3992" s="2">
        <v>199514</v>
      </c>
      <c r="J3992" s="2" t="s">
        <v>14741</v>
      </c>
      <c r="K3992" s="2" t="s">
        <v>908</v>
      </c>
      <c r="L3992" s="2" t="s">
        <v>953</v>
      </c>
      <c r="M3992" s="2" t="s">
        <v>14759</v>
      </c>
      <c r="N3992" s="1" t="str">
        <f t="shared" si="62"/>
        <v>PHALTAN (SC)102014</v>
      </c>
    </row>
    <row r="3993" spans="1:14" x14ac:dyDescent="0.3">
      <c r="A3993" s="2">
        <v>255</v>
      </c>
      <c r="B3993" s="2" t="s">
        <v>7888</v>
      </c>
      <c r="C3993" s="2" t="s">
        <v>7182</v>
      </c>
      <c r="D3993" s="2" t="s">
        <v>1018</v>
      </c>
      <c r="E3993" s="2">
        <v>11</v>
      </c>
      <c r="F3993" s="2" t="s">
        <v>19</v>
      </c>
      <c r="G3993" s="2">
        <v>431</v>
      </c>
      <c r="H3993" s="3">
        <v>2.1602494060567177E-3</v>
      </c>
      <c r="I3993" s="2">
        <v>199514</v>
      </c>
      <c r="J3993" s="2" t="s">
        <v>14741</v>
      </c>
      <c r="K3993" s="2" t="s">
        <v>908</v>
      </c>
      <c r="L3993" s="2" t="s">
        <v>953</v>
      </c>
      <c r="M3993" s="2" t="s">
        <v>14759</v>
      </c>
      <c r="N3993" s="1" t="str">
        <f t="shared" si="62"/>
        <v>PHALTAN (SC)112014</v>
      </c>
    </row>
    <row r="3994" spans="1:14" x14ac:dyDescent="0.3">
      <c r="A3994" s="2">
        <v>255</v>
      </c>
      <c r="B3994" s="2" t="s">
        <v>7888</v>
      </c>
      <c r="C3994" s="2" t="s">
        <v>7183</v>
      </c>
      <c r="D3994" s="2" t="s">
        <v>1018</v>
      </c>
      <c r="E3994" s="2">
        <v>12</v>
      </c>
      <c r="F3994" s="2" t="s">
        <v>19</v>
      </c>
      <c r="G3994" s="2">
        <v>356</v>
      </c>
      <c r="H3994" s="3">
        <v>1.7843359363252703E-3</v>
      </c>
      <c r="I3994" s="2">
        <v>199514</v>
      </c>
      <c r="J3994" s="2" t="s">
        <v>14741</v>
      </c>
      <c r="K3994" s="2" t="s">
        <v>908</v>
      </c>
      <c r="L3994" s="2" t="s">
        <v>953</v>
      </c>
      <c r="M3994" s="2" t="s">
        <v>14759</v>
      </c>
      <c r="N3994" s="1" t="str">
        <f t="shared" si="62"/>
        <v>PHALTAN (SC)122014</v>
      </c>
    </row>
    <row r="3995" spans="1:14" x14ac:dyDescent="0.3">
      <c r="A3995" s="2">
        <v>255</v>
      </c>
      <c r="B3995" s="2" t="s">
        <v>7888</v>
      </c>
      <c r="C3995" s="2" t="s">
        <v>7184</v>
      </c>
      <c r="D3995" s="2" t="s">
        <v>1018</v>
      </c>
      <c r="E3995" s="2">
        <v>13</v>
      </c>
      <c r="F3995" s="2" t="s">
        <v>19</v>
      </c>
      <c r="G3995" s="2">
        <v>289</v>
      </c>
      <c r="H3995" s="3">
        <v>1.4485199033651775E-3</v>
      </c>
      <c r="I3995" s="2">
        <v>199514</v>
      </c>
      <c r="J3995" s="2" t="s">
        <v>14741</v>
      </c>
      <c r="K3995" s="2" t="s">
        <v>908</v>
      </c>
      <c r="L3995" s="2" t="s">
        <v>953</v>
      </c>
      <c r="M3995" s="2" t="s">
        <v>14759</v>
      </c>
      <c r="N3995" s="1" t="str">
        <f t="shared" si="62"/>
        <v>PHALTAN (SC)132014</v>
      </c>
    </row>
    <row r="3996" spans="1:14" x14ac:dyDescent="0.3">
      <c r="A3996" s="2">
        <v>255</v>
      </c>
      <c r="B3996" s="2" t="s">
        <v>7888</v>
      </c>
      <c r="C3996" s="2" t="s">
        <v>7185</v>
      </c>
      <c r="D3996" s="2" t="s">
        <v>1018</v>
      </c>
      <c r="E3996" s="2">
        <v>14</v>
      </c>
      <c r="F3996" s="2" t="s">
        <v>19</v>
      </c>
      <c r="G3996" s="2">
        <v>283</v>
      </c>
      <c r="H3996" s="3">
        <v>1.4184468257866616E-3</v>
      </c>
      <c r="I3996" s="2">
        <v>199514</v>
      </c>
      <c r="J3996" s="2" t="s">
        <v>14741</v>
      </c>
      <c r="K3996" s="2" t="s">
        <v>908</v>
      </c>
      <c r="L3996" s="2" t="s">
        <v>953</v>
      </c>
      <c r="M3996" s="2" t="s">
        <v>14759</v>
      </c>
      <c r="N3996" s="1" t="str">
        <f t="shared" si="62"/>
        <v>PHALTAN (SC)142014</v>
      </c>
    </row>
    <row r="3997" spans="1:14" x14ac:dyDescent="0.3">
      <c r="A3997" s="2">
        <v>255</v>
      </c>
      <c r="B3997" s="2" t="s">
        <v>7888</v>
      </c>
      <c r="C3997" s="2" t="s">
        <v>7186</v>
      </c>
      <c r="D3997" s="2" t="s">
        <v>1018</v>
      </c>
      <c r="E3997" s="2">
        <v>15</v>
      </c>
      <c r="F3997" s="2" t="s">
        <v>19</v>
      </c>
      <c r="G3997" s="2">
        <v>202</v>
      </c>
      <c r="H3997" s="3">
        <v>1.0124602784766985E-3</v>
      </c>
      <c r="I3997" s="2">
        <v>199514</v>
      </c>
      <c r="J3997" s="2" t="s">
        <v>14741</v>
      </c>
      <c r="K3997" s="2" t="s">
        <v>908</v>
      </c>
      <c r="L3997" s="2" t="s">
        <v>953</v>
      </c>
      <c r="M3997" s="2" t="s">
        <v>14759</v>
      </c>
      <c r="N3997" s="1" t="str">
        <f t="shared" si="62"/>
        <v>PHALTAN (SC)152014</v>
      </c>
    </row>
    <row r="3998" spans="1:14" x14ac:dyDescent="0.3">
      <c r="A3998" s="2">
        <v>256</v>
      </c>
      <c r="B3998" s="2" t="s">
        <v>7889</v>
      </c>
      <c r="C3998" s="2" t="s">
        <v>7187</v>
      </c>
      <c r="D3998" s="2" t="s">
        <v>1018</v>
      </c>
      <c r="E3998" s="2">
        <v>1</v>
      </c>
      <c r="F3998" s="2" t="s">
        <v>51</v>
      </c>
      <c r="G3998" s="2">
        <v>100710</v>
      </c>
      <c r="H3998" s="3">
        <v>0.46325599367053671</v>
      </c>
      <c r="I3998" s="2">
        <v>217396</v>
      </c>
      <c r="J3998" s="2" t="s">
        <v>14741</v>
      </c>
      <c r="K3998" s="2" t="s">
        <v>953</v>
      </c>
      <c r="L3998" s="2" t="s">
        <v>953</v>
      </c>
      <c r="M3998" s="2" t="s">
        <v>14759</v>
      </c>
      <c r="N3998" s="1" t="str">
        <f t="shared" si="62"/>
        <v>WAI12014</v>
      </c>
    </row>
    <row r="3999" spans="1:14" x14ac:dyDescent="0.3">
      <c r="A3999" s="2">
        <v>256</v>
      </c>
      <c r="B3999" s="2" t="s">
        <v>7889</v>
      </c>
      <c r="C3999" s="2" t="s">
        <v>7188</v>
      </c>
      <c r="D3999" s="2" t="s">
        <v>1018</v>
      </c>
      <c r="E3999" s="2">
        <v>2</v>
      </c>
      <c r="F3999" s="2" t="s">
        <v>7</v>
      </c>
      <c r="G3999" s="2">
        <v>62234</v>
      </c>
      <c r="H3999" s="3">
        <v>0.28627021656332224</v>
      </c>
      <c r="I3999" s="2">
        <v>217396</v>
      </c>
      <c r="J3999" s="2" t="s">
        <v>14741</v>
      </c>
      <c r="K3999" s="2" t="s">
        <v>953</v>
      </c>
      <c r="L3999" s="2" t="s">
        <v>953</v>
      </c>
      <c r="M3999" s="2" t="s">
        <v>14759</v>
      </c>
      <c r="N3999" s="1" t="str">
        <f t="shared" si="62"/>
        <v>WAI22014</v>
      </c>
    </row>
    <row r="4000" spans="1:14" x14ac:dyDescent="0.3">
      <c r="A4000" s="2">
        <v>256</v>
      </c>
      <c r="B4000" s="2" t="s">
        <v>7889</v>
      </c>
      <c r="C4000" s="2" t="s">
        <v>7189</v>
      </c>
      <c r="D4000" s="2" t="s">
        <v>1018</v>
      </c>
      <c r="E4000" s="2">
        <v>3</v>
      </c>
      <c r="F4000" s="2" t="s">
        <v>9</v>
      </c>
      <c r="G4000" s="2">
        <v>25126</v>
      </c>
      <c r="H4000" s="3">
        <v>0.11557710353456366</v>
      </c>
      <c r="I4000" s="2">
        <v>217396</v>
      </c>
      <c r="J4000" s="2" t="s">
        <v>14741</v>
      </c>
      <c r="K4000" s="2" t="s">
        <v>953</v>
      </c>
      <c r="L4000" s="2" t="s">
        <v>953</v>
      </c>
      <c r="M4000" s="2" t="s">
        <v>14759</v>
      </c>
      <c r="N4000" s="1" t="str">
        <f t="shared" si="62"/>
        <v>WAI32014</v>
      </c>
    </row>
    <row r="4001" spans="1:14" x14ac:dyDescent="0.3">
      <c r="A4001" s="2">
        <v>256</v>
      </c>
      <c r="B4001" s="2" t="s">
        <v>7889</v>
      </c>
      <c r="C4001" s="2" t="s">
        <v>7190</v>
      </c>
      <c r="D4001" s="2" t="s">
        <v>1018</v>
      </c>
      <c r="E4001" s="2">
        <v>4</v>
      </c>
      <c r="F4001" s="2" t="s">
        <v>103</v>
      </c>
      <c r="G4001" s="2">
        <v>23278</v>
      </c>
      <c r="H4001" s="3">
        <v>0.10707648714787761</v>
      </c>
      <c r="I4001" s="2">
        <v>217396</v>
      </c>
      <c r="J4001" s="2" t="s">
        <v>14741</v>
      </c>
      <c r="K4001" s="2" t="s">
        <v>953</v>
      </c>
      <c r="L4001" s="2" t="s">
        <v>953</v>
      </c>
      <c r="M4001" s="2" t="s">
        <v>14759</v>
      </c>
      <c r="N4001" s="1" t="str">
        <f t="shared" si="62"/>
        <v>WAI42014</v>
      </c>
    </row>
    <row r="4002" spans="1:14" x14ac:dyDescent="0.3">
      <c r="A4002" s="2">
        <v>256</v>
      </c>
      <c r="B4002" s="2" t="s">
        <v>7889</v>
      </c>
      <c r="C4002" s="2" t="s">
        <v>7191</v>
      </c>
      <c r="D4002" s="2" t="s">
        <v>1018</v>
      </c>
      <c r="E4002" s="2">
        <v>5</v>
      </c>
      <c r="F4002" s="2" t="s">
        <v>19</v>
      </c>
      <c r="G4002" s="2">
        <v>1361</v>
      </c>
      <c r="H4002" s="3">
        <v>6.2604647739608827E-3</v>
      </c>
      <c r="I4002" s="2">
        <v>217396</v>
      </c>
      <c r="J4002" s="2" t="s">
        <v>14741</v>
      </c>
      <c r="K4002" s="2" t="s">
        <v>953</v>
      </c>
      <c r="L4002" s="2" t="s">
        <v>953</v>
      </c>
      <c r="M4002" s="2" t="s">
        <v>14759</v>
      </c>
      <c r="N4002" s="1" t="str">
        <f t="shared" si="62"/>
        <v>WAI52014</v>
      </c>
    </row>
    <row r="4003" spans="1:14" x14ac:dyDescent="0.3">
      <c r="A4003" s="2">
        <v>256</v>
      </c>
      <c r="B4003" s="2" t="s">
        <v>7889</v>
      </c>
      <c r="C4003" s="2" t="s">
        <v>22</v>
      </c>
      <c r="D4003" s="2" t="s">
        <v>7923</v>
      </c>
      <c r="E4003" s="2">
        <v>6</v>
      </c>
      <c r="F4003" s="2" t="s">
        <v>22</v>
      </c>
      <c r="G4003" s="2">
        <v>1321</v>
      </c>
      <c r="H4003" s="3">
        <v>6.0764687482750372E-3</v>
      </c>
      <c r="I4003" s="2">
        <v>217396</v>
      </c>
      <c r="J4003" s="2" t="s">
        <v>14741</v>
      </c>
      <c r="K4003" s="2" t="s">
        <v>953</v>
      </c>
      <c r="L4003" s="2" t="s">
        <v>953</v>
      </c>
      <c r="M4003" s="2" t="s">
        <v>14759</v>
      </c>
      <c r="N4003" s="1" t="str">
        <f t="shared" si="62"/>
        <v>WAI62014</v>
      </c>
    </row>
    <row r="4004" spans="1:14" x14ac:dyDescent="0.3">
      <c r="A4004" s="2">
        <v>256</v>
      </c>
      <c r="B4004" s="2" t="s">
        <v>7889</v>
      </c>
      <c r="C4004" s="2" t="s">
        <v>7192</v>
      </c>
      <c r="D4004" s="2" t="s">
        <v>1018</v>
      </c>
      <c r="E4004" s="2">
        <v>7</v>
      </c>
      <c r="F4004" s="2" t="s">
        <v>302</v>
      </c>
      <c r="G4004" s="2">
        <v>1112</v>
      </c>
      <c r="H4004" s="3">
        <v>5.1150895140664966E-3</v>
      </c>
      <c r="I4004" s="2">
        <v>217396</v>
      </c>
      <c r="J4004" s="2" t="s">
        <v>14741</v>
      </c>
      <c r="K4004" s="2" t="s">
        <v>953</v>
      </c>
      <c r="L4004" s="2" t="s">
        <v>953</v>
      </c>
      <c r="M4004" s="2" t="s">
        <v>14759</v>
      </c>
      <c r="N4004" s="1" t="str">
        <f t="shared" si="62"/>
        <v>WAI72014</v>
      </c>
    </row>
    <row r="4005" spans="1:14" x14ac:dyDescent="0.3">
      <c r="A4005" s="2">
        <v>256</v>
      </c>
      <c r="B4005" s="2" t="s">
        <v>7889</v>
      </c>
      <c r="C4005" s="2" t="s">
        <v>7193</v>
      </c>
      <c r="D4005" s="2" t="s">
        <v>1018</v>
      </c>
      <c r="E4005" s="2">
        <v>8</v>
      </c>
      <c r="F4005" s="2" t="s">
        <v>19</v>
      </c>
      <c r="G4005" s="2">
        <v>1036</v>
      </c>
      <c r="H4005" s="3">
        <v>4.7654970652633907E-3</v>
      </c>
      <c r="I4005" s="2">
        <v>217396</v>
      </c>
      <c r="J4005" s="2" t="s">
        <v>14741</v>
      </c>
      <c r="K4005" s="2" t="s">
        <v>953</v>
      </c>
      <c r="L4005" s="2" t="s">
        <v>953</v>
      </c>
      <c r="M4005" s="2" t="s">
        <v>14759</v>
      </c>
      <c r="N4005" s="1" t="str">
        <f t="shared" si="62"/>
        <v>WAI82014</v>
      </c>
    </row>
    <row r="4006" spans="1:14" x14ac:dyDescent="0.3">
      <c r="A4006" s="2">
        <v>256</v>
      </c>
      <c r="B4006" s="2" t="s">
        <v>7889</v>
      </c>
      <c r="C4006" s="2" t="s">
        <v>7194</v>
      </c>
      <c r="D4006" s="2" t="s">
        <v>1018</v>
      </c>
      <c r="E4006" s="2">
        <v>9</v>
      </c>
      <c r="F4006" s="2" t="s">
        <v>19</v>
      </c>
      <c r="G4006" s="2">
        <v>521</v>
      </c>
      <c r="H4006" s="3">
        <v>2.3965482345581334E-3</v>
      </c>
      <c r="I4006" s="2">
        <v>217396</v>
      </c>
      <c r="J4006" s="2" t="s">
        <v>14741</v>
      </c>
      <c r="K4006" s="2" t="s">
        <v>953</v>
      </c>
      <c r="L4006" s="2" t="s">
        <v>953</v>
      </c>
      <c r="M4006" s="2" t="s">
        <v>14759</v>
      </c>
      <c r="N4006" s="1" t="str">
        <f t="shared" si="62"/>
        <v>WAI92014</v>
      </c>
    </row>
    <row r="4007" spans="1:14" x14ac:dyDescent="0.3">
      <c r="A4007" s="2">
        <v>256</v>
      </c>
      <c r="B4007" s="2" t="s">
        <v>7889</v>
      </c>
      <c r="C4007" s="2" t="s">
        <v>7195</v>
      </c>
      <c r="D4007" s="2" t="s">
        <v>1018</v>
      </c>
      <c r="E4007" s="2">
        <v>10</v>
      </c>
      <c r="F4007" s="2" t="s">
        <v>11</v>
      </c>
      <c r="G4007" s="2">
        <v>512</v>
      </c>
      <c r="H4007" s="3">
        <v>2.3551491287788183E-3</v>
      </c>
      <c r="I4007" s="2">
        <v>217396</v>
      </c>
      <c r="J4007" s="2" t="s">
        <v>14741</v>
      </c>
      <c r="K4007" s="2" t="s">
        <v>953</v>
      </c>
      <c r="L4007" s="2" t="s">
        <v>953</v>
      </c>
      <c r="M4007" s="2" t="s">
        <v>14759</v>
      </c>
      <c r="N4007" s="1" t="str">
        <f t="shared" si="62"/>
        <v>WAI102014</v>
      </c>
    </row>
    <row r="4008" spans="1:14" x14ac:dyDescent="0.3">
      <c r="A4008" s="2">
        <v>256</v>
      </c>
      <c r="B4008" s="2" t="s">
        <v>7889</v>
      </c>
      <c r="C4008" s="2" t="s">
        <v>961</v>
      </c>
      <c r="D4008" s="2" t="s">
        <v>1018</v>
      </c>
      <c r="E4008" s="2">
        <v>11</v>
      </c>
      <c r="F4008" s="2" t="s">
        <v>19</v>
      </c>
      <c r="G4008" s="2">
        <v>185</v>
      </c>
      <c r="H4008" s="3">
        <v>8.5098161879703402E-4</v>
      </c>
      <c r="I4008" s="2">
        <v>217396</v>
      </c>
      <c r="J4008" s="2" t="s">
        <v>14741</v>
      </c>
      <c r="K4008" s="2" t="s">
        <v>953</v>
      </c>
      <c r="L4008" s="2" t="s">
        <v>953</v>
      </c>
      <c r="M4008" s="2" t="s">
        <v>14759</v>
      </c>
      <c r="N4008" s="1" t="str">
        <f t="shared" si="62"/>
        <v>WAI112014</v>
      </c>
    </row>
    <row r="4009" spans="1:14" x14ac:dyDescent="0.3">
      <c r="A4009" s="2">
        <v>257</v>
      </c>
      <c r="B4009" s="2" t="s">
        <v>7890</v>
      </c>
      <c r="C4009" s="2" t="s">
        <v>7196</v>
      </c>
      <c r="D4009" s="2" t="s">
        <v>1018</v>
      </c>
      <c r="E4009" s="2">
        <v>1</v>
      </c>
      <c r="F4009" s="2" t="s">
        <v>51</v>
      </c>
      <c r="G4009" s="2">
        <v>94653</v>
      </c>
      <c r="H4009" s="3">
        <v>0.53240149618921728</v>
      </c>
      <c r="I4009" s="2">
        <v>177785</v>
      </c>
      <c r="J4009" s="2" t="s">
        <v>14741</v>
      </c>
      <c r="K4009" s="2" t="s">
        <v>953</v>
      </c>
      <c r="L4009" s="2" t="s">
        <v>953</v>
      </c>
      <c r="M4009" s="2" t="s">
        <v>14759</v>
      </c>
      <c r="N4009" s="1" t="str">
        <f t="shared" si="62"/>
        <v>KOREGAON12014</v>
      </c>
    </row>
    <row r="4010" spans="1:14" x14ac:dyDescent="0.3">
      <c r="A4010" s="2">
        <v>257</v>
      </c>
      <c r="B4010" s="2" t="s">
        <v>7890</v>
      </c>
      <c r="C4010" s="2" t="s">
        <v>7197</v>
      </c>
      <c r="D4010" s="2" t="s">
        <v>1018</v>
      </c>
      <c r="E4010" s="2">
        <v>2</v>
      </c>
      <c r="F4010" s="2" t="s">
        <v>7</v>
      </c>
      <c r="G4010" s="2">
        <v>47769</v>
      </c>
      <c r="H4010" s="3">
        <v>0.26868970948055237</v>
      </c>
      <c r="I4010" s="2">
        <v>177785</v>
      </c>
      <c r="J4010" s="2" t="s">
        <v>14741</v>
      </c>
      <c r="K4010" s="2" t="s">
        <v>953</v>
      </c>
      <c r="L4010" s="2" t="s">
        <v>953</v>
      </c>
      <c r="M4010" s="2" t="s">
        <v>14759</v>
      </c>
      <c r="N4010" s="1" t="str">
        <f t="shared" si="62"/>
        <v>KOREGAON22014</v>
      </c>
    </row>
    <row r="4011" spans="1:14" x14ac:dyDescent="0.3">
      <c r="A4011" s="2">
        <v>257</v>
      </c>
      <c r="B4011" s="2" t="s">
        <v>7890</v>
      </c>
      <c r="C4011" s="2" t="s">
        <v>7198</v>
      </c>
      <c r="D4011" s="2" t="s">
        <v>1018</v>
      </c>
      <c r="E4011" s="2">
        <v>3</v>
      </c>
      <c r="F4011" s="2" t="s">
        <v>103</v>
      </c>
      <c r="G4011" s="2">
        <v>15786</v>
      </c>
      <c r="H4011" s="3">
        <v>8.8792642798886295E-2</v>
      </c>
      <c r="I4011" s="2">
        <v>177785</v>
      </c>
      <c r="J4011" s="2" t="s">
        <v>14741</v>
      </c>
      <c r="K4011" s="2" t="s">
        <v>953</v>
      </c>
      <c r="L4011" s="2" t="s">
        <v>953</v>
      </c>
      <c r="M4011" s="2" t="s">
        <v>14759</v>
      </c>
      <c r="N4011" s="1" t="str">
        <f t="shared" si="62"/>
        <v>KOREGAON32014</v>
      </c>
    </row>
    <row r="4012" spans="1:14" x14ac:dyDescent="0.3">
      <c r="A4012" s="2">
        <v>257</v>
      </c>
      <c r="B4012" s="2" t="s">
        <v>7890</v>
      </c>
      <c r="C4012" s="2" t="s">
        <v>7199</v>
      </c>
      <c r="D4012" s="2" t="s">
        <v>1018</v>
      </c>
      <c r="E4012" s="2">
        <v>4</v>
      </c>
      <c r="F4012" s="2" t="s">
        <v>914</v>
      </c>
      <c r="G4012" s="2">
        <v>13084</v>
      </c>
      <c r="H4012" s="3">
        <v>7.3594510223022186E-2</v>
      </c>
      <c r="I4012" s="2">
        <v>177785</v>
      </c>
      <c r="J4012" s="2" t="s">
        <v>14741</v>
      </c>
      <c r="K4012" s="2" t="s">
        <v>953</v>
      </c>
      <c r="L4012" s="2" t="s">
        <v>953</v>
      </c>
      <c r="M4012" s="2" t="s">
        <v>14759</v>
      </c>
      <c r="N4012" s="1" t="str">
        <f t="shared" si="62"/>
        <v>KOREGAON42014</v>
      </c>
    </row>
    <row r="4013" spans="1:14" x14ac:dyDescent="0.3">
      <c r="A4013" s="2">
        <v>257</v>
      </c>
      <c r="B4013" s="2" t="s">
        <v>7890</v>
      </c>
      <c r="C4013" s="2" t="s">
        <v>22</v>
      </c>
      <c r="D4013" s="2" t="s">
        <v>7923</v>
      </c>
      <c r="E4013" s="2">
        <v>5</v>
      </c>
      <c r="F4013" s="2" t="s">
        <v>22</v>
      </c>
      <c r="G4013" s="2">
        <v>1983</v>
      </c>
      <c r="H4013" s="3">
        <v>1.1153921871923954E-2</v>
      </c>
      <c r="I4013" s="2">
        <v>177785</v>
      </c>
      <c r="J4013" s="2" t="s">
        <v>14741</v>
      </c>
      <c r="K4013" s="2" t="s">
        <v>953</v>
      </c>
      <c r="L4013" s="2" t="s">
        <v>953</v>
      </c>
      <c r="M4013" s="2" t="s">
        <v>14759</v>
      </c>
      <c r="N4013" s="1" t="str">
        <f t="shared" si="62"/>
        <v>KOREGAON52014</v>
      </c>
    </row>
    <row r="4014" spans="1:14" x14ac:dyDescent="0.3">
      <c r="A4014" s="2">
        <v>257</v>
      </c>
      <c r="B4014" s="2" t="s">
        <v>7890</v>
      </c>
      <c r="C4014" s="2" t="s">
        <v>7200</v>
      </c>
      <c r="D4014" s="2" t="s">
        <v>1018</v>
      </c>
      <c r="E4014" s="2">
        <v>6</v>
      </c>
      <c r="F4014" s="2" t="s">
        <v>302</v>
      </c>
      <c r="G4014" s="2">
        <v>1760</v>
      </c>
      <c r="H4014" s="3">
        <v>9.8995978288382042E-3</v>
      </c>
      <c r="I4014" s="2">
        <v>177785</v>
      </c>
      <c r="J4014" s="2" t="s">
        <v>14741</v>
      </c>
      <c r="K4014" s="2" t="s">
        <v>953</v>
      </c>
      <c r="L4014" s="2" t="s">
        <v>953</v>
      </c>
      <c r="M4014" s="2" t="s">
        <v>14759</v>
      </c>
      <c r="N4014" s="1" t="str">
        <f t="shared" si="62"/>
        <v>KOREGAON62014</v>
      </c>
    </row>
    <row r="4015" spans="1:14" x14ac:dyDescent="0.3">
      <c r="A4015" s="2">
        <v>257</v>
      </c>
      <c r="B4015" s="2" t="s">
        <v>7890</v>
      </c>
      <c r="C4015" s="2" t="s">
        <v>7201</v>
      </c>
      <c r="D4015" s="2" t="s">
        <v>1018</v>
      </c>
      <c r="E4015" s="2">
        <v>7</v>
      </c>
      <c r="F4015" s="2" t="s">
        <v>19</v>
      </c>
      <c r="G4015" s="2">
        <v>1484</v>
      </c>
      <c r="H4015" s="3">
        <v>8.3471608965885753E-3</v>
      </c>
      <c r="I4015" s="2">
        <v>177785</v>
      </c>
      <c r="J4015" s="2" t="s">
        <v>14741</v>
      </c>
      <c r="K4015" s="2" t="s">
        <v>953</v>
      </c>
      <c r="L4015" s="2" t="s">
        <v>953</v>
      </c>
      <c r="M4015" s="2" t="s">
        <v>14759</v>
      </c>
      <c r="N4015" s="1" t="str">
        <f t="shared" si="62"/>
        <v>KOREGAON72014</v>
      </c>
    </row>
    <row r="4016" spans="1:14" x14ac:dyDescent="0.3">
      <c r="A4016" s="2">
        <v>257</v>
      </c>
      <c r="B4016" s="2" t="s">
        <v>7890</v>
      </c>
      <c r="C4016" s="2" t="s">
        <v>7202</v>
      </c>
      <c r="D4016" s="2" t="s">
        <v>1018</v>
      </c>
      <c r="E4016" s="2">
        <v>8</v>
      </c>
      <c r="F4016" s="2" t="s">
        <v>11</v>
      </c>
      <c r="G4016" s="2">
        <v>881</v>
      </c>
      <c r="H4016" s="3">
        <v>4.9554236859127602E-3</v>
      </c>
      <c r="I4016" s="2">
        <v>177785</v>
      </c>
      <c r="J4016" s="2" t="s">
        <v>14741</v>
      </c>
      <c r="K4016" s="2" t="s">
        <v>953</v>
      </c>
      <c r="L4016" s="2" t="s">
        <v>953</v>
      </c>
      <c r="M4016" s="2" t="s">
        <v>14759</v>
      </c>
      <c r="N4016" s="1" t="str">
        <f t="shared" si="62"/>
        <v>KOREGAON82014</v>
      </c>
    </row>
    <row r="4017" spans="1:14" x14ac:dyDescent="0.3">
      <c r="A4017" s="2">
        <v>257</v>
      </c>
      <c r="B4017" s="2" t="s">
        <v>7890</v>
      </c>
      <c r="C4017" s="2" t="s">
        <v>7203</v>
      </c>
      <c r="D4017" s="2" t="s">
        <v>1018</v>
      </c>
      <c r="E4017" s="2">
        <v>9</v>
      </c>
      <c r="F4017" s="2" t="s">
        <v>15</v>
      </c>
      <c r="G4017" s="2">
        <v>385</v>
      </c>
      <c r="H4017" s="3">
        <v>2.1655370250583568E-3</v>
      </c>
      <c r="I4017" s="2">
        <v>177785</v>
      </c>
      <c r="J4017" s="2" t="s">
        <v>14741</v>
      </c>
      <c r="K4017" s="2" t="s">
        <v>953</v>
      </c>
      <c r="L4017" s="2" t="s">
        <v>953</v>
      </c>
      <c r="M4017" s="2" t="s">
        <v>14759</v>
      </c>
      <c r="N4017" s="1" t="str">
        <f t="shared" si="62"/>
        <v>KOREGAON92014</v>
      </c>
    </row>
    <row r="4018" spans="1:14" x14ac:dyDescent="0.3">
      <c r="A4018" s="2">
        <v>258</v>
      </c>
      <c r="B4018" s="2" t="s">
        <v>7891</v>
      </c>
      <c r="C4018" s="2" t="s">
        <v>7204</v>
      </c>
      <c r="D4018" s="2" t="s">
        <v>1018</v>
      </c>
      <c r="E4018" s="2">
        <v>1</v>
      </c>
      <c r="F4018" s="2" t="s">
        <v>7</v>
      </c>
      <c r="G4018" s="2">
        <v>75199</v>
      </c>
      <c r="H4018" s="3">
        <v>0.3452948361205242</v>
      </c>
      <c r="I4018" s="2">
        <v>217782</v>
      </c>
      <c r="J4018" s="2" t="s">
        <v>14741</v>
      </c>
      <c r="K4018" s="2" t="s">
        <v>908</v>
      </c>
      <c r="L4018" s="2" t="s">
        <v>953</v>
      </c>
      <c r="M4018" s="2" t="s">
        <v>14759</v>
      </c>
      <c r="N4018" s="1" t="str">
        <f t="shared" si="62"/>
        <v>MAN12014</v>
      </c>
    </row>
    <row r="4019" spans="1:14" x14ac:dyDescent="0.3">
      <c r="A4019" s="2">
        <v>258</v>
      </c>
      <c r="B4019" s="2" t="s">
        <v>7891</v>
      </c>
      <c r="C4019" s="2" t="s">
        <v>7205</v>
      </c>
      <c r="D4019" s="2" t="s">
        <v>1018</v>
      </c>
      <c r="E4019" s="2">
        <v>2</v>
      </c>
      <c r="F4019" s="2" t="s">
        <v>753</v>
      </c>
      <c r="G4019" s="2">
        <v>52066</v>
      </c>
      <c r="H4019" s="3">
        <v>0.23907393632164275</v>
      </c>
      <c r="I4019" s="2">
        <v>217782</v>
      </c>
      <c r="J4019" s="2" t="s">
        <v>14741</v>
      </c>
      <c r="K4019" s="2" t="s">
        <v>908</v>
      </c>
      <c r="L4019" s="2" t="s">
        <v>953</v>
      </c>
      <c r="M4019" s="2" t="s">
        <v>14759</v>
      </c>
      <c r="N4019" s="1" t="str">
        <f t="shared" si="62"/>
        <v>MAN22014</v>
      </c>
    </row>
    <row r="4020" spans="1:14" x14ac:dyDescent="0.3">
      <c r="A4020" s="2">
        <v>258</v>
      </c>
      <c r="B4020" s="2" t="s">
        <v>7891</v>
      </c>
      <c r="C4020" s="2" t="s">
        <v>7206</v>
      </c>
      <c r="D4020" s="2" t="s">
        <v>1018</v>
      </c>
      <c r="E4020" s="2">
        <v>3</v>
      </c>
      <c r="F4020" s="2" t="s">
        <v>51</v>
      </c>
      <c r="G4020" s="2">
        <v>35177</v>
      </c>
      <c r="H4020" s="3">
        <v>0.16152390923033125</v>
      </c>
      <c r="I4020" s="2">
        <v>217782</v>
      </c>
      <c r="J4020" s="2" t="s">
        <v>14741</v>
      </c>
      <c r="K4020" s="2" t="s">
        <v>908</v>
      </c>
      <c r="L4020" s="2" t="s">
        <v>953</v>
      </c>
      <c r="M4020" s="2" t="s">
        <v>14759</v>
      </c>
      <c r="N4020" s="1" t="str">
        <f t="shared" si="62"/>
        <v>MAN32014</v>
      </c>
    </row>
    <row r="4021" spans="1:14" x14ac:dyDescent="0.3">
      <c r="A4021" s="2">
        <v>258</v>
      </c>
      <c r="B4021" s="2" t="s">
        <v>7891</v>
      </c>
      <c r="C4021" s="2" t="s">
        <v>7207</v>
      </c>
      <c r="D4021" s="2" t="s">
        <v>1018</v>
      </c>
      <c r="E4021" s="2">
        <v>4</v>
      </c>
      <c r="F4021" s="2" t="s">
        <v>103</v>
      </c>
      <c r="G4021" s="2">
        <v>30835</v>
      </c>
      <c r="H4021" s="3">
        <v>0.14158654066910947</v>
      </c>
      <c r="I4021" s="2">
        <v>217782</v>
      </c>
      <c r="J4021" s="2" t="s">
        <v>14741</v>
      </c>
      <c r="K4021" s="2" t="s">
        <v>908</v>
      </c>
      <c r="L4021" s="2" t="s">
        <v>953</v>
      </c>
      <c r="M4021" s="2" t="s">
        <v>14759</v>
      </c>
      <c r="N4021" s="1" t="str">
        <f t="shared" si="62"/>
        <v>MAN42014</v>
      </c>
    </row>
    <row r="4022" spans="1:14" x14ac:dyDescent="0.3">
      <c r="A4022" s="2">
        <v>258</v>
      </c>
      <c r="B4022" s="2" t="s">
        <v>7891</v>
      </c>
      <c r="C4022" s="2" t="s">
        <v>7208</v>
      </c>
      <c r="D4022" s="2" t="s">
        <v>1018</v>
      </c>
      <c r="E4022" s="2">
        <v>5</v>
      </c>
      <c r="F4022" s="2" t="s">
        <v>19</v>
      </c>
      <c r="G4022" s="2">
        <v>18215</v>
      </c>
      <c r="H4022" s="3">
        <v>8.3638684556115755E-2</v>
      </c>
      <c r="I4022" s="2">
        <v>217782</v>
      </c>
      <c r="J4022" s="2" t="s">
        <v>14741</v>
      </c>
      <c r="K4022" s="2" t="s">
        <v>908</v>
      </c>
      <c r="L4022" s="2" t="s">
        <v>953</v>
      </c>
      <c r="M4022" s="2" t="s">
        <v>14759</v>
      </c>
      <c r="N4022" s="1" t="str">
        <f t="shared" si="62"/>
        <v>MAN52014</v>
      </c>
    </row>
    <row r="4023" spans="1:14" x14ac:dyDescent="0.3">
      <c r="A4023" s="2">
        <v>258</v>
      </c>
      <c r="B4023" s="2" t="s">
        <v>7891</v>
      </c>
      <c r="C4023" s="2" t="s">
        <v>7209</v>
      </c>
      <c r="D4023" s="2" t="s">
        <v>1018</v>
      </c>
      <c r="E4023" s="2">
        <v>6</v>
      </c>
      <c r="F4023" s="2" t="s">
        <v>302</v>
      </c>
      <c r="G4023" s="2">
        <v>1489</v>
      </c>
      <c r="H4023" s="3">
        <v>6.8371123416994979E-3</v>
      </c>
      <c r="I4023" s="2">
        <v>217782</v>
      </c>
      <c r="J4023" s="2" t="s">
        <v>14741</v>
      </c>
      <c r="K4023" s="2" t="s">
        <v>908</v>
      </c>
      <c r="L4023" s="2" t="s">
        <v>953</v>
      </c>
      <c r="M4023" s="2" t="s">
        <v>14759</v>
      </c>
      <c r="N4023" s="1" t="str">
        <f t="shared" si="62"/>
        <v>MAN62014</v>
      </c>
    </row>
    <row r="4024" spans="1:14" x14ac:dyDescent="0.3">
      <c r="A4024" s="2">
        <v>258</v>
      </c>
      <c r="B4024" s="2" t="s">
        <v>7891</v>
      </c>
      <c r="C4024" s="2" t="s">
        <v>7210</v>
      </c>
      <c r="D4024" s="2" t="s">
        <v>1018</v>
      </c>
      <c r="E4024" s="2">
        <v>7</v>
      </c>
      <c r="F4024" s="2" t="s">
        <v>19</v>
      </c>
      <c r="G4024" s="2">
        <v>938</v>
      </c>
      <c r="H4024" s="3">
        <v>4.3070593529309122E-3</v>
      </c>
      <c r="I4024" s="2">
        <v>217782</v>
      </c>
      <c r="J4024" s="2" t="s">
        <v>14741</v>
      </c>
      <c r="K4024" s="2" t="s">
        <v>908</v>
      </c>
      <c r="L4024" s="2" t="s">
        <v>953</v>
      </c>
      <c r="M4024" s="2" t="s">
        <v>14759</v>
      </c>
      <c r="N4024" s="1" t="str">
        <f t="shared" si="62"/>
        <v>MAN72014</v>
      </c>
    </row>
    <row r="4025" spans="1:14" x14ac:dyDescent="0.3">
      <c r="A4025" s="2">
        <v>258</v>
      </c>
      <c r="B4025" s="2" t="s">
        <v>7891</v>
      </c>
      <c r="C4025" s="2" t="s">
        <v>7211</v>
      </c>
      <c r="D4025" s="2" t="s">
        <v>1018</v>
      </c>
      <c r="E4025" s="2">
        <v>8</v>
      </c>
      <c r="F4025" s="2" t="s">
        <v>11</v>
      </c>
      <c r="G4025" s="2">
        <v>819</v>
      </c>
      <c r="H4025" s="3">
        <v>3.7606413753202743E-3</v>
      </c>
      <c r="I4025" s="2">
        <v>217782</v>
      </c>
      <c r="J4025" s="2" t="s">
        <v>14741</v>
      </c>
      <c r="K4025" s="2" t="s">
        <v>908</v>
      </c>
      <c r="L4025" s="2" t="s">
        <v>953</v>
      </c>
      <c r="M4025" s="2" t="s">
        <v>14759</v>
      </c>
      <c r="N4025" s="1" t="str">
        <f t="shared" si="62"/>
        <v>MAN82014</v>
      </c>
    </row>
    <row r="4026" spans="1:14" x14ac:dyDescent="0.3">
      <c r="A4026" s="2">
        <v>258</v>
      </c>
      <c r="B4026" s="2" t="s">
        <v>7891</v>
      </c>
      <c r="C4026" s="2" t="s">
        <v>22</v>
      </c>
      <c r="D4026" s="2" t="s">
        <v>7923</v>
      </c>
      <c r="E4026" s="2">
        <v>9</v>
      </c>
      <c r="F4026" s="2" t="s">
        <v>22</v>
      </c>
      <c r="G4026" s="2">
        <v>810</v>
      </c>
      <c r="H4026" s="3">
        <v>3.7193156459211507E-3</v>
      </c>
      <c r="I4026" s="2">
        <v>217782</v>
      </c>
      <c r="J4026" s="2" t="s">
        <v>14741</v>
      </c>
      <c r="K4026" s="2" t="s">
        <v>908</v>
      </c>
      <c r="L4026" s="2" t="s">
        <v>953</v>
      </c>
      <c r="M4026" s="2" t="s">
        <v>14759</v>
      </c>
      <c r="N4026" s="1" t="str">
        <f t="shared" si="62"/>
        <v>MAN92014</v>
      </c>
    </row>
    <row r="4027" spans="1:14" x14ac:dyDescent="0.3">
      <c r="A4027" s="2">
        <v>258</v>
      </c>
      <c r="B4027" s="2" t="s">
        <v>7891</v>
      </c>
      <c r="C4027" s="2" t="s">
        <v>7212</v>
      </c>
      <c r="D4027" s="2" t="s">
        <v>1018</v>
      </c>
      <c r="E4027" s="2">
        <v>10</v>
      </c>
      <c r="F4027" s="2" t="s">
        <v>19</v>
      </c>
      <c r="G4027" s="2">
        <v>642</v>
      </c>
      <c r="H4027" s="3">
        <v>2.9479020304708377E-3</v>
      </c>
      <c r="I4027" s="2">
        <v>217782</v>
      </c>
      <c r="J4027" s="2" t="s">
        <v>14741</v>
      </c>
      <c r="K4027" s="2" t="s">
        <v>908</v>
      </c>
      <c r="L4027" s="2" t="s">
        <v>953</v>
      </c>
      <c r="M4027" s="2" t="s">
        <v>14759</v>
      </c>
      <c r="N4027" s="1" t="str">
        <f t="shared" si="62"/>
        <v>MAN102014</v>
      </c>
    </row>
    <row r="4028" spans="1:14" x14ac:dyDescent="0.3">
      <c r="A4028" s="2">
        <v>258</v>
      </c>
      <c r="B4028" s="2" t="s">
        <v>7891</v>
      </c>
      <c r="C4028" s="2" t="s">
        <v>7213</v>
      </c>
      <c r="D4028" s="2" t="s">
        <v>1018</v>
      </c>
      <c r="E4028" s="2">
        <v>11</v>
      </c>
      <c r="F4028" s="2" t="s">
        <v>19</v>
      </c>
      <c r="G4028" s="2">
        <v>630</v>
      </c>
      <c r="H4028" s="3">
        <v>2.8928010579386725E-3</v>
      </c>
      <c r="I4028" s="2">
        <v>217782</v>
      </c>
      <c r="J4028" s="2" t="s">
        <v>14741</v>
      </c>
      <c r="K4028" s="2" t="s">
        <v>908</v>
      </c>
      <c r="L4028" s="2" t="s">
        <v>953</v>
      </c>
      <c r="M4028" s="2" t="s">
        <v>14759</v>
      </c>
      <c r="N4028" s="1" t="str">
        <f t="shared" si="62"/>
        <v>MAN112014</v>
      </c>
    </row>
    <row r="4029" spans="1:14" x14ac:dyDescent="0.3">
      <c r="A4029" s="2">
        <v>258</v>
      </c>
      <c r="B4029" s="2" t="s">
        <v>7891</v>
      </c>
      <c r="C4029" s="2" t="s">
        <v>7214</v>
      </c>
      <c r="D4029" s="2" t="s">
        <v>1018</v>
      </c>
      <c r="E4029" s="2">
        <v>12</v>
      </c>
      <c r="F4029" s="2" t="s">
        <v>19</v>
      </c>
      <c r="G4029" s="2">
        <v>543</v>
      </c>
      <c r="H4029" s="3">
        <v>2.493319007080475E-3</v>
      </c>
      <c r="I4029" s="2">
        <v>217782</v>
      </c>
      <c r="J4029" s="2" t="s">
        <v>14741</v>
      </c>
      <c r="K4029" s="2" t="s">
        <v>908</v>
      </c>
      <c r="L4029" s="2" t="s">
        <v>953</v>
      </c>
      <c r="M4029" s="2" t="s">
        <v>14759</v>
      </c>
      <c r="N4029" s="1" t="str">
        <f t="shared" si="62"/>
        <v>MAN122014</v>
      </c>
    </row>
    <row r="4030" spans="1:14" x14ac:dyDescent="0.3">
      <c r="A4030" s="2">
        <v>258</v>
      </c>
      <c r="B4030" s="2" t="s">
        <v>7891</v>
      </c>
      <c r="C4030" s="2" t="s">
        <v>7215</v>
      </c>
      <c r="D4030" s="2" t="s">
        <v>1018</v>
      </c>
      <c r="E4030" s="2">
        <v>13</v>
      </c>
      <c r="F4030" s="2" t="s">
        <v>19</v>
      </c>
      <c r="G4030" s="2">
        <v>419</v>
      </c>
      <c r="H4030" s="3">
        <v>1.9239422909147681E-3</v>
      </c>
      <c r="I4030" s="2">
        <v>217782</v>
      </c>
      <c r="J4030" s="2" t="s">
        <v>14741</v>
      </c>
      <c r="K4030" s="2" t="s">
        <v>908</v>
      </c>
      <c r="L4030" s="2" t="s">
        <v>953</v>
      </c>
      <c r="M4030" s="2" t="s">
        <v>14759</v>
      </c>
      <c r="N4030" s="1" t="str">
        <f t="shared" si="62"/>
        <v>MAN132014</v>
      </c>
    </row>
    <row r="4031" spans="1:14" x14ac:dyDescent="0.3">
      <c r="A4031" s="2">
        <v>259</v>
      </c>
      <c r="B4031" s="2" t="s">
        <v>7892</v>
      </c>
      <c r="C4031" s="2" t="s">
        <v>7216</v>
      </c>
      <c r="D4031" s="2" t="s">
        <v>1018</v>
      </c>
      <c r="E4031" s="2">
        <v>1</v>
      </c>
      <c r="F4031" s="2" t="s">
        <v>51</v>
      </c>
      <c r="G4031" s="2">
        <v>77943</v>
      </c>
      <c r="H4031" s="3">
        <v>0.41077545771715873</v>
      </c>
      <c r="I4031" s="2">
        <v>189746</v>
      </c>
      <c r="J4031" s="2" t="s">
        <v>14741</v>
      </c>
      <c r="K4031" s="2" t="s">
        <v>953</v>
      </c>
      <c r="L4031" s="2" t="s">
        <v>953</v>
      </c>
      <c r="M4031" s="2" t="s">
        <v>14759</v>
      </c>
      <c r="N4031" s="1" t="str">
        <f t="shared" si="62"/>
        <v>KARAD NORTH12014</v>
      </c>
    </row>
    <row r="4032" spans="1:14" x14ac:dyDescent="0.3">
      <c r="A4032" s="2">
        <v>259</v>
      </c>
      <c r="B4032" s="2" t="s">
        <v>7892</v>
      </c>
      <c r="C4032" s="2" t="s">
        <v>7217</v>
      </c>
      <c r="D4032" s="2" t="s">
        <v>1018</v>
      </c>
      <c r="E4032" s="2">
        <v>2</v>
      </c>
      <c r="F4032" s="2" t="s">
        <v>7</v>
      </c>
      <c r="G4032" s="2">
        <v>57663</v>
      </c>
      <c r="H4032" s="3">
        <v>0.30389573429742922</v>
      </c>
      <c r="I4032" s="2">
        <v>189746</v>
      </c>
      <c r="J4032" s="2" t="s">
        <v>14741</v>
      </c>
      <c r="K4032" s="2" t="s">
        <v>953</v>
      </c>
      <c r="L4032" s="2" t="s">
        <v>953</v>
      </c>
      <c r="M4032" s="2" t="s">
        <v>14759</v>
      </c>
      <c r="N4032" s="1" t="str">
        <f t="shared" si="62"/>
        <v>KARAD NORTH22014</v>
      </c>
    </row>
    <row r="4033" spans="1:14" x14ac:dyDescent="0.3">
      <c r="A4033" s="2">
        <v>259</v>
      </c>
      <c r="B4033" s="2" t="s">
        <v>7892</v>
      </c>
      <c r="C4033" s="2" t="s">
        <v>7218</v>
      </c>
      <c r="D4033" s="2" t="s">
        <v>1018</v>
      </c>
      <c r="E4033" s="2">
        <v>3</v>
      </c>
      <c r="F4033" s="2" t="s">
        <v>914</v>
      </c>
      <c r="G4033" s="2">
        <v>43749</v>
      </c>
      <c r="H4033" s="3">
        <v>0.23056612524111181</v>
      </c>
      <c r="I4033" s="2">
        <v>189746</v>
      </c>
      <c r="J4033" s="2" t="s">
        <v>14741</v>
      </c>
      <c r="K4033" s="2" t="s">
        <v>953</v>
      </c>
      <c r="L4033" s="2" t="s">
        <v>953</v>
      </c>
      <c r="M4033" s="2" t="s">
        <v>14759</v>
      </c>
      <c r="N4033" s="1" t="str">
        <f t="shared" si="62"/>
        <v>KARAD NORTH32014</v>
      </c>
    </row>
    <row r="4034" spans="1:14" x14ac:dyDescent="0.3">
      <c r="A4034" s="2">
        <v>259</v>
      </c>
      <c r="B4034" s="2" t="s">
        <v>7892</v>
      </c>
      <c r="C4034" s="2" t="s">
        <v>7219</v>
      </c>
      <c r="D4034" s="2" t="s">
        <v>1018</v>
      </c>
      <c r="E4034" s="2">
        <v>4</v>
      </c>
      <c r="F4034" s="2" t="s">
        <v>103</v>
      </c>
      <c r="G4034" s="2">
        <v>5643</v>
      </c>
      <c r="H4034" s="3">
        <v>2.9739757359838942E-2</v>
      </c>
      <c r="I4034" s="2">
        <v>189746</v>
      </c>
      <c r="J4034" s="2" t="s">
        <v>14741</v>
      </c>
      <c r="K4034" s="2" t="s">
        <v>953</v>
      </c>
      <c r="L4034" s="2" t="s">
        <v>953</v>
      </c>
      <c r="M4034" s="2" t="s">
        <v>14759</v>
      </c>
      <c r="N4034" s="1" t="str">
        <f t="shared" si="62"/>
        <v>KARAD NORTH42014</v>
      </c>
    </row>
    <row r="4035" spans="1:14" x14ac:dyDescent="0.3">
      <c r="A4035" s="2">
        <v>259</v>
      </c>
      <c r="B4035" s="2" t="s">
        <v>7892</v>
      </c>
      <c r="C4035" s="2" t="s">
        <v>7220</v>
      </c>
      <c r="D4035" s="2" t="s">
        <v>1018</v>
      </c>
      <c r="E4035" s="2">
        <v>5</v>
      </c>
      <c r="F4035" s="2" t="s">
        <v>302</v>
      </c>
      <c r="G4035" s="2">
        <v>2088</v>
      </c>
      <c r="H4035" s="3">
        <v>1.1004184541439609E-2</v>
      </c>
      <c r="I4035" s="2">
        <v>189746</v>
      </c>
      <c r="J4035" s="2" t="s">
        <v>14741</v>
      </c>
      <c r="K4035" s="2" t="s">
        <v>953</v>
      </c>
      <c r="L4035" s="2" t="s">
        <v>953</v>
      </c>
      <c r="M4035" s="2" t="s">
        <v>14759</v>
      </c>
      <c r="N4035" s="1" t="str">
        <f t="shared" ref="N4035:N4098" si="63">B4035&amp;E4035&amp;2014</f>
        <v>KARAD NORTH52014</v>
      </c>
    </row>
    <row r="4036" spans="1:14" x14ac:dyDescent="0.3">
      <c r="A4036" s="2">
        <v>259</v>
      </c>
      <c r="B4036" s="2" t="s">
        <v>7892</v>
      </c>
      <c r="C4036" s="2" t="s">
        <v>22</v>
      </c>
      <c r="D4036" s="2" t="s">
        <v>7923</v>
      </c>
      <c r="E4036" s="2">
        <v>6</v>
      </c>
      <c r="F4036" s="2" t="s">
        <v>22</v>
      </c>
      <c r="G4036" s="2">
        <v>1052</v>
      </c>
      <c r="H4036" s="3">
        <v>5.5442538973153582E-3</v>
      </c>
      <c r="I4036" s="2">
        <v>189746</v>
      </c>
      <c r="J4036" s="2" t="s">
        <v>14741</v>
      </c>
      <c r="K4036" s="2" t="s">
        <v>953</v>
      </c>
      <c r="L4036" s="2" t="s">
        <v>953</v>
      </c>
      <c r="M4036" s="2" t="s">
        <v>14759</v>
      </c>
      <c r="N4036" s="1" t="str">
        <f t="shared" si="63"/>
        <v>KARAD NORTH62014</v>
      </c>
    </row>
    <row r="4037" spans="1:14" x14ac:dyDescent="0.3">
      <c r="A4037" s="2">
        <v>259</v>
      </c>
      <c r="B4037" s="2" t="s">
        <v>7892</v>
      </c>
      <c r="C4037" s="2" t="s">
        <v>7221</v>
      </c>
      <c r="D4037" s="2" t="s">
        <v>1018</v>
      </c>
      <c r="E4037" s="2">
        <v>7</v>
      </c>
      <c r="F4037" s="2" t="s">
        <v>11</v>
      </c>
      <c r="G4037" s="2">
        <v>1005</v>
      </c>
      <c r="H4037" s="3">
        <v>5.2965543410664782E-3</v>
      </c>
      <c r="I4037" s="2">
        <v>189746</v>
      </c>
      <c r="J4037" s="2" t="s">
        <v>14741</v>
      </c>
      <c r="K4037" s="2" t="s">
        <v>953</v>
      </c>
      <c r="L4037" s="2" t="s">
        <v>953</v>
      </c>
      <c r="M4037" s="2" t="s">
        <v>14759</v>
      </c>
      <c r="N4037" s="1" t="str">
        <f t="shared" si="63"/>
        <v>KARAD NORTH72014</v>
      </c>
    </row>
    <row r="4038" spans="1:14" x14ac:dyDescent="0.3">
      <c r="A4038" s="2">
        <v>259</v>
      </c>
      <c r="B4038" s="2" t="s">
        <v>7892</v>
      </c>
      <c r="C4038" s="2" t="s">
        <v>7222</v>
      </c>
      <c r="D4038" s="2" t="s">
        <v>1018</v>
      </c>
      <c r="E4038" s="2">
        <v>8</v>
      </c>
      <c r="F4038" s="2" t="s">
        <v>15</v>
      </c>
      <c r="G4038" s="2">
        <v>603</v>
      </c>
      <c r="H4038" s="3">
        <v>3.1779326046398868E-3</v>
      </c>
      <c r="I4038" s="2">
        <v>189746</v>
      </c>
      <c r="J4038" s="2" t="s">
        <v>14741</v>
      </c>
      <c r="K4038" s="2" t="s">
        <v>953</v>
      </c>
      <c r="L4038" s="2" t="s">
        <v>953</v>
      </c>
      <c r="M4038" s="2" t="s">
        <v>14759</v>
      </c>
      <c r="N4038" s="1" t="str">
        <f t="shared" si="63"/>
        <v>KARAD NORTH82014</v>
      </c>
    </row>
    <row r="4039" spans="1:14" x14ac:dyDescent="0.3">
      <c r="A4039" s="2">
        <v>260</v>
      </c>
      <c r="B4039" s="2" t="s">
        <v>7893</v>
      </c>
      <c r="C4039" s="2" t="s">
        <v>7223</v>
      </c>
      <c r="D4039" s="2" t="s">
        <v>1018</v>
      </c>
      <c r="E4039" s="2">
        <v>1</v>
      </c>
      <c r="F4039" s="2" t="s">
        <v>7</v>
      </c>
      <c r="G4039" s="2">
        <v>76371</v>
      </c>
      <c r="H4039" s="3">
        <v>0.37945683281659909</v>
      </c>
      <c r="I4039" s="2">
        <v>201264</v>
      </c>
      <c r="J4039" s="2" t="s">
        <v>14741</v>
      </c>
      <c r="K4039" s="2" t="s">
        <v>953</v>
      </c>
      <c r="L4039" s="2" t="s">
        <v>953</v>
      </c>
      <c r="M4039" s="2" t="s">
        <v>14759</v>
      </c>
      <c r="N4039" s="1" t="str">
        <f t="shared" si="63"/>
        <v>KARAD SOUTH12014</v>
      </c>
    </row>
    <row r="4040" spans="1:14" x14ac:dyDescent="0.3">
      <c r="A4040" s="2">
        <v>260</v>
      </c>
      <c r="B4040" s="2" t="s">
        <v>7893</v>
      </c>
      <c r="C4040" s="2" t="s">
        <v>7224</v>
      </c>
      <c r="D4040" s="2" t="s">
        <v>1018</v>
      </c>
      <c r="E4040" s="2">
        <v>2</v>
      </c>
      <c r="F4040" s="2" t="s">
        <v>19</v>
      </c>
      <c r="G4040" s="2">
        <v>59964</v>
      </c>
      <c r="H4040" s="3">
        <v>0.29793703792034343</v>
      </c>
      <c r="I4040" s="2">
        <v>201264</v>
      </c>
      <c r="J4040" s="2" t="s">
        <v>14741</v>
      </c>
      <c r="K4040" s="2" t="s">
        <v>953</v>
      </c>
      <c r="L4040" s="2" t="s">
        <v>953</v>
      </c>
      <c r="M4040" s="2" t="s">
        <v>14759</v>
      </c>
      <c r="N4040" s="1" t="str">
        <f t="shared" si="63"/>
        <v>KARAD SOUTH22014</v>
      </c>
    </row>
    <row r="4041" spans="1:14" x14ac:dyDescent="0.3">
      <c r="A4041" s="2">
        <v>260</v>
      </c>
      <c r="B4041" s="2" t="s">
        <v>7893</v>
      </c>
      <c r="C4041" s="2" t="s">
        <v>7225</v>
      </c>
      <c r="D4041" s="2" t="s">
        <v>1018</v>
      </c>
      <c r="E4041" s="2">
        <v>3</v>
      </c>
      <c r="F4041" s="2" t="s">
        <v>9</v>
      </c>
      <c r="G4041" s="2">
        <v>58395</v>
      </c>
      <c r="H4041" s="3">
        <v>0.29014130694013834</v>
      </c>
      <c r="I4041" s="2">
        <v>201264</v>
      </c>
      <c r="J4041" s="2" t="s">
        <v>14741</v>
      </c>
      <c r="K4041" s="2" t="s">
        <v>953</v>
      </c>
      <c r="L4041" s="2" t="s">
        <v>953</v>
      </c>
      <c r="M4041" s="2" t="s">
        <v>14759</v>
      </c>
      <c r="N4041" s="1" t="str">
        <f t="shared" si="63"/>
        <v>KARAD SOUTH32014</v>
      </c>
    </row>
    <row r="4042" spans="1:14" x14ac:dyDescent="0.3">
      <c r="A4042" s="2">
        <v>260</v>
      </c>
      <c r="B4042" s="2" t="s">
        <v>7893</v>
      </c>
      <c r="C4042" s="2" t="s">
        <v>7226</v>
      </c>
      <c r="D4042" s="2" t="s">
        <v>1018</v>
      </c>
      <c r="E4042" s="2">
        <v>4</v>
      </c>
      <c r="F4042" s="2" t="s">
        <v>103</v>
      </c>
      <c r="G4042" s="2">
        <v>2366</v>
      </c>
      <c r="H4042" s="3">
        <v>1.1755703951029494E-2</v>
      </c>
      <c r="I4042" s="2">
        <v>201264</v>
      </c>
      <c r="J4042" s="2" t="s">
        <v>14741</v>
      </c>
      <c r="K4042" s="2" t="s">
        <v>953</v>
      </c>
      <c r="L4042" s="2" t="s">
        <v>953</v>
      </c>
      <c r="M4042" s="2" t="s">
        <v>14759</v>
      </c>
      <c r="N4042" s="1" t="str">
        <f t="shared" si="63"/>
        <v>KARAD SOUTH42014</v>
      </c>
    </row>
    <row r="4043" spans="1:14" x14ac:dyDescent="0.3">
      <c r="A4043" s="2">
        <v>260</v>
      </c>
      <c r="B4043" s="2" t="s">
        <v>7893</v>
      </c>
      <c r="C4043" s="2" t="s">
        <v>22</v>
      </c>
      <c r="D4043" s="2" t="s">
        <v>7923</v>
      </c>
      <c r="E4043" s="2">
        <v>5</v>
      </c>
      <c r="F4043" s="2" t="s">
        <v>22</v>
      </c>
      <c r="G4043" s="2">
        <v>937</v>
      </c>
      <c r="H4043" s="3">
        <v>4.6555767549089754E-3</v>
      </c>
      <c r="I4043" s="2">
        <v>201264</v>
      </c>
      <c r="J4043" s="2" t="s">
        <v>14741</v>
      </c>
      <c r="K4043" s="2" t="s">
        <v>953</v>
      </c>
      <c r="L4043" s="2" t="s">
        <v>953</v>
      </c>
      <c r="M4043" s="2" t="s">
        <v>14759</v>
      </c>
      <c r="N4043" s="1" t="str">
        <f t="shared" si="63"/>
        <v>KARAD SOUTH52014</v>
      </c>
    </row>
    <row r="4044" spans="1:14" x14ac:dyDescent="0.3">
      <c r="A4044" s="2">
        <v>260</v>
      </c>
      <c r="B4044" s="2" t="s">
        <v>7893</v>
      </c>
      <c r="C4044" s="2" t="s">
        <v>7227</v>
      </c>
      <c r="D4044" s="2" t="s">
        <v>1018</v>
      </c>
      <c r="E4044" s="2">
        <v>6</v>
      </c>
      <c r="F4044" s="2" t="s">
        <v>11</v>
      </c>
      <c r="G4044" s="2">
        <v>796</v>
      </c>
      <c r="H4044" s="3">
        <v>3.9550043723666425E-3</v>
      </c>
      <c r="I4044" s="2">
        <v>201264</v>
      </c>
      <c r="J4044" s="2" t="s">
        <v>14741</v>
      </c>
      <c r="K4044" s="2" t="s">
        <v>953</v>
      </c>
      <c r="L4044" s="2" t="s">
        <v>953</v>
      </c>
      <c r="M4044" s="2" t="s">
        <v>14759</v>
      </c>
      <c r="N4044" s="1" t="str">
        <f t="shared" si="63"/>
        <v>KARAD SOUTH62014</v>
      </c>
    </row>
    <row r="4045" spans="1:14" x14ac:dyDescent="0.3">
      <c r="A4045" s="2">
        <v>260</v>
      </c>
      <c r="B4045" s="2" t="s">
        <v>7893</v>
      </c>
      <c r="C4045" s="2" t="s">
        <v>7228</v>
      </c>
      <c r="D4045" s="2" t="s">
        <v>1020</v>
      </c>
      <c r="E4045" s="2">
        <v>7</v>
      </c>
      <c r="F4045" s="2" t="s">
        <v>19</v>
      </c>
      <c r="G4045" s="2">
        <v>547</v>
      </c>
      <c r="H4045" s="3">
        <v>2.7178233563876302E-3</v>
      </c>
      <c r="I4045" s="2">
        <v>201264</v>
      </c>
      <c r="J4045" s="2" t="s">
        <v>14741</v>
      </c>
      <c r="K4045" s="2" t="s">
        <v>953</v>
      </c>
      <c r="L4045" s="2" t="s">
        <v>953</v>
      </c>
      <c r="M4045" s="2" t="s">
        <v>14759</v>
      </c>
      <c r="N4045" s="1" t="str">
        <f t="shared" si="63"/>
        <v>KARAD SOUTH72014</v>
      </c>
    </row>
    <row r="4046" spans="1:14" x14ac:dyDescent="0.3">
      <c r="A4046" s="2">
        <v>260</v>
      </c>
      <c r="B4046" s="2" t="s">
        <v>7893</v>
      </c>
      <c r="C4046" s="2" t="s">
        <v>7229</v>
      </c>
      <c r="D4046" s="2" t="s">
        <v>1018</v>
      </c>
      <c r="E4046" s="2">
        <v>8</v>
      </c>
      <c r="F4046" s="2" t="s">
        <v>19</v>
      </c>
      <c r="G4046" s="2">
        <v>484</v>
      </c>
      <c r="H4046" s="3">
        <v>2.4048016535495667E-3</v>
      </c>
      <c r="I4046" s="2">
        <v>201264</v>
      </c>
      <c r="J4046" s="2" t="s">
        <v>14741</v>
      </c>
      <c r="K4046" s="2" t="s">
        <v>953</v>
      </c>
      <c r="L4046" s="2" t="s">
        <v>953</v>
      </c>
      <c r="M4046" s="2" t="s">
        <v>14759</v>
      </c>
      <c r="N4046" s="1" t="str">
        <f t="shared" si="63"/>
        <v>KARAD SOUTH82014</v>
      </c>
    </row>
    <row r="4047" spans="1:14" x14ac:dyDescent="0.3">
      <c r="A4047" s="2">
        <v>260</v>
      </c>
      <c r="B4047" s="2" t="s">
        <v>7893</v>
      </c>
      <c r="C4047" s="2" t="s">
        <v>7230</v>
      </c>
      <c r="D4047" s="2" t="s">
        <v>1018</v>
      </c>
      <c r="E4047" s="2">
        <v>9</v>
      </c>
      <c r="F4047" s="2" t="s">
        <v>302</v>
      </c>
      <c r="G4047" s="2">
        <v>423</v>
      </c>
      <c r="H4047" s="3">
        <v>2.1017171476269973E-3</v>
      </c>
      <c r="I4047" s="2">
        <v>201264</v>
      </c>
      <c r="J4047" s="2" t="s">
        <v>14741</v>
      </c>
      <c r="K4047" s="2" t="s">
        <v>953</v>
      </c>
      <c r="L4047" s="2" t="s">
        <v>953</v>
      </c>
      <c r="M4047" s="2" t="s">
        <v>14759</v>
      </c>
      <c r="N4047" s="1" t="str">
        <f t="shared" si="63"/>
        <v>KARAD SOUTH92014</v>
      </c>
    </row>
    <row r="4048" spans="1:14" x14ac:dyDescent="0.3">
      <c r="A4048" s="2">
        <v>260</v>
      </c>
      <c r="B4048" s="2" t="s">
        <v>7893</v>
      </c>
      <c r="C4048" s="2" t="s">
        <v>7231</v>
      </c>
      <c r="D4048" s="2" t="s">
        <v>1018</v>
      </c>
      <c r="E4048" s="2">
        <v>10</v>
      </c>
      <c r="F4048" s="2" t="s">
        <v>19</v>
      </c>
      <c r="G4048" s="2">
        <v>397</v>
      </c>
      <c r="H4048" s="3">
        <v>1.9725335877255742E-3</v>
      </c>
      <c r="I4048" s="2">
        <v>201264</v>
      </c>
      <c r="J4048" s="2" t="s">
        <v>14741</v>
      </c>
      <c r="K4048" s="2" t="s">
        <v>953</v>
      </c>
      <c r="L4048" s="2" t="s">
        <v>953</v>
      </c>
      <c r="M4048" s="2" t="s">
        <v>14759</v>
      </c>
      <c r="N4048" s="1" t="str">
        <f t="shared" si="63"/>
        <v>KARAD SOUTH102014</v>
      </c>
    </row>
    <row r="4049" spans="1:14" x14ac:dyDescent="0.3">
      <c r="A4049" s="2">
        <v>260</v>
      </c>
      <c r="B4049" s="2" t="s">
        <v>7893</v>
      </c>
      <c r="C4049" s="2" t="s">
        <v>7232</v>
      </c>
      <c r="D4049" s="2" t="s">
        <v>1018</v>
      </c>
      <c r="E4049" s="2">
        <v>11</v>
      </c>
      <c r="F4049" s="2" t="s">
        <v>19</v>
      </c>
      <c r="G4049" s="2">
        <v>235</v>
      </c>
      <c r="H4049" s="3">
        <v>1.1676206375705542E-3</v>
      </c>
      <c r="I4049" s="2">
        <v>201264</v>
      </c>
      <c r="J4049" s="2" t="s">
        <v>14741</v>
      </c>
      <c r="K4049" s="2" t="s">
        <v>953</v>
      </c>
      <c r="L4049" s="2" t="s">
        <v>953</v>
      </c>
      <c r="M4049" s="2" t="s">
        <v>14759</v>
      </c>
      <c r="N4049" s="1" t="str">
        <f t="shared" si="63"/>
        <v>KARAD SOUTH112014</v>
      </c>
    </row>
    <row r="4050" spans="1:14" x14ac:dyDescent="0.3">
      <c r="A4050" s="2">
        <v>260</v>
      </c>
      <c r="B4050" s="2" t="s">
        <v>7893</v>
      </c>
      <c r="C4050" s="2" t="s">
        <v>7233</v>
      </c>
      <c r="D4050" s="2" t="s">
        <v>1018</v>
      </c>
      <c r="E4050" s="2">
        <v>12</v>
      </c>
      <c r="F4050" s="2" t="s">
        <v>316</v>
      </c>
      <c r="G4050" s="2">
        <v>207</v>
      </c>
      <c r="H4050" s="3">
        <v>1.0284998807536371E-3</v>
      </c>
      <c r="I4050" s="2">
        <v>201264</v>
      </c>
      <c r="J4050" s="2" t="s">
        <v>14741</v>
      </c>
      <c r="K4050" s="2" t="s">
        <v>953</v>
      </c>
      <c r="L4050" s="2" t="s">
        <v>953</v>
      </c>
      <c r="M4050" s="2" t="s">
        <v>14759</v>
      </c>
      <c r="N4050" s="1" t="str">
        <f t="shared" si="63"/>
        <v>KARAD SOUTH122014</v>
      </c>
    </row>
    <row r="4051" spans="1:14" x14ac:dyDescent="0.3">
      <c r="A4051" s="2">
        <v>260</v>
      </c>
      <c r="B4051" s="2" t="s">
        <v>7893</v>
      </c>
      <c r="C4051" s="2" t="s">
        <v>7234</v>
      </c>
      <c r="D4051" s="2" t="s">
        <v>1018</v>
      </c>
      <c r="E4051" s="2">
        <v>13</v>
      </c>
      <c r="F4051" s="2" t="s">
        <v>15</v>
      </c>
      <c r="G4051" s="2">
        <v>142</v>
      </c>
      <c r="H4051" s="3">
        <v>7.0554098100007951E-4</v>
      </c>
      <c r="I4051" s="2">
        <v>201264</v>
      </c>
      <c r="J4051" s="2" t="s">
        <v>14741</v>
      </c>
      <c r="K4051" s="2" t="s">
        <v>953</v>
      </c>
      <c r="L4051" s="2" t="s">
        <v>953</v>
      </c>
      <c r="M4051" s="2" t="s">
        <v>14759</v>
      </c>
      <c r="N4051" s="1" t="str">
        <f t="shared" si="63"/>
        <v>KARAD SOUTH132014</v>
      </c>
    </row>
    <row r="4052" spans="1:14" x14ac:dyDescent="0.3">
      <c r="A4052" s="2">
        <v>261</v>
      </c>
      <c r="B4052" s="2" t="s">
        <v>7894</v>
      </c>
      <c r="C4052" s="2" t="s">
        <v>7235</v>
      </c>
      <c r="D4052" s="2" t="s">
        <v>1018</v>
      </c>
      <c r="E4052" s="2">
        <v>1</v>
      </c>
      <c r="F4052" s="2" t="s">
        <v>103</v>
      </c>
      <c r="G4052" s="2">
        <v>104095</v>
      </c>
      <c r="H4052" s="3">
        <v>0.50583610317414041</v>
      </c>
      <c r="I4052" s="2">
        <v>205788</v>
      </c>
      <c r="J4052" s="2" t="s">
        <v>14741</v>
      </c>
      <c r="K4052" s="2" t="s">
        <v>953</v>
      </c>
      <c r="L4052" s="2" t="s">
        <v>953</v>
      </c>
      <c r="M4052" s="2" t="s">
        <v>14759</v>
      </c>
      <c r="N4052" s="1" t="str">
        <f t="shared" si="63"/>
        <v>PATAN12014</v>
      </c>
    </row>
    <row r="4053" spans="1:14" x14ac:dyDescent="0.3">
      <c r="A4053" s="2">
        <v>261</v>
      </c>
      <c r="B4053" s="2" t="s">
        <v>7894</v>
      </c>
      <c r="C4053" s="2" t="s">
        <v>7236</v>
      </c>
      <c r="D4053" s="2" t="s">
        <v>1018</v>
      </c>
      <c r="E4053" s="2">
        <v>2</v>
      </c>
      <c r="F4053" s="2" t="s">
        <v>51</v>
      </c>
      <c r="G4053" s="2">
        <v>85144</v>
      </c>
      <c r="H4053" s="3">
        <v>0.413746185394678</v>
      </c>
      <c r="I4053" s="2">
        <v>205788</v>
      </c>
      <c r="J4053" s="2" t="s">
        <v>14741</v>
      </c>
      <c r="K4053" s="2" t="s">
        <v>953</v>
      </c>
      <c r="L4053" s="2" t="s">
        <v>953</v>
      </c>
      <c r="M4053" s="2" t="s">
        <v>14759</v>
      </c>
      <c r="N4053" s="1" t="str">
        <f t="shared" si="63"/>
        <v>PATAN22014</v>
      </c>
    </row>
    <row r="4054" spans="1:14" x14ac:dyDescent="0.3">
      <c r="A4054" s="2">
        <v>261</v>
      </c>
      <c r="B4054" s="2" t="s">
        <v>7894</v>
      </c>
      <c r="C4054" s="2" t="s">
        <v>7237</v>
      </c>
      <c r="D4054" s="2" t="s">
        <v>1018</v>
      </c>
      <c r="E4054" s="2">
        <v>3</v>
      </c>
      <c r="F4054" s="2" t="s">
        <v>7</v>
      </c>
      <c r="G4054" s="2">
        <v>7630</v>
      </c>
      <c r="H4054" s="3">
        <v>3.7076991855696156E-2</v>
      </c>
      <c r="I4054" s="2">
        <v>205788</v>
      </c>
      <c r="J4054" s="2" t="s">
        <v>14741</v>
      </c>
      <c r="K4054" s="2" t="s">
        <v>953</v>
      </c>
      <c r="L4054" s="2" t="s">
        <v>953</v>
      </c>
      <c r="M4054" s="2" t="s">
        <v>14759</v>
      </c>
      <c r="N4054" s="1" t="str">
        <f t="shared" si="63"/>
        <v>PATAN32014</v>
      </c>
    </row>
    <row r="4055" spans="1:14" x14ac:dyDescent="0.3">
      <c r="A4055" s="2">
        <v>261</v>
      </c>
      <c r="B4055" s="2" t="s">
        <v>7894</v>
      </c>
      <c r="C4055" s="2" t="s">
        <v>7238</v>
      </c>
      <c r="D4055" s="2" t="s">
        <v>1018</v>
      </c>
      <c r="E4055" s="2">
        <v>4</v>
      </c>
      <c r="F4055" s="2" t="s">
        <v>9</v>
      </c>
      <c r="G4055" s="2">
        <v>2096</v>
      </c>
      <c r="H4055" s="3">
        <v>1.0185239178183373E-2</v>
      </c>
      <c r="I4055" s="2">
        <v>205788</v>
      </c>
      <c r="J4055" s="2" t="s">
        <v>14741</v>
      </c>
      <c r="K4055" s="2" t="s">
        <v>953</v>
      </c>
      <c r="L4055" s="2" t="s">
        <v>953</v>
      </c>
      <c r="M4055" s="2" t="s">
        <v>14759</v>
      </c>
      <c r="N4055" s="1" t="str">
        <f t="shared" si="63"/>
        <v>PATAN42014</v>
      </c>
    </row>
    <row r="4056" spans="1:14" x14ac:dyDescent="0.3">
      <c r="A4056" s="2">
        <v>261</v>
      </c>
      <c r="B4056" s="2" t="s">
        <v>7894</v>
      </c>
      <c r="C4056" s="2" t="s">
        <v>7239</v>
      </c>
      <c r="D4056" s="2" t="s">
        <v>1018</v>
      </c>
      <c r="E4056" s="2">
        <v>5</v>
      </c>
      <c r="F4056" s="2" t="s">
        <v>19</v>
      </c>
      <c r="G4056" s="2">
        <v>2083</v>
      </c>
      <c r="H4056" s="3">
        <v>1.0122067370303418E-2</v>
      </c>
      <c r="I4056" s="2">
        <v>205788</v>
      </c>
      <c r="J4056" s="2" t="s">
        <v>14741</v>
      </c>
      <c r="K4056" s="2" t="s">
        <v>953</v>
      </c>
      <c r="L4056" s="2" t="s">
        <v>953</v>
      </c>
      <c r="M4056" s="2" t="s">
        <v>14759</v>
      </c>
      <c r="N4056" s="1" t="str">
        <f t="shared" si="63"/>
        <v>PATAN52014</v>
      </c>
    </row>
    <row r="4057" spans="1:14" x14ac:dyDescent="0.3">
      <c r="A4057" s="2">
        <v>261</v>
      </c>
      <c r="B4057" s="2" t="s">
        <v>7894</v>
      </c>
      <c r="C4057" s="2" t="s">
        <v>7240</v>
      </c>
      <c r="D4057" s="2" t="s">
        <v>1018</v>
      </c>
      <c r="E4057" s="2">
        <v>6</v>
      </c>
      <c r="F4057" s="2" t="s">
        <v>19</v>
      </c>
      <c r="G4057" s="2">
        <v>1287</v>
      </c>
      <c r="H4057" s="3">
        <v>6.2540089801154585E-3</v>
      </c>
      <c r="I4057" s="2">
        <v>205788</v>
      </c>
      <c r="J4057" s="2" t="s">
        <v>14741</v>
      </c>
      <c r="K4057" s="2" t="s">
        <v>953</v>
      </c>
      <c r="L4057" s="2" t="s">
        <v>953</v>
      </c>
      <c r="M4057" s="2" t="s">
        <v>14759</v>
      </c>
      <c r="N4057" s="1" t="str">
        <f t="shared" si="63"/>
        <v>PATAN62014</v>
      </c>
    </row>
    <row r="4058" spans="1:14" x14ac:dyDescent="0.3">
      <c r="A4058" s="2">
        <v>261</v>
      </c>
      <c r="B4058" s="2" t="s">
        <v>7894</v>
      </c>
      <c r="C4058" s="2" t="s">
        <v>7241</v>
      </c>
      <c r="D4058" s="2" t="s">
        <v>1018</v>
      </c>
      <c r="E4058" s="2">
        <v>7</v>
      </c>
      <c r="F4058" s="2" t="s">
        <v>19</v>
      </c>
      <c r="G4058" s="2">
        <v>888</v>
      </c>
      <c r="H4058" s="3">
        <v>4.315120415184559E-3</v>
      </c>
      <c r="I4058" s="2">
        <v>205788</v>
      </c>
      <c r="J4058" s="2" t="s">
        <v>14741</v>
      </c>
      <c r="K4058" s="2" t="s">
        <v>953</v>
      </c>
      <c r="L4058" s="2" t="s">
        <v>953</v>
      </c>
      <c r="M4058" s="2" t="s">
        <v>14759</v>
      </c>
      <c r="N4058" s="1" t="str">
        <f t="shared" si="63"/>
        <v>PATAN72014</v>
      </c>
    </row>
    <row r="4059" spans="1:14" x14ac:dyDescent="0.3">
      <c r="A4059" s="2">
        <v>261</v>
      </c>
      <c r="B4059" s="2" t="s">
        <v>7894</v>
      </c>
      <c r="C4059" s="2" t="s">
        <v>7242</v>
      </c>
      <c r="D4059" s="2" t="s">
        <v>1018</v>
      </c>
      <c r="E4059" s="2">
        <v>8</v>
      </c>
      <c r="F4059" s="2" t="s">
        <v>302</v>
      </c>
      <c r="G4059" s="2">
        <v>641</v>
      </c>
      <c r="H4059" s="3">
        <v>3.1148560654654304E-3</v>
      </c>
      <c r="I4059" s="2">
        <v>205788</v>
      </c>
      <c r="J4059" s="2" t="s">
        <v>14741</v>
      </c>
      <c r="K4059" s="2" t="s">
        <v>953</v>
      </c>
      <c r="L4059" s="2" t="s">
        <v>953</v>
      </c>
      <c r="M4059" s="2" t="s">
        <v>14759</v>
      </c>
      <c r="N4059" s="1" t="str">
        <f t="shared" si="63"/>
        <v>PATAN82014</v>
      </c>
    </row>
    <row r="4060" spans="1:14" x14ac:dyDescent="0.3">
      <c r="A4060" s="2">
        <v>261</v>
      </c>
      <c r="B4060" s="2" t="s">
        <v>7894</v>
      </c>
      <c r="C4060" s="2" t="s">
        <v>22</v>
      </c>
      <c r="D4060" s="2" t="s">
        <v>7923</v>
      </c>
      <c r="E4060" s="2">
        <v>9</v>
      </c>
      <c r="F4060" s="2" t="s">
        <v>22</v>
      </c>
      <c r="G4060" s="2">
        <v>546</v>
      </c>
      <c r="H4060" s="3">
        <v>2.6532159309580732E-3</v>
      </c>
      <c r="I4060" s="2">
        <v>205788</v>
      </c>
      <c r="J4060" s="2" t="s">
        <v>14741</v>
      </c>
      <c r="K4060" s="2" t="s">
        <v>953</v>
      </c>
      <c r="L4060" s="2" t="s">
        <v>953</v>
      </c>
      <c r="M4060" s="2" t="s">
        <v>14759</v>
      </c>
      <c r="N4060" s="1" t="str">
        <f t="shared" si="63"/>
        <v>PATAN92014</v>
      </c>
    </row>
    <row r="4061" spans="1:14" x14ac:dyDescent="0.3">
      <c r="A4061" s="2">
        <v>261</v>
      </c>
      <c r="B4061" s="2" t="s">
        <v>7894</v>
      </c>
      <c r="C4061" s="2" t="s">
        <v>7243</v>
      </c>
      <c r="D4061" s="2" t="s">
        <v>1018</v>
      </c>
      <c r="E4061" s="2">
        <v>10</v>
      </c>
      <c r="F4061" s="2" t="s">
        <v>11</v>
      </c>
      <c r="G4061" s="2">
        <v>455</v>
      </c>
      <c r="H4061" s="3">
        <v>2.2110132757983945E-3</v>
      </c>
      <c r="I4061" s="2">
        <v>205788</v>
      </c>
      <c r="J4061" s="2" t="s">
        <v>14741</v>
      </c>
      <c r="K4061" s="2" t="s">
        <v>953</v>
      </c>
      <c r="L4061" s="2" t="s">
        <v>953</v>
      </c>
      <c r="M4061" s="2" t="s">
        <v>14759</v>
      </c>
      <c r="N4061" s="1" t="str">
        <f t="shared" si="63"/>
        <v>PATAN102014</v>
      </c>
    </row>
    <row r="4062" spans="1:14" x14ac:dyDescent="0.3">
      <c r="A4062" s="2">
        <v>261</v>
      </c>
      <c r="B4062" s="2" t="s">
        <v>7894</v>
      </c>
      <c r="C4062" s="2" t="s">
        <v>7244</v>
      </c>
      <c r="D4062" s="2" t="s">
        <v>1018</v>
      </c>
      <c r="E4062" s="2">
        <v>11</v>
      </c>
      <c r="F4062" s="2" t="s">
        <v>19</v>
      </c>
      <c r="G4062" s="2">
        <v>237</v>
      </c>
      <c r="H4062" s="3">
        <v>1.151670651349933E-3</v>
      </c>
      <c r="I4062" s="2">
        <v>205788</v>
      </c>
      <c r="J4062" s="2" t="s">
        <v>14741</v>
      </c>
      <c r="K4062" s="2" t="s">
        <v>953</v>
      </c>
      <c r="L4062" s="2" t="s">
        <v>953</v>
      </c>
      <c r="M4062" s="2" t="s">
        <v>14759</v>
      </c>
      <c r="N4062" s="1" t="str">
        <f t="shared" si="63"/>
        <v>PATAN112014</v>
      </c>
    </row>
    <row r="4063" spans="1:14" x14ac:dyDescent="0.3">
      <c r="A4063" s="2">
        <v>261</v>
      </c>
      <c r="B4063" s="2" t="s">
        <v>7894</v>
      </c>
      <c r="C4063" s="2" t="s">
        <v>7245</v>
      </c>
      <c r="D4063" s="2" t="s">
        <v>1018</v>
      </c>
      <c r="E4063" s="2">
        <v>12</v>
      </c>
      <c r="F4063" s="2" t="s">
        <v>19</v>
      </c>
      <c r="G4063" s="2">
        <v>211</v>
      </c>
      <c r="H4063" s="3">
        <v>1.0253270355900248E-3</v>
      </c>
      <c r="I4063" s="2">
        <v>205788</v>
      </c>
      <c r="J4063" s="2" t="s">
        <v>14741</v>
      </c>
      <c r="K4063" s="2" t="s">
        <v>953</v>
      </c>
      <c r="L4063" s="2" t="s">
        <v>953</v>
      </c>
      <c r="M4063" s="2" t="s">
        <v>14759</v>
      </c>
      <c r="N4063" s="1" t="str">
        <f t="shared" si="63"/>
        <v>PATAN122014</v>
      </c>
    </row>
    <row r="4064" spans="1:14" x14ac:dyDescent="0.3">
      <c r="A4064" s="2">
        <v>261</v>
      </c>
      <c r="B4064" s="2" t="s">
        <v>7894</v>
      </c>
      <c r="C4064" s="2" t="s">
        <v>7246</v>
      </c>
      <c r="D4064" s="2" t="s">
        <v>1018</v>
      </c>
      <c r="E4064" s="2">
        <v>13</v>
      </c>
      <c r="F4064" s="2" t="s">
        <v>6372</v>
      </c>
      <c r="G4064" s="2">
        <v>151</v>
      </c>
      <c r="H4064" s="3">
        <v>7.3376484537485175E-4</v>
      </c>
      <c r="I4064" s="2">
        <v>205788</v>
      </c>
      <c r="J4064" s="2" t="s">
        <v>14741</v>
      </c>
      <c r="K4064" s="2" t="s">
        <v>953</v>
      </c>
      <c r="L4064" s="2" t="s">
        <v>953</v>
      </c>
      <c r="M4064" s="2" t="s">
        <v>14759</v>
      </c>
      <c r="N4064" s="1" t="str">
        <f t="shared" si="63"/>
        <v>PATAN132014</v>
      </c>
    </row>
    <row r="4065" spans="1:14" x14ac:dyDescent="0.3">
      <c r="A4065" s="2">
        <v>261</v>
      </c>
      <c r="B4065" s="2" t="s">
        <v>7894</v>
      </c>
      <c r="C4065" s="2" t="s">
        <v>7247</v>
      </c>
      <c r="D4065" s="2" t="s">
        <v>1018</v>
      </c>
      <c r="E4065" s="2">
        <v>14</v>
      </c>
      <c r="F4065" s="2" t="s">
        <v>693</v>
      </c>
      <c r="G4065" s="2">
        <v>125</v>
      </c>
      <c r="H4065" s="3">
        <v>6.0742122961494351E-4</v>
      </c>
      <c r="I4065" s="2">
        <v>205788</v>
      </c>
      <c r="J4065" s="2" t="s">
        <v>14741</v>
      </c>
      <c r="K4065" s="2" t="s">
        <v>953</v>
      </c>
      <c r="L4065" s="2" t="s">
        <v>953</v>
      </c>
      <c r="M4065" s="2" t="s">
        <v>14759</v>
      </c>
      <c r="N4065" s="1" t="str">
        <f t="shared" si="63"/>
        <v>PATAN142014</v>
      </c>
    </row>
    <row r="4066" spans="1:14" x14ac:dyDescent="0.3">
      <c r="A4066" s="2">
        <v>261</v>
      </c>
      <c r="B4066" s="2" t="s">
        <v>7894</v>
      </c>
      <c r="C4066" s="2" t="s">
        <v>7248</v>
      </c>
      <c r="D4066" s="2" t="s">
        <v>1018</v>
      </c>
      <c r="E4066" s="2">
        <v>15</v>
      </c>
      <c r="F4066" s="2" t="s">
        <v>19</v>
      </c>
      <c r="G4066" s="2">
        <v>110</v>
      </c>
      <c r="H4066" s="3">
        <v>5.3453068206115036E-4</v>
      </c>
      <c r="I4066" s="2">
        <v>205788</v>
      </c>
      <c r="J4066" s="2" t="s">
        <v>14741</v>
      </c>
      <c r="K4066" s="2" t="s">
        <v>953</v>
      </c>
      <c r="L4066" s="2" t="s">
        <v>953</v>
      </c>
      <c r="M4066" s="2" t="s">
        <v>14759</v>
      </c>
      <c r="N4066" s="1" t="str">
        <f t="shared" si="63"/>
        <v>PATAN152014</v>
      </c>
    </row>
    <row r="4067" spans="1:14" x14ac:dyDescent="0.3">
      <c r="A4067" s="2">
        <v>261</v>
      </c>
      <c r="B4067" s="2" t="s">
        <v>7894</v>
      </c>
      <c r="C4067" s="2" t="s">
        <v>7249</v>
      </c>
      <c r="D4067" s="2" t="s">
        <v>1020</v>
      </c>
      <c r="E4067" s="2">
        <v>16</v>
      </c>
      <c r="F4067" s="2" t="s">
        <v>15</v>
      </c>
      <c r="G4067" s="2">
        <v>89</v>
      </c>
      <c r="H4067" s="3">
        <v>4.3248391548583981E-4</v>
      </c>
      <c r="I4067" s="2">
        <v>205788</v>
      </c>
      <c r="J4067" s="2" t="s">
        <v>14741</v>
      </c>
      <c r="K4067" s="2" t="s">
        <v>953</v>
      </c>
      <c r="L4067" s="2" t="s">
        <v>953</v>
      </c>
      <c r="M4067" s="2" t="s">
        <v>14759</v>
      </c>
      <c r="N4067" s="1" t="str">
        <f t="shared" si="63"/>
        <v>PATAN162014</v>
      </c>
    </row>
    <row r="4068" spans="1:14" x14ac:dyDescent="0.3">
      <c r="A4068" s="2">
        <v>262</v>
      </c>
      <c r="B4068" s="2" t="s">
        <v>7895</v>
      </c>
      <c r="C4068" s="2" t="s">
        <v>7250</v>
      </c>
      <c r="D4068" s="2" t="s">
        <v>1018</v>
      </c>
      <c r="E4068" s="2">
        <v>1</v>
      </c>
      <c r="F4068" s="2" t="s">
        <v>51</v>
      </c>
      <c r="G4068" s="2">
        <v>97450</v>
      </c>
      <c r="H4068" s="3">
        <v>0.52295754089211355</v>
      </c>
      <c r="I4068" s="2">
        <v>186344</v>
      </c>
      <c r="J4068" s="2" t="s">
        <v>14741</v>
      </c>
      <c r="K4068" s="2" t="s">
        <v>953</v>
      </c>
      <c r="L4068" s="2" t="s">
        <v>953</v>
      </c>
      <c r="M4068" s="2" t="s">
        <v>14759</v>
      </c>
      <c r="N4068" s="1" t="str">
        <f t="shared" si="63"/>
        <v>SATARA12014</v>
      </c>
    </row>
    <row r="4069" spans="1:14" x14ac:dyDescent="0.3">
      <c r="A4069" s="2">
        <v>262</v>
      </c>
      <c r="B4069" s="2" t="s">
        <v>7895</v>
      </c>
      <c r="C4069" s="2" t="s">
        <v>7251</v>
      </c>
      <c r="D4069" s="2" t="s">
        <v>1018</v>
      </c>
      <c r="E4069" s="2">
        <v>2</v>
      </c>
      <c r="F4069" s="2" t="s">
        <v>9</v>
      </c>
      <c r="G4069" s="2">
        <v>49882</v>
      </c>
      <c r="H4069" s="3">
        <v>0.26768771733997337</v>
      </c>
      <c r="I4069" s="2">
        <v>186344</v>
      </c>
      <c r="J4069" s="2" t="s">
        <v>14741</v>
      </c>
      <c r="K4069" s="2" t="s">
        <v>953</v>
      </c>
      <c r="L4069" s="2" t="s">
        <v>953</v>
      </c>
      <c r="M4069" s="2" t="s">
        <v>14759</v>
      </c>
      <c r="N4069" s="1" t="str">
        <f t="shared" si="63"/>
        <v>SATARA22014</v>
      </c>
    </row>
    <row r="4070" spans="1:14" x14ac:dyDescent="0.3">
      <c r="A4070" s="2">
        <v>262</v>
      </c>
      <c r="B4070" s="2" t="s">
        <v>7895</v>
      </c>
      <c r="C4070" s="2" t="s">
        <v>7252</v>
      </c>
      <c r="D4070" s="2" t="s">
        <v>1018</v>
      </c>
      <c r="E4070" s="2">
        <v>3</v>
      </c>
      <c r="F4070" s="2" t="s">
        <v>103</v>
      </c>
      <c r="G4070" s="2">
        <v>25296</v>
      </c>
      <c r="H4070" s="3">
        <v>0.13574893744901903</v>
      </c>
      <c r="I4070" s="2">
        <v>186344</v>
      </c>
      <c r="J4070" s="2" t="s">
        <v>14741</v>
      </c>
      <c r="K4070" s="2" t="s">
        <v>953</v>
      </c>
      <c r="L4070" s="2" t="s">
        <v>953</v>
      </c>
      <c r="M4070" s="2" t="s">
        <v>14759</v>
      </c>
      <c r="N4070" s="1" t="str">
        <f t="shared" si="63"/>
        <v>SATARA32014</v>
      </c>
    </row>
    <row r="4071" spans="1:14" x14ac:dyDescent="0.3">
      <c r="A4071" s="2">
        <v>262</v>
      </c>
      <c r="B4071" s="2" t="s">
        <v>7895</v>
      </c>
      <c r="C4071" s="2" t="s">
        <v>7253</v>
      </c>
      <c r="D4071" s="2" t="s">
        <v>1020</v>
      </c>
      <c r="E4071" s="2">
        <v>4</v>
      </c>
      <c r="F4071" s="2" t="s">
        <v>7</v>
      </c>
      <c r="G4071" s="2">
        <v>7154</v>
      </c>
      <c r="H4071" s="3">
        <v>3.8391362211823293E-2</v>
      </c>
      <c r="I4071" s="2">
        <v>186344</v>
      </c>
      <c r="J4071" s="2" t="s">
        <v>14741</v>
      </c>
      <c r="K4071" s="2" t="s">
        <v>953</v>
      </c>
      <c r="L4071" s="2" t="s">
        <v>953</v>
      </c>
      <c r="M4071" s="2" t="s">
        <v>14759</v>
      </c>
      <c r="N4071" s="1" t="str">
        <f t="shared" si="63"/>
        <v>SATARA42014</v>
      </c>
    </row>
    <row r="4072" spans="1:14" x14ac:dyDescent="0.3">
      <c r="A4072" s="2">
        <v>262</v>
      </c>
      <c r="B4072" s="2" t="s">
        <v>7895</v>
      </c>
      <c r="C4072" s="2" t="s">
        <v>22</v>
      </c>
      <c r="D4072" s="2" t="s">
        <v>7923</v>
      </c>
      <c r="E4072" s="2">
        <v>5</v>
      </c>
      <c r="F4072" s="2" t="s">
        <v>22</v>
      </c>
      <c r="G4072" s="2">
        <v>2321</v>
      </c>
      <c r="H4072" s="3">
        <v>1.2455458721504314E-2</v>
      </c>
      <c r="I4072" s="2">
        <v>186344</v>
      </c>
      <c r="J4072" s="2" t="s">
        <v>14741</v>
      </c>
      <c r="K4072" s="2" t="s">
        <v>953</v>
      </c>
      <c r="L4072" s="2" t="s">
        <v>953</v>
      </c>
      <c r="M4072" s="2" t="s">
        <v>14759</v>
      </c>
      <c r="N4072" s="1" t="str">
        <f t="shared" si="63"/>
        <v>SATARA52014</v>
      </c>
    </row>
    <row r="4073" spans="1:14" x14ac:dyDescent="0.3">
      <c r="A4073" s="2">
        <v>262</v>
      </c>
      <c r="B4073" s="2" t="s">
        <v>7895</v>
      </c>
      <c r="C4073" s="2" t="s">
        <v>7254</v>
      </c>
      <c r="D4073" s="2" t="s">
        <v>1018</v>
      </c>
      <c r="E4073" s="2">
        <v>6</v>
      </c>
      <c r="F4073" s="2" t="s">
        <v>302</v>
      </c>
      <c r="G4073" s="2">
        <v>1158</v>
      </c>
      <c r="H4073" s="3">
        <v>6.2143133130124926E-3</v>
      </c>
      <c r="I4073" s="2">
        <v>186344</v>
      </c>
      <c r="J4073" s="2" t="s">
        <v>14741</v>
      </c>
      <c r="K4073" s="2" t="s">
        <v>953</v>
      </c>
      <c r="L4073" s="2" t="s">
        <v>953</v>
      </c>
      <c r="M4073" s="2" t="s">
        <v>14759</v>
      </c>
      <c r="N4073" s="1" t="str">
        <f t="shared" si="63"/>
        <v>SATARA62014</v>
      </c>
    </row>
    <row r="4074" spans="1:14" x14ac:dyDescent="0.3">
      <c r="A4074" s="2">
        <v>262</v>
      </c>
      <c r="B4074" s="2" t="s">
        <v>7895</v>
      </c>
      <c r="C4074" s="2" t="s">
        <v>7255</v>
      </c>
      <c r="D4074" s="2" t="s">
        <v>1018</v>
      </c>
      <c r="E4074" s="2">
        <v>7</v>
      </c>
      <c r="F4074" s="2" t="s">
        <v>11</v>
      </c>
      <c r="G4074" s="2">
        <v>1085</v>
      </c>
      <c r="H4074" s="3">
        <v>5.8225647190142957E-3</v>
      </c>
      <c r="I4074" s="2">
        <v>186344</v>
      </c>
      <c r="J4074" s="2" t="s">
        <v>14741</v>
      </c>
      <c r="K4074" s="2" t="s">
        <v>953</v>
      </c>
      <c r="L4074" s="2" t="s">
        <v>953</v>
      </c>
      <c r="M4074" s="2" t="s">
        <v>14759</v>
      </c>
      <c r="N4074" s="1" t="str">
        <f t="shared" si="63"/>
        <v>SATARA72014</v>
      </c>
    </row>
    <row r="4075" spans="1:14" x14ac:dyDescent="0.3">
      <c r="A4075" s="2">
        <v>262</v>
      </c>
      <c r="B4075" s="2" t="s">
        <v>7895</v>
      </c>
      <c r="C4075" s="2" t="s">
        <v>1891</v>
      </c>
      <c r="D4075" s="2" t="s">
        <v>1018</v>
      </c>
      <c r="E4075" s="2">
        <v>8</v>
      </c>
      <c r="F4075" s="2" t="s">
        <v>19</v>
      </c>
      <c r="G4075" s="2">
        <v>890</v>
      </c>
      <c r="H4075" s="3">
        <v>4.7761129953204822E-3</v>
      </c>
      <c r="I4075" s="2">
        <v>186344</v>
      </c>
      <c r="J4075" s="2" t="s">
        <v>14741</v>
      </c>
      <c r="K4075" s="2" t="s">
        <v>953</v>
      </c>
      <c r="L4075" s="2" t="s">
        <v>953</v>
      </c>
      <c r="M4075" s="2" t="s">
        <v>14759</v>
      </c>
      <c r="N4075" s="1" t="str">
        <f t="shared" si="63"/>
        <v>SATARA82014</v>
      </c>
    </row>
    <row r="4076" spans="1:14" x14ac:dyDescent="0.3">
      <c r="A4076" s="2">
        <v>262</v>
      </c>
      <c r="B4076" s="2" t="s">
        <v>7895</v>
      </c>
      <c r="C4076" s="2" t="s">
        <v>7256</v>
      </c>
      <c r="D4076" s="2" t="s">
        <v>1018</v>
      </c>
      <c r="E4076" s="2">
        <v>9</v>
      </c>
      <c r="F4076" s="2" t="s">
        <v>316</v>
      </c>
      <c r="G4076" s="2">
        <v>716</v>
      </c>
      <c r="H4076" s="3">
        <v>3.8423560726398489E-3</v>
      </c>
      <c r="I4076" s="2">
        <v>186344</v>
      </c>
      <c r="J4076" s="2" t="s">
        <v>14741</v>
      </c>
      <c r="K4076" s="2" t="s">
        <v>953</v>
      </c>
      <c r="L4076" s="2" t="s">
        <v>953</v>
      </c>
      <c r="M4076" s="2" t="s">
        <v>14759</v>
      </c>
      <c r="N4076" s="1" t="str">
        <f t="shared" si="63"/>
        <v>SATARA92014</v>
      </c>
    </row>
    <row r="4077" spans="1:14" x14ac:dyDescent="0.3">
      <c r="A4077" s="2">
        <v>262</v>
      </c>
      <c r="B4077" s="2" t="s">
        <v>7895</v>
      </c>
      <c r="C4077" s="2" t="s">
        <v>7257</v>
      </c>
      <c r="D4077" s="2" t="s">
        <v>1018</v>
      </c>
      <c r="E4077" s="2">
        <v>10</v>
      </c>
      <c r="F4077" s="2" t="s">
        <v>19</v>
      </c>
      <c r="G4077" s="2">
        <v>392</v>
      </c>
      <c r="H4077" s="3">
        <v>2.1036362855793586E-3</v>
      </c>
      <c r="I4077" s="2">
        <v>186344</v>
      </c>
      <c r="J4077" s="2" t="s">
        <v>14741</v>
      </c>
      <c r="K4077" s="2" t="s">
        <v>953</v>
      </c>
      <c r="L4077" s="2" t="s">
        <v>953</v>
      </c>
      <c r="M4077" s="2" t="s">
        <v>14759</v>
      </c>
      <c r="N4077" s="1" t="str">
        <f t="shared" si="63"/>
        <v>SATARA102014</v>
      </c>
    </row>
    <row r="4078" spans="1:14" x14ac:dyDescent="0.3">
      <c r="A4078" s="2">
        <v>263</v>
      </c>
      <c r="B4078" s="2" t="s">
        <v>7896</v>
      </c>
      <c r="C4078" s="2" t="s">
        <v>7258</v>
      </c>
      <c r="D4078" s="2" t="s">
        <v>1018</v>
      </c>
      <c r="E4078" s="2">
        <v>1</v>
      </c>
      <c r="F4078" s="2" t="s">
        <v>51</v>
      </c>
      <c r="G4078" s="2">
        <v>52595</v>
      </c>
      <c r="H4078" s="3">
        <v>0.32536343952984842</v>
      </c>
      <c r="I4078" s="2">
        <v>161650</v>
      </c>
      <c r="J4078" s="2" t="s">
        <v>14741</v>
      </c>
      <c r="K4078" s="2" t="s">
        <v>685</v>
      </c>
      <c r="L4078" s="2" t="s">
        <v>3521</v>
      </c>
      <c r="M4078" s="2" t="s">
        <v>14757</v>
      </c>
      <c r="N4078" s="1" t="str">
        <f t="shared" si="63"/>
        <v>DAPOLI12014</v>
      </c>
    </row>
    <row r="4079" spans="1:14" x14ac:dyDescent="0.3">
      <c r="A4079" s="2">
        <v>263</v>
      </c>
      <c r="B4079" s="2" t="s">
        <v>7896</v>
      </c>
      <c r="C4079" s="2" t="s">
        <v>7259</v>
      </c>
      <c r="D4079" s="2" t="s">
        <v>1018</v>
      </c>
      <c r="E4079" s="2">
        <v>2</v>
      </c>
      <c r="F4079" s="2" t="s">
        <v>103</v>
      </c>
      <c r="G4079" s="2">
        <v>48952</v>
      </c>
      <c r="H4079" s="3">
        <v>0.3028270955768636</v>
      </c>
      <c r="I4079" s="2">
        <v>161650</v>
      </c>
      <c r="J4079" s="2" t="s">
        <v>14741</v>
      </c>
      <c r="K4079" s="2" t="s">
        <v>685</v>
      </c>
      <c r="L4079" s="2" t="s">
        <v>3521</v>
      </c>
      <c r="M4079" s="2" t="s">
        <v>14757</v>
      </c>
      <c r="N4079" s="1" t="str">
        <f t="shared" si="63"/>
        <v>DAPOLI22014</v>
      </c>
    </row>
    <row r="4080" spans="1:14" x14ac:dyDescent="0.3">
      <c r="A4080" s="2">
        <v>263</v>
      </c>
      <c r="B4080" s="2" t="s">
        <v>7896</v>
      </c>
      <c r="C4080" s="2" t="s">
        <v>7260</v>
      </c>
      <c r="D4080" s="2" t="s">
        <v>1018</v>
      </c>
      <c r="E4080" s="2">
        <v>3</v>
      </c>
      <c r="F4080" s="2" t="s">
        <v>19</v>
      </c>
      <c r="G4080" s="2">
        <v>19039</v>
      </c>
      <c r="H4080" s="3">
        <v>0.11777915248994741</v>
      </c>
      <c r="I4080" s="2">
        <v>161650</v>
      </c>
      <c r="J4080" s="2" t="s">
        <v>14741</v>
      </c>
      <c r="K4080" s="2" t="s">
        <v>685</v>
      </c>
      <c r="L4080" s="2" t="s">
        <v>3521</v>
      </c>
      <c r="M4080" s="2" t="s">
        <v>14757</v>
      </c>
      <c r="N4080" s="1" t="str">
        <f t="shared" si="63"/>
        <v>DAPOLI32014</v>
      </c>
    </row>
    <row r="4081" spans="1:14" x14ac:dyDescent="0.3">
      <c r="A4081" s="2">
        <v>263</v>
      </c>
      <c r="B4081" s="2" t="s">
        <v>7896</v>
      </c>
      <c r="C4081" s="2" t="s">
        <v>7261</v>
      </c>
      <c r="D4081" s="2" t="s">
        <v>1018</v>
      </c>
      <c r="E4081" s="2">
        <v>4</v>
      </c>
      <c r="F4081" s="2" t="s">
        <v>9</v>
      </c>
      <c r="G4081" s="2">
        <v>13875</v>
      </c>
      <c r="H4081" s="3">
        <v>8.5833591091865141E-2</v>
      </c>
      <c r="I4081" s="2">
        <v>161650</v>
      </c>
      <c r="J4081" s="2" t="s">
        <v>14741</v>
      </c>
      <c r="K4081" s="2" t="s">
        <v>685</v>
      </c>
      <c r="L4081" s="2" t="s">
        <v>3521</v>
      </c>
      <c r="M4081" s="2" t="s">
        <v>14757</v>
      </c>
      <c r="N4081" s="1" t="str">
        <f t="shared" si="63"/>
        <v>DAPOLI42014</v>
      </c>
    </row>
    <row r="4082" spans="1:14" x14ac:dyDescent="0.3">
      <c r="A4082" s="2">
        <v>263</v>
      </c>
      <c r="B4082" s="2" t="s">
        <v>7896</v>
      </c>
      <c r="C4082" s="2" t="s">
        <v>7262</v>
      </c>
      <c r="D4082" s="2" t="s">
        <v>1018</v>
      </c>
      <c r="E4082" s="2">
        <v>5</v>
      </c>
      <c r="F4082" s="2" t="s">
        <v>302</v>
      </c>
      <c r="G4082" s="2">
        <v>8912</v>
      </c>
      <c r="H4082" s="3">
        <v>5.5131456851221776E-2</v>
      </c>
      <c r="I4082" s="2">
        <v>161650</v>
      </c>
      <c r="J4082" s="2" t="s">
        <v>14741</v>
      </c>
      <c r="K4082" s="2" t="s">
        <v>685</v>
      </c>
      <c r="L4082" s="2" t="s">
        <v>3521</v>
      </c>
      <c r="M4082" s="2" t="s">
        <v>14757</v>
      </c>
      <c r="N4082" s="1" t="str">
        <f t="shared" si="63"/>
        <v>DAPOLI52014</v>
      </c>
    </row>
    <row r="4083" spans="1:14" x14ac:dyDescent="0.3">
      <c r="A4083" s="2">
        <v>263</v>
      </c>
      <c r="B4083" s="2" t="s">
        <v>7896</v>
      </c>
      <c r="C4083" s="2" t="s">
        <v>7263</v>
      </c>
      <c r="D4083" s="2" t="s">
        <v>1018</v>
      </c>
      <c r="E4083" s="2">
        <v>6</v>
      </c>
      <c r="F4083" s="2" t="s">
        <v>19</v>
      </c>
      <c r="G4083" s="2">
        <v>5261</v>
      </c>
      <c r="H4083" s="3">
        <v>3.2545623260129913E-2</v>
      </c>
      <c r="I4083" s="2">
        <v>161650</v>
      </c>
      <c r="J4083" s="2" t="s">
        <v>14741</v>
      </c>
      <c r="K4083" s="2" t="s">
        <v>685</v>
      </c>
      <c r="L4083" s="2" t="s">
        <v>3521</v>
      </c>
      <c r="M4083" s="2" t="s">
        <v>14757</v>
      </c>
      <c r="N4083" s="1" t="str">
        <f t="shared" si="63"/>
        <v>DAPOLI62014</v>
      </c>
    </row>
    <row r="4084" spans="1:14" x14ac:dyDescent="0.3">
      <c r="A4084" s="2">
        <v>263</v>
      </c>
      <c r="B4084" s="2" t="s">
        <v>7896</v>
      </c>
      <c r="C4084" s="2" t="s">
        <v>7264</v>
      </c>
      <c r="D4084" s="2" t="s">
        <v>1018</v>
      </c>
      <c r="E4084" s="2">
        <v>7</v>
      </c>
      <c r="F4084" s="2" t="s">
        <v>7</v>
      </c>
      <c r="G4084" s="2">
        <v>4696</v>
      </c>
      <c r="H4084" s="3">
        <v>2.9050417568821527E-2</v>
      </c>
      <c r="I4084" s="2">
        <v>161650</v>
      </c>
      <c r="J4084" s="2" t="s">
        <v>14741</v>
      </c>
      <c r="K4084" s="2" t="s">
        <v>685</v>
      </c>
      <c r="L4084" s="2" t="s">
        <v>3521</v>
      </c>
      <c r="M4084" s="2" t="s">
        <v>14757</v>
      </c>
      <c r="N4084" s="1" t="str">
        <f t="shared" si="63"/>
        <v>DAPOLI72014</v>
      </c>
    </row>
    <row r="4085" spans="1:14" x14ac:dyDescent="0.3">
      <c r="A4085" s="2">
        <v>263</v>
      </c>
      <c r="B4085" s="2" t="s">
        <v>7896</v>
      </c>
      <c r="C4085" s="2" t="s">
        <v>22</v>
      </c>
      <c r="D4085" s="2" t="s">
        <v>7923</v>
      </c>
      <c r="E4085" s="2">
        <v>8</v>
      </c>
      <c r="F4085" s="2" t="s">
        <v>22</v>
      </c>
      <c r="G4085" s="2">
        <v>3339</v>
      </c>
      <c r="H4085" s="3">
        <v>2.0655737704918034E-2</v>
      </c>
      <c r="I4085" s="2">
        <v>161650</v>
      </c>
      <c r="J4085" s="2" t="s">
        <v>14741</v>
      </c>
      <c r="K4085" s="2" t="s">
        <v>685</v>
      </c>
      <c r="L4085" s="2" t="s">
        <v>3521</v>
      </c>
      <c r="M4085" s="2" t="s">
        <v>14757</v>
      </c>
      <c r="N4085" s="1" t="str">
        <f t="shared" si="63"/>
        <v>DAPOLI82014</v>
      </c>
    </row>
    <row r="4086" spans="1:14" x14ac:dyDescent="0.3">
      <c r="A4086" s="2">
        <v>263</v>
      </c>
      <c r="B4086" s="2" t="s">
        <v>7896</v>
      </c>
      <c r="C4086" s="2" t="s">
        <v>7265</v>
      </c>
      <c r="D4086" s="2" t="s">
        <v>1018</v>
      </c>
      <c r="E4086" s="2">
        <v>9</v>
      </c>
      <c r="F4086" s="2" t="s">
        <v>11</v>
      </c>
      <c r="G4086" s="2">
        <v>2747</v>
      </c>
      <c r="H4086" s="3">
        <v>1.6993504484998454E-2</v>
      </c>
      <c r="I4086" s="2">
        <v>161650</v>
      </c>
      <c r="J4086" s="2" t="s">
        <v>14741</v>
      </c>
      <c r="K4086" s="2" t="s">
        <v>685</v>
      </c>
      <c r="L4086" s="2" t="s">
        <v>3521</v>
      </c>
      <c r="M4086" s="2" t="s">
        <v>14757</v>
      </c>
      <c r="N4086" s="1" t="str">
        <f t="shared" si="63"/>
        <v>DAPOLI92014</v>
      </c>
    </row>
    <row r="4087" spans="1:14" x14ac:dyDescent="0.3">
      <c r="A4087" s="2">
        <v>263</v>
      </c>
      <c r="B4087" s="2" t="s">
        <v>7896</v>
      </c>
      <c r="C4087" s="2" t="s">
        <v>7266</v>
      </c>
      <c r="D4087" s="2" t="s">
        <v>1018</v>
      </c>
      <c r="E4087" s="2">
        <v>10</v>
      </c>
      <c r="F4087" s="2" t="s">
        <v>15</v>
      </c>
      <c r="G4087" s="2">
        <v>1286</v>
      </c>
      <c r="H4087" s="3">
        <v>7.9554593257036808E-3</v>
      </c>
      <c r="I4087" s="2">
        <v>161650</v>
      </c>
      <c r="J4087" s="2" t="s">
        <v>14741</v>
      </c>
      <c r="K4087" s="2" t="s">
        <v>685</v>
      </c>
      <c r="L4087" s="2" t="s">
        <v>3521</v>
      </c>
      <c r="M4087" s="2" t="s">
        <v>14757</v>
      </c>
      <c r="N4087" s="1" t="str">
        <f t="shared" si="63"/>
        <v>DAPOLI102014</v>
      </c>
    </row>
    <row r="4088" spans="1:14" x14ac:dyDescent="0.3">
      <c r="A4088" s="2">
        <v>263</v>
      </c>
      <c r="B4088" s="2" t="s">
        <v>7896</v>
      </c>
      <c r="C4088" s="2" t="s">
        <v>7267</v>
      </c>
      <c r="D4088" s="2" t="s">
        <v>1018</v>
      </c>
      <c r="E4088" s="2">
        <v>11</v>
      </c>
      <c r="F4088" s="2" t="s">
        <v>19</v>
      </c>
      <c r="G4088" s="2">
        <v>948</v>
      </c>
      <c r="H4088" s="3">
        <v>5.8645221156820287E-3</v>
      </c>
      <c r="I4088" s="2">
        <v>161650</v>
      </c>
      <c r="J4088" s="2" t="s">
        <v>14741</v>
      </c>
      <c r="K4088" s="2" t="s">
        <v>685</v>
      </c>
      <c r="L4088" s="2" t="s">
        <v>3521</v>
      </c>
      <c r="M4088" s="2" t="s">
        <v>14757</v>
      </c>
      <c r="N4088" s="1" t="str">
        <f t="shared" si="63"/>
        <v>DAPOLI112014</v>
      </c>
    </row>
    <row r="4089" spans="1:14" x14ac:dyDescent="0.3">
      <c r="A4089" s="2">
        <v>264</v>
      </c>
      <c r="B4089" s="2" t="s">
        <v>7897</v>
      </c>
      <c r="C4089" s="2" t="s">
        <v>7268</v>
      </c>
      <c r="D4089" s="2" t="s">
        <v>1018</v>
      </c>
      <c r="E4089" s="2">
        <v>1</v>
      </c>
      <c r="F4089" s="2" t="s">
        <v>51</v>
      </c>
      <c r="G4089" s="2">
        <v>72278</v>
      </c>
      <c r="H4089" s="3">
        <v>0.47712974882001519</v>
      </c>
      <c r="I4089" s="2">
        <v>151485</v>
      </c>
      <c r="J4089" s="2" t="s">
        <v>14741</v>
      </c>
      <c r="K4089" s="2" t="s">
        <v>685</v>
      </c>
      <c r="L4089" s="2" t="s">
        <v>3521</v>
      </c>
      <c r="M4089" s="2" t="s">
        <v>14757</v>
      </c>
      <c r="N4089" s="1" t="str">
        <f t="shared" si="63"/>
        <v>GUHAGAR12014</v>
      </c>
    </row>
    <row r="4090" spans="1:14" x14ac:dyDescent="0.3">
      <c r="A4090" s="2">
        <v>264</v>
      </c>
      <c r="B4090" s="2" t="s">
        <v>7897</v>
      </c>
      <c r="C4090" s="2" t="s">
        <v>7269</v>
      </c>
      <c r="D4090" s="2" t="s">
        <v>1018</v>
      </c>
      <c r="E4090" s="2">
        <v>2</v>
      </c>
      <c r="F4090" s="2" t="s">
        <v>9</v>
      </c>
      <c r="G4090" s="2">
        <v>39539</v>
      </c>
      <c r="H4090" s="3">
        <v>0.26100934085883093</v>
      </c>
      <c r="I4090" s="2">
        <v>151485</v>
      </c>
      <c r="J4090" s="2" t="s">
        <v>14741</v>
      </c>
      <c r="K4090" s="2" t="s">
        <v>685</v>
      </c>
      <c r="L4090" s="2" t="s">
        <v>3521</v>
      </c>
      <c r="M4090" s="2" t="s">
        <v>14757</v>
      </c>
      <c r="N4090" s="1" t="str">
        <f t="shared" si="63"/>
        <v>GUHAGAR22014</v>
      </c>
    </row>
    <row r="4091" spans="1:14" x14ac:dyDescent="0.3">
      <c r="A4091" s="2">
        <v>264</v>
      </c>
      <c r="B4091" s="2" t="s">
        <v>7897</v>
      </c>
      <c r="C4091" s="2" t="s">
        <v>7270</v>
      </c>
      <c r="D4091" s="2" t="s">
        <v>1018</v>
      </c>
      <c r="E4091" s="2">
        <v>3</v>
      </c>
      <c r="F4091" s="2" t="s">
        <v>103</v>
      </c>
      <c r="G4091" s="2">
        <v>32014</v>
      </c>
      <c r="H4091" s="3">
        <v>0.21133445555665578</v>
      </c>
      <c r="I4091" s="2">
        <v>151485</v>
      </c>
      <c r="J4091" s="2" t="s">
        <v>14741</v>
      </c>
      <c r="K4091" s="2" t="s">
        <v>685</v>
      </c>
      <c r="L4091" s="2" t="s">
        <v>3521</v>
      </c>
      <c r="M4091" s="2" t="s">
        <v>14757</v>
      </c>
      <c r="N4091" s="1" t="str">
        <f t="shared" si="63"/>
        <v>GUHAGAR32014</v>
      </c>
    </row>
    <row r="4092" spans="1:14" x14ac:dyDescent="0.3">
      <c r="A4092" s="2">
        <v>264</v>
      </c>
      <c r="B4092" s="2" t="s">
        <v>7897</v>
      </c>
      <c r="C4092" s="2" t="s">
        <v>7271</v>
      </c>
      <c r="D4092" s="2" t="s">
        <v>1018</v>
      </c>
      <c r="E4092" s="2">
        <v>4</v>
      </c>
      <c r="F4092" s="2" t="s">
        <v>7</v>
      </c>
      <c r="G4092" s="2">
        <v>3310</v>
      </c>
      <c r="H4092" s="3">
        <v>2.1850348219295639E-2</v>
      </c>
      <c r="I4092" s="2">
        <v>151485</v>
      </c>
      <c r="J4092" s="2" t="s">
        <v>14741</v>
      </c>
      <c r="K4092" s="2" t="s">
        <v>685</v>
      </c>
      <c r="L4092" s="2" t="s">
        <v>3521</v>
      </c>
      <c r="M4092" s="2" t="s">
        <v>14757</v>
      </c>
      <c r="N4092" s="1" t="str">
        <f t="shared" si="63"/>
        <v>GUHAGAR42014</v>
      </c>
    </row>
    <row r="4093" spans="1:14" x14ac:dyDescent="0.3">
      <c r="A4093" s="2">
        <v>264</v>
      </c>
      <c r="B4093" s="2" t="s">
        <v>7897</v>
      </c>
      <c r="C4093" s="2" t="s">
        <v>7272</v>
      </c>
      <c r="D4093" s="2" t="s">
        <v>1018</v>
      </c>
      <c r="E4093" s="2">
        <v>5</v>
      </c>
      <c r="F4093" s="2" t="s">
        <v>11</v>
      </c>
      <c r="G4093" s="2">
        <v>2652</v>
      </c>
      <c r="H4093" s="3">
        <v>1.7506683830082186E-2</v>
      </c>
      <c r="I4093" s="2">
        <v>151485</v>
      </c>
      <c r="J4093" s="2" t="s">
        <v>14741</v>
      </c>
      <c r="K4093" s="2" t="s">
        <v>685</v>
      </c>
      <c r="L4093" s="2" t="s">
        <v>3521</v>
      </c>
      <c r="M4093" s="2" t="s">
        <v>14757</v>
      </c>
      <c r="N4093" s="1" t="str">
        <f t="shared" si="63"/>
        <v>GUHAGAR52014</v>
      </c>
    </row>
    <row r="4094" spans="1:14" x14ac:dyDescent="0.3">
      <c r="A4094" s="2">
        <v>264</v>
      </c>
      <c r="B4094" s="2" t="s">
        <v>7897</v>
      </c>
      <c r="C4094" s="2" t="s">
        <v>22</v>
      </c>
      <c r="D4094" s="2" t="s">
        <v>7923</v>
      </c>
      <c r="E4094" s="2">
        <v>6</v>
      </c>
      <c r="F4094" s="2" t="s">
        <v>22</v>
      </c>
      <c r="G4094" s="2">
        <v>1692</v>
      </c>
      <c r="H4094" s="3">
        <v>1.1169422715120308E-2</v>
      </c>
      <c r="I4094" s="2">
        <v>151485</v>
      </c>
      <c r="J4094" s="2" t="s">
        <v>14741</v>
      </c>
      <c r="K4094" s="2" t="s">
        <v>685</v>
      </c>
      <c r="L4094" s="2" t="s">
        <v>3521</v>
      </c>
      <c r="M4094" s="2" t="s">
        <v>14757</v>
      </c>
      <c r="N4094" s="1" t="str">
        <f t="shared" si="63"/>
        <v>GUHAGAR62014</v>
      </c>
    </row>
    <row r="4095" spans="1:14" x14ac:dyDescent="0.3">
      <c r="A4095" s="2">
        <v>265</v>
      </c>
      <c r="B4095" s="2" t="s">
        <v>7898</v>
      </c>
      <c r="C4095" s="2" t="s">
        <v>7273</v>
      </c>
      <c r="D4095" s="2" t="s">
        <v>1018</v>
      </c>
      <c r="E4095" s="2">
        <v>1</v>
      </c>
      <c r="F4095" s="2" t="s">
        <v>103</v>
      </c>
      <c r="G4095" s="2">
        <v>75307</v>
      </c>
      <c r="H4095" s="3">
        <v>0.45196855119433443</v>
      </c>
      <c r="I4095" s="2">
        <v>166620</v>
      </c>
      <c r="J4095" s="2" t="s">
        <v>14741</v>
      </c>
      <c r="K4095" s="2" t="s">
        <v>14778</v>
      </c>
      <c r="L4095" s="2" t="s">
        <v>3521</v>
      </c>
      <c r="M4095" s="2" t="s">
        <v>14757</v>
      </c>
      <c r="N4095" s="1" t="str">
        <f t="shared" si="63"/>
        <v>CHIPLUN12014</v>
      </c>
    </row>
    <row r="4096" spans="1:14" x14ac:dyDescent="0.3">
      <c r="A4096" s="2">
        <v>265</v>
      </c>
      <c r="B4096" s="2" t="s">
        <v>7898</v>
      </c>
      <c r="C4096" s="2" t="s">
        <v>7274</v>
      </c>
      <c r="D4096" s="2" t="s">
        <v>1018</v>
      </c>
      <c r="E4096" s="2">
        <v>2</v>
      </c>
      <c r="F4096" s="2" t="s">
        <v>51</v>
      </c>
      <c r="G4096" s="2">
        <v>69167</v>
      </c>
      <c r="H4096" s="3">
        <v>0.41511823310526946</v>
      </c>
      <c r="I4096" s="2">
        <v>166620</v>
      </c>
      <c r="J4096" s="2" t="s">
        <v>14741</v>
      </c>
      <c r="K4096" s="2" t="s">
        <v>14778</v>
      </c>
      <c r="L4096" s="2" t="s">
        <v>3521</v>
      </c>
      <c r="M4096" s="2" t="s">
        <v>14757</v>
      </c>
      <c r="N4096" s="1" t="str">
        <f t="shared" si="63"/>
        <v>CHIPLUN22014</v>
      </c>
    </row>
    <row r="4097" spans="1:14" x14ac:dyDescent="0.3">
      <c r="A4097" s="2">
        <v>265</v>
      </c>
      <c r="B4097" s="2" t="s">
        <v>7898</v>
      </c>
      <c r="C4097" s="2" t="s">
        <v>7275</v>
      </c>
      <c r="D4097" s="2" t="s">
        <v>1018</v>
      </c>
      <c r="E4097" s="2">
        <v>3</v>
      </c>
      <c r="F4097" s="2" t="s">
        <v>9</v>
      </c>
      <c r="G4097" s="2">
        <v>9092</v>
      </c>
      <c r="H4097" s="3">
        <v>5.4567278838074662E-2</v>
      </c>
      <c r="I4097" s="2">
        <v>166620</v>
      </c>
      <c r="J4097" s="2" t="s">
        <v>14741</v>
      </c>
      <c r="K4097" s="2" t="s">
        <v>14778</v>
      </c>
      <c r="L4097" s="2" t="s">
        <v>3521</v>
      </c>
      <c r="M4097" s="2" t="s">
        <v>14757</v>
      </c>
      <c r="N4097" s="1" t="str">
        <f t="shared" si="63"/>
        <v>CHIPLUN32014</v>
      </c>
    </row>
    <row r="4098" spans="1:14" x14ac:dyDescent="0.3">
      <c r="A4098" s="2">
        <v>265</v>
      </c>
      <c r="B4098" s="2" t="s">
        <v>7898</v>
      </c>
      <c r="C4098" s="2" t="s">
        <v>7276</v>
      </c>
      <c r="D4098" s="2" t="s">
        <v>1020</v>
      </c>
      <c r="E4098" s="2">
        <v>4</v>
      </c>
      <c r="F4098" s="2" t="s">
        <v>7</v>
      </c>
      <c r="G4098" s="2">
        <v>3698</v>
      </c>
      <c r="H4098" s="3">
        <v>2.2194214380026406E-2</v>
      </c>
      <c r="I4098" s="2">
        <v>166620</v>
      </c>
      <c r="J4098" s="2" t="s">
        <v>14741</v>
      </c>
      <c r="K4098" s="2" t="s">
        <v>14778</v>
      </c>
      <c r="L4098" s="2" t="s">
        <v>3521</v>
      </c>
      <c r="M4098" s="2" t="s">
        <v>14757</v>
      </c>
      <c r="N4098" s="1" t="str">
        <f t="shared" si="63"/>
        <v>CHIPLUN42014</v>
      </c>
    </row>
    <row r="4099" spans="1:14" x14ac:dyDescent="0.3">
      <c r="A4099" s="2">
        <v>265</v>
      </c>
      <c r="B4099" s="2" t="s">
        <v>7898</v>
      </c>
      <c r="C4099" s="2" t="s">
        <v>7277</v>
      </c>
      <c r="D4099" s="2" t="s">
        <v>1018</v>
      </c>
      <c r="E4099" s="2">
        <v>5</v>
      </c>
      <c r="F4099" s="2" t="s">
        <v>19</v>
      </c>
      <c r="G4099" s="2">
        <v>2706</v>
      </c>
      <c r="H4099" s="3">
        <v>1.6240547353258913E-2</v>
      </c>
      <c r="I4099" s="2">
        <v>166620</v>
      </c>
      <c r="J4099" s="2" t="s">
        <v>14741</v>
      </c>
      <c r="K4099" s="2" t="s">
        <v>14778</v>
      </c>
      <c r="L4099" s="2" t="s">
        <v>3521</v>
      </c>
      <c r="M4099" s="2" t="s">
        <v>14757</v>
      </c>
      <c r="N4099" s="1" t="str">
        <f t="shared" ref="N4099:N4162" si="64">B4099&amp;E4099&amp;2014</f>
        <v>CHIPLUN52014</v>
      </c>
    </row>
    <row r="4100" spans="1:14" x14ac:dyDescent="0.3">
      <c r="A4100" s="2">
        <v>265</v>
      </c>
      <c r="B4100" s="2" t="s">
        <v>7898</v>
      </c>
      <c r="C4100" s="2" t="s">
        <v>22</v>
      </c>
      <c r="D4100" s="2" t="s">
        <v>7923</v>
      </c>
      <c r="E4100" s="2">
        <v>6</v>
      </c>
      <c r="F4100" s="2" t="s">
        <v>22</v>
      </c>
      <c r="G4100" s="2">
        <v>2007</v>
      </c>
      <c r="H4100" s="3">
        <v>1.204537270435722E-2</v>
      </c>
      <c r="I4100" s="2">
        <v>166620</v>
      </c>
      <c r="J4100" s="2" t="s">
        <v>14741</v>
      </c>
      <c r="K4100" s="2" t="s">
        <v>14778</v>
      </c>
      <c r="L4100" s="2" t="s">
        <v>3521</v>
      </c>
      <c r="M4100" s="2" t="s">
        <v>14757</v>
      </c>
      <c r="N4100" s="1" t="str">
        <f t="shared" si="64"/>
        <v>CHIPLUN62014</v>
      </c>
    </row>
    <row r="4101" spans="1:14" x14ac:dyDescent="0.3">
      <c r="A4101" s="2">
        <v>265</v>
      </c>
      <c r="B4101" s="2" t="s">
        <v>7898</v>
      </c>
      <c r="C4101" s="2" t="s">
        <v>7278</v>
      </c>
      <c r="D4101" s="2" t="s">
        <v>1018</v>
      </c>
      <c r="E4101" s="2">
        <v>7</v>
      </c>
      <c r="F4101" s="2" t="s">
        <v>11</v>
      </c>
      <c r="G4101" s="2">
        <v>1585</v>
      </c>
      <c r="H4101" s="3">
        <v>9.5126635457928217E-3</v>
      </c>
      <c r="I4101" s="2">
        <v>166620</v>
      </c>
      <c r="J4101" s="2" t="s">
        <v>14741</v>
      </c>
      <c r="K4101" s="2" t="s">
        <v>14778</v>
      </c>
      <c r="L4101" s="2" t="s">
        <v>3521</v>
      </c>
      <c r="M4101" s="2" t="s">
        <v>14757</v>
      </c>
      <c r="N4101" s="1" t="str">
        <f t="shared" si="64"/>
        <v>CHIPLUN72014</v>
      </c>
    </row>
    <row r="4102" spans="1:14" x14ac:dyDescent="0.3">
      <c r="A4102" s="2">
        <v>265</v>
      </c>
      <c r="B4102" s="2" t="s">
        <v>7898</v>
      </c>
      <c r="C4102" s="2" t="s">
        <v>7279</v>
      </c>
      <c r="D4102" s="2" t="s">
        <v>1018</v>
      </c>
      <c r="E4102" s="2">
        <v>8</v>
      </c>
      <c r="F4102" s="2" t="s">
        <v>3797</v>
      </c>
      <c r="G4102" s="2">
        <v>988</v>
      </c>
      <c r="H4102" s="3">
        <v>5.9296603048853676E-3</v>
      </c>
      <c r="I4102" s="2">
        <v>166620</v>
      </c>
      <c r="J4102" s="2" t="s">
        <v>14741</v>
      </c>
      <c r="K4102" s="2" t="s">
        <v>14778</v>
      </c>
      <c r="L4102" s="2" t="s">
        <v>3521</v>
      </c>
      <c r="M4102" s="2" t="s">
        <v>14757</v>
      </c>
      <c r="N4102" s="1" t="str">
        <f t="shared" si="64"/>
        <v>CHIPLUN82014</v>
      </c>
    </row>
    <row r="4103" spans="1:14" x14ac:dyDescent="0.3">
      <c r="A4103" s="2">
        <v>265</v>
      </c>
      <c r="B4103" s="2" t="s">
        <v>7898</v>
      </c>
      <c r="C4103" s="2" t="s">
        <v>7280</v>
      </c>
      <c r="D4103" s="2" t="s">
        <v>1018</v>
      </c>
      <c r="E4103" s="2">
        <v>9</v>
      </c>
      <c r="F4103" s="2" t="s">
        <v>15</v>
      </c>
      <c r="G4103" s="2">
        <v>833</v>
      </c>
      <c r="H4103" s="3">
        <v>4.9993998319529465E-3</v>
      </c>
      <c r="I4103" s="2">
        <v>166620</v>
      </c>
      <c r="J4103" s="2" t="s">
        <v>14741</v>
      </c>
      <c r="K4103" s="2" t="s">
        <v>14778</v>
      </c>
      <c r="L4103" s="2" t="s">
        <v>3521</v>
      </c>
      <c r="M4103" s="2" t="s">
        <v>14757</v>
      </c>
      <c r="N4103" s="1" t="str">
        <f t="shared" si="64"/>
        <v>CHIPLUN92014</v>
      </c>
    </row>
    <row r="4104" spans="1:14" x14ac:dyDescent="0.3">
      <c r="A4104" s="2">
        <v>265</v>
      </c>
      <c r="B4104" s="2" t="s">
        <v>7898</v>
      </c>
      <c r="C4104" s="2" t="s">
        <v>7281</v>
      </c>
      <c r="D4104" s="2" t="s">
        <v>1018</v>
      </c>
      <c r="E4104" s="2">
        <v>10</v>
      </c>
      <c r="F4104" s="2" t="s">
        <v>19</v>
      </c>
      <c r="G4104" s="2">
        <v>703</v>
      </c>
      <c r="H4104" s="3">
        <v>4.2191813707838192E-3</v>
      </c>
      <c r="I4104" s="2">
        <v>166620</v>
      </c>
      <c r="J4104" s="2" t="s">
        <v>14741</v>
      </c>
      <c r="K4104" s="2" t="s">
        <v>14778</v>
      </c>
      <c r="L4104" s="2" t="s">
        <v>3521</v>
      </c>
      <c r="M4104" s="2" t="s">
        <v>14757</v>
      </c>
      <c r="N4104" s="1" t="str">
        <f t="shared" si="64"/>
        <v>CHIPLUN102014</v>
      </c>
    </row>
    <row r="4105" spans="1:14" x14ac:dyDescent="0.3">
      <c r="A4105" s="2">
        <v>265</v>
      </c>
      <c r="B4105" s="2" t="s">
        <v>7898</v>
      </c>
      <c r="C4105" s="2" t="s">
        <v>7282</v>
      </c>
      <c r="D4105" s="2" t="s">
        <v>1018</v>
      </c>
      <c r="E4105" s="2">
        <v>11</v>
      </c>
      <c r="F4105" s="2" t="s">
        <v>5703</v>
      </c>
      <c r="G4105" s="2">
        <v>534</v>
      </c>
      <c r="H4105" s="3">
        <v>3.204897371263954E-3</v>
      </c>
      <c r="I4105" s="2">
        <v>166620</v>
      </c>
      <c r="J4105" s="2" t="s">
        <v>14741</v>
      </c>
      <c r="K4105" s="2" t="s">
        <v>14778</v>
      </c>
      <c r="L4105" s="2" t="s">
        <v>3521</v>
      </c>
      <c r="M4105" s="2" t="s">
        <v>14757</v>
      </c>
      <c r="N4105" s="1" t="str">
        <f t="shared" si="64"/>
        <v>CHIPLUN112014</v>
      </c>
    </row>
    <row r="4106" spans="1:14" x14ac:dyDescent="0.3">
      <c r="A4106" s="2">
        <v>266</v>
      </c>
      <c r="B4106" s="2" t="s">
        <v>7899</v>
      </c>
      <c r="C4106" s="2" t="s">
        <v>7283</v>
      </c>
      <c r="D4106" s="2" t="s">
        <v>1018</v>
      </c>
      <c r="E4106" s="2">
        <v>1</v>
      </c>
      <c r="F4106" s="2" t="s">
        <v>103</v>
      </c>
      <c r="G4106" s="2">
        <v>93436</v>
      </c>
      <c r="H4106" s="3">
        <v>0.53503286836620167</v>
      </c>
      <c r="I4106" s="2">
        <v>174636</v>
      </c>
      <c r="J4106" s="2" t="s">
        <v>14741</v>
      </c>
      <c r="K4106" s="2" t="s">
        <v>14778</v>
      </c>
      <c r="L4106" s="2" t="s">
        <v>3521</v>
      </c>
      <c r="M4106" s="2" t="s">
        <v>14757</v>
      </c>
      <c r="N4106" s="1" t="str">
        <f t="shared" si="64"/>
        <v>RATNAGIRI12014</v>
      </c>
    </row>
    <row r="4107" spans="1:14" x14ac:dyDescent="0.3">
      <c r="A4107" s="2">
        <v>266</v>
      </c>
      <c r="B4107" s="2" t="s">
        <v>7899</v>
      </c>
      <c r="C4107" s="2" t="s">
        <v>7284</v>
      </c>
      <c r="D4107" s="2" t="s">
        <v>1018</v>
      </c>
      <c r="E4107" s="2">
        <v>2</v>
      </c>
      <c r="F4107" s="2" t="s">
        <v>9</v>
      </c>
      <c r="G4107" s="2">
        <v>54148</v>
      </c>
      <c r="H4107" s="3">
        <v>0.31006207196683389</v>
      </c>
      <c r="I4107" s="2">
        <v>174636</v>
      </c>
      <c r="J4107" s="2" t="s">
        <v>14741</v>
      </c>
      <c r="K4107" s="2" t="s">
        <v>14778</v>
      </c>
      <c r="L4107" s="2" t="s">
        <v>3521</v>
      </c>
      <c r="M4107" s="2" t="s">
        <v>14757</v>
      </c>
      <c r="N4107" s="1" t="str">
        <f t="shared" si="64"/>
        <v>RATNAGIRI22014</v>
      </c>
    </row>
    <row r="4108" spans="1:14" x14ac:dyDescent="0.3">
      <c r="A4108" s="2">
        <v>266</v>
      </c>
      <c r="B4108" s="2" t="s">
        <v>7899</v>
      </c>
      <c r="C4108" s="2" t="s">
        <v>7285</v>
      </c>
      <c r="D4108" s="2" t="s">
        <v>1018</v>
      </c>
      <c r="E4108" s="2">
        <v>3</v>
      </c>
      <c r="F4108" s="2" t="s">
        <v>51</v>
      </c>
      <c r="G4108" s="2">
        <v>14153</v>
      </c>
      <c r="H4108" s="3">
        <v>8.1042854852378665E-2</v>
      </c>
      <c r="I4108" s="2">
        <v>174636</v>
      </c>
      <c r="J4108" s="2" t="s">
        <v>14741</v>
      </c>
      <c r="K4108" s="2" t="s">
        <v>14778</v>
      </c>
      <c r="L4108" s="2" t="s">
        <v>3521</v>
      </c>
      <c r="M4108" s="2" t="s">
        <v>14757</v>
      </c>
      <c r="N4108" s="1" t="str">
        <f t="shared" si="64"/>
        <v>RATNAGIRI32014</v>
      </c>
    </row>
    <row r="4109" spans="1:14" x14ac:dyDescent="0.3">
      <c r="A4109" s="2">
        <v>266</v>
      </c>
      <c r="B4109" s="2" t="s">
        <v>7899</v>
      </c>
      <c r="C4109" s="2" t="s">
        <v>7286</v>
      </c>
      <c r="D4109" s="2" t="s">
        <v>1018</v>
      </c>
      <c r="E4109" s="2">
        <v>4</v>
      </c>
      <c r="F4109" s="2" t="s">
        <v>7</v>
      </c>
      <c r="G4109" s="2">
        <v>5026</v>
      </c>
      <c r="H4109" s="3">
        <v>2.8779862113195446E-2</v>
      </c>
      <c r="I4109" s="2">
        <v>174636</v>
      </c>
      <c r="J4109" s="2" t="s">
        <v>14741</v>
      </c>
      <c r="K4109" s="2" t="s">
        <v>14778</v>
      </c>
      <c r="L4109" s="2" t="s">
        <v>3521</v>
      </c>
      <c r="M4109" s="2" t="s">
        <v>14757</v>
      </c>
      <c r="N4109" s="1" t="str">
        <f t="shared" si="64"/>
        <v>RATNAGIRI42014</v>
      </c>
    </row>
    <row r="4110" spans="1:14" x14ac:dyDescent="0.3">
      <c r="A4110" s="2">
        <v>266</v>
      </c>
      <c r="B4110" s="2" t="s">
        <v>7899</v>
      </c>
      <c r="C4110" s="2" t="s">
        <v>22</v>
      </c>
      <c r="D4110" s="2" t="s">
        <v>7923</v>
      </c>
      <c r="E4110" s="2">
        <v>5</v>
      </c>
      <c r="F4110" s="2" t="s">
        <v>22</v>
      </c>
      <c r="G4110" s="2">
        <v>2704</v>
      </c>
      <c r="H4110" s="3">
        <v>1.5483634531253579E-2</v>
      </c>
      <c r="I4110" s="2">
        <v>174636</v>
      </c>
      <c r="J4110" s="2" t="s">
        <v>14741</v>
      </c>
      <c r="K4110" s="2" t="s">
        <v>14778</v>
      </c>
      <c r="L4110" s="2" t="s">
        <v>3521</v>
      </c>
      <c r="M4110" s="2" t="s">
        <v>14757</v>
      </c>
      <c r="N4110" s="1" t="str">
        <f t="shared" si="64"/>
        <v>RATNAGIRI52014</v>
      </c>
    </row>
    <row r="4111" spans="1:14" x14ac:dyDescent="0.3">
      <c r="A4111" s="2">
        <v>266</v>
      </c>
      <c r="B4111" s="2" t="s">
        <v>7899</v>
      </c>
      <c r="C4111" s="2" t="s">
        <v>7287</v>
      </c>
      <c r="D4111" s="2" t="s">
        <v>1018</v>
      </c>
      <c r="E4111" s="2">
        <v>6</v>
      </c>
      <c r="F4111" s="2" t="s">
        <v>19</v>
      </c>
      <c r="G4111" s="2">
        <v>1634</v>
      </c>
      <c r="H4111" s="3">
        <v>9.3566045946998321E-3</v>
      </c>
      <c r="I4111" s="2">
        <v>174636</v>
      </c>
      <c r="J4111" s="2" t="s">
        <v>14741</v>
      </c>
      <c r="K4111" s="2" t="s">
        <v>14778</v>
      </c>
      <c r="L4111" s="2" t="s">
        <v>3521</v>
      </c>
      <c r="M4111" s="2" t="s">
        <v>14757</v>
      </c>
      <c r="N4111" s="1" t="str">
        <f t="shared" si="64"/>
        <v>RATNAGIRI62014</v>
      </c>
    </row>
    <row r="4112" spans="1:14" x14ac:dyDescent="0.3">
      <c r="A4112" s="2">
        <v>266</v>
      </c>
      <c r="B4112" s="2" t="s">
        <v>7899</v>
      </c>
      <c r="C4112" s="2" t="s">
        <v>7288</v>
      </c>
      <c r="D4112" s="2" t="s">
        <v>1018</v>
      </c>
      <c r="E4112" s="2">
        <v>7</v>
      </c>
      <c r="F4112" s="2" t="s">
        <v>11</v>
      </c>
      <c r="G4112" s="2">
        <v>1406</v>
      </c>
      <c r="H4112" s="3">
        <v>8.0510318605556703E-3</v>
      </c>
      <c r="I4112" s="2">
        <v>174636</v>
      </c>
      <c r="J4112" s="2" t="s">
        <v>14741</v>
      </c>
      <c r="K4112" s="2" t="s">
        <v>14778</v>
      </c>
      <c r="L4112" s="2" t="s">
        <v>3521</v>
      </c>
      <c r="M4112" s="2" t="s">
        <v>14757</v>
      </c>
      <c r="N4112" s="1" t="str">
        <f t="shared" si="64"/>
        <v>RATNAGIRI72014</v>
      </c>
    </row>
    <row r="4113" spans="1:14" x14ac:dyDescent="0.3">
      <c r="A4113" s="2">
        <v>266</v>
      </c>
      <c r="B4113" s="2" t="s">
        <v>7899</v>
      </c>
      <c r="C4113" s="2" t="s">
        <v>7289</v>
      </c>
      <c r="D4113" s="2" t="s">
        <v>1018</v>
      </c>
      <c r="E4113" s="2">
        <v>8</v>
      </c>
      <c r="F4113" s="2" t="s">
        <v>19</v>
      </c>
      <c r="G4113" s="2">
        <v>653</v>
      </c>
      <c r="H4113" s="3">
        <v>3.7392061201585009E-3</v>
      </c>
      <c r="I4113" s="2">
        <v>174636</v>
      </c>
      <c r="J4113" s="2" t="s">
        <v>14741</v>
      </c>
      <c r="K4113" s="2" t="s">
        <v>14778</v>
      </c>
      <c r="L4113" s="2" t="s">
        <v>3521</v>
      </c>
      <c r="M4113" s="2" t="s">
        <v>14757</v>
      </c>
      <c r="N4113" s="1" t="str">
        <f t="shared" si="64"/>
        <v>RATNAGIRI82014</v>
      </c>
    </row>
    <row r="4114" spans="1:14" x14ac:dyDescent="0.3">
      <c r="A4114" s="2">
        <v>266</v>
      </c>
      <c r="B4114" s="2" t="s">
        <v>7899</v>
      </c>
      <c r="C4114" s="2" t="s">
        <v>7290</v>
      </c>
      <c r="D4114" s="2" t="s">
        <v>1018</v>
      </c>
      <c r="E4114" s="2">
        <v>9</v>
      </c>
      <c r="F4114" s="2" t="s">
        <v>15</v>
      </c>
      <c r="G4114" s="2">
        <v>559</v>
      </c>
      <c r="H4114" s="3">
        <v>3.2009436771341534E-3</v>
      </c>
      <c r="I4114" s="2">
        <v>174636</v>
      </c>
      <c r="J4114" s="2" t="s">
        <v>14741</v>
      </c>
      <c r="K4114" s="2" t="s">
        <v>14778</v>
      </c>
      <c r="L4114" s="2" t="s">
        <v>3521</v>
      </c>
      <c r="M4114" s="2" t="s">
        <v>14757</v>
      </c>
      <c r="N4114" s="1" t="str">
        <f t="shared" si="64"/>
        <v>RATNAGIRI92014</v>
      </c>
    </row>
    <row r="4115" spans="1:14" x14ac:dyDescent="0.3">
      <c r="A4115" s="2">
        <v>266</v>
      </c>
      <c r="B4115" s="2" t="s">
        <v>7899</v>
      </c>
      <c r="C4115" s="2" t="s">
        <v>7291</v>
      </c>
      <c r="D4115" s="2" t="s">
        <v>1018</v>
      </c>
      <c r="E4115" s="2">
        <v>10</v>
      </c>
      <c r="F4115" s="2" t="s">
        <v>19</v>
      </c>
      <c r="G4115" s="2">
        <v>394</v>
      </c>
      <c r="H4115" s="3">
        <v>2.2561213037403513E-3</v>
      </c>
      <c r="I4115" s="2">
        <v>174636</v>
      </c>
      <c r="J4115" s="2" t="s">
        <v>14741</v>
      </c>
      <c r="K4115" s="2" t="s">
        <v>14778</v>
      </c>
      <c r="L4115" s="2" t="s">
        <v>3521</v>
      </c>
      <c r="M4115" s="2" t="s">
        <v>14757</v>
      </c>
      <c r="N4115" s="1" t="str">
        <f t="shared" si="64"/>
        <v>RATNAGIRI102014</v>
      </c>
    </row>
    <row r="4116" spans="1:14" x14ac:dyDescent="0.3">
      <c r="A4116" s="2">
        <v>266</v>
      </c>
      <c r="B4116" s="2" t="s">
        <v>7899</v>
      </c>
      <c r="C4116" s="2" t="s">
        <v>7292</v>
      </c>
      <c r="D4116" s="2" t="s">
        <v>1018</v>
      </c>
      <c r="E4116" s="2">
        <v>11</v>
      </c>
      <c r="F4116" s="2" t="s">
        <v>19</v>
      </c>
      <c r="G4116" s="2">
        <v>294</v>
      </c>
      <c r="H4116" s="3">
        <v>1.6835016835016834E-3</v>
      </c>
      <c r="I4116" s="2">
        <v>174636</v>
      </c>
      <c r="J4116" s="2" t="s">
        <v>14741</v>
      </c>
      <c r="K4116" s="2" t="s">
        <v>14778</v>
      </c>
      <c r="L4116" s="2" t="s">
        <v>3521</v>
      </c>
      <c r="M4116" s="2" t="s">
        <v>14757</v>
      </c>
      <c r="N4116" s="1" t="str">
        <f t="shared" si="64"/>
        <v>RATNAGIRI112014</v>
      </c>
    </row>
    <row r="4117" spans="1:14" x14ac:dyDescent="0.3">
      <c r="A4117" s="2">
        <v>266</v>
      </c>
      <c r="B4117" s="2" t="s">
        <v>7899</v>
      </c>
      <c r="C4117" s="2" t="s">
        <v>7293</v>
      </c>
      <c r="D4117" s="2" t="s">
        <v>1018</v>
      </c>
      <c r="E4117" s="2">
        <v>12</v>
      </c>
      <c r="F4117" s="2" t="s">
        <v>19</v>
      </c>
      <c r="G4117" s="2">
        <v>229</v>
      </c>
      <c r="H4117" s="3">
        <v>1.3112989303465494E-3</v>
      </c>
      <c r="I4117" s="2">
        <v>174636</v>
      </c>
      <c r="J4117" s="2" t="s">
        <v>14741</v>
      </c>
      <c r="K4117" s="2" t="s">
        <v>14778</v>
      </c>
      <c r="L4117" s="2" t="s">
        <v>3521</v>
      </c>
      <c r="M4117" s="2" t="s">
        <v>14757</v>
      </c>
      <c r="N4117" s="1" t="str">
        <f t="shared" si="64"/>
        <v>RATNAGIRI122014</v>
      </c>
    </row>
    <row r="4118" spans="1:14" x14ac:dyDescent="0.3">
      <c r="A4118" s="2">
        <v>267</v>
      </c>
      <c r="B4118" s="2" t="s">
        <v>7900</v>
      </c>
      <c r="C4118" s="2" t="s">
        <v>7294</v>
      </c>
      <c r="D4118" s="2" t="s">
        <v>1018</v>
      </c>
      <c r="E4118" s="2">
        <v>1</v>
      </c>
      <c r="F4118" s="2" t="s">
        <v>103</v>
      </c>
      <c r="G4118" s="2">
        <v>76002</v>
      </c>
      <c r="H4118" s="3">
        <v>0.53309671943717696</v>
      </c>
      <c r="I4118" s="2">
        <v>142567</v>
      </c>
      <c r="J4118" s="2" t="s">
        <v>14741</v>
      </c>
      <c r="K4118" s="2" t="s">
        <v>14778</v>
      </c>
      <c r="L4118" s="2" t="s">
        <v>3521</v>
      </c>
      <c r="M4118" s="2" t="s">
        <v>14757</v>
      </c>
      <c r="N4118" s="1" t="str">
        <f t="shared" si="64"/>
        <v>RAJAPUR12014</v>
      </c>
    </row>
    <row r="4119" spans="1:14" x14ac:dyDescent="0.3">
      <c r="A4119" s="2">
        <v>267</v>
      </c>
      <c r="B4119" s="2" t="s">
        <v>7900</v>
      </c>
      <c r="C4119" s="2" t="s">
        <v>7295</v>
      </c>
      <c r="D4119" s="2" t="s">
        <v>1018</v>
      </c>
      <c r="E4119" s="2">
        <v>2</v>
      </c>
      <c r="F4119" s="2" t="s">
        <v>7</v>
      </c>
      <c r="G4119" s="2">
        <v>37127</v>
      </c>
      <c r="H4119" s="3">
        <v>0.26041790877271737</v>
      </c>
      <c r="I4119" s="2">
        <v>142567</v>
      </c>
      <c r="J4119" s="2" t="s">
        <v>14741</v>
      </c>
      <c r="K4119" s="2" t="s">
        <v>14778</v>
      </c>
      <c r="L4119" s="2" t="s">
        <v>3521</v>
      </c>
      <c r="M4119" s="2" t="s">
        <v>14757</v>
      </c>
      <c r="N4119" s="1" t="str">
        <f t="shared" si="64"/>
        <v>RAJAPUR22014</v>
      </c>
    </row>
    <row r="4120" spans="1:14" x14ac:dyDescent="0.3">
      <c r="A4120" s="2">
        <v>267</v>
      </c>
      <c r="B4120" s="2" t="s">
        <v>7900</v>
      </c>
      <c r="C4120" s="2" t="s">
        <v>7296</v>
      </c>
      <c r="D4120" s="2" t="s">
        <v>1018</v>
      </c>
      <c r="E4120" s="2">
        <v>3</v>
      </c>
      <c r="F4120" s="2" t="s">
        <v>51</v>
      </c>
      <c r="G4120" s="2">
        <v>11884</v>
      </c>
      <c r="H4120" s="3">
        <v>8.3357298673606098E-2</v>
      </c>
      <c r="I4120" s="2">
        <v>142567</v>
      </c>
      <c r="J4120" s="2" t="s">
        <v>14741</v>
      </c>
      <c r="K4120" s="2" t="s">
        <v>14778</v>
      </c>
      <c r="L4120" s="2" t="s">
        <v>3521</v>
      </c>
      <c r="M4120" s="2" t="s">
        <v>14757</v>
      </c>
      <c r="N4120" s="1" t="str">
        <f t="shared" si="64"/>
        <v>RAJAPUR32014</v>
      </c>
    </row>
    <row r="4121" spans="1:14" x14ac:dyDescent="0.3">
      <c r="A4121" s="2">
        <v>267</v>
      </c>
      <c r="B4121" s="2" t="s">
        <v>7900</v>
      </c>
      <c r="C4121" s="2" t="s">
        <v>7297</v>
      </c>
      <c r="D4121" s="2" t="s">
        <v>1018</v>
      </c>
      <c r="E4121" s="2">
        <v>4</v>
      </c>
      <c r="F4121" s="2" t="s">
        <v>9</v>
      </c>
      <c r="G4121" s="2">
        <v>9917</v>
      </c>
      <c r="H4121" s="3">
        <v>6.9560276922429456E-2</v>
      </c>
      <c r="I4121" s="2">
        <v>142567</v>
      </c>
      <c r="J4121" s="2" t="s">
        <v>14741</v>
      </c>
      <c r="K4121" s="2" t="s">
        <v>14778</v>
      </c>
      <c r="L4121" s="2" t="s">
        <v>3521</v>
      </c>
      <c r="M4121" s="2" t="s">
        <v>14757</v>
      </c>
      <c r="N4121" s="1" t="str">
        <f t="shared" si="64"/>
        <v>RAJAPUR42014</v>
      </c>
    </row>
    <row r="4122" spans="1:14" x14ac:dyDescent="0.3">
      <c r="A4122" s="2">
        <v>267</v>
      </c>
      <c r="B4122" s="2" t="s">
        <v>7900</v>
      </c>
      <c r="C4122" s="2" t="s">
        <v>7298</v>
      </c>
      <c r="D4122" s="2" t="s">
        <v>1018</v>
      </c>
      <c r="E4122" s="2">
        <v>5</v>
      </c>
      <c r="F4122" s="2" t="s">
        <v>11</v>
      </c>
      <c r="G4122" s="2">
        <v>2188</v>
      </c>
      <c r="H4122" s="3">
        <v>1.5347170102478134E-2</v>
      </c>
      <c r="I4122" s="2">
        <v>142567</v>
      </c>
      <c r="J4122" s="2" t="s">
        <v>14741</v>
      </c>
      <c r="K4122" s="2" t="s">
        <v>14778</v>
      </c>
      <c r="L4122" s="2" t="s">
        <v>3521</v>
      </c>
      <c r="M4122" s="2" t="s">
        <v>14757</v>
      </c>
      <c r="N4122" s="1" t="str">
        <f t="shared" si="64"/>
        <v>RAJAPUR52014</v>
      </c>
    </row>
    <row r="4123" spans="1:14" x14ac:dyDescent="0.3">
      <c r="A4123" s="2">
        <v>267</v>
      </c>
      <c r="B4123" s="2" t="s">
        <v>7900</v>
      </c>
      <c r="C4123" s="2" t="s">
        <v>22</v>
      </c>
      <c r="D4123" s="2" t="s">
        <v>7923</v>
      </c>
      <c r="E4123" s="2">
        <v>6</v>
      </c>
      <c r="F4123" s="2" t="s">
        <v>22</v>
      </c>
      <c r="G4123" s="2">
        <v>1931</v>
      </c>
      <c r="H4123" s="3">
        <v>1.3544508897570967E-2</v>
      </c>
      <c r="I4123" s="2">
        <v>142567</v>
      </c>
      <c r="J4123" s="2" t="s">
        <v>14741</v>
      </c>
      <c r="K4123" s="2" t="s">
        <v>14778</v>
      </c>
      <c r="L4123" s="2" t="s">
        <v>3521</v>
      </c>
      <c r="M4123" s="2" t="s">
        <v>14757</v>
      </c>
      <c r="N4123" s="1" t="str">
        <f t="shared" si="64"/>
        <v>RAJAPUR62014</v>
      </c>
    </row>
    <row r="4124" spans="1:14" x14ac:dyDescent="0.3">
      <c r="A4124" s="2">
        <v>267</v>
      </c>
      <c r="B4124" s="2" t="s">
        <v>7900</v>
      </c>
      <c r="C4124" s="2" t="s">
        <v>7299</v>
      </c>
      <c r="D4124" s="2" t="s">
        <v>1020</v>
      </c>
      <c r="E4124" s="2">
        <v>7</v>
      </c>
      <c r="F4124" s="2" t="s">
        <v>981</v>
      </c>
      <c r="G4124" s="2">
        <v>1875</v>
      </c>
      <c r="H4124" s="3">
        <v>1.3151711125295475E-2</v>
      </c>
      <c r="I4124" s="2">
        <v>142567</v>
      </c>
      <c r="J4124" s="2" t="s">
        <v>14741</v>
      </c>
      <c r="K4124" s="2" t="s">
        <v>14778</v>
      </c>
      <c r="L4124" s="2" t="s">
        <v>3521</v>
      </c>
      <c r="M4124" s="2" t="s">
        <v>14757</v>
      </c>
      <c r="N4124" s="1" t="str">
        <f t="shared" si="64"/>
        <v>RAJAPUR72014</v>
      </c>
    </row>
    <row r="4125" spans="1:14" x14ac:dyDescent="0.3">
      <c r="A4125" s="2">
        <v>267</v>
      </c>
      <c r="B4125" s="2" t="s">
        <v>7900</v>
      </c>
      <c r="C4125" s="2" t="s">
        <v>7300</v>
      </c>
      <c r="D4125" s="2" t="s">
        <v>1018</v>
      </c>
      <c r="E4125" s="2">
        <v>8</v>
      </c>
      <c r="F4125" s="2" t="s">
        <v>15</v>
      </c>
      <c r="G4125" s="2">
        <v>891</v>
      </c>
      <c r="H4125" s="3">
        <v>6.2496931267404096E-3</v>
      </c>
      <c r="I4125" s="2">
        <v>142567</v>
      </c>
      <c r="J4125" s="2" t="s">
        <v>14741</v>
      </c>
      <c r="K4125" s="2" t="s">
        <v>14778</v>
      </c>
      <c r="L4125" s="2" t="s">
        <v>3521</v>
      </c>
      <c r="M4125" s="2" t="s">
        <v>14757</v>
      </c>
      <c r="N4125" s="1" t="str">
        <f t="shared" si="64"/>
        <v>RAJAPUR82014</v>
      </c>
    </row>
    <row r="4126" spans="1:14" x14ac:dyDescent="0.3">
      <c r="A4126" s="2">
        <v>267</v>
      </c>
      <c r="B4126" s="2" t="s">
        <v>7900</v>
      </c>
      <c r="C4126" s="2" t="s">
        <v>7301</v>
      </c>
      <c r="D4126" s="2" t="s">
        <v>1018</v>
      </c>
      <c r="E4126" s="2">
        <v>9</v>
      </c>
      <c r="F4126" s="2" t="s">
        <v>19</v>
      </c>
      <c r="G4126" s="2">
        <v>752</v>
      </c>
      <c r="H4126" s="3">
        <v>5.2747129419851721E-3</v>
      </c>
      <c r="I4126" s="2">
        <v>142567</v>
      </c>
      <c r="J4126" s="2" t="s">
        <v>14741</v>
      </c>
      <c r="K4126" s="2" t="s">
        <v>14778</v>
      </c>
      <c r="L4126" s="2" t="s">
        <v>3521</v>
      </c>
      <c r="M4126" s="2" t="s">
        <v>14757</v>
      </c>
      <c r="N4126" s="1" t="str">
        <f t="shared" si="64"/>
        <v>RAJAPUR92014</v>
      </c>
    </row>
    <row r="4127" spans="1:14" x14ac:dyDescent="0.3">
      <c r="A4127" s="2">
        <v>268</v>
      </c>
      <c r="B4127" s="2" t="s">
        <v>7901</v>
      </c>
      <c r="C4127" s="2" t="s">
        <v>7302</v>
      </c>
      <c r="D4127" s="2" t="s">
        <v>1018</v>
      </c>
      <c r="E4127" s="2">
        <v>1</v>
      </c>
      <c r="F4127" s="2" t="s">
        <v>7</v>
      </c>
      <c r="G4127" s="2">
        <v>74519</v>
      </c>
      <c r="H4127" s="3">
        <v>0.479095543940183</v>
      </c>
      <c r="I4127" s="2">
        <v>155541</v>
      </c>
      <c r="J4127" s="2" t="s">
        <v>14741</v>
      </c>
      <c r="K4127" s="2" t="s">
        <v>14778</v>
      </c>
      <c r="L4127" s="2" t="s">
        <v>14779</v>
      </c>
      <c r="M4127" s="2" t="s">
        <v>14757</v>
      </c>
      <c r="N4127" s="1" t="str">
        <f t="shared" si="64"/>
        <v>KANKAVLI12014</v>
      </c>
    </row>
    <row r="4128" spans="1:14" x14ac:dyDescent="0.3">
      <c r="A4128" s="2">
        <v>268</v>
      </c>
      <c r="B4128" s="2" t="s">
        <v>7901</v>
      </c>
      <c r="C4128" s="2" t="s">
        <v>7303</v>
      </c>
      <c r="D4128" s="2" t="s">
        <v>1018</v>
      </c>
      <c r="E4128" s="2">
        <v>2</v>
      </c>
      <c r="F4128" s="2" t="s">
        <v>9</v>
      </c>
      <c r="G4128" s="2">
        <v>48564</v>
      </c>
      <c r="H4128" s="3">
        <v>0.31222635832352885</v>
      </c>
      <c r="I4128" s="2">
        <v>155541</v>
      </c>
      <c r="J4128" s="2" t="s">
        <v>14741</v>
      </c>
      <c r="K4128" s="2" t="s">
        <v>14778</v>
      </c>
      <c r="L4128" s="2" t="s">
        <v>14779</v>
      </c>
      <c r="M4128" s="2" t="s">
        <v>14757</v>
      </c>
      <c r="N4128" s="1" t="str">
        <f t="shared" si="64"/>
        <v>KANKAVLI22014</v>
      </c>
    </row>
    <row r="4129" spans="1:14" x14ac:dyDescent="0.3">
      <c r="A4129" s="2">
        <v>268</v>
      </c>
      <c r="B4129" s="2" t="s">
        <v>7901</v>
      </c>
      <c r="C4129" s="2" t="s">
        <v>7304</v>
      </c>
      <c r="D4129" s="2" t="s">
        <v>1018</v>
      </c>
      <c r="E4129" s="2">
        <v>3</v>
      </c>
      <c r="F4129" s="2" t="s">
        <v>103</v>
      </c>
      <c r="G4129" s="2">
        <v>12842</v>
      </c>
      <c r="H4129" s="3">
        <v>8.2563439864730206E-2</v>
      </c>
      <c r="I4129" s="2">
        <v>155541</v>
      </c>
      <c r="J4129" s="2" t="s">
        <v>14741</v>
      </c>
      <c r="K4129" s="2" t="s">
        <v>14778</v>
      </c>
      <c r="L4129" s="2" t="s">
        <v>14779</v>
      </c>
      <c r="M4129" s="2" t="s">
        <v>14757</v>
      </c>
      <c r="N4129" s="1" t="str">
        <f t="shared" si="64"/>
        <v>KANKAVLI32014</v>
      </c>
    </row>
    <row r="4130" spans="1:14" x14ac:dyDescent="0.3">
      <c r="A4130" s="2">
        <v>268</v>
      </c>
      <c r="B4130" s="2" t="s">
        <v>7901</v>
      </c>
      <c r="C4130" s="2" t="s">
        <v>7305</v>
      </c>
      <c r="D4130" s="2" t="s">
        <v>1018</v>
      </c>
      <c r="E4130" s="2">
        <v>4</v>
      </c>
      <c r="F4130" s="2" t="s">
        <v>51</v>
      </c>
      <c r="G4130" s="2">
        <v>8192</v>
      </c>
      <c r="H4130" s="3">
        <v>5.2667785342771362E-2</v>
      </c>
      <c r="I4130" s="2">
        <v>155541</v>
      </c>
      <c r="J4130" s="2" t="s">
        <v>14741</v>
      </c>
      <c r="K4130" s="2" t="s">
        <v>14778</v>
      </c>
      <c r="L4130" s="2" t="s">
        <v>14779</v>
      </c>
      <c r="M4130" s="2" t="s">
        <v>14757</v>
      </c>
      <c r="N4130" s="1" t="str">
        <f t="shared" si="64"/>
        <v>KANKAVLI42014</v>
      </c>
    </row>
    <row r="4131" spans="1:14" x14ac:dyDescent="0.3">
      <c r="A4131" s="2">
        <v>268</v>
      </c>
      <c r="B4131" s="2" t="s">
        <v>7901</v>
      </c>
      <c r="C4131" s="2" t="s">
        <v>7306</v>
      </c>
      <c r="D4131" s="2" t="s">
        <v>1018</v>
      </c>
      <c r="E4131" s="2">
        <v>5</v>
      </c>
      <c r="F4131" s="2" t="s">
        <v>19</v>
      </c>
      <c r="G4131" s="2">
        <v>7198</v>
      </c>
      <c r="H4131" s="3">
        <v>4.6277187365389189E-2</v>
      </c>
      <c r="I4131" s="2">
        <v>155541</v>
      </c>
      <c r="J4131" s="2" t="s">
        <v>14741</v>
      </c>
      <c r="K4131" s="2" t="s">
        <v>14778</v>
      </c>
      <c r="L4131" s="2" t="s">
        <v>14779</v>
      </c>
      <c r="M4131" s="2" t="s">
        <v>14757</v>
      </c>
      <c r="N4131" s="1" t="str">
        <f t="shared" si="64"/>
        <v>KANKAVLI52014</v>
      </c>
    </row>
    <row r="4132" spans="1:14" x14ac:dyDescent="0.3">
      <c r="A4132" s="2">
        <v>268</v>
      </c>
      <c r="B4132" s="2" t="s">
        <v>7901</v>
      </c>
      <c r="C4132" s="2" t="s">
        <v>22</v>
      </c>
      <c r="D4132" s="2" t="s">
        <v>7923</v>
      </c>
      <c r="E4132" s="2">
        <v>6</v>
      </c>
      <c r="F4132" s="2" t="s">
        <v>22</v>
      </c>
      <c r="G4132" s="2">
        <v>1375</v>
      </c>
      <c r="H4132" s="3">
        <v>8.8401128962781513E-3</v>
      </c>
      <c r="I4132" s="2">
        <v>155541</v>
      </c>
      <c r="J4132" s="2" t="s">
        <v>14741</v>
      </c>
      <c r="K4132" s="2" t="s">
        <v>14778</v>
      </c>
      <c r="L4132" s="2" t="s">
        <v>14779</v>
      </c>
      <c r="M4132" s="2" t="s">
        <v>14757</v>
      </c>
      <c r="N4132" s="1" t="str">
        <f t="shared" si="64"/>
        <v>KANKAVLI62014</v>
      </c>
    </row>
    <row r="4133" spans="1:14" x14ac:dyDescent="0.3">
      <c r="A4133" s="2">
        <v>268</v>
      </c>
      <c r="B4133" s="2" t="s">
        <v>7901</v>
      </c>
      <c r="C4133" s="2" t="s">
        <v>7307</v>
      </c>
      <c r="D4133" s="2" t="s">
        <v>1018</v>
      </c>
      <c r="E4133" s="2">
        <v>7</v>
      </c>
      <c r="F4133" s="2" t="s">
        <v>693</v>
      </c>
      <c r="G4133" s="2">
        <v>1325</v>
      </c>
      <c r="H4133" s="3">
        <v>8.5186542455044003E-3</v>
      </c>
      <c r="I4133" s="2">
        <v>155541</v>
      </c>
      <c r="J4133" s="2" t="s">
        <v>14741</v>
      </c>
      <c r="K4133" s="2" t="s">
        <v>14778</v>
      </c>
      <c r="L4133" s="2" t="s">
        <v>14779</v>
      </c>
      <c r="M4133" s="2" t="s">
        <v>14757</v>
      </c>
      <c r="N4133" s="1" t="str">
        <f t="shared" si="64"/>
        <v>KANKAVLI72014</v>
      </c>
    </row>
    <row r="4134" spans="1:14" x14ac:dyDescent="0.3">
      <c r="A4134" s="2">
        <v>268</v>
      </c>
      <c r="B4134" s="2" t="s">
        <v>7901</v>
      </c>
      <c r="C4134" s="2" t="s">
        <v>7308</v>
      </c>
      <c r="D4134" s="2" t="s">
        <v>1018</v>
      </c>
      <c r="E4134" s="2">
        <v>8</v>
      </c>
      <c r="F4134" s="2" t="s">
        <v>11</v>
      </c>
      <c r="G4134" s="2">
        <v>827</v>
      </c>
      <c r="H4134" s="3">
        <v>5.3169260837978407E-3</v>
      </c>
      <c r="I4134" s="2">
        <v>155541</v>
      </c>
      <c r="J4134" s="2" t="s">
        <v>14741</v>
      </c>
      <c r="K4134" s="2" t="s">
        <v>14778</v>
      </c>
      <c r="L4134" s="2" t="s">
        <v>14779</v>
      </c>
      <c r="M4134" s="2" t="s">
        <v>14757</v>
      </c>
      <c r="N4134" s="1" t="str">
        <f t="shared" si="64"/>
        <v>KANKAVLI82014</v>
      </c>
    </row>
    <row r="4135" spans="1:14" x14ac:dyDescent="0.3">
      <c r="A4135" s="2">
        <v>268</v>
      </c>
      <c r="B4135" s="2" t="s">
        <v>7901</v>
      </c>
      <c r="C4135" s="2" t="s">
        <v>7309</v>
      </c>
      <c r="D4135" s="2" t="s">
        <v>1018</v>
      </c>
      <c r="E4135" s="2">
        <v>9</v>
      </c>
      <c r="F4135" s="2" t="s">
        <v>19</v>
      </c>
      <c r="G4135" s="2">
        <v>699</v>
      </c>
      <c r="H4135" s="3">
        <v>4.4939919378170386E-3</v>
      </c>
      <c r="I4135" s="2">
        <v>155541</v>
      </c>
      <c r="J4135" s="2" t="s">
        <v>14741</v>
      </c>
      <c r="K4135" s="2" t="s">
        <v>14778</v>
      </c>
      <c r="L4135" s="2" t="s">
        <v>14779</v>
      </c>
      <c r="M4135" s="2" t="s">
        <v>14757</v>
      </c>
      <c r="N4135" s="1" t="str">
        <f t="shared" si="64"/>
        <v>KANKAVLI92014</v>
      </c>
    </row>
    <row r="4136" spans="1:14" x14ac:dyDescent="0.3">
      <c r="A4136" s="2">
        <v>269</v>
      </c>
      <c r="B4136" s="2" t="s">
        <v>7902</v>
      </c>
      <c r="C4136" s="2" t="s">
        <v>7310</v>
      </c>
      <c r="D4136" s="2" t="s">
        <v>1018</v>
      </c>
      <c r="E4136" s="2">
        <v>1</v>
      </c>
      <c r="F4136" s="2" t="s">
        <v>103</v>
      </c>
      <c r="G4136" s="2">
        <v>70211</v>
      </c>
      <c r="H4136" s="3">
        <v>0.49986828896688712</v>
      </c>
      <c r="I4136" s="2">
        <v>140459</v>
      </c>
      <c r="J4136" s="2" t="s">
        <v>14741</v>
      </c>
      <c r="K4136" s="2" t="s">
        <v>14778</v>
      </c>
      <c r="L4136" s="2" t="s">
        <v>14779</v>
      </c>
      <c r="M4136" s="2" t="s">
        <v>14757</v>
      </c>
      <c r="N4136" s="1" t="str">
        <f t="shared" si="64"/>
        <v>KUDAL12014</v>
      </c>
    </row>
    <row r="4137" spans="1:14" x14ac:dyDescent="0.3">
      <c r="A4137" s="2">
        <v>269</v>
      </c>
      <c r="B4137" s="2" t="s">
        <v>7902</v>
      </c>
      <c r="C4137" s="2" t="s">
        <v>3037</v>
      </c>
      <c r="D4137" s="2" t="s">
        <v>1018</v>
      </c>
      <c r="E4137" s="2">
        <v>2</v>
      </c>
      <c r="F4137" s="2" t="s">
        <v>7</v>
      </c>
      <c r="G4137" s="2">
        <v>60008</v>
      </c>
      <c r="H4137" s="3">
        <v>0.42722787432631587</v>
      </c>
      <c r="I4137" s="2">
        <v>140459</v>
      </c>
      <c r="J4137" s="2" t="s">
        <v>14741</v>
      </c>
      <c r="K4137" s="2" t="s">
        <v>14778</v>
      </c>
      <c r="L4137" s="2" t="s">
        <v>14779</v>
      </c>
      <c r="M4137" s="2" t="s">
        <v>14757</v>
      </c>
      <c r="N4137" s="1" t="str">
        <f t="shared" si="64"/>
        <v>KUDAL22014</v>
      </c>
    </row>
    <row r="4138" spans="1:14" x14ac:dyDescent="0.3">
      <c r="A4138" s="2">
        <v>269</v>
      </c>
      <c r="B4138" s="2" t="s">
        <v>7902</v>
      </c>
      <c r="C4138" s="2" t="s">
        <v>7311</v>
      </c>
      <c r="D4138" s="2" t="s">
        <v>1018</v>
      </c>
      <c r="E4138" s="2">
        <v>3</v>
      </c>
      <c r="F4138" s="2" t="s">
        <v>9</v>
      </c>
      <c r="G4138" s="2">
        <v>4798</v>
      </c>
      <c r="H4138" s="3">
        <v>3.4159434425704301E-2</v>
      </c>
      <c r="I4138" s="2">
        <v>140459</v>
      </c>
      <c r="J4138" s="2" t="s">
        <v>14741</v>
      </c>
      <c r="K4138" s="2" t="s">
        <v>14778</v>
      </c>
      <c r="L4138" s="2" t="s">
        <v>14779</v>
      </c>
      <c r="M4138" s="2" t="s">
        <v>14757</v>
      </c>
      <c r="N4138" s="1" t="str">
        <f t="shared" si="64"/>
        <v>KUDAL32014</v>
      </c>
    </row>
    <row r="4139" spans="1:14" x14ac:dyDescent="0.3">
      <c r="A4139" s="2">
        <v>269</v>
      </c>
      <c r="B4139" s="2" t="s">
        <v>7902</v>
      </c>
      <c r="C4139" s="2" t="s">
        <v>7312</v>
      </c>
      <c r="D4139" s="2" t="s">
        <v>1018</v>
      </c>
      <c r="E4139" s="2">
        <v>4</v>
      </c>
      <c r="F4139" s="2" t="s">
        <v>51</v>
      </c>
      <c r="G4139" s="2">
        <v>2687</v>
      </c>
      <c r="H4139" s="3">
        <v>1.9130137620230813E-2</v>
      </c>
      <c r="I4139" s="2">
        <v>140459</v>
      </c>
      <c r="J4139" s="2" t="s">
        <v>14741</v>
      </c>
      <c r="K4139" s="2" t="s">
        <v>14778</v>
      </c>
      <c r="L4139" s="2" t="s">
        <v>14779</v>
      </c>
      <c r="M4139" s="2" t="s">
        <v>14757</v>
      </c>
      <c r="N4139" s="1" t="str">
        <f t="shared" si="64"/>
        <v>KUDAL42014</v>
      </c>
    </row>
    <row r="4140" spans="1:14" x14ac:dyDescent="0.3">
      <c r="A4140" s="2">
        <v>269</v>
      </c>
      <c r="B4140" s="2" t="s">
        <v>7902</v>
      </c>
      <c r="C4140" s="2" t="s">
        <v>7313</v>
      </c>
      <c r="D4140" s="2" t="s">
        <v>1018</v>
      </c>
      <c r="E4140" s="2">
        <v>5</v>
      </c>
      <c r="F4140" s="2" t="s">
        <v>11</v>
      </c>
      <c r="G4140" s="2">
        <v>1066</v>
      </c>
      <c r="H4140" s="3">
        <v>7.5894033134224223E-3</v>
      </c>
      <c r="I4140" s="2">
        <v>140459</v>
      </c>
      <c r="J4140" s="2" t="s">
        <v>14741</v>
      </c>
      <c r="K4140" s="2" t="s">
        <v>14778</v>
      </c>
      <c r="L4140" s="2" t="s">
        <v>14779</v>
      </c>
      <c r="M4140" s="2" t="s">
        <v>14757</v>
      </c>
      <c r="N4140" s="1" t="str">
        <f t="shared" si="64"/>
        <v>KUDAL52014</v>
      </c>
    </row>
    <row r="4141" spans="1:14" x14ac:dyDescent="0.3">
      <c r="A4141" s="2">
        <v>269</v>
      </c>
      <c r="B4141" s="2" t="s">
        <v>7902</v>
      </c>
      <c r="C4141" s="2" t="s">
        <v>22</v>
      </c>
      <c r="D4141" s="2" t="s">
        <v>7923</v>
      </c>
      <c r="E4141" s="2">
        <v>6</v>
      </c>
      <c r="F4141" s="2" t="s">
        <v>22</v>
      </c>
      <c r="G4141" s="2">
        <v>943</v>
      </c>
      <c r="H4141" s="3">
        <v>6.7137029311044507E-3</v>
      </c>
      <c r="I4141" s="2">
        <v>140459</v>
      </c>
      <c r="J4141" s="2" t="s">
        <v>14741</v>
      </c>
      <c r="K4141" s="2" t="s">
        <v>14778</v>
      </c>
      <c r="L4141" s="2" t="s">
        <v>14779</v>
      </c>
      <c r="M4141" s="2" t="s">
        <v>14757</v>
      </c>
      <c r="N4141" s="1" t="str">
        <f t="shared" si="64"/>
        <v>KUDAL62014</v>
      </c>
    </row>
    <row r="4142" spans="1:14" x14ac:dyDescent="0.3">
      <c r="A4142" s="2">
        <v>269</v>
      </c>
      <c r="B4142" s="2" t="s">
        <v>7902</v>
      </c>
      <c r="C4142" s="2" t="s">
        <v>7314</v>
      </c>
      <c r="D4142" s="2" t="s">
        <v>1020</v>
      </c>
      <c r="E4142" s="2">
        <v>7</v>
      </c>
      <c r="F4142" s="2" t="s">
        <v>19</v>
      </c>
      <c r="G4142" s="2">
        <v>746</v>
      </c>
      <c r="H4142" s="3">
        <v>5.3111584163350158E-3</v>
      </c>
      <c r="I4142" s="2">
        <v>140459</v>
      </c>
      <c r="J4142" s="2" t="s">
        <v>14741</v>
      </c>
      <c r="K4142" s="2" t="s">
        <v>14778</v>
      </c>
      <c r="L4142" s="2" t="s">
        <v>14779</v>
      </c>
      <c r="M4142" s="2" t="s">
        <v>14757</v>
      </c>
      <c r="N4142" s="1" t="str">
        <f t="shared" si="64"/>
        <v>KUDAL72014</v>
      </c>
    </row>
    <row r="4143" spans="1:14" x14ac:dyDescent="0.3">
      <c r="A4143" s="2">
        <v>270</v>
      </c>
      <c r="B4143" s="2" t="s">
        <v>7903</v>
      </c>
      <c r="C4143" s="2" t="s">
        <v>7315</v>
      </c>
      <c r="D4143" s="2" t="s">
        <v>1018</v>
      </c>
      <c r="E4143" s="2">
        <v>1</v>
      </c>
      <c r="F4143" s="2" t="s">
        <v>103</v>
      </c>
      <c r="G4143" s="2">
        <v>70532</v>
      </c>
      <c r="H4143" s="3">
        <v>0.48526295511462147</v>
      </c>
      <c r="I4143" s="2">
        <v>145348</v>
      </c>
      <c r="J4143" s="2" t="s">
        <v>14741</v>
      </c>
      <c r="K4143" s="2" t="s">
        <v>14778</v>
      </c>
      <c r="L4143" s="2" t="s">
        <v>14779</v>
      </c>
      <c r="M4143" s="2" t="s">
        <v>14757</v>
      </c>
      <c r="N4143" s="1" t="str">
        <f t="shared" si="64"/>
        <v>SAWANTWADI12014</v>
      </c>
    </row>
    <row r="4144" spans="1:14" x14ac:dyDescent="0.3">
      <c r="A4144" s="2">
        <v>270</v>
      </c>
      <c r="B4144" s="2" t="s">
        <v>7903</v>
      </c>
      <c r="C4144" s="2" t="s">
        <v>7316</v>
      </c>
      <c r="D4144" s="2" t="s">
        <v>1018</v>
      </c>
      <c r="E4144" s="2">
        <v>2</v>
      </c>
      <c r="F4144" s="2" t="s">
        <v>9</v>
      </c>
      <c r="G4144" s="2">
        <v>29664</v>
      </c>
      <c r="H4144" s="3">
        <v>0.20408949555549441</v>
      </c>
      <c r="I4144" s="2">
        <v>145348</v>
      </c>
      <c r="J4144" s="2" t="s">
        <v>14741</v>
      </c>
      <c r="K4144" s="2" t="s">
        <v>14778</v>
      </c>
      <c r="L4144" s="2" t="s">
        <v>14779</v>
      </c>
      <c r="M4144" s="2" t="s">
        <v>14757</v>
      </c>
      <c r="N4144" s="1" t="str">
        <f t="shared" si="64"/>
        <v>SAWANTWADI22014</v>
      </c>
    </row>
    <row r="4145" spans="1:14" x14ac:dyDescent="0.3">
      <c r="A4145" s="2">
        <v>270</v>
      </c>
      <c r="B4145" s="2" t="s">
        <v>7903</v>
      </c>
      <c r="C4145" s="2" t="s">
        <v>7317</v>
      </c>
      <c r="D4145" s="2" t="s">
        <v>1018</v>
      </c>
      <c r="E4145" s="2">
        <v>3</v>
      </c>
      <c r="F4145" s="2" t="s">
        <v>7</v>
      </c>
      <c r="G4145" s="2">
        <v>25334</v>
      </c>
      <c r="H4145" s="3">
        <v>0.17429892396180202</v>
      </c>
      <c r="I4145" s="2">
        <v>145348</v>
      </c>
      <c r="J4145" s="2" t="s">
        <v>14741</v>
      </c>
      <c r="K4145" s="2" t="s">
        <v>14778</v>
      </c>
      <c r="L4145" s="2" t="s">
        <v>14779</v>
      </c>
      <c r="M4145" s="2" t="s">
        <v>14757</v>
      </c>
      <c r="N4145" s="1" t="str">
        <f t="shared" si="64"/>
        <v>SAWANTWADI32014</v>
      </c>
    </row>
    <row r="4146" spans="1:14" x14ac:dyDescent="0.3">
      <c r="A4146" s="2">
        <v>270</v>
      </c>
      <c r="B4146" s="2" t="s">
        <v>7903</v>
      </c>
      <c r="C4146" s="2" t="s">
        <v>7318</v>
      </c>
      <c r="D4146" s="2" t="s">
        <v>1018</v>
      </c>
      <c r="E4146" s="2">
        <v>4</v>
      </c>
      <c r="F4146" s="2" t="s">
        <v>51</v>
      </c>
      <c r="G4146" s="2">
        <v>8985</v>
      </c>
      <c r="H4146" s="3">
        <v>6.1817156066818944E-2</v>
      </c>
      <c r="I4146" s="2">
        <v>145348</v>
      </c>
      <c r="J4146" s="2" t="s">
        <v>14741</v>
      </c>
      <c r="K4146" s="2" t="s">
        <v>14778</v>
      </c>
      <c r="L4146" s="2" t="s">
        <v>14779</v>
      </c>
      <c r="M4146" s="2" t="s">
        <v>14757</v>
      </c>
      <c r="N4146" s="1" t="str">
        <f t="shared" si="64"/>
        <v>SAWANTWADI42014</v>
      </c>
    </row>
    <row r="4147" spans="1:14" x14ac:dyDescent="0.3">
      <c r="A4147" s="2">
        <v>270</v>
      </c>
      <c r="B4147" s="2" t="s">
        <v>7903</v>
      </c>
      <c r="C4147" s="2" t="s">
        <v>7319</v>
      </c>
      <c r="D4147" s="2" t="s">
        <v>1018</v>
      </c>
      <c r="E4147" s="2">
        <v>5</v>
      </c>
      <c r="F4147" s="2" t="s">
        <v>302</v>
      </c>
      <c r="G4147" s="2">
        <v>6113</v>
      </c>
      <c r="H4147" s="3">
        <v>4.2057682252249776E-2</v>
      </c>
      <c r="I4147" s="2">
        <v>145348</v>
      </c>
      <c r="J4147" s="2" t="s">
        <v>14741</v>
      </c>
      <c r="K4147" s="2" t="s">
        <v>14778</v>
      </c>
      <c r="L4147" s="2" t="s">
        <v>14779</v>
      </c>
      <c r="M4147" s="2" t="s">
        <v>14757</v>
      </c>
      <c r="N4147" s="1" t="str">
        <f t="shared" si="64"/>
        <v>SAWANTWADI52014</v>
      </c>
    </row>
    <row r="4148" spans="1:14" x14ac:dyDescent="0.3">
      <c r="A4148" s="2">
        <v>270</v>
      </c>
      <c r="B4148" s="2" t="s">
        <v>7903</v>
      </c>
      <c r="C4148" s="2" t="s">
        <v>22</v>
      </c>
      <c r="D4148" s="2" t="s">
        <v>7923</v>
      </c>
      <c r="E4148" s="2">
        <v>6</v>
      </c>
      <c r="F4148" s="2" t="s">
        <v>22</v>
      </c>
      <c r="G4148" s="2">
        <v>1511</v>
      </c>
      <c r="H4148" s="3">
        <v>1.0395739879461706E-2</v>
      </c>
      <c r="I4148" s="2">
        <v>145348</v>
      </c>
      <c r="J4148" s="2" t="s">
        <v>14741</v>
      </c>
      <c r="K4148" s="2" t="s">
        <v>14778</v>
      </c>
      <c r="L4148" s="2" t="s">
        <v>14779</v>
      </c>
      <c r="M4148" s="2" t="s">
        <v>14757</v>
      </c>
      <c r="N4148" s="1" t="str">
        <f t="shared" si="64"/>
        <v>SAWANTWADI62014</v>
      </c>
    </row>
    <row r="4149" spans="1:14" x14ac:dyDescent="0.3">
      <c r="A4149" s="2">
        <v>270</v>
      </c>
      <c r="B4149" s="2" t="s">
        <v>7903</v>
      </c>
      <c r="C4149" s="2" t="s">
        <v>982</v>
      </c>
      <c r="D4149" s="2" t="s">
        <v>1018</v>
      </c>
      <c r="E4149" s="2">
        <v>7</v>
      </c>
      <c r="F4149" s="2" t="s">
        <v>981</v>
      </c>
      <c r="G4149" s="2">
        <v>882</v>
      </c>
      <c r="H4149" s="3">
        <v>6.0681949528029284E-3</v>
      </c>
      <c r="I4149" s="2">
        <v>145348</v>
      </c>
      <c r="J4149" s="2" t="s">
        <v>14741</v>
      </c>
      <c r="K4149" s="2" t="s">
        <v>14778</v>
      </c>
      <c r="L4149" s="2" t="s">
        <v>14779</v>
      </c>
      <c r="M4149" s="2" t="s">
        <v>14757</v>
      </c>
      <c r="N4149" s="1" t="str">
        <f t="shared" si="64"/>
        <v>SAWANTWADI72014</v>
      </c>
    </row>
    <row r="4150" spans="1:14" x14ac:dyDescent="0.3">
      <c r="A4150" s="2">
        <v>270</v>
      </c>
      <c r="B4150" s="2" t="s">
        <v>7903</v>
      </c>
      <c r="C4150" s="2" t="s">
        <v>7320</v>
      </c>
      <c r="D4150" s="2" t="s">
        <v>1018</v>
      </c>
      <c r="E4150" s="2">
        <v>8</v>
      </c>
      <c r="F4150" s="2" t="s">
        <v>11</v>
      </c>
      <c r="G4150" s="2">
        <v>788</v>
      </c>
      <c r="H4150" s="3">
        <v>5.4214712276742716E-3</v>
      </c>
      <c r="I4150" s="2">
        <v>145348</v>
      </c>
      <c r="J4150" s="2" t="s">
        <v>14741</v>
      </c>
      <c r="K4150" s="2" t="s">
        <v>14778</v>
      </c>
      <c r="L4150" s="2" t="s">
        <v>14779</v>
      </c>
      <c r="M4150" s="2" t="s">
        <v>14757</v>
      </c>
      <c r="N4150" s="1" t="str">
        <f t="shared" si="64"/>
        <v>SAWANTWADI82014</v>
      </c>
    </row>
    <row r="4151" spans="1:14" x14ac:dyDescent="0.3">
      <c r="A4151" s="2">
        <v>270</v>
      </c>
      <c r="B4151" s="2" t="s">
        <v>7903</v>
      </c>
      <c r="C4151" s="2" t="s">
        <v>7321</v>
      </c>
      <c r="D4151" s="2" t="s">
        <v>1018</v>
      </c>
      <c r="E4151" s="2">
        <v>9</v>
      </c>
      <c r="F4151" s="2" t="s">
        <v>19</v>
      </c>
      <c r="G4151" s="2">
        <v>695</v>
      </c>
      <c r="H4151" s="3">
        <v>4.781627542174643E-3</v>
      </c>
      <c r="I4151" s="2">
        <v>145348</v>
      </c>
      <c r="J4151" s="2" t="s">
        <v>14741</v>
      </c>
      <c r="K4151" s="2" t="s">
        <v>14778</v>
      </c>
      <c r="L4151" s="2" t="s">
        <v>14779</v>
      </c>
      <c r="M4151" s="2" t="s">
        <v>14757</v>
      </c>
      <c r="N4151" s="1" t="str">
        <f t="shared" si="64"/>
        <v>SAWANTWADI92014</v>
      </c>
    </row>
    <row r="4152" spans="1:14" x14ac:dyDescent="0.3">
      <c r="A4152" s="2">
        <v>270</v>
      </c>
      <c r="B4152" s="2" t="s">
        <v>7903</v>
      </c>
      <c r="C4152" s="2" t="s">
        <v>7322</v>
      </c>
      <c r="D4152" s="2" t="s">
        <v>1018</v>
      </c>
      <c r="E4152" s="2">
        <v>10</v>
      </c>
      <c r="F4152" s="2" t="s">
        <v>19</v>
      </c>
      <c r="G4152" s="2">
        <v>447</v>
      </c>
      <c r="H4152" s="3">
        <v>3.0753777141756338E-3</v>
      </c>
      <c r="I4152" s="2">
        <v>145348</v>
      </c>
      <c r="J4152" s="2" t="s">
        <v>14741</v>
      </c>
      <c r="K4152" s="2" t="s">
        <v>14778</v>
      </c>
      <c r="L4152" s="2" t="s">
        <v>14779</v>
      </c>
      <c r="M4152" s="2" t="s">
        <v>14757</v>
      </c>
      <c r="N4152" s="1" t="str">
        <f t="shared" si="64"/>
        <v>SAWANTWADI102014</v>
      </c>
    </row>
    <row r="4153" spans="1:14" x14ac:dyDescent="0.3">
      <c r="A4153" s="2">
        <v>270</v>
      </c>
      <c r="B4153" s="2" t="s">
        <v>7903</v>
      </c>
      <c r="C4153" s="2" t="s">
        <v>7323</v>
      </c>
      <c r="D4153" s="2" t="s">
        <v>1018</v>
      </c>
      <c r="E4153" s="2">
        <v>11</v>
      </c>
      <c r="F4153" s="2" t="s">
        <v>19</v>
      </c>
      <c r="G4153" s="2">
        <v>397</v>
      </c>
      <c r="H4153" s="3">
        <v>2.7313757327242206E-3</v>
      </c>
      <c r="I4153" s="2">
        <v>145348</v>
      </c>
      <c r="J4153" s="2" t="s">
        <v>14741</v>
      </c>
      <c r="K4153" s="2" t="s">
        <v>14778</v>
      </c>
      <c r="L4153" s="2" t="s">
        <v>14779</v>
      </c>
      <c r="M4153" s="2" t="s">
        <v>14757</v>
      </c>
      <c r="N4153" s="1" t="str">
        <f t="shared" si="64"/>
        <v>SAWANTWADI112014</v>
      </c>
    </row>
    <row r="4154" spans="1:14" x14ac:dyDescent="0.3">
      <c r="A4154" s="2">
        <v>271</v>
      </c>
      <c r="B4154" s="2" t="s">
        <v>7904</v>
      </c>
      <c r="C4154" s="2" t="s">
        <v>7324</v>
      </c>
      <c r="D4154" s="2" t="s">
        <v>1020</v>
      </c>
      <c r="E4154" s="2">
        <v>1</v>
      </c>
      <c r="F4154" s="2" t="s">
        <v>51</v>
      </c>
      <c r="G4154" s="2">
        <v>51364</v>
      </c>
      <c r="H4154" s="3">
        <v>0.23813034024580779</v>
      </c>
      <c r="I4154" s="2">
        <v>215697</v>
      </c>
      <c r="J4154" s="2" t="s">
        <v>14741</v>
      </c>
      <c r="K4154" s="2" t="s">
        <v>985</v>
      </c>
      <c r="L4154" s="2" t="s">
        <v>985</v>
      </c>
      <c r="M4154" s="2" t="s">
        <v>14759</v>
      </c>
      <c r="N4154" s="1" t="str">
        <f t="shared" si="64"/>
        <v>CHANDGAD12014</v>
      </c>
    </row>
    <row r="4155" spans="1:14" x14ac:dyDescent="0.3">
      <c r="A4155" s="2">
        <v>271</v>
      </c>
      <c r="B4155" s="2" t="s">
        <v>7904</v>
      </c>
      <c r="C4155" s="2" t="s">
        <v>7325</v>
      </c>
      <c r="D4155" s="2" t="s">
        <v>1018</v>
      </c>
      <c r="E4155" s="2">
        <v>2</v>
      </c>
      <c r="F4155" s="2" t="s">
        <v>103</v>
      </c>
      <c r="G4155" s="2">
        <v>43030</v>
      </c>
      <c r="H4155" s="3">
        <v>0.19949280703950448</v>
      </c>
      <c r="I4155" s="2">
        <v>215697</v>
      </c>
      <c r="J4155" s="2" t="s">
        <v>14741</v>
      </c>
      <c r="K4155" s="2" t="s">
        <v>985</v>
      </c>
      <c r="L4155" s="2" t="s">
        <v>985</v>
      </c>
      <c r="M4155" s="2" t="s">
        <v>14759</v>
      </c>
      <c r="N4155" s="1" t="str">
        <f t="shared" si="64"/>
        <v>CHANDGAD22014</v>
      </c>
    </row>
    <row r="4156" spans="1:14" x14ac:dyDescent="0.3">
      <c r="A4156" s="2">
        <v>271</v>
      </c>
      <c r="B4156" s="2" t="s">
        <v>7904</v>
      </c>
      <c r="C4156" s="2" t="s">
        <v>7326</v>
      </c>
      <c r="D4156" s="2" t="s">
        <v>1018</v>
      </c>
      <c r="E4156" s="2">
        <v>3</v>
      </c>
      <c r="F4156" s="2" t="s">
        <v>19</v>
      </c>
      <c r="G4156" s="2">
        <v>28776</v>
      </c>
      <c r="H4156" s="3">
        <v>0.13340936591607672</v>
      </c>
      <c r="I4156" s="2">
        <v>215697</v>
      </c>
      <c r="J4156" s="2" t="s">
        <v>14741</v>
      </c>
      <c r="K4156" s="2" t="s">
        <v>985</v>
      </c>
      <c r="L4156" s="2" t="s">
        <v>985</v>
      </c>
      <c r="M4156" s="2" t="s">
        <v>14759</v>
      </c>
      <c r="N4156" s="1" t="str">
        <f t="shared" si="64"/>
        <v>CHANDGAD32014</v>
      </c>
    </row>
    <row r="4157" spans="1:14" x14ac:dyDescent="0.3">
      <c r="A4157" s="2">
        <v>271</v>
      </c>
      <c r="B4157" s="2" t="s">
        <v>7904</v>
      </c>
      <c r="C4157" s="2" t="s">
        <v>7327</v>
      </c>
      <c r="D4157" s="2" t="s">
        <v>1018</v>
      </c>
      <c r="E4157" s="2">
        <v>4</v>
      </c>
      <c r="F4157" s="2" t="s">
        <v>7</v>
      </c>
      <c r="G4157" s="2">
        <v>25427</v>
      </c>
      <c r="H4157" s="3">
        <v>0.11788295618390612</v>
      </c>
      <c r="I4157" s="2">
        <v>215697</v>
      </c>
      <c r="J4157" s="2" t="s">
        <v>14741</v>
      </c>
      <c r="K4157" s="2" t="s">
        <v>985</v>
      </c>
      <c r="L4157" s="2" t="s">
        <v>985</v>
      </c>
      <c r="M4157" s="2" t="s">
        <v>14759</v>
      </c>
      <c r="N4157" s="1" t="str">
        <f t="shared" si="64"/>
        <v>CHANDGAD42014</v>
      </c>
    </row>
    <row r="4158" spans="1:14" x14ac:dyDescent="0.3">
      <c r="A4158" s="2">
        <v>271</v>
      </c>
      <c r="B4158" s="2" t="s">
        <v>7904</v>
      </c>
      <c r="C4158" s="2" t="s">
        <v>7328</v>
      </c>
      <c r="D4158" s="2" t="s">
        <v>1018</v>
      </c>
      <c r="E4158" s="2">
        <v>5</v>
      </c>
      <c r="F4158" s="2" t="s">
        <v>4864</v>
      </c>
      <c r="G4158" s="2">
        <v>25269</v>
      </c>
      <c r="H4158" s="3">
        <v>0.11715044715503693</v>
      </c>
      <c r="I4158" s="2">
        <v>215697</v>
      </c>
      <c r="J4158" s="2" t="s">
        <v>14741</v>
      </c>
      <c r="K4158" s="2" t="s">
        <v>985</v>
      </c>
      <c r="L4158" s="2" t="s">
        <v>985</v>
      </c>
      <c r="M4158" s="2" t="s">
        <v>14759</v>
      </c>
      <c r="N4158" s="1" t="str">
        <f t="shared" si="64"/>
        <v>CHANDGAD52014</v>
      </c>
    </row>
    <row r="4159" spans="1:14" x14ac:dyDescent="0.3">
      <c r="A4159" s="2">
        <v>271</v>
      </c>
      <c r="B4159" s="2" t="s">
        <v>7904</v>
      </c>
      <c r="C4159" s="2" t="s">
        <v>7329</v>
      </c>
      <c r="D4159" s="2" t="s">
        <v>1018</v>
      </c>
      <c r="E4159" s="2">
        <v>6</v>
      </c>
      <c r="F4159" s="2" t="s">
        <v>914</v>
      </c>
      <c r="G4159" s="2">
        <v>19825</v>
      </c>
      <c r="H4159" s="3">
        <v>9.1911338590708255E-2</v>
      </c>
      <c r="I4159" s="2">
        <v>215697</v>
      </c>
      <c r="J4159" s="2" t="s">
        <v>14741</v>
      </c>
      <c r="K4159" s="2" t="s">
        <v>985</v>
      </c>
      <c r="L4159" s="2" t="s">
        <v>985</v>
      </c>
      <c r="M4159" s="2" t="s">
        <v>14759</v>
      </c>
      <c r="N4159" s="1" t="str">
        <f t="shared" si="64"/>
        <v>CHANDGAD62014</v>
      </c>
    </row>
    <row r="4160" spans="1:14" x14ac:dyDescent="0.3">
      <c r="A4160" s="2">
        <v>271</v>
      </c>
      <c r="B4160" s="2" t="s">
        <v>7904</v>
      </c>
      <c r="C4160" s="2" t="s">
        <v>7330</v>
      </c>
      <c r="D4160" s="2" t="s">
        <v>1018</v>
      </c>
      <c r="E4160" s="2">
        <v>7</v>
      </c>
      <c r="F4160" s="2" t="s">
        <v>19</v>
      </c>
      <c r="G4160" s="2">
        <v>3031</v>
      </c>
      <c r="H4160" s="3">
        <v>1.4052119408243972E-2</v>
      </c>
      <c r="I4160" s="2">
        <v>215697</v>
      </c>
      <c r="J4160" s="2" t="s">
        <v>14741</v>
      </c>
      <c r="K4160" s="2" t="s">
        <v>985</v>
      </c>
      <c r="L4160" s="2" t="s">
        <v>985</v>
      </c>
      <c r="M4160" s="2" t="s">
        <v>14759</v>
      </c>
      <c r="N4160" s="1" t="str">
        <f t="shared" si="64"/>
        <v>CHANDGAD72014</v>
      </c>
    </row>
    <row r="4161" spans="1:14" x14ac:dyDescent="0.3">
      <c r="A4161" s="2">
        <v>271</v>
      </c>
      <c r="B4161" s="2" t="s">
        <v>7904</v>
      </c>
      <c r="C4161" s="2" t="s">
        <v>7331</v>
      </c>
      <c r="D4161" s="2" t="s">
        <v>1020</v>
      </c>
      <c r="E4161" s="2">
        <v>8</v>
      </c>
      <c r="F4161" s="2" t="s">
        <v>336</v>
      </c>
      <c r="G4161" s="2">
        <v>2801</v>
      </c>
      <c r="H4161" s="3">
        <v>1.2985808796598932E-2</v>
      </c>
      <c r="I4161" s="2">
        <v>215697</v>
      </c>
      <c r="J4161" s="2" t="s">
        <v>14741</v>
      </c>
      <c r="K4161" s="2" t="s">
        <v>985</v>
      </c>
      <c r="L4161" s="2" t="s">
        <v>985</v>
      </c>
      <c r="M4161" s="2" t="s">
        <v>14759</v>
      </c>
      <c r="N4161" s="1" t="str">
        <f t="shared" si="64"/>
        <v>CHANDGAD82014</v>
      </c>
    </row>
    <row r="4162" spans="1:14" x14ac:dyDescent="0.3">
      <c r="A4162" s="2">
        <v>271</v>
      </c>
      <c r="B4162" s="2" t="s">
        <v>7904</v>
      </c>
      <c r="C4162" s="2" t="s">
        <v>7332</v>
      </c>
      <c r="D4162" s="2" t="s">
        <v>1018</v>
      </c>
      <c r="E4162" s="2">
        <v>9</v>
      </c>
      <c r="F4162" s="2" t="s">
        <v>19</v>
      </c>
      <c r="G4162" s="2">
        <v>2790</v>
      </c>
      <c r="H4162" s="3">
        <v>1.2934811332563734E-2</v>
      </c>
      <c r="I4162" s="2">
        <v>215697</v>
      </c>
      <c r="J4162" s="2" t="s">
        <v>14741</v>
      </c>
      <c r="K4162" s="2" t="s">
        <v>985</v>
      </c>
      <c r="L4162" s="2" t="s">
        <v>985</v>
      </c>
      <c r="M4162" s="2" t="s">
        <v>14759</v>
      </c>
      <c r="N4162" s="1" t="str">
        <f t="shared" si="64"/>
        <v>CHANDGAD92014</v>
      </c>
    </row>
    <row r="4163" spans="1:14" x14ac:dyDescent="0.3">
      <c r="A4163" s="2">
        <v>271</v>
      </c>
      <c r="B4163" s="2" t="s">
        <v>7904</v>
      </c>
      <c r="C4163" s="2" t="s">
        <v>7333</v>
      </c>
      <c r="D4163" s="2" t="s">
        <v>1018</v>
      </c>
      <c r="E4163" s="2">
        <v>10</v>
      </c>
      <c r="F4163" s="2" t="s">
        <v>19</v>
      </c>
      <c r="G4163" s="2">
        <v>2325</v>
      </c>
      <c r="H4163" s="3">
        <v>1.0779009443803113E-2</v>
      </c>
      <c r="I4163" s="2">
        <v>215697</v>
      </c>
      <c r="J4163" s="2" t="s">
        <v>14741</v>
      </c>
      <c r="K4163" s="2" t="s">
        <v>985</v>
      </c>
      <c r="L4163" s="2" t="s">
        <v>985</v>
      </c>
      <c r="M4163" s="2" t="s">
        <v>14759</v>
      </c>
      <c r="N4163" s="1" t="str">
        <f t="shared" ref="N4163:N4226" si="65">B4163&amp;E4163&amp;2014</f>
        <v>CHANDGAD102014</v>
      </c>
    </row>
    <row r="4164" spans="1:14" x14ac:dyDescent="0.3">
      <c r="A4164" s="2">
        <v>271</v>
      </c>
      <c r="B4164" s="2" t="s">
        <v>7904</v>
      </c>
      <c r="C4164" s="2" t="s">
        <v>7334</v>
      </c>
      <c r="D4164" s="2" t="s">
        <v>1018</v>
      </c>
      <c r="E4164" s="2">
        <v>11</v>
      </c>
      <c r="F4164" s="2" t="s">
        <v>302</v>
      </c>
      <c r="G4164" s="2">
        <v>2149</v>
      </c>
      <c r="H4164" s="3">
        <v>9.9630500192399527E-3</v>
      </c>
      <c r="I4164" s="2">
        <v>215697</v>
      </c>
      <c r="J4164" s="2" t="s">
        <v>14741</v>
      </c>
      <c r="K4164" s="2" t="s">
        <v>985</v>
      </c>
      <c r="L4164" s="2" t="s">
        <v>985</v>
      </c>
      <c r="M4164" s="2" t="s">
        <v>14759</v>
      </c>
      <c r="N4164" s="1" t="str">
        <f t="shared" si="65"/>
        <v>CHANDGAD112014</v>
      </c>
    </row>
    <row r="4165" spans="1:14" x14ac:dyDescent="0.3">
      <c r="A4165" s="2">
        <v>271</v>
      </c>
      <c r="B4165" s="2" t="s">
        <v>7904</v>
      </c>
      <c r="C4165" s="2" t="s">
        <v>7335</v>
      </c>
      <c r="D4165" s="2" t="s">
        <v>1018</v>
      </c>
      <c r="E4165" s="2">
        <v>12</v>
      </c>
      <c r="F4165" s="2" t="s">
        <v>13</v>
      </c>
      <c r="G4165" s="2">
        <v>1938</v>
      </c>
      <c r="H4165" s="3">
        <v>8.9848259363829817E-3</v>
      </c>
      <c r="I4165" s="2">
        <v>215697</v>
      </c>
      <c r="J4165" s="2" t="s">
        <v>14741</v>
      </c>
      <c r="K4165" s="2" t="s">
        <v>985</v>
      </c>
      <c r="L4165" s="2" t="s">
        <v>985</v>
      </c>
      <c r="M4165" s="2" t="s">
        <v>14759</v>
      </c>
      <c r="N4165" s="1" t="str">
        <f t="shared" si="65"/>
        <v>CHANDGAD122014</v>
      </c>
    </row>
    <row r="4166" spans="1:14" x14ac:dyDescent="0.3">
      <c r="A4166" s="2">
        <v>271</v>
      </c>
      <c r="B4166" s="2" t="s">
        <v>7904</v>
      </c>
      <c r="C4166" s="2" t="s">
        <v>7336</v>
      </c>
      <c r="D4166" s="2" t="s">
        <v>1018</v>
      </c>
      <c r="E4166" s="2">
        <v>13</v>
      </c>
      <c r="F4166" s="2" t="s">
        <v>19</v>
      </c>
      <c r="G4166" s="2">
        <v>1705</v>
      </c>
      <c r="H4166" s="3">
        <v>7.9046069254556164E-3</v>
      </c>
      <c r="I4166" s="2">
        <v>215697</v>
      </c>
      <c r="J4166" s="2" t="s">
        <v>14741</v>
      </c>
      <c r="K4166" s="2" t="s">
        <v>985</v>
      </c>
      <c r="L4166" s="2" t="s">
        <v>985</v>
      </c>
      <c r="M4166" s="2" t="s">
        <v>14759</v>
      </c>
      <c r="N4166" s="1" t="str">
        <f t="shared" si="65"/>
        <v>CHANDGAD132014</v>
      </c>
    </row>
    <row r="4167" spans="1:14" x14ac:dyDescent="0.3">
      <c r="A4167" s="2">
        <v>271</v>
      </c>
      <c r="B4167" s="2" t="s">
        <v>7904</v>
      </c>
      <c r="C4167" s="2" t="s">
        <v>7337</v>
      </c>
      <c r="D4167" s="2" t="s">
        <v>1018</v>
      </c>
      <c r="E4167" s="2">
        <v>14</v>
      </c>
      <c r="F4167" s="2" t="s">
        <v>11</v>
      </c>
      <c r="G4167" s="2">
        <v>1227</v>
      </c>
      <c r="H4167" s="3">
        <v>5.6885353064715779E-3</v>
      </c>
      <c r="I4167" s="2">
        <v>215697</v>
      </c>
      <c r="J4167" s="2" t="s">
        <v>14741</v>
      </c>
      <c r="K4167" s="2" t="s">
        <v>985</v>
      </c>
      <c r="L4167" s="2" t="s">
        <v>985</v>
      </c>
      <c r="M4167" s="2" t="s">
        <v>14759</v>
      </c>
      <c r="N4167" s="1" t="str">
        <f t="shared" si="65"/>
        <v>CHANDGAD142014</v>
      </c>
    </row>
    <row r="4168" spans="1:14" x14ac:dyDescent="0.3">
      <c r="A4168" s="2">
        <v>271</v>
      </c>
      <c r="B4168" s="2" t="s">
        <v>7904</v>
      </c>
      <c r="C4168" s="2" t="s">
        <v>22</v>
      </c>
      <c r="D4168" s="2" t="s">
        <v>7923</v>
      </c>
      <c r="E4168" s="2">
        <v>15</v>
      </c>
      <c r="F4168" s="2" t="s">
        <v>22</v>
      </c>
      <c r="G4168" s="2">
        <v>1189</v>
      </c>
      <c r="H4168" s="3">
        <v>5.5123622488954414E-3</v>
      </c>
      <c r="I4168" s="2">
        <v>215697</v>
      </c>
      <c r="J4168" s="2" t="s">
        <v>14741</v>
      </c>
      <c r="K4168" s="2" t="s">
        <v>985</v>
      </c>
      <c r="L4168" s="2" t="s">
        <v>985</v>
      </c>
      <c r="M4168" s="2" t="s">
        <v>14759</v>
      </c>
      <c r="N4168" s="1" t="str">
        <f t="shared" si="65"/>
        <v>CHANDGAD152014</v>
      </c>
    </row>
    <row r="4169" spans="1:14" x14ac:dyDescent="0.3">
      <c r="A4169" s="2">
        <v>271</v>
      </c>
      <c r="B4169" s="2" t="s">
        <v>7904</v>
      </c>
      <c r="C4169" s="2" t="s">
        <v>7338</v>
      </c>
      <c r="D4169" s="2" t="s">
        <v>1018</v>
      </c>
      <c r="E4169" s="2">
        <v>16</v>
      </c>
      <c r="F4169" s="2" t="s">
        <v>693</v>
      </c>
      <c r="G4169" s="2">
        <v>1136</v>
      </c>
      <c r="H4169" s="3">
        <v>5.2666471949076718E-3</v>
      </c>
      <c r="I4169" s="2">
        <v>215697</v>
      </c>
      <c r="J4169" s="2" t="s">
        <v>14741</v>
      </c>
      <c r="K4169" s="2" t="s">
        <v>985</v>
      </c>
      <c r="L4169" s="2" t="s">
        <v>985</v>
      </c>
      <c r="M4169" s="2" t="s">
        <v>14759</v>
      </c>
      <c r="N4169" s="1" t="str">
        <f t="shared" si="65"/>
        <v>CHANDGAD162014</v>
      </c>
    </row>
    <row r="4170" spans="1:14" x14ac:dyDescent="0.3">
      <c r="A4170" s="2">
        <v>271</v>
      </c>
      <c r="B4170" s="2" t="s">
        <v>7904</v>
      </c>
      <c r="C4170" s="2" t="s">
        <v>7339</v>
      </c>
      <c r="D4170" s="2" t="s">
        <v>1018</v>
      </c>
      <c r="E4170" s="2">
        <v>17</v>
      </c>
      <c r="F4170" s="2" t="s">
        <v>19</v>
      </c>
      <c r="G4170" s="2">
        <v>680</v>
      </c>
      <c r="H4170" s="3">
        <v>3.1525705039940287E-3</v>
      </c>
      <c r="I4170" s="2">
        <v>215697</v>
      </c>
      <c r="J4170" s="2" t="s">
        <v>14741</v>
      </c>
      <c r="K4170" s="2" t="s">
        <v>985</v>
      </c>
      <c r="L4170" s="2" t="s">
        <v>985</v>
      </c>
      <c r="M4170" s="2" t="s">
        <v>14759</v>
      </c>
      <c r="N4170" s="1" t="str">
        <f t="shared" si="65"/>
        <v>CHANDGAD172014</v>
      </c>
    </row>
    <row r="4171" spans="1:14" x14ac:dyDescent="0.3">
      <c r="A4171" s="2">
        <v>271</v>
      </c>
      <c r="B4171" s="2" t="s">
        <v>7904</v>
      </c>
      <c r="C4171" s="2" t="s">
        <v>7340</v>
      </c>
      <c r="D4171" s="2" t="s">
        <v>1018</v>
      </c>
      <c r="E4171" s="2">
        <v>18</v>
      </c>
      <c r="F4171" s="2" t="s">
        <v>6447</v>
      </c>
      <c r="G4171" s="2">
        <v>588</v>
      </c>
      <c r="H4171" s="3">
        <v>2.7260462593360129E-3</v>
      </c>
      <c r="I4171" s="2">
        <v>215697</v>
      </c>
      <c r="J4171" s="2" t="s">
        <v>14741</v>
      </c>
      <c r="K4171" s="2" t="s">
        <v>985</v>
      </c>
      <c r="L4171" s="2" t="s">
        <v>985</v>
      </c>
      <c r="M4171" s="2" t="s">
        <v>14759</v>
      </c>
      <c r="N4171" s="1" t="str">
        <f t="shared" si="65"/>
        <v>CHANDGAD182014</v>
      </c>
    </row>
    <row r="4172" spans="1:14" x14ac:dyDescent="0.3">
      <c r="A4172" s="2">
        <v>271</v>
      </c>
      <c r="B4172" s="2" t="s">
        <v>7904</v>
      </c>
      <c r="C4172" s="2" t="s">
        <v>7341</v>
      </c>
      <c r="D4172" s="2" t="s">
        <v>1018</v>
      </c>
      <c r="E4172" s="2">
        <v>19</v>
      </c>
      <c r="F4172" s="2" t="s">
        <v>19</v>
      </c>
      <c r="G4172" s="2">
        <v>447</v>
      </c>
      <c r="H4172" s="3">
        <v>2.0723514930666631E-3</v>
      </c>
      <c r="I4172" s="2">
        <v>215697</v>
      </c>
      <c r="J4172" s="2" t="s">
        <v>14741</v>
      </c>
      <c r="K4172" s="2" t="s">
        <v>985</v>
      </c>
      <c r="L4172" s="2" t="s">
        <v>985</v>
      </c>
      <c r="M4172" s="2" t="s">
        <v>14759</v>
      </c>
      <c r="N4172" s="1" t="str">
        <f t="shared" si="65"/>
        <v>CHANDGAD192014</v>
      </c>
    </row>
    <row r="4173" spans="1:14" x14ac:dyDescent="0.3">
      <c r="A4173" s="2">
        <v>272</v>
      </c>
      <c r="B4173" s="2" t="s">
        <v>7905</v>
      </c>
      <c r="C4173" s="2" t="s">
        <v>7342</v>
      </c>
      <c r="D4173" s="2" t="s">
        <v>1018</v>
      </c>
      <c r="E4173" s="2">
        <v>1</v>
      </c>
      <c r="F4173" s="2" t="s">
        <v>103</v>
      </c>
      <c r="G4173" s="2">
        <v>131610</v>
      </c>
      <c r="H4173" s="3">
        <v>0.55946166533471631</v>
      </c>
      <c r="I4173" s="2">
        <v>235244</v>
      </c>
      <c r="J4173" s="2" t="s">
        <v>14741</v>
      </c>
      <c r="K4173" s="2" t="s">
        <v>985</v>
      </c>
      <c r="L4173" s="2" t="s">
        <v>985</v>
      </c>
      <c r="M4173" s="2" t="s">
        <v>14759</v>
      </c>
      <c r="N4173" s="1" t="str">
        <f t="shared" si="65"/>
        <v>RADHANAGARI12014</v>
      </c>
    </row>
    <row r="4174" spans="1:14" x14ac:dyDescent="0.3">
      <c r="A4174" s="2">
        <v>272</v>
      </c>
      <c r="B4174" s="2" t="s">
        <v>7905</v>
      </c>
      <c r="C4174" s="2" t="s">
        <v>7343</v>
      </c>
      <c r="D4174" s="2" t="s">
        <v>1018</v>
      </c>
      <c r="E4174" s="2">
        <v>2</v>
      </c>
      <c r="F4174" s="2" t="s">
        <v>51</v>
      </c>
      <c r="G4174" s="2">
        <v>92382</v>
      </c>
      <c r="H4174" s="3">
        <v>0.39270714662223055</v>
      </c>
      <c r="I4174" s="2">
        <v>235244</v>
      </c>
      <c r="J4174" s="2" t="s">
        <v>14741</v>
      </c>
      <c r="K4174" s="2" t="s">
        <v>985</v>
      </c>
      <c r="L4174" s="2" t="s">
        <v>985</v>
      </c>
      <c r="M4174" s="2" t="s">
        <v>14759</v>
      </c>
      <c r="N4174" s="1" t="str">
        <f t="shared" si="65"/>
        <v>RADHANAGARI22014</v>
      </c>
    </row>
    <row r="4175" spans="1:14" x14ac:dyDescent="0.3">
      <c r="A4175" s="2">
        <v>272</v>
      </c>
      <c r="B4175" s="2" t="s">
        <v>7905</v>
      </c>
      <c r="C4175" s="2" t="s">
        <v>7344</v>
      </c>
      <c r="D4175" s="2" t="s">
        <v>1018</v>
      </c>
      <c r="E4175" s="2">
        <v>3</v>
      </c>
      <c r="F4175" s="2" t="s">
        <v>914</v>
      </c>
      <c r="G4175" s="2">
        <v>5915</v>
      </c>
      <c r="H4175" s="3">
        <v>2.514410569451293E-2</v>
      </c>
      <c r="I4175" s="2">
        <v>235244</v>
      </c>
      <c r="J4175" s="2" t="s">
        <v>14741</v>
      </c>
      <c r="K4175" s="2" t="s">
        <v>985</v>
      </c>
      <c r="L4175" s="2" t="s">
        <v>985</v>
      </c>
      <c r="M4175" s="2" t="s">
        <v>14759</v>
      </c>
      <c r="N4175" s="1" t="str">
        <f t="shared" si="65"/>
        <v>RADHANAGARI32014</v>
      </c>
    </row>
    <row r="4176" spans="1:14" x14ac:dyDescent="0.3">
      <c r="A4176" s="2">
        <v>272</v>
      </c>
      <c r="B4176" s="2" t="s">
        <v>7905</v>
      </c>
      <c r="C4176" s="2" t="s">
        <v>7345</v>
      </c>
      <c r="D4176" s="2" t="s">
        <v>1018</v>
      </c>
      <c r="E4176" s="2">
        <v>4</v>
      </c>
      <c r="F4176" s="2" t="s">
        <v>11</v>
      </c>
      <c r="G4176" s="2">
        <v>1388</v>
      </c>
      <c r="H4176" s="3">
        <v>5.9002567546887486E-3</v>
      </c>
      <c r="I4176" s="2">
        <v>235244</v>
      </c>
      <c r="J4176" s="2" t="s">
        <v>14741</v>
      </c>
      <c r="K4176" s="2" t="s">
        <v>985</v>
      </c>
      <c r="L4176" s="2" t="s">
        <v>985</v>
      </c>
      <c r="M4176" s="2" t="s">
        <v>14759</v>
      </c>
      <c r="N4176" s="1" t="str">
        <f t="shared" si="65"/>
        <v>RADHANAGARI42014</v>
      </c>
    </row>
    <row r="4177" spans="1:14" x14ac:dyDescent="0.3">
      <c r="A4177" s="2">
        <v>272</v>
      </c>
      <c r="B4177" s="2" t="s">
        <v>7905</v>
      </c>
      <c r="C4177" s="2" t="s">
        <v>22</v>
      </c>
      <c r="D4177" s="2" t="s">
        <v>7923</v>
      </c>
      <c r="E4177" s="2">
        <v>5</v>
      </c>
      <c r="F4177" s="2" t="s">
        <v>22</v>
      </c>
      <c r="G4177" s="2">
        <v>1340</v>
      </c>
      <c r="H4177" s="3">
        <v>5.6962132934315008E-3</v>
      </c>
      <c r="I4177" s="2">
        <v>235244</v>
      </c>
      <c r="J4177" s="2" t="s">
        <v>14741</v>
      </c>
      <c r="K4177" s="2" t="s">
        <v>985</v>
      </c>
      <c r="L4177" s="2" t="s">
        <v>985</v>
      </c>
      <c r="M4177" s="2" t="s">
        <v>14759</v>
      </c>
      <c r="N4177" s="1" t="str">
        <f t="shared" si="65"/>
        <v>RADHANAGARI52014</v>
      </c>
    </row>
    <row r="4178" spans="1:14" x14ac:dyDescent="0.3">
      <c r="A4178" s="2">
        <v>272</v>
      </c>
      <c r="B4178" s="2" t="s">
        <v>7905</v>
      </c>
      <c r="C4178" s="2" t="s">
        <v>7346</v>
      </c>
      <c r="D4178" s="2" t="s">
        <v>1018</v>
      </c>
      <c r="E4178" s="2">
        <v>6</v>
      </c>
      <c r="F4178" s="2" t="s">
        <v>15</v>
      </c>
      <c r="G4178" s="2">
        <v>888</v>
      </c>
      <c r="H4178" s="3">
        <v>3.7748040332590844E-3</v>
      </c>
      <c r="I4178" s="2">
        <v>235244</v>
      </c>
      <c r="J4178" s="2" t="s">
        <v>14741</v>
      </c>
      <c r="K4178" s="2" t="s">
        <v>985</v>
      </c>
      <c r="L4178" s="2" t="s">
        <v>985</v>
      </c>
      <c r="M4178" s="2" t="s">
        <v>14759</v>
      </c>
      <c r="N4178" s="1" t="str">
        <f t="shared" si="65"/>
        <v>RADHANAGARI62014</v>
      </c>
    </row>
    <row r="4179" spans="1:14" x14ac:dyDescent="0.3">
      <c r="A4179" s="2">
        <v>272</v>
      </c>
      <c r="B4179" s="2" t="s">
        <v>7905</v>
      </c>
      <c r="C4179" s="2" t="s">
        <v>7347</v>
      </c>
      <c r="D4179" s="2" t="s">
        <v>1018</v>
      </c>
      <c r="E4179" s="2">
        <v>7</v>
      </c>
      <c r="F4179" s="2" t="s">
        <v>19</v>
      </c>
      <c r="G4179" s="2">
        <v>620</v>
      </c>
      <c r="H4179" s="3">
        <v>2.6355613745727841E-3</v>
      </c>
      <c r="I4179" s="2">
        <v>235244</v>
      </c>
      <c r="J4179" s="2" t="s">
        <v>14741</v>
      </c>
      <c r="K4179" s="2" t="s">
        <v>985</v>
      </c>
      <c r="L4179" s="2" t="s">
        <v>985</v>
      </c>
      <c r="M4179" s="2" t="s">
        <v>14759</v>
      </c>
      <c r="N4179" s="1" t="str">
        <f t="shared" si="65"/>
        <v>RADHANAGARI72014</v>
      </c>
    </row>
    <row r="4180" spans="1:14" x14ac:dyDescent="0.3">
      <c r="A4180" s="2">
        <v>272</v>
      </c>
      <c r="B4180" s="2" t="s">
        <v>7905</v>
      </c>
      <c r="C4180" s="2" t="s">
        <v>7348</v>
      </c>
      <c r="D4180" s="2" t="s">
        <v>1020</v>
      </c>
      <c r="E4180" s="2">
        <v>8</v>
      </c>
      <c r="F4180" s="2" t="s">
        <v>19</v>
      </c>
      <c r="G4180" s="2">
        <v>611</v>
      </c>
      <c r="H4180" s="3">
        <v>2.5973032255870499E-3</v>
      </c>
      <c r="I4180" s="2">
        <v>235244</v>
      </c>
      <c r="J4180" s="2" t="s">
        <v>14741</v>
      </c>
      <c r="K4180" s="2" t="s">
        <v>985</v>
      </c>
      <c r="L4180" s="2" t="s">
        <v>985</v>
      </c>
      <c r="M4180" s="2" t="s">
        <v>14759</v>
      </c>
      <c r="N4180" s="1" t="str">
        <f t="shared" si="65"/>
        <v>RADHANAGARI82014</v>
      </c>
    </row>
    <row r="4181" spans="1:14" x14ac:dyDescent="0.3">
      <c r="A4181" s="2">
        <v>272</v>
      </c>
      <c r="B4181" s="2" t="s">
        <v>7905</v>
      </c>
      <c r="C4181" s="2" t="s">
        <v>7349</v>
      </c>
      <c r="D4181" s="2" t="s">
        <v>1018</v>
      </c>
      <c r="E4181" s="2">
        <v>9</v>
      </c>
      <c r="F4181" s="2" t="s">
        <v>19</v>
      </c>
      <c r="G4181" s="2">
        <v>490</v>
      </c>
      <c r="H4181" s="3">
        <v>2.0829436670010714E-3</v>
      </c>
      <c r="I4181" s="2">
        <v>235244</v>
      </c>
      <c r="J4181" s="2" t="s">
        <v>14741</v>
      </c>
      <c r="K4181" s="2" t="s">
        <v>985</v>
      </c>
      <c r="L4181" s="2" t="s">
        <v>985</v>
      </c>
      <c r="M4181" s="2" t="s">
        <v>14759</v>
      </c>
      <c r="N4181" s="1" t="str">
        <f t="shared" si="65"/>
        <v>RADHANAGARI92014</v>
      </c>
    </row>
    <row r="4182" spans="1:14" x14ac:dyDescent="0.3">
      <c r="A4182" s="2">
        <v>273</v>
      </c>
      <c r="B4182" s="2" t="s">
        <v>7906</v>
      </c>
      <c r="C4182" s="2" t="s">
        <v>7350</v>
      </c>
      <c r="D4182" s="2" t="s">
        <v>1018</v>
      </c>
      <c r="E4182" s="2">
        <v>1</v>
      </c>
      <c r="F4182" s="2" t="s">
        <v>51</v>
      </c>
      <c r="G4182" s="2">
        <v>122223</v>
      </c>
      <c r="H4182" s="3">
        <v>0.49073914213098102</v>
      </c>
      <c r="I4182" s="2">
        <v>249059</v>
      </c>
      <c r="J4182" s="2" t="s">
        <v>14741</v>
      </c>
      <c r="K4182" s="2" t="s">
        <v>985</v>
      </c>
      <c r="L4182" s="2" t="s">
        <v>985</v>
      </c>
      <c r="M4182" s="2" t="s">
        <v>14759</v>
      </c>
      <c r="N4182" s="1" t="str">
        <f t="shared" si="65"/>
        <v>KAGAL12014</v>
      </c>
    </row>
    <row r="4183" spans="1:14" x14ac:dyDescent="0.3">
      <c r="A4183" s="2">
        <v>273</v>
      </c>
      <c r="B4183" s="2" t="s">
        <v>7906</v>
      </c>
      <c r="C4183" s="2" t="s">
        <v>7351</v>
      </c>
      <c r="D4183" s="2" t="s">
        <v>1018</v>
      </c>
      <c r="E4183" s="2">
        <v>2</v>
      </c>
      <c r="F4183" s="2" t="s">
        <v>103</v>
      </c>
      <c r="G4183" s="2">
        <v>116718</v>
      </c>
      <c r="H4183" s="3">
        <v>0.46863594569961337</v>
      </c>
      <c r="I4183" s="2">
        <v>249059</v>
      </c>
      <c r="J4183" s="2" t="s">
        <v>14741</v>
      </c>
      <c r="K4183" s="2" t="s">
        <v>985</v>
      </c>
      <c r="L4183" s="2" t="s">
        <v>985</v>
      </c>
      <c r="M4183" s="2" t="s">
        <v>14759</v>
      </c>
      <c r="N4183" s="1" t="str">
        <f t="shared" si="65"/>
        <v>KAGAL22014</v>
      </c>
    </row>
    <row r="4184" spans="1:14" x14ac:dyDescent="0.3">
      <c r="A4184" s="2">
        <v>273</v>
      </c>
      <c r="B4184" s="2" t="s">
        <v>7906</v>
      </c>
      <c r="C4184" s="2" t="s">
        <v>7352</v>
      </c>
      <c r="D4184" s="2" t="s">
        <v>1018</v>
      </c>
      <c r="E4184" s="2">
        <v>3</v>
      </c>
      <c r="F4184" s="2" t="s">
        <v>9</v>
      </c>
      <c r="G4184" s="2">
        <v>5511</v>
      </c>
      <c r="H4184" s="3">
        <v>2.2127287108677059E-2</v>
      </c>
      <c r="I4184" s="2">
        <v>249059</v>
      </c>
      <c r="J4184" s="2" t="s">
        <v>14741</v>
      </c>
      <c r="K4184" s="2" t="s">
        <v>985</v>
      </c>
      <c r="L4184" s="2" t="s">
        <v>985</v>
      </c>
      <c r="M4184" s="2" t="s">
        <v>14759</v>
      </c>
      <c r="N4184" s="1" t="str">
        <f t="shared" si="65"/>
        <v>KAGAL32014</v>
      </c>
    </row>
    <row r="4185" spans="1:14" x14ac:dyDescent="0.3">
      <c r="A4185" s="2">
        <v>273</v>
      </c>
      <c r="B4185" s="2" t="s">
        <v>7906</v>
      </c>
      <c r="C4185" s="2" t="s">
        <v>7353</v>
      </c>
      <c r="D4185" s="2" t="s">
        <v>1018</v>
      </c>
      <c r="E4185" s="2">
        <v>4</v>
      </c>
      <c r="F4185" s="2" t="s">
        <v>7</v>
      </c>
      <c r="G4185" s="2">
        <v>1034</v>
      </c>
      <c r="H4185" s="3">
        <v>4.1516267229853169E-3</v>
      </c>
      <c r="I4185" s="2">
        <v>249059</v>
      </c>
      <c r="J4185" s="2" t="s">
        <v>14741</v>
      </c>
      <c r="K4185" s="2" t="s">
        <v>985</v>
      </c>
      <c r="L4185" s="2" t="s">
        <v>985</v>
      </c>
      <c r="M4185" s="2" t="s">
        <v>14759</v>
      </c>
      <c r="N4185" s="1" t="str">
        <f t="shared" si="65"/>
        <v>KAGAL42014</v>
      </c>
    </row>
    <row r="4186" spans="1:14" x14ac:dyDescent="0.3">
      <c r="A4186" s="2">
        <v>273</v>
      </c>
      <c r="B4186" s="2" t="s">
        <v>7906</v>
      </c>
      <c r="C4186" s="2" t="s">
        <v>22</v>
      </c>
      <c r="D4186" s="2" t="s">
        <v>7923</v>
      </c>
      <c r="E4186" s="2">
        <v>5</v>
      </c>
      <c r="F4186" s="2" t="s">
        <v>22</v>
      </c>
      <c r="G4186" s="2">
        <v>847</v>
      </c>
      <c r="H4186" s="3">
        <v>3.4008006135092489E-3</v>
      </c>
      <c r="I4186" s="2">
        <v>249059</v>
      </c>
      <c r="J4186" s="2" t="s">
        <v>14741</v>
      </c>
      <c r="K4186" s="2" t="s">
        <v>985</v>
      </c>
      <c r="L4186" s="2" t="s">
        <v>985</v>
      </c>
      <c r="M4186" s="2" t="s">
        <v>14759</v>
      </c>
      <c r="N4186" s="1" t="str">
        <f t="shared" si="65"/>
        <v>KAGAL52014</v>
      </c>
    </row>
    <row r="4187" spans="1:14" x14ac:dyDescent="0.3">
      <c r="A4187" s="2">
        <v>273</v>
      </c>
      <c r="B4187" s="2" t="s">
        <v>7906</v>
      </c>
      <c r="C4187" s="2" t="s">
        <v>7354</v>
      </c>
      <c r="D4187" s="2" t="s">
        <v>1018</v>
      </c>
      <c r="E4187" s="2">
        <v>6</v>
      </c>
      <c r="F4187" s="2" t="s">
        <v>11</v>
      </c>
      <c r="G4187" s="2">
        <v>836</v>
      </c>
      <c r="H4187" s="3">
        <v>3.3566343717753625E-3</v>
      </c>
      <c r="I4187" s="2">
        <v>249059</v>
      </c>
      <c r="J4187" s="2" t="s">
        <v>14741</v>
      </c>
      <c r="K4187" s="2" t="s">
        <v>985</v>
      </c>
      <c r="L4187" s="2" t="s">
        <v>985</v>
      </c>
      <c r="M4187" s="2" t="s">
        <v>14759</v>
      </c>
      <c r="N4187" s="1" t="str">
        <f t="shared" si="65"/>
        <v>KAGAL62014</v>
      </c>
    </row>
    <row r="4188" spans="1:14" x14ac:dyDescent="0.3">
      <c r="A4188" s="2">
        <v>273</v>
      </c>
      <c r="B4188" s="2" t="s">
        <v>7906</v>
      </c>
      <c r="C4188" s="2" t="s">
        <v>7355</v>
      </c>
      <c r="D4188" s="2" t="s">
        <v>1018</v>
      </c>
      <c r="E4188" s="2">
        <v>7</v>
      </c>
      <c r="F4188" s="2" t="s">
        <v>302</v>
      </c>
      <c r="G4188" s="2">
        <v>781</v>
      </c>
      <c r="H4188" s="3">
        <v>3.1358031631059306E-3</v>
      </c>
      <c r="I4188" s="2">
        <v>249059</v>
      </c>
      <c r="J4188" s="2" t="s">
        <v>14741</v>
      </c>
      <c r="K4188" s="2" t="s">
        <v>985</v>
      </c>
      <c r="L4188" s="2" t="s">
        <v>985</v>
      </c>
      <c r="M4188" s="2" t="s">
        <v>14759</v>
      </c>
      <c r="N4188" s="1" t="str">
        <f t="shared" si="65"/>
        <v>KAGAL72014</v>
      </c>
    </row>
    <row r="4189" spans="1:14" x14ac:dyDescent="0.3">
      <c r="A4189" s="2">
        <v>273</v>
      </c>
      <c r="B4189" s="2" t="s">
        <v>7906</v>
      </c>
      <c r="C4189" s="2" t="s">
        <v>7356</v>
      </c>
      <c r="D4189" s="2" t="s">
        <v>1018</v>
      </c>
      <c r="E4189" s="2">
        <v>8</v>
      </c>
      <c r="F4189" s="2" t="s">
        <v>19</v>
      </c>
      <c r="G4189" s="2">
        <v>510</v>
      </c>
      <c r="H4189" s="3">
        <v>2.0477075712983669E-3</v>
      </c>
      <c r="I4189" s="2">
        <v>249059</v>
      </c>
      <c r="J4189" s="2" t="s">
        <v>14741</v>
      </c>
      <c r="K4189" s="2" t="s">
        <v>985</v>
      </c>
      <c r="L4189" s="2" t="s">
        <v>985</v>
      </c>
      <c r="M4189" s="2" t="s">
        <v>14759</v>
      </c>
      <c r="N4189" s="1" t="str">
        <f t="shared" si="65"/>
        <v>KAGAL82014</v>
      </c>
    </row>
    <row r="4190" spans="1:14" x14ac:dyDescent="0.3">
      <c r="A4190" s="2">
        <v>273</v>
      </c>
      <c r="B4190" s="2" t="s">
        <v>7906</v>
      </c>
      <c r="C4190" s="2" t="s">
        <v>7357</v>
      </c>
      <c r="D4190" s="2" t="s">
        <v>1018</v>
      </c>
      <c r="E4190" s="2">
        <v>9</v>
      </c>
      <c r="F4190" s="2" t="s">
        <v>316</v>
      </c>
      <c r="G4190" s="2">
        <v>345</v>
      </c>
      <c r="H4190" s="3">
        <v>1.3852139452900719E-3</v>
      </c>
      <c r="I4190" s="2">
        <v>249059</v>
      </c>
      <c r="J4190" s="2" t="s">
        <v>14741</v>
      </c>
      <c r="K4190" s="2" t="s">
        <v>985</v>
      </c>
      <c r="L4190" s="2" t="s">
        <v>985</v>
      </c>
      <c r="M4190" s="2" t="s">
        <v>14759</v>
      </c>
      <c r="N4190" s="1" t="str">
        <f t="shared" si="65"/>
        <v>KAGAL92014</v>
      </c>
    </row>
    <row r="4191" spans="1:14" x14ac:dyDescent="0.3">
      <c r="A4191" s="2">
        <v>273</v>
      </c>
      <c r="B4191" s="2" t="s">
        <v>7906</v>
      </c>
      <c r="C4191" s="2" t="s">
        <v>7358</v>
      </c>
      <c r="D4191" s="2" t="s">
        <v>1018</v>
      </c>
      <c r="E4191" s="2">
        <v>10</v>
      </c>
      <c r="F4191" s="2" t="s">
        <v>19</v>
      </c>
      <c r="G4191" s="2">
        <v>254</v>
      </c>
      <c r="H4191" s="3">
        <v>1.0198386727642847E-3</v>
      </c>
      <c r="I4191" s="2">
        <v>249059</v>
      </c>
      <c r="J4191" s="2" t="s">
        <v>14741</v>
      </c>
      <c r="K4191" s="2" t="s">
        <v>985</v>
      </c>
      <c r="L4191" s="2" t="s">
        <v>985</v>
      </c>
      <c r="M4191" s="2" t="s">
        <v>14759</v>
      </c>
      <c r="N4191" s="1" t="str">
        <f t="shared" si="65"/>
        <v>KAGAL102014</v>
      </c>
    </row>
    <row r="4192" spans="1:14" x14ac:dyDescent="0.3">
      <c r="A4192" s="2">
        <v>274</v>
      </c>
      <c r="B4192" s="2" t="s">
        <v>7907</v>
      </c>
      <c r="C4192" s="2" t="s">
        <v>7359</v>
      </c>
      <c r="D4192" s="2" t="s">
        <v>1018</v>
      </c>
      <c r="E4192" s="2">
        <v>1</v>
      </c>
      <c r="F4192" s="2" t="s">
        <v>9</v>
      </c>
      <c r="G4192" s="2">
        <v>105313</v>
      </c>
      <c r="H4192" s="3">
        <v>0.4849356952419544</v>
      </c>
      <c r="I4192" s="2">
        <v>217169</v>
      </c>
      <c r="J4192" s="2" t="s">
        <v>14741</v>
      </c>
      <c r="K4192" s="2" t="s">
        <v>985</v>
      </c>
      <c r="L4192" s="2" t="s">
        <v>985</v>
      </c>
      <c r="M4192" s="2" t="s">
        <v>14759</v>
      </c>
      <c r="N4192" s="1" t="str">
        <f t="shared" si="65"/>
        <v>KOLHAPUR SOUTH12014</v>
      </c>
    </row>
    <row r="4193" spans="1:14" x14ac:dyDescent="0.3">
      <c r="A4193" s="2">
        <v>274</v>
      </c>
      <c r="B4193" s="2" t="s">
        <v>7907</v>
      </c>
      <c r="C4193" s="2" t="s">
        <v>7360</v>
      </c>
      <c r="D4193" s="2" t="s">
        <v>1018</v>
      </c>
      <c r="E4193" s="2">
        <v>2</v>
      </c>
      <c r="F4193" s="2" t="s">
        <v>7</v>
      </c>
      <c r="G4193" s="2">
        <v>96399</v>
      </c>
      <c r="H4193" s="3">
        <v>0.44388932121987945</v>
      </c>
      <c r="I4193" s="2">
        <v>217169</v>
      </c>
      <c r="J4193" s="2" t="s">
        <v>14741</v>
      </c>
      <c r="K4193" s="2" t="s">
        <v>985</v>
      </c>
      <c r="L4193" s="2" t="s">
        <v>985</v>
      </c>
      <c r="M4193" s="2" t="s">
        <v>14759</v>
      </c>
      <c r="N4193" s="1" t="str">
        <f t="shared" si="65"/>
        <v>KOLHAPUR SOUTH22014</v>
      </c>
    </row>
    <row r="4194" spans="1:14" x14ac:dyDescent="0.3">
      <c r="A4194" s="2">
        <v>274</v>
      </c>
      <c r="B4194" s="2" t="s">
        <v>7907</v>
      </c>
      <c r="C4194" s="2" t="s">
        <v>7361</v>
      </c>
      <c r="D4194" s="2" t="s">
        <v>1018</v>
      </c>
      <c r="E4194" s="2">
        <v>3</v>
      </c>
      <c r="F4194" s="2" t="s">
        <v>103</v>
      </c>
      <c r="G4194" s="2">
        <v>9025</v>
      </c>
      <c r="H4194" s="3">
        <v>4.1557496696121451E-2</v>
      </c>
      <c r="I4194" s="2">
        <v>217169</v>
      </c>
      <c r="J4194" s="2" t="s">
        <v>14741</v>
      </c>
      <c r="K4194" s="2" t="s">
        <v>985</v>
      </c>
      <c r="L4194" s="2" t="s">
        <v>985</v>
      </c>
      <c r="M4194" s="2" t="s">
        <v>14759</v>
      </c>
      <c r="N4194" s="1" t="str">
        <f t="shared" si="65"/>
        <v>KOLHAPUR SOUTH32014</v>
      </c>
    </row>
    <row r="4195" spans="1:14" x14ac:dyDescent="0.3">
      <c r="A4195" s="2">
        <v>274</v>
      </c>
      <c r="B4195" s="2" t="s">
        <v>7907</v>
      </c>
      <c r="C4195" s="2" t="s">
        <v>22</v>
      </c>
      <c r="D4195" s="2" t="s">
        <v>7923</v>
      </c>
      <c r="E4195" s="2">
        <v>4</v>
      </c>
      <c r="F4195" s="2" t="s">
        <v>22</v>
      </c>
      <c r="G4195" s="2">
        <v>2095</v>
      </c>
      <c r="H4195" s="3">
        <v>9.6468648840304094E-3</v>
      </c>
      <c r="I4195" s="2">
        <v>217169</v>
      </c>
      <c r="J4195" s="2" t="s">
        <v>14741</v>
      </c>
      <c r="K4195" s="2" t="s">
        <v>985</v>
      </c>
      <c r="L4195" s="2" t="s">
        <v>985</v>
      </c>
      <c r="M4195" s="2" t="s">
        <v>14759</v>
      </c>
      <c r="N4195" s="1" t="str">
        <f t="shared" si="65"/>
        <v>KOLHAPUR SOUTH42014</v>
      </c>
    </row>
    <row r="4196" spans="1:14" x14ac:dyDescent="0.3">
      <c r="A4196" s="2">
        <v>274</v>
      </c>
      <c r="B4196" s="2" t="s">
        <v>7907</v>
      </c>
      <c r="C4196" s="2" t="s">
        <v>7362</v>
      </c>
      <c r="D4196" s="2" t="s">
        <v>1018</v>
      </c>
      <c r="E4196" s="2">
        <v>5</v>
      </c>
      <c r="F4196" s="2" t="s">
        <v>302</v>
      </c>
      <c r="G4196" s="2">
        <v>1566</v>
      </c>
      <c r="H4196" s="3">
        <v>7.2109739419530415E-3</v>
      </c>
      <c r="I4196" s="2">
        <v>217169</v>
      </c>
      <c r="J4196" s="2" t="s">
        <v>14741</v>
      </c>
      <c r="K4196" s="2" t="s">
        <v>985</v>
      </c>
      <c r="L4196" s="2" t="s">
        <v>985</v>
      </c>
      <c r="M4196" s="2" t="s">
        <v>14759</v>
      </c>
      <c r="N4196" s="1" t="str">
        <f t="shared" si="65"/>
        <v>KOLHAPUR SOUTH52014</v>
      </c>
    </row>
    <row r="4197" spans="1:14" x14ac:dyDescent="0.3">
      <c r="A4197" s="2">
        <v>274</v>
      </c>
      <c r="B4197" s="2" t="s">
        <v>7907</v>
      </c>
      <c r="C4197" s="2" t="s">
        <v>3077</v>
      </c>
      <c r="D4197" s="2" t="s">
        <v>1018</v>
      </c>
      <c r="E4197" s="2">
        <v>6</v>
      </c>
      <c r="F4197" s="2" t="s">
        <v>11</v>
      </c>
      <c r="G4197" s="2">
        <v>1253</v>
      </c>
      <c r="H4197" s="3">
        <v>5.7697000953174718E-3</v>
      </c>
      <c r="I4197" s="2">
        <v>217169</v>
      </c>
      <c r="J4197" s="2" t="s">
        <v>14741</v>
      </c>
      <c r="K4197" s="2" t="s">
        <v>985</v>
      </c>
      <c r="L4197" s="2" t="s">
        <v>985</v>
      </c>
      <c r="M4197" s="2" t="s">
        <v>14759</v>
      </c>
      <c r="N4197" s="1" t="str">
        <f t="shared" si="65"/>
        <v>KOLHAPUR SOUTH62014</v>
      </c>
    </row>
    <row r="4198" spans="1:14" x14ac:dyDescent="0.3">
      <c r="A4198" s="2">
        <v>274</v>
      </c>
      <c r="B4198" s="2" t="s">
        <v>7907</v>
      </c>
      <c r="C4198" s="2" t="s">
        <v>7363</v>
      </c>
      <c r="D4198" s="2" t="s">
        <v>1018</v>
      </c>
      <c r="E4198" s="2">
        <v>7</v>
      </c>
      <c r="F4198" s="2" t="s">
        <v>19</v>
      </c>
      <c r="G4198" s="2">
        <v>474</v>
      </c>
      <c r="H4198" s="3">
        <v>2.1826319594417253E-3</v>
      </c>
      <c r="I4198" s="2">
        <v>217169</v>
      </c>
      <c r="J4198" s="2" t="s">
        <v>14741</v>
      </c>
      <c r="K4198" s="2" t="s">
        <v>985</v>
      </c>
      <c r="L4198" s="2" t="s">
        <v>985</v>
      </c>
      <c r="M4198" s="2" t="s">
        <v>14759</v>
      </c>
      <c r="N4198" s="1" t="str">
        <f t="shared" si="65"/>
        <v>KOLHAPUR SOUTH72014</v>
      </c>
    </row>
    <row r="4199" spans="1:14" x14ac:dyDescent="0.3">
      <c r="A4199" s="2">
        <v>274</v>
      </c>
      <c r="B4199" s="2" t="s">
        <v>7907</v>
      </c>
      <c r="C4199" s="2" t="s">
        <v>7364</v>
      </c>
      <c r="D4199" s="2" t="s">
        <v>1018</v>
      </c>
      <c r="E4199" s="2">
        <v>8</v>
      </c>
      <c r="F4199" s="2" t="s">
        <v>19</v>
      </c>
      <c r="G4199" s="2">
        <v>347</v>
      </c>
      <c r="H4199" s="3">
        <v>1.5978339449921489E-3</v>
      </c>
      <c r="I4199" s="2">
        <v>217169</v>
      </c>
      <c r="J4199" s="2" t="s">
        <v>14741</v>
      </c>
      <c r="K4199" s="2" t="s">
        <v>985</v>
      </c>
      <c r="L4199" s="2" t="s">
        <v>985</v>
      </c>
      <c r="M4199" s="2" t="s">
        <v>14759</v>
      </c>
      <c r="N4199" s="1" t="str">
        <f t="shared" si="65"/>
        <v>KOLHAPUR SOUTH82014</v>
      </c>
    </row>
    <row r="4200" spans="1:14" x14ac:dyDescent="0.3">
      <c r="A4200" s="2">
        <v>274</v>
      </c>
      <c r="B4200" s="2" t="s">
        <v>7907</v>
      </c>
      <c r="C4200" s="2" t="s">
        <v>7365</v>
      </c>
      <c r="D4200" s="2" t="s">
        <v>1018</v>
      </c>
      <c r="E4200" s="2">
        <v>9</v>
      </c>
      <c r="F4200" s="2" t="s">
        <v>19</v>
      </c>
      <c r="G4200" s="2">
        <v>238</v>
      </c>
      <c r="H4200" s="3">
        <v>1.095920688496056E-3</v>
      </c>
      <c r="I4200" s="2">
        <v>217169</v>
      </c>
      <c r="J4200" s="2" t="s">
        <v>14741</v>
      </c>
      <c r="K4200" s="2" t="s">
        <v>985</v>
      </c>
      <c r="L4200" s="2" t="s">
        <v>985</v>
      </c>
      <c r="M4200" s="2" t="s">
        <v>14759</v>
      </c>
      <c r="N4200" s="1" t="str">
        <f t="shared" si="65"/>
        <v>KOLHAPUR SOUTH92014</v>
      </c>
    </row>
    <row r="4201" spans="1:14" x14ac:dyDescent="0.3">
      <c r="A4201" s="2">
        <v>274</v>
      </c>
      <c r="B4201" s="2" t="s">
        <v>7907</v>
      </c>
      <c r="C4201" s="2" t="s">
        <v>7366</v>
      </c>
      <c r="D4201" s="2" t="s">
        <v>1018</v>
      </c>
      <c r="E4201" s="2">
        <v>10</v>
      </c>
      <c r="F4201" s="2" t="s">
        <v>486</v>
      </c>
      <c r="G4201" s="2">
        <v>158</v>
      </c>
      <c r="H4201" s="3">
        <v>7.2754398648057505E-4</v>
      </c>
      <c r="I4201" s="2">
        <v>217169</v>
      </c>
      <c r="J4201" s="2" t="s">
        <v>14741</v>
      </c>
      <c r="K4201" s="2" t="s">
        <v>985</v>
      </c>
      <c r="L4201" s="2" t="s">
        <v>985</v>
      </c>
      <c r="M4201" s="2" t="s">
        <v>14759</v>
      </c>
      <c r="N4201" s="1" t="str">
        <f t="shared" si="65"/>
        <v>KOLHAPUR SOUTH102014</v>
      </c>
    </row>
    <row r="4202" spans="1:14" x14ac:dyDescent="0.3">
      <c r="A4202" s="2">
        <v>274</v>
      </c>
      <c r="B4202" s="2" t="s">
        <v>7907</v>
      </c>
      <c r="C4202" s="2" t="s">
        <v>7367</v>
      </c>
      <c r="D4202" s="2" t="s">
        <v>1018</v>
      </c>
      <c r="E4202" s="2">
        <v>11</v>
      </c>
      <c r="F4202" s="2" t="s">
        <v>316</v>
      </c>
      <c r="G4202" s="2">
        <v>123</v>
      </c>
      <c r="H4202" s="3">
        <v>5.6637917934880208E-4</v>
      </c>
      <c r="I4202" s="2">
        <v>217169</v>
      </c>
      <c r="J4202" s="2" t="s">
        <v>14741</v>
      </c>
      <c r="K4202" s="2" t="s">
        <v>985</v>
      </c>
      <c r="L4202" s="2" t="s">
        <v>985</v>
      </c>
      <c r="M4202" s="2" t="s">
        <v>14759</v>
      </c>
      <c r="N4202" s="1" t="str">
        <f t="shared" si="65"/>
        <v>KOLHAPUR SOUTH112014</v>
      </c>
    </row>
    <row r="4203" spans="1:14" x14ac:dyDescent="0.3">
      <c r="A4203" s="2">
        <v>274</v>
      </c>
      <c r="B4203" s="2" t="s">
        <v>7907</v>
      </c>
      <c r="C4203" s="2" t="s">
        <v>7368</v>
      </c>
      <c r="D4203" s="2" t="s">
        <v>1018</v>
      </c>
      <c r="E4203" s="2">
        <v>12</v>
      </c>
      <c r="F4203" s="2" t="s">
        <v>19</v>
      </c>
      <c r="G4203" s="2">
        <v>117</v>
      </c>
      <c r="H4203" s="3">
        <v>5.3875092669764099E-4</v>
      </c>
      <c r="I4203" s="2">
        <v>217169</v>
      </c>
      <c r="J4203" s="2" t="s">
        <v>14741</v>
      </c>
      <c r="K4203" s="2" t="s">
        <v>985</v>
      </c>
      <c r="L4203" s="2" t="s">
        <v>985</v>
      </c>
      <c r="M4203" s="2" t="s">
        <v>14759</v>
      </c>
      <c r="N4203" s="1" t="str">
        <f t="shared" si="65"/>
        <v>KOLHAPUR SOUTH122014</v>
      </c>
    </row>
    <row r="4204" spans="1:14" x14ac:dyDescent="0.3">
      <c r="A4204" s="2">
        <v>274</v>
      </c>
      <c r="B4204" s="2" t="s">
        <v>7907</v>
      </c>
      <c r="C4204" s="2" t="s">
        <v>7369</v>
      </c>
      <c r="D4204" s="2" t="s">
        <v>1018</v>
      </c>
      <c r="E4204" s="2">
        <v>13</v>
      </c>
      <c r="F4204" s="2" t="s">
        <v>981</v>
      </c>
      <c r="G4204" s="2">
        <v>61</v>
      </c>
      <c r="H4204" s="3">
        <v>2.8088723528680426E-4</v>
      </c>
      <c r="I4204" s="2">
        <v>217169</v>
      </c>
      <c r="J4204" s="2" t="s">
        <v>14741</v>
      </c>
      <c r="K4204" s="2" t="s">
        <v>985</v>
      </c>
      <c r="L4204" s="2" t="s">
        <v>985</v>
      </c>
      <c r="M4204" s="2" t="s">
        <v>14759</v>
      </c>
      <c r="N4204" s="1" t="str">
        <f t="shared" si="65"/>
        <v>KOLHAPUR SOUTH132014</v>
      </c>
    </row>
    <row r="4205" spans="1:14" x14ac:dyDescent="0.3">
      <c r="A4205" s="2">
        <v>275</v>
      </c>
      <c r="B4205" s="2" t="s">
        <v>7908</v>
      </c>
      <c r="C4205" s="2" t="s">
        <v>7370</v>
      </c>
      <c r="D4205" s="2" t="s">
        <v>1018</v>
      </c>
      <c r="E4205" s="2">
        <v>1</v>
      </c>
      <c r="F4205" s="2" t="s">
        <v>103</v>
      </c>
      <c r="G4205" s="2">
        <v>107670</v>
      </c>
      <c r="H4205" s="3">
        <v>0.44287682783867716</v>
      </c>
      <c r="I4205" s="2">
        <v>243115</v>
      </c>
      <c r="J4205" s="2" t="s">
        <v>14741</v>
      </c>
      <c r="K4205" s="2" t="s">
        <v>985</v>
      </c>
      <c r="L4205" s="2" t="s">
        <v>985</v>
      </c>
      <c r="M4205" s="2" t="s">
        <v>14759</v>
      </c>
      <c r="N4205" s="1" t="str">
        <f t="shared" si="65"/>
        <v>KARVIR12014</v>
      </c>
    </row>
    <row r="4206" spans="1:14" x14ac:dyDescent="0.3">
      <c r="A4206" s="2">
        <v>275</v>
      </c>
      <c r="B4206" s="2" t="s">
        <v>7908</v>
      </c>
      <c r="C4206" s="2" t="s">
        <v>7371</v>
      </c>
      <c r="D4206" s="2" t="s">
        <v>1018</v>
      </c>
      <c r="E4206" s="2">
        <v>2</v>
      </c>
      <c r="F4206" s="2" t="s">
        <v>7</v>
      </c>
      <c r="G4206" s="2">
        <v>106702</v>
      </c>
      <c r="H4206" s="3">
        <v>0.43889517306624437</v>
      </c>
      <c r="I4206" s="2">
        <v>243115</v>
      </c>
      <c r="J4206" s="2" t="s">
        <v>14741</v>
      </c>
      <c r="K4206" s="2" t="s">
        <v>985</v>
      </c>
      <c r="L4206" s="2" t="s">
        <v>985</v>
      </c>
      <c r="M4206" s="2" t="s">
        <v>14759</v>
      </c>
      <c r="N4206" s="1" t="str">
        <f t="shared" si="65"/>
        <v>KARVIR22014</v>
      </c>
    </row>
    <row r="4207" spans="1:14" x14ac:dyDescent="0.3">
      <c r="A4207" s="2">
        <v>275</v>
      </c>
      <c r="B4207" s="2" t="s">
        <v>7908</v>
      </c>
      <c r="C4207" s="2" t="s">
        <v>7372</v>
      </c>
      <c r="D4207" s="2" t="s">
        <v>1018</v>
      </c>
      <c r="E4207" s="2">
        <v>3</v>
      </c>
      <c r="F4207" s="2" t="s">
        <v>4864</v>
      </c>
      <c r="G4207" s="2">
        <v>18935</v>
      </c>
      <c r="H4207" s="3">
        <v>7.7884951566131261E-2</v>
      </c>
      <c r="I4207" s="2">
        <v>243115</v>
      </c>
      <c r="J4207" s="2" t="s">
        <v>14741</v>
      </c>
      <c r="K4207" s="2" t="s">
        <v>985</v>
      </c>
      <c r="L4207" s="2" t="s">
        <v>985</v>
      </c>
      <c r="M4207" s="2" t="s">
        <v>14759</v>
      </c>
      <c r="N4207" s="1" t="str">
        <f t="shared" si="65"/>
        <v>KARVIR32014</v>
      </c>
    </row>
    <row r="4208" spans="1:14" x14ac:dyDescent="0.3">
      <c r="A4208" s="2">
        <v>275</v>
      </c>
      <c r="B4208" s="2" t="s">
        <v>7908</v>
      </c>
      <c r="C4208" s="2" t="s">
        <v>7373</v>
      </c>
      <c r="D4208" s="2" t="s">
        <v>1018</v>
      </c>
      <c r="E4208" s="2">
        <v>4</v>
      </c>
      <c r="F4208" s="2" t="s">
        <v>9</v>
      </c>
      <c r="G4208" s="2">
        <v>5248</v>
      </c>
      <c r="H4208" s="3">
        <v>2.1586491989387738E-2</v>
      </c>
      <c r="I4208" s="2">
        <v>243115</v>
      </c>
      <c r="J4208" s="2" t="s">
        <v>14741</v>
      </c>
      <c r="K4208" s="2" t="s">
        <v>985</v>
      </c>
      <c r="L4208" s="2" t="s">
        <v>985</v>
      </c>
      <c r="M4208" s="2" t="s">
        <v>14759</v>
      </c>
      <c r="N4208" s="1" t="str">
        <f t="shared" si="65"/>
        <v>KARVIR42014</v>
      </c>
    </row>
    <row r="4209" spans="1:14" x14ac:dyDescent="0.3">
      <c r="A4209" s="2">
        <v>275</v>
      </c>
      <c r="B4209" s="2" t="s">
        <v>7908</v>
      </c>
      <c r="C4209" s="2" t="s">
        <v>7374</v>
      </c>
      <c r="D4209" s="2" t="s">
        <v>1018</v>
      </c>
      <c r="E4209" s="2">
        <v>5</v>
      </c>
      <c r="F4209" s="2" t="s">
        <v>302</v>
      </c>
      <c r="G4209" s="2">
        <v>1436</v>
      </c>
      <c r="H4209" s="3">
        <v>5.9066696830717977E-3</v>
      </c>
      <c r="I4209" s="2">
        <v>243115</v>
      </c>
      <c r="J4209" s="2" t="s">
        <v>14741</v>
      </c>
      <c r="K4209" s="2" t="s">
        <v>985</v>
      </c>
      <c r="L4209" s="2" t="s">
        <v>985</v>
      </c>
      <c r="M4209" s="2" t="s">
        <v>14759</v>
      </c>
      <c r="N4209" s="1" t="str">
        <f t="shared" si="65"/>
        <v>KARVIR52014</v>
      </c>
    </row>
    <row r="4210" spans="1:14" x14ac:dyDescent="0.3">
      <c r="A4210" s="2">
        <v>275</v>
      </c>
      <c r="B4210" s="2" t="s">
        <v>7908</v>
      </c>
      <c r="C4210" s="2" t="s">
        <v>7375</v>
      </c>
      <c r="D4210" s="2" t="s">
        <v>1018</v>
      </c>
      <c r="E4210" s="2">
        <v>6</v>
      </c>
      <c r="F4210" s="2" t="s">
        <v>11</v>
      </c>
      <c r="G4210" s="2">
        <v>1040</v>
      </c>
      <c r="H4210" s="3">
        <v>4.277810912531107E-3</v>
      </c>
      <c r="I4210" s="2">
        <v>243115</v>
      </c>
      <c r="J4210" s="2" t="s">
        <v>14741</v>
      </c>
      <c r="K4210" s="2" t="s">
        <v>985</v>
      </c>
      <c r="L4210" s="2" t="s">
        <v>985</v>
      </c>
      <c r="M4210" s="2" t="s">
        <v>14759</v>
      </c>
      <c r="N4210" s="1" t="str">
        <f t="shared" si="65"/>
        <v>KARVIR62014</v>
      </c>
    </row>
    <row r="4211" spans="1:14" x14ac:dyDescent="0.3">
      <c r="A4211" s="2">
        <v>275</v>
      </c>
      <c r="B4211" s="2" t="s">
        <v>7908</v>
      </c>
      <c r="C4211" s="2" t="s">
        <v>7376</v>
      </c>
      <c r="D4211" s="2" t="s">
        <v>1018</v>
      </c>
      <c r="E4211" s="2">
        <v>7</v>
      </c>
      <c r="F4211" s="2" t="s">
        <v>19</v>
      </c>
      <c r="G4211" s="2">
        <v>862</v>
      </c>
      <c r="H4211" s="3">
        <v>3.5456471217325133E-3</v>
      </c>
      <c r="I4211" s="2">
        <v>243115</v>
      </c>
      <c r="J4211" s="2" t="s">
        <v>14741</v>
      </c>
      <c r="K4211" s="2" t="s">
        <v>985</v>
      </c>
      <c r="L4211" s="2" t="s">
        <v>985</v>
      </c>
      <c r="M4211" s="2" t="s">
        <v>14759</v>
      </c>
      <c r="N4211" s="1" t="str">
        <f t="shared" si="65"/>
        <v>KARVIR72014</v>
      </c>
    </row>
    <row r="4212" spans="1:14" x14ac:dyDescent="0.3">
      <c r="A4212" s="2">
        <v>275</v>
      </c>
      <c r="B4212" s="2" t="s">
        <v>7908</v>
      </c>
      <c r="C4212" s="2" t="s">
        <v>22</v>
      </c>
      <c r="D4212" s="2" t="s">
        <v>7923</v>
      </c>
      <c r="E4212" s="2">
        <v>8</v>
      </c>
      <c r="F4212" s="2" t="s">
        <v>22</v>
      </c>
      <c r="G4212" s="2">
        <v>788</v>
      </c>
      <c r="H4212" s="3">
        <v>3.2412644221870308E-3</v>
      </c>
      <c r="I4212" s="2">
        <v>243115</v>
      </c>
      <c r="J4212" s="2" t="s">
        <v>14741</v>
      </c>
      <c r="K4212" s="2" t="s">
        <v>985</v>
      </c>
      <c r="L4212" s="2" t="s">
        <v>985</v>
      </c>
      <c r="M4212" s="2" t="s">
        <v>14759</v>
      </c>
      <c r="N4212" s="1" t="str">
        <f t="shared" si="65"/>
        <v>KARVIR82014</v>
      </c>
    </row>
    <row r="4213" spans="1:14" x14ac:dyDescent="0.3">
      <c r="A4213" s="2">
        <v>275</v>
      </c>
      <c r="B4213" s="2" t="s">
        <v>7908</v>
      </c>
      <c r="C4213" s="2" t="s">
        <v>7377</v>
      </c>
      <c r="D4213" s="2" t="s">
        <v>1018</v>
      </c>
      <c r="E4213" s="2">
        <v>9</v>
      </c>
      <c r="F4213" s="2" t="s">
        <v>19</v>
      </c>
      <c r="G4213" s="2">
        <v>434</v>
      </c>
      <c r="H4213" s="3">
        <v>1.7851634000370196E-3</v>
      </c>
      <c r="I4213" s="2">
        <v>243115</v>
      </c>
      <c r="J4213" s="2" t="s">
        <v>14741</v>
      </c>
      <c r="K4213" s="2" t="s">
        <v>985</v>
      </c>
      <c r="L4213" s="2" t="s">
        <v>985</v>
      </c>
      <c r="M4213" s="2" t="s">
        <v>14759</v>
      </c>
      <c r="N4213" s="1" t="str">
        <f t="shared" si="65"/>
        <v>KARVIR92014</v>
      </c>
    </row>
    <row r="4214" spans="1:14" x14ac:dyDescent="0.3">
      <c r="A4214" s="2">
        <v>276</v>
      </c>
      <c r="B4214" s="2" t="s">
        <v>7909</v>
      </c>
      <c r="C4214" s="2" t="s">
        <v>7378</v>
      </c>
      <c r="D4214" s="2" t="s">
        <v>1018</v>
      </c>
      <c r="E4214" s="2">
        <v>1</v>
      </c>
      <c r="F4214" s="2" t="s">
        <v>103</v>
      </c>
      <c r="G4214" s="2">
        <v>69576</v>
      </c>
      <c r="H4214" s="3">
        <v>0.39726614022165507</v>
      </c>
      <c r="I4214" s="2">
        <v>175137</v>
      </c>
      <c r="J4214" s="2" t="s">
        <v>14741</v>
      </c>
      <c r="K4214" s="2" t="s">
        <v>985</v>
      </c>
      <c r="L4214" s="2" t="s">
        <v>985</v>
      </c>
      <c r="M4214" s="2" t="s">
        <v>14759</v>
      </c>
      <c r="N4214" s="1" t="str">
        <f t="shared" si="65"/>
        <v>KOLHAPUR NORTH12014</v>
      </c>
    </row>
    <row r="4215" spans="1:14" x14ac:dyDescent="0.3">
      <c r="A4215" s="2">
        <v>276</v>
      </c>
      <c r="B4215" s="2" t="s">
        <v>7909</v>
      </c>
      <c r="C4215" s="2" t="s">
        <v>7379</v>
      </c>
      <c r="D4215" s="2" t="s">
        <v>1018</v>
      </c>
      <c r="E4215" s="2">
        <v>2</v>
      </c>
      <c r="F4215" s="2" t="s">
        <v>7</v>
      </c>
      <c r="G4215" s="2">
        <v>47161</v>
      </c>
      <c r="H4215" s="3">
        <v>0.26928062031438244</v>
      </c>
      <c r="I4215" s="2">
        <v>175137</v>
      </c>
      <c r="J4215" s="2" t="s">
        <v>14741</v>
      </c>
      <c r="K4215" s="2" t="s">
        <v>985</v>
      </c>
      <c r="L4215" s="2" t="s">
        <v>985</v>
      </c>
      <c r="M4215" s="2" t="s">
        <v>14759</v>
      </c>
      <c r="N4215" s="1" t="str">
        <f t="shared" si="65"/>
        <v>KOLHAPUR NORTH22014</v>
      </c>
    </row>
    <row r="4216" spans="1:14" x14ac:dyDescent="0.3">
      <c r="A4216" s="2">
        <v>276</v>
      </c>
      <c r="B4216" s="2" t="s">
        <v>7909</v>
      </c>
      <c r="C4216" s="2" t="s">
        <v>7380</v>
      </c>
      <c r="D4216" s="2" t="s">
        <v>1018</v>
      </c>
      <c r="E4216" s="2">
        <v>3</v>
      </c>
      <c r="F4216" s="2" t="s">
        <v>9</v>
      </c>
      <c r="G4216" s="2">
        <v>40044</v>
      </c>
      <c r="H4216" s="3">
        <v>0.22864386166258416</v>
      </c>
      <c r="I4216" s="2">
        <v>175137</v>
      </c>
      <c r="J4216" s="2" t="s">
        <v>14741</v>
      </c>
      <c r="K4216" s="2" t="s">
        <v>985</v>
      </c>
      <c r="L4216" s="2" t="s">
        <v>985</v>
      </c>
      <c r="M4216" s="2" t="s">
        <v>14759</v>
      </c>
      <c r="N4216" s="1" t="str">
        <f t="shared" si="65"/>
        <v>KOLHAPUR NORTH32014</v>
      </c>
    </row>
    <row r="4217" spans="1:14" x14ac:dyDescent="0.3">
      <c r="A4217" s="2">
        <v>276</v>
      </c>
      <c r="B4217" s="2" t="s">
        <v>7909</v>
      </c>
      <c r="C4217" s="2" t="s">
        <v>7381</v>
      </c>
      <c r="D4217" s="2" t="s">
        <v>1018</v>
      </c>
      <c r="E4217" s="2">
        <v>4</v>
      </c>
      <c r="F4217" s="2" t="s">
        <v>51</v>
      </c>
      <c r="G4217" s="2">
        <v>9863</v>
      </c>
      <c r="H4217" s="3">
        <v>5.6315912685497641E-2</v>
      </c>
      <c r="I4217" s="2">
        <v>175137</v>
      </c>
      <c r="J4217" s="2" t="s">
        <v>14741</v>
      </c>
      <c r="K4217" s="2" t="s">
        <v>985</v>
      </c>
      <c r="L4217" s="2" t="s">
        <v>985</v>
      </c>
      <c r="M4217" s="2" t="s">
        <v>14759</v>
      </c>
      <c r="N4217" s="1" t="str">
        <f t="shared" si="65"/>
        <v>KOLHAPUR NORTH42014</v>
      </c>
    </row>
    <row r="4218" spans="1:14" x14ac:dyDescent="0.3">
      <c r="A4218" s="2">
        <v>276</v>
      </c>
      <c r="B4218" s="2" t="s">
        <v>7909</v>
      </c>
      <c r="C4218" s="2" t="s">
        <v>7382</v>
      </c>
      <c r="D4218" s="2" t="s">
        <v>1018</v>
      </c>
      <c r="E4218" s="2">
        <v>5</v>
      </c>
      <c r="F4218" s="2" t="s">
        <v>267</v>
      </c>
      <c r="G4218" s="2">
        <v>1502</v>
      </c>
      <c r="H4218" s="3">
        <v>8.5761432478573922E-3</v>
      </c>
      <c r="I4218" s="2">
        <v>175137</v>
      </c>
      <c r="J4218" s="2" t="s">
        <v>14741</v>
      </c>
      <c r="K4218" s="2" t="s">
        <v>985</v>
      </c>
      <c r="L4218" s="2" t="s">
        <v>985</v>
      </c>
      <c r="M4218" s="2" t="s">
        <v>14759</v>
      </c>
      <c r="N4218" s="1" t="str">
        <f t="shared" si="65"/>
        <v>KOLHAPUR NORTH52014</v>
      </c>
    </row>
    <row r="4219" spans="1:14" x14ac:dyDescent="0.3">
      <c r="A4219" s="2">
        <v>276</v>
      </c>
      <c r="B4219" s="2" t="s">
        <v>7909</v>
      </c>
      <c r="C4219" s="2" t="s">
        <v>22</v>
      </c>
      <c r="D4219" s="2" t="s">
        <v>7923</v>
      </c>
      <c r="E4219" s="2">
        <v>6</v>
      </c>
      <c r="F4219" s="2" t="s">
        <v>22</v>
      </c>
      <c r="G4219" s="2">
        <v>1367</v>
      </c>
      <c r="H4219" s="3">
        <v>7.8053181223841908E-3</v>
      </c>
      <c r="I4219" s="2">
        <v>175137</v>
      </c>
      <c r="J4219" s="2" t="s">
        <v>14741</v>
      </c>
      <c r="K4219" s="2" t="s">
        <v>985</v>
      </c>
      <c r="L4219" s="2" t="s">
        <v>985</v>
      </c>
      <c r="M4219" s="2" t="s">
        <v>14759</v>
      </c>
      <c r="N4219" s="1" t="str">
        <f t="shared" si="65"/>
        <v>KOLHAPUR NORTH62014</v>
      </c>
    </row>
    <row r="4220" spans="1:14" x14ac:dyDescent="0.3">
      <c r="A4220" s="2">
        <v>276</v>
      </c>
      <c r="B4220" s="2" t="s">
        <v>7909</v>
      </c>
      <c r="C4220" s="2" t="s">
        <v>7383</v>
      </c>
      <c r="D4220" s="2" t="s">
        <v>1018</v>
      </c>
      <c r="E4220" s="2">
        <v>7</v>
      </c>
      <c r="F4220" s="2" t="s">
        <v>302</v>
      </c>
      <c r="G4220" s="2">
        <v>1277</v>
      </c>
      <c r="H4220" s="3">
        <v>7.2914347054020565E-3</v>
      </c>
      <c r="I4220" s="2">
        <v>175137</v>
      </c>
      <c r="J4220" s="2" t="s">
        <v>14741</v>
      </c>
      <c r="K4220" s="2" t="s">
        <v>985</v>
      </c>
      <c r="L4220" s="2" t="s">
        <v>985</v>
      </c>
      <c r="M4220" s="2" t="s">
        <v>14759</v>
      </c>
      <c r="N4220" s="1" t="str">
        <f t="shared" si="65"/>
        <v>KOLHAPUR NORTH72014</v>
      </c>
    </row>
    <row r="4221" spans="1:14" x14ac:dyDescent="0.3">
      <c r="A4221" s="2">
        <v>276</v>
      </c>
      <c r="B4221" s="2" t="s">
        <v>7909</v>
      </c>
      <c r="C4221" s="2" t="s">
        <v>7384</v>
      </c>
      <c r="D4221" s="2" t="s">
        <v>1018</v>
      </c>
      <c r="E4221" s="2">
        <v>8</v>
      </c>
      <c r="F4221" s="2" t="s">
        <v>11</v>
      </c>
      <c r="G4221" s="2">
        <v>1119</v>
      </c>
      <c r="H4221" s="3">
        <v>6.3892838178111989E-3</v>
      </c>
      <c r="I4221" s="2">
        <v>175137</v>
      </c>
      <c r="J4221" s="2" t="s">
        <v>14741</v>
      </c>
      <c r="K4221" s="2" t="s">
        <v>985</v>
      </c>
      <c r="L4221" s="2" t="s">
        <v>985</v>
      </c>
      <c r="M4221" s="2" t="s">
        <v>14759</v>
      </c>
      <c r="N4221" s="1" t="str">
        <f t="shared" si="65"/>
        <v>KOLHAPUR NORTH82014</v>
      </c>
    </row>
    <row r="4222" spans="1:14" x14ac:dyDescent="0.3">
      <c r="A4222" s="2">
        <v>276</v>
      </c>
      <c r="B4222" s="2" t="s">
        <v>7909</v>
      </c>
      <c r="C4222" s="2" t="s">
        <v>7385</v>
      </c>
      <c r="D4222" s="2" t="s">
        <v>1018</v>
      </c>
      <c r="E4222" s="2">
        <v>9</v>
      </c>
      <c r="F4222" s="2" t="s">
        <v>19</v>
      </c>
      <c r="G4222" s="2">
        <v>1005</v>
      </c>
      <c r="H4222" s="3">
        <v>5.7383648229671624E-3</v>
      </c>
      <c r="I4222" s="2">
        <v>175137</v>
      </c>
      <c r="J4222" s="2" t="s">
        <v>14741</v>
      </c>
      <c r="K4222" s="2" t="s">
        <v>985</v>
      </c>
      <c r="L4222" s="2" t="s">
        <v>985</v>
      </c>
      <c r="M4222" s="2" t="s">
        <v>14759</v>
      </c>
      <c r="N4222" s="1" t="str">
        <f t="shared" si="65"/>
        <v>KOLHAPUR NORTH92014</v>
      </c>
    </row>
    <row r="4223" spans="1:14" x14ac:dyDescent="0.3">
      <c r="A4223" s="2">
        <v>276</v>
      </c>
      <c r="B4223" s="2" t="s">
        <v>7909</v>
      </c>
      <c r="C4223" s="2" t="s">
        <v>7386</v>
      </c>
      <c r="D4223" s="2" t="s">
        <v>1018</v>
      </c>
      <c r="E4223" s="2">
        <v>10</v>
      </c>
      <c r="F4223" s="2" t="s">
        <v>19</v>
      </c>
      <c r="G4223" s="2">
        <v>514</v>
      </c>
      <c r="H4223" s="3">
        <v>2.9348452925424097E-3</v>
      </c>
      <c r="I4223" s="2">
        <v>175137</v>
      </c>
      <c r="J4223" s="2" t="s">
        <v>14741</v>
      </c>
      <c r="K4223" s="2" t="s">
        <v>985</v>
      </c>
      <c r="L4223" s="2" t="s">
        <v>985</v>
      </c>
      <c r="M4223" s="2" t="s">
        <v>14759</v>
      </c>
      <c r="N4223" s="1" t="str">
        <f t="shared" si="65"/>
        <v>KOLHAPUR NORTH102014</v>
      </c>
    </row>
    <row r="4224" spans="1:14" x14ac:dyDescent="0.3">
      <c r="A4224" s="2">
        <v>276</v>
      </c>
      <c r="B4224" s="2" t="s">
        <v>7909</v>
      </c>
      <c r="C4224" s="2" t="s">
        <v>7387</v>
      </c>
      <c r="D4224" s="2" t="s">
        <v>1018</v>
      </c>
      <c r="E4224" s="2">
        <v>11</v>
      </c>
      <c r="F4224" s="2" t="s">
        <v>19</v>
      </c>
      <c r="G4224" s="2">
        <v>381</v>
      </c>
      <c r="H4224" s="3">
        <v>2.1754397985577004E-3</v>
      </c>
      <c r="I4224" s="2">
        <v>175137</v>
      </c>
      <c r="J4224" s="2" t="s">
        <v>14741</v>
      </c>
      <c r="K4224" s="2" t="s">
        <v>985</v>
      </c>
      <c r="L4224" s="2" t="s">
        <v>985</v>
      </c>
      <c r="M4224" s="2" t="s">
        <v>14759</v>
      </c>
      <c r="N4224" s="1" t="str">
        <f t="shared" si="65"/>
        <v>KOLHAPUR NORTH112014</v>
      </c>
    </row>
    <row r="4225" spans="1:14" x14ac:dyDescent="0.3">
      <c r="A4225" s="2">
        <v>276</v>
      </c>
      <c r="B4225" s="2" t="s">
        <v>7909</v>
      </c>
      <c r="C4225" s="2" t="s">
        <v>7388</v>
      </c>
      <c r="D4225" s="2" t="s">
        <v>1018</v>
      </c>
      <c r="E4225" s="2">
        <v>12</v>
      </c>
      <c r="F4225" s="2" t="s">
        <v>19</v>
      </c>
      <c r="G4225" s="2">
        <v>296</v>
      </c>
      <c r="H4225" s="3">
        <v>1.6901054602967962E-3</v>
      </c>
      <c r="I4225" s="2">
        <v>175137</v>
      </c>
      <c r="J4225" s="2" t="s">
        <v>14741</v>
      </c>
      <c r="K4225" s="2" t="s">
        <v>985</v>
      </c>
      <c r="L4225" s="2" t="s">
        <v>985</v>
      </c>
      <c r="M4225" s="2" t="s">
        <v>14759</v>
      </c>
      <c r="N4225" s="1" t="str">
        <f t="shared" si="65"/>
        <v>KOLHAPUR NORTH122014</v>
      </c>
    </row>
    <row r="4226" spans="1:14" x14ac:dyDescent="0.3">
      <c r="A4226" s="2">
        <v>276</v>
      </c>
      <c r="B4226" s="2" t="s">
        <v>7909</v>
      </c>
      <c r="C4226" s="2" t="s">
        <v>7389</v>
      </c>
      <c r="D4226" s="2" t="s">
        <v>1018</v>
      </c>
      <c r="E4226" s="2">
        <v>13</v>
      </c>
      <c r="F4226" s="2" t="s">
        <v>693</v>
      </c>
      <c r="G4226" s="2">
        <v>199</v>
      </c>
      <c r="H4226" s="3">
        <v>1.1362533331049406E-3</v>
      </c>
      <c r="I4226" s="2">
        <v>175137</v>
      </c>
      <c r="J4226" s="2" t="s">
        <v>14741</v>
      </c>
      <c r="K4226" s="2" t="s">
        <v>985</v>
      </c>
      <c r="L4226" s="2" t="s">
        <v>985</v>
      </c>
      <c r="M4226" s="2" t="s">
        <v>14759</v>
      </c>
      <c r="N4226" s="1" t="str">
        <f t="shared" si="65"/>
        <v>KOLHAPUR NORTH132014</v>
      </c>
    </row>
    <row r="4227" spans="1:14" x14ac:dyDescent="0.3">
      <c r="A4227" s="2">
        <v>276</v>
      </c>
      <c r="B4227" s="2" t="s">
        <v>7909</v>
      </c>
      <c r="C4227" s="2" t="s">
        <v>7390</v>
      </c>
      <c r="D4227" s="2" t="s">
        <v>1018</v>
      </c>
      <c r="E4227" s="2">
        <v>14</v>
      </c>
      <c r="F4227" s="2" t="s">
        <v>19</v>
      </c>
      <c r="G4227" s="2">
        <v>193</v>
      </c>
      <c r="H4227" s="3">
        <v>1.101994438639465E-3</v>
      </c>
      <c r="I4227" s="2">
        <v>175137</v>
      </c>
      <c r="J4227" s="2" t="s">
        <v>14741</v>
      </c>
      <c r="K4227" s="2" t="s">
        <v>985</v>
      </c>
      <c r="L4227" s="2" t="s">
        <v>985</v>
      </c>
      <c r="M4227" s="2" t="s">
        <v>14759</v>
      </c>
      <c r="N4227" s="1" t="str">
        <f t="shared" ref="N4227:N4290" si="66">B4227&amp;E4227&amp;2014</f>
        <v>KOLHAPUR NORTH142014</v>
      </c>
    </row>
    <row r="4228" spans="1:14" x14ac:dyDescent="0.3">
      <c r="A4228" s="2">
        <v>276</v>
      </c>
      <c r="B4228" s="2" t="s">
        <v>7909</v>
      </c>
      <c r="C4228" s="2" t="s">
        <v>7377</v>
      </c>
      <c r="D4228" s="2" t="s">
        <v>1018</v>
      </c>
      <c r="E4228" s="2">
        <v>15</v>
      </c>
      <c r="F4228" s="2" t="s">
        <v>19</v>
      </c>
      <c r="G4228" s="2">
        <v>188</v>
      </c>
      <c r="H4228" s="3">
        <v>1.0734453599182355E-3</v>
      </c>
      <c r="I4228" s="2">
        <v>175137</v>
      </c>
      <c r="J4228" s="2" t="s">
        <v>14741</v>
      </c>
      <c r="K4228" s="2" t="s">
        <v>985</v>
      </c>
      <c r="L4228" s="2" t="s">
        <v>985</v>
      </c>
      <c r="M4228" s="2" t="s">
        <v>14759</v>
      </c>
      <c r="N4228" s="1" t="str">
        <f t="shared" si="66"/>
        <v>KOLHAPUR NORTH152014</v>
      </c>
    </row>
    <row r="4229" spans="1:14" x14ac:dyDescent="0.3">
      <c r="A4229" s="2">
        <v>276</v>
      </c>
      <c r="B4229" s="2" t="s">
        <v>7909</v>
      </c>
      <c r="C4229" s="2" t="s">
        <v>7391</v>
      </c>
      <c r="D4229" s="2" t="s">
        <v>1018</v>
      </c>
      <c r="E4229" s="2">
        <v>16</v>
      </c>
      <c r="F4229" s="2" t="s">
        <v>19</v>
      </c>
      <c r="G4229" s="2">
        <v>146</v>
      </c>
      <c r="H4229" s="3">
        <v>8.3363309865990627E-4</v>
      </c>
      <c r="I4229" s="2">
        <v>175137</v>
      </c>
      <c r="J4229" s="2" t="s">
        <v>14741</v>
      </c>
      <c r="K4229" s="2" t="s">
        <v>985</v>
      </c>
      <c r="L4229" s="2" t="s">
        <v>985</v>
      </c>
      <c r="M4229" s="2" t="s">
        <v>14759</v>
      </c>
      <c r="N4229" s="1" t="str">
        <f t="shared" si="66"/>
        <v>KOLHAPUR NORTH162014</v>
      </c>
    </row>
    <row r="4230" spans="1:14" x14ac:dyDescent="0.3">
      <c r="A4230" s="2">
        <v>276</v>
      </c>
      <c r="B4230" s="2" t="s">
        <v>7909</v>
      </c>
      <c r="C4230" s="2" t="s">
        <v>7392</v>
      </c>
      <c r="D4230" s="2" t="s">
        <v>1018</v>
      </c>
      <c r="E4230" s="2">
        <v>17</v>
      </c>
      <c r="F4230" s="2" t="s">
        <v>19</v>
      </c>
      <c r="G4230" s="2">
        <v>120</v>
      </c>
      <c r="H4230" s="3">
        <v>6.8517788930951202E-4</v>
      </c>
      <c r="I4230" s="2">
        <v>175137</v>
      </c>
      <c r="J4230" s="2" t="s">
        <v>14741</v>
      </c>
      <c r="K4230" s="2" t="s">
        <v>985</v>
      </c>
      <c r="L4230" s="2" t="s">
        <v>985</v>
      </c>
      <c r="M4230" s="2" t="s">
        <v>14759</v>
      </c>
      <c r="N4230" s="1" t="str">
        <f t="shared" si="66"/>
        <v>KOLHAPUR NORTH172014</v>
      </c>
    </row>
    <row r="4231" spans="1:14" x14ac:dyDescent="0.3">
      <c r="A4231" s="2">
        <v>276</v>
      </c>
      <c r="B4231" s="2" t="s">
        <v>7909</v>
      </c>
      <c r="C4231" s="2" t="s">
        <v>7393</v>
      </c>
      <c r="D4231" s="2" t="s">
        <v>1018</v>
      </c>
      <c r="E4231" s="2">
        <v>18</v>
      </c>
      <c r="F4231" s="2" t="s">
        <v>19</v>
      </c>
      <c r="G4231" s="2">
        <v>108</v>
      </c>
      <c r="H4231" s="3">
        <v>6.1666010037856082E-4</v>
      </c>
      <c r="I4231" s="2">
        <v>175137</v>
      </c>
      <c r="J4231" s="2" t="s">
        <v>14741</v>
      </c>
      <c r="K4231" s="2" t="s">
        <v>985</v>
      </c>
      <c r="L4231" s="2" t="s">
        <v>985</v>
      </c>
      <c r="M4231" s="2" t="s">
        <v>14759</v>
      </c>
      <c r="N4231" s="1" t="str">
        <f t="shared" si="66"/>
        <v>KOLHAPUR NORTH182014</v>
      </c>
    </row>
    <row r="4232" spans="1:14" x14ac:dyDescent="0.3">
      <c r="A4232" s="2">
        <v>276</v>
      </c>
      <c r="B4232" s="2" t="s">
        <v>7909</v>
      </c>
      <c r="C4232" s="2" t="s">
        <v>7394</v>
      </c>
      <c r="D4232" s="2" t="s">
        <v>1018</v>
      </c>
      <c r="E4232" s="2">
        <v>19</v>
      </c>
      <c r="F4232" s="2" t="s">
        <v>316</v>
      </c>
      <c r="G4232" s="2">
        <v>78</v>
      </c>
      <c r="H4232" s="3">
        <v>4.4536562805118281E-4</v>
      </c>
      <c r="I4232" s="2">
        <v>175137</v>
      </c>
      <c r="J4232" s="2" t="s">
        <v>14741</v>
      </c>
      <c r="K4232" s="2" t="s">
        <v>985</v>
      </c>
      <c r="L4232" s="2" t="s">
        <v>985</v>
      </c>
      <c r="M4232" s="2" t="s">
        <v>14759</v>
      </c>
      <c r="N4232" s="1" t="str">
        <f t="shared" si="66"/>
        <v>KOLHAPUR NORTH192014</v>
      </c>
    </row>
    <row r="4233" spans="1:14" x14ac:dyDescent="0.3">
      <c r="A4233" s="2">
        <v>277</v>
      </c>
      <c r="B4233" s="2" t="s">
        <v>7910</v>
      </c>
      <c r="C4233" s="2" t="s">
        <v>7395</v>
      </c>
      <c r="D4233" s="2" t="s">
        <v>1018</v>
      </c>
      <c r="E4233" s="2">
        <v>1</v>
      </c>
      <c r="F4233" s="2" t="s">
        <v>103</v>
      </c>
      <c r="G4233" s="2">
        <v>74350</v>
      </c>
      <c r="H4233" s="3">
        <v>0.35653145484973892</v>
      </c>
      <c r="I4233" s="2">
        <v>208537</v>
      </c>
      <c r="J4233" s="2" t="s">
        <v>14741</v>
      </c>
      <c r="K4233" s="2" t="s">
        <v>1001</v>
      </c>
      <c r="L4233" s="2" t="s">
        <v>985</v>
      </c>
      <c r="M4233" s="2" t="s">
        <v>14759</v>
      </c>
      <c r="N4233" s="1" t="str">
        <f t="shared" si="66"/>
        <v>SHAHUWADI12014</v>
      </c>
    </row>
    <row r="4234" spans="1:14" x14ac:dyDescent="0.3">
      <c r="A4234" s="2">
        <v>277</v>
      </c>
      <c r="B4234" s="2" t="s">
        <v>7910</v>
      </c>
      <c r="C4234" s="2" t="s">
        <v>7396</v>
      </c>
      <c r="D4234" s="2" t="s">
        <v>1018</v>
      </c>
      <c r="E4234" s="2">
        <v>2</v>
      </c>
      <c r="F4234" s="2" t="s">
        <v>4864</v>
      </c>
      <c r="G4234" s="2">
        <v>74034</v>
      </c>
      <c r="H4234" s="3">
        <v>0.35501613622522621</v>
      </c>
      <c r="I4234" s="2">
        <v>208537</v>
      </c>
      <c r="J4234" s="2" t="s">
        <v>14741</v>
      </c>
      <c r="K4234" s="2" t="s">
        <v>1001</v>
      </c>
      <c r="L4234" s="2" t="s">
        <v>985</v>
      </c>
      <c r="M4234" s="2" t="s">
        <v>14759</v>
      </c>
      <c r="N4234" s="1" t="str">
        <f t="shared" si="66"/>
        <v>SHAHUWADI22014</v>
      </c>
    </row>
    <row r="4235" spans="1:14" x14ac:dyDescent="0.3">
      <c r="A4235" s="2">
        <v>277</v>
      </c>
      <c r="B4235" s="2" t="s">
        <v>7910</v>
      </c>
      <c r="C4235" s="2" t="s">
        <v>7397</v>
      </c>
      <c r="D4235" s="2" t="s">
        <v>1018</v>
      </c>
      <c r="E4235" s="2">
        <v>3</v>
      </c>
      <c r="F4235" s="2" t="s">
        <v>914</v>
      </c>
      <c r="G4235" s="2">
        <v>27866</v>
      </c>
      <c r="H4235" s="3">
        <v>0.13362616705908303</v>
      </c>
      <c r="I4235" s="2">
        <v>208537</v>
      </c>
      <c r="J4235" s="2" t="s">
        <v>14741</v>
      </c>
      <c r="K4235" s="2" t="s">
        <v>1001</v>
      </c>
      <c r="L4235" s="2" t="s">
        <v>985</v>
      </c>
      <c r="M4235" s="2" t="s">
        <v>14759</v>
      </c>
      <c r="N4235" s="1" t="str">
        <f t="shared" si="66"/>
        <v>SHAHUWADI32014</v>
      </c>
    </row>
    <row r="4236" spans="1:14" x14ac:dyDescent="0.3">
      <c r="A4236" s="2">
        <v>277</v>
      </c>
      <c r="B4236" s="2" t="s">
        <v>7910</v>
      </c>
      <c r="C4236" s="2" t="s">
        <v>7398</v>
      </c>
      <c r="D4236" s="2" t="s">
        <v>1018</v>
      </c>
      <c r="E4236" s="2">
        <v>4</v>
      </c>
      <c r="F4236" s="2" t="s">
        <v>7</v>
      </c>
      <c r="G4236" s="2">
        <v>21300</v>
      </c>
      <c r="H4236" s="3">
        <v>0.10214014779151902</v>
      </c>
      <c r="I4236" s="2">
        <v>208537</v>
      </c>
      <c r="J4236" s="2" t="s">
        <v>14741</v>
      </c>
      <c r="K4236" s="2" t="s">
        <v>1001</v>
      </c>
      <c r="L4236" s="2" t="s">
        <v>985</v>
      </c>
      <c r="M4236" s="2" t="s">
        <v>14759</v>
      </c>
      <c r="N4236" s="1" t="str">
        <f t="shared" si="66"/>
        <v>SHAHUWADI42014</v>
      </c>
    </row>
    <row r="4237" spans="1:14" x14ac:dyDescent="0.3">
      <c r="A4237" s="2">
        <v>277</v>
      </c>
      <c r="B4237" s="2" t="s">
        <v>7910</v>
      </c>
      <c r="C4237" s="2" t="s">
        <v>7399</v>
      </c>
      <c r="D4237" s="2" t="s">
        <v>1018</v>
      </c>
      <c r="E4237" s="2">
        <v>5</v>
      </c>
      <c r="F4237" s="2" t="s">
        <v>51</v>
      </c>
      <c r="G4237" s="2">
        <v>4663</v>
      </c>
      <c r="H4237" s="3">
        <v>2.2360540335767752E-2</v>
      </c>
      <c r="I4237" s="2">
        <v>208537</v>
      </c>
      <c r="J4237" s="2" t="s">
        <v>14741</v>
      </c>
      <c r="K4237" s="2" t="s">
        <v>1001</v>
      </c>
      <c r="L4237" s="2" t="s">
        <v>985</v>
      </c>
      <c r="M4237" s="2" t="s">
        <v>14759</v>
      </c>
      <c r="N4237" s="1" t="str">
        <f t="shared" si="66"/>
        <v>SHAHUWADI52014</v>
      </c>
    </row>
    <row r="4238" spans="1:14" x14ac:dyDescent="0.3">
      <c r="A4238" s="2">
        <v>277</v>
      </c>
      <c r="B4238" s="2" t="s">
        <v>7910</v>
      </c>
      <c r="C4238" s="2" t="s">
        <v>7400</v>
      </c>
      <c r="D4238" s="2" t="s">
        <v>1018</v>
      </c>
      <c r="E4238" s="2">
        <v>6</v>
      </c>
      <c r="F4238" s="2" t="s">
        <v>302</v>
      </c>
      <c r="G4238" s="2">
        <v>1430</v>
      </c>
      <c r="H4238" s="3">
        <v>6.8572963071301491E-3</v>
      </c>
      <c r="I4238" s="2">
        <v>208537</v>
      </c>
      <c r="J4238" s="2" t="s">
        <v>14741</v>
      </c>
      <c r="K4238" s="2" t="s">
        <v>1001</v>
      </c>
      <c r="L4238" s="2" t="s">
        <v>985</v>
      </c>
      <c r="M4238" s="2" t="s">
        <v>14759</v>
      </c>
      <c r="N4238" s="1" t="str">
        <f t="shared" si="66"/>
        <v>SHAHUWADI62014</v>
      </c>
    </row>
    <row r="4239" spans="1:14" x14ac:dyDescent="0.3">
      <c r="A4239" s="2">
        <v>277</v>
      </c>
      <c r="B4239" s="2" t="s">
        <v>7910</v>
      </c>
      <c r="C4239" s="2" t="s">
        <v>3061</v>
      </c>
      <c r="D4239" s="2" t="s">
        <v>1018</v>
      </c>
      <c r="E4239" s="2">
        <v>7</v>
      </c>
      <c r="F4239" s="2" t="s">
        <v>3062</v>
      </c>
      <c r="G4239" s="2">
        <v>1210</v>
      </c>
      <c r="H4239" s="3">
        <v>5.8023276444947418E-3</v>
      </c>
      <c r="I4239" s="2">
        <v>208537</v>
      </c>
      <c r="J4239" s="2" t="s">
        <v>14741</v>
      </c>
      <c r="K4239" s="2" t="s">
        <v>1001</v>
      </c>
      <c r="L4239" s="2" t="s">
        <v>985</v>
      </c>
      <c r="M4239" s="2" t="s">
        <v>14759</v>
      </c>
      <c r="N4239" s="1" t="str">
        <f t="shared" si="66"/>
        <v>SHAHUWADI72014</v>
      </c>
    </row>
    <row r="4240" spans="1:14" x14ac:dyDescent="0.3">
      <c r="A4240" s="2">
        <v>277</v>
      </c>
      <c r="B4240" s="2" t="s">
        <v>7910</v>
      </c>
      <c r="C4240" s="2" t="s">
        <v>22</v>
      </c>
      <c r="D4240" s="2" t="s">
        <v>7923</v>
      </c>
      <c r="E4240" s="2">
        <v>8</v>
      </c>
      <c r="F4240" s="2" t="s">
        <v>22</v>
      </c>
      <c r="G4240" s="2">
        <v>1024</v>
      </c>
      <c r="H4240" s="3">
        <v>4.9103995933575334E-3</v>
      </c>
      <c r="I4240" s="2">
        <v>208537</v>
      </c>
      <c r="J4240" s="2" t="s">
        <v>14741</v>
      </c>
      <c r="K4240" s="2" t="s">
        <v>1001</v>
      </c>
      <c r="L4240" s="2" t="s">
        <v>985</v>
      </c>
      <c r="M4240" s="2" t="s">
        <v>14759</v>
      </c>
      <c r="N4240" s="1" t="str">
        <f t="shared" si="66"/>
        <v>SHAHUWADI82014</v>
      </c>
    </row>
    <row r="4241" spans="1:14" x14ac:dyDescent="0.3">
      <c r="A4241" s="2">
        <v>277</v>
      </c>
      <c r="B4241" s="2" t="s">
        <v>7910</v>
      </c>
      <c r="C4241" s="2" t="s">
        <v>7401</v>
      </c>
      <c r="D4241" s="2" t="s">
        <v>1018</v>
      </c>
      <c r="E4241" s="2">
        <v>9</v>
      </c>
      <c r="F4241" s="2" t="s">
        <v>19</v>
      </c>
      <c r="G4241" s="2">
        <v>809</v>
      </c>
      <c r="H4241" s="3">
        <v>3.8794074912365671E-3</v>
      </c>
      <c r="I4241" s="2">
        <v>208537</v>
      </c>
      <c r="J4241" s="2" t="s">
        <v>14741</v>
      </c>
      <c r="K4241" s="2" t="s">
        <v>1001</v>
      </c>
      <c r="L4241" s="2" t="s">
        <v>985</v>
      </c>
      <c r="M4241" s="2" t="s">
        <v>14759</v>
      </c>
      <c r="N4241" s="1" t="str">
        <f t="shared" si="66"/>
        <v>SHAHUWADI92014</v>
      </c>
    </row>
    <row r="4242" spans="1:14" x14ac:dyDescent="0.3">
      <c r="A4242" s="2">
        <v>277</v>
      </c>
      <c r="B4242" s="2" t="s">
        <v>7910</v>
      </c>
      <c r="C4242" s="2" t="s">
        <v>7402</v>
      </c>
      <c r="D4242" s="2" t="s">
        <v>1018</v>
      </c>
      <c r="E4242" s="2">
        <v>10</v>
      </c>
      <c r="F4242" s="2" t="s">
        <v>11</v>
      </c>
      <c r="G4242" s="2">
        <v>805</v>
      </c>
      <c r="H4242" s="3">
        <v>3.8602262428250145E-3</v>
      </c>
      <c r="I4242" s="2">
        <v>208537</v>
      </c>
      <c r="J4242" s="2" t="s">
        <v>14741</v>
      </c>
      <c r="K4242" s="2" t="s">
        <v>1001</v>
      </c>
      <c r="L4242" s="2" t="s">
        <v>985</v>
      </c>
      <c r="M4242" s="2" t="s">
        <v>14759</v>
      </c>
      <c r="N4242" s="1" t="str">
        <f t="shared" si="66"/>
        <v>SHAHUWADI102014</v>
      </c>
    </row>
    <row r="4243" spans="1:14" x14ac:dyDescent="0.3">
      <c r="A4243" s="2">
        <v>277</v>
      </c>
      <c r="B4243" s="2" t="s">
        <v>7910</v>
      </c>
      <c r="C4243" s="2" t="s">
        <v>7403</v>
      </c>
      <c r="D4243" s="2" t="s">
        <v>1018</v>
      </c>
      <c r="E4243" s="2">
        <v>11</v>
      </c>
      <c r="F4243" s="2" t="s">
        <v>19</v>
      </c>
      <c r="G4243" s="2">
        <v>654</v>
      </c>
      <c r="H4243" s="3">
        <v>3.1361341152888935E-3</v>
      </c>
      <c r="I4243" s="2">
        <v>208537</v>
      </c>
      <c r="J4243" s="2" t="s">
        <v>14741</v>
      </c>
      <c r="K4243" s="2" t="s">
        <v>1001</v>
      </c>
      <c r="L4243" s="2" t="s">
        <v>985</v>
      </c>
      <c r="M4243" s="2" t="s">
        <v>14759</v>
      </c>
      <c r="N4243" s="1" t="str">
        <f t="shared" si="66"/>
        <v>SHAHUWADI112014</v>
      </c>
    </row>
    <row r="4244" spans="1:14" x14ac:dyDescent="0.3">
      <c r="A4244" s="2">
        <v>277</v>
      </c>
      <c r="B4244" s="2" t="s">
        <v>7910</v>
      </c>
      <c r="C4244" s="2" t="s">
        <v>7404</v>
      </c>
      <c r="D4244" s="2" t="s">
        <v>1018</v>
      </c>
      <c r="E4244" s="2">
        <v>12</v>
      </c>
      <c r="F4244" s="2" t="s">
        <v>19</v>
      </c>
      <c r="G4244" s="2">
        <v>392</v>
      </c>
      <c r="H4244" s="3">
        <v>1.8797623443321809E-3</v>
      </c>
      <c r="I4244" s="2">
        <v>208537</v>
      </c>
      <c r="J4244" s="2" t="s">
        <v>14741</v>
      </c>
      <c r="K4244" s="2" t="s">
        <v>1001</v>
      </c>
      <c r="L4244" s="2" t="s">
        <v>985</v>
      </c>
      <c r="M4244" s="2" t="s">
        <v>14759</v>
      </c>
      <c r="N4244" s="1" t="str">
        <f t="shared" si="66"/>
        <v>SHAHUWADI122014</v>
      </c>
    </row>
    <row r="4245" spans="1:14" x14ac:dyDescent="0.3">
      <c r="A4245" s="2">
        <v>278</v>
      </c>
      <c r="B4245" s="2" t="s">
        <v>7911</v>
      </c>
      <c r="C4245" s="2" t="s">
        <v>7405</v>
      </c>
      <c r="D4245" s="2" t="s">
        <v>1018</v>
      </c>
      <c r="E4245" s="2">
        <v>1</v>
      </c>
      <c r="F4245" s="2" t="s">
        <v>103</v>
      </c>
      <c r="G4245" s="2">
        <v>89004</v>
      </c>
      <c r="H4245" s="3">
        <v>0.39803584844907158</v>
      </c>
      <c r="I4245" s="2">
        <v>223608</v>
      </c>
      <c r="J4245" s="2" t="s">
        <v>14741</v>
      </c>
      <c r="K4245" s="2" t="s">
        <v>1001</v>
      </c>
      <c r="L4245" s="2" t="s">
        <v>985</v>
      </c>
      <c r="M4245" s="2" t="s">
        <v>14759</v>
      </c>
      <c r="N4245" s="1" t="str">
        <f t="shared" si="66"/>
        <v>HATKANANGLE (SC)12014</v>
      </c>
    </row>
    <row r="4246" spans="1:14" x14ac:dyDescent="0.3">
      <c r="A4246" s="2">
        <v>278</v>
      </c>
      <c r="B4246" s="2" t="s">
        <v>7911</v>
      </c>
      <c r="C4246" s="2" t="s">
        <v>7406</v>
      </c>
      <c r="D4246" s="2" t="s">
        <v>1018</v>
      </c>
      <c r="E4246" s="2">
        <v>2</v>
      </c>
      <c r="F4246" s="2" t="s">
        <v>7</v>
      </c>
      <c r="G4246" s="2">
        <v>59661</v>
      </c>
      <c r="H4246" s="3">
        <v>0.26681066867017278</v>
      </c>
      <c r="I4246" s="2">
        <v>223608</v>
      </c>
      <c r="J4246" s="2" t="s">
        <v>14741</v>
      </c>
      <c r="K4246" s="2" t="s">
        <v>1001</v>
      </c>
      <c r="L4246" s="2" t="s">
        <v>985</v>
      </c>
      <c r="M4246" s="2" t="s">
        <v>14759</v>
      </c>
      <c r="N4246" s="1" t="str">
        <f t="shared" si="66"/>
        <v>HATKANANGLE (SC)22014</v>
      </c>
    </row>
    <row r="4247" spans="1:14" x14ac:dyDescent="0.3">
      <c r="A4247" s="2">
        <v>278</v>
      </c>
      <c r="B4247" s="2" t="s">
        <v>7911</v>
      </c>
      <c r="C4247" s="2" t="s">
        <v>7407</v>
      </c>
      <c r="D4247" s="2" t="s">
        <v>1018</v>
      </c>
      <c r="E4247" s="2">
        <v>3</v>
      </c>
      <c r="F4247" s="2" t="s">
        <v>4864</v>
      </c>
      <c r="G4247" s="2">
        <v>32850</v>
      </c>
      <c r="H4247" s="3">
        <v>0.14690887624771923</v>
      </c>
      <c r="I4247" s="2">
        <v>223608</v>
      </c>
      <c r="J4247" s="2" t="s">
        <v>14741</v>
      </c>
      <c r="K4247" s="2" t="s">
        <v>1001</v>
      </c>
      <c r="L4247" s="2" t="s">
        <v>985</v>
      </c>
      <c r="M4247" s="2" t="s">
        <v>14759</v>
      </c>
      <c r="N4247" s="1" t="str">
        <f t="shared" si="66"/>
        <v>HATKANANGLE (SC)32014</v>
      </c>
    </row>
    <row r="4248" spans="1:14" x14ac:dyDescent="0.3">
      <c r="A4248" s="2">
        <v>278</v>
      </c>
      <c r="B4248" s="2" t="s">
        <v>7911</v>
      </c>
      <c r="C4248" s="2" t="s">
        <v>7408</v>
      </c>
      <c r="D4248" s="2" t="s">
        <v>1018</v>
      </c>
      <c r="E4248" s="2">
        <v>4</v>
      </c>
      <c r="F4248" s="2" t="s">
        <v>914</v>
      </c>
      <c r="G4248" s="2">
        <v>21300</v>
      </c>
      <c r="H4248" s="3">
        <v>9.5255983685735748E-2</v>
      </c>
      <c r="I4248" s="2">
        <v>223608</v>
      </c>
      <c r="J4248" s="2" t="s">
        <v>14741</v>
      </c>
      <c r="K4248" s="2" t="s">
        <v>1001</v>
      </c>
      <c r="L4248" s="2" t="s">
        <v>985</v>
      </c>
      <c r="M4248" s="2" t="s">
        <v>14759</v>
      </c>
      <c r="N4248" s="1" t="str">
        <f t="shared" si="66"/>
        <v>HATKANANGLE (SC)42014</v>
      </c>
    </row>
    <row r="4249" spans="1:14" x14ac:dyDescent="0.3">
      <c r="A4249" s="2">
        <v>278</v>
      </c>
      <c r="B4249" s="2" t="s">
        <v>7911</v>
      </c>
      <c r="C4249" s="2" t="s">
        <v>7409</v>
      </c>
      <c r="D4249" s="2" t="s">
        <v>1018</v>
      </c>
      <c r="E4249" s="2">
        <v>5</v>
      </c>
      <c r="F4249" s="2" t="s">
        <v>15</v>
      </c>
      <c r="G4249" s="2">
        <v>5197</v>
      </c>
      <c r="H4249" s="3">
        <v>2.3241565596937498E-2</v>
      </c>
      <c r="I4249" s="2">
        <v>223608</v>
      </c>
      <c r="J4249" s="2" t="s">
        <v>14741</v>
      </c>
      <c r="K4249" s="2" t="s">
        <v>1001</v>
      </c>
      <c r="L4249" s="2" t="s">
        <v>985</v>
      </c>
      <c r="M4249" s="2" t="s">
        <v>14759</v>
      </c>
      <c r="N4249" s="1" t="str">
        <f t="shared" si="66"/>
        <v>HATKANANGLE (SC)52014</v>
      </c>
    </row>
    <row r="4250" spans="1:14" x14ac:dyDescent="0.3">
      <c r="A4250" s="2">
        <v>278</v>
      </c>
      <c r="B4250" s="2" t="s">
        <v>7911</v>
      </c>
      <c r="C4250" s="2" t="s">
        <v>7410</v>
      </c>
      <c r="D4250" s="2" t="s">
        <v>1018</v>
      </c>
      <c r="E4250" s="2">
        <v>6</v>
      </c>
      <c r="F4250" s="2" t="s">
        <v>331</v>
      </c>
      <c r="G4250" s="2">
        <v>4228</v>
      </c>
      <c r="H4250" s="3">
        <v>1.8908089156023041E-2</v>
      </c>
      <c r="I4250" s="2">
        <v>223608</v>
      </c>
      <c r="J4250" s="2" t="s">
        <v>14741</v>
      </c>
      <c r="K4250" s="2" t="s">
        <v>1001</v>
      </c>
      <c r="L4250" s="2" t="s">
        <v>985</v>
      </c>
      <c r="M4250" s="2" t="s">
        <v>14759</v>
      </c>
      <c r="N4250" s="1" t="str">
        <f t="shared" si="66"/>
        <v>HATKANANGLE (SC)62014</v>
      </c>
    </row>
    <row r="4251" spans="1:14" x14ac:dyDescent="0.3">
      <c r="A4251" s="2">
        <v>278</v>
      </c>
      <c r="B4251" s="2" t="s">
        <v>7911</v>
      </c>
      <c r="C4251" s="2" t="s">
        <v>7411</v>
      </c>
      <c r="D4251" s="2" t="s">
        <v>1018</v>
      </c>
      <c r="E4251" s="2">
        <v>7</v>
      </c>
      <c r="F4251" s="2" t="s">
        <v>51</v>
      </c>
      <c r="G4251" s="2">
        <v>3852</v>
      </c>
      <c r="H4251" s="3">
        <v>1.7226575077814749E-2</v>
      </c>
      <c r="I4251" s="2">
        <v>223608</v>
      </c>
      <c r="J4251" s="2" t="s">
        <v>14741</v>
      </c>
      <c r="K4251" s="2" t="s">
        <v>1001</v>
      </c>
      <c r="L4251" s="2" t="s">
        <v>985</v>
      </c>
      <c r="M4251" s="2" t="s">
        <v>14759</v>
      </c>
      <c r="N4251" s="1" t="str">
        <f t="shared" si="66"/>
        <v>HATKANANGLE (SC)72014</v>
      </c>
    </row>
    <row r="4252" spans="1:14" x14ac:dyDescent="0.3">
      <c r="A4252" s="2">
        <v>278</v>
      </c>
      <c r="B4252" s="2" t="s">
        <v>7911</v>
      </c>
      <c r="C4252" s="2" t="s">
        <v>7412</v>
      </c>
      <c r="D4252" s="2" t="s">
        <v>1018</v>
      </c>
      <c r="E4252" s="2">
        <v>8</v>
      </c>
      <c r="F4252" s="2" t="s">
        <v>302</v>
      </c>
      <c r="G4252" s="2">
        <v>1766</v>
      </c>
      <c r="H4252" s="3">
        <v>7.8977496332868231E-3</v>
      </c>
      <c r="I4252" s="2">
        <v>223608</v>
      </c>
      <c r="J4252" s="2" t="s">
        <v>14741</v>
      </c>
      <c r="K4252" s="2" t="s">
        <v>1001</v>
      </c>
      <c r="L4252" s="2" t="s">
        <v>985</v>
      </c>
      <c r="M4252" s="2" t="s">
        <v>14759</v>
      </c>
      <c r="N4252" s="1" t="str">
        <f t="shared" si="66"/>
        <v>HATKANANGLE (SC)82014</v>
      </c>
    </row>
    <row r="4253" spans="1:14" x14ac:dyDescent="0.3">
      <c r="A4253" s="2">
        <v>278</v>
      </c>
      <c r="B4253" s="2" t="s">
        <v>7911</v>
      </c>
      <c r="C4253" s="2" t="s">
        <v>22</v>
      </c>
      <c r="D4253" s="2" t="s">
        <v>7923</v>
      </c>
      <c r="E4253" s="2">
        <v>9</v>
      </c>
      <c r="F4253" s="2" t="s">
        <v>22</v>
      </c>
      <c r="G4253" s="2">
        <v>1690</v>
      </c>
      <c r="H4253" s="3">
        <v>7.5578691281170621E-3</v>
      </c>
      <c r="I4253" s="2">
        <v>223608</v>
      </c>
      <c r="J4253" s="2" t="s">
        <v>14741</v>
      </c>
      <c r="K4253" s="2" t="s">
        <v>1001</v>
      </c>
      <c r="L4253" s="2" t="s">
        <v>985</v>
      </c>
      <c r="M4253" s="2" t="s">
        <v>14759</v>
      </c>
      <c r="N4253" s="1" t="str">
        <f t="shared" si="66"/>
        <v>HATKANANGLE (SC)92014</v>
      </c>
    </row>
    <row r="4254" spans="1:14" x14ac:dyDescent="0.3">
      <c r="A4254" s="2">
        <v>278</v>
      </c>
      <c r="B4254" s="2" t="s">
        <v>7911</v>
      </c>
      <c r="C4254" s="2" t="s">
        <v>7413</v>
      </c>
      <c r="D4254" s="2" t="s">
        <v>1018</v>
      </c>
      <c r="E4254" s="2">
        <v>10</v>
      </c>
      <c r="F4254" s="2" t="s">
        <v>11</v>
      </c>
      <c r="G4254" s="2">
        <v>1072</v>
      </c>
      <c r="H4254" s="3">
        <v>4.7941039676576867E-3</v>
      </c>
      <c r="I4254" s="2">
        <v>223608</v>
      </c>
      <c r="J4254" s="2" t="s">
        <v>14741</v>
      </c>
      <c r="K4254" s="2" t="s">
        <v>1001</v>
      </c>
      <c r="L4254" s="2" t="s">
        <v>985</v>
      </c>
      <c r="M4254" s="2" t="s">
        <v>14759</v>
      </c>
      <c r="N4254" s="1" t="str">
        <f t="shared" si="66"/>
        <v>HATKANANGLE (SC)102014</v>
      </c>
    </row>
    <row r="4255" spans="1:14" x14ac:dyDescent="0.3">
      <c r="A4255" s="2">
        <v>278</v>
      </c>
      <c r="B4255" s="2" t="s">
        <v>7911</v>
      </c>
      <c r="C4255" s="2" t="s">
        <v>7414</v>
      </c>
      <c r="D4255" s="2" t="s">
        <v>1020</v>
      </c>
      <c r="E4255" s="2">
        <v>11</v>
      </c>
      <c r="F4255" s="2" t="s">
        <v>19</v>
      </c>
      <c r="G4255" s="2">
        <v>844</v>
      </c>
      <c r="H4255" s="3">
        <v>3.7744624521484026E-3</v>
      </c>
      <c r="I4255" s="2">
        <v>223608</v>
      </c>
      <c r="J4255" s="2" t="s">
        <v>14741</v>
      </c>
      <c r="K4255" s="2" t="s">
        <v>1001</v>
      </c>
      <c r="L4255" s="2" t="s">
        <v>985</v>
      </c>
      <c r="M4255" s="2" t="s">
        <v>14759</v>
      </c>
      <c r="N4255" s="1" t="str">
        <f t="shared" si="66"/>
        <v>HATKANANGLE (SC)112014</v>
      </c>
    </row>
    <row r="4256" spans="1:14" x14ac:dyDescent="0.3">
      <c r="A4256" s="2">
        <v>278</v>
      </c>
      <c r="B4256" s="2" t="s">
        <v>7911</v>
      </c>
      <c r="C4256" s="2" t="s">
        <v>7415</v>
      </c>
      <c r="D4256" s="2" t="s">
        <v>1018</v>
      </c>
      <c r="E4256" s="2">
        <v>12</v>
      </c>
      <c r="F4256" s="2" t="s">
        <v>19</v>
      </c>
      <c r="G4256" s="2">
        <v>531</v>
      </c>
      <c r="H4256" s="3">
        <v>2.3746914242782011E-3</v>
      </c>
      <c r="I4256" s="2">
        <v>223608</v>
      </c>
      <c r="J4256" s="2" t="s">
        <v>14741</v>
      </c>
      <c r="K4256" s="2" t="s">
        <v>1001</v>
      </c>
      <c r="L4256" s="2" t="s">
        <v>985</v>
      </c>
      <c r="M4256" s="2" t="s">
        <v>14759</v>
      </c>
      <c r="N4256" s="1" t="str">
        <f t="shared" si="66"/>
        <v>HATKANANGLE (SC)122014</v>
      </c>
    </row>
    <row r="4257" spans="1:14" x14ac:dyDescent="0.3">
      <c r="A4257" s="2">
        <v>278</v>
      </c>
      <c r="B4257" s="2" t="s">
        <v>7911</v>
      </c>
      <c r="C4257" s="2" t="s">
        <v>7416</v>
      </c>
      <c r="D4257" s="2" t="s">
        <v>1018</v>
      </c>
      <c r="E4257" s="2">
        <v>13</v>
      </c>
      <c r="F4257" s="2" t="s">
        <v>13</v>
      </c>
      <c r="G4257" s="2">
        <v>517</v>
      </c>
      <c r="H4257" s="3">
        <v>2.3120818575364031E-3</v>
      </c>
      <c r="I4257" s="2">
        <v>223608</v>
      </c>
      <c r="J4257" s="2" t="s">
        <v>14741</v>
      </c>
      <c r="K4257" s="2" t="s">
        <v>1001</v>
      </c>
      <c r="L4257" s="2" t="s">
        <v>985</v>
      </c>
      <c r="M4257" s="2" t="s">
        <v>14759</v>
      </c>
      <c r="N4257" s="1" t="str">
        <f t="shared" si="66"/>
        <v>HATKANANGLE (SC)132014</v>
      </c>
    </row>
    <row r="4258" spans="1:14" x14ac:dyDescent="0.3">
      <c r="A4258" s="2">
        <v>278</v>
      </c>
      <c r="B4258" s="2" t="s">
        <v>7911</v>
      </c>
      <c r="C4258" s="2" t="s">
        <v>7417</v>
      </c>
      <c r="D4258" s="2" t="s">
        <v>1018</v>
      </c>
      <c r="E4258" s="2">
        <v>14</v>
      </c>
      <c r="F4258" s="2" t="s">
        <v>981</v>
      </c>
      <c r="G4258" s="2">
        <v>475</v>
      </c>
      <c r="H4258" s="3">
        <v>2.1242531573110084E-3</v>
      </c>
      <c r="I4258" s="2">
        <v>223608</v>
      </c>
      <c r="J4258" s="2" t="s">
        <v>14741</v>
      </c>
      <c r="K4258" s="2" t="s">
        <v>1001</v>
      </c>
      <c r="L4258" s="2" t="s">
        <v>985</v>
      </c>
      <c r="M4258" s="2" t="s">
        <v>14759</v>
      </c>
      <c r="N4258" s="1" t="str">
        <f t="shared" si="66"/>
        <v>HATKANANGLE (SC)142014</v>
      </c>
    </row>
    <row r="4259" spans="1:14" x14ac:dyDescent="0.3">
      <c r="A4259" s="2">
        <v>278</v>
      </c>
      <c r="B4259" s="2" t="s">
        <v>7911</v>
      </c>
      <c r="C4259" s="2" t="s">
        <v>7418</v>
      </c>
      <c r="D4259" s="2" t="s">
        <v>1018</v>
      </c>
      <c r="E4259" s="2">
        <v>15</v>
      </c>
      <c r="F4259" s="2" t="s">
        <v>6372</v>
      </c>
      <c r="G4259" s="2">
        <v>360</v>
      </c>
      <c r="H4259" s="3">
        <v>1.6099602876462381E-3</v>
      </c>
      <c r="I4259" s="2">
        <v>223608</v>
      </c>
      <c r="J4259" s="2" t="s">
        <v>14741</v>
      </c>
      <c r="K4259" s="2" t="s">
        <v>1001</v>
      </c>
      <c r="L4259" s="2" t="s">
        <v>985</v>
      </c>
      <c r="M4259" s="2" t="s">
        <v>14759</v>
      </c>
      <c r="N4259" s="1" t="str">
        <f t="shared" si="66"/>
        <v>HATKANANGLE (SC)152014</v>
      </c>
    </row>
    <row r="4260" spans="1:14" x14ac:dyDescent="0.3">
      <c r="A4260" s="2">
        <v>278</v>
      </c>
      <c r="B4260" s="2" t="s">
        <v>7911</v>
      </c>
      <c r="C4260" s="2" t="s">
        <v>7419</v>
      </c>
      <c r="D4260" s="2" t="s">
        <v>1018</v>
      </c>
      <c r="E4260" s="2">
        <v>16</v>
      </c>
      <c r="F4260" s="2" t="s">
        <v>19</v>
      </c>
      <c r="G4260" s="2">
        <v>261</v>
      </c>
      <c r="H4260" s="3">
        <v>1.1672212085435227E-3</v>
      </c>
      <c r="I4260" s="2">
        <v>223608</v>
      </c>
      <c r="J4260" s="2" t="s">
        <v>14741</v>
      </c>
      <c r="K4260" s="2" t="s">
        <v>1001</v>
      </c>
      <c r="L4260" s="2" t="s">
        <v>985</v>
      </c>
      <c r="M4260" s="2" t="s">
        <v>14759</v>
      </c>
      <c r="N4260" s="1" t="str">
        <f t="shared" si="66"/>
        <v>HATKANANGLE (SC)162014</v>
      </c>
    </row>
    <row r="4261" spans="1:14" x14ac:dyDescent="0.3">
      <c r="A4261" s="2">
        <v>279</v>
      </c>
      <c r="B4261" s="2" t="s">
        <v>7912</v>
      </c>
      <c r="C4261" s="2" t="s">
        <v>7420</v>
      </c>
      <c r="D4261" s="2" t="s">
        <v>1018</v>
      </c>
      <c r="E4261" s="2">
        <v>1</v>
      </c>
      <c r="F4261" s="2" t="s">
        <v>9</v>
      </c>
      <c r="G4261" s="2">
        <v>94135</v>
      </c>
      <c r="H4261" s="3">
        <v>0.47114850424676802</v>
      </c>
      <c r="I4261" s="2">
        <v>199799</v>
      </c>
      <c r="J4261" s="2" t="s">
        <v>14741</v>
      </c>
      <c r="K4261" s="2" t="s">
        <v>1001</v>
      </c>
      <c r="L4261" s="2" t="s">
        <v>985</v>
      </c>
      <c r="M4261" s="2" t="s">
        <v>14759</v>
      </c>
      <c r="N4261" s="1" t="str">
        <f t="shared" si="66"/>
        <v>ICHALKARANJI12014</v>
      </c>
    </row>
    <row r="4262" spans="1:14" x14ac:dyDescent="0.3">
      <c r="A4262" s="2">
        <v>279</v>
      </c>
      <c r="B4262" s="2" t="s">
        <v>7912</v>
      </c>
      <c r="C4262" s="2" t="s">
        <v>7421</v>
      </c>
      <c r="D4262" s="2" t="s">
        <v>1018</v>
      </c>
      <c r="E4262" s="2">
        <v>2</v>
      </c>
      <c r="F4262" s="2" t="s">
        <v>7</v>
      </c>
      <c r="G4262" s="2">
        <v>78940</v>
      </c>
      <c r="H4262" s="3">
        <v>0.3950970725579207</v>
      </c>
      <c r="I4262" s="2">
        <v>199799</v>
      </c>
      <c r="J4262" s="2" t="s">
        <v>14741</v>
      </c>
      <c r="K4262" s="2" t="s">
        <v>1001</v>
      </c>
      <c r="L4262" s="2" t="s">
        <v>985</v>
      </c>
      <c r="M4262" s="2" t="s">
        <v>14759</v>
      </c>
      <c r="N4262" s="1" t="str">
        <f t="shared" si="66"/>
        <v>ICHALKARANJI22014</v>
      </c>
    </row>
    <row r="4263" spans="1:14" x14ac:dyDescent="0.3">
      <c r="A4263" s="2">
        <v>279</v>
      </c>
      <c r="B4263" s="2" t="s">
        <v>7912</v>
      </c>
      <c r="C4263" s="2" t="s">
        <v>7422</v>
      </c>
      <c r="D4263" s="2" t="s">
        <v>1018</v>
      </c>
      <c r="E4263" s="2">
        <v>3</v>
      </c>
      <c r="F4263" s="2" t="s">
        <v>51</v>
      </c>
      <c r="G4263" s="2">
        <v>14783</v>
      </c>
      <c r="H4263" s="3">
        <v>7.3989359306102634E-2</v>
      </c>
      <c r="I4263" s="2">
        <v>199799</v>
      </c>
      <c r="J4263" s="2" t="s">
        <v>14741</v>
      </c>
      <c r="K4263" s="2" t="s">
        <v>1001</v>
      </c>
      <c r="L4263" s="2" t="s">
        <v>985</v>
      </c>
      <c r="M4263" s="2" t="s">
        <v>14759</v>
      </c>
      <c r="N4263" s="1" t="str">
        <f t="shared" si="66"/>
        <v>ICHALKARANJI32014</v>
      </c>
    </row>
    <row r="4264" spans="1:14" x14ac:dyDescent="0.3">
      <c r="A4264" s="2">
        <v>279</v>
      </c>
      <c r="B4264" s="2" t="s">
        <v>7912</v>
      </c>
      <c r="C4264" s="2" t="s">
        <v>7423</v>
      </c>
      <c r="D4264" s="2" t="s">
        <v>1018</v>
      </c>
      <c r="E4264" s="2">
        <v>4</v>
      </c>
      <c r="F4264" s="2" t="s">
        <v>103</v>
      </c>
      <c r="G4264" s="2">
        <v>3900</v>
      </c>
      <c r="H4264" s="3">
        <v>1.9519617215301377E-2</v>
      </c>
      <c r="I4264" s="2">
        <v>199799</v>
      </c>
      <c r="J4264" s="2" t="s">
        <v>14741</v>
      </c>
      <c r="K4264" s="2" t="s">
        <v>1001</v>
      </c>
      <c r="L4264" s="2" t="s">
        <v>985</v>
      </c>
      <c r="M4264" s="2" t="s">
        <v>14759</v>
      </c>
      <c r="N4264" s="1" t="str">
        <f t="shared" si="66"/>
        <v>ICHALKARANJI42014</v>
      </c>
    </row>
    <row r="4265" spans="1:14" x14ac:dyDescent="0.3">
      <c r="A4265" s="2">
        <v>279</v>
      </c>
      <c r="B4265" s="2" t="s">
        <v>7912</v>
      </c>
      <c r="C4265" s="2" t="s">
        <v>7424</v>
      </c>
      <c r="D4265" s="2" t="s">
        <v>1018</v>
      </c>
      <c r="E4265" s="2">
        <v>5</v>
      </c>
      <c r="F4265" s="2" t="s">
        <v>7425</v>
      </c>
      <c r="G4265" s="2">
        <v>2038</v>
      </c>
      <c r="H4265" s="3">
        <v>1.0200251252508771E-2</v>
      </c>
      <c r="I4265" s="2">
        <v>199799</v>
      </c>
      <c r="J4265" s="2" t="s">
        <v>14741</v>
      </c>
      <c r="K4265" s="2" t="s">
        <v>1001</v>
      </c>
      <c r="L4265" s="2" t="s">
        <v>985</v>
      </c>
      <c r="M4265" s="2" t="s">
        <v>14759</v>
      </c>
      <c r="N4265" s="1" t="str">
        <f t="shared" si="66"/>
        <v>ICHALKARANJI52014</v>
      </c>
    </row>
    <row r="4266" spans="1:14" x14ac:dyDescent="0.3">
      <c r="A4266" s="2">
        <v>279</v>
      </c>
      <c r="B4266" s="2" t="s">
        <v>7912</v>
      </c>
      <c r="C4266" s="2" t="s">
        <v>7426</v>
      </c>
      <c r="D4266" s="2" t="s">
        <v>1018</v>
      </c>
      <c r="E4266" s="2">
        <v>6</v>
      </c>
      <c r="F4266" s="2" t="s">
        <v>331</v>
      </c>
      <c r="G4266" s="2">
        <v>1574</v>
      </c>
      <c r="H4266" s="3">
        <v>7.8779173068934272E-3</v>
      </c>
      <c r="I4266" s="2">
        <v>199799</v>
      </c>
      <c r="J4266" s="2" t="s">
        <v>14741</v>
      </c>
      <c r="K4266" s="2" t="s">
        <v>1001</v>
      </c>
      <c r="L4266" s="2" t="s">
        <v>985</v>
      </c>
      <c r="M4266" s="2" t="s">
        <v>14759</v>
      </c>
      <c r="N4266" s="1" t="str">
        <f t="shared" si="66"/>
        <v>ICHALKARANJI62014</v>
      </c>
    </row>
    <row r="4267" spans="1:14" x14ac:dyDescent="0.3">
      <c r="A4267" s="2">
        <v>279</v>
      </c>
      <c r="B4267" s="2" t="s">
        <v>7912</v>
      </c>
      <c r="C4267" s="2" t="s">
        <v>22</v>
      </c>
      <c r="D4267" s="2" t="s">
        <v>7923</v>
      </c>
      <c r="E4267" s="2">
        <v>7</v>
      </c>
      <c r="F4267" s="2" t="s">
        <v>22</v>
      </c>
      <c r="G4267" s="2">
        <v>1503</v>
      </c>
      <c r="H4267" s="3">
        <v>7.5225601729738386E-3</v>
      </c>
      <c r="I4267" s="2">
        <v>199799</v>
      </c>
      <c r="J4267" s="2" t="s">
        <v>14741</v>
      </c>
      <c r="K4267" s="2" t="s">
        <v>1001</v>
      </c>
      <c r="L4267" s="2" t="s">
        <v>985</v>
      </c>
      <c r="M4267" s="2" t="s">
        <v>14759</v>
      </c>
      <c r="N4267" s="1" t="str">
        <f t="shared" si="66"/>
        <v>ICHALKARANJI72014</v>
      </c>
    </row>
    <row r="4268" spans="1:14" x14ac:dyDescent="0.3">
      <c r="A4268" s="2">
        <v>279</v>
      </c>
      <c r="B4268" s="2" t="s">
        <v>7912</v>
      </c>
      <c r="C4268" s="2" t="s">
        <v>7427</v>
      </c>
      <c r="D4268" s="2" t="s">
        <v>1018</v>
      </c>
      <c r="E4268" s="2">
        <v>8</v>
      </c>
      <c r="F4268" s="2" t="s">
        <v>15</v>
      </c>
      <c r="G4268" s="2">
        <v>1013</v>
      </c>
      <c r="H4268" s="3">
        <v>5.0700954459231527E-3</v>
      </c>
      <c r="I4268" s="2">
        <v>199799</v>
      </c>
      <c r="J4268" s="2" t="s">
        <v>14741</v>
      </c>
      <c r="K4268" s="2" t="s">
        <v>1001</v>
      </c>
      <c r="L4268" s="2" t="s">
        <v>985</v>
      </c>
      <c r="M4268" s="2" t="s">
        <v>14759</v>
      </c>
      <c r="N4268" s="1" t="str">
        <f t="shared" si="66"/>
        <v>ICHALKARANJI82014</v>
      </c>
    </row>
    <row r="4269" spans="1:14" x14ac:dyDescent="0.3">
      <c r="A4269" s="2">
        <v>279</v>
      </c>
      <c r="B4269" s="2" t="s">
        <v>7912</v>
      </c>
      <c r="C4269" s="2" t="s">
        <v>7428</v>
      </c>
      <c r="D4269" s="2" t="s">
        <v>1018</v>
      </c>
      <c r="E4269" s="2">
        <v>9</v>
      </c>
      <c r="F4269" s="2" t="s">
        <v>11</v>
      </c>
      <c r="G4269" s="2">
        <v>608</v>
      </c>
      <c r="H4269" s="3">
        <v>3.0430582735649328E-3</v>
      </c>
      <c r="I4269" s="2">
        <v>199799</v>
      </c>
      <c r="J4269" s="2" t="s">
        <v>14741</v>
      </c>
      <c r="K4269" s="2" t="s">
        <v>1001</v>
      </c>
      <c r="L4269" s="2" t="s">
        <v>985</v>
      </c>
      <c r="M4269" s="2" t="s">
        <v>14759</v>
      </c>
      <c r="N4269" s="1" t="str">
        <f t="shared" si="66"/>
        <v>ICHALKARANJI92014</v>
      </c>
    </row>
    <row r="4270" spans="1:14" x14ac:dyDescent="0.3">
      <c r="A4270" s="2">
        <v>279</v>
      </c>
      <c r="B4270" s="2" t="s">
        <v>7912</v>
      </c>
      <c r="C4270" s="2" t="s">
        <v>7429</v>
      </c>
      <c r="D4270" s="2" t="s">
        <v>1018</v>
      </c>
      <c r="E4270" s="2">
        <v>10</v>
      </c>
      <c r="F4270" s="2" t="s">
        <v>302</v>
      </c>
      <c r="G4270" s="2">
        <v>523</v>
      </c>
      <c r="H4270" s="3">
        <v>2.6176307188724669E-3</v>
      </c>
      <c r="I4270" s="2">
        <v>199799</v>
      </c>
      <c r="J4270" s="2" t="s">
        <v>14741</v>
      </c>
      <c r="K4270" s="2" t="s">
        <v>1001</v>
      </c>
      <c r="L4270" s="2" t="s">
        <v>985</v>
      </c>
      <c r="M4270" s="2" t="s">
        <v>14759</v>
      </c>
      <c r="N4270" s="1" t="str">
        <f t="shared" si="66"/>
        <v>ICHALKARANJI102014</v>
      </c>
    </row>
    <row r="4271" spans="1:14" x14ac:dyDescent="0.3">
      <c r="A4271" s="2">
        <v>279</v>
      </c>
      <c r="B4271" s="2" t="s">
        <v>7912</v>
      </c>
      <c r="C4271" s="2" t="s">
        <v>7430</v>
      </c>
      <c r="D4271" s="2" t="s">
        <v>1018</v>
      </c>
      <c r="E4271" s="2">
        <v>11</v>
      </c>
      <c r="F4271" s="2" t="s">
        <v>19</v>
      </c>
      <c r="G4271" s="2">
        <v>433</v>
      </c>
      <c r="H4271" s="3">
        <v>2.1671780139039735E-3</v>
      </c>
      <c r="I4271" s="2">
        <v>199799</v>
      </c>
      <c r="J4271" s="2" t="s">
        <v>14741</v>
      </c>
      <c r="K4271" s="2" t="s">
        <v>1001</v>
      </c>
      <c r="L4271" s="2" t="s">
        <v>985</v>
      </c>
      <c r="M4271" s="2" t="s">
        <v>14759</v>
      </c>
      <c r="N4271" s="1" t="str">
        <f t="shared" si="66"/>
        <v>ICHALKARANJI112014</v>
      </c>
    </row>
    <row r="4272" spans="1:14" x14ac:dyDescent="0.3">
      <c r="A4272" s="2">
        <v>279</v>
      </c>
      <c r="B4272" s="2" t="s">
        <v>7912</v>
      </c>
      <c r="C4272" s="2" t="s">
        <v>7431</v>
      </c>
      <c r="D4272" s="2" t="s">
        <v>1018</v>
      </c>
      <c r="E4272" s="2">
        <v>12</v>
      </c>
      <c r="F4272" s="2" t="s">
        <v>19</v>
      </c>
      <c r="G4272" s="2">
        <v>207</v>
      </c>
      <c r="H4272" s="3">
        <v>1.0360412214275346E-3</v>
      </c>
      <c r="I4272" s="2">
        <v>199799</v>
      </c>
      <c r="J4272" s="2" t="s">
        <v>14741</v>
      </c>
      <c r="K4272" s="2" t="s">
        <v>1001</v>
      </c>
      <c r="L4272" s="2" t="s">
        <v>985</v>
      </c>
      <c r="M4272" s="2" t="s">
        <v>14759</v>
      </c>
      <c r="N4272" s="1" t="str">
        <f t="shared" si="66"/>
        <v>ICHALKARANJI122014</v>
      </c>
    </row>
    <row r="4273" spans="1:14" x14ac:dyDescent="0.3">
      <c r="A4273" s="2">
        <v>279</v>
      </c>
      <c r="B4273" s="2" t="s">
        <v>7912</v>
      </c>
      <c r="C4273" s="2" t="s">
        <v>7432</v>
      </c>
      <c r="D4273" s="2" t="s">
        <v>1018</v>
      </c>
      <c r="E4273" s="2">
        <v>13</v>
      </c>
      <c r="F4273" s="2" t="s">
        <v>19</v>
      </c>
      <c r="G4273" s="2">
        <v>142</v>
      </c>
      <c r="H4273" s="3">
        <v>7.1071426783917834E-4</v>
      </c>
      <c r="I4273" s="2">
        <v>199799</v>
      </c>
      <c r="J4273" s="2" t="s">
        <v>14741</v>
      </c>
      <c r="K4273" s="2" t="s">
        <v>1001</v>
      </c>
      <c r="L4273" s="2" t="s">
        <v>985</v>
      </c>
      <c r="M4273" s="2" t="s">
        <v>14759</v>
      </c>
      <c r="N4273" s="1" t="str">
        <f t="shared" si="66"/>
        <v>ICHALKARANJI132014</v>
      </c>
    </row>
    <row r="4274" spans="1:14" x14ac:dyDescent="0.3">
      <c r="A4274" s="2">
        <v>280</v>
      </c>
      <c r="B4274" s="2" t="s">
        <v>7913</v>
      </c>
      <c r="C4274" s="2" t="s">
        <v>7433</v>
      </c>
      <c r="D4274" s="2" t="s">
        <v>1018</v>
      </c>
      <c r="E4274" s="2">
        <v>1</v>
      </c>
      <c r="F4274" s="2" t="s">
        <v>103</v>
      </c>
      <c r="G4274" s="2">
        <v>70639</v>
      </c>
      <c r="H4274" s="3">
        <v>0.3136291185494004</v>
      </c>
      <c r="I4274" s="2">
        <v>225231</v>
      </c>
      <c r="J4274" s="2" t="s">
        <v>14741</v>
      </c>
      <c r="K4274" s="2" t="s">
        <v>1001</v>
      </c>
      <c r="L4274" s="2" t="s">
        <v>985</v>
      </c>
      <c r="M4274" s="2" t="s">
        <v>14759</v>
      </c>
      <c r="N4274" s="1" t="str">
        <f t="shared" si="66"/>
        <v>SHIROL12014</v>
      </c>
    </row>
    <row r="4275" spans="1:14" x14ac:dyDescent="0.3">
      <c r="A4275" s="2">
        <v>280</v>
      </c>
      <c r="B4275" s="2" t="s">
        <v>7913</v>
      </c>
      <c r="C4275" s="2" t="s">
        <v>7434</v>
      </c>
      <c r="D4275" s="2" t="s">
        <v>1018</v>
      </c>
      <c r="E4275" s="2">
        <v>2</v>
      </c>
      <c r="F4275" s="2" t="s">
        <v>51</v>
      </c>
      <c r="G4275" s="2">
        <v>50709</v>
      </c>
      <c r="H4275" s="3">
        <v>0.22514218735431624</v>
      </c>
      <c r="I4275" s="2">
        <v>225231</v>
      </c>
      <c r="J4275" s="2" t="s">
        <v>14741</v>
      </c>
      <c r="K4275" s="2" t="s">
        <v>1001</v>
      </c>
      <c r="L4275" s="2" t="s">
        <v>985</v>
      </c>
      <c r="M4275" s="2" t="s">
        <v>14759</v>
      </c>
      <c r="N4275" s="1" t="str">
        <f t="shared" si="66"/>
        <v>SHIROL22014</v>
      </c>
    </row>
    <row r="4276" spans="1:14" x14ac:dyDescent="0.3">
      <c r="A4276" s="2">
        <v>280</v>
      </c>
      <c r="B4276" s="2" t="s">
        <v>7913</v>
      </c>
      <c r="C4276" s="2" t="s">
        <v>7435</v>
      </c>
      <c r="D4276" s="2" t="s">
        <v>1018</v>
      </c>
      <c r="E4276" s="2">
        <v>3</v>
      </c>
      <c r="F4276" s="2" t="s">
        <v>914</v>
      </c>
      <c r="G4276" s="2">
        <v>48420</v>
      </c>
      <c r="H4276" s="3">
        <v>0.21497928793105744</v>
      </c>
      <c r="I4276" s="2">
        <v>225231</v>
      </c>
      <c r="J4276" s="2" t="s">
        <v>14741</v>
      </c>
      <c r="K4276" s="2" t="s">
        <v>1001</v>
      </c>
      <c r="L4276" s="2" t="s">
        <v>985</v>
      </c>
      <c r="M4276" s="2" t="s">
        <v>14759</v>
      </c>
      <c r="N4276" s="1" t="str">
        <f t="shared" si="66"/>
        <v>SHIROL32014</v>
      </c>
    </row>
    <row r="4277" spans="1:14" x14ac:dyDescent="0.3">
      <c r="A4277" s="2">
        <v>280</v>
      </c>
      <c r="B4277" s="2" t="s">
        <v>7913</v>
      </c>
      <c r="C4277" s="2" t="s">
        <v>7436</v>
      </c>
      <c r="D4277" s="2" t="s">
        <v>1018</v>
      </c>
      <c r="E4277" s="2">
        <v>4</v>
      </c>
      <c r="F4277" s="2" t="s">
        <v>7</v>
      </c>
      <c r="G4277" s="2">
        <v>47991</v>
      </c>
      <c r="H4277" s="3">
        <v>0.21307457676785166</v>
      </c>
      <c r="I4277" s="2">
        <v>225231</v>
      </c>
      <c r="J4277" s="2" t="s">
        <v>14741</v>
      </c>
      <c r="K4277" s="2" t="s">
        <v>1001</v>
      </c>
      <c r="L4277" s="2" t="s">
        <v>985</v>
      </c>
      <c r="M4277" s="2" t="s">
        <v>14759</v>
      </c>
      <c r="N4277" s="1" t="str">
        <f t="shared" si="66"/>
        <v>SHIROL42014</v>
      </c>
    </row>
    <row r="4278" spans="1:14" x14ac:dyDescent="0.3">
      <c r="A4278" s="2">
        <v>280</v>
      </c>
      <c r="B4278" s="2" t="s">
        <v>7913</v>
      </c>
      <c r="C4278" s="2" t="s">
        <v>7437</v>
      </c>
      <c r="D4278" s="2" t="s">
        <v>1018</v>
      </c>
      <c r="E4278" s="2">
        <v>5</v>
      </c>
      <c r="F4278" s="2" t="s">
        <v>19</v>
      </c>
      <c r="G4278" s="2">
        <v>2575</v>
      </c>
      <c r="H4278" s="3">
        <v>1.1432706865395971E-2</v>
      </c>
      <c r="I4278" s="2">
        <v>225231</v>
      </c>
      <c r="J4278" s="2" t="s">
        <v>14741</v>
      </c>
      <c r="K4278" s="2" t="s">
        <v>1001</v>
      </c>
      <c r="L4278" s="2" t="s">
        <v>985</v>
      </c>
      <c r="M4278" s="2" t="s">
        <v>14759</v>
      </c>
      <c r="N4278" s="1" t="str">
        <f t="shared" si="66"/>
        <v>SHIROL52014</v>
      </c>
    </row>
    <row r="4279" spans="1:14" x14ac:dyDescent="0.3">
      <c r="A4279" s="2">
        <v>280</v>
      </c>
      <c r="B4279" s="2" t="s">
        <v>7913</v>
      </c>
      <c r="C4279" s="2" t="s">
        <v>22</v>
      </c>
      <c r="D4279" s="2" t="s">
        <v>7923</v>
      </c>
      <c r="E4279" s="2">
        <v>6</v>
      </c>
      <c r="F4279" s="2" t="s">
        <v>22</v>
      </c>
      <c r="G4279" s="2">
        <v>1290</v>
      </c>
      <c r="H4279" s="3">
        <v>5.7274531481012825E-3</v>
      </c>
      <c r="I4279" s="2">
        <v>225231</v>
      </c>
      <c r="J4279" s="2" t="s">
        <v>14741</v>
      </c>
      <c r="K4279" s="2" t="s">
        <v>1001</v>
      </c>
      <c r="L4279" s="2" t="s">
        <v>985</v>
      </c>
      <c r="M4279" s="2" t="s">
        <v>14759</v>
      </c>
      <c r="N4279" s="1" t="str">
        <f t="shared" si="66"/>
        <v>SHIROL62014</v>
      </c>
    </row>
    <row r="4280" spans="1:14" x14ac:dyDescent="0.3">
      <c r="A4280" s="2">
        <v>280</v>
      </c>
      <c r="B4280" s="2" t="s">
        <v>7913</v>
      </c>
      <c r="C4280" s="2" t="s">
        <v>1003</v>
      </c>
      <c r="D4280" s="2" t="s">
        <v>1018</v>
      </c>
      <c r="E4280" s="2">
        <v>7</v>
      </c>
      <c r="F4280" s="2" t="s">
        <v>11</v>
      </c>
      <c r="G4280" s="2">
        <v>1266</v>
      </c>
      <c r="H4280" s="3">
        <v>5.6208958802296313E-3</v>
      </c>
      <c r="I4280" s="2">
        <v>225231</v>
      </c>
      <c r="J4280" s="2" t="s">
        <v>14741</v>
      </c>
      <c r="K4280" s="2" t="s">
        <v>1001</v>
      </c>
      <c r="L4280" s="2" t="s">
        <v>985</v>
      </c>
      <c r="M4280" s="2" t="s">
        <v>14759</v>
      </c>
      <c r="N4280" s="1" t="str">
        <f t="shared" si="66"/>
        <v>SHIROL72014</v>
      </c>
    </row>
    <row r="4281" spans="1:14" x14ac:dyDescent="0.3">
      <c r="A4281" s="2">
        <v>280</v>
      </c>
      <c r="B4281" s="2" t="s">
        <v>7913</v>
      </c>
      <c r="C4281" s="2" t="s">
        <v>7438</v>
      </c>
      <c r="D4281" s="2" t="s">
        <v>1018</v>
      </c>
      <c r="E4281" s="2">
        <v>8</v>
      </c>
      <c r="F4281" s="2" t="s">
        <v>13</v>
      </c>
      <c r="G4281" s="2">
        <v>977</v>
      </c>
      <c r="H4281" s="3">
        <v>4.3377687796084911E-3</v>
      </c>
      <c r="I4281" s="2">
        <v>225231</v>
      </c>
      <c r="J4281" s="2" t="s">
        <v>14741</v>
      </c>
      <c r="K4281" s="2" t="s">
        <v>1001</v>
      </c>
      <c r="L4281" s="2" t="s">
        <v>985</v>
      </c>
      <c r="M4281" s="2" t="s">
        <v>14759</v>
      </c>
      <c r="N4281" s="1" t="str">
        <f t="shared" si="66"/>
        <v>SHIROL82014</v>
      </c>
    </row>
    <row r="4282" spans="1:14" x14ac:dyDescent="0.3">
      <c r="A4282" s="2">
        <v>280</v>
      </c>
      <c r="B4282" s="2" t="s">
        <v>7913</v>
      </c>
      <c r="C4282" s="2" t="s">
        <v>7439</v>
      </c>
      <c r="D4282" s="2" t="s">
        <v>1018</v>
      </c>
      <c r="E4282" s="2">
        <v>9</v>
      </c>
      <c r="F4282" s="2" t="s">
        <v>6447</v>
      </c>
      <c r="G4282" s="2">
        <v>491</v>
      </c>
      <c r="H4282" s="3">
        <v>2.1799841052075426E-3</v>
      </c>
      <c r="I4282" s="2">
        <v>225231</v>
      </c>
      <c r="J4282" s="2" t="s">
        <v>14741</v>
      </c>
      <c r="K4282" s="2" t="s">
        <v>1001</v>
      </c>
      <c r="L4282" s="2" t="s">
        <v>985</v>
      </c>
      <c r="M4282" s="2" t="s">
        <v>14759</v>
      </c>
      <c r="N4282" s="1" t="str">
        <f t="shared" si="66"/>
        <v>SHIROL92014</v>
      </c>
    </row>
    <row r="4283" spans="1:14" x14ac:dyDescent="0.3">
      <c r="A4283" s="2">
        <v>280</v>
      </c>
      <c r="B4283" s="2" t="s">
        <v>7913</v>
      </c>
      <c r="C4283" s="2" t="s">
        <v>7440</v>
      </c>
      <c r="D4283" s="2" t="s">
        <v>1018</v>
      </c>
      <c r="E4283" s="2">
        <v>10</v>
      </c>
      <c r="F4283" s="2" t="s">
        <v>19</v>
      </c>
      <c r="G4283" s="2">
        <v>441</v>
      </c>
      <c r="H4283" s="3">
        <v>1.9579897971416012E-3</v>
      </c>
      <c r="I4283" s="2">
        <v>225231</v>
      </c>
      <c r="J4283" s="2" t="s">
        <v>14741</v>
      </c>
      <c r="K4283" s="2" t="s">
        <v>1001</v>
      </c>
      <c r="L4283" s="2" t="s">
        <v>985</v>
      </c>
      <c r="M4283" s="2" t="s">
        <v>14759</v>
      </c>
      <c r="N4283" s="1" t="str">
        <f t="shared" si="66"/>
        <v>SHIROL102014</v>
      </c>
    </row>
    <row r="4284" spans="1:14" x14ac:dyDescent="0.3">
      <c r="A4284" s="2">
        <v>280</v>
      </c>
      <c r="B4284" s="2" t="s">
        <v>7913</v>
      </c>
      <c r="C4284" s="2" t="s">
        <v>7441</v>
      </c>
      <c r="D4284" s="2" t="s">
        <v>1018</v>
      </c>
      <c r="E4284" s="2">
        <v>11</v>
      </c>
      <c r="F4284" s="2" t="s">
        <v>19</v>
      </c>
      <c r="G4284" s="2">
        <v>432</v>
      </c>
      <c r="H4284" s="3">
        <v>1.9180308216897319E-3</v>
      </c>
      <c r="I4284" s="2">
        <v>225231</v>
      </c>
      <c r="J4284" s="2" t="s">
        <v>14741</v>
      </c>
      <c r="K4284" s="2" t="s">
        <v>1001</v>
      </c>
      <c r="L4284" s="2" t="s">
        <v>985</v>
      </c>
      <c r="M4284" s="2" t="s">
        <v>14759</v>
      </c>
      <c r="N4284" s="1" t="str">
        <f t="shared" si="66"/>
        <v>SHIROL112014</v>
      </c>
    </row>
    <row r="4285" spans="1:14" x14ac:dyDescent="0.3">
      <c r="A4285" s="2">
        <v>281</v>
      </c>
      <c r="B4285" s="2" t="s">
        <v>7915</v>
      </c>
      <c r="C4285" s="2" t="s">
        <v>7442</v>
      </c>
      <c r="D4285" s="2" t="s">
        <v>1018</v>
      </c>
      <c r="E4285" s="2">
        <v>1</v>
      </c>
      <c r="F4285" s="2" t="s">
        <v>9</v>
      </c>
      <c r="G4285" s="2">
        <v>93449</v>
      </c>
      <c r="H4285" s="3">
        <v>0.50601320142735695</v>
      </c>
      <c r="I4285" s="2">
        <v>184677</v>
      </c>
      <c r="J4285" s="2" t="s">
        <v>14741</v>
      </c>
      <c r="K4285" s="2" t="s">
        <v>14780</v>
      </c>
      <c r="L4285" s="2" t="s">
        <v>14780</v>
      </c>
      <c r="M4285" s="2" t="s">
        <v>14759</v>
      </c>
      <c r="N4285" s="1" t="str">
        <f t="shared" si="66"/>
        <v>MIRAJ (SC)12014</v>
      </c>
    </row>
    <row r="4286" spans="1:14" x14ac:dyDescent="0.3">
      <c r="A4286" s="2">
        <v>281</v>
      </c>
      <c r="B4286" s="2" t="s">
        <v>7915</v>
      </c>
      <c r="C4286" s="2" t="s">
        <v>7443</v>
      </c>
      <c r="D4286" s="2" t="s">
        <v>1018</v>
      </c>
      <c r="E4286" s="2">
        <v>2</v>
      </c>
      <c r="F4286" s="2" t="s">
        <v>7</v>
      </c>
      <c r="G4286" s="2">
        <v>29617</v>
      </c>
      <c r="H4286" s="3">
        <v>0.16037189254752893</v>
      </c>
      <c r="I4286" s="2">
        <v>184677</v>
      </c>
      <c r="J4286" s="2" t="s">
        <v>14741</v>
      </c>
      <c r="K4286" s="2" t="s">
        <v>14780</v>
      </c>
      <c r="L4286" s="2" t="s">
        <v>14780</v>
      </c>
      <c r="M4286" s="2" t="s">
        <v>14759</v>
      </c>
      <c r="N4286" s="1" t="str">
        <f t="shared" si="66"/>
        <v>MIRAJ (SC)22014</v>
      </c>
    </row>
    <row r="4287" spans="1:14" x14ac:dyDescent="0.3">
      <c r="A4287" s="2">
        <v>281</v>
      </c>
      <c r="B4287" s="2" t="s">
        <v>7915</v>
      </c>
      <c r="C4287" s="2" t="s">
        <v>7444</v>
      </c>
      <c r="D4287" s="2" t="s">
        <v>1018</v>
      </c>
      <c r="E4287" s="2">
        <v>3</v>
      </c>
      <c r="F4287" s="2" t="s">
        <v>19</v>
      </c>
      <c r="G4287" s="2">
        <v>21498</v>
      </c>
      <c r="H4287" s="3">
        <v>0.11640864861352523</v>
      </c>
      <c r="I4287" s="2">
        <v>184677</v>
      </c>
      <c r="J4287" s="2" t="s">
        <v>14741</v>
      </c>
      <c r="K4287" s="2" t="s">
        <v>14780</v>
      </c>
      <c r="L4287" s="2" t="s">
        <v>14780</v>
      </c>
      <c r="M4287" s="2" t="s">
        <v>14759</v>
      </c>
      <c r="N4287" s="1" t="str">
        <f t="shared" si="66"/>
        <v>MIRAJ (SC)32014</v>
      </c>
    </row>
    <row r="4288" spans="1:14" x14ac:dyDescent="0.3">
      <c r="A4288" s="2">
        <v>281</v>
      </c>
      <c r="B4288" s="2" t="s">
        <v>7915</v>
      </c>
      <c r="C4288" s="2" t="s">
        <v>7445</v>
      </c>
      <c r="D4288" s="2" t="s">
        <v>1018</v>
      </c>
      <c r="E4288" s="2">
        <v>4</v>
      </c>
      <c r="F4288" s="2" t="s">
        <v>103</v>
      </c>
      <c r="G4288" s="2">
        <v>20096</v>
      </c>
      <c r="H4288" s="3">
        <v>0.1088170156543587</v>
      </c>
      <c r="I4288" s="2">
        <v>184677</v>
      </c>
      <c r="J4288" s="2" t="s">
        <v>14741</v>
      </c>
      <c r="K4288" s="2" t="s">
        <v>14780</v>
      </c>
      <c r="L4288" s="2" t="s">
        <v>14780</v>
      </c>
      <c r="M4288" s="2" t="s">
        <v>14759</v>
      </c>
      <c r="N4288" s="1" t="str">
        <f t="shared" si="66"/>
        <v>MIRAJ (SC)42014</v>
      </c>
    </row>
    <row r="4289" spans="1:14" x14ac:dyDescent="0.3">
      <c r="A4289" s="2">
        <v>281</v>
      </c>
      <c r="B4289" s="2" t="s">
        <v>7915</v>
      </c>
      <c r="C4289" s="2" t="s">
        <v>7446</v>
      </c>
      <c r="D4289" s="2" t="s">
        <v>1018</v>
      </c>
      <c r="E4289" s="2">
        <v>5</v>
      </c>
      <c r="F4289" s="2" t="s">
        <v>51</v>
      </c>
      <c r="G4289" s="2">
        <v>10958</v>
      </c>
      <c r="H4289" s="3">
        <v>5.9336029933343082E-2</v>
      </c>
      <c r="I4289" s="2">
        <v>184677</v>
      </c>
      <c r="J4289" s="2" t="s">
        <v>14741</v>
      </c>
      <c r="K4289" s="2" t="s">
        <v>14780</v>
      </c>
      <c r="L4289" s="2" t="s">
        <v>14780</v>
      </c>
      <c r="M4289" s="2" t="s">
        <v>14759</v>
      </c>
      <c r="N4289" s="1" t="str">
        <f t="shared" si="66"/>
        <v>MIRAJ (SC)52014</v>
      </c>
    </row>
    <row r="4290" spans="1:14" x14ac:dyDescent="0.3">
      <c r="A4290" s="2">
        <v>281</v>
      </c>
      <c r="B4290" s="2" t="s">
        <v>7915</v>
      </c>
      <c r="C4290" s="2" t="s">
        <v>22</v>
      </c>
      <c r="D4290" s="2" t="s">
        <v>7923</v>
      </c>
      <c r="E4290" s="2">
        <v>6</v>
      </c>
      <c r="F4290" s="2" t="s">
        <v>22</v>
      </c>
      <c r="G4290" s="2">
        <v>2744</v>
      </c>
      <c r="H4290" s="3">
        <v>1.4858374350893723E-2</v>
      </c>
      <c r="I4290" s="2">
        <v>184677</v>
      </c>
      <c r="J4290" s="2" t="s">
        <v>14741</v>
      </c>
      <c r="K4290" s="2" t="s">
        <v>14780</v>
      </c>
      <c r="L4290" s="2" t="s">
        <v>14780</v>
      </c>
      <c r="M4290" s="2" t="s">
        <v>14759</v>
      </c>
      <c r="N4290" s="1" t="str">
        <f t="shared" si="66"/>
        <v>MIRAJ (SC)62014</v>
      </c>
    </row>
    <row r="4291" spans="1:14" x14ac:dyDescent="0.3">
      <c r="A4291" s="2">
        <v>281</v>
      </c>
      <c r="B4291" s="2" t="s">
        <v>7915</v>
      </c>
      <c r="C4291" s="2" t="s">
        <v>7447</v>
      </c>
      <c r="D4291" s="2" t="s">
        <v>1018</v>
      </c>
      <c r="E4291" s="2">
        <v>7</v>
      </c>
      <c r="F4291" s="2" t="s">
        <v>11</v>
      </c>
      <c r="G4291" s="2">
        <v>1410</v>
      </c>
      <c r="H4291" s="3">
        <v>7.6349518348251275E-3</v>
      </c>
      <c r="I4291" s="2">
        <v>184677</v>
      </c>
      <c r="J4291" s="2" t="s">
        <v>14741</v>
      </c>
      <c r="K4291" s="2" t="s">
        <v>14780</v>
      </c>
      <c r="L4291" s="2" t="s">
        <v>14780</v>
      </c>
      <c r="M4291" s="2" t="s">
        <v>14759</v>
      </c>
      <c r="N4291" s="1" t="str">
        <f t="shared" ref="N4291:N4354" si="67">B4291&amp;E4291&amp;2014</f>
        <v>MIRAJ (SC)72014</v>
      </c>
    </row>
    <row r="4292" spans="1:14" x14ac:dyDescent="0.3">
      <c r="A4292" s="2">
        <v>281</v>
      </c>
      <c r="B4292" s="2" t="s">
        <v>7915</v>
      </c>
      <c r="C4292" s="2" t="s">
        <v>7448</v>
      </c>
      <c r="D4292" s="2" t="s">
        <v>1018</v>
      </c>
      <c r="E4292" s="2">
        <v>8</v>
      </c>
      <c r="F4292" s="2" t="s">
        <v>19</v>
      </c>
      <c r="G4292" s="2">
        <v>977</v>
      </c>
      <c r="H4292" s="3">
        <v>5.2903176898043613E-3</v>
      </c>
      <c r="I4292" s="2">
        <v>184677</v>
      </c>
      <c r="J4292" s="2" t="s">
        <v>14741</v>
      </c>
      <c r="K4292" s="2" t="s">
        <v>14780</v>
      </c>
      <c r="L4292" s="2" t="s">
        <v>14780</v>
      </c>
      <c r="M4292" s="2" t="s">
        <v>14759</v>
      </c>
      <c r="N4292" s="1" t="str">
        <f t="shared" si="67"/>
        <v>MIRAJ (SC)82014</v>
      </c>
    </row>
    <row r="4293" spans="1:14" x14ac:dyDescent="0.3">
      <c r="A4293" s="2">
        <v>281</v>
      </c>
      <c r="B4293" s="2" t="s">
        <v>7915</v>
      </c>
      <c r="C4293" s="2" t="s">
        <v>7449</v>
      </c>
      <c r="D4293" s="2" t="s">
        <v>1018</v>
      </c>
      <c r="E4293" s="2">
        <v>9</v>
      </c>
      <c r="F4293" s="2" t="s">
        <v>302</v>
      </c>
      <c r="G4293" s="2">
        <v>874</v>
      </c>
      <c r="H4293" s="3">
        <v>4.7325871657001141E-3</v>
      </c>
      <c r="I4293" s="2">
        <v>184677</v>
      </c>
      <c r="J4293" s="2" t="s">
        <v>14741</v>
      </c>
      <c r="K4293" s="2" t="s">
        <v>14780</v>
      </c>
      <c r="L4293" s="2" t="s">
        <v>14780</v>
      </c>
      <c r="M4293" s="2" t="s">
        <v>14759</v>
      </c>
      <c r="N4293" s="1" t="str">
        <f t="shared" si="67"/>
        <v>MIRAJ (SC)92014</v>
      </c>
    </row>
    <row r="4294" spans="1:14" x14ac:dyDescent="0.3">
      <c r="A4294" s="2">
        <v>281</v>
      </c>
      <c r="B4294" s="2" t="s">
        <v>7915</v>
      </c>
      <c r="C4294" s="2" t="s">
        <v>7450</v>
      </c>
      <c r="D4294" s="2" t="s">
        <v>1018</v>
      </c>
      <c r="E4294" s="2">
        <v>10</v>
      </c>
      <c r="F4294" s="2" t="s">
        <v>19</v>
      </c>
      <c r="G4294" s="2">
        <v>508</v>
      </c>
      <c r="H4294" s="3">
        <v>2.750748604319975E-3</v>
      </c>
      <c r="I4294" s="2">
        <v>184677</v>
      </c>
      <c r="J4294" s="2" t="s">
        <v>14741</v>
      </c>
      <c r="K4294" s="2" t="s">
        <v>14780</v>
      </c>
      <c r="L4294" s="2" t="s">
        <v>14780</v>
      </c>
      <c r="M4294" s="2" t="s">
        <v>14759</v>
      </c>
      <c r="N4294" s="1" t="str">
        <f t="shared" si="67"/>
        <v>MIRAJ (SC)102014</v>
      </c>
    </row>
    <row r="4295" spans="1:14" x14ac:dyDescent="0.3">
      <c r="A4295" s="2">
        <v>281</v>
      </c>
      <c r="B4295" s="2" t="s">
        <v>7915</v>
      </c>
      <c r="C4295" s="2" t="s">
        <v>7451</v>
      </c>
      <c r="D4295" s="2" t="s">
        <v>1018</v>
      </c>
      <c r="E4295" s="2">
        <v>11</v>
      </c>
      <c r="F4295" s="2" t="s">
        <v>15</v>
      </c>
      <c r="G4295" s="2">
        <v>417</v>
      </c>
      <c r="H4295" s="3">
        <v>2.2579963937036014E-3</v>
      </c>
      <c r="I4295" s="2">
        <v>184677</v>
      </c>
      <c r="J4295" s="2" t="s">
        <v>14741</v>
      </c>
      <c r="K4295" s="2" t="s">
        <v>14780</v>
      </c>
      <c r="L4295" s="2" t="s">
        <v>14780</v>
      </c>
      <c r="M4295" s="2" t="s">
        <v>14759</v>
      </c>
      <c r="N4295" s="1" t="str">
        <f t="shared" si="67"/>
        <v>MIRAJ (SC)112014</v>
      </c>
    </row>
    <row r="4296" spans="1:14" x14ac:dyDescent="0.3">
      <c r="A4296" s="2">
        <v>281</v>
      </c>
      <c r="B4296" s="2" t="s">
        <v>7915</v>
      </c>
      <c r="C4296" s="2" t="s">
        <v>7452</v>
      </c>
      <c r="D4296" s="2" t="s">
        <v>1018</v>
      </c>
      <c r="E4296" s="2">
        <v>12</v>
      </c>
      <c r="F4296" s="2" t="s">
        <v>6372</v>
      </c>
      <c r="G4296" s="2">
        <v>409</v>
      </c>
      <c r="H4296" s="3">
        <v>2.2146775180450192E-3</v>
      </c>
      <c r="I4296" s="2">
        <v>184677</v>
      </c>
      <c r="J4296" s="2" t="s">
        <v>14741</v>
      </c>
      <c r="K4296" s="2" t="s">
        <v>14780</v>
      </c>
      <c r="L4296" s="2" t="s">
        <v>14780</v>
      </c>
      <c r="M4296" s="2" t="s">
        <v>14759</v>
      </c>
      <c r="N4296" s="1" t="str">
        <f t="shared" si="67"/>
        <v>MIRAJ (SC)122014</v>
      </c>
    </row>
    <row r="4297" spans="1:14" x14ac:dyDescent="0.3">
      <c r="A4297" s="2">
        <v>281</v>
      </c>
      <c r="B4297" s="2" t="s">
        <v>7915</v>
      </c>
      <c r="C4297" s="2" t="s">
        <v>7453</v>
      </c>
      <c r="D4297" s="2" t="s">
        <v>1020</v>
      </c>
      <c r="E4297" s="2">
        <v>13</v>
      </c>
      <c r="F4297" s="2" t="s">
        <v>19</v>
      </c>
      <c r="G4297" s="2">
        <v>393</v>
      </c>
      <c r="H4297" s="3">
        <v>2.1280397667278548E-3</v>
      </c>
      <c r="I4297" s="2">
        <v>184677</v>
      </c>
      <c r="J4297" s="2" t="s">
        <v>14741</v>
      </c>
      <c r="K4297" s="2" t="s">
        <v>14780</v>
      </c>
      <c r="L4297" s="2" t="s">
        <v>14780</v>
      </c>
      <c r="M4297" s="2" t="s">
        <v>14759</v>
      </c>
      <c r="N4297" s="1" t="str">
        <f t="shared" si="67"/>
        <v>MIRAJ (SC)132014</v>
      </c>
    </row>
    <row r="4298" spans="1:14" x14ac:dyDescent="0.3">
      <c r="A4298" s="2">
        <v>281</v>
      </c>
      <c r="B4298" s="2" t="s">
        <v>7915</v>
      </c>
      <c r="C4298" s="2" t="s">
        <v>7454</v>
      </c>
      <c r="D4298" s="2" t="s">
        <v>1018</v>
      </c>
      <c r="E4298" s="2">
        <v>14</v>
      </c>
      <c r="F4298" s="2" t="s">
        <v>19</v>
      </c>
      <c r="G4298" s="2">
        <v>333</v>
      </c>
      <c r="H4298" s="3">
        <v>1.8031481992884875E-3</v>
      </c>
      <c r="I4298" s="2">
        <v>184677</v>
      </c>
      <c r="J4298" s="2" t="s">
        <v>14741</v>
      </c>
      <c r="K4298" s="2" t="s">
        <v>14780</v>
      </c>
      <c r="L4298" s="2" t="s">
        <v>14780</v>
      </c>
      <c r="M4298" s="2" t="s">
        <v>14759</v>
      </c>
      <c r="N4298" s="1" t="str">
        <f t="shared" si="67"/>
        <v>MIRAJ (SC)142014</v>
      </c>
    </row>
    <row r="4299" spans="1:14" x14ac:dyDescent="0.3">
      <c r="A4299" s="2">
        <v>281</v>
      </c>
      <c r="B4299" s="2" t="s">
        <v>7915</v>
      </c>
      <c r="C4299" s="2" t="s">
        <v>7455</v>
      </c>
      <c r="D4299" s="2" t="s">
        <v>1018</v>
      </c>
      <c r="E4299" s="2">
        <v>15</v>
      </c>
      <c r="F4299" s="2" t="s">
        <v>19</v>
      </c>
      <c r="G4299" s="2">
        <v>319</v>
      </c>
      <c r="H4299" s="3">
        <v>1.7273401668859685E-3</v>
      </c>
      <c r="I4299" s="2">
        <v>184677</v>
      </c>
      <c r="J4299" s="2" t="s">
        <v>14741</v>
      </c>
      <c r="K4299" s="2" t="s">
        <v>14780</v>
      </c>
      <c r="L4299" s="2" t="s">
        <v>14780</v>
      </c>
      <c r="M4299" s="2" t="s">
        <v>14759</v>
      </c>
      <c r="N4299" s="1" t="str">
        <f t="shared" si="67"/>
        <v>MIRAJ (SC)152014</v>
      </c>
    </row>
    <row r="4300" spans="1:14" x14ac:dyDescent="0.3">
      <c r="A4300" s="2">
        <v>281</v>
      </c>
      <c r="B4300" s="2" t="s">
        <v>7915</v>
      </c>
      <c r="C4300" s="2" t="s">
        <v>942</v>
      </c>
      <c r="D4300" s="2" t="s">
        <v>1020</v>
      </c>
      <c r="E4300" s="2">
        <v>16</v>
      </c>
      <c r="F4300" s="2" t="s">
        <v>19</v>
      </c>
      <c r="G4300" s="2">
        <v>299</v>
      </c>
      <c r="H4300" s="3">
        <v>1.6190429777395128E-3</v>
      </c>
      <c r="I4300" s="2">
        <v>184677</v>
      </c>
      <c r="J4300" s="2" t="s">
        <v>14741</v>
      </c>
      <c r="K4300" s="2" t="s">
        <v>14780</v>
      </c>
      <c r="L4300" s="2" t="s">
        <v>14780</v>
      </c>
      <c r="M4300" s="2" t="s">
        <v>14759</v>
      </c>
      <c r="N4300" s="1" t="str">
        <f t="shared" si="67"/>
        <v>MIRAJ (SC)162014</v>
      </c>
    </row>
    <row r="4301" spans="1:14" x14ac:dyDescent="0.3">
      <c r="A4301" s="2">
        <v>281</v>
      </c>
      <c r="B4301" s="2" t="s">
        <v>7915</v>
      </c>
      <c r="C4301" s="2" t="s">
        <v>7456</v>
      </c>
      <c r="D4301" s="2" t="s">
        <v>1018</v>
      </c>
      <c r="E4301" s="2">
        <v>17</v>
      </c>
      <c r="F4301" s="2" t="s">
        <v>19</v>
      </c>
      <c r="G4301" s="2">
        <v>216</v>
      </c>
      <c r="H4301" s="3">
        <v>1.1696096427817216E-3</v>
      </c>
      <c r="I4301" s="2">
        <v>184677</v>
      </c>
      <c r="J4301" s="2" t="s">
        <v>14741</v>
      </c>
      <c r="K4301" s="2" t="s">
        <v>14780</v>
      </c>
      <c r="L4301" s="2" t="s">
        <v>14780</v>
      </c>
      <c r="M4301" s="2" t="s">
        <v>14759</v>
      </c>
      <c r="N4301" s="1" t="str">
        <f t="shared" si="67"/>
        <v>MIRAJ (SC)172014</v>
      </c>
    </row>
    <row r="4302" spans="1:14" x14ac:dyDescent="0.3">
      <c r="A4302" s="2">
        <v>281</v>
      </c>
      <c r="B4302" s="2" t="s">
        <v>7915</v>
      </c>
      <c r="C4302" s="2" t="s">
        <v>7457</v>
      </c>
      <c r="D4302" s="2" t="s">
        <v>1018</v>
      </c>
      <c r="E4302" s="2">
        <v>18</v>
      </c>
      <c r="F4302" s="2" t="s">
        <v>19</v>
      </c>
      <c r="G4302" s="2">
        <v>160</v>
      </c>
      <c r="H4302" s="3">
        <v>8.6637751317164568E-4</v>
      </c>
      <c r="I4302" s="2">
        <v>184677</v>
      </c>
      <c r="J4302" s="2" t="s">
        <v>14741</v>
      </c>
      <c r="K4302" s="2" t="s">
        <v>14780</v>
      </c>
      <c r="L4302" s="2" t="s">
        <v>14780</v>
      </c>
      <c r="M4302" s="2" t="s">
        <v>14759</v>
      </c>
      <c r="N4302" s="1" t="str">
        <f t="shared" si="67"/>
        <v>MIRAJ (SC)182014</v>
      </c>
    </row>
    <row r="4303" spans="1:14" x14ac:dyDescent="0.3">
      <c r="A4303" s="2">
        <v>282</v>
      </c>
      <c r="B4303" s="2" t="s">
        <v>7916</v>
      </c>
      <c r="C4303" s="2" t="s">
        <v>7458</v>
      </c>
      <c r="D4303" s="2" t="s">
        <v>1018</v>
      </c>
      <c r="E4303" s="2">
        <v>1</v>
      </c>
      <c r="F4303" s="2" t="s">
        <v>9</v>
      </c>
      <c r="G4303" s="2">
        <v>80084</v>
      </c>
      <c r="H4303" s="3">
        <v>0.4119271859392119</v>
      </c>
      <c r="I4303" s="2">
        <v>194413</v>
      </c>
      <c r="J4303" s="2" t="s">
        <v>14741</v>
      </c>
      <c r="K4303" s="2" t="s">
        <v>14780</v>
      </c>
      <c r="L4303" s="2" t="s">
        <v>14780</v>
      </c>
      <c r="M4303" s="2" t="s">
        <v>14759</v>
      </c>
      <c r="N4303" s="1" t="str">
        <f t="shared" si="67"/>
        <v>SANGLI12014</v>
      </c>
    </row>
    <row r="4304" spans="1:14" x14ac:dyDescent="0.3">
      <c r="A4304" s="2">
        <v>282</v>
      </c>
      <c r="B4304" s="2" t="s">
        <v>7916</v>
      </c>
      <c r="C4304" s="2" t="s">
        <v>7459</v>
      </c>
      <c r="D4304" s="2" t="s">
        <v>1018</v>
      </c>
      <c r="E4304" s="2">
        <v>2</v>
      </c>
      <c r="F4304" s="2" t="s">
        <v>7</v>
      </c>
      <c r="G4304" s="2">
        <v>65591</v>
      </c>
      <c r="H4304" s="3">
        <v>0.33737970197466216</v>
      </c>
      <c r="I4304" s="2">
        <v>194413</v>
      </c>
      <c r="J4304" s="2" t="s">
        <v>14741</v>
      </c>
      <c r="K4304" s="2" t="s">
        <v>14780</v>
      </c>
      <c r="L4304" s="2" t="s">
        <v>14780</v>
      </c>
      <c r="M4304" s="2" t="s">
        <v>14759</v>
      </c>
      <c r="N4304" s="1" t="str">
        <f t="shared" si="67"/>
        <v>SANGLI22014</v>
      </c>
    </row>
    <row r="4305" spans="1:14" x14ac:dyDescent="0.3">
      <c r="A4305" s="2">
        <v>282</v>
      </c>
      <c r="B4305" s="2" t="s">
        <v>7916</v>
      </c>
      <c r="C4305" s="2" t="s">
        <v>7460</v>
      </c>
      <c r="D4305" s="2" t="s">
        <v>1018</v>
      </c>
      <c r="E4305" s="2">
        <v>3</v>
      </c>
      <c r="F4305" s="2" t="s">
        <v>103</v>
      </c>
      <c r="G4305" s="2">
        <v>34529</v>
      </c>
      <c r="H4305" s="3">
        <v>0.17760643578361529</v>
      </c>
      <c r="I4305" s="2">
        <v>194413</v>
      </c>
      <c r="J4305" s="2" t="s">
        <v>14741</v>
      </c>
      <c r="K4305" s="2" t="s">
        <v>14780</v>
      </c>
      <c r="L4305" s="2" t="s">
        <v>14780</v>
      </c>
      <c r="M4305" s="2" t="s">
        <v>14759</v>
      </c>
      <c r="N4305" s="1" t="str">
        <f t="shared" si="67"/>
        <v>SANGLI32014</v>
      </c>
    </row>
    <row r="4306" spans="1:14" x14ac:dyDescent="0.3">
      <c r="A4306" s="2">
        <v>282</v>
      </c>
      <c r="B4306" s="2" t="s">
        <v>7916</v>
      </c>
      <c r="C4306" s="2" t="s">
        <v>7461</v>
      </c>
      <c r="D4306" s="2" t="s">
        <v>1018</v>
      </c>
      <c r="E4306" s="2">
        <v>4</v>
      </c>
      <c r="F4306" s="2" t="s">
        <v>51</v>
      </c>
      <c r="G4306" s="2">
        <v>4672</v>
      </c>
      <c r="H4306" s="3">
        <v>2.4031314778332726E-2</v>
      </c>
      <c r="I4306" s="2">
        <v>194413</v>
      </c>
      <c r="J4306" s="2" t="s">
        <v>14741</v>
      </c>
      <c r="K4306" s="2" t="s">
        <v>14780</v>
      </c>
      <c r="L4306" s="2" t="s">
        <v>14780</v>
      </c>
      <c r="M4306" s="2" t="s">
        <v>14759</v>
      </c>
      <c r="N4306" s="1" t="str">
        <f t="shared" si="67"/>
        <v>SANGLI42014</v>
      </c>
    </row>
    <row r="4307" spans="1:14" x14ac:dyDescent="0.3">
      <c r="A4307" s="2">
        <v>282</v>
      </c>
      <c r="B4307" s="2" t="s">
        <v>7916</v>
      </c>
      <c r="C4307" s="2" t="s">
        <v>7462</v>
      </c>
      <c r="D4307" s="2" t="s">
        <v>1020</v>
      </c>
      <c r="E4307" s="2">
        <v>5</v>
      </c>
      <c r="F4307" s="2" t="s">
        <v>302</v>
      </c>
      <c r="G4307" s="2">
        <v>1433</v>
      </c>
      <c r="H4307" s="3">
        <v>7.3709062665562484E-3</v>
      </c>
      <c r="I4307" s="2">
        <v>194413</v>
      </c>
      <c r="J4307" s="2" t="s">
        <v>14741</v>
      </c>
      <c r="K4307" s="2" t="s">
        <v>14780</v>
      </c>
      <c r="L4307" s="2" t="s">
        <v>14780</v>
      </c>
      <c r="M4307" s="2" t="s">
        <v>14759</v>
      </c>
      <c r="N4307" s="1" t="str">
        <f t="shared" si="67"/>
        <v>SANGLI52014</v>
      </c>
    </row>
    <row r="4308" spans="1:14" x14ac:dyDescent="0.3">
      <c r="A4308" s="2">
        <v>282</v>
      </c>
      <c r="B4308" s="2" t="s">
        <v>7916</v>
      </c>
      <c r="C4308" s="2" t="s">
        <v>7463</v>
      </c>
      <c r="D4308" s="2" t="s">
        <v>1018</v>
      </c>
      <c r="E4308" s="2">
        <v>6</v>
      </c>
      <c r="F4308" s="2" t="s">
        <v>19</v>
      </c>
      <c r="G4308" s="2">
        <v>1350</v>
      </c>
      <c r="H4308" s="3">
        <v>6.9439800836363823E-3</v>
      </c>
      <c r="I4308" s="2">
        <v>194413</v>
      </c>
      <c r="J4308" s="2" t="s">
        <v>14741</v>
      </c>
      <c r="K4308" s="2" t="s">
        <v>14780</v>
      </c>
      <c r="L4308" s="2" t="s">
        <v>14780</v>
      </c>
      <c r="M4308" s="2" t="s">
        <v>14759</v>
      </c>
      <c r="N4308" s="1" t="str">
        <f t="shared" si="67"/>
        <v>SANGLI62014</v>
      </c>
    </row>
    <row r="4309" spans="1:14" x14ac:dyDescent="0.3">
      <c r="A4309" s="2">
        <v>282</v>
      </c>
      <c r="B4309" s="2" t="s">
        <v>7916</v>
      </c>
      <c r="C4309" s="2" t="s">
        <v>22</v>
      </c>
      <c r="D4309" s="2" t="s">
        <v>7923</v>
      </c>
      <c r="E4309" s="2">
        <v>7</v>
      </c>
      <c r="F4309" s="2" t="s">
        <v>22</v>
      </c>
      <c r="G4309" s="2">
        <v>1288</v>
      </c>
      <c r="H4309" s="3">
        <v>6.6250713686841932E-3</v>
      </c>
      <c r="I4309" s="2">
        <v>194413</v>
      </c>
      <c r="J4309" s="2" t="s">
        <v>14741</v>
      </c>
      <c r="K4309" s="2" t="s">
        <v>14780</v>
      </c>
      <c r="L4309" s="2" t="s">
        <v>14780</v>
      </c>
      <c r="M4309" s="2" t="s">
        <v>14759</v>
      </c>
      <c r="N4309" s="1" t="str">
        <f t="shared" si="67"/>
        <v>SANGLI72014</v>
      </c>
    </row>
    <row r="4310" spans="1:14" x14ac:dyDescent="0.3">
      <c r="A4310" s="2">
        <v>282</v>
      </c>
      <c r="B4310" s="2" t="s">
        <v>7916</v>
      </c>
      <c r="C4310" s="2" t="s">
        <v>7464</v>
      </c>
      <c r="D4310" s="2" t="s">
        <v>1018</v>
      </c>
      <c r="E4310" s="2">
        <v>8</v>
      </c>
      <c r="F4310" s="2" t="s">
        <v>11</v>
      </c>
      <c r="G4310" s="2">
        <v>1245</v>
      </c>
      <c r="H4310" s="3">
        <v>6.4038927437979967E-3</v>
      </c>
      <c r="I4310" s="2">
        <v>194413</v>
      </c>
      <c r="J4310" s="2" t="s">
        <v>14741</v>
      </c>
      <c r="K4310" s="2" t="s">
        <v>14780</v>
      </c>
      <c r="L4310" s="2" t="s">
        <v>14780</v>
      </c>
      <c r="M4310" s="2" t="s">
        <v>14759</v>
      </c>
      <c r="N4310" s="1" t="str">
        <f t="shared" si="67"/>
        <v>SANGLI82014</v>
      </c>
    </row>
    <row r="4311" spans="1:14" x14ac:dyDescent="0.3">
      <c r="A4311" s="2">
        <v>282</v>
      </c>
      <c r="B4311" s="2" t="s">
        <v>7916</v>
      </c>
      <c r="C4311" s="2" t="s">
        <v>7465</v>
      </c>
      <c r="D4311" s="2" t="s">
        <v>1018</v>
      </c>
      <c r="E4311" s="2">
        <v>9</v>
      </c>
      <c r="F4311" s="2" t="s">
        <v>19</v>
      </c>
      <c r="G4311" s="2">
        <v>902</v>
      </c>
      <c r="H4311" s="3">
        <v>4.6396074336592721E-3</v>
      </c>
      <c r="I4311" s="2">
        <v>194413</v>
      </c>
      <c r="J4311" s="2" t="s">
        <v>14741</v>
      </c>
      <c r="K4311" s="2" t="s">
        <v>14780</v>
      </c>
      <c r="L4311" s="2" t="s">
        <v>14780</v>
      </c>
      <c r="M4311" s="2" t="s">
        <v>14759</v>
      </c>
      <c r="N4311" s="1" t="str">
        <f t="shared" si="67"/>
        <v>SANGLI92014</v>
      </c>
    </row>
    <row r="4312" spans="1:14" x14ac:dyDescent="0.3">
      <c r="A4312" s="2">
        <v>282</v>
      </c>
      <c r="B4312" s="2" t="s">
        <v>7916</v>
      </c>
      <c r="C4312" s="2" t="s">
        <v>7466</v>
      </c>
      <c r="D4312" s="2" t="s">
        <v>1018</v>
      </c>
      <c r="E4312" s="2">
        <v>10</v>
      </c>
      <c r="F4312" s="2" t="s">
        <v>19</v>
      </c>
      <c r="G4312" s="2">
        <v>832</v>
      </c>
      <c r="H4312" s="3">
        <v>4.2795492071003478E-3</v>
      </c>
      <c r="I4312" s="2">
        <v>194413</v>
      </c>
      <c r="J4312" s="2" t="s">
        <v>14741</v>
      </c>
      <c r="K4312" s="2" t="s">
        <v>14780</v>
      </c>
      <c r="L4312" s="2" t="s">
        <v>14780</v>
      </c>
      <c r="M4312" s="2" t="s">
        <v>14759</v>
      </c>
      <c r="N4312" s="1" t="str">
        <f t="shared" si="67"/>
        <v>SANGLI102014</v>
      </c>
    </row>
    <row r="4313" spans="1:14" x14ac:dyDescent="0.3">
      <c r="A4313" s="2">
        <v>282</v>
      </c>
      <c r="B4313" s="2" t="s">
        <v>7916</v>
      </c>
      <c r="C4313" s="2" t="s">
        <v>7467</v>
      </c>
      <c r="D4313" s="2" t="s">
        <v>1018</v>
      </c>
      <c r="E4313" s="2">
        <v>11</v>
      </c>
      <c r="F4313" s="2" t="s">
        <v>15</v>
      </c>
      <c r="G4313" s="2">
        <v>537</v>
      </c>
      <c r="H4313" s="3">
        <v>2.7621609666020276E-3</v>
      </c>
      <c r="I4313" s="2">
        <v>194413</v>
      </c>
      <c r="J4313" s="2" t="s">
        <v>14741</v>
      </c>
      <c r="K4313" s="2" t="s">
        <v>14780</v>
      </c>
      <c r="L4313" s="2" t="s">
        <v>14780</v>
      </c>
      <c r="M4313" s="2" t="s">
        <v>14759</v>
      </c>
      <c r="N4313" s="1" t="str">
        <f t="shared" si="67"/>
        <v>SANGLI112014</v>
      </c>
    </row>
    <row r="4314" spans="1:14" x14ac:dyDescent="0.3">
      <c r="A4314" s="2">
        <v>282</v>
      </c>
      <c r="B4314" s="2" t="s">
        <v>7916</v>
      </c>
      <c r="C4314" s="2" t="s">
        <v>7468</v>
      </c>
      <c r="D4314" s="2" t="s">
        <v>1020</v>
      </c>
      <c r="E4314" s="2">
        <v>12</v>
      </c>
      <c r="F4314" s="2" t="s">
        <v>19</v>
      </c>
      <c r="G4314" s="2">
        <v>496</v>
      </c>
      <c r="H4314" s="3">
        <v>2.5512697196175154E-3</v>
      </c>
      <c r="I4314" s="2">
        <v>194413</v>
      </c>
      <c r="J4314" s="2" t="s">
        <v>14741</v>
      </c>
      <c r="K4314" s="2" t="s">
        <v>14780</v>
      </c>
      <c r="L4314" s="2" t="s">
        <v>14780</v>
      </c>
      <c r="M4314" s="2" t="s">
        <v>14759</v>
      </c>
      <c r="N4314" s="1" t="str">
        <f t="shared" si="67"/>
        <v>SANGLI122014</v>
      </c>
    </row>
    <row r="4315" spans="1:14" x14ac:dyDescent="0.3">
      <c r="A4315" s="2">
        <v>282</v>
      </c>
      <c r="B4315" s="2" t="s">
        <v>7916</v>
      </c>
      <c r="C4315" s="2" t="s">
        <v>7469</v>
      </c>
      <c r="D4315" s="2" t="s">
        <v>1020</v>
      </c>
      <c r="E4315" s="2">
        <v>13</v>
      </c>
      <c r="F4315" s="2" t="s">
        <v>4864</v>
      </c>
      <c r="G4315" s="2">
        <v>368</v>
      </c>
      <c r="H4315" s="3">
        <v>1.8928775339097693E-3</v>
      </c>
      <c r="I4315" s="2">
        <v>194413</v>
      </c>
      <c r="J4315" s="2" t="s">
        <v>14741</v>
      </c>
      <c r="K4315" s="2" t="s">
        <v>14780</v>
      </c>
      <c r="L4315" s="2" t="s">
        <v>14780</v>
      </c>
      <c r="M4315" s="2" t="s">
        <v>14759</v>
      </c>
      <c r="N4315" s="1" t="str">
        <f t="shared" si="67"/>
        <v>SANGLI132014</v>
      </c>
    </row>
    <row r="4316" spans="1:14" x14ac:dyDescent="0.3">
      <c r="A4316" s="2">
        <v>282</v>
      </c>
      <c r="B4316" s="2" t="s">
        <v>7916</v>
      </c>
      <c r="C4316" s="2" t="s">
        <v>7470</v>
      </c>
      <c r="D4316" s="2" t="s">
        <v>1018</v>
      </c>
      <c r="E4316" s="2">
        <v>14</v>
      </c>
      <c r="F4316" s="2" t="s">
        <v>19</v>
      </c>
      <c r="G4316" s="2">
        <v>340</v>
      </c>
      <c r="H4316" s="3">
        <v>1.7488542432862E-3</v>
      </c>
      <c r="I4316" s="2">
        <v>194413</v>
      </c>
      <c r="J4316" s="2" t="s">
        <v>14741</v>
      </c>
      <c r="K4316" s="2" t="s">
        <v>14780</v>
      </c>
      <c r="L4316" s="2" t="s">
        <v>14780</v>
      </c>
      <c r="M4316" s="2" t="s">
        <v>14759</v>
      </c>
      <c r="N4316" s="1" t="str">
        <f t="shared" si="67"/>
        <v>SANGLI142014</v>
      </c>
    </row>
    <row r="4317" spans="1:14" x14ac:dyDescent="0.3">
      <c r="A4317" s="2">
        <v>282</v>
      </c>
      <c r="B4317" s="2" t="s">
        <v>7916</v>
      </c>
      <c r="C4317" s="2" t="s">
        <v>7471</v>
      </c>
      <c r="D4317" s="2" t="s">
        <v>1018</v>
      </c>
      <c r="E4317" s="2">
        <v>15</v>
      </c>
      <c r="F4317" s="2" t="s">
        <v>19</v>
      </c>
      <c r="G4317" s="2">
        <v>160</v>
      </c>
      <c r="H4317" s="3">
        <v>8.2299023213468236E-4</v>
      </c>
      <c r="I4317" s="2">
        <v>194413</v>
      </c>
      <c r="J4317" s="2" t="s">
        <v>14741</v>
      </c>
      <c r="K4317" s="2" t="s">
        <v>14780</v>
      </c>
      <c r="L4317" s="2" t="s">
        <v>14780</v>
      </c>
      <c r="M4317" s="2" t="s">
        <v>14759</v>
      </c>
      <c r="N4317" s="1" t="str">
        <f t="shared" si="67"/>
        <v>SANGLI152014</v>
      </c>
    </row>
    <row r="4318" spans="1:14" x14ac:dyDescent="0.3">
      <c r="A4318" s="2">
        <v>282</v>
      </c>
      <c r="B4318" s="2" t="s">
        <v>7916</v>
      </c>
      <c r="C4318" s="2" t="s">
        <v>7472</v>
      </c>
      <c r="D4318" s="2" t="s">
        <v>1018</v>
      </c>
      <c r="E4318" s="2">
        <v>16</v>
      </c>
      <c r="F4318" s="2" t="s">
        <v>19</v>
      </c>
      <c r="G4318" s="2">
        <v>157</v>
      </c>
      <c r="H4318" s="3">
        <v>8.07559165282157E-4</v>
      </c>
      <c r="I4318" s="2">
        <v>194413</v>
      </c>
      <c r="J4318" s="2" t="s">
        <v>14741</v>
      </c>
      <c r="K4318" s="2" t="s">
        <v>14780</v>
      </c>
      <c r="L4318" s="2" t="s">
        <v>14780</v>
      </c>
      <c r="M4318" s="2" t="s">
        <v>14759</v>
      </c>
      <c r="N4318" s="1" t="str">
        <f t="shared" si="67"/>
        <v>SANGLI162014</v>
      </c>
    </row>
    <row r="4319" spans="1:14" x14ac:dyDescent="0.3">
      <c r="A4319" s="2">
        <v>282</v>
      </c>
      <c r="B4319" s="2" t="s">
        <v>7916</v>
      </c>
      <c r="C4319" s="2" t="s">
        <v>7473</v>
      </c>
      <c r="D4319" s="2" t="s">
        <v>1018</v>
      </c>
      <c r="E4319" s="2">
        <v>17</v>
      </c>
      <c r="F4319" s="2" t="s">
        <v>19</v>
      </c>
      <c r="G4319" s="2">
        <v>149</v>
      </c>
      <c r="H4319" s="3">
        <v>7.6640965367542294E-4</v>
      </c>
      <c r="I4319" s="2">
        <v>194413</v>
      </c>
      <c r="J4319" s="2" t="s">
        <v>14741</v>
      </c>
      <c r="K4319" s="2" t="s">
        <v>14780</v>
      </c>
      <c r="L4319" s="2" t="s">
        <v>14780</v>
      </c>
      <c r="M4319" s="2" t="s">
        <v>14759</v>
      </c>
      <c r="N4319" s="1" t="str">
        <f t="shared" si="67"/>
        <v>SANGLI172014</v>
      </c>
    </row>
    <row r="4320" spans="1:14" x14ac:dyDescent="0.3">
      <c r="A4320" s="2">
        <v>282</v>
      </c>
      <c r="B4320" s="2" t="s">
        <v>7916</v>
      </c>
      <c r="C4320" s="2" t="s">
        <v>7474</v>
      </c>
      <c r="D4320" s="2" t="s">
        <v>1018</v>
      </c>
      <c r="E4320" s="2">
        <v>18</v>
      </c>
      <c r="F4320" s="2" t="s">
        <v>19</v>
      </c>
      <c r="G4320" s="2">
        <v>106</v>
      </c>
      <c r="H4320" s="3">
        <v>5.4523102878922705E-4</v>
      </c>
      <c r="I4320" s="2">
        <v>194413</v>
      </c>
      <c r="J4320" s="2" t="s">
        <v>14741</v>
      </c>
      <c r="K4320" s="2" t="s">
        <v>14780</v>
      </c>
      <c r="L4320" s="2" t="s">
        <v>14780</v>
      </c>
      <c r="M4320" s="2" t="s">
        <v>14759</v>
      </c>
      <c r="N4320" s="1" t="str">
        <f t="shared" si="67"/>
        <v>SANGLI182014</v>
      </c>
    </row>
    <row r="4321" spans="1:14" x14ac:dyDescent="0.3">
      <c r="A4321" s="2">
        <v>282</v>
      </c>
      <c r="B4321" s="2" t="s">
        <v>7916</v>
      </c>
      <c r="C4321" s="2" t="s">
        <v>7475</v>
      </c>
      <c r="D4321" s="2" t="s">
        <v>1018</v>
      </c>
      <c r="E4321" s="2">
        <v>19</v>
      </c>
      <c r="F4321" s="2" t="s">
        <v>19</v>
      </c>
      <c r="G4321" s="2">
        <v>89</v>
      </c>
      <c r="H4321" s="3">
        <v>4.5778831662491708E-4</v>
      </c>
      <c r="I4321" s="2">
        <v>194413</v>
      </c>
      <c r="J4321" s="2" t="s">
        <v>14741</v>
      </c>
      <c r="K4321" s="2" t="s">
        <v>14780</v>
      </c>
      <c r="L4321" s="2" t="s">
        <v>14780</v>
      </c>
      <c r="M4321" s="2" t="s">
        <v>14759</v>
      </c>
      <c r="N4321" s="1" t="str">
        <f t="shared" si="67"/>
        <v>SANGLI192014</v>
      </c>
    </row>
    <row r="4322" spans="1:14" x14ac:dyDescent="0.3">
      <c r="A4322" s="2">
        <v>282</v>
      </c>
      <c r="B4322" s="2" t="s">
        <v>7916</v>
      </c>
      <c r="C4322" s="2" t="s">
        <v>7476</v>
      </c>
      <c r="D4322" s="2" t="s">
        <v>1018</v>
      </c>
      <c r="E4322" s="2">
        <v>20</v>
      </c>
      <c r="F4322" s="2" t="s">
        <v>19</v>
      </c>
      <c r="G4322" s="2">
        <v>85</v>
      </c>
      <c r="H4322" s="3">
        <v>4.3721356082155E-4</v>
      </c>
      <c r="I4322" s="2">
        <v>194413</v>
      </c>
      <c r="J4322" s="2" t="s">
        <v>14741</v>
      </c>
      <c r="K4322" s="2" t="s">
        <v>14780</v>
      </c>
      <c r="L4322" s="2" t="s">
        <v>14780</v>
      </c>
      <c r="M4322" s="2" t="s">
        <v>14759</v>
      </c>
      <c r="N4322" s="1" t="str">
        <f t="shared" si="67"/>
        <v>SANGLI202014</v>
      </c>
    </row>
    <row r="4323" spans="1:14" x14ac:dyDescent="0.3">
      <c r="A4323" s="2">
        <v>283</v>
      </c>
      <c r="B4323" s="2" t="s">
        <v>7917</v>
      </c>
      <c r="C4323" s="2" t="s">
        <v>7477</v>
      </c>
      <c r="D4323" s="2" t="s">
        <v>1018</v>
      </c>
      <c r="E4323" s="2">
        <v>1</v>
      </c>
      <c r="F4323" s="2" t="s">
        <v>51</v>
      </c>
      <c r="G4323" s="2">
        <v>112369</v>
      </c>
      <c r="H4323" s="3">
        <v>0.62429996888750616</v>
      </c>
      <c r="I4323" s="2">
        <v>179992</v>
      </c>
      <c r="J4323" s="2" t="s">
        <v>14741</v>
      </c>
      <c r="K4323" s="2" t="s">
        <v>1001</v>
      </c>
      <c r="L4323" s="2" t="s">
        <v>14780</v>
      </c>
      <c r="M4323" s="2" t="s">
        <v>14759</v>
      </c>
      <c r="N4323" s="1" t="str">
        <f t="shared" si="67"/>
        <v>ISLAMPUR12014</v>
      </c>
    </row>
    <row r="4324" spans="1:14" x14ac:dyDescent="0.3">
      <c r="A4324" s="2">
        <v>283</v>
      </c>
      <c r="B4324" s="2" t="s">
        <v>7917</v>
      </c>
      <c r="C4324" s="2" t="s">
        <v>7478</v>
      </c>
      <c r="D4324" s="2" t="s">
        <v>1018</v>
      </c>
      <c r="E4324" s="2">
        <v>2</v>
      </c>
      <c r="F4324" s="2" t="s">
        <v>19</v>
      </c>
      <c r="G4324" s="2">
        <v>37685</v>
      </c>
      <c r="H4324" s="3">
        <v>0.2093704164629539</v>
      </c>
      <c r="I4324" s="2">
        <v>179992</v>
      </c>
      <c r="J4324" s="2" t="s">
        <v>14741</v>
      </c>
      <c r="K4324" s="2" t="s">
        <v>1001</v>
      </c>
      <c r="L4324" s="2" t="s">
        <v>14780</v>
      </c>
      <c r="M4324" s="2" t="s">
        <v>14759</v>
      </c>
      <c r="N4324" s="1" t="str">
        <f t="shared" si="67"/>
        <v>ISLAMPUR22014</v>
      </c>
    </row>
    <row r="4325" spans="1:14" x14ac:dyDescent="0.3">
      <c r="A4325" s="2">
        <v>283</v>
      </c>
      <c r="B4325" s="2" t="s">
        <v>7917</v>
      </c>
      <c r="C4325" s="2" t="s">
        <v>7479</v>
      </c>
      <c r="D4325" s="2" t="s">
        <v>1018</v>
      </c>
      <c r="E4325" s="2">
        <v>3</v>
      </c>
      <c r="F4325" s="2" t="s">
        <v>7</v>
      </c>
      <c r="G4325" s="2">
        <v>18126</v>
      </c>
      <c r="H4325" s="3">
        <v>0.10070447575447798</v>
      </c>
      <c r="I4325" s="2">
        <v>179992</v>
      </c>
      <c r="J4325" s="2" t="s">
        <v>14741</v>
      </c>
      <c r="K4325" s="2" t="s">
        <v>1001</v>
      </c>
      <c r="L4325" s="2" t="s">
        <v>14780</v>
      </c>
      <c r="M4325" s="2" t="s">
        <v>14759</v>
      </c>
      <c r="N4325" s="1" t="str">
        <f t="shared" si="67"/>
        <v>ISLAMPUR32014</v>
      </c>
    </row>
    <row r="4326" spans="1:14" x14ac:dyDescent="0.3">
      <c r="A4326" s="2">
        <v>283</v>
      </c>
      <c r="B4326" s="2" t="s">
        <v>7917</v>
      </c>
      <c r="C4326" s="2" t="s">
        <v>7480</v>
      </c>
      <c r="D4326" s="2" t="s">
        <v>1018</v>
      </c>
      <c r="E4326" s="2">
        <v>4</v>
      </c>
      <c r="F4326" s="2" t="s">
        <v>19</v>
      </c>
      <c r="G4326" s="2">
        <v>5823</v>
      </c>
      <c r="H4326" s="3">
        <v>3.2351437841681853E-2</v>
      </c>
      <c r="I4326" s="2">
        <v>179992</v>
      </c>
      <c r="J4326" s="2" t="s">
        <v>14741</v>
      </c>
      <c r="K4326" s="2" t="s">
        <v>1001</v>
      </c>
      <c r="L4326" s="2" t="s">
        <v>14780</v>
      </c>
      <c r="M4326" s="2" t="s">
        <v>14759</v>
      </c>
      <c r="N4326" s="1" t="str">
        <f t="shared" si="67"/>
        <v>ISLAMPUR42014</v>
      </c>
    </row>
    <row r="4327" spans="1:14" x14ac:dyDescent="0.3">
      <c r="A4327" s="2">
        <v>283</v>
      </c>
      <c r="B4327" s="2" t="s">
        <v>7917</v>
      </c>
      <c r="C4327" s="2" t="s">
        <v>7481</v>
      </c>
      <c r="D4327" s="2" t="s">
        <v>1018</v>
      </c>
      <c r="E4327" s="2">
        <v>5</v>
      </c>
      <c r="F4327" s="2" t="s">
        <v>302</v>
      </c>
      <c r="G4327" s="2">
        <v>1227</v>
      </c>
      <c r="H4327" s="3">
        <v>6.8169696430952489E-3</v>
      </c>
      <c r="I4327" s="2">
        <v>179992</v>
      </c>
      <c r="J4327" s="2" t="s">
        <v>14741</v>
      </c>
      <c r="K4327" s="2" t="s">
        <v>1001</v>
      </c>
      <c r="L4327" s="2" t="s">
        <v>14780</v>
      </c>
      <c r="M4327" s="2" t="s">
        <v>14759</v>
      </c>
      <c r="N4327" s="1" t="str">
        <f t="shared" si="67"/>
        <v>ISLAMPUR52014</v>
      </c>
    </row>
    <row r="4328" spans="1:14" x14ac:dyDescent="0.3">
      <c r="A4328" s="2">
        <v>283</v>
      </c>
      <c r="B4328" s="2" t="s">
        <v>7917</v>
      </c>
      <c r="C4328" s="2" t="s">
        <v>22</v>
      </c>
      <c r="D4328" s="2" t="s">
        <v>7923</v>
      </c>
      <c r="E4328" s="2">
        <v>6</v>
      </c>
      <c r="F4328" s="2" t="s">
        <v>22</v>
      </c>
      <c r="G4328" s="2">
        <v>1097</v>
      </c>
      <c r="H4328" s="3">
        <v>6.094715320680919E-3</v>
      </c>
      <c r="I4328" s="2">
        <v>179992</v>
      </c>
      <c r="J4328" s="2" t="s">
        <v>14741</v>
      </c>
      <c r="K4328" s="2" t="s">
        <v>1001</v>
      </c>
      <c r="L4328" s="2" t="s">
        <v>14780</v>
      </c>
      <c r="M4328" s="2" t="s">
        <v>14759</v>
      </c>
      <c r="N4328" s="1" t="str">
        <f t="shared" si="67"/>
        <v>ISLAMPUR62014</v>
      </c>
    </row>
    <row r="4329" spans="1:14" x14ac:dyDescent="0.3">
      <c r="A4329" s="2">
        <v>283</v>
      </c>
      <c r="B4329" s="2" t="s">
        <v>7917</v>
      </c>
      <c r="C4329" s="2" t="s">
        <v>7482</v>
      </c>
      <c r="D4329" s="2" t="s">
        <v>1018</v>
      </c>
      <c r="E4329" s="2">
        <v>7</v>
      </c>
      <c r="F4329" s="2" t="s">
        <v>11</v>
      </c>
      <c r="G4329" s="2">
        <v>994</v>
      </c>
      <c r="H4329" s="3">
        <v>5.5224676652295655E-3</v>
      </c>
      <c r="I4329" s="2">
        <v>179992</v>
      </c>
      <c r="J4329" s="2" t="s">
        <v>14741</v>
      </c>
      <c r="K4329" s="2" t="s">
        <v>1001</v>
      </c>
      <c r="L4329" s="2" t="s">
        <v>14780</v>
      </c>
      <c r="M4329" s="2" t="s">
        <v>14759</v>
      </c>
      <c r="N4329" s="1" t="str">
        <f t="shared" si="67"/>
        <v>ISLAMPUR72014</v>
      </c>
    </row>
    <row r="4330" spans="1:14" x14ac:dyDescent="0.3">
      <c r="A4330" s="2">
        <v>283</v>
      </c>
      <c r="B4330" s="2" t="s">
        <v>7917</v>
      </c>
      <c r="C4330" s="2" t="s">
        <v>7483</v>
      </c>
      <c r="D4330" s="2" t="s">
        <v>1018</v>
      </c>
      <c r="E4330" s="2">
        <v>8</v>
      </c>
      <c r="F4330" s="2" t="s">
        <v>19</v>
      </c>
      <c r="G4330" s="2">
        <v>696</v>
      </c>
      <c r="H4330" s="3">
        <v>3.8668385261567181E-3</v>
      </c>
      <c r="I4330" s="2">
        <v>179992</v>
      </c>
      <c r="J4330" s="2" t="s">
        <v>14741</v>
      </c>
      <c r="K4330" s="2" t="s">
        <v>1001</v>
      </c>
      <c r="L4330" s="2" t="s">
        <v>14780</v>
      </c>
      <c r="M4330" s="2" t="s">
        <v>14759</v>
      </c>
      <c r="N4330" s="1" t="str">
        <f t="shared" si="67"/>
        <v>ISLAMPUR82014</v>
      </c>
    </row>
    <row r="4331" spans="1:14" x14ac:dyDescent="0.3">
      <c r="A4331" s="2">
        <v>283</v>
      </c>
      <c r="B4331" s="2" t="s">
        <v>7917</v>
      </c>
      <c r="C4331" s="2" t="s">
        <v>7484</v>
      </c>
      <c r="D4331" s="2" t="s">
        <v>1018</v>
      </c>
      <c r="E4331" s="2">
        <v>9</v>
      </c>
      <c r="F4331" s="2" t="s">
        <v>19</v>
      </c>
      <c r="G4331" s="2">
        <v>619</v>
      </c>
      <c r="H4331" s="3">
        <v>3.4390417351882305E-3</v>
      </c>
      <c r="I4331" s="2">
        <v>179992</v>
      </c>
      <c r="J4331" s="2" t="s">
        <v>14741</v>
      </c>
      <c r="K4331" s="2" t="s">
        <v>1001</v>
      </c>
      <c r="L4331" s="2" t="s">
        <v>14780</v>
      </c>
      <c r="M4331" s="2" t="s">
        <v>14759</v>
      </c>
      <c r="N4331" s="1" t="str">
        <f t="shared" si="67"/>
        <v>ISLAMPUR92014</v>
      </c>
    </row>
    <row r="4332" spans="1:14" x14ac:dyDescent="0.3">
      <c r="A4332" s="2">
        <v>283</v>
      </c>
      <c r="B4332" s="2" t="s">
        <v>7917</v>
      </c>
      <c r="C4332" s="2" t="s">
        <v>7485</v>
      </c>
      <c r="D4332" s="2" t="s">
        <v>1018</v>
      </c>
      <c r="E4332" s="2">
        <v>10</v>
      </c>
      <c r="F4332" s="2" t="s">
        <v>19</v>
      </c>
      <c r="G4332" s="2">
        <v>404</v>
      </c>
      <c r="H4332" s="3">
        <v>2.2445442019645317E-3</v>
      </c>
      <c r="I4332" s="2">
        <v>179992</v>
      </c>
      <c r="J4332" s="2" t="s">
        <v>14741</v>
      </c>
      <c r="K4332" s="2" t="s">
        <v>1001</v>
      </c>
      <c r="L4332" s="2" t="s">
        <v>14780</v>
      </c>
      <c r="M4332" s="2" t="s">
        <v>14759</v>
      </c>
      <c r="N4332" s="1" t="str">
        <f t="shared" si="67"/>
        <v>ISLAMPUR102014</v>
      </c>
    </row>
    <row r="4333" spans="1:14" x14ac:dyDescent="0.3">
      <c r="A4333" s="2">
        <v>283</v>
      </c>
      <c r="B4333" s="2" t="s">
        <v>7917</v>
      </c>
      <c r="C4333" s="2" t="s">
        <v>7486</v>
      </c>
      <c r="D4333" s="2" t="s">
        <v>1018</v>
      </c>
      <c r="E4333" s="2">
        <v>11</v>
      </c>
      <c r="F4333" s="2" t="s">
        <v>19</v>
      </c>
      <c r="G4333" s="2">
        <v>295</v>
      </c>
      <c r="H4333" s="3">
        <v>1.6389617316325169E-3</v>
      </c>
      <c r="I4333" s="2">
        <v>179992</v>
      </c>
      <c r="J4333" s="2" t="s">
        <v>14741</v>
      </c>
      <c r="K4333" s="2" t="s">
        <v>1001</v>
      </c>
      <c r="L4333" s="2" t="s">
        <v>14780</v>
      </c>
      <c r="M4333" s="2" t="s">
        <v>14759</v>
      </c>
      <c r="N4333" s="1" t="str">
        <f t="shared" si="67"/>
        <v>ISLAMPUR112014</v>
      </c>
    </row>
    <row r="4334" spans="1:14" x14ac:dyDescent="0.3">
      <c r="A4334" s="2">
        <v>283</v>
      </c>
      <c r="B4334" s="2" t="s">
        <v>7917</v>
      </c>
      <c r="C4334" s="2" t="s">
        <v>7487</v>
      </c>
      <c r="D4334" s="2" t="s">
        <v>1018</v>
      </c>
      <c r="E4334" s="2">
        <v>12</v>
      </c>
      <c r="F4334" s="2" t="s">
        <v>19</v>
      </c>
      <c r="G4334" s="2">
        <v>269</v>
      </c>
      <c r="H4334" s="3">
        <v>1.494510867149651E-3</v>
      </c>
      <c r="I4334" s="2">
        <v>179992</v>
      </c>
      <c r="J4334" s="2" t="s">
        <v>14741</v>
      </c>
      <c r="K4334" s="2" t="s">
        <v>1001</v>
      </c>
      <c r="L4334" s="2" t="s">
        <v>14780</v>
      </c>
      <c r="M4334" s="2" t="s">
        <v>14759</v>
      </c>
      <c r="N4334" s="1" t="str">
        <f t="shared" si="67"/>
        <v>ISLAMPUR122014</v>
      </c>
    </row>
    <row r="4335" spans="1:14" x14ac:dyDescent="0.3">
      <c r="A4335" s="2">
        <v>283</v>
      </c>
      <c r="B4335" s="2" t="s">
        <v>7917</v>
      </c>
      <c r="C4335" s="2" t="s">
        <v>7488</v>
      </c>
      <c r="D4335" s="2" t="s">
        <v>1018</v>
      </c>
      <c r="E4335" s="2">
        <v>13</v>
      </c>
      <c r="F4335" s="2" t="s">
        <v>19</v>
      </c>
      <c r="G4335" s="2">
        <v>201</v>
      </c>
      <c r="H4335" s="3">
        <v>1.1167162985021557E-3</v>
      </c>
      <c r="I4335" s="2">
        <v>179992</v>
      </c>
      <c r="J4335" s="2" t="s">
        <v>14741</v>
      </c>
      <c r="K4335" s="2" t="s">
        <v>1001</v>
      </c>
      <c r="L4335" s="2" t="s">
        <v>14780</v>
      </c>
      <c r="M4335" s="2" t="s">
        <v>14759</v>
      </c>
      <c r="N4335" s="1" t="str">
        <f t="shared" si="67"/>
        <v>ISLAMPUR132014</v>
      </c>
    </row>
    <row r="4336" spans="1:14" x14ac:dyDescent="0.3">
      <c r="A4336" s="2">
        <v>283</v>
      </c>
      <c r="B4336" s="2" t="s">
        <v>7917</v>
      </c>
      <c r="C4336" s="2" t="s">
        <v>7489</v>
      </c>
      <c r="D4336" s="2" t="s">
        <v>1018</v>
      </c>
      <c r="E4336" s="2">
        <v>14</v>
      </c>
      <c r="F4336" s="2" t="s">
        <v>19</v>
      </c>
      <c r="G4336" s="2">
        <v>187</v>
      </c>
      <c r="H4336" s="3">
        <v>1.0389350637806125E-3</v>
      </c>
      <c r="I4336" s="2">
        <v>179992</v>
      </c>
      <c r="J4336" s="2" t="s">
        <v>14741</v>
      </c>
      <c r="K4336" s="2" t="s">
        <v>1001</v>
      </c>
      <c r="L4336" s="2" t="s">
        <v>14780</v>
      </c>
      <c r="M4336" s="2" t="s">
        <v>14759</v>
      </c>
      <c r="N4336" s="1" t="str">
        <f t="shared" si="67"/>
        <v>ISLAMPUR142014</v>
      </c>
    </row>
    <row r="4337" spans="1:14" x14ac:dyDescent="0.3">
      <c r="A4337" s="2">
        <v>284</v>
      </c>
      <c r="B4337" s="2" t="s">
        <v>7918</v>
      </c>
      <c r="C4337" s="2" t="s">
        <v>7490</v>
      </c>
      <c r="D4337" s="2" t="s">
        <v>1018</v>
      </c>
      <c r="E4337" s="2">
        <v>1</v>
      </c>
      <c r="F4337" s="2" t="s">
        <v>9</v>
      </c>
      <c r="G4337" s="2">
        <v>84737</v>
      </c>
      <c r="H4337" s="3">
        <v>0.39057048170835695</v>
      </c>
      <c r="I4337" s="2">
        <v>216957</v>
      </c>
      <c r="J4337" s="2" t="s">
        <v>14741</v>
      </c>
      <c r="K4337" s="2" t="s">
        <v>1001</v>
      </c>
      <c r="L4337" s="2" t="s">
        <v>14780</v>
      </c>
      <c r="M4337" s="2" t="s">
        <v>14759</v>
      </c>
      <c r="N4337" s="1" t="str">
        <f t="shared" si="67"/>
        <v>SHIRALA12014</v>
      </c>
    </row>
    <row r="4338" spans="1:14" x14ac:dyDescent="0.3">
      <c r="A4338" s="2">
        <v>284</v>
      </c>
      <c r="B4338" s="2" t="s">
        <v>7918</v>
      </c>
      <c r="C4338" s="2" t="s">
        <v>7491</v>
      </c>
      <c r="D4338" s="2" t="s">
        <v>1018</v>
      </c>
      <c r="E4338" s="2">
        <v>2</v>
      </c>
      <c r="F4338" s="2" t="s">
        <v>51</v>
      </c>
      <c r="G4338" s="2">
        <v>81167</v>
      </c>
      <c r="H4338" s="3">
        <v>0.37411560816198602</v>
      </c>
      <c r="I4338" s="2">
        <v>216957</v>
      </c>
      <c r="J4338" s="2" t="s">
        <v>14741</v>
      </c>
      <c r="K4338" s="2" t="s">
        <v>1001</v>
      </c>
      <c r="L4338" s="2" t="s">
        <v>14780</v>
      </c>
      <c r="M4338" s="2" t="s">
        <v>14759</v>
      </c>
      <c r="N4338" s="1" t="str">
        <f t="shared" si="67"/>
        <v>SHIRALA22014</v>
      </c>
    </row>
    <row r="4339" spans="1:14" x14ac:dyDescent="0.3">
      <c r="A4339" s="2">
        <v>284</v>
      </c>
      <c r="B4339" s="2" t="s">
        <v>7918</v>
      </c>
      <c r="C4339" s="2" t="s">
        <v>7492</v>
      </c>
      <c r="D4339" s="2" t="s">
        <v>1018</v>
      </c>
      <c r="E4339" s="2">
        <v>3</v>
      </c>
      <c r="F4339" s="2" t="s">
        <v>7</v>
      </c>
      <c r="G4339" s="2">
        <v>44800</v>
      </c>
      <c r="H4339" s="3">
        <v>0.20649253077798826</v>
      </c>
      <c r="I4339" s="2">
        <v>216957</v>
      </c>
      <c r="J4339" s="2" t="s">
        <v>14741</v>
      </c>
      <c r="K4339" s="2" t="s">
        <v>1001</v>
      </c>
      <c r="L4339" s="2" t="s">
        <v>14780</v>
      </c>
      <c r="M4339" s="2" t="s">
        <v>14759</v>
      </c>
      <c r="N4339" s="1" t="str">
        <f t="shared" si="67"/>
        <v>SHIRALA32014</v>
      </c>
    </row>
    <row r="4340" spans="1:14" x14ac:dyDescent="0.3">
      <c r="A4340" s="2">
        <v>284</v>
      </c>
      <c r="B4340" s="2" t="s">
        <v>7918</v>
      </c>
      <c r="C4340" s="2" t="s">
        <v>7493</v>
      </c>
      <c r="D4340" s="2" t="s">
        <v>1018</v>
      </c>
      <c r="E4340" s="2">
        <v>4</v>
      </c>
      <c r="F4340" s="2" t="s">
        <v>103</v>
      </c>
      <c r="G4340" s="2">
        <v>2055</v>
      </c>
      <c r="H4340" s="3">
        <v>9.4719230077849534E-3</v>
      </c>
      <c r="I4340" s="2">
        <v>216957</v>
      </c>
      <c r="J4340" s="2" t="s">
        <v>14741</v>
      </c>
      <c r="K4340" s="2" t="s">
        <v>1001</v>
      </c>
      <c r="L4340" s="2" t="s">
        <v>14780</v>
      </c>
      <c r="M4340" s="2" t="s">
        <v>14759</v>
      </c>
      <c r="N4340" s="1" t="str">
        <f t="shared" si="67"/>
        <v>SHIRALA42014</v>
      </c>
    </row>
    <row r="4341" spans="1:14" x14ac:dyDescent="0.3">
      <c r="A4341" s="2">
        <v>284</v>
      </c>
      <c r="B4341" s="2" t="s">
        <v>7918</v>
      </c>
      <c r="C4341" s="2" t="s">
        <v>7494</v>
      </c>
      <c r="D4341" s="2" t="s">
        <v>1018</v>
      </c>
      <c r="E4341" s="2">
        <v>5</v>
      </c>
      <c r="F4341" s="2" t="s">
        <v>19</v>
      </c>
      <c r="G4341" s="2">
        <v>1248</v>
      </c>
      <c r="H4341" s="3">
        <v>5.7522919288153871E-3</v>
      </c>
      <c r="I4341" s="2">
        <v>216957</v>
      </c>
      <c r="J4341" s="2" t="s">
        <v>14741</v>
      </c>
      <c r="K4341" s="2" t="s">
        <v>1001</v>
      </c>
      <c r="L4341" s="2" t="s">
        <v>14780</v>
      </c>
      <c r="M4341" s="2" t="s">
        <v>14759</v>
      </c>
      <c r="N4341" s="1" t="str">
        <f t="shared" si="67"/>
        <v>SHIRALA52014</v>
      </c>
    </row>
    <row r="4342" spans="1:14" x14ac:dyDescent="0.3">
      <c r="A4342" s="2">
        <v>284</v>
      </c>
      <c r="B4342" s="2" t="s">
        <v>7918</v>
      </c>
      <c r="C4342" s="2" t="s">
        <v>7495</v>
      </c>
      <c r="D4342" s="2" t="s">
        <v>1018</v>
      </c>
      <c r="E4342" s="2">
        <v>6</v>
      </c>
      <c r="F4342" s="2" t="s">
        <v>11</v>
      </c>
      <c r="G4342" s="2">
        <v>964</v>
      </c>
      <c r="H4342" s="3">
        <v>4.4432767783477833E-3</v>
      </c>
      <c r="I4342" s="2">
        <v>216957</v>
      </c>
      <c r="J4342" s="2" t="s">
        <v>14741</v>
      </c>
      <c r="K4342" s="2" t="s">
        <v>1001</v>
      </c>
      <c r="L4342" s="2" t="s">
        <v>14780</v>
      </c>
      <c r="M4342" s="2" t="s">
        <v>14759</v>
      </c>
      <c r="N4342" s="1" t="str">
        <f t="shared" si="67"/>
        <v>SHIRALA62014</v>
      </c>
    </row>
    <row r="4343" spans="1:14" x14ac:dyDescent="0.3">
      <c r="A4343" s="2">
        <v>284</v>
      </c>
      <c r="B4343" s="2" t="s">
        <v>7918</v>
      </c>
      <c r="C4343" s="2" t="s">
        <v>22</v>
      </c>
      <c r="D4343" s="2" t="s">
        <v>7923</v>
      </c>
      <c r="E4343" s="2">
        <v>7</v>
      </c>
      <c r="F4343" s="2" t="s">
        <v>22</v>
      </c>
      <c r="G4343" s="2">
        <v>791</v>
      </c>
      <c r="H4343" s="3">
        <v>3.6458837465488552E-3</v>
      </c>
      <c r="I4343" s="2">
        <v>216957</v>
      </c>
      <c r="J4343" s="2" t="s">
        <v>14741</v>
      </c>
      <c r="K4343" s="2" t="s">
        <v>1001</v>
      </c>
      <c r="L4343" s="2" t="s">
        <v>14780</v>
      </c>
      <c r="M4343" s="2" t="s">
        <v>14759</v>
      </c>
      <c r="N4343" s="1" t="str">
        <f t="shared" si="67"/>
        <v>SHIRALA72014</v>
      </c>
    </row>
    <row r="4344" spans="1:14" x14ac:dyDescent="0.3">
      <c r="A4344" s="2">
        <v>284</v>
      </c>
      <c r="B4344" s="2" t="s">
        <v>7918</v>
      </c>
      <c r="C4344" s="2" t="s">
        <v>7496</v>
      </c>
      <c r="D4344" s="2" t="s">
        <v>1018</v>
      </c>
      <c r="E4344" s="2">
        <v>8</v>
      </c>
      <c r="F4344" s="2" t="s">
        <v>19</v>
      </c>
      <c r="G4344" s="2">
        <v>657</v>
      </c>
      <c r="H4344" s="3">
        <v>3.0282498375254082E-3</v>
      </c>
      <c r="I4344" s="2">
        <v>216957</v>
      </c>
      <c r="J4344" s="2" t="s">
        <v>14741</v>
      </c>
      <c r="K4344" s="2" t="s">
        <v>1001</v>
      </c>
      <c r="L4344" s="2" t="s">
        <v>14780</v>
      </c>
      <c r="M4344" s="2" t="s">
        <v>14759</v>
      </c>
      <c r="N4344" s="1" t="str">
        <f t="shared" si="67"/>
        <v>SHIRALA82014</v>
      </c>
    </row>
    <row r="4345" spans="1:14" x14ac:dyDescent="0.3">
      <c r="A4345" s="2">
        <v>284</v>
      </c>
      <c r="B4345" s="2" t="s">
        <v>7918</v>
      </c>
      <c r="C4345" s="2" t="s">
        <v>7497</v>
      </c>
      <c r="D4345" s="2" t="s">
        <v>1018</v>
      </c>
      <c r="E4345" s="2">
        <v>9</v>
      </c>
      <c r="F4345" s="2" t="s">
        <v>19</v>
      </c>
      <c r="G4345" s="2">
        <v>343</v>
      </c>
      <c r="H4345" s="3">
        <v>1.5809584387689727E-3</v>
      </c>
      <c r="I4345" s="2">
        <v>216957</v>
      </c>
      <c r="J4345" s="2" t="s">
        <v>14741</v>
      </c>
      <c r="K4345" s="2" t="s">
        <v>1001</v>
      </c>
      <c r="L4345" s="2" t="s">
        <v>14780</v>
      </c>
      <c r="M4345" s="2" t="s">
        <v>14759</v>
      </c>
      <c r="N4345" s="1" t="str">
        <f t="shared" si="67"/>
        <v>SHIRALA92014</v>
      </c>
    </row>
    <row r="4346" spans="1:14" x14ac:dyDescent="0.3">
      <c r="A4346" s="2">
        <v>284</v>
      </c>
      <c r="B4346" s="2" t="s">
        <v>7918</v>
      </c>
      <c r="C4346" s="2" t="s">
        <v>7498</v>
      </c>
      <c r="D4346" s="2" t="s">
        <v>1018</v>
      </c>
      <c r="E4346" s="2">
        <v>10</v>
      </c>
      <c r="F4346" s="2" t="s">
        <v>19</v>
      </c>
      <c r="G4346" s="2">
        <v>195</v>
      </c>
      <c r="H4346" s="3">
        <v>8.9879561387740429E-4</v>
      </c>
      <c r="I4346" s="2">
        <v>216957</v>
      </c>
      <c r="J4346" s="2" t="s">
        <v>14741</v>
      </c>
      <c r="K4346" s="2" t="s">
        <v>1001</v>
      </c>
      <c r="L4346" s="2" t="s">
        <v>14780</v>
      </c>
      <c r="M4346" s="2" t="s">
        <v>14759</v>
      </c>
      <c r="N4346" s="1" t="str">
        <f t="shared" si="67"/>
        <v>SHIRALA102014</v>
      </c>
    </row>
    <row r="4347" spans="1:14" x14ac:dyDescent="0.3">
      <c r="A4347" s="2">
        <v>285</v>
      </c>
      <c r="B4347" s="2" t="s">
        <v>7919</v>
      </c>
      <c r="C4347" s="2" t="s">
        <v>7499</v>
      </c>
      <c r="D4347" s="2" t="s">
        <v>1018</v>
      </c>
      <c r="E4347" s="2">
        <v>1</v>
      </c>
      <c r="F4347" s="2" t="s">
        <v>7</v>
      </c>
      <c r="G4347" s="2">
        <v>111668</v>
      </c>
      <c r="H4347" s="3">
        <v>0.53846005477761061</v>
      </c>
      <c r="I4347" s="2">
        <v>207384</v>
      </c>
      <c r="J4347" s="2" t="s">
        <v>14741</v>
      </c>
      <c r="K4347" s="2" t="s">
        <v>14780</v>
      </c>
      <c r="L4347" s="2" t="s">
        <v>14780</v>
      </c>
      <c r="M4347" s="2" t="s">
        <v>14759</v>
      </c>
      <c r="N4347" s="1" t="str">
        <f t="shared" si="67"/>
        <v>PALUS - KADEGAON12014</v>
      </c>
    </row>
    <row r="4348" spans="1:14" x14ac:dyDescent="0.3">
      <c r="A4348" s="2">
        <v>285</v>
      </c>
      <c r="B4348" s="2" t="s">
        <v>7919</v>
      </c>
      <c r="C4348" s="2" t="s">
        <v>7500</v>
      </c>
      <c r="D4348" s="2" t="s">
        <v>1018</v>
      </c>
      <c r="E4348" s="2">
        <v>2</v>
      </c>
      <c r="F4348" s="2" t="s">
        <v>9</v>
      </c>
      <c r="G4348" s="2">
        <v>88167</v>
      </c>
      <c r="H4348" s="3">
        <v>0.42513887281564633</v>
      </c>
      <c r="I4348" s="2">
        <v>207384</v>
      </c>
      <c r="J4348" s="2" t="s">
        <v>14741</v>
      </c>
      <c r="K4348" s="2" t="s">
        <v>14780</v>
      </c>
      <c r="L4348" s="2" t="s">
        <v>14780</v>
      </c>
      <c r="M4348" s="2" t="s">
        <v>14759</v>
      </c>
      <c r="N4348" s="1" t="str">
        <f t="shared" si="67"/>
        <v>PALUS - KADEGAON22014</v>
      </c>
    </row>
    <row r="4349" spans="1:14" x14ac:dyDescent="0.3">
      <c r="A4349" s="2">
        <v>285</v>
      </c>
      <c r="B4349" s="2" t="s">
        <v>7919</v>
      </c>
      <c r="C4349" s="2" t="s">
        <v>7501</v>
      </c>
      <c r="D4349" s="2" t="s">
        <v>1018</v>
      </c>
      <c r="E4349" s="2">
        <v>3</v>
      </c>
      <c r="F4349" s="2" t="s">
        <v>103</v>
      </c>
      <c r="G4349" s="2">
        <v>2207</v>
      </c>
      <c r="H4349" s="3">
        <v>1.064209389345369E-2</v>
      </c>
      <c r="I4349" s="2">
        <v>207384</v>
      </c>
      <c r="J4349" s="2" t="s">
        <v>14741</v>
      </c>
      <c r="K4349" s="2" t="s">
        <v>14780</v>
      </c>
      <c r="L4349" s="2" t="s">
        <v>14780</v>
      </c>
      <c r="M4349" s="2" t="s">
        <v>14759</v>
      </c>
      <c r="N4349" s="1" t="str">
        <f t="shared" si="67"/>
        <v>PALUS - KADEGAON32014</v>
      </c>
    </row>
    <row r="4350" spans="1:14" x14ac:dyDescent="0.3">
      <c r="A4350" s="2">
        <v>285</v>
      </c>
      <c r="B4350" s="2" t="s">
        <v>7919</v>
      </c>
      <c r="C4350" s="2" t="s">
        <v>7502</v>
      </c>
      <c r="D4350" s="2" t="s">
        <v>1018</v>
      </c>
      <c r="E4350" s="2">
        <v>4</v>
      </c>
      <c r="F4350" s="2" t="s">
        <v>19</v>
      </c>
      <c r="G4350" s="2">
        <v>1680</v>
      </c>
      <c r="H4350" s="3">
        <v>8.1009142460363379E-3</v>
      </c>
      <c r="I4350" s="2">
        <v>207384</v>
      </c>
      <c r="J4350" s="2" t="s">
        <v>14741</v>
      </c>
      <c r="K4350" s="2" t="s">
        <v>14780</v>
      </c>
      <c r="L4350" s="2" t="s">
        <v>14780</v>
      </c>
      <c r="M4350" s="2" t="s">
        <v>14759</v>
      </c>
      <c r="N4350" s="1" t="str">
        <f t="shared" si="67"/>
        <v>PALUS - KADEGAON42014</v>
      </c>
    </row>
    <row r="4351" spans="1:14" x14ac:dyDescent="0.3">
      <c r="A4351" s="2">
        <v>285</v>
      </c>
      <c r="B4351" s="2" t="s">
        <v>7919</v>
      </c>
      <c r="C4351" s="2" t="s">
        <v>7503</v>
      </c>
      <c r="D4351" s="2" t="s">
        <v>1018</v>
      </c>
      <c r="E4351" s="2">
        <v>5</v>
      </c>
      <c r="F4351" s="2" t="s">
        <v>302</v>
      </c>
      <c r="G4351" s="2">
        <v>875</v>
      </c>
      <c r="H4351" s="3">
        <v>4.2192261698105931E-3</v>
      </c>
      <c r="I4351" s="2">
        <v>207384</v>
      </c>
      <c r="J4351" s="2" t="s">
        <v>14741</v>
      </c>
      <c r="K4351" s="2" t="s">
        <v>14780</v>
      </c>
      <c r="L4351" s="2" t="s">
        <v>14780</v>
      </c>
      <c r="M4351" s="2" t="s">
        <v>14759</v>
      </c>
      <c r="N4351" s="1" t="str">
        <f t="shared" si="67"/>
        <v>PALUS - KADEGAON52014</v>
      </c>
    </row>
    <row r="4352" spans="1:14" x14ac:dyDescent="0.3">
      <c r="A4352" s="2">
        <v>285</v>
      </c>
      <c r="B4352" s="2" t="s">
        <v>7919</v>
      </c>
      <c r="C4352" s="2" t="s">
        <v>7504</v>
      </c>
      <c r="D4352" s="2" t="s">
        <v>1020</v>
      </c>
      <c r="E4352" s="2">
        <v>6</v>
      </c>
      <c r="F4352" s="2" t="s">
        <v>51</v>
      </c>
      <c r="G4352" s="2">
        <v>773</v>
      </c>
      <c r="H4352" s="3">
        <v>3.727384947729815E-3</v>
      </c>
      <c r="I4352" s="2">
        <v>207384</v>
      </c>
      <c r="J4352" s="2" t="s">
        <v>14741</v>
      </c>
      <c r="K4352" s="2" t="s">
        <v>14780</v>
      </c>
      <c r="L4352" s="2" t="s">
        <v>14780</v>
      </c>
      <c r="M4352" s="2" t="s">
        <v>14759</v>
      </c>
      <c r="N4352" s="1" t="str">
        <f t="shared" si="67"/>
        <v>PALUS - KADEGAON62014</v>
      </c>
    </row>
    <row r="4353" spans="1:14" x14ac:dyDescent="0.3">
      <c r="A4353" s="2">
        <v>285</v>
      </c>
      <c r="B4353" s="2" t="s">
        <v>7919</v>
      </c>
      <c r="C4353" s="2" t="s">
        <v>7505</v>
      </c>
      <c r="D4353" s="2" t="s">
        <v>1018</v>
      </c>
      <c r="E4353" s="2">
        <v>7</v>
      </c>
      <c r="F4353" s="2" t="s">
        <v>11</v>
      </c>
      <c r="G4353" s="2">
        <v>715</v>
      </c>
      <c r="H4353" s="3">
        <v>3.4477105273309416E-3</v>
      </c>
      <c r="I4353" s="2">
        <v>207384</v>
      </c>
      <c r="J4353" s="2" t="s">
        <v>14741</v>
      </c>
      <c r="K4353" s="2" t="s">
        <v>14780</v>
      </c>
      <c r="L4353" s="2" t="s">
        <v>14780</v>
      </c>
      <c r="M4353" s="2" t="s">
        <v>14759</v>
      </c>
      <c r="N4353" s="1" t="str">
        <f t="shared" si="67"/>
        <v>PALUS - KADEGAON72014</v>
      </c>
    </row>
    <row r="4354" spans="1:14" x14ac:dyDescent="0.3">
      <c r="A4354" s="2">
        <v>285</v>
      </c>
      <c r="B4354" s="2" t="s">
        <v>7919</v>
      </c>
      <c r="C4354" s="2" t="s">
        <v>22</v>
      </c>
      <c r="D4354" s="2" t="s">
        <v>7923</v>
      </c>
      <c r="E4354" s="2">
        <v>8</v>
      </c>
      <c r="F4354" s="2" t="s">
        <v>22</v>
      </c>
      <c r="G4354" s="2">
        <v>638</v>
      </c>
      <c r="H4354" s="3">
        <v>3.0764186243876094E-3</v>
      </c>
      <c r="I4354" s="2">
        <v>207384</v>
      </c>
      <c r="J4354" s="2" t="s">
        <v>14741</v>
      </c>
      <c r="K4354" s="2" t="s">
        <v>14780</v>
      </c>
      <c r="L4354" s="2" t="s">
        <v>14780</v>
      </c>
      <c r="M4354" s="2" t="s">
        <v>14759</v>
      </c>
      <c r="N4354" s="1" t="str">
        <f t="shared" si="67"/>
        <v>PALUS - KADEGAON82014</v>
      </c>
    </row>
    <row r="4355" spans="1:14" x14ac:dyDescent="0.3">
      <c r="A4355" s="2">
        <v>285</v>
      </c>
      <c r="B4355" s="2" t="s">
        <v>7919</v>
      </c>
      <c r="C4355" s="2" t="s">
        <v>7506</v>
      </c>
      <c r="D4355" s="2" t="s">
        <v>1018</v>
      </c>
      <c r="E4355" s="2">
        <v>9</v>
      </c>
      <c r="F4355" s="2" t="s">
        <v>19</v>
      </c>
      <c r="G4355" s="2">
        <v>193</v>
      </c>
      <c r="H4355" s="3">
        <v>9.306407437410793E-4</v>
      </c>
      <c r="I4355" s="2">
        <v>207384</v>
      </c>
      <c r="J4355" s="2" t="s">
        <v>14741</v>
      </c>
      <c r="K4355" s="2" t="s">
        <v>14780</v>
      </c>
      <c r="L4355" s="2" t="s">
        <v>14780</v>
      </c>
      <c r="M4355" s="2" t="s">
        <v>14759</v>
      </c>
      <c r="N4355" s="1" t="str">
        <f t="shared" ref="N4355:N4399" si="68">B4355&amp;E4355&amp;2014</f>
        <v>PALUS - KADEGAON92014</v>
      </c>
    </row>
    <row r="4356" spans="1:14" x14ac:dyDescent="0.3">
      <c r="A4356" s="2">
        <v>285</v>
      </c>
      <c r="B4356" s="2" t="s">
        <v>7919</v>
      </c>
      <c r="C4356" s="2" t="s">
        <v>7507</v>
      </c>
      <c r="D4356" s="2" t="s">
        <v>1018</v>
      </c>
      <c r="E4356" s="2">
        <v>10</v>
      </c>
      <c r="F4356" s="2" t="s">
        <v>19</v>
      </c>
      <c r="G4356" s="2">
        <v>189</v>
      </c>
      <c r="H4356" s="3">
        <v>9.1135285267908807E-4</v>
      </c>
      <c r="I4356" s="2">
        <v>207384</v>
      </c>
      <c r="J4356" s="2" t="s">
        <v>14741</v>
      </c>
      <c r="K4356" s="2" t="s">
        <v>14780</v>
      </c>
      <c r="L4356" s="2" t="s">
        <v>14780</v>
      </c>
      <c r="M4356" s="2" t="s">
        <v>14759</v>
      </c>
      <c r="N4356" s="1" t="str">
        <f t="shared" si="68"/>
        <v>PALUS - KADEGAON102014</v>
      </c>
    </row>
    <row r="4357" spans="1:14" x14ac:dyDescent="0.3">
      <c r="A4357" s="2">
        <v>285</v>
      </c>
      <c r="B4357" s="2" t="s">
        <v>7919</v>
      </c>
      <c r="C4357" s="2" t="s">
        <v>7508</v>
      </c>
      <c r="D4357" s="2" t="s">
        <v>1018</v>
      </c>
      <c r="E4357" s="2">
        <v>11</v>
      </c>
      <c r="F4357" s="2" t="s">
        <v>6372</v>
      </c>
      <c r="G4357" s="2">
        <v>169</v>
      </c>
      <c r="H4357" s="3">
        <v>8.1491339736913164E-4</v>
      </c>
      <c r="I4357" s="2">
        <v>207384</v>
      </c>
      <c r="J4357" s="2" t="s">
        <v>14741</v>
      </c>
      <c r="K4357" s="2" t="s">
        <v>14780</v>
      </c>
      <c r="L4357" s="2" t="s">
        <v>14780</v>
      </c>
      <c r="M4357" s="2" t="s">
        <v>14759</v>
      </c>
      <c r="N4357" s="1" t="str">
        <f t="shared" si="68"/>
        <v>PALUS - KADEGAON112014</v>
      </c>
    </row>
    <row r="4358" spans="1:14" x14ac:dyDescent="0.3">
      <c r="A4358" s="2">
        <v>285</v>
      </c>
      <c r="B4358" s="2" t="s">
        <v>7919</v>
      </c>
      <c r="C4358" s="2" t="s">
        <v>7509</v>
      </c>
      <c r="D4358" s="2" t="s">
        <v>1018</v>
      </c>
      <c r="E4358" s="2">
        <v>12</v>
      </c>
      <c r="F4358" s="2" t="s">
        <v>19</v>
      </c>
      <c r="G4358" s="2">
        <v>110</v>
      </c>
      <c r="H4358" s="3">
        <v>5.3041700420476028E-4</v>
      </c>
      <c r="I4358" s="2">
        <v>207384</v>
      </c>
      <c r="J4358" s="2" t="s">
        <v>14741</v>
      </c>
      <c r="K4358" s="2" t="s">
        <v>14780</v>
      </c>
      <c r="L4358" s="2" t="s">
        <v>14780</v>
      </c>
      <c r="M4358" s="2" t="s">
        <v>14759</v>
      </c>
      <c r="N4358" s="1" t="str">
        <f t="shared" si="68"/>
        <v>PALUS - KADEGAON122014</v>
      </c>
    </row>
    <row r="4359" spans="1:14" x14ac:dyDescent="0.3">
      <c r="A4359" s="2">
        <v>286</v>
      </c>
      <c r="B4359" s="2" t="s">
        <v>7920</v>
      </c>
      <c r="C4359" s="2" t="s">
        <v>7510</v>
      </c>
      <c r="D4359" s="2" t="s">
        <v>1018</v>
      </c>
      <c r="E4359" s="2">
        <v>1</v>
      </c>
      <c r="F4359" s="2" t="s">
        <v>103</v>
      </c>
      <c r="G4359" s="2">
        <v>72468</v>
      </c>
      <c r="H4359" s="3">
        <v>0.33471898902560693</v>
      </c>
      <c r="I4359" s="2">
        <v>216504</v>
      </c>
      <c r="J4359" s="2" t="s">
        <v>14741</v>
      </c>
      <c r="K4359" s="2" t="s">
        <v>14780</v>
      </c>
      <c r="L4359" s="2" t="s">
        <v>14780</v>
      </c>
      <c r="M4359" s="2" t="s">
        <v>14759</v>
      </c>
      <c r="N4359" s="1" t="str">
        <f t="shared" si="68"/>
        <v>KHANAPUR12014</v>
      </c>
    </row>
    <row r="4360" spans="1:14" x14ac:dyDescent="0.3">
      <c r="A4360" s="2">
        <v>286</v>
      </c>
      <c r="B4360" s="2" t="s">
        <v>7920</v>
      </c>
      <c r="C4360" s="2" t="s">
        <v>7511</v>
      </c>
      <c r="D4360" s="2" t="s">
        <v>1018</v>
      </c>
      <c r="E4360" s="2">
        <v>2</v>
      </c>
      <c r="F4360" s="2" t="s">
        <v>7</v>
      </c>
      <c r="G4360" s="2">
        <v>52729</v>
      </c>
      <c r="H4360" s="3">
        <v>0.24354746332631269</v>
      </c>
      <c r="I4360" s="2">
        <v>216504</v>
      </c>
      <c r="J4360" s="2" t="s">
        <v>14741</v>
      </c>
      <c r="K4360" s="2" t="s">
        <v>14780</v>
      </c>
      <c r="L4360" s="2" t="s">
        <v>14780</v>
      </c>
      <c r="M4360" s="2" t="s">
        <v>14759</v>
      </c>
      <c r="N4360" s="1" t="str">
        <f t="shared" si="68"/>
        <v>KHANAPUR22014</v>
      </c>
    </row>
    <row r="4361" spans="1:14" x14ac:dyDescent="0.3">
      <c r="A4361" s="2">
        <v>286</v>
      </c>
      <c r="B4361" s="2" t="s">
        <v>7920</v>
      </c>
      <c r="C4361" s="2" t="s">
        <v>7512</v>
      </c>
      <c r="D4361" s="2" t="s">
        <v>1018</v>
      </c>
      <c r="E4361" s="2">
        <v>3</v>
      </c>
      <c r="F4361" s="2" t="s">
        <v>9</v>
      </c>
      <c r="G4361" s="2">
        <v>44182</v>
      </c>
      <c r="H4361" s="3">
        <v>0.20407013265343826</v>
      </c>
      <c r="I4361" s="2">
        <v>216504</v>
      </c>
      <c r="J4361" s="2" t="s">
        <v>14741</v>
      </c>
      <c r="K4361" s="2" t="s">
        <v>14780</v>
      </c>
      <c r="L4361" s="2" t="s">
        <v>14780</v>
      </c>
      <c r="M4361" s="2" t="s">
        <v>14759</v>
      </c>
      <c r="N4361" s="1" t="str">
        <f t="shared" si="68"/>
        <v>KHANAPUR32014</v>
      </c>
    </row>
    <row r="4362" spans="1:14" x14ac:dyDescent="0.3">
      <c r="A4362" s="2">
        <v>286</v>
      </c>
      <c r="B4362" s="2" t="s">
        <v>7920</v>
      </c>
      <c r="C4362" s="2" t="s">
        <v>7513</v>
      </c>
      <c r="D4362" s="2" t="s">
        <v>1018</v>
      </c>
      <c r="E4362" s="2">
        <v>4</v>
      </c>
      <c r="F4362" s="2" t="s">
        <v>51</v>
      </c>
      <c r="G4362" s="2">
        <v>39261</v>
      </c>
      <c r="H4362" s="3">
        <v>0.18134076044784392</v>
      </c>
      <c r="I4362" s="2">
        <v>216504</v>
      </c>
      <c r="J4362" s="2" t="s">
        <v>14741</v>
      </c>
      <c r="K4362" s="2" t="s">
        <v>14780</v>
      </c>
      <c r="L4362" s="2" t="s">
        <v>14780</v>
      </c>
      <c r="M4362" s="2" t="s">
        <v>14759</v>
      </c>
      <c r="N4362" s="1" t="str">
        <f t="shared" si="68"/>
        <v>KHANAPUR42014</v>
      </c>
    </row>
    <row r="4363" spans="1:14" x14ac:dyDescent="0.3">
      <c r="A4363" s="2">
        <v>286</v>
      </c>
      <c r="B4363" s="2" t="s">
        <v>7920</v>
      </c>
      <c r="C4363" s="2" t="s">
        <v>7514</v>
      </c>
      <c r="D4363" s="2" t="s">
        <v>1018</v>
      </c>
      <c r="E4363" s="2">
        <v>5</v>
      </c>
      <c r="F4363" s="2" t="s">
        <v>19</v>
      </c>
      <c r="G4363" s="2">
        <v>3075</v>
      </c>
      <c r="H4363" s="3">
        <v>1.4202970845804234E-2</v>
      </c>
      <c r="I4363" s="2">
        <v>216504</v>
      </c>
      <c r="J4363" s="2" t="s">
        <v>14741</v>
      </c>
      <c r="K4363" s="2" t="s">
        <v>14780</v>
      </c>
      <c r="L4363" s="2" t="s">
        <v>14780</v>
      </c>
      <c r="M4363" s="2" t="s">
        <v>14759</v>
      </c>
      <c r="N4363" s="1" t="str">
        <f t="shared" si="68"/>
        <v>KHANAPUR52014</v>
      </c>
    </row>
    <row r="4364" spans="1:14" x14ac:dyDescent="0.3">
      <c r="A4364" s="2">
        <v>286</v>
      </c>
      <c r="B4364" s="2" t="s">
        <v>7920</v>
      </c>
      <c r="C4364" s="2" t="s">
        <v>7515</v>
      </c>
      <c r="D4364" s="2" t="s">
        <v>1018</v>
      </c>
      <c r="E4364" s="2">
        <v>6</v>
      </c>
      <c r="F4364" s="2" t="s">
        <v>267</v>
      </c>
      <c r="G4364" s="2">
        <v>1100</v>
      </c>
      <c r="H4364" s="3">
        <v>5.0807375383364745E-3</v>
      </c>
      <c r="I4364" s="2">
        <v>216504</v>
      </c>
      <c r="J4364" s="2" t="s">
        <v>14741</v>
      </c>
      <c r="K4364" s="2" t="s">
        <v>14780</v>
      </c>
      <c r="L4364" s="2" t="s">
        <v>14780</v>
      </c>
      <c r="M4364" s="2" t="s">
        <v>14759</v>
      </c>
      <c r="N4364" s="1" t="str">
        <f t="shared" si="68"/>
        <v>KHANAPUR62014</v>
      </c>
    </row>
    <row r="4365" spans="1:14" x14ac:dyDescent="0.3">
      <c r="A4365" s="2">
        <v>286</v>
      </c>
      <c r="B4365" s="2" t="s">
        <v>7920</v>
      </c>
      <c r="C4365" s="2" t="s">
        <v>22</v>
      </c>
      <c r="D4365" s="2" t="s">
        <v>7923</v>
      </c>
      <c r="E4365" s="2">
        <v>7</v>
      </c>
      <c r="F4365" s="2" t="s">
        <v>22</v>
      </c>
      <c r="G4365" s="2">
        <v>986</v>
      </c>
      <c r="H4365" s="3">
        <v>4.5541883752725125E-3</v>
      </c>
      <c r="I4365" s="2">
        <v>216504</v>
      </c>
      <c r="J4365" s="2" t="s">
        <v>14741</v>
      </c>
      <c r="K4365" s="2" t="s">
        <v>14780</v>
      </c>
      <c r="L4365" s="2" t="s">
        <v>14780</v>
      </c>
      <c r="M4365" s="2" t="s">
        <v>14759</v>
      </c>
      <c r="N4365" s="1" t="str">
        <f t="shared" si="68"/>
        <v>KHANAPUR72014</v>
      </c>
    </row>
    <row r="4366" spans="1:14" x14ac:dyDescent="0.3">
      <c r="A4366" s="2">
        <v>286</v>
      </c>
      <c r="B4366" s="2" t="s">
        <v>7920</v>
      </c>
      <c r="C4366" s="2" t="s">
        <v>7516</v>
      </c>
      <c r="D4366" s="2" t="s">
        <v>1018</v>
      </c>
      <c r="E4366" s="2">
        <v>8</v>
      </c>
      <c r="F4366" s="2" t="s">
        <v>11</v>
      </c>
      <c r="G4366" s="2">
        <v>559</v>
      </c>
      <c r="H4366" s="3">
        <v>2.5819384399364447E-3</v>
      </c>
      <c r="I4366" s="2">
        <v>216504</v>
      </c>
      <c r="J4366" s="2" t="s">
        <v>14741</v>
      </c>
      <c r="K4366" s="2" t="s">
        <v>14780</v>
      </c>
      <c r="L4366" s="2" t="s">
        <v>14780</v>
      </c>
      <c r="M4366" s="2" t="s">
        <v>14759</v>
      </c>
      <c r="N4366" s="1" t="str">
        <f t="shared" si="68"/>
        <v>KHANAPUR82014</v>
      </c>
    </row>
    <row r="4367" spans="1:14" x14ac:dyDescent="0.3">
      <c r="A4367" s="2">
        <v>286</v>
      </c>
      <c r="B4367" s="2" t="s">
        <v>7920</v>
      </c>
      <c r="C4367" s="2" t="s">
        <v>7517</v>
      </c>
      <c r="D4367" s="2" t="s">
        <v>1018</v>
      </c>
      <c r="E4367" s="2">
        <v>9</v>
      </c>
      <c r="F4367" s="2" t="s">
        <v>19</v>
      </c>
      <c r="G4367" s="2">
        <v>476</v>
      </c>
      <c r="H4367" s="3">
        <v>2.1985736984074197E-3</v>
      </c>
      <c r="I4367" s="2">
        <v>216504</v>
      </c>
      <c r="J4367" s="2" t="s">
        <v>14741</v>
      </c>
      <c r="K4367" s="2" t="s">
        <v>14780</v>
      </c>
      <c r="L4367" s="2" t="s">
        <v>14780</v>
      </c>
      <c r="M4367" s="2" t="s">
        <v>14759</v>
      </c>
      <c r="N4367" s="1" t="str">
        <f t="shared" si="68"/>
        <v>KHANAPUR92014</v>
      </c>
    </row>
    <row r="4368" spans="1:14" x14ac:dyDescent="0.3">
      <c r="A4368" s="2">
        <v>286</v>
      </c>
      <c r="B4368" s="2" t="s">
        <v>7920</v>
      </c>
      <c r="C4368" s="2" t="s">
        <v>7518</v>
      </c>
      <c r="D4368" s="2" t="s">
        <v>1018</v>
      </c>
      <c r="E4368" s="2">
        <v>10</v>
      </c>
      <c r="F4368" s="2" t="s">
        <v>19</v>
      </c>
      <c r="G4368" s="2">
        <v>450</v>
      </c>
      <c r="H4368" s="3">
        <v>2.0784835384103756E-3</v>
      </c>
      <c r="I4368" s="2">
        <v>216504</v>
      </c>
      <c r="J4368" s="2" t="s">
        <v>14741</v>
      </c>
      <c r="K4368" s="2" t="s">
        <v>14780</v>
      </c>
      <c r="L4368" s="2" t="s">
        <v>14780</v>
      </c>
      <c r="M4368" s="2" t="s">
        <v>14759</v>
      </c>
      <c r="N4368" s="1" t="str">
        <f t="shared" si="68"/>
        <v>KHANAPUR102014</v>
      </c>
    </row>
    <row r="4369" spans="1:14" x14ac:dyDescent="0.3">
      <c r="A4369" s="2">
        <v>286</v>
      </c>
      <c r="B4369" s="2" t="s">
        <v>7920</v>
      </c>
      <c r="C4369" s="2" t="s">
        <v>7519</v>
      </c>
      <c r="D4369" s="2" t="s">
        <v>1018</v>
      </c>
      <c r="E4369" s="2">
        <v>11</v>
      </c>
      <c r="F4369" s="2" t="s">
        <v>19</v>
      </c>
      <c r="G4369" s="2">
        <v>436</v>
      </c>
      <c r="H4369" s="3">
        <v>2.0138196061042753E-3</v>
      </c>
      <c r="I4369" s="2">
        <v>216504</v>
      </c>
      <c r="J4369" s="2" t="s">
        <v>14741</v>
      </c>
      <c r="K4369" s="2" t="s">
        <v>14780</v>
      </c>
      <c r="L4369" s="2" t="s">
        <v>14780</v>
      </c>
      <c r="M4369" s="2" t="s">
        <v>14759</v>
      </c>
      <c r="N4369" s="1" t="str">
        <f t="shared" si="68"/>
        <v>KHANAPUR112014</v>
      </c>
    </row>
    <row r="4370" spans="1:14" x14ac:dyDescent="0.3">
      <c r="A4370" s="2">
        <v>286</v>
      </c>
      <c r="B4370" s="2" t="s">
        <v>7920</v>
      </c>
      <c r="C4370" s="2" t="s">
        <v>7520</v>
      </c>
      <c r="D4370" s="2" t="s">
        <v>1018</v>
      </c>
      <c r="E4370" s="2">
        <v>12</v>
      </c>
      <c r="F4370" s="2" t="s">
        <v>19</v>
      </c>
      <c r="G4370" s="2">
        <v>288</v>
      </c>
      <c r="H4370" s="3">
        <v>1.3302294645826404E-3</v>
      </c>
      <c r="I4370" s="2">
        <v>216504</v>
      </c>
      <c r="J4370" s="2" t="s">
        <v>14741</v>
      </c>
      <c r="K4370" s="2" t="s">
        <v>14780</v>
      </c>
      <c r="L4370" s="2" t="s">
        <v>14780</v>
      </c>
      <c r="M4370" s="2" t="s">
        <v>14759</v>
      </c>
      <c r="N4370" s="1" t="str">
        <f t="shared" si="68"/>
        <v>KHANAPUR122014</v>
      </c>
    </row>
    <row r="4371" spans="1:14" x14ac:dyDescent="0.3">
      <c r="A4371" s="2">
        <v>286</v>
      </c>
      <c r="B4371" s="2" t="s">
        <v>7920</v>
      </c>
      <c r="C4371" s="2" t="s">
        <v>7521</v>
      </c>
      <c r="D4371" s="2" t="s">
        <v>1018</v>
      </c>
      <c r="E4371" s="2">
        <v>13</v>
      </c>
      <c r="F4371" s="2" t="s">
        <v>302</v>
      </c>
      <c r="G4371" s="2">
        <v>274</v>
      </c>
      <c r="H4371" s="3">
        <v>1.2655655322765399E-3</v>
      </c>
      <c r="I4371" s="2">
        <v>216504</v>
      </c>
      <c r="J4371" s="2" t="s">
        <v>14741</v>
      </c>
      <c r="K4371" s="2" t="s">
        <v>14780</v>
      </c>
      <c r="L4371" s="2" t="s">
        <v>14780</v>
      </c>
      <c r="M4371" s="2" t="s">
        <v>14759</v>
      </c>
      <c r="N4371" s="1" t="str">
        <f t="shared" si="68"/>
        <v>KHANAPUR132014</v>
      </c>
    </row>
    <row r="4372" spans="1:14" x14ac:dyDescent="0.3">
      <c r="A4372" s="2">
        <v>286</v>
      </c>
      <c r="B4372" s="2" t="s">
        <v>7920</v>
      </c>
      <c r="C4372" s="2" t="s">
        <v>7522</v>
      </c>
      <c r="D4372" s="2" t="s">
        <v>1018</v>
      </c>
      <c r="E4372" s="2">
        <v>14</v>
      </c>
      <c r="F4372" s="2" t="s">
        <v>6447</v>
      </c>
      <c r="G4372" s="2">
        <v>220</v>
      </c>
      <c r="H4372" s="3">
        <v>1.0161475076672949E-3</v>
      </c>
      <c r="I4372" s="2">
        <v>216504</v>
      </c>
      <c r="J4372" s="2" t="s">
        <v>14741</v>
      </c>
      <c r="K4372" s="2" t="s">
        <v>14780</v>
      </c>
      <c r="L4372" s="2" t="s">
        <v>14780</v>
      </c>
      <c r="M4372" s="2" t="s">
        <v>14759</v>
      </c>
      <c r="N4372" s="1" t="str">
        <f t="shared" si="68"/>
        <v>KHANAPUR142014</v>
      </c>
    </row>
    <row r="4373" spans="1:14" x14ac:dyDescent="0.3">
      <c r="A4373" s="2">
        <v>287</v>
      </c>
      <c r="B4373" s="2" t="s">
        <v>7921</v>
      </c>
      <c r="C4373" s="2" t="s">
        <v>7523</v>
      </c>
      <c r="D4373" s="2" t="s">
        <v>1018</v>
      </c>
      <c r="E4373" s="2">
        <v>1</v>
      </c>
      <c r="F4373" s="2" t="s">
        <v>51</v>
      </c>
      <c r="G4373" s="2">
        <v>107508</v>
      </c>
      <c r="H4373" s="3">
        <v>0.52621068397403892</v>
      </c>
      <c r="I4373" s="2">
        <v>204306</v>
      </c>
      <c r="J4373" s="2" t="s">
        <v>14741</v>
      </c>
      <c r="K4373" s="2" t="s">
        <v>14780</v>
      </c>
      <c r="L4373" s="2" t="s">
        <v>14780</v>
      </c>
      <c r="M4373" s="2" t="s">
        <v>14759</v>
      </c>
      <c r="N4373" s="1" t="str">
        <f t="shared" si="68"/>
        <v>TASGAON - KAVATHE MAHANKAL12014</v>
      </c>
    </row>
    <row r="4374" spans="1:14" x14ac:dyDescent="0.3">
      <c r="A4374" s="2">
        <v>287</v>
      </c>
      <c r="B4374" s="2" t="s">
        <v>7921</v>
      </c>
      <c r="C4374" s="2" t="s">
        <v>7524</v>
      </c>
      <c r="D4374" s="2" t="s">
        <v>1018</v>
      </c>
      <c r="E4374" s="2">
        <v>2</v>
      </c>
      <c r="F4374" s="2" t="s">
        <v>9</v>
      </c>
      <c r="G4374" s="2">
        <v>85495</v>
      </c>
      <c r="H4374" s="3">
        <v>0.41846543909625755</v>
      </c>
      <c r="I4374" s="2">
        <v>204306</v>
      </c>
      <c r="J4374" s="2" t="s">
        <v>14741</v>
      </c>
      <c r="K4374" s="2" t="s">
        <v>14780</v>
      </c>
      <c r="L4374" s="2" t="s">
        <v>14780</v>
      </c>
      <c r="M4374" s="2" t="s">
        <v>14759</v>
      </c>
      <c r="N4374" s="1" t="str">
        <f t="shared" si="68"/>
        <v>TASGAON - KAVATHE MAHANKAL22014</v>
      </c>
    </row>
    <row r="4375" spans="1:14" x14ac:dyDescent="0.3">
      <c r="A4375" s="2">
        <v>287</v>
      </c>
      <c r="B4375" s="2" t="s">
        <v>7921</v>
      </c>
      <c r="C4375" s="2" t="s">
        <v>7525</v>
      </c>
      <c r="D4375" s="2" t="s">
        <v>1018</v>
      </c>
      <c r="E4375" s="2">
        <v>3</v>
      </c>
      <c r="F4375" s="2" t="s">
        <v>7</v>
      </c>
      <c r="G4375" s="2">
        <v>3464</v>
      </c>
      <c r="H4375" s="3">
        <v>1.6954959717286815E-2</v>
      </c>
      <c r="I4375" s="2">
        <v>204306</v>
      </c>
      <c r="J4375" s="2" t="s">
        <v>14741</v>
      </c>
      <c r="K4375" s="2" t="s">
        <v>14780</v>
      </c>
      <c r="L4375" s="2" t="s">
        <v>14780</v>
      </c>
      <c r="M4375" s="2" t="s">
        <v>14759</v>
      </c>
      <c r="N4375" s="1" t="str">
        <f t="shared" si="68"/>
        <v>TASGAON - KAVATHE MAHANKAL32014</v>
      </c>
    </row>
    <row r="4376" spans="1:14" x14ac:dyDescent="0.3">
      <c r="A4376" s="2">
        <v>287</v>
      </c>
      <c r="B4376" s="2" t="s">
        <v>7921</v>
      </c>
      <c r="C4376" s="2" t="s">
        <v>7526</v>
      </c>
      <c r="D4376" s="2" t="s">
        <v>1018</v>
      </c>
      <c r="E4376" s="2">
        <v>4</v>
      </c>
      <c r="F4376" s="2" t="s">
        <v>103</v>
      </c>
      <c r="G4376" s="2">
        <v>1960</v>
      </c>
      <c r="H4376" s="3">
        <v>9.5934529578181743E-3</v>
      </c>
      <c r="I4376" s="2">
        <v>204306</v>
      </c>
      <c r="J4376" s="2" t="s">
        <v>14741</v>
      </c>
      <c r="K4376" s="2" t="s">
        <v>14780</v>
      </c>
      <c r="L4376" s="2" t="s">
        <v>14780</v>
      </c>
      <c r="M4376" s="2" t="s">
        <v>14759</v>
      </c>
      <c r="N4376" s="1" t="str">
        <f t="shared" si="68"/>
        <v>TASGAON - KAVATHE MAHANKAL42014</v>
      </c>
    </row>
    <row r="4377" spans="1:14" x14ac:dyDescent="0.3">
      <c r="A4377" s="2">
        <v>287</v>
      </c>
      <c r="B4377" s="2" t="s">
        <v>7921</v>
      </c>
      <c r="C4377" s="2" t="s">
        <v>7527</v>
      </c>
      <c r="D4377" s="2" t="s">
        <v>1018</v>
      </c>
      <c r="E4377" s="2">
        <v>5</v>
      </c>
      <c r="F4377" s="2" t="s">
        <v>11</v>
      </c>
      <c r="G4377" s="2">
        <v>1271</v>
      </c>
      <c r="H4377" s="3">
        <v>6.2210605660137242E-3</v>
      </c>
      <c r="I4377" s="2">
        <v>204306</v>
      </c>
      <c r="J4377" s="2" t="s">
        <v>14741</v>
      </c>
      <c r="K4377" s="2" t="s">
        <v>14780</v>
      </c>
      <c r="L4377" s="2" t="s">
        <v>14780</v>
      </c>
      <c r="M4377" s="2" t="s">
        <v>14759</v>
      </c>
      <c r="N4377" s="1" t="str">
        <f t="shared" si="68"/>
        <v>TASGAON - KAVATHE MAHANKAL52014</v>
      </c>
    </row>
    <row r="4378" spans="1:14" x14ac:dyDescent="0.3">
      <c r="A4378" s="2">
        <v>287</v>
      </c>
      <c r="B4378" s="2" t="s">
        <v>7921</v>
      </c>
      <c r="C4378" s="2" t="s">
        <v>22</v>
      </c>
      <c r="D4378" s="2" t="s">
        <v>7923</v>
      </c>
      <c r="E4378" s="2">
        <v>6</v>
      </c>
      <c r="F4378" s="2" t="s">
        <v>22</v>
      </c>
      <c r="G4378" s="2">
        <v>1152</v>
      </c>
      <c r="H4378" s="3">
        <v>5.6386009221461924E-3</v>
      </c>
      <c r="I4378" s="2">
        <v>204306</v>
      </c>
      <c r="J4378" s="2" t="s">
        <v>14741</v>
      </c>
      <c r="K4378" s="2" t="s">
        <v>14780</v>
      </c>
      <c r="L4378" s="2" t="s">
        <v>14780</v>
      </c>
      <c r="M4378" s="2" t="s">
        <v>14759</v>
      </c>
      <c r="N4378" s="1" t="str">
        <f t="shared" si="68"/>
        <v>TASGAON - KAVATHE MAHANKAL62014</v>
      </c>
    </row>
    <row r="4379" spans="1:14" x14ac:dyDescent="0.3">
      <c r="A4379" s="2">
        <v>287</v>
      </c>
      <c r="B4379" s="2" t="s">
        <v>7921</v>
      </c>
      <c r="C4379" s="2" t="s">
        <v>7528</v>
      </c>
      <c r="D4379" s="2" t="s">
        <v>1018</v>
      </c>
      <c r="E4379" s="2">
        <v>7</v>
      </c>
      <c r="F4379" s="2" t="s">
        <v>19</v>
      </c>
      <c r="G4379" s="2">
        <v>905</v>
      </c>
      <c r="H4379" s="3">
        <v>4.4296300647068609E-3</v>
      </c>
      <c r="I4379" s="2">
        <v>204306</v>
      </c>
      <c r="J4379" s="2" t="s">
        <v>14741</v>
      </c>
      <c r="K4379" s="2" t="s">
        <v>14780</v>
      </c>
      <c r="L4379" s="2" t="s">
        <v>14780</v>
      </c>
      <c r="M4379" s="2" t="s">
        <v>14759</v>
      </c>
      <c r="N4379" s="1" t="str">
        <f t="shared" si="68"/>
        <v>TASGAON - KAVATHE MAHANKAL72014</v>
      </c>
    </row>
    <row r="4380" spans="1:14" x14ac:dyDescent="0.3">
      <c r="A4380" s="2">
        <v>287</v>
      </c>
      <c r="B4380" s="2" t="s">
        <v>7921</v>
      </c>
      <c r="C4380" s="2" t="s">
        <v>7529</v>
      </c>
      <c r="D4380" s="2" t="s">
        <v>1018</v>
      </c>
      <c r="E4380" s="2">
        <v>8</v>
      </c>
      <c r="F4380" s="2" t="s">
        <v>302</v>
      </c>
      <c r="G4380" s="2">
        <v>657</v>
      </c>
      <c r="H4380" s="3">
        <v>3.2157645884115004E-3</v>
      </c>
      <c r="I4380" s="2">
        <v>204306</v>
      </c>
      <c r="J4380" s="2" t="s">
        <v>14741</v>
      </c>
      <c r="K4380" s="2" t="s">
        <v>14780</v>
      </c>
      <c r="L4380" s="2" t="s">
        <v>14780</v>
      </c>
      <c r="M4380" s="2" t="s">
        <v>14759</v>
      </c>
      <c r="N4380" s="1" t="str">
        <f t="shared" si="68"/>
        <v>TASGAON - KAVATHE MAHANKAL82014</v>
      </c>
    </row>
    <row r="4381" spans="1:14" x14ac:dyDescent="0.3">
      <c r="A4381" s="2">
        <v>287</v>
      </c>
      <c r="B4381" s="2" t="s">
        <v>7921</v>
      </c>
      <c r="C4381" s="2" t="s">
        <v>7530</v>
      </c>
      <c r="D4381" s="2" t="s">
        <v>1018</v>
      </c>
      <c r="E4381" s="2">
        <v>9</v>
      </c>
      <c r="F4381" s="2" t="s">
        <v>19</v>
      </c>
      <c r="G4381" s="2">
        <v>450</v>
      </c>
      <c r="H4381" s="3">
        <v>2.2025784852133566E-3</v>
      </c>
      <c r="I4381" s="2">
        <v>204306</v>
      </c>
      <c r="J4381" s="2" t="s">
        <v>14741</v>
      </c>
      <c r="K4381" s="2" t="s">
        <v>14780</v>
      </c>
      <c r="L4381" s="2" t="s">
        <v>14780</v>
      </c>
      <c r="M4381" s="2" t="s">
        <v>14759</v>
      </c>
      <c r="N4381" s="1" t="str">
        <f t="shared" si="68"/>
        <v>TASGAON - KAVATHE MAHANKAL92014</v>
      </c>
    </row>
    <row r="4382" spans="1:14" x14ac:dyDescent="0.3">
      <c r="A4382" s="2">
        <v>287</v>
      </c>
      <c r="B4382" s="2" t="s">
        <v>7921</v>
      </c>
      <c r="C4382" s="2" t="s">
        <v>7531</v>
      </c>
      <c r="D4382" s="2" t="s">
        <v>1018</v>
      </c>
      <c r="E4382" s="2">
        <v>10</v>
      </c>
      <c r="F4382" s="2" t="s">
        <v>19</v>
      </c>
      <c r="G4382" s="2">
        <v>424</v>
      </c>
      <c r="H4382" s="3">
        <v>2.0753183949565848E-3</v>
      </c>
      <c r="I4382" s="2">
        <v>204306</v>
      </c>
      <c r="J4382" s="2" t="s">
        <v>14741</v>
      </c>
      <c r="K4382" s="2" t="s">
        <v>14780</v>
      </c>
      <c r="L4382" s="2" t="s">
        <v>14780</v>
      </c>
      <c r="M4382" s="2" t="s">
        <v>14759</v>
      </c>
      <c r="N4382" s="1" t="str">
        <f t="shared" si="68"/>
        <v>TASGAON - KAVATHE MAHANKAL102014</v>
      </c>
    </row>
    <row r="4383" spans="1:14" x14ac:dyDescent="0.3">
      <c r="A4383" s="2">
        <v>287</v>
      </c>
      <c r="B4383" s="2" t="s">
        <v>7921</v>
      </c>
      <c r="C4383" s="2" t="s">
        <v>7532</v>
      </c>
      <c r="D4383" s="2" t="s">
        <v>1018</v>
      </c>
      <c r="E4383" s="2">
        <v>11</v>
      </c>
      <c r="F4383" s="2" t="s">
        <v>19</v>
      </c>
      <c r="G4383" s="2">
        <v>389</v>
      </c>
      <c r="H4383" s="3">
        <v>1.904006734995546E-3</v>
      </c>
      <c r="I4383" s="2">
        <v>204306</v>
      </c>
      <c r="J4383" s="2" t="s">
        <v>14741</v>
      </c>
      <c r="K4383" s="2" t="s">
        <v>14780</v>
      </c>
      <c r="L4383" s="2" t="s">
        <v>14780</v>
      </c>
      <c r="M4383" s="2" t="s">
        <v>14759</v>
      </c>
      <c r="N4383" s="1" t="str">
        <f t="shared" si="68"/>
        <v>TASGAON - KAVATHE MAHANKAL112014</v>
      </c>
    </row>
    <row r="4384" spans="1:14" x14ac:dyDescent="0.3">
      <c r="A4384" s="2">
        <v>287</v>
      </c>
      <c r="B4384" s="2" t="s">
        <v>7921</v>
      </c>
      <c r="C4384" s="2" t="s">
        <v>7533</v>
      </c>
      <c r="D4384" s="2" t="s">
        <v>1018</v>
      </c>
      <c r="E4384" s="2">
        <v>12</v>
      </c>
      <c r="F4384" s="2" t="s">
        <v>19</v>
      </c>
      <c r="G4384" s="2">
        <v>192</v>
      </c>
      <c r="H4384" s="3">
        <v>9.3976682035769874E-4</v>
      </c>
      <c r="I4384" s="2">
        <v>204306</v>
      </c>
      <c r="J4384" s="2" t="s">
        <v>14741</v>
      </c>
      <c r="K4384" s="2" t="s">
        <v>14780</v>
      </c>
      <c r="L4384" s="2" t="s">
        <v>14780</v>
      </c>
      <c r="M4384" s="2" t="s">
        <v>14759</v>
      </c>
      <c r="N4384" s="1" t="str">
        <f t="shared" si="68"/>
        <v>TASGAON - KAVATHE MAHANKAL122014</v>
      </c>
    </row>
    <row r="4385" spans="1:14" x14ac:dyDescent="0.3">
      <c r="A4385" s="2">
        <v>287</v>
      </c>
      <c r="B4385" s="2" t="s">
        <v>7921</v>
      </c>
      <c r="C4385" s="2" t="s">
        <v>7534</v>
      </c>
      <c r="D4385" s="2" t="s">
        <v>1018</v>
      </c>
      <c r="E4385" s="2">
        <v>13</v>
      </c>
      <c r="F4385" s="2" t="s">
        <v>19</v>
      </c>
      <c r="G4385" s="2">
        <v>183</v>
      </c>
      <c r="H4385" s="3">
        <v>8.9571525065343166E-4</v>
      </c>
      <c r="I4385" s="2">
        <v>204306</v>
      </c>
      <c r="J4385" s="2" t="s">
        <v>14741</v>
      </c>
      <c r="K4385" s="2" t="s">
        <v>14780</v>
      </c>
      <c r="L4385" s="2" t="s">
        <v>14780</v>
      </c>
      <c r="M4385" s="2" t="s">
        <v>14759</v>
      </c>
      <c r="N4385" s="1" t="str">
        <f t="shared" si="68"/>
        <v>TASGAON - KAVATHE MAHANKAL132014</v>
      </c>
    </row>
    <row r="4386" spans="1:14" x14ac:dyDescent="0.3">
      <c r="A4386" s="2">
        <v>287</v>
      </c>
      <c r="B4386" s="2" t="s">
        <v>7921</v>
      </c>
      <c r="C4386" s="2" t="s">
        <v>7535</v>
      </c>
      <c r="D4386" s="2" t="s">
        <v>1018</v>
      </c>
      <c r="E4386" s="2">
        <v>14</v>
      </c>
      <c r="F4386" s="2" t="s">
        <v>19</v>
      </c>
      <c r="G4386" s="2">
        <v>147</v>
      </c>
      <c r="H4386" s="3">
        <v>7.1950897183636312E-4</v>
      </c>
      <c r="I4386" s="2">
        <v>204306</v>
      </c>
      <c r="J4386" s="2" t="s">
        <v>14741</v>
      </c>
      <c r="K4386" s="2" t="s">
        <v>14780</v>
      </c>
      <c r="L4386" s="2" t="s">
        <v>14780</v>
      </c>
      <c r="M4386" s="2" t="s">
        <v>14759</v>
      </c>
      <c r="N4386" s="1" t="str">
        <f t="shared" si="68"/>
        <v>TASGAON - KAVATHE MAHANKAL142014</v>
      </c>
    </row>
    <row r="4387" spans="1:14" x14ac:dyDescent="0.3">
      <c r="A4387" s="2">
        <v>287</v>
      </c>
      <c r="B4387" s="2" t="s">
        <v>7921</v>
      </c>
      <c r="C4387" s="2" t="s">
        <v>7536</v>
      </c>
      <c r="D4387" s="2" t="s">
        <v>1018</v>
      </c>
      <c r="E4387" s="2">
        <v>15</v>
      </c>
      <c r="F4387" s="2" t="s">
        <v>19</v>
      </c>
      <c r="G4387" s="2">
        <v>109</v>
      </c>
      <c r="H4387" s="3">
        <v>5.3351345530723527E-4</v>
      </c>
      <c r="I4387" s="2">
        <v>204306</v>
      </c>
      <c r="J4387" s="2" t="s">
        <v>14741</v>
      </c>
      <c r="K4387" s="2" t="s">
        <v>14780</v>
      </c>
      <c r="L4387" s="2" t="s">
        <v>14780</v>
      </c>
      <c r="M4387" s="2" t="s">
        <v>14759</v>
      </c>
      <c r="N4387" s="1" t="str">
        <f t="shared" si="68"/>
        <v>TASGAON - KAVATHE MAHANKAL152014</v>
      </c>
    </row>
    <row r="4388" spans="1:14" x14ac:dyDescent="0.3">
      <c r="A4388" s="2">
        <v>288</v>
      </c>
      <c r="B4388" s="2" t="s">
        <v>7922</v>
      </c>
      <c r="C4388" s="2" t="s">
        <v>7537</v>
      </c>
      <c r="D4388" s="2" t="s">
        <v>1018</v>
      </c>
      <c r="E4388" s="2">
        <v>1</v>
      </c>
      <c r="F4388" s="2" t="s">
        <v>9</v>
      </c>
      <c r="G4388" s="2">
        <v>72310</v>
      </c>
      <c r="H4388" s="3">
        <v>0.43061659580043116</v>
      </c>
      <c r="I4388" s="2">
        <v>167922</v>
      </c>
      <c r="J4388" s="2" t="s">
        <v>14741</v>
      </c>
      <c r="K4388" s="2" t="s">
        <v>14780</v>
      </c>
      <c r="L4388" s="2" t="s">
        <v>14780</v>
      </c>
      <c r="M4388" s="2" t="s">
        <v>14759</v>
      </c>
      <c r="N4388" s="1" t="str">
        <f t="shared" si="68"/>
        <v>JAT12014</v>
      </c>
    </row>
    <row r="4389" spans="1:14" x14ac:dyDescent="0.3">
      <c r="A4389" s="2">
        <v>288</v>
      </c>
      <c r="B4389" s="2" t="s">
        <v>7922</v>
      </c>
      <c r="C4389" s="2" t="s">
        <v>7538</v>
      </c>
      <c r="D4389" s="2" t="s">
        <v>1018</v>
      </c>
      <c r="E4389" s="2">
        <v>2</v>
      </c>
      <c r="F4389" s="2" t="s">
        <v>7</v>
      </c>
      <c r="G4389" s="2">
        <v>54780</v>
      </c>
      <c r="H4389" s="3">
        <v>0.32622288919855646</v>
      </c>
      <c r="I4389" s="2">
        <v>167922</v>
      </c>
      <c r="J4389" s="2" t="s">
        <v>14741</v>
      </c>
      <c r="K4389" s="2" t="s">
        <v>14780</v>
      </c>
      <c r="L4389" s="2" t="s">
        <v>14780</v>
      </c>
      <c r="M4389" s="2" t="s">
        <v>14759</v>
      </c>
      <c r="N4389" s="1" t="str">
        <f t="shared" si="68"/>
        <v>JAT22014</v>
      </c>
    </row>
    <row r="4390" spans="1:14" x14ac:dyDescent="0.3">
      <c r="A4390" s="2">
        <v>288</v>
      </c>
      <c r="B4390" s="2" t="s">
        <v>7922</v>
      </c>
      <c r="C4390" s="2" t="s">
        <v>7539</v>
      </c>
      <c r="D4390" s="2" t="s">
        <v>1018</v>
      </c>
      <c r="E4390" s="2">
        <v>3</v>
      </c>
      <c r="F4390" s="2" t="s">
        <v>51</v>
      </c>
      <c r="G4390" s="2">
        <v>29937</v>
      </c>
      <c r="H4390" s="3">
        <v>0.1782792010576339</v>
      </c>
      <c r="I4390" s="2">
        <v>167922</v>
      </c>
      <c r="J4390" s="2" t="s">
        <v>14741</v>
      </c>
      <c r="K4390" s="2" t="s">
        <v>14780</v>
      </c>
      <c r="L4390" s="2" t="s">
        <v>14780</v>
      </c>
      <c r="M4390" s="2" t="s">
        <v>14759</v>
      </c>
      <c r="N4390" s="1" t="str">
        <f t="shared" si="68"/>
        <v>JAT32014</v>
      </c>
    </row>
    <row r="4391" spans="1:14" x14ac:dyDescent="0.3">
      <c r="A4391" s="2">
        <v>288</v>
      </c>
      <c r="B4391" s="2" t="s">
        <v>7922</v>
      </c>
      <c r="C4391" s="2" t="s">
        <v>7540</v>
      </c>
      <c r="D4391" s="2" t="s">
        <v>1018</v>
      </c>
      <c r="E4391" s="2">
        <v>4</v>
      </c>
      <c r="F4391" s="2" t="s">
        <v>11</v>
      </c>
      <c r="G4391" s="2">
        <v>2407</v>
      </c>
      <c r="H4391" s="3">
        <v>1.4334036040542633E-2</v>
      </c>
      <c r="I4391" s="2">
        <v>167922</v>
      </c>
      <c r="J4391" s="2" t="s">
        <v>14741</v>
      </c>
      <c r="K4391" s="2" t="s">
        <v>14780</v>
      </c>
      <c r="L4391" s="2" t="s">
        <v>14780</v>
      </c>
      <c r="M4391" s="2" t="s">
        <v>14759</v>
      </c>
      <c r="N4391" s="1" t="str">
        <f t="shared" si="68"/>
        <v>JAT42014</v>
      </c>
    </row>
    <row r="4392" spans="1:14" x14ac:dyDescent="0.3">
      <c r="A4392" s="2">
        <v>288</v>
      </c>
      <c r="B4392" s="2" t="s">
        <v>7922</v>
      </c>
      <c r="C4392" s="2" t="s">
        <v>7541</v>
      </c>
      <c r="D4392" s="2" t="s">
        <v>1018</v>
      </c>
      <c r="E4392" s="2">
        <v>5</v>
      </c>
      <c r="F4392" s="2" t="s">
        <v>103</v>
      </c>
      <c r="G4392" s="2">
        <v>1921</v>
      </c>
      <c r="H4392" s="3">
        <v>1.1439835161563107E-2</v>
      </c>
      <c r="I4392" s="2">
        <v>167922</v>
      </c>
      <c r="J4392" s="2" t="s">
        <v>14741</v>
      </c>
      <c r="K4392" s="2" t="s">
        <v>14780</v>
      </c>
      <c r="L4392" s="2" t="s">
        <v>14780</v>
      </c>
      <c r="M4392" s="2" t="s">
        <v>14759</v>
      </c>
      <c r="N4392" s="1" t="str">
        <f t="shared" si="68"/>
        <v>JAT52014</v>
      </c>
    </row>
    <row r="4393" spans="1:14" x14ac:dyDescent="0.3">
      <c r="A4393" s="2">
        <v>288</v>
      </c>
      <c r="B4393" s="2" t="s">
        <v>7922</v>
      </c>
      <c r="C4393" s="2" t="s">
        <v>7542</v>
      </c>
      <c r="D4393" s="2" t="s">
        <v>1018</v>
      </c>
      <c r="E4393" s="2">
        <v>6</v>
      </c>
      <c r="F4393" s="2" t="s">
        <v>302</v>
      </c>
      <c r="G4393" s="2">
        <v>1836</v>
      </c>
      <c r="H4393" s="3">
        <v>1.0933647765033765E-2</v>
      </c>
      <c r="I4393" s="2">
        <v>167922</v>
      </c>
      <c r="J4393" s="2" t="s">
        <v>14741</v>
      </c>
      <c r="K4393" s="2" t="s">
        <v>14780</v>
      </c>
      <c r="L4393" s="2" t="s">
        <v>14780</v>
      </c>
      <c r="M4393" s="2" t="s">
        <v>14759</v>
      </c>
      <c r="N4393" s="1" t="str">
        <f t="shared" si="68"/>
        <v>JAT62014</v>
      </c>
    </row>
    <row r="4394" spans="1:14" x14ac:dyDescent="0.3">
      <c r="A4394" s="2">
        <v>288</v>
      </c>
      <c r="B4394" s="2" t="s">
        <v>7922</v>
      </c>
      <c r="C4394" s="2" t="s">
        <v>7543</v>
      </c>
      <c r="D4394" s="2" t="s">
        <v>1018</v>
      </c>
      <c r="E4394" s="2">
        <v>7</v>
      </c>
      <c r="F4394" s="2" t="s">
        <v>19</v>
      </c>
      <c r="G4394" s="2">
        <v>1399</v>
      </c>
      <c r="H4394" s="3">
        <v>8.3312490322888007E-3</v>
      </c>
      <c r="I4394" s="2">
        <v>167922</v>
      </c>
      <c r="J4394" s="2" t="s">
        <v>14741</v>
      </c>
      <c r="K4394" s="2" t="s">
        <v>14780</v>
      </c>
      <c r="L4394" s="2" t="s">
        <v>14780</v>
      </c>
      <c r="M4394" s="2" t="s">
        <v>14759</v>
      </c>
      <c r="N4394" s="1" t="str">
        <f t="shared" si="68"/>
        <v>JAT72014</v>
      </c>
    </row>
    <row r="4395" spans="1:14" x14ac:dyDescent="0.3">
      <c r="A4395" s="2">
        <v>288</v>
      </c>
      <c r="B4395" s="2" t="s">
        <v>7922</v>
      </c>
      <c r="C4395" s="2" t="s">
        <v>22</v>
      </c>
      <c r="D4395" s="2" t="s">
        <v>7923</v>
      </c>
      <c r="E4395" s="2">
        <v>8</v>
      </c>
      <c r="F4395" s="2" t="s">
        <v>22</v>
      </c>
      <c r="G4395" s="2">
        <v>997</v>
      </c>
      <c r="H4395" s="3">
        <v>5.9372804039970941E-3</v>
      </c>
      <c r="I4395" s="2">
        <v>167922</v>
      </c>
      <c r="J4395" s="2" t="s">
        <v>14741</v>
      </c>
      <c r="K4395" s="2" t="s">
        <v>14780</v>
      </c>
      <c r="L4395" s="2" t="s">
        <v>14780</v>
      </c>
      <c r="M4395" s="2" t="s">
        <v>14759</v>
      </c>
      <c r="N4395" s="1" t="str">
        <f t="shared" si="68"/>
        <v>JAT82014</v>
      </c>
    </row>
    <row r="4396" spans="1:14" x14ac:dyDescent="0.3">
      <c r="A4396" s="2">
        <v>288</v>
      </c>
      <c r="B4396" s="2" t="s">
        <v>7922</v>
      </c>
      <c r="C4396" s="2" t="s">
        <v>7544</v>
      </c>
      <c r="D4396" s="2" t="s">
        <v>1018</v>
      </c>
      <c r="E4396" s="2">
        <v>9</v>
      </c>
      <c r="F4396" s="2" t="s">
        <v>693</v>
      </c>
      <c r="G4396" s="2">
        <v>688</v>
      </c>
      <c r="H4396" s="3">
        <v>4.0971403389669014E-3</v>
      </c>
      <c r="I4396" s="2">
        <v>167922</v>
      </c>
      <c r="J4396" s="2" t="s">
        <v>14741</v>
      </c>
      <c r="K4396" s="2" t="s">
        <v>14780</v>
      </c>
      <c r="L4396" s="2" t="s">
        <v>14780</v>
      </c>
      <c r="M4396" s="2" t="s">
        <v>14759</v>
      </c>
      <c r="N4396" s="1" t="str">
        <f t="shared" si="68"/>
        <v>JAT92014</v>
      </c>
    </row>
    <row r="4397" spans="1:14" x14ac:dyDescent="0.3">
      <c r="A4397" s="2">
        <v>288</v>
      </c>
      <c r="B4397" s="2" t="s">
        <v>7922</v>
      </c>
      <c r="C4397" s="2" t="s">
        <v>7545</v>
      </c>
      <c r="D4397" s="2" t="s">
        <v>1018</v>
      </c>
      <c r="E4397" s="2">
        <v>10</v>
      </c>
      <c r="F4397" s="2" t="s">
        <v>19</v>
      </c>
      <c r="G4397" s="2">
        <v>648</v>
      </c>
      <c r="H4397" s="3">
        <v>3.8589345053060349E-3</v>
      </c>
      <c r="I4397" s="2">
        <v>167922</v>
      </c>
      <c r="J4397" s="2" t="s">
        <v>14741</v>
      </c>
      <c r="K4397" s="2" t="s">
        <v>14780</v>
      </c>
      <c r="L4397" s="2" t="s">
        <v>14780</v>
      </c>
      <c r="M4397" s="2" t="s">
        <v>14759</v>
      </c>
      <c r="N4397" s="1" t="str">
        <f t="shared" si="68"/>
        <v>JAT102014</v>
      </c>
    </row>
    <row r="4398" spans="1:14" x14ac:dyDescent="0.3">
      <c r="A4398" s="2">
        <v>288</v>
      </c>
      <c r="B4398" s="2" t="s">
        <v>7922</v>
      </c>
      <c r="C4398" s="2" t="s">
        <v>7546</v>
      </c>
      <c r="D4398" s="2" t="s">
        <v>1018</v>
      </c>
      <c r="E4398" s="2">
        <v>11</v>
      </c>
      <c r="F4398" s="2" t="s">
        <v>19</v>
      </c>
      <c r="G4398" s="2">
        <v>504</v>
      </c>
      <c r="H4398" s="3">
        <v>3.0013935041269162E-3</v>
      </c>
      <c r="I4398" s="2">
        <v>167922</v>
      </c>
      <c r="J4398" s="2" t="s">
        <v>14741</v>
      </c>
      <c r="K4398" s="2" t="s">
        <v>14780</v>
      </c>
      <c r="L4398" s="2" t="s">
        <v>14780</v>
      </c>
      <c r="M4398" s="2" t="s">
        <v>14759</v>
      </c>
      <c r="N4398" s="1" t="str">
        <f t="shared" si="68"/>
        <v>JAT112014</v>
      </c>
    </row>
    <row r="4399" spans="1:14" x14ac:dyDescent="0.3">
      <c r="A4399" s="2">
        <v>288</v>
      </c>
      <c r="B4399" s="2" t="s">
        <v>7922</v>
      </c>
      <c r="C4399" s="2" t="s">
        <v>7547</v>
      </c>
      <c r="D4399" s="2" t="s">
        <v>1020</v>
      </c>
      <c r="E4399" s="2">
        <v>12</v>
      </c>
      <c r="F4399" s="2" t="s">
        <v>19</v>
      </c>
      <c r="G4399" s="2">
        <v>495</v>
      </c>
      <c r="H4399" s="3">
        <v>2.947797191553221E-3</v>
      </c>
      <c r="I4399" s="2">
        <v>167922</v>
      </c>
      <c r="J4399" s="2" t="s">
        <v>14741</v>
      </c>
      <c r="K4399" s="2" t="s">
        <v>14780</v>
      </c>
      <c r="L4399" s="2" t="s">
        <v>14780</v>
      </c>
      <c r="M4399" s="2" t="s">
        <v>14759</v>
      </c>
      <c r="N4399" s="1" t="str">
        <f t="shared" si="68"/>
        <v>JAT122014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C9279-D4AC-47B3-8E25-F184B268779E}">
  <sheetPr codeName="Sheet9">
    <tabColor rgb="FF0070C0"/>
  </sheetPr>
  <dimension ref="A1:N3526"/>
  <sheetViews>
    <sheetView showGridLines="0" workbookViewId="0">
      <pane ySplit="1" topLeftCell="A2" activePane="bottomLeft" state="frozen"/>
      <selection pane="bottomLeft"/>
    </sheetView>
  </sheetViews>
  <sheetFormatPr defaultColWidth="9.109375" defaultRowHeight="14.4" x14ac:dyDescent="0.3"/>
  <cols>
    <col min="1" max="1" width="5.88671875" style="1" bestFit="1" customWidth="1"/>
    <col min="2" max="2" width="26.21875" style="1" bestFit="1" customWidth="1"/>
    <col min="3" max="3" width="47.77734375" style="1" bestFit="1" customWidth="1"/>
    <col min="4" max="4" width="7.5546875" style="1" bestFit="1" customWidth="1"/>
    <col min="5" max="5" width="5.21875" style="1" bestFit="1" customWidth="1"/>
    <col min="6" max="6" width="10.21875" style="1" bestFit="1" customWidth="1"/>
    <col min="7" max="7" width="6.77734375" style="1" bestFit="1" customWidth="1"/>
    <col min="8" max="8" width="7.77734375" style="1" bestFit="1" customWidth="1"/>
    <col min="9" max="9" width="8.5546875" style="1" bestFit="1" customWidth="1"/>
    <col min="10" max="10" width="15.109375" style="1" bestFit="1" customWidth="1"/>
    <col min="11" max="11" width="18.44140625" style="1" bestFit="1" customWidth="1"/>
    <col min="12" max="12" width="15" style="1" bestFit="1" customWidth="1"/>
    <col min="13" max="13" width="17.5546875" style="1" bestFit="1" customWidth="1"/>
    <col min="14" max="16384" width="9.109375" style="1"/>
  </cols>
  <sheetData>
    <row r="1" spans="1:14" x14ac:dyDescent="0.3">
      <c r="A1" s="4" t="s">
        <v>3097</v>
      </c>
      <c r="B1" s="4" t="s">
        <v>3098</v>
      </c>
      <c r="C1" s="4" t="s">
        <v>3099</v>
      </c>
      <c r="D1" s="4" t="s">
        <v>7587</v>
      </c>
      <c r="E1" s="4" t="s">
        <v>7588</v>
      </c>
      <c r="F1" s="4" t="s">
        <v>7548</v>
      </c>
      <c r="G1" s="4" t="s">
        <v>7924</v>
      </c>
      <c r="H1" s="4" t="s">
        <v>7925</v>
      </c>
      <c r="I1" s="4" t="s">
        <v>3528</v>
      </c>
      <c r="J1" s="4" t="s">
        <v>7549</v>
      </c>
      <c r="K1" s="4" t="s">
        <v>0</v>
      </c>
      <c r="L1" s="4" t="s">
        <v>14768</v>
      </c>
      <c r="M1" s="4" t="s">
        <v>14767</v>
      </c>
      <c r="N1" s="1" t="s">
        <v>7927</v>
      </c>
    </row>
    <row r="2" spans="1:14" x14ac:dyDescent="0.3">
      <c r="A2" s="2">
        <v>1</v>
      </c>
      <c r="B2" s="2" t="s">
        <v>7589</v>
      </c>
      <c r="C2" s="2" t="s">
        <v>7996</v>
      </c>
      <c r="D2" s="2" t="s">
        <v>1018</v>
      </c>
      <c r="E2" s="2">
        <v>1</v>
      </c>
      <c r="F2" s="2" t="s">
        <v>7</v>
      </c>
      <c r="G2" s="2">
        <v>82509</v>
      </c>
      <c r="H2" s="3">
        <v>0.41233058809419104</v>
      </c>
      <c r="I2" s="2">
        <v>200104</v>
      </c>
      <c r="J2" s="2">
        <v>278888</v>
      </c>
      <c r="K2" s="2" t="s">
        <v>1942</v>
      </c>
      <c r="L2" s="2" t="s">
        <v>1942</v>
      </c>
      <c r="M2" s="2" t="s">
        <v>14755</v>
      </c>
      <c r="N2" s="1" t="str">
        <f>B2&amp;E2&amp;2019</f>
        <v>AKKALKUWA (ST)12019</v>
      </c>
    </row>
    <row r="3" spans="1:14" x14ac:dyDescent="0.3">
      <c r="A3" s="2">
        <v>1</v>
      </c>
      <c r="B3" s="2" t="s">
        <v>7589</v>
      </c>
      <c r="C3" s="2" t="s">
        <v>3532</v>
      </c>
      <c r="D3" s="2" t="s">
        <v>1018</v>
      </c>
      <c r="E3" s="2">
        <v>2</v>
      </c>
      <c r="F3" s="2" t="s">
        <v>103</v>
      </c>
      <c r="G3" s="2">
        <v>80532</v>
      </c>
      <c r="H3" s="3">
        <v>0.4024507256226762</v>
      </c>
      <c r="I3" s="2">
        <v>200104</v>
      </c>
      <c r="J3" s="2">
        <v>278888</v>
      </c>
      <c r="K3" s="2" t="s">
        <v>1942</v>
      </c>
      <c r="L3" s="2" t="s">
        <v>1942</v>
      </c>
      <c r="M3" s="2" t="s">
        <v>14755</v>
      </c>
      <c r="N3" s="1" t="str">
        <f t="shared" ref="N3:N66" si="0">B3&amp;E3&amp;2019</f>
        <v>AKKALKUWA (ST)22019</v>
      </c>
    </row>
    <row r="4" spans="1:14" x14ac:dyDescent="0.3">
      <c r="A4" s="2">
        <v>1</v>
      </c>
      <c r="B4" s="2" t="s">
        <v>7589</v>
      </c>
      <c r="C4" s="2" t="s">
        <v>7997</v>
      </c>
      <c r="D4" s="2" t="s">
        <v>1018</v>
      </c>
      <c r="E4" s="2">
        <v>3</v>
      </c>
      <c r="F4" s="2" t="s">
        <v>19</v>
      </c>
      <c r="G4" s="2">
        <v>21583</v>
      </c>
      <c r="H4" s="3">
        <v>0.10785891336505017</v>
      </c>
      <c r="I4" s="2">
        <v>200104</v>
      </c>
      <c r="J4" s="2">
        <v>278888</v>
      </c>
      <c r="K4" s="2" t="s">
        <v>1942</v>
      </c>
      <c r="L4" s="2" t="s">
        <v>1942</v>
      </c>
      <c r="M4" s="2" t="s">
        <v>14755</v>
      </c>
      <c r="N4" s="1" t="str">
        <f t="shared" si="0"/>
        <v>AKKALKUWA (ST)32019</v>
      </c>
    </row>
    <row r="5" spans="1:14" x14ac:dyDescent="0.3">
      <c r="A5" s="2">
        <v>1</v>
      </c>
      <c r="B5" s="2" t="s">
        <v>7589</v>
      </c>
      <c r="C5" s="2" t="s">
        <v>22</v>
      </c>
      <c r="D5" s="2" t="s">
        <v>7923</v>
      </c>
      <c r="E5" s="2">
        <v>4</v>
      </c>
      <c r="F5" s="2" t="s">
        <v>22</v>
      </c>
      <c r="G5" s="2">
        <v>4856</v>
      </c>
      <c r="H5" s="3">
        <v>2.4267380961899811E-2</v>
      </c>
      <c r="I5" s="2">
        <v>200104</v>
      </c>
      <c r="J5" s="2">
        <v>278888</v>
      </c>
      <c r="K5" s="2" t="s">
        <v>1942</v>
      </c>
      <c r="L5" s="2" t="s">
        <v>1942</v>
      </c>
      <c r="M5" s="2" t="s">
        <v>14755</v>
      </c>
      <c r="N5" s="1" t="str">
        <f t="shared" si="0"/>
        <v>AKKALKUWA (ST)42019</v>
      </c>
    </row>
    <row r="6" spans="1:14" x14ac:dyDescent="0.3">
      <c r="A6" s="2">
        <v>1</v>
      </c>
      <c r="B6" s="2" t="s">
        <v>7589</v>
      </c>
      <c r="C6" s="2" t="s">
        <v>7998</v>
      </c>
      <c r="D6" s="2" t="s">
        <v>1018</v>
      </c>
      <c r="E6" s="2">
        <v>5</v>
      </c>
      <c r="F6" s="2" t="s">
        <v>17</v>
      </c>
      <c r="G6" s="2">
        <v>4034</v>
      </c>
      <c r="H6" s="3">
        <v>2.0159517051133412E-2</v>
      </c>
      <c r="I6" s="2">
        <v>200104</v>
      </c>
      <c r="J6" s="2">
        <v>278888</v>
      </c>
      <c r="K6" s="2" t="s">
        <v>1942</v>
      </c>
      <c r="L6" s="2" t="s">
        <v>1942</v>
      </c>
      <c r="M6" s="2" t="s">
        <v>14755</v>
      </c>
      <c r="N6" s="1" t="str">
        <f t="shared" si="0"/>
        <v>AKKALKUWA (ST)52019</v>
      </c>
    </row>
    <row r="7" spans="1:14" x14ac:dyDescent="0.3">
      <c r="A7" s="2">
        <v>1</v>
      </c>
      <c r="B7" s="2" t="s">
        <v>7589</v>
      </c>
      <c r="C7" s="2" t="s">
        <v>7999</v>
      </c>
      <c r="D7" s="2" t="s">
        <v>1018</v>
      </c>
      <c r="E7" s="2">
        <v>6</v>
      </c>
      <c r="F7" s="2" t="s">
        <v>19</v>
      </c>
      <c r="G7" s="2">
        <v>3782</v>
      </c>
      <c r="H7" s="3">
        <v>1.8900171910606483E-2</v>
      </c>
      <c r="I7" s="2">
        <v>200104</v>
      </c>
      <c r="J7" s="2">
        <v>278888</v>
      </c>
      <c r="K7" s="2" t="s">
        <v>1942</v>
      </c>
      <c r="L7" s="2" t="s">
        <v>1942</v>
      </c>
      <c r="M7" s="2" t="s">
        <v>14755</v>
      </c>
      <c r="N7" s="1" t="str">
        <f t="shared" si="0"/>
        <v>AKKALKUWA (ST)62019</v>
      </c>
    </row>
    <row r="8" spans="1:14" x14ac:dyDescent="0.3">
      <c r="A8" s="2">
        <v>1</v>
      </c>
      <c r="B8" s="2" t="s">
        <v>7589</v>
      </c>
      <c r="C8" s="2" t="s">
        <v>8000</v>
      </c>
      <c r="D8" s="2" t="s">
        <v>1018</v>
      </c>
      <c r="E8" s="2">
        <v>7</v>
      </c>
      <c r="F8" s="2" t="s">
        <v>1025</v>
      </c>
      <c r="G8" s="2">
        <v>2808</v>
      </c>
      <c r="H8" s="3">
        <v>1.403270299444289E-2</v>
      </c>
      <c r="I8" s="2">
        <v>200104</v>
      </c>
      <c r="J8" s="2">
        <v>278888</v>
      </c>
      <c r="K8" s="2" t="s">
        <v>1942</v>
      </c>
      <c r="L8" s="2" t="s">
        <v>1942</v>
      </c>
      <c r="M8" s="2" t="s">
        <v>14755</v>
      </c>
      <c r="N8" s="1" t="str">
        <f t="shared" si="0"/>
        <v>AKKALKUWA (ST)72019</v>
      </c>
    </row>
    <row r="9" spans="1:14" x14ac:dyDescent="0.3">
      <c r="A9" s="2">
        <v>2</v>
      </c>
      <c r="B9" s="2" t="s">
        <v>7590</v>
      </c>
      <c r="C9" s="2" t="s">
        <v>8001</v>
      </c>
      <c r="D9" s="2" t="s">
        <v>1018</v>
      </c>
      <c r="E9" s="2">
        <v>1</v>
      </c>
      <c r="F9" s="2" t="s">
        <v>9</v>
      </c>
      <c r="G9" s="2">
        <v>94405</v>
      </c>
      <c r="H9" s="3">
        <v>0.45113087358969334</v>
      </c>
      <c r="I9" s="2">
        <v>209263</v>
      </c>
      <c r="J9" s="2">
        <v>320555</v>
      </c>
      <c r="K9" s="2" t="s">
        <v>1942</v>
      </c>
      <c r="L9" s="2" t="s">
        <v>1942</v>
      </c>
      <c r="M9" s="2" t="s">
        <v>14755</v>
      </c>
      <c r="N9" s="1" t="str">
        <f t="shared" si="0"/>
        <v>SHAHADA (ST)12019</v>
      </c>
    </row>
    <row r="10" spans="1:14" x14ac:dyDescent="0.3">
      <c r="A10" s="2">
        <v>2</v>
      </c>
      <c r="B10" s="2" t="s">
        <v>7590</v>
      </c>
      <c r="C10" s="2" t="s">
        <v>8002</v>
      </c>
      <c r="D10" s="2" t="s">
        <v>1018</v>
      </c>
      <c r="E10" s="2">
        <v>2</v>
      </c>
      <c r="F10" s="2" t="s">
        <v>7</v>
      </c>
      <c r="G10" s="2">
        <v>86510</v>
      </c>
      <c r="H10" s="3">
        <v>0.41340322942899604</v>
      </c>
      <c r="I10" s="2">
        <v>209263</v>
      </c>
      <c r="J10" s="2">
        <v>320555</v>
      </c>
      <c r="K10" s="2" t="s">
        <v>1942</v>
      </c>
      <c r="L10" s="2" t="s">
        <v>1942</v>
      </c>
      <c r="M10" s="2" t="s">
        <v>14755</v>
      </c>
      <c r="N10" s="1" t="str">
        <f t="shared" si="0"/>
        <v>SHAHADA (ST)22019</v>
      </c>
    </row>
    <row r="11" spans="1:14" x14ac:dyDescent="0.3">
      <c r="A11" s="2">
        <v>2</v>
      </c>
      <c r="B11" s="2" t="s">
        <v>7590</v>
      </c>
      <c r="C11" s="2" t="s">
        <v>8003</v>
      </c>
      <c r="D11" s="2" t="s">
        <v>1018</v>
      </c>
      <c r="E11" s="2">
        <v>3</v>
      </c>
      <c r="F11" s="2" t="s">
        <v>19</v>
      </c>
      <c r="G11" s="2">
        <v>20853</v>
      </c>
      <c r="H11" s="3">
        <v>9.9649723075746793E-2</v>
      </c>
      <c r="I11" s="2">
        <v>209263</v>
      </c>
      <c r="J11" s="2">
        <v>320555</v>
      </c>
      <c r="K11" s="2" t="s">
        <v>1942</v>
      </c>
      <c r="L11" s="2" t="s">
        <v>1942</v>
      </c>
      <c r="M11" s="2" t="s">
        <v>14755</v>
      </c>
      <c r="N11" s="1" t="str">
        <f t="shared" si="0"/>
        <v>SHAHADA (ST)32019</v>
      </c>
    </row>
    <row r="12" spans="1:14" x14ac:dyDescent="0.3">
      <c r="A12" s="2">
        <v>2</v>
      </c>
      <c r="B12" s="2" t="s">
        <v>7590</v>
      </c>
      <c r="C12" s="2" t="s">
        <v>8004</v>
      </c>
      <c r="D12" s="2" t="s">
        <v>1018</v>
      </c>
      <c r="E12" s="2">
        <v>4</v>
      </c>
      <c r="F12" s="2" t="s">
        <v>184</v>
      </c>
      <c r="G12" s="2">
        <v>4052</v>
      </c>
      <c r="H12" s="3">
        <v>1.9363193684502279E-2</v>
      </c>
      <c r="I12" s="2">
        <v>209263</v>
      </c>
      <c r="J12" s="2">
        <v>320555</v>
      </c>
      <c r="K12" s="2" t="s">
        <v>1942</v>
      </c>
      <c r="L12" s="2" t="s">
        <v>1942</v>
      </c>
      <c r="M12" s="2" t="s">
        <v>14755</v>
      </c>
      <c r="N12" s="1" t="str">
        <f t="shared" si="0"/>
        <v>SHAHADA (ST)42019</v>
      </c>
    </row>
    <row r="13" spans="1:14" x14ac:dyDescent="0.3">
      <c r="A13" s="2">
        <v>2</v>
      </c>
      <c r="B13" s="2" t="s">
        <v>7590</v>
      </c>
      <c r="C13" s="2" t="s">
        <v>22</v>
      </c>
      <c r="D13" s="2" t="s">
        <v>7923</v>
      </c>
      <c r="E13" s="2">
        <v>5</v>
      </c>
      <c r="F13" s="2" t="s">
        <v>22</v>
      </c>
      <c r="G13" s="2">
        <v>3443</v>
      </c>
      <c r="H13" s="3">
        <v>1.6452980221061536E-2</v>
      </c>
      <c r="I13" s="2">
        <v>209263</v>
      </c>
      <c r="J13" s="2">
        <v>320555</v>
      </c>
      <c r="K13" s="2" t="s">
        <v>1942</v>
      </c>
      <c r="L13" s="2" t="s">
        <v>1942</v>
      </c>
      <c r="M13" s="2" t="s">
        <v>14755</v>
      </c>
      <c r="N13" s="1" t="str">
        <f t="shared" si="0"/>
        <v>SHAHADA (ST)52019</v>
      </c>
    </row>
    <row r="14" spans="1:14" x14ac:dyDescent="0.3">
      <c r="A14" s="2">
        <v>3</v>
      </c>
      <c r="B14" s="2" t="s">
        <v>7591</v>
      </c>
      <c r="C14" s="2" t="s">
        <v>8005</v>
      </c>
      <c r="D14" s="2" t="s">
        <v>1018</v>
      </c>
      <c r="E14" s="2">
        <v>1</v>
      </c>
      <c r="F14" s="2" t="s">
        <v>9</v>
      </c>
      <c r="G14" s="2">
        <v>120825</v>
      </c>
      <c r="H14" s="3">
        <v>0.64488839547817545</v>
      </c>
      <c r="I14" s="2">
        <v>187358</v>
      </c>
      <c r="J14" s="2">
        <v>339098</v>
      </c>
      <c r="K14" s="2" t="s">
        <v>1942</v>
      </c>
      <c r="L14" s="2" t="s">
        <v>1942</v>
      </c>
      <c r="M14" s="2" t="s">
        <v>14755</v>
      </c>
      <c r="N14" s="1" t="str">
        <f t="shared" si="0"/>
        <v>NANDURBAR (ST)12019</v>
      </c>
    </row>
    <row r="15" spans="1:14" x14ac:dyDescent="0.3">
      <c r="A15" s="2">
        <v>3</v>
      </c>
      <c r="B15" s="2" t="s">
        <v>7591</v>
      </c>
      <c r="C15" s="2" t="s">
        <v>8006</v>
      </c>
      <c r="D15" s="2" t="s">
        <v>1018</v>
      </c>
      <c r="E15" s="2">
        <v>2</v>
      </c>
      <c r="F15" s="2" t="s">
        <v>7</v>
      </c>
      <c r="G15" s="2">
        <v>50955</v>
      </c>
      <c r="H15" s="3">
        <v>0.27196596889377556</v>
      </c>
      <c r="I15" s="2">
        <v>187358</v>
      </c>
      <c r="J15" s="2">
        <v>339098</v>
      </c>
      <c r="K15" s="2" t="s">
        <v>1942</v>
      </c>
      <c r="L15" s="2" t="s">
        <v>1942</v>
      </c>
      <c r="M15" s="2" t="s">
        <v>14755</v>
      </c>
      <c r="N15" s="1" t="str">
        <f t="shared" si="0"/>
        <v>NANDURBAR (ST)22019</v>
      </c>
    </row>
    <row r="16" spans="1:14" x14ac:dyDescent="0.3">
      <c r="A16" s="2">
        <v>3</v>
      </c>
      <c r="B16" s="2" t="s">
        <v>7591</v>
      </c>
      <c r="C16" s="2" t="s">
        <v>8007</v>
      </c>
      <c r="D16" s="2" t="s">
        <v>1020</v>
      </c>
      <c r="E16" s="2">
        <v>3</v>
      </c>
      <c r="F16" s="2" t="s">
        <v>1023</v>
      </c>
      <c r="G16" s="2">
        <v>6683</v>
      </c>
      <c r="H16" s="3">
        <v>3.5669680504702227E-2</v>
      </c>
      <c r="I16" s="2">
        <v>187358</v>
      </c>
      <c r="J16" s="2">
        <v>339098</v>
      </c>
      <c r="K16" s="2" t="s">
        <v>1942</v>
      </c>
      <c r="L16" s="2" t="s">
        <v>1942</v>
      </c>
      <c r="M16" s="2" t="s">
        <v>14755</v>
      </c>
      <c r="N16" s="1" t="str">
        <f t="shared" si="0"/>
        <v>NANDURBAR (ST)32019</v>
      </c>
    </row>
    <row r="17" spans="1:14" x14ac:dyDescent="0.3">
      <c r="A17" s="2">
        <v>3</v>
      </c>
      <c r="B17" s="2" t="s">
        <v>7591</v>
      </c>
      <c r="C17" s="2" t="s">
        <v>22</v>
      </c>
      <c r="D17" s="2" t="s">
        <v>7923</v>
      </c>
      <c r="E17" s="2">
        <v>4</v>
      </c>
      <c r="F17" s="2" t="s">
        <v>22</v>
      </c>
      <c r="G17" s="2">
        <v>3497</v>
      </c>
      <c r="H17" s="3">
        <v>1.8664802143490002E-2</v>
      </c>
      <c r="I17" s="2">
        <v>187358</v>
      </c>
      <c r="J17" s="2">
        <v>339098</v>
      </c>
      <c r="K17" s="2" t="s">
        <v>1942</v>
      </c>
      <c r="L17" s="2" t="s">
        <v>1942</v>
      </c>
      <c r="M17" s="2" t="s">
        <v>14755</v>
      </c>
      <c r="N17" s="1" t="str">
        <f t="shared" si="0"/>
        <v>NANDURBAR (ST)42019</v>
      </c>
    </row>
    <row r="18" spans="1:14" x14ac:dyDescent="0.3">
      <c r="A18" s="2">
        <v>3</v>
      </c>
      <c r="B18" s="2" t="s">
        <v>7591</v>
      </c>
      <c r="C18" s="2" t="s">
        <v>1945</v>
      </c>
      <c r="D18" s="2" t="s">
        <v>1018</v>
      </c>
      <c r="E18" s="2">
        <v>5</v>
      </c>
      <c r="F18" s="2" t="s">
        <v>19</v>
      </c>
      <c r="G18" s="2">
        <v>2040</v>
      </c>
      <c r="H18" s="3">
        <v>1.0888246031661311E-2</v>
      </c>
      <c r="I18" s="2">
        <v>187358</v>
      </c>
      <c r="J18" s="2">
        <v>339098</v>
      </c>
      <c r="K18" s="2" t="s">
        <v>1942</v>
      </c>
      <c r="L18" s="2" t="s">
        <v>1942</v>
      </c>
      <c r="M18" s="2" t="s">
        <v>14755</v>
      </c>
      <c r="N18" s="1" t="str">
        <f t="shared" si="0"/>
        <v>NANDURBAR (ST)52019</v>
      </c>
    </row>
    <row r="19" spans="1:14" x14ac:dyDescent="0.3">
      <c r="A19" s="2">
        <v>3</v>
      </c>
      <c r="B19" s="2" t="s">
        <v>7591</v>
      </c>
      <c r="C19" s="2" t="s">
        <v>8008</v>
      </c>
      <c r="D19" s="2" t="s">
        <v>1018</v>
      </c>
      <c r="E19" s="2">
        <v>6</v>
      </c>
      <c r="F19" s="2" t="s">
        <v>11</v>
      </c>
      <c r="G19" s="2">
        <v>1921</v>
      </c>
      <c r="H19" s="3">
        <v>1.0253098346481068E-2</v>
      </c>
      <c r="I19" s="2">
        <v>187358</v>
      </c>
      <c r="J19" s="2">
        <v>339098</v>
      </c>
      <c r="K19" s="2" t="s">
        <v>1942</v>
      </c>
      <c r="L19" s="2" t="s">
        <v>1942</v>
      </c>
      <c r="M19" s="2" t="s">
        <v>14755</v>
      </c>
      <c r="N19" s="1" t="str">
        <f t="shared" si="0"/>
        <v>NANDURBAR (ST)62019</v>
      </c>
    </row>
    <row r="20" spans="1:14" x14ac:dyDescent="0.3">
      <c r="A20" s="2">
        <v>3</v>
      </c>
      <c r="B20" s="2" t="s">
        <v>7591</v>
      </c>
      <c r="C20" s="2" t="s">
        <v>8009</v>
      </c>
      <c r="D20" s="2" t="s">
        <v>1018</v>
      </c>
      <c r="E20" s="2">
        <v>7</v>
      </c>
      <c r="F20" s="2" t="s">
        <v>914</v>
      </c>
      <c r="G20" s="2">
        <v>1437</v>
      </c>
      <c r="H20" s="3">
        <v>7.6698086017143651E-3</v>
      </c>
      <c r="I20" s="2">
        <v>187358</v>
      </c>
      <c r="J20" s="2">
        <v>339098</v>
      </c>
      <c r="K20" s="2" t="s">
        <v>1942</v>
      </c>
      <c r="L20" s="2" t="s">
        <v>1942</v>
      </c>
      <c r="M20" s="2" t="s">
        <v>14755</v>
      </c>
      <c r="N20" s="1" t="str">
        <f t="shared" si="0"/>
        <v>NANDURBAR (ST)72019</v>
      </c>
    </row>
    <row r="21" spans="1:14" x14ac:dyDescent="0.3">
      <c r="A21" s="2">
        <v>4</v>
      </c>
      <c r="B21" s="2" t="s">
        <v>7593</v>
      </c>
      <c r="C21" s="2" t="s">
        <v>8010</v>
      </c>
      <c r="D21" s="2" t="s">
        <v>1018</v>
      </c>
      <c r="E21" s="2">
        <v>1</v>
      </c>
      <c r="F21" s="2" t="s">
        <v>7</v>
      </c>
      <c r="G21" s="2">
        <v>74395</v>
      </c>
      <c r="H21" s="3">
        <v>0.34278987043146508</v>
      </c>
      <c r="I21" s="2">
        <v>217028</v>
      </c>
      <c r="J21" s="2">
        <v>287977</v>
      </c>
      <c r="K21" s="2" t="s">
        <v>1942</v>
      </c>
      <c r="L21" s="2" t="s">
        <v>1942</v>
      </c>
      <c r="M21" s="2" t="s">
        <v>14755</v>
      </c>
      <c r="N21" s="1" t="str">
        <f t="shared" si="0"/>
        <v>NAWAPUR (ST)12019</v>
      </c>
    </row>
    <row r="22" spans="1:14" x14ac:dyDescent="0.3">
      <c r="A22" s="2">
        <v>4</v>
      </c>
      <c r="B22" s="2" t="s">
        <v>7593</v>
      </c>
      <c r="C22" s="2" t="s">
        <v>8011</v>
      </c>
      <c r="D22" s="2" t="s">
        <v>1018</v>
      </c>
      <c r="E22" s="2">
        <v>2</v>
      </c>
      <c r="F22" s="2" t="s">
        <v>19</v>
      </c>
      <c r="G22" s="2">
        <v>63240</v>
      </c>
      <c r="H22" s="3">
        <v>0.29139097259339808</v>
      </c>
      <c r="I22" s="2">
        <v>217028</v>
      </c>
      <c r="J22" s="2">
        <v>287977</v>
      </c>
      <c r="K22" s="2" t="s">
        <v>1942</v>
      </c>
      <c r="L22" s="2" t="s">
        <v>1942</v>
      </c>
      <c r="M22" s="2" t="s">
        <v>14755</v>
      </c>
      <c r="N22" s="1" t="str">
        <f t="shared" si="0"/>
        <v>NAWAPUR (ST)22019</v>
      </c>
    </row>
    <row r="23" spans="1:14" x14ac:dyDescent="0.3">
      <c r="A23" s="2">
        <v>4</v>
      </c>
      <c r="B23" s="2" t="s">
        <v>7593</v>
      </c>
      <c r="C23" s="2" t="s">
        <v>8012</v>
      </c>
      <c r="D23" s="2" t="s">
        <v>1018</v>
      </c>
      <c r="E23" s="2">
        <v>3</v>
      </c>
      <c r="F23" s="2" t="s">
        <v>9</v>
      </c>
      <c r="G23" s="2">
        <v>58342</v>
      </c>
      <c r="H23" s="3">
        <v>0.26882245608861527</v>
      </c>
      <c r="I23" s="2">
        <v>217028</v>
      </c>
      <c r="J23" s="2">
        <v>287977</v>
      </c>
      <c r="K23" s="2" t="s">
        <v>1942</v>
      </c>
      <c r="L23" s="2" t="s">
        <v>1942</v>
      </c>
      <c r="M23" s="2" t="s">
        <v>14755</v>
      </c>
      <c r="N23" s="1" t="str">
        <f t="shared" si="0"/>
        <v>NAWAPUR (ST)32019</v>
      </c>
    </row>
    <row r="24" spans="1:14" x14ac:dyDescent="0.3">
      <c r="A24" s="2">
        <v>4</v>
      </c>
      <c r="B24" s="2" t="s">
        <v>7593</v>
      </c>
      <c r="C24" s="2" t="s">
        <v>8013</v>
      </c>
      <c r="D24" s="2" t="s">
        <v>1018</v>
      </c>
      <c r="E24" s="2">
        <v>4</v>
      </c>
      <c r="F24" s="2" t="s">
        <v>1025</v>
      </c>
      <c r="G24" s="2">
        <v>5969</v>
      </c>
      <c r="H24" s="3">
        <v>2.7503363621283888E-2</v>
      </c>
      <c r="I24" s="2">
        <v>217028</v>
      </c>
      <c r="J24" s="2">
        <v>287977</v>
      </c>
      <c r="K24" s="2" t="s">
        <v>1942</v>
      </c>
      <c r="L24" s="2" t="s">
        <v>1942</v>
      </c>
      <c r="M24" s="2" t="s">
        <v>14755</v>
      </c>
      <c r="N24" s="1" t="str">
        <f t="shared" si="0"/>
        <v>NAWAPUR (ST)42019</v>
      </c>
    </row>
    <row r="25" spans="1:14" x14ac:dyDescent="0.3">
      <c r="A25" s="2">
        <v>4</v>
      </c>
      <c r="B25" s="2" t="s">
        <v>7593</v>
      </c>
      <c r="C25" s="2" t="s">
        <v>8014</v>
      </c>
      <c r="D25" s="2" t="s">
        <v>1018</v>
      </c>
      <c r="E25" s="2">
        <v>5</v>
      </c>
      <c r="F25" s="2" t="s">
        <v>1023</v>
      </c>
      <c r="G25" s="2">
        <v>5458</v>
      </c>
      <c r="H25" s="3">
        <v>2.5148828722561144E-2</v>
      </c>
      <c r="I25" s="2">
        <v>217028</v>
      </c>
      <c r="J25" s="2">
        <v>287977</v>
      </c>
      <c r="K25" s="2" t="s">
        <v>1942</v>
      </c>
      <c r="L25" s="2" t="s">
        <v>1942</v>
      </c>
      <c r="M25" s="2" t="s">
        <v>14755</v>
      </c>
      <c r="N25" s="1" t="str">
        <f t="shared" si="0"/>
        <v>NAWAPUR (ST)52019</v>
      </c>
    </row>
    <row r="26" spans="1:14" x14ac:dyDescent="0.3">
      <c r="A26" s="2">
        <v>4</v>
      </c>
      <c r="B26" s="2" t="s">
        <v>7593</v>
      </c>
      <c r="C26" s="2" t="s">
        <v>22</v>
      </c>
      <c r="D26" s="2" t="s">
        <v>7923</v>
      </c>
      <c r="E26" s="2">
        <v>6</v>
      </c>
      <c r="F26" s="2" t="s">
        <v>22</v>
      </c>
      <c r="G26" s="2">
        <v>4949</v>
      </c>
      <c r="H26" s="3">
        <v>2.2803509224616179E-2</v>
      </c>
      <c r="I26" s="2">
        <v>217028</v>
      </c>
      <c r="J26" s="2">
        <v>287977</v>
      </c>
      <c r="K26" s="2" t="s">
        <v>1942</v>
      </c>
      <c r="L26" s="2" t="s">
        <v>1942</v>
      </c>
      <c r="M26" s="2" t="s">
        <v>14755</v>
      </c>
      <c r="N26" s="1" t="str">
        <f t="shared" si="0"/>
        <v>NAWAPUR (ST)62019</v>
      </c>
    </row>
    <row r="27" spans="1:14" x14ac:dyDescent="0.3">
      <c r="A27" s="2">
        <v>4</v>
      </c>
      <c r="B27" s="2" t="s">
        <v>7593</v>
      </c>
      <c r="C27" s="2" t="s">
        <v>8015</v>
      </c>
      <c r="D27" s="2" t="s">
        <v>1018</v>
      </c>
      <c r="E27" s="2">
        <v>7</v>
      </c>
      <c r="F27" s="2" t="s">
        <v>19</v>
      </c>
      <c r="G27" s="2">
        <v>1286</v>
      </c>
      <c r="H27" s="3">
        <v>5.9255027001124281E-3</v>
      </c>
      <c r="I27" s="2">
        <v>217028</v>
      </c>
      <c r="J27" s="2">
        <v>287977</v>
      </c>
      <c r="K27" s="2" t="s">
        <v>1942</v>
      </c>
      <c r="L27" s="2" t="s">
        <v>1942</v>
      </c>
      <c r="M27" s="2" t="s">
        <v>14755</v>
      </c>
      <c r="N27" s="1" t="str">
        <f t="shared" si="0"/>
        <v>NAWAPUR (ST)72019</v>
      </c>
    </row>
    <row r="28" spans="1:14" x14ac:dyDescent="0.3">
      <c r="A28" s="2">
        <v>4</v>
      </c>
      <c r="B28" s="2" t="s">
        <v>7593</v>
      </c>
      <c r="C28" s="2" t="s">
        <v>8016</v>
      </c>
      <c r="D28" s="2" t="s">
        <v>1018</v>
      </c>
      <c r="E28" s="2">
        <v>8</v>
      </c>
      <c r="F28" s="2" t="s">
        <v>19</v>
      </c>
      <c r="G28" s="2">
        <v>1141</v>
      </c>
      <c r="H28" s="3">
        <v>5.2573861437233901E-3</v>
      </c>
      <c r="I28" s="2">
        <v>217028</v>
      </c>
      <c r="J28" s="2">
        <v>287977</v>
      </c>
      <c r="K28" s="2" t="s">
        <v>1942</v>
      </c>
      <c r="L28" s="2" t="s">
        <v>1942</v>
      </c>
      <c r="M28" s="2" t="s">
        <v>14755</v>
      </c>
      <c r="N28" s="1" t="str">
        <f t="shared" si="0"/>
        <v>NAWAPUR (ST)82019</v>
      </c>
    </row>
    <row r="29" spans="1:14" x14ac:dyDescent="0.3">
      <c r="A29" s="2">
        <v>4</v>
      </c>
      <c r="B29" s="2" t="s">
        <v>7593</v>
      </c>
      <c r="C29" s="2" t="s">
        <v>1028</v>
      </c>
      <c r="D29" s="2" t="s">
        <v>1018</v>
      </c>
      <c r="E29" s="2">
        <v>9</v>
      </c>
      <c r="F29" s="2" t="s">
        <v>19</v>
      </c>
      <c r="G29" s="2">
        <v>1038</v>
      </c>
      <c r="H29" s="3">
        <v>4.7827930036677298E-3</v>
      </c>
      <c r="I29" s="2">
        <v>217028</v>
      </c>
      <c r="J29" s="2">
        <v>287977</v>
      </c>
      <c r="K29" s="2" t="s">
        <v>1942</v>
      </c>
      <c r="L29" s="2" t="s">
        <v>1942</v>
      </c>
      <c r="M29" s="2" t="s">
        <v>14755</v>
      </c>
      <c r="N29" s="1" t="str">
        <f t="shared" si="0"/>
        <v>NAWAPUR (ST)92019</v>
      </c>
    </row>
    <row r="30" spans="1:14" x14ac:dyDescent="0.3">
      <c r="A30" s="2">
        <v>4</v>
      </c>
      <c r="B30" s="2" t="s">
        <v>7593</v>
      </c>
      <c r="C30" s="2" t="s">
        <v>8017</v>
      </c>
      <c r="D30" s="2" t="s">
        <v>1018</v>
      </c>
      <c r="E30" s="2">
        <v>10</v>
      </c>
      <c r="F30" s="2" t="s">
        <v>1113</v>
      </c>
      <c r="G30" s="2">
        <v>735</v>
      </c>
      <c r="H30" s="3">
        <v>3.3866597858340859E-3</v>
      </c>
      <c r="I30" s="2">
        <v>217028</v>
      </c>
      <c r="J30" s="2">
        <v>287977</v>
      </c>
      <c r="K30" s="2" t="s">
        <v>1942</v>
      </c>
      <c r="L30" s="2" t="s">
        <v>1942</v>
      </c>
      <c r="M30" s="2" t="s">
        <v>14755</v>
      </c>
      <c r="N30" s="1" t="str">
        <f t="shared" si="0"/>
        <v>NAWAPUR (ST)102019</v>
      </c>
    </row>
    <row r="31" spans="1:14" x14ac:dyDescent="0.3">
      <c r="A31" s="2">
        <v>4</v>
      </c>
      <c r="B31" s="2" t="s">
        <v>7593</v>
      </c>
      <c r="C31" s="2" t="s">
        <v>8018</v>
      </c>
      <c r="D31" s="2" t="s">
        <v>1018</v>
      </c>
      <c r="E31" s="2">
        <v>11</v>
      </c>
      <c r="F31" s="2" t="s">
        <v>17</v>
      </c>
      <c r="G31" s="2">
        <v>475</v>
      </c>
      <c r="H31" s="3">
        <v>2.1886576847227088E-3</v>
      </c>
      <c r="I31" s="2">
        <v>217028</v>
      </c>
      <c r="J31" s="2">
        <v>287977</v>
      </c>
      <c r="K31" s="2" t="s">
        <v>1942</v>
      </c>
      <c r="L31" s="2" t="s">
        <v>1942</v>
      </c>
      <c r="M31" s="2" t="s">
        <v>14755</v>
      </c>
      <c r="N31" s="1" t="str">
        <f t="shared" si="0"/>
        <v>NAWAPUR (ST)112019</v>
      </c>
    </row>
    <row r="32" spans="1:14" x14ac:dyDescent="0.3">
      <c r="A32" s="2">
        <v>5</v>
      </c>
      <c r="B32" s="2" t="s">
        <v>7594</v>
      </c>
      <c r="C32" s="2" t="s">
        <v>8019</v>
      </c>
      <c r="D32" s="2" t="s">
        <v>1020</v>
      </c>
      <c r="E32" s="2">
        <v>1</v>
      </c>
      <c r="F32" s="2" t="s">
        <v>19</v>
      </c>
      <c r="G32" s="2">
        <v>75738</v>
      </c>
      <c r="H32" s="3">
        <v>0.36570209026426465</v>
      </c>
      <c r="I32" s="2">
        <v>207103</v>
      </c>
      <c r="J32" s="2">
        <v>342992</v>
      </c>
      <c r="K32" s="2" t="s">
        <v>1942</v>
      </c>
      <c r="L32" s="2" t="s">
        <v>23</v>
      </c>
      <c r="M32" s="2" t="s">
        <v>14755</v>
      </c>
      <c r="N32" s="1" t="str">
        <f t="shared" si="0"/>
        <v>SAKRI (ST)12019</v>
      </c>
    </row>
    <row r="33" spans="1:14" x14ac:dyDescent="0.3">
      <c r="A33" s="2">
        <v>5</v>
      </c>
      <c r="B33" s="2" t="s">
        <v>7594</v>
      </c>
      <c r="C33" s="2" t="s">
        <v>8020</v>
      </c>
      <c r="D33" s="2" t="s">
        <v>1018</v>
      </c>
      <c r="E33" s="2">
        <v>2</v>
      </c>
      <c r="F33" s="2" t="s">
        <v>9</v>
      </c>
      <c r="G33" s="2">
        <v>68498</v>
      </c>
      <c r="H33" s="3">
        <v>0.33074363963824766</v>
      </c>
      <c r="I33" s="2">
        <v>207103</v>
      </c>
      <c r="J33" s="2">
        <v>342992</v>
      </c>
      <c r="K33" s="2" t="s">
        <v>1942</v>
      </c>
      <c r="L33" s="2" t="s">
        <v>23</v>
      </c>
      <c r="M33" s="2" t="s">
        <v>14755</v>
      </c>
      <c r="N33" s="1" t="str">
        <f t="shared" si="0"/>
        <v>SAKRI (ST)22019</v>
      </c>
    </row>
    <row r="34" spans="1:14" x14ac:dyDescent="0.3">
      <c r="A34" s="2">
        <v>5</v>
      </c>
      <c r="B34" s="2" t="s">
        <v>7594</v>
      </c>
      <c r="C34" s="2" t="s">
        <v>8021</v>
      </c>
      <c r="D34" s="2" t="s">
        <v>1018</v>
      </c>
      <c r="E34" s="2">
        <v>3</v>
      </c>
      <c r="F34" s="2" t="s">
        <v>7</v>
      </c>
      <c r="G34" s="2">
        <v>25187</v>
      </c>
      <c r="H34" s="3">
        <v>0.12161581435324452</v>
      </c>
      <c r="I34" s="2">
        <v>207103</v>
      </c>
      <c r="J34" s="2">
        <v>342992</v>
      </c>
      <c r="K34" s="2" t="s">
        <v>1942</v>
      </c>
      <c r="L34" s="2" t="s">
        <v>23</v>
      </c>
      <c r="M34" s="2" t="s">
        <v>14755</v>
      </c>
      <c r="N34" s="1" t="str">
        <f t="shared" si="0"/>
        <v>SAKRI (ST)32019</v>
      </c>
    </row>
    <row r="35" spans="1:14" x14ac:dyDescent="0.3">
      <c r="A35" s="2">
        <v>5</v>
      </c>
      <c r="B35" s="2" t="s">
        <v>7594</v>
      </c>
      <c r="C35" s="2" t="s">
        <v>8022</v>
      </c>
      <c r="D35" s="2" t="s">
        <v>1018</v>
      </c>
      <c r="E35" s="2">
        <v>4</v>
      </c>
      <c r="F35" s="2" t="s">
        <v>1023</v>
      </c>
      <c r="G35" s="2">
        <v>14006</v>
      </c>
      <c r="H35" s="3">
        <v>6.7628185009391467E-2</v>
      </c>
      <c r="I35" s="2">
        <v>207103</v>
      </c>
      <c r="J35" s="2">
        <v>342992</v>
      </c>
      <c r="K35" s="2" t="s">
        <v>1942</v>
      </c>
      <c r="L35" s="2" t="s">
        <v>23</v>
      </c>
      <c r="M35" s="2" t="s">
        <v>14755</v>
      </c>
      <c r="N35" s="1" t="str">
        <f t="shared" si="0"/>
        <v>SAKRI (ST)42019</v>
      </c>
    </row>
    <row r="36" spans="1:14" x14ac:dyDescent="0.3">
      <c r="A36" s="2">
        <v>5</v>
      </c>
      <c r="B36" s="2" t="s">
        <v>7594</v>
      </c>
      <c r="C36" s="2" t="s">
        <v>8023</v>
      </c>
      <c r="D36" s="2" t="s">
        <v>1018</v>
      </c>
      <c r="E36" s="2">
        <v>5</v>
      </c>
      <c r="F36" s="2" t="s">
        <v>19</v>
      </c>
      <c r="G36" s="2">
        <v>9055</v>
      </c>
      <c r="H36" s="3">
        <v>4.3722205858920442E-2</v>
      </c>
      <c r="I36" s="2">
        <v>207103</v>
      </c>
      <c r="J36" s="2">
        <v>342992</v>
      </c>
      <c r="K36" s="2" t="s">
        <v>1942</v>
      </c>
      <c r="L36" s="2" t="s">
        <v>23</v>
      </c>
      <c r="M36" s="2" t="s">
        <v>14755</v>
      </c>
      <c r="N36" s="1" t="str">
        <f t="shared" si="0"/>
        <v>SAKRI (ST)52019</v>
      </c>
    </row>
    <row r="37" spans="1:14" x14ac:dyDescent="0.3">
      <c r="A37" s="2">
        <v>5</v>
      </c>
      <c r="B37" s="2" t="s">
        <v>7594</v>
      </c>
      <c r="C37" s="2" t="s">
        <v>22</v>
      </c>
      <c r="D37" s="2" t="s">
        <v>7923</v>
      </c>
      <c r="E37" s="2">
        <v>6</v>
      </c>
      <c r="F37" s="2" t="s">
        <v>22</v>
      </c>
      <c r="G37" s="2">
        <v>4140</v>
      </c>
      <c r="H37" s="3">
        <v>1.9990053258523537E-2</v>
      </c>
      <c r="I37" s="2">
        <v>207103</v>
      </c>
      <c r="J37" s="2">
        <v>342992</v>
      </c>
      <c r="K37" s="2" t="s">
        <v>1942</v>
      </c>
      <c r="L37" s="2" t="s">
        <v>23</v>
      </c>
      <c r="M37" s="2" t="s">
        <v>14755</v>
      </c>
      <c r="N37" s="1" t="str">
        <f t="shared" si="0"/>
        <v>SAKRI (ST)62019</v>
      </c>
    </row>
    <row r="38" spans="1:14" x14ac:dyDescent="0.3">
      <c r="A38" s="2">
        <v>5</v>
      </c>
      <c r="B38" s="2" t="s">
        <v>7594</v>
      </c>
      <c r="C38" s="2" t="s">
        <v>8024</v>
      </c>
      <c r="D38" s="2" t="s">
        <v>1018</v>
      </c>
      <c r="E38" s="2">
        <v>7</v>
      </c>
      <c r="F38" s="2" t="s">
        <v>1025</v>
      </c>
      <c r="G38" s="2">
        <v>3742</v>
      </c>
      <c r="H38" s="3">
        <v>1.8068304177148567E-2</v>
      </c>
      <c r="I38" s="2">
        <v>207103</v>
      </c>
      <c r="J38" s="2">
        <v>342992</v>
      </c>
      <c r="K38" s="2" t="s">
        <v>1942</v>
      </c>
      <c r="L38" s="2" t="s">
        <v>23</v>
      </c>
      <c r="M38" s="2" t="s">
        <v>14755</v>
      </c>
      <c r="N38" s="1" t="str">
        <f t="shared" si="0"/>
        <v>SAKRI (ST)72019</v>
      </c>
    </row>
    <row r="39" spans="1:14" x14ac:dyDescent="0.3">
      <c r="A39" s="2">
        <v>5</v>
      </c>
      <c r="B39" s="2" t="s">
        <v>7594</v>
      </c>
      <c r="C39" s="2" t="s">
        <v>8025</v>
      </c>
      <c r="D39" s="2" t="s">
        <v>1018</v>
      </c>
      <c r="E39" s="2">
        <v>8</v>
      </c>
      <c r="F39" s="2" t="s">
        <v>19</v>
      </c>
      <c r="G39" s="2">
        <v>2865</v>
      </c>
      <c r="H39" s="3">
        <v>1.3833696276731868E-2</v>
      </c>
      <c r="I39" s="2">
        <v>207103</v>
      </c>
      <c r="J39" s="2">
        <v>342992</v>
      </c>
      <c r="K39" s="2" t="s">
        <v>1942</v>
      </c>
      <c r="L39" s="2" t="s">
        <v>23</v>
      </c>
      <c r="M39" s="2" t="s">
        <v>14755</v>
      </c>
      <c r="N39" s="1" t="str">
        <f t="shared" si="0"/>
        <v>SAKRI (ST)82019</v>
      </c>
    </row>
    <row r="40" spans="1:14" x14ac:dyDescent="0.3">
      <c r="A40" s="2">
        <v>5</v>
      </c>
      <c r="B40" s="2" t="s">
        <v>7594</v>
      </c>
      <c r="C40" s="2" t="s">
        <v>8026</v>
      </c>
      <c r="D40" s="2" t="s">
        <v>1018</v>
      </c>
      <c r="E40" s="2">
        <v>9</v>
      </c>
      <c r="F40" s="2" t="s">
        <v>11</v>
      </c>
      <c r="G40" s="2">
        <v>2274</v>
      </c>
      <c r="H40" s="3">
        <v>1.0980043746348435E-2</v>
      </c>
      <c r="I40" s="2">
        <v>207103</v>
      </c>
      <c r="J40" s="2">
        <v>342992</v>
      </c>
      <c r="K40" s="2" t="s">
        <v>1942</v>
      </c>
      <c r="L40" s="2" t="s">
        <v>23</v>
      </c>
      <c r="M40" s="2" t="s">
        <v>14755</v>
      </c>
      <c r="N40" s="1" t="str">
        <f t="shared" si="0"/>
        <v>SAKRI (ST)92019</v>
      </c>
    </row>
    <row r="41" spans="1:14" x14ac:dyDescent="0.3">
      <c r="A41" s="2">
        <v>5</v>
      </c>
      <c r="B41" s="2" t="s">
        <v>7594</v>
      </c>
      <c r="C41" s="2" t="s">
        <v>8027</v>
      </c>
      <c r="D41" s="2" t="s">
        <v>1018</v>
      </c>
      <c r="E41" s="2">
        <v>10</v>
      </c>
      <c r="F41" s="2" t="s">
        <v>19</v>
      </c>
      <c r="G41" s="2">
        <v>1598</v>
      </c>
      <c r="H41" s="3">
        <v>7.7159674171788919E-3</v>
      </c>
      <c r="I41" s="2">
        <v>207103</v>
      </c>
      <c r="J41" s="2">
        <v>342992</v>
      </c>
      <c r="K41" s="2" t="s">
        <v>1942</v>
      </c>
      <c r="L41" s="2" t="s">
        <v>23</v>
      </c>
      <c r="M41" s="2" t="s">
        <v>14755</v>
      </c>
      <c r="N41" s="1" t="str">
        <f t="shared" si="0"/>
        <v>SAKRI (ST)102019</v>
      </c>
    </row>
    <row r="42" spans="1:14" x14ac:dyDescent="0.3">
      <c r="A42" s="2">
        <v>6</v>
      </c>
      <c r="B42" s="2" t="s">
        <v>7596</v>
      </c>
      <c r="C42" s="2" t="s">
        <v>1033</v>
      </c>
      <c r="D42" s="2" t="s">
        <v>1018</v>
      </c>
      <c r="E42" s="2">
        <v>1</v>
      </c>
      <c r="F42" s="2" t="s">
        <v>7</v>
      </c>
      <c r="G42" s="2">
        <v>124610</v>
      </c>
      <c r="H42" s="3">
        <v>0.51091239334637162</v>
      </c>
      <c r="I42" s="2">
        <v>243897</v>
      </c>
      <c r="J42" s="2">
        <v>372989</v>
      </c>
      <c r="K42" s="2" t="s">
        <v>23</v>
      </c>
      <c r="L42" s="2" t="s">
        <v>23</v>
      </c>
      <c r="M42" s="2" t="s">
        <v>14755</v>
      </c>
      <c r="N42" s="1" t="str">
        <f t="shared" si="0"/>
        <v>DHULE RURAL12019</v>
      </c>
    </row>
    <row r="43" spans="1:14" x14ac:dyDescent="0.3">
      <c r="A43" s="2">
        <v>6</v>
      </c>
      <c r="B43" s="2" t="s">
        <v>7596</v>
      </c>
      <c r="C43" s="2" t="s">
        <v>8028</v>
      </c>
      <c r="D43" s="2" t="s">
        <v>1020</v>
      </c>
      <c r="E43" s="2">
        <v>2</v>
      </c>
      <c r="F43" s="2" t="s">
        <v>9</v>
      </c>
      <c r="G43" s="2">
        <v>110555</v>
      </c>
      <c r="H43" s="3">
        <v>0.45328560826906439</v>
      </c>
      <c r="I43" s="2">
        <v>243897</v>
      </c>
      <c r="J43" s="2">
        <v>372989</v>
      </c>
      <c r="K43" s="2" t="s">
        <v>23</v>
      </c>
      <c r="L43" s="2" t="s">
        <v>23</v>
      </c>
      <c r="M43" s="2" t="s">
        <v>14755</v>
      </c>
      <c r="N43" s="1" t="str">
        <f t="shared" si="0"/>
        <v>DHULE RURAL22019</v>
      </c>
    </row>
    <row r="44" spans="1:14" x14ac:dyDescent="0.3">
      <c r="A44" s="2">
        <v>6</v>
      </c>
      <c r="B44" s="2" t="s">
        <v>7596</v>
      </c>
      <c r="C44" s="2" t="s">
        <v>8029</v>
      </c>
      <c r="D44" s="2" t="s">
        <v>1018</v>
      </c>
      <c r="E44" s="2">
        <v>3</v>
      </c>
      <c r="F44" s="2" t="s">
        <v>1023</v>
      </c>
      <c r="G44" s="2">
        <v>4199</v>
      </c>
      <c r="H44" s="3">
        <v>1.7216283923131487E-2</v>
      </c>
      <c r="I44" s="2">
        <v>243897</v>
      </c>
      <c r="J44" s="2">
        <v>372989</v>
      </c>
      <c r="K44" s="2" t="s">
        <v>23</v>
      </c>
      <c r="L44" s="2" t="s">
        <v>23</v>
      </c>
      <c r="M44" s="2" t="s">
        <v>14755</v>
      </c>
      <c r="N44" s="1" t="str">
        <f t="shared" si="0"/>
        <v>DHULE RURAL32019</v>
      </c>
    </row>
    <row r="45" spans="1:14" x14ac:dyDescent="0.3">
      <c r="A45" s="2">
        <v>6</v>
      </c>
      <c r="B45" s="2" t="s">
        <v>7596</v>
      </c>
      <c r="C45" s="2" t="s">
        <v>22</v>
      </c>
      <c r="D45" s="2" t="s">
        <v>7923</v>
      </c>
      <c r="E45" s="2">
        <v>4</v>
      </c>
      <c r="F45" s="2" t="s">
        <v>22</v>
      </c>
      <c r="G45" s="2">
        <v>2239</v>
      </c>
      <c r="H45" s="3">
        <v>9.1801047163351749E-3</v>
      </c>
      <c r="I45" s="2">
        <v>243897</v>
      </c>
      <c r="J45" s="2">
        <v>372989</v>
      </c>
      <c r="K45" s="2" t="s">
        <v>23</v>
      </c>
      <c r="L45" s="2" t="s">
        <v>23</v>
      </c>
      <c r="M45" s="2" t="s">
        <v>14755</v>
      </c>
      <c r="N45" s="1" t="str">
        <f t="shared" si="0"/>
        <v>DHULE RURAL42019</v>
      </c>
    </row>
    <row r="46" spans="1:14" x14ac:dyDescent="0.3">
      <c r="A46" s="2">
        <v>6</v>
      </c>
      <c r="B46" s="2" t="s">
        <v>7596</v>
      </c>
      <c r="C46" s="2" t="s">
        <v>8030</v>
      </c>
      <c r="D46" s="2" t="s">
        <v>1018</v>
      </c>
      <c r="E46" s="2">
        <v>5</v>
      </c>
      <c r="F46" s="2" t="s">
        <v>11</v>
      </c>
      <c r="G46" s="2">
        <v>1468</v>
      </c>
      <c r="H46" s="3">
        <v>6.0189342222331556E-3</v>
      </c>
      <c r="I46" s="2">
        <v>243897</v>
      </c>
      <c r="J46" s="2">
        <v>372989</v>
      </c>
      <c r="K46" s="2" t="s">
        <v>23</v>
      </c>
      <c r="L46" s="2" t="s">
        <v>23</v>
      </c>
      <c r="M46" s="2" t="s">
        <v>14755</v>
      </c>
      <c r="N46" s="1" t="str">
        <f t="shared" si="0"/>
        <v>DHULE RURAL52019</v>
      </c>
    </row>
    <row r="47" spans="1:14" x14ac:dyDescent="0.3">
      <c r="A47" s="2">
        <v>6</v>
      </c>
      <c r="B47" s="2" t="s">
        <v>7596</v>
      </c>
      <c r="C47" s="2" t="s">
        <v>8031</v>
      </c>
      <c r="D47" s="2" t="s">
        <v>1018</v>
      </c>
      <c r="E47" s="2">
        <v>6</v>
      </c>
      <c r="F47" s="2" t="s">
        <v>19</v>
      </c>
      <c r="G47" s="2">
        <v>826</v>
      </c>
      <c r="H47" s="3">
        <v>3.38667552286416E-3</v>
      </c>
      <c r="I47" s="2">
        <v>243897</v>
      </c>
      <c r="J47" s="2">
        <v>372989</v>
      </c>
      <c r="K47" s="2" t="s">
        <v>23</v>
      </c>
      <c r="L47" s="2" t="s">
        <v>23</v>
      </c>
      <c r="M47" s="2" t="s">
        <v>14755</v>
      </c>
      <c r="N47" s="1" t="str">
        <f t="shared" si="0"/>
        <v>DHULE RURAL62019</v>
      </c>
    </row>
    <row r="48" spans="1:14" x14ac:dyDescent="0.3">
      <c r="A48" s="2">
        <v>7</v>
      </c>
      <c r="B48" s="2" t="s">
        <v>7597</v>
      </c>
      <c r="C48" s="2" t="s">
        <v>8032</v>
      </c>
      <c r="D48" s="2" t="s">
        <v>1018</v>
      </c>
      <c r="E48" s="2">
        <v>1</v>
      </c>
      <c r="F48" s="2" t="s">
        <v>1363</v>
      </c>
      <c r="G48" s="2">
        <v>46597</v>
      </c>
      <c r="H48" s="3">
        <v>0.29068077328559039</v>
      </c>
      <c r="I48" s="2">
        <v>160303</v>
      </c>
      <c r="J48" s="2">
        <v>322026</v>
      </c>
      <c r="K48" s="2" t="s">
        <v>23</v>
      </c>
      <c r="L48" s="2" t="s">
        <v>23</v>
      </c>
      <c r="M48" s="2" t="s">
        <v>14755</v>
      </c>
      <c r="N48" s="1" t="str">
        <f t="shared" si="0"/>
        <v>DHULE CITY12019</v>
      </c>
    </row>
    <row r="49" spans="1:14" x14ac:dyDescent="0.3">
      <c r="A49" s="2">
        <v>7</v>
      </c>
      <c r="B49" s="2" t="s">
        <v>7597</v>
      </c>
      <c r="C49" s="2" t="s">
        <v>8033</v>
      </c>
      <c r="D49" s="2" t="s">
        <v>1018</v>
      </c>
      <c r="E49" s="2">
        <v>2</v>
      </c>
      <c r="F49" s="2" t="s">
        <v>19</v>
      </c>
      <c r="G49" s="2">
        <v>42973</v>
      </c>
      <c r="H49" s="3">
        <v>0.26807358564718065</v>
      </c>
      <c r="I49" s="2">
        <v>160303</v>
      </c>
      <c r="J49" s="2">
        <v>322026</v>
      </c>
      <c r="K49" s="2" t="s">
        <v>23</v>
      </c>
      <c r="L49" s="2" t="s">
        <v>23</v>
      </c>
      <c r="M49" s="2" t="s">
        <v>14755</v>
      </c>
      <c r="N49" s="1" t="str">
        <f t="shared" si="0"/>
        <v>DHULE CITY22019</v>
      </c>
    </row>
    <row r="50" spans="1:14" x14ac:dyDescent="0.3">
      <c r="A50" s="2">
        <v>7</v>
      </c>
      <c r="B50" s="2" t="s">
        <v>7597</v>
      </c>
      <c r="C50" s="2" t="s">
        <v>8034</v>
      </c>
      <c r="D50" s="2" t="s">
        <v>1018</v>
      </c>
      <c r="E50" s="2">
        <v>3</v>
      </c>
      <c r="F50" s="2" t="s">
        <v>1036</v>
      </c>
      <c r="G50" s="2">
        <v>42056</v>
      </c>
      <c r="H50" s="3">
        <v>0.26235316868679937</v>
      </c>
      <c r="I50" s="2">
        <v>160303</v>
      </c>
      <c r="J50" s="2">
        <v>322026</v>
      </c>
      <c r="K50" s="2" t="s">
        <v>23</v>
      </c>
      <c r="L50" s="2" t="s">
        <v>23</v>
      </c>
      <c r="M50" s="2" t="s">
        <v>14755</v>
      </c>
      <c r="N50" s="1" t="str">
        <f t="shared" si="0"/>
        <v>DHULE CITY32019</v>
      </c>
    </row>
    <row r="51" spans="1:14" x14ac:dyDescent="0.3">
      <c r="A51" s="2">
        <v>7</v>
      </c>
      <c r="B51" s="2" t="s">
        <v>7597</v>
      </c>
      <c r="C51" s="2" t="s">
        <v>8035</v>
      </c>
      <c r="D51" s="2" t="s">
        <v>1018</v>
      </c>
      <c r="E51" s="2">
        <v>4</v>
      </c>
      <c r="F51" s="2" t="s">
        <v>103</v>
      </c>
      <c r="G51" s="2">
        <v>22267</v>
      </c>
      <c r="H51" s="3">
        <v>0.13890569733567057</v>
      </c>
      <c r="I51" s="2">
        <v>160303</v>
      </c>
      <c r="J51" s="2">
        <v>322026</v>
      </c>
      <c r="K51" s="2" t="s">
        <v>23</v>
      </c>
      <c r="L51" s="2" t="s">
        <v>23</v>
      </c>
      <c r="M51" s="2" t="s">
        <v>14755</v>
      </c>
      <c r="N51" s="1" t="str">
        <f t="shared" si="0"/>
        <v>DHULE CITY42019</v>
      </c>
    </row>
    <row r="52" spans="1:14" x14ac:dyDescent="0.3">
      <c r="A52" s="2">
        <v>7</v>
      </c>
      <c r="B52" s="2" t="s">
        <v>7597</v>
      </c>
      <c r="C52" s="2" t="s">
        <v>22</v>
      </c>
      <c r="D52" s="2" t="s">
        <v>7923</v>
      </c>
      <c r="E52" s="2">
        <v>5</v>
      </c>
      <c r="F52" s="2" t="s">
        <v>22</v>
      </c>
      <c r="G52" s="2">
        <v>1366</v>
      </c>
      <c r="H52" s="3">
        <v>8.5213626694447386E-3</v>
      </c>
      <c r="I52" s="2">
        <v>160303</v>
      </c>
      <c r="J52" s="2">
        <v>322026</v>
      </c>
      <c r="K52" s="2" t="s">
        <v>23</v>
      </c>
      <c r="L52" s="2" t="s">
        <v>23</v>
      </c>
      <c r="M52" s="2" t="s">
        <v>14755</v>
      </c>
      <c r="N52" s="1" t="str">
        <f t="shared" si="0"/>
        <v>DHULE CITY52019</v>
      </c>
    </row>
    <row r="53" spans="1:14" x14ac:dyDescent="0.3">
      <c r="A53" s="2">
        <v>7</v>
      </c>
      <c r="B53" s="2" t="s">
        <v>7597</v>
      </c>
      <c r="C53" s="2" t="s">
        <v>8036</v>
      </c>
      <c r="D53" s="2" t="s">
        <v>1018</v>
      </c>
      <c r="E53" s="2">
        <v>6</v>
      </c>
      <c r="F53" s="2" t="s">
        <v>11</v>
      </c>
      <c r="G53" s="2">
        <v>1256</v>
      </c>
      <c r="H53" s="3">
        <v>7.8351621616563633E-3</v>
      </c>
      <c r="I53" s="2">
        <v>160303</v>
      </c>
      <c r="J53" s="2">
        <v>322026</v>
      </c>
      <c r="K53" s="2" t="s">
        <v>23</v>
      </c>
      <c r="L53" s="2" t="s">
        <v>23</v>
      </c>
      <c r="M53" s="2" t="s">
        <v>14755</v>
      </c>
      <c r="N53" s="1" t="str">
        <f t="shared" si="0"/>
        <v>DHULE CITY62019</v>
      </c>
    </row>
    <row r="54" spans="1:14" x14ac:dyDescent="0.3">
      <c r="A54" s="2">
        <v>7</v>
      </c>
      <c r="B54" s="2" t="s">
        <v>7597</v>
      </c>
      <c r="C54" s="2" t="s">
        <v>8037</v>
      </c>
      <c r="D54" s="2" t="s">
        <v>1018</v>
      </c>
      <c r="E54" s="2">
        <v>7</v>
      </c>
      <c r="F54" s="2" t="s">
        <v>19</v>
      </c>
      <c r="G54" s="2">
        <v>1033</v>
      </c>
      <c r="H54" s="3">
        <v>6.4440465867762926E-3</v>
      </c>
      <c r="I54" s="2">
        <v>160303</v>
      </c>
      <c r="J54" s="2">
        <v>322026</v>
      </c>
      <c r="K54" s="2" t="s">
        <v>23</v>
      </c>
      <c r="L54" s="2" t="s">
        <v>23</v>
      </c>
      <c r="M54" s="2" t="s">
        <v>14755</v>
      </c>
      <c r="N54" s="1" t="str">
        <f t="shared" si="0"/>
        <v>DHULE CITY72019</v>
      </c>
    </row>
    <row r="55" spans="1:14" x14ac:dyDescent="0.3">
      <c r="A55" s="2">
        <v>7</v>
      </c>
      <c r="B55" s="2" t="s">
        <v>7597</v>
      </c>
      <c r="C55" s="2" t="s">
        <v>8038</v>
      </c>
      <c r="D55" s="2" t="s">
        <v>1018</v>
      </c>
      <c r="E55" s="2">
        <v>8</v>
      </c>
      <c r="F55" s="2" t="s">
        <v>19</v>
      </c>
      <c r="G55" s="2">
        <v>897</v>
      </c>
      <c r="H55" s="3">
        <v>5.595653231692482E-3</v>
      </c>
      <c r="I55" s="2">
        <v>160303</v>
      </c>
      <c r="J55" s="2">
        <v>322026</v>
      </c>
      <c r="K55" s="2" t="s">
        <v>23</v>
      </c>
      <c r="L55" s="2" t="s">
        <v>23</v>
      </c>
      <c r="M55" s="2" t="s">
        <v>14755</v>
      </c>
      <c r="N55" s="1" t="str">
        <f t="shared" si="0"/>
        <v>DHULE CITY82019</v>
      </c>
    </row>
    <row r="56" spans="1:14" x14ac:dyDescent="0.3">
      <c r="A56" s="2">
        <v>7</v>
      </c>
      <c r="B56" s="2" t="s">
        <v>7597</v>
      </c>
      <c r="C56" s="2" t="s">
        <v>8039</v>
      </c>
      <c r="D56" s="2" t="s">
        <v>1018</v>
      </c>
      <c r="E56" s="2">
        <v>9</v>
      </c>
      <c r="F56" s="2" t="s">
        <v>31</v>
      </c>
      <c r="G56" s="2">
        <v>798</v>
      </c>
      <c r="H56" s="3">
        <v>4.9780727746829446E-3</v>
      </c>
      <c r="I56" s="2">
        <v>160303</v>
      </c>
      <c r="J56" s="2">
        <v>322026</v>
      </c>
      <c r="K56" s="2" t="s">
        <v>23</v>
      </c>
      <c r="L56" s="2" t="s">
        <v>23</v>
      </c>
      <c r="M56" s="2" t="s">
        <v>14755</v>
      </c>
      <c r="N56" s="1" t="str">
        <f t="shared" si="0"/>
        <v>DHULE CITY92019</v>
      </c>
    </row>
    <row r="57" spans="1:14" x14ac:dyDescent="0.3">
      <c r="A57" s="2">
        <v>7</v>
      </c>
      <c r="B57" s="2" t="s">
        <v>7597</v>
      </c>
      <c r="C57" s="2" t="s">
        <v>8040</v>
      </c>
      <c r="D57" s="2" t="s">
        <v>1020</v>
      </c>
      <c r="E57" s="2">
        <v>10</v>
      </c>
      <c r="F57" s="2" t="s">
        <v>302</v>
      </c>
      <c r="G57" s="2">
        <v>694</v>
      </c>
      <c r="H57" s="3">
        <v>4.3293013855012072E-3</v>
      </c>
      <c r="I57" s="2">
        <v>160303</v>
      </c>
      <c r="J57" s="2">
        <v>322026</v>
      </c>
      <c r="K57" s="2" t="s">
        <v>23</v>
      </c>
      <c r="L57" s="2" t="s">
        <v>23</v>
      </c>
      <c r="M57" s="2" t="s">
        <v>14755</v>
      </c>
      <c r="N57" s="1" t="str">
        <f t="shared" si="0"/>
        <v>DHULE CITY102019</v>
      </c>
    </row>
    <row r="58" spans="1:14" x14ac:dyDescent="0.3">
      <c r="A58" s="2">
        <v>7</v>
      </c>
      <c r="B58" s="2" t="s">
        <v>7597</v>
      </c>
      <c r="C58" s="2" t="s">
        <v>8041</v>
      </c>
      <c r="D58" s="2" t="s">
        <v>1020</v>
      </c>
      <c r="E58" s="2">
        <v>11</v>
      </c>
      <c r="F58" s="2" t="s">
        <v>19</v>
      </c>
      <c r="G58" s="2">
        <v>366</v>
      </c>
      <c r="H58" s="3">
        <v>2.2831762350049595E-3</v>
      </c>
      <c r="I58" s="2">
        <v>160303</v>
      </c>
      <c r="J58" s="2">
        <v>322026</v>
      </c>
      <c r="K58" s="2" t="s">
        <v>23</v>
      </c>
      <c r="L58" s="2" t="s">
        <v>23</v>
      </c>
      <c r="M58" s="2" t="s">
        <v>14755</v>
      </c>
      <c r="N58" s="1" t="str">
        <f t="shared" si="0"/>
        <v>DHULE CITY112019</v>
      </c>
    </row>
    <row r="59" spans="1:14" x14ac:dyDescent="0.3">
      <c r="A59" s="2">
        <v>8</v>
      </c>
      <c r="B59" s="2" t="s">
        <v>7598</v>
      </c>
      <c r="C59" s="2" t="s">
        <v>8042</v>
      </c>
      <c r="D59" s="2" t="s">
        <v>1018</v>
      </c>
      <c r="E59" s="2">
        <v>1</v>
      </c>
      <c r="F59" s="2" t="s">
        <v>9</v>
      </c>
      <c r="G59" s="2">
        <v>113042</v>
      </c>
      <c r="H59" s="3">
        <v>0.56695906872702284</v>
      </c>
      <c r="I59" s="2">
        <v>199383</v>
      </c>
      <c r="J59" s="2">
        <v>327082</v>
      </c>
      <c r="K59" s="2" t="s">
        <v>23</v>
      </c>
      <c r="L59" s="2" t="s">
        <v>23</v>
      </c>
      <c r="M59" s="2" t="s">
        <v>14755</v>
      </c>
      <c r="N59" s="1" t="str">
        <f t="shared" si="0"/>
        <v>SINDKHEDA12019</v>
      </c>
    </row>
    <row r="60" spans="1:14" x14ac:dyDescent="0.3">
      <c r="A60" s="2">
        <v>8</v>
      </c>
      <c r="B60" s="2" t="s">
        <v>7598</v>
      </c>
      <c r="C60" s="2" t="s">
        <v>8043</v>
      </c>
      <c r="D60" s="2" t="s">
        <v>1018</v>
      </c>
      <c r="E60" s="2">
        <v>2</v>
      </c>
      <c r="F60" s="2" t="s">
        <v>51</v>
      </c>
      <c r="G60" s="2">
        <v>70512</v>
      </c>
      <c r="H60" s="3">
        <v>0.35365101337626575</v>
      </c>
      <c r="I60" s="2">
        <v>199383</v>
      </c>
      <c r="J60" s="2">
        <v>327082</v>
      </c>
      <c r="K60" s="2" t="s">
        <v>23</v>
      </c>
      <c r="L60" s="2" t="s">
        <v>23</v>
      </c>
      <c r="M60" s="2" t="s">
        <v>14755</v>
      </c>
      <c r="N60" s="1" t="str">
        <f t="shared" si="0"/>
        <v>SINDKHEDA22019</v>
      </c>
    </row>
    <row r="61" spans="1:14" x14ac:dyDescent="0.3">
      <c r="A61" s="2">
        <v>8</v>
      </c>
      <c r="B61" s="2" t="s">
        <v>7598</v>
      </c>
      <c r="C61" s="2" t="s">
        <v>8044</v>
      </c>
      <c r="D61" s="2" t="s">
        <v>1018</v>
      </c>
      <c r="E61" s="2">
        <v>3</v>
      </c>
      <c r="F61" s="2" t="s">
        <v>19</v>
      </c>
      <c r="G61" s="2">
        <v>9346</v>
      </c>
      <c r="H61" s="3">
        <v>4.6874608166192704E-2</v>
      </c>
      <c r="I61" s="2">
        <v>199383</v>
      </c>
      <c r="J61" s="2">
        <v>327082</v>
      </c>
      <c r="K61" s="2" t="s">
        <v>23</v>
      </c>
      <c r="L61" s="2" t="s">
        <v>23</v>
      </c>
      <c r="M61" s="2" t="s">
        <v>14755</v>
      </c>
      <c r="N61" s="1" t="str">
        <f t="shared" si="0"/>
        <v>SINDKHEDA32019</v>
      </c>
    </row>
    <row r="62" spans="1:14" x14ac:dyDescent="0.3">
      <c r="A62" s="2">
        <v>8</v>
      </c>
      <c r="B62" s="2" t="s">
        <v>7598</v>
      </c>
      <c r="C62" s="2" t="s">
        <v>8045</v>
      </c>
      <c r="D62" s="2" t="s">
        <v>1018</v>
      </c>
      <c r="E62" s="2">
        <v>4</v>
      </c>
      <c r="F62" s="2" t="s">
        <v>1023</v>
      </c>
      <c r="G62" s="2">
        <v>2014</v>
      </c>
      <c r="H62" s="3">
        <v>1.0101162085032325E-2</v>
      </c>
      <c r="I62" s="2">
        <v>199383</v>
      </c>
      <c r="J62" s="2">
        <v>327082</v>
      </c>
      <c r="K62" s="2" t="s">
        <v>23</v>
      </c>
      <c r="L62" s="2" t="s">
        <v>23</v>
      </c>
      <c r="M62" s="2" t="s">
        <v>14755</v>
      </c>
      <c r="N62" s="1" t="str">
        <f t="shared" si="0"/>
        <v>SINDKHEDA42019</v>
      </c>
    </row>
    <row r="63" spans="1:14" x14ac:dyDescent="0.3">
      <c r="A63" s="2">
        <v>8</v>
      </c>
      <c r="B63" s="2" t="s">
        <v>7598</v>
      </c>
      <c r="C63" s="2" t="s">
        <v>22</v>
      </c>
      <c r="D63" s="2" t="s">
        <v>7923</v>
      </c>
      <c r="E63" s="2">
        <v>5</v>
      </c>
      <c r="F63" s="2" t="s">
        <v>22</v>
      </c>
      <c r="G63" s="2">
        <v>1815</v>
      </c>
      <c r="H63" s="3">
        <v>9.1030830110892108E-3</v>
      </c>
      <c r="I63" s="2">
        <v>199383</v>
      </c>
      <c r="J63" s="2">
        <v>327082</v>
      </c>
      <c r="K63" s="2" t="s">
        <v>23</v>
      </c>
      <c r="L63" s="2" t="s">
        <v>23</v>
      </c>
      <c r="M63" s="2" t="s">
        <v>14755</v>
      </c>
      <c r="N63" s="1" t="str">
        <f t="shared" si="0"/>
        <v>SINDKHEDA52019</v>
      </c>
    </row>
    <row r="64" spans="1:14" x14ac:dyDescent="0.3">
      <c r="A64" s="2">
        <v>8</v>
      </c>
      <c r="B64" s="2" t="s">
        <v>7598</v>
      </c>
      <c r="C64" s="2" t="s">
        <v>8046</v>
      </c>
      <c r="D64" s="2" t="s">
        <v>1018</v>
      </c>
      <c r="E64" s="2">
        <v>6</v>
      </c>
      <c r="F64" s="2" t="s">
        <v>302</v>
      </c>
      <c r="G64" s="2">
        <v>1178</v>
      </c>
      <c r="H64" s="3">
        <v>5.9082268799245672E-3</v>
      </c>
      <c r="I64" s="2">
        <v>199383</v>
      </c>
      <c r="J64" s="2">
        <v>327082</v>
      </c>
      <c r="K64" s="2" t="s">
        <v>23</v>
      </c>
      <c r="L64" s="2" t="s">
        <v>23</v>
      </c>
      <c r="M64" s="2" t="s">
        <v>14755</v>
      </c>
      <c r="N64" s="1" t="str">
        <f t="shared" si="0"/>
        <v>SINDKHEDA62019</v>
      </c>
    </row>
    <row r="65" spans="1:14" x14ac:dyDescent="0.3">
      <c r="A65" s="2">
        <v>8</v>
      </c>
      <c r="B65" s="2" t="s">
        <v>7598</v>
      </c>
      <c r="C65" s="2" t="s">
        <v>8047</v>
      </c>
      <c r="D65" s="2" t="s">
        <v>1018</v>
      </c>
      <c r="E65" s="2">
        <v>7</v>
      </c>
      <c r="F65" s="2" t="s">
        <v>11</v>
      </c>
      <c r="G65" s="2">
        <v>1000</v>
      </c>
      <c r="H65" s="3">
        <v>5.0154727333824849E-3</v>
      </c>
      <c r="I65" s="2">
        <v>199383</v>
      </c>
      <c r="J65" s="2">
        <v>327082</v>
      </c>
      <c r="K65" s="2" t="s">
        <v>23</v>
      </c>
      <c r="L65" s="2" t="s">
        <v>23</v>
      </c>
      <c r="M65" s="2" t="s">
        <v>14755</v>
      </c>
      <c r="N65" s="1" t="str">
        <f t="shared" si="0"/>
        <v>SINDKHEDA72019</v>
      </c>
    </row>
    <row r="66" spans="1:14" x14ac:dyDescent="0.3">
      <c r="A66" s="2">
        <v>8</v>
      </c>
      <c r="B66" s="2" t="s">
        <v>7598</v>
      </c>
      <c r="C66" s="2" t="s">
        <v>8048</v>
      </c>
      <c r="D66" s="2" t="s">
        <v>1018</v>
      </c>
      <c r="E66" s="2">
        <v>8</v>
      </c>
      <c r="F66" s="2" t="s">
        <v>19</v>
      </c>
      <c r="G66" s="2">
        <v>476</v>
      </c>
      <c r="H66" s="3">
        <v>2.3873650210900627E-3</v>
      </c>
      <c r="I66" s="2">
        <v>199383</v>
      </c>
      <c r="J66" s="2">
        <v>327082</v>
      </c>
      <c r="K66" s="2" t="s">
        <v>23</v>
      </c>
      <c r="L66" s="2" t="s">
        <v>23</v>
      </c>
      <c r="M66" s="2" t="s">
        <v>14755</v>
      </c>
      <c r="N66" s="1" t="str">
        <f t="shared" si="0"/>
        <v>SINDKHEDA82019</v>
      </c>
    </row>
    <row r="67" spans="1:14" x14ac:dyDescent="0.3">
      <c r="A67" s="2">
        <v>9</v>
      </c>
      <c r="B67" s="2" t="s">
        <v>7599</v>
      </c>
      <c r="C67" s="2" t="s">
        <v>8049</v>
      </c>
      <c r="D67" s="2" t="s">
        <v>1018</v>
      </c>
      <c r="E67" s="2">
        <v>1</v>
      </c>
      <c r="F67" s="2" t="s">
        <v>9</v>
      </c>
      <c r="G67" s="2">
        <v>119582</v>
      </c>
      <c r="H67" s="3">
        <v>0.56699461843009891</v>
      </c>
      <c r="I67" s="2">
        <v>210905</v>
      </c>
      <c r="J67" s="2">
        <v>320802</v>
      </c>
      <c r="K67" s="2" t="s">
        <v>1942</v>
      </c>
      <c r="L67" s="2" t="s">
        <v>23</v>
      </c>
      <c r="M67" s="2" t="s">
        <v>14755</v>
      </c>
      <c r="N67" s="1" t="str">
        <f t="shared" ref="N67:N130" si="1">B67&amp;E67&amp;2019</f>
        <v>SHIRPUR (ST)12019</v>
      </c>
    </row>
    <row r="68" spans="1:14" x14ac:dyDescent="0.3">
      <c r="A68" s="2">
        <v>9</v>
      </c>
      <c r="B68" s="2" t="s">
        <v>7599</v>
      </c>
      <c r="C68" s="2" t="s">
        <v>8050</v>
      </c>
      <c r="D68" s="2" t="s">
        <v>1018</v>
      </c>
      <c r="E68" s="2">
        <v>2</v>
      </c>
      <c r="F68" s="2" t="s">
        <v>19</v>
      </c>
      <c r="G68" s="2">
        <v>70947</v>
      </c>
      <c r="H68" s="3">
        <v>0.33639316279841636</v>
      </c>
      <c r="I68" s="2">
        <v>210905</v>
      </c>
      <c r="J68" s="2">
        <v>320802</v>
      </c>
      <c r="K68" s="2" t="s">
        <v>1942</v>
      </c>
      <c r="L68" s="2" t="s">
        <v>23</v>
      </c>
      <c r="M68" s="2" t="s">
        <v>14755</v>
      </c>
      <c r="N68" s="1" t="str">
        <f t="shared" si="1"/>
        <v>SHIRPUR (ST)22019</v>
      </c>
    </row>
    <row r="69" spans="1:14" x14ac:dyDescent="0.3">
      <c r="A69" s="2">
        <v>9</v>
      </c>
      <c r="B69" s="2" t="s">
        <v>7599</v>
      </c>
      <c r="C69" s="2" t="s">
        <v>8051</v>
      </c>
      <c r="D69" s="2" t="s">
        <v>1018</v>
      </c>
      <c r="E69" s="2">
        <v>3</v>
      </c>
      <c r="F69" s="2" t="s">
        <v>7</v>
      </c>
      <c r="G69" s="2">
        <v>7715</v>
      </c>
      <c r="H69" s="3">
        <v>3.6580450913918587E-2</v>
      </c>
      <c r="I69" s="2">
        <v>210905</v>
      </c>
      <c r="J69" s="2">
        <v>320802</v>
      </c>
      <c r="K69" s="2" t="s">
        <v>1942</v>
      </c>
      <c r="L69" s="2" t="s">
        <v>23</v>
      </c>
      <c r="M69" s="2" t="s">
        <v>14755</v>
      </c>
      <c r="N69" s="1" t="str">
        <f t="shared" si="1"/>
        <v>SHIRPUR (ST)32019</v>
      </c>
    </row>
    <row r="70" spans="1:14" x14ac:dyDescent="0.3">
      <c r="A70" s="2">
        <v>9</v>
      </c>
      <c r="B70" s="2" t="s">
        <v>7599</v>
      </c>
      <c r="C70" s="2" t="s">
        <v>22</v>
      </c>
      <c r="D70" s="2" t="s">
        <v>7923</v>
      </c>
      <c r="E70" s="2">
        <v>4</v>
      </c>
      <c r="F70" s="2" t="s">
        <v>22</v>
      </c>
      <c r="G70" s="2">
        <v>3822</v>
      </c>
      <c r="H70" s="3">
        <v>1.8121903226571204E-2</v>
      </c>
      <c r="I70" s="2">
        <v>210905</v>
      </c>
      <c r="J70" s="2">
        <v>320802</v>
      </c>
      <c r="K70" s="2" t="s">
        <v>1942</v>
      </c>
      <c r="L70" s="2" t="s">
        <v>23</v>
      </c>
      <c r="M70" s="2" t="s">
        <v>14755</v>
      </c>
      <c r="N70" s="1" t="str">
        <f t="shared" si="1"/>
        <v>SHIRPUR (ST)42019</v>
      </c>
    </row>
    <row r="71" spans="1:14" x14ac:dyDescent="0.3">
      <c r="A71" s="2">
        <v>9</v>
      </c>
      <c r="B71" s="2" t="s">
        <v>7599</v>
      </c>
      <c r="C71" s="2" t="s">
        <v>8052</v>
      </c>
      <c r="D71" s="2" t="s">
        <v>1018</v>
      </c>
      <c r="E71" s="2">
        <v>5</v>
      </c>
      <c r="F71" s="2" t="s">
        <v>1023</v>
      </c>
      <c r="G71" s="2">
        <v>3503</v>
      </c>
      <c r="H71" s="3">
        <v>1.6609373888717669E-2</v>
      </c>
      <c r="I71" s="2">
        <v>210905</v>
      </c>
      <c r="J71" s="2">
        <v>320802</v>
      </c>
      <c r="K71" s="2" t="s">
        <v>1942</v>
      </c>
      <c r="L71" s="2" t="s">
        <v>23</v>
      </c>
      <c r="M71" s="2" t="s">
        <v>14755</v>
      </c>
      <c r="N71" s="1" t="str">
        <f t="shared" si="1"/>
        <v>SHIRPUR (ST)52019</v>
      </c>
    </row>
    <row r="72" spans="1:14" x14ac:dyDescent="0.3">
      <c r="A72" s="2">
        <v>9</v>
      </c>
      <c r="B72" s="2" t="s">
        <v>7599</v>
      </c>
      <c r="C72" s="2" t="s">
        <v>8053</v>
      </c>
      <c r="D72" s="2" t="s">
        <v>1018</v>
      </c>
      <c r="E72" s="2">
        <v>6</v>
      </c>
      <c r="F72" s="2" t="s">
        <v>267</v>
      </c>
      <c r="G72" s="2">
        <v>2127</v>
      </c>
      <c r="H72" s="3">
        <v>1.0085109409449752E-2</v>
      </c>
      <c r="I72" s="2">
        <v>210905</v>
      </c>
      <c r="J72" s="2">
        <v>320802</v>
      </c>
      <c r="K72" s="2" t="s">
        <v>1942</v>
      </c>
      <c r="L72" s="2" t="s">
        <v>23</v>
      </c>
      <c r="M72" s="2" t="s">
        <v>14755</v>
      </c>
      <c r="N72" s="1" t="str">
        <f t="shared" si="1"/>
        <v>SHIRPUR (ST)62019</v>
      </c>
    </row>
    <row r="73" spans="1:14" x14ac:dyDescent="0.3">
      <c r="A73" s="2">
        <v>9</v>
      </c>
      <c r="B73" s="2" t="s">
        <v>7599</v>
      </c>
      <c r="C73" s="2" t="s">
        <v>8054</v>
      </c>
      <c r="D73" s="2" t="s">
        <v>1018</v>
      </c>
      <c r="E73" s="2">
        <v>7</v>
      </c>
      <c r="F73" s="2" t="s">
        <v>7550</v>
      </c>
      <c r="G73" s="2">
        <v>1853</v>
      </c>
      <c r="H73" s="3">
        <v>8.7859462791304143E-3</v>
      </c>
      <c r="I73" s="2">
        <v>210905</v>
      </c>
      <c r="J73" s="2">
        <v>320802</v>
      </c>
      <c r="K73" s="2" t="s">
        <v>1942</v>
      </c>
      <c r="L73" s="2" t="s">
        <v>23</v>
      </c>
      <c r="M73" s="2" t="s">
        <v>14755</v>
      </c>
      <c r="N73" s="1" t="str">
        <f t="shared" si="1"/>
        <v>SHIRPUR (ST)72019</v>
      </c>
    </row>
    <row r="74" spans="1:14" x14ac:dyDescent="0.3">
      <c r="A74" s="2">
        <v>9</v>
      </c>
      <c r="B74" s="2" t="s">
        <v>7599</v>
      </c>
      <c r="C74" s="2" t="s">
        <v>8055</v>
      </c>
      <c r="D74" s="2" t="s">
        <v>1018</v>
      </c>
      <c r="E74" s="2">
        <v>8</v>
      </c>
      <c r="F74" s="2" t="s">
        <v>11</v>
      </c>
      <c r="G74" s="2">
        <v>1356</v>
      </c>
      <c r="H74" s="3">
        <v>6.429435053697162E-3</v>
      </c>
      <c r="I74" s="2">
        <v>210905</v>
      </c>
      <c r="J74" s="2">
        <v>320802</v>
      </c>
      <c r="K74" s="2" t="s">
        <v>1942</v>
      </c>
      <c r="L74" s="2" t="s">
        <v>23</v>
      </c>
      <c r="M74" s="2" t="s">
        <v>14755</v>
      </c>
      <c r="N74" s="1" t="str">
        <f t="shared" si="1"/>
        <v>SHIRPUR (ST)82019</v>
      </c>
    </row>
    <row r="75" spans="1:14" x14ac:dyDescent="0.3">
      <c r="A75" s="2">
        <v>10</v>
      </c>
      <c r="B75" s="2" t="s">
        <v>7600</v>
      </c>
      <c r="C75" s="2" t="s">
        <v>8056</v>
      </c>
      <c r="D75" s="2" t="s">
        <v>1020</v>
      </c>
      <c r="E75" s="2">
        <v>1</v>
      </c>
      <c r="F75" s="2" t="s">
        <v>103</v>
      </c>
      <c r="G75" s="2">
        <v>77424</v>
      </c>
      <c r="H75" s="3">
        <v>0.39220891061523266</v>
      </c>
      <c r="I75" s="2">
        <v>197405</v>
      </c>
      <c r="J75" s="2">
        <v>308441</v>
      </c>
      <c r="K75" s="2" t="s">
        <v>73</v>
      </c>
      <c r="L75" s="2" t="s">
        <v>47</v>
      </c>
      <c r="M75" s="2" t="s">
        <v>14755</v>
      </c>
      <c r="N75" s="1" t="str">
        <f t="shared" si="1"/>
        <v>CHOPDA (ST)12019</v>
      </c>
    </row>
    <row r="76" spans="1:14" x14ac:dyDescent="0.3">
      <c r="A76" s="2">
        <v>10</v>
      </c>
      <c r="B76" s="2" t="s">
        <v>7600</v>
      </c>
      <c r="C76" s="2" t="s">
        <v>3623</v>
      </c>
      <c r="D76" s="2" t="s">
        <v>1018</v>
      </c>
      <c r="E76" s="2">
        <v>2</v>
      </c>
      <c r="F76" s="2" t="s">
        <v>51</v>
      </c>
      <c r="G76" s="2">
        <v>57002</v>
      </c>
      <c r="H76" s="3">
        <v>0.28875661710696282</v>
      </c>
      <c r="I76" s="2">
        <v>197405</v>
      </c>
      <c r="J76" s="2">
        <v>308441</v>
      </c>
      <c r="K76" s="2" t="s">
        <v>73</v>
      </c>
      <c r="L76" s="2" t="s">
        <v>47</v>
      </c>
      <c r="M76" s="2" t="s">
        <v>14755</v>
      </c>
      <c r="N76" s="1" t="str">
        <f t="shared" si="1"/>
        <v>CHOPDA (ST)22019</v>
      </c>
    </row>
    <row r="77" spans="1:14" x14ac:dyDescent="0.3">
      <c r="A77" s="2">
        <v>10</v>
      </c>
      <c r="B77" s="2" t="s">
        <v>7600</v>
      </c>
      <c r="C77" s="2" t="s">
        <v>8057</v>
      </c>
      <c r="D77" s="2" t="s">
        <v>1018</v>
      </c>
      <c r="E77" s="2">
        <v>3</v>
      </c>
      <c r="F77" s="2" t="s">
        <v>19</v>
      </c>
      <c r="G77" s="2">
        <v>31932</v>
      </c>
      <c r="H77" s="3">
        <v>0.16175882069856387</v>
      </c>
      <c r="I77" s="2">
        <v>197405</v>
      </c>
      <c r="J77" s="2">
        <v>308441</v>
      </c>
      <c r="K77" s="2" t="s">
        <v>73</v>
      </c>
      <c r="L77" s="2" t="s">
        <v>47</v>
      </c>
      <c r="M77" s="2" t="s">
        <v>14755</v>
      </c>
      <c r="N77" s="1" t="str">
        <f t="shared" si="1"/>
        <v>CHOPDA (ST)32019</v>
      </c>
    </row>
    <row r="78" spans="1:14" x14ac:dyDescent="0.3">
      <c r="A78" s="2">
        <v>10</v>
      </c>
      <c r="B78" s="2" t="s">
        <v>7600</v>
      </c>
      <c r="C78" s="2" t="s">
        <v>8058</v>
      </c>
      <c r="D78" s="2" t="s">
        <v>1018</v>
      </c>
      <c r="E78" s="2">
        <v>4</v>
      </c>
      <c r="F78" s="2" t="s">
        <v>19</v>
      </c>
      <c r="G78" s="2">
        <v>16984</v>
      </c>
      <c r="H78" s="3">
        <v>8.6036321268458241E-2</v>
      </c>
      <c r="I78" s="2">
        <v>197405</v>
      </c>
      <c r="J78" s="2">
        <v>308441</v>
      </c>
      <c r="K78" s="2" t="s">
        <v>73</v>
      </c>
      <c r="L78" s="2" t="s">
        <v>47</v>
      </c>
      <c r="M78" s="2" t="s">
        <v>14755</v>
      </c>
      <c r="N78" s="1" t="str">
        <f t="shared" si="1"/>
        <v>CHOPDA (ST)42019</v>
      </c>
    </row>
    <row r="79" spans="1:14" x14ac:dyDescent="0.3">
      <c r="A79" s="2">
        <v>10</v>
      </c>
      <c r="B79" s="2" t="s">
        <v>7600</v>
      </c>
      <c r="C79" s="2" t="s">
        <v>8059</v>
      </c>
      <c r="D79" s="2" t="s">
        <v>1018</v>
      </c>
      <c r="E79" s="2">
        <v>5</v>
      </c>
      <c r="F79" s="2" t="s">
        <v>11</v>
      </c>
      <c r="G79" s="2">
        <v>5341</v>
      </c>
      <c r="H79" s="3">
        <v>2.7056052278311087E-2</v>
      </c>
      <c r="I79" s="2">
        <v>197405</v>
      </c>
      <c r="J79" s="2">
        <v>308441</v>
      </c>
      <c r="K79" s="2" t="s">
        <v>73</v>
      </c>
      <c r="L79" s="2" t="s">
        <v>47</v>
      </c>
      <c r="M79" s="2" t="s">
        <v>14755</v>
      </c>
      <c r="N79" s="1" t="str">
        <f t="shared" si="1"/>
        <v>CHOPDA (ST)52019</v>
      </c>
    </row>
    <row r="80" spans="1:14" x14ac:dyDescent="0.3">
      <c r="A80" s="2">
        <v>10</v>
      </c>
      <c r="B80" s="2" t="s">
        <v>7600</v>
      </c>
      <c r="C80" s="2" t="s">
        <v>8060</v>
      </c>
      <c r="D80" s="2" t="s">
        <v>1020</v>
      </c>
      <c r="E80" s="2">
        <v>6</v>
      </c>
      <c r="F80" s="2" t="s">
        <v>19</v>
      </c>
      <c r="G80" s="2">
        <v>4269</v>
      </c>
      <c r="H80" s="3">
        <v>2.1625592056938779E-2</v>
      </c>
      <c r="I80" s="2">
        <v>197405</v>
      </c>
      <c r="J80" s="2">
        <v>308441</v>
      </c>
      <c r="K80" s="2" t="s">
        <v>73</v>
      </c>
      <c r="L80" s="2" t="s">
        <v>47</v>
      </c>
      <c r="M80" s="2" t="s">
        <v>14755</v>
      </c>
      <c r="N80" s="1" t="str">
        <f t="shared" si="1"/>
        <v>CHOPDA (ST)62019</v>
      </c>
    </row>
    <row r="81" spans="1:14" x14ac:dyDescent="0.3">
      <c r="A81" s="2">
        <v>10</v>
      </c>
      <c r="B81" s="2" t="s">
        <v>7600</v>
      </c>
      <c r="C81" s="2" t="s">
        <v>22</v>
      </c>
      <c r="D81" s="2" t="s">
        <v>7923</v>
      </c>
      <c r="E81" s="2">
        <v>7</v>
      </c>
      <c r="F81" s="2" t="s">
        <v>22</v>
      </c>
      <c r="G81" s="2">
        <v>2166</v>
      </c>
      <c r="H81" s="3">
        <v>1.0972366454750386E-2</v>
      </c>
      <c r="I81" s="2">
        <v>197405</v>
      </c>
      <c r="J81" s="2">
        <v>308441</v>
      </c>
      <c r="K81" s="2" t="s">
        <v>73</v>
      </c>
      <c r="L81" s="2" t="s">
        <v>47</v>
      </c>
      <c r="M81" s="2" t="s">
        <v>14755</v>
      </c>
      <c r="N81" s="1" t="str">
        <f t="shared" si="1"/>
        <v>CHOPDA (ST)72019</v>
      </c>
    </row>
    <row r="82" spans="1:14" x14ac:dyDescent="0.3">
      <c r="A82" s="2">
        <v>10</v>
      </c>
      <c r="B82" s="2" t="s">
        <v>7600</v>
      </c>
      <c r="C82" s="2" t="s">
        <v>8061</v>
      </c>
      <c r="D82" s="2" t="s">
        <v>1018</v>
      </c>
      <c r="E82" s="2">
        <v>8</v>
      </c>
      <c r="F82" s="2" t="s">
        <v>19</v>
      </c>
      <c r="G82" s="2">
        <v>1527</v>
      </c>
      <c r="H82" s="3">
        <v>7.735366378764469E-3</v>
      </c>
      <c r="I82" s="2">
        <v>197405</v>
      </c>
      <c r="J82" s="2">
        <v>308441</v>
      </c>
      <c r="K82" s="2" t="s">
        <v>73</v>
      </c>
      <c r="L82" s="2" t="s">
        <v>47</v>
      </c>
      <c r="M82" s="2" t="s">
        <v>14755</v>
      </c>
      <c r="N82" s="1" t="str">
        <f t="shared" si="1"/>
        <v>CHOPDA (ST)82019</v>
      </c>
    </row>
    <row r="83" spans="1:14" x14ac:dyDescent="0.3">
      <c r="A83" s="2">
        <v>10</v>
      </c>
      <c r="B83" s="2" t="s">
        <v>7600</v>
      </c>
      <c r="C83" s="2" t="s">
        <v>8062</v>
      </c>
      <c r="D83" s="2" t="s">
        <v>1018</v>
      </c>
      <c r="E83" s="2">
        <v>9</v>
      </c>
      <c r="F83" s="2" t="s">
        <v>19</v>
      </c>
      <c r="G83" s="2">
        <v>760</v>
      </c>
      <c r="H83" s="3">
        <v>3.8499531420176794E-3</v>
      </c>
      <c r="I83" s="2">
        <v>197405</v>
      </c>
      <c r="J83" s="2">
        <v>308441</v>
      </c>
      <c r="K83" s="2" t="s">
        <v>73</v>
      </c>
      <c r="L83" s="2" t="s">
        <v>47</v>
      </c>
      <c r="M83" s="2" t="s">
        <v>14755</v>
      </c>
      <c r="N83" s="1" t="str">
        <f t="shared" si="1"/>
        <v>CHOPDA (ST)92019</v>
      </c>
    </row>
    <row r="84" spans="1:14" x14ac:dyDescent="0.3">
      <c r="A84" s="2">
        <v>11</v>
      </c>
      <c r="B84" s="2" t="s">
        <v>7601</v>
      </c>
      <c r="C84" s="2" t="s">
        <v>3632</v>
      </c>
      <c r="D84" s="2" t="s">
        <v>1018</v>
      </c>
      <c r="E84" s="2">
        <v>1</v>
      </c>
      <c r="F84" s="2" t="s">
        <v>7</v>
      </c>
      <c r="G84" s="2">
        <v>76497</v>
      </c>
      <c r="H84" s="3">
        <v>0.37978661609266162</v>
      </c>
      <c r="I84" s="2">
        <v>201421</v>
      </c>
      <c r="J84" s="2">
        <v>293382</v>
      </c>
      <c r="K84" s="2" t="s">
        <v>73</v>
      </c>
      <c r="L84" s="2" t="s">
        <v>47</v>
      </c>
      <c r="M84" s="2" t="s">
        <v>14755</v>
      </c>
      <c r="N84" s="1" t="str">
        <f t="shared" si="1"/>
        <v>RAVER12019</v>
      </c>
    </row>
    <row r="85" spans="1:14" x14ac:dyDescent="0.3">
      <c r="A85" s="2">
        <v>11</v>
      </c>
      <c r="B85" s="2" t="s">
        <v>7601</v>
      </c>
      <c r="C85" s="2" t="s">
        <v>3631</v>
      </c>
      <c r="D85" s="2" t="s">
        <v>1018</v>
      </c>
      <c r="E85" s="2">
        <v>2</v>
      </c>
      <c r="F85" s="2" t="s">
        <v>9</v>
      </c>
      <c r="G85" s="2">
        <v>61931</v>
      </c>
      <c r="H85" s="3">
        <v>0.3074704226470924</v>
      </c>
      <c r="I85" s="2">
        <v>201421</v>
      </c>
      <c r="J85" s="2">
        <v>293382</v>
      </c>
      <c r="K85" s="2" t="s">
        <v>73</v>
      </c>
      <c r="L85" s="2" t="s">
        <v>47</v>
      </c>
      <c r="M85" s="2" t="s">
        <v>14755</v>
      </c>
      <c r="N85" s="1" t="str">
        <f t="shared" si="1"/>
        <v>RAVER22019</v>
      </c>
    </row>
    <row r="86" spans="1:14" x14ac:dyDescent="0.3">
      <c r="A86" s="2">
        <v>11</v>
      </c>
      <c r="B86" s="2" t="s">
        <v>7601</v>
      </c>
      <c r="C86" s="2" t="s">
        <v>8063</v>
      </c>
      <c r="D86" s="2" t="s">
        <v>1018</v>
      </c>
      <c r="E86" s="2">
        <v>3</v>
      </c>
      <c r="F86" s="2" t="s">
        <v>19</v>
      </c>
      <c r="G86" s="2">
        <v>44733</v>
      </c>
      <c r="H86" s="3">
        <v>0.2220870713580014</v>
      </c>
      <c r="I86" s="2">
        <v>201421</v>
      </c>
      <c r="J86" s="2">
        <v>293382</v>
      </c>
      <c r="K86" s="2" t="s">
        <v>73</v>
      </c>
      <c r="L86" s="2" t="s">
        <v>47</v>
      </c>
      <c r="M86" s="2" t="s">
        <v>14755</v>
      </c>
      <c r="N86" s="1" t="str">
        <f t="shared" si="1"/>
        <v>RAVER32019</v>
      </c>
    </row>
    <row r="87" spans="1:14" x14ac:dyDescent="0.3">
      <c r="A87" s="2">
        <v>11</v>
      </c>
      <c r="B87" s="2" t="s">
        <v>7601</v>
      </c>
      <c r="C87" s="2" t="s">
        <v>8064</v>
      </c>
      <c r="D87" s="2" t="s">
        <v>1018</v>
      </c>
      <c r="E87" s="2">
        <v>4</v>
      </c>
      <c r="F87" s="2" t="s">
        <v>1023</v>
      </c>
      <c r="G87" s="2">
        <v>6695</v>
      </c>
      <c r="H87" s="3">
        <v>3.323883805561486E-2</v>
      </c>
      <c r="I87" s="2">
        <v>201421</v>
      </c>
      <c r="J87" s="2">
        <v>293382</v>
      </c>
      <c r="K87" s="2" t="s">
        <v>73</v>
      </c>
      <c r="L87" s="2" t="s">
        <v>47</v>
      </c>
      <c r="M87" s="2" t="s">
        <v>14755</v>
      </c>
      <c r="N87" s="1" t="str">
        <f t="shared" si="1"/>
        <v>RAVER42019</v>
      </c>
    </row>
    <row r="88" spans="1:14" x14ac:dyDescent="0.3">
      <c r="A88" s="2">
        <v>11</v>
      </c>
      <c r="B88" s="2" t="s">
        <v>7601</v>
      </c>
      <c r="C88" s="2" t="s">
        <v>8065</v>
      </c>
      <c r="D88" s="2" t="s">
        <v>1018</v>
      </c>
      <c r="E88" s="2">
        <v>5</v>
      </c>
      <c r="F88" s="2" t="s">
        <v>1363</v>
      </c>
      <c r="G88" s="2">
        <v>3543</v>
      </c>
      <c r="H88" s="3">
        <v>1.7590022887385127E-2</v>
      </c>
      <c r="I88" s="2">
        <v>201421</v>
      </c>
      <c r="J88" s="2">
        <v>293382</v>
      </c>
      <c r="K88" s="2" t="s">
        <v>73</v>
      </c>
      <c r="L88" s="2" t="s">
        <v>47</v>
      </c>
      <c r="M88" s="2" t="s">
        <v>14755</v>
      </c>
      <c r="N88" s="1" t="str">
        <f t="shared" si="1"/>
        <v>RAVER52019</v>
      </c>
    </row>
    <row r="89" spans="1:14" x14ac:dyDescent="0.3">
      <c r="A89" s="2">
        <v>11</v>
      </c>
      <c r="B89" s="2" t="s">
        <v>7601</v>
      </c>
      <c r="C89" s="2" t="s">
        <v>8066</v>
      </c>
      <c r="D89" s="2" t="s">
        <v>1018</v>
      </c>
      <c r="E89" s="2">
        <v>6</v>
      </c>
      <c r="F89" s="2" t="s">
        <v>19</v>
      </c>
      <c r="G89" s="2">
        <v>2693</v>
      </c>
      <c r="H89" s="3">
        <v>1.3370006106612518E-2</v>
      </c>
      <c r="I89" s="2">
        <v>201421</v>
      </c>
      <c r="J89" s="2">
        <v>293382</v>
      </c>
      <c r="K89" s="2" t="s">
        <v>73</v>
      </c>
      <c r="L89" s="2" t="s">
        <v>47</v>
      </c>
      <c r="M89" s="2" t="s">
        <v>14755</v>
      </c>
      <c r="N89" s="1" t="str">
        <f t="shared" si="1"/>
        <v>RAVER62019</v>
      </c>
    </row>
    <row r="90" spans="1:14" x14ac:dyDescent="0.3">
      <c r="A90" s="2">
        <v>11</v>
      </c>
      <c r="B90" s="2" t="s">
        <v>7601</v>
      </c>
      <c r="C90" s="2" t="s">
        <v>22</v>
      </c>
      <c r="D90" s="2" t="s">
        <v>7923</v>
      </c>
      <c r="E90" s="2">
        <v>7</v>
      </c>
      <c r="F90" s="2" t="s">
        <v>22</v>
      </c>
      <c r="G90" s="2">
        <v>1940</v>
      </c>
      <c r="H90" s="3">
        <v>9.6315677114104294E-3</v>
      </c>
      <c r="I90" s="2">
        <v>201421</v>
      </c>
      <c r="J90" s="2">
        <v>293382</v>
      </c>
      <c r="K90" s="2" t="s">
        <v>73</v>
      </c>
      <c r="L90" s="2" t="s">
        <v>47</v>
      </c>
      <c r="M90" s="2" t="s">
        <v>14755</v>
      </c>
      <c r="N90" s="1" t="str">
        <f t="shared" si="1"/>
        <v>RAVER72019</v>
      </c>
    </row>
    <row r="91" spans="1:14" x14ac:dyDescent="0.3">
      <c r="A91" s="2">
        <v>11</v>
      </c>
      <c r="B91" s="2" t="s">
        <v>7601</v>
      </c>
      <c r="C91" s="2" t="s">
        <v>8067</v>
      </c>
      <c r="D91" s="2" t="s">
        <v>1018</v>
      </c>
      <c r="E91" s="2">
        <v>8</v>
      </c>
      <c r="F91" s="2" t="s">
        <v>19</v>
      </c>
      <c r="G91" s="2">
        <v>1333</v>
      </c>
      <c r="H91" s="3">
        <v>6.6179792573763411E-3</v>
      </c>
      <c r="I91" s="2">
        <v>201421</v>
      </c>
      <c r="J91" s="2">
        <v>293382</v>
      </c>
      <c r="K91" s="2" t="s">
        <v>73</v>
      </c>
      <c r="L91" s="2" t="s">
        <v>47</v>
      </c>
      <c r="M91" s="2" t="s">
        <v>14755</v>
      </c>
      <c r="N91" s="1" t="str">
        <f t="shared" si="1"/>
        <v>RAVER82019</v>
      </c>
    </row>
    <row r="92" spans="1:14" x14ac:dyDescent="0.3">
      <c r="A92" s="2">
        <v>11</v>
      </c>
      <c r="B92" s="2" t="s">
        <v>7601</v>
      </c>
      <c r="C92" s="2" t="s">
        <v>8068</v>
      </c>
      <c r="D92" s="2" t="s">
        <v>1018</v>
      </c>
      <c r="E92" s="2">
        <v>9</v>
      </c>
      <c r="F92" s="2" t="s">
        <v>11</v>
      </c>
      <c r="G92" s="2">
        <v>1102</v>
      </c>
      <c r="H92" s="3">
        <v>5.4711276381310785E-3</v>
      </c>
      <c r="I92" s="2">
        <v>201421</v>
      </c>
      <c r="J92" s="2">
        <v>293382</v>
      </c>
      <c r="K92" s="2" t="s">
        <v>73</v>
      </c>
      <c r="L92" s="2" t="s">
        <v>47</v>
      </c>
      <c r="M92" s="2" t="s">
        <v>14755</v>
      </c>
      <c r="N92" s="1" t="str">
        <f t="shared" si="1"/>
        <v>RAVER92019</v>
      </c>
    </row>
    <row r="93" spans="1:14" x14ac:dyDescent="0.3">
      <c r="A93" s="2">
        <v>11</v>
      </c>
      <c r="B93" s="2" t="s">
        <v>7601</v>
      </c>
      <c r="C93" s="2" t="s">
        <v>8069</v>
      </c>
      <c r="D93" s="2" t="s">
        <v>1018</v>
      </c>
      <c r="E93" s="2">
        <v>10</v>
      </c>
      <c r="F93" s="2" t="s">
        <v>19</v>
      </c>
      <c r="G93" s="2">
        <v>493</v>
      </c>
      <c r="H93" s="3">
        <v>2.4476097328481141E-3</v>
      </c>
      <c r="I93" s="2">
        <v>201421</v>
      </c>
      <c r="J93" s="2">
        <v>293382</v>
      </c>
      <c r="K93" s="2" t="s">
        <v>73</v>
      </c>
      <c r="L93" s="2" t="s">
        <v>47</v>
      </c>
      <c r="M93" s="2" t="s">
        <v>14755</v>
      </c>
      <c r="N93" s="1" t="str">
        <f t="shared" si="1"/>
        <v>RAVER102019</v>
      </c>
    </row>
    <row r="94" spans="1:14" x14ac:dyDescent="0.3">
      <c r="A94" s="2">
        <v>11</v>
      </c>
      <c r="B94" s="2" t="s">
        <v>7601</v>
      </c>
      <c r="C94" s="2" t="s">
        <v>8070</v>
      </c>
      <c r="D94" s="2" t="s">
        <v>1018</v>
      </c>
      <c r="E94" s="2">
        <v>11</v>
      </c>
      <c r="F94" s="2" t="s">
        <v>19</v>
      </c>
      <c r="G94" s="2">
        <v>461</v>
      </c>
      <c r="H94" s="3">
        <v>2.2887385128660866E-3</v>
      </c>
      <c r="I94" s="2">
        <v>201421</v>
      </c>
      <c r="J94" s="2">
        <v>293382</v>
      </c>
      <c r="K94" s="2" t="s">
        <v>73</v>
      </c>
      <c r="L94" s="2" t="s">
        <v>47</v>
      </c>
      <c r="M94" s="2" t="s">
        <v>14755</v>
      </c>
      <c r="N94" s="1" t="str">
        <f t="shared" si="1"/>
        <v>RAVER112019</v>
      </c>
    </row>
    <row r="95" spans="1:14" x14ac:dyDescent="0.3">
      <c r="A95" s="2">
        <v>12</v>
      </c>
      <c r="B95" s="2" t="s">
        <v>7602</v>
      </c>
      <c r="C95" s="2" t="s">
        <v>8071</v>
      </c>
      <c r="D95" s="2" t="s">
        <v>1018</v>
      </c>
      <c r="E95" s="2">
        <v>1</v>
      </c>
      <c r="F95" s="2" t="s">
        <v>9</v>
      </c>
      <c r="G95" s="2">
        <v>81043</v>
      </c>
      <c r="H95" s="3">
        <v>0.54169145316855039</v>
      </c>
      <c r="I95" s="2">
        <v>149611</v>
      </c>
      <c r="J95" s="2">
        <v>307797</v>
      </c>
      <c r="K95" s="2" t="s">
        <v>73</v>
      </c>
      <c r="L95" s="2" t="s">
        <v>47</v>
      </c>
      <c r="M95" s="2" t="s">
        <v>14755</v>
      </c>
      <c r="N95" s="1" t="str">
        <f t="shared" si="1"/>
        <v>BHUSAWAL (SC)12019</v>
      </c>
    </row>
    <row r="96" spans="1:14" x14ac:dyDescent="0.3">
      <c r="A96" s="2">
        <v>12</v>
      </c>
      <c r="B96" s="2" t="s">
        <v>7602</v>
      </c>
      <c r="C96" s="2" t="s">
        <v>8072</v>
      </c>
      <c r="D96" s="2" t="s">
        <v>1020</v>
      </c>
      <c r="E96" s="2">
        <v>2</v>
      </c>
      <c r="F96" s="2" t="s">
        <v>19</v>
      </c>
      <c r="G96" s="2">
        <v>28400</v>
      </c>
      <c r="H96" s="3">
        <v>0.1898256144267467</v>
      </c>
      <c r="I96" s="2">
        <v>149611</v>
      </c>
      <c r="J96" s="2">
        <v>307797</v>
      </c>
      <c r="K96" s="2" t="s">
        <v>73</v>
      </c>
      <c r="L96" s="2" t="s">
        <v>47</v>
      </c>
      <c r="M96" s="2" t="s">
        <v>14755</v>
      </c>
      <c r="N96" s="1" t="str">
        <f t="shared" si="1"/>
        <v>BHUSAWAL (SC)22019</v>
      </c>
    </row>
    <row r="97" spans="1:14" x14ac:dyDescent="0.3">
      <c r="A97" s="2">
        <v>12</v>
      </c>
      <c r="B97" s="2" t="s">
        <v>7602</v>
      </c>
      <c r="C97" s="2" t="s">
        <v>8073</v>
      </c>
      <c r="D97" s="2" t="s">
        <v>1018</v>
      </c>
      <c r="E97" s="2">
        <v>3</v>
      </c>
      <c r="F97" s="2" t="s">
        <v>51</v>
      </c>
      <c r="G97" s="2">
        <v>20190</v>
      </c>
      <c r="H97" s="3">
        <v>0.13494997025619773</v>
      </c>
      <c r="I97" s="2">
        <v>149611</v>
      </c>
      <c r="J97" s="2">
        <v>307797</v>
      </c>
      <c r="K97" s="2" t="s">
        <v>73</v>
      </c>
      <c r="L97" s="2" t="s">
        <v>47</v>
      </c>
      <c r="M97" s="2" t="s">
        <v>14755</v>
      </c>
      <c r="N97" s="1" t="str">
        <f t="shared" si="1"/>
        <v>BHUSAWAL (SC)32019</v>
      </c>
    </row>
    <row r="98" spans="1:14" x14ac:dyDescent="0.3">
      <c r="A98" s="2">
        <v>12</v>
      </c>
      <c r="B98" s="2" t="s">
        <v>7602</v>
      </c>
      <c r="C98" s="2" t="s">
        <v>8074</v>
      </c>
      <c r="D98" s="2" t="s">
        <v>1018</v>
      </c>
      <c r="E98" s="2">
        <v>4</v>
      </c>
      <c r="F98" s="2" t="s">
        <v>1023</v>
      </c>
      <c r="G98" s="2">
        <v>6833</v>
      </c>
      <c r="H98" s="3">
        <v>4.5671775471054936E-2</v>
      </c>
      <c r="I98" s="2">
        <v>149611</v>
      </c>
      <c r="J98" s="2">
        <v>307797</v>
      </c>
      <c r="K98" s="2" t="s">
        <v>73</v>
      </c>
      <c r="L98" s="2" t="s">
        <v>47</v>
      </c>
      <c r="M98" s="2" t="s">
        <v>14755</v>
      </c>
      <c r="N98" s="1" t="str">
        <f t="shared" si="1"/>
        <v>BHUSAWAL (SC)42019</v>
      </c>
    </row>
    <row r="99" spans="1:14" x14ac:dyDescent="0.3">
      <c r="A99" s="2">
        <v>12</v>
      </c>
      <c r="B99" s="2" t="s">
        <v>7602</v>
      </c>
      <c r="C99" s="2" t="s">
        <v>22</v>
      </c>
      <c r="D99" s="2" t="s">
        <v>7923</v>
      </c>
      <c r="E99" s="2">
        <v>5</v>
      </c>
      <c r="F99" s="2" t="s">
        <v>22</v>
      </c>
      <c r="G99" s="2">
        <v>3263</v>
      </c>
      <c r="H99" s="3">
        <v>2.1809893657551919E-2</v>
      </c>
      <c r="I99" s="2">
        <v>149611</v>
      </c>
      <c r="J99" s="2">
        <v>307797</v>
      </c>
      <c r="K99" s="2" t="s">
        <v>73</v>
      </c>
      <c r="L99" s="2" t="s">
        <v>47</v>
      </c>
      <c r="M99" s="2" t="s">
        <v>14755</v>
      </c>
      <c r="N99" s="1" t="str">
        <f t="shared" si="1"/>
        <v>BHUSAWAL (SC)52019</v>
      </c>
    </row>
    <row r="100" spans="1:14" x14ac:dyDescent="0.3">
      <c r="A100" s="2">
        <v>12</v>
      </c>
      <c r="B100" s="2" t="s">
        <v>7602</v>
      </c>
      <c r="C100" s="2" t="s">
        <v>8075</v>
      </c>
      <c r="D100" s="2" t="s">
        <v>1020</v>
      </c>
      <c r="E100" s="2">
        <v>6</v>
      </c>
      <c r="F100" s="2" t="s">
        <v>19</v>
      </c>
      <c r="G100" s="2">
        <v>2153</v>
      </c>
      <c r="H100" s="3">
        <v>1.4390653093689636E-2</v>
      </c>
      <c r="I100" s="2">
        <v>149611</v>
      </c>
      <c r="J100" s="2">
        <v>307797</v>
      </c>
      <c r="K100" s="2" t="s">
        <v>73</v>
      </c>
      <c r="L100" s="2" t="s">
        <v>47</v>
      </c>
      <c r="M100" s="2" t="s">
        <v>14755</v>
      </c>
      <c r="N100" s="1" t="str">
        <f t="shared" si="1"/>
        <v>BHUSAWAL (SC)62019</v>
      </c>
    </row>
    <row r="101" spans="1:14" x14ac:dyDescent="0.3">
      <c r="A101" s="2">
        <v>12</v>
      </c>
      <c r="B101" s="2" t="s">
        <v>7602</v>
      </c>
      <c r="C101" s="2" t="s">
        <v>8076</v>
      </c>
      <c r="D101" s="2" t="s">
        <v>1018</v>
      </c>
      <c r="E101" s="2">
        <v>7</v>
      </c>
      <c r="F101" s="2" t="s">
        <v>302</v>
      </c>
      <c r="G101" s="2">
        <v>2085</v>
      </c>
      <c r="H101" s="3">
        <v>1.3936141059146721E-2</v>
      </c>
      <c r="I101" s="2">
        <v>149611</v>
      </c>
      <c r="J101" s="2">
        <v>307797</v>
      </c>
      <c r="K101" s="2" t="s">
        <v>73</v>
      </c>
      <c r="L101" s="2" t="s">
        <v>47</v>
      </c>
      <c r="M101" s="2" t="s">
        <v>14755</v>
      </c>
      <c r="N101" s="1" t="str">
        <f t="shared" si="1"/>
        <v>BHUSAWAL (SC)72019</v>
      </c>
    </row>
    <row r="102" spans="1:14" x14ac:dyDescent="0.3">
      <c r="A102" s="2">
        <v>12</v>
      </c>
      <c r="B102" s="2" t="s">
        <v>7602</v>
      </c>
      <c r="C102" s="2" t="s">
        <v>8077</v>
      </c>
      <c r="D102" s="2" t="s">
        <v>1018</v>
      </c>
      <c r="E102" s="2">
        <v>8</v>
      </c>
      <c r="F102" s="2" t="s">
        <v>19</v>
      </c>
      <c r="G102" s="2">
        <v>1571</v>
      </c>
      <c r="H102" s="3">
        <v>1.0500564798042924E-2</v>
      </c>
      <c r="I102" s="2">
        <v>149611</v>
      </c>
      <c r="J102" s="2">
        <v>307797</v>
      </c>
      <c r="K102" s="2" t="s">
        <v>73</v>
      </c>
      <c r="L102" s="2" t="s">
        <v>47</v>
      </c>
      <c r="M102" s="2" t="s">
        <v>14755</v>
      </c>
      <c r="N102" s="1" t="str">
        <f t="shared" si="1"/>
        <v>BHUSAWAL (SC)82019</v>
      </c>
    </row>
    <row r="103" spans="1:14" x14ac:dyDescent="0.3">
      <c r="A103" s="2">
        <v>12</v>
      </c>
      <c r="B103" s="2" t="s">
        <v>7602</v>
      </c>
      <c r="C103" s="2" t="s">
        <v>8078</v>
      </c>
      <c r="D103" s="2" t="s">
        <v>1018</v>
      </c>
      <c r="E103" s="2">
        <v>9</v>
      </c>
      <c r="F103" s="2" t="s">
        <v>11</v>
      </c>
      <c r="G103" s="2">
        <v>970</v>
      </c>
      <c r="H103" s="3">
        <v>6.4834804927445177E-3</v>
      </c>
      <c r="I103" s="2">
        <v>149611</v>
      </c>
      <c r="J103" s="2">
        <v>307797</v>
      </c>
      <c r="K103" s="2" t="s">
        <v>73</v>
      </c>
      <c r="L103" s="2" t="s">
        <v>47</v>
      </c>
      <c r="M103" s="2" t="s">
        <v>14755</v>
      </c>
      <c r="N103" s="1" t="str">
        <f t="shared" si="1"/>
        <v>BHUSAWAL (SC)92019</v>
      </c>
    </row>
    <row r="104" spans="1:14" x14ac:dyDescent="0.3">
      <c r="A104" s="2">
        <v>12</v>
      </c>
      <c r="B104" s="2" t="s">
        <v>7602</v>
      </c>
      <c r="C104" s="2" t="s">
        <v>8079</v>
      </c>
      <c r="D104" s="2" t="s">
        <v>1020</v>
      </c>
      <c r="E104" s="2">
        <v>10</v>
      </c>
      <c r="F104" s="2" t="s">
        <v>19</v>
      </c>
      <c r="G104" s="2">
        <v>916</v>
      </c>
      <c r="H104" s="3">
        <v>6.1225444653133796E-3</v>
      </c>
      <c r="I104" s="2">
        <v>149611</v>
      </c>
      <c r="J104" s="2">
        <v>307797</v>
      </c>
      <c r="K104" s="2" t="s">
        <v>73</v>
      </c>
      <c r="L104" s="2" t="s">
        <v>47</v>
      </c>
      <c r="M104" s="2" t="s">
        <v>14755</v>
      </c>
      <c r="N104" s="1" t="str">
        <f t="shared" si="1"/>
        <v>BHUSAWAL (SC)102019</v>
      </c>
    </row>
    <row r="105" spans="1:14" x14ac:dyDescent="0.3">
      <c r="A105" s="2">
        <v>12</v>
      </c>
      <c r="B105" s="2" t="s">
        <v>7602</v>
      </c>
      <c r="C105" s="2" t="s">
        <v>8080</v>
      </c>
      <c r="D105" s="2" t="s">
        <v>1018</v>
      </c>
      <c r="E105" s="2">
        <v>11</v>
      </c>
      <c r="F105" s="2" t="s">
        <v>359</v>
      </c>
      <c r="G105" s="2">
        <v>881</v>
      </c>
      <c r="H105" s="3">
        <v>5.8886044475339383E-3</v>
      </c>
      <c r="I105" s="2">
        <v>149611</v>
      </c>
      <c r="J105" s="2">
        <v>307797</v>
      </c>
      <c r="K105" s="2" t="s">
        <v>73</v>
      </c>
      <c r="L105" s="2" t="s">
        <v>47</v>
      </c>
      <c r="M105" s="2" t="s">
        <v>14755</v>
      </c>
      <c r="N105" s="1" t="str">
        <f t="shared" si="1"/>
        <v>BHUSAWAL (SC)112019</v>
      </c>
    </row>
    <row r="106" spans="1:14" x14ac:dyDescent="0.3">
      <c r="A106" s="2">
        <v>12</v>
      </c>
      <c r="B106" s="2" t="s">
        <v>7602</v>
      </c>
      <c r="C106" s="2" t="s">
        <v>8081</v>
      </c>
      <c r="D106" s="2" t="s">
        <v>1018</v>
      </c>
      <c r="E106" s="2">
        <v>12</v>
      </c>
      <c r="F106" s="2" t="s">
        <v>15</v>
      </c>
      <c r="G106" s="2">
        <v>805</v>
      </c>
      <c r="H106" s="3">
        <v>5.3806204089271508E-3</v>
      </c>
      <c r="I106" s="2">
        <v>149611</v>
      </c>
      <c r="J106" s="2">
        <v>307797</v>
      </c>
      <c r="K106" s="2" t="s">
        <v>73</v>
      </c>
      <c r="L106" s="2" t="s">
        <v>47</v>
      </c>
      <c r="M106" s="2" t="s">
        <v>14755</v>
      </c>
      <c r="N106" s="1" t="str">
        <f t="shared" si="1"/>
        <v>BHUSAWAL (SC)122019</v>
      </c>
    </row>
    <row r="107" spans="1:14" x14ac:dyDescent="0.3">
      <c r="A107" s="2">
        <v>12</v>
      </c>
      <c r="B107" s="2" t="s">
        <v>7602</v>
      </c>
      <c r="C107" s="2" t="s">
        <v>8082</v>
      </c>
      <c r="D107" s="2" t="s">
        <v>1018</v>
      </c>
      <c r="E107" s="2">
        <v>13</v>
      </c>
      <c r="F107" s="2" t="s">
        <v>19</v>
      </c>
      <c r="G107" s="2">
        <v>501</v>
      </c>
      <c r="H107" s="3">
        <v>3.3486842545000033E-3</v>
      </c>
      <c r="I107" s="2">
        <v>149611</v>
      </c>
      <c r="J107" s="2">
        <v>307797</v>
      </c>
      <c r="K107" s="2" t="s">
        <v>73</v>
      </c>
      <c r="L107" s="2" t="s">
        <v>47</v>
      </c>
      <c r="M107" s="2" t="s">
        <v>14755</v>
      </c>
      <c r="N107" s="1" t="str">
        <f t="shared" si="1"/>
        <v>BHUSAWAL (SC)132019</v>
      </c>
    </row>
    <row r="108" spans="1:14" x14ac:dyDescent="0.3">
      <c r="A108" s="2">
        <v>13</v>
      </c>
      <c r="B108" s="2" t="s">
        <v>7603</v>
      </c>
      <c r="C108" s="2" t="s">
        <v>8083</v>
      </c>
      <c r="D108" s="2" t="s">
        <v>1018</v>
      </c>
      <c r="E108" s="2">
        <v>1</v>
      </c>
      <c r="F108" s="2" t="s">
        <v>9</v>
      </c>
      <c r="G108" s="2">
        <v>112569</v>
      </c>
      <c r="H108" s="3">
        <v>0.62179763364597485</v>
      </c>
      <c r="I108" s="2">
        <v>181038</v>
      </c>
      <c r="J108" s="2">
        <v>401328</v>
      </c>
      <c r="K108" s="2" t="s">
        <v>47</v>
      </c>
      <c r="L108" s="2" t="s">
        <v>47</v>
      </c>
      <c r="M108" s="2" t="s">
        <v>14755</v>
      </c>
      <c r="N108" s="1" t="str">
        <f t="shared" si="1"/>
        <v>JALGAON CITY12019</v>
      </c>
    </row>
    <row r="109" spans="1:14" x14ac:dyDescent="0.3">
      <c r="A109" s="2">
        <v>13</v>
      </c>
      <c r="B109" s="2" t="s">
        <v>7603</v>
      </c>
      <c r="C109" s="2" t="s">
        <v>8084</v>
      </c>
      <c r="D109" s="2" t="s">
        <v>1018</v>
      </c>
      <c r="E109" s="2">
        <v>2</v>
      </c>
      <c r="F109" s="2" t="s">
        <v>51</v>
      </c>
      <c r="G109" s="2">
        <v>48211</v>
      </c>
      <c r="H109" s="3">
        <v>0.2663032070615009</v>
      </c>
      <c r="I109" s="2">
        <v>181038</v>
      </c>
      <c r="J109" s="2">
        <v>401328</v>
      </c>
      <c r="K109" s="2" t="s">
        <v>47</v>
      </c>
      <c r="L109" s="2" t="s">
        <v>47</v>
      </c>
      <c r="M109" s="2" t="s">
        <v>14755</v>
      </c>
      <c r="N109" s="1" t="str">
        <f t="shared" si="1"/>
        <v>JALGAON CITY22019</v>
      </c>
    </row>
    <row r="110" spans="1:14" x14ac:dyDescent="0.3">
      <c r="A110" s="2">
        <v>13</v>
      </c>
      <c r="B110" s="2" t="s">
        <v>7603</v>
      </c>
      <c r="C110" s="2" t="s">
        <v>8085</v>
      </c>
      <c r="D110" s="2" t="s">
        <v>1018</v>
      </c>
      <c r="E110" s="2">
        <v>3</v>
      </c>
      <c r="F110" s="2" t="s">
        <v>1023</v>
      </c>
      <c r="G110" s="2">
        <v>6309</v>
      </c>
      <c r="H110" s="3">
        <v>3.4849037218705463E-2</v>
      </c>
      <c r="I110" s="2">
        <v>181038</v>
      </c>
      <c r="J110" s="2">
        <v>401328</v>
      </c>
      <c r="K110" s="2" t="s">
        <v>47</v>
      </c>
      <c r="L110" s="2" t="s">
        <v>47</v>
      </c>
      <c r="M110" s="2" t="s">
        <v>14755</v>
      </c>
      <c r="N110" s="1" t="str">
        <f t="shared" si="1"/>
        <v>JALGAON CITY32019</v>
      </c>
    </row>
    <row r="111" spans="1:14" x14ac:dyDescent="0.3">
      <c r="A111" s="2">
        <v>13</v>
      </c>
      <c r="B111" s="2" t="s">
        <v>7603</v>
      </c>
      <c r="C111" s="2" t="s">
        <v>22</v>
      </c>
      <c r="D111" s="2" t="s">
        <v>7923</v>
      </c>
      <c r="E111" s="2">
        <v>4</v>
      </c>
      <c r="F111" s="2" t="s">
        <v>22</v>
      </c>
      <c r="G111" s="2">
        <v>4966</v>
      </c>
      <c r="H111" s="3">
        <v>2.7430705155823638E-2</v>
      </c>
      <c r="I111" s="2">
        <v>181038</v>
      </c>
      <c r="J111" s="2">
        <v>401328</v>
      </c>
      <c r="K111" s="2" t="s">
        <v>47</v>
      </c>
      <c r="L111" s="2" t="s">
        <v>47</v>
      </c>
      <c r="M111" s="2" t="s">
        <v>14755</v>
      </c>
      <c r="N111" s="1" t="str">
        <f t="shared" si="1"/>
        <v>JALGAON CITY42019</v>
      </c>
    </row>
    <row r="112" spans="1:14" x14ac:dyDescent="0.3">
      <c r="A112" s="2">
        <v>13</v>
      </c>
      <c r="B112" s="2" t="s">
        <v>7603</v>
      </c>
      <c r="C112" s="2" t="s">
        <v>8086</v>
      </c>
      <c r="D112" s="2" t="s">
        <v>1018</v>
      </c>
      <c r="E112" s="2">
        <v>5</v>
      </c>
      <c r="F112" s="2" t="s">
        <v>302</v>
      </c>
      <c r="G112" s="2">
        <v>3457</v>
      </c>
      <c r="H112" s="3">
        <v>1.9095438526718148E-2</v>
      </c>
      <c r="I112" s="2">
        <v>181038</v>
      </c>
      <c r="J112" s="2">
        <v>401328</v>
      </c>
      <c r="K112" s="2" t="s">
        <v>47</v>
      </c>
      <c r="L112" s="2" t="s">
        <v>47</v>
      </c>
      <c r="M112" s="2" t="s">
        <v>14755</v>
      </c>
      <c r="N112" s="1" t="str">
        <f t="shared" si="1"/>
        <v>JALGAON CITY52019</v>
      </c>
    </row>
    <row r="113" spans="1:14" x14ac:dyDescent="0.3">
      <c r="A113" s="2">
        <v>13</v>
      </c>
      <c r="B113" s="2" t="s">
        <v>7603</v>
      </c>
      <c r="C113" s="2" t="s">
        <v>8087</v>
      </c>
      <c r="D113" s="2" t="s">
        <v>1018</v>
      </c>
      <c r="E113" s="2">
        <v>6</v>
      </c>
      <c r="F113" s="2" t="s">
        <v>11</v>
      </c>
      <c r="G113" s="2">
        <v>1209</v>
      </c>
      <c r="H113" s="3">
        <v>6.6781559672554934E-3</v>
      </c>
      <c r="I113" s="2">
        <v>181038</v>
      </c>
      <c r="J113" s="2">
        <v>401328</v>
      </c>
      <c r="K113" s="2" t="s">
        <v>47</v>
      </c>
      <c r="L113" s="2" t="s">
        <v>47</v>
      </c>
      <c r="M113" s="2" t="s">
        <v>14755</v>
      </c>
      <c r="N113" s="1" t="str">
        <f t="shared" si="1"/>
        <v>JALGAON CITY62019</v>
      </c>
    </row>
    <row r="114" spans="1:14" x14ac:dyDescent="0.3">
      <c r="A114" s="2">
        <v>13</v>
      </c>
      <c r="B114" s="2" t="s">
        <v>7603</v>
      </c>
      <c r="C114" s="2" t="s">
        <v>8088</v>
      </c>
      <c r="D114" s="2" t="s">
        <v>1018</v>
      </c>
      <c r="E114" s="2">
        <v>7</v>
      </c>
      <c r="F114" s="2" t="s">
        <v>19</v>
      </c>
      <c r="G114" s="2">
        <v>1165</v>
      </c>
      <c r="H114" s="3">
        <v>6.4351130701841598E-3</v>
      </c>
      <c r="I114" s="2">
        <v>181038</v>
      </c>
      <c r="J114" s="2">
        <v>401328</v>
      </c>
      <c r="K114" s="2" t="s">
        <v>47</v>
      </c>
      <c r="L114" s="2" t="s">
        <v>47</v>
      </c>
      <c r="M114" s="2" t="s">
        <v>14755</v>
      </c>
      <c r="N114" s="1" t="str">
        <f t="shared" si="1"/>
        <v>JALGAON CITY72019</v>
      </c>
    </row>
    <row r="115" spans="1:14" x14ac:dyDescent="0.3">
      <c r="A115" s="2">
        <v>13</v>
      </c>
      <c r="B115" s="2" t="s">
        <v>7603</v>
      </c>
      <c r="C115" s="2" t="s">
        <v>8089</v>
      </c>
      <c r="D115" s="2" t="s">
        <v>1020</v>
      </c>
      <c r="E115" s="2">
        <v>8</v>
      </c>
      <c r="F115" s="2" t="s">
        <v>1768</v>
      </c>
      <c r="G115" s="2">
        <v>909</v>
      </c>
      <c r="H115" s="3">
        <v>5.0210453054054952E-3</v>
      </c>
      <c r="I115" s="2">
        <v>181038</v>
      </c>
      <c r="J115" s="2">
        <v>401328</v>
      </c>
      <c r="K115" s="2" t="s">
        <v>47</v>
      </c>
      <c r="L115" s="2" t="s">
        <v>47</v>
      </c>
      <c r="M115" s="2" t="s">
        <v>14755</v>
      </c>
      <c r="N115" s="1" t="str">
        <f t="shared" si="1"/>
        <v>JALGAON CITY82019</v>
      </c>
    </row>
    <row r="116" spans="1:14" x14ac:dyDescent="0.3">
      <c r="A116" s="2">
        <v>13</v>
      </c>
      <c r="B116" s="2" t="s">
        <v>7603</v>
      </c>
      <c r="C116" s="2" t="s">
        <v>8090</v>
      </c>
      <c r="D116" s="2" t="s">
        <v>1018</v>
      </c>
      <c r="E116" s="2">
        <v>9</v>
      </c>
      <c r="F116" s="2" t="s">
        <v>19</v>
      </c>
      <c r="G116" s="2">
        <v>501</v>
      </c>
      <c r="H116" s="3">
        <v>2.7673748052894974E-3</v>
      </c>
      <c r="I116" s="2">
        <v>181038</v>
      </c>
      <c r="J116" s="2">
        <v>401328</v>
      </c>
      <c r="K116" s="2" t="s">
        <v>47</v>
      </c>
      <c r="L116" s="2" t="s">
        <v>47</v>
      </c>
      <c r="M116" s="2" t="s">
        <v>14755</v>
      </c>
      <c r="N116" s="1" t="str">
        <f t="shared" si="1"/>
        <v>JALGAON CITY92019</v>
      </c>
    </row>
    <row r="117" spans="1:14" x14ac:dyDescent="0.3">
      <c r="A117" s="2">
        <v>13</v>
      </c>
      <c r="B117" s="2" t="s">
        <v>7603</v>
      </c>
      <c r="C117" s="2" t="s">
        <v>2008</v>
      </c>
      <c r="D117" s="2" t="s">
        <v>1018</v>
      </c>
      <c r="E117" s="2">
        <v>10</v>
      </c>
      <c r="F117" s="2" t="s">
        <v>19</v>
      </c>
      <c r="G117" s="2">
        <v>416</v>
      </c>
      <c r="H117" s="3">
        <v>2.297860117765331E-3</v>
      </c>
      <c r="I117" s="2">
        <v>181038</v>
      </c>
      <c r="J117" s="2">
        <v>401328</v>
      </c>
      <c r="K117" s="2" t="s">
        <v>47</v>
      </c>
      <c r="L117" s="2" t="s">
        <v>47</v>
      </c>
      <c r="M117" s="2" t="s">
        <v>14755</v>
      </c>
      <c r="N117" s="1" t="str">
        <f t="shared" si="1"/>
        <v>JALGAON CITY102019</v>
      </c>
    </row>
    <row r="118" spans="1:14" x14ac:dyDescent="0.3">
      <c r="A118" s="2">
        <v>13</v>
      </c>
      <c r="B118" s="2" t="s">
        <v>7603</v>
      </c>
      <c r="C118" s="2" t="s">
        <v>8091</v>
      </c>
      <c r="D118" s="2" t="s">
        <v>1018</v>
      </c>
      <c r="E118" s="2">
        <v>11</v>
      </c>
      <c r="F118" s="2" t="s">
        <v>19</v>
      </c>
      <c r="G118" s="2">
        <v>387</v>
      </c>
      <c r="H118" s="3">
        <v>2.1376727537864978E-3</v>
      </c>
      <c r="I118" s="2">
        <v>181038</v>
      </c>
      <c r="J118" s="2">
        <v>401328</v>
      </c>
      <c r="K118" s="2" t="s">
        <v>47</v>
      </c>
      <c r="L118" s="2" t="s">
        <v>47</v>
      </c>
      <c r="M118" s="2" t="s">
        <v>14755</v>
      </c>
      <c r="N118" s="1" t="str">
        <f t="shared" si="1"/>
        <v>JALGAON CITY112019</v>
      </c>
    </row>
    <row r="119" spans="1:14" x14ac:dyDescent="0.3">
      <c r="A119" s="2">
        <v>13</v>
      </c>
      <c r="B119" s="2" t="s">
        <v>7603</v>
      </c>
      <c r="C119" s="2" t="s">
        <v>8092</v>
      </c>
      <c r="D119" s="2" t="s">
        <v>1020</v>
      </c>
      <c r="E119" s="2">
        <v>12</v>
      </c>
      <c r="F119" s="2" t="s">
        <v>19</v>
      </c>
      <c r="G119" s="2">
        <v>373</v>
      </c>
      <c r="H119" s="3">
        <v>2.0603409229001646E-3</v>
      </c>
      <c r="I119" s="2">
        <v>181038</v>
      </c>
      <c r="J119" s="2">
        <v>401328</v>
      </c>
      <c r="K119" s="2" t="s">
        <v>47</v>
      </c>
      <c r="L119" s="2" t="s">
        <v>47</v>
      </c>
      <c r="M119" s="2" t="s">
        <v>14755</v>
      </c>
      <c r="N119" s="1" t="str">
        <f t="shared" si="1"/>
        <v>JALGAON CITY122019</v>
      </c>
    </row>
    <row r="120" spans="1:14" x14ac:dyDescent="0.3">
      <c r="A120" s="2">
        <v>13</v>
      </c>
      <c r="B120" s="2" t="s">
        <v>7603</v>
      </c>
      <c r="C120" s="2" t="s">
        <v>8093</v>
      </c>
      <c r="D120" s="2" t="s">
        <v>1018</v>
      </c>
      <c r="E120" s="2">
        <v>13</v>
      </c>
      <c r="F120" s="2" t="s">
        <v>19</v>
      </c>
      <c r="G120" s="2">
        <v>363</v>
      </c>
      <c r="H120" s="3">
        <v>2.0051039008384978E-3</v>
      </c>
      <c r="I120" s="2">
        <v>181038</v>
      </c>
      <c r="J120" s="2">
        <v>401328</v>
      </c>
      <c r="K120" s="2" t="s">
        <v>47</v>
      </c>
      <c r="L120" s="2" t="s">
        <v>47</v>
      </c>
      <c r="M120" s="2" t="s">
        <v>14755</v>
      </c>
      <c r="N120" s="1" t="str">
        <f t="shared" si="1"/>
        <v>JALGAON CITY132019</v>
      </c>
    </row>
    <row r="121" spans="1:14" x14ac:dyDescent="0.3">
      <c r="A121" s="2">
        <v>13</v>
      </c>
      <c r="B121" s="2" t="s">
        <v>7603</v>
      </c>
      <c r="C121" s="2" t="s">
        <v>8094</v>
      </c>
      <c r="D121" s="2" t="s">
        <v>1018</v>
      </c>
      <c r="E121" s="2">
        <v>14</v>
      </c>
      <c r="F121" s="2" t="s">
        <v>15</v>
      </c>
      <c r="G121" s="2">
        <v>203</v>
      </c>
      <c r="H121" s="3">
        <v>1.1213115478518323E-3</v>
      </c>
      <c r="I121" s="2">
        <v>181038</v>
      </c>
      <c r="J121" s="2">
        <v>401328</v>
      </c>
      <c r="K121" s="2" t="s">
        <v>47</v>
      </c>
      <c r="L121" s="2" t="s">
        <v>47</v>
      </c>
      <c r="M121" s="2" t="s">
        <v>14755</v>
      </c>
      <c r="N121" s="1" t="str">
        <f t="shared" si="1"/>
        <v>JALGAON CITY142019</v>
      </c>
    </row>
    <row r="122" spans="1:14" x14ac:dyDescent="0.3">
      <c r="A122" s="2">
        <v>14</v>
      </c>
      <c r="B122" s="2" t="s">
        <v>7604</v>
      </c>
      <c r="C122" s="2" t="s">
        <v>8095</v>
      </c>
      <c r="D122" s="2" t="s">
        <v>1018</v>
      </c>
      <c r="E122" s="2">
        <v>1</v>
      </c>
      <c r="F122" s="2" t="s">
        <v>103</v>
      </c>
      <c r="G122" s="2">
        <v>105261</v>
      </c>
      <c r="H122" s="3">
        <v>0.53323167951692485</v>
      </c>
      <c r="I122" s="2">
        <v>197402</v>
      </c>
      <c r="J122" s="2">
        <v>315672</v>
      </c>
      <c r="K122" s="2" t="s">
        <v>47</v>
      </c>
      <c r="L122" s="2" t="s">
        <v>47</v>
      </c>
      <c r="M122" s="2" t="s">
        <v>14755</v>
      </c>
      <c r="N122" s="1" t="str">
        <f t="shared" si="1"/>
        <v>JALGAON RURAL12019</v>
      </c>
    </row>
    <row r="123" spans="1:14" x14ac:dyDescent="0.3">
      <c r="A123" s="2">
        <v>14</v>
      </c>
      <c r="B123" s="2" t="s">
        <v>7604</v>
      </c>
      <c r="C123" s="2" t="s">
        <v>8096</v>
      </c>
      <c r="D123" s="2" t="s">
        <v>1018</v>
      </c>
      <c r="E123" s="2">
        <v>2</v>
      </c>
      <c r="F123" s="2" t="s">
        <v>19</v>
      </c>
      <c r="G123" s="2">
        <v>58724</v>
      </c>
      <c r="H123" s="3">
        <v>0.29748432133413033</v>
      </c>
      <c r="I123" s="2">
        <v>197402</v>
      </c>
      <c r="J123" s="2">
        <v>315672</v>
      </c>
      <c r="K123" s="2" t="s">
        <v>47</v>
      </c>
      <c r="L123" s="2" t="s">
        <v>47</v>
      </c>
      <c r="M123" s="2" t="s">
        <v>14755</v>
      </c>
      <c r="N123" s="1" t="str">
        <f t="shared" si="1"/>
        <v>JALGAON RURAL22019</v>
      </c>
    </row>
    <row r="124" spans="1:14" x14ac:dyDescent="0.3">
      <c r="A124" s="2">
        <v>14</v>
      </c>
      <c r="B124" s="2" t="s">
        <v>7604</v>
      </c>
      <c r="C124" s="2" t="s">
        <v>8097</v>
      </c>
      <c r="D124" s="2" t="s">
        <v>1020</v>
      </c>
      <c r="E124" s="2">
        <v>3</v>
      </c>
      <c r="F124" s="2" t="s">
        <v>51</v>
      </c>
      <c r="G124" s="2">
        <v>17892</v>
      </c>
      <c r="H124" s="3">
        <v>9.0637379560490769E-2</v>
      </c>
      <c r="I124" s="2">
        <v>197402</v>
      </c>
      <c r="J124" s="2">
        <v>315672</v>
      </c>
      <c r="K124" s="2" t="s">
        <v>47</v>
      </c>
      <c r="L124" s="2" t="s">
        <v>47</v>
      </c>
      <c r="M124" s="2" t="s">
        <v>14755</v>
      </c>
      <c r="N124" s="1" t="str">
        <f t="shared" si="1"/>
        <v>JALGAON RURAL32019</v>
      </c>
    </row>
    <row r="125" spans="1:14" x14ac:dyDescent="0.3">
      <c r="A125" s="2">
        <v>14</v>
      </c>
      <c r="B125" s="2" t="s">
        <v>7604</v>
      </c>
      <c r="C125" s="2" t="s">
        <v>8098</v>
      </c>
      <c r="D125" s="2" t="s">
        <v>1018</v>
      </c>
      <c r="E125" s="2">
        <v>4</v>
      </c>
      <c r="F125" s="2" t="s">
        <v>19</v>
      </c>
      <c r="G125" s="2">
        <v>5822</v>
      </c>
      <c r="H125" s="3">
        <v>2.9493115571270809E-2</v>
      </c>
      <c r="I125" s="2">
        <v>197402</v>
      </c>
      <c r="J125" s="2">
        <v>315672</v>
      </c>
      <c r="K125" s="2" t="s">
        <v>47</v>
      </c>
      <c r="L125" s="2" t="s">
        <v>47</v>
      </c>
      <c r="M125" s="2" t="s">
        <v>14755</v>
      </c>
      <c r="N125" s="1" t="str">
        <f t="shared" si="1"/>
        <v>JALGAON RURAL42019</v>
      </c>
    </row>
    <row r="126" spans="1:14" x14ac:dyDescent="0.3">
      <c r="A126" s="2">
        <v>14</v>
      </c>
      <c r="B126" s="2" t="s">
        <v>7604</v>
      </c>
      <c r="C126" s="2" t="s">
        <v>8099</v>
      </c>
      <c r="D126" s="2" t="s">
        <v>1018</v>
      </c>
      <c r="E126" s="2">
        <v>5</v>
      </c>
      <c r="F126" s="2" t="s">
        <v>302</v>
      </c>
      <c r="G126" s="2">
        <v>2631</v>
      </c>
      <c r="H126" s="3">
        <v>1.3328132440400807E-2</v>
      </c>
      <c r="I126" s="2">
        <v>197402</v>
      </c>
      <c r="J126" s="2">
        <v>315672</v>
      </c>
      <c r="K126" s="2" t="s">
        <v>47</v>
      </c>
      <c r="L126" s="2" t="s">
        <v>47</v>
      </c>
      <c r="M126" s="2" t="s">
        <v>14755</v>
      </c>
      <c r="N126" s="1" t="str">
        <f t="shared" si="1"/>
        <v>JALGAON RURAL52019</v>
      </c>
    </row>
    <row r="127" spans="1:14" x14ac:dyDescent="0.3">
      <c r="A127" s="2">
        <v>14</v>
      </c>
      <c r="B127" s="2" t="s">
        <v>7604</v>
      </c>
      <c r="C127" s="2" t="s">
        <v>22</v>
      </c>
      <c r="D127" s="2" t="s">
        <v>7923</v>
      </c>
      <c r="E127" s="2">
        <v>6</v>
      </c>
      <c r="F127" s="2" t="s">
        <v>22</v>
      </c>
      <c r="G127" s="2">
        <v>2381</v>
      </c>
      <c r="H127" s="3">
        <v>1.2061681239298487E-2</v>
      </c>
      <c r="I127" s="2">
        <v>197402</v>
      </c>
      <c r="J127" s="2">
        <v>315672</v>
      </c>
      <c r="K127" s="2" t="s">
        <v>47</v>
      </c>
      <c r="L127" s="2" t="s">
        <v>47</v>
      </c>
      <c r="M127" s="2" t="s">
        <v>14755</v>
      </c>
      <c r="N127" s="1" t="str">
        <f t="shared" si="1"/>
        <v>JALGAON RURAL62019</v>
      </c>
    </row>
    <row r="128" spans="1:14" x14ac:dyDescent="0.3">
      <c r="A128" s="2">
        <v>14</v>
      </c>
      <c r="B128" s="2" t="s">
        <v>7604</v>
      </c>
      <c r="C128" s="2" t="s">
        <v>8100</v>
      </c>
      <c r="D128" s="2" t="s">
        <v>1018</v>
      </c>
      <c r="E128" s="2">
        <v>7</v>
      </c>
      <c r="F128" s="2" t="s">
        <v>19</v>
      </c>
      <c r="G128" s="2">
        <v>1362</v>
      </c>
      <c r="H128" s="3">
        <v>6.8996261436054347E-3</v>
      </c>
      <c r="I128" s="2">
        <v>197402</v>
      </c>
      <c r="J128" s="2">
        <v>315672</v>
      </c>
      <c r="K128" s="2" t="s">
        <v>47</v>
      </c>
      <c r="L128" s="2" t="s">
        <v>47</v>
      </c>
      <c r="M128" s="2" t="s">
        <v>14755</v>
      </c>
      <c r="N128" s="1" t="str">
        <f t="shared" si="1"/>
        <v>JALGAON RURAL72019</v>
      </c>
    </row>
    <row r="129" spans="1:14" x14ac:dyDescent="0.3">
      <c r="A129" s="2">
        <v>14</v>
      </c>
      <c r="B129" s="2" t="s">
        <v>7604</v>
      </c>
      <c r="C129" s="2" t="s">
        <v>8101</v>
      </c>
      <c r="D129" s="2" t="s">
        <v>1018</v>
      </c>
      <c r="E129" s="2">
        <v>8</v>
      </c>
      <c r="F129" s="2" t="s">
        <v>19</v>
      </c>
      <c r="G129" s="2">
        <v>1129</v>
      </c>
      <c r="H129" s="3">
        <v>5.7192936241780732E-3</v>
      </c>
      <c r="I129" s="2">
        <v>197402</v>
      </c>
      <c r="J129" s="2">
        <v>315672</v>
      </c>
      <c r="K129" s="2" t="s">
        <v>47</v>
      </c>
      <c r="L129" s="2" t="s">
        <v>47</v>
      </c>
      <c r="M129" s="2" t="s">
        <v>14755</v>
      </c>
      <c r="N129" s="1" t="str">
        <f t="shared" si="1"/>
        <v>JALGAON RURAL82019</v>
      </c>
    </row>
    <row r="130" spans="1:14" x14ac:dyDescent="0.3">
      <c r="A130" s="2">
        <v>14</v>
      </c>
      <c r="B130" s="2" t="s">
        <v>7604</v>
      </c>
      <c r="C130" s="2" t="s">
        <v>8102</v>
      </c>
      <c r="D130" s="2" t="s">
        <v>1018</v>
      </c>
      <c r="E130" s="2">
        <v>9</v>
      </c>
      <c r="F130" s="2" t="s">
        <v>11</v>
      </c>
      <c r="G130" s="2">
        <v>903</v>
      </c>
      <c r="H130" s="3">
        <v>4.5744217383815768E-3</v>
      </c>
      <c r="I130" s="2">
        <v>197402</v>
      </c>
      <c r="J130" s="2">
        <v>315672</v>
      </c>
      <c r="K130" s="2" t="s">
        <v>47</v>
      </c>
      <c r="L130" s="2" t="s">
        <v>47</v>
      </c>
      <c r="M130" s="2" t="s">
        <v>14755</v>
      </c>
      <c r="N130" s="1" t="str">
        <f t="shared" si="1"/>
        <v>JALGAON RURAL92019</v>
      </c>
    </row>
    <row r="131" spans="1:14" x14ac:dyDescent="0.3">
      <c r="A131" s="2">
        <v>14</v>
      </c>
      <c r="B131" s="2" t="s">
        <v>7604</v>
      </c>
      <c r="C131" s="2" t="s">
        <v>8103</v>
      </c>
      <c r="D131" s="2" t="s">
        <v>1018</v>
      </c>
      <c r="E131" s="2">
        <v>10</v>
      </c>
      <c r="F131" s="2" t="s">
        <v>693</v>
      </c>
      <c r="G131" s="2">
        <v>629</v>
      </c>
      <c r="H131" s="3">
        <v>3.1863912219734351E-3</v>
      </c>
      <c r="I131" s="2">
        <v>197402</v>
      </c>
      <c r="J131" s="2">
        <v>315672</v>
      </c>
      <c r="K131" s="2" t="s">
        <v>47</v>
      </c>
      <c r="L131" s="2" t="s">
        <v>47</v>
      </c>
      <c r="M131" s="2" t="s">
        <v>14755</v>
      </c>
      <c r="N131" s="1" t="str">
        <f t="shared" ref="N131:N194" si="2">B131&amp;E131&amp;2019</f>
        <v>JALGAON RURAL102019</v>
      </c>
    </row>
    <row r="132" spans="1:14" x14ac:dyDescent="0.3">
      <c r="A132" s="2">
        <v>14</v>
      </c>
      <c r="B132" s="2" t="s">
        <v>7604</v>
      </c>
      <c r="C132" s="2" t="s">
        <v>8104</v>
      </c>
      <c r="D132" s="2" t="s">
        <v>1018</v>
      </c>
      <c r="E132" s="2">
        <v>11</v>
      </c>
      <c r="F132" s="2" t="s">
        <v>19</v>
      </c>
      <c r="G132" s="2">
        <v>357</v>
      </c>
      <c r="H132" s="3">
        <v>1.8084923151741117E-3</v>
      </c>
      <c r="I132" s="2">
        <v>197402</v>
      </c>
      <c r="J132" s="2">
        <v>315672</v>
      </c>
      <c r="K132" s="2" t="s">
        <v>47</v>
      </c>
      <c r="L132" s="2" t="s">
        <v>47</v>
      </c>
      <c r="M132" s="2" t="s">
        <v>14755</v>
      </c>
      <c r="N132" s="1" t="str">
        <f t="shared" si="2"/>
        <v>JALGAON RURAL112019</v>
      </c>
    </row>
    <row r="133" spans="1:14" x14ac:dyDescent="0.3">
      <c r="A133" s="2">
        <v>14</v>
      </c>
      <c r="B133" s="2" t="s">
        <v>7604</v>
      </c>
      <c r="C133" s="2" t="s">
        <v>8105</v>
      </c>
      <c r="D133" s="2" t="s">
        <v>1018</v>
      </c>
      <c r="E133" s="2">
        <v>12</v>
      </c>
      <c r="F133" s="2" t="s">
        <v>19</v>
      </c>
      <c r="G133" s="2">
        <v>311</v>
      </c>
      <c r="H133" s="3">
        <v>1.5754652941712851E-3</v>
      </c>
      <c r="I133" s="2">
        <v>197402</v>
      </c>
      <c r="J133" s="2">
        <v>315672</v>
      </c>
      <c r="K133" s="2" t="s">
        <v>47</v>
      </c>
      <c r="L133" s="2" t="s">
        <v>47</v>
      </c>
      <c r="M133" s="2" t="s">
        <v>14755</v>
      </c>
      <c r="N133" s="1" t="str">
        <f t="shared" si="2"/>
        <v>JALGAON RURAL122019</v>
      </c>
    </row>
    <row r="134" spans="1:14" x14ac:dyDescent="0.3">
      <c r="A134" s="2">
        <v>15</v>
      </c>
      <c r="B134" s="2" t="s">
        <v>7605</v>
      </c>
      <c r="C134" s="2" t="s">
        <v>8106</v>
      </c>
      <c r="D134" s="2" t="s">
        <v>1018</v>
      </c>
      <c r="E134" s="2">
        <v>1</v>
      </c>
      <c r="F134" s="2" t="s">
        <v>51</v>
      </c>
      <c r="G134" s="2">
        <v>92641</v>
      </c>
      <c r="H134" s="3">
        <v>0.50701627644785952</v>
      </c>
      <c r="I134" s="2">
        <v>182718</v>
      </c>
      <c r="J134" s="2">
        <v>293648</v>
      </c>
      <c r="K134" s="2" t="s">
        <v>47</v>
      </c>
      <c r="L134" s="2" t="s">
        <v>47</v>
      </c>
      <c r="M134" s="2" t="s">
        <v>14755</v>
      </c>
      <c r="N134" s="1" t="str">
        <f t="shared" si="2"/>
        <v>AMALNER12019</v>
      </c>
    </row>
    <row r="135" spans="1:14" x14ac:dyDescent="0.3">
      <c r="A135" s="2">
        <v>15</v>
      </c>
      <c r="B135" s="2" t="s">
        <v>7605</v>
      </c>
      <c r="C135" s="2" t="s">
        <v>8107</v>
      </c>
      <c r="D135" s="2" t="s">
        <v>1018</v>
      </c>
      <c r="E135" s="2">
        <v>2</v>
      </c>
      <c r="F135" s="2" t="s">
        <v>9</v>
      </c>
      <c r="G135" s="2">
        <v>84121</v>
      </c>
      <c r="H135" s="3">
        <v>0.46038704451668694</v>
      </c>
      <c r="I135" s="2">
        <v>182718</v>
      </c>
      <c r="J135" s="2">
        <v>293648</v>
      </c>
      <c r="K135" s="2" t="s">
        <v>47</v>
      </c>
      <c r="L135" s="2" t="s">
        <v>47</v>
      </c>
      <c r="M135" s="2" t="s">
        <v>14755</v>
      </c>
      <c r="N135" s="1" t="str">
        <f t="shared" si="2"/>
        <v>AMALNER22019</v>
      </c>
    </row>
    <row r="136" spans="1:14" x14ac:dyDescent="0.3">
      <c r="A136" s="2">
        <v>15</v>
      </c>
      <c r="B136" s="2" t="s">
        <v>7605</v>
      </c>
      <c r="C136" s="2" t="s">
        <v>8108</v>
      </c>
      <c r="D136" s="2" t="s">
        <v>1018</v>
      </c>
      <c r="E136" s="2">
        <v>3</v>
      </c>
      <c r="F136" s="2" t="s">
        <v>1023</v>
      </c>
      <c r="G136" s="2">
        <v>1898</v>
      </c>
      <c r="H136" s="3">
        <v>1.0387591808141508E-2</v>
      </c>
      <c r="I136" s="2">
        <v>182718</v>
      </c>
      <c r="J136" s="2">
        <v>293648</v>
      </c>
      <c r="K136" s="2" t="s">
        <v>47</v>
      </c>
      <c r="L136" s="2" t="s">
        <v>47</v>
      </c>
      <c r="M136" s="2" t="s">
        <v>14755</v>
      </c>
      <c r="N136" s="1" t="str">
        <f t="shared" si="2"/>
        <v>AMALNER32019</v>
      </c>
    </row>
    <row r="137" spans="1:14" x14ac:dyDescent="0.3">
      <c r="A137" s="2">
        <v>15</v>
      </c>
      <c r="B137" s="2" t="s">
        <v>7605</v>
      </c>
      <c r="C137" s="2" t="s">
        <v>22</v>
      </c>
      <c r="D137" s="2" t="s">
        <v>7923</v>
      </c>
      <c r="E137" s="2">
        <v>4</v>
      </c>
      <c r="F137" s="2" t="s">
        <v>22</v>
      </c>
      <c r="G137" s="2">
        <v>1500</v>
      </c>
      <c r="H137" s="3">
        <v>8.209371818868421E-3</v>
      </c>
      <c r="I137" s="2">
        <v>182718</v>
      </c>
      <c r="J137" s="2">
        <v>293648</v>
      </c>
      <c r="K137" s="2" t="s">
        <v>47</v>
      </c>
      <c r="L137" s="2" t="s">
        <v>47</v>
      </c>
      <c r="M137" s="2" t="s">
        <v>14755</v>
      </c>
      <c r="N137" s="1" t="str">
        <f t="shared" si="2"/>
        <v>AMALNER42019</v>
      </c>
    </row>
    <row r="138" spans="1:14" x14ac:dyDescent="0.3">
      <c r="A138" s="2">
        <v>15</v>
      </c>
      <c r="B138" s="2" t="s">
        <v>7605</v>
      </c>
      <c r="C138" s="2" t="s">
        <v>8109</v>
      </c>
      <c r="D138" s="2" t="s">
        <v>1018</v>
      </c>
      <c r="E138" s="2">
        <v>5</v>
      </c>
      <c r="F138" s="2" t="s">
        <v>19</v>
      </c>
      <c r="G138" s="2">
        <v>1058</v>
      </c>
      <c r="H138" s="3">
        <v>5.7903435895751924E-3</v>
      </c>
      <c r="I138" s="2">
        <v>182718</v>
      </c>
      <c r="J138" s="2">
        <v>293648</v>
      </c>
      <c r="K138" s="2" t="s">
        <v>47</v>
      </c>
      <c r="L138" s="2" t="s">
        <v>47</v>
      </c>
      <c r="M138" s="2" t="s">
        <v>14755</v>
      </c>
      <c r="N138" s="1" t="str">
        <f t="shared" si="2"/>
        <v>AMALNER52019</v>
      </c>
    </row>
    <row r="139" spans="1:14" x14ac:dyDescent="0.3">
      <c r="A139" s="2">
        <v>15</v>
      </c>
      <c r="B139" s="2" t="s">
        <v>7605</v>
      </c>
      <c r="C139" s="2" t="s">
        <v>8110</v>
      </c>
      <c r="D139" s="2" t="s">
        <v>1018</v>
      </c>
      <c r="E139" s="2">
        <v>6</v>
      </c>
      <c r="F139" s="2" t="s">
        <v>302</v>
      </c>
      <c r="G139" s="2">
        <v>520</v>
      </c>
      <c r="H139" s="3">
        <v>2.8459155638743856E-3</v>
      </c>
      <c r="I139" s="2">
        <v>182718</v>
      </c>
      <c r="J139" s="2">
        <v>293648</v>
      </c>
      <c r="K139" s="2" t="s">
        <v>47</v>
      </c>
      <c r="L139" s="2" t="s">
        <v>47</v>
      </c>
      <c r="M139" s="2" t="s">
        <v>14755</v>
      </c>
      <c r="N139" s="1" t="str">
        <f t="shared" si="2"/>
        <v>AMALNER62019</v>
      </c>
    </row>
    <row r="140" spans="1:14" x14ac:dyDescent="0.3">
      <c r="A140" s="2">
        <v>15</v>
      </c>
      <c r="B140" s="2" t="s">
        <v>7605</v>
      </c>
      <c r="C140" s="2" t="s">
        <v>8111</v>
      </c>
      <c r="D140" s="2" t="s">
        <v>1018</v>
      </c>
      <c r="E140" s="2">
        <v>7</v>
      </c>
      <c r="F140" s="2" t="s">
        <v>11</v>
      </c>
      <c r="G140" s="2">
        <v>493</v>
      </c>
      <c r="H140" s="3">
        <v>2.698146871134754E-3</v>
      </c>
      <c r="I140" s="2">
        <v>182718</v>
      </c>
      <c r="J140" s="2">
        <v>293648</v>
      </c>
      <c r="K140" s="2" t="s">
        <v>47</v>
      </c>
      <c r="L140" s="2" t="s">
        <v>47</v>
      </c>
      <c r="M140" s="2" t="s">
        <v>14755</v>
      </c>
      <c r="N140" s="1" t="str">
        <f t="shared" si="2"/>
        <v>AMALNER72019</v>
      </c>
    </row>
    <row r="141" spans="1:14" x14ac:dyDescent="0.3">
      <c r="A141" s="2">
        <v>15</v>
      </c>
      <c r="B141" s="2" t="s">
        <v>7605</v>
      </c>
      <c r="C141" s="2" t="s">
        <v>8112</v>
      </c>
      <c r="D141" s="2" t="s">
        <v>1018</v>
      </c>
      <c r="E141" s="2">
        <v>8</v>
      </c>
      <c r="F141" s="2" t="s">
        <v>19</v>
      </c>
      <c r="G141" s="2">
        <v>487</v>
      </c>
      <c r="H141" s="3">
        <v>2.6653093838592806E-3</v>
      </c>
      <c r="I141" s="2">
        <v>182718</v>
      </c>
      <c r="J141" s="2">
        <v>293648</v>
      </c>
      <c r="K141" s="2" t="s">
        <v>47</v>
      </c>
      <c r="L141" s="2" t="s">
        <v>47</v>
      </c>
      <c r="M141" s="2" t="s">
        <v>14755</v>
      </c>
      <c r="N141" s="1" t="str">
        <f t="shared" si="2"/>
        <v>AMALNER82019</v>
      </c>
    </row>
    <row r="142" spans="1:14" x14ac:dyDescent="0.3">
      <c r="A142" s="2">
        <v>16</v>
      </c>
      <c r="B142" s="2" t="s">
        <v>7606</v>
      </c>
      <c r="C142" s="2" t="s">
        <v>8113</v>
      </c>
      <c r="D142" s="2" t="s">
        <v>1018</v>
      </c>
      <c r="E142" s="2">
        <v>1</v>
      </c>
      <c r="F142" s="2" t="s">
        <v>103</v>
      </c>
      <c r="G142" s="2">
        <v>81977</v>
      </c>
      <c r="H142" s="3">
        <v>0.46328823482870479</v>
      </c>
      <c r="I142" s="2">
        <v>176946</v>
      </c>
      <c r="J142" s="2">
        <v>280441</v>
      </c>
      <c r="K142" s="2" t="s">
        <v>47</v>
      </c>
      <c r="L142" s="2" t="s">
        <v>47</v>
      </c>
      <c r="M142" s="2" t="s">
        <v>14755</v>
      </c>
      <c r="N142" s="1" t="str">
        <f t="shared" si="2"/>
        <v>ERANDOL12019</v>
      </c>
    </row>
    <row r="143" spans="1:14" x14ac:dyDescent="0.3">
      <c r="A143" s="2">
        <v>16</v>
      </c>
      <c r="B143" s="2" t="s">
        <v>7606</v>
      </c>
      <c r="C143" s="2" t="s">
        <v>3696</v>
      </c>
      <c r="D143" s="2" t="s">
        <v>1018</v>
      </c>
      <c r="E143" s="2">
        <v>2</v>
      </c>
      <c r="F143" s="2" t="s">
        <v>51</v>
      </c>
      <c r="G143" s="2">
        <v>63995</v>
      </c>
      <c r="H143" s="3">
        <v>0.36166401048907576</v>
      </c>
      <c r="I143" s="2">
        <v>176946</v>
      </c>
      <c r="J143" s="2">
        <v>280441</v>
      </c>
      <c r="K143" s="2" t="s">
        <v>47</v>
      </c>
      <c r="L143" s="2" t="s">
        <v>47</v>
      </c>
      <c r="M143" s="2" t="s">
        <v>14755</v>
      </c>
      <c r="N143" s="1" t="str">
        <f t="shared" si="2"/>
        <v>ERANDOL22019</v>
      </c>
    </row>
    <row r="144" spans="1:14" x14ac:dyDescent="0.3">
      <c r="A144" s="2">
        <v>16</v>
      </c>
      <c r="B144" s="2" t="s">
        <v>7606</v>
      </c>
      <c r="C144" s="2" t="s">
        <v>8114</v>
      </c>
      <c r="D144" s="2" t="s">
        <v>1018</v>
      </c>
      <c r="E144" s="2">
        <v>3</v>
      </c>
      <c r="F144" s="2" t="s">
        <v>19</v>
      </c>
      <c r="G144" s="2">
        <v>24503</v>
      </c>
      <c r="H144" s="3">
        <v>0.13847727555299358</v>
      </c>
      <c r="I144" s="2">
        <v>176946</v>
      </c>
      <c r="J144" s="2">
        <v>280441</v>
      </c>
      <c r="K144" s="2" t="s">
        <v>47</v>
      </c>
      <c r="L144" s="2" t="s">
        <v>47</v>
      </c>
      <c r="M144" s="2" t="s">
        <v>14755</v>
      </c>
      <c r="N144" s="1" t="str">
        <f t="shared" si="2"/>
        <v>ERANDOL32019</v>
      </c>
    </row>
    <row r="145" spans="1:14" x14ac:dyDescent="0.3">
      <c r="A145" s="2">
        <v>16</v>
      </c>
      <c r="B145" s="2" t="s">
        <v>7606</v>
      </c>
      <c r="C145" s="2" t="s">
        <v>8115</v>
      </c>
      <c r="D145" s="2" t="s">
        <v>1018</v>
      </c>
      <c r="E145" s="2">
        <v>4</v>
      </c>
      <c r="F145" s="2" t="s">
        <v>1023</v>
      </c>
      <c r="G145" s="2">
        <v>2291</v>
      </c>
      <c r="H145" s="3">
        <v>1.2947452895233575E-2</v>
      </c>
      <c r="I145" s="2">
        <v>176946</v>
      </c>
      <c r="J145" s="2">
        <v>280441</v>
      </c>
      <c r="K145" s="2" t="s">
        <v>47</v>
      </c>
      <c r="L145" s="2" t="s">
        <v>47</v>
      </c>
      <c r="M145" s="2" t="s">
        <v>14755</v>
      </c>
      <c r="N145" s="1" t="str">
        <f t="shared" si="2"/>
        <v>ERANDOL42019</v>
      </c>
    </row>
    <row r="146" spans="1:14" x14ac:dyDescent="0.3">
      <c r="A146" s="2">
        <v>16</v>
      </c>
      <c r="B146" s="2" t="s">
        <v>7606</v>
      </c>
      <c r="C146" s="2" t="s">
        <v>22</v>
      </c>
      <c r="D146" s="2" t="s">
        <v>7923</v>
      </c>
      <c r="E146" s="2">
        <v>5</v>
      </c>
      <c r="F146" s="2" t="s">
        <v>22</v>
      </c>
      <c r="G146" s="2">
        <v>1992</v>
      </c>
      <c r="H146" s="3">
        <v>1.1257671832084365E-2</v>
      </c>
      <c r="I146" s="2">
        <v>176946</v>
      </c>
      <c r="J146" s="2">
        <v>280441</v>
      </c>
      <c r="K146" s="2" t="s">
        <v>47</v>
      </c>
      <c r="L146" s="2" t="s">
        <v>47</v>
      </c>
      <c r="M146" s="2" t="s">
        <v>14755</v>
      </c>
      <c r="N146" s="1" t="str">
        <f t="shared" si="2"/>
        <v>ERANDOL52019</v>
      </c>
    </row>
    <row r="147" spans="1:14" x14ac:dyDescent="0.3">
      <c r="A147" s="2">
        <v>16</v>
      </c>
      <c r="B147" s="2" t="s">
        <v>7606</v>
      </c>
      <c r="C147" s="2" t="s">
        <v>8116</v>
      </c>
      <c r="D147" s="2" t="s">
        <v>1018</v>
      </c>
      <c r="E147" s="2">
        <v>6</v>
      </c>
      <c r="F147" s="2" t="s">
        <v>19</v>
      </c>
      <c r="G147" s="2">
        <v>791</v>
      </c>
      <c r="H147" s="3">
        <v>4.4702903710736605E-3</v>
      </c>
      <c r="I147" s="2">
        <v>176946</v>
      </c>
      <c r="J147" s="2">
        <v>280441</v>
      </c>
      <c r="K147" s="2" t="s">
        <v>47</v>
      </c>
      <c r="L147" s="2" t="s">
        <v>47</v>
      </c>
      <c r="M147" s="2" t="s">
        <v>14755</v>
      </c>
      <c r="N147" s="1" t="str">
        <f t="shared" si="2"/>
        <v>ERANDOL62019</v>
      </c>
    </row>
    <row r="148" spans="1:14" x14ac:dyDescent="0.3">
      <c r="A148" s="2">
        <v>16</v>
      </c>
      <c r="B148" s="2" t="s">
        <v>7606</v>
      </c>
      <c r="C148" s="2" t="s">
        <v>3729</v>
      </c>
      <c r="D148" s="2" t="s">
        <v>1018</v>
      </c>
      <c r="E148" s="2">
        <v>7</v>
      </c>
      <c r="F148" s="2" t="s">
        <v>11</v>
      </c>
      <c r="G148" s="2">
        <v>634</v>
      </c>
      <c r="H148" s="3">
        <v>3.5830140268782568E-3</v>
      </c>
      <c r="I148" s="2">
        <v>176946</v>
      </c>
      <c r="J148" s="2">
        <v>280441</v>
      </c>
      <c r="K148" s="2" t="s">
        <v>47</v>
      </c>
      <c r="L148" s="2" t="s">
        <v>47</v>
      </c>
      <c r="M148" s="2" t="s">
        <v>14755</v>
      </c>
      <c r="N148" s="1" t="str">
        <f t="shared" si="2"/>
        <v>ERANDOL72019</v>
      </c>
    </row>
    <row r="149" spans="1:14" x14ac:dyDescent="0.3">
      <c r="A149" s="2">
        <v>16</v>
      </c>
      <c r="B149" s="2" t="s">
        <v>7606</v>
      </c>
      <c r="C149" s="2" t="s">
        <v>8117</v>
      </c>
      <c r="D149" s="2" t="s">
        <v>1018</v>
      </c>
      <c r="E149" s="2">
        <v>8</v>
      </c>
      <c r="F149" s="2" t="s">
        <v>19</v>
      </c>
      <c r="G149" s="2">
        <v>506</v>
      </c>
      <c r="H149" s="3">
        <v>2.8596294914832775E-3</v>
      </c>
      <c r="I149" s="2">
        <v>176946</v>
      </c>
      <c r="J149" s="2">
        <v>280441</v>
      </c>
      <c r="K149" s="2" t="s">
        <v>47</v>
      </c>
      <c r="L149" s="2" t="s">
        <v>47</v>
      </c>
      <c r="M149" s="2" t="s">
        <v>14755</v>
      </c>
      <c r="N149" s="1" t="str">
        <f t="shared" si="2"/>
        <v>ERANDOL82019</v>
      </c>
    </row>
    <row r="150" spans="1:14" x14ac:dyDescent="0.3">
      <c r="A150" s="2">
        <v>16</v>
      </c>
      <c r="B150" s="2" t="s">
        <v>7606</v>
      </c>
      <c r="C150" s="2" t="s">
        <v>8118</v>
      </c>
      <c r="D150" s="2" t="s">
        <v>1018</v>
      </c>
      <c r="E150" s="2">
        <v>9</v>
      </c>
      <c r="F150" s="2" t="s">
        <v>19</v>
      </c>
      <c r="G150" s="2">
        <v>257</v>
      </c>
      <c r="H150" s="3">
        <v>1.4524205124727318E-3</v>
      </c>
      <c r="I150" s="2">
        <v>176946</v>
      </c>
      <c r="J150" s="2">
        <v>280441</v>
      </c>
      <c r="K150" s="2" t="s">
        <v>47</v>
      </c>
      <c r="L150" s="2" t="s">
        <v>47</v>
      </c>
      <c r="M150" s="2" t="s">
        <v>14755</v>
      </c>
      <c r="N150" s="1" t="str">
        <f t="shared" si="2"/>
        <v>ERANDOL92019</v>
      </c>
    </row>
    <row r="151" spans="1:14" x14ac:dyDescent="0.3">
      <c r="A151" s="2">
        <v>17</v>
      </c>
      <c r="B151" s="2" t="s">
        <v>7607</v>
      </c>
      <c r="C151" s="2" t="s">
        <v>8119</v>
      </c>
      <c r="D151" s="2" t="s">
        <v>1018</v>
      </c>
      <c r="E151" s="2">
        <v>1</v>
      </c>
      <c r="F151" s="2" t="s">
        <v>9</v>
      </c>
      <c r="G151" s="2">
        <v>85286</v>
      </c>
      <c r="H151" s="3">
        <v>0.39554395061613878</v>
      </c>
      <c r="I151" s="2">
        <v>215617</v>
      </c>
      <c r="J151" s="2">
        <v>345660</v>
      </c>
      <c r="K151" s="2" t="s">
        <v>47</v>
      </c>
      <c r="L151" s="2" t="s">
        <v>47</v>
      </c>
      <c r="M151" s="2" t="s">
        <v>14755</v>
      </c>
      <c r="N151" s="1" t="str">
        <f t="shared" si="2"/>
        <v>CHALISGAON12019</v>
      </c>
    </row>
    <row r="152" spans="1:14" x14ac:dyDescent="0.3">
      <c r="A152" s="2">
        <v>17</v>
      </c>
      <c r="B152" s="2" t="s">
        <v>7607</v>
      </c>
      <c r="C152" s="2" t="s">
        <v>8120</v>
      </c>
      <c r="D152" s="2" t="s">
        <v>1018</v>
      </c>
      <c r="E152" s="2">
        <v>2</v>
      </c>
      <c r="F152" s="2" t="s">
        <v>51</v>
      </c>
      <c r="G152" s="2">
        <v>81288</v>
      </c>
      <c r="H152" s="3">
        <v>0.37700181340061312</v>
      </c>
      <c r="I152" s="2">
        <v>215617</v>
      </c>
      <c r="J152" s="2">
        <v>345660</v>
      </c>
      <c r="K152" s="2" t="s">
        <v>47</v>
      </c>
      <c r="L152" s="2" t="s">
        <v>47</v>
      </c>
      <c r="M152" s="2" t="s">
        <v>14755</v>
      </c>
      <c r="N152" s="1" t="str">
        <f t="shared" si="2"/>
        <v>CHALISGAON22019</v>
      </c>
    </row>
    <row r="153" spans="1:14" x14ac:dyDescent="0.3">
      <c r="A153" s="2">
        <v>17</v>
      </c>
      <c r="B153" s="2" t="s">
        <v>7607</v>
      </c>
      <c r="C153" s="2" t="s">
        <v>8121</v>
      </c>
      <c r="D153" s="2" t="s">
        <v>1018</v>
      </c>
      <c r="E153" s="2">
        <v>3</v>
      </c>
      <c r="F153" s="2" t="s">
        <v>1023</v>
      </c>
      <c r="G153" s="2">
        <v>38361</v>
      </c>
      <c r="H153" s="3">
        <v>0.17791268777508268</v>
      </c>
      <c r="I153" s="2">
        <v>215617</v>
      </c>
      <c r="J153" s="2">
        <v>345660</v>
      </c>
      <c r="K153" s="2" t="s">
        <v>47</v>
      </c>
      <c r="L153" s="2" t="s">
        <v>47</v>
      </c>
      <c r="M153" s="2" t="s">
        <v>14755</v>
      </c>
      <c r="N153" s="1" t="str">
        <f t="shared" si="2"/>
        <v>CHALISGAON32019</v>
      </c>
    </row>
    <row r="154" spans="1:14" x14ac:dyDescent="0.3">
      <c r="A154" s="2">
        <v>17</v>
      </c>
      <c r="B154" s="2" t="s">
        <v>7607</v>
      </c>
      <c r="C154" s="2" t="s">
        <v>8122</v>
      </c>
      <c r="D154" s="2" t="s">
        <v>1018</v>
      </c>
      <c r="E154" s="2">
        <v>4</v>
      </c>
      <c r="F154" s="2" t="s">
        <v>19</v>
      </c>
      <c r="G154" s="2">
        <v>4533</v>
      </c>
      <c r="H154" s="3">
        <v>2.1023388693841395E-2</v>
      </c>
      <c r="I154" s="2">
        <v>215617</v>
      </c>
      <c r="J154" s="2">
        <v>345660</v>
      </c>
      <c r="K154" s="2" t="s">
        <v>47</v>
      </c>
      <c r="L154" s="2" t="s">
        <v>47</v>
      </c>
      <c r="M154" s="2" t="s">
        <v>14755</v>
      </c>
      <c r="N154" s="1" t="str">
        <f t="shared" si="2"/>
        <v>CHALISGAON42019</v>
      </c>
    </row>
    <row r="155" spans="1:14" x14ac:dyDescent="0.3">
      <c r="A155" s="2">
        <v>17</v>
      </c>
      <c r="B155" s="2" t="s">
        <v>7607</v>
      </c>
      <c r="C155" s="2" t="s">
        <v>22</v>
      </c>
      <c r="D155" s="2" t="s">
        <v>7923</v>
      </c>
      <c r="E155" s="2">
        <v>5</v>
      </c>
      <c r="F155" s="2" t="s">
        <v>22</v>
      </c>
      <c r="G155" s="2">
        <v>1671</v>
      </c>
      <c r="H155" s="3">
        <v>7.7498527481599314E-3</v>
      </c>
      <c r="I155" s="2">
        <v>215617</v>
      </c>
      <c r="J155" s="2">
        <v>345660</v>
      </c>
      <c r="K155" s="2" t="s">
        <v>47</v>
      </c>
      <c r="L155" s="2" t="s">
        <v>47</v>
      </c>
      <c r="M155" s="2" t="s">
        <v>14755</v>
      </c>
      <c r="N155" s="1" t="str">
        <f t="shared" si="2"/>
        <v>CHALISGAON52019</v>
      </c>
    </row>
    <row r="156" spans="1:14" x14ac:dyDescent="0.3">
      <c r="A156" s="2">
        <v>17</v>
      </c>
      <c r="B156" s="2" t="s">
        <v>7607</v>
      </c>
      <c r="C156" s="2" t="s">
        <v>8123</v>
      </c>
      <c r="D156" s="2" t="s">
        <v>1018</v>
      </c>
      <c r="E156" s="2">
        <v>6</v>
      </c>
      <c r="F156" s="2" t="s">
        <v>302</v>
      </c>
      <c r="G156" s="2">
        <v>1394</v>
      </c>
      <c r="H156" s="3">
        <v>6.4651674033123548E-3</v>
      </c>
      <c r="I156" s="2">
        <v>215617</v>
      </c>
      <c r="J156" s="2">
        <v>345660</v>
      </c>
      <c r="K156" s="2" t="s">
        <v>47</v>
      </c>
      <c r="L156" s="2" t="s">
        <v>47</v>
      </c>
      <c r="M156" s="2" t="s">
        <v>14755</v>
      </c>
      <c r="N156" s="1" t="str">
        <f t="shared" si="2"/>
        <v>CHALISGAON62019</v>
      </c>
    </row>
    <row r="157" spans="1:14" x14ac:dyDescent="0.3">
      <c r="A157" s="2">
        <v>17</v>
      </c>
      <c r="B157" s="2" t="s">
        <v>7607</v>
      </c>
      <c r="C157" s="2" t="s">
        <v>8124</v>
      </c>
      <c r="D157" s="2" t="s">
        <v>1018</v>
      </c>
      <c r="E157" s="2">
        <v>7</v>
      </c>
      <c r="F157" s="2" t="s">
        <v>11</v>
      </c>
      <c r="G157" s="2">
        <v>1300</v>
      </c>
      <c r="H157" s="3">
        <v>6.0292091996456678E-3</v>
      </c>
      <c r="I157" s="2">
        <v>215617</v>
      </c>
      <c r="J157" s="2">
        <v>345660</v>
      </c>
      <c r="K157" s="2" t="s">
        <v>47</v>
      </c>
      <c r="L157" s="2" t="s">
        <v>47</v>
      </c>
      <c r="M157" s="2" t="s">
        <v>14755</v>
      </c>
      <c r="N157" s="1" t="str">
        <f t="shared" si="2"/>
        <v>CHALISGAON72019</v>
      </c>
    </row>
    <row r="158" spans="1:14" x14ac:dyDescent="0.3">
      <c r="A158" s="2">
        <v>17</v>
      </c>
      <c r="B158" s="2" t="s">
        <v>7607</v>
      </c>
      <c r="C158" s="2" t="s">
        <v>8125</v>
      </c>
      <c r="D158" s="2" t="s">
        <v>1018</v>
      </c>
      <c r="E158" s="2">
        <v>8</v>
      </c>
      <c r="F158" s="2" t="s">
        <v>19</v>
      </c>
      <c r="G158" s="2">
        <v>1005</v>
      </c>
      <c r="H158" s="3">
        <v>4.6610424966491513E-3</v>
      </c>
      <c r="I158" s="2">
        <v>215617</v>
      </c>
      <c r="J158" s="2">
        <v>345660</v>
      </c>
      <c r="K158" s="2" t="s">
        <v>47</v>
      </c>
      <c r="L158" s="2" t="s">
        <v>47</v>
      </c>
      <c r="M158" s="2" t="s">
        <v>14755</v>
      </c>
      <c r="N158" s="1" t="str">
        <f t="shared" si="2"/>
        <v>CHALISGAON82019</v>
      </c>
    </row>
    <row r="159" spans="1:14" x14ac:dyDescent="0.3">
      <c r="A159" s="2">
        <v>17</v>
      </c>
      <c r="B159" s="2" t="s">
        <v>7607</v>
      </c>
      <c r="C159" s="2" t="s">
        <v>8126</v>
      </c>
      <c r="D159" s="2" t="s">
        <v>1018</v>
      </c>
      <c r="E159" s="2">
        <v>9</v>
      </c>
      <c r="F159" s="2" t="s">
        <v>19</v>
      </c>
      <c r="G159" s="2">
        <v>779</v>
      </c>
      <c r="H159" s="3">
        <v>3.6128876665569042E-3</v>
      </c>
      <c r="I159" s="2">
        <v>215617</v>
      </c>
      <c r="J159" s="2">
        <v>345660</v>
      </c>
      <c r="K159" s="2" t="s">
        <v>47</v>
      </c>
      <c r="L159" s="2" t="s">
        <v>47</v>
      </c>
      <c r="M159" s="2" t="s">
        <v>14755</v>
      </c>
      <c r="N159" s="1" t="str">
        <f t="shared" si="2"/>
        <v>CHALISGAON92019</v>
      </c>
    </row>
    <row r="160" spans="1:14" x14ac:dyDescent="0.3">
      <c r="A160" s="2">
        <v>18</v>
      </c>
      <c r="B160" s="2" t="s">
        <v>7608</v>
      </c>
      <c r="C160" s="2" t="s">
        <v>8127</v>
      </c>
      <c r="D160" s="2" t="s">
        <v>1018</v>
      </c>
      <c r="E160" s="2">
        <v>1</v>
      </c>
      <c r="F160" s="2" t="s">
        <v>103</v>
      </c>
      <c r="G160" s="2">
        <v>74742</v>
      </c>
      <c r="H160" s="3">
        <v>0.37481006754825413</v>
      </c>
      <c r="I160" s="2">
        <v>199413</v>
      </c>
      <c r="J160" s="2">
        <v>315444</v>
      </c>
      <c r="K160" s="2" t="s">
        <v>47</v>
      </c>
      <c r="L160" s="2" t="s">
        <v>47</v>
      </c>
      <c r="M160" s="2" t="s">
        <v>14755</v>
      </c>
      <c r="N160" s="1" t="str">
        <f t="shared" si="2"/>
        <v>PACHORA12019</v>
      </c>
    </row>
    <row r="161" spans="1:14" x14ac:dyDescent="0.3">
      <c r="A161" s="2">
        <v>18</v>
      </c>
      <c r="B161" s="2" t="s">
        <v>7608</v>
      </c>
      <c r="C161" s="2" t="s">
        <v>8128</v>
      </c>
      <c r="D161" s="2" t="s">
        <v>1018</v>
      </c>
      <c r="E161" s="2">
        <v>2</v>
      </c>
      <c r="F161" s="2" t="s">
        <v>19</v>
      </c>
      <c r="G161" s="2">
        <v>73146</v>
      </c>
      <c r="H161" s="3">
        <v>0.36680657730438837</v>
      </c>
      <c r="I161" s="2">
        <v>199413</v>
      </c>
      <c r="J161" s="2">
        <v>315444</v>
      </c>
      <c r="K161" s="2" t="s">
        <v>47</v>
      </c>
      <c r="L161" s="2" t="s">
        <v>47</v>
      </c>
      <c r="M161" s="2" t="s">
        <v>14755</v>
      </c>
      <c r="N161" s="1" t="str">
        <f t="shared" si="2"/>
        <v>PACHORA22019</v>
      </c>
    </row>
    <row r="162" spans="1:14" x14ac:dyDescent="0.3">
      <c r="A162" s="2">
        <v>18</v>
      </c>
      <c r="B162" s="2" t="s">
        <v>7608</v>
      </c>
      <c r="C162" s="2" t="s">
        <v>8129</v>
      </c>
      <c r="D162" s="2" t="s">
        <v>1018</v>
      </c>
      <c r="E162" s="2">
        <v>3</v>
      </c>
      <c r="F162" s="2" t="s">
        <v>51</v>
      </c>
      <c r="G162" s="2">
        <v>44422</v>
      </c>
      <c r="H162" s="3">
        <v>0.22276381178759661</v>
      </c>
      <c r="I162" s="2">
        <v>199413</v>
      </c>
      <c r="J162" s="2">
        <v>315444</v>
      </c>
      <c r="K162" s="2" t="s">
        <v>47</v>
      </c>
      <c r="L162" s="2" t="s">
        <v>47</v>
      </c>
      <c r="M162" s="2" t="s">
        <v>14755</v>
      </c>
      <c r="N162" s="1" t="str">
        <f t="shared" si="2"/>
        <v>PACHORA32019</v>
      </c>
    </row>
    <row r="163" spans="1:14" x14ac:dyDescent="0.3">
      <c r="A163" s="2">
        <v>18</v>
      </c>
      <c r="B163" s="2" t="s">
        <v>7608</v>
      </c>
      <c r="C163" s="2" t="s">
        <v>8130</v>
      </c>
      <c r="D163" s="2" t="s">
        <v>1018</v>
      </c>
      <c r="E163" s="2">
        <v>4</v>
      </c>
      <c r="F163" s="2" t="s">
        <v>1023</v>
      </c>
      <c r="G163" s="2">
        <v>3193</v>
      </c>
      <c r="H163" s="3">
        <v>1.6011995205929403E-2</v>
      </c>
      <c r="I163" s="2">
        <v>199413</v>
      </c>
      <c r="J163" s="2">
        <v>315444</v>
      </c>
      <c r="K163" s="2" t="s">
        <v>47</v>
      </c>
      <c r="L163" s="2" t="s">
        <v>47</v>
      </c>
      <c r="M163" s="2" t="s">
        <v>14755</v>
      </c>
      <c r="N163" s="1" t="str">
        <f t="shared" si="2"/>
        <v>PACHORA42019</v>
      </c>
    </row>
    <row r="164" spans="1:14" x14ac:dyDescent="0.3">
      <c r="A164" s="2">
        <v>18</v>
      </c>
      <c r="B164" s="2" t="s">
        <v>7608</v>
      </c>
      <c r="C164" s="2" t="s">
        <v>22</v>
      </c>
      <c r="D164" s="2" t="s">
        <v>7923</v>
      </c>
      <c r="E164" s="2">
        <v>5</v>
      </c>
      <c r="F164" s="2" t="s">
        <v>22</v>
      </c>
      <c r="G164" s="2">
        <v>1716</v>
      </c>
      <c r="H164" s="3">
        <v>8.6052564276150496E-3</v>
      </c>
      <c r="I164" s="2">
        <v>199413</v>
      </c>
      <c r="J164" s="2">
        <v>315444</v>
      </c>
      <c r="K164" s="2" t="s">
        <v>47</v>
      </c>
      <c r="L164" s="2" t="s">
        <v>47</v>
      </c>
      <c r="M164" s="2" t="s">
        <v>14755</v>
      </c>
      <c r="N164" s="1" t="str">
        <f t="shared" si="2"/>
        <v>PACHORA52019</v>
      </c>
    </row>
    <row r="165" spans="1:14" x14ac:dyDescent="0.3">
      <c r="A165" s="2">
        <v>18</v>
      </c>
      <c r="B165" s="2" t="s">
        <v>7608</v>
      </c>
      <c r="C165" s="2" t="s">
        <v>8131</v>
      </c>
      <c r="D165" s="2" t="s">
        <v>1018</v>
      </c>
      <c r="E165" s="2">
        <v>6</v>
      </c>
      <c r="F165" s="2" t="s">
        <v>19</v>
      </c>
      <c r="G165" s="2">
        <v>947</v>
      </c>
      <c r="H165" s="3">
        <v>4.7489381334215926E-3</v>
      </c>
      <c r="I165" s="2">
        <v>199413</v>
      </c>
      <c r="J165" s="2">
        <v>315444</v>
      </c>
      <c r="K165" s="2" t="s">
        <v>47</v>
      </c>
      <c r="L165" s="2" t="s">
        <v>47</v>
      </c>
      <c r="M165" s="2" t="s">
        <v>14755</v>
      </c>
      <c r="N165" s="1" t="str">
        <f t="shared" si="2"/>
        <v>PACHORA62019</v>
      </c>
    </row>
    <row r="166" spans="1:14" x14ac:dyDescent="0.3">
      <c r="A166" s="2">
        <v>18</v>
      </c>
      <c r="B166" s="2" t="s">
        <v>7608</v>
      </c>
      <c r="C166" s="2" t="s">
        <v>8132</v>
      </c>
      <c r="D166" s="2" t="s">
        <v>1018</v>
      </c>
      <c r="E166" s="2">
        <v>7</v>
      </c>
      <c r="F166" s="2" t="s">
        <v>11</v>
      </c>
      <c r="G166" s="2">
        <v>659</v>
      </c>
      <c r="H166" s="3">
        <v>3.3046992924232622E-3</v>
      </c>
      <c r="I166" s="2">
        <v>199413</v>
      </c>
      <c r="J166" s="2">
        <v>315444</v>
      </c>
      <c r="K166" s="2" t="s">
        <v>47</v>
      </c>
      <c r="L166" s="2" t="s">
        <v>47</v>
      </c>
      <c r="M166" s="2" t="s">
        <v>14755</v>
      </c>
      <c r="N166" s="1" t="str">
        <f t="shared" si="2"/>
        <v>PACHORA72019</v>
      </c>
    </row>
    <row r="167" spans="1:14" x14ac:dyDescent="0.3">
      <c r="A167" s="2">
        <v>18</v>
      </c>
      <c r="B167" s="2" t="s">
        <v>7608</v>
      </c>
      <c r="C167" s="2" t="s">
        <v>8133</v>
      </c>
      <c r="D167" s="2" t="s">
        <v>1018</v>
      </c>
      <c r="E167" s="2">
        <v>8</v>
      </c>
      <c r="F167" s="2" t="s">
        <v>1049</v>
      </c>
      <c r="G167" s="2">
        <v>588</v>
      </c>
      <c r="H167" s="3">
        <v>2.9486543003715907E-3</v>
      </c>
      <c r="I167" s="2">
        <v>199413</v>
      </c>
      <c r="J167" s="2">
        <v>315444</v>
      </c>
      <c r="K167" s="2" t="s">
        <v>47</v>
      </c>
      <c r="L167" s="2" t="s">
        <v>47</v>
      </c>
      <c r="M167" s="2" t="s">
        <v>14755</v>
      </c>
      <c r="N167" s="1" t="str">
        <f t="shared" si="2"/>
        <v>PACHORA82019</v>
      </c>
    </row>
    <row r="168" spans="1:14" x14ac:dyDescent="0.3">
      <c r="A168" s="2">
        <v>19</v>
      </c>
      <c r="B168" s="2" t="s">
        <v>7609</v>
      </c>
      <c r="C168" s="2" t="s">
        <v>8134</v>
      </c>
      <c r="D168" s="2" t="s">
        <v>1018</v>
      </c>
      <c r="E168" s="2">
        <v>1</v>
      </c>
      <c r="F168" s="2" t="s">
        <v>9</v>
      </c>
      <c r="G168" s="2">
        <v>113765</v>
      </c>
      <c r="H168" s="3">
        <v>0.54932134562363288</v>
      </c>
      <c r="I168" s="2">
        <v>207101</v>
      </c>
      <c r="J168" s="2">
        <v>308952</v>
      </c>
      <c r="K168" s="2" t="s">
        <v>73</v>
      </c>
      <c r="L168" s="2" t="s">
        <v>47</v>
      </c>
      <c r="M168" s="2" t="s">
        <v>14755</v>
      </c>
      <c r="N168" s="1" t="str">
        <f t="shared" si="2"/>
        <v>JAMNER12019</v>
      </c>
    </row>
    <row r="169" spans="1:14" x14ac:dyDescent="0.3">
      <c r="A169" s="2">
        <v>19</v>
      </c>
      <c r="B169" s="2" t="s">
        <v>7609</v>
      </c>
      <c r="C169" s="2" t="s">
        <v>8135</v>
      </c>
      <c r="D169" s="2" t="s">
        <v>1018</v>
      </c>
      <c r="E169" s="2">
        <v>2</v>
      </c>
      <c r="F169" s="2" t="s">
        <v>51</v>
      </c>
      <c r="G169" s="2">
        <v>79022</v>
      </c>
      <c r="H169" s="3">
        <v>0.38156261920512213</v>
      </c>
      <c r="I169" s="2">
        <v>207101</v>
      </c>
      <c r="J169" s="2">
        <v>308952</v>
      </c>
      <c r="K169" s="2" t="s">
        <v>73</v>
      </c>
      <c r="L169" s="2" t="s">
        <v>47</v>
      </c>
      <c r="M169" s="2" t="s">
        <v>14755</v>
      </c>
      <c r="N169" s="1" t="str">
        <f t="shared" si="2"/>
        <v>JAMNER22019</v>
      </c>
    </row>
    <row r="170" spans="1:14" x14ac:dyDescent="0.3">
      <c r="A170" s="2">
        <v>19</v>
      </c>
      <c r="B170" s="2" t="s">
        <v>7609</v>
      </c>
      <c r="C170" s="2" t="s">
        <v>8136</v>
      </c>
      <c r="D170" s="2" t="s">
        <v>1018</v>
      </c>
      <c r="E170" s="2">
        <v>3</v>
      </c>
      <c r="F170" s="2" t="s">
        <v>1023</v>
      </c>
      <c r="G170" s="2">
        <v>6452</v>
      </c>
      <c r="H170" s="3">
        <v>3.1153881439490876E-2</v>
      </c>
      <c r="I170" s="2">
        <v>207101</v>
      </c>
      <c r="J170" s="2">
        <v>308952</v>
      </c>
      <c r="K170" s="2" t="s">
        <v>73</v>
      </c>
      <c r="L170" s="2" t="s">
        <v>47</v>
      </c>
      <c r="M170" s="2" t="s">
        <v>14755</v>
      </c>
      <c r="N170" s="1" t="str">
        <f t="shared" si="2"/>
        <v>JAMNER32019</v>
      </c>
    </row>
    <row r="171" spans="1:14" x14ac:dyDescent="0.3">
      <c r="A171" s="2">
        <v>19</v>
      </c>
      <c r="B171" s="2" t="s">
        <v>7609</v>
      </c>
      <c r="C171" s="2" t="s">
        <v>8137</v>
      </c>
      <c r="D171" s="2" t="s">
        <v>1018</v>
      </c>
      <c r="E171" s="2">
        <v>4</v>
      </c>
      <c r="F171" s="2" t="s">
        <v>2819</v>
      </c>
      <c r="G171" s="2">
        <v>2118</v>
      </c>
      <c r="H171" s="3">
        <v>1.0226894124123012E-2</v>
      </c>
      <c r="I171" s="2">
        <v>207101</v>
      </c>
      <c r="J171" s="2">
        <v>308952</v>
      </c>
      <c r="K171" s="2" t="s">
        <v>73</v>
      </c>
      <c r="L171" s="2" t="s">
        <v>47</v>
      </c>
      <c r="M171" s="2" t="s">
        <v>14755</v>
      </c>
      <c r="N171" s="1" t="str">
        <f t="shared" si="2"/>
        <v>JAMNER42019</v>
      </c>
    </row>
    <row r="172" spans="1:14" x14ac:dyDescent="0.3">
      <c r="A172" s="2">
        <v>19</v>
      </c>
      <c r="B172" s="2" t="s">
        <v>7609</v>
      </c>
      <c r="C172" s="2" t="s">
        <v>22</v>
      </c>
      <c r="D172" s="2" t="s">
        <v>7923</v>
      </c>
      <c r="E172" s="2">
        <v>5</v>
      </c>
      <c r="F172" s="2" t="s">
        <v>22</v>
      </c>
      <c r="G172" s="2">
        <v>2097</v>
      </c>
      <c r="H172" s="3">
        <v>1.0125494324025475E-2</v>
      </c>
      <c r="I172" s="2">
        <v>207101</v>
      </c>
      <c r="J172" s="2">
        <v>308952</v>
      </c>
      <c r="K172" s="2" t="s">
        <v>73</v>
      </c>
      <c r="L172" s="2" t="s">
        <v>47</v>
      </c>
      <c r="M172" s="2" t="s">
        <v>14755</v>
      </c>
      <c r="N172" s="1" t="str">
        <f t="shared" si="2"/>
        <v>JAMNER52019</v>
      </c>
    </row>
    <row r="173" spans="1:14" x14ac:dyDescent="0.3">
      <c r="A173" s="2">
        <v>19</v>
      </c>
      <c r="B173" s="2" t="s">
        <v>7609</v>
      </c>
      <c r="C173" s="2" t="s">
        <v>8138</v>
      </c>
      <c r="D173" s="2" t="s">
        <v>1018</v>
      </c>
      <c r="E173" s="2">
        <v>6</v>
      </c>
      <c r="F173" s="2" t="s">
        <v>302</v>
      </c>
      <c r="G173" s="2">
        <v>1435</v>
      </c>
      <c r="H173" s="3">
        <v>6.9289863399983583E-3</v>
      </c>
      <c r="I173" s="2">
        <v>207101</v>
      </c>
      <c r="J173" s="2">
        <v>308952</v>
      </c>
      <c r="K173" s="2" t="s">
        <v>73</v>
      </c>
      <c r="L173" s="2" t="s">
        <v>47</v>
      </c>
      <c r="M173" s="2" t="s">
        <v>14755</v>
      </c>
      <c r="N173" s="1" t="str">
        <f t="shared" si="2"/>
        <v>JAMNER62019</v>
      </c>
    </row>
    <row r="174" spans="1:14" x14ac:dyDescent="0.3">
      <c r="A174" s="2">
        <v>19</v>
      </c>
      <c r="B174" s="2" t="s">
        <v>7609</v>
      </c>
      <c r="C174" s="2" t="s">
        <v>8139</v>
      </c>
      <c r="D174" s="2" t="s">
        <v>1018</v>
      </c>
      <c r="E174" s="2">
        <v>7</v>
      </c>
      <c r="F174" s="2" t="s">
        <v>11</v>
      </c>
      <c r="G174" s="2">
        <v>668</v>
      </c>
      <c r="H174" s="3">
        <v>3.2254793554835565E-3</v>
      </c>
      <c r="I174" s="2">
        <v>207101</v>
      </c>
      <c r="J174" s="2">
        <v>308952</v>
      </c>
      <c r="K174" s="2" t="s">
        <v>73</v>
      </c>
      <c r="L174" s="2" t="s">
        <v>47</v>
      </c>
      <c r="M174" s="2" t="s">
        <v>14755</v>
      </c>
      <c r="N174" s="1" t="str">
        <f t="shared" si="2"/>
        <v>JAMNER72019</v>
      </c>
    </row>
    <row r="175" spans="1:14" x14ac:dyDescent="0.3">
      <c r="A175" s="2">
        <v>19</v>
      </c>
      <c r="B175" s="2" t="s">
        <v>7609</v>
      </c>
      <c r="C175" s="2" t="s">
        <v>8140</v>
      </c>
      <c r="D175" s="2" t="s">
        <v>1018</v>
      </c>
      <c r="E175" s="2">
        <v>8</v>
      </c>
      <c r="F175" s="2" t="s">
        <v>19</v>
      </c>
      <c r="G175" s="2">
        <v>659</v>
      </c>
      <c r="H175" s="3">
        <v>3.1820222982988978E-3</v>
      </c>
      <c r="I175" s="2">
        <v>207101</v>
      </c>
      <c r="J175" s="2">
        <v>308952</v>
      </c>
      <c r="K175" s="2" t="s">
        <v>73</v>
      </c>
      <c r="L175" s="2" t="s">
        <v>47</v>
      </c>
      <c r="M175" s="2" t="s">
        <v>14755</v>
      </c>
      <c r="N175" s="1" t="str">
        <f t="shared" si="2"/>
        <v>JAMNER82019</v>
      </c>
    </row>
    <row r="176" spans="1:14" x14ac:dyDescent="0.3">
      <c r="A176" s="2">
        <v>19</v>
      </c>
      <c r="B176" s="2" t="s">
        <v>7609</v>
      </c>
      <c r="C176" s="2" t="s">
        <v>8141</v>
      </c>
      <c r="D176" s="2" t="s">
        <v>1018</v>
      </c>
      <c r="E176" s="2">
        <v>9</v>
      </c>
      <c r="F176" s="2" t="s">
        <v>19</v>
      </c>
      <c r="G176" s="2">
        <v>513</v>
      </c>
      <c r="H176" s="3">
        <v>2.4770522595255456E-3</v>
      </c>
      <c r="I176" s="2">
        <v>207101</v>
      </c>
      <c r="J176" s="2">
        <v>308952</v>
      </c>
      <c r="K176" s="2" t="s">
        <v>73</v>
      </c>
      <c r="L176" s="2" t="s">
        <v>47</v>
      </c>
      <c r="M176" s="2" t="s">
        <v>14755</v>
      </c>
      <c r="N176" s="1" t="str">
        <f t="shared" si="2"/>
        <v>JAMNER92019</v>
      </c>
    </row>
    <row r="177" spans="1:14" x14ac:dyDescent="0.3">
      <c r="A177" s="2">
        <v>19</v>
      </c>
      <c r="B177" s="2" t="s">
        <v>7609</v>
      </c>
      <c r="C177" s="2" t="s">
        <v>8142</v>
      </c>
      <c r="D177" s="2" t="s">
        <v>1018</v>
      </c>
      <c r="E177" s="2">
        <v>10</v>
      </c>
      <c r="F177" s="2" t="s">
        <v>19</v>
      </c>
      <c r="G177" s="2">
        <v>372</v>
      </c>
      <c r="H177" s="3">
        <v>1.7962250302992261E-3</v>
      </c>
      <c r="I177" s="2">
        <v>207101</v>
      </c>
      <c r="J177" s="2">
        <v>308952</v>
      </c>
      <c r="K177" s="2" t="s">
        <v>73</v>
      </c>
      <c r="L177" s="2" t="s">
        <v>47</v>
      </c>
      <c r="M177" s="2" t="s">
        <v>14755</v>
      </c>
      <c r="N177" s="1" t="str">
        <f t="shared" si="2"/>
        <v>JAMNER102019</v>
      </c>
    </row>
    <row r="178" spans="1:14" x14ac:dyDescent="0.3">
      <c r="A178" s="2">
        <v>20</v>
      </c>
      <c r="B178" s="2" t="s">
        <v>7611</v>
      </c>
      <c r="C178" s="2" t="s">
        <v>8143</v>
      </c>
      <c r="D178" s="2" t="s">
        <v>1018</v>
      </c>
      <c r="E178" s="2">
        <v>1</v>
      </c>
      <c r="F178" s="2" t="s">
        <v>19</v>
      </c>
      <c r="G178" s="2">
        <v>90698</v>
      </c>
      <c r="H178" s="3">
        <v>0.46507740350841209</v>
      </c>
      <c r="I178" s="2">
        <v>195017</v>
      </c>
      <c r="J178" s="2">
        <v>290175</v>
      </c>
      <c r="K178" s="2" t="s">
        <v>73</v>
      </c>
      <c r="L178" s="2" t="s">
        <v>47</v>
      </c>
      <c r="M178" s="2" t="s">
        <v>14755</v>
      </c>
      <c r="N178" s="1" t="str">
        <f t="shared" si="2"/>
        <v>MUKTAINAGAR12019</v>
      </c>
    </row>
    <row r="179" spans="1:14" x14ac:dyDescent="0.3">
      <c r="A179" s="2">
        <v>20</v>
      </c>
      <c r="B179" s="2" t="s">
        <v>7611</v>
      </c>
      <c r="C179" s="2" t="s">
        <v>8144</v>
      </c>
      <c r="D179" s="2" t="s">
        <v>1020</v>
      </c>
      <c r="E179" s="2">
        <v>2</v>
      </c>
      <c r="F179" s="2" t="s">
        <v>9</v>
      </c>
      <c r="G179" s="2">
        <v>88367</v>
      </c>
      <c r="H179" s="3">
        <v>0.45312459939389899</v>
      </c>
      <c r="I179" s="2">
        <v>195017</v>
      </c>
      <c r="J179" s="2">
        <v>290175</v>
      </c>
      <c r="K179" s="2" t="s">
        <v>73</v>
      </c>
      <c r="L179" s="2" t="s">
        <v>47</v>
      </c>
      <c r="M179" s="2" t="s">
        <v>14755</v>
      </c>
      <c r="N179" s="1" t="str">
        <f t="shared" si="2"/>
        <v>MUKTAINAGAR22019</v>
      </c>
    </row>
    <row r="180" spans="1:14" x14ac:dyDescent="0.3">
      <c r="A180" s="2">
        <v>20</v>
      </c>
      <c r="B180" s="2" t="s">
        <v>7611</v>
      </c>
      <c r="C180" s="2" t="s">
        <v>8145</v>
      </c>
      <c r="D180" s="2" t="s">
        <v>1018</v>
      </c>
      <c r="E180" s="2">
        <v>3</v>
      </c>
      <c r="F180" s="2" t="s">
        <v>1023</v>
      </c>
      <c r="G180" s="2">
        <v>9715</v>
      </c>
      <c r="H180" s="3">
        <v>4.98161698723701E-2</v>
      </c>
      <c r="I180" s="2">
        <v>195017</v>
      </c>
      <c r="J180" s="2">
        <v>290175</v>
      </c>
      <c r="K180" s="2" t="s">
        <v>73</v>
      </c>
      <c r="L180" s="2" t="s">
        <v>47</v>
      </c>
      <c r="M180" s="2" t="s">
        <v>14755</v>
      </c>
      <c r="N180" s="1" t="str">
        <f t="shared" si="2"/>
        <v>MUKTAINAGAR32019</v>
      </c>
    </row>
    <row r="181" spans="1:14" x14ac:dyDescent="0.3">
      <c r="A181" s="2">
        <v>20</v>
      </c>
      <c r="B181" s="2" t="s">
        <v>7611</v>
      </c>
      <c r="C181" s="2" t="s">
        <v>22</v>
      </c>
      <c r="D181" s="2" t="s">
        <v>7923</v>
      </c>
      <c r="E181" s="2">
        <v>4</v>
      </c>
      <c r="F181" s="2" t="s">
        <v>22</v>
      </c>
      <c r="G181" s="2">
        <v>1805</v>
      </c>
      <c r="H181" s="3">
        <v>9.2556033576559997E-3</v>
      </c>
      <c r="I181" s="2">
        <v>195017</v>
      </c>
      <c r="J181" s="2">
        <v>290175</v>
      </c>
      <c r="K181" s="2" t="s">
        <v>73</v>
      </c>
      <c r="L181" s="2" t="s">
        <v>47</v>
      </c>
      <c r="M181" s="2" t="s">
        <v>14755</v>
      </c>
      <c r="N181" s="1" t="str">
        <f t="shared" si="2"/>
        <v>MUKTAINAGAR42019</v>
      </c>
    </row>
    <row r="182" spans="1:14" x14ac:dyDescent="0.3">
      <c r="A182" s="2">
        <v>20</v>
      </c>
      <c r="B182" s="2" t="s">
        <v>7611</v>
      </c>
      <c r="C182" s="2" t="s">
        <v>8146</v>
      </c>
      <c r="D182" s="2" t="s">
        <v>1018</v>
      </c>
      <c r="E182" s="2">
        <v>5</v>
      </c>
      <c r="F182" s="2" t="s">
        <v>11</v>
      </c>
      <c r="G182" s="2">
        <v>1583</v>
      </c>
      <c r="H182" s="3">
        <v>8.117241061035705E-3</v>
      </c>
      <c r="I182" s="2">
        <v>195017</v>
      </c>
      <c r="J182" s="2">
        <v>290175</v>
      </c>
      <c r="K182" s="2" t="s">
        <v>73</v>
      </c>
      <c r="L182" s="2" t="s">
        <v>47</v>
      </c>
      <c r="M182" s="2" t="s">
        <v>14755</v>
      </c>
      <c r="N182" s="1" t="str">
        <f t="shared" si="2"/>
        <v>MUKTAINAGAR52019</v>
      </c>
    </row>
    <row r="183" spans="1:14" x14ac:dyDescent="0.3">
      <c r="A183" s="2">
        <v>20</v>
      </c>
      <c r="B183" s="2" t="s">
        <v>7611</v>
      </c>
      <c r="C183" s="2" t="s">
        <v>8147</v>
      </c>
      <c r="D183" s="2" t="s">
        <v>1018</v>
      </c>
      <c r="E183" s="2">
        <v>6</v>
      </c>
      <c r="F183" s="2" t="s">
        <v>15</v>
      </c>
      <c r="G183" s="2">
        <v>1401</v>
      </c>
      <c r="H183" s="3">
        <v>7.1839890881307787E-3</v>
      </c>
      <c r="I183" s="2">
        <v>195017</v>
      </c>
      <c r="J183" s="2">
        <v>290175</v>
      </c>
      <c r="K183" s="2" t="s">
        <v>73</v>
      </c>
      <c r="L183" s="2" t="s">
        <v>47</v>
      </c>
      <c r="M183" s="2" t="s">
        <v>14755</v>
      </c>
      <c r="N183" s="1" t="str">
        <f t="shared" si="2"/>
        <v>MUKTAINAGAR62019</v>
      </c>
    </row>
    <row r="184" spans="1:14" x14ac:dyDescent="0.3">
      <c r="A184" s="2">
        <v>20</v>
      </c>
      <c r="B184" s="2" t="s">
        <v>7611</v>
      </c>
      <c r="C184" s="2" t="s">
        <v>8148</v>
      </c>
      <c r="D184" s="2" t="s">
        <v>1020</v>
      </c>
      <c r="E184" s="2">
        <v>7</v>
      </c>
      <c r="F184" s="2" t="s">
        <v>19</v>
      </c>
      <c r="G184" s="2">
        <v>888</v>
      </c>
      <c r="H184" s="3">
        <v>4.5534491864811788E-3</v>
      </c>
      <c r="I184" s="2">
        <v>195017</v>
      </c>
      <c r="J184" s="2">
        <v>290175</v>
      </c>
      <c r="K184" s="2" t="s">
        <v>73</v>
      </c>
      <c r="L184" s="2" t="s">
        <v>47</v>
      </c>
      <c r="M184" s="2" t="s">
        <v>14755</v>
      </c>
      <c r="N184" s="1" t="str">
        <f t="shared" si="2"/>
        <v>MUKTAINAGAR72019</v>
      </c>
    </row>
    <row r="185" spans="1:14" x14ac:dyDescent="0.3">
      <c r="A185" s="2">
        <v>20</v>
      </c>
      <c r="B185" s="2" t="s">
        <v>7611</v>
      </c>
      <c r="C185" s="2" t="s">
        <v>8149</v>
      </c>
      <c r="D185" s="2" t="s">
        <v>1018</v>
      </c>
      <c r="E185" s="2">
        <v>8</v>
      </c>
      <c r="F185" s="2" t="s">
        <v>19</v>
      </c>
      <c r="G185" s="2">
        <v>560</v>
      </c>
      <c r="H185" s="3">
        <v>2.8715445320151578E-3</v>
      </c>
      <c r="I185" s="2">
        <v>195017</v>
      </c>
      <c r="J185" s="2">
        <v>290175</v>
      </c>
      <c r="K185" s="2" t="s">
        <v>73</v>
      </c>
      <c r="L185" s="2" t="s">
        <v>47</v>
      </c>
      <c r="M185" s="2" t="s">
        <v>14755</v>
      </c>
      <c r="N185" s="1" t="str">
        <f t="shared" si="2"/>
        <v>MUKTAINAGAR82019</v>
      </c>
    </row>
    <row r="186" spans="1:14" x14ac:dyDescent="0.3">
      <c r="A186" s="2">
        <v>21</v>
      </c>
      <c r="B186" s="2" t="s">
        <v>7612</v>
      </c>
      <c r="C186" s="2" t="s">
        <v>8150</v>
      </c>
      <c r="D186" s="2" t="s">
        <v>1018</v>
      </c>
      <c r="E186" s="2">
        <v>1</v>
      </c>
      <c r="F186" s="2" t="s">
        <v>7</v>
      </c>
      <c r="G186" s="2">
        <v>85576</v>
      </c>
      <c r="H186" s="3">
        <v>0.46282815390106979</v>
      </c>
      <c r="I186" s="2">
        <v>184898</v>
      </c>
      <c r="J186" s="2">
        <v>268718</v>
      </c>
      <c r="K186" s="2" t="s">
        <v>73</v>
      </c>
      <c r="L186" s="2" t="s">
        <v>99</v>
      </c>
      <c r="M186" s="2" t="s">
        <v>14755</v>
      </c>
      <c r="N186" s="1" t="str">
        <f t="shared" si="2"/>
        <v>MALKAPUR12019</v>
      </c>
    </row>
    <row r="187" spans="1:14" x14ac:dyDescent="0.3">
      <c r="A187" s="2">
        <v>21</v>
      </c>
      <c r="B187" s="2" t="s">
        <v>7612</v>
      </c>
      <c r="C187" s="2" t="s">
        <v>8151</v>
      </c>
      <c r="D187" s="2" t="s">
        <v>1018</v>
      </c>
      <c r="E187" s="2">
        <v>2</v>
      </c>
      <c r="F187" s="2" t="s">
        <v>9</v>
      </c>
      <c r="G187" s="2">
        <v>71352</v>
      </c>
      <c r="H187" s="3">
        <v>0.38589925256087138</v>
      </c>
      <c r="I187" s="2">
        <v>184898</v>
      </c>
      <c r="J187" s="2">
        <v>268718</v>
      </c>
      <c r="K187" s="2" t="s">
        <v>73</v>
      </c>
      <c r="L187" s="2" t="s">
        <v>99</v>
      </c>
      <c r="M187" s="2" t="s">
        <v>14755</v>
      </c>
      <c r="N187" s="1" t="str">
        <f t="shared" si="2"/>
        <v>MALKAPUR22019</v>
      </c>
    </row>
    <row r="188" spans="1:14" x14ac:dyDescent="0.3">
      <c r="A188" s="2">
        <v>21</v>
      </c>
      <c r="B188" s="2" t="s">
        <v>7612</v>
      </c>
      <c r="C188" s="2" t="s">
        <v>8152</v>
      </c>
      <c r="D188" s="2" t="s">
        <v>1018</v>
      </c>
      <c r="E188" s="2">
        <v>3</v>
      </c>
      <c r="F188" s="2" t="s">
        <v>1023</v>
      </c>
      <c r="G188" s="2">
        <v>12476</v>
      </c>
      <c r="H188" s="3">
        <v>6.7475040292485591E-2</v>
      </c>
      <c r="I188" s="2">
        <v>184898</v>
      </c>
      <c r="J188" s="2">
        <v>268718</v>
      </c>
      <c r="K188" s="2" t="s">
        <v>73</v>
      </c>
      <c r="L188" s="2" t="s">
        <v>99</v>
      </c>
      <c r="M188" s="2" t="s">
        <v>14755</v>
      </c>
      <c r="N188" s="1" t="str">
        <f t="shared" si="2"/>
        <v>MALKAPUR32019</v>
      </c>
    </row>
    <row r="189" spans="1:14" x14ac:dyDescent="0.3">
      <c r="A189" s="2">
        <v>21</v>
      </c>
      <c r="B189" s="2" t="s">
        <v>7612</v>
      </c>
      <c r="C189" s="2" t="s">
        <v>8153</v>
      </c>
      <c r="D189" s="2" t="s">
        <v>1018</v>
      </c>
      <c r="E189" s="2">
        <v>4</v>
      </c>
      <c r="F189" s="2" t="s">
        <v>19</v>
      </c>
      <c r="G189" s="2">
        <v>9868</v>
      </c>
      <c r="H189" s="3">
        <v>5.3369966143495332E-2</v>
      </c>
      <c r="I189" s="2">
        <v>184898</v>
      </c>
      <c r="J189" s="2">
        <v>268718</v>
      </c>
      <c r="K189" s="2" t="s">
        <v>73</v>
      </c>
      <c r="L189" s="2" t="s">
        <v>99</v>
      </c>
      <c r="M189" s="2" t="s">
        <v>14755</v>
      </c>
      <c r="N189" s="1" t="str">
        <f t="shared" si="2"/>
        <v>MALKAPUR42019</v>
      </c>
    </row>
    <row r="190" spans="1:14" x14ac:dyDescent="0.3">
      <c r="A190" s="2">
        <v>21</v>
      </c>
      <c r="B190" s="2" t="s">
        <v>7612</v>
      </c>
      <c r="C190" s="2" t="s">
        <v>22</v>
      </c>
      <c r="D190" s="2" t="s">
        <v>7923</v>
      </c>
      <c r="E190" s="2">
        <v>5</v>
      </c>
      <c r="F190" s="2" t="s">
        <v>22</v>
      </c>
      <c r="G190" s="2">
        <v>1849</v>
      </c>
      <c r="H190" s="3">
        <v>1.0000108167746541E-2</v>
      </c>
      <c r="I190" s="2">
        <v>184898</v>
      </c>
      <c r="J190" s="2">
        <v>268718</v>
      </c>
      <c r="K190" s="2" t="s">
        <v>73</v>
      </c>
      <c r="L190" s="2" t="s">
        <v>99</v>
      </c>
      <c r="M190" s="2" t="s">
        <v>14755</v>
      </c>
      <c r="N190" s="1" t="str">
        <f t="shared" si="2"/>
        <v>MALKAPUR52019</v>
      </c>
    </row>
    <row r="191" spans="1:14" x14ac:dyDescent="0.3">
      <c r="A191" s="2">
        <v>21</v>
      </c>
      <c r="B191" s="2" t="s">
        <v>7612</v>
      </c>
      <c r="C191" s="2" t="s">
        <v>8154</v>
      </c>
      <c r="D191" s="2" t="s">
        <v>1018</v>
      </c>
      <c r="E191" s="2">
        <v>6</v>
      </c>
      <c r="F191" s="2" t="s">
        <v>11</v>
      </c>
      <c r="G191" s="2">
        <v>1015</v>
      </c>
      <c r="H191" s="3">
        <v>5.4895131369728173E-3</v>
      </c>
      <c r="I191" s="2">
        <v>184898</v>
      </c>
      <c r="J191" s="2">
        <v>268718</v>
      </c>
      <c r="K191" s="2" t="s">
        <v>73</v>
      </c>
      <c r="L191" s="2" t="s">
        <v>99</v>
      </c>
      <c r="M191" s="2" t="s">
        <v>14755</v>
      </c>
      <c r="N191" s="1" t="str">
        <f t="shared" si="2"/>
        <v>MALKAPUR62019</v>
      </c>
    </row>
    <row r="192" spans="1:14" x14ac:dyDescent="0.3">
      <c r="A192" s="2">
        <v>21</v>
      </c>
      <c r="B192" s="2" t="s">
        <v>7612</v>
      </c>
      <c r="C192" s="2" t="s">
        <v>8155</v>
      </c>
      <c r="D192" s="2" t="s">
        <v>1018</v>
      </c>
      <c r="E192" s="2">
        <v>7</v>
      </c>
      <c r="F192" s="2" t="s">
        <v>19</v>
      </c>
      <c r="G192" s="2">
        <v>620</v>
      </c>
      <c r="H192" s="3">
        <v>3.3532001427814253E-3</v>
      </c>
      <c r="I192" s="2">
        <v>184898</v>
      </c>
      <c r="J192" s="2">
        <v>268718</v>
      </c>
      <c r="K192" s="2" t="s">
        <v>73</v>
      </c>
      <c r="L192" s="2" t="s">
        <v>99</v>
      </c>
      <c r="M192" s="2" t="s">
        <v>14755</v>
      </c>
      <c r="N192" s="1" t="str">
        <f t="shared" si="2"/>
        <v>MALKAPUR72019</v>
      </c>
    </row>
    <row r="193" spans="1:14" x14ac:dyDescent="0.3">
      <c r="A193" s="2">
        <v>21</v>
      </c>
      <c r="B193" s="2" t="s">
        <v>7612</v>
      </c>
      <c r="C193" s="2" t="s">
        <v>8156</v>
      </c>
      <c r="D193" s="2" t="s">
        <v>1018</v>
      </c>
      <c r="E193" s="2">
        <v>8</v>
      </c>
      <c r="F193" s="2" t="s">
        <v>19</v>
      </c>
      <c r="G193" s="2">
        <v>599</v>
      </c>
      <c r="H193" s="3">
        <v>3.2396240089130222E-3</v>
      </c>
      <c r="I193" s="2">
        <v>184898</v>
      </c>
      <c r="J193" s="2">
        <v>268718</v>
      </c>
      <c r="K193" s="2" t="s">
        <v>73</v>
      </c>
      <c r="L193" s="2" t="s">
        <v>99</v>
      </c>
      <c r="M193" s="2" t="s">
        <v>14755</v>
      </c>
      <c r="N193" s="1" t="str">
        <f t="shared" si="2"/>
        <v>MALKAPUR82019</v>
      </c>
    </row>
    <row r="194" spans="1:14" x14ac:dyDescent="0.3">
      <c r="A194" s="2">
        <v>21</v>
      </c>
      <c r="B194" s="2" t="s">
        <v>7612</v>
      </c>
      <c r="C194" s="2" t="s">
        <v>8157</v>
      </c>
      <c r="D194" s="2" t="s">
        <v>1018</v>
      </c>
      <c r="E194" s="2">
        <v>9</v>
      </c>
      <c r="F194" s="2" t="s">
        <v>19</v>
      </c>
      <c r="G194" s="2">
        <v>539</v>
      </c>
      <c r="H194" s="3">
        <v>2.9151207692890133E-3</v>
      </c>
      <c r="I194" s="2">
        <v>184898</v>
      </c>
      <c r="J194" s="2">
        <v>268718</v>
      </c>
      <c r="K194" s="2" t="s">
        <v>73</v>
      </c>
      <c r="L194" s="2" t="s">
        <v>99</v>
      </c>
      <c r="M194" s="2" t="s">
        <v>14755</v>
      </c>
      <c r="N194" s="1" t="str">
        <f t="shared" si="2"/>
        <v>MALKAPUR92019</v>
      </c>
    </row>
    <row r="195" spans="1:14" x14ac:dyDescent="0.3">
      <c r="A195" s="2">
        <v>21</v>
      </c>
      <c r="B195" s="2" t="s">
        <v>7612</v>
      </c>
      <c r="C195" s="2" t="s">
        <v>8158</v>
      </c>
      <c r="D195" s="2" t="s">
        <v>1018</v>
      </c>
      <c r="E195" s="2">
        <v>10</v>
      </c>
      <c r="F195" s="2" t="s">
        <v>19</v>
      </c>
      <c r="G195" s="2">
        <v>460</v>
      </c>
      <c r="H195" s="3">
        <v>2.487858170450735E-3</v>
      </c>
      <c r="I195" s="2">
        <v>184898</v>
      </c>
      <c r="J195" s="2">
        <v>268718</v>
      </c>
      <c r="K195" s="2" t="s">
        <v>73</v>
      </c>
      <c r="L195" s="2" t="s">
        <v>99</v>
      </c>
      <c r="M195" s="2" t="s">
        <v>14755</v>
      </c>
      <c r="N195" s="1" t="str">
        <f t="shared" ref="N195:N258" si="3">B195&amp;E195&amp;2019</f>
        <v>MALKAPUR102019</v>
      </c>
    </row>
    <row r="196" spans="1:14" x14ac:dyDescent="0.3">
      <c r="A196" s="2">
        <v>21</v>
      </c>
      <c r="B196" s="2" t="s">
        <v>7612</v>
      </c>
      <c r="C196" s="2" t="s">
        <v>8159</v>
      </c>
      <c r="D196" s="2" t="s">
        <v>1018</v>
      </c>
      <c r="E196" s="2">
        <v>11</v>
      </c>
      <c r="F196" s="2" t="s">
        <v>19</v>
      </c>
      <c r="G196" s="2">
        <v>309</v>
      </c>
      <c r="H196" s="3">
        <v>1.6711916840636458E-3</v>
      </c>
      <c r="I196" s="2">
        <v>184898</v>
      </c>
      <c r="J196" s="2">
        <v>268718</v>
      </c>
      <c r="K196" s="2" t="s">
        <v>73</v>
      </c>
      <c r="L196" s="2" t="s">
        <v>99</v>
      </c>
      <c r="M196" s="2" t="s">
        <v>14755</v>
      </c>
      <c r="N196" s="1" t="str">
        <f t="shared" si="3"/>
        <v>MALKAPUR112019</v>
      </c>
    </row>
    <row r="197" spans="1:14" x14ac:dyDescent="0.3">
      <c r="A197" s="2">
        <v>21</v>
      </c>
      <c r="B197" s="2" t="s">
        <v>7612</v>
      </c>
      <c r="C197" s="2" t="s">
        <v>8160</v>
      </c>
      <c r="D197" s="2" t="s">
        <v>1018</v>
      </c>
      <c r="E197" s="2">
        <v>12</v>
      </c>
      <c r="F197" s="2" t="s">
        <v>19</v>
      </c>
      <c r="G197" s="2">
        <v>235</v>
      </c>
      <c r="H197" s="3">
        <v>1.2709710218607015E-3</v>
      </c>
      <c r="I197" s="2">
        <v>184898</v>
      </c>
      <c r="J197" s="2">
        <v>268718</v>
      </c>
      <c r="K197" s="2" t="s">
        <v>73</v>
      </c>
      <c r="L197" s="2" t="s">
        <v>99</v>
      </c>
      <c r="M197" s="2" t="s">
        <v>14755</v>
      </c>
      <c r="N197" s="1" t="str">
        <f t="shared" si="3"/>
        <v>MALKAPUR122019</v>
      </c>
    </row>
    <row r="198" spans="1:14" x14ac:dyDescent="0.3">
      <c r="A198" s="2">
        <v>22</v>
      </c>
      <c r="B198" s="2" t="s">
        <v>7614</v>
      </c>
      <c r="C198" s="2" t="s">
        <v>3764</v>
      </c>
      <c r="D198" s="2" t="s">
        <v>1018</v>
      </c>
      <c r="E198" s="2">
        <v>1</v>
      </c>
      <c r="F198" s="2" t="s">
        <v>103</v>
      </c>
      <c r="G198" s="2">
        <v>67038</v>
      </c>
      <c r="H198" s="3">
        <v>0.3785703798240363</v>
      </c>
      <c r="I198" s="2">
        <v>177082</v>
      </c>
      <c r="J198" s="2">
        <v>306272</v>
      </c>
      <c r="K198" s="2" t="s">
        <v>99</v>
      </c>
      <c r="L198" s="2" t="s">
        <v>99</v>
      </c>
      <c r="M198" s="2" t="s">
        <v>2054</v>
      </c>
      <c r="N198" s="1" t="str">
        <f t="shared" si="3"/>
        <v>BULDHANA12019</v>
      </c>
    </row>
    <row r="199" spans="1:14" x14ac:dyDescent="0.3">
      <c r="A199" s="2">
        <v>22</v>
      </c>
      <c r="B199" s="2" t="s">
        <v>7614</v>
      </c>
      <c r="C199" s="2" t="s">
        <v>8161</v>
      </c>
      <c r="D199" s="2" t="s">
        <v>1018</v>
      </c>
      <c r="E199" s="2">
        <v>2</v>
      </c>
      <c r="F199" s="2" t="s">
        <v>1023</v>
      </c>
      <c r="G199" s="2">
        <v>41173</v>
      </c>
      <c r="H199" s="3">
        <v>0.23250810359042703</v>
      </c>
      <c r="I199" s="2">
        <v>177082</v>
      </c>
      <c r="J199" s="2">
        <v>306272</v>
      </c>
      <c r="K199" s="2" t="s">
        <v>99</v>
      </c>
      <c r="L199" s="2" t="s">
        <v>99</v>
      </c>
      <c r="M199" s="2" t="s">
        <v>2054</v>
      </c>
      <c r="N199" s="1" t="str">
        <f t="shared" si="3"/>
        <v>BULDHANA22019</v>
      </c>
    </row>
    <row r="200" spans="1:14" x14ac:dyDescent="0.3">
      <c r="A200" s="2">
        <v>22</v>
      </c>
      <c r="B200" s="2" t="s">
        <v>7614</v>
      </c>
      <c r="C200" s="2" t="s">
        <v>8162</v>
      </c>
      <c r="D200" s="2" t="s">
        <v>1018</v>
      </c>
      <c r="E200" s="2">
        <v>3</v>
      </c>
      <c r="F200" s="2" t="s">
        <v>7</v>
      </c>
      <c r="G200" s="2">
        <v>30810</v>
      </c>
      <c r="H200" s="3">
        <v>0.17398719237415436</v>
      </c>
      <c r="I200" s="2">
        <v>177082</v>
      </c>
      <c r="J200" s="2">
        <v>306272</v>
      </c>
      <c r="K200" s="2" t="s">
        <v>99</v>
      </c>
      <c r="L200" s="2" t="s">
        <v>99</v>
      </c>
      <c r="M200" s="2" t="s">
        <v>2054</v>
      </c>
      <c r="N200" s="1" t="str">
        <f t="shared" si="3"/>
        <v>BULDHANA32019</v>
      </c>
    </row>
    <row r="201" spans="1:14" x14ac:dyDescent="0.3">
      <c r="A201" s="2">
        <v>22</v>
      </c>
      <c r="B201" s="2" t="s">
        <v>7614</v>
      </c>
      <c r="C201" s="2" t="s">
        <v>8163</v>
      </c>
      <c r="D201" s="2" t="s">
        <v>1018</v>
      </c>
      <c r="E201" s="2">
        <v>4</v>
      </c>
      <c r="F201" s="2" t="s">
        <v>19</v>
      </c>
      <c r="G201" s="2">
        <v>29671</v>
      </c>
      <c r="H201" s="3">
        <v>0.16755514394461324</v>
      </c>
      <c r="I201" s="2">
        <v>177082</v>
      </c>
      <c r="J201" s="2">
        <v>306272</v>
      </c>
      <c r="K201" s="2" t="s">
        <v>99</v>
      </c>
      <c r="L201" s="2" t="s">
        <v>99</v>
      </c>
      <c r="M201" s="2" t="s">
        <v>2054</v>
      </c>
      <c r="N201" s="1" t="str">
        <f t="shared" si="3"/>
        <v>BULDHANA42019</v>
      </c>
    </row>
    <row r="202" spans="1:14" x14ac:dyDescent="0.3">
      <c r="A202" s="2">
        <v>22</v>
      </c>
      <c r="B202" s="2" t="s">
        <v>7614</v>
      </c>
      <c r="C202" s="2" t="s">
        <v>8164</v>
      </c>
      <c r="D202" s="2" t="s">
        <v>1018</v>
      </c>
      <c r="E202" s="2">
        <v>5</v>
      </c>
      <c r="F202" s="2" t="s">
        <v>1363</v>
      </c>
      <c r="G202" s="2">
        <v>3762</v>
      </c>
      <c r="H202" s="3">
        <v>2.1244395251917191E-2</v>
      </c>
      <c r="I202" s="2">
        <v>177082</v>
      </c>
      <c r="J202" s="2">
        <v>306272</v>
      </c>
      <c r="K202" s="2" t="s">
        <v>99</v>
      </c>
      <c r="L202" s="2" t="s">
        <v>99</v>
      </c>
      <c r="M202" s="2" t="s">
        <v>2054</v>
      </c>
      <c r="N202" s="1" t="str">
        <f t="shared" si="3"/>
        <v>BULDHANA52019</v>
      </c>
    </row>
    <row r="203" spans="1:14" x14ac:dyDescent="0.3">
      <c r="A203" s="2">
        <v>22</v>
      </c>
      <c r="B203" s="2" t="s">
        <v>7614</v>
      </c>
      <c r="C203" s="2" t="s">
        <v>8165</v>
      </c>
      <c r="D203" s="2" t="s">
        <v>1018</v>
      </c>
      <c r="E203" s="2">
        <v>6</v>
      </c>
      <c r="F203" s="2" t="s">
        <v>11</v>
      </c>
      <c r="G203" s="2">
        <v>2909</v>
      </c>
      <c r="H203" s="3">
        <v>1.6427417806439953E-2</v>
      </c>
      <c r="I203" s="2">
        <v>177082</v>
      </c>
      <c r="J203" s="2">
        <v>306272</v>
      </c>
      <c r="K203" s="2" t="s">
        <v>99</v>
      </c>
      <c r="L203" s="2" t="s">
        <v>99</v>
      </c>
      <c r="M203" s="2" t="s">
        <v>2054</v>
      </c>
      <c r="N203" s="1" t="str">
        <f t="shared" si="3"/>
        <v>BULDHANA62019</v>
      </c>
    </row>
    <row r="204" spans="1:14" x14ac:dyDescent="0.3">
      <c r="A204" s="2">
        <v>22</v>
      </c>
      <c r="B204" s="2" t="s">
        <v>7614</v>
      </c>
      <c r="C204" s="2" t="s">
        <v>22</v>
      </c>
      <c r="D204" s="2" t="s">
        <v>7923</v>
      </c>
      <c r="E204" s="2">
        <v>7</v>
      </c>
      <c r="F204" s="2" t="s">
        <v>22</v>
      </c>
      <c r="G204" s="2">
        <v>1072</v>
      </c>
      <c r="H204" s="3">
        <v>6.0536926395681097E-3</v>
      </c>
      <c r="I204" s="2">
        <v>177082</v>
      </c>
      <c r="J204" s="2">
        <v>306272</v>
      </c>
      <c r="K204" s="2" t="s">
        <v>99</v>
      </c>
      <c r="L204" s="2" t="s">
        <v>99</v>
      </c>
      <c r="M204" s="2" t="s">
        <v>2054</v>
      </c>
      <c r="N204" s="1" t="str">
        <f t="shared" si="3"/>
        <v>BULDHANA72019</v>
      </c>
    </row>
    <row r="205" spans="1:14" x14ac:dyDescent="0.3">
      <c r="A205" s="2">
        <v>22</v>
      </c>
      <c r="B205" s="2" t="s">
        <v>7614</v>
      </c>
      <c r="C205" s="2" t="s">
        <v>1997</v>
      </c>
      <c r="D205" s="2" t="s">
        <v>1018</v>
      </c>
      <c r="E205" s="2">
        <v>8</v>
      </c>
      <c r="F205" s="2" t="s">
        <v>19</v>
      </c>
      <c r="G205" s="2">
        <v>647</v>
      </c>
      <c r="H205" s="3">
        <v>3.6536745688438123E-3</v>
      </c>
      <c r="I205" s="2">
        <v>177082</v>
      </c>
      <c r="J205" s="2">
        <v>306272</v>
      </c>
      <c r="K205" s="2" t="s">
        <v>99</v>
      </c>
      <c r="L205" s="2" t="s">
        <v>99</v>
      </c>
      <c r="M205" s="2" t="s">
        <v>2054</v>
      </c>
      <c r="N205" s="1" t="str">
        <f t="shared" si="3"/>
        <v>BULDHANA82019</v>
      </c>
    </row>
    <row r="206" spans="1:14" x14ac:dyDescent="0.3">
      <c r="A206" s="2">
        <v>23</v>
      </c>
      <c r="B206" s="2" t="s">
        <v>7615</v>
      </c>
      <c r="C206" s="2" t="s">
        <v>8166</v>
      </c>
      <c r="D206" s="2" t="s">
        <v>1020</v>
      </c>
      <c r="E206" s="2">
        <v>1</v>
      </c>
      <c r="F206" s="2" t="s">
        <v>9</v>
      </c>
      <c r="G206" s="2">
        <v>92760</v>
      </c>
      <c r="H206" s="3">
        <v>0.48130256788099229</v>
      </c>
      <c r="I206" s="2">
        <v>192727</v>
      </c>
      <c r="J206" s="2">
        <v>295018</v>
      </c>
      <c r="K206" s="2" t="s">
        <v>99</v>
      </c>
      <c r="L206" s="2" t="s">
        <v>99</v>
      </c>
      <c r="M206" s="2" t="s">
        <v>2054</v>
      </c>
      <c r="N206" s="1" t="str">
        <f t="shared" si="3"/>
        <v>CHIKHLI12019</v>
      </c>
    </row>
    <row r="207" spans="1:14" x14ac:dyDescent="0.3">
      <c r="A207" s="2">
        <v>23</v>
      </c>
      <c r="B207" s="2" t="s">
        <v>7615</v>
      </c>
      <c r="C207" s="2" t="s">
        <v>8167</v>
      </c>
      <c r="D207" s="2" t="s">
        <v>1018</v>
      </c>
      <c r="E207" s="2">
        <v>2</v>
      </c>
      <c r="F207" s="2" t="s">
        <v>7</v>
      </c>
      <c r="G207" s="2">
        <v>86072</v>
      </c>
      <c r="H207" s="3">
        <v>0.44660063198202637</v>
      </c>
      <c r="I207" s="2">
        <v>192727</v>
      </c>
      <c r="J207" s="2">
        <v>295018</v>
      </c>
      <c r="K207" s="2" t="s">
        <v>99</v>
      </c>
      <c r="L207" s="2" t="s">
        <v>99</v>
      </c>
      <c r="M207" s="2" t="s">
        <v>2054</v>
      </c>
      <c r="N207" s="1" t="str">
        <f t="shared" si="3"/>
        <v>CHIKHLI22019</v>
      </c>
    </row>
    <row r="208" spans="1:14" x14ac:dyDescent="0.3">
      <c r="A208" s="2">
        <v>23</v>
      </c>
      <c r="B208" s="2" t="s">
        <v>7615</v>
      </c>
      <c r="C208" s="2" t="s">
        <v>8168</v>
      </c>
      <c r="D208" s="2" t="s">
        <v>1018</v>
      </c>
      <c r="E208" s="2">
        <v>3</v>
      </c>
      <c r="F208" s="2" t="s">
        <v>1023</v>
      </c>
      <c r="G208" s="2">
        <v>9605</v>
      </c>
      <c r="H208" s="3">
        <v>4.9837334675473598E-2</v>
      </c>
      <c r="I208" s="2">
        <v>192727</v>
      </c>
      <c r="J208" s="2">
        <v>295018</v>
      </c>
      <c r="K208" s="2" t="s">
        <v>99</v>
      </c>
      <c r="L208" s="2" t="s">
        <v>99</v>
      </c>
      <c r="M208" s="2" t="s">
        <v>2054</v>
      </c>
      <c r="N208" s="1" t="str">
        <f t="shared" si="3"/>
        <v>CHIKHLI32019</v>
      </c>
    </row>
    <row r="209" spans="1:14" x14ac:dyDescent="0.3">
      <c r="A209" s="2">
        <v>23</v>
      </c>
      <c r="B209" s="2" t="s">
        <v>7615</v>
      </c>
      <c r="C209" s="2" t="s">
        <v>8169</v>
      </c>
      <c r="D209" s="2" t="s">
        <v>1020</v>
      </c>
      <c r="E209" s="2">
        <v>4</v>
      </c>
      <c r="F209" s="2" t="s">
        <v>11</v>
      </c>
      <c r="G209" s="2">
        <v>1105</v>
      </c>
      <c r="H209" s="3">
        <v>5.7334986794792637E-3</v>
      </c>
      <c r="I209" s="2">
        <v>192727</v>
      </c>
      <c r="J209" s="2">
        <v>295018</v>
      </c>
      <c r="K209" s="2" t="s">
        <v>99</v>
      </c>
      <c r="L209" s="2" t="s">
        <v>99</v>
      </c>
      <c r="M209" s="2" t="s">
        <v>2054</v>
      </c>
      <c r="N209" s="1" t="str">
        <f t="shared" si="3"/>
        <v>CHIKHLI42019</v>
      </c>
    </row>
    <row r="210" spans="1:14" x14ac:dyDescent="0.3">
      <c r="A210" s="2">
        <v>23</v>
      </c>
      <c r="B210" s="2" t="s">
        <v>7615</v>
      </c>
      <c r="C210" s="2" t="s">
        <v>22</v>
      </c>
      <c r="D210" s="2" t="s">
        <v>7923</v>
      </c>
      <c r="E210" s="2">
        <v>5</v>
      </c>
      <c r="F210" s="2" t="s">
        <v>22</v>
      </c>
      <c r="G210" s="2">
        <v>1030</v>
      </c>
      <c r="H210" s="3">
        <v>5.3443471853969601E-3</v>
      </c>
      <c r="I210" s="2">
        <v>192727</v>
      </c>
      <c r="J210" s="2">
        <v>295018</v>
      </c>
      <c r="K210" s="2" t="s">
        <v>99</v>
      </c>
      <c r="L210" s="2" t="s">
        <v>99</v>
      </c>
      <c r="M210" s="2" t="s">
        <v>2054</v>
      </c>
      <c r="N210" s="1" t="str">
        <f t="shared" si="3"/>
        <v>CHIKHLI52019</v>
      </c>
    </row>
    <row r="211" spans="1:14" x14ac:dyDescent="0.3">
      <c r="A211" s="2">
        <v>23</v>
      </c>
      <c r="B211" s="2" t="s">
        <v>7615</v>
      </c>
      <c r="C211" s="2" t="s">
        <v>8170</v>
      </c>
      <c r="D211" s="2" t="s">
        <v>1018</v>
      </c>
      <c r="E211" s="2">
        <v>6</v>
      </c>
      <c r="F211" s="2" t="s">
        <v>19</v>
      </c>
      <c r="G211" s="2">
        <v>550</v>
      </c>
      <c r="H211" s="3">
        <v>2.8537776232702215E-3</v>
      </c>
      <c r="I211" s="2">
        <v>192727</v>
      </c>
      <c r="J211" s="2">
        <v>295018</v>
      </c>
      <c r="K211" s="2" t="s">
        <v>99</v>
      </c>
      <c r="L211" s="2" t="s">
        <v>99</v>
      </c>
      <c r="M211" s="2" t="s">
        <v>2054</v>
      </c>
      <c r="N211" s="1" t="str">
        <f t="shared" si="3"/>
        <v>CHIKHLI62019</v>
      </c>
    </row>
    <row r="212" spans="1:14" x14ac:dyDescent="0.3">
      <c r="A212" s="2">
        <v>23</v>
      </c>
      <c r="B212" s="2" t="s">
        <v>7615</v>
      </c>
      <c r="C212" s="2" t="s">
        <v>8171</v>
      </c>
      <c r="D212" s="2" t="s">
        <v>1018</v>
      </c>
      <c r="E212" s="2">
        <v>7</v>
      </c>
      <c r="F212" s="2" t="s">
        <v>19</v>
      </c>
      <c r="G212" s="2">
        <v>506</v>
      </c>
      <c r="H212" s="3">
        <v>2.6254754134086037E-3</v>
      </c>
      <c r="I212" s="2">
        <v>192727</v>
      </c>
      <c r="J212" s="2">
        <v>295018</v>
      </c>
      <c r="K212" s="2" t="s">
        <v>99</v>
      </c>
      <c r="L212" s="2" t="s">
        <v>99</v>
      </c>
      <c r="M212" s="2" t="s">
        <v>2054</v>
      </c>
      <c r="N212" s="1" t="str">
        <f t="shared" si="3"/>
        <v>CHIKHLI72019</v>
      </c>
    </row>
    <row r="213" spans="1:14" x14ac:dyDescent="0.3">
      <c r="A213" s="2">
        <v>23</v>
      </c>
      <c r="B213" s="2" t="s">
        <v>7615</v>
      </c>
      <c r="C213" s="2" t="s">
        <v>8172</v>
      </c>
      <c r="D213" s="2" t="s">
        <v>1018</v>
      </c>
      <c r="E213" s="2">
        <v>8</v>
      </c>
      <c r="F213" s="2" t="s">
        <v>19</v>
      </c>
      <c r="G213" s="2">
        <v>415</v>
      </c>
      <c r="H213" s="3">
        <v>2.1533049339220764E-3</v>
      </c>
      <c r="I213" s="2">
        <v>192727</v>
      </c>
      <c r="J213" s="2">
        <v>295018</v>
      </c>
      <c r="K213" s="2" t="s">
        <v>99</v>
      </c>
      <c r="L213" s="2" t="s">
        <v>99</v>
      </c>
      <c r="M213" s="2" t="s">
        <v>2054</v>
      </c>
      <c r="N213" s="1" t="str">
        <f t="shared" si="3"/>
        <v>CHIKHLI82019</v>
      </c>
    </row>
    <row r="214" spans="1:14" x14ac:dyDescent="0.3">
      <c r="A214" s="2">
        <v>23</v>
      </c>
      <c r="B214" s="2" t="s">
        <v>7615</v>
      </c>
      <c r="C214" s="2" t="s">
        <v>8173</v>
      </c>
      <c r="D214" s="2" t="s">
        <v>1018</v>
      </c>
      <c r="E214" s="2">
        <v>9</v>
      </c>
      <c r="F214" s="2" t="s">
        <v>19</v>
      </c>
      <c r="G214" s="2">
        <v>274</v>
      </c>
      <c r="H214" s="3">
        <v>1.4217001250473467E-3</v>
      </c>
      <c r="I214" s="2">
        <v>192727</v>
      </c>
      <c r="J214" s="2">
        <v>295018</v>
      </c>
      <c r="K214" s="2" t="s">
        <v>99</v>
      </c>
      <c r="L214" s="2" t="s">
        <v>99</v>
      </c>
      <c r="M214" s="2" t="s">
        <v>2054</v>
      </c>
      <c r="N214" s="1" t="str">
        <f t="shared" si="3"/>
        <v>CHIKHLI92019</v>
      </c>
    </row>
    <row r="215" spans="1:14" x14ac:dyDescent="0.3">
      <c r="A215" s="2">
        <v>23</v>
      </c>
      <c r="B215" s="2" t="s">
        <v>7615</v>
      </c>
      <c r="C215" s="2" t="s">
        <v>8174</v>
      </c>
      <c r="D215" s="2" t="s">
        <v>1018</v>
      </c>
      <c r="E215" s="2">
        <v>10</v>
      </c>
      <c r="F215" s="2" t="s">
        <v>19</v>
      </c>
      <c r="G215" s="2">
        <v>226</v>
      </c>
      <c r="H215" s="3">
        <v>1.1726431688346729E-3</v>
      </c>
      <c r="I215" s="2">
        <v>192727</v>
      </c>
      <c r="J215" s="2">
        <v>295018</v>
      </c>
      <c r="K215" s="2" t="s">
        <v>99</v>
      </c>
      <c r="L215" s="2" t="s">
        <v>99</v>
      </c>
      <c r="M215" s="2" t="s">
        <v>2054</v>
      </c>
      <c r="N215" s="1" t="str">
        <f t="shared" si="3"/>
        <v>CHIKHLI102019</v>
      </c>
    </row>
    <row r="216" spans="1:14" x14ac:dyDescent="0.3">
      <c r="A216" s="2">
        <v>23</v>
      </c>
      <c r="B216" s="2" t="s">
        <v>7615</v>
      </c>
      <c r="C216" s="2" t="s">
        <v>8175</v>
      </c>
      <c r="D216" s="2" t="s">
        <v>1018</v>
      </c>
      <c r="E216" s="2">
        <v>11</v>
      </c>
      <c r="F216" s="2" t="s">
        <v>19</v>
      </c>
      <c r="G216" s="2">
        <v>184</v>
      </c>
      <c r="H216" s="3">
        <v>9.5471833214858318E-4</v>
      </c>
      <c r="I216" s="2">
        <v>192727</v>
      </c>
      <c r="J216" s="2">
        <v>295018</v>
      </c>
      <c r="K216" s="2" t="s">
        <v>99</v>
      </c>
      <c r="L216" s="2" t="s">
        <v>99</v>
      </c>
      <c r="M216" s="2" t="s">
        <v>2054</v>
      </c>
      <c r="N216" s="1" t="str">
        <f t="shared" si="3"/>
        <v>CHIKHLI112019</v>
      </c>
    </row>
    <row r="217" spans="1:14" x14ac:dyDescent="0.3">
      <c r="A217" s="2">
        <v>24</v>
      </c>
      <c r="B217" s="2" t="s">
        <v>7616</v>
      </c>
      <c r="C217" s="2" t="s">
        <v>8176</v>
      </c>
      <c r="D217" s="2" t="s">
        <v>1018</v>
      </c>
      <c r="E217" s="2">
        <v>1</v>
      </c>
      <c r="F217" s="2" t="s">
        <v>51</v>
      </c>
      <c r="G217" s="2">
        <v>80808</v>
      </c>
      <c r="H217" s="3">
        <v>0.4052638969688459</v>
      </c>
      <c r="I217" s="2">
        <v>199396</v>
      </c>
      <c r="J217" s="2">
        <v>312571</v>
      </c>
      <c r="K217" s="2" t="s">
        <v>99</v>
      </c>
      <c r="L217" s="2" t="s">
        <v>99</v>
      </c>
      <c r="M217" s="2" t="s">
        <v>2054</v>
      </c>
      <c r="N217" s="1" t="str">
        <f t="shared" si="3"/>
        <v>SINDKHED RAJA12019</v>
      </c>
    </row>
    <row r="218" spans="1:14" x14ac:dyDescent="0.3">
      <c r="A218" s="2">
        <v>24</v>
      </c>
      <c r="B218" s="2" t="s">
        <v>7616</v>
      </c>
      <c r="C218" s="2" t="s">
        <v>8177</v>
      </c>
      <c r="D218" s="2" t="s">
        <v>1018</v>
      </c>
      <c r="E218" s="2">
        <v>2</v>
      </c>
      <c r="F218" s="2" t="s">
        <v>103</v>
      </c>
      <c r="G218" s="2">
        <v>72011</v>
      </c>
      <c r="H218" s="3">
        <v>0.3611456598928765</v>
      </c>
      <c r="I218" s="2">
        <v>199396</v>
      </c>
      <c r="J218" s="2">
        <v>312571</v>
      </c>
      <c r="K218" s="2" t="s">
        <v>99</v>
      </c>
      <c r="L218" s="2" t="s">
        <v>99</v>
      </c>
      <c r="M218" s="2" t="s">
        <v>2054</v>
      </c>
      <c r="N218" s="1" t="str">
        <f t="shared" si="3"/>
        <v>SINDKHED RAJA22019</v>
      </c>
    </row>
    <row r="219" spans="1:14" x14ac:dyDescent="0.3">
      <c r="A219" s="2">
        <v>24</v>
      </c>
      <c r="B219" s="2" t="s">
        <v>7616</v>
      </c>
      <c r="C219" s="2" t="s">
        <v>8178</v>
      </c>
      <c r="D219" s="2" t="s">
        <v>1020</v>
      </c>
      <c r="E219" s="2">
        <v>3</v>
      </c>
      <c r="F219" s="2" t="s">
        <v>1023</v>
      </c>
      <c r="G219" s="2">
        <v>39617</v>
      </c>
      <c r="H219" s="3">
        <v>0.19868502878693656</v>
      </c>
      <c r="I219" s="2">
        <v>199396</v>
      </c>
      <c r="J219" s="2">
        <v>312571</v>
      </c>
      <c r="K219" s="2" t="s">
        <v>99</v>
      </c>
      <c r="L219" s="2" t="s">
        <v>99</v>
      </c>
      <c r="M219" s="2" t="s">
        <v>2054</v>
      </c>
      <c r="N219" s="1" t="str">
        <f t="shared" si="3"/>
        <v>SINDKHED RAJA32019</v>
      </c>
    </row>
    <row r="220" spans="1:14" x14ac:dyDescent="0.3">
      <c r="A220" s="2">
        <v>24</v>
      </c>
      <c r="B220" s="2" t="s">
        <v>7616</v>
      </c>
      <c r="C220" s="2" t="s">
        <v>22</v>
      </c>
      <c r="D220" s="2" t="s">
        <v>7923</v>
      </c>
      <c r="E220" s="2">
        <v>4</v>
      </c>
      <c r="F220" s="2" t="s">
        <v>22</v>
      </c>
      <c r="G220" s="2">
        <v>1615</v>
      </c>
      <c r="H220" s="3">
        <v>8.0994603703183621E-3</v>
      </c>
      <c r="I220" s="2">
        <v>199396</v>
      </c>
      <c r="J220" s="2">
        <v>312571</v>
      </c>
      <c r="K220" s="2" t="s">
        <v>99</v>
      </c>
      <c r="L220" s="2" t="s">
        <v>99</v>
      </c>
      <c r="M220" s="2" t="s">
        <v>2054</v>
      </c>
      <c r="N220" s="1" t="str">
        <f t="shared" si="3"/>
        <v>SINDKHED RAJA42019</v>
      </c>
    </row>
    <row r="221" spans="1:14" x14ac:dyDescent="0.3">
      <c r="A221" s="2">
        <v>24</v>
      </c>
      <c r="B221" s="2" t="s">
        <v>7616</v>
      </c>
      <c r="C221" s="2" t="s">
        <v>8179</v>
      </c>
      <c r="D221" s="2" t="s">
        <v>1018</v>
      </c>
      <c r="E221" s="2">
        <v>5</v>
      </c>
      <c r="F221" s="2" t="s">
        <v>11</v>
      </c>
      <c r="G221" s="2">
        <v>1311</v>
      </c>
      <c r="H221" s="3">
        <v>6.5748560653172581E-3</v>
      </c>
      <c r="I221" s="2">
        <v>199396</v>
      </c>
      <c r="J221" s="2">
        <v>312571</v>
      </c>
      <c r="K221" s="2" t="s">
        <v>99</v>
      </c>
      <c r="L221" s="2" t="s">
        <v>99</v>
      </c>
      <c r="M221" s="2" t="s">
        <v>2054</v>
      </c>
      <c r="N221" s="1" t="str">
        <f t="shared" si="3"/>
        <v>SINDKHED RAJA52019</v>
      </c>
    </row>
    <row r="222" spans="1:14" x14ac:dyDescent="0.3">
      <c r="A222" s="2">
        <v>24</v>
      </c>
      <c r="B222" s="2" t="s">
        <v>7616</v>
      </c>
      <c r="C222" s="2" t="s">
        <v>8180</v>
      </c>
      <c r="D222" s="2" t="s">
        <v>1018</v>
      </c>
      <c r="E222" s="2">
        <v>6</v>
      </c>
      <c r="F222" s="2" t="s">
        <v>19</v>
      </c>
      <c r="G222" s="2">
        <v>916</v>
      </c>
      <c r="H222" s="3">
        <v>4.5938734979638508E-3</v>
      </c>
      <c r="I222" s="2">
        <v>199396</v>
      </c>
      <c r="J222" s="2">
        <v>312571</v>
      </c>
      <c r="K222" s="2" t="s">
        <v>99</v>
      </c>
      <c r="L222" s="2" t="s">
        <v>99</v>
      </c>
      <c r="M222" s="2" t="s">
        <v>2054</v>
      </c>
      <c r="N222" s="1" t="str">
        <f t="shared" si="3"/>
        <v>SINDKHED RAJA62019</v>
      </c>
    </row>
    <row r="223" spans="1:14" x14ac:dyDescent="0.3">
      <c r="A223" s="2">
        <v>24</v>
      </c>
      <c r="B223" s="2" t="s">
        <v>7616</v>
      </c>
      <c r="C223" s="2" t="s">
        <v>8181</v>
      </c>
      <c r="D223" s="2" t="s">
        <v>1018</v>
      </c>
      <c r="E223" s="2">
        <v>7</v>
      </c>
      <c r="F223" s="2" t="s">
        <v>19</v>
      </c>
      <c r="G223" s="2">
        <v>788</v>
      </c>
      <c r="H223" s="3">
        <v>3.951934843226544E-3</v>
      </c>
      <c r="I223" s="2">
        <v>199396</v>
      </c>
      <c r="J223" s="2">
        <v>312571</v>
      </c>
      <c r="K223" s="2" t="s">
        <v>99</v>
      </c>
      <c r="L223" s="2" t="s">
        <v>99</v>
      </c>
      <c r="M223" s="2" t="s">
        <v>2054</v>
      </c>
      <c r="N223" s="1" t="str">
        <f t="shared" si="3"/>
        <v>SINDKHED RAJA72019</v>
      </c>
    </row>
    <row r="224" spans="1:14" x14ac:dyDescent="0.3">
      <c r="A224" s="2">
        <v>24</v>
      </c>
      <c r="B224" s="2" t="s">
        <v>7616</v>
      </c>
      <c r="C224" s="2" t="s">
        <v>8182</v>
      </c>
      <c r="D224" s="2" t="s">
        <v>1018</v>
      </c>
      <c r="E224" s="2">
        <v>8</v>
      </c>
      <c r="F224" s="2" t="s">
        <v>19</v>
      </c>
      <c r="G224" s="2">
        <v>643</v>
      </c>
      <c r="H224" s="3">
        <v>3.2247387109069388E-3</v>
      </c>
      <c r="I224" s="2">
        <v>199396</v>
      </c>
      <c r="J224" s="2">
        <v>312571</v>
      </c>
      <c r="K224" s="2" t="s">
        <v>99</v>
      </c>
      <c r="L224" s="2" t="s">
        <v>99</v>
      </c>
      <c r="M224" s="2" t="s">
        <v>2054</v>
      </c>
      <c r="N224" s="1" t="str">
        <f t="shared" si="3"/>
        <v>SINDKHED RAJA82019</v>
      </c>
    </row>
    <row r="225" spans="1:14" x14ac:dyDescent="0.3">
      <c r="A225" s="2">
        <v>24</v>
      </c>
      <c r="B225" s="2" t="s">
        <v>7616</v>
      </c>
      <c r="C225" s="2" t="s">
        <v>8183</v>
      </c>
      <c r="D225" s="2" t="s">
        <v>1018</v>
      </c>
      <c r="E225" s="2">
        <v>9</v>
      </c>
      <c r="F225" s="2" t="s">
        <v>19</v>
      </c>
      <c r="G225" s="2">
        <v>621</v>
      </c>
      <c r="H225" s="3">
        <v>3.1144055046239644E-3</v>
      </c>
      <c r="I225" s="2">
        <v>199396</v>
      </c>
      <c r="J225" s="2">
        <v>312571</v>
      </c>
      <c r="K225" s="2" t="s">
        <v>99</v>
      </c>
      <c r="L225" s="2" t="s">
        <v>99</v>
      </c>
      <c r="M225" s="2" t="s">
        <v>2054</v>
      </c>
      <c r="N225" s="1" t="str">
        <f t="shared" si="3"/>
        <v>SINDKHED RAJA92019</v>
      </c>
    </row>
    <row r="226" spans="1:14" x14ac:dyDescent="0.3">
      <c r="A226" s="2">
        <v>24</v>
      </c>
      <c r="B226" s="2" t="s">
        <v>7616</v>
      </c>
      <c r="C226" s="2" t="s">
        <v>8184</v>
      </c>
      <c r="D226" s="2" t="s">
        <v>1018</v>
      </c>
      <c r="E226" s="2">
        <v>10</v>
      </c>
      <c r="F226" s="2" t="s">
        <v>19</v>
      </c>
      <c r="G226" s="2">
        <v>615</v>
      </c>
      <c r="H226" s="3">
        <v>3.0843146301831529E-3</v>
      </c>
      <c r="I226" s="2">
        <v>199396</v>
      </c>
      <c r="J226" s="2">
        <v>312571</v>
      </c>
      <c r="K226" s="2" t="s">
        <v>99</v>
      </c>
      <c r="L226" s="2" t="s">
        <v>99</v>
      </c>
      <c r="M226" s="2" t="s">
        <v>2054</v>
      </c>
      <c r="N226" s="1" t="str">
        <f t="shared" si="3"/>
        <v>SINDKHED RAJA102019</v>
      </c>
    </row>
    <row r="227" spans="1:14" x14ac:dyDescent="0.3">
      <c r="A227" s="2">
        <v>24</v>
      </c>
      <c r="B227" s="2" t="s">
        <v>7616</v>
      </c>
      <c r="C227" s="2" t="s">
        <v>8185</v>
      </c>
      <c r="D227" s="2" t="s">
        <v>1018</v>
      </c>
      <c r="E227" s="2">
        <v>11</v>
      </c>
      <c r="F227" s="2" t="s">
        <v>19</v>
      </c>
      <c r="G227" s="2">
        <v>451</v>
      </c>
      <c r="H227" s="3">
        <v>2.261830728800979E-3</v>
      </c>
      <c r="I227" s="2">
        <v>199396</v>
      </c>
      <c r="J227" s="2">
        <v>312571</v>
      </c>
      <c r="K227" s="2" t="s">
        <v>99</v>
      </c>
      <c r="L227" s="2" t="s">
        <v>99</v>
      </c>
      <c r="M227" s="2" t="s">
        <v>2054</v>
      </c>
      <c r="N227" s="1" t="str">
        <f t="shared" si="3"/>
        <v>SINDKHED RAJA112019</v>
      </c>
    </row>
    <row r="228" spans="1:14" x14ac:dyDescent="0.3">
      <c r="A228" s="2">
        <v>25</v>
      </c>
      <c r="B228" s="2" t="s">
        <v>7617</v>
      </c>
      <c r="C228" s="2" t="s">
        <v>8186</v>
      </c>
      <c r="D228" s="2" t="s">
        <v>1018</v>
      </c>
      <c r="E228" s="2">
        <v>1</v>
      </c>
      <c r="F228" s="2" t="s">
        <v>103</v>
      </c>
      <c r="G228" s="2">
        <v>111024</v>
      </c>
      <c r="H228" s="3">
        <v>0.63994466539858208</v>
      </c>
      <c r="I228" s="2">
        <v>173490</v>
      </c>
      <c r="J228" s="2">
        <v>293549</v>
      </c>
      <c r="K228" s="2" t="s">
        <v>99</v>
      </c>
      <c r="L228" s="2" t="s">
        <v>99</v>
      </c>
      <c r="M228" s="2" t="s">
        <v>2054</v>
      </c>
      <c r="N228" s="1" t="str">
        <f t="shared" si="3"/>
        <v>MEHKAR (SC)12019</v>
      </c>
    </row>
    <row r="229" spans="1:14" x14ac:dyDescent="0.3">
      <c r="A229" s="2">
        <v>25</v>
      </c>
      <c r="B229" s="2" t="s">
        <v>7617</v>
      </c>
      <c r="C229" s="2" t="s">
        <v>8187</v>
      </c>
      <c r="D229" s="2" t="s">
        <v>1018</v>
      </c>
      <c r="E229" s="2">
        <v>2</v>
      </c>
      <c r="F229" s="2" t="s">
        <v>7</v>
      </c>
      <c r="G229" s="2">
        <v>49592</v>
      </c>
      <c r="H229" s="3">
        <v>0.2858493284915557</v>
      </c>
      <c r="I229" s="2">
        <v>173490</v>
      </c>
      <c r="J229" s="2">
        <v>293549</v>
      </c>
      <c r="K229" s="2" t="s">
        <v>99</v>
      </c>
      <c r="L229" s="2" t="s">
        <v>99</v>
      </c>
      <c r="M229" s="2" t="s">
        <v>2054</v>
      </c>
      <c r="N229" s="1" t="str">
        <f t="shared" si="3"/>
        <v>MEHKAR (SC)22019</v>
      </c>
    </row>
    <row r="230" spans="1:14" x14ac:dyDescent="0.3">
      <c r="A230" s="2">
        <v>25</v>
      </c>
      <c r="B230" s="2" t="s">
        <v>7617</v>
      </c>
      <c r="C230" s="2" t="s">
        <v>8188</v>
      </c>
      <c r="D230" s="2" t="s">
        <v>1018</v>
      </c>
      <c r="E230" s="2">
        <v>3</v>
      </c>
      <c r="F230" s="2" t="s">
        <v>1023</v>
      </c>
      <c r="G230" s="2">
        <v>8008</v>
      </c>
      <c r="H230" s="3">
        <v>4.615828001613926E-2</v>
      </c>
      <c r="I230" s="2">
        <v>173490</v>
      </c>
      <c r="J230" s="2">
        <v>293549</v>
      </c>
      <c r="K230" s="2" t="s">
        <v>99</v>
      </c>
      <c r="L230" s="2" t="s">
        <v>99</v>
      </c>
      <c r="M230" s="2" t="s">
        <v>2054</v>
      </c>
      <c r="N230" s="1" t="str">
        <f t="shared" si="3"/>
        <v>MEHKAR (SC)32019</v>
      </c>
    </row>
    <row r="231" spans="1:14" x14ac:dyDescent="0.3">
      <c r="A231" s="2">
        <v>25</v>
      </c>
      <c r="B231" s="2" t="s">
        <v>7617</v>
      </c>
      <c r="C231" s="2" t="s">
        <v>22</v>
      </c>
      <c r="D231" s="2" t="s">
        <v>7923</v>
      </c>
      <c r="E231" s="2">
        <v>4</v>
      </c>
      <c r="F231" s="2" t="s">
        <v>22</v>
      </c>
      <c r="G231" s="2">
        <v>2230</v>
      </c>
      <c r="H231" s="3">
        <v>1.2853766787711107E-2</v>
      </c>
      <c r="I231" s="2">
        <v>173490</v>
      </c>
      <c r="J231" s="2">
        <v>293549</v>
      </c>
      <c r="K231" s="2" t="s">
        <v>99</v>
      </c>
      <c r="L231" s="2" t="s">
        <v>99</v>
      </c>
      <c r="M231" s="2" t="s">
        <v>2054</v>
      </c>
      <c r="N231" s="1" t="str">
        <f t="shared" si="3"/>
        <v>MEHKAR (SC)42019</v>
      </c>
    </row>
    <row r="232" spans="1:14" x14ac:dyDescent="0.3">
      <c r="A232" s="2">
        <v>25</v>
      </c>
      <c r="B232" s="2" t="s">
        <v>7617</v>
      </c>
      <c r="C232" s="2" t="s">
        <v>8189</v>
      </c>
      <c r="D232" s="2" t="s">
        <v>1018</v>
      </c>
      <c r="E232" s="2">
        <v>5</v>
      </c>
      <c r="F232" s="2" t="s">
        <v>11</v>
      </c>
      <c r="G232" s="2">
        <v>1398</v>
      </c>
      <c r="H232" s="3">
        <v>8.0581013314888466E-3</v>
      </c>
      <c r="I232" s="2">
        <v>173490</v>
      </c>
      <c r="J232" s="2">
        <v>293549</v>
      </c>
      <c r="K232" s="2" t="s">
        <v>99</v>
      </c>
      <c r="L232" s="2" t="s">
        <v>99</v>
      </c>
      <c r="M232" s="2" t="s">
        <v>2054</v>
      </c>
      <c r="N232" s="1" t="str">
        <f t="shared" si="3"/>
        <v>MEHKAR (SC)52019</v>
      </c>
    </row>
    <row r="233" spans="1:14" x14ac:dyDescent="0.3">
      <c r="A233" s="2">
        <v>25</v>
      </c>
      <c r="B233" s="2" t="s">
        <v>7617</v>
      </c>
      <c r="C233" s="2" t="s">
        <v>8190</v>
      </c>
      <c r="D233" s="2" t="s">
        <v>1018</v>
      </c>
      <c r="E233" s="2">
        <v>6</v>
      </c>
      <c r="F233" s="2" t="s">
        <v>19</v>
      </c>
      <c r="G233" s="2">
        <v>1238</v>
      </c>
      <c r="H233" s="3">
        <v>7.1358579745230272E-3</v>
      </c>
      <c r="I233" s="2">
        <v>173490</v>
      </c>
      <c r="J233" s="2">
        <v>293549</v>
      </c>
      <c r="K233" s="2" t="s">
        <v>99</v>
      </c>
      <c r="L233" s="2" t="s">
        <v>99</v>
      </c>
      <c r="M233" s="2" t="s">
        <v>2054</v>
      </c>
      <c r="N233" s="1" t="str">
        <f t="shared" si="3"/>
        <v>MEHKAR (SC)62019</v>
      </c>
    </row>
    <row r="234" spans="1:14" x14ac:dyDescent="0.3">
      <c r="A234" s="2">
        <v>26</v>
      </c>
      <c r="B234" s="2" t="s">
        <v>7618</v>
      </c>
      <c r="C234" s="2" t="s">
        <v>3822</v>
      </c>
      <c r="D234" s="2" t="s">
        <v>1018</v>
      </c>
      <c r="E234" s="2">
        <v>1</v>
      </c>
      <c r="F234" s="2" t="s">
        <v>9</v>
      </c>
      <c r="G234" s="2">
        <v>90167</v>
      </c>
      <c r="H234" s="3">
        <v>0.45742187499999998</v>
      </c>
      <c r="I234" s="2">
        <v>197120</v>
      </c>
      <c r="J234" s="2">
        <v>280436</v>
      </c>
      <c r="K234" s="2" t="s">
        <v>99</v>
      </c>
      <c r="L234" s="2" t="s">
        <v>99</v>
      </c>
      <c r="M234" s="2" t="s">
        <v>2054</v>
      </c>
      <c r="N234" s="1" t="str">
        <f t="shared" si="3"/>
        <v>KHAMGAON12019</v>
      </c>
    </row>
    <row r="235" spans="1:14" x14ac:dyDescent="0.3">
      <c r="A235" s="2">
        <v>26</v>
      </c>
      <c r="B235" s="2" t="s">
        <v>7618</v>
      </c>
      <c r="C235" s="2" t="s">
        <v>8191</v>
      </c>
      <c r="D235" s="2" t="s">
        <v>1018</v>
      </c>
      <c r="E235" s="2">
        <v>2</v>
      </c>
      <c r="F235" s="2" t="s">
        <v>7</v>
      </c>
      <c r="G235" s="2">
        <v>73464</v>
      </c>
      <c r="H235" s="3">
        <v>0.37268668831168833</v>
      </c>
      <c r="I235" s="2">
        <v>197120</v>
      </c>
      <c r="J235" s="2">
        <v>280436</v>
      </c>
      <c r="K235" s="2" t="s">
        <v>99</v>
      </c>
      <c r="L235" s="2" t="s">
        <v>99</v>
      </c>
      <c r="M235" s="2" t="s">
        <v>2054</v>
      </c>
      <c r="N235" s="1" t="str">
        <f t="shared" si="3"/>
        <v>KHAMGAON22019</v>
      </c>
    </row>
    <row r="236" spans="1:14" x14ac:dyDescent="0.3">
      <c r="A236" s="2">
        <v>26</v>
      </c>
      <c r="B236" s="2" t="s">
        <v>7618</v>
      </c>
      <c r="C236" s="2" t="s">
        <v>8192</v>
      </c>
      <c r="D236" s="2" t="s">
        <v>1018</v>
      </c>
      <c r="E236" s="2">
        <v>3</v>
      </c>
      <c r="F236" s="2" t="s">
        <v>1023</v>
      </c>
      <c r="G236" s="2">
        <v>25839</v>
      </c>
      <c r="H236" s="3">
        <v>0.13108258928571428</v>
      </c>
      <c r="I236" s="2">
        <v>197120</v>
      </c>
      <c r="J236" s="2">
        <v>280436</v>
      </c>
      <c r="K236" s="2" t="s">
        <v>99</v>
      </c>
      <c r="L236" s="2" t="s">
        <v>99</v>
      </c>
      <c r="M236" s="2" t="s">
        <v>2054</v>
      </c>
      <c r="N236" s="1" t="str">
        <f t="shared" si="3"/>
        <v>KHAMGAON32019</v>
      </c>
    </row>
    <row r="237" spans="1:14" x14ac:dyDescent="0.3">
      <c r="A237" s="2">
        <v>26</v>
      </c>
      <c r="B237" s="2" t="s">
        <v>7618</v>
      </c>
      <c r="C237" s="2" t="s">
        <v>22</v>
      </c>
      <c r="D237" s="2" t="s">
        <v>7923</v>
      </c>
      <c r="E237" s="2">
        <v>4</v>
      </c>
      <c r="F237" s="2" t="s">
        <v>22</v>
      </c>
      <c r="G237" s="2">
        <v>1861</v>
      </c>
      <c r="H237" s="3">
        <v>9.4409496753246752E-3</v>
      </c>
      <c r="I237" s="2">
        <v>197120</v>
      </c>
      <c r="J237" s="2">
        <v>280436</v>
      </c>
      <c r="K237" s="2" t="s">
        <v>99</v>
      </c>
      <c r="L237" s="2" t="s">
        <v>99</v>
      </c>
      <c r="M237" s="2" t="s">
        <v>2054</v>
      </c>
      <c r="N237" s="1" t="str">
        <f t="shared" si="3"/>
        <v>KHAMGAON42019</v>
      </c>
    </row>
    <row r="238" spans="1:14" x14ac:dyDescent="0.3">
      <c r="A238" s="2">
        <v>26</v>
      </c>
      <c r="B238" s="2" t="s">
        <v>7618</v>
      </c>
      <c r="C238" s="2" t="s">
        <v>8193</v>
      </c>
      <c r="D238" s="2" t="s">
        <v>1018</v>
      </c>
      <c r="E238" s="2">
        <v>5</v>
      </c>
      <c r="F238" s="2" t="s">
        <v>11</v>
      </c>
      <c r="G238" s="2">
        <v>1422</v>
      </c>
      <c r="H238" s="3">
        <v>7.2138798701298704E-3</v>
      </c>
      <c r="I238" s="2">
        <v>197120</v>
      </c>
      <c r="J238" s="2">
        <v>280436</v>
      </c>
      <c r="K238" s="2" t="s">
        <v>99</v>
      </c>
      <c r="L238" s="2" t="s">
        <v>99</v>
      </c>
      <c r="M238" s="2" t="s">
        <v>2054</v>
      </c>
      <c r="N238" s="1" t="str">
        <f t="shared" si="3"/>
        <v>KHAMGAON52019</v>
      </c>
    </row>
    <row r="239" spans="1:14" x14ac:dyDescent="0.3">
      <c r="A239" s="2">
        <v>26</v>
      </c>
      <c r="B239" s="2" t="s">
        <v>7618</v>
      </c>
      <c r="C239" s="2" t="s">
        <v>8194</v>
      </c>
      <c r="D239" s="2" t="s">
        <v>1018</v>
      </c>
      <c r="E239" s="2">
        <v>6</v>
      </c>
      <c r="F239" s="2" t="s">
        <v>2860</v>
      </c>
      <c r="G239" s="2">
        <v>1293</v>
      </c>
      <c r="H239" s="3">
        <v>6.5594561688311686E-3</v>
      </c>
      <c r="I239" s="2">
        <v>197120</v>
      </c>
      <c r="J239" s="2">
        <v>280436</v>
      </c>
      <c r="K239" s="2" t="s">
        <v>99</v>
      </c>
      <c r="L239" s="2" t="s">
        <v>99</v>
      </c>
      <c r="M239" s="2" t="s">
        <v>2054</v>
      </c>
      <c r="N239" s="1" t="str">
        <f t="shared" si="3"/>
        <v>KHAMGAON62019</v>
      </c>
    </row>
    <row r="240" spans="1:14" x14ac:dyDescent="0.3">
      <c r="A240" s="2">
        <v>26</v>
      </c>
      <c r="B240" s="2" t="s">
        <v>7618</v>
      </c>
      <c r="C240" s="2" t="s">
        <v>8195</v>
      </c>
      <c r="D240" s="2" t="s">
        <v>1018</v>
      </c>
      <c r="E240" s="2">
        <v>7</v>
      </c>
      <c r="F240" s="2" t="s">
        <v>19</v>
      </c>
      <c r="G240" s="2">
        <v>913</v>
      </c>
      <c r="H240" s="3">
        <v>4.6316964285714286E-3</v>
      </c>
      <c r="I240" s="2">
        <v>197120</v>
      </c>
      <c r="J240" s="2">
        <v>280436</v>
      </c>
      <c r="K240" s="2" t="s">
        <v>99</v>
      </c>
      <c r="L240" s="2" t="s">
        <v>99</v>
      </c>
      <c r="M240" s="2" t="s">
        <v>2054</v>
      </c>
      <c r="N240" s="1" t="str">
        <f t="shared" si="3"/>
        <v>KHAMGAON72019</v>
      </c>
    </row>
    <row r="241" spans="1:14" x14ac:dyDescent="0.3">
      <c r="A241" s="2">
        <v>26</v>
      </c>
      <c r="B241" s="2" t="s">
        <v>7618</v>
      </c>
      <c r="C241" s="2" t="s">
        <v>8196</v>
      </c>
      <c r="D241" s="2" t="s">
        <v>1018</v>
      </c>
      <c r="E241" s="2">
        <v>8</v>
      </c>
      <c r="F241" s="2" t="s">
        <v>19</v>
      </c>
      <c r="G241" s="2">
        <v>679</v>
      </c>
      <c r="H241" s="3">
        <v>3.4446022727272728E-3</v>
      </c>
      <c r="I241" s="2">
        <v>197120</v>
      </c>
      <c r="J241" s="2">
        <v>280436</v>
      </c>
      <c r="K241" s="2" t="s">
        <v>99</v>
      </c>
      <c r="L241" s="2" t="s">
        <v>99</v>
      </c>
      <c r="M241" s="2" t="s">
        <v>2054</v>
      </c>
      <c r="N241" s="1" t="str">
        <f t="shared" si="3"/>
        <v>KHAMGAON82019</v>
      </c>
    </row>
    <row r="242" spans="1:14" x14ac:dyDescent="0.3">
      <c r="A242" s="2">
        <v>26</v>
      </c>
      <c r="B242" s="2" t="s">
        <v>7618</v>
      </c>
      <c r="C242" s="2" t="s">
        <v>8197</v>
      </c>
      <c r="D242" s="2" t="s">
        <v>1018</v>
      </c>
      <c r="E242" s="2">
        <v>9</v>
      </c>
      <c r="F242" s="2" t="s">
        <v>19</v>
      </c>
      <c r="G242" s="2">
        <v>373</v>
      </c>
      <c r="H242" s="3">
        <v>1.8922483766233766E-3</v>
      </c>
      <c r="I242" s="2">
        <v>197120</v>
      </c>
      <c r="J242" s="2">
        <v>280436</v>
      </c>
      <c r="K242" s="2" t="s">
        <v>99</v>
      </c>
      <c r="L242" s="2" t="s">
        <v>99</v>
      </c>
      <c r="M242" s="2" t="s">
        <v>2054</v>
      </c>
      <c r="N242" s="1" t="str">
        <f t="shared" si="3"/>
        <v>KHAMGAON92019</v>
      </c>
    </row>
    <row r="243" spans="1:14" x14ac:dyDescent="0.3">
      <c r="A243" s="2">
        <v>26</v>
      </c>
      <c r="B243" s="2" t="s">
        <v>7618</v>
      </c>
      <c r="C243" s="2" t="s">
        <v>8198</v>
      </c>
      <c r="D243" s="2" t="s">
        <v>1018</v>
      </c>
      <c r="E243" s="2">
        <v>10</v>
      </c>
      <c r="F243" s="2" t="s">
        <v>19</v>
      </c>
      <c r="G243" s="2">
        <v>357</v>
      </c>
      <c r="H243" s="3">
        <v>1.8110795454545454E-3</v>
      </c>
      <c r="I243" s="2">
        <v>197120</v>
      </c>
      <c r="J243" s="2">
        <v>280436</v>
      </c>
      <c r="K243" s="2" t="s">
        <v>99</v>
      </c>
      <c r="L243" s="2" t="s">
        <v>99</v>
      </c>
      <c r="M243" s="2" t="s">
        <v>2054</v>
      </c>
      <c r="N243" s="1" t="str">
        <f t="shared" si="3"/>
        <v>KHAMGAON102019</v>
      </c>
    </row>
    <row r="244" spans="1:14" x14ac:dyDescent="0.3">
      <c r="A244" s="2">
        <v>26</v>
      </c>
      <c r="B244" s="2" t="s">
        <v>7618</v>
      </c>
      <c r="C244" s="2" t="s">
        <v>3828</v>
      </c>
      <c r="D244" s="2" t="s">
        <v>1018</v>
      </c>
      <c r="E244" s="2">
        <v>11</v>
      </c>
      <c r="F244" s="2" t="s">
        <v>19</v>
      </c>
      <c r="G244" s="2">
        <v>339</v>
      </c>
      <c r="H244" s="3">
        <v>1.7197646103896103E-3</v>
      </c>
      <c r="I244" s="2">
        <v>197120</v>
      </c>
      <c r="J244" s="2">
        <v>280436</v>
      </c>
      <c r="K244" s="2" t="s">
        <v>99</v>
      </c>
      <c r="L244" s="2" t="s">
        <v>99</v>
      </c>
      <c r="M244" s="2" t="s">
        <v>2054</v>
      </c>
      <c r="N244" s="1" t="str">
        <f t="shared" si="3"/>
        <v>KHAMGAON112019</v>
      </c>
    </row>
    <row r="245" spans="1:14" x14ac:dyDescent="0.3">
      <c r="A245" s="2">
        <v>26</v>
      </c>
      <c r="B245" s="2" t="s">
        <v>7618</v>
      </c>
      <c r="C245" s="2" t="s">
        <v>8199</v>
      </c>
      <c r="D245" s="2" t="s">
        <v>1018</v>
      </c>
      <c r="E245" s="2">
        <v>12</v>
      </c>
      <c r="F245" s="2" t="s">
        <v>19</v>
      </c>
      <c r="G245" s="2">
        <v>216</v>
      </c>
      <c r="H245" s="3">
        <v>1.0957792207792207E-3</v>
      </c>
      <c r="I245" s="2">
        <v>197120</v>
      </c>
      <c r="J245" s="2">
        <v>280436</v>
      </c>
      <c r="K245" s="2" t="s">
        <v>99</v>
      </c>
      <c r="L245" s="2" t="s">
        <v>99</v>
      </c>
      <c r="M245" s="2" t="s">
        <v>2054</v>
      </c>
      <c r="N245" s="1" t="str">
        <f t="shared" si="3"/>
        <v>KHAMGAON122019</v>
      </c>
    </row>
    <row r="246" spans="1:14" x14ac:dyDescent="0.3">
      <c r="A246" s="2">
        <v>26</v>
      </c>
      <c r="B246" s="2" t="s">
        <v>7618</v>
      </c>
      <c r="C246" s="2" t="s">
        <v>8200</v>
      </c>
      <c r="D246" s="2" t="s">
        <v>1018</v>
      </c>
      <c r="E246" s="2">
        <v>13</v>
      </c>
      <c r="F246" s="2" t="s">
        <v>19</v>
      </c>
      <c r="G246" s="2">
        <v>197</v>
      </c>
      <c r="H246" s="3">
        <v>9.9939123376623367E-4</v>
      </c>
      <c r="I246" s="2">
        <v>197120</v>
      </c>
      <c r="J246" s="2">
        <v>280436</v>
      </c>
      <c r="K246" s="2" t="s">
        <v>99</v>
      </c>
      <c r="L246" s="2" t="s">
        <v>99</v>
      </c>
      <c r="M246" s="2" t="s">
        <v>2054</v>
      </c>
      <c r="N246" s="1" t="str">
        <f t="shared" si="3"/>
        <v>KHAMGAON132019</v>
      </c>
    </row>
    <row r="247" spans="1:14" x14ac:dyDescent="0.3">
      <c r="A247" s="2">
        <v>27</v>
      </c>
      <c r="B247" s="2" t="s">
        <v>7620</v>
      </c>
      <c r="C247" s="2" t="s">
        <v>8201</v>
      </c>
      <c r="D247" s="2" t="s">
        <v>1018</v>
      </c>
      <c r="E247" s="2">
        <v>1</v>
      </c>
      <c r="F247" s="2" t="s">
        <v>9</v>
      </c>
      <c r="G247" s="2">
        <v>102188</v>
      </c>
      <c r="H247" s="3">
        <v>0.50420881235505999</v>
      </c>
      <c r="I247" s="2">
        <v>202670</v>
      </c>
      <c r="J247" s="2">
        <v>289736</v>
      </c>
      <c r="K247" s="2" t="s">
        <v>99</v>
      </c>
      <c r="L247" s="2" t="s">
        <v>99</v>
      </c>
      <c r="M247" s="2" t="s">
        <v>2054</v>
      </c>
      <c r="N247" s="1" t="str">
        <f t="shared" si="3"/>
        <v>JALGAON (JAMOD)12019</v>
      </c>
    </row>
    <row r="248" spans="1:14" x14ac:dyDescent="0.3">
      <c r="A248" s="2">
        <v>27</v>
      </c>
      <c r="B248" s="2" t="s">
        <v>7620</v>
      </c>
      <c r="C248" s="2" t="s">
        <v>8202</v>
      </c>
      <c r="D248" s="2" t="s">
        <v>1020</v>
      </c>
      <c r="E248" s="2">
        <v>2</v>
      </c>
      <c r="F248" s="2" t="s">
        <v>7</v>
      </c>
      <c r="G248" s="2">
        <v>67093</v>
      </c>
      <c r="H248" s="3">
        <v>0.33104554201411163</v>
      </c>
      <c r="I248" s="2">
        <v>202670</v>
      </c>
      <c r="J248" s="2">
        <v>289736</v>
      </c>
      <c r="K248" s="2" t="s">
        <v>99</v>
      </c>
      <c r="L248" s="2" t="s">
        <v>99</v>
      </c>
      <c r="M248" s="2" t="s">
        <v>2054</v>
      </c>
      <c r="N248" s="1" t="str">
        <f t="shared" si="3"/>
        <v>JALGAON (JAMOD)22019</v>
      </c>
    </row>
    <row r="249" spans="1:14" x14ac:dyDescent="0.3">
      <c r="A249" s="2">
        <v>27</v>
      </c>
      <c r="B249" s="2" t="s">
        <v>7620</v>
      </c>
      <c r="C249" s="2" t="s">
        <v>8203</v>
      </c>
      <c r="D249" s="2" t="s">
        <v>1018</v>
      </c>
      <c r="E249" s="2">
        <v>3</v>
      </c>
      <c r="F249" s="2" t="s">
        <v>1023</v>
      </c>
      <c r="G249" s="2">
        <v>29887</v>
      </c>
      <c r="H249" s="3">
        <v>0.14746632456703015</v>
      </c>
      <c r="I249" s="2">
        <v>202670</v>
      </c>
      <c r="J249" s="2">
        <v>289736</v>
      </c>
      <c r="K249" s="2" t="s">
        <v>99</v>
      </c>
      <c r="L249" s="2" t="s">
        <v>99</v>
      </c>
      <c r="M249" s="2" t="s">
        <v>2054</v>
      </c>
      <c r="N249" s="1" t="str">
        <f t="shared" si="3"/>
        <v>JALGAON (JAMOD)32019</v>
      </c>
    </row>
    <row r="250" spans="1:14" x14ac:dyDescent="0.3">
      <c r="A250" s="2">
        <v>27</v>
      </c>
      <c r="B250" s="2" t="s">
        <v>7620</v>
      </c>
      <c r="C250" s="2" t="s">
        <v>22</v>
      </c>
      <c r="D250" s="2" t="s">
        <v>7923</v>
      </c>
      <c r="E250" s="2">
        <v>4</v>
      </c>
      <c r="F250" s="2" t="s">
        <v>22</v>
      </c>
      <c r="G250" s="2">
        <v>2226</v>
      </c>
      <c r="H250" s="3">
        <v>1.0983371984013422E-2</v>
      </c>
      <c r="I250" s="2">
        <v>202670</v>
      </c>
      <c r="J250" s="2">
        <v>289736</v>
      </c>
      <c r="K250" s="2" t="s">
        <v>99</v>
      </c>
      <c r="L250" s="2" t="s">
        <v>99</v>
      </c>
      <c r="M250" s="2" t="s">
        <v>2054</v>
      </c>
      <c r="N250" s="1" t="str">
        <f t="shared" si="3"/>
        <v>JALGAON (JAMOD)42019</v>
      </c>
    </row>
    <row r="251" spans="1:14" x14ac:dyDescent="0.3">
      <c r="A251" s="2">
        <v>27</v>
      </c>
      <c r="B251" s="2" t="s">
        <v>7620</v>
      </c>
      <c r="C251" s="2" t="s">
        <v>8204</v>
      </c>
      <c r="D251" s="2" t="s">
        <v>1018</v>
      </c>
      <c r="E251" s="2">
        <v>5</v>
      </c>
      <c r="F251" s="2" t="s">
        <v>11</v>
      </c>
      <c r="G251" s="2">
        <v>1276</v>
      </c>
      <c r="H251" s="3">
        <v>6.2959490797848718E-3</v>
      </c>
      <c r="I251" s="2">
        <v>202670</v>
      </c>
      <c r="J251" s="2">
        <v>289736</v>
      </c>
      <c r="K251" s="2" t="s">
        <v>99</v>
      </c>
      <c r="L251" s="2" t="s">
        <v>99</v>
      </c>
      <c r="M251" s="2" t="s">
        <v>2054</v>
      </c>
      <c r="N251" s="1" t="str">
        <f t="shared" si="3"/>
        <v>JALGAON (JAMOD)52019</v>
      </c>
    </row>
    <row r="252" spans="1:14" x14ac:dyDescent="0.3">
      <c r="A252" s="2">
        <v>28</v>
      </c>
      <c r="B252" s="2" t="s">
        <v>7621</v>
      </c>
      <c r="C252" s="2" t="s">
        <v>8205</v>
      </c>
      <c r="D252" s="2" t="s">
        <v>1018</v>
      </c>
      <c r="E252" s="2">
        <v>1</v>
      </c>
      <c r="F252" s="2" t="s">
        <v>9</v>
      </c>
      <c r="G252" s="2">
        <v>48299</v>
      </c>
      <c r="H252" s="3">
        <v>0.26538203716524356</v>
      </c>
      <c r="I252" s="2">
        <v>181998</v>
      </c>
      <c r="J252" s="2">
        <v>285150</v>
      </c>
      <c r="K252" s="2" t="s">
        <v>122</v>
      </c>
      <c r="L252" s="2" t="s">
        <v>122</v>
      </c>
      <c r="M252" s="2" t="s">
        <v>2054</v>
      </c>
      <c r="N252" s="1" t="str">
        <f t="shared" si="3"/>
        <v>AKOT12019</v>
      </c>
    </row>
    <row r="253" spans="1:14" x14ac:dyDescent="0.3">
      <c r="A253" s="2">
        <v>28</v>
      </c>
      <c r="B253" s="2" t="s">
        <v>7621</v>
      </c>
      <c r="C253" s="2" t="s">
        <v>8206</v>
      </c>
      <c r="D253" s="2" t="s">
        <v>1018</v>
      </c>
      <c r="E253" s="2">
        <v>2</v>
      </c>
      <c r="F253" s="2" t="s">
        <v>1023</v>
      </c>
      <c r="G253" s="2">
        <v>41139</v>
      </c>
      <c r="H253" s="3">
        <v>0.22604094550489565</v>
      </c>
      <c r="I253" s="2">
        <v>181998</v>
      </c>
      <c r="J253" s="2">
        <v>285150</v>
      </c>
      <c r="K253" s="2" t="s">
        <v>122</v>
      </c>
      <c r="L253" s="2" t="s">
        <v>122</v>
      </c>
      <c r="M253" s="2" t="s">
        <v>2054</v>
      </c>
      <c r="N253" s="1" t="str">
        <f t="shared" si="3"/>
        <v>AKOT22019</v>
      </c>
    </row>
    <row r="254" spans="1:14" x14ac:dyDescent="0.3">
      <c r="A254" s="2">
        <v>28</v>
      </c>
      <c r="B254" s="2" t="s">
        <v>7621</v>
      </c>
      <c r="C254" s="2" t="s">
        <v>8207</v>
      </c>
      <c r="D254" s="2" t="s">
        <v>1018</v>
      </c>
      <c r="E254" s="2">
        <v>3</v>
      </c>
      <c r="F254" s="2" t="s">
        <v>19</v>
      </c>
      <c r="G254" s="2">
        <v>28015</v>
      </c>
      <c r="H254" s="3">
        <v>0.15393026296992274</v>
      </c>
      <c r="I254" s="2">
        <v>181998</v>
      </c>
      <c r="J254" s="2">
        <v>285150</v>
      </c>
      <c r="K254" s="2" t="s">
        <v>122</v>
      </c>
      <c r="L254" s="2" t="s">
        <v>122</v>
      </c>
      <c r="M254" s="2" t="s">
        <v>2054</v>
      </c>
      <c r="N254" s="1" t="str">
        <f t="shared" si="3"/>
        <v>AKOT32019</v>
      </c>
    </row>
    <row r="255" spans="1:14" x14ac:dyDescent="0.3">
      <c r="A255" s="2">
        <v>28</v>
      </c>
      <c r="B255" s="2" t="s">
        <v>7621</v>
      </c>
      <c r="C255" s="2" t="s">
        <v>8208</v>
      </c>
      <c r="D255" s="2" t="s">
        <v>1018</v>
      </c>
      <c r="E255" s="2">
        <v>4</v>
      </c>
      <c r="F255" s="2" t="s">
        <v>7</v>
      </c>
      <c r="G255" s="2">
        <v>27501</v>
      </c>
      <c r="H255" s="3">
        <v>0.1511060561105067</v>
      </c>
      <c r="I255" s="2">
        <v>181998</v>
      </c>
      <c r="J255" s="2">
        <v>285150</v>
      </c>
      <c r="K255" s="2" t="s">
        <v>122</v>
      </c>
      <c r="L255" s="2" t="s">
        <v>122</v>
      </c>
      <c r="M255" s="2" t="s">
        <v>2054</v>
      </c>
      <c r="N255" s="1" t="str">
        <f t="shared" si="3"/>
        <v>AKOT42019</v>
      </c>
    </row>
    <row r="256" spans="1:14" x14ac:dyDescent="0.3">
      <c r="A256" s="2">
        <v>28</v>
      </c>
      <c r="B256" s="2" t="s">
        <v>7621</v>
      </c>
      <c r="C256" s="2" t="s">
        <v>8209</v>
      </c>
      <c r="D256" s="2" t="s">
        <v>1018</v>
      </c>
      <c r="E256" s="2">
        <v>5</v>
      </c>
      <c r="F256" s="2" t="s">
        <v>1257</v>
      </c>
      <c r="G256" s="2">
        <v>23872</v>
      </c>
      <c r="H256" s="3">
        <v>0.13116627655248958</v>
      </c>
      <c r="I256" s="2">
        <v>181998</v>
      </c>
      <c r="J256" s="2">
        <v>285150</v>
      </c>
      <c r="K256" s="2" t="s">
        <v>122</v>
      </c>
      <c r="L256" s="2" t="s">
        <v>122</v>
      </c>
      <c r="M256" s="2" t="s">
        <v>2054</v>
      </c>
      <c r="N256" s="1" t="str">
        <f t="shared" si="3"/>
        <v>AKOT52019</v>
      </c>
    </row>
    <row r="257" spans="1:14" x14ac:dyDescent="0.3">
      <c r="A257" s="2">
        <v>28</v>
      </c>
      <c r="B257" s="2" t="s">
        <v>7621</v>
      </c>
      <c r="C257" s="2" t="s">
        <v>8210</v>
      </c>
      <c r="D257" s="2" t="s">
        <v>1018</v>
      </c>
      <c r="E257" s="2">
        <v>6</v>
      </c>
      <c r="F257" s="2" t="s">
        <v>19</v>
      </c>
      <c r="G257" s="2">
        <v>3814</v>
      </c>
      <c r="H257" s="3">
        <v>2.0956274244771922E-2</v>
      </c>
      <c r="I257" s="2">
        <v>181998</v>
      </c>
      <c r="J257" s="2">
        <v>285150</v>
      </c>
      <c r="K257" s="2" t="s">
        <v>122</v>
      </c>
      <c r="L257" s="2" t="s">
        <v>122</v>
      </c>
      <c r="M257" s="2" t="s">
        <v>2054</v>
      </c>
      <c r="N257" s="1" t="str">
        <f t="shared" si="3"/>
        <v>AKOT62019</v>
      </c>
    </row>
    <row r="258" spans="1:14" x14ac:dyDescent="0.3">
      <c r="A258" s="2">
        <v>28</v>
      </c>
      <c r="B258" s="2" t="s">
        <v>7621</v>
      </c>
      <c r="C258" s="2" t="s">
        <v>8211</v>
      </c>
      <c r="D258" s="2" t="s">
        <v>1018</v>
      </c>
      <c r="E258" s="2">
        <v>7</v>
      </c>
      <c r="F258" s="2" t="s">
        <v>19</v>
      </c>
      <c r="G258" s="2">
        <v>2942</v>
      </c>
      <c r="H258" s="3">
        <v>1.6165012802338487E-2</v>
      </c>
      <c r="I258" s="2">
        <v>181998</v>
      </c>
      <c r="J258" s="2">
        <v>285150</v>
      </c>
      <c r="K258" s="2" t="s">
        <v>122</v>
      </c>
      <c r="L258" s="2" t="s">
        <v>122</v>
      </c>
      <c r="M258" s="2" t="s">
        <v>2054</v>
      </c>
      <c r="N258" s="1" t="str">
        <f t="shared" si="3"/>
        <v>AKOT72019</v>
      </c>
    </row>
    <row r="259" spans="1:14" x14ac:dyDescent="0.3">
      <c r="A259" s="2">
        <v>28</v>
      </c>
      <c r="B259" s="2" t="s">
        <v>7621</v>
      </c>
      <c r="C259" s="2" t="s">
        <v>8212</v>
      </c>
      <c r="D259" s="2" t="s">
        <v>1018</v>
      </c>
      <c r="E259" s="2">
        <v>8</v>
      </c>
      <c r="F259" s="2" t="s">
        <v>29</v>
      </c>
      <c r="G259" s="2">
        <v>1287</v>
      </c>
      <c r="H259" s="3">
        <v>7.0715062802887948E-3</v>
      </c>
      <c r="I259" s="2">
        <v>181998</v>
      </c>
      <c r="J259" s="2">
        <v>285150</v>
      </c>
      <c r="K259" s="2" t="s">
        <v>122</v>
      </c>
      <c r="L259" s="2" t="s">
        <v>122</v>
      </c>
      <c r="M259" s="2" t="s">
        <v>2054</v>
      </c>
      <c r="N259" s="1" t="str">
        <f t="shared" ref="N259:N322" si="4">B259&amp;E259&amp;2019</f>
        <v>AKOT82019</v>
      </c>
    </row>
    <row r="260" spans="1:14" x14ac:dyDescent="0.3">
      <c r="A260" s="2">
        <v>28</v>
      </c>
      <c r="B260" s="2" t="s">
        <v>7621</v>
      </c>
      <c r="C260" s="2" t="s">
        <v>22</v>
      </c>
      <c r="D260" s="2" t="s">
        <v>7923</v>
      </c>
      <c r="E260" s="2">
        <v>9</v>
      </c>
      <c r="F260" s="2" t="s">
        <v>22</v>
      </c>
      <c r="G260" s="2">
        <v>841</v>
      </c>
      <c r="H260" s="3">
        <v>4.6209299003285749E-3</v>
      </c>
      <c r="I260" s="2">
        <v>181998</v>
      </c>
      <c r="J260" s="2">
        <v>285150</v>
      </c>
      <c r="K260" s="2" t="s">
        <v>122</v>
      </c>
      <c r="L260" s="2" t="s">
        <v>122</v>
      </c>
      <c r="M260" s="2" t="s">
        <v>2054</v>
      </c>
      <c r="N260" s="1" t="str">
        <f t="shared" si="4"/>
        <v>AKOT92019</v>
      </c>
    </row>
    <row r="261" spans="1:14" x14ac:dyDescent="0.3">
      <c r="A261" s="2">
        <v>28</v>
      </c>
      <c r="B261" s="2" t="s">
        <v>7621</v>
      </c>
      <c r="C261" s="2" t="s">
        <v>8213</v>
      </c>
      <c r="D261" s="2" t="s">
        <v>1018</v>
      </c>
      <c r="E261" s="2">
        <v>10</v>
      </c>
      <c r="F261" s="2" t="s">
        <v>302</v>
      </c>
      <c r="G261" s="2">
        <v>788</v>
      </c>
      <c r="H261" s="3">
        <v>4.329717908988011E-3</v>
      </c>
      <c r="I261" s="2">
        <v>181998</v>
      </c>
      <c r="J261" s="2">
        <v>285150</v>
      </c>
      <c r="K261" s="2" t="s">
        <v>122</v>
      </c>
      <c r="L261" s="2" t="s">
        <v>122</v>
      </c>
      <c r="M261" s="2" t="s">
        <v>2054</v>
      </c>
      <c r="N261" s="1" t="str">
        <f t="shared" si="4"/>
        <v>AKOT102019</v>
      </c>
    </row>
    <row r="262" spans="1:14" x14ac:dyDescent="0.3">
      <c r="A262" s="2">
        <v>28</v>
      </c>
      <c r="B262" s="2" t="s">
        <v>7621</v>
      </c>
      <c r="C262" s="2" t="s">
        <v>8214</v>
      </c>
      <c r="D262" s="2" t="s">
        <v>1018</v>
      </c>
      <c r="E262" s="2">
        <v>11</v>
      </c>
      <c r="F262" s="2" t="s">
        <v>1113</v>
      </c>
      <c r="G262" s="2">
        <v>776</v>
      </c>
      <c r="H262" s="3">
        <v>4.2637831184958079E-3</v>
      </c>
      <c r="I262" s="2">
        <v>181998</v>
      </c>
      <c r="J262" s="2">
        <v>285150</v>
      </c>
      <c r="K262" s="2" t="s">
        <v>122</v>
      </c>
      <c r="L262" s="2" t="s">
        <v>122</v>
      </c>
      <c r="M262" s="2" t="s">
        <v>2054</v>
      </c>
      <c r="N262" s="1" t="str">
        <f t="shared" si="4"/>
        <v>AKOT112019</v>
      </c>
    </row>
    <row r="263" spans="1:14" x14ac:dyDescent="0.3">
      <c r="A263" s="2">
        <v>28</v>
      </c>
      <c r="B263" s="2" t="s">
        <v>7621</v>
      </c>
      <c r="C263" s="2" t="s">
        <v>8215</v>
      </c>
      <c r="D263" s="2" t="s">
        <v>1018</v>
      </c>
      <c r="E263" s="2">
        <v>12</v>
      </c>
      <c r="F263" s="2" t="s">
        <v>19</v>
      </c>
      <c r="G263" s="2">
        <v>655</v>
      </c>
      <c r="H263" s="3">
        <v>3.5989406476994255E-3</v>
      </c>
      <c r="I263" s="2">
        <v>181998</v>
      </c>
      <c r="J263" s="2">
        <v>285150</v>
      </c>
      <c r="K263" s="2" t="s">
        <v>122</v>
      </c>
      <c r="L263" s="2" t="s">
        <v>122</v>
      </c>
      <c r="M263" s="2" t="s">
        <v>2054</v>
      </c>
      <c r="N263" s="1" t="str">
        <f t="shared" si="4"/>
        <v>AKOT122019</v>
      </c>
    </row>
    <row r="264" spans="1:14" x14ac:dyDescent="0.3">
      <c r="A264" s="2">
        <v>28</v>
      </c>
      <c r="B264" s="2" t="s">
        <v>7621</v>
      </c>
      <c r="C264" s="2" t="s">
        <v>8216</v>
      </c>
      <c r="D264" s="2" t="s">
        <v>1018</v>
      </c>
      <c r="E264" s="2">
        <v>13</v>
      </c>
      <c r="F264" s="2" t="s">
        <v>7551</v>
      </c>
      <c r="G264" s="2">
        <v>597</v>
      </c>
      <c r="H264" s="3">
        <v>3.2802558269871096E-3</v>
      </c>
      <c r="I264" s="2">
        <v>181998</v>
      </c>
      <c r="J264" s="2">
        <v>285150</v>
      </c>
      <c r="K264" s="2" t="s">
        <v>122</v>
      </c>
      <c r="L264" s="2" t="s">
        <v>122</v>
      </c>
      <c r="M264" s="2" t="s">
        <v>2054</v>
      </c>
      <c r="N264" s="1" t="str">
        <f t="shared" si="4"/>
        <v>AKOT132019</v>
      </c>
    </row>
    <row r="265" spans="1:14" x14ac:dyDescent="0.3">
      <c r="A265" s="2">
        <v>28</v>
      </c>
      <c r="B265" s="2" t="s">
        <v>7621</v>
      </c>
      <c r="C265" s="2" t="s">
        <v>8217</v>
      </c>
      <c r="D265" s="2" t="s">
        <v>1018</v>
      </c>
      <c r="E265" s="2">
        <v>14</v>
      </c>
      <c r="F265" s="2" t="s">
        <v>19</v>
      </c>
      <c r="G265" s="2">
        <v>361</v>
      </c>
      <c r="H265" s="3">
        <v>1.9835382806404466E-3</v>
      </c>
      <c r="I265" s="2">
        <v>181998</v>
      </c>
      <c r="J265" s="2">
        <v>285150</v>
      </c>
      <c r="K265" s="2" t="s">
        <v>122</v>
      </c>
      <c r="L265" s="2" t="s">
        <v>122</v>
      </c>
      <c r="M265" s="2" t="s">
        <v>2054</v>
      </c>
      <c r="N265" s="1" t="str">
        <f t="shared" si="4"/>
        <v>AKOT142019</v>
      </c>
    </row>
    <row r="266" spans="1:14" x14ac:dyDescent="0.3">
      <c r="A266" s="2">
        <v>28</v>
      </c>
      <c r="B266" s="2" t="s">
        <v>7621</v>
      </c>
      <c r="C266" s="2" t="s">
        <v>8218</v>
      </c>
      <c r="D266" s="2" t="s">
        <v>1018</v>
      </c>
      <c r="E266" s="2">
        <v>15</v>
      </c>
      <c r="F266" s="2" t="s">
        <v>19</v>
      </c>
      <c r="G266" s="2">
        <v>320</v>
      </c>
      <c r="H266" s="3">
        <v>1.7582610797920856E-3</v>
      </c>
      <c r="I266" s="2">
        <v>181998</v>
      </c>
      <c r="J266" s="2">
        <v>285150</v>
      </c>
      <c r="K266" s="2" t="s">
        <v>122</v>
      </c>
      <c r="L266" s="2" t="s">
        <v>122</v>
      </c>
      <c r="M266" s="2" t="s">
        <v>2054</v>
      </c>
      <c r="N266" s="1" t="str">
        <f t="shared" si="4"/>
        <v>AKOT152019</v>
      </c>
    </row>
    <row r="267" spans="1:14" x14ac:dyDescent="0.3">
      <c r="A267" s="2">
        <v>28</v>
      </c>
      <c r="B267" s="2" t="s">
        <v>7621</v>
      </c>
      <c r="C267" s="2" t="s">
        <v>8219</v>
      </c>
      <c r="D267" s="2" t="s">
        <v>1018</v>
      </c>
      <c r="E267" s="2">
        <v>16</v>
      </c>
      <c r="F267" s="2" t="s">
        <v>11</v>
      </c>
      <c r="G267" s="2">
        <v>316</v>
      </c>
      <c r="H267" s="3">
        <v>1.7362828162946846E-3</v>
      </c>
      <c r="I267" s="2">
        <v>181998</v>
      </c>
      <c r="J267" s="2">
        <v>285150</v>
      </c>
      <c r="K267" s="2" t="s">
        <v>122</v>
      </c>
      <c r="L267" s="2" t="s">
        <v>122</v>
      </c>
      <c r="M267" s="2" t="s">
        <v>2054</v>
      </c>
      <c r="N267" s="1" t="str">
        <f t="shared" si="4"/>
        <v>AKOT162019</v>
      </c>
    </row>
    <row r="268" spans="1:14" x14ac:dyDescent="0.3">
      <c r="A268" s="2">
        <v>28</v>
      </c>
      <c r="B268" s="2" t="s">
        <v>7621</v>
      </c>
      <c r="C268" s="2" t="s">
        <v>8220</v>
      </c>
      <c r="D268" s="2" t="s">
        <v>1018</v>
      </c>
      <c r="E268" s="2">
        <v>17</v>
      </c>
      <c r="F268" s="2" t="s">
        <v>19</v>
      </c>
      <c r="G268" s="2">
        <v>270</v>
      </c>
      <c r="H268" s="3">
        <v>1.4835327860745723E-3</v>
      </c>
      <c r="I268" s="2">
        <v>181998</v>
      </c>
      <c r="J268" s="2">
        <v>285150</v>
      </c>
      <c r="K268" s="2" t="s">
        <v>122</v>
      </c>
      <c r="L268" s="2" t="s">
        <v>122</v>
      </c>
      <c r="M268" s="2" t="s">
        <v>2054</v>
      </c>
      <c r="N268" s="1" t="str">
        <f t="shared" si="4"/>
        <v>AKOT172019</v>
      </c>
    </row>
    <row r="269" spans="1:14" x14ac:dyDescent="0.3">
      <c r="A269" s="2">
        <v>28</v>
      </c>
      <c r="B269" s="2" t="s">
        <v>7621</v>
      </c>
      <c r="C269" s="2" t="s">
        <v>8221</v>
      </c>
      <c r="D269" s="2" t="s">
        <v>1018</v>
      </c>
      <c r="E269" s="2">
        <v>18</v>
      </c>
      <c r="F269" s="2" t="s">
        <v>19</v>
      </c>
      <c r="G269" s="2">
        <v>205</v>
      </c>
      <c r="H269" s="3">
        <v>1.1263860042418049E-3</v>
      </c>
      <c r="I269" s="2">
        <v>181998</v>
      </c>
      <c r="J269" s="2">
        <v>285150</v>
      </c>
      <c r="K269" s="2" t="s">
        <v>122</v>
      </c>
      <c r="L269" s="2" t="s">
        <v>122</v>
      </c>
      <c r="M269" s="2" t="s">
        <v>2054</v>
      </c>
      <c r="N269" s="1" t="str">
        <f t="shared" si="4"/>
        <v>AKOT182019</v>
      </c>
    </row>
    <row r="270" spans="1:14" x14ac:dyDescent="0.3">
      <c r="A270" s="2">
        <v>29</v>
      </c>
      <c r="B270" s="2" t="s">
        <v>7622</v>
      </c>
      <c r="C270" s="2" t="s">
        <v>8222</v>
      </c>
      <c r="D270" s="2" t="s">
        <v>1018</v>
      </c>
      <c r="E270" s="2">
        <v>1</v>
      </c>
      <c r="F270" s="2" t="s">
        <v>103</v>
      </c>
      <c r="G270" s="2">
        <v>68945</v>
      </c>
      <c r="H270" s="3">
        <v>0.35475754332523773</v>
      </c>
      <c r="I270" s="2">
        <v>194344</v>
      </c>
      <c r="J270" s="2">
        <v>295885</v>
      </c>
      <c r="K270" s="2" t="s">
        <v>122</v>
      </c>
      <c r="L270" s="2" t="s">
        <v>122</v>
      </c>
      <c r="M270" s="2" t="s">
        <v>2054</v>
      </c>
      <c r="N270" s="1" t="str">
        <f t="shared" si="4"/>
        <v>BALAPUR12019</v>
      </c>
    </row>
    <row r="271" spans="1:14" x14ac:dyDescent="0.3">
      <c r="A271" s="2">
        <v>29</v>
      </c>
      <c r="B271" s="2" t="s">
        <v>7622</v>
      </c>
      <c r="C271" s="2" t="s">
        <v>8223</v>
      </c>
      <c r="D271" s="2" t="s">
        <v>1018</v>
      </c>
      <c r="E271" s="2">
        <v>2</v>
      </c>
      <c r="F271" s="2" t="s">
        <v>1023</v>
      </c>
      <c r="G271" s="2">
        <v>50284</v>
      </c>
      <c r="H271" s="3">
        <v>0.25873708475692586</v>
      </c>
      <c r="I271" s="2">
        <v>194344</v>
      </c>
      <c r="J271" s="2">
        <v>295885</v>
      </c>
      <c r="K271" s="2" t="s">
        <v>122</v>
      </c>
      <c r="L271" s="2" t="s">
        <v>122</v>
      </c>
      <c r="M271" s="2" t="s">
        <v>2054</v>
      </c>
      <c r="N271" s="1" t="str">
        <f t="shared" si="4"/>
        <v>BALAPUR22019</v>
      </c>
    </row>
    <row r="272" spans="1:14" x14ac:dyDescent="0.3">
      <c r="A272" s="2">
        <v>29</v>
      </c>
      <c r="B272" s="2" t="s">
        <v>7622</v>
      </c>
      <c r="C272" s="2" t="s">
        <v>8224</v>
      </c>
      <c r="D272" s="2" t="s">
        <v>1018</v>
      </c>
      <c r="E272" s="2">
        <v>3</v>
      </c>
      <c r="F272" s="2" t="s">
        <v>1363</v>
      </c>
      <c r="G272" s="2">
        <v>44313</v>
      </c>
      <c r="H272" s="3">
        <v>0.22801321368295394</v>
      </c>
      <c r="I272" s="2">
        <v>194344</v>
      </c>
      <c r="J272" s="2">
        <v>295885</v>
      </c>
      <c r="K272" s="2" t="s">
        <v>122</v>
      </c>
      <c r="L272" s="2" t="s">
        <v>122</v>
      </c>
      <c r="M272" s="2" t="s">
        <v>2054</v>
      </c>
      <c r="N272" s="1" t="str">
        <f t="shared" si="4"/>
        <v>BALAPUR32019</v>
      </c>
    </row>
    <row r="273" spans="1:14" x14ac:dyDescent="0.3">
      <c r="A273" s="2">
        <v>29</v>
      </c>
      <c r="B273" s="2" t="s">
        <v>7622</v>
      </c>
      <c r="C273" s="2" t="s">
        <v>8225</v>
      </c>
      <c r="D273" s="2" t="s">
        <v>1018</v>
      </c>
      <c r="E273" s="2">
        <v>4</v>
      </c>
      <c r="F273" s="2" t="s">
        <v>51</v>
      </c>
      <c r="G273" s="2">
        <v>16329</v>
      </c>
      <c r="H273" s="3">
        <v>8.4021117194253495E-2</v>
      </c>
      <c r="I273" s="2">
        <v>194344</v>
      </c>
      <c r="J273" s="2">
        <v>295885</v>
      </c>
      <c r="K273" s="2" t="s">
        <v>122</v>
      </c>
      <c r="L273" s="2" t="s">
        <v>122</v>
      </c>
      <c r="M273" s="2" t="s">
        <v>2054</v>
      </c>
      <c r="N273" s="1" t="str">
        <f t="shared" si="4"/>
        <v>BALAPUR42019</v>
      </c>
    </row>
    <row r="274" spans="1:14" x14ac:dyDescent="0.3">
      <c r="A274" s="2">
        <v>29</v>
      </c>
      <c r="B274" s="2" t="s">
        <v>7622</v>
      </c>
      <c r="C274" s="2" t="s">
        <v>8226</v>
      </c>
      <c r="D274" s="2" t="s">
        <v>1018</v>
      </c>
      <c r="E274" s="2">
        <v>5</v>
      </c>
      <c r="F274" s="2" t="s">
        <v>914</v>
      </c>
      <c r="G274" s="2">
        <v>6229</v>
      </c>
      <c r="H274" s="3">
        <v>3.2051413987568438E-2</v>
      </c>
      <c r="I274" s="2">
        <v>194344</v>
      </c>
      <c r="J274" s="2">
        <v>295885</v>
      </c>
      <c r="K274" s="2" t="s">
        <v>122</v>
      </c>
      <c r="L274" s="2" t="s">
        <v>122</v>
      </c>
      <c r="M274" s="2" t="s">
        <v>2054</v>
      </c>
      <c r="N274" s="1" t="str">
        <f t="shared" si="4"/>
        <v>BALAPUR52019</v>
      </c>
    </row>
    <row r="275" spans="1:14" x14ac:dyDescent="0.3">
      <c r="A275" s="2">
        <v>29</v>
      </c>
      <c r="B275" s="2" t="s">
        <v>7622</v>
      </c>
      <c r="C275" s="2" t="s">
        <v>22</v>
      </c>
      <c r="D275" s="2" t="s">
        <v>7923</v>
      </c>
      <c r="E275" s="2">
        <v>6</v>
      </c>
      <c r="F275" s="2" t="s">
        <v>22</v>
      </c>
      <c r="G275" s="2">
        <v>1743</v>
      </c>
      <c r="H275" s="3">
        <v>8.968632939529906E-3</v>
      </c>
      <c r="I275" s="2">
        <v>194344</v>
      </c>
      <c r="J275" s="2">
        <v>295885</v>
      </c>
      <c r="K275" s="2" t="s">
        <v>122</v>
      </c>
      <c r="L275" s="2" t="s">
        <v>122</v>
      </c>
      <c r="M275" s="2" t="s">
        <v>2054</v>
      </c>
      <c r="N275" s="1" t="str">
        <f t="shared" si="4"/>
        <v>BALAPUR62019</v>
      </c>
    </row>
    <row r="276" spans="1:14" x14ac:dyDescent="0.3">
      <c r="A276" s="2">
        <v>29</v>
      </c>
      <c r="B276" s="2" t="s">
        <v>7622</v>
      </c>
      <c r="C276" s="2" t="s">
        <v>8227</v>
      </c>
      <c r="D276" s="2" t="s">
        <v>1018</v>
      </c>
      <c r="E276" s="2">
        <v>7</v>
      </c>
      <c r="F276" s="2" t="s">
        <v>15</v>
      </c>
      <c r="G276" s="2">
        <v>1084</v>
      </c>
      <c r="H276" s="3">
        <v>5.5777384431729303E-3</v>
      </c>
      <c r="I276" s="2">
        <v>194344</v>
      </c>
      <c r="J276" s="2">
        <v>295885</v>
      </c>
      <c r="K276" s="2" t="s">
        <v>122</v>
      </c>
      <c r="L276" s="2" t="s">
        <v>122</v>
      </c>
      <c r="M276" s="2" t="s">
        <v>2054</v>
      </c>
      <c r="N276" s="1" t="str">
        <f t="shared" si="4"/>
        <v>BALAPUR72019</v>
      </c>
    </row>
    <row r="277" spans="1:14" x14ac:dyDescent="0.3">
      <c r="A277" s="2">
        <v>29</v>
      </c>
      <c r="B277" s="2" t="s">
        <v>7622</v>
      </c>
      <c r="C277" s="2" t="s">
        <v>8228</v>
      </c>
      <c r="D277" s="2" t="s">
        <v>1018</v>
      </c>
      <c r="E277" s="2">
        <v>8</v>
      </c>
      <c r="F277" s="2" t="s">
        <v>19</v>
      </c>
      <c r="G277" s="2">
        <v>1073</v>
      </c>
      <c r="H277" s="3">
        <v>5.5211377763141646E-3</v>
      </c>
      <c r="I277" s="2">
        <v>194344</v>
      </c>
      <c r="J277" s="2">
        <v>295885</v>
      </c>
      <c r="K277" s="2" t="s">
        <v>122</v>
      </c>
      <c r="L277" s="2" t="s">
        <v>122</v>
      </c>
      <c r="M277" s="2" t="s">
        <v>2054</v>
      </c>
      <c r="N277" s="1" t="str">
        <f t="shared" si="4"/>
        <v>BALAPUR82019</v>
      </c>
    </row>
    <row r="278" spans="1:14" x14ac:dyDescent="0.3">
      <c r="A278" s="2">
        <v>29</v>
      </c>
      <c r="B278" s="2" t="s">
        <v>7622</v>
      </c>
      <c r="C278" s="2" t="s">
        <v>8229</v>
      </c>
      <c r="D278" s="2" t="s">
        <v>1018</v>
      </c>
      <c r="E278" s="2">
        <v>9</v>
      </c>
      <c r="F278" s="2" t="s">
        <v>19</v>
      </c>
      <c r="G278" s="2">
        <v>730</v>
      </c>
      <c r="H278" s="3">
        <v>3.7562260733544641E-3</v>
      </c>
      <c r="I278" s="2">
        <v>194344</v>
      </c>
      <c r="J278" s="2">
        <v>295885</v>
      </c>
      <c r="K278" s="2" t="s">
        <v>122</v>
      </c>
      <c r="L278" s="2" t="s">
        <v>122</v>
      </c>
      <c r="M278" s="2" t="s">
        <v>2054</v>
      </c>
      <c r="N278" s="1" t="str">
        <f t="shared" si="4"/>
        <v>BALAPUR92019</v>
      </c>
    </row>
    <row r="279" spans="1:14" x14ac:dyDescent="0.3">
      <c r="A279" s="2">
        <v>29</v>
      </c>
      <c r="B279" s="2" t="s">
        <v>7622</v>
      </c>
      <c r="C279" s="2" t="s">
        <v>8230</v>
      </c>
      <c r="D279" s="2" t="s">
        <v>1020</v>
      </c>
      <c r="E279" s="2">
        <v>10</v>
      </c>
      <c r="F279" s="2" t="s">
        <v>19</v>
      </c>
      <c r="G279" s="2">
        <v>696</v>
      </c>
      <c r="H279" s="3">
        <v>3.5812785576091878E-3</v>
      </c>
      <c r="I279" s="2">
        <v>194344</v>
      </c>
      <c r="J279" s="2">
        <v>295885</v>
      </c>
      <c r="K279" s="2" t="s">
        <v>122</v>
      </c>
      <c r="L279" s="2" t="s">
        <v>122</v>
      </c>
      <c r="M279" s="2" t="s">
        <v>2054</v>
      </c>
      <c r="N279" s="1" t="str">
        <f t="shared" si="4"/>
        <v>BALAPUR102019</v>
      </c>
    </row>
    <row r="280" spans="1:14" x14ac:dyDescent="0.3">
      <c r="A280" s="2">
        <v>29</v>
      </c>
      <c r="B280" s="2" t="s">
        <v>7622</v>
      </c>
      <c r="C280" s="2" t="s">
        <v>8231</v>
      </c>
      <c r="D280" s="2" t="s">
        <v>1018</v>
      </c>
      <c r="E280" s="2">
        <v>11</v>
      </c>
      <c r="F280" s="2" t="s">
        <v>29</v>
      </c>
      <c r="G280" s="2">
        <v>683</v>
      </c>
      <c r="H280" s="3">
        <v>3.5143868604124644E-3</v>
      </c>
      <c r="I280" s="2">
        <v>194344</v>
      </c>
      <c r="J280" s="2">
        <v>295885</v>
      </c>
      <c r="K280" s="2" t="s">
        <v>122</v>
      </c>
      <c r="L280" s="2" t="s">
        <v>122</v>
      </c>
      <c r="M280" s="2" t="s">
        <v>2054</v>
      </c>
      <c r="N280" s="1" t="str">
        <f t="shared" si="4"/>
        <v>BALAPUR112019</v>
      </c>
    </row>
    <row r="281" spans="1:14" x14ac:dyDescent="0.3">
      <c r="A281" s="2">
        <v>29</v>
      </c>
      <c r="B281" s="2" t="s">
        <v>7622</v>
      </c>
      <c r="C281" s="2" t="s">
        <v>8232</v>
      </c>
      <c r="D281" s="2" t="s">
        <v>1018</v>
      </c>
      <c r="E281" s="2">
        <v>12</v>
      </c>
      <c r="F281" s="2" t="s">
        <v>11</v>
      </c>
      <c r="G281" s="2">
        <v>601</v>
      </c>
      <c r="H281" s="3">
        <v>3.0924546165562094E-3</v>
      </c>
      <c r="I281" s="2">
        <v>194344</v>
      </c>
      <c r="J281" s="2">
        <v>295885</v>
      </c>
      <c r="K281" s="2" t="s">
        <v>122</v>
      </c>
      <c r="L281" s="2" t="s">
        <v>122</v>
      </c>
      <c r="M281" s="2" t="s">
        <v>2054</v>
      </c>
      <c r="N281" s="1" t="str">
        <f t="shared" si="4"/>
        <v>BALAPUR122019</v>
      </c>
    </row>
    <row r="282" spans="1:14" x14ac:dyDescent="0.3">
      <c r="A282" s="2">
        <v>29</v>
      </c>
      <c r="B282" s="2" t="s">
        <v>7622</v>
      </c>
      <c r="C282" s="2" t="s">
        <v>8233</v>
      </c>
      <c r="D282" s="2" t="s">
        <v>1020</v>
      </c>
      <c r="E282" s="2">
        <v>13</v>
      </c>
      <c r="F282" s="2" t="s">
        <v>1113</v>
      </c>
      <c r="G282" s="2">
        <v>572</v>
      </c>
      <c r="H282" s="3">
        <v>2.9432346766558267E-3</v>
      </c>
      <c r="I282" s="2">
        <v>194344</v>
      </c>
      <c r="J282" s="2">
        <v>295885</v>
      </c>
      <c r="K282" s="2" t="s">
        <v>122</v>
      </c>
      <c r="L282" s="2" t="s">
        <v>122</v>
      </c>
      <c r="M282" s="2" t="s">
        <v>2054</v>
      </c>
      <c r="N282" s="1" t="str">
        <f t="shared" si="4"/>
        <v>BALAPUR132019</v>
      </c>
    </row>
    <row r="283" spans="1:14" x14ac:dyDescent="0.3">
      <c r="A283" s="2">
        <v>29</v>
      </c>
      <c r="B283" s="2" t="s">
        <v>7622</v>
      </c>
      <c r="C283" s="2" t="s">
        <v>8234</v>
      </c>
      <c r="D283" s="2" t="s">
        <v>1018</v>
      </c>
      <c r="E283" s="2">
        <v>14</v>
      </c>
      <c r="F283" s="2" t="s">
        <v>19</v>
      </c>
      <c r="G283" s="2">
        <v>471</v>
      </c>
      <c r="H283" s="3">
        <v>2.4235376445889763E-3</v>
      </c>
      <c r="I283" s="2">
        <v>194344</v>
      </c>
      <c r="J283" s="2">
        <v>295885</v>
      </c>
      <c r="K283" s="2" t="s">
        <v>122</v>
      </c>
      <c r="L283" s="2" t="s">
        <v>122</v>
      </c>
      <c r="M283" s="2" t="s">
        <v>2054</v>
      </c>
      <c r="N283" s="1" t="str">
        <f t="shared" si="4"/>
        <v>BALAPUR142019</v>
      </c>
    </row>
    <row r="284" spans="1:14" x14ac:dyDescent="0.3">
      <c r="A284" s="2">
        <v>29</v>
      </c>
      <c r="B284" s="2" t="s">
        <v>7622</v>
      </c>
      <c r="C284" s="2" t="s">
        <v>8235</v>
      </c>
      <c r="D284" s="2" t="s">
        <v>1018</v>
      </c>
      <c r="E284" s="2">
        <v>15</v>
      </c>
      <c r="F284" s="2" t="s">
        <v>19</v>
      </c>
      <c r="G284" s="2">
        <v>329</v>
      </c>
      <c r="H284" s="3">
        <v>1.6928744905939982E-3</v>
      </c>
      <c r="I284" s="2">
        <v>194344</v>
      </c>
      <c r="J284" s="2">
        <v>295885</v>
      </c>
      <c r="K284" s="2" t="s">
        <v>122</v>
      </c>
      <c r="L284" s="2" t="s">
        <v>122</v>
      </c>
      <c r="M284" s="2" t="s">
        <v>2054</v>
      </c>
      <c r="N284" s="1" t="str">
        <f t="shared" si="4"/>
        <v>BALAPUR152019</v>
      </c>
    </row>
    <row r="285" spans="1:14" x14ac:dyDescent="0.3">
      <c r="A285" s="2">
        <v>29</v>
      </c>
      <c r="B285" s="2" t="s">
        <v>7622</v>
      </c>
      <c r="C285" s="2" t="s">
        <v>8236</v>
      </c>
      <c r="D285" s="2" t="s">
        <v>1018</v>
      </c>
      <c r="E285" s="2">
        <v>16</v>
      </c>
      <c r="F285" s="2" t="s">
        <v>19</v>
      </c>
      <c r="G285" s="2">
        <v>262</v>
      </c>
      <c r="H285" s="3">
        <v>1.3481249742724243E-3</v>
      </c>
      <c r="I285" s="2">
        <v>194344</v>
      </c>
      <c r="J285" s="2">
        <v>295885</v>
      </c>
      <c r="K285" s="2" t="s">
        <v>122</v>
      </c>
      <c r="L285" s="2" t="s">
        <v>122</v>
      </c>
      <c r="M285" s="2" t="s">
        <v>2054</v>
      </c>
      <c r="N285" s="1" t="str">
        <f t="shared" si="4"/>
        <v>BALAPUR162019</v>
      </c>
    </row>
    <row r="286" spans="1:14" x14ac:dyDescent="0.3">
      <c r="A286" s="2">
        <v>30</v>
      </c>
      <c r="B286" s="2" t="s">
        <v>7623</v>
      </c>
      <c r="C286" s="2" t="s">
        <v>8237</v>
      </c>
      <c r="D286" s="2" t="s">
        <v>1018</v>
      </c>
      <c r="E286" s="2">
        <v>1</v>
      </c>
      <c r="F286" s="2" t="s">
        <v>9</v>
      </c>
      <c r="G286" s="2">
        <v>72838</v>
      </c>
      <c r="H286" s="3">
        <v>0.43181683444195451</v>
      </c>
      <c r="I286" s="2">
        <v>168678</v>
      </c>
      <c r="J286" s="2">
        <v>332220</v>
      </c>
      <c r="K286" s="2" t="s">
        <v>122</v>
      </c>
      <c r="L286" s="2" t="s">
        <v>122</v>
      </c>
      <c r="M286" s="2" t="s">
        <v>2054</v>
      </c>
      <c r="N286" s="1" t="str">
        <f t="shared" si="4"/>
        <v>AKOLA WEST12019</v>
      </c>
    </row>
    <row r="287" spans="1:14" x14ac:dyDescent="0.3">
      <c r="A287" s="2">
        <v>30</v>
      </c>
      <c r="B287" s="2" t="s">
        <v>7623</v>
      </c>
      <c r="C287" s="2" t="s">
        <v>8238</v>
      </c>
      <c r="D287" s="2" t="s">
        <v>1018</v>
      </c>
      <c r="E287" s="2">
        <v>2</v>
      </c>
      <c r="F287" s="2" t="s">
        <v>7</v>
      </c>
      <c r="G287" s="2">
        <v>70469</v>
      </c>
      <c r="H287" s="3">
        <v>0.41777232359880956</v>
      </c>
      <c r="I287" s="2">
        <v>168678</v>
      </c>
      <c r="J287" s="2">
        <v>332220</v>
      </c>
      <c r="K287" s="2" t="s">
        <v>122</v>
      </c>
      <c r="L287" s="2" t="s">
        <v>122</v>
      </c>
      <c r="M287" s="2" t="s">
        <v>2054</v>
      </c>
      <c r="N287" s="1" t="str">
        <f t="shared" si="4"/>
        <v>AKOLA WEST22019</v>
      </c>
    </row>
    <row r="288" spans="1:14" x14ac:dyDescent="0.3">
      <c r="A288" s="2">
        <v>30</v>
      </c>
      <c r="B288" s="2" t="s">
        <v>7623</v>
      </c>
      <c r="C288" s="2" t="s">
        <v>8239</v>
      </c>
      <c r="D288" s="2" t="s">
        <v>1018</v>
      </c>
      <c r="E288" s="2">
        <v>3</v>
      </c>
      <c r="F288" s="2" t="s">
        <v>1023</v>
      </c>
      <c r="G288" s="2">
        <v>20563</v>
      </c>
      <c r="H288" s="3">
        <v>0.12190682839492999</v>
      </c>
      <c r="I288" s="2">
        <v>168678</v>
      </c>
      <c r="J288" s="2">
        <v>332220</v>
      </c>
      <c r="K288" s="2" t="s">
        <v>122</v>
      </c>
      <c r="L288" s="2" t="s">
        <v>122</v>
      </c>
      <c r="M288" s="2" t="s">
        <v>2054</v>
      </c>
      <c r="N288" s="1" t="str">
        <f t="shared" si="4"/>
        <v>AKOLA WEST32019</v>
      </c>
    </row>
    <row r="289" spans="1:14" x14ac:dyDescent="0.3">
      <c r="A289" s="2">
        <v>30</v>
      </c>
      <c r="B289" s="2" t="s">
        <v>7623</v>
      </c>
      <c r="C289" s="2" t="s">
        <v>22</v>
      </c>
      <c r="D289" s="2" t="s">
        <v>7923</v>
      </c>
      <c r="E289" s="2">
        <v>4</v>
      </c>
      <c r="F289" s="2" t="s">
        <v>22</v>
      </c>
      <c r="G289" s="2">
        <v>2598</v>
      </c>
      <c r="H289" s="3">
        <v>1.5402127129797603E-2</v>
      </c>
      <c r="I289" s="2">
        <v>168678</v>
      </c>
      <c r="J289" s="2">
        <v>332220</v>
      </c>
      <c r="K289" s="2" t="s">
        <v>122</v>
      </c>
      <c r="L289" s="2" t="s">
        <v>122</v>
      </c>
      <c r="M289" s="2" t="s">
        <v>2054</v>
      </c>
      <c r="N289" s="1" t="str">
        <f t="shared" si="4"/>
        <v>AKOLA WEST42019</v>
      </c>
    </row>
    <row r="290" spans="1:14" x14ac:dyDescent="0.3">
      <c r="A290" s="2">
        <v>30</v>
      </c>
      <c r="B290" s="2" t="s">
        <v>7623</v>
      </c>
      <c r="C290" s="2" t="s">
        <v>8240</v>
      </c>
      <c r="D290" s="2" t="s">
        <v>1018</v>
      </c>
      <c r="E290" s="2">
        <v>5</v>
      </c>
      <c r="F290" s="2" t="s">
        <v>19</v>
      </c>
      <c r="G290" s="2">
        <v>528</v>
      </c>
      <c r="H290" s="3">
        <v>3.1302244513214529E-3</v>
      </c>
      <c r="I290" s="2">
        <v>168678</v>
      </c>
      <c r="J290" s="2">
        <v>332220</v>
      </c>
      <c r="K290" s="2" t="s">
        <v>122</v>
      </c>
      <c r="L290" s="2" t="s">
        <v>122</v>
      </c>
      <c r="M290" s="2" t="s">
        <v>2054</v>
      </c>
      <c r="N290" s="1" t="str">
        <f t="shared" si="4"/>
        <v>AKOLA WEST52019</v>
      </c>
    </row>
    <row r="291" spans="1:14" x14ac:dyDescent="0.3">
      <c r="A291" s="2">
        <v>30</v>
      </c>
      <c r="B291" s="2" t="s">
        <v>7623</v>
      </c>
      <c r="C291" s="2" t="s">
        <v>8241</v>
      </c>
      <c r="D291" s="2" t="s">
        <v>1018</v>
      </c>
      <c r="E291" s="2">
        <v>6</v>
      </c>
      <c r="F291" s="2" t="s">
        <v>11</v>
      </c>
      <c r="G291" s="2">
        <v>510</v>
      </c>
      <c r="H291" s="3">
        <v>3.0235122541173122E-3</v>
      </c>
      <c r="I291" s="2">
        <v>168678</v>
      </c>
      <c r="J291" s="2">
        <v>332220</v>
      </c>
      <c r="K291" s="2" t="s">
        <v>122</v>
      </c>
      <c r="L291" s="2" t="s">
        <v>122</v>
      </c>
      <c r="M291" s="2" t="s">
        <v>2054</v>
      </c>
      <c r="N291" s="1" t="str">
        <f t="shared" si="4"/>
        <v>AKOLA WEST62019</v>
      </c>
    </row>
    <row r="292" spans="1:14" x14ac:dyDescent="0.3">
      <c r="A292" s="2">
        <v>30</v>
      </c>
      <c r="B292" s="2" t="s">
        <v>7623</v>
      </c>
      <c r="C292" s="2" t="s">
        <v>8242</v>
      </c>
      <c r="D292" s="2" t="s">
        <v>1018</v>
      </c>
      <c r="E292" s="2">
        <v>7</v>
      </c>
      <c r="F292" s="2" t="s">
        <v>405</v>
      </c>
      <c r="G292" s="2">
        <v>481</v>
      </c>
      <c r="H292" s="3">
        <v>2.8515870475106417E-3</v>
      </c>
      <c r="I292" s="2">
        <v>168678</v>
      </c>
      <c r="J292" s="2">
        <v>332220</v>
      </c>
      <c r="K292" s="2" t="s">
        <v>122</v>
      </c>
      <c r="L292" s="2" t="s">
        <v>122</v>
      </c>
      <c r="M292" s="2" t="s">
        <v>2054</v>
      </c>
      <c r="N292" s="1" t="str">
        <f t="shared" si="4"/>
        <v>AKOLA WEST72019</v>
      </c>
    </row>
    <row r="293" spans="1:14" x14ac:dyDescent="0.3">
      <c r="A293" s="2">
        <v>30</v>
      </c>
      <c r="B293" s="2" t="s">
        <v>7623</v>
      </c>
      <c r="C293" s="2" t="s">
        <v>8243</v>
      </c>
      <c r="D293" s="2" t="s">
        <v>1020</v>
      </c>
      <c r="E293" s="2">
        <v>8</v>
      </c>
      <c r="F293" s="2" t="s">
        <v>1113</v>
      </c>
      <c r="G293" s="2">
        <v>246</v>
      </c>
      <c r="H293" s="3">
        <v>1.4584000284565859E-3</v>
      </c>
      <c r="I293" s="2">
        <v>168678</v>
      </c>
      <c r="J293" s="2">
        <v>332220</v>
      </c>
      <c r="K293" s="2" t="s">
        <v>122</v>
      </c>
      <c r="L293" s="2" t="s">
        <v>122</v>
      </c>
      <c r="M293" s="2" t="s">
        <v>2054</v>
      </c>
      <c r="N293" s="1" t="str">
        <f t="shared" si="4"/>
        <v>AKOLA WEST82019</v>
      </c>
    </row>
    <row r="294" spans="1:14" x14ac:dyDescent="0.3">
      <c r="A294" s="2">
        <v>30</v>
      </c>
      <c r="B294" s="2" t="s">
        <v>7623</v>
      </c>
      <c r="C294" s="2" t="s">
        <v>8244</v>
      </c>
      <c r="D294" s="2" t="s">
        <v>1018</v>
      </c>
      <c r="E294" s="2">
        <v>9</v>
      </c>
      <c r="F294" s="2" t="s">
        <v>15</v>
      </c>
      <c r="G294" s="2">
        <v>244</v>
      </c>
      <c r="H294" s="3">
        <v>1.4465431176561259E-3</v>
      </c>
      <c r="I294" s="2">
        <v>168678</v>
      </c>
      <c r="J294" s="2">
        <v>332220</v>
      </c>
      <c r="K294" s="2" t="s">
        <v>122</v>
      </c>
      <c r="L294" s="2" t="s">
        <v>122</v>
      </c>
      <c r="M294" s="2" t="s">
        <v>2054</v>
      </c>
      <c r="N294" s="1" t="str">
        <f t="shared" si="4"/>
        <v>AKOLA WEST92019</v>
      </c>
    </row>
    <row r="295" spans="1:14" x14ac:dyDescent="0.3">
      <c r="A295" s="2">
        <v>30</v>
      </c>
      <c r="B295" s="2" t="s">
        <v>7623</v>
      </c>
      <c r="C295" s="2" t="s">
        <v>8245</v>
      </c>
      <c r="D295" s="2" t="s">
        <v>1018</v>
      </c>
      <c r="E295" s="2">
        <v>10</v>
      </c>
      <c r="F295" s="2" t="s">
        <v>19</v>
      </c>
      <c r="G295" s="2">
        <v>201</v>
      </c>
      <c r="H295" s="3">
        <v>1.1916195354462348E-3</v>
      </c>
      <c r="I295" s="2">
        <v>168678</v>
      </c>
      <c r="J295" s="2">
        <v>332220</v>
      </c>
      <c r="K295" s="2" t="s">
        <v>122</v>
      </c>
      <c r="L295" s="2" t="s">
        <v>122</v>
      </c>
      <c r="M295" s="2" t="s">
        <v>2054</v>
      </c>
      <c r="N295" s="1" t="str">
        <f t="shared" si="4"/>
        <v>AKOLA WEST102019</v>
      </c>
    </row>
    <row r="296" spans="1:14" x14ac:dyDescent="0.3">
      <c r="A296" s="2">
        <v>31</v>
      </c>
      <c r="B296" s="2" t="s">
        <v>7625</v>
      </c>
      <c r="C296" s="2" t="s">
        <v>8246</v>
      </c>
      <c r="D296" s="2" t="s">
        <v>1018</v>
      </c>
      <c r="E296" s="2">
        <v>1</v>
      </c>
      <c r="F296" s="2" t="s">
        <v>9</v>
      </c>
      <c r="G296" s="2">
        <v>99758</v>
      </c>
      <c r="H296" s="3">
        <v>0.51958644756373862</v>
      </c>
      <c r="I296" s="2">
        <v>191995</v>
      </c>
      <c r="J296" s="2">
        <v>344835</v>
      </c>
      <c r="K296" s="2" t="s">
        <v>122</v>
      </c>
      <c r="L296" s="2" t="s">
        <v>122</v>
      </c>
      <c r="M296" s="2" t="s">
        <v>2054</v>
      </c>
      <c r="N296" s="1" t="str">
        <f t="shared" si="4"/>
        <v>AKOLA EAST12019</v>
      </c>
    </row>
    <row r="297" spans="1:14" x14ac:dyDescent="0.3">
      <c r="A297" s="2">
        <v>31</v>
      </c>
      <c r="B297" s="2" t="s">
        <v>7625</v>
      </c>
      <c r="C297" s="2" t="s">
        <v>8247</v>
      </c>
      <c r="D297" s="2" t="s">
        <v>1018</v>
      </c>
      <c r="E297" s="2">
        <v>2</v>
      </c>
      <c r="F297" s="2" t="s">
        <v>1023</v>
      </c>
      <c r="G297" s="2">
        <v>75263</v>
      </c>
      <c r="H297" s="3">
        <v>0.39200500013021172</v>
      </c>
      <c r="I297" s="2">
        <v>191995</v>
      </c>
      <c r="J297" s="2">
        <v>344835</v>
      </c>
      <c r="K297" s="2" t="s">
        <v>122</v>
      </c>
      <c r="L297" s="2" t="s">
        <v>122</v>
      </c>
      <c r="M297" s="2" t="s">
        <v>2054</v>
      </c>
      <c r="N297" s="1" t="str">
        <f t="shared" si="4"/>
        <v>AKOLA EAST22019</v>
      </c>
    </row>
    <row r="298" spans="1:14" x14ac:dyDescent="0.3">
      <c r="A298" s="2">
        <v>31</v>
      </c>
      <c r="B298" s="2" t="s">
        <v>7625</v>
      </c>
      <c r="C298" s="2" t="s">
        <v>8248</v>
      </c>
      <c r="D298" s="2" t="s">
        <v>1018</v>
      </c>
      <c r="E298" s="2">
        <v>3</v>
      </c>
      <c r="F298" s="2" t="s">
        <v>7</v>
      </c>
      <c r="G298" s="2">
        <v>9444</v>
      </c>
      <c r="H298" s="3">
        <v>4.9188780957837443E-2</v>
      </c>
      <c r="I298" s="2">
        <v>191995</v>
      </c>
      <c r="J298" s="2">
        <v>344835</v>
      </c>
      <c r="K298" s="2" t="s">
        <v>122</v>
      </c>
      <c r="L298" s="2" t="s">
        <v>122</v>
      </c>
      <c r="M298" s="2" t="s">
        <v>2054</v>
      </c>
      <c r="N298" s="1" t="str">
        <f t="shared" si="4"/>
        <v>AKOLA EAST32019</v>
      </c>
    </row>
    <row r="299" spans="1:14" x14ac:dyDescent="0.3">
      <c r="A299" s="2">
        <v>31</v>
      </c>
      <c r="B299" s="2" t="s">
        <v>7625</v>
      </c>
      <c r="C299" s="2" t="s">
        <v>22</v>
      </c>
      <c r="D299" s="2" t="s">
        <v>7923</v>
      </c>
      <c r="E299" s="2">
        <v>4</v>
      </c>
      <c r="F299" s="2" t="s">
        <v>22</v>
      </c>
      <c r="G299" s="2">
        <v>2359</v>
      </c>
      <c r="H299" s="3">
        <v>1.2286778301518269E-2</v>
      </c>
      <c r="I299" s="2">
        <v>191995</v>
      </c>
      <c r="J299" s="2">
        <v>344835</v>
      </c>
      <c r="K299" s="2" t="s">
        <v>122</v>
      </c>
      <c r="L299" s="2" t="s">
        <v>122</v>
      </c>
      <c r="M299" s="2" t="s">
        <v>2054</v>
      </c>
      <c r="N299" s="1" t="str">
        <f t="shared" si="4"/>
        <v>AKOLA EAST42019</v>
      </c>
    </row>
    <row r="300" spans="1:14" x14ac:dyDescent="0.3">
      <c r="A300" s="2">
        <v>31</v>
      </c>
      <c r="B300" s="2" t="s">
        <v>7625</v>
      </c>
      <c r="C300" s="2" t="s">
        <v>8249</v>
      </c>
      <c r="D300" s="2" t="s">
        <v>1018</v>
      </c>
      <c r="E300" s="2">
        <v>5</v>
      </c>
      <c r="F300" s="2" t="s">
        <v>7552</v>
      </c>
      <c r="G300" s="2">
        <v>824</v>
      </c>
      <c r="H300" s="3">
        <v>4.2917784317299933E-3</v>
      </c>
      <c r="I300" s="2">
        <v>191995</v>
      </c>
      <c r="J300" s="2">
        <v>344835</v>
      </c>
      <c r="K300" s="2" t="s">
        <v>122</v>
      </c>
      <c r="L300" s="2" t="s">
        <v>122</v>
      </c>
      <c r="M300" s="2" t="s">
        <v>2054</v>
      </c>
      <c r="N300" s="1" t="str">
        <f t="shared" si="4"/>
        <v>AKOLA EAST52019</v>
      </c>
    </row>
    <row r="301" spans="1:14" x14ac:dyDescent="0.3">
      <c r="A301" s="2">
        <v>31</v>
      </c>
      <c r="B301" s="2" t="s">
        <v>7625</v>
      </c>
      <c r="C301" s="2" t="s">
        <v>8250</v>
      </c>
      <c r="D301" s="2" t="s">
        <v>1018</v>
      </c>
      <c r="E301" s="2">
        <v>6</v>
      </c>
      <c r="F301" s="2" t="s">
        <v>19</v>
      </c>
      <c r="G301" s="2">
        <v>743</v>
      </c>
      <c r="H301" s="3">
        <v>3.8698924451157583E-3</v>
      </c>
      <c r="I301" s="2">
        <v>191995</v>
      </c>
      <c r="J301" s="2">
        <v>344835</v>
      </c>
      <c r="K301" s="2" t="s">
        <v>122</v>
      </c>
      <c r="L301" s="2" t="s">
        <v>122</v>
      </c>
      <c r="M301" s="2" t="s">
        <v>2054</v>
      </c>
      <c r="N301" s="1" t="str">
        <f t="shared" si="4"/>
        <v>AKOLA EAST62019</v>
      </c>
    </row>
    <row r="302" spans="1:14" x14ac:dyDescent="0.3">
      <c r="A302" s="2">
        <v>31</v>
      </c>
      <c r="B302" s="2" t="s">
        <v>7625</v>
      </c>
      <c r="C302" s="2" t="s">
        <v>8251</v>
      </c>
      <c r="D302" s="2" t="s">
        <v>1020</v>
      </c>
      <c r="E302" s="2">
        <v>7</v>
      </c>
      <c r="F302" s="2" t="s">
        <v>2007</v>
      </c>
      <c r="G302" s="2">
        <v>706</v>
      </c>
      <c r="H302" s="3">
        <v>3.6771790932055523E-3</v>
      </c>
      <c r="I302" s="2">
        <v>191995</v>
      </c>
      <c r="J302" s="2">
        <v>344835</v>
      </c>
      <c r="K302" s="2" t="s">
        <v>122</v>
      </c>
      <c r="L302" s="2" t="s">
        <v>122</v>
      </c>
      <c r="M302" s="2" t="s">
        <v>2054</v>
      </c>
      <c r="N302" s="1" t="str">
        <f t="shared" si="4"/>
        <v>AKOLA EAST72019</v>
      </c>
    </row>
    <row r="303" spans="1:14" x14ac:dyDescent="0.3">
      <c r="A303" s="2">
        <v>31</v>
      </c>
      <c r="B303" s="2" t="s">
        <v>7625</v>
      </c>
      <c r="C303" s="2" t="s">
        <v>8252</v>
      </c>
      <c r="D303" s="2" t="s">
        <v>1018</v>
      </c>
      <c r="E303" s="2">
        <v>8</v>
      </c>
      <c r="F303" s="2" t="s">
        <v>19</v>
      </c>
      <c r="G303" s="2">
        <v>627</v>
      </c>
      <c r="H303" s="3">
        <v>3.2657100445324097E-3</v>
      </c>
      <c r="I303" s="2">
        <v>191995</v>
      </c>
      <c r="J303" s="2">
        <v>344835</v>
      </c>
      <c r="K303" s="2" t="s">
        <v>122</v>
      </c>
      <c r="L303" s="2" t="s">
        <v>122</v>
      </c>
      <c r="M303" s="2" t="s">
        <v>2054</v>
      </c>
      <c r="N303" s="1" t="str">
        <f t="shared" si="4"/>
        <v>AKOLA EAST82019</v>
      </c>
    </row>
    <row r="304" spans="1:14" x14ac:dyDescent="0.3">
      <c r="A304" s="2">
        <v>31</v>
      </c>
      <c r="B304" s="2" t="s">
        <v>7625</v>
      </c>
      <c r="C304" s="2" t="s">
        <v>8253</v>
      </c>
      <c r="D304" s="2" t="s">
        <v>1018</v>
      </c>
      <c r="E304" s="2">
        <v>9</v>
      </c>
      <c r="F304" s="2" t="s">
        <v>15</v>
      </c>
      <c r="G304" s="2">
        <v>615</v>
      </c>
      <c r="H304" s="3">
        <v>3.2032084168858565E-3</v>
      </c>
      <c r="I304" s="2">
        <v>191995</v>
      </c>
      <c r="J304" s="2">
        <v>344835</v>
      </c>
      <c r="K304" s="2" t="s">
        <v>122</v>
      </c>
      <c r="L304" s="2" t="s">
        <v>122</v>
      </c>
      <c r="M304" s="2" t="s">
        <v>2054</v>
      </c>
      <c r="N304" s="1" t="str">
        <f t="shared" si="4"/>
        <v>AKOLA EAST92019</v>
      </c>
    </row>
    <row r="305" spans="1:14" x14ac:dyDescent="0.3">
      <c r="A305" s="2">
        <v>31</v>
      </c>
      <c r="B305" s="2" t="s">
        <v>7625</v>
      </c>
      <c r="C305" s="2" t="s">
        <v>8254</v>
      </c>
      <c r="D305" s="2" t="s">
        <v>1018</v>
      </c>
      <c r="E305" s="2">
        <v>10</v>
      </c>
      <c r="F305" s="2" t="s">
        <v>11</v>
      </c>
      <c r="G305" s="2">
        <v>478</v>
      </c>
      <c r="H305" s="3">
        <v>2.4896481679210396E-3</v>
      </c>
      <c r="I305" s="2">
        <v>191995</v>
      </c>
      <c r="J305" s="2">
        <v>344835</v>
      </c>
      <c r="K305" s="2" t="s">
        <v>122</v>
      </c>
      <c r="L305" s="2" t="s">
        <v>122</v>
      </c>
      <c r="M305" s="2" t="s">
        <v>2054</v>
      </c>
      <c r="N305" s="1" t="str">
        <f t="shared" si="4"/>
        <v>AKOLA EAST102019</v>
      </c>
    </row>
    <row r="306" spans="1:14" x14ac:dyDescent="0.3">
      <c r="A306" s="2">
        <v>31</v>
      </c>
      <c r="B306" s="2" t="s">
        <v>7625</v>
      </c>
      <c r="C306" s="2" t="s">
        <v>8255</v>
      </c>
      <c r="D306" s="2" t="s">
        <v>1018</v>
      </c>
      <c r="E306" s="2">
        <v>11</v>
      </c>
      <c r="F306" s="2" t="s">
        <v>19</v>
      </c>
      <c r="G306" s="2">
        <v>430</v>
      </c>
      <c r="H306" s="3">
        <v>2.2396416573348264E-3</v>
      </c>
      <c r="I306" s="2">
        <v>191995</v>
      </c>
      <c r="J306" s="2">
        <v>344835</v>
      </c>
      <c r="K306" s="2" t="s">
        <v>122</v>
      </c>
      <c r="L306" s="2" t="s">
        <v>122</v>
      </c>
      <c r="M306" s="2" t="s">
        <v>2054</v>
      </c>
      <c r="N306" s="1" t="str">
        <f t="shared" si="4"/>
        <v>AKOLA EAST112019</v>
      </c>
    </row>
    <row r="307" spans="1:14" x14ac:dyDescent="0.3">
      <c r="A307" s="2">
        <v>31</v>
      </c>
      <c r="B307" s="2" t="s">
        <v>7625</v>
      </c>
      <c r="C307" s="2" t="s">
        <v>8256</v>
      </c>
      <c r="D307" s="2" t="s">
        <v>1018</v>
      </c>
      <c r="E307" s="2">
        <v>12</v>
      </c>
      <c r="F307" s="2" t="s">
        <v>1113</v>
      </c>
      <c r="G307" s="2">
        <v>298</v>
      </c>
      <c r="H307" s="3">
        <v>1.5521237532227401E-3</v>
      </c>
      <c r="I307" s="2">
        <v>191995</v>
      </c>
      <c r="J307" s="2">
        <v>344835</v>
      </c>
      <c r="K307" s="2" t="s">
        <v>122</v>
      </c>
      <c r="L307" s="2" t="s">
        <v>122</v>
      </c>
      <c r="M307" s="2" t="s">
        <v>2054</v>
      </c>
      <c r="N307" s="1" t="str">
        <f t="shared" si="4"/>
        <v>AKOLA EAST122019</v>
      </c>
    </row>
    <row r="308" spans="1:14" x14ac:dyDescent="0.3">
      <c r="A308" s="2">
        <v>31</v>
      </c>
      <c r="B308" s="2" t="s">
        <v>7625</v>
      </c>
      <c r="C308" s="2" t="s">
        <v>8257</v>
      </c>
      <c r="D308" s="2" t="s">
        <v>1018</v>
      </c>
      <c r="E308" s="2">
        <v>13</v>
      </c>
      <c r="F308" s="2" t="s">
        <v>19</v>
      </c>
      <c r="G308" s="2">
        <v>257</v>
      </c>
      <c r="H308" s="3">
        <v>1.3385765254303498E-3</v>
      </c>
      <c r="I308" s="2">
        <v>191995</v>
      </c>
      <c r="J308" s="2">
        <v>344835</v>
      </c>
      <c r="K308" s="2" t="s">
        <v>122</v>
      </c>
      <c r="L308" s="2" t="s">
        <v>122</v>
      </c>
      <c r="M308" s="2" t="s">
        <v>2054</v>
      </c>
      <c r="N308" s="1" t="str">
        <f t="shared" si="4"/>
        <v>AKOLA EAST132019</v>
      </c>
    </row>
    <row r="309" spans="1:14" x14ac:dyDescent="0.3">
      <c r="A309" s="2">
        <v>31</v>
      </c>
      <c r="B309" s="2" t="s">
        <v>7625</v>
      </c>
      <c r="C309" s="2" t="s">
        <v>8258</v>
      </c>
      <c r="D309" s="2" t="s">
        <v>1018</v>
      </c>
      <c r="E309" s="2">
        <v>14</v>
      </c>
      <c r="F309" s="2" t="s">
        <v>19</v>
      </c>
      <c r="G309" s="2">
        <v>193</v>
      </c>
      <c r="H309" s="3">
        <v>1.0052345113153989E-3</v>
      </c>
      <c r="I309" s="2">
        <v>191995</v>
      </c>
      <c r="J309" s="2">
        <v>344835</v>
      </c>
      <c r="K309" s="2" t="s">
        <v>122</v>
      </c>
      <c r="L309" s="2" t="s">
        <v>122</v>
      </c>
      <c r="M309" s="2" t="s">
        <v>2054</v>
      </c>
      <c r="N309" s="1" t="str">
        <f t="shared" si="4"/>
        <v>AKOLA EAST142019</v>
      </c>
    </row>
    <row r="310" spans="1:14" x14ac:dyDescent="0.3">
      <c r="A310" s="2">
        <v>32</v>
      </c>
      <c r="B310" s="2" t="s">
        <v>7626</v>
      </c>
      <c r="C310" s="2" t="s">
        <v>8259</v>
      </c>
      <c r="D310" s="2" t="s">
        <v>1018</v>
      </c>
      <c r="E310" s="2">
        <v>1</v>
      </c>
      <c r="F310" s="2" t="s">
        <v>9</v>
      </c>
      <c r="G310" s="2">
        <v>59240</v>
      </c>
      <c r="H310" s="3">
        <v>0.33931118226234186</v>
      </c>
      <c r="I310" s="2">
        <v>174589</v>
      </c>
      <c r="J310" s="2">
        <v>321817</v>
      </c>
      <c r="K310" s="2" t="s">
        <v>122</v>
      </c>
      <c r="L310" s="2" t="s">
        <v>122</v>
      </c>
      <c r="M310" s="2" t="s">
        <v>2054</v>
      </c>
      <c r="N310" s="1" t="str">
        <f t="shared" si="4"/>
        <v>MURTIZAPUR (SC)12019</v>
      </c>
    </row>
    <row r="311" spans="1:14" x14ac:dyDescent="0.3">
      <c r="A311" s="2">
        <v>32</v>
      </c>
      <c r="B311" s="2" t="s">
        <v>7626</v>
      </c>
      <c r="C311" s="2" t="s">
        <v>8260</v>
      </c>
      <c r="D311" s="2" t="s">
        <v>1020</v>
      </c>
      <c r="E311" s="2">
        <v>2</v>
      </c>
      <c r="F311" s="2" t="s">
        <v>1023</v>
      </c>
      <c r="G311" s="2">
        <v>57399</v>
      </c>
      <c r="H311" s="3">
        <v>0.32876641712822685</v>
      </c>
      <c r="I311" s="2">
        <v>174589</v>
      </c>
      <c r="J311" s="2">
        <v>321817</v>
      </c>
      <c r="K311" s="2" t="s">
        <v>122</v>
      </c>
      <c r="L311" s="2" t="s">
        <v>122</v>
      </c>
      <c r="M311" s="2" t="s">
        <v>2054</v>
      </c>
      <c r="N311" s="1" t="str">
        <f t="shared" si="4"/>
        <v>MURTIZAPUR (SC)22019</v>
      </c>
    </row>
    <row r="312" spans="1:14" x14ac:dyDescent="0.3">
      <c r="A312" s="2">
        <v>32</v>
      </c>
      <c r="B312" s="2" t="s">
        <v>7626</v>
      </c>
      <c r="C312" s="2" t="s">
        <v>8261</v>
      </c>
      <c r="D312" s="2" t="s">
        <v>1018</v>
      </c>
      <c r="E312" s="2">
        <v>3</v>
      </c>
      <c r="F312" s="2" t="s">
        <v>51</v>
      </c>
      <c r="G312" s="2">
        <v>40849</v>
      </c>
      <c r="H312" s="3">
        <v>0.23397235793778531</v>
      </c>
      <c r="I312" s="2">
        <v>174589</v>
      </c>
      <c r="J312" s="2">
        <v>321817</v>
      </c>
      <c r="K312" s="2" t="s">
        <v>122</v>
      </c>
      <c r="L312" s="2" t="s">
        <v>122</v>
      </c>
      <c r="M312" s="2" t="s">
        <v>2054</v>
      </c>
      <c r="N312" s="1" t="str">
        <f t="shared" si="4"/>
        <v>MURTIZAPUR (SC)32019</v>
      </c>
    </row>
    <row r="313" spans="1:14" x14ac:dyDescent="0.3">
      <c r="A313" s="2">
        <v>32</v>
      </c>
      <c r="B313" s="2" t="s">
        <v>7626</v>
      </c>
      <c r="C313" s="2" t="s">
        <v>8262</v>
      </c>
      <c r="D313" s="2" t="s">
        <v>1018</v>
      </c>
      <c r="E313" s="2">
        <v>4</v>
      </c>
      <c r="F313" s="2" t="s">
        <v>1257</v>
      </c>
      <c r="G313" s="2">
        <v>8725</v>
      </c>
      <c r="H313" s="3">
        <v>4.9974511567166313E-2</v>
      </c>
      <c r="I313" s="2">
        <v>174589</v>
      </c>
      <c r="J313" s="2">
        <v>321817</v>
      </c>
      <c r="K313" s="2" t="s">
        <v>122</v>
      </c>
      <c r="L313" s="2" t="s">
        <v>122</v>
      </c>
      <c r="M313" s="2" t="s">
        <v>2054</v>
      </c>
      <c r="N313" s="1" t="str">
        <f t="shared" si="4"/>
        <v>MURTIZAPUR (SC)42019</v>
      </c>
    </row>
    <row r="314" spans="1:14" x14ac:dyDescent="0.3">
      <c r="A314" s="2">
        <v>32</v>
      </c>
      <c r="B314" s="2" t="s">
        <v>7626</v>
      </c>
      <c r="C314" s="2" t="s">
        <v>8263</v>
      </c>
      <c r="D314" s="2" t="s">
        <v>1018</v>
      </c>
      <c r="E314" s="2">
        <v>5</v>
      </c>
      <c r="F314" s="2" t="s">
        <v>19</v>
      </c>
      <c r="G314" s="2">
        <v>2443</v>
      </c>
      <c r="H314" s="3">
        <v>1.3992863238806568E-2</v>
      </c>
      <c r="I314" s="2">
        <v>174589</v>
      </c>
      <c r="J314" s="2">
        <v>321817</v>
      </c>
      <c r="K314" s="2" t="s">
        <v>122</v>
      </c>
      <c r="L314" s="2" t="s">
        <v>122</v>
      </c>
      <c r="M314" s="2" t="s">
        <v>2054</v>
      </c>
      <c r="N314" s="1" t="str">
        <f t="shared" si="4"/>
        <v>MURTIZAPUR (SC)52019</v>
      </c>
    </row>
    <row r="315" spans="1:14" x14ac:dyDescent="0.3">
      <c r="A315" s="2">
        <v>32</v>
      </c>
      <c r="B315" s="2" t="s">
        <v>7626</v>
      </c>
      <c r="C315" s="2" t="s">
        <v>22</v>
      </c>
      <c r="D315" s="2" t="s">
        <v>7923</v>
      </c>
      <c r="E315" s="2">
        <v>6</v>
      </c>
      <c r="F315" s="2" t="s">
        <v>22</v>
      </c>
      <c r="G315" s="2">
        <v>1211</v>
      </c>
      <c r="H315" s="3">
        <v>6.9362903733912219E-3</v>
      </c>
      <c r="I315" s="2">
        <v>174589</v>
      </c>
      <c r="J315" s="2">
        <v>321817</v>
      </c>
      <c r="K315" s="2" t="s">
        <v>122</v>
      </c>
      <c r="L315" s="2" t="s">
        <v>122</v>
      </c>
      <c r="M315" s="2" t="s">
        <v>2054</v>
      </c>
      <c r="N315" s="1" t="str">
        <f t="shared" si="4"/>
        <v>MURTIZAPUR (SC)62019</v>
      </c>
    </row>
    <row r="316" spans="1:14" x14ac:dyDescent="0.3">
      <c r="A316" s="2">
        <v>32</v>
      </c>
      <c r="B316" s="2" t="s">
        <v>7626</v>
      </c>
      <c r="C316" s="2" t="s">
        <v>8264</v>
      </c>
      <c r="D316" s="2" t="s">
        <v>1018</v>
      </c>
      <c r="E316" s="2">
        <v>7</v>
      </c>
      <c r="F316" s="2" t="s">
        <v>11</v>
      </c>
      <c r="G316" s="2">
        <v>846</v>
      </c>
      <c r="H316" s="3">
        <v>4.8456661072576162E-3</v>
      </c>
      <c r="I316" s="2">
        <v>174589</v>
      </c>
      <c r="J316" s="2">
        <v>321817</v>
      </c>
      <c r="K316" s="2" t="s">
        <v>122</v>
      </c>
      <c r="L316" s="2" t="s">
        <v>122</v>
      </c>
      <c r="M316" s="2" t="s">
        <v>2054</v>
      </c>
      <c r="N316" s="1" t="str">
        <f t="shared" si="4"/>
        <v>MURTIZAPUR (SC)72019</v>
      </c>
    </row>
    <row r="317" spans="1:14" x14ac:dyDescent="0.3">
      <c r="A317" s="2">
        <v>32</v>
      </c>
      <c r="B317" s="2" t="s">
        <v>7626</v>
      </c>
      <c r="C317" s="2" t="s">
        <v>8265</v>
      </c>
      <c r="D317" s="2" t="s">
        <v>1018</v>
      </c>
      <c r="E317" s="2">
        <v>8</v>
      </c>
      <c r="F317" s="2" t="s">
        <v>29</v>
      </c>
      <c r="G317" s="2">
        <v>785</v>
      </c>
      <c r="H317" s="3">
        <v>4.4962741066161098E-3</v>
      </c>
      <c r="I317" s="2">
        <v>174589</v>
      </c>
      <c r="J317" s="2">
        <v>321817</v>
      </c>
      <c r="K317" s="2" t="s">
        <v>122</v>
      </c>
      <c r="L317" s="2" t="s">
        <v>122</v>
      </c>
      <c r="M317" s="2" t="s">
        <v>2054</v>
      </c>
      <c r="N317" s="1" t="str">
        <f t="shared" si="4"/>
        <v>MURTIZAPUR (SC)82019</v>
      </c>
    </row>
    <row r="318" spans="1:14" x14ac:dyDescent="0.3">
      <c r="A318" s="2">
        <v>32</v>
      </c>
      <c r="B318" s="2" t="s">
        <v>7626</v>
      </c>
      <c r="C318" s="2" t="s">
        <v>8266</v>
      </c>
      <c r="D318" s="2" t="s">
        <v>1018</v>
      </c>
      <c r="E318" s="2">
        <v>9</v>
      </c>
      <c r="F318" s="2" t="s">
        <v>19</v>
      </c>
      <c r="G318" s="2">
        <v>511</v>
      </c>
      <c r="H318" s="3">
        <v>2.9268739725870473E-3</v>
      </c>
      <c r="I318" s="2">
        <v>174589</v>
      </c>
      <c r="J318" s="2">
        <v>321817</v>
      </c>
      <c r="K318" s="2" t="s">
        <v>122</v>
      </c>
      <c r="L318" s="2" t="s">
        <v>122</v>
      </c>
      <c r="M318" s="2" t="s">
        <v>2054</v>
      </c>
      <c r="N318" s="1" t="str">
        <f t="shared" si="4"/>
        <v>MURTIZAPUR (SC)92019</v>
      </c>
    </row>
    <row r="319" spans="1:14" x14ac:dyDescent="0.3">
      <c r="A319" s="2">
        <v>32</v>
      </c>
      <c r="B319" s="2" t="s">
        <v>7626</v>
      </c>
      <c r="C319" s="2" t="s">
        <v>8267</v>
      </c>
      <c r="D319" s="2" t="s">
        <v>1018</v>
      </c>
      <c r="E319" s="2">
        <v>10</v>
      </c>
      <c r="F319" s="2" t="s">
        <v>486</v>
      </c>
      <c r="G319" s="2">
        <v>496</v>
      </c>
      <c r="H319" s="3">
        <v>2.8409579068555293E-3</v>
      </c>
      <c r="I319" s="2">
        <v>174589</v>
      </c>
      <c r="J319" s="2">
        <v>321817</v>
      </c>
      <c r="K319" s="2" t="s">
        <v>122</v>
      </c>
      <c r="L319" s="2" t="s">
        <v>122</v>
      </c>
      <c r="M319" s="2" t="s">
        <v>2054</v>
      </c>
      <c r="N319" s="1" t="str">
        <f t="shared" si="4"/>
        <v>MURTIZAPUR (SC)102019</v>
      </c>
    </row>
    <row r="320" spans="1:14" x14ac:dyDescent="0.3">
      <c r="A320" s="2">
        <v>32</v>
      </c>
      <c r="B320" s="2" t="s">
        <v>7626</v>
      </c>
      <c r="C320" s="2" t="s">
        <v>8268</v>
      </c>
      <c r="D320" s="2" t="s">
        <v>1018</v>
      </c>
      <c r="E320" s="2">
        <v>11</v>
      </c>
      <c r="F320" s="2" t="s">
        <v>19</v>
      </c>
      <c r="G320" s="2">
        <v>488</v>
      </c>
      <c r="H320" s="3">
        <v>2.7951360051320529E-3</v>
      </c>
      <c r="I320" s="2">
        <v>174589</v>
      </c>
      <c r="J320" s="2">
        <v>321817</v>
      </c>
      <c r="K320" s="2" t="s">
        <v>122</v>
      </c>
      <c r="L320" s="2" t="s">
        <v>122</v>
      </c>
      <c r="M320" s="2" t="s">
        <v>2054</v>
      </c>
      <c r="N320" s="1" t="str">
        <f t="shared" si="4"/>
        <v>MURTIZAPUR (SC)112019</v>
      </c>
    </row>
    <row r="321" spans="1:14" x14ac:dyDescent="0.3">
      <c r="A321" s="2">
        <v>32</v>
      </c>
      <c r="B321" s="2" t="s">
        <v>7626</v>
      </c>
      <c r="C321" s="2" t="s">
        <v>8269</v>
      </c>
      <c r="D321" s="2" t="s">
        <v>1020</v>
      </c>
      <c r="E321" s="2">
        <v>12</v>
      </c>
      <c r="F321" s="2" t="s">
        <v>15</v>
      </c>
      <c r="G321" s="2">
        <v>485</v>
      </c>
      <c r="H321" s="3">
        <v>2.7779527919857493E-3</v>
      </c>
      <c r="I321" s="2">
        <v>174589</v>
      </c>
      <c r="J321" s="2">
        <v>321817</v>
      </c>
      <c r="K321" s="2" t="s">
        <v>122</v>
      </c>
      <c r="L321" s="2" t="s">
        <v>122</v>
      </c>
      <c r="M321" s="2" t="s">
        <v>2054</v>
      </c>
      <c r="N321" s="1" t="str">
        <f t="shared" si="4"/>
        <v>MURTIZAPUR (SC)122019</v>
      </c>
    </row>
    <row r="322" spans="1:14" x14ac:dyDescent="0.3">
      <c r="A322" s="2">
        <v>32</v>
      </c>
      <c r="B322" s="2" t="s">
        <v>7626</v>
      </c>
      <c r="C322" s="2" t="s">
        <v>8270</v>
      </c>
      <c r="D322" s="2" t="s">
        <v>1018</v>
      </c>
      <c r="E322" s="2">
        <v>13</v>
      </c>
      <c r="F322" s="2" t="s">
        <v>1113</v>
      </c>
      <c r="G322" s="2">
        <v>431</v>
      </c>
      <c r="H322" s="3">
        <v>2.4686549553522845E-3</v>
      </c>
      <c r="I322" s="2">
        <v>174589</v>
      </c>
      <c r="J322" s="2">
        <v>321817</v>
      </c>
      <c r="K322" s="2" t="s">
        <v>122</v>
      </c>
      <c r="L322" s="2" t="s">
        <v>122</v>
      </c>
      <c r="M322" s="2" t="s">
        <v>2054</v>
      </c>
      <c r="N322" s="1" t="str">
        <f t="shared" si="4"/>
        <v>MURTIZAPUR (SC)132019</v>
      </c>
    </row>
    <row r="323" spans="1:14" x14ac:dyDescent="0.3">
      <c r="A323" s="2">
        <v>32</v>
      </c>
      <c r="B323" s="2" t="s">
        <v>7626</v>
      </c>
      <c r="C323" s="2" t="s">
        <v>8271</v>
      </c>
      <c r="D323" s="2" t="s">
        <v>1018</v>
      </c>
      <c r="E323" s="2">
        <v>14</v>
      </c>
      <c r="F323" s="2" t="s">
        <v>19</v>
      </c>
      <c r="G323" s="2">
        <v>387</v>
      </c>
      <c r="H323" s="3">
        <v>2.2166344958731649E-3</v>
      </c>
      <c r="I323" s="2">
        <v>174589</v>
      </c>
      <c r="J323" s="2">
        <v>321817</v>
      </c>
      <c r="K323" s="2" t="s">
        <v>122</v>
      </c>
      <c r="L323" s="2" t="s">
        <v>122</v>
      </c>
      <c r="M323" s="2" t="s">
        <v>2054</v>
      </c>
      <c r="N323" s="1" t="str">
        <f t="shared" ref="N323:N386" si="5">B323&amp;E323&amp;2019</f>
        <v>MURTIZAPUR (SC)142019</v>
      </c>
    </row>
    <row r="324" spans="1:14" x14ac:dyDescent="0.3">
      <c r="A324" s="2">
        <v>32</v>
      </c>
      <c r="B324" s="2" t="s">
        <v>7626</v>
      </c>
      <c r="C324" s="2" t="s">
        <v>8272</v>
      </c>
      <c r="D324" s="2" t="s">
        <v>1018</v>
      </c>
      <c r="E324" s="2">
        <v>15</v>
      </c>
      <c r="F324" s="2" t="s">
        <v>19</v>
      </c>
      <c r="G324" s="2">
        <v>293</v>
      </c>
      <c r="H324" s="3">
        <v>1.6782271506223187E-3</v>
      </c>
      <c r="I324" s="2">
        <v>174589</v>
      </c>
      <c r="J324" s="2">
        <v>321817</v>
      </c>
      <c r="K324" s="2" t="s">
        <v>122</v>
      </c>
      <c r="L324" s="2" t="s">
        <v>122</v>
      </c>
      <c r="M324" s="2" t="s">
        <v>2054</v>
      </c>
      <c r="N324" s="1" t="str">
        <f t="shared" si="5"/>
        <v>MURTIZAPUR (SC)152019</v>
      </c>
    </row>
    <row r="325" spans="1:14" x14ac:dyDescent="0.3">
      <c r="A325" s="2">
        <v>33</v>
      </c>
      <c r="B325" s="2" t="s">
        <v>7627</v>
      </c>
      <c r="C325" s="2" t="s">
        <v>8273</v>
      </c>
      <c r="D325" s="2" t="s">
        <v>1018</v>
      </c>
      <c r="E325" s="2">
        <v>1</v>
      </c>
      <c r="F325" s="2" t="s">
        <v>7</v>
      </c>
      <c r="G325" s="2">
        <v>69167</v>
      </c>
      <c r="H325" s="3">
        <v>0.33917861959053575</v>
      </c>
      <c r="I325" s="2">
        <v>203925</v>
      </c>
      <c r="J325" s="2">
        <v>308878</v>
      </c>
      <c r="K325" s="2" t="s">
        <v>122</v>
      </c>
      <c r="L325" s="2" t="s">
        <v>3434</v>
      </c>
      <c r="M325" s="2" t="s">
        <v>2054</v>
      </c>
      <c r="N325" s="1" t="str">
        <f t="shared" si="5"/>
        <v>RISOD12019</v>
      </c>
    </row>
    <row r="326" spans="1:14" x14ac:dyDescent="0.3">
      <c r="A326" s="2">
        <v>33</v>
      </c>
      <c r="B326" s="2" t="s">
        <v>7627</v>
      </c>
      <c r="C326" s="2" t="s">
        <v>8274</v>
      </c>
      <c r="D326" s="2" t="s">
        <v>1018</v>
      </c>
      <c r="E326" s="2">
        <v>2</v>
      </c>
      <c r="F326" s="2" t="s">
        <v>19</v>
      </c>
      <c r="G326" s="2">
        <v>67204</v>
      </c>
      <c r="H326" s="3">
        <v>0.32955253156797842</v>
      </c>
      <c r="I326" s="2">
        <v>203925</v>
      </c>
      <c r="J326" s="2">
        <v>308878</v>
      </c>
      <c r="K326" s="2" t="s">
        <v>122</v>
      </c>
      <c r="L326" s="2" t="s">
        <v>3434</v>
      </c>
      <c r="M326" s="2" t="s">
        <v>2054</v>
      </c>
      <c r="N326" s="1" t="str">
        <f t="shared" si="5"/>
        <v>RISOD22019</v>
      </c>
    </row>
    <row r="327" spans="1:14" x14ac:dyDescent="0.3">
      <c r="A327" s="2">
        <v>33</v>
      </c>
      <c r="B327" s="2" t="s">
        <v>7627</v>
      </c>
      <c r="C327" s="2" t="s">
        <v>8275</v>
      </c>
      <c r="D327" s="2" t="s">
        <v>1018</v>
      </c>
      <c r="E327" s="2">
        <v>3</v>
      </c>
      <c r="F327" s="2" t="s">
        <v>1023</v>
      </c>
      <c r="G327" s="2">
        <v>34360</v>
      </c>
      <c r="H327" s="3">
        <v>0.16849331862204242</v>
      </c>
      <c r="I327" s="2">
        <v>203925</v>
      </c>
      <c r="J327" s="2">
        <v>308878</v>
      </c>
      <c r="K327" s="2" t="s">
        <v>122</v>
      </c>
      <c r="L327" s="2" t="s">
        <v>3434</v>
      </c>
      <c r="M327" s="2" t="s">
        <v>2054</v>
      </c>
      <c r="N327" s="1" t="str">
        <f t="shared" si="5"/>
        <v>RISOD32019</v>
      </c>
    </row>
    <row r="328" spans="1:14" x14ac:dyDescent="0.3">
      <c r="A328" s="2">
        <v>33</v>
      </c>
      <c r="B328" s="2" t="s">
        <v>7627</v>
      </c>
      <c r="C328" s="2" t="s">
        <v>8276</v>
      </c>
      <c r="D328" s="2" t="s">
        <v>1018</v>
      </c>
      <c r="E328" s="2">
        <v>4</v>
      </c>
      <c r="F328" s="2" t="s">
        <v>103</v>
      </c>
      <c r="G328" s="2">
        <v>22954</v>
      </c>
      <c r="H328" s="3">
        <v>0.11256099056025499</v>
      </c>
      <c r="I328" s="2">
        <v>203925</v>
      </c>
      <c r="J328" s="2">
        <v>308878</v>
      </c>
      <c r="K328" s="2" t="s">
        <v>122</v>
      </c>
      <c r="L328" s="2" t="s">
        <v>3434</v>
      </c>
      <c r="M328" s="2" t="s">
        <v>2054</v>
      </c>
      <c r="N328" s="1" t="str">
        <f t="shared" si="5"/>
        <v>RISOD42019</v>
      </c>
    </row>
    <row r="329" spans="1:14" x14ac:dyDescent="0.3">
      <c r="A329" s="2">
        <v>33</v>
      </c>
      <c r="B329" s="2" t="s">
        <v>7627</v>
      </c>
      <c r="C329" s="2" t="s">
        <v>22</v>
      </c>
      <c r="D329" s="2" t="s">
        <v>7923</v>
      </c>
      <c r="E329" s="2">
        <v>5</v>
      </c>
      <c r="F329" s="2" t="s">
        <v>22</v>
      </c>
      <c r="G329" s="2">
        <v>1529</v>
      </c>
      <c r="H329" s="3">
        <v>7.497854603408116E-3</v>
      </c>
      <c r="I329" s="2">
        <v>203925</v>
      </c>
      <c r="J329" s="2">
        <v>308878</v>
      </c>
      <c r="K329" s="2" t="s">
        <v>122</v>
      </c>
      <c r="L329" s="2" t="s">
        <v>3434</v>
      </c>
      <c r="M329" s="2" t="s">
        <v>2054</v>
      </c>
      <c r="N329" s="1" t="str">
        <f t="shared" si="5"/>
        <v>RISOD52019</v>
      </c>
    </row>
    <row r="330" spans="1:14" x14ac:dyDescent="0.3">
      <c r="A330" s="2">
        <v>33</v>
      </c>
      <c r="B330" s="2" t="s">
        <v>7627</v>
      </c>
      <c r="C330" s="2" t="s">
        <v>8277</v>
      </c>
      <c r="D330" s="2" t="s">
        <v>1018</v>
      </c>
      <c r="E330" s="2">
        <v>6</v>
      </c>
      <c r="F330" s="2" t="s">
        <v>19</v>
      </c>
      <c r="G330" s="2">
        <v>1397</v>
      </c>
      <c r="H330" s="3">
        <v>6.8505578031138898E-3</v>
      </c>
      <c r="I330" s="2">
        <v>203925</v>
      </c>
      <c r="J330" s="2">
        <v>308878</v>
      </c>
      <c r="K330" s="2" t="s">
        <v>122</v>
      </c>
      <c r="L330" s="2" t="s">
        <v>3434</v>
      </c>
      <c r="M330" s="2" t="s">
        <v>2054</v>
      </c>
      <c r="N330" s="1" t="str">
        <f t="shared" si="5"/>
        <v>RISOD62019</v>
      </c>
    </row>
    <row r="331" spans="1:14" x14ac:dyDescent="0.3">
      <c r="A331" s="2">
        <v>33</v>
      </c>
      <c r="B331" s="2" t="s">
        <v>7627</v>
      </c>
      <c r="C331" s="2" t="s">
        <v>8278</v>
      </c>
      <c r="D331" s="2" t="s">
        <v>1018</v>
      </c>
      <c r="E331" s="2">
        <v>7</v>
      </c>
      <c r="F331" s="2" t="s">
        <v>19</v>
      </c>
      <c r="G331" s="2">
        <v>1039</v>
      </c>
      <c r="H331" s="3">
        <v>5.0950104204977318E-3</v>
      </c>
      <c r="I331" s="2">
        <v>203925</v>
      </c>
      <c r="J331" s="2">
        <v>308878</v>
      </c>
      <c r="K331" s="2" t="s">
        <v>122</v>
      </c>
      <c r="L331" s="2" t="s">
        <v>3434</v>
      </c>
      <c r="M331" s="2" t="s">
        <v>2054</v>
      </c>
      <c r="N331" s="1" t="str">
        <f t="shared" si="5"/>
        <v>RISOD72019</v>
      </c>
    </row>
    <row r="332" spans="1:14" x14ac:dyDescent="0.3">
      <c r="A332" s="2">
        <v>33</v>
      </c>
      <c r="B332" s="2" t="s">
        <v>7627</v>
      </c>
      <c r="C332" s="2" t="s">
        <v>8279</v>
      </c>
      <c r="D332" s="2" t="s">
        <v>1018</v>
      </c>
      <c r="E332" s="2">
        <v>8</v>
      </c>
      <c r="F332" s="2" t="s">
        <v>19</v>
      </c>
      <c r="G332" s="2">
        <v>988</v>
      </c>
      <c r="H332" s="3">
        <v>4.8449184749295082E-3</v>
      </c>
      <c r="I332" s="2">
        <v>203925</v>
      </c>
      <c r="J332" s="2">
        <v>308878</v>
      </c>
      <c r="K332" s="2" t="s">
        <v>122</v>
      </c>
      <c r="L332" s="2" t="s">
        <v>3434</v>
      </c>
      <c r="M332" s="2" t="s">
        <v>2054</v>
      </c>
      <c r="N332" s="1" t="str">
        <f t="shared" si="5"/>
        <v>RISOD82019</v>
      </c>
    </row>
    <row r="333" spans="1:14" x14ac:dyDescent="0.3">
      <c r="A333" s="2">
        <v>33</v>
      </c>
      <c r="B333" s="2" t="s">
        <v>7627</v>
      </c>
      <c r="C333" s="2" t="s">
        <v>8280</v>
      </c>
      <c r="D333" s="2" t="s">
        <v>1018</v>
      </c>
      <c r="E333" s="2">
        <v>9</v>
      </c>
      <c r="F333" s="2" t="s">
        <v>19</v>
      </c>
      <c r="G333" s="2">
        <v>746</v>
      </c>
      <c r="H333" s="3">
        <v>3.6582076743900942E-3</v>
      </c>
      <c r="I333" s="2">
        <v>203925</v>
      </c>
      <c r="J333" s="2">
        <v>308878</v>
      </c>
      <c r="K333" s="2" t="s">
        <v>122</v>
      </c>
      <c r="L333" s="2" t="s">
        <v>3434</v>
      </c>
      <c r="M333" s="2" t="s">
        <v>2054</v>
      </c>
      <c r="N333" s="1" t="str">
        <f t="shared" si="5"/>
        <v>RISOD92019</v>
      </c>
    </row>
    <row r="334" spans="1:14" x14ac:dyDescent="0.3">
      <c r="A334" s="2">
        <v>33</v>
      </c>
      <c r="B334" s="2" t="s">
        <v>7627</v>
      </c>
      <c r="C334" s="2" t="s">
        <v>8281</v>
      </c>
      <c r="D334" s="2" t="s">
        <v>1018</v>
      </c>
      <c r="E334" s="2">
        <v>10</v>
      </c>
      <c r="F334" s="2" t="s">
        <v>1363</v>
      </c>
      <c r="G334" s="2">
        <v>678</v>
      </c>
      <c r="H334" s="3">
        <v>3.3247517469657964E-3</v>
      </c>
      <c r="I334" s="2">
        <v>203925</v>
      </c>
      <c r="J334" s="2">
        <v>308878</v>
      </c>
      <c r="K334" s="2" t="s">
        <v>122</v>
      </c>
      <c r="L334" s="2" t="s">
        <v>3434</v>
      </c>
      <c r="M334" s="2" t="s">
        <v>2054</v>
      </c>
      <c r="N334" s="1" t="str">
        <f t="shared" si="5"/>
        <v>RISOD102019</v>
      </c>
    </row>
    <row r="335" spans="1:14" x14ac:dyDescent="0.3">
      <c r="A335" s="2">
        <v>33</v>
      </c>
      <c r="B335" s="2" t="s">
        <v>7627</v>
      </c>
      <c r="C335" s="2" t="s">
        <v>8282</v>
      </c>
      <c r="D335" s="2" t="s">
        <v>1018</v>
      </c>
      <c r="E335" s="2">
        <v>11</v>
      </c>
      <c r="F335" s="2" t="s">
        <v>19</v>
      </c>
      <c r="G335" s="2">
        <v>650</v>
      </c>
      <c r="H335" s="3">
        <v>3.187446365085203E-3</v>
      </c>
      <c r="I335" s="2">
        <v>203925</v>
      </c>
      <c r="J335" s="2">
        <v>308878</v>
      </c>
      <c r="K335" s="2" t="s">
        <v>122</v>
      </c>
      <c r="L335" s="2" t="s">
        <v>3434</v>
      </c>
      <c r="M335" s="2" t="s">
        <v>2054</v>
      </c>
      <c r="N335" s="1" t="str">
        <f t="shared" si="5"/>
        <v>RISOD112019</v>
      </c>
    </row>
    <row r="336" spans="1:14" x14ac:dyDescent="0.3">
      <c r="A336" s="2">
        <v>33</v>
      </c>
      <c r="B336" s="2" t="s">
        <v>7627</v>
      </c>
      <c r="C336" s="2" t="s">
        <v>8283</v>
      </c>
      <c r="D336" s="2" t="s">
        <v>1018</v>
      </c>
      <c r="E336" s="2">
        <v>12</v>
      </c>
      <c r="F336" s="2" t="s">
        <v>7552</v>
      </c>
      <c r="G336" s="2">
        <v>639</v>
      </c>
      <c r="H336" s="3">
        <v>3.1335049650606842E-3</v>
      </c>
      <c r="I336" s="2">
        <v>203925</v>
      </c>
      <c r="J336" s="2">
        <v>308878</v>
      </c>
      <c r="K336" s="2" t="s">
        <v>122</v>
      </c>
      <c r="L336" s="2" t="s">
        <v>3434</v>
      </c>
      <c r="M336" s="2" t="s">
        <v>2054</v>
      </c>
      <c r="N336" s="1" t="str">
        <f t="shared" si="5"/>
        <v>RISOD122019</v>
      </c>
    </row>
    <row r="337" spans="1:14" x14ac:dyDescent="0.3">
      <c r="A337" s="2">
        <v>33</v>
      </c>
      <c r="B337" s="2" t="s">
        <v>7627</v>
      </c>
      <c r="C337" s="2" t="s">
        <v>8284</v>
      </c>
      <c r="D337" s="2" t="s">
        <v>1018</v>
      </c>
      <c r="E337" s="2">
        <v>13</v>
      </c>
      <c r="F337" s="2" t="s">
        <v>11</v>
      </c>
      <c r="G337" s="2">
        <v>594</v>
      </c>
      <c r="H337" s="3">
        <v>2.9128356013240161E-3</v>
      </c>
      <c r="I337" s="2">
        <v>203925</v>
      </c>
      <c r="J337" s="2">
        <v>308878</v>
      </c>
      <c r="K337" s="2" t="s">
        <v>122</v>
      </c>
      <c r="L337" s="2" t="s">
        <v>3434</v>
      </c>
      <c r="M337" s="2" t="s">
        <v>2054</v>
      </c>
      <c r="N337" s="1" t="str">
        <f t="shared" si="5"/>
        <v>RISOD132019</v>
      </c>
    </row>
    <row r="338" spans="1:14" x14ac:dyDescent="0.3">
      <c r="A338" s="2">
        <v>33</v>
      </c>
      <c r="B338" s="2" t="s">
        <v>7627</v>
      </c>
      <c r="C338" s="2" t="s">
        <v>8285</v>
      </c>
      <c r="D338" s="2" t="s">
        <v>1018</v>
      </c>
      <c r="E338" s="2">
        <v>14</v>
      </c>
      <c r="F338" s="2" t="s">
        <v>486</v>
      </c>
      <c r="G338" s="2">
        <v>596</v>
      </c>
      <c r="H338" s="3">
        <v>2.9226431286012012E-3</v>
      </c>
      <c r="I338" s="2">
        <v>203925</v>
      </c>
      <c r="J338" s="2">
        <v>308878</v>
      </c>
      <c r="K338" s="2" t="s">
        <v>122</v>
      </c>
      <c r="L338" s="2" t="s">
        <v>3434</v>
      </c>
      <c r="M338" s="2" t="s">
        <v>2054</v>
      </c>
      <c r="N338" s="1" t="str">
        <f t="shared" si="5"/>
        <v>RISOD142019</v>
      </c>
    </row>
    <row r="339" spans="1:14" x14ac:dyDescent="0.3">
      <c r="A339" s="2">
        <v>33</v>
      </c>
      <c r="B339" s="2" t="s">
        <v>7627</v>
      </c>
      <c r="C339" s="2" t="s">
        <v>8286</v>
      </c>
      <c r="D339" s="2" t="s">
        <v>1018</v>
      </c>
      <c r="E339" s="2">
        <v>15</v>
      </c>
      <c r="F339" s="2" t="s">
        <v>302</v>
      </c>
      <c r="G339" s="2">
        <v>586</v>
      </c>
      <c r="H339" s="3">
        <v>2.873605492215275E-3</v>
      </c>
      <c r="I339" s="2">
        <v>203925</v>
      </c>
      <c r="J339" s="2">
        <v>308878</v>
      </c>
      <c r="K339" s="2" t="s">
        <v>122</v>
      </c>
      <c r="L339" s="2" t="s">
        <v>3434</v>
      </c>
      <c r="M339" s="2" t="s">
        <v>2054</v>
      </c>
      <c r="N339" s="1" t="str">
        <f t="shared" si="5"/>
        <v>RISOD152019</v>
      </c>
    </row>
    <row r="340" spans="1:14" x14ac:dyDescent="0.3">
      <c r="A340" s="2">
        <v>33</v>
      </c>
      <c r="B340" s="2" t="s">
        <v>7627</v>
      </c>
      <c r="C340" s="2" t="s">
        <v>8287</v>
      </c>
      <c r="D340" s="2" t="s">
        <v>1018</v>
      </c>
      <c r="E340" s="2">
        <v>16</v>
      </c>
      <c r="F340" s="2" t="s">
        <v>19</v>
      </c>
      <c r="G340" s="2">
        <v>486</v>
      </c>
      <c r="H340" s="3">
        <v>2.383229128356013E-3</v>
      </c>
      <c r="I340" s="2">
        <v>203925</v>
      </c>
      <c r="J340" s="2">
        <v>308878</v>
      </c>
      <c r="K340" s="2" t="s">
        <v>122</v>
      </c>
      <c r="L340" s="2" t="s">
        <v>3434</v>
      </c>
      <c r="M340" s="2" t="s">
        <v>2054</v>
      </c>
      <c r="N340" s="1" t="str">
        <f t="shared" si="5"/>
        <v>RISOD162019</v>
      </c>
    </row>
    <row r="341" spans="1:14" x14ac:dyDescent="0.3">
      <c r="A341" s="2">
        <v>33</v>
      </c>
      <c r="B341" s="2" t="s">
        <v>7627</v>
      </c>
      <c r="C341" s="2" t="s">
        <v>8288</v>
      </c>
      <c r="D341" s="2" t="s">
        <v>1018</v>
      </c>
      <c r="E341" s="2">
        <v>17</v>
      </c>
      <c r="F341" s="2" t="s">
        <v>19</v>
      </c>
      <c r="G341" s="2">
        <v>312</v>
      </c>
      <c r="H341" s="3">
        <v>1.5299742552408973E-3</v>
      </c>
      <c r="I341" s="2">
        <v>203925</v>
      </c>
      <c r="J341" s="2">
        <v>308878</v>
      </c>
      <c r="K341" s="2" t="s">
        <v>122</v>
      </c>
      <c r="L341" s="2" t="s">
        <v>3434</v>
      </c>
      <c r="M341" s="2" t="s">
        <v>2054</v>
      </c>
      <c r="N341" s="1" t="str">
        <f t="shared" si="5"/>
        <v>RISOD172019</v>
      </c>
    </row>
    <row r="342" spans="1:14" x14ac:dyDescent="0.3">
      <c r="A342" s="2">
        <v>34</v>
      </c>
      <c r="B342" s="2" t="s">
        <v>7630</v>
      </c>
      <c r="C342" s="2" t="s">
        <v>8289</v>
      </c>
      <c r="D342" s="2" t="s">
        <v>1018</v>
      </c>
      <c r="E342" s="2">
        <v>1</v>
      </c>
      <c r="F342" s="2" t="s">
        <v>9</v>
      </c>
      <c r="G342" s="2">
        <v>65641</v>
      </c>
      <c r="H342" s="3">
        <v>0.3198879142300195</v>
      </c>
      <c r="I342" s="2">
        <v>205200</v>
      </c>
      <c r="J342" s="2">
        <v>349279</v>
      </c>
      <c r="K342" s="2" t="s">
        <v>14769</v>
      </c>
      <c r="L342" s="2" t="s">
        <v>3434</v>
      </c>
      <c r="M342" s="2" t="s">
        <v>2054</v>
      </c>
      <c r="N342" s="1" t="str">
        <f t="shared" si="5"/>
        <v>WASHIM (SC)12019</v>
      </c>
    </row>
    <row r="343" spans="1:14" x14ac:dyDescent="0.3">
      <c r="A343" s="2">
        <v>34</v>
      </c>
      <c r="B343" s="2" t="s">
        <v>7630</v>
      </c>
      <c r="C343" s="2" t="s">
        <v>8290</v>
      </c>
      <c r="D343" s="2" t="s">
        <v>1018</v>
      </c>
      <c r="E343" s="2">
        <v>2</v>
      </c>
      <c r="F343" s="2" t="s">
        <v>1023</v>
      </c>
      <c r="G343" s="2">
        <v>52050</v>
      </c>
      <c r="H343" s="3">
        <v>0.25365497076023391</v>
      </c>
      <c r="I343" s="2">
        <v>205200</v>
      </c>
      <c r="J343" s="2">
        <v>349279</v>
      </c>
      <c r="K343" s="2" t="s">
        <v>14769</v>
      </c>
      <c r="L343" s="2" t="s">
        <v>3434</v>
      </c>
      <c r="M343" s="2" t="s">
        <v>2054</v>
      </c>
      <c r="N343" s="1" t="str">
        <f t="shared" si="5"/>
        <v>WASHIM (SC)22019</v>
      </c>
    </row>
    <row r="344" spans="1:14" x14ac:dyDescent="0.3">
      <c r="A344" s="2">
        <v>34</v>
      </c>
      <c r="B344" s="2" t="s">
        <v>7630</v>
      </c>
      <c r="C344" s="2" t="s">
        <v>8291</v>
      </c>
      <c r="D344" s="2" t="s">
        <v>1018</v>
      </c>
      <c r="E344" s="2">
        <v>3</v>
      </c>
      <c r="F344" s="2" t="s">
        <v>19</v>
      </c>
      <c r="G344" s="2">
        <v>45072</v>
      </c>
      <c r="H344" s="3">
        <v>0.21964912280701754</v>
      </c>
      <c r="I344" s="2">
        <v>205200</v>
      </c>
      <c r="J344" s="2">
        <v>349279</v>
      </c>
      <c r="K344" s="2" t="s">
        <v>14769</v>
      </c>
      <c r="L344" s="2" t="s">
        <v>3434</v>
      </c>
      <c r="M344" s="2" t="s">
        <v>2054</v>
      </c>
      <c r="N344" s="1" t="str">
        <f t="shared" si="5"/>
        <v>WASHIM (SC)32019</v>
      </c>
    </row>
    <row r="345" spans="1:14" x14ac:dyDescent="0.3">
      <c r="A345" s="2">
        <v>34</v>
      </c>
      <c r="B345" s="2" t="s">
        <v>7630</v>
      </c>
      <c r="C345" s="2" t="s">
        <v>8292</v>
      </c>
      <c r="D345" s="2" t="s">
        <v>1020</v>
      </c>
      <c r="E345" s="2">
        <v>4</v>
      </c>
      <c r="F345" s="2" t="s">
        <v>7</v>
      </c>
      <c r="G345" s="2">
        <v>30493</v>
      </c>
      <c r="H345" s="3">
        <v>0.14860136452241715</v>
      </c>
      <c r="I345" s="2">
        <v>205200</v>
      </c>
      <c r="J345" s="2">
        <v>349279</v>
      </c>
      <c r="K345" s="2" t="s">
        <v>14769</v>
      </c>
      <c r="L345" s="2" t="s">
        <v>3434</v>
      </c>
      <c r="M345" s="2" t="s">
        <v>2054</v>
      </c>
      <c r="N345" s="1" t="str">
        <f t="shared" si="5"/>
        <v>WASHIM (SC)42019</v>
      </c>
    </row>
    <row r="346" spans="1:14" x14ac:dyDescent="0.3">
      <c r="A346" s="2">
        <v>34</v>
      </c>
      <c r="B346" s="2" t="s">
        <v>7630</v>
      </c>
      <c r="C346" s="2" t="s">
        <v>8293</v>
      </c>
      <c r="D346" s="2" t="s">
        <v>1018</v>
      </c>
      <c r="E346" s="2">
        <v>5</v>
      </c>
      <c r="F346" s="2" t="s">
        <v>267</v>
      </c>
      <c r="G346" s="2">
        <v>1651</v>
      </c>
      <c r="H346" s="3">
        <v>8.0458089668615992E-3</v>
      </c>
      <c r="I346" s="2">
        <v>205200</v>
      </c>
      <c r="J346" s="2">
        <v>349279</v>
      </c>
      <c r="K346" s="2" t="s">
        <v>14769</v>
      </c>
      <c r="L346" s="2" t="s">
        <v>3434</v>
      </c>
      <c r="M346" s="2" t="s">
        <v>2054</v>
      </c>
      <c r="N346" s="1" t="str">
        <f t="shared" si="5"/>
        <v>WASHIM (SC)52019</v>
      </c>
    </row>
    <row r="347" spans="1:14" x14ac:dyDescent="0.3">
      <c r="A347" s="2">
        <v>34</v>
      </c>
      <c r="B347" s="2" t="s">
        <v>7630</v>
      </c>
      <c r="C347" s="2" t="s">
        <v>22</v>
      </c>
      <c r="D347" s="2" t="s">
        <v>7923</v>
      </c>
      <c r="E347" s="2">
        <v>6</v>
      </c>
      <c r="F347" s="2" t="s">
        <v>22</v>
      </c>
      <c r="G347" s="2">
        <v>1478</v>
      </c>
      <c r="H347" s="3">
        <v>7.2027290448343079E-3</v>
      </c>
      <c r="I347" s="2">
        <v>205200</v>
      </c>
      <c r="J347" s="2">
        <v>349279</v>
      </c>
      <c r="K347" s="2" t="s">
        <v>14769</v>
      </c>
      <c r="L347" s="2" t="s">
        <v>3434</v>
      </c>
      <c r="M347" s="2" t="s">
        <v>2054</v>
      </c>
      <c r="N347" s="1" t="str">
        <f t="shared" si="5"/>
        <v>WASHIM (SC)62019</v>
      </c>
    </row>
    <row r="348" spans="1:14" x14ac:dyDescent="0.3">
      <c r="A348" s="2">
        <v>34</v>
      </c>
      <c r="B348" s="2" t="s">
        <v>7630</v>
      </c>
      <c r="C348" s="2" t="s">
        <v>8294</v>
      </c>
      <c r="D348" s="2" t="s">
        <v>1018</v>
      </c>
      <c r="E348" s="2">
        <v>7</v>
      </c>
      <c r="F348" s="2" t="s">
        <v>19</v>
      </c>
      <c r="G348" s="2">
        <v>1408</v>
      </c>
      <c r="H348" s="3">
        <v>6.861598440545809E-3</v>
      </c>
      <c r="I348" s="2">
        <v>205200</v>
      </c>
      <c r="J348" s="2">
        <v>349279</v>
      </c>
      <c r="K348" s="2" t="s">
        <v>14769</v>
      </c>
      <c r="L348" s="2" t="s">
        <v>3434</v>
      </c>
      <c r="M348" s="2" t="s">
        <v>2054</v>
      </c>
      <c r="N348" s="1" t="str">
        <f t="shared" si="5"/>
        <v>WASHIM (SC)72019</v>
      </c>
    </row>
    <row r="349" spans="1:14" x14ac:dyDescent="0.3">
      <c r="A349" s="2">
        <v>34</v>
      </c>
      <c r="B349" s="2" t="s">
        <v>7630</v>
      </c>
      <c r="C349" s="2" t="s">
        <v>8295</v>
      </c>
      <c r="D349" s="2" t="s">
        <v>1018</v>
      </c>
      <c r="E349" s="2">
        <v>8</v>
      </c>
      <c r="F349" s="2" t="s">
        <v>7551</v>
      </c>
      <c r="G349" s="2">
        <v>1408</v>
      </c>
      <c r="H349" s="3">
        <v>6.861598440545809E-3</v>
      </c>
      <c r="I349" s="2">
        <v>205200</v>
      </c>
      <c r="J349" s="2">
        <v>349279</v>
      </c>
      <c r="K349" s="2" t="s">
        <v>14769</v>
      </c>
      <c r="L349" s="2" t="s">
        <v>3434</v>
      </c>
      <c r="M349" s="2" t="s">
        <v>2054</v>
      </c>
      <c r="N349" s="1" t="str">
        <f t="shared" si="5"/>
        <v>WASHIM (SC)82019</v>
      </c>
    </row>
    <row r="350" spans="1:14" x14ac:dyDescent="0.3">
      <c r="A350" s="2">
        <v>34</v>
      </c>
      <c r="B350" s="2" t="s">
        <v>7630</v>
      </c>
      <c r="C350" s="2" t="s">
        <v>8296</v>
      </c>
      <c r="D350" s="2" t="s">
        <v>1018</v>
      </c>
      <c r="E350" s="2">
        <v>9</v>
      </c>
      <c r="F350" s="2" t="s">
        <v>19</v>
      </c>
      <c r="G350" s="2">
        <v>1313</v>
      </c>
      <c r="H350" s="3">
        <v>6.3986354775828463E-3</v>
      </c>
      <c r="I350" s="2">
        <v>205200</v>
      </c>
      <c r="J350" s="2">
        <v>349279</v>
      </c>
      <c r="K350" s="2" t="s">
        <v>14769</v>
      </c>
      <c r="L350" s="2" t="s">
        <v>3434</v>
      </c>
      <c r="M350" s="2" t="s">
        <v>2054</v>
      </c>
      <c r="N350" s="1" t="str">
        <f t="shared" si="5"/>
        <v>WASHIM (SC)92019</v>
      </c>
    </row>
    <row r="351" spans="1:14" x14ac:dyDescent="0.3">
      <c r="A351" s="2">
        <v>34</v>
      </c>
      <c r="B351" s="2" t="s">
        <v>7630</v>
      </c>
      <c r="C351" s="2" t="s">
        <v>8297</v>
      </c>
      <c r="D351" s="2" t="s">
        <v>1018</v>
      </c>
      <c r="E351" s="2">
        <v>10</v>
      </c>
      <c r="F351" s="2" t="s">
        <v>7552</v>
      </c>
      <c r="G351" s="2">
        <v>1066</v>
      </c>
      <c r="H351" s="3">
        <v>5.194931773879142E-3</v>
      </c>
      <c r="I351" s="2">
        <v>205200</v>
      </c>
      <c r="J351" s="2">
        <v>349279</v>
      </c>
      <c r="K351" s="2" t="s">
        <v>14769</v>
      </c>
      <c r="L351" s="2" t="s">
        <v>3434</v>
      </c>
      <c r="M351" s="2" t="s">
        <v>2054</v>
      </c>
      <c r="N351" s="1" t="str">
        <f t="shared" si="5"/>
        <v>WASHIM (SC)102019</v>
      </c>
    </row>
    <row r="352" spans="1:14" x14ac:dyDescent="0.3">
      <c r="A352" s="2">
        <v>34</v>
      </c>
      <c r="B352" s="2" t="s">
        <v>7630</v>
      </c>
      <c r="C352" s="2" t="s">
        <v>8298</v>
      </c>
      <c r="D352" s="2" t="s">
        <v>1018</v>
      </c>
      <c r="E352" s="2">
        <v>11</v>
      </c>
      <c r="F352" s="2" t="s">
        <v>1257</v>
      </c>
      <c r="G352" s="2">
        <v>1066</v>
      </c>
      <c r="H352" s="3">
        <v>5.194931773879142E-3</v>
      </c>
      <c r="I352" s="2">
        <v>205200</v>
      </c>
      <c r="J352" s="2">
        <v>349279</v>
      </c>
      <c r="K352" s="2" t="s">
        <v>14769</v>
      </c>
      <c r="L352" s="2" t="s">
        <v>3434</v>
      </c>
      <c r="M352" s="2" t="s">
        <v>2054</v>
      </c>
      <c r="N352" s="1" t="str">
        <f t="shared" si="5"/>
        <v>WASHIM (SC)112019</v>
      </c>
    </row>
    <row r="353" spans="1:14" x14ac:dyDescent="0.3">
      <c r="A353" s="2">
        <v>34</v>
      </c>
      <c r="B353" s="2" t="s">
        <v>7630</v>
      </c>
      <c r="C353" s="2" t="s">
        <v>8299</v>
      </c>
      <c r="D353" s="2" t="s">
        <v>1018</v>
      </c>
      <c r="E353" s="2">
        <v>12</v>
      </c>
      <c r="F353" s="2" t="s">
        <v>19</v>
      </c>
      <c r="G353" s="2">
        <v>977</v>
      </c>
      <c r="H353" s="3">
        <v>4.7612085769980503E-3</v>
      </c>
      <c r="I353" s="2">
        <v>205200</v>
      </c>
      <c r="J353" s="2">
        <v>349279</v>
      </c>
      <c r="K353" s="2" t="s">
        <v>14769</v>
      </c>
      <c r="L353" s="2" t="s">
        <v>3434</v>
      </c>
      <c r="M353" s="2" t="s">
        <v>2054</v>
      </c>
      <c r="N353" s="1" t="str">
        <f t="shared" si="5"/>
        <v>WASHIM (SC)122019</v>
      </c>
    </row>
    <row r="354" spans="1:14" x14ac:dyDescent="0.3">
      <c r="A354" s="2">
        <v>34</v>
      </c>
      <c r="B354" s="2" t="s">
        <v>7630</v>
      </c>
      <c r="C354" s="2" t="s">
        <v>8300</v>
      </c>
      <c r="D354" s="2" t="s">
        <v>1018</v>
      </c>
      <c r="E354" s="2">
        <v>13</v>
      </c>
      <c r="F354" s="2" t="s">
        <v>11</v>
      </c>
      <c r="G354" s="2">
        <v>840</v>
      </c>
      <c r="H354" s="3">
        <v>4.0935672514619886E-3</v>
      </c>
      <c r="I354" s="2">
        <v>205200</v>
      </c>
      <c r="J354" s="2">
        <v>349279</v>
      </c>
      <c r="K354" s="2" t="s">
        <v>14769</v>
      </c>
      <c r="L354" s="2" t="s">
        <v>3434</v>
      </c>
      <c r="M354" s="2" t="s">
        <v>2054</v>
      </c>
      <c r="N354" s="1" t="str">
        <f t="shared" si="5"/>
        <v>WASHIM (SC)132019</v>
      </c>
    </row>
    <row r="355" spans="1:14" x14ac:dyDescent="0.3">
      <c r="A355" s="2">
        <v>34</v>
      </c>
      <c r="B355" s="2" t="s">
        <v>7630</v>
      </c>
      <c r="C355" s="2" t="s">
        <v>8301</v>
      </c>
      <c r="D355" s="2" t="s">
        <v>1018</v>
      </c>
      <c r="E355" s="2">
        <v>14</v>
      </c>
      <c r="F355" s="2" t="s">
        <v>15</v>
      </c>
      <c r="G355" s="2">
        <v>737</v>
      </c>
      <c r="H355" s="3">
        <v>3.5916179337231969E-3</v>
      </c>
      <c r="I355" s="2">
        <v>205200</v>
      </c>
      <c r="J355" s="2">
        <v>349279</v>
      </c>
      <c r="K355" s="2" t="s">
        <v>14769</v>
      </c>
      <c r="L355" s="2" t="s">
        <v>3434</v>
      </c>
      <c r="M355" s="2" t="s">
        <v>2054</v>
      </c>
      <c r="N355" s="1" t="str">
        <f t="shared" si="5"/>
        <v>WASHIM (SC)142019</v>
      </c>
    </row>
    <row r="356" spans="1:14" x14ac:dyDescent="0.3">
      <c r="A356" s="2">
        <v>35</v>
      </c>
      <c r="B356" s="2" t="s">
        <v>7631</v>
      </c>
      <c r="C356" s="2" t="s">
        <v>3977</v>
      </c>
      <c r="D356" s="2" t="s">
        <v>1018</v>
      </c>
      <c r="E356" s="2">
        <v>1</v>
      </c>
      <c r="F356" s="2" t="s">
        <v>9</v>
      </c>
      <c r="G356" s="2">
        <v>72830</v>
      </c>
      <c r="H356" s="3">
        <v>0.39343536110375826</v>
      </c>
      <c r="I356" s="2">
        <v>185113</v>
      </c>
      <c r="J356" s="2">
        <v>301654</v>
      </c>
      <c r="K356" s="2" t="s">
        <v>14769</v>
      </c>
      <c r="L356" s="2" t="s">
        <v>3434</v>
      </c>
      <c r="M356" s="2" t="s">
        <v>2054</v>
      </c>
      <c r="N356" s="1" t="str">
        <f t="shared" si="5"/>
        <v>KARANJA12019</v>
      </c>
    </row>
    <row r="357" spans="1:14" x14ac:dyDescent="0.3">
      <c r="A357" s="2">
        <v>35</v>
      </c>
      <c r="B357" s="2" t="s">
        <v>7631</v>
      </c>
      <c r="C357" s="2" t="s">
        <v>8302</v>
      </c>
      <c r="D357" s="2" t="s">
        <v>1018</v>
      </c>
      <c r="E357" s="2">
        <v>2</v>
      </c>
      <c r="F357" s="2" t="s">
        <v>51</v>
      </c>
      <c r="G357" s="2">
        <v>49882</v>
      </c>
      <c r="H357" s="3">
        <v>0.26946783856347206</v>
      </c>
      <c r="I357" s="2">
        <v>185113</v>
      </c>
      <c r="J357" s="2">
        <v>301654</v>
      </c>
      <c r="K357" s="2" t="s">
        <v>14769</v>
      </c>
      <c r="L357" s="2" t="s">
        <v>3434</v>
      </c>
      <c r="M357" s="2" t="s">
        <v>2054</v>
      </c>
      <c r="N357" s="1" t="str">
        <f t="shared" si="5"/>
        <v>KARANJA22019</v>
      </c>
    </row>
    <row r="358" spans="1:14" x14ac:dyDescent="0.3">
      <c r="A358" s="2">
        <v>35</v>
      </c>
      <c r="B358" s="2" t="s">
        <v>7631</v>
      </c>
      <c r="C358" s="2" t="s">
        <v>8303</v>
      </c>
      <c r="D358" s="2" t="s">
        <v>1018</v>
      </c>
      <c r="E358" s="2">
        <v>3</v>
      </c>
      <c r="F358" s="2" t="s">
        <v>11</v>
      </c>
      <c r="G358" s="2">
        <v>41752</v>
      </c>
      <c r="H358" s="3">
        <v>0.22554871889062356</v>
      </c>
      <c r="I358" s="2">
        <v>185113</v>
      </c>
      <c r="J358" s="2">
        <v>301654</v>
      </c>
      <c r="K358" s="2" t="s">
        <v>14769</v>
      </c>
      <c r="L358" s="2" t="s">
        <v>3434</v>
      </c>
      <c r="M358" s="2" t="s">
        <v>2054</v>
      </c>
      <c r="N358" s="1" t="str">
        <f t="shared" si="5"/>
        <v>KARANJA32019</v>
      </c>
    </row>
    <row r="359" spans="1:14" x14ac:dyDescent="0.3">
      <c r="A359" s="2">
        <v>35</v>
      </c>
      <c r="B359" s="2" t="s">
        <v>7631</v>
      </c>
      <c r="C359" s="2" t="s">
        <v>8304</v>
      </c>
      <c r="D359" s="2" t="s">
        <v>1018</v>
      </c>
      <c r="E359" s="2">
        <v>4</v>
      </c>
      <c r="F359" s="2" t="s">
        <v>1023</v>
      </c>
      <c r="G359" s="2">
        <v>12419</v>
      </c>
      <c r="H359" s="3">
        <v>6.7088751195215901E-2</v>
      </c>
      <c r="I359" s="2">
        <v>185113</v>
      </c>
      <c r="J359" s="2">
        <v>301654</v>
      </c>
      <c r="K359" s="2" t="s">
        <v>14769</v>
      </c>
      <c r="L359" s="2" t="s">
        <v>3434</v>
      </c>
      <c r="M359" s="2" t="s">
        <v>2054</v>
      </c>
      <c r="N359" s="1" t="str">
        <f t="shared" si="5"/>
        <v>KARANJA42019</v>
      </c>
    </row>
    <row r="360" spans="1:14" x14ac:dyDescent="0.3">
      <c r="A360" s="2">
        <v>35</v>
      </c>
      <c r="B360" s="2" t="s">
        <v>7631</v>
      </c>
      <c r="C360" s="2" t="s">
        <v>8305</v>
      </c>
      <c r="D360" s="2" t="s">
        <v>1018</v>
      </c>
      <c r="E360" s="2">
        <v>5</v>
      </c>
      <c r="F360" s="2" t="s">
        <v>302</v>
      </c>
      <c r="G360" s="2">
        <v>2148</v>
      </c>
      <c r="H360" s="3">
        <v>1.1603723131276571E-2</v>
      </c>
      <c r="I360" s="2">
        <v>185113</v>
      </c>
      <c r="J360" s="2">
        <v>301654</v>
      </c>
      <c r="K360" s="2" t="s">
        <v>14769</v>
      </c>
      <c r="L360" s="2" t="s">
        <v>3434</v>
      </c>
      <c r="M360" s="2" t="s">
        <v>2054</v>
      </c>
      <c r="N360" s="1" t="str">
        <f t="shared" si="5"/>
        <v>KARANJA52019</v>
      </c>
    </row>
    <row r="361" spans="1:14" x14ac:dyDescent="0.3">
      <c r="A361" s="2">
        <v>35</v>
      </c>
      <c r="B361" s="2" t="s">
        <v>7631</v>
      </c>
      <c r="C361" s="2" t="s">
        <v>8306</v>
      </c>
      <c r="D361" s="2" t="s">
        <v>1018</v>
      </c>
      <c r="E361" s="2">
        <v>6</v>
      </c>
      <c r="F361" s="2" t="s">
        <v>19</v>
      </c>
      <c r="G361" s="2">
        <v>1811</v>
      </c>
      <c r="H361" s="3">
        <v>9.7832134966209829E-3</v>
      </c>
      <c r="I361" s="2">
        <v>185113</v>
      </c>
      <c r="J361" s="2">
        <v>301654</v>
      </c>
      <c r="K361" s="2" t="s">
        <v>14769</v>
      </c>
      <c r="L361" s="2" t="s">
        <v>3434</v>
      </c>
      <c r="M361" s="2" t="s">
        <v>2054</v>
      </c>
      <c r="N361" s="1" t="str">
        <f t="shared" si="5"/>
        <v>KARANJA62019</v>
      </c>
    </row>
    <row r="362" spans="1:14" x14ac:dyDescent="0.3">
      <c r="A362" s="2">
        <v>35</v>
      </c>
      <c r="B362" s="2" t="s">
        <v>7631</v>
      </c>
      <c r="C362" s="2" t="s">
        <v>22</v>
      </c>
      <c r="D362" s="2" t="s">
        <v>7923</v>
      </c>
      <c r="E362" s="2">
        <v>7</v>
      </c>
      <c r="F362" s="2" t="s">
        <v>22</v>
      </c>
      <c r="G362" s="2">
        <v>1140</v>
      </c>
      <c r="H362" s="3">
        <v>6.1584005445322583E-3</v>
      </c>
      <c r="I362" s="2">
        <v>185113</v>
      </c>
      <c r="J362" s="2">
        <v>301654</v>
      </c>
      <c r="K362" s="2" t="s">
        <v>14769</v>
      </c>
      <c r="L362" s="2" t="s">
        <v>3434</v>
      </c>
      <c r="M362" s="2" t="s">
        <v>2054</v>
      </c>
      <c r="N362" s="1" t="str">
        <f t="shared" si="5"/>
        <v>KARANJA72019</v>
      </c>
    </row>
    <row r="363" spans="1:14" x14ac:dyDescent="0.3">
      <c r="A363" s="2">
        <v>35</v>
      </c>
      <c r="B363" s="2" t="s">
        <v>7631</v>
      </c>
      <c r="C363" s="2" t="s">
        <v>8307</v>
      </c>
      <c r="D363" s="2" t="s">
        <v>1018</v>
      </c>
      <c r="E363" s="2">
        <v>8</v>
      </c>
      <c r="F363" s="2" t="s">
        <v>19</v>
      </c>
      <c r="G363" s="2">
        <v>566</v>
      </c>
      <c r="H363" s="3">
        <v>3.0575918493028582E-3</v>
      </c>
      <c r="I363" s="2">
        <v>185113</v>
      </c>
      <c r="J363" s="2">
        <v>301654</v>
      </c>
      <c r="K363" s="2" t="s">
        <v>14769</v>
      </c>
      <c r="L363" s="2" t="s">
        <v>3434</v>
      </c>
      <c r="M363" s="2" t="s">
        <v>2054</v>
      </c>
      <c r="N363" s="1" t="str">
        <f t="shared" si="5"/>
        <v>KARANJA82019</v>
      </c>
    </row>
    <row r="364" spans="1:14" x14ac:dyDescent="0.3">
      <c r="A364" s="2">
        <v>35</v>
      </c>
      <c r="B364" s="2" t="s">
        <v>7631</v>
      </c>
      <c r="C364" s="2" t="s">
        <v>2227</v>
      </c>
      <c r="D364" s="2" t="s">
        <v>1018</v>
      </c>
      <c r="E364" s="2">
        <v>9</v>
      </c>
      <c r="F364" s="2" t="s">
        <v>19</v>
      </c>
      <c r="G364" s="2">
        <v>495</v>
      </c>
      <c r="H364" s="3">
        <v>2.6740423417047966E-3</v>
      </c>
      <c r="I364" s="2">
        <v>185113</v>
      </c>
      <c r="J364" s="2">
        <v>301654</v>
      </c>
      <c r="K364" s="2" t="s">
        <v>14769</v>
      </c>
      <c r="L364" s="2" t="s">
        <v>3434</v>
      </c>
      <c r="M364" s="2" t="s">
        <v>2054</v>
      </c>
      <c r="N364" s="1" t="str">
        <f t="shared" si="5"/>
        <v>KARANJA92019</v>
      </c>
    </row>
    <row r="365" spans="1:14" x14ac:dyDescent="0.3">
      <c r="A365" s="2">
        <v>35</v>
      </c>
      <c r="B365" s="2" t="s">
        <v>7631</v>
      </c>
      <c r="C365" s="2" t="s">
        <v>8308</v>
      </c>
      <c r="D365" s="2" t="s">
        <v>1018</v>
      </c>
      <c r="E365" s="2">
        <v>10</v>
      </c>
      <c r="F365" s="2" t="s">
        <v>15</v>
      </c>
      <c r="G365" s="2">
        <v>407</v>
      </c>
      <c r="H365" s="3">
        <v>2.1986570365128328E-3</v>
      </c>
      <c r="I365" s="2">
        <v>185113</v>
      </c>
      <c r="J365" s="2">
        <v>301654</v>
      </c>
      <c r="K365" s="2" t="s">
        <v>14769</v>
      </c>
      <c r="L365" s="2" t="s">
        <v>3434</v>
      </c>
      <c r="M365" s="2" t="s">
        <v>2054</v>
      </c>
      <c r="N365" s="1" t="str">
        <f t="shared" si="5"/>
        <v>KARANJA102019</v>
      </c>
    </row>
    <row r="366" spans="1:14" x14ac:dyDescent="0.3">
      <c r="A366" s="2">
        <v>35</v>
      </c>
      <c r="B366" s="2" t="s">
        <v>7631</v>
      </c>
      <c r="C366" s="2" t="s">
        <v>8309</v>
      </c>
      <c r="D366" s="2" t="s">
        <v>1018</v>
      </c>
      <c r="E366" s="2">
        <v>11</v>
      </c>
      <c r="F366" s="2" t="s">
        <v>1257</v>
      </c>
      <c r="G366" s="2">
        <v>408</v>
      </c>
      <c r="H366" s="3">
        <v>2.2040591422536507E-3</v>
      </c>
      <c r="I366" s="2">
        <v>185113</v>
      </c>
      <c r="J366" s="2">
        <v>301654</v>
      </c>
      <c r="K366" s="2" t="s">
        <v>14769</v>
      </c>
      <c r="L366" s="2" t="s">
        <v>3434</v>
      </c>
      <c r="M366" s="2" t="s">
        <v>2054</v>
      </c>
      <c r="N366" s="1" t="str">
        <f t="shared" si="5"/>
        <v>KARANJA112019</v>
      </c>
    </row>
    <row r="367" spans="1:14" x14ac:dyDescent="0.3">
      <c r="A367" s="2">
        <v>35</v>
      </c>
      <c r="B367" s="2" t="s">
        <v>7631</v>
      </c>
      <c r="C367" s="2" t="s">
        <v>8310</v>
      </c>
      <c r="D367" s="2" t="s">
        <v>1018</v>
      </c>
      <c r="E367" s="2">
        <v>12</v>
      </c>
      <c r="F367" s="2" t="s">
        <v>1519</v>
      </c>
      <c r="G367" s="2">
        <v>369</v>
      </c>
      <c r="H367" s="3">
        <v>1.9933770183617576E-3</v>
      </c>
      <c r="I367" s="2">
        <v>185113</v>
      </c>
      <c r="J367" s="2">
        <v>301654</v>
      </c>
      <c r="K367" s="2" t="s">
        <v>14769</v>
      </c>
      <c r="L367" s="2" t="s">
        <v>3434</v>
      </c>
      <c r="M367" s="2" t="s">
        <v>2054</v>
      </c>
      <c r="N367" s="1" t="str">
        <f t="shared" si="5"/>
        <v>KARANJA122019</v>
      </c>
    </row>
    <row r="368" spans="1:14" x14ac:dyDescent="0.3">
      <c r="A368" s="2">
        <v>35</v>
      </c>
      <c r="B368" s="2" t="s">
        <v>7631</v>
      </c>
      <c r="C368" s="2" t="s">
        <v>8311</v>
      </c>
      <c r="D368" s="2" t="s">
        <v>1018</v>
      </c>
      <c r="E368" s="2">
        <v>13</v>
      </c>
      <c r="F368" s="2" t="s">
        <v>184</v>
      </c>
      <c r="G368" s="2">
        <v>278</v>
      </c>
      <c r="H368" s="3">
        <v>1.5017853959473403E-3</v>
      </c>
      <c r="I368" s="2">
        <v>185113</v>
      </c>
      <c r="J368" s="2">
        <v>301654</v>
      </c>
      <c r="K368" s="2" t="s">
        <v>14769</v>
      </c>
      <c r="L368" s="2" t="s">
        <v>3434</v>
      </c>
      <c r="M368" s="2" t="s">
        <v>2054</v>
      </c>
      <c r="N368" s="1" t="str">
        <f t="shared" si="5"/>
        <v>KARANJA132019</v>
      </c>
    </row>
    <row r="369" spans="1:14" x14ac:dyDescent="0.3">
      <c r="A369" s="2">
        <v>35</v>
      </c>
      <c r="B369" s="2" t="s">
        <v>7631</v>
      </c>
      <c r="C369" s="2" t="s">
        <v>8312</v>
      </c>
      <c r="D369" s="2" t="s">
        <v>1018</v>
      </c>
      <c r="E369" s="2">
        <v>14</v>
      </c>
      <c r="F369" s="2" t="s">
        <v>7552</v>
      </c>
      <c r="G369" s="2">
        <v>263</v>
      </c>
      <c r="H369" s="3">
        <v>1.4207538098350736E-3</v>
      </c>
      <c r="I369" s="2">
        <v>185113</v>
      </c>
      <c r="J369" s="2">
        <v>301654</v>
      </c>
      <c r="K369" s="2" t="s">
        <v>14769</v>
      </c>
      <c r="L369" s="2" t="s">
        <v>3434</v>
      </c>
      <c r="M369" s="2" t="s">
        <v>2054</v>
      </c>
      <c r="N369" s="1" t="str">
        <f t="shared" si="5"/>
        <v>KARANJA142019</v>
      </c>
    </row>
    <row r="370" spans="1:14" x14ac:dyDescent="0.3">
      <c r="A370" s="2">
        <v>35</v>
      </c>
      <c r="B370" s="2" t="s">
        <v>7631</v>
      </c>
      <c r="C370" s="2" t="s">
        <v>8313</v>
      </c>
      <c r="D370" s="2" t="s">
        <v>1018</v>
      </c>
      <c r="E370" s="2">
        <v>15</v>
      </c>
      <c r="F370" s="2" t="s">
        <v>7553</v>
      </c>
      <c r="G370" s="2">
        <v>188</v>
      </c>
      <c r="H370" s="3">
        <v>1.0155958792737408E-3</v>
      </c>
      <c r="I370" s="2">
        <v>185113</v>
      </c>
      <c r="J370" s="2">
        <v>301654</v>
      </c>
      <c r="K370" s="2" t="s">
        <v>14769</v>
      </c>
      <c r="L370" s="2" t="s">
        <v>3434</v>
      </c>
      <c r="M370" s="2" t="s">
        <v>2054</v>
      </c>
      <c r="N370" s="1" t="str">
        <f t="shared" si="5"/>
        <v>KARANJA152019</v>
      </c>
    </row>
    <row r="371" spans="1:14" x14ac:dyDescent="0.3">
      <c r="A371" s="2">
        <v>35</v>
      </c>
      <c r="B371" s="2" t="s">
        <v>7631</v>
      </c>
      <c r="C371" s="2" t="s">
        <v>2041</v>
      </c>
      <c r="D371" s="2" t="s">
        <v>1018</v>
      </c>
      <c r="E371" s="2">
        <v>16</v>
      </c>
      <c r="F371" s="2" t="s">
        <v>7554</v>
      </c>
      <c r="G371" s="2">
        <v>157</v>
      </c>
      <c r="H371" s="3">
        <v>8.4813060130839002E-4</v>
      </c>
      <c r="I371" s="2">
        <v>185113</v>
      </c>
      <c r="J371" s="2">
        <v>301654</v>
      </c>
      <c r="K371" s="2" t="s">
        <v>14769</v>
      </c>
      <c r="L371" s="2" t="s">
        <v>3434</v>
      </c>
      <c r="M371" s="2" t="s">
        <v>2054</v>
      </c>
      <c r="N371" s="1" t="str">
        <f t="shared" si="5"/>
        <v>KARANJA162019</v>
      </c>
    </row>
    <row r="372" spans="1:14" x14ac:dyDescent="0.3">
      <c r="A372" s="2">
        <v>36</v>
      </c>
      <c r="B372" s="2" t="s">
        <v>7632</v>
      </c>
      <c r="C372" s="2" t="s">
        <v>8314</v>
      </c>
      <c r="D372" s="2" t="s">
        <v>1018</v>
      </c>
      <c r="E372" s="2">
        <v>1</v>
      </c>
      <c r="F372" s="2" t="s">
        <v>9</v>
      </c>
      <c r="G372" s="2">
        <v>90393</v>
      </c>
      <c r="H372" s="3">
        <v>0.43263487383696442</v>
      </c>
      <c r="I372" s="2">
        <v>208936</v>
      </c>
      <c r="J372" s="2">
        <v>314698</v>
      </c>
      <c r="K372" s="2" t="s">
        <v>151</v>
      </c>
      <c r="L372" s="2" t="s">
        <v>2054</v>
      </c>
      <c r="M372" s="2" t="s">
        <v>2054</v>
      </c>
      <c r="N372" s="1" t="str">
        <f t="shared" si="5"/>
        <v>DHAMANGAON RAILWAY12019</v>
      </c>
    </row>
    <row r="373" spans="1:14" x14ac:dyDescent="0.3">
      <c r="A373" s="2">
        <v>36</v>
      </c>
      <c r="B373" s="2" t="s">
        <v>7632</v>
      </c>
      <c r="C373" s="2" t="s">
        <v>8315</v>
      </c>
      <c r="D373" s="2" t="s">
        <v>1018</v>
      </c>
      <c r="E373" s="2">
        <v>2</v>
      </c>
      <c r="F373" s="2" t="s">
        <v>7</v>
      </c>
      <c r="G373" s="2">
        <v>80978</v>
      </c>
      <c r="H373" s="3">
        <v>0.38757322816556267</v>
      </c>
      <c r="I373" s="2">
        <v>208936</v>
      </c>
      <c r="J373" s="2">
        <v>314698</v>
      </c>
      <c r="K373" s="2" t="s">
        <v>151</v>
      </c>
      <c r="L373" s="2" t="s">
        <v>2054</v>
      </c>
      <c r="M373" s="2" t="s">
        <v>2054</v>
      </c>
      <c r="N373" s="1" t="str">
        <f t="shared" si="5"/>
        <v>DHAMANGAON RAILWAY22019</v>
      </c>
    </row>
    <row r="374" spans="1:14" x14ac:dyDescent="0.3">
      <c r="A374" s="2">
        <v>36</v>
      </c>
      <c r="B374" s="2" t="s">
        <v>7632</v>
      </c>
      <c r="C374" s="2" t="s">
        <v>8316</v>
      </c>
      <c r="D374" s="2" t="s">
        <v>1018</v>
      </c>
      <c r="E374" s="2">
        <v>3</v>
      </c>
      <c r="F374" s="2" t="s">
        <v>1023</v>
      </c>
      <c r="G374" s="2">
        <v>23700</v>
      </c>
      <c r="H374" s="3">
        <v>0.11343186430294444</v>
      </c>
      <c r="I374" s="2">
        <v>208936</v>
      </c>
      <c r="J374" s="2">
        <v>314698</v>
      </c>
      <c r="K374" s="2" t="s">
        <v>151</v>
      </c>
      <c r="L374" s="2" t="s">
        <v>2054</v>
      </c>
      <c r="M374" s="2" t="s">
        <v>2054</v>
      </c>
      <c r="N374" s="1" t="str">
        <f t="shared" si="5"/>
        <v>DHAMANGAON RAILWAY32019</v>
      </c>
    </row>
    <row r="375" spans="1:14" x14ac:dyDescent="0.3">
      <c r="A375" s="2">
        <v>36</v>
      </c>
      <c r="B375" s="2" t="s">
        <v>7632</v>
      </c>
      <c r="C375" s="2" t="s">
        <v>8317</v>
      </c>
      <c r="D375" s="2" t="s">
        <v>1018</v>
      </c>
      <c r="E375" s="2">
        <v>4</v>
      </c>
      <c r="F375" s="2" t="s">
        <v>19</v>
      </c>
      <c r="G375" s="2">
        <v>2662</v>
      </c>
      <c r="H375" s="3">
        <v>1.2740743576980511E-2</v>
      </c>
      <c r="I375" s="2">
        <v>208936</v>
      </c>
      <c r="J375" s="2">
        <v>314698</v>
      </c>
      <c r="K375" s="2" t="s">
        <v>151</v>
      </c>
      <c r="L375" s="2" t="s">
        <v>2054</v>
      </c>
      <c r="M375" s="2" t="s">
        <v>2054</v>
      </c>
      <c r="N375" s="1" t="str">
        <f t="shared" si="5"/>
        <v>DHAMANGAON RAILWAY42019</v>
      </c>
    </row>
    <row r="376" spans="1:14" x14ac:dyDescent="0.3">
      <c r="A376" s="2">
        <v>36</v>
      </c>
      <c r="B376" s="2" t="s">
        <v>7632</v>
      </c>
      <c r="C376" s="2" t="s">
        <v>8318</v>
      </c>
      <c r="D376" s="2" t="s">
        <v>1018</v>
      </c>
      <c r="E376" s="2">
        <v>5</v>
      </c>
      <c r="F376" s="2" t="s">
        <v>19</v>
      </c>
      <c r="G376" s="2">
        <v>2547</v>
      </c>
      <c r="H376" s="3">
        <v>1.2190335796607573E-2</v>
      </c>
      <c r="I376" s="2">
        <v>208936</v>
      </c>
      <c r="J376" s="2">
        <v>314698</v>
      </c>
      <c r="K376" s="2" t="s">
        <v>151</v>
      </c>
      <c r="L376" s="2" t="s">
        <v>2054</v>
      </c>
      <c r="M376" s="2" t="s">
        <v>2054</v>
      </c>
      <c r="N376" s="1" t="str">
        <f t="shared" si="5"/>
        <v>DHAMANGAON RAILWAY52019</v>
      </c>
    </row>
    <row r="377" spans="1:14" x14ac:dyDescent="0.3">
      <c r="A377" s="2">
        <v>36</v>
      </c>
      <c r="B377" s="2" t="s">
        <v>7632</v>
      </c>
      <c r="C377" s="2" t="s">
        <v>8319</v>
      </c>
      <c r="D377" s="2" t="s">
        <v>1020</v>
      </c>
      <c r="E377" s="2">
        <v>6</v>
      </c>
      <c r="F377" s="2" t="s">
        <v>11</v>
      </c>
      <c r="G377" s="2">
        <v>2188</v>
      </c>
      <c r="H377" s="3">
        <v>1.0472106290921622E-2</v>
      </c>
      <c r="I377" s="2">
        <v>208936</v>
      </c>
      <c r="J377" s="2">
        <v>314698</v>
      </c>
      <c r="K377" s="2" t="s">
        <v>151</v>
      </c>
      <c r="L377" s="2" t="s">
        <v>2054</v>
      </c>
      <c r="M377" s="2" t="s">
        <v>2054</v>
      </c>
      <c r="N377" s="1" t="str">
        <f t="shared" si="5"/>
        <v>DHAMANGAON RAILWAY62019</v>
      </c>
    </row>
    <row r="378" spans="1:14" x14ac:dyDescent="0.3">
      <c r="A378" s="2">
        <v>36</v>
      </c>
      <c r="B378" s="2" t="s">
        <v>7632</v>
      </c>
      <c r="C378" s="2" t="s">
        <v>8320</v>
      </c>
      <c r="D378" s="2" t="s">
        <v>1018</v>
      </c>
      <c r="E378" s="2">
        <v>7</v>
      </c>
      <c r="F378" s="2" t="s">
        <v>19</v>
      </c>
      <c r="G378" s="2">
        <v>1030</v>
      </c>
      <c r="H378" s="3">
        <v>4.9297392502967415E-3</v>
      </c>
      <c r="I378" s="2">
        <v>208936</v>
      </c>
      <c r="J378" s="2">
        <v>314698</v>
      </c>
      <c r="K378" s="2" t="s">
        <v>151</v>
      </c>
      <c r="L378" s="2" t="s">
        <v>2054</v>
      </c>
      <c r="M378" s="2" t="s">
        <v>2054</v>
      </c>
      <c r="N378" s="1" t="str">
        <f t="shared" si="5"/>
        <v>DHAMANGAON RAILWAY72019</v>
      </c>
    </row>
    <row r="379" spans="1:14" x14ac:dyDescent="0.3">
      <c r="A379" s="2">
        <v>36</v>
      </c>
      <c r="B379" s="2" t="s">
        <v>7632</v>
      </c>
      <c r="C379" s="2" t="s">
        <v>8321</v>
      </c>
      <c r="D379" s="2" t="s">
        <v>1018</v>
      </c>
      <c r="E379" s="2">
        <v>8</v>
      </c>
      <c r="F379" s="2" t="s">
        <v>19</v>
      </c>
      <c r="G379" s="2">
        <v>987</v>
      </c>
      <c r="H379" s="3">
        <v>4.7239346019833824E-3</v>
      </c>
      <c r="I379" s="2">
        <v>208936</v>
      </c>
      <c r="J379" s="2">
        <v>314698</v>
      </c>
      <c r="K379" s="2" t="s">
        <v>151</v>
      </c>
      <c r="L379" s="2" t="s">
        <v>2054</v>
      </c>
      <c r="M379" s="2" t="s">
        <v>2054</v>
      </c>
      <c r="N379" s="1" t="str">
        <f t="shared" si="5"/>
        <v>DHAMANGAON RAILWAY82019</v>
      </c>
    </row>
    <row r="380" spans="1:14" x14ac:dyDescent="0.3">
      <c r="A380" s="2">
        <v>36</v>
      </c>
      <c r="B380" s="2" t="s">
        <v>7632</v>
      </c>
      <c r="C380" s="2" t="s">
        <v>8322</v>
      </c>
      <c r="D380" s="2" t="s">
        <v>1018</v>
      </c>
      <c r="E380" s="2">
        <v>9</v>
      </c>
      <c r="F380" s="2" t="s">
        <v>19</v>
      </c>
      <c r="G380" s="2">
        <v>842</v>
      </c>
      <c r="H380" s="3">
        <v>4.0299421832522874E-3</v>
      </c>
      <c r="I380" s="2">
        <v>208936</v>
      </c>
      <c r="J380" s="2">
        <v>314698</v>
      </c>
      <c r="K380" s="2" t="s">
        <v>151</v>
      </c>
      <c r="L380" s="2" t="s">
        <v>2054</v>
      </c>
      <c r="M380" s="2" t="s">
        <v>2054</v>
      </c>
      <c r="N380" s="1" t="str">
        <f t="shared" si="5"/>
        <v>DHAMANGAON RAILWAY92019</v>
      </c>
    </row>
    <row r="381" spans="1:14" x14ac:dyDescent="0.3">
      <c r="A381" s="2">
        <v>36</v>
      </c>
      <c r="B381" s="2" t="s">
        <v>7632</v>
      </c>
      <c r="C381" s="2" t="s">
        <v>22</v>
      </c>
      <c r="D381" s="2" t="s">
        <v>7923</v>
      </c>
      <c r="E381" s="2">
        <v>10</v>
      </c>
      <c r="F381" s="2" t="s">
        <v>22</v>
      </c>
      <c r="G381" s="2">
        <v>784</v>
      </c>
      <c r="H381" s="3">
        <v>3.7523452157598499E-3</v>
      </c>
      <c r="I381" s="2">
        <v>208936</v>
      </c>
      <c r="J381" s="2">
        <v>314698</v>
      </c>
      <c r="K381" s="2" t="s">
        <v>151</v>
      </c>
      <c r="L381" s="2" t="s">
        <v>2054</v>
      </c>
      <c r="M381" s="2" t="s">
        <v>2054</v>
      </c>
      <c r="N381" s="1" t="str">
        <f t="shared" si="5"/>
        <v>DHAMANGAON RAILWAY102019</v>
      </c>
    </row>
    <row r="382" spans="1:14" x14ac:dyDescent="0.3">
      <c r="A382" s="2">
        <v>36</v>
      </c>
      <c r="B382" s="2" t="s">
        <v>7632</v>
      </c>
      <c r="C382" s="2" t="s">
        <v>8323</v>
      </c>
      <c r="D382" s="2" t="s">
        <v>1018</v>
      </c>
      <c r="E382" s="2">
        <v>11</v>
      </c>
      <c r="F382" s="2" t="s">
        <v>981</v>
      </c>
      <c r="G382" s="2">
        <v>418</v>
      </c>
      <c r="H382" s="3">
        <v>2.0006126277903281E-3</v>
      </c>
      <c r="I382" s="2">
        <v>208936</v>
      </c>
      <c r="J382" s="2">
        <v>314698</v>
      </c>
      <c r="K382" s="2" t="s">
        <v>151</v>
      </c>
      <c r="L382" s="2" t="s">
        <v>2054</v>
      </c>
      <c r="M382" s="2" t="s">
        <v>2054</v>
      </c>
      <c r="N382" s="1" t="str">
        <f t="shared" si="5"/>
        <v>DHAMANGAON RAILWAY112019</v>
      </c>
    </row>
    <row r="383" spans="1:14" x14ac:dyDescent="0.3">
      <c r="A383" s="2">
        <v>36</v>
      </c>
      <c r="B383" s="2" t="s">
        <v>7632</v>
      </c>
      <c r="C383" s="2" t="s">
        <v>8324</v>
      </c>
      <c r="D383" s="2" t="s">
        <v>1018</v>
      </c>
      <c r="E383" s="2">
        <v>12</v>
      </c>
      <c r="F383" s="2" t="s">
        <v>19</v>
      </c>
      <c r="G383" s="2">
        <v>404</v>
      </c>
      <c r="H383" s="3">
        <v>1.9336064632231879E-3</v>
      </c>
      <c r="I383" s="2">
        <v>208936</v>
      </c>
      <c r="J383" s="2">
        <v>314698</v>
      </c>
      <c r="K383" s="2" t="s">
        <v>151</v>
      </c>
      <c r="L383" s="2" t="s">
        <v>2054</v>
      </c>
      <c r="M383" s="2" t="s">
        <v>2054</v>
      </c>
      <c r="N383" s="1" t="str">
        <f t="shared" si="5"/>
        <v>DHAMANGAON RAILWAY122019</v>
      </c>
    </row>
    <row r="384" spans="1:14" x14ac:dyDescent="0.3">
      <c r="A384" s="2">
        <v>36</v>
      </c>
      <c r="B384" s="2" t="s">
        <v>7632</v>
      </c>
      <c r="C384" s="2" t="s">
        <v>8325</v>
      </c>
      <c r="D384" s="2" t="s">
        <v>1018</v>
      </c>
      <c r="E384" s="2">
        <v>13</v>
      </c>
      <c r="F384" s="2" t="s">
        <v>19</v>
      </c>
      <c r="G384" s="2">
        <v>249</v>
      </c>
      <c r="H384" s="3">
        <v>1.1917524983727074E-3</v>
      </c>
      <c r="I384" s="2">
        <v>208936</v>
      </c>
      <c r="J384" s="2">
        <v>314698</v>
      </c>
      <c r="K384" s="2" t="s">
        <v>151</v>
      </c>
      <c r="L384" s="2" t="s">
        <v>2054</v>
      </c>
      <c r="M384" s="2" t="s">
        <v>2054</v>
      </c>
      <c r="N384" s="1" t="str">
        <f t="shared" si="5"/>
        <v>DHAMANGAON RAILWAY132019</v>
      </c>
    </row>
    <row r="385" spans="1:14" x14ac:dyDescent="0.3">
      <c r="A385" s="2">
        <v>36</v>
      </c>
      <c r="B385" s="2" t="s">
        <v>7632</v>
      </c>
      <c r="C385" s="2" t="s">
        <v>8326</v>
      </c>
      <c r="D385" s="2" t="s">
        <v>1018</v>
      </c>
      <c r="E385" s="2">
        <v>14</v>
      </c>
      <c r="F385" s="2" t="s">
        <v>1428</v>
      </c>
      <c r="G385" s="2">
        <v>247</v>
      </c>
      <c r="H385" s="3">
        <v>1.1821801891488302E-3</v>
      </c>
      <c r="I385" s="2">
        <v>208936</v>
      </c>
      <c r="J385" s="2">
        <v>314698</v>
      </c>
      <c r="K385" s="2" t="s">
        <v>151</v>
      </c>
      <c r="L385" s="2" t="s">
        <v>2054</v>
      </c>
      <c r="M385" s="2" t="s">
        <v>2054</v>
      </c>
      <c r="N385" s="1" t="str">
        <f t="shared" si="5"/>
        <v>DHAMANGAON RAILWAY142019</v>
      </c>
    </row>
    <row r="386" spans="1:14" x14ac:dyDescent="0.3">
      <c r="A386" s="2">
        <v>36</v>
      </c>
      <c r="B386" s="2" t="s">
        <v>7632</v>
      </c>
      <c r="C386" s="2" t="s">
        <v>8327</v>
      </c>
      <c r="D386" s="2" t="s">
        <v>1018</v>
      </c>
      <c r="E386" s="2">
        <v>15</v>
      </c>
      <c r="F386" s="2" t="s">
        <v>19</v>
      </c>
      <c r="G386" s="2">
        <v>239</v>
      </c>
      <c r="H386" s="3">
        <v>1.1438909522533216E-3</v>
      </c>
      <c r="I386" s="2">
        <v>208936</v>
      </c>
      <c r="J386" s="2">
        <v>314698</v>
      </c>
      <c r="K386" s="2" t="s">
        <v>151</v>
      </c>
      <c r="L386" s="2" t="s">
        <v>2054</v>
      </c>
      <c r="M386" s="2" t="s">
        <v>2054</v>
      </c>
      <c r="N386" s="1" t="str">
        <f t="shared" si="5"/>
        <v>DHAMANGAON RAILWAY152019</v>
      </c>
    </row>
    <row r="387" spans="1:14" x14ac:dyDescent="0.3">
      <c r="A387" s="2">
        <v>36</v>
      </c>
      <c r="B387" s="2" t="s">
        <v>7632</v>
      </c>
      <c r="C387" s="2" t="s">
        <v>8328</v>
      </c>
      <c r="D387" s="2" t="s">
        <v>1020</v>
      </c>
      <c r="E387" s="2">
        <v>16</v>
      </c>
      <c r="F387" s="2" t="s">
        <v>1113</v>
      </c>
      <c r="G387" s="2">
        <v>235</v>
      </c>
      <c r="H387" s="3">
        <v>1.1247463338055672E-3</v>
      </c>
      <c r="I387" s="2">
        <v>208936</v>
      </c>
      <c r="J387" s="2">
        <v>314698</v>
      </c>
      <c r="K387" s="2" t="s">
        <v>151</v>
      </c>
      <c r="L387" s="2" t="s">
        <v>2054</v>
      </c>
      <c r="M387" s="2" t="s">
        <v>2054</v>
      </c>
      <c r="N387" s="1" t="str">
        <f t="shared" ref="N387:N450" si="6">B387&amp;E387&amp;2019</f>
        <v>DHAMANGAON RAILWAY162019</v>
      </c>
    </row>
    <row r="388" spans="1:14" x14ac:dyDescent="0.3">
      <c r="A388" s="2">
        <v>36</v>
      </c>
      <c r="B388" s="2" t="s">
        <v>7632</v>
      </c>
      <c r="C388" s="2" t="s">
        <v>8329</v>
      </c>
      <c r="D388" s="2" t="s">
        <v>1018</v>
      </c>
      <c r="E388" s="2">
        <v>17</v>
      </c>
      <c r="F388" s="2" t="s">
        <v>19</v>
      </c>
      <c r="G388" s="2">
        <v>229</v>
      </c>
      <c r="H388" s="3">
        <v>1.0960294061339358E-3</v>
      </c>
      <c r="I388" s="2">
        <v>208936</v>
      </c>
      <c r="J388" s="2">
        <v>314698</v>
      </c>
      <c r="K388" s="2" t="s">
        <v>151</v>
      </c>
      <c r="L388" s="2" t="s">
        <v>2054</v>
      </c>
      <c r="M388" s="2" t="s">
        <v>2054</v>
      </c>
      <c r="N388" s="1" t="str">
        <f t="shared" si="6"/>
        <v>DHAMANGAON RAILWAY172019</v>
      </c>
    </row>
    <row r="389" spans="1:14" x14ac:dyDescent="0.3">
      <c r="A389" s="2">
        <v>36</v>
      </c>
      <c r="B389" s="2" t="s">
        <v>7632</v>
      </c>
      <c r="C389" s="2" t="s">
        <v>8330</v>
      </c>
      <c r="D389" s="2" t="s">
        <v>1018</v>
      </c>
      <c r="E389" s="2">
        <v>18</v>
      </c>
      <c r="F389" s="2" t="s">
        <v>286</v>
      </c>
      <c r="G389" s="2">
        <v>229</v>
      </c>
      <c r="H389" s="3">
        <v>1.0960294061339358E-3</v>
      </c>
      <c r="I389" s="2">
        <v>208936</v>
      </c>
      <c r="J389" s="2">
        <v>314698</v>
      </c>
      <c r="K389" s="2" t="s">
        <v>151</v>
      </c>
      <c r="L389" s="2" t="s">
        <v>2054</v>
      </c>
      <c r="M389" s="2" t="s">
        <v>2054</v>
      </c>
      <c r="N389" s="1" t="str">
        <f t="shared" si="6"/>
        <v>DHAMANGAON RAILWAY182019</v>
      </c>
    </row>
    <row r="390" spans="1:14" x14ac:dyDescent="0.3">
      <c r="A390" s="2">
        <v>36</v>
      </c>
      <c r="B390" s="2" t="s">
        <v>7632</v>
      </c>
      <c r="C390" s="2" t="s">
        <v>8331</v>
      </c>
      <c r="D390" s="2" t="s">
        <v>1018</v>
      </c>
      <c r="E390" s="2">
        <v>19</v>
      </c>
      <c r="F390" s="2" t="s">
        <v>19</v>
      </c>
      <c r="G390" s="2">
        <v>222</v>
      </c>
      <c r="H390" s="3">
        <v>1.0625263238503656E-3</v>
      </c>
      <c r="I390" s="2">
        <v>208936</v>
      </c>
      <c r="J390" s="2">
        <v>314698</v>
      </c>
      <c r="K390" s="2" t="s">
        <v>151</v>
      </c>
      <c r="L390" s="2" t="s">
        <v>2054</v>
      </c>
      <c r="M390" s="2" t="s">
        <v>2054</v>
      </c>
      <c r="N390" s="1" t="str">
        <f t="shared" si="6"/>
        <v>DHAMANGAON RAILWAY192019</v>
      </c>
    </row>
    <row r="391" spans="1:14" x14ac:dyDescent="0.3">
      <c r="A391" s="2">
        <v>36</v>
      </c>
      <c r="B391" s="2" t="s">
        <v>7632</v>
      </c>
      <c r="C391" s="2" t="s">
        <v>8332</v>
      </c>
      <c r="D391" s="2" t="s">
        <v>1018</v>
      </c>
      <c r="E391" s="2">
        <v>20</v>
      </c>
      <c r="F391" s="2" t="s">
        <v>486</v>
      </c>
      <c r="G391" s="2">
        <v>220</v>
      </c>
      <c r="H391" s="3">
        <v>1.0529540146264884E-3</v>
      </c>
      <c r="I391" s="2">
        <v>208936</v>
      </c>
      <c r="J391" s="2">
        <v>314698</v>
      </c>
      <c r="K391" s="2" t="s">
        <v>151</v>
      </c>
      <c r="L391" s="2" t="s">
        <v>2054</v>
      </c>
      <c r="M391" s="2" t="s">
        <v>2054</v>
      </c>
      <c r="N391" s="1" t="str">
        <f t="shared" si="6"/>
        <v>DHAMANGAON RAILWAY202019</v>
      </c>
    </row>
    <row r="392" spans="1:14" x14ac:dyDescent="0.3">
      <c r="A392" s="2">
        <v>36</v>
      </c>
      <c r="B392" s="2" t="s">
        <v>7632</v>
      </c>
      <c r="C392" s="2" t="s">
        <v>2092</v>
      </c>
      <c r="D392" s="2" t="s">
        <v>1018</v>
      </c>
      <c r="E392" s="2">
        <v>21</v>
      </c>
      <c r="F392" s="2" t="s">
        <v>19</v>
      </c>
      <c r="G392" s="2">
        <v>133</v>
      </c>
      <c r="H392" s="3">
        <v>6.3655856338783168E-4</v>
      </c>
      <c r="I392" s="2">
        <v>208936</v>
      </c>
      <c r="J392" s="2">
        <v>314698</v>
      </c>
      <c r="K392" s="2" t="s">
        <v>151</v>
      </c>
      <c r="L392" s="2" t="s">
        <v>2054</v>
      </c>
      <c r="M392" s="2" t="s">
        <v>2054</v>
      </c>
      <c r="N392" s="1" t="str">
        <f t="shared" si="6"/>
        <v>DHAMANGAON RAILWAY212019</v>
      </c>
    </row>
    <row r="393" spans="1:14" x14ac:dyDescent="0.3">
      <c r="A393" s="2">
        <v>37</v>
      </c>
      <c r="B393" s="2" t="s">
        <v>7634</v>
      </c>
      <c r="C393" s="2" t="s">
        <v>8333</v>
      </c>
      <c r="D393" s="2" t="s">
        <v>1018</v>
      </c>
      <c r="E393" s="2">
        <v>1</v>
      </c>
      <c r="F393" s="2" t="s">
        <v>19</v>
      </c>
      <c r="G393" s="2">
        <v>89876</v>
      </c>
      <c r="H393" s="3">
        <v>0.48534398963170966</v>
      </c>
      <c r="I393" s="2">
        <v>185180</v>
      </c>
      <c r="J393" s="2">
        <v>355888</v>
      </c>
      <c r="K393" s="2" t="s">
        <v>2054</v>
      </c>
      <c r="L393" s="2" t="s">
        <v>2054</v>
      </c>
      <c r="M393" s="2" t="s">
        <v>2054</v>
      </c>
      <c r="N393" s="1" t="str">
        <f t="shared" si="6"/>
        <v>BADNERA12019</v>
      </c>
    </row>
    <row r="394" spans="1:14" x14ac:dyDescent="0.3">
      <c r="A394" s="2">
        <v>37</v>
      </c>
      <c r="B394" s="2" t="s">
        <v>7634</v>
      </c>
      <c r="C394" s="2" t="s">
        <v>8334</v>
      </c>
      <c r="D394" s="2" t="s">
        <v>1020</v>
      </c>
      <c r="E394" s="2">
        <v>2</v>
      </c>
      <c r="F394" s="2" t="s">
        <v>103</v>
      </c>
      <c r="G394" s="2">
        <v>74145</v>
      </c>
      <c r="H394" s="3">
        <v>0.40039421103790906</v>
      </c>
      <c r="I394" s="2">
        <v>185180</v>
      </c>
      <c r="J394" s="2">
        <v>355888</v>
      </c>
      <c r="K394" s="2" t="s">
        <v>2054</v>
      </c>
      <c r="L394" s="2" t="s">
        <v>2054</v>
      </c>
      <c r="M394" s="2" t="s">
        <v>2054</v>
      </c>
      <c r="N394" s="1" t="str">
        <f t="shared" si="6"/>
        <v>BADNERA22019</v>
      </c>
    </row>
    <row r="395" spans="1:14" x14ac:dyDescent="0.3">
      <c r="A395" s="2">
        <v>37</v>
      </c>
      <c r="B395" s="2" t="s">
        <v>7634</v>
      </c>
      <c r="C395" s="2" t="s">
        <v>8335</v>
      </c>
      <c r="D395" s="2" t="s">
        <v>1018</v>
      </c>
      <c r="E395" s="2">
        <v>3</v>
      </c>
      <c r="F395" s="2" t="s">
        <v>1023</v>
      </c>
      <c r="G395" s="2">
        <v>8126</v>
      </c>
      <c r="H395" s="3">
        <v>4.3881628685603198E-2</v>
      </c>
      <c r="I395" s="2">
        <v>185180</v>
      </c>
      <c r="J395" s="2">
        <v>355888</v>
      </c>
      <c r="K395" s="2" t="s">
        <v>2054</v>
      </c>
      <c r="L395" s="2" t="s">
        <v>2054</v>
      </c>
      <c r="M395" s="2" t="s">
        <v>2054</v>
      </c>
      <c r="N395" s="1" t="str">
        <f t="shared" si="6"/>
        <v>BADNERA32019</v>
      </c>
    </row>
    <row r="396" spans="1:14" x14ac:dyDescent="0.3">
      <c r="A396" s="2">
        <v>37</v>
      </c>
      <c r="B396" s="2" t="s">
        <v>7634</v>
      </c>
      <c r="C396" s="2" t="s">
        <v>8336</v>
      </c>
      <c r="D396" s="2" t="s">
        <v>1020</v>
      </c>
      <c r="E396" s="2">
        <v>4</v>
      </c>
      <c r="F396" s="2" t="s">
        <v>19</v>
      </c>
      <c r="G396" s="2">
        <v>3740</v>
      </c>
      <c r="H396" s="3">
        <v>2.0196565503834106E-2</v>
      </c>
      <c r="I396" s="2">
        <v>185180</v>
      </c>
      <c r="J396" s="2">
        <v>355888</v>
      </c>
      <c r="K396" s="2" t="s">
        <v>2054</v>
      </c>
      <c r="L396" s="2" t="s">
        <v>2054</v>
      </c>
      <c r="M396" s="2" t="s">
        <v>2054</v>
      </c>
      <c r="N396" s="1" t="str">
        <f t="shared" si="6"/>
        <v>BADNERA42019</v>
      </c>
    </row>
    <row r="397" spans="1:14" x14ac:dyDescent="0.3">
      <c r="A397" s="2">
        <v>37</v>
      </c>
      <c r="B397" s="2" t="s">
        <v>7634</v>
      </c>
      <c r="C397" s="2" t="s">
        <v>8337</v>
      </c>
      <c r="D397" s="2" t="s">
        <v>1018</v>
      </c>
      <c r="E397" s="2">
        <v>5</v>
      </c>
      <c r="F397" s="2" t="s">
        <v>11</v>
      </c>
      <c r="G397" s="2">
        <v>3392</v>
      </c>
      <c r="H397" s="3">
        <v>1.8317312884760774E-2</v>
      </c>
      <c r="I397" s="2">
        <v>185180</v>
      </c>
      <c r="J397" s="2">
        <v>355888</v>
      </c>
      <c r="K397" s="2" t="s">
        <v>2054</v>
      </c>
      <c r="L397" s="2" t="s">
        <v>2054</v>
      </c>
      <c r="M397" s="2" t="s">
        <v>2054</v>
      </c>
      <c r="N397" s="1" t="str">
        <f t="shared" si="6"/>
        <v>BADNERA52019</v>
      </c>
    </row>
    <row r="398" spans="1:14" x14ac:dyDescent="0.3">
      <c r="A398" s="2">
        <v>37</v>
      </c>
      <c r="B398" s="2" t="s">
        <v>7634</v>
      </c>
      <c r="C398" s="2" t="s">
        <v>22</v>
      </c>
      <c r="D398" s="2" t="s">
        <v>7923</v>
      </c>
      <c r="E398" s="2">
        <v>6</v>
      </c>
      <c r="F398" s="2" t="s">
        <v>22</v>
      </c>
      <c r="G398" s="2">
        <v>1318</v>
      </c>
      <c r="H398" s="3">
        <v>7.117399287180041E-3</v>
      </c>
      <c r="I398" s="2">
        <v>185180</v>
      </c>
      <c r="J398" s="2">
        <v>355888</v>
      </c>
      <c r="K398" s="2" t="s">
        <v>2054</v>
      </c>
      <c r="L398" s="2" t="s">
        <v>2054</v>
      </c>
      <c r="M398" s="2" t="s">
        <v>2054</v>
      </c>
      <c r="N398" s="1" t="str">
        <f t="shared" si="6"/>
        <v>BADNERA62019</v>
      </c>
    </row>
    <row r="399" spans="1:14" x14ac:dyDescent="0.3">
      <c r="A399" s="2">
        <v>37</v>
      </c>
      <c r="B399" s="2" t="s">
        <v>7634</v>
      </c>
      <c r="C399" s="2" t="s">
        <v>8338</v>
      </c>
      <c r="D399" s="2" t="s">
        <v>1018</v>
      </c>
      <c r="E399" s="2">
        <v>7</v>
      </c>
      <c r="F399" s="2" t="s">
        <v>19</v>
      </c>
      <c r="G399" s="2">
        <v>766</v>
      </c>
      <c r="H399" s="3">
        <v>4.1365158224430281E-3</v>
      </c>
      <c r="I399" s="2">
        <v>185180</v>
      </c>
      <c r="J399" s="2">
        <v>355888</v>
      </c>
      <c r="K399" s="2" t="s">
        <v>2054</v>
      </c>
      <c r="L399" s="2" t="s">
        <v>2054</v>
      </c>
      <c r="M399" s="2" t="s">
        <v>2054</v>
      </c>
      <c r="N399" s="1" t="str">
        <f t="shared" si="6"/>
        <v>BADNERA72019</v>
      </c>
    </row>
    <row r="400" spans="1:14" x14ac:dyDescent="0.3">
      <c r="A400" s="2">
        <v>37</v>
      </c>
      <c r="B400" s="2" t="s">
        <v>7634</v>
      </c>
      <c r="C400" s="2" t="s">
        <v>8339</v>
      </c>
      <c r="D400" s="2" t="s">
        <v>1020</v>
      </c>
      <c r="E400" s="2">
        <v>8</v>
      </c>
      <c r="F400" s="2" t="s">
        <v>19</v>
      </c>
      <c r="G400" s="2">
        <v>711</v>
      </c>
      <c r="H400" s="3">
        <v>3.8395075062101739E-3</v>
      </c>
      <c r="I400" s="2">
        <v>185180</v>
      </c>
      <c r="J400" s="2">
        <v>355888</v>
      </c>
      <c r="K400" s="2" t="s">
        <v>2054</v>
      </c>
      <c r="L400" s="2" t="s">
        <v>2054</v>
      </c>
      <c r="M400" s="2" t="s">
        <v>2054</v>
      </c>
      <c r="N400" s="1" t="str">
        <f t="shared" si="6"/>
        <v>BADNERA82019</v>
      </c>
    </row>
    <row r="401" spans="1:14" x14ac:dyDescent="0.3">
      <c r="A401" s="2">
        <v>37</v>
      </c>
      <c r="B401" s="2" t="s">
        <v>7634</v>
      </c>
      <c r="C401" s="2" t="s">
        <v>8340</v>
      </c>
      <c r="D401" s="2" t="s">
        <v>1020</v>
      </c>
      <c r="E401" s="2">
        <v>9</v>
      </c>
      <c r="F401" s="2" t="s">
        <v>19</v>
      </c>
      <c r="G401" s="2">
        <v>706</v>
      </c>
      <c r="H401" s="3">
        <v>3.8125067501890053E-3</v>
      </c>
      <c r="I401" s="2">
        <v>185180</v>
      </c>
      <c r="J401" s="2">
        <v>355888</v>
      </c>
      <c r="K401" s="2" t="s">
        <v>2054</v>
      </c>
      <c r="L401" s="2" t="s">
        <v>2054</v>
      </c>
      <c r="M401" s="2" t="s">
        <v>2054</v>
      </c>
      <c r="N401" s="1" t="str">
        <f t="shared" si="6"/>
        <v>BADNERA92019</v>
      </c>
    </row>
    <row r="402" spans="1:14" x14ac:dyDescent="0.3">
      <c r="A402" s="2">
        <v>37</v>
      </c>
      <c r="B402" s="2" t="s">
        <v>7634</v>
      </c>
      <c r="C402" s="2" t="s">
        <v>8341</v>
      </c>
      <c r="D402" s="2" t="s">
        <v>1018</v>
      </c>
      <c r="E402" s="2">
        <v>10</v>
      </c>
      <c r="F402" s="2" t="s">
        <v>19</v>
      </c>
      <c r="G402" s="2">
        <v>485</v>
      </c>
      <c r="H402" s="3">
        <v>2.6190733340533535E-3</v>
      </c>
      <c r="I402" s="2">
        <v>185180</v>
      </c>
      <c r="J402" s="2">
        <v>355888</v>
      </c>
      <c r="K402" s="2" t="s">
        <v>2054</v>
      </c>
      <c r="L402" s="2" t="s">
        <v>2054</v>
      </c>
      <c r="M402" s="2" t="s">
        <v>2054</v>
      </c>
      <c r="N402" s="1" t="str">
        <f t="shared" si="6"/>
        <v>BADNERA102019</v>
      </c>
    </row>
    <row r="403" spans="1:14" x14ac:dyDescent="0.3">
      <c r="A403" s="2">
        <v>37</v>
      </c>
      <c r="B403" s="2" t="s">
        <v>7634</v>
      </c>
      <c r="C403" s="2" t="s">
        <v>1150</v>
      </c>
      <c r="D403" s="2" t="s">
        <v>1018</v>
      </c>
      <c r="E403" s="2">
        <v>11</v>
      </c>
      <c r="F403" s="2" t="s">
        <v>7555</v>
      </c>
      <c r="G403" s="2">
        <v>342</v>
      </c>
      <c r="H403" s="3">
        <v>1.8468517118479318E-3</v>
      </c>
      <c r="I403" s="2">
        <v>185180</v>
      </c>
      <c r="J403" s="2">
        <v>355888</v>
      </c>
      <c r="K403" s="2" t="s">
        <v>2054</v>
      </c>
      <c r="L403" s="2" t="s">
        <v>2054</v>
      </c>
      <c r="M403" s="2" t="s">
        <v>2054</v>
      </c>
      <c r="N403" s="1" t="str">
        <f t="shared" si="6"/>
        <v>BADNERA112019</v>
      </c>
    </row>
    <row r="404" spans="1:14" x14ac:dyDescent="0.3">
      <c r="A404" s="2">
        <v>37</v>
      </c>
      <c r="B404" s="2" t="s">
        <v>7634</v>
      </c>
      <c r="C404" s="2" t="s">
        <v>8342</v>
      </c>
      <c r="D404" s="2" t="s">
        <v>1018</v>
      </c>
      <c r="E404" s="2">
        <v>12</v>
      </c>
      <c r="F404" s="2" t="s">
        <v>1113</v>
      </c>
      <c r="G404" s="2">
        <v>297</v>
      </c>
      <c r="H404" s="3">
        <v>1.6038449076574144E-3</v>
      </c>
      <c r="I404" s="2">
        <v>185180</v>
      </c>
      <c r="J404" s="2">
        <v>355888</v>
      </c>
      <c r="K404" s="2" t="s">
        <v>2054</v>
      </c>
      <c r="L404" s="2" t="s">
        <v>2054</v>
      </c>
      <c r="M404" s="2" t="s">
        <v>2054</v>
      </c>
      <c r="N404" s="1" t="str">
        <f t="shared" si="6"/>
        <v>BADNERA122019</v>
      </c>
    </row>
    <row r="405" spans="1:14" x14ac:dyDescent="0.3">
      <c r="A405" s="2">
        <v>37</v>
      </c>
      <c r="B405" s="2" t="s">
        <v>7634</v>
      </c>
      <c r="C405" s="2" t="s">
        <v>8343</v>
      </c>
      <c r="D405" s="2" t="s">
        <v>1018</v>
      </c>
      <c r="E405" s="2">
        <v>13</v>
      </c>
      <c r="F405" s="2" t="s">
        <v>19</v>
      </c>
      <c r="G405" s="2">
        <v>272</v>
      </c>
      <c r="H405" s="3">
        <v>1.4688411275515715E-3</v>
      </c>
      <c r="I405" s="2">
        <v>185180</v>
      </c>
      <c r="J405" s="2">
        <v>355888</v>
      </c>
      <c r="K405" s="2" t="s">
        <v>2054</v>
      </c>
      <c r="L405" s="2" t="s">
        <v>2054</v>
      </c>
      <c r="M405" s="2" t="s">
        <v>2054</v>
      </c>
      <c r="N405" s="1" t="str">
        <f t="shared" si="6"/>
        <v>BADNERA132019</v>
      </c>
    </row>
    <row r="406" spans="1:14" x14ac:dyDescent="0.3">
      <c r="A406" s="2">
        <v>37</v>
      </c>
      <c r="B406" s="2" t="s">
        <v>7634</v>
      </c>
      <c r="C406" s="2" t="s">
        <v>8344</v>
      </c>
      <c r="D406" s="2" t="s">
        <v>1018</v>
      </c>
      <c r="E406" s="2">
        <v>14</v>
      </c>
      <c r="F406" s="2" t="s">
        <v>15</v>
      </c>
      <c r="G406" s="2">
        <v>265</v>
      </c>
      <c r="H406" s="3">
        <v>1.4310400691219353E-3</v>
      </c>
      <c r="I406" s="2">
        <v>185180</v>
      </c>
      <c r="J406" s="2">
        <v>355888</v>
      </c>
      <c r="K406" s="2" t="s">
        <v>2054</v>
      </c>
      <c r="L406" s="2" t="s">
        <v>2054</v>
      </c>
      <c r="M406" s="2" t="s">
        <v>2054</v>
      </c>
      <c r="N406" s="1" t="str">
        <f t="shared" si="6"/>
        <v>BADNERA142019</v>
      </c>
    </row>
    <row r="407" spans="1:14" x14ac:dyDescent="0.3">
      <c r="A407" s="2">
        <v>37</v>
      </c>
      <c r="B407" s="2" t="s">
        <v>7634</v>
      </c>
      <c r="C407" s="2" t="s">
        <v>1123</v>
      </c>
      <c r="D407" s="2" t="s">
        <v>1018</v>
      </c>
      <c r="E407" s="2">
        <v>15</v>
      </c>
      <c r="F407" s="2" t="s">
        <v>486</v>
      </c>
      <c r="G407" s="2">
        <v>196</v>
      </c>
      <c r="H407" s="3">
        <v>1.0584296360298087E-3</v>
      </c>
      <c r="I407" s="2">
        <v>185180</v>
      </c>
      <c r="J407" s="2">
        <v>355888</v>
      </c>
      <c r="K407" s="2" t="s">
        <v>2054</v>
      </c>
      <c r="L407" s="2" t="s">
        <v>2054</v>
      </c>
      <c r="M407" s="2" t="s">
        <v>2054</v>
      </c>
      <c r="N407" s="1" t="str">
        <f t="shared" si="6"/>
        <v>BADNERA152019</v>
      </c>
    </row>
    <row r="408" spans="1:14" x14ac:dyDescent="0.3">
      <c r="A408" s="2">
        <v>37</v>
      </c>
      <c r="B408" s="2" t="s">
        <v>7634</v>
      </c>
      <c r="C408" s="2" t="s">
        <v>8345</v>
      </c>
      <c r="D408" s="2" t="s">
        <v>1018</v>
      </c>
      <c r="E408" s="2">
        <v>16</v>
      </c>
      <c r="F408" s="2" t="s">
        <v>19</v>
      </c>
      <c r="G408" s="2">
        <v>187</v>
      </c>
      <c r="H408" s="3">
        <v>1.0098282751917053E-3</v>
      </c>
      <c r="I408" s="2">
        <v>185180</v>
      </c>
      <c r="J408" s="2">
        <v>355888</v>
      </c>
      <c r="K408" s="2" t="s">
        <v>2054</v>
      </c>
      <c r="L408" s="2" t="s">
        <v>2054</v>
      </c>
      <c r="M408" s="2" t="s">
        <v>2054</v>
      </c>
      <c r="N408" s="1" t="str">
        <f t="shared" si="6"/>
        <v>BADNERA162019</v>
      </c>
    </row>
    <row r="409" spans="1:14" x14ac:dyDescent="0.3">
      <c r="A409" s="2">
        <v>37</v>
      </c>
      <c r="B409" s="2" t="s">
        <v>7634</v>
      </c>
      <c r="C409" s="2" t="s">
        <v>8346</v>
      </c>
      <c r="D409" s="2" t="s">
        <v>1018</v>
      </c>
      <c r="E409" s="2">
        <v>17</v>
      </c>
      <c r="F409" s="2" t="s">
        <v>19</v>
      </c>
      <c r="G409" s="2">
        <v>163</v>
      </c>
      <c r="H409" s="3">
        <v>8.8022464629009607E-4</v>
      </c>
      <c r="I409" s="2">
        <v>185180</v>
      </c>
      <c r="J409" s="2">
        <v>355888</v>
      </c>
      <c r="K409" s="2" t="s">
        <v>2054</v>
      </c>
      <c r="L409" s="2" t="s">
        <v>2054</v>
      </c>
      <c r="M409" s="2" t="s">
        <v>2054</v>
      </c>
      <c r="N409" s="1" t="str">
        <f t="shared" si="6"/>
        <v>BADNERA172019</v>
      </c>
    </row>
    <row r="410" spans="1:14" x14ac:dyDescent="0.3">
      <c r="A410" s="2">
        <v>37</v>
      </c>
      <c r="B410" s="2" t="s">
        <v>7634</v>
      </c>
      <c r="C410" s="2" t="s">
        <v>8347</v>
      </c>
      <c r="D410" s="2" t="s">
        <v>1018</v>
      </c>
      <c r="E410" s="2">
        <v>18</v>
      </c>
      <c r="F410" s="2" t="s">
        <v>159</v>
      </c>
      <c r="G410" s="2">
        <v>148</v>
      </c>
      <c r="H410" s="3">
        <v>7.9922237822659039E-4</v>
      </c>
      <c r="I410" s="2">
        <v>185180</v>
      </c>
      <c r="J410" s="2">
        <v>355888</v>
      </c>
      <c r="K410" s="2" t="s">
        <v>2054</v>
      </c>
      <c r="L410" s="2" t="s">
        <v>2054</v>
      </c>
      <c r="M410" s="2" t="s">
        <v>2054</v>
      </c>
      <c r="N410" s="1" t="str">
        <f t="shared" si="6"/>
        <v>BADNERA182019</v>
      </c>
    </row>
    <row r="411" spans="1:14" x14ac:dyDescent="0.3">
      <c r="A411" s="2">
        <v>37</v>
      </c>
      <c r="B411" s="2" t="s">
        <v>7634</v>
      </c>
      <c r="C411" s="2" t="s">
        <v>8348</v>
      </c>
      <c r="D411" s="2" t="s">
        <v>1018</v>
      </c>
      <c r="E411" s="2">
        <v>19</v>
      </c>
      <c r="F411" s="2" t="s">
        <v>19</v>
      </c>
      <c r="G411" s="2">
        <v>45</v>
      </c>
      <c r="H411" s="3">
        <v>2.4300680419051733E-4</v>
      </c>
      <c r="I411" s="2">
        <v>185180</v>
      </c>
      <c r="J411" s="2">
        <v>355888</v>
      </c>
      <c r="K411" s="2" t="s">
        <v>2054</v>
      </c>
      <c r="L411" s="2" t="s">
        <v>2054</v>
      </c>
      <c r="M411" s="2" t="s">
        <v>2054</v>
      </c>
      <c r="N411" s="1" t="str">
        <f t="shared" si="6"/>
        <v>BADNERA192019</v>
      </c>
    </row>
    <row r="412" spans="1:14" x14ac:dyDescent="0.3">
      <c r="A412" s="2">
        <v>38</v>
      </c>
      <c r="B412" s="2" t="s">
        <v>7637</v>
      </c>
      <c r="C412" s="2" t="s">
        <v>8349</v>
      </c>
      <c r="D412" s="2" t="s">
        <v>1020</v>
      </c>
      <c r="E412" s="2">
        <v>1</v>
      </c>
      <c r="F412" s="2" t="s">
        <v>7</v>
      </c>
      <c r="G412" s="2">
        <v>81710</v>
      </c>
      <c r="H412" s="3">
        <v>0.47852746364631954</v>
      </c>
      <c r="I412" s="2">
        <v>170753</v>
      </c>
      <c r="J412" s="2">
        <v>345746</v>
      </c>
      <c r="K412" s="2" t="s">
        <v>2054</v>
      </c>
      <c r="L412" s="2" t="s">
        <v>2054</v>
      </c>
      <c r="M412" s="2" t="s">
        <v>2054</v>
      </c>
      <c r="N412" s="1" t="str">
        <f t="shared" si="6"/>
        <v>AMRAVATI12019</v>
      </c>
    </row>
    <row r="413" spans="1:14" x14ac:dyDescent="0.3">
      <c r="A413" s="2">
        <v>38</v>
      </c>
      <c r="B413" s="2" t="s">
        <v>7637</v>
      </c>
      <c r="C413" s="2" t="s">
        <v>8350</v>
      </c>
      <c r="D413" s="2" t="s">
        <v>1018</v>
      </c>
      <c r="E413" s="2">
        <v>2</v>
      </c>
      <c r="F413" s="2" t="s">
        <v>9</v>
      </c>
      <c r="G413" s="2">
        <v>63439</v>
      </c>
      <c r="H413" s="3">
        <v>0.37152495124536611</v>
      </c>
      <c r="I413" s="2">
        <v>170753</v>
      </c>
      <c r="J413" s="2">
        <v>345746</v>
      </c>
      <c r="K413" s="2" t="s">
        <v>2054</v>
      </c>
      <c r="L413" s="2" t="s">
        <v>2054</v>
      </c>
      <c r="M413" s="2" t="s">
        <v>2054</v>
      </c>
      <c r="N413" s="1" t="str">
        <f t="shared" si="6"/>
        <v>AMRAVATI22019</v>
      </c>
    </row>
    <row r="414" spans="1:14" x14ac:dyDescent="0.3">
      <c r="A414" s="2">
        <v>38</v>
      </c>
      <c r="B414" s="2" t="s">
        <v>7637</v>
      </c>
      <c r="C414" s="2" t="s">
        <v>8351</v>
      </c>
      <c r="D414" s="2" t="s">
        <v>1018</v>
      </c>
      <c r="E414" s="2">
        <v>3</v>
      </c>
      <c r="F414" s="2" t="s">
        <v>1023</v>
      </c>
      <c r="G414" s="2">
        <v>16945</v>
      </c>
      <c r="H414" s="3">
        <v>9.9236909454006664E-2</v>
      </c>
      <c r="I414" s="2">
        <v>170753</v>
      </c>
      <c r="J414" s="2">
        <v>345746</v>
      </c>
      <c r="K414" s="2" t="s">
        <v>2054</v>
      </c>
      <c r="L414" s="2" t="s">
        <v>2054</v>
      </c>
      <c r="M414" s="2" t="s">
        <v>2054</v>
      </c>
      <c r="N414" s="1" t="str">
        <f t="shared" si="6"/>
        <v>AMRAVATI32019</v>
      </c>
    </row>
    <row r="415" spans="1:14" x14ac:dyDescent="0.3">
      <c r="A415" s="2">
        <v>38</v>
      </c>
      <c r="B415" s="2" t="s">
        <v>7637</v>
      </c>
      <c r="C415" s="2" t="s">
        <v>22</v>
      </c>
      <c r="D415" s="2" t="s">
        <v>7923</v>
      </c>
      <c r="E415" s="2">
        <v>4</v>
      </c>
      <c r="F415" s="2" t="s">
        <v>22</v>
      </c>
      <c r="G415" s="2">
        <v>1925</v>
      </c>
      <c r="H415" s="3">
        <v>1.1273594021774141E-2</v>
      </c>
      <c r="I415" s="2">
        <v>170753</v>
      </c>
      <c r="J415" s="2">
        <v>345746</v>
      </c>
      <c r="K415" s="2" t="s">
        <v>2054</v>
      </c>
      <c r="L415" s="2" t="s">
        <v>2054</v>
      </c>
      <c r="M415" s="2" t="s">
        <v>2054</v>
      </c>
      <c r="N415" s="1" t="str">
        <f t="shared" si="6"/>
        <v>AMRAVATI42019</v>
      </c>
    </row>
    <row r="416" spans="1:14" x14ac:dyDescent="0.3">
      <c r="A416" s="2">
        <v>38</v>
      </c>
      <c r="B416" s="2" t="s">
        <v>7637</v>
      </c>
      <c r="C416" s="2" t="s">
        <v>8352</v>
      </c>
      <c r="D416" s="2" t="s">
        <v>1018</v>
      </c>
      <c r="E416" s="2">
        <v>5</v>
      </c>
      <c r="F416" s="2" t="s">
        <v>19</v>
      </c>
      <c r="G416" s="2">
        <v>1788</v>
      </c>
      <c r="H416" s="3">
        <v>1.0471265512172553E-2</v>
      </c>
      <c r="I416" s="2">
        <v>170753</v>
      </c>
      <c r="J416" s="2">
        <v>345746</v>
      </c>
      <c r="K416" s="2" t="s">
        <v>2054</v>
      </c>
      <c r="L416" s="2" t="s">
        <v>2054</v>
      </c>
      <c r="M416" s="2" t="s">
        <v>2054</v>
      </c>
      <c r="N416" s="1" t="str">
        <f t="shared" si="6"/>
        <v>AMRAVATI52019</v>
      </c>
    </row>
    <row r="417" spans="1:14" x14ac:dyDescent="0.3">
      <c r="A417" s="2">
        <v>38</v>
      </c>
      <c r="B417" s="2" t="s">
        <v>7637</v>
      </c>
      <c r="C417" s="2" t="s">
        <v>8353</v>
      </c>
      <c r="D417" s="2" t="s">
        <v>1018</v>
      </c>
      <c r="E417" s="2">
        <v>6</v>
      </c>
      <c r="F417" s="2" t="s">
        <v>11</v>
      </c>
      <c r="G417" s="2">
        <v>1352</v>
      </c>
      <c r="H417" s="3">
        <v>7.9178696713966962E-3</v>
      </c>
      <c r="I417" s="2">
        <v>170753</v>
      </c>
      <c r="J417" s="2">
        <v>345746</v>
      </c>
      <c r="K417" s="2" t="s">
        <v>2054</v>
      </c>
      <c r="L417" s="2" t="s">
        <v>2054</v>
      </c>
      <c r="M417" s="2" t="s">
        <v>2054</v>
      </c>
      <c r="N417" s="1" t="str">
        <f t="shared" si="6"/>
        <v>AMRAVATI62019</v>
      </c>
    </row>
    <row r="418" spans="1:14" x14ac:dyDescent="0.3">
      <c r="A418" s="2">
        <v>38</v>
      </c>
      <c r="B418" s="2" t="s">
        <v>7637</v>
      </c>
      <c r="C418" s="2" t="s">
        <v>8354</v>
      </c>
      <c r="D418" s="2" t="s">
        <v>1018</v>
      </c>
      <c r="E418" s="2">
        <v>7</v>
      </c>
      <c r="F418" s="2" t="s">
        <v>1049</v>
      </c>
      <c r="G418" s="2">
        <v>474</v>
      </c>
      <c r="H418" s="3">
        <v>2.7759395149719187E-3</v>
      </c>
      <c r="I418" s="2">
        <v>170753</v>
      </c>
      <c r="J418" s="2">
        <v>345746</v>
      </c>
      <c r="K418" s="2" t="s">
        <v>2054</v>
      </c>
      <c r="L418" s="2" t="s">
        <v>2054</v>
      </c>
      <c r="M418" s="2" t="s">
        <v>2054</v>
      </c>
      <c r="N418" s="1" t="str">
        <f t="shared" si="6"/>
        <v>AMRAVATI72019</v>
      </c>
    </row>
    <row r="419" spans="1:14" x14ac:dyDescent="0.3">
      <c r="A419" s="2">
        <v>38</v>
      </c>
      <c r="B419" s="2" t="s">
        <v>7637</v>
      </c>
      <c r="C419" s="2" t="s">
        <v>8355</v>
      </c>
      <c r="D419" s="2" t="s">
        <v>1018</v>
      </c>
      <c r="E419" s="2">
        <v>8</v>
      </c>
      <c r="F419" s="2" t="s">
        <v>19</v>
      </c>
      <c r="G419" s="2">
        <v>465</v>
      </c>
      <c r="H419" s="3">
        <v>2.7232318026623251E-3</v>
      </c>
      <c r="I419" s="2">
        <v>170753</v>
      </c>
      <c r="J419" s="2">
        <v>345746</v>
      </c>
      <c r="K419" s="2" t="s">
        <v>2054</v>
      </c>
      <c r="L419" s="2" t="s">
        <v>2054</v>
      </c>
      <c r="M419" s="2" t="s">
        <v>2054</v>
      </c>
      <c r="N419" s="1" t="str">
        <f t="shared" si="6"/>
        <v>AMRAVATI82019</v>
      </c>
    </row>
    <row r="420" spans="1:14" x14ac:dyDescent="0.3">
      <c r="A420" s="2">
        <v>38</v>
      </c>
      <c r="B420" s="2" t="s">
        <v>7637</v>
      </c>
      <c r="C420" s="2" t="s">
        <v>8356</v>
      </c>
      <c r="D420" s="2" t="s">
        <v>1018</v>
      </c>
      <c r="E420" s="2">
        <v>9</v>
      </c>
      <c r="F420" s="2" t="s">
        <v>19</v>
      </c>
      <c r="G420" s="2">
        <v>357</v>
      </c>
      <c r="H420" s="3">
        <v>2.0907392549472043E-3</v>
      </c>
      <c r="I420" s="2">
        <v>170753</v>
      </c>
      <c r="J420" s="2">
        <v>345746</v>
      </c>
      <c r="K420" s="2" t="s">
        <v>2054</v>
      </c>
      <c r="L420" s="2" t="s">
        <v>2054</v>
      </c>
      <c r="M420" s="2" t="s">
        <v>2054</v>
      </c>
      <c r="N420" s="1" t="str">
        <f t="shared" si="6"/>
        <v>AMRAVATI92019</v>
      </c>
    </row>
    <row r="421" spans="1:14" x14ac:dyDescent="0.3">
      <c r="A421" s="2">
        <v>38</v>
      </c>
      <c r="B421" s="2" t="s">
        <v>7637</v>
      </c>
      <c r="C421" s="2" t="s">
        <v>8357</v>
      </c>
      <c r="D421" s="2" t="s">
        <v>1018</v>
      </c>
      <c r="E421" s="2">
        <v>10</v>
      </c>
      <c r="F421" s="2" t="s">
        <v>19</v>
      </c>
      <c r="G421" s="2">
        <v>291</v>
      </c>
      <c r="H421" s="3">
        <v>1.7042160313435195E-3</v>
      </c>
      <c r="I421" s="2">
        <v>170753</v>
      </c>
      <c r="J421" s="2">
        <v>345746</v>
      </c>
      <c r="K421" s="2" t="s">
        <v>2054</v>
      </c>
      <c r="L421" s="2" t="s">
        <v>2054</v>
      </c>
      <c r="M421" s="2" t="s">
        <v>2054</v>
      </c>
      <c r="N421" s="1" t="str">
        <f t="shared" si="6"/>
        <v>AMRAVATI102019</v>
      </c>
    </row>
    <row r="422" spans="1:14" x14ac:dyDescent="0.3">
      <c r="A422" s="2">
        <v>38</v>
      </c>
      <c r="B422" s="2" t="s">
        <v>7637</v>
      </c>
      <c r="C422" s="2" t="s">
        <v>8358</v>
      </c>
      <c r="D422" s="2" t="s">
        <v>1018</v>
      </c>
      <c r="E422" s="2">
        <v>11</v>
      </c>
      <c r="F422" s="2" t="s">
        <v>1428</v>
      </c>
      <c r="G422" s="2">
        <v>288</v>
      </c>
      <c r="H422" s="3">
        <v>1.6866467939069885E-3</v>
      </c>
      <c r="I422" s="2">
        <v>170753</v>
      </c>
      <c r="J422" s="2">
        <v>345746</v>
      </c>
      <c r="K422" s="2" t="s">
        <v>2054</v>
      </c>
      <c r="L422" s="2" t="s">
        <v>2054</v>
      </c>
      <c r="M422" s="2" t="s">
        <v>2054</v>
      </c>
      <c r="N422" s="1" t="str">
        <f t="shared" si="6"/>
        <v>AMRAVATI112019</v>
      </c>
    </row>
    <row r="423" spans="1:14" x14ac:dyDescent="0.3">
      <c r="A423" s="2">
        <v>38</v>
      </c>
      <c r="B423" s="2" t="s">
        <v>7637</v>
      </c>
      <c r="C423" s="2" t="s">
        <v>8359</v>
      </c>
      <c r="D423" s="2" t="s">
        <v>1018</v>
      </c>
      <c r="E423" s="2">
        <v>12</v>
      </c>
      <c r="F423" s="2" t="s">
        <v>19</v>
      </c>
      <c r="G423" s="2">
        <v>281</v>
      </c>
      <c r="H423" s="3">
        <v>1.6456519065550824E-3</v>
      </c>
      <c r="I423" s="2">
        <v>170753</v>
      </c>
      <c r="J423" s="2">
        <v>345746</v>
      </c>
      <c r="K423" s="2" t="s">
        <v>2054</v>
      </c>
      <c r="L423" s="2" t="s">
        <v>2054</v>
      </c>
      <c r="M423" s="2" t="s">
        <v>2054</v>
      </c>
      <c r="N423" s="1" t="str">
        <f t="shared" si="6"/>
        <v>AMRAVATI122019</v>
      </c>
    </row>
    <row r="424" spans="1:14" x14ac:dyDescent="0.3">
      <c r="A424" s="2">
        <v>38</v>
      </c>
      <c r="B424" s="2" t="s">
        <v>7637</v>
      </c>
      <c r="C424" s="2" t="s">
        <v>8360</v>
      </c>
      <c r="D424" s="2" t="s">
        <v>1018</v>
      </c>
      <c r="E424" s="2">
        <v>13</v>
      </c>
      <c r="F424" s="2" t="s">
        <v>19</v>
      </c>
      <c r="G424" s="2">
        <v>231</v>
      </c>
      <c r="H424" s="3">
        <v>1.3528312826128969E-3</v>
      </c>
      <c r="I424" s="2">
        <v>170753</v>
      </c>
      <c r="J424" s="2">
        <v>345746</v>
      </c>
      <c r="K424" s="2" t="s">
        <v>2054</v>
      </c>
      <c r="L424" s="2" t="s">
        <v>2054</v>
      </c>
      <c r="M424" s="2" t="s">
        <v>2054</v>
      </c>
      <c r="N424" s="1" t="str">
        <f t="shared" si="6"/>
        <v>AMRAVATI132019</v>
      </c>
    </row>
    <row r="425" spans="1:14" x14ac:dyDescent="0.3">
      <c r="A425" s="2">
        <v>38</v>
      </c>
      <c r="B425" s="2" t="s">
        <v>7637</v>
      </c>
      <c r="C425" s="2" t="s">
        <v>8361</v>
      </c>
      <c r="D425" s="2" t="s">
        <v>1018</v>
      </c>
      <c r="E425" s="2">
        <v>14</v>
      </c>
      <c r="F425" s="2" t="s">
        <v>7555</v>
      </c>
      <c r="G425" s="2">
        <v>197</v>
      </c>
      <c r="H425" s="3">
        <v>1.1537132583322109E-3</v>
      </c>
      <c r="I425" s="2">
        <v>170753</v>
      </c>
      <c r="J425" s="2">
        <v>345746</v>
      </c>
      <c r="K425" s="2" t="s">
        <v>2054</v>
      </c>
      <c r="L425" s="2" t="s">
        <v>2054</v>
      </c>
      <c r="M425" s="2" t="s">
        <v>2054</v>
      </c>
      <c r="N425" s="1" t="str">
        <f t="shared" si="6"/>
        <v>AMRAVATI142019</v>
      </c>
    </row>
    <row r="426" spans="1:14" x14ac:dyDescent="0.3">
      <c r="A426" s="2">
        <v>38</v>
      </c>
      <c r="B426" s="2" t="s">
        <v>7637</v>
      </c>
      <c r="C426" s="2" t="s">
        <v>8362</v>
      </c>
      <c r="D426" s="2" t="s">
        <v>1018</v>
      </c>
      <c r="E426" s="2">
        <v>15</v>
      </c>
      <c r="F426" s="2" t="s">
        <v>7552</v>
      </c>
      <c r="G426" s="2">
        <v>181</v>
      </c>
      <c r="H426" s="3">
        <v>1.0600106586707114E-3</v>
      </c>
      <c r="I426" s="2">
        <v>170753</v>
      </c>
      <c r="J426" s="2">
        <v>345746</v>
      </c>
      <c r="K426" s="2" t="s">
        <v>2054</v>
      </c>
      <c r="L426" s="2" t="s">
        <v>2054</v>
      </c>
      <c r="M426" s="2" t="s">
        <v>2054</v>
      </c>
      <c r="N426" s="1" t="str">
        <f t="shared" si="6"/>
        <v>AMRAVATI152019</v>
      </c>
    </row>
    <row r="427" spans="1:14" x14ac:dyDescent="0.3">
      <c r="A427" s="2">
        <v>38</v>
      </c>
      <c r="B427" s="2" t="s">
        <v>7637</v>
      </c>
      <c r="C427" s="2" t="s">
        <v>8363</v>
      </c>
      <c r="D427" s="2" t="s">
        <v>1018</v>
      </c>
      <c r="E427" s="2">
        <v>16</v>
      </c>
      <c r="F427" s="2" t="s">
        <v>17</v>
      </c>
      <c r="G427" s="2">
        <v>161</v>
      </c>
      <c r="H427" s="3">
        <v>9.4288240909383729E-4</v>
      </c>
      <c r="I427" s="2">
        <v>170753</v>
      </c>
      <c r="J427" s="2">
        <v>345746</v>
      </c>
      <c r="K427" s="2" t="s">
        <v>2054</v>
      </c>
      <c r="L427" s="2" t="s">
        <v>2054</v>
      </c>
      <c r="M427" s="2" t="s">
        <v>2054</v>
      </c>
      <c r="N427" s="1" t="str">
        <f t="shared" si="6"/>
        <v>AMRAVATI162019</v>
      </c>
    </row>
    <row r="428" spans="1:14" x14ac:dyDescent="0.3">
      <c r="A428" s="2">
        <v>38</v>
      </c>
      <c r="B428" s="2" t="s">
        <v>7637</v>
      </c>
      <c r="C428" s="2" t="s">
        <v>8364</v>
      </c>
      <c r="D428" s="2" t="s">
        <v>1018</v>
      </c>
      <c r="E428" s="2">
        <v>17</v>
      </c>
      <c r="F428" s="2" t="s">
        <v>19</v>
      </c>
      <c r="G428" s="2">
        <v>152</v>
      </c>
      <c r="H428" s="3">
        <v>8.9017469678424389E-4</v>
      </c>
      <c r="I428" s="2">
        <v>170753</v>
      </c>
      <c r="J428" s="2">
        <v>345746</v>
      </c>
      <c r="K428" s="2" t="s">
        <v>2054</v>
      </c>
      <c r="L428" s="2" t="s">
        <v>2054</v>
      </c>
      <c r="M428" s="2" t="s">
        <v>2054</v>
      </c>
      <c r="N428" s="1" t="str">
        <f t="shared" si="6"/>
        <v>AMRAVATI172019</v>
      </c>
    </row>
    <row r="429" spans="1:14" x14ac:dyDescent="0.3">
      <c r="A429" s="2">
        <v>38</v>
      </c>
      <c r="B429" s="2" t="s">
        <v>7637</v>
      </c>
      <c r="C429" s="2" t="s">
        <v>8365</v>
      </c>
      <c r="D429" s="2" t="s">
        <v>1020</v>
      </c>
      <c r="E429" s="2">
        <v>18</v>
      </c>
      <c r="F429" s="2" t="s">
        <v>19</v>
      </c>
      <c r="G429" s="2">
        <v>147</v>
      </c>
      <c r="H429" s="3">
        <v>8.6089263439002536E-4</v>
      </c>
      <c r="I429" s="2">
        <v>170753</v>
      </c>
      <c r="J429" s="2">
        <v>345746</v>
      </c>
      <c r="K429" s="2" t="s">
        <v>2054</v>
      </c>
      <c r="L429" s="2" t="s">
        <v>2054</v>
      </c>
      <c r="M429" s="2" t="s">
        <v>2054</v>
      </c>
      <c r="N429" s="1" t="str">
        <f t="shared" si="6"/>
        <v>AMRAVATI182019</v>
      </c>
    </row>
    <row r="430" spans="1:14" x14ac:dyDescent="0.3">
      <c r="A430" s="2">
        <v>38</v>
      </c>
      <c r="B430" s="2" t="s">
        <v>7637</v>
      </c>
      <c r="C430" s="2" t="s">
        <v>8366</v>
      </c>
      <c r="D430" s="2" t="s">
        <v>1018</v>
      </c>
      <c r="E430" s="2">
        <v>19</v>
      </c>
      <c r="F430" s="2" t="s">
        <v>19</v>
      </c>
      <c r="G430" s="2">
        <v>138</v>
      </c>
      <c r="H430" s="3">
        <v>8.0818492208043196E-4</v>
      </c>
      <c r="I430" s="2">
        <v>170753</v>
      </c>
      <c r="J430" s="2">
        <v>345746</v>
      </c>
      <c r="K430" s="2" t="s">
        <v>2054</v>
      </c>
      <c r="L430" s="2" t="s">
        <v>2054</v>
      </c>
      <c r="M430" s="2" t="s">
        <v>2054</v>
      </c>
      <c r="N430" s="1" t="str">
        <f t="shared" si="6"/>
        <v>AMRAVATI192019</v>
      </c>
    </row>
    <row r="431" spans="1:14" x14ac:dyDescent="0.3">
      <c r="A431" s="2">
        <v>38</v>
      </c>
      <c r="B431" s="2" t="s">
        <v>7637</v>
      </c>
      <c r="C431" s="2" t="s">
        <v>8367</v>
      </c>
      <c r="D431" s="2" t="s">
        <v>1018</v>
      </c>
      <c r="E431" s="2">
        <v>20</v>
      </c>
      <c r="F431" s="2" t="s">
        <v>1113</v>
      </c>
      <c r="G431" s="2">
        <v>124</v>
      </c>
      <c r="H431" s="3">
        <v>7.2619514737662003E-4</v>
      </c>
      <c r="I431" s="2">
        <v>170753</v>
      </c>
      <c r="J431" s="2">
        <v>345746</v>
      </c>
      <c r="K431" s="2" t="s">
        <v>2054</v>
      </c>
      <c r="L431" s="2" t="s">
        <v>2054</v>
      </c>
      <c r="M431" s="2" t="s">
        <v>2054</v>
      </c>
      <c r="N431" s="1" t="str">
        <f t="shared" si="6"/>
        <v>AMRAVATI202019</v>
      </c>
    </row>
    <row r="432" spans="1:14" x14ac:dyDescent="0.3">
      <c r="A432" s="2">
        <v>38</v>
      </c>
      <c r="B432" s="2" t="s">
        <v>7637</v>
      </c>
      <c r="C432" s="2" t="s">
        <v>8368</v>
      </c>
      <c r="D432" s="2" t="s">
        <v>1018</v>
      </c>
      <c r="E432" s="2">
        <v>21</v>
      </c>
      <c r="F432" s="2" t="s">
        <v>1127</v>
      </c>
      <c r="G432" s="2">
        <v>107</v>
      </c>
      <c r="H432" s="3">
        <v>6.2663613523627701E-4</v>
      </c>
      <c r="I432" s="2">
        <v>170753</v>
      </c>
      <c r="J432" s="2">
        <v>345746</v>
      </c>
      <c r="K432" s="2" t="s">
        <v>2054</v>
      </c>
      <c r="L432" s="2" t="s">
        <v>2054</v>
      </c>
      <c r="M432" s="2" t="s">
        <v>2054</v>
      </c>
      <c r="N432" s="1" t="str">
        <f t="shared" si="6"/>
        <v>AMRAVATI212019</v>
      </c>
    </row>
    <row r="433" spans="1:14" x14ac:dyDescent="0.3">
      <c r="A433" s="2">
        <v>39</v>
      </c>
      <c r="B433" s="2" t="s">
        <v>7638</v>
      </c>
      <c r="C433" s="2" t="s">
        <v>8369</v>
      </c>
      <c r="D433" s="2" t="s">
        <v>1020</v>
      </c>
      <c r="E433" s="2">
        <v>1</v>
      </c>
      <c r="F433" s="2" t="s">
        <v>7</v>
      </c>
      <c r="G433" s="2">
        <v>75857</v>
      </c>
      <c r="H433" s="3">
        <v>0.43844428774550037</v>
      </c>
      <c r="I433" s="2">
        <v>173014</v>
      </c>
      <c r="J433" s="2">
        <v>295992</v>
      </c>
      <c r="K433" s="2" t="s">
        <v>2054</v>
      </c>
      <c r="L433" s="2" t="s">
        <v>2054</v>
      </c>
      <c r="M433" s="2" t="s">
        <v>2054</v>
      </c>
      <c r="N433" s="1" t="str">
        <f t="shared" si="6"/>
        <v>TEOSA12019</v>
      </c>
    </row>
    <row r="434" spans="1:14" x14ac:dyDescent="0.3">
      <c r="A434" s="2">
        <v>39</v>
      </c>
      <c r="B434" s="2" t="s">
        <v>7638</v>
      </c>
      <c r="C434" s="2" t="s">
        <v>8370</v>
      </c>
      <c r="D434" s="2" t="s">
        <v>1018</v>
      </c>
      <c r="E434" s="2">
        <v>2</v>
      </c>
      <c r="F434" s="2" t="s">
        <v>103</v>
      </c>
      <c r="G434" s="2">
        <v>65624</v>
      </c>
      <c r="H434" s="3">
        <v>0.37929878506941633</v>
      </c>
      <c r="I434" s="2">
        <v>173014</v>
      </c>
      <c r="J434" s="2">
        <v>295992</v>
      </c>
      <c r="K434" s="2" t="s">
        <v>2054</v>
      </c>
      <c r="L434" s="2" t="s">
        <v>2054</v>
      </c>
      <c r="M434" s="2" t="s">
        <v>2054</v>
      </c>
      <c r="N434" s="1" t="str">
        <f t="shared" si="6"/>
        <v>TEOSA22019</v>
      </c>
    </row>
    <row r="435" spans="1:14" x14ac:dyDescent="0.3">
      <c r="A435" s="2">
        <v>39</v>
      </c>
      <c r="B435" s="2" t="s">
        <v>7638</v>
      </c>
      <c r="C435" s="2" t="s">
        <v>8371</v>
      </c>
      <c r="D435" s="2" t="s">
        <v>1018</v>
      </c>
      <c r="E435" s="2">
        <v>3</v>
      </c>
      <c r="F435" s="2" t="s">
        <v>1023</v>
      </c>
      <c r="G435" s="2">
        <v>14314</v>
      </c>
      <c r="H435" s="3">
        <v>8.2733189221681477E-2</v>
      </c>
      <c r="I435" s="2">
        <v>173014</v>
      </c>
      <c r="J435" s="2">
        <v>295992</v>
      </c>
      <c r="K435" s="2" t="s">
        <v>2054</v>
      </c>
      <c r="L435" s="2" t="s">
        <v>2054</v>
      </c>
      <c r="M435" s="2" t="s">
        <v>2054</v>
      </c>
      <c r="N435" s="1" t="str">
        <f t="shared" si="6"/>
        <v>TEOSA32019</v>
      </c>
    </row>
    <row r="436" spans="1:14" x14ac:dyDescent="0.3">
      <c r="A436" s="2">
        <v>39</v>
      </c>
      <c r="B436" s="2" t="s">
        <v>7638</v>
      </c>
      <c r="C436" s="2" t="s">
        <v>8372</v>
      </c>
      <c r="D436" s="2" t="s">
        <v>1018</v>
      </c>
      <c r="E436" s="2">
        <v>4</v>
      </c>
      <c r="F436" s="2" t="s">
        <v>1257</v>
      </c>
      <c r="G436" s="2">
        <v>10583</v>
      </c>
      <c r="H436" s="3">
        <v>6.1168460355809355E-2</v>
      </c>
      <c r="I436" s="2">
        <v>173014</v>
      </c>
      <c r="J436" s="2">
        <v>295992</v>
      </c>
      <c r="K436" s="2" t="s">
        <v>2054</v>
      </c>
      <c r="L436" s="2" t="s">
        <v>2054</v>
      </c>
      <c r="M436" s="2" t="s">
        <v>2054</v>
      </c>
      <c r="N436" s="1" t="str">
        <f t="shared" si="6"/>
        <v>TEOSA42019</v>
      </c>
    </row>
    <row r="437" spans="1:14" x14ac:dyDescent="0.3">
      <c r="A437" s="2">
        <v>39</v>
      </c>
      <c r="B437" s="2" t="s">
        <v>7638</v>
      </c>
      <c r="C437" s="2" t="s">
        <v>8373</v>
      </c>
      <c r="D437" s="2" t="s">
        <v>1018</v>
      </c>
      <c r="E437" s="2">
        <v>5</v>
      </c>
      <c r="F437" s="2" t="s">
        <v>11</v>
      </c>
      <c r="G437" s="2">
        <v>3141</v>
      </c>
      <c r="H437" s="3">
        <v>1.8154600205763694E-2</v>
      </c>
      <c r="I437" s="2">
        <v>173014</v>
      </c>
      <c r="J437" s="2">
        <v>295992</v>
      </c>
      <c r="K437" s="2" t="s">
        <v>2054</v>
      </c>
      <c r="L437" s="2" t="s">
        <v>2054</v>
      </c>
      <c r="M437" s="2" t="s">
        <v>2054</v>
      </c>
      <c r="N437" s="1" t="str">
        <f t="shared" si="6"/>
        <v>TEOSA52019</v>
      </c>
    </row>
    <row r="438" spans="1:14" x14ac:dyDescent="0.3">
      <c r="A438" s="2">
        <v>39</v>
      </c>
      <c r="B438" s="2" t="s">
        <v>7638</v>
      </c>
      <c r="C438" s="2" t="s">
        <v>22</v>
      </c>
      <c r="D438" s="2" t="s">
        <v>7923</v>
      </c>
      <c r="E438" s="2">
        <v>6</v>
      </c>
      <c r="F438" s="2" t="s">
        <v>22</v>
      </c>
      <c r="G438" s="2">
        <v>1125</v>
      </c>
      <c r="H438" s="3">
        <v>6.5023639705457364E-3</v>
      </c>
      <c r="I438" s="2">
        <v>173014</v>
      </c>
      <c r="J438" s="2">
        <v>295992</v>
      </c>
      <c r="K438" s="2" t="s">
        <v>2054</v>
      </c>
      <c r="L438" s="2" t="s">
        <v>2054</v>
      </c>
      <c r="M438" s="2" t="s">
        <v>2054</v>
      </c>
      <c r="N438" s="1" t="str">
        <f t="shared" si="6"/>
        <v>TEOSA62019</v>
      </c>
    </row>
    <row r="439" spans="1:14" x14ac:dyDescent="0.3">
      <c r="A439" s="2">
        <v>39</v>
      </c>
      <c r="B439" s="2" t="s">
        <v>7638</v>
      </c>
      <c r="C439" s="2" t="s">
        <v>8374</v>
      </c>
      <c r="D439" s="2" t="s">
        <v>1018</v>
      </c>
      <c r="E439" s="2">
        <v>7</v>
      </c>
      <c r="F439" s="2" t="s">
        <v>19</v>
      </c>
      <c r="G439" s="2">
        <v>669</v>
      </c>
      <c r="H439" s="3">
        <v>3.8667391078178646E-3</v>
      </c>
      <c r="I439" s="2">
        <v>173014</v>
      </c>
      <c r="J439" s="2">
        <v>295992</v>
      </c>
      <c r="K439" s="2" t="s">
        <v>2054</v>
      </c>
      <c r="L439" s="2" t="s">
        <v>2054</v>
      </c>
      <c r="M439" s="2" t="s">
        <v>2054</v>
      </c>
      <c r="N439" s="1" t="str">
        <f t="shared" si="6"/>
        <v>TEOSA72019</v>
      </c>
    </row>
    <row r="440" spans="1:14" x14ac:dyDescent="0.3">
      <c r="A440" s="2">
        <v>39</v>
      </c>
      <c r="B440" s="2" t="s">
        <v>7638</v>
      </c>
      <c r="C440" s="2" t="s">
        <v>8375</v>
      </c>
      <c r="D440" s="2" t="s">
        <v>1018</v>
      </c>
      <c r="E440" s="2">
        <v>8</v>
      </c>
      <c r="F440" s="2" t="s">
        <v>19</v>
      </c>
      <c r="G440" s="2">
        <v>580</v>
      </c>
      <c r="H440" s="3">
        <v>3.352329869259135E-3</v>
      </c>
      <c r="I440" s="2">
        <v>173014</v>
      </c>
      <c r="J440" s="2">
        <v>295992</v>
      </c>
      <c r="K440" s="2" t="s">
        <v>2054</v>
      </c>
      <c r="L440" s="2" t="s">
        <v>2054</v>
      </c>
      <c r="M440" s="2" t="s">
        <v>2054</v>
      </c>
      <c r="N440" s="1" t="str">
        <f t="shared" si="6"/>
        <v>TEOSA82019</v>
      </c>
    </row>
    <row r="441" spans="1:14" x14ac:dyDescent="0.3">
      <c r="A441" s="2">
        <v>39</v>
      </c>
      <c r="B441" s="2" t="s">
        <v>7638</v>
      </c>
      <c r="C441" s="2" t="s">
        <v>8376</v>
      </c>
      <c r="D441" s="2" t="s">
        <v>1018</v>
      </c>
      <c r="E441" s="2">
        <v>9</v>
      </c>
      <c r="F441" s="2" t="s">
        <v>1113</v>
      </c>
      <c r="G441" s="2">
        <v>434</v>
      </c>
      <c r="H441" s="3">
        <v>2.5084675228594219E-3</v>
      </c>
      <c r="I441" s="2">
        <v>173014</v>
      </c>
      <c r="J441" s="2">
        <v>295992</v>
      </c>
      <c r="K441" s="2" t="s">
        <v>2054</v>
      </c>
      <c r="L441" s="2" t="s">
        <v>2054</v>
      </c>
      <c r="M441" s="2" t="s">
        <v>2054</v>
      </c>
      <c r="N441" s="1" t="str">
        <f t="shared" si="6"/>
        <v>TEOSA92019</v>
      </c>
    </row>
    <row r="442" spans="1:14" x14ac:dyDescent="0.3">
      <c r="A442" s="2">
        <v>39</v>
      </c>
      <c r="B442" s="2" t="s">
        <v>7638</v>
      </c>
      <c r="C442" s="2" t="s">
        <v>8377</v>
      </c>
      <c r="D442" s="2" t="s">
        <v>1018</v>
      </c>
      <c r="E442" s="2">
        <v>10</v>
      </c>
      <c r="F442" s="2" t="s">
        <v>19</v>
      </c>
      <c r="G442" s="2">
        <v>400</v>
      </c>
      <c r="H442" s="3">
        <v>2.3119516339718173E-3</v>
      </c>
      <c r="I442" s="2">
        <v>173014</v>
      </c>
      <c r="J442" s="2">
        <v>295992</v>
      </c>
      <c r="K442" s="2" t="s">
        <v>2054</v>
      </c>
      <c r="L442" s="2" t="s">
        <v>2054</v>
      </c>
      <c r="M442" s="2" t="s">
        <v>2054</v>
      </c>
      <c r="N442" s="1" t="str">
        <f t="shared" si="6"/>
        <v>TEOSA102019</v>
      </c>
    </row>
    <row r="443" spans="1:14" x14ac:dyDescent="0.3">
      <c r="A443" s="2">
        <v>39</v>
      </c>
      <c r="B443" s="2" t="s">
        <v>7638</v>
      </c>
      <c r="C443" s="2" t="s">
        <v>8378</v>
      </c>
      <c r="D443" s="2" t="s">
        <v>1018</v>
      </c>
      <c r="E443" s="2">
        <v>11</v>
      </c>
      <c r="F443" s="2" t="s">
        <v>15</v>
      </c>
      <c r="G443" s="2">
        <v>287</v>
      </c>
      <c r="H443" s="3">
        <v>1.6588252973747789E-3</v>
      </c>
      <c r="I443" s="2">
        <v>173014</v>
      </c>
      <c r="J443" s="2">
        <v>295992</v>
      </c>
      <c r="K443" s="2" t="s">
        <v>2054</v>
      </c>
      <c r="L443" s="2" t="s">
        <v>2054</v>
      </c>
      <c r="M443" s="2" t="s">
        <v>2054</v>
      </c>
      <c r="N443" s="1" t="str">
        <f t="shared" si="6"/>
        <v>TEOSA112019</v>
      </c>
    </row>
    <row r="444" spans="1:14" x14ac:dyDescent="0.3">
      <c r="A444" s="2">
        <v>40</v>
      </c>
      <c r="B444" s="2" t="s">
        <v>7639</v>
      </c>
      <c r="C444" s="2" t="s">
        <v>8379</v>
      </c>
      <c r="D444" s="2" t="s">
        <v>1018</v>
      </c>
      <c r="E444" s="2">
        <v>1</v>
      </c>
      <c r="F444" s="2" t="s">
        <v>7</v>
      </c>
      <c r="G444" s="2">
        <v>95081</v>
      </c>
      <c r="H444" s="3">
        <v>0.50335371502686677</v>
      </c>
      <c r="I444" s="2">
        <v>188895</v>
      </c>
      <c r="J444" s="2">
        <v>297583</v>
      </c>
      <c r="K444" s="2" t="s">
        <v>2054</v>
      </c>
      <c r="L444" s="2" t="s">
        <v>2054</v>
      </c>
      <c r="M444" s="2" t="s">
        <v>2054</v>
      </c>
      <c r="N444" s="1" t="str">
        <f t="shared" si="6"/>
        <v>DARYAPUR (SC)12019</v>
      </c>
    </row>
    <row r="445" spans="1:14" x14ac:dyDescent="0.3">
      <c r="A445" s="2">
        <v>40</v>
      </c>
      <c r="B445" s="2" t="s">
        <v>7639</v>
      </c>
      <c r="C445" s="2" t="s">
        <v>8380</v>
      </c>
      <c r="D445" s="2" t="s">
        <v>1018</v>
      </c>
      <c r="E445" s="2">
        <v>2</v>
      </c>
      <c r="F445" s="2" t="s">
        <v>9</v>
      </c>
      <c r="G445" s="2">
        <v>64856</v>
      </c>
      <c r="H445" s="3">
        <v>0.34334418592339661</v>
      </c>
      <c r="I445" s="2">
        <v>188895</v>
      </c>
      <c r="J445" s="2">
        <v>297583</v>
      </c>
      <c r="K445" s="2" t="s">
        <v>2054</v>
      </c>
      <c r="L445" s="2" t="s">
        <v>2054</v>
      </c>
      <c r="M445" s="2" t="s">
        <v>2054</v>
      </c>
      <c r="N445" s="1" t="str">
        <f t="shared" si="6"/>
        <v>DARYAPUR (SC)22019</v>
      </c>
    </row>
    <row r="446" spans="1:14" x14ac:dyDescent="0.3">
      <c r="A446" s="2">
        <v>40</v>
      </c>
      <c r="B446" s="2" t="s">
        <v>7639</v>
      </c>
      <c r="C446" s="2" t="s">
        <v>8381</v>
      </c>
      <c r="D446" s="2" t="s">
        <v>1020</v>
      </c>
      <c r="E446" s="2">
        <v>3</v>
      </c>
      <c r="F446" s="2" t="s">
        <v>19</v>
      </c>
      <c r="G446" s="2">
        <v>18372</v>
      </c>
      <c r="H446" s="3">
        <v>9.7260382752322724E-2</v>
      </c>
      <c r="I446" s="2">
        <v>188895</v>
      </c>
      <c r="J446" s="2">
        <v>297583</v>
      </c>
      <c r="K446" s="2" t="s">
        <v>2054</v>
      </c>
      <c r="L446" s="2" t="s">
        <v>2054</v>
      </c>
      <c r="M446" s="2" t="s">
        <v>2054</v>
      </c>
      <c r="N446" s="1" t="str">
        <f t="shared" si="6"/>
        <v>DARYAPUR (SC)32019</v>
      </c>
    </row>
    <row r="447" spans="1:14" x14ac:dyDescent="0.3">
      <c r="A447" s="2">
        <v>40</v>
      </c>
      <c r="B447" s="2" t="s">
        <v>7639</v>
      </c>
      <c r="C447" s="2" t="s">
        <v>8382</v>
      </c>
      <c r="D447" s="2" t="s">
        <v>1020</v>
      </c>
      <c r="E447" s="2">
        <v>4</v>
      </c>
      <c r="F447" s="2" t="s">
        <v>1023</v>
      </c>
      <c r="G447" s="2">
        <v>4583</v>
      </c>
      <c r="H447" s="3">
        <v>2.4262156224357446E-2</v>
      </c>
      <c r="I447" s="2">
        <v>188895</v>
      </c>
      <c r="J447" s="2">
        <v>297583</v>
      </c>
      <c r="K447" s="2" t="s">
        <v>2054</v>
      </c>
      <c r="L447" s="2" t="s">
        <v>2054</v>
      </c>
      <c r="M447" s="2" t="s">
        <v>2054</v>
      </c>
      <c r="N447" s="1" t="str">
        <f t="shared" si="6"/>
        <v>DARYAPUR (SC)42019</v>
      </c>
    </row>
    <row r="448" spans="1:14" x14ac:dyDescent="0.3">
      <c r="A448" s="2">
        <v>40</v>
      </c>
      <c r="B448" s="2" t="s">
        <v>7639</v>
      </c>
      <c r="C448" s="2" t="s">
        <v>8383</v>
      </c>
      <c r="D448" s="2" t="s">
        <v>1018</v>
      </c>
      <c r="E448" s="2">
        <v>5</v>
      </c>
      <c r="F448" s="2" t="s">
        <v>53</v>
      </c>
      <c r="G448" s="2">
        <v>1476</v>
      </c>
      <c r="H448" s="3">
        <v>7.8138648455491153E-3</v>
      </c>
      <c r="I448" s="2">
        <v>188895</v>
      </c>
      <c r="J448" s="2">
        <v>297583</v>
      </c>
      <c r="K448" s="2" t="s">
        <v>2054</v>
      </c>
      <c r="L448" s="2" t="s">
        <v>2054</v>
      </c>
      <c r="M448" s="2" t="s">
        <v>2054</v>
      </c>
      <c r="N448" s="1" t="str">
        <f t="shared" si="6"/>
        <v>DARYAPUR (SC)52019</v>
      </c>
    </row>
    <row r="449" spans="1:14" x14ac:dyDescent="0.3">
      <c r="A449" s="2">
        <v>40</v>
      </c>
      <c r="B449" s="2" t="s">
        <v>7639</v>
      </c>
      <c r="C449" s="2" t="s">
        <v>22</v>
      </c>
      <c r="D449" s="2" t="s">
        <v>7923</v>
      </c>
      <c r="E449" s="2">
        <v>6</v>
      </c>
      <c r="F449" s="2" t="s">
        <v>22</v>
      </c>
      <c r="G449" s="2">
        <v>1358</v>
      </c>
      <c r="H449" s="3">
        <v>7.1891791736149709E-3</v>
      </c>
      <c r="I449" s="2">
        <v>188895</v>
      </c>
      <c r="J449" s="2">
        <v>297583</v>
      </c>
      <c r="K449" s="2" t="s">
        <v>2054</v>
      </c>
      <c r="L449" s="2" t="s">
        <v>2054</v>
      </c>
      <c r="M449" s="2" t="s">
        <v>2054</v>
      </c>
      <c r="N449" s="1" t="str">
        <f t="shared" si="6"/>
        <v>DARYAPUR (SC)62019</v>
      </c>
    </row>
    <row r="450" spans="1:14" x14ac:dyDescent="0.3">
      <c r="A450" s="2">
        <v>40</v>
      </c>
      <c r="B450" s="2" t="s">
        <v>7639</v>
      </c>
      <c r="C450" s="2" t="s">
        <v>8384</v>
      </c>
      <c r="D450" s="2" t="s">
        <v>1018</v>
      </c>
      <c r="E450" s="2">
        <v>7</v>
      </c>
      <c r="F450" s="2" t="s">
        <v>11</v>
      </c>
      <c r="G450" s="2">
        <v>906</v>
      </c>
      <c r="H450" s="3">
        <v>4.7963154133248628E-3</v>
      </c>
      <c r="I450" s="2">
        <v>188895</v>
      </c>
      <c r="J450" s="2">
        <v>297583</v>
      </c>
      <c r="K450" s="2" t="s">
        <v>2054</v>
      </c>
      <c r="L450" s="2" t="s">
        <v>2054</v>
      </c>
      <c r="M450" s="2" t="s">
        <v>2054</v>
      </c>
      <c r="N450" s="1" t="str">
        <f t="shared" si="6"/>
        <v>DARYAPUR (SC)72019</v>
      </c>
    </row>
    <row r="451" spans="1:14" x14ac:dyDescent="0.3">
      <c r="A451" s="2">
        <v>40</v>
      </c>
      <c r="B451" s="2" t="s">
        <v>7639</v>
      </c>
      <c r="C451" s="2" t="s">
        <v>8385</v>
      </c>
      <c r="D451" s="2" t="s">
        <v>1018</v>
      </c>
      <c r="E451" s="2">
        <v>8</v>
      </c>
      <c r="F451" s="2" t="s">
        <v>19</v>
      </c>
      <c r="G451" s="2">
        <v>799</v>
      </c>
      <c r="H451" s="3">
        <v>4.2298631514862753E-3</v>
      </c>
      <c r="I451" s="2">
        <v>188895</v>
      </c>
      <c r="J451" s="2">
        <v>297583</v>
      </c>
      <c r="K451" s="2" t="s">
        <v>2054</v>
      </c>
      <c r="L451" s="2" t="s">
        <v>2054</v>
      </c>
      <c r="M451" s="2" t="s">
        <v>2054</v>
      </c>
      <c r="N451" s="1" t="str">
        <f t="shared" ref="N451:N514" si="7">B451&amp;E451&amp;2019</f>
        <v>DARYAPUR (SC)82019</v>
      </c>
    </row>
    <row r="452" spans="1:14" x14ac:dyDescent="0.3">
      <c r="A452" s="2">
        <v>40</v>
      </c>
      <c r="B452" s="2" t="s">
        <v>7639</v>
      </c>
      <c r="C452" s="2" t="s">
        <v>8386</v>
      </c>
      <c r="D452" s="2" t="s">
        <v>1018</v>
      </c>
      <c r="E452" s="2">
        <v>9</v>
      </c>
      <c r="F452" s="2" t="s">
        <v>29</v>
      </c>
      <c r="G452" s="2">
        <v>519</v>
      </c>
      <c r="H452" s="3">
        <v>2.7475581672357658E-3</v>
      </c>
      <c r="I452" s="2">
        <v>188895</v>
      </c>
      <c r="J452" s="2">
        <v>297583</v>
      </c>
      <c r="K452" s="2" t="s">
        <v>2054</v>
      </c>
      <c r="L452" s="2" t="s">
        <v>2054</v>
      </c>
      <c r="M452" s="2" t="s">
        <v>2054</v>
      </c>
      <c r="N452" s="1" t="str">
        <f t="shared" si="7"/>
        <v>DARYAPUR (SC)92019</v>
      </c>
    </row>
    <row r="453" spans="1:14" x14ac:dyDescent="0.3">
      <c r="A453" s="2">
        <v>40</v>
      </c>
      <c r="B453" s="2" t="s">
        <v>7639</v>
      </c>
      <c r="C453" s="2" t="s">
        <v>1142</v>
      </c>
      <c r="D453" s="2" t="s">
        <v>1018</v>
      </c>
      <c r="E453" s="2">
        <v>10</v>
      </c>
      <c r="F453" s="2" t="s">
        <v>19</v>
      </c>
      <c r="G453" s="2">
        <v>493</v>
      </c>
      <c r="H453" s="3">
        <v>2.6099155615553617E-3</v>
      </c>
      <c r="I453" s="2">
        <v>188895</v>
      </c>
      <c r="J453" s="2">
        <v>297583</v>
      </c>
      <c r="K453" s="2" t="s">
        <v>2054</v>
      </c>
      <c r="L453" s="2" t="s">
        <v>2054</v>
      </c>
      <c r="M453" s="2" t="s">
        <v>2054</v>
      </c>
      <c r="N453" s="1" t="str">
        <f t="shared" si="7"/>
        <v>DARYAPUR (SC)102019</v>
      </c>
    </row>
    <row r="454" spans="1:14" x14ac:dyDescent="0.3">
      <c r="A454" s="2">
        <v>40</v>
      </c>
      <c r="B454" s="2" t="s">
        <v>7639</v>
      </c>
      <c r="C454" s="2" t="s">
        <v>8387</v>
      </c>
      <c r="D454" s="2" t="s">
        <v>1018</v>
      </c>
      <c r="E454" s="2">
        <v>11</v>
      </c>
      <c r="F454" s="2" t="s">
        <v>105</v>
      </c>
      <c r="G454" s="2">
        <v>281</v>
      </c>
      <c r="H454" s="3">
        <v>1.4875989306228328E-3</v>
      </c>
      <c r="I454" s="2">
        <v>188895</v>
      </c>
      <c r="J454" s="2">
        <v>297583</v>
      </c>
      <c r="K454" s="2" t="s">
        <v>2054</v>
      </c>
      <c r="L454" s="2" t="s">
        <v>2054</v>
      </c>
      <c r="M454" s="2" t="s">
        <v>2054</v>
      </c>
      <c r="N454" s="1" t="str">
        <f t="shared" si="7"/>
        <v>DARYAPUR (SC)112019</v>
      </c>
    </row>
    <row r="455" spans="1:14" x14ac:dyDescent="0.3">
      <c r="A455" s="2">
        <v>40</v>
      </c>
      <c r="B455" s="2" t="s">
        <v>7639</v>
      </c>
      <c r="C455" s="2" t="s">
        <v>8388</v>
      </c>
      <c r="D455" s="2" t="s">
        <v>1020</v>
      </c>
      <c r="E455" s="2">
        <v>12</v>
      </c>
      <c r="F455" s="2" t="s">
        <v>1049</v>
      </c>
      <c r="G455" s="2">
        <v>171</v>
      </c>
      <c r="H455" s="3">
        <v>9.0526482966727545E-4</v>
      </c>
      <c r="I455" s="2">
        <v>188895</v>
      </c>
      <c r="J455" s="2">
        <v>297583</v>
      </c>
      <c r="K455" s="2" t="s">
        <v>2054</v>
      </c>
      <c r="L455" s="2" t="s">
        <v>2054</v>
      </c>
      <c r="M455" s="2" t="s">
        <v>2054</v>
      </c>
      <c r="N455" s="1" t="str">
        <f t="shared" si="7"/>
        <v>DARYAPUR (SC)122019</v>
      </c>
    </row>
    <row r="456" spans="1:14" x14ac:dyDescent="0.3">
      <c r="A456" s="2">
        <v>41</v>
      </c>
      <c r="B456" s="2" t="s">
        <v>7640</v>
      </c>
      <c r="C456" s="2" t="s">
        <v>8389</v>
      </c>
      <c r="D456" s="2" t="s">
        <v>1018</v>
      </c>
      <c r="E456" s="2">
        <v>1</v>
      </c>
      <c r="F456" s="2" t="s">
        <v>1257</v>
      </c>
      <c r="G456" s="2">
        <v>84378</v>
      </c>
      <c r="H456" s="3">
        <v>0.4653438044605237</v>
      </c>
      <c r="I456" s="2">
        <v>181324</v>
      </c>
      <c r="J456" s="2">
        <v>277523</v>
      </c>
      <c r="K456" s="2" t="s">
        <v>2054</v>
      </c>
      <c r="L456" s="2" t="s">
        <v>2054</v>
      </c>
      <c r="M456" s="2" t="s">
        <v>2054</v>
      </c>
      <c r="N456" s="1" t="str">
        <f t="shared" si="7"/>
        <v>MELGHAT (ST)12019</v>
      </c>
    </row>
    <row r="457" spans="1:14" x14ac:dyDescent="0.3">
      <c r="A457" s="2">
        <v>41</v>
      </c>
      <c r="B457" s="2" t="s">
        <v>7640</v>
      </c>
      <c r="C457" s="2" t="s">
        <v>8390</v>
      </c>
      <c r="D457" s="2" t="s">
        <v>1018</v>
      </c>
      <c r="E457" s="2">
        <v>2</v>
      </c>
      <c r="F457" s="2" t="s">
        <v>9</v>
      </c>
      <c r="G457" s="2">
        <v>43021</v>
      </c>
      <c r="H457" s="3">
        <v>0.23726037369570493</v>
      </c>
      <c r="I457" s="2">
        <v>181324</v>
      </c>
      <c r="J457" s="2">
        <v>277523</v>
      </c>
      <c r="K457" s="2" t="s">
        <v>2054</v>
      </c>
      <c r="L457" s="2" t="s">
        <v>2054</v>
      </c>
      <c r="M457" s="2" t="s">
        <v>2054</v>
      </c>
      <c r="N457" s="1" t="str">
        <f t="shared" si="7"/>
        <v>MELGHAT (ST)22019</v>
      </c>
    </row>
    <row r="458" spans="1:14" x14ac:dyDescent="0.3">
      <c r="A458" s="2">
        <v>41</v>
      </c>
      <c r="B458" s="2" t="s">
        <v>7640</v>
      </c>
      <c r="C458" s="2" t="s">
        <v>8391</v>
      </c>
      <c r="D458" s="2" t="s">
        <v>1018</v>
      </c>
      <c r="E458" s="2">
        <v>3</v>
      </c>
      <c r="F458" s="2" t="s">
        <v>51</v>
      </c>
      <c r="G458" s="2">
        <v>35656</v>
      </c>
      <c r="H458" s="3">
        <v>0.19664247424499789</v>
      </c>
      <c r="I458" s="2">
        <v>181324</v>
      </c>
      <c r="J458" s="2">
        <v>277523</v>
      </c>
      <c r="K458" s="2" t="s">
        <v>2054</v>
      </c>
      <c r="L458" s="2" t="s">
        <v>2054</v>
      </c>
      <c r="M458" s="2" t="s">
        <v>2054</v>
      </c>
      <c r="N458" s="1" t="str">
        <f t="shared" si="7"/>
        <v>MELGHAT (ST)32019</v>
      </c>
    </row>
    <row r="459" spans="1:14" x14ac:dyDescent="0.3">
      <c r="A459" s="2">
        <v>41</v>
      </c>
      <c r="B459" s="2" t="s">
        <v>7640</v>
      </c>
      <c r="C459" s="2" t="s">
        <v>8392</v>
      </c>
      <c r="D459" s="2" t="s">
        <v>1018</v>
      </c>
      <c r="E459" s="2">
        <v>4</v>
      </c>
      <c r="F459" s="2" t="s">
        <v>19</v>
      </c>
      <c r="G459" s="2">
        <v>8892</v>
      </c>
      <c r="H459" s="3">
        <v>4.9039288786922854E-2</v>
      </c>
      <c r="I459" s="2">
        <v>181324</v>
      </c>
      <c r="J459" s="2">
        <v>277523</v>
      </c>
      <c r="K459" s="2" t="s">
        <v>2054</v>
      </c>
      <c r="L459" s="2" t="s">
        <v>2054</v>
      </c>
      <c r="M459" s="2" t="s">
        <v>2054</v>
      </c>
      <c r="N459" s="1" t="str">
        <f t="shared" si="7"/>
        <v>MELGHAT (ST)42019</v>
      </c>
    </row>
    <row r="460" spans="1:14" x14ac:dyDescent="0.3">
      <c r="A460" s="2">
        <v>41</v>
      </c>
      <c r="B460" s="2" t="s">
        <v>7640</v>
      </c>
      <c r="C460" s="2" t="s">
        <v>22</v>
      </c>
      <c r="D460" s="2" t="s">
        <v>7923</v>
      </c>
      <c r="E460" s="2">
        <v>5</v>
      </c>
      <c r="F460" s="2" t="s">
        <v>22</v>
      </c>
      <c r="G460" s="2">
        <v>2826</v>
      </c>
      <c r="H460" s="3">
        <v>1.5585361011228519E-2</v>
      </c>
      <c r="I460" s="2">
        <v>181324</v>
      </c>
      <c r="J460" s="2">
        <v>277523</v>
      </c>
      <c r="K460" s="2" t="s">
        <v>2054</v>
      </c>
      <c r="L460" s="2" t="s">
        <v>2054</v>
      </c>
      <c r="M460" s="2" t="s">
        <v>2054</v>
      </c>
      <c r="N460" s="1" t="str">
        <f t="shared" si="7"/>
        <v>MELGHAT (ST)52019</v>
      </c>
    </row>
    <row r="461" spans="1:14" x14ac:dyDescent="0.3">
      <c r="A461" s="2">
        <v>41</v>
      </c>
      <c r="B461" s="2" t="s">
        <v>7640</v>
      </c>
      <c r="C461" s="2" t="s">
        <v>8393</v>
      </c>
      <c r="D461" s="2" t="s">
        <v>1018</v>
      </c>
      <c r="E461" s="2">
        <v>6</v>
      </c>
      <c r="F461" s="2" t="s">
        <v>19</v>
      </c>
      <c r="G461" s="2">
        <v>2344</v>
      </c>
      <c r="H461" s="3">
        <v>1.2927135955527122E-2</v>
      </c>
      <c r="I461" s="2">
        <v>181324</v>
      </c>
      <c r="J461" s="2">
        <v>277523</v>
      </c>
      <c r="K461" s="2" t="s">
        <v>2054</v>
      </c>
      <c r="L461" s="2" t="s">
        <v>2054</v>
      </c>
      <c r="M461" s="2" t="s">
        <v>2054</v>
      </c>
      <c r="N461" s="1" t="str">
        <f t="shared" si="7"/>
        <v>MELGHAT (ST)62019</v>
      </c>
    </row>
    <row r="462" spans="1:14" x14ac:dyDescent="0.3">
      <c r="A462" s="2">
        <v>41</v>
      </c>
      <c r="B462" s="2" t="s">
        <v>7640</v>
      </c>
      <c r="C462" s="2" t="s">
        <v>8394</v>
      </c>
      <c r="D462" s="2" t="s">
        <v>1018</v>
      </c>
      <c r="E462" s="2">
        <v>7</v>
      </c>
      <c r="F462" s="2" t="s">
        <v>11</v>
      </c>
      <c r="G462" s="2">
        <v>1639</v>
      </c>
      <c r="H462" s="3">
        <v>9.0390681873331723E-3</v>
      </c>
      <c r="I462" s="2">
        <v>181324</v>
      </c>
      <c r="J462" s="2">
        <v>277523</v>
      </c>
      <c r="K462" s="2" t="s">
        <v>2054</v>
      </c>
      <c r="L462" s="2" t="s">
        <v>2054</v>
      </c>
      <c r="M462" s="2" t="s">
        <v>2054</v>
      </c>
      <c r="N462" s="1" t="str">
        <f t="shared" si="7"/>
        <v>MELGHAT (ST)72019</v>
      </c>
    </row>
    <row r="463" spans="1:14" x14ac:dyDescent="0.3">
      <c r="A463" s="2">
        <v>41</v>
      </c>
      <c r="B463" s="2" t="s">
        <v>7640</v>
      </c>
      <c r="C463" s="2" t="s">
        <v>8395</v>
      </c>
      <c r="D463" s="2" t="s">
        <v>1018</v>
      </c>
      <c r="E463" s="2">
        <v>8</v>
      </c>
      <c r="F463" s="2" t="s">
        <v>1113</v>
      </c>
      <c r="G463" s="2">
        <v>1560</v>
      </c>
      <c r="H463" s="3">
        <v>8.6033839977057644E-3</v>
      </c>
      <c r="I463" s="2">
        <v>181324</v>
      </c>
      <c r="J463" s="2">
        <v>277523</v>
      </c>
      <c r="K463" s="2" t="s">
        <v>2054</v>
      </c>
      <c r="L463" s="2" t="s">
        <v>2054</v>
      </c>
      <c r="M463" s="2" t="s">
        <v>2054</v>
      </c>
      <c r="N463" s="1" t="str">
        <f t="shared" si="7"/>
        <v>MELGHAT (ST)82019</v>
      </c>
    </row>
    <row r="464" spans="1:14" x14ac:dyDescent="0.3">
      <c r="A464" s="2">
        <v>41</v>
      </c>
      <c r="B464" s="2" t="s">
        <v>7640</v>
      </c>
      <c r="C464" s="2" t="s">
        <v>8396</v>
      </c>
      <c r="D464" s="2" t="s">
        <v>1018</v>
      </c>
      <c r="E464" s="2">
        <v>9</v>
      </c>
      <c r="F464" s="2" t="s">
        <v>19</v>
      </c>
      <c r="G464" s="2">
        <v>1008</v>
      </c>
      <c r="H464" s="3">
        <v>5.559109660056032E-3</v>
      </c>
      <c r="I464" s="2">
        <v>181324</v>
      </c>
      <c r="J464" s="2">
        <v>277523</v>
      </c>
      <c r="K464" s="2" t="s">
        <v>2054</v>
      </c>
      <c r="L464" s="2" t="s">
        <v>2054</v>
      </c>
      <c r="M464" s="2" t="s">
        <v>2054</v>
      </c>
      <c r="N464" s="1" t="str">
        <f t="shared" si="7"/>
        <v>MELGHAT (ST)92019</v>
      </c>
    </row>
    <row r="465" spans="1:14" x14ac:dyDescent="0.3">
      <c r="A465" s="2">
        <v>42</v>
      </c>
      <c r="B465" s="2" t="s">
        <v>7642</v>
      </c>
      <c r="C465" s="2" t="s">
        <v>8397</v>
      </c>
      <c r="D465" s="2" t="s">
        <v>1018</v>
      </c>
      <c r="E465" s="2">
        <v>1</v>
      </c>
      <c r="F465" s="2" t="s">
        <v>1257</v>
      </c>
      <c r="G465" s="2">
        <v>80772</v>
      </c>
      <c r="H465" s="3">
        <v>0.4385016286644951</v>
      </c>
      <c r="I465" s="2">
        <v>184200</v>
      </c>
      <c r="J465" s="2">
        <v>275255</v>
      </c>
      <c r="K465" s="2" t="s">
        <v>2054</v>
      </c>
      <c r="L465" s="2" t="s">
        <v>2054</v>
      </c>
      <c r="M465" s="2" t="s">
        <v>2054</v>
      </c>
      <c r="N465" s="1" t="str">
        <f t="shared" si="7"/>
        <v>ACHALPUR12019</v>
      </c>
    </row>
    <row r="466" spans="1:14" x14ac:dyDescent="0.3">
      <c r="A466" s="2">
        <v>42</v>
      </c>
      <c r="B466" s="2" t="s">
        <v>7642</v>
      </c>
      <c r="C466" s="2" t="s">
        <v>8398</v>
      </c>
      <c r="D466" s="2" t="s">
        <v>1018</v>
      </c>
      <c r="E466" s="2">
        <v>2</v>
      </c>
      <c r="F466" s="2" t="s">
        <v>7</v>
      </c>
      <c r="G466" s="2">
        <v>72541</v>
      </c>
      <c r="H466" s="3">
        <v>0.39381650380021715</v>
      </c>
      <c r="I466" s="2">
        <v>184200</v>
      </c>
      <c r="J466" s="2">
        <v>275255</v>
      </c>
      <c r="K466" s="2" t="s">
        <v>2054</v>
      </c>
      <c r="L466" s="2" t="s">
        <v>2054</v>
      </c>
      <c r="M466" s="2" t="s">
        <v>2054</v>
      </c>
      <c r="N466" s="1" t="str">
        <f t="shared" si="7"/>
        <v>ACHALPUR22019</v>
      </c>
    </row>
    <row r="467" spans="1:14" x14ac:dyDescent="0.3">
      <c r="A467" s="2">
        <v>42</v>
      </c>
      <c r="B467" s="2" t="s">
        <v>7642</v>
      </c>
      <c r="C467" s="2" t="s">
        <v>8399</v>
      </c>
      <c r="D467" s="2" t="s">
        <v>1020</v>
      </c>
      <c r="E467" s="2">
        <v>3</v>
      </c>
      <c r="F467" s="2" t="s">
        <v>103</v>
      </c>
      <c r="G467" s="2">
        <v>14970</v>
      </c>
      <c r="H467" s="3">
        <v>8.1270358306188922E-2</v>
      </c>
      <c r="I467" s="2">
        <v>184200</v>
      </c>
      <c r="J467" s="2">
        <v>275255</v>
      </c>
      <c r="K467" s="2" t="s">
        <v>2054</v>
      </c>
      <c r="L467" s="2" t="s">
        <v>2054</v>
      </c>
      <c r="M467" s="2" t="s">
        <v>2054</v>
      </c>
      <c r="N467" s="1" t="str">
        <f t="shared" si="7"/>
        <v>ACHALPUR32019</v>
      </c>
    </row>
    <row r="468" spans="1:14" x14ac:dyDescent="0.3">
      <c r="A468" s="2">
        <v>42</v>
      </c>
      <c r="B468" s="2" t="s">
        <v>7642</v>
      </c>
      <c r="C468" s="2" t="s">
        <v>8400</v>
      </c>
      <c r="D468" s="2" t="s">
        <v>1018</v>
      </c>
      <c r="E468" s="2">
        <v>4</v>
      </c>
      <c r="F468" s="2" t="s">
        <v>1363</v>
      </c>
      <c r="G468" s="2">
        <v>6325</v>
      </c>
      <c r="H468" s="3">
        <v>3.4337676438653639E-2</v>
      </c>
      <c r="I468" s="2">
        <v>184200</v>
      </c>
      <c r="J468" s="2">
        <v>275255</v>
      </c>
      <c r="K468" s="2" t="s">
        <v>2054</v>
      </c>
      <c r="L468" s="2" t="s">
        <v>2054</v>
      </c>
      <c r="M468" s="2" t="s">
        <v>2054</v>
      </c>
      <c r="N468" s="1" t="str">
        <f t="shared" si="7"/>
        <v>ACHALPUR42019</v>
      </c>
    </row>
    <row r="469" spans="1:14" x14ac:dyDescent="0.3">
      <c r="A469" s="2">
        <v>42</v>
      </c>
      <c r="B469" s="2" t="s">
        <v>7642</v>
      </c>
      <c r="C469" s="2" t="s">
        <v>8401</v>
      </c>
      <c r="D469" s="2" t="s">
        <v>1018</v>
      </c>
      <c r="E469" s="2">
        <v>5</v>
      </c>
      <c r="F469" s="2" t="s">
        <v>1023</v>
      </c>
      <c r="G469" s="2">
        <v>3318</v>
      </c>
      <c r="H469" s="3">
        <v>1.8013029315960914E-2</v>
      </c>
      <c r="I469" s="2">
        <v>184200</v>
      </c>
      <c r="J469" s="2">
        <v>275255</v>
      </c>
      <c r="K469" s="2" t="s">
        <v>2054</v>
      </c>
      <c r="L469" s="2" t="s">
        <v>2054</v>
      </c>
      <c r="M469" s="2" t="s">
        <v>2054</v>
      </c>
      <c r="N469" s="1" t="str">
        <f t="shared" si="7"/>
        <v>ACHALPUR52019</v>
      </c>
    </row>
    <row r="470" spans="1:14" x14ac:dyDescent="0.3">
      <c r="A470" s="2">
        <v>42</v>
      </c>
      <c r="B470" s="2" t="s">
        <v>7642</v>
      </c>
      <c r="C470" s="2" t="s">
        <v>8402</v>
      </c>
      <c r="D470" s="2" t="s">
        <v>1018</v>
      </c>
      <c r="E470" s="2">
        <v>6</v>
      </c>
      <c r="F470" s="2" t="s">
        <v>53</v>
      </c>
      <c r="G470" s="2">
        <v>2583</v>
      </c>
      <c r="H470" s="3">
        <v>1.4022801302931596E-2</v>
      </c>
      <c r="I470" s="2">
        <v>184200</v>
      </c>
      <c r="J470" s="2">
        <v>275255</v>
      </c>
      <c r="K470" s="2" t="s">
        <v>2054</v>
      </c>
      <c r="L470" s="2" t="s">
        <v>2054</v>
      </c>
      <c r="M470" s="2" t="s">
        <v>2054</v>
      </c>
      <c r="N470" s="1" t="str">
        <f t="shared" si="7"/>
        <v>ACHALPUR62019</v>
      </c>
    </row>
    <row r="471" spans="1:14" x14ac:dyDescent="0.3">
      <c r="A471" s="2">
        <v>42</v>
      </c>
      <c r="B471" s="2" t="s">
        <v>7642</v>
      </c>
      <c r="C471" s="2" t="s">
        <v>22</v>
      </c>
      <c r="D471" s="2" t="s">
        <v>7923</v>
      </c>
      <c r="E471" s="2">
        <v>7</v>
      </c>
      <c r="F471" s="2" t="s">
        <v>22</v>
      </c>
      <c r="G471" s="2">
        <v>1480</v>
      </c>
      <c r="H471" s="3">
        <v>8.0347448425624329E-3</v>
      </c>
      <c r="I471" s="2">
        <v>184200</v>
      </c>
      <c r="J471" s="2">
        <v>275255</v>
      </c>
      <c r="K471" s="2" t="s">
        <v>2054</v>
      </c>
      <c r="L471" s="2" t="s">
        <v>2054</v>
      </c>
      <c r="M471" s="2" t="s">
        <v>2054</v>
      </c>
      <c r="N471" s="1" t="str">
        <f t="shared" si="7"/>
        <v>ACHALPUR72019</v>
      </c>
    </row>
    <row r="472" spans="1:14" x14ac:dyDescent="0.3">
      <c r="A472" s="2">
        <v>42</v>
      </c>
      <c r="B472" s="2" t="s">
        <v>7642</v>
      </c>
      <c r="C472" s="2" t="s">
        <v>8403</v>
      </c>
      <c r="D472" s="2" t="s">
        <v>1018</v>
      </c>
      <c r="E472" s="2">
        <v>8</v>
      </c>
      <c r="F472" s="2" t="s">
        <v>19</v>
      </c>
      <c r="G472" s="2">
        <v>1150</v>
      </c>
      <c r="H472" s="3">
        <v>6.2432138979370251E-3</v>
      </c>
      <c r="I472" s="2">
        <v>184200</v>
      </c>
      <c r="J472" s="2">
        <v>275255</v>
      </c>
      <c r="K472" s="2" t="s">
        <v>2054</v>
      </c>
      <c r="L472" s="2" t="s">
        <v>2054</v>
      </c>
      <c r="M472" s="2" t="s">
        <v>2054</v>
      </c>
      <c r="N472" s="1" t="str">
        <f t="shared" si="7"/>
        <v>ACHALPUR82019</v>
      </c>
    </row>
    <row r="473" spans="1:14" x14ac:dyDescent="0.3">
      <c r="A473" s="2">
        <v>42</v>
      </c>
      <c r="B473" s="2" t="s">
        <v>7642</v>
      </c>
      <c r="C473" s="2" t="s">
        <v>8404</v>
      </c>
      <c r="D473" s="2" t="s">
        <v>1018</v>
      </c>
      <c r="E473" s="2">
        <v>9</v>
      </c>
      <c r="F473" s="2" t="s">
        <v>11</v>
      </c>
      <c r="G473" s="2">
        <v>392</v>
      </c>
      <c r="H473" s="3">
        <v>2.1281216069489687E-3</v>
      </c>
      <c r="I473" s="2">
        <v>184200</v>
      </c>
      <c r="J473" s="2">
        <v>275255</v>
      </c>
      <c r="K473" s="2" t="s">
        <v>2054</v>
      </c>
      <c r="L473" s="2" t="s">
        <v>2054</v>
      </c>
      <c r="M473" s="2" t="s">
        <v>2054</v>
      </c>
      <c r="N473" s="1" t="str">
        <f t="shared" si="7"/>
        <v>ACHALPUR92019</v>
      </c>
    </row>
    <row r="474" spans="1:14" x14ac:dyDescent="0.3">
      <c r="A474" s="2">
        <v>42</v>
      </c>
      <c r="B474" s="2" t="s">
        <v>7642</v>
      </c>
      <c r="C474" s="2" t="s">
        <v>8405</v>
      </c>
      <c r="D474" s="2" t="s">
        <v>1018</v>
      </c>
      <c r="E474" s="2">
        <v>10</v>
      </c>
      <c r="F474" s="2" t="s">
        <v>15</v>
      </c>
      <c r="G474" s="2">
        <v>286</v>
      </c>
      <c r="H474" s="3">
        <v>1.5526601520086862E-3</v>
      </c>
      <c r="I474" s="2">
        <v>184200</v>
      </c>
      <c r="J474" s="2">
        <v>275255</v>
      </c>
      <c r="K474" s="2" t="s">
        <v>2054</v>
      </c>
      <c r="L474" s="2" t="s">
        <v>2054</v>
      </c>
      <c r="M474" s="2" t="s">
        <v>2054</v>
      </c>
      <c r="N474" s="1" t="str">
        <f t="shared" si="7"/>
        <v>ACHALPUR102019</v>
      </c>
    </row>
    <row r="475" spans="1:14" x14ac:dyDescent="0.3">
      <c r="A475" s="2">
        <v>42</v>
      </c>
      <c r="B475" s="2" t="s">
        <v>7642</v>
      </c>
      <c r="C475" s="2" t="s">
        <v>8406</v>
      </c>
      <c r="D475" s="2" t="s">
        <v>1018</v>
      </c>
      <c r="E475" s="2">
        <v>11</v>
      </c>
      <c r="F475" s="2" t="s">
        <v>19</v>
      </c>
      <c r="G475" s="2">
        <v>222</v>
      </c>
      <c r="H475" s="3">
        <v>1.2052117263843649E-3</v>
      </c>
      <c r="I475" s="2">
        <v>184200</v>
      </c>
      <c r="J475" s="2">
        <v>275255</v>
      </c>
      <c r="K475" s="2" t="s">
        <v>2054</v>
      </c>
      <c r="L475" s="2" t="s">
        <v>2054</v>
      </c>
      <c r="M475" s="2" t="s">
        <v>2054</v>
      </c>
      <c r="N475" s="1" t="str">
        <f t="shared" si="7"/>
        <v>ACHALPUR112019</v>
      </c>
    </row>
    <row r="476" spans="1:14" x14ac:dyDescent="0.3">
      <c r="A476" s="2">
        <v>42</v>
      </c>
      <c r="B476" s="2" t="s">
        <v>7642</v>
      </c>
      <c r="C476" s="2" t="s">
        <v>8407</v>
      </c>
      <c r="D476" s="2" t="s">
        <v>1018</v>
      </c>
      <c r="E476" s="2">
        <v>12</v>
      </c>
      <c r="F476" s="2" t="s">
        <v>19</v>
      </c>
      <c r="G476" s="2">
        <v>161</v>
      </c>
      <c r="H476" s="3">
        <v>8.7404994571118352E-4</v>
      </c>
      <c r="I476" s="2">
        <v>184200</v>
      </c>
      <c r="J476" s="2">
        <v>275255</v>
      </c>
      <c r="K476" s="2" t="s">
        <v>2054</v>
      </c>
      <c r="L476" s="2" t="s">
        <v>2054</v>
      </c>
      <c r="M476" s="2" t="s">
        <v>2054</v>
      </c>
      <c r="N476" s="1" t="str">
        <f t="shared" si="7"/>
        <v>ACHALPUR122019</v>
      </c>
    </row>
    <row r="477" spans="1:14" x14ac:dyDescent="0.3">
      <c r="A477" s="2">
        <v>43</v>
      </c>
      <c r="B477" s="2" t="s">
        <v>7643</v>
      </c>
      <c r="C477" s="2" t="s">
        <v>8408</v>
      </c>
      <c r="D477" s="2" t="s">
        <v>1018</v>
      </c>
      <c r="E477" s="2">
        <v>1</v>
      </c>
      <c r="F477" s="2" t="s">
        <v>914</v>
      </c>
      <c r="G477" s="2">
        <v>95725</v>
      </c>
      <c r="H477" s="3">
        <v>0.5009367215791346</v>
      </c>
      <c r="I477" s="2">
        <v>191092</v>
      </c>
      <c r="J477" s="2">
        <v>289657</v>
      </c>
      <c r="K477" s="2" t="s">
        <v>151</v>
      </c>
      <c r="L477" s="2" t="s">
        <v>2054</v>
      </c>
      <c r="M477" s="2" t="s">
        <v>2054</v>
      </c>
      <c r="N477" s="1" t="str">
        <f t="shared" si="7"/>
        <v>MORSHI12019</v>
      </c>
    </row>
    <row r="478" spans="1:14" x14ac:dyDescent="0.3">
      <c r="A478" s="2">
        <v>43</v>
      </c>
      <c r="B478" s="2" t="s">
        <v>7643</v>
      </c>
      <c r="C478" s="2" t="s">
        <v>8409</v>
      </c>
      <c r="D478" s="2" t="s">
        <v>1018</v>
      </c>
      <c r="E478" s="2">
        <v>2</v>
      </c>
      <c r="F478" s="2" t="s">
        <v>9</v>
      </c>
      <c r="G478" s="2">
        <v>85953</v>
      </c>
      <c r="H478" s="3">
        <v>0.44979904967240908</v>
      </c>
      <c r="I478" s="2">
        <v>191092</v>
      </c>
      <c r="J478" s="2">
        <v>289657</v>
      </c>
      <c r="K478" s="2" t="s">
        <v>151</v>
      </c>
      <c r="L478" s="2" t="s">
        <v>2054</v>
      </c>
      <c r="M478" s="2" t="s">
        <v>2054</v>
      </c>
      <c r="N478" s="1" t="str">
        <f t="shared" si="7"/>
        <v>MORSHI22019</v>
      </c>
    </row>
    <row r="479" spans="1:14" x14ac:dyDescent="0.3">
      <c r="A479" s="2">
        <v>43</v>
      </c>
      <c r="B479" s="2" t="s">
        <v>7643</v>
      </c>
      <c r="C479" s="2" t="s">
        <v>8410</v>
      </c>
      <c r="D479" s="2" t="s">
        <v>1018</v>
      </c>
      <c r="E479" s="2">
        <v>3</v>
      </c>
      <c r="F479" s="2" t="s">
        <v>11</v>
      </c>
      <c r="G479" s="2">
        <v>2608</v>
      </c>
      <c r="H479" s="3">
        <v>1.3647876415548531E-2</v>
      </c>
      <c r="I479" s="2">
        <v>191092</v>
      </c>
      <c r="J479" s="2">
        <v>289657</v>
      </c>
      <c r="K479" s="2" t="s">
        <v>151</v>
      </c>
      <c r="L479" s="2" t="s">
        <v>2054</v>
      </c>
      <c r="M479" s="2" t="s">
        <v>2054</v>
      </c>
      <c r="N479" s="1" t="str">
        <f t="shared" si="7"/>
        <v>MORSHI32019</v>
      </c>
    </row>
    <row r="480" spans="1:14" x14ac:dyDescent="0.3">
      <c r="A480" s="2">
        <v>43</v>
      </c>
      <c r="B480" s="2" t="s">
        <v>7643</v>
      </c>
      <c r="C480" s="2" t="s">
        <v>8411</v>
      </c>
      <c r="D480" s="2" t="s">
        <v>1018</v>
      </c>
      <c r="E480" s="2">
        <v>4</v>
      </c>
      <c r="F480" s="2" t="s">
        <v>159</v>
      </c>
      <c r="G480" s="2">
        <v>1773</v>
      </c>
      <c r="H480" s="3">
        <v>9.2782534067360218E-3</v>
      </c>
      <c r="I480" s="2">
        <v>191092</v>
      </c>
      <c r="J480" s="2">
        <v>289657</v>
      </c>
      <c r="K480" s="2" t="s">
        <v>151</v>
      </c>
      <c r="L480" s="2" t="s">
        <v>2054</v>
      </c>
      <c r="M480" s="2" t="s">
        <v>2054</v>
      </c>
      <c r="N480" s="1" t="str">
        <f t="shared" si="7"/>
        <v>MORSHI42019</v>
      </c>
    </row>
    <row r="481" spans="1:14" x14ac:dyDescent="0.3">
      <c r="A481" s="2">
        <v>43</v>
      </c>
      <c r="B481" s="2" t="s">
        <v>7643</v>
      </c>
      <c r="C481" s="2" t="s">
        <v>22</v>
      </c>
      <c r="D481" s="2" t="s">
        <v>7923</v>
      </c>
      <c r="E481" s="2">
        <v>5</v>
      </c>
      <c r="F481" s="2" t="s">
        <v>22</v>
      </c>
      <c r="G481" s="2">
        <v>1753</v>
      </c>
      <c r="H481" s="3">
        <v>9.1735917777824288E-3</v>
      </c>
      <c r="I481" s="2">
        <v>191092</v>
      </c>
      <c r="J481" s="2">
        <v>289657</v>
      </c>
      <c r="K481" s="2" t="s">
        <v>151</v>
      </c>
      <c r="L481" s="2" t="s">
        <v>2054</v>
      </c>
      <c r="M481" s="2" t="s">
        <v>2054</v>
      </c>
      <c r="N481" s="1" t="str">
        <f t="shared" si="7"/>
        <v>MORSHI52019</v>
      </c>
    </row>
    <row r="482" spans="1:14" x14ac:dyDescent="0.3">
      <c r="A482" s="2">
        <v>43</v>
      </c>
      <c r="B482" s="2" t="s">
        <v>7643</v>
      </c>
      <c r="C482" s="2" t="s">
        <v>8412</v>
      </c>
      <c r="D482" s="2" t="s">
        <v>1018</v>
      </c>
      <c r="E482" s="2">
        <v>6</v>
      </c>
      <c r="F482" s="2" t="s">
        <v>15</v>
      </c>
      <c r="G482" s="2">
        <v>781</v>
      </c>
      <c r="H482" s="3">
        <v>4.0870366106378082E-3</v>
      </c>
      <c r="I482" s="2">
        <v>191092</v>
      </c>
      <c r="J482" s="2">
        <v>289657</v>
      </c>
      <c r="K482" s="2" t="s">
        <v>151</v>
      </c>
      <c r="L482" s="2" t="s">
        <v>2054</v>
      </c>
      <c r="M482" s="2" t="s">
        <v>2054</v>
      </c>
      <c r="N482" s="1" t="str">
        <f t="shared" si="7"/>
        <v>MORSHI62019</v>
      </c>
    </row>
    <row r="483" spans="1:14" x14ac:dyDescent="0.3">
      <c r="A483" s="2">
        <v>43</v>
      </c>
      <c r="B483" s="2" t="s">
        <v>7643</v>
      </c>
      <c r="C483" s="2" t="s">
        <v>8413</v>
      </c>
      <c r="D483" s="2" t="s">
        <v>1018</v>
      </c>
      <c r="E483" s="2">
        <v>7</v>
      </c>
      <c r="F483" s="2" t="s">
        <v>19</v>
      </c>
      <c r="G483" s="2">
        <v>630</v>
      </c>
      <c r="H483" s="3">
        <v>3.2968413120381805E-3</v>
      </c>
      <c r="I483" s="2">
        <v>191092</v>
      </c>
      <c r="J483" s="2">
        <v>289657</v>
      </c>
      <c r="K483" s="2" t="s">
        <v>151</v>
      </c>
      <c r="L483" s="2" t="s">
        <v>2054</v>
      </c>
      <c r="M483" s="2" t="s">
        <v>2054</v>
      </c>
      <c r="N483" s="1" t="str">
        <f t="shared" si="7"/>
        <v>MORSHI72019</v>
      </c>
    </row>
    <row r="484" spans="1:14" x14ac:dyDescent="0.3">
      <c r="A484" s="2">
        <v>43</v>
      </c>
      <c r="B484" s="2" t="s">
        <v>7643</v>
      </c>
      <c r="C484" s="2" t="s">
        <v>8414</v>
      </c>
      <c r="D484" s="2" t="s">
        <v>1018</v>
      </c>
      <c r="E484" s="2">
        <v>8</v>
      </c>
      <c r="F484" s="2" t="s">
        <v>19</v>
      </c>
      <c r="G484" s="2">
        <v>588</v>
      </c>
      <c r="H484" s="3">
        <v>3.0770518912356351E-3</v>
      </c>
      <c r="I484" s="2">
        <v>191092</v>
      </c>
      <c r="J484" s="2">
        <v>289657</v>
      </c>
      <c r="K484" s="2" t="s">
        <v>151</v>
      </c>
      <c r="L484" s="2" t="s">
        <v>2054</v>
      </c>
      <c r="M484" s="2" t="s">
        <v>2054</v>
      </c>
      <c r="N484" s="1" t="str">
        <f t="shared" si="7"/>
        <v>MORSHI82019</v>
      </c>
    </row>
    <row r="485" spans="1:14" x14ac:dyDescent="0.3">
      <c r="A485" s="2">
        <v>43</v>
      </c>
      <c r="B485" s="2" t="s">
        <v>7643</v>
      </c>
      <c r="C485" s="2" t="s">
        <v>8415</v>
      </c>
      <c r="D485" s="2" t="s">
        <v>1018</v>
      </c>
      <c r="E485" s="2">
        <v>9</v>
      </c>
      <c r="F485" s="2" t="s">
        <v>19</v>
      </c>
      <c r="G485" s="2">
        <v>455</v>
      </c>
      <c r="H485" s="3">
        <v>2.3810520586942416E-3</v>
      </c>
      <c r="I485" s="2">
        <v>191092</v>
      </c>
      <c r="J485" s="2">
        <v>289657</v>
      </c>
      <c r="K485" s="2" t="s">
        <v>151</v>
      </c>
      <c r="L485" s="2" t="s">
        <v>2054</v>
      </c>
      <c r="M485" s="2" t="s">
        <v>2054</v>
      </c>
      <c r="N485" s="1" t="str">
        <f t="shared" si="7"/>
        <v>MORSHI92019</v>
      </c>
    </row>
    <row r="486" spans="1:14" x14ac:dyDescent="0.3">
      <c r="A486" s="2">
        <v>43</v>
      </c>
      <c r="B486" s="2" t="s">
        <v>7643</v>
      </c>
      <c r="C486" s="2" t="s">
        <v>8416</v>
      </c>
      <c r="D486" s="2" t="s">
        <v>1018</v>
      </c>
      <c r="E486" s="2">
        <v>10</v>
      </c>
      <c r="F486" s="2" t="s">
        <v>19</v>
      </c>
      <c r="G486" s="2">
        <v>285</v>
      </c>
      <c r="H486" s="3">
        <v>1.4914282125887007E-3</v>
      </c>
      <c r="I486" s="2">
        <v>191092</v>
      </c>
      <c r="J486" s="2">
        <v>289657</v>
      </c>
      <c r="K486" s="2" t="s">
        <v>151</v>
      </c>
      <c r="L486" s="2" t="s">
        <v>2054</v>
      </c>
      <c r="M486" s="2" t="s">
        <v>2054</v>
      </c>
      <c r="N486" s="1" t="str">
        <f t="shared" si="7"/>
        <v>MORSHI102019</v>
      </c>
    </row>
    <row r="487" spans="1:14" x14ac:dyDescent="0.3">
      <c r="A487" s="2">
        <v>43</v>
      </c>
      <c r="B487" s="2" t="s">
        <v>7643</v>
      </c>
      <c r="C487" s="2" t="s">
        <v>8417</v>
      </c>
      <c r="D487" s="2" t="s">
        <v>1018</v>
      </c>
      <c r="E487" s="2">
        <v>11</v>
      </c>
      <c r="F487" s="2" t="s">
        <v>7556</v>
      </c>
      <c r="G487" s="2">
        <v>285</v>
      </c>
      <c r="H487" s="3">
        <v>1.4914282125887007E-3</v>
      </c>
      <c r="I487" s="2">
        <v>191092</v>
      </c>
      <c r="J487" s="2">
        <v>289657</v>
      </c>
      <c r="K487" s="2" t="s">
        <v>151</v>
      </c>
      <c r="L487" s="2" t="s">
        <v>2054</v>
      </c>
      <c r="M487" s="2" t="s">
        <v>2054</v>
      </c>
      <c r="N487" s="1" t="str">
        <f t="shared" si="7"/>
        <v>MORSHI112019</v>
      </c>
    </row>
    <row r="488" spans="1:14" x14ac:dyDescent="0.3">
      <c r="A488" s="2">
        <v>43</v>
      </c>
      <c r="B488" s="2" t="s">
        <v>7643</v>
      </c>
      <c r="C488" s="2" t="s">
        <v>8418</v>
      </c>
      <c r="D488" s="2" t="s">
        <v>1018</v>
      </c>
      <c r="E488" s="2">
        <v>12</v>
      </c>
      <c r="F488" s="2" t="s">
        <v>19</v>
      </c>
      <c r="G488" s="2">
        <v>256</v>
      </c>
      <c r="H488" s="3">
        <v>1.3396688506059908E-3</v>
      </c>
      <c r="I488" s="2">
        <v>191092</v>
      </c>
      <c r="J488" s="2">
        <v>289657</v>
      </c>
      <c r="K488" s="2" t="s">
        <v>151</v>
      </c>
      <c r="L488" s="2" t="s">
        <v>2054</v>
      </c>
      <c r="M488" s="2" t="s">
        <v>2054</v>
      </c>
      <c r="N488" s="1" t="str">
        <f t="shared" si="7"/>
        <v>MORSHI122019</v>
      </c>
    </row>
    <row r="489" spans="1:14" x14ac:dyDescent="0.3">
      <c r="A489" s="2">
        <v>44</v>
      </c>
      <c r="B489" s="2" t="s">
        <v>7644</v>
      </c>
      <c r="C489" s="2" t="s">
        <v>8419</v>
      </c>
      <c r="D489" s="2" t="s">
        <v>1018</v>
      </c>
      <c r="E489" s="2">
        <v>1</v>
      </c>
      <c r="F489" s="2" t="s">
        <v>9</v>
      </c>
      <c r="G489" s="2">
        <v>86883</v>
      </c>
      <c r="H489" s="3">
        <v>0.49344593750354965</v>
      </c>
      <c r="I489" s="2">
        <v>176074</v>
      </c>
      <c r="J489" s="2">
        <v>262594</v>
      </c>
      <c r="K489" s="2" t="s">
        <v>151</v>
      </c>
      <c r="L489" s="2" t="s">
        <v>151</v>
      </c>
      <c r="M489" s="2" t="s">
        <v>2054</v>
      </c>
      <c r="N489" s="1" t="str">
        <f t="shared" si="7"/>
        <v>ARVI12019</v>
      </c>
    </row>
    <row r="490" spans="1:14" x14ac:dyDescent="0.3">
      <c r="A490" s="2">
        <v>44</v>
      </c>
      <c r="B490" s="2" t="s">
        <v>7644</v>
      </c>
      <c r="C490" s="2" t="s">
        <v>8420</v>
      </c>
      <c r="D490" s="2" t="s">
        <v>1018</v>
      </c>
      <c r="E490" s="2">
        <v>2</v>
      </c>
      <c r="F490" s="2" t="s">
        <v>7</v>
      </c>
      <c r="G490" s="2">
        <v>74504</v>
      </c>
      <c r="H490" s="3">
        <v>0.42314027056805659</v>
      </c>
      <c r="I490" s="2">
        <v>176074</v>
      </c>
      <c r="J490" s="2">
        <v>262594</v>
      </c>
      <c r="K490" s="2" t="s">
        <v>151</v>
      </c>
      <c r="L490" s="2" t="s">
        <v>151</v>
      </c>
      <c r="M490" s="2" t="s">
        <v>2054</v>
      </c>
      <c r="N490" s="1" t="str">
        <f t="shared" si="7"/>
        <v>ARVI22019</v>
      </c>
    </row>
    <row r="491" spans="1:14" x14ac:dyDescent="0.3">
      <c r="A491" s="2">
        <v>44</v>
      </c>
      <c r="B491" s="2" t="s">
        <v>7644</v>
      </c>
      <c r="C491" s="2" t="s">
        <v>8421</v>
      </c>
      <c r="D491" s="2" t="s">
        <v>1018</v>
      </c>
      <c r="E491" s="2">
        <v>3</v>
      </c>
      <c r="F491" s="2" t="s">
        <v>19</v>
      </c>
      <c r="G491" s="2">
        <v>6023</v>
      </c>
      <c r="H491" s="3">
        <v>3.4207208332860048E-2</v>
      </c>
      <c r="I491" s="2">
        <v>176074</v>
      </c>
      <c r="J491" s="2">
        <v>262594</v>
      </c>
      <c r="K491" s="2" t="s">
        <v>151</v>
      </c>
      <c r="L491" s="2" t="s">
        <v>151</v>
      </c>
      <c r="M491" s="2" t="s">
        <v>2054</v>
      </c>
      <c r="N491" s="1" t="str">
        <f t="shared" si="7"/>
        <v>ARVI32019</v>
      </c>
    </row>
    <row r="492" spans="1:14" x14ac:dyDescent="0.3">
      <c r="A492" s="2">
        <v>44</v>
      </c>
      <c r="B492" s="2" t="s">
        <v>7644</v>
      </c>
      <c r="C492" s="2" t="s">
        <v>8422</v>
      </c>
      <c r="D492" s="2" t="s">
        <v>1018</v>
      </c>
      <c r="E492" s="2">
        <v>4</v>
      </c>
      <c r="F492" s="2" t="s">
        <v>1023</v>
      </c>
      <c r="G492" s="2">
        <v>2807</v>
      </c>
      <c r="H492" s="3">
        <v>1.5942160682440337E-2</v>
      </c>
      <c r="I492" s="2">
        <v>176074</v>
      </c>
      <c r="J492" s="2">
        <v>262594</v>
      </c>
      <c r="K492" s="2" t="s">
        <v>151</v>
      </c>
      <c r="L492" s="2" t="s">
        <v>151</v>
      </c>
      <c r="M492" s="2" t="s">
        <v>2054</v>
      </c>
      <c r="N492" s="1" t="str">
        <f t="shared" si="7"/>
        <v>ARVI42019</v>
      </c>
    </row>
    <row r="493" spans="1:14" x14ac:dyDescent="0.3">
      <c r="A493" s="2">
        <v>44</v>
      </c>
      <c r="B493" s="2" t="s">
        <v>7644</v>
      </c>
      <c r="C493" s="2" t="s">
        <v>8423</v>
      </c>
      <c r="D493" s="2" t="s">
        <v>1018</v>
      </c>
      <c r="E493" s="2">
        <v>5</v>
      </c>
      <c r="F493" s="2" t="s">
        <v>11</v>
      </c>
      <c r="G493" s="2">
        <v>2378</v>
      </c>
      <c r="H493" s="3">
        <v>1.3505685109669797E-2</v>
      </c>
      <c r="I493" s="2">
        <v>176074</v>
      </c>
      <c r="J493" s="2">
        <v>262594</v>
      </c>
      <c r="K493" s="2" t="s">
        <v>151</v>
      </c>
      <c r="L493" s="2" t="s">
        <v>151</v>
      </c>
      <c r="M493" s="2" t="s">
        <v>2054</v>
      </c>
      <c r="N493" s="1" t="str">
        <f t="shared" si="7"/>
        <v>ARVI52019</v>
      </c>
    </row>
    <row r="494" spans="1:14" x14ac:dyDescent="0.3">
      <c r="A494" s="2">
        <v>44</v>
      </c>
      <c r="B494" s="2" t="s">
        <v>7644</v>
      </c>
      <c r="C494" s="2" t="s">
        <v>22</v>
      </c>
      <c r="D494" s="2" t="s">
        <v>7923</v>
      </c>
      <c r="E494" s="2">
        <v>6</v>
      </c>
      <c r="F494" s="2" t="s">
        <v>22</v>
      </c>
      <c r="G494" s="2">
        <v>1411</v>
      </c>
      <c r="H494" s="3">
        <v>8.0136760680168569E-3</v>
      </c>
      <c r="I494" s="2">
        <v>176074</v>
      </c>
      <c r="J494" s="2">
        <v>262594</v>
      </c>
      <c r="K494" s="2" t="s">
        <v>151</v>
      </c>
      <c r="L494" s="2" t="s">
        <v>151</v>
      </c>
      <c r="M494" s="2" t="s">
        <v>2054</v>
      </c>
      <c r="N494" s="1" t="str">
        <f t="shared" si="7"/>
        <v>ARVI62019</v>
      </c>
    </row>
    <row r="495" spans="1:14" x14ac:dyDescent="0.3">
      <c r="A495" s="2">
        <v>44</v>
      </c>
      <c r="B495" s="2" t="s">
        <v>7644</v>
      </c>
      <c r="C495" s="2" t="s">
        <v>8424</v>
      </c>
      <c r="D495" s="2" t="s">
        <v>1018</v>
      </c>
      <c r="E495" s="2">
        <v>7</v>
      </c>
      <c r="F495" s="2" t="s">
        <v>19</v>
      </c>
      <c r="G495" s="2">
        <v>1010</v>
      </c>
      <c r="H495" s="3">
        <v>5.7362245419539512E-3</v>
      </c>
      <c r="I495" s="2">
        <v>176074</v>
      </c>
      <c r="J495" s="2">
        <v>262594</v>
      </c>
      <c r="K495" s="2" t="s">
        <v>151</v>
      </c>
      <c r="L495" s="2" t="s">
        <v>151</v>
      </c>
      <c r="M495" s="2" t="s">
        <v>2054</v>
      </c>
      <c r="N495" s="1" t="str">
        <f t="shared" si="7"/>
        <v>ARVI72019</v>
      </c>
    </row>
    <row r="496" spans="1:14" x14ac:dyDescent="0.3">
      <c r="A496" s="2">
        <v>44</v>
      </c>
      <c r="B496" s="2" t="s">
        <v>7644</v>
      </c>
      <c r="C496" s="2" t="s">
        <v>8425</v>
      </c>
      <c r="D496" s="2" t="s">
        <v>1018</v>
      </c>
      <c r="E496" s="2">
        <v>8</v>
      </c>
      <c r="F496" s="2" t="s">
        <v>7552</v>
      </c>
      <c r="G496" s="2">
        <v>347</v>
      </c>
      <c r="H496" s="3">
        <v>1.9707622931267534E-3</v>
      </c>
      <c r="I496" s="2">
        <v>176074</v>
      </c>
      <c r="J496" s="2">
        <v>262594</v>
      </c>
      <c r="K496" s="2" t="s">
        <v>151</v>
      </c>
      <c r="L496" s="2" t="s">
        <v>151</v>
      </c>
      <c r="M496" s="2" t="s">
        <v>2054</v>
      </c>
      <c r="N496" s="1" t="str">
        <f t="shared" si="7"/>
        <v>ARVI82019</v>
      </c>
    </row>
    <row r="497" spans="1:14" x14ac:dyDescent="0.3">
      <c r="A497" s="2">
        <v>44</v>
      </c>
      <c r="B497" s="2" t="s">
        <v>7644</v>
      </c>
      <c r="C497" s="2" t="s">
        <v>8426</v>
      </c>
      <c r="D497" s="2" t="s">
        <v>1018</v>
      </c>
      <c r="E497" s="2">
        <v>9</v>
      </c>
      <c r="F497" s="2" t="s">
        <v>19</v>
      </c>
      <c r="G497" s="2">
        <v>270</v>
      </c>
      <c r="H497" s="3">
        <v>1.5334461646807592E-3</v>
      </c>
      <c r="I497" s="2">
        <v>176074</v>
      </c>
      <c r="J497" s="2">
        <v>262594</v>
      </c>
      <c r="K497" s="2" t="s">
        <v>151</v>
      </c>
      <c r="L497" s="2" t="s">
        <v>151</v>
      </c>
      <c r="M497" s="2" t="s">
        <v>2054</v>
      </c>
      <c r="N497" s="1" t="str">
        <f t="shared" si="7"/>
        <v>ARVI92019</v>
      </c>
    </row>
    <row r="498" spans="1:14" x14ac:dyDescent="0.3">
      <c r="A498" s="2">
        <v>44</v>
      </c>
      <c r="B498" s="2" t="s">
        <v>7644</v>
      </c>
      <c r="C498" s="2" t="s">
        <v>8427</v>
      </c>
      <c r="D498" s="2" t="s">
        <v>1018</v>
      </c>
      <c r="E498" s="2">
        <v>10</v>
      </c>
      <c r="F498" s="2" t="s">
        <v>15</v>
      </c>
      <c r="G498" s="2">
        <v>226</v>
      </c>
      <c r="H498" s="3">
        <v>1.2835512341401911E-3</v>
      </c>
      <c r="I498" s="2">
        <v>176074</v>
      </c>
      <c r="J498" s="2">
        <v>262594</v>
      </c>
      <c r="K498" s="2" t="s">
        <v>151</v>
      </c>
      <c r="L498" s="2" t="s">
        <v>151</v>
      </c>
      <c r="M498" s="2" t="s">
        <v>2054</v>
      </c>
      <c r="N498" s="1" t="str">
        <f t="shared" si="7"/>
        <v>ARVI102019</v>
      </c>
    </row>
    <row r="499" spans="1:14" x14ac:dyDescent="0.3">
      <c r="A499" s="2">
        <v>44</v>
      </c>
      <c r="B499" s="2" t="s">
        <v>7644</v>
      </c>
      <c r="C499" s="2" t="s">
        <v>8428</v>
      </c>
      <c r="D499" s="2" t="s">
        <v>1018</v>
      </c>
      <c r="E499" s="2">
        <v>11</v>
      </c>
      <c r="F499" s="2" t="s">
        <v>19</v>
      </c>
      <c r="G499" s="2">
        <v>215</v>
      </c>
      <c r="H499" s="3">
        <v>1.221077501505049E-3</v>
      </c>
      <c r="I499" s="2">
        <v>176074</v>
      </c>
      <c r="J499" s="2">
        <v>262594</v>
      </c>
      <c r="K499" s="2" t="s">
        <v>151</v>
      </c>
      <c r="L499" s="2" t="s">
        <v>151</v>
      </c>
      <c r="M499" s="2" t="s">
        <v>2054</v>
      </c>
      <c r="N499" s="1" t="str">
        <f t="shared" si="7"/>
        <v>ARVI112019</v>
      </c>
    </row>
    <row r="500" spans="1:14" x14ac:dyDescent="0.3">
      <c r="A500" s="2">
        <v>45</v>
      </c>
      <c r="B500" s="2" t="s">
        <v>7645</v>
      </c>
      <c r="C500" s="2" t="s">
        <v>8429</v>
      </c>
      <c r="D500" s="2" t="s">
        <v>1018</v>
      </c>
      <c r="E500" s="2">
        <v>1</v>
      </c>
      <c r="F500" s="2" t="s">
        <v>7</v>
      </c>
      <c r="G500" s="2">
        <v>75249</v>
      </c>
      <c r="H500" s="3">
        <v>0.43060944206008583</v>
      </c>
      <c r="I500" s="2">
        <v>174750</v>
      </c>
      <c r="J500" s="2">
        <v>275460</v>
      </c>
      <c r="K500" s="2" t="s">
        <v>151</v>
      </c>
      <c r="L500" s="2" t="s">
        <v>151</v>
      </c>
      <c r="M500" s="2" t="s">
        <v>2054</v>
      </c>
      <c r="N500" s="1" t="str">
        <f t="shared" si="7"/>
        <v>DEOLI12019</v>
      </c>
    </row>
    <row r="501" spans="1:14" x14ac:dyDescent="0.3">
      <c r="A501" s="2">
        <v>45</v>
      </c>
      <c r="B501" s="2" t="s">
        <v>7645</v>
      </c>
      <c r="C501" s="2" t="s">
        <v>8430</v>
      </c>
      <c r="D501" s="2" t="s">
        <v>1018</v>
      </c>
      <c r="E501" s="2">
        <v>2</v>
      </c>
      <c r="F501" s="2" t="s">
        <v>19</v>
      </c>
      <c r="G501" s="2">
        <v>39475</v>
      </c>
      <c r="H501" s="3">
        <v>0.22589413447782547</v>
      </c>
      <c r="I501" s="2">
        <v>174750</v>
      </c>
      <c r="J501" s="2">
        <v>275460</v>
      </c>
      <c r="K501" s="2" t="s">
        <v>151</v>
      </c>
      <c r="L501" s="2" t="s">
        <v>151</v>
      </c>
      <c r="M501" s="2" t="s">
        <v>2054</v>
      </c>
      <c r="N501" s="1" t="str">
        <f t="shared" si="7"/>
        <v>DEOLI22019</v>
      </c>
    </row>
    <row r="502" spans="1:14" x14ac:dyDescent="0.3">
      <c r="A502" s="2">
        <v>45</v>
      </c>
      <c r="B502" s="2" t="s">
        <v>7645</v>
      </c>
      <c r="C502" s="2" t="s">
        <v>8431</v>
      </c>
      <c r="D502" s="2" t="s">
        <v>1018</v>
      </c>
      <c r="E502" s="2">
        <v>3</v>
      </c>
      <c r="F502" s="2" t="s">
        <v>103</v>
      </c>
      <c r="G502" s="2">
        <v>30911</v>
      </c>
      <c r="H502" s="3">
        <v>0.17688698140200287</v>
      </c>
      <c r="I502" s="2">
        <v>174750</v>
      </c>
      <c r="J502" s="2">
        <v>275460</v>
      </c>
      <c r="K502" s="2" t="s">
        <v>151</v>
      </c>
      <c r="L502" s="2" t="s">
        <v>151</v>
      </c>
      <c r="M502" s="2" t="s">
        <v>2054</v>
      </c>
      <c r="N502" s="1" t="str">
        <f t="shared" si="7"/>
        <v>DEOLI32019</v>
      </c>
    </row>
    <row r="503" spans="1:14" x14ac:dyDescent="0.3">
      <c r="A503" s="2">
        <v>45</v>
      </c>
      <c r="B503" s="2" t="s">
        <v>7645</v>
      </c>
      <c r="C503" s="2" t="s">
        <v>8432</v>
      </c>
      <c r="D503" s="2" t="s">
        <v>1018</v>
      </c>
      <c r="E503" s="2">
        <v>4</v>
      </c>
      <c r="F503" s="2" t="s">
        <v>1023</v>
      </c>
      <c r="G503" s="2">
        <v>8302</v>
      </c>
      <c r="H503" s="3">
        <v>4.7507868383404865E-2</v>
      </c>
      <c r="I503" s="2">
        <v>174750</v>
      </c>
      <c r="J503" s="2">
        <v>275460</v>
      </c>
      <c r="K503" s="2" t="s">
        <v>151</v>
      </c>
      <c r="L503" s="2" t="s">
        <v>151</v>
      </c>
      <c r="M503" s="2" t="s">
        <v>2054</v>
      </c>
      <c r="N503" s="1" t="str">
        <f t="shared" si="7"/>
        <v>DEOLI42019</v>
      </c>
    </row>
    <row r="504" spans="1:14" x14ac:dyDescent="0.3">
      <c r="A504" s="2">
        <v>45</v>
      </c>
      <c r="B504" s="2" t="s">
        <v>7645</v>
      </c>
      <c r="C504" s="2" t="s">
        <v>8433</v>
      </c>
      <c r="D504" s="2" t="s">
        <v>1018</v>
      </c>
      <c r="E504" s="2">
        <v>5</v>
      </c>
      <c r="F504" s="2" t="s">
        <v>19</v>
      </c>
      <c r="G504" s="2">
        <v>8001</v>
      </c>
      <c r="H504" s="3">
        <v>4.5785407725321886E-2</v>
      </c>
      <c r="I504" s="2">
        <v>174750</v>
      </c>
      <c r="J504" s="2">
        <v>275460</v>
      </c>
      <c r="K504" s="2" t="s">
        <v>151</v>
      </c>
      <c r="L504" s="2" t="s">
        <v>151</v>
      </c>
      <c r="M504" s="2" t="s">
        <v>2054</v>
      </c>
      <c r="N504" s="1" t="str">
        <f t="shared" si="7"/>
        <v>DEOLI52019</v>
      </c>
    </row>
    <row r="505" spans="1:14" x14ac:dyDescent="0.3">
      <c r="A505" s="2">
        <v>45</v>
      </c>
      <c r="B505" s="2" t="s">
        <v>7645</v>
      </c>
      <c r="C505" s="2" t="s">
        <v>8434</v>
      </c>
      <c r="D505" s="2" t="s">
        <v>1018</v>
      </c>
      <c r="E505" s="2">
        <v>6</v>
      </c>
      <c r="F505" s="2" t="s">
        <v>11</v>
      </c>
      <c r="G505" s="2">
        <v>5156</v>
      </c>
      <c r="H505" s="3">
        <v>2.9505007153075823E-2</v>
      </c>
      <c r="I505" s="2">
        <v>174750</v>
      </c>
      <c r="J505" s="2">
        <v>275460</v>
      </c>
      <c r="K505" s="2" t="s">
        <v>151</v>
      </c>
      <c r="L505" s="2" t="s">
        <v>151</v>
      </c>
      <c r="M505" s="2" t="s">
        <v>2054</v>
      </c>
      <c r="N505" s="1" t="str">
        <f t="shared" si="7"/>
        <v>DEOLI62019</v>
      </c>
    </row>
    <row r="506" spans="1:14" x14ac:dyDescent="0.3">
      <c r="A506" s="2">
        <v>45</v>
      </c>
      <c r="B506" s="2" t="s">
        <v>7645</v>
      </c>
      <c r="C506" s="2" t="s">
        <v>8435</v>
      </c>
      <c r="D506" s="2" t="s">
        <v>1018</v>
      </c>
      <c r="E506" s="2">
        <v>7</v>
      </c>
      <c r="F506" s="2" t="s">
        <v>19</v>
      </c>
      <c r="G506" s="2">
        <v>1617</v>
      </c>
      <c r="H506" s="3">
        <v>9.2532188841201717E-3</v>
      </c>
      <c r="I506" s="2">
        <v>174750</v>
      </c>
      <c r="J506" s="2">
        <v>275460</v>
      </c>
      <c r="K506" s="2" t="s">
        <v>151</v>
      </c>
      <c r="L506" s="2" t="s">
        <v>151</v>
      </c>
      <c r="M506" s="2" t="s">
        <v>2054</v>
      </c>
      <c r="N506" s="1" t="str">
        <f t="shared" si="7"/>
        <v>DEOLI72019</v>
      </c>
    </row>
    <row r="507" spans="1:14" x14ac:dyDescent="0.3">
      <c r="A507" s="2">
        <v>45</v>
      </c>
      <c r="B507" s="2" t="s">
        <v>7645</v>
      </c>
      <c r="C507" s="2" t="s">
        <v>8436</v>
      </c>
      <c r="D507" s="2" t="s">
        <v>1018</v>
      </c>
      <c r="E507" s="2">
        <v>8</v>
      </c>
      <c r="F507" s="2" t="s">
        <v>1257</v>
      </c>
      <c r="G507" s="2">
        <v>1219</v>
      </c>
      <c r="H507" s="3">
        <v>6.9756795422031472E-3</v>
      </c>
      <c r="I507" s="2">
        <v>174750</v>
      </c>
      <c r="J507" s="2">
        <v>275460</v>
      </c>
      <c r="K507" s="2" t="s">
        <v>151</v>
      </c>
      <c r="L507" s="2" t="s">
        <v>151</v>
      </c>
      <c r="M507" s="2" t="s">
        <v>2054</v>
      </c>
      <c r="N507" s="1" t="str">
        <f t="shared" si="7"/>
        <v>DEOLI82019</v>
      </c>
    </row>
    <row r="508" spans="1:14" x14ac:dyDescent="0.3">
      <c r="A508" s="2">
        <v>45</v>
      </c>
      <c r="B508" s="2" t="s">
        <v>7645</v>
      </c>
      <c r="C508" s="2" t="s">
        <v>22</v>
      </c>
      <c r="D508" s="2" t="s">
        <v>7923</v>
      </c>
      <c r="E508" s="2">
        <v>9</v>
      </c>
      <c r="F508" s="2" t="s">
        <v>22</v>
      </c>
      <c r="G508" s="2">
        <v>1000</v>
      </c>
      <c r="H508" s="3">
        <v>5.7224606580829757E-3</v>
      </c>
      <c r="I508" s="2">
        <v>174750</v>
      </c>
      <c r="J508" s="2">
        <v>275460</v>
      </c>
      <c r="K508" s="2" t="s">
        <v>151</v>
      </c>
      <c r="L508" s="2" t="s">
        <v>151</v>
      </c>
      <c r="M508" s="2" t="s">
        <v>2054</v>
      </c>
      <c r="N508" s="1" t="str">
        <f t="shared" si="7"/>
        <v>DEOLI92019</v>
      </c>
    </row>
    <row r="509" spans="1:14" x14ac:dyDescent="0.3">
      <c r="A509" s="2">
        <v>45</v>
      </c>
      <c r="B509" s="2" t="s">
        <v>7645</v>
      </c>
      <c r="C509" s="2" t="s">
        <v>8437</v>
      </c>
      <c r="D509" s="2" t="s">
        <v>1018</v>
      </c>
      <c r="E509" s="2">
        <v>10</v>
      </c>
      <c r="F509" s="2" t="s">
        <v>564</v>
      </c>
      <c r="G509" s="2">
        <v>929</v>
      </c>
      <c r="H509" s="3">
        <v>5.3161659513590847E-3</v>
      </c>
      <c r="I509" s="2">
        <v>174750</v>
      </c>
      <c r="J509" s="2">
        <v>275460</v>
      </c>
      <c r="K509" s="2" t="s">
        <v>151</v>
      </c>
      <c r="L509" s="2" t="s">
        <v>151</v>
      </c>
      <c r="M509" s="2" t="s">
        <v>2054</v>
      </c>
      <c r="N509" s="1" t="str">
        <f t="shared" si="7"/>
        <v>DEOLI102019</v>
      </c>
    </row>
    <row r="510" spans="1:14" x14ac:dyDescent="0.3">
      <c r="A510" s="2">
        <v>45</v>
      </c>
      <c r="B510" s="2" t="s">
        <v>7645</v>
      </c>
      <c r="C510" s="2" t="s">
        <v>8438</v>
      </c>
      <c r="D510" s="2" t="s">
        <v>1018</v>
      </c>
      <c r="E510" s="2">
        <v>11</v>
      </c>
      <c r="F510" s="2" t="s">
        <v>19</v>
      </c>
      <c r="G510" s="2">
        <v>800</v>
      </c>
      <c r="H510" s="3">
        <v>4.5779685264663809E-3</v>
      </c>
      <c r="I510" s="2">
        <v>174750</v>
      </c>
      <c r="J510" s="2">
        <v>275460</v>
      </c>
      <c r="K510" s="2" t="s">
        <v>151</v>
      </c>
      <c r="L510" s="2" t="s">
        <v>151</v>
      </c>
      <c r="M510" s="2" t="s">
        <v>2054</v>
      </c>
      <c r="N510" s="1" t="str">
        <f t="shared" si="7"/>
        <v>DEOLI112019</v>
      </c>
    </row>
    <row r="511" spans="1:14" x14ac:dyDescent="0.3">
      <c r="A511" s="2">
        <v>45</v>
      </c>
      <c r="B511" s="2" t="s">
        <v>7645</v>
      </c>
      <c r="C511" s="2" t="s">
        <v>8439</v>
      </c>
      <c r="D511" s="2" t="s">
        <v>1018</v>
      </c>
      <c r="E511" s="2">
        <v>12</v>
      </c>
      <c r="F511" s="2" t="s">
        <v>19</v>
      </c>
      <c r="G511" s="2">
        <v>627</v>
      </c>
      <c r="H511" s="3">
        <v>3.5879828326180257E-3</v>
      </c>
      <c r="I511" s="2">
        <v>174750</v>
      </c>
      <c r="J511" s="2">
        <v>275460</v>
      </c>
      <c r="K511" s="2" t="s">
        <v>151</v>
      </c>
      <c r="L511" s="2" t="s">
        <v>151</v>
      </c>
      <c r="M511" s="2" t="s">
        <v>2054</v>
      </c>
      <c r="N511" s="1" t="str">
        <f t="shared" si="7"/>
        <v>DEOLI122019</v>
      </c>
    </row>
    <row r="512" spans="1:14" x14ac:dyDescent="0.3">
      <c r="A512" s="2">
        <v>45</v>
      </c>
      <c r="B512" s="2" t="s">
        <v>7645</v>
      </c>
      <c r="C512" s="2" t="s">
        <v>8440</v>
      </c>
      <c r="D512" s="2" t="s">
        <v>1018</v>
      </c>
      <c r="E512" s="2">
        <v>13</v>
      </c>
      <c r="F512" s="2" t="s">
        <v>7552</v>
      </c>
      <c r="G512" s="2">
        <v>567</v>
      </c>
      <c r="H512" s="3">
        <v>3.2446351931330474E-3</v>
      </c>
      <c r="I512" s="2">
        <v>174750</v>
      </c>
      <c r="J512" s="2">
        <v>275460</v>
      </c>
      <c r="K512" s="2" t="s">
        <v>151</v>
      </c>
      <c r="L512" s="2" t="s">
        <v>151</v>
      </c>
      <c r="M512" s="2" t="s">
        <v>2054</v>
      </c>
      <c r="N512" s="1" t="str">
        <f t="shared" si="7"/>
        <v>DEOLI132019</v>
      </c>
    </row>
    <row r="513" spans="1:14" x14ac:dyDescent="0.3">
      <c r="A513" s="2">
        <v>45</v>
      </c>
      <c r="B513" s="2" t="s">
        <v>7645</v>
      </c>
      <c r="C513" s="2" t="s">
        <v>8441</v>
      </c>
      <c r="D513" s="2" t="s">
        <v>1018</v>
      </c>
      <c r="E513" s="2">
        <v>14</v>
      </c>
      <c r="F513" s="2" t="s">
        <v>19</v>
      </c>
      <c r="G513" s="2">
        <v>507</v>
      </c>
      <c r="H513" s="3">
        <v>2.9012875536480686E-3</v>
      </c>
      <c r="I513" s="2">
        <v>174750</v>
      </c>
      <c r="J513" s="2">
        <v>275460</v>
      </c>
      <c r="K513" s="2" t="s">
        <v>151</v>
      </c>
      <c r="L513" s="2" t="s">
        <v>151</v>
      </c>
      <c r="M513" s="2" t="s">
        <v>2054</v>
      </c>
      <c r="N513" s="1" t="str">
        <f t="shared" si="7"/>
        <v>DEOLI142019</v>
      </c>
    </row>
    <row r="514" spans="1:14" x14ac:dyDescent="0.3">
      <c r="A514" s="2">
        <v>45</v>
      </c>
      <c r="B514" s="2" t="s">
        <v>7645</v>
      </c>
      <c r="C514" s="2" t="s">
        <v>8442</v>
      </c>
      <c r="D514" s="2" t="s">
        <v>1018</v>
      </c>
      <c r="E514" s="2">
        <v>15</v>
      </c>
      <c r="F514" s="2" t="s">
        <v>19</v>
      </c>
      <c r="G514" s="2">
        <v>390</v>
      </c>
      <c r="H514" s="3">
        <v>2.2317596566523604E-3</v>
      </c>
      <c r="I514" s="2">
        <v>174750</v>
      </c>
      <c r="J514" s="2">
        <v>275460</v>
      </c>
      <c r="K514" s="2" t="s">
        <v>151</v>
      </c>
      <c r="L514" s="2" t="s">
        <v>151</v>
      </c>
      <c r="M514" s="2" t="s">
        <v>2054</v>
      </c>
      <c r="N514" s="1" t="str">
        <f t="shared" si="7"/>
        <v>DEOLI152019</v>
      </c>
    </row>
    <row r="515" spans="1:14" x14ac:dyDescent="0.3">
      <c r="A515" s="2">
        <v>46</v>
      </c>
      <c r="B515" s="2" t="s">
        <v>7646</v>
      </c>
      <c r="C515" s="2" t="s">
        <v>8443</v>
      </c>
      <c r="D515" s="2" t="s">
        <v>1018</v>
      </c>
      <c r="E515" s="2">
        <v>1</v>
      </c>
      <c r="F515" s="2" t="s">
        <v>9</v>
      </c>
      <c r="G515" s="2">
        <v>103059</v>
      </c>
      <c r="H515" s="3">
        <v>0.53978222042979773</v>
      </c>
      <c r="I515" s="2">
        <v>190927</v>
      </c>
      <c r="J515" s="2">
        <v>296130</v>
      </c>
      <c r="K515" s="2" t="s">
        <v>151</v>
      </c>
      <c r="L515" s="2" t="s">
        <v>151</v>
      </c>
      <c r="M515" s="2" t="s">
        <v>2054</v>
      </c>
      <c r="N515" s="1" t="str">
        <f t="shared" ref="N515:N578" si="8">B515&amp;E515&amp;2019</f>
        <v>HINGANGHAT12019</v>
      </c>
    </row>
    <row r="516" spans="1:14" x14ac:dyDescent="0.3">
      <c r="A516" s="2">
        <v>46</v>
      </c>
      <c r="B516" s="2" t="s">
        <v>7646</v>
      </c>
      <c r="C516" s="2" t="s">
        <v>8444</v>
      </c>
      <c r="D516" s="2" t="s">
        <v>1018</v>
      </c>
      <c r="E516" s="2">
        <v>2</v>
      </c>
      <c r="F516" s="2" t="s">
        <v>51</v>
      </c>
      <c r="G516" s="2">
        <v>52444</v>
      </c>
      <c r="H516" s="3">
        <v>0.27468089898233355</v>
      </c>
      <c r="I516" s="2">
        <v>190927</v>
      </c>
      <c r="J516" s="2">
        <v>296130</v>
      </c>
      <c r="K516" s="2" t="s">
        <v>151</v>
      </c>
      <c r="L516" s="2" t="s">
        <v>151</v>
      </c>
      <c r="M516" s="2" t="s">
        <v>2054</v>
      </c>
      <c r="N516" s="1" t="str">
        <f t="shared" si="8"/>
        <v>HINGANGHAT22019</v>
      </c>
    </row>
    <row r="517" spans="1:14" x14ac:dyDescent="0.3">
      <c r="A517" s="2">
        <v>46</v>
      </c>
      <c r="B517" s="2" t="s">
        <v>7646</v>
      </c>
      <c r="C517" s="2" t="s">
        <v>8445</v>
      </c>
      <c r="D517" s="2" t="s">
        <v>1018</v>
      </c>
      <c r="E517" s="2">
        <v>3</v>
      </c>
      <c r="F517" s="2" t="s">
        <v>19</v>
      </c>
      <c r="G517" s="2">
        <v>12561</v>
      </c>
      <c r="H517" s="3">
        <v>6.5789542600051334E-2</v>
      </c>
      <c r="I517" s="2">
        <v>190927</v>
      </c>
      <c r="J517" s="2">
        <v>296130</v>
      </c>
      <c r="K517" s="2" t="s">
        <v>151</v>
      </c>
      <c r="L517" s="2" t="s">
        <v>151</v>
      </c>
      <c r="M517" s="2" t="s">
        <v>2054</v>
      </c>
      <c r="N517" s="1" t="str">
        <f t="shared" si="8"/>
        <v>HINGANGHAT32019</v>
      </c>
    </row>
    <row r="518" spans="1:14" x14ac:dyDescent="0.3">
      <c r="A518" s="2">
        <v>46</v>
      </c>
      <c r="B518" s="2" t="s">
        <v>7646</v>
      </c>
      <c r="C518" s="2" t="s">
        <v>8446</v>
      </c>
      <c r="D518" s="2" t="s">
        <v>1018</v>
      </c>
      <c r="E518" s="2">
        <v>4</v>
      </c>
      <c r="F518" s="2" t="s">
        <v>1023</v>
      </c>
      <c r="G518" s="2">
        <v>6744</v>
      </c>
      <c r="H518" s="3">
        <v>3.5322400708124049E-2</v>
      </c>
      <c r="I518" s="2">
        <v>190927</v>
      </c>
      <c r="J518" s="2">
        <v>296130</v>
      </c>
      <c r="K518" s="2" t="s">
        <v>151</v>
      </c>
      <c r="L518" s="2" t="s">
        <v>151</v>
      </c>
      <c r="M518" s="2" t="s">
        <v>2054</v>
      </c>
      <c r="N518" s="1" t="str">
        <f t="shared" si="8"/>
        <v>HINGANGHAT42019</v>
      </c>
    </row>
    <row r="519" spans="1:14" x14ac:dyDescent="0.3">
      <c r="A519" s="2">
        <v>46</v>
      </c>
      <c r="B519" s="2" t="s">
        <v>7646</v>
      </c>
      <c r="C519" s="2" t="s">
        <v>8447</v>
      </c>
      <c r="D519" s="2" t="s">
        <v>1018</v>
      </c>
      <c r="E519" s="2">
        <v>5</v>
      </c>
      <c r="F519" s="2" t="s">
        <v>11</v>
      </c>
      <c r="G519" s="2">
        <v>4260</v>
      </c>
      <c r="H519" s="3">
        <v>2.2312192618121063E-2</v>
      </c>
      <c r="I519" s="2">
        <v>190927</v>
      </c>
      <c r="J519" s="2">
        <v>296130</v>
      </c>
      <c r="K519" s="2" t="s">
        <v>151</v>
      </c>
      <c r="L519" s="2" t="s">
        <v>151</v>
      </c>
      <c r="M519" s="2" t="s">
        <v>2054</v>
      </c>
      <c r="N519" s="1" t="str">
        <f t="shared" si="8"/>
        <v>HINGANGHAT52019</v>
      </c>
    </row>
    <row r="520" spans="1:14" x14ac:dyDescent="0.3">
      <c r="A520" s="2">
        <v>46</v>
      </c>
      <c r="B520" s="2" t="s">
        <v>7646</v>
      </c>
      <c r="C520" s="2" t="s">
        <v>8448</v>
      </c>
      <c r="D520" s="2" t="s">
        <v>1018</v>
      </c>
      <c r="E520" s="2">
        <v>6</v>
      </c>
      <c r="F520" s="2" t="s">
        <v>159</v>
      </c>
      <c r="G520" s="2">
        <v>3379</v>
      </c>
      <c r="H520" s="3">
        <v>1.7697863581368795E-2</v>
      </c>
      <c r="I520" s="2">
        <v>190927</v>
      </c>
      <c r="J520" s="2">
        <v>296130</v>
      </c>
      <c r="K520" s="2" t="s">
        <v>151</v>
      </c>
      <c r="L520" s="2" t="s">
        <v>151</v>
      </c>
      <c r="M520" s="2" t="s">
        <v>2054</v>
      </c>
      <c r="N520" s="1" t="str">
        <f t="shared" si="8"/>
        <v>HINGANGHAT62019</v>
      </c>
    </row>
    <row r="521" spans="1:14" x14ac:dyDescent="0.3">
      <c r="A521" s="2">
        <v>46</v>
      </c>
      <c r="B521" s="2" t="s">
        <v>7646</v>
      </c>
      <c r="C521" s="2" t="s">
        <v>8449</v>
      </c>
      <c r="D521" s="2" t="s">
        <v>1018</v>
      </c>
      <c r="E521" s="2">
        <v>7</v>
      </c>
      <c r="F521" s="2" t="s">
        <v>19</v>
      </c>
      <c r="G521" s="2">
        <v>2332</v>
      </c>
      <c r="H521" s="3">
        <v>1.2214092297055943E-2</v>
      </c>
      <c r="I521" s="2">
        <v>190927</v>
      </c>
      <c r="J521" s="2">
        <v>296130</v>
      </c>
      <c r="K521" s="2" t="s">
        <v>151</v>
      </c>
      <c r="L521" s="2" t="s">
        <v>151</v>
      </c>
      <c r="M521" s="2" t="s">
        <v>2054</v>
      </c>
      <c r="N521" s="1" t="str">
        <f t="shared" si="8"/>
        <v>HINGANGHAT72019</v>
      </c>
    </row>
    <row r="522" spans="1:14" x14ac:dyDescent="0.3">
      <c r="A522" s="2">
        <v>46</v>
      </c>
      <c r="B522" s="2" t="s">
        <v>7646</v>
      </c>
      <c r="C522" s="2" t="s">
        <v>22</v>
      </c>
      <c r="D522" s="2" t="s">
        <v>7923</v>
      </c>
      <c r="E522" s="2">
        <v>8</v>
      </c>
      <c r="F522" s="2" t="s">
        <v>22</v>
      </c>
      <c r="G522" s="2">
        <v>1751</v>
      </c>
      <c r="H522" s="3">
        <v>9.1710444305938919E-3</v>
      </c>
      <c r="I522" s="2">
        <v>190927</v>
      </c>
      <c r="J522" s="2">
        <v>296130</v>
      </c>
      <c r="K522" s="2" t="s">
        <v>151</v>
      </c>
      <c r="L522" s="2" t="s">
        <v>151</v>
      </c>
      <c r="M522" s="2" t="s">
        <v>2054</v>
      </c>
      <c r="N522" s="1" t="str">
        <f t="shared" si="8"/>
        <v>HINGANGHAT82019</v>
      </c>
    </row>
    <row r="523" spans="1:14" x14ac:dyDescent="0.3">
      <c r="A523" s="2">
        <v>46</v>
      </c>
      <c r="B523" s="2" t="s">
        <v>7646</v>
      </c>
      <c r="C523" s="2" t="s">
        <v>8450</v>
      </c>
      <c r="D523" s="2" t="s">
        <v>1020</v>
      </c>
      <c r="E523" s="2">
        <v>9</v>
      </c>
      <c r="F523" s="2" t="s">
        <v>19</v>
      </c>
      <c r="G523" s="2">
        <v>1202</v>
      </c>
      <c r="H523" s="3">
        <v>6.2955998889627973E-3</v>
      </c>
      <c r="I523" s="2">
        <v>190927</v>
      </c>
      <c r="J523" s="2">
        <v>296130</v>
      </c>
      <c r="K523" s="2" t="s">
        <v>151</v>
      </c>
      <c r="L523" s="2" t="s">
        <v>151</v>
      </c>
      <c r="M523" s="2" t="s">
        <v>2054</v>
      </c>
      <c r="N523" s="1" t="str">
        <f t="shared" si="8"/>
        <v>HINGANGHAT92019</v>
      </c>
    </row>
    <row r="524" spans="1:14" x14ac:dyDescent="0.3">
      <c r="A524" s="2">
        <v>46</v>
      </c>
      <c r="B524" s="2" t="s">
        <v>7646</v>
      </c>
      <c r="C524" s="2" t="s">
        <v>8451</v>
      </c>
      <c r="D524" s="2" t="s">
        <v>1018</v>
      </c>
      <c r="E524" s="2">
        <v>10</v>
      </c>
      <c r="F524" s="2" t="s">
        <v>19</v>
      </c>
      <c r="G524" s="2">
        <v>1035</v>
      </c>
      <c r="H524" s="3">
        <v>5.4209200375012435E-3</v>
      </c>
      <c r="I524" s="2">
        <v>190927</v>
      </c>
      <c r="J524" s="2">
        <v>296130</v>
      </c>
      <c r="K524" s="2" t="s">
        <v>151</v>
      </c>
      <c r="L524" s="2" t="s">
        <v>151</v>
      </c>
      <c r="M524" s="2" t="s">
        <v>2054</v>
      </c>
      <c r="N524" s="1" t="str">
        <f t="shared" si="8"/>
        <v>HINGANGHAT102019</v>
      </c>
    </row>
    <row r="525" spans="1:14" x14ac:dyDescent="0.3">
      <c r="A525" s="2">
        <v>46</v>
      </c>
      <c r="B525" s="2" t="s">
        <v>7646</v>
      </c>
      <c r="C525" s="2" t="s">
        <v>8452</v>
      </c>
      <c r="D525" s="2" t="s">
        <v>1018</v>
      </c>
      <c r="E525" s="2">
        <v>11</v>
      </c>
      <c r="F525" s="2" t="s">
        <v>19</v>
      </c>
      <c r="G525" s="2">
        <v>951</v>
      </c>
      <c r="H525" s="3">
        <v>4.9809613098199838E-3</v>
      </c>
      <c r="I525" s="2">
        <v>190927</v>
      </c>
      <c r="J525" s="2">
        <v>296130</v>
      </c>
      <c r="K525" s="2" t="s">
        <v>151</v>
      </c>
      <c r="L525" s="2" t="s">
        <v>151</v>
      </c>
      <c r="M525" s="2" t="s">
        <v>2054</v>
      </c>
      <c r="N525" s="1" t="str">
        <f t="shared" si="8"/>
        <v>HINGANGHAT112019</v>
      </c>
    </row>
    <row r="526" spans="1:14" x14ac:dyDescent="0.3">
      <c r="A526" s="2">
        <v>46</v>
      </c>
      <c r="B526" s="2" t="s">
        <v>7646</v>
      </c>
      <c r="C526" s="2" t="s">
        <v>8453</v>
      </c>
      <c r="D526" s="2" t="s">
        <v>1018</v>
      </c>
      <c r="E526" s="2">
        <v>12</v>
      </c>
      <c r="F526" s="2" t="s">
        <v>7552</v>
      </c>
      <c r="G526" s="2">
        <v>474</v>
      </c>
      <c r="H526" s="3">
        <v>2.4826242490585408E-3</v>
      </c>
      <c r="I526" s="2">
        <v>190927</v>
      </c>
      <c r="J526" s="2">
        <v>296130</v>
      </c>
      <c r="K526" s="2" t="s">
        <v>151</v>
      </c>
      <c r="L526" s="2" t="s">
        <v>151</v>
      </c>
      <c r="M526" s="2" t="s">
        <v>2054</v>
      </c>
      <c r="N526" s="1" t="str">
        <f t="shared" si="8"/>
        <v>HINGANGHAT122019</v>
      </c>
    </row>
    <row r="527" spans="1:14" x14ac:dyDescent="0.3">
      <c r="A527" s="2">
        <v>46</v>
      </c>
      <c r="B527" s="2" t="s">
        <v>7646</v>
      </c>
      <c r="C527" s="2" t="s">
        <v>8454</v>
      </c>
      <c r="D527" s="2" t="s">
        <v>1018</v>
      </c>
      <c r="E527" s="2">
        <v>13</v>
      </c>
      <c r="F527" s="2" t="s">
        <v>19</v>
      </c>
      <c r="G527" s="2">
        <v>389</v>
      </c>
      <c r="H527" s="3">
        <v>2.0374279174763129E-3</v>
      </c>
      <c r="I527" s="2">
        <v>190927</v>
      </c>
      <c r="J527" s="2">
        <v>296130</v>
      </c>
      <c r="K527" s="2" t="s">
        <v>151</v>
      </c>
      <c r="L527" s="2" t="s">
        <v>151</v>
      </c>
      <c r="M527" s="2" t="s">
        <v>2054</v>
      </c>
      <c r="N527" s="1" t="str">
        <f t="shared" si="8"/>
        <v>HINGANGHAT132019</v>
      </c>
    </row>
    <row r="528" spans="1:14" x14ac:dyDescent="0.3">
      <c r="A528" s="2">
        <v>46</v>
      </c>
      <c r="B528" s="2" t="s">
        <v>7646</v>
      </c>
      <c r="C528" s="2" t="s">
        <v>8455</v>
      </c>
      <c r="D528" s="2" t="s">
        <v>1018</v>
      </c>
      <c r="E528" s="2">
        <v>14</v>
      </c>
      <c r="F528" s="2" t="s">
        <v>19</v>
      </c>
      <c r="G528" s="2">
        <v>346</v>
      </c>
      <c r="H528" s="3">
        <v>1.8122109497347154E-3</v>
      </c>
      <c r="I528" s="2">
        <v>190927</v>
      </c>
      <c r="J528" s="2">
        <v>296130</v>
      </c>
      <c r="K528" s="2" t="s">
        <v>151</v>
      </c>
      <c r="L528" s="2" t="s">
        <v>151</v>
      </c>
      <c r="M528" s="2" t="s">
        <v>2054</v>
      </c>
      <c r="N528" s="1" t="str">
        <f t="shared" si="8"/>
        <v>HINGANGHAT142019</v>
      </c>
    </row>
    <row r="529" spans="1:14" x14ac:dyDescent="0.3">
      <c r="A529" s="2">
        <v>47</v>
      </c>
      <c r="B529" s="2" t="s">
        <v>7647</v>
      </c>
      <c r="C529" s="2" t="s">
        <v>8456</v>
      </c>
      <c r="D529" s="2" t="s">
        <v>1018</v>
      </c>
      <c r="E529" s="2">
        <v>1</v>
      </c>
      <c r="F529" s="2" t="s">
        <v>9</v>
      </c>
      <c r="G529" s="2">
        <v>79156</v>
      </c>
      <c r="H529" s="3">
        <v>0.47088637715645448</v>
      </c>
      <c r="I529" s="2">
        <v>168100</v>
      </c>
      <c r="J529" s="2">
        <v>316641</v>
      </c>
      <c r="K529" s="2" t="s">
        <v>151</v>
      </c>
      <c r="L529" s="2" t="s">
        <v>151</v>
      </c>
      <c r="M529" s="2" t="s">
        <v>2054</v>
      </c>
      <c r="N529" s="1" t="str">
        <f t="shared" si="8"/>
        <v>WARDHA12019</v>
      </c>
    </row>
    <row r="530" spans="1:14" x14ac:dyDescent="0.3">
      <c r="A530" s="2">
        <v>47</v>
      </c>
      <c r="B530" s="2" t="s">
        <v>7647</v>
      </c>
      <c r="C530" s="2" t="s">
        <v>8457</v>
      </c>
      <c r="D530" s="2" t="s">
        <v>1018</v>
      </c>
      <c r="E530" s="2">
        <v>2</v>
      </c>
      <c r="F530" s="2" t="s">
        <v>7</v>
      </c>
      <c r="G530" s="2">
        <v>71309</v>
      </c>
      <c r="H530" s="3">
        <v>0.42420582986317668</v>
      </c>
      <c r="I530" s="2">
        <v>168100</v>
      </c>
      <c r="J530" s="2">
        <v>316641</v>
      </c>
      <c r="K530" s="2" t="s">
        <v>151</v>
      </c>
      <c r="L530" s="2" t="s">
        <v>151</v>
      </c>
      <c r="M530" s="2" t="s">
        <v>2054</v>
      </c>
      <c r="N530" s="1" t="str">
        <f t="shared" si="8"/>
        <v>WARDHA22019</v>
      </c>
    </row>
    <row r="531" spans="1:14" x14ac:dyDescent="0.3">
      <c r="A531" s="2">
        <v>47</v>
      </c>
      <c r="B531" s="2" t="s">
        <v>7647</v>
      </c>
      <c r="C531" s="2" t="s">
        <v>8458</v>
      </c>
      <c r="D531" s="2" t="s">
        <v>1018</v>
      </c>
      <c r="E531" s="2">
        <v>3</v>
      </c>
      <c r="F531" s="2" t="s">
        <v>1023</v>
      </c>
      <c r="G531" s="2">
        <v>6298</v>
      </c>
      <c r="H531" s="3">
        <v>3.7465794170136825E-2</v>
      </c>
      <c r="I531" s="2">
        <v>168100</v>
      </c>
      <c r="J531" s="2">
        <v>316641</v>
      </c>
      <c r="K531" s="2" t="s">
        <v>151</v>
      </c>
      <c r="L531" s="2" t="s">
        <v>151</v>
      </c>
      <c r="M531" s="2" t="s">
        <v>2054</v>
      </c>
      <c r="N531" s="1" t="str">
        <f t="shared" si="8"/>
        <v>WARDHA32019</v>
      </c>
    </row>
    <row r="532" spans="1:14" x14ac:dyDescent="0.3">
      <c r="A532" s="2">
        <v>47</v>
      </c>
      <c r="B532" s="2" t="s">
        <v>7647</v>
      </c>
      <c r="C532" s="2" t="s">
        <v>8459</v>
      </c>
      <c r="D532" s="2" t="s">
        <v>1018</v>
      </c>
      <c r="E532" s="2">
        <v>4</v>
      </c>
      <c r="F532" s="2" t="s">
        <v>11</v>
      </c>
      <c r="G532" s="2">
        <v>4254</v>
      </c>
      <c r="H532" s="3">
        <v>2.5306365258774537E-2</v>
      </c>
      <c r="I532" s="2">
        <v>168100</v>
      </c>
      <c r="J532" s="2">
        <v>316641</v>
      </c>
      <c r="K532" s="2" t="s">
        <v>151</v>
      </c>
      <c r="L532" s="2" t="s">
        <v>151</v>
      </c>
      <c r="M532" s="2" t="s">
        <v>2054</v>
      </c>
      <c r="N532" s="1" t="str">
        <f t="shared" si="8"/>
        <v>WARDHA42019</v>
      </c>
    </row>
    <row r="533" spans="1:14" x14ac:dyDescent="0.3">
      <c r="A533" s="2">
        <v>47</v>
      </c>
      <c r="B533" s="2" t="s">
        <v>7647</v>
      </c>
      <c r="C533" s="2" t="s">
        <v>22</v>
      </c>
      <c r="D533" s="2" t="s">
        <v>7923</v>
      </c>
      <c r="E533" s="2">
        <v>5</v>
      </c>
      <c r="F533" s="2" t="s">
        <v>22</v>
      </c>
      <c r="G533" s="2">
        <v>2691</v>
      </c>
      <c r="H533" s="3">
        <v>1.6008328375966687E-2</v>
      </c>
      <c r="I533" s="2">
        <v>168100</v>
      </c>
      <c r="J533" s="2">
        <v>316641</v>
      </c>
      <c r="K533" s="2" t="s">
        <v>151</v>
      </c>
      <c r="L533" s="2" t="s">
        <v>151</v>
      </c>
      <c r="M533" s="2" t="s">
        <v>2054</v>
      </c>
      <c r="N533" s="1" t="str">
        <f t="shared" si="8"/>
        <v>WARDHA52019</v>
      </c>
    </row>
    <row r="534" spans="1:14" x14ac:dyDescent="0.3">
      <c r="A534" s="2">
        <v>47</v>
      </c>
      <c r="B534" s="2" t="s">
        <v>7647</v>
      </c>
      <c r="C534" s="2" t="s">
        <v>8460</v>
      </c>
      <c r="D534" s="2" t="s">
        <v>1018</v>
      </c>
      <c r="E534" s="2">
        <v>6</v>
      </c>
      <c r="F534" s="2" t="s">
        <v>19</v>
      </c>
      <c r="G534" s="2">
        <v>1830</v>
      </c>
      <c r="H534" s="3">
        <v>1.0886377156454491E-2</v>
      </c>
      <c r="I534" s="2">
        <v>168100</v>
      </c>
      <c r="J534" s="2">
        <v>316641</v>
      </c>
      <c r="K534" s="2" t="s">
        <v>151</v>
      </c>
      <c r="L534" s="2" t="s">
        <v>151</v>
      </c>
      <c r="M534" s="2" t="s">
        <v>2054</v>
      </c>
      <c r="N534" s="1" t="str">
        <f t="shared" si="8"/>
        <v>WARDHA62019</v>
      </c>
    </row>
    <row r="535" spans="1:14" x14ac:dyDescent="0.3">
      <c r="A535" s="2">
        <v>47</v>
      </c>
      <c r="B535" s="2" t="s">
        <v>7647</v>
      </c>
      <c r="C535" s="2" t="s">
        <v>8461</v>
      </c>
      <c r="D535" s="2" t="s">
        <v>1018</v>
      </c>
      <c r="E535" s="2">
        <v>7</v>
      </c>
      <c r="F535" s="2" t="s">
        <v>159</v>
      </c>
      <c r="G535" s="2">
        <v>975</v>
      </c>
      <c r="H535" s="3">
        <v>5.800118976799524E-3</v>
      </c>
      <c r="I535" s="2">
        <v>168100</v>
      </c>
      <c r="J535" s="2">
        <v>316641</v>
      </c>
      <c r="K535" s="2" t="s">
        <v>151</v>
      </c>
      <c r="L535" s="2" t="s">
        <v>151</v>
      </c>
      <c r="M535" s="2" t="s">
        <v>2054</v>
      </c>
      <c r="N535" s="1" t="str">
        <f t="shared" si="8"/>
        <v>WARDHA72019</v>
      </c>
    </row>
    <row r="536" spans="1:14" x14ac:dyDescent="0.3">
      <c r="A536" s="2">
        <v>47</v>
      </c>
      <c r="B536" s="2" t="s">
        <v>7647</v>
      </c>
      <c r="C536" s="2" t="s">
        <v>8462</v>
      </c>
      <c r="D536" s="2" t="s">
        <v>1018</v>
      </c>
      <c r="E536" s="2">
        <v>8</v>
      </c>
      <c r="F536" s="2" t="s">
        <v>19</v>
      </c>
      <c r="G536" s="2">
        <v>781</v>
      </c>
      <c r="H536" s="3">
        <v>4.6460440214158242E-3</v>
      </c>
      <c r="I536" s="2">
        <v>168100</v>
      </c>
      <c r="J536" s="2">
        <v>316641</v>
      </c>
      <c r="K536" s="2" t="s">
        <v>151</v>
      </c>
      <c r="L536" s="2" t="s">
        <v>151</v>
      </c>
      <c r="M536" s="2" t="s">
        <v>2054</v>
      </c>
      <c r="N536" s="1" t="str">
        <f t="shared" si="8"/>
        <v>WARDHA82019</v>
      </c>
    </row>
    <row r="537" spans="1:14" x14ac:dyDescent="0.3">
      <c r="A537" s="2">
        <v>47</v>
      </c>
      <c r="B537" s="2" t="s">
        <v>7647</v>
      </c>
      <c r="C537" s="2" t="s">
        <v>8463</v>
      </c>
      <c r="D537" s="2" t="s">
        <v>1018</v>
      </c>
      <c r="E537" s="2">
        <v>9</v>
      </c>
      <c r="F537" s="2" t="s">
        <v>19</v>
      </c>
      <c r="G537" s="2">
        <v>309</v>
      </c>
      <c r="H537" s="3">
        <v>1.8381915526472338E-3</v>
      </c>
      <c r="I537" s="2">
        <v>168100</v>
      </c>
      <c r="J537" s="2">
        <v>316641</v>
      </c>
      <c r="K537" s="2" t="s">
        <v>151</v>
      </c>
      <c r="L537" s="2" t="s">
        <v>151</v>
      </c>
      <c r="M537" s="2" t="s">
        <v>2054</v>
      </c>
      <c r="N537" s="1" t="str">
        <f t="shared" si="8"/>
        <v>WARDHA92019</v>
      </c>
    </row>
    <row r="538" spans="1:14" x14ac:dyDescent="0.3">
      <c r="A538" s="2">
        <v>47</v>
      </c>
      <c r="B538" s="2" t="s">
        <v>7647</v>
      </c>
      <c r="C538" s="2" t="s">
        <v>8464</v>
      </c>
      <c r="D538" s="2" t="s">
        <v>1018</v>
      </c>
      <c r="E538" s="2">
        <v>10</v>
      </c>
      <c r="F538" s="2" t="s">
        <v>19</v>
      </c>
      <c r="G538" s="2">
        <v>286</v>
      </c>
      <c r="H538" s="3">
        <v>1.701368233194527E-3</v>
      </c>
      <c r="I538" s="2">
        <v>168100</v>
      </c>
      <c r="J538" s="2">
        <v>316641</v>
      </c>
      <c r="K538" s="2" t="s">
        <v>151</v>
      </c>
      <c r="L538" s="2" t="s">
        <v>151</v>
      </c>
      <c r="M538" s="2" t="s">
        <v>2054</v>
      </c>
      <c r="N538" s="1" t="str">
        <f t="shared" si="8"/>
        <v>WARDHA102019</v>
      </c>
    </row>
    <row r="539" spans="1:14" x14ac:dyDescent="0.3">
      <c r="A539" s="2">
        <v>47</v>
      </c>
      <c r="B539" s="2" t="s">
        <v>7647</v>
      </c>
      <c r="C539" s="2" t="s">
        <v>8465</v>
      </c>
      <c r="D539" s="2" t="s">
        <v>1018</v>
      </c>
      <c r="E539" s="2">
        <v>11</v>
      </c>
      <c r="F539" s="2" t="s">
        <v>19</v>
      </c>
      <c r="G539" s="2">
        <v>211</v>
      </c>
      <c r="H539" s="3">
        <v>1.255205234979179E-3</v>
      </c>
      <c r="I539" s="2">
        <v>168100</v>
      </c>
      <c r="J539" s="2">
        <v>316641</v>
      </c>
      <c r="K539" s="2" t="s">
        <v>151</v>
      </c>
      <c r="L539" s="2" t="s">
        <v>151</v>
      </c>
      <c r="M539" s="2" t="s">
        <v>2054</v>
      </c>
      <c r="N539" s="1" t="str">
        <f t="shared" si="8"/>
        <v>WARDHA112019</v>
      </c>
    </row>
    <row r="540" spans="1:14" x14ac:dyDescent="0.3">
      <c r="A540" s="2">
        <v>48</v>
      </c>
      <c r="B540" s="2" t="s">
        <v>7648</v>
      </c>
      <c r="C540" s="2" t="s">
        <v>8466</v>
      </c>
      <c r="D540" s="2" t="s">
        <v>1018</v>
      </c>
      <c r="E540" s="2">
        <v>1</v>
      </c>
      <c r="F540" s="2" t="s">
        <v>51</v>
      </c>
      <c r="G540" s="2">
        <v>96138</v>
      </c>
      <c r="H540" s="3">
        <v>0.50920550847457624</v>
      </c>
      <c r="I540" s="2">
        <v>188800</v>
      </c>
      <c r="J540" s="2">
        <v>272288</v>
      </c>
      <c r="K540" s="2" t="s">
        <v>2121</v>
      </c>
      <c r="L540" s="2" t="s">
        <v>2152</v>
      </c>
      <c r="M540" s="2" t="s">
        <v>2152</v>
      </c>
      <c r="N540" s="1" t="str">
        <f t="shared" si="8"/>
        <v>KATOL12019</v>
      </c>
    </row>
    <row r="541" spans="1:14" x14ac:dyDescent="0.3">
      <c r="A541" s="2">
        <v>48</v>
      </c>
      <c r="B541" s="2" t="s">
        <v>7648</v>
      </c>
      <c r="C541" s="2" t="s">
        <v>8467</v>
      </c>
      <c r="D541" s="2" t="s">
        <v>1018</v>
      </c>
      <c r="E541" s="2">
        <v>2</v>
      </c>
      <c r="F541" s="2" t="s">
        <v>9</v>
      </c>
      <c r="G541" s="2">
        <v>79344</v>
      </c>
      <c r="H541" s="3">
        <v>0.4202542372881356</v>
      </c>
      <c r="I541" s="2">
        <v>188800</v>
      </c>
      <c r="J541" s="2">
        <v>272288</v>
      </c>
      <c r="K541" s="2" t="s">
        <v>2121</v>
      </c>
      <c r="L541" s="2" t="s">
        <v>2152</v>
      </c>
      <c r="M541" s="2" t="s">
        <v>2152</v>
      </c>
      <c r="N541" s="1" t="str">
        <f t="shared" si="8"/>
        <v>KATOL22019</v>
      </c>
    </row>
    <row r="542" spans="1:14" x14ac:dyDescent="0.3">
      <c r="A542" s="2">
        <v>48</v>
      </c>
      <c r="B542" s="2" t="s">
        <v>7648</v>
      </c>
      <c r="C542" s="2" t="s">
        <v>8468</v>
      </c>
      <c r="D542" s="2" t="s">
        <v>1018</v>
      </c>
      <c r="E542" s="2">
        <v>3</v>
      </c>
      <c r="F542" s="2" t="s">
        <v>1023</v>
      </c>
      <c r="G542" s="2">
        <v>5765</v>
      </c>
      <c r="H542" s="3">
        <v>3.0534957627118643E-2</v>
      </c>
      <c r="I542" s="2">
        <v>188800</v>
      </c>
      <c r="J542" s="2">
        <v>272288</v>
      </c>
      <c r="K542" s="2" t="s">
        <v>2121</v>
      </c>
      <c r="L542" s="2" t="s">
        <v>2152</v>
      </c>
      <c r="M542" s="2" t="s">
        <v>2152</v>
      </c>
      <c r="N542" s="1" t="str">
        <f t="shared" si="8"/>
        <v>KATOL32019</v>
      </c>
    </row>
    <row r="543" spans="1:14" x14ac:dyDescent="0.3">
      <c r="A543" s="2">
        <v>48</v>
      </c>
      <c r="B543" s="2" t="s">
        <v>7648</v>
      </c>
      <c r="C543" s="2" t="s">
        <v>22</v>
      </c>
      <c r="D543" s="2" t="s">
        <v>7923</v>
      </c>
      <c r="E543" s="2">
        <v>4</v>
      </c>
      <c r="F543" s="2" t="s">
        <v>22</v>
      </c>
      <c r="G543" s="2">
        <v>1995</v>
      </c>
      <c r="H543" s="3">
        <v>1.0566737288135593E-2</v>
      </c>
      <c r="I543" s="2">
        <v>188800</v>
      </c>
      <c r="J543" s="2">
        <v>272288</v>
      </c>
      <c r="K543" s="2" t="s">
        <v>2121</v>
      </c>
      <c r="L543" s="2" t="s">
        <v>2152</v>
      </c>
      <c r="M543" s="2" t="s">
        <v>2152</v>
      </c>
      <c r="N543" s="1" t="str">
        <f t="shared" si="8"/>
        <v>KATOL42019</v>
      </c>
    </row>
    <row r="544" spans="1:14" x14ac:dyDescent="0.3">
      <c r="A544" s="2">
        <v>48</v>
      </c>
      <c r="B544" s="2" t="s">
        <v>7648</v>
      </c>
      <c r="C544" s="2" t="s">
        <v>8469</v>
      </c>
      <c r="D544" s="2" t="s">
        <v>1018</v>
      </c>
      <c r="E544" s="2">
        <v>5</v>
      </c>
      <c r="F544" s="2" t="s">
        <v>11</v>
      </c>
      <c r="G544" s="2">
        <v>1363</v>
      </c>
      <c r="H544" s="3">
        <v>7.219279661016949E-3</v>
      </c>
      <c r="I544" s="2">
        <v>188800</v>
      </c>
      <c r="J544" s="2">
        <v>272288</v>
      </c>
      <c r="K544" s="2" t="s">
        <v>2121</v>
      </c>
      <c r="L544" s="2" t="s">
        <v>2152</v>
      </c>
      <c r="M544" s="2" t="s">
        <v>2152</v>
      </c>
      <c r="N544" s="1" t="str">
        <f t="shared" si="8"/>
        <v>KATOL52019</v>
      </c>
    </row>
    <row r="545" spans="1:14" x14ac:dyDescent="0.3">
      <c r="A545" s="2">
        <v>48</v>
      </c>
      <c r="B545" s="2" t="s">
        <v>7648</v>
      </c>
      <c r="C545" s="2" t="s">
        <v>8470</v>
      </c>
      <c r="D545" s="2" t="s">
        <v>1018</v>
      </c>
      <c r="E545" s="2">
        <v>6</v>
      </c>
      <c r="F545" s="2" t="s">
        <v>19</v>
      </c>
      <c r="G545" s="2">
        <v>1237</v>
      </c>
      <c r="H545" s="3">
        <v>6.5519067796610169E-3</v>
      </c>
      <c r="I545" s="2">
        <v>188800</v>
      </c>
      <c r="J545" s="2">
        <v>272288</v>
      </c>
      <c r="K545" s="2" t="s">
        <v>2121</v>
      </c>
      <c r="L545" s="2" t="s">
        <v>2152</v>
      </c>
      <c r="M545" s="2" t="s">
        <v>2152</v>
      </c>
      <c r="N545" s="1" t="str">
        <f t="shared" si="8"/>
        <v>KATOL62019</v>
      </c>
    </row>
    <row r="546" spans="1:14" x14ac:dyDescent="0.3">
      <c r="A546" s="2">
        <v>48</v>
      </c>
      <c r="B546" s="2" t="s">
        <v>7648</v>
      </c>
      <c r="C546" s="2" t="s">
        <v>8471</v>
      </c>
      <c r="D546" s="2" t="s">
        <v>1018</v>
      </c>
      <c r="E546" s="2">
        <v>7</v>
      </c>
      <c r="F546" s="2" t="s">
        <v>159</v>
      </c>
      <c r="G546" s="2">
        <v>1003</v>
      </c>
      <c r="H546" s="3">
        <v>5.3125000000000004E-3</v>
      </c>
      <c r="I546" s="2">
        <v>188800</v>
      </c>
      <c r="J546" s="2">
        <v>272288</v>
      </c>
      <c r="K546" s="2" t="s">
        <v>2121</v>
      </c>
      <c r="L546" s="2" t="s">
        <v>2152</v>
      </c>
      <c r="M546" s="2" t="s">
        <v>2152</v>
      </c>
      <c r="N546" s="1" t="str">
        <f t="shared" si="8"/>
        <v>KATOL72019</v>
      </c>
    </row>
    <row r="547" spans="1:14" x14ac:dyDescent="0.3">
      <c r="A547" s="2">
        <v>48</v>
      </c>
      <c r="B547" s="2" t="s">
        <v>7648</v>
      </c>
      <c r="C547" s="2" t="s">
        <v>8472</v>
      </c>
      <c r="D547" s="2" t="s">
        <v>1018</v>
      </c>
      <c r="E547" s="2">
        <v>8</v>
      </c>
      <c r="F547" s="2" t="s">
        <v>1257</v>
      </c>
      <c r="G547" s="2">
        <v>815</v>
      </c>
      <c r="H547" s="3">
        <v>4.3167372881355928E-3</v>
      </c>
      <c r="I547" s="2">
        <v>188800</v>
      </c>
      <c r="J547" s="2">
        <v>272288</v>
      </c>
      <c r="K547" s="2" t="s">
        <v>2121</v>
      </c>
      <c r="L547" s="2" t="s">
        <v>2152</v>
      </c>
      <c r="M547" s="2" t="s">
        <v>2152</v>
      </c>
      <c r="N547" s="1" t="str">
        <f t="shared" si="8"/>
        <v>KATOL82019</v>
      </c>
    </row>
    <row r="548" spans="1:14" x14ac:dyDescent="0.3">
      <c r="A548" s="2">
        <v>48</v>
      </c>
      <c r="B548" s="2" t="s">
        <v>7648</v>
      </c>
      <c r="C548" s="2" t="s">
        <v>8473</v>
      </c>
      <c r="D548" s="2" t="s">
        <v>1018</v>
      </c>
      <c r="E548" s="2">
        <v>9</v>
      </c>
      <c r="F548" s="2" t="s">
        <v>19</v>
      </c>
      <c r="G548" s="2">
        <v>678</v>
      </c>
      <c r="H548" s="3">
        <v>3.5911016949152544E-3</v>
      </c>
      <c r="I548" s="2">
        <v>188800</v>
      </c>
      <c r="J548" s="2">
        <v>272288</v>
      </c>
      <c r="K548" s="2" t="s">
        <v>2121</v>
      </c>
      <c r="L548" s="2" t="s">
        <v>2152</v>
      </c>
      <c r="M548" s="2" t="s">
        <v>2152</v>
      </c>
      <c r="N548" s="1" t="str">
        <f t="shared" si="8"/>
        <v>KATOL92019</v>
      </c>
    </row>
    <row r="549" spans="1:14" x14ac:dyDescent="0.3">
      <c r="A549" s="2">
        <v>48</v>
      </c>
      <c r="B549" s="2" t="s">
        <v>7648</v>
      </c>
      <c r="C549" s="2" t="s">
        <v>8474</v>
      </c>
      <c r="D549" s="2" t="s">
        <v>1020</v>
      </c>
      <c r="E549" s="2">
        <v>10</v>
      </c>
      <c r="F549" s="2" t="s">
        <v>15</v>
      </c>
      <c r="G549" s="2">
        <v>268</v>
      </c>
      <c r="H549" s="3">
        <v>1.4194915254237288E-3</v>
      </c>
      <c r="I549" s="2">
        <v>188800</v>
      </c>
      <c r="J549" s="2">
        <v>272288</v>
      </c>
      <c r="K549" s="2" t="s">
        <v>2121</v>
      </c>
      <c r="L549" s="2" t="s">
        <v>2152</v>
      </c>
      <c r="M549" s="2" t="s">
        <v>2152</v>
      </c>
      <c r="N549" s="1" t="str">
        <f t="shared" si="8"/>
        <v>KATOL102019</v>
      </c>
    </row>
    <row r="550" spans="1:14" x14ac:dyDescent="0.3">
      <c r="A550" s="2">
        <v>48</v>
      </c>
      <c r="B550" s="2" t="s">
        <v>7648</v>
      </c>
      <c r="C550" s="2" t="s">
        <v>8475</v>
      </c>
      <c r="D550" s="2" t="s">
        <v>1020</v>
      </c>
      <c r="E550" s="2">
        <v>11</v>
      </c>
      <c r="F550" s="2" t="s">
        <v>184</v>
      </c>
      <c r="G550" s="2">
        <v>194</v>
      </c>
      <c r="H550" s="3">
        <v>1.027542372881356E-3</v>
      </c>
      <c r="I550" s="2">
        <v>188800</v>
      </c>
      <c r="J550" s="2">
        <v>272288</v>
      </c>
      <c r="K550" s="2" t="s">
        <v>2121</v>
      </c>
      <c r="L550" s="2" t="s">
        <v>2152</v>
      </c>
      <c r="M550" s="2" t="s">
        <v>2152</v>
      </c>
      <c r="N550" s="1" t="str">
        <f t="shared" si="8"/>
        <v>KATOL112019</v>
      </c>
    </row>
    <row r="551" spans="1:14" x14ac:dyDescent="0.3">
      <c r="A551" s="2">
        <v>49</v>
      </c>
      <c r="B551" s="2" t="s">
        <v>7649</v>
      </c>
      <c r="C551" s="2" t="s">
        <v>4217</v>
      </c>
      <c r="D551" s="2" t="s">
        <v>1018</v>
      </c>
      <c r="E551" s="2">
        <v>1</v>
      </c>
      <c r="F551" s="2" t="s">
        <v>7</v>
      </c>
      <c r="G551" s="2">
        <v>112673</v>
      </c>
      <c r="H551" s="3">
        <v>0.53463378062899769</v>
      </c>
      <c r="I551" s="2">
        <v>210748</v>
      </c>
      <c r="J551" s="2">
        <v>311018</v>
      </c>
      <c r="K551" s="2" t="s">
        <v>2121</v>
      </c>
      <c r="L551" s="2" t="s">
        <v>2152</v>
      </c>
      <c r="M551" s="2" t="s">
        <v>2152</v>
      </c>
      <c r="N551" s="1" t="str">
        <f t="shared" si="8"/>
        <v>SAVNER12019</v>
      </c>
    </row>
    <row r="552" spans="1:14" x14ac:dyDescent="0.3">
      <c r="A552" s="2">
        <v>49</v>
      </c>
      <c r="B552" s="2" t="s">
        <v>7649</v>
      </c>
      <c r="C552" s="2" t="s">
        <v>8476</v>
      </c>
      <c r="D552" s="2" t="s">
        <v>1018</v>
      </c>
      <c r="E552" s="2">
        <v>2</v>
      </c>
      <c r="F552" s="2" t="s">
        <v>9</v>
      </c>
      <c r="G552" s="2">
        <v>86530</v>
      </c>
      <c r="H552" s="3">
        <v>0.41058515383301386</v>
      </c>
      <c r="I552" s="2">
        <v>210748</v>
      </c>
      <c r="J552" s="2">
        <v>311018</v>
      </c>
      <c r="K552" s="2" t="s">
        <v>2121</v>
      </c>
      <c r="L552" s="2" t="s">
        <v>2152</v>
      </c>
      <c r="M552" s="2" t="s">
        <v>2152</v>
      </c>
      <c r="N552" s="1" t="str">
        <f t="shared" si="8"/>
        <v>SAVNER22019</v>
      </c>
    </row>
    <row r="553" spans="1:14" x14ac:dyDescent="0.3">
      <c r="A553" s="2">
        <v>49</v>
      </c>
      <c r="B553" s="2" t="s">
        <v>7649</v>
      </c>
      <c r="C553" s="2" t="s">
        <v>8477</v>
      </c>
      <c r="D553" s="2" t="s">
        <v>1020</v>
      </c>
      <c r="E553" s="2">
        <v>3</v>
      </c>
      <c r="F553" s="2" t="s">
        <v>11</v>
      </c>
      <c r="G553" s="2">
        <v>4370</v>
      </c>
      <c r="H553" s="3">
        <v>2.0735665344392355E-2</v>
      </c>
      <c r="I553" s="2">
        <v>210748</v>
      </c>
      <c r="J553" s="2">
        <v>311018</v>
      </c>
      <c r="K553" s="2" t="s">
        <v>2121</v>
      </c>
      <c r="L553" s="2" t="s">
        <v>2152</v>
      </c>
      <c r="M553" s="2" t="s">
        <v>2152</v>
      </c>
      <c r="N553" s="1" t="str">
        <f t="shared" si="8"/>
        <v>SAVNER32019</v>
      </c>
    </row>
    <row r="554" spans="1:14" x14ac:dyDescent="0.3">
      <c r="A554" s="2">
        <v>49</v>
      </c>
      <c r="B554" s="2" t="s">
        <v>7649</v>
      </c>
      <c r="C554" s="2" t="s">
        <v>8478</v>
      </c>
      <c r="D554" s="2" t="s">
        <v>1018</v>
      </c>
      <c r="E554" s="2">
        <v>4</v>
      </c>
      <c r="F554" s="2" t="s">
        <v>1023</v>
      </c>
      <c r="G554" s="2">
        <v>3523</v>
      </c>
      <c r="H554" s="3">
        <v>1.6716647370319054E-2</v>
      </c>
      <c r="I554" s="2">
        <v>210748</v>
      </c>
      <c r="J554" s="2">
        <v>311018</v>
      </c>
      <c r="K554" s="2" t="s">
        <v>2121</v>
      </c>
      <c r="L554" s="2" t="s">
        <v>2152</v>
      </c>
      <c r="M554" s="2" t="s">
        <v>2152</v>
      </c>
      <c r="N554" s="1" t="str">
        <f t="shared" si="8"/>
        <v>SAVNER42019</v>
      </c>
    </row>
    <row r="555" spans="1:14" x14ac:dyDescent="0.3">
      <c r="A555" s="2">
        <v>49</v>
      </c>
      <c r="B555" s="2" t="s">
        <v>7649</v>
      </c>
      <c r="C555" s="2" t="s">
        <v>22</v>
      </c>
      <c r="D555" s="2" t="s">
        <v>7923</v>
      </c>
      <c r="E555" s="2">
        <v>5</v>
      </c>
      <c r="F555" s="2" t="s">
        <v>22</v>
      </c>
      <c r="G555" s="2">
        <v>1802</v>
      </c>
      <c r="H555" s="3">
        <v>8.550496327367282E-3</v>
      </c>
      <c r="I555" s="2">
        <v>210748</v>
      </c>
      <c r="J555" s="2">
        <v>311018</v>
      </c>
      <c r="K555" s="2" t="s">
        <v>2121</v>
      </c>
      <c r="L555" s="2" t="s">
        <v>2152</v>
      </c>
      <c r="M555" s="2" t="s">
        <v>2152</v>
      </c>
      <c r="N555" s="1" t="str">
        <f t="shared" si="8"/>
        <v>SAVNER52019</v>
      </c>
    </row>
    <row r="556" spans="1:14" x14ac:dyDescent="0.3">
      <c r="A556" s="2">
        <v>49</v>
      </c>
      <c r="B556" s="2" t="s">
        <v>7649</v>
      </c>
      <c r="C556" s="2" t="s">
        <v>8479</v>
      </c>
      <c r="D556" s="2" t="s">
        <v>1018</v>
      </c>
      <c r="E556" s="2">
        <v>6</v>
      </c>
      <c r="F556" s="2" t="s">
        <v>15</v>
      </c>
      <c r="G556" s="2">
        <v>659</v>
      </c>
      <c r="H556" s="3">
        <v>3.1269573139484125E-3</v>
      </c>
      <c r="I556" s="2">
        <v>210748</v>
      </c>
      <c r="J556" s="2">
        <v>311018</v>
      </c>
      <c r="K556" s="2" t="s">
        <v>2121</v>
      </c>
      <c r="L556" s="2" t="s">
        <v>2152</v>
      </c>
      <c r="M556" s="2" t="s">
        <v>2152</v>
      </c>
      <c r="N556" s="1" t="str">
        <f t="shared" si="8"/>
        <v>SAVNER62019</v>
      </c>
    </row>
    <row r="557" spans="1:14" x14ac:dyDescent="0.3">
      <c r="A557" s="2">
        <v>49</v>
      </c>
      <c r="B557" s="2" t="s">
        <v>7649</v>
      </c>
      <c r="C557" s="2" t="s">
        <v>8480</v>
      </c>
      <c r="D557" s="2" t="s">
        <v>1018</v>
      </c>
      <c r="E557" s="2">
        <v>7</v>
      </c>
      <c r="F557" s="2" t="s">
        <v>1319</v>
      </c>
      <c r="G557" s="2">
        <v>509</v>
      </c>
      <c r="H557" s="3">
        <v>2.4152067872530224E-3</v>
      </c>
      <c r="I557" s="2">
        <v>210748</v>
      </c>
      <c r="J557" s="2">
        <v>311018</v>
      </c>
      <c r="K557" s="2" t="s">
        <v>2121</v>
      </c>
      <c r="L557" s="2" t="s">
        <v>2152</v>
      </c>
      <c r="M557" s="2" t="s">
        <v>2152</v>
      </c>
      <c r="N557" s="1" t="str">
        <f t="shared" si="8"/>
        <v>SAVNER72019</v>
      </c>
    </row>
    <row r="558" spans="1:14" x14ac:dyDescent="0.3">
      <c r="A558" s="2">
        <v>49</v>
      </c>
      <c r="B558" s="2" t="s">
        <v>7649</v>
      </c>
      <c r="C558" s="2" t="s">
        <v>8481</v>
      </c>
      <c r="D558" s="2" t="s">
        <v>1018</v>
      </c>
      <c r="E558" s="2">
        <v>8</v>
      </c>
      <c r="F558" s="2" t="s">
        <v>19</v>
      </c>
      <c r="G558" s="2">
        <v>461</v>
      </c>
      <c r="H558" s="3">
        <v>2.1874466187104978E-3</v>
      </c>
      <c r="I558" s="2">
        <v>210748</v>
      </c>
      <c r="J558" s="2">
        <v>311018</v>
      </c>
      <c r="K558" s="2" t="s">
        <v>2121</v>
      </c>
      <c r="L558" s="2" t="s">
        <v>2152</v>
      </c>
      <c r="M558" s="2" t="s">
        <v>2152</v>
      </c>
      <c r="N558" s="1" t="str">
        <f t="shared" si="8"/>
        <v>SAVNER82019</v>
      </c>
    </row>
    <row r="559" spans="1:14" x14ac:dyDescent="0.3">
      <c r="A559" s="2">
        <v>49</v>
      </c>
      <c r="B559" s="2" t="s">
        <v>7649</v>
      </c>
      <c r="C559" s="2" t="s">
        <v>8482</v>
      </c>
      <c r="D559" s="2" t="s">
        <v>1018</v>
      </c>
      <c r="E559" s="2">
        <v>9</v>
      </c>
      <c r="F559" s="2" t="s">
        <v>19</v>
      </c>
      <c r="G559" s="2">
        <v>221</v>
      </c>
      <c r="H559" s="3">
        <v>1.0486457759978742E-3</v>
      </c>
      <c r="I559" s="2">
        <v>210748</v>
      </c>
      <c r="J559" s="2">
        <v>311018</v>
      </c>
      <c r="K559" s="2" t="s">
        <v>2121</v>
      </c>
      <c r="L559" s="2" t="s">
        <v>2152</v>
      </c>
      <c r="M559" s="2" t="s">
        <v>2152</v>
      </c>
      <c r="N559" s="1" t="str">
        <f t="shared" si="8"/>
        <v>SAVNER92019</v>
      </c>
    </row>
    <row r="560" spans="1:14" x14ac:dyDescent="0.3">
      <c r="A560" s="2">
        <v>50</v>
      </c>
      <c r="B560" s="2" t="s">
        <v>7650</v>
      </c>
      <c r="C560" s="2" t="s">
        <v>8483</v>
      </c>
      <c r="D560" s="2" t="s">
        <v>1018</v>
      </c>
      <c r="E560" s="2">
        <v>1</v>
      </c>
      <c r="F560" s="2" t="s">
        <v>9</v>
      </c>
      <c r="G560" s="2">
        <v>120917</v>
      </c>
      <c r="H560" s="3">
        <v>0.53459100032716433</v>
      </c>
      <c r="I560" s="2">
        <v>226186</v>
      </c>
      <c r="J560" s="2">
        <v>376915</v>
      </c>
      <c r="K560" s="2" t="s">
        <v>2121</v>
      </c>
      <c r="L560" s="2" t="s">
        <v>2152</v>
      </c>
      <c r="M560" s="2" t="s">
        <v>2152</v>
      </c>
      <c r="N560" s="1" t="str">
        <f t="shared" si="8"/>
        <v>HINGNA12019</v>
      </c>
    </row>
    <row r="561" spans="1:14" x14ac:dyDescent="0.3">
      <c r="A561" s="2">
        <v>50</v>
      </c>
      <c r="B561" s="2" t="s">
        <v>7650</v>
      </c>
      <c r="C561" s="2" t="s">
        <v>8484</v>
      </c>
      <c r="D561" s="2" t="s">
        <v>1018</v>
      </c>
      <c r="E561" s="2">
        <v>2</v>
      </c>
      <c r="F561" s="2" t="s">
        <v>51</v>
      </c>
      <c r="G561" s="2">
        <v>74922</v>
      </c>
      <c r="H561" s="3">
        <v>0.33124066034148886</v>
      </c>
      <c r="I561" s="2">
        <v>226186</v>
      </c>
      <c r="J561" s="2">
        <v>376915</v>
      </c>
      <c r="K561" s="2" t="s">
        <v>2121</v>
      </c>
      <c r="L561" s="2" t="s">
        <v>2152</v>
      </c>
      <c r="M561" s="2" t="s">
        <v>2152</v>
      </c>
      <c r="N561" s="1" t="str">
        <f t="shared" si="8"/>
        <v>HINGNA22019</v>
      </c>
    </row>
    <row r="562" spans="1:14" x14ac:dyDescent="0.3">
      <c r="A562" s="2">
        <v>50</v>
      </c>
      <c r="B562" s="2" t="s">
        <v>7650</v>
      </c>
      <c r="C562" s="2" t="s">
        <v>8485</v>
      </c>
      <c r="D562" s="2" t="s">
        <v>1018</v>
      </c>
      <c r="E562" s="2">
        <v>3</v>
      </c>
      <c r="F562" s="2" t="s">
        <v>1023</v>
      </c>
      <c r="G562" s="2">
        <v>15337</v>
      </c>
      <c r="H562" s="3">
        <v>6.7807026075884444E-2</v>
      </c>
      <c r="I562" s="2">
        <v>226186</v>
      </c>
      <c r="J562" s="2">
        <v>376915</v>
      </c>
      <c r="K562" s="2" t="s">
        <v>2121</v>
      </c>
      <c r="L562" s="2" t="s">
        <v>2152</v>
      </c>
      <c r="M562" s="2" t="s">
        <v>2152</v>
      </c>
      <c r="N562" s="1" t="str">
        <f t="shared" si="8"/>
        <v>HINGNA32019</v>
      </c>
    </row>
    <row r="563" spans="1:14" x14ac:dyDescent="0.3">
      <c r="A563" s="2">
        <v>50</v>
      </c>
      <c r="B563" s="2" t="s">
        <v>7650</v>
      </c>
      <c r="C563" s="2" t="s">
        <v>8486</v>
      </c>
      <c r="D563" s="2" t="s">
        <v>1018</v>
      </c>
      <c r="E563" s="2">
        <v>4</v>
      </c>
      <c r="F563" s="2" t="s">
        <v>11</v>
      </c>
      <c r="G563" s="2">
        <v>9299</v>
      </c>
      <c r="H563" s="3">
        <v>4.1112182009496609E-2</v>
      </c>
      <c r="I563" s="2">
        <v>226186</v>
      </c>
      <c r="J563" s="2">
        <v>376915</v>
      </c>
      <c r="K563" s="2" t="s">
        <v>2121</v>
      </c>
      <c r="L563" s="2" t="s">
        <v>2152</v>
      </c>
      <c r="M563" s="2" t="s">
        <v>2152</v>
      </c>
      <c r="N563" s="1" t="str">
        <f t="shared" si="8"/>
        <v>HINGNA42019</v>
      </c>
    </row>
    <row r="564" spans="1:14" x14ac:dyDescent="0.3">
      <c r="A564" s="2">
        <v>50</v>
      </c>
      <c r="B564" s="2" t="s">
        <v>7650</v>
      </c>
      <c r="C564" s="2" t="s">
        <v>22</v>
      </c>
      <c r="D564" s="2" t="s">
        <v>7923</v>
      </c>
      <c r="E564" s="2">
        <v>5</v>
      </c>
      <c r="F564" s="2" t="s">
        <v>22</v>
      </c>
      <c r="G564" s="2">
        <v>2245</v>
      </c>
      <c r="H564" s="3">
        <v>9.9254595775158504E-3</v>
      </c>
      <c r="I564" s="2">
        <v>226186</v>
      </c>
      <c r="J564" s="2">
        <v>376915</v>
      </c>
      <c r="K564" s="2" t="s">
        <v>2121</v>
      </c>
      <c r="L564" s="2" t="s">
        <v>2152</v>
      </c>
      <c r="M564" s="2" t="s">
        <v>2152</v>
      </c>
      <c r="N564" s="1" t="str">
        <f t="shared" si="8"/>
        <v>HINGNA52019</v>
      </c>
    </row>
    <row r="565" spans="1:14" x14ac:dyDescent="0.3">
      <c r="A565" s="2">
        <v>50</v>
      </c>
      <c r="B565" s="2" t="s">
        <v>7650</v>
      </c>
      <c r="C565" s="2" t="s">
        <v>8487</v>
      </c>
      <c r="D565" s="2" t="s">
        <v>1018</v>
      </c>
      <c r="E565" s="2">
        <v>6</v>
      </c>
      <c r="F565" s="2" t="s">
        <v>19</v>
      </c>
      <c r="G565" s="2">
        <v>1025</v>
      </c>
      <c r="H565" s="3">
        <v>4.5316686267054549E-3</v>
      </c>
      <c r="I565" s="2">
        <v>226186</v>
      </c>
      <c r="J565" s="2">
        <v>376915</v>
      </c>
      <c r="K565" s="2" t="s">
        <v>2121</v>
      </c>
      <c r="L565" s="2" t="s">
        <v>2152</v>
      </c>
      <c r="M565" s="2" t="s">
        <v>2152</v>
      </c>
      <c r="N565" s="1" t="str">
        <f t="shared" si="8"/>
        <v>HINGNA62019</v>
      </c>
    </row>
    <row r="566" spans="1:14" x14ac:dyDescent="0.3">
      <c r="A566" s="2">
        <v>50</v>
      </c>
      <c r="B566" s="2" t="s">
        <v>7650</v>
      </c>
      <c r="C566" s="2" t="s">
        <v>8488</v>
      </c>
      <c r="D566" s="2" t="s">
        <v>1018</v>
      </c>
      <c r="E566" s="2">
        <v>7</v>
      </c>
      <c r="F566" s="2" t="s">
        <v>1113</v>
      </c>
      <c r="G566" s="2">
        <v>479</v>
      </c>
      <c r="H566" s="3">
        <v>2.1177261192116222E-3</v>
      </c>
      <c r="I566" s="2">
        <v>226186</v>
      </c>
      <c r="J566" s="2">
        <v>376915</v>
      </c>
      <c r="K566" s="2" t="s">
        <v>2121</v>
      </c>
      <c r="L566" s="2" t="s">
        <v>2152</v>
      </c>
      <c r="M566" s="2" t="s">
        <v>2152</v>
      </c>
      <c r="N566" s="1" t="str">
        <f t="shared" si="8"/>
        <v>HINGNA72019</v>
      </c>
    </row>
    <row r="567" spans="1:14" x14ac:dyDescent="0.3">
      <c r="A567" s="2">
        <v>50</v>
      </c>
      <c r="B567" s="2" t="s">
        <v>7650</v>
      </c>
      <c r="C567" s="2" t="s">
        <v>8489</v>
      </c>
      <c r="D567" s="2" t="s">
        <v>1018</v>
      </c>
      <c r="E567" s="2">
        <v>8</v>
      </c>
      <c r="F567" s="2" t="s">
        <v>19</v>
      </c>
      <c r="G567" s="2">
        <v>482</v>
      </c>
      <c r="H567" s="3">
        <v>2.1309895395824675E-3</v>
      </c>
      <c r="I567" s="2">
        <v>226186</v>
      </c>
      <c r="J567" s="2">
        <v>376915</v>
      </c>
      <c r="K567" s="2" t="s">
        <v>2121</v>
      </c>
      <c r="L567" s="2" t="s">
        <v>2152</v>
      </c>
      <c r="M567" s="2" t="s">
        <v>2152</v>
      </c>
      <c r="N567" s="1" t="str">
        <f t="shared" si="8"/>
        <v>HINGNA82019</v>
      </c>
    </row>
    <row r="568" spans="1:14" x14ac:dyDescent="0.3">
      <c r="A568" s="2">
        <v>50</v>
      </c>
      <c r="B568" s="2" t="s">
        <v>7650</v>
      </c>
      <c r="C568" s="2" t="s">
        <v>8490</v>
      </c>
      <c r="D568" s="2" t="s">
        <v>1018</v>
      </c>
      <c r="E568" s="2">
        <v>9</v>
      </c>
      <c r="F568" s="2" t="s">
        <v>19</v>
      </c>
      <c r="G568" s="2">
        <v>416</v>
      </c>
      <c r="H568" s="3">
        <v>1.8391942914238724E-3</v>
      </c>
      <c r="I568" s="2">
        <v>226186</v>
      </c>
      <c r="J568" s="2">
        <v>376915</v>
      </c>
      <c r="K568" s="2" t="s">
        <v>2121</v>
      </c>
      <c r="L568" s="2" t="s">
        <v>2152</v>
      </c>
      <c r="M568" s="2" t="s">
        <v>2152</v>
      </c>
      <c r="N568" s="1" t="str">
        <f t="shared" si="8"/>
        <v>HINGNA92019</v>
      </c>
    </row>
    <row r="569" spans="1:14" x14ac:dyDescent="0.3">
      <c r="A569" s="2">
        <v>50</v>
      </c>
      <c r="B569" s="2" t="s">
        <v>7650</v>
      </c>
      <c r="C569" s="2" t="s">
        <v>8491</v>
      </c>
      <c r="D569" s="2" t="s">
        <v>1018</v>
      </c>
      <c r="E569" s="2">
        <v>10</v>
      </c>
      <c r="F569" s="2" t="s">
        <v>19</v>
      </c>
      <c r="G569" s="2">
        <v>287</v>
      </c>
      <c r="H569" s="3">
        <v>1.2688672154775274E-3</v>
      </c>
      <c r="I569" s="2">
        <v>226186</v>
      </c>
      <c r="J569" s="2">
        <v>376915</v>
      </c>
      <c r="K569" s="2" t="s">
        <v>2121</v>
      </c>
      <c r="L569" s="2" t="s">
        <v>2152</v>
      </c>
      <c r="M569" s="2" t="s">
        <v>2152</v>
      </c>
      <c r="N569" s="1" t="str">
        <f t="shared" si="8"/>
        <v>HINGNA102019</v>
      </c>
    </row>
    <row r="570" spans="1:14" x14ac:dyDescent="0.3">
      <c r="A570" s="2">
        <v>50</v>
      </c>
      <c r="B570" s="2" t="s">
        <v>7650</v>
      </c>
      <c r="C570" s="2" t="s">
        <v>8492</v>
      </c>
      <c r="D570" s="2" t="s">
        <v>1018</v>
      </c>
      <c r="E570" s="2">
        <v>11</v>
      </c>
      <c r="F570" s="2" t="s">
        <v>19</v>
      </c>
      <c r="G570" s="2">
        <v>263</v>
      </c>
      <c r="H570" s="3">
        <v>1.1627598525107655E-3</v>
      </c>
      <c r="I570" s="2">
        <v>226186</v>
      </c>
      <c r="J570" s="2">
        <v>376915</v>
      </c>
      <c r="K570" s="2" t="s">
        <v>2121</v>
      </c>
      <c r="L570" s="2" t="s">
        <v>2152</v>
      </c>
      <c r="M570" s="2" t="s">
        <v>2152</v>
      </c>
      <c r="N570" s="1" t="str">
        <f t="shared" si="8"/>
        <v>HINGNA112019</v>
      </c>
    </row>
    <row r="571" spans="1:14" x14ac:dyDescent="0.3">
      <c r="A571" s="2">
        <v>50</v>
      </c>
      <c r="B571" s="2" t="s">
        <v>7650</v>
      </c>
      <c r="C571" s="2" t="s">
        <v>8493</v>
      </c>
      <c r="D571" s="2" t="s">
        <v>1018</v>
      </c>
      <c r="E571" s="2">
        <v>12</v>
      </c>
      <c r="F571" s="2" t="s">
        <v>19</v>
      </c>
      <c r="G571" s="2">
        <v>259</v>
      </c>
      <c r="H571" s="3">
        <v>1.1450752920163052E-3</v>
      </c>
      <c r="I571" s="2">
        <v>226186</v>
      </c>
      <c r="J571" s="2">
        <v>376915</v>
      </c>
      <c r="K571" s="2" t="s">
        <v>2121</v>
      </c>
      <c r="L571" s="2" t="s">
        <v>2152</v>
      </c>
      <c r="M571" s="2" t="s">
        <v>2152</v>
      </c>
      <c r="N571" s="1" t="str">
        <f t="shared" si="8"/>
        <v>HINGNA122019</v>
      </c>
    </row>
    <row r="572" spans="1:14" x14ac:dyDescent="0.3">
      <c r="A572" s="2">
        <v>50</v>
      </c>
      <c r="B572" s="2" t="s">
        <v>7650</v>
      </c>
      <c r="C572" s="2" t="s">
        <v>8494</v>
      </c>
      <c r="D572" s="2" t="s">
        <v>1020</v>
      </c>
      <c r="E572" s="2">
        <v>13</v>
      </c>
      <c r="F572" s="2" t="s">
        <v>1172</v>
      </c>
      <c r="G572" s="2">
        <v>255</v>
      </c>
      <c r="H572" s="3">
        <v>1.1273907315218449E-3</v>
      </c>
      <c r="I572" s="2">
        <v>226186</v>
      </c>
      <c r="J572" s="2">
        <v>376915</v>
      </c>
      <c r="K572" s="2" t="s">
        <v>2121</v>
      </c>
      <c r="L572" s="2" t="s">
        <v>2152</v>
      </c>
      <c r="M572" s="2" t="s">
        <v>2152</v>
      </c>
      <c r="N572" s="1" t="str">
        <f t="shared" si="8"/>
        <v>HINGNA132019</v>
      </c>
    </row>
    <row r="573" spans="1:14" x14ac:dyDescent="0.3">
      <c r="A573" s="2">
        <v>51</v>
      </c>
      <c r="B573" s="2" t="s">
        <v>7651</v>
      </c>
      <c r="C573" s="2" t="s">
        <v>8495</v>
      </c>
      <c r="D573" s="2" t="s">
        <v>1018</v>
      </c>
      <c r="E573" s="2">
        <v>1</v>
      </c>
      <c r="F573" s="2" t="s">
        <v>7</v>
      </c>
      <c r="G573" s="2">
        <v>91519</v>
      </c>
      <c r="H573" s="3">
        <v>0.46514192777820129</v>
      </c>
      <c r="I573" s="2">
        <v>196755</v>
      </c>
      <c r="J573" s="2">
        <v>284768</v>
      </c>
      <c r="K573" s="2" t="s">
        <v>2121</v>
      </c>
      <c r="L573" s="2" t="s">
        <v>2152</v>
      </c>
      <c r="M573" s="2" t="s">
        <v>2152</v>
      </c>
      <c r="N573" s="1" t="str">
        <f t="shared" si="8"/>
        <v>UMRED (SC)12019</v>
      </c>
    </row>
    <row r="574" spans="1:14" x14ac:dyDescent="0.3">
      <c r="A574" s="2">
        <v>51</v>
      </c>
      <c r="B574" s="2" t="s">
        <v>7651</v>
      </c>
      <c r="C574" s="2" t="s">
        <v>8496</v>
      </c>
      <c r="D574" s="2" t="s">
        <v>1018</v>
      </c>
      <c r="E574" s="2">
        <v>2</v>
      </c>
      <c r="F574" s="2" t="s">
        <v>9</v>
      </c>
      <c r="G574" s="2">
        <v>73620</v>
      </c>
      <c r="H574" s="3">
        <v>0.37417092322939699</v>
      </c>
      <c r="I574" s="2">
        <v>196755</v>
      </c>
      <c r="J574" s="2">
        <v>284768</v>
      </c>
      <c r="K574" s="2" t="s">
        <v>2121</v>
      </c>
      <c r="L574" s="2" t="s">
        <v>2152</v>
      </c>
      <c r="M574" s="2" t="s">
        <v>2152</v>
      </c>
      <c r="N574" s="1" t="str">
        <f t="shared" si="8"/>
        <v>UMRED (SC)22019</v>
      </c>
    </row>
    <row r="575" spans="1:14" x14ac:dyDescent="0.3">
      <c r="A575" s="2">
        <v>51</v>
      </c>
      <c r="B575" s="2" t="s">
        <v>7651</v>
      </c>
      <c r="C575" s="2" t="s">
        <v>8497</v>
      </c>
      <c r="D575" s="2" t="s">
        <v>1018</v>
      </c>
      <c r="E575" s="2">
        <v>3</v>
      </c>
      <c r="F575" s="2" t="s">
        <v>11</v>
      </c>
      <c r="G575" s="2">
        <v>18490</v>
      </c>
      <c r="H575" s="3">
        <v>9.3974740159081097E-2</v>
      </c>
      <c r="I575" s="2">
        <v>196755</v>
      </c>
      <c r="J575" s="2">
        <v>284768</v>
      </c>
      <c r="K575" s="2" t="s">
        <v>2121</v>
      </c>
      <c r="L575" s="2" t="s">
        <v>2152</v>
      </c>
      <c r="M575" s="2" t="s">
        <v>2152</v>
      </c>
      <c r="N575" s="1" t="str">
        <f t="shared" si="8"/>
        <v>UMRED (SC)32019</v>
      </c>
    </row>
    <row r="576" spans="1:14" x14ac:dyDescent="0.3">
      <c r="A576" s="2">
        <v>51</v>
      </c>
      <c r="B576" s="2" t="s">
        <v>7651</v>
      </c>
      <c r="C576" s="2" t="s">
        <v>8498</v>
      </c>
      <c r="D576" s="2" t="s">
        <v>1018</v>
      </c>
      <c r="E576" s="2">
        <v>4</v>
      </c>
      <c r="F576" s="2" t="s">
        <v>1023</v>
      </c>
      <c r="G576" s="2">
        <v>5892</v>
      </c>
      <c r="H576" s="3">
        <v>2.9945871769459481E-2</v>
      </c>
      <c r="I576" s="2">
        <v>196755</v>
      </c>
      <c r="J576" s="2">
        <v>284768</v>
      </c>
      <c r="K576" s="2" t="s">
        <v>2121</v>
      </c>
      <c r="L576" s="2" t="s">
        <v>2152</v>
      </c>
      <c r="M576" s="2" t="s">
        <v>2152</v>
      </c>
      <c r="N576" s="1" t="str">
        <f t="shared" si="8"/>
        <v>UMRED (SC)42019</v>
      </c>
    </row>
    <row r="577" spans="1:14" x14ac:dyDescent="0.3">
      <c r="A577" s="2">
        <v>51</v>
      </c>
      <c r="B577" s="2" t="s">
        <v>7651</v>
      </c>
      <c r="C577" s="2" t="s">
        <v>8499</v>
      </c>
      <c r="D577" s="2" t="s">
        <v>1018</v>
      </c>
      <c r="E577" s="2">
        <v>5</v>
      </c>
      <c r="F577" s="2" t="s">
        <v>302</v>
      </c>
      <c r="G577" s="2">
        <v>1789</v>
      </c>
      <c r="H577" s="3">
        <v>9.0925262382150398E-3</v>
      </c>
      <c r="I577" s="2">
        <v>196755</v>
      </c>
      <c r="J577" s="2">
        <v>284768</v>
      </c>
      <c r="K577" s="2" t="s">
        <v>2121</v>
      </c>
      <c r="L577" s="2" t="s">
        <v>2152</v>
      </c>
      <c r="M577" s="2" t="s">
        <v>2152</v>
      </c>
      <c r="N577" s="1" t="str">
        <f t="shared" si="8"/>
        <v>UMRED (SC)52019</v>
      </c>
    </row>
    <row r="578" spans="1:14" x14ac:dyDescent="0.3">
      <c r="A578" s="2">
        <v>51</v>
      </c>
      <c r="B578" s="2" t="s">
        <v>7651</v>
      </c>
      <c r="C578" s="2" t="s">
        <v>22</v>
      </c>
      <c r="D578" s="2" t="s">
        <v>7923</v>
      </c>
      <c r="E578" s="2">
        <v>6</v>
      </c>
      <c r="F578" s="2" t="s">
        <v>22</v>
      </c>
      <c r="G578" s="2">
        <v>1713</v>
      </c>
      <c r="H578" s="3">
        <v>8.7062590531371501E-3</v>
      </c>
      <c r="I578" s="2">
        <v>196755</v>
      </c>
      <c r="J578" s="2">
        <v>284768</v>
      </c>
      <c r="K578" s="2" t="s">
        <v>2121</v>
      </c>
      <c r="L578" s="2" t="s">
        <v>2152</v>
      </c>
      <c r="M578" s="2" t="s">
        <v>2152</v>
      </c>
      <c r="N578" s="1" t="str">
        <f t="shared" si="8"/>
        <v>UMRED (SC)62019</v>
      </c>
    </row>
    <row r="579" spans="1:14" x14ac:dyDescent="0.3">
      <c r="A579" s="2">
        <v>51</v>
      </c>
      <c r="B579" s="2" t="s">
        <v>7651</v>
      </c>
      <c r="C579" s="2" t="s">
        <v>8500</v>
      </c>
      <c r="D579" s="2" t="s">
        <v>1018</v>
      </c>
      <c r="E579" s="2">
        <v>7</v>
      </c>
      <c r="F579" s="2" t="s">
        <v>19</v>
      </c>
      <c r="G579" s="2">
        <v>951</v>
      </c>
      <c r="H579" s="3">
        <v>4.8334222764351608E-3</v>
      </c>
      <c r="I579" s="2">
        <v>196755</v>
      </c>
      <c r="J579" s="2">
        <v>284768</v>
      </c>
      <c r="K579" s="2" t="s">
        <v>2121</v>
      </c>
      <c r="L579" s="2" t="s">
        <v>2152</v>
      </c>
      <c r="M579" s="2" t="s">
        <v>2152</v>
      </c>
      <c r="N579" s="1" t="str">
        <f t="shared" ref="N579:N642" si="9">B579&amp;E579&amp;2019</f>
        <v>UMRED (SC)72019</v>
      </c>
    </row>
    <row r="580" spans="1:14" x14ac:dyDescent="0.3">
      <c r="A580" s="2">
        <v>51</v>
      </c>
      <c r="B580" s="2" t="s">
        <v>7651</v>
      </c>
      <c r="C580" s="2" t="s">
        <v>8501</v>
      </c>
      <c r="D580" s="2" t="s">
        <v>1018</v>
      </c>
      <c r="E580" s="2">
        <v>8</v>
      </c>
      <c r="F580" s="2" t="s">
        <v>109</v>
      </c>
      <c r="G580" s="2">
        <v>834</v>
      </c>
      <c r="H580" s="3">
        <v>4.238774109933674E-3</v>
      </c>
      <c r="I580" s="2">
        <v>196755</v>
      </c>
      <c r="J580" s="2">
        <v>284768</v>
      </c>
      <c r="K580" s="2" t="s">
        <v>2121</v>
      </c>
      <c r="L580" s="2" t="s">
        <v>2152</v>
      </c>
      <c r="M580" s="2" t="s">
        <v>2152</v>
      </c>
      <c r="N580" s="1" t="str">
        <f t="shared" si="9"/>
        <v>UMRED (SC)82019</v>
      </c>
    </row>
    <row r="581" spans="1:14" x14ac:dyDescent="0.3">
      <c r="A581" s="2">
        <v>51</v>
      </c>
      <c r="B581" s="2" t="s">
        <v>7651</v>
      </c>
      <c r="C581" s="2" t="s">
        <v>8502</v>
      </c>
      <c r="D581" s="2" t="s">
        <v>1018</v>
      </c>
      <c r="E581" s="2">
        <v>9</v>
      </c>
      <c r="F581" s="2" t="s">
        <v>19</v>
      </c>
      <c r="G581" s="2">
        <v>698</v>
      </c>
      <c r="H581" s="3">
        <v>3.5475591471627152E-3</v>
      </c>
      <c r="I581" s="2">
        <v>196755</v>
      </c>
      <c r="J581" s="2">
        <v>284768</v>
      </c>
      <c r="K581" s="2" t="s">
        <v>2121</v>
      </c>
      <c r="L581" s="2" t="s">
        <v>2152</v>
      </c>
      <c r="M581" s="2" t="s">
        <v>2152</v>
      </c>
      <c r="N581" s="1" t="str">
        <f t="shared" si="9"/>
        <v>UMRED (SC)92019</v>
      </c>
    </row>
    <row r="582" spans="1:14" x14ac:dyDescent="0.3">
      <c r="A582" s="2">
        <v>51</v>
      </c>
      <c r="B582" s="2" t="s">
        <v>7651</v>
      </c>
      <c r="C582" s="2" t="s">
        <v>8503</v>
      </c>
      <c r="D582" s="2" t="s">
        <v>1018</v>
      </c>
      <c r="E582" s="2">
        <v>10</v>
      </c>
      <c r="F582" s="2" t="s">
        <v>693</v>
      </c>
      <c r="G582" s="2">
        <v>489</v>
      </c>
      <c r="H582" s="3">
        <v>2.4853243881985212E-3</v>
      </c>
      <c r="I582" s="2">
        <v>196755</v>
      </c>
      <c r="J582" s="2">
        <v>284768</v>
      </c>
      <c r="K582" s="2" t="s">
        <v>2121</v>
      </c>
      <c r="L582" s="2" t="s">
        <v>2152</v>
      </c>
      <c r="M582" s="2" t="s">
        <v>2152</v>
      </c>
      <c r="N582" s="1" t="str">
        <f t="shared" si="9"/>
        <v>UMRED (SC)102019</v>
      </c>
    </row>
    <row r="583" spans="1:14" x14ac:dyDescent="0.3">
      <c r="A583" s="2">
        <v>51</v>
      </c>
      <c r="B583" s="2" t="s">
        <v>7651</v>
      </c>
      <c r="C583" s="2" t="s">
        <v>8504</v>
      </c>
      <c r="D583" s="2" t="s">
        <v>1020</v>
      </c>
      <c r="E583" s="2">
        <v>11</v>
      </c>
      <c r="F583" s="2" t="s">
        <v>1165</v>
      </c>
      <c r="G583" s="2">
        <v>403</v>
      </c>
      <c r="H583" s="3">
        <v>2.0482325735051207E-3</v>
      </c>
      <c r="I583" s="2">
        <v>196755</v>
      </c>
      <c r="J583" s="2">
        <v>284768</v>
      </c>
      <c r="K583" s="2" t="s">
        <v>2121</v>
      </c>
      <c r="L583" s="2" t="s">
        <v>2152</v>
      </c>
      <c r="M583" s="2" t="s">
        <v>2152</v>
      </c>
      <c r="N583" s="1" t="str">
        <f t="shared" si="9"/>
        <v>UMRED (SC)112019</v>
      </c>
    </row>
    <row r="584" spans="1:14" x14ac:dyDescent="0.3">
      <c r="A584" s="2">
        <v>51</v>
      </c>
      <c r="B584" s="2" t="s">
        <v>7651</v>
      </c>
      <c r="C584" s="2" t="s">
        <v>8505</v>
      </c>
      <c r="D584" s="2" t="s">
        <v>1018</v>
      </c>
      <c r="E584" s="2">
        <v>12</v>
      </c>
      <c r="F584" s="2" t="s">
        <v>15</v>
      </c>
      <c r="G584" s="2">
        <v>357</v>
      </c>
      <c r="H584" s="3">
        <v>1.8144392772737668E-3</v>
      </c>
      <c r="I584" s="2">
        <v>196755</v>
      </c>
      <c r="J584" s="2">
        <v>284768</v>
      </c>
      <c r="K584" s="2" t="s">
        <v>2121</v>
      </c>
      <c r="L584" s="2" t="s">
        <v>2152</v>
      </c>
      <c r="M584" s="2" t="s">
        <v>2152</v>
      </c>
      <c r="N584" s="1" t="str">
        <f t="shared" si="9"/>
        <v>UMRED (SC)122019</v>
      </c>
    </row>
    <row r="585" spans="1:14" x14ac:dyDescent="0.3">
      <c r="A585" s="2">
        <v>52</v>
      </c>
      <c r="B585" s="2" t="s">
        <v>7652</v>
      </c>
      <c r="C585" s="2" t="s">
        <v>8506</v>
      </c>
      <c r="D585" s="2" t="s">
        <v>1018</v>
      </c>
      <c r="E585" s="2">
        <v>1</v>
      </c>
      <c r="F585" s="2" t="s">
        <v>9</v>
      </c>
      <c r="G585" s="2">
        <v>108926</v>
      </c>
      <c r="H585" s="3">
        <v>0.56869429927376958</v>
      </c>
      <c r="I585" s="2">
        <v>191537</v>
      </c>
      <c r="J585" s="2">
        <v>384355</v>
      </c>
      <c r="K585" s="2" t="s">
        <v>2152</v>
      </c>
      <c r="L585" s="2" t="s">
        <v>2152</v>
      </c>
      <c r="M585" s="2" t="s">
        <v>2152</v>
      </c>
      <c r="N585" s="1" t="str">
        <f t="shared" si="9"/>
        <v>NAGPUR SOUTH WEST12019</v>
      </c>
    </row>
    <row r="586" spans="1:14" x14ac:dyDescent="0.3">
      <c r="A586" s="2">
        <v>52</v>
      </c>
      <c r="B586" s="2" t="s">
        <v>7652</v>
      </c>
      <c r="C586" s="2" t="s">
        <v>8507</v>
      </c>
      <c r="D586" s="2" t="s">
        <v>1018</v>
      </c>
      <c r="E586" s="2">
        <v>2</v>
      </c>
      <c r="F586" s="2" t="s">
        <v>7</v>
      </c>
      <c r="G586" s="2">
        <v>59698</v>
      </c>
      <c r="H586" s="3">
        <v>0.31167868349196237</v>
      </c>
      <c r="I586" s="2">
        <v>191537</v>
      </c>
      <c r="J586" s="2">
        <v>384355</v>
      </c>
      <c r="K586" s="2" t="s">
        <v>2152</v>
      </c>
      <c r="L586" s="2" t="s">
        <v>2152</v>
      </c>
      <c r="M586" s="2" t="s">
        <v>2152</v>
      </c>
      <c r="N586" s="1" t="str">
        <f t="shared" si="9"/>
        <v>NAGPUR SOUTH WEST22019</v>
      </c>
    </row>
    <row r="587" spans="1:14" x14ac:dyDescent="0.3">
      <c r="A587" s="2">
        <v>52</v>
      </c>
      <c r="B587" s="2" t="s">
        <v>7652</v>
      </c>
      <c r="C587" s="2" t="s">
        <v>8508</v>
      </c>
      <c r="D587" s="2" t="s">
        <v>1018</v>
      </c>
      <c r="E587" s="2">
        <v>3</v>
      </c>
      <c r="F587" s="2" t="s">
        <v>1023</v>
      </c>
      <c r="G587" s="2">
        <v>8792</v>
      </c>
      <c r="H587" s="3">
        <v>4.590235829108736E-2</v>
      </c>
      <c r="I587" s="2">
        <v>191537</v>
      </c>
      <c r="J587" s="2">
        <v>384355</v>
      </c>
      <c r="K587" s="2" t="s">
        <v>2152</v>
      </c>
      <c r="L587" s="2" t="s">
        <v>2152</v>
      </c>
      <c r="M587" s="2" t="s">
        <v>2152</v>
      </c>
      <c r="N587" s="1" t="str">
        <f t="shared" si="9"/>
        <v>NAGPUR SOUTH WEST32019</v>
      </c>
    </row>
    <row r="588" spans="1:14" x14ac:dyDescent="0.3">
      <c r="A588" s="2">
        <v>52</v>
      </c>
      <c r="B588" s="2" t="s">
        <v>7652</v>
      </c>
      <c r="C588" s="2" t="s">
        <v>8509</v>
      </c>
      <c r="D588" s="2" t="s">
        <v>1018</v>
      </c>
      <c r="E588" s="2">
        <v>4</v>
      </c>
      <c r="F588" s="2" t="s">
        <v>11</v>
      </c>
      <c r="G588" s="2">
        <v>7630</v>
      </c>
      <c r="H588" s="3">
        <v>3.9835645332233459E-2</v>
      </c>
      <c r="I588" s="2">
        <v>191537</v>
      </c>
      <c r="J588" s="2">
        <v>384355</v>
      </c>
      <c r="K588" s="2" t="s">
        <v>2152</v>
      </c>
      <c r="L588" s="2" t="s">
        <v>2152</v>
      </c>
      <c r="M588" s="2" t="s">
        <v>2152</v>
      </c>
      <c r="N588" s="1" t="str">
        <f t="shared" si="9"/>
        <v>NAGPUR SOUTH WEST42019</v>
      </c>
    </row>
    <row r="589" spans="1:14" x14ac:dyDescent="0.3">
      <c r="A589" s="2">
        <v>52</v>
      </c>
      <c r="B589" s="2" t="s">
        <v>7652</v>
      </c>
      <c r="C589" s="2" t="s">
        <v>22</v>
      </c>
      <c r="D589" s="2" t="s">
        <v>7923</v>
      </c>
      <c r="E589" s="2">
        <v>5</v>
      </c>
      <c r="F589" s="2" t="s">
        <v>22</v>
      </c>
      <c r="G589" s="2">
        <v>3049</v>
      </c>
      <c r="H589" s="3">
        <v>1.5918595362775862E-2</v>
      </c>
      <c r="I589" s="2">
        <v>191537</v>
      </c>
      <c r="J589" s="2">
        <v>384355</v>
      </c>
      <c r="K589" s="2" t="s">
        <v>2152</v>
      </c>
      <c r="L589" s="2" t="s">
        <v>2152</v>
      </c>
      <c r="M589" s="2" t="s">
        <v>2152</v>
      </c>
      <c r="N589" s="1" t="str">
        <f t="shared" si="9"/>
        <v>NAGPUR SOUTH WEST52019</v>
      </c>
    </row>
    <row r="590" spans="1:14" x14ac:dyDescent="0.3">
      <c r="A590" s="2">
        <v>52</v>
      </c>
      <c r="B590" s="2" t="s">
        <v>7652</v>
      </c>
      <c r="C590" s="2" t="s">
        <v>8510</v>
      </c>
      <c r="D590" s="2" t="s">
        <v>1018</v>
      </c>
      <c r="E590" s="2">
        <v>6</v>
      </c>
      <c r="F590" s="2" t="s">
        <v>17</v>
      </c>
      <c r="G590" s="2">
        <v>1117</v>
      </c>
      <c r="H590" s="3">
        <v>5.8317714070910583E-3</v>
      </c>
      <c r="I590" s="2">
        <v>191537</v>
      </c>
      <c r="J590" s="2">
        <v>384355</v>
      </c>
      <c r="K590" s="2" t="s">
        <v>2152</v>
      </c>
      <c r="L590" s="2" t="s">
        <v>2152</v>
      </c>
      <c r="M590" s="2" t="s">
        <v>2152</v>
      </c>
      <c r="N590" s="1" t="str">
        <f t="shared" si="9"/>
        <v>NAGPUR SOUTH WEST62019</v>
      </c>
    </row>
    <row r="591" spans="1:14" x14ac:dyDescent="0.3">
      <c r="A591" s="2">
        <v>52</v>
      </c>
      <c r="B591" s="2" t="s">
        <v>7652</v>
      </c>
      <c r="C591" s="2" t="s">
        <v>8511</v>
      </c>
      <c r="D591" s="2" t="s">
        <v>1018</v>
      </c>
      <c r="E591" s="2">
        <v>7</v>
      </c>
      <c r="F591" s="2" t="s">
        <v>19</v>
      </c>
      <c r="G591" s="2">
        <v>312</v>
      </c>
      <c r="H591" s="3">
        <v>1.6289280922223905E-3</v>
      </c>
      <c r="I591" s="2">
        <v>191537</v>
      </c>
      <c r="J591" s="2">
        <v>384355</v>
      </c>
      <c r="K591" s="2" t="s">
        <v>2152</v>
      </c>
      <c r="L591" s="2" t="s">
        <v>2152</v>
      </c>
      <c r="M591" s="2" t="s">
        <v>2152</v>
      </c>
      <c r="N591" s="1" t="str">
        <f t="shared" si="9"/>
        <v>NAGPUR SOUTH WEST72019</v>
      </c>
    </row>
    <row r="592" spans="1:14" x14ac:dyDescent="0.3">
      <c r="A592" s="2">
        <v>52</v>
      </c>
      <c r="B592" s="2" t="s">
        <v>7652</v>
      </c>
      <c r="C592" s="2" t="s">
        <v>8512</v>
      </c>
      <c r="D592" s="2" t="s">
        <v>1018</v>
      </c>
      <c r="E592" s="2">
        <v>8</v>
      </c>
      <c r="F592" s="2" t="s">
        <v>19</v>
      </c>
      <c r="G592" s="2">
        <v>231</v>
      </c>
      <c r="H592" s="3">
        <v>1.20603329904927E-3</v>
      </c>
      <c r="I592" s="2">
        <v>191537</v>
      </c>
      <c r="J592" s="2">
        <v>384355</v>
      </c>
      <c r="K592" s="2" t="s">
        <v>2152</v>
      </c>
      <c r="L592" s="2" t="s">
        <v>2152</v>
      </c>
      <c r="M592" s="2" t="s">
        <v>2152</v>
      </c>
      <c r="N592" s="1" t="str">
        <f t="shared" si="9"/>
        <v>NAGPUR SOUTH WEST82019</v>
      </c>
    </row>
    <row r="593" spans="1:14" x14ac:dyDescent="0.3">
      <c r="A593" s="2">
        <v>52</v>
      </c>
      <c r="B593" s="2" t="s">
        <v>7652</v>
      </c>
      <c r="C593" s="2" t="s">
        <v>8513</v>
      </c>
      <c r="D593" s="2" t="s">
        <v>1018</v>
      </c>
      <c r="E593" s="2">
        <v>9</v>
      </c>
      <c r="F593" s="2" t="s">
        <v>19</v>
      </c>
      <c r="G593" s="2">
        <v>224</v>
      </c>
      <c r="H593" s="3">
        <v>1.1694868354417162E-3</v>
      </c>
      <c r="I593" s="2">
        <v>191537</v>
      </c>
      <c r="J593" s="2">
        <v>384355</v>
      </c>
      <c r="K593" s="2" t="s">
        <v>2152</v>
      </c>
      <c r="L593" s="2" t="s">
        <v>2152</v>
      </c>
      <c r="M593" s="2" t="s">
        <v>2152</v>
      </c>
      <c r="N593" s="1" t="str">
        <f t="shared" si="9"/>
        <v>NAGPUR SOUTH WEST92019</v>
      </c>
    </row>
    <row r="594" spans="1:14" x14ac:dyDescent="0.3">
      <c r="A594" s="2">
        <v>52</v>
      </c>
      <c r="B594" s="2" t="s">
        <v>7652</v>
      </c>
      <c r="C594" s="2" t="s">
        <v>8514</v>
      </c>
      <c r="D594" s="2" t="s">
        <v>1018</v>
      </c>
      <c r="E594" s="2">
        <v>10</v>
      </c>
      <c r="F594" s="2" t="s">
        <v>138</v>
      </c>
      <c r="G594" s="2">
        <v>218</v>
      </c>
      <c r="H594" s="3">
        <v>1.1381612952066703E-3</v>
      </c>
      <c r="I594" s="2">
        <v>191537</v>
      </c>
      <c r="J594" s="2">
        <v>384355</v>
      </c>
      <c r="K594" s="2" t="s">
        <v>2152</v>
      </c>
      <c r="L594" s="2" t="s">
        <v>2152</v>
      </c>
      <c r="M594" s="2" t="s">
        <v>2152</v>
      </c>
      <c r="N594" s="1" t="str">
        <f t="shared" si="9"/>
        <v>NAGPUR SOUTH WEST102019</v>
      </c>
    </row>
    <row r="595" spans="1:14" x14ac:dyDescent="0.3">
      <c r="A595" s="2">
        <v>52</v>
      </c>
      <c r="B595" s="2" t="s">
        <v>7652</v>
      </c>
      <c r="C595" s="2" t="s">
        <v>8515</v>
      </c>
      <c r="D595" s="2" t="s">
        <v>1018</v>
      </c>
      <c r="E595" s="2">
        <v>11</v>
      </c>
      <c r="F595" s="2" t="s">
        <v>7557</v>
      </c>
      <c r="G595" s="2">
        <v>203</v>
      </c>
      <c r="H595" s="3">
        <v>1.0598474446190554E-3</v>
      </c>
      <c r="I595" s="2">
        <v>191537</v>
      </c>
      <c r="J595" s="2">
        <v>384355</v>
      </c>
      <c r="K595" s="2" t="s">
        <v>2152</v>
      </c>
      <c r="L595" s="2" t="s">
        <v>2152</v>
      </c>
      <c r="M595" s="2" t="s">
        <v>2152</v>
      </c>
      <c r="N595" s="1" t="str">
        <f t="shared" si="9"/>
        <v>NAGPUR SOUTH WEST112019</v>
      </c>
    </row>
    <row r="596" spans="1:14" x14ac:dyDescent="0.3">
      <c r="A596" s="2">
        <v>52</v>
      </c>
      <c r="B596" s="2" t="s">
        <v>7652</v>
      </c>
      <c r="C596" s="2" t="s">
        <v>8516</v>
      </c>
      <c r="D596" s="2" t="s">
        <v>1018</v>
      </c>
      <c r="E596" s="2">
        <v>12</v>
      </c>
      <c r="F596" s="2" t="s">
        <v>19</v>
      </c>
      <c r="G596" s="2">
        <v>199</v>
      </c>
      <c r="H596" s="3">
        <v>1.0389637511290246E-3</v>
      </c>
      <c r="I596" s="2">
        <v>191537</v>
      </c>
      <c r="J596" s="2">
        <v>384355</v>
      </c>
      <c r="K596" s="2" t="s">
        <v>2152</v>
      </c>
      <c r="L596" s="2" t="s">
        <v>2152</v>
      </c>
      <c r="M596" s="2" t="s">
        <v>2152</v>
      </c>
      <c r="N596" s="1" t="str">
        <f t="shared" si="9"/>
        <v>NAGPUR SOUTH WEST122019</v>
      </c>
    </row>
    <row r="597" spans="1:14" x14ac:dyDescent="0.3">
      <c r="A597" s="2">
        <v>52</v>
      </c>
      <c r="B597" s="2" t="s">
        <v>7652</v>
      </c>
      <c r="C597" s="2" t="s">
        <v>8517</v>
      </c>
      <c r="D597" s="2" t="s">
        <v>1020</v>
      </c>
      <c r="E597" s="2">
        <v>13</v>
      </c>
      <c r="F597" s="2" t="s">
        <v>19</v>
      </c>
      <c r="G597" s="2">
        <v>177</v>
      </c>
      <c r="H597" s="3">
        <v>9.2410343693385608E-4</v>
      </c>
      <c r="I597" s="2">
        <v>191537</v>
      </c>
      <c r="J597" s="2">
        <v>384355</v>
      </c>
      <c r="K597" s="2" t="s">
        <v>2152</v>
      </c>
      <c r="L597" s="2" t="s">
        <v>2152</v>
      </c>
      <c r="M597" s="2" t="s">
        <v>2152</v>
      </c>
      <c r="N597" s="1" t="str">
        <f t="shared" si="9"/>
        <v>NAGPUR SOUTH WEST132019</v>
      </c>
    </row>
    <row r="598" spans="1:14" x14ac:dyDescent="0.3">
      <c r="A598" s="2">
        <v>52</v>
      </c>
      <c r="B598" s="2" t="s">
        <v>7652</v>
      </c>
      <c r="C598" s="2" t="s">
        <v>8518</v>
      </c>
      <c r="D598" s="2" t="s">
        <v>1018</v>
      </c>
      <c r="E598" s="2">
        <v>14</v>
      </c>
      <c r="F598" s="2" t="s">
        <v>15</v>
      </c>
      <c r="G598" s="2">
        <v>151</v>
      </c>
      <c r="H598" s="3">
        <v>7.8835942924865689E-4</v>
      </c>
      <c r="I598" s="2">
        <v>191537</v>
      </c>
      <c r="J598" s="2">
        <v>384355</v>
      </c>
      <c r="K598" s="2" t="s">
        <v>2152</v>
      </c>
      <c r="L598" s="2" t="s">
        <v>2152</v>
      </c>
      <c r="M598" s="2" t="s">
        <v>2152</v>
      </c>
      <c r="N598" s="1" t="str">
        <f t="shared" si="9"/>
        <v>NAGPUR SOUTH WEST142019</v>
      </c>
    </row>
    <row r="599" spans="1:14" x14ac:dyDescent="0.3">
      <c r="A599" s="2">
        <v>52</v>
      </c>
      <c r="B599" s="2" t="s">
        <v>7652</v>
      </c>
      <c r="C599" s="2" t="s">
        <v>8519</v>
      </c>
      <c r="D599" s="2" t="s">
        <v>1018</v>
      </c>
      <c r="E599" s="2">
        <v>15</v>
      </c>
      <c r="F599" s="2" t="s">
        <v>1053</v>
      </c>
      <c r="G599" s="2">
        <v>111</v>
      </c>
      <c r="H599" s="3">
        <v>5.7952249434835041E-4</v>
      </c>
      <c r="I599" s="2">
        <v>191537</v>
      </c>
      <c r="J599" s="2">
        <v>384355</v>
      </c>
      <c r="K599" s="2" t="s">
        <v>2152</v>
      </c>
      <c r="L599" s="2" t="s">
        <v>2152</v>
      </c>
      <c r="M599" s="2" t="s">
        <v>2152</v>
      </c>
      <c r="N599" s="1" t="str">
        <f t="shared" si="9"/>
        <v>NAGPUR SOUTH WEST152019</v>
      </c>
    </row>
    <row r="600" spans="1:14" x14ac:dyDescent="0.3">
      <c r="A600" s="2">
        <v>52</v>
      </c>
      <c r="B600" s="2" t="s">
        <v>7652</v>
      </c>
      <c r="C600" s="2" t="s">
        <v>8520</v>
      </c>
      <c r="D600" s="2" t="s">
        <v>1020</v>
      </c>
      <c r="E600" s="2">
        <v>16</v>
      </c>
      <c r="F600" s="2" t="s">
        <v>19</v>
      </c>
      <c r="G600" s="2">
        <v>93</v>
      </c>
      <c r="H600" s="3">
        <v>4.8554587364321256E-4</v>
      </c>
      <c r="I600" s="2">
        <v>191537</v>
      </c>
      <c r="J600" s="2">
        <v>384355</v>
      </c>
      <c r="K600" s="2" t="s">
        <v>2152</v>
      </c>
      <c r="L600" s="2" t="s">
        <v>2152</v>
      </c>
      <c r="M600" s="2" t="s">
        <v>2152</v>
      </c>
      <c r="N600" s="1" t="str">
        <f t="shared" si="9"/>
        <v>NAGPUR SOUTH WEST162019</v>
      </c>
    </row>
    <row r="601" spans="1:14" x14ac:dyDescent="0.3">
      <c r="A601" s="2">
        <v>52</v>
      </c>
      <c r="B601" s="2" t="s">
        <v>7652</v>
      </c>
      <c r="C601" s="2" t="s">
        <v>8521</v>
      </c>
      <c r="D601" s="2" t="s">
        <v>1020</v>
      </c>
      <c r="E601" s="2">
        <v>17</v>
      </c>
      <c r="F601" s="2" t="s">
        <v>19</v>
      </c>
      <c r="G601" s="2">
        <v>93</v>
      </c>
      <c r="H601" s="3">
        <v>4.8554587364321256E-4</v>
      </c>
      <c r="I601" s="2">
        <v>191537</v>
      </c>
      <c r="J601" s="2">
        <v>384355</v>
      </c>
      <c r="K601" s="2" t="s">
        <v>2152</v>
      </c>
      <c r="L601" s="2" t="s">
        <v>2152</v>
      </c>
      <c r="M601" s="2" t="s">
        <v>2152</v>
      </c>
      <c r="N601" s="1" t="str">
        <f t="shared" si="9"/>
        <v>NAGPUR SOUTH WEST172019</v>
      </c>
    </row>
    <row r="602" spans="1:14" x14ac:dyDescent="0.3">
      <c r="A602" s="2">
        <v>52</v>
      </c>
      <c r="B602" s="2" t="s">
        <v>7652</v>
      </c>
      <c r="C602" s="2" t="s">
        <v>8522</v>
      </c>
      <c r="D602" s="2" t="s">
        <v>1018</v>
      </c>
      <c r="E602" s="2">
        <v>18</v>
      </c>
      <c r="F602" s="2" t="s">
        <v>184</v>
      </c>
      <c r="G602" s="2">
        <v>84</v>
      </c>
      <c r="H602" s="3">
        <v>4.3855756329064358E-4</v>
      </c>
      <c r="I602" s="2">
        <v>191537</v>
      </c>
      <c r="J602" s="2">
        <v>384355</v>
      </c>
      <c r="K602" s="2" t="s">
        <v>2152</v>
      </c>
      <c r="L602" s="2" t="s">
        <v>2152</v>
      </c>
      <c r="M602" s="2" t="s">
        <v>2152</v>
      </c>
      <c r="N602" s="1" t="str">
        <f t="shared" si="9"/>
        <v>NAGPUR SOUTH WEST182019</v>
      </c>
    </row>
    <row r="603" spans="1:14" x14ac:dyDescent="0.3">
      <c r="A603" s="2">
        <v>52</v>
      </c>
      <c r="B603" s="2" t="s">
        <v>7652</v>
      </c>
      <c r="C603" s="2" t="s">
        <v>8523</v>
      </c>
      <c r="D603" s="2" t="s">
        <v>1018</v>
      </c>
      <c r="E603" s="2">
        <v>19</v>
      </c>
      <c r="F603" s="2" t="s">
        <v>1038</v>
      </c>
      <c r="G603" s="2">
        <v>79</v>
      </c>
      <c r="H603" s="3">
        <v>4.1245294642810527E-4</v>
      </c>
      <c r="I603" s="2">
        <v>191537</v>
      </c>
      <c r="J603" s="2">
        <v>384355</v>
      </c>
      <c r="K603" s="2" t="s">
        <v>2152</v>
      </c>
      <c r="L603" s="2" t="s">
        <v>2152</v>
      </c>
      <c r="M603" s="2" t="s">
        <v>2152</v>
      </c>
      <c r="N603" s="1" t="str">
        <f t="shared" si="9"/>
        <v>NAGPUR SOUTH WEST192019</v>
      </c>
    </row>
    <row r="604" spans="1:14" x14ac:dyDescent="0.3">
      <c r="A604" s="2">
        <v>52</v>
      </c>
      <c r="B604" s="2" t="s">
        <v>7652</v>
      </c>
      <c r="C604" s="2" t="s">
        <v>1203</v>
      </c>
      <c r="D604" s="2" t="s">
        <v>1018</v>
      </c>
      <c r="E604" s="2">
        <v>20</v>
      </c>
      <c r="F604" s="2" t="s">
        <v>19</v>
      </c>
      <c r="G604" s="2">
        <v>77</v>
      </c>
      <c r="H604" s="3">
        <v>4.0201109968308993E-4</v>
      </c>
      <c r="I604" s="2">
        <v>191537</v>
      </c>
      <c r="J604" s="2">
        <v>384355</v>
      </c>
      <c r="K604" s="2" t="s">
        <v>2152</v>
      </c>
      <c r="L604" s="2" t="s">
        <v>2152</v>
      </c>
      <c r="M604" s="2" t="s">
        <v>2152</v>
      </c>
      <c r="N604" s="1" t="str">
        <f t="shared" si="9"/>
        <v>NAGPUR SOUTH WEST202019</v>
      </c>
    </row>
    <row r="605" spans="1:14" x14ac:dyDescent="0.3">
      <c r="A605" s="2">
        <v>52</v>
      </c>
      <c r="B605" s="2" t="s">
        <v>7652</v>
      </c>
      <c r="C605" s="2" t="s">
        <v>8524</v>
      </c>
      <c r="D605" s="2" t="s">
        <v>1018</v>
      </c>
      <c r="E605" s="2">
        <v>21</v>
      </c>
      <c r="F605" s="2" t="s">
        <v>2270</v>
      </c>
      <c r="G605" s="2">
        <v>73</v>
      </c>
      <c r="H605" s="3">
        <v>3.8112740619305932E-4</v>
      </c>
      <c r="I605" s="2">
        <v>191537</v>
      </c>
      <c r="J605" s="2">
        <v>384355</v>
      </c>
      <c r="K605" s="2" t="s">
        <v>2152</v>
      </c>
      <c r="L605" s="2" t="s">
        <v>2152</v>
      </c>
      <c r="M605" s="2" t="s">
        <v>2152</v>
      </c>
      <c r="N605" s="1" t="str">
        <f t="shared" si="9"/>
        <v>NAGPUR SOUTH WEST212019</v>
      </c>
    </row>
    <row r="606" spans="1:14" x14ac:dyDescent="0.3">
      <c r="A606" s="2">
        <v>53</v>
      </c>
      <c r="B606" s="2" t="s">
        <v>7653</v>
      </c>
      <c r="C606" s="2" t="s">
        <v>8525</v>
      </c>
      <c r="D606" s="2" t="s">
        <v>1018</v>
      </c>
      <c r="E606" s="2">
        <v>1</v>
      </c>
      <c r="F606" s="2" t="s">
        <v>9</v>
      </c>
      <c r="G606" s="2">
        <v>83874</v>
      </c>
      <c r="H606" s="3">
        <v>0.43613276273574847</v>
      </c>
      <c r="I606" s="2">
        <v>192313</v>
      </c>
      <c r="J606" s="2">
        <v>382493</v>
      </c>
      <c r="K606" s="2" t="s">
        <v>2152</v>
      </c>
      <c r="L606" s="2" t="s">
        <v>2152</v>
      </c>
      <c r="M606" s="2" t="s">
        <v>2152</v>
      </c>
      <c r="N606" s="1" t="str">
        <f t="shared" si="9"/>
        <v>NAGPUR SOUTH12019</v>
      </c>
    </row>
    <row r="607" spans="1:14" x14ac:dyDescent="0.3">
      <c r="A607" s="2">
        <v>53</v>
      </c>
      <c r="B607" s="2" t="s">
        <v>7653</v>
      </c>
      <c r="C607" s="2" t="s">
        <v>8526</v>
      </c>
      <c r="D607" s="2" t="s">
        <v>1018</v>
      </c>
      <c r="E607" s="2">
        <v>2</v>
      </c>
      <c r="F607" s="2" t="s">
        <v>7</v>
      </c>
      <c r="G607" s="2">
        <v>79887</v>
      </c>
      <c r="H607" s="3">
        <v>0.41540093493419583</v>
      </c>
      <c r="I607" s="2">
        <v>192313</v>
      </c>
      <c r="J607" s="2">
        <v>382493</v>
      </c>
      <c r="K607" s="2" t="s">
        <v>2152</v>
      </c>
      <c r="L607" s="2" t="s">
        <v>2152</v>
      </c>
      <c r="M607" s="2" t="s">
        <v>2152</v>
      </c>
      <c r="N607" s="1" t="str">
        <f t="shared" si="9"/>
        <v>NAGPUR SOUTH22019</v>
      </c>
    </row>
    <row r="608" spans="1:14" x14ac:dyDescent="0.3">
      <c r="A608" s="2">
        <v>53</v>
      </c>
      <c r="B608" s="2" t="s">
        <v>7653</v>
      </c>
      <c r="C608" s="2" t="s">
        <v>8527</v>
      </c>
      <c r="D608" s="2" t="s">
        <v>1018</v>
      </c>
      <c r="E608" s="2">
        <v>3</v>
      </c>
      <c r="F608" s="2" t="s">
        <v>11</v>
      </c>
      <c r="G608" s="2">
        <v>5649</v>
      </c>
      <c r="H608" s="3">
        <v>2.9373989277895932E-2</v>
      </c>
      <c r="I608" s="2">
        <v>192313</v>
      </c>
      <c r="J608" s="2">
        <v>382493</v>
      </c>
      <c r="K608" s="2" t="s">
        <v>2152</v>
      </c>
      <c r="L608" s="2" t="s">
        <v>2152</v>
      </c>
      <c r="M608" s="2" t="s">
        <v>2152</v>
      </c>
      <c r="N608" s="1" t="str">
        <f t="shared" si="9"/>
        <v>NAGPUR SOUTH32019</v>
      </c>
    </row>
    <row r="609" spans="1:14" x14ac:dyDescent="0.3">
      <c r="A609" s="2">
        <v>53</v>
      </c>
      <c r="B609" s="2" t="s">
        <v>7653</v>
      </c>
      <c r="C609" s="2" t="s">
        <v>8528</v>
      </c>
      <c r="D609" s="2" t="s">
        <v>1018</v>
      </c>
      <c r="E609" s="2">
        <v>4</v>
      </c>
      <c r="F609" s="2" t="s">
        <v>1023</v>
      </c>
      <c r="G609" s="2">
        <v>5535</v>
      </c>
      <c r="H609" s="3">
        <v>2.8781205638724373E-2</v>
      </c>
      <c r="I609" s="2">
        <v>192313</v>
      </c>
      <c r="J609" s="2">
        <v>382493</v>
      </c>
      <c r="K609" s="2" t="s">
        <v>2152</v>
      </c>
      <c r="L609" s="2" t="s">
        <v>2152</v>
      </c>
      <c r="M609" s="2" t="s">
        <v>2152</v>
      </c>
      <c r="N609" s="1" t="str">
        <f t="shared" si="9"/>
        <v>NAGPUR SOUTH42019</v>
      </c>
    </row>
    <row r="610" spans="1:14" x14ac:dyDescent="0.3">
      <c r="A610" s="2">
        <v>53</v>
      </c>
      <c r="B610" s="2" t="s">
        <v>7653</v>
      </c>
      <c r="C610" s="2" t="s">
        <v>8529</v>
      </c>
      <c r="D610" s="2" t="s">
        <v>1018</v>
      </c>
      <c r="E610" s="2">
        <v>5</v>
      </c>
      <c r="F610" s="2" t="s">
        <v>19</v>
      </c>
      <c r="G610" s="2">
        <v>4599</v>
      </c>
      <c r="H610" s="3">
        <v>2.3914139969736837E-2</v>
      </c>
      <c r="I610" s="2">
        <v>192313</v>
      </c>
      <c r="J610" s="2">
        <v>382493</v>
      </c>
      <c r="K610" s="2" t="s">
        <v>2152</v>
      </c>
      <c r="L610" s="2" t="s">
        <v>2152</v>
      </c>
      <c r="M610" s="2" t="s">
        <v>2152</v>
      </c>
      <c r="N610" s="1" t="str">
        <f t="shared" si="9"/>
        <v>NAGPUR SOUTH52019</v>
      </c>
    </row>
    <row r="611" spans="1:14" x14ac:dyDescent="0.3">
      <c r="A611" s="2">
        <v>53</v>
      </c>
      <c r="B611" s="2" t="s">
        <v>7653</v>
      </c>
      <c r="C611" s="2" t="s">
        <v>8530</v>
      </c>
      <c r="D611" s="2" t="s">
        <v>1018</v>
      </c>
      <c r="E611" s="2">
        <v>6</v>
      </c>
      <c r="F611" s="2" t="s">
        <v>19</v>
      </c>
      <c r="G611" s="2">
        <v>4405</v>
      </c>
      <c r="H611" s="3">
        <v>2.2905367811848393E-2</v>
      </c>
      <c r="I611" s="2">
        <v>192313</v>
      </c>
      <c r="J611" s="2">
        <v>382493</v>
      </c>
      <c r="K611" s="2" t="s">
        <v>2152</v>
      </c>
      <c r="L611" s="2" t="s">
        <v>2152</v>
      </c>
      <c r="M611" s="2" t="s">
        <v>2152</v>
      </c>
      <c r="N611" s="1" t="str">
        <f t="shared" si="9"/>
        <v>NAGPUR SOUTH62019</v>
      </c>
    </row>
    <row r="612" spans="1:14" x14ac:dyDescent="0.3">
      <c r="A612" s="2">
        <v>53</v>
      </c>
      <c r="B612" s="2" t="s">
        <v>7653</v>
      </c>
      <c r="C612" s="2" t="s">
        <v>8531</v>
      </c>
      <c r="D612" s="2" t="s">
        <v>1018</v>
      </c>
      <c r="E612" s="2">
        <v>7</v>
      </c>
      <c r="F612" s="2" t="s">
        <v>19</v>
      </c>
      <c r="G612" s="2">
        <v>4260</v>
      </c>
      <c r="H612" s="3">
        <v>2.2151388621674043E-2</v>
      </c>
      <c r="I612" s="2">
        <v>192313</v>
      </c>
      <c r="J612" s="2">
        <v>382493</v>
      </c>
      <c r="K612" s="2" t="s">
        <v>2152</v>
      </c>
      <c r="L612" s="2" t="s">
        <v>2152</v>
      </c>
      <c r="M612" s="2" t="s">
        <v>2152</v>
      </c>
      <c r="N612" s="1" t="str">
        <f t="shared" si="9"/>
        <v>NAGPUR SOUTH72019</v>
      </c>
    </row>
    <row r="613" spans="1:14" x14ac:dyDescent="0.3">
      <c r="A613" s="2">
        <v>53</v>
      </c>
      <c r="B613" s="2" t="s">
        <v>7653</v>
      </c>
      <c r="C613" s="2" t="s">
        <v>22</v>
      </c>
      <c r="D613" s="2" t="s">
        <v>7923</v>
      </c>
      <c r="E613" s="2">
        <v>8</v>
      </c>
      <c r="F613" s="2" t="s">
        <v>22</v>
      </c>
      <c r="G613" s="2">
        <v>2341</v>
      </c>
      <c r="H613" s="3">
        <v>1.21728640289528E-2</v>
      </c>
      <c r="I613" s="2">
        <v>192313</v>
      </c>
      <c r="J613" s="2">
        <v>382493</v>
      </c>
      <c r="K613" s="2" t="s">
        <v>2152</v>
      </c>
      <c r="L613" s="2" t="s">
        <v>2152</v>
      </c>
      <c r="M613" s="2" t="s">
        <v>2152</v>
      </c>
      <c r="N613" s="1" t="str">
        <f t="shared" si="9"/>
        <v>NAGPUR SOUTH82019</v>
      </c>
    </row>
    <row r="614" spans="1:14" x14ac:dyDescent="0.3">
      <c r="A614" s="2">
        <v>53</v>
      </c>
      <c r="B614" s="2" t="s">
        <v>7653</v>
      </c>
      <c r="C614" s="2" t="s">
        <v>8532</v>
      </c>
      <c r="D614" s="2" t="s">
        <v>1018</v>
      </c>
      <c r="E614" s="2">
        <v>9</v>
      </c>
      <c r="F614" s="2" t="s">
        <v>19</v>
      </c>
      <c r="G614" s="2">
        <v>322</v>
      </c>
      <c r="H614" s="3">
        <v>1.6743537878354557E-3</v>
      </c>
      <c r="I614" s="2">
        <v>192313</v>
      </c>
      <c r="J614" s="2">
        <v>382493</v>
      </c>
      <c r="K614" s="2" t="s">
        <v>2152</v>
      </c>
      <c r="L614" s="2" t="s">
        <v>2152</v>
      </c>
      <c r="M614" s="2" t="s">
        <v>2152</v>
      </c>
      <c r="N614" s="1" t="str">
        <f t="shared" si="9"/>
        <v>NAGPUR SOUTH92019</v>
      </c>
    </row>
    <row r="615" spans="1:14" x14ac:dyDescent="0.3">
      <c r="A615" s="2">
        <v>53</v>
      </c>
      <c r="B615" s="2" t="s">
        <v>7653</v>
      </c>
      <c r="C615" s="2" t="s">
        <v>8533</v>
      </c>
      <c r="D615" s="2" t="s">
        <v>1018</v>
      </c>
      <c r="E615" s="2">
        <v>10</v>
      </c>
      <c r="F615" s="2" t="s">
        <v>19</v>
      </c>
      <c r="G615" s="2">
        <v>315</v>
      </c>
      <c r="H615" s="3">
        <v>1.6379547924477284E-3</v>
      </c>
      <c r="I615" s="2">
        <v>192313</v>
      </c>
      <c r="J615" s="2">
        <v>382493</v>
      </c>
      <c r="K615" s="2" t="s">
        <v>2152</v>
      </c>
      <c r="L615" s="2" t="s">
        <v>2152</v>
      </c>
      <c r="M615" s="2" t="s">
        <v>2152</v>
      </c>
      <c r="N615" s="1" t="str">
        <f t="shared" si="9"/>
        <v>NAGPUR SOUTH102019</v>
      </c>
    </row>
    <row r="616" spans="1:14" x14ac:dyDescent="0.3">
      <c r="A616" s="2">
        <v>53</v>
      </c>
      <c r="B616" s="2" t="s">
        <v>7653</v>
      </c>
      <c r="C616" s="2" t="s">
        <v>8534</v>
      </c>
      <c r="D616" s="2" t="s">
        <v>1018</v>
      </c>
      <c r="E616" s="2">
        <v>11</v>
      </c>
      <c r="F616" s="2" t="s">
        <v>19</v>
      </c>
      <c r="G616" s="2">
        <v>239</v>
      </c>
      <c r="H616" s="3">
        <v>1.2427656996666892E-3</v>
      </c>
      <c r="I616" s="2">
        <v>192313</v>
      </c>
      <c r="J616" s="2">
        <v>382493</v>
      </c>
      <c r="K616" s="2" t="s">
        <v>2152</v>
      </c>
      <c r="L616" s="2" t="s">
        <v>2152</v>
      </c>
      <c r="M616" s="2" t="s">
        <v>2152</v>
      </c>
      <c r="N616" s="1" t="str">
        <f t="shared" si="9"/>
        <v>NAGPUR SOUTH112019</v>
      </c>
    </row>
    <row r="617" spans="1:14" x14ac:dyDescent="0.3">
      <c r="A617" s="2">
        <v>53</v>
      </c>
      <c r="B617" s="2" t="s">
        <v>7653</v>
      </c>
      <c r="C617" s="2" t="s">
        <v>8535</v>
      </c>
      <c r="D617" s="2" t="s">
        <v>1018</v>
      </c>
      <c r="E617" s="2">
        <v>12</v>
      </c>
      <c r="F617" s="2" t="s">
        <v>109</v>
      </c>
      <c r="G617" s="2">
        <v>220</v>
      </c>
      <c r="H617" s="3">
        <v>1.1439684264714293E-3</v>
      </c>
      <c r="I617" s="2">
        <v>192313</v>
      </c>
      <c r="J617" s="2">
        <v>382493</v>
      </c>
      <c r="K617" s="2" t="s">
        <v>2152</v>
      </c>
      <c r="L617" s="2" t="s">
        <v>2152</v>
      </c>
      <c r="M617" s="2" t="s">
        <v>2152</v>
      </c>
      <c r="N617" s="1" t="str">
        <f t="shared" si="9"/>
        <v>NAGPUR SOUTH122019</v>
      </c>
    </row>
    <row r="618" spans="1:14" x14ac:dyDescent="0.3">
      <c r="A618" s="2">
        <v>53</v>
      </c>
      <c r="B618" s="2" t="s">
        <v>7653</v>
      </c>
      <c r="C618" s="2" t="s">
        <v>8536</v>
      </c>
      <c r="D618" s="2" t="s">
        <v>1020</v>
      </c>
      <c r="E618" s="2">
        <v>13</v>
      </c>
      <c r="F618" s="2" t="s">
        <v>15</v>
      </c>
      <c r="G618" s="2">
        <v>183</v>
      </c>
      <c r="H618" s="3">
        <v>9.5157373656487077E-4</v>
      </c>
      <c r="I618" s="2">
        <v>192313</v>
      </c>
      <c r="J618" s="2">
        <v>382493</v>
      </c>
      <c r="K618" s="2" t="s">
        <v>2152</v>
      </c>
      <c r="L618" s="2" t="s">
        <v>2152</v>
      </c>
      <c r="M618" s="2" t="s">
        <v>2152</v>
      </c>
      <c r="N618" s="1" t="str">
        <f t="shared" si="9"/>
        <v>NAGPUR SOUTH132019</v>
      </c>
    </row>
    <row r="619" spans="1:14" x14ac:dyDescent="0.3">
      <c r="A619" s="2">
        <v>53</v>
      </c>
      <c r="B619" s="2" t="s">
        <v>7653</v>
      </c>
      <c r="C619" s="2" t="s">
        <v>8537</v>
      </c>
      <c r="D619" s="2" t="s">
        <v>1018</v>
      </c>
      <c r="E619" s="2">
        <v>14</v>
      </c>
      <c r="F619" s="2" t="s">
        <v>7558</v>
      </c>
      <c r="G619" s="2">
        <v>141</v>
      </c>
      <c r="H619" s="3">
        <v>7.3317976423850704E-4</v>
      </c>
      <c r="I619" s="2">
        <v>192313</v>
      </c>
      <c r="J619" s="2">
        <v>382493</v>
      </c>
      <c r="K619" s="2" t="s">
        <v>2152</v>
      </c>
      <c r="L619" s="2" t="s">
        <v>2152</v>
      </c>
      <c r="M619" s="2" t="s">
        <v>2152</v>
      </c>
      <c r="N619" s="1" t="str">
        <f t="shared" si="9"/>
        <v>NAGPUR SOUTH142019</v>
      </c>
    </row>
    <row r="620" spans="1:14" x14ac:dyDescent="0.3">
      <c r="A620" s="2">
        <v>53</v>
      </c>
      <c r="B620" s="2" t="s">
        <v>7653</v>
      </c>
      <c r="C620" s="2" t="s">
        <v>1200</v>
      </c>
      <c r="D620" s="2" t="s">
        <v>1018</v>
      </c>
      <c r="E620" s="2">
        <v>15</v>
      </c>
      <c r="F620" s="2" t="s">
        <v>1049</v>
      </c>
      <c r="G620" s="2">
        <v>119</v>
      </c>
      <c r="H620" s="3">
        <v>6.1878292159136411E-4</v>
      </c>
      <c r="I620" s="2">
        <v>192313</v>
      </c>
      <c r="J620" s="2">
        <v>382493</v>
      </c>
      <c r="K620" s="2" t="s">
        <v>2152</v>
      </c>
      <c r="L620" s="2" t="s">
        <v>2152</v>
      </c>
      <c r="M620" s="2" t="s">
        <v>2152</v>
      </c>
      <c r="N620" s="1" t="str">
        <f t="shared" si="9"/>
        <v>NAGPUR SOUTH152019</v>
      </c>
    </row>
    <row r="621" spans="1:14" x14ac:dyDescent="0.3">
      <c r="A621" s="2">
        <v>53</v>
      </c>
      <c r="B621" s="2" t="s">
        <v>7653</v>
      </c>
      <c r="C621" s="2" t="s">
        <v>8538</v>
      </c>
      <c r="D621" s="2" t="s">
        <v>1018</v>
      </c>
      <c r="E621" s="2">
        <v>16</v>
      </c>
      <c r="F621" s="2" t="s">
        <v>1187</v>
      </c>
      <c r="G621" s="2">
        <v>88</v>
      </c>
      <c r="H621" s="3">
        <v>4.5758737058857173E-4</v>
      </c>
      <c r="I621" s="2">
        <v>192313</v>
      </c>
      <c r="J621" s="2">
        <v>382493</v>
      </c>
      <c r="K621" s="2" t="s">
        <v>2152</v>
      </c>
      <c r="L621" s="2" t="s">
        <v>2152</v>
      </c>
      <c r="M621" s="2" t="s">
        <v>2152</v>
      </c>
      <c r="N621" s="1" t="str">
        <f t="shared" si="9"/>
        <v>NAGPUR SOUTH162019</v>
      </c>
    </row>
    <row r="622" spans="1:14" x14ac:dyDescent="0.3">
      <c r="A622" s="2">
        <v>53</v>
      </c>
      <c r="B622" s="2" t="s">
        <v>7653</v>
      </c>
      <c r="C622" s="2" t="s">
        <v>8539</v>
      </c>
      <c r="D622" s="2" t="s">
        <v>1018</v>
      </c>
      <c r="E622" s="2">
        <v>17</v>
      </c>
      <c r="F622" s="2" t="s">
        <v>1195</v>
      </c>
      <c r="G622" s="2">
        <v>81</v>
      </c>
      <c r="H622" s="3">
        <v>4.2118837520084448E-4</v>
      </c>
      <c r="I622" s="2">
        <v>192313</v>
      </c>
      <c r="J622" s="2">
        <v>382493</v>
      </c>
      <c r="K622" s="2" t="s">
        <v>2152</v>
      </c>
      <c r="L622" s="2" t="s">
        <v>2152</v>
      </c>
      <c r="M622" s="2" t="s">
        <v>2152</v>
      </c>
      <c r="N622" s="1" t="str">
        <f t="shared" si="9"/>
        <v>NAGPUR SOUTH172019</v>
      </c>
    </row>
    <row r="623" spans="1:14" x14ac:dyDescent="0.3">
      <c r="A623" s="2">
        <v>53</v>
      </c>
      <c r="B623" s="2" t="s">
        <v>7653</v>
      </c>
      <c r="C623" s="2" t="s">
        <v>8540</v>
      </c>
      <c r="D623" s="2" t="s">
        <v>1018</v>
      </c>
      <c r="E623" s="2">
        <v>18</v>
      </c>
      <c r="F623" s="2" t="s">
        <v>1199</v>
      </c>
      <c r="G623" s="2">
        <v>55</v>
      </c>
      <c r="H623" s="3">
        <v>2.8599210661785733E-4</v>
      </c>
      <c r="I623" s="2">
        <v>192313</v>
      </c>
      <c r="J623" s="2">
        <v>382493</v>
      </c>
      <c r="K623" s="2" t="s">
        <v>2152</v>
      </c>
      <c r="L623" s="2" t="s">
        <v>2152</v>
      </c>
      <c r="M623" s="2" t="s">
        <v>2152</v>
      </c>
      <c r="N623" s="1" t="str">
        <f t="shared" si="9"/>
        <v>NAGPUR SOUTH182019</v>
      </c>
    </row>
    <row r="624" spans="1:14" x14ac:dyDescent="0.3">
      <c r="A624" s="2">
        <v>54</v>
      </c>
      <c r="B624" s="2" t="s">
        <v>7654</v>
      </c>
      <c r="C624" s="2" t="s">
        <v>8541</v>
      </c>
      <c r="D624" s="2" t="s">
        <v>1018</v>
      </c>
      <c r="E624" s="2">
        <v>1</v>
      </c>
      <c r="F624" s="2" t="s">
        <v>9</v>
      </c>
      <c r="G624" s="2">
        <v>103753</v>
      </c>
      <c r="H624" s="3">
        <v>0.52345251729235298</v>
      </c>
      <c r="I624" s="2">
        <v>198209</v>
      </c>
      <c r="J624" s="2">
        <v>371967</v>
      </c>
      <c r="K624" s="2" t="s">
        <v>2152</v>
      </c>
      <c r="L624" s="2" t="s">
        <v>2152</v>
      </c>
      <c r="M624" s="2" t="s">
        <v>2152</v>
      </c>
      <c r="N624" s="1" t="str">
        <f t="shared" si="9"/>
        <v>NAGPUR EAST12019</v>
      </c>
    </row>
    <row r="625" spans="1:14" x14ac:dyDescent="0.3">
      <c r="A625" s="2">
        <v>54</v>
      </c>
      <c r="B625" s="2" t="s">
        <v>7654</v>
      </c>
      <c r="C625" s="2" t="s">
        <v>8542</v>
      </c>
      <c r="D625" s="2" t="s">
        <v>1018</v>
      </c>
      <c r="E625" s="2">
        <v>2</v>
      </c>
      <c r="F625" s="2" t="s">
        <v>7</v>
      </c>
      <c r="G625" s="2">
        <v>79829</v>
      </c>
      <c r="H625" s="3">
        <v>0.40275164094465943</v>
      </c>
      <c r="I625" s="2">
        <v>198209</v>
      </c>
      <c r="J625" s="2">
        <v>371967</v>
      </c>
      <c r="K625" s="2" t="s">
        <v>2152</v>
      </c>
      <c r="L625" s="2" t="s">
        <v>2152</v>
      </c>
      <c r="M625" s="2" t="s">
        <v>2152</v>
      </c>
      <c r="N625" s="1" t="str">
        <f t="shared" si="9"/>
        <v>NAGPUR EAST22019</v>
      </c>
    </row>
    <row r="626" spans="1:14" x14ac:dyDescent="0.3">
      <c r="A626" s="2">
        <v>54</v>
      </c>
      <c r="B626" s="2" t="s">
        <v>7654</v>
      </c>
      <c r="C626" s="2" t="s">
        <v>8543</v>
      </c>
      <c r="D626" s="2" t="s">
        <v>1018</v>
      </c>
      <c r="E626" s="2">
        <v>3</v>
      </c>
      <c r="F626" s="2" t="s">
        <v>11</v>
      </c>
      <c r="G626" s="2">
        <v>5267</v>
      </c>
      <c r="H626" s="3">
        <v>2.6572960864541972E-2</v>
      </c>
      <c r="I626" s="2">
        <v>198209</v>
      </c>
      <c r="J626" s="2">
        <v>371967</v>
      </c>
      <c r="K626" s="2" t="s">
        <v>2152</v>
      </c>
      <c r="L626" s="2" t="s">
        <v>2152</v>
      </c>
      <c r="M626" s="2" t="s">
        <v>2152</v>
      </c>
      <c r="N626" s="1" t="str">
        <f t="shared" si="9"/>
        <v>NAGPUR EAST32019</v>
      </c>
    </row>
    <row r="627" spans="1:14" x14ac:dyDescent="0.3">
      <c r="A627" s="2">
        <v>54</v>
      </c>
      <c r="B627" s="2" t="s">
        <v>7654</v>
      </c>
      <c r="C627" s="2" t="s">
        <v>8544</v>
      </c>
      <c r="D627" s="2" t="s">
        <v>1018</v>
      </c>
      <c r="E627" s="2">
        <v>4</v>
      </c>
      <c r="F627" s="2" t="s">
        <v>1023</v>
      </c>
      <c r="G627" s="2">
        <v>4314</v>
      </c>
      <c r="H627" s="3">
        <v>2.1764904721783572E-2</v>
      </c>
      <c r="I627" s="2">
        <v>198209</v>
      </c>
      <c r="J627" s="2">
        <v>371967</v>
      </c>
      <c r="K627" s="2" t="s">
        <v>2152</v>
      </c>
      <c r="L627" s="2" t="s">
        <v>2152</v>
      </c>
      <c r="M627" s="2" t="s">
        <v>2152</v>
      </c>
      <c r="N627" s="1" t="str">
        <f t="shared" si="9"/>
        <v>NAGPUR EAST42019</v>
      </c>
    </row>
    <row r="628" spans="1:14" x14ac:dyDescent="0.3">
      <c r="A628" s="2">
        <v>54</v>
      </c>
      <c r="B628" s="2" t="s">
        <v>7654</v>
      </c>
      <c r="C628" s="2" t="s">
        <v>22</v>
      </c>
      <c r="D628" s="2" t="s">
        <v>7923</v>
      </c>
      <c r="E628" s="2">
        <v>5</v>
      </c>
      <c r="F628" s="2" t="s">
        <v>22</v>
      </c>
      <c r="G628" s="2">
        <v>3456</v>
      </c>
      <c r="H628" s="3">
        <v>1.743614063942606E-2</v>
      </c>
      <c r="I628" s="2">
        <v>198209</v>
      </c>
      <c r="J628" s="2">
        <v>371967</v>
      </c>
      <c r="K628" s="2" t="s">
        <v>2152</v>
      </c>
      <c r="L628" s="2" t="s">
        <v>2152</v>
      </c>
      <c r="M628" s="2" t="s">
        <v>2152</v>
      </c>
      <c r="N628" s="1" t="str">
        <f t="shared" si="9"/>
        <v>NAGPUR EAST52019</v>
      </c>
    </row>
    <row r="629" spans="1:14" x14ac:dyDescent="0.3">
      <c r="A629" s="2">
        <v>54</v>
      </c>
      <c r="B629" s="2" t="s">
        <v>7654</v>
      </c>
      <c r="C629" s="2" t="s">
        <v>1184</v>
      </c>
      <c r="D629" s="2" t="s">
        <v>1018</v>
      </c>
      <c r="E629" s="2">
        <v>6</v>
      </c>
      <c r="F629" s="2" t="s">
        <v>1185</v>
      </c>
      <c r="G629" s="2">
        <v>535</v>
      </c>
      <c r="H629" s="3">
        <v>2.6991710769944856E-3</v>
      </c>
      <c r="I629" s="2">
        <v>198209</v>
      </c>
      <c r="J629" s="2">
        <v>371967</v>
      </c>
      <c r="K629" s="2" t="s">
        <v>2152</v>
      </c>
      <c r="L629" s="2" t="s">
        <v>2152</v>
      </c>
      <c r="M629" s="2" t="s">
        <v>2152</v>
      </c>
      <c r="N629" s="1" t="str">
        <f t="shared" si="9"/>
        <v>NAGPUR EAST62019</v>
      </c>
    </row>
    <row r="630" spans="1:14" x14ac:dyDescent="0.3">
      <c r="A630" s="2">
        <v>54</v>
      </c>
      <c r="B630" s="2" t="s">
        <v>7654</v>
      </c>
      <c r="C630" s="2" t="s">
        <v>8545</v>
      </c>
      <c r="D630" s="2" t="s">
        <v>1018</v>
      </c>
      <c r="E630" s="2">
        <v>7</v>
      </c>
      <c r="F630" s="2" t="s">
        <v>19</v>
      </c>
      <c r="G630" s="2">
        <v>487</v>
      </c>
      <c r="H630" s="3">
        <v>2.4570024570024569E-3</v>
      </c>
      <c r="I630" s="2">
        <v>198209</v>
      </c>
      <c r="J630" s="2">
        <v>371967</v>
      </c>
      <c r="K630" s="2" t="s">
        <v>2152</v>
      </c>
      <c r="L630" s="2" t="s">
        <v>2152</v>
      </c>
      <c r="M630" s="2" t="s">
        <v>2152</v>
      </c>
      <c r="N630" s="1" t="str">
        <f t="shared" si="9"/>
        <v>NAGPUR EAST72019</v>
      </c>
    </row>
    <row r="631" spans="1:14" x14ac:dyDescent="0.3">
      <c r="A631" s="2">
        <v>54</v>
      </c>
      <c r="B631" s="2" t="s">
        <v>7654</v>
      </c>
      <c r="C631" s="2" t="s">
        <v>8546</v>
      </c>
      <c r="D631" s="2" t="s">
        <v>1018</v>
      </c>
      <c r="E631" s="2">
        <v>8</v>
      </c>
      <c r="F631" s="2" t="s">
        <v>19</v>
      </c>
      <c r="G631" s="2">
        <v>355</v>
      </c>
      <c r="H631" s="3">
        <v>1.7910387520243783E-3</v>
      </c>
      <c r="I631" s="2">
        <v>198209</v>
      </c>
      <c r="J631" s="2">
        <v>371967</v>
      </c>
      <c r="K631" s="2" t="s">
        <v>2152</v>
      </c>
      <c r="L631" s="2" t="s">
        <v>2152</v>
      </c>
      <c r="M631" s="2" t="s">
        <v>2152</v>
      </c>
      <c r="N631" s="1" t="str">
        <f t="shared" si="9"/>
        <v>NAGPUR EAST82019</v>
      </c>
    </row>
    <row r="632" spans="1:14" x14ac:dyDescent="0.3">
      <c r="A632" s="2">
        <v>54</v>
      </c>
      <c r="B632" s="2" t="s">
        <v>7654</v>
      </c>
      <c r="C632" s="2" t="s">
        <v>8547</v>
      </c>
      <c r="D632" s="2" t="s">
        <v>1018</v>
      </c>
      <c r="E632" s="2">
        <v>9</v>
      </c>
      <c r="F632" s="2" t="s">
        <v>19</v>
      </c>
      <c r="G632" s="2">
        <v>213</v>
      </c>
      <c r="H632" s="3">
        <v>1.074623251214627E-3</v>
      </c>
      <c r="I632" s="2">
        <v>198209</v>
      </c>
      <c r="J632" s="2">
        <v>371967</v>
      </c>
      <c r="K632" s="2" t="s">
        <v>2152</v>
      </c>
      <c r="L632" s="2" t="s">
        <v>2152</v>
      </c>
      <c r="M632" s="2" t="s">
        <v>2152</v>
      </c>
      <c r="N632" s="1" t="str">
        <f t="shared" si="9"/>
        <v>NAGPUR EAST92019</v>
      </c>
    </row>
    <row r="633" spans="1:14" x14ac:dyDescent="0.3">
      <c r="A633" s="2">
        <v>55</v>
      </c>
      <c r="B633" s="2" t="s">
        <v>7655</v>
      </c>
      <c r="C633" s="2" t="s">
        <v>8548</v>
      </c>
      <c r="D633" s="2" t="s">
        <v>1018</v>
      </c>
      <c r="E633" s="2">
        <v>1</v>
      </c>
      <c r="F633" s="2" t="s">
        <v>9</v>
      </c>
      <c r="G633" s="2">
        <v>75564</v>
      </c>
      <c r="H633" s="3">
        <v>0.46363971039391338</v>
      </c>
      <c r="I633" s="2">
        <v>162980</v>
      </c>
      <c r="J633" s="2">
        <v>324233</v>
      </c>
      <c r="K633" s="2" t="s">
        <v>2152</v>
      </c>
      <c r="L633" s="2" t="s">
        <v>2152</v>
      </c>
      <c r="M633" s="2" t="s">
        <v>2152</v>
      </c>
      <c r="N633" s="1" t="str">
        <f t="shared" si="9"/>
        <v>NAGPUR CENTRAL12019</v>
      </c>
    </row>
    <row r="634" spans="1:14" x14ac:dyDescent="0.3">
      <c r="A634" s="2">
        <v>55</v>
      </c>
      <c r="B634" s="2" t="s">
        <v>7655</v>
      </c>
      <c r="C634" s="2" t="s">
        <v>8549</v>
      </c>
      <c r="D634" s="2" t="s">
        <v>1018</v>
      </c>
      <c r="E634" s="2">
        <v>2</v>
      </c>
      <c r="F634" s="2" t="s">
        <v>7</v>
      </c>
      <c r="G634" s="2">
        <v>71568</v>
      </c>
      <c r="H634" s="3">
        <v>0.4391213645846116</v>
      </c>
      <c r="I634" s="2">
        <v>162980</v>
      </c>
      <c r="J634" s="2">
        <v>324233</v>
      </c>
      <c r="K634" s="2" t="s">
        <v>2152</v>
      </c>
      <c r="L634" s="2" t="s">
        <v>2152</v>
      </c>
      <c r="M634" s="2" t="s">
        <v>2152</v>
      </c>
      <c r="N634" s="1" t="str">
        <f t="shared" si="9"/>
        <v>NAGPUR CENTRAL22019</v>
      </c>
    </row>
    <row r="635" spans="1:14" x14ac:dyDescent="0.3">
      <c r="A635" s="2">
        <v>55</v>
      </c>
      <c r="B635" s="2" t="s">
        <v>7655</v>
      </c>
      <c r="C635" s="2" t="s">
        <v>8550</v>
      </c>
      <c r="D635" s="2" t="s">
        <v>1018</v>
      </c>
      <c r="E635" s="2">
        <v>3</v>
      </c>
      <c r="F635" s="2" t="s">
        <v>1363</v>
      </c>
      <c r="G635" s="2">
        <v>8563</v>
      </c>
      <c r="H635" s="3">
        <v>5.2540188980242972E-2</v>
      </c>
      <c r="I635" s="2">
        <v>162980</v>
      </c>
      <c r="J635" s="2">
        <v>324233</v>
      </c>
      <c r="K635" s="2" t="s">
        <v>2152</v>
      </c>
      <c r="L635" s="2" t="s">
        <v>2152</v>
      </c>
      <c r="M635" s="2" t="s">
        <v>2152</v>
      </c>
      <c r="N635" s="1" t="str">
        <f t="shared" si="9"/>
        <v>NAGPUR CENTRAL32019</v>
      </c>
    </row>
    <row r="636" spans="1:14" x14ac:dyDescent="0.3">
      <c r="A636" s="2">
        <v>55</v>
      </c>
      <c r="B636" s="2" t="s">
        <v>7655</v>
      </c>
      <c r="C636" s="2" t="s">
        <v>22</v>
      </c>
      <c r="D636" s="2" t="s">
        <v>7923</v>
      </c>
      <c r="E636" s="2">
        <v>4</v>
      </c>
      <c r="F636" s="2" t="s">
        <v>22</v>
      </c>
      <c r="G636" s="2">
        <v>2147</v>
      </c>
      <c r="H636" s="3">
        <v>1.3173395508651368E-2</v>
      </c>
      <c r="I636" s="2">
        <v>162980</v>
      </c>
      <c r="J636" s="2">
        <v>324233</v>
      </c>
      <c r="K636" s="2" t="s">
        <v>2152</v>
      </c>
      <c r="L636" s="2" t="s">
        <v>2152</v>
      </c>
      <c r="M636" s="2" t="s">
        <v>2152</v>
      </c>
      <c r="N636" s="1" t="str">
        <f t="shared" si="9"/>
        <v>NAGPUR CENTRAL42019</v>
      </c>
    </row>
    <row r="637" spans="1:14" x14ac:dyDescent="0.3">
      <c r="A637" s="2">
        <v>55</v>
      </c>
      <c r="B637" s="2" t="s">
        <v>7655</v>
      </c>
      <c r="C637" s="2" t="s">
        <v>8551</v>
      </c>
      <c r="D637" s="2" t="s">
        <v>1018</v>
      </c>
      <c r="E637" s="2">
        <v>5</v>
      </c>
      <c r="F637" s="2" t="s">
        <v>11</v>
      </c>
      <c r="G637" s="2">
        <v>1967</v>
      </c>
      <c r="H637" s="3">
        <v>1.2068965517241379E-2</v>
      </c>
      <c r="I637" s="2">
        <v>162980</v>
      </c>
      <c r="J637" s="2">
        <v>324233</v>
      </c>
      <c r="K637" s="2" t="s">
        <v>2152</v>
      </c>
      <c r="L637" s="2" t="s">
        <v>2152</v>
      </c>
      <c r="M637" s="2" t="s">
        <v>2152</v>
      </c>
      <c r="N637" s="1" t="str">
        <f t="shared" si="9"/>
        <v>NAGPUR CENTRAL52019</v>
      </c>
    </row>
    <row r="638" spans="1:14" x14ac:dyDescent="0.3">
      <c r="A638" s="2">
        <v>55</v>
      </c>
      <c r="B638" s="2" t="s">
        <v>7655</v>
      </c>
      <c r="C638" s="2" t="s">
        <v>8552</v>
      </c>
      <c r="D638" s="2" t="s">
        <v>1018</v>
      </c>
      <c r="E638" s="2">
        <v>6</v>
      </c>
      <c r="F638" s="2" t="s">
        <v>1023</v>
      </c>
      <c r="G638" s="2">
        <v>1610</v>
      </c>
      <c r="H638" s="3">
        <v>9.8785127009449018E-3</v>
      </c>
      <c r="I638" s="2">
        <v>162980</v>
      </c>
      <c r="J638" s="2">
        <v>324233</v>
      </c>
      <c r="K638" s="2" t="s">
        <v>2152</v>
      </c>
      <c r="L638" s="2" t="s">
        <v>2152</v>
      </c>
      <c r="M638" s="2" t="s">
        <v>2152</v>
      </c>
      <c r="N638" s="1" t="str">
        <f t="shared" si="9"/>
        <v>NAGPUR CENTRAL62019</v>
      </c>
    </row>
    <row r="639" spans="1:14" x14ac:dyDescent="0.3">
      <c r="A639" s="2">
        <v>55</v>
      </c>
      <c r="B639" s="2" t="s">
        <v>7655</v>
      </c>
      <c r="C639" s="2" t="s">
        <v>8553</v>
      </c>
      <c r="D639" s="2" t="s">
        <v>1018</v>
      </c>
      <c r="E639" s="2">
        <v>7</v>
      </c>
      <c r="F639" s="2" t="s">
        <v>19</v>
      </c>
      <c r="G639" s="2">
        <v>357</v>
      </c>
      <c r="H639" s="3">
        <v>2.1904528162964782E-3</v>
      </c>
      <c r="I639" s="2">
        <v>162980</v>
      </c>
      <c r="J639" s="2">
        <v>324233</v>
      </c>
      <c r="K639" s="2" t="s">
        <v>2152</v>
      </c>
      <c r="L639" s="2" t="s">
        <v>2152</v>
      </c>
      <c r="M639" s="2" t="s">
        <v>2152</v>
      </c>
      <c r="N639" s="1" t="str">
        <f t="shared" si="9"/>
        <v>NAGPUR CENTRAL72019</v>
      </c>
    </row>
    <row r="640" spans="1:14" x14ac:dyDescent="0.3">
      <c r="A640" s="2">
        <v>55</v>
      </c>
      <c r="B640" s="2" t="s">
        <v>7655</v>
      </c>
      <c r="C640" s="2" t="s">
        <v>8554</v>
      </c>
      <c r="D640" s="2" t="s">
        <v>1018</v>
      </c>
      <c r="E640" s="2">
        <v>8</v>
      </c>
      <c r="F640" s="2" t="s">
        <v>80</v>
      </c>
      <c r="G640" s="2">
        <v>349</v>
      </c>
      <c r="H640" s="3">
        <v>2.1413670389004787E-3</v>
      </c>
      <c r="I640" s="2">
        <v>162980</v>
      </c>
      <c r="J640" s="2">
        <v>324233</v>
      </c>
      <c r="K640" s="2" t="s">
        <v>2152</v>
      </c>
      <c r="L640" s="2" t="s">
        <v>2152</v>
      </c>
      <c r="M640" s="2" t="s">
        <v>2152</v>
      </c>
      <c r="N640" s="1" t="str">
        <f t="shared" si="9"/>
        <v>NAGPUR CENTRAL82019</v>
      </c>
    </row>
    <row r="641" spans="1:14" x14ac:dyDescent="0.3">
      <c r="A641" s="2">
        <v>55</v>
      </c>
      <c r="B641" s="2" t="s">
        <v>7655</v>
      </c>
      <c r="C641" s="2" t="s">
        <v>8555</v>
      </c>
      <c r="D641" s="2" t="s">
        <v>1018</v>
      </c>
      <c r="E641" s="2">
        <v>9</v>
      </c>
      <c r="F641" s="2" t="s">
        <v>19</v>
      </c>
      <c r="G641" s="2">
        <v>169</v>
      </c>
      <c r="H641" s="3">
        <v>1.0369370474904896E-3</v>
      </c>
      <c r="I641" s="2">
        <v>162980</v>
      </c>
      <c r="J641" s="2">
        <v>324233</v>
      </c>
      <c r="K641" s="2" t="s">
        <v>2152</v>
      </c>
      <c r="L641" s="2" t="s">
        <v>2152</v>
      </c>
      <c r="M641" s="2" t="s">
        <v>2152</v>
      </c>
      <c r="N641" s="1" t="str">
        <f t="shared" si="9"/>
        <v>NAGPUR CENTRAL92019</v>
      </c>
    </row>
    <row r="642" spans="1:14" x14ac:dyDescent="0.3">
      <c r="A642" s="2">
        <v>55</v>
      </c>
      <c r="B642" s="2" t="s">
        <v>7655</v>
      </c>
      <c r="C642" s="2" t="s">
        <v>8556</v>
      </c>
      <c r="D642" s="2" t="s">
        <v>1018</v>
      </c>
      <c r="E642" s="2">
        <v>10</v>
      </c>
      <c r="F642" s="2" t="s">
        <v>19</v>
      </c>
      <c r="G642" s="2">
        <v>166</v>
      </c>
      <c r="H642" s="3">
        <v>1.0185298809669899E-3</v>
      </c>
      <c r="I642" s="2">
        <v>162980</v>
      </c>
      <c r="J642" s="2">
        <v>324233</v>
      </c>
      <c r="K642" s="2" t="s">
        <v>2152</v>
      </c>
      <c r="L642" s="2" t="s">
        <v>2152</v>
      </c>
      <c r="M642" s="2" t="s">
        <v>2152</v>
      </c>
      <c r="N642" s="1" t="str">
        <f t="shared" si="9"/>
        <v>NAGPUR CENTRAL102019</v>
      </c>
    </row>
    <row r="643" spans="1:14" x14ac:dyDescent="0.3">
      <c r="A643" s="2">
        <v>55</v>
      </c>
      <c r="B643" s="2" t="s">
        <v>7655</v>
      </c>
      <c r="C643" s="2" t="s">
        <v>8557</v>
      </c>
      <c r="D643" s="2" t="s">
        <v>1020</v>
      </c>
      <c r="E643" s="2">
        <v>11</v>
      </c>
      <c r="F643" s="2" t="s">
        <v>1165</v>
      </c>
      <c r="G643" s="2">
        <v>154</v>
      </c>
      <c r="H643" s="3">
        <v>9.4490121487299055E-4</v>
      </c>
      <c r="I643" s="2">
        <v>162980</v>
      </c>
      <c r="J643" s="2">
        <v>324233</v>
      </c>
      <c r="K643" s="2" t="s">
        <v>2152</v>
      </c>
      <c r="L643" s="2" t="s">
        <v>2152</v>
      </c>
      <c r="M643" s="2" t="s">
        <v>2152</v>
      </c>
      <c r="N643" s="1" t="str">
        <f t="shared" ref="N643:N706" si="10">B643&amp;E643&amp;2019</f>
        <v>NAGPUR CENTRAL112019</v>
      </c>
    </row>
    <row r="644" spans="1:14" x14ac:dyDescent="0.3">
      <c r="A644" s="2">
        <v>55</v>
      </c>
      <c r="B644" s="2" t="s">
        <v>7655</v>
      </c>
      <c r="C644" s="2" t="s">
        <v>8558</v>
      </c>
      <c r="D644" s="2" t="s">
        <v>1018</v>
      </c>
      <c r="E644" s="2">
        <v>12</v>
      </c>
      <c r="F644" s="2" t="s">
        <v>19</v>
      </c>
      <c r="G644" s="2">
        <v>130</v>
      </c>
      <c r="H644" s="3">
        <v>7.9764388268499205E-4</v>
      </c>
      <c r="I644" s="2">
        <v>162980</v>
      </c>
      <c r="J644" s="2">
        <v>324233</v>
      </c>
      <c r="K644" s="2" t="s">
        <v>2152</v>
      </c>
      <c r="L644" s="2" t="s">
        <v>2152</v>
      </c>
      <c r="M644" s="2" t="s">
        <v>2152</v>
      </c>
      <c r="N644" s="1" t="str">
        <f t="shared" si="10"/>
        <v>NAGPUR CENTRAL122019</v>
      </c>
    </row>
    <row r="645" spans="1:14" x14ac:dyDescent="0.3">
      <c r="A645" s="2">
        <v>55</v>
      </c>
      <c r="B645" s="2" t="s">
        <v>7655</v>
      </c>
      <c r="C645" s="2" t="s">
        <v>8559</v>
      </c>
      <c r="D645" s="2" t="s">
        <v>1018</v>
      </c>
      <c r="E645" s="2">
        <v>13</v>
      </c>
      <c r="F645" s="2" t="s">
        <v>19</v>
      </c>
      <c r="G645" s="2">
        <v>118</v>
      </c>
      <c r="H645" s="3">
        <v>7.2401521659099281E-4</v>
      </c>
      <c r="I645" s="2">
        <v>162980</v>
      </c>
      <c r="J645" s="2">
        <v>324233</v>
      </c>
      <c r="K645" s="2" t="s">
        <v>2152</v>
      </c>
      <c r="L645" s="2" t="s">
        <v>2152</v>
      </c>
      <c r="M645" s="2" t="s">
        <v>2152</v>
      </c>
      <c r="N645" s="1" t="str">
        <f t="shared" si="10"/>
        <v>NAGPUR CENTRAL132019</v>
      </c>
    </row>
    <row r="646" spans="1:14" x14ac:dyDescent="0.3">
      <c r="A646" s="2">
        <v>55</v>
      </c>
      <c r="B646" s="2" t="s">
        <v>7655</v>
      </c>
      <c r="C646" s="2" t="s">
        <v>8560</v>
      </c>
      <c r="D646" s="2" t="s">
        <v>1018</v>
      </c>
      <c r="E646" s="2">
        <v>14</v>
      </c>
      <c r="F646" s="2" t="s">
        <v>7556</v>
      </c>
      <c r="G646" s="2">
        <v>118</v>
      </c>
      <c r="H646" s="3">
        <v>7.2401521659099281E-4</v>
      </c>
      <c r="I646" s="2">
        <v>162980</v>
      </c>
      <c r="J646" s="2">
        <v>324233</v>
      </c>
      <c r="K646" s="2" t="s">
        <v>2152</v>
      </c>
      <c r="L646" s="2" t="s">
        <v>2152</v>
      </c>
      <c r="M646" s="2" t="s">
        <v>2152</v>
      </c>
      <c r="N646" s="1" t="str">
        <f t="shared" si="10"/>
        <v>NAGPUR CENTRAL142019</v>
      </c>
    </row>
    <row r="647" spans="1:14" x14ac:dyDescent="0.3">
      <c r="A647" s="2">
        <v>56</v>
      </c>
      <c r="B647" s="2" t="s">
        <v>7656</v>
      </c>
      <c r="C647" s="2" t="s">
        <v>8561</v>
      </c>
      <c r="D647" s="2" t="s">
        <v>1018</v>
      </c>
      <c r="E647" s="2">
        <v>1</v>
      </c>
      <c r="F647" s="2" t="s">
        <v>7</v>
      </c>
      <c r="G647" s="2">
        <v>82955</v>
      </c>
      <c r="H647" s="3">
        <v>0.46653731511163604</v>
      </c>
      <c r="I647" s="2">
        <v>177810</v>
      </c>
      <c r="J647" s="2">
        <v>362539</v>
      </c>
      <c r="K647" s="2" t="s">
        <v>2152</v>
      </c>
      <c r="L647" s="2" t="s">
        <v>2152</v>
      </c>
      <c r="M647" s="2" t="s">
        <v>2152</v>
      </c>
      <c r="N647" s="1" t="str">
        <f t="shared" si="10"/>
        <v>NAGPUR WEST12019</v>
      </c>
    </row>
    <row r="648" spans="1:14" x14ac:dyDescent="0.3">
      <c r="A648" s="2">
        <v>56</v>
      </c>
      <c r="B648" s="2" t="s">
        <v>7656</v>
      </c>
      <c r="C648" s="2" t="s">
        <v>8562</v>
      </c>
      <c r="D648" s="2" t="s">
        <v>1018</v>
      </c>
      <c r="E648" s="2">
        <v>2</v>
      </c>
      <c r="F648" s="2" t="s">
        <v>9</v>
      </c>
      <c r="G648" s="2">
        <v>76593</v>
      </c>
      <c r="H648" s="3">
        <v>0.43075755019402734</v>
      </c>
      <c r="I648" s="2">
        <v>177810</v>
      </c>
      <c r="J648" s="2">
        <v>362539</v>
      </c>
      <c r="K648" s="2" t="s">
        <v>2152</v>
      </c>
      <c r="L648" s="2" t="s">
        <v>2152</v>
      </c>
      <c r="M648" s="2" t="s">
        <v>2152</v>
      </c>
      <c r="N648" s="1" t="str">
        <f t="shared" si="10"/>
        <v>NAGPUR WEST22019</v>
      </c>
    </row>
    <row r="649" spans="1:14" x14ac:dyDescent="0.3">
      <c r="A649" s="2">
        <v>56</v>
      </c>
      <c r="B649" s="2" t="s">
        <v>7656</v>
      </c>
      <c r="C649" s="2" t="s">
        <v>8563</v>
      </c>
      <c r="D649" s="2" t="s">
        <v>1018</v>
      </c>
      <c r="E649" s="2">
        <v>3</v>
      </c>
      <c r="F649" s="2" t="s">
        <v>11</v>
      </c>
      <c r="G649" s="2">
        <v>8407</v>
      </c>
      <c r="H649" s="3">
        <v>4.7280805354029586E-2</v>
      </c>
      <c r="I649" s="2">
        <v>177810</v>
      </c>
      <c r="J649" s="2">
        <v>362539</v>
      </c>
      <c r="K649" s="2" t="s">
        <v>2152</v>
      </c>
      <c r="L649" s="2" t="s">
        <v>2152</v>
      </c>
      <c r="M649" s="2" t="s">
        <v>2152</v>
      </c>
      <c r="N649" s="1" t="str">
        <f t="shared" si="10"/>
        <v>NAGPUR WEST32019</v>
      </c>
    </row>
    <row r="650" spans="1:14" x14ac:dyDescent="0.3">
      <c r="A650" s="2">
        <v>56</v>
      </c>
      <c r="B650" s="2" t="s">
        <v>7656</v>
      </c>
      <c r="C650" s="2" t="s">
        <v>22</v>
      </c>
      <c r="D650" s="2" t="s">
        <v>7923</v>
      </c>
      <c r="E650" s="2">
        <v>4</v>
      </c>
      <c r="F650" s="2" t="s">
        <v>22</v>
      </c>
      <c r="G650" s="2">
        <v>3702</v>
      </c>
      <c r="H650" s="3">
        <v>2.0819976379281256E-2</v>
      </c>
      <c r="I650" s="2">
        <v>177810</v>
      </c>
      <c r="J650" s="2">
        <v>362539</v>
      </c>
      <c r="K650" s="2" t="s">
        <v>2152</v>
      </c>
      <c r="L650" s="2" t="s">
        <v>2152</v>
      </c>
      <c r="M650" s="2" t="s">
        <v>2152</v>
      </c>
      <c r="N650" s="1" t="str">
        <f t="shared" si="10"/>
        <v>NAGPUR WEST42019</v>
      </c>
    </row>
    <row r="651" spans="1:14" x14ac:dyDescent="0.3">
      <c r="A651" s="2">
        <v>56</v>
      </c>
      <c r="B651" s="2" t="s">
        <v>7656</v>
      </c>
      <c r="C651" s="2" t="s">
        <v>8564</v>
      </c>
      <c r="D651" s="2" t="s">
        <v>1018</v>
      </c>
      <c r="E651" s="2">
        <v>5</v>
      </c>
      <c r="F651" s="2" t="s">
        <v>19</v>
      </c>
      <c r="G651" s="2">
        <v>2194</v>
      </c>
      <c r="H651" s="3">
        <v>1.2339013553793375E-2</v>
      </c>
      <c r="I651" s="2">
        <v>177810</v>
      </c>
      <c r="J651" s="2">
        <v>362539</v>
      </c>
      <c r="K651" s="2" t="s">
        <v>2152</v>
      </c>
      <c r="L651" s="2" t="s">
        <v>2152</v>
      </c>
      <c r="M651" s="2" t="s">
        <v>2152</v>
      </c>
      <c r="N651" s="1" t="str">
        <f t="shared" si="10"/>
        <v>NAGPUR WEST52019</v>
      </c>
    </row>
    <row r="652" spans="1:14" x14ac:dyDescent="0.3">
      <c r="A652" s="2">
        <v>56</v>
      </c>
      <c r="B652" s="2" t="s">
        <v>7656</v>
      </c>
      <c r="C652" s="2" t="s">
        <v>8565</v>
      </c>
      <c r="D652" s="2" t="s">
        <v>1020</v>
      </c>
      <c r="E652" s="2">
        <v>6</v>
      </c>
      <c r="F652" s="2" t="s">
        <v>19</v>
      </c>
      <c r="G652" s="2">
        <v>2034</v>
      </c>
      <c r="H652" s="3">
        <v>1.1439176649232326E-2</v>
      </c>
      <c r="I652" s="2">
        <v>177810</v>
      </c>
      <c r="J652" s="2">
        <v>362539</v>
      </c>
      <c r="K652" s="2" t="s">
        <v>2152</v>
      </c>
      <c r="L652" s="2" t="s">
        <v>2152</v>
      </c>
      <c r="M652" s="2" t="s">
        <v>2152</v>
      </c>
      <c r="N652" s="1" t="str">
        <f t="shared" si="10"/>
        <v>NAGPUR WEST62019</v>
      </c>
    </row>
    <row r="653" spans="1:14" x14ac:dyDescent="0.3">
      <c r="A653" s="2">
        <v>56</v>
      </c>
      <c r="B653" s="2" t="s">
        <v>7656</v>
      </c>
      <c r="C653" s="2" t="s">
        <v>8566</v>
      </c>
      <c r="D653" s="2" t="s">
        <v>1018</v>
      </c>
      <c r="E653" s="2">
        <v>7</v>
      </c>
      <c r="F653" s="2" t="s">
        <v>1053</v>
      </c>
      <c r="G653" s="2">
        <v>661</v>
      </c>
      <c r="H653" s="3">
        <v>3.717451211967831E-3</v>
      </c>
      <c r="I653" s="2">
        <v>177810</v>
      </c>
      <c r="J653" s="2">
        <v>362539</v>
      </c>
      <c r="K653" s="2" t="s">
        <v>2152</v>
      </c>
      <c r="L653" s="2" t="s">
        <v>2152</v>
      </c>
      <c r="M653" s="2" t="s">
        <v>2152</v>
      </c>
      <c r="N653" s="1" t="str">
        <f t="shared" si="10"/>
        <v>NAGPUR WEST72019</v>
      </c>
    </row>
    <row r="654" spans="1:14" x14ac:dyDescent="0.3">
      <c r="A654" s="2">
        <v>56</v>
      </c>
      <c r="B654" s="2" t="s">
        <v>7656</v>
      </c>
      <c r="C654" s="2" t="s">
        <v>8567</v>
      </c>
      <c r="D654" s="2" t="s">
        <v>1018</v>
      </c>
      <c r="E654" s="2">
        <v>8</v>
      </c>
      <c r="F654" s="2" t="s">
        <v>19</v>
      </c>
      <c r="G654" s="2">
        <v>290</v>
      </c>
      <c r="H654" s="3">
        <v>1.6309543895169001E-3</v>
      </c>
      <c r="I654" s="2">
        <v>177810</v>
      </c>
      <c r="J654" s="2">
        <v>362539</v>
      </c>
      <c r="K654" s="2" t="s">
        <v>2152</v>
      </c>
      <c r="L654" s="2" t="s">
        <v>2152</v>
      </c>
      <c r="M654" s="2" t="s">
        <v>2152</v>
      </c>
      <c r="N654" s="1" t="str">
        <f t="shared" si="10"/>
        <v>NAGPUR WEST82019</v>
      </c>
    </row>
    <row r="655" spans="1:14" x14ac:dyDescent="0.3">
      <c r="A655" s="2">
        <v>56</v>
      </c>
      <c r="B655" s="2" t="s">
        <v>7656</v>
      </c>
      <c r="C655" s="2" t="s">
        <v>8568</v>
      </c>
      <c r="D655" s="2" t="s">
        <v>1020</v>
      </c>
      <c r="E655" s="2">
        <v>9</v>
      </c>
      <c r="F655" s="2" t="s">
        <v>19</v>
      </c>
      <c r="G655" s="2">
        <v>251</v>
      </c>
      <c r="H655" s="3">
        <v>1.4116191440301446E-3</v>
      </c>
      <c r="I655" s="2">
        <v>177810</v>
      </c>
      <c r="J655" s="2">
        <v>362539</v>
      </c>
      <c r="K655" s="2" t="s">
        <v>2152</v>
      </c>
      <c r="L655" s="2" t="s">
        <v>2152</v>
      </c>
      <c r="M655" s="2" t="s">
        <v>2152</v>
      </c>
      <c r="N655" s="1" t="str">
        <f t="shared" si="10"/>
        <v>NAGPUR WEST92019</v>
      </c>
    </row>
    <row r="656" spans="1:14" x14ac:dyDescent="0.3">
      <c r="A656" s="2">
        <v>56</v>
      </c>
      <c r="B656" s="2" t="s">
        <v>7656</v>
      </c>
      <c r="C656" s="2" t="s">
        <v>8569</v>
      </c>
      <c r="D656" s="2" t="s">
        <v>1018</v>
      </c>
      <c r="E656" s="2">
        <v>10</v>
      </c>
      <c r="F656" s="2" t="s">
        <v>19</v>
      </c>
      <c r="G656" s="2">
        <v>251</v>
      </c>
      <c r="H656" s="3">
        <v>1.4116191440301446E-3</v>
      </c>
      <c r="I656" s="2">
        <v>177810</v>
      </c>
      <c r="J656" s="2">
        <v>362539</v>
      </c>
      <c r="K656" s="2" t="s">
        <v>2152</v>
      </c>
      <c r="L656" s="2" t="s">
        <v>2152</v>
      </c>
      <c r="M656" s="2" t="s">
        <v>2152</v>
      </c>
      <c r="N656" s="1" t="str">
        <f t="shared" si="10"/>
        <v>NAGPUR WEST102019</v>
      </c>
    </row>
    <row r="657" spans="1:14" x14ac:dyDescent="0.3">
      <c r="A657" s="2">
        <v>56</v>
      </c>
      <c r="B657" s="2" t="s">
        <v>7656</v>
      </c>
      <c r="C657" s="2" t="s">
        <v>8570</v>
      </c>
      <c r="D657" s="2" t="s">
        <v>1018</v>
      </c>
      <c r="E657" s="2">
        <v>11</v>
      </c>
      <c r="F657" s="2" t="s">
        <v>19</v>
      </c>
      <c r="G657" s="2">
        <v>196</v>
      </c>
      <c r="H657" s="3">
        <v>1.1023002080872842E-3</v>
      </c>
      <c r="I657" s="2">
        <v>177810</v>
      </c>
      <c r="J657" s="2">
        <v>362539</v>
      </c>
      <c r="K657" s="2" t="s">
        <v>2152</v>
      </c>
      <c r="L657" s="2" t="s">
        <v>2152</v>
      </c>
      <c r="M657" s="2" t="s">
        <v>2152</v>
      </c>
      <c r="N657" s="1" t="str">
        <f t="shared" si="10"/>
        <v>NAGPUR WEST112019</v>
      </c>
    </row>
    <row r="658" spans="1:14" x14ac:dyDescent="0.3">
      <c r="A658" s="2">
        <v>56</v>
      </c>
      <c r="B658" s="2" t="s">
        <v>7656</v>
      </c>
      <c r="C658" s="2" t="s">
        <v>8571</v>
      </c>
      <c r="D658" s="2" t="s">
        <v>1018</v>
      </c>
      <c r="E658" s="2">
        <v>12</v>
      </c>
      <c r="F658" s="2" t="s">
        <v>19</v>
      </c>
      <c r="G658" s="2">
        <v>184</v>
      </c>
      <c r="H658" s="3">
        <v>1.0348124402452055E-3</v>
      </c>
      <c r="I658" s="2">
        <v>177810</v>
      </c>
      <c r="J658" s="2">
        <v>362539</v>
      </c>
      <c r="K658" s="2" t="s">
        <v>2152</v>
      </c>
      <c r="L658" s="2" t="s">
        <v>2152</v>
      </c>
      <c r="M658" s="2" t="s">
        <v>2152</v>
      </c>
      <c r="N658" s="1" t="str">
        <f t="shared" si="10"/>
        <v>NAGPUR WEST122019</v>
      </c>
    </row>
    <row r="659" spans="1:14" x14ac:dyDescent="0.3">
      <c r="A659" s="2">
        <v>56</v>
      </c>
      <c r="B659" s="2" t="s">
        <v>7656</v>
      </c>
      <c r="C659" s="2" t="s">
        <v>8572</v>
      </c>
      <c r="D659" s="2" t="s">
        <v>1018</v>
      </c>
      <c r="E659" s="2">
        <v>13</v>
      </c>
      <c r="F659" s="2" t="s">
        <v>19</v>
      </c>
      <c r="G659" s="2">
        <v>92</v>
      </c>
      <c r="H659" s="3">
        <v>5.1740622012260275E-4</v>
      </c>
      <c r="I659" s="2">
        <v>177810</v>
      </c>
      <c r="J659" s="2">
        <v>362539</v>
      </c>
      <c r="K659" s="2" t="s">
        <v>2152</v>
      </c>
      <c r="L659" s="2" t="s">
        <v>2152</v>
      </c>
      <c r="M659" s="2" t="s">
        <v>2152</v>
      </c>
      <c r="N659" s="1" t="str">
        <f t="shared" si="10"/>
        <v>NAGPUR WEST132019</v>
      </c>
    </row>
    <row r="660" spans="1:14" x14ac:dyDescent="0.3">
      <c r="A660" s="2">
        <v>57</v>
      </c>
      <c r="B660" s="2" t="s">
        <v>7657</v>
      </c>
      <c r="C660" s="2" t="s">
        <v>4362</v>
      </c>
      <c r="D660" s="2" t="s">
        <v>1018</v>
      </c>
      <c r="E660" s="2">
        <v>1</v>
      </c>
      <c r="F660" s="2" t="s">
        <v>7</v>
      </c>
      <c r="G660" s="2">
        <v>86577</v>
      </c>
      <c r="H660" s="3">
        <v>0.44337752922920926</v>
      </c>
      <c r="I660" s="2">
        <v>195267</v>
      </c>
      <c r="J660" s="2">
        <v>384742</v>
      </c>
      <c r="K660" s="2" t="s">
        <v>2152</v>
      </c>
      <c r="L660" s="2" t="s">
        <v>2152</v>
      </c>
      <c r="M660" s="2" t="s">
        <v>2152</v>
      </c>
      <c r="N660" s="1" t="str">
        <f t="shared" si="10"/>
        <v>NAGPUR NORTH (SC)12019</v>
      </c>
    </row>
    <row r="661" spans="1:14" x14ac:dyDescent="0.3">
      <c r="A661" s="2">
        <v>57</v>
      </c>
      <c r="B661" s="2" t="s">
        <v>7657</v>
      </c>
      <c r="C661" s="2" t="s">
        <v>4360</v>
      </c>
      <c r="D661" s="2" t="s">
        <v>1018</v>
      </c>
      <c r="E661" s="2">
        <v>2</v>
      </c>
      <c r="F661" s="2" t="s">
        <v>9</v>
      </c>
      <c r="G661" s="2">
        <v>65984</v>
      </c>
      <c r="H661" s="3">
        <v>0.33791680109798378</v>
      </c>
      <c r="I661" s="2">
        <v>195267</v>
      </c>
      <c r="J661" s="2">
        <v>384742</v>
      </c>
      <c r="K661" s="2" t="s">
        <v>2152</v>
      </c>
      <c r="L661" s="2" t="s">
        <v>2152</v>
      </c>
      <c r="M661" s="2" t="s">
        <v>2152</v>
      </c>
      <c r="N661" s="1" t="str">
        <f t="shared" si="10"/>
        <v>NAGPUR NORTH (SC)22019</v>
      </c>
    </row>
    <row r="662" spans="1:14" x14ac:dyDescent="0.3">
      <c r="A662" s="2">
        <v>57</v>
      </c>
      <c r="B662" s="2" t="s">
        <v>7657</v>
      </c>
      <c r="C662" s="2" t="s">
        <v>8573</v>
      </c>
      <c r="D662" s="2" t="s">
        <v>1018</v>
      </c>
      <c r="E662" s="2">
        <v>3</v>
      </c>
      <c r="F662" s="2" t="s">
        <v>11</v>
      </c>
      <c r="G662" s="2">
        <v>23264</v>
      </c>
      <c r="H662" s="3">
        <v>0.119139434722713</v>
      </c>
      <c r="I662" s="2">
        <v>195267</v>
      </c>
      <c r="J662" s="2">
        <v>384742</v>
      </c>
      <c r="K662" s="2" t="s">
        <v>2152</v>
      </c>
      <c r="L662" s="2" t="s">
        <v>2152</v>
      </c>
      <c r="M662" s="2" t="s">
        <v>2152</v>
      </c>
      <c r="N662" s="1" t="str">
        <f t="shared" si="10"/>
        <v>NAGPUR NORTH (SC)32019</v>
      </c>
    </row>
    <row r="663" spans="1:14" x14ac:dyDescent="0.3">
      <c r="A663" s="2">
        <v>57</v>
      </c>
      <c r="B663" s="2" t="s">
        <v>7657</v>
      </c>
      <c r="C663" s="2" t="s">
        <v>8574</v>
      </c>
      <c r="D663" s="2" t="s">
        <v>1020</v>
      </c>
      <c r="E663" s="2">
        <v>4</v>
      </c>
      <c r="F663" s="2" t="s">
        <v>1363</v>
      </c>
      <c r="G663" s="2">
        <v>9314</v>
      </c>
      <c r="H663" s="3">
        <v>4.7698791910563483E-2</v>
      </c>
      <c r="I663" s="2">
        <v>195267</v>
      </c>
      <c r="J663" s="2">
        <v>384742</v>
      </c>
      <c r="K663" s="2" t="s">
        <v>2152</v>
      </c>
      <c r="L663" s="2" t="s">
        <v>2152</v>
      </c>
      <c r="M663" s="2" t="s">
        <v>2152</v>
      </c>
      <c r="N663" s="1" t="str">
        <f t="shared" si="10"/>
        <v>NAGPUR NORTH (SC)42019</v>
      </c>
    </row>
    <row r="664" spans="1:14" x14ac:dyDescent="0.3">
      <c r="A664" s="2">
        <v>57</v>
      </c>
      <c r="B664" s="2" t="s">
        <v>7657</v>
      </c>
      <c r="C664" s="2" t="s">
        <v>8575</v>
      </c>
      <c r="D664" s="2" t="s">
        <v>1018</v>
      </c>
      <c r="E664" s="2">
        <v>5</v>
      </c>
      <c r="F664" s="2" t="s">
        <v>1023</v>
      </c>
      <c r="G664" s="2">
        <v>5570</v>
      </c>
      <c r="H664" s="3">
        <v>2.8525045194528517E-2</v>
      </c>
      <c r="I664" s="2">
        <v>195267</v>
      </c>
      <c r="J664" s="2">
        <v>384742</v>
      </c>
      <c r="K664" s="2" t="s">
        <v>2152</v>
      </c>
      <c r="L664" s="2" t="s">
        <v>2152</v>
      </c>
      <c r="M664" s="2" t="s">
        <v>2152</v>
      </c>
      <c r="N664" s="1" t="str">
        <f t="shared" si="10"/>
        <v>NAGPUR NORTH (SC)52019</v>
      </c>
    </row>
    <row r="665" spans="1:14" x14ac:dyDescent="0.3">
      <c r="A665" s="2">
        <v>57</v>
      </c>
      <c r="B665" s="2" t="s">
        <v>7657</v>
      </c>
      <c r="C665" s="2" t="s">
        <v>22</v>
      </c>
      <c r="D665" s="2" t="s">
        <v>7923</v>
      </c>
      <c r="E665" s="2">
        <v>6</v>
      </c>
      <c r="F665" s="2" t="s">
        <v>22</v>
      </c>
      <c r="G665" s="2">
        <v>1977</v>
      </c>
      <c r="H665" s="3">
        <v>1.0124598626496029E-2</v>
      </c>
      <c r="I665" s="2">
        <v>195267</v>
      </c>
      <c r="J665" s="2">
        <v>384742</v>
      </c>
      <c r="K665" s="2" t="s">
        <v>2152</v>
      </c>
      <c r="L665" s="2" t="s">
        <v>2152</v>
      </c>
      <c r="M665" s="2" t="s">
        <v>2152</v>
      </c>
      <c r="N665" s="1" t="str">
        <f t="shared" si="10"/>
        <v>NAGPUR NORTH (SC)62019</v>
      </c>
    </row>
    <row r="666" spans="1:14" x14ac:dyDescent="0.3">
      <c r="A666" s="2">
        <v>57</v>
      </c>
      <c r="B666" s="2" t="s">
        <v>7657</v>
      </c>
      <c r="C666" s="2" t="s">
        <v>8576</v>
      </c>
      <c r="D666" s="2" t="s">
        <v>1018</v>
      </c>
      <c r="E666" s="2">
        <v>7</v>
      </c>
      <c r="F666" s="2" t="s">
        <v>19</v>
      </c>
      <c r="G666" s="2">
        <v>686</v>
      </c>
      <c r="H666" s="3">
        <v>3.5131384207264926E-3</v>
      </c>
      <c r="I666" s="2">
        <v>195267</v>
      </c>
      <c r="J666" s="2">
        <v>384742</v>
      </c>
      <c r="K666" s="2" t="s">
        <v>2152</v>
      </c>
      <c r="L666" s="2" t="s">
        <v>2152</v>
      </c>
      <c r="M666" s="2" t="s">
        <v>2152</v>
      </c>
      <c r="N666" s="1" t="str">
        <f t="shared" si="10"/>
        <v>NAGPUR NORTH (SC)72019</v>
      </c>
    </row>
    <row r="667" spans="1:14" x14ac:dyDescent="0.3">
      <c r="A667" s="2">
        <v>57</v>
      </c>
      <c r="B667" s="2" t="s">
        <v>7657</v>
      </c>
      <c r="C667" s="2" t="s">
        <v>1193</v>
      </c>
      <c r="D667" s="2" t="s">
        <v>1020</v>
      </c>
      <c r="E667" s="2">
        <v>8</v>
      </c>
      <c r="F667" s="2" t="s">
        <v>109</v>
      </c>
      <c r="G667" s="2">
        <v>408</v>
      </c>
      <c r="H667" s="3">
        <v>2.089446757516631E-3</v>
      </c>
      <c r="I667" s="2">
        <v>195267</v>
      </c>
      <c r="J667" s="2">
        <v>384742</v>
      </c>
      <c r="K667" s="2" t="s">
        <v>2152</v>
      </c>
      <c r="L667" s="2" t="s">
        <v>2152</v>
      </c>
      <c r="M667" s="2" t="s">
        <v>2152</v>
      </c>
      <c r="N667" s="1" t="str">
        <f t="shared" si="10"/>
        <v>NAGPUR NORTH (SC)82019</v>
      </c>
    </row>
    <row r="668" spans="1:14" x14ac:dyDescent="0.3">
      <c r="A668" s="2">
        <v>57</v>
      </c>
      <c r="B668" s="2" t="s">
        <v>7657</v>
      </c>
      <c r="C668" s="2" t="s">
        <v>8577</v>
      </c>
      <c r="D668" s="2" t="s">
        <v>1018</v>
      </c>
      <c r="E668" s="2">
        <v>9</v>
      </c>
      <c r="F668" s="2" t="s">
        <v>80</v>
      </c>
      <c r="G668" s="2">
        <v>313</v>
      </c>
      <c r="H668" s="3">
        <v>1.6029334193693762E-3</v>
      </c>
      <c r="I668" s="2">
        <v>195267</v>
      </c>
      <c r="J668" s="2">
        <v>384742</v>
      </c>
      <c r="K668" s="2" t="s">
        <v>2152</v>
      </c>
      <c r="L668" s="2" t="s">
        <v>2152</v>
      </c>
      <c r="M668" s="2" t="s">
        <v>2152</v>
      </c>
      <c r="N668" s="1" t="str">
        <f t="shared" si="10"/>
        <v>NAGPUR NORTH (SC)92019</v>
      </c>
    </row>
    <row r="669" spans="1:14" x14ac:dyDescent="0.3">
      <c r="A669" s="2">
        <v>57</v>
      </c>
      <c r="B669" s="2" t="s">
        <v>7657</v>
      </c>
      <c r="C669" s="2" t="s">
        <v>2146</v>
      </c>
      <c r="D669" s="2" t="s">
        <v>1018</v>
      </c>
      <c r="E669" s="2">
        <v>10</v>
      </c>
      <c r="F669" s="2" t="s">
        <v>19</v>
      </c>
      <c r="G669" s="2">
        <v>294</v>
      </c>
      <c r="H669" s="3">
        <v>1.5056307517399253E-3</v>
      </c>
      <c r="I669" s="2">
        <v>195267</v>
      </c>
      <c r="J669" s="2">
        <v>384742</v>
      </c>
      <c r="K669" s="2" t="s">
        <v>2152</v>
      </c>
      <c r="L669" s="2" t="s">
        <v>2152</v>
      </c>
      <c r="M669" s="2" t="s">
        <v>2152</v>
      </c>
      <c r="N669" s="1" t="str">
        <f t="shared" si="10"/>
        <v>NAGPUR NORTH (SC)102019</v>
      </c>
    </row>
    <row r="670" spans="1:14" x14ac:dyDescent="0.3">
      <c r="A670" s="2">
        <v>57</v>
      </c>
      <c r="B670" s="2" t="s">
        <v>7657</v>
      </c>
      <c r="C670" s="2" t="s">
        <v>8578</v>
      </c>
      <c r="D670" s="2" t="s">
        <v>1018</v>
      </c>
      <c r="E670" s="2">
        <v>11</v>
      </c>
      <c r="F670" s="2" t="s">
        <v>19</v>
      </c>
      <c r="G670" s="2">
        <v>227</v>
      </c>
      <c r="H670" s="3">
        <v>1.1625108185202824E-3</v>
      </c>
      <c r="I670" s="2">
        <v>195267</v>
      </c>
      <c r="J670" s="2">
        <v>384742</v>
      </c>
      <c r="K670" s="2" t="s">
        <v>2152</v>
      </c>
      <c r="L670" s="2" t="s">
        <v>2152</v>
      </c>
      <c r="M670" s="2" t="s">
        <v>2152</v>
      </c>
      <c r="N670" s="1" t="str">
        <f t="shared" si="10"/>
        <v>NAGPUR NORTH (SC)112019</v>
      </c>
    </row>
    <row r="671" spans="1:14" x14ac:dyDescent="0.3">
      <c r="A671" s="2">
        <v>57</v>
      </c>
      <c r="B671" s="2" t="s">
        <v>7657</v>
      </c>
      <c r="C671" s="2" t="s">
        <v>8579</v>
      </c>
      <c r="D671" s="2" t="s">
        <v>1020</v>
      </c>
      <c r="E671" s="2">
        <v>12</v>
      </c>
      <c r="F671" s="2" t="s">
        <v>1165</v>
      </c>
      <c r="G671" s="2">
        <v>214</v>
      </c>
      <c r="H671" s="3">
        <v>1.0959353090896056E-3</v>
      </c>
      <c r="I671" s="2">
        <v>195267</v>
      </c>
      <c r="J671" s="2">
        <v>384742</v>
      </c>
      <c r="K671" s="2" t="s">
        <v>2152</v>
      </c>
      <c r="L671" s="2" t="s">
        <v>2152</v>
      </c>
      <c r="M671" s="2" t="s">
        <v>2152</v>
      </c>
      <c r="N671" s="1" t="str">
        <f t="shared" si="10"/>
        <v>NAGPUR NORTH (SC)122019</v>
      </c>
    </row>
    <row r="672" spans="1:14" x14ac:dyDescent="0.3">
      <c r="A672" s="2">
        <v>57</v>
      </c>
      <c r="B672" s="2" t="s">
        <v>7657</v>
      </c>
      <c r="C672" s="2" t="s">
        <v>8580</v>
      </c>
      <c r="D672" s="2" t="s">
        <v>1018</v>
      </c>
      <c r="E672" s="2">
        <v>13</v>
      </c>
      <c r="F672" s="2" t="s">
        <v>19</v>
      </c>
      <c r="G672" s="2">
        <v>200</v>
      </c>
      <c r="H672" s="3">
        <v>1.0242386066257995E-3</v>
      </c>
      <c r="I672" s="2">
        <v>195267</v>
      </c>
      <c r="J672" s="2">
        <v>384742</v>
      </c>
      <c r="K672" s="2" t="s">
        <v>2152</v>
      </c>
      <c r="L672" s="2" t="s">
        <v>2152</v>
      </c>
      <c r="M672" s="2" t="s">
        <v>2152</v>
      </c>
      <c r="N672" s="1" t="str">
        <f t="shared" si="10"/>
        <v>NAGPUR NORTH (SC)132019</v>
      </c>
    </row>
    <row r="673" spans="1:14" x14ac:dyDescent="0.3">
      <c r="A673" s="2">
        <v>57</v>
      </c>
      <c r="B673" s="2" t="s">
        <v>7657</v>
      </c>
      <c r="C673" s="2" t="s">
        <v>8581</v>
      </c>
      <c r="D673" s="2" t="s">
        <v>1018</v>
      </c>
      <c r="E673" s="2">
        <v>14</v>
      </c>
      <c r="F673" s="2" t="s">
        <v>19</v>
      </c>
      <c r="G673" s="2">
        <v>125</v>
      </c>
      <c r="H673" s="3">
        <v>6.4014912914112467E-4</v>
      </c>
      <c r="I673" s="2">
        <v>195267</v>
      </c>
      <c r="J673" s="2">
        <v>384742</v>
      </c>
      <c r="K673" s="2" t="s">
        <v>2152</v>
      </c>
      <c r="L673" s="2" t="s">
        <v>2152</v>
      </c>
      <c r="M673" s="2" t="s">
        <v>2152</v>
      </c>
      <c r="N673" s="1" t="str">
        <f t="shared" si="10"/>
        <v>NAGPUR NORTH (SC)142019</v>
      </c>
    </row>
    <row r="674" spans="1:14" x14ac:dyDescent="0.3">
      <c r="A674" s="2">
        <v>57</v>
      </c>
      <c r="B674" s="2" t="s">
        <v>7657</v>
      </c>
      <c r="C674" s="2" t="s">
        <v>8582</v>
      </c>
      <c r="D674" s="2" t="s">
        <v>1020</v>
      </c>
      <c r="E674" s="2">
        <v>15</v>
      </c>
      <c r="F674" s="2" t="s">
        <v>2270</v>
      </c>
      <c r="G674" s="2">
        <v>114</v>
      </c>
      <c r="H674" s="3">
        <v>5.8381600577670574E-4</v>
      </c>
      <c r="I674" s="2">
        <v>195267</v>
      </c>
      <c r="J674" s="2">
        <v>384742</v>
      </c>
      <c r="K674" s="2" t="s">
        <v>2152</v>
      </c>
      <c r="L674" s="2" t="s">
        <v>2152</v>
      </c>
      <c r="M674" s="2" t="s">
        <v>2152</v>
      </c>
      <c r="N674" s="1" t="str">
        <f t="shared" si="10"/>
        <v>NAGPUR NORTH (SC)152019</v>
      </c>
    </row>
    <row r="675" spans="1:14" x14ac:dyDescent="0.3">
      <c r="A675" s="2">
        <v>58</v>
      </c>
      <c r="B675" s="2" t="s">
        <v>7659</v>
      </c>
      <c r="C675" s="2" t="s">
        <v>8583</v>
      </c>
      <c r="D675" s="2" t="s">
        <v>1018</v>
      </c>
      <c r="E675" s="2">
        <v>1</v>
      </c>
      <c r="F675" s="2" t="s">
        <v>9</v>
      </c>
      <c r="G675" s="2">
        <v>117990</v>
      </c>
      <c r="H675" s="3">
        <v>0.45582735814068487</v>
      </c>
      <c r="I675" s="2">
        <v>258848</v>
      </c>
      <c r="J675" s="2">
        <v>440221</v>
      </c>
      <c r="K675" s="2" t="s">
        <v>2121</v>
      </c>
      <c r="L675" s="2" t="s">
        <v>2152</v>
      </c>
      <c r="M675" s="2" t="s">
        <v>2152</v>
      </c>
      <c r="N675" s="1" t="str">
        <f t="shared" si="10"/>
        <v>KAMTHI12019</v>
      </c>
    </row>
    <row r="676" spans="1:14" x14ac:dyDescent="0.3">
      <c r="A676" s="2">
        <v>58</v>
      </c>
      <c r="B676" s="2" t="s">
        <v>7659</v>
      </c>
      <c r="C676" s="2" t="s">
        <v>8584</v>
      </c>
      <c r="D676" s="2" t="s">
        <v>1018</v>
      </c>
      <c r="E676" s="2">
        <v>2</v>
      </c>
      <c r="F676" s="2" t="s">
        <v>7</v>
      </c>
      <c r="G676" s="2">
        <v>106854</v>
      </c>
      <c r="H676" s="3">
        <v>0.41280597107182593</v>
      </c>
      <c r="I676" s="2">
        <v>258848</v>
      </c>
      <c r="J676" s="2">
        <v>440221</v>
      </c>
      <c r="K676" s="2" t="s">
        <v>2121</v>
      </c>
      <c r="L676" s="2" t="s">
        <v>2152</v>
      </c>
      <c r="M676" s="2" t="s">
        <v>2152</v>
      </c>
      <c r="N676" s="1" t="str">
        <f t="shared" si="10"/>
        <v>KAMTHI22019</v>
      </c>
    </row>
    <row r="677" spans="1:14" x14ac:dyDescent="0.3">
      <c r="A677" s="2">
        <v>58</v>
      </c>
      <c r="B677" s="2" t="s">
        <v>7659</v>
      </c>
      <c r="C677" s="2" t="s">
        <v>8585</v>
      </c>
      <c r="D677" s="2" t="s">
        <v>1018</v>
      </c>
      <c r="E677" s="2">
        <v>3</v>
      </c>
      <c r="F677" s="2" t="s">
        <v>1023</v>
      </c>
      <c r="G677" s="2">
        <v>10575</v>
      </c>
      <c r="H677" s="3">
        <v>4.0854091976758558E-2</v>
      </c>
      <c r="I677" s="2">
        <v>258848</v>
      </c>
      <c r="J677" s="2">
        <v>440221</v>
      </c>
      <c r="K677" s="2" t="s">
        <v>2121</v>
      </c>
      <c r="L677" s="2" t="s">
        <v>2152</v>
      </c>
      <c r="M677" s="2" t="s">
        <v>2152</v>
      </c>
      <c r="N677" s="1" t="str">
        <f t="shared" si="10"/>
        <v>KAMTHI32019</v>
      </c>
    </row>
    <row r="678" spans="1:14" x14ac:dyDescent="0.3">
      <c r="A678" s="2">
        <v>58</v>
      </c>
      <c r="B678" s="2" t="s">
        <v>7659</v>
      </c>
      <c r="C678" s="2" t="s">
        <v>8586</v>
      </c>
      <c r="D678" s="2" t="s">
        <v>1018</v>
      </c>
      <c r="E678" s="2">
        <v>4</v>
      </c>
      <c r="F678" s="2" t="s">
        <v>1363</v>
      </c>
      <c r="G678" s="2">
        <v>8337</v>
      </c>
      <c r="H678" s="3">
        <v>3.2208091235010505E-2</v>
      </c>
      <c r="I678" s="2">
        <v>258848</v>
      </c>
      <c r="J678" s="2">
        <v>440221</v>
      </c>
      <c r="K678" s="2" t="s">
        <v>2121</v>
      </c>
      <c r="L678" s="2" t="s">
        <v>2152</v>
      </c>
      <c r="M678" s="2" t="s">
        <v>2152</v>
      </c>
      <c r="N678" s="1" t="str">
        <f t="shared" si="10"/>
        <v>KAMTHI42019</v>
      </c>
    </row>
    <row r="679" spans="1:14" x14ac:dyDescent="0.3">
      <c r="A679" s="2">
        <v>58</v>
      </c>
      <c r="B679" s="2" t="s">
        <v>7659</v>
      </c>
      <c r="C679" s="2" t="s">
        <v>8587</v>
      </c>
      <c r="D679" s="2" t="s">
        <v>1018</v>
      </c>
      <c r="E679" s="2">
        <v>5</v>
      </c>
      <c r="F679" s="2" t="s">
        <v>11</v>
      </c>
      <c r="G679" s="2">
        <v>7600</v>
      </c>
      <c r="H679" s="3">
        <v>2.9360860427741376E-2</v>
      </c>
      <c r="I679" s="2">
        <v>258848</v>
      </c>
      <c r="J679" s="2">
        <v>440221</v>
      </c>
      <c r="K679" s="2" t="s">
        <v>2121</v>
      </c>
      <c r="L679" s="2" t="s">
        <v>2152</v>
      </c>
      <c r="M679" s="2" t="s">
        <v>2152</v>
      </c>
      <c r="N679" s="1" t="str">
        <f t="shared" si="10"/>
        <v>KAMTHI52019</v>
      </c>
    </row>
    <row r="680" spans="1:14" x14ac:dyDescent="0.3">
      <c r="A680" s="2">
        <v>58</v>
      </c>
      <c r="B680" s="2" t="s">
        <v>7659</v>
      </c>
      <c r="C680" s="2" t="s">
        <v>22</v>
      </c>
      <c r="D680" s="2" t="s">
        <v>7923</v>
      </c>
      <c r="E680" s="2">
        <v>6</v>
      </c>
      <c r="F680" s="2" t="s">
        <v>22</v>
      </c>
      <c r="G680" s="2">
        <v>2341</v>
      </c>
      <c r="H680" s="3">
        <v>9.0439176659661263E-3</v>
      </c>
      <c r="I680" s="2">
        <v>258848</v>
      </c>
      <c r="J680" s="2">
        <v>440221</v>
      </c>
      <c r="K680" s="2" t="s">
        <v>2121</v>
      </c>
      <c r="L680" s="2" t="s">
        <v>2152</v>
      </c>
      <c r="M680" s="2" t="s">
        <v>2152</v>
      </c>
      <c r="N680" s="1" t="str">
        <f t="shared" si="10"/>
        <v>KAMTHI62019</v>
      </c>
    </row>
    <row r="681" spans="1:14" x14ac:dyDescent="0.3">
      <c r="A681" s="2">
        <v>58</v>
      </c>
      <c r="B681" s="2" t="s">
        <v>7659</v>
      </c>
      <c r="C681" s="2" t="s">
        <v>8588</v>
      </c>
      <c r="D681" s="2" t="s">
        <v>1018</v>
      </c>
      <c r="E681" s="2">
        <v>7</v>
      </c>
      <c r="F681" s="2" t="s">
        <v>19</v>
      </c>
      <c r="G681" s="2">
        <v>1240</v>
      </c>
      <c r="H681" s="3">
        <v>4.7904561750525404E-3</v>
      </c>
      <c r="I681" s="2">
        <v>258848</v>
      </c>
      <c r="J681" s="2">
        <v>440221</v>
      </c>
      <c r="K681" s="2" t="s">
        <v>2121</v>
      </c>
      <c r="L681" s="2" t="s">
        <v>2152</v>
      </c>
      <c r="M681" s="2" t="s">
        <v>2152</v>
      </c>
      <c r="N681" s="1" t="str">
        <f t="shared" si="10"/>
        <v>KAMTHI72019</v>
      </c>
    </row>
    <row r="682" spans="1:14" x14ac:dyDescent="0.3">
      <c r="A682" s="2">
        <v>58</v>
      </c>
      <c r="B682" s="2" t="s">
        <v>7659</v>
      </c>
      <c r="C682" s="2" t="s">
        <v>8589</v>
      </c>
      <c r="D682" s="2" t="s">
        <v>1018</v>
      </c>
      <c r="E682" s="2">
        <v>8</v>
      </c>
      <c r="F682" s="2" t="s">
        <v>109</v>
      </c>
      <c r="G682" s="2">
        <v>1196</v>
      </c>
      <c r="H682" s="3">
        <v>4.6204722462603537E-3</v>
      </c>
      <c r="I682" s="2">
        <v>258848</v>
      </c>
      <c r="J682" s="2">
        <v>440221</v>
      </c>
      <c r="K682" s="2" t="s">
        <v>2121</v>
      </c>
      <c r="L682" s="2" t="s">
        <v>2152</v>
      </c>
      <c r="M682" s="2" t="s">
        <v>2152</v>
      </c>
      <c r="N682" s="1" t="str">
        <f t="shared" si="10"/>
        <v>KAMTHI82019</v>
      </c>
    </row>
    <row r="683" spans="1:14" x14ac:dyDescent="0.3">
      <c r="A683" s="2">
        <v>58</v>
      </c>
      <c r="B683" s="2" t="s">
        <v>7659</v>
      </c>
      <c r="C683" s="2" t="s">
        <v>8590</v>
      </c>
      <c r="D683" s="2" t="s">
        <v>1018</v>
      </c>
      <c r="E683" s="2">
        <v>9</v>
      </c>
      <c r="F683" s="2" t="s">
        <v>19</v>
      </c>
      <c r="G683" s="2">
        <v>1137</v>
      </c>
      <c r="H683" s="3">
        <v>4.3925392508344669E-3</v>
      </c>
      <c r="I683" s="2">
        <v>258848</v>
      </c>
      <c r="J683" s="2">
        <v>440221</v>
      </c>
      <c r="K683" s="2" t="s">
        <v>2121</v>
      </c>
      <c r="L683" s="2" t="s">
        <v>2152</v>
      </c>
      <c r="M683" s="2" t="s">
        <v>2152</v>
      </c>
      <c r="N683" s="1" t="str">
        <f t="shared" si="10"/>
        <v>KAMTHI92019</v>
      </c>
    </row>
    <row r="684" spans="1:14" x14ac:dyDescent="0.3">
      <c r="A684" s="2">
        <v>58</v>
      </c>
      <c r="B684" s="2" t="s">
        <v>7659</v>
      </c>
      <c r="C684" s="2" t="s">
        <v>8591</v>
      </c>
      <c r="D684" s="2" t="s">
        <v>1018</v>
      </c>
      <c r="E684" s="2">
        <v>10</v>
      </c>
      <c r="F684" s="2" t="s">
        <v>19</v>
      </c>
      <c r="G684" s="2">
        <v>687</v>
      </c>
      <c r="H684" s="3">
        <v>2.654067251823464E-3</v>
      </c>
      <c r="I684" s="2">
        <v>258848</v>
      </c>
      <c r="J684" s="2">
        <v>440221</v>
      </c>
      <c r="K684" s="2" t="s">
        <v>2121</v>
      </c>
      <c r="L684" s="2" t="s">
        <v>2152</v>
      </c>
      <c r="M684" s="2" t="s">
        <v>2152</v>
      </c>
      <c r="N684" s="1" t="str">
        <f t="shared" si="10"/>
        <v>KAMTHI102019</v>
      </c>
    </row>
    <row r="685" spans="1:14" x14ac:dyDescent="0.3">
      <c r="A685" s="2">
        <v>58</v>
      </c>
      <c r="B685" s="2" t="s">
        <v>7659</v>
      </c>
      <c r="C685" s="2" t="s">
        <v>8592</v>
      </c>
      <c r="D685" s="2" t="s">
        <v>1020</v>
      </c>
      <c r="E685" s="2">
        <v>11</v>
      </c>
      <c r="F685" s="2" t="s">
        <v>19</v>
      </c>
      <c r="G685" s="2">
        <v>330</v>
      </c>
      <c r="H685" s="3">
        <v>1.2748794659414018E-3</v>
      </c>
      <c r="I685" s="2">
        <v>258848</v>
      </c>
      <c r="J685" s="2">
        <v>440221</v>
      </c>
      <c r="K685" s="2" t="s">
        <v>2121</v>
      </c>
      <c r="L685" s="2" t="s">
        <v>2152</v>
      </c>
      <c r="M685" s="2" t="s">
        <v>2152</v>
      </c>
      <c r="N685" s="1" t="str">
        <f t="shared" si="10"/>
        <v>KAMTHI112019</v>
      </c>
    </row>
    <row r="686" spans="1:14" x14ac:dyDescent="0.3">
      <c r="A686" s="2">
        <v>58</v>
      </c>
      <c r="B686" s="2" t="s">
        <v>7659</v>
      </c>
      <c r="C686" s="2" t="s">
        <v>8593</v>
      </c>
      <c r="D686" s="2" t="s">
        <v>1018</v>
      </c>
      <c r="E686" s="2">
        <v>12</v>
      </c>
      <c r="F686" s="2" t="s">
        <v>19</v>
      </c>
      <c r="G686" s="2">
        <v>299</v>
      </c>
      <c r="H686" s="3">
        <v>1.1551180615650884E-3</v>
      </c>
      <c r="I686" s="2">
        <v>258848</v>
      </c>
      <c r="J686" s="2">
        <v>440221</v>
      </c>
      <c r="K686" s="2" t="s">
        <v>2121</v>
      </c>
      <c r="L686" s="2" t="s">
        <v>2152</v>
      </c>
      <c r="M686" s="2" t="s">
        <v>2152</v>
      </c>
      <c r="N686" s="1" t="str">
        <f t="shared" si="10"/>
        <v>KAMTHI122019</v>
      </c>
    </row>
    <row r="687" spans="1:14" x14ac:dyDescent="0.3">
      <c r="A687" s="2">
        <v>58</v>
      </c>
      <c r="B687" s="2" t="s">
        <v>7659</v>
      </c>
      <c r="C687" s="2" t="s">
        <v>8594</v>
      </c>
      <c r="D687" s="2" t="s">
        <v>1018</v>
      </c>
      <c r="E687" s="2">
        <v>13</v>
      </c>
      <c r="F687" s="2" t="s">
        <v>1165</v>
      </c>
      <c r="G687" s="2">
        <v>262</v>
      </c>
      <c r="H687" s="3">
        <v>1.012177030535295E-3</v>
      </c>
      <c r="I687" s="2">
        <v>258848</v>
      </c>
      <c r="J687" s="2">
        <v>440221</v>
      </c>
      <c r="K687" s="2" t="s">
        <v>2121</v>
      </c>
      <c r="L687" s="2" t="s">
        <v>2152</v>
      </c>
      <c r="M687" s="2" t="s">
        <v>2152</v>
      </c>
      <c r="N687" s="1" t="str">
        <f t="shared" si="10"/>
        <v>KAMTHI132019</v>
      </c>
    </row>
    <row r="688" spans="1:14" x14ac:dyDescent="0.3">
      <c r="A688" s="2">
        <v>59</v>
      </c>
      <c r="B688" s="2" t="s">
        <v>7660</v>
      </c>
      <c r="C688" s="2" t="s">
        <v>8595</v>
      </c>
      <c r="D688" s="2" t="s">
        <v>1018</v>
      </c>
      <c r="E688" s="2">
        <v>1</v>
      </c>
      <c r="F688" s="2" t="s">
        <v>19</v>
      </c>
      <c r="G688" s="2">
        <v>67268</v>
      </c>
      <c r="H688" s="3">
        <v>0.36574001076537466</v>
      </c>
      <c r="I688" s="2">
        <v>183923</v>
      </c>
      <c r="J688" s="2">
        <v>278654</v>
      </c>
      <c r="K688" s="2" t="s">
        <v>2121</v>
      </c>
      <c r="L688" s="2" t="s">
        <v>2152</v>
      </c>
      <c r="M688" s="2" t="s">
        <v>2152</v>
      </c>
      <c r="N688" s="1" t="str">
        <f t="shared" si="10"/>
        <v>RAMTEK12019</v>
      </c>
    </row>
    <row r="689" spans="1:14" x14ac:dyDescent="0.3">
      <c r="A689" s="2">
        <v>59</v>
      </c>
      <c r="B689" s="2" t="s">
        <v>7660</v>
      </c>
      <c r="C689" s="2" t="s">
        <v>8596</v>
      </c>
      <c r="D689" s="2" t="s">
        <v>1018</v>
      </c>
      <c r="E689" s="2">
        <v>2</v>
      </c>
      <c r="F689" s="2" t="s">
        <v>9</v>
      </c>
      <c r="G689" s="2">
        <v>42835</v>
      </c>
      <c r="H689" s="3">
        <v>0.23289637511349859</v>
      </c>
      <c r="I689" s="2">
        <v>183923</v>
      </c>
      <c r="J689" s="2">
        <v>278654</v>
      </c>
      <c r="K689" s="2" t="s">
        <v>2121</v>
      </c>
      <c r="L689" s="2" t="s">
        <v>2152</v>
      </c>
      <c r="M689" s="2" t="s">
        <v>2152</v>
      </c>
      <c r="N689" s="1" t="str">
        <f t="shared" si="10"/>
        <v>RAMTEK22019</v>
      </c>
    </row>
    <row r="690" spans="1:14" x14ac:dyDescent="0.3">
      <c r="A690" s="2">
        <v>59</v>
      </c>
      <c r="B690" s="2" t="s">
        <v>7660</v>
      </c>
      <c r="C690" s="2" t="s">
        <v>8597</v>
      </c>
      <c r="D690" s="2" t="s">
        <v>1018</v>
      </c>
      <c r="E690" s="2">
        <v>3</v>
      </c>
      <c r="F690" s="2" t="s">
        <v>7</v>
      </c>
      <c r="G690" s="2">
        <v>32371</v>
      </c>
      <c r="H690" s="3">
        <v>0.17600300125596038</v>
      </c>
      <c r="I690" s="2">
        <v>183923</v>
      </c>
      <c r="J690" s="2">
        <v>278654</v>
      </c>
      <c r="K690" s="2" t="s">
        <v>2121</v>
      </c>
      <c r="L690" s="2" t="s">
        <v>2152</v>
      </c>
      <c r="M690" s="2" t="s">
        <v>2152</v>
      </c>
      <c r="N690" s="1" t="str">
        <f t="shared" si="10"/>
        <v>RAMTEK32019</v>
      </c>
    </row>
    <row r="691" spans="1:14" x14ac:dyDescent="0.3">
      <c r="A691" s="2">
        <v>59</v>
      </c>
      <c r="B691" s="2" t="s">
        <v>7660</v>
      </c>
      <c r="C691" s="2" t="s">
        <v>8598</v>
      </c>
      <c r="D691" s="2" t="s">
        <v>1018</v>
      </c>
      <c r="E691" s="2">
        <v>4</v>
      </c>
      <c r="F691" s="2" t="s">
        <v>1257</v>
      </c>
      <c r="G691" s="2">
        <v>24635</v>
      </c>
      <c r="H691" s="3">
        <v>0.13394192134752042</v>
      </c>
      <c r="I691" s="2">
        <v>183923</v>
      </c>
      <c r="J691" s="2">
        <v>278654</v>
      </c>
      <c r="K691" s="2" t="s">
        <v>2121</v>
      </c>
      <c r="L691" s="2" t="s">
        <v>2152</v>
      </c>
      <c r="M691" s="2" t="s">
        <v>2152</v>
      </c>
      <c r="N691" s="1" t="str">
        <f t="shared" si="10"/>
        <v>RAMTEK42019</v>
      </c>
    </row>
    <row r="692" spans="1:14" x14ac:dyDescent="0.3">
      <c r="A692" s="2">
        <v>59</v>
      </c>
      <c r="B692" s="2" t="s">
        <v>7660</v>
      </c>
      <c r="C692" s="2" t="s">
        <v>8599</v>
      </c>
      <c r="D692" s="2" t="s">
        <v>1018</v>
      </c>
      <c r="E692" s="2">
        <v>5</v>
      </c>
      <c r="F692" s="2" t="s">
        <v>11</v>
      </c>
      <c r="G692" s="2">
        <v>9441</v>
      </c>
      <c r="H692" s="3">
        <v>5.1331263626626357E-2</v>
      </c>
      <c r="I692" s="2">
        <v>183923</v>
      </c>
      <c r="J692" s="2">
        <v>278654</v>
      </c>
      <c r="K692" s="2" t="s">
        <v>2121</v>
      </c>
      <c r="L692" s="2" t="s">
        <v>2152</v>
      </c>
      <c r="M692" s="2" t="s">
        <v>2152</v>
      </c>
      <c r="N692" s="1" t="str">
        <f t="shared" si="10"/>
        <v>RAMTEK52019</v>
      </c>
    </row>
    <row r="693" spans="1:14" x14ac:dyDescent="0.3">
      <c r="A693" s="2">
        <v>59</v>
      </c>
      <c r="B693" s="2" t="s">
        <v>7660</v>
      </c>
      <c r="C693" s="2" t="s">
        <v>8600</v>
      </c>
      <c r="D693" s="2" t="s">
        <v>1018</v>
      </c>
      <c r="E693" s="2">
        <v>6</v>
      </c>
      <c r="F693" s="2" t="s">
        <v>1023</v>
      </c>
      <c r="G693" s="2">
        <v>2253</v>
      </c>
      <c r="H693" s="3">
        <v>1.2249691446964219E-2</v>
      </c>
      <c r="I693" s="2">
        <v>183923</v>
      </c>
      <c r="J693" s="2">
        <v>278654</v>
      </c>
      <c r="K693" s="2" t="s">
        <v>2121</v>
      </c>
      <c r="L693" s="2" t="s">
        <v>2152</v>
      </c>
      <c r="M693" s="2" t="s">
        <v>2152</v>
      </c>
      <c r="N693" s="1" t="str">
        <f t="shared" si="10"/>
        <v>RAMTEK62019</v>
      </c>
    </row>
    <row r="694" spans="1:14" x14ac:dyDescent="0.3">
      <c r="A694" s="2">
        <v>59</v>
      </c>
      <c r="B694" s="2" t="s">
        <v>7660</v>
      </c>
      <c r="C694" s="2" t="s">
        <v>22</v>
      </c>
      <c r="D694" s="2" t="s">
        <v>7923</v>
      </c>
      <c r="E694" s="2">
        <v>7</v>
      </c>
      <c r="F694" s="2" t="s">
        <v>22</v>
      </c>
      <c r="G694" s="2">
        <v>1614</v>
      </c>
      <c r="H694" s="3">
        <v>8.7754114493565245E-3</v>
      </c>
      <c r="I694" s="2">
        <v>183923</v>
      </c>
      <c r="J694" s="2">
        <v>278654</v>
      </c>
      <c r="K694" s="2" t="s">
        <v>2121</v>
      </c>
      <c r="L694" s="2" t="s">
        <v>2152</v>
      </c>
      <c r="M694" s="2" t="s">
        <v>2152</v>
      </c>
      <c r="N694" s="1" t="str">
        <f t="shared" si="10"/>
        <v>RAMTEK72019</v>
      </c>
    </row>
    <row r="695" spans="1:14" x14ac:dyDescent="0.3">
      <c r="A695" s="2">
        <v>59</v>
      </c>
      <c r="B695" s="2" t="s">
        <v>7660</v>
      </c>
      <c r="C695" s="2" t="s">
        <v>8601</v>
      </c>
      <c r="D695" s="2" t="s">
        <v>1018</v>
      </c>
      <c r="E695" s="2">
        <v>8</v>
      </c>
      <c r="F695" s="2" t="s">
        <v>19</v>
      </c>
      <c r="G695" s="2">
        <v>1609</v>
      </c>
      <c r="H695" s="3">
        <v>8.7482261598603762E-3</v>
      </c>
      <c r="I695" s="2">
        <v>183923</v>
      </c>
      <c r="J695" s="2">
        <v>278654</v>
      </c>
      <c r="K695" s="2" t="s">
        <v>2121</v>
      </c>
      <c r="L695" s="2" t="s">
        <v>2152</v>
      </c>
      <c r="M695" s="2" t="s">
        <v>2152</v>
      </c>
      <c r="N695" s="1" t="str">
        <f t="shared" si="10"/>
        <v>RAMTEK82019</v>
      </c>
    </row>
    <row r="696" spans="1:14" x14ac:dyDescent="0.3">
      <c r="A696" s="2">
        <v>59</v>
      </c>
      <c r="B696" s="2" t="s">
        <v>7660</v>
      </c>
      <c r="C696" s="2" t="s">
        <v>8602</v>
      </c>
      <c r="D696" s="2" t="s">
        <v>1018</v>
      </c>
      <c r="E696" s="2">
        <v>9</v>
      </c>
      <c r="F696" s="2" t="s">
        <v>19</v>
      </c>
      <c r="G696" s="2">
        <v>1066</v>
      </c>
      <c r="H696" s="3">
        <v>5.7959037205787206E-3</v>
      </c>
      <c r="I696" s="2">
        <v>183923</v>
      </c>
      <c r="J696" s="2">
        <v>278654</v>
      </c>
      <c r="K696" s="2" t="s">
        <v>2121</v>
      </c>
      <c r="L696" s="2" t="s">
        <v>2152</v>
      </c>
      <c r="M696" s="2" t="s">
        <v>2152</v>
      </c>
      <c r="N696" s="1" t="str">
        <f t="shared" si="10"/>
        <v>RAMTEK92019</v>
      </c>
    </row>
    <row r="697" spans="1:14" x14ac:dyDescent="0.3">
      <c r="A697" s="2">
        <v>59</v>
      </c>
      <c r="B697" s="2" t="s">
        <v>7660</v>
      </c>
      <c r="C697" s="2" t="s">
        <v>8603</v>
      </c>
      <c r="D697" s="2" t="s">
        <v>1018</v>
      </c>
      <c r="E697" s="2">
        <v>10</v>
      </c>
      <c r="F697" s="2" t="s">
        <v>17</v>
      </c>
      <c r="G697" s="2">
        <v>831</v>
      </c>
      <c r="H697" s="3">
        <v>4.5181951142597718E-3</v>
      </c>
      <c r="I697" s="2">
        <v>183923</v>
      </c>
      <c r="J697" s="2">
        <v>278654</v>
      </c>
      <c r="K697" s="2" t="s">
        <v>2121</v>
      </c>
      <c r="L697" s="2" t="s">
        <v>2152</v>
      </c>
      <c r="M697" s="2" t="s">
        <v>2152</v>
      </c>
      <c r="N697" s="1" t="str">
        <f t="shared" si="10"/>
        <v>RAMTEK102019</v>
      </c>
    </row>
    <row r="698" spans="1:14" x14ac:dyDescent="0.3">
      <c r="A698" s="2">
        <v>60</v>
      </c>
      <c r="B698" s="2" t="s">
        <v>7661</v>
      </c>
      <c r="C698" s="2" t="s">
        <v>8604</v>
      </c>
      <c r="D698" s="2" t="s">
        <v>1018</v>
      </c>
      <c r="E698" s="2">
        <v>1</v>
      </c>
      <c r="F698" s="2" t="s">
        <v>51</v>
      </c>
      <c r="G698" s="2">
        <v>86412</v>
      </c>
      <c r="H698" s="3">
        <v>0.4048139941253906</v>
      </c>
      <c r="I698" s="2">
        <v>213461</v>
      </c>
      <c r="J698" s="2">
        <v>303652</v>
      </c>
      <c r="K698" s="2" t="s">
        <v>14770</v>
      </c>
      <c r="L698" s="2" t="s">
        <v>3427</v>
      </c>
      <c r="M698" s="2" t="s">
        <v>2152</v>
      </c>
      <c r="N698" s="1" t="str">
        <f t="shared" si="10"/>
        <v>TUMSAR12019</v>
      </c>
    </row>
    <row r="699" spans="1:14" x14ac:dyDescent="0.3">
      <c r="A699" s="2">
        <v>60</v>
      </c>
      <c r="B699" s="2" t="s">
        <v>7661</v>
      </c>
      <c r="C699" s="2" t="s">
        <v>8605</v>
      </c>
      <c r="D699" s="2" t="s">
        <v>1018</v>
      </c>
      <c r="E699" s="2">
        <v>2</v>
      </c>
      <c r="F699" s="2" t="s">
        <v>19</v>
      </c>
      <c r="G699" s="2">
        <v>79089</v>
      </c>
      <c r="H699" s="3">
        <v>0.37050796164170502</v>
      </c>
      <c r="I699" s="2">
        <v>213461</v>
      </c>
      <c r="J699" s="2">
        <v>303652</v>
      </c>
      <c r="K699" s="2" t="s">
        <v>14770</v>
      </c>
      <c r="L699" s="2" t="s">
        <v>3427</v>
      </c>
      <c r="M699" s="2" t="s">
        <v>2152</v>
      </c>
      <c r="N699" s="1" t="str">
        <f t="shared" si="10"/>
        <v>TUMSAR22019</v>
      </c>
    </row>
    <row r="700" spans="1:14" x14ac:dyDescent="0.3">
      <c r="A700" s="2">
        <v>60</v>
      </c>
      <c r="B700" s="2" t="s">
        <v>7661</v>
      </c>
      <c r="C700" s="2" t="s">
        <v>8606</v>
      </c>
      <c r="D700" s="2" t="s">
        <v>1018</v>
      </c>
      <c r="E700" s="2">
        <v>3</v>
      </c>
      <c r="F700" s="2" t="s">
        <v>9</v>
      </c>
      <c r="G700" s="2">
        <v>33161</v>
      </c>
      <c r="H700" s="3">
        <v>0.1553492207007369</v>
      </c>
      <c r="I700" s="2">
        <v>213461</v>
      </c>
      <c r="J700" s="2">
        <v>303652</v>
      </c>
      <c r="K700" s="2" t="s">
        <v>14770</v>
      </c>
      <c r="L700" s="2" t="s">
        <v>3427</v>
      </c>
      <c r="M700" s="2" t="s">
        <v>2152</v>
      </c>
      <c r="N700" s="1" t="str">
        <f t="shared" si="10"/>
        <v>TUMSAR32019</v>
      </c>
    </row>
    <row r="701" spans="1:14" x14ac:dyDescent="0.3">
      <c r="A701" s="2">
        <v>60</v>
      </c>
      <c r="B701" s="2" t="s">
        <v>7661</v>
      </c>
      <c r="C701" s="2" t="s">
        <v>8607</v>
      </c>
      <c r="D701" s="2" t="s">
        <v>1020</v>
      </c>
      <c r="E701" s="2">
        <v>4</v>
      </c>
      <c r="F701" s="2" t="s">
        <v>11</v>
      </c>
      <c r="G701" s="2">
        <v>3498</v>
      </c>
      <c r="H701" s="3">
        <v>1.6387068363776052E-2</v>
      </c>
      <c r="I701" s="2">
        <v>213461</v>
      </c>
      <c r="J701" s="2">
        <v>303652</v>
      </c>
      <c r="K701" s="2" t="s">
        <v>14770</v>
      </c>
      <c r="L701" s="2" t="s">
        <v>3427</v>
      </c>
      <c r="M701" s="2" t="s">
        <v>2152</v>
      </c>
      <c r="N701" s="1" t="str">
        <f t="shared" si="10"/>
        <v>TUMSAR42019</v>
      </c>
    </row>
    <row r="702" spans="1:14" x14ac:dyDescent="0.3">
      <c r="A702" s="2">
        <v>60</v>
      </c>
      <c r="B702" s="2" t="s">
        <v>7661</v>
      </c>
      <c r="C702" s="2" t="s">
        <v>8608</v>
      </c>
      <c r="D702" s="2" t="s">
        <v>1018</v>
      </c>
      <c r="E702" s="2">
        <v>5</v>
      </c>
      <c r="F702" s="2" t="s">
        <v>19</v>
      </c>
      <c r="G702" s="2">
        <v>3146</v>
      </c>
      <c r="H702" s="3">
        <v>1.4738055195094186E-2</v>
      </c>
      <c r="I702" s="2">
        <v>213461</v>
      </c>
      <c r="J702" s="2">
        <v>303652</v>
      </c>
      <c r="K702" s="2" t="s">
        <v>14770</v>
      </c>
      <c r="L702" s="2" t="s">
        <v>3427</v>
      </c>
      <c r="M702" s="2" t="s">
        <v>2152</v>
      </c>
      <c r="N702" s="1" t="str">
        <f t="shared" si="10"/>
        <v>TUMSAR52019</v>
      </c>
    </row>
    <row r="703" spans="1:14" x14ac:dyDescent="0.3">
      <c r="A703" s="2">
        <v>60</v>
      </c>
      <c r="B703" s="2" t="s">
        <v>7661</v>
      </c>
      <c r="C703" s="2" t="s">
        <v>8609</v>
      </c>
      <c r="D703" s="2" t="s">
        <v>1018</v>
      </c>
      <c r="E703" s="2">
        <v>6</v>
      </c>
      <c r="F703" s="2" t="s">
        <v>1023</v>
      </c>
      <c r="G703" s="2">
        <v>2216</v>
      </c>
      <c r="H703" s="3">
        <v>1.0381287448292663E-2</v>
      </c>
      <c r="I703" s="2">
        <v>213461</v>
      </c>
      <c r="J703" s="2">
        <v>303652</v>
      </c>
      <c r="K703" s="2" t="s">
        <v>14770</v>
      </c>
      <c r="L703" s="2" t="s">
        <v>3427</v>
      </c>
      <c r="M703" s="2" t="s">
        <v>2152</v>
      </c>
      <c r="N703" s="1" t="str">
        <f t="shared" si="10"/>
        <v>TUMSAR62019</v>
      </c>
    </row>
    <row r="704" spans="1:14" x14ac:dyDescent="0.3">
      <c r="A704" s="2">
        <v>60</v>
      </c>
      <c r="B704" s="2" t="s">
        <v>7661</v>
      </c>
      <c r="C704" s="2" t="s">
        <v>8610</v>
      </c>
      <c r="D704" s="2" t="s">
        <v>1018</v>
      </c>
      <c r="E704" s="2">
        <v>7</v>
      </c>
      <c r="F704" s="2" t="s">
        <v>19</v>
      </c>
      <c r="G704" s="2">
        <v>1926</v>
      </c>
      <c r="H704" s="3">
        <v>9.0227254627308975E-3</v>
      </c>
      <c r="I704" s="2">
        <v>213461</v>
      </c>
      <c r="J704" s="2">
        <v>303652</v>
      </c>
      <c r="K704" s="2" t="s">
        <v>14770</v>
      </c>
      <c r="L704" s="2" t="s">
        <v>3427</v>
      </c>
      <c r="M704" s="2" t="s">
        <v>2152</v>
      </c>
      <c r="N704" s="1" t="str">
        <f t="shared" si="10"/>
        <v>TUMSAR72019</v>
      </c>
    </row>
    <row r="705" spans="1:14" x14ac:dyDescent="0.3">
      <c r="A705" s="2">
        <v>60</v>
      </c>
      <c r="B705" s="2" t="s">
        <v>7661</v>
      </c>
      <c r="C705" s="2" t="s">
        <v>22</v>
      </c>
      <c r="D705" s="2" t="s">
        <v>7923</v>
      </c>
      <c r="E705" s="2">
        <v>8</v>
      </c>
      <c r="F705" s="2" t="s">
        <v>22</v>
      </c>
      <c r="G705" s="2">
        <v>1902</v>
      </c>
      <c r="H705" s="3">
        <v>8.9102927466844055E-3</v>
      </c>
      <c r="I705" s="2">
        <v>213461</v>
      </c>
      <c r="J705" s="2">
        <v>303652</v>
      </c>
      <c r="K705" s="2" t="s">
        <v>14770</v>
      </c>
      <c r="L705" s="2" t="s">
        <v>3427</v>
      </c>
      <c r="M705" s="2" t="s">
        <v>2152</v>
      </c>
      <c r="N705" s="1" t="str">
        <f t="shared" si="10"/>
        <v>TUMSAR82019</v>
      </c>
    </row>
    <row r="706" spans="1:14" x14ac:dyDescent="0.3">
      <c r="A706" s="2">
        <v>60</v>
      </c>
      <c r="B706" s="2" t="s">
        <v>7661</v>
      </c>
      <c r="C706" s="2" t="s">
        <v>8611</v>
      </c>
      <c r="D706" s="2" t="s">
        <v>1018</v>
      </c>
      <c r="E706" s="2">
        <v>9</v>
      </c>
      <c r="F706" s="2" t="s">
        <v>15</v>
      </c>
      <c r="G706" s="2">
        <v>1322</v>
      </c>
      <c r="H706" s="3">
        <v>6.1931687755608757E-3</v>
      </c>
      <c r="I706" s="2">
        <v>213461</v>
      </c>
      <c r="J706" s="2">
        <v>303652</v>
      </c>
      <c r="K706" s="2" t="s">
        <v>14770</v>
      </c>
      <c r="L706" s="2" t="s">
        <v>3427</v>
      </c>
      <c r="M706" s="2" t="s">
        <v>2152</v>
      </c>
      <c r="N706" s="1" t="str">
        <f t="shared" si="10"/>
        <v>TUMSAR92019</v>
      </c>
    </row>
    <row r="707" spans="1:14" x14ac:dyDescent="0.3">
      <c r="A707" s="2">
        <v>60</v>
      </c>
      <c r="B707" s="2" t="s">
        <v>7661</v>
      </c>
      <c r="C707" s="2" t="s">
        <v>8612</v>
      </c>
      <c r="D707" s="2" t="s">
        <v>1018</v>
      </c>
      <c r="E707" s="2">
        <v>10</v>
      </c>
      <c r="F707" s="2" t="s">
        <v>19</v>
      </c>
      <c r="G707" s="2">
        <v>440</v>
      </c>
      <c r="H707" s="3">
        <v>2.0612664608523337E-3</v>
      </c>
      <c r="I707" s="2">
        <v>213461</v>
      </c>
      <c r="J707" s="2">
        <v>303652</v>
      </c>
      <c r="K707" s="2" t="s">
        <v>14770</v>
      </c>
      <c r="L707" s="2" t="s">
        <v>3427</v>
      </c>
      <c r="M707" s="2" t="s">
        <v>2152</v>
      </c>
      <c r="N707" s="1" t="str">
        <f t="shared" ref="N707:N770" si="11">B707&amp;E707&amp;2019</f>
        <v>TUMSAR102019</v>
      </c>
    </row>
    <row r="708" spans="1:14" x14ac:dyDescent="0.3">
      <c r="A708" s="2">
        <v>60</v>
      </c>
      <c r="B708" s="2" t="s">
        <v>7661</v>
      </c>
      <c r="C708" s="2" t="s">
        <v>8613</v>
      </c>
      <c r="D708" s="2" t="s">
        <v>1020</v>
      </c>
      <c r="E708" s="2">
        <v>11</v>
      </c>
      <c r="F708" s="2" t="s">
        <v>19</v>
      </c>
      <c r="G708" s="2">
        <v>349</v>
      </c>
      <c r="H708" s="3">
        <v>1.6349590791760555E-3</v>
      </c>
      <c r="I708" s="2">
        <v>213461</v>
      </c>
      <c r="J708" s="2">
        <v>303652</v>
      </c>
      <c r="K708" s="2" t="s">
        <v>14770</v>
      </c>
      <c r="L708" s="2" t="s">
        <v>3427</v>
      </c>
      <c r="M708" s="2" t="s">
        <v>2152</v>
      </c>
      <c r="N708" s="1" t="str">
        <f t="shared" si="11"/>
        <v>TUMSAR112019</v>
      </c>
    </row>
    <row r="709" spans="1:14" x14ac:dyDescent="0.3">
      <c r="A709" s="2">
        <v>61</v>
      </c>
      <c r="B709" s="2" t="s">
        <v>7662</v>
      </c>
      <c r="C709" s="2" t="s">
        <v>4421</v>
      </c>
      <c r="D709" s="2" t="s">
        <v>1018</v>
      </c>
      <c r="E709" s="2">
        <v>1</v>
      </c>
      <c r="F709" s="2" t="s">
        <v>19</v>
      </c>
      <c r="G709" s="2">
        <v>100550</v>
      </c>
      <c r="H709" s="3">
        <v>0.43330058261798876</v>
      </c>
      <c r="I709" s="2">
        <v>232056</v>
      </c>
      <c r="J709" s="2">
        <v>371088</v>
      </c>
      <c r="K709" s="2" t="s">
        <v>14770</v>
      </c>
      <c r="L709" s="2" t="s">
        <v>3427</v>
      </c>
      <c r="M709" s="2" t="s">
        <v>2152</v>
      </c>
      <c r="N709" s="1" t="str">
        <f t="shared" si="11"/>
        <v>BHANDARA (SC)12019</v>
      </c>
    </row>
    <row r="710" spans="1:14" x14ac:dyDescent="0.3">
      <c r="A710" s="2">
        <v>61</v>
      </c>
      <c r="B710" s="2" t="s">
        <v>7662</v>
      </c>
      <c r="C710" s="2" t="s">
        <v>8614</v>
      </c>
      <c r="D710" s="2" t="s">
        <v>1018</v>
      </c>
      <c r="E710" s="2">
        <v>2</v>
      </c>
      <c r="F710" s="2" t="s">
        <v>9</v>
      </c>
      <c r="G710" s="2">
        <v>77336</v>
      </c>
      <c r="H710" s="3">
        <v>0.3332643844589237</v>
      </c>
      <c r="I710" s="2">
        <v>232056</v>
      </c>
      <c r="J710" s="2">
        <v>371088</v>
      </c>
      <c r="K710" s="2" t="s">
        <v>14770</v>
      </c>
      <c r="L710" s="2" t="s">
        <v>3427</v>
      </c>
      <c r="M710" s="2" t="s">
        <v>2152</v>
      </c>
      <c r="N710" s="1" t="str">
        <f t="shared" si="11"/>
        <v>BHANDARA (SC)22019</v>
      </c>
    </row>
    <row r="711" spans="1:14" x14ac:dyDescent="0.3">
      <c r="A711" s="2">
        <v>61</v>
      </c>
      <c r="B711" s="2" t="s">
        <v>7662</v>
      </c>
      <c r="C711" s="2" t="s">
        <v>8615</v>
      </c>
      <c r="D711" s="2" t="s">
        <v>1018</v>
      </c>
      <c r="E711" s="2">
        <v>3</v>
      </c>
      <c r="F711" s="2" t="s">
        <v>7</v>
      </c>
      <c r="G711" s="2">
        <v>18981</v>
      </c>
      <c r="H711" s="3">
        <v>8.1794911573068563E-2</v>
      </c>
      <c r="I711" s="2">
        <v>232056</v>
      </c>
      <c r="J711" s="2">
        <v>371088</v>
      </c>
      <c r="K711" s="2" t="s">
        <v>14770</v>
      </c>
      <c r="L711" s="2" t="s">
        <v>3427</v>
      </c>
      <c r="M711" s="2" t="s">
        <v>2152</v>
      </c>
      <c r="N711" s="1" t="str">
        <f t="shared" si="11"/>
        <v>BHANDARA (SC)32019</v>
      </c>
    </row>
    <row r="712" spans="1:14" x14ac:dyDescent="0.3">
      <c r="A712" s="2">
        <v>61</v>
      </c>
      <c r="B712" s="2" t="s">
        <v>7662</v>
      </c>
      <c r="C712" s="2" t="s">
        <v>8616</v>
      </c>
      <c r="D712" s="2" t="s">
        <v>1018</v>
      </c>
      <c r="E712" s="2">
        <v>4</v>
      </c>
      <c r="F712" s="2" t="s">
        <v>19</v>
      </c>
      <c r="G712" s="2">
        <v>9876</v>
      </c>
      <c r="H712" s="3">
        <v>4.2558692729341194E-2</v>
      </c>
      <c r="I712" s="2">
        <v>232056</v>
      </c>
      <c r="J712" s="2">
        <v>371088</v>
      </c>
      <c r="K712" s="2" t="s">
        <v>14770</v>
      </c>
      <c r="L712" s="2" t="s">
        <v>3427</v>
      </c>
      <c r="M712" s="2" t="s">
        <v>2152</v>
      </c>
      <c r="N712" s="1" t="str">
        <f t="shared" si="11"/>
        <v>BHANDARA (SC)42019</v>
      </c>
    </row>
    <row r="713" spans="1:14" x14ac:dyDescent="0.3">
      <c r="A713" s="2">
        <v>61</v>
      </c>
      <c r="B713" s="2" t="s">
        <v>7662</v>
      </c>
      <c r="C713" s="2" t="s">
        <v>8617</v>
      </c>
      <c r="D713" s="2" t="s">
        <v>1018</v>
      </c>
      <c r="E713" s="2">
        <v>5</v>
      </c>
      <c r="F713" s="2" t="s">
        <v>1023</v>
      </c>
      <c r="G713" s="2">
        <v>8918</v>
      </c>
      <c r="H713" s="3">
        <v>3.8430378874064884E-2</v>
      </c>
      <c r="I713" s="2">
        <v>232056</v>
      </c>
      <c r="J713" s="2">
        <v>371088</v>
      </c>
      <c r="K713" s="2" t="s">
        <v>14770</v>
      </c>
      <c r="L713" s="2" t="s">
        <v>3427</v>
      </c>
      <c r="M713" s="2" t="s">
        <v>2152</v>
      </c>
      <c r="N713" s="1" t="str">
        <f t="shared" si="11"/>
        <v>BHANDARA (SC)52019</v>
      </c>
    </row>
    <row r="714" spans="1:14" x14ac:dyDescent="0.3">
      <c r="A714" s="2">
        <v>61</v>
      </c>
      <c r="B714" s="2" t="s">
        <v>7662</v>
      </c>
      <c r="C714" s="2" t="s">
        <v>8618</v>
      </c>
      <c r="D714" s="2" t="s">
        <v>1018</v>
      </c>
      <c r="E714" s="2">
        <v>6</v>
      </c>
      <c r="F714" s="2" t="s">
        <v>11</v>
      </c>
      <c r="G714" s="2">
        <v>6541</v>
      </c>
      <c r="H714" s="3">
        <v>2.8187161719584929E-2</v>
      </c>
      <c r="I714" s="2">
        <v>232056</v>
      </c>
      <c r="J714" s="2">
        <v>371088</v>
      </c>
      <c r="K714" s="2" t="s">
        <v>14770</v>
      </c>
      <c r="L714" s="2" t="s">
        <v>3427</v>
      </c>
      <c r="M714" s="2" t="s">
        <v>2152</v>
      </c>
      <c r="N714" s="1" t="str">
        <f t="shared" si="11"/>
        <v>BHANDARA (SC)62019</v>
      </c>
    </row>
    <row r="715" spans="1:14" x14ac:dyDescent="0.3">
      <c r="A715" s="2">
        <v>61</v>
      </c>
      <c r="B715" s="2" t="s">
        <v>7662</v>
      </c>
      <c r="C715" s="2" t="s">
        <v>22</v>
      </c>
      <c r="D715" s="2" t="s">
        <v>7923</v>
      </c>
      <c r="E715" s="2">
        <v>7</v>
      </c>
      <c r="F715" s="2" t="s">
        <v>22</v>
      </c>
      <c r="G715" s="2">
        <v>2483</v>
      </c>
      <c r="H715" s="3">
        <v>1.0700003447443721E-2</v>
      </c>
      <c r="I715" s="2">
        <v>232056</v>
      </c>
      <c r="J715" s="2">
        <v>371088</v>
      </c>
      <c r="K715" s="2" t="s">
        <v>14770</v>
      </c>
      <c r="L715" s="2" t="s">
        <v>3427</v>
      </c>
      <c r="M715" s="2" t="s">
        <v>2152</v>
      </c>
      <c r="N715" s="1" t="str">
        <f t="shared" si="11"/>
        <v>BHANDARA (SC)72019</v>
      </c>
    </row>
    <row r="716" spans="1:14" x14ac:dyDescent="0.3">
      <c r="A716" s="2">
        <v>61</v>
      </c>
      <c r="B716" s="2" t="s">
        <v>7662</v>
      </c>
      <c r="C716" s="2" t="s">
        <v>8619</v>
      </c>
      <c r="D716" s="2" t="s">
        <v>1018</v>
      </c>
      <c r="E716" s="2">
        <v>8</v>
      </c>
      <c r="F716" s="2" t="s">
        <v>19</v>
      </c>
      <c r="G716" s="2">
        <v>1631</v>
      </c>
      <c r="H716" s="3">
        <v>7.0284758851311751E-3</v>
      </c>
      <c r="I716" s="2">
        <v>232056</v>
      </c>
      <c r="J716" s="2">
        <v>371088</v>
      </c>
      <c r="K716" s="2" t="s">
        <v>14770</v>
      </c>
      <c r="L716" s="2" t="s">
        <v>3427</v>
      </c>
      <c r="M716" s="2" t="s">
        <v>2152</v>
      </c>
      <c r="N716" s="1" t="str">
        <f t="shared" si="11"/>
        <v>BHANDARA (SC)82019</v>
      </c>
    </row>
    <row r="717" spans="1:14" x14ac:dyDescent="0.3">
      <c r="A717" s="2">
        <v>61</v>
      </c>
      <c r="B717" s="2" t="s">
        <v>7662</v>
      </c>
      <c r="C717" s="2" t="s">
        <v>8620</v>
      </c>
      <c r="D717" s="2" t="s">
        <v>1018</v>
      </c>
      <c r="E717" s="2">
        <v>9</v>
      </c>
      <c r="F717" s="2" t="s">
        <v>19</v>
      </c>
      <c r="G717" s="2">
        <v>1606</v>
      </c>
      <c r="H717" s="3">
        <v>6.920743268866136E-3</v>
      </c>
      <c r="I717" s="2">
        <v>232056</v>
      </c>
      <c r="J717" s="2">
        <v>371088</v>
      </c>
      <c r="K717" s="2" t="s">
        <v>14770</v>
      </c>
      <c r="L717" s="2" t="s">
        <v>3427</v>
      </c>
      <c r="M717" s="2" t="s">
        <v>2152</v>
      </c>
      <c r="N717" s="1" t="str">
        <f t="shared" si="11"/>
        <v>BHANDARA (SC)92019</v>
      </c>
    </row>
    <row r="718" spans="1:14" x14ac:dyDescent="0.3">
      <c r="A718" s="2">
        <v>61</v>
      </c>
      <c r="B718" s="2" t="s">
        <v>7662</v>
      </c>
      <c r="C718" s="2" t="s">
        <v>8621</v>
      </c>
      <c r="D718" s="2" t="s">
        <v>1018</v>
      </c>
      <c r="E718" s="2">
        <v>10</v>
      </c>
      <c r="F718" s="2" t="s">
        <v>19</v>
      </c>
      <c r="G718" s="2">
        <v>1527</v>
      </c>
      <c r="H718" s="3">
        <v>6.5803082014686109E-3</v>
      </c>
      <c r="I718" s="2">
        <v>232056</v>
      </c>
      <c r="J718" s="2">
        <v>371088</v>
      </c>
      <c r="K718" s="2" t="s">
        <v>14770</v>
      </c>
      <c r="L718" s="2" t="s">
        <v>3427</v>
      </c>
      <c r="M718" s="2" t="s">
        <v>2152</v>
      </c>
      <c r="N718" s="1" t="str">
        <f t="shared" si="11"/>
        <v>BHANDARA (SC)102019</v>
      </c>
    </row>
    <row r="719" spans="1:14" x14ac:dyDescent="0.3">
      <c r="A719" s="2">
        <v>61</v>
      </c>
      <c r="B719" s="2" t="s">
        <v>7662</v>
      </c>
      <c r="C719" s="2" t="s">
        <v>8622</v>
      </c>
      <c r="D719" s="2" t="s">
        <v>1018</v>
      </c>
      <c r="E719" s="2">
        <v>11</v>
      </c>
      <c r="F719" s="2" t="s">
        <v>15</v>
      </c>
      <c r="G719" s="2">
        <v>731</v>
      </c>
      <c r="H719" s="3">
        <v>3.1501016995897544E-3</v>
      </c>
      <c r="I719" s="2">
        <v>232056</v>
      </c>
      <c r="J719" s="2">
        <v>371088</v>
      </c>
      <c r="K719" s="2" t="s">
        <v>14770</v>
      </c>
      <c r="L719" s="2" t="s">
        <v>3427</v>
      </c>
      <c r="M719" s="2" t="s">
        <v>2152</v>
      </c>
      <c r="N719" s="1" t="str">
        <f t="shared" si="11"/>
        <v>BHANDARA (SC)112019</v>
      </c>
    </row>
    <row r="720" spans="1:14" x14ac:dyDescent="0.3">
      <c r="A720" s="2">
        <v>61</v>
      </c>
      <c r="B720" s="2" t="s">
        <v>7662</v>
      </c>
      <c r="C720" s="2" t="s">
        <v>8623</v>
      </c>
      <c r="D720" s="2" t="s">
        <v>1018</v>
      </c>
      <c r="E720" s="2">
        <v>12</v>
      </c>
      <c r="F720" s="2" t="s">
        <v>19</v>
      </c>
      <c r="G720" s="2">
        <v>580</v>
      </c>
      <c r="H720" s="3">
        <v>2.4993966973489157E-3</v>
      </c>
      <c r="I720" s="2">
        <v>232056</v>
      </c>
      <c r="J720" s="2">
        <v>371088</v>
      </c>
      <c r="K720" s="2" t="s">
        <v>14770</v>
      </c>
      <c r="L720" s="2" t="s">
        <v>3427</v>
      </c>
      <c r="M720" s="2" t="s">
        <v>2152</v>
      </c>
      <c r="N720" s="1" t="str">
        <f t="shared" si="11"/>
        <v>BHANDARA (SC)122019</v>
      </c>
    </row>
    <row r="721" spans="1:14" x14ac:dyDescent="0.3">
      <c r="A721" s="2">
        <v>61</v>
      </c>
      <c r="B721" s="2" t="s">
        <v>7662</v>
      </c>
      <c r="C721" s="2" t="s">
        <v>4434</v>
      </c>
      <c r="D721" s="2" t="s">
        <v>1018</v>
      </c>
      <c r="E721" s="2">
        <v>13</v>
      </c>
      <c r="F721" s="2" t="s">
        <v>19</v>
      </c>
      <c r="G721" s="2">
        <v>528</v>
      </c>
      <c r="H721" s="3">
        <v>2.2753128555176336E-3</v>
      </c>
      <c r="I721" s="2">
        <v>232056</v>
      </c>
      <c r="J721" s="2">
        <v>371088</v>
      </c>
      <c r="K721" s="2" t="s">
        <v>14770</v>
      </c>
      <c r="L721" s="2" t="s">
        <v>3427</v>
      </c>
      <c r="M721" s="2" t="s">
        <v>2152</v>
      </c>
      <c r="N721" s="1" t="str">
        <f t="shared" si="11"/>
        <v>BHANDARA (SC)132019</v>
      </c>
    </row>
    <row r="722" spans="1:14" x14ac:dyDescent="0.3">
      <c r="A722" s="2">
        <v>61</v>
      </c>
      <c r="B722" s="2" t="s">
        <v>7662</v>
      </c>
      <c r="C722" s="2" t="s">
        <v>8624</v>
      </c>
      <c r="D722" s="2" t="s">
        <v>1018</v>
      </c>
      <c r="E722" s="2">
        <v>14</v>
      </c>
      <c r="F722" s="2" t="s">
        <v>62</v>
      </c>
      <c r="G722" s="2">
        <v>448</v>
      </c>
      <c r="H722" s="3">
        <v>1.9305684834695074E-3</v>
      </c>
      <c r="I722" s="2">
        <v>232056</v>
      </c>
      <c r="J722" s="2">
        <v>371088</v>
      </c>
      <c r="K722" s="2" t="s">
        <v>14770</v>
      </c>
      <c r="L722" s="2" t="s">
        <v>3427</v>
      </c>
      <c r="M722" s="2" t="s">
        <v>2152</v>
      </c>
      <c r="N722" s="1" t="str">
        <f t="shared" si="11"/>
        <v>BHANDARA (SC)142019</v>
      </c>
    </row>
    <row r="723" spans="1:14" x14ac:dyDescent="0.3">
      <c r="A723" s="2">
        <v>61</v>
      </c>
      <c r="B723" s="2" t="s">
        <v>7662</v>
      </c>
      <c r="C723" s="2" t="s">
        <v>8625</v>
      </c>
      <c r="D723" s="2" t="s">
        <v>1018</v>
      </c>
      <c r="E723" s="2">
        <v>15</v>
      </c>
      <c r="F723" s="2" t="s">
        <v>19</v>
      </c>
      <c r="G723" s="2">
        <v>320</v>
      </c>
      <c r="H723" s="3">
        <v>1.3789774881925053E-3</v>
      </c>
      <c r="I723" s="2">
        <v>232056</v>
      </c>
      <c r="J723" s="2">
        <v>371088</v>
      </c>
      <c r="K723" s="2" t="s">
        <v>14770</v>
      </c>
      <c r="L723" s="2" t="s">
        <v>3427</v>
      </c>
      <c r="M723" s="2" t="s">
        <v>2152</v>
      </c>
      <c r="N723" s="1" t="str">
        <f t="shared" si="11"/>
        <v>BHANDARA (SC)152019</v>
      </c>
    </row>
    <row r="724" spans="1:14" x14ac:dyDescent="0.3">
      <c r="A724" s="2">
        <v>62</v>
      </c>
      <c r="B724" s="2" t="s">
        <v>7663</v>
      </c>
      <c r="C724" s="2" t="s">
        <v>236</v>
      </c>
      <c r="D724" s="2" t="s">
        <v>1018</v>
      </c>
      <c r="E724" s="2">
        <v>1</v>
      </c>
      <c r="F724" s="2" t="s">
        <v>7</v>
      </c>
      <c r="G724" s="2">
        <v>94598</v>
      </c>
      <c r="H724" s="3">
        <v>0.41733613916204543</v>
      </c>
      <c r="I724" s="2">
        <v>226671</v>
      </c>
      <c r="J724" s="2">
        <v>318804</v>
      </c>
      <c r="K724" s="2" t="s">
        <v>14770</v>
      </c>
      <c r="L724" s="2" t="s">
        <v>3427</v>
      </c>
      <c r="M724" s="2" t="s">
        <v>2152</v>
      </c>
      <c r="N724" s="1" t="str">
        <f t="shared" si="11"/>
        <v>SAKOLI12019</v>
      </c>
    </row>
    <row r="725" spans="1:14" x14ac:dyDescent="0.3">
      <c r="A725" s="2">
        <v>62</v>
      </c>
      <c r="B725" s="2" t="s">
        <v>7663</v>
      </c>
      <c r="C725" s="2" t="s">
        <v>8626</v>
      </c>
      <c r="D725" s="2" t="s">
        <v>1018</v>
      </c>
      <c r="E725" s="2">
        <v>2</v>
      </c>
      <c r="F725" s="2" t="s">
        <v>9</v>
      </c>
      <c r="G725" s="2">
        <v>87803</v>
      </c>
      <c r="H725" s="3">
        <v>0.38735877108231753</v>
      </c>
      <c r="I725" s="2">
        <v>226671</v>
      </c>
      <c r="J725" s="2">
        <v>318804</v>
      </c>
      <c r="K725" s="2" t="s">
        <v>14770</v>
      </c>
      <c r="L725" s="2" t="s">
        <v>3427</v>
      </c>
      <c r="M725" s="2" t="s">
        <v>2152</v>
      </c>
      <c r="N725" s="1" t="str">
        <f t="shared" si="11"/>
        <v>SAKOLI22019</v>
      </c>
    </row>
    <row r="726" spans="1:14" x14ac:dyDescent="0.3">
      <c r="A726" s="2">
        <v>62</v>
      </c>
      <c r="B726" s="2" t="s">
        <v>7663</v>
      </c>
      <c r="C726" s="2" t="s">
        <v>4438</v>
      </c>
      <c r="D726" s="2" t="s">
        <v>1018</v>
      </c>
      <c r="E726" s="2">
        <v>3</v>
      </c>
      <c r="F726" s="2" t="s">
        <v>1023</v>
      </c>
      <c r="G726" s="2">
        <v>34221</v>
      </c>
      <c r="H726" s="3">
        <v>0.15097211376841324</v>
      </c>
      <c r="I726" s="2">
        <v>226671</v>
      </c>
      <c r="J726" s="2">
        <v>318804</v>
      </c>
      <c r="K726" s="2" t="s">
        <v>14770</v>
      </c>
      <c r="L726" s="2" t="s">
        <v>3427</v>
      </c>
      <c r="M726" s="2" t="s">
        <v>2152</v>
      </c>
      <c r="N726" s="1" t="str">
        <f t="shared" si="11"/>
        <v>SAKOLI32019</v>
      </c>
    </row>
    <row r="727" spans="1:14" x14ac:dyDescent="0.3">
      <c r="A727" s="2">
        <v>62</v>
      </c>
      <c r="B727" s="2" t="s">
        <v>7663</v>
      </c>
      <c r="C727" s="2" t="s">
        <v>8627</v>
      </c>
      <c r="D727" s="2" t="s">
        <v>1018</v>
      </c>
      <c r="E727" s="2">
        <v>4</v>
      </c>
      <c r="F727" s="2" t="s">
        <v>11</v>
      </c>
      <c r="G727" s="2">
        <v>3631</v>
      </c>
      <c r="H727" s="3">
        <v>1.6018811405076078E-2</v>
      </c>
      <c r="I727" s="2">
        <v>226671</v>
      </c>
      <c r="J727" s="2">
        <v>318804</v>
      </c>
      <c r="K727" s="2" t="s">
        <v>14770</v>
      </c>
      <c r="L727" s="2" t="s">
        <v>3427</v>
      </c>
      <c r="M727" s="2" t="s">
        <v>2152</v>
      </c>
      <c r="N727" s="1" t="str">
        <f t="shared" si="11"/>
        <v>SAKOLI42019</v>
      </c>
    </row>
    <row r="728" spans="1:14" x14ac:dyDescent="0.3">
      <c r="A728" s="2">
        <v>62</v>
      </c>
      <c r="B728" s="2" t="s">
        <v>7663</v>
      </c>
      <c r="C728" s="2" t="s">
        <v>22</v>
      </c>
      <c r="D728" s="2" t="s">
        <v>7923</v>
      </c>
      <c r="E728" s="2">
        <v>5</v>
      </c>
      <c r="F728" s="2" t="s">
        <v>22</v>
      </c>
      <c r="G728" s="2">
        <v>1534</v>
      </c>
      <c r="H728" s="3">
        <v>6.7675176798090621E-3</v>
      </c>
      <c r="I728" s="2">
        <v>226671</v>
      </c>
      <c r="J728" s="2">
        <v>318804</v>
      </c>
      <c r="K728" s="2" t="s">
        <v>14770</v>
      </c>
      <c r="L728" s="2" t="s">
        <v>3427</v>
      </c>
      <c r="M728" s="2" t="s">
        <v>2152</v>
      </c>
      <c r="N728" s="1" t="str">
        <f t="shared" si="11"/>
        <v>SAKOLI52019</v>
      </c>
    </row>
    <row r="729" spans="1:14" x14ac:dyDescent="0.3">
      <c r="A729" s="2">
        <v>62</v>
      </c>
      <c r="B729" s="2" t="s">
        <v>7663</v>
      </c>
      <c r="C729" s="2" t="s">
        <v>8628</v>
      </c>
      <c r="D729" s="2" t="s">
        <v>1018</v>
      </c>
      <c r="E729" s="2">
        <v>6</v>
      </c>
      <c r="F729" s="2" t="s">
        <v>19</v>
      </c>
      <c r="G729" s="2">
        <v>717</v>
      </c>
      <c r="H729" s="3">
        <v>3.1631748216578211E-3</v>
      </c>
      <c r="I729" s="2">
        <v>226671</v>
      </c>
      <c r="J729" s="2">
        <v>318804</v>
      </c>
      <c r="K729" s="2" t="s">
        <v>14770</v>
      </c>
      <c r="L729" s="2" t="s">
        <v>3427</v>
      </c>
      <c r="M729" s="2" t="s">
        <v>2152</v>
      </c>
      <c r="N729" s="1" t="str">
        <f t="shared" si="11"/>
        <v>SAKOLI62019</v>
      </c>
    </row>
    <row r="730" spans="1:14" x14ac:dyDescent="0.3">
      <c r="A730" s="2">
        <v>62</v>
      </c>
      <c r="B730" s="2" t="s">
        <v>7663</v>
      </c>
      <c r="C730" s="2" t="s">
        <v>8629</v>
      </c>
      <c r="D730" s="2" t="s">
        <v>1018</v>
      </c>
      <c r="E730" s="2">
        <v>7</v>
      </c>
      <c r="F730" s="2" t="s">
        <v>19</v>
      </c>
      <c r="G730" s="2">
        <v>645</v>
      </c>
      <c r="H730" s="3">
        <v>2.8455338353825591E-3</v>
      </c>
      <c r="I730" s="2">
        <v>226671</v>
      </c>
      <c r="J730" s="2">
        <v>318804</v>
      </c>
      <c r="K730" s="2" t="s">
        <v>14770</v>
      </c>
      <c r="L730" s="2" t="s">
        <v>3427</v>
      </c>
      <c r="M730" s="2" t="s">
        <v>2152</v>
      </c>
      <c r="N730" s="1" t="str">
        <f t="shared" si="11"/>
        <v>SAKOLI72019</v>
      </c>
    </row>
    <row r="731" spans="1:14" x14ac:dyDescent="0.3">
      <c r="A731" s="2">
        <v>62</v>
      </c>
      <c r="B731" s="2" t="s">
        <v>7663</v>
      </c>
      <c r="C731" s="2" t="s">
        <v>8630</v>
      </c>
      <c r="D731" s="2" t="s">
        <v>1018</v>
      </c>
      <c r="E731" s="2">
        <v>8</v>
      </c>
      <c r="F731" s="2" t="s">
        <v>19</v>
      </c>
      <c r="G731" s="2">
        <v>628</v>
      </c>
      <c r="H731" s="3">
        <v>2.7705352691786774E-3</v>
      </c>
      <c r="I731" s="2">
        <v>226671</v>
      </c>
      <c r="J731" s="2">
        <v>318804</v>
      </c>
      <c r="K731" s="2" t="s">
        <v>14770</v>
      </c>
      <c r="L731" s="2" t="s">
        <v>3427</v>
      </c>
      <c r="M731" s="2" t="s">
        <v>2152</v>
      </c>
      <c r="N731" s="1" t="str">
        <f t="shared" si="11"/>
        <v>SAKOLI82019</v>
      </c>
    </row>
    <row r="732" spans="1:14" x14ac:dyDescent="0.3">
      <c r="A732" s="2">
        <v>62</v>
      </c>
      <c r="B732" s="2" t="s">
        <v>7663</v>
      </c>
      <c r="C732" s="2" t="s">
        <v>8631</v>
      </c>
      <c r="D732" s="2" t="s">
        <v>1018</v>
      </c>
      <c r="E732" s="2">
        <v>9</v>
      </c>
      <c r="F732" s="2" t="s">
        <v>19</v>
      </c>
      <c r="G732" s="2">
        <v>547</v>
      </c>
      <c r="H732" s="3">
        <v>2.4131891596190073E-3</v>
      </c>
      <c r="I732" s="2">
        <v>226671</v>
      </c>
      <c r="J732" s="2">
        <v>318804</v>
      </c>
      <c r="K732" s="2" t="s">
        <v>14770</v>
      </c>
      <c r="L732" s="2" t="s">
        <v>3427</v>
      </c>
      <c r="M732" s="2" t="s">
        <v>2152</v>
      </c>
      <c r="N732" s="1" t="str">
        <f t="shared" si="11"/>
        <v>SAKOLI92019</v>
      </c>
    </row>
    <row r="733" spans="1:14" x14ac:dyDescent="0.3">
      <c r="A733" s="2">
        <v>62</v>
      </c>
      <c r="B733" s="2" t="s">
        <v>7663</v>
      </c>
      <c r="C733" s="2" t="s">
        <v>8632</v>
      </c>
      <c r="D733" s="2" t="s">
        <v>1018</v>
      </c>
      <c r="E733" s="2">
        <v>10</v>
      </c>
      <c r="F733" s="2" t="s">
        <v>19</v>
      </c>
      <c r="G733" s="2">
        <v>521</v>
      </c>
      <c r="H733" s="3">
        <v>2.2984854701307181E-3</v>
      </c>
      <c r="I733" s="2">
        <v>226671</v>
      </c>
      <c r="J733" s="2">
        <v>318804</v>
      </c>
      <c r="K733" s="2" t="s">
        <v>14770</v>
      </c>
      <c r="L733" s="2" t="s">
        <v>3427</v>
      </c>
      <c r="M733" s="2" t="s">
        <v>2152</v>
      </c>
      <c r="N733" s="1" t="str">
        <f t="shared" si="11"/>
        <v>SAKOLI102019</v>
      </c>
    </row>
    <row r="734" spans="1:14" x14ac:dyDescent="0.3">
      <c r="A734" s="2">
        <v>62</v>
      </c>
      <c r="B734" s="2" t="s">
        <v>7663</v>
      </c>
      <c r="C734" s="2" t="s">
        <v>8633</v>
      </c>
      <c r="D734" s="2" t="s">
        <v>1020</v>
      </c>
      <c r="E734" s="2">
        <v>11</v>
      </c>
      <c r="F734" s="2" t="s">
        <v>1038</v>
      </c>
      <c r="G734" s="2">
        <v>403</v>
      </c>
      <c r="H734" s="3">
        <v>1.7779071870684825E-3</v>
      </c>
      <c r="I734" s="2">
        <v>226671</v>
      </c>
      <c r="J734" s="2">
        <v>318804</v>
      </c>
      <c r="K734" s="2" t="s">
        <v>14770</v>
      </c>
      <c r="L734" s="2" t="s">
        <v>3427</v>
      </c>
      <c r="M734" s="2" t="s">
        <v>2152</v>
      </c>
      <c r="N734" s="1" t="str">
        <f t="shared" si="11"/>
        <v>SAKOLI112019</v>
      </c>
    </row>
    <row r="735" spans="1:14" x14ac:dyDescent="0.3">
      <c r="A735" s="2">
        <v>62</v>
      </c>
      <c r="B735" s="2" t="s">
        <v>7663</v>
      </c>
      <c r="C735" s="2" t="s">
        <v>8634</v>
      </c>
      <c r="D735" s="2" t="s">
        <v>1018</v>
      </c>
      <c r="E735" s="2">
        <v>12</v>
      </c>
      <c r="F735" s="2" t="s">
        <v>1113</v>
      </c>
      <c r="G735" s="2">
        <v>379</v>
      </c>
      <c r="H735" s="3">
        <v>1.6720268583100618E-3</v>
      </c>
      <c r="I735" s="2">
        <v>226671</v>
      </c>
      <c r="J735" s="2">
        <v>318804</v>
      </c>
      <c r="K735" s="2" t="s">
        <v>14770</v>
      </c>
      <c r="L735" s="2" t="s">
        <v>3427</v>
      </c>
      <c r="M735" s="2" t="s">
        <v>2152</v>
      </c>
      <c r="N735" s="1" t="str">
        <f t="shared" si="11"/>
        <v>SAKOLI122019</v>
      </c>
    </row>
    <row r="736" spans="1:14" x14ac:dyDescent="0.3">
      <c r="A736" s="2">
        <v>62</v>
      </c>
      <c r="B736" s="2" t="s">
        <v>7663</v>
      </c>
      <c r="C736" s="2" t="s">
        <v>8635</v>
      </c>
      <c r="D736" s="2" t="s">
        <v>1018</v>
      </c>
      <c r="E736" s="2">
        <v>13</v>
      </c>
      <c r="F736" s="2" t="s">
        <v>159</v>
      </c>
      <c r="G736" s="2">
        <v>337</v>
      </c>
      <c r="H736" s="3">
        <v>1.4867362829828253E-3</v>
      </c>
      <c r="I736" s="2">
        <v>226671</v>
      </c>
      <c r="J736" s="2">
        <v>318804</v>
      </c>
      <c r="K736" s="2" t="s">
        <v>14770</v>
      </c>
      <c r="L736" s="2" t="s">
        <v>3427</v>
      </c>
      <c r="M736" s="2" t="s">
        <v>2152</v>
      </c>
      <c r="N736" s="1" t="str">
        <f t="shared" si="11"/>
        <v>SAKOLI132019</v>
      </c>
    </row>
    <row r="737" spans="1:14" x14ac:dyDescent="0.3">
      <c r="A737" s="2">
        <v>62</v>
      </c>
      <c r="B737" s="2" t="s">
        <v>7663</v>
      </c>
      <c r="C737" s="2" t="s">
        <v>8636</v>
      </c>
      <c r="D737" s="2" t="s">
        <v>1018</v>
      </c>
      <c r="E737" s="2">
        <v>14</v>
      </c>
      <c r="F737" s="2" t="s">
        <v>673</v>
      </c>
      <c r="G737" s="2">
        <v>307</v>
      </c>
      <c r="H737" s="3">
        <v>1.3543858720347992E-3</v>
      </c>
      <c r="I737" s="2">
        <v>226671</v>
      </c>
      <c r="J737" s="2">
        <v>318804</v>
      </c>
      <c r="K737" s="2" t="s">
        <v>14770</v>
      </c>
      <c r="L737" s="2" t="s">
        <v>3427</v>
      </c>
      <c r="M737" s="2" t="s">
        <v>2152</v>
      </c>
      <c r="N737" s="1" t="str">
        <f t="shared" si="11"/>
        <v>SAKOLI142019</v>
      </c>
    </row>
    <row r="738" spans="1:14" x14ac:dyDescent="0.3">
      <c r="A738" s="2">
        <v>62</v>
      </c>
      <c r="B738" s="2" t="s">
        <v>7663</v>
      </c>
      <c r="C738" s="2" t="s">
        <v>8637</v>
      </c>
      <c r="D738" s="2" t="s">
        <v>1018</v>
      </c>
      <c r="E738" s="2">
        <v>15</v>
      </c>
      <c r="F738" s="2" t="s">
        <v>19</v>
      </c>
      <c r="G738" s="2">
        <v>201</v>
      </c>
      <c r="H738" s="3">
        <v>8.867477533517742E-4</v>
      </c>
      <c r="I738" s="2">
        <v>226671</v>
      </c>
      <c r="J738" s="2">
        <v>318804</v>
      </c>
      <c r="K738" s="2" t="s">
        <v>14770</v>
      </c>
      <c r="L738" s="2" t="s">
        <v>3427</v>
      </c>
      <c r="M738" s="2" t="s">
        <v>2152</v>
      </c>
      <c r="N738" s="1" t="str">
        <f t="shared" si="11"/>
        <v>SAKOLI152019</v>
      </c>
    </row>
    <row r="739" spans="1:14" x14ac:dyDescent="0.3">
      <c r="A739" s="2">
        <v>62</v>
      </c>
      <c r="B739" s="2" t="s">
        <v>7663</v>
      </c>
      <c r="C739" s="2" t="s">
        <v>8638</v>
      </c>
      <c r="D739" s="2" t="s">
        <v>1018</v>
      </c>
      <c r="E739" s="2">
        <v>16</v>
      </c>
      <c r="F739" s="2" t="s">
        <v>19</v>
      </c>
      <c r="G739" s="2">
        <v>199</v>
      </c>
      <c r="H739" s="3">
        <v>8.7792439262190578E-4</v>
      </c>
      <c r="I739" s="2">
        <v>226671</v>
      </c>
      <c r="J739" s="2">
        <v>318804</v>
      </c>
      <c r="K739" s="2" t="s">
        <v>14770</v>
      </c>
      <c r="L739" s="2" t="s">
        <v>3427</v>
      </c>
      <c r="M739" s="2" t="s">
        <v>2152</v>
      </c>
      <c r="N739" s="1" t="str">
        <f t="shared" si="11"/>
        <v>SAKOLI162019</v>
      </c>
    </row>
    <row r="740" spans="1:14" x14ac:dyDescent="0.3">
      <c r="A740" s="2">
        <v>63</v>
      </c>
      <c r="B740" s="2" t="s">
        <v>7664</v>
      </c>
      <c r="C740" s="2" t="s">
        <v>8639</v>
      </c>
      <c r="D740" s="2" t="s">
        <v>1018</v>
      </c>
      <c r="E740" s="2">
        <v>1</v>
      </c>
      <c r="F740" s="2" t="s">
        <v>51</v>
      </c>
      <c r="G740" s="2">
        <v>71912</v>
      </c>
      <c r="H740" s="3">
        <v>0.41100321774963278</v>
      </c>
      <c r="I740" s="2">
        <v>174967</v>
      </c>
      <c r="J740" s="2">
        <v>252915</v>
      </c>
      <c r="K740" s="2" t="s">
        <v>14770</v>
      </c>
      <c r="L740" s="2" t="s">
        <v>3384</v>
      </c>
      <c r="M740" s="2" t="s">
        <v>2152</v>
      </c>
      <c r="N740" s="1" t="str">
        <f t="shared" si="11"/>
        <v>ARJUNI MORGAON (SC)12019</v>
      </c>
    </row>
    <row r="741" spans="1:14" x14ac:dyDescent="0.3">
      <c r="A741" s="2">
        <v>63</v>
      </c>
      <c r="B741" s="2" t="s">
        <v>7664</v>
      </c>
      <c r="C741" s="2" t="s">
        <v>8640</v>
      </c>
      <c r="D741" s="2" t="s">
        <v>1018</v>
      </c>
      <c r="E741" s="2">
        <v>2</v>
      </c>
      <c r="F741" s="2" t="s">
        <v>9</v>
      </c>
      <c r="G741" s="2">
        <v>71106</v>
      </c>
      <c r="H741" s="3">
        <v>0.40639663479398974</v>
      </c>
      <c r="I741" s="2">
        <v>174967</v>
      </c>
      <c r="J741" s="2">
        <v>252915</v>
      </c>
      <c r="K741" s="2" t="s">
        <v>14770</v>
      </c>
      <c r="L741" s="2" t="s">
        <v>3384</v>
      </c>
      <c r="M741" s="2" t="s">
        <v>2152</v>
      </c>
      <c r="N741" s="1" t="str">
        <f t="shared" si="11"/>
        <v>ARJUNI MORGAON (SC)22019</v>
      </c>
    </row>
    <row r="742" spans="1:14" x14ac:dyDescent="0.3">
      <c r="A742" s="2">
        <v>63</v>
      </c>
      <c r="B742" s="2" t="s">
        <v>7664</v>
      </c>
      <c r="C742" s="2" t="s">
        <v>8641</v>
      </c>
      <c r="D742" s="2" t="s">
        <v>1018</v>
      </c>
      <c r="E742" s="2">
        <v>3</v>
      </c>
      <c r="F742" s="2" t="s">
        <v>1023</v>
      </c>
      <c r="G742" s="2">
        <v>25362</v>
      </c>
      <c r="H742" s="3">
        <v>0.14495304828910593</v>
      </c>
      <c r="I742" s="2">
        <v>174967</v>
      </c>
      <c r="J742" s="2">
        <v>252915</v>
      </c>
      <c r="K742" s="2" t="s">
        <v>14770</v>
      </c>
      <c r="L742" s="2" t="s">
        <v>3384</v>
      </c>
      <c r="M742" s="2" t="s">
        <v>2152</v>
      </c>
      <c r="N742" s="1" t="str">
        <f t="shared" si="11"/>
        <v>ARJUNI MORGAON (SC)32019</v>
      </c>
    </row>
    <row r="743" spans="1:14" x14ac:dyDescent="0.3">
      <c r="A743" s="2">
        <v>63</v>
      </c>
      <c r="B743" s="2" t="s">
        <v>7664</v>
      </c>
      <c r="C743" s="2" t="s">
        <v>8642</v>
      </c>
      <c r="D743" s="2" t="s">
        <v>1018</v>
      </c>
      <c r="E743" s="2">
        <v>4</v>
      </c>
      <c r="F743" s="2" t="s">
        <v>11</v>
      </c>
      <c r="G743" s="2">
        <v>2412</v>
      </c>
      <c r="H743" s="3">
        <v>1.3785456686117954E-2</v>
      </c>
      <c r="I743" s="2">
        <v>174967</v>
      </c>
      <c r="J743" s="2">
        <v>252915</v>
      </c>
      <c r="K743" s="2" t="s">
        <v>14770</v>
      </c>
      <c r="L743" s="2" t="s">
        <v>3384</v>
      </c>
      <c r="M743" s="2" t="s">
        <v>2152</v>
      </c>
      <c r="N743" s="1" t="str">
        <f t="shared" si="11"/>
        <v>ARJUNI MORGAON (SC)42019</v>
      </c>
    </row>
    <row r="744" spans="1:14" x14ac:dyDescent="0.3">
      <c r="A744" s="2">
        <v>63</v>
      </c>
      <c r="B744" s="2" t="s">
        <v>7664</v>
      </c>
      <c r="C744" s="2" t="s">
        <v>22</v>
      </c>
      <c r="D744" s="2" t="s">
        <v>7923</v>
      </c>
      <c r="E744" s="2">
        <v>5</v>
      </c>
      <c r="F744" s="2" t="s">
        <v>22</v>
      </c>
      <c r="G744" s="2">
        <v>2027</v>
      </c>
      <c r="H744" s="3">
        <v>1.1585041750730137E-2</v>
      </c>
      <c r="I744" s="2">
        <v>174967</v>
      </c>
      <c r="J744" s="2">
        <v>252915</v>
      </c>
      <c r="K744" s="2" t="s">
        <v>14770</v>
      </c>
      <c r="L744" s="2" t="s">
        <v>3384</v>
      </c>
      <c r="M744" s="2" t="s">
        <v>2152</v>
      </c>
      <c r="N744" s="1" t="str">
        <f t="shared" si="11"/>
        <v>ARJUNI MORGAON (SC)52019</v>
      </c>
    </row>
    <row r="745" spans="1:14" x14ac:dyDescent="0.3">
      <c r="A745" s="2">
        <v>63</v>
      </c>
      <c r="B745" s="2" t="s">
        <v>7664</v>
      </c>
      <c r="C745" s="2" t="s">
        <v>8643</v>
      </c>
      <c r="D745" s="2" t="s">
        <v>1018</v>
      </c>
      <c r="E745" s="2">
        <v>6</v>
      </c>
      <c r="F745" s="2" t="s">
        <v>19</v>
      </c>
      <c r="G745" s="2">
        <v>692</v>
      </c>
      <c r="H745" s="3">
        <v>3.9550315202295291E-3</v>
      </c>
      <c r="I745" s="2">
        <v>174967</v>
      </c>
      <c r="J745" s="2">
        <v>252915</v>
      </c>
      <c r="K745" s="2" t="s">
        <v>14770</v>
      </c>
      <c r="L745" s="2" t="s">
        <v>3384</v>
      </c>
      <c r="M745" s="2" t="s">
        <v>2152</v>
      </c>
      <c r="N745" s="1" t="str">
        <f t="shared" si="11"/>
        <v>ARJUNI MORGAON (SC)62019</v>
      </c>
    </row>
    <row r="746" spans="1:14" x14ac:dyDescent="0.3">
      <c r="A746" s="2">
        <v>63</v>
      </c>
      <c r="B746" s="2" t="s">
        <v>7664</v>
      </c>
      <c r="C746" s="2" t="s">
        <v>8644</v>
      </c>
      <c r="D746" s="2" t="s">
        <v>1018</v>
      </c>
      <c r="E746" s="2">
        <v>7</v>
      </c>
      <c r="F746" s="2" t="s">
        <v>486</v>
      </c>
      <c r="G746" s="2">
        <v>612</v>
      </c>
      <c r="H746" s="3">
        <v>3.4978024427463465E-3</v>
      </c>
      <c r="I746" s="2">
        <v>174967</v>
      </c>
      <c r="J746" s="2">
        <v>252915</v>
      </c>
      <c r="K746" s="2" t="s">
        <v>14770</v>
      </c>
      <c r="L746" s="2" t="s">
        <v>3384</v>
      </c>
      <c r="M746" s="2" t="s">
        <v>2152</v>
      </c>
      <c r="N746" s="1" t="str">
        <f t="shared" si="11"/>
        <v>ARJUNI MORGAON (SC)72019</v>
      </c>
    </row>
    <row r="747" spans="1:14" x14ac:dyDescent="0.3">
      <c r="A747" s="2">
        <v>63</v>
      </c>
      <c r="B747" s="2" t="s">
        <v>7664</v>
      </c>
      <c r="C747" s="2" t="s">
        <v>8645</v>
      </c>
      <c r="D747" s="2" t="s">
        <v>1018</v>
      </c>
      <c r="E747" s="2">
        <v>8</v>
      </c>
      <c r="F747" s="2" t="s">
        <v>19</v>
      </c>
      <c r="G747" s="2">
        <v>511</v>
      </c>
      <c r="H747" s="3">
        <v>2.9205507324238287E-3</v>
      </c>
      <c r="I747" s="2">
        <v>174967</v>
      </c>
      <c r="J747" s="2">
        <v>252915</v>
      </c>
      <c r="K747" s="2" t="s">
        <v>14770</v>
      </c>
      <c r="L747" s="2" t="s">
        <v>3384</v>
      </c>
      <c r="M747" s="2" t="s">
        <v>2152</v>
      </c>
      <c r="N747" s="1" t="str">
        <f t="shared" si="11"/>
        <v>ARJUNI MORGAON (SC)82019</v>
      </c>
    </row>
    <row r="748" spans="1:14" x14ac:dyDescent="0.3">
      <c r="A748" s="2">
        <v>63</v>
      </c>
      <c r="B748" s="2" t="s">
        <v>7664</v>
      </c>
      <c r="C748" s="2" t="s">
        <v>8646</v>
      </c>
      <c r="D748" s="2" t="s">
        <v>1018</v>
      </c>
      <c r="E748" s="2">
        <v>9</v>
      </c>
      <c r="F748" s="2" t="s">
        <v>19</v>
      </c>
      <c r="G748" s="2">
        <v>333</v>
      </c>
      <c r="H748" s="3">
        <v>1.9032160350237472E-3</v>
      </c>
      <c r="I748" s="2">
        <v>174967</v>
      </c>
      <c r="J748" s="2">
        <v>252915</v>
      </c>
      <c r="K748" s="2" t="s">
        <v>14770</v>
      </c>
      <c r="L748" s="2" t="s">
        <v>3384</v>
      </c>
      <c r="M748" s="2" t="s">
        <v>2152</v>
      </c>
      <c r="N748" s="1" t="str">
        <f t="shared" si="11"/>
        <v>ARJUNI MORGAON (SC)92019</v>
      </c>
    </row>
    <row r="749" spans="1:14" x14ac:dyDescent="0.3">
      <c r="A749" s="2">
        <v>64</v>
      </c>
      <c r="B749" s="2" t="s">
        <v>7666</v>
      </c>
      <c r="C749" s="2" t="s">
        <v>8647</v>
      </c>
      <c r="D749" s="2" t="s">
        <v>1018</v>
      </c>
      <c r="E749" s="2">
        <v>1</v>
      </c>
      <c r="F749" s="2" t="s">
        <v>9</v>
      </c>
      <c r="G749" s="2">
        <v>75773</v>
      </c>
      <c r="H749" s="3">
        <v>0.450595259333262</v>
      </c>
      <c r="I749" s="2">
        <v>168162</v>
      </c>
      <c r="J749" s="2">
        <v>257918</v>
      </c>
      <c r="K749" s="2" t="s">
        <v>14770</v>
      </c>
      <c r="L749" s="2" t="s">
        <v>3384</v>
      </c>
      <c r="M749" s="2" t="s">
        <v>2152</v>
      </c>
      <c r="N749" s="1" t="str">
        <f t="shared" si="11"/>
        <v>TIRORA12019</v>
      </c>
    </row>
    <row r="750" spans="1:14" x14ac:dyDescent="0.3">
      <c r="A750" s="2">
        <v>64</v>
      </c>
      <c r="B750" s="2" t="s">
        <v>7666</v>
      </c>
      <c r="C750" s="2" t="s">
        <v>8648</v>
      </c>
      <c r="D750" s="2" t="s">
        <v>1018</v>
      </c>
      <c r="E750" s="2">
        <v>2</v>
      </c>
      <c r="F750" s="2" t="s">
        <v>51</v>
      </c>
      <c r="G750" s="2">
        <v>50213</v>
      </c>
      <c r="H750" s="3">
        <v>0.298598970040794</v>
      </c>
      <c r="I750" s="2">
        <v>168162</v>
      </c>
      <c r="J750" s="2">
        <v>257918</v>
      </c>
      <c r="K750" s="2" t="s">
        <v>14770</v>
      </c>
      <c r="L750" s="2" t="s">
        <v>3384</v>
      </c>
      <c r="M750" s="2" t="s">
        <v>2152</v>
      </c>
      <c r="N750" s="1" t="str">
        <f t="shared" si="11"/>
        <v>TIRORA22019</v>
      </c>
    </row>
    <row r="751" spans="1:14" x14ac:dyDescent="0.3">
      <c r="A751" s="2">
        <v>64</v>
      </c>
      <c r="B751" s="2" t="s">
        <v>7666</v>
      </c>
      <c r="C751" s="2" t="s">
        <v>8649</v>
      </c>
      <c r="D751" s="2" t="s">
        <v>1018</v>
      </c>
      <c r="E751" s="2">
        <v>3</v>
      </c>
      <c r="F751" s="2" t="s">
        <v>19</v>
      </c>
      <c r="G751" s="2">
        <v>33092</v>
      </c>
      <c r="H751" s="3">
        <v>0.19678643213092137</v>
      </c>
      <c r="I751" s="2">
        <v>168162</v>
      </c>
      <c r="J751" s="2">
        <v>257918</v>
      </c>
      <c r="K751" s="2" t="s">
        <v>14770</v>
      </c>
      <c r="L751" s="2" t="s">
        <v>3384</v>
      </c>
      <c r="M751" s="2" t="s">
        <v>2152</v>
      </c>
      <c r="N751" s="1" t="str">
        <f t="shared" si="11"/>
        <v>TIRORA32019</v>
      </c>
    </row>
    <row r="752" spans="1:14" x14ac:dyDescent="0.3">
      <c r="A752" s="2">
        <v>64</v>
      </c>
      <c r="B752" s="2" t="s">
        <v>7666</v>
      </c>
      <c r="C752" s="2" t="s">
        <v>8650</v>
      </c>
      <c r="D752" s="2" t="s">
        <v>1018</v>
      </c>
      <c r="E752" s="2">
        <v>4</v>
      </c>
      <c r="F752" s="2" t="s">
        <v>11</v>
      </c>
      <c r="G752" s="2">
        <v>2506</v>
      </c>
      <c r="H752" s="3">
        <v>1.4902296594950107E-2</v>
      </c>
      <c r="I752" s="2">
        <v>168162</v>
      </c>
      <c r="J752" s="2">
        <v>257918</v>
      </c>
      <c r="K752" s="2" t="s">
        <v>14770</v>
      </c>
      <c r="L752" s="2" t="s">
        <v>3384</v>
      </c>
      <c r="M752" s="2" t="s">
        <v>2152</v>
      </c>
      <c r="N752" s="1" t="str">
        <f t="shared" si="11"/>
        <v>TIRORA42019</v>
      </c>
    </row>
    <row r="753" spans="1:14" x14ac:dyDescent="0.3">
      <c r="A753" s="2">
        <v>64</v>
      </c>
      <c r="B753" s="2" t="s">
        <v>7666</v>
      </c>
      <c r="C753" s="2" t="s">
        <v>22</v>
      </c>
      <c r="D753" s="2" t="s">
        <v>7923</v>
      </c>
      <c r="E753" s="2">
        <v>5</v>
      </c>
      <c r="F753" s="2" t="s">
        <v>22</v>
      </c>
      <c r="G753" s="2">
        <v>1837</v>
      </c>
      <c r="H753" s="3">
        <v>1.0923989962060393E-2</v>
      </c>
      <c r="I753" s="2">
        <v>168162</v>
      </c>
      <c r="J753" s="2">
        <v>257918</v>
      </c>
      <c r="K753" s="2" t="s">
        <v>14770</v>
      </c>
      <c r="L753" s="2" t="s">
        <v>3384</v>
      </c>
      <c r="M753" s="2" t="s">
        <v>2152</v>
      </c>
      <c r="N753" s="1" t="str">
        <f t="shared" si="11"/>
        <v>TIRORA52019</v>
      </c>
    </row>
    <row r="754" spans="1:14" x14ac:dyDescent="0.3">
      <c r="A754" s="2">
        <v>64</v>
      </c>
      <c r="B754" s="2" t="s">
        <v>7666</v>
      </c>
      <c r="C754" s="2" t="s">
        <v>8651</v>
      </c>
      <c r="D754" s="2" t="s">
        <v>1018</v>
      </c>
      <c r="E754" s="2">
        <v>6</v>
      </c>
      <c r="F754" s="2" t="s">
        <v>1023</v>
      </c>
      <c r="G754" s="2">
        <v>1600</v>
      </c>
      <c r="H754" s="3">
        <v>9.5146346974940826E-3</v>
      </c>
      <c r="I754" s="2">
        <v>168162</v>
      </c>
      <c r="J754" s="2">
        <v>257918</v>
      </c>
      <c r="K754" s="2" t="s">
        <v>14770</v>
      </c>
      <c r="L754" s="2" t="s">
        <v>3384</v>
      </c>
      <c r="M754" s="2" t="s">
        <v>2152</v>
      </c>
      <c r="N754" s="1" t="str">
        <f t="shared" si="11"/>
        <v>TIRORA62019</v>
      </c>
    </row>
    <row r="755" spans="1:14" x14ac:dyDescent="0.3">
      <c r="A755" s="2">
        <v>64</v>
      </c>
      <c r="B755" s="2" t="s">
        <v>7666</v>
      </c>
      <c r="C755" s="2" t="s">
        <v>8652</v>
      </c>
      <c r="D755" s="2" t="s">
        <v>1018</v>
      </c>
      <c r="E755" s="2">
        <v>7</v>
      </c>
      <c r="F755" s="2" t="s">
        <v>19</v>
      </c>
      <c r="G755" s="2">
        <v>822</v>
      </c>
      <c r="H755" s="3">
        <v>4.8881435758375853E-3</v>
      </c>
      <c r="I755" s="2">
        <v>168162</v>
      </c>
      <c r="J755" s="2">
        <v>257918</v>
      </c>
      <c r="K755" s="2" t="s">
        <v>14770</v>
      </c>
      <c r="L755" s="2" t="s">
        <v>3384</v>
      </c>
      <c r="M755" s="2" t="s">
        <v>2152</v>
      </c>
      <c r="N755" s="1" t="str">
        <f t="shared" si="11"/>
        <v>TIRORA72019</v>
      </c>
    </row>
    <row r="756" spans="1:14" x14ac:dyDescent="0.3">
      <c r="A756" s="2">
        <v>64</v>
      </c>
      <c r="B756" s="2" t="s">
        <v>7666</v>
      </c>
      <c r="C756" s="2" t="s">
        <v>8653</v>
      </c>
      <c r="D756" s="2" t="s">
        <v>1018</v>
      </c>
      <c r="E756" s="2">
        <v>8</v>
      </c>
      <c r="F756" s="2" t="s">
        <v>19</v>
      </c>
      <c r="G756" s="2">
        <v>468</v>
      </c>
      <c r="H756" s="3">
        <v>2.7830306490170191E-3</v>
      </c>
      <c r="I756" s="2">
        <v>168162</v>
      </c>
      <c r="J756" s="2">
        <v>257918</v>
      </c>
      <c r="K756" s="2" t="s">
        <v>14770</v>
      </c>
      <c r="L756" s="2" t="s">
        <v>3384</v>
      </c>
      <c r="M756" s="2" t="s">
        <v>2152</v>
      </c>
      <c r="N756" s="1" t="str">
        <f t="shared" si="11"/>
        <v>TIRORA82019</v>
      </c>
    </row>
    <row r="757" spans="1:14" x14ac:dyDescent="0.3">
      <c r="A757" s="2">
        <v>64</v>
      </c>
      <c r="B757" s="2" t="s">
        <v>7666</v>
      </c>
      <c r="C757" s="2" t="s">
        <v>8654</v>
      </c>
      <c r="D757" s="2" t="s">
        <v>1018</v>
      </c>
      <c r="E757" s="2">
        <v>9</v>
      </c>
      <c r="F757" s="2" t="s">
        <v>19</v>
      </c>
      <c r="G757" s="2">
        <v>442</v>
      </c>
      <c r="H757" s="3">
        <v>2.6284178351827403E-3</v>
      </c>
      <c r="I757" s="2">
        <v>168162</v>
      </c>
      <c r="J757" s="2">
        <v>257918</v>
      </c>
      <c r="K757" s="2" t="s">
        <v>14770</v>
      </c>
      <c r="L757" s="2" t="s">
        <v>3384</v>
      </c>
      <c r="M757" s="2" t="s">
        <v>2152</v>
      </c>
      <c r="N757" s="1" t="str">
        <f t="shared" si="11"/>
        <v>TIRORA92019</v>
      </c>
    </row>
    <row r="758" spans="1:14" x14ac:dyDescent="0.3">
      <c r="A758" s="2">
        <v>64</v>
      </c>
      <c r="B758" s="2" t="s">
        <v>7666</v>
      </c>
      <c r="C758" s="2" t="s">
        <v>8655</v>
      </c>
      <c r="D758" s="2" t="s">
        <v>1018</v>
      </c>
      <c r="E758" s="2">
        <v>10</v>
      </c>
      <c r="F758" s="2" t="s">
        <v>19</v>
      </c>
      <c r="G758" s="2">
        <v>427</v>
      </c>
      <c r="H758" s="3">
        <v>2.5392181348937335E-3</v>
      </c>
      <c r="I758" s="2">
        <v>168162</v>
      </c>
      <c r="J758" s="2">
        <v>257918</v>
      </c>
      <c r="K758" s="2" t="s">
        <v>14770</v>
      </c>
      <c r="L758" s="2" t="s">
        <v>3384</v>
      </c>
      <c r="M758" s="2" t="s">
        <v>2152</v>
      </c>
      <c r="N758" s="1" t="str">
        <f t="shared" si="11"/>
        <v>TIRORA102019</v>
      </c>
    </row>
    <row r="759" spans="1:14" x14ac:dyDescent="0.3">
      <c r="A759" s="2">
        <v>64</v>
      </c>
      <c r="B759" s="2" t="s">
        <v>7666</v>
      </c>
      <c r="C759" s="2" t="s">
        <v>8656</v>
      </c>
      <c r="D759" s="2" t="s">
        <v>1018</v>
      </c>
      <c r="E759" s="2">
        <v>11</v>
      </c>
      <c r="F759" s="2" t="s">
        <v>19</v>
      </c>
      <c r="G759" s="2">
        <v>376</v>
      </c>
      <c r="H759" s="3">
        <v>2.2359391539111097E-3</v>
      </c>
      <c r="I759" s="2">
        <v>168162</v>
      </c>
      <c r="J759" s="2">
        <v>257918</v>
      </c>
      <c r="K759" s="2" t="s">
        <v>14770</v>
      </c>
      <c r="L759" s="2" t="s">
        <v>3384</v>
      </c>
      <c r="M759" s="2" t="s">
        <v>2152</v>
      </c>
      <c r="N759" s="1" t="str">
        <f t="shared" si="11"/>
        <v>TIRORA112019</v>
      </c>
    </row>
    <row r="760" spans="1:14" x14ac:dyDescent="0.3">
      <c r="A760" s="2">
        <v>64</v>
      </c>
      <c r="B760" s="2" t="s">
        <v>7666</v>
      </c>
      <c r="C760" s="2" t="s">
        <v>8657</v>
      </c>
      <c r="D760" s="2" t="s">
        <v>1018</v>
      </c>
      <c r="E760" s="2">
        <v>12</v>
      </c>
      <c r="F760" s="2" t="s">
        <v>19</v>
      </c>
      <c r="G760" s="2">
        <v>328</v>
      </c>
      <c r="H760" s="3">
        <v>1.950500112986287E-3</v>
      </c>
      <c r="I760" s="2">
        <v>168162</v>
      </c>
      <c r="J760" s="2">
        <v>257918</v>
      </c>
      <c r="K760" s="2" t="s">
        <v>14770</v>
      </c>
      <c r="L760" s="2" t="s">
        <v>3384</v>
      </c>
      <c r="M760" s="2" t="s">
        <v>2152</v>
      </c>
      <c r="N760" s="1" t="str">
        <f t="shared" si="11"/>
        <v>TIRORA122019</v>
      </c>
    </row>
    <row r="761" spans="1:14" x14ac:dyDescent="0.3">
      <c r="A761" s="2">
        <v>64</v>
      </c>
      <c r="B761" s="2" t="s">
        <v>7666</v>
      </c>
      <c r="C761" s="2" t="s">
        <v>8658</v>
      </c>
      <c r="D761" s="2" t="s">
        <v>1018</v>
      </c>
      <c r="E761" s="2">
        <v>13</v>
      </c>
      <c r="F761" s="2" t="s">
        <v>19</v>
      </c>
      <c r="G761" s="2">
        <v>278</v>
      </c>
      <c r="H761" s="3">
        <v>1.6531677786895968E-3</v>
      </c>
      <c r="I761" s="2">
        <v>168162</v>
      </c>
      <c r="J761" s="2">
        <v>257918</v>
      </c>
      <c r="K761" s="2" t="s">
        <v>14770</v>
      </c>
      <c r="L761" s="2" t="s">
        <v>3384</v>
      </c>
      <c r="M761" s="2" t="s">
        <v>2152</v>
      </c>
      <c r="N761" s="1" t="str">
        <f t="shared" si="11"/>
        <v>TIRORA132019</v>
      </c>
    </row>
    <row r="762" spans="1:14" x14ac:dyDescent="0.3">
      <c r="A762" s="2">
        <v>65</v>
      </c>
      <c r="B762" s="2" t="s">
        <v>7667</v>
      </c>
      <c r="C762" s="2" t="s">
        <v>8659</v>
      </c>
      <c r="D762" s="2" t="s">
        <v>1018</v>
      </c>
      <c r="E762" s="2">
        <v>1</v>
      </c>
      <c r="F762" s="2" t="s">
        <v>19</v>
      </c>
      <c r="G762" s="2">
        <v>102260</v>
      </c>
      <c r="H762" s="3">
        <v>0.49221201794412678</v>
      </c>
      <c r="I762" s="2">
        <v>207756</v>
      </c>
      <c r="J762" s="2">
        <v>322248</v>
      </c>
      <c r="K762" s="2" t="s">
        <v>14770</v>
      </c>
      <c r="L762" s="2" t="s">
        <v>3384</v>
      </c>
      <c r="M762" s="2" t="s">
        <v>2152</v>
      </c>
      <c r="N762" s="1" t="str">
        <f t="shared" si="11"/>
        <v>GONDIYA12019</v>
      </c>
    </row>
    <row r="763" spans="1:14" x14ac:dyDescent="0.3">
      <c r="A763" s="2">
        <v>65</v>
      </c>
      <c r="B763" s="2" t="s">
        <v>7667</v>
      </c>
      <c r="C763" s="2" t="s">
        <v>8660</v>
      </c>
      <c r="D763" s="2" t="s">
        <v>1018</v>
      </c>
      <c r="E763" s="2">
        <v>2</v>
      </c>
      <c r="F763" s="2" t="s">
        <v>9</v>
      </c>
      <c r="G763" s="2">
        <v>75087</v>
      </c>
      <c r="H763" s="3">
        <v>0.36141916478946456</v>
      </c>
      <c r="I763" s="2">
        <v>207756</v>
      </c>
      <c r="J763" s="2">
        <v>322248</v>
      </c>
      <c r="K763" s="2" t="s">
        <v>14770</v>
      </c>
      <c r="L763" s="2" t="s">
        <v>3384</v>
      </c>
      <c r="M763" s="2" t="s">
        <v>2152</v>
      </c>
      <c r="N763" s="1" t="str">
        <f t="shared" si="11"/>
        <v>GONDIYA22019</v>
      </c>
    </row>
    <row r="764" spans="1:14" x14ac:dyDescent="0.3">
      <c r="A764" s="2">
        <v>65</v>
      </c>
      <c r="B764" s="2" t="s">
        <v>7667</v>
      </c>
      <c r="C764" s="2" t="s">
        <v>8661</v>
      </c>
      <c r="D764" s="2" t="s">
        <v>1018</v>
      </c>
      <c r="E764" s="2">
        <v>3</v>
      </c>
      <c r="F764" s="2" t="s">
        <v>7</v>
      </c>
      <c r="G764" s="2">
        <v>8863</v>
      </c>
      <c r="H764" s="3">
        <v>4.2660621113228978E-2</v>
      </c>
      <c r="I764" s="2">
        <v>207756</v>
      </c>
      <c r="J764" s="2">
        <v>322248</v>
      </c>
      <c r="K764" s="2" t="s">
        <v>14770</v>
      </c>
      <c r="L764" s="2" t="s">
        <v>3384</v>
      </c>
      <c r="M764" s="2" t="s">
        <v>2152</v>
      </c>
      <c r="N764" s="1" t="str">
        <f t="shared" si="11"/>
        <v>GONDIYA32019</v>
      </c>
    </row>
    <row r="765" spans="1:14" x14ac:dyDescent="0.3">
      <c r="A765" s="2">
        <v>65</v>
      </c>
      <c r="B765" s="2" t="s">
        <v>7667</v>
      </c>
      <c r="C765" s="2" t="s">
        <v>8662</v>
      </c>
      <c r="D765" s="2" t="s">
        <v>1018</v>
      </c>
      <c r="E765" s="2">
        <v>4</v>
      </c>
      <c r="F765" s="2" t="s">
        <v>19</v>
      </c>
      <c r="G765" s="2">
        <v>5246</v>
      </c>
      <c r="H765" s="3">
        <v>2.5250774947534606E-2</v>
      </c>
      <c r="I765" s="2">
        <v>207756</v>
      </c>
      <c r="J765" s="2">
        <v>322248</v>
      </c>
      <c r="K765" s="2" t="s">
        <v>14770</v>
      </c>
      <c r="L765" s="2" t="s">
        <v>3384</v>
      </c>
      <c r="M765" s="2" t="s">
        <v>2152</v>
      </c>
      <c r="N765" s="1" t="str">
        <f t="shared" si="11"/>
        <v>GONDIYA42019</v>
      </c>
    </row>
    <row r="766" spans="1:14" x14ac:dyDescent="0.3">
      <c r="A766" s="2">
        <v>65</v>
      </c>
      <c r="B766" s="2" t="s">
        <v>7667</v>
      </c>
      <c r="C766" s="2" t="s">
        <v>8663</v>
      </c>
      <c r="D766" s="2" t="s">
        <v>1018</v>
      </c>
      <c r="E766" s="2">
        <v>5</v>
      </c>
      <c r="F766" s="2" t="s">
        <v>11</v>
      </c>
      <c r="G766" s="2">
        <v>4681</v>
      </c>
      <c r="H766" s="3">
        <v>2.2531238568320532E-2</v>
      </c>
      <c r="I766" s="2">
        <v>207756</v>
      </c>
      <c r="J766" s="2">
        <v>322248</v>
      </c>
      <c r="K766" s="2" t="s">
        <v>14770</v>
      </c>
      <c r="L766" s="2" t="s">
        <v>3384</v>
      </c>
      <c r="M766" s="2" t="s">
        <v>2152</v>
      </c>
      <c r="N766" s="1" t="str">
        <f t="shared" si="11"/>
        <v>GONDIYA52019</v>
      </c>
    </row>
    <row r="767" spans="1:14" x14ac:dyDescent="0.3">
      <c r="A767" s="2">
        <v>65</v>
      </c>
      <c r="B767" s="2" t="s">
        <v>7667</v>
      </c>
      <c r="C767" s="2" t="s">
        <v>8664</v>
      </c>
      <c r="D767" s="2" t="s">
        <v>1018</v>
      </c>
      <c r="E767" s="2">
        <v>6</v>
      </c>
      <c r="F767" s="2" t="s">
        <v>1023</v>
      </c>
      <c r="G767" s="2">
        <v>3774</v>
      </c>
      <c r="H767" s="3">
        <v>1.8165540345405188E-2</v>
      </c>
      <c r="I767" s="2">
        <v>207756</v>
      </c>
      <c r="J767" s="2">
        <v>322248</v>
      </c>
      <c r="K767" s="2" t="s">
        <v>14770</v>
      </c>
      <c r="L767" s="2" t="s">
        <v>3384</v>
      </c>
      <c r="M767" s="2" t="s">
        <v>2152</v>
      </c>
      <c r="N767" s="1" t="str">
        <f t="shared" si="11"/>
        <v>GONDIYA62019</v>
      </c>
    </row>
    <row r="768" spans="1:14" x14ac:dyDescent="0.3">
      <c r="A768" s="2">
        <v>65</v>
      </c>
      <c r="B768" s="2" t="s">
        <v>7667</v>
      </c>
      <c r="C768" s="2" t="s">
        <v>22</v>
      </c>
      <c r="D768" s="2" t="s">
        <v>7923</v>
      </c>
      <c r="E768" s="2">
        <v>7</v>
      </c>
      <c r="F768" s="2" t="s">
        <v>22</v>
      </c>
      <c r="G768" s="2">
        <v>1852</v>
      </c>
      <c r="H768" s="3">
        <v>8.9143033173530485E-3</v>
      </c>
      <c r="I768" s="2">
        <v>207756</v>
      </c>
      <c r="J768" s="2">
        <v>322248</v>
      </c>
      <c r="K768" s="2" t="s">
        <v>14770</v>
      </c>
      <c r="L768" s="2" t="s">
        <v>3384</v>
      </c>
      <c r="M768" s="2" t="s">
        <v>2152</v>
      </c>
      <c r="N768" s="1" t="str">
        <f t="shared" si="11"/>
        <v>GONDIYA72019</v>
      </c>
    </row>
    <row r="769" spans="1:14" x14ac:dyDescent="0.3">
      <c r="A769" s="2">
        <v>65</v>
      </c>
      <c r="B769" s="2" t="s">
        <v>7667</v>
      </c>
      <c r="C769" s="2" t="s">
        <v>8665</v>
      </c>
      <c r="D769" s="2" t="s">
        <v>1018</v>
      </c>
      <c r="E769" s="2">
        <v>8</v>
      </c>
      <c r="F769" s="2" t="s">
        <v>19</v>
      </c>
      <c r="G769" s="2">
        <v>1107</v>
      </c>
      <c r="H769" s="3">
        <v>5.328365967769884E-3</v>
      </c>
      <c r="I769" s="2">
        <v>207756</v>
      </c>
      <c r="J769" s="2">
        <v>322248</v>
      </c>
      <c r="K769" s="2" t="s">
        <v>14770</v>
      </c>
      <c r="L769" s="2" t="s">
        <v>3384</v>
      </c>
      <c r="M769" s="2" t="s">
        <v>2152</v>
      </c>
      <c r="N769" s="1" t="str">
        <f t="shared" si="11"/>
        <v>GONDIYA82019</v>
      </c>
    </row>
    <row r="770" spans="1:14" x14ac:dyDescent="0.3">
      <c r="A770" s="2">
        <v>65</v>
      </c>
      <c r="B770" s="2" t="s">
        <v>7667</v>
      </c>
      <c r="C770" s="2" t="s">
        <v>8666</v>
      </c>
      <c r="D770" s="2" t="s">
        <v>1018</v>
      </c>
      <c r="E770" s="2">
        <v>9</v>
      </c>
      <c r="F770" s="2" t="s">
        <v>19</v>
      </c>
      <c r="G770" s="2">
        <v>881</v>
      </c>
      <c r="H770" s="3">
        <v>4.2405514160842525E-3</v>
      </c>
      <c r="I770" s="2">
        <v>207756</v>
      </c>
      <c r="J770" s="2">
        <v>322248</v>
      </c>
      <c r="K770" s="2" t="s">
        <v>14770</v>
      </c>
      <c r="L770" s="2" t="s">
        <v>3384</v>
      </c>
      <c r="M770" s="2" t="s">
        <v>2152</v>
      </c>
      <c r="N770" s="1" t="str">
        <f t="shared" si="11"/>
        <v>GONDIYA92019</v>
      </c>
    </row>
    <row r="771" spans="1:14" x14ac:dyDescent="0.3">
      <c r="A771" s="2">
        <v>65</v>
      </c>
      <c r="B771" s="2" t="s">
        <v>7667</v>
      </c>
      <c r="C771" s="2" t="s">
        <v>8667</v>
      </c>
      <c r="D771" s="2" t="s">
        <v>1018</v>
      </c>
      <c r="E771" s="2">
        <v>10</v>
      </c>
      <c r="F771" s="2" t="s">
        <v>17</v>
      </c>
      <c r="G771" s="2">
        <v>871</v>
      </c>
      <c r="H771" s="3">
        <v>4.1924180288415254E-3</v>
      </c>
      <c r="I771" s="2">
        <v>207756</v>
      </c>
      <c r="J771" s="2">
        <v>322248</v>
      </c>
      <c r="K771" s="2" t="s">
        <v>14770</v>
      </c>
      <c r="L771" s="2" t="s">
        <v>3384</v>
      </c>
      <c r="M771" s="2" t="s">
        <v>2152</v>
      </c>
      <c r="N771" s="1" t="str">
        <f t="shared" ref="N771:N834" si="12">B771&amp;E771&amp;2019</f>
        <v>GONDIYA102019</v>
      </c>
    </row>
    <row r="772" spans="1:14" x14ac:dyDescent="0.3">
      <c r="A772" s="2">
        <v>65</v>
      </c>
      <c r="B772" s="2" t="s">
        <v>7667</v>
      </c>
      <c r="C772" s="2" t="s">
        <v>8668</v>
      </c>
      <c r="D772" s="2" t="s">
        <v>1018</v>
      </c>
      <c r="E772" s="2">
        <v>11</v>
      </c>
      <c r="F772" s="2" t="s">
        <v>19</v>
      </c>
      <c r="G772" s="2">
        <v>670</v>
      </c>
      <c r="H772" s="3">
        <v>3.2249369452627121E-3</v>
      </c>
      <c r="I772" s="2">
        <v>207756</v>
      </c>
      <c r="J772" s="2">
        <v>322248</v>
      </c>
      <c r="K772" s="2" t="s">
        <v>14770</v>
      </c>
      <c r="L772" s="2" t="s">
        <v>3384</v>
      </c>
      <c r="M772" s="2" t="s">
        <v>2152</v>
      </c>
      <c r="N772" s="1" t="str">
        <f t="shared" si="12"/>
        <v>GONDIYA112019</v>
      </c>
    </row>
    <row r="773" spans="1:14" x14ac:dyDescent="0.3">
      <c r="A773" s="2">
        <v>65</v>
      </c>
      <c r="B773" s="2" t="s">
        <v>7667</v>
      </c>
      <c r="C773" s="2" t="s">
        <v>8669</v>
      </c>
      <c r="D773" s="2" t="s">
        <v>1018</v>
      </c>
      <c r="E773" s="2">
        <v>12</v>
      </c>
      <c r="F773" s="2" t="s">
        <v>693</v>
      </c>
      <c r="G773" s="2">
        <v>662</v>
      </c>
      <c r="H773" s="3">
        <v>3.1864302354685306E-3</v>
      </c>
      <c r="I773" s="2">
        <v>207756</v>
      </c>
      <c r="J773" s="2">
        <v>322248</v>
      </c>
      <c r="K773" s="2" t="s">
        <v>14770</v>
      </c>
      <c r="L773" s="2" t="s">
        <v>3384</v>
      </c>
      <c r="M773" s="2" t="s">
        <v>2152</v>
      </c>
      <c r="N773" s="1" t="str">
        <f t="shared" si="12"/>
        <v>GONDIYA122019</v>
      </c>
    </row>
    <row r="774" spans="1:14" x14ac:dyDescent="0.3">
      <c r="A774" s="2">
        <v>65</v>
      </c>
      <c r="B774" s="2" t="s">
        <v>7667</v>
      </c>
      <c r="C774" s="2" t="s">
        <v>8670</v>
      </c>
      <c r="D774" s="2" t="s">
        <v>1018</v>
      </c>
      <c r="E774" s="2">
        <v>13</v>
      </c>
      <c r="F774" s="2" t="s">
        <v>19</v>
      </c>
      <c r="G774" s="2">
        <v>566</v>
      </c>
      <c r="H774" s="3">
        <v>2.7243497179383507E-3</v>
      </c>
      <c r="I774" s="2">
        <v>207756</v>
      </c>
      <c r="J774" s="2">
        <v>322248</v>
      </c>
      <c r="K774" s="2" t="s">
        <v>14770</v>
      </c>
      <c r="L774" s="2" t="s">
        <v>3384</v>
      </c>
      <c r="M774" s="2" t="s">
        <v>2152</v>
      </c>
      <c r="N774" s="1" t="str">
        <f t="shared" si="12"/>
        <v>GONDIYA132019</v>
      </c>
    </row>
    <row r="775" spans="1:14" x14ac:dyDescent="0.3">
      <c r="A775" s="2">
        <v>65</v>
      </c>
      <c r="B775" s="2" t="s">
        <v>7667</v>
      </c>
      <c r="C775" s="2" t="s">
        <v>8671</v>
      </c>
      <c r="D775" s="2" t="s">
        <v>1018</v>
      </c>
      <c r="E775" s="2">
        <v>14</v>
      </c>
      <c r="F775" s="2" t="s">
        <v>19</v>
      </c>
      <c r="G775" s="2">
        <v>303</v>
      </c>
      <c r="H775" s="3">
        <v>1.4584416334546295E-3</v>
      </c>
      <c r="I775" s="2">
        <v>207756</v>
      </c>
      <c r="J775" s="2">
        <v>322248</v>
      </c>
      <c r="K775" s="2" t="s">
        <v>14770</v>
      </c>
      <c r="L775" s="2" t="s">
        <v>3384</v>
      </c>
      <c r="M775" s="2" t="s">
        <v>2152</v>
      </c>
      <c r="N775" s="1" t="str">
        <f t="shared" si="12"/>
        <v>GONDIYA142019</v>
      </c>
    </row>
    <row r="776" spans="1:14" x14ac:dyDescent="0.3">
      <c r="A776" s="2">
        <v>65</v>
      </c>
      <c r="B776" s="2" t="s">
        <v>7667</v>
      </c>
      <c r="C776" s="2" t="s">
        <v>8672</v>
      </c>
      <c r="D776" s="2" t="s">
        <v>1018</v>
      </c>
      <c r="E776" s="2">
        <v>15</v>
      </c>
      <c r="F776" s="2" t="s">
        <v>19</v>
      </c>
      <c r="G776" s="2">
        <v>245</v>
      </c>
      <c r="H776" s="3">
        <v>1.1792679874468126E-3</v>
      </c>
      <c r="I776" s="2">
        <v>207756</v>
      </c>
      <c r="J776" s="2">
        <v>322248</v>
      </c>
      <c r="K776" s="2" t="s">
        <v>14770</v>
      </c>
      <c r="L776" s="2" t="s">
        <v>3384</v>
      </c>
      <c r="M776" s="2" t="s">
        <v>2152</v>
      </c>
      <c r="N776" s="1" t="str">
        <f t="shared" si="12"/>
        <v>GONDIYA152019</v>
      </c>
    </row>
    <row r="777" spans="1:14" x14ac:dyDescent="0.3">
      <c r="A777" s="2">
        <v>65</v>
      </c>
      <c r="B777" s="2" t="s">
        <v>7667</v>
      </c>
      <c r="C777" s="2" t="s">
        <v>8673</v>
      </c>
      <c r="D777" s="2" t="s">
        <v>1018</v>
      </c>
      <c r="E777" s="2">
        <v>16</v>
      </c>
      <c r="F777" s="2" t="s">
        <v>1038</v>
      </c>
      <c r="G777" s="2">
        <v>231</v>
      </c>
      <c r="H777" s="3">
        <v>1.1118812453069947E-3</v>
      </c>
      <c r="I777" s="2">
        <v>207756</v>
      </c>
      <c r="J777" s="2">
        <v>322248</v>
      </c>
      <c r="K777" s="2" t="s">
        <v>14770</v>
      </c>
      <c r="L777" s="2" t="s">
        <v>3384</v>
      </c>
      <c r="M777" s="2" t="s">
        <v>2152</v>
      </c>
      <c r="N777" s="1" t="str">
        <f t="shared" si="12"/>
        <v>GONDIYA162019</v>
      </c>
    </row>
    <row r="778" spans="1:14" x14ac:dyDescent="0.3">
      <c r="A778" s="2">
        <v>65</v>
      </c>
      <c r="B778" s="2" t="s">
        <v>7667</v>
      </c>
      <c r="C778" s="2" t="s">
        <v>8674</v>
      </c>
      <c r="D778" s="2" t="s">
        <v>1018</v>
      </c>
      <c r="E778" s="2">
        <v>17</v>
      </c>
      <c r="F778" s="2" t="s">
        <v>19</v>
      </c>
      <c r="G778" s="2">
        <v>189</v>
      </c>
      <c r="H778" s="3">
        <v>9.0972101888754111E-4</v>
      </c>
      <c r="I778" s="2">
        <v>207756</v>
      </c>
      <c r="J778" s="2">
        <v>322248</v>
      </c>
      <c r="K778" s="2" t="s">
        <v>14770</v>
      </c>
      <c r="L778" s="2" t="s">
        <v>3384</v>
      </c>
      <c r="M778" s="2" t="s">
        <v>2152</v>
      </c>
      <c r="N778" s="1" t="str">
        <f t="shared" si="12"/>
        <v>GONDIYA172019</v>
      </c>
    </row>
    <row r="779" spans="1:14" x14ac:dyDescent="0.3">
      <c r="A779" s="2">
        <v>65</v>
      </c>
      <c r="B779" s="2" t="s">
        <v>7667</v>
      </c>
      <c r="C779" s="2" t="s">
        <v>8675</v>
      </c>
      <c r="D779" s="2" t="s">
        <v>1018</v>
      </c>
      <c r="E779" s="2">
        <v>18</v>
      </c>
      <c r="F779" s="2" t="s">
        <v>19</v>
      </c>
      <c r="G779" s="2">
        <v>180</v>
      </c>
      <c r="H779" s="3">
        <v>8.6640097036908687E-4</v>
      </c>
      <c r="I779" s="2">
        <v>207756</v>
      </c>
      <c r="J779" s="2">
        <v>322248</v>
      </c>
      <c r="K779" s="2" t="s">
        <v>14770</v>
      </c>
      <c r="L779" s="2" t="s">
        <v>3384</v>
      </c>
      <c r="M779" s="2" t="s">
        <v>2152</v>
      </c>
      <c r="N779" s="1" t="str">
        <f t="shared" si="12"/>
        <v>GONDIYA182019</v>
      </c>
    </row>
    <row r="780" spans="1:14" x14ac:dyDescent="0.3">
      <c r="A780" s="2">
        <v>65</v>
      </c>
      <c r="B780" s="2" t="s">
        <v>7667</v>
      </c>
      <c r="C780" s="2" t="s">
        <v>1221</v>
      </c>
      <c r="D780" s="2" t="s">
        <v>1018</v>
      </c>
      <c r="E780" s="2">
        <v>19</v>
      </c>
      <c r="F780" s="2" t="s">
        <v>19</v>
      </c>
      <c r="G780" s="2">
        <v>88</v>
      </c>
      <c r="H780" s="3">
        <v>4.2357380773599799E-4</v>
      </c>
      <c r="I780" s="2">
        <v>207756</v>
      </c>
      <c r="J780" s="2">
        <v>322248</v>
      </c>
      <c r="K780" s="2" t="s">
        <v>14770</v>
      </c>
      <c r="L780" s="2" t="s">
        <v>3384</v>
      </c>
      <c r="M780" s="2" t="s">
        <v>2152</v>
      </c>
      <c r="N780" s="1" t="str">
        <f t="shared" si="12"/>
        <v>GONDIYA192019</v>
      </c>
    </row>
    <row r="781" spans="1:14" x14ac:dyDescent="0.3">
      <c r="A781" s="2">
        <v>66</v>
      </c>
      <c r="B781" s="2" t="s">
        <v>7668</v>
      </c>
      <c r="C781" s="2" t="s">
        <v>8676</v>
      </c>
      <c r="D781" s="2" t="s">
        <v>1018</v>
      </c>
      <c r="E781" s="2">
        <v>1</v>
      </c>
      <c r="F781" s="2" t="s">
        <v>7</v>
      </c>
      <c r="G781" s="2">
        <v>87678</v>
      </c>
      <c r="H781" s="3">
        <v>0.4816255232194061</v>
      </c>
      <c r="I781" s="2">
        <v>182046</v>
      </c>
      <c r="J781" s="2">
        <v>266988</v>
      </c>
      <c r="K781" s="2" t="s">
        <v>264</v>
      </c>
      <c r="L781" s="2" t="s">
        <v>3384</v>
      </c>
      <c r="M781" s="2" t="s">
        <v>2152</v>
      </c>
      <c r="N781" s="1" t="str">
        <f t="shared" si="12"/>
        <v>AMGAON (ST)12019</v>
      </c>
    </row>
    <row r="782" spans="1:14" x14ac:dyDescent="0.3">
      <c r="A782" s="2">
        <v>66</v>
      </c>
      <c r="B782" s="2" t="s">
        <v>7668</v>
      </c>
      <c r="C782" s="2" t="s">
        <v>8677</v>
      </c>
      <c r="D782" s="2" t="s">
        <v>1018</v>
      </c>
      <c r="E782" s="2">
        <v>2</v>
      </c>
      <c r="F782" s="2" t="s">
        <v>9</v>
      </c>
      <c r="G782" s="2">
        <v>80343</v>
      </c>
      <c r="H782" s="3">
        <v>0.44133350911308133</v>
      </c>
      <c r="I782" s="2">
        <v>182046</v>
      </c>
      <c r="J782" s="2">
        <v>266988</v>
      </c>
      <c r="K782" s="2" t="s">
        <v>264</v>
      </c>
      <c r="L782" s="2" t="s">
        <v>3384</v>
      </c>
      <c r="M782" s="2" t="s">
        <v>2152</v>
      </c>
      <c r="N782" s="1" t="str">
        <f t="shared" si="12"/>
        <v>AMGAON (ST)22019</v>
      </c>
    </row>
    <row r="783" spans="1:14" x14ac:dyDescent="0.3">
      <c r="A783" s="2">
        <v>66</v>
      </c>
      <c r="B783" s="2" t="s">
        <v>7668</v>
      </c>
      <c r="C783" s="2" t="s">
        <v>8678</v>
      </c>
      <c r="D783" s="2" t="s">
        <v>1018</v>
      </c>
      <c r="E783" s="2">
        <v>3</v>
      </c>
      <c r="F783" s="2" t="s">
        <v>19</v>
      </c>
      <c r="G783" s="2">
        <v>3525</v>
      </c>
      <c r="H783" s="3">
        <v>1.9363237862957714E-2</v>
      </c>
      <c r="I783" s="2">
        <v>182046</v>
      </c>
      <c r="J783" s="2">
        <v>266988</v>
      </c>
      <c r="K783" s="2" t="s">
        <v>264</v>
      </c>
      <c r="L783" s="2" t="s">
        <v>3384</v>
      </c>
      <c r="M783" s="2" t="s">
        <v>2152</v>
      </c>
      <c r="N783" s="1" t="str">
        <f t="shared" si="12"/>
        <v>AMGAON (ST)32019</v>
      </c>
    </row>
    <row r="784" spans="1:14" x14ac:dyDescent="0.3">
      <c r="A784" s="2">
        <v>66</v>
      </c>
      <c r="B784" s="2" t="s">
        <v>7668</v>
      </c>
      <c r="C784" s="2" t="s">
        <v>8679</v>
      </c>
      <c r="D784" s="2" t="s">
        <v>1018</v>
      </c>
      <c r="E784" s="2">
        <v>4</v>
      </c>
      <c r="F784" s="2" t="s">
        <v>11</v>
      </c>
      <c r="G784" s="2">
        <v>3135</v>
      </c>
      <c r="H784" s="3">
        <v>1.7220922184502819E-2</v>
      </c>
      <c r="I784" s="2">
        <v>182046</v>
      </c>
      <c r="J784" s="2">
        <v>266988</v>
      </c>
      <c r="K784" s="2" t="s">
        <v>264</v>
      </c>
      <c r="L784" s="2" t="s">
        <v>3384</v>
      </c>
      <c r="M784" s="2" t="s">
        <v>2152</v>
      </c>
      <c r="N784" s="1" t="str">
        <f t="shared" si="12"/>
        <v>AMGAON (ST)42019</v>
      </c>
    </row>
    <row r="785" spans="1:14" x14ac:dyDescent="0.3">
      <c r="A785" s="2">
        <v>66</v>
      </c>
      <c r="B785" s="2" t="s">
        <v>7668</v>
      </c>
      <c r="C785" s="2" t="s">
        <v>8680</v>
      </c>
      <c r="D785" s="2" t="s">
        <v>1018</v>
      </c>
      <c r="E785" s="2">
        <v>5</v>
      </c>
      <c r="F785" s="2" t="s">
        <v>1023</v>
      </c>
      <c r="G785" s="2">
        <v>2305</v>
      </c>
      <c r="H785" s="3">
        <v>1.2661634971380859E-2</v>
      </c>
      <c r="I785" s="2">
        <v>182046</v>
      </c>
      <c r="J785" s="2">
        <v>266988</v>
      </c>
      <c r="K785" s="2" t="s">
        <v>264</v>
      </c>
      <c r="L785" s="2" t="s">
        <v>3384</v>
      </c>
      <c r="M785" s="2" t="s">
        <v>2152</v>
      </c>
      <c r="N785" s="1" t="str">
        <f t="shared" si="12"/>
        <v>AMGAON (ST)52019</v>
      </c>
    </row>
    <row r="786" spans="1:14" x14ac:dyDescent="0.3">
      <c r="A786" s="2">
        <v>66</v>
      </c>
      <c r="B786" s="2" t="s">
        <v>7668</v>
      </c>
      <c r="C786" s="2" t="s">
        <v>22</v>
      </c>
      <c r="D786" s="2" t="s">
        <v>7923</v>
      </c>
      <c r="E786" s="2">
        <v>6</v>
      </c>
      <c r="F786" s="2" t="s">
        <v>22</v>
      </c>
      <c r="G786" s="2">
        <v>1865</v>
      </c>
      <c r="H786" s="3">
        <v>1.0244663436713798E-2</v>
      </c>
      <c r="I786" s="2">
        <v>182046</v>
      </c>
      <c r="J786" s="2">
        <v>266988</v>
      </c>
      <c r="K786" s="2" t="s">
        <v>264</v>
      </c>
      <c r="L786" s="2" t="s">
        <v>3384</v>
      </c>
      <c r="M786" s="2" t="s">
        <v>2152</v>
      </c>
      <c r="N786" s="1" t="str">
        <f t="shared" si="12"/>
        <v>AMGAON (ST)62019</v>
      </c>
    </row>
    <row r="787" spans="1:14" x14ac:dyDescent="0.3">
      <c r="A787" s="2">
        <v>66</v>
      </c>
      <c r="B787" s="2" t="s">
        <v>7668</v>
      </c>
      <c r="C787" s="2" t="s">
        <v>8681</v>
      </c>
      <c r="D787" s="2" t="s">
        <v>1018</v>
      </c>
      <c r="E787" s="2">
        <v>7</v>
      </c>
      <c r="F787" s="2" t="s">
        <v>19</v>
      </c>
      <c r="G787" s="2">
        <v>1277</v>
      </c>
      <c r="H787" s="3">
        <v>7.0147105676587234E-3</v>
      </c>
      <c r="I787" s="2">
        <v>182046</v>
      </c>
      <c r="J787" s="2">
        <v>266988</v>
      </c>
      <c r="K787" s="2" t="s">
        <v>264</v>
      </c>
      <c r="L787" s="2" t="s">
        <v>3384</v>
      </c>
      <c r="M787" s="2" t="s">
        <v>2152</v>
      </c>
      <c r="N787" s="1" t="str">
        <f t="shared" si="12"/>
        <v>AMGAON (ST)72019</v>
      </c>
    </row>
    <row r="788" spans="1:14" x14ac:dyDescent="0.3">
      <c r="A788" s="2">
        <v>66</v>
      </c>
      <c r="B788" s="2" t="s">
        <v>7668</v>
      </c>
      <c r="C788" s="2" t="s">
        <v>8682</v>
      </c>
      <c r="D788" s="2" t="s">
        <v>1018</v>
      </c>
      <c r="E788" s="2">
        <v>8</v>
      </c>
      <c r="F788" s="2" t="s">
        <v>159</v>
      </c>
      <c r="G788" s="2">
        <v>957</v>
      </c>
      <c r="H788" s="3">
        <v>5.2569130879008604E-3</v>
      </c>
      <c r="I788" s="2">
        <v>182046</v>
      </c>
      <c r="J788" s="2">
        <v>266988</v>
      </c>
      <c r="K788" s="2" t="s">
        <v>264</v>
      </c>
      <c r="L788" s="2" t="s">
        <v>3384</v>
      </c>
      <c r="M788" s="2" t="s">
        <v>2152</v>
      </c>
      <c r="N788" s="1" t="str">
        <f t="shared" si="12"/>
        <v>AMGAON (ST)82019</v>
      </c>
    </row>
    <row r="789" spans="1:14" x14ac:dyDescent="0.3">
      <c r="A789" s="2">
        <v>66</v>
      </c>
      <c r="B789" s="2" t="s">
        <v>7668</v>
      </c>
      <c r="C789" s="2" t="s">
        <v>8683</v>
      </c>
      <c r="D789" s="2" t="s">
        <v>1018</v>
      </c>
      <c r="E789" s="2">
        <v>9</v>
      </c>
      <c r="F789" s="2" t="s">
        <v>19</v>
      </c>
      <c r="G789" s="2">
        <v>565</v>
      </c>
      <c r="H789" s="3">
        <v>3.1036111751974777E-3</v>
      </c>
      <c r="I789" s="2">
        <v>182046</v>
      </c>
      <c r="J789" s="2">
        <v>266988</v>
      </c>
      <c r="K789" s="2" t="s">
        <v>264</v>
      </c>
      <c r="L789" s="2" t="s">
        <v>3384</v>
      </c>
      <c r="M789" s="2" t="s">
        <v>2152</v>
      </c>
      <c r="N789" s="1" t="str">
        <f t="shared" si="12"/>
        <v>AMGAON (ST)92019</v>
      </c>
    </row>
    <row r="790" spans="1:14" x14ac:dyDescent="0.3">
      <c r="A790" s="2">
        <v>66</v>
      </c>
      <c r="B790" s="2" t="s">
        <v>7668</v>
      </c>
      <c r="C790" s="2" t="s">
        <v>8684</v>
      </c>
      <c r="D790" s="2" t="s">
        <v>1020</v>
      </c>
      <c r="E790" s="2">
        <v>10</v>
      </c>
      <c r="F790" s="2" t="s">
        <v>19</v>
      </c>
      <c r="G790" s="2">
        <v>396</v>
      </c>
      <c r="H790" s="3">
        <v>2.175274381200356E-3</v>
      </c>
      <c r="I790" s="2">
        <v>182046</v>
      </c>
      <c r="J790" s="2">
        <v>266988</v>
      </c>
      <c r="K790" s="2" t="s">
        <v>264</v>
      </c>
      <c r="L790" s="2" t="s">
        <v>3384</v>
      </c>
      <c r="M790" s="2" t="s">
        <v>2152</v>
      </c>
      <c r="N790" s="1" t="str">
        <f t="shared" si="12"/>
        <v>AMGAON (ST)102019</v>
      </c>
    </row>
    <row r="791" spans="1:14" x14ac:dyDescent="0.3">
      <c r="A791" s="2">
        <v>67</v>
      </c>
      <c r="B791" s="2" t="s">
        <v>7669</v>
      </c>
      <c r="C791" s="2" t="s">
        <v>8685</v>
      </c>
      <c r="D791" s="2" t="s">
        <v>1018</v>
      </c>
      <c r="E791" s="2">
        <v>1</v>
      </c>
      <c r="F791" s="2" t="s">
        <v>9</v>
      </c>
      <c r="G791" s="2">
        <v>74965</v>
      </c>
      <c r="H791" s="3">
        <v>0.41414838959173528</v>
      </c>
      <c r="I791" s="2">
        <v>181010</v>
      </c>
      <c r="J791" s="2">
        <v>253349</v>
      </c>
      <c r="K791" s="2" t="s">
        <v>264</v>
      </c>
      <c r="L791" s="2" t="s">
        <v>3431</v>
      </c>
      <c r="M791" s="2" t="s">
        <v>2152</v>
      </c>
      <c r="N791" s="1" t="str">
        <f t="shared" si="12"/>
        <v>ARMORI (ST)12019</v>
      </c>
    </row>
    <row r="792" spans="1:14" x14ac:dyDescent="0.3">
      <c r="A792" s="2">
        <v>67</v>
      </c>
      <c r="B792" s="2" t="s">
        <v>7669</v>
      </c>
      <c r="C792" s="2" t="s">
        <v>8686</v>
      </c>
      <c r="D792" s="2" t="s">
        <v>1018</v>
      </c>
      <c r="E792" s="2">
        <v>2</v>
      </c>
      <c r="F792" s="2" t="s">
        <v>7</v>
      </c>
      <c r="G792" s="2">
        <v>53330</v>
      </c>
      <c r="H792" s="3">
        <v>0.29462460637533838</v>
      </c>
      <c r="I792" s="2">
        <v>181010</v>
      </c>
      <c r="J792" s="2">
        <v>253349</v>
      </c>
      <c r="K792" s="2" t="s">
        <v>264</v>
      </c>
      <c r="L792" s="2" t="s">
        <v>3431</v>
      </c>
      <c r="M792" s="2" t="s">
        <v>2152</v>
      </c>
      <c r="N792" s="1" t="str">
        <f t="shared" si="12"/>
        <v>ARMORI (ST)22019</v>
      </c>
    </row>
    <row r="793" spans="1:14" x14ac:dyDescent="0.3">
      <c r="A793" s="2">
        <v>67</v>
      </c>
      <c r="B793" s="2" t="s">
        <v>7669</v>
      </c>
      <c r="C793" s="2" t="s">
        <v>8687</v>
      </c>
      <c r="D793" s="2" t="s">
        <v>1018</v>
      </c>
      <c r="E793" s="2">
        <v>3</v>
      </c>
      <c r="F793" s="2" t="s">
        <v>19</v>
      </c>
      <c r="G793" s="2">
        <v>25007</v>
      </c>
      <c r="H793" s="3">
        <v>0.13815258825479254</v>
      </c>
      <c r="I793" s="2">
        <v>181010</v>
      </c>
      <c r="J793" s="2">
        <v>253349</v>
      </c>
      <c r="K793" s="2" t="s">
        <v>264</v>
      </c>
      <c r="L793" s="2" t="s">
        <v>3431</v>
      </c>
      <c r="M793" s="2" t="s">
        <v>2152</v>
      </c>
      <c r="N793" s="1" t="str">
        <f t="shared" si="12"/>
        <v>ARMORI (ST)32019</v>
      </c>
    </row>
    <row r="794" spans="1:14" x14ac:dyDescent="0.3">
      <c r="A794" s="2">
        <v>67</v>
      </c>
      <c r="B794" s="2" t="s">
        <v>7669</v>
      </c>
      <c r="C794" s="2" t="s">
        <v>8688</v>
      </c>
      <c r="D794" s="2" t="s">
        <v>1018</v>
      </c>
      <c r="E794" s="2">
        <v>4</v>
      </c>
      <c r="F794" s="2" t="s">
        <v>1023</v>
      </c>
      <c r="G794" s="2">
        <v>7546</v>
      </c>
      <c r="H794" s="3">
        <v>4.1688304513562785E-2</v>
      </c>
      <c r="I794" s="2">
        <v>181010</v>
      </c>
      <c r="J794" s="2">
        <v>253349</v>
      </c>
      <c r="K794" s="2" t="s">
        <v>264</v>
      </c>
      <c r="L794" s="2" t="s">
        <v>3431</v>
      </c>
      <c r="M794" s="2" t="s">
        <v>2152</v>
      </c>
      <c r="N794" s="1" t="str">
        <f t="shared" si="12"/>
        <v>ARMORI (ST)42019</v>
      </c>
    </row>
    <row r="795" spans="1:14" x14ac:dyDescent="0.3">
      <c r="A795" s="2">
        <v>67</v>
      </c>
      <c r="B795" s="2" t="s">
        <v>7669</v>
      </c>
      <c r="C795" s="2" t="s">
        <v>22</v>
      </c>
      <c r="D795" s="2" t="s">
        <v>7923</v>
      </c>
      <c r="E795" s="2">
        <v>5</v>
      </c>
      <c r="F795" s="2" t="s">
        <v>22</v>
      </c>
      <c r="G795" s="2">
        <v>3642</v>
      </c>
      <c r="H795" s="3">
        <v>2.0120435335064361E-2</v>
      </c>
      <c r="I795" s="2">
        <v>181010</v>
      </c>
      <c r="J795" s="2">
        <v>253349</v>
      </c>
      <c r="K795" s="2" t="s">
        <v>264</v>
      </c>
      <c r="L795" s="2" t="s">
        <v>3431</v>
      </c>
      <c r="M795" s="2" t="s">
        <v>2152</v>
      </c>
      <c r="N795" s="1" t="str">
        <f t="shared" si="12"/>
        <v>ARMORI (ST)52019</v>
      </c>
    </row>
    <row r="796" spans="1:14" x14ac:dyDescent="0.3">
      <c r="A796" s="2">
        <v>67</v>
      </c>
      <c r="B796" s="2" t="s">
        <v>7669</v>
      </c>
      <c r="C796" s="2" t="s">
        <v>8689</v>
      </c>
      <c r="D796" s="2" t="s">
        <v>1018</v>
      </c>
      <c r="E796" s="2">
        <v>6</v>
      </c>
      <c r="F796" s="2" t="s">
        <v>11</v>
      </c>
      <c r="G796" s="2">
        <v>3446</v>
      </c>
      <c r="H796" s="3">
        <v>1.9037622230815978E-2</v>
      </c>
      <c r="I796" s="2">
        <v>181010</v>
      </c>
      <c r="J796" s="2">
        <v>253349</v>
      </c>
      <c r="K796" s="2" t="s">
        <v>264</v>
      </c>
      <c r="L796" s="2" t="s">
        <v>3431</v>
      </c>
      <c r="M796" s="2" t="s">
        <v>2152</v>
      </c>
      <c r="N796" s="1" t="str">
        <f t="shared" si="12"/>
        <v>ARMORI (ST)62019</v>
      </c>
    </row>
    <row r="797" spans="1:14" x14ac:dyDescent="0.3">
      <c r="A797" s="2">
        <v>67</v>
      </c>
      <c r="B797" s="2" t="s">
        <v>7669</v>
      </c>
      <c r="C797" s="2" t="s">
        <v>8690</v>
      </c>
      <c r="D797" s="2" t="s">
        <v>1018</v>
      </c>
      <c r="E797" s="2">
        <v>7</v>
      </c>
      <c r="F797" s="2" t="s">
        <v>267</v>
      </c>
      <c r="G797" s="2">
        <v>3354</v>
      </c>
      <c r="H797" s="3">
        <v>1.8529363018617757E-2</v>
      </c>
      <c r="I797" s="2">
        <v>181010</v>
      </c>
      <c r="J797" s="2">
        <v>253349</v>
      </c>
      <c r="K797" s="2" t="s">
        <v>264</v>
      </c>
      <c r="L797" s="2" t="s">
        <v>3431</v>
      </c>
      <c r="M797" s="2" t="s">
        <v>2152</v>
      </c>
      <c r="N797" s="1" t="str">
        <f t="shared" si="12"/>
        <v>ARMORI (ST)72019</v>
      </c>
    </row>
    <row r="798" spans="1:14" x14ac:dyDescent="0.3">
      <c r="A798" s="2">
        <v>67</v>
      </c>
      <c r="B798" s="2" t="s">
        <v>7669</v>
      </c>
      <c r="C798" s="2" t="s">
        <v>8691</v>
      </c>
      <c r="D798" s="2" t="s">
        <v>1018</v>
      </c>
      <c r="E798" s="2">
        <v>8</v>
      </c>
      <c r="F798" s="2" t="s">
        <v>19</v>
      </c>
      <c r="G798" s="2">
        <v>3146</v>
      </c>
      <c r="H798" s="3">
        <v>1.738025523451743E-2</v>
      </c>
      <c r="I798" s="2">
        <v>181010</v>
      </c>
      <c r="J798" s="2">
        <v>253349</v>
      </c>
      <c r="K798" s="2" t="s">
        <v>264</v>
      </c>
      <c r="L798" s="2" t="s">
        <v>3431</v>
      </c>
      <c r="M798" s="2" t="s">
        <v>2152</v>
      </c>
      <c r="N798" s="1" t="str">
        <f t="shared" si="12"/>
        <v>ARMORI (ST)82019</v>
      </c>
    </row>
    <row r="799" spans="1:14" x14ac:dyDescent="0.3">
      <c r="A799" s="2">
        <v>67</v>
      </c>
      <c r="B799" s="2" t="s">
        <v>7669</v>
      </c>
      <c r="C799" s="2" t="s">
        <v>8692</v>
      </c>
      <c r="D799" s="2" t="s">
        <v>1018</v>
      </c>
      <c r="E799" s="2">
        <v>9</v>
      </c>
      <c r="F799" s="2" t="s">
        <v>19</v>
      </c>
      <c r="G799" s="2">
        <v>2011</v>
      </c>
      <c r="H799" s="3">
        <v>1.1109883431854593E-2</v>
      </c>
      <c r="I799" s="2">
        <v>181010</v>
      </c>
      <c r="J799" s="2">
        <v>253349</v>
      </c>
      <c r="K799" s="2" t="s">
        <v>264</v>
      </c>
      <c r="L799" s="2" t="s">
        <v>3431</v>
      </c>
      <c r="M799" s="2" t="s">
        <v>2152</v>
      </c>
      <c r="N799" s="1" t="str">
        <f t="shared" si="12"/>
        <v>ARMORI (ST)92019</v>
      </c>
    </row>
    <row r="800" spans="1:14" x14ac:dyDescent="0.3">
      <c r="A800" s="2">
        <v>67</v>
      </c>
      <c r="B800" s="2" t="s">
        <v>7669</v>
      </c>
      <c r="C800" s="2" t="s">
        <v>8693</v>
      </c>
      <c r="D800" s="2" t="s">
        <v>1018</v>
      </c>
      <c r="E800" s="2">
        <v>10</v>
      </c>
      <c r="F800" s="2" t="s">
        <v>2109</v>
      </c>
      <c r="G800" s="2">
        <v>1612</v>
      </c>
      <c r="H800" s="3">
        <v>8.9055853267775258E-3</v>
      </c>
      <c r="I800" s="2">
        <v>181010</v>
      </c>
      <c r="J800" s="2">
        <v>253349</v>
      </c>
      <c r="K800" s="2" t="s">
        <v>264</v>
      </c>
      <c r="L800" s="2" t="s">
        <v>3431</v>
      </c>
      <c r="M800" s="2" t="s">
        <v>2152</v>
      </c>
      <c r="N800" s="1" t="str">
        <f t="shared" si="12"/>
        <v>ARMORI (ST)102019</v>
      </c>
    </row>
    <row r="801" spans="1:14" x14ac:dyDescent="0.3">
      <c r="A801" s="2">
        <v>67</v>
      </c>
      <c r="B801" s="2" t="s">
        <v>7669</v>
      </c>
      <c r="C801" s="2" t="s">
        <v>8694</v>
      </c>
      <c r="D801" s="2" t="s">
        <v>1018</v>
      </c>
      <c r="E801" s="2">
        <v>11</v>
      </c>
      <c r="F801" s="2" t="s">
        <v>19</v>
      </c>
      <c r="G801" s="2">
        <v>1239</v>
      </c>
      <c r="H801" s="3">
        <v>6.8449256947129989E-3</v>
      </c>
      <c r="I801" s="2">
        <v>181010</v>
      </c>
      <c r="J801" s="2">
        <v>253349</v>
      </c>
      <c r="K801" s="2" t="s">
        <v>264</v>
      </c>
      <c r="L801" s="2" t="s">
        <v>3431</v>
      </c>
      <c r="M801" s="2" t="s">
        <v>2152</v>
      </c>
      <c r="N801" s="1" t="str">
        <f t="shared" si="12"/>
        <v>ARMORI (ST)112019</v>
      </c>
    </row>
    <row r="802" spans="1:14" x14ac:dyDescent="0.3">
      <c r="A802" s="2">
        <v>67</v>
      </c>
      <c r="B802" s="2" t="s">
        <v>7669</v>
      </c>
      <c r="C802" s="2" t="s">
        <v>8695</v>
      </c>
      <c r="D802" s="2" t="s">
        <v>1018</v>
      </c>
      <c r="E802" s="2">
        <v>12</v>
      </c>
      <c r="F802" s="2" t="s">
        <v>19</v>
      </c>
      <c r="G802" s="2">
        <v>1111</v>
      </c>
      <c r="H802" s="3">
        <v>6.1377824429589521E-3</v>
      </c>
      <c r="I802" s="2">
        <v>181010</v>
      </c>
      <c r="J802" s="2">
        <v>253349</v>
      </c>
      <c r="K802" s="2" t="s">
        <v>264</v>
      </c>
      <c r="L802" s="2" t="s">
        <v>3431</v>
      </c>
      <c r="M802" s="2" t="s">
        <v>2152</v>
      </c>
      <c r="N802" s="1" t="str">
        <f t="shared" si="12"/>
        <v>ARMORI (ST)122019</v>
      </c>
    </row>
    <row r="803" spans="1:14" x14ac:dyDescent="0.3">
      <c r="A803" s="2">
        <v>67</v>
      </c>
      <c r="B803" s="2" t="s">
        <v>7669</v>
      </c>
      <c r="C803" s="2" t="s">
        <v>8696</v>
      </c>
      <c r="D803" s="2" t="s">
        <v>1018</v>
      </c>
      <c r="E803" s="2">
        <v>13</v>
      </c>
      <c r="F803" s="2" t="s">
        <v>19</v>
      </c>
      <c r="G803" s="2">
        <v>601</v>
      </c>
      <c r="H803" s="3">
        <v>3.3202585492514225E-3</v>
      </c>
      <c r="I803" s="2">
        <v>181010</v>
      </c>
      <c r="J803" s="2">
        <v>253349</v>
      </c>
      <c r="K803" s="2" t="s">
        <v>264</v>
      </c>
      <c r="L803" s="2" t="s">
        <v>3431</v>
      </c>
      <c r="M803" s="2" t="s">
        <v>2152</v>
      </c>
      <c r="N803" s="1" t="str">
        <f t="shared" si="12"/>
        <v>ARMORI (ST)132019</v>
      </c>
    </row>
    <row r="804" spans="1:14" x14ac:dyDescent="0.3">
      <c r="A804" s="2">
        <v>68</v>
      </c>
      <c r="B804" s="2" t="s">
        <v>7670</v>
      </c>
      <c r="C804" s="2" t="s">
        <v>8697</v>
      </c>
      <c r="D804" s="2" t="s">
        <v>1018</v>
      </c>
      <c r="E804" s="2">
        <v>1</v>
      </c>
      <c r="F804" s="2" t="s">
        <v>9</v>
      </c>
      <c r="G804" s="2">
        <v>97752</v>
      </c>
      <c r="H804" s="3">
        <v>0.49891033067763652</v>
      </c>
      <c r="I804" s="2">
        <v>195931</v>
      </c>
      <c r="J804" s="2">
        <v>286057</v>
      </c>
      <c r="K804" s="2" t="s">
        <v>264</v>
      </c>
      <c r="L804" s="2" t="s">
        <v>3431</v>
      </c>
      <c r="M804" s="2" t="s">
        <v>2152</v>
      </c>
      <c r="N804" s="1" t="str">
        <f t="shared" si="12"/>
        <v>GADCHIROLI (ST)12019</v>
      </c>
    </row>
    <row r="805" spans="1:14" x14ac:dyDescent="0.3">
      <c r="A805" s="2">
        <v>68</v>
      </c>
      <c r="B805" s="2" t="s">
        <v>7670</v>
      </c>
      <c r="C805" s="2" t="s">
        <v>8698</v>
      </c>
      <c r="D805" s="2" t="s">
        <v>1020</v>
      </c>
      <c r="E805" s="2">
        <v>2</v>
      </c>
      <c r="F805" s="2" t="s">
        <v>7</v>
      </c>
      <c r="G805" s="2">
        <v>62454</v>
      </c>
      <c r="H805" s="3">
        <v>0.31875507193859065</v>
      </c>
      <c r="I805" s="2">
        <v>195931</v>
      </c>
      <c r="J805" s="2">
        <v>286057</v>
      </c>
      <c r="K805" s="2" t="s">
        <v>264</v>
      </c>
      <c r="L805" s="2" t="s">
        <v>3431</v>
      </c>
      <c r="M805" s="2" t="s">
        <v>2152</v>
      </c>
      <c r="N805" s="1" t="str">
        <f t="shared" si="12"/>
        <v>GADCHIROLI (ST)22019</v>
      </c>
    </row>
    <row r="806" spans="1:14" x14ac:dyDescent="0.3">
      <c r="A806" s="2">
        <v>68</v>
      </c>
      <c r="B806" s="2" t="s">
        <v>7670</v>
      </c>
      <c r="C806" s="2" t="s">
        <v>8699</v>
      </c>
      <c r="D806" s="2" t="s">
        <v>1018</v>
      </c>
      <c r="E806" s="2">
        <v>3</v>
      </c>
      <c r="F806" s="2" t="s">
        <v>1023</v>
      </c>
      <c r="G806" s="2">
        <v>6708</v>
      </c>
      <c r="H806" s="3">
        <v>3.4236542456272868E-2</v>
      </c>
      <c r="I806" s="2">
        <v>195931</v>
      </c>
      <c r="J806" s="2">
        <v>286057</v>
      </c>
      <c r="K806" s="2" t="s">
        <v>264</v>
      </c>
      <c r="L806" s="2" t="s">
        <v>3431</v>
      </c>
      <c r="M806" s="2" t="s">
        <v>2152</v>
      </c>
      <c r="N806" s="1" t="str">
        <f t="shared" si="12"/>
        <v>GADCHIROLI (ST)32019</v>
      </c>
    </row>
    <row r="807" spans="1:14" x14ac:dyDescent="0.3">
      <c r="A807" s="2">
        <v>68</v>
      </c>
      <c r="B807" s="2" t="s">
        <v>7670</v>
      </c>
      <c r="C807" s="2" t="s">
        <v>8700</v>
      </c>
      <c r="D807" s="2" t="s">
        <v>1018</v>
      </c>
      <c r="E807" s="2">
        <v>4</v>
      </c>
      <c r="F807" s="2" t="s">
        <v>11</v>
      </c>
      <c r="G807" s="2">
        <v>3988</v>
      </c>
      <c r="H807" s="3">
        <v>2.0354104250986316E-2</v>
      </c>
      <c r="I807" s="2">
        <v>195931</v>
      </c>
      <c r="J807" s="2">
        <v>286057</v>
      </c>
      <c r="K807" s="2" t="s">
        <v>264</v>
      </c>
      <c r="L807" s="2" t="s">
        <v>3431</v>
      </c>
      <c r="M807" s="2" t="s">
        <v>2152</v>
      </c>
      <c r="N807" s="1" t="str">
        <f t="shared" si="12"/>
        <v>GADCHIROLI (ST)42019</v>
      </c>
    </row>
    <row r="808" spans="1:14" x14ac:dyDescent="0.3">
      <c r="A808" s="2">
        <v>68</v>
      </c>
      <c r="B808" s="2" t="s">
        <v>7670</v>
      </c>
      <c r="C808" s="2" t="s">
        <v>8701</v>
      </c>
      <c r="D808" s="2" t="s">
        <v>1020</v>
      </c>
      <c r="E808" s="2">
        <v>5</v>
      </c>
      <c r="F808" s="2" t="s">
        <v>693</v>
      </c>
      <c r="G808" s="2">
        <v>3870</v>
      </c>
      <c r="H808" s="3">
        <v>1.9751851417080503E-2</v>
      </c>
      <c r="I808" s="2">
        <v>195931</v>
      </c>
      <c r="J808" s="2">
        <v>286057</v>
      </c>
      <c r="K808" s="2" t="s">
        <v>264</v>
      </c>
      <c r="L808" s="2" t="s">
        <v>3431</v>
      </c>
      <c r="M808" s="2" t="s">
        <v>2152</v>
      </c>
      <c r="N808" s="1" t="str">
        <f t="shared" si="12"/>
        <v>GADCHIROLI (ST)52019</v>
      </c>
    </row>
    <row r="809" spans="1:14" x14ac:dyDescent="0.3">
      <c r="A809" s="2">
        <v>68</v>
      </c>
      <c r="B809" s="2" t="s">
        <v>7670</v>
      </c>
      <c r="C809" s="2" t="s">
        <v>8702</v>
      </c>
      <c r="D809" s="2" t="s">
        <v>1018</v>
      </c>
      <c r="E809" s="2">
        <v>6</v>
      </c>
      <c r="F809" s="2" t="s">
        <v>7552</v>
      </c>
      <c r="G809" s="2">
        <v>3249</v>
      </c>
      <c r="H809" s="3">
        <v>1.6582368282711771E-2</v>
      </c>
      <c r="I809" s="2">
        <v>195931</v>
      </c>
      <c r="J809" s="2">
        <v>286057</v>
      </c>
      <c r="K809" s="2" t="s">
        <v>264</v>
      </c>
      <c r="L809" s="2" t="s">
        <v>3431</v>
      </c>
      <c r="M809" s="2" t="s">
        <v>2152</v>
      </c>
      <c r="N809" s="1" t="str">
        <f t="shared" si="12"/>
        <v>GADCHIROLI (ST)62019</v>
      </c>
    </row>
    <row r="810" spans="1:14" x14ac:dyDescent="0.3">
      <c r="A810" s="2">
        <v>68</v>
      </c>
      <c r="B810" s="2" t="s">
        <v>7670</v>
      </c>
      <c r="C810" s="2" t="s">
        <v>8703</v>
      </c>
      <c r="D810" s="2" t="s">
        <v>1018</v>
      </c>
      <c r="E810" s="2">
        <v>7</v>
      </c>
      <c r="F810" s="2" t="s">
        <v>19</v>
      </c>
      <c r="G810" s="2">
        <v>3167</v>
      </c>
      <c r="H810" s="3">
        <v>1.6163853601522987E-2</v>
      </c>
      <c r="I810" s="2">
        <v>195931</v>
      </c>
      <c r="J810" s="2">
        <v>286057</v>
      </c>
      <c r="K810" s="2" t="s">
        <v>264</v>
      </c>
      <c r="L810" s="2" t="s">
        <v>3431</v>
      </c>
      <c r="M810" s="2" t="s">
        <v>2152</v>
      </c>
      <c r="N810" s="1" t="str">
        <f t="shared" si="12"/>
        <v>GADCHIROLI (ST)72019</v>
      </c>
    </row>
    <row r="811" spans="1:14" x14ac:dyDescent="0.3">
      <c r="A811" s="2">
        <v>68</v>
      </c>
      <c r="B811" s="2" t="s">
        <v>7670</v>
      </c>
      <c r="C811" s="2" t="s">
        <v>8704</v>
      </c>
      <c r="D811" s="2" t="s">
        <v>1018</v>
      </c>
      <c r="E811" s="2">
        <v>8</v>
      </c>
      <c r="F811" s="2" t="s">
        <v>19</v>
      </c>
      <c r="G811" s="2">
        <v>3170</v>
      </c>
      <c r="H811" s="3">
        <v>1.6179165114249404E-2</v>
      </c>
      <c r="I811" s="2">
        <v>195931</v>
      </c>
      <c r="J811" s="2">
        <v>286057</v>
      </c>
      <c r="K811" s="2" t="s">
        <v>264</v>
      </c>
      <c r="L811" s="2" t="s">
        <v>3431</v>
      </c>
      <c r="M811" s="2" t="s">
        <v>2152</v>
      </c>
      <c r="N811" s="1" t="str">
        <f t="shared" si="12"/>
        <v>GADCHIROLI (ST)82019</v>
      </c>
    </row>
    <row r="812" spans="1:14" x14ac:dyDescent="0.3">
      <c r="A812" s="2">
        <v>68</v>
      </c>
      <c r="B812" s="2" t="s">
        <v>7670</v>
      </c>
      <c r="C812" s="2" t="s">
        <v>8705</v>
      </c>
      <c r="D812" s="2" t="s">
        <v>1020</v>
      </c>
      <c r="E812" s="2">
        <v>9</v>
      </c>
      <c r="F812" s="2" t="s">
        <v>159</v>
      </c>
      <c r="G812" s="2">
        <v>2891</v>
      </c>
      <c r="H812" s="3">
        <v>1.4755194430692438E-2</v>
      </c>
      <c r="I812" s="2">
        <v>195931</v>
      </c>
      <c r="J812" s="2">
        <v>286057</v>
      </c>
      <c r="K812" s="2" t="s">
        <v>264</v>
      </c>
      <c r="L812" s="2" t="s">
        <v>3431</v>
      </c>
      <c r="M812" s="2" t="s">
        <v>2152</v>
      </c>
      <c r="N812" s="1" t="str">
        <f t="shared" si="12"/>
        <v>GADCHIROLI (ST)92019</v>
      </c>
    </row>
    <row r="813" spans="1:14" x14ac:dyDescent="0.3">
      <c r="A813" s="2">
        <v>68</v>
      </c>
      <c r="B813" s="2" t="s">
        <v>7670</v>
      </c>
      <c r="C813" s="2" t="s">
        <v>22</v>
      </c>
      <c r="D813" s="2" t="s">
        <v>7923</v>
      </c>
      <c r="E813" s="2">
        <v>10</v>
      </c>
      <c r="F813" s="2" t="s">
        <v>22</v>
      </c>
      <c r="G813" s="2">
        <v>2263</v>
      </c>
      <c r="H813" s="3">
        <v>1.1549984433295395E-2</v>
      </c>
      <c r="I813" s="2">
        <v>195931</v>
      </c>
      <c r="J813" s="2">
        <v>286057</v>
      </c>
      <c r="K813" s="2" t="s">
        <v>264</v>
      </c>
      <c r="L813" s="2" t="s">
        <v>3431</v>
      </c>
      <c r="M813" s="2" t="s">
        <v>2152</v>
      </c>
      <c r="N813" s="1" t="str">
        <f t="shared" si="12"/>
        <v>GADCHIROLI (ST)102019</v>
      </c>
    </row>
    <row r="814" spans="1:14" x14ac:dyDescent="0.3">
      <c r="A814" s="2">
        <v>68</v>
      </c>
      <c r="B814" s="2" t="s">
        <v>7670</v>
      </c>
      <c r="C814" s="2" t="s">
        <v>8706</v>
      </c>
      <c r="D814" s="2" t="s">
        <v>1018</v>
      </c>
      <c r="E814" s="2">
        <v>11</v>
      </c>
      <c r="F814" s="2" t="s">
        <v>109</v>
      </c>
      <c r="G814" s="2">
        <v>1428</v>
      </c>
      <c r="H814" s="3">
        <v>7.288280057775441E-3</v>
      </c>
      <c r="I814" s="2">
        <v>195931</v>
      </c>
      <c r="J814" s="2">
        <v>286057</v>
      </c>
      <c r="K814" s="2" t="s">
        <v>264</v>
      </c>
      <c r="L814" s="2" t="s">
        <v>3431</v>
      </c>
      <c r="M814" s="2" t="s">
        <v>2152</v>
      </c>
      <c r="N814" s="1" t="str">
        <f t="shared" si="12"/>
        <v>GADCHIROLI (ST)112019</v>
      </c>
    </row>
    <row r="815" spans="1:14" x14ac:dyDescent="0.3">
      <c r="A815" s="2">
        <v>68</v>
      </c>
      <c r="B815" s="2" t="s">
        <v>7670</v>
      </c>
      <c r="C815" s="2" t="s">
        <v>8707</v>
      </c>
      <c r="D815" s="2" t="s">
        <v>1018</v>
      </c>
      <c r="E815" s="2">
        <v>12</v>
      </c>
      <c r="F815" s="2" t="s">
        <v>19</v>
      </c>
      <c r="G815" s="2">
        <v>1299</v>
      </c>
      <c r="H815" s="3">
        <v>6.6298850105394247E-3</v>
      </c>
      <c r="I815" s="2">
        <v>195931</v>
      </c>
      <c r="J815" s="2">
        <v>286057</v>
      </c>
      <c r="K815" s="2" t="s">
        <v>264</v>
      </c>
      <c r="L815" s="2" t="s">
        <v>3431</v>
      </c>
      <c r="M815" s="2" t="s">
        <v>2152</v>
      </c>
      <c r="N815" s="1" t="str">
        <f t="shared" si="12"/>
        <v>GADCHIROLI (ST)122019</v>
      </c>
    </row>
    <row r="816" spans="1:14" x14ac:dyDescent="0.3">
      <c r="A816" s="2">
        <v>68</v>
      </c>
      <c r="B816" s="2" t="s">
        <v>7670</v>
      </c>
      <c r="C816" s="2" t="s">
        <v>8708</v>
      </c>
      <c r="D816" s="2" t="s">
        <v>1018</v>
      </c>
      <c r="E816" s="2">
        <v>13</v>
      </c>
      <c r="F816" s="2" t="s">
        <v>19</v>
      </c>
      <c r="G816" s="2">
        <v>909</v>
      </c>
      <c r="H816" s="3">
        <v>4.6393883561049549E-3</v>
      </c>
      <c r="I816" s="2">
        <v>195931</v>
      </c>
      <c r="J816" s="2">
        <v>286057</v>
      </c>
      <c r="K816" s="2" t="s">
        <v>264</v>
      </c>
      <c r="L816" s="2" t="s">
        <v>3431</v>
      </c>
      <c r="M816" s="2" t="s">
        <v>2152</v>
      </c>
      <c r="N816" s="1" t="str">
        <f t="shared" si="12"/>
        <v>GADCHIROLI (ST)132019</v>
      </c>
    </row>
    <row r="817" spans="1:14" x14ac:dyDescent="0.3">
      <c r="A817" s="2">
        <v>68</v>
      </c>
      <c r="B817" s="2" t="s">
        <v>7670</v>
      </c>
      <c r="C817" s="2" t="s">
        <v>8709</v>
      </c>
      <c r="D817" s="2" t="s">
        <v>1018</v>
      </c>
      <c r="E817" s="2">
        <v>14</v>
      </c>
      <c r="F817" s="2" t="s">
        <v>19</v>
      </c>
      <c r="G817" s="2">
        <v>791</v>
      </c>
      <c r="H817" s="3">
        <v>4.0371355221991414E-3</v>
      </c>
      <c r="I817" s="2">
        <v>195931</v>
      </c>
      <c r="J817" s="2">
        <v>286057</v>
      </c>
      <c r="K817" s="2" t="s">
        <v>264</v>
      </c>
      <c r="L817" s="2" t="s">
        <v>3431</v>
      </c>
      <c r="M817" s="2" t="s">
        <v>2152</v>
      </c>
      <c r="N817" s="1" t="str">
        <f t="shared" si="12"/>
        <v>GADCHIROLI (ST)142019</v>
      </c>
    </row>
    <row r="818" spans="1:14" x14ac:dyDescent="0.3">
      <c r="A818" s="2">
        <v>68</v>
      </c>
      <c r="B818" s="2" t="s">
        <v>7670</v>
      </c>
      <c r="C818" s="2" t="s">
        <v>8710</v>
      </c>
      <c r="D818" s="2" t="s">
        <v>1018</v>
      </c>
      <c r="E818" s="2">
        <v>15</v>
      </c>
      <c r="F818" s="2" t="s">
        <v>19</v>
      </c>
      <c r="G818" s="2">
        <v>773</v>
      </c>
      <c r="H818" s="3">
        <v>3.9452664458406277E-3</v>
      </c>
      <c r="I818" s="2">
        <v>195931</v>
      </c>
      <c r="J818" s="2">
        <v>286057</v>
      </c>
      <c r="K818" s="2" t="s">
        <v>264</v>
      </c>
      <c r="L818" s="2" t="s">
        <v>3431</v>
      </c>
      <c r="M818" s="2" t="s">
        <v>2152</v>
      </c>
      <c r="N818" s="1" t="str">
        <f t="shared" si="12"/>
        <v>GADCHIROLI (ST)152019</v>
      </c>
    </row>
    <row r="819" spans="1:14" x14ac:dyDescent="0.3">
      <c r="A819" s="2">
        <v>68</v>
      </c>
      <c r="B819" s="2" t="s">
        <v>7670</v>
      </c>
      <c r="C819" s="2" t="s">
        <v>8711</v>
      </c>
      <c r="D819" s="2" t="s">
        <v>1018</v>
      </c>
      <c r="E819" s="2">
        <v>16</v>
      </c>
      <c r="F819" s="2" t="s">
        <v>19</v>
      </c>
      <c r="G819" s="2">
        <v>683</v>
      </c>
      <c r="H819" s="3">
        <v>3.4859210640480576E-3</v>
      </c>
      <c r="I819" s="2">
        <v>195931</v>
      </c>
      <c r="J819" s="2">
        <v>286057</v>
      </c>
      <c r="K819" s="2" t="s">
        <v>264</v>
      </c>
      <c r="L819" s="2" t="s">
        <v>3431</v>
      </c>
      <c r="M819" s="2" t="s">
        <v>2152</v>
      </c>
      <c r="N819" s="1" t="str">
        <f t="shared" si="12"/>
        <v>GADCHIROLI (ST)162019</v>
      </c>
    </row>
    <row r="820" spans="1:14" x14ac:dyDescent="0.3">
      <c r="A820" s="2">
        <v>68</v>
      </c>
      <c r="B820" s="2" t="s">
        <v>7670</v>
      </c>
      <c r="C820" s="2" t="s">
        <v>8712</v>
      </c>
      <c r="D820" s="2" t="s">
        <v>1018</v>
      </c>
      <c r="E820" s="2">
        <v>17</v>
      </c>
      <c r="F820" s="2" t="s">
        <v>19</v>
      </c>
      <c r="G820" s="2">
        <v>536</v>
      </c>
      <c r="H820" s="3">
        <v>2.7356569404535271E-3</v>
      </c>
      <c r="I820" s="2">
        <v>195931</v>
      </c>
      <c r="J820" s="2">
        <v>286057</v>
      </c>
      <c r="K820" s="2" t="s">
        <v>264</v>
      </c>
      <c r="L820" s="2" t="s">
        <v>3431</v>
      </c>
      <c r="M820" s="2" t="s">
        <v>2152</v>
      </c>
      <c r="N820" s="1" t="str">
        <f t="shared" si="12"/>
        <v>GADCHIROLI (ST)172019</v>
      </c>
    </row>
    <row r="821" spans="1:14" x14ac:dyDescent="0.3">
      <c r="A821" s="2">
        <v>69</v>
      </c>
      <c r="B821" s="2" t="s">
        <v>7671</v>
      </c>
      <c r="C821" s="2" t="s">
        <v>8713</v>
      </c>
      <c r="D821" s="2" t="s">
        <v>1018</v>
      </c>
      <c r="E821" s="2">
        <v>1</v>
      </c>
      <c r="F821" s="2" t="s">
        <v>51</v>
      </c>
      <c r="G821" s="2">
        <v>59996</v>
      </c>
      <c r="H821" s="3">
        <v>0.36079789761075731</v>
      </c>
      <c r="I821" s="2">
        <v>166287</v>
      </c>
      <c r="J821" s="2">
        <v>236478</v>
      </c>
      <c r="K821" s="2" t="s">
        <v>264</v>
      </c>
      <c r="L821" s="2" t="s">
        <v>3431</v>
      </c>
      <c r="M821" s="2" t="s">
        <v>2152</v>
      </c>
      <c r="N821" s="1" t="str">
        <f t="shared" si="12"/>
        <v>AHERI (ST)12019</v>
      </c>
    </row>
    <row r="822" spans="1:14" x14ac:dyDescent="0.3">
      <c r="A822" s="2">
        <v>69</v>
      </c>
      <c r="B822" s="2" t="s">
        <v>7671</v>
      </c>
      <c r="C822" s="2" t="s">
        <v>8714</v>
      </c>
      <c r="D822" s="2" t="s">
        <v>1018</v>
      </c>
      <c r="E822" s="2">
        <v>2</v>
      </c>
      <c r="F822" s="2" t="s">
        <v>9</v>
      </c>
      <c r="G822" s="2">
        <v>44534</v>
      </c>
      <c r="H822" s="3">
        <v>0.26781408047532279</v>
      </c>
      <c r="I822" s="2">
        <v>166287</v>
      </c>
      <c r="J822" s="2">
        <v>236478</v>
      </c>
      <c r="K822" s="2" t="s">
        <v>264</v>
      </c>
      <c r="L822" s="2" t="s">
        <v>3431</v>
      </c>
      <c r="M822" s="2" t="s">
        <v>2152</v>
      </c>
      <c r="N822" s="1" t="str">
        <f t="shared" si="12"/>
        <v>AHERI (ST)22019</v>
      </c>
    </row>
    <row r="823" spans="1:14" x14ac:dyDescent="0.3">
      <c r="A823" s="2">
        <v>69</v>
      </c>
      <c r="B823" s="2" t="s">
        <v>7671</v>
      </c>
      <c r="C823" s="2" t="s">
        <v>8715</v>
      </c>
      <c r="D823" s="2" t="s">
        <v>1018</v>
      </c>
      <c r="E823" s="2">
        <v>3</v>
      </c>
      <c r="F823" s="2" t="s">
        <v>7</v>
      </c>
      <c r="G823" s="2">
        <v>43005</v>
      </c>
      <c r="H823" s="3">
        <v>0.25861913438813616</v>
      </c>
      <c r="I823" s="2">
        <v>166287</v>
      </c>
      <c r="J823" s="2">
        <v>236478</v>
      </c>
      <c r="K823" s="2" t="s">
        <v>264</v>
      </c>
      <c r="L823" s="2" t="s">
        <v>3431</v>
      </c>
      <c r="M823" s="2" t="s">
        <v>2152</v>
      </c>
      <c r="N823" s="1" t="str">
        <f t="shared" si="12"/>
        <v>AHERI (ST)32019</v>
      </c>
    </row>
    <row r="824" spans="1:14" x14ac:dyDescent="0.3">
      <c r="A824" s="2">
        <v>69</v>
      </c>
      <c r="B824" s="2" t="s">
        <v>7671</v>
      </c>
      <c r="C824" s="2" t="s">
        <v>22</v>
      </c>
      <c r="D824" s="2" t="s">
        <v>7923</v>
      </c>
      <c r="E824" s="2">
        <v>4</v>
      </c>
      <c r="F824" s="2" t="s">
        <v>22</v>
      </c>
      <c r="G824" s="2">
        <v>5764</v>
      </c>
      <c r="H824" s="3">
        <v>3.4662962227955285E-2</v>
      </c>
      <c r="I824" s="2">
        <v>166287</v>
      </c>
      <c r="J824" s="2">
        <v>236478</v>
      </c>
      <c r="K824" s="2" t="s">
        <v>264</v>
      </c>
      <c r="L824" s="2" t="s">
        <v>3431</v>
      </c>
      <c r="M824" s="2" t="s">
        <v>2152</v>
      </c>
      <c r="N824" s="1" t="str">
        <f t="shared" si="12"/>
        <v>AHERI (ST)42019</v>
      </c>
    </row>
    <row r="825" spans="1:14" x14ac:dyDescent="0.3">
      <c r="A825" s="2">
        <v>69</v>
      </c>
      <c r="B825" s="2" t="s">
        <v>7671</v>
      </c>
      <c r="C825" s="2" t="s">
        <v>8716</v>
      </c>
      <c r="D825" s="2" t="s">
        <v>1018</v>
      </c>
      <c r="E825" s="2">
        <v>5</v>
      </c>
      <c r="F825" s="2" t="s">
        <v>11</v>
      </c>
      <c r="G825" s="2">
        <v>3622</v>
      </c>
      <c r="H825" s="3">
        <v>2.1781618527004516E-2</v>
      </c>
      <c r="I825" s="2">
        <v>166287</v>
      </c>
      <c r="J825" s="2">
        <v>236478</v>
      </c>
      <c r="K825" s="2" t="s">
        <v>264</v>
      </c>
      <c r="L825" s="2" t="s">
        <v>3431</v>
      </c>
      <c r="M825" s="2" t="s">
        <v>2152</v>
      </c>
      <c r="N825" s="1" t="str">
        <f t="shared" si="12"/>
        <v>AHERI (ST)52019</v>
      </c>
    </row>
    <row r="826" spans="1:14" x14ac:dyDescent="0.3">
      <c r="A826" s="2">
        <v>69</v>
      </c>
      <c r="B826" s="2" t="s">
        <v>7671</v>
      </c>
      <c r="C826" s="2" t="s">
        <v>8717</v>
      </c>
      <c r="D826" s="2" t="s">
        <v>1018</v>
      </c>
      <c r="E826" s="2">
        <v>6</v>
      </c>
      <c r="F826" s="2" t="s">
        <v>1023</v>
      </c>
      <c r="G826" s="2">
        <v>2381</v>
      </c>
      <c r="H826" s="3">
        <v>1.431861781137431E-2</v>
      </c>
      <c r="I826" s="2">
        <v>166287</v>
      </c>
      <c r="J826" s="2">
        <v>236478</v>
      </c>
      <c r="K826" s="2" t="s">
        <v>264</v>
      </c>
      <c r="L826" s="2" t="s">
        <v>3431</v>
      </c>
      <c r="M826" s="2" t="s">
        <v>2152</v>
      </c>
      <c r="N826" s="1" t="str">
        <f t="shared" si="12"/>
        <v>AHERI (ST)62019</v>
      </c>
    </row>
    <row r="827" spans="1:14" x14ac:dyDescent="0.3">
      <c r="A827" s="2">
        <v>69</v>
      </c>
      <c r="B827" s="2" t="s">
        <v>7671</v>
      </c>
      <c r="C827" s="2" t="s">
        <v>8718</v>
      </c>
      <c r="D827" s="2" t="s">
        <v>1018</v>
      </c>
      <c r="E827" s="2">
        <v>7</v>
      </c>
      <c r="F827" s="2" t="s">
        <v>19</v>
      </c>
      <c r="G827" s="2">
        <v>2279</v>
      </c>
      <c r="H827" s="3">
        <v>1.3705220492281418E-2</v>
      </c>
      <c r="I827" s="2">
        <v>166287</v>
      </c>
      <c r="J827" s="2">
        <v>236478</v>
      </c>
      <c r="K827" s="2" t="s">
        <v>264</v>
      </c>
      <c r="L827" s="2" t="s">
        <v>3431</v>
      </c>
      <c r="M827" s="2" t="s">
        <v>2152</v>
      </c>
      <c r="N827" s="1" t="str">
        <f t="shared" si="12"/>
        <v>AHERI (ST)72019</v>
      </c>
    </row>
    <row r="828" spans="1:14" x14ac:dyDescent="0.3">
      <c r="A828" s="2">
        <v>69</v>
      </c>
      <c r="B828" s="2" t="s">
        <v>7671</v>
      </c>
      <c r="C828" s="2" t="s">
        <v>8719</v>
      </c>
      <c r="D828" s="2" t="s">
        <v>1018</v>
      </c>
      <c r="E828" s="2">
        <v>8</v>
      </c>
      <c r="F828" s="2" t="s">
        <v>19</v>
      </c>
      <c r="G828" s="2">
        <v>2090</v>
      </c>
      <c r="H828" s="3">
        <v>1.2568631342197526E-2</v>
      </c>
      <c r="I828" s="2">
        <v>166287</v>
      </c>
      <c r="J828" s="2">
        <v>236478</v>
      </c>
      <c r="K828" s="2" t="s">
        <v>264</v>
      </c>
      <c r="L828" s="2" t="s">
        <v>3431</v>
      </c>
      <c r="M828" s="2" t="s">
        <v>2152</v>
      </c>
      <c r="N828" s="1" t="str">
        <f t="shared" si="12"/>
        <v>AHERI (ST)82019</v>
      </c>
    </row>
    <row r="829" spans="1:14" x14ac:dyDescent="0.3">
      <c r="A829" s="2">
        <v>69</v>
      </c>
      <c r="B829" s="2" t="s">
        <v>7671</v>
      </c>
      <c r="C829" s="2" t="s">
        <v>8720</v>
      </c>
      <c r="D829" s="2" t="s">
        <v>1018</v>
      </c>
      <c r="E829" s="2">
        <v>9</v>
      </c>
      <c r="F829" s="2" t="s">
        <v>19</v>
      </c>
      <c r="G829" s="2">
        <v>1559</v>
      </c>
      <c r="H829" s="3">
        <v>9.3753570633904031E-3</v>
      </c>
      <c r="I829" s="2">
        <v>166287</v>
      </c>
      <c r="J829" s="2">
        <v>236478</v>
      </c>
      <c r="K829" s="2" t="s">
        <v>264</v>
      </c>
      <c r="L829" s="2" t="s">
        <v>3431</v>
      </c>
      <c r="M829" s="2" t="s">
        <v>2152</v>
      </c>
      <c r="N829" s="1" t="str">
        <f t="shared" si="12"/>
        <v>AHERI (ST)92019</v>
      </c>
    </row>
    <row r="830" spans="1:14" x14ac:dyDescent="0.3">
      <c r="A830" s="2">
        <v>69</v>
      </c>
      <c r="B830" s="2" t="s">
        <v>7671</v>
      </c>
      <c r="C830" s="2" t="s">
        <v>8721</v>
      </c>
      <c r="D830" s="2" t="s">
        <v>1018</v>
      </c>
      <c r="E830" s="2">
        <v>10</v>
      </c>
      <c r="F830" s="2" t="s">
        <v>693</v>
      </c>
      <c r="G830" s="2">
        <v>1057</v>
      </c>
      <c r="H830" s="3">
        <v>6.3564800615802802E-3</v>
      </c>
      <c r="I830" s="2">
        <v>166287</v>
      </c>
      <c r="J830" s="2">
        <v>236478</v>
      </c>
      <c r="K830" s="2" t="s">
        <v>264</v>
      </c>
      <c r="L830" s="2" t="s">
        <v>3431</v>
      </c>
      <c r="M830" s="2" t="s">
        <v>2152</v>
      </c>
      <c r="N830" s="1" t="str">
        <f t="shared" si="12"/>
        <v>AHERI (ST)102019</v>
      </c>
    </row>
    <row r="831" spans="1:14" x14ac:dyDescent="0.3">
      <c r="A831" s="2">
        <v>70</v>
      </c>
      <c r="B831" s="2" t="s">
        <v>7672</v>
      </c>
      <c r="C831" s="2" t="s">
        <v>8722</v>
      </c>
      <c r="D831" s="2" t="s">
        <v>1018</v>
      </c>
      <c r="E831" s="2">
        <v>1</v>
      </c>
      <c r="F831" s="2" t="s">
        <v>7</v>
      </c>
      <c r="G831" s="2">
        <v>59968</v>
      </c>
      <c r="H831" s="3">
        <v>0.26772862831937427</v>
      </c>
      <c r="I831" s="2">
        <v>223988</v>
      </c>
      <c r="J831" s="2">
        <v>316018</v>
      </c>
      <c r="K831" s="2" t="s">
        <v>278</v>
      </c>
      <c r="L831" s="2" t="s">
        <v>278</v>
      </c>
      <c r="M831" s="2" t="s">
        <v>2152</v>
      </c>
      <c r="N831" s="1" t="str">
        <f t="shared" si="12"/>
        <v>RAJURA12019</v>
      </c>
    </row>
    <row r="832" spans="1:14" x14ac:dyDescent="0.3">
      <c r="A832" s="2">
        <v>70</v>
      </c>
      <c r="B832" s="2" t="s">
        <v>7672</v>
      </c>
      <c r="C832" s="2" t="s">
        <v>8723</v>
      </c>
      <c r="D832" s="2" t="s">
        <v>1018</v>
      </c>
      <c r="E832" s="2">
        <v>2</v>
      </c>
      <c r="F832" s="2" t="s">
        <v>1319</v>
      </c>
      <c r="G832" s="2">
        <v>57459</v>
      </c>
      <c r="H832" s="3">
        <v>0.25652713538225264</v>
      </c>
      <c r="I832" s="2">
        <v>223988</v>
      </c>
      <c r="J832" s="2">
        <v>316018</v>
      </c>
      <c r="K832" s="2" t="s">
        <v>278</v>
      </c>
      <c r="L832" s="2" t="s">
        <v>278</v>
      </c>
      <c r="M832" s="2" t="s">
        <v>2152</v>
      </c>
      <c r="N832" s="1" t="str">
        <f t="shared" si="12"/>
        <v>RAJURA22019</v>
      </c>
    </row>
    <row r="833" spans="1:14" x14ac:dyDescent="0.3">
      <c r="A833" s="2">
        <v>70</v>
      </c>
      <c r="B833" s="2" t="s">
        <v>7672</v>
      </c>
      <c r="C833" s="2" t="s">
        <v>8724</v>
      </c>
      <c r="D833" s="2" t="s">
        <v>1018</v>
      </c>
      <c r="E833" s="2">
        <v>3</v>
      </c>
      <c r="F833" s="2" t="s">
        <v>9</v>
      </c>
      <c r="G833" s="2">
        <v>50900</v>
      </c>
      <c r="H833" s="3">
        <v>0.22724431665982106</v>
      </c>
      <c r="I833" s="2">
        <v>223988</v>
      </c>
      <c r="J833" s="2">
        <v>316018</v>
      </c>
      <c r="K833" s="2" t="s">
        <v>278</v>
      </c>
      <c r="L833" s="2" t="s">
        <v>278</v>
      </c>
      <c r="M833" s="2" t="s">
        <v>2152</v>
      </c>
      <c r="N833" s="1" t="str">
        <f t="shared" si="12"/>
        <v>RAJURA32019</v>
      </c>
    </row>
    <row r="834" spans="1:14" x14ac:dyDescent="0.3">
      <c r="A834" s="2">
        <v>70</v>
      </c>
      <c r="B834" s="2" t="s">
        <v>7672</v>
      </c>
      <c r="C834" s="2" t="s">
        <v>8725</v>
      </c>
      <c r="D834" s="2" t="s">
        <v>1018</v>
      </c>
      <c r="E834" s="2">
        <v>4</v>
      </c>
      <c r="F834" s="2" t="s">
        <v>159</v>
      </c>
      <c r="G834" s="2">
        <v>43145</v>
      </c>
      <c r="H834" s="3">
        <v>0.19262192617461649</v>
      </c>
      <c r="I834" s="2">
        <v>223988</v>
      </c>
      <c r="J834" s="2">
        <v>316018</v>
      </c>
      <c r="K834" s="2" t="s">
        <v>278</v>
      </c>
      <c r="L834" s="2" t="s">
        <v>278</v>
      </c>
      <c r="M834" s="2" t="s">
        <v>2152</v>
      </c>
      <c r="N834" s="1" t="str">
        <f t="shared" si="12"/>
        <v>RAJURA42019</v>
      </c>
    </row>
    <row r="835" spans="1:14" x14ac:dyDescent="0.3">
      <c r="A835" s="2">
        <v>70</v>
      </c>
      <c r="B835" s="2" t="s">
        <v>7672</v>
      </c>
      <c r="C835" s="2" t="s">
        <v>8726</v>
      </c>
      <c r="D835" s="2" t="s">
        <v>1018</v>
      </c>
      <c r="E835" s="2">
        <v>5</v>
      </c>
      <c r="F835" s="2" t="s">
        <v>302</v>
      </c>
      <c r="G835" s="2">
        <v>1943</v>
      </c>
      <c r="H835" s="3">
        <v>8.6745718520635038E-3</v>
      </c>
      <c r="I835" s="2">
        <v>223988</v>
      </c>
      <c r="J835" s="2">
        <v>316018</v>
      </c>
      <c r="K835" s="2" t="s">
        <v>278</v>
      </c>
      <c r="L835" s="2" t="s">
        <v>278</v>
      </c>
      <c r="M835" s="2" t="s">
        <v>2152</v>
      </c>
      <c r="N835" s="1" t="str">
        <f t="shared" ref="N835:N898" si="13">B835&amp;E835&amp;2019</f>
        <v>RAJURA52019</v>
      </c>
    </row>
    <row r="836" spans="1:14" x14ac:dyDescent="0.3">
      <c r="A836" s="2">
        <v>70</v>
      </c>
      <c r="B836" s="2" t="s">
        <v>7672</v>
      </c>
      <c r="C836" s="2" t="s">
        <v>8727</v>
      </c>
      <c r="D836" s="2" t="s">
        <v>1018</v>
      </c>
      <c r="E836" s="2">
        <v>6</v>
      </c>
      <c r="F836" s="2" t="s">
        <v>19</v>
      </c>
      <c r="G836" s="2">
        <v>1666</v>
      </c>
      <c r="H836" s="3">
        <v>7.4378984588460099E-3</v>
      </c>
      <c r="I836" s="2">
        <v>223988</v>
      </c>
      <c r="J836" s="2">
        <v>316018</v>
      </c>
      <c r="K836" s="2" t="s">
        <v>278</v>
      </c>
      <c r="L836" s="2" t="s">
        <v>278</v>
      </c>
      <c r="M836" s="2" t="s">
        <v>2152</v>
      </c>
      <c r="N836" s="1" t="str">
        <f t="shared" si="13"/>
        <v>RAJURA62019</v>
      </c>
    </row>
    <row r="837" spans="1:14" x14ac:dyDescent="0.3">
      <c r="A837" s="2">
        <v>70</v>
      </c>
      <c r="B837" s="2" t="s">
        <v>7672</v>
      </c>
      <c r="C837" s="2" t="s">
        <v>22</v>
      </c>
      <c r="D837" s="2" t="s">
        <v>7923</v>
      </c>
      <c r="E837" s="2">
        <v>7</v>
      </c>
      <c r="F837" s="2" t="s">
        <v>22</v>
      </c>
      <c r="G837" s="2">
        <v>1560</v>
      </c>
      <c r="H837" s="3">
        <v>6.9646588210082686E-3</v>
      </c>
      <c r="I837" s="2">
        <v>223988</v>
      </c>
      <c r="J837" s="2">
        <v>316018</v>
      </c>
      <c r="K837" s="2" t="s">
        <v>278</v>
      </c>
      <c r="L837" s="2" t="s">
        <v>278</v>
      </c>
      <c r="M837" s="2" t="s">
        <v>2152</v>
      </c>
      <c r="N837" s="1" t="str">
        <f t="shared" si="13"/>
        <v>RAJURA72019</v>
      </c>
    </row>
    <row r="838" spans="1:14" x14ac:dyDescent="0.3">
      <c r="A838" s="2">
        <v>70</v>
      </c>
      <c r="B838" s="2" t="s">
        <v>7672</v>
      </c>
      <c r="C838" s="2" t="s">
        <v>8728</v>
      </c>
      <c r="D838" s="2" t="s">
        <v>1018</v>
      </c>
      <c r="E838" s="2">
        <v>8</v>
      </c>
      <c r="F838" s="2" t="s">
        <v>11</v>
      </c>
      <c r="G838" s="2">
        <v>1463</v>
      </c>
      <c r="H838" s="3">
        <v>6.5315999071378821E-3</v>
      </c>
      <c r="I838" s="2">
        <v>223988</v>
      </c>
      <c r="J838" s="2">
        <v>316018</v>
      </c>
      <c r="K838" s="2" t="s">
        <v>278</v>
      </c>
      <c r="L838" s="2" t="s">
        <v>278</v>
      </c>
      <c r="M838" s="2" t="s">
        <v>2152</v>
      </c>
      <c r="N838" s="1" t="str">
        <f t="shared" si="13"/>
        <v>RAJURA82019</v>
      </c>
    </row>
    <row r="839" spans="1:14" x14ac:dyDescent="0.3">
      <c r="A839" s="2">
        <v>70</v>
      </c>
      <c r="B839" s="2" t="s">
        <v>7672</v>
      </c>
      <c r="C839" s="2" t="s">
        <v>8729</v>
      </c>
      <c r="D839" s="2" t="s">
        <v>1020</v>
      </c>
      <c r="E839" s="2">
        <v>9</v>
      </c>
      <c r="F839" s="2" t="s">
        <v>19</v>
      </c>
      <c r="G839" s="2">
        <v>1447</v>
      </c>
      <c r="H839" s="3">
        <v>6.460167508973695E-3</v>
      </c>
      <c r="I839" s="2">
        <v>223988</v>
      </c>
      <c r="J839" s="2">
        <v>316018</v>
      </c>
      <c r="K839" s="2" t="s">
        <v>278</v>
      </c>
      <c r="L839" s="2" t="s">
        <v>278</v>
      </c>
      <c r="M839" s="2" t="s">
        <v>2152</v>
      </c>
      <c r="N839" s="1" t="str">
        <f t="shared" si="13"/>
        <v>RAJURA92019</v>
      </c>
    </row>
    <row r="840" spans="1:14" x14ac:dyDescent="0.3">
      <c r="A840" s="2">
        <v>70</v>
      </c>
      <c r="B840" s="2" t="s">
        <v>7672</v>
      </c>
      <c r="C840" s="2" t="s">
        <v>8730</v>
      </c>
      <c r="D840" s="2" t="s">
        <v>1018</v>
      </c>
      <c r="E840" s="2">
        <v>10</v>
      </c>
      <c r="F840" s="2" t="s">
        <v>19</v>
      </c>
      <c r="G840" s="2">
        <v>1333</v>
      </c>
      <c r="H840" s="3">
        <v>5.9512116720538601E-3</v>
      </c>
      <c r="I840" s="2">
        <v>223988</v>
      </c>
      <c r="J840" s="2">
        <v>316018</v>
      </c>
      <c r="K840" s="2" t="s">
        <v>278</v>
      </c>
      <c r="L840" s="2" t="s">
        <v>278</v>
      </c>
      <c r="M840" s="2" t="s">
        <v>2152</v>
      </c>
      <c r="N840" s="1" t="str">
        <f t="shared" si="13"/>
        <v>RAJURA102019</v>
      </c>
    </row>
    <row r="841" spans="1:14" x14ac:dyDescent="0.3">
      <c r="A841" s="2">
        <v>70</v>
      </c>
      <c r="B841" s="2" t="s">
        <v>7672</v>
      </c>
      <c r="C841" s="2" t="s">
        <v>8731</v>
      </c>
      <c r="D841" s="2" t="s">
        <v>1018</v>
      </c>
      <c r="E841" s="2">
        <v>11</v>
      </c>
      <c r="F841" s="2" t="s">
        <v>19</v>
      </c>
      <c r="G841" s="2">
        <v>1163</v>
      </c>
      <c r="H841" s="3">
        <v>5.1922424415593695E-3</v>
      </c>
      <c r="I841" s="2">
        <v>223988</v>
      </c>
      <c r="J841" s="2">
        <v>316018</v>
      </c>
      <c r="K841" s="2" t="s">
        <v>278</v>
      </c>
      <c r="L841" s="2" t="s">
        <v>278</v>
      </c>
      <c r="M841" s="2" t="s">
        <v>2152</v>
      </c>
      <c r="N841" s="1" t="str">
        <f t="shared" si="13"/>
        <v>RAJURA112019</v>
      </c>
    </row>
    <row r="842" spans="1:14" x14ac:dyDescent="0.3">
      <c r="A842" s="2">
        <v>70</v>
      </c>
      <c r="B842" s="2" t="s">
        <v>7672</v>
      </c>
      <c r="C842" s="2" t="s">
        <v>4562</v>
      </c>
      <c r="D842" s="2" t="s">
        <v>1018</v>
      </c>
      <c r="E842" s="2">
        <v>12</v>
      </c>
      <c r="F842" s="2" t="s">
        <v>109</v>
      </c>
      <c r="G842" s="2">
        <v>1044</v>
      </c>
      <c r="H842" s="3">
        <v>4.6609639802132254E-3</v>
      </c>
      <c r="I842" s="2">
        <v>223988</v>
      </c>
      <c r="J842" s="2">
        <v>316018</v>
      </c>
      <c r="K842" s="2" t="s">
        <v>278</v>
      </c>
      <c r="L842" s="2" t="s">
        <v>278</v>
      </c>
      <c r="M842" s="2" t="s">
        <v>2152</v>
      </c>
      <c r="N842" s="1" t="str">
        <f t="shared" si="13"/>
        <v>RAJURA122019</v>
      </c>
    </row>
    <row r="843" spans="1:14" x14ac:dyDescent="0.3">
      <c r="A843" s="2">
        <v>70</v>
      </c>
      <c r="B843" s="2" t="s">
        <v>7672</v>
      </c>
      <c r="C843" s="2" t="s">
        <v>8732</v>
      </c>
      <c r="D843" s="2" t="s">
        <v>1018</v>
      </c>
      <c r="E843" s="2">
        <v>13</v>
      </c>
      <c r="F843" s="2" t="s">
        <v>19</v>
      </c>
      <c r="G843" s="2">
        <v>897</v>
      </c>
      <c r="H843" s="3">
        <v>4.0046788220797543E-3</v>
      </c>
      <c r="I843" s="2">
        <v>223988</v>
      </c>
      <c r="J843" s="2">
        <v>316018</v>
      </c>
      <c r="K843" s="2" t="s">
        <v>278</v>
      </c>
      <c r="L843" s="2" t="s">
        <v>278</v>
      </c>
      <c r="M843" s="2" t="s">
        <v>2152</v>
      </c>
      <c r="N843" s="1" t="str">
        <f t="shared" si="13"/>
        <v>RAJURA132019</v>
      </c>
    </row>
    <row r="844" spans="1:14" x14ac:dyDescent="0.3">
      <c r="A844" s="2">
        <v>71</v>
      </c>
      <c r="B844" s="2" t="s">
        <v>7673</v>
      </c>
      <c r="C844" s="2" t="s">
        <v>8733</v>
      </c>
      <c r="D844" s="2" t="s">
        <v>1018</v>
      </c>
      <c r="E844" s="2">
        <v>1</v>
      </c>
      <c r="F844" s="2" t="s">
        <v>19</v>
      </c>
      <c r="G844" s="2">
        <v>117066</v>
      </c>
      <c r="H844" s="3">
        <v>0.57981595031252786</v>
      </c>
      <c r="I844" s="2">
        <v>201902</v>
      </c>
      <c r="J844" s="2">
        <v>396117</v>
      </c>
      <c r="K844" s="2" t="s">
        <v>278</v>
      </c>
      <c r="L844" s="2" t="s">
        <v>278</v>
      </c>
      <c r="M844" s="2" t="s">
        <v>2152</v>
      </c>
      <c r="N844" s="1" t="str">
        <f t="shared" si="13"/>
        <v>CHANDRAPUR (SC)12019</v>
      </c>
    </row>
    <row r="845" spans="1:14" x14ac:dyDescent="0.3">
      <c r="A845" s="2">
        <v>71</v>
      </c>
      <c r="B845" s="2" t="s">
        <v>7673</v>
      </c>
      <c r="C845" s="2" t="s">
        <v>8734</v>
      </c>
      <c r="D845" s="2" t="s">
        <v>1018</v>
      </c>
      <c r="E845" s="2">
        <v>2</v>
      </c>
      <c r="F845" s="2" t="s">
        <v>9</v>
      </c>
      <c r="G845" s="2">
        <v>44672</v>
      </c>
      <c r="H845" s="3">
        <v>0.22125585680181475</v>
      </c>
      <c r="I845" s="2">
        <v>201902</v>
      </c>
      <c r="J845" s="2">
        <v>396117</v>
      </c>
      <c r="K845" s="2" t="s">
        <v>278</v>
      </c>
      <c r="L845" s="2" t="s">
        <v>278</v>
      </c>
      <c r="M845" s="2" t="s">
        <v>2152</v>
      </c>
      <c r="N845" s="1" t="str">
        <f t="shared" si="13"/>
        <v>CHANDRAPUR (SC)22019</v>
      </c>
    </row>
    <row r="846" spans="1:14" x14ac:dyDescent="0.3">
      <c r="A846" s="2">
        <v>71</v>
      </c>
      <c r="B846" s="2" t="s">
        <v>7673</v>
      </c>
      <c r="C846" s="2" t="s">
        <v>8735</v>
      </c>
      <c r="D846" s="2" t="s">
        <v>1018</v>
      </c>
      <c r="E846" s="2">
        <v>3</v>
      </c>
      <c r="F846" s="2" t="s">
        <v>1023</v>
      </c>
      <c r="G846" s="2">
        <v>15292</v>
      </c>
      <c r="H846" s="3">
        <v>7.5739715307426375E-2</v>
      </c>
      <c r="I846" s="2">
        <v>201902</v>
      </c>
      <c r="J846" s="2">
        <v>396117</v>
      </c>
      <c r="K846" s="2" t="s">
        <v>278</v>
      </c>
      <c r="L846" s="2" t="s">
        <v>278</v>
      </c>
      <c r="M846" s="2" t="s">
        <v>2152</v>
      </c>
      <c r="N846" s="1" t="str">
        <f t="shared" si="13"/>
        <v>CHANDRAPUR (SC)32019</v>
      </c>
    </row>
    <row r="847" spans="1:14" x14ac:dyDescent="0.3">
      <c r="A847" s="2">
        <v>71</v>
      </c>
      <c r="B847" s="2" t="s">
        <v>7673</v>
      </c>
      <c r="C847" s="2" t="s">
        <v>8736</v>
      </c>
      <c r="D847" s="2" t="s">
        <v>1018</v>
      </c>
      <c r="E847" s="2">
        <v>4</v>
      </c>
      <c r="F847" s="2" t="s">
        <v>7</v>
      </c>
      <c r="G847" s="2">
        <v>14213</v>
      </c>
      <c r="H847" s="3">
        <v>7.0395538429535123E-2</v>
      </c>
      <c r="I847" s="2">
        <v>201902</v>
      </c>
      <c r="J847" s="2">
        <v>396117</v>
      </c>
      <c r="K847" s="2" t="s">
        <v>278</v>
      </c>
      <c r="L847" s="2" t="s">
        <v>278</v>
      </c>
      <c r="M847" s="2" t="s">
        <v>2152</v>
      </c>
      <c r="N847" s="1" t="str">
        <f t="shared" si="13"/>
        <v>CHANDRAPUR (SC)42019</v>
      </c>
    </row>
    <row r="848" spans="1:14" x14ac:dyDescent="0.3">
      <c r="A848" s="2">
        <v>71</v>
      </c>
      <c r="B848" s="2" t="s">
        <v>7673</v>
      </c>
      <c r="C848" s="2" t="s">
        <v>8737</v>
      </c>
      <c r="D848" s="2" t="s">
        <v>1018</v>
      </c>
      <c r="E848" s="2">
        <v>5</v>
      </c>
      <c r="F848" s="2" t="s">
        <v>1113</v>
      </c>
      <c r="G848" s="2">
        <v>3953</v>
      </c>
      <c r="H848" s="3">
        <v>1.9578805559132648E-2</v>
      </c>
      <c r="I848" s="2">
        <v>201902</v>
      </c>
      <c r="J848" s="2">
        <v>396117</v>
      </c>
      <c r="K848" s="2" t="s">
        <v>278</v>
      </c>
      <c r="L848" s="2" t="s">
        <v>278</v>
      </c>
      <c r="M848" s="2" t="s">
        <v>2152</v>
      </c>
      <c r="N848" s="1" t="str">
        <f t="shared" si="13"/>
        <v>CHANDRAPUR (SC)52019</v>
      </c>
    </row>
    <row r="849" spans="1:14" x14ac:dyDescent="0.3">
      <c r="A849" s="2">
        <v>71</v>
      </c>
      <c r="B849" s="2" t="s">
        <v>7673</v>
      </c>
      <c r="C849" s="2" t="s">
        <v>8738</v>
      </c>
      <c r="D849" s="2" t="s">
        <v>1018</v>
      </c>
      <c r="E849" s="2">
        <v>6</v>
      </c>
      <c r="F849" s="2" t="s">
        <v>11</v>
      </c>
      <c r="G849" s="2">
        <v>1760</v>
      </c>
      <c r="H849" s="3">
        <v>8.7171003754296632E-3</v>
      </c>
      <c r="I849" s="2">
        <v>201902</v>
      </c>
      <c r="J849" s="2">
        <v>396117</v>
      </c>
      <c r="K849" s="2" t="s">
        <v>278</v>
      </c>
      <c r="L849" s="2" t="s">
        <v>278</v>
      </c>
      <c r="M849" s="2" t="s">
        <v>2152</v>
      </c>
      <c r="N849" s="1" t="str">
        <f t="shared" si="13"/>
        <v>CHANDRAPUR (SC)62019</v>
      </c>
    </row>
    <row r="850" spans="1:14" x14ac:dyDescent="0.3">
      <c r="A850" s="2">
        <v>71</v>
      </c>
      <c r="B850" s="2" t="s">
        <v>7673</v>
      </c>
      <c r="C850" s="2" t="s">
        <v>22</v>
      </c>
      <c r="D850" s="2" t="s">
        <v>7923</v>
      </c>
      <c r="E850" s="2">
        <v>7</v>
      </c>
      <c r="F850" s="2" t="s">
        <v>22</v>
      </c>
      <c r="G850" s="2">
        <v>1724</v>
      </c>
      <c r="H850" s="3">
        <v>8.5387960495686022E-3</v>
      </c>
      <c r="I850" s="2">
        <v>201902</v>
      </c>
      <c r="J850" s="2">
        <v>396117</v>
      </c>
      <c r="K850" s="2" t="s">
        <v>278</v>
      </c>
      <c r="L850" s="2" t="s">
        <v>278</v>
      </c>
      <c r="M850" s="2" t="s">
        <v>2152</v>
      </c>
      <c r="N850" s="1" t="str">
        <f t="shared" si="13"/>
        <v>CHANDRAPUR (SC)72019</v>
      </c>
    </row>
    <row r="851" spans="1:14" x14ac:dyDescent="0.3">
      <c r="A851" s="2">
        <v>71</v>
      </c>
      <c r="B851" s="2" t="s">
        <v>7673</v>
      </c>
      <c r="C851" s="2" t="s">
        <v>8739</v>
      </c>
      <c r="D851" s="2" t="s">
        <v>1018</v>
      </c>
      <c r="E851" s="2">
        <v>8</v>
      </c>
      <c r="F851" s="2" t="s">
        <v>138</v>
      </c>
      <c r="G851" s="2">
        <v>884</v>
      </c>
      <c r="H851" s="3">
        <v>4.3783617794771719E-3</v>
      </c>
      <c r="I851" s="2">
        <v>201902</v>
      </c>
      <c r="J851" s="2">
        <v>396117</v>
      </c>
      <c r="K851" s="2" t="s">
        <v>278</v>
      </c>
      <c r="L851" s="2" t="s">
        <v>278</v>
      </c>
      <c r="M851" s="2" t="s">
        <v>2152</v>
      </c>
      <c r="N851" s="1" t="str">
        <f t="shared" si="13"/>
        <v>CHANDRAPUR (SC)82019</v>
      </c>
    </row>
    <row r="852" spans="1:14" x14ac:dyDescent="0.3">
      <c r="A852" s="2">
        <v>71</v>
      </c>
      <c r="B852" s="2" t="s">
        <v>7673</v>
      </c>
      <c r="C852" s="2" t="s">
        <v>8740</v>
      </c>
      <c r="D852" s="2" t="s">
        <v>1018</v>
      </c>
      <c r="E852" s="2">
        <v>9</v>
      </c>
      <c r="F852" s="2" t="s">
        <v>19</v>
      </c>
      <c r="G852" s="2">
        <v>679</v>
      </c>
      <c r="H852" s="3">
        <v>3.3630177016572395E-3</v>
      </c>
      <c r="I852" s="2">
        <v>201902</v>
      </c>
      <c r="J852" s="2">
        <v>396117</v>
      </c>
      <c r="K852" s="2" t="s">
        <v>278</v>
      </c>
      <c r="L852" s="2" t="s">
        <v>278</v>
      </c>
      <c r="M852" s="2" t="s">
        <v>2152</v>
      </c>
      <c r="N852" s="1" t="str">
        <f t="shared" si="13"/>
        <v>CHANDRAPUR (SC)92019</v>
      </c>
    </row>
    <row r="853" spans="1:14" x14ac:dyDescent="0.3">
      <c r="A853" s="2">
        <v>71</v>
      </c>
      <c r="B853" s="2" t="s">
        <v>7673</v>
      </c>
      <c r="C853" s="2" t="s">
        <v>8741</v>
      </c>
      <c r="D853" s="2" t="s">
        <v>1018</v>
      </c>
      <c r="E853" s="2">
        <v>10</v>
      </c>
      <c r="F853" s="2" t="s">
        <v>19</v>
      </c>
      <c r="G853" s="2">
        <v>561</v>
      </c>
      <c r="H853" s="3">
        <v>2.7785757446682053E-3</v>
      </c>
      <c r="I853" s="2">
        <v>201902</v>
      </c>
      <c r="J853" s="2">
        <v>396117</v>
      </c>
      <c r="K853" s="2" t="s">
        <v>278</v>
      </c>
      <c r="L853" s="2" t="s">
        <v>278</v>
      </c>
      <c r="M853" s="2" t="s">
        <v>2152</v>
      </c>
      <c r="N853" s="1" t="str">
        <f t="shared" si="13"/>
        <v>CHANDRAPUR (SC)102019</v>
      </c>
    </row>
    <row r="854" spans="1:14" x14ac:dyDescent="0.3">
      <c r="A854" s="2">
        <v>71</v>
      </c>
      <c r="B854" s="2" t="s">
        <v>7673</v>
      </c>
      <c r="C854" s="2" t="s">
        <v>8742</v>
      </c>
      <c r="D854" s="2" t="s">
        <v>1020</v>
      </c>
      <c r="E854" s="2">
        <v>11</v>
      </c>
      <c r="F854" s="2" t="s">
        <v>109</v>
      </c>
      <c r="G854" s="2">
        <v>481</v>
      </c>
      <c r="H854" s="3">
        <v>2.3823439094214026E-3</v>
      </c>
      <c r="I854" s="2">
        <v>201902</v>
      </c>
      <c r="J854" s="2">
        <v>396117</v>
      </c>
      <c r="K854" s="2" t="s">
        <v>278</v>
      </c>
      <c r="L854" s="2" t="s">
        <v>278</v>
      </c>
      <c r="M854" s="2" t="s">
        <v>2152</v>
      </c>
      <c r="N854" s="1" t="str">
        <f t="shared" si="13"/>
        <v>CHANDRAPUR (SC)112019</v>
      </c>
    </row>
    <row r="855" spans="1:14" x14ac:dyDescent="0.3">
      <c r="A855" s="2">
        <v>71</v>
      </c>
      <c r="B855" s="2" t="s">
        <v>7673</v>
      </c>
      <c r="C855" s="2" t="s">
        <v>8743</v>
      </c>
      <c r="D855" s="2" t="s">
        <v>1018</v>
      </c>
      <c r="E855" s="2">
        <v>12</v>
      </c>
      <c r="F855" s="2" t="s">
        <v>1053</v>
      </c>
      <c r="G855" s="2">
        <v>323</v>
      </c>
      <c r="H855" s="3">
        <v>1.5997860348089666E-3</v>
      </c>
      <c r="I855" s="2">
        <v>201902</v>
      </c>
      <c r="J855" s="2">
        <v>396117</v>
      </c>
      <c r="K855" s="2" t="s">
        <v>278</v>
      </c>
      <c r="L855" s="2" t="s">
        <v>278</v>
      </c>
      <c r="M855" s="2" t="s">
        <v>2152</v>
      </c>
      <c r="N855" s="1" t="str">
        <f t="shared" si="13"/>
        <v>CHANDRAPUR (SC)122019</v>
      </c>
    </row>
    <row r="856" spans="1:14" x14ac:dyDescent="0.3">
      <c r="A856" s="2">
        <v>71</v>
      </c>
      <c r="B856" s="2" t="s">
        <v>7673</v>
      </c>
      <c r="C856" s="2" t="s">
        <v>8744</v>
      </c>
      <c r="D856" s="2" t="s">
        <v>1018</v>
      </c>
      <c r="E856" s="2">
        <v>13</v>
      </c>
      <c r="F856" s="2" t="s">
        <v>19</v>
      </c>
      <c r="G856" s="2">
        <v>294</v>
      </c>
      <c r="H856" s="3">
        <v>1.4561519945320007E-3</v>
      </c>
      <c r="I856" s="2">
        <v>201902</v>
      </c>
      <c r="J856" s="2">
        <v>396117</v>
      </c>
      <c r="K856" s="2" t="s">
        <v>278</v>
      </c>
      <c r="L856" s="2" t="s">
        <v>278</v>
      </c>
      <c r="M856" s="2" t="s">
        <v>2152</v>
      </c>
      <c r="N856" s="1" t="str">
        <f t="shared" si="13"/>
        <v>CHANDRAPUR (SC)132019</v>
      </c>
    </row>
    <row r="857" spans="1:14" x14ac:dyDescent="0.3">
      <c r="A857" s="2">
        <v>72</v>
      </c>
      <c r="B857" s="2" t="s">
        <v>7674</v>
      </c>
      <c r="C857" s="2" t="s">
        <v>8745</v>
      </c>
      <c r="D857" s="2" t="s">
        <v>1018</v>
      </c>
      <c r="E857" s="2">
        <v>1</v>
      </c>
      <c r="F857" s="2" t="s">
        <v>9</v>
      </c>
      <c r="G857" s="2">
        <v>85697</v>
      </c>
      <c r="H857" s="3">
        <v>0.42900409495489544</v>
      </c>
      <c r="I857" s="2">
        <v>199758</v>
      </c>
      <c r="J857" s="2">
        <v>321083</v>
      </c>
      <c r="K857" s="2" t="s">
        <v>278</v>
      </c>
      <c r="L857" s="2" t="s">
        <v>278</v>
      </c>
      <c r="M857" s="2" t="s">
        <v>2152</v>
      </c>
      <c r="N857" s="1" t="str">
        <f t="shared" si="13"/>
        <v>BALLARPUR12019</v>
      </c>
    </row>
    <row r="858" spans="1:14" x14ac:dyDescent="0.3">
      <c r="A858" s="2">
        <v>72</v>
      </c>
      <c r="B858" s="2" t="s">
        <v>7674</v>
      </c>
      <c r="C858" s="2" t="s">
        <v>8746</v>
      </c>
      <c r="D858" s="2" t="s">
        <v>1018</v>
      </c>
      <c r="E858" s="2">
        <v>2</v>
      </c>
      <c r="F858" s="2" t="s">
        <v>7</v>
      </c>
      <c r="G858" s="2">
        <v>52619</v>
      </c>
      <c r="H858" s="3">
        <v>0.263413730614043</v>
      </c>
      <c r="I858" s="2">
        <v>199758</v>
      </c>
      <c r="J858" s="2">
        <v>321083</v>
      </c>
      <c r="K858" s="2" t="s">
        <v>278</v>
      </c>
      <c r="L858" s="2" t="s">
        <v>278</v>
      </c>
      <c r="M858" s="2" t="s">
        <v>2152</v>
      </c>
      <c r="N858" s="1" t="str">
        <f t="shared" si="13"/>
        <v>BALLARPUR22019</v>
      </c>
    </row>
    <row r="859" spans="1:14" x14ac:dyDescent="0.3">
      <c r="A859" s="2">
        <v>72</v>
      </c>
      <c r="B859" s="2" t="s">
        <v>7674</v>
      </c>
      <c r="C859" s="2" t="s">
        <v>8747</v>
      </c>
      <c r="D859" s="2" t="s">
        <v>1018</v>
      </c>
      <c r="E859" s="2">
        <v>3</v>
      </c>
      <c r="F859" s="2" t="s">
        <v>1023</v>
      </c>
      <c r="G859" s="2">
        <v>39778</v>
      </c>
      <c r="H859" s="3">
        <v>0.19913094844762161</v>
      </c>
      <c r="I859" s="2">
        <v>199758</v>
      </c>
      <c r="J859" s="2">
        <v>321083</v>
      </c>
      <c r="K859" s="2" t="s">
        <v>278</v>
      </c>
      <c r="L859" s="2" t="s">
        <v>278</v>
      </c>
      <c r="M859" s="2" t="s">
        <v>2152</v>
      </c>
      <c r="N859" s="1" t="str">
        <f t="shared" si="13"/>
        <v>BALLARPUR32019</v>
      </c>
    </row>
    <row r="860" spans="1:14" x14ac:dyDescent="0.3">
      <c r="A860" s="2">
        <v>72</v>
      </c>
      <c r="B860" s="2" t="s">
        <v>7674</v>
      </c>
      <c r="C860" s="2" t="s">
        <v>8748</v>
      </c>
      <c r="D860" s="2" t="s">
        <v>1018</v>
      </c>
      <c r="E860" s="2">
        <v>4</v>
      </c>
      <c r="F860" s="2" t="s">
        <v>159</v>
      </c>
      <c r="G860" s="2">
        <v>13877</v>
      </c>
      <c r="H860" s="3">
        <v>6.9469057559647177E-2</v>
      </c>
      <c r="I860" s="2">
        <v>199758</v>
      </c>
      <c r="J860" s="2">
        <v>321083</v>
      </c>
      <c r="K860" s="2" t="s">
        <v>278</v>
      </c>
      <c r="L860" s="2" t="s">
        <v>278</v>
      </c>
      <c r="M860" s="2" t="s">
        <v>2152</v>
      </c>
      <c r="N860" s="1" t="str">
        <f t="shared" si="13"/>
        <v>BALLARPUR42019</v>
      </c>
    </row>
    <row r="861" spans="1:14" x14ac:dyDescent="0.3">
      <c r="A861" s="2">
        <v>72</v>
      </c>
      <c r="B861" s="2" t="s">
        <v>7674</v>
      </c>
      <c r="C861" s="2" t="s">
        <v>22</v>
      </c>
      <c r="D861" s="2" t="s">
        <v>7923</v>
      </c>
      <c r="E861" s="2">
        <v>5</v>
      </c>
      <c r="F861" s="2" t="s">
        <v>22</v>
      </c>
      <c r="G861" s="2">
        <v>1843</v>
      </c>
      <c r="H861" s="3">
        <v>9.2261636580262124E-3</v>
      </c>
      <c r="I861" s="2">
        <v>199758</v>
      </c>
      <c r="J861" s="2">
        <v>321083</v>
      </c>
      <c r="K861" s="2" t="s">
        <v>278</v>
      </c>
      <c r="L861" s="2" t="s">
        <v>278</v>
      </c>
      <c r="M861" s="2" t="s">
        <v>2152</v>
      </c>
      <c r="N861" s="1" t="str">
        <f t="shared" si="13"/>
        <v>BALLARPUR52019</v>
      </c>
    </row>
    <row r="862" spans="1:14" x14ac:dyDescent="0.3">
      <c r="A862" s="2">
        <v>72</v>
      </c>
      <c r="B862" s="2" t="s">
        <v>7674</v>
      </c>
      <c r="C862" s="2" t="s">
        <v>8749</v>
      </c>
      <c r="D862" s="2" t="s">
        <v>1018</v>
      </c>
      <c r="E862" s="2">
        <v>6</v>
      </c>
      <c r="F862" s="2" t="s">
        <v>11</v>
      </c>
      <c r="G862" s="2">
        <v>1371</v>
      </c>
      <c r="H862" s="3">
        <v>6.863304598564263E-3</v>
      </c>
      <c r="I862" s="2">
        <v>199758</v>
      </c>
      <c r="J862" s="2">
        <v>321083</v>
      </c>
      <c r="K862" s="2" t="s">
        <v>278</v>
      </c>
      <c r="L862" s="2" t="s">
        <v>278</v>
      </c>
      <c r="M862" s="2" t="s">
        <v>2152</v>
      </c>
      <c r="N862" s="1" t="str">
        <f t="shared" si="13"/>
        <v>BALLARPUR62019</v>
      </c>
    </row>
    <row r="863" spans="1:14" x14ac:dyDescent="0.3">
      <c r="A863" s="2">
        <v>72</v>
      </c>
      <c r="B863" s="2" t="s">
        <v>7674</v>
      </c>
      <c r="C863" s="2" t="s">
        <v>8750</v>
      </c>
      <c r="D863" s="2" t="s">
        <v>1018</v>
      </c>
      <c r="E863" s="2">
        <v>7</v>
      </c>
      <c r="F863" s="2" t="s">
        <v>17</v>
      </c>
      <c r="G863" s="2">
        <v>1046</v>
      </c>
      <c r="H863" s="3">
        <v>5.2363359665194885E-3</v>
      </c>
      <c r="I863" s="2">
        <v>199758</v>
      </c>
      <c r="J863" s="2">
        <v>321083</v>
      </c>
      <c r="K863" s="2" t="s">
        <v>278</v>
      </c>
      <c r="L863" s="2" t="s">
        <v>278</v>
      </c>
      <c r="M863" s="2" t="s">
        <v>2152</v>
      </c>
      <c r="N863" s="1" t="str">
        <f t="shared" si="13"/>
        <v>BALLARPUR72019</v>
      </c>
    </row>
    <row r="864" spans="1:14" x14ac:dyDescent="0.3">
      <c r="A864" s="2">
        <v>72</v>
      </c>
      <c r="B864" s="2" t="s">
        <v>7674</v>
      </c>
      <c r="C864" s="2" t="s">
        <v>8751</v>
      </c>
      <c r="D864" s="2" t="s">
        <v>1018</v>
      </c>
      <c r="E864" s="2">
        <v>8</v>
      </c>
      <c r="F864" s="2" t="s">
        <v>19</v>
      </c>
      <c r="G864" s="2">
        <v>880</v>
      </c>
      <c r="H864" s="3">
        <v>4.4053304498443118E-3</v>
      </c>
      <c r="I864" s="2">
        <v>199758</v>
      </c>
      <c r="J864" s="2">
        <v>321083</v>
      </c>
      <c r="K864" s="2" t="s">
        <v>278</v>
      </c>
      <c r="L864" s="2" t="s">
        <v>278</v>
      </c>
      <c r="M864" s="2" t="s">
        <v>2152</v>
      </c>
      <c r="N864" s="1" t="str">
        <f t="shared" si="13"/>
        <v>BALLARPUR82019</v>
      </c>
    </row>
    <row r="865" spans="1:14" x14ac:dyDescent="0.3">
      <c r="A865" s="2">
        <v>72</v>
      </c>
      <c r="B865" s="2" t="s">
        <v>7674</v>
      </c>
      <c r="C865" s="2" t="s">
        <v>8752</v>
      </c>
      <c r="D865" s="2" t="s">
        <v>1018</v>
      </c>
      <c r="E865" s="2">
        <v>9</v>
      </c>
      <c r="F865" s="2" t="s">
        <v>109</v>
      </c>
      <c r="G865" s="2">
        <v>630</v>
      </c>
      <c r="H865" s="3">
        <v>3.1538161175021775E-3</v>
      </c>
      <c r="I865" s="2">
        <v>199758</v>
      </c>
      <c r="J865" s="2">
        <v>321083</v>
      </c>
      <c r="K865" s="2" t="s">
        <v>278</v>
      </c>
      <c r="L865" s="2" t="s">
        <v>278</v>
      </c>
      <c r="M865" s="2" t="s">
        <v>2152</v>
      </c>
      <c r="N865" s="1" t="str">
        <f t="shared" si="13"/>
        <v>BALLARPUR92019</v>
      </c>
    </row>
    <row r="866" spans="1:14" x14ac:dyDescent="0.3">
      <c r="A866" s="2">
        <v>72</v>
      </c>
      <c r="B866" s="2" t="s">
        <v>7674</v>
      </c>
      <c r="C866" s="2" t="s">
        <v>8753</v>
      </c>
      <c r="D866" s="2" t="s">
        <v>1018</v>
      </c>
      <c r="E866" s="2">
        <v>10</v>
      </c>
      <c r="F866" s="2" t="s">
        <v>19</v>
      </c>
      <c r="G866" s="2">
        <v>460</v>
      </c>
      <c r="H866" s="3">
        <v>2.3027863715095265E-3</v>
      </c>
      <c r="I866" s="2">
        <v>199758</v>
      </c>
      <c r="J866" s="2">
        <v>321083</v>
      </c>
      <c r="K866" s="2" t="s">
        <v>278</v>
      </c>
      <c r="L866" s="2" t="s">
        <v>278</v>
      </c>
      <c r="M866" s="2" t="s">
        <v>2152</v>
      </c>
      <c r="N866" s="1" t="str">
        <f t="shared" si="13"/>
        <v>BALLARPUR102019</v>
      </c>
    </row>
    <row r="867" spans="1:14" x14ac:dyDescent="0.3">
      <c r="A867" s="2">
        <v>72</v>
      </c>
      <c r="B867" s="2" t="s">
        <v>7674</v>
      </c>
      <c r="C867" s="2" t="s">
        <v>8754</v>
      </c>
      <c r="D867" s="2" t="s">
        <v>1018</v>
      </c>
      <c r="E867" s="2">
        <v>11</v>
      </c>
      <c r="F867" s="2" t="s">
        <v>19</v>
      </c>
      <c r="G867" s="2">
        <v>418</v>
      </c>
      <c r="H867" s="3">
        <v>2.0925319636760482E-3</v>
      </c>
      <c r="I867" s="2">
        <v>199758</v>
      </c>
      <c r="J867" s="2">
        <v>321083</v>
      </c>
      <c r="K867" s="2" t="s">
        <v>278</v>
      </c>
      <c r="L867" s="2" t="s">
        <v>278</v>
      </c>
      <c r="M867" s="2" t="s">
        <v>2152</v>
      </c>
      <c r="N867" s="1" t="str">
        <f t="shared" si="13"/>
        <v>BALLARPUR112019</v>
      </c>
    </row>
    <row r="868" spans="1:14" x14ac:dyDescent="0.3">
      <c r="A868" s="2">
        <v>72</v>
      </c>
      <c r="B868" s="2" t="s">
        <v>7674</v>
      </c>
      <c r="C868" s="2" t="s">
        <v>8755</v>
      </c>
      <c r="D868" s="2" t="s">
        <v>1020</v>
      </c>
      <c r="E868" s="2">
        <v>12</v>
      </c>
      <c r="F868" s="2" t="s">
        <v>19</v>
      </c>
      <c r="G868" s="2">
        <v>405</v>
      </c>
      <c r="H868" s="3">
        <v>2.0274532183942569E-3</v>
      </c>
      <c r="I868" s="2">
        <v>199758</v>
      </c>
      <c r="J868" s="2">
        <v>321083</v>
      </c>
      <c r="K868" s="2" t="s">
        <v>278</v>
      </c>
      <c r="L868" s="2" t="s">
        <v>278</v>
      </c>
      <c r="M868" s="2" t="s">
        <v>2152</v>
      </c>
      <c r="N868" s="1" t="str">
        <f t="shared" si="13"/>
        <v>BALLARPUR122019</v>
      </c>
    </row>
    <row r="869" spans="1:14" x14ac:dyDescent="0.3">
      <c r="A869" s="2">
        <v>72</v>
      </c>
      <c r="B869" s="2" t="s">
        <v>7674</v>
      </c>
      <c r="C869" s="2" t="s">
        <v>8756</v>
      </c>
      <c r="D869" s="2" t="s">
        <v>1018</v>
      </c>
      <c r="E869" s="2">
        <v>13</v>
      </c>
      <c r="F869" s="2" t="s">
        <v>19</v>
      </c>
      <c r="G869" s="2">
        <v>379</v>
      </c>
      <c r="H869" s="3">
        <v>1.8972957278306751E-3</v>
      </c>
      <c r="I869" s="2">
        <v>199758</v>
      </c>
      <c r="J869" s="2">
        <v>321083</v>
      </c>
      <c r="K869" s="2" t="s">
        <v>278</v>
      </c>
      <c r="L869" s="2" t="s">
        <v>278</v>
      </c>
      <c r="M869" s="2" t="s">
        <v>2152</v>
      </c>
      <c r="N869" s="1" t="str">
        <f t="shared" si="13"/>
        <v>BALLARPUR132019</v>
      </c>
    </row>
    <row r="870" spans="1:14" x14ac:dyDescent="0.3">
      <c r="A870" s="2">
        <v>72</v>
      </c>
      <c r="B870" s="2" t="s">
        <v>7674</v>
      </c>
      <c r="C870" s="2" t="s">
        <v>8757</v>
      </c>
      <c r="D870" s="2" t="s">
        <v>1018</v>
      </c>
      <c r="E870" s="2">
        <v>14</v>
      </c>
      <c r="F870" s="2" t="s">
        <v>7553</v>
      </c>
      <c r="G870" s="2">
        <v>355</v>
      </c>
      <c r="H870" s="3">
        <v>1.7771503519258302E-3</v>
      </c>
      <c r="I870" s="2">
        <v>199758</v>
      </c>
      <c r="J870" s="2">
        <v>321083</v>
      </c>
      <c r="K870" s="2" t="s">
        <v>278</v>
      </c>
      <c r="L870" s="2" t="s">
        <v>278</v>
      </c>
      <c r="M870" s="2" t="s">
        <v>2152</v>
      </c>
      <c r="N870" s="1" t="str">
        <f t="shared" si="13"/>
        <v>BALLARPUR142019</v>
      </c>
    </row>
    <row r="871" spans="1:14" x14ac:dyDescent="0.3">
      <c r="A871" s="2">
        <v>73</v>
      </c>
      <c r="B871" s="2" t="s">
        <v>7676</v>
      </c>
      <c r="C871" s="2" t="s">
        <v>8758</v>
      </c>
      <c r="D871" s="2" t="s">
        <v>1018</v>
      </c>
      <c r="E871" s="2">
        <v>1</v>
      </c>
      <c r="F871" s="2" t="s">
        <v>7</v>
      </c>
      <c r="G871" s="2">
        <v>96235</v>
      </c>
      <c r="H871" s="3">
        <v>0.50061123104533511</v>
      </c>
      <c r="I871" s="2">
        <v>192235</v>
      </c>
      <c r="J871" s="2">
        <v>270601</v>
      </c>
      <c r="K871" s="2" t="s">
        <v>264</v>
      </c>
      <c r="L871" s="2" t="s">
        <v>278</v>
      </c>
      <c r="M871" s="2" t="s">
        <v>2152</v>
      </c>
      <c r="N871" s="1" t="str">
        <f t="shared" si="13"/>
        <v>BRAHMAPURI12019</v>
      </c>
    </row>
    <row r="872" spans="1:14" x14ac:dyDescent="0.3">
      <c r="A872" s="2">
        <v>73</v>
      </c>
      <c r="B872" s="2" t="s">
        <v>7676</v>
      </c>
      <c r="C872" s="2" t="s">
        <v>8759</v>
      </c>
      <c r="D872" s="2" t="s">
        <v>1018</v>
      </c>
      <c r="E872" s="2">
        <v>2</v>
      </c>
      <c r="F872" s="2" t="s">
        <v>103</v>
      </c>
      <c r="G872" s="2">
        <v>77697</v>
      </c>
      <c r="H872" s="3">
        <v>0.40417717897365202</v>
      </c>
      <c r="I872" s="2">
        <v>192235</v>
      </c>
      <c r="J872" s="2">
        <v>270601</v>
      </c>
      <c r="K872" s="2" t="s">
        <v>264</v>
      </c>
      <c r="L872" s="2" t="s">
        <v>278</v>
      </c>
      <c r="M872" s="2" t="s">
        <v>2152</v>
      </c>
      <c r="N872" s="1" t="str">
        <f t="shared" si="13"/>
        <v>BRAHMAPURI22019</v>
      </c>
    </row>
    <row r="873" spans="1:14" x14ac:dyDescent="0.3">
      <c r="A873" s="2">
        <v>73</v>
      </c>
      <c r="B873" s="2" t="s">
        <v>7676</v>
      </c>
      <c r="C873" s="2" t="s">
        <v>8760</v>
      </c>
      <c r="D873" s="2" t="s">
        <v>1018</v>
      </c>
      <c r="E873" s="2">
        <v>3</v>
      </c>
      <c r="F873" s="2" t="s">
        <v>1023</v>
      </c>
      <c r="G873" s="2">
        <v>7445</v>
      </c>
      <c r="H873" s="3">
        <v>3.8728639425702913E-2</v>
      </c>
      <c r="I873" s="2">
        <v>192235</v>
      </c>
      <c r="J873" s="2">
        <v>270601</v>
      </c>
      <c r="K873" s="2" t="s">
        <v>264</v>
      </c>
      <c r="L873" s="2" t="s">
        <v>278</v>
      </c>
      <c r="M873" s="2" t="s">
        <v>2152</v>
      </c>
      <c r="N873" s="1" t="str">
        <f t="shared" si="13"/>
        <v>BRAHMAPURI32019</v>
      </c>
    </row>
    <row r="874" spans="1:14" x14ac:dyDescent="0.3">
      <c r="A874" s="2">
        <v>73</v>
      </c>
      <c r="B874" s="2" t="s">
        <v>7676</v>
      </c>
      <c r="C874" s="2" t="s">
        <v>8761</v>
      </c>
      <c r="D874" s="2" t="s">
        <v>1020</v>
      </c>
      <c r="E874" s="2">
        <v>4</v>
      </c>
      <c r="F874" s="2" t="s">
        <v>17</v>
      </c>
      <c r="G874" s="2">
        <v>3555</v>
      </c>
      <c r="H874" s="3">
        <v>1.8492990350352432E-2</v>
      </c>
      <c r="I874" s="2">
        <v>192235</v>
      </c>
      <c r="J874" s="2">
        <v>270601</v>
      </c>
      <c r="K874" s="2" t="s">
        <v>264</v>
      </c>
      <c r="L874" s="2" t="s">
        <v>278</v>
      </c>
      <c r="M874" s="2" t="s">
        <v>2152</v>
      </c>
      <c r="N874" s="1" t="str">
        <f t="shared" si="13"/>
        <v>BRAHMAPURI42019</v>
      </c>
    </row>
    <row r="875" spans="1:14" x14ac:dyDescent="0.3">
      <c r="A875" s="2">
        <v>73</v>
      </c>
      <c r="B875" s="2" t="s">
        <v>7676</v>
      </c>
      <c r="C875" s="2" t="s">
        <v>4594</v>
      </c>
      <c r="D875" s="2" t="s">
        <v>1018</v>
      </c>
      <c r="E875" s="2">
        <v>5</v>
      </c>
      <c r="F875" s="2" t="s">
        <v>267</v>
      </c>
      <c r="G875" s="2">
        <v>1991</v>
      </c>
      <c r="H875" s="3">
        <v>1.0357114989466018E-2</v>
      </c>
      <c r="I875" s="2">
        <v>192235</v>
      </c>
      <c r="J875" s="2">
        <v>270601</v>
      </c>
      <c r="K875" s="2" t="s">
        <v>264</v>
      </c>
      <c r="L875" s="2" t="s">
        <v>278</v>
      </c>
      <c r="M875" s="2" t="s">
        <v>2152</v>
      </c>
      <c r="N875" s="1" t="str">
        <f t="shared" si="13"/>
        <v>BRAHMAPURI52019</v>
      </c>
    </row>
    <row r="876" spans="1:14" x14ac:dyDescent="0.3">
      <c r="A876" s="2">
        <v>73</v>
      </c>
      <c r="B876" s="2" t="s">
        <v>7676</v>
      </c>
      <c r="C876" s="2" t="s">
        <v>8762</v>
      </c>
      <c r="D876" s="2" t="s">
        <v>1018</v>
      </c>
      <c r="E876" s="2">
        <v>6</v>
      </c>
      <c r="F876" s="2" t="s">
        <v>11</v>
      </c>
      <c r="G876" s="2">
        <v>1902</v>
      </c>
      <c r="H876" s="3">
        <v>9.8941399849142974E-3</v>
      </c>
      <c r="I876" s="2">
        <v>192235</v>
      </c>
      <c r="J876" s="2">
        <v>270601</v>
      </c>
      <c r="K876" s="2" t="s">
        <v>264</v>
      </c>
      <c r="L876" s="2" t="s">
        <v>278</v>
      </c>
      <c r="M876" s="2" t="s">
        <v>2152</v>
      </c>
      <c r="N876" s="1" t="str">
        <f t="shared" si="13"/>
        <v>BRAHMAPURI62019</v>
      </c>
    </row>
    <row r="877" spans="1:14" x14ac:dyDescent="0.3">
      <c r="A877" s="2">
        <v>73</v>
      </c>
      <c r="B877" s="2" t="s">
        <v>7676</v>
      </c>
      <c r="C877" s="2" t="s">
        <v>22</v>
      </c>
      <c r="D877" s="2" t="s">
        <v>7923</v>
      </c>
      <c r="E877" s="2">
        <v>7</v>
      </c>
      <c r="F877" s="2" t="s">
        <v>22</v>
      </c>
      <c r="G877" s="2">
        <v>1085</v>
      </c>
      <c r="H877" s="3">
        <v>5.6441334824563682E-3</v>
      </c>
      <c r="I877" s="2">
        <v>192235</v>
      </c>
      <c r="J877" s="2">
        <v>270601</v>
      </c>
      <c r="K877" s="2" t="s">
        <v>264</v>
      </c>
      <c r="L877" s="2" t="s">
        <v>278</v>
      </c>
      <c r="M877" s="2" t="s">
        <v>2152</v>
      </c>
      <c r="N877" s="1" t="str">
        <f t="shared" si="13"/>
        <v>BRAHMAPURI72019</v>
      </c>
    </row>
    <row r="878" spans="1:14" x14ac:dyDescent="0.3">
      <c r="A878" s="2">
        <v>73</v>
      </c>
      <c r="B878" s="2" t="s">
        <v>7676</v>
      </c>
      <c r="C878" s="2" t="s">
        <v>8763</v>
      </c>
      <c r="D878" s="2" t="s">
        <v>1018</v>
      </c>
      <c r="E878" s="2">
        <v>8</v>
      </c>
      <c r="F878" s="2" t="s">
        <v>7552</v>
      </c>
      <c r="G878" s="2">
        <v>947</v>
      </c>
      <c r="H878" s="3">
        <v>4.9262621270840376E-3</v>
      </c>
      <c r="I878" s="2">
        <v>192235</v>
      </c>
      <c r="J878" s="2">
        <v>270601</v>
      </c>
      <c r="K878" s="2" t="s">
        <v>264</v>
      </c>
      <c r="L878" s="2" t="s">
        <v>278</v>
      </c>
      <c r="M878" s="2" t="s">
        <v>2152</v>
      </c>
      <c r="N878" s="1" t="str">
        <f t="shared" si="13"/>
        <v>BRAHMAPURI82019</v>
      </c>
    </row>
    <row r="879" spans="1:14" x14ac:dyDescent="0.3">
      <c r="A879" s="2">
        <v>73</v>
      </c>
      <c r="B879" s="2" t="s">
        <v>7676</v>
      </c>
      <c r="C879" s="2" t="s">
        <v>8764</v>
      </c>
      <c r="D879" s="2" t="s">
        <v>1018</v>
      </c>
      <c r="E879" s="2">
        <v>9</v>
      </c>
      <c r="F879" s="2" t="s">
        <v>19</v>
      </c>
      <c r="G879" s="2">
        <v>478</v>
      </c>
      <c r="H879" s="3">
        <v>2.4865399120867688E-3</v>
      </c>
      <c r="I879" s="2">
        <v>192235</v>
      </c>
      <c r="J879" s="2">
        <v>270601</v>
      </c>
      <c r="K879" s="2" t="s">
        <v>264</v>
      </c>
      <c r="L879" s="2" t="s">
        <v>278</v>
      </c>
      <c r="M879" s="2" t="s">
        <v>2152</v>
      </c>
      <c r="N879" s="1" t="str">
        <f t="shared" si="13"/>
        <v>BRAHMAPURI92019</v>
      </c>
    </row>
    <row r="880" spans="1:14" x14ac:dyDescent="0.3">
      <c r="A880" s="2">
        <v>73</v>
      </c>
      <c r="B880" s="2" t="s">
        <v>7676</v>
      </c>
      <c r="C880" s="2" t="s">
        <v>8765</v>
      </c>
      <c r="D880" s="2" t="s">
        <v>1018</v>
      </c>
      <c r="E880" s="2">
        <v>10</v>
      </c>
      <c r="F880" s="2" t="s">
        <v>19</v>
      </c>
      <c r="G880" s="2">
        <v>357</v>
      </c>
      <c r="H880" s="3">
        <v>1.85710198455016E-3</v>
      </c>
      <c r="I880" s="2">
        <v>192235</v>
      </c>
      <c r="J880" s="2">
        <v>270601</v>
      </c>
      <c r="K880" s="2" t="s">
        <v>264</v>
      </c>
      <c r="L880" s="2" t="s">
        <v>278</v>
      </c>
      <c r="M880" s="2" t="s">
        <v>2152</v>
      </c>
      <c r="N880" s="1" t="str">
        <f t="shared" si="13"/>
        <v>BRAHMAPURI102019</v>
      </c>
    </row>
    <row r="881" spans="1:14" x14ac:dyDescent="0.3">
      <c r="A881" s="2">
        <v>73</v>
      </c>
      <c r="B881" s="2" t="s">
        <v>7676</v>
      </c>
      <c r="C881" s="2" t="s">
        <v>8766</v>
      </c>
      <c r="D881" s="2" t="s">
        <v>1018</v>
      </c>
      <c r="E881" s="2">
        <v>11</v>
      </c>
      <c r="F881" s="2" t="s">
        <v>19</v>
      </c>
      <c r="G881" s="2">
        <v>281</v>
      </c>
      <c r="H881" s="3">
        <v>1.4617525424610502E-3</v>
      </c>
      <c r="I881" s="2">
        <v>192235</v>
      </c>
      <c r="J881" s="2">
        <v>270601</v>
      </c>
      <c r="K881" s="2" t="s">
        <v>264</v>
      </c>
      <c r="L881" s="2" t="s">
        <v>278</v>
      </c>
      <c r="M881" s="2" t="s">
        <v>2152</v>
      </c>
      <c r="N881" s="1" t="str">
        <f t="shared" si="13"/>
        <v>BRAHMAPURI112019</v>
      </c>
    </row>
    <row r="882" spans="1:14" x14ac:dyDescent="0.3">
      <c r="A882" s="2">
        <v>73</v>
      </c>
      <c r="B882" s="2" t="s">
        <v>7676</v>
      </c>
      <c r="C882" s="2" t="s">
        <v>8767</v>
      </c>
      <c r="D882" s="2" t="s">
        <v>1018</v>
      </c>
      <c r="E882" s="2">
        <v>12</v>
      </c>
      <c r="F882" s="2" t="s">
        <v>19</v>
      </c>
      <c r="G882" s="2">
        <v>262</v>
      </c>
      <c r="H882" s="3">
        <v>1.3629151819387728E-3</v>
      </c>
      <c r="I882" s="2">
        <v>192235</v>
      </c>
      <c r="J882" s="2">
        <v>270601</v>
      </c>
      <c r="K882" s="2" t="s">
        <v>264</v>
      </c>
      <c r="L882" s="2" t="s">
        <v>278</v>
      </c>
      <c r="M882" s="2" t="s">
        <v>2152</v>
      </c>
      <c r="N882" s="1" t="str">
        <f t="shared" si="13"/>
        <v>BRAHMAPURI122019</v>
      </c>
    </row>
    <row r="883" spans="1:14" x14ac:dyDescent="0.3">
      <c r="A883" s="2">
        <v>74</v>
      </c>
      <c r="B883" s="2" t="s">
        <v>7677</v>
      </c>
      <c r="C883" s="2" t="s">
        <v>8768</v>
      </c>
      <c r="D883" s="2" t="s">
        <v>1018</v>
      </c>
      <c r="E883" s="2">
        <v>1</v>
      </c>
      <c r="F883" s="2" t="s">
        <v>9</v>
      </c>
      <c r="G883" s="2">
        <v>86852</v>
      </c>
      <c r="H883" s="3">
        <v>0.41938645922363382</v>
      </c>
      <c r="I883" s="2">
        <v>207093</v>
      </c>
      <c r="J883" s="2">
        <v>277652</v>
      </c>
      <c r="K883" s="2" t="s">
        <v>264</v>
      </c>
      <c r="L883" s="2" t="s">
        <v>278</v>
      </c>
      <c r="M883" s="2" t="s">
        <v>2152</v>
      </c>
      <c r="N883" s="1" t="str">
        <f t="shared" si="13"/>
        <v>CHIMUR12019</v>
      </c>
    </row>
    <row r="884" spans="1:14" x14ac:dyDescent="0.3">
      <c r="A884" s="2">
        <v>74</v>
      </c>
      <c r="B884" s="2" t="s">
        <v>7677</v>
      </c>
      <c r="C884" s="2" t="s">
        <v>8769</v>
      </c>
      <c r="D884" s="2" t="s">
        <v>1018</v>
      </c>
      <c r="E884" s="2">
        <v>2</v>
      </c>
      <c r="F884" s="2" t="s">
        <v>7</v>
      </c>
      <c r="G884" s="2">
        <v>77146</v>
      </c>
      <c r="H884" s="3">
        <v>0.37251862689709453</v>
      </c>
      <c r="I884" s="2">
        <v>207093</v>
      </c>
      <c r="J884" s="2">
        <v>277652</v>
      </c>
      <c r="K884" s="2" t="s">
        <v>264</v>
      </c>
      <c r="L884" s="2" t="s">
        <v>278</v>
      </c>
      <c r="M884" s="2" t="s">
        <v>2152</v>
      </c>
      <c r="N884" s="1" t="str">
        <f t="shared" si="13"/>
        <v>CHIMUR22019</v>
      </c>
    </row>
    <row r="885" spans="1:14" x14ac:dyDescent="0.3">
      <c r="A885" s="2">
        <v>74</v>
      </c>
      <c r="B885" s="2" t="s">
        <v>7677</v>
      </c>
      <c r="C885" s="2" t="s">
        <v>8770</v>
      </c>
      <c r="D885" s="2" t="s">
        <v>1018</v>
      </c>
      <c r="E885" s="2">
        <v>3</v>
      </c>
      <c r="F885" s="2" t="s">
        <v>1023</v>
      </c>
      <c r="G885" s="2">
        <v>24384</v>
      </c>
      <c r="H885" s="3">
        <v>0.11774420188031465</v>
      </c>
      <c r="I885" s="2">
        <v>207093</v>
      </c>
      <c r="J885" s="2">
        <v>277652</v>
      </c>
      <c r="K885" s="2" t="s">
        <v>264</v>
      </c>
      <c r="L885" s="2" t="s">
        <v>278</v>
      </c>
      <c r="M885" s="2" t="s">
        <v>2152</v>
      </c>
      <c r="N885" s="1" t="str">
        <f t="shared" si="13"/>
        <v>CHIMUR32019</v>
      </c>
    </row>
    <row r="886" spans="1:14" x14ac:dyDescent="0.3">
      <c r="A886" s="2">
        <v>74</v>
      </c>
      <c r="B886" s="2" t="s">
        <v>7677</v>
      </c>
      <c r="C886" s="2" t="s">
        <v>8771</v>
      </c>
      <c r="D886" s="2" t="s">
        <v>1018</v>
      </c>
      <c r="E886" s="2">
        <v>4</v>
      </c>
      <c r="F886" s="2" t="s">
        <v>19</v>
      </c>
      <c r="G886" s="2">
        <v>11296</v>
      </c>
      <c r="H886" s="3">
        <v>5.4545542340880666E-2</v>
      </c>
      <c r="I886" s="2">
        <v>207093</v>
      </c>
      <c r="J886" s="2">
        <v>277652</v>
      </c>
      <c r="K886" s="2" t="s">
        <v>264</v>
      </c>
      <c r="L886" s="2" t="s">
        <v>278</v>
      </c>
      <c r="M886" s="2" t="s">
        <v>2152</v>
      </c>
      <c r="N886" s="1" t="str">
        <f t="shared" si="13"/>
        <v>CHIMUR42019</v>
      </c>
    </row>
    <row r="887" spans="1:14" x14ac:dyDescent="0.3">
      <c r="A887" s="2">
        <v>74</v>
      </c>
      <c r="B887" s="2" t="s">
        <v>7677</v>
      </c>
      <c r="C887" s="2" t="s">
        <v>8772</v>
      </c>
      <c r="D887" s="2" t="s">
        <v>1018</v>
      </c>
      <c r="E887" s="2">
        <v>5</v>
      </c>
      <c r="F887" s="2" t="s">
        <v>11</v>
      </c>
      <c r="G887" s="2">
        <v>2225</v>
      </c>
      <c r="H887" s="3">
        <v>1.0743965271641244E-2</v>
      </c>
      <c r="I887" s="2">
        <v>207093</v>
      </c>
      <c r="J887" s="2">
        <v>277652</v>
      </c>
      <c r="K887" s="2" t="s">
        <v>264</v>
      </c>
      <c r="L887" s="2" t="s">
        <v>278</v>
      </c>
      <c r="M887" s="2" t="s">
        <v>2152</v>
      </c>
      <c r="N887" s="1" t="str">
        <f t="shared" si="13"/>
        <v>CHIMUR52019</v>
      </c>
    </row>
    <row r="888" spans="1:14" x14ac:dyDescent="0.3">
      <c r="A888" s="2">
        <v>74</v>
      </c>
      <c r="B888" s="2" t="s">
        <v>7677</v>
      </c>
      <c r="C888" s="2" t="s">
        <v>22</v>
      </c>
      <c r="D888" s="2" t="s">
        <v>7923</v>
      </c>
      <c r="E888" s="2">
        <v>6</v>
      </c>
      <c r="F888" s="2" t="s">
        <v>22</v>
      </c>
      <c r="G888" s="2">
        <v>1827</v>
      </c>
      <c r="H888" s="3">
        <v>8.8221233938375505E-3</v>
      </c>
      <c r="I888" s="2">
        <v>207093</v>
      </c>
      <c r="J888" s="2">
        <v>277652</v>
      </c>
      <c r="K888" s="2" t="s">
        <v>264</v>
      </c>
      <c r="L888" s="2" t="s">
        <v>278</v>
      </c>
      <c r="M888" s="2" t="s">
        <v>2152</v>
      </c>
      <c r="N888" s="1" t="str">
        <f t="shared" si="13"/>
        <v>CHIMUR62019</v>
      </c>
    </row>
    <row r="889" spans="1:14" x14ac:dyDescent="0.3">
      <c r="A889" s="2">
        <v>74</v>
      </c>
      <c r="B889" s="2" t="s">
        <v>7677</v>
      </c>
      <c r="C889" s="2" t="s">
        <v>8773</v>
      </c>
      <c r="D889" s="2" t="s">
        <v>1018</v>
      </c>
      <c r="E889" s="2">
        <v>7</v>
      </c>
      <c r="F889" s="2" t="s">
        <v>693</v>
      </c>
      <c r="G889" s="2">
        <v>1434</v>
      </c>
      <c r="H889" s="3">
        <v>6.9244252582173231E-3</v>
      </c>
      <c r="I889" s="2">
        <v>207093</v>
      </c>
      <c r="J889" s="2">
        <v>277652</v>
      </c>
      <c r="K889" s="2" t="s">
        <v>264</v>
      </c>
      <c r="L889" s="2" t="s">
        <v>278</v>
      </c>
      <c r="M889" s="2" t="s">
        <v>2152</v>
      </c>
      <c r="N889" s="1" t="str">
        <f t="shared" si="13"/>
        <v>CHIMUR72019</v>
      </c>
    </row>
    <row r="890" spans="1:14" x14ac:dyDescent="0.3">
      <c r="A890" s="2">
        <v>74</v>
      </c>
      <c r="B890" s="2" t="s">
        <v>7677</v>
      </c>
      <c r="C890" s="2" t="s">
        <v>8774</v>
      </c>
      <c r="D890" s="2" t="s">
        <v>1018</v>
      </c>
      <c r="E890" s="2">
        <v>8</v>
      </c>
      <c r="F890" s="2" t="s">
        <v>19</v>
      </c>
      <c r="G890" s="2">
        <v>657</v>
      </c>
      <c r="H890" s="3">
        <v>3.1724877229070995E-3</v>
      </c>
      <c r="I890" s="2">
        <v>207093</v>
      </c>
      <c r="J890" s="2">
        <v>277652</v>
      </c>
      <c r="K890" s="2" t="s">
        <v>264</v>
      </c>
      <c r="L890" s="2" t="s">
        <v>278</v>
      </c>
      <c r="M890" s="2" t="s">
        <v>2152</v>
      </c>
      <c r="N890" s="1" t="str">
        <f t="shared" si="13"/>
        <v>CHIMUR82019</v>
      </c>
    </row>
    <row r="891" spans="1:14" x14ac:dyDescent="0.3">
      <c r="A891" s="2">
        <v>74</v>
      </c>
      <c r="B891" s="2" t="s">
        <v>7677</v>
      </c>
      <c r="C891" s="2" t="s">
        <v>8775</v>
      </c>
      <c r="D891" s="2" t="s">
        <v>1018</v>
      </c>
      <c r="E891" s="2">
        <v>9</v>
      </c>
      <c r="F891" s="2" t="s">
        <v>19</v>
      </c>
      <c r="G891" s="2">
        <v>508</v>
      </c>
      <c r="H891" s="3">
        <v>2.4530042058398885E-3</v>
      </c>
      <c r="I891" s="2">
        <v>207093</v>
      </c>
      <c r="J891" s="2">
        <v>277652</v>
      </c>
      <c r="K891" s="2" t="s">
        <v>264</v>
      </c>
      <c r="L891" s="2" t="s">
        <v>278</v>
      </c>
      <c r="M891" s="2" t="s">
        <v>2152</v>
      </c>
      <c r="N891" s="1" t="str">
        <f t="shared" si="13"/>
        <v>CHIMUR92019</v>
      </c>
    </row>
    <row r="892" spans="1:14" x14ac:dyDescent="0.3">
      <c r="A892" s="2">
        <v>74</v>
      </c>
      <c r="B892" s="2" t="s">
        <v>7677</v>
      </c>
      <c r="C892" s="2" t="s">
        <v>8776</v>
      </c>
      <c r="D892" s="2" t="s">
        <v>1018</v>
      </c>
      <c r="E892" s="2">
        <v>10</v>
      </c>
      <c r="F892" s="2" t="s">
        <v>19</v>
      </c>
      <c r="G892" s="2">
        <v>478</v>
      </c>
      <c r="H892" s="3">
        <v>2.3081417527391077E-3</v>
      </c>
      <c r="I892" s="2">
        <v>207093</v>
      </c>
      <c r="J892" s="2">
        <v>277652</v>
      </c>
      <c r="K892" s="2" t="s">
        <v>264</v>
      </c>
      <c r="L892" s="2" t="s">
        <v>278</v>
      </c>
      <c r="M892" s="2" t="s">
        <v>2152</v>
      </c>
      <c r="N892" s="1" t="str">
        <f t="shared" si="13"/>
        <v>CHIMUR102019</v>
      </c>
    </row>
    <row r="893" spans="1:14" x14ac:dyDescent="0.3">
      <c r="A893" s="2">
        <v>74</v>
      </c>
      <c r="B893" s="2" t="s">
        <v>7677</v>
      </c>
      <c r="C893" s="2" t="s">
        <v>8777</v>
      </c>
      <c r="D893" s="2" t="s">
        <v>1020</v>
      </c>
      <c r="E893" s="2">
        <v>11</v>
      </c>
      <c r="F893" s="2" t="s">
        <v>241</v>
      </c>
      <c r="G893" s="2">
        <v>286</v>
      </c>
      <c r="H893" s="3">
        <v>1.3810220528941103E-3</v>
      </c>
      <c r="I893" s="2">
        <v>207093</v>
      </c>
      <c r="J893" s="2">
        <v>277652</v>
      </c>
      <c r="K893" s="2" t="s">
        <v>264</v>
      </c>
      <c r="L893" s="2" t="s">
        <v>278</v>
      </c>
      <c r="M893" s="2" t="s">
        <v>2152</v>
      </c>
      <c r="N893" s="1" t="str">
        <f t="shared" si="13"/>
        <v>CHIMUR112019</v>
      </c>
    </row>
    <row r="894" spans="1:14" x14ac:dyDescent="0.3">
      <c r="A894" s="2">
        <v>75</v>
      </c>
      <c r="B894" s="2" t="s">
        <v>7678</v>
      </c>
      <c r="C894" s="2" t="s">
        <v>8778</v>
      </c>
      <c r="D894" s="2" t="s">
        <v>1020</v>
      </c>
      <c r="E894" s="2">
        <v>1</v>
      </c>
      <c r="F894" s="2" t="s">
        <v>7</v>
      </c>
      <c r="G894" s="2">
        <v>63498</v>
      </c>
      <c r="H894" s="3">
        <v>0.34366526490119986</v>
      </c>
      <c r="I894" s="2">
        <v>184767</v>
      </c>
      <c r="J894" s="2">
        <v>296588</v>
      </c>
      <c r="K894" s="2" t="s">
        <v>278</v>
      </c>
      <c r="L894" s="2" t="s">
        <v>278</v>
      </c>
      <c r="M894" s="2" t="s">
        <v>2152</v>
      </c>
      <c r="N894" s="1" t="str">
        <f t="shared" si="13"/>
        <v>WARORA12019</v>
      </c>
    </row>
    <row r="895" spans="1:14" x14ac:dyDescent="0.3">
      <c r="A895" s="2">
        <v>75</v>
      </c>
      <c r="B895" s="2" t="s">
        <v>7678</v>
      </c>
      <c r="C895" s="2" t="s">
        <v>4634</v>
      </c>
      <c r="D895" s="2" t="s">
        <v>1018</v>
      </c>
      <c r="E895" s="2">
        <v>2</v>
      </c>
      <c r="F895" s="2" t="s">
        <v>103</v>
      </c>
      <c r="G895" s="2">
        <v>53403</v>
      </c>
      <c r="H895" s="3">
        <v>0.28902888502817059</v>
      </c>
      <c r="I895" s="2">
        <v>184767</v>
      </c>
      <c r="J895" s="2">
        <v>296588</v>
      </c>
      <c r="K895" s="2" t="s">
        <v>278</v>
      </c>
      <c r="L895" s="2" t="s">
        <v>278</v>
      </c>
      <c r="M895" s="2" t="s">
        <v>2152</v>
      </c>
      <c r="N895" s="1" t="str">
        <f t="shared" si="13"/>
        <v>WARORA22019</v>
      </c>
    </row>
    <row r="896" spans="1:14" x14ac:dyDescent="0.3">
      <c r="A896" s="2">
        <v>75</v>
      </c>
      <c r="B896" s="2" t="s">
        <v>7678</v>
      </c>
      <c r="C896" s="2" t="s">
        <v>8779</v>
      </c>
      <c r="D896" s="2" t="s">
        <v>1018</v>
      </c>
      <c r="E896" s="2">
        <v>3</v>
      </c>
      <c r="F896" s="2" t="s">
        <v>302</v>
      </c>
      <c r="G896" s="2">
        <v>34737</v>
      </c>
      <c r="H896" s="3">
        <v>0.18800435142639108</v>
      </c>
      <c r="I896" s="2">
        <v>184767</v>
      </c>
      <c r="J896" s="2">
        <v>296588</v>
      </c>
      <c r="K896" s="2" t="s">
        <v>278</v>
      </c>
      <c r="L896" s="2" t="s">
        <v>278</v>
      </c>
      <c r="M896" s="2" t="s">
        <v>2152</v>
      </c>
      <c r="N896" s="1" t="str">
        <f t="shared" si="13"/>
        <v>WARORA32019</v>
      </c>
    </row>
    <row r="897" spans="1:14" x14ac:dyDescent="0.3">
      <c r="A897" s="2">
        <v>75</v>
      </c>
      <c r="B897" s="2" t="s">
        <v>7678</v>
      </c>
      <c r="C897" s="2" t="s">
        <v>8780</v>
      </c>
      <c r="D897" s="2" t="s">
        <v>1018</v>
      </c>
      <c r="E897" s="2">
        <v>4</v>
      </c>
      <c r="F897" s="2" t="s">
        <v>1023</v>
      </c>
      <c r="G897" s="2">
        <v>11293</v>
      </c>
      <c r="H897" s="3">
        <v>6.1120221684608185E-2</v>
      </c>
      <c r="I897" s="2">
        <v>184767</v>
      </c>
      <c r="J897" s="2">
        <v>296588</v>
      </c>
      <c r="K897" s="2" t="s">
        <v>278</v>
      </c>
      <c r="L897" s="2" t="s">
        <v>278</v>
      </c>
      <c r="M897" s="2" t="s">
        <v>2152</v>
      </c>
      <c r="N897" s="1" t="str">
        <f t="shared" si="13"/>
        <v>WARORA42019</v>
      </c>
    </row>
    <row r="898" spans="1:14" x14ac:dyDescent="0.3">
      <c r="A898" s="2">
        <v>75</v>
      </c>
      <c r="B898" s="2" t="s">
        <v>7678</v>
      </c>
      <c r="C898" s="2" t="s">
        <v>8781</v>
      </c>
      <c r="D898" s="2" t="s">
        <v>1018</v>
      </c>
      <c r="E898" s="2">
        <v>5</v>
      </c>
      <c r="F898" s="2" t="s">
        <v>159</v>
      </c>
      <c r="G898" s="2">
        <v>6368</v>
      </c>
      <c r="H898" s="3">
        <v>3.4465028928325946E-2</v>
      </c>
      <c r="I898" s="2">
        <v>184767</v>
      </c>
      <c r="J898" s="2">
        <v>296588</v>
      </c>
      <c r="K898" s="2" t="s">
        <v>278</v>
      </c>
      <c r="L898" s="2" t="s">
        <v>278</v>
      </c>
      <c r="M898" s="2" t="s">
        <v>2152</v>
      </c>
      <c r="N898" s="1" t="str">
        <f t="shared" si="13"/>
        <v>WARORA52019</v>
      </c>
    </row>
    <row r="899" spans="1:14" x14ac:dyDescent="0.3">
      <c r="A899" s="2">
        <v>75</v>
      </c>
      <c r="B899" s="2" t="s">
        <v>7678</v>
      </c>
      <c r="C899" s="2" t="s">
        <v>8782</v>
      </c>
      <c r="D899" s="2" t="s">
        <v>1018</v>
      </c>
      <c r="E899" s="2">
        <v>6</v>
      </c>
      <c r="F899" s="2" t="s">
        <v>19</v>
      </c>
      <c r="G899" s="2">
        <v>6107</v>
      </c>
      <c r="H899" s="3">
        <v>3.3052439017789974E-2</v>
      </c>
      <c r="I899" s="2">
        <v>184767</v>
      </c>
      <c r="J899" s="2">
        <v>296588</v>
      </c>
      <c r="K899" s="2" t="s">
        <v>278</v>
      </c>
      <c r="L899" s="2" t="s">
        <v>278</v>
      </c>
      <c r="M899" s="2" t="s">
        <v>2152</v>
      </c>
      <c r="N899" s="1" t="str">
        <f t="shared" ref="N899:N962" si="14">B899&amp;E899&amp;2019</f>
        <v>WARORA62019</v>
      </c>
    </row>
    <row r="900" spans="1:14" x14ac:dyDescent="0.3">
      <c r="A900" s="2">
        <v>75</v>
      </c>
      <c r="B900" s="2" t="s">
        <v>7678</v>
      </c>
      <c r="C900" s="2" t="s">
        <v>22</v>
      </c>
      <c r="D900" s="2" t="s">
        <v>7923</v>
      </c>
      <c r="E900" s="2">
        <v>7</v>
      </c>
      <c r="F900" s="2" t="s">
        <v>22</v>
      </c>
      <c r="G900" s="2">
        <v>2207</v>
      </c>
      <c r="H900" s="3">
        <v>1.194477368794211E-2</v>
      </c>
      <c r="I900" s="2">
        <v>184767</v>
      </c>
      <c r="J900" s="2">
        <v>296588</v>
      </c>
      <c r="K900" s="2" t="s">
        <v>278</v>
      </c>
      <c r="L900" s="2" t="s">
        <v>278</v>
      </c>
      <c r="M900" s="2" t="s">
        <v>2152</v>
      </c>
      <c r="N900" s="1" t="str">
        <f t="shared" si="14"/>
        <v>WARORA72019</v>
      </c>
    </row>
    <row r="901" spans="1:14" x14ac:dyDescent="0.3">
      <c r="A901" s="2">
        <v>75</v>
      </c>
      <c r="B901" s="2" t="s">
        <v>7678</v>
      </c>
      <c r="C901" s="2" t="s">
        <v>8783</v>
      </c>
      <c r="D901" s="2" t="s">
        <v>1018</v>
      </c>
      <c r="E901" s="2">
        <v>8</v>
      </c>
      <c r="F901" s="2" t="s">
        <v>11</v>
      </c>
      <c r="G901" s="2">
        <v>1997</v>
      </c>
      <c r="H901" s="3">
        <v>1.0808207093257995E-2</v>
      </c>
      <c r="I901" s="2">
        <v>184767</v>
      </c>
      <c r="J901" s="2">
        <v>296588</v>
      </c>
      <c r="K901" s="2" t="s">
        <v>278</v>
      </c>
      <c r="L901" s="2" t="s">
        <v>278</v>
      </c>
      <c r="M901" s="2" t="s">
        <v>2152</v>
      </c>
      <c r="N901" s="1" t="str">
        <f t="shared" si="14"/>
        <v>WARORA82019</v>
      </c>
    </row>
    <row r="902" spans="1:14" x14ac:dyDescent="0.3">
      <c r="A902" s="2">
        <v>75</v>
      </c>
      <c r="B902" s="2" t="s">
        <v>7678</v>
      </c>
      <c r="C902" s="2" t="s">
        <v>8784</v>
      </c>
      <c r="D902" s="2" t="s">
        <v>1018</v>
      </c>
      <c r="E902" s="2">
        <v>9</v>
      </c>
      <c r="F902" s="2" t="s">
        <v>19</v>
      </c>
      <c r="G902" s="2">
        <v>1839</v>
      </c>
      <c r="H902" s="3">
        <v>9.9530760363051845E-3</v>
      </c>
      <c r="I902" s="2">
        <v>184767</v>
      </c>
      <c r="J902" s="2">
        <v>296588</v>
      </c>
      <c r="K902" s="2" t="s">
        <v>278</v>
      </c>
      <c r="L902" s="2" t="s">
        <v>278</v>
      </c>
      <c r="M902" s="2" t="s">
        <v>2152</v>
      </c>
      <c r="N902" s="1" t="str">
        <f t="shared" si="14"/>
        <v>WARORA92019</v>
      </c>
    </row>
    <row r="903" spans="1:14" x14ac:dyDescent="0.3">
      <c r="A903" s="2">
        <v>75</v>
      </c>
      <c r="B903" s="2" t="s">
        <v>7678</v>
      </c>
      <c r="C903" s="2" t="s">
        <v>8785</v>
      </c>
      <c r="D903" s="2" t="s">
        <v>1018</v>
      </c>
      <c r="E903" s="2">
        <v>10</v>
      </c>
      <c r="F903" s="2" t="s">
        <v>7552</v>
      </c>
      <c r="G903" s="2">
        <v>917</v>
      </c>
      <c r="H903" s="3">
        <v>4.9630074634539716E-3</v>
      </c>
      <c r="I903" s="2">
        <v>184767</v>
      </c>
      <c r="J903" s="2">
        <v>296588</v>
      </c>
      <c r="K903" s="2" t="s">
        <v>278</v>
      </c>
      <c r="L903" s="2" t="s">
        <v>278</v>
      </c>
      <c r="M903" s="2" t="s">
        <v>2152</v>
      </c>
      <c r="N903" s="1" t="str">
        <f t="shared" si="14"/>
        <v>WARORA102019</v>
      </c>
    </row>
    <row r="904" spans="1:14" x14ac:dyDescent="0.3">
      <c r="A904" s="2">
        <v>75</v>
      </c>
      <c r="B904" s="2" t="s">
        <v>7678</v>
      </c>
      <c r="C904" s="2" t="s">
        <v>8786</v>
      </c>
      <c r="D904" s="2" t="s">
        <v>1018</v>
      </c>
      <c r="E904" s="2">
        <v>11</v>
      </c>
      <c r="F904" s="2" t="s">
        <v>19</v>
      </c>
      <c r="G904" s="2">
        <v>840</v>
      </c>
      <c r="H904" s="3">
        <v>4.5462663787364625E-3</v>
      </c>
      <c r="I904" s="2">
        <v>184767</v>
      </c>
      <c r="J904" s="2">
        <v>296588</v>
      </c>
      <c r="K904" s="2" t="s">
        <v>278</v>
      </c>
      <c r="L904" s="2" t="s">
        <v>278</v>
      </c>
      <c r="M904" s="2" t="s">
        <v>2152</v>
      </c>
      <c r="N904" s="1" t="str">
        <f t="shared" si="14"/>
        <v>WARORA112019</v>
      </c>
    </row>
    <row r="905" spans="1:14" x14ac:dyDescent="0.3">
      <c r="A905" s="2">
        <v>75</v>
      </c>
      <c r="B905" s="2" t="s">
        <v>7678</v>
      </c>
      <c r="C905" s="2" t="s">
        <v>8787</v>
      </c>
      <c r="D905" s="2" t="s">
        <v>1018</v>
      </c>
      <c r="E905" s="2">
        <v>12</v>
      </c>
      <c r="F905" s="2" t="s">
        <v>19</v>
      </c>
      <c r="G905" s="2">
        <v>664</v>
      </c>
      <c r="H905" s="3">
        <v>3.5937153279535848E-3</v>
      </c>
      <c r="I905" s="2">
        <v>184767</v>
      </c>
      <c r="J905" s="2">
        <v>296588</v>
      </c>
      <c r="K905" s="2" t="s">
        <v>278</v>
      </c>
      <c r="L905" s="2" t="s">
        <v>278</v>
      </c>
      <c r="M905" s="2" t="s">
        <v>2152</v>
      </c>
      <c r="N905" s="1" t="str">
        <f t="shared" si="14"/>
        <v>WARORA122019</v>
      </c>
    </row>
    <row r="906" spans="1:14" x14ac:dyDescent="0.3">
      <c r="A906" s="2">
        <v>75</v>
      </c>
      <c r="B906" s="2" t="s">
        <v>7678</v>
      </c>
      <c r="C906" s="2" t="s">
        <v>8788</v>
      </c>
      <c r="D906" s="2" t="s">
        <v>1018</v>
      </c>
      <c r="E906" s="2">
        <v>13</v>
      </c>
      <c r="F906" s="2" t="s">
        <v>486</v>
      </c>
      <c r="G906" s="2">
        <v>547</v>
      </c>
      <c r="H906" s="3">
        <v>2.9604853680581487E-3</v>
      </c>
      <c r="I906" s="2">
        <v>184767</v>
      </c>
      <c r="J906" s="2">
        <v>296588</v>
      </c>
      <c r="K906" s="2" t="s">
        <v>278</v>
      </c>
      <c r="L906" s="2" t="s">
        <v>278</v>
      </c>
      <c r="M906" s="2" t="s">
        <v>2152</v>
      </c>
      <c r="N906" s="1" t="str">
        <f t="shared" si="14"/>
        <v>WARORA132019</v>
      </c>
    </row>
    <row r="907" spans="1:14" x14ac:dyDescent="0.3">
      <c r="A907" s="2">
        <v>75</v>
      </c>
      <c r="B907" s="2" t="s">
        <v>7678</v>
      </c>
      <c r="C907" s="2" t="s">
        <v>8789</v>
      </c>
      <c r="D907" s="2" t="s">
        <v>1018</v>
      </c>
      <c r="E907" s="2">
        <v>14</v>
      </c>
      <c r="F907" s="2" t="s">
        <v>2007</v>
      </c>
      <c r="G907" s="2">
        <v>350</v>
      </c>
      <c r="H907" s="3">
        <v>1.8942776578068595E-3</v>
      </c>
      <c r="I907" s="2">
        <v>184767</v>
      </c>
      <c r="J907" s="2">
        <v>296588</v>
      </c>
      <c r="K907" s="2" t="s">
        <v>278</v>
      </c>
      <c r="L907" s="2" t="s">
        <v>278</v>
      </c>
      <c r="M907" s="2" t="s">
        <v>2152</v>
      </c>
      <c r="N907" s="1" t="str">
        <f t="shared" si="14"/>
        <v>WARORA142019</v>
      </c>
    </row>
    <row r="908" spans="1:14" x14ac:dyDescent="0.3">
      <c r="A908" s="2">
        <v>76</v>
      </c>
      <c r="B908" s="2" t="s">
        <v>7679</v>
      </c>
      <c r="C908" s="2" t="s">
        <v>8790</v>
      </c>
      <c r="D908" s="2" t="s">
        <v>1018</v>
      </c>
      <c r="E908" s="2">
        <v>1</v>
      </c>
      <c r="F908" s="2" t="s">
        <v>9</v>
      </c>
      <c r="G908" s="2">
        <v>67335</v>
      </c>
      <c r="H908" s="3">
        <v>0.32393932542107062</v>
      </c>
      <c r="I908" s="2">
        <v>207863</v>
      </c>
      <c r="J908" s="2">
        <v>284853</v>
      </c>
      <c r="K908" s="2" t="s">
        <v>278</v>
      </c>
      <c r="L908" s="2" t="s">
        <v>3177</v>
      </c>
      <c r="M908" s="2" t="s">
        <v>2152</v>
      </c>
      <c r="N908" s="1" t="str">
        <f t="shared" si="14"/>
        <v>WANI12019</v>
      </c>
    </row>
    <row r="909" spans="1:14" x14ac:dyDescent="0.3">
      <c r="A909" s="2">
        <v>76</v>
      </c>
      <c r="B909" s="2" t="s">
        <v>7679</v>
      </c>
      <c r="C909" s="2" t="s">
        <v>8791</v>
      </c>
      <c r="D909" s="2" t="s">
        <v>1018</v>
      </c>
      <c r="E909" s="2">
        <v>2</v>
      </c>
      <c r="F909" s="2" t="s">
        <v>7</v>
      </c>
      <c r="G909" s="2">
        <v>39647</v>
      </c>
      <c r="H909" s="3">
        <v>0.19073620605879835</v>
      </c>
      <c r="I909" s="2">
        <v>207863</v>
      </c>
      <c r="J909" s="2">
        <v>284853</v>
      </c>
      <c r="K909" s="2" t="s">
        <v>278</v>
      </c>
      <c r="L909" s="2" t="s">
        <v>3177</v>
      </c>
      <c r="M909" s="2" t="s">
        <v>2152</v>
      </c>
      <c r="N909" s="1" t="str">
        <f t="shared" si="14"/>
        <v>WANI22019</v>
      </c>
    </row>
    <row r="910" spans="1:14" x14ac:dyDescent="0.3">
      <c r="A910" s="2">
        <v>76</v>
      </c>
      <c r="B910" s="2" t="s">
        <v>7679</v>
      </c>
      <c r="C910" s="2" t="s">
        <v>4654</v>
      </c>
      <c r="D910" s="2" t="s">
        <v>1018</v>
      </c>
      <c r="E910" s="2">
        <v>3</v>
      </c>
      <c r="F910" s="2" t="s">
        <v>19</v>
      </c>
      <c r="G910" s="2">
        <v>24834</v>
      </c>
      <c r="H910" s="3">
        <v>0.11947292206886266</v>
      </c>
      <c r="I910" s="2">
        <v>207863</v>
      </c>
      <c r="J910" s="2">
        <v>284853</v>
      </c>
      <c r="K910" s="2" t="s">
        <v>278</v>
      </c>
      <c r="L910" s="2" t="s">
        <v>3177</v>
      </c>
      <c r="M910" s="2" t="s">
        <v>2152</v>
      </c>
      <c r="N910" s="1" t="str">
        <f t="shared" si="14"/>
        <v>WANI32019</v>
      </c>
    </row>
    <row r="911" spans="1:14" x14ac:dyDescent="0.3">
      <c r="A911" s="2">
        <v>76</v>
      </c>
      <c r="B911" s="2" t="s">
        <v>7679</v>
      </c>
      <c r="C911" s="2" t="s">
        <v>4655</v>
      </c>
      <c r="D911" s="2" t="s">
        <v>1018</v>
      </c>
      <c r="E911" s="2">
        <v>4</v>
      </c>
      <c r="F911" s="2" t="s">
        <v>302</v>
      </c>
      <c r="G911" s="2">
        <v>16078</v>
      </c>
      <c r="H911" s="3">
        <v>7.7349023154673999E-2</v>
      </c>
      <c r="I911" s="2">
        <v>207863</v>
      </c>
      <c r="J911" s="2">
        <v>284853</v>
      </c>
      <c r="K911" s="2" t="s">
        <v>278</v>
      </c>
      <c r="L911" s="2" t="s">
        <v>3177</v>
      </c>
      <c r="M911" s="2" t="s">
        <v>2152</v>
      </c>
      <c r="N911" s="1" t="str">
        <f t="shared" si="14"/>
        <v>WANI42019</v>
      </c>
    </row>
    <row r="912" spans="1:14" x14ac:dyDescent="0.3">
      <c r="A912" s="2">
        <v>76</v>
      </c>
      <c r="B912" s="2" t="s">
        <v>7679</v>
      </c>
      <c r="C912" s="2" t="s">
        <v>8792</v>
      </c>
      <c r="D912" s="2" t="s">
        <v>1018</v>
      </c>
      <c r="E912" s="2">
        <v>5</v>
      </c>
      <c r="F912" s="2" t="s">
        <v>1023</v>
      </c>
      <c r="G912" s="2">
        <v>15293</v>
      </c>
      <c r="H912" s="3">
        <v>7.3572497269836376E-2</v>
      </c>
      <c r="I912" s="2">
        <v>207863</v>
      </c>
      <c r="J912" s="2">
        <v>284853</v>
      </c>
      <c r="K912" s="2" t="s">
        <v>278</v>
      </c>
      <c r="L912" s="2" t="s">
        <v>3177</v>
      </c>
      <c r="M912" s="2" t="s">
        <v>2152</v>
      </c>
      <c r="N912" s="1" t="str">
        <f t="shared" si="14"/>
        <v>WANI52019</v>
      </c>
    </row>
    <row r="913" spans="1:14" x14ac:dyDescent="0.3">
      <c r="A913" s="2">
        <v>76</v>
      </c>
      <c r="B913" s="2" t="s">
        <v>7679</v>
      </c>
      <c r="C913" s="2" t="s">
        <v>8793</v>
      </c>
      <c r="D913" s="2" t="s">
        <v>1018</v>
      </c>
      <c r="E913" s="2">
        <v>6</v>
      </c>
      <c r="F913" s="2" t="s">
        <v>19</v>
      </c>
      <c r="G913" s="2">
        <v>15365</v>
      </c>
      <c r="H913" s="3">
        <v>7.3918879261821488E-2</v>
      </c>
      <c r="I913" s="2">
        <v>207863</v>
      </c>
      <c r="J913" s="2">
        <v>284853</v>
      </c>
      <c r="K913" s="2" t="s">
        <v>278</v>
      </c>
      <c r="L913" s="2" t="s">
        <v>3177</v>
      </c>
      <c r="M913" s="2" t="s">
        <v>2152</v>
      </c>
      <c r="N913" s="1" t="str">
        <f t="shared" si="14"/>
        <v>WANI62019</v>
      </c>
    </row>
    <row r="914" spans="1:14" x14ac:dyDescent="0.3">
      <c r="A914" s="2">
        <v>76</v>
      </c>
      <c r="B914" s="2" t="s">
        <v>7679</v>
      </c>
      <c r="C914" s="2" t="s">
        <v>8794</v>
      </c>
      <c r="D914" s="2" t="s">
        <v>1018</v>
      </c>
      <c r="E914" s="2">
        <v>7</v>
      </c>
      <c r="F914" s="2" t="s">
        <v>19</v>
      </c>
      <c r="G914" s="2">
        <v>8430</v>
      </c>
      <c r="H914" s="3">
        <v>4.0555558228256114E-2</v>
      </c>
      <c r="I914" s="2">
        <v>207863</v>
      </c>
      <c r="J914" s="2">
        <v>284853</v>
      </c>
      <c r="K914" s="2" t="s">
        <v>278</v>
      </c>
      <c r="L914" s="2" t="s">
        <v>3177</v>
      </c>
      <c r="M914" s="2" t="s">
        <v>2152</v>
      </c>
      <c r="N914" s="1" t="str">
        <f t="shared" si="14"/>
        <v>WANI72019</v>
      </c>
    </row>
    <row r="915" spans="1:14" x14ac:dyDescent="0.3">
      <c r="A915" s="2">
        <v>76</v>
      </c>
      <c r="B915" s="2" t="s">
        <v>7679</v>
      </c>
      <c r="C915" s="2" t="s">
        <v>8795</v>
      </c>
      <c r="D915" s="2" t="s">
        <v>1018</v>
      </c>
      <c r="E915" s="2">
        <v>8</v>
      </c>
      <c r="F915" s="2" t="s">
        <v>159</v>
      </c>
      <c r="G915" s="2">
        <v>6715</v>
      </c>
      <c r="H915" s="3">
        <v>3.2304931613610886E-2</v>
      </c>
      <c r="I915" s="2">
        <v>207863</v>
      </c>
      <c r="J915" s="2">
        <v>284853</v>
      </c>
      <c r="K915" s="2" t="s">
        <v>278</v>
      </c>
      <c r="L915" s="2" t="s">
        <v>3177</v>
      </c>
      <c r="M915" s="2" t="s">
        <v>2152</v>
      </c>
      <c r="N915" s="1" t="str">
        <f t="shared" si="14"/>
        <v>WANI82019</v>
      </c>
    </row>
    <row r="916" spans="1:14" x14ac:dyDescent="0.3">
      <c r="A916" s="2">
        <v>76</v>
      </c>
      <c r="B916" s="2" t="s">
        <v>7679</v>
      </c>
      <c r="C916" s="2" t="s">
        <v>4656</v>
      </c>
      <c r="D916" s="2" t="s">
        <v>1018</v>
      </c>
      <c r="E916" s="2">
        <v>9</v>
      </c>
      <c r="F916" s="2" t="s">
        <v>267</v>
      </c>
      <c r="G916" s="2">
        <v>3130</v>
      </c>
      <c r="H916" s="3">
        <v>1.5057994929352506E-2</v>
      </c>
      <c r="I916" s="2">
        <v>207863</v>
      </c>
      <c r="J916" s="2">
        <v>284853</v>
      </c>
      <c r="K916" s="2" t="s">
        <v>278</v>
      </c>
      <c r="L916" s="2" t="s">
        <v>3177</v>
      </c>
      <c r="M916" s="2" t="s">
        <v>2152</v>
      </c>
      <c r="N916" s="1" t="str">
        <f t="shared" si="14"/>
        <v>WANI92019</v>
      </c>
    </row>
    <row r="917" spans="1:14" x14ac:dyDescent="0.3">
      <c r="A917" s="2">
        <v>76</v>
      </c>
      <c r="B917" s="2" t="s">
        <v>7679</v>
      </c>
      <c r="C917" s="2" t="s">
        <v>8796</v>
      </c>
      <c r="D917" s="2" t="s">
        <v>1018</v>
      </c>
      <c r="E917" s="2">
        <v>10</v>
      </c>
      <c r="F917" s="2" t="s">
        <v>7552</v>
      </c>
      <c r="G917" s="2">
        <v>2138</v>
      </c>
      <c r="H917" s="3">
        <v>1.0285620817557718E-2</v>
      </c>
      <c r="I917" s="2">
        <v>207863</v>
      </c>
      <c r="J917" s="2">
        <v>284853</v>
      </c>
      <c r="K917" s="2" t="s">
        <v>278</v>
      </c>
      <c r="L917" s="2" t="s">
        <v>3177</v>
      </c>
      <c r="M917" s="2" t="s">
        <v>2152</v>
      </c>
      <c r="N917" s="1" t="str">
        <f t="shared" si="14"/>
        <v>WANI102019</v>
      </c>
    </row>
    <row r="918" spans="1:14" x14ac:dyDescent="0.3">
      <c r="A918" s="2">
        <v>76</v>
      </c>
      <c r="B918" s="2" t="s">
        <v>7679</v>
      </c>
      <c r="C918" s="2" t="s">
        <v>8797</v>
      </c>
      <c r="D918" s="2" t="s">
        <v>1018</v>
      </c>
      <c r="E918" s="2">
        <v>11</v>
      </c>
      <c r="F918" s="2" t="s">
        <v>138</v>
      </c>
      <c r="G918" s="2">
        <v>1380</v>
      </c>
      <c r="H918" s="3">
        <v>6.6389881797145238E-3</v>
      </c>
      <c r="I918" s="2">
        <v>207863</v>
      </c>
      <c r="J918" s="2">
        <v>284853</v>
      </c>
      <c r="K918" s="2" t="s">
        <v>278</v>
      </c>
      <c r="L918" s="2" t="s">
        <v>3177</v>
      </c>
      <c r="M918" s="2" t="s">
        <v>2152</v>
      </c>
      <c r="N918" s="1" t="str">
        <f t="shared" si="14"/>
        <v>WANI112019</v>
      </c>
    </row>
    <row r="919" spans="1:14" x14ac:dyDescent="0.3">
      <c r="A919" s="2">
        <v>76</v>
      </c>
      <c r="B919" s="2" t="s">
        <v>7679</v>
      </c>
      <c r="C919" s="2" t="s">
        <v>22</v>
      </c>
      <c r="D919" s="2" t="s">
        <v>7923</v>
      </c>
      <c r="E919" s="2">
        <v>12</v>
      </c>
      <c r="F919" s="2" t="s">
        <v>22</v>
      </c>
      <c r="G919" s="2">
        <v>1246</v>
      </c>
      <c r="H919" s="3">
        <v>5.9943328057422435E-3</v>
      </c>
      <c r="I919" s="2">
        <v>207863</v>
      </c>
      <c r="J919" s="2">
        <v>284853</v>
      </c>
      <c r="K919" s="2" t="s">
        <v>278</v>
      </c>
      <c r="L919" s="2" t="s">
        <v>3177</v>
      </c>
      <c r="M919" s="2" t="s">
        <v>2152</v>
      </c>
      <c r="N919" s="1" t="str">
        <f t="shared" si="14"/>
        <v>WANI122019</v>
      </c>
    </row>
    <row r="920" spans="1:14" x14ac:dyDescent="0.3">
      <c r="A920" s="2">
        <v>76</v>
      </c>
      <c r="B920" s="2" t="s">
        <v>7679</v>
      </c>
      <c r="C920" s="2" t="s">
        <v>8798</v>
      </c>
      <c r="D920" s="2" t="s">
        <v>1018</v>
      </c>
      <c r="E920" s="2">
        <v>13</v>
      </c>
      <c r="F920" s="2" t="s">
        <v>11</v>
      </c>
      <c r="G920" s="2">
        <v>1226</v>
      </c>
      <c r="H920" s="3">
        <v>5.8981155857463809E-3</v>
      </c>
      <c r="I920" s="2">
        <v>207863</v>
      </c>
      <c r="J920" s="2">
        <v>284853</v>
      </c>
      <c r="K920" s="2" t="s">
        <v>278</v>
      </c>
      <c r="L920" s="2" t="s">
        <v>3177</v>
      </c>
      <c r="M920" s="2" t="s">
        <v>2152</v>
      </c>
      <c r="N920" s="1" t="str">
        <f t="shared" si="14"/>
        <v>WANI132019</v>
      </c>
    </row>
    <row r="921" spans="1:14" x14ac:dyDescent="0.3">
      <c r="A921" s="2">
        <v>76</v>
      </c>
      <c r="B921" s="2" t="s">
        <v>7679</v>
      </c>
      <c r="C921" s="2" t="s">
        <v>8799</v>
      </c>
      <c r="D921" s="2" t="s">
        <v>1018</v>
      </c>
      <c r="E921" s="2">
        <v>14</v>
      </c>
      <c r="F921" s="2" t="s">
        <v>19</v>
      </c>
      <c r="G921" s="2">
        <v>1149</v>
      </c>
      <c r="H921" s="3">
        <v>5.5276792887623098E-3</v>
      </c>
      <c r="I921" s="2">
        <v>207863</v>
      </c>
      <c r="J921" s="2">
        <v>284853</v>
      </c>
      <c r="K921" s="2" t="s">
        <v>278</v>
      </c>
      <c r="L921" s="2" t="s">
        <v>3177</v>
      </c>
      <c r="M921" s="2" t="s">
        <v>2152</v>
      </c>
      <c r="N921" s="1" t="str">
        <f t="shared" si="14"/>
        <v>WANI142019</v>
      </c>
    </row>
    <row r="922" spans="1:14" x14ac:dyDescent="0.3">
      <c r="A922" s="2">
        <v>76</v>
      </c>
      <c r="B922" s="2" t="s">
        <v>7679</v>
      </c>
      <c r="C922" s="2" t="s">
        <v>8800</v>
      </c>
      <c r="D922" s="2" t="s">
        <v>1018</v>
      </c>
      <c r="E922" s="2">
        <v>15</v>
      </c>
      <c r="F922" s="2" t="s">
        <v>19</v>
      </c>
      <c r="G922" s="2">
        <v>1088</v>
      </c>
      <c r="H922" s="3">
        <v>5.2342167677749286E-3</v>
      </c>
      <c r="I922" s="2">
        <v>207863</v>
      </c>
      <c r="J922" s="2">
        <v>284853</v>
      </c>
      <c r="K922" s="2" t="s">
        <v>278</v>
      </c>
      <c r="L922" s="2" t="s">
        <v>3177</v>
      </c>
      <c r="M922" s="2" t="s">
        <v>2152</v>
      </c>
      <c r="N922" s="1" t="str">
        <f t="shared" si="14"/>
        <v>WANI152019</v>
      </c>
    </row>
    <row r="923" spans="1:14" x14ac:dyDescent="0.3">
      <c r="A923" s="2">
        <v>76</v>
      </c>
      <c r="B923" s="2" t="s">
        <v>7679</v>
      </c>
      <c r="C923" s="2" t="s">
        <v>4658</v>
      </c>
      <c r="D923" s="2" t="s">
        <v>1018</v>
      </c>
      <c r="E923" s="2">
        <v>16</v>
      </c>
      <c r="F923" s="2" t="s">
        <v>19</v>
      </c>
      <c r="G923" s="2">
        <v>902</v>
      </c>
      <c r="H923" s="3">
        <v>4.339396621813406E-3</v>
      </c>
      <c r="I923" s="2">
        <v>207863</v>
      </c>
      <c r="J923" s="2">
        <v>284853</v>
      </c>
      <c r="K923" s="2" t="s">
        <v>278</v>
      </c>
      <c r="L923" s="2" t="s">
        <v>3177</v>
      </c>
      <c r="M923" s="2" t="s">
        <v>2152</v>
      </c>
      <c r="N923" s="1" t="str">
        <f t="shared" si="14"/>
        <v>WANI162019</v>
      </c>
    </row>
    <row r="924" spans="1:14" x14ac:dyDescent="0.3">
      <c r="A924" s="2">
        <v>76</v>
      </c>
      <c r="B924" s="2" t="s">
        <v>7679</v>
      </c>
      <c r="C924" s="2" t="s">
        <v>8801</v>
      </c>
      <c r="D924" s="2" t="s">
        <v>1018</v>
      </c>
      <c r="E924" s="2">
        <v>17</v>
      </c>
      <c r="F924" s="2" t="s">
        <v>19</v>
      </c>
      <c r="G924" s="2">
        <v>619</v>
      </c>
      <c r="H924" s="3">
        <v>2.9779229588719493E-3</v>
      </c>
      <c r="I924" s="2">
        <v>207863</v>
      </c>
      <c r="J924" s="2">
        <v>284853</v>
      </c>
      <c r="K924" s="2" t="s">
        <v>278</v>
      </c>
      <c r="L924" s="2" t="s">
        <v>3177</v>
      </c>
      <c r="M924" s="2" t="s">
        <v>2152</v>
      </c>
      <c r="N924" s="1" t="str">
        <f t="shared" si="14"/>
        <v>WANI172019</v>
      </c>
    </row>
    <row r="925" spans="1:14" x14ac:dyDescent="0.3">
      <c r="A925" s="2">
        <v>76</v>
      </c>
      <c r="B925" s="2" t="s">
        <v>7679</v>
      </c>
      <c r="C925" s="2" t="s">
        <v>8802</v>
      </c>
      <c r="D925" s="2" t="s">
        <v>1018</v>
      </c>
      <c r="E925" s="2">
        <v>18</v>
      </c>
      <c r="F925" s="2" t="s">
        <v>15</v>
      </c>
      <c r="G925" s="2">
        <v>461</v>
      </c>
      <c r="H925" s="3">
        <v>2.2178069209046344E-3</v>
      </c>
      <c r="I925" s="2">
        <v>207863</v>
      </c>
      <c r="J925" s="2">
        <v>284853</v>
      </c>
      <c r="K925" s="2" t="s">
        <v>278</v>
      </c>
      <c r="L925" s="2" t="s">
        <v>3177</v>
      </c>
      <c r="M925" s="2" t="s">
        <v>2152</v>
      </c>
      <c r="N925" s="1" t="str">
        <f t="shared" si="14"/>
        <v>WANI182019</v>
      </c>
    </row>
    <row r="926" spans="1:14" x14ac:dyDescent="0.3">
      <c r="A926" s="2">
        <v>76</v>
      </c>
      <c r="B926" s="2" t="s">
        <v>7679</v>
      </c>
      <c r="C926" s="2" t="s">
        <v>8803</v>
      </c>
      <c r="D926" s="2" t="s">
        <v>1018</v>
      </c>
      <c r="E926" s="2">
        <v>19</v>
      </c>
      <c r="F926" s="2" t="s">
        <v>19</v>
      </c>
      <c r="G926" s="2">
        <v>432</v>
      </c>
      <c r="H926" s="3">
        <v>2.0782919519106336E-3</v>
      </c>
      <c r="I926" s="2">
        <v>207863</v>
      </c>
      <c r="J926" s="2">
        <v>284853</v>
      </c>
      <c r="K926" s="2" t="s">
        <v>278</v>
      </c>
      <c r="L926" s="2" t="s">
        <v>3177</v>
      </c>
      <c r="M926" s="2" t="s">
        <v>2152</v>
      </c>
      <c r="N926" s="1" t="str">
        <f t="shared" si="14"/>
        <v>WANI192019</v>
      </c>
    </row>
    <row r="927" spans="1:14" x14ac:dyDescent="0.3">
      <c r="A927" s="2">
        <v>76</v>
      </c>
      <c r="B927" s="2" t="s">
        <v>7679</v>
      </c>
      <c r="C927" s="2" t="s">
        <v>8804</v>
      </c>
      <c r="D927" s="2" t="s">
        <v>1020</v>
      </c>
      <c r="E927" s="2">
        <v>20</v>
      </c>
      <c r="F927" s="2" t="s">
        <v>1038</v>
      </c>
      <c r="G927" s="2">
        <v>395</v>
      </c>
      <c r="H927" s="3">
        <v>1.9002900949182874E-3</v>
      </c>
      <c r="I927" s="2">
        <v>207863</v>
      </c>
      <c r="J927" s="2">
        <v>284853</v>
      </c>
      <c r="K927" s="2" t="s">
        <v>278</v>
      </c>
      <c r="L927" s="2" t="s">
        <v>3177</v>
      </c>
      <c r="M927" s="2" t="s">
        <v>2152</v>
      </c>
      <c r="N927" s="1" t="str">
        <f t="shared" si="14"/>
        <v>WANI202019</v>
      </c>
    </row>
    <row r="928" spans="1:14" x14ac:dyDescent="0.3">
      <c r="A928" s="2">
        <v>77</v>
      </c>
      <c r="B928" s="2" t="s">
        <v>7680</v>
      </c>
      <c r="C928" s="2" t="s">
        <v>8805</v>
      </c>
      <c r="D928" s="2" t="s">
        <v>1018</v>
      </c>
      <c r="E928" s="2">
        <v>1</v>
      </c>
      <c r="F928" s="2" t="s">
        <v>9</v>
      </c>
      <c r="G928" s="2">
        <v>90530</v>
      </c>
      <c r="H928" s="3">
        <v>0.45932630788511009</v>
      </c>
      <c r="I928" s="2">
        <v>197093</v>
      </c>
      <c r="J928" s="2">
        <v>283514</v>
      </c>
      <c r="K928" s="2" t="s">
        <v>14769</v>
      </c>
      <c r="L928" s="2" t="s">
        <v>3177</v>
      </c>
      <c r="M928" s="2" t="s">
        <v>2054</v>
      </c>
      <c r="N928" s="1" t="str">
        <f t="shared" si="14"/>
        <v>RALEGAON (ST)12019</v>
      </c>
    </row>
    <row r="929" spans="1:14" x14ac:dyDescent="0.3">
      <c r="A929" s="2">
        <v>77</v>
      </c>
      <c r="B929" s="2" t="s">
        <v>7680</v>
      </c>
      <c r="C929" s="2" t="s">
        <v>8806</v>
      </c>
      <c r="D929" s="2" t="s">
        <v>1018</v>
      </c>
      <c r="E929" s="2">
        <v>2</v>
      </c>
      <c r="F929" s="2" t="s">
        <v>7</v>
      </c>
      <c r="G929" s="2">
        <v>80706</v>
      </c>
      <c r="H929" s="3">
        <v>0.40948181822794316</v>
      </c>
      <c r="I929" s="2">
        <v>197093</v>
      </c>
      <c r="J929" s="2">
        <v>283514</v>
      </c>
      <c r="K929" s="2" t="s">
        <v>14769</v>
      </c>
      <c r="L929" s="2" t="s">
        <v>3177</v>
      </c>
      <c r="M929" s="2" t="s">
        <v>2054</v>
      </c>
      <c r="N929" s="1" t="str">
        <f t="shared" si="14"/>
        <v>RALEGAON (ST)22019</v>
      </c>
    </row>
    <row r="930" spans="1:14" x14ac:dyDescent="0.3">
      <c r="A930" s="2">
        <v>77</v>
      </c>
      <c r="B930" s="2" t="s">
        <v>7680</v>
      </c>
      <c r="C930" s="2" t="s">
        <v>8807</v>
      </c>
      <c r="D930" s="2" t="s">
        <v>1018</v>
      </c>
      <c r="E930" s="2">
        <v>3</v>
      </c>
      <c r="F930" s="2" t="s">
        <v>1023</v>
      </c>
      <c r="G930" s="2">
        <v>10682</v>
      </c>
      <c r="H930" s="3">
        <v>5.4197764507110856E-2</v>
      </c>
      <c r="I930" s="2">
        <v>197093</v>
      </c>
      <c r="J930" s="2">
        <v>283514</v>
      </c>
      <c r="K930" s="2" t="s">
        <v>14769</v>
      </c>
      <c r="L930" s="2" t="s">
        <v>3177</v>
      </c>
      <c r="M930" s="2" t="s">
        <v>2054</v>
      </c>
      <c r="N930" s="1" t="str">
        <f t="shared" si="14"/>
        <v>RALEGAON (ST)32019</v>
      </c>
    </row>
    <row r="931" spans="1:14" x14ac:dyDescent="0.3">
      <c r="A931" s="2">
        <v>77</v>
      </c>
      <c r="B931" s="2" t="s">
        <v>7680</v>
      </c>
      <c r="C931" s="2" t="s">
        <v>8808</v>
      </c>
      <c r="D931" s="2" t="s">
        <v>1018</v>
      </c>
      <c r="E931" s="2">
        <v>4</v>
      </c>
      <c r="F931" s="2" t="s">
        <v>11</v>
      </c>
      <c r="G931" s="2">
        <v>3367</v>
      </c>
      <c r="H931" s="3">
        <v>1.7083305850537564E-2</v>
      </c>
      <c r="I931" s="2">
        <v>197093</v>
      </c>
      <c r="J931" s="2">
        <v>283514</v>
      </c>
      <c r="K931" s="2" t="s">
        <v>14769</v>
      </c>
      <c r="L931" s="2" t="s">
        <v>3177</v>
      </c>
      <c r="M931" s="2" t="s">
        <v>2054</v>
      </c>
      <c r="N931" s="1" t="str">
        <f t="shared" si="14"/>
        <v>RALEGAON (ST)42019</v>
      </c>
    </row>
    <row r="932" spans="1:14" x14ac:dyDescent="0.3">
      <c r="A932" s="2">
        <v>77</v>
      </c>
      <c r="B932" s="2" t="s">
        <v>7680</v>
      </c>
      <c r="C932" s="2" t="s">
        <v>8809</v>
      </c>
      <c r="D932" s="2" t="s">
        <v>1018</v>
      </c>
      <c r="E932" s="2">
        <v>5</v>
      </c>
      <c r="F932" s="2" t="s">
        <v>1257</v>
      </c>
      <c r="G932" s="2">
        <v>3345</v>
      </c>
      <c r="H932" s="3">
        <v>1.6971683418487718E-2</v>
      </c>
      <c r="I932" s="2">
        <v>197093</v>
      </c>
      <c r="J932" s="2">
        <v>283514</v>
      </c>
      <c r="K932" s="2" t="s">
        <v>14769</v>
      </c>
      <c r="L932" s="2" t="s">
        <v>3177</v>
      </c>
      <c r="M932" s="2" t="s">
        <v>2054</v>
      </c>
      <c r="N932" s="1" t="str">
        <f t="shared" si="14"/>
        <v>RALEGAON (ST)52019</v>
      </c>
    </row>
    <row r="933" spans="1:14" x14ac:dyDescent="0.3">
      <c r="A933" s="2">
        <v>77</v>
      </c>
      <c r="B933" s="2" t="s">
        <v>7680</v>
      </c>
      <c r="C933" s="2" t="s">
        <v>22</v>
      </c>
      <c r="D933" s="2" t="s">
        <v>7923</v>
      </c>
      <c r="E933" s="2">
        <v>6</v>
      </c>
      <c r="F933" s="2" t="s">
        <v>22</v>
      </c>
      <c r="G933" s="2">
        <v>2047</v>
      </c>
      <c r="H933" s="3">
        <v>1.0385959927546894E-2</v>
      </c>
      <c r="I933" s="2">
        <v>197093</v>
      </c>
      <c r="J933" s="2">
        <v>283514</v>
      </c>
      <c r="K933" s="2" t="s">
        <v>14769</v>
      </c>
      <c r="L933" s="2" t="s">
        <v>3177</v>
      </c>
      <c r="M933" s="2" t="s">
        <v>2054</v>
      </c>
      <c r="N933" s="1" t="str">
        <f t="shared" si="14"/>
        <v>RALEGAON (ST)62019</v>
      </c>
    </row>
    <row r="934" spans="1:14" x14ac:dyDescent="0.3">
      <c r="A934" s="2">
        <v>77</v>
      </c>
      <c r="B934" s="2" t="s">
        <v>7680</v>
      </c>
      <c r="C934" s="2" t="s">
        <v>8810</v>
      </c>
      <c r="D934" s="2" t="s">
        <v>1018</v>
      </c>
      <c r="E934" s="2">
        <v>7</v>
      </c>
      <c r="F934" s="2" t="s">
        <v>19</v>
      </c>
      <c r="G934" s="2">
        <v>1736</v>
      </c>
      <c r="H934" s="3">
        <v>8.8080246381150012E-3</v>
      </c>
      <c r="I934" s="2">
        <v>197093</v>
      </c>
      <c r="J934" s="2">
        <v>283514</v>
      </c>
      <c r="K934" s="2" t="s">
        <v>14769</v>
      </c>
      <c r="L934" s="2" t="s">
        <v>3177</v>
      </c>
      <c r="M934" s="2" t="s">
        <v>2054</v>
      </c>
      <c r="N934" s="1" t="str">
        <f t="shared" si="14"/>
        <v>RALEGAON (ST)72019</v>
      </c>
    </row>
    <row r="935" spans="1:14" x14ac:dyDescent="0.3">
      <c r="A935" s="2">
        <v>77</v>
      </c>
      <c r="B935" s="2" t="s">
        <v>7680</v>
      </c>
      <c r="C935" s="2" t="s">
        <v>8811</v>
      </c>
      <c r="D935" s="2" t="s">
        <v>1018</v>
      </c>
      <c r="E935" s="2">
        <v>8</v>
      </c>
      <c r="F935" s="2" t="s">
        <v>19</v>
      </c>
      <c r="G935" s="2">
        <v>1159</v>
      </c>
      <c r="H935" s="3">
        <v>5.8804726702622618E-3</v>
      </c>
      <c r="I935" s="2">
        <v>197093</v>
      </c>
      <c r="J935" s="2">
        <v>283514</v>
      </c>
      <c r="K935" s="2" t="s">
        <v>14769</v>
      </c>
      <c r="L935" s="2" t="s">
        <v>3177</v>
      </c>
      <c r="M935" s="2" t="s">
        <v>2054</v>
      </c>
      <c r="N935" s="1" t="str">
        <f t="shared" si="14"/>
        <v>RALEGAON (ST)82019</v>
      </c>
    </row>
    <row r="936" spans="1:14" x14ac:dyDescent="0.3">
      <c r="A936" s="2">
        <v>77</v>
      </c>
      <c r="B936" s="2" t="s">
        <v>7680</v>
      </c>
      <c r="C936" s="2" t="s">
        <v>8812</v>
      </c>
      <c r="D936" s="2" t="s">
        <v>1018</v>
      </c>
      <c r="E936" s="2">
        <v>9</v>
      </c>
      <c r="F936" s="2" t="s">
        <v>19</v>
      </c>
      <c r="G936" s="2">
        <v>964</v>
      </c>
      <c r="H936" s="3">
        <v>4.8910920225477316E-3</v>
      </c>
      <c r="I936" s="2">
        <v>197093</v>
      </c>
      <c r="J936" s="2">
        <v>283514</v>
      </c>
      <c r="K936" s="2" t="s">
        <v>14769</v>
      </c>
      <c r="L936" s="2" t="s">
        <v>3177</v>
      </c>
      <c r="M936" s="2" t="s">
        <v>2054</v>
      </c>
      <c r="N936" s="1" t="str">
        <f t="shared" si="14"/>
        <v>RALEGAON (ST)92019</v>
      </c>
    </row>
    <row r="937" spans="1:14" x14ac:dyDescent="0.3">
      <c r="A937" s="2">
        <v>77</v>
      </c>
      <c r="B937" s="2" t="s">
        <v>7680</v>
      </c>
      <c r="C937" s="2" t="s">
        <v>8813</v>
      </c>
      <c r="D937" s="2" t="s">
        <v>1018</v>
      </c>
      <c r="E937" s="2">
        <v>10</v>
      </c>
      <c r="F937" s="2" t="s">
        <v>15</v>
      </c>
      <c r="G937" s="2">
        <v>655</v>
      </c>
      <c r="H937" s="3">
        <v>3.3233042269385517E-3</v>
      </c>
      <c r="I937" s="2">
        <v>197093</v>
      </c>
      <c r="J937" s="2">
        <v>283514</v>
      </c>
      <c r="K937" s="2" t="s">
        <v>14769</v>
      </c>
      <c r="L937" s="2" t="s">
        <v>3177</v>
      </c>
      <c r="M937" s="2" t="s">
        <v>2054</v>
      </c>
      <c r="N937" s="1" t="str">
        <f t="shared" si="14"/>
        <v>RALEGAON (ST)102019</v>
      </c>
    </row>
    <row r="938" spans="1:14" x14ac:dyDescent="0.3">
      <c r="A938" s="2">
        <v>77</v>
      </c>
      <c r="B938" s="2" t="s">
        <v>7680</v>
      </c>
      <c r="C938" s="2" t="s">
        <v>8814</v>
      </c>
      <c r="D938" s="2" t="s">
        <v>1020</v>
      </c>
      <c r="E938" s="2">
        <v>11</v>
      </c>
      <c r="F938" s="2" t="s">
        <v>486</v>
      </c>
      <c r="G938" s="2">
        <v>648</v>
      </c>
      <c r="H938" s="3">
        <v>3.2877879985590557E-3</v>
      </c>
      <c r="I938" s="2">
        <v>197093</v>
      </c>
      <c r="J938" s="2">
        <v>283514</v>
      </c>
      <c r="K938" s="2" t="s">
        <v>14769</v>
      </c>
      <c r="L938" s="2" t="s">
        <v>3177</v>
      </c>
      <c r="M938" s="2" t="s">
        <v>2054</v>
      </c>
      <c r="N938" s="1" t="str">
        <f t="shared" si="14"/>
        <v>RALEGAON (ST)112019</v>
      </c>
    </row>
    <row r="939" spans="1:14" x14ac:dyDescent="0.3">
      <c r="A939" s="2">
        <v>77</v>
      </c>
      <c r="B939" s="2" t="s">
        <v>7680</v>
      </c>
      <c r="C939" s="2" t="s">
        <v>8815</v>
      </c>
      <c r="D939" s="2" t="s">
        <v>1018</v>
      </c>
      <c r="E939" s="2">
        <v>12</v>
      </c>
      <c r="F939" s="2" t="s">
        <v>1252</v>
      </c>
      <c r="G939" s="2">
        <v>438</v>
      </c>
      <c r="H939" s="3">
        <v>2.2223011471741768E-3</v>
      </c>
      <c r="I939" s="2">
        <v>197093</v>
      </c>
      <c r="J939" s="2">
        <v>283514</v>
      </c>
      <c r="K939" s="2" t="s">
        <v>14769</v>
      </c>
      <c r="L939" s="2" t="s">
        <v>3177</v>
      </c>
      <c r="M939" s="2" t="s">
        <v>2054</v>
      </c>
      <c r="N939" s="1" t="str">
        <f t="shared" si="14"/>
        <v>RALEGAON (ST)122019</v>
      </c>
    </row>
    <row r="940" spans="1:14" x14ac:dyDescent="0.3">
      <c r="A940" s="2">
        <v>77</v>
      </c>
      <c r="B940" s="2" t="s">
        <v>7680</v>
      </c>
      <c r="C940" s="2" t="s">
        <v>8816</v>
      </c>
      <c r="D940" s="2" t="s">
        <v>1018</v>
      </c>
      <c r="E940" s="2">
        <v>13</v>
      </c>
      <c r="F940" s="2" t="s">
        <v>19</v>
      </c>
      <c r="G940" s="2">
        <v>420</v>
      </c>
      <c r="H940" s="3">
        <v>2.1309737027697586E-3</v>
      </c>
      <c r="I940" s="2">
        <v>197093</v>
      </c>
      <c r="J940" s="2">
        <v>283514</v>
      </c>
      <c r="K940" s="2" t="s">
        <v>14769</v>
      </c>
      <c r="L940" s="2" t="s">
        <v>3177</v>
      </c>
      <c r="M940" s="2" t="s">
        <v>2054</v>
      </c>
      <c r="N940" s="1" t="str">
        <f t="shared" si="14"/>
        <v>RALEGAON (ST)132019</v>
      </c>
    </row>
    <row r="941" spans="1:14" x14ac:dyDescent="0.3">
      <c r="A941" s="2">
        <v>77</v>
      </c>
      <c r="B941" s="2" t="s">
        <v>7680</v>
      </c>
      <c r="C941" s="2" t="s">
        <v>8817</v>
      </c>
      <c r="D941" s="2" t="s">
        <v>1018</v>
      </c>
      <c r="E941" s="2">
        <v>14</v>
      </c>
      <c r="F941" s="2" t="s">
        <v>1038</v>
      </c>
      <c r="G941" s="2">
        <v>396</v>
      </c>
      <c r="H941" s="3">
        <v>2.0092037768972009E-3</v>
      </c>
      <c r="I941" s="2">
        <v>197093</v>
      </c>
      <c r="J941" s="2">
        <v>283514</v>
      </c>
      <c r="K941" s="2" t="s">
        <v>14769</v>
      </c>
      <c r="L941" s="2" t="s">
        <v>3177</v>
      </c>
      <c r="M941" s="2" t="s">
        <v>2054</v>
      </c>
      <c r="N941" s="1" t="str">
        <f t="shared" si="14"/>
        <v>RALEGAON (ST)142019</v>
      </c>
    </row>
    <row r="942" spans="1:14" x14ac:dyDescent="0.3">
      <c r="A942" s="2">
        <v>78</v>
      </c>
      <c r="B942" s="2" t="s">
        <v>7681</v>
      </c>
      <c r="C942" s="2" t="s">
        <v>8818</v>
      </c>
      <c r="D942" s="2" t="s">
        <v>1018</v>
      </c>
      <c r="E942" s="2">
        <v>1</v>
      </c>
      <c r="F942" s="2" t="s">
        <v>9</v>
      </c>
      <c r="G942" s="2">
        <v>79913</v>
      </c>
      <c r="H942" s="3">
        <v>0.37350551987810465</v>
      </c>
      <c r="I942" s="2">
        <v>213954</v>
      </c>
      <c r="J942" s="2">
        <v>384935</v>
      </c>
      <c r="K942" s="2" t="s">
        <v>14769</v>
      </c>
      <c r="L942" s="2" t="s">
        <v>3177</v>
      </c>
      <c r="M942" s="2" t="s">
        <v>2054</v>
      </c>
      <c r="N942" s="1" t="str">
        <f t="shared" si="14"/>
        <v>YAVATMAL12019</v>
      </c>
    </row>
    <row r="943" spans="1:14" x14ac:dyDescent="0.3">
      <c r="A943" s="2">
        <v>78</v>
      </c>
      <c r="B943" s="2" t="s">
        <v>7681</v>
      </c>
      <c r="C943" s="2" t="s">
        <v>8819</v>
      </c>
      <c r="D943" s="2" t="s">
        <v>1018</v>
      </c>
      <c r="E943" s="2">
        <v>2</v>
      </c>
      <c r="F943" s="2" t="s">
        <v>7</v>
      </c>
      <c r="G943" s="2">
        <v>77287</v>
      </c>
      <c r="H943" s="3">
        <v>0.36123185357600229</v>
      </c>
      <c r="I943" s="2">
        <v>213954</v>
      </c>
      <c r="J943" s="2">
        <v>384935</v>
      </c>
      <c r="K943" s="2" t="s">
        <v>14769</v>
      </c>
      <c r="L943" s="2" t="s">
        <v>3177</v>
      </c>
      <c r="M943" s="2" t="s">
        <v>2054</v>
      </c>
      <c r="N943" s="1" t="str">
        <f t="shared" si="14"/>
        <v>YAVATMAL22019</v>
      </c>
    </row>
    <row r="944" spans="1:14" x14ac:dyDescent="0.3">
      <c r="A944" s="2">
        <v>78</v>
      </c>
      <c r="B944" s="2" t="s">
        <v>7681</v>
      </c>
      <c r="C944" s="2" t="s">
        <v>8820</v>
      </c>
      <c r="D944" s="2" t="s">
        <v>1018</v>
      </c>
      <c r="E944" s="2">
        <v>3</v>
      </c>
      <c r="F944" s="2" t="s">
        <v>19</v>
      </c>
      <c r="G944" s="2">
        <v>38179</v>
      </c>
      <c r="H944" s="3">
        <v>0.17844489937089281</v>
      </c>
      <c r="I944" s="2">
        <v>213954</v>
      </c>
      <c r="J944" s="2">
        <v>384935</v>
      </c>
      <c r="K944" s="2" t="s">
        <v>14769</v>
      </c>
      <c r="L944" s="2" t="s">
        <v>3177</v>
      </c>
      <c r="M944" s="2" t="s">
        <v>2054</v>
      </c>
      <c r="N944" s="1" t="str">
        <f t="shared" si="14"/>
        <v>YAVATMAL32019</v>
      </c>
    </row>
    <row r="945" spans="1:14" x14ac:dyDescent="0.3">
      <c r="A945" s="2">
        <v>78</v>
      </c>
      <c r="B945" s="2" t="s">
        <v>7681</v>
      </c>
      <c r="C945" s="2" t="s">
        <v>8821</v>
      </c>
      <c r="D945" s="2" t="s">
        <v>1018</v>
      </c>
      <c r="E945" s="2">
        <v>4</v>
      </c>
      <c r="F945" s="2" t="s">
        <v>1023</v>
      </c>
      <c r="G945" s="2">
        <v>7812</v>
      </c>
      <c r="H945" s="3">
        <v>3.6512521383101043E-2</v>
      </c>
      <c r="I945" s="2">
        <v>213954</v>
      </c>
      <c r="J945" s="2">
        <v>384935</v>
      </c>
      <c r="K945" s="2" t="s">
        <v>14769</v>
      </c>
      <c r="L945" s="2" t="s">
        <v>3177</v>
      </c>
      <c r="M945" s="2" t="s">
        <v>2054</v>
      </c>
      <c r="N945" s="1" t="str">
        <f t="shared" si="14"/>
        <v>YAVATMAL42019</v>
      </c>
    </row>
    <row r="946" spans="1:14" x14ac:dyDescent="0.3">
      <c r="A946" s="2">
        <v>78</v>
      </c>
      <c r="B946" s="2" t="s">
        <v>7681</v>
      </c>
      <c r="C946" s="2" t="s">
        <v>8822</v>
      </c>
      <c r="D946" s="2" t="s">
        <v>1018</v>
      </c>
      <c r="E946" s="2">
        <v>5</v>
      </c>
      <c r="F946" s="2" t="s">
        <v>1257</v>
      </c>
      <c r="G946" s="2">
        <v>3724</v>
      </c>
      <c r="H946" s="3">
        <v>1.7405610551800853E-2</v>
      </c>
      <c r="I946" s="2">
        <v>213954</v>
      </c>
      <c r="J946" s="2">
        <v>384935</v>
      </c>
      <c r="K946" s="2" t="s">
        <v>14769</v>
      </c>
      <c r="L946" s="2" t="s">
        <v>3177</v>
      </c>
      <c r="M946" s="2" t="s">
        <v>2054</v>
      </c>
      <c r="N946" s="1" t="str">
        <f t="shared" si="14"/>
        <v>YAVATMAL52019</v>
      </c>
    </row>
    <row r="947" spans="1:14" x14ac:dyDescent="0.3">
      <c r="A947" s="2">
        <v>78</v>
      </c>
      <c r="B947" s="2" t="s">
        <v>7681</v>
      </c>
      <c r="C947" s="2" t="s">
        <v>8823</v>
      </c>
      <c r="D947" s="2" t="s">
        <v>1018</v>
      </c>
      <c r="E947" s="2">
        <v>6</v>
      </c>
      <c r="F947" s="2" t="s">
        <v>11</v>
      </c>
      <c r="G947" s="2">
        <v>1837</v>
      </c>
      <c r="H947" s="3">
        <v>8.5859577292315171E-3</v>
      </c>
      <c r="I947" s="2">
        <v>213954</v>
      </c>
      <c r="J947" s="2">
        <v>384935</v>
      </c>
      <c r="K947" s="2" t="s">
        <v>14769</v>
      </c>
      <c r="L947" s="2" t="s">
        <v>3177</v>
      </c>
      <c r="M947" s="2" t="s">
        <v>2054</v>
      </c>
      <c r="N947" s="1" t="str">
        <f t="shared" si="14"/>
        <v>YAVATMAL62019</v>
      </c>
    </row>
    <row r="948" spans="1:14" x14ac:dyDescent="0.3">
      <c r="A948" s="2">
        <v>78</v>
      </c>
      <c r="B948" s="2" t="s">
        <v>7681</v>
      </c>
      <c r="C948" s="2" t="s">
        <v>22</v>
      </c>
      <c r="D948" s="2" t="s">
        <v>7923</v>
      </c>
      <c r="E948" s="2">
        <v>7</v>
      </c>
      <c r="F948" s="2" t="s">
        <v>22</v>
      </c>
      <c r="G948" s="2">
        <v>1767</v>
      </c>
      <c r="H948" s="3">
        <v>8.2587845985585689E-3</v>
      </c>
      <c r="I948" s="2">
        <v>213954</v>
      </c>
      <c r="J948" s="2">
        <v>384935</v>
      </c>
      <c r="K948" s="2" t="s">
        <v>14769</v>
      </c>
      <c r="L948" s="2" t="s">
        <v>3177</v>
      </c>
      <c r="M948" s="2" t="s">
        <v>2054</v>
      </c>
      <c r="N948" s="1" t="str">
        <f t="shared" si="14"/>
        <v>YAVATMAL72019</v>
      </c>
    </row>
    <row r="949" spans="1:14" x14ac:dyDescent="0.3">
      <c r="A949" s="2">
        <v>78</v>
      </c>
      <c r="B949" s="2" t="s">
        <v>7681</v>
      </c>
      <c r="C949" s="2" t="s">
        <v>8824</v>
      </c>
      <c r="D949" s="2" t="s">
        <v>1018</v>
      </c>
      <c r="E949" s="2">
        <v>8</v>
      </c>
      <c r="F949" s="2" t="s">
        <v>2109</v>
      </c>
      <c r="G949" s="2">
        <v>1307</v>
      </c>
      <c r="H949" s="3">
        <v>6.1087897398506225E-3</v>
      </c>
      <c r="I949" s="2">
        <v>213954</v>
      </c>
      <c r="J949" s="2">
        <v>384935</v>
      </c>
      <c r="K949" s="2" t="s">
        <v>14769</v>
      </c>
      <c r="L949" s="2" t="s">
        <v>3177</v>
      </c>
      <c r="M949" s="2" t="s">
        <v>2054</v>
      </c>
      <c r="N949" s="1" t="str">
        <f t="shared" si="14"/>
        <v>YAVATMAL82019</v>
      </c>
    </row>
    <row r="950" spans="1:14" x14ac:dyDescent="0.3">
      <c r="A950" s="2">
        <v>78</v>
      </c>
      <c r="B950" s="2" t="s">
        <v>7681</v>
      </c>
      <c r="C950" s="2" t="s">
        <v>2232</v>
      </c>
      <c r="D950" s="2" t="s">
        <v>1018</v>
      </c>
      <c r="E950" s="2">
        <v>9</v>
      </c>
      <c r="F950" s="2" t="s">
        <v>19</v>
      </c>
      <c r="G950" s="2">
        <v>584</v>
      </c>
      <c r="H950" s="3">
        <v>2.729558690185741E-3</v>
      </c>
      <c r="I950" s="2">
        <v>213954</v>
      </c>
      <c r="J950" s="2">
        <v>384935</v>
      </c>
      <c r="K950" s="2" t="s">
        <v>14769</v>
      </c>
      <c r="L950" s="2" t="s">
        <v>3177</v>
      </c>
      <c r="M950" s="2" t="s">
        <v>2054</v>
      </c>
      <c r="N950" s="1" t="str">
        <f t="shared" si="14"/>
        <v>YAVATMAL92019</v>
      </c>
    </row>
    <row r="951" spans="1:14" x14ac:dyDescent="0.3">
      <c r="A951" s="2">
        <v>78</v>
      </c>
      <c r="B951" s="2" t="s">
        <v>7681</v>
      </c>
      <c r="C951" s="2" t="s">
        <v>8825</v>
      </c>
      <c r="D951" s="2" t="s">
        <v>1020</v>
      </c>
      <c r="E951" s="2">
        <v>10</v>
      </c>
      <c r="F951" s="2" t="s">
        <v>15</v>
      </c>
      <c r="G951" s="2">
        <v>380</v>
      </c>
      <c r="H951" s="3">
        <v>1.7760827093674342E-3</v>
      </c>
      <c r="I951" s="2">
        <v>213954</v>
      </c>
      <c r="J951" s="2">
        <v>384935</v>
      </c>
      <c r="K951" s="2" t="s">
        <v>14769</v>
      </c>
      <c r="L951" s="2" t="s">
        <v>3177</v>
      </c>
      <c r="M951" s="2" t="s">
        <v>2054</v>
      </c>
      <c r="N951" s="1" t="str">
        <f t="shared" si="14"/>
        <v>YAVATMAL102019</v>
      </c>
    </row>
    <row r="952" spans="1:14" x14ac:dyDescent="0.3">
      <c r="A952" s="2">
        <v>78</v>
      </c>
      <c r="B952" s="2" t="s">
        <v>7681</v>
      </c>
      <c r="C952" s="2" t="s">
        <v>8826</v>
      </c>
      <c r="D952" s="2" t="s">
        <v>1018</v>
      </c>
      <c r="E952" s="2">
        <v>11</v>
      </c>
      <c r="F952" s="2" t="s">
        <v>564</v>
      </c>
      <c r="G952" s="2">
        <v>359</v>
      </c>
      <c r="H952" s="3">
        <v>1.6779307701655496E-3</v>
      </c>
      <c r="I952" s="2">
        <v>213954</v>
      </c>
      <c r="J952" s="2">
        <v>384935</v>
      </c>
      <c r="K952" s="2" t="s">
        <v>14769</v>
      </c>
      <c r="L952" s="2" t="s">
        <v>3177</v>
      </c>
      <c r="M952" s="2" t="s">
        <v>2054</v>
      </c>
      <c r="N952" s="1" t="str">
        <f t="shared" si="14"/>
        <v>YAVATMAL112019</v>
      </c>
    </row>
    <row r="953" spans="1:14" x14ac:dyDescent="0.3">
      <c r="A953" s="2">
        <v>78</v>
      </c>
      <c r="B953" s="2" t="s">
        <v>7681</v>
      </c>
      <c r="C953" s="2" t="s">
        <v>8827</v>
      </c>
      <c r="D953" s="2" t="s">
        <v>1018</v>
      </c>
      <c r="E953" s="2">
        <v>12</v>
      </c>
      <c r="F953" s="2" t="s">
        <v>19</v>
      </c>
      <c r="G953" s="2">
        <v>313</v>
      </c>
      <c r="H953" s="3">
        <v>1.4629312842947551E-3</v>
      </c>
      <c r="I953" s="2">
        <v>213954</v>
      </c>
      <c r="J953" s="2">
        <v>384935</v>
      </c>
      <c r="K953" s="2" t="s">
        <v>14769</v>
      </c>
      <c r="L953" s="2" t="s">
        <v>3177</v>
      </c>
      <c r="M953" s="2" t="s">
        <v>2054</v>
      </c>
      <c r="N953" s="1" t="str">
        <f t="shared" si="14"/>
        <v>YAVATMAL122019</v>
      </c>
    </row>
    <row r="954" spans="1:14" x14ac:dyDescent="0.3">
      <c r="A954" s="2">
        <v>78</v>
      </c>
      <c r="B954" s="2" t="s">
        <v>7681</v>
      </c>
      <c r="C954" s="2" t="s">
        <v>8828</v>
      </c>
      <c r="D954" s="2" t="s">
        <v>1018</v>
      </c>
      <c r="E954" s="2">
        <v>13</v>
      </c>
      <c r="F954" s="2" t="s">
        <v>1038</v>
      </c>
      <c r="G954" s="2">
        <v>309</v>
      </c>
      <c r="H954" s="3">
        <v>1.4442356768277294E-3</v>
      </c>
      <c r="I954" s="2">
        <v>213954</v>
      </c>
      <c r="J954" s="2">
        <v>384935</v>
      </c>
      <c r="K954" s="2" t="s">
        <v>14769</v>
      </c>
      <c r="L954" s="2" t="s">
        <v>3177</v>
      </c>
      <c r="M954" s="2" t="s">
        <v>2054</v>
      </c>
      <c r="N954" s="1" t="str">
        <f t="shared" si="14"/>
        <v>YAVATMAL132019</v>
      </c>
    </row>
    <row r="955" spans="1:14" x14ac:dyDescent="0.3">
      <c r="A955" s="2">
        <v>78</v>
      </c>
      <c r="B955" s="2" t="s">
        <v>7681</v>
      </c>
      <c r="C955" s="2" t="s">
        <v>8829</v>
      </c>
      <c r="D955" s="2" t="s">
        <v>1018</v>
      </c>
      <c r="E955" s="2">
        <v>14</v>
      </c>
      <c r="F955" s="2" t="s">
        <v>19</v>
      </c>
      <c r="G955" s="2">
        <v>183</v>
      </c>
      <c r="H955" s="3">
        <v>8.5532404161642219E-4</v>
      </c>
      <c r="I955" s="2">
        <v>213954</v>
      </c>
      <c r="J955" s="2">
        <v>384935</v>
      </c>
      <c r="K955" s="2" t="s">
        <v>14769</v>
      </c>
      <c r="L955" s="2" t="s">
        <v>3177</v>
      </c>
      <c r="M955" s="2" t="s">
        <v>2054</v>
      </c>
      <c r="N955" s="1" t="str">
        <f t="shared" si="14"/>
        <v>YAVATMAL142019</v>
      </c>
    </row>
    <row r="956" spans="1:14" x14ac:dyDescent="0.3">
      <c r="A956" s="2">
        <v>79</v>
      </c>
      <c r="B956" s="2" t="s">
        <v>7682</v>
      </c>
      <c r="C956" s="2" t="s">
        <v>8830</v>
      </c>
      <c r="D956" s="2" t="s">
        <v>1018</v>
      </c>
      <c r="E956" s="2">
        <v>1</v>
      </c>
      <c r="F956" s="2" t="s">
        <v>103</v>
      </c>
      <c r="G956" s="2">
        <v>136338</v>
      </c>
      <c r="H956" s="3">
        <v>0.60639135365935015</v>
      </c>
      <c r="I956" s="2">
        <v>224835</v>
      </c>
      <c r="J956" s="2">
        <v>322980</v>
      </c>
      <c r="K956" s="2" t="s">
        <v>14769</v>
      </c>
      <c r="L956" s="2" t="s">
        <v>3177</v>
      </c>
      <c r="M956" s="2" t="s">
        <v>2054</v>
      </c>
      <c r="N956" s="1" t="str">
        <f t="shared" si="14"/>
        <v>DIGRAS12019</v>
      </c>
    </row>
    <row r="957" spans="1:14" x14ac:dyDescent="0.3">
      <c r="A957" s="2">
        <v>79</v>
      </c>
      <c r="B957" s="2" t="s">
        <v>7682</v>
      </c>
      <c r="C957" s="2" t="s">
        <v>8831</v>
      </c>
      <c r="D957" s="2" t="s">
        <v>1018</v>
      </c>
      <c r="E957" s="2">
        <v>2</v>
      </c>
      <c r="F957" s="2" t="s">
        <v>19</v>
      </c>
      <c r="G957" s="2">
        <v>72860</v>
      </c>
      <c r="H957" s="3">
        <v>0.32405986612404653</v>
      </c>
      <c r="I957" s="2">
        <v>224835</v>
      </c>
      <c r="J957" s="2">
        <v>322980</v>
      </c>
      <c r="K957" s="2" t="s">
        <v>14769</v>
      </c>
      <c r="L957" s="2" t="s">
        <v>3177</v>
      </c>
      <c r="M957" s="2" t="s">
        <v>2054</v>
      </c>
      <c r="N957" s="1" t="str">
        <f t="shared" si="14"/>
        <v>DIGRAS22019</v>
      </c>
    </row>
    <row r="958" spans="1:14" x14ac:dyDescent="0.3">
      <c r="A958" s="2">
        <v>79</v>
      </c>
      <c r="B958" s="2" t="s">
        <v>7682</v>
      </c>
      <c r="C958" s="2" t="s">
        <v>8832</v>
      </c>
      <c r="D958" s="2" t="s">
        <v>1018</v>
      </c>
      <c r="E958" s="2">
        <v>3</v>
      </c>
      <c r="F958" s="2" t="s">
        <v>51</v>
      </c>
      <c r="G958" s="2">
        <v>6168</v>
      </c>
      <c r="H958" s="3">
        <v>2.7433451197544867E-2</v>
      </c>
      <c r="I958" s="2">
        <v>224835</v>
      </c>
      <c r="J958" s="2">
        <v>322980</v>
      </c>
      <c r="K958" s="2" t="s">
        <v>14769</v>
      </c>
      <c r="L958" s="2" t="s">
        <v>3177</v>
      </c>
      <c r="M958" s="2" t="s">
        <v>2054</v>
      </c>
      <c r="N958" s="1" t="str">
        <f t="shared" si="14"/>
        <v>DIGRAS32019</v>
      </c>
    </row>
    <row r="959" spans="1:14" x14ac:dyDescent="0.3">
      <c r="A959" s="2">
        <v>79</v>
      </c>
      <c r="B959" s="2" t="s">
        <v>7682</v>
      </c>
      <c r="C959" s="2" t="s">
        <v>8833</v>
      </c>
      <c r="D959" s="2" t="s">
        <v>1018</v>
      </c>
      <c r="E959" s="2">
        <v>4</v>
      </c>
      <c r="F959" s="2" t="s">
        <v>1023</v>
      </c>
      <c r="G959" s="2">
        <v>3048</v>
      </c>
      <c r="H959" s="3">
        <v>1.3556608179331509E-2</v>
      </c>
      <c r="I959" s="2">
        <v>224835</v>
      </c>
      <c r="J959" s="2">
        <v>322980</v>
      </c>
      <c r="K959" s="2" t="s">
        <v>14769</v>
      </c>
      <c r="L959" s="2" t="s">
        <v>3177</v>
      </c>
      <c r="M959" s="2" t="s">
        <v>2054</v>
      </c>
      <c r="N959" s="1" t="str">
        <f t="shared" si="14"/>
        <v>DIGRAS42019</v>
      </c>
    </row>
    <row r="960" spans="1:14" x14ac:dyDescent="0.3">
      <c r="A960" s="2">
        <v>79</v>
      </c>
      <c r="B960" s="2" t="s">
        <v>7682</v>
      </c>
      <c r="C960" s="2" t="s">
        <v>8834</v>
      </c>
      <c r="D960" s="2" t="s">
        <v>1018</v>
      </c>
      <c r="E960" s="2">
        <v>5</v>
      </c>
      <c r="F960" s="2" t="s">
        <v>1038</v>
      </c>
      <c r="G960" s="2">
        <v>1810</v>
      </c>
      <c r="H960" s="3">
        <v>8.0503480330019785E-3</v>
      </c>
      <c r="I960" s="2">
        <v>224835</v>
      </c>
      <c r="J960" s="2">
        <v>322980</v>
      </c>
      <c r="K960" s="2" t="s">
        <v>14769</v>
      </c>
      <c r="L960" s="2" t="s">
        <v>3177</v>
      </c>
      <c r="M960" s="2" t="s">
        <v>2054</v>
      </c>
      <c r="N960" s="1" t="str">
        <f t="shared" si="14"/>
        <v>DIGRAS52019</v>
      </c>
    </row>
    <row r="961" spans="1:14" x14ac:dyDescent="0.3">
      <c r="A961" s="2">
        <v>79</v>
      </c>
      <c r="B961" s="2" t="s">
        <v>7682</v>
      </c>
      <c r="C961" s="2" t="s">
        <v>22</v>
      </c>
      <c r="D961" s="2" t="s">
        <v>7923</v>
      </c>
      <c r="E961" s="2">
        <v>6</v>
      </c>
      <c r="F961" s="2" t="s">
        <v>22</v>
      </c>
      <c r="G961" s="2">
        <v>1068</v>
      </c>
      <c r="H961" s="3">
        <v>4.7501501100807256E-3</v>
      </c>
      <c r="I961" s="2">
        <v>224835</v>
      </c>
      <c r="J961" s="2">
        <v>322980</v>
      </c>
      <c r="K961" s="2" t="s">
        <v>14769</v>
      </c>
      <c r="L961" s="2" t="s">
        <v>3177</v>
      </c>
      <c r="M961" s="2" t="s">
        <v>2054</v>
      </c>
      <c r="N961" s="1" t="str">
        <f t="shared" si="14"/>
        <v>DIGRAS62019</v>
      </c>
    </row>
    <row r="962" spans="1:14" x14ac:dyDescent="0.3">
      <c r="A962" s="2">
        <v>79</v>
      </c>
      <c r="B962" s="2" t="s">
        <v>7682</v>
      </c>
      <c r="C962" s="2" t="s">
        <v>8835</v>
      </c>
      <c r="D962" s="2" t="s">
        <v>1018</v>
      </c>
      <c r="E962" s="2">
        <v>7</v>
      </c>
      <c r="F962" s="2" t="s">
        <v>11</v>
      </c>
      <c r="G962" s="2">
        <v>952</v>
      </c>
      <c r="H962" s="3">
        <v>4.234216202993306E-3</v>
      </c>
      <c r="I962" s="2">
        <v>224835</v>
      </c>
      <c r="J962" s="2">
        <v>322980</v>
      </c>
      <c r="K962" s="2" t="s">
        <v>14769</v>
      </c>
      <c r="L962" s="2" t="s">
        <v>3177</v>
      </c>
      <c r="M962" s="2" t="s">
        <v>2054</v>
      </c>
      <c r="N962" s="1" t="str">
        <f t="shared" si="14"/>
        <v>DIGRAS72019</v>
      </c>
    </row>
    <row r="963" spans="1:14" x14ac:dyDescent="0.3">
      <c r="A963" s="2">
        <v>79</v>
      </c>
      <c r="B963" s="2" t="s">
        <v>7682</v>
      </c>
      <c r="C963" s="2" t="s">
        <v>8836</v>
      </c>
      <c r="D963" s="2" t="s">
        <v>1018</v>
      </c>
      <c r="E963" s="2">
        <v>8</v>
      </c>
      <c r="F963" s="2" t="s">
        <v>15</v>
      </c>
      <c r="G963" s="2">
        <v>869</v>
      </c>
      <c r="H963" s="3">
        <v>3.8650565970600663E-3</v>
      </c>
      <c r="I963" s="2">
        <v>224835</v>
      </c>
      <c r="J963" s="2">
        <v>322980</v>
      </c>
      <c r="K963" s="2" t="s">
        <v>14769</v>
      </c>
      <c r="L963" s="2" t="s">
        <v>3177</v>
      </c>
      <c r="M963" s="2" t="s">
        <v>2054</v>
      </c>
      <c r="N963" s="1" t="str">
        <f t="shared" ref="N963:N1026" si="15">B963&amp;E963&amp;2019</f>
        <v>DIGRAS82019</v>
      </c>
    </row>
    <row r="964" spans="1:14" x14ac:dyDescent="0.3">
      <c r="A964" s="2">
        <v>79</v>
      </c>
      <c r="B964" s="2" t="s">
        <v>7682</v>
      </c>
      <c r="C964" s="2" t="s">
        <v>8837</v>
      </c>
      <c r="D964" s="2" t="s">
        <v>1018</v>
      </c>
      <c r="E964" s="2">
        <v>9</v>
      </c>
      <c r="F964" s="2" t="s">
        <v>19</v>
      </c>
      <c r="G964" s="2">
        <v>742</v>
      </c>
      <c r="H964" s="3">
        <v>3.3001979229212532E-3</v>
      </c>
      <c r="I964" s="2">
        <v>224835</v>
      </c>
      <c r="J964" s="2">
        <v>322980</v>
      </c>
      <c r="K964" s="2" t="s">
        <v>14769</v>
      </c>
      <c r="L964" s="2" t="s">
        <v>3177</v>
      </c>
      <c r="M964" s="2" t="s">
        <v>2054</v>
      </c>
      <c r="N964" s="1" t="str">
        <f t="shared" si="15"/>
        <v>DIGRAS92019</v>
      </c>
    </row>
    <row r="965" spans="1:14" x14ac:dyDescent="0.3">
      <c r="A965" s="2">
        <v>79</v>
      </c>
      <c r="B965" s="2" t="s">
        <v>7682</v>
      </c>
      <c r="C965" s="2" t="s">
        <v>8838</v>
      </c>
      <c r="D965" s="2" t="s">
        <v>1018</v>
      </c>
      <c r="E965" s="2">
        <v>10</v>
      </c>
      <c r="F965" s="2" t="s">
        <v>19</v>
      </c>
      <c r="G965" s="2">
        <v>584</v>
      </c>
      <c r="H965" s="3">
        <v>2.5974603598194232E-3</v>
      </c>
      <c r="I965" s="2">
        <v>224835</v>
      </c>
      <c r="J965" s="2">
        <v>322980</v>
      </c>
      <c r="K965" s="2" t="s">
        <v>14769</v>
      </c>
      <c r="L965" s="2" t="s">
        <v>3177</v>
      </c>
      <c r="M965" s="2" t="s">
        <v>2054</v>
      </c>
      <c r="N965" s="1" t="str">
        <f t="shared" si="15"/>
        <v>DIGRAS102019</v>
      </c>
    </row>
    <row r="966" spans="1:14" x14ac:dyDescent="0.3">
      <c r="A966" s="2">
        <v>79</v>
      </c>
      <c r="B966" s="2" t="s">
        <v>7682</v>
      </c>
      <c r="C966" s="2" t="s">
        <v>8839</v>
      </c>
      <c r="D966" s="2" t="s">
        <v>1018</v>
      </c>
      <c r="E966" s="2">
        <v>11</v>
      </c>
      <c r="F966" s="2" t="s">
        <v>19</v>
      </c>
      <c r="G966" s="2">
        <v>396</v>
      </c>
      <c r="H966" s="3">
        <v>1.7612916138501568E-3</v>
      </c>
      <c r="I966" s="2">
        <v>224835</v>
      </c>
      <c r="J966" s="2">
        <v>322980</v>
      </c>
      <c r="K966" s="2" t="s">
        <v>14769</v>
      </c>
      <c r="L966" s="2" t="s">
        <v>3177</v>
      </c>
      <c r="M966" s="2" t="s">
        <v>2054</v>
      </c>
      <c r="N966" s="1" t="str">
        <f t="shared" si="15"/>
        <v>DIGRAS112019</v>
      </c>
    </row>
    <row r="967" spans="1:14" x14ac:dyDescent="0.3">
      <c r="A967" s="2">
        <v>80</v>
      </c>
      <c r="B967" s="2" t="s">
        <v>7683</v>
      </c>
      <c r="C967" s="2" t="s">
        <v>8840</v>
      </c>
      <c r="D967" s="2" t="s">
        <v>1018</v>
      </c>
      <c r="E967" s="2">
        <v>1</v>
      </c>
      <c r="F967" s="2" t="s">
        <v>9</v>
      </c>
      <c r="G967" s="2">
        <v>81248</v>
      </c>
      <c r="H967" s="3">
        <v>0.38626617603712049</v>
      </c>
      <c r="I967" s="2">
        <v>210342</v>
      </c>
      <c r="J967" s="2">
        <v>312268</v>
      </c>
      <c r="K967" s="2" t="s">
        <v>278</v>
      </c>
      <c r="L967" s="2" t="s">
        <v>3177</v>
      </c>
      <c r="M967" s="2" t="s">
        <v>2152</v>
      </c>
      <c r="N967" s="1" t="str">
        <f t="shared" si="15"/>
        <v>ARNI (ST)12019</v>
      </c>
    </row>
    <row r="968" spans="1:14" x14ac:dyDescent="0.3">
      <c r="A968" s="2">
        <v>80</v>
      </c>
      <c r="B968" s="2" t="s">
        <v>7683</v>
      </c>
      <c r="C968" s="2" t="s">
        <v>8841</v>
      </c>
      <c r="D968" s="2" t="s">
        <v>1018</v>
      </c>
      <c r="E968" s="2">
        <v>2</v>
      </c>
      <c r="F968" s="2" t="s">
        <v>7</v>
      </c>
      <c r="G968" s="2">
        <v>78089</v>
      </c>
      <c r="H968" s="3">
        <v>0.37124777742913923</v>
      </c>
      <c r="I968" s="2">
        <v>210342</v>
      </c>
      <c r="J968" s="2">
        <v>312268</v>
      </c>
      <c r="K968" s="2" t="s">
        <v>278</v>
      </c>
      <c r="L968" s="2" t="s">
        <v>3177</v>
      </c>
      <c r="M968" s="2" t="s">
        <v>2152</v>
      </c>
      <c r="N968" s="1" t="str">
        <f t="shared" si="15"/>
        <v>ARNI (ST)22019</v>
      </c>
    </row>
    <row r="969" spans="1:14" x14ac:dyDescent="0.3">
      <c r="A969" s="2">
        <v>80</v>
      </c>
      <c r="B969" s="2" t="s">
        <v>7683</v>
      </c>
      <c r="C969" s="2" t="s">
        <v>4708</v>
      </c>
      <c r="D969" s="2" t="s">
        <v>1018</v>
      </c>
      <c r="E969" s="2">
        <v>3</v>
      </c>
      <c r="F969" s="2" t="s">
        <v>19</v>
      </c>
      <c r="G969" s="2">
        <v>26826</v>
      </c>
      <c r="H969" s="3">
        <v>0.12753515702997975</v>
      </c>
      <c r="I969" s="2">
        <v>210342</v>
      </c>
      <c r="J969" s="2">
        <v>312268</v>
      </c>
      <c r="K969" s="2" t="s">
        <v>278</v>
      </c>
      <c r="L969" s="2" t="s">
        <v>3177</v>
      </c>
      <c r="M969" s="2" t="s">
        <v>2152</v>
      </c>
      <c r="N969" s="1" t="str">
        <f t="shared" si="15"/>
        <v>ARNI (ST)32019</v>
      </c>
    </row>
    <row r="970" spans="1:14" x14ac:dyDescent="0.3">
      <c r="A970" s="2">
        <v>80</v>
      </c>
      <c r="B970" s="2" t="s">
        <v>7683</v>
      </c>
      <c r="C970" s="2" t="s">
        <v>4714</v>
      </c>
      <c r="D970" s="2" t="s">
        <v>1018</v>
      </c>
      <c r="E970" s="2">
        <v>4</v>
      </c>
      <c r="F970" s="2" t="s">
        <v>1023</v>
      </c>
      <c r="G970" s="2">
        <v>12253</v>
      </c>
      <c r="H970" s="3">
        <v>5.8252750282872655E-2</v>
      </c>
      <c r="I970" s="2">
        <v>210342</v>
      </c>
      <c r="J970" s="2">
        <v>312268</v>
      </c>
      <c r="K970" s="2" t="s">
        <v>278</v>
      </c>
      <c r="L970" s="2" t="s">
        <v>3177</v>
      </c>
      <c r="M970" s="2" t="s">
        <v>2152</v>
      </c>
      <c r="N970" s="1" t="str">
        <f t="shared" si="15"/>
        <v>ARNI (ST)42019</v>
      </c>
    </row>
    <row r="971" spans="1:14" x14ac:dyDescent="0.3">
      <c r="A971" s="2">
        <v>80</v>
      </c>
      <c r="B971" s="2" t="s">
        <v>7683</v>
      </c>
      <c r="C971" s="2" t="s">
        <v>8842</v>
      </c>
      <c r="D971" s="2" t="s">
        <v>1018</v>
      </c>
      <c r="E971" s="2">
        <v>5</v>
      </c>
      <c r="F971" s="2" t="s">
        <v>15</v>
      </c>
      <c r="G971" s="2">
        <v>2768</v>
      </c>
      <c r="H971" s="3">
        <v>1.3159521160776259E-2</v>
      </c>
      <c r="I971" s="2">
        <v>210342</v>
      </c>
      <c r="J971" s="2">
        <v>312268</v>
      </c>
      <c r="K971" s="2" t="s">
        <v>278</v>
      </c>
      <c r="L971" s="2" t="s">
        <v>3177</v>
      </c>
      <c r="M971" s="2" t="s">
        <v>2152</v>
      </c>
      <c r="N971" s="1" t="str">
        <f t="shared" si="15"/>
        <v>ARNI (ST)52019</v>
      </c>
    </row>
    <row r="972" spans="1:14" x14ac:dyDescent="0.3">
      <c r="A972" s="2">
        <v>80</v>
      </c>
      <c r="B972" s="2" t="s">
        <v>7683</v>
      </c>
      <c r="C972" s="2" t="s">
        <v>22</v>
      </c>
      <c r="D972" s="2" t="s">
        <v>7923</v>
      </c>
      <c r="E972" s="2">
        <v>6</v>
      </c>
      <c r="F972" s="2" t="s">
        <v>22</v>
      </c>
      <c r="G972" s="2">
        <v>2389</v>
      </c>
      <c r="H972" s="3">
        <v>1.135769366080003E-2</v>
      </c>
      <c r="I972" s="2">
        <v>210342</v>
      </c>
      <c r="J972" s="2">
        <v>312268</v>
      </c>
      <c r="K972" s="2" t="s">
        <v>278</v>
      </c>
      <c r="L972" s="2" t="s">
        <v>3177</v>
      </c>
      <c r="M972" s="2" t="s">
        <v>2152</v>
      </c>
      <c r="N972" s="1" t="str">
        <f t="shared" si="15"/>
        <v>ARNI (ST)62019</v>
      </c>
    </row>
    <row r="973" spans="1:14" x14ac:dyDescent="0.3">
      <c r="A973" s="2">
        <v>80</v>
      </c>
      <c r="B973" s="2" t="s">
        <v>7683</v>
      </c>
      <c r="C973" s="2" t="s">
        <v>8843</v>
      </c>
      <c r="D973" s="2" t="s">
        <v>1018</v>
      </c>
      <c r="E973" s="2">
        <v>7</v>
      </c>
      <c r="F973" s="2" t="s">
        <v>11</v>
      </c>
      <c r="G973" s="2">
        <v>2022</v>
      </c>
      <c r="H973" s="3">
        <v>9.6129161080526007E-3</v>
      </c>
      <c r="I973" s="2">
        <v>210342</v>
      </c>
      <c r="J973" s="2">
        <v>312268</v>
      </c>
      <c r="K973" s="2" t="s">
        <v>278</v>
      </c>
      <c r="L973" s="2" t="s">
        <v>3177</v>
      </c>
      <c r="M973" s="2" t="s">
        <v>2152</v>
      </c>
      <c r="N973" s="1" t="str">
        <f t="shared" si="15"/>
        <v>ARNI (ST)72019</v>
      </c>
    </row>
    <row r="974" spans="1:14" x14ac:dyDescent="0.3">
      <c r="A974" s="2">
        <v>80</v>
      </c>
      <c r="B974" s="2" t="s">
        <v>7683</v>
      </c>
      <c r="C974" s="2" t="s">
        <v>8844</v>
      </c>
      <c r="D974" s="2" t="s">
        <v>1018</v>
      </c>
      <c r="E974" s="2">
        <v>8</v>
      </c>
      <c r="F974" s="2" t="s">
        <v>19</v>
      </c>
      <c r="G974" s="2">
        <v>1330</v>
      </c>
      <c r="H974" s="3">
        <v>6.3230358178585355E-3</v>
      </c>
      <c r="I974" s="2">
        <v>210342</v>
      </c>
      <c r="J974" s="2">
        <v>312268</v>
      </c>
      <c r="K974" s="2" t="s">
        <v>278</v>
      </c>
      <c r="L974" s="2" t="s">
        <v>3177</v>
      </c>
      <c r="M974" s="2" t="s">
        <v>2152</v>
      </c>
      <c r="N974" s="1" t="str">
        <f t="shared" si="15"/>
        <v>ARNI (ST)82019</v>
      </c>
    </row>
    <row r="975" spans="1:14" x14ac:dyDescent="0.3">
      <c r="A975" s="2">
        <v>80</v>
      </c>
      <c r="B975" s="2" t="s">
        <v>7683</v>
      </c>
      <c r="C975" s="2" t="s">
        <v>8845</v>
      </c>
      <c r="D975" s="2" t="s">
        <v>1018</v>
      </c>
      <c r="E975" s="2">
        <v>9</v>
      </c>
      <c r="F975" s="2" t="s">
        <v>19</v>
      </c>
      <c r="G975" s="2">
        <v>1212</v>
      </c>
      <c r="H975" s="3">
        <v>5.7620446701086804E-3</v>
      </c>
      <c r="I975" s="2">
        <v>210342</v>
      </c>
      <c r="J975" s="2">
        <v>312268</v>
      </c>
      <c r="K975" s="2" t="s">
        <v>278</v>
      </c>
      <c r="L975" s="2" t="s">
        <v>3177</v>
      </c>
      <c r="M975" s="2" t="s">
        <v>2152</v>
      </c>
      <c r="N975" s="1" t="str">
        <f t="shared" si="15"/>
        <v>ARNI (ST)92019</v>
      </c>
    </row>
    <row r="976" spans="1:14" x14ac:dyDescent="0.3">
      <c r="A976" s="2">
        <v>80</v>
      </c>
      <c r="B976" s="2" t="s">
        <v>7683</v>
      </c>
      <c r="C976" s="2" t="s">
        <v>8846</v>
      </c>
      <c r="D976" s="2" t="s">
        <v>1018</v>
      </c>
      <c r="E976" s="2">
        <v>10</v>
      </c>
      <c r="F976" s="2" t="s">
        <v>159</v>
      </c>
      <c r="G976" s="2">
        <v>751</v>
      </c>
      <c r="H976" s="3">
        <v>3.5703758640689923E-3</v>
      </c>
      <c r="I976" s="2">
        <v>210342</v>
      </c>
      <c r="J976" s="2">
        <v>312268</v>
      </c>
      <c r="K976" s="2" t="s">
        <v>278</v>
      </c>
      <c r="L976" s="2" t="s">
        <v>3177</v>
      </c>
      <c r="M976" s="2" t="s">
        <v>2152</v>
      </c>
      <c r="N976" s="1" t="str">
        <f t="shared" si="15"/>
        <v>ARNI (ST)102019</v>
      </c>
    </row>
    <row r="977" spans="1:14" x14ac:dyDescent="0.3">
      <c r="A977" s="2">
        <v>80</v>
      </c>
      <c r="B977" s="2" t="s">
        <v>7683</v>
      </c>
      <c r="C977" s="2" t="s">
        <v>8847</v>
      </c>
      <c r="D977" s="2" t="s">
        <v>1018</v>
      </c>
      <c r="E977" s="2">
        <v>11</v>
      </c>
      <c r="F977" s="2" t="s">
        <v>19</v>
      </c>
      <c r="G977" s="2">
        <v>740</v>
      </c>
      <c r="H977" s="3">
        <v>3.5180800791092602E-3</v>
      </c>
      <c r="I977" s="2">
        <v>210342</v>
      </c>
      <c r="J977" s="2">
        <v>312268</v>
      </c>
      <c r="K977" s="2" t="s">
        <v>278</v>
      </c>
      <c r="L977" s="2" t="s">
        <v>3177</v>
      </c>
      <c r="M977" s="2" t="s">
        <v>2152</v>
      </c>
      <c r="N977" s="1" t="str">
        <f t="shared" si="15"/>
        <v>ARNI (ST)112019</v>
      </c>
    </row>
    <row r="978" spans="1:14" x14ac:dyDescent="0.3">
      <c r="A978" s="2">
        <v>80</v>
      </c>
      <c r="B978" s="2" t="s">
        <v>7683</v>
      </c>
      <c r="C978" s="2" t="s">
        <v>8848</v>
      </c>
      <c r="D978" s="2" t="s">
        <v>1018</v>
      </c>
      <c r="E978" s="2">
        <v>12</v>
      </c>
      <c r="F978" s="2" t="s">
        <v>19</v>
      </c>
      <c r="G978" s="2">
        <v>714</v>
      </c>
      <c r="H978" s="3">
        <v>3.3944718601135295E-3</v>
      </c>
      <c r="I978" s="2">
        <v>210342</v>
      </c>
      <c r="J978" s="2">
        <v>312268</v>
      </c>
      <c r="K978" s="2" t="s">
        <v>278</v>
      </c>
      <c r="L978" s="2" t="s">
        <v>3177</v>
      </c>
      <c r="M978" s="2" t="s">
        <v>2152</v>
      </c>
      <c r="N978" s="1" t="str">
        <f t="shared" si="15"/>
        <v>ARNI (ST)122019</v>
      </c>
    </row>
    <row r="979" spans="1:14" x14ac:dyDescent="0.3">
      <c r="A979" s="2">
        <v>81</v>
      </c>
      <c r="B979" s="2" t="s">
        <v>7684</v>
      </c>
      <c r="C979" s="2" t="s">
        <v>8849</v>
      </c>
      <c r="D979" s="2" t="s">
        <v>1018</v>
      </c>
      <c r="E979" s="2">
        <v>1</v>
      </c>
      <c r="F979" s="2" t="s">
        <v>51</v>
      </c>
      <c r="G979" s="2">
        <v>88560</v>
      </c>
      <c r="H979" s="3">
        <v>0.47005121944746692</v>
      </c>
      <c r="I979" s="2">
        <v>188405</v>
      </c>
      <c r="J979" s="2">
        <v>293635</v>
      </c>
      <c r="K979" s="2" t="s">
        <v>14769</v>
      </c>
      <c r="L979" s="2" t="s">
        <v>3177</v>
      </c>
      <c r="M979" s="2" t="s">
        <v>2054</v>
      </c>
      <c r="N979" s="1" t="str">
        <f t="shared" si="15"/>
        <v>PUSAD12019</v>
      </c>
    </row>
    <row r="980" spans="1:14" x14ac:dyDescent="0.3">
      <c r="A980" s="2">
        <v>81</v>
      </c>
      <c r="B980" s="2" t="s">
        <v>7684</v>
      </c>
      <c r="C980" s="2" t="s">
        <v>8850</v>
      </c>
      <c r="D980" s="2" t="s">
        <v>1018</v>
      </c>
      <c r="E980" s="2">
        <v>2</v>
      </c>
      <c r="F980" s="2" t="s">
        <v>9</v>
      </c>
      <c r="G980" s="2">
        <v>79080</v>
      </c>
      <c r="H980" s="3">
        <v>0.41973408349035324</v>
      </c>
      <c r="I980" s="2">
        <v>188405</v>
      </c>
      <c r="J980" s="2">
        <v>293635</v>
      </c>
      <c r="K980" s="2" t="s">
        <v>14769</v>
      </c>
      <c r="L980" s="2" t="s">
        <v>3177</v>
      </c>
      <c r="M980" s="2" t="s">
        <v>2054</v>
      </c>
      <c r="N980" s="1" t="str">
        <f t="shared" si="15"/>
        <v>PUSAD22019</v>
      </c>
    </row>
    <row r="981" spans="1:14" x14ac:dyDescent="0.3">
      <c r="A981" s="2">
        <v>81</v>
      </c>
      <c r="B981" s="2" t="s">
        <v>7684</v>
      </c>
      <c r="C981" s="2" t="s">
        <v>8851</v>
      </c>
      <c r="D981" s="2" t="s">
        <v>1018</v>
      </c>
      <c r="E981" s="2">
        <v>3</v>
      </c>
      <c r="F981" s="2" t="s">
        <v>1023</v>
      </c>
      <c r="G981" s="2">
        <v>11183</v>
      </c>
      <c r="H981" s="3">
        <v>5.9356174199198537E-2</v>
      </c>
      <c r="I981" s="2">
        <v>188405</v>
      </c>
      <c r="J981" s="2">
        <v>293635</v>
      </c>
      <c r="K981" s="2" t="s">
        <v>14769</v>
      </c>
      <c r="L981" s="2" t="s">
        <v>3177</v>
      </c>
      <c r="M981" s="2" t="s">
        <v>2054</v>
      </c>
      <c r="N981" s="1" t="str">
        <f t="shared" si="15"/>
        <v>PUSAD32019</v>
      </c>
    </row>
    <row r="982" spans="1:14" x14ac:dyDescent="0.3">
      <c r="A982" s="2">
        <v>81</v>
      </c>
      <c r="B982" s="2" t="s">
        <v>7684</v>
      </c>
      <c r="C982" s="2" t="s">
        <v>8852</v>
      </c>
      <c r="D982" s="2" t="s">
        <v>1018</v>
      </c>
      <c r="E982" s="2">
        <v>4</v>
      </c>
      <c r="F982" s="2" t="s">
        <v>1049</v>
      </c>
      <c r="G982" s="2">
        <v>2151</v>
      </c>
      <c r="H982" s="3">
        <v>1.141689445609193E-2</v>
      </c>
      <c r="I982" s="2">
        <v>188405</v>
      </c>
      <c r="J982" s="2">
        <v>293635</v>
      </c>
      <c r="K982" s="2" t="s">
        <v>14769</v>
      </c>
      <c r="L982" s="2" t="s">
        <v>3177</v>
      </c>
      <c r="M982" s="2" t="s">
        <v>2054</v>
      </c>
      <c r="N982" s="1" t="str">
        <f t="shared" si="15"/>
        <v>PUSAD42019</v>
      </c>
    </row>
    <row r="983" spans="1:14" x14ac:dyDescent="0.3">
      <c r="A983" s="2">
        <v>81</v>
      </c>
      <c r="B983" s="2" t="s">
        <v>7684</v>
      </c>
      <c r="C983" s="2" t="s">
        <v>22</v>
      </c>
      <c r="D983" s="2" t="s">
        <v>7923</v>
      </c>
      <c r="E983" s="2">
        <v>5</v>
      </c>
      <c r="F983" s="2" t="s">
        <v>22</v>
      </c>
      <c r="G983" s="2">
        <v>1438</v>
      </c>
      <c r="H983" s="3">
        <v>7.6324938297815878E-3</v>
      </c>
      <c r="I983" s="2">
        <v>188405</v>
      </c>
      <c r="J983" s="2">
        <v>293635</v>
      </c>
      <c r="K983" s="2" t="s">
        <v>14769</v>
      </c>
      <c r="L983" s="2" t="s">
        <v>3177</v>
      </c>
      <c r="M983" s="2" t="s">
        <v>2054</v>
      </c>
      <c r="N983" s="1" t="str">
        <f t="shared" si="15"/>
        <v>PUSAD52019</v>
      </c>
    </row>
    <row r="984" spans="1:14" x14ac:dyDescent="0.3">
      <c r="A984" s="2">
        <v>81</v>
      </c>
      <c r="B984" s="2" t="s">
        <v>7684</v>
      </c>
      <c r="C984" s="2" t="s">
        <v>8853</v>
      </c>
      <c r="D984" s="2" t="s">
        <v>1020</v>
      </c>
      <c r="E984" s="2">
        <v>6</v>
      </c>
      <c r="F984" s="2" t="s">
        <v>11</v>
      </c>
      <c r="G984" s="2">
        <v>1426</v>
      </c>
      <c r="H984" s="3">
        <v>7.5688012526206839E-3</v>
      </c>
      <c r="I984" s="2">
        <v>188405</v>
      </c>
      <c r="J984" s="2">
        <v>293635</v>
      </c>
      <c r="K984" s="2" t="s">
        <v>14769</v>
      </c>
      <c r="L984" s="2" t="s">
        <v>3177</v>
      </c>
      <c r="M984" s="2" t="s">
        <v>2054</v>
      </c>
      <c r="N984" s="1" t="str">
        <f t="shared" si="15"/>
        <v>PUSAD62019</v>
      </c>
    </row>
    <row r="985" spans="1:14" x14ac:dyDescent="0.3">
      <c r="A985" s="2">
        <v>81</v>
      </c>
      <c r="B985" s="2" t="s">
        <v>7684</v>
      </c>
      <c r="C985" s="2" t="s">
        <v>8854</v>
      </c>
      <c r="D985" s="2" t="s">
        <v>1018</v>
      </c>
      <c r="E985" s="2">
        <v>7</v>
      </c>
      <c r="F985" s="2" t="s">
        <v>302</v>
      </c>
      <c r="G985" s="2">
        <v>1296</v>
      </c>
      <c r="H985" s="3">
        <v>6.8787983333775645E-3</v>
      </c>
      <c r="I985" s="2">
        <v>188405</v>
      </c>
      <c r="J985" s="2">
        <v>293635</v>
      </c>
      <c r="K985" s="2" t="s">
        <v>14769</v>
      </c>
      <c r="L985" s="2" t="s">
        <v>3177</v>
      </c>
      <c r="M985" s="2" t="s">
        <v>2054</v>
      </c>
      <c r="N985" s="1" t="str">
        <f t="shared" si="15"/>
        <v>PUSAD72019</v>
      </c>
    </row>
    <row r="986" spans="1:14" x14ac:dyDescent="0.3">
      <c r="A986" s="2">
        <v>81</v>
      </c>
      <c r="B986" s="2" t="s">
        <v>7684</v>
      </c>
      <c r="C986" s="2" t="s">
        <v>8855</v>
      </c>
      <c r="D986" s="2" t="s">
        <v>1018</v>
      </c>
      <c r="E986" s="2">
        <v>8</v>
      </c>
      <c r="F986" s="2" t="s">
        <v>19</v>
      </c>
      <c r="G986" s="2">
        <v>900</v>
      </c>
      <c r="H986" s="3">
        <v>4.7769432870677529E-3</v>
      </c>
      <c r="I986" s="2">
        <v>188405</v>
      </c>
      <c r="J986" s="2">
        <v>293635</v>
      </c>
      <c r="K986" s="2" t="s">
        <v>14769</v>
      </c>
      <c r="L986" s="2" t="s">
        <v>3177</v>
      </c>
      <c r="M986" s="2" t="s">
        <v>2054</v>
      </c>
      <c r="N986" s="1" t="str">
        <f t="shared" si="15"/>
        <v>PUSAD82019</v>
      </c>
    </row>
    <row r="987" spans="1:14" x14ac:dyDescent="0.3">
      <c r="A987" s="2">
        <v>81</v>
      </c>
      <c r="B987" s="2" t="s">
        <v>7684</v>
      </c>
      <c r="C987" s="2" t="s">
        <v>8856</v>
      </c>
      <c r="D987" s="2" t="s">
        <v>1018</v>
      </c>
      <c r="E987" s="2">
        <v>9</v>
      </c>
      <c r="F987" s="2" t="s">
        <v>2860</v>
      </c>
      <c r="G987" s="2">
        <v>897</v>
      </c>
      <c r="H987" s="3">
        <v>4.7610201427775271E-3</v>
      </c>
      <c r="I987" s="2">
        <v>188405</v>
      </c>
      <c r="J987" s="2">
        <v>293635</v>
      </c>
      <c r="K987" s="2" t="s">
        <v>14769</v>
      </c>
      <c r="L987" s="2" t="s">
        <v>3177</v>
      </c>
      <c r="M987" s="2" t="s">
        <v>2054</v>
      </c>
      <c r="N987" s="1" t="str">
        <f t="shared" si="15"/>
        <v>PUSAD92019</v>
      </c>
    </row>
    <row r="988" spans="1:14" x14ac:dyDescent="0.3">
      <c r="A988" s="2">
        <v>81</v>
      </c>
      <c r="B988" s="2" t="s">
        <v>7684</v>
      </c>
      <c r="C988" s="2" t="s">
        <v>8857</v>
      </c>
      <c r="D988" s="2" t="s">
        <v>1018</v>
      </c>
      <c r="E988" s="2">
        <v>10</v>
      </c>
      <c r="F988" s="2" t="s">
        <v>55</v>
      </c>
      <c r="G988" s="2">
        <v>508</v>
      </c>
      <c r="H988" s="3">
        <v>2.6963190998115761E-3</v>
      </c>
      <c r="I988" s="2">
        <v>188405</v>
      </c>
      <c r="J988" s="2">
        <v>293635</v>
      </c>
      <c r="K988" s="2" t="s">
        <v>14769</v>
      </c>
      <c r="L988" s="2" t="s">
        <v>3177</v>
      </c>
      <c r="M988" s="2" t="s">
        <v>2054</v>
      </c>
      <c r="N988" s="1" t="str">
        <f t="shared" si="15"/>
        <v>PUSAD102019</v>
      </c>
    </row>
    <row r="989" spans="1:14" x14ac:dyDescent="0.3">
      <c r="A989" s="2">
        <v>81</v>
      </c>
      <c r="B989" s="2" t="s">
        <v>7684</v>
      </c>
      <c r="C989" s="2" t="s">
        <v>8858</v>
      </c>
      <c r="D989" s="2" t="s">
        <v>1018</v>
      </c>
      <c r="E989" s="2">
        <v>11</v>
      </c>
      <c r="F989" s="2" t="s">
        <v>109</v>
      </c>
      <c r="G989" s="2">
        <v>493</v>
      </c>
      <c r="H989" s="3">
        <v>2.6167033783604469E-3</v>
      </c>
      <c r="I989" s="2">
        <v>188405</v>
      </c>
      <c r="J989" s="2">
        <v>293635</v>
      </c>
      <c r="K989" s="2" t="s">
        <v>14769</v>
      </c>
      <c r="L989" s="2" t="s">
        <v>3177</v>
      </c>
      <c r="M989" s="2" t="s">
        <v>2054</v>
      </c>
      <c r="N989" s="1" t="str">
        <f t="shared" si="15"/>
        <v>PUSAD112019</v>
      </c>
    </row>
    <row r="990" spans="1:14" x14ac:dyDescent="0.3">
      <c r="A990" s="2">
        <v>81</v>
      </c>
      <c r="B990" s="2" t="s">
        <v>7684</v>
      </c>
      <c r="C990" s="2" t="s">
        <v>8859</v>
      </c>
      <c r="D990" s="2" t="s">
        <v>1018</v>
      </c>
      <c r="E990" s="2">
        <v>12</v>
      </c>
      <c r="F990" s="2" t="s">
        <v>7559</v>
      </c>
      <c r="G990" s="2">
        <v>473</v>
      </c>
      <c r="H990" s="3">
        <v>2.5105490830922748E-3</v>
      </c>
      <c r="I990" s="2">
        <v>188405</v>
      </c>
      <c r="J990" s="2">
        <v>293635</v>
      </c>
      <c r="K990" s="2" t="s">
        <v>14769</v>
      </c>
      <c r="L990" s="2" t="s">
        <v>3177</v>
      </c>
      <c r="M990" s="2" t="s">
        <v>2054</v>
      </c>
      <c r="N990" s="1" t="str">
        <f t="shared" si="15"/>
        <v>PUSAD122019</v>
      </c>
    </row>
    <row r="991" spans="1:14" x14ac:dyDescent="0.3">
      <c r="A991" s="2">
        <v>82</v>
      </c>
      <c r="B991" s="2" t="s">
        <v>7686</v>
      </c>
      <c r="C991" s="2" t="s">
        <v>8860</v>
      </c>
      <c r="D991" s="2" t="s">
        <v>1018</v>
      </c>
      <c r="E991" s="2">
        <v>1</v>
      </c>
      <c r="F991" s="2" t="s">
        <v>9</v>
      </c>
      <c r="G991" s="2">
        <v>87048</v>
      </c>
      <c r="H991" s="3">
        <v>0.44441948445134249</v>
      </c>
      <c r="I991" s="2">
        <v>195869</v>
      </c>
      <c r="J991" s="2">
        <v>293480</v>
      </c>
      <c r="K991" s="2" t="s">
        <v>2238</v>
      </c>
      <c r="L991" s="2" t="s">
        <v>3177</v>
      </c>
      <c r="M991" s="2" t="s">
        <v>2054</v>
      </c>
      <c r="N991" s="1" t="str">
        <f t="shared" si="15"/>
        <v>UMARKHED (SC)12019</v>
      </c>
    </row>
    <row r="992" spans="1:14" x14ac:dyDescent="0.3">
      <c r="A992" s="2">
        <v>82</v>
      </c>
      <c r="B992" s="2" t="s">
        <v>7686</v>
      </c>
      <c r="C992" s="2" t="s">
        <v>8861</v>
      </c>
      <c r="D992" s="2" t="s">
        <v>1018</v>
      </c>
      <c r="E992" s="2">
        <v>2</v>
      </c>
      <c r="F992" s="2" t="s">
        <v>7</v>
      </c>
      <c r="G992" s="2">
        <v>77621</v>
      </c>
      <c r="H992" s="3">
        <v>0.39629037775247744</v>
      </c>
      <c r="I992" s="2">
        <v>195869</v>
      </c>
      <c r="J992" s="2">
        <v>293480</v>
      </c>
      <c r="K992" s="2" t="s">
        <v>2238</v>
      </c>
      <c r="L992" s="2" t="s">
        <v>3177</v>
      </c>
      <c r="M992" s="2" t="s">
        <v>2054</v>
      </c>
      <c r="N992" s="1" t="str">
        <f t="shared" si="15"/>
        <v>UMARKHED (SC)22019</v>
      </c>
    </row>
    <row r="993" spans="1:14" x14ac:dyDescent="0.3">
      <c r="A993" s="2">
        <v>82</v>
      </c>
      <c r="B993" s="2" t="s">
        <v>7686</v>
      </c>
      <c r="C993" s="2" t="s">
        <v>8862</v>
      </c>
      <c r="D993" s="2" t="s">
        <v>1018</v>
      </c>
      <c r="E993" s="2">
        <v>3</v>
      </c>
      <c r="F993" s="2" t="s">
        <v>19</v>
      </c>
      <c r="G993" s="2">
        <v>18164</v>
      </c>
      <c r="H993" s="3">
        <v>9.2735450734929975E-2</v>
      </c>
      <c r="I993" s="2">
        <v>195869</v>
      </c>
      <c r="J993" s="2">
        <v>293480</v>
      </c>
      <c r="K993" s="2" t="s">
        <v>2238</v>
      </c>
      <c r="L993" s="2" t="s">
        <v>3177</v>
      </c>
      <c r="M993" s="2" t="s">
        <v>2054</v>
      </c>
      <c r="N993" s="1" t="str">
        <f t="shared" si="15"/>
        <v>UMARKHED (SC)32019</v>
      </c>
    </row>
    <row r="994" spans="1:14" x14ac:dyDescent="0.3">
      <c r="A994" s="2">
        <v>82</v>
      </c>
      <c r="B994" s="2" t="s">
        <v>7686</v>
      </c>
      <c r="C994" s="2" t="s">
        <v>8863</v>
      </c>
      <c r="D994" s="2" t="s">
        <v>1018</v>
      </c>
      <c r="E994" s="2">
        <v>4</v>
      </c>
      <c r="F994" s="2" t="s">
        <v>1023</v>
      </c>
      <c r="G994" s="2">
        <v>6411</v>
      </c>
      <c r="H994" s="3">
        <v>3.2731060045234316E-2</v>
      </c>
      <c r="I994" s="2">
        <v>195869</v>
      </c>
      <c r="J994" s="2">
        <v>293480</v>
      </c>
      <c r="K994" s="2" t="s">
        <v>2238</v>
      </c>
      <c r="L994" s="2" t="s">
        <v>3177</v>
      </c>
      <c r="M994" s="2" t="s">
        <v>2054</v>
      </c>
      <c r="N994" s="1" t="str">
        <f t="shared" si="15"/>
        <v>UMARKHED (SC)42019</v>
      </c>
    </row>
    <row r="995" spans="1:14" x14ac:dyDescent="0.3">
      <c r="A995" s="2">
        <v>82</v>
      </c>
      <c r="B995" s="2" t="s">
        <v>7686</v>
      </c>
      <c r="C995" s="2" t="s">
        <v>22</v>
      </c>
      <c r="D995" s="2" t="s">
        <v>7923</v>
      </c>
      <c r="E995" s="2">
        <v>5</v>
      </c>
      <c r="F995" s="2" t="s">
        <v>22</v>
      </c>
      <c r="G995" s="2">
        <v>1491</v>
      </c>
      <c r="H995" s="3">
        <v>7.6122306235289917E-3</v>
      </c>
      <c r="I995" s="2">
        <v>195869</v>
      </c>
      <c r="J995" s="2">
        <v>293480</v>
      </c>
      <c r="K995" s="2" t="s">
        <v>2238</v>
      </c>
      <c r="L995" s="2" t="s">
        <v>3177</v>
      </c>
      <c r="M995" s="2" t="s">
        <v>2054</v>
      </c>
      <c r="N995" s="1" t="str">
        <f t="shared" si="15"/>
        <v>UMARKHED (SC)52019</v>
      </c>
    </row>
    <row r="996" spans="1:14" x14ac:dyDescent="0.3">
      <c r="A996" s="2">
        <v>82</v>
      </c>
      <c r="B996" s="2" t="s">
        <v>7686</v>
      </c>
      <c r="C996" s="2" t="s">
        <v>8864</v>
      </c>
      <c r="D996" s="2" t="s">
        <v>1020</v>
      </c>
      <c r="E996" s="2">
        <v>6</v>
      </c>
      <c r="F996" s="2" t="s">
        <v>11</v>
      </c>
      <c r="G996" s="2">
        <v>1211</v>
      </c>
      <c r="H996" s="3">
        <v>6.1827037458709651E-3</v>
      </c>
      <c r="I996" s="2">
        <v>195869</v>
      </c>
      <c r="J996" s="2">
        <v>293480</v>
      </c>
      <c r="K996" s="2" t="s">
        <v>2238</v>
      </c>
      <c r="L996" s="2" t="s">
        <v>3177</v>
      </c>
      <c r="M996" s="2" t="s">
        <v>2054</v>
      </c>
      <c r="N996" s="1" t="str">
        <f t="shared" si="15"/>
        <v>UMARKHED (SC)62019</v>
      </c>
    </row>
    <row r="997" spans="1:14" x14ac:dyDescent="0.3">
      <c r="A997" s="2">
        <v>82</v>
      </c>
      <c r="B997" s="2" t="s">
        <v>7686</v>
      </c>
      <c r="C997" s="2" t="s">
        <v>8865</v>
      </c>
      <c r="D997" s="2" t="s">
        <v>1018</v>
      </c>
      <c r="E997" s="2">
        <v>7</v>
      </c>
      <c r="F997" s="2" t="s">
        <v>19</v>
      </c>
      <c r="G997" s="2">
        <v>1109</v>
      </c>
      <c r="H997" s="3">
        <v>5.6619475261526836E-3</v>
      </c>
      <c r="I997" s="2">
        <v>195869</v>
      </c>
      <c r="J997" s="2">
        <v>293480</v>
      </c>
      <c r="K997" s="2" t="s">
        <v>2238</v>
      </c>
      <c r="L997" s="2" t="s">
        <v>3177</v>
      </c>
      <c r="M997" s="2" t="s">
        <v>2054</v>
      </c>
      <c r="N997" s="1" t="str">
        <f t="shared" si="15"/>
        <v>UMARKHED (SC)72019</v>
      </c>
    </row>
    <row r="998" spans="1:14" x14ac:dyDescent="0.3">
      <c r="A998" s="2">
        <v>82</v>
      </c>
      <c r="B998" s="2" t="s">
        <v>7686</v>
      </c>
      <c r="C998" s="2" t="s">
        <v>8866</v>
      </c>
      <c r="D998" s="2" t="s">
        <v>1018</v>
      </c>
      <c r="E998" s="2">
        <v>8</v>
      </c>
      <c r="F998" s="2" t="s">
        <v>302</v>
      </c>
      <c r="G998" s="2">
        <v>1010</v>
      </c>
      <c r="H998" s="3">
        <v>5.1565076658378816E-3</v>
      </c>
      <c r="I998" s="2">
        <v>195869</v>
      </c>
      <c r="J998" s="2">
        <v>293480</v>
      </c>
      <c r="K998" s="2" t="s">
        <v>2238</v>
      </c>
      <c r="L998" s="2" t="s">
        <v>3177</v>
      </c>
      <c r="M998" s="2" t="s">
        <v>2054</v>
      </c>
      <c r="N998" s="1" t="str">
        <f t="shared" si="15"/>
        <v>UMARKHED (SC)82019</v>
      </c>
    </row>
    <row r="999" spans="1:14" x14ac:dyDescent="0.3">
      <c r="A999" s="2">
        <v>82</v>
      </c>
      <c r="B999" s="2" t="s">
        <v>7686</v>
      </c>
      <c r="C999" s="2" t="s">
        <v>8867</v>
      </c>
      <c r="D999" s="2" t="s">
        <v>1018</v>
      </c>
      <c r="E999" s="2">
        <v>9</v>
      </c>
      <c r="F999" s="2" t="s">
        <v>15</v>
      </c>
      <c r="G999" s="2">
        <v>737</v>
      </c>
      <c r="H999" s="3">
        <v>3.7627189601213058E-3</v>
      </c>
      <c r="I999" s="2">
        <v>195869</v>
      </c>
      <c r="J999" s="2">
        <v>293480</v>
      </c>
      <c r="K999" s="2" t="s">
        <v>2238</v>
      </c>
      <c r="L999" s="2" t="s">
        <v>3177</v>
      </c>
      <c r="M999" s="2" t="s">
        <v>2054</v>
      </c>
      <c r="N999" s="1" t="str">
        <f t="shared" si="15"/>
        <v>UMARKHED (SC)92019</v>
      </c>
    </row>
    <row r="1000" spans="1:14" x14ac:dyDescent="0.3">
      <c r="A1000" s="2">
        <v>82</v>
      </c>
      <c r="B1000" s="2" t="s">
        <v>7686</v>
      </c>
      <c r="C1000" s="2" t="s">
        <v>8868</v>
      </c>
      <c r="D1000" s="2" t="s">
        <v>1018</v>
      </c>
      <c r="E1000" s="2">
        <v>10</v>
      </c>
      <c r="F1000" s="2" t="s">
        <v>19</v>
      </c>
      <c r="G1000" s="2">
        <v>611</v>
      </c>
      <c r="H1000" s="3">
        <v>3.1194318651751938E-3</v>
      </c>
      <c r="I1000" s="2">
        <v>195869</v>
      </c>
      <c r="J1000" s="2">
        <v>293480</v>
      </c>
      <c r="K1000" s="2" t="s">
        <v>2238</v>
      </c>
      <c r="L1000" s="2" t="s">
        <v>3177</v>
      </c>
      <c r="M1000" s="2" t="s">
        <v>2054</v>
      </c>
      <c r="N1000" s="1" t="str">
        <f t="shared" si="15"/>
        <v>UMARKHED (SC)102019</v>
      </c>
    </row>
    <row r="1001" spans="1:14" x14ac:dyDescent="0.3">
      <c r="A1001" s="2">
        <v>82</v>
      </c>
      <c r="B1001" s="2" t="s">
        <v>7686</v>
      </c>
      <c r="C1001" s="2" t="s">
        <v>8857</v>
      </c>
      <c r="D1001" s="2" t="s">
        <v>1018</v>
      </c>
      <c r="E1001" s="2">
        <v>11</v>
      </c>
      <c r="F1001" s="2" t="s">
        <v>55</v>
      </c>
      <c r="G1001" s="2">
        <v>456</v>
      </c>
      <c r="H1001" s="3">
        <v>2.3280866293287862E-3</v>
      </c>
      <c r="I1001" s="2">
        <v>195869</v>
      </c>
      <c r="J1001" s="2">
        <v>293480</v>
      </c>
      <c r="K1001" s="2" t="s">
        <v>2238</v>
      </c>
      <c r="L1001" s="2" t="s">
        <v>3177</v>
      </c>
      <c r="M1001" s="2" t="s">
        <v>2054</v>
      </c>
      <c r="N1001" s="1" t="str">
        <f t="shared" si="15"/>
        <v>UMARKHED (SC)112019</v>
      </c>
    </row>
    <row r="1002" spans="1:14" x14ac:dyDescent="0.3">
      <c r="A1002" s="2">
        <v>83</v>
      </c>
      <c r="B1002" s="2" t="s">
        <v>7687</v>
      </c>
      <c r="C1002" s="2" t="s">
        <v>8869</v>
      </c>
      <c r="D1002" s="2" t="s">
        <v>1018</v>
      </c>
      <c r="E1002" s="2">
        <v>1</v>
      </c>
      <c r="F1002" s="2" t="s">
        <v>9</v>
      </c>
      <c r="G1002" s="2">
        <v>88978</v>
      </c>
      <c r="H1002" s="3">
        <v>0.48551551032657625</v>
      </c>
      <c r="I1002" s="2">
        <v>183265</v>
      </c>
      <c r="J1002" s="2">
        <v>259579</v>
      </c>
      <c r="K1002" s="2" t="s">
        <v>2238</v>
      </c>
      <c r="L1002" s="2" t="s">
        <v>354</v>
      </c>
      <c r="M1002" s="2" t="s">
        <v>2054</v>
      </c>
      <c r="N1002" s="1" t="str">
        <f t="shared" si="15"/>
        <v>KINWAT12019</v>
      </c>
    </row>
    <row r="1003" spans="1:14" x14ac:dyDescent="0.3">
      <c r="A1003" s="2">
        <v>83</v>
      </c>
      <c r="B1003" s="2" t="s">
        <v>7687</v>
      </c>
      <c r="C1003" s="2" t="s">
        <v>4750</v>
      </c>
      <c r="D1003" s="2" t="s">
        <v>1018</v>
      </c>
      <c r="E1003" s="2">
        <v>2</v>
      </c>
      <c r="F1003" s="2" t="s">
        <v>51</v>
      </c>
      <c r="G1003" s="2">
        <v>75864</v>
      </c>
      <c r="H1003" s="3">
        <v>0.41395792977382478</v>
      </c>
      <c r="I1003" s="2">
        <v>183265</v>
      </c>
      <c r="J1003" s="2">
        <v>259579</v>
      </c>
      <c r="K1003" s="2" t="s">
        <v>2238</v>
      </c>
      <c r="L1003" s="2" t="s">
        <v>354</v>
      </c>
      <c r="M1003" s="2" t="s">
        <v>2054</v>
      </c>
      <c r="N1003" s="1" t="str">
        <f t="shared" si="15"/>
        <v>KINWAT22019</v>
      </c>
    </row>
    <row r="1004" spans="1:14" x14ac:dyDescent="0.3">
      <c r="A1004" s="2">
        <v>83</v>
      </c>
      <c r="B1004" s="2" t="s">
        <v>7687</v>
      </c>
      <c r="C1004" s="2" t="s">
        <v>8870</v>
      </c>
      <c r="D1004" s="2" t="s">
        <v>1018</v>
      </c>
      <c r="E1004" s="2">
        <v>3</v>
      </c>
      <c r="F1004" s="2" t="s">
        <v>1023</v>
      </c>
      <c r="G1004" s="2">
        <v>11639</v>
      </c>
      <c r="H1004" s="3">
        <v>6.3509126128829835E-2</v>
      </c>
      <c r="I1004" s="2">
        <v>183265</v>
      </c>
      <c r="J1004" s="2">
        <v>259579</v>
      </c>
      <c r="K1004" s="2" t="s">
        <v>2238</v>
      </c>
      <c r="L1004" s="2" t="s">
        <v>354</v>
      </c>
      <c r="M1004" s="2" t="s">
        <v>2054</v>
      </c>
      <c r="N1004" s="1" t="str">
        <f t="shared" si="15"/>
        <v>KINWAT32019</v>
      </c>
    </row>
    <row r="1005" spans="1:14" x14ac:dyDescent="0.3">
      <c r="A1005" s="2">
        <v>83</v>
      </c>
      <c r="B1005" s="2" t="s">
        <v>7687</v>
      </c>
      <c r="C1005" s="2" t="s">
        <v>22</v>
      </c>
      <c r="D1005" s="2" t="s">
        <v>7923</v>
      </c>
      <c r="E1005" s="2">
        <v>4</v>
      </c>
      <c r="F1005" s="2" t="s">
        <v>22</v>
      </c>
      <c r="G1005" s="2">
        <v>1035</v>
      </c>
      <c r="H1005" s="3">
        <v>5.6475595449212886E-3</v>
      </c>
      <c r="I1005" s="2">
        <v>183265</v>
      </c>
      <c r="J1005" s="2">
        <v>259579</v>
      </c>
      <c r="K1005" s="2" t="s">
        <v>2238</v>
      </c>
      <c r="L1005" s="2" t="s">
        <v>354</v>
      </c>
      <c r="M1005" s="2" t="s">
        <v>2054</v>
      </c>
      <c r="N1005" s="1" t="str">
        <f t="shared" si="15"/>
        <v>KINWAT42019</v>
      </c>
    </row>
    <row r="1006" spans="1:14" x14ac:dyDescent="0.3">
      <c r="A1006" s="2">
        <v>83</v>
      </c>
      <c r="B1006" s="2" t="s">
        <v>7687</v>
      </c>
      <c r="C1006" s="2" t="s">
        <v>8871</v>
      </c>
      <c r="D1006" s="2" t="s">
        <v>1018</v>
      </c>
      <c r="E1006" s="2">
        <v>5</v>
      </c>
      <c r="F1006" s="2" t="s">
        <v>302</v>
      </c>
      <c r="G1006" s="2">
        <v>1001</v>
      </c>
      <c r="H1006" s="3">
        <v>5.4620358497258067E-3</v>
      </c>
      <c r="I1006" s="2">
        <v>183265</v>
      </c>
      <c r="J1006" s="2">
        <v>259579</v>
      </c>
      <c r="K1006" s="2" t="s">
        <v>2238</v>
      </c>
      <c r="L1006" s="2" t="s">
        <v>354</v>
      </c>
      <c r="M1006" s="2" t="s">
        <v>2054</v>
      </c>
      <c r="N1006" s="1" t="str">
        <f t="shared" si="15"/>
        <v>KINWAT52019</v>
      </c>
    </row>
    <row r="1007" spans="1:14" x14ac:dyDescent="0.3">
      <c r="A1007" s="2">
        <v>83</v>
      </c>
      <c r="B1007" s="2" t="s">
        <v>7687</v>
      </c>
      <c r="C1007" s="2" t="s">
        <v>8872</v>
      </c>
      <c r="D1007" s="2" t="s">
        <v>1018</v>
      </c>
      <c r="E1007" s="2">
        <v>6</v>
      </c>
      <c r="F1007" s="2" t="s">
        <v>19</v>
      </c>
      <c r="G1007" s="2">
        <v>895</v>
      </c>
      <c r="H1007" s="3">
        <v>4.8836384470575395E-3</v>
      </c>
      <c r="I1007" s="2">
        <v>183265</v>
      </c>
      <c r="J1007" s="2">
        <v>259579</v>
      </c>
      <c r="K1007" s="2" t="s">
        <v>2238</v>
      </c>
      <c r="L1007" s="2" t="s">
        <v>354</v>
      </c>
      <c r="M1007" s="2" t="s">
        <v>2054</v>
      </c>
      <c r="N1007" s="1" t="str">
        <f t="shared" si="15"/>
        <v>KINWAT62019</v>
      </c>
    </row>
    <row r="1008" spans="1:14" x14ac:dyDescent="0.3">
      <c r="A1008" s="2">
        <v>83</v>
      </c>
      <c r="B1008" s="2" t="s">
        <v>7687</v>
      </c>
      <c r="C1008" s="2" t="s">
        <v>8873</v>
      </c>
      <c r="D1008" s="2" t="s">
        <v>1018</v>
      </c>
      <c r="E1008" s="2">
        <v>7</v>
      </c>
      <c r="F1008" s="2" t="s">
        <v>19</v>
      </c>
      <c r="G1008" s="2">
        <v>795</v>
      </c>
      <c r="H1008" s="3">
        <v>4.3379805200120048E-3</v>
      </c>
      <c r="I1008" s="2">
        <v>183265</v>
      </c>
      <c r="J1008" s="2">
        <v>259579</v>
      </c>
      <c r="K1008" s="2" t="s">
        <v>2238</v>
      </c>
      <c r="L1008" s="2" t="s">
        <v>354</v>
      </c>
      <c r="M1008" s="2" t="s">
        <v>2054</v>
      </c>
      <c r="N1008" s="1" t="str">
        <f t="shared" si="15"/>
        <v>KINWAT72019</v>
      </c>
    </row>
    <row r="1009" spans="1:14" x14ac:dyDescent="0.3">
      <c r="A1009" s="2">
        <v>83</v>
      </c>
      <c r="B1009" s="2" t="s">
        <v>7687</v>
      </c>
      <c r="C1009" s="2" t="s">
        <v>8874</v>
      </c>
      <c r="D1009" s="2" t="s">
        <v>1018</v>
      </c>
      <c r="E1009" s="2">
        <v>8</v>
      </c>
      <c r="F1009" s="2" t="s">
        <v>19</v>
      </c>
      <c r="G1009" s="2">
        <v>407</v>
      </c>
      <c r="H1009" s="3">
        <v>2.2208277630753281E-3</v>
      </c>
      <c r="I1009" s="2">
        <v>183265</v>
      </c>
      <c r="J1009" s="2">
        <v>259579</v>
      </c>
      <c r="K1009" s="2" t="s">
        <v>2238</v>
      </c>
      <c r="L1009" s="2" t="s">
        <v>354</v>
      </c>
      <c r="M1009" s="2" t="s">
        <v>2054</v>
      </c>
      <c r="N1009" s="1" t="str">
        <f t="shared" si="15"/>
        <v>KINWAT82019</v>
      </c>
    </row>
    <row r="1010" spans="1:14" x14ac:dyDescent="0.3">
      <c r="A1010" s="2">
        <v>83</v>
      </c>
      <c r="B1010" s="2" t="s">
        <v>7687</v>
      </c>
      <c r="C1010" s="2" t="s">
        <v>8875</v>
      </c>
      <c r="D1010" s="2" t="s">
        <v>1018</v>
      </c>
      <c r="E1010" s="2">
        <v>9</v>
      </c>
      <c r="F1010" s="2" t="s">
        <v>15</v>
      </c>
      <c r="G1010" s="2">
        <v>397</v>
      </c>
      <c r="H1010" s="3">
        <v>2.1662619703707747E-3</v>
      </c>
      <c r="I1010" s="2">
        <v>183265</v>
      </c>
      <c r="J1010" s="2">
        <v>259579</v>
      </c>
      <c r="K1010" s="2" t="s">
        <v>2238</v>
      </c>
      <c r="L1010" s="2" t="s">
        <v>354</v>
      </c>
      <c r="M1010" s="2" t="s">
        <v>2054</v>
      </c>
      <c r="N1010" s="1" t="str">
        <f t="shared" si="15"/>
        <v>KINWAT92019</v>
      </c>
    </row>
    <row r="1011" spans="1:14" x14ac:dyDescent="0.3">
      <c r="A1011" s="2">
        <v>83</v>
      </c>
      <c r="B1011" s="2" t="s">
        <v>7687</v>
      </c>
      <c r="C1011" s="2" t="s">
        <v>8876</v>
      </c>
      <c r="D1011" s="2" t="s">
        <v>1018</v>
      </c>
      <c r="E1011" s="2">
        <v>10</v>
      </c>
      <c r="F1011" s="2" t="s">
        <v>19</v>
      </c>
      <c r="G1011" s="2">
        <v>399</v>
      </c>
      <c r="H1011" s="3">
        <v>2.1771751289116851E-3</v>
      </c>
      <c r="I1011" s="2">
        <v>183265</v>
      </c>
      <c r="J1011" s="2">
        <v>259579</v>
      </c>
      <c r="K1011" s="2" t="s">
        <v>2238</v>
      </c>
      <c r="L1011" s="2" t="s">
        <v>354</v>
      </c>
      <c r="M1011" s="2" t="s">
        <v>2054</v>
      </c>
      <c r="N1011" s="1" t="str">
        <f t="shared" si="15"/>
        <v>KINWAT102019</v>
      </c>
    </row>
    <row r="1012" spans="1:14" x14ac:dyDescent="0.3">
      <c r="A1012" s="2">
        <v>83</v>
      </c>
      <c r="B1012" s="2" t="s">
        <v>7687</v>
      </c>
      <c r="C1012" s="2" t="s">
        <v>8877</v>
      </c>
      <c r="D1012" s="2" t="s">
        <v>1018</v>
      </c>
      <c r="E1012" s="2">
        <v>11</v>
      </c>
      <c r="F1012" s="2" t="s">
        <v>11</v>
      </c>
      <c r="G1012" s="2">
        <v>341</v>
      </c>
      <c r="H1012" s="3">
        <v>1.8606935312252748E-3</v>
      </c>
      <c r="I1012" s="2">
        <v>183265</v>
      </c>
      <c r="J1012" s="2">
        <v>259579</v>
      </c>
      <c r="K1012" s="2" t="s">
        <v>2238</v>
      </c>
      <c r="L1012" s="2" t="s">
        <v>354</v>
      </c>
      <c r="M1012" s="2" t="s">
        <v>2054</v>
      </c>
      <c r="N1012" s="1" t="str">
        <f t="shared" si="15"/>
        <v>KINWAT112019</v>
      </c>
    </row>
    <row r="1013" spans="1:14" x14ac:dyDescent="0.3">
      <c r="A1013" s="2">
        <v>83</v>
      </c>
      <c r="B1013" s="2" t="s">
        <v>7687</v>
      </c>
      <c r="C1013" s="2" t="s">
        <v>8878</v>
      </c>
      <c r="D1013" s="2" t="s">
        <v>1018</v>
      </c>
      <c r="E1013" s="2">
        <v>12</v>
      </c>
      <c r="F1013" s="2" t="s">
        <v>7560</v>
      </c>
      <c r="G1013" s="2">
        <v>314</v>
      </c>
      <c r="H1013" s="3">
        <v>1.7133658909229805E-3</v>
      </c>
      <c r="I1013" s="2">
        <v>183265</v>
      </c>
      <c r="J1013" s="2">
        <v>259579</v>
      </c>
      <c r="K1013" s="2" t="s">
        <v>2238</v>
      </c>
      <c r="L1013" s="2" t="s">
        <v>354</v>
      </c>
      <c r="M1013" s="2" t="s">
        <v>2054</v>
      </c>
      <c r="N1013" s="1" t="str">
        <f t="shared" si="15"/>
        <v>KINWAT122019</v>
      </c>
    </row>
    <row r="1014" spans="1:14" x14ac:dyDescent="0.3">
      <c r="A1014" s="2">
        <v>83</v>
      </c>
      <c r="B1014" s="2" t="s">
        <v>7687</v>
      </c>
      <c r="C1014" s="2" t="s">
        <v>8879</v>
      </c>
      <c r="D1014" s="2" t="s">
        <v>1018</v>
      </c>
      <c r="E1014" s="2">
        <v>13</v>
      </c>
      <c r="F1014" s="2" t="s">
        <v>7552</v>
      </c>
      <c r="G1014" s="2">
        <v>315</v>
      </c>
      <c r="H1014" s="3">
        <v>1.7188224701934357E-3</v>
      </c>
      <c r="I1014" s="2">
        <v>183265</v>
      </c>
      <c r="J1014" s="2">
        <v>259579</v>
      </c>
      <c r="K1014" s="2" t="s">
        <v>2238</v>
      </c>
      <c r="L1014" s="2" t="s">
        <v>354</v>
      </c>
      <c r="M1014" s="2" t="s">
        <v>2054</v>
      </c>
      <c r="N1014" s="1" t="str">
        <f t="shared" si="15"/>
        <v>KINWAT132019</v>
      </c>
    </row>
    <row r="1015" spans="1:14" x14ac:dyDescent="0.3">
      <c r="A1015" s="2">
        <v>83</v>
      </c>
      <c r="B1015" s="2" t="s">
        <v>7687</v>
      </c>
      <c r="C1015" s="2" t="s">
        <v>8880</v>
      </c>
      <c r="D1015" s="2" t="s">
        <v>1018</v>
      </c>
      <c r="E1015" s="2">
        <v>14</v>
      </c>
      <c r="F1015" s="2" t="s">
        <v>19</v>
      </c>
      <c r="G1015" s="2">
        <v>304</v>
      </c>
      <c r="H1015" s="3">
        <v>1.6588000982184269E-3</v>
      </c>
      <c r="I1015" s="2">
        <v>183265</v>
      </c>
      <c r="J1015" s="2">
        <v>259579</v>
      </c>
      <c r="K1015" s="2" t="s">
        <v>2238</v>
      </c>
      <c r="L1015" s="2" t="s">
        <v>354</v>
      </c>
      <c r="M1015" s="2" t="s">
        <v>2054</v>
      </c>
      <c r="N1015" s="1" t="str">
        <f t="shared" si="15"/>
        <v>KINWAT142019</v>
      </c>
    </row>
    <row r="1016" spans="1:14" x14ac:dyDescent="0.3">
      <c r="A1016" s="2">
        <v>83</v>
      </c>
      <c r="B1016" s="2" t="s">
        <v>7687</v>
      </c>
      <c r="C1016" s="2" t="s">
        <v>8881</v>
      </c>
      <c r="D1016" s="2" t="s">
        <v>1018</v>
      </c>
      <c r="E1016" s="2">
        <v>15</v>
      </c>
      <c r="F1016" s="2" t="s">
        <v>359</v>
      </c>
      <c r="G1016" s="2">
        <v>295</v>
      </c>
      <c r="H1016" s="3">
        <v>1.6096908847843287E-3</v>
      </c>
      <c r="I1016" s="2">
        <v>183265</v>
      </c>
      <c r="J1016" s="2">
        <v>259579</v>
      </c>
      <c r="K1016" s="2" t="s">
        <v>2238</v>
      </c>
      <c r="L1016" s="2" t="s">
        <v>354</v>
      </c>
      <c r="M1016" s="2" t="s">
        <v>2054</v>
      </c>
      <c r="N1016" s="1" t="str">
        <f t="shared" si="15"/>
        <v>KINWAT152019</v>
      </c>
    </row>
    <row r="1017" spans="1:14" x14ac:dyDescent="0.3">
      <c r="A1017" s="2">
        <v>83</v>
      </c>
      <c r="B1017" s="2" t="s">
        <v>7687</v>
      </c>
      <c r="C1017" s="2" t="s">
        <v>8882</v>
      </c>
      <c r="D1017" s="2" t="s">
        <v>1018</v>
      </c>
      <c r="E1017" s="2">
        <v>16</v>
      </c>
      <c r="F1017" s="2" t="s">
        <v>1038</v>
      </c>
      <c r="G1017" s="2">
        <v>286</v>
      </c>
      <c r="H1017" s="3">
        <v>1.5605816713502305E-3</v>
      </c>
      <c r="I1017" s="2">
        <v>183265</v>
      </c>
      <c r="J1017" s="2">
        <v>259579</v>
      </c>
      <c r="K1017" s="2" t="s">
        <v>2238</v>
      </c>
      <c r="L1017" s="2" t="s">
        <v>354</v>
      </c>
      <c r="M1017" s="2" t="s">
        <v>2054</v>
      </c>
      <c r="N1017" s="1" t="str">
        <f t="shared" si="15"/>
        <v>KINWAT162019</v>
      </c>
    </row>
    <row r="1018" spans="1:14" x14ac:dyDescent="0.3">
      <c r="A1018" s="2">
        <v>84</v>
      </c>
      <c r="B1018" s="2" t="s">
        <v>7688</v>
      </c>
      <c r="C1018" s="2" t="s">
        <v>8883</v>
      </c>
      <c r="D1018" s="2" t="s">
        <v>1018</v>
      </c>
      <c r="E1018" s="2">
        <v>1</v>
      </c>
      <c r="F1018" s="2" t="s">
        <v>7</v>
      </c>
      <c r="G1018" s="2">
        <v>73936</v>
      </c>
      <c r="H1018" s="3">
        <v>0.37928345713464934</v>
      </c>
      <c r="I1018" s="2">
        <v>194936</v>
      </c>
      <c r="J1018" s="2">
        <v>279379</v>
      </c>
      <c r="K1018" s="2" t="s">
        <v>2238</v>
      </c>
      <c r="L1018" s="2" t="s">
        <v>354</v>
      </c>
      <c r="M1018" s="2" t="s">
        <v>2054</v>
      </c>
      <c r="N1018" s="1" t="str">
        <f t="shared" si="15"/>
        <v>HADGAON12019</v>
      </c>
    </row>
    <row r="1019" spans="1:14" x14ac:dyDescent="0.3">
      <c r="A1019" s="2">
        <v>84</v>
      </c>
      <c r="B1019" s="2" t="s">
        <v>7688</v>
      </c>
      <c r="C1019" s="2" t="s">
        <v>8884</v>
      </c>
      <c r="D1019" s="2" t="s">
        <v>1018</v>
      </c>
      <c r="E1019" s="2">
        <v>2</v>
      </c>
      <c r="F1019" s="2" t="s">
        <v>19</v>
      </c>
      <c r="G1019" s="2">
        <v>60776</v>
      </c>
      <c r="H1019" s="3">
        <v>0.3117741207370624</v>
      </c>
      <c r="I1019" s="2">
        <v>194936</v>
      </c>
      <c r="J1019" s="2">
        <v>279379</v>
      </c>
      <c r="K1019" s="2" t="s">
        <v>2238</v>
      </c>
      <c r="L1019" s="2" t="s">
        <v>354</v>
      </c>
      <c r="M1019" s="2" t="s">
        <v>2054</v>
      </c>
      <c r="N1019" s="1" t="str">
        <f t="shared" si="15"/>
        <v>HADGAON22019</v>
      </c>
    </row>
    <row r="1020" spans="1:14" x14ac:dyDescent="0.3">
      <c r="A1020" s="2">
        <v>84</v>
      </c>
      <c r="B1020" s="2" t="s">
        <v>7688</v>
      </c>
      <c r="C1020" s="2" t="s">
        <v>8885</v>
      </c>
      <c r="D1020" s="2" t="s">
        <v>1018</v>
      </c>
      <c r="E1020" s="2">
        <v>3</v>
      </c>
      <c r="F1020" s="2" t="s">
        <v>103</v>
      </c>
      <c r="G1020" s="2">
        <v>43907</v>
      </c>
      <c r="H1020" s="3">
        <v>0.22523802683957811</v>
      </c>
      <c r="I1020" s="2">
        <v>194936</v>
      </c>
      <c r="J1020" s="2">
        <v>279379</v>
      </c>
      <c r="K1020" s="2" t="s">
        <v>2238</v>
      </c>
      <c r="L1020" s="2" t="s">
        <v>354</v>
      </c>
      <c r="M1020" s="2" t="s">
        <v>2054</v>
      </c>
      <c r="N1020" s="1" t="str">
        <f t="shared" si="15"/>
        <v>HADGAON32019</v>
      </c>
    </row>
    <row r="1021" spans="1:14" x14ac:dyDescent="0.3">
      <c r="A1021" s="2">
        <v>84</v>
      </c>
      <c r="B1021" s="2" t="s">
        <v>7688</v>
      </c>
      <c r="C1021" s="2" t="s">
        <v>8886</v>
      </c>
      <c r="D1021" s="2" t="s">
        <v>1018</v>
      </c>
      <c r="E1021" s="2">
        <v>4</v>
      </c>
      <c r="F1021" s="2" t="s">
        <v>1023</v>
      </c>
      <c r="G1021" s="2">
        <v>10811</v>
      </c>
      <c r="H1021" s="3">
        <v>5.5459227643944682E-2</v>
      </c>
      <c r="I1021" s="2">
        <v>194936</v>
      </c>
      <c r="J1021" s="2">
        <v>279379</v>
      </c>
      <c r="K1021" s="2" t="s">
        <v>2238</v>
      </c>
      <c r="L1021" s="2" t="s">
        <v>354</v>
      </c>
      <c r="M1021" s="2" t="s">
        <v>2054</v>
      </c>
      <c r="N1021" s="1" t="str">
        <f t="shared" si="15"/>
        <v>HADGAON42019</v>
      </c>
    </row>
    <row r="1022" spans="1:14" x14ac:dyDescent="0.3">
      <c r="A1022" s="2">
        <v>84</v>
      </c>
      <c r="B1022" s="2" t="s">
        <v>7688</v>
      </c>
      <c r="C1022" s="2" t="s">
        <v>8887</v>
      </c>
      <c r="D1022" s="2" t="s">
        <v>1018</v>
      </c>
      <c r="E1022" s="2">
        <v>5</v>
      </c>
      <c r="F1022" s="2" t="s">
        <v>11</v>
      </c>
      <c r="G1022" s="2">
        <v>907</v>
      </c>
      <c r="H1022" s="3">
        <v>4.6528091270981245E-3</v>
      </c>
      <c r="I1022" s="2">
        <v>194936</v>
      </c>
      <c r="J1022" s="2">
        <v>279379</v>
      </c>
      <c r="K1022" s="2" t="s">
        <v>2238</v>
      </c>
      <c r="L1022" s="2" t="s">
        <v>354</v>
      </c>
      <c r="M1022" s="2" t="s">
        <v>2054</v>
      </c>
      <c r="N1022" s="1" t="str">
        <f t="shared" si="15"/>
        <v>HADGAON52019</v>
      </c>
    </row>
    <row r="1023" spans="1:14" x14ac:dyDescent="0.3">
      <c r="A1023" s="2">
        <v>84</v>
      </c>
      <c r="B1023" s="2" t="s">
        <v>7688</v>
      </c>
      <c r="C1023" s="2" t="s">
        <v>8888</v>
      </c>
      <c r="D1023" s="2" t="s">
        <v>1018</v>
      </c>
      <c r="E1023" s="2">
        <v>6</v>
      </c>
      <c r="F1023" s="2" t="s">
        <v>15</v>
      </c>
      <c r="G1023" s="2">
        <v>774</v>
      </c>
      <c r="H1023" s="3">
        <v>3.9705339188246397E-3</v>
      </c>
      <c r="I1023" s="2">
        <v>194936</v>
      </c>
      <c r="J1023" s="2">
        <v>279379</v>
      </c>
      <c r="K1023" s="2" t="s">
        <v>2238</v>
      </c>
      <c r="L1023" s="2" t="s">
        <v>354</v>
      </c>
      <c r="M1023" s="2" t="s">
        <v>2054</v>
      </c>
      <c r="N1023" s="1" t="str">
        <f t="shared" si="15"/>
        <v>HADGAON62019</v>
      </c>
    </row>
    <row r="1024" spans="1:14" x14ac:dyDescent="0.3">
      <c r="A1024" s="2">
        <v>84</v>
      </c>
      <c r="B1024" s="2" t="s">
        <v>7688</v>
      </c>
      <c r="C1024" s="2" t="s">
        <v>22</v>
      </c>
      <c r="D1024" s="2" t="s">
        <v>7923</v>
      </c>
      <c r="E1024" s="2">
        <v>7</v>
      </c>
      <c r="F1024" s="2" t="s">
        <v>22</v>
      </c>
      <c r="G1024" s="2">
        <v>679</v>
      </c>
      <c r="H1024" s="3">
        <v>3.4831944843435794E-3</v>
      </c>
      <c r="I1024" s="2">
        <v>194936</v>
      </c>
      <c r="J1024" s="2">
        <v>279379</v>
      </c>
      <c r="K1024" s="2" t="s">
        <v>2238</v>
      </c>
      <c r="L1024" s="2" t="s">
        <v>354</v>
      </c>
      <c r="M1024" s="2" t="s">
        <v>2054</v>
      </c>
      <c r="N1024" s="1" t="str">
        <f t="shared" si="15"/>
        <v>HADGAON72019</v>
      </c>
    </row>
    <row r="1025" spans="1:14" x14ac:dyDescent="0.3">
      <c r="A1025" s="2">
        <v>84</v>
      </c>
      <c r="B1025" s="2" t="s">
        <v>7688</v>
      </c>
      <c r="C1025" s="2" t="s">
        <v>8889</v>
      </c>
      <c r="D1025" s="2" t="s">
        <v>1018</v>
      </c>
      <c r="E1025" s="2">
        <v>8</v>
      </c>
      <c r="F1025" s="2" t="s">
        <v>19</v>
      </c>
      <c r="G1025" s="2">
        <v>629</v>
      </c>
      <c r="H1025" s="3">
        <v>3.2267000451430211E-3</v>
      </c>
      <c r="I1025" s="2">
        <v>194936</v>
      </c>
      <c r="J1025" s="2">
        <v>279379</v>
      </c>
      <c r="K1025" s="2" t="s">
        <v>2238</v>
      </c>
      <c r="L1025" s="2" t="s">
        <v>354</v>
      </c>
      <c r="M1025" s="2" t="s">
        <v>2054</v>
      </c>
      <c r="N1025" s="1" t="str">
        <f t="shared" si="15"/>
        <v>HADGAON82019</v>
      </c>
    </row>
    <row r="1026" spans="1:14" x14ac:dyDescent="0.3">
      <c r="A1026" s="2">
        <v>84</v>
      </c>
      <c r="B1026" s="2" t="s">
        <v>7688</v>
      </c>
      <c r="C1026" s="2" t="s">
        <v>8890</v>
      </c>
      <c r="D1026" s="2" t="s">
        <v>1018</v>
      </c>
      <c r="E1026" s="2">
        <v>9</v>
      </c>
      <c r="F1026" s="2" t="s">
        <v>19</v>
      </c>
      <c r="G1026" s="2">
        <v>425</v>
      </c>
      <c r="H1026" s="3">
        <v>2.1802027332047443E-3</v>
      </c>
      <c r="I1026" s="2">
        <v>194936</v>
      </c>
      <c r="J1026" s="2">
        <v>279379</v>
      </c>
      <c r="K1026" s="2" t="s">
        <v>2238</v>
      </c>
      <c r="L1026" s="2" t="s">
        <v>354</v>
      </c>
      <c r="M1026" s="2" t="s">
        <v>2054</v>
      </c>
      <c r="N1026" s="1" t="str">
        <f t="shared" si="15"/>
        <v>HADGAON92019</v>
      </c>
    </row>
    <row r="1027" spans="1:14" x14ac:dyDescent="0.3">
      <c r="A1027" s="2">
        <v>84</v>
      </c>
      <c r="B1027" s="2" t="s">
        <v>7688</v>
      </c>
      <c r="C1027" s="2" t="s">
        <v>1297</v>
      </c>
      <c r="D1027" s="2" t="s">
        <v>1018</v>
      </c>
      <c r="E1027" s="2">
        <v>10</v>
      </c>
      <c r="F1027" s="2" t="s">
        <v>19</v>
      </c>
      <c r="G1027" s="2">
        <v>414</v>
      </c>
      <c r="H1027" s="3">
        <v>2.1237739565806214E-3</v>
      </c>
      <c r="I1027" s="2">
        <v>194936</v>
      </c>
      <c r="J1027" s="2">
        <v>279379</v>
      </c>
      <c r="K1027" s="2" t="s">
        <v>2238</v>
      </c>
      <c r="L1027" s="2" t="s">
        <v>354</v>
      </c>
      <c r="M1027" s="2" t="s">
        <v>2054</v>
      </c>
      <c r="N1027" s="1" t="str">
        <f t="shared" ref="N1027:N1090" si="16">B1027&amp;E1027&amp;2019</f>
        <v>HADGAON102019</v>
      </c>
    </row>
    <row r="1028" spans="1:14" x14ac:dyDescent="0.3">
      <c r="A1028" s="2">
        <v>84</v>
      </c>
      <c r="B1028" s="2" t="s">
        <v>7688</v>
      </c>
      <c r="C1028" s="2" t="s">
        <v>8891</v>
      </c>
      <c r="D1028" s="2" t="s">
        <v>1018</v>
      </c>
      <c r="E1028" s="2">
        <v>11</v>
      </c>
      <c r="F1028" s="2" t="s">
        <v>19</v>
      </c>
      <c r="G1028" s="2">
        <v>376</v>
      </c>
      <c r="H1028" s="3">
        <v>1.9288381827881971E-3</v>
      </c>
      <c r="I1028" s="2">
        <v>194936</v>
      </c>
      <c r="J1028" s="2">
        <v>279379</v>
      </c>
      <c r="K1028" s="2" t="s">
        <v>2238</v>
      </c>
      <c r="L1028" s="2" t="s">
        <v>354</v>
      </c>
      <c r="M1028" s="2" t="s">
        <v>2054</v>
      </c>
      <c r="N1028" s="1" t="str">
        <f t="shared" si="16"/>
        <v>HADGAON112019</v>
      </c>
    </row>
    <row r="1029" spans="1:14" x14ac:dyDescent="0.3">
      <c r="A1029" s="2">
        <v>84</v>
      </c>
      <c r="B1029" s="2" t="s">
        <v>7688</v>
      </c>
      <c r="C1029" s="2" t="s">
        <v>8892</v>
      </c>
      <c r="D1029" s="2" t="s">
        <v>1018</v>
      </c>
      <c r="E1029" s="2">
        <v>12</v>
      </c>
      <c r="F1029" s="2" t="s">
        <v>19</v>
      </c>
      <c r="G1029" s="2">
        <v>355</v>
      </c>
      <c r="H1029" s="3">
        <v>1.8211105183239627E-3</v>
      </c>
      <c r="I1029" s="2">
        <v>194936</v>
      </c>
      <c r="J1029" s="2">
        <v>279379</v>
      </c>
      <c r="K1029" s="2" t="s">
        <v>2238</v>
      </c>
      <c r="L1029" s="2" t="s">
        <v>354</v>
      </c>
      <c r="M1029" s="2" t="s">
        <v>2054</v>
      </c>
      <c r="N1029" s="1" t="str">
        <f t="shared" si="16"/>
        <v>HADGAON122019</v>
      </c>
    </row>
    <row r="1030" spans="1:14" x14ac:dyDescent="0.3">
      <c r="A1030" s="2">
        <v>84</v>
      </c>
      <c r="B1030" s="2" t="s">
        <v>7688</v>
      </c>
      <c r="C1030" s="2" t="s">
        <v>8893</v>
      </c>
      <c r="D1030" s="2" t="s">
        <v>1018</v>
      </c>
      <c r="E1030" s="2">
        <v>13</v>
      </c>
      <c r="F1030" s="2" t="s">
        <v>19</v>
      </c>
      <c r="G1030" s="2">
        <v>254</v>
      </c>
      <c r="H1030" s="3">
        <v>1.3029917511388352E-3</v>
      </c>
      <c r="I1030" s="2">
        <v>194936</v>
      </c>
      <c r="J1030" s="2">
        <v>279379</v>
      </c>
      <c r="K1030" s="2" t="s">
        <v>2238</v>
      </c>
      <c r="L1030" s="2" t="s">
        <v>354</v>
      </c>
      <c r="M1030" s="2" t="s">
        <v>2054</v>
      </c>
      <c r="N1030" s="1" t="str">
        <f t="shared" si="16"/>
        <v>HADGAON132019</v>
      </c>
    </row>
    <row r="1031" spans="1:14" x14ac:dyDescent="0.3">
      <c r="A1031" s="2">
        <v>84</v>
      </c>
      <c r="B1031" s="2" t="s">
        <v>7688</v>
      </c>
      <c r="C1031" s="2" t="s">
        <v>8894</v>
      </c>
      <c r="D1031" s="2" t="s">
        <v>1018</v>
      </c>
      <c r="E1031" s="2">
        <v>14</v>
      </c>
      <c r="F1031" s="2" t="s">
        <v>19</v>
      </c>
      <c r="G1031" s="2">
        <v>244</v>
      </c>
      <c r="H1031" s="3">
        <v>1.2516928632987237E-3</v>
      </c>
      <c r="I1031" s="2">
        <v>194936</v>
      </c>
      <c r="J1031" s="2">
        <v>279379</v>
      </c>
      <c r="K1031" s="2" t="s">
        <v>2238</v>
      </c>
      <c r="L1031" s="2" t="s">
        <v>354</v>
      </c>
      <c r="M1031" s="2" t="s">
        <v>2054</v>
      </c>
      <c r="N1031" s="1" t="str">
        <f t="shared" si="16"/>
        <v>HADGAON142019</v>
      </c>
    </row>
    <row r="1032" spans="1:14" x14ac:dyDescent="0.3">
      <c r="A1032" s="2">
        <v>84</v>
      </c>
      <c r="B1032" s="2" t="s">
        <v>7688</v>
      </c>
      <c r="C1032" s="2" t="s">
        <v>8895</v>
      </c>
      <c r="D1032" s="2" t="s">
        <v>1018</v>
      </c>
      <c r="E1032" s="2">
        <v>15</v>
      </c>
      <c r="F1032" s="2" t="s">
        <v>19</v>
      </c>
      <c r="G1032" s="2">
        <v>225</v>
      </c>
      <c r="H1032" s="3">
        <v>1.1542249764025115E-3</v>
      </c>
      <c r="I1032" s="2">
        <v>194936</v>
      </c>
      <c r="J1032" s="2">
        <v>279379</v>
      </c>
      <c r="K1032" s="2" t="s">
        <v>2238</v>
      </c>
      <c r="L1032" s="2" t="s">
        <v>354</v>
      </c>
      <c r="M1032" s="2" t="s">
        <v>2054</v>
      </c>
      <c r="N1032" s="1" t="str">
        <f t="shared" si="16"/>
        <v>HADGAON152019</v>
      </c>
    </row>
    <row r="1033" spans="1:14" x14ac:dyDescent="0.3">
      <c r="A1033" s="2">
        <v>84</v>
      </c>
      <c r="B1033" s="2" t="s">
        <v>7688</v>
      </c>
      <c r="C1033" s="2" t="s">
        <v>8896</v>
      </c>
      <c r="D1033" s="2" t="s">
        <v>1018</v>
      </c>
      <c r="E1033" s="2">
        <v>16</v>
      </c>
      <c r="F1033" s="2" t="s">
        <v>517</v>
      </c>
      <c r="G1033" s="2">
        <v>224</v>
      </c>
      <c r="H1033" s="3">
        <v>1.1490950876185005E-3</v>
      </c>
      <c r="I1033" s="2">
        <v>194936</v>
      </c>
      <c r="J1033" s="2">
        <v>279379</v>
      </c>
      <c r="K1033" s="2" t="s">
        <v>2238</v>
      </c>
      <c r="L1033" s="2" t="s">
        <v>354</v>
      </c>
      <c r="M1033" s="2" t="s">
        <v>2054</v>
      </c>
      <c r="N1033" s="1" t="str">
        <f t="shared" si="16"/>
        <v>HADGAON162019</v>
      </c>
    </row>
    <row r="1034" spans="1:14" x14ac:dyDescent="0.3">
      <c r="A1034" s="2">
        <v>85</v>
      </c>
      <c r="B1034" s="2" t="s">
        <v>7689</v>
      </c>
      <c r="C1034" s="2" t="s">
        <v>1308</v>
      </c>
      <c r="D1034" s="2" t="s">
        <v>1018</v>
      </c>
      <c r="E1034" s="2">
        <v>1</v>
      </c>
      <c r="F1034" s="2" t="s">
        <v>7</v>
      </c>
      <c r="G1034" s="2">
        <v>139737</v>
      </c>
      <c r="H1034" s="3">
        <v>0.67738463999534637</v>
      </c>
      <c r="I1034" s="2">
        <v>206289</v>
      </c>
      <c r="J1034" s="2">
        <v>279004</v>
      </c>
      <c r="K1034" s="2" t="s">
        <v>354</v>
      </c>
      <c r="L1034" s="2" t="s">
        <v>354</v>
      </c>
      <c r="M1034" s="2" t="s">
        <v>14756</v>
      </c>
      <c r="N1034" s="1" t="str">
        <f t="shared" si="16"/>
        <v>BHOKAR12019</v>
      </c>
    </row>
    <row r="1035" spans="1:14" x14ac:dyDescent="0.3">
      <c r="A1035" s="2">
        <v>85</v>
      </c>
      <c r="B1035" s="2" t="s">
        <v>7689</v>
      </c>
      <c r="C1035" s="2" t="s">
        <v>8897</v>
      </c>
      <c r="D1035" s="2" t="s">
        <v>1018</v>
      </c>
      <c r="E1035" s="2">
        <v>2</v>
      </c>
      <c r="F1035" s="2" t="s">
        <v>9</v>
      </c>
      <c r="G1035" s="2">
        <v>42881</v>
      </c>
      <c r="H1035" s="3">
        <v>0.20786857273048975</v>
      </c>
      <c r="I1035" s="2">
        <v>206289</v>
      </c>
      <c r="J1035" s="2">
        <v>279004</v>
      </c>
      <c r="K1035" s="2" t="s">
        <v>354</v>
      </c>
      <c r="L1035" s="2" t="s">
        <v>354</v>
      </c>
      <c r="M1035" s="2" t="s">
        <v>14756</v>
      </c>
      <c r="N1035" s="1" t="str">
        <f t="shared" si="16"/>
        <v>BHOKAR22019</v>
      </c>
    </row>
    <row r="1036" spans="1:14" x14ac:dyDescent="0.3">
      <c r="A1036" s="2">
        <v>85</v>
      </c>
      <c r="B1036" s="2" t="s">
        <v>7689</v>
      </c>
      <c r="C1036" s="2" t="s">
        <v>8898</v>
      </c>
      <c r="D1036" s="2" t="s">
        <v>1018</v>
      </c>
      <c r="E1036" s="2">
        <v>3</v>
      </c>
      <c r="F1036" s="2" t="s">
        <v>1023</v>
      </c>
      <c r="G1036" s="2">
        <v>17780</v>
      </c>
      <c r="H1036" s="3">
        <v>8.6189762905438491E-2</v>
      </c>
      <c r="I1036" s="2">
        <v>206289</v>
      </c>
      <c r="J1036" s="2">
        <v>279004</v>
      </c>
      <c r="K1036" s="2" t="s">
        <v>354</v>
      </c>
      <c r="L1036" s="2" t="s">
        <v>354</v>
      </c>
      <c r="M1036" s="2" t="s">
        <v>14756</v>
      </c>
      <c r="N1036" s="1" t="str">
        <f t="shared" si="16"/>
        <v>BHOKAR32019</v>
      </c>
    </row>
    <row r="1037" spans="1:14" x14ac:dyDescent="0.3">
      <c r="A1037" s="2">
        <v>85</v>
      </c>
      <c r="B1037" s="2" t="s">
        <v>7689</v>
      </c>
      <c r="C1037" s="2" t="s">
        <v>8899</v>
      </c>
      <c r="D1037" s="2" t="s">
        <v>1018</v>
      </c>
      <c r="E1037" s="2">
        <v>4</v>
      </c>
      <c r="F1037" s="2" t="s">
        <v>7552</v>
      </c>
      <c r="G1037" s="2">
        <v>2068</v>
      </c>
      <c r="H1037" s="3">
        <v>1.0024771073590934E-2</v>
      </c>
      <c r="I1037" s="2">
        <v>206289</v>
      </c>
      <c r="J1037" s="2">
        <v>279004</v>
      </c>
      <c r="K1037" s="2" t="s">
        <v>354</v>
      </c>
      <c r="L1037" s="2" t="s">
        <v>354</v>
      </c>
      <c r="M1037" s="2" t="s">
        <v>14756</v>
      </c>
      <c r="N1037" s="1" t="str">
        <f t="shared" si="16"/>
        <v>BHOKAR42019</v>
      </c>
    </row>
    <row r="1038" spans="1:14" x14ac:dyDescent="0.3">
      <c r="A1038" s="2">
        <v>85</v>
      </c>
      <c r="B1038" s="2" t="s">
        <v>7689</v>
      </c>
      <c r="C1038" s="2" t="s">
        <v>22</v>
      </c>
      <c r="D1038" s="2" t="s">
        <v>7923</v>
      </c>
      <c r="E1038" s="2">
        <v>5</v>
      </c>
      <c r="F1038" s="2" t="s">
        <v>22</v>
      </c>
      <c r="G1038" s="2">
        <v>1294</v>
      </c>
      <c r="H1038" s="3">
        <v>6.272753273320439E-3</v>
      </c>
      <c r="I1038" s="2">
        <v>206289</v>
      </c>
      <c r="J1038" s="2">
        <v>279004</v>
      </c>
      <c r="K1038" s="2" t="s">
        <v>354</v>
      </c>
      <c r="L1038" s="2" t="s">
        <v>354</v>
      </c>
      <c r="M1038" s="2" t="s">
        <v>14756</v>
      </c>
      <c r="N1038" s="1" t="str">
        <f t="shared" si="16"/>
        <v>BHOKAR52019</v>
      </c>
    </row>
    <row r="1039" spans="1:14" x14ac:dyDescent="0.3">
      <c r="A1039" s="2">
        <v>85</v>
      </c>
      <c r="B1039" s="2" t="s">
        <v>7689</v>
      </c>
      <c r="C1039" s="2" t="s">
        <v>8900</v>
      </c>
      <c r="D1039" s="2" t="s">
        <v>1018</v>
      </c>
      <c r="E1039" s="2">
        <v>6</v>
      </c>
      <c r="F1039" s="2" t="s">
        <v>11</v>
      </c>
      <c r="G1039" s="2">
        <v>1239</v>
      </c>
      <c r="H1039" s="3">
        <v>6.0061370213632332E-3</v>
      </c>
      <c r="I1039" s="2">
        <v>206289</v>
      </c>
      <c r="J1039" s="2">
        <v>279004</v>
      </c>
      <c r="K1039" s="2" t="s">
        <v>354</v>
      </c>
      <c r="L1039" s="2" t="s">
        <v>354</v>
      </c>
      <c r="M1039" s="2" t="s">
        <v>14756</v>
      </c>
      <c r="N1039" s="1" t="str">
        <f t="shared" si="16"/>
        <v>BHOKAR62019</v>
      </c>
    </row>
    <row r="1040" spans="1:14" x14ac:dyDescent="0.3">
      <c r="A1040" s="2">
        <v>85</v>
      </c>
      <c r="B1040" s="2" t="s">
        <v>7689</v>
      </c>
      <c r="C1040" s="2" t="s">
        <v>8901</v>
      </c>
      <c r="D1040" s="2" t="s">
        <v>1018</v>
      </c>
      <c r="E1040" s="2">
        <v>7</v>
      </c>
      <c r="F1040" s="2" t="s">
        <v>19</v>
      </c>
      <c r="G1040" s="2">
        <v>956</v>
      </c>
      <c r="H1040" s="3">
        <v>4.6342752158379753E-3</v>
      </c>
      <c r="I1040" s="2">
        <v>206289</v>
      </c>
      <c r="J1040" s="2">
        <v>279004</v>
      </c>
      <c r="K1040" s="2" t="s">
        <v>354</v>
      </c>
      <c r="L1040" s="2" t="s">
        <v>354</v>
      </c>
      <c r="M1040" s="2" t="s">
        <v>14756</v>
      </c>
      <c r="N1040" s="1" t="str">
        <f t="shared" si="16"/>
        <v>BHOKAR72019</v>
      </c>
    </row>
    <row r="1041" spans="1:14" x14ac:dyDescent="0.3">
      <c r="A1041" s="2">
        <v>85</v>
      </c>
      <c r="B1041" s="2" t="s">
        <v>7689</v>
      </c>
      <c r="C1041" s="2" t="s">
        <v>8902</v>
      </c>
      <c r="D1041" s="2" t="s">
        <v>1018</v>
      </c>
      <c r="E1041" s="2">
        <v>8</v>
      </c>
      <c r="F1041" s="2" t="s">
        <v>19</v>
      </c>
      <c r="G1041" s="2">
        <v>334</v>
      </c>
      <c r="H1041" s="3">
        <v>1.619087784612849E-3</v>
      </c>
      <c r="I1041" s="2">
        <v>206289</v>
      </c>
      <c r="J1041" s="2">
        <v>279004</v>
      </c>
      <c r="K1041" s="2" t="s">
        <v>354</v>
      </c>
      <c r="L1041" s="2" t="s">
        <v>354</v>
      </c>
      <c r="M1041" s="2" t="s">
        <v>14756</v>
      </c>
      <c r="N1041" s="1" t="str">
        <f t="shared" si="16"/>
        <v>BHOKAR82019</v>
      </c>
    </row>
    <row r="1042" spans="1:14" x14ac:dyDescent="0.3">
      <c r="A1042" s="2">
        <v>86</v>
      </c>
      <c r="B1042" s="2" t="s">
        <v>7690</v>
      </c>
      <c r="C1042" s="2" t="s">
        <v>8903</v>
      </c>
      <c r="D1042" s="2" t="s">
        <v>1018</v>
      </c>
      <c r="E1042" s="2">
        <v>1</v>
      </c>
      <c r="F1042" s="2" t="s">
        <v>103</v>
      </c>
      <c r="G1042" s="2">
        <v>61934</v>
      </c>
      <c r="H1042" s="3">
        <v>0.33059854061354016</v>
      </c>
      <c r="I1042" s="2">
        <v>187339</v>
      </c>
      <c r="J1042" s="2">
        <v>313523</v>
      </c>
      <c r="K1042" s="2" t="s">
        <v>354</v>
      </c>
      <c r="L1042" s="2" t="s">
        <v>354</v>
      </c>
      <c r="M1042" s="2" t="s">
        <v>14756</v>
      </c>
      <c r="N1042" s="1" t="str">
        <f t="shared" si="16"/>
        <v>NANDED NORTH12019</v>
      </c>
    </row>
    <row r="1043" spans="1:14" x14ac:dyDescent="0.3">
      <c r="A1043" s="2">
        <v>86</v>
      </c>
      <c r="B1043" s="2" t="s">
        <v>7690</v>
      </c>
      <c r="C1043" s="2" t="s">
        <v>8904</v>
      </c>
      <c r="D1043" s="2" t="s">
        <v>1018</v>
      </c>
      <c r="E1043" s="2">
        <v>2</v>
      </c>
      <c r="F1043" s="2" t="s">
        <v>7</v>
      </c>
      <c r="G1043" s="2">
        <v>49916</v>
      </c>
      <c r="H1043" s="3">
        <v>0.26644745621573723</v>
      </c>
      <c r="I1043" s="2">
        <v>187339</v>
      </c>
      <c r="J1043" s="2">
        <v>313523</v>
      </c>
      <c r="K1043" s="2" t="s">
        <v>354</v>
      </c>
      <c r="L1043" s="2" t="s">
        <v>354</v>
      </c>
      <c r="M1043" s="2" t="s">
        <v>14756</v>
      </c>
      <c r="N1043" s="1" t="str">
        <f t="shared" si="16"/>
        <v>NANDED NORTH22019</v>
      </c>
    </row>
    <row r="1044" spans="1:14" x14ac:dyDescent="0.3">
      <c r="A1044" s="2">
        <v>86</v>
      </c>
      <c r="B1044" s="2" t="s">
        <v>7690</v>
      </c>
      <c r="C1044" s="2" t="s">
        <v>8905</v>
      </c>
      <c r="D1044" s="2" t="s">
        <v>1018</v>
      </c>
      <c r="E1044" s="2">
        <v>3</v>
      </c>
      <c r="F1044" s="2" t="s">
        <v>1363</v>
      </c>
      <c r="G1044" s="2">
        <v>41768</v>
      </c>
      <c r="H1044" s="3">
        <v>0.22295410992905909</v>
      </c>
      <c r="I1044" s="2">
        <v>187339</v>
      </c>
      <c r="J1044" s="2">
        <v>313523</v>
      </c>
      <c r="K1044" s="2" t="s">
        <v>354</v>
      </c>
      <c r="L1044" s="2" t="s">
        <v>354</v>
      </c>
      <c r="M1044" s="2" t="s">
        <v>14756</v>
      </c>
      <c r="N1044" s="1" t="str">
        <f t="shared" si="16"/>
        <v>NANDED NORTH32019</v>
      </c>
    </row>
    <row r="1045" spans="1:14" x14ac:dyDescent="0.3">
      <c r="A1045" s="2">
        <v>86</v>
      </c>
      <c r="B1045" s="2" t="s">
        <v>7690</v>
      </c>
      <c r="C1045" s="2" t="s">
        <v>8906</v>
      </c>
      <c r="D1045" s="2" t="s">
        <v>1018</v>
      </c>
      <c r="E1045" s="2">
        <v>4</v>
      </c>
      <c r="F1045" s="2" t="s">
        <v>1023</v>
      </c>
      <c r="G1045" s="2">
        <v>26376</v>
      </c>
      <c r="H1045" s="3">
        <v>0.14079289416512311</v>
      </c>
      <c r="I1045" s="2">
        <v>187339</v>
      </c>
      <c r="J1045" s="2">
        <v>313523</v>
      </c>
      <c r="K1045" s="2" t="s">
        <v>354</v>
      </c>
      <c r="L1045" s="2" t="s">
        <v>354</v>
      </c>
      <c r="M1045" s="2" t="s">
        <v>14756</v>
      </c>
      <c r="N1045" s="1" t="str">
        <f t="shared" si="16"/>
        <v>NANDED NORTH42019</v>
      </c>
    </row>
    <row r="1046" spans="1:14" x14ac:dyDescent="0.3">
      <c r="A1046" s="2">
        <v>86</v>
      </c>
      <c r="B1046" s="2" t="s">
        <v>7690</v>
      </c>
      <c r="C1046" s="2" t="s">
        <v>8907</v>
      </c>
      <c r="D1046" s="2" t="s">
        <v>1018</v>
      </c>
      <c r="E1046" s="2">
        <v>5</v>
      </c>
      <c r="F1046" s="2" t="s">
        <v>11</v>
      </c>
      <c r="G1046" s="2">
        <v>1096</v>
      </c>
      <c r="H1046" s="3">
        <v>5.8503568397397232E-3</v>
      </c>
      <c r="I1046" s="2">
        <v>187339</v>
      </c>
      <c r="J1046" s="2">
        <v>313523</v>
      </c>
      <c r="K1046" s="2" t="s">
        <v>354</v>
      </c>
      <c r="L1046" s="2" t="s">
        <v>354</v>
      </c>
      <c r="M1046" s="2" t="s">
        <v>14756</v>
      </c>
      <c r="N1046" s="1" t="str">
        <f t="shared" si="16"/>
        <v>NANDED NORTH52019</v>
      </c>
    </row>
    <row r="1047" spans="1:14" x14ac:dyDescent="0.3">
      <c r="A1047" s="2">
        <v>86</v>
      </c>
      <c r="B1047" s="2" t="s">
        <v>7690</v>
      </c>
      <c r="C1047" s="2" t="s">
        <v>22</v>
      </c>
      <c r="D1047" s="2" t="s">
        <v>7923</v>
      </c>
      <c r="E1047" s="2">
        <v>6</v>
      </c>
      <c r="F1047" s="2" t="s">
        <v>22</v>
      </c>
      <c r="G1047" s="2">
        <v>928</v>
      </c>
      <c r="H1047" s="3">
        <v>4.9535868132102763E-3</v>
      </c>
      <c r="I1047" s="2">
        <v>187339</v>
      </c>
      <c r="J1047" s="2">
        <v>313523</v>
      </c>
      <c r="K1047" s="2" t="s">
        <v>354</v>
      </c>
      <c r="L1047" s="2" t="s">
        <v>354</v>
      </c>
      <c r="M1047" s="2" t="s">
        <v>14756</v>
      </c>
      <c r="N1047" s="1" t="str">
        <f t="shared" si="16"/>
        <v>NANDED NORTH62019</v>
      </c>
    </row>
    <row r="1048" spans="1:14" x14ac:dyDescent="0.3">
      <c r="A1048" s="2">
        <v>86</v>
      </c>
      <c r="B1048" s="2" t="s">
        <v>7690</v>
      </c>
      <c r="C1048" s="2" t="s">
        <v>8908</v>
      </c>
      <c r="D1048" s="2" t="s">
        <v>1018</v>
      </c>
      <c r="E1048" s="2">
        <v>7</v>
      </c>
      <c r="F1048" s="2" t="s">
        <v>1257</v>
      </c>
      <c r="G1048" s="2">
        <v>628</v>
      </c>
      <c r="H1048" s="3">
        <v>3.3522117658362645E-3</v>
      </c>
      <c r="I1048" s="2">
        <v>187339</v>
      </c>
      <c r="J1048" s="2">
        <v>313523</v>
      </c>
      <c r="K1048" s="2" t="s">
        <v>354</v>
      </c>
      <c r="L1048" s="2" t="s">
        <v>354</v>
      </c>
      <c r="M1048" s="2" t="s">
        <v>14756</v>
      </c>
      <c r="N1048" s="1" t="str">
        <f t="shared" si="16"/>
        <v>NANDED NORTH72019</v>
      </c>
    </row>
    <row r="1049" spans="1:14" x14ac:dyDescent="0.3">
      <c r="A1049" s="2">
        <v>86</v>
      </c>
      <c r="B1049" s="2" t="s">
        <v>7690</v>
      </c>
      <c r="C1049" s="2" t="s">
        <v>8909</v>
      </c>
      <c r="D1049" s="2" t="s">
        <v>1018</v>
      </c>
      <c r="E1049" s="2">
        <v>8</v>
      </c>
      <c r="F1049" s="2" t="s">
        <v>19</v>
      </c>
      <c r="G1049" s="2">
        <v>601</v>
      </c>
      <c r="H1049" s="3">
        <v>3.2080880115726036E-3</v>
      </c>
      <c r="I1049" s="2">
        <v>187339</v>
      </c>
      <c r="J1049" s="2">
        <v>313523</v>
      </c>
      <c r="K1049" s="2" t="s">
        <v>354</v>
      </c>
      <c r="L1049" s="2" t="s">
        <v>354</v>
      </c>
      <c r="M1049" s="2" t="s">
        <v>14756</v>
      </c>
      <c r="N1049" s="1" t="str">
        <f t="shared" si="16"/>
        <v>NANDED NORTH82019</v>
      </c>
    </row>
    <row r="1050" spans="1:14" x14ac:dyDescent="0.3">
      <c r="A1050" s="2">
        <v>86</v>
      </c>
      <c r="B1050" s="2" t="s">
        <v>7690</v>
      </c>
      <c r="C1050" s="2" t="s">
        <v>8910</v>
      </c>
      <c r="D1050" s="2" t="s">
        <v>1018</v>
      </c>
      <c r="E1050" s="2">
        <v>9</v>
      </c>
      <c r="F1050" s="2" t="s">
        <v>302</v>
      </c>
      <c r="G1050" s="2">
        <v>498</v>
      </c>
      <c r="H1050" s="3">
        <v>2.6582825786408597E-3</v>
      </c>
      <c r="I1050" s="2">
        <v>187339</v>
      </c>
      <c r="J1050" s="2">
        <v>313523</v>
      </c>
      <c r="K1050" s="2" t="s">
        <v>354</v>
      </c>
      <c r="L1050" s="2" t="s">
        <v>354</v>
      </c>
      <c r="M1050" s="2" t="s">
        <v>14756</v>
      </c>
      <c r="N1050" s="1" t="str">
        <f t="shared" si="16"/>
        <v>NANDED NORTH92019</v>
      </c>
    </row>
    <row r="1051" spans="1:14" x14ac:dyDescent="0.3">
      <c r="A1051" s="2">
        <v>86</v>
      </c>
      <c r="B1051" s="2" t="s">
        <v>7690</v>
      </c>
      <c r="C1051" s="2" t="s">
        <v>8911</v>
      </c>
      <c r="D1051" s="2" t="s">
        <v>1018</v>
      </c>
      <c r="E1051" s="2">
        <v>10</v>
      </c>
      <c r="F1051" s="2" t="s">
        <v>19</v>
      </c>
      <c r="G1051" s="2">
        <v>477</v>
      </c>
      <c r="H1051" s="3">
        <v>2.5461863253246789E-3</v>
      </c>
      <c r="I1051" s="2">
        <v>187339</v>
      </c>
      <c r="J1051" s="2">
        <v>313523</v>
      </c>
      <c r="K1051" s="2" t="s">
        <v>354</v>
      </c>
      <c r="L1051" s="2" t="s">
        <v>354</v>
      </c>
      <c r="M1051" s="2" t="s">
        <v>14756</v>
      </c>
      <c r="N1051" s="1" t="str">
        <f t="shared" si="16"/>
        <v>NANDED NORTH102019</v>
      </c>
    </row>
    <row r="1052" spans="1:14" x14ac:dyDescent="0.3">
      <c r="A1052" s="2">
        <v>86</v>
      </c>
      <c r="B1052" s="2" t="s">
        <v>7690</v>
      </c>
      <c r="C1052" s="2" t="s">
        <v>8912</v>
      </c>
      <c r="D1052" s="2" t="s">
        <v>1018</v>
      </c>
      <c r="E1052" s="2">
        <v>11</v>
      </c>
      <c r="F1052" s="2" t="s">
        <v>1049</v>
      </c>
      <c r="G1052" s="2">
        <v>423</v>
      </c>
      <c r="H1052" s="3">
        <v>2.2579388167973569E-3</v>
      </c>
      <c r="I1052" s="2">
        <v>187339</v>
      </c>
      <c r="J1052" s="2">
        <v>313523</v>
      </c>
      <c r="K1052" s="2" t="s">
        <v>354</v>
      </c>
      <c r="L1052" s="2" t="s">
        <v>354</v>
      </c>
      <c r="M1052" s="2" t="s">
        <v>14756</v>
      </c>
      <c r="N1052" s="1" t="str">
        <f t="shared" si="16"/>
        <v>NANDED NORTH112019</v>
      </c>
    </row>
    <row r="1053" spans="1:14" x14ac:dyDescent="0.3">
      <c r="A1053" s="2">
        <v>86</v>
      </c>
      <c r="B1053" s="2" t="s">
        <v>7690</v>
      </c>
      <c r="C1053" s="2" t="s">
        <v>8913</v>
      </c>
      <c r="D1053" s="2" t="s">
        <v>1018</v>
      </c>
      <c r="E1053" s="2">
        <v>12</v>
      </c>
      <c r="F1053" s="2" t="s">
        <v>19</v>
      </c>
      <c r="G1053" s="2">
        <v>374</v>
      </c>
      <c r="H1053" s="3">
        <v>1.9963808923929346E-3</v>
      </c>
      <c r="I1053" s="2">
        <v>187339</v>
      </c>
      <c r="J1053" s="2">
        <v>313523</v>
      </c>
      <c r="K1053" s="2" t="s">
        <v>354</v>
      </c>
      <c r="L1053" s="2" t="s">
        <v>354</v>
      </c>
      <c r="M1053" s="2" t="s">
        <v>14756</v>
      </c>
      <c r="N1053" s="1" t="str">
        <f t="shared" si="16"/>
        <v>NANDED NORTH122019</v>
      </c>
    </row>
    <row r="1054" spans="1:14" x14ac:dyDescent="0.3">
      <c r="A1054" s="2">
        <v>86</v>
      </c>
      <c r="B1054" s="2" t="s">
        <v>7690</v>
      </c>
      <c r="C1054" s="2" t="s">
        <v>8914</v>
      </c>
      <c r="D1054" s="2" t="s">
        <v>1018</v>
      </c>
      <c r="E1054" s="2">
        <v>13</v>
      </c>
      <c r="F1054" s="2" t="s">
        <v>19</v>
      </c>
      <c r="G1054" s="2">
        <v>302</v>
      </c>
      <c r="H1054" s="3">
        <v>1.6120508810231718E-3</v>
      </c>
      <c r="I1054" s="2">
        <v>187339</v>
      </c>
      <c r="J1054" s="2">
        <v>313523</v>
      </c>
      <c r="K1054" s="2" t="s">
        <v>354</v>
      </c>
      <c r="L1054" s="2" t="s">
        <v>354</v>
      </c>
      <c r="M1054" s="2" t="s">
        <v>14756</v>
      </c>
      <c r="N1054" s="1" t="str">
        <f t="shared" si="16"/>
        <v>NANDED NORTH132019</v>
      </c>
    </row>
    <row r="1055" spans="1:14" x14ac:dyDescent="0.3">
      <c r="A1055" s="2">
        <v>86</v>
      </c>
      <c r="B1055" s="2" t="s">
        <v>7690</v>
      </c>
      <c r="C1055" s="2" t="s">
        <v>8915</v>
      </c>
      <c r="D1055" s="2" t="s">
        <v>1018</v>
      </c>
      <c r="E1055" s="2">
        <v>14</v>
      </c>
      <c r="F1055" s="2" t="s">
        <v>19</v>
      </c>
      <c r="G1055" s="2">
        <v>278</v>
      </c>
      <c r="H1055" s="3">
        <v>1.4839408772332509E-3</v>
      </c>
      <c r="I1055" s="2">
        <v>187339</v>
      </c>
      <c r="J1055" s="2">
        <v>313523</v>
      </c>
      <c r="K1055" s="2" t="s">
        <v>354</v>
      </c>
      <c r="L1055" s="2" t="s">
        <v>354</v>
      </c>
      <c r="M1055" s="2" t="s">
        <v>14756</v>
      </c>
      <c r="N1055" s="1" t="str">
        <f t="shared" si="16"/>
        <v>NANDED NORTH142019</v>
      </c>
    </row>
    <row r="1056" spans="1:14" x14ac:dyDescent="0.3">
      <c r="A1056" s="2">
        <v>86</v>
      </c>
      <c r="B1056" s="2" t="s">
        <v>7690</v>
      </c>
      <c r="C1056" s="2" t="s">
        <v>8916</v>
      </c>
      <c r="D1056" s="2" t="s">
        <v>1018</v>
      </c>
      <c r="E1056" s="2">
        <v>15</v>
      </c>
      <c r="F1056" s="2" t="s">
        <v>19</v>
      </c>
      <c r="G1056" s="2">
        <v>248</v>
      </c>
      <c r="H1056" s="3">
        <v>1.3238033724958498E-3</v>
      </c>
      <c r="I1056" s="2">
        <v>187339</v>
      </c>
      <c r="J1056" s="2">
        <v>313523</v>
      </c>
      <c r="K1056" s="2" t="s">
        <v>354</v>
      </c>
      <c r="L1056" s="2" t="s">
        <v>354</v>
      </c>
      <c r="M1056" s="2" t="s">
        <v>14756</v>
      </c>
      <c r="N1056" s="1" t="str">
        <f t="shared" si="16"/>
        <v>NANDED NORTH152019</v>
      </c>
    </row>
    <row r="1057" spans="1:14" x14ac:dyDescent="0.3">
      <c r="A1057" s="2">
        <v>86</v>
      </c>
      <c r="B1057" s="2" t="s">
        <v>7690</v>
      </c>
      <c r="C1057" s="2" t="s">
        <v>8917</v>
      </c>
      <c r="D1057" s="2" t="s">
        <v>1018</v>
      </c>
      <c r="E1057" s="2">
        <v>16</v>
      </c>
      <c r="F1057" s="2" t="s">
        <v>19</v>
      </c>
      <c r="G1057" s="2">
        <v>207</v>
      </c>
      <c r="H1057" s="3">
        <v>1.1049487826880681E-3</v>
      </c>
      <c r="I1057" s="2">
        <v>187339</v>
      </c>
      <c r="J1057" s="2">
        <v>313523</v>
      </c>
      <c r="K1057" s="2" t="s">
        <v>354</v>
      </c>
      <c r="L1057" s="2" t="s">
        <v>354</v>
      </c>
      <c r="M1057" s="2" t="s">
        <v>14756</v>
      </c>
      <c r="N1057" s="1" t="str">
        <f t="shared" si="16"/>
        <v>NANDED NORTH162019</v>
      </c>
    </row>
    <row r="1058" spans="1:14" x14ac:dyDescent="0.3">
      <c r="A1058" s="2">
        <v>86</v>
      </c>
      <c r="B1058" s="2" t="s">
        <v>7690</v>
      </c>
      <c r="C1058" s="2" t="s">
        <v>8918</v>
      </c>
      <c r="D1058" s="2" t="s">
        <v>1018</v>
      </c>
      <c r="E1058" s="2">
        <v>17</v>
      </c>
      <c r="F1058" s="2" t="s">
        <v>359</v>
      </c>
      <c r="G1058" s="2">
        <v>200</v>
      </c>
      <c r="H1058" s="3">
        <v>1.0675833649160078E-3</v>
      </c>
      <c r="I1058" s="2">
        <v>187339</v>
      </c>
      <c r="J1058" s="2">
        <v>313523</v>
      </c>
      <c r="K1058" s="2" t="s">
        <v>354</v>
      </c>
      <c r="L1058" s="2" t="s">
        <v>354</v>
      </c>
      <c r="M1058" s="2" t="s">
        <v>14756</v>
      </c>
      <c r="N1058" s="1" t="str">
        <f t="shared" si="16"/>
        <v>NANDED NORTH172019</v>
      </c>
    </row>
    <row r="1059" spans="1:14" x14ac:dyDescent="0.3">
      <c r="A1059" s="2">
        <v>86</v>
      </c>
      <c r="B1059" s="2" t="s">
        <v>7690</v>
      </c>
      <c r="C1059" s="2" t="s">
        <v>8919</v>
      </c>
      <c r="D1059" s="2" t="s">
        <v>1018</v>
      </c>
      <c r="E1059" s="2">
        <v>18</v>
      </c>
      <c r="F1059" s="2" t="s">
        <v>19</v>
      </c>
      <c r="G1059" s="2">
        <v>175</v>
      </c>
      <c r="H1059" s="3">
        <v>9.3413544430150694E-4</v>
      </c>
      <c r="I1059" s="2">
        <v>187339</v>
      </c>
      <c r="J1059" s="2">
        <v>313523</v>
      </c>
      <c r="K1059" s="2" t="s">
        <v>354</v>
      </c>
      <c r="L1059" s="2" t="s">
        <v>354</v>
      </c>
      <c r="M1059" s="2" t="s">
        <v>14756</v>
      </c>
      <c r="N1059" s="1" t="str">
        <f t="shared" si="16"/>
        <v>NANDED NORTH182019</v>
      </c>
    </row>
    <row r="1060" spans="1:14" x14ac:dyDescent="0.3">
      <c r="A1060" s="2">
        <v>86</v>
      </c>
      <c r="B1060" s="2" t="s">
        <v>7690</v>
      </c>
      <c r="C1060" s="2" t="s">
        <v>8920</v>
      </c>
      <c r="D1060" s="2" t="s">
        <v>1020</v>
      </c>
      <c r="E1060" s="2">
        <v>19</v>
      </c>
      <c r="F1060" s="2" t="s">
        <v>19</v>
      </c>
      <c r="G1060" s="2">
        <v>161</v>
      </c>
      <c r="H1060" s="3">
        <v>8.5940460875738632E-4</v>
      </c>
      <c r="I1060" s="2">
        <v>187339</v>
      </c>
      <c r="J1060" s="2">
        <v>313523</v>
      </c>
      <c r="K1060" s="2" t="s">
        <v>354</v>
      </c>
      <c r="L1060" s="2" t="s">
        <v>354</v>
      </c>
      <c r="M1060" s="2" t="s">
        <v>14756</v>
      </c>
      <c r="N1060" s="1" t="str">
        <f t="shared" si="16"/>
        <v>NANDED NORTH192019</v>
      </c>
    </row>
    <row r="1061" spans="1:14" x14ac:dyDescent="0.3">
      <c r="A1061" s="2">
        <v>86</v>
      </c>
      <c r="B1061" s="2" t="s">
        <v>7690</v>
      </c>
      <c r="C1061" s="2" t="s">
        <v>8921</v>
      </c>
      <c r="D1061" s="2" t="s">
        <v>1018</v>
      </c>
      <c r="E1061" s="2">
        <v>20</v>
      </c>
      <c r="F1061" s="2" t="s">
        <v>15</v>
      </c>
      <c r="G1061" s="2">
        <v>150</v>
      </c>
      <c r="H1061" s="3">
        <v>8.0068752368700588E-4</v>
      </c>
      <c r="I1061" s="2">
        <v>187339</v>
      </c>
      <c r="J1061" s="2">
        <v>313523</v>
      </c>
      <c r="K1061" s="2" t="s">
        <v>354</v>
      </c>
      <c r="L1061" s="2" t="s">
        <v>354</v>
      </c>
      <c r="M1061" s="2" t="s">
        <v>14756</v>
      </c>
      <c r="N1061" s="1" t="str">
        <f t="shared" si="16"/>
        <v>NANDED NORTH202019</v>
      </c>
    </row>
    <row r="1062" spans="1:14" x14ac:dyDescent="0.3">
      <c r="A1062" s="2">
        <v>86</v>
      </c>
      <c r="B1062" s="2" t="s">
        <v>7690</v>
      </c>
      <c r="C1062" s="2" t="s">
        <v>8922</v>
      </c>
      <c r="D1062" s="2" t="s">
        <v>1018</v>
      </c>
      <c r="E1062" s="2">
        <v>21</v>
      </c>
      <c r="F1062" s="2" t="s">
        <v>486</v>
      </c>
      <c r="G1062" s="2">
        <v>146</v>
      </c>
      <c r="H1062" s="3">
        <v>7.793358563886858E-4</v>
      </c>
      <c r="I1062" s="2">
        <v>187339</v>
      </c>
      <c r="J1062" s="2">
        <v>313523</v>
      </c>
      <c r="K1062" s="2" t="s">
        <v>354</v>
      </c>
      <c r="L1062" s="2" t="s">
        <v>354</v>
      </c>
      <c r="M1062" s="2" t="s">
        <v>14756</v>
      </c>
      <c r="N1062" s="1" t="str">
        <f t="shared" si="16"/>
        <v>NANDED NORTH212019</v>
      </c>
    </row>
    <row r="1063" spans="1:14" x14ac:dyDescent="0.3">
      <c r="A1063" s="2">
        <v>86</v>
      </c>
      <c r="B1063" s="2" t="s">
        <v>7690</v>
      </c>
      <c r="C1063" s="2" t="s">
        <v>8923</v>
      </c>
      <c r="D1063" s="2" t="s">
        <v>1018</v>
      </c>
      <c r="E1063" s="2">
        <v>22</v>
      </c>
      <c r="F1063" s="2" t="s">
        <v>19</v>
      </c>
      <c r="G1063" s="2">
        <v>138</v>
      </c>
      <c r="H1063" s="3">
        <v>7.3663252179204542E-4</v>
      </c>
      <c r="I1063" s="2">
        <v>187339</v>
      </c>
      <c r="J1063" s="2">
        <v>313523</v>
      </c>
      <c r="K1063" s="2" t="s">
        <v>354</v>
      </c>
      <c r="L1063" s="2" t="s">
        <v>354</v>
      </c>
      <c r="M1063" s="2" t="s">
        <v>14756</v>
      </c>
      <c r="N1063" s="1" t="str">
        <f t="shared" si="16"/>
        <v>NANDED NORTH222019</v>
      </c>
    </row>
    <row r="1064" spans="1:14" x14ac:dyDescent="0.3">
      <c r="A1064" s="2">
        <v>86</v>
      </c>
      <c r="B1064" s="2" t="s">
        <v>7690</v>
      </c>
      <c r="C1064" s="2" t="s">
        <v>8924</v>
      </c>
      <c r="D1064" s="2" t="s">
        <v>1018</v>
      </c>
      <c r="E1064" s="2">
        <v>23</v>
      </c>
      <c r="F1064" s="2" t="s">
        <v>1042</v>
      </c>
      <c r="G1064" s="2">
        <v>132</v>
      </c>
      <c r="H1064" s="3">
        <v>7.0460502084456519E-4</v>
      </c>
      <c r="I1064" s="2">
        <v>187339</v>
      </c>
      <c r="J1064" s="2">
        <v>313523</v>
      </c>
      <c r="K1064" s="2" t="s">
        <v>354</v>
      </c>
      <c r="L1064" s="2" t="s">
        <v>354</v>
      </c>
      <c r="M1064" s="2" t="s">
        <v>14756</v>
      </c>
      <c r="N1064" s="1" t="str">
        <f t="shared" si="16"/>
        <v>NANDED NORTH232019</v>
      </c>
    </row>
    <row r="1065" spans="1:14" x14ac:dyDescent="0.3">
      <c r="A1065" s="2">
        <v>86</v>
      </c>
      <c r="B1065" s="2" t="s">
        <v>7690</v>
      </c>
      <c r="C1065" s="2" t="s">
        <v>8925</v>
      </c>
      <c r="D1065" s="2" t="s">
        <v>1018</v>
      </c>
      <c r="E1065" s="2">
        <v>24</v>
      </c>
      <c r="F1065" s="2" t="s">
        <v>387</v>
      </c>
      <c r="G1065" s="2">
        <v>116</v>
      </c>
      <c r="H1065" s="3">
        <v>6.1919835165128454E-4</v>
      </c>
      <c r="I1065" s="2">
        <v>187339</v>
      </c>
      <c r="J1065" s="2">
        <v>313523</v>
      </c>
      <c r="K1065" s="2" t="s">
        <v>354</v>
      </c>
      <c r="L1065" s="2" t="s">
        <v>354</v>
      </c>
      <c r="M1065" s="2" t="s">
        <v>14756</v>
      </c>
      <c r="N1065" s="1" t="str">
        <f t="shared" si="16"/>
        <v>NANDED NORTH242019</v>
      </c>
    </row>
    <row r="1066" spans="1:14" x14ac:dyDescent="0.3">
      <c r="A1066" s="2">
        <v>86</v>
      </c>
      <c r="B1066" s="2" t="s">
        <v>7690</v>
      </c>
      <c r="C1066" s="2" t="s">
        <v>8926</v>
      </c>
      <c r="D1066" s="2" t="s">
        <v>1018</v>
      </c>
      <c r="E1066" s="2">
        <v>25</v>
      </c>
      <c r="F1066" s="2" t="s">
        <v>19</v>
      </c>
      <c r="G1066" s="2">
        <v>67</v>
      </c>
      <c r="H1066" s="3">
        <v>3.5764042724686262E-4</v>
      </c>
      <c r="I1066" s="2">
        <v>187339</v>
      </c>
      <c r="J1066" s="2">
        <v>313523</v>
      </c>
      <c r="K1066" s="2" t="s">
        <v>354</v>
      </c>
      <c r="L1066" s="2" t="s">
        <v>354</v>
      </c>
      <c r="M1066" s="2" t="s">
        <v>14756</v>
      </c>
      <c r="N1066" s="1" t="str">
        <f t="shared" si="16"/>
        <v>NANDED NORTH252019</v>
      </c>
    </row>
    <row r="1067" spans="1:14" x14ac:dyDescent="0.3">
      <c r="A1067" s="2">
        <v>87</v>
      </c>
      <c r="B1067" s="2" t="s">
        <v>7692</v>
      </c>
      <c r="C1067" s="2" t="s">
        <v>8927</v>
      </c>
      <c r="D1067" s="2" t="s">
        <v>1018</v>
      </c>
      <c r="E1067" s="2">
        <v>1</v>
      </c>
      <c r="F1067" s="2" t="s">
        <v>7</v>
      </c>
      <c r="G1067" s="2">
        <v>46584</v>
      </c>
      <c r="H1067" s="3">
        <v>0.25682671474173435</v>
      </c>
      <c r="I1067" s="2">
        <v>181383</v>
      </c>
      <c r="J1067" s="2">
        <v>285122</v>
      </c>
      <c r="K1067" s="2" t="s">
        <v>354</v>
      </c>
      <c r="L1067" s="2" t="s">
        <v>354</v>
      </c>
      <c r="M1067" s="2" t="s">
        <v>14756</v>
      </c>
      <c r="N1067" s="1" t="str">
        <f t="shared" si="16"/>
        <v>NANDED SOUTH12019</v>
      </c>
    </row>
    <row r="1068" spans="1:14" x14ac:dyDescent="0.3">
      <c r="A1068" s="2">
        <v>87</v>
      </c>
      <c r="B1068" s="2" t="s">
        <v>7692</v>
      </c>
      <c r="C1068" s="2" t="s">
        <v>8928</v>
      </c>
      <c r="D1068" s="2" t="s">
        <v>1018</v>
      </c>
      <c r="E1068" s="2">
        <v>2</v>
      </c>
      <c r="F1068" s="2" t="s">
        <v>19</v>
      </c>
      <c r="G1068" s="2">
        <v>43021</v>
      </c>
      <c r="H1068" s="3">
        <v>0.23718319798437559</v>
      </c>
      <c r="I1068" s="2">
        <v>181383</v>
      </c>
      <c r="J1068" s="2">
        <v>285122</v>
      </c>
      <c r="K1068" s="2" t="s">
        <v>354</v>
      </c>
      <c r="L1068" s="2" t="s">
        <v>354</v>
      </c>
      <c r="M1068" s="2" t="s">
        <v>14756</v>
      </c>
      <c r="N1068" s="1" t="str">
        <f t="shared" si="16"/>
        <v>NANDED SOUTH22019</v>
      </c>
    </row>
    <row r="1069" spans="1:14" x14ac:dyDescent="0.3">
      <c r="A1069" s="2">
        <v>87</v>
      </c>
      <c r="B1069" s="2" t="s">
        <v>7692</v>
      </c>
      <c r="C1069" s="2" t="s">
        <v>8929</v>
      </c>
      <c r="D1069" s="2" t="s">
        <v>1020</v>
      </c>
      <c r="E1069" s="2">
        <v>3</v>
      </c>
      <c r="F1069" s="2" t="s">
        <v>103</v>
      </c>
      <c r="G1069" s="2">
        <v>36530</v>
      </c>
      <c r="H1069" s="3">
        <v>0.20139704382439369</v>
      </c>
      <c r="I1069" s="2">
        <v>181383</v>
      </c>
      <c r="J1069" s="2">
        <v>285122</v>
      </c>
      <c r="K1069" s="2" t="s">
        <v>354</v>
      </c>
      <c r="L1069" s="2" t="s">
        <v>354</v>
      </c>
      <c r="M1069" s="2" t="s">
        <v>14756</v>
      </c>
      <c r="N1069" s="1" t="str">
        <f t="shared" si="16"/>
        <v>NANDED SOUTH32019</v>
      </c>
    </row>
    <row r="1070" spans="1:14" x14ac:dyDescent="0.3">
      <c r="A1070" s="2">
        <v>87</v>
      </c>
      <c r="B1070" s="2" t="s">
        <v>7692</v>
      </c>
      <c r="C1070" s="2" t="s">
        <v>8930</v>
      </c>
      <c r="D1070" s="2" t="s">
        <v>1018</v>
      </c>
      <c r="E1070" s="2">
        <v>4</v>
      </c>
      <c r="F1070" s="2" t="s">
        <v>1023</v>
      </c>
      <c r="G1070" s="2">
        <v>26558</v>
      </c>
      <c r="H1070" s="3">
        <v>0.14641945496545983</v>
      </c>
      <c r="I1070" s="2">
        <v>181383</v>
      </c>
      <c r="J1070" s="2">
        <v>285122</v>
      </c>
      <c r="K1070" s="2" t="s">
        <v>354</v>
      </c>
      <c r="L1070" s="2" t="s">
        <v>354</v>
      </c>
      <c r="M1070" s="2" t="s">
        <v>14756</v>
      </c>
      <c r="N1070" s="1" t="str">
        <f t="shared" si="16"/>
        <v>NANDED SOUTH42019</v>
      </c>
    </row>
    <row r="1071" spans="1:14" x14ac:dyDescent="0.3">
      <c r="A1071" s="2">
        <v>87</v>
      </c>
      <c r="B1071" s="2" t="s">
        <v>7692</v>
      </c>
      <c r="C1071" s="2" t="s">
        <v>8931</v>
      </c>
      <c r="D1071" s="2" t="s">
        <v>1018</v>
      </c>
      <c r="E1071" s="2">
        <v>5</v>
      </c>
      <c r="F1071" s="2" t="s">
        <v>1363</v>
      </c>
      <c r="G1071" s="2">
        <v>20086</v>
      </c>
      <c r="H1071" s="3">
        <v>0.11073805152632826</v>
      </c>
      <c r="I1071" s="2">
        <v>181383</v>
      </c>
      <c r="J1071" s="2">
        <v>285122</v>
      </c>
      <c r="K1071" s="2" t="s">
        <v>354</v>
      </c>
      <c r="L1071" s="2" t="s">
        <v>354</v>
      </c>
      <c r="M1071" s="2" t="s">
        <v>14756</v>
      </c>
      <c r="N1071" s="1" t="str">
        <f t="shared" si="16"/>
        <v>NANDED SOUTH52019</v>
      </c>
    </row>
    <row r="1072" spans="1:14" x14ac:dyDescent="0.3">
      <c r="A1072" s="2">
        <v>87</v>
      </c>
      <c r="B1072" s="2" t="s">
        <v>7692</v>
      </c>
      <c r="C1072" s="2" t="s">
        <v>22</v>
      </c>
      <c r="D1072" s="2" t="s">
        <v>7923</v>
      </c>
      <c r="E1072" s="2">
        <v>6</v>
      </c>
      <c r="F1072" s="2" t="s">
        <v>22</v>
      </c>
      <c r="G1072" s="2">
        <v>776</v>
      </c>
      <c r="H1072" s="3">
        <v>4.2782399673618804E-3</v>
      </c>
      <c r="I1072" s="2">
        <v>181383</v>
      </c>
      <c r="J1072" s="2">
        <v>285122</v>
      </c>
      <c r="K1072" s="2" t="s">
        <v>354</v>
      </c>
      <c r="L1072" s="2" t="s">
        <v>354</v>
      </c>
      <c r="M1072" s="2" t="s">
        <v>14756</v>
      </c>
      <c r="N1072" s="1" t="str">
        <f t="shared" si="16"/>
        <v>NANDED SOUTH62019</v>
      </c>
    </row>
    <row r="1073" spans="1:14" x14ac:dyDescent="0.3">
      <c r="A1073" s="2">
        <v>87</v>
      </c>
      <c r="B1073" s="2" t="s">
        <v>7692</v>
      </c>
      <c r="C1073" s="2" t="s">
        <v>8932</v>
      </c>
      <c r="D1073" s="2" t="s">
        <v>1018</v>
      </c>
      <c r="E1073" s="2">
        <v>7</v>
      </c>
      <c r="F1073" s="2" t="s">
        <v>19</v>
      </c>
      <c r="G1073" s="2">
        <v>760</v>
      </c>
      <c r="H1073" s="3">
        <v>4.1900288340142129E-3</v>
      </c>
      <c r="I1073" s="2">
        <v>181383</v>
      </c>
      <c r="J1073" s="2">
        <v>285122</v>
      </c>
      <c r="K1073" s="2" t="s">
        <v>354</v>
      </c>
      <c r="L1073" s="2" t="s">
        <v>354</v>
      </c>
      <c r="M1073" s="2" t="s">
        <v>14756</v>
      </c>
      <c r="N1073" s="1" t="str">
        <f t="shared" si="16"/>
        <v>NANDED SOUTH72019</v>
      </c>
    </row>
    <row r="1074" spans="1:14" x14ac:dyDescent="0.3">
      <c r="A1074" s="2">
        <v>87</v>
      </c>
      <c r="B1074" s="2" t="s">
        <v>7692</v>
      </c>
      <c r="C1074" s="2" t="s">
        <v>8933</v>
      </c>
      <c r="D1074" s="2" t="s">
        <v>1018</v>
      </c>
      <c r="E1074" s="2">
        <v>8</v>
      </c>
      <c r="F1074" s="2" t="s">
        <v>19</v>
      </c>
      <c r="G1074" s="2">
        <v>675</v>
      </c>
      <c r="H1074" s="3">
        <v>3.7214071881047288E-3</v>
      </c>
      <c r="I1074" s="2">
        <v>181383</v>
      </c>
      <c r="J1074" s="2">
        <v>285122</v>
      </c>
      <c r="K1074" s="2" t="s">
        <v>354</v>
      </c>
      <c r="L1074" s="2" t="s">
        <v>354</v>
      </c>
      <c r="M1074" s="2" t="s">
        <v>14756</v>
      </c>
      <c r="N1074" s="1" t="str">
        <f t="shared" si="16"/>
        <v>NANDED SOUTH82019</v>
      </c>
    </row>
    <row r="1075" spans="1:14" x14ac:dyDescent="0.3">
      <c r="A1075" s="2">
        <v>87</v>
      </c>
      <c r="B1075" s="2" t="s">
        <v>7692</v>
      </c>
      <c r="C1075" s="2" t="s">
        <v>8934</v>
      </c>
      <c r="D1075" s="2" t="s">
        <v>1018</v>
      </c>
      <c r="E1075" s="2">
        <v>9</v>
      </c>
      <c r="F1075" s="2" t="s">
        <v>11</v>
      </c>
      <c r="G1075" s="2">
        <v>636</v>
      </c>
      <c r="H1075" s="3">
        <v>3.5063925505697886E-3</v>
      </c>
      <c r="I1075" s="2">
        <v>181383</v>
      </c>
      <c r="J1075" s="2">
        <v>285122</v>
      </c>
      <c r="K1075" s="2" t="s">
        <v>354</v>
      </c>
      <c r="L1075" s="2" t="s">
        <v>354</v>
      </c>
      <c r="M1075" s="2" t="s">
        <v>14756</v>
      </c>
      <c r="N1075" s="1" t="str">
        <f t="shared" si="16"/>
        <v>NANDED SOUTH92019</v>
      </c>
    </row>
    <row r="1076" spans="1:14" x14ac:dyDescent="0.3">
      <c r="A1076" s="2">
        <v>87</v>
      </c>
      <c r="B1076" s="2" t="s">
        <v>7692</v>
      </c>
      <c r="C1076" s="2" t="s">
        <v>8935</v>
      </c>
      <c r="D1076" s="2" t="s">
        <v>1018</v>
      </c>
      <c r="E1076" s="2">
        <v>10</v>
      </c>
      <c r="F1076" s="2" t="s">
        <v>19</v>
      </c>
      <c r="G1076" s="2">
        <v>389</v>
      </c>
      <c r="H1076" s="3">
        <v>2.1446331795151696E-3</v>
      </c>
      <c r="I1076" s="2">
        <v>181383</v>
      </c>
      <c r="J1076" s="2">
        <v>285122</v>
      </c>
      <c r="K1076" s="2" t="s">
        <v>354</v>
      </c>
      <c r="L1076" s="2" t="s">
        <v>354</v>
      </c>
      <c r="M1076" s="2" t="s">
        <v>14756</v>
      </c>
      <c r="N1076" s="1" t="str">
        <f t="shared" si="16"/>
        <v>NANDED SOUTH102019</v>
      </c>
    </row>
    <row r="1077" spans="1:14" x14ac:dyDescent="0.3">
      <c r="A1077" s="2">
        <v>87</v>
      </c>
      <c r="B1077" s="2" t="s">
        <v>7692</v>
      </c>
      <c r="C1077" s="2" t="s">
        <v>8936</v>
      </c>
      <c r="D1077" s="2" t="s">
        <v>1018</v>
      </c>
      <c r="E1077" s="2">
        <v>11</v>
      </c>
      <c r="F1077" s="2" t="s">
        <v>19</v>
      </c>
      <c r="G1077" s="2">
        <v>332</v>
      </c>
      <c r="H1077" s="3">
        <v>1.8303810169641036E-3</v>
      </c>
      <c r="I1077" s="2">
        <v>181383</v>
      </c>
      <c r="J1077" s="2">
        <v>285122</v>
      </c>
      <c r="K1077" s="2" t="s">
        <v>354</v>
      </c>
      <c r="L1077" s="2" t="s">
        <v>354</v>
      </c>
      <c r="M1077" s="2" t="s">
        <v>14756</v>
      </c>
      <c r="N1077" s="1" t="str">
        <f t="shared" si="16"/>
        <v>NANDED SOUTH112019</v>
      </c>
    </row>
    <row r="1078" spans="1:14" x14ac:dyDescent="0.3">
      <c r="A1078" s="2">
        <v>87</v>
      </c>
      <c r="B1078" s="2" t="s">
        <v>7692</v>
      </c>
      <c r="C1078" s="2" t="s">
        <v>8937</v>
      </c>
      <c r="D1078" s="2" t="s">
        <v>1018</v>
      </c>
      <c r="E1078" s="2">
        <v>12</v>
      </c>
      <c r="F1078" s="2" t="s">
        <v>1049</v>
      </c>
      <c r="G1078" s="2">
        <v>321</v>
      </c>
      <c r="H1078" s="3">
        <v>1.769735862787582E-3</v>
      </c>
      <c r="I1078" s="2">
        <v>181383</v>
      </c>
      <c r="J1078" s="2">
        <v>285122</v>
      </c>
      <c r="K1078" s="2" t="s">
        <v>354</v>
      </c>
      <c r="L1078" s="2" t="s">
        <v>354</v>
      </c>
      <c r="M1078" s="2" t="s">
        <v>14756</v>
      </c>
      <c r="N1078" s="1" t="str">
        <f t="shared" si="16"/>
        <v>NANDED SOUTH122019</v>
      </c>
    </row>
    <row r="1079" spans="1:14" x14ac:dyDescent="0.3">
      <c r="A1079" s="2">
        <v>87</v>
      </c>
      <c r="B1079" s="2" t="s">
        <v>7692</v>
      </c>
      <c r="C1079" s="2" t="s">
        <v>1314</v>
      </c>
      <c r="D1079" s="2" t="s">
        <v>1018</v>
      </c>
      <c r="E1079" s="2">
        <v>13</v>
      </c>
      <c r="F1079" s="2" t="s">
        <v>19</v>
      </c>
      <c r="G1079" s="2">
        <v>319</v>
      </c>
      <c r="H1079" s="3">
        <v>1.7587094711191235E-3</v>
      </c>
      <c r="I1079" s="2">
        <v>181383</v>
      </c>
      <c r="J1079" s="2">
        <v>285122</v>
      </c>
      <c r="K1079" s="2" t="s">
        <v>354</v>
      </c>
      <c r="L1079" s="2" t="s">
        <v>354</v>
      </c>
      <c r="M1079" s="2" t="s">
        <v>14756</v>
      </c>
      <c r="N1079" s="1" t="str">
        <f t="shared" si="16"/>
        <v>NANDED SOUTH132019</v>
      </c>
    </row>
    <row r="1080" spans="1:14" x14ac:dyDescent="0.3">
      <c r="A1080" s="2">
        <v>87</v>
      </c>
      <c r="B1080" s="2" t="s">
        <v>7692</v>
      </c>
      <c r="C1080" s="2" t="s">
        <v>8938</v>
      </c>
      <c r="D1080" s="2" t="s">
        <v>1018</v>
      </c>
      <c r="E1080" s="2">
        <v>14</v>
      </c>
      <c r="F1080" s="2" t="s">
        <v>19</v>
      </c>
      <c r="G1080" s="2">
        <v>308</v>
      </c>
      <c r="H1080" s="3">
        <v>1.6980643169426022E-3</v>
      </c>
      <c r="I1080" s="2">
        <v>181383</v>
      </c>
      <c r="J1080" s="2">
        <v>285122</v>
      </c>
      <c r="K1080" s="2" t="s">
        <v>354</v>
      </c>
      <c r="L1080" s="2" t="s">
        <v>354</v>
      </c>
      <c r="M1080" s="2" t="s">
        <v>14756</v>
      </c>
      <c r="N1080" s="1" t="str">
        <f t="shared" si="16"/>
        <v>NANDED SOUTH142019</v>
      </c>
    </row>
    <row r="1081" spans="1:14" x14ac:dyDescent="0.3">
      <c r="A1081" s="2">
        <v>87</v>
      </c>
      <c r="B1081" s="2" t="s">
        <v>7692</v>
      </c>
      <c r="C1081" s="2" t="s">
        <v>8939</v>
      </c>
      <c r="D1081" s="2" t="s">
        <v>1018</v>
      </c>
      <c r="E1081" s="2">
        <v>15</v>
      </c>
      <c r="F1081" s="2" t="s">
        <v>19</v>
      </c>
      <c r="G1081" s="2">
        <v>306</v>
      </c>
      <c r="H1081" s="3">
        <v>1.6870379252741437E-3</v>
      </c>
      <c r="I1081" s="2">
        <v>181383</v>
      </c>
      <c r="J1081" s="2">
        <v>285122</v>
      </c>
      <c r="K1081" s="2" t="s">
        <v>354</v>
      </c>
      <c r="L1081" s="2" t="s">
        <v>354</v>
      </c>
      <c r="M1081" s="2" t="s">
        <v>14756</v>
      </c>
      <c r="N1081" s="1" t="str">
        <f t="shared" si="16"/>
        <v>NANDED SOUTH152019</v>
      </c>
    </row>
    <row r="1082" spans="1:14" x14ac:dyDescent="0.3">
      <c r="A1082" s="2">
        <v>87</v>
      </c>
      <c r="B1082" s="2" t="s">
        <v>7692</v>
      </c>
      <c r="C1082" s="2" t="s">
        <v>8940</v>
      </c>
      <c r="D1082" s="2" t="s">
        <v>1018</v>
      </c>
      <c r="E1082" s="2">
        <v>16</v>
      </c>
      <c r="F1082" s="2" t="s">
        <v>19</v>
      </c>
      <c r="G1082" s="2">
        <v>306</v>
      </c>
      <c r="H1082" s="3">
        <v>1.6870379252741437E-3</v>
      </c>
      <c r="I1082" s="2">
        <v>181383</v>
      </c>
      <c r="J1082" s="2">
        <v>285122</v>
      </c>
      <c r="K1082" s="2" t="s">
        <v>354</v>
      </c>
      <c r="L1082" s="2" t="s">
        <v>354</v>
      </c>
      <c r="M1082" s="2" t="s">
        <v>14756</v>
      </c>
      <c r="N1082" s="1" t="str">
        <f t="shared" si="16"/>
        <v>NANDED SOUTH162019</v>
      </c>
    </row>
    <row r="1083" spans="1:14" x14ac:dyDescent="0.3">
      <c r="A1083" s="2">
        <v>87</v>
      </c>
      <c r="B1083" s="2" t="s">
        <v>7692</v>
      </c>
      <c r="C1083" s="2" t="s">
        <v>8941</v>
      </c>
      <c r="D1083" s="2" t="s">
        <v>1020</v>
      </c>
      <c r="E1083" s="2">
        <v>17</v>
      </c>
      <c r="F1083" s="2" t="s">
        <v>19</v>
      </c>
      <c r="G1083" s="2">
        <v>302</v>
      </c>
      <c r="H1083" s="3">
        <v>1.6649851419372268E-3</v>
      </c>
      <c r="I1083" s="2">
        <v>181383</v>
      </c>
      <c r="J1083" s="2">
        <v>285122</v>
      </c>
      <c r="K1083" s="2" t="s">
        <v>354</v>
      </c>
      <c r="L1083" s="2" t="s">
        <v>354</v>
      </c>
      <c r="M1083" s="2" t="s">
        <v>14756</v>
      </c>
      <c r="N1083" s="1" t="str">
        <f t="shared" si="16"/>
        <v>NANDED SOUTH172019</v>
      </c>
    </row>
    <row r="1084" spans="1:14" x14ac:dyDescent="0.3">
      <c r="A1084" s="2">
        <v>87</v>
      </c>
      <c r="B1084" s="2" t="s">
        <v>7692</v>
      </c>
      <c r="C1084" s="2" t="s">
        <v>8942</v>
      </c>
      <c r="D1084" s="2" t="s">
        <v>1018</v>
      </c>
      <c r="E1084" s="2">
        <v>18</v>
      </c>
      <c r="F1084" s="2" t="s">
        <v>19</v>
      </c>
      <c r="G1084" s="2">
        <v>302</v>
      </c>
      <c r="H1084" s="3">
        <v>1.6649851419372268E-3</v>
      </c>
      <c r="I1084" s="2">
        <v>181383</v>
      </c>
      <c r="J1084" s="2">
        <v>285122</v>
      </c>
      <c r="K1084" s="2" t="s">
        <v>354</v>
      </c>
      <c r="L1084" s="2" t="s">
        <v>354</v>
      </c>
      <c r="M1084" s="2" t="s">
        <v>14756</v>
      </c>
      <c r="N1084" s="1" t="str">
        <f t="shared" si="16"/>
        <v>NANDED SOUTH182019</v>
      </c>
    </row>
    <row r="1085" spans="1:14" x14ac:dyDescent="0.3">
      <c r="A1085" s="2">
        <v>87</v>
      </c>
      <c r="B1085" s="2" t="s">
        <v>7692</v>
      </c>
      <c r="C1085" s="2" t="s">
        <v>8943</v>
      </c>
      <c r="D1085" s="2" t="s">
        <v>1018</v>
      </c>
      <c r="E1085" s="2">
        <v>19</v>
      </c>
      <c r="F1085" s="2" t="s">
        <v>7552</v>
      </c>
      <c r="G1085" s="2">
        <v>267</v>
      </c>
      <c r="H1085" s="3">
        <v>1.4720232877392038E-3</v>
      </c>
      <c r="I1085" s="2">
        <v>181383</v>
      </c>
      <c r="J1085" s="2">
        <v>285122</v>
      </c>
      <c r="K1085" s="2" t="s">
        <v>354</v>
      </c>
      <c r="L1085" s="2" t="s">
        <v>354</v>
      </c>
      <c r="M1085" s="2" t="s">
        <v>14756</v>
      </c>
      <c r="N1085" s="1" t="str">
        <f t="shared" si="16"/>
        <v>NANDED SOUTH192019</v>
      </c>
    </row>
    <row r="1086" spans="1:14" x14ac:dyDescent="0.3">
      <c r="A1086" s="2">
        <v>87</v>
      </c>
      <c r="B1086" s="2" t="s">
        <v>7692</v>
      </c>
      <c r="C1086" s="2" t="s">
        <v>8944</v>
      </c>
      <c r="D1086" s="2" t="s">
        <v>1018</v>
      </c>
      <c r="E1086" s="2">
        <v>20</v>
      </c>
      <c r="F1086" s="2" t="s">
        <v>359</v>
      </c>
      <c r="G1086" s="2">
        <v>251</v>
      </c>
      <c r="H1086" s="3">
        <v>1.3838121543915361E-3</v>
      </c>
      <c r="I1086" s="2">
        <v>181383</v>
      </c>
      <c r="J1086" s="2">
        <v>285122</v>
      </c>
      <c r="K1086" s="2" t="s">
        <v>354</v>
      </c>
      <c r="L1086" s="2" t="s">
        <v>354</v>
      </c>
      <c r="M1086" s="2" t="s">
        <v>14756</v>
      </c>
      <c r="N1086" s="1" t="str">
        <f t="shared" si="16"/>
        <v>NANDED SOUTH202019</v>
      </c>
    </row>
    <row r="1087" spans="1:14" x14ac:dyDescent="0.3">
      <c r="A1087" s="2">
        <v>87</v>
      </c>
      <c r="B1087" s="2" t="s">
        <v>7692</v>
      </c>
      <c r="C1087" s="2" t="s">
        <v>8945</v>
      </c>
      <c r="D1087" s="2" t="s">
        <v>1018</v>
      </c>
      <c r="E1087" s="2">
        <v>21</v>
      </c>
      <c r="F1087" s="2" t="s">
        <v>19</v>
      </c>
      <c r="G1087" s="2">
        <v>232</v>
      </c>
      <c r="H1087" s="3">
        <v>1.2790614335411808E-3</v>
      </c>
      <c r="I1087" s="2">
        <v>181383</v>
      </c>
      <c r="J1087" s="2">
        <v>285122</v>
      </c>
      <c r="K1087" s="2" t="s">
        <v>354</v>
      </c>
      <c r="L1087" s="2" t="s">
        <v>354</v>
      </c>
      <c r="M1087" s="2" t="s">
        <v>14756</v>
      </c>
      <c r="N1087" s="1" t="str">
        <f t="shared" si="16"/>
        <v>NANDED SOUTH212019</v>
      </c>
    </row>
    <row r="1088" spans="1:14" x14ac:dyDescent="0.3">
      <c r="A1088" s="2">
        <v>87</v>
      </c>
      <c r="B1088" s="2" t="s">
        <v>7692</v>
      </c>
      <c r="C1088" s="2" t="s">
        <v>8946</v>
      </c>
      <c r="D1088" s="2" t="s">
        <v>1018</v>
      </c>
      <c r="E1088" s="2">
        <v>22</v>
      </c>
      <c r="F1088" s="2" t="s">
        <v>19</v>
      </c>
      <c r="G1088" s="2">
        <v>209</v>
      </c>
      <c r="H1088" s="3">
        <v>1.1522579293539086E-3</v>
      </c>
      <c r="I1088" s="2">
        <v>181383</v>
      </c>
      <c r="J1088" s="2">
        <v>285122</v>
      </c>
      <c r="K1088" s="2" t="s">
        <v>354</v>
      </c>
      <c r="L1088" s="2" t="s">
        <v>354</v>
      </c>
      <c r="M1088" s="2" t="s">
        <v>14756</v>
      </c>
      <c r="N1088" s="1" t="str">
        <f t="shared" si="16"/>
        <v>NANDED SOUTH222019</v>
      </c>
    </row>
    <row r="1089" spans="1:14" x14ac:dyDescent="0.3">
      <c r="A1089" s="2">
        <v>87</v>
      </c>
      <c r="B1089" s="2" t="s">
        <v>7692</v>
      </c>
      <c r="C1089" s="2" t="s">
        <v>8947</v>
      </c>
      <c r="D1089" s="2" t="s">
        <v>1018</v>
      </c>
      <c r="E1089" s="2">
        <v>23</v>
      </c>
      <c r="F1089" s="2" t="s">
        <v>19</v>
      </c>
      <c r="G1089" s="2">
        <v>197</v>
      </c>
      <c r="H1089" s="3">
        <v>1.0860995793431577E-3</v>
      </c>
      <c r="I1089" s="2">
        <v>181383</v>
      </c>
      <c r="J1089" s="2">
        <v>285122</v>
      </c>
      <c r="K1089" s="2" t="s">
        <v>354</v>
      </c>
      <c r="L1089" s="2" t="s">
        <v>354</v>
      </c>
      <c r="M1089" s="2" t="s">
        <v>14756</v>
      </c>
      <c r="N1089" s="1" t="str">
        <f t="shared" si="16"/>
        <v>NANDED SOUTH232019</v>
      </c>
    </row>
    <row r="1090" spans="1:14" x14ac:dyDescent="0.3">
      <c r="A1090" s="2">
        <v>87</v>
      </c>
      <c r="B1090" s="2" t="s">
        <v>7692</v>
      </c>
      <c r="C1090" s="2" t="s">
        <v>8948</v>
      </c>
      <c r="D1090" s="2" t="s">
        <v>1018</v>
      </c>
      <c r="E1090" s="2">
        <v>24</v>
      </c>
      <c r="F1090" s="2" t="s">
        <v>387</v>
      </c>
      <c r="G1090" s="2">
        <v>192</v>
      </c>
      <c r="H1090" s="3">
        <v>1.0585336001720117E-3</v>
      </c>
      <c r="I1090" s="2">
        <v>181383</v>
      </c>
      <c r="J1090" s="2">
        <v>285122</v>
      </c>
      <c r="K1090" s="2" t="s">
        <v>354</v>
      </c>
      <c r="L1090" s="2" t="s">
        <v>354</v>
      </c>
      <c r="M1090" s="2" t="s">
        <v>14756</v>
      </c>
      <c r="N1090" s="1" t="str">
        <f t="shared" si="16"/>
        <v>NANDED SOUTH242019</v>
      </c>
    </row>
    <row r="1091" spans="1:14" x14ac:dyDescent="0.3">
      <c r="A1091" s="2">
        <v>87</v>
      </c>
      <c r="B1091" s="2" t="s">
        <v>7692</v>
      </c>
      <c r="C1091" s="2" t="s">
        <v>8949</v>
      </c>
      <c r="D1091" s="2" t="s">
        <v>1018</v>
      </c>
      <c r="E1091" s="2">
        <v>25</v>
      </c>
      <c r="F1091" s="2" t="s">
        <v>19</v>
      </c>
      <c r="G1091" s="2">
        <v>192</v>
      </c>
      <c r="H1091" s="3">
        <v>1.0585336001720117E-3</v>
      </c>
      <c r="I1091" s="2">
        <v>181383</v>
      </c>
      <c r="J1091" s="2">
        <v>285122</v>
      </c>
      <c r="K1091" s="2" t="s">
        <v>354</v>
      </c>
      <c r="L1091" s="2" t="s">
        <v>354</v>
      </c>
      <c r="M1091" s="2" t="s">
        <v>14756</v>
      </c>
      <c r="N1091" s="1" t="str">
        <f t="shared" ref="N1091:N1154" si="17">B1091&amp;E1091&amp;2019</f>
        <v>NANDED SOUTH252019</v>
      </c>
    </row>
    <row r="1092" spans="1:14" x14ac:dyDescent="0.3">
      <c r="A1092" s="2">
        <v>87</v>
      </c>
      <c r="B1092" s="2" t="s">
        <v>7692</v>
      </c>
      <c r="C1092" s="2" t="s">
        <v>8950</v>
      </c>
      <c r="D1092" s="2" t="s">
        <v>1018</v>
      </c>
      <c r="E1092" s="2">
        <v>26</v>
      </c>
      <c r="F1092" s="2" t="s">
        <v>19</v>
      </c>
      <c r="G1092" s="2">
        <v>188</v>
      </c>
      <c r="H1092" s="3">
        <v>1.0364808168350948E-3</v>
      </c>
      <c r="I1092" s="2">
        <v>181383</v>
      </c>
      <c r="J1092" s="2">
        <v>285122</v>
      </c>
      <c r="K1092" s="2" t="s">
        <v>354</v>
      </c>
      <c r="L1092" s="2" t="s">
        <v>354</v>
      </c>
      <c r="M1092" s="2" t="s">
        <v>14756</v>
      </c>
      <c r="N1092" s="1" t="str">
        <f t="shared" si="17"/>
        <v>NANDED SOUTH262019</v>
      </c>
    </row>
    <row r="1093" spans="1:14" x14ac:dyDescent="0.3">
      <c r="A1093" s="2">
        <v>87</v>
      </c>
      <c r="B1093" s="2" t="s">
        <v>7692</v>
      </c>
      <c r="C1093" s="2" t="s">
        <v>8951</v>
      </c>
      <c r="D1093" s="2" t="s">
        <v>1018</v>
      </c>
      <c r="E1093" s="2">
        <v>27</v>
      </c>
      <c r="F1093" s="2" t="s">
        <v>19</v>
      </c>
      <c r="G1093" s="2">
        <v>143</v>
      </c>
      <c r="H1093" s="3">
        <v>7.8838700429477958E-4</v>
      </c>
      <c r="I1093" s="2">
        <v>181383</v>
      </c>
      <c r="J1093" s="2">
        <v>285122</v>
      </c>
      <c r="K1093" s="2" t="s">
        <v>354</v>
      </c>
      <c r="L1093" s="2" t="s">
        <v>354</v>
      </c>
      <c r="M1093" s="2" t="s">
        <v>14756</v>
      </c>
      <c r="N1093" s="1" t="str">
        <f t="shared" si="17"/>
        <v>NANDED SOUTH272019</v>
      </c>
    </row>
    <row r="1094" spans="1:14" x14ac:dyDescent="0.3">
      <c r="A1094" s="2">
        <v>87</v>
      </c>
      <c r="B1094" s="2" t="s">
        <v>7692</v>
      </c>
      <c r="C1094" s="2" t="s">
        <v>8952</v>
      </c>
      <c r="D1094" s="2" t="s">
        <v>1018</v>
      </c>
      <c r="E1094" s="2">
        <v>28</v>
      </c>
      <c r="F1094" s="2" t="s">
        <v>19</v>
      </c>
      <c r="G1094" s="2">
        <v>127</v>
      </c>
      <c r="H1094" s="3">
        <v>7.0017587094711189E-4</v>
      </c>
      <c r="I1094" s="2">
        <v>181383</v>
      </c>
      <c r="J1094" s="2">
        <v>285122</v>
      </c>
      <c r="K1094" s="2" t="s">
        <v>354</v>
      </c>
      <c r="L1094" s="2" t="s">
        <v>354</v>
      </c>
      <c r="M1094" s="2" t="s">
        <v>14756</v>
      </c>
      <c r="N1094" s="1" t="str">
        <f t="shared" si="17"/>
        <v>NANDED SOUTH282019</v>
      </c>
    </row>
    <row r="1095" spans="1:14" x14ac:dyDescent="0.3">
      <c r="A1095" s="2">
        <v>87</v>
      </c>
      <c r="B1095" s="2" t="s">
        <v>7692</v>
      </c>
      <c r="C1095" s="2" t="s">
        <v>8953</v>
      </c>
      <c r="D1095" s="2" t="s">
        <v>1020</v>
      </c>
      <c r="E1095" s="2">
        <v>29</v>
      </c>
      <c r="F1095" s="2" t="s">
        <v>19</v>
      </c>
      <c r="G1095" s="2">
        <v>111</v>
      </c>
      <c r="H1095" s="3">
        <v>6.119647375994443E-4</v>
      </c>
      <c r="I1095" s="2">
        <v>181383</v>
      </c>
      <c r="J1095" s="2">
        <v>285122</v>
      </c>
      <c r="K1095" s="2" t="s">
        <v>354</v>
      </c>
      <c r="L1095" s="2" t="s">
        <v>354</v>
      </c>
      <c r="M1095" s="2" t="s">
        <v>14756</v>
      </c>
      <c r="N1095" s="1" t="str">
        <f t="shared" si="17"/>
        <v>NANDED SOUTH292019</v>
      </c>
    </row>
    <row r="1096" spans="1:14" x14ac:dyDescent="0.3">
      <c r="A1096" s="2">
        <v>87</v>
      </c>
      <c r="B1096" s="2" t="s">
        <v>7692</v>
      </c>
      <c r="C1096" s="2" t="s">
        <v>8954</v>
      </c>
      <c r="D1096" s="2" t="s">
        <v>1018</v>
      </c>
      <c r="E1096" s="2">
        <v>30</v>
      </c>
      <c r="F1096" s="2" t="s">
        <v>19</v>
      </c>
      <c r="G1096" s="2">
        <v>106</v>
      </c>
      <c r="H1096" s="3">
        <v>5.8439875842829811E-4</v>
      </c>
      <c r="I1096" s="2">
        <v>181383</v>
      </c>
      <c r="J1096" s="2">
        <v>285122</v>
      </c>
      <c r="K1096" s="2" t="s">
        <v>354</v>
      </c>
      <c r="L1096" s="2" t="s">
        <v>354</v>
      </c>
      <c r="M1096" s="2" t="s">
        <v>14756</v>
      </c>
      <c r="N1096" s="1" t="str">
        <f t="shared" si="17"/>
        <v>NANDED SOUTH302019</v>
      </c>
    </row>
    <row r="1097" spans="1:14" x14ac:dyDescent="0.3">
      <c r="A1097" s="2">
        <v>87</v>
      </c>
      <c r="B1097" s="2" t="s">
        <v>7692</v>
      </c>
      <c r="C1097" s="2" t="s">
        <v>8955</v>
      </c>
      <c r="D1097" s="2" t="s">
        <v>1018</v>
      </c>
      <c r="E1097" s="2">
        <v>31</v>
      </c>
      <c r="F1097" s="2" t="s">
        <v>19</v>
      </c>
      <c r="G1097" s="2">
        <v>95</v>
      </c>
      <c r="H1097" s="3">
        <v>5.2375360425177661E-4</v>
      </c>
      <c r="I1097" s="2">
        <v>181383</v>
      </c>
      <c r="J1097" s="2">
        <v>285122</v>
      </c>
      <c r="K1097" s="2" t="s">
        <v>354</v>
      </c>
      <c r="L1097" s="2" t="s">
        <v>354</v>
      </c>
      <c r="M1097" s="2" t="s">
        <v>14756</v>
      </c>
      <c r="N1097" s="1" t="str">
        <f t="shared" si="17"/>
        <v>NANDED SOUTH312019</v>
      </c>
    </row>
    <row r="1098" spans="1:14" x14ac:dyDescent="0.3">
      <c r="A1098" s="2">
        <v>87</v>
      </c>
      <c r="B1098" s="2" t="s">
        <v>7692</v>
      </c>
      <c r="C1098" s="2" t="s">
        <v>8956</v>
      </c>
      <c r="D1098" s="2" t="s">
        <v>1018</v>
      </c>
      <c r="E1098" s="2">
        <v>32</v>
      </c>
      <c r="F1098" s="2" t="s">
        <v>19</v>
      </c>
      <c r="G1098" s="2">
        <v>90</v>
      </c>
      <c r="H1098" s="3">
        <v>4.9618762508063052E-4</v>
      </c>
      <c r="I1098" s="2">
        <v>181383</v>
      </c>
      <c r="J1098" s="2">
        <v>285122</v>
      </c>
      <c r="K1098" s="2" t="s">
        <v>354</v>
      </c>
      <c r="L1098" s="2" t="s">
        <v>354</v>
      </c>
      <c r="M1098" s="2" t="s">
        <v>14756</v>
      </c>
      <c r="N1098" s="1" t="str">
        <f t="shared" si="17"/>
        <v>NANDED SOUTH322019</v>
      </c>
    </row>
    <row r="1099" spans="1:14" x14ac:dyDescent="0.3">
      <c r="A1099" s="2">
        <v>87</v>
      </c>
      <c r="B1099" s="2" t="s">
        <v>7692</v>
      </c>
      <c r="C1099" s="2" t="s">
        <v>8957</v>
      </c>
      <c r="D1099" s="2" t="s">
        <v>1018</v>
      </c>
      <c r="E1099" s="2">
        <v>33</v>
      </c>
      <c r="F1099" s="2" t="s">
        <v>19</v>
      </c>
      <c r="G1099" s="2">
        <v>81</v>
      </c>
      <c r="H1099" s="3">
        <v>4.4656886257256746E-4</v>
      </c>
      <c r="I1099" s="2">
        <v>181383</v>
      </c>
      <c r="J1099" s="2">
        <v>285122</v>
      </c>
      <c r="K1099" s="2" t="s">
        <v>354</v>
      </c>
      <c r="L1099" s="2" t="s">
        <v>354</v>
      </c>
      <c r="M1099" s="2" t="s">
        <v>14756</v>
      </c>
      <c r="N1099" s="1" t="str">
        <f t="shared" si="17"/>
        <v>NANDED SOUTH332019</v>
      </c>
    </row>
    <row r="1100" spans="1:14" x14ac:dyDescent="0.3">
      <c r="A1100" s="2">
        <v>87</v>
      </c>
      <c r="B1100" s="2" t="s">
        <v>7692</v>
      </c>
      <c r="C1100" s="2" t="s">
        <v>8958</v>
      </c>
      <c r="D1100" s="2" t="s">
        <v>1018</v>
      </c>
      <c r="E1100" s="2">
        <v>34</v>
      </c>
      <c r="F1100" s="2" t="s">
        <v>19</v>
      </c>
      <c r="G1100" s="2">
        <v>73</v>
      </c>
      <c r="H1100" s="3">
        <v>4.0246329589873361E-4</v>
      </c>
      <c r="I1100" s="2">
        <v>181383</v>
      </c>
      <c r="J1100" s="2">
        <v>285122</v>
      </c>
      <c r="K1100" s="2" t="s">
        <v>354</v>
      </c>
      <c r="L1100" s="2" t="s">
        <v>354</v>
      </c>
      <c r="M1100" s="2" t="s">
        <v>14756</v>
      </c>
      <c r="N1100" s="1" t="str">
        <f t="shared" si="17"/>
        <v>NANDED SOUTH342019</v>
      </c>
    </row>
    <row r="1101" spans="1:14" x14ac:dyDescent="0.3">
      <c r="A1101" s="2">
        <v>87</v>
      </c>
      <c r="B1101" s="2" t="s">
        <v>7692</v>
      </c>
      <c r="C1101" s="2" t="s">
        <v>8959</v>
      </c>
      <c r="D1101" s="2" t="s">
        <v>1018</v>
      </c>
      <c r="E1101" s="2">
        <v>35</v>
      </c>
      <c r="F1101" s="2" t="s">
        <v>19</v>
      </c>
      <c r="G1101" s="2">
        <v>73</v>
      </c>
      <c r="H1101" s="3">
        <v>4.0246329589873361E-4</v>
      </c>
      <c r="I1101" s="2">
        <v>181383</v>
      </c>
      <c r="J1101" s="2">
        <v>285122</v>
      </c>
      <c r="K1101" s="2" t="s">
        <v>354</v>
      </c>
      <c r="L1101" s="2" t="s">
        <v>354</v>
      </c>
      <c r="M1101" s="2" t="s">
        <v>14756</v>
      </c>
      <c r="N1101" s="1" t="str">
        <f t="shared" si="17"/>
        <v>NANDED SOUTH352019</v>
      </c>
    </row>
    <row r="1102" spans="1:14" x14ac:dyDescent="0.3">
      <c r="A1102" s="2">
        <v>87</v>
      </c>
      <c r="B1102" s="2" t="s">
        <v>7692</v>
      </c>
      <c r="C1102" s="2" t="s">
        <v>8960</v>
      </c>
      <c r="D1102" s="2" t="s">
        <v>1018</v>
      </c>
      <c r="E1102" s="2">
        <v>36</v>
      </c>
      <c r="F1102" s="2" t="s">
        <v>19</v>
      </c>
      <c r="G1102" s="2">
        <v>67</v>
      </c>
      <c r="H1102" s="3">
        <v>3.6938412089335826E-4</v>
      </c>
      <c r="I1102" s="2">
        <v>181383</v>
      </c>
      <c r="J1102" s="2">
        <v>285122</v>
      </c>
      <c r="K1102" s="2" t="s">
        <v>354</v>
      </c>
      <c r="L1102" s="2" t="s">
        <v>354</v>
      </c>
      <c r="M1102" s="2" t="s">
        <v>14756</v>
      </c>
      <c r="N1102" s="1" t="str">
        <f t="shared" si="17"/>
        <v>NANDED SOUTH362019</v>
      </c>
    </row>
    <row r="1103" spans="1:14" x14ac:dyDescent="0.3">
      <c r="A1103" s="2">
        <v>87</v>
      </c>
      <c r="B1103" s="2" t="s">
        <v>7692</v>
      </c>
      <c r="C1103" s="2" t="s">
        <v>8961</v>
      </c>
      <c r="D1103" s="2" t="s">
        <v>1018</v>
      </c>
      <c r="E1103" s="2">
        <v>37</v>
      </c>
      <c r="F1103" s="2" t="s">
        <v>19</v>
      </c>
      <c r="G1103" s="2">
        <v>67</v>
      </c>
      <c r="H1103" s="3">
        <v>3.6938412089335826E-4</v>
      </c>
      <c r="I1103" s="2">
        <v>181383</v>
      </c>
      <c r="J1103" s="2">
        <v>285122</v>
      </c>
      <c r="K1103" s="2" t="s">
        <v>354</v>
      </c>
      <c r="L1103" s="2" t="s">
        <v>354</v>
      </c>
      <c r="M1103" s="2" t="s">
        <v>14756</v>
      </c>
      <c r="N1103" s="1" t="str">
        <f t="shared" si="17"/>
        <v>NANDED SOUTH372019</v>
      </c>
    </row>
    <row r="1104" spans="1:14" x14ac:dyDescent="0.3">
      <c r="A1104" s="2">
        <v>87</v>
      </c>
      <c r="B1104" s="2" t="s">
        <v>7692</v>
      </c>
      <c r="C1104" s="2" t="s">
        <v>8962</v>
      </c>
      <c r="D1104" s="2" t="s">
        <v>1018</v>
      </c>
      <c r="E1104" s="2">
        <v>38</v>
      </c>
      <c r="F1104" s="2" t="s">
        <v>19</v>
      </c>
      <c r="G1104" s="2">
        <v>64</v>
      </c>
      <c r="H1104" s="3">
        <v>3.5284453339067055E-4</v>
      </c>
      <c r="I1104" s="2">
        <v>181383</v>
      </c>
      <c r="J1104" s="2">
        <v>285122</v>
      </c>
      <c r="K1104" s="2" t="s">
        <v>354</v>
      </c>
      <c r="L1104" s="2" t="s">
        <v>354</v>
      </c>
      <c r="M1104" s="2" t="s">
        <v>14756</v>
      </c>
      <c r="N1104" s="1" t="str">
        <f t="shared" si="17"/>
        <v>NANDED SOUTH382019</v>
      </c>
    </row>
    <row r="1105" spans="1:14" x14ac:dyDescent="0.3">
      <c r="A1105" s="2">
        <v>87</v>
      </c>
      <c r="B1105" s="2" t="s">
        <v>7692</v>
      </c>
      <c r="C1105" s="2" t="s">
        <v>8963</v>
      </c>
      <c r="D1105" s="2" t="s">
        <v>1018</v>
      </c>
      <c r="E1105" s="2">
        <v>39</v>
      </c>
      <c r="F1105" s="2" t="s">
        <v>19</v>
      </c>
      <c r="G1105" s="2">
        <v>47</v>
      </c>
      <c r="H1105" s="3">
        <v>2.591202042087737E-4</v>
      </c>
      <c r="I1105" s="2">
        <v>181383</v>
      </c>
      <c r="J1105" s="2">
        <v>285122</v>
      </c>
      <c r="K1105" s="2" t="s">
        <v>354</v>
      </c>
      <c r="L1105" s="2" t="s">
        <v>354</v>
      </c>
      <c r="M1105" s="2" t="s">
        <v>14756</v>
      </c>
      <c r="N1105" s="1" t="str">
        <f t="shared" si="17"/>
        <v>NANDED SOUTH392019</v>
      </c>
    </row>
    <row r="1106" spans="1:14" x14ac:dyDescent="0.3">
      <c r="A1106" s="2">
        <v>88</v>
      </c>
      <c r="B1106" s="2" t="s">
        <v>7693</v>
      </c>
      <c r="C1106" s="2" t="s">
        <v>8964</v>
      </c>
      <c r="D1106" s="2" t="s">
        <v>1018</v>
      </c>
      <c r="E1106" s="2">
        <v>1</v>
      </c>
      <c r="F1106" s="2" t="s">
        <v>693</v>
      </c>
      <c r="G1106" s="2">
        <v>100462</v>
      </c>
      <c r="H1106" s="3">
        <v>0.52687833684718421</v>
      </c>
      <c r="I1106" s="2">
        <v>190674</v>
      </c>
      <c r="J1106" s="2">
        <v>274323</v>
      </c>
      <c r="K1106" s="2" t="s">
        <v>2917</v>
      </c>
      <c r="L1106" s="2" t="s">
        <v>354</v>
      </c>
      <c r="M1106" s="2" t="s">
        <v>14756</v>
      </c>
      <c r="N1106" s="1" t="str">
        <f t="shared" si="17"/>
        <v>LOHA12019</v>
      </c>
    </row>
    <row r="1107" spans="1:14" x14ac:dyDescent="0.3">
      <c r="A1107" s="2">
        <v>88</v>
      </c>
      <c r="B1107" s="2" t="s">
        <v>7693</v>
      </c>
      <c r="C1107" s="2" t="s">
        <v>8965</v>
      </c>
      <c r="D1107" s="2" t="s">
        <v>1018</v>
      </c>
      <c r="E1107" s="2">
        <v>2</v>
      </c>
      <c r="F1107" s="2" t="s">
        <v>1023</v>
      </c>
      <c r="G1107" s="2">
        <v>37120</v>
      </c>
      <c r="H1107" s="3">
        <v>0.19467782707658096</v>
      </c>
      <c r="I1107" s="2">
        <v>190674</v>
      </c>
      <c r="J1107" s="2">
        <v>274323</v>
      </c>
      <c r="K1107" s="2" t="s">
        <v>2917</v>
      </c>
      <c r="L1107" s="2" t="s">
        <v>354</v>
      </c>
      <c r="M1107" s="2" t="s">
        <v>14756</v>
      </c>
      <c r="N1107" s="1" t="str">
        <f t="shared" si="17"/>
        <v>LOHA22019</v>
      </c>
    </row>
    <row r="1108" spans="1:14" x14ac:dyDescent="0.3">
      <c r="A1108" s="2">
        <v>88</v>
      </c>
      <c r="B1108" s="2" t="s">
        <v>7693</v>
      </c>
      <c r="C1108" s="2" t="s">
        <v>8966</v>
      </c>
      <c r="D1108" s="2" t="s">
        <v>1018</v>
      </c>
      <c r="E1108" s="2">
        <v>3</v>
      </c>
      <c r="F1108" s="2" t="s">
        <v>103</v>
      </c>
      <c r="G1108" s="2">
        <v>30428</v>
      </c>
      <c r="H1108" s="3">
        <v>0.15958127484607235</v>
      </c>
      <c r="I1108" s="2">
        <v>190674</v>
      </c>
      <c r="J1108" s="2">
        <v>274323</v>
      </c>
      <c r="K1108" s="2" t="s">
        <v>2917</v>
      </c>
      <c r="L1108" s="2" t="s">
        <v>354</v>
      </c>
      <c r="M1108" s="2" t="s">
        <v>14756</v>
      </c>
      <c r="N1108" s="1" t="str">
        <f t="shared" si="17"/>
        <v>LOHA32019</v>
      </c>
    </row>
    <row r="1109" spans="1:14" x14ac:dyDescent="0.3">
      <c r="A1109" s="2">
        <v>88</v>
      </c>
      <c r="B1109" s="2" t="s">
        <v>7693</v>
      </c>
      <c r="C1109" s="2" t="s">
        <v>8967</v>
      </c>
      <c r="D1109" s="2" t="s">
        <v>1018</v>
      </c>
      <c r="E1109" s="2">
        <v>4</v>
      </c>
      <c r="F1109" s="2" t="s">
        <v>51</v>
      </c>
      <c r="G1109" s="2">
        <v>14436</v>
      </c>
      <c r="H1109" s="3">
        <v>7.5710374775795342E-2</v>
      </c>
      <c r="I1109" s="2">
        <v>190674</v>
      </c>
      <c r="J1109" s="2">
        <v>274323</v>
      </c>
      <c r="K1109" s="2" t="s">
        <v>2917</v>
      </c>
      <c r="L1109" s="2" t="s">
        <v>354</v>
      </c>
      <c r="M1109" s="2" t="s">
        <v>14756</v>
      </c>
      <c r="N1109" s="1" t="str">
        <f t="shared" si="17"/>
        <v>LOHA42019</v>
      </c>
    </row>
    <row r="1110" spans="1:14" x14ac:dyDescent="0.3">
      <c r="A1110" s="2">
        <v>88</v>
      </c>
      <c r="B1110" s="2" t="s">
        <v>7693</v>
      </c>
      <c r="C1110" s="2" t="s">
        <v>8968</v>
      </c>
      <c r="D1110" s="2" t="s">
        <v>1018</v>
      </c>
      <c r="E1110" s="2">
        <v>5</v>
      </c>
      <c r="F1110" s="2" t="s">
        <v>7552</v>
      </c>
      <c r="G1110" s="2">
        <v>2558</v>
      </c>
      <c r="H1110" s="3">
        <v>1.3415567932701889E-2</v>
      </c>
      <c r="I1110" s="2">
        <v>190674</v>
      </c>
      <c r="J1110" s="2">
        <v>274323</v>
      </c>
      <c r="K1110" s="2" t="s">
        <v>2917</v>
      </c>
      <c r="L1110" s="2" t="s">
        <v>354</v>
      </c>
      <c r="M1110" s="2" t="s">
        <v>14756</v>
      </c>
      <c r="N1110" s="1" t="str">
        <f t="shared" si="17"/>
        <v>LOHA52019</v>
      </c>
    </row>
    <row r="1111" spans="1:14" x14ac:dyDescent="0.3">
      <c r="A1111" s="2">
        <v>88</v>
      </c>
      <c r="B1111" s="2" t="s">
        <v>7693</v>
      </c>
      <c r="C1111" s="2" t="s">
        <v>8969</v>
      </c>
      <c r="D1111" s="2" t="s">
        <v>1018</v>
      </c>
      <c r="E1111" s="2">
        <v>6</v>
      </c>
      <c r="F1111" s="2" t="s">
        <v>19</v>
      </c>
      <c r="G1111" s="2">
        <v>1699</v>
      </c>
      <c r="H1111" s="3">
        <v>8.9104964494372586E-3</v>
      </c>
      <c r="I1111" s="2">
        <v>190674</v>
      </c>
      <c r="J1111" s="2">
        <v>274323</v>
      </c>
      <c r="K1111" s="2" t="s">
        <v>2917</v>
      </c>
      <c r="L1111" s="2" t="s">
        <v>354</v>
      </c>
      <c r="M1111" s="2" t="s">
        <v>14756</v>
      </c>
      <c r="N1111" s="1" t="str">
        <f t="shared" si="17"/>
        <v>LOHA62019</v>
      </c>
    </row>
    <row r="1112" spans="1:14" x14ac:dyDescent="0.3">
      <c r="A1112" s="2">
        <v>88</v>
      </c>
      <c r="B1112" s="2" t="s">
        <v>7693</v>
      </c>
      <c r="C1112" s="2" t="s">
        <v>22</v>
      </c>
      <c r="D1112" s="2" t="s">
        <v>7923</v>
      </c>
      <c r="E1112" s="2">
        <v>7</v>
      </c>
      <c r="F1112" s="2" t="s">
        <v>22</v>
      </c>
      <c r="G1112" s="2">
        <v>1247</v>
      </c>
      <c r="H1112" s="3">
        <v>6.5399582533538919E-3</v>
      </c>
      <c r="I1112" s="2">
        <v>190674</v>
      </c>
      <c r="J1112" s="2">
        <v>274323</v>
      </c>
      <c r="K1112" s="2" t="s">
        <v>2917</v>
      </c>
      <c r="L1112" s="2" t="s">
        <v>354</v>
      </c>
      <c r="M1112" s="2" t="s">
        <v>14756</v>
      </c>
      <c r="N1112" s="1" t="str">
        <f t="shared" si="17"/>
        <v>LOHA72019</v>
      </c>
    </row>
    <row r="1113" spans="1:14" x14ac:dyDescent="0.3">
      <c r="A1113" s="2">
        <v>88</v>
      </c>
      <c r="B1113" s="2" t="s">
        <v>7693</v>
      </c>
      <c r="C1113" s="2" t="s">
        <v>8970</v>
      </c>
      <c r="D1113" s="2" t="s">
        <v>1018</v>
      </c>
      <c r="E1113" s="2">
        <v>8</v>
      </c>
      <c r="F1113" s="2" t="s">
        <v>11</v>
      </c>
      <c r="G1113" s="2">
        <v>1115</v>
      </c>
      <c r="H1113" s="3">
        <v>5.8476771872410498E-3</v>
      </c>
      <c r="I1113" s="2">
        <v>190674</v>
      </c>
      <c r="J1113" s="2">
        <v>274323</v>
      </c>
      <c r="K1113" s="2" t="s">
        <v>2917</v>
      </c>
      <c r="L1113" s="2" t="s">
        <v>354</v>
      </c>
      <c r="M1113" s="2" t="s">
        <v>14756</v>
      </c>
      <c r="N1113" s="1" t="str">
        <f t="shared" si="17"/>
        <v>LOHA82019</v>
      </c>
    </row>
    <row r="1114" spans="1:14" x14ac:dyDescent="0.3">
      <c r="A1114" s="2">
        <v>88</v>
      </c>
      <c r="B1114" s="2" t="s">
        <v>7693</v>
      </c>
      <c r="C1114" s="2" t="s">
        <v>8971</v>
      </c>
      <c r="D1114" s="2" t="s">
        <v>1018</v>
      </c>
      <c r="E1114" s="2">
        <v>9</v>
      </c>
      <c r="F1114" s="2" t="s">
        <v>19</v>
      </c>
      <c r="G1114" s="2">
        <v>634</v>
      </c>
      <c r="H1114" s="3">
        <v>3.3250469387541039E-3</v>
      </c>
      <c r="I1114" s="2">
        <v>190674</v>
      </c>
      <c r="J1114" s="2">
        <v>274323</v>
      </c>
      <c r="K1114" s="2" t="s">
        <v>2917</v>
      </c>
      <c r="L1114" s="2" t="s">
        <v>354</v>
      </c>
      <c r="M1114" s="2" t="s">
        <v>14756</v>
      </c>
      <c r="N1114" s="1" t="str">
        <f t="shared" si="17"/>
        <v>LOHA92019</v>
      </c>
    </row>
    <row r="1115" spans="1:14" x14ac:dyDescent="0.3">
      <c r="A1115" s="2">
        <v>88</v>
      </c>
      <c r="B1115" s="2" t="s">
        <v>7693</v>
      </c>
      <c r="C1115" s="2" t="s">
        <v>8972</v>
      </c>
      <c r="D1115" s="2" t="s">
        <v>1020</v>
      </c>
      <c r="E1115" s="2">
        <v>10</v>
      </c>
      <c r="F1115" s="2" t="s">
        <v>336</v>
      </c>
      <c r="G1115" s="2">
        <v>515</v>
      </c>
      <c r="H1115" s="3">
        <v>2.7009450685463146E-3</v>
      </c>
      <c r="I1115" s="2">
        <v>190674</v>
      </c>
      <c r="J1115" s="2">
        <v>274323</v>
      </c>
      <c r="K1115" s="2" t="s">
        <v>2917</v>
      </c>
      <c r="L1115" s="2" t="s">
        <v>354</v>
      </c>
      <c r="M1115" s="2" t="s">
        <v>14756</v>
      </c>
      <c r="N1115" s="1" t="str">
        <f t="shared" si="17"/>
        <v>LOHA102019</v>
      </c>
    </row>
    <row r="1116" spans="1:14" x14ac:dyDescent="0.3">
      <c r="A1116" s="2">
        <v>88</v>
      </c>
      <c r="B1116" s="2" t="s">
        <v>7693</v>
      </c>
      <c r="C1116" s="2" t="s">
        <v>8973</v>
      </c>
      <c r="D1116" s="2" t="s">
        <v>1018</v>
      </c>
      <c r="E1116" s="2">
        <v>11</v>
      </c>
      <c r="F1116" s="2" t="s">
        <v>19</v>
      </c>
      <c r="G1116" s="2">
        <v>460</v>
      </c>
      <c r="H1116" s="3">
        <v>2.4124946243326306E-3</v>
      </c>
      <c r="I1116" s="2">
        <v>190674</v>
      </c>
      <c r="J1116" s="2">
        <v>274323</v>
      </c>
      <c r="K1116" s="2" t="s">
        <v>2917</v>
      </c>
      <c r="L1116" s="2" t="s">
        <v>354</v>
      </c>
      <c r="M1116" s="2" t="s">
        <v>14756</v>
      </c>
      <c r="N1116" s="1" t="str">
        <f t="shared" si="17"/>
        <v>LOHA112019</v>
      </c>
    </row>
    <row r="1117" spans="1:14" x14ac:dyDescent="0.3">
      <c r="A1117" s="2">
        <v>89</v>
      </c>
      <c r="B1117" s="2" t="s">
        <v>7694</v>
      </c>
      <c r="C1117" s="2" t="s">
        <v>8974</v>
      </c>
      <c r="D1117" s="2" t="s">
        <v>1018</v>
      </c>
      <c r="E1117" s="2">
        <v>1</v>
      </c>
      <c r="F1117" s="2" t="s">
        <v>9</v>
      </c>
      <c r="G1117" s="2">
        <v>117061</v>
      </c>
      <c r="H1117" s="3">
        <v>0.56182897622830041</v>
      </c>
      <c r="I1117" s="2">
        <v>208357</v>
      </c>
      <c r="J1117" s="2">
        <v>283413</v>
      </c>
      <c r="K1117" s="2" t="s">
        <v>354</v>
      </c>
      <c r="L1117" s="2" t="s">
        <v>354</v>
      </c>
      <c r="M1117" s="2" t="s">
        <v>14756</v>
      </c>
      <c r="N1117" s="1" t="str">
        <f t="shared" si="17"/>
        <v>NAIGAON12019</v>
      </c>
    </row>
    <row r="1118" spans="1:14" x14ac:dyDescent="0.3">
      <c r="A1118" s="2">
        <v>89</v>
      </c>
      <c r="B1118" s="2" t="s">
        <v>7694</v>
      </c>
      <c r="C1118" s="2" t="s">
        <v>8975</v>
      </c>
      <c r="D1118" s="2" t="s">
        <v>1018</v>
      </c>
      <c r="E1118" s="2">
        <v>2</v>
      </c>
      <c r="F1118" s="2" t="s">
        <v>7</v>
      </c>
      <c r="G1118" s="2">
        <v>62484</v>
      </c>
      <c r="H1118" s="3">
        <v>0.29988913259453726</v>
      </c>
      <c r="I1118" s="2">
        <v>208357</v>
      </c>
      <c r="J1118" s="2">
        <v>283413</v>
      </c>
      <c r="K1118" s="2" t="s">
        <v>354</v>
      </c>
      <c r="L1118" s="2" t="s">
        <v>354</v>
      </c>
      <c r="M1118" s="2" t="s">
        <v>14756</v>
      </c>
      <c r="N1118" s="1" t="str">
        <f t="shared" si="17"/>
        <v>NAIGAON22019</v>
      </c>
    </row>
    <row r="1119" spans="1:14" x14ac:dyDescent="0.3">
      <c r="A1119" s="2">
        <v>89</v>
      </c>
      <c r="B1119" s="2" t="s">
        <v>7694</v>
      </c>
      <c r="C1119" s="2" t="s">
        <v>8976</v>
      </c>
      <c r="D1119" s="2" t="s">
        <v>1018</v>
      </c>
      <c r="E1119" s="2">
        <v>3</v>
      </c>
      <c r="F1119" s="2" t="s">
        <v>1023</v>
      </c>
      <c r="G1119" s="2">
        <v>22928</v>
      </c>
      <c r="H1119" s="3">
        <v>0.11004189924024631</v>
      </c>
      <c r="I1119" s="2">
        <v>208357</v>
      </c>
      <c r="J1119" s="2">
        <v>283413</v>
      </c>
      <c r="K1119" s="2" t="s">
        <v>354</v>
      </c>
      <c r="L1119" s="2" t="s">
        <v>354</v>
      </c>
      <c r="M1119" s="2" t="s">
        <v>14756</v>
      </c>
      <c r="N1119" s="1" t="str">
        <f t="shared" si="17"/>
        <v>NAIGAON32019</v>
      </c>
    </row>
    <row r="1120" spans="1:14" x14ac:dyDescent="0.3">
      <c r="A1120" s="2">
        <v>89</v>
      </c>
      <c r="B1120" s="2" t="s">
        <v>7694</v>
      </c>
      <c r="C1120" s="2" t="s">
        <v>8977</v>
      </c>
      <c r="D1120" s="2" t="s">
        <v>1018</v>
      </c>
      <c r="E1120" s="2">
        <v>4</v>
      </c>
      <c r="F1120" s="2" t="s">
        <v>7552</v>
      </c>
      <c r="G1120" s="2">
        <v>1219</v>
      </c>
      <c r="H1120" s="3">
        <v>5.850535379180925E-3</v>
      </c>
      <c r="I1120" s="2">
        <v>208357</v>
      </c>
      <c r="J1120" s="2">
        <v>283413</v>
      </c>
      <c r="K1120" s="2" t="s">
        <v>354</v>
      </c>
      <c r="L1120" s="2" t="s">
        <v>354</v>
      </c>
      <c r="M1120" s="2" t="s">
        <v>14756</v>
      </c>
      <c r="N1120" s="1" t="str">
        <f t="shared" si="17"/>
        <v>NAIGAON42019</v>
      </c>
    </row>
    <row r="1121" spans="1:14" x14ac:dyDescent="0.3">
      <c r="A1121" s="2">
        <v>89</v>
      </c>
      <c r="B1121" s="2" t="s">
        <v>7694</v>
      </c>
      <c r="C1121" s="2" t="s">
        <v>22</v>
      </c>
      <c r="D1121" s="2" t="s">
        <v>7923</v>
      </c>
      <c r="E1121" s="2">
        <v>5</v>
      </c>
      <c r="F1121" s="2" t="s">
        <v>22</v>
      </c>
      <c r="G1121" s="2">
        <v>959</v>
      </c>
      <c r="H1121" s="3">
        <v>4.6026771358773644E-3</v>
      </c>
      <c r="I1121" s="2">
        <v>208357</v>
      </c>
      <c r="J1121" s="2">
        <v>283413</v>
      </c>
      <c r="K1121" s="2" t="s">
        <v>354</v>
      </c>
      <c r="L1121" s="2" t="s">
        <v>354</v>
      </c>
      <c r="M1121" s="2" t="s">
        <v>14756</v>
      </c>
      <c r="N1121" s="1" t="str">
        <f t="shared" si="17"/>
        <v>NAIGAON52019</v>
      </c>
    </row>
    <row r="1122" spans="1:14" x14ac:dyDescent="0.3">
      <c r="A1122" s="2">
        <v>89</v>
      </c>
      <c r="B1122" s="2" t="s">
        <v>7694</v>
      </c>
      <c r="C1122" s="2" t="s">
        <v>8978</v>
      </c>
      <c r="D1122" s="2" t="s">
        <v>1018</v>
      </c>
      <c r="E1122" s="2">
        <v>6</v>
      </c>
      <c r="F1122" s="2" t="s">
        <v>1363</v>
      </c>
      <c r="G1122" s="2">
        <v>952</v>
      </c>
      <c r="H1122" s="3">
        <v>4.5690809524038065E-3</v>
      </c>
      <c r="I1122" s="2">
        <v>208357</v>
      </c>
      <c r="J1122" s="2">
        <v>283413</v>
      </c>
      <c r="K1122" s="2" t="s">
        <v>354</v>
      </c>
      <c r="L1122" s="2" t="s">
        <v>354</v>
      </c>
      <c r="M1122" s="2" t="s">
        <v>14756</v>
      </c>
      <c r="N1122" s="1" t="str">
        <f t="shared" si="17"/>
        <v>NAIGAON62019</v>
      </c>
    </row>
    <row r="1123" spans="1:14" x14ac:dyDescent="0.3">
      <c r="A1123" s="2">
        <v>89</v>
      </c>
      <c r="B1123" s="2" t="s">
        <v>7694</v>
      </c>
      <c r="C1123" s="2" t="s">
        <v>8979</v>
      </c>
      <c r="D1123" s="2" t="s">
        <v>1018</v>
      </c>
      <c r="E1123" s="2">
        <v>7</v>
      </c>
      <c r="F1123" s="2" t="s">
        <v>19</v>
      </c>
      <c r="G1123" s="2">
        <v>698</v>
      </c>
      <c r="H1123" s="3">
        <v>3.3500194377918666E-3</v>
      </c>
      <c r="I1123" s="2">
        <v>208357</v>
      </c>
      <c r="J1123" s="2">
        <v>283413</v>
      </c>
      <c r="K1123" s="2" t="s">
        <v>354</v>
      </c>
      <c r="L1123" s="2" t="s">
        <v>354</v>
      </c>
      <c r="M1123" s="2" t="s">
        <v>14756</v>
      </c>
      <c r="N1123" s="1" t="str">
        <f t="shared" si="17"/>
        <v>NAIGAON72019</v>
      </c>
    </row>
    <row r="1124" spans="1:14" x14ac:dyDescent="0.3">
      <c r="A1124" s="2">
        <v>89</v>
      </c>
      <c r="B1124" s="2" t="s">
        <v>7694</v>
      </c>
      <c r="C1124" s="2" t="s">
        <v>8980</v>
      </c>
      <c r="D1124" s="2" t="s">
        <v>1018</v>
      </c>
      <c r="E1124" s="2">
        <v>8</v>
      </c>
      <c r="F1124" s="2" t="s">
        <v>19</v>
      </c>
      <c r="G1124" s="2">
        <v>659</v>
      </c>
      <c r="H1124" s="3">
        <v>3.1628407012963327E-3</v>
      </c>
      <c r="I1124" s="2">
        <v>208357</v>
      </c>
      <c r="J1124" s="2">
        <v>283413</v>
      </c>
      <c r="K1124" s="2" t="s">
        <v>354</v>
      </c>
      <c r="L1124" s="2" t="s">
        <v>354</v>
      </c>
      <c r="M1124" s="2" t="s">
        <v>14756</v>
      </c>
      <c r="N1124" s="1" t="str">
        <f t="shared" si="17"/>
        <v>NAIGAON82019</v>
      </c>
    </row>
    <row r="1125" spans="1:14" x14ac:dyDescent="0.3">
      <c r="A1125" s="2">
        <v>89</v>
      </c>
      <c r="B1125" s="2" t="s">
        <v>7694</v>
      </c>
      <c r="C1125" s="2" t="s">
        <v>8981</v>
      </c>
      <c r="D1125" s="2" t="s">
        <v>1018</v>
      </c>
      <c r="E1125" s="2">
        <v>9</v>
      </c>
      <c r="F1125" s="2" t="s">
        <v>7561</v>
      </c>
      <c r="G1125" s="2">
        <v>404</v>
      </c>
      <c r="H1125" s="3">
        <v>1.9389797319024559E-3</v>
      </c>
      <c r="I1125" s="2">
        <v>208357</v>
      </c>
      <c r="J1125" s="2">
        <v>283413</v>
      </c>
      <c r="K1125" s="2" t="s">
        <v>354</v>
      </c>
      <c r="L1125" s="2" t="s">
        <v>354</v>
      </c>
      <c r="M1125" s="2" t="s">
        <v>14756</v>
      </c>
      <c r="N1125" s="1" t="str">
        <f t="shared" si="17"/>
        <v>NAIGAON92019</v>
      </c>
    </row>
    <row r="1126" spans="1:14" x14ac:dyDescent="0.3">
      <c r="A1126" s="2">
        <v>89</v>
      </c>
      <c r="B1126" s="2" t="s">
        <v>7694</v>
      </c>
      <c r="C1126" s="2" t="s">
        <v>8982</v>
      </c>
      <c r="D1126" s="2" t="s">
        <v>1018</v>
      </c>
      <c r="E1126" s="2">
        <v>10</v>
      </c>
      <c r="F1126" s="2" t="s">
        <v>19</v>
      </c>
      <c r="G1126" s="2">
        <v>305</v>
      </c>
      <c r="H1126" s="3">
        <v>1.4638337084907154E-3</v>
      </c>
      <c r="I1126" s="2">
        <v>208357</v>
      </c>
      <c r="J1126" s="2">
        <v>283413</v>
      </c>
      <c r="K1126" s="2" t="s">
        <v>354</v>
      </c>
      <c r="L1126" s="2" t="s">
        <v>354</v>
      </c>
      <c r="M1126" s="2" t="s">
        <v>14756</v>
      </c>
      <c r="N1126" s="1" t="str">
        <f t="shared" si="17"/>
        <v>NAIGAON102019</v>
      </c>
    </row>
    <row r="1127" spans="1:14" x14ac:dyDescent="0.3">
      <c r="A1127" s="2">
        <v>89</v>
      </c>
      <c r="B1127" s="2" t="s">
        <v>7694</v>
      </c>
      <c r="C1127" s="2" t="s">
        <v>8983</v>
      </c>
      <c r="D1127" s="2" t="s">
        <v>1018</v>
      </c>
      <c r="E1127" s="2">
        <v>11</v>
      </c>
      <c r="F1127" s="2" t="s">
        <v>19</v>
      </c>
      <c r="G1127" s="2">
        <v>301</v>
      </c>
      <c r="H1127" s="3">
        <v>1.4446358893629684E-3</v>
      </c>
      <c r="I1127" s="2">
        <v>208357</v>
      </c>
      <c r="J1127" s="2">
        <v>283413</v>
      </c>
      <c r="K1127" s="2" t="s">
        <v>354</v>
      </c>
      <c r="L1127" s="2" t="s">
        <v>354</v>
      </c>
      <c r="M1127" s="2" t="s">
        <v>14756</v>
      </c>
      <c r="N1127" s="1" t="str">
        <f t="shared" si="17"/>
        <v>NAIGAON112019</v>
      </c>
    </row>
    <row r="1128" spans="1:14" x14ac:dyDescent="0.3">
      <c r="A1128" s="2">
        <v>89</v>
      </c>
      <c r="B1128" s="2" t="s">
        <v>7694</v>
      </c>
      <c r="C1128" s="2" t="s">
        <v>8984</v>
      </c>
      <c r="D1128" s="2" t="s">
        <v>1018</v>
      </c>
      <c r="E1128" s="2">
        <v>12</v>
      </c>
      <c r="F1128" s="2" t="s">
        <v>19</v>
      </c>
      <c r="G1128" s="2">
        <v>220</v>
      </c>
      <c r="H1128" s="3">
        <v>1.0558800520260897E-3</v>
      </c>
      <c r="I1128" s="2">
        <v>208357</v>
      </c>
      <c r="J1128" s="2">
        <v>283413</v>
      </c>
      <c r="K1128" s="2" t="s">
        <v>354</v>
      </c>
      <c r="L1128" s="2" t="s">
        <v>354</v>
      </c>
      <c r="M1128" s="2" t="s">
        <v>14756</v>
      </c>
      <c r="N1128" s="1" t="str">
        <f t="shared" si="17"/>
        <v>NAIGAON122019</v>
      </c>
    </row>
    <row r="1129" spans="1:14" x14ac:dyDescent="0.3">
      <c r="A1129" s="2">
        <v>89</v>
      </c>
      <c r="B1129" s="2" t="s">
        <v>7694</v>
      </c>
      <c r="C1129" s="2" t="s">
        <v>8985</v>
      </c>
      <c r="D1129" s="2" t="s">
        <v>1020</v>
      </c>
      <c r="E1129" s="2">
        <v>13</v>
      </c>
      <c r="F1129" s="2" t="s">
        <v>1368</v>
      </c>
      <c r="G1129" s="2">
        <v>167</v>
      </c>
      <c r="H1129" s="3">
        <v>8.0150894858344089E-4</v>
      </c>
      <c r="I1129" s="2">
        <v>208357</v>
      </c>
      <c r="J1129" s="2">
        <v>283413</v>
      </c>
      <c r="K1129" s="2" t="s">
        <v>354</v>
      </c>
      <c r="L1129" s="2" t="s">
        <v>354</v>
      </c>
      <c r="M1129" s="2" t="s">
        <v>14756</v>
      </c>
      <c r="N1129" s="1" t="str">
        <f t="shared" si="17"/>
        <v>NAIGAON132019</v>
      </c>
    </row>
    <row r="1130" spans="1:14" x14ac:dyDescent="0.3">
      <c r="A1130" s="2">
        <v>90</v>
      </c>
      <c r="B1130" s="2" t="s">
        <v>7695</v>
      </c>
      <c r="C1130" s="2" t="s">
        <v>8986</v>
      </c>
      <c r="D1130" s="2" t="s">
        <v>1018</v>
      </c>
      <c r="E1130" s="2">
        <v>1</v>
      </c>
      <c r="F1130" s="2" t="s">
        <v>7</v>
      </c>
      <c r="G1130" s="2">
        <v>88571</v>
      </c>
      <c r="H1130" s="3">
        <v>0.50239937378046018</v>
      </c>
      <c r="I1130" s="2">
        <v>176296</v>
      </c>
      <c r="J1130" s="2">
        <v>291870</v>
      </c>
      <c r="K1130" s="2" t="s">
        <v>354</v>
      </c>
      <c r="L1130" s="2" t="s">
        <v>354</v>
      </c>
      <c r="M1130" s="2" t="s">
        <v>14756</v>
      </c>
      <c r="N1130" s="1" t="str">
        <f t="shared" si="17"/>
        <v>DEGLUR (SC)12019</v>
      </c>
    </row>
    <row r="1131" spans="1:14" x14ac:dyDescent="0.3">
      <c r="A1131" s="2">
        <v>90</v>
      </c>
      <c r="B1131" s="2" t="s">
        <v>7695</v>
      </c>
      <c r="C1131" s="2" t="s">
        <v>8987</v>
      </c>
      <c r="D1131" s="2" t="s">
        <v>1018</v>
      </c>
      <c r="E1131" s="2">
        <v>2</v>
      </c>
      <c r="F1131" s="2" t="s">
        <v>103</v>
      </c>
      <c r="G1131" s="2">
        <v>66071</v>
      </c>
      <c r="H1131" s="3">
        <v>0.37477310886236781</v>
      </c>
      <c r="I1131" s="2">
        <v>176296</v>
      </c>
      <c r="J1131" s="2">
        <v>291870</v>
      </c>
      <c r="K1131" s="2" t="s">
        <v>354</v>
      </c>
      <c r="L1131" s="2" t="s">
        <v>354</v>
      </c>
      <c r="M1131" s="2" t="s">
        <v>14756</v>
      </c>
      <c r="N1131" s="1" t="str">
        <f t="shared" si="17"/>
        <v>DEGLUR (SC)22019</v>
      </c>
    </row>
    <row r="1132" spans="1:14" x14ac:dyDescent="0.3">
      <c r="A1132" s="2">
        <v>90</v>
      </c>
      <c r="B1132" s="2" t="s">
        <v>7695</v>
      </c>
      <c r="C1132" s="2" t="s">
        <v>8988</v>
      </c>
      <c r="D1132" s="2" t="s">
        <v>1018</v>
      </c>
      <c r="E1132" s="2">
        <v>3</v>
      </c>
      <c r="F1132" s="2" t="s">
        <v>1023</v>
      </c>
      <c r="G1132" s="2">
        <v>11989</v>
      </c>
      <c r="H1132" s="3">
        <v>6.8004946226800381E-2</v>
      </c>
      <c r="I1132" s="2">
        <v>176296</v>
      </c>
      <c r="J1132" s="2">
        <v>291870</v>
      </c>
      <c r="K1132" s="2" t="s">
        <v>354</v>
      </c>
      <c r="L1132" s="2" t="s">
        <v>354</v>
      </c>
      <c r="M1132" s="2" t="s">
        <v>14756</v>
      </c>
      <c r="N1132" s="1" t="str">
        <f t="shared" si="17"/>
        <v>DEGLUR (SC)32019</v>
      </c>
    </row>
    <row r="1133" spans="1:14" x14ac:dyDescent="0.3">
      <c r="A1133" s="2">
        <v>90</v>
      </c>
      <c r="B1133" s="2" t="s">
        <v>7695</v>
      </c>
      <c r="C1133" s="2" t="s">
        <v>8989</v>
      </c>
      <c r="D1133" s="2" t="s">
        <v>1018</v>
      </c>
      <c r="E1133" s="2">
        <v>4</v>
      </c>
      <c r="F1133" s="2" t="s">
        <v>19</v>
      </c>
      <c r="G1133" s="2">
        <v>3508</v>
      </c>
      <c r="H1133" s="3">
        <v>1.9898352770340789E-2</v>
      </c>
      <c r="I1133" s="2">
        <v>176296</v>
      </c>
      <c r="J1133" s="2">
        <v>291870</v>
      </c>
      <c r="K1133" s="2" t="s">
        <v>354</v>
      </c>
      <c r="L1133" s="2" t="s">
        <v>354</v>
      </c>
      <c r="M1133" s="2" t="s">
        <v>14756</v>
      </c>
      <c r="N1133" s="1" t="str">
        <f t="shared" si="17"/>
        <v>DEGLUR (SC)42019</v>
      </c>
    </row>
    <row r="1134" spans="1:14" x14ac:dyDescent="0.3">
      <c r="A1134" s="2">
        <v>90</v>
      </c>
      <c r="B1134" s="2" t="s">
        <v>7695</v>
      </c>
      <c r="C1134" s="2" t="s">
        <v>22</v>
      </c>
      <c r="D1134" s="2" t="s">
        <v>7923</v>
      </c>
      <c r="E1134" s="2">
        <v>5</v>
      </c>
      <c r="F1134" s="2" t="s">
        <v>22</v>
      </c>
      <c r="G1134" s="2">
        <v>1668</v>
      </c>
      <c r="H1134" s="3">
        <v>9.4613604392612422E-3</v>
      </c>
      <c r="I1134" s="2">
        <v>176296</v>
      </c>
      <c r="J1134" s="2">
        <v>291870</v>
      </c>
      <c r="K1134" s="2" t="s">
        <v>354</v>
      </c>
      <c r="L1134" s="2" t="s">
        <v>354</v>
      </c>
      <c r="M1134" s="2" t="s">
        <v>14756</v>
      </c>
      <c r="N1134" s="1" t="str">
        <f t="shared" si="17"/>
        <v>DEGLUR (SC)52019</v>
      </c>
    </row>
    <row r="1135" spans="1:14" x14ac:dyDescent="0.3">
      <c r="A1135" s="2">
        <v>90</v>
      </c>
      <c r="B1135" s="2" t="s">
        <v>7695</v>
      </c>
      <c r="C1135" s="2" t="s">
        <v>8990</v>
      </c>
      <c r="D1135" s="2" t="s">
        <v>1020</v>
      </c>
      <c r="E1135" s="2">
        <v>6</v>
      </c>
      <c r="F1135" s="2" t="s">
        <v>11</v>
      </c>
      <c r="G1135" s="2">
        <v>1363</v>
      </c>
      <c r="H1135" s="3">
        <v>7.7313155148159909E-3</v>
      </c>
      <c r="I1135" s="2">
        <v>176296</v>
      </c>
      <c r="J1135" s="2">
        <v>291870</v>
      </c>
      <c r="K1135" s="2" t="s">
        <v>354</v>
      </c>
      <c r="L1135" s="2" t="s">
        <v>354</v>
      </c>
      <c r="M1135" s="2" t="s">
        <v>14756</v>
      </c>
      <c r="N1135" s="1" t="str">
        <f t="shared" si="17"/>
        <v>DEGLUR (SC)62019</v>
      </c>
    </row>
    <row r="1136" spans="1:14" x14ac:dyDescent="0.3">
      <c r="A1136" s="2">
        <v>90</v>
      </c>
      <c r="B1136" s="2" t="s">
        <v>7695</v>
      </c>
      <c r="C1136" s="2" t="s">
        <v>8991</v>
      </c>
      <c r="D1136" s="2" t="s">
        <v>1018</v>
      </c>
      <c r="E1136" s="2">
        <v>7</v>
      </c>
      <c r="F1136" s="2" t="s">
        <v>19</v>
      </c>
      <c r="G1136" s="2">
        <v>1001</v>
      </c>
      <c r="H1136" s="3">
        <v>5.677950719244906E-3</v>
      </c>
      <c r="I1136" s="2">
        <v>176296</v>
      </c>
      <c r="J1136" s="2">
        <v>291870</v>
      </c>
      <c r="K1136" s="2" t="s">
        <v>354</v>
      </c>
      <c r="L1136" s="2" t="s">
        <v>354</v>
      </c>
      <c r="M1136" s="2" t="s">
        <v>14756</v>
      </c>
      <c r="N1136" s="1" t="str">
        <f t="shared" si="17"/>
        <v>DEGLUR (SC)72019</v>
      </c>
    </row>
    <row r="1137" spans="1:14" x14ac:dyDescent="0.3">
      <c r="A1137" s="2">
        <v>90</v>
      </c>
      <c r="B1137" s="2" t="s">
        <v>7695</v>
      </c>
      <c r="C1137" s="2" t="s">
        <v>8992</v>
      </c>
      <c r="D1137" s="2" t="s">
        <v>1018</v>
      </c>
      <c r="E1137" s="2">
        <v>8</v>
      </c>
      <c r="F1137" s="2" t="s">
        <v>19</v>
      </c>
      <c r="G1137" s="2">
        <v>844</v>
      </c>
      <c r="H1137" s="3">
        <v>4.7874030040386626E-3</v>
      </c>
      <c r="I1137" s="2">
        <v>176296</v>
      </c>
      <c r="J1137" s="2">
        <v>291870</v>
      </c>
      <c r="K1137" s="2" t="s">
        <v>354</v>
      </c>
      <c r="L1137" s="2" t="s">
        <v>354</v>
      </c>
      <c r="M1137" s="2" t="s">
        <v>14756</v>
      </c>
      <c r="N1137" s="1" t="str">
        <f t="shared" si="17"/>
        <v>DEGLUR (SC)82019</v>
      </c>
    </row>
    <row r="1138" spans="1:14" x14ac:dyDescent="0.3">
      <c r="A1138" s="2">
        <v>90</v>
      </c>
      <c r="B1138" s="2" t="s">
        <v>7695</v>
      </c>
      <c r="C1138" s="2" t="s">
        <v>8993</v>
      </c>
      <c r="D1138" s="2" t="s">
        <v>1020</v>
      </c>
      <c r="E1138" s="2">
        <v>9</v>
      </c>
      <c r="F1138" s="2" t="s">
        <v>7561</v>
      </c>
      <c r="G1138" s="2">
        <v>658</v>
      </c>
      <c r="H1138" s="3">
        <v>3.7323592140490994E-3</v>
      </c>
      <c r="I1138" s="2">
        <v>176296</v>
      </c>
      <c r="J1138" s="2">
        <v>291870</v>
      </c>
      <c r="K1138" s="2" t="s">
        <v>354</v>
      </c>
      <c r="L1138" s="2" t="s">
        <v>354</v>
      </c>
      <c r="M1138" s="2" t="s">
        <v>14756</v>
      </c>
      <c r="N1138" s="1" t="str">
        <f t="shared" si="17"/>
        <v>DEGLUR (SC)92019</v>
      </c>
    </row>
    <row r="1139" spans="1:14" x14ac:dyDescent="0.3">
      <c r="A1139" s="2">
        <v>90</v>
      </c>
      <c r="B1139" s="2" t="s">
        <v>7695</v>
      </c>
      <c r="C1139" s="2" t="s">
        <v>8994</v>
      </c>
      <c r="D1139" s="2" t="s">
        <v>1018</v>
      </c>
      <c r="E1139" s="2">
        <v>10</v>
      </c>
      <c r="F1139" s="2" t="s">
        <v>19</v>
      </c>
      <c r="G1139" s="2">
        <v>623</v>
      </c>
      <c r="H1139" s="3">
        <v>3.5338294686209555E-3</v>
      </c>
      <c r="I1139" s="2">
        <v>176296</v>
      </c>
      <c r="J1139" s="2">
        <v>291870</v>
      </c>
      <c r="K1139" s="2" t="s">
        <v>354</v>
      </c>
      <c r="L1139" s="2" t="s">
        <v>354</v>
      </c>
      <c r="M1139" s="2" t="s">
        <v>14756</v>
      </c>
      <c r="N1139" s="1" t="str">
        <f t="shared" si="17"/>
        <v>DEGLUR (SC)102019</v>
      </c>
    </row>
    <row r="1140" spans="1:14" x14ac:dyDescent="0.3">
      <c r="A1140" s="2">
        <v>91</v>
      </c>
      <c r="B1140" s="2" t="s">
        <v>7696</v>
      </c>
      <c r="C1140" s="2" t="s">
        <v>8995</v>
      </c>
      <c r="D1140" s="2" t="s">
        <v>1018</v>
      </c>
      <c r="E1140" s="2">
        <v>1</v>
      </c>
      <c r="F1140" s="2" t="s">
        <v>9</v>
      </c>
      <c r="G1140" s="2">
        <v>100925</v>
      </c>
      <c r="H1140" s="3">
        <v>0.54922778872212363</v>
      </c>
      <c r="I1140" s="2">
        <v>183758</v>
      </c>
      <c r="J1140" s="2">
        <v>283183</v>
      </c>
      <c r="K1140" s="2" t="s">
        <v>354</v>
      </c>
      <c r="L1140" s="2" t="s">
        <v>354</v>
      </c>
      <c r="M1140" s="2" t="s">
        <v>14756</v>
      </c>
      <c r="N1140" s="1" t="str">
        <f t="shared" si="17"/>
        <v>MUKHED12019</v>
      </c>
    </row>
    <row r="1141" spans="1:14" x14ac:dyDescent="0.3">
      <c r="A1141" s="2">
        <v>91</v>
      </c>
      <c r="B1141" s="2" t="s">
        <v>7696</v>
      </c>
      <c r="C1141" s="2" t="s">
        <v>8996</v>
      </c>
      <c r="D1141" s="2" t="s">
        <v>1018</v>
      </c>
      <c r="E1141" s="2">
        <v>2</v>
      </c>
      <c r="F1141" s="2" t="s">
        <v>7</v>
      </c>
      <c r="G1141" s="2">
        <v>70143</v>
      </c>
      <c r="H1141" s="3">
        <v>0.38171399340436879</v>
      </c>
      <c r="I1141" s="2">
        <v>183758</v>
      </c>
      <c r="J1141" s="2">
        <v>283183</v>
      </c>
      <c r="K1141" s="2" t="s">
        <v>354</v>
      </c>
      <c r="L1141" s="2" t="s">
        <v>354</v>
      </c>
      <c r="M1141" s="2" t="s">
        <v>14756</v>
      </c>
      <c r="N1141" s="1" t="str">
        <f t="shared" si="17"/>
        <v>MUKHED22019</v>
      </c>
    </row>
    <row r="1142" spans="1:14" x14ac:dyDescent="0.3">
      <c r="A1142" s="2">
        <v>91</v>
      </c>
      <c r="B1142" s="2" t="s">
        <v>7696</v>
      </c>
      <c r="C1142" s="2" t="s">
        <v>8997</v>
      </c>
      <c r="D1142" s="2" t="s">
        <v>1018</v>
      </c>
      <c r="E1142" s="2">
        <v>3</v>
      </c>
      <c r="F1142" s="2" t="s">
        <v>1023</v>
      </c>
      <c r="G1142" s="2">
        <v>8729</v>
      </c>
      <c r="H1142" s="3">
        <v>4.7502693760271664E-2</v>
      </c>
      <c r="I1142" s="2">
        <v>183758</v>
      </c>
      <c r="J1142" s="2">
        <v>283183</v>
      </c>
      <c r="K1142" s="2" t="s">
        <v>354</v>
      </c>
      <c r="L1142" s="2" t="s">
        <v>354</v>
      </c>
      <c r="M1142" s="2" t="s">
        <v>14756</v>
      </c>
      <c r="N1142" s="1" t="str">
        <f t="shared" si="17"/>
        <v>MUKHED32019</v>
      </c>
    </row>
    <row r="1143" spans="1:14" x14ac:dyDescent="0.3">
      <c r="A1143" s="2">
        <v>91</v>
      </c>
      <c r="B1143" s="2" t="s">
        <v>7696</v>
      </c>
      <c r="C1143" s="2" t="s">
        <v>8998</v>
      </c>
      <c r="D1143" s="2" t="s">
        <v>1018</v>
      </c>
      <c r="E1143" s="2">
        <v>4</v>
      </c>
      <c r="F1143" s="2" t="s">
        <v>7552</v>
      </c>
      <c r="G1143" s="2">
        <v>1678</v>
      </c>
      <c r="H1143" s="3">
        <v>9.1315752239358294E-3</v>
      </c>
      <c r="I1143" s="2">
        <v>183758</v>
      </c>
      <c r="J1143" s="2">
        <v>283183</v>
      </c>
      <c r="K1143" s="2" t="s">
        <v>354</v>
      </c>
      <c r="L1143" s="2" t="s">
        <v>354</v>
      </c>
      <c r="M1143" s="2" t="s">
        <v>14756</v>
      </c>
      <c r="N1143" s="1" t="str">
        <f t="shared" si="17"/>
        <v>MUKHED42019</v>
      </c>
    </row>
    <row r="1144" spans="1:14" x14ac:dyDescent="0.3">
      <c r="A1144" s="2">
        <v>91</v>
      </c>
      <c r="B1144" s="2" t="s">
        <v>7696</v>
      </c>
      <c r="C1144" s="2" t="s">
        <v>8999</v>
      </c>
      <c r="D1144" s="2" t="s">
        <v>1018</v>
      </c>
      <c r="E1144" s="2">
        <v>5</v>
      </c>
      <c r="F1144" s="2" t="s">
        <v>11</v>
      </c>
      <c r="G1144" s="2">
        <v>1210</v>
      </c>
      <c r="H1144" s="3">
        <v>6.5847473307284578E-3</v>
      </c>
      <c r="I1144" s="2">
        <v>183758</v>
      </c>
      <c r="J1144" s="2">
        <v>283183</v>
      </c>
      <c r="K1144" s="2" t="s">
        <v>354</v>
      </c>
      <c r="L1144" s="2" t="s">
        <v>354</v>
      </c>
      <c r="M1144" s="2" t="s">
        <v>14756</v>
      </c>
      <c r="N1144" s="1" t="str">
        <f t="shared" si="17"/>
        <v>MUKHED52019</v>
      </c>
    </row>
    <row r="1145" spans="1:14" x14ac:dyDescent="0.3">
      <c r="A1145" s="2">
        <v>91</v>
      </c>
      <c r="B1145" s="2" t="s">
        <v>7696</v>
      </c>
      <c r="C1145" s="2" t="s">
        <v>22</v>
      </c>
      <c r="D1145" s="2" t="s">
        <v>7923</v>
      </c>
      <c r="E1145" s="2">
        <v>6</v>
      </c>
      <c r="F1145" s="2" t="s">
        <v>22</v>
      </c>
      <c r="G1145" s="2">
        <v>1073</v>
      </c>
      <c r="H1145" s="3">
        <v>5.8392015585716E-3</v>
      </c>
      <c r="I1145" s="2">
        <v>183758</v>
      </c>
      <c r="J1145" s="2">
        <v>283183</v>
      </c>
      <c r="K1145" s="2" t="s">
        <v>354</v>
      </c>
      <c r="L1145" s="2" t="s">
        <v>354</v>
      </c>
      <c r="M1145" s="2" t="s">
        <v>14756</v>
      </c>
      <c r="N1145" s="1" t="str">
        <f t="shared" si="17"/>
        <v>MUKHED62019</v>
      </c>
    </row>
    <row r="1146" spans="1:14" x14ac:dyDescent="0.3">
      <c r="A1146" s="2">
        <v>92</v>
      </c>
      <c r="B1146" s="2" t="s">
        <v>7697</v>
      </c>
      <c r="C1146" s="2" t="s">
        <v>9000</v>
      </c>
      <c r="D1146" s="2" t="s">
        <v>1018</v>
      </c>
      <c r="E1146" s="2">
        <v>1</v>
      </c>
      <c r="F1146" s="2" t="s">
        <v>51</v>
      </c>
      <c r="G1146" s="2">
        <v>74957</v>
      </c>
      <c r="H1146" s="3">
        <v>0.3466764716764717</v>
      </c>
      <c r="I1146" s="2">
        <v>216216</v>
      </c>
      <c r="J1146" s="2">
        <v>292304</v>
      </c>
      <c r="K1146" s="2" t="s">
        <v>2238</v>
      </c>
      <c r="L1146" s="2" t="s">
        <v>2238</v>
      </c>
      <c r="M1146" s="2" t="s">
        <v>2054</v>
      </c>
      <c r="N1146" s="1" t="str">
        <f t="shared" si="17"/>
        <v>BASMATH12019</v>
      </c>
    </row>
    <row r="1147" spans="1:14" x14ac:dyDescent="0.3">
      <c r="A1147" s="2">
        <v>92</v>
      </c>
      <c r="B1147" s="2" t="s">
        <v>7697</v>
      </c>
      <c r="C1147" s="2" t="s">
        <v>9001</v>
      </c>
      <c r="D1147" s="2" t="s">
        <v>1018</v>
      </c>
      <c r="E1147" s="2">
        <v>2</v>
      </c>
      <c r="F1147" s="2" t="s">
        <v>19</v>
      </c>
      <c r="G1147" s="2">
        <v>66425</v>
      </c>
      <c r="H1147" s="3">
        <v>0.30721593221593224</v>
      </c>
      <c r="I1147" s="2">
        <v>216216</v>
      </c>
      <c r="J1147" s="2">
        <v>292304</v>
      </c>
      <c r="K1147" s="2" t="s">
        <v>2238</v>
      </c>
      <c r="L1147" s="2" t="s">
        <v>2238</v>
      </c>
      <c r="M1147" s="2" t="s">
        <v>2054</v>
      </c>
      <c r="N1147" s="1" t="str">
        <f t="shared" si="17"/>
        <v>BASMATH22019</v>
      </c>
    </row>
    <row r="1148" spans="1:14" x14ac:dyDescent="0.3">
      <c r="A1148" s="2">
        <v>92</v>
      </c>
      <c r="B1148" s="2" t="s">
        <v>7697</v>
      </c>
      <c r="C1148" s="2" t="s">
        <v>9002</v>
      </c>
      <c r="D1148" s="2" t="s">
        <v>1018</v>
      </c>
      <c r="E1148" s="2">
        <v>3</v>
      </c>
      <c r="F1148" s="2" t="s">
        <v>103</v>
      </c>
      <c r="G1148" s="2">
        <v>41158</v>
      </c>
      <c r="H1148" s="3">
        <v>0.19035594035594036</v>
      </c>
      <c r="I1148" s="2">
        <v>216216</v>
      </c>
      <c r="J1148" s="2">
        <v>292304</v>
      </c>
      <c r="K1148" s="2" t="s">
        <v>2238</v>
      </c>
      <c r="L1148" s="2" t="s">
        <v>2238</v>
      </c>
      <c r="M1148" s="2" t="s">
        <v>2054</v>
      </c>
      <c r="N1148" s="1" t="str">
        <f t="shared" si="17"/>
        <v>BASMATH32019</v>
      </c>
    </row>
    <row r="1149" spans="1:14" x14ac:dyDescent="0.3">
      <c r="A1149" s="2">
        <v>92</v>
      </c>
      <c r="B1149" s="2" t="s">
        <v>7697</v>
      </c>
      <c r="C1149" s="2" t="s">
        <v>9003</v>
      </c>
      <c r="D1149" s="2" t="s">
        <v>1018</v>
      </c>
      <c r="E1149" s="2">
        <v>4</v>
      </c>
      <c r="F1149" s="2" t="s">
        <v>1023</v>
      </c>
      <c r="G1149" s="2">
        <v>25298</v>
      </c>
      <c r="H1149" s="3">
        <v>0.117003367003367</v>
      </c>
      <c r="I1149" s="2">
        <v>216216</v>
      </c>
      <c r="J1149" s="2">
        <v>292304</v>
      </c>
      <c r="K1149" s="2" t="s">
        <v>2238</v>
      </c>
      <c r="L1149" s="2" t="s">
        <v>2238</v>
      </c>
      <c r="M1149" s="2" t="s">
        <v>2054</v>
      </c>
      <c r="N1149" s="1" t="str">
        <f t="shared" si="17"/>
        <v>BASMATH42019</v>
      </c>
    </row>
    <row r="1150" spans="1:14" x14ac:dyDescent="0.3">
      <c r="A1150" s="2">
        <v>92</v>
      </c>
      <c r="B1150" s="2" t="s">
        <v>7697</v>
      </c>
      <c r="C1150" s="2" t="s">
        <v>22</v>
      </c>
      <c r="D1150" s="2" t="s">
        <v>7923</v>
      </c>
      <c r="E1150" s="2">
        <v>5</v>
      </c>
      <c r="F1150" s="2" t="s">
        <v>22</v>
      </c>
      <c r="G1150" s="2">
        <v>1955</v>
      </c>
      <c r="H1150" s="3">
        <v>9.0418840418840414E-3</v>
      </c>
      <c r="I1150" s="2">
        <v>216216</v>
      </c>
      <c r="J1150" s="2">
        <v>292304</v>
      </c>
      <c r="K1150" s="2" t="s">
        <v>2238</v>
      </c>
      <c r="L1150" s="2" t="s">
        <v>2238</v>
      </c>
      <c r="M1150" s="2" t="s">
        <v>2054</v>
      </c>
      <c r="N1150" s="1" t="str">
        <f t="shared" si="17"/>
        <v>BASMATH52019</v>
      </c>
    </row>
    <row r="1151" spans="1:14" x14ac:dyDescent="0.3">
      <c r="A1151" s="2">
        <v>92</v>
      </c>
      <c r="B1151" s="2" t="s">
        <v>7697</v>
      </c>
      <c r="C1151" s="2" t="s">
        <v>9004</v>
      </c>
      <c r="D1151" s="2" t="s">
        <v>1018</v>
      </c>
      <c r="E1151" s="2">
        <v>6</v>
      </c>
      <c r="F1151" s="2" t="s">
        <v>11</v>
      </c>
      <c r="G1151" s="2">
        <v>1172</v>
      </c>
      <c r="H1151" s="3">
        <v>5.4205054205054204E-3</v>
      </c>
      <c r="I1151" s="2">
        <v>216216</v>
      </c>
      <c r="J1151" s="2">
        <v>292304</v>
      </c>
      <c r="K1151" s="2" t="s">
        <v>2238</v>
      </c>
      <c r="L1151" s="2" t="s">
        <v>2238</v>
      </c>
      <c r="M1151" s="2" t="s">
        <v>2054</v>
      </c>
      <c r="N1151" s="1" t="str">
        <f t="shared" si="17"/>
        <v>BASMATH62019</v>
      </c>
    </row>
    <row r="1152" spans="1:14" x14ac:dyDescent="0.3">
      <c r="A1152" s="2">
        <v>92</v>
      </c>
      <c r="B1152" s="2" t="s">
        <v>7697</v>
      </c>
      <c r="C1152" s="2" t="s">
        <v>9005</v>
      </c>
      <c r="D1152" s="2" t="s">
        <v>1018</v>
      </c>
      <c r="E1152" s="2">
        <v>7</v>
      </c>
      <c r="F1152" s="2" t="s">
        <v>387</v>
      </c>
      <c r="G1152" s="2">
        <v>932</v>
      </c>
      <c r="H1152" s="3">
        <v>4.3105043105043104E-3</v>
      </c>
      <c r="I1152" s="2">
        <v>216216</v>
      </c>
      <c r="J1152" s="2">
        <v>292304</v>
      </c>
      <c r="K1152" s="2" t="s">
        <v>2238</v>
      </c>
      <c r="L1152" s="2" t="s">
        <v>2238</v>
      </c>
      <c r="M1152" s="2" t="s">
        <v>2054</v>
      </c>
      <c r="N1152" s="1" t="str">
        <f t="shared" si="17"/>
        <v>BASMATH72019</v>
      </c>
    </row>
    <row r="1153" spans="1:14" x14ac:dyDescent="0.3">
      <c r="A1153" s="2">
        <v>92</v>
      </c>
      <c r="B1153" s="2" t="s">
        <v>7697</v>
      </c>
      <c r="C1153" s="2" t="s">
        <v>9006</v>
      </c>
      <c r="D1153" s="2" t="s">
        <v>1018</v>
      </c>
      <c r="E1153" s="2">
        <v>8</v>
      </c>
      <c r="F1153" s="2" t="s">
        <v>109</v>
      </c>
      <c r="G1153" s="2">
        <v>911</v>
      </c>
      <c r="H1153" s="3">
        <v>4.2133792133792133E-3</v>
      </c>
      <c r="I1153" s="2">
        <v>216216</v>
      </c>
      <c r="J1153" s="2">
        <v>292304</v>
      </c>
      <c r="K1153" s="2" t="s">
        <v>2238</v>
      </c>
      <c r="L1153" s="2" t="s">
        <v>2238</v>
      </c>
      <c r="M1153" s="2" t="s">
        <v>2054</v>
      </c>
      <c r="N1153" s="1" t="str">
        <f t="shared" si="17"/>
        <v>BASMATH82019</v>
      </c>
    </row>
    <row r="1154" spans="1:14" x14ac:dyDescent="0.3">
      <c r="A1154" s="2">
        <v>92</v>
      </c>
      <c r="B1154" s="2" t="s">
        <v>7697</v>
      </c>
      <c r="C1154" s="2" t="s">
        <v>9007</v>
      </c>
      <c r="D1154" s="2" t="s">
        <v>1018</v>
      </c>
      <c r="E1154" s="2">
        <v>9</v>
      </c>
      <c r="F1154" s="2" t="s">
        <v>19</v>
      </c>
      <c r="G1154" s="2">
        <v>843</v>
      </c>
      <c r="H1154" s="3">
        <v>3.898878898878899E-3</v>
      </c>
      <c r="I1154" s="2">
        <v>216216</v>
      </c>
      <c r="J1154" s="2">
        <v>292304</v>
      </c>
      <c r="K1154" s="2" t="s">
        <v>2238</v>
      </c>
      <c r="L1154" s="2" t="s">
        <v>2238</v>
      </c>
      <c r="M1154" s="2" t="s">
        <v>2054</v>
      </c>
      <c r="N1154" s="1" t="str">
        <f t="shared" si="17"/>
        <v>BASMATH92019</v>
      </c>
    </row>
    <row r="1155" spans="1:14" x14ac:dyDescent="0.3">
      <c r="A1155" s="2">
        <v>92</v>
      </c>
      <c r="B1155" s="2" t="s">
        <v>7697</v>
      </c>
      <c r="C1155" s="2" t="s">
        <v>9008</v>
      </c>
      <c r="D1155" s="2" t="s">
        <v>1018</v>
      </c>
      <c r="E1155" s="2">
        <v>10</v>
      </c>
      <c r="F1155" s="2" t="s">
        <v>19</v>
      </c>
      <c r="G1155" s="2">
        <v>812</v>
      </c>
      <c r="H1155" s="3">
        <v>3.7555037555037554E-3</v>
      </c>
      <c r="I1155" s="2">
        <v>216216</v>
      </c>
      <c r="J1155" s="2">
        <v>292304</v>
      </c>
      <c r="K1155" s="2" t="s">
        <v>2238</v>
      </c>
      <c r="L1155" s="2" t="s">
        <v>2238</v>
      </c>
      <c r="M1155" s="2" t="s">
        <v>2054</v>
      </c>
      <c r="N1155" s="1" t="str">
        <f t="shared" ref="N1155:N1218" si="18">B1155&amp;E1155&amp;2019</f>
        <v>BASMATH102019</v>
      </c>
    </row>
    <row r="1156" spans="1:14" x14ac:dyDescent="0.3">
      <c r="A1156" s="2">
        <v>92</v>
      </c>
      <c r="B1156" s="2" t="s">
        <v>7697</v>
      </c>
      <c r="C1156" s="2" t="s">
        <v>9009</v>
      </c>
      <c r="D1156" s="2" t="s">
        <v>1018</v>
      </c>
      <c r="E1156" s="2">
        <v>11</v>
      </c>
      <c r="F1156" s="2" t="s">
        <v>19</v>
      </c>
      <c r="G1156" s="2">
        <v>746</v>
      </c>
      <c r="H1156" s="3">
        <v>3.4502534502534503E-3</v>
      </c>
      <c r="I1156" s="2">
        <v>216216</v>
      </c>
      <c r="J1156" s="2">
        <v>292304</v>
      </c>
      <c r="K1156" s="2" t="s">
        <v>2238</v>
      </c>
      <c r="L1156" s="2" t="s">
        <v>2238</v>
      </c>
      <c r="M1156" s="2" t="s">
        <v>2054</v>
      </c>
      <c r="N1156" s="1" t="str">
        <f t="shared" si="18"/>
        <v>BASMATH112019</v>
      </c>
    </row>
    <row r="1157" spans="1:14" x14ac:dyDescent="0.3">
      <c r="A1157" s="2">
        <v>92</v>
      </c>
      <c r="B1157" s="2" t="s">
        <v>7697</v>
      </c>
      <c r="C1157" s="2" t="s">
        <v>9010</v>
      </c>
      <c r="D1157" s="2" t="s">
        <v>1018</v>
      </c>
      <c r="E1157" s="2">
        <v>12</v>
      </c>
      <c r="F1157" s="2" t="s">
        <v>19</v>
      </c>
      <c r="G1157" s="2">
        <v>528</v>
      </c>
      <c r="H1157" s="3">
        <v>2.442002442002442E-3</v>
      </c>
      <c r="I1157" s="2">
        <v>216216</v>
      </c>
      <c r="J1157" s="2">
        <v>292304</v>
      </c>
      <c r="K1157" s="2" t="s">
        <v>2238</v>
      </c>
      <c r="L1157" s="2" t="s">
        <v>2238</v>
      </c>
      <c r="M1157" s="2" t="s">
        <v>2054</v>
      </c>
      <c r="N1157" s="1" t="str">
        <f t="shared" si="18"/>
        <v>BASMATH122019</v>
      </c>
    </row>
    <row r="1158" spans="1:14" x14ac:dyDescent="0.3">
      <c r="A1158" s="2">
        <v>92</v>
      </c>
      <c r="B1158" s="2" t="s">
        <v>7697</v>
      </c>
      <c r="C1158" s="2" t="s">
        <v>9011</v>
      </c>
      <c r="D1158" s="2" t="s">
        <v>1018</v>
      </c>
      <c r="E1158" s="2">
        <v>13</v>
      </c>
      <c r="F1158" s="2" t="s">
        <v>19</v>
      </c>
      <c r="G1158" s="2">
        <v>479</v>
      </c>
      <c r="H1158" s="3">
        <v>2.2153772153772153E-3</v>
      </c>
      <c r="I1158" s="2">
        <v>216216</v>
      </c>
      <c r="J1158" s="2">
        <v>292304</v>
      </c>
      <c r="K1158" s="2" t="s">
        <v>2238</v>
      </c>
      <c r="L1158" s="2" t="s">
        <v>2238</v>
      </c>
      <c r="M1158" s="2" t="s">
        <v>2054</v>
      </c>
      <c r="N1158" s="1" t="str">
        <f t="shared" si="18"/>
        <v>BASMATH132019</v>
      </c>
    </row>
    <row r="1159" spans="1:14" x14ac:dyDescent="0.3">
      <c r="A1159" s="2">
        <v>93</v>
      </c>
      <c r="B1159" s="2" t="s">
        <v>7698</v>
      </c>
      <c r="C1159" s="2" t="s">
        <v>9012</v>
      </c>
      <c r="D1159" s="2" t="s">
        <v>1018</v>
      </c>
      <c r="E1159" s="2">
        <v>1</v>
      </c>
      <c r="F1159" s="2" t="s">
        <v>103</v>
      </c>
      <c r="G1159" s="2">
        <v>82016</v>
      </c>
      <c r="H1159" s="3">
        <v>0.39015479463784525</v>
      </c>
      <c r="I1159" s="2">
        <v>210214</v>
      </c>
      <c r="J1159" s="2">
        <v>305506</v>
      </c>
      <c r="K1159" s="2" t="s">
        <v>2238</v>
      </c>
      <c r="L1159" s="2" t="s">
        <v>2238</v>
      </c>
      <c r="M1159" s="2" t="s">
        <v>2054</v>
      </c>
      <c r="N1159" s="1" t="str">
        <f t="shared" si="18"/>
        <v>KALAMNURI12019</v>
      </c>
    </row>
    <row r="1160" spans="1:14" x14ac:dyDescent="0.3">
      <c r="A1160" s="2">
        <v>93</v>
      </c>
      <c r="B1160" s="2" t="s">
        <v>7698</v>
      </c>
      <c r="C1160" s="2" t="s">
        <v>9013</v>
      </c>
      <c r="D1160" s="2" t="s">
        <v>1018</v>
      </c>
      <c r="E1160" s="2">
        <v>2</v>
      </c>
      <c r="F1160" s="2" t="s">
        <v>1023</v>
      </c>
      <c r="G1160" s="2">
        <v>65892</v>
      </c>
      <c r="H1160" s="3">
        <v>0.31345200605097662</v>
      </c>
      <c r="I1160" s="2">
        <v>210214</v>
      </c>
      <c r="J1160" s="2">
        <v>305506</v>
      </c>
      <c r="K1160" s="2" t="s">
        <v>2238</v>
      </c>
      <c r="L1160" s="2" t="s">
        <v>2238</v>
      </c>
      <c r="M1160" s="2" t="s">
        <v>2054</v>
      </c>
      <c r="N1160" s="1" t="str">
        <f t="shared" si="18"/>
        <v>KALAMNURI22019</v>
      </c>
    </row>
    <row r="1161" spans="1:14" x14ac:dyDescent="0.3">
      <c r="A1161" s="2">
        <v>93</v>
      </c>
      <c r="B1161" s="2" t="s">
        <v>7698</v>
      </c>
      <c r="C1161" s="2" t="s">
        <v>9014</v>
      </c>
      <c r="D1161" s="2" t="s">
        <v>1018</v>
      </c>
      <c r="E1161" s="2">
        <v>3</v>
      </c>
      <c r="F1161" s="2" t="s">
        <v>7</v>
      </c>
      <c r="G1161" s="2">
        <v>57152</v>
      </c>
      <c r="H1161" s="3">
        <v>0.27187532704767525</v>
      </c>
      <c r="I1161" s="2">
        <v>210214</v>
      </c>
      <c r="J1161" s="2">
        <v>305506</v>
      </c>
      <c r="K1161" s="2" t="s">
        <v>2238</v>
      </c>
      <c r="L1161" s="2" t="s">
        <v>2238</v>
      </c>
      <c r="M1161" s="2" t="s">
        <v>2054</v>
      </c>
      <c r="N1161" s="1" t="str">
        <f t="shared" si="18"/>
        <v>KALAMNURI32019</v>
      </c>
    </row>
    <row r="1162" spans="1:14" x14ac:dyDescent="0.3">
      <c r="A1162" s="2">
        <v>93</v>
      </c>
      <c r="B1162" s="2" t="s">
        <v>7698</v>
      </c>
      <c r="C1162" s="2" t="s">
        <v>22</v>
      </c>
      <c r="D1162" s="2" t="s">
        <v>7923</v>
      </c>
      <c r="E1162" s="2">
        <v>4</v>
      </c>
      <c r="F1162" s="2" t="s">
        <v>22</v>
      </c>
      <c r="G1162" s="2">
        <v>1244</v>
      </c>
      <c r="H1162" s="3">
        <v>5.91777902518386E-3</v>
      </c>
      <c r="I1162" s="2">
        <v>210214</v>
      </c>
      <c r="J1162" s="2">
        <v>305506</v>
      </c>
      <c r="K1162" s="2" t="s">
        <v>2238</v>
      </c>
      <c r="L1162" s="2" t="s">
        <v>2238</v>
      </c>
      <c r="M1162" s="2" t="s">
        <v>2054</v>
      </c>
      <c r="N1162" s="1" t="str">
        <f t="shared" si="18"/>
        <v>KALAMNURI42019</v>
      </c>
    </row>
    <row r="1163" spans="1:14" x14ac:dyDescent="0.3">
      <c r="A1163" s="2">
        <v>93</v>
      </c>
      <c r="B1163" s="2" t="s">
        <v>7698</v>
      </c>
      <c r="C1163" s="2" t="s">
        <v>9015</v>
      </c>
      <c r="D1163" s="2" t="s">
        <v>1018</v>
      </c>
      <c r="E1163" s="2">
        <v>5</v>
      </c>
      <c r="F1163" s="2" t="s">
        <v>19</v>
      </c>
      <c r="G1163" s="2">
        <v>1088</v>
      </c>
      <c r="H1163" s="3">
        <v>5.1756781184887782E-3</v>
      </c>
      <c r="I1163" s="2">
        <v>210214</v>
      </c>
      <c r="J1163" s="2">
        <v>305506</v>
      </c>
      <c r="K1163" s="2" t="s">
        <v>2238</v>
      </c>
      <c r="L1163" s="2" t="s">
        <v>2238</v>
      </c>
      <c r="M1163" s="2" t="s">
        <v>2054</v>
      </c>
      <c r="N1163" s="1" t="str">
        <f t="shared" si="18"/>
        <v>KALAMNURI52019</v>
      </c>
    </row>
    <row r="1164" spans="1:14" x14ac:dyDescent="0.3">
      <c r="A1164" s="2">
        <v>93</v>
      </c>
      <c r="B1164" s="2" t="s">
        <v>7698</v>
      </c>
      <c r="C1164" s="2" t="s">
        <v>9016</v>
      </c>
      <c r="D1164" s="2" t="s">
        <v>1018</v>
      </c>
      <c r="E1164" s="2">
        <v>6</v>
      </c>
      <c r="F1164" s="2" t="s">
        <v>387</v>
      </c>
      <c r="G1164" s="2">
        <v>1078</v>
      </c>
      <c r="H1164" s="3">
        <v>5.1281075475467855E-3</v>
      </c>
      <c r="I1164" s="2">
        <v>210214</v>
      </c>
      <c r="J1164" s="2">
        <v>305506</v>
      </c>
      <c r="K1164" s="2" t="s">
        <v>2238</v>
      </c>
      <c r="L1164" s="2" t="s">
        <v>2238</v>
      </c>
      <c r="M1164" s="2" t="s">
        <v>2054</v>
      </c>
      <c r="N1164" s="1" t="str">
        <f t="shared" si="18"/>
        <v>KALAMNURI62019</v>
      </c>
    </row>
    <row r="1165" spans="1:14" x14ac:dyDescent="0.3">
      <c r="A1165" s="2">
        <v>93</v>
      </c>
      <c r="B1165" s="2" t="s">
        <v>7698</v>
      </c>
      <c r="C1165" s="2" t="s">
        <v>9017</v>
      </c>
      <c r="D1165" s="2" t="s">
        <v>1018</v>
      </c>
      <c r="E1165" s="2">
        <v>7</v>
      </c>
      <c r="F1165" s="2" t="s">
        <v>11</v>
      </c>
      <c r="G1165" s="2">
        <v>1000</v>
      </c>
      <c r="H1165" s="3">
        <v>4.7570570941992442E-3</v>
      </c>
      <c r="I1165" s="2">
        <v>210214</v>
      </c>
      <c r="J1165" s="2">
        <v>305506</v>
      </c>
      <c r="K1165" s="2" t="s">
        <v>2238</v>
      </c>
      <c r="L1165" s="2" t="s">
        <v>2238</v>
      </c>
      <c r="M1165" s="2" t="s">
        <v>2054</v>
      </c>
      <c r="N1165" s="1" t="str">
        <f t="shared" si="18"/>
        <v>KALAMNURI72019</v>
      </c>
    </row>
    <row r="1166" spans="1:14" x14ac:dyDescent="0.3">
      <c r="A1166" s="2">
        <v>93</v>
      </c>
      <c r="B1166" s="2" t="s">
        <v>7698</v>
      </c>
      <c r="C1166" s="2" t="s">
        <v>9018</v>
      </c>
      <c r="D1166" s="2" t="s">
        <v>1018</v>
      </c>
      <c r="E1166" s="2">
        <v>8</v>
      </c>
      <c r="F1166" s="2" t="s">
        <v>19</v>
      </c>
      <c r="G1166" s="2">
        <v>744</v>
      </c>
      <c r="H1166" s="3">
        <v>3.5392504780842379E-3</v>
      </c>
      <c r="I1166" s="2">
        <v>210214</v>
      </c>
      <c r="J1166" s="2">
        <v>305506</v>
      </c>
      <c r="K1166" s="2" t="s">
        <v>2238</v>
      </c>
      <c r="L1166" s="2" t="s">
        <v>2238</v>
      </c>
      <c r="M1166" s="2" t="s">
        <v>2054</v>
      </c>
      <c r="N1166" s="1" t="str">
        <f t="shared" si="18"/>
        <v>KALAMNURI82019</v>
      </c>
    </row>
    <row r="1167" spans="1:14" x14ac:dyDescent="0.3">
      <c r="A1167" s="2">
        <v>94</v>
      </c>
      <c r="B1167" s="2" t="s">
        <v>7699</v>
      </c>
      <c r="C1167" s="2" t="s">
        <v>9019</v>
      </c>
      <c r="D1167" s="2" t="s">
        <v>1018</v>
      </c>
      <c r="E1167" s="2">
        <v>1</v>
      </c>
      <c r="F1167" s="2" t="s">
        <v>9</v>
      </c>
      <c r="G1167" s="2">
        <v>94420</v>
      </c>
      <c r="H1167" s="3">
        <v>0.47531311666868026</v>
      </c>
      <c r="I1167" s="2">
        <v>198648</v>
      </c>
      <c r="J1167" s="2">
        <v>312431</v>
      </c>
      <c r="K1167" s="2" t="s">
        <v>2238</v>
      </c>
      <c r="L1167" s="2" t="s">
        <v>2238</v>
      </c>
      <c r="M1167" s="2" t="s">
        <v>2054</v>
      </c>
      <c r="N1167" s="1" t="str">
        <f t="shared" si="18"/>
        <v>HINGOLI12019</v>
      </c>
    </row>
    <row r="1168" spans="1:14" x14ac:dyDescent="0.3">
      <c r="A1168" s="2">
        <v>94</v>
      </c>
      <c r="B1168" s="2" t="s">
        <v>7699</v>
      </c>
      <c r="C1168" s="2" t="s">
        <v>9020</v>
      </c>
      <c r="D1168" s="2" t="s">
        <v>1018</v>
      </c>
      <c r="E1168" s="2">
        <v>2</v>
      </c>
      <c r="F1168" s="2" t="s">
        <v>7</v>
      </c>
      <c r="G1168" s="2">
        <v>70646</v>
      </c>
      <c r="H1168" s="3">
        <v>0.35563408642422778</v>
      </c>
      <c r="I1168" s="2">
        <v>198648</v>
      </c>
      <c r="J1168" s="2">
        <v>312431</v>
      </c>
      <c r="K1168" s="2" t="s">
        <v>2238</v>
      </c>
      <c r="L1168" s="2" t="s">
        <v>2238</v>
      </c>
      <c r="M1168" s="2" t="s">
        <v>2054</v>
      </c>
      <c r="N1168" s="1" t="str">
        <f t="shared" si="18"/>
        <v>HINGOLI22019</v>
      </c>
    </row>
    <row r="1169" spans="1:14" x14ac:dyDescent="0.3">
      <c r="A1169" s="2">
        <v>94</v>
      </c>
      <c r="B1169" s="2" t="s">
        <v>7699</v>
      </c>
      <c r="C1169" s="2" t="s">
        <v>9021</v>
      </c>
      <c r="D1169" s="2" t="s">
        <v>1018</v>
      </c>
      <c r="E1169" s="2">
        <v>3</v>
      </c>
      <c r="F1169" s="2" t="s">
        <v>1023</v>
      </c>
      <c r="G1169" s="2">
        <v>19718</v>
      </c>
      <c r="H1169" s="3">
        <v>9.9261004389674196E-2</v>
      </c>
      <c r="I1169" s="2">
        <v>198648</v>
      </c>
      <c r="J1169" s="2">
        <v>312431</v>
      </c>
      <c r="K1169" s="2" t="s">
        <v>2238</v>
      </c>
      <c r="L1169" s="2" t="s">
        <v>2238</v>
      </c>
      <c r="M1169" s="2" t="s">
        <v>2054</v>
      </c>
      <c r="N1169" s="1" t="str">
        <f t="shared" si="18"/>
        <v>HINGOLI32019</v>
      </c>
    </row>
    <row r="1170" spans="1:14" x14ac:dyDescent="0.3">
      <c r="A1170" s="2">
        <v>94</v>
      </c>
      <c r="B1170" s="2" t="s">
        <v>7699</v>
      </c>
      <c r="C1170" s="2" t="s">
        <v>9022</v>
      </c>
      <c r="D1170" s="2" t="s">
        <v>1018</v>
      </c>
      <c r="E1170" s="2">
        <v>4</v>
      </c>
      <c r="F1170" s="2" t="s">
        <v>1257</v>
      </c>
      <c r="G1170" s="2">
        <v>4630</v>
      </c>
      <c r="H1170" s="3">
        <v>2.3307559099512706E-2</v>
      </c>
      <c r="I1170" s="2">
        <v>198648</v>
      </c>
      <c r="J1170" s="2">
        <v>312431</v>
      </c>
      <c r="K1170" s="2" t="s">
        <v>2238</v>
      </c>
      <c r="L1170" s="2" t="s">
        <v>2238</v>
      </c>
      <c r="M1170" s="2" t="s">
        <v>2054</v>
      </c>
      <c r="N1170" s="1" t="str">
        <f t="shared" si="18"/>
        <v>HINGOLI42019</v>
      </c>
    </row>
    <row r="1171" spans="1:14" x14ac:dyDescent="0.3">
      <c r="A1171" s="2">
        <v>94</v>
      </c>
      <c r="B1171" s="2" t="s">
        <v>7699</v>
      </c>
      <c r="C1171" s="2" t="s">
        <v>9023</v>
      </c>
      <c r="D1171" s="2" t="s">
        <v>1018</v>
      </c>
      <c r="E1171" s="2">
        <v>5</v>
      </c>
      <c r="F1171" s="2" t="s">
        <v>19</v>
      </c>
      <c r="G1171" s="2">
        <v>1730</v>
      </c>
      <c r="H1171" s="3">
        <v>8.7088719745479441E-3</v>
      </c>
      <c r="I1171" s="2">
        <v>198648</v>
      </c>
      <c r="J1171" s="2">
        <v>312431</v>
      </c>
      <c r="K1171" s="2" t="s">
        <v>2238</v>
      </c>
      <c r="L1171" s="2" t="s">
        <v>2238</v>
      </c>
      <c r="M1171" s="2" t="s">
        <v>2054</v>
      </c>
      <c r="N1171" s="1" t="str">
        <f t="shared" si="18"/>
        <v>HINGOLI52019</v>
      </c>
    </row>
    <row r="1172" spans="1:14" x14ac:dyDescent="0.3">
      <c r="A1172" s="2">
        <v>94</v>
      </c>
      <c r="B1172" s="2" t="s">
        <v>7699</v>
      </c>
      <c r="C1172" s="2" t="s">
        <v>9024</v>
      </c>
      <c r="D1172" s="2" t="s">
        <v>1018</v>
      </c>
      <c r="E1172" s="2">
        <v>6</v>
      </c>
      <c r="F1172" s="2" t="s">
        <v>11</v>
      </c>
      <c r="G1172" s="2">
        <v>1566</v>
      </c>
      <c r="H1172" s="3">
        <v>7.8832910474809711E-3</v>
      </c>
      <c r="I1172" s="2">
        <v>198648</v>
      </c>
      <c r="J1172" s="2">
        <v>312431</v>
      </c>
      <c r="K1172" s="2" t="s">
        <v>2238</v>
      </c>
      <c r="L1172" s="2" t="s">
        <v>2238</v>
      </c>
      <c r="M1172" s="2" t="s">
        <v>2054</v>
      </c>
      <c r="N1172" s="1" t="str">
        <f t="shared" si="18"/>
        <v>HINGOLI62019</v>
      </c>
    </row>
    <row r="1173" spans="1:14" x14ac:dyDescent="0.3">
      <c r="A1173" s="2">
        <v>94</v>
      </c>
      <c r="B1173" s="2" t="s">
        <v>7699</v>
      </c>
      <c r="C1173" s="2" t="s">
        <v>22</v>
      </c>
      <c r="D1173" s="2" t="s">
        <v>7923</v>
      </c>
      <c r="E1173" s="2">
        <v>7</v>
      </c>
      <c r="F1173" s="2" t="s">
        <v>22</v>
      </c>
      <c r="G1173" s="2">
        <v>1366</v>
      </c>
      <c r="H1173" s="3">
        <v>6.8764850388627115E-3</v>
      </c>
      <c r="I1173" s="2">
        <v>198648</v>
      </c>
      <c r="J1173" s="2">
        <v>312431</v>
      </c>
      <c r="K1173" s="2" t="s">
        <v>2238</v>
      </c>
      <c r="L1173" s="2" t="s">
        <v>2238</v>
      </c>
      <c r="M1173" s="2" t="s">
        <v>2054</v>
      </c>
      <c r="N1173" s="1" t="str">
        <f t="shared" si="18"/>
        <v>HINGOLI72019</v>
      </c>
    </row>
    <row r="1174" spans="1:14" x14ac:dyDescent="0.3">
      <c r="A1174" s="2">
        <v>94</v>
      </c>
      <c r="B1174" s="2" t="s">
        <v>7699</v>
      </c>
      <c r="C1174" s="2" t="s">
        <v>9025</v>
      </c>
      <c r="D1174" s="2" t="s">
        <v>1018</v>
      </c>
      <c r="E1174" s="2">
        <v>8</v>
      </c>
      <c r="F1174" s="2" t="s">
        <v>19</v>
      </c>
      <c r="G1174" s="2">
        <v>967</v>
      </c>
      <c r="H1174" s="3">
        <v>4.8679070516692846E-3</v>
      </c>
      <c r="I1174" s="2">
        <v>198648</v>
      </c>
      <c r="J1174" s="2">
        <v>312431</v>
      </c>
      <c r="K1174" s="2" t="s">
        <v>2238</v>
      </c>
      <c r="L1174" s="2" t="s">
        <v>2238</v>
      </c>
      <c r="M1174" s="2" t="s">
        <v>2054</v>
      </c>
      <c r="N1174" s="1" t="str">
        <f t="shared" si="18"/>
        <v>HINGOLI82019</v>
      </c>
    </row>
    <row r="1175" spans="1:14" x14ac:dyDescent="0.3">
      <c r="A1175" s="2">
        <v>94</v>
      </c>
      <c r="B1175" s="2" t="s">
        <v>7699</v>
      </c>
      <c r="C1175" s="2" t="s">
        <v>9026</v>
      </c>
      <c r="D1175" s="2" t="s">
        <v>1018</v>
      </c>
      <c r="E1175" s="2">
        <v>9</v>
      </c>
      <c r="F1175" s="2" t="s">
        <v>109</v>
      </c>
      <c r="G1175" s="2">
        <v>844</v>
      </c>
      <c r="H1175" s="3">
        <v>4.2487213563690545E-3</v>
      </c>
      <c r="I1175" s="2">
        <v>198648</v>
      </c>
      <c r="J1175" s="2">
        <v>312431</v>
      </c>
      <c r="K1175" s="2" t="s">
        <v>2238</v>
      </c>
      <c r="L1175" s="2" t="s">
        <v>2238</v>
      </c>
      <c r="M1175" s="2" t="s">
        <v>2054</v>
      </c>
      <c r="N1175" s="1" t="str">
        <f t="shared" si="18"/>
        <v>HINGOLI92019</v>
      </c>
    </row>
    <row r="1176" spans="1:14" x14ac:dyDescent="0.3">
      <c r="A1176" s="2">
        <v>94</v>
      </c>
      <c r="B1176" s="2" t="s">
        <v>7699</v>
      </c>
      <c r="C1176" s="2" t="s">
        <v>9027</v>
      </c>
      <c r="D1176" s="2" t="s">
        <v>1018</v>
      </c>
      <c r="E1176" s="2">
        <v>10</v>
      </c>
      <c r="F1176" s="2" t="s">
        <v>7562</v>
      </c>
      <c r="G1176" s="2">
        <v>653</v>
      </c>
      <c r="H1176" s="3">
        <v>3.287221618138617E-3</v>
      </c>
      <c r="I1176" s="2">
        <v>198648</v>
      </c>
      <c r="J1176" s="2">
        <v>312431</v>
      </c>
      <c r="K1176" s="2" t="s">
        <v>2238</v>
      </c>
      <c r="L1176" s="2" t="s">
        <v>2238</v>
      </c>
      <c r="M1176" s="2" t="s">
        <v>2054</v>
      </c>
      <c r="N1176" s="1" t="str">
        <f t="shared" si="18"/>
        <v>HINGOLI102019</v>
      </c>
    </row>
    <row r="1177" spans="1:14" x14ac:dyDescent="0.3">
      <c r="A1177" s="2">
        <v>94</v>
      </c>
      <c r="B1177" s="2" t="s">
        <v>7699</v>
      </c>
      <c r="C1177" s="2" t="s">
        <v>9028</v>
      </c>
      <c r="D1177" s="2" t="s">
        <v>1018</v>
      </c>
      <c r="E1177" s="2">
        <v>11</v>
      </c>
      <c r="F1177" s="2" t="s">
        <v>19</v>
      </c>
      <c r="G1177" s="2">
        <v>622</v>
      </c>
      <c r="H1177" s="3">
        <v>3.1311666868027868E-3</v>
      </c>
      <c r="I1177" s="2">
        <v>198648</v>
      </c>
      <c r="J1177" s="2">
        <v>312431</v>
      </c>
      <c r="K1177" s="2" t="s">
        <v>2238</v>
      </c>
      <c r="L1177" s="2" t="s">
        <v>2238</v>
      </c>
      <c r="M1177" s="2" t="s">
        <v>2054</v>
      </c>
      <c r="N1177" s="1" t="str">
        <f t="shared" si="18"/>
        <v>HINGOLI112019</v>
      </c>
    </row>
    <row r="1178" spans="1:14" x14ac:dyDescent="0.3">
      <c r="A1178" s="2">
        <v>94</v>
      </c>
      <c r="B1178" s="2" t="s">
        <v>7699</v>
      </c>
      <c r="C1178" s="2" t="s">
        <v>9029</v>
      </c>
      <c r="D1178" s="2" t="s">
        <v>1018</v>
      </c>
      <c r="E1178" s="2">
        <v>12</v>
      </c>
      <c r="F1178" s="2" t="s">
        <v>19</v>
      </c>
      <c r="G1178" s="2">
        <v>526</v>
      </c>
      <c r="H1178" s="3">
        <v>2.6478998026660222E-3</v>
      </c>
      <c r="I1178" s="2">
        <v>198648</v>
      </c>
      <c r="J1178" s="2">
        <v>312431</v>
      </c>
      <c r="K1178" s="2" t="s">
        <v>2238</v>
      </c>
      <c r="L1178" s="2" t="s">
        <v>2238</v>
      </c>
      <c r="M1178" s="2" t="s">
        <v>2054</v>
      </c>
      <c r="N1178" s="1" t="str">
        <f t="shared" si="18"/>
        <v>HINGOLI122019</v>
      </c>
    </row>
    <row r="1179" spans="1:14" x14ac:dyDescent="0.3">
      <c r="A1179" s="2">
        <v>94</v>
      </c>
      <c r="B1179" s="2" t="s">
        <v>7699</v>
      </c>
      <c r="C1179" s="2" t="s">
        <v>1293</v>
      </c>
      <c r="D1179" s="2" t="s">
        <v>1018</v>
      </c>
      <c r="E1179" s="2">
        <v>13</v>
      </c>
      <c r="F1179" s="2" t="s">
        <v>1049</v>
      </c>
      <c r="G1179" s="2">
        <v>344</v>
      </c>
      <c r="H1179" s="3">
        <v>1.7317063348234062E-3</v>
      </c>
      <c r="I1179" s="2">
        <v>198648</v>
      </c>
      <c r="J1179" s="2">
        <v>312431</v>
      </c>
      <c r="K1179" s="2" t="s">
        <v>2238</v>
      </c>
      <c r="L1179" s="2" t="s">
        <v>2238</v>
      </c>
      <c r="M1179" s="2" t="s">
        <v>2054</v>
      </c>
      <c r="N1179" s="1" t="str">
        <f t="shared" si="18"/>
        <v>HINGOLI132019</v>
      </c>
    </row>
    <row r="1180" spans="1:14" x14ac:dyDescent="0.3">
      <c r="A1180" s="2">
        <v>94</v>
      </c>
      <c r="B1180" s="2" t="s">
        <v>7699</v>
      </c>
      <c r="C1180" s="2" t="s">
        <v>9030</v>
      </c>
      <c r="D1180" s="2" t="s">
        <v>1018</v>
      </c>
      <c r="E1180" s="2">
        <v>14</v>
      </c>
      <c r="F1180" s="2" t="s">
        <v>19</v>
      </c>
      <c r="G1180" s="2">
        <v>324</v>
      </c>
      <c r="H1180" s="3">
        <v>1.6310257339615802E-3</v>
      </c>
      <c r="I1180" s="2">
        <v>198648</v>
      </c>
      <c r="J1180" s="2">
        <v>312431</v>
      </c>
      <c r="K1180" s="2" t="s">
        <v>2238</v>
      </c>
      <c r="L1180" s="2" t="s">
        <v>2238</v>
      </c>
      <c r="M1180" s="2" t="s">
        <v>2054</v>
      </c>
      <c r="N1180" s="1" t="str">
        <f t="shared" si="18"/>
        <v>HINGOLI142019</v>
      </c>
    </row>
    <row r="1181" spans="1:14" x14ac:dyDescent="0.3">
      <c r="A1181" s="2">
        <v>94</v>
      </c>
      <c r="B1181" s="2" t="s">
        <v>7699</v>
      </c>
      <c r="C1181" s="2" t="s">
        <v>9031</v>
      </c>
      <c r="D1181" s="2" t="s">
        <v>1018</v>
      </c>
      <c r="E1181" s="2">
        <v>15</v>
      </c>
      <c r="F1181" s="2" t="s">
        <v>486</v>
      </c>
      <c r="G1181" s="2">
        <v>292</v>
      </c>
      <c r="H1181" s="3">
        <v>1.4699367725826587E-3</v>
      </c>
      <c r="I1181" s="2">
        <v>198648</v>
      </c>
      <c r="J1181" s="2">
        <v>312431</v>
      </c>
      <c r="K1181" s="2" t="s">
        <v>2238</v>
      </c>
      <c r="L1181" s="2" t="s">
        <v>2238</v>
      </c>
      <c r="M1181" s="2" t="s">
        <v>2054</v>
      </c>
      <c r="N1181" s="1" t="str">
        <f t="shared" si="18"/>
        <v>HINGOLI152019</v>
      </c>
    </row>
    <row r="1182" spans="1:14" x14ac:dyDescent="0.3">
      <c r="A1182" s="2">
        <v>95</v>
      </c>
      <c r="B1182" s="2" t="s">
        <v>7700</v>
      </c>
      <c r="C1182" s="2" t="s">
        <v>9032</v>
      </c>
      <c r="D1182" s="2" t="s">
        <v>1020</v>
      </c>
      <c r="E1182" s="2">
        <v>1</v>
      </c>
      <c r="F1182" s="2" t="s">
        <v>9</v>
      </c>
      <c r="G1182" s="2">
        <v>116146</v>
      </c>
      <c r="H1182" s="3">
        <v>0.45425248155941272</v>
      </c>
      <c r="I1182" s="2">
        <v>255686</v>
      </c>
      <c r="J1182" s="2">
        <v>350923</v>
      </c>
      <c r="K1182" s="2" t="s">
        <v>380</v>
      </c>
      <c r="L1182" s="2" t="s">
        <v>380</v>
      </c>
      <c r="M1182" s="2" t="s">
        <v>14756</v>
      </c>
      <c r="N1182" s="1" t="str">
        <f t="shared" si="18"/>
        <v>JINTUR12019</v>
      </c>
    </row>
    <row r="1183" spans="1:14" x14ac:dyDescent="0.3">
      <c r="A1183" s="2">
        <v>95</v>
      </c>
      <c r="B1183" s="2" t="s">
        <v>7700</v>
      </c>
      <c r="C1183" s="2" t="s">
        <v>9033</v>
      </c>
      <c r="D1183" s="2" t="s">
        <v>1018</v>
      </c>
      <c r="E1183" s="2">
        <v>2</v>
      </c>
      <c r="F1183" s="2" t="s">
        <v>51</v>
      </c>
      <c r="G1183" s="2">
        <v>112579</v>
      </c>
      <c r="H1183" s="3">
        <v>0.4403017763976127</v>
      </c>
      <c r="I1183" s="2">
        <v>255686</v>
      </c>
      <c r="J1183" s="2">
        <v>350923</v>
      </c>
      <c r="K1183" s="2" t="s">
        <v>380</v>
      </c>
      <c r="L1183" s="2" t="s">
        <v>380</v>
      </c>
      <c r="M1183" s="2" t="s">
        <v>14756</v>
      </c>
      <c r="N1183" s="1" t="str">
        <f t="shared" si="18"/>
        <v>JINTUR22019</v>
      </c>
    </row>
    <row r="1184" spans="1:14" x14ac:dyDescent="0.3">
      <c r="A1184" s="2">
        <v>95</v>
      </c>
      <c r="B1184" s="2" t="s">
        <v>7700</v>
      </c>
      <c r="C1184" s="2" t="s">
        <v>9034</v>
      </c>
      <c r="D1184" s="2" t="s">
        <v>1018</v>
      </c>
      <c r="E1184" s="2">
        <v>3</v>
      </c>
      <c r="F1184" s="2" t="s">
        <v>1023</v>
      </c>
      <c r="G1184" s="2">
        <v>13107</v>
      </c>
      <c r="H1184" s="3">
        <v>5.1262094913292082E-2</v>
      </c>
      <c r="I1184" s="2">
        <v>255686</v>
      </c>
      <c r="J1184" s="2">
        <v>350923</v>
      </c>
      <c r="K1184" s="2" t="s">
        <v>380</v>
      </c>
      <c r="L1184" s="2" t="s">
        <v>380</v>
      </c>
      <c r="M1184" s="2" t="s">
        <v>14756</v>
      </c>
      <c r="N1184" s="1" t="str">
        <f t="shared" si="18"/>
        <v>JINTUR32019</v>
      </c>
    </row>
    <row r="1185" spans="1:14" x14ac:dyDescent="0.3">
      <c r="A1185" s="2">
        <v>95</v>
      </c>
      <c r="B1185" s="2" t="s">
        <v>7700</v>
      </c>
      <c r="C1185" s="2" t="s">
        <v>9035</v>
      </c>
      <c r="D1185" s="2" t="s">
        <v>1018</v>
      </c>
      <c r="E1185" s="2">
        <v>4</v>
      </c>
      <c r="F1185" s="2" t="s">
        <v>19</v>
      </c>
      <c r="G1185" s="2">
        <v>4717</v>
      </c>
      <c r="H1185" s="3">
        <v>1.8448409377126631E-2</v>
      </c>
      <c r="I1185" s="2">
        <v>255686</v>
      </c>
      <c r="J1185" s="2">
        <v>350923</v>
      </c>
      <c r="K1185" s="2" t="s">
        <v>380</v>
      </c>
      <c r="L1185" s="2" t="s">
        <v>380</v>
      </c>
      <c r="M1185" s="2" t="s">
        <v>14756</v>
      </c>
      <c r="N1185" s="1" t="str">
        <f t="shared" si="18"/>
        <v>JINTUR42019</v>
      </c>
    </row>
    <row r="1186" spans="1:14" x14ac:dyDescent="0.3">
      <c r="A1186" s="2">
        <v>95</v>
      </c>
      <c r="B1186" s="2" t="s">
        <v>7700</v>
      </c>
      <c r="C1186" s="2" t="s">
        <v>9036</v>
      </c>
      <c r="D1186" s="2" t="s">
        <v>1018</v>
      </c>
      <c r="E1186" s="2">
        <v>5</v>
      </c>
      <c r="F1186" s="2" t="s">
        <v>267</v>
      </c>
      <c r="G1186" s="2">
        <v>1791</v>
      </c>
      <c r="H1186" s="3">
        <v>7.0046854344782269E-3</v>
      </c>
      <c r="I1186" s="2">
        <v>255686</v>
      </c>
      <c r="J1186" s="2">
        <v>350923</v>
      </c>
      <c r="K1186" s="2" t="s">
        <v>380</v>
      </c>
      <c r="L1186" s="2" t="s">
        <v>380</v>
      </c>
      <c r="M1186" s="2" t="s">
        <v>14756</v>
      </c>
      <c r="N1186" s="1" t="str">
        <f t="shared" si="18"/>
        <v>JINTUR52019</v>
      </c>
    </row>
    <row r="1187" spans="1:14" x14ac:dyDescent="0.3">
      <c r="A1187" s="2">
        <v>95</v>
      </c>
      <c r="B1187" s="2" t="s">
        <v>7700</v>
      </c>
      <c r="C1187" s="2" t="s">
        <v>22</v>
      </c>
      <c r="D1187" s="2" t="s">
        <v>7923</v>
      </c>
      <c r="E1187" s="2">
        <v>6</v>
      </c>
      <c r="F1187" s="2" t="s">
        <v>22</v>
      </c>
      <c r="G1187" s="2">
        <v>1453</v>
      </c>
      <c r="H1187" s="3">
        <v>5.6827514998865798E-3</v>
      </c>
      <c r="I1187" s="2">
        <v>255686</v>
      </c>
      <c r="J1187" s="2">
        <v>350923</v>
      </c>
      <c r="K1187" s="2" t="s">
        <v>380</v>
      </c>
      <c r="L1187" s="2" t="s">
        <v>380</v>
      </c>
      <c r="M1187" s="2" t="s">
        <v>14756</v>
      </c>
      <c r="N1187" s="1" t="str">
        <f t="shared" si="18"/>
        <v>JINTUR62019</v>
      </c>
    </row>
    <row r="1188" spans="1:14" x14ac:dyDescent="0.3">
      <c r="A1188" s="2">
        <v>95</v>
      </c>
      <c r="B1188" s="2" t="s">
        <v>7700</v>
      </c>
      <c r="C1188" s="2" t="s">
        <v>9037</v>
      </c>
      <c r="D1188" s="2" t="s">
        <v>1018</v>
      </c>
      <c r="E1188" s="2">
        <v>7</v>
      </c>
      <c r="F1188" s="2" t="s">
        <v>19</v>
      </c>
      <c r="G1188" s="2">
        <v>1366</v>
      </c>
      <c r="H1188" s="3">
        <v>5.342490398379262E-3</v>
      </c>
      <c r="I1188" s="2">
        <v>255686</v>
      </c>
      <c r="J1188" s="2">
        <v>350923</v>
      </c>
      <c r="K1188" s="2" t="s">
        <v>380</v>
      </c>
      <c r="L1188" s="2" t="s">
        <v>380</v>
      </c>
      <c r="M1188" s="2" t="s">
        <v>14756</v>
      </c>
      <c r="N1188" s="1" t="str">
        <f t="shared" si="18"/>
        <v>JINTUR72019</v>
      </c>
    </row>
    <row r="1189" spans="1:14" x14ac:dyDescent="0.3">
      <c r="A1189" s="2">
        <v>95</v>
      </c>
      <c r="B1189" s="2" t="s">
        <v>7700</v>
      </c>
      <c r="C1189" s="2" t="s">
        <v>9038</v>
      </c>
      <c r="D1189" s="2" t="s">
        <v>1018</v>
      </c>
      <c r="E1189" s="2">
        <v>8</v>
      </c>
      <c r="F1189" s="2" t="s">
        <v>1049</v>
      </c>
      <c r="G1189" s="2">
        <v>1216</v>
      </c>
      <c r="H1189" s="3">
        <v>4.7558333268149216E-3</v>
      </c>
      <c r="I1189" s="2">
        <v>255686</v>
      </c>
      <c r="J1189" s="2">
        <v>350923</v>
      </c>
      <c r="K1189" s="2" t="s">
        <v>380</v>
      </c>
      <c r="L1189" s="2" t="s">
        <v>380</v>
      </c>
      <c r="M1189" s="2" t="s">
        <v>14756</v>
      </c>
      <c r="N1189" s="1" t="str">
        <f t="shared" si="18"/>
        <v>JINTUR82019</v>
      </c>
    </row>
    <row r="1190" spans="1:14" x14ac:dyDescent="0.3">
      <c r="A1190" s="2">
        <v>95</v>
      </c>
      <c r="B1190" s="2" t="s">
        <v>7700</v>
      </c>
      <c r="C1190" s="2" t="s">
        <v>9039</v>
      </c>
      <c r="D1190" s="2" t="s">
        <v>1018</v>
      </c>
      <c r="E1190" s="2">
        <v>9</v>
      </c>
      <c r="F1190" s="2" t="s">
        <v>19</v>
      </c>
      <c r="G1190" s="2">
        <v>837</v>
      </c>
      <c r="H1190" s="3">
        <v>3.2735464593290206E-3</v>
      </c>
      <c r="I1190" s="2">
        <v>255686</v>
      </c>
      <c r="J1190" s="2">
        <v>350923</v>
      </c>
      <c r="K1190" s="2" t="s">
        <v>380</v>
      </c>
      <c r="L1190" s="2" t="s">
        <v>380</v>
      </c>
      <c r="M1190" s="2" t="s">
        <v>14756</v>
      </c>
      <c r="N1190" s="1" t="str">
        <f t="shared" si="18"/>
        <v>JINTUR92019</v>
      </c>
    </row>
    <row r="1191" spans="1:14" x14ac:dyDescent="0.3">
      <c r="A1191" s="2">
        <v>95</v>
      </c>
      <c r="B1191" s="2" t="s">
        <v>7700</v>
      </c>
      <c r="C1191" s="2" t="s">
        <v>9040</v>
      </c>
      <c r="D1191" s="2" t="s">
        <v>1018</v>
      </c>
      <c r="E1191" s="2">
        <v>10</v>
      </c>
      <c r="F1191" s="2" t="s">
        <v>11</v>
      </c>
      <c r="G1191" s="2">
        <v>790</v>
      </c>
      <c r="H1191" s="3">
        <v>3.0897272435721941E-3</v>
      </c>
      <c r="I1191" s="2">
        <v>255686</v>
      </c>
      <c r="J1191" s="2">
        <v>350923</v>
      </c>
      <c r="K1191" s="2" t="s">
        <v>380</v>
      </c>
      <c r="L1191" s="2" t="s">
        <v>380</v>
      </c>
      <c r="M1191" s="2" t="s">
        <v>14756</v>
      </c>
      <c r="N1191" s="1" t="str">
        <f t="shared" si="18"/>
        <v>JINTUR102019</v>
      </c>
    </row>
    <row r="1192" spans="1:14" x14ac:dyDescent="0.3">
      <c r="A1192" s="2">
        <v>95</v>
      </c>
      <c r="B1192" s="2" t="s">
        <v>7700</v>
      </c>
      <c r="C1192" s="2" t="s">
        <v>9041</v>
      </c>
      <c r="D1192" s="2" t="s">
        <v>1018</v>
      </c>
      <c r="E1192" s="2">
        <v>11</v>
      </c>
      <c r="F1192" s="2" t="s">
        <v>7552</v>
      </c>
      <c r="G1192" s="2">
        <v>575</v>
      </c>
      <c r="H1192" s="3">
        <v>2.2488521076633058E-3</v>
      </c>
      <c r="I1192" s="2">
        <v>255686</v>
      </c>
      <c r="J1192" s="2">
        <v>350923</v>
      </c>
      <c r="K1192" s="2" t="s">
        <v>380</v>
      </c>
      <c r="L1192" s="2" t="s">
        <v>380</v>
      </c>
      <c r="M1192" s="2" t="s">
        <v>14756</v>
      </c>
      <c r="N1192" s="1" t="str">
        <f t="shared" si="18"/>
        <v>JINTUR112019</v>
      </c>
    </row>
    <row r="1193" spans="1:14" x14ac:dyDescent="0.3">
      <c r="A1193" s="2">
        <v>95</v>
      </c>
      <c r="B1193" s="2" t="s">
        <v>7700</v>
      </c>
      <c r="C1193" s="2" t="s">
        <v>9042</v>
      </c>
      <c r="D1193" s="2" t="s">
        <v>1018</v>
      </c>
      <c r="E1193" s="2">
        <v>12</v>
      </c>
      <c r="F1193" s="2" t="s">
        <v>19</v>
      </c>
      <c r="G1193" s="2">
        <v>433</v>
      </c>
      <c r="H1193" s="3">
        <v>1.6934834132490634E-3</v>
      </c>
      <c r="I1193" s="2">
        <v>255686</v>
      </c>
      <c r="J1193" s="2">
        <v>350923</v>
      </c>
      <c r="K1193" s="2" t="s">
        <v>380</v>
      </c>
      <c r="L1193" s="2" t="s">
        <v>380</v>
      </c>
      <c r="M1193" s="2" t="s">
        <v>14756</v>
      </c>
      <c r="N1193" s="1" t="str">
        <f t="shared" si="18"/>
        <v>JINTUR122019</v>
      </c>
    </row>
    <row r="1194" spans="1:14" x14ac:dyDescent="0.3">
      <c r="A1194" s="2">
        <v>95</v>
      </c>
      <c r="B1194" s="2" t="s">
        <v>7700</v>
      </c>
      <c r="C1194" s="2" t="s">
        <v>9043</v>
      </c>
      <c r="D1194" s="2" t="s">
        <v>1018</v>
      </c>
      <c r="E1194" s="2">
        <v>13</v>
      </c>
      <c r="F1194" s="2" t="s">
        <v>387</v>
      </c>
      <c r="G1194" s="2">
        <v>388</v>
      </c>
      <c r="H1194" s="3">
        <v>1.5174862917797611E-3</v>
      </c>
      <c r="I1194" s="2">
        <v>255686</v>
      </c>
      <c r="J1194" s="2">
        <v>350923</v>
      </c>
      <c r="K1194" s="2" t="s">
        <v>380</v>
      </c>
      <c r="L1194" s="2" t="s">
        <v>380</v>
      </c>
      <c r="M1194" s="2" t="s">
        <v>14756</v>
      </c>
      <c r="N1194" s="1" t="str">
        <f t="shared" si="18"/>
        <v>JINTUR132019</v>
      </c>
    </row>
    <row r="1195" spans="1:14" x14ac:dyDescent="0.3">
      <c r="A1195" s="2">
        <v>95</v>
      </c>
      <c r="B1195" s="2" t="s">
        <v>7700</v>
      </c>
      <c r="C1195" s="2" t="s">
        <v>9044</v>
      </c>
      <c r="D1195" s="2" t="s">
        <v>1018</v>
      </c>
      <c r="E1195" s="2">
        <v>14</v>
      </c>
      <c r="F1195" s="2" t="s">
        <v>19</v>
      </c>
      <c r="G1195" s="2">
        <v>288</v>
      </c>
      <c r="H1195" s="3">
        <v>1.1263815774035339E-3</v>
      </c>
      <c r="I1195" s="2">
        <v>255686</v>
      </c>
      <c r="J1195" s="2">
        <v>350923</v>
      </c>
      <c r="K1195" s="2" t="s">
        <v>380</v>
      </c>
      <c r="L1195" s="2" t="s">
        <v>380</v>
      </c>
      <c r="M1195" s="2" t="s">
        <v>14756</v>
      </c>
      <c r="N1195" s="1" t="str">
        <f t="shared" si="18"/>
        <v>JINTUR142019</v>
      </c>
    </row>
    <row r="1196" spans="1:14" x14ac:dyDescent="0.3">
      <c r="A1196" s="2">
        <v>96</v>
      </c>
      <c r="B1196" s="2" t="s">
        <v>7701</v>
      </c>
      <c r="C1196" s="2" t="s">
        <v>9045</v>
      </c>
      <c r="D1196" s="2" t="s">
        <v>1018</v>
      </c>
      <c r="E1196" s="2">
        <v>1</v>
      </c>
      <c r="F1196" s="2" t="s">
        <v>103</v>
      </c>
      <c r="G1196" s="2">
        <v>103469</v>
      </c>
      <c r="H1196" s="3">
        <v>0.54303318480730978</v>
      </c>
      <c r="I1196" s="2">
        <v>190539</v>
      </c>
      <c r="J1196" s="2">
        <v>306460</v>
      </c>
      <c r="K1196" s="2" t="s">
        <v>380</v>
      </c>
      <c r="L1196" s="2" t="s">
        <v>380</v>
      </c>
      <c r="M1196" s="2" t="s">
        <v>14756</v>
      </c>
      <c r="N1196" s="1" t="str">
        <f t="shared" si="18"/>
        <v>PARBHANI12019</v>
      </c>
    </row>
    <row r="1197" spans="1:14" x14ac:dyDescent="0.3">
      <c r="A1197" s="2">
        <v>96</v>
      </c>
      <c r="B1197" s="2" t="s">
        <v>7701</v>
      </c>
      <c r="C1197" s="2" t="s">
        <v>9046</v>
      </c>
      <c r="D1197" s="2" t="s">
        <v>1018</v>
      </c>
      <c r="E1197" s="2">
        <v>2</v>
      </c>
      <c r="F1197" s="2" t="s">
        <v>1023</v>
      </c>
      <c r="G1197" s="2">
        <v>22620</v>
      </c>
      <c r="H1197" s="3">
        <v>0.11871585344732574</v>
      </c>
      <c r="I1197" s="2">
        <v>190539</v>
      </c>
      <c r="J1197" s="2">
        <v>306460</v>
      </c>
      <c r="K1197" s="2" t="s">
        <v>380</v>
      </c>
      <c r="L1197" s="2" t="s">
        <v>380</v>
      </c>
      <c r="M1197" s="2" t="s">
        <v>14756</v>
      </c>
      <c r="N1197" s="1" t="str">
        <f t="shared" si="18"/>
        <v>PARBHANI22019</v>
      </c>
    </row>
    <row r="1198" spans="1:14" x14ac:dyDescent="0.3">
      <c r="A1198" s="2">
        <v>96</v>
      </c>
      <c r="B1198" s="2" t="s">
        <v>7701</v>
      </c>
      <c r="C1198" s="2" t="s">
        <v>9047</v>
      </c>
      <c r="D1198" s="2" t="s">
        <v>1018</v>
      </c>
      <c r="E1198" s="2">
        <v>3</v>
      </c>
      <c r="F1198" s="2" t="s">
        <v>1363</v>
      </c>
      <c r="G1198" s="2">
        <v>22666</v>
      </c>
      <c r="H1198" s="3">
        <v>0.1189572738389516</v>
      </c>
      <c r="I1198" s="2">
        <v>190539</v>
      </c>
      <c r="J1198" s="2">
        <v>306460</v>
      </c>
      <c r="K1198" s="2" t="s">
        <v>380</v>
      </c>
      <c r="L1198" s="2" t="s">
        <v>380</v>
      </c>
      <c r="M1198" s="2" t="s">
        <v>14756</v>
      </c>
      <c r="N1198" s="1" t="str">
        <f t="shared" si="18"/>
        <v>PARBHANI32019</v>
      </c>
    </row>
    <row r="1199" spans="1:14" x14ac:dyDescent="0.3">
      <c r="A1199" s="2">
        <v>96</v>
      </c>
      <c r="B1199" s="2" t="s">
        <v>7701</v>
      </c>
      <c r="C1199" s="2" t="s">
        <v>9048</v>
      </c>
      <c r="D1199" s="2" t="s">
        <v>1018</v>
      </c>
      <c r="E1199" s="2">
        <v>4</v>
      </c>
      <c r="F1199" s="2" t="s">
        <v>19</v>
      </c>
      <c r="G1199" s="2">
        <v>18260</v>
      </c>
      <c r="H1199" s="3">
        <v>9.583339893670062E-2</v>
      </c>
      <c r="I1199" s="2">
        <v>190539</v>
      </c>
      <c r="J1199" s="2">
        <v>306460</v>
      </c>
      <c r="K1199" s="2" t="s">
        <v>380</v>
      </c>
      <c r="L1199" s="2" t="s">
        <v>380</v>
      </c>
      <c r="M1199" s="2" t="s">
        <v>14756</v>
      </c>
      <c r="N1199" s="1" t="str">
        <f t="shared" si="18"/>
        <v>PARBHANI42019</v>
      </c>
    </row>
    <row r="1200" spans="1:14" x14ac:dyDescent="0.3">
      <c r="A1200" s="2">
        <v>96</v>
      </c>
      <c r="B1200" s="2" t="s">
        <v>7701</v>
      </c>
      <c r="C1200" s="2" t="s">
        <v>9049</v>
      </c>
      <c r="D1200" s="2" t="s">
        <v>1018</v>
      </c>
      <c r="E1200" s="2">
        <v>5</v>
      </c>
      <c r="F1200" s="2" t="s">
        <v>7</v>
      </c>
      <c r="G1200" s="2">
        <v>15441</v>
      </c>
      <c r="H1200" s="3">
        <v>8.1038527545541861E-2</v>
      </c>
      <c r="I1200" s="2">
        <v>190539</v>
      </c>
      <c r="J1200" s="2">
        <v>306460</v>
      </c>
      <c r="K1200" s="2" t="s">
        <v>380</v>
      </c>
      <c r="L1200" s="2" t="s">
        <v>380</v>
      </c>
      <c r="M1200" s="2" t="s">
        <v>14756</v>
      </c>
      <c r="N1200" s="1" t="str">
        <f t="shared" si="18"/>
        <v>PARBHANI52019</v>
      </c>
    </row>
    <row r="1201" spans="1:14" x14ac:dyDescent="0.3">
      <c r="A1201" s="2">
        <v>96</v>
      </c>
      <c r="B1201" s="2" t="s">
        <v>7701</v>
      </c>
      <c r="C1201" s="2" t="s">
        <v>9050</v>
      </c>
      <c r="D1201" s="2" t="s">
        <v>1018</v>
      </c>
      <c r="E1201" s="2">
        <v>6</v>
      </c>
      <c r="F1201" s="2" t="s">
        <v>302</v>
      </c>
      <c r="G1201" s="2">
        <v>1911</v>
      </c>
      <c r="H1201" s="3">
        <v>1.0029442791239589E-2</v>
      </c>
      <c r="I1201" s="2">
        <v>190539</v>
      </c>
      <c r="J1201" s="2">
        <v>306460</v>
      </c>
      <c r="K1201" s="2" t="s">
        <v>380</v>
      </c>
      <c r="L1201" s="2" t="s">
        <v>380</v>
      </c>
      <c r="M1201" s="2" t="s">
        <v>14756</v>
      </c>
      <c r="N1201" s="1" t="str">
        <f t="shared" si="18"/>
        <v>PARBHANI62019</v>
      </c>
    </row>
    <row r="1202" spans="1:14" x14ac:dyDescent="0.3">
      <c r="A1202" s="2">
        <v>96</v>
      </c>
      <c r="B1202" s="2" t="s">
        <v>7701</v>
      </c>
      <c r="C1202" s="2" t="s">
        <v>22</v>
      </c>
      <c r="D1202" s="2" t="s">
        <v>7923</v>
      </c>
      <c r="E1202" s="2">
        <v>7</v>
      </c>
      <c r="F1202" s="2" t="s">
        <v>22</v>
      </c>
      <c r="G1202" s="2">
        <v>1575</v>
      </c>
      <c r="H1202" s="3">
        <v>8.2660242784941673E-3</v>
      </c>
      <c r="I1202" s="2">
        <v>190539</v>
      </c>
      <c r="J1202" s="2">
        <v>306460</v>
      </c>
      <c r="K1202" s="2" t="s">
        <v>380</v>
      </c>
      <c r="L1202" s="2" t="s">
        <v>380</v>
      </c>
      <c r="M1202" s="2" t="s">
        <v>14756</v>
      </c>
      <c r="N1202" s="1" t="str">
        <f t="shared" si="18"/>
        <v>PARBHANI72019</v>
      </c>
    </row>
    <row r="1203" spans="1:14" x14ac:dyDescent="0.3">
      <c r="A1203" s="2">
        <v>96</v>
      </c>
      <c r="B1203" s="2" t="s">
        <v>7701</v>
      </c>
      <c r="C1203" s="2" t="s">
        <v>9051</v>
      </c>
      <c r="D1203" s="2" t="s">
        <v>1020</v>
      </c>
      <c r="E1203" s="2">
        <v>8</v>
      </c>
      <c r="F1203" s="2" t="s">
        <v>11</v>
      </c>
      <c r="G1203" s="2">
        <v>834</v>
      </c>
      <c r="H1203" s="3">
        <v>4.3770566655645304E-3</v>
      </c>
      <c r="I1203" s="2">
        <v>190539</v>
      </c>
      <c r="J1203" s="2">
        <v>306460</v>
      </c>
      <c r="K1203" s="2" t="s">
        <v>380</v>
      </c>
      <c r="L1203" s="2" t="s">
        <v>380</v>
      </c>
      <c r="M1203" s="2" t="s">
        <v>14756</v>
      </c>
      <c r="N1203" s="1" t="str">
        <f t="shared" si="18"/>
        <v>PARBHANI82019</v>
      </c>
    </row>
    <row r="1204" spans="1:14" x14ac:dyDescent="0.3">
      <c r="A1204" s="2">
        <v>96</v>
      </c>
      <c r="B1204" s="2" t="s">
        <v>7701</v>
      </c>
      <c r="C1204" s="2" t="s">
        <v>9052</v>
      </c>
      <c r="D1204" s="2" t="s">
        <v>1018</v>
      </c>
      <c r="E1204" s="2">
        <v>9</v>
      </c>
      <c r="F1204" s="2" t="s">
        <v>15</v>
      </c>
      <c r="G1204" s="2">
        <v>706</v>
      </c>
      <c r="H1204" s="3">
        <v>3.7052781845186549E-3</v>
      </c>
      <c r="I1204" s="2">
        <v>190539</v>
      </c>
      <c r="J1204" s="2">
        <v>306460</v>
      </c>
      <c r="K1204" s="2" t="s">
        <v>380</v>
      </c>
      <c r="L1204" s="2" t="s">
        <v>380</v>
      </c>
      <c r="M1204" s="2" t="s">
        <v>14756</v>
      </c>
      <c r="N1204" s="1" t="str">
        <f t="shared" si="18"/>
        <v>PARBHANI92019</v>
      </c>
    </row>
    <row r="1205" spans="1:14" x14ac:dyDescent="0.3">
      <c r="A1205" s="2">
        <v>96</v>
      </c>
      <c r="B1205" s="2" t="s">
        <v>7701</v>
      </c>
      <c r="C1205" s="2" t="s">
        <v>9053</v>
      </c>
      <c r="D1205" s="2" t="s">
        <v>1020</v>
      </c>
      <c r="E1205" s="2">
        <v>10</v>
      </c>
      <c r="F1205" s="2" t="s">
        <v>19</v>
      </c>
      <c r="G1205" s="2">
        <v>703</v>
      </c>
      <c r="H1205" s="3">
        <v>3.6895333763691421E-3</v>
      </c>
      <c r="I1205" s="2">
        <v>190539</v>
      </c>
      <c r="J1205" s="2">
        <v>306460</v>
      </c>
      <c r="K1205" s="2" t="s">
        <v>380</v>
      </c>
      <c r="L1205" s="2" t="s">
        <v>380</v>
      </c>
      <c r="M1205" s="2" t="s">
        <v>14756</v>
      </c>
      <c r="N1205" s="1" t="str">
        <f t="shared" si="18"/>
        <v>PARBHANI102019</v>
      </c>
    </row>
    <row r="1206" spans="1:14" x14ac:dyDescent="0.3">
      <c r="A1206" s="2">
        <v>96</v>
      </c>
      <c r="B1206" s="2" t="s">
        <v>7701</v>
      </c>
      <c r="C1206" s="2" t="s">
        <v>9054</v>
      </c>
      <c r="D1206" s="2" t="s">
        <v>1018</v>
      </c>
      <c r="E1206" s="2">
        <v>11</v>
      </c>
      <c r="F1206" s="2" t="s">
        <v>1257</v>
      </c>
      <c r="G1206" s="2">
        <v>553</v>
      </c>
      <c r="H1206" s="3">
        <v>2.9022929688935074E-3</v>
      </c>
      <c r="I1206" s="2">
        <v>190539</v>
      </c>
      <c r="J1206" s="2">
        <v>306460</v>
      </c>
      <c r="K1206" s="2" t="s">
        <v>380</v>
      </c>
      <c r="L1206" s="2" t="s">
        <v>380</v>
      </c>
      <c r="M1206" s="2" t="s">
        <v>14756</v>
      </c>
      <c r="N1206" s="1" t="str">
        <f t="shared" si="18"/>
        <v>PARBHANI112019</v>
      </c>
    </row>
    <row r="1207" spans="1:14" x14ac:dyDescent="0.3">
      <c r="A1207" s="2">
        <v>96</v>
      </c>
      <c r="B1207" s="2" t="s">
        <v>7701</v>
      </c>
      <c r="C1207" s="2" t="s">
        <v>9055</v>
      </c>
      <c r="D1207" s="2" t="s">
        <v>1018</v>
      </c>
      <c r="E1207" s="2">
        <v>12</v>
      </c>
      <c r="F1207" s="2" t="s">
        <v>19</v>
      </c>
      <c r="G1207" s="2">
        <v>465</v>
      </c>
      <c r="H1207" s="3">
        <v>2.4404452631744682E-3</v>
      </c>
      <c r="I1207" s="2">
        <v>190539</v>
      </c>
      <c r="J1207" s="2">
        <v>306460</v>
      </c>
      <c r="K1207" s="2" t="s">
        <v>380</v>
      </c>
      <c r="L1207" s="2" t="s">
        <v>380</v>
      </c>
      <c r="M1207" s="2" t="s">
        <v>14756</v>
      </c>
      <c r="N1207" s="1" t="str">
        <f t="shared" si="18"/>
        <v>PARBHANI122019</v>
      </c>
    </row>
    <row r="1208" spans="1:14" x14ac:dyDescent="0.3">
      <c r="A1208" s="2">
        <v>96</v>
      </c>
      <c r="B1208" s="2" t="s">
        <v>7701</v>
      </c>
      <c r="C1208" s="2" t="s">
        <v>1331</v>
      </c>
      <c r="D1208" s="2" t="s">
        <v>1018</v>
      </c>
      <c r="E1208" s="2">
        <v>13</v>
      </c>
      <c r="F1208" s="2" t="s">
        <v>19</v>
      </c>
      <c r="G1208" s="2">
        <v>461</v>
      </c>
      <c r="H1208" s="3">
        <v>2.4194521856417848E-3</v>
      </c>
      <c r="I1208" s="2">
        <v>190539</v>
      </c>
      <c r="J1208" s="2">
        <v>306460</v>
      </c>
      <c r="K1208" s="2" t="s">
        <v>380</v>
      </c>
      <c r="L1208" s="2" t="s">
        <v>380</v>
      </c>
      <c r="M1208" s="2" t="s">
        <v>14756</v>
      </c>
      <c r="N1208" s="1" t="str">
        <f t="shared" si="18"/>
        <v>PARBHANI132019</v>
      </c>
    </row>
    <row r="1209" spans="1:14" x14ac:dyDescent="0.3">
      <c r="A1209" s="2">
        <v>96</v>
      </c>
      <c r="B1209" s="2" t="s">
        <v>7701</v>
      </c>
      <c r="C1209" s="2" t="s">
        <v>4986</v>
      </c>
      <c r="D1209" s="2" t="s">
        <v>1018</v>
      </c>
      <c r="E1209" s="2">
        <v>14</v>
      </c>
      <c r="F1209" s="2" t="s">
        <v>19</v>
      </c>
      <c r="G1209" s="2">
        <v>375</v>
      </c>
      <c r="H1209" s="3">
        <v>1.9681010186890875E-3</v>
      </c>
      <c r="I1209" s="2">
        <v>190539</v>
      </c>
      <c r="J1209" s="2">
        <v>306460</v>
      </c>
      <c r="K1209" s="2" t="s">
        <v>380</v>
      </c>
      <c r="L1209" s="2" t="s">
        <v>380</v>
      </c>
      <c r="M1209" s="2" t="s">
        <v>14756</v>
      </c>
      <c r="N1209" s="1" t="str">
        <f t="shared" si="18"/>
        <v>PARBHANI142019</v>
      </c>
    </row>
    <row r="1210" spans="1:14" x14ac:dyDescent="0.3">
      <c r="A1210" s="2">
        <v>96</v>
      </c>
      <c r="B1210" s="2" t="s">
        <v>7701</v>
      </c>
      <c r="C1210" s="2" t="s">
        <v>9056</v>
      </c>
      <c r="D1210" s="2" t="s">
        <v>1018</v>
      </c>
      <c r="E1210" s="2">
        <v>15</v>
      </c>
      <c r="F1210" s="2" t="s">
        <v>19</v>
      </c>
      <c r="G1210" s="2">
        <v>257</v>
      </c>
      <c r="H1210" s="3">
        <v>1.3488052314749211E-3</v>
      </c>
      <c r="I1210" s="2">
        <v>190539</v>
      </c>
      <c r="J1210" s="2">
        <v>306460</v>
      </c>
      <c r="K1210" s="2" t="s">
        <v>380</v>
      </c>
      <c r="L1210" s="2" t="s">
        <v>380</v>
      </c>
      <c r="M1210" s="2" t="s">
        <v>14756</v>
      </c>
      <c r="N1210" s="1" t="str">
        <f t="shared" si="18"/>
        <v>PARBHANI152019</v>
      </c>
    </row>
    <row r="1211" spans="1:14" x14ac:dyDescent="0.3">
      <c r="A1211" s="2">
        <v>96</v>
      </c>
      <c r="B1211" s="2" t="s">
        <v>7701</v>
      </c>
      <c r="C1211" s="2" t="s">
        <v>9057</v>
      </c>
      <c r="D1211" s="2" t="s">
        <v>1018</v>
      </c>
      <c r="E1211" s="2">
        <v>16</v>
      </c>
      <c r="F1211" s="2" t="s">
        <v>19</v>
      </c>
      <c r="G1211" s="2">
        <v>243</v>
      </c>
      <c r="H1211" s="3">
        <v>1.2753294601105286E-3</v>
      </c>
      <c r="I1211" s="2">
        <v>190539</v>
      </c>
      <c r="J1211" s="2">
        <v>306460</v>
      </c>
      <c r="K1211" s="2" t="s">
        <v>380</v>
      </c>
      <c r="L1211" s="2" t="s">
        <v>380</v>
      </c>
      <c r="M1211" s="2" t="s">
        <v>14756</v>
      </c>
      <c r="N1211" s="1" t="str">
        <f t="shared" si="18"/>
        <v>PARBHANI162019</v>
      </c>
    </row>
    <row r="1212" spans="1:14" x14ac:dyDescent="0.3">
      <c r="A1212" s="2">
        <v>97</v>
      </c>
      <c r="B1212" s="2" t="s">
        <v>7702</v>
      </c>
      <c r="C1212" s="2" t="s">
        <v>9058</v>
      </c>
      <c r="D1212" s="2" t="s">
        <v>1018</v>
      </c>
      <c r="E1212" s="2">
        <v>1</v>
      </c>
      <c r="F1212" s="2" t="s">
        <v>753</v>
      </c>
      <c r="G1212" s="2">
        <v>80519</v>
      </c>
      <c r="H1212" s="3">
        <v>0.30021103024518286</v>
      </c>
      <c r="I1212" s="2">
        <v>268208</v>
      </c>
      <c r="J1212" s="2">
        <v>389421</v>
      </c>
      <c r="K1212" s="2" t="s">
        <v>380</v>
      </c>
      <c r="L1212" s="2" t="s">
        <v>380</v>
      </c>
      <c r="M1212" s="2" t="s">
        <v>14756</v>
      </c>
      <c r="N1212" s="1" t="str">
        <f t="shared" si="18"/>
        <v>GANGAKHED12019</v>
      </c>
    </row>
    <row r="1213" spans="1:14" x14ac:dyDescent="0.3">
      <c r="A1213" s="2">
        <v>97</v>
      </c>
      <c r="B1213" s="2" t="s">
        <v>7702</v>
      </c>
      <c r="C1213" s="2" t="s">
        <v>9059</v>
      </c>
      <c r="D1213" s="2" t="s">
        <v>1018</v>
      </c>
      <c r="E1213" s="2">
        <v>2</v>
      </c>
      <c r="F1213" s="2" t="s">
        <v>103</v>
      </c>
      <c r="G1213" s="2">
        <v>62643</v>
      </c>
      <c r="H1213" s="3">
        <v>0.23356126588319512</v>
      </c>
      <c r="I1213" s="2">
        <v>268208</v>
      </c>
      <c r="J1213" s="2">
        <v>389421</v>
      </c>
      <c r="K1213" s="2" t="s">
        <v>380</v>
      </c>
      <c r="L1213" s="2" t="s">
        <v>380</v>
      </c>
      <c r="M1213" s="2" t="s">
        <v>14756</v>
      </c>
      <c r="N1213" s="1" t="str">
        <f t="shared" si="18"/>
        <v>GANGAKHED22019</v>
      </c>
    </row>
    <row r="1214" spans="1:14" x14ac:dyDescent="0.3">
      <c r="A1214" s="2">
        <v>97</v>
      </c>
      <c r="B1214" s="2" t="s">
        <v>7702</v>
      </c>
      <c r="C1214" s="2" t="s">
        <v>9060</v>
      </c>
      <c r="D1214" s="2" t="s">
        <v>1018</v>
      </c>
      <c r="E1214" s="2">
        <v>3</v>
      </c>
      <c r="F1214" s="2" t="s">
        <v>19</v>
      </c>
      <c r="G1214" s="2">
        <v>52021</v>
      </c>
      <c r="H1214" s="3">
        <v>0.19395767464057745</v>
      </c>
      <c r="I1214" s="2">
        <v>268208</v>
      </c>
      <c r="J1214" s="2">
        <v>389421</v>
      </c>
      <c r="K1214" s="2" t="s">
        <v>380</v>
      </c>
      <c r="L1214" s="2" t="s">
        <v>380</v>
      </c>
      <c r="M1214" s="2" t="s">
        <v>14756</v>
      </c>
      <c r="N1214" s="1" t="str">
        <f t="shared" si="18"/>
        <v>GANGAKHED32019</v>
      </c>
    </row>
    <row r="1215" spans="1:14" x14ac:dyDescent="0.3">
      <c r="A1215" s="2">
        <v>97</v>
      </c>
      <c r="B1215" s="2" t="s">
        <v>7702</v>
      </c>
      <c r="C1215" s="2" t="s">
        <v>9061</v>
      </c>
      <c r="D1215" s="2" t="s">
        <v>1020</v>
      </c>
      <c r="E1215" s="2">
        <v>4</v>
      </c>
      <c r="F1215" s="2" t="s">
        <v>1023</v>
      </c>
      <c r="G1215" s="2">
        <v>28640</v>
      </c>
      <c r="H1215" s="3">
        <v>0.10678279544234326</v>
      </c>
      <c r="I1215" s="2">
        <v>268208</v>
      </c>
      <c r="J1215" s="2">
        <v>389421</v>
      </c>
      <c r="K1215" s="2" t="s">
        <v>380</v>
      </c>
      <c r="L1215" s="2" t="s">
        <v>380</v>
      </c>
      <c r="M1215" s="2" t="s">
        <v>14756</v>
      </c>
      <c r="N1215" s="1" t="str">
        <f t="shared" si="18"/>
        <v>GANGAKHED42019</v>
      </c>
    </row>
    <row r="1216" spans="1:14" x14ac:dyDescent="0.3">
      <c r="A1216" s="2">
        <v>97</v>
      </c>
      <c r="B1216" s="2" t="s">
        <v>7702</v>
      </c>
      <c r="C1216" s="2" t="s">
        <v>9062</v>
      </c>
      <c r="D1216" s="2" t="s">
        <v>1018</v>
      </c>
      <c r="E1216" s="2">
        <v>5</v>
      </c>
      <c r="F1216" s="2" t="s">
        <v>19</v>
      </c>
      <c r="G1216" s="2">
        <v>22860</v>
      </c>
      <c r="H1216" s="3">
        <v>8.523235697667482E-2</v>
      </c>
      <c r="I1216" s="2">
        <v>268208</v>
      </c>
      <c r="J1216" s="2">
        <v>389421</v>
      </c>
      <c r="K1216" s="2" t="s">
        <v>380</v>
      </c>
      <c r="L1216" s="2" t="s">
        <v>380</v>
      </c>
      <c r="M1216" s="2" t="s">
        <v>14756</v>
      </c>
      <c r="N1216" s="1" t="str">
        <f t="shared" si="18"/>
        <v>GANGAKHED52019</v>
      </c>
    </row>
    <row r="1217" spans="1:14" x14ac:dyDescent="0.3">
      <c r="A1217" s="2">
        <v>97</v>
      </c>
      <c r="B1217" s="2" t="s">
        <v>7702</v>
      </c>
      <c r="C1217" s="2" t="s">
        <v>9063</v>
      </c>
      <c r="D1217" s="2" t="s">
        <v>1018</v>
      </c>
      <c r="E1217" s="2">
        <v>6</v>
      </c>
      <c r="F1217" s="2" t="s">
        <v>51</v>
      </c>
      <c r="G1217" s="2">
        <v>8144</v>
      </c>
      <c r="H1217" s="3">
        <v>3.0364493229135595E-2</v>
      </c>
      <c r="I1217" s="2">
        <v>268208</v>
      </c>
      <c r="J1217" s="2">
        <v>389421</v>
      </c>
      <c r="K1217" s="2" t="s">
        <v>380</v>
      </c>
      <c r="L1217" s="2" t="s">
        <v>380</v>
      </c>
      <c r="M1217" s="2" t="s">
        <v>14756</v>
      </c>
      <c r="N1217" s="1" t="str">
        <f t="shared" si="18"/>
        <v>GANGAKHED62019</v>
      </c>
    </row>
    <row r="1218" spans="1:14" x14ac:dyDescent="0.3">
      <c r="A1218" s="2">
        <v>97</v>
      </c>
      <c r="B1218" s="2" t="s">
        <v>7702</v>
      </c>
      <c r="C1218" s="2" t="s">
        <v>9064</v>
      </c>
      <c r="D1218" s="2" t="s">
        <v>1018</v>
      </c>
      <c r="E1218" s="2">
        <v>7</v>
      </c>
      <c r="F1218" s="2" t="s">
        <v>302</v>
      </c>
      <c r="G1218" s="2">
        <v>4078</v>
      </c>
      <c r="H1218" s="3">
        <v>1.5204617311937004E-2</v>
      </c>
      <c r="I1218" s="2">
        <v>268208</v>
      </c>
      <c r="J1218" s="2">
        <v>389421</v>
      </c>
      <c r="K1218" s="2" t="s">
        <v>380</v>
      </c>
      <c r="L1218" s="2" t="s">
        <v>380</v>
      </c>
      <c r="M1218" s="2" t="s">
        <v>14756</v>
      </c>
      <c r="N1218" s="1" t="str">
        <f t="shared" si="18"/>
        <v>GANGAKHED72019</v>
      </c>
    </row>
    <row r="1219" spans="1:14" x14ac:dyDescent="0.3">
      <c r="A1219" s="2">
        <v>97</v>
      </c>
      <c r="B1219" s="2" t="s">
        <v>7702</v>
      </c>
      <c r="C1219" s="2" t="s">
        <v>9065</v>
      </c>
      <c r="D1219" s="2" t="s">
        <v>1018</v>
      </c>
      <c r="E1219" s="2">
        <v>8</v>
      </c>
      <c r="F1219" s="2" t="s">
        <v>19</v>
      </c>
      <c r="G1219" s="2">
        <v>1732</v>
      </c>
      <c r="H1219" s="3">
        <v>6.4576746405774627E-3</v>
      </c>
      <c r="I1219" s="2">
        <v>268208</v>
      </c>
      <c r="J1219" s="2">
        <v>389421</v>
      </c>
      <c r="K1219" s="2" t="s">
        <v>380</v>
      </c>
      <c r="L1219" s="2" t="s">
        <v>380</v>
      </c>
      <c r="M1219" s="2" t="s">
        <v>14756</v>
      </c>
      <c r="N1219" s="1" t="str">
        <f t="shared" ref="N1219:N1282" si="19">B1219&amp;E1219&amp;2019</f>
        <v>GANGAKHED82019</v>
      </c>
    </row>
    <row r="1220" spans="1:14" x14ac:dyDescent="0.3">
      <c r="A1220" s="2">
        <v>97</v>
      </c>
      <c r="B1220" s="2" t="s">
        <v>7702</v>
      </c>
      <c r="C1220" s="2" t="s">
        <v>22</v>
      </c>
      <c r="D1220" s="2" t="s">
        <v>7923</v>
      </c>
      <c r="E1220" s="2">
        <v>9</v>
      </c>
      <c r="F1220" s="2" t="s">
        <v>22</v>
      </c>
      <c r="G1220" s="2">
        <v>1597</v>
      </c>
      <c r="H1220" s="3">
        <v>5.9543339497703275E-3</v>
      </c>
      <c r="I1220" s="2">
        <v>268208</v>
      </c>
      <c r="J1220" s="2">
        <v>389421</v>
      </c>
      <c r="K1220" s="2" t="s">
        <v>380</v>
      </c>
      <c r="L1220" s="2" t="s">
        <v>380</v>
      </c>
      <c r="M1220" s="2" t="s">
        <v>14756</v>
      </c>
      <c r="N1220" s="1" t="str">
        <f t="shared" si="19"/>
        <v>GANGAKHED92019</v>
      </c>
    </row>
    <row r="1221" spans="1:14" x14ac:dyDescent="0.3">
      <c r="A1221" s="2">
        <v>97</v>
      </c>
      <c r="B1221" s="2" t="s">
        <v>7702</v>
      </c>
      <c r="C1221" s="2" t="s">
        <v>9066</v>
      </c>
      <c r="D1221" s="2" t="s">
        <v>1018</v>
      </c>
      <c r="E1221" s="2">
        <v>10</v>
      </c>
      <c r="F1221" s="2" t="s">
        <v>486</v>
      </c>
      <c r="G1221" s="2">
        <v>1328</v>
      </c>
      <c r="H1221" s="3">
        <v>4.9513810177175925E-3</v>
      </c>
      <c r="I1221" s="2">
        <v>268208</v>
      </c>
      <c r="J1221" s="2">
        <v>389421</v>
      </c>
      <c r="K1221" s="2" t="s">
        <v>380</v>
      </c>
      <c r="L1221" s="2" t="s">
        <v>380</v>
      </c>
      <c r="M1221" s="2" t="s">
        <v>14756</v>
      </c>
      <c r="N1221" s="1" t="str">
        <f t="shared" si="19"/>
        <v>GANGAKHED102019</v>
      </c>
    </row>
    <row r="1222" spans="1:14" x14ac:dyDescent="0.3">
      <c r="A1222" s="2">
        <v>97</v>
      </c>
      <c r="B1222" s="2" t="s">
        <v>7702</v>
      </c>
      <c r="C1222" s="2" t="s">
        <v>9067</v>
      </c>
      <c r="D1222" s="2" t="s">
        <v>1018</v>
      </c>
      <c r="E1222" s="2">
        <v>11</v>
      </c>
      <c r="F1222" s="2" t="s">
        <v>19</v>
      </c>
      <c r="G1222" s="2">
        <v>1131</v>
      </c>
      <c r="H1222" s="3">
        <v>4.2168764540953287E-3</v>
      </c>
      <c r="I1222" s="2">
        <v>268208</v>
      </c>
      <c r="J1222" s="2">
        <v>389421</v>
      </c>
      <c r="K1222" s="2" t="s">
        <v>380</v>
      </c>
      <c r="L1222" s="2" t="s">
        <v>380</v>
      </c>
      <c r="M1222" s="2" t="s">
        <v>14756</v>
      </c>
      <c r="N1222" s="1" t="str">
        <f t="shared" si="19"/>
        <v>GANGAKHED112019</v>
      </c>
    </row>
    <row r="1223" spans="1:14" x14ac:dyDescent="0.3">
      <c r="A1223" s="2">
        <v>97</v>
      </c>
      <c r="B1223" s="2" t="s">
        <v>7702</v>
      </c>
      <c r="C1223" s="2" t="s">
        <v>9068</v>
      </c>
      <c r="D1223" s="2" t="s">
        <v>1018</v>
      </c>
      <c r="E1223" s="2">
        <v>12</v>
      </c>
      <c r="F1223" s="2" t="s">
        <v>19</v>
      </c>
      <c r="G1223" s="2">
        <v>1036</v>
      </c>
      <c r="H1223" s="3">
        <v>3.8626737457495676E-3</v>
      </c>
      <c r="I1223" s="2">
        <v>268208</v>
      </c>
      <c r="J1223" s="2">
        <v>389421</v>
      </c>
      <c r="K1223" s="2" t="s">
        <v>380</v>
      </c>
      <c r="L1223" s="2" t="s">
        <v>380</v>
      </c>
      <c r="M1223" s="2" t="s">
        <v>14756</v>
      </c>
      <c r="N1223" s="1" t="str">
        <f t="shared" si="19"/>
        <v>GANGAKHED122019</v>
      </c>
    </row>
    <row r="1224" spans="1:14" x14ac:dyDescent="0.3">
      <c r="A1224" s="2">
        <v>97</v>
      </c>
      <c r="B1224" s="2" t="s">
        <v>7702</v>
      </c>
      <c r="C1224" s="2" t="s">
        <v>9069</v>
      </c>
      <c r="D1224" s="2" t="s">
        <v>1018</v>
      </c>
      <c r="E1224" s="2">
        <v>13</v>
      </c>
      <c r="F1224" s="2" t="s">
        <v>7557</v>
      </c>
      <c r="G1224" s="2">
        <v>719</v>
      </c>
      <c r="H1224" s="3">
        <v>2.6807552347431845E-3</v>
      </c>
      <c r="I1224" s="2">
        <v>268208</v>
      </c>
      <c r="J1224" s="2">
        <v>389421</v>
      </c>
      <c r="K1224" s="2" t="s">
        <v>380</v>
      </c>
      <c r="L1224" s="2" t="s">
        <v>380</v>
      </c>
      <c r="M1224" s="2" t="s">
        <v>14756</v>
      </c>
      <c r="N1224" s="1" t="str">
        <f t="shared" si="19"/>
        <v>GANGAKHED132019</v>
      </c>
    </row>
    <row r="1225" spans="1:14" x14ac:dyDescent="0.3">
      <c r="A1225" s="2">
        <v>97</v>
      </c>
      <c r="B1225" s="2" t="s">
        <v>7702</v>
      </c>
      <c r="C1225" s="2" t="s">
        <v>9070</v>
      </c>
      <c r="D1225" s="2" t="s">
        <v>1018</v>
      </c>
      <c r="E1225" s="2">
        <v>14</v>
      </c>
      <c r="F1225" s="2" t="s">
        <v>11</v>
      </c>
      <c r="G1225" s="2">
        <v>687</v>
      </c>
      <c r="H1225" s="3">
        <v>2.5614448487740857E-3</v>
      </c>
      <c r="I1225" s="2">
        <v>268208</v>
      </c>
      <c r="J1225" s="2">
        <v>389421</v>
      </c>
      <c r="K1225" s="2" t="s">
        <v>380</v>
      </c>
      <c r="L1225" s="2" t="s">
        <v>380</v>
      </c>
      <c r="M1225" s="2" t="s">
        <v>14756</v>
      </c>
      <c r="N1225" s="1" t="str">
        <f t="shared" si="19"/>
        <v>GANGAKHED142019</v>
      </c>
    </row>
    <row r="1226" spans="1:14" x14ac:dyDescent="0.3">
      <c r="A1226" s="2">
        <v>97</v>
      </c>
      <c r="B1226" s="2" t="s">
        <v>7702</v>
      </c>
      <c r="C1226" s="2" t="s">
        <v>9071</v>
      </c>
      <c r="D1226" s="2" t="s">
        <v>1018</v>
      </c>
      <c r="E1226" s="2">
        <v>15</v>
      </c>
      <c r="F1226" s="2" t="s">
        <v>19</v>
      </c>
      <c r="G1226" s="2">
        <v>568</v>
      </c>
      <c r="H1226" s="3">
        <v>2.1177593509515004E-3</v>
      </c>
      <c r="I1226" s="2">
        <v>268208</v>
      </c>
      <c r="J1226" s="2">
        <v>389421</v>
      </c>
      <c r="K1226" s="2" t="s">
        <v>380</v>
      </c>
      <c r="L1226" s="2" t="s">
        <v>380</v>
      </c>
      <c r="M1226" s="2" t="s">
        <v>14756</v>
      </c>
      <c r="N1226" s="1" t="str">
        <f t="shared" si="19"/>
        <v>GANGAKHED152019</v>
      </c>
    </row>
    <row r="1227" spans="1:14" x14ac:dyDescent="0.3">
      <c r="A1227" s="2">
        <v>97</v>
      </c>
      <c r="B1227" s="2" t="s">
        <v>7702</v>
      </c>
      <c r="C1227" s="2" t="s">
        <v>9072</v>
      </c>
      <c r="D1227" s="2" t="s">
        <v>1018</v>
      </c>
      <c r="E1227" s="2">
        <v>16</v>
      </c>
      <c r="F1227" s="2" t="s">
        <v>19</v>
      </c>
      <c r="G1227" s="2">
        <v>505</v>
      </c>
      <c r="H1227" s="3">
        <v>1.8828670285748375E-3</v>
      </c>
      <c r="I1227" s="2">
        <v>268208</v>
      </c>
      <c r="J1227" s="2">
        <v>389421</v>
      </c>
      <c r="K1227" s="2" t="s">
        <v>380</v>
      </c>
      <c r="L1227" s="2" t="s">
        <v>380</v>
      </c>
      <c r="M1227" s="2" t="s">
        <v>14756</v>
      </c>
      <c r="N1227" s="1" t="str">
        <f t="shared" si="19"/>
        <v>GANGAKHED162019</v>
      </c>
    </row>
    <row r="1228" spans="1:14" x14ac:dyDescent="0.3">
      <c r="A1228" s="2">
        <v>98</v>
      </c>
      <c r="B1228" s="2" t="s">
        <v>7703</v>
      </c>
      <c r="C1228" s="2" t="s">
        <v>5014</v>
      </c>
      <c r="D1228" s="2" t="s">
        <v>1018</v>
      </c>
      <c r="E1228" s="2">
        <v>1</v>
      </c>
      <c r="F1228" s="2" t="s">
        <v>7</v>
      </c>
      <c r="G1228" s="2">
        <v>105297</v>
      </c>
      <c r="H1228" s="3">
        <v>0.44687623340081228</v>
      </c>
      <c r="I1228" s="2">
        <v>235629</v>
      </c>
      <c r="J1228" s="2">
        <v>353895</v>
      </c>
      <c r="K1228" s="2" t="s">
        <v>380</v>
      </c>
      <c r="L1228" s="2" t="s">
        <v>380</v>
      </c>
      <c r="M1228" s="2" t="s">
        <v>14756</v>
      </c>
      <c r="N1228" s="1" t="str">
        <f t="shared" si="19"/>
        <v>PATHRI12019</v>
      </c>
    </row>
    <row r="1229" spans="1:14" x14ac:dyDescent="0.3">
      <c r="A1229" s="2">
        <v>98</v>
      </c>
      <c r="B1229" s="2" t="s">
        <v>7703</v>
      </c>
      <c r="C1229" s="2" t="s">
        <v>9073</v>
      </c>
      <c r="D1229" s="2" t="s">
        <v>1018</v>
      </c>
      <c r="E1229" s="2">
        <v>2</v>
      </c>
      <c r="F1229" s="2" t="s">
        <v>9</v>
      </c>
      <c r="G1229" s="2">
        <v>90559</v>
      </c>
      <c r="H1229" s="3">
        <v>0.38432875410072614</v>
      </c>
      <c r="I1229" s="2">
        <v>235629</v>
      </c>
      <c r="J1229" s="2">
        <v>353895</v>
      </c>
      <c r="K1229" s="2" t="s">
        <v>380</v>
      </c>
      <c r="L1229" s="2" t="s">
        <v>380</v>
      </c>
      <c r="M1229" s="2" t="s">
        <v>14756</v>
      </c>
      <c r="N1229" s="1" t="str">
        <f t="shared" si="19"/>
        <v>PATHRI22019</v>
      </c>
    </row>
    <row r="1230" spans="1:14" x14ac:dyDescent="0.3">
      <c r="A1230" s="2">
        <v>98</v>
      </c>
      <c r="B1230" s="2" t="s">
        <v>7703</v>
      </c>
      <c r="C1230" s="2" t="s">
        <v>9074</v>
      </c>
      <c r="D1230" s="2" t="s">
        <v>1018</v>
      </c>
      <c r="E1230" s="2">
        <v>3</v>
      </c>
      <c r="F1230" s="2" t="s">
        <v>1023</v>
      </c>
      <c r="G1230" s="2">
        <v>21702</v>
      </c>
      <c r="H1230" s="3">
        <v>9.210241523751321E-2</v>
      </c>
      <c r="I1230" s="2">
        <v>235629</v>
      </c>
      <c r="J1230" s="2">
        <v>353895</v>
      </c>
      <c r="K1230" s="2" t="s">
        <v>380</v>
      </c>
      <c r="L1230" s="2" t="s">
        <v>380</v>
      </c>
      <c r="M1230" s="2" t="s">
        <v>14756</v>
      </c>
      <c r="N1230" s="1" t="str">
        <f t="shared" si="19"/>
        <v>PATHRI32019</v>
      </c>
    </row>
    <row r="1231" spans="1:14" x14ac:dyDescent="0.3">
      <c r="A1231" s="2">
        <v>98</v>
      </c>
      <c r="B1231" s="2" t="s">
        <v>7703</v>
      </c>
      <c r="C1231" s="2" t="s">
        <v>9075</v>
      </c>
      <c r="D1231" s="2" t="s">
        <v>1018</v>
      </c>
      <c r="E1231" s="2">
        <v>4</v>
      </c>
      <c r="F1231" s="2" t="s">
        <v>19</v>
      </c>
      <c r="G1231" s="2">
        <v>8520</v>
      </c>
      <c r="H1231" s="3">
        <v>3.6158537361699959E-2</v>
      </c>
      <c r="I1231" s="2">
        <v>235629</v>
      </c>
      <c r="J1231" s="2">
        <v>353895</v>
      </c>
      <c r="K1231" s="2" t="s">
        <v>380</v>
      </c>
      <c r="L1231" s="2" t="s">
        <v>380</v>
      </c>
      <c r="M1231" s="2" t="s">
        <v>14756</v>
      </c>
      <c r="N1231" s="1" t="str">
        <f t="shared" si="19"/>
        <v>PATHRI42019</v>
      </c>
    </row>
    <row r="1232" spans="1:14" x14ac:dyDescent="0.3">
      <c r="A1232" s="2">
        <v>98</v>
      </c>
      <c r="B1232" s="2" t="s">
        <v>7703</v>
      </c>
      <c r="C1232" s="2" t="s">
        <v>9076</v>
      </c>
      <c r="D1232" s="2" t="s">
        <v>1018</v>
      </c>
      <c r="E1232" s="2">
        <v>5</v>
      </c>
      <c r="F1232" s="2" t="s">
        <v>105</v>
      </c>
      <c r="G1232" s="2">
        <v>1770</v>
      </c>
      <c r="H1232" s="3">
        <v>7.5118088180996393E-3</v>
      </c>
      <c r="I1232" s="2">
        <v>235629</v>
      </c>
      <c r="J1232" s="2">
        <v>353895</v>
      </c>
      <c r="K1232" s="2" t="s">
        <v>380</v>
      </c>
      <c r="L1232" s="2" t="s">
        <v>380</v>
      </c>
      <c r="M1232" s="2" t="s">
        <v>14756</v>
      </c>
      <c r="N1232" s="1" t="str">
        <f t="shared" si="19"/>
        <v>PATHRI52019</v>
      </c>
    </row>
    <row r="1233" spans="1:14" x14ac:dyDescent="0.3">
      <c r="A1233" s="2">
        <v>98</v>
      </c>
      <c r="B1233" s="2" t="s">
        <v>7703</v>
      </c>
      <c r="C1233" s="2" t="s">
        <v>22</v>
      </c>
      <c r="D1233" s="2" t="s">
        <v>7923</v>
      </c>
      <c r="E1233" s="2">
        <v>6</v>
      </c>
      <c r="F1233" s="2" t="s">
        <v>22</v>
      </c>
      <c r="G1233" s="2">
        <v>1693</v>
      </c>
      <c r="H1233" s="3">
        <v>7.1850239147133845E-3</v>
      </c>
      <c r="I1233" s="2">
        <v>235629</v>
      </c>
      <c r="J1233" s="2">
        <v>353895</v>
      </c>
      <c r="K1233" s="2" t="s">
        <v>380</v>
      </c>
      <c r="L1233" s="2" t="s">
        <v>380</v>
      </c>
      <c r="M1233" s="2" t="s">
        <v>14756</v>
      </c>
      <c r="N1233" s="1" t="str">
        <f t="shared" si="19"/>
        <v>PATHRI62019</v>
      </c>
    </row>
    <row r="1234" spans="1:14" x14ac:dyDescent="0.3">
      <c r="A1234" s="2">
        <v>98</v>
      </c>
      <c r="B1234" s="2" t="s">
        <v>7703</v>
      </c>
      <c r="C1234" s="2" t="s">
        <v>9077</v>
      </c>
      <c r="D1234" s="2" t="s">
        <v>1018</v>
      </c>
      <c r="E1234" s="2">
        <v>7</v>
      </c>
      <c r="F1234" s="2" t="s">
        <v>11</v>
      </c>
      <c r="G1234" s="2">
        <v>1514</v>
      </c>
      <c r="H1234" s="3">
        <v>6.4253551133349462E-3</v>
      </c>
      <c r="I1234" s="2">
        <v>235629</v>
      </c>
      <c r="J1234" s="2">
        <v>353895</v>
      </c>
      <c r="K1234" s="2" t="s">
        <v>380</v>
      </c>
      <c r="L1234" s="2" t="s">
        <v>380</v>
      </c>
      <c r="M1234" s="2" t="s">
        <v>14756</v>
      </c>
      <c r="N1234" s="1" t="str">
        <f t="shared" si="19"/>
        <v>PATHRI72019</v>
      </c>
    </row>
    <row r="1235" spans="1:14" x14ac:dyDescent="0.3">
      <c r="A1235" s="2">
        <v>98</v>
      </c>
      <c r="B1235" s="2" t="s">
        <v>7703</v>
      </c>
      <c r="C1235" s="2" t="s">
        <v>9078</v>
      </c>
      <c r="D1235" s="2" t="s">
        <v>1018</v>
      </c>
      <c r="E1235" s="2">
        <v>8</v>
      </c>
      <c r="F1235" s="2" t="s">
        <v>19</v>
      </c>
      <c r="G1235" s="2">
        <v>1222</v>
      </c>
      <c r="H1235" s="3">
        <v>5.1861188563377177E-3</v>
      </c>
      <c r="I1235" s="2">
        <v>235629</v>
      </c>
      <c r="J1235" s="2">
        <v>353895</v>
      </c>
      <c r="K1235" s="2" t="s">
        <v>380</v>
      </c>
      <c r="L1235" s="2" t="s">
        <v>380</v>
      </c>
      <c r="M1235" s="2" t="s">
        <v>14756</v>
      </c>
      <c r="N1235" s="1" t="str">
        <f t="shared" si="19"/>
        <v>PATHRI82019</v>
      </c>
    </row>
    <row r="1236" spans="1:14" x14ac:dyDescent="0.3">
      <c r="A1236" s="2">
        <v>98</v>
      </c>
      <c r="B1236" s="2" t="s">
        <v>7703</v>
      </c>
      <c r="C1236" s="2" t="s">
        <v>9079</v>
      </c>
      <c r="D1236" s="2" t="s">
        <v>1018</v>
      </c>
      <c r="E1236" s="2">
        <v>9</v>
      </c>
      <c r="F1236" s="2" t="s">
        <v>19</v>
      </c>
      <c r="G1236" s="2">
        <v>1174</v>
      </c>
      <c r="H1236" s="3">
        <v>4.9824087866943371E-3</v>
      </c>
      <c r="I1236" s="2">
        <v>235629</v>
      </c>
      <c r="J1236" s="2">
        <v>353895</v>
      </c>
      <c r="K1236" s="2" t="s">
        <v>380</v>
      </c>
      <c r="L1236" s="2" t="s">
        <v>380</v>
      </c>
      <c r="M1236" s="2" t="s">
        <v>14756</v>
      </c>
      <c r="N1236" s="1" t="str">
        <f t="shared" si="19"/>
        <v>PATHRI92019</v>
      </c>
    </row>
    <row r="1237" spans="1:14" x14ac:dyDescent="0.3">
      <c r="A1237" s="2">
        <v>98</v>
      </c>
      <c r="B1237" s="2" t="s">
        <v>7703</v>
      </c>
      <c r="C1237" s="2" t="s">
        <v>9080</v>
      </c>
      <c r="D1237" s="2" t="s">
        <v>1018</v>
      </c>
      <c r="E1237" s="2">
        <v>10</v>
      </c>
      <c r="F1237" s="2" t="s">
        <v>19</v>
      </c>
      <c r="G1237" s="2">
        <v>1155</v>
      </c>
      <c r="H1237" s="3">
        <v>4.9017735507938323E-3</v>
      </c>
      <c r="I1237" s="2">
        <v>235629</v>
      </c>
      <c r="J1237" s="2">
        <v>353895</v>
      </c>
      <c r="K1237" s="2" t="s">
        <v>380</v>
      </c>
      <c r="L1237" s="2" t="s">
        <v>380</v>
      </c>
      <c r="M1237" s="2" t="s">
        <v>14756</v>
      </c>
      <c r="N1237" s="1" t="str">
        <f t="shared" si="19"/>
        <v>PATHRI102019</v>
      </c>
    </row>
    <row r="1238" spans="1:14" x14ac:dyDescent="0.3">
      <c r="A1238" s="2">
        <v>98</v>
      </c>
      <c r="B1238" s="2" t="s">
        <v>7703</v>
      </c>
      <c r="C1238" s="2" t="s">
        <v>9081</v>
      </c>
      <c r="D1238" s="2" t="s">
        <v>1018</v>
      </c>
      <c r="E1238" s="2">
        <v>11</v>
      </c>
      <c r="F1238" s="2" t="s">
        <v>15</v>
      </c>
      <c r="G1238" s="2">
        <v>1023</v>
      </c>
      <c r="H1238" s="3">
        <v>4.3415708592745373E-3</v>
      </c>
      <c r="I1238" s="2">
        <v>235629</v>
      </c>
      <c r="J1238" s="2">
        <v>353895</v>
      </c>
      <c r="K1238" s="2" t="s">
        <v>380</v>
      </c>
      <c r="L1238" s="2" t="s">
        <v>380</v>
      </c>
      <c r="M1238" s="2" t="s">
        <v>14756</v>
      </c>
      <c r="N1238" s="1" t="str">
        <f t="shared" si="19"/>
        <v>PATHRI112019</v>
      </c>
    </row>
    <row r="1239" spans="1:14" x14ac:dyDescent="0.3">
      <c r="A1239" s="2">
        <v>99</v>
      </c>
      <c r="B1239" s="2" t="s">
        <v>7704</v>
      </c>
      <c r="C1239" s="2" t="s">
        <v>9082</v>
      </c>
      <c r="D1239" s="2" t="s">
        <v>1018</v>
      </c>
      <c r="E1239" s="2">
        <v>1</v>
      </c>
      <c r="F1239" s="2" t="s">
        <v>9</v>
      </c>
      <c r="G1239" s="2">
        <v>105784</v>
      </c>
      <c r="H1239" s="3">
        <v>0.52263531039252986</v>
      </c>
      <c r="I1239" s="2">
        <v>202405</v>
      </c>
      <c r="J1239" s="2">
        <v>296299</v>
      </c>
      <c r="K1239" s="2" t="s">
        <v>380</v>
      </c>
      <c r="L1239" s="2" t="s">
        <v>399</v>
      </c>
      <c r="M1239" s="2" t="s">
        <v>14756</v>
      </c>
      <c r="N1239" s="1" t="str">
        <f t="shared" si="19"/>
        <v>PARTUR12019</v>
      </c>
    </row>
    <row r="1240" spans="1:14" x14ac:dyDescent="0.3">
      <c r="A1240" s="2">
        <v>99</v>
      </c>
      <c r="B1240" s="2" t="s">
        <v>7704</v>
      </c>
      <c r="C1240" s="2" t="s">
        <v>9083</v>
      </c>
      <c r="D1240" s="2" t="s">
        <v>1018</v>
      </c>
      <c r="E1240" s="2">
        <v>2</v>
      </c>
      <c r="F1240" s="2" t="s">
        <v>7</v>
      </c>
      <c r="G1240" s="2">
        <v>79735</v>
      </c>
      <c r="H1240" s="3">
        <v>0.39393789679108715</v>
      </c>
      <c r="I1240" s="2">
        <v>202405</v>
      </c>
      <c r="J1240" s="2">
        <v>296299</v>
      </c>
      <c r="K1240" s="2" t="s">
        <v>380</v>
      </c>
      <c r="L1240" s="2" t="s">
        <v>399</v>
      </c>
      <c r="M1240" s="2" t="s">
        <v>14756</v>
      </c>
      <c r="N1240" s="1" t="str">
        <f t="shared" si="19"/>
        <v>PARTUR22019</v>
      </c>
    </row>
    <row r="1241" spans="1:14" x14ac:dyDescent="0.3">
      <c r="A1241" s="2">
        <v>99</v>
      </c>
      <c r="B1241" s="2" t="s">
        <v>7704</v>
      </c>
      <c r="C1241" s="2" t="s">
        <v>9084</v>
      </c>
      <c r="D1241" s="2" t="s">
        <v>1018</v>
      </c>
      <c r="E1241" s="2">
        <v>3</v>
      </c>
      <c r="F1241" s="2" t="s">
        <v>1023</v>
      </c>
      <c r="G1241" s="2">
        <v>8591</v>
      </c>
      <c r="H1241" s="3">
        <v>4.2444603641214398E-2</v>
      </c>
      <c r="I1241" s="2">
        <v>202405</v>
      </c>
      <c r="J1241" s="2">
        <v>296299</v>
      </c>
      <c r="K1241" s="2" t="s">
        <v>380</v>
      </c>
      <c r="L1241" s="2" t="s">
        <v>399</v>
      </c>
      <c r="M1241" s="2" t="s">
        <v>14756</v>
      </c>
      <c r="N1241" s="1" t="str">
        <f t="shared" si="19"/>
        <v>PARTUR32019</v>
      </c>
    </row>
    <row r="1242" spans="1:14" x14ac:dyDescent="0.3">
      <c r="A1242" s="2">
        <v>99</v>
      </c>
      <c r="B1242" s="2" t="s">
        <v>7704</v>
      </c>
      <c r="C1242" s="2" t="s">
        <v>9085</v>
      </c>
      <c r="D1242" s="2" t="s">
        <v>1020</v>
      </c>
      <c r="E1242" s="2">
        <v>4</v>
      </c>
      <c r="F1242" s="2" t="s">
        <v>184</v>
      </c>
      <c r="G1242" s="2">
        <v>2180</v>
      </c>
      <c r="H1242" s="3">
        <v>1.0770484918850819E-2</v>
      </c>
      <c r="I1242" s="2">
        <v>202405</v>
      </c>
      <c r="J1242" s="2">
        <v>296299</v>
      </c>
      <c r="K1242" s="2" t="s">
        <v>380</v>
      </c>
      <c r="L1242" s="2" t="s">
        <v>399</v>
      </c>
      <c r="M1242" s="2" t="s">
        <v>14756</v>
      </c>
      <c r="N1242" s="1" t="str">
        <f t="shared" si="19"/>
        <v>PARTUR42019</v>
      </c>
    </row>
    <row r="1243" spans="1:14" x14ac:dyDescent="0.3">
      <c r="A1243" s="2">
        <v>99</v>
      </c>
      <c r="B1243" s="2" t="s">
        <v>7704</v>
      </c>
      <c r="C1243" s="2" t="s">
        <v>22</v>
      </c>
      <c r="D1243" s="2" t="s">
        <v>7923</v>
      </c>
      <c r="E1243" s="2">
        <v>5</v>
      </c>
      <c r="F1243" s="2" t="s">
        <v>22</v>
      </c>
      <c r="G1243" s="2">
        <v>1145</v>
      </c>
      <c r="H1243" s="3">
        <v>5.6569748771028387E-3</v>
      </c>
      <c r="I1243" s="2">
        <v>202405</v>
      </c>
      <c r="J1243" s="2">
        <v>296299</v>
      </c>
      <c r="K1243" s="2" t="s">
        <v>380</v>
      </c>
      <c r="L1243" s="2" t="s">
        <v>399</v>
      </c>
      <c r="M1243" s="2" t="s">
        <v>14756</v>
      </c>
      <c r="N1243" s="1" t="str">
        <f t="shared" si="19"/>
        <v>PARTUR52019</v>
      </c>
    </row>
    <row r="1244" spans="1:14" x14ac:dyDescent="0.3">
      <c r="A1244" s="2">
        <v>99</v>
      </c>
      <c r="B1244" s="2" t="s">
        <v>7704</v>
      </c>
      <c r="C1244" s="2" t="s">
        <v>9086</v>
      </c>
      <c r="D1244" s="2" t="s">
        <v>1018</v>
      </c>
      <c r="E1244" s="2">
        <v>6</v>
      </c>
      <c r="F1244" s="2" t="s">
        <v>11</v>
      </c>
      <c r="G1244" s="2">
        <v>825</v>
      </c>
      <c r="H1244" s="3">
        <v>4.0759862651614338E-3</v>
      </c>
      <c r="I1244" s="2">
        <v>202405</v>
      </c>
      <c r="J1244" s="2">
        <v>296299</v>
      </c>
      <c r="K1244" s="2" t="s">
        <v>380</v>
      </c>
      <c r="L1244" s="2" t="s">
        <v>399</v>
      </c>
      <c r="M1244" s="2" t="s">
        <v>14756</v>
      </c>
      <c r="N1244" s="1" t="str">
        <f t="shared" si="19"/>
        <v>PARTUR62019</v>
      </c>
    </row>
    <row r="1245" spans="1:14" x14ac:dyDescent="0.3">
      <c r="A1245" s="2">
        <v>99</v>
      </c>
      <c r="B1245" s="2" t="s">
        <v>7704</v>
      </c>
      <c r="C1245" s="2" t="s">
        <v>9087</v>
      </c>
      <c r="D1245" s="2" t="s">
        <v>1018</v>
      </c>
      <c r="E1245" s="2">
        <v>7</v>
      </c>
      <c r="F1245" s="2" t="s">
        <v>302</v>
      </c>
      <c r="G1245" s="2">
        <v>815</v>
      </c>
      <c r="H1245" s="3">
        <v>4.0265803710382644E-3</v>
      </c>
      <c r="I1245" s="2">
        <v>202405</v>
      </c>
      <c r="J1245" s="2">
        <v>296299</v>
      </c>
      <c r="K1245" s="2" t="s">
        <v>380</v>
      </c>
      <c r="L1245" s="2" t="s">
        <v>399</v>
      </c>
      <c r="M1245" s="2" t="s">
        <v>14756</v>
      </c>
      <c r="N1245" s="1" t="str">
        <f t="shared" si="19"/>
        <v>PARTUR72019</v>
      </c>
    </row>
    <row r="1246" spans="1:14" x14ac:dyDescent="0.3">
      <c r="A1246" s="2">
        <v>99</v>
      </c>
      <c r="B1246" s="2" t="s">
        <v>7704</v>
      </c>
      <c r="C1246" s="2" t="s">
        <v>9088</v>
      </c>
      <c r="D1246" s="2" t="s">
        <v>1018</v>
      </c>
      <c r="E1246" s="2">
        <v>8</v>
      </c>
      <c r="F1246" s="2" t="s">
        <v>19</v>
      </c>
      <c r="G1246" s="2">
        <v>658</v>
      </c>
      <c r="H1246" s="3">
        <v>3.2509078333045134E-3</v>
      </c>
      <c r="I1246" s="2">
        <v>202405</v>
      </c>
      <c r="J1246" s="2">
        <v>296299</v>
      </c>
      <c r="K1246" s="2" t="s">
        <v>380</v>
      </c>
      <c r="L1246" s="2" t="s">
        <v>399</v>
      </c>
      <c r="M1246" s="2" t="s">
        <v>14756</v>
      </c>
      <c r="N1246" s="1" t="str">
        <f t="shared" si="19"/>
        <v>PARTUR82019</v>
      </c>
    </row>
    <row r="1247" spans="1:14" x14ac:dyDescent="0.3">
      <c r="A1247" s="2">
        <v>99</v>
      </c>
      <c r="B1247" s="2" t="s">
        <v>7704</v>
      </c>
      <c r="C1247" s="2" t="s">
        <v>9089</v>
      </c>
      <c r="D1247" s="2" t="s">
        <v>1018</v>
      </c>
      <c r="E1247" s="2">
        <v>9</v>
      </c>
      <c r="F1247" s="2" t="s">
        <v>19</v>
      </c>
      <c r="G1247" s="2">
        <v>535</v>
      </c>
      <c r="H1247" s="3">
        <v>2.6432153355895357E-3</v>
      </c>
      <c r="I1247" s="2">
        <v>202405</v>
      </c>
      <c r="J1247" s="2">
        <v>296299</v>
      </c>
      <c r="K1247" s="2" t="s">
        <v>380</v>
      </c>
      <c r="L1247" s="2" t="s">
        <v>399</v>
      </c>
      <c r="M1247" s="2" t="s">
        <v>14756</v>
      </c>
      <c r="N1247" s="1" t="str">
        <f t="shared" si="19"/>
        <v>PARTUR92019</v>
      </c>
    </row>
    <row r="1248" spans="1:14" x14ac:dyDescent="0.3">
      <c r="A1248" s="2">
        <v>99</v>
      </c>
      <c r="B1248" s="2" t="s">
        <v>7704</v>
      </c>
      <c r="C1248" s="2" t="s">
        <v>9090</v>
      </c>
      <c r="D1248" s="2" t="s">
        <v>1018</v>
      </c>
      <c r="E1248" s="2">
        <v>10</v>
      </c>
      <c r="F1248" s="2" t="s">
        <v>19</v>
      </c>
      <c r="G1248" s="2">
        <v>507</v>
      </c>
      <c r="H1248" s="3">
        <v>2.5048788320446631E-3</v>
      </c>
      <c r="I1248" s="2">
        <v>202405</v>
      </c>
      <c r="J1248" s="2">
        <v>296299</v>
      </c>
      <c r="K1248" s="2" t="s">
        <v>380</v>
      </c>
      <c r="L1248" s="2" t="s">
        <v>399</v>
      </c>
      <c r="M1248" s="2" t="s">
        <v>14756</v>
      </c>
      <c r="N1248" s="1" t="str">
        <f t="shared" si="19"/>
        <v>PARTUR102019</v>
      </c>
    </row>
    <row r="1249" spans="1:14" x14ac:dyDescent="0.3">
      <c r="A1249" s="2">
        <v>99</v>
      </c>
      <c r="B1249" s="2" t="s">
        <v>7704</v>
      </c>
      <c r="C1249" s="2" t="s">
        <v>9091</v>
      </c>
      <c r="D1249" s="2" t="s">
        <v>1018</v>
      </c>
      <c r="E1249" s="2">
        <v>11</v>
      </c>
      <c r="F1249" s="2" t="s">
        <v>19</v>
      </c>
      <c r="G1249" s="2">
        <v>413</v>
      </c>
      <c r="H1249" s="3">
        <v>2.0404634272868753E-3</v>
      </c>
      <c r="I1249" s="2">
        <v>202405</v>
      </c>
      <c r="J1249" s="2">
        <v>296299</v>
      </c>
      <c r="K1249" s="2" t="s">
        <v>380</v>
      </c>
      <c r="L1249" s="2" t="s">
        <v>399</v>
      </c>
      <c r="M1249" s="2" t="s">
        <v>14756</v>
      </c>
      <c r="N1249" s="1" t="str">
        <f t="shared" si="19"/>
        <v>PARTUR112019</v>
      </c>
    </row>
    <row r="1250" spans="1:14" x14ac:dyDescent="0.3">
      <c r="A1250" s="2">
        <v>99</v>
      </c>
      <c r="B1250" s="2" t="s">
        <v>7704</v>
      </c>
      <c r="C1250" s="2" t="s">
        <v>9092</v>
      </c>
      <c r="D1250" s="2" t="s">
        <v>1018</v>
      </c>
      <c r="E1250" s="2">
        <v>12</v>
      </c>
      <c r="F1250" s="2" t="s">
        <v>19</v>
      </c>
      <c r="G1250" s="2">
        <v>356</v>
      </c>
      <c r="H1250" s="3">
        <v>1.7588498307848127E-3</v>
      </c>
      <c r="I1250" s="2">
        <v>202405</v>
      </c>
      <c r="J1250" s="2">
        <v>296299</v>
      </c>
      <c r="K1250" s="2" t="s">
        <v>380</v>
      </c>
      <c r="L1250" s="2" t="s">
        <v>399</v>
      </c>
      <c r="M1250" s="2" t="s">
        <v>14756</v>
      </c>
      <c r="N1250" s="1" t="str">
        <f t="shared" si="19"/>
        <v>PARTUR122019</v>
      </c>
    </row>
    <row r="1251" spans="1:14" x14ac:dyDescent="0.3">
      <c r="A1251" s="2">
        <v>99</v>
      </c>
      <c r="B1251" s="2" t="s">
        <v>7704</v>
      </c>
      <c r="C1251" s="2" t="s">
        <v>9093</v>
      </c>
      <c r="D1251" s="2" t="s">
        <v>1018</v>
      </c>
      <c r="E1251" s="2">
        <v>13</v>
      </c>
      <c r="F1251" s="2" t="s">
        <v>7552</v>
      </c>
      <c r="G1251" s="2">
        <v>343</v>
      </c>
      <c r="H1251" s="3">
        <v>1.694622168424693E-3</v>
      </c>
      <c r="I1251" s="2">
        <v>202405</v>
      </c>
      <c r="J1251" s="2">
        <v>296299</v>
      </c>
      <c r="K1251" s="2" t="s">
        <v>380</v>
      </c>
      <c r="L1251" s="2" t="s">
        <v>399</v>
      </c>
      <c r="M1251" s="2" t="s">
        <v>14756</v>
      </c>
      <c r="N1251" s="1" t="str">
        <f t="shared" si="19"/>
        <v>PARTUR132019</v>
      </c>
    </row>
    <row r="1252" spans="1:14" x14ac:dyDescent="0.3">
      <c r="A1252" s="2">
        <v>99</v>
      </c>
      <c r="B1252" s="2" t="s">
        <v>7704</v>
      </c>
      <c r="C1252" s="2" t="s">
        <v>9094</v>
      </c>
      <c r="D1252" s="2" t="s">
        <v>1018</v>
      </c>
      <c r="E1252" s="2">
        <v>14</v>
      </c>
      <c r="F1252" s="2" t="s">
        <v>17</v>
      </c>
      <c r="G1252" s="2">
        <v>273</v>
      </c>
      <c r="H1252" s="3">
        <v>1.3487809095625108E-3</v>
      </c>
      <c r="I1252" s="2">
        <v>202405</v>
      </c>
      <c r="J1252" s="2">
        <v>296299</v>
      </c>
      <c r="K1252" s="2" t="s">
        <v>380</v>
      </c>
      <c r="L1252" s="2" t="s">
        <v>399</v>
      </c>
      <c r="M1252" s="2" t="s">
        <v>14756</v>
      </c>
      <c r="N1252" s="1" t="str">
        <f t="shared" si="19"/>
        <v>PARTUR142019</v>
      </c>
    </row>
    <row r="1253" spans="1:14" x14ac:dyDescent="0.3">
      <c r="A1253" s="2">
        <v>99</v>
      </c>
      <c r="B1253" s="2" t="s">
        <v>7704</v>
      </c>
      <c r="C1253" s="2" t="s">
        <v>9095</v>
      </c>
      <c r="D1253" s="2" t="s">
        <v>1018</v>
      </c>
      <c r="E1253" s="2">
        <v>15</v>
      </c>
      <c r="F1253" s="2" t="s">
        <v>19</v>
      </c>
      <c r="G1253" s="2">
        <v>245</v>
      </c>
      <c r="H1253" s="3">
        <v>1.2104444060176379E-3</v>
      </c>
      <c r="I1253" s="2">
        <v>202405</v>
      </c>
      <c r="J1253" s="2">
        <v>296299</v>
      </c>
      <c r="K1253" s="2" t="s">
        <v>380</v>
      </c>
      <c r="L1253" s="2" t="s">
        <v>399</v>
      </c>
      <c r="M1253" s="2" t="s">
        <v>14756</v>
      </c>
      <c r="N1253" s="1" t="str">
        <f t="shared" si="19"/>
        <v>PARTUR152019</v>
      </c>
    </row>
    <row r="1254" spans="1:14" x14ac:dyDescent="0.3">
      <c r="A1254" s="2">
        <v>100</v>
      </c>
      <c r="B1254" s="2" t="s">
        <v>7705</v>
      </c>
      <c r="C1254" s="2" t="s">
        <v>9096</v>
      </c>
      <c r="D1254" s="2" t="s">
        <v>1018</v>
      </c>
      <c r="E1254" s="2">
        <v>1</v>
      </c>
      <c r="F1254" s="2" t="s">
        <v>51</v>
      </c>
      <c r="G1254" s="2">
        <v>107374</v>
      </c>
      <c r="H1254" s="3">
        <v>0.47032387493539146</v>
      </c>
      <c r="I1254" s="2">
        <v>228298</v>
      </c>
      <c r="J1254" s="2">
        <v>312859</v>
      </c>
      <c r="K1254" s="2" t="s">
        <v>380</v>
      </c>
      <c r="L1254" s="2" t="s">
        <v>399</v>
      </c>
      <c r="M1254" s="2" t="s">
        <v>14756</v>
      </c>
      <c r="N1254" s="1" t="str">
        <f t="shared" si="19"/>
        <v>GHANSAWANGI12019</v>
      </c>
    </row>
    <row r="1255" spans="1:14" x14ac:dyDescent="0.3">
      <c r="A1255" s="2">
        <v>100</v>
      </c>
      <c r="B1255" s="2" t="s">
        <v>7705</v>
      </c>
      <c r="C1255" s="2" t="s">
        <v>9097</v>
      </c>
      <c r="D1255" s="2" t="s">
        <v>1018</v>
      </c>
      <c r="E1255" s="2">
        <v>2</v>
      </c>
      <c r="F1255" s="2" t="s">
        <v>103</v>
      </c>
      <c r="G1255" s="2">
        <v>104194</v>
      </c>
      <c r="H1255" s="3">
        <v>0.45639471217443867</v>
      </c>
      <c r="I1255" s="2">
        <v>228298</v>
      </c>
      <c r="J1255" s="2">
        <v>312859</v>
      </c>
      <c r="K1255" s="2" t="s">
        <v>380</v>
      </c>
      <c r="L1255" s="2" t="s">
        <v>399</v>
      </c>
      <c r="M1255" s="2" t="s">
        <v>14756</v>
      </c>
      <c r="N1255" s="1" t="str">
        <f t="shared" si="19"/>
        <v>GHANSAWANGI22019</v>
      </c>
    </row>
    <row r="1256" spans="1:14" x14ac:dyDescent="0.3">
      <c r="A1256" s="2">
        <v>100</v>
      </c>
      <c r="B1256" s="2" t="s">
        <v>7705</v>
      </c>
      <c r="C1256" s="2" t="s">
        <v>9098</v>
      </c>
      <c r="D1256" s="2" t="s">
        <v>1018</v>
      </c>
      <c r="E1256" s="2">
        <v>3</v>
      </c>
      <c r="F1256" s="2" t="s">
        <v>1023</v>
      </c>
      <c r="G1256" s="2">
        <v>9274</v>
      </c>
      <c r="H1256" s="3">
        <v>4.0622344479583704E-2</v>
      </c>
      <c r="I1256" s="2">
        <v>228298</v>
      </c>
      <c r="J1256" s="2">
        <v>312859</v>
      </c>
      <c r="K1256" s="2" t="s">
        <v>380</v>
      </c>
      <c r="L1256" s="2" t="s">
        <v>399</v>
      </c>
      <c r="M1256" s="2" t="s">
        <v>14756</v>
      </c>
      <c r="N1256" s="1" t="str">
        <f t="shared" si="19"/>
        <v>GHANSAWANGI32019</v>
      </c>
    </row>
    <row r="1257" spans="1:14" x14ac:dyDescent="0.3">
      <c r="A1257" s="2">
        <v>100</v>
      </c>
      <c r="B1257" s="2" t="s">
        <v>7705</v>
      </c>
      <c r="C1257" s="2" t="s">
        <v>22</v>
      </c>
      <c r="D1257" s="2" t="s">
        <v>7923</v>
      </c>
      <c r="E1257" s="2">
        <v>4</v>
      </c>
      <c r="F1257" s="2" t="s">
        <v>22</v>
      </c>
      <c r="G1257" s="2">
        <v>1841</v>
      </c>
      <c r="H1257" s="3">
        <v>8.0640215858220395E-3</v>
      </c>
      <c r="I1257" s="2">
        <v>228298</v>
      </c>
      <c r="J1257" s="2">
        <v>312859</v>
      </c>
      <c r="K1257" s="2" t="s">
        <v>380</v>
      </c>
      <c r="L1257" s="2" t="s">
        <v>399</v>
      </c>
      <c r="M1257" s="2" t="s">
        <v>14756</v>
      </c>
      <c r="N1257" s="1" t="str">
        <f t="shared" si="19"/>
        <v>GHANSAWANGI42019</v>
      </c>
    </row>
    <row r="1258" spans="1:14" x14ac:dyDescent="0.3">
      <c r="A1258" s="2">
        <v>100</v>
      </c>
      <c r="B1258" s="2" t="s">
        <v>7705</v>
      </c>
      <c r="C1258" s="2" t="s">
        <v>9099</v>
      </c>
      <c r="D1258" s="2" t="s">
        <v>1018</v>
      </c>
      <c r="E1258" s="2">
        <v>5</v>
      </c>
      <c r="F1258" s="2" t="s">
        <v>11</v>
      </c>
      <c r="G1258" s="2">
        <v>1072</v>
      </c>
      <c r="H1258" s="3">
        <v>4.6956171319941483E-3</v>
      </c>
      <c r="I1258" s="2">
        <v>228298</v>
      </c>
      <c r="J1258" s="2">
        <v>312859</v>
      </c>
      <c r="K1258" s="2" t="s">
        <v>380</v>
      </c>
      <c r="L1258" s="2" t="s">
        <v>399</v>
      </c>
      <c r="M1258" s="2" t="s">
        <v>14756</v>
      </c>
      <c r="N1258" s="1" t="str">
        <f t="shared" si="19"/>
        <v>GHANSAWANGI52019</v>
      </c>
    </row>
    <row r="1259" spans="1:14" x14ac:dyDescent="0.3">
      <c r="A1259" s="2">
        <v>100</v>
      </c>
      <c r="B1259" s="2" t="s">
        <v>7705</v>
      </c>
      <c r="C1259" s="2" t="s">
        <v>9100</v>
      </c>
      <c r="D1259" s="2" t="s">
        <v>1018</v>
      </c>
      <c r="E1259" s="2">
        <v>6</v>
      </c>
      <c r="F1259" s="2" t="s">
        <v>19</v>
      </c>
      <c r="G1259" s="2">
        <v>913</v>
      </c>
      <c r="H1259" s="3">
        <v>3.9991589939465085E-3</v>
      </c>
      <c r="I1259" s="2">
        <v>228298</v>
      </c>
      <c r="J1259" s="2">
        <v>312859</v>
      </c>
      <c r="K1259" s="2" t="s">
        <v>380</v>
      </c>
      <c r="L1259" s="2" t="s">
        <v>399</v>
      </c>
      <c r="M1259" s="2" t="s">
        <v>14756</v>
      </c>
      <c r="N1259" s="1" t="str">
        <f t="shared" si="19"/>
        <v>GHANSAWANGI62019</v>
      </c>
    </row>
    <row r="1260" spans="1:14" x14ac:dyDescent="0.3">
      <c r="A1260" s="2">
        <v>100</v>
      </c>
      <c r="B1260" s="2" t="s">
        <v>7705</v>
      </c>
      <c r="C1260" s="2" t="s">
        <v>9101</v>
      </c>
      <c r="D1260" s="2" t="s">
        <v>1018</v>
      </c>
      <c r="E1260" s="2">
        <v>7</v>
      </c>
      <c r="F1260" s="2" t="s">
        <v>19</v>
      </c>
      <c r="G1260" s="2">
        <v>721</v>
      </c>
      <c r="H1260" s="3">
        <v>3.1581529404550194E-3</v>
      </c>
      <c r="I1260" s="2">
        <v>228298</v>
      </c>
      <c r="J1260" s="2">
        <v>312859</v>
      </c>
      <c r="K1260" s="2" t="s">
        <v>380</v>
      </c>
      <c r="L1260" s="2" t="s">
        <v>399</v>
      </c>
      <c r="M1260" s="2" t="s">
        <v>14756</v>
      </c>
      <c r="N1260" s="1" t="str">
        <f t="shared" si="19"/>
        <v>GHANSAWANGI72019</v>
      </c>
    </row>
    <row r="1261" spans="1:14" x14ac:dyDescent="0.3">
      <c r="A1261" s="2">
        <v>100</v>
      </c>
      <c r="B1261" s="2" t="s">
        <v>7705</v>
      </c>
      <c r="C1261" s="2" t="s">
        <v>9102</v>
      </c>
      <c r="D1261" s="2" t="s">
        <v>1018</v>
      </c>
      <c r="E1261" s="2">
        <v>8</v>
      </c>
      <c r="F1261" s="2" t="s">
        <v>1038</v>
      </c>
      <c r="G1261" s="2">
        <v>591</v>
      </c>
      <c r="H1261" s="3">
        <v>2.5887217584034902E-3</v>
      </c>
      <c r="I1261" s="2">
        <v>228298</v>
      </c>
      <c r="J1261" s="2">
        <v>312859</v>
      </c>
      <c r="K1261" s="2" t="s">
        <v>380</v>
      </c>
      <c r="L1261" s="2" t="s">
        <v>399</v>
      </c>
      <c r="M1261" s="2" t="s">
        <v>14756</v>
      </c>
      <c r="N1261" s="1" t="str">
        <f t="shared" si="19"/>
        <v>GHANSAWANGI82019</v>
      </c>
    </row>
    <row r="1262" spans="1:14" x14ac:dyDescent="0.3">
      <c r="A1262" s="2">
        <v>100</v>
      </c>
      <c r="B1262" s="2" t="s">
        <v>7705</v>
      </c>
      <c r="C1262" s="2" t="s">
        <v>9103</v>
      </c>
      <c r="D1262" s="2" t="s">
        <v>1018</v>
      </c>
      <c r="E1262" s="2">
        <v>9</v>
      </c>
      <c r="F1262" s="2" t="s">
        <v>19</v>
      </c>
      <c r="G1262" s="2">
        <v>587</v>
      </c>
      <c r="H1262" s="3">
        <v>2.571200798955751E-3</v>
      </c>
      <c r="I1262" s="2">
        <v>228298</v>
      </c>
      <c r="J1262" s="2">
        <v>312859</v>
      </c>
      <c r="K1262" s="2" t="s">
        <v>380</v>
      </c>
      <c r="L1262" s="2" t="s">
        <v>399</v>
      </c>
      <c r="M1262" s="2" t="s">
        <v>14756</v>
      </c>
      <c r="N1262" s="1" t="str">
        <f t="shared" si="19"/>
        <v>GHANSAWANGI92019</v>
      </c>
    </row>
    <row r="1263" spans="1:14" x14ac:dyDescent="0.3">
      <c r="A1263" s="2">
        <v>100</v>
      </c>
      <c r="B1263" s="2" t="s">
        <v>7705</v>
      </c>
      <c r="C1263" s="2" t="s">
        <v>9104</v>
      </c>
      <c r="D1263" s="2" t="s">
        <v>1018</v>
      </c>
      <c r="E1263" s="2">
        <v>10</v>
      </c>
      <c r="F1263" s="2" t="s">
        <v>1319</v>
      </c>
      <c r="G1263" s="2">
        <v>550</v>
      </c>
      <c r="H1263" s="3">
        <v>2.4091319240641617E-3</v>
      </c>
      <c r="I1263" s="2">
        <v>228298</v>
      </c>
      <c r="J1263" s="2">
        <v>312859</v>
      </c>
      <c r="K1263" s="2" t="s">
        <v>380</v>
      </c>
      <c r="L1263" s="2" t="s">
        <v>399</v>
      </c>
      <c r="M1263" s="2" t="s">
        <v>14756</v>
      </c>
      <c r="N1263" s="1" t="str">
        <f t="shared" si="19"/>
        <v>GHANSAWANGI102019</v>
      </c>
    </row>
    <row r="1264" spans="1:14" x14ac:dyDescent="0.3">
      <c r="A1264" s="2">
        <v>100</v>
      </c>
      <c r="B1264" s="2" t="s">
        <v>7705</v>
      </c>
      <c r="C1264" s="2" t="s">
        <v>9105</v>
      </c>
      <c r="D1264" s="2" t="s">
        <v>1018</v>
      </c>
      <c r="E1264" s="2">
        <v>11</v>
      </c>
      <c r="F1264" s="2" t="s">
        <v>19</v>
      </c>
      <c r="G1264" s="2">
        <v>477</v>
      </c>
      <c r="H1264" s="3">
        <v>2.0893744141429185E-3</v>
      </c>
      <c r="I1264" s="2">
        <v>228298</v>
      </c>
      <c r="J1264" s="2">
        <v>312859</v>
      </c>
      <c r="K1264" s="2" t="s">
        <v>380</v>
      </c>
      <c r="L1264" s="2" t="s">
        <v>399</v>
      </c>
      <c r="M1264" s="2" t="s">
        <v>14756</v>
      </c>
      <c r="N1264" s="1" t="str">
        <f t="shared" si="19"/>
        <v>GHANSAWANGI112019</v>
      </c>
    </row>
    <row r="1265" spans="1:14" x14ac:dyDescent="0.3">
      <c r="A1265" s="2">
        <v>100</v>
      </c>
      <c r="B1265" s="2" t="s">
        <v>7705</v>
      </c>
      <c r="C1265" s="2" t="s">
        <v>9106</v>
      </c>
      <c r="D1265" s="2" t="s">
        <v>1020</v>
      </c>
      <c r="E1265" s="2">
        <v>12</v>
      </c>
      <c r="F1265" s="2" t="s">
        <v>19</v>
      </c>
      <c r="G1265" s="2">
        <v>253</v>
      </c>
      <c r="H1265" s="3">
        <v>1.1082006850695145E-3</v>
      </c>
      <c r="I1265" s="2">
        <v>228298</v>
      </c>
      <c r="J1265" s="2">
        <v>312859</v>
      </c>
      <c r="K1265" s="2" t="s">
        <v>380</v>
      </c>
      <c r="L1265" s="2" t="s">
        <v>399</v>
      </c>
      <c r="M1265" s="2" t="s">
        <v>14756</v>
      </c>
      <c r="N1265" s="1" t="str">
        <f t="shared" si="19"/>
        <v>GHANSAWANGI122019</v>
      </c>
    </row>
    <row r="1266" spans="1:14" x14ac:dyDescent="0.3">
      <c r="A1266" s="2">
        <v>100</v>
      </c>
      <c r="B1266" s="2" t="s">
        <v>7705</v>
      </c>
      <c r="C1266" s="2" t="s">
        <v>9107</v>
      </c>
      <c r="D1266" s="2" t="s">
        <v>1018</v>
      </c>
      <c r="E1266" s="2">
        <v>13</v>
      </c>
      <c r="F1266" s="2" t="s">
        <v>19</v>
      </c>
      <c r="G1266" s="2">
        <v>252</v>
      </c>
      <c r="H1266" s="3">
        <v>1.1038204452075795E-3</v>
      </c>
      <c r="I1266" s="2">
        <v>228298</v>
      </c>
      <c r="J1266" s="2">
        <v>312859</v>
      </c>
      <c r="K1266" s="2" t="s">
        <v>380</v>
      </c>
      <c r="L1266" s="2" t="s">
        <v>399</v>
      </c>
      <c r="M1266" s="2" t="s">
        <v>14756</v>
      </c>
      <c r="N1266" s="1" t="str">
        <f t="shared" si="19"/>
        <v>GHANSAWANGI132019</v>
      </c>
    </row>
    <row r="1267" spans="1:14" x14ac:dyDescent="0.3">
      <c r="A1267" s="2">
        <v>100</v>
      </c>
      <c r="B1267" s="2" t="s">
        <v>7705</v>
      </c>
      <c r="C1267" s="2" t="s">
        <v>9108</v>
      </c>
      <c r="D1267" s="2" t="s">
        <v>1018</v>
      </c>
      <c r="E1267" s="2">
        <v>14</v>
      </c>
      <c r="F1267" s="2" t="s">
        <v>19</v>
      </c>
      <c r="G1267" s="2">
        <v>199</v>
      </c>
      <c r="H1267" s="3">
        <v>8.7166773252503305E-4</v>
      </c>
      <c r="I1267" s="2">
        <v>228298</v>
      </c>
      <c r="J1267" s="2">
        <v>312859</v>
      </c>
      <c r="K1267" s="2" t="s">
        <v>380</v>
      </c>
      <c r="L1267" s="2" t="s">
        <v>399</v>
      </c>
      <c r="M1267" s="2" t="s">
        <v>14756</v>
      </c>
      <c r="N1267" s="1" t="str">
        <f t="shared" si="19"/>
        <v>GHANSAWANGI142019</v>
      </c>
    </row>
    <row r="1268" spans="1:14" x14ac:dyDescent="0.3">
      <c r="A1268" s="2">
        <v>101</v>
      </c>
      <c r="B1268" s="2" t="s">
        <v>7706</v>
      </c>
      <c r="C1268" s="2" t="s">
        <v>9109</v>
      </c>
      <c r="D1268" s="2" t="s">
        <v>1018</v>
      </c>
      <c r="E1268" s="2">
        <v>1</v>
      </c>
      <c r="F1268" s="2" t="s">
        <v>7</v>
      </c>
      <c r="G1268" s="2">
        <v>91294</v>
      </c>
      <c r="H1268" s="3">
        <v>0.49274861692079341</v>
      </c>
      <c r="I1268" s="2">
        <v>185275</v>
      </c>
      <c r="J1268" s="2">
        <v>333456</v>
      </c>
      <c r="K1268" s="2" t="s">
        <v>399</v>
      </c>
      <c r="L1268" s="2" t="s">
        <v>399</v>
      </c>
      <c r="M1268" s="2" t="s">
        <v>14756</v>
      </c>
      <c r="N1268" s="1" t="str">
        <f t="shared" si="19"/>
        <v>JALNA12019</v>
      </c>
    </row>
    <row r="1269" spans="1:14" x14ac:dyDescent="0.3">
      <c r="A1269" s="2">
        <v>101</v>
      </c>
      <c r="B1269" s="2" t="s">
        <v>7706</v>
      </c>
      <c r="C1269" s="2" t="s">
        <v>9110</v>
      </c>
      <c r="D1269" s="2" t="s">
        <v>1018</v>
      </c>
      <c r="E1269" s="2">
        <v>2</v>
      </c>
      <c r="F1269" s="2" t="s">
        <v>103</v>
      </c>
      <c r="G1269" s="2">
        <v>66049</v>
      </c>
      <c r="H1269" s="3">
        <v>0.35649170152476051</v>
      </c>
      <c r="I1269" s="2">
        <v>185275</v>
      </c>
      <c r="J1269" s="2">
        <v>333456</v>
      </c>
      <c r="K1269" s="2" t="s">
        <v>399</v>
      </c>
      <c r="L1269" s="2" t="s">
        <v>399</v>
      </c>
      <c r="M1269" s="2" t="s">
        <v>14756</v>
      </c>
      <c r="N1269" s="1" t="str">
        <f t="shared" si="19"/>
        <v>JALNA22019</v>
      </c>
    </row>
    <row r="1270" spans="1:14" x14ac:dyDescent="0.3">
      <c r="A1270" s="2">
        <v>101</v>
      </c>
      <c r="B1270" s="2" t="s">
        <v>7706</v>
      </c>
      <c r="C1270" s="2" t="s">
        <v>9111</v>
      </c>
      <c r="D1270" s="2" t="s">
        <v>1018</v>
      </c>
      <c r="E1270" s="2">
        <v>3</v>
      </c>
      <c r="F1270" s="2" t="s">
        <v>1023</v>
      </c>
      <c r="G1270" s="2">
        <v>8295</v>
      </c>
      <c r="H1270" s="3">
        <v>4.4771285926325732E-2</v>
      </c>
      <c r="I1270" s="2">
        <v>185275</v>
      </c>
      <c r="J1270" s="2">
        <v>333456</v>
      </c>
      <c r="K1270" s="2" t="s">
        <v>399</v>
      </c>
      <c r="L1270" s="2" t="s">
        <v>399</v>
      </c>
      <c r="M1270" s="2" t="s">
        <v>14756</v>
      </c>
      <c r="N1270" s="1" t="str">
        <f t="shared" si="19"/>
        <v>JALNA32019</v>
      </c>
    </row>
    <row r="1271" spans="1:14" x14ac:dyDescent="0.3">
      <c r="A1271" s="2">
        <v>101</v>
      </c>
      <c r="B1271" s="2" t="s">
        <v>7706</v>
      </c>
      <c r="C1271" s="2" t="s">
        <v>9112</v>
      </c>
      <c r="D1271" s="2" t="s">
        <v>1018</v>
      </c>
      <c r="E1271" s="2">
        <v>4</v>
      </c>
      <c r="F1271" s="2" t="s">
        <v>11</v>
      </c>
      <c r="G1271" s="2">
        <v>6673</v>
      </c>
      <c r="H1271" s="3">
        <v>3.6016731885035756E-2</v>
      </c>
      <c r="I1271" s="2">
        <v>185275</v>
      </c>
      <c r="J1271" s="2">
        <v>333456</v>
      </c>
      <c r="K1271" s="2" t="s">
        <v>399</v>
      </c>
      <c r="L1271" s="2" t="s">
        <v>399</v>
      </c>
      <c r="M1271" s="2" t="s">
        <v>14756</v>
      </c>
      <c r="N1271" s="1" t="str">
        <f t="shared" si="19"/>
        <v>JALNA42019</v>
      </c>
    </row>
    <row r="1272" spans="1:14" x14ac:dyDescent="0.3">
      <c r="A1272" s="2">
        <v>101</v>
      </c>
      <c r="B1272" s="2" t="s">
        <v>7706</v>
      </c>
      <c r="C1272" s="2" t="s">
        <v>9113</v>
      </c>
      <c r="D1272" s="2" t="s">
        <v>1018</v>
      </c>
      <c r="E1272" s="2">
        <v>5</v>
      </c>
      <c r="F1272" s="2" t="s">
        <v>1363</v>
      </c>
      <c r="G1272" s="2">
        <v>4305</v>
      </c>
      <c r="H1272" s="3">
        <v>2.3235730670624746E-2</v>
      </c>
      <c r="I1272" s="2">
        <v>185275</v>
      </c>
      <c r="J1272" s="2">
        <v>333456</v>
      </c>
      <c r="K1272" s="2" t="s">
        <v>399</v>
      </c>
      <c r="L1272" s="2" t="s">
        <v>399</v>
      </c>
      <c r="M1272" s="2" t="s">
        <v>14756</v>
      </c>
      <c r="N1272" s="1" t="str">
        <f t="shared" si="19"/>
        <v>JALNA52019</v>
      </c>
    </row>
    <row r="1273" spans="1:14" x14ac:dyDescent="0.3">
      <c r="A1273" s="2">
        <v>101</v>
      </c>
      <c r="B1273" s="2" t="s">
        <v>7706</v>
      </c>
      <c r="C1273" s="2" t="s">
        <v>9114</v>
      </c>
      <c r="D1273" s="2" t="s">
        <v>1018</v>
      </c>
      <c r="E1273" s="2">
        <v>6</v>
      </c>
      <c r="F1273" s="2" t="s">
        <v>19</v>
      </c>
      <c r="G1273" s="2">
        <v>1569</v>
      </c>
      <c r="H1273" s="3">
        <v>8.4684927810012144E-3</v>
      </c>
      <c r="I1273" s="2">
        <v>185275</v>
      </c>
      <c r="J1273" s="2">
        <v>333456</v>
      </c>
      <c r="K1273" s="2" t="s">
        <v>399</v>
      </c>
      <c r="L1273" s="2" t="s">
        <v>399</v>
      </c>
      <c r="M1273" s="2" t="s">
        <v>14756</v>
      </c>
      <c r="N1273" s="1" t="str">
        <f t="shared" si="19"/>
        <v>JALNA62019</v>
      </c>
    </row>
    <row r="1274" spans="1:14" x14ac:dyDescent="0.3">
      <c r="A1274" s="2">
        <v>101</v>
      </c>
      <c r="B1274" s="2" t="s">
        <v>7706</v>
      </c>
      <c r="C1274" s="2" t="s">
        <v>22</v>
      </c>
      <c r="D1274" s="2" t="s">
        <v>7923</v>
      </c>
      <c r="E1274" s="2">
        <v>7</v>
      </c>
      <c r="F1274" s="2" t="s">
        <v>22</v>
      </c>
      <c r="G1274" s="2">
        <v>843</v>
      </c>
      <c r="H1274" s="3">
        <v>4.5499932532721632E-3</v>
      </c>
      <c r="I1274" s="2">
        <v>185275</v>
      </c>
      <c r="J1274" s="2">
        <v>333456</v>
      </c>
      <c r="K1274" s="2" t="s">
        <v>399</v>
      </c>
      <c r="L1274" s="2" t="s">
        <v>399</v>
      </c>
      <c r="M1274" s="2" t="s">
        <v>14756</v>
      </c>
      <c r="N1274" s="1" t="str">
        <f t="shared" si="19"/>
        <v>JALNA72019</v>
      </c>
    </row>
    <row r="1275" spans="1:14" x14ac:dyDescent="0.3">
      <c r="A1275" s="2">
        <v>101</v>
      </c>
      <c r="B1275" s="2" t="s">
        <v>7706</v>
      </c>
      <c r="C1275" s="2" t="s">
        <v>9115</v>
      </c>
      <c r="D1275" s="2" t="s">
        <v>1018</v>
      </c>
      <c r="E1275" s="2">
        <v>8</v>
      </c>
      <c r="F1275" s="2" t="s">
        <v>19</v>
      </c>
      <c r="G1275" s="2">
        <v>689</v>
      </c>
      <c r="H1275" s="3">
        <v>3.7187963837538793E-3</v>
      </c>
      <c r="I1275" s="2">
        <v>185275</v>
      </c>
      <c r="J1275" s="2">
        <v>333456</v>
      </c>
      <c r="K1275" s="2" t="s">
        <v>399</v>
      </c>
      <c r="L1275" s="2" t="s">
        <v>399</v>
      </c>
      <c r="M1275" s="2" t="s">
        <v>14756</v>
      </c>
      <c r="N1275" s="1" t="str">
        <f t="shared" si="19"/>
        <v>JALNA82019</v>
      </c>
    </row>
    <row r="1276" spans="1:14" x14ac:dyDescent="0.3">
      <c r="A1276" s="2">
        <v>101</v>
      </c>
      <c r="B1276" s="2" t="s">
        <v>7706</v>
      </c>
      <c r="C1276" s="2" t="s">
        <v>9116</v>
      </c>
      <c r="D1276" s="2" t="s">
        <v>1018</v>
      </c>
      <c r="E1276" s="2">
        <v>9</v>
      </c>
      <c r="F1276" s="2" t="s">
        <v>19</v>
      </c>
      <c r="G1276" s="2">
        <v>511</v>
      </c>
      <c r="H1276" s="3">
        <v>2.7580623397652137E-3</v>
      </c>
      <c r="I1276" s="2">
        <v>185275</v>
      </c>
      <c r="J1276" s="2">
        <v>333456</v>
      </c>
      <c r="K1276" s="2" t="s">
        <v>399</v>
      </c>
      <c r="L1276" s="2" t="s">
        <v>399</v>
      </c>
      <c r="M1276" s="2" t="s">
        <v>14756</v>
      </c>
      <c r="N1276" s="1" t="str">
        <f t="shared" si="19"/>
        <v>JALNA92019</v>
      </c>
    </row>
    <row r="1277" spans="1:14" x14ac:dyDescent="0.3">
      <c r="A1277" s="2">
        <v>101</v>
      </c>
      <c r="B1277" s="2" t="s">
        <v>7706</v>
      </c>
      <c r="C1277" s="2" t="s">
        <v>9117</v>
      </c>
      <c r="D1277" s="2" t="s">
        <v>1018</v>
      </c>
      <c r="E1277" s="2">
        <v>10</v>
      </c>
      <c r="F1277" s="2" t="s">
        <v>19</v>
      </c>
      <c r="G1277" s="2">
        <v>421</v>
      </c>
      <c r="H1277" s="3">
        <v>2.2722979355012819E-3</v>
      </c>
      <c r="I1277" s="2">
        <v>185275</v>
      </c>
      <c r="J1277" s="2">
        <v>333456</v>
      </c>
      <c r="K1277" s="2" t="s">
        <v>399</v>
      </c>
      <c r="L1277" s="2" t="s">
        <v>399</v>
      </c>
      <c r="M1277" s="2" t="s">
        <v>14756</v>
      </c>
      <c r="N1277" s="1" t="str">
        <f t="shared" si="19"/>
        <v>JALNA102019</v>
      </c>
    </row>
    <row r="1278" spans="1:14" x14ac:dyDescent="0.3">
      <c r="A1278" s="2">
        <v>101</v>
      </c>
      <c r="B1278" s="2" t="s">
        <v>7706</v>
      </c>
      <c r="C1278" s="2" t="s">
        <v>9118</v>
      </c>
      <c r="D1278" s="2" t="s">
        <v>1018</v>
      </c>
      <c r="E1278" s="2">
        <v>11</v>
      </c>
      <c r="F1278" s="2" t="s">
        <v>19</v>
      </c>
      <c r="G1278" s="2">
        <v>390</v>
      </c>
      <c r="H1278" s="3">
        <v>2.1049790851437053E-3</v>
      </c>
      <c r="I1278" s="2">
        <v>185275</v>
      </c>
      <c r="J1278" s="2">
        <v>333456</v>
      </c>
      <c r="K1278" s="2" t="s">
        <v>399</v>
      </c>
      <c r="L1278" s="2" t="s">
        <v>399</v>
      </c>
      <c r="M1278" s="2" t="s">
        <v>14756</v>
      </c>
      <c r="N1278" s="1" t="str">
        <f t="shared" si="19"/>
        <v>JALNA112019</v>
      </c>
    </row>
    <row r="1279" spans="1:14" x14ac:dyDescent="0.3">
      <c r="A1279" s="2">
        <v>101</v>
      </c>
      <c r="B1279" s="2" t="s">
        <v>7706</v>
      </c>
      <c r="C1279" s="2" t="s">
        <v>9119</v>
      </c>
      <c r="D1279" s="2" t="s">
        <v>1020</v>
      </c>
      <c r="E1279" s="2">
        <v>12</v>
      </c>
      <c r="F1279" s="2" t="s">
        <v>19</v>
      </c>
      <c r="G1279" s="2">
        <v>374</v>
      </c>
      <c r="H1279" s="3">
        <v>2.0186209688301173E-3</v>
      </c>
      <c r="I1279" s="2">
        <v>185275</v>
      </c>
      <c r="J1279" s="2">
        <v>333456</v>
      </c>
      <c r="K1279" s="2" t="s">
        <v>399</v>
      </c>
      <c r="L1279" s="2" t="s">
        <v>399</v>
      </c>
      <c r="M1279" s="2" t="s">
        <v>14756</v>
      </c>
      <c r="N1279" s="1" t="str">
        <f t="shared" si="19"/>
        <v>JALNA122019</v>
      </c>
    </row>
    <row r="1280" spans="1:14" x14ac:dyDescent="0.3">
      <c r="A1280" s="2">
        <v>101</v>
      </c>
      <c r="B1280" s="2" t="s">
        <v>7706</v>
      </c>
      <c r="C1280" s="2" t="s">
        <v>9120</v>
      </c>
      <c r="D1280" s="2" t="s">
        <v>1018</v>
      </c>
      <c r="E1280" s="2">
        <v>13</v>
      </c>
      <c r="F1280" s="2" t="s">
        <v>19</v>
      </c>
      <c r="G1280" s="2">
        <v>359</v>
      </c>
      <c r="H1280" s="3">
        <v>1.9376602347861288E-3</v>
      </c>
      <c r="I1280" s="2">
        <v>185275</v>
      </c>
      <c r="J1280" s="2">
        <v>333456</v>
      </c>
      <c r="K1280" s="2" t="s">
        <v>399</v>
      </c>
      <c r="L1280" s="2" t="s">
        <v>399</v>
      </c>
      <c r="M1280" s="2" t="s">
        <v>14756</v>
      </c>
      <c r="N1280" s="1" t="str">
        <f t="shared" si="19"/>
        <v>JALNA132019</v>
      </c>
    </row>
    <row r="1281" spans="1:14" x14ac:dyDescent="0.3">
      <c r="A1281" s="2">
        <v>101</v>
      </c>
      <c r="B1281" s="2" t="s">
        <v>7706</v>
      </c>
      <c r="C1281" s="2" t="s">
        <v>9121</v>
      </c>
      <c r="D1281" s="2" t="s">
        <v>1018</v>
      </c>
      <c r="E1281" s="2">
        <v>14</v>
      </c>
      <c r="F1281" s="2" t="s">
        <v>15</v>
      </c>
      <c r="G1281" s="2">
        <v>343</v>
      </c>
      <c r="H1281" s="3">
        <v>1.8513021184725408E-3</v>
      </c>
      <c r="I1281" s="2">
        <v>185275</v>
      </c>
      <c r="J1281" s="2">
        <v>333456</v>
      </c>
      <c r="K1281" s="2" t="s">
        <v>399</v>
      </c>
      <c r="L1281" s="2" t="s">
        <v>399</v>
      </c>
      <c r="M1281" s="2" t="s">
        <v>14756</v>
      </c>
      <c r="N1281" s="1" t="str">
        <f t="shared" si="19"/>
        <v>JALNA142019</v>
      </c>
    </row>
    <row r="1282" spans="1:14" x14ac:dyDescent="0.3">
      <c r="A1282" s="2">
        <v>101</v>
      </c>
      <c r="B1282" s="2" t="s">
        <v>7706</v>
      </c>
      <c r="C1282" s="2" t="s">
        <v>9122</v>
      </c>
      <c r="D1282" s="2" t="s">
        <v>1018</v>
      </c>
      <c r="E1282" s="2">
        <v>15</v>
      </c>
      <c r="F1282" s="2" t="s">
        <v>19</v>
      </c>
      <c r="G1282" s="2">
        <v>327</v>
      </c>
      <c r="H1282" s="3">
        <v>1.764944002158953E-3</v>
      </c>
      <c r="I1282" s="2">
        <v>185275</v>
      </c>
      <c r="J1282" s="2">
        <v>333456</v>
      </c>
      <c r="K1282" s="2" t="s">
        <v>399</v>
      </c>
      <c r="L1282" s="2" t="s">
        <v>399</v>
      </c>
      <c r="M1282" s="2" t="s">
        <v>14756</v>
      </c>
      <c r="N1282" s="1" t="str">
        <f t="shared" si="19"/>
        <v>JALNA152019</v>
      </c>
    </row>
    <row r="1283" spans="1:14" x14ac:dyDescent="0.3">
      <c r="A1283" s="2">
        <v>101</v>
      </c>
      <c r="B1283" s="2" t="s">
        <v>7706</v>
      </c>
      <c r="C1283" s="2" t="s">
        <v>9123</v>
      </c>
      <c r="D1283" s="2" t="s">
        <v>1020</v>
      </c>
      <c r="E1283" s="2">
        <v>16</v>
      </c>
      <c r="F1283" s="2" t="s">
        <v>19</v>
      </c>
      <c r="G1283" s="2">
        <v>303</v>
      </c>
      <c r="H1283" s="3">
        <v>1.6354068276885709E-3</v>
      </c>
      <c r="I1283" s="2">
        <v>185275</v>
      </c>
      <c r="J1283" s="2">
        <v>333456</v>
      </c>
      <c r="K1283" s="2" t="s">
        <v>399</v>
      </c>
      <c r="L1283" s="2" t="s">
        <v>399</v>
      </c>
      <c r="M1283" s="2" t="s">
        <v>14756</v>
      </c>
      <c r="N1283" s="1" t="str">
        <f t="shared" ref="N1283:N1346" si="20">B1283&amp;E1283&amp;2019</f>
        <v>JALNA162019</v>
      </c>
    </row>
    <row r="1284" spans="1:14" x14ac:dyDescent="0.3">
      <c r="A1284" s="2">
        <v>101</v>
      </c>
      <c r="B1284" s="2" t="s">
        <v>7706</v>
      </c>
      <c r="C1284" s="2" t="s">
        <v>9124</v>
      </c>
      <c r="D1284" s="2" t="s">
        <v>1018</v>
      </c>
      <c r="E1284" s="2">
        <v>17</v>
      </c>
      <c r="F1284" s="2" t="s">
        <v>1113</v>
      </c>
      <c r="G1284" s="2">
        <v>245</v>
      </c>
      <c r="H1284" s="3">
        <v>1.3223586560518149E-3</v>
      </c>
      <c r="I1284" s="2">
        <v>185275</v>
      </c>
      <c r="J1284" s="2">
        <v>333456</v>
      </c>
      <c r="K1284" s="2" t="s">
        <v>399</v>
      </c>
      <c r="L1284" s="2" t="s">
        <v>399</v>
      </c>
      <c r="M1284" s="2" t="s">
        <v>14756</v>
      </c>
      <c r="N1284" s="1" t="str">
        <f t="shared" si="20"/>
        <v>JALNA172019</v>
      </c>
    </row>
    <row r="1285" spans="1:14" x14ac:dyDescent="0.3">
      <c r="A1285" s="2">
        <v>101</v>
      </c>
      <c r="B1285" s="2" t="s">
        <v>7706</v>
      </c>
      <c r="C1285" s="2" t="s">
        <v>9125</v>
      </c>
      <c r="D1285" s="2" t="s">
        <v>1018</v>
      </c>
      <c r="E1285" s="2">
        <v>18</v>
      </c>
      <c r="F1285" s="2" t="s">
        <v>7563</v>
      </c>
      <c r="G1285" s="2">
        <v>231</v>
      </c>
      <c r="H1285" s="3">
        <v>1.2467953042774255E-3</v>
      </c>
      <c r="I1285" s="2">
        <v>185275</v>
      </c>
      <c r="J1285" s="2">
        <v>333456</v>
      </c>
      <c r="K1285" s="2" t="s">
        <v>399</v>
      </c>
      <c r="L1285" s="2" t="s">
        <v>399</v>
      </c>
      <c r="M1285" s="2" t="s">
        <v>14756</v>
      </c>
      <c r="N1285" s="1" t="str">
        <f t="shared" si="20"/>
        <v>JALNA182019</v>
      </c>
    </row>
    <row r="1286" spans="1:14" x14ac:dyDescent="0.3">
      <c r="A1286" s="2">
        <v>101</v>
      </c>
      <c r="B1286" s="2" t="s">
        <v>7706</v>
      </c>
      <c r="C1286" s="2" t="s">
        <v>9126</v>
      </c>
      <c r="D1286" s="2" t="s">
        <v>1020</v>
      </c>
      <c r="E1286" s="2">
        <v>19</v>
      </c>
      <c r="F1286" s="2" t="s">
        <v>19</v>
      </c>
      <c r="G1286" s="2">
        <v>199</v>
      </c>
      <c r="H1286" s="3">
        <v>1.0740790716502497E-3</v>
      </c>
      <c r="I1286" s="2">
        <v>185275</v>
      </c>
      <c r="J1286" s="2">
        <v>333456</v>
      </c>
      <c r="K1286" s="2" t="s">
        <v>399</v>
      </c>
      <c r="L1286" s="2" t="s">
        <v>399</v>
      </c>
      <c r="M1286" s="2" t="s">
        <v>14756</v>
      </c>
      <c r="N1286" s="1" t="str">
        <f t="shared" si="20"/>
        <v>JALNA192019</v>
      </c>
    </row>
    <row r="1287" spans="1:14" x14ac:dyDescent="0.3">
      <c r="A1287" s="2">
        <v>101</v>
      </c>
      <c r="B1287" s="2" t="s">
        <v>7706</v>
      </c>
      <c r="C1287" s="2" t="s">
        <v>9127</v>
      </c>
      <c r="D1287" s="2" t="s">
        <v>1018</v>
      </c>
      <c r="E1287" s="2">
        <v>20</v>
      </c>
      <c r="F1287" s="2" t="s">
        <v>19</v>
      </c>
      <c r="G1287" s="2">
        <v>187</v>
      </c>
      <c r="H1287" s="3">
        <v>1.0093104844150587E-3</v>
      </c>
      <c r="I1287" s="2">
        <v>185275</v>
      </c>
      <c r="J1287" s="2">
        <v>333456</v>
      </c>
      <c r="K1287" s="2" t="s">
        <v>399</v>
      </c>
      <c r="L1287" s="2" t="s">
        <v>399</v>
      </c>
      <c r="M1287" s="2" t="s">
        <v>14756</v>
      </c>
      <c r="N1287" s="1" t="str">
        <f t="shared" si="20"/>
        <v>JALNA202019</v>
      </c>
    </row>
    <row r="1288" spans="1:14" x14ac:dyDescent="0.3">
      <c r="A1288" s="2">
        <v>101</v>
      </c>
      <c r="B1288" s="2" t="s">
        <v>7706</v>
      </c>
      <c r="C1288" s="2" t="s">
        <v>9128</v>
      </c>
      <c r="D1288" s="2" t="s">
        <v>1018</v>
      </c>
      <c r="E1288" s="2">
        <v>21</v>
      </c>
      <c r="F1288" s="2" t="s">
        <v>19</v>
      </c>
      <c r="G1288" s="2">
        <v>180</v>
      </c>
      <c r="H1288" s="3">
        <v>9.7152880852786395E-4</v>
      </c>
      <c r="I1288" s="2">
        <v>185275</v>
      </c>
      <c r="J1288" s="2">
        <v>333456</v>
      </c>
      <c r="K1288" s="2" t="s">
        <v>399</v>
      </c>
      <c r="L1288" s="2" t="s">
        <v>399</v>
      </c>
      <c r="M1288" s="2" t="s">
        <v>14756</v>
      </c>
      <c r="N1288" s="1" t="str">
        <f t="shared" si="20"/>
        <v>JALNA212019</v>
      </c>
    </row>
    <row r="1289" spans="1:14" x14ac:dyDescent="0.3">
      <c r="A1289" s="2">
        <v>101</v>
      </c>
      <c r="B1289" s="2" t="s">
        <v>7706</v>
      </c>
      <c r="C1289" s="2" t="s">
        <v>9129</v>
      </c>
      <c r="D1289" s="2" t="s">
        <v>1018</v>
      </c>
      <c r="E1289" s="2">
        <v>22</v>
      </c>
      <c r="F1289" s="2" t="s">
        <v>19</v>
      </c>
      <c r="G1289" s="2">
        <v>175</v>
      </c>
      <c r="H1289" s="3">
        <v>9.4454189717986775E-4</v>
      </c>
      <c r="I1289" s="2">
        <v>185275</v>
      </c>
      <c r="J1289" s="2">
        <v>333456</v>
      </c>
      <c r="K1289" s="2" t="s">
        <v>399</v>
      </c>
      <c r="L1289" s="2" t="s">
        <v>399</v>
      </c>
      <c r="M1289" s="2" t="s">
        <v>14756</v>
      </c>
      <c r="N1289" s="1" t="str">
        <f t="shared" si="20"/>
        <v>JALNA222019</v>
      </c>
    </row>
    <row r="1290" spans="1:14" x14ac:dyDescent="0.3">
      <c r="A1290" s="2">
        <v>101</v>
      </c>
      <c r="B1290" s="2" t="s">
        <v>7706</v>
      </c>
      <c r="C1290" s="2" t="s">
        <v>9130</v>
      </c>
      <c r="D1290" s="2" t="s">
        <v>1018</v>
      </c>
      <c r="E1290" s="2">
        <v>23</v>
      </c>
      <c r="F1290" s="2" t="s">
        <v>17</v>
      </c>
      <c r="G1290" s="2">
        <v>163</v>
      </c>
      <c r="H1290" s="3">
        <v>8.7977330994467684E-4</v>
      </c>
      <c r="I1290" s="2">
        <v>185275</v>
      </c>
      <c r="J1290" s="2">
        <v>333456</v>
      </c>
      <c r="K1290" s="2" t="s">
        <v>399</v>
      </c>
      <c r="L1290" s="2" t="s">
        <v>399</v>
      </c>
      <c r="M1290" s="2" t="s">
        <v>14756</v>
      </c>
      <c r="N1290" s="1" t="str">
        <f t="shared" si="20"/>
        <v>JALNA232019</v>
      </c>
    </row>
    <row r="1291" spans="1:14" x14ac:dyDescent="0.3">
      <c r="A1291" s="2">
        <v>101</v>
      </c>
      <c r="B1291" s="2" t="s">
        <v>7706</v>
      </c>
      <c r="C1291" s="2" t="s">
        <v>9131</v>
      </c>
      <c r="D1291" s="2" t="s">
        <v>1018</v>
      </c>
      <c r="E1291" s="2">
        <v>24</v>
      </c>
      <c r="F1291" s="2" t="s">
        <v>19</v>
      </c>
      <c r="G1291" s="2">
        <v>154</v>
      </c>
      <c r="H1291" s="3">
        <v>8.3119686951828363E-4</v>
      </c>
      <c r="I1291" s="2">
        <v>185275</v>
      </c>
      <c r="J1291" s="2">
        <v>333456</v>
      </c>
      <c r="K1291" s="2" t="s">
        <v>399</v>
      </c>
      <c r="L1291" s="2" t="s">
        <v>399</v>
      </c>
      <c r="M1291" s="2" t="s">
        <v>14756</v>
      </c>
      <c r="N1291" s="1" t="str">
        <f t="shared" si="20"/>
        <v>JALNA242019</v>
      </c>
    </row>
    <row r="1292" spans="1:14" x14ac:dyDescent="0.3">
      <c r="A1292" s="2">
        <v>101</v>
      </c>
      <c r="B1292" s="2" t="s">
        <v>7706</v>
      </c>
      <c r="C1292" s="2" t="s">
        <v>9132</v>
      </c>
      <c r="D1292" s="2" t="s">
        <v>1018</v>
      </c>
      <c r="E1292" s="2">
        <v>25</v>
      </c>
      <c r="F1292" s="2" t="s">
        <v>19</v>
      </c>
      <c r="G1292" s="2">
        <v>142</v>
      </c>
      <c r="H1292" s="3">
        <v>7.6642828228309272E-4</v>
      </c>
      <c r="I1292" s="2">
        <v>185275</v>
      </c>
      <c r="J1292" s="2">
        <v>333456</v>
      </c>
      <c r="K1292" s="2" t="s">
        <v>399</v>
      </c>
      <c r="L1292" s="2" t="s">
        <v>399</v>
      </c>
      <c r="M1292" s="2" t="s">
        <v>14756</v>
      </c>
      <c r="N1292" s="1" t="str">
        <f t="shared" si="20"/>
        <v>JALNA252019</v>
      </c>
    </row>
    <row r="1293" spans="1:14" x14ac:dyDescent="0.3">
      <c r="A1293" s="2">
        <v>101</v>
      </c>
      <c r="B1293" s="2" t="s">
        <v>7706</v>
      </c>
      <c r="C1293" s="2" t="s">
        <v>1349</v>
      </c>
      <c r="D1293" s="2" t="s">
        <v>1018</v>
      </c>
      <c r="E1293" s="2">
        <v>26</v>
      </c>
      <c r="F1293" s="2" t="s">
        <v>19</v>
      </c>
      <c r="G1293" s="2">
        <v>133</v>
      </c>
      <c r="H1293" s="3">
        <v>7.1785184185669951E-4</v>
      </c>
      <c r="I1293" s="2">
        <v>185275</v>
      </c>
      <c r="J1293" s="2">
        <v>333456</v>
      </c>
      <c r="K1293" s="2" t="s">
        <v>399</v>
      </c>
      <c r="L1293" s="2" t="s">
        <v>399</v>
      </c>
      <c r="M1293" s="2" t="s">
        <v>14756</v>
      </c>
      <c r="N1293" s="1" t="str">
        <f t="shared" si="20"/>
        <v>JALNA262019</v>
      </c>
    </row>
    <row r="1294" spans="1:14" x14ac:dyDescent="0.3">
      <c r="A1294" s="2">
        <v>101</v>
      </c>
      <c r="B1294" s="2" t="s">
        <v>7706</v>
      </c>
      <c r="C1294" s="2" t="s">
        <v>9133</v>
      </c>
      <c r="D1294" s="2" t="s">
        <v>1018</v>
      </c>
      <c r="E1294" s="2">
        <v>27</v>
      </c>
      <c r="F1294" s="2" t="s">
        <v>19</v>
      </c>
      <c r="G1294" s="2">
        <v>129</v>
      </c>
      <c r="H1294" s="3">
        <v>6.9626231277830251E-4</v>
      </c>
      <c r="I1294" s="2">
        <v>185275</v>
      </c>
      <c r="J1294" s="2">
        <v>333456</v>
      </c>
      <c r="K1294" s="2" t="s">
        <v>399</v>
      </c>
      <c r="L1294" s="2" t="s">
        <v>399</v>
      </c>
      <c r="M1294" s="2" t="s">
        <v>14756</v>
      </c>
      <c r="N1294" s="1" t="str">
        <f t="shared" si="20"/>
        <v>JALNA272019</v>
      </c>
    </row>
    <row r="1295" spans="1:14" x14ac:dyDescent="0.3">
      <c r="A1295" s="2">
        <v>101</v>
      </c>
      <c r="B1295" s="2" t="s">
        <v>7706</v>
      </c>
      <c r="C1295" s="2" t="s">
        <v>9134</v>
      </c>
      <c r="D1295" s="2" t="s">
        <v>1018</v>
      </c>
      <c r="E1295" s="2">
        <v>28</v>
      </c>
      <c r="F1295" s="2" t="s">
        <v>19</v>
      </c>
      <c r="G1295" s="2">
        <v>129</v>
      </c>
      <c r="H1295" s="3">
        <v>6.9626231277830251E-4</v>
      </c>
      <c r="I1295" s="2">
        <v>185275</v>
      </c>
      <c r="J1295" s="2">
        <v>333456</v>
      </c>
      <c r="K1295" s="2" t="s">
        <v>399</v>
      </c>
      <c r="L1295" s="2" t="s">
        <v>399</v>
      </c>
      <c r="M1295" s="2" t="s">
        <v>14756</v>
      </c>
      <c r="N1295" s="1" t="str">
        <f t="shared" si="20"/>
        <v>JALNA282019</v>
      </c>
    </row>
    <row r="1296" spans="1:14" x14ac:dyDescent="0.3">
      <c r="A1296" s="2">
        <v>101</v>
      </c>
      <c r="B1296" s="2" t="s">
        <v>7706</v>
      </c>
      <c r="C1296" s="2" t="s">
        <v>9135</v>
      </c>
      <c r="D1296" s="2" t="s">
        <v>1018</v>
      </c>
      <c r="E1296" s="2">
        <v>29</v>
      </c>
      <c r="F1296" s="2" t="s">
        <v>19</v>
      </c>
      <c r="G1296" s="2">
        <v>128</v>
      </c>
      <c r="H1296" s="3">
        <v>6.9086493050870331E-4</v>
      </c>
      <c r="I1296" s="2">
        <v>185275</v>
      </c>
      <c r="J1296" s="2">
        <v>333456</v>
      </c>
      <c r="K1296" s="2" t="s">
        <v>399</v>
      </c>
      <c r="L1296" s="2" t="s">
        <v>399</v>
      </c>
      <c r="M1296" s="2" t="s">
        <v>14756</v>
      </c>
      <c r="N1296" s="1" t="str">
        <f t="shared" si="20"/>
        <v>JALNA292019</v>
      </c>
    </row>
    <row r="1297" spans="1:14" x14ac:dyDescent="0.3">
      <c r="A1297" s="2">
        <v>101</v>
      </c>
      <c r="B1297" s="2" t="s">
        <v>7706</v>
      </c>
      <c r="C1297" s="2" t="s">
        <v>9136</v>
      </c>
      <c r="D1297" s="2" t="s">
        <v>1018</v>
      </c>
      <c r="E1297" s="2">
        <v>30</v>
      </c>
      <c r="F1297" s="2" t="s">
        <v>19</v>
      </c>
      <c r="G1297" s="2">
        <v>111</v>
      </c>
      <c r="H1297" s="3">
        <v>5.9910943192551609E-4</v>
      </c>
      <c r="I1297" s="2">
        <v>185275</v>
      </c>
      <c r="J1297" s="2">
        <v>333456</v>
      </c>
      <c r="K1297" s="2" t="s">
        <v>399</v>
      </c>
      <c r="L1297" s="2" t="s">
        <v>399</v>
      </c>
      <c r="M1297" s="2" t="s">
        <v>14756</v>
      </c>
      <c r="N1297" s="1" t="str">
        <f t="shared" si="20"/>
        <v>JALNA302019</v>
      </c>
    </row>
    <row r="1298" spans="1:14" x14ac:dyDescent="0.3">
      <c r="A1298" s="2">
        <v>101</v>
      </c>
      <c r="B1298" s="2" t="s">
        <v>7706</v>
      </c>
      <c r="C1298" s="2" t="s">
        <v>9137</v>
      </c>
      <c r="D1298" s="2" t="s">
        <v>1020</v>
      </c>
      <c r="E1298" s="2">
        <v>31</v>
      </c>
      <c r="F1298" s="2" t="s">
        <v>19</v>
      </c>
      <c r="G1298" s="2">
        <v>76</v>
      </c>
      <c r="H1298" s="3">
        <v>4.1020105248954256E-4</v>
      </c>
      <c r="I1298" s="2">
        <v>185275</v>
      </c>
      <c r="J1298" s="2">
        <v>333456</v>
      </c>
      <c r="K1298" s="2" t="s">
        <v>399</v>
      </c>
      <c r="L1298" s="2" t="s">
        <v>399</v>
      </c>
      <c r="M1298" s="2" t="s">
        <v>14756</v>
      </c>
      <c r="N1298" s="1" t="str">
        <f t="shared" si="20"/>
        <v>JALNA312019</v>
      </c>
    </row>
    <row r="1299" spans="1:14" x14ac:dyDescent="0.3">
      <c r="A1299" s="2">
        <v>101</v>
      </c>
      <c r="B1299" s="2" t="s">
        <v>7706</v>
      </c>
      <c r="C1299" s="2" t="s">
        <v>9138</v>
      </c>
      <c r="D1299" s="2" t="s">
        <v>1018</v>
      </c>
      <c r="E1299" s="2">
        <v>32</v>
      </c>
      <c r="F1299" s="2" t="s">
        <v>1319</v>
      </c>
      <c r="G1299" s="2">
        <v>75</v>
      </c>
      <c r="H1299" s="3">
        <v>4.0480367021994331E-4</v>
      </c>
      <c r="I1299" s="2">
        <v>185275</v>
      </c>
      <c r="J1299" s="2">
        <v>333456</v>
      </c>
      <c r="K1299" s="2" t="s">
        <v>399</v>
      </c>
      <c r="L1299" s="2" t="s">
        <v>399</v>
      </c>
      <c r="M1299" s="2" t="s">
        <v>14756</v>
      </c>
      <c r="N1299" s="1" t="str">
        <f t="shared" si="20"/>
        <v>JALNA322019</v>
      </c>
    </row>
    <row r="1300" spans="1:14" x14ac:dyDescent="0.3">
      <c r="A1300" s="2">
        <v>101</v>
      </c>
      <c r="B1300" s="2" t="s">
        <v>7706</v>
      </c>
      <c r="C1300" s="2" t="s">
        <v>9139</v>
      </c>
      <c r="D1300" s="2" t="s">
        <v>1018</v>
      </c>
      <c r="E1300" s="2">
        <v>33</v>
      </c>
      <c r="F1300" s="2" t="s">
        <v>19</v>
      </c>
      <c r="G1300" s="2">
        <v>73</v>
      </c>
      <c r="H1300" s="3">
        <v>3.9400890568074486E-4</v>
      </c>
      <c r="I1300" s="2">
        <v>185275</v>
      </c>
      <c r="J1300" s="2">
        <v>333456</v>
      </c>
      <c r="K1300" s="2" t="s">
        <v>399</v>
      </c>
      <c r="L1300" s="2" t="s">
        <v>399</v>
      </c>
      <c r="M1300" s="2" t="s">
        <v>14756</v>
      </c>
      <c r="N1300" s="1" t="str">
        <f t="shared" si="20"/>
        <v>JALNA332019</v>
      </c>
    </row>
    <row r="1301" spans="1:14" x14ac:dyDescent="0.3">
      <c r="A1301" s="2">
        <v>102</v>
      </c>
      <c r="B1301" s="2" t="s">
        <v>7707</v>
      </c>
      <c r="C1301" s="2" t="s">
        <v>9140</v>
      </c>
      <c r="D1301" s="2" t="s">
        <v>1018</v>
      </c>
      <c r="E1301" s="2">
        <v>1</v>
      </c>
      <c r="F1301" s="2" t="s">
        <v>9</v>
      </c>
      <c r="G1301" s="2">
        <v>104971</v>
      </c>
      <c r="H1301" s="3">
        <v>0.49763439840712997</v>
      </c>
      <c r="I1301" s="2">
        <v>210940</v>
      </c>
      <c r="J1301" s="2">
        <v>307973</v>
      </c>
      <c r="K1301" s="2" t="s">
        <v>399</v>
      </c>
      <c r="L1301" s="2" t="s">
        <v>399</v>
      </c>
      <c r="M1301" s="2" t="s">
        <v>14756</v>
      </c>
      <c r="N1301" s="1" t="str">
        <f t="shared" si="20"/>
        <v>BADNAPUR (SC)12019</v>
      </c>
    </row>
    <row r="1302" spans="1:14" x14ac:dyDescent="0.3">
      <c r="A1302" s="2">
        <v>102</v>
      </c>
      <c r="B1302" s="2" t="s">
        <v>7707</v>
      </c>
      <c r="C1302" s="2" t="s">
        <v>9141</v>
      </c>
      <c r="D1302" s="2" t="s">
        <v>1018</v>
      </c>
      <c r="E1302" s="2">
        <v>2</v>
      </c>
      <c r="F1302" s="2" t="s">
        <v>51</v>
      </c>
      <c r="G1302" s="2">
        <v>86475</v>
      </c>
      <c r="H1302" s="3">
        <v>0.40995069688062957</v>
      </c>
      <c r="I1302" s="2">
        <v>210940</v>
      </c>
      <c r="J1302" s="2">
        <v>307973</v>
      </c>
      <c r="K1302" s="2" t="s">
        <v>399</v>
      </c>
      <c r="L1302" s="2" t="s">
        <v>399</v>
      </c>
      <c r="M1302" s="2" t="s">
        <v>14756</v>
      </c>
      <c r="N1302" s="1" t="str">
        <f t="shared" si="20"/>
        <v>BADNAPUR (SC)22019</v>
      </c>
    </row>
    <row r="1303" spans="1:14" x14ac:dyDescent="0.3">
      <c r="A1303" s="2">
        <v>102</v>
      </c>
      <c r="B1303" s="2" t="s">
        <v>7707</v>
      </c>
      <c r="C1303" s="2" t="s">
        <v>9142</v>
      </c>
      <c r="D1303" s="2" t="s">
        <v>1018</v>
      </c>
      <c r="E1303" s="2">
        <v>3</v>
      </c>
      <c r="F1303" s="2" t="s">
        <v>1023</v>
      </c>
      <c r="G1303" s="2">
        <v>9823</v>
      </c>
      <c r="H1303" s="3">
        <v>4.6567744382288806E-2</v>
      </c>
      <c r="I1303" s="2">
        <v>210940</v>
      </c>
      <c r="J1303" s="2">
        <v>307973</v>
      </c>
      <c r="K1303" s="2" t="s">
        <v>399</v>
      </c>
      <c r="L1303" s="2" t="s">
        <v>399</v>
      </c>
      <c r="M1303" s="2" t="s">
        <v>14756</v>
      </c>
      <c r="N1303" s="1" t="str">
        <f t="shared" si="20"/>
        <v>BADNAPUR (SC)32019</v>
      </c>
    </row>
    <row r="1304" spans="1:14" x14ac:dyDescent="0.3">
      <c r="A1304" s="2">
        <v>102</v>
      </c>
      <c r="B1304" s="2" t="s">
        <v>7707</v>
      </c>
      <c r="C1304" s="2" t="s">
        <v>9143</v>
      </c>
      <c r="D1304" s="2" t="s">
        <v>1020</v>
      </c>
      <c r="E1304" s="2">
        <v>4</v>
      </c>
      <c r="F1304" s="2" t="s">
        <v>19</v>
      </c>
      <c r="G1304" s="2">
        <v>1863</v>
      </c>
      <c r="H1304" s="3">
        <v>8.8318953256850286E-3</v>
      </c>
      <c r="I1304" s="2">
        <v>210940</v>
      </c>
      <c r="J1304" s="2">
        <v>307973</v>
      </c>
      <c r="K1304" s="2" t="s">
        <v>399</v>
      </c>
      <c r="L1304" s="2" t="s">
        <v>399</v>
      </c>
      <c r="M1304" s="2" t="s">
        <v>14756</v>
      </c>
      <c r="N1304" s="1" t="str">
        <f t="shared" si="20"/>
        <v>BADNAPUR (SC)42019</v>
      </c>
    </row>
    <row r="1305" spans="1:14" x14ac:dyDescent="0.3">
      <c r="A1305" s="2">
        <v>102</v>
      </c>
      <c r="B1305" s="2" t="s">
        <v>7707</v>
      </c>
      <c r="C1305" s="2" t="s">
        <v>22</v>
      </c>
      <c r="D1305" s="2" t="s">
        <v>7923</v>
      </c>
      <c r="E1305" s="2">
        <v>5</v>
      </c>
      <c r="F1305" s="2" t="s">
        <v>22</v>
      </c>
      <c r="G1305" s="2">
        <v>1750</v>
      </c>
      <c r="H1305" s="3">
        <v>8.2961979709870112E-3</v>
      </c>
      <c r="I1305" s="2">
        <v>210940</v>
      </c>
      <c r="J1305" s="2">
        <v>307973</v>
      </c>
      <c r="K1305" s="2" t="s">
        <v>399</v>
      </c>
      <c r="L1305" s="2" t="s">
        <v>399</v>
      </c>
      <c r="M1305" s="2" t="s">
        <v>14756</v>
      </c>
      <c r="N1305" s="1" t="str">
        <f t="shared" si="20"/>
        <v>BADNAPUR (SC)52019</v>
      </c>
    </row>
    <row r="1306" spans="1:14" x14ac:dyDescent="0.3">
      <c r="A1306" s="2">
        <v>102</v>
      </c>
      <c r="B1306" s="2" t="s">
        <v>7707</v>
      </c>
      <c r="C1306" s="2" t="s">
        <v>9144</v>
      </c>
      <c r="D1306" s="2" t="s">
        <v>1018</v>
      </c>
      <c r="E1306" s="2">
        <v>6</v>
      </c>
      <c r="F1306" s="2" t="s">
        <v>302</v>
      </c>
      <c r="G1306" s="2">
        <v>1639</v>
      </c>
      <c r="H1306" s="3">
        <v>7.7699819853986919E-3</v>
      </c>
      <c r="I1306" s="2">
        <v>210940</v>
      </c>
      <c r="J1306" s="2">
        <v>307973</v>
      </c>
      <c r="K1306" s="2" t="s">
        <v>399</v>
      </c>
      <c r="L1306" s="2" t="s">
        <v>399</v>
      </c>
      <c r="M1306" s="2" t="s">
        <v>14756</v>
      </c>
      <c r="N1306" s="1" t="str">
        <f t="shared" si="20"/>
        <v>BADNAPUR (SC)62019</v>
      </c>
    </row>
    <row r="1307" spans="1:14" x14ac:dyDescent="0.3">
      <c r="A1307" s="2">
        <v>102</v>
      </c>
      <c r="B1307" s="2" t="s">
        <v>7707</v>
      </c>
      <c r="C1307" s="2" t="s">
        <v>9145</v>
      </c>
      <c r="D1307" s="2" t="s">
        <v>1018</v>
      </c>
      <c r="E1307" s="2">
        <v>7</v>
      </c>
      <c r="F1307" s="2" t="s">
        <v>19</v>
      </c>
      <c r="G1307" s="2">
        <v>1121</v>
      </c>
      <c r="H1307" s="3">
        <v>5.3143073859865369E-3</v>
      </c>
      <c r="I1307" s="2">
        <v>210940</v>
      </c>
      <c r="J1307" s="2">
        <v>307973</v>
      </c>
      <c r="K1307" s="2" t="s">
        <v>399</v>
      </c>
      <c r="L1307" s="2" t="s">
        <v>399</v>
      </c>
      <c r="M1307" s="2" t="s">
        <v>14756</v>
      </c>
      <c r="N1307" s="1" t="str">
        <f t="shared" si="20"/>
        <v>BADNAPUR (SC)72019</v>
      </c>
    </row>
    <row r="1308" spans="1:14" x14ac:dyDescent="0.3">
      <c r="A1308" s="2">
        <v>102</v>
      </c>
      <c r="B1308" s="2" t="s">
        <v>7707</v>
      </c>
      <c r="C1308" s="2" t="s">
        <v>9146</v>
      </c>
      <c r="D1308" s="2" t="s">
        <v>1018</v>
      </c>
      <c r="E1308" s="2">
        <v>8</v>
      </c>
      <c r="F1308" s="2" t="s">
        <v>11</v>
      </c>
      <c r="G1308" s="2">
        <v>748</v>
      </c>
      <c r="H1308" s="3">
        <v>3.5460320470275908E-3</v>
      </c>
      <c r="I1308" s="2">
        <v>210940</v>
      </c>
      <c r="J1308" s="2">
        <v>307973</v>
      </c>
      <c r="K1308" s="2" t="s">
        <v>399</v>
      </c>
      <c r="L1308" s="2" t="s">
        <v>399</v>
      </c>
      <c r="M1308" s="2" t="s">
        <v>14756</v>
      </c>
      <c r="N1308" s="1" t="str">
        <f t="shared" si="20"/>
        <v>BADNAPUR (SC)82019</v>
      </c>
    </row>
    <row r="1309" spans="1:14" x14ac:dyDescent="0.3">
      <c r="A1309" s="2">
        <v>102</v>
      </c>
      <c r="B1309" s="2" t="s">
        <v>7707</v>
      </c>
      <c r="C1309" s="2" t="s">
        <v>9147</v>
      </c>
      <c r="D1309" s="2" t="s">
        <v>1018</v>
      </c>
      <c r="E1309" s="2">
        <v>9</v>
      </c>
      <c r="F1309" s="2" t="s">
        <v>19</v>
      </c>
      <c r="G1309" s="2">
        <v>679</v>
      </c>
      <c r="H1309" s="3">
        <v>3.2189248127429599E-3</v>
      </c>
      <c r="I1309" s="2">
        <v>210940</v>
      </c>
      <c r="J1309" s="2">
        <v>307973</v>
      </c>
      <c r="K1309" s="2" t="s">
        <v>399</v>
      </c>
      <c r="L1309" s="2" t="s">
        <v>399</v>
      </c>
      <c r="M1309" s="2" t="s">
        <v>14756</v>
      </c>
      <c r="N1309" s="1" t="str">
        <f t="shared" si="20"/>
        <v>BADNAPUR (SC)92019</v>
      </c>
    </row>
    <row r="1310" spans="1:14" x14ac:dyDescent="0.3">
      <c r="A1310" s="2">
        <v>102</v>
      </c>
      <c r="B1310" s="2" t="s">
        <v>7707</v>
      </c>
      <c r="C1310" s="2" t="s">
        <v>9148</v>
      </c>
      <c r="D1310" s="2" t="s">
        <v>1018</v>
      </c>
      <c r="E1310" s="2">
        <v>10</v>
      </c>
      <c r="F1310" s="2" t="s">
        <v>19</v>
      </c>
      <c r="G1310" s="2">
        <v>442</v>
      </c>
      <c r="H1310" s="3">
        <v>2.0953825732435765E-3</v>
      </c>
      <c r="I1310" s="2">
        <v>210940</v>
      </c>
      <c r="J1310" s="2">
        <v>307973</v>
      </c>
      <c r="K1310" s="2" t="s">
        <v>399</v>
      </c>
      <c r="L1310" s="2" t="s">
        <v>399</v>
      </c>
      <c r="M1310" s="2" t="s">
        <v>14756</v>
      </c>
      <c r="N1310" s="1" t="str">
        <f t="shared" si="20"/>
        <v>BADNAPUR (SC)102019</v>
      </c>
    </row>
    <row r="1311" spans="1:14" x14ac:dyDescent="0.3">
      <c r="A1311" s="2">
        <v>102</v>
      </c>
      <c r="B1311" s="2" t="s">
        <v>7707</v>
      </c>
      <c r="C1311" s="2" t="s">
        <v>9149</v>
      </c>
      <c r="D1311" s="2" t="s">
        <v>1018</v>
      </c>
      <c r="E1311" s="2">
        <v>11</v>
      </c>
      <c r="F1311" s="2" t="s">
        <v>19</v>
      </c>
      <c r="G1311" s="2">
        <v>377</v>
      </c>
      <c r="H1311" s="3">
        <v>1.7872380771783445E-3</v>
      </c>
      <c r="I1311" s="2">
        <v>210940</v>
      </c>
      <c r="J1311" s="2">
        <v>307973</v>
      </c>
      <c r="K1311" s="2" t="s">
        <v>399</v>
      </c>
      <c r="L1311" s="2" t="s">
        <v>399</v>
      </c>
      <c r="M1311" s="2" t="s">
        <v>14756</v>
      </c>
      <c r="N1311" s="1" t="str">
        <f t="shared" si="20"/>
        <v>BADNAPUR (SC)112019</v>
      </c>
    </row>
    <row r="1312" spans="1:14" x14ac:dyDescent="0.3">
      <c r="A1312" s="2">
        <v>102</v>
      </c>
      <c r="B1312" s="2" t="s">
        <v>7707</v>
      </c>
      <c r="C1312" s="2" t="s">
        <v>9150</v>
      </c>
      <c r="D1312" s="2" t="s">
        <v>1018</v>
      </c>
      <c r="E1312" s="2">
        <v>12</v>
      </c>
      <c r="F1312" s="2" t="s">
        <v>19</v>
      </c>
      <c r="G1312" s="2">
        <v>317</v>
      </c>
      <c r="H1312" s="3">
        <v>1.5027970038873613E-3</v>
      </c>
      <c r="I1312" s="2">
        <v>210940</v>
      </c>
      <c r="J1312" s="2">
        <v>307973</v>
      </c>
      <c r="K1312" s="2" t="s">
        <v>399</v>
      </c>
      <c r="L1312" s="2" t="s">
        <v>399</v>
      </c>
      <c r="M1312" s="2" t="s">
        <v>14756</v>
      </c>
      <c r="N1312" s="1" t="str">
        <f t="shared" si="20"/>
        <v>BADNAPUR (SC)122019</v>
      </c>
    </row>
    <row r="1313" spans="1:14" x14ac:dyDescent="0.3">
      <c r="A1313" s="2">
        <v>102</v>
      </c>
      <c r="B1313" s="2" t="s">
        <v>7707</v>
      </c>
      <c r="C1313" s="2" t="s">
        <v>9151</v>
      </c>
      <c r="D1313" s="2" t="s">
        <v>1018</v>
      </c>
      <c r="E1313" s="2">
        <v>13</v>
      </c>
      <c r="F1313" s="2" t="s">
        <v>19</v>
      </c>
      <c r="G1313" s="2">
        <v>273</v>
      </c>
      <c r="H1313" s="3">
        <v>1.2942068834739737E-3</v>
      </c>
      <c r="I1313" s="2">
        <v>210940</v>
      </c>
      <c r="J1313" s="2">
        <v>307973</v>
      </c>
      <c r="K1313" s="2" t="s">
        <v>399</v>
      </c>
      <c r="L1313" s="2" t="s">
        <v>399</v>
      </c>
      <c r="M1313" s="2" t="s">
        <v>14756</v>
      </c>
      <c r="N1313" s="1" t="str">
        <f t="shared" si="20"/>
        <v>BADNAPUR (SC)132019</v>
      </c>
    </row>
    <row r="1314" spans="1:14" x14ac:dyDescent="0.3">
      <c r="A1314" s="2">
        <v>102</v>
      </c>
      <c r="B1314" s="2" t="s">
        <v>7707</v>
      </c>
      <c r="C1314" s="2" t="s">
        <v>9152</v>
      </c>
      <c r="D1314" s="2" t="s">
        <v>1018</v>
      </c>
      <c r="E1314" s="2">
        <v>14</v>
      </c>
      <c r="F1314" s="2" t="s">
        <v>19</v>
      </c>
      <c r="G1314" s="2">
        <v>258</v>
      </c>
      <c r="H1314" s="3">
        <v>1.2230966151512278E-3</v>
      </c>
      <c r="I1314" s="2">
        <v>210940</v>
      </c>
      <c r="J1314" s="2">
        <v>307973</v>
      </c>
      <c r="K1314" s="2" t="s">
        <v>399</v>
      </c>
      <c r="L1314" s="2" t="s">
        <v>399</v>
      </c>
      <c r="M1314" s="2" t="s">
        <v>14756</v>
      </c>
      <c r="N1314" s="1" t="str">
        <f t="shared" si="20"/>
        <v>BADNAPUR (SC)142019</v>
      </c>
    </row>
    <row r="1315" spans="1:14" x14ac:dyDescent="0.3">
      <c r="A1315" s="2">
        <v>102</v>
      </c>
      <c r="B1315" s="2" t="s">
        <v>7707</v>
      </c>
      <c r="C1315" s="2" t="s">
        <v>9153</v>
      </c>
      <c r="D1315" s="2" t="s">
        <v>1018</v>
      </c>
      <c r="E1315" s="2">
        <v>15</v>
      </c>
      <c r="F1315" s="2" t="s">
        <v>19</v>
      </c>
      <c r="G1315" s="2">
        <v>204</v>
      </c>
      <c r="H1315" s="3">
        <v>9.6709964918934293E-4</v>
      </c>
      <c r="I1315" s="2">
        <v>210940</v>
      </c>
      <c r="J1315" s="2">
        <v>307973</v>
      </c>
      <c r="K1315" s="2" t="s">
        <v>399</v>
      </c>
      <c r="L1315" s="2" t="s">
        <v>399</v>
      </c>
      <c r="M1315" s="2" t="s">
        <v>14756</v>
      </c>
      <c r="N1315" s="1" t="str">
        <f t="shared" si="20"/>
        <v>BADNAPUR (SC)152019</v>
      </c>
    </row>
    <row r="1316" spans="1:14" x14ac:dyDescent="0.3">
      <c r="A1316" s="2">
        <v>103</v>
      </c>
      <c r="B1316" s="2" t="s">
        <v>7708</v>
      </c>
      <c r="C1316" s="2" t="s">
        <v>9154</v>
      </c>
      <c r="D1316" s="2" t="s">
        <v>1018</v>
      </c>
      <c r="E1316" s="2">
        <v>1</v>
      </c>
      <c r="F1316" s="2" t="s">
        <v>9</v>
      </c>
      <c r="G1316" s="2">
        <v>117765</v>
      </c>
      <c r="H1316" s="3">
        <v>0.54573132585394335</v>
      </c>
      <c r="I1316" s="2">
        <v>215793</v>
      </c>
      <c r="J1316" s="2">
        <v>306696</v>
      </c>
      <c r="K1316" s="2" t="s">
        <v>399</v>
      </c>
      <c r="L1316" s="2" t="s">
        <v>399</v>
      </c>
      <c r="M1316" s="2" t="s">
        <v>14756</v>
      </c>
      <c r="N1316" s="1" t="str">
        <f t="shared" si="20"/>
        <v>BHOKARDAN12019</v>
      </c>
    </row>
    <row r="1317" spans="1:14" x14ac:dyDescent="0.3">
      <c r="A1317" s="2">
        <v>103</v>
      </c>
      <c r="B1317" s="2" t="s">
        <v>7708</v>
      </c>
      <c r="C1317" s="2" t="s">
        <v>9155</v>
      </c>
      <c r="D1317" s="2" t="s">
        <v>1018</v>
      </c>
      <c r="E1317" s="2">
        <v>2</v>
      </c>
      <c r="F1317" s="2" t="s">
        <v>51</v>
      </c>
      <c r="G1317" s="2">
        <v>85745</v>
      </c>
      <c r="H1317" s="3">
        <v>0.39734838479468748</v>
      </c>
      <c r="I1317" s="2">
        <v>215793</v>
      </c>
      <c r="J1317" s="2">
        <v>306696</v>
      </c>
      <c r="K1317" s="2" t="s">
        <v>399</v>
      </c>
      <c r="L1317" s="2" t="s">
        <v>399</v>
      </c>
      <c r="M1317" s="2" t="s">
        <v>14756</v>
      </c>
      <c r="N1317" s="1" t="str">
        <f t="shared" si="20"/>
        <v>BHOKARDAN22019</v>
      </c>
    </row>
    <row r="1318" spans="1:14" x14ac:dyDescent="0.3">
      <c r="A1318" s="2">
        <v>103</v>
      </c>
      <c r="B1318" s="2" t="s">
        <v>7708</v>
      </c>
      <c r="C1318" s="2" t="s">
        <v>9156</v>
      </c>
      <c r="D1318" s="2" t="s">
        <v>1018</v>
      </c>
      <c r="E1318" s="2">
        <v>3</v>
      </c>
      <c r="F1318" s="2" t="s">
        <v>1023</v>
      </c>
      <c r="G1318" s="2">
        <v>8258</v>
      </c>
      <c r="H1318" s="3">
        <v>3.826815513014787E-2</v>
      </c>
      <c r="I1318" s="2">
        <v>215793</v>
      </c>
      <c r="J1318" s="2">
        <v>306696</v>
      </c>
      <c r="K1318" s="2" t="s">
        <v>399</v>
      </c>
      <c r="L1318" s="2" t="s">
        <v>399</v>
      </c>
      <c r="M1318" s="2" t="s">
        <v>14756</v>
      </c>
      <c r="N1318" s="1" t="str">
        <f t="shared" si="20"/>
        <v>BHOKARDAN32019</v>
      </c>
    </row>
    <row r="1319" spans="1:14" x14ac:dyDescent="0.3">
      <c r="A1319" s="2">
        <v>103</v>
      </c>
      <c r="B1319" s="2" t="s">
        <v>7708</v>
      </c>
      <c r="C1319" s="2" t="s">
        <v>22</v>
      </c>
      <c r="D1319" s="2" t="s">
        <v>7923</v>
      </c>
      <c r="E1319" s="2">
        <v>4</v>
      </c>
      <c r="F1319" s="2" t="s">
        <v>22</v>
      </c>
      <c r="G1319" s="2">
        <v>1626</v>
      </c>
      <c r="H1319" s="3">
        <v>7.534998818311993E-3</v>
      </c>
      <c r="I1319" s="2">
        <v>215793</v>
      </c>
      <c r="J1319" s="2">
        <v>306696</v>
      </c>
      <c r="K1319" s="2" t="s">
        <v>399</v>
      </c>
      <c r="L1319" s="2" t="s">
        <v>399</v>
      </c>
      <c r="M1319" s="2" t="s">
        <v>14756</v>
      </c>
      <c r="N1319" s="1" t="str">
        <f t="shared" si="20"/>
        <v>BHOKARDAN42019</v>
      </c>
    </row>
    <row r="1320" spans="1:14" x14ac:dyDescent="0.3">
      <c r="A1320" s="2">
        <v>103</v>
      </c>
      <c r="B1320" s="2" t="s">
        <v>7708</v>
      </c>
      <c r="C1320" s="2" t="s">
        <v>9157</v>
      </c>
      <c r="D1320" s="2" t="s">
        <v>1018</v>
      </c>
      <c r="E1320" s="2">
        <v>5</v>
      </c>
      <c r="F1320" s="2" t="s">
        <v>11</v>
      </c>
      <c r="G1320" s="2">
        <v>1185</v>
      </c>
      <c r="H1320" s="3">
        <v>5.4913736775520985E-3</v>
      </c>
      <c r="I1320" s="2">
        <v>215793</v>
      </c>
      <c r="J1320" s="2">
        <v>306696</v>
      </c>
      <c r="K1320" s="2" t="s">
        <v>399</v>
      </c>
      <c r="L1320" s="2" t="s">
        <v>399</v>
      </c>
      <c r="M1320" s="2" t="s">
        <v>14756</v>
      </c>
      <c r="N1320" s="1" t="str">
        <f t="shared" si="20"/>
        <v>BHOKARDAN52019</v>
      </c>
    </row>
    <row r="1321" spans="1:14" x14ac:dyDescent="0.3">
      <c r="A1321" s="2">
        <v>103</v>
      </c>
      <c r="B1321" s="2" t="s">
        <v>7708</v>
      </c>
      <c r="C1321" s="2" t="s">
        <v>1352</v>
      </c>
      <c r="D1321" s="2" t="s">
        <v>1018</v>
      </c>
      <c r="E1321" s="2">
        <v>6</v>
      </c>
      <c r="F1321" s="2" t="s">
        <v>1025</v>
      </c>
      <c r="G1321" s="2">
        <v>697</v>
      </c>
      <c r="H1321" s="3">
        <v>3.2299472179357067E-3</v>
      </c>
      <c r="I1321" s="2">
        <v>215793</v>
      </c>
      <c r="J1321" s="2">
        <v>306696</v>
      </c>
      <c r="K1321" s="2" t="s">
        <v>399</v>
      </c>
      <c r="L1321" s="2" t="s">
        <v>399</v>
      </c>
      <c r="M1321" s="2" t="s">
        <v>14756</v>
      </c>
      <c r="N1321" s="1" t="str">
        <f t="shared" si="20"/>
        <v>BHOKARDAN62019</v>
      </c>
    </row>
    <row r="1322" spans="1:14" x14ac:dyDescent="0.3">
      <c r="A1322" s="2">
        <v>103</v>
      </c>
      <c r="B1322" s="2" t="s">
        <v>7708</v>
      </c>
      <c r="C1322" s="2" t="s">
        <v>9158</v>
      </c>
      <c r="D1322" s="2" t="s">
        <v>1018</v>
      </c>
      <c r="E1322" s="2">
        <v>7</v>
      </c>
      <c r="F1322" s="2" t="s">
        <v>19</v>
      </c>
      <c r="G1322" s="2">
        <v>517</v>
      </c>
      <c r="H1322" s="3">
        <v>2.3958145074214642E-3</v>
      </c>
      <c r="I1322" s="2">
        <v>215793</v>
      </c>
      <c r="J1322" s="2">
        <v>306696</v>
      </c>
      <c r="K1322" s="2" t="s">
        <v>399</v>
      </c>
      <c r="L1322" s="2" t="s">
        <v>399</v>
      </c>
      <c r="M1322" s="2" t="s">
        <v>14756</v>
      </c>
      <c r="N1322" s="1" t="str">
        <f t="shared" si="20"/>
        <v>BHOKARDAN72019</v>
      </c>
    </row>
    <row r="1323" spans="1:14" x14ac:dyDescent="0.3">
      <c r="A1323" s="2">
        <v>104</v>
      </c>
      <c r="B1323" s="2" t="s">
        <v>7712</v>
      </c>
      <c r="C1323" s="2" t="s">
        <v>9159</v>
      </c>
      <c r="D1323" s="2" t="s">
        <v>1018</v>
      </c>
      <c r="E1323" s="2">
        <v>1</v>
      </c>
      <c r="F1323" s="2" t="s">
        <v>103</v>
      </c>
      <c r="G1323" s="2">
        <v>122627</v>
      </c>
      <c r="H1323" s="3">
        <v>0.51799050419032167</v>
      </c>
      <c r="I1323" s="2">
        <v>236736</v>
      </c>
      <c r="J1323" s="2">
        <v>316918</v>
      </c>
      <c r="K1323" s="2" t="s">
        <v>399</v>
      </c>
      <c r="L1323" s="2" t="s">
        <v>423</v>
      </c>
      <c r="M1323" s="2" t="s">
        <v>14756</v>
      </c>
      <c r="N1323" s="1" t="str">
        <f t="shared" si="20"/>
        <v>SILLOD12019</v>
      </c>
    </row>
    <row r="1324" spans="1:14" x14ac:dyDescent="0.3">
      <c r="A1324" s="2">
        <v>104</v>
      </c>
      <c r="B1324" s="2" t="s">
        <v>7712</v>
      </c>
      <c r="C1324" s="2" t="s">
        <v>9160</v>
      </c>
      <c r="D1324" s="2" t="s">
        <v>1018</v>
      </c>
      <c r="E1324" s="2">
        <v>2</v>
      </c>
      <c r="F1324" s="2" t="s">
        <v>19</v>
      </c>
      <c r="G1324" s="2">
        <v>98162</v>
      </c>
      <c r="H1324" s="3">
        <v>0.41464753987564207</v>
      </c>
      <c r="I1324" s="2">
        <v>236736</v>
      </c>
      <c r="J1324" s="2">
        <v>316918</v>
      </c>
      <c r="K1324" s="2" t="s">
        <v>399</v>
      </c>
      <c r="L1324" s="2" t="s">
        <v>423</v>
      </c>
      <c r="M1324" s="2" t="s">
        <v>14756</v>
      </c>
      <c r="N1324" s="1" t="str">
        <f t="shared" si="20"/>
        <v>SILLOD22019</v>
      </c>
    </row>
    <row r="1325" spans="1:14" x14ac:dyDescent="0.3">
      <c r="A1325" s="2">
        <v>104</v>
      </c>
      <c r="B1325" s="2" t="s">
        <v>7712</v>
      </c>
      <c r="C1325" s="2" t="s">
        <v>9161</v>
      </c>
      <c r="D1325" s="2" t="s">
        <v>1018</v>
      </c>
      <c r="E1325" s="2">
        <v>3</v>
      </c>
      <c r="F1325" s="2" t="s">
        <v>1023</v>
      </c>
      <c r="G1325" s="2">
        <v>7788</v>
      </c>
      <c r="H1325" s="3">
        <v>3.2897404703974044E-2</v>
      </c>
      <c r="I1325" s="2">
        <v>236736</v>
      </c>
      <c r="J1325" s="2">
        <v>316918</v>
      </c>
      <c r="K1325" s="2" t="s">
        <v>399</v>
      </c>
      <c r="L1325" s="2" t="s">
        <v>423</v>
      </c>
      <c r="M1325" s="2" t="s">
        <v>14756</v>
      </c>
      <c r="N1325" s="1" t="str">
        <f t="shared" si="20"/>
        <v>SILLOD32019</v>
      </c>
    </row>
    <row r="1326" spans="1:14" x14ac:dyDescent="0.3">
      <c r="A1326" s="2">
        <v>104</v>
      </c>
      <c r="B1326" s="2" t="s">
        <v>7712</v>
      </c>
      <c r="C1326" s="2" t="s">
        <v>9162</v>
      </c>
      <c r="D1326" s="2" t="s">
        <v>1018</v>
      </c>
      <c r="E1326" s="2">
        <v>4</v>
      </c>
      <c r="F1326" s="2" t="s">
        <v>7</v>
      </c>
      <c r="G1326" s="2">
        <v>2919</v>
      </c>
      <c r="H1326" s="3">
        <v>1.2330190592051905E-2</v>
      </c>
      <c r="I1326" s="2">
        <v>236736</v>
      </c>
      <c r="J1326" s="2">
        <v>316918</v>
      </c>
      <c r="K1326" s="2" t="s">
        <v>399</v>
      </c>
      <c r="L1326" s="2" t="s">
        <v>423</v>
      </c>
      <c r="M1326" s="2" t="s">
        <v>14756</v>
      </c>
      <c r="N1326" s="1" t="str">
        <f t="shared" si="20"/>
        <v>SILLOD42019</v>
      </c>
    </row>
    <row r="1327" spans="1:14" x14ac:dyDescent="0.3">
      <c r="A1327" s="2">
        <v>104</v>
      </c>
      <c r="B1327" s="2" t="s">
        <v>7712</v>
      </c>
      <c r="C1327" s="2" t="s">
        <v>22</v>
      </c>
      <c r="D1327" s="2" t="s">
        <v>7923</v>
      </c>
      <c r="E1327" s="2">
        <v>5</v>
      </c>
      <c r="F1327" s="2" t="s">
        <v>22</v>
      </c>
      <c r="G1327" s="2">
        <v>2835</v>
      </c>
      <c r="H1327" s="3">
        <v>1.1975364963503649E-2</v>
      </c>
      <c r="I1327" s="2">
        <v>236736</v>
      </c>
      <c r="J1327" s="2">
        <v>316918</v>
      </c>
      <c r="K1327" s="2" t="s">
        <v>399</v>
      </c>
      <c r="L1327" s="2" t="s">
        <v>423</v>
      </c>
      <c r="M1327" s="2" t="s">
        <v>14756</v>
      </c>
      <c r="N1327" s="1" t="str">
        <f t="shared" si="20"/>
        <v>SILLOD52019</v>
      </c>
    </row>
    <row r="1328" spans="1:14" x14ac:dyDescent="0.3">
      <c r="A1328" s="2">
        <v>104</v>
      </c>
      <c r="B1328" s="2" t="s">
        <v>7712</v>
      </c>
      <c r="C1328" s="2" t="s">
        <v>9163</v>
      </c>
      <c r="D1328" s="2" t="s">
        <v>1018</v>
      </c>
      <c r="E1328" s="2">
        <v>6</v>
      </c>
      <c r="F1328" s="2" t="s">
        <v>11</v>
      </c>
      <c r="G1328" s="2">
        <v>897</v>
      </c>
      <c r="H1328" s="3">
        <v>3.7890308191403082E-3</v>
      </c>
      <c r="I1328" s="2">
        <v>236736</v>
      </c>
      <c r="J1328" s="2">
        <v>316918</v>
      </c>
      <c r="K1328" s="2" t="s">
        <v>399</v>
      </c>
      <c r="L1328" s="2" t="s">
        <v>423</v>
      </c>
      <c r="M1328" s="2" t="s">
        <v>14756</v>
      </c>
      <c r="N1328" s="1" t="str">
        <f t="shared" si="20"/>
        <v>SILLOD62019</v>
      </c>
    </row>
    <row r="1329" spans="1:14" x14ac:dyDescent="0.3">
      <c r="A1329" s="2">
        <v>104</v>
      </c>
      <c r="B1329" s="2" t="s">
        <v>7712</v>
      </c>
      <c r="C1329" s="2" t="s">
        <v>9164</v>
      </c>
      <c r="D1329" s="2" t="s">
        <v>1020</v>
      </c>
      <c r="E1329" s="2">
        <v>7</v>
      </c>
      <c r="F1329" s="2" t="s">
        <v>19</v>
      </c>
      <c r="G1329" s="2">
        <v>795</v>
      </c>
      <c r="H1329" s="3">
        <v>3.3581711273317112E-3</v>
      </c>
      <c r="I1329" s="2">
        <v>236736</v>
      </c>
      <c r="J1329" s="2">
        <v>316918</v>
      </c>
      <c r="K1329" s="2" t="s">
        <v>399</v>
      </c>
      <c r="L1329" s="2" t="s">
        <v>423</v>
      </c>
      <c r="M1329" s="2" t="s">
        <v>14756</v>
      </c>
      <c r="N1329" s="1" t="str">
        <f t="shared" si="20"/>
        <v>SILLOD72019</v>
      </c>
    </row>
    <row r="1330" spans="1:14" x14ac:dyDescent="0.3">
      <c r="A1330" s="2">
        <v>104</v>
      </c>
      <c r="B1330" s="2" t="s">
        <v>7712</v>
      </c>
      <c r="C1330" s="2" t="s">
        <v>9165</v>
      </c>
      <c r="D1330" s="2" t="s">
        <v>1018</v>
      </c>
      <c r="E1330" s="2">
        <v>8</v>
      </c>
      <c r="F1330" s="2" t="s">
        <v>19</v>
      </c>
      <c r="G1330" s="2">
        <v>713</v>
      </c>
      <c r="H1330" s="3">
        <v>3.011793728034604E-3</v>
      </c>
      <c r="I1330" s="2">
        <v>236736</v>
      </c>
      <c r="J1330" s="2">
        <v>316918</v>
      </c>
      <c r="K1330" s="2" t="s">
        <v>399</v>
      </c>
      <c r="L1330" s="2" t="s">
        <v>423</v>
      </c>
      <c r="M1330" s="2" t="s">
        <v>14756</v>
      </c>
      <c r="N1330" s="1" t="str">
        <f t="shared" si="20"/>
        <v>SILLOD82019</v>
      </c>
    </row>
    <row r="1331" spans="1:14" x14ac:dyDescent="0.3">
      <c r="A1331" s="2">
        <v>105</v>
      </c>
      <c r="B1331" s="2" t="s">
        <v>7713</v>
      </c>
      <c r="C1331" s="2" t="s">
        <v>5123</v>
      </c>
      <c r="D1331" s="2" t="s">
        <v>1018</v>
      </c>
      <c r="E1331" s="2">
        <v>1</v>
      </c>
      <c r="F1331" s="2" t="s">
        <v>103</v>
      </c>
      <c r="G1331" s="2">
        <v>78738</v>
      </c>
      <c r="H1331" s="3">
        <v>0.36724813432835823</v>
      </c>
      <c r="I1331" s="2">
        <v>214400</v>
      </c>
      <c r="J1331" s="2">
        <v>314679</v>
      </c>
      <c r="K1331" s="2" t="s">
        <v>14771</v>
      </c>
      <c r="L1331" s="2" t="s">
        <v>423</v>
      </c>
      <c r="M1331" s="2" t="s">
        <v>14756</v>
      </c>
      <c r="N1331" s="1" t="str">
        <f t="shared" si="20"/>
        <v>KANNAD12019</v>
      </c>
    </row>
    <row r="1332" spans="1:14" x14ac:dyDescent="0.3">
      <c r="A1332" s="2">
        <v>105</v>
      </c>
      <c r="B1332" s="2" t="s">
        <v>7713</v>
      </c>
      <c r="C1332" s="2" t="s">
        <v>9166</v>
      </c>
      <c r="D1332" s="2" t="s">
        <v>1018</v>
      </c>
      <c r="E1332" s="2">
        <v>2</v>
      </c>
      <c r="F1332" s="2" t="s">
        <v>19</v>
      </c>
      <c r="G1332" s="2">
        <v>60298</v>
      </c>
      <c r="H1332" s="3">
        <v>0.28124067164179106</v>
      </c>
      <c r="I1332" s="2">
        <v>214400</v>
      </c>
      <c r="J1332" s="2">
        <v>314679</v>
      </c>
      <c r="K1332" s="2" t="s">
        <v>14771</v>
      </c>
      <c r="L1332" s="2" t="s">
        <v>423</v>
      </c>
      <c r="M1332" s="2" t="s">
        <v>14756</v>
      </c>
      <c r="N1332" s="1" t="str">
        <f t="shared" si="20"/>
        <v>KANNAD22019</v>
      </c>
    </row>
    <row r="1333" spans="1:14" x14ac:dyDescent="0.3">
      <c r="A1333" s="2">
        <v>105</v>
      </c>
      <c r="B1333" s="2" t="s">
        <v>7713</v>
      </c>
      <c r="C1333" s="2" t="s">
        <v>9167</v>
      </c>
      <c r="D1333" s="2" t="s">
        <v>1018</v>
      </c>
      <c r="E1333" s="2">
        <v>3</v>
      </c>
      <c r="F1333" s="2" t="s">
        <v>51</v>
      </c>
      <c r="G1333" s="2">
        <v>43128</v>
      </c>
      <c r="H1333" s="3">
        <v>0.20115671641791044</v>
      </c>
      <c r="I1333" s="2">
        <v>214400</v>
      </c>
      <c r="J1333" s="2">
        <v>314679</v>
      </c>
      <c r="K1333" s="2" t="s">
        <v>14771</v>
      </c>
      <c r="L1333" s="2" t="s">
        <v>423</v>
      </c>
      <c r="M1333" s="2" t="s">
        <v>14756</v>
      </c>
      <c r="N1333" s="1" t="str">
        <f t="shared" si="20"/>
        <v>KANNAD32019</v>
      </c>
    </row>
    <row r="1334" spans="1:14" x14ac:dyDescent="0.3">
      <c r="A1334" s="2">
        <v>105</v>
      </c>
      <c r="B1334" s="2" t="s">
        <v>7713</v>
      </c>
      <c r="C1334" s="2" t="s">
        <v>9168</v>
      </c>
      <c r="D1334" s="2" t="s">
        <v>1018</v>
      </c>
      <c r="E1334" s="2">
        <v>4</v>
      </c>
      <c r="F1334" s="2" t="s">
        <v>1023</v>
      </c>
      <c r="G1334" s="2">
        <v>14299</v>
      </c>
      <c r="H1334" s="3">
        <v>6.6693097014925373E-2</v>
      </c>
      <c r="I1334" s="2">
        <v>214400</v>
      </c>
      <c r="J1334" s="2">
        <v>314679</v>
      </c>
      <c r="K1334" s="2" t="s">
        <v>14771</v>
      </c>
      <c r="L1334" s="2" t="s">
        <v>423</v>
      </c>
      <c r="M1334" s="2" t="s">
        <v>14756</v>
      </c>
      <c r="N1334" s="1" t="str">
        <f t="shared" si="20"/>
        <v>KANNAD42019</v>
      </c>
    </row>
    <row r="1335" spans="1:14" x14ac:dyDescent="0.3">
      <c r="A1335" s="2">
        <v>105</v>
      </c>
      <c r="B1335" s="2" t="s">
        <v>7713</v>
      </c>
      <c r="C1335" s="2" t="s">
        <v>9169</v>
      </c>
      <c r="D1335" s="2" t="s">
        <v>1018</v>
      </c>
      <c r="E1335" s="2">
        <v>5</v>
      </c>
      <c r="F1335" s="2" t="s">
        <v>19</v>
      </c>
      <c r="G1335" s="2">
        <v>10549</v>
      </c>
      <c r="H1335" s="3">
        <v>4.920242537313433E-2</v>
      </c>
      <c r="I1335" s="2">
        <v>214400</v>
      </c>
      <c r="J1335" s="2">
        <v>314679</v>
      </c>
      <c r="K1335" s="2" t="s">
        <v>14771</v>
      </c>
      <c r="L1335" s="2" t="s">
        <v>423</v>
      </c>
      <c r="M1335" s="2" t="s">
        <v>14756</v>
      </c>
      <c r="N1335" s="1" t="str">
        <f t="shared" si="20"/>
        <v>KANNAD52019</v>
      </c>
    </row>
    <row r="1336" spans="1:14" x14ac:dyDescent="0.3">
      <c r="A1336" s="2">
        <v>105</v>
      </c>
      <c r="B1336" s="2" t="s">
        <v>7713</v>
      </c>
      <c r="C1336" s="2" t="s">
        <v>9170</v>
      </c>
      <c r="D1336" s="2" t="s">
        <v>1018</v>
      </c>
      <c r="E1336" s="2">
        <v>6</v>
      </c>
      <c r="F1336" s="2" t="s">
        <v>19</v>
      </c>
      <c r="G1336" s="2">
        <v>3244</v>
      </c>
      <c r="H1336" s="3">
        <v>1.5130597014925373E-2</v>
      </c>
      <c r="I1336" s="2">
        <v>214400</v>
      </c>
      <c r="J1336" s="2">
        <v>314679</v>
      </c>
      <c r="K1336" s="2" t="s">
        <v>14771</v>
      </c>
      <c r="L1336" s="2" t="s">
        <v>423</v>
      </c>
      <c r="M1336" s="2" t="s">
        <v>14756</v>
      </c>
      <c r="N1336" s="1" t="str">
        <f t="shared" si="20"/>
        <v>KANNAD62019</v>
      </c>
    </row>
    <row r="1337" spans="1:14" x14ac:dyDescent="0.3">
      <c r="A1337" s="2">
        <v>105</v>
      </c>
      <c r="B1337" s="2" t="s">
        <v>7713</v>
      </c>
      <c r="C1337" s="2" t="s">
        <v>22</v>
      </c>
      <c r="D1337" s="2" t="s">
        <v>7923</v>
      </c>
      <c r="E1337" s="2">
        <v>7</v>
      </c>
      <c r="F1337" s="2" t="s">
        <v>22</v>
      </c>
      <c r="G1337" s="2">
        <v>2160</v>
      </c>
      <c r="H1337" s="3">
        <v>1.0074626865671642E-2</v>
      </c>
      <c r="I1337" s="2">
        <v>214400</v>
      </c>
      <c r="J1337" s="2">
        <v>314679</v>
      </c>
      <c r="K1337" s="2" t="s">
        <v>14771</v>
      </c>
      <c r="L1337" s="2" t="s">
        <v>423</v>
      </c>
      <c r="M1337" s="2" t="s">
        <v>14756</v>
      </c>
      <c r="N1337" s="1" t="str">
        <f t="shared" si="20"/>
        <v>KANNAD72019</v>
      </c>
    </row>
    <row r="1338" spans="1:14" x14ac:dyDescent="0.3">
      <c r="A1338" s="2">
        <v>105</v>
      </c>
      <c r="B1338" s="2" t="s">
        <v>7713</v>
      </c>
      <c r="C1338" s="2" t="s">
        <v>9171</v>
      </c>
      <c r="D1338" s="2" t="s">
        <v>1018</v>
      </c>
      <c r="E1338" s="2">
        <v>8</v>
      </c>
      <c r="F1338" s="2" t="s">
        <v>693</v>
      </c>
      <c r="G1338" s="2">
        <v>1240</v>
      </c>
      <c r="H1338" s="3">
        <v>5.7835820895522387E-3</v>
      </c>
      <c r="I1338" s="2">
        <v>214400</v>
      </c>
      <c r="J1338" s="2">
        <v>314679</v>
      </c>
      <c r="K1338" s="2" t="s">
        <v>14771</v>
      </c>
      <c r="L1338" s="2" t="s">
        <v>423</v>
      </c>
      <c r="M1338" s="2" t="s">
        <v>14756</v>
      </c>
      <c r="N1338" s="1" t="str">
        <f t="shared" si="20"/>
        <v>KANNAD82019</v>
      </c>
    </row>
    <row r="1339" spans="1:14" x14ac:dyDescent="0.3">
      <c r="A1339" s="2">
        <v>105</v>
      </c>
      <c r="B1339" s="2" t="s">
        <v>7713</v>
      </c>
      <c r="C1339" s="2" t="s">
        <v>9172</v>
      </c>
      <c r="D1339" s="2" t="s">
        <v>1018</v>
      </c>
      <c r="E1339" s="2">
        <v>9</v>
      </c>
      <c r="F1339" s="2" t="s">
        <v>19</v>
      </c>
      <c r="G1339" s="2">
        <v>744</v>
      </c>
      <c r="H1339" s="3">
        <v>3.4701492537313433E-3</v>
      </c>
      <c r="I1339" s="2">
        <v>214400</v>
      </c>
      <c r="J1339" s="2">
        <v>314679</v>
      </c>
      <c r="K1339" s="2" t="s">
        <v>14771</v>
      </c>
      <c r="L1339" s="2" t="s">
        <v>423</v>
      </c>
      <c r="M1339" s="2" t="s">
        <v>14756</v>
      </c>
      <c r="N1339" s="1" t="str">
        <f t="shared" si="20"/>
        <v>KANNAD92019</v>
      </c>
    </row>
    <row r="1340" spans="1:14" x14ac:dyDescent="0.3">
      <c r="A1340" s="2">
        <v>106</v>
      </c>
      <c r="B1340" s="2" t="s">
        <v>7714</v>
      </c>
      <c r="C1340" s="2" t="s">
        <v>9173</v>
      </c>
      <c r="D1340" s="2" t="s">
        <v>1018</v>
      </c>
      <c r="E1340" s="2">
        <v>1</v>
      </c>
      <c r="F1340" s="2" t="s">
        <v>9</v>
      </c>
      <c r="G1340" s="2">
        <v>105755</v>
      </c>
      <c r="H1340" s="3">
        <v>0.46554471659241781</v>
      </c>
      <c r="I1340" s="2">
        <v>227164</v>
      </c>
      <c r="J1340" s="2">
        <v>326352</v>
      </c>
      <c r="K1340" s="2" t="s">
        <v>399</v>
      </c>
      <c r="L1340" s="2" t="s">
        <v>423</v>
      </c>
      <c r="M1340" s="2" t="s">
        <v>14756</v>
      </c>
      <c r="N1340" s="1" t="str">
        <f t="shared" si="20"/>
        <v>PHULAMBRI12019</v>
      </c>
    </row>
    <row r="1341" spans="1:14" x14ac:dyDescent="0.3">
      <c r="A1341" s="2">
        <v>106</v>
      </c>
      <c r="B1341" s="2" t="s">
        <v>7714</v>
      </c>
      <c r="C1341" s="2" t="s">
        <v>9174</v>
      </c>
      <c r="D1341" s="2" t="s">
        <v>1018</v>
      </c>
      <c r="E1341" s="2">
        <v>2</v>
      </c>
      <c r="F1341" s="2" t="s">
        <v>7</v>
      </c>
      <c r="G1341" s="2">
        <v>90560</v>
      </c>
      <c r="H1341" s="3">
        <v>0.3986547164163336</v>
      </c>
      <c r="I1341" s="2">
        <v>227164</v>
      </c>
      <c r="J1341" s="2">
        <v>326352</v>
      </c>
      <c r="K1341" s="2" t="s">
        <v>399</v>
      </c>
      <c r="L1341" s="2" t="s">
        <v>423</v>
      </c>
      <c r="M1341" s="2" t="s">
        <v>14756</v>
      </c>
      <c r="N1341" s="1" t="str">
        <f t="shared" si="20"/>
        <v>PHULAMBRI22019</v>
      </c>
    </row>
    <row r="1342" spans="1:14" x14ac:dyDescent="0.3">
      <c r="A1342" s="2">
        <v>106</v>
      </c>
      <c r="B1342" s="2" t="s">
        <v>7714</v>
      </c>
      <c r="C1342" s="2" t="s">
        <v>9175</v>
      </c>
      <c r="D1342" s="2" t="s">
        <v>1018</v>
      </c>
      <c r="E1342" s="2">
        <v>3</v>
      </c>
      <c r="F1342" s="2" t="s">
        <v>1023</v>
      </c>
      <c r="G1342" s="2">
        <v>15199</v>
      </c>
      <c r="H1342" s="3">
        <v>6.6907608599954219E-2</v>
      </c>
      <c r="I1342" s="2">
        <v>227164</v>
      </c>
      <c r="J1342" s="2">
        <v>326352</v>
      </c>
      <c r="K1342" s="2" t="s">
        <v>399</v>
      </c>
      <c r="L1342" s="2" t="s">
        <v>423</v>
      </c>
      <c r="M1342" s="2" t="s">
        <v>14756</v>
      </c>
      <c r="N1342" s="1" t="str">
        <f t="shared" si="20"/>
        <v>PHULAMBRI32019</v>
      </c>
    </row>
    <row r="1343" spans="1:14" x14ac:dyDescent="0.3">
      <c r="A1343" s="2">
        <v>106</v>
      </c>
      <c r="B1343" s="2" t="s">
        <v>7714</v>
      </c>
      <c r="C1343" s="2" t="s">
        <v>9176</v>
      </c>
      <c r="D1343" s="2" t="s">
        <v>1018</v>
      </c>
      <c r="E1343" s="2">
        <v>4</v>
      </c>
      <c r="F1343" s="2" t="s">
        <v>19</v>
      </c>
      <c r="G1343" s="2">
        <v>5303</v>
      </c>
      <c r="H1343" s="3">
        <v>2.3344367945625187E-2</v>
      </c>
      <c r="I1343" s="2">
        <v>227164</v>
      </c>
      <c r="J1343" s="2">
        <v>326352</v>
      </c>
      <c r="K1343" s="2" t="s">
        <v>399</v>
      </c>
      <c r="L1343" s="2" t="s">
        <v>423</v>
      </c>
      <c r="M1343" s="2" t="s">
        <v>14756</v>
      </c>
      <c r="N1343" s="1" t="str">
        <f t="shared" si="20"/>
        <v>PHULAMBRI42019</v>
      </c>
    </row>
    <row r="1344" spans="1:14" x14ac:dyDescent="0.3">
      <c r="A1344" s="2">
        <v>106</v>
      </c>
      <c r="B1344" s="2" t="s">
        <v>7714</v>
      </c>
      <c r="C1344" s="2" t="s">
        <v>9177</v>
      </c>
      <c r="D1344" s="2" t="s">
        <v>1018</v>
      </c>
      <c r="E1344" s="2">
        <v>5</v>
      </c>
      <c r="F1344" s="2" t="s">
        <v>1257</v>
      </c>
      <c r="G1344" s="2">
        <v>2515</v>
      </c>
      <c r="H1344" s="3">
        <v>1.1071296508249546E-2</v>
      </c>
      <c r="I1344" s="2">
        <v>227164</v>
      </c>
      <c r="J1344" s="2">
        <v>326352</v>
      </c>
      <c r="K1344" s="2" t="s">
        <v>399</v>
      </c>
      <c r="L1344" s="2" t="s">
        <v>423</v>
      </c>
      <c r="M1344" s="2" t="s">
        <v>14756</v>
      </c>
      <c r="N1344" s="1" t="str">
        <f t="shared" si="20"/>
        <v>PHULAMBRI52019</v>
      </c>
    </row>
    <row r="1345" spans="1:14" x14ac:dyDescent="0.3">
      <c r="A1345" s="2">
        <v>106</v>
      </c>
      <c r="B1345" s="2" t="s">
        <v>7714</v>
      </c>
      <c r="C1345" s="2" t="s">
        <v>9178</v>
      </c>
      <c r="D1345" s="2" t="s">
        <v>1018</v>
      </c>
      <c r="E1345" s="2">
        <v>6</v>
      </c>
      <c r="F1345" s="2" t="s">
        <v>302</v>
      </c>
      <c r="G1345" s="2">
        <v>1622</v>
      </c>
      <c r="H1345" s="3">
        <v>7.1402158792766455E-3</v>
      </c>
      <c r="I1345" s="2">
        <v>227164</v>
      </c>
      <c r="J1345" s="2">
        <v>326352</v>
      </c>
      <c r="K1345" s="2" t="s">
        <v>399</v>
      </c>
      <c r="L1345" s="2" t="s">
        <v>423</v>
      </c>
      <c r="M1345" s="2" t="s">
        <v>14756</v>
      </c>
      <c r="N1345" s="1" t="str">
        <f t="shared" si="20"/>
        <v>PHULAMBRI62019</v>
      </c>
    </row>
    <row r="1346" spans="1:14" x14ac:dyDescent="0.3">
      <c r="A1346" s="2">
        <v>106</v>
      </c>
      <c r="B1346" s="2" t="s">
        <v>7714</v>
      </c>
      <c r="C1346" s="2" t="s">
        <v>22</v>
      </c>
      <c r="D1346" s="2" t="s">
        <v>7923</v>
      </c>
      <c r="E1346" s="2">
        <v>7</v>
      </c>
      <c r="F1346" s="2" t="s">
        <v>22</v>
      </c>
      <c r="G1346" s="2">
        <v>1293</v>
      </c>
      <c r="H1346" s="3">
        <v>5.6919230159708407E-3</v>
      </c>
      <c r="I1346" s="2">
        <v>227164</v>
      </c>
      <c r="J1346" s="2">
        <v>326352</v>
      </c>
      <c r="K1346" s="2" t="s">
        <v>399</v>
      </c>
      <c r="L1346" s="2" t="s">
        <v>423</v>
      </c>
      <c r="M1346" s="2" t="s">
        <v>14756</v>
      </c>
      <c r="N1346" s="1" t="str">
        <f t="shared" si="20"/>
        <v>PHULAMBRI72019</v>
      </c>
    </row>
    <row r="1347" spans="1:14" x14ac:dyDescent="0.3">
      <c r="A1347" s="2">
        <v>106</v>
      </c>
      <c r="B1347" s="2" t="s">
        <v>7714</v>
      </c>
      <c r="C1347" s="2" t="s">
        <v>9179</v>
      </c>
      <c r="D1347" s="2" t="s">
        <v>1018</v>
      </c>
      <c r="E1347" s="2">
        <v>8</v>
      </c>
      <c r="F1347" s="2" t="s">
        <v>11</v>
      </c>
      <c r="G1347" s="2">
        <v>1270</v>
      </c>
      <c r="H1347" s="3">
        <v>5.5906745787184589E-3</v>
      </c>
      <c r="I1347" s="2">
        <v>227164</v>
      </c>
      <c r="J1347" s="2">
        <v>326352</v>
      </c>
      <c r="K1347" s="2" t="s">
        <v>399</v>
      </c>
      <c r="L1347" s="2" t="s">
        <v>423</v>
      </c>
      <c r="M1347" s="2" t="s">
        <v>14756</v>
      </c>
      <c r="N1347" s="1" t="str">
        <f t="shared" ref="N1347:N1410" si="21">B1347&amp;E1347&amp;2019</f>
        <v>PHULAMBRI82019</v>
      </c>
    </row>
    <row r="1348" spans="1:14" x14ac:dyDescent="0.3">
      <c r="A1348" s="2">
        <v>106</v>
      </c>
      <c r="B1348" s="2" t="s">
        <v>7714</v>
      </c>
      <c r="C1348" s="2" t="s">
        <v>9180</v>
      </c>
      <c r="D1348" s="2" t="s">
        <v>1018</v>
      </c>
      <c r="E1348" s="2">
        <v>9</v>
      </c>
      <c r="F1348" s="2" t="s">
        <v>19</v>
      </c>
      <c r="G1348" s="2">
        <v>1185</v>
      </c>
      <c r="H1348" s="3">
        <v>5.2164955714813967E-3</v>
      </c>
      <c r="I1348" s="2">
        <v>227164</v>
      </c>
      <c r="J1348" s="2">
        <v>326352</v>
      </c>
      <c r="K1348" s="2" t="s">
        <v>399</v>
      </c>
      <c r="L1348" s="2" t="s">
        <v>423</v>
      </c>
      <c r="M1348" s="2" t="s">
        <v>14756</v>
      </c>
      <c r="N1348" s="1" t="str">
        <f t="shared" si="21"/>
        <v>PHULAMBRI92019</v>
      </c>
    </row>
    <row r="1349" spans="1:14" x14ac:dyDescent="0.3">
      <c r="A1349" s="2">
        <v>106</v>
      </c>
      <c r="B1349" s="2" t="s">
        <v>7714</v>
      </c>
      <c r="C1349" s="2" t="s">
        <v>9181</v>
      </c>
      <c r="D1349" s="2" t="s">
        <v>1018</v>
      </c>
      <c r="E1349" s="2">
        <v>10</v>
      </c>
      <c r="F1349" s="2" t="s">
        <v>19</v>
      </c>
      <c r="G1349" s="2">
        <v>1077</v>
      </c>
      <c r="H1349" s="3">
        <v>4.7410681269919527E-3</v>
      </c>
      <c r="I1349" s="2">
        <v>227164</v>
      </c>
      <c r="J1349" s="2">
        <v>326352</v>
      </c>
      <c r="K1349" s="2" t="s">
        <v>399</v>
      </c>
      <c r="L1349" s="2" t="s">
        <v>423</v>
      </c>
      <c r="M1349" s="2" t="s">
        <v>14756</v>
      </c>
      <c r="N1349" s="1" t="str">
        <f t="shared" si="21"/>
        <v>PHULAMBRI102019</v>
      </c>
    </row>
    <row r="1350" spans="1:14" x14ac:dyDescent="0.3">
      <c r="A1350" s="2">
        <v>106</v>
      </c>
      <c r="B1350" s="2" t="s">
        <v>7714</v>
      </c>
      <c r="C1350" s="2" t="s">
        <v>9182</v>
      </c>
      <c r="D1350" s="2" t="s">
        <v>1018</v>
      </c>
      <c r="E1350" s="2">
        <v>11</v>
      </c>
      <c r="F1350" s="2" t="s">
        <v>19</v>
      </c>
      <c r="G1350" s="2">
        <v>370</v>
      </c>
      <c r="H1350" s="3">
        <v>1.6287792079730944E-3</v>
      </c>
      <c r="I1350" s="2">
        <v>227164</v>
      </c>
      <c r="J1350" s="2">
        <v>326352</v>
      </c>
      <c r="K1350" s="2" t="s">
        <v>399</v>
      </c>
      <c r="L1350" s="2" t="s">
        <v>423</v>
      </c>
      <c r="M1350" s="2" t="s">
        <v>14756</v>
      </c>
      <c r="N1350" s="1" t="str">
        <f t="shared" si="21"/>
        <v>PHULAMBRI112019</v>
      </c>
    </row>
    <row r="1351" spans="1:14" x14ac:dyDescent="0.3">
      <c r="A1351" s="2">
        <v>106</v>
      </c>
      <c r="B1351" s="2" t="s">
        <v>7714</v>
      </c>
      <c r="C1351" s="2" t="s">
        <v>9183</v>
      </c>
      <c r="D1351" s="2" t="s">
        <v>1018</v>
      </c>
      <c r="E1351" s="2">
        <v>12</v>
      </c>
      <c r="F1351" s="2" t="s">
        <v>19</v>
      </c>
      <c r="G1351" s="2">
        <v>347</v>
      </c>
      <c r="H1351" s="3">
        <v>1.5275307707207128E-3</v>
      </c>
      <c r="I1351" s="2">
        <v>227164</v>
      </c>
      <c r="J1351" s="2">
        <v>326352</v>
      </c>
      <c r="K1351" s="2" t="s">
        <v>399</v>
      </c>
      <c r="L1351" s="2" t="s">
        <v>423</v>
      </c>
      <c r="M1351" s="2" t="s">
        <v>14756</v>
      </c>
      <c r="N1351" s="1" t="str">
        <f t="shared" si="21"/>
        <v>PHULAMBRI122019</v>
      </c>
    </row>
    <row r="1352" spans="1:14" x14ac:dyDescent="0.3">
      <c r="A1352" s="2">
        <v>106</v>
      </c>
      <c r="B1352" s="2" t="s">
        <v>7714</v>
      </c>
      <c r="C1352" s="2" t="s">
        <v>9184</v>
      </c>
      <c r="D1352" s="2" t="s">
        <v>1018</v>
      </c>
      <c r="E1352" s="2">
        <v>13</v>
      </c>
      <c r="F1352" s="2" t="s">
        <v>7564</v>
      </c>
      <c r="G1352" s="2">
        <v>341</v>
      </c>
      <c r="H1352" s="3">
        <v>1.5011181349157438E-3</v>
      </c>
      <c r="I1352" s="2">
        <v>227164</v>
      </c>
      <c r="J1352" s="2">
        <v>326352</v>
      </c>
      <c r="K1352" s="2" t="s">
        <v>399</v>
      </c>
      <c r="L1352" s="2" t="s">
        <v>423</v>
      </c>
      <c r="M1352" s="2" t="s">
        <v>14756</v>
      </c>
      <c r="N1352" s="1" t="str">
        <f t="shared" si="21"/>
        <v>PHULAMBRI132019</v>
      </c>
    </row>
    <row r="1353" spans="1:14" x14ac:dyDescent="0.3">
      <c r="A1353" s="2">
        <v>106</v>
      </c>
      <c r="B1353" s="2" t="s">
        <v>7714</v>
      </c>
      <c r="C1353" s="2" t="s">
        <v>9185</v>
      </c>
      <c r="D1353" s="2" t="s">
        <v>1018</v>
      </c>
      <c r="E1353" s="2">
        <v>14</v>
      </c>
      <c r="F1353" s="2" t="s">
        <v>19</v>
      </c>
      <c r="G1353" s="2">
        <v>327</v>
      </c>
      <c r="H1353" s="3">
        <v>1.4394886513708158E-3</v>
      </c>
      <c r="I1353" s="2">
        <v>227164</v>
      </c>
      <c r="J1353" s="2">
        <v>326352</v>
      </c>
      <c r="K1353" s="2" t="s">
        <v>399</v>
      </c>
      <c r="L1353" s="2" t="s">
        <v>423</v>
      </c>
      <c r="M1353" s="2" t="s">
        <v>14756</v>
      </c>
      <c r="N1353" s="1" t="str">
        <f t="shared" si="21"/>
        <v>PHULAMBRI142019</v>
      </c>
    </row>
    <row r="1354" spans="1:14" x14ac:dyDescent="0.3">
      <c r="A1354" s="2">
        <v>107</v>
      </c>
      <c r="B1354" s="2" t="s">
        <v>7715</v>
      </c>
      <c r="C1354" s="2" t="s">
        <v>9186</v>
      </c>
      <c r="D1354" s="2" t="s">
        <v>1018</v>
      </c>
      <c r="E1354" s="2">
        <v>1</v>
      </c>
      <c r="F1354" s="2" t="s">
        <v>103</v>
      </c>
      <c r="G1354" s="2">
        <v>81160</v>
      </c>
      <c r="H1354" s="3">
        <v>0.42094999014533047</v>
      </c>
      <c r="I1354" s="2">
        <v>192802</v>
      </c>
      <c r="J1354" s="2">
        <v>325835</v>
      </c>
      <c r="K1354" s="2" t="s">
        <v>14771</v>
      </c>
      <c r="L1354" s="2" t="s">
        <v>423</v>
      </c>
      <c r="M1354" s="2" t="s">
        <v>14756</v>
      </c>
      <c r="N1354" s="1" t="str">
        <f t="shared" si="21"/>
        <v>AURANGABAD CENTRAL12019</v>
      </c>
    </row>
    <row r="1355" spans="1:14" x14ac:dyDescent="0.3">
      <c r="A1355" s="2">
        <v>107</v>
      </c>
      <c r="B1355" s="2" t="s">
        <v>7715</v>
      </c>
      <c r="C1355" s="2" t="s">
        <v>9187</v>
      </c>
      <c r="D1355" s="2" t="s">
        <v>1018</v>
      </c>
      <c r="E1355" s="2">
        <v>2</v>
      </c>
      <c r="F1355" s="2" t="s">
        <v>1363</v>
      </c>
      <c r="G1355" s="2">
        <v>68072</v>
      </c>
      <c r="H1355" s="3">
        <v>0.35306687689961724</v>
      </c>
      <c r="I1355" s="2">
        <v>192802</v>
      </c>
      <c r="J1355" s="2">
        <v>325835</v>
      </c>
      <c r="K1355" s="2" t="s">
        <v>14771</v>
      </c>
      <c r="L1355" s="2" t="s">
        <v>423</v>
      </c>
      <c r="M1355" s="2" t="s">
        <v>14756</v>
      </c>
      <c r="N1355" s="1" t="str">
        <f t="shared" si="21"/>
        <v>AURANGABAD CENTRAL22019</v>
      </c>
    </row>
    <row r="1356" spans="1:14" x14ac:dyDescent="0.3">
      <c r="A1356" s="2">
        <v>107</v>
      </c>
      <c r="B1356" s="2" t="s">
        <v>7715</v>
      </c>
      <c r="C1356" s="2" t="s">
        <v>9188</v>
      </c>
      <c r="D1356" s="2" t="s">
        <v>1018</v>
      </c>
      <c r="E1356" s="2">
        <v>3</v>
      </c>
      <c r="F1356" s="2" t="s">
        <v>1023</v>
      </c>
      <c r="G1356" s="2">
        <v>27047</v>
      </c>
      <c r="H1356" s="3">
        <v>0.14028381448325225</v>
      </c>
      <c r="I1356" s="2">
        <v>192802</v>
      </c>
      <c r="J1356" s="2">
        <v>325835</v>
      </c>
      <c r="K1356" s="2" t="s">
        <v>14771</v>
      </c>
      <c r="L1356" s="2" t="s">
        <v>423</v>
      </c>
      <c r="M1356" s="2" t="s">
        <v>14756</v>
      </c>
      <c r="N1356" s="1" t="str">
        <f t="shared" si="21"/>
        <v>AURANGABAD CENTRAL32019</v>
      </c>
    </row>
    <row r="1357" spans="1:14" x14ac:dyDescent="0.3">
      <c r="A1357" s="2">
        <v>107</v>
      </c>
      <c r="B1357" s="2" t="s">
        <v>7715</v>
      </c>
      <c r="C1357" s="2" t="s">
        <v>9189</v>
      </c>
      <c r="D1357" s="2" t="s">
        <v>1018</v>
      </c>
      <c r="E1357" s="2">
        <v>4</v>
      </c>
      <c r="F1357" s="2" t="s">
        <v>51</v>
      </c>
      <c r="G1357" s="2">
        <v>7226</v>
      </c>
      <c r="H1357" s="3">
        <v>3.7478864327133536E-2</v>
      </c>
      <c r="I1357" s="2">
        <v>192802</v>
      </c>
      <c r="J1357" s="2">
        <v>325835</v>
      </c>
      <c r="K1357" s="2" t="s">
        <v>14771</v>
      </c>
      <c r="L1357" s="2" t="s">
        <v>423</v>
      </c>
      <c r="M1357" s="2" t="s">
        <v>14756</v>
      </c>
      <c r="N1357" s="1" t="str">
        <f t="shared" si="21"/>
        <v>AURANGABAD CENTRAL42019</v>
      </c>
    </row>
    <row r="1358" spans="1:14" x14ac:dyDescent="0.3">
      <c r="A1358" s="2">
        <v>107</v>
      </c>
      <c r="B1358" s="2" t="s">
        <v>7715</v>
      </c>
      <c r="C1358" s="2" t="s">
        <v>9190</v>
      </c>
      <c r="D1358" s="2" t="s">
        <v>1020</v>
      </c>
      <c r="E1358" s="2">
        <v>5</v>
      </c>
      <c r="F1358" s="2" t="s">
        <v>19</v>
      </c>
      <c r="G1358" s="2">
        <v>2939</v>
      </c>
      <c r="H1358" s="3">
        <v>1.5243617804794557E-2</v>
      </c>
      <c r="I1358" s="2">
        <v>192802</v>
      </c>
      <c r="J1358" s="2">
        <v>325835</v>
      </c>
      <c r="K1358" s="2" t="s">
        <v>14771</v>
      </c>
      <c r="L1358" s="2" t="s">
        <v>423</v>
      </c>
      <c r="M1358" s="2" t="s">
        <v>14756</v>
      </c>
      <c r="N1358" s="1" t="str">
        <f t="shared" si="21"/>
        <v>AURANGABAD CENTRAL52019</v>
      </c>
    </row>
    <row r="1359" spans="1:14" x14ac:dyDescent="0.3">
      <c r="A1359" s="2">
        <v>107</v>
      </c>
      <c r="B1359" s="2" t="s">
        <v>7715</v>
      </c>
      <c r="C1359" s="2" t="s">
        <v>22</v>
      </c>
      <c r="D1359" s="2" t="s">
        <v>7923</v>
      </c>
      <c r="E1359" s="2">
        <v>6</v>
      </c>
      <c r="F1359" s="2" t="s">
        <v>22</v>
      </c>
      <c r="G1359" s="2">
        <v>1347</v>
      </c>
      <c r="H1359" s="3">
        <v>6.9864420493563348E-3</v>
      </c>
      <c r="I1359" s="2">
        <v>192802</v>
      </c>
      <c r="J1359" s="2">
        <v>325835</v>
      </c>
      <c r="K1359" s="2" t="s">
        <v>14771</v>
      </c>
      <c r="L1359" s="2" t="s">
        <v>423</v>
      </c>
      <c r="M1359" s="2" t="s">
        <v>14756</v>
      </c>
      <c r="N1359" s="1" t="str">
        <f t="shared" si="21"/>
        <v>AURANGABAD CENTRAL62019</v>
      </c>
    </row>
    <row r="1360" spans="1:14" x14ac:dyDescent="0.3">
      <c r="A1360" s="2">
        <v>107</v>
      </c>
      <c r="B1360" s="2" t="s">
        <v>7715</v>
      </c>
      <c r="C1360" s="2" t="s">
        <v>9191</v>
      </c>
      <c r="D1360" s="2" t="s">
        <v>1018</v>
      </c>
      <c r="E1360" s="2">
        <v>7</v>
      </c>
      <c r="F1360" s="2" t="s">
        <v>693</v>
      </c>
      <c r="G1360" s="2">
        <v>1127</v>
      </c>
      <c r="H1360" s="3">
        <v>5.8453750479766807E-3</v>
      </c>
      <c r="I1360" s="2">
        <v>192802</v>
      </c>
      <c r="J1360" s="2">
        <v>325835</v>
      </c>
      <c r="K1360" s="2" t="s">
        <v>14771</v>
      </c>
      <c r="L1360" s="2" t="s">
        <v>423</v>
      </c>
      <c r="M1360" s="2" t="s">
        <v>14756</v>
      </c>
      <c r="N1360" s="1" t="str">
        <f t="shared" si="21"/>
        <v>AURANGABAD CENTRAL72019</v>
      </c>
    </row>
    <row r="1361" spans="1:14" x14ac:dyDescent="0.3">
      <c r="A1361" s="2">
        <v>107</v>
      </c>
      <c r="B1361" s="2" t="s">
        <v>7715</v>
      </c>
      <c r="C1361" s="2" t="s">
        <v>9192</v>
      </c>
      <c r="D1361" s="2" t="s">
        <v>1018</v>
      </c>
      <c r="E1361" s="2">
        <v>8</v>
      </c>
      <c r="F1361" s="2" t="s">
        <v>267</v>
      </c>
      <c r="G1361" s="2">
        <v>1051</v>
      </c>
      <c r="H1361" s="3">
        <v>5.4511882656818915E-3</v>
      </c>
      <c r="I1361" s="2">
        <v>192802</v>
      </c>
      <c r="J1361" s="2">
        <v>325835</v>
      </c>
      <c r="K1361" s="2" t="s">
        <v>14771</v>
      </c>
      <c r="L1361" s="2" t="s">
        <v>423</v>
      </c>
      <c r="M1361" s="2" t="s">
        <v>14756</v>
      </c>
      <c r="N1361" s="1" t="str">
        <f t="shared" si="21"/>
        <v>AURANGABAD CENTRAL82019</v>
      </c>
    </row>
    <row r="1362" spans="1:14" x14ac:dyDescent="0.3">
      <c r="A1362" s="2">
        <v>107</v>
      </c>
      <c r="B1362" s="2" t="s">
        <v>7715</v>
      </c>
      <c r="C1362" s="2" t="s">
        <v>9193</v>
      </c>
      <c r="D1362" s="2" t="s">
        <v>1018</v>
      </c>
      <c r="E1362" s="2">
        <v>9</v>
      </c>
      <c r="F1362" s="2" t="s">
        <v>11</v>
      </c>
      <c r="G1362" s="2">
        <v>883</v>
      </c>
      <c r="H1362" s="3">
        <v>4.5798280100828826E-3</v>
      </c>
      <c r="I1362" s="2">
        <v>192802</v>
      </c>
      <c r="J1362" s="2">
        <v>325835</v>
      </c>
      <c r="K1362" s="2" t="s">
        <v>14771</v>
      </c>
      <c r="L1362" s="2" t="s">
        <v>423</v>
      </c>
      <c r="M1362" s="2" t="s">
        <v>14756</v>
      </c>
      <c r="N1362" s="1" t="str">
        <f t="shared" si="21"/>
        <v>AURANGABAD CENTRAL92019</v>
      </c>
    </row>
    <row r="1363" spans="1:14" x14ac:dyDescent="0.3">
      <c r="A1363" s="2">
        <v>107</v>
      </c>
      <c r="B1363" s="2" t="s">
        <v>7715</v>
      </c>
      <c r="C1363" s="2" t="s">
        <v>9194</v>
      </c>
      <c r="D1363" s="2" t="s">
        <v>1018</v>
      </c>
      <c r="E1363" s="2">
        <v>10</v>
      </c>
      <c r="F1363" s="2" t="s">
        <v>19</v>
      </c>
      <c r="G1363" s="2">
        <v>397</v>
      </c>
      <c r="H1363" s="3">
        <v>2.0591072706714663E-3</v>
      </c>
      <c r="I1363" s="2">
        <v>192802</v>
      </c>
      <c r="J1363" s="2">
        <v>325835</v>
      </c>
      <c r="K1363" s="2" t="s">
        <v>14771</v>
      </c>
      <c r="L1363" s="2" t="s">
        <v>423</v>
      </c>
      <c r="M1363" s="2" t="s">
        <v>14756</v>
      </c>
      <c r="N1363" s="1" t="str">
        <f t="shared" si="21"/>
        <v>AURANGABAD CENTRAL102019</v>
      </c>
    </row>
    <row r="1364" spans="1:14" x14ac:dyDescent="0.3">
      <c r="A1364" s="2">
        <v>107</v>
      </c>
      <c r="B1364" s="2" t="s">
        <v>7715</v>
      </c>
      <c r="C1364" s="2" t="s">
        <v>9195</v>
      </c>
      <c r="D1364" s="2" t="s">
        <v>1018</v>
      </c>
      <c r="E1364" s="2">
        <v>11</v>
      </c>
      <c r="F1364" s="2" t="s">
        <v>19</v>
      </c>
      <c r="G1364" s="2">
        <v>384</v>
      </c>
      <c r="H1364" s="3">
        <v>1.9916805842263045E-3</v>
      </c>
      <c r="I1364" s="2">
        <v>192802</v>
      </c>
      <c r="J1364" s="2">
        <v>325835</v>
      </c>
      <c r="K1364" s="2" t="s">
        <v>14771</v>
      </c>
      <c r="L1364" s="2" t="s">
        <v>423</v>
      </c>
      <c r="M1364" s="2" t="s">
        <v>14756</v>
      </c>
      <c r="N1364" s="1" t="str">
        <f t="shared" si="21"/>
        <v>AURANGABAD CENTRAL112019</v>
      </c>
    </row>
    <row r="1365" spans="1:14" x14ac:dyDescent="0.3">
      <c r="A1365" s="2">
        <v>107</v>
      </c>
      <c r="B1365" s="2" t="s">
        <v>7715</v>
      </c>
      <c r="C1365" s="2" t="s">
        <v>2395</v>
      </c>
      <c r="D1365" s="2" t="s">
        <v>1018</v>
      </c>
      <c r="E1365" s="2">
        <v>12</v>
      </c>
      <c r="F1365" s="2" t="s">
        <v>2860</v>
      </c>
      <c r="G1365" s="2">
        <v>364</v>
      </c>
      <c r="H1365" s="3">
        <v>1.887947220464518E-3</v>
      </c>
      <c r="I1365" s="2">
        <v>192802</v>
      </c>
      <c r="J1365" s="2">
        <v>325835</v>
      </c>
      <c r="K1365" s="2" t="s">
        <v>14771</v>
      </c>
      <c r="L1365" s="2" t="s">
        <v>423</v>
      </c>
      <c r="M1365" s="2" t="s">
        <v>14756</v>
      </c>
      <c r="N1365" s="1" t="str">
        <f t="shared" si="21"/>
        <v>AURANGABAD CENTRAL122019</v>
      </c>
    </row>
    <row r="1366" spans="1:14" x14ac:dyDescent="0.3">
      <c r="A1366" s="2">
        <v>107</v>
      </c>
      <c r="B1366" s="2" t="s">
        <v>7715</v>
      </c>
      <c r="C1366" s="2" t="s">
        <v>9196</v>
      </c>
      <c r="D1366" s="2" t="s">
        <v>1018</v>
      </c>
      <c r="E1366" s="2">
        <v>13</v>
      </c>
      <c r="F1366" s="2" t="s">
        <v>19</v>
      </c>
      <c r="G1366" s="2">
        <v>348</v>
      </c>
      <c r="H1366" s="3">
        <v>1.8049605294550887E-3</v>
      </c>
      <c r="I1366" s="2">
        <v>192802</v>
      </c>
      <c r="J1366" s="2">
        <v>325835</v>
      </c>
      <c r="K1366" s="2" t="s">
        <v>14771</v>
      </c>
      <c r="L1366" s="2" t="s">
        <v>423</v>
      </c>
      <c r="M1366" s="2" t="s">
        <v>14756</v>
      </c>
      <c r="N1366" s="1" t="str">
        <f t="shared" si="21"/>
        <v>AURANGABAD CENTRAL132019</v>
      </c>
    </row>
    <row r="1367" spans="1:14" x14ac:dyDescent="0.3">
      <c r="A1367" s="2">
        <v>107</v>
      </c>
      <c r="B1367" s="2" t="s">
        <v>7715</v>
      </c>
      <c r="C1367" s="2" t="s">
        <v>9197</v>
      </c>
      <c r="D1367" s="2" t="s">
        <v>1018</v>
      </c>
      <c r="E1367" s="2">
        <v>14</v>
      </c>
      <c r="F1367" s="2" t="s">
        <v>19</v>
      </c>
      <c r="G1367" s="2">
        <v>238</v>
      </c>
      <c r="H1367" s="3">
        <v>1.2344270287652618E-3</v>
      </c>
      <c r="I1367" s="2">
        <v>192802</v>
      </c>
      <c r="J1367" s="2">
        <v>325835</v>
      </c>
      <c r="K1367" s="2" t="s">
        <v>14771</v>
      </c>
      <c r="L1367" s="2" t="s">
        <v>423</v>
      </c>
      <c r="M1367" s="2" t="s">
        <v>14756</v>
      </c>
      <c r="N1367" s="1" t="str">
        <f t="shared" si="21"/>
        <v>AURANGABAD CENTRAL142019</v>
      </c>
    </row>
    <row r="1368" spans="1:14" x14ac:dyDescent="0.3">
      <c r="A1368" s="2">
        <v>107</v>
      </c>
      <c r="B1368" s="2" t="s">
        <v>7715</v>
      </c>
      <c r="C1368" s="2" t="s">
        <v>9198</v>
      </c>
      <c r="D1368" s="2" t="s">
        <v>1018</v>
      </c>
      <c r="E1368" s="2">
        <v>15</v>
      </c>
      <c r="F1368" s="2" t="s">
        <v>19</v>
      </c>
      <c r="G1368" s="2">
        <v>219</v>
      </c>
      <c r="H1368" s="3">
        <v>1.1358803331915643E-3</v>
      </c>
      <c r="I1368" s="2">
        <v>192802</v>
      </c>
      <c r="J1368" s="2">
        <v>325835</v>
      </c>
      <c r="K1368" s="2" t="s">
        <v>14771</v>
      </c>
      <c r="L1368" s="2" t="s">
        <v>423</v>
      </c>
      <c r="M1368" s="2" t="s">
        <v>14756</v>
      </c>
      <c r="N1368" s="1" t="str">
        <f t="shared" si="21"/>
        <v>AURANGABAD CENTRAL152019</v>
      </c>
    </row>
    <row r="1369" spans="1:14" x14ac:dyDescent="0.3">
      <c r="A1369" s="2">
        <v>108</v>
      </c>
      <c r="B1369" s="2" t="s">
        <v>7717</v>
      </c>
      <c r="C1369" s="2" t="s">
        <v>9199</v>
      </c>
      <c r="D1369" s="2" t="s">
        <v>1018</v>
      </c>
      <c r="E1369" s="2">
        <v>1</v>
      </c>
      <c r="F1369" s="2" t="s">
        <v>103</v>
      </c>
      <c r="G1369" s="2">
        <v>83099</v>
      </c>
      <c r="H1369" s="3">
        <v>0.41930649604908621</v>
      </c>
      <c r="I1369" s="2">
        <v>198182</v>
      </c>
      <c r="J1369" s="2">
        <v>336024</v>
      </c>
      <c r="K1369" s="2" t="s">
        <v>14771</v>
      </c>
      <c r="L1369" s="2" t="s">
        <v>423</v>
      </c>
      <c r="M1369" s="2" t="s">
        <v>14756</v>
      </c>
      <c r="N1369" s="1" t="str">
        <f t="shared" si="21"/>
        <v>AURANGABAD WEST (SC)12019</v>
      </c>
    </row>
    <row r="1370" spans="1:14" x14ac:dyDescent="0.3">
      <c r="A1370" s="2">
        <v>108</v>
      </c>
      <c r="B1370" s="2" t="s">
        <v>7717</v>
      </c>
      <c r="C1370" s="2" t="s">
        <v>9200</v>
      </c>
      <c r="D1370" s="2" t="s">
        <v>1018</v>
      </c>
      <c r="E1370" s="2">
        <v>2</v>
      </c>
      <c r="F1370" s="2" t="s">
        <v>19</v>
      </c>
      <c r="G1370" s="2">
        <v>43045</v>
      </c>
      <c r="H1370" s="3">
        <v>0.21719934201895227</v>
      </c>
      <c r="I1370" s="2">
        <v>198182</v>
      </c>
      <c r="J1370" s="2">
        <v>336024</v>
      </c>
      <c r="K1370" s="2" t="s">
        <v>14771</v>
      </c>
      <c r="L1370" s="2" t="s">
        <v>423</v>
      </c>
      <c r="M1370" s="2" t="s">
        <v>14756</v>
      </c>
      <c r="N1370" s="1" t="str">
        <f t="shared" si="21"/>
        <v>AURANGABAD WEST (SC)22019</v>
      </c>
    </row>
    <row r="1371" spans="1:14" x14ac:dyDescent="0.3">
      <c r="A1371" s="2">
        <v>108</v>
      </c>
      <c r="B1371" s="2" t="s">
        <v>7717</v>
      </c>
      <c r="C1371" s="2" t="s">
        <v>9201</v>
      </c>
      <c r="D1371" s="2" t="s">
        <v>1018</v>
      </c>
      <c r="E1371" s="2">
        <v>3</v>
      </c>
      <c r="F1371" s="2" t="s">
        <v>1363</v>
      </c>
      <c r="G1371" s="2">
        <v>39211</v>
      </c>
      <c r="H1371" s="3">
        <v>0.19785348820780899</v>
      </c>
      <c r="I1371" s="2">
        <v>198182</v>
      </c>
      <c r="J1371" s="2">
        <v>336024</v>
      </c>
      <c r="K1371" s="2" t="s">
        <v>14771</v>
      </c>
      <c r="L1371" s="2" t="s">
        <v>423</v>
      </c>
      <c r="M1371" s="2" t="s">
        <v>14756</v>
      </c>
      <c r="N1371" s="1" t="str">
        <f t="shared" si="21"/>
        <v>AURANGABAD WEST (SC)32019</v>
      </c>
    </row>
    <row r="1372" spans="1:14" x14ac:dyDescent="0.3">
      <c r="A1372" s="2">
        <v>108</v>
      </c>
      <c r="B1372" s="2" t="s">
        <v>7717</v>
      </c>
      <c r="C1372" s="2" t="s">
        <v>9202</v>
      </c>
      <c r="D1372" s="2" t="s">
        <v>1018</v>
      </c>
      <c r="E1372" s="2">
        <v>4</v>
      </c>
      <c r="F1372" s="2" t="s">
        <v>1023</v>
      </c>
      <c r="G1372" s="2">
        <v>25500</v>
      </c>
      <c r="H1372" s="3">
        <v>0.12866960672513145</v>
      </c>
      <c r="I1372" s="2">
        <v>198182</v>
      </c>
      <c r="J1372" s="2">
        <v>336024</v>
      </c>
      <c r="K1372" s="2" t="s">
        <v>14771</v>
      </c>
      <c r="L1372" s="2" t="s">
        <v>423</v>
      </c>
      <c r="M1372" s="2" t="s">
        <v>14756</v>
      </c>
      <c r="N1372" s="1" t="str">
        <f t="shared" si="21"/>
        <v>AURANGABAD WEST (SC)42019</v>
      </c>
    </row>
    <row r="1373" spans="1:14" x14ac:dyDescent="0.3">
      <c r="A1373" s="2">
        <v>108</v>
      </c>
      <c r="B1373" s="2" t="s">
        <v>7717</v>
      </c>
      <c r="C1373" s="2" t="s">
        <v>22</v>
      </c>
      <c r="D1373" s="2" t="s">
        <v>7923</v>
      </c>
      <c r="E1373" s="2">
        <v>5</v>
      </c>
      <c r="F1373" s="2" t="s">
        <v>22</v>
      </c>
      <c r="G1373" s="2">
        <v>3144</v>
      </c>
      <c r="H1373" s="3">
        <v>1.5864205629169147E-2</v>
      </c>
      <c r="I1373" s="2">
        <v>198182</v>
      </c>
      <c r="J1373" s="2">
        <v>336024</v>
      </c>
      <c r="K1373" s="2" t="s">
        <v>14771</v>
      </c>
      <c r="L1373" s="2" t="s">
        <v>423</v>
      </c>
      <c r="M1373" s="2" t="s">
        <v>14756</v>
      </c>
      <c r="N1373" s="1" t="str">
        <f t="shared" si="21"/>
        <v>AURANGABAD WEST (SC)52019</v>
      </c>
    </row>
    <row r="1374" spans="1:14" x14ac:dyDescent="0.3">
      <c r="A1374" s="2">
        <v>108</v>
      </c>
      <c r="B1374" s="2" t="s">
        <v>7717</v>
      </c>
      <c r="C1374" s="2" t="s">
        <v>9203</v>
      </c>
      <c r="D1374" s="2" t="s">
        <v>1018</v>
      </c>
      <c r="E1374" s="2">
        <v>6</v>
      </c>
      <c r="F1374" s="2" t="s">
        <v>19</v>
      </c>
      <c r="G1374" s="2">
        <v>712</v>
      </c>
      <c r="H1374" s="3">
        <v>3.592657254442886E-3</v>
      </c>
      <c r="I1374" s="2">
        <v>198182</v>
      </c>
      <c r="J1374" s="2">
        <v>336024</v>
      </c>
      <c r="K1374" s="2" t="s">
        <v>14771</v>
      </c>
      <c r="L1374" s="2" t="s">
        <v>423</v>
      </c>
      <c r="M1374" s="2" t="s">
        <v>14756</v>
      </c>
      <c r="N1374" s="1" t="str">
        <f t="shared" si="21"/>
        <v>AURANGABAD WEST (SC)62019</v>
      </c>
    </row>
    <row r="1375" spans="1:14" x14ac:dyDescent="0.3">
      <c r="A1375" s="2">
        <v>108</v>
      </c>
      <c r="B1375" s="2" t="s">
        <v>7717</v>
      </c>
      <c r="C1375" s="2" t="s">
        <v>9204</v>
      </c>
      <c r="D1375" s="2" t="s">
        <v>1018</v>
      </c>
      <c r="E1375" s="2">
        <v>7</v>
      </c>
      <c r="F1375" s="2" t="s">
        <v>19</v>
      </c>
      <c r="G1375" s="2">
        <v>599</v>
      </c>
      <c r="H1375" s="3">
        <v>3.0224742913079897E-3</v>
      </c>
      <c r="I1375" s="2">
        <v>198182</v>
      </c>
      <c r="J1375" s="2">
        <v>336024</v>
      </c>
      <c r="K1375" s="2" t="s">
        <v>14771</v>
      </c>
      <c r="L1375" s="2" t="s">
        <v>423</v>
      </c>
      <c r="M1375" s="2" t="s">
        <v>14756</v>
      </c>
      <c r="N1375" s="1" t="str">
        <f t="shared" si="21"/>
        <v>AURANGABAD WEST (SC)72019</v>
      </c>
    </row>
    <row r="1376" spans="1:14" x14ac:dyDescent="0.3">
      <c r="A1376" s="2">
        <v>108</v>
      </c>
      <c r="B1376" s="2" t="s">
        <v>7717</v>
      </c>
      <c r="C1376" s="2" t="s">
        <v>9205</v>
      </c>
      <c r="D1376" s="2" t="s">
        <v>1018</v>
      </c>
      <c r="E1376" s="2">
        <v>8</v>
      </c>
      <c r="F1376" s="2" t="s">
        <v>1257</v>
      </c>
      <c r="G1376" s="2">
        <v>584</v>
      </c>
      <c r="H1376" s="3">
        <v>2.94678628735203E-3</v>
      </c>
      <c r="I1376" s="2">
        <v>198182</v>
      </c>
      <c r="J1376" s="2">
        <v>336024</v>
      </c>
      <c r="K1376" s="2" t="s">
        <v>14771</v>
      </c>
      <c r="L1376" s="2" t="s">
        <v>423</v>
      </c>
      <c r="M1376" s="2" t="s">
        <v>14756</v>
      </c>
      <c r="N1376" s="1" t="str">
        <f t="shared" si="21"/>
        <v>AURANGABAD WEST (SC)82019</v>
      </c>
    </row>
    <row r="1377" spans="1:14" x14ac:dyDescent="0.3">
      <c r="A1377" s="2">
        <v>108</v>
      </c>
      <c r="B1377" s="2" t="s">
        <v>7717</v>
      </c>
      <c r="C1377" s="2" t="s">
        <v>9206</v>
      </c>
      <c r="D1377" s="2" t="s">
        <v>1018</v>
      </c>
      <c r="E1377" s="2">
        <v>9</v>
      </c>
      <c r="F1377" s="2" t="s">
        <v>19</v>
      </c>
      <c r="G1377" s="2">
        <v>509</v>
      </c>
      <c r="H1377" s="3">
        <v>2.5683462675722317E-3</v>
      </c>
      <c r="I1377" s="2">
        <v>198182</v>
      </c>
      <c r="J1377" s="2">
        <v>336024</v>
      </c>
      <c r="K1377" s="2" t="s">
        <v>14771</v>
      </c>
      <c r="L1377" s="2" t="s">
        <v>423</v>
      </c>
      <c r="M1377" s="2" t="s">
        <v>14756</v>
      </c>
      <c r="N1377" s="1" t="str">
        <f t="shared" si="21"/>
        <v>AURANGABAD WEST (SC)92019</v>
      </c>
    </row>
    <row r="1378" spans="1:14" x14ac:dyDescent="0.3">
      <c r="A1378" s="2">
        <v>108</v>
      </c>
      <c r="B1378" s="2" t="s">
        <v>7717</v>
      </c>
      <c r="C1378" s="2" t="s">
        <v>9207</v>
      </c>
      <c r="D1378" s="2" t="s">
        <v>1018</v>
      </c>
      <c r="E1378" s="2">
        <v>10</v>
      </c>
      <c r="F1378" s="2" t="s">
        <v>19</v>
      </c>
      <c r="G1378" s="2">
        <v>509</v>
      </c>
      <c r="H1378" s="3">
        <v>2.5683462675722317E-3</v>
      </c>
      <c r="I1378" s="2">
        <v>198182</v>
      </c>
      <c r="J1378" s="2">
        <v>336024</v>
      </c>
      <c r="K1378" s="2" t="s">
        <v>14771</v>
      </c>
      <c r="L1378" s="2" t="s">
        <v>423</v>
      </c>
      <c r="M1378" s="2" t="s">
        <v>14756</v>
      </c>
      <c r="N1378" s="1" t="str">
        <f t="shared" si="21"/>
        <v>AURANGABAD WEST (SC)102019</v>
      </c>
    </row>
    <row r="1379" spans="1:14" x14ac:dyDescent="0.3">
      <c r="A1379" s="2">
        <v>108</v>
      </c>
      <c r="B1379" s="2" t="s">
        <v>7717</v>
      </c>
      <c r="C1379" s="2" t="s">
        <v>9208</v>
      </c>
      <c r="D1379" s="2" t="s">
        <v>1020</v>
      </c>
      <c r="E1379" s="2">
        <v>11</v>
      </c>
      <c r="F1379" s="2" t="s">
        <v>19</v>
      </c>
      <c r="G1379" s="2">
        <v>490</v>
      </c>
      <c r="H1379" s="3">
        <v>2.4724747958946827E-3</v>
      </c>
      <c r="I1379" s="2">
        <v>198182</v>
      </c>
      <c r="J1379" s="2">
        <v>336024</v>
      </c>
      <c r="K1379" s="2" t="s">
        <v>14771</v>
      </c>
      <c r="L1379" s="2" t="s">
        <v>423</v>
      </c>
      <c r="M1379" s="2" t="s">
        <v>14756</v>
      </c>
      <c r="N1379" s="1" t="str">
        <f t="shared" si="21"/>
        <v>AURANGABAD WEST (SC)112019</v>
      </c>
    </row>
    <row r="1380" spans="1:14" x14ac:dyDescent="0.3">
      <c r="A1380" s="2">
        <v>108</v>
      </c>
      <c r="B1380" s="2" t="s">
        <v>7717</v>
      </c>
      <c r="C1380" s="2" t="s">
        <v>9209</v>
      </c>
      <c r="D1380" s="2" t="s">
        <v>1018</v>
      </c>
      <c r="E1380" s="2">
        <v>12</v>
      </c>
      <c r="F1380" s="2" t="s">
        <v>109</v>
      </c>
      <c r="G1380" s="2">
        <v>427</v>
      </c>
      <c r="H1380" s="3">
        <v>2.154585179279652E-3</v>
      </c>
      <c r="I1380" s="2">
        <v>198182</v>
      </c>
      <c r="J1380" s="2">
        <v>336024</v>
      </c>
      <c r="K1380" s="2" t="s">
        <v>14771</v>
      </c>
      <c r="L1380" s="2" t="s">
        <v>423</v>
      </c>
      <c r="M1380" s="2" t="s">
        <v>14756</v>
      </c>
      <c r="N1380" s="1" t="str">
        <f t="shared" si="21"/>
        <v>AURANGABAD WEST (SC)122019</v>
      </c>
    </row>
    <row r="1381" spans="1:14" x14ac:dyDescent="0.3">
      <c r="A1381" s="2">
        <v>108</v>
      </c>
      <c r="B1381" s="2" t="s">
        <v>7717</v>
      </c>
      <c r="C1381" s="2" t="s">
        <v>9210</v>
      </c>
      <c r="D1381" s="2" t="s">
        <v>1020</v>
      </c>
      <c r="E1381" s="2">
        <v>13</v>
      </c>
      <c r="F1381" s="2" t="s">
        <v>1049</v>
      </c>
      <c r="G1381" s="2">
        <v>353</v>
      </c>
      <c r="H1381" s="3">
        <v>1.7811910264302509E-3</v>
      </c>
      <c r="I1381" s="2">
        <v>198182</v>
      </c>
      <c r="J1381" s="2">
        <v>336024</v>
      </c>
      <c r="K1381" s="2" t="s">
        <v>14771</v>
      </c>
      <c r="L1381" s="2" t="s">
        <v>423</v>
      </c>
      <c r="M1381" s="2" t="s">
        <v>14756</v>
      </c>
      <c r="N1381" s="1" t="str">
        <f t="shared" si="21"/>
        <v>AURANGABAD WEST (SC)132019</v>
      </c>
    </row>
    <row r="1382" spans="1:14" x14ac:dyDescent="0.3">
      <c r="A1382" s="2">
        <v>109</v>
      </c>
      <c r="B1382" s="2" t="s">
        <v>7719</v>
      </c>
      <c r="C1382" s="2" t="s">
        <v>5183</v>
      </c>
      <c r="D1382" s="2" t="s">
        <v>1018</v>
      </c>
      <c r="E1382" s="2">
        <v>1</v>
      </c>
      <c r="F1382" s="2" t="s">
        <v>9</v>
      </c>
      <c r="G1382" s="2">
        <v>93345</v>
      </c>
      <c r="H1382" s="3">
        <v>0.48021174691202417</v>
      </c>
      <c r="I1382" s="2">
        <v>194383</v>
      </c>
      <c r="J1382" s="2">
        <v>319209</v>
      </c>
      <c r="K1382" s="2" t="s">
        <v>14771</v>
      </c>
      <c r="L1382" s="2" t="s">
        <v>423</v>
      </c>
      <c r="M1382" s="2" t="s">
        <v>14756</v>
      </c>
      <c r="N1382" s="1" t="str">
        <f t="shared" si="21"/>
        <v>AURANGABAD EAST12019</v>
      </c>
    </row>
    <row r="1383" spans="1:14" x14ac:dyDescent="0.3">
      <c r="A1383" s="2">
        <v>109</v>
      </c>
      <c r="B1383" s="2" t="s">
        <v>7719</v>
      </c>
      <c r="C1383" s="2" t="s">
        <v>9211</v>
      </c>
      <c r="D1383" s="2" t="s">
        <v>1018</v>
      </c>
      <c r="E1383" s="2">
        <v>2</v>
      </c>
      <c r="F1383" s="2" t="s">
        <v>1363</v>
      </c>
      <c r="G1383" s="2">
        <v>79783</v>
      </c>
      <c r="H1383" s="3">
        <v>0.41044227118626631</v>
      </c>
      <c r="I1383" s="2">
        <v>194383</v>
      </c>
      <c r="J1383" s="2">
        <v>319209</v>
      </c>
      <c r="K1383" s="2" t="s">
        <v>14771</v>
      </c>
      <c r="L1383" s="2" t="s">
        <v>423</v>
      </c>
      <c r="M1383" s="2" t="s">
        <v>14756</v>
      </c>
      <c r="N1383" s="1" t="str">
        <f t="shared" si="21"/>
        <v>AURANGABAD EAST22019</v>
      </c>
    </row>
    <row r="1384" spans="1:14" x14ac:dyDescent="0.3">
      <c r="A1384" s="2">
        <v>109</v>
      </c>
      <c r="B1384" s="2" t="s">
        <v>7719</v>
      </c>
      <c r="C1384" s="2" t="s">
        <v>9212</v>
      </c>
      <c r="D1384" s="2" t="s">
        <v>1018</v>
      </c>
      <c r="E1384" s="2">
        <v>3</v>
      </c>
      <c r="F1384" s="2" t="s">
        <v>31</v>
      </c>
      <c r="G1384" s="2">
        <v>5540</v>
      </c>
      <c r="H1384" s="3">
        <v>2.8500434708796551E-2</v>
      </c>
      <c r="I1384" s="2">
        <v>194383</v>
      </c>
      <c r="J1384" s="2">
        <v>319209</v>
      </c>
      <c r="K1384" s="2" t="s">
        <v>14771</v>
      </c>
      <c r="L1384" s="2" t="s">
        <v>423</v>
      </c>
      <c r="M1384" s="2" t="s">
        <v>14756</v>
      </c>
      <c r="N1384" s="1" t="str">
        <f t="shared" si="21"/>
        <v>AURANGABAD EAST32019</v>
      </c>
    </row>
    <row r="1385" spans="1:14" x14ac:dyDescent="0.3">
      <c r="A1385" s="2">
        <v>109</v>
      </c>
      <c r="B1385" s="2" t="s">
        <v>7719</v>
      </c>
      <c r="C1385" s="2" t="s">
        <v>9213</v>
      </c>
      <c r="D1385" s="2" t="s">
        <v>1018</v>
      </c>
      <c r="E1385" s="2">
        <v>4</v>
      </c>
      <c r="F1385" s="2" t="s">
        <v>11</v>
      </c>
      <c r="G1385" s="2">
        <v>3944</v>
      </c>
      <c r="H1385" s="3">
        <v>2.0289840160919424E-2</v>
      </c>
      <c r="I1385" s="2">
        <v>194383</v>
      </c>
      <c r="J1385" s="2">
        <v>319209</v>
      </c>
      <c r="K1385" s="2" t="s">
        <v>14771</v>
      </c>
      <c r="L1385" s="2" t="s">
        <v>423</v>
      </c>
      <c r="M1385" s="2" t="s">
        <v>14756</v>
      </c>
      <c r="N1385" s="1" t="str">
        <f t="shared" si="21"/>
        <v>AURANGABAD EAST42019</v>
      </c>
    </row>
    <row r="1386" spans="1:14" x14ac:dyDescent="0.3">
      <c r="A1386" s="2">
        <v>109</v>
      </c>
      <c r="B1386" s="2" t="s">
        <v>7719</v>
      </c>
      <c r="C1386" s="2" t="s">
        <v>9214</v>
      </c>
      <c r="D1386" s="2" t="s">
        <v>1018</v>
      </c>
      <c r="E1386" s="2">
        <v>5</v>
      </c>
      <c r="F1386" s="2" t="s">
        <v>366</v>
      </c>
      <c r="G1386" s="2">
        <v>2381</v>
      </c>
      <c r="H1386" s="3">
        <v>1.2249013545423211E-2</v>
      </c>
      <c r="I1386" s="2">
        <v>194383</v>
      </c>
      <c r="J1386" s="2">
        <v>319209</v>
      </c>
      <c r="K1386" s="2" t="s">
        <v>14771</v>
      </c>
      <c r="L1386" s="2" t="s">
        <v>423</v>
      </c>
      <c r="M1386" s="2" t="s">
        <v>14756</v>
      </c>
      <c r="N1386" s="1" t="str">
        <f t="shared" si="21"/>
        <v>AURANGABAD EAST52019</v>
      </c>
    </row>
    <row r="1387" spans="1:14" x14ac:dyDescent="0.3">
      <c r="A1387" s="2">
        <v>109</v>
      </c>
      <c r="B1387" s="2" t="s">
        <v>7719</v>
      </c>
      <c r="C1387" s="2" t="s">
        <v>22</v>
      </c>
      <c r="D1387" s="2" t="s">
        <v>7923</v>
      </c>
      <c r="E1387" s="2">
        <v>6</v>
      </c>
      <c r="F1387" s="2" t="s">
        <v>22</v>
      </c>
      <c r="G1387" s="2">
        <v>1941</v>
      </c>
      <c r="H1387" s="3">
        <v>9.9854411136776362E-3</v>
      </c>
      <c r="I1387" s="2">
        <v>194383</v>
      </c>
      <c r="J1387" s="2">
        <v>319209</v>
      </c>
      <c r="K1387" s="2" t="s">
        <v>14771</v>
      </c>
      <c r="L1387" s="2" t="s">
        <v>423</v>
      </c>
      <c r="M1387" s="2" t="s">
        <v>14756</v>
      </c>
      <c r="N1387" s="1" t="str">
        <f t="shared" si="21"/>
        <v>AURANGABAD EAST62019</v>
      </c>
    </row>
    <row r="1388" spans="1:14" x14ac:dyDescent="0.3">
      <c r="A1388" s="2">
        <v>109</v>
      </c>
      <c r="B1388" s="2" t="s">
        <v>7719</v>
      </c>
      <c r="C1388" s="2" t="s">
        <v>9215</v>
      </c>
      <c r="D1388" s="2" t="s">
        <v>1018</v>
      </c>
      <c r="E1388" s="2">
        <v>7</v>
      </c>
      <c r="F1388" s="2" t="s">
        <v>19</v>
      </c>
      <c r="G1388" s="2">
        <v>852</v>
      </c>
      <c r="H1388" s="3">
        <v>4.38309934510734E-3</v>
      </c>
      <c r="I1388" s="2">
        <v>194383</v>
      </c>
      <c r="J1388" s="2">
        <v>319209</v>
      </c>
      <c r="K1388" s="2" t="s">
        <v>14771</v>
      </c>
      <c r="L1388" s="2" t="s">
        <v>423</v>
      </c>
      <c r="M1388" s="2" t="s">
        <v>14756</v>
      </c>
      <c r="N1388" s="1" t="str">
        <f t="shared" si="21"/>
        <v>AURANGABAD EAST72019</v>
      </c>
    </row>
    <row r="1389" spans="1:14" x14ac:dyDescent="0.3">
      <c r="A1389" s="2">
        <v>109</v>
      </c>
      <c r="B1389" s="2" t="s">
        <v>7719</v>
      </c>
      <c r="C1389" s="2" t="s">
        <v>9216</v>
      </c>
      <c r="D1389" s="2" t="s">
        <v>1018</v>
      </c>
      <c r="E1389" s="2">
        <v>8</v>
      </c>
      <c r="F1389" s="2" t="s">
        <v>19</v>
      </c>
      <c r="G1389" s="2">
        <v>608</v>
      </c>
      <c r="H1389" s="3">
        <v>3.1278455420484302E-3</v>
      </c>
      <c r="I1389" s="2">
        <v>194383</v>
      </c>
      <c r="J1389" s="2">
        <v>319209</v>
      </c>
      <c r="K1389" s="2" t="s">
        <v>14771</v>
      </c>
      <c r="L1389" s="2" t="s">
        <v>423</v>
      </c>
      <c r="M1389" s="2" t="s">
        <v>14756</v>
      </c>
      <c r="N1389" s="1" t="str">
        <f t="shared" si="21"/>
        <v>AURANGABAD EAST82019</v>
      </c>
    </row>
    <row r="1390" spans="1:14" x14ac:dyDescent="0.3">
      <c r="A1390" s="2">
        <v>109</v>
      </c>
      <c r="B1390" s="2" t="s">
        <v>7719</v>
      </c>
      <c r="C1390" s="2" t="s">
        <v>9217</v>
      </c>
      <c r="D1390" s="2" t="s">
        <v>1018</v>
      </c>
      <c r="E1390" s="2">
        <v>9</v>
      </c>
      <c r="F1390" s="2" t="s">
        <v>19</v>
      </c>
      <c r="G1390" s="2">
        <v>533</v>
      </c>
      <c r="H1390" s="3">
        <v>2.7420093320917982E-3</v>
      </c>
      <c r="I1390" s="2">
        <v>194383</v>
      </c>
      <c r="J1390" s="2">
        <v>319209</v>
      </c>
      <c r="K1390" s="2" t="s">
        <v>14771</v>
      </c>
      <c r="L1390" s="2" t="s">
        <v>423</v>
      </c>
      <c r="M1390" s="2" t="s">
        <v>14756</v>
      </c>
      <c r="N1390" s="1" t="str">
        <f t="shared" si="21"/>
        <v>AURANGABAD EAST92019</v>
      </c>
    </row>
    <row r="1391" spans="1:14" x14ac:dyDescent="0.3">
      <c r="A1391" s="2">
        <v>109</v>
      </c>
      <c r="B1391" s="2" t="s">
        <v>7719</v>
      </c>
      <c r="C1391" s="2" t="s">
        <v>9218</v>
      </c>
      <c r="D1391" s="2" t="s">
        <v>1020</v>
      </c>
      <c r="E1391" s="2">
        <v>10</v>
      </c>
      <c r="F1391" s="2" t="s">
        <v>19</v>
      </c>
      <c r="G1391" s="2">
        <v>509</v>
      </c>
      <c r="H1391" s="3">
        <v>2.618541744905676E-3</v>
      </c>
      <c r="I1391" s="2">
        <v>194383</v>
      </c>
      <c r="J1391" s="2">
        <v>319209</v>
      </c>
      <c r="K1391" s="2" t="s">
        <v>14771</v>
      </c>
      <c r="L1391" s="2" t="s">
        <v>423</v>
      </c>
      <c r="M1391" s="2" t="s">
        <v>14756</v>
      </c>
      <c r="N1391" s="1" t="str">
        <f t="shared" si="21"/>
        <v>AURANGABAD EAST102019</v>
      </c>
    </row>
    <row r="1392" spans="1:14" x14ac:dyDescent="0.3">
      <c r="A1392" s="2">
        <v>109</v>
      </c>
      <c r="B1392" s="2" t="s">
        <v>7719</v>
      </c>
      <c r="C1392" s="2" t="s">
        <v>9219</v>
      </c>
      <c r="D1392" s="2" t="s">
        <v>1018</v>
      </c>
      <c r="E1392" s="2">
        <v>11</v>
      </c>
      <c r="F1392" s="2" t="s">
        <v>19</v>
      </c>
      <c r="G1392" s="2">
        <v>495</v>
      </c>
      <c r="H1392" s="3">
        <v>2.5465189857137712E-3</v>
      </c>
      <c r="I1392" s="2">
        <v>194383</v>
      </c>
      <c r="J1392" s="2">
        <v>319209</v>
      </c>
      <c r="K1392" s="2" t="s">
        <v>14771</v>
      </c>
      <c r="L1392" s="2" t="s">
        <v>423</v>
      </c>
      <c r="M1392" s="2" t="s">
        <v>14756</v>
      </c>
      <c r="N1392" s="1" t="str">
        <f t="shared" si="21"/>
        <v>AURANGABAD EAST112019</v>
      </c>
    </row>
    <row r="1393" spans="1:14" x14ac:dyDescent="0.3">
      <c r="A1393" s="2">
        <v>109</v>
      </c>
      <c r="B1393" s="2" t="s">
        <v>7719</v>
      </c>
      <c r="C1393" s="2" t="s">
        <v>9220</v>
      </c>
      <c r="D1393" s="2" t="s">
        <v>1020</v>
      </c>
      <c r="E1393" s="2">
        <v>12</v>
      </c>
      <c r="F1393" s="2" t="s">
        <v>19</v>
      </c>
      <c r="G1393" s="2">
        <v>479</v>
      </c>
      <c r="H1393" s="3">
        <v>2.4642072609230231E-3</v>
      </c>
      <c r="I1393" s="2">
        <v>194383</v>
      </c>
      <c r="J1393" s="2">
        <v>319209</v>
      </c>
      <c r="K1393" s="2" t="s">
        <v>14771</v>
      </c>
      <c r="L1393" s="2" t="s">
        <v>423</v>
      </c>
      <c r="M1393" s="2" t="s">
        <v>14756</v>
      </c>
      <c r="N1393" s="1" t="str">
        <f t="shared" si="21"/>
        <v>AURANGABAD EAST122019</v>
      </c>
    </row>
    <row r="1394" spans="1:14" x14ac:dyDescent="0.3">
      <c r="A1394" s="2">
        <v>109</v>
      </c>
      <c r="B1394" s="2" t="s">
        <v>7719</v>
      </c>
      <c r="C1394" s="2" t="s">
        <v>9221</v>
      </c>
      <c r="D1394" s="2" t="s">
        <v>1018</v>
      </c>
      <c r="E1394" s="2">
        <v>13</v>
      </c>
      <c r="F1394" s="2" t="s">
        <v>19</v>
      </c>
      <c r="G1394" s="2">
        <v>376</v>
      </c>
      <c r="H1394" s="3">
        <v>1.9343255325825817E-3</v>
      </c>
      <c r="I1394" s="2">
        <v>194383</v>
      </c>
      <c r="J1394" s="2">
        <v>319209</v>
      </c>
      <c r="K1394" s="2" t="s">
        <v>14771</v>
      </c>
      <c r="L1394" s="2" t="s">
        <v>423</v>
      </c>
      <c r="M1394" s="2" t="s">
        <v>14756</v>
      </c>
      <c r="N1394" s="1" t="str">
        <f t="shared" si="21"/>
        <v>AURANGABAD EAST132019</v>
      </c>
    </row>
    <row r="1395" spans="1:14" x14ac:dyDescent="0.3">
      <c r="A1395" s="2">
        <v>109</v>
      </c>
      <c r="B1395" s="2" t="s">
        <v>7719</v>
      </c>
      <c r="C1395" s="2" t="s">
        <v>9222</v>
      </c>
      <c r="D1395" s="2" t="s">
        <v>1020</v>
      </c>
      <c r="E1395" s="2">
        <v>14</v>
      </c>
      <c r="F1395" s="2" t="s">
        <v>19</v>
      </c>
      <c r="G1395" s="2">
        <v>364</v>
      </c>
      <c r="H1395" s="3">
        <v>1.8725917389895207E-3</v>
      </c>
      <c r="I1395" s="2">
        <v>194383</v>
      </c>
      <c r="J1395" s="2">
        <v>319209</v>
      </c>
      <c r="K1395" s="2" t="s">
        <v>14771</v>
      </c>
      <c r="L1395" s="2" t="s">
        <v>423</v>
      </c>
      <c r="M1395" s="2" t="s">
        <v>14756</v>
      </c>
      <c r="N1395" s="1" t="str">
        <f t="shared" si="21"/>
        <v>AURANGABAD EAST142019</v>
      </c>
    </row>
    <row r="1396" spans="1:14" x14ac:dyDescent="0.3">
      <c r="A1396" s="2">
        <v>109</v>
      </c>
      <c r="B1396" s="2" t="s">
        <v>7719</v>
      </c>
      <c r="C1396" s="2" t="s">
        <v>9223</v>
      </c>
      <c r="D1396" s="2" t="s">
        <v>1018</v>
      </c>
      <c r="E1396" s="2">
        <v>15</v>
      </c>
      <c r="F1396" s="2" t="s">
        <v>19</v>
      </c>
      <c r="G1396" s="2">
        <v>353</v>
      </c>
      <c r="H1396" s="3">
        <v>1.8160024281958813E-3</v>
      </c>
      <c r="I1396" s="2">
        <v>194383</v>
      </c>
      <c r="J1396" s="2">
        <v>319209</v>
      </c>
      <c r="K1396" s="2" t="s">
        <v>14771</v>
      </c>
      <c r="L1396" s="2" t="s">
        <v>423</v>
      </c>
      <c r="M1396" s="2" t="s">
        <v>14756</v>
      </c>
      <c r="N1396" s="1" t="str">
        <f t="shared" si="21"/>
        <v>AURANGABAD EAST152019</v>
      </c>
    </row>
    <row r="1397" spans="1:14" x14ac:dyDescent="0.3">
      <c r="A1397" s="2">
        <v>109</v>
      </c>
      <c r="B1397" s="2" t="s">
        <v>7719</v>
      </c>
      <c r="C1397" s="2" t="s">
        <v>9224</v>
      </c>
      <c r="D1397" s="2" t="s">
        <v>1018</v>
      </c>
      <c r="E1397" s="2">
        <v>16</v>
      </c>
      <c r="F1397" s="2" t="s">
        <v>19</v>
      </c>
      <c r="G1397" s="2">
        <v>287</v>
      </c>
      <c r="H1397" s="3">
        <v>1.4764665634340451E-3</v>
      </c>
      <c r="I1397" s="2">
        <v>194383</v>
      </c>
      <c r="J1397" s="2">
        <v>319209</v>
      </c>
      <c r="K1397" s="2" t="s">
        <v>14771</v>
      </c>
      <c r="L1397" s="2" t="s">
        <v>423</v>
      </c>
      <c r="M1397" s="2" t="s">
        <v>14756</v>
      </c>
      <c r="N1397" s="1" t="str">
        <f t="shared" si="21"/>
        <v>AURANGABAD EAST162019</v>
      </c>
    </row>
    <row r="1398" spans="1:14" x14ac:dyDescent="0.3">
      <c r="A1398" s="2">
        <v>109</v>
      </c>
      <c r="B1398" s="2" t="s">
        <v>7719</v>
      </c>
      <c r="C1398" s="2" t="s">
        <v>9225</v>
      </c>
      <c r="D1398" s="2" t="s">
        <v>1018</v>
      </c>
      <c r="E1398" s="2">
        <v>17</v>
      </c>
      <c r="F1398" s="2" t="s">
        <v>19</v>
      </c>
      <c r="G1398" s="2">
        <v>260</v>
      </c>
      <c r="H1398" s="3">
        <v>1.3375655278496576E-3</v>
      </c>
      <c r="I1398" s="2">
        <v>194383</v>
      </c>
      <c r="J1398" s="2">
        <v>319209</v>
      </c>
      <c r="K1398" s="2" t="s">
        <v>14771</v>
      </c>
      <c r="L1398" s="2" t="s">
        <v>423</v>
      </c>
      <c r="M1398" s="2" t="s">
        <v>14756</v>
      </c>
      <c r="N1398" s="1" t="str">
        <f t="shared" si="21"/>
        <v>AURANGABAD EAST172019</v>
      </c>
    </row>
    <row r="1399" spans="1:14" x14ac:dyDescent="0.3">
      <c r="A1399" s="2">
        <v>109</v>
      </c>
      <c r="B1399" s="2" t="s">
        <v>7719</v>
      </c>
      <c r="C1399" s="2" t="s">
        <v>9226</v>
      </c>
      <c r="D1399" s="2" t="s">
        <v>1018</v>
      </c>
      <c r="E1399" s="2">
        <v>18</v>
      </c>
      <c r="F1399" s="2" t="s">
        <v>19</v>
      </c>
      <c r="G1399" s="2">
        <v>215</v>
      </c>
      <c r="H1399" s="3">
        <v>1.1060638018756785E-3</v>
      </c>
      <c r="I1399" s="2">
        <v>194383</v>
      </c>
      <c r="J1399" s="2">
        <v>319209</v>
      </c>
      <c r="K1399" s="2" t="s">
        <v>14771</v>
      </c>
      <c r="L1399" s="2" t="s">
        <v>423</v>
      </c>
      <c r="M1399" s="2" t="s">
        <v>14756</v>
      </c>
      <c r="N1399" s="1" t="str">
        <f t="shared" si="21"/>
        <v>AURANGABAD EAST182019</v>
      </c>
    </row>
    <row r="1400" spans="1:14" x14ac:dyDescent="0.3">
      <c r="A1400" s="2">
        <v>109</v>
      </c>
      <c r="B1400" s="2" t="s">
        <v>7719</v>
      </c>
      <c r="C1400" s="2" t="s">
        <v>9227</v>
      </c>
      <c r="D1400" s="2" t="s">
        <v>1018</v>
      </c>
      <c r="E1400" s="2">
        <v>19</v>
      </c>
      <c r="F1400" s="2" t="s">
        <v>19</v>
      </c>
      <c r="G1400" s="2">
        <v>215</v>
      </c>
      <c r="H1400" s="3">
        <v>1.1060638018756785E-3</v>
      </c>
      <c r="I1400" s="2">
        <v>194383</v>
      </c>
      <c r="J1400" s="2">
        <v>319209</v>
      </c>
      <c r="K1400" s="2" t="s">
        <v>14771</v>
      </c>
      <c r="L1400" s="2" t="s">
        <v>423</v>
      </c>
      <c r="M1400" s="2" t="s">
        <v>14756</v>
      </c>
      <c r="N1400" s="1" t="str">
        <f t="shared" si="21"/>
        <v>AURANGABAD EAST192019</v>
      </c>
    </row>
    <row r="1401" spans="1:14" x14ac:dyDescent="0.3">
      <c r="A1401" s="2">
        <v>109</v>
      </c>
      <c r="B1401" s="2" t="s">
        <v>7719</v>
      </c>
      <c r="C1401" s="2" t="s">
        <v>9228</v>
      </c>
      <c r="D1401" s="2" t="s">
        <v>1018</v>
      </c>
      <c r="E1401" s="2">
        <v>20</v>
      </c>
      <c r="F1401" s="2" t="s">
        <v>19</v>
      </c>
      <c r="G1401" s="2">
        <v>210</v>
      </c>
      <c r="H1401" s="3">
        <v>1.0803413878785696E-3</v>
      </c>
      <c r="I1401" s="2">
        <v>194383</v>
      </c>
      <c r="J1401" s="2">
        <v>319209</v>
      </c>
      <c r="K1401" s="2" t="s">
        <v>14771</v>
      </c>
      <c r="L1401" s="2" t="s">
        <v>423</v>
      </c>
      <c r="M1401" s="2" t="s">
        <v>14756</v>
      </c>
      <c r="N1401" s="1" t="str">
        <f t="shared" si="21"/>
        <v>AURANGABAD EAST202019</v>
      </c>
    </row>
    <row r="1402" spans="1:14" x14ac:dyDescent="0.3">
      <c r="A1402" s="2">
        <v>109</v>
      </c>
      <c r="B1402" s="2" t="s">
        <v>7719</v>
      </c>
      <c r="C1402" s="2" t="s">
        <v>9229</v>
      </c>
      <c r="D1402" s="2" t="s">
        <v>1018</v>
      </c>
      <c r="E1402" s="2">
        <v>21</v>
      </c>
      <c r="F1402" s="2" t="s">
        <v>19</v>
      </c>
      <c r="G1402" s="2">
        <v>201</v>
      </c>
      <c r="H1402" s="3">
        <v>1.0340410426837737E-3</v>
      </c>
      <c r="I1402" s="2">
        <v>194383</v>
      </c>
      <c r="J1402" s="2">
        <v>319209</v>
      </c>
      <c r="K1402" s="2" t="s">
        <v>14771</v>
      </c>
      <c r="L1402" s="2" t="s">
        <v>423</v>
      </c>
      <c r="M1402" s="2" t="s">
        <v>14756</v>
      </c>
      <c r="N1402" s="1" t="str">
        <f t="shared" si="21"/>
        <v>AURANGABAD EAST212019</v>
      </c>
    </row>
    <row r="1403" spans="1:14" x14ac:dyDescent="0.3">
      <c r="A1403" s="2">
        <v>109</v>
      </c>
      <c r="B1403" s="2" t="s">
        <v>7719</v>
      </c>
      <c r="C1403" s="2" t="s">
        <v>9230</v>
      </c>
      <c r="D1403" s="2" t="s">
        <v>1018</v>
      </c>
      <c r="E1403" s="2">
        <v>22</v>
      </c>
      <c r="F1403" s="2" t="s">
        <v>1257</v>
      </c>
      <c r="G1403" s="2">
        <v>201</v>
      </c>
      <c r="H1403" s="3">
        <v>1.0340410426837737E-3</v>
      </c>
      <c r="I1403" s="2">
        <v>194383</v>
      </c>
      <c r="J1403" s="2">
        <v>319209</v>
      </c>
      <c r="K1403" s="2" t="s">
        <v>14771</v>
      </c>
      <c r="L1403" s="2" t="s">
        <v>423</v>
      </c>
      <c r="M1403" s="2" t="s">
        <v>14756</v>
      </c>
      <c r="N1403" s="1" t="str">
        <f t="shared" si="21"/>
        <v>AURANGABAD EAST222019</v>
      </c>
    </row>
    <row r="1404" spans="1:14" x14ac:dyDescent="0.3">
      <c r="A1404" s="2">
        <v>109</v>
      </c>
      <c r="B1404" s="2" t="s">
        <v>7719</v>
      </c>
      <c r="C1404" s="2" t="s">
        <v>9231</v>
      </c>
      <c r="D1404" s="2" t="s">
        <v>1018</v>
      </c>
      <c r="E1404" s="2">
        <v>23</v>
      </c>
      <c r="F1404" s="2" t="s">
        <v>19</v>
      </c>
      <c r="G1404" s="2">
        <v>181</v>
      </c>
      <c r="H1404" s="3">
        <v>9.3115138669533858E-4</v>
      </c>
      <c r="I1404" s="2">
        <v>194383</v>
      </c>
      <c r="J1404" s="2">
        <v>319209</v>
      </c>
      <c r="K1404" s="2" t="s">
        <v>14771</v>
      </c>
      <c r="L1404" s="2" t="s">
        <v>423</v>
      </c>
      <c r="M1404" s="2" t="s">
        <v>14756</v>
      </c>
      <c r="N1404" s="1" t="str">
        <f t="shared" si="21"/>
        <v>AURANGABAD EAST232019</v>
      </c>
    </row>
    <row r="1405" spans="1:14" x14ac:dyDescent="0.3">
      <c r="A1405" s="2">
        <v>109</v>
      </c>
      <c r="B1405" s="2" t="s">
        <v>7719</v>
      </c>
      <c r="C1405" s="2" t="s">
        <v>9232</v>
      </c>
      <c r="D1405" s="2" t="s">
        <v>1018</v>
      </c>
      <c r="E1405" s="2">
        <v>24</v>
      </c>
      <c r="F1405" s="2" t="s">
        <v>19</v>
      </c>
      <c r="G1405" s="2">
        <v>158</v>
      </c>
      <c r="H1405" s="3">
        <v>8.1282828230863809E-4</v>
      </c>
      <c r="I1405" s="2">
        <v>194383</v>
      </c>
      <c r="J1405" s="2">
        <v>319209</v>
      </c>
      <c r="K1405" s="2" t="s">
        <v>14771</v>
      </c>
      <c r="L1405" s="2" t="s">
        <v>423</v>
      </c>
      <c r="M1405" s="2" t="s">
        <v>14756</v>
      </c>
      <c r="N1405" s="1" t="str">
        <f t="shared" si="21"/>
        <v>AURANGABAD EAST242019</v>
      </c>
    </row>
    <row r="1406" spans="1:14" x14ac:dyDescent="0.3">
      <c r="A1406" s="2">
        <v>109</v>
      </c>
      <c r="B1406" s="2" t="s">
        <v>7719</v>
      </c>
      <c r="C1406" s="2" t="s">
        <v>9233</v>
      </c>
      <c r="D1406" s="2" t="s">
        <v>1018</v>
      </c>
      <c r="E1406" s="2">
        <v>25</v>
      </c>
      <c r="F1406" s="2" t="s">
        <v>1113</v>
      </c>
      <c r="G1406" s="2">
        <v>125</v>
      </c>
      <c r="H1406" s="3">
        <v>6.4306034992772003E-4</v>
      </c>
      <c r="I1406" s="2">
        <v>194383</v>
      </c>
      <c r="J1406" s="2">
        <v>319209</v>
      </c>
      <c r="K1406" s="2" t="s">
        <v>14771</v>
      </c>
      <c r="L1406" s="2" t="s">
        <v>423</v>
      </c>
      <c r="M1406" s="2" t="s">
        <v>14756</v>
      </c>
      <c r="N1406" s="1" t="str">
        <f t="shared" si="21"/>
        <v>AURANGABAD EAST252019</v>
      </c>
    </row>
    <row r="1407" spans="1:14" x14ac:dyDescent="0.3">
      <c r="A1407" s="2">
        <v>109</v>
      </c>
      <c r="B1407" s="2" t="s">
        <v>7719</v>
      </c>
      <c r="C1407" s="2" t="s">
        <v>9234</v>
      </c>
      <c r="D1407" s="2" t="s">
        <v>1018</v>
      </c>
      <c r="E1407" s="2">
        <v>26</v>
      </c>
      <c r="F1407" s="2" t="s">
        <v>19</v>
      </c>
      <c r="G1407" s="2">
        <v>118</v>
      </c>
      <c r="H1407" s="3">
        <v>6.0704897033176774E-4</v>
      </c>
      <c r="I1407" s="2">
        <v>194383</v>
      </c>
      <c r="J1407" s="2">
        <v>319209</v>
      </c>
      <c r="K1407" s="2" t="s">
        <v>14771</v>
      </c>
      <c r="L1407" s="2" t="s">
        <v>423</v>
      </c>
      <c r="M1407" s="2" t="s">
        <v>14756</v>
      </c>
      <c r="N1407" s="1" t="str">
        <f t="shared" si="21"/>
        <v>AURANGABAD EAST262019</v>
      </c>
    </row>
    <row r="1408" spans="1:14" x14ac:dyDescent="0.3">
      <c r="A1408" s="2">
        <v>109</v>
      </c>
      <c r="B1408" s="2" t="s">
        <v>7719</v>
      </c>
      <c r="C1408" s="2" t="s">
        <v>2371</v>
      </c>
      <c r="D1408" s="2" t="s">
        <v>1018</v>
      </c>
      <c r="E1408" s="2">
        <v>27</v>
      </c>
      <c r="F1408" s="2" t="s">
        <v>19</v>
      </c>
      <c r="G1408" s="2">
        <v>99</v>
      </c>
      <c r="H1408" s="3">
        <v>5.0930379714275427E-4</v>
      </c>
      <c r="I1408" s="2">
        <v>194383</v>
      </c>
      <c r="J1408" s="2">
        <v>319209</v>
      </c>
      <c r="K1408" s="2" t="s">
        <v>14771</v>
      </c>
      <c r="L1408" s="2" t="s">
        <v>423</v>
      </c>
      <c r="M1408" s="2" t="s">
        <v>14756</v>
      </c>
      <c r="N1408" s="1" t="str">
        <f t="shared" si="21"/>
        <v>AURANGABAD EAST272019</v>
      </c>
    </row>
    <row r="1409" spans="1:14" x14ac:dyDescent="0.3">
      <c r="A1409" s="2">
        <v>109</v>
      </c>
      <c r="B1409" s="2" t="s">
        <v>7719</v>
      </c>
      <c r="C1409" s="2" t="s">
        <v>9235</v>
      </c>
      <c r="D1409" s="2" t="s">
        <v>1018</v>
      </c>
      <c r="E1409" s="2">
        <v>28</v>
      </c>
      <c r="F1409" s="2" t="s">
        <v>2860</v>
      </c>
      <c r="G1409" s="2">
        <v>92</v>
      </c>
      <c r="H1409" s="3">
        <v>4.7329241754680192E-4</v>
      </c>
      <c r="I1409" s="2">
        <v>194383</v>
      </c>
      <c r="J1409" s="2">
        <v>319209</v>
      </c>
      <c r="K1409" s="2" t="s">
        <v>14771</v>
      </c>
      <c r="L1409" s="2" t="s">
        <v>423</v>
      </c>
      <c r="M1409" s="2" t="s">
        <v>14756</v>
      </c>
      <c r="N1409" s="1" t="str">
        <f t="shared" si="21"/>
        <v>AURANGABAD EAST282019</v>
      </c>
    </row>
    <row r="1410" spans="1:14" x14ac:dyDescent="0.3">
      <c r="A1410" s="2">
        <v>109</v>
      </c>
      <c r="B1410" s="2" t="s">
        <v>7719</v>
      </c>
      <c r="C1410" s="2" t="s">
        <v>9236</v>
      </c>
      <c r="D1410" s="2" t="s">
        <v>1018</v>
      </c>
      <c r="E1410" s="2">
        <v>29</v>
      </c>
      <c r="F1410" s="2" t="s">
        <v>19</v>
      </c>
      <c r="G1410" s="2">
        <v>87</v>
      </c>
      <c r="H1410" s="3">
        <v>4.4757000354969314E-4</v>
      </c>
      <c r="I1410" s="2">
        <v>194383</v>
      </c>
      <c r="J1410" s="2">
        <v>319209</v>
      </c>
      <c r="K1410" s="2" t="s">
        <v>14771</v>
      </c>
      <c r="L1410" s="2" t="s">
        <v>423</v>
      </c>
      <c r="M1410" s="2" t="s">
        <v>14756</v>
      </c>
      <c r="N1410" s="1" t="str">
        <f t="shared" si="21"/>
        <v>AURANGABAD EAST292019</v>
      </c>
    </row>
    <row r="1411" spans="1:14" x14ac:dyDescent="0.3">
      <c r="A1411" s="2">
        <v>109</v>
      </c>
      <c r="B1411" s="2" t="s">
        <v>7719</v>
      </c>
      <c r="C1411" s="2" t="s">
        <v>9237</v>
      </c>
      <c r="D1411" s="2" t="s">
        <v>1018</v>
      </c>
      <c r="E1411" s="2">
        <v>30</v>
      </c>
      <c r="F1411" s="2" t="s">
        <v>109</v>
      </c>
      <c r="G1411" s="2">
        <v>87</v>
      </c>
      <c r="H1411" s="3">
        <v>4.4757000354969314E-4</v>
      </c>
      <c r="I1411" s="2">
        <v>194383</v>
      </c>
      <c r="J1411" s="2">
        <v>319209</v>
      </c>
      <c r="K1411" s="2" t="s">
        <v>14771</v>
      </c>
      <c r="L1411" s="2" t="s">
        <v>423</v>
      </c>
      <c r="M1411" s="2" t="s">
        <v>14756</v>
      </c>
      <c r="N1411" s="1" t="str">
        <f t="shared" ref="N1411:N1474" si="22">B1411&amp;E1411&amp;2019</f>
        <v>AURANGABAD EAST302019</v>
      </c>
    </row>
    <row r="1412" spans="1:14" x14ac:dyDescent="0.3">
      <c r="A1412" s="2">
        <v>109</v>
      </c>
      <c r="B1412" s="2" t="s">
        <v>7719</v>
      </c>
      <c r="C1412" s="2" t="s">
        <v>9238</v>
      </c>
      <c r="D1412" s="2" t="s">
        <v>1018</v>
      </c>
      <c r="E1412" s="2">
        <v>31</v>
      </c>
      <c r="F1412" s="2" t="s">
        <v>19</v>
      </c>
      <c r="G1412" s="2">
        <v>82</v>
      </c>
      <c r="H1412" s="3">
        <v>4.2184758955258431E-4</v>
      </c>
      <c r="I1412" s="2">
        <v>194383</v>
      </c>
      <c r="J1412" s="2">
        <v>319209</v>
      </c>
      <c r="K1412" s="2" t="s">
        <v>14771</v>
      </c>
      <c r="L1412" s="2" t="s">
        <v>423</v>
      </c>
      <c r="M1412" s="2" t="s">
        <v>14756</v>
      </c>
      <c r="N1412" s="1" t="str">
        <f t="shared" si="22"/>
        <v>AURANGABAD EAST312019</v>
      </c>
    </row>
    <row r="1413" spans="1:14" x14ac:dyDescent="0.3">
      <c r="A1413" s="2">
        <v>109</v>
      </c>
      <c r="B1413" s="2" t="s">
        <v>7719</v>
      </c>
      <c r="C1413" s="2" t="s">
        <v>9239</v>
      </c>
      <c r="D1413" s="2" t="s">
        <v>1018</v>
      </c>
      <c r="E1413" s="2">
        <v>32</v>
      </c>
      <c r="F1413" s="2" t="s">
        <v>19</v>
      </c>
      <c r="G1413" s="2">
        <v>74</v>
      </c>
      <c r="H1413" s="3">
        <v>3.8069172715721026E-4</v>
      </c>
      <c r="I1413" s="2">
        <v>194383</v>
      </c>
      <c r="J1413" s="2">
        <v>319209</v>
      </c>
      <c r="K1413" s="2" t="s">
        <v>14771</v>
      </c>
      <c r="L1413" s="2" t="s">
        <v>423</v>
      </c>
      <c r="M1413" s="2" t="s">
        <v>14756</v>
      </c>
      <c r="N1413" s="1" t="str">
        <f t="shared" si="22"/>
        <v>AURANGABAD EAST322019</v>
      </c>
    </row>
    <row r="1414" spans="1:14" x14ac:dyDescent="0.3">
      <c r="A1414" s="2">
        <v>109</v>
      </c>
      <c r="B1414" s="2" t="s">
        <v>7719</v>
      </c>
      <c r="C1414" s="2" t="s">
        <v>2340</v>
      </c>
      <c r="D1414" s="2" t="s">
        <v>1018</v>
      </c>
      <c r="E1414" s="2">
        <v>33</v>
      </c>
      <c r="F1414" s="2" t="s">
        <v>564</v>
      </c>
      <c r="G1414" s="2">
        <v>64</v>
      </c>
      <c r="H1414" s="3">
        <v>3.2924689916299265E-4</v>
      </c>
      <c r="I1414" s="2">
        <v>194383</v>
      </c>
      <c r="J1414" s="2">
        <v>319209</v>
      </c>
      <c r="K1414" s="2" t="s">
        <v>14771</v>
      </c>
      <c r="L1414" s="2" t="s">
        <v>423</v>
      </c>
      <c r="M1414" s="2" t="s">
        <v>14756</v>
      </c>
      <c r="N1414" s="1" t="str">
        <f t="shared" si="22"/>
        <v>AURANGABAD EAST332019</v>
      </c>
    </row>
    <row r="1415" spans="1:14" x14ac:dyDescent="0.3">
      <c r="A1415" s="2">
        <v>109</v>
      </c>
      <c r="B1415" s="2" t="s">
        <v>7719</v>
      </c>
      <c r="C1415" s="2" t="s">
        <v>9240</v>
      </c>
      <c r="D1415" s="2" t="s">
        <v>1018</v>
      </c>
      <c r="E1415" s="2">
        <v>34</v>
      </c>
      <c r="F1415" s="2" t="s">
        <v>19</v>
      </c>
      <c r="G1415" s="2">
        <v>63</v>
      </c>
      <c r="H1415" s="3">
        <v>3.2410241636357089E-4</v>
      </c>
      <c r="I1415" s="2">
        <v>194383</v>
      </c>
      <c r="J1415" s="2">
        <v>319209</v>
      </c>
      <c r="K1415" s="2" t="s">
        <v>14771</v>
      </c>
      <c r="L1415" s="2" t="s">
        <v>423</v>
      </c>
      <c r="M1415" s="2" t="s">
        <v>14756</v>
      </c>
      <c r="N1415" s="1" t="str">
        <f t="shared" si="22"/>
        <v>AURANGABAD EAST342019</v>
      </c>
    </row>
    <row r="1416" spans="1:14" x14ac:dyDescent="0.3">
      <c r="A1416" s="2">
        <v>109</v>
      </c>
      <c r="B1416" s="2" t="s">
        <v>7719</v>
      </c>
      <c r="C1416" s="2" t="s">
        <v>9241</v>
      </c>
      <c r="D1416" s="2" t="s">
        <v>1018</v>
      </c>
      <c r="E1416" s="2">
        <v>35</v>
      </c>
      <c r="F1416" s="2" t="s">
        <v>19</v>
      </c>
      <c r="G1416" s="2">
        <v>61</v>
      </c>
      <c r="H1416" s="3">
        <v>3.1381345076472738E-4</v>
      </c>
      <c r="I1416" s="2">
        <v>194383</v>
      </c>
      <c r="J1416" s="2">
        <v>319209</v>
      </c>
      <c r="K1416" s="2" t="s">
        <v>14771</v>
      </c>
      <c r="L1416" s="2" t="s">
        <v>423</v>
      </c>
      <c r="M1416" s="2" t="s">
        <v>14756</v>
      </c>
      <c r="N1416" s="1" t="str">
        <f t="shared" si="22"/>
        <v>AURANGABAD EAST352019</v>
      </c>
    </row>
    <row r="1417" spans="1:14" x14ac:dyDescent="0.3">
      <c r="A1417" s="2">
        <v>110</v>
      </c>
      <c r="B1417" s="2" t="s">
        <v>7720</v>
      </c>
      <c r="C1417" s="2" t="s">
        <v>9242</v>
      </c>
      <c r="D1417" s="2" t="s">
        <v>1018</v>
      </c>
      <c r="E1417" s="2">
        <v>1</v>
      </c>
      <c r="F1417" s="2" t="s">
        <v>103</v>
      </c>
      <c r="G1417" s="2">
        <v>83061</v>
      </c>
      <c r="H1417" s="3">
        <v>0.39088449139979764</v>
      </c>
      <c r="I1417" s="2">
        <v>212495</v>
      </c>
      <c r="J1417" s="2">
        <v>294058</v>
      </c>
      <c r="K1417" s="2" t="s">
        <v>399</v>
      </c>
      <c r="L1417" s="2" t="s">
        <v>423</v>
      </c>
      <c r="M1417" s="2" t="s">
        <v>14756</v>
      </c>
      <c r="N1417" s="1" t="str">
        <f t="shared" si="22"/>
        <v>PAITHAN12019</v>
      </c>
    </row>
    <row r="1418" spans="1:14" x14ac:dyDescent="0.3">
      <c r="A1418" s="2">
        <v>110</v>
      </c>
      <c r="B1418" s="2" t="s">
        <v>7720</v>
      </c>
      <c r="C1418" s="2" t="s">
        <v>9243</v>
      </c>
      <c r="D1418" s="2" t="s">
        <v>1018</v>
      </c>
      <c r="E1418" s="2">
        <v>2</v>
      </c>
      <c r="F1418" s="2" t="s">
        <v>51</v>
      </c>
      <c r="G1418" s="2">
        <v>68987</v>
      </c>
      <c r="H1418" s="3">
        <v>0.3246523447610532</v>
      </c>
      <c r="I1418" s="2">
        <v>212495</v>
      </c>
      <c r="J1418" s="2">
        <v>294058</v>
      </c>
      <c r="K1418" s="2" t="s">
        <v>399</v>
      </c>
      <c r="L1418" s="2" t="s">
        <v>423</v>
      </c>
      <c r="M1418" s="2" t="s">
        <v>14756</v>
      </c>
      <c r="N1418" s="1" t="str">
        <f t="shared" si="22"/>
        <v>PAITHAN22019</v>
      </c>
    </row>
    <row r="1419" spans="1:14" x14ac:dyDescent="0.3">
      <c r="A1419" s="2">
        <v>110</v>
      </c>
      <c r="B1419" s="2" t="s">
        <v>7720</v>
      </c>
      <c r="C1419" s="2" t="s">
        <v>9244</v>
      </c>
      <c r="D1419" s="2" t="s">
        <v>1018</v>
      </c>
      <c r="E1419" s="2">
        <v>3</v>
      </c>
      <c r="F1419" s="2" t="s">
        <v>1023</v>
      </c>
      <c r="G1419" s="2">
        <v>20564</v>
      </c>
      <c r="H1419" s="3">
        <v>9.6774041742158645E-2</v>
      </c>
      <c r="I1419" s="2">
        <v>212495</v>
      </c>
      <c r="J1419" s="2">
        <v>294058</v>
      </c>
      <c r="K1419" s="2" t="s">
        <v>399</v>
      </c>
      <c r="L1419" s="2" t="s">
        <v>423</v>
      </c>
      <c r="M1419" s="2" t="s">
        <v>14756</v>
      </c>
      <c r="N1419" s="1" t="str">
        <f t="shared" si="22"/>
        <v>PAITHAN32019</v>
      </c>
    </row>
    <row r="1420" spans="1:14" x14ac:dyDescent="0.3">
      <c r="A1420" s="2">
        <v>110</v>
      </c>
      <c r="B1420" s="2" t="s">
        <v>7720</v>
      </c>
      <c r="C1420" s="2" t="s">
        <v>9245</v>
      </c>
      <c r="D1420" s="2" t="s">
        <v>1018</v>
      </c>
      <c r="E1420" s="2">
        <v>4</v>
      </c>
      <c r="F1420" s="2" t="s">
        <v>1363</v>
      </c>
      <c r="G1420" s="2">
        <v>17192</v>
      </c>
      <c r="H1420" s="3">
        <v>8.0905433069013391E-2</v>
      </c>
      <c r="I1420" s="2">
        <v>212495</v>
      </c>
      <c r="J1420" s="2">
        <v>294058</v>
      </c>
      <c r="K1420" s="2" t="s">
        <v>399</v>
      </c>
      <c r="L1420" s="2" t="s">
        <v>423</v>
      </c>
      <c r="M1420" s="2" t="s">
        <v>14756</v>
      </c>
      <c r="N1420" s="1" t="str">
        <f t="shared" si="22"/>
        <v>PAITHAN42019</v>
      </c>
    </row>
    <row r="1421" spans="1:14" x14ac:dyDescent="0.3">
      <c r="A1421" s="2">
        <v>110</v>
      </c>
      <c r="B1421" s="2" t="s">
        <v>7720</v>
      </c>
      <c r="C1421" s="2" t="s">
        <v>9246</v>
      </c>
      <c r="D1421" s="2" t="s">
        <v>1018</v>
      </c>
      <c r="E1421" s="2">
        <v>5</v>
      </c>
      <c r="F1421" s="2" t="s">
        <v>19</v>
      </c>
      <c r="G1421" s="2">
        <v>11397</v>
      </c>
      <c r="H1421" s="3">
        <v>5.3634203157721355E-2</v>
      </c>
      <c r="I1421" s="2">
        <v>212495</v>
      </c>
      <c r="J1421" s="2">
        <v>294058</v>
      </c>
      <c r="K1421" s="2" t="s">
        <v>399</v>
      </c>
      <c r="L1421" s="2" t="s">
        <v>423</v>
      </c>
      <c r="M1421" s="2" t="s">
        <v>14756</v>
      </c>
      <c r="N1421" s="1" t="str">
        <f t="shared" si="22"/>
        <v>PAITHAN52019</v>
      </c>
    </row>
    <row r="1422" spans="1:14" x14ac:dyDescent="0.3">
      <c r="A1422" s="2">
        <v>110</v>
      </c>
      <c r="B1422" s="2" t="s">
        <v>7720</v>
      </c>
      <c r="C1422" s="2" t="s">
        <v>22</v>
      </c>
      <c r="D1422" s="2" t="s">
        <v>7923</v>
      </c>
      <c r="E1422" s="2">
        <v>6</v>
      </c>
      <c r="F1422" s="2" t="s">
        <v>22</v>
      </c>
      <c r="G1422" s="2">
        <v>1997</v>
      </c>
      <c r="H1422" s="3">
        <v>9.3978681851337679E-3</v>
      </c>
      <c r="I1422" s="2">
        <v>212495</v>
      </c>
      <c r="J1422" s="2">
        <v>294058</v>
      </c>
      <c r="K1422" s="2" t="s">
        <v>399</v>
      </c>
      <c r="L1422" s="2" t="s">
        <v>423</v>
      </c>
      <c r="M1422" s="2" t="s">
        <v>14756</v>
      </c>
      <c r="N1422" s="1" t="str">
        <f t="shared" si="22"/>
        <v>PAITHAN62019</v>
      </c>
    </row>
    <row r="1423" spans="1:14" x14ac:dyDescent="0.3">
      <c r="A1423" s="2">
        <v>110</v>
      </c>
      <c r="B1423" s="2" t="s">
        <v>7720</v>
      </c>
      <c r="C1423" s="2" t="s">
        <v>9247</v>
      </c>
      <c r="D1423" s="2" t="s">
        <v>1018</v>
      </c>
      <c r="E1423" s="2">
        <v>7</v>
      </c>
      <c r="F1423" s="2" t="s">
        <v>11</v>
      </c>
      <c r="G1423" s="2">
        <v>1496</v>
      </c>
      <c r="H1423" s="3">
        <v>7.0401656509564928E-3</v>
      </c>
      <c r="I1423" s="2">
        <v>212495</v>
      </c>
      <c r="J1423" s="2">
        <v>294058</v>
      </c>
      <c r="K1423" s="2" t="s">
        <v>399</v>
      </c>
      <c r="L1423" s="2" t="s">
        <v>423</v>
      </c>
      <c r="M1423" s="2" t="s">
        <v>14756</v>
      </c>
      <c r="N1423" s="1" t="str">
        <f t="shared" si="22"/>
        <v>PAITHAN72019</v>
      </c>
    </row>
    <row r="1424" spans="1:14" x14ac:dyDescent="0.3">
      <c r="A1424" s="2">
        <v>110</v>
      </c>
      <c r="B1424" s="2" t="s">
        <v>7720</v>
      </c>
      <c r="C1424" s="2" t="s">
        <v>9248</v>
      </c>
      <c r="D1424" s="2" t="s">
        <v>1018</v>
      </c>
      <c r="E1424" s="2">
        <v>8</v>
      </c>
      <c r="F1424" s="2" t="s">
        <v>19</v>
      </c>
      <c r="G1424" s="2">
        <v>1279</v>
      </c>
      <c r="H1424" s="3">
        <v>6.0189651521212265E-3</v>
      </c>
      <c r="I1424" s="2">
        <v>212495</v>
      </c>
      <c r="J1424" s="2">
        <v>294058</v>
      </c>
      <c r="K1424" s="2" t="s">
        <v>399</v>
      </c>
      <c r="L1424" s="2" t="s">
        <v>423</v>
      </c>
      <c r="M1424" s="2" t="s">
        <v>14756</v>
      </c>
      <c r="N1424" s="1" t="str">
        <f t="shared" si="22"/>
        <v>PAITHAN82019</v>
      </c>
    </row>
    <row r="1425" spans="1:14" x14ac:dyDescent="0.3">
      <c r="A1425" s="2">
        <v>110</v>
      </c>
      <c r="B1425" s="2" t="s">
        <v>7720</v>
      </c>
      <c r="C1425" s="2" t="s">
        <v>9249</v>
      </c>
      <c r="D1425" s="2" t="s">
        <v>1018</v>
      </c>
      <c r="E1425" s="2">
        <v>9</v>
      </c>
      <c r="F1425" s="2" t="s">
        <v>19</v>
      </c>
      <c r="G1425" s="2">
        <v>1177</v>
      </c>
      <c r="H1425" s="3">
        <v>5.5389538577378288E-3</v>
      </c>
      <c r="I1425" s="2">
        <v>212495</v>
      </c>
      <c r="J1425" s="2">
        <v>294058</v>
      </c>
      <c r="K1425" s="2" t="s">
        <v>399</v>
      </c>
      <c r="L1425" s="2" t="s">
        <v>423</v>
      </c>
      <c r="M1425" s="2" t="s">
        <v>14756</v>
      </c>
      <c r="N1425" s="1" t="str">
        <f t="shared" si="22"/>
        <v>PAITHAN92019</v>
      </c>
    </row>
    <row r="1426" spans="1:14" x14ac:dyDescent="0.3">
      <c r="A1426" s="2">
        <v>110</v>
      </c>
      <c r="B1426" s="2" t="s">
        <v>7720</v>
      </c>
      <c r="C1426" s="2" t="s">
        <v>9250</v>
      </c>
      <c r="D1426" s="2" t="s">
        <v>1018</v>
      </c>
      <c r="E1426" s="2">
        <v>10</v>
      </c>
      <c r="F1426" s="2" t="s">
        <v>19</v>
      </c>
      <c r="G1426" s="2">
        <v>1059</v>
      </c>
      <c r="H1426" s="3">
        <v>4.983646674039389E-3</v>
      </c>
      <c r="I1426" s="2">
        <v>212495</v>
      </c>
      <c r="J1426" s="2">
        <v>294058</v>
      </c>
      <c r="K1426" s="2" t="s">
        <v>399</v>
      </c>
      <c r="L1426" s="2" t="s">
        <v>423</v>
      </c>
      <c r="M1426" s="2" t="s">
        <v>14756</v>
      </c>
      <c r="N1426" s="1" t="str">
        <f t="shared" si="22"/>
        <v>PAITHAN102019</v>
      </c>
    </row>
    <row r="1427" spans="1:14" x14ac:dyDescent="0.3">
      <c r="A1427" s="2">
        <v>110</v>
      </c>
      <c r="B1427" s="2" t="s">
        <v>7720</v>
      </c>
      <c r="C1427" s="2" t="s">
        <v>9251</v>
      </c>
      <c r="D1427" s="2" t="s">
        <v>1018</v>
      </c>
      <c r="E1427" s="2">
        <v>11</v>
      </c>
      <c r="F1427" s="2" t="s">
        <v>1900</v>
      </c>
      <c r="G1427" s="2">
        <v>929</v>
      </c>
      <c r="H1427" s="3">
        <v>4.3718675733546673E-3</v>
      </c>
      <c r="I1427" s="2">
        <v>212495</v>
      </c>
      <c r="J1427" s="2">
        <v>294058</v>
      </c>
      <c r="K1427" s="2" t="s">
        <v>399</v>
      </c>
      <c r="L1427" s="2" t="s">
        <v>423</v>
      </c>
      <c r="M1427" s="2" t="s">
        <v>14756</v>
      </c>
      <c r="N1427" s="1" t="str">
        <f t="shared" si="22"/>
        <v>PAITHAN112019</v>
      </c>
    </row>
    <row r="1428" spans="1:14" x14ac:dyDescent="0.3">
      <c r="A1428" s="2">
        <v>110</v>
      </c>
      <c r="B1428" s="2" t="s">
        <v>7720</v>
      </c>
      <c r="C1428" s="2" t="s">
        <v>9252</v>
      </c>
      <c r="D1428" s="2" t="s">
        <v>1018</v>
      </c>
      <c r="E1428" s="2">
        <v>12</v>
      </c>
      <c r="F1428" s="2" t="s">
        <v>19</v>
      </c>
      <c r="G1428" s="2">
        <v>751</v>
      </c>
      <c r="H1428" s="3">
        <v>3.5342008047248171E-3</v>
      </c>
      <c r="I1428" s="2">
        <v>212495</v>
      </c>
      <c r="J1428" s="2">
        <v>294058</v>
      </c>
      <c r="K1428" s="2" t="s">
        <v>399</v>
      </c>
      <c r="L1428" s="2" t="s">
        <v>423</v>
      </c>
      <c r="M1428" s="2" t="s">
        <v>14756</v>
      </c>
      <c r="N1428" s="1" t="str">
        <f t="shared" si="22"/>
        <v>PAITHAN122019</v>
      </c>
    </row>
    <row r="1429" spans="1:14" x14ac:dyDescent="0.3">
      <c r="A1429" s="2">
        <v>110</v>
      </c>
      <c r="B1429" s="2" t="s">
        <v>7720</v>
      </c>
      <c r="C1429" s="2" t="s">
        <v>9253</v>
      </c>
      <c r="D1429" s="2" t="s">
        <v>1018</v>
      </c>
      <c r="E1429" s="2">
        <v>13</v>
      </c>
      <c r="F1429" s="2" t="s">
        <v>19</v>
      </c>
      <c r="G1429" s="2">
        <v>747</v>
      </c>
      <c r="H1429" s="3">
        <v>3.5153768323960563E-3</v>
      </c>
      <c r="I1429" s="2">
        <v>212495</v>
      </c>
      <c r="J1429" s="2">
        <v>294058</v>
      </c>
      <c r="K1429" s="2" t="s">
        <v>399</v>
      </c>
      <c r="L1429" s="2" t="s">
        <v>423</v>
      </c>
      <c r="M1429" s="2" t="s">
        <v>14756</v>
      </c>
      <c r="N1429" s="1" t="str">
        <f t="shared" si="22"/>
        <v>PAITHAN132019</v>
      </c>
    </row>
    <row r="1430" spans="1:14" x14ac:dyDescent="0.3">
      <c r="A1430" s="2">
        <v>110</v>
      </c>
      <c r="B1430" s="2" t="s">
        <v>7720</v>
      </c>
      <c r="C1430" s="2" t="s">
        <v>9254</v>
      </c>
      <c r="D1430" s="2" t="s">
        <v>1018</v>
      </c>
      <c r="E1430" s="2">
        <v>14</v>
      </c>
      <c r="F1430" s="2" t="s">
        <v>387</v>
      </c>
      <c r="G1430" s="2">
        <v>668</v>
      </c>
      <c r="H1430" s="3">
        <v>3.1436033789030331E-3</v>
      </c>
      <c r="I1430" s="2">
        <v>212495</v>
      </c>
      <c r="J1430" s="2">
        <v>294058</v>
      </c>
      <c r="K1430" s="2" t="s">
        <v>399</v>
      </c>
      <c r="L1430" s="2" t="s">
        <v>423</v>
      </c>
      <c r="M1430" s="2" t="s">
        <v>14756</v>
      </c>
      <c r="N1430" s="1" t="str">
        <f t="shared" si="22"/>
        <v>PAITHAN142019</v>
      </c>
    </row>
    <row r="1431" spans="1:14" x14ac:dyDescent="0.3">
      <c r="A1431" s="2">
        <v>110</v>
      </c>
      <c r="B1431" s="2" t="s">
        <v>7720</v>
      </c>
      <c r="C1431" s="2" t="s">
        <v>9255</v>
      </c>
      <c r="D1431" s="2" t="s">
        <v>1018</v>
      </c>
      <c r="E1431" s="2">
        <v>15</v>
      </c>
      <c r="F1431" s="2" t="s">
        <v>19</v>
      </c>
      <c r="G1431" s="2">
        <v>618</v>
      </c>
      <c r="H1431" s="3">
        <v>2.9083037247935243E-3</v>
      </c>
      <c r="I1431" s="2">
        <v>212495</v>
      </c>
      <c r="J1431" s="2">
        <v>294058</v>
      </c>
      <c r="K1431" s="2" t="s">
        <v>399</v>
      </c>
      <c r="L1431" s="2" t="s">
        <v>423</v>
      </c>
      <c r="M1431" s="2" t="s">
        <v>14756</v>
      </c>
      <c r="N1431" s="1" t="str">
        <f t="shared" si="22"/>
        <v>PAITHAN152019</v>
      </c>
    </row>
    <row r="1432" spans="1:14" x14ac:dyDescent="0.3">
      <c r="A1432" s="2">
        <v>110</v>
      </c>
      <c r="B1432" s="2" t="s">
        <v>7720</v>
      </c>
      <c r="C1432" s="2" t="s">
        <v>9256</v>
      </c>
      <c r="D1432" s="2" t="s">
        <v>1018</v>
      </c>
      <c r="E1432" s="2">
        <v>16</v>
      </c>
      <c r="F1432" s="2" t="s">
        <v>1319</v>
      </c>
      <c r="G1432" s="2">
        <v>573</v>
      </c>
      <c r="H1432" s="3">
        <v>2.6965340360949669E-3</v>
      </c>
      <c r="I1432" s="2">
        <v>212495</v>
      </c>
      <c r="J1432" s="2">
        <v>294058</v>
      </c>
      <c r="K1432" s="2" t="s">
        <v>399</v>
      </c>
      <c r="L1432" s="2" t="s">
        <v>423</v>
      </c>
      <c r="M1432" s="2" t="s">
        <v>14756</v>
      </c>
      <c r="N1432" s="1" t="str">
        <f t="shared" si="22"/>
        <v>PAITHAN162019</v>
      </c>
    </row>
    <row r="1433" spans="1:14" x14ac:dyDescent="0.3">
      <c r="A1433" s="2">
        <v>111</v>
      </c>
      <c r="B1433" s="2" t="s">
        <v>7721</v>
      </c>
      <c r="C1433" s="2" t="s">
        <v>9257</v>
      </c>
      <c r="D1433" s="2" t="s">
        <v>1018</v>
      </c>
      <c r="E1433" s="2">
        <v>1</v>
      </c>
      <c r="F1433" s="2" t="s">
        <v>9</v>
      </c>
      <c r="G1433" s="2">
        <v>106798</v>
      </c>
      <c r="H1433" s="3">
        <v>0.5266641023364993</v>
      </c>
      <c r="I1433" s="2">
        <v>202782</v>
      </c>
      <c r="J1433" s="2">
        <v>313553</v>
      </c>
      <c r="K1433" s="2" t="s">
        <v>14771</v>
      </c>
      <c r="L1433" s="2" t="s">
        <v>423</v>
      </c>
      <c r="M1433" s="2" t="s">
        <v>14756</v>
      </c>
      <c r="N1433" s="1" t="str">
        <f t="shared" si="22"/>
        <v>GANGAPUR12019</v>
      </c>
    </row>
    <row r="1434" spans="1:14" x14ac:dyDescent="0.3">
      <c r="A1434" s="2">
        <v>111</v>
      </c>
      <c r="B1434" s="2" t="s">
        <v>7721</v>
      </c>
      <c r="C1434" s="2" t="s">
        <v>9258</v>
      </c>
      <c r="D1434" s="2" t="s">
        <v>1018</v>
      </c>
      <c r="E1434" s="2">
        <v>2</v>
      </c>
      <c r="F1434" s="2" t="s">
        <v>51</v>
      </c>
      <c r="G1434" s="2">
        <v>71963</v>
      </c>
      <c r="H1434" s="3">
        <v>0.35487863814342496</v>
      </c>
      <c r="I1434" s="2">
        <v>202782</v>
      </c>
      <c r="J1434" s="2">
        <v>313553</v>
      </c>
      <c r="K1434" s="2" t="s">
        <v>14771</v>
      </c>
      <c r="L1434" s="2" t="s">
        <v>423</v>
      </c>
      <c r="M1434" s="2" t="s">
        <v>14756</v>
      </c>
      <c r="N1434" s="1" t="str">
        <f t="shared" si="22"/>
        <v>GANGAPUR22019</v>
      </c>
    </row>
    <row r="1435" spans="1:14" x14ac:dyDescent="0.3">
      <c r="A1435" s="2">
        <v>111</v>
      </c>
      <c r="B1435" s="2" t="s">
        <v>7721</v>
      </c>
      <c r="C1435" s="2" t="s">
        <v>9259</v>
      </c>
      <c r="D1435" s="2" t="s">
        <v>1018</v>
      </c>
      <c r="E1435" s="2">
        <v>3</v>
      </c>
      <c r="F1435" s="2" t="s">
        <v>1023</v>
      </c>
      <c r="G1435" s="2">
        <v>15919</v>
      </c>
      <c r="H1435" s="3">
        <v>7.8503022950754994E-2</v>
      </c>
      <c r="I1435" s="2">
        <v>202782</v>
      </c>
      <c r="J1435" s="2">
        <v>313553</v>
      </c>
      <c r="K1435" s="2" t="s">
        <v>14771</v>
      </c>
      <c r="L1435" s="2" t="s">
        <v>423</v>
      </c>
      <c r="M1435" s="2" t="s">
        <v>14756</v>
      </c>
      <c r="N1435" s="1" t="str">
        <f t="shared" si="22"/>
        <v>GANGAPUR32019</v>
      </c>
    </row>
    <row r="1436" spans="1:14" x14ac:dyDescent="0.3">
      <c r="A1436" s="2">
        <v>111</v>
      </c>
      <c r="B1436" s="2" t="s">
        <v>7721</v>
      </c>
      <c r="C1436" s="2" t="s">
        <v>22</v>
      </c>
      <c r="D1436" s="2" t="s">
        <v>7923</v>
      </c>
      <c r="E1436" s="2">
        <v>4</v>
      </c>
      <c r="F1436" s="2" t="s">
        <v>22</v>
      </c>
      <c r="G1436" s="2">
        <v>1485</v>
      </c>
      <c r="H1436" s="3">
        <v>7.3231351895138618E-3</v>
      </c>
      <c r="I1436" s="2">
        <v>202782</v>
      </c>
      <c r="J1436" s="2">
        <v>313553</v>
      </c>
      <c r="K1436" s="2" t="s">
        <v>14771</v>
      </c>
      <c r="L1436" s="2" t="s">
        <v>423</v>
      </c>
      <c r="M1436" s="2" t="s">
        <v>14756</v>
      </c>
      <c r="N1436" s="1" t="str">
        <f t="shared" si="22"/>
        <v>GANGAPUR42019</v>
      </c>
    </row>
    <row r="1437" spans="1:14" x14ac:dyDescent="0.3">
      <c r="A1437" s="2">
        <v>111</v>
      </c>
      <c r="B1437" s="2" t="s">
        <v>7721</v>
      </c>
      <c r="C1437" s="2" t="s">
        <v>9260</v>
      </c>
      <c r="D1437" s="2" t="s">
        <v>1018</v>
      </c>
      <c r="E1437" s="2">
        <v>5</v>
      </c>
      <c r="F1437" s="2" t="s">
        <v>11</v>
      </c>
      <c r="G1437" s="2">
        <v>1444</v>
      </c>
      <c r="H1437" s="3">
        <v>7.1209476186249272E-3</v>
      </c>
      <c r="I1437" s="2">
        <v>202782</v>
      </c>
      <c r="J1437" s="2">
        <v>313553</v>
      </c>
      <c r="K1437" s="2" t="s">
        <v>14771</v>
      </c>
      <c r="L1437" s="2" t="s">
        <v>423</v>
      </c>
      <c r="M1437" s="2" t="s">
        <v>14756</v>
      </c>
      <c r="N1437" s="1" t="str">
        <f t="shared" si="22"/>
        <v>GANGAPUR52019</v>
      </c>
    </row>
    <row r="1438" spans="1:14" x14ac:dyDescent="0.3">
      <c r="A1438" s="2">
        <v>111</v>
      </c>
      <c r="B1438" s="2" t="s">
        <v>7721</v>
      </c>
      <c r="C1438" s="2" t="s">
        <v>9261</v>
      </c>
      <c r="D1438" s="2" t="s">
        <v>1018</v>
      </c>
      <c r="E1438" s="2">
        <v>6</v>
      </c>
      <c r="F1438" s="2" t="s">
        <v>19</v>
      </c>
      <c r="G1438" s="2">
        <v>1272</v>
      </c>
      <c r="H1438" s="3">
        <v>6.2727461017250052E-3</v>
      </c>
      <c r="I1438" s="2">
        <v>202782</v>
      </c>
      <c r="J1438" s="2">
        <v>313553</v>
      </c>
      <c r="K1438" s="2" t="s">
        <v>14771</v>
      </c>
      <c r="L1438" s="2" t="s">
        <v>423</v>
      </c>
      <c r="M1438" s="2" t="s">
        <v>14756</v>
      </c>
      <c r="N1438" s="1" t="str">
        <f t="shared" si="22"/>
        <v>GANGAPUR62019</v>
      </c>
    </row>
    <row r="1439" spans="1:14" x14ac:dyDescent="0.3">
      <c r="A1439" s="2">
        <v>111</v>
      </c>
      <c r="B1439" s="2" t="s">
        <v>7721</v>
      </c>
      <c r="C1439" s="2" t="s">
        <v>9262</v>
      </c>
      <c r="D1439" s="2" t="s">
        <v>1018</v>
      </c>
      <c r="E1439" s="2">
        <v>7</v>
      </c>
      <c r="F1439" s="2" t="s">
        <v>19</v>
      </c>
      <c r="G1439" s="2">
        <v>805</v>
      </c>
      <c r="H1439" s="3">
        <v>3.9697803552583566E-3</v>
      </c>
      <c r="I1439" s="2">
        <v>202782</v>
      </c>
      <c r="J1439" s="2">
        <v>313553</v>
      </c>
      <c r="K1439" s="2" t="s">
        <v>14771</v>
      </c>
      <c r="L1439" s="2" t="s">
        <v>423</v>
      </c>
      <c r="M1439" s="2" t="s">
        <v>14756</v>
      </c>
      <c r="N1439" s="1" t="str">
        <f t="shared" si="22"/>
        <v>GANGAPUR72019</v>
      </c>
    </row>
    <row r="1440" spans="1:14" x14ac:dyDescent="0.3">
      <c r="A1440" s="2">
        <v>111</v>
      </c>
      <c r="B1440" s="2" t="s">
        <v>7721</v>
      </c>
      <c r="C1440" s="2" t="s">
        <v>9263</v>
      </c>
      <c r="D1440" s="2" t="s">
        <v>1018</v>
      </c>
      <c r="E1440" s="2">
        <v>8</v>
      </c>
      <c r="F1440" s="2" t="s">
        <v>1319</v>
      </c>
      <c r="G1440" s="2">
        <v>586</v>
      </c>
      <c r="H1440" s="3">
        <v>2.8898028424613623E-3</v>
      </c>
      <c r="I1440" s="2">
        <v>202782</v>
      </c>
      <c r="J1440" s="2">
        <v>313553</v>
      </c>
      <c r="K1440" s="2" t="s">
        <v>14771</v>
      </c>
      <c r="L1440" s="2" t="s">
        <v>423</v>
      </c>
      <c r="M1440" s="2" t="s">
        <v>14756</v>
      </c>
      <c r="N1440" s="1" t="str">
        <f t="shared" si="22"/>
        <v>GANGAPUR82019</v>
      </c>
    </row>
    <row r="1441" spans="1:14" x14ac:dyDescent="0.3">
      <c r="A1441" s="2">
        <v>111</v>
      </c>
      <c r="B1441" s="2" t="s">
        <v>7721</v>
      </c>
      <c r="C1441" s="2" t="s">
        <v>9264</v>
      </c>
      <c r="D1441" s="2" t="s">
        <v>1018</v>
      </c>
      <c r="E1441" s="2">
        <v>9</v>
      </c>
      <c r="F1441" s="2" t="s">
        <v>19</v>
      </c>
      <c r="G1441" s="2">
        <v>571</v>
      </c>
      <c r="H1441" s="3">
        <v>2.8158317799410206E-3</v>
      </c>
      <c r="I1441" s="2">
        <v>202782</v>
      </c>
      <c r="J1441" s="2">
        <v>313553</v>
      </c>
      <c r="K1441" s="2" t="s">
        <v>14771</v>
      </c>
      <c r="L1441" s="2" t="s">
        <v>423</v>
      </c>
      <c r="M1441" s="2" t="s">
        <v>14756</v>
      </c>
      <c r="N1441" s="1" t="str">
        <f t="shared" si="22"/>
        <v>GANGAPUR92019</v>
      </c>
    </row>
    <row r="1442" spans="1:14" x14ac:dyDescent="0.3">
      <c r="A1442" s="2">
        <v>111</v>
      </c>
      <c r="B1442" s="2" t="s">
        <v>7721</v>
      </c>
      <c r="C1442" s="2" t="s">
        <v>9265</v>
      </c>
      <c r="D1442" s="2" t="s">
        <v>1018</v>
      </c>
      <c r="E1442" s="2">
        <v>10</v>
      </c>
      <c r="F1442" s="2" t="s">
        <v>19</v>
      </c>
      <c r="G1442" s="2">
        <v>527</v>
      </c>
      <c r="H1442" s="3">
        <v>2.5988499965480171E-3</v>
      </c>
      <c r="I1442" s="2">
        <v>202782</v>
      </c>
      <c r="J1442" s="2">
        <v>313553</v>
      </c>
      <c r="K1442" s="2" t="s">
        <v>14771</v>
      </c>
      <c r="L1442" s="2" t="s">
        <v>423</v>
      </c>
      <c r="M1442" s="2" t="s">
        <v>14756</v>
      </c>
      <c r="N1442" s="1" t="str">
        <f t="shared" si="22"/>
        <v>GANGAPUR102019</v>
      </c>
    </row>
    <row r="1443" spans="1:14" x14ac:dyDescent="0.3">
      <c r="A1443" s="2">
        <v>111</v>
      </c>
      <c r="B1443" s="2" t="s">
        <v>7721</v>
      </c>
      <c r="C1443" s="2" t="s">
        <v>9266</v>
      </c>
      <c r="D1443" s="2" t="s">
        <v>1018</v>
      </c>
      <c r="E1443" s="2">
        <v>11</v>
      </c>
      <c r="F1443" s="2" t="s">
        <v>19</v>
      </c>
      <c r="G1443" s="2">
        <v>358</v>
      </c>
      <c r="H1443" s="3">
        <v>1.7654426921521634E-3</v>
      </c>
      <c r="I1443" s="2">
        <v>202782</v>
      </c>
      <c r="J1443" s="2">
        <v>313553</v>
      </c>
      <c r="K1443" s="2" t="s">
        <v>14771</v>
      </c>
      <c r="L1443" s="2" t="s">
        <v>423</v>
      </c>
      <c r="M1443" s="2" t="s">
        <v>14756</v>
      </c>
      <c r="N1443" s="1" t="str">
        <f t="shared" si="22"/>
        <v>GANGAPUR112019</v>
      </c>
    </row>
    <row r="1444" spans="1:14" x14ac:dyDescent="0.3">
      <c r="A1444" s="2">
        <v>111</v>
      </c>
      <c r="B1444" s="2" t="s">
        <v>7721</v>
      </c>
      <c r="C1444" s="2" t="s">
        <v>9267</v>
      </c>
      <c r="D1444" s="2" t="s">
        <v>1018</v>
      </c>
      <c r="E1444" s="2">
        <v>12</v>
      </c>
      <c r="F1444" s="2" t="s">
        <v>19</v>
      </c>
      <c r="G1444" s="2">
        <v>306</v>
      </c>
      <c r="H1444" s="3">
        <v>1.5090096754149776E-3</v>
      </c>
      <c r="I1444" s="2">
        <v>202782</v>
      </c>
      <c r="J1444" s="2">
        <v>313553</v>
      </c>
      <c r="K1444" s="2" t="s">
        <v>14771</v>
      </c>
      <c r="L1444" s="2" t="s">
        <v>423</v>
      </c>
      <c r="M1444" s="2" t="s">
        <v>14756</v>
      </c>
      <c r="N1444" s="1" t="str">
        <f t="shared" si="22"/>
        <v>GANGAPUR122019</v>
      </c>
    </row>
    <row r="1445" spans="1:14" x14ac:dyDescent="0.3">
      <c r="A1445" s="2">
        <v>111</v>
      </c>
      <c r="B1445" s="2" t="s">
        <v>7721</v>
      </c>
      <c r="C1445" s="2" t="s">
        <v>9268</v>
      </c>
      <c r="D1445" s="2" t="s">
        <v>1018</v>
      </c>
      <c r="E1445" s="2">
        <v>13</v>
      </c>
      <c r="F1445" s="2" t="s">
        <v>19</v>
      </c>
      <c r="G1445" s="2">
        <v>282</v>
      </c>
      <c r="H1445" s="3">
        <v>1.3906559753824304E-3</v>
      </c>
      <c r="I1445" s="2">
        <v>202782</v>
      </c>
      <c r="J1445" s="2">
        <v>313553</v>
      </c>
      <c r="K1445" s="2" t="s">
        <v>14771</v>
      </c>
      <c r="L1445" s="2" t="s">
        <v>423</v>
      </c>
      <c r="M1445" s="2" t="s">
        <v>14756</v>
      </c>
      <c r="N1445" s="1" t="str">
        <f t="shared" si="22"/>
        <v>GANGAPUR132019</v>
      </c>
    </row>
    <row r="1446" spans="1:14" x14ac:dyDescent="0.3">
      <c r="A1446" s="2">
        <v>111</v>
      </c>
      <c r="B1446" s="2" t="s">
        <v>7721</v>
      </c>
      <c r="C1446" s="2" t="s">
        <v>9269</v>
      </c>
      <c r="D1446" s="2" t="s">
        <v>1018</v>
      </c>
      <c r="E1446" s="2">
        <v>14</v>
      </c>
      <c r="F1446" s="2" t="s">
        <v>15</v>
      </c>
      <c r="G1446" s="2">
        <v>253</v>
      </c>
      <c r="H1446" s="3">
        <v>1.2476452545097691E-3</v>
      </c>
      <c r="I1446" s="2">
        <v>202782</v>
      </c>
      <c r="J1446" s="2">
        <v>313553</v>
      </c>
      <c r="K1446" s="2" t="s">
        <v>14771</v>
      </c>
      <c r="L1446" s="2" t="s">
        <v>423</v>
      </c>
      <c r="M1446" s="2" t="s">
        <v>14756</v>
      </c>
      <c r="N1446" s="1" t="str">
        <f t="shared" si="22"/>
        <v>GANGAPUR142019</v>
      </c>
    </row>
    <row r="1447" spans="1:14" x14ac:dyDescent="0.3">
      <c r="A1447" s="2">
        <v>111</v>
      </c>
      <c r="B1447" s="2" t="s">
        <v>7721</v>
      </c>
      <c r="C1447" s="2" t="s">
        <v>9270</v>
      </c>
      <c r="D1447" s="2" t="s">
        <v>1018</v>
      </c>
      <c r="E1447" s="2">
        <v>15</v>
      </c>
      <c r="F1447" s="2" t="s">
        <v>1113</v>
      </c>
      <c r="G1447" s="2">
        <v>213</v>
      </c>
      <c r="H1447" s="3">
        <v>1.050389087788857E-3</v>
      </c>
      <c r="I1447" s="2">
        <v>202782</v>
      </c>
      <c r="J1447" s="2">
        <v>313553</v>
      </c>
      <c r="K1447" s="2" t="s">
        <v>14771</v>
      </c>
      <c r="L1447" s="2" t="s">
        <v>423</v>
      </c>
      <c r="M1447" s="2" t="s">
        <v>14756</v>
      </c>
      <c r="N1447" s="1" t="str">
        <f t="shared" si="22"/>
        <v>GANGAPUR152019</v>
      </c>
    </row>
    <row r="1448" spans="1:14" x14ac:dyDescent="0.3">
      <c r="A1448" s="2">
        <v>112</v>
      </c>
      <c r="B1448" s="2" t="s">
        <v>7722</v>
      </c>
      <c r="C1448" s="2" t="s">
        <v>9271</v>
      </c>
      <c r="D1448" s="2" t="s">
        <v>1018</v>
      </c>
      <c r="E1448" s="2">
        <v>1</v>
      </c>
      <c r="F1448" s="2" t="s">
        <v>103</v>
      </c>
      <c r="G1448" s="2">
        <v>97625</v>
      </c>
      <c r="H1448" s="3">
        <v>0.50066413321640491</v>
      </c>
      <c r="I1448" s="2">
        <v>194991</v>
      </c>
      <c r="J1448" s="2">
        <v>310142</v>
      </c>
      <c r="K1448" s="2" t="s">
        <v>14771</v>
      </c>
      <c r="L1448" s="2" t="s">
        <v>423</v>
      </c>
      <c r="M1448" s="2" t="s">
        <v>14756</v>
      </c>
      <c r="N1448" s="1" t="str">
        <f t="shared" si="22"/>
        <v>VAIJAPUR12019</v>
      </c>
    </row>
    <row r="1449" spans="1:14" x14ac:dyDescent="0.3">
      <c r="A1449" s="2">
        <v>112</v>
      </c>
      <c r="B1449" s="2" t="s">
        <v>7722</v>
      </c>
      <c r="C1449" s="2" t="s">
        <v>9272</v>
      </c>
      <c r="D1449" s="2" t="s">
        <v>1018</v>
      </c>
      <c r="E1449" s="2">
        <v>2</v>
      </c>
      <c r="F1449" s="2" t="s">
        <v>51</v>
      </c>
      <c r="G1449" s="2">
        <v>38807</v>
      </c>
      <c r="H1449" s="3">
        <v>0.19901944192296056</v>
      </c>
      <c r="I1449" s="2">
        <v>194991</v>
      </c>
      <c r="J1449" s="2">
        <v>310142</v>
      </c>
      <c r="K1449" s="2" t="s">
        <v>14771</v>
      </c>
      <c r="L1449" s="2" t="s">
        <v>423</v>
      </c>
      <c r="M1449" s="2" t="s">
        <v>14756</v>
      </c>
      <c r="N1449" s="1" t="str">
        <f t="shared" si="22"/>
        <v>VAIJAPUR22019</v>
      </c>
    </row>
    <row r="1450" spans="1:14" x14ac:dyDescent="0.3">
      <c r="A1450" s="2">
        <v>112</v>
      </c>
      <c r="B1450" s="2" t="s">
        <v>7722</v>
      </c>
      <c r="C1450" s="2" t="s">
        <v>9273</v>
      </c>
      <c r="D1450" s="2" t="s">
        <v>1018</v>
      </c>
      <c r="E1450" s="2">
        <v>3</v>
      </c>
      <c r="F1450" s="2" t="s">
        <v>19</v>
      </c>
      <c r="G1450" s="2">
        <v>21756</v>
      </c>
      <c r="H1450" s="3">
        <v>0.11157438035601643</v>
      </c>
      <c r="I1450" s="2">
        <v>194991</v>
      </c>
      <c r="J1450" s="2">
        <v>310142</v>
      </c>
      <c r="K1450" s="2" t="s">
        <v>14771</v>
      </c>
      <c r="L1450" s="2" t="s">
        <v>423</v>
      </c>
      <c r="M1450" s="2" t="s">
        <v>14756</v>
      </c>
      <c r="N1450" s="1" t="str">
        <f t="shared" si="22"/>
        <v>VAIJAPUR32019</v>
      </c>
    </row>
    <row r="1451" spans="1:14" x14ac:dyDescent="0.3">
      <c r="A1451" s="2">
        <v>112</v>
      </c>
      <c r="B1451" s="2" t="s">
        <v>7722</v>
      </c>
      <c r="C1451" s="2" t="s">
        <v>9274</v>
      </c>
      <c r="D1451" s="2" t="s">
        <v>1018</v>
      </c>
      <c r="E1451" s="2">
        <v>4</v>
      </c>
      <c r="F1451" s="2" t="s">
        <v>1023</v>
      </c>
      <c r="G1451" s="2">
        <v>10261</v>
      </c>
      <c r="H1451" s="3">
        <v>5.2622941571662279E-2</v>
      </c>
      <c r="I1451" s="2">
        <v>194991</v>
      </c>
      <c r="J1451" s="2">
        <v>310142</v>
      </c>
      <c r="K1451" s="2" t="s">
        <v>14771</v>
      </c>
      <c r="L1451" s="2" t="s">
        <v>423</v>
      </c>
      <c r="M1451" s="2" t="s">
        <v>14756</v>
      </c>
      <c r="N1451" s="1" t="str">
        <f t="shared" si="22"/>
        <v>VAIJAPUR42019</v>
      </c>
    </row>
    <row r="1452" spans="1:14" x14ac:dyDescent="0.3">
      <c r="A1452" s="2">
        <v>112</v>
      </c>
      <c r="B1452" s="2" t="s">
        <v>7722</v>
      </c>
      <c r="C1452" s="2" t="s">
        <v>9275</v>
      </c>
      <c r="D1452" s="2" t="s">
        <v>1018</v>
      </c>
      <c r="E1452" s="2">
        <v>5</v>
      </c>
      <c r="F1452" s="2" t="s">
        <v>19</v>
      </c>
      <c r="G1452" s="2">
        <v>9807</v>
      </c>
      <c r="H1452" s="3">
        <v>5.0294628982876136E-2</v>
      </c>
      <c r="I1452" s="2">
        <v>194991</v>
      </c>
      <c r="J1452" s="2">
        <v>310142</v>
      </c>
      <c r="K1452" s="2" t="s">
        <v>14771</v>
      </c>
      <c r="L1452" s="2" t="s">
        <v>423</v>
      </c>
      <c r="M1452" s="2" t="s">
        <v>14756</v>
      </c>
      <c r="N1452" s="1" t="str">
        <f t="shared" si="22"/>
        <v>VAIJAPUR52019</v>
      </c>
    </row>
    <row r="1453" spans="1:14" x14ac:dyDescent="0.3">
      <c r="A1453" s="2">
        <v>112</v>
      </c>
      <c r="B1453" s="2" t="s">
        <v>7722</v>
      </c>
      <c r="C1453" s="2" t="s">
        <v>9276</v>
      </c>
      <c r="D1453" s="2" t="s">
        <v>1018</v>
      </c>
      <c r="E1453" s="2">
        <v>6</v>
      </c>
      <c r="F1453" s="2" t="s">
        <v>302</v>
      </c>
      <c r="G1453" s="2">
        <v>7204</v>
      </c>
      <c r="H1453" s="3">
        <v>3.6945294911047179E-2</v>
      </c>
      <c r="I1453" s="2">
        <v>194991</v>
      </c>
      <c r="J1453" s="2">
        <v>310142</v>
      </c>
      <c r="K1453" s="2" t="s">
        <v>14771</v>
      </c>
      <c r="L1453" s="2" t="s">
        <v>423</v>
      </c>
      <c r="M1453" s="2" t="s">
        <v>14756</v>
      </c>
      <c r="N1453" s="1" t="str">
        <f t="shared" si="22"/>
        <v>VAIJAPUR62019</v>
      </c>
    </row>
    <row r="1454" spans="1:14" x14ac:dyDescent="0.3">
      <c r="A1454" s="2">
        <v>112</v>
      </c>
      <c r="B1454" s="2" t="s">
        <v>7722</v>
      </c>
      <c r="C1454" s="2" t="s">
        <v>9277</v>
      </c>
      <c r="D1454" s="2" t="s">
        <v>1018</v>
      </c>
      <c r="E1454" s="2">
        <v>7</v>
      </c>
      <c r="F1454" s="2" t="s">
        <v>19</v>
      </c>
      <c r="G1454" s="2">
        <v>1563</v>
      </c>
      <c r="H1454" s="3">
        <v>8.0157545732879986E-3</v>
      </c>
      <c r="I1454" s="2">
        <v>194991</v>
      </c>
      <c r="J1454" s="2">
        <v>310142</v>
      </c>
      <c r="K1454" s="2" t="s">
        <v>14771</v>
      </c>
      <c r="L1454" s="2" t="s">
        <v>423</v>
      </c>
      <c r="M1454" s="2" t="s">
        <v>14756</v>
      </c>
      <c r="N1454" s="1" t="str">
        <f t="shared" si="22"/>
        <v>VAIJAPUR72019</v>
      </c>
    </row>
    <row r="1455" spans="1:14" x14ac:dyDescent="0.3">
      <c r="A1455" s="2">
        <v>112</v>
      </c>
      <c r="B1455" s="2" t="s">
        <v>7722</v>
      </c>
      <c r="C1455" s="2" t="s">
        <v>9278</v>
      </c>
      <c r="D1455" s="2" t="s">
        <v>1018</v>
      </c>
      <c r="E1455" s="2">
        <v>8</v>
      </c>
      <c r="F1455" s="2" t="s">
        <v>19</v>
      </c>
      <c r="G1455" s="2">
        <v>1514</v>
      </c>
      <c r="H1455" s="3">
        <v>7.7644609238375108E-3</v>
      </c>
      <c r="I1455" s="2">
        <v>194991</v>
      </c>
      <c r="J1455" s="2">
        <v>310142</v>
      </c>
      <c r="K1455" s="2" t="s">
        <v>14771</v>
      </c>
      <c r="L1455" s="2" t="s">
        <v>423</v>
      </c>
      <c r="M1455" s="2" t="s">
        <v>14756</v>
      </c>
      <c r="N1455" s="1" t="str">
        <f t="shared" si="22"/>
        <v>VAIJAPUR82019</v>
      </c>
    </row>
    <row r="1456" spans="1:14" x14ac:dyDescent="0.3">
      <c r="A1456" s="2">
        <v>112</v>
      </c>
      <c r="B1456" s="2" t="s">
        <v>7722</v>
      </c>
      <c r="C1456" s="2" t="s">
        <v>9279</v>
      </c>
      <c r="D1456" s="2" t="s">
        <v>1018</v>
      </c>
      <c r="E1456" s="2">
        <v>9</v>
      </c>
      <c r="F1456" s="2" t="s">
        <v>1257</v>
      </c>
      <c r="G1456" s="2">
        <v>1447</v>
      </c>
      <c r="H1456" s="3">
        <v>7.42085532152766E-3</v>
      </c>
      <c r="I1456" s="2">
        <v>194991</v>
      </c>
      <c r="J1456" s="2">
        <v>310142</v>
      </c>
      <c r="K1456" s="2" t="s">
        <v>14771</v>
      </c>
      <c r="L1456" s="2" t="s">
        <v>423</v>
      </c>
      <c r="M1456" s="2" t="s">
        <v>14756</v>
      </c>
      <c r="N1456" s="1" t="str">
        <f t="shared" si="22"/>
        <v>VAIJAPUR92019</v>
      </c>
    </row>
    <row r="1457" spans="1:14" x14ac:dyDescent="0.3">
      <c r="A1457" s="2">
        <v>112</v>
      </c>
      <c r="B1457" s="2" t="s">
        <v>7722</v>
      </c>
      <c r="C1457" s="2" t="s">
        <v>22</v>
      </c>
      <c r="D1457" s="2" t="s">
        <v>7923</v>
      </c>
      <c r="E1457" s="2">
        <v>10</v>
      </c>
      <c r="F1457" s="2" t="s">
        <v>22</v>
      </c>
      <c r="G1457" s="2">
        <v>966</v>
      </c>
      <c r="H1457" s="3">
        <v>4.954074803452467E-3</v>
      </c>
      <c r="I1457" s="2">
        <v>194991</v>
      </c>
      <c r="J1457" s="2">
        <v>310142</v>
      </c>
      <c r="K1457" s="2" t="s">
        <v>14771</v>
      </c>
      <c r="L1457" s="2" t="s">
        <v>423</v>
      </c>
      <c r="M1457" s="2" t="s">
        <v>14756</v>
      </c>
      <c r="N1457" s="1" t="str">
        <f t="shared" si="22"/>
        <v>VAIJAPUR102019</v>
      </c>
    </row>
    <row r="1458" spans="1:14" x14ac:dyDescent="0.3">
      <c r="A1458" s="2">
        <v>112</v>
      </c>
      <c r="B1458" s="2" t="s">
        <v>7722</v>
      </c>
      <c r="C1458" s="2" t="s">
        <v>9280</v>
      </c>
      <c r="D1458" s="2" t="s">
        <v>1018</v>
      </c>
      <c r="E1458" s="2">
        <v>11</v>
      </c>
      <c r="F1458" s="2" t="s">
        <v>11</v>
      </c>
      <c r="G1458" s="2">
        <v>920</v>
      </c>
      <c r="H1458" s="3">
        <v>4.7181664794785404E-3</v>
      </c>
      <c r="I1458" s="2">
        <v>194991</v>
      </c>
      <c r="J1458" s="2">
        <v>310142</v>
      </c>
      <c r="K1458" s="2" t="s">
        <v>14771</v>
      </c>
      <c r="L1458" s="2" t="s">
        <v>423</v>
      </c>
      <c r="M1458" s="2" t="s">
        <v>14756</v>
      </c>
      <c r="N1458" s="1" t="str">
        <f t="shared" si="22"/>
        <v>VAIJAPUR112019</v>
      </c>
    </row>
    <row r="1459" spans="1:14" x14ac:dyDescent="0.3">
      <c r="A1459" s="2">
        <v>112</v>
      </c>
      <c r="B1459" s="2" t="s">
        <v>7722</v>
      </c>
      <c r="C1459" s="2" t="s">
        <v>9281</v>
      </c>
      <c r="D1459" s="2" t="s">
        <v>1018</v>
      </c>
      <c r="E1459" s="2">
        <v>12</v>
      </c>
      <c r="F1459" s="2" t="s">
        <v>1319</v>
      </c>
      <c r="G1459" s="2">
        <v>855</v>
      </c>
      <c r="H1459" s="3">
        <v>4.3848177608197302E-3</v>
      </c>
      <c r="I1459" s="2">
        <v>194991</v>
      </c>
      <c r="J1459" s="2">
        <v>310142</v>
      </c>
      <c r="K1459" s="2" t="s">
        <v>14771</v>
      </c>
      <c r="L1459" s="2" t="s">
        <v>423</v>
      </c>
      <c r="M1459" s="2" t="s">
        <v>14756</v>
      </c>
      <c r="N1459" s="1" t="str">
        <f t="shared" si="22"/>
        <v>VAIJAPUR122019</v>
      </c>
    </row>
    <row r="1460" spans="1:14" x14ac:dyDescent="0.3">
      <c r="A1460" s="2">
        <v>112</v>
      </c>
      <c r="B1460" s="2" t="s">
        <v>7722</v>
      </c>
      <c r="C1460" s="2" t="s">
        <v>9282</v>
      </c>
      <c r="D1460" s="2" t="s">
        <v>1018</v>
      </c>
      <c r="E1460" s="2">
        <v>13</v>
      </c>
      <c r="F1460" s="2" t="s">
        <v>19</v>
      </c>
      <c r="G1460" s="2">
        <v>706</v>
      </c>
      <c r="H1460" s="3">
        <v>3.6206799288172275E-3</v>
      </c>
      <c r="I1460" s="2">
        <v>194991</v>
      </c>
      <c r="J1460" s="2">
        <v>310142</v>
      </c>
      <c r="K1460" s="2" t="s">
        <v>14771</v>
      </c>
      <c r="L1460" s="2" t="s">
        <v>423</v>
      </c>
      <c r="M1460" s="2" t="s">
        <v>14756</v>
      </c>
      <c r="N1460" s="1" t="str">
        <f t="shared" si="22"/>
        <v>VAIJAPUR132019</v>
      </c>
    </row>
    <row r="1461" spans="1:14" x14ac:dyDescent="0.3">
      <c r="A1461" s="2">
        <v>112</v>
      </c>
      <c r="B1461" s="2" t="s">
        <v>7722</v>
      </c>
      <c r="C1461" s="2" t="s">
        <v>9283</v>
      </c>
      <c r="D1461" s="2" t="s">
        <v>1018</v>
      </c>
      <c r="E1461" s="2">
        <v>14</v>
      </c>
      <c r="F1461" s="2" t="s">
        <v>19</v>
      </c>
      <c r="G1461" s="2">
        <v>484</v>
      </c>
      <c r="H1461" s="3">
        <v>2.4821658435517538E-3</v>
      </c>
      <c r="I1461" s="2">
        <v>194991</v>
      </c>
      <c r="J1461" s="2">
        <v>310142</v>
      </c>
      <c r="K1461" s="2" t="s">
        <v>14771</v>
      </c>
      <c r="L1461" s="2" t="s">
        <v>423</v>
      </c>
      <c r="M1461" s="2" t="s">
        <v>14756</v>
      </c>
      <c r="N1461" s="1" t="str">
        <f t="shared" si="22"/>
        <v>VAIJAPUR142019</v>
      </c>
    </row>
    <row r="1462" spans="1:14" x14ac:dyDescent="0.3">
      <c r="A1462" s="2">
        <v>112</v>
      </c>
      <c r="B1462" s="2" t="s">
        <v>7722</v>
      </c>
      <c r="C1462" s="2" t="s">
        <v>9284</v>
      </c>
      <c r="D1462" s="2" t="s">
        <v>1018</v>
      </c>
      <c r="E1462" s="2">
        <v>15</v>
      </c>
      <c r="F1462" s="2" t="s">
        <v>19</v>
      </c>
      <c r="G1462" s="2">
        <v>430</v>
      </c>
      <c r="H1462" s="3">
        <v>2.2052299849736655E-3</v>
      </c>
      <c r="I1462" s="2">
        <v>194991</v>
      </c>
      <c r="J1462" s="2">
        <v>310142</v>
      </c>
      <c r="K1462" s="2" t="s">
        <v>14771</v>
      </c>
      <c r="L1462" s="2" t="s">
        <v>423</v>
      </c>
      <c r="M1462" s="2" t="s">
        <v>14756</v>
      </c>
      <c r="N1462" s="1" t="str">
        <f t="shared" si="22"/>
        <v>VAIJAPUR152019</v>
      </c>
    </row>
    <row r="1463" spans="1:14" x14ac:dyDescent="0.3">
      <c r="A1463" s="2">
        <v>112</v>
      </c>
      <c r="B1463" s="2" t="s">
        <v>7722</v>
      </c>
      <c r="C1463" s="2" t="s">
        <v>9285</v>
      </c>
      <c r="D1463" s="2" t="s">
        <v>1018</v>
      </c>
      <c r="E1463" s="2">
        <v>16</v>
      </c>
      <c r="F1463" s="2" t="s">
        <v>19</v>
      </c>
      <c r="G1463" s="2">
        <v>325</v>
      </c>
      <c r="H1463" s="3">
        <v>1.6667435932940496E-3</v>
      </c>
      <c r="I1463" s="2">
        <v>194991</v>
      </c>
      <c r="J1463" s="2">
        <v>310142</v>
      </c>
      <c r="K1463" s="2" t="s">
        <v>14771</v>
      </c>
      <c r="L1463" s="2" t="s">
        <v>423</v>
      </c>
      <c r="M1463" s="2" t="s">
        <v>14756</v>
      </c>
      <c r="N1463" s="1" t="str">
        <f t="shared" si="22"/>
        <v>VAIJAPUR162019</v>
      </c>
    </row>
    <row r="1464" spans="1:14" x14ac:dyDescent="0.3">
      <c r="A1464" s="2">
        <v>112</v>
      </c>
      <c r="B1464" s="2" t="s">
        <v>7722</v>
      </c>
      <c r="C1464" s="2" t="s">
        <v>9286</v>
      </c>
      <c r="D1464" s="2" t="s">
        <v>1018</v>
      </c>
      <c r="E1464" s="2">
        <v>17</v>
      </c>
      <c r="F1464" s="2" t="s">
        <v>19</v>
      </c>
      <c r="G1464" s="2">
        <v>321</v>
      </c>
      <c r="H1464" s="3">
        <v>1.6462298259919688E-3</v>
      </c>
      <c r="I1464" s="2">
        <v>194991</v>
      </c>
      <c r="J1464" s="2">
        <v>310142</v>
      </c>
      <c r="K1464" s="2" t="s">
        <v>14771</v>
      </c>
      <c r="L1464" s="2" t="s">
        <v>423</v>
      </c>
      <c r="M1464" s="2" t="s">
        <v>14756</v>
      </c>
      <c r="N1464" s="1" t="str">
        <f t="shared" si="22"/>
        <v>VAIJAPUR172019</v>
      </c>
    </row>
    <row r="1465" spans="1:14" x14ac:dyDescent="0.3">
      <c r="A1465" s="2">
        <v>113</v>
      </c>
      <c r="B1465" s="2" t="s">
        <v>7723</v>
      </c>
      <c r="C1465" s="2" t="s">
        <v>9287</v>
      </c>
      <c r="D1465" s="2" t="s">
        <v>1018</v>
      </c>
      <c r="E1465" s="2">
        <v>1</v>
      </c>
      <c r="F1465" s="2" t="s">
        <v>103</v>
      </c>
      <c r="G1465" s="2">
        <v>84948</v>
      </c>
      <c r="H1465" s="3">
        <v>0.44886183501363264</v>
      </c>
      <c r="I1465" s="2">
        <v>189252</v>
      </c>
      <c r="J1465" s="2">
        <v>317388</v>
      </c>
      <c r="K1465" s="2" t="s">
        <v>2399</v>
      </c>
      <c r="L1465" s="2" t="s">
        <v>463</v>
      </c>
      <c r="M1465" s="2" t="s">
        <v>14755</v>
      </c>
      <c r="N1465" s="1" t="str">
        <f t="shared" si="22"/>
        <v>NANDGAON12019</v>
      </c>
    </row>
    <row r="1466" spans="1:14" x14ac:dyDescent="0.3">
      <c r="A1466" s="2">
        <v>113</v>
      </c>
      <c r="B1466" s="2" t="s">
        <v>7723</v>
      </c>
      <c r="C1466" s="2" t="s">
        <v>9288</v>
      </c>
      <c r="D1466" s="2" t="s">
        <v>1018</v>
      </c>
      <c r="E1466" s="2">
        <v>2</v>
      </c>
      <c r="F1466" s="2" t="s">
        <v>51</v>
      </c>
      <c r="G1466" s="2">
        <v>70971</v>
      </c>
      <c r="H1466" s="3">
        <v>0.37500792594001647</v>
      </c>
      <c r="I1466" s="2">
        <v>189252</v>
      </c>
      <c r="J1466" s="2">
        <v>317388</v>
      </c>
      <c r="K1466" s="2" t="s">
        <v>2399</v>
      </c>
      <c r="L1466" s="2" t="s">
        <v>463</v>
      </c>
      <c r="M1466" s="2" t="s">
        <v>14755</v>
      </c>
      <c r="N1466" s="1" t="str">
        <f t="shared" si="22"/>
        <v>NANDGAON22019</v>
      </c>
    </row>
    <row r="1467" spans="1:14" x14ac:dyDescent="0.3">
      <c r="A1467" s="2">
        <v>113</v>
      </c>
      <c r="B1467" s="2" t="s">
        <v>7723</v>
      </c>
      <c r="C1467" s="2" t="s">
        <v>9289</v>
      </c>
      <c r="D1467" s="2" t="s">
        <v>1018</v>
      </c>
      <c r="E1467" s="2">
        <v>3</v>
      </c>
      <c r="F1467" s="2" t="s">
        <v>1023</v>
      </c>
      <c r="G1467" s="2">
        <v>13595</v>
      </c>
      <c r="H1467" s="3">
        <v>7.1835436349417706E-2</v>
      </c>
      <c r="I1467" s="2">
        <v>189252</v>
      </c>
      <c r="J1467" s="2">
        <v>317388</v>
      </c>
      <c r="K1467" s="2" t="s">
        <v>2399</v>
      </c>
      <c r="L1467" s="2" t="s">
        <v>463</v>
      </c>
      <c r="M1467" s="2" t="s">
        <v>14755</v>
      </c>
      <c r="N1467" s="1" t="str">
        <f t="shared" si="22"/>
        <v>NANDGAON32019</v>
      </c>
    </row>
    <row r="1468" spans="1:14" x14ac:dyDescent="0.3">
      <c r="A1468" s="2">
        <v>113</v>
      </c>
      <c r="B1468" s="2" t="s">
        <v>7723</v>
      </c>
      <c r="C1468" s="2" t="s">
        <v>9290</v>
      </c>
      <c r="D1468" s="2" t="s">
        <v>1018</v>
      </c>
      <c r="E1468" s="2">
        <v>4</v>
      </c>
      <c r="F1468" s="2" t="s">
        <v>19</v>
      </c>
      <c r="G1468" s="2">
        <v>12174</v>
      </c>
      <c r="H1468" s="3">
        <v>6.4326929173800007E-2</v>
      </c>
      <c r="I1468" s="2">
        <v>189252</v>
      </c>
      <c r="J1468" s="2">
        <v>317388</v>
      </c>
      <c r="K1468" s="2" t="s">
        <v>2399</v>
      </c>
      <c r="L1468" s="2" t="s">
        <v>463</v>
      </c>
      <c r="M1468" s="2" t="s">
        <v>14755</v>
      </c>
      <c r="N1468" s="1" t="str">
        <f t="shared" si="22"/>
        <v>NANDGAON42019</v>
      </c>
    </row>
    <row r="1469" spans="1:14" x14ac:dyDescent="0.3">
      <c r="A1469" s="2">
        <v>113</v>
      </c>
      <c r="B1469" s="2" t="s">
        <v>7723</v>
      </c>
      <c r="C1469" s="2" t="s">
        <v>22</v>
      </c>
      <c r="D1469" s="2" t="s">
        <v>7923</v>
      </c>
      <c r="E1469" s="2">
        <v>5</v>
      </c>
      <c r="F1469" s="2" t="s">
        <v>22</v>
      </c>
      <c r="G1469" s="2">
        <v>1264</v>
      </c>
      <c r="H1469" s="3">
        <v>6.6789254538921648E-3</v>
      </c>
      <c r="I1469" s="2">
        <v>189252</v>
      </c>
      <c r="J1469" s="2">
        <v>317388</v>
      </c>
      <c r="K1469" s="2" t="s">
        <v>2399</v>
      </c>
      <c r="L1469" s="2" t="s">
        <v>463</v>
      </c>
      <c r="M1469" s="2" t="s">
        <v>14755</v>
      </c>
      <c r="N1469" s="1" t="str">
        <f t="shared" si="22"/>
        <v>NANDGAON52019</v>
      </c>
    </row>
    <row r="1470" spans="1:14" x14ac:dyDescent="0.3">
      <c r="A1470" s="2">
        <v>113</v>
      </c>
      <c r="B1470" s="2" t="s">
        <v>7723</v>
      </c>
      <c r="C1470" s="2" t="s">
        <v>9291</v>
      </c>
      <c r="D1470" s="2" t="s">
        <v>1018</v>
      </c>
      <c r="E1470" s="2">
        <v>6</v>
      </c>
      <c r="F1470" s="2" t="s">
        <v>11</v>
      </c>
      <c r="G1470" s="2">
        <v>977</v>
      </c>
      <c r="H1470" s="3">
        <v>5.1624289307378524E-3</v>
      </c>
      <c r="I1470" s="2">
        <v>189252</v>
      </c>
      <c r="J1470" s="2">
        <v>317388</v>
      </c>
      <c r="K1470" s="2" t="s">
        <v>2399</v>
      </c>
      <c r="L1470" s="2" t="s">
        <v>463</v>
      </c>
      <c r="M1470" s="2" t="s">
        <v>14755</v>
      </c>
      <c r="N1470" s="1" t="str">
        <f t="shared" si="22"/>
        <v>NANDGAON62019</v>
      </c>
    </row>
    <row r="1471" spans="1:14" x14ac:dyDescent="0.3">
      <c r="A1471" s="2">
        <v>113</v>
      </c>
      <c r="B1471" s="2" t="s">
        <v>7723</v>
      </c>
      <c r="C1471" s="2" t="s">
        <v>9292</v>
      </c>
      <c r="D1471" s="2" t="s">
        <v>1018</v>
      </c>
      <c r="E1471" s="2">
        <v>7</v>
      </c>
      <c r="F1471" s="2" t="s">
        <v>17</v>
      </c>
      <c r="G1471" s="2">
        <v>729</v>
      </c>
      <c r="H1471" s="3">
        <v>3.8520068480121742E-3</v>
      </c>
      <c r="I1471" s="2">
        <v>189252</v>
      </c>
      <c r="J1471" s="2">
        <v>317388</v>
      </c>
      <c r="K1471" s="2" t="s">
        <v>2399</v>
      </c>
      <c r="L1471" s="2" t="s">
        <v>463</v>
      </c>
      <c r="M1471" s="2" t="s">
        <v>14755</v>
      </c>
      <c r="N1471" s="1" t="str">
        <f t="shared" si="22"/>
        <v>NANDGAON72019</v>
      </c>
    </row>
    <row r="1472" spans="1:14" x14ac:dyDescent="0.3">
      <c r="A1472" s="2">
        <v>113</v>
      </c>
      <c r="B1472" s="2" t="s">
        <v>7723</v>
      </c>
      <c r="C1472" s="2" t="s">
        <v>9293</v>
      </c>
      <c r="D1472" s="2" t="s">
        <v>1018</v>
      </c>
      <c r="E1472" s="2">
        <v>8</v>
      </c>
      <c r="F1472" s="2" t="s">
        <v>19</v>
      </c>
      <c r="G1472" s="2">
        <v>722</v>
      </c>
      <c r="H1472" s="3">
        <v>3.8150191279352399E-3</v>
      </c>
      <c r="I1472" s="2">
        <v>189252</v>
      </c>
      <c r="J1472" s="2">
        <v>317388</v>
      </c>
      <c r="K1472" s="2" t="s">
        <v>2399</v>
      </c>
      <c r="L1472" s="2" t="s">
        <v>463</v>
      </c>
      <c r="M1472" s="2" t="s">
        <v>14755</v>
      </c>
      <c r="N1472" s="1" t="str">
        <f t="shared" si="22"/>
        <v>NANDGAON82019</v>
      </c>
    </row>
    <row r="1473" spans="1:14" x14ac:dyDescent="0.3">
      <c r="A1473" s="2">
        <v>113</v>
      </c>
      <c r="B1473" s="2" t="s">
        <v>7723</v>
      </c>
      <c r="C1473" s="2" t="s">
        <v>9294</v>
      </c>
      <c r="D1473" s="2" t="s">
        <v>1018</v>
      </c>
      <c r="E1473" s="2">
        <v>9</v>
      </c>
      <c r="F1473" s="2" t="s">
        <v>19</v>
      </c>
      <c r="G1473" s="2">
        <v>683</v>
      </c>
      <c r="H1473" s="3">
        <v>3.6089446875066048E-3</v>
      </c>
      <c r="I1473" s="2">
        <v>189252</v>
      </c>
      <c r="J1473" s="2">
        <v>317388</v>
      </c>
      <c r="K1473" s="2" t="s">
        <v>2399</v>
      </c>
      <c r="L1473" s="2" t="s">
        <v>463</v>
      </c>
      <c r="M1473" s="2" t="s">
        <v>14755</v>
      </c>
      <c r="N1473" s="1" t="str">
        <f t="shared" si="22"/>
        <v>NANDGAON92019</v>
      </c>
    </row>
    <row r="1474" spans="1:14" x14ac:dyDescent="0.3">
      <c r="A1474" s="2">
        <v>113</v>
      </c>
      <c r="B1474" s="2" t="s">
        <v>7723</v>
      </c>
      <c r="C1474" s="2" t="s">
        <v>9295</v>
      </c>
      <c r="D1474" s="2" t="s">
        <v>1018</v>
      </c>
      <c r="E1474" s="2">
        <v>10</v>
      </c>
      <c r="F1474" s="2" t="s">
        <v>19</v>
      </c>
      <c r="G1474" s="2">
        <v>633</v>
      </c>
      <c r="H1474" s="3">
        <v>3.3447466869570733E-3</v>
      </c>
      <c r="I1474" s="2">
        <v>189252</v>
      </c>
      <c r="J1474" s="2">
        <v>317388</v>
      </c>
      <c r="K1474" s="2" t="s">
        <v>2399</v>
      </c>
      <c r="L1474" s="2" t="s">
        <v>463</v>
      </c>
      <c r="M1474" s="2" t="s">
        <v>14755</v>
      </c>
      <c r="N1474" s="1" t="str">
        <f t="shared" si="22"/>
        <v>NANDGAON102019</v>
      </c>
    </row>
    <row r="1475" spans="1:14" x14ac:dyDescent="0.3">
      <c r="A1475" s="2">
        <v>113</v>
      </c>
      <c r="B1475" s="2" t="s">
        <v>7723</v>
      </c>
      <c r="C1475" s="2" t="s">
        <v>9296</v>
      </c>
      <c r="D1475" s="2" t="s">
        <v>1018</v>
      </c>
      <c r="E1475" s="2">
        <v>11</v>
      </c>
      <c r="F1475" s="2" t="s">
        <v>19</v>
      </c>
      <c r="G1475" s="2">
        <v>571</v>
      </c>
      <c r="H1475" s="3">
        <v>3.0171411662756535E-3</v>
      </c>
      <c r="I1475" s="2">
        <v>189252</v>
      </c>
      <c r="J1475" s="2">
        <v>317388</v>
      </c>
      <c r="K1475" s="2" t="s">
        <v>2399</v>
      </c>
      <c r="L1475" s="2" t="s">
        <v>463</v>
      </c>
      <c r="M1475" s="2" t="s">
        <v>14755</v>
      </c>
      <c r="N1475" s="1" t="str">
        <f t="shared" ref="N1475:N1538" si="23">B1475&amp;E1475&amp;2019</f>
        <v>NANDGAON112019</v>
      </c>
    </row>
    <row r="1476" spans="1:14" x14ac:dyDescent="0.3">
      <c r="A1476" s="2">
        <v>113</v>
      </c>
      <c r="B1476" s="2" t="s">
        <v>7723</v>
      </c>
      <c r="C1476" s="2" t="s">
        <v>9297</v>
      </c>
      <c r="D1476" s="2" t="s">
        <v>1018</v>
      </c>
      <c r="E1476" s="2">
        <v>12</v>
      </c>
      <c r="F1476" s="2" t="s">
        <v>19</v>
      </c>
      <c r="G1476" s="2">
        <v>512</v>
      </c>
      <c r="H1476" s="3">
        <v>2.7053875256272059E-3</v>
      </c>
      <c r="I1476" s="2">
        <v>189252</v>
      </c>
      <c r="J1476" s="2">
        <v>317388</v>
      </c>
      <c r="K1476" s="2" t="s">
        <v>2399</v>
      </c>
      <c r="L1476" s="2" t="s">
        <v>463</v>
      </c>
      <c r="M1476" s="2" t="s">
        <v>14755</v>
      </c>
      <c r="N1476" s="1" t="str">
        <f t="shared" si="23"/>
        <v>NANDGAON122019</v>
      </c>
    </row>
    <row r="1477" spans="1:14" x14ac:dyDescent="0.3">
      <c r="A1477" s="2">
        <v>113</v>
      </c>
      <c r="B1477" s="2" t="s">
        <v>7723</v>
      </c>
      <c r="C1477" s="2" t="s">
        <v>9298</v>
      </c>
      <c r="D1477" s="2" t="s">
        <v>1020</v>
      </c>
      <c r="E1477" s="2">
        <v>13</v>
      </c>
      <c r="F1477" s="2" t="s">
        <v>19</v>
      </c>
      <c r="G1477" s="2">
        <v>409</v>
      </c>
      <c r="H1477" s="3">
        <v>2.1611396444951706E-3</v>
      </c>
      <c r="I1477" s="2">
        <v>189252</v>
      </c>
      <c r="J1477" s="2">
        <v>317388</v>
      </c>
      <c r="K1477" s="2" t="s">
        <v>2399</v>
      </c>
      <c r="L1477" s="2" t="s">
        <v>463</v>
      </c>
      <c r="M1477" s="2" t="s">
        <v>14755</v>
      </c>
      <c r="N1477" s="1" t="str">
        <f t="shared" si="23"/>
        <v>NANDGAON132019</v>
      </c>
    </row>
    <row r="1478" spans="1:14" x14ac:dyDescent="0.3">
      <c r="A1478" s="2">
        <v>113</v>
      </c>
      <c r="B1478" s="2" t="s">
        <v>7723</v>
      </c>
      <c r="C1478" s="2" t="s">
        <v>9299</v>
      </c>
      <c r="D1478" s="2" t="s">
        <v>1018</v>
      </c>
      <c r="E1478" s="2">
        <v>14</v>
      </c>
      <c r="F1478" s="2" t="s">
        <v>19</v>
      </c>
      <c r="G1478" s="2">
        <v>408</v>
      </c>
      <c r="H1478" s="3">
        <v>2.1558556844841798E-3</v>
      </c>
      <c r="I1478" s="2">
        <v>189252</v>
      </c>
      <c r="J1478" s="2">
        <v>317388</v>
      </c>
      <c r="K1478" s="2" t="s">
        <v>2399</v>
      </c>
      <c r="L1478" s="2" t="s">
        <v>463</v>
      </c>
      <c r="M1478" s="2" t="s">
        <v>14755</v>
      </c>
      <c r="N1478" s="1" t="str">
        <f t="shared" si="23"/>
        <v>NANDGAON142019</v>
      </c>
    </row>
    <row r="1479" spans="1:14" x14ac:dyDescent="0.3">
      <c r="A1479" s="2">
        <v>113</v>
      </c>
      <c r="B1479" s="2" t="s">
        <v>7723</v>
      </c>
      <c r="C1479" s="2" t="s">
        <v>9300</v>
      </c>
      <c r="D1479" s="2" t="s">
        <v>1018</v>
      </c>
      <c r="E1479" s="2">
        <v>15</v>
      </c>
      <c r="F1479" s="2" t="s">
        <v>19</v>
      </c>
      <c r="G1479" s="2">
        <v>397</v>
      </c>
      <c r="H1479" s="3">
        <v>2.0977321243632828E-3</v>
      </c>
      <c r="I1479" s="2">
        <v>189252</v>
      </c>
      <c r="J1479" s="2">
        <v>317388</v>
      </c>
      <c r="K1479" s="2" t="s">
        <v>2399</v>
      </c>
      <c r="L1479" s="2" t="s">
        <v>463</v>
      </c>
      <c r="M1479" s="2" t="s">
        <v>14755</v>
      </c>
      <c r="N1479" s="1" t="str">
        <f t="shared" si="23"/>
        <v>NANDGAON152019</v>
      </c>
    </row>
    <row r="1480" spans="1:14" x14ac:dyDescent="0.3">
      <c r="A1480" s="2">
        <v>113</v>
      </c>
      <c r="B1480" s="2" t="s">
        <v>7723</v>
      </c>
      <c r="C1480" s="2" t="s">
        <v>9301</v>
      </c>
      <c r="D1480" s="2" t="s">
        <v>1018</v>
      </c>
      <c r="E1480" s="2">
        <v>16</v>
      </c>
      <c r="F1480" s="2" t="s">
        <v>19</v>
      </c>
      <c r="G1480" s="2">
        <v>259</v>
      </c>
      <c r="H1480" s="3">
        <v>1.3685456428465749E-3</v>
      </c>
      <c r="I1480" s="2">
        <v>189252</v>
      </c>
      <c r="J1480" s="2">
        <v>317388</v>
      </c>
      <c r="K1480" s="2" t="s">
        <v>2399</v>
      </c>
      <c r="L1480" s="2" t="s">
        <v>463</v>
      </c>
      <c r="M1480" s="2" t="s">
        <v>14755</v>
      </c>
      <c r="N1480" s="1" t="str">
        <f t="shared" si="23"/>
        <v>NANDGAON162019</v>
      </c>
    </row>
    <row r="1481" spans="1:14" x14ac:dyDescent="0.3">
      <c r="A1481" s="2">
        <v>114</v>
      </c>
      <c r="B1481" s="2" t="s">
        <v>7724</v>
      </c>
      <c r="C1481" s="2" t="s">
        <v>9302</v>
      </c>
      <c r="D1481" s="2" t="s">
        <v>1018</v>
      </c>
      <c r="E1481" s="2">
        <v>1</v>
      </c>
      <c r="F1481" s="2" t="s">
        <v>1363</v>
      </c>
      <c r="G1481" s="2">
        <v>116906</v>
      </c>
      <c r="H1481" s="3">
        <v>0.5850799751766661</v>
      </c>
      <c r="I1481" s="2">
        <v>199812</v>
      </c>
      <c r="J1481" s="2">
        <v>296749</v>
      </c>
      <c r="K1481" s="2" t="s">
        <v>23</v>
      </c>
      <c r="L1481" s="2" t="s">
        <v>463</v>
      </c>
      <c r="M1481" s="2" t="s">
        <v>14755</v>
      </c>
      <c r="N1481" s="1" t="str">
        <f t="shared" si="23"/>
        <v>MALEGAON CENTRAL12019</v>
      </c>
    </row>
    <row r="1482" spans="1:14" x14ac:dyDescent="0.3">
      <c r="A1482" s="2">
        <v>114</v>
      </c>
      <c r="B1482" s="2" t="s">
        <v>7724</v>
      </c>
      <c r="C1482" s="2" t="s">
        <v>9303</v>
      </c>
      <c r="D1482" s="2" t="s">
        <v>1018</v>
      </c>
      <c r="E1482" s="2">
        <v>2</v>
      </c>
      <c r="F1482" s="2" t="s">
        <v>7</v>
      </c>
      <c r="G1482" s="2">
        <v>78543</v>
      </c>
      <c r="H1482" s="3">
        <v>0.39308449942946372</v>
      </c>
      <c r="I1482" s="2">
        <v>199812</v>
      </c>
      <c r="J1482" s="2">
        <v>296749</v>
      </c>
      <c r="K1482" s="2" t="s">
        <v>23</v>
      </c>
      <c r="L1482" s="2" t="s">
        <v>463</v>
      </c>
      <c r="M1482" s="2" t="s">
        <v>14755</v>
      </c>
      <c r="N1482" s="1" t="str">
        <f t="shared" si="23"/>
        <v>MALEGAON CENTRAL22019</v>
      </c>
    </row>
    <row r="1483" spans="1:14" x14ac:dyDescent="0.3">
      <c r="A1483" s="2">
        <v>114</v>
      </c>
      <c r="B1483" s="2" t="s">
        <v>7724</v>
      </c>
      <c r="C1483" s="2" t="s">
        <v>9304</v>
      </c>
      <c r="D1483" s="2" t="s">
        <v>1020</v>
      </c>
      <c r="E1483" s="2">
        <v>3</v>
      </c>
      <c r="F1483" s="2" t="s">
        <v>9</v>
      </c>
      <c r="G1483" s="2">
        <v>1438</v>
      </c>
      <c r="H1483" s="3">
        <v>7.1967649590615182E-3</v>
      </c>
      <c r="I1483" s="2">
        <v>199812</v>
      </c>
      <c r="J1483" s="2">
        <v>296749</v>
      </c>
      <c r="K1483" s="2" t="s">
        <v>23</v>
      </c>
      <c r="L1483" s="2" t="s">
        <v>463</v>
      </c>
      <c r="M1483" s="2" t="s">
        <v>14755</v>
      </c>
      <c r="N1483" s="1" t="str">
        <f t="shared" si="23"/>
        <v>MALEGAON CENTRAL32019</v>
      </c>
    </row>
    <row r="1484" spans="1:14" x14ac:dyDescent="0.3">
      <c r="A1484" s="2">
        <v>114</v>
      </c>
      <c r="B1484" s="2" t="s">
        <v>7724</v>
      </c>
      <c r="C1484" s="2" t="s">
        <v>22</v>
      </c>
      <c r="D1484" s="2" t="s">
        <v>7923</v>
      </c>
      <c r="E1484" s="2">
        <v>4</v>
      </c>
      <c r="F1484" s="2" t="s">
        <v>22</v>
      </c>
      <c r="G1484" s="2">
        <v>1139</v>
      </c>
      <c r="H1484" s="3">
        <v>5.7003583368366263E-3</v>
      </c>
      <c r="I1484" s="2">
        <v>199812</v>
      </c>
      <c r="J1484" s="2">
        <v>296749</v>
      </c>
      <c r="K1484" s="2" t="s">
        <v>23</v>
      </c>
      <c r="L1484" s="2" t="s">
        <v>463</v>
      </c>
      <c r="M1484" s="2" t="s">
        <v>14755</v>
      </c>
      <c r="N1484" s="1" t="str">
        <f t="shared" si="23"/>
        <v>MALEGAON CENTRAL42019</v>
      </c>
    </row>
    <row r="1485" spans="1:14" x14ac:dyDescent="0.3">
      <c r="A1485" s="2">
        <v>114</v>
      </c>
      <c r="B1485" s="2" t="s">
        <v>7724</v>
      </c>
      <c r="C1485" s="2" t="s">
        <v>9305</v>
      </c>
      <c r="D1485" s="2" t="s">
        <v>1018</v>
      </c>
      <c r="E1485" s="2">
        <v>5</v>
      </c>
      <c r="F1485" s="2" t="s">
        <v>19</v>
      </c>
      <c r="G1485" s="2">
        <v>412</v>
      </c>
      <c r="H1485" s="3">
        <v>2.0619382219286128E-3</v>
      </c>
      <c r="I1485" s="2">
        <v>199812</v>
      </c>
      <c r="J1485" s="2">
        <v>296749</v>
      </c>
      <c r="K1485" s="2" t="s">
        <v>23</v>
      </c>
      <c r="L1485" s="2" t="s">
        <v>463</v>
      </c>
      <c r="M1485" s="2" t="s">
        <v>14755</v>
      </c>
      <c r="N1485" s="1" t="str">
        <f t="shared" si="23"/>
        <v>MALEGAON CENTRAL52019</v>
      </c>
    </row>
    <row r="1486" spans="1:14" x14ac:dyDescent="0.3">
      <c r="A1486" s="2">
        <v>114</v>
      </c>
      <c r="B1486" s="2" t="s">
        <v>7724</v>
      </c>
      <c r="C1486" s="2" t="s">
        <v>9306</v>
      </c>
      <c r="D1486" s="2" t="s">
        <v>1018</v>
      </c>
      <c r="E1486" s="2">
        <v>6</v>
      </c>
      <c r="F1486" s="2" t="s">
        <v>19</v>
      </c>
      <c r="G1486" s="2">
        <v>395</v>
      </c>
      <c r="H1486" s="3">
        <v>1.9768582467519467E-3</v>
      </c>
      <c r="I1486" s="2">
        <v>199812</v>
      </c>
      <c r="J1486" s="2">
        <v>296749</v>
      </c>
      <c r="K1486" s="2" t="s">
        <v>23</v>
      </c>
      <c r="L1486" s="2" t="s">
        <v>463</v>
      </c>
      <c r="M1486" s="2" t="s">
        <v>14755</v>
      </c>
      <c r="N1486" s="1" t="str">
        <f t="shared" si="23"/>
        <v>MALEGAON CENTRAL62019</v>
      </c>
    </row>
    <row r="1487" spans="1:14" x14ac:dyDescent="0.3">
      <c r="A1487" s="2">
        <v>114</v>
      </c>
      <c r="B1487" s="2" t="s">
        <v>7724</v>
      </c>
      <c r="C1487" s="2" t="s">
        <v>9307</v>
      </c>
      <c r="D1487" s="2" t="s">
        <v>1018</v>
      </c>
      <c r="E1487" s="2">
        <v>7</v>
      </c>
      <c r="F1487" s="2" t="s">
        <v>19</v>
      </c>
      <c r="G1487" s="2">
        <v>367</v>
      </c>
      <c r="H1487" s="3">
        <v>1.8367265229315556E-3</v>
      </c>
      <c r="I1487" s="2">
        <v>199812</v>
      </c>
      <c r="J1487" s="2">
        <v>296749</v>
      </c>
      <c r="K1487" s="2" t="s">
        <v>23</v>
      </c>
      <c r="L1487" s="2" t="s">
        <v>463</v>
      </c>
      <c r="M1487" s="2" t="s">
        <v>14755</v>
      </c>
      <c r="N1487" s="1" t="str">
        <f t="shared" si="23"/>
        <v>MALEGAON CENTRAL72019</v>
      </c>
    </row>
    <row r="1488" spans="1:14" x14ac:dyDescent="0.3">
      <c r="A1488" s="2">
        <v>114</v>
      </c>
      <c r="B1488" s="2" t="s">
        <v>7724</v>
      </c>
      <c r="C1488" s="2" t="s">
        <v>9308</v>
      </c>
      <c r="D1488" s="2" t="s">
        <v>1018</v>
      </c>
      <c r="E1488" s="2">
        <v>8</v>
      </c>
      <c r="F1488" s="2" t="s">
        <v>19</v>
      </c>
      <c r="G1488" s="2">
        <v>152</v>
      </c>
      <c r="H1488" s="3">
        <v>7.6071507216783781E-4</v>
      </c>
      <c r="I1488" s="2">
        <v>199812</v>
      </c>
      <c r="J1488" s="2">
        <v>296749</v>
      </c>
      <c r="K1488" s="2" t="s">
        <v>23</v>
      </c>
      <c r="L1488" s="2" t="s">
        <v>463</v>
      </c>
      <c r="M1488" s="2" t="s">
        <v>14755</v>
      </c>
      <c r="N1488" s="1" t="str">
        <f t="shared" si="23"/>
        <v>MALEGAON CENTRAL82019</v>
      </c>
    </row>
    <row r="1489" spans="1:14" x14ac:dyDescent="0.3">
      <c r="A1489" s="2">
        <v>114</v>
      </c>
      <c r="B1489" s="2" t="s">
        <v>7724</v>
      </c>
      <c r="C1489" s="2" t="s">
        <v>9309</v>
      </c>
      <c r="D1489" s="2" t="s">
        <v>1020</v>
      </c>
      <c r="E1489" s="2">
        <v>9</v>
      </c>
      <c r="F1489" s="2" t="s">
        <v>19</v>
      </c>
      <c r="G1489" s="2">
        <v>126</v>
      </c>
      <c r="H1489" s="3">
        <v>6.3059275719176027E-4</v>
      </c>
      <c r="I1489" s="2">
        <v>199812</v>
      </c>
      <c r="J1489" s="2">
        <v>296749</v>
      </c>
      <c r="K1489" s="2" t="s">
        <v>23</v>
      </c>
      <c r="L1489" s="2" t="s">
        <v>463</v>
      </c>
      <c r="M1489" s="2" t="s">
        <v>14755</v>
      </c>
      <c r="N1489" s="1" t="str">
        <f t="shared" si="23"/>
        <v>MALEGAON CENTRAL92019</v>
      </c>
    </row>
    <row r="1490" spans="1:14" x14ac:dyDescent="0.3">
      <c r="A1490" s="2">
        <v>114</v>
      </c>
      <c r="B1490" s="2" t="s">
        <v>7724</v>
      </c>
      <c r="C1490" s="2" t="s">
        <v>9310</v>
      </c>
      <c r="D1490" s="2" t="s">
        <v>1018</v>
      </c>
      <c r="E1490" s="2">
        <v>10</v>
      </c>
      <c r="F1490" s="2" t="s">
        <v>19</v>
      </c>
      <c r="G1490" s="2">
        <v>110</v>
      </c>
      <c r="H1490" s="3">
        <v>5.5051748643725098E-4</v>
      </c>
      <c r="I1490" s="2">
        <v>199812</v>
      </c>
      <c r="J1490" s="2">
        <v>296749</v>
      </c>
      <c r="K1490" s="2" t="s">
        <v>23</v>
      </c>
      <c r="L1490" s="2" t="s">
        <v>463</v>
      </c>
      <c r="M1490" s="2" t="s">
        <v>14755</v>
      </c>
      <c r="N1490" s="1" t="str">
        <f t="shared" si="23"/>
        <v>MALEGAON CENTRAL102019</v>
      </c>
    </row>
    <row r="1491" spans="1:14" x14ac:dyDescent="0.3">
      <c r="A1491" s="2">
        <v>114</v>
      </c>
      <c r="B1491" s="2" t="s">
        <v>7724</v>
      </c>
      <c r="C1491" s="2" t="s">
        <v>9311</v>
      </c>
      <c r="D1491" s="2" t="s">
        <v>1018</v>
      </c>
      <c r="E1491" s="2">
        <v>11</v>
      </c>
      <c r="F1491" s="2" t="s">
        <v>19</v>
      </c>
      <c r="G1491" s="2">
        <v>66</v>
      </c>
      <c r="H1491" s="3">
        <v>3.303104918623506E-4</v>
      </c>
      <c r="I1491" s="2">
        <v>199812</v>
      </c>
      <c r="J1491" s="2">
        <v>296749</v>
      </c>
      <c r="K1491" s="2" t="s">
        <v>23</v>
      </c>
      <c r="L1491" s="2" t="s">
        <v>463</v>
      </c>
      <c r="M1491" s="2" t="s">
        <v>14755</v>
      </c>
      <c r="N1491" s="1" t="str">
        <f t="shared" si="23"/>
        <v>MALEGAON CENTRAL112019</v>
      </c>
    </row>
    <row r="1492" spans="1:14" x14ac:dyDescent="0.3">
      <c r="A1492" s="2">
        <v>114</v>
      </c>
      <c r="B1492" s="2" t="s">
        <v>7724</v>
      </c>
      <c r="C1492" s="2" t="s">
        <v>9312</v>
      </c>
      <c r="D1492" s="2" t="s">
        <v>1018</v>
      </c>
      <c r="E1492" s="2">
        <v>12</v>
      </c>
      <c r="F1492" s="2" t="s">
        <v>19</v>
      </c>
      <c r="G1492" s="2">
        <v>59</v>
      </c>
      <c r="H1492" s="3">
        <v>2.9527756090725281E-4</v>
      </c>
      <c r="I1492" s="2">
        <v>199812</v>
      </c>
      <c r="J1492" s="2">
        <v>296749</v>
      </c>
      <c r="K1492" s="2" t="s">
        <v>23</v>
      </c>
      <c r="L1492" s="2" t="s">
        <v>463</v>
      </c>
      <c r="M1492" s="2" t="s">
        <v>14755</v>
      </c>
      <c r="N1492" s="1" t="str">
        <f t="shared" si="23"/>
        <v>MALEGAON CENTRAL122019</v>
      </c>
    </row>
    <row r="1493" spans="1:14" x14ac:dyDescent="0.3">
      <c r="A1493" s="2">
        <v>114</v>
      </c>
      <c r="B1493" s="2" t="s">
        <v>7724</v>
      </c>
      <c r="C1493" s="2" t="s">
        <v>9313</v>
      </c>
      <c r="D1493" s="2" t="s">
        <v>1018</v>
      </c>
      <c r="E1493" s="2">
        <v>13</v>
      </c>
      <c r="F1493" s="2" t="s">
        <v>19</v>
      </c>
      <c r="G1493" s="2">
        <v>50</v>
      </c>
      <c r="H1493" s="3">
        <v>2.5023522110784137E-4</v>
      </c>
      <c r="I1493" s="2">
        <v>199812</v>
      </c>
      <c r="J1493" s="2">
        <v>296749</v>
      </c>
      <c r="K1493" s="2" t="s">
        <v>23</v>
      </c>
      <c r="L1493" s="2" t="s">
        <v>463</v>
      </c>
      <c r="M1493" s="2" t="s">
        <v>14755</v>
      </c>
      <c r="N1493" s="1" t="str">
        <f t="shared" si="23"/>
        <v>MALEGAON CENTRAL132019</v>
      </c>
    </row>
    <row r="1494" spans="1:14" x14ac:dyDescent="0.3">
      <c r="A1494" s="2">
        <v>114</v>
      </c>
      <c r="B1494" s="2" t="s">
        <v>7724</v>
      </c>
      <c r="C1494" s="2" t="s">
        <v>9314</v>
      </c>
      <c r="D1494" s="2" t="s">
        <v>1018</v>
      </c>
      <c r="E1494" s="2">
        <v>14</v>
      </c>
      <c r="F1494" s="2" t="s">
        <v>19</v>
      </c>
      <c r="G1494" s="2">
        <v>49</v>
      </c>
      <c r="H1494" s="3">
        <v>2.4523051668568456E-4</v>
      </c>
      <c r="I1494" s="2">
        <v>199812</v>
      </c>
      <c r="J1494" s="2">
        <v>296749</v>
      </c>
      <c r="K1494" s="2" t="s">
        <v>23</v>
      </c>
      <c r="L1494" s="2" t="s">
        <v>463</v>
      </c>
      <c r="M1494" s="2" t="s">
        <v>14755</v>
      </c>
      <c r="N1494" s="1" t="str">
        <f t="shared" si="23"/>
        <v>MALEGAON CENTRAL142019</v>
      </c>
    </row>
    <row r="1495" spans="1:14" x14ac:dyDescent="0.3">
      <c r="A1495" s="2">
        <v>115</v>
      </c>
      <c r="B1495" s="2" t="s">
        <v>7726</v>
      </c>
      <c r="C1495" s="2" t="s">
        <v>9315</v>
      </c>
      <c r="D1495" s="2" t="s">
        <v>1018</v>
      </c>
      <c r="E1495" s="2">
        <v>1</v>
      </c>
      <c r="F1495" s="2" t="s">
        <v>103</v>
      </c>
      <c r="G1495" s="2">
        <v>120796</v>
      </c>
      <c r="H1495" s="3">
        <v>0.5970571226627257</v>
      </c>
      <c r="I1495" s="2">
        <v>202319</v>
      </c>
      <c r="J1495" s="2">
        <v>341615</v>
      </c>
      <c r="K1495" s="2" t="s">
        <v>23</v>
      </c>
      <c r="L1495" s="2" t="s">
        <v>463</v>
      </c>
      <c r="M1495" s="2" t="s">
        <v>14755</v>
      </c>
      <c r="N1495" s="1" t="str">
        <f t="shared" si="23"/>
        <v>MALEGAON OUTER12019</v>
      </c>
    </row>
    <row r="1496" spans="1:14" x14ac:dyDescent="0.3">
      <c r="A1496" s="2">
        <v>115</v>
      </c>
      <c r="B1496" s="2" t="s">
        <v>7726</v>
      </c>
      <c r="C1496" s="2" t="s">
        <v>9316</v>
      </c>
      <c r="D1496" s="2" t="s">
        <v>1018</v>
      </c>
      <c r="E1496" s="2">
        <v>2</v>
      </c>
      <c r="F1496" s="2" t="s">
        <v>7</v>
      </c>
      <c r="G1496" s="2">
        <v>72904</v>
      </c>
      <c r="H1496" s="3">
        <v>0.3603418364068624</v>
      </c>
      <c r="I1496" s="2">
        <v>202319</v>
      </c>
      <c r="J1496" s="2">
        <v>341615</v>
      </c>
      <c r="K1496" s="2" t="s">
        <v>23</v>
      </c>
      <c r="L1496" s="2" t="s">
        <v>463</v>
      </c>
      <c r="M1496" s="2" t="s">
        <v>14755</v>
      </c>
      <c r="N1496" s="1" t="str">
        <f t="shared" si="23"/>
        <v>MALEGAON OUTER22019</v>
      </c>
    </row>
    <row r="1497" spans="1:14" x14ac:dyDescent="0.3">
      <c r="A1497" s="2">
        <v>115</v>
      </c>
      <c r="B1497" s="2" t="s">
        <v>7726</v>
      </c>
      <c r="C1497" s="2" t="s">
        <v>9317</v>
      </c>
      <c r="D1497" s="2" t="s">
        <v>1018</v>
      </c>
      <c r="E1497" s="2">
        <v>3</v>
      </c>
      <c r="F1497" s="2" t="s">
        <v>11</v>
      </c>
      <c r="G1497" s="2">
        <v>2555</v>
      </c>
      <c r="H1497" s="3">
        <v>1.262857171101083E-2</v>
      </c>
      <c r="I1497" s="2">
        <v>202319</v>
      </c>
      <c r="J1497" s="2">
        <v>341615</v>
      </c>
      <c r="K1497" s="2" t="s">
        <v>23</v>
      </c>
      <c r="L1497" s="2" t="s">
        <v>463</v>
      </c>
      <c r="M1497" s="2" t="s">
        <v>14755</v>
      </c>
      <c r="N1497" s="1" t="str">
        <f t="shared" si="23"/>
        <v>MALEGAON OUTER32019</v>
      </c>
    </row>
    <row r="1498" spans="1:14" x14ac:dyDescent="0.3">
      <c r="A1498" s="2">
        <v>115</v>
      </c>
      <c r="B1498" s="2" t="s">
        <v>7726</v>
      </c>
      <c r="C1498" s="2" t="s">
        <v>22</v>
      </c>
      <c r="D1498" s="2" t="s">
        <v>7923</v>
      </c>
      <c r="E1498" s="2">
        <v>4</v>
      </c>
      <c r="F1498" s="2" t="s">
        <v>22</v>
      </c>
      <c r="G1498" s="2">
        <v>1478</v>
      </c>
      <c r="H1498" s="3">
        <v>7.3052951032774975E-3</v>
      </c>
      <c r="I1498" s="2">
        <v>202319</v>
      </c>
      <c r="J1498" s="2">
        <v>341615</v>
      </c>
      <c r="K1498" s="2" t="s">
        <v>23</v>
      </c>
      <c r="L1498" s="2" t="s">
        <v>463</v>
      </c>
      <c r="M1498" s="2" t="s">
        <v>14755</v>
      </c>
      <c r="N1498" s="1" t="str">
        <f t="shared" si="23"/>
        <v>MALEGAON OUTER42019</v>
      </c>
    </row>
    <row r="1499" spans="1:14" x14ac:dyDescent="0.3">
      <c r="A1499" s="2">
        <v>115</v>
      </c>
      <c r="B1499" s="2" t="s">
        <v>7726</v>
      </c>
      <c r="C1499" s="2" t="s">
        <v>9318</v>
      </c>
      <c r="D1499" s="2" t="s">
        <v>1018</v>
      </c>
      <c r="E1499" s="2">
        <v>5</v>
      </c>
      <c r="F1499" s="2" t="s">
        <v>19</v>
      </c>
      <c r="G1499" s="2">
        <v>1198</v>
      </c>
      <c r="H1499" s="3">
        <v>5.921342039057133E-3</v>
      </c>
      <c r="I1499" s="2">
        <v>202319</v>
      </c>
      <c r="J1499" s="2">
        <v>341615</v>
      </c>
      <c r="K1499" s="2" t="s">
        <v>23</v>
      </c>
      <c r="L1499" s="2" t="s">
        <v>463</v>
      </c>
      <c r="M1499" s="2" t="s">
        <v>14755</v>
      </c>
      <c r="N1499" s="1" t="str">
        <f t="shared" si="23"/>
        <v>MALEGAON OUTER52019</v>
      </c>
    </row>
    <row r="1500" spans="1:14" x14ac:dyDescent="0.3">
      <c r="A1500" s="2">
        <v>115</v>
      </c>
      <c r="B1500" s="2" t="s">
        <v>7726</v>
      </c>
      <c r="C1500" s="2" t="s">
        <v>9319</v>
      </c>
      <c r="D1500" s="2" t="s">
        <v>1018</v>
      </c>
      <c r="E1500" s="2">
        <v>6</v>
      </c>
      <c r="F1500" s="2" t="s">
        <v>19</v>
      </c>
      <c r="G1500" s="2">
        <v>980</v>
      </c>
      <c r="H1500" s="3">
        <v>4.8438357247712772E-3</v>
      </c>
      <c r="I1500" s="2">
        <v>202319</v>
      </c>
      <c r="J1500" s="2">
        <v>341615</v>
      </c>
      <c r="K1500" s="2" t="s">
        <v>23</v>
      </c>
      <c r="L1500" s="2" t="s">
        <v>463</v>
      </c>
      <c r="M1500" s="2" t="s">
        <v>14755</v>
      </c>
      <c r="N1500" s="1" t="str">
        <f t="shared" si="23"/>
        <v>MALEGAON OUTER62019</v>
      </c>
    </row>
    <row r="1501" spans="1:14" x14ac:dyDescent="0.3">
      <c r="A1501" s="2">
        <v>115</v>
      </c>
      <c r="B1501" s="2" t="s">
        <v>7726</v>
      </c>
      <c r="C1501" s="2" t="s">
        <v>9320</v>
      </c>
      <c r="D1501" s="2" t="s">
        <v>1018</v>
      </c>
      <c r="E1501" s="2">
        <v>7</v>
      </c>
      <c r="F1501" s="2" t="s">
        <v>19</v>
      </c>
      <c r="G1501" s="2">
        <v>955</v>
      </c>
      <c r="H1501" s="3">
        <v>4.7202684868944585E-3</v>
      </c>
      <c r="I1501" s="2">
        <v>202319</v>
      </c>
      <c r="J1501" s="2">
        <v>341615</v>
      </c>
      <c r="K1501" s="2" t="s">
        <v>23</v>
      </c>
      <c r="L1501" s="2" t="s">
        <v>463</v>
      </c>
      <c r="M1501" s="2" t="s">
        <v>14755</v>
      </c>
      <c r="N1501" s="1" t="str">
        <f t="shared" si="23"/>
        <v>MALEGAON OUTER72019</v>
      </c>
    </row>
    <row r="1502" spans="1:14" x14ac:dyDescent="0.3">
      <c r="A1502" s="2">
        <v>115</v>
      </c>
      <c r="B1502" s="2" t="s">
        <v>7726</v>
      </c>
      <c r="C1502" s="2" t="s">
        <v>9321</v>
      </c>
      <c r="D1502" s="2" t="s">
        <v>1018</v>
      </c>
      <c r="E1502" s="2">
        <v>8</v>
      </c>
      <c r="F1502" s="2" t="s">
        <v>19</v>
      </c>
      <c r="G1502" s="2">
        <v>661</v>
      </c>
      <c r="H1502" s="3">
        <v>3.2671177694630757E-3</v>
      </c>
      <c r="I1502" s="2">
        <v>202319</v>
      </c>
      <c r="J1502" s="2">
        <v>341615</v>
      </c>
      <c r="K1502" s="2" t="s">
        <v>23</v>
      </c>
      <c r="L1502" s="2" t="s">
        <v>463</v>
      </c>
      <c r="M1502" s="2" t="s">
        <v>14755</v>
      </c>
      <c r="N1502" s="1" t="str">
        <f t="shared" si="23"/>
        <v>MALEGAON OUTER82019</v>
      </c>
    </row>
    <row r="1503" spans="1:14" x14ac:dyDescent="0.3">
      <c r="A1503" s="2">
        <v>115</v>
      </c>
      <c r="B1503" s="2" t="s">
        <v>7726</v>
      </c>
      <c r="C1503" s="2" t="s">
        <v>9322</v>
      </c>
      <c r="D1503" s="2" t="s">
        <v>1018</v>
      </c>
      <c r="E1503" s="2">
        <v>9</v>
      </c>
      <c r="F1503" s="2" t="s">
        <v>19</v>
      </c>
      <c r="G1503" s="2">
        <v>487</v>
      </c>
      <c r="H1503" s="3">
        <v>2.4070897938404203E-3</v>
      </c>
      <c r="I1503" s="2">
        <v>202319</v>
      </c>
      <c r="J1503" s="2">
        <v>341615</v>
      </c>
      <c r="K1503" s="2" t="s">
        <v>23</v>
      </c>
      <c r="L1503" s="2" t="s">
        <v>463</v>
      </c>
      <c r="M1503" s="2" t="s">
        <v>14755</v>
      </c>
      <c r="N1503" s="1" t="str">
        <f t="shared" si="23"/>
        <v>MALEGAON OUTER92019</v>
      </c>
    </row>
    <row r="1504" spans="1:14" x14ac:dyDescent="0.3">
      <c r="A1504" s="2">
        <v>115</v>
      </c>
      <c r="B1504" s="2" t="s">
        <v>7726</v>
      </c>
      <c r="C1504" s="2" t="s">
        <v>9323</v>
      </c>
      <c r="D1504" s="2" t="s">
        <v>1018</v>
      </c>
      <c r="E1504" s="2">
        <v>10</v>
      </c>
      <c r="F1504" s="2" t="s">
        <v>19</v>
      </c>
      <c r="G1504" s="2">
        <v>305</v>
      </c>
      <c r="H1504" s="3">
        <v>1.5075203020971832E-3</v>
      </c>
      <c r="I1504" s="2">
        <v>202319</v>
      </c>
      <c r="J1504" s="2">
        <v>341615</v>
      </c>
      <c r="K1504" s="2" t="s">
        <v>23</v>
      </c>
      <c r="L1504" s="2" t="s">
        <v>463</v>
      </c>
      <c r="M1504" s="2" t="s">
        <v>14755</v>
      </c>
      <c r="N1504" s="1" t="str">
        <f t="shared" si="23"/>
        <v>MALEGAON OUTER102019</v>
      </c>
    </row>
    <row r="1505" spans="1:14" x14ac:dyDescent="0.3">
      <c r="A1505" s="2">
        <v>116</v>
      </c>
      <c r="B1505" s="2" t="s">
        <v>7727</v>
      </c>
      <c r="C1505" s="2" t="s">
        <v>9324</v>
      </c>
      <c r="D1505" s="2" t="s">
        <v>1018</v>
      </c>
      <c r="E1505" s="2">
        <v>1</v>
      </c>
      <c r="F1505" s="2" t="s">
        <v>9</v>
      </c>
      <c r="G1505" s="2">
        <v>94390</v>
      </c>
      <c r="H1505" s="3">
        <v>0.56995694678429309</v>
      </c>
      <c r="I1505" s="2">
        <v>165609</v>
      </c>
      <c r="J1505" s="2">
        <v>276851</v>
      </c>
      <c r="K1505" s="2" t="s">
        <v>23</v>
      </c>
      <c r="L1505" s="2" t="s">
        <v>463</v>
      </c>
      <c r="M1505" s="2" t="s">
        <v>14755</v>
      </c>
      <c r="N1505" s="1" t="str">
        <f t="shared" si="23"/>
        <v>BAGLAN (ST)12019</v>
      </c>
    </row>
    <row r="1506" spans="1:14" x14ac:dyDescent="0.3">
      <c r="A1506" s="2">
        <v>116</v>
      </c>
      <c r="B1506" s="2" t="s">
        <v>7727</v>
      </c>
      <c r="C1506" s="2" t="s">
        <v>9325</v>
      </c>
      <c r="D1506" s="2" t="s">
        <v>1020</v>
      </c>
      <c r="E1506" s="2">
        <v>2</v>
      </c>
      <c r="F1506" s="2" t="s">
        <v>51</v>
      </c>
      <c r="G1506" s="2">
        <v>60668</v>
      </c>
      <c r="H1506" s="3">
        <v>0.36633274761637352</v>
      </c>
      <c r="I1506" s="2">
        <v>165609</v>
      </c>
      <c r="J1506" s="2">
        <v>276851</v>
      </c>
      <c r="K1506" s="2" t="s">
        <v>23</v>
      </c>
      <c r="L1506" s="2" t="s">
        <v>463</v>
      </c>
      <c r="M1506" s="2" t="s">
        <v>14755</v>
      </c>
      <c r="N1506" s="1" t="str">
        <f t="shared" si="23"/>
        <v>BAGLAN (ST)22019</v>
      </c>
    </row>
    <row r="1507" spans="1:14" x14ac:dyDescent="0.3">
      <c r="A1507" s="2">
        <v>116</v>
      </c>
      <c r="B1507" s="2" t="s">
        <v>7727</v>
      </c>
      <c r="C1507" s="2" t="s">
        <v>9326</v>
      </c>
      <c r="D1507" s="2" t="s">
        <v>1018</v>
      </c>
      <c r="E1507" s="2">
        <v>3</v>
      </c>
      <c r="F1507" s="2" t="s">
        <v>19</v>
      </c>
      <c r="G1507" s="2">
        <v>5179</v>
      </c>
      <c r="H1507" s="3">
        <v>3.1272454999426359E-2</v>
      </c>
      <c r="I1507" s="2">
        <v>165609</v>
      </c>
      <c r="J1507" s="2">
        <v>276851</v>
      </c>
      <c r="K1507" s="2" t="s">
        <v>23</v>
      </c>
      <c r="L1507" s="2" t="s">
        <v>463</v>
      </c>
      <c r="M1507" s="2" t="s">
        <v>14755</v>
      </c>
      <c r="N1507" s="1" t="str">
        <f t="shared" si="23"/>
        <v>BAGLAN (ST)32019</v>
      </c>
    </row>
    <row r="1508" spans="1:14" x14ac:dyDescent="0.3">
      <c r="A1508" s="2">
        <v>116</v>
      </c>
      <c r="B1508" s="2" t="s">
        <v>7727</v>
      </c>
      <c r="C1508" s="2" t="s">
        <v>22</v>
      </c>
      <c r="D1508" s="2" t="s">
        <v>7923</v>
      </c>
      <c r="E1508" s="2">
        <v>4</v>
      </c>
      <c r="F1508" s="2" t="s">
        <v>22</v>
      </c>
      <c r="G1508" s="2">
        <v>1645</v>
      </c>
      <c r="H1508" s="3">
        <v>9.9330350403661633E-3</v>
      </c>
      <c r="I1508" s="2">
        <v>165609</v>
      </c>
      <c r="J1508" s="2">
        <v>276851</v>
      </c>
      <c r="K1508" s="2" t="s">
        <v>23</v>
      </c>
      <c r="L1508" s="2" t="s">
        <v>463</v>
      </c>
      <c r="M1508" s="2" t="s">
        <v>14755</v>
      </c>
      <c r="N1508" s="1" t="str">
        <f t="shared" si="23"/>
        <v>BAGLAN (ST)42019</v>
      </c>
    </row>
    <row r="1509" spans="1:14" x14ac:dyDescent="0.3">
      <c r="A1509" s="2">
        <v>116</v>
      </c>
      <c r="B1509" s="2" t="s">
        <v>7727</v>
      </c>
      <c r="C1509" s="2" t="s">
        <v>9327</v>
      </c>
      <c r="D1509" s="2" t="s">
        <v>1018</v>
      </c>
      <c r="E1509" s="2">
        <v>5</v>
      </c>
      <c r="F1509" s="2" t="s">
        <v>19</v>
      </c>
      <c r="G1509" s="2">
        <v>1547</v>
      </c>
      <c r="H1509" s="3">
        <v>9.341279761365626E-3</v>
      </c>
      <c r="I1509" s="2">
        <v>165609</v>
      </c>
      <c r="J1509" s="2">
        <v>276851</v>
      </c>
      <c r="K1509" s="2" t="s">
        <v>23</v>
      </c>
      <c r="L1509" s="2" t="s">
        <v>463</v>
      </c>
      <c r="M1509" s="2" t="s">
        <v>14755</v>
      </c>
      <c r="N1509" s="1" t="str">
        <f t="shared" si="23"/>
        <v>BAGLAN (ST)52019</v>
      </c>
    </row>
    <row r="1510" spans="1:14" x14ac:dyDescent="0.3">
      <c r="A1510" s="2">
        <v>116</v>
      </c>
      <c r="B1510" s="2" t="s">
        <v>7727</v>
      </c>
      <c r="C1510" s="2" t="s">
        <v>9328</v>
      </c>
      <c r="D1510" s="2" t="s">
        <v>1018</v>
      </c>
      <c r="E1510" s="2">
        <v>6</v>
      </c>
      <c r="F1510" s="2" t="s">
        <v>19</v>
      </c>
      <c r="G1510" s="2">
        <v>1203</v>
      </c>
      <c r="H1510" s="3">
        <v>7.2640979656902705E-3</v>
      </c>
      <c r="I1510" s="2">
        <v>165609</v>
      </c>
      <c r="J1510" s="2">
        <v>276851</v>
      </c>
      <c r="K1510" s="2" t="s">
        <v>23</v>
      </c>
      <c r="L1510" s="2" t="s">
        <v>463</v>
      </c>
      <c r="M1510" s="2" t="s">
        <v>14755</v>
      </c>
      <c r="N1510" s="1" t="str">
        <f t="shared" si="23"/>
        <v>BAGLAN (ST)62019</v>
      </c>
    </row>
    <row r="1511" spans="1:14" x14ac:dyDescent="0.3">
      <c r="A1511" s="2">
        <v>116</v>
      </c>
      <c r="B1511" s="2" t="s">
        <v>7727</v>
      </c>
      <c r="C1511" s="2" t="s">
        <v>9329</v>
      </c>
      <c r="D1511" s="2" t="s">
        <v>1020</v>
      </c>
      <c r="E1511" s="2">
        <v>7</v>
      </c>
      <c r="F1511" s="2" t="s">
        <v>11</v>
      </c>
      <c r="G1511" s="2">
        <v>977</v>
      </c>
      <c r="H1511" s="3">
        <v>5.8994378324849495E-3</v>
      </c>
      <c r="I1511" s="2">
        <v>165609</v>
      </c>
      <c r="J1511" s="2">
        <v>276851</v>
      </c>
      <c r="K1511" s="2" t="s">
        <v>23</v>
      </c>
      <c r="L1511" s="2" t="s">
        <v>463</v>
      </c>
      <c r="M1511" s="2" t="s">
        <v>14755</v>
      </c>
      <c r="N1511" s="1" t="str">
        <f t="shared" si="23"/>
        <v>BAGLAN (ST)72019</v>
      </c>
    </row>
    <row r="1512" spans="1:14" x14ac:dyDescent="0.3">
      <c r="A1512" s="2">
        <v>117</v>
      </c>
      <c r="B1512" s="2" t="s">
        <v>7729</v>
      </c>
      <c r="C1512" s="2" t="s">
        <v>9330</v>
      </c>
      <c r="D1512" s="2" t="s">
        <v>1018</v>
      </c>
      <c r="E1512" s="2">
        <v>1</v>
      </c>
      <c r="F1512" s="2" t="s">
        <v>51</v>
      </c>
      <c r="G1512" s="2">
        <v>86474</v>
      </c>
      <c r="H1512" s="3">
        <v>0.44505174960499433</v>
      </c>
      <c r="I1512" s="2">
        <v>194301</v>
      </c>
      <c r="J1512" s="2">
        <v>268757</v>
      </c>
      <c r="K1512" s="2" t="s">
        <v>2399</v>
      </c>
      <c r="L1512" s="2" t="s">
        <v>463</v>
      </c>
      <c r="M1512" s="2" t="s">
        <v>14755</v>
      </c>
      <c r="N1512" s="1" t="str">
        <f t="shared" si="23"/>
        <v>KALWAN (ST)12019</v>
      </c>
    </row>
    <row r="1513" spans="1:14" x14ac:dyDescent="0.3">
      <c r="A1513" s="2">
        <v>117</v>
      </c>
      <c r="B1513" s="2" t="s">
        <v>7729</v>
      </c>
      <c r="C1513" s="2" t="s">
        <v>9331</v>
      </c>
      <c r="D1513" s="2" t="s">
        <v>1018</v>
      </c>
      <c r="E1513" s="2">
        <v>2</v>
      </c>
      <c r="F1513" s="2" t="s">
        <v>184</v>
      </c>
      <c r="G1513" s="2">
        <v>80072</v>
      </c>
      <c r="H1513" s="3">
        <v>0.41210287131821244</v>
      </c>
      <c r="I1513" s="2">
        <v>194301</v>
      </c>
      <c r="J1513" s="2">
        <v>268757</v>
      </c>
      <c r="K1513" s="2" t="s">
        <v>2399</v>
      </c>
      <c r="L1513" s="2" t="s">
        <v>463</v>
      </c>
      <c r="M1513" s="2" t="s">
        <v>14755</v>
      </c>
      <c r="N1513" s="1" t="str">
        <f t="shared" si="23"/>
        <v>KALWAN (ST)22019</v>
      </c>
    </row>
    <row r="1514" spans="1:14" x14ac:dyDescent="0.3">
      <c r="A1514" s="2">
        <v>117</v>
      </c>
      <c r="B1514" s="2" t="s">
        <v>7729</v>
      </c>
      <c r="C1514" s="2" t="s">
        <v>9332</v>
      </c>
      <c r="D1514" s="2" t="s">
        <v>1018</v>
      </c>
      <c r="E1514" s="2">
        <v>3</v>
      </c>
      <c r="F1514" s="2" t="s">
        <v>103</v>
      </c>
      <c r="G1514" s="2">
        <v>22990</v>
      </c>
      <c r="H1514" s="3">
        <v>0.11832157322916506</v>
      </c>
      <c r="I1514" s="2">
        <v>194301</v>
      </c>
      <c r="J1514" s="2">
        <v>268757</v>
      </c>
      <c r="K1514" s="2" t="s">
        <v>2399</v>
      </c>
      <c r="L1514" s="2" t="s">
        <v>463</v>
      </c>
      <c r="M1514" s="2" t="s">
        <v>14755</v>
      </c>
      <c r="N1514" s="1" t="str">
        <f t="shared" si="23"/>
        <v>KALWAN (ST)32019</v>
      </c>
    </row>
    <row r="1515" spans="1:14" x14ac:dyDescent="0.3">
      <c r="A1515" s="2">
        <v>117</v>
      </c>
      <c r="B1515" s="2" t="s">
        <v>7729</v>
      </c>
      <c r="C1515" s="2" t="s">
        <v>22</v>
      </c>
      <c r="D1515" s="2" t="s">
        <v>7923</v>
      </c>
      <c r="E1515" s="2">
        <v>4</v>
      </c>
      <c r="F1515" s="2" t="s">
        <v>22</v>
      </c>
      <c r="G1515" s="2">
        <v>2044</v>
      </c>
      <c r="H1515" s="3">
        <v>1.0519760577660435E-2</v>
      </c>
      <c r="I1515" s="2">
        <v>194301</v>
      </c>
      <c r="J1515" s="2">
        <v>268757</v>
      </c>
      <c r="K1515" s="2" t="s">
        <v>2399</v>
      </c>
      <c r="L1515" s="2" t="s">
        <v>463</v>
      </c>
      <c r="M1515" s="2" t="s">
        <v>14755</v>
      </c>
      <c r="N1515" s="1" t="str">
        <f t="shared" si="23"/>
        <v>KALWAN (ST)42019</v>
      </c>
    </row>
    <row r="1516" spans="1:14" x14ac:dyDescent="0.3">
      <c r="A1516" s="2">
        <v>117</v>
      </c>
      <c r="B1516" s="2" t="s">
        <v>7729</v>
      </c>
      <c r="C1516" s="2" t="s">
        <v>9333</v>
      </c>
      <c r="D1516" s="2" t="s">
        <v>1018</v>
      </c>
      <c r="E1516" s="2">
        <v>5</v>
      </c>
      <c r="F1516" s="2" t="s">
        <v>302</v>
      </c>
      <c r="G1516" s="2">
        <v>1148</v>
      </c>
      <c r="H1516" s="3">
        <v>5.9083586806038058E-3</v>
      </c>
      <c r="I1516" s="2">
        <v>194301</v>
      </c>
      <c r="J1516" s="2">
        <v>268757</v>
      </c>
      <c r="K1516" s="2" t="s">
        <v>2399</v>
      </c>
      <c r="L1516" s="2" t="s">
        <v>463</v>
      </c>
      <c r="M1516" s="2" t="s">
        <v>14755</v>
      </c>
      <c r="N1516" s="1" t="str">
        <f t="shared" si="23"/>
        <v>KALWAN (ST)52019</v>
      </c>
    </row>
    <row r="1517" spans="1:14" x14ac:dyDescent="0.3">
      <c r="A1517" s="2">
        <v>117</v>
      </c>
      <c r="B1517" s="2" t="s">
        <v>7729</v>
      </c>
      <c r="C1517" s="2" t="s">
        <v>9334</v>
      </c>
      <c r="D1517" s="2" t="s">
        <v>1018</v>
      </c>
      <c r="E1517" s="2">
        <v>6</v>
      </c>
      <c r="F1517" s="2" t="s">
        <v>1025</v>
      </c>
      <c r="G1517" s="2">
        <v>800</v>
      </c>
      <c r="H1517" s="3">
        <v>4.1173231223719901E-3</v>
      </c>
      <c r="I1517" s="2">
        <v>194301</v>
      </c>
      <c r="J1517" s="2">
        <v>268757</v>
      </c>
      <c r="K1517" s="2" t="s">
        <v>2399</v>
      </c>
      <c r="L1517" s="2" t="s">
        <v>463</v>
      </c>
      <c r="M1517" s="2" t="s">
        <v>14755</v>
      </c>
      <c r="N1517" s="1" t="str">
        <f t="shared" si="23"/>
        <v>KALWAN (ST)62019</v>
      </c>
    </row>
    <row r="1518" spans="1:14" x14ac:dyDescent="0.3">
      <c r="A1518" s="2">
        <v>117</v>
      </c>
      <c r="B1518" s="2" t="s">
        <v>7729</v>
      </c>
      <c r="C1518" s="2" t="s">
        <v>9335</v>
      </c>
      <c r="D1518" s="2" t="s">
        <v>1018</v>
      </c>
      <c r="E1518" s="2">
        <v>7</v>
      </c>
      <c r="F1518" s="2" t="s">
        <v>19</v>
      </c>
      <c r="G1518" s="2">
        <v>773</v>
      </c>
      <c r="H1518" s="3">
        <v>3.9783634669919351E-3</v>
      </c>
      <c r="I1518" s="2">
        <v>194301</v>
      </c>
      <c r="J1518" s="2">
        <v>268757</v>
      </c>
      <c r="K1518" s="2" t="s">
        <v>2399</v>
      </c>
      <c r="L1518" s="2" t="s">
        <v>463</v>
      </c>
      <c r="M1518" s="2" t="s">
        <v>14755</v>
      </c>
      <c r="N1518" s="1" t="str">
        <f t="shared" si="23"/>
        <v>KALWAN (ST)72019</v>
      </c>
    </row>
    <row r="1519" spans="1:14" x14ac:dyDescent="0.3">
      <c r="A1519" s="2">
        <v>118</v>
      </c>
      <c r="B1519" s="2" t="s">
        <v>7730</v>
      </c>
      <c r="C1519" s="2" t="s">
        <v>9336</v>
      </c>
      <c r="D1519" s="2" t="s">
        <v>1018</v>
      </c>
      <c r="E1519" s="2">
        <v>1</v>
      </c>
      <c r="F1519" s="2" t="s">
        <v>9</v>
      </c>
      <c r="G1519" s="2">
        <v>102858</v>
      </c>
      <c r="H1519" s="3">
        <v>0.53684556647546677</v>
      </c>
      <c r="I1519" s="2">
        <v>191597</v>
      </c>
      <c r="J1519" s="2">
        <v>279047</v>
      </c>
      <c r="K1519" s="2" t="s">
        <v>2399</v>
      </c>
      <c r="L1519" s="2" t="s">
        <v>463</v>
      </c>
      <c r="M1519" s="2" t="s">
        <v>14755</v>
      </c>
      <c r="N1519" s="1" t="str">
        <f t="shared" si="23"/>
        <v>CHANDVAD12019</v>
      </c>
    </row>
    <row r="1520" spans="1:14" x14ac:dyDescent="0.3">
      <c r="A1520" s="2">
        <v>118</v>
      </c>
      <c r="B1520" s="2" t="s">
        <v>7730</v>
      </c>
      <c r="C1520" s="2" t="s">
        <v>5319</v>
      </c>
      <c r="D1520" s="2" t="s">
        <v>1018</v>
      </c>
      <c r="E1520" s="2">
        <v>2</v>
      </c>
      <c r="F1520" s="2" t="s">
        <v>7</v>
      </c>
      <c r="G1520" s="2">
        <v>75311</v>
      </c>
      <c r="H1520" s="3">
        <v>0.39306982885953329</v>
      </c>
      <c r="I1520" s="2">
        <v>191597</v>
      </c>
      <c r="J1520" s="2">
        <v>279047</v>
      </c>
      <c r="K1520" s="2" t="s">
        <v>2399</v>
      </c>
      <c r="L1520" s="2" t="s">
        <v>463</v>
      </c>
      <c r="M1520" s="2" t="s">
        <v>14755</v>
      </c>
      <c r="N1520" s="1" t="str">
        <f t="shared" si="23"/>
        <v>CHANDVAD22019</v>
      </c>
    </row>
    <row r="1521" spans="1:14" x14ac:dyDescent="0.3">
      <c r="A1521" s="2">
        <v>118</v>
      </c>
      <c r="B1521" s="2" t="s">
        <v>7730</v>
      </c>
      <c r="C1521" s="2" t="s">
        <v>9337</v>
      </c>
      <c r="D1521" s="2" t="s">
        <v>1018</v>
      </c>
      <c r="E1521" s="2">
        <v>3</v>
      </c>
      <c r="F1521" s="2" t="s">
        <v>19</v>
      </c>
      <c r="G1521" s="2">
        <v>5761</v>
      </c>
      <c r="H1521" s="3">
        <v>3.0068320485185051E-2</v>
      </c>
      <c r="I1521" s="2">
        <v>191597</v>
      </c>
      <c r="J1521" s="2">
        <v>279047</v>
      </c>
      <c r="K1521" s="2" t="s">
        <v>2399</v>
      </c>
      <c r="L1521" s="2" t="s">
        <v>463</v>
      </c>
      <c r="M1521" s="2" t="s">
        <v>14755</v>
      </c>
      <c r="N1521" s="1" t="str">
        <f t="shared" si="23"/>
        <v>CHANDVAD32019</v>
      </c>
    </row>
    <row r="1522" spans="1:14" x14ac:dyDescent="0.3">
      <c r="A1522" s="2">
        <v>118</v>
      </c>
      <c r="B1522" s="2" t="s">
        <v>7730</v>
      </c>
      <c r="C1522" s="2" t="s">
        <v>9338</v>
      </c>
      <c r="D1522" s="2" t="s">
        <v>1018</v>
      </c>
      <c r="E1522" s="2">
        <v>4</v>
      </c>
      <c r="F1522" s="2" t="s">
        <v>19</v>
      </c>
      <c r="G1522" s="2">
        <v>2433</v>
      </c>
      <c r="H1522" s="3">
        <v>1.2698528682599415E-2</v>
      </c>
      <c r="I1522" s="2">
        <v>191597</v>
      </c>
      <c r="J1522" s="2">
        <v>279047</v>
      </c>
      <c r="K1522" s="2" t="s">
        <v>2399</v>
      </c>
      <c r="L1522" s="2" t="s">
        <v>463</v>
      </c>
      <c r="M1522" s="2" t="s">
        <v>14755</v>
      </c>
      <c r="N1522" s="1" t="str">
        <f t="shared" si="23"/>
        <v>CHANDVAD42019</v>
      </c>
    </row>
    <row r="1523" spans="1:14" x14ac:dyDescent="0.3">
      <c r="A1523" s="2">
        <v>118</v>
      </c>
      <c r="B1523" s="2" t="s">
        <v>7730</v>
      </c>
      <c r="C1523" s="2" t="s">
        <v>9339</v>
      </c>
      <c r="D1523" s="2" t="s">
        <v>1018</v>
      </c>
      <c r="E1523" s="2">
        <v>5</v>
      </c>
      <c r="F1523" s="2" t="s">
        <v>267</v>
      </c>
      <c r="G1523" s="2">
        <v>2418</v>
      </c>
      <c r="H1523" s="3">
        <v>1.2620239356566126E-2</v>
      </c>
      <c r="I1523" s="2">
        <v>191597</v>
      </c>
      <c r="J1523" s="2">
        <v>279047</v>
      </c>
      <c r="K1523" s="2" t="s">
        <v>2399</v>
      </c>
      <c r="L1523" s="2" t="s">
        <v>463</v>
      </c>
      <c r="M1523" s="2" t="s">
        <v>14755</v>
      </c>
      <c r="N1523" s="1" t="str">
        <f t="shared" si="23"/>
        <v>CHANDVAD52019</v>
      </c>
    </row>
    <row r="1524" spans="1:14" x14ac:dyDescent="0.3">
      <c r="A1524" s="2">
        <v>118</v>
      </c>
      <c r="B1524" s="2" t="s">
        <v>7730</v>
      </c>
      <c r="C1524" s="2" t="s">
        <v>22</v>
      </c>
      <c r="D1524" s="2" t="s">
        <v>7923</v>
      </c>
      <c r="E1524" s="2">
        <v>6</v>
      </c>
      <c r="F1524" s="2" t="s">
        <v>22</v>
      </c>
      <c r="G1524" s="2">
        <v>1193</v>
      </c>
      <c r="H1524" s="3">
        <v>6.2266110638475548E-3</v>
      </c>
      <c r="I1524" s="2">
        <v>191597</v>
      </c>
      <c r="J1524" s="2">
        <v>279047</v>
      </c>
      <c r="K1524" s="2" t="s">
        <v>2399</v>
      </c>
      <c r="L1524" s="2" t="s">
        <v>463</v>
      </c>
      <c r="M1524" s="2" t="s">
        <v>14755</v>
      </c>
      <c r="N1524" s="1" t="str">
        <f t="shared" si="23"/>
        <v>CHANDVAD62019</v>
      </c>
    </row>
    <row r="1525" spans="1:14" x14ac:dyDescent="0.3">
      <c r="A1525" s="2">
        <v>118</v>
      </c>
      <c r="B1525" s="2" t="s">
        <v>7730</v>
      </c>
      <c r="C1525" s="2" t="s">
        <v>9340</v>
      </c>
      <c r="D1525" s="2" t="s">
        <v>1018</v>
      </c>
      <c r="E1525" s="2">
        <v>7</v>
      </c>
      <c r="F1525" s="2" t="s">
        <v>19</v>
      </c>
      <c r="G1525" s="2">
        <v>516</v>
      </c>
      <c r="H1525" s="3">
        <v>2.6931528155451287E-3</v>
      </c>
      <c r="I1525" s="2">
        <v>191597</v>
      </c>
      <c r="J1525" s="2">
        <v>279047</v>
      </c>
      <c r="K1525" s="2" t="s">
        <v>2399</v>
      </c>
      <c r="L1525" s="2" t="s">
        <v>463</v>
      </c>
      <c r="M1525" s="2" t="s">
        <v>14755</v>
      </c>
      <c r="N1525" s="1" t="str">
        <f t="shared" si="23"/>
        <v>CHANDVAD72019</v>
      </c>
    </row>
    <row r="1526" spans="1:14" x14ac:dyDescent="0.3">
      <c r="A1526" s="2">
        <v>118</v>
      </c>
      <c r="B1526" s="2" t="s">
        <v>7730</v>
      </c>
      <c r="C1526" s="2" t="s">
        <v>9341</v>
      </c>
      <c r="D1526" s="2" t="s">
        <v>1018</v>
      </c>
      <c r="E1526" s="2">
        <v>8</v>
      </c>
      <c r="F1526" s="2" t="s">
        <v>1319</v>
      </c>
      <c r="G1526" s="2">
        <v>460</v>
      </c>
      <c r="H1526" s="3">
        <v>2.400872665020851E-3</v>
      </c>
      <c r="I1526" s="2">
        <v>191597</v>
      </c>
      <c r="J1526" s="2">
        <v>279047</v>
      </c>
      <c r="K1526" s="2" t="s">
        <v>2399</v>
      </c>
      <c r="L1526" s="2" t="s">
        <v>463</v>
      </c>
      <c r="M1526" s="2" t="s">
        <v>14755</v>
      </c>
      <c r="N1526" s="1" t="str">
        <f t="shared" si="23"/>
        <v>CHANDVAD82019</v>
      </c>
    </row>
    <row r="1527" spans="1:14" x14ac:dyDescent="0.3">
      <c r="A1527" s="2">
        <v>118</v>
      </c>
      <c r="B1527" s="2" t="s">
        <v>7730</v>
      </c>
      <c r="C1527" s="2" t="s">
        <v>9342</v>
      </c>
      <c r="D1527" s="2" t="s">
        <v>1018</v>
      </c>
      <c r="E1527" s="2">
        <v>9</v>
      </c>
      <c r="F1527" s="2" t="s">
        <v>11</v>
      </c>
      <c r="G1527" s="2">
        <v>441</v>
      </c>
      <c r="H1527" s="3">
        <v>2.3017061853786856E-3</v>
      </c>
      <c r="I1527" s="2">
        <v>191597</v>
      </c>
      <c r="J1527" s="2">
        <v>279047</v>
      </c>
      <c r="K1527" s="2" t="s">
        <v>2399</v>
      </c>
      <c r="L1527" s="2" t="s">
        <v>463</v>
      </c>
      <c r="M1527" s="2" t="s">
        <v>14755</v>
      </c>
      <c r="N1527" s="1" t="str">
        <f t="shared" si="23"/>
        <v>CHANDVAD92019</v>
      </c>
    </row>
    <row r="1528" spans="1:14" x14ac:dyDescent="0.3">
      <c r="A1528" s="2">
        <v>118</v>
      </c>
      <c r="B1528" s="2" t="s">
        <v>7730</v>
      </c>
      <c r="C1528" s="2" t="s">
        <v>9343</v>
      </c>
      <c r="D1528" s="2" t="s">
        <v>1018</v>
      </c>
      <c r="E1528" s="2">
        <v>10</v>
      </c>
      <c r="F1528" s="2" t="s">
        <v>19</v>
      </c>
      <c r="G1528" s="2">
        <v>206</v>
      </c>
      <c r="H1528" s="3">
        <v>1.0751734108571636E-3</v>
      </c>
      <c r="I1528" s="2">
        <v>191597</v>
      </c>
      <c r="J1528" s="2">
        <v>279047</v>
      </c>
      <c r="K1528" s="2" t="s">
        <v>2399</v>
      </c>
      <c r="L1528" s="2" t="s">
        <v>463</v>
      </c>
      <c r="M1528" s="2" t="s">
        <v>14755</v>
      </c>
      <c r="N1528" s="1" t="str">
        <f t="shared" si="23"/>
        <v>CHANDVAD102019</v>
      </c>
    </row>
    <row r="1529" spans="1:14" x14ac:dyDescent="0.3">
      <c r="A1529" s="2">
        <v>119</v>
      </c>
      <c r="B1529" s="2" t="s">
        <v>7731</v>
      </c>
      <c r="C1529" s="2" t="s">
        <v>9344</v>
      </c>
      <c r="D1529" s="2" t="s">
        <v>1018</v>
      </c>
      <c r="E1529" s="2">
        <v>1</v>
      </c>
      <c r="F1529" s="2" t="s">
        <v>51</v>
      </c>
      <c r="G1529" s="2">
        <v>125673</v>
      </c>
      <c r="H1529" s="3">
        <v>0.62660736633742353</v>
      </c>
      <c r="I1529" s="2">
        <v>200561</v>
      </c>
      <c r="J1529" s="2">
        <v>297599</v>
      </c>
      <c r="K1529" s="2" t="s">
        <v>2399</v>
      </c>
      <c r="L1529" s="2" t="s">
        <v>463</v>
      </c>
      <c r="M1529" s="2" t="s">
        <v>14755</v>
      </c>
      <c r="N1529" s="1" t="str">
        <f t="shared" si="23"/>
        <v>YEVLA12019</v>
      </c>
    </row>
    <row r="1530" spans="1:14" x14ac:dyDescent="0.3">
      <c r="A1530" s="2">
        <v>119</v>
      </c>
      <c r="B1530" s="2" t="s">
        <v>7731</v>
      </c>
      <c r="C1530" s="2" t="s">
        <v>9345</v>
      </c>
      <c r="D1530" s="2" t="s">
        <v>1018</v>
      </c>
      <c r="E1530" s="2">
        <v>2</v>
      </c>
      <c r="F1530" s="2" t="s">
        <v>103</v>
      </c>
      <c r="G1530" s="2">
        <v>69408</v>
      </c>
      <c r="H1530" s="3">
        <v>0.34606927568171281</v>
      </c>
      <c r="I1530" s="2">
        <v>200561</v>
      </c>
      <c r="J1530" s="2">
        <v>297599</v>
      </c>
      <c r="K1530" s="2" t="s">
        <v>2399</v>
      </c>
      <c r="L1530" s="2" t="s">
        <v>463</v>
      </c>
      <c r="M1530" s="2" t="s">
        <v>14755</v>
      </c>
      <c r="N1530" s="1" t="str">
        <f t="shared" si="23"/>
        <v>YEVLA22019</v>
      </c>
    </row>
    <row r="1531" spans="1:14" x14ac:dyDescent="0.3">
      <c r="A1531" s="2">
        <v>119</v>
      </c>
      <c r="B1531" s="2" t="s">
        <v>7731</v>
      </c>
      <c r="C1531" s="2" t="s">
        <v>9346</v>
      </c>
      <c r="D1531" s="2" t="s">
        <v>1018</v>
      </c>
      <c r="E1531" s="2">
        <v>3</v>
      </c>
      <c r="F1531" s="2" t="s">
        <v>1023</v>
      </c>
      <c r="G1531" s="2">
        <v>1848</v>
      </c>
      <c r="H1531" s="3">
        <v>9.2141542971963634E-3</v>
      </c>
      <c r="I1531" s="2">
        <v>200561</v>
      </c>
      <c r="J1531" s="2">
        <v>297599</v>
      </c>
      <c r="K1531" s="2" t="s">
        <v>2399</v>
      </c>
      <c r="L1531" s="2" t="s">
        <v>463</v>
      </c>
      <c r="M1531" s="2" t="s">
        <v>14755</v>
      </c>
      <c r="N1531" s="1" t="str">
        <f t="shared" si="23"/>
        <v>YEVLA32019</v>
      </c>
    </row>
    <row r="1532" spans="1:14" x14ac:dyDescent="0.3">
      <c r="A1532" s="2">
        <v>119</v>
      </c>
      <c r="B1532" s="2" t="s">
        <v>7731</v>
      </c>
      <c r="C1532" s="2" t="s">
        <v>22</v>
      </c>
      <c r="D1532" s="2" t="s">
        <v>7923</v>
      </c>
      <c r="E1532" s="2">
        <v>4</v>
      </c>
      <c r="F1532" s="2" t="s">
        <v>22</v>
      </c>
      <c r="G1532" s="2">
        <v>1022</v>
      </c>
      <c r="H1532" s="3">
        <v>5.0957065431464742E-3</v>
      </c>
      <c r="I1532" s="2">
        <v>200561</v>
      </c>
      <c r="J1532" s="2">
        <v>297599</v>
      </c>
      <c r="K1532" s="2" t="s">
        <v>2399</v>
      </c>
      <c r="L1532" s="2" t="s">
        <v>463</v>
      </c>
      <c r="M1532" s="2" t="s">
        <v>14755</v>
      </c>
      <c r="N1532" s="1" t="str">
        <f t="shared" si="23"/>
        <v>YEVLA42019</v>
      </c>
    </row>
    <row r="1533" spans="1:14" x14ac:dyDescent="0.3">
      <c r="A1533" s="2">
        <v>119</v>
      </c>
      <c r="B1533" s="2" t="s">
        <v>7731</v>
      </c>
      <c r="C1533" s="2" t="s">
        <v>9347</v>
      </c>
      <c r="D1533" s="2" t="s">
        <v>1018</v>
      </c>
      <c r="E1533" s="2">
        <v>5</v>
      </c>
      <c r="F1533" s="2" t="s">
        <v>19</v>
      </c>
      <c r="G1533" s="2">
        <v>713</v>
      </c>
      <c r="H1533" s="3">
        <v>3.555028146050329E-3</v>
      </c>
      <c r="I1533" s="2">
        <v>200561</v>
      </c>
      <c r="J1533" s="2">
        <v>297599</v>
      </c>
      <c r="K1533" s="2" t="s">
        <v>2399</v>
      </c>
      <c r="L1533" s="2" t="s">
        <v>463</v>
      </c>
      <c r="M1533" s="2" t="s">
        <v>14755</v>
      </c>
      <c r="N1533" s="1" t="str">
        <f t="shared" si="23"/>
        <v>YEVLA52019</v>
      </c>
    </row>
    <row r="1534" spans="1:14" x14ac:dyDescent="0.3">
      <c r="A1534" s="2">
        <v>119</v>
      </c>
      <c r="B1534" s="2" t="s">
        <v>7731</v>
      </c>
      <c r="C1534" s="2" t="s">
        <v>9348</v>
      </c>
      <c r="D1534" s="2" t="s">
        <v>1018</v>
      </c>
      <c r="E1534" s="2">
        <v>6</v>
      </c>
      <c r="F1534" s="2" t="s">
        <v>1768</v>
      </c>
      <c r="G1534" s="2">
        <v>652</v>
      </c>
      <c r="H1534" s="3">
        <v>3.2508812780151675E-3</v>
      </c>
      <c r="I1534" s="2">
        <v>200561</v>
      </c>
      <c r="J1534" s="2">
        <v>297599</v>
      </c>
      <c r="K1534" s="2" t="s">
        <v>2399</v>
      </c>
      <c r="L1534" s="2" t="s">
        <v>463</v>
      </c>
      <c r="M1534" s="2" t="s">
        <v>14755</v>
      </c>
      <c r="N1534" s="1" t="str">
        <f t="shared" si="23"/>
        <v>YEVLA62019</v>
      </c>
    </row>
    <row r="1535" spans="1:14" x14ac:dyDescent="0.3">
      <c r="A1535" s="2">
        <v>119</v>
      </c>
      <c r="B1535" s="2" t="s">
        <v>7731</v>
      </c>
      <c r="C1535" s="2" t="s">
        <v>9349</v>
      </c>
      <c r="D1535" s="2" t="s">
        <v>1018</v>
      </c>
      <c r="E1535" s="2">
        <v>7</v>
      </c>
      <c r="F1535" s="2" t="s">
        <v>11</v>
      </c>
      <c r="G1535" s="2">
        <v>632</v>
      </c>
      <c r="H1535" s="3">
        <v>3.1511609934134753E-3</v>
      </c>
      <c r="I1535" s="2">
        <v>200561</v>
      </c>
      <c r="J1535" s="2">
        <v>297599</v>
      </c>
      <c r="K1535" s="2" t="s">
        <v>2399</v>
      </c>
      <c r="L1535" s="2" t="s">
        <v>463</v>
      </c>
      <c r="M1535" s="2" t="s">
        <v>14755</v>
      </c>
      <c r="N1535" s="1" t="str">
        <f t="shared" si="23"/>
        <v>YEVLA72019</v>
      </c>
    </row>
    <row r="1536" spans="1:14" x14ac:dyDescent="0.3">
      <c r="A1536" s="2">
        <v>119</v>
      </c>
      <c r="B1536" s="2" t="s">
        <v>7731</v>
      </c>
      <c r="C1536" s="2" t="s">
        <v>9350</v>
      </c>
      <c r="D1536" s="2" t="s">
        <v>1018</v>
      </c>
      <c r="E1536" s="2">
        <v>8</v>
      </c>
      <c r="F1536" s="2" t="s">
        <v>19</v>
      </c>
      <c r="G1536" s="2">
        <v>326</v>
      </c>
      <c r="H1536" s="3">
        <v>1.6254406390075837E-3</v>
      </c>
      <c r="I1536" s="2">
        <v>200561</v>
      </c>
      <c r="J1536" s="2">
        <v>297599</v>
      </c>
      <c r="K1536" s="2" t="s">
        <v>2399</v>
      </c>
      <c r="L1536" s="2" t="s">
        <v>463</v>
      </c>
      <c r="M1536" s="2" t="s">
        <v>14755</v>
      </c>
      <c r="N1536" s="1" t="str">
        <f t="shared" si="23"/>
        <v>YEVLA82019</v>
      </c>
    </row>
    <row r="1537" spans="1:14" x14ac:dyDescent="0.3">
      <c r="A1537" s="2">
        <v>119</v>
      </c>
      <c r="B1537" s="2" t="s">
        <v>7731</v>
      </c>
      <c r="C1537" s="2" t="s">
        <v>9351</v>
      </c>
      <c r="D1537" s="2" t="s">
        <v>1018</v>
      </c>
      <c r="E1537" s="2">
        <v>9</v>
      </c>
      <c r="F1537" s="2" t="s">
        <v>19</v>
      </c>
      <c r="G1537" s="2">
        <v>287</v>
      </c>
      <c r="H1537" s="3">
        <v>1.4309860840342838E-3</v>
      </c>
      <c r="I1537" s="2">
        <v>200561</v>
      </c>
      <c r="J1537" s="2">
        <v>297599</v>
      </c>
      <c r="K1537" s="2" t="s">
        <v>2399</v>
      </c>
      <c r="L1537" s="2" t="s">
        <v>463</v>
      </c>
      <c r="M1537" s="2" t="s">
        <v>14755</v>
      </c>
      <c r="N1537" s="1" t="str">
        <f t="shared" si="23"/>
        <v>YEVLA92019</v>
      </c>
    </row>
    <row r="1538" spans="1:14" x14ac:dyDescent="0.3">
      <c r="A1538" s="2">
        <v>120</v>
      </c>
      <c r="B1538" s="2" t="s">
        <v>7732</v>
      </c>
      <c r="C1538" s="2" t="s">
        <v>9352</v>
      </c>
      <c r="D1538" s="2" t="s">
        <v>1018</v>
      </c>
      <c r="E1538" s="2">
        <v>1</v>
      </c>
      <c r="F1538" s="2" t="s">
        <v>51</v>
      </c>
      <c r="G1538" s="2">
        <v>96644</v>
      </c>
      <c r="H1538" s="3">
        <v>0.48832790993795094</v>
      </c>
      <c r="I1538" s="2">
        <v>197908</v>
      </c>
      <c r="J1538" s="2">
        <v>301994</v>
      </c>
      <c r="K1538" s="2" t="s">
        <v>463</v>
      </c>
      <c r="L1538" s="2" t="s">
        <v>463</v>
      </c>
      <c r="M1538" s="2" t="s">
        <v>14755</v>
      </c>
      <c r="N1538" s="1" t="str">
        <f t="shared" si="23"/>
        <v>SINNAR12019</v>
      </c>
    </row>
    <row r="1539" spans="1:14" x14ac:dyDescent="0.3">
      <c r="A1539" s="2">
        <v>120</v>
      </c>
      <c r="B1539" s="2" t="s">
        <v>7732</v>
      </c>
      <c r="C1539" s="2" t="s">
        <v>2409</v>
      </c>
      <c r="D1539" s="2" t="s">
        <v>1018</v>
      </c>
      <c r="E1539" s="2">
        <v>2</v>
      </c>
      <c r="F1539" s="2" t="s">
        <v>103</v>
      </c>
      <c r="G1539" s="2">
        <v>94317</v>
      </c>
      <c r="H1539" s="3">
        <v>0.47656992137760978</v>
      </c>
      <c r="I1539" s="2">
        <v>197908</v>
      </c>
      <c r="J1539" s="2">
        <v>301994</v>
      </c>
      <c r="K1539" s="2" t="s">
        <v>463</v>
      </c>
      <c r="L1539" s="2" t="s">
        <v>463</v>
      </c>
      <c r="M1539" s="2" t="s">
        <v>14755</v>
      </c>
      <c r="N1539" s="1" t="str">
        <f t="shared" ref="N1539:N1602" si="24">B1539&amp;E1539&amp;2019</f>
        <v>SINNAR22019</v>
      </c>
    </row>
    <row r="1540" spans="1:14" x14ac:dyDescent="0.3">
      <c r="A1540" s="2">
        <v>120</v>
      </c>
      <c r="B1540" s="2" t="s">
        <v>7732</v>
      </c>
      <c r="C1540" s="2" t="s">
        <v>9353</v>
      </c>
      <c r="D1540" s="2" t="s">
        <v>1018</v>
      </c>
      <c r="E1540" s="2">
        <v>3</v>
      </c>
      <c r="F1540" s="2" t="s">
        <v>1023</v>
      </c>
      <c r="G1540" s="2">
        <v>2873</v>
      </c>
      <c r="H1540" s="3">
        <v>1.451684621137094E-2</v>
      </c>
      <c r="I1540" s="2">
        <v>197908</v>
      </c>
      <c r="J1540" s="2">
        <v>301994</v>
      </c>
      <c r="K1540" s="2" t="s">
        <v>463</v>
      </c>
      <c r="L1540" s="2" t="s">
        <v>463</v>
      </c>
      <c r="M1540" s="2" t="s">
        <v>14755</v>
      </c>
      <c r="N1540" s="1" t="str">
        <f t="shared" si="24"/>
        <v>SINNAR32019</v>
      </c>
    </row>
    <row r="1541" spans="1:14" x14ac:dyDescent="0.3">
      <c r="A1541" s="2">
        <v>120</v>
      </c>
      <c r="B1541" s="2" t="s">
        <v>7732</v>
      </c>
      <c r="C1541" s="2" t="s">
        <v>22</v>
      </c>
      <c r="D1541" s="2" t="s">
        <v>7923</v>
      </c>
      <c r="E1541" s="2">
        <v>4</v>
      </c>
      <c r="F1541" s="2" t="s">
        <v>22</v>
      </c>
      <c r="G1541" s="2">
        <v>1704</v>
      </c>
      <c r="H1541" s="3">
        <v>8.610061240576429E-3</v>
      </c>
      <c r="I1541" s="2">
        <v>197908</v>
      </c>
      <c r="J1541" s="2">
        <v>301994</v>
      </c>
      <c r="K1541" s="2" t="s">
        <v>463</v>
      </c>
      <c r="L1541" s="2" t="s">
        <v>463</v>
      </c>
      <c r="M1541" s="2" t="s">
        <v>14755</v>
      </c>
      <c r="N1541" s="1" t="str">
        <f t="shared" si="24"/>
        <v>SINNAR42019</v>
      </c>
    </row>
    <row r="1542" spans="1:14" x14ac:dyDescent="0.3">
      <c r="A1542" s="2">
        <v>120</v>
      </c>
      <c r="B1542" s="2" t="s">
        <v>7732</v>
      </c>
      <c r="C1542" s="2" t="s">
        <v>9354</v>
      </c>
      <c r="D1542" s="2" t="s">
        <v>1018</v>
      </c>
      <c r="E1542" s="2">
        <v>5</v>
      </c>
      <c r="F1542" s="2" t="s">
        <v>11</v>
      </c>
      <c r="G1542" s="2">
        <v>753</v>
      </c>
      <c r="H1542" s="3">
        <v>3.8047981890575421E-3</v>
      </c>
      <c r="I1542" s="2">
        <v>197908</v>
      </c>
      <c r="J1542" s="2">
        <v>301994</v>
      </c>
      <c r="K1542" s="2" t="s">
        <v>463</v>
      </c>
      <c r="L1542" s="2" t="s">
        <v>463</v>
      </c>
      <c r="M1542" s="2" t="s">
        <v>14755</v>
      </c>
      <c r="N1542" s="1" t="str">
        <f t="shared" si="24"/>
        <v>SINNAR52019</v>
      </c>
    </row>
    <row r="1543" spans="1:14" x14ac:dyDescent="0.3">
      <c r="A1543" s="2">
        <v>120</v>
      </c>
      <c r="B1543" s="2" t="s">
        <v>7732</v>
      </c>
      <c r="C1543" s="2" t="s">
        <v>9355</v>
      </c>
      <c r="D1543" s="2" t="s">
        <v>1018</v>
      </c>
      <c r="E1543" s="2">
        <v>6</v>
      </c>
      <c r="F1543" s="2" t="s">
        <v>19</v>
      </c>
      <c r="G1543" s="2">
        <v>527</v>
      </c>
      <c r="H1543" s="3">
        <v>2.6628534470562078E-3</v>
      </c>
      <c r="I1543" s="2">
        <v>197908</v>
      </c>
      <c r="J1543" s="2">
        <v>301994</v>
      </c>
      <c r="K1543" s="2" t="s">
        <v>463</v>
      </c>
      <c r="L1543" s="2" t="s">
        <v>463</v>
      </c>
      <c r="M1543" s="2" t="s">
        <v>14755</v>
      </c>
      <c r="N1543" s="1" t="str">
        <f t="shared" si="24"/>
        <v>SINNAR62019</v>
      </c>
    </row>
    <row r="1544" spans="1:14" x14ac:dyDescent="0.3">
      <c r="A1544" s="2">
        <v>120</v>
      </c>
      <c r="B1544" s="2" t="s">
        <v>7732</v>
      </c>
      <c r="C1544" s="2" t="s">
        <v>9356</v>
      </c>
      <c r="D1544" s="2" t="s">
        <v>1018</v>
      </c>
      <c r="E1544" s="2">
        <v>7</v>
      </c>
      <c r="F1544" s="2" t="s">
        <v>1257</v>
      </c>
      <c r="G1544" s="2">
        <v>318</v>
      </c>
      <c r="H1544" s="3">
        <v>1.6068072033470096E-3</v>
      </c>
      <c r="I1544" s="2">
        <v>197908</v>
      </c>
      <c r="J1544" s="2">
        <v>301994</v>
      </c>
      <c r="K1544" s="2" t="s">
        <v>463</v>
      </c>
      <c r="L1544" s="2" t="s">
        <v>463</v>
      </c>
      <c r="M1544" s="2" t="s">
        <v>14755</v>
      </c>
      <c r="N1544" s="1" t="str">
        <f t="shared" si="24"/>
        <v>SINNAR72019</v>
      </c>
    </row>
    <row r="1545" spans="1:14" x14ac:dyDescent="0.3">
      <c r="A1545" s="2">
        <v>120</v>
      </c>
      <c r="B1545" s="2" t="s">
        <v>7732</v>
      </c>
      <c r="C1545" s="2" t="s">
        <v>9357</v>
      </c>
      <c r="D1545" s="2" t="s">
        <v>1018</v>
      </c>
      <c r="E1545" s="2">
        <v>8</v>
      </c>
      <c r="F1545" s="2" t="s">
        <v>1768</v>
      </c>
      <c r="G1545" s="2">
        <v>279</v>
      </c>
      <c r="H1545" s="3">
        <v>1.409745942559169E-3</v>
      </c>
      <c r="I1545" s="2">
        <v>197908</v>
      </c>
      <c r="J1545" s="2">
        <v>301994</v>
      </c>
      <c r="K1545" s="2" t="s">
        <v>463</v>
      </c>
      <c r="L1545" s="2" t="s">
        <v>463</v>
      </c>
      <c r="M1545" s="2" t="s">
        <v>14755</v>
      </c>
      <c r="N1545" s="1" t="str">
        <f t="shared" si="24"/>
        <v>SINNAR82019</v>
      </c>
    </row>
    <row r="1546" spans="1:14" x14ac:dyDescent="0.3">
      <c r="A1546" s="2">
        <v>120</v>
      </c>
      <c r="B1546" s="2" t="s">
        <v>7732</v>
      </c>
      <c r="C1546" s="2" t="s">
        <v>9358</v>
      </c>
      <c r="D1546" s="2" t="s">
        <v>1018</v>
      </c>
      <c r="E1546" s="2">
        <v>9</v>
      </c>
      <c r="F1546" s="2" t="s">
        <v>19</v>
      </c>
      <c r="G1546" s="2">
        <v>256</v>
      </c>
      <c r="H1546" s="3">
        <v>1.29353032722275E-3</v>
      </c>
      <c r="I1546" s="2">
        <v>197908</v>
      </c>
      <c r="J1546" s="2">
        <v>301994</v>
      </c>
      <c r="K1546" s="2" t="s">
        <v>463</v>
      </c>
      <c r="L1546" s="2" t="s">
        <v>463</v>
      </c>
      <c r="M1546" s="2" t="s">
        <v>14755</v>
      </c>
      <c r="N1546" s="1" t="str">
        <f t="shared" si="24"/>
        <v>SINNAR92019</v>
      </c>
    </row>
    <row r="1547" spans="1:14" x14ac:dyDescent="0.3">
      <c r="A1547" s="2">
        <v>120</v>
      </c>
      <c r="B1547" s="2" t="s">
        <v>7732</v>
      </c>
      <c r="C1547" s="2" t="s">
        <v>9359</v>
      </c>
      <c r="D1547" s="2" t="s">
        <v>1018</v>
      </c>
      <c r="E1547" s="2">
        <v>10</v>
      </c>
      <c r="F1547" s="2" t="s">
        <v>19</v>
      </c>
      <c r="G1547" s="2">
        <v>237</v>
      </c>
      <c r="H1547" s="3">
        <v>1.1975261232491864E-3</v>
      </c>
      <c r="I1547" s="2">
        <v>197908</v>
      </c>
      <c r="J1547" s="2">
        <v>301994</v>
      </c>
      <c r="K1547" s="2" t="s">
        <v>463</v>
      </c>
      <c r="L1547" s="2" t="s">
        <v>463</v>
      </c>
      <c r="M1547" s="2" t="s">
        <v>14755</v>
      </c>
      <c r="N1547" s="1" t="str">
        <f t="shared" si="24"/>
        <v>SINNAR102019</v>
      </c>
    </row>
    <row r="1548" spans="1:14" x14ac:dyDescent="0.3">
      <c r="A1548" s="2">
        <v>121</v>
      </c>
      <c r="B1548" s="2" t="s">
        <v>7733</v>
      </c>
      <c r="C1548" s="2" t="s">
        <v>9360</v>
      </c>
      <c r="D1548" s="2" t="s">
        <v>1018</v>
      </c>
      <c r="E1548" s="2">
        <v>1</v>
      </c>
      <c r="F1548" s="2" t="s">
        <v>51</v>
      </c>
      <c r="G1548" s="2">
        <v>96060</v>
      </c>
      <c r="H1548" s="3">
        <v>0.47168931161644184</v>
      </c>
      <c r="I1548" s="2">
        <v>203651</v>
      </c>
      <c r="J1548" s="2">
        <v>271802</v>
      </c>
      <c r="K1548" s="2" t="s">
        <v>2399</v>
      </c>
      <c r="L1548" s="2" t="s">
        <v>463</v>
      </c>
      <c r="M1548" s="2" t="s">
        <v>14755</v>
      </c>
      <c r="N1548" s="1" t="str">
        <f t="shared" si="24"/>
        <v>NIPHAD12019</v>
      </c>
    </row>
    <row r="1549" spans="1:14" x14ac:dyDescent="0.3">
      <c r="A1549" s="2">
        <v>121</v>
      </c>
      <c r="B1549" s="2" t="s">
        <v>7733</v>
      </c>
      <c r="C1549" s="2" t="s">
        <v>9361</v>
      </c>
      <c r="D1549" s="2" t="s">
        <v>1018</v>
      </c>
      <c r="E1549" s="2">
        <v>2</v>
      </c>
      <c r="F1549" s="2" t="s">
        <v>103</v>
      </c>
      <c r="G1549" s="2">
        <v>78448</v>
      </c>
      <c r="H1549" s="3">
        <v>0.38520802745874066</v>
      </c>
      <c r="I1549" s="2">
        <v>203651</v>
      </c>
      <c r="J1549" s="2">
        <v>271802</v>
      </c>
      <c r="K1549" s="2" t="s">
        <v>2399</v>
      </c>
      <c r="L1549" s="2" t="s">
        <v>463</v>
      </c>
      <c r="M1549" s="2" t="s">
        <v>14755</v>
      </c>
      <c r="N1549" s="1" t="str">
        <f t="shared" si="24"/>
        <v>NIPHAD22019</v>
      </c>
    </row>
    <row r="1550" spans="1:14" x14ac:dyDescent="0.3">
      <c r="A1550" s="2">
        <v>121</v>
      </c>
      <c r="B1550" s="2" t="s">
        <v>7733</v>
      </c>
      <c r="C1550" s="2" t="s">
        <v>9362</v>
      </c>
      <c r="D1550" s="2" t="s">
        <v>1018</v>
      </c>
      <c r="E1550" s="2">
        <v>3</v>
      </c>
      <c r="F1550" s="2" t="s">
        <v>486</v>
      </c>
      <c r="G1550" s="2">
        <v>23988</v>
      </c>
      <c r="H1550" s="3">
        <v>0.11778974814756618</v>
      </c>
      <c r="I1550" s="2">
        <v>203651</v>
      </c>
      <c r="J1550" s="2">
        <v>271802</v>
      </c>
      <c r="K1550" s="2" t="s">
        <v>2399</v>
      </c>
      <c r="L1550" s="2" t="s">
        <v>463</v>
      </c>
      <c r="M1550" s="2" t="s">
        <v>14755</v>
      </c>
      <c r="N1550" s="1" t="str">
        <f t="shared" si="24"/>
        <v>NIPHAD32019</v>
      </c>
    </row>
    <row r="1551" spans="1:14" x14ac:dyDescent="0.3">
      <c r="A1551" s="2">
        <v>121</v>
      </c>
      <c r="B1551" s="2" t="s">
        <v>7733</v>
      </c>
      <c r="C1551" s="2" t="s">
        <v>9363</v>
      </c>
      <c r="D1551" s="2" t="s">
        <v>1018</v>
      </c>
      <c r="E1551" s="2">
        <v>4</v>
      </c>
      <c r="F1551" s="2" t="s">
        <v>1023</v>
      </c>
      <c r="G1551" s="2">
        <v>2655</v>
      </c>
      <c r="H1551" s="3">
        <v>1.303700939352127E-2</v>
      </c>
      <c r="I1551" s="2">
        <v>203651</v>
      </c>
      <c r="J1551" s="2">
        <v>271802</v>
      </c>
      <c r="K1551" s="2" t="s">
        <v>2399</v>
      </c>
      <c r="L1551" s="2" t="s">
        <v>463</v>
      </c>
      <c r="M1551" s="2" t="s">
        <v>14755</v>
      </c>
      <c r="N1551" s="1" t="str">
        <f t="shared" si="24"/>
        <v>NIPHAD42019</v>
      </c>
    </row>
    <row r="1552" spans="1:14" x14ac:dyDescent="0.3">
      <c r="A1552" s="2">
        <v>121</v>
      </c>
      <c r="B1552" s="2" t="s">
        <v>7733</v>
      </c>
      <c r="C1552" s="2" t="s">
        <v>22</v>
      </c>
      <c r="D1552" s="2" t="s">
        <v>7923</v>
      </c>
      <c r="E1552" s="2">
        <v>5</v>
      </c>
      <c r="F1552" s="2" t="s">
        <v>22</v>
      </c>
      <c r="G1552" s="2">
        <v>1216</v>
      </c>
      <c r="H1552" s="3">
        <v>5.9709994058462761E-3</v>
      </c>
      <c r="I1552" s="2">
        <v>203651</v>
      </c>
      <c r="J1552" s="2">
        <v>271802</v>
      </c>
      <c r="K1552" s="2" t="s">
        <v>2399</v>
      </c>
      <c r="L1552" s="2" t="s">
        <v>463</v>
      </c>
      <c r="M1552" s="2" t="s">
        <v>14755</v>
      </c>
      <c r="N1552" s="1" t="str">
        <f t="shared" si="24"/>
        <v>NIPHAD52019</v>
      </c>
    </row>
    <row r="1553" spans="1:14" x14ac:dyDescent="0.3">
      <c r="A1553" s="2">
        <v>121</v>
      </c>
      <c r="B1553" s="2" t="s">
        <v>7733</v>
      </c>
      <c r="C1553" s="2" t="s">
        <v>9364</v>
      </c>
      <c r="D1553" s="2" t="s">
        <v>1018</v>
      </c>
      <c r="E1553" s="2">
        <v>6</v>
      </c>
      <c r="F1553" s="2" t="s">
        <v>11</v>
      </c>
      <c r="G1553" s="2">
        <v>805</v>
      </c>
      <c r="H1553" s="3">
        <v>3.9528408895610628E-3</v>
      </c>
      <c r="I1553" s="2">
        <v>203651</v>
      </c>
      <c r="J1553" s="2">
        <v>271802</v>
      </c>
      <c r="K1553" s="2" t="s">
        <v>2399</v>
      </c>
      <c r="L1553" s="2" t="s">
        <v>463</v>
      </c>
      <c r="M1553" s="2" t="s">
        <v>14755</v>
      </c>
      <c r="N1553" s="1" t="str">
        <f t="shared" si="24"/>
        <v>NIPHAD62019</v>
      </c>
    </row>
    <row r="1554" spans="1:14" x14ac:dyDescent="0.3">
      <c r="A1554" s="2">
        <v>121</v>
      </c>
      <c r="B1554" s="2" t="s">
        <v>7733</v>
      </c>
      <c r="C1554" s="2" t="s">
        <v>9365</v>
      </c>
      <c r="D1554" s="2" t="s">
        <v>1018</v>
      </c>
      <c r="E1554" s="2">
        <v>7</v>
      </c>
      <c r="F1554" s="2" t="s">
        <v>19</v>
      </c>
      <c r="G1554" s="2">
        <v>479</v>
      </c>
      <c r="H1554" s="3">
        <v>2.3520630883226696E-3</v>
      </c>
      <c r="I1554" s="2">
        <v>203651</v>
      </c>
      <c r="J1554" s="2">
        <v>271802</v>
      </c>
      <c r="K1554" s="2" t="s">
        <v>2399</v>
      </c>
      <c r="L1554" s="2" t="s">
        <v>463</v>
      </c>
      <c r="M1554" s="2" t="s">
        <v>14755</v>
      </c>
      <c r="N1554" s="1" t="str">
        <f t="shared" si="24"/>
        <v>NIPHAD72019</v>
      </c>
    </row>
    <row r="1555" spans="1:14" x14ac:dyDescent="0.3">
      <c r="A1555" s="2">
        <v>122</v>
      </c>
      <c r="B1555" s="2" t="s">
        <v>7735</v>
      </c>
      <c r="C1555" s="2" t="s">
        <v>9366</v>
      </c>
      <c r="D1555" s="2" t="s">
        <v>1018</v>
      </c>
      <c r="E1555" s="2">
        <v>1</v>
      </c>
      <c r="F1555" s="2" t="s">
        <v>51</v>
      </c>
      <c r="G1555" s="2">
        <v>124084</v>
      </c>
      <c r="H1555" s="3">
        <v>0.59510997285449818</v>
      </c>
      <c r="I1555" s="2">
        <v>208506</v>
      </c>
      <c r="J1555" s="2">
        <v>300260</v>
      </c>
      <c r="K1555" s="2" t="s">
        <v>2399</v>
      </c>
      <c r="L1555" s="2" t="s">
        <v>463</v>
      </c>
      <c r="M1555" s="2" t="s">
        <v>14755</v>
      </c>
      <c r="N1555" s="1" t="str">
        <f t="shared" si="24"/>
        <v>DINDORI (ST)12019</v>
      </c>
    </row>
    <row r="1556" spans="1:14" x14ac:dyDescent="0.3">
      <c r="A1556" s="2">
        <v>122</v>
      </c>
      <c r="B1556" s="2" t="s">
        <v>7735</v>
      </c>
      <c r="C1556" s="2" t="s">
        <v>9367</v>
      </c>
      <c r="D1556" s="2" t="s">
        <v>1018</v>
      </c>
      <c r="E1556" s="2">
        <v>2</v>
      </c>
      <c r="F1556" s="2" t="s">
        <v>103</v>
      </c>
      <c r="G1556" s="2">
        <v>63542</v>
      </c>
      <c r="H1556" s="3">
        <v>0.30474902400890141</v>
      </c>
      <c r="I1556" s="2">
        <v>208506</v>
      </c>
      <c r="J1556" s="2">
        <v>300260</v>
      </c>
      <c r="K1556" s="2" t="s">
        <v>2399</v>
      </c>
      <c r="L1556" s="2" t="s">
        <v>463</v>
      </c>
      <c r="M1556" s="2" t="s">
        <v>14755</v>
      </c>
      <c r="N1556" s="1" t="str">
        <f t="shared" si="24"/>
        <v>DINDORI (ST)22019</v>
      </c>
    </row>
    <row r="1557" spans="1:14" x14ac:dyDescent="0.3">
      <c r="A1557" s="2">
        <v>122</v>
      </c>
      <c r="B1557" s="2" t="s">
        <v>7735</v>
      </c>
      <c r="C1557" s="2" t="s">
        <v>9368</v>
      </c>
      <c r="D1557" s="2" t="s">
        <v>1018</v>
      </c>
      <c r="E1557" s="2">
        <v>3</v>
      </c>
      <c r="F1557" s="2" t="s">
        <v>1023</v>
      </c>
      <c r="G1557" s="2">
        <v>13436</v>
      </c>
      <c r="H1557" s="3">
        <v>6.4439392631387107E-2</v>
      </c>
      <c r="I1557" s="2">
        <v>208506</v>
      </c>
      <c r="J1557" s="2">
        <v>300260</v>
      </c>
      <c r="K1557" s="2" t="s">
        <v>2399</v>
      </c>
      <c r="L1557" s="2" t="s">
        <v>463</v>
      </c>
      <c r="M1557" s="2" t="s">
        <v>14755</v>
      </c>
      <c r="N1557" s="1" t="str">
        <f t="shared" si="24"/>
        <v>DINDORI (ST)32019</v>
      </c>
    </row>
    <row r="1558" spans="1:14" x14ac:dyDescent="0.3">
      <c r="A1558" s="2">
        <v>122</v>
      </c>
      <c r="B1558" s="2" t="s">
        <v>7735</v>
      </c>
      <c r="C1558" s="2" t="s">
        <v>9369</v>
      </c>
      <c r="D1558" s="2" t="s">
        <v>1018</v>
      </c>
      <c r="E1558" s="2">
        <v>4</v>
      </c>
      <c r="F1558" s="2" t="s">
        <v>302</v>
      </c>
      <c r="G1558" s="2">
        <v>3137</v>
      </c>
      <c r="H1558" s="3">
        <v>1.5045130595762232E-2</v>
      </c>
      <c r="I1558" s="2">
        <v>208506</v>
      </c>
      <c r="J1558" s="2">
        <v>300260</v>
      </c>
      <c r="K1558" s="2" t="s">
        <v>2399</v>
      </c>
      <c r="L1558" s="2" t="s">
        <v>463</v>
      </c>
      <c r="M1558" s="2" t="s">
        <v>14755</v>
      </c>
      <c r="N1558" s="1" t="str">
        <f t="shared" si="24"/>
        <v>DINDORI (ST)42019</v>
      </c>
    </row>
    <row r="1559" spans="1:14" x14ac:dyDescent="0.3">
      <c r="A1559" s="2">
        <v>122</v>
      </c>
      <c r="B1559" s="2" t="s">
        <v>7735</v>
      </c>
      <c r="C1559" s="2" t="s">
        <v>22</v>
      </c>
      <c r="D1559" s="2" t="s">
        <v>7923</v>
      </c>
      <c r="E1559" s="2">
        <v>5</v>
      </c>
      <c r="F1559" s="2" t="s">
        <v>22</v>
      </c>
      <c r="G1559" s="2">
        <v>2292</v>
      </c>
      <c r="H1559" s="3">
        <v>1.0992489424764756E-2</v>
      </c>
      <c r="I1559" s="2">
        <v>208506</v>
      </c>
      <c r="J1559" s="2">
        <v>300260</v>
      </c>
      <c r="K1559" s="2" t="s">
        <v>2399</v>
      </c>
      <c r="L1559" s="2" t="s">
        <v>463</v>
      </c>
      <c r="M1559" s="2" t="s">
        <v>14755</v>
      </c>
      <c r="N1559" s="1" t="str">
        <f t="shared" si="24"/>
        <v>DINDORI (ST)52019</v>
      </c>
    </row>
    <row r="1560" spans="1:14" x14ac:dyDescent="0.3">
      <c r="A1560" s="2">
        <v>122</v>
      </c>
      <c r="B1560" s="2" t="s">
        <v>7735</v>
      </c>
      <c r="C1560" s="2" t="s">
        <v>9370</v>
      </c>
      <c r="D1560" s="2" t="s">
        <v>1020</v>
      </c>
      <c r="E1560" s="2">
        <v>6</v>
      </c>
      <c r="F1560" s="2" t="s">
        <v>11</v>
      </c>
      <c r="G1560" s="2">
        <v>2015</v>
      </c>
      <c r="H1560" s="3">
        <v>9.6639904846862919E-3</v>
      </c>
      <c r="I1560" s="2">
        <v>208506</v>
      </c>
      <c r="J1560" s="2">
        <v>300260</v>
      </c>
      <c r="K1560" s="2" t="s">
        <v>2399</v>
      </c>
      <c r="L1560" s="2" t="s">
        <v>463</v>
      </c>
      <c r="M1560" s="2" t="s">
        <v>14755</v>
      </c>
      <c r="N1560" s="1" t="str">
        <f t="shared" si="24"/>
        <v>DINDORI (ST)62019</v>
      </c>
    </row>
    <row r="1561" spans="1:14" x14ac:dyDescent="0.3">
      <c r="A1561" s="2">
        <v>123</v>
      </c>
      <c r="B1561" s="2" t="s">
        <v>7736</v>
      </c>
      <c r="C1561" s="2" t="s">
        <v>9371</v>
      </c>
      <c r="D1561" s="2" t="s">
        <v>1018</v>
      </c>
      <c r="E1561" s="2">
        <v>1</v>
      </c>
      <c r="F1561" s="2" t="s">
        <v>9</v>
      </c>
      <c r="G1561" s="2">
        <v>85851</v>
      </c>
      <c r="H1561" s="3">
        <v>0.47712229416178065</v>
      </c>
      <c r="I1561" s="2">
        <v>179935</v>
      </c>
      <c r="J1561" s="2">
        <v>355502</v>
      </c>
      <c r="K1561" s="2" t="s">
        <v>463</v>
      </c>
      <c r="L1561" s="2" t="s">
        <v>463</v>
      </c>
      <c r="M1561" s="2" t="s">
        <v>14755</v>
      </c>
      <c r="N1561" s="1" t="str">
        <f t="shared" si="24"/>
        <v>NASHIK EAST12019</v>
      </c>
    </row>
    <row r="1562" spans="1:14" x14ac:dyDescent="0.3">
      <c r="A1562" s="2">
        <v>123</v>
      </c>
      <c r="B1562" s="2" t="s">
        <v>7736</v>
      </c>
      <c r="C1562" s="2" t="s">
        <v>9372</v>
      </c>
      <c r="D1562" s="2" t="s">
        <v>1018</v>
      </c>
      <c r="E1562" s="2">
        <v>2</v>
      </c>
      <c r="F1562" s="2" t="s">
        <v>51</v>
      </c>
      <c r="G1562" s="2">
        <v>73770</v>
      </c>
      <c r="H1562" s="3">
        <v>0.40998138216578212</v>
      </c>
      <c r="I1562" s="2">
        <v>179935</v>
      </c>
      <c r="J1562" s="2">
        <v>355502</v>
      </c>
      <c r="K1562" s="2" t="s">
        <v>463</v>
      </c>
      <c r="L1562" s="2" t="s">
        <v>463</v>
      </c>
      <c r="M1562" s="2" t="s">
        <v>14755</v>
      </c>
      <c r="N1562" s="1" t="str">
        <f t="shared" si="24"/>
        <v>NASHIK EAST22019</v>
      </c>
    </row>
    <row r="1563" spans="1:14" x14ac:dyDescent="0.3">
      <c r="A1563" s="2">
        <v>123</v>
      </c>
      <c r="B1563" s="2" t="s">
        <v>7736</v>
      </c>
      <c r="C1563" s="2" t="s">
        <v>9373</v>
      </c>
      <c r="D1563" s="2" t="s">
        <v>1018</v>
      </c>
      <c r="E1563" s="2">
        <v>3</v>
      </c>
      <c r="F1563" s="2" t="s">
        <v>1023</v>
      </c>
      <c r="G1563" s="2">
        <v>10051</v>
      </c>
      <c r="H1563" s="3">
        <v>5.585906021618918E-2</v>
      </c>
      <c r="I1563" s="2">
        <v>179935</v>
      </c>
      <c r="J1563" s="2">
        <v>355502</v>
      </c>
      <c r="K1563" s="2" t="s">
        <v>463</v>
      </c>
      <c r="L1563" s="2" t="s">
        <v>463</v>
      </c>
      <c r="M1563" s="2" t="s">
        <v>14755</v>
      </c>
      <c r="N1563" s="1" t="str">
        <f t="shared" si="24"/>
        <v>NASHIK EAST32019</v>
      </c>
    </row>
    <row r="1564" spans="1:14" x14ac:dyDescent="0.3">
      <c r="A1564" s="2">
        <v>123</v>
      </c>
      <c r="B1564" s="2" t="s">
        <v>7736</v>
      </c>
      <c r="C1564" s="2" t="s">
        <v>9374</v>
      </c>
      <c r="D1564" s="2" t="s">
        <v>1018</v>
      </c>
      <c r="E1564" s="2">
        <v>4</v>
      </c>
      <c r="F1564" s="2" t="s">
        <v>7</v>
      </c>
      <c r="G1564" s="2">
        <v>4482</v>
      </c>
      <c r="H1564" s="3">
        <v>2.4908994914830354E-2</v>
      </c>
      <c r="I1564" s="2">
        <v>179935</v>
      </c>
      <c r="J1564" s="2">
        <v>355502</v>
      </c>
      <c r="K1564" s="2" t="s">
        <v>463</v>
      </c>
      <c r="L1564" s="2" t="s">
        <v>463</v>
      </c>
      <c r="M1564" s="2" t="s">
        <v>14755</v>
      </c>
      <c r="N1564" s="1" t="str">
        <f t="shared" si="24"/>
        <v>NASHIK EAST42019</v>
      </c>
    </row>
    <row r="1565" spans="1:14" x14ac:dyDescent="0.3">
      <c r="A1565" s="2">
        <v>123</v>
      </c>
      <c r="B1565" s="2" t="s">
        <v>7736</v>
      </c>
      <c r="C1565" s="2" t="s">
        <v>22</v>
      </c>
      <c r="D1565" s="2" t="s">
        <v>7923</v>
      </c>
      <c r="E1565" s="2">
        <v>5</v>
      </c>
      <c r="F1565" s="2" t="s">
        <v>22</v>
      </c>
      <c r="G1565" s="2">
        <v>3067</v>
      </c>
      <c r="H1565" s="3">
        <v>1.7045044043682442E-2</v>
      </c>
      <c r="I1565" s="2">
        <v>179935</v>
      </c>
      <c r="J1565" s="2">
        <v>355502</v>
      </c>
      <c r="K1565" s="2" t="s">
        <v>463</v>
      </c>
      <c r="L1565" s="2" t="s">
        <v>463</v>
      </c>
      <c r="M1565" s="2" t="s">
        <v>14755</v>
      </c>
      <c r="N1565" s="1" t="str">
        <f t="shared" si="24"/>
        <v>NASHIK EAST52019</v>
      </c>
    </row>
    <row r="1566" spans="1:14" x14ac:dyDescent="0.3">
      <c r="A1566" s="2">
        <v>123</v>
      </c>
      <c r="B1566" s="2" t="s">
        <v>7736</v>
      </c>
      <c r="C1566" s="2" t="s">
        <v>9375</v>
      </c>
      <c r="D1566" s="2" t="s">
        <v>1018</v>
      </c>
      <c r="E1566" s="2">
        <v>6</v>
      </c>
      <c r="F1566" s="2" t="s">
        <v>11</v>
      </c>
      <c r="G1566" s="2">
        <v>846</v>
      </c>
      <c r="H1566" s="3">
        <v>4.7016978353294249E-3</v>
      </c>
      <c r="I1566" s="2">
        <v>179935</v>
      </c>
      <c r="J1566" s="2">
        <v>355502</v>
      </c>
      <c r="K1566" s="2" t="s">
        <v>463</v>
      </c>
      <c r="L1566" s="2" t="s">
        <v>463</v>
      </c>
      <c r="M1566" s="2" t="s">
        <v>14755</v>
      </c>
      <c r="N1566" s="1" t="str">
        <f t="shared" si="24"/>
        <v>NASHIK EAST62019</v>
      </c>
    </row>
    <row r="1567" spans="1:14" x14ac:dyDescent="0.3">
      <c r="A1567" s="2">
        <v>123</v>
      </c>
      <c r="B1567" s="2" t="s">
        <v>7736</v>
      </c>
      <c r="C1567" s="2" t="s">
        <v>9376</v>
      </c>
      <c r="D1567" s="2" t="s">
        <v>1018</v>
      </c>
      <c r="E1567" s="2">
        <v>7</v>
      </c>
      <c r="F1567" s="2" t="s">
        <v>19</v>
      </c>
      <c r="G1567" s="2">
        <v>413</v>
      </c>
      <c r="H1567" s="3">
        <v>2.2952732931336315E-3</v>
      </c>
      <c r="I1567" s="2">
        <v>179935</v>
      </c>
      <c r="J1567" s="2">
        <v>355502</v>
      </c>
      <c r="K1567" s="2" t="s">
        <v>463</v>
      </c>
      <c r="L1567" s="2" t="s">
        <v>463</v>
      </c>
      <c r="M1567" s="2" t="s">
        <v>14755</v>
      </c>
      <c r="N1567" s="1" t="str">
        <f t="shared" si="24"/>
        <v>NASHIK EAST72019</v>
      </c>
    </row>
    <row r="1568" spans="1:14" x14ac:dyDescent="0.3">
      <c r="A1568" s="2">
        <v>123</v>
      </c>
      <c r="B1568" s="2" t="s">
        <v>7736</v>
      </c>
      <c r="C1568" s="2" t="s">
        <v>9377</v>
      </c>
      <c r="D1568" s="2" t="s">
        <v>1020</v>
      </c>
      <c r="E1568" s="2">
        <v>8</v>
      </c>
      <c r="F1568" s="2" t="s">
        <v>19</v>
      </c>
      <c r="G1568" s="2">
        <v>375</v>
      </c>
      <c r="H1568" s="3">
        <v>2.0840859199155251E-3</v>
      </c>
      <c r="I1568" s="2">
        <v>179935</v>
      </c>
      <c r="J1568" s="2">
        <v>355502</v>
      </c>
      <c r="K1568" s="2" t="s">
        <v>463</v>
      </c>
      <c r="L1568" s="2" t="s">
        <v>463</v>
      </c>
      <c r="M1568" s="2" t="s">
        <v>14755</v>
      </c>
      <c r="N1568" s="1" t="str">
        <f t="shared" si="24"/>
        <v>NASHIK EAST82019</v>
      </c>
    </row>
    <row r="1569" spans="1:14" x14ac:dyDescent="0.3">
      <c r="A1569" s="2">
        <v>123</v>
      </c>
      <c r="B1569" s="2" t="s">
        <v>7736</v>
      </c>
      <c r="C1569" s="2" t="s">
        <v>9378</v>
      </c>
      <c r="D1569" s="2" t="s">
        <v>1018</v>
      </c>
      <c r="E1569" s="2">
        <v>9</v>
      </c>
      <c r="F1569" s="2" t="s">
        <v>19</v>
      </c>
      <c r="G1569" s="2">
        <v>357</v>
      </c>
      <c r="H1569" s="3">
        <v>1.9840497957595796E-3</v>
      </c>
      <c r="I1569" s="2">
        <v>179935</v>
      </c>
      <c r="J1569" s="2">
        <v>355502</v>
      </c>
      <c r="K1569" s="2" t="s">
        <v>463</v>
      </c>
      <c r="L1569" s="2" t="s">
        <v>463</v>
      </c>
      <c r="M1569" s="2" t="s">
        <v>14755</v>
      </c>
      <c r="N1569" s="1" t="str">
        <f t="shared" si="24"/>
        <v>NASHIK EAST92019</v>
      </c>
    </row>
    <row r="1570" spans="1:14" x14ac:dyDescent="0.3">
      <c r="A1570" s="2">
        <v>123</v>
      </c>
      <c r="B1570" s="2" t="s">
        <v>7736</v>
      </c>
      <c r="C1570" s="2" t="s">
        <v>9379</v>
      </c>
      <c r="D1570" s="2" t="s">
        <v>1018</v>
      </c>
      <c r="E1570" s="2">
        <v>10</v>
      </c>
      <c r="F1570" s="2" t="s">
        <v>19</v>
      </c>
      <c r="G1570" s="2">
        <v>231</v>
      </c>
      <c r="H1570" s="3">
        <v>1.2837969266679635E-3</v>
      </c>
      <c r="I1570" s="2">
        <v>179935</v>
      </c>
      <c r="J1570" s="2">
        <v>355502</v>
      </c>
      <c r="K1570" s="2" t="s">
        <v>463</v>
      </c>
      <c r="L1570" s="2" t="s">
        <v>463</v>
      </c>
      <c r="M1570" s="2" t="s">
        <v>14755</v>
      </c>
      <c r="N1570" s="1" t="str">
        <f t="shared" si="24"/>
        <v>NASHIK EAST102019</v>
      </c>
    </row>
    <row r="1571" spans="1:14" x14ac:dyDescent="0.3">
      <c r="A1571" s="2">
        <v>123</v>
      </c>
      <c r="B1571" s="2" t="s">
        <v>7736</v>
      </c>
      <c r="C1571" s="2" t="s">
        <v>9380</v>
      </c>
      <c r="D1571" s="2" t="s">
        <v>1018</v>
      </c>
      <c r="E1571" s="2">
        <v>11</v>
      </c>
      <c r="F1571" s="2" t="s">
        <v>19</v>
      </c>
      <c r="G1571" s="2">
        <v>217</v>
      </c>
      <c r="H1571" s="3">
        <v>1.2059910523244506E-3</v>
      </c>
      <c r="I1571" s="2">
        <v>179935</v>
      </c>
      <c r="J1571" s="2">
        <v>355502</v>
      </c>
      <c r="K1571" s="2" t="s">
        <v>463</v>
      </c>
      <c r="L1571" s="2" t="s">
        <v>463</v>
      </c>
      <c r="M1571" s="2" t="s">
        <v>14755</v>
      </c>
      <c r="N1571" s="1" t="str">
        <f t="shared" si="24"/>
        <v>NASHIK EAST112019</v>
      </c>
    </row>
    <row r="1572" spans="1:14" x14ac:dyDescent="0.3">
      <c r="A1572" s="2">
        <v>123</v>
      </c>
      <c r="B1572" s="2" t="s">
        <v>7736</v>
      </c>
      <c r="C1572" s="2" t="s">
        <v>9381</v>
      </c>
      <c r="D1572" s="2" t="s">
        <v>1018</v>
      </c>
      <c r="E1572" s="2">
        <v>12</v>
      </c>
      <c r="F1572" s="2" t="s">
        <v>19</v>
      </c>
      <c r="G1572" s="2">
        <v>154</v>
      </c>
      <c r="H1572" s="3">
        <v>8.5586461777864228E-4</v>
      </c>
      <c r="I1572" s="2">
        <v>179935</v>
      </c>
      <c r="J1572" s="2">
        <v>355502</v>
      </c>
      <c r="K1572" s="2" t="s">
        <v>463</v>
      </c>
      <c r="L1572" s="2" t="s">
        <v>463</v>
      </c>
      <c r="M1572" s="2" t="s">
        <v>14755</v>
      </c>
      <c r="N1572" s="1" t="str">
        <f t="shared" si="24"/>
        <v>NASHIK EAST122019</v>
      </c>
    </row>
    <row r="1573" spans="1:14" x14ac:dyDescent="0.3">
      <c r="A1573" s="2">
        <v>123</v>
      </c>
      <c r="B1573" s="2" t="s">
        <v>7736</v>
      </c>
      <c r="C1573" s="2" t="s">
        <v>9382</v>
      </c>
      <c r="D1573" s="2" t="s">
        <v>1018</v>
      </c>
      <c r="E1573" s="2">
        <v>13</v>
      </c>
      <c r="F1573" s="2" t="s">
        <v>19</v>
      </c>
      <c r="G1573" s="2">
        <v>121</v>
      </c>
      <c r="H1573" s="3">
        <v>6.7246505682607609E-4</v>
      </c>
      <c r="I1573" s="2">
        <v>179935</v>
      </c>
      <c r="J1573" s="2">
        <v>355502</v>
      </c>
      <c r="K1573" s="2" t="s">
        <v>463</v>
      </c>
      <c r="L1573" s="2" t="s">
        <v>463</v>
      </c>
      <c r="M1573" s="2" t="s">
        <v>14755</v>
      </c>
      <c r="N1573" s="1" t="str">
        <f t="shared" si="24"/>
        <v>NASHIK EAST132019</v>
      </c>
    </row>
    <row r="1574" spans="1:14" x14ac:dyDescent="0.3">
      <c r="A1574" s="2">
        <v>124</v>
      </c>
      <c r="B1574" s="2" t="s">
        <v>7737</v>
      </c>
      <c r="C1574" s="2" t="s">
        <v>9383</v>
      </c>
      <c r="D1574" s="2" t="s">
        <v>1020</v>
      </c>
      <c r="E1574" s="2">
        <v>1</v>
      </c>
      <c r="F1574" s="2" t="s">
        <v>9</v>
      </c>
      <c r="G1574" s="2">
        <v>73141</v>
      </c>
      <c r="H1574" s="3">
        <v>0.47303100464358239</v>
      </c>
      <c r="I1574" s="2">
        <v>154622</v>
      </c>
      <c r="J1574" s="2">
        <v>319566</v>
      </c>
      <c r="K1574" s="2" t="s">
        <v>463</v>
      </c>
      <c r="L1574" s="2" t="s">
        <v>463</v>
      </c>
      <c r="M1574" s="2" t="s">
        <v>14755</v>
      </c>
      <c r="N1574" s="1" t="str">
        <f t="shared" si="24"/>
        <v>NASHIK CENTRAL12019</v>
      </c>
    </row>
    <row r="1575" spans="1:14" x14ac:dyDescent="0.3">
      <c r="A1575" s="2">
        <v>124</v>
      </c>
      <c r="B1575" s="2" t="s">
        <v>7737</v>
      </c>
      <c r="C1575" s="2" t="s">
        <v>9384</v>
      </c>
      <c r="D1575" s="2" t="s">
        <v>1020</v>
      </c>
      <c r="E1575" s="2">
        <v>2</v>
      </c>
      <c r="F1575" s="2" t="s">
        <v>7</v>
      </c>
      <c r="G1575" s="2">
        <v>44874</v>
      </c>
      <c r="H1575" s="3">
        <v>0.29021743348294549</v>
      </c>
      <c r="I1575" s="2">
        <v>154622</v>
      </c>
      <c r="J1575" s="2">
        <v>319566</v>
      </c>
      <c r="K1575" s="2" t="s">
        <v>463</v>
      </c>
      <c r="L1575" s="2" t="s">
        <v>463</v>
      </c>
      <c r="M1575" s="2" t="s">
        <v>14755</v>
      </c>
      <c r="N1575" s="1" t="str">
        <f t="shared" si="24"/>
        <v>NASHIK CENTRAL22019</v>
      </c>
    </row>
    <row r="1576" spans="1:14" x14ac:dyDescent="0.3">
      <c r="A1576" s="2">
        <v>124</v>
      </c>
      <c r="B1576" s="2" t="s">
        <v>7737</v>
      </c>
      <c r="C1576" s="2" t="s">
        <v>5398</v>
      </c>
      <c r="D1576" s="2" t="s">
        <v>1018</v>
      </c>
      <c r="E1576" s="2">
        <v>3</v>
      </c>
      <c r="F1576" s="2" t="s">
        <v>302</v>
      </c>
      <c r="G1576" s="2">
        <v>22010</v>
      </c>
      <c r="H1576" s="3">
        <v>0.14234714335605542</v>
      </c>
      <c r="I1576" s="2">
        <v>154622</v>
      </c>
      <c r="J1576" s="2">
        <v>319566</v>
      </c>
      <c r="K1576" s="2" t="s">
        <v>463</v>
      </c>
      <c r="L1576" s="2" t="s">
        <v>463</v>
      </c>
      <c r="M1576" s="2" t="s">
        <v>14755</v>
      </c>
      <c r="N1576" s="1" t="str">
        <f t="shared" si="24"/>
        <v>NASHIK CENTRAL32019</v>
      </c>
    </row>
    <row r="1577" spans="1:14" x14ac:dyDescent="0.3">
      <c r="A1577" s="2">
        <v>124</v>
      </c>
      <c r="B1577" s="2" t="s">
        <v>7737</v>
      </c>
      <c r="C1577" s="2" t="s">
        <v>9385</v>
      </c>
      <c r="D1577" s="2" t="s">
        <v>1018</v>
      </c>
      <c r="E1577" s="2">
        <v>4</v>
      </c>
      <c r="F1577" s="2" t="s">
        <v>1023</v>
      </c>
      <c r="G1577" s="2">
        <v>9127</v>
      </c>
      <c r="H1577" s="3">
        <v>5.9027822690173454E-2</v>
      </c>
      <c r="I1577" s="2">
        <v>154622</v>
      </c>
      <c r="J1577" s="2">
        <v>319566</v>
      </c>
      <c r="K1577" s="2" t="s">
        <v>463</v>
      </c>
      <c r="L1577" s="2" t="s">
        <v>463</v>
      </c>
      <c r="M1577" s="2" t="s">
        <v>14755</v>
      </c>
      <c r="N1577" s="1" t="str">
        <f t="shared" si="24"/>
        <v>NASHIK CENTRAL42019</v>
      </c>
    </row>
    <row r="1578" spans="1:14" x14ac:dyDescent="0.3">
      <c r="A1578" s="2">
        <v>124</v>
      </c>
      <c r="B1578" s="2" t="s">
        <v>7737</v>
      </c>
      <c r="C1578" s="2" t="s">
        <v>22</v>
      </c>
      <c r="D1578" s="2" t="s">
        <v>7923</v>
      </c>
      <c r="E1578" s="2">
        <v>5</v>
      </c>
      <c r="F1578" s="2" t="s">
        <v>22</v>
      </c>
      <c r="G1578" s="2">
        <v>2484</v>
      </c>
      <c r="H1578" s="3">
        <v>1.6064984284254506E-2</v>
      </c>
      <c r="I1578" s="2">
        <v>154622</v>
      </c>
      <c r="J1578" s="2">
        <v>319566</v>
      </c>
      <c r="K1578" s="2" t="s">
        <v>463</v>
      </c>
      <c r="L1578" s="2" t="s">
        <v>463</v>
      </c>
      <c r="M1578" s="2" t="s">
        <v>14755</v>
      </c>
      <c r="N1578" s="1" t="str">
        <f t="shared" si="24"/>
        <v>NASHIK CENTRAL52019</v>
      </c>
    </row>
    <row r="1579" spans="1:14" x14ac:dyDescent="0.3">
      <c r="A1579" s="2">
        <v>124</v>
      </c>
      <c r="B1579" s="2" t="s">
        <v>7737</v>
      </c>
      <c r="C1579" s="2" t="s">
        <v>9386</v>
      </c>
      <c r="D1579" s="2" t="s">
        <v>1018</v>
      </c>
      <c r="E1579" s="2">
        <v>6</v>
      </c>
      <c r="F1579" s="2" t="s">
        <v>11</v>
      </c>
      <c r="G1579" s="2">
        <v>930</v>
      </c>
      <c r="H1579" s="3">
        <v>6.0146680291291018E-3</v>
      </c>
      <c r="I1579" s="2">
        <v>154622</v>
      </c>
      <c r="J1579" s="2">
        <v>319566</v>
      </c>
      <c r="K1579" s="2" t="s">
        <v>463</v>
      </c>
      <c r="L1579" s="2" t="s">
        <v>463</v>
      </c>
      <c r="M1579" s="2" t="s">
        <v>14755</v>
      </c>
      <c r="N1579" s="1" t="str">
        <f t="shared" si="24"/>
        <v>NASHIK CENTRAL62019</v>
      </c>
    </row>
    <row r="1580" spans="1:14" x14ac:dyDescent="0.3">
      <c r="A1580" s="2">
        <v>124</v>
      </c>
      <c r="B1580" s="2" t="s">
        <v>7737</v>
      </c>
      <c r="C1580" s="2" t="s">
        <v>9387</v>
      </c>
      <c r="D1580" s="2" t="s">
        <v>1018</v>
      </c>
      <c r="E1580" s="2">
        <v>7</v>
      </c>
      <c r="F1580" s="2" t="s">
        <v>19</v>
      </c>
      <c r="G1580" s="2">
        <v>565</v>
      </c>
      <c r="H1580" s="3">
        <v>3.6540725123203684E-3</v>
      </c>
      <c r="I1580" s="2">
        <v>154622</v>
      </c>
      <c r="J1580" s="2">
        <v>319566</v>
      </c>
      <c r="K1580" s="2" t="s">
        <v>463</v>
      </c>
      <c r="L1580" s="2" t="s">
        <v>463</v>
      </c>
      <c r="M1580" s="2" t="s">
        <v>14755</v>
      </c>
      <c r="N1580" s="1" t="str">
        <f t="shared" si="24"/>
        <v>NASHIK CENTRAL72019</v>
      </c>
    </row>
    <row r="1581" spans="1:14" x14ac:dyDescent="0.3">
      <c r="A1581" s="2">
        <v>124</v>
      </c>
      <c r="B1581" s="2" t="s">
        <v>7737</v>
      </c>
      <c r="C1581" s="2" t="s">
        <v>9388</v>
      </c>
      <c r="D1581" s="2" t="s">
        <v>1018</v>
      </c>
      <c r="E1581" s="2">
        <v>8</v>
      </c>
      <c r="F1581" s="2" t="s">
        <v>19</v>
      </c>
      <c r="G1581" s="2">
        <v>532</v>
      </c>
      <c r="H1581" s="3">
        <v>3.4406488080609486E-3</v>
      </c>
      <c r="I1581" s="2">
        <v>154622</v>
      </c>
      <c r="J1581" s="2">
        <v>319566</v>
      </c>
      <c r="K1581" s="2" t="s">
        <v>463</v>
      </c>
      <c r="L1581" s="2" t="s">
        <v>463</v>
      </c>
      <c r="M1581" s="2" t="s">
        <v>14755</v>
      </c>
      <c r="N1581" s="1" t="str">
        <f t="shared" si="24"/>
        <v>NASHIK CENTRAL82019</v>
      </c>
    </row>
    <row r="1582" spans="1:14" x14ac:dyDescent="0.3">
      <c r="A1582" s="2">
        <v>124</v>
      </c>
      <c r="B1582" s="2" t="s">
        <v>7737</v>
      </c>
      <c r="C1582" s="2" t="s">
        <v>9389</v>
      </c>
      <c r="D1582" s="2" t="s">
        <v>1018</v>
      </c>
      <c r="E1582" s="2">
        <v>9</v>
      </c>
      <c r="F1582" s="2" t="s">
        <v>109</v>
      </c>
      <c r="G1582" s="2">
        <v>391</v>
      </c>
      <c r="H1582" s="3">
        <v>2.5287475262252461E-3</v>
      </c>
      <c r="I1582" s="2">
        <v>154622</v>
      </c>
      <c r="J1582" s="2">
        <v>319566</v>
      </c>
      <c r="K1582" s="2" t="s">
        <v>463</v>
      </c>
      <c r="L1582" s="2" t="s">
        <v>463</v>
      </c>
      <c r="M1582" s="2" t="s">
        <v>14755</v>
      </c>
      <c r="N1582" s="1" t="str">
        <f t="shared" si="24"/>
        <v>NASHIK CENTRAL92019</v>
      </c>
    </row>
    <row r="1583" spans="1:14" x14ac:dyDescent="0.3">
      <c r="A1583" s="2">
        <v>124</v>
      </c>
      <c r="B1583" s="2" t="s">
        <v>7737</v>
      </c>
      <c r="C1583" s="2" t="s">
        <v>2441</v>
      </c>
      <c r="D1583" s="2" t="s">
        <v>1018</v>
      </c>
      <c r="E1583" s="2">
        <v>10</v>
      </c>
      <c r="F1583" s="2" t="s">
        <v>19</v>
      </c>
      <c r="G1583" s="2">
        <v>333</v>
      </c>
      <c r="H1583" s="3">
        <v>2.1536391975268722E-3</v>
      </c>
      <c r="I1583" s="2">
        <v>154622</v>
      </c>
      <c r="J1583" s="2">
        <v>319566</v>
      </c>
      <c r="K1583" s="2" t="s">
        <v>463</v>
      </c>
      <c r="L1583" s="2" t="s">
        <v>463</v>
      </c>
      <c r="M1583" s="2" t="s">
        <v>14755</v>
      </c>
      <c r="N1583" s="1" t="str">
        <f t="shared" si="24"/>
        <v>NASHIK CENTRAL102019</v>
      </c>
    </row>
    <row r="1584" spans="1:14" x14ac:dyDescent="0.3">
      <c r="A1584" s="2">
        <v>124</v>
      </c>
      <c r="B1584" s="2" t="s">
        <v>7737</v>
      </c>
      <c r="C1584" s="2" t="s">
        <v>9390</v>
      </c>
      <c r="D1584" s="2" t="s">
        <v>1018</v>
      </c>
      <c r="E1584" s="2">
        <v>11</v>
      </c>
      <c r="F1584" s="2" t="s">
        <v>19</v>
      </c>
      <c r="G1584" s="2">
        <v>235</v>
      </c>
      <c r="H1584" s="3">
        <v>1.5198354697261709E-3</v>
      </c>
      <c r="I1584" s="2">
        <v>154622</v>
      </c>
      <c r="J1584" s="2">
        <v>319566</v>
      </c>
      <c r="K1584" s="2" t="s">
        <v>463</v>
      </c>
      <c r="L1584" s="2" t="s">
        <v>463</v>
      </c>
      <c r="M1584" s="2" t="s">
        <v>14755</v>
      </c>
      <c r="N1584" s="1" t="str">
        <f t="shared" si="24"/>
        <v>NASHIK CENTRAL112019</v>
      </c>
    </row>
    <row r="1585" spans="1:14" x14ac:dyDescent="0.3">
      <c r="A1585" s="2">
        <v>125</v>
      </c>
      <c r="B1585" s="2" t="s">
        <v>7738</v>
      </c>
      <c r="C1585" s="2" t="s">
        <v>9391</v>
      </c>
      <c r="D1585" s="2" t="s">
        <v>1020</v>
      </c>
      <c r="E1585" s="2">
        <v>1</v>
      </c>
      <c r="F1585" s="2" t="s">
        <v>9</v>
      </c>
      <c r="G1585" s="2">
        <v>77801</v>
      </c>
      <c r="H1585" s="3">
        <v>0.35654186334265159</v>
      </c>
      <c r="I1585" s="2">
        <v>218210</v>
      </c>
      <c r="J1585" s="2">
        <v>401795</v>
      </c>
      <c r="K1585" s="2" t="s">
        <v>463</v>
      </c>
      <c r="L1585" s="2" t="s">
        <v>463</v>
      </c>
      <c r="M1585" s="2" t="s">
        <v>14755</v>
      </c>
      <c r="N1585" s="1" t="str">
        <f t="shared" si="24"/>
        <v>NASHIK WEST12019</v>
      </c>
    </row>
    <row r="1586" spans="1:14" x14ac:dyDescent="0.3">
      <c r="A1586" s="2">
        <v>125</v>
      </c>
      <c r="B1586" s="2" t="s">
        <v>7738</v>
      </c>
      <c r="C1586" s="2" t="s">
        <v>9392</v>
      </c>
      <c r="D1586" s="2" t="s">
        <v>1018</v>
      </c>
      <c r="E1586" s="2">
        <v>2</v>
      </c>
      <c r="F1586" s="2" t="s">
        <v>51</v>
      </c>
      <c r="G1586" s="2">
        <v>67979</v>
      </c>
      <c r="H1586" s="3">
        <v>0.31153017735209204</v>
      </c>
      <c r="I1586" s="2">
        <v>218210</v>
      </c>
      <c r="J1586" s="2">
        <v>401795</v>
      </c>
      <c r="K1586" s="2" t="s">
        <v>463</v>
      </c>
      <c r="L1586" s="2" t="s">
        <v>463</v>
      </c>
      <c r="M1586" s="2" t="s">
        <v>14755</v>
      </c>
      <c r="N1586" s="1" t="str">
        <f t="shared" si="24"/>
        <v>NASHIK WEST22019</v>
      </c>
    </row>
    <row r="1587" spans="1:14" x14ac:dyDescent="0.3">
      <c r="A1587" s="2">
        <v>125</v>
      </c>
      <c r="B1587" s="2" t="s">
        <v>7738</v>
      </c>
      <c r="C1587" s="2" t="s">
        <v>9393</v>
      </c>
      <c r="D1587" s="2" t="s">
        <v>1018</v>
      </c>
      <c r="E1587" s="2">
        <v>3</v>
      </c>
      <c r="F1587" s="2" t="s">
        <v>302</v>
      </c>
      <c r="G1587" s="2">
        <v>25437</v>
      </c>
      <c r="H1587" s="3">
        <v>0.11657119288758536</v>
      </c>
      <c r="I1587" s="2">
        <v>218210</v>
      </c>
      <c r="J1587" s="2">
        <v>401795</v>
      </c>
      <c r="K1587" s="2" t="s">
        <v>463</v>
      </c>
      <c r="L1587" s="2" t="s">
        <v>463</v>
      </c>
      <c r="M1587" s="2" t="s">
        <v>14755</v>
      </c>
      <c r="N1587" s="1" t="str">
        <f t="shared" si="24"/>
        <v>NASHIK WEST32019</v>
      </c>
    </row>
    <row r="1588" spans="1:14" x14ac:dyDescent="0.3">
      <c r="A1588" s="2">
        <v>125</v>
      </c>
      <c r="B1588" s="2" t="s">
        <v>7738</v>
      </c>
      <c r="C1588" s="2" t="s">
        <v>9394</v>
      </c>
      <c r="D1588" s="2" t="s">
        <v>1018</v>
      </c>
      <c r="E1588" s="2">
        <v>4</v>
      </c>
      <c r="F1588" s="2" t="s">
        <v>184</v>
      </c>
      <c r="G1588" s="2">
        <v>22611</v>
      </c>
      <c r="H1588" s="3">
        <v>0.1036203657027634</v>
      </c>
      <c r="I1588" s="2">
        <v>218210</v>
      </c>
      <c r="J1588" s="2">
        <v>401795</v>
      </c>
      <c r="K1588" s="2" t="s">
        <v>463</v>
      </c>
      <c r="L1588" s="2" t="s">
        <v>463</v>
      </c>
      <c r="M1588" s="2" t="s">
        <v>14755</v>
      </c>
      <c r="N1588" s="1" t="str">
        <f t="shared" si="24"/>
        <v>NASHIK WEST42019</v>
      </c>
    </row>
    <row r="1589" spans="1:14" x14ac:dyDescent="0.3">
      <c r="A1589" s="2">
        <v>125</v>
      </c>
      <c r="B1589" s="2" t="s">
        <v>7738</v>
      </c>
      <c r="C1589" s="2" t="s">
        <v>9395</v>
      </c>
      <c r="D1589" s="2" t="s">
        <v>1018</v>
      </c>
      <c r="E1589" s="2">
        <v>5</v>
      </c>
      <c r="F1589" s="2" t="s">
        <v>19</v>
      </c>
      <c r="G1589" s="2">
        <v>16384</v>
      </c>
      <c r="H1589" s="3">
        <v>7.5083635030475229E-2</v>
      </c>
      <c r="I1589" s="2">
        <v>218210</v>
      </c>
      <c r="J1589" s="2">
        <v>401795</v>
      </c>
      <c r="K1589" s="2" t="s">
        <v>463</v>
      </c>
      <c r="L1589" s="2" t="s">
        <v>463</v>
      </c>
      <c r="M1589" s="2" t="s">
        <v>14755</v>
      </c>
      <c r="N1589" s="1" t="str">
        <f t="shared" si="24"/>
        <v>NASHIK WEST52019</v>
      </c>
    </row>
    <row r="1590" spans="1:14" x14ac:dyDescent="0.3">
      <c r="A1590" s="2">
        <v>125</v>
      </c>
      <c r="B1590" s="2" t="s">
        <v>7738</v>
      </c>
      <c r="C1590" s="2" t="s">
        <v>9396</v>
      </c>
      <c r="D1590" s="2" t="s">
        <v>1018</v>
      </c>
      <c r="E1590" s="2">
        <v>6</v>
      </c>
      <c r="F1590" s="2" t="s">
        <v>19</v>
      </c>
      <c r="G1590" s="2">
        <v>2267</v>
      </c>
      <c r="H1590" s="3">
        <v>1.0389074744512167E-2</v>
      </c>
      <c r="I1590" s="2">
        <v>218210</v>
      </c>
      <c r="J1590" s="2">
        <v>401795</v>
      </c>
      <c r="K1590" s="2" t="s">
        <v>463</v>
      </c>
      <c r="L1590" s="2" t="s">
        <v>463</v>
      </c>
      <c r="M1590" s="2" t="s">
        <v>14755</v>
      </c>
      <c r="N1590" s="1" t="str">
        <f t="shared" si="24"/>
        <v>NASHIK WEST62019</v>
      </c>
    </row>
    <row r="1591" spans="1:14" x14ac:dyDescent="0.3">
      <c r="A1591" s="2">
        <v>125</v>
      </c>
      <c r="B1591" s="2" t="s">
        <v>7738</v>
      </c>
      <c r="C1591" s="2" t="s">
        <v>22</v>
      </c>
      <c r="D1591" s="2" t="s">
        <v>7923</v>
      </c>
      <c r="E1591" s="2">
        <v>7</v>
      </c>
      <c r="F1591" s="2" t="s">
        <v>22</v>
      </c>
      <c r="G1591" s="2">
        <v>2109</v>
      </c>
      <c r="H1591" s="3">
        <v>9.6650016039594878E-3</v>
      </c>
      <c r="I1591" s="2">
        <v>218210</v>
      </c>
      <c r="J1591" s="2">
        <v>401795</v>
      </c>
      <c r="K1591" s="2" t="s">
        <v>463</v>
      </c>
      <c r="L1591" s="2" t="s">
        <v>463</v>
      </c>
      <c r="M1591" s="2" t="s">
        <v>14755</v>
      </c>
      <c r="N1591" s="1" t="str">
        <f t="shared" si="24"/>
        <v>NASHIK WEST72019</v>
      </c>
    </row>
    <row r="1592" spans="1:14" x14ac:dyDescent="0.3">
      <c r="A1592" s="2">
        <v>125</v>
      </c>
      <c r="B1592" s="2" t="s">
        <v>7738</v>
      </c>
      <c r="C1592" s="2" t="s">
        <v>9397</v>
      </c>
      <c r="D1592" s="2" t="s">
        <v>1018</v>
      </c>
      <c r="E1592" s="2">
        <v>8</v>
      </c>
      <c r="F1592" s="2" t="s">
        <v>11</v>
      </c>
      <c r="G1592" s="2">
        <v>786</v>
      </c>
      <c r="H1592" s="3">
        <v>3.6020347371797808E-3</v>
      </c>
      <c r="I1592" s="2">
        <v>218210</v>
      </c>
      <c r="J1592" s="2">
        <v>401795</v>
      </c>
      <c r="K1592" s="2" t="s">
        <v>463</v>
      </c>
      <c r="L1592" s="2" t="s">
        <v>463</v>
      </c>
      <c r="M1592" s="2" t="s">
        <v>14755</v>
      </c>
      <c r="N1592" s="1" t="str">
        <f t="shared" si="24"/>
        <v>NASHIK WEST82019</v>
      </c>
    </row>
    <row r="1593" spans="1:14" x14ac:dyDescent="0.3">
      <c r="A1593" s="2">
        <v>125</v>
      </c>
      <c r="B1593" s="2" t="s">
        <v>7738</v>
      </c>
      <c r="C1593" s="2" t="s">
        <v>9398</v>
      </c>
      <c r="D1593" s="2" t="s">
        <v>1018</v>
      </c>
      <c r="E1593" s="2">
        <v>9</v>
      </c>
      <c r="F1593" s="2" t="s">
        <v>19</v>
      </c>
      <c r="G1593" s="2">
        <v>786</v>
      </c>
      <c r="H1593" s="3">
        <v>3.6020347371797808E-3</v>
      </c>
      <c r="I1593" s="2">
        <v>218210</v>
      </c>
      <c r="J1593" s="2">
        <v>401795</v>
      </c>
      <c r="K1593" s="2" t="s">
        <v>463</v>
      </c>
      <c r="L1593" s="2" t="s">
        <v>463</v>
      </c>
      <c r="M1593" s="2" t="s">
        <v>14755</v>
      </c>
      <c r="N1593" s="1" t="str">
        <f t="shared" si="24"/>
        <v>NASHIK WEST92019</v>
      </c>
    </row>
    <row r="1594" spans="1:14" x14ac:dyDescent="0.3">
      <c r="A1594" s="2">
        <v>125</v>
      </c>
      <c r="B1594" s="2" t="s">
        <v>7738</v>
      </c>
      <c r="C1594" s="2" t="s">
        <v>9399</v>
      </c>
      <c r="D1594" s="2" t="s">
        <v>1018</v>
      </c>
      <c r="E1594" s="2">
        <v>10</v>
      </c>
      <c r="F1594" s="2" t="s">
        <v>19</v>
      </c>
      <c r="G1594" s="2">
        <v>424</v>
      </c>
      <c r="H1594" s="3">
        <v>1.9430823518628844E-3</v>
      </c>
      <c r="I1594" s="2">
        <v>218210</v>
      </c>
      <c r="J1594" s="2">
        <v>401795</v>
      </c>
      <c r="K1594" s="2" t="s">
        <v>463</v>
      </c>
      <c r="L1594" s="2" t="s">
        <v>463</v>
      </c>
      <c r="M1594" s="2" t="s">
        <v>14755</v>
      </c>
      <c r="N1594" s="1" t="str">
        <f t="shared" si="24"/>
        <v>NASHIK WEST102019</v>
      </c>
    </row>
    <row r="1595" spans="1:14" x14ac:dyDescent="0.3">
      <c r="A1595" s="2">
        <v>125</v>
      </c>
      <c r="B1595" s="2" t="s">
        <v>7738</v>
      </c>
      <c r="C1595" s="2" t="s">
        <v>9400</v>
      </c>
      <c r="D1595" s="2" t="s">
        <v>1018</v>
      </c>
      <c r="E1595" s="2">
        <v>11</v>
      </c>
      <c r="F1595" s="2" t="s">
        <v>19</v>
      </c>
      <c r="G1595" s="2">
        <v>300</v>
      </c>
      <c r="H1595" s="3">
        <v>1.3748224187709087E-3</v>
      </c>
      <c r="I1595" s="2">
        <v>218210</v>
      </c>
      <c r="J1595" s="2">
        <v>401795</v>
      </c>
      <c r="K1595" s="2" t="s">
        <v>463</v>
      </c>
      <c r="L1595" s="2" t="s">
        <v>463</v>
      </c>
      <c r="M1595" s="2" t="s">
        <v>14755</v>
      </c>
      <c r="N1595" s="1" t="str">
        <f t="shared" si="24"/>
        <v>NASHIK WEST112019</v>
      </c>
    </row>
    <row r="1596" spans="1:14" x14ac:dyDescent="0.3">
      <c r="A1596" s="2">
        <v>125</v>
      </c>
      <c r="B1596" s="2" t="s">
        <v>7738</v>
      </c>
      <c r="C1596" s="2" t="s">
        <v>9401</v>
      </c>
      <c r="D1596" s="2" t="s">
        <v>1018</v>
      </c>
      <c r="E1596" s="2">
        <v>12</v>
      </c>
      <c r="F1596" s="2" t="s">
        <v>1113</v>
      </c>
      <c r="G1596" s="2">
        <v>250</v>
      </c>
      <c r="H1596" s="3">
        <v>1.1456853489757574E-3</v>
      </c>
      <c r="I1596" s="2">
        <v>218210</v>
      </c>
      <c r="J1596" s="2">
        <v>401795</v>
      </c>
      <c r="K1596" s="2" t="s">
        <v>463</v>
      </c>
      <c r="L1596" s="2" t="s">
        <v>463</v>
      </c>
      <c r="M1596" s="2" t="s">
        <v>14755</v>
      </c>
      <c r="N1596" s="1" t="str">
        <f t="shared" si="24"/>
        <v>NASHIK WEST122019</v>
      </c>
    </row>
    <row r="1597" spans="1:14" x14ac:dyDescent="0.3">
      <c r="A1597" s="2">
        <v>125</v>
      </c>
      <c r="B1597" s="2" t="s">
        <v>7738</v>
      </c>
      <c r="C1597" s="2" t="s">
        <v>9402</v>
      </c>
      <c r="D1597" s="2" t="s">
        <v>1020</v>
      </c>
      <c r="E1597" s="2">
        <v>13</v>
      </c>
      <c r="F1597" s="2" t="s">
        <v>486</v>
      </c>
      <c r="G1597" s="2">
        <v>225</v>
      </c>
      <c r="H1597" s="3">
        <v>1.0311168140781815E-3</v>
      </c>
      <c r="I1597" s="2">
        <v>218210</v>
      </c>
      <c r="J1597" s="2">
        <v>401795</v>
      </c>
      <c r="K1597" s="2" t="s">
        <v>463</v>
      </c>
      <c r="L1597" s="2" t="s">
        <v>463</v>
      </c>
      <c r="M1597" s="2" t="s">
        <v>14755</v>
      </c>
      <c r="N1597" s="1" t="str">
        <f t="shared" si="24"/>
        <v>NASHIK WEST132019</v>
      </c>
    </row>
    <row r="1598" spans="1:14" x14ac:dyDescent="0.3">
      <c r="A1598" s="2">
        <v>125</v>
      </c>
      <c r="B1598" s="2" t="s">
        <v>7738</v>
      </c>
      <c r="C1598" s="2" t="s">
        <v>9403</v>
      </c>
      <c r="D1598" s="2" t="s">
        <v>1018</v>
      </c>
      <c r="E1598" s="2">
        <v>14</v>
      </c>
      <c r="F1598" s="2" t="s">
        <v>19</v>
      </c>
      <c r="G1598" s="2">
        <v>182</v>
      </c>
      <c r="H1598" s="3">
        <v>8.3405893405435127E-4</v>
      </c>
      <c r="I1598" s="2">
        <v>218210</v>
      </c>
      <c r="J1598" s="2">
        <v>401795</v>
      </c>
      <c r="K1598" s="2" t="s">
        <v>463</v>
      </c>
      <c r="L1598" s="2" t="s">
        <v>463</v>
      </c>
      <c r="M1598" s="2" t="s">
        <v>14755</v>
      </c>
      <c r="N1598" s="1" t="str">
        <f t="shared" si="24"/>
        <v>NASHIK WEST142019</v>
      </c>
    </row>
    <row r="1599" spans="1:14" x14ac:dyDescent="0.3">
      <c r="A1599" s="2">
        <v>125</v>
      </c>
      <c r="B1599" s="2" t="s">
        <v>7738</v>
      </c>
      <c r="C1599" s="2" t="s">
        <v>9404</v>
      </c>
      <c r="D1599" s="2" t="s">
        <v>1018</v>
      </c>
      <c r="E1599" s="2">
        <v>15</v>
      </c>
      <c r="F1599" s="2" t="s">
        <v>19</v>
      </c>
      <c r="G1599" s="2">
        <v>161</v>
      </c>
      <c r="H1599" s="3">
        <v>7.3782136474038768E-4</v>
      </c>
      <c r="I1599" s="2">
        <v>218210</v>
      </c>
      <c r="J1599" s="2">
        <v>401795</v>
      </c>
      <c r="K1599" s="2" t="s">
        <v>463</v>
      </c>
      <c r="L1599" s="2" t="s">
        <v>463</v>
      </c>
      <c r="M1599" s="2" t="s">
        <v>14755</v>
      </c>
      <c r="N1599" s="1" t="str">
        <f t="shared" si="24"/>
        <v>NASHIK WEST152019</v>
      </c>
    </row>
    <row r="1600" spans="1:14" x14ac:dyDescent="0.3">
      <c r="A1600" s="2">
        <v>125</v>
      </c>
      <c r="B1600" s="2" t="s">
        <v>7738</v>
      </c>
      <c r="C1600" s="2" t="s">
        <v>9405</v>
      </c>
      <c r="D1600" s="2" t="s">
        <v>1018</v>
      </c>
      <c r="E1600" s="2">
        <v>16</v>
      </c>
      <c r="F1600" s="2" t="s">
        <v>19</v>
      </c>
      <c r="G1600" s="2">
        <v>132</v>
      </c>
      <c r="H1600" s="3">
        <v>6.0492186425919981E-4</v>
      </c>
      <c r="I1600" s="2">
        <v>218210</v>
      </c>
      <c r="J1600" s="2">
        <v>401795</v>
      </c>
      <c r="K1600" s="2" t="s">
        <v>463</v>
      </c>
      <c r="L1600" s="2" t="s">
        <v>463</v>
      </c>
      <c r="M1600" s="2" t="s">
        <v>14755</v>
      </c>
      <c r="N1600" s="1" t="str">
        <f t="shared" si="24"/>
        <v>NASHIK WEST162019</v>
      </c>
    </row>
    <row r="1601" spans="1:14" x14ac:dyDescent="0.3">
      <c r="A1601" s="2">
        <v>125</v>
      </c>
      <c r="B1601" s="2" t="s">
        <v>7738</v>
      </c>
      <c r="C1601" s="2" t="s">
        <v>9406</v>
      </c>
      <c r="D1601" s="2" t="s">
        <v>1018</v>
      </c>
      <c r="E1601" s="2">
        <v>17</v>
      </c>
      <c r="F1601" s="2" t="s">
        <v>19</v>
      </c>
      <c r="G1601" s="2">
        <v>127</v>
      </c>
      <c r="H1601" s="3">
        <v>5.8200815727968468E-4</v>
      </c>
      <c r="I1601" s="2">
        <v>218210</v>
      </c>
      <c r="J1601" s="2">
        <v>401795</v>
      </c>
      <c r="K1601" s="2" t="s">
        <v>463</v>
      </c>
      <c r="L1601" s="2" t="s">
        <v>463</v>
      </c>
      <c r="M1601" s="2" t="s">
        <v>14755</v>
      </c>
      <c r="N1601" s="1" t="str">
        <f t="shared" si="24"/>
        <v>NASHIK WEST172019</v>
      </c>
    </row>
    <row r="1602" spans="1:14" x14ac:dyDescent="0.3">
      <c r="A1602" s="2">
        <v>125</v>
      </c>
      <c r="B1602" s="2" t="s">
        <v>7738</v>
      </c>
      <c r="C1602" s="2" t="s">
        <v>9407</v>
      </c>
      <c r="D1602" s="2" t="s">
        <v>1018</v>
      </c>
      <c r="E1602" s="2">
        <v>18</v>
      </c>
      <c r="F1602" s="2" t="s">
        <v>15</v>
      </c>
      <c r="G1602" s="2">
        <v>84</v>
      </c>
      <c r="H1602" s="3">
        <v>3.8495027725585446E-4</v>
      </c>
      <c r="I1602" s="2">
        <v>218210</v>
      </c>
      <c r="J1602" s="2">
        <v>401795</v>
      </c>
      <c r="K1602" s="2" t="s">
        <v>463</v>
      </c>
      <c r="L1602" s="2" t="s">
        <v>463</v>
      </c>
      <c r="M1602" s="2" t="s">
        <v>14755</v>
      </c>
      <c r="N1602" s="1" t="str">
        <f t="shared" si="24"/>
        <v>NASHIK WEST182019</v>
      </c>
    </row>
    <row r="1603" spans="1:14" x14ac:dyDescent="0.3">
      <c r="A1603" s="2">
        <v>125</v>
      </c>
      <c r="B1603" s="2" t="s">
        <v>7738</v>
      </c>
      <c r="C1603" s="2" t="s">
        <v>9408</v>
      </c>
      <c r="D1603" s="2" t="s">
        <v>1018</v>
      </c>
      <c r="E1603" s="2">
        <v>19</v>
      </c>
      <c r="F1603" s="2" t="s">
        <v>19</v>
      </c>
      <c r="G1603" s="2">
        <v>83</v>
      </c>
      <c r="H1603" s="3">
        <v>3.8036753585995141E-4</v>
      </c>
      <c r="I1603" s="2">
        <v>218210</v>
      </c>
      <c r="J1603" s="2">
        <v>401795</v>
      </c>
      <c r="K1603" s="2" t="s">
        <v>463</v>
      </c>
      <c r="L1603" s="2" t="s">
        <v>463</v>
      </c>
      <c r="M1603" s="2" t="s">
        <v>14755</v>
      </c>
      <c r="N1603" s="1" t="str">
        <f t="shared" ref="N1603:N1666" si="25">B1603&amp;E1603&amp;2019</f>
        <v>NASHIK WEST192019</v>
      </c>
    </row>
    <row r="1604" spans="1:14" x14ac:dyDescent="0.3">
      <c r="A1604" s="2">
        <v>125</v>
      </c>
      <c r="B1604" s="2" t="s">
        <v>7738</v>
      </c>
      <c r="C1604" s="2" t="s">
        <v>9409</v>
      </c>
      <c r="D1604" s="2" t="s">
        <v>1018</v>
      </c>
      <c r="E1604" s="2">
        <v>20</v>
      </c>
      <c r="F1604" s="2" t="s">
        <v>19</v>
      </c>
      <c r="G1604" s="2">
        <v>82</v>
      </c>
      <c r="H1604" s="3">
        <v>3.7578479446404841E-4</v>
      </c>
      <c r="I1604" s="2">
        <v>218210</v>
      </c>
      <c r="J1604" s="2">
        <v>401795</v>
      </c>
      <c r="K1604" s="2" t="s">
        <v>463</v>
      </c>
      <c r="L1604" s="2" t="s">
        <v>463</v>
      </c>
      <c r="M1604" s="2" t="s">
        <v>14755</v>
      </c>
      <c r="N1604" s="1" t="str">
        <f t="shared" si="25"/>
        <v>NASHIK WEST202019</v>
      </c>
    </row>
    <row r="1605" spans="1:14" x14ac:dyDescent="0.3">
      <c r="A1605" s="2">
        <v>126</v>
      </c>
      <c r="B1605" s="2" t="s">
        <v>7739</v>
      </c>
      <c r="C1605" s="2" t="s">
        <v>9410</v>
      </c>
      <c r="D1605" s="2" t="s">
        <v>1020</v>
      </c>
      <c r="E1605" s="2">
        <v>1</v>
      </c>
      <c r="F1605" s="2" t="s">
        <v>51</v>
      </c>
      <c r="G1605" s="2">
        <v>84108</v>
      </c>
      <c r="H1605" s="3">
        <v>0.5810449524362189</v>
      </c>
      <c r="I1605" s="2">
        <v>144753</v>
      </c>
      <c r="J1605" s="2">
        <v>264873</v>
      </c>
      <c r="K1605" s="2" t="s">
        <v>463</v>
      </c>
      <c r="L1605" s="2" t="s">
        <v>463</v>
      </c>
      <c r="M1605" s="2" t="s">
        <v>14755</v>
      </c>
      <c r="N1605" s="1" t="str">
        <f t="shared" si="25"/>
        <v>DEOLALI (SC)12019</v>
      </c>
    </row>
    <row r="1606" spans="1:14" x14ac:dyDescent="0.3">
      <c r="A1606" s="2">
        <v>126</v>
      </c>
      <c r="B1606" s="2" t="s">
        <v>7739</v>
      </c>
      <c r="C1606" s="2" t="s">
        <v>9411</v>
      </c>
      <c r="D1606" s="2" t="s">
        <v>1018</v>
      </c>
      <c r="E1606" s="2">
        <v>2</v>
      </c>
      <c r="F1606" s="2" t="s">
        <v>103</v>
      </c>
      <c r="G1606" s="2">
        <v>42464</v>
      </c>
      <c r="H1606" s="3">
        <v>0.29335488729076425</v>
      </c>
      <c r="I1606" s="2">
        <v>144753</v>
      </c>
      <c r="J1606" s="2">
        <v>264873</v>
      </c>
      <c r="K1606" s="2" t="s">
        <v>463</v>
      </c>
      <c r="L1606" s="2" t="s">
        <v>463</v>
      </c>
      <c r="M1606" s="2" t="s">
        <v>14755</v>
      </c>
      <c r="N1606" s="1" t="str">
        <f t="shared" si="25"/>
        <v>DEOLALI (SC)22019</v>
      </c>
    </row>
    <row r="1607" spans="1:14" x14ac:dyDescent="0.3">
      <c r="A1607" s="2">
        <v>126</v>
      </c>
      <c r="B1607" s="2" t="s">
        <v>7739</v>
      </c>
      <c r="C1607" s="2" t="s">
        <v>9412</v>
      </c>
      <c r="D1607" s="2" t="s">
        <v>1018</v>
      </c>
      <c r="E1607" s="2">
        <v>3</v>
      </c>
      <c r="F1607" s="2" t="s">
        <v>1023</v>
      </c>
      <c r="G1607" s="2">
        <v>9207</v>
      </c>
      <c r="H1607" s="3">
        <v>6.3604899380323723E-2</v>
      </c>
      <c r="I1607" s="2">
        <v>144753</v>
      </c>
      <c r="J1607" s="2">
        <v>264873</v>
      </c>
      <c r="K1607" s="2" t="s">
        <v>463</v>
      </c>
      <c r="L1607" s="2" t="s">
        <v>463</v>
      </c>
      <c r="M1607" s="2" t="s">
        <v>14755</v>
      </c>
      <c r="N1607" s="1" t="str">
        <f t="shared" si="25"/>
        <v>DEOLALI (SC)32019</v>
      </c>
    </row>
    <row r="1608" spans="1:14" x14ac:dyDescent="0.3">
      <c r="A1608" s="2">
        <v>126</v>
      </c>
      <c r="B1608" s="2" t="s">
        <v>7739</v>
      </c>
      <c r="C1608" s="2" t="s">
        <v>9413</v>
      </c>
      <c r="D1608" s="2" t="s">
        <v>1018</v>
      </c>
      <c r="E1608" s="2">
        <v>4</v>
      </c>
      <c r="F1608" s="2" t="s">
        <v>302</v>
      </c>
      <c r="G1608" s="2">
        <v>3190</v>
      </c>
      <c r="H1608" s="3">
        <v>2.2037539809192212E-2</v>
      </c>
      <c r="I1608" s="2">
        <v>144753</v>
      </c>
      <c r="J1608" s="2">
        <v>264873</v>
      </c>
      <c r="K1608" s="2" t="s">
        <v>463</v>
      </c>
      <c r="L1608" s="2" t="s">
        <v>463</v>
      </c>
      <c r="M1608" s="2" t="s">
        <v>14755</v>
      </c>
      <c r="N1608" s="1" t="str">
        <f t="shared" si="25"/>
        <v>DEOLALI (SC)42019</v>
      </c>
    </row>
    <row r="1609" spans="1:14" x14ac:dyDescent="0.3">
      <c r="A1609" s="2">
        <v>126</v>
      </c>
      <c r="B1609" s="2" t="s">
        <v>7739</v>
      </c>
      <c r="C1609" s="2" t="s">
        <v>9414</v>
      </c>
      <c r="D1609" s="2" t="s">
        <v>1018</v>
      </c>
      <c r="E1609" s="2">
        <v>5</v>
      </c>
      <c r="F1609" s="2" t="s">
        <v>11</v>
      </c>
      <c r="G1609" s="2">
        <v>1470</v>
      </c>
      <c r="H1609" s="3">
        <v>1.0155229943420862E-2</v>
      </c>
      <c r="I1609" s="2">
        <v>144753</v>
      </c>
      <c r="J1609" s="2">
        <v>264873</v>
      </c>
      <c r="K1609" s="2" t="s">
        <v>463</v>
      </c>
      <c r="L1609" s="2" t="s">
        <v>463</v>
      </c>
      <c r="M1609" s="2" t="s">
        <v>14755</v>
      </c>
      <c r="N1609" s="1" t="str">
        <f t="shared" si="25"/>
        <v>DEOLALI (SC)52019</v>
      </c>
    </row>
    <row r="1610" spans="1:14" x14ac:dyDescent="0.3">
      <c r="A1610" s="2">
        <v>126</v>
      </c>
      <c r="B1610" s="2" t="s">
        <v>7739</v>
      </c>
      <c r="C1610" s="2" t="s">
        <v>22</v>
      </c>
      <c r="D1610" s="2" t="s">
        <v>7923</v>
      </c>
      <c r="E1610" s="2">
        <v>6</v>
      </c>
      <c r="F1610" s="2" t="s">
        <v>22</v>
      </c>
      <c r="G1610" s="2">
        <v>1241</v>
      </c>
      <c r="H1610" s="3">
        <v>8.5732247345478158E-3</v>
      </c>
      <c r="I1610" s="2">
        <v>144753</v>
      </c>
      <c r="J1610" s="2">
        <v>264873</v>
      </c>
      <c r="K1610" s="2" t="s">
        <v>463</v>
      </c>
      <c r="L1610" s="2" t="s">
        <v>463</v>
      </c>
      <c r="M1610" s="2" t="s">
        <v>14755</v>
      </c>
      <c r="N1610" s="1" t="str">
        <f t="shared" si="25"/>
        <v>DEOLALI (SC)62019</v>
      </c>
    </row>
    <row r="1611" spans="1:14" x14ac:dyDescent="0.3">
      <c r="A1611" s="2">
        <v>126</v>
      </c>
      <c r="B1611" s="2" t="s">
        <v>7739</v>
      </c>
      <c r="C1611" s="2" t="s">
        <v>9415</v>
      </c>
      <c r="D1611" s="2" t="s">
        <v>1018</v>
      </c>
      <c r="E1611" s="2">
        <v>7</v>
      </c>
      <c r="F1611" s="2" t="s">
        <v>19</v>
      </c>
      <c r="G1611" s="2">
        <v>815</v>
      </c>
      <c r="H1611" s="3">
        <v>5.630280546862587E-3</v>
      </c>
      <c r="I1611" s="2">
        <v>144753</v>
      </c>
      <c r="J1611" s="2">
        <v>264873</v>
      </c>
      <c r="K1611" s="2" t="s">
        <v>463</v>
      </c>
      <c r="L1611" s="2" t="s">
        <v>463</v>
      </c>
      <c r="M1611" s="2" t="s">
        <v>14755</v>
      </c>
      <c r="N1611" s="1" t="str">
        <f t="shared" si="25"/>
        <v>DEOLALI (SC)72019</v>
      </c>
    </row>
    <row r="1612" spans="1:14" x14ac:dyDescent="0.3">
      <c r="A1612" s="2">
        <v>126</v>
      </c>
      <c r="B1612" s="2" t="s">
        <v>7739</v>
      </c>
      <c r="C1612" s="2" t="s">
        <v>9416</v>
      </c>
      <c r="D1612" s="2" t="s">
        <v>1018</v>
      </c>
      <c r="E1612" s="2">
        <v>8</v>
      </c>
      <c r="F1612" s="2" t="s">
        <v>19</v>
      </c>
      <c r="G1612" s="2">
        <v>569</v>
      </c>
      <c r="H1612" s="3">
        <v>3.9308339032697081E-3</v>
      </c>
      <c r="I1612" s="2">
        <v>144753</v>
      </c>
      <c r="J1612" s="2">
        <v>264873</v>
      </c>
      <c r="K1612" s="2" t="s">
        <v>463</v>
      </c>
      <c r="L1612" s="2" t="s">
        <v>463</v>
      </c>
      <c r="M1612" s="2" t="s">
        <v>14755</v>
      </c>
      <c r="N1612" s="1" t="str">
        <f t="shared" si="25"/>
        <v>DEOLALI (SC)82019</v>
      </c>
    </row>
    <row r="1613" spans="1:14" x14ac:dyDescent="0.3">
      <c r="A1613" s="2">
        <v>126</v>
      </c>
      <c r="B1613" s="2" t="s">
        <v>7739</v>
      </c>
      <c r="C1613" s="2" t="s">
        <v>5415</v>
      </c>
      <c r="D1613" s="2" t="s">
        <v>1018</v>
      </c>
      <c r="E1613" s="2">
        <v>9</v>
      </c>
      <c r="F1613" s="2" t="s">
        <v>19</v>
      </c>
      <c r="G1613" s="2">
        <v>513</v>
      </c>
      <c r="H1613" s="3">
        <v>3.5439680006631989E-3</v>
      </c>
      <c r="I1613" s="2">
        <v>144753</v>
      </c>
      <c r="J1613" s="2">
        <v>264873</v>
      </c>
      <c r="K1613" s="2" t="s">
        <v>463</v>
      </c>
      <c r="L1613" s="2" t="s">
        <v>463</v>
      </c>
      <c r="M1613" s="2" t="s">
        <v>14755</v>
      </c>
      <c r="N1613" s="1" t="str">
        <f t="shared" si="25"/>
        <v>DEOLALI (SC)92019</v>
      </c>
    </row>
    <row r="1614" spans="1:14" x14ac:dyDescent="0.3">
      <c r="A1614" s="2">
        <v>126</v>
      </c>
      <c r="B1614" s="2" t="s">
        <v>7739</v>
      </c>
      <c r="C1614" s="2" t="s">
        <v>9417</v>
      </c>
      <c r="D1614" s="2" t="s">
        <v>1018</v>
      </c>
      <c r="E1614" s="2">
        <v>10</v>
      </c>
      <c r="F1614" s="2" t="s">
        <v>109</v>
      </c>
      <c r="G1614" s="2">
        <v>355</v>
      </c>
      <c r="H1614" s="3">
        <v>2.4524534897376912E-3</v>
      </c>
      <c r="I1614" s="2">
        <v>144753</v>
      </c>
      <c r="J1614" s="2">
        <v>264873</v>
      </c>
      <c r="K1614" s="2" t="s">
        <v>463</v>
      </c>
      <c r="L1614" s="2" t="s">
        <v>463</v>
      </c>
      <c r="M1614" s="2" t="s">
        <v>14755</v>
      </c>
      <c r="N1614" s="1" t="str">
        <f t="shared" si="25"/>
        <v>DEOLALI (SC)102019</v>
      </c>
    </row>
    <row r="1615" spans="1:14" x14ac:dyDescent="0.3">
      <c r="A1615" s="2">
        <v>126</v>
      </c>
      <c r="B1615" s="2" t="s">
        <v>7739</v>
      </c>
      <c r="C1615" s="2" t="s">
        <v>9418</v>
      </c>
      <c r="D1615" s="2" t="s">
        <v>1018</v>
      </c>
      <c r="E1615" s="2">
        <v>11</v>
      </c>
      <c r="F1615" s="2" t="s">
        <v>19</v>
      </c>
      <c r="G1615" s="2">
        <v>356</v>
      </c>
      <c r="H1615" s="3">
        <v>2.4593618094270932E-3</v>
      </c>
      <c r="I1615" s="2">
        <v>144753</v>
      </c>
      <c r="J1615" s="2">
        <v>264873</v>
      </c>
      <c r="K1615" s="2" t="s">
        <v>463</v>
      </c>
      <c r="L1615" s="2" t="s">
        <v>463</v>
      </c>
      <c r="M1615" s="2" t="s">
        <v>14755</v>
      </c>
      <c r="N1615" s="1" t="str">
        <f t="shared" si="25"/>
        <v>DEOLALI (SC)112019</v>
      </c>
    </row>
    <row r="1616" spans="1:14" x14ac:dyDescent="0.3">
      <c r="A1616" s="2">
        <v>126</v>
      </c>
      <c r="B1616" s="2" t="s">
        <v>7739</v>
      </c>
      <c r="C1616" s="2" t="s">
        <v>9419</v>
      </c>
      <c r="D1616" s="2" t="s">
        <v>1018</v>
      </c>
      <c r="E1616" s="2">
        <v>12</v>
      </c>
      <c r="F1616" s="2" t="s">
        <v>15</v>
      </c>
      <c r="G1616" s="2">
        <v>249</v>
      </c>
      <c r="H1616" s="3">
        <v>1.7201716026610848E-3</v>
      </c>
      <c r="I1616" s="2">
        <v>144753</v>
      </c>
      <c r="J1616" s="2">
        <v>264873</v>
      </c>
      <c r="K1616" s="2" t="s">
        <v>463</v>
      </c>
      <c r="L1616" s="2" t="s">
        <v>463</v>
      </c>
      <c r="M1616" s="2" t="s">
        <v>14755</v>
      </c>
      <c r="N1616" s="1" t="str">
        <f t="shared" si="25"/>
        <v>DEOLALI (SC)122019</v>
      </c>
    </row>
    <row r="1617" spans="1:14" x14ac:dyDescent="0.3">
      <c r="A1617" s="2">
        <v>126</v>
      </c>
      <c r="B1617" s="2" t="s">
        <v>7739</v>
      </c>
      <c r="C1617" s="2" t="s">
        <v>9420</v>
      </c>
      <c r="D1617" s="2" t="s">
        <v>1018</v>
      </c>
      <c r="E1617" s="2">
        <v>13</v>
      </c>
      <c r="F1617" s="2" t="s">
        <v>1113</v>
      </c>
      <c r="G1617" s="2">
        <v>216</v>
      </c>
      <c r="H1617" s="3">
        <v>1.4921970529108205E-3</v>
      </c>
      <c r="I1617" s="2">
        <v>144753</v>
      </c>
      <c r="J1617" s="2">
        <v>264873</v>
      </c>
      <c r="K1617" s="2" t="s">
        <v>463</v>
      </c>
      <c r="L1617" s="2" t="s">
        <v>463</v>
      </c>
      <c r="M1617" s="2" t="s">
        <v>14755</v>
      </c>
      <c r="N1617" s="1" t="str">
        <f t="shared" si="25"/>
        <v>DEOLALI (SC)132019</v>
      </c>
    </row>
    <row r="1618" spans="1:14" x14ac:dyDescent="0.3">
      <c r="A1618" s="2">
        <v>127</v>
      </c>
      <c r="B1618" s="2" t="s">
        <v>7740</v>
      </c>
      <c r="C1618" s="2" t="s">
        <v>9421</v>
      </c>
      <c r="D1618" s="2" t="s">
        <v>1018</v>
      </c>
      <c r="E1618" s="2">
        <v>1</v>
      </c>
      <c r="F1618" s="2" t="s">
        <v>7</v>
      </c>
      <c r="G1618" s="2">
        <v>86392</v>
      </c>
      <c r="H1618" s="3">
        <v>0.5174444025179834</v>
      </c>
      <c r="I1618" s="2">
        <v>166959</v>
      </c>
      <c r="J1618" s="2">
        <v>259809</v>
      </c>
      <c r="K1618" s="2" t="s">
        <v>463</v>
      </c>
      <c r="L1618" s="2" t="s">
        <v>463</v>
      </c>
      <c r="M1618" s="2" t="s">
        <v>14755</v>
      </c>
      <c r="N1618" s="1" t="str">
        <f t="shared" si="25"/>
        <v>IGATPURI (ST)12019</v>
      </c>
    </row>
    <row r="1619" spans="1:14" x14ac:dyDescent="0.3">
      <c r="A1619" s="2">
        <v>127</v>
      </c>
      <c r="B1619" s="2" t="s">
        <v>7740</v>
      </c>
      <c r="C1619" s="2" t="s">
        <v>9422</v>
      </c>
      <c r="D1619" s="2" t="s">
        <v>1020</v>
      </c>
      <c r="E1619" s="2">
        <v>2</v>
      </c>
      <c r="F1619" s="2" t="s">
        <v>103</v>
      </c>
      <c r="G1619" s="2">
        <v>54907</v>
      </c>
      <c r="H1619" s="3">
        <v>0.32886517049095887</v>
      </c>
      <c r="I1619" s="2">
        <v>166959</v>
      </c>
      <c r="J1619" s="2">
        <v>259809</v>
      </c>
      <c r="K1619" s="2" t="s">
        <v>463</v>
      </c>
      <c r="L1619" s="2" t="s">
        <v>463</v>
      </c>
      <c r="M1619" s="2" t="s">
        <v>14755</v>
      </c>
      <c r="N1619" s="1" t="str">
        <f t="shared" si="25"/>
        <v>IGATPURI (ST)22019</v>
      </c>
    </row>
    <row r="1620" spans="1:14" x14ac:dyDescent="0.3">
      <c r="A1620" s="2">
        <v>127</v>
      </c>
      <c r="B1620" s="2" t="s">
        <v>7740</v>
      </c>
      <c r="C1620" s="2" t="s">
        <v>9423</v>
      </c>
      <c r="D1620" s="2" t="s">
        <v>1018</v>
      </c>
      <c r="E1620" s="2">
        <v>3</v>
      </c>
      <c r="F1620" s="2" t="s">
        <v>1023</v>
      </c>
      <c r="G1620" s="2">
        <v>9954</v>
      </c>
      <c r="H1620" s="3">
        <v>5.9619427524122685E-2</v>
      </c>
      <c r="I1620" s="2">
        <v>166959</v>
      </c>
      <c r="J1620" s="2">
        <v>259809</v>
      </c>
      <c r="K1620" s="2" t="s">
        <v>463</v>
      </c>
      <c r="L1620" s="2" t="s">
        <v>463</v>
      </c>
      <c r="M1620" s="2" t="s">
        <v>14755</v>
      </c>
      <c r="N1620" s="1" t="str">
        <f t="shared" si="25"/>
        <v>IGATPURI (ST)32019</v>
      </c>
    </row>
    <row r="1621" spans="1:14" x14ac:dyDescent="0.3">
      <c r="A1621" s="2">
        <v>127</v>
      </c>
      <c r="B1621" s="2" t="s">
        <v>7740</v>
      </c>
      <c r="C1621" s="2" t="s">
        <v>9424</v>
      </c>
      <c r="D1621" s="2" t="s">
        <v>1018</v>
      </c>
      <c r="E1621" s="2">
        <v>4</v>
      </c>
      <c r="F1621" s="2" t="s">
        <v>302</v>
      </c>
      <c r="G1621" s="2">
        <v>6544</v>
      </c>
      <c r="H1621" s="3">
        <v>3.9195251528818455E-2</v>
      </c>
      <c r="I1621" s="2">
        <v>166959</v>
      </c>
      <c r="J1621" s="2">
        <v>259809</v>
      </c>
      <c r="K1621" s="2" t="s">
        <v>463</v>
      </c>
      <c r="L1621" s="2" t="s">
        <v>463</v>
      </c>
      <c r="M1621" s="2" t="s">
        <v>14755</v>
      </c>
      <c r="N1621" s="1" t="str">
        <f t="shared" si="25"/>
        <v>IGATPURI (ST)42019</v>
      </c>
    </row>
    <row r="1622" spans="1:14" x14ac:dyDescent="0.3">
      <c r="A1622" s="2">
        <v>127</v>
      </c>
      <c r="B1622" s="2" t="s">
        <v>7740</v>
      </c>
      <c r="C1622" s="2" t="s">
        <v>22</v>
      </c>
      <c r="D1622" s="2" t="s">
        <v>7923</v>
      </c>
      <c r="E1622" s="2">
        <v>5</v>
      </c>
      <c r="F1622" s="2" t="s">
        <v>22</v>
      </c>
      <c r="G1622" s="2">
        <v>3055</v>
      </c>
      <c r="H1622" s="3">
        <v>1.8297905473798958E-2</v>
      </c>
      <c r="I1622" s="2">
        <v>166959</v>
      </c>
      <c r="J1622" s="2">
        <v>259809</v>
      </c>
      <c r="K1622" s="2" t="s">
        <v>463</v>
      </c>
      <c r="L1622" s="2" t="s">
        <v>463</v>
      </c>
      <c r="M1622" s="2" t="s">
        <v>14755</v>
      </c>
      <c r="N1622" s="1" t="str">
        <f t="shared" si="25"/>
        <v>IGATPURI (ST)52019</v>
      </c>
    </row>
    <row r="1623" spans="1:14" x14ac:dyDescent="0.3">
      <c r="A1623" s="2">
        <v>127</v>
      </c>
      <c r="B1623" s="2" t="s">
        <v>7740</v>
      </c>
      <c r="C1623" s="2" t="s">
        <v>9425</v>
      </c>
      <c r="D1623" s="2" t="s">
        <v>1020</v>
      </c>
      <c r="E1623" s="2">
        <v>6</v>
      </c>
      <c r="F1623" s="2" t="s">
        <v>19</v>
      </c>
      <c r="G1623" s="2">
        <v>1499</v>
      </c>
      <c r="H1623" s="3">
        <v>8.9782521457363786E-3</v>
      </c>
      <c r="I1623" s="2">
        <v>166959</v>
      </c>
      <c r="J1623" s="2">
        <v>259809</v>
      </c>
      <c r="K1623" s="2" t="s">
        <v>463</v>
      </c>
      <c r="L1623" s="2" t="s">
        <v>463</v>
      </c>
      <c r="M1623" s="2" t="s">
        <v>14755</v>
      </c>
      <c r="N1623" s="1" t="str">
        <f t="shared" si="25"/>
        <v>IGATPURI (ST)62019</v>
      </c>
    </row>
    <row r="1624" spans="1:14" x14ac:dyDescent="0.3">
      <c r="A1624" s="2">
        <v>127</v>
      </c>
      <c r="B1624" s="2" t="s">
        <v>7740</v>
      </c>
      <c r="C1624" s="2" t="s">
        <v>9426</v>
      </c>
      <c r="D1624" s="2" t="s">
        <v>1018</v>
      </c>
      <c r="E1624" s="2">
        <v>7</v>
      </c>
      <c r="F1624" s="2" t="s">
        <v>1025</v>
      </c>
      <c r="G1624" s="2">
        <v>1455</v>
      </c>
      <c r="H1624" s="3">
        <v>8.714714390958259E-3</v>
      </c>
      <c r="I1624" s="2">
        <v>166959</v>
      </c>
      <c r="J1624" s="2">
        <v>259809</v>
      </c>
      <c r="K1624" s="2" t="s">
        <v>463</v>
      </c>
      <c r="L1624" s="2" t="s">
        <v>463</v>
      </c>
      <c r="M1624" s="2" t="s">
        <v>14755</v>
      </c>
      <c r="N1624" s="1" t="str">
        <f t="shared" si="25"/>
        <v>IGATPURI (ST)72019</v>
      </c>
    </row>
    <row r="1625" spans="1:14" x14ac:dyDescent="0.3">
      <c r="A1625" s="2">
        <v>127</v>
      </c>
      <c r="B1625" s="2" t="s">
        <v>7740</v>
      </c>
      <c r="C1625" s="2" t="s">
        <v>9427</v>
      </c>
      <c r="D1625" s="2" t="s">
        <v>1018</v>
      </c>
      <c r="E1625" s="2">
        <v>8</v>
      </c>
      <c r="F1625" s="2" t="s">
        <v>19</v>
      </c>
      <c r="G1625" s="2">
        <v>1276</v>
      </c>
      <c r="H1625" s="3">
        <v>7.6425948885654564E-3</v>
      </c>
      <c r="I1625" s="2">
        <v>166959</v>
      </c>
      <c r="J1625" s="2">
        <v>259809</v>
      </c>
      <c r="K1625" s="2" t="s">
        <v>463</v>
      </c>
      <c r="L1625" s="2" t="s">
        <v>463</v>
      </c>
      <c r="M1625" s="2" t="s">
        <v>14755</v>
      </c>
      <c r="N1625" s="1" t="str">
        <f t="shared" si="25"/>
        <v>IGATPURI (ST)82019</v>
      </c>
    </row>
    <row r="1626" spans="1:14" x14ac:dyDescent="0.3">
      <c r="A1626" s="2">
        <v>127</v>
      </c>
      <c r="B1626" s="2" t="s">
        <v>7740</v>
      </c>
      <c r="C1626" s="2" t="s">
        <v>9428</v>
      </c>
      <c r="D1626" s="2" t="s">
        <v>1018</v>
      </c>
      <c r="E1626" s="2">
        <v>9</v>
      </c>
      <c r="F1626" s="2" t="s">
        <v>19</v>
      </c>
      <c r="G1626" s="2">
        <v>1110</v>
      </c>
      <c r="H1626" s="3">
        <v>6.6483388137207342E-3</v>
      </c>
      <c r="I1626" s="2">
        <v>166959</v>
      </c>
      <c r="J1626" s="2">
        <v>259809</v>
      </c>
      <c r="K1626" s="2" t="s">
        <v>463</v>
      </c>
      <c r="L1626" s="2" t="s">
        <v>463</v>
      </c>
      <c r="M1626" s="2" t="s">
        <v>14755</v>
      </c>
      <c r="N1626" s="1" t="str">
        <f t="shared" si="25"/>
        <v>IGATPURI (ST)92019</v>
      </c>
    </row>
    <row r="1627" spans="1:14" x14ac:dyDescent="0.3">
      <c r="A1627" s="2">
        <v>127</v>
      </c>
      <c r="B1627" s="2" t="s">
        <v>7740</v>
      </c>
      <c r="C1627" s="2" t="s">
        <v>9429</v>
      </c>
      <c r="D1627" s="2" t="s">
        <v>1018</v>
      </c>
      <c r="E1627" s="2">
        <v>10</v>
      </c>
      <c r="F1627" s="2" t="s">
        <v>19</v>
      </c>
      <c r="G1627" s="2">
        <v>767</v>
      </c>
      <c r="H1627" s="3">
        <v>4.593942225336759E-3</v>
      </c>
      <c r="I1627" s="2">
        <v>166959</v>
      </c>
      <c r="J1627" s="2">
        <v>259809</v>
      </c>
      <c r="K1627" s="2" t="s">
        <v>463</v>
      </c>
      <c r="L1627" s="2" t="s">
        <v>463</v>
      </c>
      <c r="M1627" s="2" t="s">
        <v>14755</v>
      </c>
      <c r="N1627" s="1" t="str">
        <f t="shared" si="25"/>
        <v>IGATPURI (ST)102019</v>
      </c>
    </row>
    <row r="1628" spans="1:14" x14ac:dyDescent="0.3">
      <c r="A1628" s="2">
        <v>128</v>
      </c>
      <c r="B1628" s="2" t="s">
        <v>7741</v>
      </c>
      <c r="C1628" s="2" t="s">
        <v>9430</v>
      </c>
      <c r="D1628" s="2" t="s">
        <v>1018</v>
      </c>
      <c r="E1628" s="2">
        <v>1</v>
      </c>
      <c r="F1628" s="2" t="s">
        <v>184</v>
      </c>
      <c r="G1628" s="2">
        <v>72068</v>
      </c>
      <c r="H1628" s="3">
        <v>0.43462633280262458</v>
      </c>
      <c r="I1628" s="2">
        <v>165816</v>
      </c>
      <c r="J1628" s="2">
        <v>272085</v>
      </c>
      <c r="K1628" s="2" t="s">
        <v>2442</v>
      </c>
      <c r="L1628" s="2" t="s">
        <v>2442</v>
      </c>
      <c r="M1628" s="2" t="s">
        <v>14757</v>
      </c>
      <c r="N1628" s="1" t="str">
        <f t="shared" si="25"/>
        <v>DAHANU (ST)12019</v>
      </c>
    </row>
    <row r="1629" spans="1:14" x14ac:dyDescent="0.3">
      <c r="A1629" s="2">
        <v>128</v>
      </c>
      <c r="B1629" s="2" t="s">
        <v>7741</v>
      </c>
      <c r="C1629" s="2" t="s">
        <v>9431</v>
      </c>
      <c r="D1629" s="2" t="s">
        <v>1018</v>
      </c>
      <c r="E1629" s="2">
        <v>2</v>
      </c>
      <c r="F1629" s="2" t="s">
        <v>9</v>
      </c>
      <c r="G1629" s="2">
        <v>67326</v>
      </c>
      <c r="H1629" s="3">
        <v>0.40602836879432624</v>
      </c>
      <c r="I1629" s="2">
        <v>165816</v>
      </c>
      <c r="J1629" s="2">
        <v>272085</v>
      </c>
      <c r="K1629" s="2" t="s">
        <v>2442</v>
      </c>
      <c r="L1629" s="2" t="s">
        <v>2442</v>
      </c>
      <c r="M1629" s="2" t="s">
        <v>14757</v>
      </c>
      <c r="N1629" s="1" t="str">
        <f t="shared" si="25"/>
        <v>DAHANU (ST)22019</v>
      </c>
    </row>
    <row r="1630" spans="1:14" x14ac:dyDescent="0.3">
      <c r="A1630" s="2">
        <v>128</v>
      </c>
      <c r="B1630" s="2" t="s">
        <v>7741</v>
      </c>
      <c r="C1630" s="2" t="s">
        <v>9432</v>
      </c>
      <c r="D1630" s="2" t="s">
        <v>1018</v>
      </c>
      <c r="E1630" s="2">
        <v>3</v>
      </c>
      <c r="F1630" s="2" t="s">
        <v>302</v>
      </c>
      <c r="G1630" s="2">
        <v>6319</v>
      </c>
      <c r="H1630" s="3">
        <v>3.8108505813672984E-2</v>
      </c>
      <c r="I1630" s="2">
        <v>165816</v>
      </c>
      <c r="J1630" s="2">
        <v>272085</v>
      </c>
      <c r="K1630" s="2" t="s">
        <v>2442</v>
      </c>
      <c r="L1630" s="2" t="s">
        <v>2442</v>
      </c>
      <c r="M1630" s="2" t="s">
        <v>14757</v>
      </c>
      <c r="N1630" s="1" t="str">
        <f t="shared" si="25"/>
        <v>DAHANU (ST)32019</v>
      </c>
    </row>
    <row r="1631" spans="1:14" x14ac:dyDescent="0.3">
      <c r="A1631" s="2">
        <v>128</v>
      </c>
      <c r="B1631" s="2" t="s">
        <v>7741</v>
      </c>
      <c r="C1631" s="2" t="s">
        <v>22</v>
      </c>
      <c r="D1631" s="2" t="s">
        <v>7923</v>
      </c>
      <c r="E1631" s="2">
        <v>4</v>
      </c>
      <c r="F1631" s="2" t="s">
        <v>22</v>
      </c>
      <c r="G1631" s="2">
        <v>4820</v>
      </c>
      <c r="H1631" s="3">
        <v>2.9068364934626334E-2</v>
      </c>
      <c r="I1631" s="2">
        <v>165816</v>
      </c>
      <c r="J1631" s="2">
        <v>272085</v>
      </c>
      <c r="K1631" s="2" t="s">
        <v>2442</v>
      </c>
      <c r="L1631" s="2" t="s">
        <v>2442</v>
      </c>
      <c r="M1631" s="2" t="s">
        <v>14757</v>
      </c>
      <c r="N1631" s="1" t="str">
        <f t="shared" si="25"/>
        <v>DAHANU (ST)42019</v>
      </c>
    </row>
    <row r="1632" spans="1:14" x14ac:dyDescent="0.3">
      <c r="A1632" s="2">
        <v>128</v>
      </c>
      <c r="B1632" s="2" t="s">
        <v>7741</v>
      </c>
      <c r="C1632" s="2" t="s">
        <v>9433</v>
      </c>
      <c r="D1632" s="2" t="s">
        <v>1018</v>
      </c>
      <c r="E1632" s="2">
        <v>5</v>
      </c>
      <c r="F1632" s="2" t="s">
        <v>19</v>
      </c>
      <c r="G1632" s="2">
        <v>2819</v>
      </c>
      <c r="H1632" s="3">
        <v>1.7000771939981667E-2</v>
      </c>
      <c r="I1632" s="2">
        <v>165816</v>
      </c>
      <c r="J1632" s="2">
        <v>272085</v>
      </c>
      <c r="K1632" s="2" t="s">
        <v>2442</v>
      </c>
      <c r="L1632" s="2" t="s">
        <v>2442</v>
      </c>
      <c r="M1632" s="2" t="s">
        <v>14757</v>
      </c>
      <c r="N1632" s="1" t="str">
        <f t="shared" si="25"/>
        <v>DAHANU (ST)52019</v>
      </c>
    </row>
    <row r="1633" spans="1:14" x14ac:dyDescent="0.3">
      <c r="A1633" s="2">
        <v>128</v>
      </c>
      <c r="B1633" s="2" t="s">
        <v>7741</v>
      </c>
      <c r="C1633" s="2" t="s">
        <v>9434</v>
      </c>
      <c r="D1633" s="2" t="s">
        <v>1018</v>
      </c>
      <c r="E1633" s="2">
        <v>6</v>
      </c>
      <c r="F1633" s="2" t="s">
        <v>11</v>
      </c>
      <c r="G1633" s="2">
        <v>2669</v>
      </c>
      <c r="H1633" s="3">
        <v>1.6096154773966323E-2</v>
      </c>
      <c r="I1633" s="2">
        <v>165816</v>
      </c>
      <c r="J1633" s="2">
        <v>272085</v>
      </c>
      <c r="K1633" s="2" t="s">
        <v>2442</v>
      </c>
      <c r="L1633" s="2" t="s">
        <v>2442</v>
      </c>
      <c r="M1633" s="2" t="s">
        <v>14757</v>
      </c>
      <c r="N1633" s="1" t="str">
        <f t="shared" si="25"/>
        <v>DAHANU (ST)62019</v>
      </c>
    </row>
    <row r="1634" spans="1:14" x14ac:dyDescent="0.3">
      <c r="A1634" s="2">
        <v>128</v>
      </c>
      <c r="B1634" s="2" t="s">
        <v>7741</v>
      </c>
      <c r="C1634" s="2" t="s">
        <v>9435</v>
      </c>
      <c r="D1634" s="2" t="s">
        <v>1018</v>
      </c>
      <c r="E1634" s="2">
        <v>7</v>
      </c>
      <c r="F1634" s="2" t="s">
        <v>109</v>
      </c>
      <c r="G1634" s="2">
        <v>2647</v>
      </c>
      <c r="H1634" s="3">
        <v>1.5963477589617407E-2</v>
      </c>
      <c r="I1634" s="2">
        <v>165816</v>
      </c>
      <c r="J1634" s="2">
        <v>272085</v>
      </c>
      <c r="K1634" s="2" t="s">
        <v>2442</v>
      </c>
      <c r="L1634" s="2" t="s">
        <v>2442</v>
      </c>
      <c r="M1634" s="2" t="s">
        <v>14757</v>
      </c>
      <c r="N1634" s="1" t="str">
        <f t="shared" si="25"/>
        <v>DAHANU (ST)72019</v>
      </c>
    </row>
    <row r="1635" spans="1:14" x14ac:dyDescent="0.3">
      <c r="A1635" s="2">
        <v>128</v>
      </c>
      <c r="B1635" s="2" t="s">
        <v>7741</v>
      </c>
      <c r="C1635" s="2" t="s">
        <v>9436</v>
      </c>
      <c r="D1635" s="2" t="s">
        <v>1018</v>
      </c>
      <c r="E1635" s="2">
        <v>8</v>
      </c>
      <c r="F1635" s="2" t="s">
        <v>19</v>
      </c>
      <c r="G1635" s="2">
        <v>2235</v>
      </c>
      <c r="H1635" s="3">
        <v>1.34787957736286E-2</v>
      </c>
      <c r="I1635" s="2">
        <v>165816</v>
      </c>
      <c r="J1635" s="2">
        <v>272085</v>
      </c>
      <c r="K1635" s="2" t="s">
        <v>2442</v>
      </c>
      <c r="L1635" s="2" t="s">
        <v>2442</v>
      </c>
      <c r="M1635" s="2" t="s">
        <v>14757</v>
      </c>
      <c r="N1635" s="1" t="str">
        <f t="shared" si="25"/>
        <v>DAHANU (ST)82019</v>
      </c>
    </row>
    <row r="1636" spans="1:14" x14ac:dyDescent="0.3">
      <c r="A1636" s="2">
        <v>128</v>
      </c>
      <c r="B1636" s="2" t="s">
        <v>7741</v>
      </c>
      <c r="C1636" s="2" t="s">
        <v>9437</v>
      </c>
      <c r="D1636" s="2" t="s">
        <v>1018</v>
      </c>
      <c r="E1636" s="2">
        <v>9</v>
      </c>
      <c r="F1636" s="2" t="s">
        <v>1025</v>
      </c>
      <c r="G1636" s="2">
        <v>2065</v>
      </c>
      <c r="H1636" s="3">
        <v>1.2453562985477879E-2</v>
      </c>
      <c r="I1636" s="2">
        <v>165816</v>
      </c>
      <c r="J1636" s="2">
        <v>272085</v>
      </c>
      <c r="K1636" s="2" t="s">
        <v>2442</v>
      </c>
      <c r="L1636" s="2" t="s">
        <v>2442</v>
      </c>
      <c r="M1636" s="2" t="s">
        <v>14757</v>
      </c>
      <c r="N1636" s="1" t="str">
        <f t="shared" si="25"/>
        <v>DAHANU (ST)92019</v>
      </c>
    </row>
    <row r="1637" spans="1:14" x14ac:dyDescent="0.3">
      <c r="A1637" s="2">
        <v>128</v>
      </c>
      <c r="B1637" s="2" t="s">
        <v>7741</v>
      </c>
      <c r="C1637" s="2" t="s">
        <v>9438</v>
      </c>
      <c r="D1637" s="2" t="s">
        <v>1018</v>
      </c>
      <c r="E1637" s="2">
        <v>10</v>
      </c>
      <c r="F1637" s="2" t="s">
        <v>15</v>
      </c>
      <c r="G1637" s="2">
        <v>1464</v>
      </c>
      <c r="H1637" s="3">
        <v>8.8290635403097412E-3</v>
      </c>
      <c r="I1637" s="2">
        <v>165816</v>
      </c>
      <c r="J1637" s="2">
        <v>272085</v>
      </c>
      <c r="K1637" s="2" t="s">
        <v>2442</v>
      </c>
      <c r="L1637" s="2" t="s">
        <v>2442</v>
      </c>
      <c r="M1637" s="2" t="s">
        <v>14757</v>
      </c>
      <c r="N1637" s="1" t="str">
        <f t="shared" si="25"/>
        <v>DAHANU (ST)102019</v>
      </c>
    </row>
    <row r="1638" spans="1:14" x14ac:dyDescent="0.3">
      <c r="A1638" s="2">
        <v>128</v>
      </c>
      <c r="B1638" s="2" t="s">
        <v>7741</v>
      </c>
      <c r="C1638" s="2" t="s">
        <v>9439</v>
      </c>
      <c r="D1638" s="2" t="s">
        <v>1018</v>
      </c>
      <c r="E1638" s="2">
        <v>11</v>
      </c>
      <c r="F1638" s="2" t="s">
        <v>1023</v>
      </c>
      <c r="G1638" s="2">
        <v>1384</v>
      </c>
      <c r="H1638" s="3">
        <v>8.3466010517682255E-3</v>
      </c>
      <c r="I1638" s="2">
        <v>165816</v>
      </c>
      <c r="J1638" s="2">
        <v>272085</v>
      </c>
      <c r="K1638" s="2" t="s">
        <v>2442</v>
      </c>
      <c r="L1638" s="2" t="s">
        <v>2442</v>
      </c>
      <c r="M1638" s="2" t="s">
        <v>14757</v>
      </c>
      <c r="N1638" s="1" t="str">
        <f t="shared" si="25"/>
        <v>DAHANU (ST)112019</v>
      </c>
    </row>
    <row r="1639" spans="1:14" x14ac:dyDescent="0.3">
      <c r="A1639" s="2">
        <v>129</v>
      </c>
      <c r="B1639" s="2" t="s">
        <v>7742</v>
      </c>
      <c r="C1639" s="2" t="s">
        <v>9440</v>
      </c>
      <c r="D1639" s="2" t="s">
        <v>1018</v>
      </c>
      <c r="E1639" s="2">
        <v>1</v>
      </c>
      <c r="F1639" s="2" t="s">
        <v>51</v>
      </c>
      <c r="G1639" s="2">
        <v>88264</v>
      </c>
      <c r="H1639" s="3">
        <v>0.48355886703555578</v>
      </c>
      <c r="I1639" s="2">
        <v>182530</v>
      </c>
      <c r="J1639" s="2">
        <v>266576</v>
      </c>
      <c r="K1639" s="2" t="s">
        <v>2442</v>
      </c>
      <c r="L1639" s="2" t="s">
        <v>2442</v>
      </c>
      <c r="M1639" s="2" t="s">
        <v>14757</v>
      </c>
      <c r="N1639" s="1" t="str">
        <f t="shared" si="25"/>
        <v>VIKRAMGAD (ST)12019</v>
      </c>
    </row>
    <row r="1640" spans="1:14" x14ac:dyDescent="0.3">
      <c r="A1640" s="2">
        <v>129</v>
      </c>
      <c r="B1640" s="2" t="s">
        <v>7742</v>
      </c>
      <c r="C1640" s="2" t="s">
        <v>9441</v>
      </c>
      <c r="D1640" s="2" t="s">
        <v>1018</v>
      </c>
      <c r="E1640" s="2">
        <v>2</v>
      </c>
      <c r="F1640" s="2" t="s">
        <v>9</v>
      </c>
      <c r="G1640" s="2">
        <v>66905</v>
      </c>
      <c r="H1640" s="3">
        <v>0.36654248616665752</v>
      </c>
      <c r="I1640" s="2">
        <v>182530</v>
      </c>
      <c r="J1640" s="2">
        <v>266576</v>
      </c>
      <c r="K1640" s="2" t="s">
        <v>2442</v>
      </c>
      <c r="L1640" s="2" t="s">
        <v>2442</v>
      </c>
      <c r="M1640" s="2" t="s">
        <v>14757</v>
      </c>
      <c r="N1640" s="1" t="str">
        <f t="shared" si="25"/>
        <v>VIKRAMGAD (ST)22019</v>
      </c>
    </row>
    <row r="1641" spans="1:14" x14ac:dyDescent="0.3">
      <c r="A1641" s="2">
        <v>129</v>
      </c>
      <c r="B1641" s="2" t="s">
        <v>7742</v>
      </c>
      <c r="C1641" s="2" t="s">
        <v>22</v>
      </c>
      <c r="D1641" s="2" t="s">
        <v>7923</v>
      </c>
      <c r="E1641" s="2">
        <v>3</v>
      </c>
      <c r="F1641" s="2" t="s">
        <v>22</v>
      </c>
      <c r="G1641" s="2">
        <v>8489</v>
      </c>
      <c r="H1641" s="3">
        <v>4.6507423437243192E-2</v>
      </c>
      <c r="I1641" s="2">
        <v>182530</v>
      </c>
      <c r="J1641" s="2">
        <v>266576</v>
      </c>
      <c r="K1641" s="2" t="s">
        <v>2442</v>
      </c>
      <c r="L1641" s="2" t="s">
        <v>2442</v>
      </c>
      <c r="M1641" s="2" t="s">
        <v>14757</v>
      </c>
      <c r="N1641" s="1" t="str">
        <f t="shared" si="25"/>
        <v>VIKRAMGAD (ST)32019</v>
      </c>
    </row>
    <row r="1642" spans="1:14" x14ac:dyDescent="0.3">
      <c r="A1642" s="2">
        <v>129</v>
      </c>
      <c r="B1642" s="2" t="s">
        <v>7742</v>
      </c>
      <c r="C1642" s="2" t="s">
        <v>9442</v>
      </c>
      <c r="D1642" s="2" t="s">
        <v>1018</v>
      </c>
      <c r="E1642" s="2">
        <v>4</v>
      </c>
      <c r="F1642" s="2" t="s">
        <v>7565</v>
      </c>
      <c r="G1642" s="2">
        <v>4031</v>
      </c>
      <c r="H1642" s="3">
        <v>2.2084040979565005E-2</v>
      </c>
      <c r="I1642" s="2">
        <v>182530</v>
      </c>
      <c r="J1642" s="2">
        <v>266576</v>
      </c>
      <c r="K1642" s="2" t="s">
        <v>2442</v>
      </c>
      <c r="L1642" s="2" t="s">
        <v>2442</v>
      </c>
      <c r="M1642" s="2" t="s">
        <v>14757</v>
      </c>
      <c r="N1642" s="1" t="str">
        <f t="shared" si="25"/>
        <v>VIKRAMGAD (ST)42019</v>
      </c>
    </row>
    <row r="1643" spans="1:14" x14ac:dyDescent="0.3">
      <c r="A1643" s="2">
        <v>129</v>
      </c>
      <c r="B1643" s="2" t="s">
        <v>7742</v>
      </c>
      <c r="C1643" s="2" t="s">
        <v>9443</v>
      </c>
      <c r="D1643" s="2" t="s">
        <v>1018</v>
      </c>
      <c r="E1643" s="2">
        <v>5</v>
      </c>
      <c r="F1643" s="2" t="s">
        <v>267</v>
      </c>
      <c r="G1643" s="2">
        <v>3881</v>
      </c>
      <c r="H1643" s="3">
        <v>2.1262258258916342E-2</v>
      </c>
      <c r="I1643" s="2">
        <v>182530</v>
      </c>
      <c r="J1643" s="2">
        <v>266576</v>
      </c>
      <c r="K1643" s="2" t="s">
        <v>2442</v>
      </c>
      <c r="L1643" s="2" t="s">
        <v>2442</v>
      </c>
      <c r="M1643" s="2" t="s">
        <v>14757</v>
      </c>
      <c r="N1643" s="1" t="str">
        <f t="shared" si="25"/>
        <v>VIKRAMGAD (ST)52019</v>
      </c>
    </row>
    <row r="1644" spans="1:14" x14ac:dyDescent="0.3">
      <c r="A1644" s="2">
        <v>129</v>
      </c>
      <c r="B1644" s="2" t="s">
        <v>7742</v>
      </c>
      <c r="C1644" s="2" t="s">
        <v>9444</v>
      </c>
      <c r="D1644" s="2" t="s">
        <v>1018</v>
      </c>
      <c r="E1644" s="2">
        <v>6</v>
      </c>
      <c r="F1644" s="2" t="s">
        <v>19</v>
      </c>
      <c r="G1644" s="2">
        <v>2768</v>
      </c>
      <c r="H1644" s="3">
        <v>1.5164630471703282E-2</v>
      </c>
      <c r="I1644" s="2">
        <v>182530</v>
      </c>
      <c r="J1644" s="2">
        <v>266576</v>
      </c>
      <c r="K1644" s="2" t="s">
        <v>2442</v>
      </c>
      <c r="L1644" s="2" t="s">
        <v>2442</v>
      </c>
      <c r="M1644" s="2" t="s">
        <v>14757</v>
      </c>
      <c r="N1644" s="1" t="str">
        <f t="shared" si="25"/>
        <v>VIKRAMGAD (ST)62019</v>
      </c>
    </row>
    <row r="1645" spans="1:14" x14ac:dyDescent="0.3">
      <c r="A1645" s="2">
        <v>129</v>
      </c>
      <c r="B1645" s="2" t="s">
        <v>7742</v>
      </c>
      <c r="C1645" s="2" t="s">
        <v>9445</v>
      </c>
      <c r="D1645" s="2" t="s">
        <v>1018</v>
      </c>
      <c r="E1645" s="2">
        <v>7</v>
      </c>
      <c r="F1645" s="2" t="s">
        <v>1414</v>
      </c>
      <c r="G1645" s="2">
        <v>2043</v>
      </c>
      <c r="H1645" s="3">
        <v>1.1192680655234755E-2</v>
      </c>
      <c r="I1645" s="2">
        <v>182530</v>
      </c>
      <c r="J1645" s="2">
        <v>266576</v>
      </c>
      <c r="K1645" s="2" t="s">
        <v>2442</v>
      </c>
      <c r="L1645" s="2" t="s">
        <v>2442</v>
      </c>
      <c r="M1645" s="2" t="s">
        <v>14757</v>
      </c>
      <c r="N1645" s="1" t="str">
        <f t="shared" si="25"/>
        <v>VIKRAMGAD (ST)72019</v>
      </c>
    </row>
    <row r="1646" spans="1:14" x14ac:dyDescent="0.3">
      <c r="A1646" s="2">
        <v>129</v>
      </c>
      <c r="B1646" s="2" t="s">
        <v>7742</v>
      </c>
      <c r="C1646" s="2" t="s">
        <v>9446</v>
      </c>
      <c r="D1646" s="2" t="s">
        <v>1018</v>
      </c>
      <c r="E1646" s="2">
        <v>8</v>
      </c>
      <c r="F1646" s="2" t="s">
        <v>1023</v>
      </c>
      <c r="G1646" s="2">
        <v>1747</v>
      </c>
      <c r="H1646" s="3">
        <v>9.5710294198213999E-3</v>
      </c>
      <c r="I1646" s="2">
        <v>182530</v>
      </c>
      <c r="J1646" s="2">
        <v>266576</v>
      </c>
      <c r="K1646" s="2" t="s">
        <v>2442</v>
      </c>
      <c r="L1646" s="2" t="s">
        <v>2442</v>
      </c>
      <c r="M1646" s="2" t="s">
        <v>14757</v>
      </c>
      <c r="N1646" s="1" t="str">
        <f t="shared" si="25"/>
        <v>VIKRAMGAD (ST)82019</v>
      </c>
    </row>
    <row r="1647" spans="1:14" x14ac:dyDescent="0.3">
      <c r="A1647" s="2">
        <v>129</v>
      </c>
      <c r="B1647" s="2" t="s">
        <v>7742</v>
      </c>
      <c r="C1647" s="2" t="s">
        <v>9447</v>
      </c>
      <c r="D1647" s="2" t="s">
        <v>1018</v>
      </c>
      <c r="E1647" s="2">
        <v>9</v>
      </c>
      <c r="F1647" s="2" t="s">
        <v>19</v>
      </c>
      <c r="G1647" s="2">
        <v>1649</v>
      </c>
      <c r="H1647" s="3">
        <v>9.0341313756642748E-3</v>
      </c>
      <c r="I1647" s="2">
        <v>182530</v>
      </c>
      <c r="J1647" s="2">
        <v>266576</v>
      </c>
      <c r="K1647" s="2" t="s">
        <v>2442</v>
      </c>
      <c r="L1647" s="2" t="s">
        <v>2442</v>
      </c>
      <c r="M1647" s="2" t="s">
        <v>14757</v>
      </c>
      <c r="N1647" s="1" t="str">
        <f t="shared" si="25"/>
        <v>VIKRAMGAD (ST)92019</v>
      </c>
    </row>
    <row r="1648" spans="1:14" x14ac:dyDescent="0.3">
      <c r="A1648" s="2">
        <v>129</v>
      </c>
      <c r="B1648" s="2" t="s">
        <v>7742</v>
      </c>
      <c r="C1648" s="2" t="s">
        <v>9448</v>
      </c>
      <c r="D1648" s="2" t="s">
        <v>1018</v>
      </c>
      <c r="E1648" s="2">
        <v>10</v>
      </c>
      <c r="F1648" s="2" t="s">
        <v>1025</v>
      </c>
      <c r="G1648" s="2">
        <v>1479</v>
      </c>
      <c r="H1648" s="3">
        <v>8.1027776255957924E-3</v>
      </c>
      <c r="I1648" s="2">
        <v>182530</v>
      </c>
      <c r="J1648" s="2">
        <v>266576</v>
      </c>
      <c r="K1648" s="2" t="s">
        <v>2442</v>
      </c>
      <c r="L1648" s="2" t="s">
        <v>2442</v>
      </c>
      <c r="M1648" s="2" t="s">
        <v>14757</v>
      </c>
      <c r="N1648" s="1" t="str">
        <f t="shared" si="25"/>
        <v>VIKRAMGAD (ST)102019</v>
      </c>
    </row>
    <row r="1649" spans="1:14" x14ac:dyDescent="0.3">
      <c r="A1649" s="2">
        <v>129</v>
      </c>
      <c r="B1649" s="2" t="s">
        <v>7742</v>
      </c>
      <c r="C1649" s="2" t="s">
        <v>9449</v>
      </c>
      <c r="D1649" s="2" t="s">
        <v>1018</v>
      </c>
      <c r="E1649" s="2">
        <v>11</v>
      </c>
      <c r="F1649" s="2" t="s">
        <v>11</v>
      </c>
      <c r="G1649" s="2">
        <v>1274</v>
      </c>
      <c r="H1649" s="3">
        <v>6.9796745740426233E-3</v>
      </c>
      <c r="I1649" s="2">
        <v>182530</v>
      </c>
      <c r="J1649" s="2">
        <v>266576</v>
      </c>
      <c r="K1649" s="2" t="s">
        <v>2442</v>
      </c>
      <c r="L1649" s="2" t="s">
        <v>2442</v>
      </c>
      <c r="M1649" s="2" t="s">
        <v>14757</v>
      </c>
      <c r="N1649" s="1" t="str">
        <f t="shared" si="25"/>
        <v>VIKRAMGAD (ST)112019</v>
      </c>
    </row>
    <row r="1650" spans="1:14" x14ac:dyDescent="0.3">
      <c r="A1650" s="2">
        <v>130</v>
      </c>
      <c r="B1650" s="2" t="s">
        <v>7743</v>
      </c>
      <c r="C1650" s="2" t="s">
        <v>9450</v>
      </c>
      <c r="D1650" s="2" t="s">
        <v>1018</v>
      </c>
      <c r="E1650" s="2">
        <v>1</v>
      </c>
      <c r="F1650" s="2" t="s">
        <v>103</v>
      </c>
      <c r="G1650" s="2">
        <v>67835</v>
      </c>
      <c r="H1650" s="3">
        <v>0.52550237825945489</v>
      </c>
      <c r="I1650" s="2">
        <v>129086</v>
      </c>
      <c r="J1650" s="2">
        <v>274026</v>
      </c>
      <c r="K1650" s="2" t="s">
        <v>2442</v>
      </c>
      <c r="L1650" s="2" t="s">
        <v>2442</v>
      </c>
      <c r="M1650" s="2" t="s">
        <v>14757</v>
      </c>
      <c r="N1650" s="1" t="str">
        <f t="shared" si="25"/>
        <v>PALGHAR (ST)12019</v>
      </c>
    </row>
    <row r="1651" spans="1:14" x14ac:dyDescent="0.3">
      <c r="A1651" s="2">
        <v>130</v>
      </c>
      <c r="B1651" s="2" t="s">
        <v>7743</v>
      </c>
      <c r="C1651" s="2" t="s">
        <v>9451</v>
      </c>
      <c r="D1651" s="2" t="s">
        <v>1018</v>
      </c>
      <c r="E1651" s="2">
        <v>2</v>
      </c>
      <c r="F1651" s="2" t="s">
        <v>7</v>
      </c>
      <c r="G1651" s="2">
        <v>27687</v>
      </c>
      <c r="H1651" s="3">
        <v>0.21448491703205616</v>
      </c>
      <c r="I1651" s="2">
        <v>129086</v>
      </c>
      <c r="J1651" s="2">
        <v>274026</v>
      </c>
      <c r="K1651" s="2" t="s">
        <v>2442</v>
      </c>
      <c r="L1651" s="2" t="s">
        <v>2442</v>
      </c>
      <c r="M1651" s="2" t="s">
        <v>14757</v>
      </c>
      <c r="N1651" s="1" t="str">
        <f t="shared" si="25"/>
        <v>PALGHAR (ST)22019</v>
      </c>
    </row>
    <row r="1652" spans="1:14" x14ac:dyDescent="0.3">
      <c r="A1652" s="2">
        <v>130</v>
      </c>
      <c r="B1652" s="2" t="s">
        <v>7743</v>
      </c>
      <c r="C1652" s="2" t="s">
        <v>9452</v>
      </c>
      <c r="D1652" s="2" t="s">
        <v>1018</v>
      </c>
      <c r="E1652" s="2">
        <v>3</v>
      </c>
      <c r="F1652" s="2" t="s">
        <v>302</v>
      </c>
      <c r="G1652" s="2">
        <v>12794</v>
      </c>
      <c r="H1652" s="3">
        <v>9.9112219760469758E-2</v>
      </c>
      <c r="I1652" s="2">
        <v>129086</v>
      </c>
      <c r="J1652" s="2">
        <v>274026</v>
      </c>
      <c r="K1652" s="2" t="s">
        <v>2442</v>
      </c>
      <c r="L1652" s="2" t="s">
        <v>2442</v>
      </c>
      <c r="M1652" s="2" t="s">
        <v>14757</v>
      </c>
      <c r="N1652" s="1" t="str">
        <f t="shared" si="25"/>
        <v>PALGHAR (ST)32019</v>
      </c>
    </row>
    <row r="1653" spans="1:14" x14ac:dyDescent="0.3">
      <c r="A1653" s="2">
        <v>130</v>
      </c>
      <c r="B1653" s="2" t="s">
        <v>7743</v>
      </c>
      <c r="C1653" s="2" t="s">
        <v>9453</v>
      </c>
      <c r="D1653" s="2" t="s">
        <v>1018</v>
      </c>
      <c r="E1653" s="2">
        <v>4</v>
      </c>
      <c r="F1653" s="2" t="s">
        <v>1023</v>
      </c>
      <c r="G1653" s="2">
        <v>11461</v>
      </c>
      <c r="H1653" s="3">
        <v>8.8785770726492422E-2</v>
      </c>
      <c r="I1653" s="2">
        <v>129086</v>
      </c>
      <c r="J1653" s="2">
        <v>274026</v>
      </c>
      <c r="K1653" s="2" t="s">
        <v>2442</v>
      </c>
      <c r="L1653" s="2" t="s">
        <v>2442</v>
      </c>
      <c r="M1653" s="2" t="s">
        <v>14757</v>
      </c>
      <c r="N1653" s="1" t="str">
        <f t="shared" si="25"/>
        <v>PALGHAR (ST)42019</v>
      </c>
    </row>
    <row r="1654" spans="1:14" x14ac:dyDescent="0.3">
      <c r="A1654" s="2">
        <v>130</v>
      </c>
      <c r="B1654" s="2" t="s">
        <v>7743</v>
      </c>
      <c r="C1654" s="2" t="s">
        <v>22</v>
      </c>
      <c r="D1654" s="2" t="s">
        <v>7923</v>
      </c>
      <c r="E1654" s="2">
        <v>5</v>
      </c>
      <c r="F1654" s="2" t="s">
        <v>22</v>
      </c>
      <c r="G1654" s="2">
        <v>7117</v>
      </c>
      <c r="H1654" s="3">
        <v>5.5133786777807045E-2</v>
      </c>
      <c r="I1654" s="2">
        <v>129086</v>
      </c>
      <c r="J1654" s="2">
        <v>274026</v>
      </c>
      <c r="K1654" s="2" t="s">
        <v>2442</v>
      </c>
      <c r="L1654" s="2" t="s">
        <v>2442</v>
      </c>
      <c r="M1654" s="2" t="s">
        <v>14757</v>
      </c>
      <c r="N1654" s="1" t="str">
        <f t="shared" si="25"/>
        <v>PALGHAR (ST)52019</v>
      </c>
    </row>
    <row r="1655" spans="1:14" x14ac:dyDescent="0.3">
      <c r="A1655" s="2">
        <v>130</v>
      </c>
      <c r="B1655" s="2" t="s">
        <v>7743</v>
      </c>
      <c r="C1655" s="2" t="s">
        <v>9454</v>
      </c>
      <c r="D1655" s="2" t="s">
        <v>1018</v>
      </c>
      <c r="E1655" s="2">
        <v>6</v>
      </c>
      <c r="F1655" s="2" t="s">
        <v>11</v>
      </c>
      <c r="G1655" s="2">
        <v>2192</v>
      </c>
      <c r="H1655" s="3">
        <v>1.6980927443719689E-2</v>
      </c>
      <c r="I1655" s="2">
        <v>129086</v>
      </c>
      <c r="J1655" s="2">
        <v>274026</v>
      </c>
      <c r="K1655" s="2" t="s">
        <v>2442</v>
      </c>
      <c r="L1655" s="2" t="s">
        <v>2442</v>
      </c>
      <c r="M1655" s="2" t="s">
        <v>14757</v>
      </c>
      <c r="N1655" s="1" t="str">
        <f t="shared" si="25"/>
        <v>PALGHAR (ST)62019</v>
      </c>
    </row>
    <row r="1656" spans="1:14" x14ac:dyDescent="0.3">
      <c r="A1656" s="2">
        <v>131</v>
      </c>
      <c r="B1656" s="2" t="s">
        <v>7744</v>
      </c>
      <c r="C1656" s="2" t="s">
        <v>9455</v>
      </c>
      <c r="D1656" s="2" t="s">
        <v>1018</v>
      </c>
      <c r="E1656" s="2">
        <v>1</v>
      </c>
      <c r="F1656" s="2" t="s">
        <v>486</v>
      </c>
      <c r="G1656" s="2">
        <v>78671</v>
      </c>
      <c r="H1656" s="3">
        <v>0.36983879990785878</v>
      </c>
      <c r="I1656" s="2">
        <v>212717</v>
      </c>
      <c r="J1656" s="2">
        <v>315434</v>
      </c>
      <c r="K1656" s="2" t="s">
        <v>2442</v>
      </c>
      <c r="L1656" s="2" t="s">
        <v>2442</v>
      </c>
      <c r="M1656" s="2" t="s">
        <v>14757</v>
      </c>
      <c r="N1656" s="1" t="str">
        <f t="shared" si="25"/>
        <v>BOISAR (ST)12019</v>
      </c>
    </row>
    <row r="1657" spans="1:14" x14ac:dyDescent="0.3">
      <c r="A1657" s="2">
        <v>131</v>
      </c>
      <c r="B1657" s="2" t="s">
        <v>7744</v>
      </c>
      <c r="C1657" s="2" t="s">
        <v>9456</v>
      </c>
      <c r="D1657" s="2" t="s">
        <v>1018</v>
      </c>
      <c r="E1657" s="2">
        <v>2</v>
      </c>
      <c r="F1657" s="2" t="s">
        <v>103</v>
      </c>
      <c r="G1657" s="2">
        <v>75898</v>
      </c>
      <c r="H1657" s="3">
        <v>0.35680270030133932</v>
      </c>
      <c r="I1657" s="2">
        <v>212717</v>
      </c>
      <c r="J1657" s="2">
        <v>315434</v>
      </c>
      <c r="K1657" s="2" t="s">
        <v>2442</v>
      </c>
      <c r="L1657" s="2" t="s">
        <v>2442</v>
      </c>
      <c r="M1657" s="2" t="s">
        <v>14757</v>
      </c>
      <c r="N1657" s="1" t="str">
        <f t="shared" si="25"/>
        <v>BOISAR (ST)22019</v>
      </c>
    </row>
    <row r="1658" spans="1:14" x14ac:dyDescent="0.3">
      <c r="A1658" s="2">
        <v>131</v>
      </c>
      <c r="B1658" s="2" t="s">
        <v>7744</v>
      </c>
      <c r="C1658" s="2" t="s">
        <v>9457</v>
      </c>
      <c r="D1658" s="2" t="s">
        <v>1018</v>
      </c>
      <c r="E1658" s="2">
        <v>3</v>
      </c>
      <c r="F1658" s="2" t="s">
        <v>19</v>
      </c>
      <c r="G1658" s="2">
        <v>30932</v>
      </c>
      <c r="H1658" s="3">
        <v>0.14541385972912368</v>
      </c>
      <c r="I1658" s="2">
        <v>212717</v>
      </c>
      <c r="J1658" s="2">
        <v>315434</v>
      </c>
      <c r="K1658" s="2" t="s">
        <v>2442</v>
      </c>
      <c r="L1658" s="2" t="s">
        <v>2442</v>
      </c>
      <c r="M1658" s="2" t="s">
        <v>14757</v>
      </c>
      <c r="N1658" s="1" t="str">
        <f t="shared" si="25"/>
        <v>BOISAR (ST)32019</v>
      </c>
    </row>
    <row r="1659" spans="1:14" x14ac:dyDescent="0.3">
      <c r="A1659" s="2">
        <v>131</v>
      </c>
      <c r="B1659" s="2" t="s">
        <v>7744</v>
      </c>
      <c r="C1659" s="2" t="s">
        <v>9458</v>
      </c>
      <c r="D1659" s="2" t="s">
        <v>1018</v>
      </c>
      <c r="E1659" s="2">
        <v>4</v>
      </c>
      <c r="F1659" s="2" t="s">
        <v>302</v>
      </c>
      <c r="G1659" s="2">
        <v>14769</v>
      </c>
      <c r="H1659" s="3">
        <v>6.943027590648608E-2</v>
      </c>
      <c r="I1659" s="2">
        <v>212717</v>
      </c>
      <c r="J1659" s="2">
        <v>315434</v>
      </c>
      <c r="K1659" s="2" t="s">
        <v>2442</v>
      </c>
      <c r="L1659" s="2" t="s">
        <v>2442</v>
      </c>
      <c r="M1659" s="2" t="s">
        <v>14757</v>
      </c>
      <c r="N1659" s="1" t="str">
        <f t="shared" si="25"/>
        <v>BOISAR (ST)42019</v>
      </c>
    </row>
    <row r="1660" spans="1:14" x14ac:dyDescent="0.3">
      <c r="A1660" s="2">
        <v>131</v>
      </c>
      <c r="B1660" s="2" t="s">
        <v>7744</v>
      </c>
      <c r="C1660" s="2" t="s">
        <v>22</v>
      </c>
      <c r="D1660" s="2" t="s">
        <v>7923</v>
      </c>
      <c r="E1660" s="2">
        <v>5</v>
      </c>
      <c r="F1660" s="2" t="s">
        <v>22</v>
      </c>
      <c r="G1660" s="2">
        <v>4616</v>
      </c>
      <c r="H1660" s="3">
        <v>2.1700193214458648E-2</v>
      </c>
      <c r="I1660" s="2">
        <v>212717</v>
      </c>
      <c r="J1660" s="2">
        <v>315434</v>
      </c>
      <c r="K1660" s="2" t="s">
        <v>2442</v>
      </c>
      <c r="L1660" s="2" t="s">
        <v>2442</v>
      </c>
      <c r="M1660" s="2" t="s">
        <v>14757</v>
      </c>
      <c r="N1660" s="1" t="str">
        <f t="shared" si="25"/>
        <v>BOISAR (ST)52019</v>
      </c>
    </row>
    <row r="1661" spans="1:14" x14ac:dyDescent="0.3">
      <c r="A1661" s="2">
        <v>131</v>
      </c>
      <c r="B1661" s="2" t="s">
        <v>7744</v>
      </c>
      <c r="C1661" s="2" t="s">
        <v>9459</v>
      </c>
      <c r="D1661" s="2" t="s">
        <v>1018</v>
      </c>
      <c r="E1661" s="2">
        <v>6</v>
      </c>
      <c r="F1661" s="2" t="s">
        <v>1023</v>
      </c>
      <c r="G1661" s="2">
        <v>2874</v>
      </c>
      <c r="H1661" s="3">
        <v>1.3510908860128715E-2</v>
      </c>
      <c r="I1661" s="2">
        <v>212717</v>
      </c>
      <c r="J1661" s="2">
        <v>315434</v>
      </c>
      <c r="K1661" s="2" t="s">
        <v>2442</v>
      </c>
      <c r="L1661" s="2" t="s">
        <v>2442</v>
      </c>
      <c r="M1661" s="2" t="s">
        <v>14757</v>
      </c>
      <c r="N1661" s="1" t="str">
        <f t="shared" si="25"/>
        <v>BOISAR (ST)62019</v>
      </c>
    </row>
    <row r="1662" spans="1:14" x14ac:dyDescent="0.3">
      <c r="A1662" s="2">
        <v>131</v>
      </c>
      <c r="B1662" s="2" t="s">
        <v>7744</v>
      </c>
      <c r="C1662" s="2" t="s">
        <v>9460</v>
      </c>
      <c r="D1662" s="2" t="s">
        <v>1018</v>
      </c>
      <c r="E1662" s="2">
        <v>7</v>
      </c>
      <c r="F1662" s="2" t="s">
        <v>1329</v>
      </c>
      <c r="G1662" s="2">
        <v>1984</v>
      </c>
      <c r="H1662" s="3">
        <v>9.3269461303045822E-3</v>
      </c>
      <c r="I1662" s="2">
        <v>212717</v>
      </c>
      <c r="J1662" s="2">
        <v>315434</v>
      </c>
      <c r="K1662" s="2" t="s">
        <v>2442</v>
      </c>
      <c r="L1662" s="2" t="s">
        <v>2442</v>
      </c>
      <c r="M1662" s="2" t="s">
        <v>14757</v>
      </c>
      <c r="N1662" s="1" t="str">
        <f t="shared" si="25"/>
        <v>BOISAR (ST)72019</v>
      </c>
    </row>
    <row r="1663" spans="1:14" x14ac:dyDescent="0.3">
      <c r="A1663" s="2">
        <v>131</v>
      </c>
      <c r="B1663" s="2" t="s">
        <v>7744</v>
      </c>
      <c r="C1663" s="2" t="s">
        <v>9461</v>
      </c>
      <c r="D1663" s="2" t="s">
        <v>1018</v>
      </c>
      <c r="E1663" s="2">
        <v>8</v>
      </c>
      <c r="F1663" s="2" t="s">
        <v>11</v>
      </c>
      <c r="G1663" s="2">
        <v>1855</v>
      </c>
      <c r="H1663" s="3">
        <v>8.7205065885660286E-3</v>
      </c>
      <c r="I1663" s="2">
        <v>212717</v>
      </c>
      <c r="J1663" s="2">
        <v>315434</v>
      </c>
      <c r="K1663" s="2" t="s">
        <v>2442</v>
      </c>
      <c r="L1663" s="2" t="s">
        <v>2442</v>
      </c>
      <c r="M1663" s="2" t="s">
        <v>14757</v>
      </c>
      <c r="N1663" s="1" t="str">
        <f t="shared" si="25"/>
        <v>BOISAR (ST)82019</v>
      </c>
    </row>
    <row r="1664" spans="1:14" x14ac:dyDescent="0.3">
      <c r="A1664" s="2">
        <v>131</v>
      </c>
      <c r="B1664" s="2" t="s">
        <v>7744</v>
      </c>
      <c r="C1664" s="2" t="s">
        <v>9462</v>
      </c>
      <c r="D1664" s="2" t="s">
        <v>1018</v>
      </c>
      <c r="E1664" s="2">
        <v>9</v>
      </c>
      <c r="F1664" s="2" t="s">
        <v>1025</v>
      </c>
      <c r="G1664" s="2">
        <v>1118</v>
      </c>
      <c r="H1664" s="3">
        <v>5.255809361734135E-3</v>
      </c>
      <c r="I1664" s="2">
        <v>212717</v>
      </c>
      <c r="J1664" s="2">
        <v>315434</v>
      </c>
      <c r="K1664" s="2" t="s">
        <v>2442</v>
      </c>
      <c r="L1664" s="2" t="s">
        <v>2442</v>
      </c>
      <c r="M1664" s="2" t="s">
        <v>14757</v>
      </c>
      <c r="N1664" s="1" t="str">
        <f t="shared" si="25"/>
        <v>BOISAR (ST)92019</v>
      </c>
    </row>
    <row r="1665" spans="1:14" x14ac:dyDescent="0.3">
      <c r="A1665" s="2">
        <v>132</v>
      </c>
      <c r="B1665" s="2" t="s">
        <v>7745</v>
      </c>
      <c r="C1665" s="2" t="s">
        <v>5475</v>
      </c>
      <c r="D1665" s="2" t="s">
        <v>1018</v>
      </c>
      <c r="E1665" s="2">
        <v>1</v>
      </c>
      <c r="F1665" s="2" t="s">
        <v>486</v>
      </c>
      <c r="G1665" s="2">
        <v>149807</v>
      </c>
      <c r="H1665" s="3">
        <v>0.55698616894705533</v>
      </c>
      <c r="I1665" s="2">
        <v>268960</v>
      </c>
      <c r="J1665" s="2">
        <v>519160</v>
      </c>
      <c r="K1665" s="2" t="s">
        <v>2442</v>
      </c>
      <c r="L1665" s="2" t="s">
        <v>2442</v>
      </c>
      <c r="M1665" s="2" t="s">
        <v>14757</v>
      </c>
      <c r="N1665" s="1" t="str">
        <f t="shared" si="25"/>
        <v>NALASOPARA12019</v>
      </c>
    </row>
    <row r="1666" spans="1:14" x14ac:dyDescent="0.3">
      <c r="A1666" s="2">
        <v>132</v>
      </c>
      <c r="B1666" s="2" t="s">
        <v>7745</v>
      </c>
      <c r="C1666" s="2" t="s">
        <v>9463</v>
      </c>
      <c r="D1666" s="2" t="s">
        <v>1018</v>
      </c>
      <c r="E1666" s="2">
        <v>2</v>
      </c>
      <c r="F1666" s="2" t="s">
        <v>103</v>
      </c>
      <c r="G1666" s="2">
        <v>106103</v>
      </c>
      <c r="H1666" s="3">
        <v>0.39449360499702557</v>
      </c>
      <c r="I1666" s="2">
        <v>268960</v>
      </c>
      <c r="J1666" s="2">
        <v>519160</v>
      </c>
      <c r="K1666" s="2" t="s">
        <v>2442</v>
      </c>
      <c r="L1666" s="2" t="s">
        <v>2442</v>
      </c>
      <c r="M1666" s="2" t="s">
        <v>14757</v>
      </c>
      <c r="N1666" s="1" t="str">
        <f t="shared" si="25"/>
        <v>NALASOPARA22019</v>
      </c>
    </row>
    <row r="1667" spans="1:14" x14ac:dyDescent="0.3">
      <c r="A1667" s="2">
        <v>132</v>
      </c>
      <c r="B1667" s="2" t="s">
        <v>7745</v>
      </c>
      <c r="C1667" s="2" t="s">
        <v>9464</v>
      </c>
      <c r="D1667" s="2" t="s">
        <v>1018</v>
      </c>
      <c r="E1667" s="2">
        <v>3</v>
      </c>
      <c r="F1667" s="2" t="s">
        <v>1023</v>
      </c>
      <c r="G1667" s="2">
        <v>3480</v>
      </c>
      <c r="H1667" s="3">
        <v>1.2938726948245093E-2</v>
      </c>
      <c r="I1667" s="2">
        <v>268960</v>
      </c>
      <c r="J1667" s="2">
        <v>519160</v>
      </c>
      <c r="K1667" s="2" t="s">
        <v>2442</v>
      </c>
      <c r="L1667" s="2" t="s">
        <v>2442</v>
      </c>
      <c r="M1667" s="2" t="s">
        <v>14757</v>
      </c>
      <c r="N1667" s="1" t="str">
        <f t="shared" ref="N1667:N1730" si="26">B1667&amp;E1667&amp;2019</f>
        <v>NALASOPARA32019</v>
      </c>
    </row>
    <row r="1668" spans="1:14" x14ac:dyDescent="0.3">
      <c r="A1668" s="2">
        <v>132</v>
      </c>
      <c r="B1668" s="2" t="s">
        <v>7745</v>
      </c>
      <c r="C1668" s="2" t="s">
        <v>22</v>
      </c>
      <c r="D1668" s="2" t="s">
        <v>7923</v>
      </c>
      <c r="E1668" s="2">
        <v>4</v>
      </c>
      <c r="F1668" s="2" t="s">
        <v>22</v>
      </c>
      <c r="G1668" s="2">
        <v>3219</v>
      </c>
      <c r="H1668" s="3">
        <v>1.1968322427126711E-2</v>
      </c>
      <c r="I1668" s="2">
        <v>268960</v>
      </c>
      <c r="J1668" s="2">
        <v>519160</v>
      </c>
      <c r="K1668" s="2" t="s">
        <v>2442</v>
      </c>
      <c r="L1668" s="2" t="s">
        <v>2442</v>
      </c>
      <c r="M1668" s="2" t="s">
        <v>14757</v>
      </c>
      <c r="N1668" s="1" t="str">
        <f t="shared" si="26"/>
        <v>NALASOPARA42019</v>
      </c>
    </row>
    <row r="1669" spans="1:14" x14ac:dyDescent="0.3">
      <c r="A1669" s="2">
        <v>132</v>
      </c>
      <c r="B1669" s="2" t="s">
        <v>7745</v>
      </c>
      <c r="C1669" s="2" t="s">
        <v>9465</v>
      </c>
      <c r="D1669" s="2" t="s">
        <v>1018</v>
      </c>
      <c r="E1669" s="2">
        <v>5</v>
      </c>
      <c r="F1669" s="2" t="s">
        <v>1329</v>
      </c>
      <c r="G1669" s="2">
        <v>1393</v>
      </c>
      <c r="H1669" s="3">
        <v>5.1792088042831646E-3</v>
      </c>
      <c r="I1669" s="2">
        <v>268960</v>
      </c>
      <c r="J1669" s="2">
        <v>519160</v>
      </c>
      <c r="K1669" s="2" t="s">
        <v>2442</v>
      </c>
      <c r="L1669" s="2" t="s">
        <v>2442</v>
      </c>
      <c r="M1669" s="2" t="s">
        <v>14757</v>
      </c>
      <c r="N1669" s="1" t="str">
        <f t="shared" si="26"/>
        <v>NALASOPARA52019</v>
      </c>
    </row>
    <row r="1670" spans="1:14" x14ac:dyDescent="0.3">
      <c r="A1670" s="2">
        <v>132</v>
      </c>
      <c r="B1670" s="2" t="s">
        <v>7745</v>
      </c>
      <c r="C1670" s="2" t="s">
        <v>9466</v>
      </c>
      <c r="D1670" s="2" t="s">
        <v>1018</v>
      </c>
      <c r="E1670" s="2">
        <v>6</v>
      </c>
      <c r="F1670" s="2" t="s">
        <v>19</v>
      </c>
      <c r="G1670" s="2">
        <v>1082</v>
      </c>
      <c r="H1670" s="3">
        <v>4.0229030339083878E-3</v>
      </c>
      <c r="I1670" s="2">
        <v>268960</v>
      </c>
      <c r="J1670" s="2">
        <v>519160</v>
      </c>
      <c r="K1670" s="2" t="s">
        <v>2442</v>
      </c>
      <c r="L1670" s="2" t="s">
        <v>2442</v>
      </c>
      <c r="M1670" s="2" t="s">
        <v>14757</v>
      </c>
      <c r="N1670" s="1" t="str">
        <f t="shared" si="26"/>
        <v>NALASOPARA62019</v>
      </c>
    </row>
    <row r="1671" spans="1:14" x14ac:dyDescent="0.3">
      <c r="A1671" s="2">
        <v>132</v>
      </c>
      <c r="B1671" s="2" t="s">
        <v>7745</v>
      </c>
      <c r="C1671" s="2" t="s">
        <v>9467</v>
      </c>
      <c r="D1671" s="2" t="s">
        <v>1018</v>
      </c>
      <c r="E1671" s="2">
        <v>7</v>
      </c>
      <c r="F1671" s="2" t="s">
        <v>11</v>
      </c>
      <c r="G1671" s="2">
        <v>1044</v>
      </c>
      <c r="H1671" s="3">
        <v>3.8816180844735279E-3</v>
      </c>
      <c r="I1671" s="2">
        <v>268960</v>
      </c>
      <c r="J1671" s="2">
        <v>519160</v>
      </c>
      <c r="K1671" s="2" t="s">
        <v>2442</v>
      </c>
      <c r="L1671" s="2" t="s">
        <v>2442</v>
      </c>
      <c r="M1671" s="2" t="s">
        <v>14757</v>
      </c>
      <c r="N1671" s="1" t="str">
        <f t="shared" si="26"/>
        <v>NALASOPARA72019</v>
      </c>
    </row>
    <row r="1672" spans="1:14" x14ac:dyDescent="0.3">
      <c r="A1672" s="2">
        <v>132</v>
      </c>
      <c r="B1672" s="2" t="s">
        <v>7745</v>
      </c>
      <c r="C1672" s="2" t="s">
        <v>9468</v>
      </c>
      <c r="D1672" s="2" t="s">
        <v>1018</v>
      </c>
      <c r="E1672" s="2">
        <v>8</v>
      </c>
      <c r="F1672" s="2" t="s">
        <v>19</v>
      </c>
      <c r="G1672" s="2">
        <v>660</v>
      </c>
      <c r="H1672" s="3">
        <v>2.453896490184414E-3</v>
      </c>
      <c r="I1672" s="2">
        <v>268960</v>
      </c>
      <c r="J1672" s="2">
        <v>519160</v>
      </c>
      <c r="K1672" s="2" t="s">
        <v>2442</v>
      </c>
      <c r="L1672" s="2" t="s">
        <v>2442</v>
      </c>
      <c r="M1672" s="2" t="s">
        <v>14757</v>
      </c>
      <c r="N1672" s="1" t="str">
        <f t="shared" si="26"/>
        <v>NALASOPARA82019</v>
      </c>
    </row>
    <row r="1673" spans="1:14" x14ac:dyDescent="0.3">
      <c r="A1673" s="2">
        <v>132</v>
      </c>
      <c r="B1673" s="2" t="s">
        <v>7745</v>
      </c>
      <c r="C1673" s="2" t="s">
        <v>9469</v>
      </c>
      <c r="D1673" s="2" t="s">
        <v>1020</v>
      </c>
      <c r="E1673" s="2">
        <v>9</v>
      </c>
      <c r="F1673" s="2" t="s">
        <v>19</v>
      </c>
      <c r="G1673" s="2">
        <v>533</v>
      </c>
      <c r="H1673" s="3">
        <v>1.9817073170731708E-3</v>
      </c>
      <c r="I1673" s="2">
        <v>268960</v>
      </c>
      <c r="J1673" s="2">
        <v>519160</v>
      </c>
      <c r="K1673" s="2" t="s">
        <v>2442</v>
      </c>
      <c r="L1673" s="2" t="s">
        <v>2442</v>
      </c>
      <c r="M1673" s="2" t="s">
        <v>14757</v>
      </c>
      <c r="N1673" s="1" t="str">
        <f t="shared" si="26"/>
        <v>NALASOPARA92019</v>
      </c>
    </row>
    <row r="1674" spans="1:14" x14ac:dyDescent="0.3">
      <c r="A1674" s="2">
        <v>132</v>
      </c>
      <c r="B1674" s="2" t="s">
        <v>7745</v>
      </c>
      <c r="C1674" s="2" t="s">
        <v>9470</v>
      </c>
      <c r="D1674" s="2" t="s">
        <v>1018</v>
      </c>
      <c r="E1674" s="2">
        <v>10</v>
      </c>
      <c r="F1674" s="2" t="s">
        <v>19</v>
      </c>
      <c r="G1674" s="2">
        <v>407</v>
      </c>
      <c r="H1674" s="3">
        <v>1.5132361689470554E-3</v>
      </c>
      <c r="I1674" s="2">
        <v>268960</v>
      </c>
      <c r="J1674" s="2">
        <v>519160</v>
      </c>
      <c r="K1674" s="2" t="s">
        <v>2442</v>
      </c>
      <c r="L1674" s="2" t="s">
        <v>2442</v>
      </c>
      <c r="M1674" s="2" t="s">
        <v>14757</v>
      </c>
      <c r="N1674" s="1" t="str">
        <f t="shared" si="26"/>
        <v>NALASOPARA102019</v>
      </c>
    </row>
    <row r="1675" spans="1:14" x14ac:dyDescent="0.3">
      <c r="A1675" s="2">
        <v>132</v>
      </c>
      <c r="B1675" s="2" t="s">
        <v>7745</v>
      </c>
      <c r="C1675" s="2" t="s">
        <v>5927</v>
      </c>
      <c r="D1675" s="2" t="s">
        <v>1018</v>
      </c>
      <c r="E1675" s="2">
        <v>11</v>
      </c>
      <c r="F1675" s="2" t="s">
        <v>62</v>
      </c>
      <c r="G1675" s="2">
        <v>375</v>
      </c>
      <c r="H1675" s="3">
        <v>1.3942593694229626E-3</v>
      </c>
      <c r="I1675" s="2">
        <v>268960</v>
      </c>
      <c r="J1675" s="2">
        <v>519160</v>
      </c>
      <c r="K1675" s="2" t="s">
        <v>2442</v>
      </c>
      <c r="L1675" s="2" t="s">
        <v>2442</v>
      </c>
      <c r="M1675" s="2" t="s">
        <v>14757</v>
      </c>
      <c r="N1675" s="1" t="str">
        <f t="shared" si="26"/>
        <v>NALASOPARA112019</v>
      </c>
    </row>
    <row r="1676" spans="1:14" x14ac:dyDescent="0.3">
      <c r="A1676" s="2">
        <v>132</v>
      </c>
      <c r="B1676" s="2" t="s">
        <v>7745</v>
      </c>
      <c r="C1676" s="2" t="s">
        <v>9471</v>
      </c>
      <c r="D1676" s="2" t="s">
        <v>1018</v>
      </c>
      <c r="E1676" s="2">
        <v>12</v>
      </c>
      <c r="F1676" s="2" t="s">
        <v>1049</v>
      </c>
      <c r="G1676" s="2">
        <v>282</v>
      </c>
      <c r="H1676" s="3">
        <v>1.0484830458060677E-3</v>
      </c>
      <c r="I1676" s="2">
        <v>268960</v>
      </c>
      <c r="J1676" s="2">
        <v>519160</v>
      </c>
      <c r="K1676" s="2" t="s">
        <v>2442</v>
      </c>
      <c r="L1676" s="2" t="s">
        <v>2442</v>
      </c>
      <c r="M1676" s="2" t="s">
        <v>14757</v>
      </c>
      <c r="N1676" s="1" t="str">
        <f t="shared" si="26"/>
        <v>NALASOPARA122019</v>
      </c>
    </row>
    <row r="1677" spans="1:14" x14ac:dyDescent="0.3">
      <c r="A1677" s="2">
        <v>132</v>
      </c>
      <c r="B1677" s="2" t="s">
        <v>7745</v>
      </c>
      <c r="C1677" s="2" t="s">
        <v>9472</v>
      </c>
      <c r="D1677" s="2" t="s">
        <v>1018</v>
      </c>
      <c r="E1677" s="2">
        <v>13</v>
      </c>
      <c r="F1677" s="2" t="s">
        <v>19</v>
      </c>
      <c r="G1677" s="2">
        <v>259</v>
      </c>
      <c r="H1677" s="3">
        <v>9.6296847114812607E-4</v>
      </c>
      <c r="I1677" s="2">
        <v>268960</v>
      </c>
      <c r="J1677" s="2">
        <v>519160</v>
      </c>
      <c r="K1677" s="2" t="s">
        <v>2442</v>
      </c>
      <c r="L1677" s="2" t="s">
        <v>2442</v>
      </c>
      <c r="M1677" s="2" t="s">
        <v>14757</v>
      </c>
      <c r="N1677" s="1" t="str">
        <f t="shared" si="26"/>
        <v>NALASOPARA132019</v>
      </c>
    </row>
    <row r="1678" spans="1:14" x14ac:dyDescent="0.3">
      <c r="A1678" s="2">
        <v>132</v>
      </c>
      <c r="B1678" s="2" t="s">
        <v>7745</v>
      </c>
      <c r="C1678" s="2" t="s">
        <v>9473</v>
      </c>
      <c r="D1678" s="2" t="s">
        <v>1018</v>
      </c>
      <c r="E1678" s="2">
        <v>14</v>
      </c>
      <c r="F1678" s="2" t="s">
        <v>19</v>
      </c>
      <c r="G1678" s="2">
        <v>171</v>
      </c>
      <c r="H1678" s="3">
        <v>6.3578227245687086E-4</v>
      </c>
      <c r="I1678" s="2">
        <v>268960</v>
      </c>
      <c r="J1678" s="2">
        <v>519160</v>
      </c>
      <c r="K1678" s="2" t="s">
        <v>2442</v>
      </c>
      <c r="L1678" s="2" t="s">
        <v>2442</v>
      </c>
      <c r="M1678" s="2" t="s">
        <v>14757</v>
      </c>
      <c r="N1678" s="1" t="str">
        <f t="shared" si="26"/>
        <v>NALASOPARA142019</v>
      </c>
    </row>
    <row r="1679" spans="1:14" x14ac:dyDescent="0.3">
      <c r="A1679" s="2">
        <v>132</v>
      </c>
      <c r="B1679" s="2" t="s">
        <v>7745</v>
      </c>
      <c r="C1679" s="2" t="s">
        <v>9474</v>
      </c>
      <c r="D1679" s="2" t="s">
        <v>1018</v>
      </c>
      <c r="E1679" s="2">
        <v>15</v>
      </c>
      <c r="F1679" s="2" t="s">
        <v>19</v>
      </c>
      <c r="G1679" s="2">
        <v>145</v>
      </c>
      <c r="H1679" s="3">
        <v>5.3911362284354554E-4</v>
      </c>
      <c r="I1679" s="2">
        <v>268960</v>
      </c>
      <c r="J1679" s="2">
        <v>519160</v>
      </c>
      <c r="K1679" s="2" t="s">
        <v>2442</v>
      </c>
      <c r="L1679" s="2" t="s">
        <v>2442</v>
      </c>
      <c r="M1679" s="2" t="s">
        <v>14757</v>
      </c>
      <c r="N1679" s="1" t="str">
        <f t="shared" si="26"/>
        <v>NALASOPARA152019</v>
      </c>
    </row>
    <row r="1680" spans="1:14" x14ac:dyDescent="0.3">
      <c r="A1680" s="2">
        <v>133</v>
      </c>
      <c r="B1680" s="2" t="s">
        <v>7746</v>
      </c>
      <c r="C1680" s="2" t="s">
        <v>5483</v>
      </c>
      <c r="D1680" s="2" t="s">
        <v>1018</v>
      </c>
      <c r="E1680" s="2">
        <v>1</v>
      </c>
      <c r="F1680" s="2" t="s">
        <v>486</v>
      </c>
      <c r="G1680" s="2">
        <v>102749</v>
      </c>
      <c r="H1680" s="3">
        <v>0.5418536585365854</v>
      </c>
      <c r="I1680" s="2">
        <v>189625</v>
      </c>
      <c r="J1680" s="2">
        <v>304697</v>
      </c>
      <c r="K1680" s="2" t="s">
        <v>2442</v>
      </c>
      <c r="L1680" s="2" t="s">
        <v>2442</v>
      </c>
      <c r="M1680" s="2" t="s">
        <v>14757</v>
      </c>
      <c r="N1680" s="1" t="str">
        <f t="shared" si="26"/>
        <v>VASAI12019</v>
      </c>
    </row>
    <row r="1681" spans="1:14" x14ac:dyDescent="0.3">
      <c r="A1681" s="2">
        <v>133</v>
      </c>
      <c r="B1681" s="2" t="s">
        <v>7746</v>
      </c>
      <c r="C1681" s="2" t="s">
        <v>9475</v>
      </c>
      <c r="D1681" s="2" t="s">
        <v>1018</v>
      </c>
      <c r="E1681" s="2">
        <v>2</v>
      </c>
      <c r="F1681" s="2" t="s">
        <v>103</v>
      </c>
      <c r="G1681" s="2">
        <v>76797</v>
      </c>
      <c r="H1681" s="3">
        <v>0.40499406723796966</v>
      </c>
      <c r="I1681" s="2">
        <v>189625</v>
      </c>
      <c r="J1681" s="2">
        <v>304697</v>
      </c>
      <c r="K1681" s="2" t="s">
        <v>2442</v>
      </c>
      <c r="L1681" s="2" t="s">
        <v>2442</v>
      </c>
      <c r="M1681" s="2" t="s">
        <v>14757</v>
      </c>
      <c r="N1681" s="1" t="str">
        <f t="shared" si="26"/>
        <v>VASAI22019</v>
      </c>
    </row>
    <row r="1682" spans="1:14" x14ac:dyDescent="0.3">
      <c r="A1682" s="2">
        <v>133</v>
      </c>
      <c r="B1682" s="2" t="s">
        <v>7746</v>
      </c>
      <c r="C1682" s="2" t="s">
        <v>9476</v>
      </c>
      <c r="D1682" s="2" t="s">
        <v>1018</v>
      </c>
      <c r="E1682" s="2">
        <v>3</v>
      </c>
      <c r="F1682" s="2" t="s">
        <v>302</v>
      </c>
      <c r="G1682" s="2">
        <v>3531</v>
      </c>
      <c r="H1682" s="3">
        <v>1.8620962425840475E-2</v>
      </c>
      <c r="I1682" s="2">
        <v>189625</v>
      </c>
      <c r="J1682" s="2">
        <v>304697</v>
      </c>
      <c r="K1682" s="2" t="s">
        <v>2442</v>
      </c>
      <c r="L1682" s="2" t="s">
        <v>2442</v>
      </c>
      <c r="M1682" s="2" t="s">
        <v>14757</v>
      </c>
      <c r="N1682" s="1" t="str">
        <f t="shared" si="26"/>
        <v>VASAI32019</v>
      </c>
    </row>
    <row r="1683" spans="1:14" x14ac:dyDescent="0.3">
      <c r="A1683" s="2">
        <v>133</v>
      </c>
      <c r="B1683" s="2" t="s">
        <v>7746</v>
      </c>
      <c r="C1683" s="2" t="s">
        <v>22</v>
      </c>
      <c r="D1683" s="2" t="s">
        <v>7923</v>
      </c>
      <c r="E1683" s="2">
        <v>4</v>
      </c>
      <c r="F1683" s="2" t="s">
        <v>22</v>
      </c>
      <c r="G1683" s="2">
        <v>3028</v>
      </c>
      <c r="H1683" s="3">
        <v>1.5968358602504944E-2</v>
      </c>
      <c r="I1683" s="2">
        <v>189625</v>
      </c>
      <c r="J1683" s="2">
        <v>304697</v>
      </c>
      <c r="K1683" s="2" t="s">
        <v>2442</v>
      </c>
      <c r="L1683" s="2" t="s">
        <v>2442</v>
      </c>
      <c r="M1683" s="2" t="s">
        <v>14757</v>
      </c>
      <c r="N1683" s="1" t="str">
        <f t="shared" si="26"/>
        <v>VASAI42019</v>
      </c>
    </row>
    <row r="1684" spans="1:14" x14ac:dyDescent="0.3">
      <c r="A1684" s="2">
        <v>133</v>
      </c>
      <c r="B1684" s="2" t="s">
        <v>7746</v>
      </c>
      <c r="C1684" s="2" t="s">
        <v>9477</v>
      </c>
      <c r="D1684" s="2" t="s">
        <v>1018</v>
      </c>
      <c r="E1684" s="2">
        <v>5</v>
      </c>
      <c r="F1684" s="2" t="s">
        <v>1023</v>
      </c>
      <c r="G1684" s="2">
        <v>1568</v>
      </c>
      <c r="H1684" s="3">
        <v>8.2689518787079763E-3</v>
      </c>
      <c r="I1684" s="2">
        <v>189625</v>
      </c>
      <c r="J1684" s="2">
        <v>304697</v>
      </c>
      <c r="K1684" s="2" t="s">
        <v>2442</v>
      </c>
      <c r="L1684" s="2" t="s">
        <v>2442</v>
      </c>
      <c r="M1684" s="2" t="s">
        <v>14757</v>
      </c>
      <c r="N1684" s="1" t="str">
        <f t="shared" si="26"/>
        <v>VASAI52019</v>
      </c>
    </row>
    <row r="1685" spans="1:14" x14ac:dyDescent="0.3">
      <c r="A1685" s="2">
        <v>133</v>
      </c>
      <c r="B1685" s="2" t="s">
        <v>7746</v>
      </c>
      <c r="C1685" s="2" t="s">
        <v>9478</v>
      </c>
      <c r="D1685" s="2" t="s">
        <v>1018</v>
      </c>
      <c r="E1685" s="2">
        <v>6</v>
      </c>
      <c r="F1685" s="2" t="s">
        <v>11</v>
      </c>
      <c r="G1685" s="2">
        <v>1286</v>
      </c>
      <c r="H1685" s="3">
        <v>6.7818061964403428E-3</v>
      </c>
      <c r="I1685" s="2">
        <v>189625</v>
      </c>
      <c r="J1685" s="2">
        <v>304697</v>
      </c>
      <c r="K1685" s="2" t="s">
        <v>2442</v>
      </c>
      <c r="L1685" s="2" t="s">
        <v>2442</v>
      </c>
      <c r="M1685" s="2" t="s">
        <v>14757</v>
      </c>
      <c r="N1685" s="1" t="str">
        <f t="shared" si="26"/>
        <v>VASAI62019</v>
      </c>
    </row>
    <row r="1686" spans="1:14" x14ac:dyDescent="0.3">
      <c r="A1686" s="2">
        <v>133</v>
      </c>
      <c r="B1686" s="2" t="s">
        <v>7746</v>
      </c>
      <c r="C1686" s="2" t="s">
        <v>9479</v>
      </c>
      <c r="D1686" s="2" t="s">
        <v>1018</v>
      </c>
      <c r="E1686" s="2">
        <v>7</v>
      </c>
      <c r="F1686" s="2" t="s">
        <v>19</v>
      </c>
      <c r="G1686" s="2">
        <v>666</v>
      </c>
      <c r="H1686" s="3">
        <v>3.5121951219512196E-3</v>
      </c>
      <c r="I1686" s="2">
        <v>189625</v>
      </c>
      <c r="J1686" s="2">
        <v>304697</v>
      </c>
      <c r="K1686" s="2" t="s">
        <v>2442</v>
      </c>
      <c r="L1686" s="2" t="s">
        <v>2442</v>
      </c>
      <c r="M1686" s="2" t="s">
        <v>14757</v>
      </c>
      <c r="N1686" s="1" t="str">
        <f t="shared" si="26"/>
        <v>VASAI72019</v>
      </c>
    </row>
    <row r="1687" spans="1:14" x14ac:dyDescent="0.3">
      <c r="A1687" s="2">
        <v>134</v>
      </c>
      <c r="B1687" s="2" t="s">
        <v>7747</v>
      </c>
      <c r="C1687" s="2" t="s">
        <v>9480</v>
      </c>
      <c r="D1687" s="2" t="s">
        <v>1018</v>
      </c>
      <c r="E1687" s="2">
        <v>1</v>
      </c>
      <c r="F1687" s="2" t="s">
        <v>103</v>
      </c>
      <c r="G1687" s="2">
        <v>83367</v>
      </c>
      <c r="H1687" s="3">
        <v>0.48346913329660451</v>
      </c>
      <c r="I1687" s="2">
        <v>172435</v>
      </c>
      <c r="J1687" s="2">
        <v>289361</v>
      </c>
      <c r="K1687" s="2" t="s">
        <v>491</v>
      </c>
      <c r="L1687" s="2" t="s">
        <v>14772</v>
      </c>
      <c r="M1687" s="2" t="s">
        <v>14757</v>
      </c>
      <c r="N1687" s="1" t="str">
        <f t="shared" si="26"/>
        <v>BHIWANDI RURAL (ST)12019</v>
      </c>
    </row>
    <row r="1688" spans="1:14" x14ac:dyDescent="0.3">
      <c r="A1688" s="2">
        <v>134</v>
      </c>
      <c r="B1688" s="2" t="s">
        <v>7747</v>
      </c>
      <c r="C1688" s="2" t="s">
        <v>9481</v>
      </c>
      <c r="D1688" s="2" t="s">
        <v>1020</v>
      </c>
      <c r="E1688" s="2">
        <v>2</v>
      </c>
      <c r="F1688" s="2" t="s">
        <v>302</v>
      </c>
      <c r="G1688" s="2">
        <v>38994</v>
      </c>
      <c r="H1688" s="3">
        <v>0.2261373851016325</v>
      </c>
      <c r="I1688" s="2">
        <v>172435</v>
      </c>
      <c r="J1688" s="2">
        <v>289361</v>
      </c>
      <c r="K1688" s="2" t="s">
        <v>491</v>
      </c>
      <c r="L1688" s="2" t="s">
        <v>14772</v>
      </c>
      <c r="M1688" s="2" t="s">
        <v>14757</v>
      </c>
      <c r="N1688" s="1" t="str">
        <f t="shared" si="26"/>
        <v>BHIWANDI RURAL (ST)22019</v>
      </c>
    </row>
    <row r="1689" spans="1:14" x14ac:dyDescent="0.3">
      <c r="A1689" s="2">
        <v>134</v>
      </c>
      <c r="B1689" s="2" t="s">
        <v>7747</v>
      </c>
      <c r="C1689" s="2" t="s">
        <v>9482</v>
      </c>
      <c r="D1689" s="2" t="s">
        <v>1020</v>
      </c>
      <c r="E1689" s="2">
        <v>3</v>
      </c>
      <c r="F1689" s="2" t="s">
        <v>51</v>
      </c>
      <c r="G1689" s="2">
        <v>33489</v>
      </c>
      <c r="H1689" s="3">
        <v>0.19421231188563806</v>
      </c>
      <c r="I1689" s="2">
        <v>172435</v>
      </c>
      <c r="J1689" s="2">
        <v>289361</v>
      </c>
      <c r="K1689" s="2" t="s">
        <v>491</v>
      </c>
      <c r="L1689" s="2" t="s">
        <v>14772</v>
      </c>
      <c r="M1689" s="2" t="s">
        <v>14757</v>
      </c>
      <c r="N1689" s="1" t="str">
        <f t="shared" si="26"/>
        <v>BHIWANDI RURAL (ST)32019</v>
      </c>
    </row>
    <row r="1690" spans="1:14" x14ac:dyDescent="0.3">
      <c r="A1690" s="2">
        <v>134</v>
      </c>
      <c r="B1690" s="2" t="s">
        <v>7747</v>
      </c>
      <c r="C1690" s="2" t="s">
        <v>9483</v>
      </c>
      <c r="D1690" s="2" t="s">
        <v>1018</v>
      </c>
      <c r="E1690" s="2">
        <v>4</v>
      </c>
      <c r="F1690" s="2" t="s">
        <v>267</v>
      </c>
      <c r="G1690" s="2">
        <v>4955</v>
      </c>
      <c r="H1690" s="3">
        <v>2.8735465537738859E-2</v>
      </c>
      <c r="I1690" s="2">
        <v>172435</v>
      </c>
      <c r="J1690" s="2">
        <v>289361</v>
      </c>
      <c r="K1690" s="2" t="s">
        <v>491</v>
      </c>
      <c r="L1690" s="2" t="s">
        <v>14772</v>
      </c>
      <c r="M1690" s="2" t="s">
        <v>14757</v>
      </c>
      <c r="N1690" s="1" t="str">
        <f t="shared" si="26"/>
        <v>BHIWANDI RURAL (ST)42019</v>
      </c>
    </row>
    <row r="1691" spans="1:14" x14ac:dyDescent="0.3">
      <c r="A1691" s="2">
        <v>134</v>
      </c>
      <c r="B1691" s="2" t="s">
        <v>7747</v>
      </c>
      <c r="C1691" s="2" t="s">
        <v>9484</v>
      </c>
      <c r="D1691" s="2" t="s">
        <v>1018</v>
      </c>
      <c r="E1691" s="2">
        <v>5</v>
      </c>
      <c r="F1691" s="2" t="s">
        <v>1023</v>
      </c>
      <c r="G1691" s="2">
        <v>4408</v>
      </c>
      <c r="H1691" s="3">
        <v>2.5563255719546495E-2</v>
      </c>
      <c r="I1691" s="2">
        <v>172435</v>
      </c>
      <c r="J1691" s="2">
        <v>289361</v>
      </c>
      <c r="K1691" s="2" t="s">
        <v>491</v>
      </c>
      <c r="L1691" s="2" t="s">
        <v>14772</v>
      </c>
      <c r="M1691" s="2" t="s">
        <v>14757</v>
      </c>
      <c r="N1691" s="1" t="str">
        <f t="shared" si="26"/>
        <v>BHIWANDI RURAL (ST)52019</v>
      </c>
    </row>
    <row r="1692" spans="1:14" x14ac:dyDescent="0.3">
      <c r="A1692" s="2">
        <v>134</v>
      </c>
      <c r="B1692" s="2" t="s">
        <v>7747</v>
      </c>
      <c r="C1692" s="2" t="s">
        <v>22</v>
      </c>
      <c r="D1692" s="2" t="s">
        <v>7923</v>
      </c>
      <c r="E1692" s="2">
        <v>6</v>
      </c>
      <c r="F1692" s="2" t="s">
        <v>22</v>
      </c>
      <c r="G1692" s="2">
        <v>3330</v>
      </c>
      <c r="H1692" s="3">
        <v>1.9311624670165568E-2</v>
      </c>
      <c r="I1692" s="2">
        <v>172435</v>
      </c>
      <c r="J1692" s="2">
        <v>289361</v>
      </c>
      <c r="K1692" s="2" t="s">
        <v>491</v>
      </c>
      <c r="L1692" s="2" t="s">
        <v>14772</v>
      </c>
      <c r="M1692" s="2" t="s">
        <v>14757</v>
      </c>
      <c r="N1692" s="1" t="str">
        <f t="shared" si="26"/>
        <v>BHIWANDI RURAL (ST)62019</v>
      </c>
    </row>
    <row r="1693" spans="1:14" x14ac:dyDescent="0.3">
      <c r="A1693" s="2">
        <v>134</v>
      </c>
      <c r="B1693" s="2" t="s">
        <v>7747</v>
      </c>
      <c r="C1693" s="2" t="s">
        <v>9485</v>
      </c>
      <c r="D1693" s="2" t="s">
        <v>1018</v>
      </c>
      <c r="E1693" s="2">
        <v>7</v>
      </c>
      <c r="F1693" s="2" t="s">
        <v>7565</v>
      </c>
      <c r="G1693" s="2">
        <v>2508</v>
      </c>
      <c r="H1693" s="3">
        <v>1.454461101284542E-2</v>
      </c>
      <c r="I1693" s="2">
        <v>172435</v>
      </c>
      <c r="J1693" s="2">
        <v>289361</v>
      </c>
      <c r="K1693" s="2" t="s">
        <v>491</v>
      </c>
      <c r="L1693" s="2" t="s">
        <v>14772</v>
      </c>
      <c r="M1693" s="2" t="s">
        <v>14757</v>
      </c>
      <c r="N1693" s="1" t="str">
        <f t="shared" si="26"/>
        <v>BHIWANDI RURAL (ST)72019</v>
      </c>
    </row>
    <row r="1694" spans="1:14" x14ac:dyDescent="0.3">
      <c r="A1694" s="2">
        <v>134</v>
      </c>
      <c r="B1694" s="2" t="s">
        <v>7747</v>
      </c>
      <c r="C1694" s="2" t="s">
        <v>9486</v>
      </c>
      <c r="D1694" s="2" t="s">
        <v>1018</v>
      </c>
      <c r="E1694" s="2">
        <v>8</v>
      </c>
      <c r="F1694" s="2" t="s">
        <v>19</v>
      </c>
      <c r="G1694" s="2">
        <v>1384</v>
      </c>
      <c r="H1694" s="3">
        <v>8.0262127758285728E-3</v>
      </c>
      <c r="I1694" s="2">
        <v>172435</v>
      </c>
      <c r="J1694" s="2">
        <v>289361</v>
      </c>
      <c r="K1694" s="2" t="s">
        <v>491</v>
      </c>
      <c r="L1694" s="2" t="s">
        <v>14772</v>
      </c>
      <c r="M1694" s="2" t="s">
        <v>14757</v>
      </c>
      <c r="N1694" s="1" t="str">
        <f t="shared" si="26"/>
        <v>BHIWANDI RURAL (ST)82019</v>
      </c>
    </row>
    <row r="1695" spans="1:14" x14ac:dyDescent="0.3">
      <c r="A1695" s="2">
        <v>135</v>
      </c>
      <c r="B1695" s="2" t="s">
        <v>7748</v>
      </c>
      <c r="C1695" s="2" t="s">
        <v>5501</v>
      </c>
      <c r="D1695" s="2" t="s">
        <v>1018</v>
      </c>
      <c r="E1695" s="2">
        <v>1</v>
      </c>
      <c r="F1695" s="2" t="s">
        <v>51</v>
      </c>
      <c r="G1695" s="2">
        <v>75804</v>
      </c>
      <c r="H1695" s="3">
        <v>0.46929906021321643</v>
      </c>
      <c r="I1695" s="2">
        <v>161526</v>
      </c>
      <c r="J1695" s="2">
        <v>249313</v>
      </c>
      <c r="K1695" s="2" t="s">
        <v>491</v>
      </c>
      <c r="L1695" s="2" t="s">
        <v>14772</v>
      </c>
      <c r="M1695" s="2" t="s">
        <v>14757</v>
      </c>
      <c r="N1695" s="1" t="str">
        <f t="shared" si="26"/>
        <v>SHAHAPUR (ST)12019</v>
      </c>
    </row>
    <row r="1696" spans="1:14" x14ac:dyDescent="0.3">
      <c r="A1696" s="2">
        <v>135</v>
      </c>
      <c r="B1696" s="2" t="s">
        <v>7748</v>
      </c>
      <c r="C1696" s="2" t="s">
        <v>5500</v>
      </c>
      <c r="D1696" s="2" t="s">
        <v>1018</v>
      </c>
      <c r="E1696" s="2">
        <v>2</v>
      </c>
      <c r="F1696" s="2" t="s">
        <v>103</v>
      </c>
      <c r="G1696" s="2">
        <v>60788</v>
      </c>
      <c r="H1696" s="3">
        <v>0.37633569827767666</v>
      </c>
      <c r="I1696" s="2">
        <v>161526</v>
      </c>
      <c r="J1696" s="2">
        <v>249313</v>
      </c>
      <c r="K1696" s="2" t="s">
        <v>491</v>
      </c>
      <c r="L1696" s="2" t="s">
        <v>14772</v>
      </c>
      <c r="M1696" s="2" t="s">
        <v>14757</v>
      </c>
      <c r="N1696" s="1" t="str">
        <f t="shared" si="26"/>
        <v>SHAHAPUR (ST)22019</v>
      </c>
    </row>
    <row r="1697" spans="1:14" x14ac:dyDescent="0.3">
      <c r="A1697" s="2">
        <v>135</v>
      </c>
      <c r="B1697" s="2" t="s">
        <v>7748</v>
      </c>
      <c r="C1697" s="2" t="s">
        <v>9487</v>
      </c>
      <c r="D1697" s="2" t="s">
        <v>1018</v>
      </c>
      <c r="E1697" s="2">
        <v>3</v>
      </c>
      <c r="F1697" s="2" t="s">
        <v>184</v>
      </c>
      <c r="G1697" s="2">
        <v>10359</v>
      </c>
      <c r="H1697" s="3">
        <v>6.4132090189814639E-2</v>
      </c>
      <c r="I1697" s="2">
        <v>161526</v>
      </c>
      <c r="J1697" s="2">
        <v>249313</v>
      </c>
      <c r="K1697" s="2" t="s">
        <v>491</v>
      </c>
      <c r="L1697" s="2" t="s">
        <v>14772</v>
      </c>
      <c r="M1697" s="2" t="s">
        <v>14757</v>
      </c>
      <c r="N1697" s="1" t="str">
        <f t="shared" si="26"/>
        <v>SHAHAPUR (ST)32019</v>
      </c>
    </row>
    <row r="1698" spans="1:14" x14ac:dyDescent="0.3">
      <c r="A1698" s="2">
        <v>135</v>
      </c>
      <c r="B1698" s="2" t="s">
        <v>7748</v>
      </c>
      <c r="C1698" s="2" t="s">
        <v>9488</v>
      </c>
      <c r="D1698" s="2" t="s">
        <v>1018</v>
      </c>
      <c r="E1698" s="2">
        <v>4</v>
      </c>
      <c r="F1698" s="2" t="s">
        <v>1023</v>
      </c>
      <c r="G1698" s="2">
        <v>5661</v>
      </c>
      <c r="H1698" s="3">
        <v>3.5046989339177596E-2</v>
      </c>
      <c r="I1698" s="2">
        <v>161526</v>
      </c>
      <c r="J1698" s="2">
        <v>249313</v>
      </c>
      <c r="K1698" s="2" t="s">
        <v>491</v>
      </c>
      <c r="L1698" s="2" t="s">
        <v>14772</v>
      </c>
      <c r="M1698" s="2" t="s">
        <v>14757</v>
      </c>
      <c r="N1698" s="1" t="str">
        <f t="shared" si="26"/>
        <v>SHAHAPUR (ST)42019</v>
      </c>
    </row>
    <row r="1699" spans="1:14" x14ac:dyDescent="0.3">
      <c r="A1699" s="2">
        <v>135</v>
      </c>
      <c r="B1699" s="2" t="s">
        <v>7748</v>
      </c>
      <c r="C1699" s="2" t="s">
        <v>22</v>
      </c>
      <c r="D1699" s="2" t="s">
        <v>7923</v>
      </c>
      <c r="E1699" s="2">
        <v>5</v>
      </c>
      <c r="F1699" s="2" t="s">
        <v>22</v>
      </c>
      <c r="G1699" s="2">
        <v>4308</v>
      </c>
      <c r="H1699" s="3">
        <v>2.6670628877084802E-2</v>
      </c>
      <c r="I1699" s="2">
        <v>161526</v>
      </c>
      <c r="J1699" s="2">
        <v>249313</v>
      </c>
      <c r="K1699" s="2" t="s">
        <v>491</v>
      </c>
      <c r="L1699" s="2" t="s">
        <v>14772</v>
      </c>
      <c r="M1699" s="2" t="s">
        <v>14757</v>
      </c>
      <c r="N1699" s="1" t="str">
        <f t="shared" si="26"/>
        <v>SHAHAPUR (ST)52019</v>
      </c>
    </row>
    <row r="1700" spans="1:14" x14ac:dyDescent="0.3">
      <c r="A1700" s="2">
        <v>135</v>
      </c>
      <c r="B1700" s="2" t="s">
        <v>7748</v>
      </c>
      <c r="C1700" s="2" t="s">
        <v>9489</v>
      </c>
      <c r="D1700" s="2" t="s">
        <v>1018</v>
      </c>
      <c r="E1700" s="2">
        <v>6</v>
      </c>
      <c r="F1700" s="2" t="s">
        <v>19</v>
      </c>
      <c r="G1700" s="2">
        <v>1815</v>
      </c>
      <c r="H1700" s="3">
        <v>1.123658110768545E-2</v>
      </c>
      <c r="I1700" s="2">
        <v>161526</v>
      </c>
      <c r="J1700" s="2">
        <v>249313</v>
      </c>
      <c r="K1700" s="2" t="s">
        <v>491</v>
      </c>
      <c r="L1700" s="2" t="s">
        <v>14772</v>
      </c>
      <c r="M1700" s="2" t="s">
        <v>14757</v>
      </c>
      <c r="N1700" s="1" t="str">
        <f t="shared" si="26"/>
        <v>SHAHAPUR (ST)62019</v>
      </c>
    </row>
    <row r="1701" spans="1:14" x14ac:dyDescent="0.3">
      <c r="A1701" s="2">
        <v>135</v>
      </c>
      <c r="B1701" s="2" t="s">
        <v>7748</v>
      </c>
      <c r="C1701" s="2" t="s">
        <v>9490</v>
      </c>
      <c r="D1701" s="2" t="s">
        <v>1018</v>
      </c>
      <c r="E1701" s="2">
        <v>7</v>
      </c>
      <c r="F1701" s="2" t="s">
        <v>11</v>
      </c>
      <c r="G1701" s="2">
        <v>1710</v>
      </c>
      <c r="H1701" s="3">
        <v>1.0586530960959845E-2</v>
      </c>
      <c r="I1701" s="2">
        <v>161526</v>
      </c>
      <c r="J1701" s="2">
        <v>249313</v>
      </c>
      <c r="K1701" s="2" t="s">
        <v>491</v>
      </c>
      <c r="L1701" s="2" t="s">
        <v>14772</v>
      </c>
      <c r="M1701" s="2" t="s">
        <v>14757</v>
      </c>
      <c r="N1701" s="1" t="str">
        <f t="shared" si="26"/>
        <v>SHAHAPUR (ST)72019</v>
      </c>
    </row>
    <row r="1702" spans="1:14" x14ac:dyDescent="0.3">
      <c r="A1702" s="2">
        <v>135</v>
      </c>
      <c r="B1702" s="2" t="s">
        <v>7748</v>
      </c>
      <c r="C1702" s="2" t="s">
        <v>9491</v>
      </c>
      <c r="D1702" s="2" t="s">
        <v>1018</v>
      </c>
      <c r="E1702" s="2">
        <v>8</v>
      </c>
      <c r="F1702" s="2" t="s">
        <v>1025</v>
      </c>
      <c r="G1702" s="2">
        <v>1081</v>
      </c>
      <c r="H1702" s="3">
        <v>6.6924210343845573E-3</v>
      </c>
      <c r="I1702" s="2">
        <v>161526</v>
      </c>
      <c r="J1702" s="2">
        <v>249313</v>
      </c>
      <c r="K1702" s="2" t="s">
        <v>491</v>
      </c>
      <c r="L1702" s="2" t="s">
        <v>14772</v>
      </c>
      <c r="M1702" s="2" t="s">
        <v>14757</v>
      </c>
      <c r="N1702" s="1" t="str">
        <f t="shared" si="26"/>
        <v>SHAHAPUR (ST)82019</v>
      </c>
    </row>
    <row r="1703" spans="1:14" x14ac:dyDescent="0.3">
      <c r="A1703" s="2">
        <v>136</v>
      </c>
      <c r="B1703" s="2" t="s">
        <v>7749</v>
      </c>
      <c r="C1703" s="2" t="s">
        <v>9492</v>
      </c>
      <c r="D1703" s="2" t="s">
        <v>1018</v>
      </c>
      <c r="E1703" s="2">
        <v>1</v>
      </c>
      <c r="F1703" s="2" t="s">
        <v>9</v>
      </c>
      <c r="G1703" s="2">
        <v>58816</v>
      </c>
      <c r="H1703" s="3">
        <v>0.42376776926790255</v>
      </c>
      <c r="I1703" s="2">
        <v>138793</v>
      </c>
      <c r="J1703" s="2">
        <v>275855</v>
      </c>
      <c r="K1703" s="2" t="s">
        <v>491</v>
      </c>
      <c r="L1703" s="2" t="s">
        <v>14772</v>
      </c>
      <c r="M1703" s="2" t="s">
        <v>14757</v>
      </c>
      <c r="N1703" s="1" t="str">
        <f t="shared" si="26"/>
        <v>BHIWANDI WEST12019</v>
      </c>
    </row>
    <row r="1704" spans="1:14" x14ac:dyDescent="0.3">
      <c r="A1704" s="2">
        <v>136</v>
      </c>
      <c r="B1704" s="2" t="s">
        <v>7749</v>
      </c>
      <c r="C1704" s="2" t="s">
        <v>9493</v>
      </c>
      <c r="D1704" s="2" t="s">
        <v>1018</v>
      </c>
      <c r="E1704" s="2">
        <v>2</v>
      </c>
      <c r="F1704" s="2" t="s">
        <v>19</v>
      </c>
      <c r="G1704" s="2">
        <v>43937</v>
      </c>
      <c r="H1704" s="3">
        <v>0.31656495644593025</v>
      </c>
      <c r="I1704" s="2">
        <v>138793</v>
      </c>
      <c r="J1704" s="2">
        <v>275855</v>
      </c>
      <c r="K1704" s="2" t="s">
        <v>491</v>
      </c>
      <c r="L1704" s="2" t="s">
        <v>14772</v>
      </c>
      <c r="M1704" s="2" t="s">
        <v>14757</v>
      </c>
      <c r="N1704" s="1" t="str">
        <f t="shared" si="26"/>
        <v>BHIWANDI WEST22019</v>
      </c>
    </row>
    <row r="1705" spans="1:14" x14ac:dyDescent="0.3">
      <c r="A1705" s="2">
        <v>136</v>
      </c>
      <c r="B1705" s="2" t="s">
        <v>7749</v>
      </c>
      <c r="C1705" s="2" t="s">
        <v>9494</v>
      </c>
      <c r="D1705" s="2" t="s">
        <v>1018</v>
      </c>
      <c r="E1705" s="2">
        <v>3</v>
      </c>
      <c r="F1705" s="2" t="s">
        <v>7</v>
      </c>
      <c r="G1705" s="2">
        <v>28345</v>
      </c>
      <c r="H1705" s="3">
        <v>0.20422499693788593</v>
      </c>
      <c r="I1705" s="2">
        <v>138793</v>
      </c>
      <c r="J1705" s="2">
        <v>275855</v>
      </c>
      <c r="K1705" s="2" t="s">
        <v>491</v>
      </c>
      <c r="L1705" s="2" t="s">
        <v>14772</v>
      </c>
      <c r="M1705" s="2" t="s">
        <v>14757</v>
      </c>
      <c r="N1705" s="1" t="str">
        <f t="shared" si="26"/>
        <v>BHIWANDI WEST32019</v>
      </c>
    </row>
    <row r="1706" spans="1:14" x14ac:dyDescent="0.3">
      <c r="A1706" s="2">
        <v>136</v>
      </c>
      <c r="B1706" s="2" t="s">
        <v>7749</v>
      </c>
      <c r="C1706" s="2" t="s">
        <v>9495</v>
      </c>
      <c r="D1706" s="2" t="s">
        <v>1018</v>
      </c>
      <c r="E1706" s="2">
        <v>4</v>
      </c>
      <c r="F1706" s="2" t="s">
        <v>302</v>
      </c>
      <c r="G1706" s="2">
        <v>2597</v>
      </c>
      <c r="H1706" s="3">
        <v>1.8711318294150282E-2</v>
      </c>
      <c r="I1706" s="2">
        <v>138793</v>
      </c>
      <c r="J1706" s="2">
        <v>275855</v>
      </c>
      <c r="K1706" s="2" t="s">
        <v>491</v>
      </c>
      <c r="L1706" s="2" t="s">
        <v>14772</v>
      </c>
      <c r="M1706" s="2" t="s">
        <v>14757</v>
      </c>
      <c r="N1706" s="1" t="str">
        <f t="shared" si="26"/>
        <v>BHIWANDI WEST42019</v>
      </c>
    </row>
    <row r="1707" spans="1:14" x14ac:dyDescent="0.3">
      <c r="A1707" s="2">
        <v>136</v>
      </c>
      <c r="B1707" s="2" t="s">
        <v>7749</v>
      </c>
      <c r="C1707" s="2" t="s">
        <v>9496</v>
      </c>
      <c r="D1707" s="2" t="s">
        <v>1018</v>
      </c>
      <c r="E1707" s="2">
        <v>5</v>
      </c>
      <c r="F1707" s="2" t="s">
        <v>1023</v>
      </c>
      <c r="G1707" s="2">
        <v>2168</v>
      </c>
      <c r="H1707" s="3">
        <v>1.5620384313329924E-2</v>
      </c>
      <c r="I1707" s="2">
        <v>138793</v>
      </c>
      <c r="J1707" s="2">
        <v>275855</v>
      </c>
      <c r="K1707" s="2" t="s">
        <v>491</v>
      </c>
      <c r="L1707" s="2" t="s">
        <v>14772</v>
      </c>
      <c r="M1707" s="2" t="s">
        <v>14757</v>
      </c>
      <c r="N1707" s="1" t="str">
        <f t="shared" si="26"/>
        <v>BHIWANDI WEST52019</v>
      </c>
    </row>
    <row r="1708" spans="1:14" x14ac:dyDescent="0.3">
      <c r="A1708" s="2">
        <v>136</v>
      </c>
      <c r="B1708" s="2" t="s">
        <v>7749</v>
      </c>
      <c r="C1708" s="2" t="s">
        <v>22</v>
      </c>
      <c r="D1708" s="2" t="s">
        <v>7923</v>
      </c>
      <c r="E1708" s="2">
        <v>6</v>
      </c>
      <c r="F1708" s="2" t="s">
        <v>22</v>
      </c>
      <c r="G1708" s="2">
        <v>1882</v>
      </c>
      <c r="H1708" s="3">
        <v>1.3559761659449684E-2</v>
      </c>
      <c r="I1708" s="2">
        <v>138793</v>
      </c>
      <c r="J1708" s="2">
        <v>275855</v>
      </c>
      <c r="K1708" s="2" t="s">
        <v>491</v>
      </c>
      <c r="L1708" s="2" t="s">
        <v>14772</v>
      </c>
      <c r="M1708" s="2" t="s">
        <v>14757</v>
      </c>
      <c r="N1708" s="1" t="str">
        <f t="shared" si="26"/>
        <v>BHIWANDI WEST62019</v>
      </c>
    </row>
    <row r="1709" spans="1:14" x14ac:dyDescent="0.3">
      <c r="A1709" s="2">
        <v>136</v>
      </c>
      <c r="B1709" s="2" t="s">
        <v>7749</v>
      </c>
      <c r="C1709" s="2" t="s">
        <v>9497</v>
      </c>
      <c r="D1709" s="2" t="s">
        <v>1018</v>
      </c>
      <c r="E1709" s="2">
        <v>7</v>
      </c>
      <c r="F1709" s="2" t="s">
        <v>11</v>
      </c>
      <c r="G1709" s="2">
        <v>704</v>
      </c>
      <c r="H1709" s="3">
        <v>5.0723019172436651E-3</v>
      </c>
      <c r="I1709" s="2">
        <v>138793</v>
      </c>
      <c r="J1709" s="2">
        <v>275855</v>
      </c>
      <c r="K1709" s="2" t="s">
        <v>491</v>
      </c>
      <c r="L1709" s="2" t="s">
        <v>14772</v>
      </c>
      <c r="M1709" s="2" t="s">
        <v>14757</v>
      </c>
      <c r="N1709" s="1" t="str">
        <f t="shared" si="26"/>
        <v>BHIWANDI WEST72019</v>
      </c>
    </row>
    <row r="1710" spans="1:14" x14ac:dyDescent="0.3">
      <c r="A1710" s="2">
        <v>136</v>
      </c>
      <c r="B1710" s="2" t="s">
        <v>7749</v>
      </c>
      <c r="C1710" s="2" t="s">
        <v>9498</v>
      </c>
      <c r="D1710" s="2" t="s">
        <v>1018</v>
      </c>
      <c r="E1710" s="2">
        <v>8</v>
      </c>
      <c r="F1710" s="2" t="s">
        <v>19</v>
      </c>
      <c r="G1710" s="2">
        <v>344</v>
      </c>
      <c r="H1710" s="3">
        <v>2.4785111641077002E-3</v>
      </c>
      <c r="I1710" s="2">
        <v>138793</v>
      </c>
      <c r="J1710" s="2">
        <v>275855</v>
      </c>
      <c r="K1710" s="2" t="s">
        <v>491</v>
      </c>
      <c r="L1710" s="2" t="s">
        <v>14772</v>
      </c>
      <c r="M1710" s="2" t="s">
        <v>14757</v>
      </c>
      <c r="N1710" s="1" t="str">
        <f t="shared" si="26"/>
        <v>BHIWANDI WEST82019</v>
      </c>
    </row>
    <row r="1711" spans="1:14" x14ac:dyDescent="0.3">
      <c r="A1711" s="2">
        <v>137</v>
      </c>
      <c r="B1711" s="2" t="s">
        <v>7751</v>
      </c>
      <c r="C1711" s="2" t="s">
        <v>9499</v>
      </c>
      <c r="D1711" s="2" t="s">
        <v>1018</v>
      </c>
      <c r="E1711" s="2">
        <v>1</v>
      </c>
      <c r="F1711" s="2" t="s">
        <v>31</v>
      </c>
      <c r="G1711" s="2">
        <v>45531</v>
      </c>
      <c r="H1711" s="3">
        <v>0.35280033473840811</v>
      </c>
      <c r="I1711" s="2">
        <v>129056</v>
      </c>
      <c r="J1711" s="2">
        <v>269935</v>
      </c>
      <c r="K1711" s="2" t="s">
        <v>491</v>
      </c>
      <c r="L1711" s="2" t="s">
        <v>14772</v>
      </c>
      <c r="M1711" s="2" t="s">
        <v>14757</v>
      </c>
      <c r="N1711" s="1" t="str">
        <f t="shared" si="26"/>
        <v>BHIWANDI EAST12019</v>
      </c>
    </row>
    <row r="1712" spans="1:14" x14ac:dyDescent="0.3">
      <c r="A1712" s="2">
        <v>137</v>
      </c>
      <c r="B1712" s="2" t="s">
        <v>7751</v>
      </c>
      <c r="C1712" s="2" t="s">
        <v>9500</v>
      </c>
      <c r="D1712" s="2" t="s">
        <v>1018</v>
      </c>
      <c r="E1712" s="2">
        <v>2</v>
      </c>
      <c r="F1712" s="2" t="s">
        <v>103</v>
      </c>
      <c r="G1712" s="2">
        <v>44081</v>
      </c>
      <c r="H1712" s="3">
        <v>0.34156490205802131</v>
      </c>
      <c r="I1712" s="2">
        <v>129056</v>
      </c>
      <c r="J1712" s="2">
        <v>269935</v>
      </c>
      <c r="K1712" s="2" t="s">
        <v>491</v>
      </c>
      <c r="L1712" s="2" t="s">
        <v>14772</v>
      </c>
      <c r="M1712" s="2" t="s">
        <v>14757</v>
      </c>
      <c r="N1712" s="1" t="str">
        <f t="shared" si="26"/>
        <v>BHIWANDI EAST22019</v>
      </c>
    </row>
    <row r="1713" spans="1:14" x14ac:dyDescent="0.3">
      <c r="A1713" s="2">
        <v>137</v>
      </c>
      <c r="B1713" s="2" t="s">
        <v>7751</v>
      </c>
      <c r="C1713" s="2" t="s">
        <v>9501</v>
      </c>
      <c r="D1713" s="2" t="s">
        <v>1018</v>
      </c>
      <c r="E1713" s="2">
        <v>3</v>
      </c>
      <c r="F1713" s="2" t="s">
        <v>7</v>
      </c>
      <c r="G1713" s="2">
        <v>32165</v>
      </c>
      <c r="H1713" s="3">
        <v>0.24923289114802877</v>
      </c>
      <c r="I1713" s="2">
        <v>129056</v>
      </c>
      <c r="J1713" s="2">
        <v>269935</v>
      </c>
      <c r="K1713" s="2" t="s">
        <v>491</v>
      </c>
      <c r="L1713" s="2" t="s">
        <v>14772</v>
      </c>
      <c r="M1713" s="2" t="s">
        <v>14757</v>
      </c>
      <c r="N1713" s="1" t="str">
        <f t="shared" si="26"/>
        <v>BHIWANDI EAST32019</v>
      </c>
    </row>
    <row r="1714" spans="1:14" x14ac:dyDescent="0.3">
      <c r="A1714" s="2">
        <v>137</v>
      </c>
      <c r="B1714" s="2" t="s">
        <v>7751</v>
      </c>
      <c r="C1714" s="2" t="s">
        <v>9502</v>
      </c>
      <c r="D1714" s="2" t="s">
        <v>1018</v>
      </c>
      <c r="E1714" s="2">
        <v>4</v>
      </c>
      <c r="F1714" s="2" t="s">
        <v>1023</v>
      </c>
      <c r="G1714" s="2">
        <v>2053</v>
      </c>
      <c r="H1714" s="3">
        <v>1.5907822960575253E-2</v>
      </c>
      <c r="I1714" s="2">
        <v>129056</v>
      </c>
      <c r="J1714" s="2">
        <v>269935</v>
      </c>
      <c r="K1714" s="2" t="s">
        <v>491</v>
      </c>
      <c r="L1714" s="2" t="s">
        <v>14772</v>
      </c>
      <c r="M1714" s="2" t="s">
        <v>14757</v>
      </c>
      <c r="N1714" s="1" t="str">
        <f t="shared" si="26"/>
        <v>BHIWANDI EAST42019</v>
      </c>
    </row>
    <row r="1715" spans="1:14" x14ac:dyDescent="0.3">
      <c r="A1715" s="2">
        <v>137</v>
      </c>
      <c r="B1715" s="2" t="s">
        <v>7751</v>
      </c>
      <c r="C1715" s="2" t="s">
        <v>9503</v>
      </c>
      <c r="D1715" s="2" t="s">
        <v>1018</v>
      </c>
      <c r="E1715" s="2">
        <v>5</v>
      </c>
      <c r="F1715" s="2" t="s">
        <v>302</v>
      </c>
      <c r="G1715" s="2">
        <v>1472</v>
      </c>
      <c r="H1715" s="3">
        <v>1.1405901314158196E-2</v>
      </c>
      <c r="I1715" s="2">
        <v>129056</v>
      </c>
      <c r="J1715" s="2">
        <v>269935</v>
      </c>
      <c r="K1715" s="2" t="s">
        <v>491</v>
      </c>
      <c r="L1715" s="2" t="s">
        <v>14772</v>
      </c>
      <c r="M1715" s="2" t="s">
        <v>14757</v>
      </c>
      <c r="N1715" s="1" t="str">
        <f t="shared" si="26"/>
        <v>BHIWANDI EAST52019</v>
      </c>
    </row>
    <row r="1716" spans="1:14" x14ac:dyDescent="0.3">
      <c r="A1716" s="2">
        <v>137</v>
      </c>
      <c r="B1716" s="2" t="s">
        <v>7751</v>
      </c>
      <c r="C1716" s="2" t="s">
        <v>22</v>
      </c>
      <c r="D1716" s="2" t="s">
        <v>7923</v>
      </c>
      <c r="E1716" s="2">
        <v>6</v>
      </c>
      <c r="F1716" s="2" t="s">
        <v>22</v>
      </c>
      <c r="G1716" s="2">
        <v>1358</v>
      </c>
      <c r="H1716" s="3">
        <v>1.0522563848251922E-2</v>
      </c>
      <c r="I1716" s="2">
        <v>129056</v>
      </c>
      <c r="J1716" s="2">
        <v>269935</v>
      </c>
      <c r="K1716" s="2" t="s">
        <v>491</v>
      </c>
      <c r="L1716" s="2" t="s">
        <v>14772</v>
      </c>
      <c r="M1716" s="2" t="s">
        <v>14757</v>
      </c>
      <c r="N1716" s="1" t="str">
        <f t="shared" si="26"/>
        <v>BHIWANDI EAST62019</v>
      </c>
    </row>
    <row r="1717" spans="1:14" x14ac:dyDescent="0.3">
      <c r="A1717" s="2">
        <v>137</v>
      </c>
      <c r="B1717" s="2" t="s">
        <v>7751</v>
      </c>
      <c r="C1717" s="2" t="s">
        <v>9504</v>
      </c>
      <c r="D1717" s="2" t="s">
        <v>1018</v>
      </c>
      <c r="E1717" s="2">
        <v>7</v>
      </c>
      <c r="F1717" s="2" t="s">
        <v>11</v>
      </c>
      <c r="G1717" s="2">
        <v>550</v>
      </c>
      <c r="H1717" s="3">
        <v>4.2617158442846519E-3</v>
      </c>
      <c r="I1717" s="2">
        <v>129056</v>
      </c>
      <c r="J1717" s="2">
        <v>269935</v>
      </c>
      <c r="K1717" s="2" t="s">
        <v>491</v>
      </c>
      <c r="L1717" s="2" t="s">
        <v>14772</v>
      </c>
      <c r="M1717" s="2" t="s">
        <v>14757</v>
      </c>
      <c r="N1717" s="1" t="str">
        <f t="shared" si="26"/>
        <v>BHIWANDI EAST72019</v>
      </c>
    </row>
    <row r="1718" spans="1:14" x14ac:dyDescent="0.3">
      <c r="A1718" s="2">
        <v>137</v>
      </c>
      <c r="B1718" s="2" t="s">
        <v>7751</v>
      </c>
      <c r="C1718" s="2" t="s">
        <v>9505</v>
      </c>
      <c r="D1718" s="2" t="s">
        <v>1018</v>
      </c>
      <c r="E1718" s="2">
        <v>8</v>
      </c>
      <c r="F1718" s="2" t="s">
        <v>502</v>
      </c>
      <c r="G1718" s="2">
        <v>508</v>
      </c>
      <c r="H1718" s="3">
        <v>3.9362757252665512E-3</v>
      </c>
      <c r="I1718" s="2">
        <v>129056</v>
      </c>
      <c r="J1718" s="2">
        <v>269935</v>
      </c>
      <c r="K1718" s="2" t="s">
        <v>491</v>
      </c>
      <c r="L1718" s="2" t="s">
        <v>14772</v>
      </c>
      <c r="M1718" s="2" t="s">
        <v>14757</v>
      </c>
      <c r="N1718" s="1" t="str">
        <f t="shared" si="26"/>
        <v>BHIWANDI EAST82019</v>
      </c>
    </row>
    <row r="1719" spans="1:14" x14ac:dyDescent="0.3">
      <c r="A1719" s="2">
        <v>137</v>
      </c>
      <c r="B1719" s="2" t="s">
        <v>7751</v>
      </c>
      <c r="C1719" s="2" t="s">
        <v>9506</v>
      </c>
      <c r="D1719" s="2" t="s">
        <v>1018</v>
      </c>
      <c r="E1719" s="2">
        <v>9</v>
      </c>
      <c r="F1719" s="2" t="s">
        <v>1049</v>
      </c>
      <c r="G1719" s="2">
        <v>255</v>
      </c>
      <c r="H1719" s="3">
        <v>1.9758864368956113E-3</v>
      </c>
      <c r="I1719" s="2">
        <v>129056</v>
      </c>
      <c r="J1719" s="2">
        <v>269935</v>
      </c>
      <c r="K1719" s="2" t="s">
        <v>491</v>
      </c>
      <c r="L1719" s="2" t="s">
        <v>14772</v>
      </c>
      <c r="M1719" s="2" t="s">
        <v>14757</v>
      </c>
      <c r="N1719" s="1" t="str">
        <f t="shared" si="26"/>
        <v>BHIWANDI EAST92019</v>
      </c>
    </row>
    <row r="1720" spans="1:14" x14ac:dyDescent="0.3">
      <c r="A1720" s="2">
        <v>137</v>
      </c>
      <c r="B1720" s="2" t="s">
        <v>7751</v>
      </c>
      <c r="C1720" s="2" t="s">
        <v>9507</v>
      </c>
      <c r="D1720" s="2" t="s">
        <v>1018</v>
      </c>
      <c r="E1720" s="2">
        <v>10</v>
      </c>
      <c r="F1720" s="2" t="s">
        <v>19</v>
      </c>
      <c r="G1720" s="2">
        <v>249</v>
      </c>
      <c r="H1720" s="3">
        <v>1.9293949913215969E-3</v>
      </c>
      <c r="I1720" s="2">
        <v>129056</v>
      </c>
      <c r="J1720" s="2">
        <v>269935</v>
      </c>
      <c r="K1720" s="2" t="s">
        <v>491</v>
      </c>
      <c r="L1720" s="2" t="s">
        <v>14772</v>
      </c>
      <c r="M1720" s="2" t="s">
        <v>14757</v>
      </c>
      <c r="N1720" s="1" t="str">
        <f t="shared" si="26"/>
        <v>BHIWANDI EAST102019</v>
      </c>
    </row>
    <row r="1721" spans="1:14" x14ac:dyDescent="0.3">
      <c r="A1721" s="2">
        <v>137</v>
      </c>
      <c r="B1721" s="2" t="s">
        <v>7751</v>
      </c>
      <c r="C1721" s="2" t="s">
        <v>9508</v>
      </c>
      <c r="D1721" s="2" t="s">
        <v>1018</v>
      </c>
      <c r="E1721" s="2">
        <v>11</v>
      </c>
      <c r="F1721" s="2" t="s">
        <v>19</v>
      </c>
      <c r="G1721" s="2">
        <v>216</v>
      </c>
      <c r="H1721" s="3">
        <v>1.6736920406645178E-3</v>
      </c>
      <c r="I1721" s="2">
        <v>129056</v>
      </c>
      <c r="J1721" s="2">
        <v>269935</v>
      </c>
      <c r="K1721" s="2" t="s">
        <v>491</v>
      </c>
      <c r="L1721" s="2" t="s">
        <v>14772</v>
      </c>
      <c r="M1721" s="2" t="s">
        <v>14757</v>
      </c>
      <c r="N1721" s="1" t="str">
        <f t="shared" si="26"/>
        <v>BHIWANDI EAST112019</v>
      </c>
    </row>
    <row r="1722" spans="1:14" x14ac:dyDescent="0.3">
      <c r="A1722" s="2">
        <v>137</v>
      </c>
      <c r="B1722" s="2" t="s">
        <v>7751</v>
      </c>
      <c r="C1722" s="2" t="s">
        <v>9509</v>
      </c>
      <c r="D1722" s="2" t="s">
        <v>1018</v>
      </c>
      <c r="E1722" s="2">
        <v>12</v>
      </c>
      <c r="F1722" s="2" t="s">
        <v>19</v>
      </c>
      <c r="G1722" s="2">
        <v>191</v>
      </c>
      <c r="H1722" s="3">
        <v>1.4799776841061246E-3</v>
      </c>
      <c r="I1722" s="2">
        <v>129056</v>
      </c>
      <c r="J1722" s="2">
        <v>269935</v>
      </c>
      <c r="K1722" s="2" t="s">
        <v>491</v>
      </c>
      <c r="L1722" s="2" t="s">
        <v>14772</v>
      </c>
      <c r="M1722" s="2" t="s">
        <v>14757</v>
      </c>
      <c r="N1722" s="1" t="str">
        <f t="shared" si="26"/>
        <v>BHIWANDI EAST122019</v>
      </c>
    </row>
    <row r="1723" spans="1:14" x14ac:dyDescent="0.3">
      <c r="A1723" s="2">
        <v>137</v>
      </c>
      <c r="B1723" s="2" t="s">
        <v>7751</v>
      </c>
      <c r="C1723" s="2" t="s">
        <v>9510</v>
      </c>
      <c r="D1723" s="2" t="s">
        <v>1018</v>
      </c>
      <c r="E1723" s="2">
        <v>13</v>
      </c>
      <c r="F1723" s="2" t="s">
        <v>19</v>
      </c>
      <c r="G1723" s="2">
        <v>164</v>
      </c>
      <c r="H1723" s="3">
        <v>1.2707661790230598E-3</v>
      </c>
      <c r="I1723" s="2">
        <v>129056</v>
      </c>
      <c r="J1723" s="2">
        <v>269935</v>
      </c>
      <c r="K1723" s="2" t="s">
        <v>491</v>
      </c>
      <c r="L1723" s="2" t="s">
        <v>14772</v>
      </c>
      <c r="M1723" s="2" t="s">
        <v>14757</v>
      </c>
      <c r="N1723" s="1" t="str">
        <f t="shared" si="26"/>
        <v>BHIWANDI EAST132019</v>
      </c>
    </row>
    <row r="1724" spans="1:14" x14ac:dyDescent="0.3">
      <c r="A1724" s="2">
        <v>137</v>
      </c>
      <c r="B1724" s="2" t="s">
        <v>7751</v>
      </c>
      <c r="C1724" s="2" t="s">
        <v>9511</v>
      </c>
      <c r="D1724" s="2" t="s">
        <v>1018</v>
      </c>
      <c r="E1724" s="2">
        <v>14</v>
      </c>
      <c r="F1724" s="2" t="s">
        <v>1900</v>
      </c>
      <c r="G1724" s="2">
        <v>152</v>
      </c>
      <c r="H1724" s="3">
        <v>1.1777832878750311E-3</v>
      </c>
      <c r="I1724" s="2">
        <v>129056</v>
      </c>
      <c r="J1724" s="2">
        <v>269935</v>
      </c>
      <c r="K1724" s="2" t="s">
        <v>491</v>
      </c>
      <c r="L1724" s="2" t="s">
        <v>14772</v>
      </c>
      <c r="M1724" s="2" t="s">
        <v>14757</v>
      </c>
      <c r="N1724" s="1" t="str">
        <f t="shared" si="26"/>
        <v>BHIWANDI EAST142019</v>
      </c>
    </row>
    <row r="1725" spans="1:14" x14ac:dyDescent="0.3">
      <c r="A1725" s="2">
        <v>137</v>
      </c>
      <c r="B1725" s="2" t="s">
        <v>7751</v>
      </c>
      <c r="C1725" s="2" t="s">
        <v>9512</v>
      </c>
      <c r="D1725" s="2" t="s">
        <v>1018</v>
      </c>
      <c r="E1725" s="2">
        <v>15</v>
      </c>
      <c r="F1725" s="2" t="s">
        <v>19</v>
      </c>
      <c r="G1725" s="2">
        <v>111</v>
      </c>
      <c r="H1725" s="3">
        <v>8.600917431192661E-4</v>
      </c>
      <c r="I1725" s="2">
        <v>129056</v>
      </c>
      <c r="J1725" s="2">
        <v>269935</v>
      </c>
      <c r="K1725" s="2" t="s">
        <v>491</v>
      </c>
      <c r="L1725" s="2" t="s">
        <v>14772</v>
      </c>
      <c r="M1725" s="2" t="s">
        <v>14757</v>
      </c>
      <c r="N1725" s="1" t="str">
        <f t="shared" si="26"/>
        <v>BHIWANDI EAST152019</v>
      </c>
    </row>
    <row r="1726" spans="1:14" x14ac:dyDescent="0.3">
      <c r="A1726" s="2">
        <v>138</v>
      </c>
      <c r="B1726" s="2" t="s">
        <v>7752</v>
      </c>
      <c r="C1726" s="2" t="s">
        <v>9513</v>
      </c>
      <c r="D1726" s="2" t="s">
        <v>1018</v>
      </c>
      <c r="E1726" s="2">
        <v>1</v>
      </c>
      <c r="F1726" s="2" t="s">
        <v>103</v>
      </c>
      <c r="G1726" s="2">
        <v>65121</v>
      </c>
      <c r="H1726" s="3">
        <v>0.34456831734508686</v>
      </c>
      <c r="I1726" s="2">
        <v>188993</v>
      </c>
      <c r="J1726" s="2">
        <v>452924</v>
      </c>
      <c r="K1726" s="2" t="s">
        <v>491</v>
      </c>
      <c r="L1726" s="2" t="s">
        <v>14772</v>
      </c>
      <c r="M1726" s="2" t="s">
        <v>14757</v>
      </c>
      <c r="N1726" s="1" t="str">
        <f t="shared" si="26"/>
        <v>KALYAN WEST12019</v>
      </c>
    </row>
    <row r="1727" spans="1:14" x14ac:dyDescent="0.3">
      <c r="A1727" s="2">
        <v>138</v>
      </c>
      <c r="B1727" s="2" t="s">
        <v>7752</v>
      </c>
      <c r="C1727" s="2" t="s">
        <v>5532</v>
      </c>
      <c r="D1727" s="2" t="s">
        <v>1018</v>
      </c>
      <c r="E1727" s="2">
        <v>2</v>
      </c>
      <c r="F1727" s="2" t="s">
        <v>19</v>
      </c>
      <c r="G1727" s="2">
        <v>43085</v>
      </c>
      <c r="H1727" s="3">
        <v>0.22797140634838328</v>
      </c>
      <c r="I1727" s="2">
        <v>188993</v>
      </c>
      <c r="J1727" s="2">
        <v>452924</v>
      </c>
      <c r="K1727" s="2" t="s">
        <v>491</v>
      </c>
      <c r="L1727" s="2" t="s">
        <v>14772</v>
      </c>
      <c r="M1727" s="2" t="s">
        <v>14757</v>
      </c>
      <c r="N1727" s="1" t="str">
        <f t="shared" si="26"/>
        <v>KALYAN WEST22019</v>
      </c>
    </row>
    <row r="1728" spans="1:14" x14ac:dyDescent="0.3">
      <c r="A1728" s="2">
        <v>138</v>
      </c>
      <c r="B1728" s="2" t="s">
        <v>7752</v>
      </c>
      <c r="C1728" s="2" t="s">
        <v>5534</v>
      </c>
      <c r="D1728" s="2" t="s">
        <v>1018</v>
      </c>
      <c r="E1728" s="2">
        <v>3</v>
      </c>
      <c r="F1728" s="2" t="s">
        <v>302</v>
      </c>
      <c r="G1728" s="2">
        <v>37880</v>
      </c>
      <c r="H1728" s="3">
        <v>0.20043070378267977</v>
      </c>
      <c r="I1728" s="2">
        <v>188993</v>
      </c>
      <c r="J1728" s="2">
        <v>452924</v>
      </c>
      <c r="K1728" s="2" t="s">
        <v>491</v>
      </c>
      <c r="L1728" s="2" t="s">
        <v>14772</v>
      </c>
      <c r="M1728" s="2" t="s">
        <v>14757</v>
      </c>
      <c r="N1728" s="1" t="str">
        <f t="shared" si="26"/>
        <v>KALYAN WEST32019</v>
      </c>
    </row>
    <row r="1729" spans="1:14" x14ac:dyDescent="0.3">
      <c r="A1729" s="2">
        <v>138</v>
      </c>
      <c r="B1729" s="2" t="s">
        <v>7752</v>
      </c>
      <c r="C1729" s="2" t="s">
        <v>9514</v>
      </c>
      <c r="D1729" s="2" t="s">
        <v>1020</v>
      </c>
      <c r="E1729" s="2">
        <v>4</v>
      </c>
      <c r="F1729" s="2" t="s">
        <v>7</v>
      </c>
      <c r="G1729" s="2">
        <v>11619</v>
      </c>
      <c r="H1729" s="3">
        <v>6.1478467456466644E-2</v>
      </c>
      <c r="I1729" s="2">
        <v>188993</v>
      </c>
      <c r="J1729" s="2">
        <v>452924</v>
      </c>
      <c r="K1729" s="2" t="s">
        <v>491</v>
      </c>
      <c r="L1729" s="2" t="s">
        <v>14772</v>
      </c>
      <c r="M1729" s="2" t="s">
        <v>14757</v>
      </c>
      <c r="N1729" s="1" t="str">
        <f t="shared" si="26"/>
        <v>KALYAN WEST42019</v>
      </c>
    </row>
    <row r="1730" spans="1:14" x14ac:dyDescent="0.3">
      <c r="A1730" s="2">
        <v>138</v>
      </c>
      <c r="B1730" s="2" t="s">
        <v>7752</v>
      </c>
      <c r="C1730" s="2" t="s">
        <v>9515</v>
      </c>
      <c r="D1730" s="2" t="s">
        <v>1018</v>
      </c>
      <c r="E1730" s="2">
        <v>5</v>
      </c>
      <c r="F1730" s="2" t="s">
        <v>1363</v>
      </c>
      <c r="G1730" s="2">
        <v>10110</v>
      </c>
      <c r="H1730" s="3">
        <v>5.3494044752980266E-2</v>
      </c>
      <c r="I1730" s="2">
        <v>188993</v>
      </c>
      <c r="J1730" s="2">
        <v>452924</v>
      </c>
      <c r="K1730" s="2" t="s">
        <v>491</v>
      </c>
      <c r="L1730" s="2" t="s">
        <v>14772</v>
      </c>
      <c r="M1730" s="2" t="s">
        <v>14757</v>
      </c>
      <c r="N1730" s="1" t="str">
        <f t="shared" si="26"/>
        <v>KALYAN WEST52019</v>
      </c>
    </row>
    <row r="1731" spans="1:14" x14ac:dyDescent="0.3">
      <c r="A1731" s="2">
        <v>138</v>
      </c>
      <c r="B1731" s="2" t="s">
        <v>7752</v>
      </c>
      <c r="C1731" s="2" t="s">
        <v>9516</v>
      </c>
      <c r="D1731" s="2" t="s">
        <v>1018</v>
      </c>
      <c r="E1731" s="2">
        <v>6</v>
      </c>
      <c r="F1731" s="2" t="s">
        <v>1023</v>
      </c>
      <c r="G1731" s="2">
        <v>9628</v>
      </c>
      <c r="H1731" s="3">
        <v>5.0943685744974682E-2</v>
      </c>
      <c r="I1731" s="2">
        <v>188993</v>
      </c>
      <c r="J1731" s="2">
        <v>452924</v>
      </c>
      <c r="K1731" s="2" t="s">
        <v>491</v>
      </c>
      <c r="L1731" s="2" t="s">
        <v>14772</v>
      </c>
      <c r="M1731" s="2" t="s">
        <v>14757</v>
      </c>
      <c r="N1731" s="1" t="str">
        <f t="shared" ref="N1731:N1794" si="27">B1731&amp;E1731&amp;2019</f>
        <v>KALYAN WEST62019</v>
      </c>
    </row>
    <row r="1732" spans="1:14" x14ac:dyDescent="0.3">
      <c r="A1732" s="2">
        <v>138</v>
      </c>
      <c r="B1732" s="2" t="s">
        <v>7752</v>
      </c>
      <c r="C1732" s="2" t="s">
        <v>22</v>
      </c>
      <c r="D1732" s="2" t="s">
        <v>7923</v>
      </c>
      <c r="E1732" s="2">
        <v>7</v>
      </c>
      <c r="F1732" s="2" t="s">
        <v>22</v>
      </c>
      <c r="G1732" s="2">
        <v>3515</v>
      </c>
      <c r="H1732" s="3">
        <v>1.8598572433899667E-2</v>
      </c>
      <c r="I1732" s="2">
        <v>188993</v>
      </c>
      <c r="J1732" s="2">
        <v>452924</v>
      </c>
      <c r="K1732" s="2" t="s">
        <v>491</v>
      </c>
      <c r="L1732" s="2" t="s">
        <v>14772</v>
      </c>
      <c r="M1732" s="2" t="s">
        <v>14757</v>
      </c>
      <c r="N1732" s="1" t="str">
        <f t="shared" si="27"/>
        <v>KALYAN WEST72019</v>
      </c>
    </row>
    <row r="1733" spans="1:14" x14ac:dyDescent="0.3">
      <c r="A1733" s="2">
        <v>138</v>
      </c>
      <c r="B1733" s="2" t="s">
        <v>7752</v>
      </c>
      <c r="C1733" s="2" t="s">
        <v>9517</v>
      </c>
      <c r="D1733" s="2" t="s">
        <v>1020</v>
      </c>
      <c r="E1733" s="2">
        <v>8</v>
      </c>
      <c r="F1733" s="2" t="s">
        <v>19</v>
      </c>
      <c r="G1733" s="2">
        <v>2090</v>
      </c>
      <c r="H1733" s="3">
        <v>1.1058610636372776E-2</v>
      </c>
      <c r="I1733" s="2">
        <v>188993</v>
      </c>
      <c r="J1733" s="2">
        <v>452924</v>
      </c>
      <c r="K1733" s="2" t="s">
        <v>491</v>
      </c>
      <c r="L1733" s="2" t="s">
        <v>14772</v>
      </c>
      <c r="M1733" s="2" t="s">
        <v>14757</v>
      </c>
      <c r="N1733" s="1" t="str">
        <f t="shared" si="27"/>
        <v>KALYAN WEST82019</v>
      </c>
    </row>
    <row r="1734" spans="1:14" x14ac:dyDescent="0.3">
      <c r="A1734" s="2">
        <v>138</v>
      </c>
      <c r="B1734" s="2" t="s">
        <v>7752</v>
      </c>
      <c r="C1734" s="2" t="s">
        <v>9518</v>
      </c>
      <c r="D1734" s="2" t="s">
        <v>1018</v>
      </c>
      <c r="E1734" s="2">
        <v>9</v>
      </c>
      <c r="F1734" s="2" t="s">
        <v>19</v>
      </c>
      <c r="G1734" s="2">
        <v>1600</v>
      </c>
      <c r="H1734" s="3">
        <v>8.4659220182758087E-3</v>
      </c>
      <c r="I1734" s="2">
        <v>188993</v>
      </c>
      <c r="J1734" s="2">
        <v>452924</v>
      </c>
      <c r="K1734" s="2" t="s">
        <v>491</v>
      </c>
      <c r="L1734" s="2" t="s">
        <v>14772</v>
      </c>
      <c r="M1734" s="2" t="s">
        <v>14757</v>
      </c>
      <c r="N1734" s="1" t="str">
        <f t="shared" si="27"/>
        <v>KALYAN WEST92019</v>
      </c>
    </row>
    <row r="1735" spans="1:14" x14ac:dyDescent="0.3">
      <c r="A1735" s="2">
        <v>138</v>
      </c>
      <c r="B1735" s="2" t="s">
        <v>7752</v>
      </c>
      <c r="C1735" s="2" t="s">
        <v>9519</v>
      </c>
      <c r="D1735" s="2" t="s">
        <v>1018</v>
      </c>
      <c r="E1735" s="2">
        <v>10</v>
      </c>
      <c r="F1735" s="2" t="s">
        <v>11</v>
      </c>
      <c r="G1735" s="2">
        <v>1507</v>
      </c>
      <c r="H1735" s="3">
        <v>7.9738403009635278E-3</v>
      </c>
      <c r="I1735" s="2">
        <v>188993</v>
      </c>
      <c r="J1735" s="2">
        <v>452924</v>
      </c>
      <c r="K1735" s="2" t="s">
        <v>491</v>
      </c>
      <c r="L1735" s="2" t="s">
        <v>14772</v>
      </c>
      <c r="M1735" s="2" t="s">
        <v>14757</v>
      </c>
      <c r="N1735" s="1" t="str">
        <f t="shared" si="27"/>
        <v>KALYAN WEST102019</v>
      </c>
    </row>
    <row r="1736" spans="1:14" x14ac:dyDescent="0.3">
      <c r="A1736" s="2">
        <v>138</v>
      </c>
      <c r="B1736" s="2" t="s">
        <v>7752</v>
      </c>
      <c r="C1736" s="2" t="s">
        <v>9520</v>
      </c>
      <c r="D1736" s="2" t="s">
        <v>1020</v>
      </c>
      <c r="E1736" s="2">
        <v>11</v>
      </c>
      <c r="F1736" s="2" t="s">
        <v>7552</v>
      </c>
      <c r="G1736" s="2">
        <v>619</v>
      </c>
      <c r="H1736" s="3">
        <v>3.2752535808204535E-3</v>
      </c>
      <c r="I1736" s="2">
        <v>188993</v>
      </c>
      <c r="J1736" s="2">
        <v>452924</v>
      </c>
      <c r="K1736" s="2" t="s">
        <v>491</v>
      </c>
      <c r="L1736" s="2" t="s">
        <v>14772</v>
      </c>
      <c r="M1736" s="2" t="s">
        <v>14757</v>
      </c>
      <c r="N1736" s="1" t="str">
        <f t="shared" si="27"/>
        <v>KALYAN WEST112019</v>
      </c>
    </row>
    <row r="1737" spans="1:14" x14ac:dyDescent="0.3">
      <c r="A1737" s="2">
        <v>138</v>
      </c>
      <c r="B1737" s="2" t="s">
        <v>7752</v>
      </c>
      <c r="C1737" s="2" t="s">
        <v>9521</v>
      </c>
      <c r="D1737" s="2" t="s">
        <v>1018</v>
      </c>
      <c r="E1737" s="2">
        <v>12</v>
      </c>
      <c r="F1737" s="2" t="s">
        <v>19</v>
      </c>
      <c r="G1737" s="2">
        <v>532</v>
      </c>
      <c r="H1737" s="3">
        <v>2.8149190710767065E-3</v>
      </c>
      <c r="I1737" s="2">
        <v>188993</v>
      </c>
      <c r="J1737" s="2">
        <v>452924</v>
      </c>
      <c r="K1737" s="2" t="s">
        <v>491</v>
      </c>
      <c r="L1737" s="2" t="s">
        <v>14772</v>
      </c>
      <c r="M1737" s="2" t="s">
        <v>14757</v>
      </c>
      <c r="N1737" s="1" t="str">
        <f t="shared" si="27"/>
        <v>KALYAN WEST122019</v>
      </c>
    </row>
    <row r="1738" spans="1:14" x14ac:dyDescent="0.3">
      <c r="A1738" s="2">
        <v>138</v>
      </c>
      <c r="B1738" s="2" t="s">
        <v>7752</v>
      </c>
      <c r="C1738" s="2" t="s">
        <v>500</v>
      </c>
      <c r="D1738" s="2" t="s">
        <v>1018</v>
      </c>
      <c r="E1738" s="2">
        <v>13</v>
      </c>
      <c r="F1738" s="2" t="s">
        <v>19</v>
      </c>
      <c r="G1738" s="2">
        <v>481</v>
      </c>
      <c r="H1738" s="3">
        <v>2.5450678067441652E-3</v>
      </c>
      <c r="I1738" s="2">
        <v>188993</v>
      </c>
      <c r="J1738" s="2">
        <v>452924</v>
      </c>
      <c r="K1738" s="2" t="s">
        <v>491</v>
      </c>
      <c r="L1738" s="2" t="s">
        <v>14772</v>
      </c>
      <c r="M1738" s="2" t="s">
        <v>14757</v>
      </c>
      <c r="N1738" s="1" t="str">
        <f t="shared" si="27"/>
        <v>KALYAN WEST132019</v>
      </c>
    </row>
    <row r="1739" spans="1:14" x14ac:dyDescent="0.3">
      <c r="A1739" s="2">
        <v>138</v>
      </c>
      <c r="B1739" s="2" t="s">
        <v>7752</v>
      </c>
      <c r="C1739" s="2" t="s">
        <v>504</v>
      </c>
      <c r="D1739" s="2" t="s">
        <v>1018</v>
      </c>
      <c r="E1739" s="2">
        <v>14</v>
      </c>
      <c r="F1739" s="2" t="s">
        <v>19</v>
      </c>
      <c r="G1739" s="2">
        <v>348</v>
      </c>
      <c r="H1739" s="3">
        <v>1.8413380389749885E-3</v>
      </c>
      <c r="I1739" s="2">
        <v>188993</v>
      </c>
      <c r="J1739" s="2">
        <v>452924</v>
      </c>
      <c r="K1739" s="2" t="s">
        <v>491</v>
      </c>
      <c r="L1739" s="2" t="s">
        <v>14772</v>
      </c>
      <c r="M1739" s="2" t="s">
        <v>14757</v>
      </c>
      <c r="N1739" s="1" t="str">
        <f t="shared" si="27"/>
        <v>KALYAN WEST142019</v>
      </c>
    </row>
    <row r="1740" spans="1:14" x14ac:dyDescent="0.3">
      <c r="A1740" s="2">
        <v>138</v>
      </c>
      <c r="B1740" s="2" t="s">
        <v>7752</v>
      </c>
      <c r="C1740" s="2" t="s">
        <v>9522</v>
      </c>
      <c r="D1740" s="2" t="s">
        <v>1018</v>
      </c>
      <c r="E1740" s="2">
        <v>15</v>
      </c>
      <c r="F1740" s="2" t="s">
        <v>19</v>
      </c>
      <c r="G1740" s="2">
        <v>335</v>
      </c>
      <c r="H1740" s="3">
        <v>1.7725524225764976E-3</v>
      </c>
      <c r="I1740" s="2">
        <v>188993</v>
      </c>
      <c r="J1740" s="2">
        <v>452924</v>
      </c>
      <c r="K1740" s="2" t="s">
        <v>491</v>
      </c>
      <c r="L1740" s="2" t="s">
        <v>14772</v>
      </c>
      <c r="M1740" s="2" t="s">
        <v>14757</v>
      </c>
      <c r="N1740" s="1" t="str">
        <f t="shared" si="27"/>
        <v>KALYAN WEST152019</v>
      </c>
    </row>
    <row r="1741" spans="1:14" x14ac:dyDescent="0.3">
      <c r="A1741" s="2">
        <v>138</v>
      </c>
      <c r="B1741" s="2" t="s">
        <v>7752</v>
      </c>
      <c r="C1741" s="2" t="s">
        <v>9523</v>
      </c>
      <c r="D1741" s="2" t="s">
        <v>1018</v>
      </c>
      <c r="E1741" s="2">
        <v>16</v>
      </c>
      <c r="F1741" s="2" t="s">
        <v>1038</v>
      </c>
      <c r="G1741" s="2">
        <v>200</v>
      </c>
      <c r="H1741" s="3">
        <v>1.0582402522844761E-3</v>
      </c>
      <c r="I1741" s="2">
        <v>188993</v>
      </c>
      <c r="J1741" s="2">
        <v>452924</v>
      </c>
      <c r="K1741" s="2" t="s">
        <v>491</v>
      </c>
      <c r="L1741" s="2" t="s">
        <v>14772</v>
      </c>
      <c r="M1741" s="2" t="s">
        <v>14757</v>
      </c>
      <c r="N1741" s="1" t="str">
        <f t="shared" si="27"/>
        <v>KALYAN WEST162019</v>
      </c>
    </row>
    <row r="1742" spans="1:14" x14ac:dyDescent="0.3">
      <c r="A1742" s="2">
        <v>138</v>
      </c>
      <c r="B1742" s="2" t="s">
        <v>7752</v>
      </c>
      <c r="C1742" s="2" t="s">
        <v>9524</v>
      </c>
      <c r="D1742" s="2" t="s">
        <v>1018</v>
      </c>
      <c r="E1742" s="2">
        <v>17</v>
      </c>
      <c r="F1742" s="2" t="s">
        <v>19</v>
      </c>
      <c r="G1742" s="2">
        <v>180</v>
      </c>
      <c r="H1742" s="3">
        <v>9.5241622705602858E-4</v>
      </c>
      <c r="I1742" s="2">
        <v>188993</v>
      </c>
      <c r="J1742" s="2">
        <v>452924</v>
      </c>
      <c r="K1742" s="2" t="s">
        <v>491</v>
      </c>
      <c r="L1742" s="2" t="s">
        <v>14772</v>
      </c>
      <c r="M1742" s="2" t="s">
        <v>14757</v>
      </c>
      <c r="N1742" s="1" t="str">
        <f t="shared" si="27"/>
        <v>KALYAN WEST172019</v>
      </c>
    </row>
    <row r="1743" spans="1:14" x14ac:dyDescent="0.3">
      <c r="A1743" s="2">
        <v>138</v>
      </c>
      <c r="B1743" s="2" t="s">
        <v>7752</v>
      </c>
      <c r="C1743" s="2" t="s">
        <v>9525</v>
      </c>
      <c r="D1743" s="2" t="s">
        <v>1020</v>
      </c>
      <c r="E1743" s="2">
        <v>18</v>
      </c>
      <c r="F1743" s="2" t="s">
        <v>19</v>
      </c>
      <c r="G1743" s="2">
        <v>143</v>
      </c>
      <c r="H1743" s="3">
        <v>7.5664178038340043E-4</v>
      </c>
      <c r="I1743" s="2">
        <v>188993</v>
      </c>
      <c r="J1743" s="2">
        <v>452924</v>
      </c>
      <c r="K1743" s="2" t="s">
        <v>491</v>
      </c>
      <c r="L1743" s="2" t="s">
        <v>14772</v>
      </c>
      <c r="M1743" s="2" t="s">
        <v>14757</v>
      </c>
      <c r="N1743" s="1" t="str">
        <f t="shared" si="27"/>
        <v>KALYAN WEST182019</v>
      </c>
    </row>
    <row r="1744" spans="1:14" x14ac:dyDescent="0.3">
      <c r="A1744" s="2">
        <v>139</v>
      </c>
      <c r="B1744" s="2" t="s">
        <v>7753</v>
      </c>
      <c r="C1744" s="2" t="s">
        <v>9526</v>
      </c>
      <c r="D1744" s="2" t="s">
        <v>1018</v>
      </c>
      <c r="E1744" s="2">
        <v>1</v>
      </c>
      <c r="F1744" s="2" t="s">
        <v>9</v>
      </c>
      <c r="G1744" s="2">
        <v>173558</v>
      </c>
      <c r="H1744" s="3">
        <v>0.74742150390381079</v>
      </c>
      <c r="I1744" s="2">
        <v>232209</v>
      </c>
      <c r="J1744" s="2">
        <v>397940</v>
      </c>
      <c r="K1744" s="2" t="s">
        <v>491</v>
      </c>
      <c r="L1744" s="2" t="s">
        <v>14772</v>
      </c>
      <c r="M1744" s="2" t="s">
        <v>14757</v>
      </c>
      <c r="N1744" s="1" t="str">
        <f t="shared" si="27"/>
        <v>MURBAD12019</v>
      </c>
    </row>
    <row r="1745" spans="1:14" x14ac:dyDescent="0.3">
      <c r="A1745" s="2">
        <v>139</v>
      </c>
      <c r="B1745" s="2" t="s">
        <v>7753</v>
      </c>
      <c r="C1745" s="2" t="s">
        <v>9527</v>
      </c>
      <c r="D1745" s="2" t="s">
        <v>1018</v>
      </c>
      <c r="E1745" s="2">
        <v>2</v>
      </c>
      <c r="F1745" s="2" t="s">
        <v>51</v>
      </c>
      <c r="G1745" s="2">
        <v>37933</v>
      </c>
      <c r="H1745" s="3">
        <v>0.16335714808642215</v>
      </c>
      <c r="I1745" s="2">
        <v>232209</v>
      </c>
      <c r="J1745" s="2">
        <v>397940</v>
      </c>
      <c r="K1745" s="2" t="s">
        <v>491</v>
      </c>
      <c r="L1745" s="2" t="s">
        <v>14772</v>
      </c>
      <c r="M1745" s="2" t="s">
        <v>14757</v>
      </c>
      <c r="N1745" s="1" t="str">
        <f t="shared" si="27"/>
        <v>MURBAD22019</v>
      </c>
    </row>
    <row r="1746" spans="1:14" x14ac:dyDescent="0.3">
      <c r="A1746" s="2">
        <v>139</v>
      </c>
      <c r="B1746" s="2" t="s">
        <v>7753</v>
      </c>
      <c r="C1746" s="2" t="s">
        <v>9528</v>
      </c>
      <c r="D1746" s="2" t="s">
        <v>1018</v>
      </c>
      <c r="E1746" s="2">
        <v>3</v>
      </c>
      <c r="F1746" s="2" t="s">
        <v>1023</v>
      </c>
      <c r="G1746" s="2">
        <v>8474</v>
      </c>
      <c r="H1746" s="3">
        <v>3.6492986921264896E-2</v>
      </c>
      <c r="I1746" s="2">
        <v>232209</v>
      </c>
      <c r="J1746" s="2">
        <v>397940</v>
      </c>
      <c r="K1746" s="2" t="s">
        <v>491</v>
      </c>
      <c r="L1746" s="2" t="s">
        <v>14772</v>
      </c>
      <c r="M1746" s="2" t="s">
        <v>14757</v>
      </c>
      <c r="N1746" s="1" t="str">
        <f t="shared" si="27"/>
        <v>MURBAD32019</v>
      </c>
    </row>
    <row r="1747" spans="1:14" x14ac:dyDescent="0.3">
      <c r="A1747" s="2">
        <v>139</v>
      </c>
      <c r="B1747" s="2" t="s">
        <v>7753</v>
      </c>
      <c r="C1747" s="2" t="s">
        <v>22</v>
      </c>
      <c r="D1747" s="2" t="s">
        <v>7923</v>
      </c>
      <c r="E1747" s="2">
        <v>4</v>
      </c>
      <c r="F1747" s="2" t="s">
        <v>22</v>
      </c>
      <c r="G1747" s="2">
        <v>6774</v>
      </c>
      <c r="H1747" s="3">
        <v>2.9171995917470901E-2</v>
      </c>
      <c r="I1747" s="2">
        <v>232209</v>
      </c>
      <c r="J1747" s="2">
        <v>397940</v>
      </c>
      <c r="K1747" s="2" t="s">
        <v>491</v>
      </c>
      <c r="L1747" s="2" t="s">
        <v>14772</v>
      </c>
      <c r="M1747" s="2" t="s">
        <v>14757</v>
      </c>
      <c r="N1747" s="1" t="str">
        <f t="shared" si="27"/>
        <v>MURBAD42019</v>
      </c>
    </row>
    <row r="1748" spans="1:14" x14ac:dyDescent="0.3">
      <c r="A1748" s="2">
        <v>139</v>
      </c>
      <c r="B1748" s="2" t="s">
        <v>7753</v>
      </c>
      <c r="C1748" s="2" t="s">
        <v>9529</v>
      </c>
      <c r="D1748" s="2" t="s">
        <v>1020</v>
      </c>
      <c r="E1748" s="2">
        <v>5</v>
      </c>
      <c r="F1748" s="2" t="s">
        <v>11</v>
      </c>
      <c r="G1748" s="2">
        <v>1999</v>
      </c>
      <c r="H1748" s="3">
        <v>8.6086241274024693E-3</v>
      </c>
      <c r="I1748" s="2">
        <v>232209</v>
      </c>
      <c r="J1748" s="2">
        <v>397940</v>
      </c>
      <c r="K1748" s="2" t="s">
        <v>491</v>
      </c>
      <c r="L1748" s="2" t="s">
        <v>14772</v>
      </c>
      <c r="M1748" s="2" t="s">
        <v>14757</v>
      </c>
      <c r="N1748" s="1" t="str">
        <f t="shared" si="27"/>
        <v>MURBAD52019</v>
      </c>
    </row>
    <row r="1749" spans="1:14" x14ac:dyDescent="0.3">
      <c r="A1749" s="2">
        <v>139</v>
      </c>
      <c r="B1749" s="2" t="s">
        <v>7753</v>
      </c>
      <c r="C1749" s="2" t="s">
        <v>9530</v>
      </c>
      <c r="D1749" s="2" t="s">
        <v>1018</v>
      </c>
      <c r="E1749" s="2">
        <v>6</v>
      </c>
      <c r="F1749" s="2" t="s">
        <v>19</v>
      </c>
      <c r="G1749" s="2">
        <v>1558</v>
      </c>
      <c r="H1749" s="3">
        <v>6.7094729317123802E-3</v>
      </c>
      <c r="I1749" s="2">
        <v>232209</v>
      </c>
      <c r="J1749" s="2">
        <v>397940</v>
      </c>
      <c r="K1749" s="2" t="s">
        <v>491</v>
      </c>
      <c r="L1749" s="2" t="s">
        <v>14772</v>
      </c>
      <c r="M1749" s="2" t="s">
        <v>14757</v>
      </c>
      <c r="N1749" s="1" t="str">
        <f t="shared" si="27"/>
        <v>MURBAD62019</v>
      </c>
    </row>
    <row r="1750" spans="1:14" x14ac:dyDescent="0.3">
      <c r="A1750" s="2">
        <v>139</v>
      </c>
      <c r="B1750" s="2" t="s">
        <v>7753</v>
      </c>
      <c r="C1750" s="2" t="s">
        <v>9531</v>
      </c>
      <c r="D1750" s="2" t="s">
        <v>1018</v>
      </c>
      <c r="E1750" s="2">
        <v>7</v>
      </c>
      <c r="F1750" s="2" t="s">
        <v>693</v>
      </c>
      <c r="G1750" s="2">
        <v>1097</v>
      </c>
      <c r="H1750" s="3">
        <v>4.7241924300953017E-3</v>
      </c>
      <c r="I1750" s="2">
        <v>232209</v>
      </c>
      <c r="J1750" s="2">
        <v>397940</v>
      </c>
      <c r="K1750" s="2" t="s">
        <v>491</v>
      </c>
      <c r="L1750" s="2" t="s">
        <v>14772</v>
      </c>
      <c r="M1750" s="2" t="s">
        <v>14757</v>
      </c>
      <c r="N1750" s="1" t="str">
        <f t="shared" si="27"/>
        <v>MURBAD72019</v>
      </c>
    </row>
    <row r="1751" spans="1:14" x14ac:dyDescent="0.3">
      <c r="A1751" s="2">
        <v>139</v>
      </c>
      <c r="B1751" s="2" t="s">
        <v>7753</v>
      </c>
      <c r="C1751" s="2" t="s">
        <v>9532</v>
      </c>
      <c r="D1751" s="2" t="s">
        <v>1018</v>
      </c>
      <c r="E1751" s="2">
        <v>8</v>
      </c>
      <c r="F1751" s="2" t="s">
        <v>15</v>
      </c>
      <c r="G1751" s="2">
        <v>816</v>
      </c>
      <c r="H1751" s="3">
        <v>3.514075681821118E-3</v>
      </c>
      <c r="I1751" s="2">
        <v>232209</v>
      </c>
      <c r="J1751" s="2">
        <v>397940</v>
      </c>
      <c r="K1751" s="2" t="s">
        <v>491</v>
      </c>
      <c r="L1751" s="2" t="s">
        <v>14772</v>
      </c>
      <c r="M1751" s="2" t="s">
        <v>14757</v>
      </c>
      <c r="N1751" s="1" t="str">
        <f t="shared" si="27"/>
        <v>MURBAD82019</v>
      </c>
    </row>
    <row r="1752" spans="1:14" x14ac:dyDescent="0.3">
      <c r="A1752" s="2">
        <v>140</v>
      </c>
      <c r="B1752" s="2" t="s">
        <v>7754</v>
      </c>
      <c r="C1752" s="2" t="s">
        <v>9533</v>
      </c>
      <c r="D1752" s="2" t="s">
        <v>1018</v>
      </c>
      <c r="E1752" s="2">
        <v>1</v>
      </c>
      <c r="F1752" s="2" t="s">
        <v>103</v>
      </c>
      <c r="G1752" s="2">
        <v>59862</v>
      </c>
      <c r="H1752" s="3">
        <v>0.44837426690335486</v>
      </c>
      <c r="I1752" s="2">
        <v>133509</v>
      </c>
      <c r="J1752" s="2">
        <v>315581</v>
      </c>
      <c r="K1752" s="2" t="s">
        <v>506</v>
      </c>
      <c r="L1752" s="2" t="s">
        <v>14772</v>
      </c>
      <c r="M1752" s="2" t="s">
        <v>14757</v>
      </c>
      <c r="N1752" s="1" t="str">
        <f t="shared" si="27"/>
        <v>AMBERNATH (SC)12019</v>
      </c>
    </row>
    <row r="1753" spans="1:14" x14ac:dyDescent="0.3">
      <c r="A1753" s="2">
        <v>140</v>
      </c>
      <c r="B1753" s="2" t="s">
        <v>7754</v>
      </c>
      <c r="C1753" s="2" t="s">
        <v>9534</v>
      </c>
      <c r="D1753" s="2" t="s">
        <v>1018</v>
      </c>
      <c r="E1753" s="2">
        <v>2</v>
      </c>
      <c r="F1753" s="2" t="s">
        <v>7</v>
      </c>
      <c r="G1753" s="2">
        <v>30738</v>
      </c>
      <c r="H1753" s="3">
        <v>0.23023166977507134</v>
      </c>
      <c r="I1753" s="2">
        <v>133509</v>
      </c>
      <c r="J1753" s="2">
        <v>315581</v>
      </c>
      <c r="K1753" s="2" t="s">
        <v>506</v>
      </c>
      <c r="L1753" s="2" t="s">
        <v>14772</v>
      </c>
      <c r="M1753" s="2" t="s">
        <v>14757</v>
      </c>
      <c r="N1753" s="1" t="str">
        <f t="shared" si="27"/>
        <v>AMBERNATH (SC)22019</v>
      </c>
    </row>
    <row r="1754" spans="1:14" x14ac:dyDescent="0.3">
      <c r="A1754" s="2">
        <v>140</v>
      </c>
      <c r="B1754" s="2" t="s">
        <v>7754</v>
      </c>
      <c r="C1754" s="2" t="s">
        <v>9535</v>
      </c>
      <c r="D1754" s="2" t="s">
        <v>1018</v>
      </c>
      <c r="E1754" s="2">
        <v>3</v>
      </c>
      <c r="F1754" s="2" t="s">
        <v>1023</v>
      </c>
      <c r="G1754" s="2">
        <v>16203</v>
      </c>
      <c r="H1754" s="3">
        <v>0.12136260476821788</v>
      </c>
      <c r="I1754" s="2">
        <v>133509</v>
      </c>
      <c r="J1754" s="2">
        <v>315581</v>
      </c>
      <c r="K1754" s="2" t="s">
        <v>506</v>
      </c>
      <c r="L1754" s="2" t="s">
        <v>14772</v>
      </c>
      <c r="M1754" s="2" t="s">
        <v>14757</v>
      </c>
      <c r="N1754" s="1" t="str">
        <f t="shared" si="27"/>
        <v>AMBERNATH (SC)32019</v>
      </c>
    </row>
    <row r="1755" spans="1:14" x14ac:dyDescent="0.3">
      <c r="A1755" s="2">
        <v>140</v>
      </c>
      <c r="B1755" s="2" t="s">
        <v>7754</v>
      </c>
      <c r="C1755" s="2" t="s">
        <v>9536</v>
      </c>
      <c r="D1755" s="2" t="s">
        <v>1018</v>
      </c>
      <c r="E1755" s="2">
        <v>4</v>
      </c>
      <c r="F1755" s="2" t="s">
        <v>302</v>
      </c>
      <c r="G1755" s="2">
        <v>13604</v>
      </c>
      <c r="H1755" s="3">
        <v>0.10189575234628377</v>
      </c>
      <c r="I1755" s="2">
        <v>133509</v>
      </c>
      <c r="J1755" s="2">
        <v>315581</v>
      </c>
      <c r="K1755" s="2" t="s">
        <v>506</v>
      </c>
      <c r="L1755" s="2" t="s">
        <v>14772</v>
      </c>
      <c r="M1755" s="2" t="s">
        <v>14757</v>
      </c>
      <c r="N1755" s="1" t="str">
        <f t="shared" si="27"/>
        <v>AMBERNATH (SC)42019</v>
      </c>
    </row>
    <row r="1756" spans="1:14" x14ac:dyDescent="0.3">
      <c r="A1756" s="2">
        <v>140</v>
      </c>
      <c r="B1756" s="2" t="s">
        <v>7754</v>
      </c>
      <c r="C1756" s="2" t="s">
        <v>22</v>
      </c>
      <c r="D1756" s="2" t="s">
        <v>7923</v>
      </c>
      <c r="E1756" s="2">
        <v>5</v>
      </c>
      <c r="F1756" s="2" t="s">
        <v>22</v>
      </c>
      <c r="G1756" s="2">
        <v>4310</v>
      </c>
      <c r="H1756" s="3">
        <v>3.2282467848609456E-2</v>
      </c>
      <c r="I1756" s="2">
        <v>133509</v>
      </c>
      <c r="J1756" s="2">
        <v>315581</v>
      </c>
      <c r="K1756" s="2" t="s">
        <v>506</v>
      </c>
      <c r="L1756" s="2" t="s">
        <v>14772</v>
      </c>
      <c r="M1756" s="2" t="s">
        <v>14757</v>
      </c>
      <c r="N1756" s="1" t="str">
        <f t="shared" si="27"/>
        <v>AMBERNATH (SC)52019</v>
      </c>
    </row>
    <row r="1757" spans="1:14" x14ac:dyDescent="0.3">
      <c r="A1757" s="2">
        <v>140</v>
      </c>
      <c r="B1757" s="2" t="s">
        <v>7754</v>
      </c>
      <c r="C1757" s="2" t="s">
        <v>9537</v>
      </c>
      <c r="D1757" s="2" t="s">
        <v>1018</v>
      </c>
      <c r="E1757" s="2">
        <v>6</v>
      </c>
      <c r="F1757" s="2" t="s">
        <v>51</v>
      </c>
      <c r="G1757" s="2">
        <v>3312</v>
      </c>
      <c r="H1757" s="3">
        <v>2.4807316360694786E-2</v>
      </c>
      <c r="I1757" s="2">
        <v>133509</v>
      </c>
      <c r="J1757" s="2">
        <v>315581</v>
      </c>
      <c r="K1757" s="2" t="s">
        <v>506</v>
      </c>
      <c r="L1757" s="2" t="s">
        <v>14772</v>
      </c>
      <c r="M1757" s="2" t="s">
        <v>14757</v>
      </c>
      <c r="N1757" s="1" t="str">
        <f t="shared" si="27"/>
        <v>AMBERNATH (SC)62019</v>
      </c>
    </row>
    <row r="1758" spans="1:14" x14ac:dyDescent="0.3">
      <c r="A1758" s="2">
        <v>140</v>
      </c>
      <c r="B1758" s="2" t="s">
        <v>7754</v>
      </c>
      <c r="C1758" s="2" t="s">
        <v>9538</v>
      </c>
      <c r="D1758" s="2" t="s">
        <v>1018</v>
      </c>
      <c r="E1758" s="2">
        <v>7</v>
      </c>
      <c r="F1758" s="2" t="s">
        <v>11</v>
      </c>
      <c r="G1758" s="2">
        <v>1305</v>
      </c>
      <c r="H1758" s="3">
        <v>9.7746219355998466E-3</v>
      </c>
      <c r="I1758" s="2">
        <v>133509</v>
      </c>
      <c r="J1758" s="2">
        <v>315581</v>
      </c>
      <c r="K1758" s="2" t="s">
        <v>506</v>
      </c>
      <c r="L1758" s="2" t="s">
        <v>14772</v>
      </c>
      <c r="M1758" s="2" t="s">
        <v>14757</v>
      </c>
      <c r="N1758" s="1" t="str">
        <f t="shared" si="27"/>
        <v>AMBERNATH (SC)72019</v>
      </c>
    </row>
    <row r="1759" spans="1:14" x14ac:dyDescent="0.3">
      <c r="A1759" s="2">
        <v>140</v>
      </c>
      <c r="B1759" s="2" t="s">
        <v>7754</v>
      </c>
      <c r="C1759" s="2" t="s">
        <v>9539</v>
      </c>
      <c r="D1759" s="2" t="s">
        <v>1018</v>
      </c>
      <c r="E1759" s="2">
        <v>8</v>
      </c>
      <c r="F1759" s="2" t="s">
        <v>19</v>
      </c>
      <c r="G1759" s="2">
        <v>870</v>
      </c>
      <c r="H1759" s="3">
        <v>6.5164146237332316E-3</v>
      </c>
      <c r="I1759" s="2">
        <v>133509</v>
      </c>
      <c r="J1759" s="2">
        <v>315581</v>
      </c>
      <c r="K1759" s="2" t="s">
        <v>506</v>
      </c>
      <c r="L1759" s="2" t="s">
        <v>14772</v>
      </c>
      <c r="M1759" s="2" t="s">
        <v>14757</v>
      </c>
      <c r="N1759" s="1" t="str">
        <f t="shared" si="27"/>
        <v>AMBERNATH (SC)82019</v>
      </c>
    </row>
    <row r="1760" spans="1:14" x14ac:dyDescent="0.3">
      <c r="A1760" s="2">
        <v>140</v>
      </c>
      <c r="B1760" s="2" t="s">
        <v>7754</v>
      </c>
      <c r="C1760" s="2" t="s">
        <v>9540</v>
      </c>
      <c r="D1760" s="2" t="s">
        <v>1018</v>
      </c>
      <c r="E1760" s="2">
        <v>9</v>
      </c>
      <c r="F1760" s="2" t="s">
        <v>19</v>
      </c>
      <c r="G1760" s="2">
        <v>609</v>
      </c>
      <c r="H1760" s="3">
        <v>4.5614902366132616E-3</v>
      </c>
      <c r="I1760" s="2">
        <v>133509</v>
      </c>
      <c r="J1760" s="2">
        <v>315581</v>
      </c>
      <c r="K1760" s="2" t="s">
        <v>506</v>
      </c>
      <c r="L1760" s="2" t="s">
        <v>14772</v>
      </c>
      <c r="M1760" s="2" t="s">
        <v>14757</v>
      </c>
      <c r="N1760" s="1" t="str">
        <f t="shared" si="27"/>
        <v>AMBERNATH (SC)92019</v>
      </c>
    </row>
    <row r="1761" spans="1:14" x14ac:dyDescent="0.3">
      <c r="A1761" s="2">
        <v>140</v>
      </c>
      <c r="B1761" s="2" t="s">
        <v>7754</v>
      </c>
      <c r="C1761" s="2" t="s">
        <v>9541</v>
      </c>
      <c r="D1761" s="2" t="s">
        <v>1018</v>
      </c>
      <c r="E1761" s="2">
        <v>10</v>
      </c>
      <c r="F1761" s="2" t="s">
        <v>19</v>
      </c>
      <c r="G1761" s="2">
        <v>599</v>
      </c>
      <c r="H1761" s="3">
        <v>4.4865889190990873E-3</v>
      </c>
      <c r="I1761" s="2">
        <v>133509</v>
      </c>
      <c r="J1761" s="2">
        <v>315581</v>
      </c>
      <c r="K1761" s="2" t="s">
        <v>506</v>
      </c>
      <c r="L1761" s="2" t="s">
        <v>14772</v>
      </c>
      <c r="M1761" s="2" t="s">
        <v>14757</v>
      </c>
      <c r="N1761" s="1" t="str">
        <f t="shared" si="27"/>
        <v>AMBERNATH (SC)102019</v>
      </c>
    </row>
    <row r="1762" spans="1:14" x14ac:dyDescent="0.3">
      <c r="A1762" s="2">
        <v>140</v>
      </c>
      <c r="B1762" s="2" t="s">
        <v>7754</v>
      </c>
      <c r="C1762" s="2" t="s">
        <v>9542</v>
      </c>
      <c r="D1762" s="2" t="s">
        <v>1020</v>
      </c>
      <c r="E1762" s="2">
        <v>11</v>
      </c>
      <c r="F1762" s="2" t="s">
        <v>19</v>
      </c>
      <c r="G1762" s="2">
        <v>429</v>
      </c>
      <c r="H1762" s="3">
        <v>3.2132665213581105E-3</v>
      </c>
      <c r="I1762" s="2">
        <v>133509</v>
      </c>
      <c r="J1762" s="2">
        <v>315581</v>
      </c>
      <c r="K1762" s="2" t="s">
        <v>506</v>
      </c>
      <c r="L1762" s="2" t="s">
        <v>14772</v>
      </c>
      <c r="M1762" s="2" t="s">
        <v>14757</v>
      </c>
      <c r="N1762" s="1" t="str">
        <f t="shared" si="27"/>
        <v>AMBERNATH (SC)112019</v>
      </c>
    </row>
    <row r="1763" spans="1:14" x14ac:dyDescent="0.3">
      <c r="A1763" s="2">
        <v>140</v>
      </c>
      <c r="B1763" s="2" t="s">
        <v>7754</v>
      </c>
      <c r="C1763" s="2" t="s">
        <v>9543</v>
      </c>
      <c r="D1763" s="2" t="s">
        <v>1018</v>
      </c>
      <c r="E1763" s="2">
        <v>12</v>
      </c>
      <c r="F1763" s="2" t="s">
        <v>19</v>
      </c>
      <c r="G1763" s="2">
        <v>275</v>
      </c>
      <c r="H1763" s="3">
        <v>2.0597862316398146E-3</v>
      </c>
      <c r="I1763" s="2">
        <v>133509</v>
      </c>
      <c r="J1763" s="2">
        <v>315581</v>
      </c>
      <c r="K1763" s="2" t="s">
        <v>506</v>
      </c>
      <c r="L1763" s="2" t="s">
        <v>14772</v>
      </c>
      <c r="M1763" s="2" t="s">
        <v>14757</v>
      </c>
      <c r="N1763" s="1" t="str">
        <f t="shared" si="27"/>
        <v>AMBERNATH (SC)122019</v>
      </c>
    </row>
    <row r="1764" spans="1:14" x14ac:dyDescent="0.3">
      <c r="A1764" s="2">
        <v>140</v>
      </c>
      <c r="B1764" s="2" t="s">
        <v>7754</v>
      </c>
      <c r="C1764" s="2" t="s">
        <v>9544</v>
      </c>
      <c r="D1764" s="2" t="s">
        <v>1018</v>
      </c>
      <c r="E1764" s="2">
        <v>13</v>
      </c>
      <c r="F1764" s="2" t="s">
        <v>19</v>
      </c>
      <c r="G1764" s="2">
        <v>263</v>
      </c>
      <c r="H1764" s="3">
        <v>1.9699046506228045E-3</v>
      </c>
      <c r="I1764" s="2">
        <v>133509</v>
      </c>
      <c r="J1764" s="2">
        <v>315581</v>
      </c>
      <c r="K1764" s="2" t="s">
        <v>506</v>
      </c>
      <c r="L1764" s="2" t="s">
        <v>14772</v>
      </c>
      <c r="M1764" s="2" t="s">
        <v>14757</v>
      </c>
      <c r="N1764" s="1" t="str">
        <f t="shared" si="27"/>
        <v>AMBERNATH (SC)132019</v>
      </c>
    </row>
    <row r="1765" spans="1:14" x14ac:dyDescent="0.3">
      <c r="A1765" s="2">
        <v>140</v>
      </c>
      <c r="B1765" s="2" t="s">
        <v>7754</v>
      </c>
      <c r="C1765" s="2" t="s">
        <v>9545</v>
      </c>
      <c r="D1765" s="2" t="s">
        <v>1018</v>
      </c>
      <c r="E1765" s="2">
        <v>14</v>
      </c>
      <c r="F1765" s="2" t="s">
        <v>19</v>
      </c>
      <c r="G1765" s="2">
        <v>259</v>
      </c>
      <c r="H1765" s="3">
        <v>1.9399441236171344E-3</v>
      </c>
      <c r="I1765" s="2">
        <v>133509</v>
      </c>
      <c r="J1765" s="2">
        <v>315581</v>
      </c>
      <c r="K1765" s="2" t="s">
        <v>506</v>
      </c>
      <c r="L1765" s="2" t="s">
        <v>14772</v>
      </c>
      <c r="M1765" s="2" t="s">
        <v>14757</v>
      </c>
      <c r="N1765" s="1" t="str">
        <f t="shared" si="27"/>
        <v>AMBERNATH (SC)142019</v>
      </c>
    </row>
    <row r="1766" spans="1:14" x14ac:dyDescent="0.3">
      <c r="A1766" s="2">
        <v>140</v>
      </c>
      <c r="B1766" s="2" t="s">
        <v>7754</v>
      </c>
      <c r="C1766" s="2" t="s">
        <v>9546</v>
      </c>
      <c r="D1766" s="2" t="s">
        <v>1018</v>
      </c>
      <c r="E1766" s="2">
        <v>15</v>
      </c>
      <c r="F1766" s="2" t="s">
        <v>15</v>
      </c>
      <c r="G1766" s="2">
        <v>238</v>
      </c>
      <c r="H1766" s="3">
        <v>1.7826513568373668E-3</v>
      </c>
      <c r="I1766" s="2">
        <v>133509</v>
      </c>
      <c r="J1766" s="2">
        <v>315581</v>
      </c>
      <c r="K1766" s="2" t="s">
        <v>506</v>
      </c>
      <c r="L1766" s="2" t="s">
        <v>14772</v>
      </c>
      <c r="M1766" s="2" t="s">
        <v>14757</v>
      </c>
      <c r="N1766" s="1" t="str">
        <f t="shared" si="27"/>
        <v>AMBERNATH (SC)152019</v>
      </c>
    </row>
    <row r="1767" spans="1:14" x14ac:dyDescent="0.3">
      <c r="A1767" s="2">
        <v>140</v>
      </c>
      <c r="B1767" s="2" t="s">
        <v>7754</v>
      </c>
      <c r="C1767" s="2" t="s">
        <v>9547</v>
      </c>
      <c r="D1767" s="2" t="s">
        <v>1018</v>
      </c>
      <c r="E1767" s="2">
        <v>16</v>
      </c>
      <c r="F1767" s="2" t="s">
        <v>1900</v>
      </c>
      <c r="G1767" s="2">
        <v>235</v>
      </c>
      <c r="H1767" s="3">
        <v>1.7601809615831142E-3</v>
      </c>
      <c r="I1767" s="2">
        <v>133509</v>
      </c>
      <c r="J1767" s="2">
        <v>315581</v>
      </c>
      <c r="K1767" s="2" t="s">
        <v>506</v>
      </c>
      <c r="L1767" s="2" t="s">
        <v>14772</v>
      </c>
      <c r="M1767" s="2" t="s">
        <v>14757</v>
      </c>
      <c r="N1767" s="1" t="str">
        <f t="shared" si="27"/>
        <v>AMBERNATH (SC)162019</v>
      </c>
    </row>
    <row r="1768" spans="1:14" x14ac:dyDescent="0.3">
      <c r="A1768" s="2">
        <v>140</v>
      </c>
      <c r="B1768" s="2" t="s">
        <v>7754</v>
      </c>
      <c r="C1768" s="2" t="s">
        <v>9548</v>
      </c>
      <c r="D1768" s="2" t="s">
        <v>1018</v>
      </c>
      <c r="E1768" s="2">
        <v>17</v>
      </c>
      <c r="F1768" s="2" t="s">
        <v>486</v>
      </c>
      <c r="G1768" s="2">
        <v>213</v>
      </c>
      <c r="H1768" s="3">
        <v>1.5953980630519292E-3</v>
      </c>
      <c r="I1768" s="2">
        <v>133509</v>
      </c>
      <c r="J1768" s="2">
        <v>315581</v>
      </c>
      <c r="K1768" s="2" t="s">
        <v>506</v>
      </c>
      <c r="L1768" s="2" t="s">
        <v>14772</v>
      </c>
      <c r="M1768" s="2" t="s">
        <v>14757</v>
      </c>
      <c r="N1768" s="1" t="str">
        <f t="shared" si="27"/>
        <v>AMBERNATH (SC)172019</v>
      </c>
    </row>
    <row r="1769" spans="1:14" x14ac:dyDescent="0.3">
      <c r="A1769" s="2">
        <v>140</v>
      </c>
      <c r="B1769" s="2" t="s">
        <v>7754</v>
      </c>
      <c r="C1769" s="2" t="s">
        <v>9549</v>
      </c>
      <c r="D1769" s="2" t="s">
        <v>1018</v>
      </c>
      <c r="E1769" s="2">
        <v>18</v>
      </c>
      <c r="F1769" s="2" t="s">
        <v>19</v>
      </c>
      <c r="G1769" s="2">
        <v>185</v>
      </c>
      <c r="H1769" s="3">
        <v>1.3856743740122389E-3</v>
      </c>
      <c r="I1769" s="2">
        <v>133509</v>
      </c>
      <c r="J1769" s="2">
        <v>315581</v>
      </c>
      <c r="K1769" s="2" t="s">
        <v>506</v>
      </c>
      <c r="L1769" s="2" t="s">
        <v>14772</v>
      </c>
      <c r="M1769" s="2" t="s">
        <v>14757</v>
      </c>
      <c r="N1769" s="1" t="str">
        <f t="shared" si="27"/>
        <v>AMBERNATH (SC)182019</v>
      </c>
    </row>
    <row r="1770" spans="1:14" x14ac:dyDescent="0.3">
      <c r="A1770" s="2">
        <v>141</v>
      </c>
      <c r="B1770" s="2" t="s">
        <v>7755</v>
      </c>
      <c r="C1770" s="2" t="s">
        <v>9550</v>
      </c>
      <c r="D1770" s="2" t="s">
        <v>1018</v>
      </c>
      <c r="E1770" s="2">
        <v>1</v>
      </c>
      <c r="F1770" s="2" t="s">
        <v>9</v>
      </c>
      <c r="G1770" s="2">
        <v>43577</v>
      </c>
      <c r="H1770" s="3">
        <v>0.39833088053821331</v>
      </c>
      <c r="I1770" s="2">
        <v>109399</v>
      </c>
      <c r="J1770" s="2">
        <v>233324</v>
      </c>
      <c r="K1770" s="2" t="s">
        <v>506</v>
      </c>
      <c r="L1770" s="2" t="s">
        <v>14772</v>
      </c>
      <c r="M1770" s="2" t="s">
        <v>14757</v>
      </c>
      <c r="N1770" s="1" t="str">
        <f t="shared" si="27"/>
        <v>ULHASNAGAR12019</v>
      </c>
    </row>
    <row r="1771" spans="1:14" x14ac:dyDescent="0.3">
      <c r="A1771" s="2">
        <v>141</v>
      </c>
      <c r="B1771" s="2" t="s">
        <v>7755</v>
      </c>
      <c r="C1771" s="2" t="s">
        <v>9551</v>
      </c>
      <c r="D1771" s="2" t="s">
        <v>1020</v>
      </c>
      <c r="E1771" s="2">
        <v>2</v>
      </c>
      <c r="F1771" s="2" t="s">
        <v>51</v>
      </c>
      <c r="G1771" s="2">
        <v>41631</v>
      </c>
      <c r="H1771" s="3">
        <v>0.38054278375487893</v>
      </c>
      <c r="I1771" s="2">
        <v>109399</v>
      </c>
      <c r="J1771" s="2">
        <v>233324</v>
      </c>
      <c r="K1771" s="2" t="s">
        <v>506</v>
      </c>
      <c r="L1771" s="2" t="s">
        <v>14772</v>
      </c>
      <c r="M1771" s="2" t="s">
        <v>14757</v>
      </c>
      <c r="N1771" s="1" t="str">
        <f t="shared" si="27"/>
        <v>ULHASNAGAR22019</v>
      </c>
    </row>
    <row r="1772" spans="1:14" x14ac:dyDescent="0.3">
      <c r="A1772" s="2">
        <v>141</v>
      </c>
      <c r="B1772" s="2" t="s">
        <v>7755</v>
      </c>
      <c r="C1772" s="2" t="s">
        <v>9552</v>
      </c>
      <c r="D1772" s="2" t="s">
        <v>1018</v>
      </c>
      <c r="E1772" s="2">
        <v>3</v>
      </c>
      <c r="F1772" s="2" t="s">
        <v>19</v>
      </c>
      <c r="G1772" s="2">
        <v>8207</v>
      </c>
      <c r="H1772" s="3">
        <v>7.5018967266611211E-2</v>
      </c>
      <c r="I1772" s="2">
        <v>109399</v>
      </c>
      <c r="J1772" s="2">
        <v>233324</v>
      </c>
      <c r="K1772" s="2" t="s">
        <v>506</v>
      </c>
      <c r="L1772" s="2" t="s">
        <v>14772</v>
      </c>
      <c r="M1772" s="2" t="s">
        <v>14757</v>
      </c>
      <c r="N1772" s="1" t="str">
        <f t="shared" si="27"/>
        <v>ULHASNAGAR32019</v>
      </c>
    </row>
    <row r="1773" spans="1:14" x14ac:dyDescent="0.3">
      <c r="A1773" s="2">
        <v>141</v>
      </c>
      <c r="B1773" s="2" t="s">
        <v>7755</v>
      </c>
      <c r="C1773" s="2" t="s">
        <v>9553</v>
      </c>
      <c r="D1773" s="2" t="s">
        <v>1018</v>
      </c>
      <c r="E1773" s="2">
        <v>4</v>
      </c>
      <c r="F1773" s="2" t="s">
        <v>1023</v>
      </c>
      <c r="G1773" s="2">
        <v>5677</v>
      </c>
      <c r="H1773" s="3">
        <v>5.189261327800071E-2</v>
      </c>
      <c r="I1773" s="2">
        <v>109399</v>
      </c>
      <c r="J1773" s="2">
        <v>233324</v>
      </c>
      <c r="K1773" s="2" t="s">
        <v>506</v>
      </c>
      <c r="L1773" s="2" t="s">
        <v>14772</v>
      </c>
      <c r="M1773" s="2" t="s">
        <v>14757</v>
      </c>
      <c r="N1773" s="1" t="str">
        <f t="shared" si="27"/>
        <v>ULHASNAGAR42019</v>
      </c>
    </row>
    <row r="1774" spans="1:14" x14ac:dyDescent="0.3">
      <c r="A1774" s="2">
        <v>141</v>
      </c>
      <c r="B1774" s="2" t="s">
        <v>7755</v>
      </c>
      <c r="C1774" s="2" t="s">
        <v>22</v>
      </c>
      <c r="D1774" s="2" t="s">
        <v>7923</v>
      </c>
      <c r="E1774" s="2">
        <v>5</v>
      </c>
      <c r="F1774" s="2" t="s">
        <v>22</v>
      </c>
      <c r="G1774" s="2">
        <v>4969</v>
      </c>
      <c r="H1774" s="3">
        <v>4.5420890501741334E-2</v>
      </c>
      <c r="I1774" s="2">
        <v>109399</v>
      </c>
      <c r="J1774" s="2">
        <v>233324</v>
      </c>
      <c r="K1774" s="2" t="s">
        <v>506</v>
      </c>
      <c r="L1774" s="2" t="s">
        <v>14772</v>
      </c>
      <c r="M1774" s="2" t="s">
        <v>14757</v>
      </c>
      <c r="N1774" s="1" t="str">
        <f t="shared" si="27"/>
        <v>ULHASNAGAR52019</v>
      </c>
    </row>
    <row r="1775" spans="1:14" x14ac:dyDescent="0.3">
      <c r="A1775" s="2">
        <v>141</v>
      </c>
      <c r="B1775" s="2" t="s">
        <v>7755</v>
      </c>
      <c r="C1775" s="2" t="s">
        <v>9554</v>
      </c>
      <c r="D1775" s="2" t="s">
        <v>1018</v>
      </c>
      <c r="E1775" s="2">
        <v>6</v>
      </c>
      <c r="F1775" s="2" t="s">
        <v>11</v>
      </c>
      <c r="G1775" s="2">
        <v>938</v>
      </c>
      <c r="H1775" s="3">
        <v>8.5741185934057901E-3</v>
      </c>
      <c r="I1775" s="2">
        <v>109399</v>
      </c>
      <c r="J1775" s="2">
        <v>233324</v>
      </c>
      <c r="K1775" s="2" t="s">
        <v>506</v>
      </c>
      <c r="L1775" s="2" t="s">
        <v>14772</v>
      </c>
      <c r="M1775" s="2" t="s">
        <v>14757</v>
      </c>
      <c r="N1775" s="1" t="str">
        <f t="shared" si="27"/>
        <v>ULHASNAGAR62019</v>
      </c>
    </row>
    <row r="1776" spans="1:14" x14ac:dyDescent="0.3">
      <c r="A1776" s="2">
        <v>141</v>
      </c>
      <c r="B1776" s="2" t="s">
        <v>7755</v>
      </c>
      <c r="C1776" s="2" t="s">
        <v>9555</v>
      </c>
      <c r="D1776" s="2" t="s">
        <v>1018</v>
      </c>
      <c r="E1776" s="2">
        <v>7</v>
      </c>
      <c r="F1776" s="2" t="s">
        <v>19</v>
      </c>
      <c r="G1776" s="2">
        <v>703</v>
      </c>
      <c r="H1776" s="3">
        <v>6.4260185193648935E-3</v>
      </c>
      <c r="I1776" s="2">
        <v>109399</v>
      </c>
      <c r="J1776" s="2">
        <v>233324</v>
      </c>
      <c r="K1776" s="2" t="s">
        <v>506</v>
      </c>
      <c r="L1776" s="2" t="s">
        <v>14772</v>
      </c>
      <c r="M1776" s="2" t="s">
        <v>14757</v>
      </c>
      <c r="N1776" s="1" t="str">
        <f t="shared" si="27"/>
        <v>ULHASNAGAR72019</v>
      </c>
    </row>
    <row r="1777" spans="1:14" x14ac:dyDescent="0.3">
      <c r="A1777" s="2">
        <v>141</v>
      </c>
      <c r="B1777" s="2" t="s">
        <v>7755</v>
      </c>
      <c r="C1777" s="2" t="s">
        <v>9556</v>
      </c>
      <c r="D1777" s="2" t="s">
        <v>1018</v>
      </c>
      <c r="E1777" s="2">
        <v>8</v>
      </c>
      <c r="F1777" s="2" t="s">
        <v>19</v>
      </c>
      <c r="G1777" s="2">
        <v>583</v>
      </c>
      <c r="H1777" s="3">
        <v>5.3291163538972024E-3</v>
      </c>
      <c r="I1777" s="2">
        <v>109399</v>
      </c>
      <c r="J1777" s="2">
        <v>233324</v>
      </c>
      <c r="K1777" s="2" t="s">
        <v>506</v>
      </c>
      <c r="L1777" s="2" t="s">
        <v>14772</v>
      </c>
      <c r="M1777" s="2" t="s">
        <v>14757</v>
      </c>
      <c r="N1777" s="1" t="str">
        <f t="shared" si="27"/>
        <v>ULHASNAGAR82019</v>
      </c>
    </row>
    <row r="1778" spans="1:14" x14ac:dyDescent="0.3">
      <c r="A1778" s="2">
        <v>141</v>
      </c>
      <c r="B1778" s="2" t="s">
        <v>7755</v>
      </c>
      <c r="C1778" s="2" t="s">
        <v>9557</v>
      </c>
      <c r="D1778" s="2" t="s">
        <v>1018</v>
      </c>
      <c r="E1778" s="2">
        <v>9</v>
      </c>
      <c r="F1778" s="2" t="s">
        <v>486</v>
      </c>
      <c r="G1778" s="2">
        <v>552</v>
      </c>
      <c r="H1778" s="3">
        <v>5.045749961151382E-3</v>
      </c>
      <c r="I1778" s="2">
        <v>109399</v>
      </c>
      <c r="J1778" s="2">
        <v>233324</v>
      </c>
      <c r="K1778" s="2" t="s">
        <v>506</v>
      </c>
      <c r="L1778" s="2" t="s">
        <v>14772</v>
      </c>
      <c r="M1778" s="2" t="s">
        <v>14757</v>
      </c>
      <c r="N1778" s="1" t="str">
        <f t="shared" si="27"/>
        <v>ULHASNAGAR92019</v>
      </c>
    </row>
    <row r="1779" spans="1:14" x14ac:dyDescent="0.3">
      <c r="A1779" s="2">
        <v>141</v>
      </c>
      <c r="B1779" s="2" t="s">
        <v>7755</v>
      </c>
      <c r="C1779" s="2" t="s">
        <v>9558</v>
      </c>
      <c r="D1779" s="2" t="s">
        <v>1018</v>
      </c>
      <c r="E1779" s="2">
        <v>10</v>
      </c>
      <c r="F1779" s="2" t="s">
        <v>19</v>
      </c>
      <c r="G1779" s="2">
        <v>467</v>
      </c>
      <c r="H1779" s="3">
        <v>4.2687775939451002E-3</v>
      </c>
      <c r="I1779" s="2">
        <v>109399</v>
      </c>
      <c r="J1779" s="2">
        <v>233324</v>
      </c>
      <c r="K1779" s="2" t="s">
        <v>506</v>
      </c>
      <c r="L1779" s="2" t="s">
        <v>14772</v>
      </c>
      <c r="M1779" s="2" t="s">
        <v>14757</v>
      </c>
      <c r="N1779" s="1" t="str">
        <f t="shared" si="27"/>
        <v>ULHASNAGAR102019</v>
      </c>
    </row>
    <row r="1780" spans="1:14" x14ac:dyDescent="0.3">
      <c r="A1780" s="2">
        <v>141</v>
      </c>
      <c r="B1780" s="2" t="s">
        <v>7755</v>
      </c>
      <c r="C1780" s="2" t="s">
        <v>9559</v>
      </c>
      <c r="D1780" s="2" t="s">
        <v>1020</v>
      </c>
      <c r="E1780" s="2">
        <v>11</v>
      </c>
      <c r="F1780" s="2" t="s">
        <v>19</v>
      </c>
      <c r="G1780" s="2">
        <v>460</v>
      </c>
      <c r="H1780" s="3">
        <v>4.2047916342928182E-3</v>
      </c>
      <c r="I1780" s="2">
        <v>109399</v>
      </c>
      <c r="J1780" s="2">
        <v>233324</v>
      </c>
      <c r="K1780" s="2" t="s">
        <v>506</v>
      </c>
      <c r="L1780" s="2" t="s">
        <v>14772</v>
      </c>
      <c r="M1780" s="2" t="s">
        <v>14757</v>
      </c>
      <c r="N1780" s="1" t="str">
        <f t="shared" si="27"/>
        <v>ULHASNAGAR112019</v>
      </c>
    </row>
    <row r="1781" spans="1:14" x14ac:dyDescent="0.3">
      <c r="A1781" s="2">
        <v>141</v>
      </c>
      <c r="B1781" s="2" t="s">
        <v>7755</v>
      </c>
      <c r="C1781" s="2" t="s">
        <v>9560</v>
      </c>
      <c r="D1781" s="2" t="s">
        <v>1018</v>
      </c>
      <c r="E1781" s="2">
        <v>12</v>
      </c>
      <c r="F1781" s="2" t="s">
        <v>19</v>
      </c>
      <c r="G1781" s="2">
        <v>286</v>
      </c>
      <c r="H1781" s="3">
        <v>2.6142834943646653E-3</v>
      </c>
      <c r="I1781" s="2">
        <v>109399</v>
      </c>
      <c r="J1781" s="2">
        <v>233324</v>
      </c>
      <c r="K1781" s="2" t="s">
        <v>506</v>
      </c>
      <c r="L1781" s="2" t="s">
        <v>14772</v>
      </c>
      <c r="M1781" s="2" t="s">
        <v>14757</v>
      </c>
      <c r="N1781" s="1" t="str">
        <f t="shared" si="27"/>
        <v>ULHASNAGAR122019</v>
      </c>
    </row>
    <row r="1782" spans="1:14" x14ac:dyDescent="0.3">
      <c r="A1782" s="2">
        <v>141</v>
      </c>
      <c r="B1782" s="2" t="s">
        <v>7755</v>
      </c>
      <c r="C1782" s="2" t="s">
        <v>9561</v>
      </c>
      <c r="D1782" s="2" t="s">
        <v>1020</v>
      </c>
      <c r="E1782" s="2">
        <v>13</v>
      </c>
      <c r="F1782" s="2" t="s">
        <v>19</v>
      </c>
      <c r="G1782" s="2">
        <v>271</v>
      </c>
      <c r="H1782" s="3">
        <v>2.4771707236812038E-3</v>
      </c>
      <c r="I1782" s="2">
        <v>109399</v>
      </c>
      <c r="J1782" s="2">
        <v>233324</v>
      </c>
      <c r="K1782" s="2" t="s">
        <v>506</v>
      </c>
      <c r="L1782" s="2" t="s">
        <v>14772</v>
      </c>
      <c r="M1782" s="2" t="s">
        <v>14757</v>
      </c>
      <c r="N1782" s="1" t="str">
        <f t="shared" si="27"/>
        <v>ULHASNAGAR132019</v>
      </c>
    </row>
    <row r="1783" spans="1:14" x14ac:dyDescent="0.3">
      <c r="A1783" s="2">
        <v>141</v>
      </c>
      <c r="B1783" s="2" t="s">
        <v>7755</v>
      </c>
      <c r="C1783" s="2" t="s">
        <v>9562</v>
      </c>
      <c r="D1783" s="2" t="s">
        <v>1018</v>
      </c>
      <c r="E1783" s="2">
        <v>14</v>
      </c>
      <c r="F1783" s="2" t="s">
        <v>19</v>
      </c>
      <c r="G1783" s="2">
        <v>258</v>
      </c>
      <c r="H1783" s="3">
        <v>2.3583396557555372E-3</v>
      </c>
      <c r="I1783" s="2">
        <v>109399</v>
      </c>
      <c r="J1783" s="2">
        <v>233324</v>
      </c>
      <c r="K1783" s="2" t="s">
        <v>506</v>
      </c>
      <c r="L1783" s="2" t="s">
        <v>14772</v>
      </c>
      <c r="M1783" s="2" t="s">
        <v>14757</v>
      </c>
      <c r="N1783" s="1" t="str">
        <f t="shared" si="27"/>
        <v>ULHASNAGAR142019</v>
      </c>
    </row>
    <row r="1784" spans="1:14" x14ac:dyDescent="0.3">
      <c r="A1784" s="2">
        <v>141</v>
      </c>
      <c r="B1784" s="2" t="s">
        <v>7755</v>
      </c>
      <c r="C1784" s="2" t="s">
        <v>9563</v>
      </c>
      <c r="D1784" s="2" t="s">
        <v>1018</v>
      </c>
      <c r="E1784" s="2">
        <v>15</v>
      </c>
      <c r="F1784" s="2" t="s">
        <v>19</v>
      </c>
      <c r="G1784" s="2">
        <v>231</v>
      </c>
      <c r="H1784" s="3">
        <v>2.1115366685253065E-3</v>
      </c>
      <c r="I1784" s="2">
        <v>109399</v>
      </c>
      <c r="J1784" s="2">
        <v>233324</v>
      </c>
      <c r="K1784" s="2" t="s">
        <v>506</v>
      </c>
      <c r="L1784" s="2" t="s">
        <v>14772</v>
      </c>
      <c r="M1784" s="2" t="s">
        <v>14757</v>
      </c>
      <c r="N1784" s="1" t="str">
        <f t="shared" si="27"/>
        <v>ULHASNAGAR152019</v>
      </c>
    </row>
    <row r="1785" spans="1:14" x14ac:dyDescent="0.3">
      <c r="A1785" s="2">
        <v>141</v>
      </c>
      <c r="B1785" s="2" t="s">
        <v>7755</v>
      </c>
      <c r="C1785" s="2" t="s">
        <v>9564</v>
      </c>
      <c r="D1785" s="2" t="s">
        <v>1018</v>
      </c>
      <c r="E1785" s="2">
        <v>16</v>
      </c>
      <c r="F1785" s="2" t="s">
        <v>19</v>
      </c>
      <c r="G1785" s="2">
        <v>191</v>
      </c>
      <c r="H1785" s="3">
        <v>1.7459026133694092E-3</v>
      </c>
      <c r="I1785" s="2">
        <v>109399</v>
      </c>
      <c r="J1785" s="2">
        <v>233324</v>
      </c>
      <c r="K1785" s="2" t="s">
        <v>506</v>
      </c>
      <c r="L1785" s="2" t="s">
        <v>14772</v>
      </c>
      <c r="M1785" s="2" t="s">
        <v>14757</v>
      </c>
      <c r="N1785" s="1" t="str">
        <f t="shared" si="27"/>
        <v>ULHASNAGAR162019</v>
      </c>
    </row>
    <row r="1786" spans="1:14" x14ac:dyDescent="0.3">
      <c r="A1786" s="2">
        <v>141</v>
      </c>
      <c r="B1786" s="2" t="s">
        <v>7755</v>
      </c>
      <c r="C1786" s="2" t="s">
        <v>9565</v>
      </c>
      <c r="D1786" s="2" t="s">
        <v>1018</v>
      </c>
      <c r="E1786" s="2">
        <v>17</v>
      </c>
      <c r="F1786" s="2" t="s">
        <v>15</v>
      </c>
      <c r="G1786" s="2">
        <v>181</v>
      </c>
      <c r="H1786" s="3">
        <v>1.6544940995804349E-3</v>
      </c>
      <c r="I1786" s="2">
        <v>109399</v>
      </c>
      <c r="J1786" s="2">
        <v>233324</v>
      </c>
      <c r="K1786" s="2" t="s">
        <v>506</v>
      </c>
      <c r="L1786" s="2" t="s">
        <v>14772</v>
      </c>
      <c r="M1786" s="2" t="s">
        <v>14757</v>
      </c>
      <c r="N1786" s="1" t="str">
        <f t="shared" si="27"/>
        <v>ULHASNAGAR172019</v>
      </c>
    </row>
    <row r="1787" spans="1:14" x14ac:dyDescent="0.3">
      <c r="A1787" s="2">
        <v>141</v>
      </c>
      <c r="B1787" s="2" t="s">
        <v>7755</v>
      </c>
      <c r="C1787" s="2" t="s">
        <v>9566</v>
      </c>
      <c r="D1787" s="2" t="s">
        <v>1018</v>
      </c>
      <c r="E1787" s="2">
        <v>18</v>
      </c>
      <c r="F1787" s="2" t="s">
        <v>19</v>
      </c>
      <c r="G1787" s="2">
        <v>125</v>
      </c>
      <c r="H1787" s="3">
        <v>1.1426064223621789E-3</v>
      </c>
      <c r="I1787" s="2">
        <v>109399</v>
      </c>
      <c r="J1787" s="2">
        <v>233324</v>
      </c>
      <c r="K1787" s="2" t="s">
        <v>506</v>
      </c>
      <c r="L1787" s="2" t="s">
        <v>14772</v>
      </c>
      <c r="M1787" s="2" t="s">
        <v>14757</v>
      </c>
      <c r="N1787" s="1" t="str">
        <f t="shared" si="27"/>
        <v>ULHASNAGAR182019</v>
      </c>
    </row>
    <row r="1788" spans="1:14" x14ac:dyDescent="0.3">
      <c r="A1788" s="2">
        <v>141</v>
      </c>
      <c r="B1788" s="2" t="s">
        <v>7755</v>
      </c>
      <c r="C1788" s="2" t="s">
        <v>9567</v>
      </c>
      <c r="D1788" s="2" t="s">
        <v>1018</v>
      </c>
      <c r="E1788" s="2">
        <v>19</v>
      </c>
      <c r="F1788" s="2" t="s">
        <v>19</v>
      </c>
      <c r="G1788" s="2">
        <v>92</v>
      </c>
      <c r="H1788" s="3">
        <v>8.4095832685856359E-4</v>
      </c>
      <c r="I1788" s="2">
        <v>109399</v>
      </c>
      <c r="J1788" s="2">
        <v>233324</v>
      </c>
      <c r="K1788" s="2" t="s">
        <v>506</v>
      </c>
      <c r="L1788" s="2" t="s">
        <v>14772</v>
      </c>
      <c r="M1788" s="2" t="s">
        <v>14757</v>
      </c>
      <c r="N1788" s="1" t="str">
        <f t="shared" si="27"/>
        <v>ULHASNAGAR192019</v>
      </c>
    </row>
    <row r="1789" spans="1:14" x14ac:dyDescent="0.3">
      <c r="A1789" s="2">
        <v>142</v>
      </c>
      <c r="B1789" s="2" t="s">
        <v>7757</v>
      </c>
      <c r="C1789" s="2" t="s">
        <v>9568</v>
      </c>
      <c r="D1789" s="2" t="s">
        <v>1018</v>
      </c>
      <c r="E1789" s="2">
        <v>1</v>
      </c>
      <c r="F1789" s="2" t="s">
        <v>9</v>
      </c>
      <c r="G1789" s="2">
        <v>60155</v>
      </c>
      <c r="H1789" s="3">
        <v>0.39960806456970138</v>
      </c>
      <c r="I1789" s="2">
        <v>150535</v>
      </c>
      <c r="J1789" s="2">
        <v>345802</v>
      </c>
      <c r="K1789" s="2" t="s">
        <v>506</v>
      </c>
      <c r="L1789" s="2" t="s">
        <v>14772</v>
      </c>
      <c r="M1789" s="2" t="s">
        <v>14757</v>
      </c>
      <c r="N1789" s="1" t="str">
        <f t="shared" si="27"/>
        <v>KALYAN EAST12019</v>
      </c>
    </row>
    <row r="1790" spans="1:14" x14ac:dyDescent="0.3">
      <c r="A1790" s="2">
        <v>142</v>
      </c>
      <c r="B1790" s="2" t="s">
        <v>7757</v>
      </c>
      <c r="C1790" s="2" t="s">
        <v>9569</v>
      </c>
      <c r="D1790" s="2" t="s">
        <v>1018</v>
      </c>
      <c r="E1790" s="2">
        <v>2</v>
      </c>
      <c r="F1790" s="2" t="s">
        <v>19</v>
      </c>
      <c r="G1790" s="2">
        <v>47858</v>
      </c>
      <c r="H1790" s="3">
        <v>0.31791942073271995</v>
      </c>
      <c r="I1790" s="2">
        <v>150535</v>
      </c>
      <c r="J1790" s="2">
        <v>345802</v>
      </c>
      <c r="K1790" s="2" t="s">
        <v>506</v>
      </c>
      <c r="L1790" s="2" t="s">
        <v>14772</v>
      </c>
      <c r="M1790" s="2" t="s">
        <v>14757</v>
      </c>
      <c r="N1790" s="1" t="str">
        <f t="shared" si="27"/>
        <v>KALYAN EAST22019</v>
      </c>
    </row>
    <row r="1791" spans="1:14" x14ac:dyDescent="0.3">
      <c r="A1791" s="2">
        <v>142</v>
      </c>
      <c r="B1791" s="2" t="s">
        <v>7757</v>
      </c>
      <c r="C1791" s="2" t="s">
        <v>9570</v>
      </c>
      <c r="D1791" s="2" t="s">
        <v>1018</v>
      </c>
      <c r="E1791" s="2">
        <v>3</v>
      </c>
      <c r="F1791" s="2" t="s">
        <v>51</v>
      </c>
      <c r="G1791" s="2">
        <v>16708</v>
      </c>
      <c r="H1791" s="3">
        <v>0.11099079948184808</v>
      </c>
      <c r="I1791" s="2">
        <v>150535</v>
      </c>
      <c r="J1791" s="2">
        <v>345802</v>
      </c>
      <c r="K1791" s="2" t="s">
        <v>506</v>
      </c>
      <c r="L1791" s="2" t="s">
        <v>14772</v>
      </c>
      <c r="M1791" s="2" t="s">
        <v>14757</v>
      </c>
      <c r="N1791" s="1" t="str">
        <f t="shared" si="27"/>
        <v>KALYAN EAST32019</v>
      </c>
    </row>
    <row r="1792" spans="1:14" x14ac:dyDescent="0.3">
      <c r="A1792" s="2">
        <v>142</v>
      </c>
      <c r="B1792" s="2" t="s">
        <v>7757</v>
      </c>
      <c r="C1792" s="2" t="s">
        <v>9571</v>
      </c>
      <c r="D1792" s="2" t="s">
        <v>1020</v>
      </c>
      <c r="E1792" s="2">
        <v>4</v>
      </c>
      <c r="F1792" s="2" t="s">
        <v>1023</v>
      </c>
      <c r="G1792" s="2">
        <v>12856</v>
      </c>
      <c r="H1792" s="3">
        <v>8.5402065964725812E-2</v>
      </c>
      <c r="I1792" s="2">
        <v>150535</v>
      </c>
      <c r="J1792" s="2">
        <v>345802</v>
      </c>
      <c r="K1792" s="2" t="s">
        <v>506</v>
      </c>
      <c r="L1792" s="2" t="s">
        <v>14772</v>
      </c>
      <c r="M1792" s="2" t="s">
        <v>14757</v>
      </c>
      <c r="N1792" s="1" t="str">
        <f t="shared" si="27"/>
        <v>KALYAN EAST42019</v>
      </c>
    </row>
    <row r="1793" spans="1:14" x14ac:dyDescent="0.3">
      <c r="A1793" s="2">
        <v>142</v>
      </c>
      <c r="B1793" s="2" t="s">
        <v>7757</v>
      </c>
      <c r="C1793" s="2" t="s">
        <v>22</v>
      </c>
      <c r="D1793" s="2" t="s">
        <v>7923</v>
      </c>
      <c r="E1793" s="2">
        <v>5</v>
      </c>
      <c r="F1793" s="2" t="s">
        <v>22</v>
      </c>
      <c r="G1793" s="2">
        <v>3668</v>
      </c>
      <c r="H1793" s="3">
        <v>2.4366426412462217E-2</v>
      </c>
      <c r="I1793" s="2">
        <v>150535</v>
      </c>
      <c r="J1793" s="2">
        <v>345802</v>
      </c>
      <c r="K1793" s="2" t="s">
        <v>506</v>
      </c>
      <c r="L1793" s="2" t="s">
        <v>14772</v>
      </c>
      <c r="M1793" s="2" t="s">
        <v>14757</v>
      </c>
      <c r="N1793" s="1" t="str">
        <f t="shared" si="27"/>
        <v>KALYAN EAST52019</v>
      </c>
    </row>
    <row r="1794" spans="1:14" x14ac:dyDescent="0.3">
      <c r="A1794" s="2">
        <v>142</v>
      </c>
      <c r="B1794" s="2" t="s">
        <v>7757</v>
      </c>
      <c r="C1794" s="2" t="s">
        <v>9572</v>
      </c>
      <c r="D1794" s="2" t="s">
        <v>1018</v>
      </c>
      <c r="E1794" s="2">
        <v>6</v>
      </c>
      <c r="F1794" s="2" t="s">
        <v>19</v>
      </c>
      <c r="G1794" s="2">
        <v>2011</v>
      </c>
      <c r="H1794" s="3">
        <v>1.3359019497126914E-2</v>
      </c>
      <c r="I1794" s="2">
        <v>150535</v>
      </c>
      <c r="J1794" s="2">
        <v>345802</v>
      </c>
      <c r="K1794" s="2" t="s">
        <v>506</v>
      </c>
      <c r="L1794" s="2" t="s">
        <v>14772</v>
      </c>
      <c r="M1794" s="2" t="s">
        <v>14757</v>
      </c>
      <c r="N1794" s="1" t="str">
        <f t="shared" si="27"/>
        <v>KALYAN EAST62019</v>
      </c>
    </row>
    <row r="1795" spans="1:14" x14ac:dyDescent="0.3">
      <c r="A1795" s="2">
        <v>142</v>
      </c>
      <c r="B1795" s="2" t="s">
        <v>7757</v>
      </c>
      <c r="C1795" s="2" t="s">
        <v>9573</v>
      </c>
      <c r="D1795" s="2" t="s">
        <v>1018</v>
      </c>
      <c r="E1795" s="2">
        <v>7</v>
      </c>
      <c r="F1795" s="2" t="s">
        <v>11</v>
      </c>
      <c r="G1795" s="2">
        <v>1277</v>
      </c>
      <c r="H1795" s="3">
        <v>8.4830770252765138E-3</v>
      </c>
      <c r="I1795" s="2">
        <v>150535</v>
      </c>
      <c r="J1795" s="2">
        <v>345802</v>
      </c>
      <c r="K1795" s="2" t="s">
        <v>506</v>
      </c>
      <c r="L1795" s="2" t="s">
        <v>14772</v>
      </c>
      <c r="M1795" s="2" t="s">
        <v>14757</v>
      </c>
      <c r="N1795" s="1" t="str">
        <f t="shared" ref="N1795:N1858" si="28">B1795&amp;E1795&amp;2019</f>
        <v>KALYAN EAST72019</v>
      </c>
    </row>
    <row r="1796" spans="1:14" x14ac:dyDescent="0.3">
      <c r="A1796" s="2">
        <v>142</v>
      </c>
      <c r="B1796" s="2" t="s">
        <v>7757</v>
      </c>
      <c r="C1796" s="2" t="s">
        <v>9574</v>
      </c>
      <c r="D1796" s="2" t="s">
        <v>1018</v>
      </c>
      <c r="E1796" s="2">
        <v>8</v>
      </c>
      <c r="F1796" s="2" t="s">
        <v>1257</v>
      </c>
      <c r="G1796" s="2">
        <v>998</v>
      </c>
      <c r="H1796" s="3">
        <v>6.6296874481017705E-3</v>
      </c>
      <c r="I1796" s="2">
        <v>150535</v>
      </c>
      <c r="J1796" s="2">
        <v>345802</v>
      </c>
      <c r="K1796" s="2" t="s">
        <v>506</v>
      </c>
      <c r="L1796" s="2" t="s">
        <v>14772</v>
      </c>
      <c r="M1796" s="2" t="s">
        <v>14757</v>
      </c>
      <c r="N1796" s="1" t="str">
        <f t="shared" si="28"/>
        <v>KALYAN EAST82019</v>
      </c>
    </row>
    <row r="1797" spans="1:14" x14ac:dyDescent="0.3">
      <c r="A1797" s="2">
        <v>142</v>
      </c>
      <c r="B1797" s="2" t="s">
        <v>7757</v>
      </c>
      <c r="C1797" s="2" t="s">
        <v>9575</v>
      </c>
      <c r="D1797" s="2" t="s">
        <v>1018</v>
      </c>
      <c r="E1797" s="2">
        <v>9</v>
      </c>
      <c r="F1797" s="2" t="s">
        <v>19</v>
      </c>
      <c r="G1797" s="2">
        <v>873</v>
      </c>
      <c r="H1797" s="3">
        <v>5.7993157737403263E-3</v>
      </c>
      <c r="I1797" s="2">
        <v>150535</v>
      </c>
      <c r="J1797" s="2">
        <v>345802</v>
      </c>
      <c r="K1797" s="2" t="s">
        <v>506</v>
      </c>
      <c r="L1797" s="2" t="s">
        <v>14772</v>
      </c>
      <c r="M1797" s="2" t="s">
        <v>14757</v>
      </c>
      <c r="N1797" s="1" t="str">
        <f t="shared" si="28"/>
        <v>KALYAN EAST92019</v>
      </c>
    </row>
    <row r="1798" spans="1:14" x14ac:dyDescent="0.3">
      <c r="A1798" s="2">
        <v>142</v>
      </c>
      <c r="B1798" s="2" t="s">
        <v>7757</v>
      </c>
      <c r="C1798" s="2" t="s">
        <v>9576</v>
      </c>
      <c r="D1798" s="2" t="s">
        <v>1018</v>
      </c>
      <c r="E1798" s="2">
        <v>10</v>
      </c>
      <c r="F1798" s="2" t="s">
        <v>19</v>
      </c>
      <c r="G1798" s="2">
        <v>715</v>
      </c>
      <c r="H1798" s="3">
        <v>4.7497259773474606E-3</v>
      </c>
      <c r="I1798" s="2">
        <v>150535</v>
      </c>
      <c r="J1798" s="2">
        <v>345802</v>
      </c>
      <c r="K1798" s="2" t="s">
        <v>506</v>
      </c>
      <c r="L1798" s="2" t="s">
        <v>14772</v>
      </c>
      <c r="M1798" s="2" t="s">
        <v>14757</v>
      </c>
      <c r="N1798" s="1" t="str">
        <f t="shared" si="28"/>
        <v>KALYAN EAST102019</v>
      </c>
    </row>
    <row r="1799" spans="1:14" x14ac:dyDescent="0.3">
      <c r="A1799" s="2">
        <v>142</v>
      </c>
      <c r="B1799" s="2" t="s">
        <v>7757</v>
      </c>
      <c r="C1799" s="2" t="s">
        <v>9577</v>
      </c>
      <c r="D1799" s="2" t="s">
        <v>1018</v>
      </c>
      <c r="E1799" s="2">
        <v>11</v>
      </c>
      <c r="F1799" s="2" t="s">
        <v>19</v>
      </c>
      <c r="G1799" s="2">
        <v>572</v>
      </c>
      <c r="H1799" s="3">
        <v>3.7997807818779686E-3</v>
      </c>
      <c r="I1799" s="2">
        <v>150535</v>
      </c>
      <c r="J1799" s="2">
        <v>345802</v>
      </c>
      <c r="K1799" s="2" t="s">
        <v>506</v>
      </c>
      <c r="L1799" s="2" t="s">
        <v>14772</v>
      </c>
      <c r="M1799" s="2" t="s">
        <v>14757</v>
      </c>
      <c r="N1799" s="1" t="str">
        <f t="shared" si="28"/>
        <v>KALYAN EAST112019</v>
      </c>
    </row>
    <row r="1800" spans="1:14" x14ac:dyDescent="0.3">
      <c r="A1800" s="2">
        <v>142</v>
      </c>
      <c r="B1800" s="2" t="s">
        <v>7757</v>
      </c>
      <c r="C1800" s="2" t="s">
        <v>9578</v>
      </c>
      <c r="D1800" s="2" t="s">
        <v>1020</v>
      </c>
      <c r="E1800" s="2">
        <v>12</v>
      </c>
      <c r="F1800" s="2" t="s">
        <v>19</v>
      </c>
      <c r="G1800" s="2">
        <v>528</v>
      </c>
      <c r="H1800" s="3">
        <v>3.5074899525027402E-3</v>
      </c>
      <c r="I1800" s="2">
        <v>150535</v>
      </c>
      <c r="J1800" s="2">
        <v>345802</v>
      </c>
      <c r="K1800" s="2" t="s">
        <v>506</v>
      </c>
      <c r="L1800" s="2" t="s">
        <v>14772</v>
      </c>
      <c r="M1800" s="2" t="s">
        <v>14757</v>
      </c>
      <c r="N1800" s="1" t="str">
        <f t="shared" si="28"/>
        <v>KALYAN EAST122019</v>
      </c>
    </row>
    <row r="1801" spans="1:14" x14ac:dyDescent="0.3">
      <c r="A1801" s="2">
        <v>142</v>
      </c>
      <c r="B1801" s="2" t="s">
        <v>7757</v>
      </c>
      <c r="C1801" s="2" t="s">
        <v>9579</v>
      </c>
      <c r="D1801" s="2" t="s">
        <v>1018</v>
      </c>
      <c r="E1801" s="2">
        <v>13</v>
      </c>
      <c r="F1801" s="2" t="s">
        <v>19</v>
      </c>
      <c r="G1801" s="2">
        <v>472</v>
      </c>
      <c r="H1801" s="3">
        <v>3.1354834423888132E-3</v>
      </c>
      <c r="I1801" s="2">
        <v>150535</v>
      </c>
      <c r="J1801" s="2">
        <v>345802</v>
      </c>
      <c r="K1801" s="2" t="s">
        <v>506</v>
      </c>
      <c r="L1801" s="2" t="s">
        <v>14772</v>
      </c>
      <c r="M1801" s="2" t="s">
        <v>14757</v>
      </c>
      <c r="N1801" s="1" t="str">
        <f t="shared" si="28"/>
        <v>KALYAN EAST132019</v>
      </c>
    </row>
    <row r="1802" spans="1:14" x14ac:dyDescent="0.3">
      <c r="A1802" s="2">
        <v>142</v>
      </c>
      <c r="B1802" s="2" t="s">
        <v>7757</v>
      </c>
      <c r="C1802" s="2" t="s">
        <v>9580</v>
      </c>
      <c r="D1802" s="2" t="s">
        <v>1018</v>
      </c>
      <c r="E1802" s="2">
        <v>14</v>
      </c>
      <c r="F1802" s="2" t="s">
        <v>1329</v>
      </c>
      <c r="G1802" s="2">
        <v>400</v>
      </c>
      <c r="H1802" s="3">
        <v>2.6571893579566213E-3</v>
      </c>
      <c r="I1802" s="2">
        <v>150535</v>
      </c>
      <c r="J1802" s="2">
        <v>345802</v>
      </c>
      <c r="K1802" s="2" t="s">
        <v>506</v>
      </c>
      <c r="L1802" s="2" t="s">
        <v>14772</v>
      </c>
      <c r="M1802" s="2" t="s">
        <v>14757</v>
      </c>
      <c r="N1802" s="1" t="str">
        <f t="shared" si="28"/>
        <v>KALYAN EAST142019</v>
      </c>
    </row>
    <row r="1803" spans="1:14" x14ac:dyDescent="0.3">
      <c r="A1803" s="2">
        <v>142</v>
      </c>
      <c r="B1803" s="2" t="s">
        <v>7757</v>
      </c>
      <c r="C1803" s="2" t="s">
        <v>9581</v>
      </c>
      <c r="D1803" s="2" t="s">
        <v>1018</v>
      </c>
      <c r="E1803" s="2">
        <v>15</v>
      </c>
      <c r="F1803" s="2" t="s">
        <v>19</v>
      </c>
      <c r="G1803" s="2">
        <v>327</v>
      </c>
      <c r="H1803" s="3">
        <v>2.1722523001295379E-3</v>
      </c>
      <c r="I1803" s="2">
        <v>150535</v>
      </c>
      <c r="J1803" s="2">
        <v>345802</v>
      </c>
      <c r="K1803" s="2" t="s">
        <v>506</v>
      </c>
      <c r="L1803" s="2" t="s">
        <v>14772</v>
      </c>
      <c r="M1803" s="2" t="s">
        <v>14757</v>
      </c>
      <c r="N1803" s="1" t="str">
        <f t="shared" si="28"/>
        <v>KALYAN EAST152019</v>
      </c>
    </row>
    <row r="1804" spans="1:14" x14ac:dyDescent="0.3">
      <c r="A1804" s="2">
        <v>142</v>
      </c>
      <c r="B1804" s="2" t="s">
        <v>7757</v>
      </c>
      <c r="C1804" s="2" t="s">
        <v>9582</v>
      </c>
      <c r="D1804" s="2" t="s">
        <v>1018</v>
      </c>
      <c r="E1804" s="2">
        <v>16</v>
      </c>
      <c r="F1804" s="2" t="s">
        <v>15</v>
      </c>
      <c r="G1804" s="2">
        <v>324</v>
      </c>
      <c r="H1804" s="3">
        <v>2.1523233799448632E-3</v>
      </c>
      <c r="I1804" s="2">
        <v>150535</v>
      </c>
      <c r="J1804" s="2">
        <v>345802</v>
      </c>
      <c r="K1804" s="2" t="s">
        <v>506</v>
      </c>
      <c r="L1804" s="2" t="s">
        <v>14772</v>
      </c>
      <c r="M1804" s="2" t="s">
        <v>14757</v>
      </c>
      <c r="N1804" s="1" t="str">
        <f t="shared" si="28"/>
        <v>KALYAN EAST162019</v>
      </c>
    </row>
    <row r="1805" spans="1:14" x14ac:dyDescent="0.3">
      <c r="A1805" s="2">
        <v>142</v>
      </c>
      <c r="B1805" s="2" t="s">
        <v>7757</v>
      </c>
      <c r="C1805" s="2" t="s">
        <v>9583</v>
      </c>
      <c r="D1805" s="2" t="s">
        <v>1020</v>
      </c>
      <c r="E1805" s="2">
        <v>17</v>
      </c>
      <c r="F1805" s="2" t="s">
        <v>19</v>
      </c>
      <c r="G1805" s="2">
        <v>254</v>
      </c>
      <c r="H1805" s="3">
        <v>1.6873152423024546E-3</v>
      </c>
      <c r="I1805" s="2">
        <v>150535</v>
      </c>
      <c r="J1805" s="2">
        <v>345802</v>
      </c>
      <c r="K1805" s="2" t="s">
        <v>506</v>
      </c>
      <c r="L1805" s="2" t="s">
        <v>14772</v>
      </c>
      <c r="M1805" s="2" t="s">
        <v>14757</v>
      </c>
      <c r="N1805" s="1" t="str">
        <f t="shared" si="28"/>
        <v>KALYAN EAST172019</v>
      </c>
    </row>
    <row r="1806" spans="1:14" x14ac:dyDescent="0.3">
      <c r="A1806" s="2">
        <v>142</v>
      </c>
      <c r="B1806" s="2" t="s">
        <v>7757</v>
      </c>
      <c r="C1806" s="2" t="s">
        <v>9584</v>
      </c>
      <c r="D1806" s="2" t="s">
        <v>1018</v>
      </c>
      <c r="E1806" s="2">
        <v>18</v>
      </c>
      <c r="F1806" s="2" t="s">
        <v>19</v>
      </c>
      <c r="G1806" s="2">
        <v>182</v>
      </c>
      <c r="H1806" s="3">
        <v>1.2090211578702627E-3</v>
      </c>
      <c r="I1806" s="2">
        <v>150535</v>
      </c>
      <c r="J1806" s="2">
        <v>345802</v>
      </c>
      <c r="K1806" s="2" t="s">
        <v>506</v>
      </c>
      <c r="L1806" s="2" t="s">
        <v>14772</v>
      </c>
      <c r="M1806" s="2" t="s">
        <v>14757</v>
      </c>
      <c r="N1806" s="1" t="str">
        <f t="shared" si="28"/>
        <v>KALYAN EAST182019</v>
      </c>
    </row>
    <row r="1807" spans="1:14" x14ac:dyDescent="0.3">
      <c r="A1807" s="2">
        <v>142</v>
      </c>
      <c r="B1807" s="2" t="s">
        <v>7757</v>
      </c>
      <c r="C1807" s="2" t="s">
        <v>9585</v>
      </c>
      <c r="D1807" s="2" t="s">
        <v>1018</v>
      </c>
      <c r="E1807" s="2">
        <v>19</v>
      </c>
      <c r="F1807" s="2" t="s">
        <v>1900</v>
      </c>
      <c r="G1807" s="2">
        <v>182</v>
      </c>
      <c r="H1807" s="3">
        <v>1.2090211578702627E-3</v>
      </c>
      <c r="I1807" s="2">
        <v>150535</v>
      </c>
      <c r="J1807" s="2">
        <v>345802</v>
      </c>
      <c r="K1807" s="2" t="s">
        <v>506</v>
      </c>
      <c r="L1807" s="2" t="s">
        <v>14772</v>
      </c>
      <c r="M1807" s="2" t="s">
        <v>14757</v>
      </c>
      <c r="N1807" s="1" t="str">
        <f t="shared" si="28"/>
        <v>KALYAN EAST192019</v>
      </c>
    </row>
    <row r="1808" spans="1:14" x14ac:dyDescent="0.3">
      <c r="A1808" s="2">
        <v>142</v>
      </c>
      <c r="B1808" s="2" t="s">
        <v>7757</v>
      </c>
      <c r="C1808" s="2" t="s">
        <v>9586</v>
      </c>
      <c r="D1808" s="2" t="s">
        <v>1018</v>
      </c>
      <c r="E1808" s="2">
        <v>20</v>
      </c>
      <c r="F1808" s="2" t="s">
        <v>19</v>
      </c>
      <c r="G1808" s="2">
        <v>175</v>
      </c>
      <c r="H1808" s="3">
        <v>1.1625203441060219E-3</v>
      </c>
      <c r="I1808" s="2">
        <v>150535</v>
      </c>
      <c r="J1808" s="2">
        <v>345802</v>
      </c>
      <c r="K1808" s="2" t="s">
        <v>506</v>
      </c>
      <c r="L1808" s="2" t="s">
        <v>14772</v>
      </c>
      <c r="M1808" s="2" t="s">
        <v>14757</v>
      </c>
      <c r="N1808" s="1" t="str">
        <f t="shared" si="28"/>
        <v>KALYAN EAST202019</v>
      </c>
    </row>
    <row r="1809" spans="1:14" x14ac:dyDescent="0.3">
      <c r="A1809" s="2">
        <v>143</v>
      </c>
      <c r="B1809" s="2" t="s">
        <v>7758</v>
      </c>
      <c r="C1809" s="2" t="s">
        <v>9587</v>
      </c>
      <c r="D1809" s="2" t="s">
        <v>1018</v>
      </c>
      <c r="E1809" s="2">
        <v>1</v>
      </c>
      <c r="F1809" s="2" t="s">
        <v>9</v>
      </c>
      <c r="G1809" s="2">
        <v>86110</v>
      </c>
      <c r="H1809" s="3">
        <v>0.59329741349612097</v>
      </c>
      <c r="I1809" s="2">
        <v>145138</v>
      </c>
      <c r="J1809" s="2">
        <v>356082</v>
      </c>
      <c r="K1809" s="2" t="s">
        <v>506</v>
      </c>
      <c r="L1809" s="2" t="s">
        <v>14772</v>
      </c>
      <c r="M1809" s="2" t="s">
        <v>14757</v>
      </c>
      <c r="N1809" s="1" t="str">
        <f t="shared" si="28"/>
        <v>DOMBIVALI12019</v>
      </c>
    </row>
    <row r="1810" spans="1:14" x14ac:dyDescent="0.3">
      <c r="A1810" s="2">
        <v>143</v>
      </c>
      <c r="B1810" s="2" t="s">
        <v>7758</v>
      </c>
      <c r="C1810" s="2" t="s">
        <v>9588</v>
      </c>
      <c r="D1810" s="2" t="s">
        <v>1018</v>
      </c>
      <c r="E1810" s="2">
        <v>2</v>
      </c>
      <c r="F1810" s="2" t="s">
        <v>302</v>
      </c>
      <c r="G1810" s="2">
        <v>44851</v>
      </c>
      <c r="H1810" s="3">
        <v>0.30902313660102798</v>
      </c>
      <c r="I1810" s="2">
        <v>145138</v>
      </c>
      <c r="J1810" s="2">
        <v>356082</v>
      </c>
      <c r="K1810" s="2" t="s">
        <v>506</v>
      </c>
      <c r="L1810" s="2" t="s">
        <v>14772</v>
      </c>
      <c r="M1810" s="2" t="s">
        <v>14757</v>
      </c>
      <c r="N1810" s="1" t="str">
        <f t="shared" si="28"/>
        <v>DOMBIVALI22019</v>
      </c>
    </row>
    <row r="1811" spans="1:14" x14ac:dyDescent="0.3">
      <c r="A1811" s="2">
        <v>143</v>
      </c>
      <c r="B1811" s="2" t="s">
        <v>7758</v>
      </c>
      <c r="C1811" s="2" t="s">
        <v>9589</v>
      </c>
      <c r="D1811" s="2" t="s">
        <v>1020</v>
      </c>
      <c r="E1811" s="2">
        <v>3</v>
      </c>
      <c r="F1811" s="2" t="s">
        <v>7</v>
      </c>
      <c r="G1811" s="2">
        <v>6604</v>
      </c>
      <c r="H1811" s="3">
        <v>4.5501522688751392E-2</v>
      </c>
      <c r="I1811" s="2">
        <v>145138</v>
      </c>
      <c r="J1811" s="2">
        <v>356082</v>
      </c>
      <c r="K1811" s="2" t="s">
        <v>506</v>
      </c>
      <c r="L1811" s="2" t="s">
        <v>14772</v>
      </c>
      <c r="M1811" s="2" t="s">
        <v>14757</v>
      </c>
      <c r="N1811" s="1" t="str">
        <f t="shared" si="28"/>
        <v>DOMBIVALI32019</v>
      </c>
    </row>
    <row r="1812" spans="1:14" x14ac:dyDescent="0.3">
      <c r="A1812" s="2">
        <v>143</v>
      </c>
      <c r="B1812" s="2" t="s">
        <v>7758</v>
      </c>
      <c r="C1812" s="2" t="s">
        <v>22</v>
      </c>
      <c r="D1812" s="2" t="s">
        <v>7923</v>
      </c>
      <c r="E1812" s="2">
        <v>4</v>
      </c>
      <c r="F1812" s="2" t="s">
        <v>22</v>
      </c>
      <c r="G1812" s="2">
        <v>4131</v>
      </c>
      <c r="H1812" s="3">
        <v>2.8462566660695337E-2</v>
      </c>
      <c r="I1812" s="2">
        <v>145138</v>
      </c>
      <c r="J1812" s="2">
        <v>356082</v>
      </c>
      <c r="K1812" s="2" t="s">
        <v>506</v>
      </c>
      <c r="L1812" s="2" t="s">
        <v>14772</v>
      </c>
      <c r="M1812" s="2" t="s">
        <v>14757</v>
      </c>
      <c r="N1812" s="1" t="str">
        <f t="shared" si="28"/>
        <v>DOMBIVALI42019</v>
      </c>
    </row>
    <row r="1813" spans="1:14" x14ac:dyDescent="0.3">
      <c r="A1813" s="2">
        <v>143</v>
      </c>
      <c r="B1813" s="2" t="s">
        <v>7758</v>
      </c>
      <c r="C1813" s="2" t="s">
        <v>9590</v>
      </c>
      <c r="D1813" s="2" t="s">
        <v>1018</v>
      </c>
      <c r="E1813" s="2">
        <v>5</v>
      </c>
      <c r="F1813" s="2" t="s">
        <v>11</v>
      </c>
      <c r="G1813" s="2">
        <v>2311</v>
      </c>
      <c r="H1813" s="3">
        <v>1.5922776943322905E-2</v>
      </c>
      <c r="I1813" s="2">
        <v>145138</v>
      </c>
      <c r="J1813" s="2">
        <v>356082</v>
      </c>
      <c r="K1813" s="2" t="s">
        <v>506</v>
      </c>
      <c r="L1813" s="2" t="s">
        <v>14772</v>
      </c>
      <c r="M1813" s="2" t="s">
        <v>14757</v>
      </c>
      <c r="N1813" s="1" t="str">
        <f t="shared" si="28"/>
        <v>DOMBIVALI52019</v>
      </c>
    </row>
    <row r="1814" spans="1:14" x14ac:dyDescent="0.3">
      <c r="A1814" s="2">
        <v>143</v>
      </c>
      <c r="B1814" s="2" t="s">
        <v>7758</v>
      </c>
      <c r="C1814" s="2" t="s">
        <v>9591</v>
      </c>
      <c r="D1814" s="2" t="s">
        <v>1018</v>
      </c>
      <c r="E1814" s="2">
        <v>6</v>
      </c>
      <c r="F1814" s="2" t="s">
        <v>7552</v>
      </c>
      <c r="G1814" s="2">
        <v>699</v>
      </c>
      <c r="H1814" s="3">
        <v>4.8161060507930387E-3</v>
      </c>
      <c r="I1814" s="2">
        <v>145138</v>
      </c>
      <c r="J1814" s="2">
        <v>356082</v>
      </c>
      <c r="K1814" s="2" t="s">
        <v>506</v>
      </c>
      <c r="L1814" s="2" t="s">
        <v>14772</v>
      </c>
      <c r="M1814" s="2" t="s">
        <v>14757</v>
      </c>
      <c r="N1814" s="1" t="str">
        <f t="shared" si="28"/>
        <v>DOMBIVALI62019</v>
      </c>
    </row>
    <row r="1815" spans="1:14" x14ac:dyDescent="0.3">
      <c r="A1815" s="2">
        <v>143</v>
      </c>
      <c r="B1815" s="2" t="s">
        <v>7758</v>
      </c>
      <c r="C1815" s="2" t="s">
        <v>9592</v>
      </c>
      <c r="D1815" s="2" t="s">
        <v>1018</v>
      </c>
      <c r="E1815" s="2">
        <v>7</v>
      </c>
      <c r="F1815" s="2" t="s">
        <v>19</v>
      </c>
      <c r="G1815" s="2">
        <v>432</v>
      </c>
      <c r="H1815" s="3">
        <v>2.9764775592884016E-3</v>
      </c>
      <c r="I1815" s="2">
        <v>145138</v>
      </c>
      <c r="J1815" s="2">
        <v>356082</v>
      </c>
      <c r="K1815" s="2" t="s">
        <v>506</v>
      </c>
      <c r="L1815" s="2" t="s">
        <v>14772</v>
      </c>
      <c r="M1815" s="2" t="s">
        <v>14757</v>
      </c>
      <c r="N1815" s="1" t="str">
        <f t="shared" si="28"/>
        <v>DOMBIVALI72019</v>
      </c>
    </row>
    <row r="1816" spans="1:14" x14ac:dyDescent="0.3">
      <c r="A1816" s="2">
        <v>144</v>
      </c>
      <c r="B1816" s="2" t="s">
        <v>7759</v>
      </c>
      <c r="C1816" s="2" t="s">
        <v>9593</v>
      </c>
      <c r="D1816" s="2" t="s">
        <v>1018</v>
      </c>
      <c r="E1816" s="2">
        <v>1</v>
      </c>
      <c r="F1816" s="2" t="s">
        <v>302</v>
      </c>
      <c r="G1816" s="2">
        <v>93818</v>
      </c>
      <c r="H1816" s="3">
        <v>0.47460490904308061</v>
      </c>
      <c r="I1816" s="2">
        <v>197676</v>
      </c>
      <c r="J1816" s="2">
        <v>424976</v>
      </c>
      <c r="K1816" s="2" t="s">
        <v>506</v>
      </c>
      <c r="L1816" s="2" t="s">
        <v>14772</v>
      </c>
      <c r="M1816" s="2" t="s">
        <v>14757</v>
      </c>
      <c r="N1816" s="1" t="str">
        <f t="shared" si="28"/>
        <v>KALYAN RURAL12019</v>
      </c>
    </row>
    <row r="1817" spans="1:14" x14ac:dyDescent="0.3">
      <c r="A1817" s="2">
        <v>144</v>
      </c>
      <c r="B1817" s="2" t="s">
        <v>7759</v>
      </c>
      <c r="C1817" s="2" t="s">
        <v>9594</v>
      </c>
      <c r="D1817" s="2" t="s">
        <v>1018</v>
      </c>
      <c r="E1817" s="2">
        <v>2</v>
      </c>
      <c r="F1817" s="2" t="s">
        <v>103</v>
      </c>
      <c r="G1817" s="2">
        <v>86668</v>
      </c>
      <c r="H1817" s="3">
        <v>0.43843461017017749</v>
      </c>
      <c r="I1817" s="2">
        <v>197676</v>
      </c>
      <c r="J1817" s="2">
        <v>424976</v>
      </c>
      <c r="K1817" s="2" t="s">
        <v>506</v>
      </c>
      <c r="L1817" s="2" t="s">
        <v>14772</v>
      </c>
      <c r="M1817" s="2" t="s">
        <v>14757</v>
      </c>
      <c r="N1817" s="1" t="str">
        <f t="shared" si="28"/>
        <v>KALYAN RURAL22019</v>
      </c>
    </row>
    <row r="1818" spans="1:14" x14ac:dyDescent="0.3">
      <c r="A1818" s="2">
        <v>144</v>
      </c>
      <c r="B1818" s="2" t="s">
        <v>7759</v>
      </c>
      <c r="C1818" s="2" t="s">
        <v>9595</v>
      </c>
      <c r="D1818" s="2" t="s">
        <v>1018</v>
      </c>
      <c r="E1818" s="2">
        <v>3</v>
      </c>
      <c r="F1818" s="2" t="s">
        <v>1023</v>
      </c>
      <c r="G1818" s="2">
        <v>6189</v>
      </c>
      <c r="H1818" s="3">
        <v>3.1308808353062587E-2</v>
      </c>
      <c r="I1818" s="2">
        <v>197676</v>
      </c>
      <c r="J1818" s="2">
        <v>424976</v>
      </c>
      <c r="K1818" s="2" t="s">
        <v>506</v>
      </c>
      <c r="L1818" s="2" t="s">
        <v>14772</v>
      </c>
      <c r="M1818" s="2" t="s">
        <v>14757</v>
      </c>
      <c r="N1818" s="1" t="str">
        <f t="shared" si="28"/>
        <v>KALYAN RURAL32019</v>
      </c>
    </row>
    <row r="1819" spans="1:14" x14ac:dyDescent="0.3">
      <c r="A1819" s="2">
        <v>144</v>
      </c>
      <c r="B1819" s="2" t="s">
        <v>7759</v>
      </c>
      <c r="C1819" s="2" t="s">
        <v>22</v>
      </c>
      <c r="D1819" s="2" t="s">
        <v>7923</v>
      </c>
      <c r="E1819" s="2">
        <v>4</v>
      </c>
      <c r="F1819" s="2" t="s">
        <v>22</v>
      </c>
      <c r="G1819" s="2">
        <v>6082</v>
      </c>
      <c r="H1819" s="3">
        <v>3.0767518565733828E-2</v>
      </c>
      <c r="I1819" s="2">
        <v>197676</v>
      </c>
      <c r="J1819" s="2">
        <v>424976</v>
      </c>
      <c r="K1819" s="2" t="s">
        <v>506</v>
      </c>
      <c r="L1819" s="2" t="s">
        <v>14772</v>
      </c>
      <c r="M1819" s="2" t="s">
        <v>14757</v>
      </c>
      <c r="N1819" s="1" t="str">
        <f t="shared" si="28"/>
        <v>KALYAN RURAL42019</v>
      </c>
    </row>
    <row r="1820" spans="1:14" x14ac:dyDescent="0.3">
      <c r="A1820" s="2">
        <v>144</v>
      </c>
      <c r="B1820" s="2" t="s">
        <v>7759</v>
      </c>
      <c r="C1820" s="2" t="s">
        <v>9596</v>
      </c>
      <c r="D1820" s="2" t="s">
        <v>1018</v>
      </c>
      <c r="E1820" s="2">
        <v>5</v>
      </c>
      <c r="F1820" s="2" t="s">
        <v>19</v>
      </c>
      <c r="G1820" s="2">
        <v>1156</v>
      </c>
      <c r="H1820" s="3">
        <v>5.8479532163742687E-3</v>
      </c>
      <c r="I1820" s="2">
        <v>197676</v>
      </c>
      <c r="J1820" s="2">
        <v>424976</v>
      </c>
      <c r="K1820" s="2" t="s">
        <v>506</v>
      </c>
      <c r="L1820" s="2" t="s">
        <v>14772</v>
      </c>
      <c r="M1820" s="2" t="s">
        <v>14757</v>
      </c>
      <c r="N1820" s="1" t="str">
        <f t="shared" si="28"/>
        <v>KALYAN RURAL52019</v>
      </c>
    </row>
    <row r="1821" spans="1:14" x14ac:dyDescent="0.3">
      <c r="A1821" s="2">
        <v>144</v>
      </c>
      <c r="B1821" s="2" t="s">
        <v>7759</v>
      </c>
      <c r="C1821" s="2" t="s">
        <v>9597</v>
      </c>
      <c r="D1821" s="2" t="s">
        <v>1018</v>
      </c>
      <c r="E1821" s="2">
        <v>6</v>
      </c>
      <c r="F1821" s="2" t="s">
        <v>19</v>
      </c>
      <c r="G1821" s="2">
        <v>899</v>
      </c>
      <c r="H1821" s="3">
        <v>4.5478459701734147E-3</v>
      </c>
      <c r="I1821" s="2">
        <v>197676</v>
      </c>
      <c r="J1821" s="2">
        <v>424976</v>
      </c>
      <c r="K1821" s="2" t="s">
        <v>506</v>
      </c>
      <c r="L1821" s="2" t="s">
        <v>14772</v>
      </c>
      <c r="M1821" s="2" t="s">
        <v>14757</v>
      </c>
      <c r="N1821" s="1" t="str">
        <f t="shared" si="28"/>
        <v>KALYAN RURAL62019</v>
      </c>
    </row>
    <row r="1822" spans="1:14" x14ac:dyDescent="0.3">
      <c r="A1822" s="2">
        <v>144</v>
      </c>
      <c r="B1822" s="2" t="s">
        <v>7759</v>
      </c>
      <c r="C1822" s="2" t="s">
        <v>9598</v>
      </c>
      <c r="D1822" s="2" t="s">
        <v>1018</v>
      </c>
      <c r="E1822" s="2">
        <v>7</v>
      </c>
      <c r="F1822" s="2" t="s">
        <v>693</v>
      </c>
      <c r="G1822" s="2">
        <v>664</v>
      </c>
      <c r="H1822" s="3">
        <v>3.3590319512738017E-3</v>
      </c>
      <c r="I1822" s="2">
        <v>197676</v>
      </c>
      <c r="J1822" s="2">
        <v>424976</v>
      </c>
      <c r="K1822" s="2" t="s">
        <v>506</v>
      </c>
      <c r="L1822" s="2" t="s">
        <v>14772</v>
      </c>
      <c r="M1822" s="2" t="s">
        <v>14757</v>
      </c>
      <c r="N1822" s="1" t="str">
        <f t="shared" si="28"/>
        <v>KALYAN RURAL72019</v>
      </c>
    </row>
    <row r="1823" spans="1:14" x14ac:dyDescent="0.3">
      <c r="A1823" s="2">
        <v>144</v>
      </c>
      <c r="B1823" s="2" t="s">
        <v>7759</v>
      </c>
      <c r="C1823" s="2" t="s">
        <v>9599</v>
      </c>
      <c r="D1823" s="2" t="s">
        <v>1018</v>
      </c>
      <c r="E1823" s="2">
        <v>8</v>
      </c>
      <c r="F1823" s="2" t="s">
        <v>486</v>
      </c>
      <c r="G1823" s="2">
        <v>527</v>
      </c>
      <c r="H1823" s="3">
        <v>2.6659786721706228E-3</v>
      </c>
      <c r="I1823" s="2">
        <v>197676</v>
      </c>
      <c r="J1823" s="2">
        <v>424976</v>
      </c>
      <c r="K1823" s="2" t="s">
        <v>506</v>
      </c>
      <c r="L1823" s="2" t="s">
        <v>14772</v>
      </c>
      <c r="M1823" s="2" t="s">
        <v>14757</v>
      </c>
      <c r="N1823" s="1" t="str">
        <f t="shared" si="28"/>
        <v>KALYAN RURAL82019</v>
      </c>
    </row>
    <row r="1824" spans="1:14" x14ac:dyDescent="0.3">
      <c r="A1824" s="2">
        <v>144</v>
      </c>
      <c r="B1824" s="2" t="s">
        <v>7759</v>
      </c>
      <c r="C1824" s="2" t="s">
        <v>9600</v>
      </c>
      <c r="D1824" s="2" t="s">
        <v>1018</v>
      </c>
      <c r="E1824" s="2">
        <v>9</v>
      </c>
      <c r="F1824" s="2" t="s">
        <v>15</v>
      </c>
      <c r="G1824" s="2">
        <v>457</v>
      </c>
      <c r="H1824" s="3">
        <v>2.3118638580303121E-3</v>
      </c>
      <c r="I1824" s="2">
        <v>197676</v>
      </c>
      <c r="J1824" s="2">
        <v>424976</v>
      </c>
      <c r="K1824" s="2" t="s">
        <v>506</v>
      </c>
      <c r="L1824" s="2" t="s">
        <v>14772</v>
      </c>
      <c r="M1824" s="2" t="s">
        <v>14757</v>
      </c>
      <c r="N1824" s="1" t="str">
        <f t="shared" si="28"/>
        <v>KALYAN RURAL92019</v>
      </c>
    </row>
    <row r="1825" spans="1:14" x14ac:dyDescent="0.3">
      <c r="A1825" s="2">
        <v>144</v>
      </c>
      <c r="B1825" s="2" t="s">
        <v>7759</v>
      </c>
      <c r="C1825" s="2" t="s">
        <v>9601</v>
      </c>
      <c r="D1825" s="2" t="s">
        <v>1020</v>
      </c>
      <c r="E1825" s="2">
        <v>10</v>
      </c>
      <c r="F1825" s="2" t="s">
        <v>19</v>
      </c>
      <c r="G1825" s="2">
        <v>440</v>
      </c>
      <c r="H1825" s="3">
        <v>2.2258645460248084E-3</v>
      </c>
      <c r="I1825" s="2">
        <v>197676</v>
      </c>
      <c r="J1825" s="2">
        <v>424976</v>
      </c>
      <c r="K1825" s="2" t="s">
        <v>506</v>
      </c>
      <c r="L1825" s="2" t="s">
        <v>14772</v>
      </c>
      <c r="M1825" s="2" t="s">
        <v>14757</v>
      </c>
      <c r="N1825" s="1" t="str">
        <f t="shared" si="28"/>
        <v>KALYAN RURAL102019</v>
      </c>
    </row>
    <row r="1826" spans="1:14" x14ac:dyDescent="0.3">
      <c r="A1826" s="2">
        <v>144</v>
      </c>
      <c r="B1826" s="2" t="s">
        <v>7759</v>
      </c>
      <c r="C1826" s="2" t="s">
        <v>9602</v>
      </c>
      <c r="D1826" s="2" t="s">
        <v>1018</v>
      </c>
      <c r="E1826" s="2">
        <v>11</v>
      </c>
      <c r="F1826" s="2" t="s">
        <v>85</v>
      </c>
      <c r="G1826" s="2">
        <v>365</v>
      </c>
      <c r="H1826" s="3">
        <v>1.8464558165887613E-3</v>
      </c>
      <c r="I1826" s="2">
        <v>197676</v>
      </c>
      <c r="J1826" s="2">
        <v>424976</v>
      </c>
      <c r="K1826" s="2" t="s">
        <v>506</v>
      </c>
      <c r="L1826" s="2" t="s">
        <v>14772</v>
      </c>
      <c r="M1826" s="2" t="s">
        <v>14757</v>
      </c>
      <c r="N1826" s="1" t="str">
        <f t="shared" si="28"/>
        <v>KALYAN RURAL112019</v>
      </c>
    </row>
    <row r="1827" spans="1:14" x14ac:dyDescent="0.3">
      <c r="A1827" s="2">
        <v>144</v>
      </c>
      <c r="B1827" s="2" t="s">
        <v>7759</v>
      </c>
      <c r="C1827" s="2" t="s">
        <v>9603</v>
      </c>
      <c r="D1827" s="2" t="s">
        <v>1018</v>
      </c>
      <c r="E1827" s="2">
        <v>12</v>
      </c>
      <c r="F1827" s="2" t="s">
        <v>19</v>
      </c>
      <c r="G1827" s="2">
        <v>228</v>
      </c>
      <c r="H1827" s="3">
        <v>1.1534025374855825E-3</v>
      </c>
      <c r="I1827" s="2">
        <v>197676</v>
      </c>
      <c r="J1827" s="2">
        <v>424976</v>
      </c>
      <c r="K1827" s="2" t="s">
        <v>506</v>
      </c>
      <c r="L1827" s="2" t="s">
        <v>14772</v>
      </c>
      <c r="M1827" s="2" t="s">
        <v>14757</v>
      </c>
      <c r="N1827" s="1" t="str">
        <f t="shared" si="28"/>
        <v>KALYAN RURAL122019</v>
      </c>
    </row>
    <row r="1828" spans="1:14" x14ac:dyDescent="0.3">
      <c r="A1828" s="2">
        <v>144</v>
      </c>
      <c r="B1828" s="2" t="s">
        <v>7759</v>
      </c>
      <c r="C1828" s="2" t="s">
        <v>9604</v>
      </c>
      <c r="D1828" s="2" t="s">
        <v>1018</v>
      </c>
      <c r="E1828" s="2">
        <v>13</v>
      </c>
      <c r="F1828" s="2" t="s">
        <v>19</v>
      </c>
      <c r="G1828" s="2">
        <v>183</v>
      </c>
      <c r="H1828" s="3">
        <v>9.2575729982395433E-4</v>
      </c>
      <c r="I1828" s="2">
        <v>197676</v>
      </c>
      <c r="J1828" s="2">
        <v>424976</v>
      </c>
      <c r="K1828" s="2" t="s">
        <v>506</v>
      </c>
      <c r="L1828" s="2" t="s">
        <v>14772</v>
      </c>
      <c r="M1828" s="2" t="s">
        <v>14757</v>
      </c>
      <c r="N1828" s="1" t="str">
        <f t="shared" si="28"/>
        <v>KALYAN RURAL132019</v>
      </c>
    </row>
    <row r="1829" spans="1:14" x14ac:dyDescent="0.3">
      <c r="A1829" s="2">
        <v>145</v>
      </c>
      <c r="B1829" s="2" t="s">
        <v>7760</v>
      </c>
      <c r="C1829" s="2" t="s">
        <v>9605</v>
      </c>
      <c r="D1829" s="2" t="s">
        <v>1020</v>
      </c>
      <c r="E1829" s="2">
        <v>1</v>
      </c>
      <c r="F1829" s="2" t="s">
        <v>19</v>
      </c>
      <c r="G1829" s="2">
        <v>79527</v>
      </c>
      <c r="H1829" s="3">
        <v>0.37605863577254994</v>
      </c>
      <c r="I1829" s="2">
        <v>211475</v>
      </c>
      <c r="J1829" s="2">
        <v>437178</v>
      </c>
      <c r="K1829" s="2" t="s">
        <v>14772</v>
      </c>
      <c r="L1829" s="2" t="s">
        <v>14772</v>
      </c>
      <c r="M1829" s="2" t="s">
        <v>14757</v>
      </c>
      <c r="N1829" s="1" t="str">
        <f t="shared" si="28"/>
        <v>MIRA BHAYANDAR12019</v>
      </c>
    </row>
    <row r="1830" spans="1:14" x14ac:dyDescent="0.3">
      <c r="A1830" s="2">
        <v>145</v>
      </c>
      <c r="B1830" s="2" t="s">
        <v>7760</v>
      </c>
      <c r="C1830" s="2" t="s">
        <v>9606</v>
      </c>
      <c r="D1830" s="2" t="s">
        <v>1018</v>
      </c>
      <c r="E1830" s="2">
        <v>2</v>
      </c>
      <c r="F1830" s="2" t="s">
        <v>9</v>
      </c>
      <c r="G1830" s="2">
        <v>63992</v>
      </c>
      <c r="H1830" s="3">
        <v>0.30259841588840286</v>
      </c>
      <c r="I1830" s="2">
        <v>211475</v>
      </c>
      <c r="J1830" s="2">
        <v>437178</v>
      </c>
      <c r="K1830" s="2" t="s">
        <v>14772</v>
      </c>
      <c r="L1830" s="2" t="s">
        <v>14772</v>
      </c>
      <c r="M1830" s="2" t="s">
        <v>14757</v>
      </c>
      <c r="N1830" s="1" t="str">
        <f t="shared" si="28"/>
        <v>MIRA BHAYANDAR22019</v>
      </c>
    </row>
    <row r="1831" spans="1:14" x14ac:dyDescent="0.3">
      <c r="A1831" s="2">
        <v>145</v>
      </c>
      <c r="B1831" s="2" t="s">
        <v>7760</v>
      </c>
      <c r="C1831" s="2" t="s">
        <v>9607</v>
      </c>
      <c r="D1831" s="2" t="s">
        <v>1018</v>
      </c>
      <c r="E1831" s="2">
        <v>3</v>
      </c>
      <c r="F1831" s="2" t="s">
        <v>7</v>
      </c>
      <c r="G1831" s="2">
        <v>55899</v>
      </c>
      <c r="H1831" s="3">
        <v>0.26432911691689326</v>
      </c>
      <c r="I1831" s="2">
        <v>211475</v>
      </c>
      <c r="J1831" s="2">
        <v>437178</v>
      </c>
      <c r="K1831" s="2" t="s">
        <v>14772</v>
      </c>
      <c r="L1831" s="2" t="s">
        <v>14772</v>
      </c>
      <c r="M1831" s="2" t="s">
        <v>14757</v>
      </c>
      <c r="N1831" s="1" t="str">
        <f t="shared" si="28"/>
        <v>MIRA BHAYANDAR32019</v>
      </c>
    </row>
    <row r="1832" spans="1:14" x14ac:dyDescent="0.3">
      <c r="A1832" s="2">
        <v>145</v>
      </c>
      <c r="B1832" s="2" t="s">
        <v>7760</v>
      </c>
      <c r="C1832" s="2" t="s">
        <v>9608</v>
      </c>
      <c r="D1832" s="2" t="s">
        <v>1018</v>
      </c>
      <c r="E1832" s="2">
        <v>4</v>
      </c>
      <c r="F1832" s="2" t="s">
        <v>302</v>
      </c>
      <c r="G1832" s="2">
        <v>3929</v>
      </c>
      <c r="H1832" s="3">
        <v>1.8579028253930725E-2</v>
      </c>
      <c r="I1832" s="2">
        <v>211475</v>
      </c>
      <c r="J1832" s="2">
        <v>437178</v>
      </c>
      <c r="K1832" s="2" t="s">
        <v>14772</v>
      </c>
      <c r="L1832" s="2" t="s">
        <v>14772</v>
      </c>
      <c r="M1832" s="2" t="s">
        <v>14757</v>
      </c>
      <c r="N1832" s="1" t="str">
        <f t="shared" si="28"/>
        <v>MIRA BHAYANDAR42019</v>
      </c>
    </row>
    <row r="1833" spans="1:14" x14ac:dyDescent="0.3">
      <c r="A1833" s="2">
        <v>145</v>
      </c>
      <c r="B1833" s="2" t="s">
        <v>7760</v>
      </c>
      <c r="C1833" s="2" t="s">
        <v>22</v>
      </c>
      <c r="D1833" s="2" t="s">
        <v>7923</v>
      </c>
      <c r="E1833" s="2">
        <v>5</v>
      </c>
      <c r="F1833" s="2" t="s">
        <v>22</v>
      </c>
      <c r="G1833" s="2">
        <v>2621</v>
      </c>
      <c r="H1833" s="3">
        <v>1.2393899988178272E-2</v>
      </c>
      <c r="I1833" s="2">
        <v>211475</v>
      </c>
      <c r="J1833" s="2">
        <v>437178</v>
      </c>
      <c r="K1833" s="2" t="s">
        <v>14772</v>
      </c>
      <c r="L1833" s="2" t="s">
        <v>14772</v>
      </c>
      <c r="M1833" s="2" t="s">
        <v>14757</v>
      </c>
      <c r="N1833" s="1" t="str">
        <f t="shared" si="28"/>
        <v>MIRA BHAYANDAR52019</v>
      </c>
    </row>
    <row r="1834" spans="1:14" x14ac:dyDescent="0.3">
      <c r="A1834" s="2">
        <v>145</v>
      </c>
      <c r="B1834" s="2" t="s">
        <v>7760</v>
      </c>
      <c r="C1834" s="2" t="s">
        <v>9609</v>
      </c>
      <c r="D1834" s="2" t="s">
        <v>1018</v>
      </c>
      <c r="E1834" s="2">
        <v>6</v>
      </c>
      <c r="F1834" s="2" t="s">
        <v>17</v>
      </c>
      <c r="G1834" s="2">
        <v>2042</v>
      </c>
      <c r="H1834" s="3">
        <v>9.6559877054025293E-3</v>
      </c>
      <c r="I1834" s="2">
        <v>211475</v>
      </c>
      <c r="J1834" s="2">
        <v>437178</v>
      </c>
      <c r="K1834" s="2" t="s">
        <v>14772</v>
      </c>
      <c r="L1834" s="2" t="s">
        <v>14772</v>
      </c>
      <c r="M1834" s="2" t="s">
        <v>14757</v>
      </c>
      <c r="N1834" s="1" t="str">
        <f t="shared" si="28"/>
        <v>MIRA BHAYANDAR62019</v>
      </c>
    </row>
    <row r="1835" spans="1:14" x14ac:dyDescent="0.3">
      <c r="A1835" s="2">
        <v>145</v>
      </c>
      <c r="B1835" s="2" t="s">
        <v>7760</v>
      </c>
      <c r="C1835" s="2" t="s">
        <v>9610</v>
      </c>
      <c r="D1835" s="2" t="s">
        <v>1018</v>
      </c>
      <c r="E1835" s="2">
        <v>7</v>
      </c>
      <c r="F1835" s="2" t="s">
        <v>1023</v>
      </c>
      <c r="G1835" s="2">
        <v>1417</v>
      </c>
      <c r="H1835" s="3">
        <v>6.7005556212318242E-3</v>
      </c>
      <c r="I1835" s="2">
        <v>211475</v>
      </c>
      <c r="J1835" s="2">
        <v>437178</v>
      </c>
      <c r="K1835" s="2" t="s">
        <v>14772</v>
      </c>
      <c r="L1835" s="2" t="s">
        <v>14772</v>
      </c>
      <c r="M1835" s="2" t="s">
        <v>14757</v>
      </c>
      <c r="N1835" s="1" t="str">
        <f t="shared" si="28"/>
        <v>MIRA BHAYANDAR72019</v>
      </c>
    </row>
    <row r="1836" spans="1:14" x14ac:dyDescent="0.3">
      <c r="A1836" s="2">
        <v>145</v>
      </c>
      <c r="B1836" s="2" t="s">
        <v>7760</v>
      </c>
      <c r="C1836" s="2" t="s">
        <v>9611</v>
      </c>
      <c r="D1836" s="2" t="s">
        <v>1018</v>
      </c>
      <c r="E1836" s="2">
        <v>8</v>
      </c>
      <c r="F1836" s="2" t="s">
        <v>11</v>
      </c>
      <c r="G1836" s="2">
        <v>573</v>
      </c>
      <c r="H1836" s="3">
        <v>2.7095401347677029E-3</v>
      </c>
      <c r="I1836" s="2">
        <v>211475</v>
      </c>
      <c r="J1836" s="2">
        <v>437178</v>
      </c>
      <c r="K1836" s="2" t="s">
        <v>14772</v>
      </c>
      <c r="L1836" s="2" t="s">
        <v>14772</v>
      </c>
      <c r="M1836" s="2" t="s">
        <v>14757</v>
      </c>
      <c r="N1836" s="1" t="str">
        <f t="shared" si="28"/>
        <v>MIRA BHAYANDAR82019</v>
      </c>
    </row>
    <row r="1837" spans="1:14" x14ac:dyDescent="0.3">
      <c r="A1837" s="2">
        <v>145</v>
      </c>
      <c r="B1837" s="2" t="s">
        <v>7760</v>
      </c>
      <c r="C1837" s="2" t="s">
        <v>9612</v>
      </c>
      <c r="D1837" s="2" t="s">
        <v>1018</v>
      </c>
      <c r="E1837" s="2">
        <v>9</v>
      </c>
      <c r="F1837" s="2" t="s">
        <v>19</v>
      </c>
      <c r="G1837" s="2">
        <v>527</v>
      </c>
      <c r="H1837" s="3">
        <v>2.4920203333727393E-3</v>
      </c>
      <c r="I1837" s="2">
        <v>211475</v>
      </c>
      <c r="J1837" s="2">
        <v>437178</v>
      </c>
      <c r="K1837" s="2" t="s">
        <v>14772</v>
      </c>
      <c r="L1837" s="2" t="s">
        <v>14772</v>
      </c>
      <c r="M1837" s="2" t="s">
        <v>14757</v>
      </c>
      <c r="N1837" s="1" t="str">
        <f t="shared" si="28"/>
        <v>MIRA BHAYANDAR92019</v>
      </c>
    </row>
    <row r="1838" spans="1:14" x14ac:dyDescent="0.3">
      <c r="A1838" s="2">
        <v>145</v>
      </c>
      <c r="B1838" s="2" t="s">
        <v>7760</v>
      </c>
      <c r="C1838" s="2" t="s">
        <v>9613</v>
      </c>
      <c r="D1838" s="2" t="s">
        <v>1018</v>
      </c>
      <c r="E1838" s="2">
        <v>10</v>
      </c>
      <c r="F1838" s="2" t="s">
        <v>1472</v>
      </c>
      <c r="G1838" s="2">
        <v>515</v>
      </c>
      <c r="H1838" s="3">
        <v>2.4352760373566617E-3</v>
      </c>
      <c r="I1838" s="2">
        <v>211475</v>
      </c>
      <c r="J1838" s="2">
        <v>437178</v>
      </c>
      <c r="K1838" s="2" t="s">
        <v>14772</v>
      </c>
      <c r="L1838" s="2" t="s">
        <v>14772</v>
      </c>
      <c r="M1838" s="2" t="s">
        <v>14757</v>
      </c>
      <c r="N1838" s="1" t="str">
        <f t="shared" si="28"/>
        <v>MIRA BHAYANDAR102019</v>
      </c>
    </row>
    <row r="1839" spans="1:14" x14ac:dyDescent="0.3">
      <c r="A1839" s="2">
        <v>145</v>
      </c>
      <c r="B1839" s="2" t="s">
        <v>7760</v>
      </c>
      <c r="C1839" s="2" t="s">
        <v>9614</v>
      </c>
      <c r="D1839" s="2" t="s">
        <v>1018</v>
      </c>
      <c r="E1839" s="2">
        <v>11</v>
      </c>
      <c r="F1839" s="2" t="s">
        <v>19</v>
      </c>
      <c r="G1839" s="2">
        <v>178</v>
      </c>
      <c r="H1839" s="3">
        <v>8.4170705757181702E-4</v>
      </c>
      <c r="I1839" s="2">
        <v>211475</v>
      </c>
      <c r="J1839" s="2">
        <v>437178</v>
      </c>
      <c r="K1839" s="2" t="s">
        <v>14772</v>
      </c>
      <c r="L1839" s="2" t="s">
        <v>14772</v>
      </c>
      <c r="M1839" s="2" t="s">
        <v>14757</v>
      </c>
      <c r="N1839" s="1" t="str">
        <f t="shared" si="28"/>
        <v>MIRA BHAYANDAR112019</v>
      </c>
    </row>
    <row r="1840" spans="1:14" x14ac:dyDescent="0.3">
      <c r="A1840" s="2">
        <v>145</v>
      </c>
      <c r="B1840" s="2" t="s">
        <v>7760</v>
      </c>
      <c r="C1840" s="2" t="s">
        <v>9615</v>
      </c>
      <c r="D1840" s="2" t="s">
        <v>1018</v>
      </c>
      <c r="E1840" s="2">
        <v>12</v>
      </c>
      <c r="F1840" s="2" t="s">
        <v>19</v>
      </c>
      <c r="G1840" s="2">
        <v>129</v>
      </c>
      <c r="H1840" s="3">
        <v>6.1000118217283367E-4</v>
      </c>
      <c r="I1840" s="2">
        <v>211475</v>
      </c>
      <c r="J1840" s="2">
        <v>437178</v>
      </c>
      <c r="K1840" s="2" t="s">
        <v>14772</v>
      </c>
      <c r="L1840" s="2" t="s">
        <v>14772</v>
      </c>
      <c r="M1840" s="2" t="s">
        <v>14757</v>
      </c>
      <c r="N1840" s="1" t="str">
        <f t="shared" si="28"/>
        <v>MIRA BHAYANDAR122019</v>
      </c>
    </row>
    <row r="1841" spans="1:14" x14ac:dyDescent="0.3">
      <c r="A1841" s="2">
        <v>145</v>
      </c>
      <c r="B1841" s="2" t="s">
        <v>7760</v>
      </c>
      <c r="C1841" s="2" t="s">
        <v>9616</v>
      </c>
      <c r="D1841" s="2" t="s">
        <v>1018</v>
      </c>
      <c r="E1841" s="2">
        <v>13</v>
      </c>
      <c r="F1841" s="2" t="s">
        <v>7566</v>
      </c>
      <c r="G1841" s="2">
        <v>126</v>
      </c>
      <c r="H1841" s="3">
        <v>5.9581510816881427E-4</v>
      </c>
      <c r="I1841" s="2">
        <v>211475</v>
      </c>
      <c r="J1841" s="2">
        <v>437178</v>
      </c>
      <c r="K1841" s="2" t="s">
        <v>14772</v>
      </c>
      <c r="L1841" s="2" t="s">
        <v>14772</v>
      </c>
      <c r="M1841" s="2" t="s">
        <v>14757</v>
      </c>
      <c r="N1841" s="1" t="str">
        <f t="shared" si="28"/>
        <v>MIRA BHAYANDAR132019</v>
      </c>
    </row>
    <row r="1842" spans="1:14" x14ac:dyDescent="0.3">
      <c r="A1842" s="2">
        <v>146</v>
      </c>
      <c r="B1842" s="2" t="s">
        <v>7762</v>
      </c>
      <c r="C1842" s="2" t="s">
        <v>5640</v>
      </c>
      <c r="D1842" s="2" t="s">
        <v>1018</v>
      </c>
      <c r="E1842" s="2">
        <v>1</v>
      </c>
      <c r="F1842" s="2" t="s">
        <v>103</v>
      </c>
      <c r="G1842" s="2">
        <v>117289</v>
      </c>
      <c r="H1842" s="3">
        <v>0.60704821646688611</v>
      </c>
      <c r="I1842" s="2">
        <v>193212</v>
      </c>
      <c r="J1842" s="2">
        <v>449717</v>
      </c>
      <c r="K1842" s="2" t="s">
        <v>14772</v>
      </c>
      <c r="L1842" s="2" t="s">
        <v>14772</v>
      </c>
      <c r="M1842" s="2" t="s">
        <v>14757</v>
      </c>
      <c r="N1842" s="1" t="str">
        <f t="shared" si="28"/>
        <v>OVALA - MAJIWADA12019</v>
      </c>
    </row>
    <row r="1843" spans="1:14" x14ac:dyDescent="0.3">
      <c r="A1843" s="2">
        <v>146</v>
      </c>
      <c r="B1843" s="2" t="s">
        <v>7762</v>
      </c>
      <c r="C1843" s="2" t="s">
        <v>9617</v>
      </c>
      <c r="D1843" s="2" t="s">
        <v>1018</v>
      </c>
      <c r="E1843" s="2">
        <v>2</v>
      </c>
      <c r="F1843" s="2" t="s">
        <v>7</v>
      </c>
      <c r="G1843" s="2">
        <v>33517</v>
      </c>
      <c r="H1843" s="3">
        <v>0.17347266215348944</v>
      </c>
      <c r="I1843" s="2">
        <v>193212</v>
      </c>
      <c r="J1843" s="2">
        <v>449717</v>
      </c>
      <c r="K1843" s="2" t="s">
        <v>14772</v>
      </c>
      <c r="L1843" s="2" t="s">
        <v>14772</v>
      </c>
      <c r="M1843" s="2" t="s">
        <v>14757</v>
      </c>
      <c r="N1843" s="1" t="str">
        <f t="shared" si="28"/>
        <v>OVALA - MAJIWADA22019</v>
      </c>
    </row>
    <row r="1844" spans="1:14" x14ac:dyDescent="0.3">
      <c r="A1844" s="2">
        <v>146</v>
      </c>
      <c r="B1844" s="2" t="s">
        <v>7762</v>
      </c>
      <c r="C1844" s="2" t="s">
        <v>9618</v>
      </c>
      <c r="D1844" s="2" t="s">
        <v>1018</v>
      </c>
      <c r="E1844" s="2">
        <v>3</v>
      </c>
      <c r="F1844" s="2" t="s">
        <v>302</v>
      </c>
      <c r="G1844" s="2">
        <v>21071</v>
      </c>
      <c r="H1844" s="3">
        <v>0.10905637331014637</v>
      </c>
      <c r="I1844" s="2">
        <v>193212</v>
      </c>
      <c r="J1844" s="2">
        <v>449717</v>
      </c>
      <c r="K1844" s="2" t="s">
        <v>14772</v>
      </c>
      <c r="L1844" s="2" t="s">
        <v>14772</v>
      </c>
      <c r="M1844" s="2" t="s">
        <v>14757</v>
      </c>
      <c r="N1844" s="1" t="str">
        <f t="shared" si="28"/>
        <v>OVALA - MAJIWADA32019</v>
      </c>
    </row>
    <row r="1845" spans="1:14" x14ac:dyDescent="0.3">
      <c r="A1845" s="2">
        <v>146</v>
      </c>
      <c r="B1845" s="2" t="s">
        <v>7762</v>
      </c>
      <c r="C1845" s="2" t="s">
        <v>9619</v>
      </c>
      <c r="D1845" s="2" t="s">
        <v>1018</v>
      </c>
      <c r="E1845" s="2">
        <v>4</v>
      </c>
      <c r="F1845" s="2" t="s">
        <v>1023</v>
      </c>
      <c r="G1845" s="2">
        <v>6481</v>
      </c>
      <c r="H1845" s="3">
        <v>3.3543465209200256E-2</v>
      </c>
      <c r="I1845" s="2">
        <v>193212</v>
      </c>
      <c r="J1845" s="2">
        <v>449717</v>
      </c>
      <c r="K1845" s="2" t="s">
        <v>14772</v>
      </c>
      <c r="L1845" s="2" t="s">
        <v>14772</v>
      </c>
      <c r="M1845" s="2" t="s">
        <v>14757</v>
      </c>
      <c r="N1845" s="1" t="str">
        <f t="shared" si="28"/>
        <v>OVALA - MAJIWADA42019</v>
      </c>
    </row>
    <row r="1846" spans="1:14" x14ac:dyDescent="0.3">
      <c r="A1846" s="2">
        <v>146</v>
      </c>
      <c r="B1846" s="2" t="s">
        <v>7762</v>
      </c>
      <c r="C1846" s="2" t="s">
        <v>22</v>
      </c>
      <c r="D1846" s="2" t="s">
        <v>7923</v>
      </c>
      <c r="E1846" s="2">
        <v>5</v>
      </c>
      <c r="F1846" s="2" t="s">
        <v>22</v>
      </c>
      <c r="G1846" s="2">
        <v>6047</v>
      </c>
      <c r="H1846" s="3">
        <v>3.1297227915450386E-2</v>
      </c>
      <c r="I1846" s="2">
        <v>193212</v>
      </c>
      <c r="J1846" s="2">
        <v>449717</v>
      </c>
      <c r="K1846" s="2" t="s">
        <v>14772</v>
      </c>
      <c r="L1846" s="2" t="s">
        <v>14772</v>
      </c>
      <c r="M1846" s="2" t="s">
        <v>14757</v>
      </c>
      <c r="N1846" s="1" t="str">
        <f t="shared" si="28"/>
        <v>OVALA - MAJIWADA52019</v>
      </c>
    </row>
    <row r="1847" spans="1:14" x14ac:dyDescent="0.3">
      <c r="A1847" s="2">
        <v>146</v>
      </c>
      <c r="B1847" s="2" t="s">
        <v>7762</v>
      </c>
      <c r="C1847" s="2" t="s">
        <v>9620</v>
      </c>
      <c r="D1847" s="2" t="s">
        <v>1018</v>
      </c>
      <c r="E1847" s="2">
        <v>6</v>
      </c>
      <c r="F1847" s="2" t="s">
        <v>19</v>
      </c>
      <c r="G1847" s="2">
        <v>3360</v>
      </c>
      <c r="H1847" s="3">
        <v>1.7390224209676418E-2</v>
      </c>
      <c r="I1847" s="2">
        <v>193212</v>
      </c>
      <c r="J1847" s="2">
        <v>449717</v>
      </c>
      <c r="K1847" s="2" t="s">
        <v>14772</v>
      </c>
      <c r="L1847" s="2" t="s">
        <v>14772</v>
      </c>
      <c r="M1847" s="2" t="s">
        <v>14757</v>
      </c>
      <c r="N1847" s="1" t="str">
        <f t="shared" si="28"/>
        <v>OVALA - MAJIWADA62019</v>
      </c>
    </row>
    <row r="1848" spans="1:14" x14ac:dyDescent="0.3">
      <c r="A1848" s="2">
        <v>146</v>
      </c>
      <c r="B1848" s="2" t="s">
        <v>7762</v>
      </c>
      <c r="C1848" s="2" t="s">
        <v>9621</v>
      </c>
      <c r="D1848" s="2" t="s">
        <v>1018</v>
      </c>
      <c r="E1848" s="2">
        <v>7</v>
      </c>
      <c r="F1848" s="2" t="s">
        <v>7552</v>
      </c>
      <c r="G1848" s="2">
        <v>1295</v>
      </c>
      <c r="H1848" s="3">
        <v>6.7024822474794528E-3</v>
      </c>
      <c r="I1848" s="2">
        <v>193212</v>
      </c>
      <c r="J1848" s="2">
        <v>449717</v>
      </c>
      <c r="K1848" s="2" t="s">
        <v>14772</v>
      </c>
      <c r="L1848" s="2" t="s">
        <v>14772</v>
      </c>
      <c r="M1848" s="2" t="s">
        <v>14757</v>
      </c>
      <c r="N1848" s="1" t="str">
        <f t="shared" si="28"/>
        <v>OVALA - MAJIWADA72019</v>
      </c>
    </row>
    <row r="1849" spans="1:14" x14ac:dyDescent="0.3">
      <c r="A1849" s="2">
        <v>146</v>
      </c>
      <c r="B1849" s="2" t="s">
        <v>7762</v>
      </c>
      <c r="C1849" s="2" t="s">
        <v>9622</v>
      </c>
      <c r="D1849" s="2" t="s">
        <v>1018</v>
      </c>
      <c r="E1849" s="2">
        <v>8</v>
      </c>
      <c r="F1849" s="2" t="s">
        <v>11</v>
      </c>
      <c r="G1849" s="2">
        <v>1265</v>
      </c>
      <c r="H1849" s="3">
        <v>6.5472123884644847E-3</v>
      </c>
      <c r="I1849" s="2">
        <v>193212</v>
      </c>
      <c r="J1849" s="2">
        <v>449717</v>
      </c>
      <c r="K1849" s="2" t="s">
        <v>14772</v>
      </c>
      <c r="L1849" s="2" t="s">
        <v>14772</v>
      </c>
      <c r="M1849" s="2" t="s">
        <v>14757</v>
      </c>
      <c r="N1849" s="1" t="str">
        <f t="shared" si="28"/>
        <v>OVALA - MAJIWADA82019</v>
      </c>
    </row>
    <row r="1850" spans="1:14" x14ac:dyDescent="0.3">
      <c r="A1850" s="2">
        <v>146</v>
      </c>
      <c r="B1850" s="2" t="s">
        <v>7762</v>
      </c>
      <c r="C1850" s="2" t="s">
        <v>9623</v>
      </c>
      <c r="D1850" s="2" t="s">
        <v>1018</v>
      </c>
      <c r="E1850" s="2">
        <v>9</v>
      </c>
      <c r="F1850" s="2" t="s">
        <v>15</v>
      </c>
      <c r="G1850" s="2">
        <v>719</v>
      </c>
      <c r="H1850" s="3">
        <v>3.7213009543920665E-3</v>
      </c>
      <c r="I1850" s="2">
        <v>193212</v>
      </c>
      <c r="J1850" s="2">
        <v>449717</v>
      </c>
      <c r="K1850" s="2" t="s">
        <v>14772</v>
      </c>
      <c r="L1850" s="2" t="s">
        <v>14772</v>
      </c>
      <c r="M1850" s="2" t="s">
        <v>14757</v>
      </c>
      <c r="N1850" s="1" t="str">
        <f t="shared" si="28"/>
        <v>OVALA - MAJIWADA92019</v>
      </c>
    </row>
    <row r="1851" spans="1:14" x14ac:dyDescent="0.3">
      <c r="A1851" s="2">
        <v>146</v>
      </c>
      <c r="B1851" s="2" t="s">
        <v>7762</v>
      </c>
      <c r="C1851" s="2" t="s">
        <v>9624</v>
      </c>
      <c r="D1851" s="2" t="s">
        <v>1018</v>
      </c>
      <c r="E1851" s="2">
        <v>10</v>
      </c>
      <c r="F1851" s="2" t="s">
        <v>19</v>
      </c>
      <c r="G1851" s="2">
        <v>529</v>
      </c>
      <c r="H1851" s="3">
        <v>2.7379251806306025E-3</v>
      </c>
      <c r="I1851" s="2">
        <v>193212</v>
      </c>
      <c r="J1851" s="2">
        <v>449717</v>
      </c>
      <c r="K1851" s="2" t="s">
        <v>14772</v>
      </c>
      <c r="L1851" s="2" t="s">
        <v>14772</v>
      </c>
      <c r="M1851" s="2" t="s">
        <v>14757</v>
      </c>
      <c r="N1851" s="1" t="str">
        <f t="shared" si="28"/>
        <v>OVALA - MAJIWADA102019</v>
      </c>
    </row>
    <row r="1852" spans="1:14" x14ac:dyDescent="0.3">
      <c r="A1852" s="2">
        <v>146</v>
      </c>
      <c r="B1852" s="2" t="s">
        <v>7762</v>
      </c>
      <c r="C1852" s="2" t="s">
        <v>9625</v>
      </c>
      <c r="D1852" s="2" t="s">
        <v>1018</v>
      </c>
      <c r="E1852" s="2">
        <v>11</v>
      </c>
      <c r="F1852" s="2" t="s">
        <v>1768</v>
      </c>
      <c r="G1852" s="2">
        <v>465</v>
      </c>
      <c r="H1852" s="3">
        <v>2.4066828147320043E-3</v>
      </c>
      <c r="I1852" s="2">
        <v>193212</v>
      </c>
      <c r="J1852" s="2">
        <v>449717</v>
      </c>
      <c r="K1852" s="2" t="s">
        <v>14772</v>
      </c>
      <c r="L1852" s="2" t="s">
        <v>14772</v>
      </c>
      <c r="M1852" s="2" t="s">
        <v>14757</v>
      </c>
      <c r="N1852" s="1" t="str">
        <f t="shared" si="28"/>
        <v>OVALA - MAJIWADA112019</v>
      </c>
    </row>
    <row r="1853" spans="1:14" x14ac:dyDescent="0.3">
      <c r="A1853" s="2">
        <v>146</v>
      </c>
      <c r="B1853" s="2" t="s">
        <v>7762</v>
      </c>
      <c r="C1853" s="2" t="s">
        <v>9626</v>
      </c>
      <c r="D1853" s="2" t="s">
        <v>1018</v>
      </c>
      <c r="E1853" s="2">
        <v>12</v>
      </c>
      <c r="F1853" s="2" t="s">
        <v>19</v>
      </c>
      <c r="G1853" s="2">
        <v>391</v>
      </c>
      <c r="H1853" s="3">
        <v>2.0236838291617498E-3</v>
      </c>
      <c r="I1853" s="2">
        <v>193212</v>
      </c>
      <c r="J1853" s="2">
        <v>449717</v>
      </c>
      <c r="K1853" s="2" t="s">
        <v>14772</v>
      </c>
      <c r="L1853" s="2" t="s">
        <v>14772</v>
      </c>
      <c r="M1853" s="2" t="s">
        <v>14757</v>
      </c>
      <c r="N1853" s="1" t="str">
        <f t="shared" si="28"/>
        <v>OVALA - MAJIWADA122019</v>
      </c>
    </row>
    <row r="1854" spans="1:14" x14ac:dyDescent="0.3">
      <c r="A1854" s="2">
        <v>146</v>
      </c>
      <c r="B1854" s="2" t="s">
        <v>7762</v>
      </c>
      <c r="C1854" s="2" t="s">
        <v>9627</v>
      </c>
      <c r="D1854" s="2" t="s">
        <v>1018</v>
      </c>
      <c r="E1854" s="2">
        <v>13</v>
      </c>
      <c r="F1854" s="2" t="s">
        <v>19</v>
      </c>
      <c r="G1854" s="2">
        <v>338</v>
      </c>
      <c r="H1854" s="3">
        <v>1.749373744901973E-3</v>
      </c>
      <c r="I1854" s="2">
        <v>193212</v>
      </c>
      <c r="J1854" s="2">
        <v>449717</v>
      </c>
      <c r="K1854" s="2" t="s">
        <v>14772</v>
      </c>
      <c r="L1854" s="2" t="s">
        <v>14772</v>
      </c>
      <c r="M1854" s="2" t="s">
        <v>14757</v>
      </c>
      <c r="N1854" s="1" t="str">
        <f t="shared" si="28"/>
        <v>OVALA - MAJIWADA132019</v>
      </c>
    </row>
    <row r="1855" spans="1:14" x14ac:dyDescent="0.3">
      <c r="A1855" s="2">
        <v>146</v>
      </c>
      <c r="B1855" s="2" t="s">
        <v>7762</v>
      </c>
      <c r="C1855" s="2" t="s">
        <v>9628</v>
      </c>
      <c r="D1855" s="2" t="s">
        <v>1018</v>
      </c>
      <c r="E1855" s="2">
        <v>14</v>
      </c>
      <c r="F1855" s="2" t="s">
        <v>7567</v>
      </c>
      <c r="G1855" s="2">
        <v>263</v>
      </c>
      <c r="H1855" s="3">
        <v>1.3611990973645528E-3</v>
      </c>
      <c r="I1855" s="2">
        <v>193212</v>
      </c>
      <c r="J1855" s="2">
        <v>449717</v>
      </c>
      <c r="K1855" s="2" t="s">
        <v>14772</v>
      </c>
      <c r="L1855" s="2" t="s">
        <v>14772</v>
      </c>
      <c r="M1855" s="2" t="s">
        <v>14757</v>
      </c>
      <c r="N1855" s="1" t="str">
        <f t="shared" si="28"/>
        <v>OVALA - MAJIWADA142019</v>
      </c>
    </row>
    <row r="1856" spans="1:14" x14ac:dyDescent="0.3">
      <c r="A1856" s="2">
        <v>146</v>
      </c>
      <c r="B1856" s="2" t="s">
        <v>7762</v>
      </c>
      <c r="C1856" s="2" t="s">
        <v>9629</v>
      </c>
      <c r="D1856" s="2" t="s">
        <v>1018</v>
      </c>
      <c r="E1856" s="2">
        <v>15</v>
      </c>
      <c r="F1856" s="2" t="s">
        <v>109</v>
      </c>
      <c r="G1856" s="2">
        <v>182</v>
      </c>
      <c r="H1856" s="3">
        <v>9.4197047802413924E-4</v>
      </c>
      <c r="I1856" s="2">
        <v>193212</v>
      </c>
      <c r="J1856" s="2">
        <v>449717</v>
      </c>
      <c r="K1856" s="2" t="s">
        <v>14772</v>
      </c>
      <c r="L1856" s="2" t="s">
        <v>14772</v>
      </c>
      <c r="M1856" s="2" t="s">
        <v>14757</v>
      </c>
      <c r="N1856" s="1" t="str">
        <f t="shared" si="28"/>
        <v>OVALA - MAJIWADA152019</v>
      </c>
    </row>
    <row r="1857" spans="1:14" x14ac:dyDescent="0.3">
      <c r="A1857" s="2">
        <v>147</v>
      </c>
      <c r="B1857" s="2" t="s">
        <v>7763</v>
      </c>
      <c r="C1857" s="2" t="s">
        <v>5653</v>
      </c>
      <c r="D1857" s="2" t="s">
        <v>1018</v>
      </c>
      <c r="E1857" s="2">
        <v>1</v>
      </c>
      <c r="F1857" s="2" t="s">
        <v>103</v>
      </c>
      <c r="G1857" s="2">
        <v>113153</v>
      </c>
      <c r="H1857" s="3">
        <v>0.65323288303891003</v>
      </c>
      <c r="I1857" s="2">
        <v>173220</v>
      </c>
      <c r="J1857" s="2">
        <v>352995</v>
      </c>
      <c r="K1857" s="2" t="s">
        <v>14772</v>
      </c>
      <c r="L1857" s="2" t="s">
        <v>14772</v>
      </c>
      <c r="M1857" s="2" t="s">
        <v>14757</v>
      </c>
      <c r="N1857" s="1" t="str">
        <f t="shared" si="28"/>
        <v>KOPRI - PACHPAKHADI12019</v>
      </c>
    </row>
    <row r="1858" spans="1:14" x14ac:dyDescent="0.3">
      <c r="A1858" s="2">
        <v>147</v>
      </c>
      <c r="B1858" s="2" t="s">
        <v>7763</v>
      </c>
      <c r="C1858" s="2" t="s">
        <v>9630</v>
      </c>
      <c r="D1858" s="2" t="s">
        <v>1018</v>
      </c>
      <c r="E1858" s="2">
        <v>2</v>
      </c>
      <c r="F1858" s="2" t="s">
        <v>7</v>
      </c>
      <c r="G1858" s="2">
        <v>24175</v>
      </c>
      <c r="H1858" s="3">
        <v>0.13956240618866181</v>
      </c>
      <c r="I1858" s="2">
        <v>173220</v>
      </c>
      <c r="J1858" s="2">
        <v>352995</v>
      </c>
      <c r="K1858" s="2" t="s">
        <v>14772</v>
      </c>
      <c r="L1858" s="2" t="s">
        <v>14772</v>
      </c>
      <c r="M1858" s="2" t="s">
        <v>14757</v>
      </c>
      <c r="N1858" s="1" t="str">
        <f t="shared" si="28"/>
        <v>KOPRI - PACHPAKHADI22019</v>
      </c>
    </row>
    <row r="1859" spans="1:14" x14ac:dyDescent="0.3">
      <c r="A1859" s="2">
        <v>147</v>
      </c>
      <c r="B1859" s="2" t="s">
        <v>7763</v>
      </c>
      <c r="C1859" s="2" t="s">
        <v>9631</v>
      </c>
      <c r="D1859" s="2" t="s">
        <v>1018</v>
      </c>
      <c r="E1859" s="2">
        <v>3</v>
      </c>
      <c r="F1859" s="2" t="s">
        <v>302</v>
      </c>
      <c r="G1859" s="2">
        <v>21477</v>
      </c>
      <c r="H1859" s="3">
        <v>0.12398683754762729</v>
      </c>
      <c r="I1859" s="2">
        <v>173220</v>
      </c>
      <c r="J1859" s="2">
        <v>352995</v>
      </c>
      <c r="K1859" s="2" t="s">
        <v>14772</v>
      </c>
      <c r="L1859" s="2" t="s">
        <v>14772</v>
      </c>
      <c r="M1859" s="2" t="s">
        <v>14757</v>
      </c>
      <c r="N1859" s="1" t="str">
        <f t="shared" ref="N1859:N1922" si="29">B1859&amp;E1859&amp;2019</f>
        <v>KOPRI - PACHPAKHADI32019</v>
      </c>
    </row>
    <row r="1860" spans="1:14" x14ac:dyDescent="0.3">
      <c r="A1860" s="2">
        <v>147</v>
      </c>
      <c r="B1860" s="2" t="s">
        <v>7763</v>
      </c>
      <c r="C1860" s="2" t="s">
        <v>9632</v>
      </c>
      <c r="D1860" s="2" t="s">
        <v>1018</v>
      </c>
      <c r="E1860" s="2">
        <v>4</v>
      </c>
      <c r="F1860" s="2" t="s">
        <v>1023</v>
      </c>
      <c r="G1860" s="2">
        <v>5905</v>
      </c>
      <c r="H1860" s="3">
        <v>3.4089597044221223E-2</v>
      </c>
      <c r="I1860" s="2">
        <v>173220</v>
      </c>
      <c r="J1860" s="2">
        <v>352995</v>
      </c>
      <c r="K1860" s="2" t="s">
        <v>14772</v>
      </c>
      <c r="L1860" s="2" t="s">
        <v>14772</v>
      </c>
      <c r="M1860" s="2" t="s">
        <v>14757</v>
      </c>
      <c r="N1860" s="1" t="str">
        <f t="shared" si="29"/>
        <v>KOPRI - PACHPAKHADI42019</v>
      </c>
    </row>
    <row r="1861" spans="1:14" x14ac:dyDescent="0.3">
      <c r="A1861" s="2">
        <v>147</v>
      </c>
      <c r="B1861" s="2" t="s">
        <v>7763</v>
      </c>
      <c r="C1861" s="2" t="s">
        <v>22</v>
      </c>
      <c r="D1861" s="2" t="s">
        <v>7923</v>
      </c>
      <c r="E1861" s="2">
        <v>5</v>
      </c>
      <c r="F1861" s="2" t="s">
        <v>22</v>
      </c>
      <c r="G1861" s="2">
        <v>5134</v>
      </c>
      <c r="H1861" s="3">
        <v>2.9638609860293267E-2</v>
      </c>
      <c r="I1861" s="2">
        <v>173220</v>
      </c>
      <c r="J1861" s="2">
        <v>352995</v>
      </c>
      <c r="K1861" s="2" t="s">
        <v>14772</v>
      </c>
      <c r="L1861" s="2" t="s">
        <v>14772</v>
      </c>
      <c r="M1861" s="2" t="s">
        <v>14757</v>
      </c>
      <c r="N1861" s="1" t="str">
        <f t="shared" si="29"/>
        <v>KOPRI - PACHPAKHADI52019</v>
      </c>
    </row>
    <row r="1862" spans="1:14" x14ac:dyDescent="0.3">
      <c r="A1862" s="2">
        <v>147</v>
      </c>
      <c r="B1862" s="2" t="s">
        <v>7763</v>
      </c>
      <c r="C1862" s="2" t="s">
        <v>9633</v>
      </c>
      <c r="D1862" s="2" t="s">
        <v>1018</v>
      </c>
      <c r="E1862" s="2">
        <v>6</v>
      </c>
      <c r="F1862" s="2" t="s">
        <v>11</v>
      </c>
      <c r="G1862" s="2">
        <v>1045</v>
      </c>
      <c r="H1862" s="3">
        <v>6.0327906708232308E-3</v>
      </c>
      <c r="I1862" s="2">
        <v>173220</v>
      </c>
      <c r="J1862" s="2">
        <v>352995</v>
      </c>
      <c r="K1862" s="2" t="s">
        <v>14772</v>
      </c>
      <c r="L1862" s="2" t="s">
        <v>14772</v>
      </c>
      <c r="M1862" s="2" t="s">
        <v>14757</v>
      </c>
      <c r="N1862" s="1" t="str">
        <f t="shared" si="29"/>
        <v>KOPRI - PACHPAKHADI62019</v>
      </c>
    </row>
    <row r="1863" spans="1:14" x14ac:dyDescent="0.3">
      <c r="A1863" s="2">
        <v>147</v>
      </c>
      <c r="B1863" s="2" t="s">
        <v>7763</v>
      </c>
      <c r="C1863" s="2" t="s">
        <v>9634</v>
      </c>
      <c r="D1863" s="2" t="s">
        <v>1018</v>
      </c>
      <c r="E1863" s="2">
        <v>7</v>
      </c>
      <c r="F1863" s="2" t="s">
        <v>517</v>
      </c>
      <c r="G1863" s="2">
        <v>698</v>
      </c>
      <c r="H1863" s="3">
        <v>4.0295577877843209E-3</v>
      </c>
      <c r="I1863" s="2">
        <v>173220</v>
      </c>
      <c r="J1863" s="2">
        <v>352995</v>
      </c>
      <c r="K1863" s="2" t="s">
        <v>14772</v>
      </c>
      <c r="L1863" s="2" t="s">
        <v>14772</v>
      </c>
      <c r="M1863" s="2" t="s">
        <v>14757</v>
      </c>
      <c r="N1863" s="1" t="str">
        <f t="shared" si="29"/>
        <v>KOPRI - PACHPAKHADI72019</v>
      </c>
    </row>
    <row r="1864" spans="1:14" x14ac:dyDescent="0.3">
      <c r="A1864" s="2">
        <v>147</v>
      </c>
      <c r="B1864" s="2" t="s">
        <v>7763</v>
      </c>
      <c r="C1864" s="2" t="s">
        <v>9635</v>
      </c>
      <c r="D1864" s="2" t="s">
        <v>1018</v>
      </c>
      <c r="E1864" s="2">
        <v>8</v>
      </c>
      <c r="F1864" s="2" t="s">
        <v>7568</v>
      </c>
      <c r="G1864" s="2">
        <v>593</v>
      </c>
      <c r="H1864" s="3">
        <v>3.4233922179886848E-3</v>
      </c>
      <c r="I1864" s="2">
        <v>173220</v>
      </c>
      <c r="J1864" s="2">
        <v>352995</v>
      </c>
      <c r="K1864" s="2" t="s">
        <v>14772</v>
      </c>
      <c r="L1864" s="2" t="s">
        <v>14772</v>
      </c>
      <c r="M1864" s="2" t="s">
        <v>14757</v>
      </c>
      <c r="N1864" s="1" t="str">
        <f t="shared" si="29"/>
        <v>KOPRI - PACHPAKHADI82019</v>
      </c>
    </row>
    <row r="1865" spans="1:14" x14ac:dyDescent="0.3">
      <c r="A1865" s="2">
        <v>147</v>
      </c>
      <c r="B1865" s="2" t="s">
        <v>7763</v>
      </c>
      <c r="C1865" s="2" t="s">
        <v>9636</v>
      </c>
      <c r="D1865" s="2" t="s">
        <v>1018</v>
      </c>
      <c r="E1865" s="2">
        <v>9</v>
      </c>
      <c r="F1865" s="2" t="s">
        <v>1768</v>
      </c>
      <c r="G1865" s="2">
        <v>376</v>
      </c>
      <c r="H1865" s="3">
        <v>2.1706500404110379E-3</v>
      </c>
      <c r="I1865" s="2">
        <v>173220</v>
      </c>
      <c r="J1865" s="2">
        <v>352995</v>
      </c>
      <c r="K1865" s="2" t="s">
        <v>14772</v>
      </c>
      <c r="L1865" s="2" t="s">
        <v>14772</v>
      </c>
      <c r="M1865" s="2" t="s">
        <v>14757</v>
      </c>
      <c r="N1865" s="1" t="str">
        <f t="shared" si="29"/>
        <v>KOPRI - PACHPAKHADI92019</v>
      </c>
    </row>
    <row r="1866" spans="1:14" x14ac:dyDescent="0.3">
      <c r="A1866" s="2">
        <v>147</v>
      </c>
      <c r="B1866" s="2" t="s">
        <v>7763</v>
      </c>
      <c r="C1866" s="2" t="s">
        <v>9637</v>
      </c>
      <c r="D1866" s="2" t="s">
        <v>1020</v>
      </c>
      <c r="E1866" s="2">
        <v>10</v>
      </c>
      <c r="F1866" s="2" t="s">
        <v>19</v>
      </c>
      <c r="G1866" s="2">
        <v>249</v>
      </c>
      <c r="H1866" s="3">
        <v>1.4374783512296502E-3</v>
      </c>
      <c r="I1866" s="2">
        <v>173220</v>
      </c>
      <c r="J1866" s="2">
        <v>352995</v>
      </c>
      <c r="K1866" s="2" t="s">
        <v>14772</v>
      </c>
      <c r="L1866" s="2" t="s">
        <v>14772</v>
      </c>
      <c r="M1866" s="2" t="s">
        <v>14757</v>
      </c>
      <c r="N1866" s="1" t="str">
        <f t="shared" si="29"/>
        <v>KOPRI - PACHPAKHADI102019</v>
      </c>
    </row>
    <row r="1867" spans="1:14" x14ac:dyDescent="0.3">
      <c r="A1867" s="2">
        <v>147</v>
      </c>
      <c r="B1867" s="2" t="s">
        <v>7763</v>
      </c>
      <c r="C1867" s="2" t="s">
        <v>9638</v>
      </c>
      <c r="D1867" s="2" t="s">
        <v>1018</v>
      </c>
      <c r="E1867" s="2">
        <v>11</v>
      </c>
      <c r="F1867" s="2" t="s">
        <v>19</v>
      </c>
      <c r="G1867" s="2">
        <v>237</v>
      </c>
      <c r="H1867" s="3">
        <v>1.368202286110149E-3</v>
      </c>
      <c r="I1867" s="2">
        <v>173220</v>
      </c>
      <c r="J1867" s="2">
        <v>352995</v>
      </c>
      <c r="K1867" s="2" t="s">
        <v>14772</v>
      </c>
      <c r="L1867" s="2" t="s">
        <v>14772</v>
      </c>
      <c r="M1867" s="2" t="s">
        <v>14757</v>
      </c>
      <c r="N1867" s="1" t="str">
        <f t="shared" si="29"/>
        <v>KOPRI - PACHPAKHADI112019</v>
      </c>
    </row>
    <row r="1868" spans="1:14" x14ac:dyDescent="0.3">
      <c r="A1868" s="2">
        <v>147</v>
      </c>
      <c r="B1868" s="2" t="s">
        <v>7763</v>
      </c>
      <c r="C1868" s="2" t="s">
        <v>9639</v>
      </c>
      <c r="D1868" s="2" t="s">
        <v>1020</v>
      </c>
      <c r="E1868" s="2">
        <v>12</v>
      </c>
      <c r="F1868" s="2" t="s">
        <v>109</v>
      </c>
      <c r="G1868" s="2">
        <v>178</v>
      </c>
      <c r="H1868" s="3">
        <v>1.027594965939268E-3</v>
      </c>
      <c r="I1868" s="2">
        <v>173220</v>
      </c>
      <c r="J1868" s="2">
        <v>352995</v>
      </c>
      <c r="K1868" s="2" t="s">
        <v>14772</v>
      </c>
      <c r="L1868" s="2" t="s">
        <v>14772</v>
      </c>
      <c r="M1868" s="2" t="s">
        <v>14757</v>
      </c>
      <c r="N1868" s="1" t="str">
        <f t="shared" si="29"/>
        <v>KOPRI - PACHPAKHADI122019</v>
      </c>
    </row>
    <row r="1869" spans="1:14" x14ac:dyDescent="0.3">
      <c r="A1869" s="2">
        <v>148</v>
      </c>
      <c r="B1869" s="2" t="s">
        <v>7764</v>
      </c>
      <c r="C1869" s="2" t="s">
        <v>5664</v>
      </c>
      <c r="D1869" s="2" t="s">
        <v>1018</v>
      </c>
      <c r="E1869" s="2">
        <v>1</v>
      </c>
      <c r="F1869" s="2" t="s">
        <v>9</v>
      </c>
      <c r="G1869" s="2">
        <v>91771</v>
      </c>
      <c r="H1869" s="3">
        <v>0.5178950338600451</v>
      </c>
      <c r="I1869" s="2">
        <v>177200</v>
      </c>
      <c r="J1869" s="2">
        <v>337846</v>
      </c>
      <c r="K1869" s="2" t="s">
        <v>14772</v>
      </c>
      <c r="L1869" s="2" t="s">
        <v>14772</v>
      </c>
      <c r="M1869" s="2" t="s">
        <v>14757</v>
      </c>
      <c r="N1869" s="1" t="str">
        <f t="shared" si="29"/>
        <v>THANE12019</v>
      </c>
    </row>
    <row r="1870" spans="1:14" x14ac:dyDescent="0.3">
      <c r="A1870" s="2">
        <v>148</v>
      </c>
      <c r="B1870" s="2" t="s">
        <v>7764</v>
      </c>
      <c r="C1870" s="2" t="s">
        <v>9640</v>
      </c>
      <c r="D1870" s="2" t="s">
        <v>1018</v>
      </c>
      <c r="E1870" s="2">
        <v>2</v>
      </c>
      <c r="F1870" s="2" t="s">
        <v>302</v>
      </c>
      <c r="G1870" s="2">
        <v>72431</v>
      </c>
      <c r="H1870" s="3">
        <v>0.40875282167042887</v>
      </c>
      <c r="I1870" s="2">
        <v>177200</v>
      </c>
      <c r="J1870" s="2">
        <v>337846</v>
      </c>
      <c r="K1870" s="2" t="s">
        <v>14772</v>
      </c>
      <c r="L1870" s="2" t="s">
        <v>14772</v>
      </c>
      <c r="M1870" s="2" t="s">
        <v>14757</v>
      </c>
      <c r="N1870" s="1" t="str">
        <f t="shared" si="29"/>
        <v>THANE22019</v>
      </c>
    </row>
    <row r="1871" spans="1:14" x14ac:dyDescent="0.3">
      <c r="A1871" s="2">
        <v>148</v>
      </c>
      <c r="B1871" s="2" t="s">
        <v>7764</v>
      </c>
      <c r="C1871" s="2" t="s">
        <v>22</v>
      </c>
      <c r="D1871" s="2" t="s">
        <v>7923</v>
      </c>
      <c r="E1871" s="2">
        <v>3</v>
      </c>
      <c r="F1871" s="2" t="s">
        <v>22</v>
      </c>
      <c r="G1871" s="2">
        <v>5511</v>
      </c>
      <c r="H1871" s="3">
        <v>3.1100451467268624E-2</v>
      </c>
      <c r="I1871" s="2">
        <v>177200</v>
      </c>
      <c r="J1871" s="2">
        <v>337846</v>
      </c>
      <c r="K1871" s="2" t="s">
        <v>14772</v>
      </c>
      <c r="L1871" s="2" t="s">
        <v>14772</v>
      </c>
      <c r="M1871" s="2" t="s">
        <v>14757</v>
      </c>
      <c r="N1871" s="1" t="str">
        <f t="shared" si="29"/>
        <v>THANE32019</v>
      </c>
    </row>
    <row r="1872" spans="1:14" x14ac:dyDescent="0.3">
      <c r="A1872" s="2">
        <v>148</v>
      </c>
      <c r="B1872" s="2" t="s">
        <v>7764</v>
      </c>
      <c r="C1872" s="2" t="s">
        <v>9641</v>
      </c>
      <c r="D1872" s="2" t="s">
        <v>1018</v>
      </c>
      <c r="E1872" s="2">
        <v>4</v>
      </c>
      <c r="F1872" s="2" t="s">
        <v>19</v>
      </c>
      <c r="G1872" s="2">
        <v>3960</v>
      </c>
      <c r="H1872" s="3">
        <v>2.234762979683973E-2</v>
      </c>
      <c r="I1872" s="2">
        <v>177200</v>
      </c>
      <c r="J1872" s="2">
        <v>337846</v>
      </c>
      <c r="K1872" s="2" t="s">
        <v>14772</v>
      </c>
      <c r="L1872" s="2" t="s">
        <v>14772</v>
      </c>
      <c r="M1872" s="2" t="s">
        <v>14757</v>
      </c>
      <c r="N1872" s="1" t="str">
        <f t="shared" si="29"/>
        <v>THANE42019</v>
      </c>
    </row>
    <row r="1873" spans="1:14" x14ac:dyDescent="0.3">
      <c r="A1873" s="2">
        <v>148</v>
      </c>
      <c r="B1873" s="2" t="s">
        <v>7764</v>
      </c>
      <c r="C1873" s="2" t="s">
        <v>9642</v>
      </c>
      <c r="D1873" s="2" t="s">
        <v>1018</v>
      </c>
      <c r="E1873" s="2">
        <v>5</v>
      </c>
      <c r="F1873" s="2" t="s">
        <v>11</v>
      </c>
      <c r="G1873" s="2">
        <v>2318</v>
      </c>
      <c r="H1873" s="3">
        <v>1.3081264108352144E-2</v>
      </c>
      <c r="I1873" s="2">
        <v>177200</v>
      </c>
      <c r="J1873" s="2">
        <v>337846</v>
      </c>
      <c r="K1873" s="2" t="s">
        <v>14772</v>
      </c>
      <c r="L1873" s="2" t="s">
        <v>14772</v>
      </c>
      <c r="M1873" s="2" t="s">
        <v>14757</v>
      </c>
      <c r="N1873" s="1" t="str">
        <f t="shared" si="29"/>
        <v>THANE52019</v>
      </c>
    </row>
    <row r="1874" spans="1:14" x14ac:dyDescent="0.3">
      <c r="A1874" s="2">
        <v>148</v>
      </c>
      <c r="B1874" s="2" t="s">
        <v>7764</v>
      </c>
      <c r="C1874" s="2" t="s">
        <v>9643</v>
      </c>
      <c r="D1874" s="2" t="s">
        <v>1018</v>
      </c>
      <c r="E1874" s="2">
        <v>6</v>
      </c>
      <c r="F1874" s="2" t="s">
        <v>1049</v>
      </c>
      <c r="G1874" s="2">
        <v>1209</v>
      </c>
      <c r="H1874" s="3">
        <v>6.8227990970654625E-3</v>
      </c>
      <c r="I1874" s="2">
        <v>177200</v>
      </c>
      <c r="J1874" s="2">
        <v>337846</v>
      </c>
      <c r="K1874" s="2" t="s">
        <v>14772</v>
      </c>
      <c r="L1874" s="2" t="s">
        <v>14772</v>
      </c>
      <c r="M1874" s="2" t="s">
        <v>14757</v>
      </c>
      <c r="N1874" s="1" t="str">
        <f t="shared" si="29"/>
        <v>THANE62019</v>
      </c>
    </row>
    <row r="1875" spans="1:14" x14ac:dyDescent="0.3">
      <c r="A1875" s="2">
        <v>149</v>
      </c>
      <c r="B1875" s="2" t="s">
        <v>7765</v>
      </c>
      <c r="C1875" s="2" t="s">
        <v>5674</v>
      </c>
      <c r="D1875" s="2" t="s">
        <v>1018</v>
      </c>
      <c r="E1875" s="2">
        <v>1</v>
      </c>
      <c r="F1875" s="2" t="s">
        <v>51</v>
      </c>
      <c r="G1875" s="2">
        <v>109014</v>
      </c>
      <c r="H1875" s="3">
        <v>0.61041833483585217</v>
      </c>
      <c r="I1875" s="2">
        <v>178589</v>
      </c>
      <c r="J1875" s="2">
        <v>357578</v>
      </c>
      <c r="K1875" s="2" t="s">
        <v>506</v>
      </c>
      <c r="L1875" s="2" t="s">
        <v>14772</v>
      </c>
      <c r="M1875" s="2" t="s">
        <v>14757</v>
      </c>
      <c r="N1875" s="1" t="str">
        <f t="shared" si="29"/>
        <v>MUMBRA - KALWA12019</v>
      </c>
    </row>
    <row r="1876" spans="1:14" x14ac:dyDescent="0.3">
      <c r="A1876" s="2">
        <v>149</v>
      </c>
      <c r="B1876" s="2" t="s">
        <v>7765</v>
      </c>
      <c r="C1876" s="2" t="s">
        <v>9644</v>
      </c>
      <c r="D1876" s="2" t="s">
        <v>1020</v>
      </c>
      <c r="E1876" s="2">
        <v>2</v>
      </c>
      <c r="F1876" s="2" t="s">
        <v>103</v>
      </c>
      <c r="G1876" s="2">
        <v>33497</v>
      </c>
      <c r="H1876" s="3">
        <v>0.18756474362922687</v>
      </c>
      <c r="I1876" s="2">
        <v>178589</v>
      </c>
      <c r="J1876" s="2">
        <v>357578</v>
      </c>
      <c r="K1876" s="2" t="s">
        <v>506</v>
      </c>
      <c r="L1876" s="2" t="s">
        <v>14772</v>
      </c>
      <c r="M1876" s="2" t="s">
        <v>14757</v>
      </c>
      <c r="N1876" s="1" t="str">
        <f t="shared" si="29"/>
        <v>MUMBRA - KALWA22019</v>
      </c>
    </row>
    <row r="1877" spans="1:14" x14ac:dyDescent="0.3">
      <c r="A1877" s="2">
        <v>149</v>
      </c>
      <c r="B1877" s="2" t="s">
        <v>7765</v>
      </c>
      <c r="C1877" s="2" t="s">
        <v>9645</v>
      </c>
      <c r="D1877" s="2" t="s">
        <v>1018</v>
      </c>
      <c r="E1877" s="2">
        <v>3</v>
      </c>
      <c r="F1877" s="2" t="s">
        <v>17</v>
      </c>
      <c r="G1877" s="2">
        <v>30511</v>
      </c>
      <c r="H1877" s="3">
        <v>0.17084478887277491</v>
      </c>
      <c r="I1877" s="2">
        <v>178589</v>
      </c>
      <c r="J1877" s="2">
        <v>357578</v>
      </c>
      <c r="K1877" s="2" t="s">
        <v>506</v>
      </c>
      <c r="L1877" s="2" t="s">
        <v>14772</v>
      </c>
      <c r="M1877" s="2" t="s">
        <v>14757</v>
      </c>
      <c r="N1877" s="1" t="str">
        <f t="shared" si="29"/>
        <v>MUMBRA - KALWA32019</v>
      </c>
    </row>
    <row r="1878" spans="1:14" x14ac:dyDescent="0.3">
      <c r="A1878" s="2">
        <v>149</v>
      </c>
      <c r="B1878" s="2" t="s">
        <v>7765</v>
      </c>
      <c r="C1878" s="2" t="s">
        <v>22</v>
      </c>
      <c r="D1878" s="2" t="s">
        <v>7923</v>
      </c>
      <c r="E1878" s="2">
        <v>4</v>
      </c>
      <c r="F1878" s="2" t="s">
        <v>22</v>
      </c>
      <c r="G1878" s="2">
        <v>2566</v>
      </c>
      <c r="H1878" s="3">
        <v>1.4368186170480825E-2</v>
      </c>
      <c r="I1878" s="2">
        <v>178589</v>
      </c>
      <c r="J1878" s="2">
        <v>357578</v>
      </c>
      <c r="K1878" s="2" t="s">
        <v>506</v>
      </c>
      <c r="L1878" s="2" t="s">
        <v>14772</v>
      </c>
      <c r="M1878" s="2" t="s">
        <v>14757</v>
      </c>
      <c r="N1878" s="1" t="str">
        <f t="shared" si="29"/>
        <v>MUMBRA - KALWA42019</v>
      </c>
    </row>
    <row r="1879" spans="1:14" x14ac:dyDescent="0.3">
      <c r="A1879" s="2">
        <v>149</v>
      </c>
      <c r="B1879" s="2" t="s">
        <v>7765</v>
      </c>
      <c r="C1879" s="2" t="s">
        <v>9646</v>
      </c>
      <c r="D1879" s="2" t="s">
        <v>1020</v>
      </c>
      <c r="E1879" s="2">
        <v>5</v>
      </c>
      <c r="F1879" s="2" t="s">
        <v>359</v>
      </c>
      <c r="G1879" s="2">
        <v>716</v>
      </c>
      <c r="H1879" s="3">
        <v>4.0092054941793728E-3</v>
      </c>
      <c r="I1879" s="2">
        <v>178589</v>
      </c>
      <c r="J1879" s="2">
        <v>357578</v>
      </c>
      <c r="K1879" s="2" t="s">
        <v>506</v>
      </c>
      <c r="L1879" s="2" t="s">
        <v>14772</v>
      </c>
      <c r="M1879" s="2" t="s">
        <v>14757</v>
      </c>
      <c r="N1879" s="1" t="str">
        <f t="shared" si="29"/>
        <v>MUMBRA - KALWA52019</v>
      </c>
    </row>
    <row r="1880" spans="1:14" x14ac:dyDescent="0.3">
      <c r="A1880" s="2">
        <v>149</v>
      </c>
      <c r="B1880" s="2" t="s">
        <v>7765</v>
      </c>
      <c r="C1880" s="2" t="s">
        <v>9647</v>
      </c>
      <c r="D1880" s="2" t="s">
        <v>1020</v>
      </c>
      <c r="E1880" s="2">
        <v>6</v>
      </c>
      <c r="F1880" s="2" t="s">
        <v>19</v>
      </c>
      <c r="G1880" s="2">
        <v>557</v>
      </c>
      <c r="H1880" s="3">
        <v>3.1188931009188694E-3</v>
      </c>
      <c r="I1880" s="2">
        <v>178589</v>
      </c>
      <c r="J1880" s="2">
        <v>357578</v>
      </c>
      <c r="K1880" s="2" t="s">
        <v>506</v>
      </c>
      <c r="L1880" s="2" t="s">
        <v>14772</v>
      </c>
      <c r="M1880" s="2" t="s">
        <v>14757</v>
      </c>
      <c r="N1880" s="1" t="str">
        <f t="shared" si="29"/>
        <v>MUMBRA - KALWA62019</v>
      </c>
    </row>
    <row r="1881" spans="1:14" x14ac:dyDescent="0.3">
      <c r="A1881" s="2">
        <v>149</v>
      </c>
      <c r="B1881" s="2" t="s">
        <v>7765</v>
      </c>
      <c r="C1881" s="2" t="s">
        <v>9648</v>
      </c>
      <c r="D1881" s="2" t="s">
        <v>1018</v>
      </c>
      <c r="E1881" s="2">
        <v>7</v>
      </c>
      <c r="F1881" s="2" t="s">
        <v>19</v>
      </c>
      <c r="G1881" s="2">
        <v>496</v>
      </c>
      <c r="H1881" s="3">
        <v>2.7773267110516326E-3</v>
      </c>
      <c r="I1881" s="2">
        <v>178589</v>
      </c>
      <c r="J1881" s="2">
        <v>357578</v>
      </c>
      <c r="K1881" s="2" t="s">
        <v>506</v>
      </c>
      <c r="L1881" s="2" t="s">
        <v>14772</v>
      </c>
      <c r="M1881" s="2" t="s">
        <v>14757</v>
      </c>
      <c r="N1881" s="1" t="str">
        <f t="shared" si="29"/>
        <v>MUMBRA - KALWA72019</v>
      </c>
    </row>
    <row r="1882" spans="1:14" x14ac:dyDescent="0.3">
      <c r="A1882" s="2">
        <v>149</v>
      </c>
      <c r="B1882" s="2" t="s">
        <v>7765</v>
      </c>
      <c r="C1882" s="2" t="s">
        <v>9649</v>
      </c>
      <c r="D1882" s="2" t="s">
        <v>1020</v>
      </c>
      <c r="E1882" s="2">
        <v>8</v>
      </c>
      <c r="F1882" s="2" t="s">
        <v>1049</v>
      </c>
      <c r="G1882" s="2">
        <v>313</v>
      </c>
      <c r="H1882" s="3">
        <v>1.7526275414499212E-3</v>
      </c>
      <c r="I1882" s="2">
        <v>178589</v>
      </c>
      <c r="J1882" s="2">
        <v>357578</v>
      </c>
      <c r="K1882" s="2" t="s">
        <v>506</v>
      </c>
      <c r="L1882" s="2" t="s">
        <v>14772</v>
      </c>
      <c r="M1882" s="2" t="s">
        <v>14757</v>
      </c>
      <c r="N1882" s="1" t="str">
        <f t="shared" si="29"/>
        <v>MUMBRA - KALWA82019</v>
      </c>
    </row>
    <row r="1883" spans="1:14" x14ac:dyDescent="0.3">
      <c r="A1883" s="2">
        <v>149</v>
      </c>
      <c r="B1883" s="2" t="s">
        <v>7765</v>
      </c>
      <c r="C1883" s="2" t="s">
        <v>2507</v>
      </c>
      <c r="D1883" s="2" t="s">
        <v>1018</v>
      </c>
      <c r="E1883" s="2">
        <v>9</v>
      </c>
      <c r="F1883" s="2" t="s">
        <v>109</v>
      </c>
      <c r="G1883" s="2">
        <v>292</v>
      </c>
      <c r="H1883" s="3">
        <v>1.6350391121513644E-3</v>
      </c>
      <c r="I1883" s="2">
        <v>178589</v>
      </c>
      <c r="J1883" s="2">
        <v>357578</v>
      </c>
      <c r="K1883" s="2" t="s">
        <v>506</v>
      </c>
      <c r="L1883" s="2" t="s">
        <v>14772</v>
      </c>
      <c r="M1883" s="2" t="s">
        <v>14757</v>
      </c>
      <c r="N1883" s="1" t="str">
        <f t="shared" si="29"/>
        <v>MUMBRA - KALWA92019</v>
      </c>
    </row>
    <row r="1884" spans="1:14" x14ac:dyDescent="0.3">
      <c r="A1884" s="2">
        <v>149</v>
      </c>
      <c r="B1884" s="2" t="s">
        <v>7765</v>
      </c>
      <c r="C1884" s="2" t="s">
        <v>9650</v>
      </c>
      <c r="D1884" s="2" t="s">
        <v>1018</v>
      </c>
      <c r="E1884" s="2">
        <v>10</v>
      </c>
      <c r="F1884" s="2" t="s">
        <v>19</v>
      </c>
      <c r="G1884" s="2">
        <v>288</v>
      </c>
      <c r="H1884" s="3">
        <v>1.6126413160944962E-3</v>
      </c>
      <c r="I1884" s="2">
        <v>178589</v>
      </c>
      <c r="J1884" s="2">
        <v>357578</v>
      </c>
      <c r="K1884" s="2" t="s">
        <v>506</v>
      </c>
      <c r="L1884" s="2" t="s">
        <v>14772</v>
      </c>
      <c r="M1884" s="2" t="s">
        <v>14757</v>
      </c>
      <c r="N1884" s="1" t="str">
        <f t="shared" si="29"/>
        <v>MUMBRA - KALWA102019</v>
      </c>
    </row>
    <row r="1885" spans="1:14" x14ac:dyDescent="0.3">
      <c r="A1885" s="2">
        <v>149</v>
      </c>
      <c r="B1885" s="2" t="s">
        <v>7765</v>
      </c>
      <c r="C1885" s="2" t="s">
        <v>9651</v>
      </c>
      <c r="D1885" s="2" t="s">
        <v>1018</v>
      </c>
      <c r="E1885" s="2">
        <v>11</v>
      </c>
      <c r="F1885" s="2" t="s">
        <v>19</v>
      </c>
      <c r="G1885" s="2">
        <v>178</v>
      </c>
      <c r="H1885" s="3">
        <v>9.9670192453062611E-4</v>
      </c>
      <c r="I1885" s="2">
        <v>178589</v>
      </c>
      <c r="J1885" s="2">
        <v>357578</v>
      </c>
      <c r="K1885" s="2" t="s">
        <v>506</v>
      </c>
      <c r="L1885" s="2" t="s">
        <v>14772</v>
      </c>
      <c r="M1885" s="2" t="s">
        <v>14757</v>
      </c>
      <c r="N1885" s="1" t="str">
        <f t="shared" si="29"/>
        <v>MUMBRA - KALWA112019</v>
      </c>
    </row>
    <row r="1886" spans="1:14" x14ac:dyDescent="0.3">
      <c r="A1886" s="2">
        <v>149</v>
      </c>
      <c r="B1886" s="2" t="s">
        <v>7765</v>
      </c>
      <c r="C1886" s="2" t="s">
        <v>9652</v>
      </c>
      <c r="D1886" s="2" t="s">
        <v>1018</v>
      </c>
      <c r="E1886" s="2">
        <v>12</v>
      </c>
      <c r="F1886" s="2" t="s">
        <v>19</v>
      </c>
      <c r="G1886" s="2">
        <v>161</v>
      </c>
      <c r="H1886" s="3">
        <v>9.0151129128893722E-4</v>
      </c>
      <c r="I1886" s="2">
        <v>178589</v>
      </c>
      <c r="J1886" s="2">
        <v>357578</v>
      </c>
      <c r="K1886" s="2" t="s">
        <v>506</v>
      </c>
      <c r="L1886" s="2" t="s">
        <v>14772</v>
      </c>
      <c r="M1886" s="2" t="s">
        <v>14757</v>
      </c>
      <c r="N1886" s="1" t="str">
        <f t="shared" si="29"/>
        <v>MUMBRA - KALWA122019</v>
      </c>
    </row>
    <row r="1887" spans="1:14" x14ac:dyDescent="0.3">
      <c r="A1887" s="2">
        <v>150</v>
      </c>
      <c r="B1887" s="2" t="s">
        <v>7766</v>
      </c>
      <c r="C1887" s="2" t="s">
        <v>5706</v>
      </c>
      <c r="D1887" s="2" t="s">
        <v>1018</v>
      </c>
      <c r="E1887" s="2">
        <v>1</v>
      </c>
      <c r="F1887" s="2" t="s">
        <v>9</v>
      </c>
      <c r="G1887" s="2">
        <v>114465</v>
      </c>
      <c r="H1887" s="3">
        <v>0.58362395986294668</v>
      </c>
      <c r="I1887" s="2">
        <v>196128</v>
      </c>
      <c r="J1887" s="2">
        <v>461489</v>
      </c>
      <c r="K1887" s="2" t="s">
        <v>14772</v>
      </c>
      <c r="L1887" s="2" t="s">
        <v>14772</v>
      </c>
      <c r="M1887" s="2" t="s">
        <v>14757</v>
      </c>
      <c r="N1887" s="1" t="str">
        <f t="shared" si="29"/>
        <v>AIROLI12019</v>
      </c>
    </row>
    <row r="1888" spans="1:14" x14ac:dyDescent="0.3">
      <c r="A1888" s="2">
        <v>150</v>
      </c>
      <c r="B1888" s="2" t="s">
        <v>7766</v>
      </c>
      <c r="C1888" s="2" t="s">
        <v>9653</v>
      </c>
      <c r="D1888" s="2" t="s">
        <v>1018</v>
      </c>
      <c r="E1888" s="2">
        <v>2</v>
      </c>
      <c r="F1888" s="2" t="s">
        <v>51</v>
      </c>
      <c r="G1888" s="2">
        <v>36100</v>
      </c>
      <c r="H1888" s="3">
        <v>0.18406346875509871</v>
      </c>
      <c r="I1888" s="2">
        <v>196128</v>
      </c>
      <c r="J1888" s="2">
        <v>461489</v>
      </c>
      <c r="K1888" s="2" t="s">
        <v>14772</v>
      </c>
      <c r="L1888" s="2" t="s">
        <v>14772</v>
      </c>
      <c r="M1888" s="2" t="s">
        <v>14757</v>
      </c>
      <c r="N1888" s="1" t="str">
        <f t="shared" si="29"/>
        <v>AIROLI22019</v>
      </c>
    </row>
    <row r="1889" spans="1:14" x14ac:dyDescent="0.3">
      <c r="A1889" s="2">
        <v>150</v>
      </c>
      <c r="B1889" s="2" t="s">
        <v>7766</v>
      </c>
      <c r="C1889" s="2" t="s">
        <v>9654</v>
      </c>
      <c r="D1889" s="2" t="s">
        <v>1018</v>
      </c>
      <c r="E1889" s="2">
        <v>3</v>
      </c>
      <c r="F1889" s="2" t="s">
        <v>302</v>
      </c>
      <c r="G1889" s="2">
        <v>22787</v>
      </c>
      <c r="H1889" s="3">
        <v>0.11618432860172949</v>
      </c>
      <c r="I1889" s="2">
        <v>196128</v>
      </c>
      <c r="J1889" s="2">
        <v>461489</v>
      </c>
      <c r="K1889" s="2" t="s">
        <v>14772</v>
      </c>
      <c r="L1889" s="2" t="s">
        <v>14772</v>
      </c>
      <c r="M1889" s="2" t="s">
        <v>14757</v>
      </c>
      <c r="N1889" s="1" t="str">
        <f t="shared" si="29"/>
        <v>AIROLI32019</v>
      </c>
    </row>
    <row r="1890" spans="1:14" x14ac:dyDescent="0.3">
      <c r="A1890" s="2">
        <v>150</v>
      </c>
      <c r="B1890" s="2" t="s">
        <v>7766</v>
      </c>
      <c r="C1890" s="2" t="s">
        <v>9655</v>
      </c>
      <c r="D1890" s="2" t="s">
        <v>1018</v>
      </c>
      <c r="E1890" s="2">
        <v>4</v>
      </c>
      <c r="F1890" s="2" t="s">
        <v>1023</v>
      </c>
      <c r="G1890" s="2">
        <v>13409</v>
      </c>
      <c r="H1890" s="3">
        <v>6.8368616413770594E-2</v>
      </c>
      <c r="I1890" s="2">
        <v>196128</v>
      </c>
      <c r="J1890" s="2">
        <v>461489</v>
      </c>
      <c r="K1890" s="2" t="s">
        <v>14772</v>
      </c>
      <c r="L1890" s="2" t="s">
        <v>14772</v>
      </c>
      <c r="M1890" s="2" t="s">
        <v>14757</v>
      </c>
      <c r="N1890" s="1" t="str">
        <f t="shared" si="29"/>
        <v>AIROLI42019</v>
      </c>
    </row>
    <row r="1891" spans="1:14" x14ac:dyDescent="0.3">
      <c r="A1891" s="2">
        <v>150</v>
      </c>
      <c r="B1891" s="2" t="s">
        <v>7766</v>
      </c>
      <c r="C1891" s="2" t="s">
        <v>22</v>
      </c>
      <c r="D1891" s="2" t="s">
        <v>7923</v>
      </c>
      <c r="E1891" s="2">
        <v>5</v>
      </c>
      <c r="F1891" s="2" t="s">
        <v>22</v>
      </c>
      <c r="G1891" s="2">
        <v>5201</v>
      </c>
      <c r="H1891" s="3">
        <v>2.6518396149453418E-2</v>
      </c>
      <c r="I1891" s="2">
        <v>196128</v>
      </c>
      <c r="J1891" s="2">
        <v>461489</v>
      </c>
      <c r="K1891" s="2" t="s">
        <v>14772</v>
      </c>
      <c r="L1891" s="2" t="s">
        <v>14772</v>
      </c>
      <c r="M1891" s="2" t="s">
        <v>14757</v>
      </c>
      <c r="N1891" s="1" t="str">
        <f t="shared" si="29"/>
        <v>AIROLI52019</v>
      </c>
    </row>
    <row r="1892" spans="1:14" x14ac:dyDescent="0.3">
      <c r="A1892" s="2">
        <v>150</v>
      </c>
      <c r="B1892" s="2" t="s">
        <v>7766</v>
      </c>
      <c r="C1892" s="2" t="s">
        <v>9656</v>
      </c>
      <c r="D1892" s="2" t="s">
        <v>1018</v>
      </c>
      <c r="E1892" s="2">
        <v>6</v>
      </c>
      <c r="F1892" s="2" t="s">
        <v>11</v>
      </c>
      <c r="G1892" s="2">
        <v>1374</v>
      </c>
      <c r="H1892" s="3">
        <v>7.0056289769946161E-3</v>
      </c>
      <c r="I1892" s="2">
        <v>196128</v>
      </c>
      <c r="J1892" s="2">
        <v>461489</v>
      </c>
      <c r="K1892" s="2" t="s">
        <v>14772</v>
      </c>
      <c r="L1892" s="2" t="s">
        <v>14772</v>
      </c>
      <c r="M1892" s="2" t="s">
        <v>14757</v>
      </c>
      <c r="N1892" s="1" t="str">
        <f t="shared" si="29"/>
        <v>AIROLI62019</v>
      </c>
    </row>
    <row r="1893" spans="1:14" x14ac:dyDescent="0.3">
      <c r="A1893" s="2">
        <v>150</v>
      </c>
      <c r="B1893" s="2" t="s">
        <v>7766</v>
      </c>
      <c r="C1893" s="2" t="s">
        <v>1479</v>
      </c>
      <c r="D1893" s="2" t="s">
        <v>1018</v>
      </c>
      <c r="E1893" s="2">
        <v>7</v>
      </c>
      <c r="F1893" s="2" t="s">
        <v>19</v>
      </c>
      <c r="G1893" s="2">
        <v>843</v>
      </c>
      <c r="H1893" s="3">
        <v>4.2982134116495352E-3</v>
      </c>
      <c r="I1893" s="2">
        <v>196128</v>
      </c>
      <c r="J1893" s="2">
        <v>461489</v>
      </c>
      <c r="K1893" s="2" t="s">
        <v>14772</v>
      </c>
      <c r="L1893" s="2" t="s">
        <v>14772</v>
      </c>
      <c r="M1893" s="2" t="s">
        <v>14757</v>
      </c>
      <c r="N1893" s="1" t="str">
        <f t="shared" si="29"/>
        <v>AIROLI72019</v>
      </c>
    </row>
    <row r="1894" spans="1:14" x14ac:dyDescent="0.3">
      <c r="A1894" s="2">
        <v>150</v>
      </c>
      <c r="B1894" s="2" t="s">
        <v>7766</v>
      </c>
      <c r="C1894" s="2" t="s">
        <v>9657</v>
      </c>
      <c r="D1894" s="2" t="s">
        <v>1018</v>
      </c>
      <c r="E1894" s="2">
        <v>8</v>
      </c>
      <c r="F1894" s="2" t="s">
        <v>1329</v>
      </c>
      <c r="G1894" s="2">
        <v>817</v>
      </c>
      <c r="H1894" s="3">
        <v>4.1656469244574969E-3</v>
      </c>
      <c r="I1894" s="2">
        <v>196128</v>
      </c>
      <c r="J1894" s="2">
        <v>461489</v>
      </c>
      <c r="K1894" s="2" t="s">
        <v>14772</v>
      </c>
      <c r="L1894" s="2" t="s">
        <v>14772</v>
      </c>
      <c r="M1894" s="2" t="s">
        <v>14757</v>
      </c>
      <c r="N1894" s="1" t="str">
        <f t="shared" si="29"/>
        <v>AIROLI82019</v>
      </c>
    </row>
    <row r="1895" spans="1:14" x14ac:dyDescent="0.3">
      <c r="A1895" s="2">
        <v>150</v>
      </c>
      <c r="B1895" s="2" t="s">
        <v>7766</v>
      </c>
      <c r="C1895" s="2" t="s">
        <v>9658</v>
      </c>
      <c r="D1895" s="2" t="s">
        <v>1020</v>
      </c>
      <c r="E1895" s="2">
        <v>9</v>
      </c>
      <c r="F1895" s="2" t="s">
        <v>517</v>
      </c>
      <c r="G1895" s="2">
        <v>320</v>
      </c>
      <c r="H1895" s="3">
        <v>1.6315875346712351E-3</v>
      </c>
      <c r="I1895" s="2">
        <v>196128</v>
      </c>
      <c r="J1895" s="2">
        <v>461489</v>
      </c>
      <c r="K1895" s="2" t="s">
        <v>14772</v>
      </c>
      <c r="L1895" s="2" t="s">
        <v>14772</v>
      </c>
      <c r="M1895" s="2" t="s">
        <v>14757</v>
      </c>
      <c r="N1895" s="1" t="str">
        <f t="shared" si="29"/>
        <v>AIROLI92019</v>
      </c>
    </row>
    <row r="1896" spans="1:14" x14ac:dyDescent="0.3">
      <c r="A1896" s="2">
        <v>150</v>
      </c>
      <c r="B1896" s="2" t="s">
        <v>7766</v>
      </c>
      <c r="C1896" s="2" t="s">
        <v>9659</v>
      </c>
      <c r="D1896" s="2" t="s">
        <v>1018</v>
      </c>
      <c r="E1896" s="2">
        <v>10</v>
      </c>
      <c r="F1896" s="2" t="s">
        <v>7569</v>
      </c>
      <c r="G1896" s="2">
        <v>305</v>
      </c>
      <c r="H1896" s="3">
        <v>1.5551068689835209E-3</v>
      </c>
      <c r="I1896" s="2">
        <v>196128</v>
      </c>
      <c r="J1896" s="2">
        <v>461489</v>
      </c>
      <c r="K1896" s="2" t="s">
        <v>14772</v>
      </c>
      <c r="L1896" s="2" t="s">
        <v>14772</v>
      </c>
      <c r="M1896" s="2" t="s">
        <v>14757</v>
      </c>
      <c r="N1896" s="1" t="str">
        <f t="shared" si="29"/>
        <v>AIROLI102019</v>
      </c>
    </row>
    <row r="1897" spans="1:14" x14ac:dyDescent="0.3">
      <c r="A1897" s="2">
        <v>150</v>
      </c>
      <c r="B1897" s="2" t="s">
        <v>7766</v>
      </c>
      <c r="C1897" s="2" t="s">
        <v>9660</v>
      </c>
      <c r="D1897" s="2" t="s">
        <v>1018</v>
      </c>
      <c r="E1897" s="2">
        <v>11</v>
      </c>
      <c r="F1897" s="2" t="s">
        <v>19</v>
      </c>
      <c r="G1897" s="2">
        <v>260</v>
      </c>
      <c r="H1897" s="3">
        <v>1.3256648719203786E-3</v>
      </c>
      <c r="I1897" s="2">
        <v>196128</v>
      </c>
      <c r="J1897" s="2">
        <v>461489</v>
      </c>
      <c r="K1897" s="2" t="s">
        <v>14772</v>
      </c>
      <c r="L1897" s="2" t="s">
        <v>14772</v>
      </c>
      <c r="M1897" s="2" t="s">
        <v>14757</v>
      </c>
      <c r="N1897" s="1" t="str">
        <f t="shared" si="29"/>
        <v>AIROLI112019</v>
      </c>
    </row>
    <row r="1898" spans="1:14" x14ac:dyDescent="0.3">
      <c r="A1898" s="2">
        <v>150</v>
      </c>
      <c r="B1898" s="2" t="s">
        <v>7766</v>
      </c>
      <c r="C1898" s="2" t="s">
        <v>9661</v>
      </c>
      <c r="D1898" s="2" t="s">
        <v>1018</v>
      </c>
      <c r="E1898" s="2">
        <v>12</v>
      </c>
      <c r="F1898" s="2" t="s">
        <v>19</v>
      </c>
      <c r="G1898" s="2">
        <v>247</v>
      </c>
      <c r="H1898" s="3">
        <v>1.2593816283243595E-3</v>
      </c>
      <c r="I1898" s="2">
        <v>196128</v>
      </c>
      <c r="J1898" s="2">
        <v>461489</v>
      </c>
      <c r="K1898" s="2" t="s">
        <v>14772</v>
      </c>
      <c r="L1898" s="2" t="s">
        <v>14772</v>
      </c>
      <c r="M1898" s="2" t="s">
        <v>14757</v>
      </c>
      <c r="N1898" s="1" t="str">
        <f t="shared" si="29"/>
        <v>AIROLI122019</v>
      </c>
    </row>
    <row r="1899" spans="1:14" x14ac:dyDescent="0.3">
      <c r="A1899" s="2">
        <v>151</v>
      </c>
      <c r="B1899" s="2" t="s">
        <v>7767</v>
      </c>
      <c r="C1899" s="2" t="s">
        <v>5705</v>
      </c>
      <c r="D1899" s="2" t="s">
        <v>1020</v>
      </c>
      <c r="E1899" s="2">
        <v>1</v>
      </c>
      <c r="F1899" s="2" t="s">
        <v>9</v>
      </c>
      <c r="G1899" s="2">
        <v>87746</v>
      </c>
      <c r="H1899" s="3">
        <v>0.50347138545575565</v>
      </c>
      <c r="I1899" s="2">
        <v>174282</v>
      </c>
      <c r="J1899" s="2">
        <v>385993</v>
      </c>
      <c r="K1899" s="2" t="s">
        <v>14772</v>
      </c>
      <c r="L1899" s="2" t="s">
        <v>14772</v>
      </c>
      <c r="M1899" s="2" t="s">
        <v>14757</v>
      </c>
      <c r="N1899" s="1" t="str">
        <f t="shared" si="29"/>
        <v>BELAPUR12019</v>
      </c>
    </row>
    <row r="1900" spans="1:14" x14ac:dyDescent="0.3">
      <c r="A1900" s="2">
        <v>151</v>
      </c>
      <c r="B1900" s="2" t="s">
        <v>7767</v>
      </c>
      <c r="C1900" s="2" t="s">
        <v>9662</v>
      </c>
      <c r="D1900" s="2" t="s">
        <v>1018</v>
      </c>
      <c r="E1900" s="2">
        <v>2</v>
      </c>
      <c r="F1900" s="2" t="s">
        <v>51</v>
      </c>
      <c r="G1900" s="2">
        <v>44197</v>
      </c>
      <c r="H1900" s="3">
        <v>0.25359474874054694</v>
      </c>
      <c r="I1900" s="2">
        <v>174282</v>
      </c>
      <c r="J1900" s="2">
        <v>385993</v>
      </c>
      <c r="K1900" s="2" t="s">
        <v>14772</v>
      </c>
      <c r="L1900" s="2" t="s">
        <v>14772</v>
      </c>
      <c r="M1900" s="2" t="s">
        <v>14757</v>
      </c>
      <c r="N1900" s="1" t="str">
        <f t="shared" si="29"/>
        <v>BELAPUR22019</v>
      </c>
    </row>
    <row r="1901" spans="1:14" x14ac:dyDescent="0.3">
      <c r="A1901" s="2">
        <v>151</v>
      </c>
      <c r="B1901" s="2" t="s">
        <v>7767</v>
      </c>
      <c r="C1901" s="2" t="s">
        <v>9663</v>
      </c>
      <c r="D1901" s="2" t="s">
        <v>1018</v>
      </c>
      <c r="E1901" s="2">
        <v>3</v>
      </c>
      <c r="F1901" s="2" t="s">
        <v>302</v>
      </c>
      <c r="G1901" s="2">
        <v>27573</v>
      </c>
      <c r="H1901" s="3">
        <v>0.15820910937446209</v>
      </c>
      <c r="I1901" s="2">
        <v>174282</v>
      </c>
      <c r="J1901" s="2">
        <v>385993</v>
      </c>
      <c r="K1901" s="2" t="s">
        <v>14772</v>
      </c>
      <c r="L1901" s="2" t="s">
        <v>14772</v>
      </c>
      <c r="M1901" s="2" t="s">
        <v>14757</v>
      </c>
      <c r="N1901" s="1" t="str">
        <f t="shared" si="29"/>
        <v>BELAPUR32019</v>
      </c>
    </row>
    <row r="1902" spans="1:14" x14ac:dyDescent="0.3">
      <c r="A1902" s="2">
        <v>151</v>
      </c>
      <c r="B1902" s="2" t="s">
        <v>7767</v>
      </c>
      <c r="C1902" s="2" t="s">
        <v>22</v>
      </c>
      <c r="D1902" s="2" t="s">
        <v>7923</v>
      </c>
      <c r="E1902" s="2">
        <v>4</v>
      </c>
      <c r="F1902" s="2" t="s">
        <v>22</v>
      </c>
      <c r="G1902" s="2">
        <v>3799</v>
      </c>
      <c r="H1902" s="3">
        <v>2.1798005531265419E-2</v>
      </c>
      <c r="I1902" s="2">
        <v>174282</v>
      </c>
      <c r="J1902" s="2">
        <v>385993</v>
      </c>
      <c r="K1902" s="2" t="s">
        <v>14772</v>
      </c>
      <c r="L1902" s="2" t="s">
        <v>14772</v>
      </c>
      <c r="M1902" s="2" t="s">
        <v>14757</v>
      </c>
      <c r="N1902" s="1" t="str">
        <f t="shared" si="29"/>
        <v>BELAPUR42019</v>
      </c>
    </row>
    <row r="1903" spans="1:14" x14ac:dyDescent="0.3">
      <c r="A1903" s="2">
        <v>151</v>
      </c>
      <c r="B1903" s="2" t="s">
        <v>7767</v>
      </c>
      <c r="C1903" s="2" t="s">
        <v>5717</v>
      </c>
      <c r="D1903" s="2" t="s">
        <v>1018</v>
      </c>
      <c r="E1903" s="2">
        <v>5</v>
      </c>
      <c r="F1903" s="2" t="s">
        <v>19</v>
      </c>
      <c r="G1903" s="2">
        <v>3027</v>
      </c>
      <c r="H1903" s="3">
        <v>1.7368402933177266E-2</v>
      </c>
      <c r="I1903" s="2">
        <v>174282</v>
      </c>
      <c r="J1903" s="2">
        <v>385993</v>
      </c>
      <c r="K1903" s="2" t="s">
        <v>14772</v>
      </c>
      <c r="L1903" s="2" t="s">
        <v>14772</v>
      </c>
      <c r="M1903" s="2" t="s">
        <v>14757</v>
      </c>
      <c r="N1903" s="1" t="str">
        <f t="shared" si="29"/>
        <v>BELAPUR52019</v>
      </c>
    </row>
    <row r="1904" spans="1:14" x14ac:dyDescent="0.3">
      <c r="A1904" s="2">
        <v>151</v>
      </c>
      <c r="B1904" s="2" t="s">
        <v>7767</v>
      </c>
      <c r="C1904" s="2" t="s">
        <v>9664</v>
      </c>
      <c r="D1904" s="2" t="s">
        <v>1018</v>
      </c>
      <c r="E1904" s="2">
        <v>6</v>
      </c>
      <c r="F1904" s="2" t="s">
        <v>19</v>
      </c>
      <c r="G1904" s="2">
        <v>2642</v>
      </c>
      <c r="H1904" s="3">
        <v>1.5159339461332782E-2</v>
      </c>
      <c r="I1904" s="2">
        <v>174282</v>
      </c>
      <c r="J1904" s="2">
        <v>385993</v>
      </c>
      <c r="K1904" s="2" t="s">
        <v>14772</v>
      </c>
      <c r="L1904" s="2" t="s">
        <v>14772</v>
      </c>
      <c r="M1904" s="2" t="s">
        <v>14757</v>
      </c>
      <c r="N1904" s="1" t="str">
        <f t="shared" si="29"/>
        <v>BELAPUR62019</v>
      </c>
    </row>
    <row r="1905" spans="1:14" x14ac:dyDescent="0.3">
      <c r="A1905" s="2">
        <v>151</v>
      </c>
      <c r="B1905" s="2" t="s">
        <v>7767</v>
      </c>
      <c r="C1905" s="2" t="s">
        <v>9665</v>
      </c>
      <c r="D1905" s="2" t="s">
        <v>1018</v>
      </c>
      <c r="E1905" s="2">
        <v>7</v>
      </c>
      <c r="F1905" s="2" t="s">
        <v>11</v>
      </c>
      <c r="G1905" s="2">
        <v>1553</v>
      </c>
      <c r="H1905" s="3">
        <v>8.9108456409726765E-3</v>
      </c>
      <c r="I1905" s="2">
        <v>174282</v>
      </c>
      <c r="J1905" s="2">
        <v>385993</v>
      </c>
      <c r="K1905" s="2" t="s">
        <v>14772</v>
      </c>
      <c r="L1905" s="2" t="s">
        <v>14772</v>
      </c>
      <c r="M1905" s="2" t="s">
        <v>14757</v>
      </c>
      <c r="N1905" s="1" t="str">
        <f t="shared" si="29"/>
        <v>BELAPUR72019</v>
      </c>
    </row>
    <row r="1906" spans="1:14" x14ac:dyDescent="0.3">
      <c r="A1906" s="2">
        <v>151</v>
      </c>
      <c r="B1906" s="2" t="s">
        <v>7767</v>
      </c>
      <c r="C1906" s="2" t="s">
        <v>9666</v>
      </c>
      <c r="D1906" s="2" t="s">
        <v>1018</v>
      </c>
      <c r="E1906" s="2">
        <v>8</v>
      </c>
      <c r="F1906" s="2" t="s">
        <v>19</v>
      </c>
      <c r="G1906" s="2">
        <v>510</v>
      </c>
      <c r="H1906" s="3">
        <v>2.9262918717939891E-3</v>
      </c>
      <c r="I1906" s="2">
        <v>174282</v>
      </c>
      <c r="J1906" s="2">
        <v>385993</v>
      </c>
      <c r="K1906" s="2" t="s">
        <v>14772</v>
      </c>
      <c r="L1906" s="2" t="s">
        <v>14772</v>
      </c>
      <c r="M1906" s="2" t="s">
        <v>14757</v>
      </c>
      <c r="N1906" s="1" t="str">
        <f t="shared" si="29"/>
        <v>BELAPUR82019</v>
      </c>
    </row>
    <row r="1907" spans="1:14" x14ac:dyDescent="0.3">
      <c r="A1907" s="2">
        <v>151</v>
      </c>
      <c r="B1907" s="2" t="s">
        <v>7767</v>
      </c>
      <c r="C1907" s="2" t="s">
        <v>9667</v>
      </c>
      <c r="D1907" s="2" t="s">
        <v>1020</v>
      </c>
      <c r="E1907" s="2">
        <v>9</v>
      </c>
      <c r="F1907" s="2" t="s">
        <v>19</v>
      </c>
      <c r="G1907" s="2">
        <v>485</v>
      </c>
      <c r="H1907" s="3">
        <v>2.7828461918040876E-3</v>
      </c>
      <c r="I1907" s="2">
        <v>174282</v>
      </c>
      <c r="J1907" s="2">
        <v>385993</v>
      </c>
      <c r="K1907" s="2" t="s">
        <v>14772</v>
      </c>
      <c r="L1907" s="2" t="s">
        <v>14772</v>
      </c>
      <c r="M1907" s="2" t="s">
        <v>14757</v>
      </c>
      <c r="N1907" s="1" t="str">
        <f t="shared" si="29"/>
        <v>BELAPUR92019</v>
      </c>
    </row>
    <row r="1908" spans="1:14" x14ac:dyDescent="0.3">
      <c r="A1908" s="2">
        <v>151</v>
      </c>
      <c r="B1908" s="2" t="s">
        <v>7767</v>
      </c>
      <c r="C1908" s="2" t="s">
        <v>9668</v>
      </c>
      <c r="D1908" s="2" t="s">
        <v>1018</v>
      </c>
      <c r="E1908" s="2">
        <v>10</v>
      </c>
      <c r="F1908" s="2" t="s">
        <v>517</v>
      </c>
      <c r="G1908" s="2">
        <v>476</v>
      </c>
      <c r="H1908" s="3">
        <v>2.731205747007723E-3</v>
      </c>
      <c r="I1908" s="2">
        <v>174282</v>
      </c>
      <c r="J1908" s="2">
        <v>385993</v>
      </c>
      <c r="K1908" s="2" t="s">
        <v>14772</v>
      </c>
      <c r="L1908" s="2" t="s">
        <v>14772</v>
      </c>
      <c r="M1908" s="2" t="s">
        <v>14757</v>
      </c>
      <c r="N1908" s="1" t="str">
        <f t="shared" si="29"/>
        <v>BELAPUR102019</v>
      </c>
    </row>
    <row r="1909" spans="1:14" x14ac:dyDescent="0.3">
      <c r="A1909" s="2">
        <v>151</v>
      </c>
      <c r="B1909" s="2" t="s">
        <v>7767</v>
      </c>
      <c r="C1909" s="2" t="s">
        <v>9669</v>
      </c>
      <c r="D1909" s="2" t="s">
        <v>1018</v>
      </c>
      <c r="E1909" s="2">
        <v>11</v>
      </c>
      <c r="F1909" s="2" t="s">
        <v>19</v>
      </c>
      <c r="G1909" s="2">
        <v>457</v>
      </c>
      <c r="H1909" s="3">
        <v>2.6221870302153981E-3</v>
      </c>
      <c r="I1909" s="2">
        <v>174282</v>
      </c>
      <c r="J1909" s="2">
        <v>385993</v>
      </c>
      <c r="K1909" s="2" t="s">
        <v>14772</v>
      </c>
      <c r="L1909" s="2" t="s">
        <v>14772</v>
      </c>
      <c r="M1909" s="2" t="s">
        <v>14757</v>
      </c>
      <c r="N1909" s="1" t="str">
        <f t="shared" si="29"/>
        <v>BELAPUR112019</v>
      </c>
    </row>
    <row r="1910" spans="1:14" x14ac:dyDescent="0.3">
      <c r="A1910" s="2">
        <v>151</v>
      </c>
      <c r="B1910" s="2" t="s">
        <v>7767</v>
      </c>
      <c r="C1910" s="2" t="s">
        <v>9670</v>
      </c>
      <c r="D1910" s="2" t="s">
        <v>1018</v>
      </c>
      <c r="E1910" s="2">
        <v>12</v>
      </c>
      <c r="F1910" s="2" t="s">
        <v>7570</v>
      </c>
      <c r="G1910" s="2">
        <v>451</v>
      </c>
      <c r="H1910" s="3">
        <v>2.5877600670178216E-3</v>
      </c>
      <c r="I1910" s="2">
        <v>174282</v>
      </c>
      <c r="J1910" s="2">
        <v>385993</v>
      </c>
      <c r="K1910" s="2" t="s">
        <v>14772</v>
      </c>
      <c r="L1910" s="2" t="s">
        <v>14772</v>
      </c>
      <c r="M1910" s="2" t="s">
        <v>14757</v>
      </c>
      <c r="N1910" s="1" t="str">
        <f t="shared" si="29"/>
        <v>BELAPUR122019</v>
      </c>
    </row>
    <row r="1911" spans="1:14" x14ac:dyDescent="0.3">
      <c r="A1911" s="2">
        <v>151</v>
      </c>
      <c r="B1911" s="2" t="s">
        <v>7767</v>
      </c>
      <c r="C1911" s="2" t="s">
        <v>9671</v>
      </c>
      <c r="D1911" s="2" t="s">
        <v>1018</v>
      </c>
      <c r="E1911" s="2">
        <v>13</v>
      </c>
      <c r="F1911" s="2" t="s">
        <v>19</v>
      </c>
      <c r="G1911" s="2">
        <v>278</v>
      </c>
      <c r="H1911" s="3">
        <v>1.5951159614877039E-3</v>
      </c>
      <c r="I1911" s="2">
        <v>174282</v>
      </c>
      <c r="J1911" s="2">
        <v>385993</v>
      </c>
      <c r="K1911" s="2" t="s">
        <v>14772</v>
      </c>
      <c r="L1911" s="2" t="s">
        <v>14772</v>
      </c>
      <c r="M1911" s="2" t="s">
        <v>14757</v>
      </c>
      <c r="N1911" s="1" t="str">
        <f t="shared" si="29"/>
        <v>BELAPUR132019</v>
      </c>
    </row>
    <row r="1912" spans="1:14" x14ac:dyDescent="0.3">
      <c r="A1912" s="2">
        <v>151</v>
      </c>
      <c r="B1912" s="2" t="s">
        <v>7767</v>
      </c>
      <c r="C1912" s="2" t="s">
        <v>9672</v>
      </c>
      <c r="D1912" s="2" t="s">
        <v>1018</v>
      </c>
      <c r="E1912" s="2">
        <v>14</v>
      </c>
      <c r="F1912" s="2" t="s">
        <v>19</v>
      </c>
      <c r="G1912" s="2">
        <v>270</v>
      </c>
      <c r="H1912" s="3">
        <v>1.5492133438909353E-3</v>
      </c>
      <c r="I1912" s="2">
        <v>174282</v>
      </c>
      <c r="J1912" s="2">
        <v>385993</v>
      </c>
      <c r="K1912" s="2" t="s">
        <v>14772</v>
      </c>
      <c r="L1912" s="2" t="s">
        <v>14772</v>
      </c>
      <c r="M1912" s="2" t="s">
        <v>14757</v>
      </c>
      <c r="N1912" s="1" t="str">
        <f t="shared" si="29"/>
        <v>BELAPUR142019</v>
      </c>
    </row>
    <row r="1913" spans="1:14" x14ac:dyDescent="0.3">
      <c r="A1913" s="2">
        <v>151</v>
      </c>
      <c r="B1913" s="2" t="s">
        <v>7767</v>
      </c>
      <c r="C1913" s="2" t="s">
        <v>9659</v>
      </c>
      <c r="D1913" s="2" t="s">
        <v>1018</v>
      </c>
      <c r="E1913" s="2">
        <v>15</v>
      </c>
      <c r="F1913" s="2" t="s">
        <v>7569</v>
      </c>
      <c r="G1913" s="2">
        <v>259</v>
      </c>
      <c r="H1913" s="3">
        <v>1.4860972446953788E-3</v>
      </c>
      <c r="I1913" s="2">
        <v>174282</v>
      </c>
      <c r="J1913" s="2">
        <v>385993</v>
      </c>
      <c r="K1913" s="2" t="s">
        <v>14772</v>
      </c>
      <c r="L1913" s="2" t="s">
        <v>14772</v>
      </c>
      <c r="M1913" s="2" t="s">
        <v>14757</v>
      </c>
      <c r="N1913" s="1" t="str">
        <f t="shared" si="29"/>
        <v>BELAPUR152019</v>
      </c>
    </row>
    <row r="1914" spans="1:14" x14ac:dyDescent="0.3">
      <c r="A1914" s="2">
        <v>151</v>
      </c>
      <c r="B1914" s="2" t="s">
        <v>7767</v>
      </c>
      <c r="C1914" s="2" t="s">
        <v>9673</v>
      </c>
      <c r="D1914" s="2" t="s">
        <v>1018</v>
      </c>
      <c r="E1914" s="2">
        <v>16</v>
      </c>
      <c r="F1914" s="2" t="s">
        <v>19</v>
      </c>
      <c r="G1914" s="2">
        <v>227</v>
      </c>
      <c r="H1914" s="3">
        <v>1.302486774308305E-3</v>
      </c>
      <c r="I1914" s="2">
        <v>174282</v>
      </c>
      <c r="J1914" s="2">
        <v>385993</v>
      </c>
      <c r="K1914" s="2" t="s">
        <v>14772</v>
      </c>
      <c r="L1914" s="2" t="s">
        <v>14772</v>
      </c>
      <c r="M1914" s="2" t="s">
        <v>14757</v>
      </c>
      <c r="N1914" s="1" t="str">
        <f t="shared" si="29"/>
        <v>BELAPUR162019</v>
      </c>
    </row>
    <row r="1915" spans="1:14" x14ac:dyDescent="0.3">
      <c r="A1915" s="2">
        <v>151</v>
      </c>
      <c r="B1915" s="2" t="s">
        <v>7767</v>
      </c>
      <c r="C1915" s="2" t="s">
        <v>9674</v>
      </c>
      <c r="D1915" s="2" t="s">
        <v>1018</v>
      </c>
      <c r="E1915" s="2">
        <v>17</v>
      </c>
      <c r="F1915" s="2" t="s">
        <v>19</v>
      </c>
      <c r="G1915" s="2">
        <v>228</v>
      </c>
      <c r="H1915" s="3">
        <v>1.308224601507901E-3</v>
      </c>
      <c r="I1915" s="2">
        <v>174282</v>
      </c>
      <c r="J1915" s="2">
        <v>385993</v>
      </c>
      <c r="K1915" s="2" t="s">
        <v>14772</v>
      </c>
      <c r="L1915" s="2" t="s">
        <v>14772</v>
      </c>
      <c r="M1915" s="2" t="s">
        <v>14757</v>
      </c>
      <c r="N1915" s="1" t="str">
        <f t="shared" si="29"/>
        <v>BELAPUR172019</v>
      </c>
    </row>
    <row r="1916" spans="1:14" x14ac:dyDescent="0.3">
      <c r="A1916" s="2">
        <v>151</v>
      </c>
      <c r="B1916" s="2" t="s">
        <v>7767</v>
      </c>
      <c r="C1916" s="2" t="s">
        <v>9675</v>
      </c>
      <c r="D1916" s="2" t="s">
        <v>1018</v>
      </c>
      <c r="E1916" s="2">
        <v>18</v>
      </c>
      <c r="F1916" s="2" t="s">
        <v>7571</v>
      </c>
      <c r="G1916" s="2">
        <v>104</v>
      </c>
      <c r="H1916" s="3">
        <v>5.9673402875798994E-4</v>
      </c>
      <c r="I1916" s="2">
        <v>174282</v>
      </c>
      <c r="J1916" s="2">
        <v>385993</v>
      </c>
      <c r="K1916" s="2" t="s">
        <v>14772</v>
      </c>
      <c r="L1916" s="2" t="s">
        <v>14772</v>
      </c>
      <c r="M1916" s="2" t="s">
        <v>14757</v>
      </c>
      <c r="N1916" s="1" t="str">
        <f t="shared" si="29"/>
        <v>BELAPUR182019</v>
      </c>
    </row>
    <row r="1917" spans="1:14" x14ac:dyDescent="0.3">
      <c r="A1917" s="2">
        <v>152</v>
      </c>
      <c r="B1917" s="2" t="s">
        <v>7769</v>
      </c>
      <c r="C1917" s="2" t="s">
        <v>9676</v>
      </c>
      <c r="D1917" s="2" t="s">
        <v>1018</v>
      </c>
      <c r="E1917" s="2">
        <v>1</v>
      </c>
      <c r="F1917" s="2" t="s">
        <v>9</v>
      </c>
      <c r="G1917" s="2">
        <v>123522</v>
      </c>
      <c r="H1917" s="3">
        <v>0.74543314927129534</v>
      </c>
      <c r="I1917" s="2">
        <v>165705</v>
      </c>
      <c r="J1917" s="2">
        <v>301446</v>
      </c>
      <c r="K1917" s="2" t="s">
        <v>556</v>
      </c>
      <c r="L1917" s="2" t="s">
        <v>14773</v>
      </c>
      <c r="M1917" s="2" t="s">
        <v>14758</v>
      </c>
      <c r="N1917" s="1" t="str">
        <f t="shared" si="29"/>
        <v>BORIVALI12019</v>
      </c>
    </row>
    <row r="1918" spans="1:14" x14ac:dyDescent="0.3">
      <c r="A1918" s="2">
        <v>152</v>
      </c>
      <c r="B1918" s="2" t="s">
        <v>7769</v>
      </c>
      <c r="C1918" s="2" t="s">
        <v>9677</v>
      </c>
      <c r="D1918" s="2" t="s">
        <v>1018</v>
      </c>
      <c r="E1918" s="2">
        <v>2</v>
      </c>
      <c r="F1918" s="2" t="s">
        <v>7</v>
      </c>
      <c r="G1918" s="2">
        <v>28640</v>
      </c>
      <c r="H1918" s="3">
        <v>0.17283727105398147</v>
      </c>
      <c r="I1918" s="2">
        <v>165705</v>
      </c>
      <c r="J1918" s="2">
        <v>301446</v>
      </c>
      <c r="K1918" s="2" t="s">
        <v>556</v>
      </c>
      <c r="L1918" s="2" t="s">
        <v>14773</v>
      </c>
      <c r="M1918" s="2" t="s">
        <v>14758</v>
      </c>
      <c r="N1918" s="1" t="str">
        <f t="shared" si="29"/>
        <v>BORIVALI22019</v>
      </c>
    </row>
    <row r="1919" spans="1:14" x14ac:dyDescent="0.3">
      <c r="A1919" s="2">
        <v>152</v>
      </c>
      <c r="B1919" s="2" t="s">
        <v>7769</v>
      </c>
      <c r="C1919" s="2" t="s">
        <v>22</v>
      </c>
      <c r="D1919" s="2" t="s">
        <v>7923</v>
      </c>
      <c r="E1919" s="2">
        <v>3</v>
      </c>
      <c r="F1919" s="2" t="s">
        <v>22</v>
      </c>
      <c r="G1919" s="2">
        <v>10081</v>
      </c>
      <c r="H1919" s="3">
        <v>6.0837029661144806E-2</v>
      </c>
      <c r="I1919" s="2">
        <v>165705</v>
      </c>
      <c r="J1919" s="2">
        <v>301446</v>
      </c>
      <c r="K1919" s="2" t="s">
        <v>556</v>
      </c>
      <c r="L1919" s="2" t="s">
        <v>14773</v>
      </c>
      <c r="M1919" s="2" t="s">
        <v>14758</v>
      </c>
      <c r="N1919" s="1" t="str">
        <f t="shared" si="29"/>
        <v>BORIVALI32019</v>
      </c>
    </row>
    <row r="1920" spans="1:14" x14ac:dyDescent="0.3">
      <c r="A1920" s="2">
        <v>152</v>
      </c>
      <c r="B1920" s="2" t="s">
        <v>7769</v>
      </c>
      <c r="C1920" s="2" t="s">
        <v>9678</v>
      </c>
      <c r="D1920" s="2" t="s">
        <v>1018</v>
      </c>
      <c r="E1920" s="2">
        <v>4</v>
      </c>
      <c r="F1920" s="2" t="s">
        <v>11</v>
      </c>
      <c r="G1920" s="2">
        <v>2228</v>
      </c>
      <c r="H1920" s="3">
        <v>1.3445581002383755E-2</v>
      </c>
      <c r="I1920" s="2">
        <v>165705</v>
      </c>
      <c r="J1920" s="2">
        <v>301446</v>
      </c>
      <c r="K1920" s="2" t="s">
        <v>556</v>
      </c>
      <c r="L1920" s="2" t="s">
        <v>14773</v>
      </c>
      <c r="M1920" s="2" t="s">
        <v>14758</v>
      </c>
      <c r="N1920" s="1" t="str">
        <f t="shared" si="29"/>
        <v>BORIVALI42019</v>
      </c>
    </row>
    <row r="1921" spans="1:14" x14ac:dyDescent="0.3">
      <c r="A1921" s="2">
        <v>152</v>
      </c>
      <c r="B1921" s="2" t="s">
        <v>7769</v>
      </c>
      <c r="C1921" s="2" t="s">
        <v>9679</v>
      </c>
      <c r="D1921" s="2" t="s">
        <v>1018</v>
      </c>
      <c r="E1921" s="2">
        <v>5</v>
      </c>
      <c r="F1921" s="2" t="s">
        <v>564</v>
      </c>
      <c r="G1921" s="2">
        <v>1234</v>
      </c>
      <c r="H1921" s="3">
        <v>7.4469690111945925E-3</v>
      </c>
      <c r="I1921" s="2">
        <v>165705</v>
      </c>
      <c r="J1921" s="2">
        <v>301446</v>
      </c>
      <c r="K1921" s="2" t="s">
        <v>556</v>
      </c>
      <c r="L1921" s="2" t="s">
        <v>14773</v>
      </c>
      <c r="M1921" s="2" t="s">
        <v>14758</v>
      </c>
      <c r="N1921" s="1" t="str">
        <f t="shared" si="29"/>
        <v>BORIVALI52019</v>
      </c>
    </row>
    <row r="1922" spans="1:14" x14ac:dyDescent="0.3">
      <c r="A1922" s="2">
        <v>153</v>
      </c>
      <c r="B1922" s="2" t="s">
        <v>7770</v>
      </c>
      <c r="C1922" s="2" t="s">
        <v>9680</v>
      </c>
      <c r="D1922" s="2" t="s">
        <v>1020</v>
      </c>
      <c r="E1922" s="2">
        <v>1</v>
      </c>
      <c r="F1922" s="2" t="s">
        <v>9</v>
      </c>
      <c r="G1922" s="2">
        <v>87550</v>
      </c>
      <c r="H1922" s="3">
        <v>0.64867708402794755</v>
      </c>
      <c r="I1922" s="2">
        <v>134967</v>
      </c>
      <c r="J1922" s="2">
        <v>255297</v>
      </c>
      <c r="K1922" s="2" t="s">
        <v>556</v>
      </c>
      <c r="L1922" s="2" t="s">
        <v>14773</v>
      </c>
      <c r="M1922" s="2" t="s">
        <v>14758</v>
      </c>
      <c r="N1922" s="1" t="str">
        <f t="shared" si="29"/>
        <v>DAHISAR12019</v>
      </c>
    </row>
    <row r="1923" spans="1:14" x14ac:dyDescent="0.3">
      <c r="A1923" s="2">
        <v>153</v>
      </c>
      <c r="B1923" s="2" t="s">
        <v>7770</v>
      </c>
      <c r="C1923" s="2" t="s">
        <v>9681</v>
      </c>
      <c r="D1923" s="2" t="s">
        <v>1018</v>
      </c>
      <c r="E1923" s="2">
        <v>2</v>
      </c>
      <c r="F1923" s="2" t="s">
        <v>7</v>
      </c>
      <c r="G1923" s="2">
        <v>23680</v>
      </c>
      <c r="H1923" s="3">
        <v>0.1754502952573592</v>
      </c>
      <c r="I1923" s="2">
        <v>134967</v>
      </c>
      <c r="J1923" s="2">
        <v>255297</v>
      </c>
      <c r="K1923" s="2" t="s">
        <v>556</v>
      </c>
      <c r="L1923" s="2" t="s">
        <v>14773</v>
      </c>
      <c r="M1923" s="2" t="s">
        <v>14758</v>
      </c>
      <c r="N1923" s="1" t="str">
        <f t="shared" ref="N1923:N1986" si="30">B1923&amp;E1923&amp;2019</f>
        <v>DAHISAR22019</v>
      </c>
    </row>
    <row r="1924" spans="1:14" x14ac:dyDescent="0.3">
      <c r="A1924" s="2">
        <v>153</v>
      </c>
      <c r="B1924" s="2" t="s">
        <v>7770</v>
      </c>
      <c r="C1924" s="2" t="s">
        <v>9682</v>
      </c>
      <c r="D1924" s="2" t="s">
        <v>1018</v>
      </c>
      <c r="E1924" s="2">
        <v>3</v>
      </c>
      <c r="F1924" s="2" t="s">
        <v>302</v>
      </c>
      <c r="G1924" s="2">
        <v>17039</v>
      </c>
      <c r="H1924" s="3">
        <v>0.12624567486867161</v>
      </c>
      <c r="I1924" s="2">
        <v>134967</v>
      </c>
      <c r="J1924" s="2">
        <v>255297</v>
      </c>
      <c r="K1924" s="2" t="s">
        <v>556</v>
      </c>
      <c r="L1924" s="2" t="s">
        <v>14773</v>
      </c>
      <c r="M1924" s="2" t="s">
        <v>14758</v>
      </c>
      <c r="N1924" s="1" t="str">
        <f t="shared" si="30"/>
        <v>DAHISAR32019</v>
      </c>
    </row>
    <row r="1925" spans="1:14" x14ac:dyDescent="0.3">
      <c r="A1925" s="2">
        <v>153</v>
      </c>
      <c r="B1925" s="2" t="s">
        <v>7770</v>
      </c>
      <c r="C1925" s="2" t="s">
        <v>22</v>
      </c>
      <c r="D1925" s="2" t="s">
        <v>7923</v>
      </c>
      <c r="E1925" s="2">
        <v>4</v>
      </c>
      <c r="F1925" s="2" t="s">
        <v>22</v>
      </c>
      <c r="G1925" s="2">
        <v>4217</v>
      </c>
      <c r="H1925" s="3">
        <v>3.1244674624167388E-2</v>
      </c>
      <c r="I1925" s="2">
        <v>134967</v>
      </c>
      <c r="J1925" s="2">
        <v>255297</v>
      </c>
      <c r="K1925" s="2" t="s">
        <v>556</v>
      </c>
      <c r="L1925" s="2" t="s">
        <v>14773</v>
      </c>
      <c r="M1925" s="2" t="s">
        <v>14758</v>
      </c>
      <c r="N1925" s="1" t="str">
        <f t="shared" si="30"/>
        <v>DAHISAR42019</v>
      </c>
    </row>
    <row r="1926" spans="1:14" x14ac:dyDescent="0.3">
      <c r="A1926" s="2">
        <v>153</v>
      </c>
      <c r="B1926" s="2" t="s">
        <v>7770</v>
      </c>
      <c r="C1926" s="2" t="s">
        <v>9683</v>
      </c>
      <c r="D1926" s="2" t="s">
        <v>1020</v>
      </c>
      <c r="E1926" s="2">
        <v>5</v>
      </c>
      <c r="F1926" s="2" t="s">
        <v>11</v>
      </c>
      <c r="G1926" s="2">
        <v>1014</v>
      </c>
      <c r="H1926" s="3">
        <v>7.512947609415635E-3</v>
      </c>
      <c r="I1926" s="2">
        <v>134967</v>
      </c>
      <c r="J1926" s="2">
        <v>255297</v>
      </c>
      <c r="K1926" s="2" t="s">
        <v>556</v>
      </c>
      <c r="L1926" s="2" t="s">
        <v>14773</v>
      </c>
      <c r="M1926" s="2" t="s">
        <v>14758</v>
      </c>
      <c r="N1926" s="1" t="str">
        <f t="shared" si="30"/>
        <v>DAHISAR52019</v>
      </c>
    </row>
    <row r="1927" spans="1:14" x14ac:dyDescent="0.3">
      <c r="A1927" s="2">
        <v>153</v>
      </c>
      <c r="B1927" s="2" t="s">
        <v>7770</v>
      </c>
      <c r="C1927" s="2" t="s">
        <v>1491</v>
      </c>
      <c r="D1927" s="2" t="s">
        <v>1018</v>
      </c>
      <c r="E1927" s="2">
        <v>6</v>
      </c>
      <c r="F1927" s="2" t="s">
        <v>1195</v>
      </c>
      <c r="G1927" s="2">
        <v>549</v>
      </c>
      <c r="H1927" s="3">
        <v>4.0676609837960393E-3</v>
      </c>
      <c r="I1927" s="2">
        <v>134967</v>
      </c>
      <c r="J1927" s="2">
        <v>255297</v>
      </c>
      <c r="K1927" s="2" t="s">
        <v>556</v>
      </c>
      <c r="L1927" s="2" t="s">
        <v>14773</v>
      </c>
      <c r="M1927" s="2" t="s">
        <v>14758</v>
      </c>
      <c r="N1927" s="1" t="str">
        <f t="shared" si="30"/>
        <v>DAHISAR62019</v>
      </c>
    </row>
    <row r="1928" spans="1:14" x14ac:dyDescent="0.3">
      <c r="A1928" s="2">
        <v>153</v>
      </c>
      <c r="B1928" s="2" t="s">
        <v>7770</v>
      </c>
      <c r="C1928" s="2" t="s">
        <v>9684</v>
      </c>
      <c r="D1928" s="2" t="s">
        <v>1018</v>
      </c>
      <c r="E1928" s="2">
        <v>7</v>
      </c>
      <c r="F1928" s="2" t="s">
        <v>7552</v>
      </c>
      <c r="G1928" s="2">
        <v>346</v>
      </c>
      <c r="H1928" s="3">
        <v>2.5635896182029682E-3</v>
      </c>
      <c r="I1928" s="2">
        <v>134967</v>
      </c>
      <c r="J1928" s="2">
        <v>255297</v>
      </c>
      <c r="K1928" s="2" t="s">
        <v>556</v>
      </c>
      <c r="L1928" s="2" t="s">
        <v>14773</v>
      </c>
      <c r="M1928" s="2" t="s">
        <v>14758</v>
      </c>
      <c r="N1928" s="1" t="str">
        <f t="shared" si="30"/>
        <v>DAHISAR72019</v>
      </c>
    </row>
    <row r="1929" spans="1:14" x14ac:dyDescent="0.3">
      <c r="A1929" s="2">
        <v>153</v>
      </c>
      <c r="B1929" s="2" t="s">
        <v>7770</v>
      </c>
      <c r="C1929" s="2" t="s">
        <v>9685</v>
      </c>
      <c r="D1929" s="2" t="s">
        <v>1018</v>
      </c>
      <c r="E1929" s="2">
        <v>8</v>
      </c>
      <c r="F1929" s="2" t="s">
        <v>7572</v>
      </c>
      <c r="G1929" s="2">
        <v>291</v>
      </c>
      <c r="H1929" s="3">
        <v>2.1560825979683924E-3</v>
      </c>
      <c r="I1929" s="2">
        <v>134967</v>
      </c>
      <c r="J1929" s="2">
        <v>255297</v>
      </c>
      <c r="K1929" s="2" t="s">
        <v>556</v>
      </c>
      <c r="L1929" s="2" t="s">
        <v>14773</v>
      </c>
      <c r="M1929" s="2" t="s">
        <v>14758</v>
      </c>
      <c r="N1929" s="1" t="str">
        <f t="shared" si="30"/>
        <v>DAHISAR82019</v>
      </c>
    </row>
    <row r="1930" spans="1:14" x14ac:dyDescent="0.3">
      <c r="A1930" s="2">
        <v>153</v>
      </c>
      <c r="B1930" s="2" t="s">
        <v>7770</v>
      </c>
      <c r="C1930" s="2" t="s">
        <v>9686</v>
      </c>
      <c r="D1930" s="2" t="s">
        <v>1018</v>
      </c>
      <c r="E1930" s="2">
        <v>9</v>
      </c>
      <c r="F1930" s="2" t="s">
        <v>19</v>
      </c>
      <c r="G1930" s="2">
        <v>281</v>
      </c>
      <c r="H1930" s="3">
        <v>2.0819904124711967E-3</v>
      </c>
      <c r="I1930" s="2">
        <v>134967</v>
      </c>
      <c r="J1930" s="2">
        <v>255297</v>
      </c>
      <c r="K1930" s="2" t="s">
        <v>556</v>
      </c>
      <c r="L1930" s="2" t="s">
        <v>14773</v>
      </c>
      <c r="M1930" s="2" t="s">
        <v>14758</v>
      </c>
      <c r="N1930" s="1" t="str">
        <f t="shared" si="30"/>
        <v>DAHISAR92019</v>
      </c>
    </row>
    <row r="1931" spans="1:14" x14ac:dyDescent="0.3">
      <c r="A1931" s="2">
        <v>154</v>
      </c>
      <c r="B1931" s="2" t="s">
        <v>7771</v>
      </c>
      <c r="C1931" s="2" t="s">
        <v>9687</v>
      </c>
      <c r="D1931" s="2" t="s">
        <v>1018</v>
      </c>
      <c r="E1931" s="2">
        <v>1</v>
      </c>
      <c r="F1931" s="2" t="s">
        <v>103</v>
      </c>
      <c r="G1931" s="2">
        <v>90090</v>
      </c>
      <c r="H1931" s="3">
        <v>0.59586091948701325</v>
      </c>
      <c r="I1931" s="2">
        <v>151193</v>
      </c>
      <c r="J1931" s="2">
        <v>274102</v>
      </c>
      <c r="K1931" s="2" t="s">
        <v>556</v>
      </c>
      <c r="L1931" s="2" t="s">
        <v>14773</v>
      </c>
      <c r="M1931" s="2" t="s">
        <v>14758</v>
      </c>
      <c r="N1931" s="1" t="str">
        <f t="shared" si="30"/>
        <v>MAGATHANE12019</v>
      </c>
    </row>
    <row r="1932" spans="1:14" x14ac:dyDescent="0.3">
      <c r="A1932" s="2">
        <v>154</v>
      </c>
      <c r="B1932" s="2" t="s">
        <v>7771</v>
      </c>
      <c r="C1932" s="2" t="s">
        <v>9688</v>
      </c>
      <c r="D1932" s="2" t="s">
        <v>1018</v>
      </c>
      <c r="E1932" s="2">
        <v>2</v>
      </c>
      <c r="F1932" s="2" t="s">
        <v>302</v>
      </c>
      <c r="G1932" s="2">
        <v>41015</v>
      </c>
      <c r="H1932" s="3">
        <v>0.27127578657742091</v>
      </c>
      <c r="I1932" s="2">
        <v>151193</v>
      </c>
      <c r="J1932" s="2">
        <v>274102</v>
      </c>
      <c r="K1932" s="2" t="s">
        <v>556</v>
      </c>
      <c r="L1932" s="2" t="s">
        <v>14773</v>
      </c>
      <c r="M1932" s="2" t="s">
        <v>14758</v>
      </c>
      <c r="N1932" s="1" t="str">
        <f t="shared" si="30"/>
        <v>MAGATHANE22019</v>
      </c>
    </row>
    <row r="1933" spans="1:14" x14ac:dyDescent="0.3">
      <c r="A1933" s="2">
        <v>154</v>
      </c>
      <c r="B1933" s="2" t="s">
        <v>7771</v>
      </c>
      <c r="C1933" s="2" t="s">
        <v>9689</v>
      </c>
      <c r="D1933" s="2" t="s">
        <v>1018</v>
      </c>
      <c r="E1933" s="2">
        <v>3</v>
      </c>
      <c r="F1933" s="2" t="s">
        <v>51</v>
      </c>
      <c r="G1933" s="2">
        <v>7331</v>
      </c>
      <c r="H1933" s="3">
        <v>4.8487694536122707E-2</v>
      </c>
      <c r="I1933" s="2">
        <v>151193</v>
      </c>
      <c r="J1933" s="2">
        <v>274102</v>
      </c>
      <c r="K1933" s="2" t="s">
        <v>556</v>
      </c>
      <c r="L1933" s="2" t="s">
        <v>14773</v>
      </c>
      <c r="M1933" s="2" t="s">
        <v>14758</v>
      </c>
      <c r="N1933" s="1" t="str">
        <f t="shared" si="30"/>
        <v>MAGATHANE32019</v>
      </c>
    </row>
    <row r="1934" spans="1:14" x14ac:dyDescent="0.3">
      <c r="A1934" s="2">
        <v>154</v>
      </c>
      <c r="B1934" s="2" t="s">
        <v>7771</v>
      </c>
      <c r="C1934" s="2" t="s">
        <v>22</v>
      </c>
      <c r="D1934" s="2" t="s">
        <v>7923</v>
      </c>
      <c r="E1934" s="2">
        <v>4</v>
      </c>
      <c r="F1934" s="2" t="s">
        <v>22</v>
      </c>
      <c r="G1934" s="2">
        <v>4845</v>
      </c>
      <c r="H1934" s="3">
        <v>3.2045134364686194E-2</v>
      </c>
      <c r="I1934" s="2">
        <v>151193</v>
      </c>
      <c r="J1934" s="2">
        <v>274102</v>
      </c>
      <c r="K1934" s="2" t="s">
        <v>556</v>
      </c>
      <c r="L1934" s="2" t="s">
        <v>14773</v>
      </c>
      <c r="M1934" s="2" t="s">
        <v>14758</v>
      </c>
      <c r="N1934" s="1" t="str">
        <f t="shared" si="30"/>
        <v>MAGATHANE42019</v>
      </c>
    </row>
    <row r="1935" spans="1:14" x14ac:dyDescent="0.3">
      <c r="A1935" s="2">
        <v>154</v>
      </c>
      <c r="B1935" s="2" t="s">
        <v>7771</v>
      </c>
      <c r="C1935" s="2" t="s">
        <v>9690</v>
      </c>
      <c r="D1935" s="2" t="s">
        <v>1018</v>
      </c>
      <c r="E1935" s="2">
        <v>5</v>
      </c>
      <c r="F1935" s="2" t="s">
        <v>19</v>
      </c>
      <c r="G1935" s="2">
        <v>3351</v>
      </c>
      <c r="H1935" s="3">
        <v>2.2163724511055406E-2</v>
      </c>
      <c r="I1935" s="2">
        <v>151193</v>
      </c>
      <c r="J1935" s="2">
        <v>274102</v>
      </c>
      <c r="K1935" s="2" t="s">
        <v>556</v>
      </c>
      <c r="L1935" s="2" t="s">
        <v>14773</v>
      </c>
      <c r="M1935" s="2" t="s">
        <v>14758</v>
      </c>
      <c r="N1935" s="1" t="str">
        <f t="shared" si="30"/>
        <v>MAGATHANE52019</v>
      </c>
    </row>
    <row r="1936" spans="1:14" x14ac:dyDescent="0.3">
      <c r="A1936" s="2">
        <v>154</v>
      </c>
      <c r="B1936" s="2" t="s">
        <v>7771</v>
      </c>
      <c r="C1936" s="2" t="s">
        <v>9691</v>
      </c>
      <c r="D1936" s="2" t="s">
        <v>1018</v>
      </c>
      <c r="E1936" s="2">
        <v>6</v>
      </c>
      <c r="F1936" s="2" t="s">
        <v>19</v>
      </c>
      <c r="G1936" s="2">
        <v>1534</v>
      </c>
      <c r="H1936" s="3">
        <v>1.0145972366445537E-2</v>
      </c>
      <c r="I1936" s="2">
        <v>151193</v>
      </c>
      <c r="J1936" s="2">
        <v>274102</v>
      </c>
      <c r="K1936" s="2" t="s">
        <v>556</v>
      </c>
      <c r="L1936" s="2" t="s">
        <v>14773</v>
      </c>
      <c r="M1936" s="2" t="s">
        <v>14758</v>
      </c>
      <c r="N1936" s="1" t="str">
        <f t="shared" si="30"/>
        <v>MAGATHANE62019</v>
      </c>
    </row>
    <row r="1937" spans="1:14" x14ac:dyDescent="0.3">
      <c r="A1937" s="2">
        <v>154</v>
      </c>
      <c r="B1937" s="2" t="s">
        <v>7771</v>
      </c>
      <c r="C1937" s="2" t="s">
        <v>9692</v>
      </c>
      <c r="D1937" s="2" t="s">
        <v>1018</v>
      </c>
      <c r="E1937" s="2">
        <v>7</v>
      </c>
      <c r="F1937" s="2" t="s">
        <v>11</v>
      </c>
      <c r="G1937" s="2">
        <v>1246</v>
      </c>
      <c r="H1937" s="3">
        <v>8.2411222741793598E-3</v>
      </c>
      <c r="I1937" s="2">
        <v>151193</v>
      </c>
      <c r="J1937" s="2">
        <v>274102</v>
      </c>
      <c r="K1937" s="2" t="s">
        <v>556</v>
      </c>
      <c r="L1937" s="2" t="s">
        <v>14773</v>
      </c>
      <c r="M1937" s="2" t="s">
        <v>14758</v>
      </c>
      <c r="N1937" s="1" t="str">
        <f t="shared" si="30"/>
        <v>MAGATHANE72019</v>
      </c>
    </row>
    <row r="1938" spans="1:14" x14ac:dyDescent="0.3">
      <c r="A1938" s="2">
        <v>154</v>
      </c>
      <c r="B1938" s="2" t="s">
        <v>7771</v>
      </c>
      <c r="C1938" s="2" t="s">
        <v>9693</v>
      </c>
      <c r="D1938" s="2" t="s">
        <v>1018</v>
      </c>
      <c r="E1938" s="2">
        <v>8</v>
      </c>
      <c r="F1938" s="2" t="s">
        <v>15</v>
      </c>
      <c r="G1938" s="2">
        <v>671</v>
      </c>
      <c r="H1938" s="3">
        <v>4.4380361524673758E-3</v>
      </c>
      <c r="I1938" s="2">
        <v>151193</v>
      </c>
      <c r="J1938" s="2">
        <v>274102</v>
      </c>
      <c r="K1938" s="2" t="s">
        <v>556</v>
      </c>
      <c r="L1938" s="2" t="s">
        <v>14773</v>
      </c>
      <c r="M1938" s="2" t="s">
        <v>14758</v>
      </c>
      <c r="N1938" s="1" t="str">
        <f t="shared" si="30"/>
        <v>MAGATHANE82019</v>
      </c>
    </row>
    <row r="1939" spans="1:14" x14ac:dyDescent="0.3">
      <c r="A1939" s="2">
        <v>154</v>
      </c>
      <c r="B1939" s="2" t="s">
        <v>7771</v>
      </c>
      <c r="C1939" s="2" t="s">
        <v>9694</v>
      </c>
      <c r="D1939" s="2" t="s">
        <v>1018</v>
      </c>
      <c r="E1939" s="2">
        <v>9</v>
      </c>
      <c r="F1939" s="2" t="s">
        <v>19</v>
      </c>
      <c r="G1939" s="2">
        <v>581</v>
      </c>
      <c r="H1939" s="3">
        <v>3.8427704986341961E-3</v>
      </c>
      <c r="I1939" s="2">
        <v>151193</v>
      </c>
      <c r="J1939" s="2">
        <v>274102</v>
      </c>
      <c r="K1939" s="2" t="s">
        <v>556</v>
      </c>
      <c r="L1939" s="2" t="s">
        <v>14773</v>
      </c>
      <c r="M1939" s="2" t="s">
        <v>14758</v>
      </c>
      <c r="N1939" s="1" t="str">
        <f t="shared" si="30"/>
        <v>MAGATHANE92019</v>
      </c>
    </row>
    <row r="1940" spans="1:14" x14ac:dyDescent="0.3">
      <c r="A1940" s="2">
        <v>154</v>
      </c>
      <c r="B1940" s="2" t="s">
        <v>7771</v>
      </c>
      <c r="C1940" s="2" t="s">
        <v>9695</v>
      </c>
      <c r="D1940" s="2" t="s">
        <v>1018</v>
      </c>
      <c r="E1940" s="2">
        <v>10</v>
      </c>
      <c r="F1940" s="2" t="s">
        <v>1472</v>
      </c>
      <c r="G1940" s="2">
        <v>529</v>
      </c>
      <c r="H1940" s="3">
        <v>3.4988392319750252E-3</v>
      </c>
      <c r="I1940" s="2">
        <v>151193</v>
      </c>
      <c r="J1940" s="2">
        <v>274102</v>
      </c>
      <c r="K1940" s="2" t="s">
        <v>556</v>
      </c>
      <c r="L1940" s="2" t="s">
        <v>14773</v>
      </c>
      <c r="M1940" s="2" t="s">
        <v>14758</v>
      </c>
      <c r="N1940" s="1" t="str">
        <f t="shared" si="30"/>
        <v>MAGATHANE102019</v>
      </c>
    </row>
    <row r="1941" spans="1:14" x14ac:dyDescent="0.3">
      <c r="A1941" s="2">
        <v>155</v>
      </c>
      <c r="B1941" s="2" t="s">
        <v>7772</v>
      </c>
      <c r="C1941" s="2" t="s">
        <v>9696</v>
      </c>
      <c r="D1941" s="2" t="s">
        <v>1018</v>
      </c>
      <c r="E1941" s="2">
        <v>1</v>
      </c>
      <c r="F1941" s="2" t="s">
        <v>9</v>
      </c>
      <c r="G1941" s="2">
        <v>87200</v>
      </c>
      <c r="H1941" s="3">
        <v>0.56460959706817404</v>
      </c>
      <c r="I1941" s="2">
        <v>154443</v>
      </c>
      <c r="J1941" s="2">
        <v>287173</v>
      </c>
      <c r="K1941" s="2" t="s">
        <v>598</v>
      </c>
      <c r="L1941" s="2" t="s">
        <v>14773</v>
      </c>
      <c r="M1941" s="2" t="s">
        <v>14758</v>
      </c>
      <c r="N1941" s="1" t="str">
        <f t="shared" si="30"/>
        <v>MULUND12019</v>
      </c>
    </row>
    <row r="1942" spans="1:14" x14ac:dyDescent="0.3">
      <c r="A1942" s="2">
        <v>155</v>
      </c>
      <c r="B1942" s="2" t="s">
        <v>7772</v>
      </c>
      <c r="C1942" s="2" t="s">
        <v>9697</v>
      </c>
      <c r="D1942" s="2" t="s">
        <v>1020</v>
      </c>
      <c r="E1942" s="2">
        <v>2</v>
      </c>
      <c r="F1942" s="2" t="s">
        <v>302</v>
      </c>
      <c r="G1942" s="2">
        <v>29885</v>
      </c>
      <c r="H1942" s="3">
        <v>0.19350180972915573</v>
      </c>
      <c r="I1942" s="2">
        <v>154443</v>
      </c>
      <c r="J1942" s="2">
        <v>287173</v>
      </c>
      <c r="K1942" s="2" t="s">
        <v>598</v>
      </c>
      <c r="L1942" s="2" t="s">
        <v>14773</v>
      </c>
      <c r="M1942" s="2" t="s">
        <v>14758</v>
      </c>
      <c r="N1942" s="1" t="str">
        <f t="shared" si="30"/>
        <v>MULUND22019</v>
      </c>
    </row>
    <row r="1943" spans="1:14" x14ac:dyDescent="0.3">
      <c r="A1943" s="2">
        <v>155</v>
      </c>
      <c r="B1943" s="2" t="s">
        <v>7772</v>
      </c>
      <c r="C1943" s="2" t="s">
        <v>9698</v>
      </c>
      <c r="D1943" s="2" t="s">
        <v>1018</v>
      </c>
      <c r="E1943" s="2">
        <v>3</v>
      </c>
      <c r="F1943" s="2" t="s">
        <v>7</v>
      </c>
      <c r="G1943" s="2">
        <v>23844</v>
      </c>
      <c r="H1943" s="3">
        <v>0.15438705541850392</v>
      </c>
      <c r="I1943" s="2">
        <v>154443</v>
      </c>
      <c r="J1943" s="2">
        <v>287173</v>
      </c>
      <c r="K1943" s="2" t="s">
        <v>598</v>
      </c>
      <c r="L1943" s="2" t="s">
        <v>14773</v>
      </c>
      <c r="M1943" s="2" t="s">
        <v>14758</v>
      </c>
      <c r="N1943" s="1" t="str">
        <f t="shared" si="30"/>
        <v>MULUND32019</v>
      </c>
    </row>
    <row r="1944" spans="1:14" x14ac:dyDescent="0.3">
      <c r="A1944" s="2">
        <v>155</v>
      </c>
      <c r="B1944" s="2" t="s">
        <v>7772</v>
      </c>
      <c r="C1944" s="2" t="s">
        <v>22</v>
      </c>
      <c r="D1944" s="2" t="s">
        <v>7923</v>
      </c>
      <c r="E1944" s="2">
        <v>4</v>
      </c>
      <c r="F1944" s="2" t="s">
        <v>22</v>
      </c>
      <c r="G1944" s="2">
        <v>5193</v>
      </c>
      <c r="H1944" s="3">
        <v>3.3624055476777839E-2</v>
      </c>
      <c r="I1944" s="2">
        <v>154443</v>
      </c>
      <c r="J1944" s="2">
        <v>287173</v>
      </c>
      <c r="K1944" s="2" t="s">
        <v>598</v>
      </c>
      <c r="L1944" s="2" t="s">
        <v>14773</v>
      </c>
      <c r="M1944" s="2" t="s">
        <v>14758</v>
      </c>
      <c r="N1944" s="1" t="str">
        <f t="shared" si="30"/>
        <v>MULUND42019</v>
      </c>
    </row>
    <row r="1945" spans="1:14" x14ac:dyDescent="0.3">
      <c r="A1945" s="2">
        <v>155</v>
      </c>
      <c r="B1945" s="2" t="s">
        <v>7772</v>
      </c>
      <c r="C1945" s="2" t="s">
        <v>9699</v>
      </c>
      <c r="D1945" s="2" t="s">
        <v>1018</v>
      </c>
      <c r="E1945" s="2">
        <v>5</v>
      </c>
      <c r="F1945" s="2" t="s">
        <v>1023</v>
      </c>
      <c r="G1945" s="2">
        <v>4754</v>
      </c>
      <c r="H1945" s="3">
        <v>3.0781582849336003E-2</v>
      </c>
      <c r="I1945" s="2">
        <v>154443</v>
      </c>
      <c r="J1945" s="2">
        <v>287173</v>
      </c>
      <c r="K1945" s="2" t="s">
        <v>598</v>
      </c>
      <c r="L1945" s="2" t="s">
        <v>14773</v>
      </c>
      <c r="M1945" s="2" t="s">
        <v>14758</v>
      </c>
      <c r="N1945" s="1" t="str">
        <f t="shared" si="30"/>
        <v>MULUND52019</v>
      </c>
    </row>
    <row r="1946" spans="1:14" x14ac:dyDescent="0.3">
      <c r="A1946" s="2">
        <v>155</v>
      </c>
      <c r="B1946" s="2" t="s">
        <v>7772</v>
      </c>
      <c r="C1946" s="2" t="s">
        <v>9700</v>
      </c>
      <c r="D1946" s="2" t="s">
        <v>1018</v>
      </c>
      <c r="E1946" s="2">
        <v>6</v>
      </c>
      <c r="F1946" s="2" t="s">
        <v>11</v>
      </c>
      <c r="G1946" s="2">
        <v>950</v>
      </c>
      <c r="H1946" s="3">
        <v>6.1511366653069421E-3</v>
      </c>
      <c r="I1946" s="2">
        <v>154443</v>
      </c>
      <c r="J1946" s="2">
        <v>287173</v>
      </c>
      <c r="K1946" s="2" t="s">
        <v>598</v>
      </c>
      <c r="L1946" s="2" t="s">
        <v>14773</v>
      </c>
      <c r="M1946" s="2" t="s">
        <v>14758</v>
      </c>
      <c r="N1946" s="1" t="str">
        <f t="shared" si="30"/>
        <v>MULUND62019</v>
      </c>
    </row>
    <row r="1947" spans="1:14" x14ac:dyDescent="0.3">
      <c r="A1947" s="2">
        <v>155</v>
      </c>
      <c r="B1947" s="2" t="s">
        <v>7772</v>
      </c>
      <c r="C1947" s="2" t="s">
        <v>9701</v>
      </c>
      <c r="D1947" s="2" t="s">
        <v>1018</v>
      </c>
      <c r="E1947" s="2">
        <v>7</v>
      </c>
      <c r="F1947" s="2" t="s">
        <v>19</v>
      </c>
      <c r="G1947" s="2">
        <v>825</v>
      </c>
      <c r="H1947" s="3">
        <v>5.3417765777665546E-3</v>
      </c>
      <c r="I1947" s="2">
        <v>154443</v>
      </c>
      <c r="J1947" s="2">
        <v>287173</v>
      </c>
      <c r="K1947" s="2" t="s">
        <v>598</v>
      </c>
      <c r="L1947" s="2" t="s">
        <v>14773</v>
      </c>
      <c r="M1947" s="2" t="s">
        <v>14758</v>
      </c>
      <c r="N1947" s="1" t="str">
        <f t="shared" si="30"/>
        <v>MULUND72019</v>
      </c>
    </row>
    <row r="1948" spans="1:14" x14ac:dyDescent="0.3">
      <c r="A1948" s="2">
        <v>155</v>
      </c>
      <c r="B1948" s="2" t="s">
        <v>7772</v>
      </c>
      <c r="C1948" s="2" t="s">
        <v>9702</v>
      </c>
      <c r="D1948" s="2" t="s">
        <v>1018</v>
      </c>
      <c r="E1948" s="2">
        <v>8</v>
      </c>
      <c r="F1948" s="2" t="s">
        <v>1428</v>
      </c>
      <c r="G1948" s="2">
        <v>484</v>
      </c>
      <c r="H1948" s="3">
        <v>3.1338422589563789E-3</v>
      </c>
      <c r="I1948" s="2">
        <v>154443</v>
      </c>
      <c r="J1948" s="2">
        <v>287173</v>
      </c>
      <c r="K1948" s="2" t="s">
        <v>598</v>
      </c>
      <c r="L1948" s="2" t="s">
        <v>14773</v>
      </c>
      <c r="M1948" s="2" t="s">
        <v>14758</v>
      </c>
      <c r="N1948" s="1" t="str">
        <f t="shared" si="30"/>
        <v>MULUND82019</v>
      </c>
    </row>
    <row r="1949" spans="1:14" x14ac:dyDescent="0.3">
      <c r="A1949" s="2">
        <v>155</v>
      </c>
      <c r="B1949" s="2" t="s">
        <v>7772</v>
      </c>
      <c r="C1949" s="2" t="s">
        <v>9703</v>
      </c>
      <c r="D1949" s="2" t="s">
        <v>1018</v>
      </c>
      <c r="E1949" s="2">
        <v>9</v>
      </c>
      <c r="F1949" s="2" t="s">
        <v>19</v>
      </c>
      <c r="G1949" s="2">
        <v>320</v>
      </c>
      <c r="H1949" s="3">
        <v>2.0719618241033908E-3</v>
      </c>
      <c r="I1949" s="2">
        <v>154443</v>
      </c>
      <c r="J1949" s="2">
        <v>287173</v>
      </c>
      <c r="K1949" s="2" t="s">
        <v>598</v>
      </c>
      <c r="L1949" s="2" t="s">
        <v>14773</v>
      </c>
      <c r="M1949" s="2" t="s">
        <v>14758</v>
      </c>
      <c r="N1949" s="1" t="str">
        <f t="shared" si="30"/>
        <v>MULUND92019</v>
      </c>
    </row>
    <row r="1950" spans="1:14" x14ac:dyDescent="0.3">
      <c r="A1950" s="2">
        <v>155</v>
      </c>
      <c r="B1950" s="2" t="s">
        <v>7772</v>
      </c>
      <c r="C1950" s="2" t="s">
        <v>9704</v>
      </c>
      <c r="D1950" s="2" t="s">
        <v>1018</v>
      </c>
      <c r="E1950" s="2">
        <v>10</v>
      </c>
      <c r="F1950" s="2" t="s">
        <v>19</v>
      </c>
      <c r="G1950" s="2">
        <v>316</v>
      </c>
      <c r="H1950" s="3">
        <v>2.0460623013020987E-3</v>
      </c>
      <c r="I1950" s="2">
        <v>154443</v>
      </c>
      <c r="J1950" s="2">
        <v>287173</v>
      </c>
      <c r="K1950" s="2" t="s">
        <v>598</v>
      </c>
      <c r="L1950" s="2" t="s">
        <v>14773</v>
      </c>
      <c r="M1950" s="2" t="s">
        <v>14758</v>
      </c>
      <c r="N1950" s="1" t="str">
        <f t="shared" si="30"/>
        <v>MULUND102019</v>
      </c>
    </row>
    <row r="1951" spans="1:14" x14ac:dyDescent="0.3">
      <c r="A1951" s="2">
        <v>155</v>
      </c>
      <c r="B1951" s="2" t="s">
        <v>7772</v>
      </c>
      <c r="C1951" s="2" t="s">
        <v>9705</v>
      </c>
      <c r="D1951" s="2" t="s">
        <v>1018</v>
      </c>
      <c r="E1951" s="2">
        <v>11</v>
      </c>
      <c r="F1951" s="2" t="s">
        <v>19</v>
      </c>
      <c r="G1951" s="2">
        <v>270</v>
      </c>
      <c r="H1951" s="3">
        <v>1.7482177890872361E-3</v>
      </c>
      <c r="I1951" s="2">
        <v>154443</v>
      </c>
      <c r="J1951" s="2">
        <v>287173</v>
      </c>
      <c r="K1951" s="2" t="s">
        <v>598</v>
      </c>
      <c r="L1951" s="2" t="s">
        <v>14773</v>
      </c>
      <c r="M1951" s="2" t="s">
        <v>14758</v>
      </c>
      <c r="N1951" s="1" t="str">
        <f t="shared" si="30"/>
        <v>MULUND112019</v>
      </c>
    </row>
    <row r="1952" spans="1:14" x14ac:dyDescent="0.3">
      <c r="A1952" s="2">
        <v>155</v>
      </c>
      <c r="B1952" s="2" t="s">
        <v>7772</v>
      </c>
      <c r="C1952" s="2" t="s">
        <v>9706</v>
      </c>
      <c r="D1952" s="2" t="s">
        <v>1018</v>
      </c>
      <c r="E1952" s="2">
        <v>12</v>
      </c>
      <c r="F1952" s="2" t="s">
        <v>109</v>
      </c>
      <c r="G1952" s="2">
        <v>157</v>
      </c>
      <c r="H1952" s="3">
        <v>1.0165562699507261E-3</v>
      </c>
      <c r="I1952" s="2">
        <v>154443</v>
      </c>
      <c r="J1952" s="2">
        <v>287173</v>
      </c>
      <c r="K1952" s="2" t="s">
        <v>598</v>
      </c>
      <c r="L1952" s="2" t="s">
        <v>14773</v>
      </c>
      <c r="M1952" s="2" t="s">
        <v>14758</v>
      </c>
      <c r="N1952" s="1" t="str">
        <f t="shared" si="30"/>
        <v>MULUND122019</v>
      </c>
    </row>
    <row r="1953" spans="1:14" x14ac:dyDescent="0.3">
      <c r="A1953" s="2">
        <v>155</v>
      </c>
      <c r="B1953" s="2" t="s">
        <v>7772</v>
      </c>
      <c r="C1953" s="2" t="s">
        <v>9707</v>
      </c>
      <c r="D1953" s="2" t="s">
        <v>1020</v>
      </c>
      <c r="E1953" s="2">
        <v>13</v>
      </c>
      <c r="F1953" s="2" t="s">
        <v>19</v>
      </c>
      <c r="G1953" s="2">
        <v>149</v>
      </c>
      <c r="H1953" s="3">
        <v>9.6475722434814142E-4</v>
      </c>
      <c r="I1953" s="2">
        <v>154443</v>
      </c>
      <c r="J1953" s="2">
        <v>287173</v>
      </c>
      <c r="K1953" s="2" t="s">
        <v>598</v>
      </c>
      <c r="L1953" s="2" t="s">
        <v>14773</v>
      </c>
      <c r="M1953" s="2" t="s">
        <v>14758</v>
      </c>
      <c r="N1953" s="1" t="str">
        <f t="shared" si="30"/>
        <v>MULUND132019</v>
      </c>
    </row>
    <row r="1954" spans="1:14" x14ac:dyDescent="0.3">
      <c r="A1954" s="2">
        <v>155</v>
      </c>
      <c r="B1954" s="2" t="s">
        <v>7772</v>
      </c>
      <c r="C1954" s="2" t="s">
        <v>9708</v>
      </c>
      <c r="D1954" s="2" t="s">
        <v>1018</v>
      </c>
      <c r="E1954" s="2">
        <v>14</v>
      </c>
      <c r="F1954" s="2" t="s">
        <v>19</v>
      </c>
      <c r="G1954" s="2">
        <v>96</v>
      </c>
      <c r="H1954" s="3">
        <v>6.2158854723101729E-4</v>
      </c>
      <c r="I1954" s="2">
        <v>154443</v>
      </c>
      <c r="J1954" s="2">
        <v>287173</v>
      </c>
      <c r="K1954" s="2" t="s">
        <v>598</v>
      </c>
      <c r="L1954" s="2" t="s">
        <v>14773</v>
      </c>
      <c r="M1954" s="2" t="s">
        <v>14758</v>
      </c>
      <c r="N1954" s="1" t="str">
        <f t="shared" si="30"/>
        <v>MULUND142019</v>
      </c>
    </row>
    <row r="1955" spans="1:14" x14ac:dyDescent="0.3">
      <c r="A1955" s="2">
        <v>156</v>
      </c>
      <c r="B1955" s="2" t="s">
        <v>7773</v>
      </c>
      <c r="C1955" s="2" t="s">
        <v>9709</v>
      </c>
      <c r="D1955" s="2" t="s">
        <v>1018</v>
      </c>
      <c r="E1955" s="2">
        <v>1</v>
      </c>
      <c r="F1955" s="2" t="s">
        <v>103</v>
      </c>
      <c r="G1955" s="2">
        <v>62669</v>
      </c>
      <c r="H1955" s="3">
        <v>0.49084016698387339</v>
      </c>
      <c r="I1955" s="2">
        <v>127677</v>
      </c>
      <c r="J1955" s="2">
        <v>231104</v>
      </c>
      <c r="K1955" s="2" t="s">
        <v>598</v>
      </c>
      <c r="L1955" s="2" t="s">
        <v>14773</v>
      </c>
      <c r="M1955" s="2" t="s">
        <v>14758</v>
      </c>
      <c r="N1955" s="1" t="str">
        <f t="shared" si="30"/>
        <v>VIKHROLI12019</v>
      </c>
    </row>
    <row r="1956" spans="1:14" x14ac:dyDescent="0.3">
      <c r="A1956" s="2">
        <v>156</v>
      </c>
      <c r="B1956" s="2" t="s">
        <v>7773</v>
      </c>
      <c r="C1956" s="2" t="s">
        <v>9710</v>
      </c>
      <c r="D1956" s="2" t="s">
        <v>1018</v>
      </c>
      <c r="E1956" s="2">
        <v>2</v>
      </c>
      <c r="F1956" s="2" t="s">
        <v>51</v>
      </c>
      <c r="G1956" s="2">
        <v>34881</v>
      </c>
      <c r="H1956" s="3">
        <v>0.27319720858102869</v>
      </c>
      <c r="I1956" s="2">
        <v>127677</v>
      </c>
      <c r="J1956" s="2">
        <v>231104</v>
      </c>
      <c r="K1956" s="2" t="s">
        <v>598</v>
      </c>
      <c r="L1956" s="2" t="s">
        <v>14773</v>
      </c>
      <c r="M1956" s="2" t="s">
        <v>14758</v>
      </c>
      <c r="N1956" s="1" t="str">
        <f t="shared" si="30"/>
        <v>VIKHROLI22019</v>
      </c>
    </row>
    <row r="1957" spans="1:14" x14ac:dyDescent="0.3">
      <c r="A1957" s="2">
        <v>156</v>
      </c>
      <c r="B1957" s="2" t="s">
        <v>7773</v>
      </c>
      <c r="C1957" s="2" t="s">
        <v>9711</v>
      </c>
      <c r="D1957" s="2" t="s">
        <v>1018</v>
      </c>
      <c r="E1957" s="2">
        <v>3</v>
      </c>
      <c r="F1957" s="2" t="s">
        <v>302</v>
      </c>
      <c r="G1957" s="2">
        <v>16008</v>
      </c>
      <c r="H1957" s="3">
        <v>0.12537888578209075</v>
      </c>
      <c r="I1957" s="2">
        <v>127677</v>
      </c>
      <c r="J1957" s="2">
        <v>231104</v>
      </c>
      <c r="K1957" s="2" t="s">
        <v>598</v>
      </c>
      <c r="L1957" s="2" t="s">
        <v>14773</v>
      </c>
      <c r="M1957" s="2" t="s">
        <v>14758</v>
      </c>
      <c r="N1957" s="1" t="str">
        <f t="shared" si="30"/>
        <v>VIKHROLI32019</v>
      </c>
    </row>
    <row r="1958" spans="1:14" x14ac:dyDescent="0.3">
      <c r="A1958" s="2">
        <v>156</v>
      </c>
      <c r="B1958" s="2" t="s">
        <v>7773</v>
      </c>
      <c r="C1958" s="2" t="s">
        <v>9712</v>
      </c>
      <c r="D1958" s="2" t="s">
        <v>1018</v>
      </c>
      <c r="E1958" s="2">
        <v>4</v>
      </c>
      <c r="F1958" s="2" t="s">
        <v>1023</v>
      </c>
      <c r="G1958" s="2">
        <v>9122</v>
      </c>
      <c r="H1958" s="3">
        <v>7.144591429936481E-2</v>
      </c>
      <c r="I1958" s="2">
        <v>127677</v>
      </c>
      <c r="J1958" s="2">
        <v>231104</v>
      </c>
      <c r="K1958" s="2" t="s">
        <v>598</v>
      </c>
      <c r="L1958" s="2" t="s">
        <v>14773</v>
      </c>
      <c r="M1958" s="2" t="s">
        <v>14758</v>
      </c>
      <c r="N1958" s="1" t="str">
        <f t="shared" si="30"/>
        <v>VIKHROLI42019</v>
      </c>
    </row>
    <row r="1959" spans="1:14" x14ac:dyDescent="0.3">
      <c r="A1959" s="2">
        <v>156</v>
      </c>
      <c r="B1959" s="2" t="s">
        <v>7773</v>
      </c>
      <c r="C1959" s="2" t="s">
        <v>22</v>
      </c>
      <c r="D1959" s="2" t="s">
        <v>7923</v>
      </c>
      <c r="E1959" s="2">
        <v>5</v>
      </c>
      <c r="F1959" s="2" t="s">
        <v>22</v>
      </c>
      <c r="G1959" s="2">
        <v>3157</v>
      </c>
      <c r="H1959" s="3">
        <v>2.4726458171792885E-2</v>
      </c>
      <c r="I1959" s="2">
        <v>127677</v>
      </c>
      <c r="J1959" s="2">
        <v>231104</v>
      </c>
      <c r="K1959" s="2" t="s">
        <v>598</v>
      </c>
      <c r="L1959" s="2" t="s">
        <v>14773</v>
      </c>
      <c r="M1959" s="2" t="s">
        <v>14758</v>
      </c>
      <c r="N1959" s="1" t="str">
        <f t="shared" si="30"/>
        <v>VIKHROLI52019</v>
      </c>
    </row>
    <row r="1960" spans="1:14" x14ac:dyDescent="0.3">
      <c r="A1960" s="2">
        <v>156</v>
      </c>
      <c r="B1960" s="2" t="s">
        <v>7773</v>
      </c>
      <c r="C1960" s="2" t="s">
        <v>9713</v>
      </c>
      <c r="D1960" s="2" t="s">
        <v>1018</v>
      </c>
      <c r="E1960" s="2">
        <v>6</v>
      </c>
      <c r="F1960" s="2" t="s">
        <v>11</v>
      </c>
      <c r="G1960" s="2">
        <v>831</v>
      </c>
      <c r="H1960" s="3">
        <v>6.5086115745200783E-3</v>
      </c>
      <c r="I1960" s="2">
        <v>127677</v>
      </c>
      <c r="J1960" s="2">
        <v>231104</v>
      </c>
      <c r="K1960" s="2" t="s">
        <v>598</v>
      </c>
      <c r="L1960" s="2" t="s">
        <v>14773</v>
      </c>
      <c r="M1960" s="2" t="s">
        <v>14758</v>
      </c>
      <c r="N1960" s="1" t="str">
        <f t="shared" si="30"/>
        <v>VIKHROLI62019</v>
      </c>
    </row>
    <row r="1961" spans="1:14" x14ac:dyDescent="0.3">
      <c r="A1961" s="2">
        <v>156</v>
      </c>
      <c r="B1961" s="2" t="s">
        <v>7773</v>
      </c>
      <c r="C1961" s="2" t="s">
        <v>9714</v>
      </c>
      <c r="D1961" s="2" t="s">
        <v>1018</v>
      </c>
      <c r="E1961" s="2">
        <v>7</v>
      </c>
      <c r="F1961" s="2" t="s">
        <v>19</v>
      </c>
      <c r="G1961" s="2">
        <v>362</v>
      </c>
      <c r="H1961" s="3">
        <v>2.8352796509943058E-3</v>
      </c>
      <c r="I1961" s="2">
        <v>127677</v>
      </c>
      <c r="J1961" s="2">
        <v>231104</v>
      </c>
      <c r="K1961" s="2" t="s">
        <v>598</v>
      </c>
      <c r="L1961" s="2" t="s">
        <v>14773</v>
      </c>
      <c r="M1961" s="2" t="s">
        <v>14758</v>
      </c>
      <c r="N1961" s="1" t="str">
        <f t="shared" si="30"/>
        <v>VIKHROLI72019</v>
      </c>
    </row>
    <row r="1962" spans="1:14" x14ac:dyDescent="0.3">
      <c r="A1962" s="2">
        <v>156</v>
      </c>
      <c r="B1962" s="2" t="s">
        <v>7773</v>
      </c>
      <c r="C1962" s="2" t="s">
        <v>9715</v>
      </c>
      <c r="D1962" s="2" t="s">
        <v>1020</v>
      </c>
      <c r="E1962" s="2">
        <v>8</v>
      </c>
      <c r="F1962" s="2" t="s">
        <v>7573</v>
      </c>
      <c r="G1962" s="2">
        <v>246</v>
      </c>
      <c r="H1962" s="3">
        <v>1.9267370003994454E-3</v>
      </c>
      <c r="I1962" s="2">
        <v>127677</v>
      </c>
      <c r="J1962" s="2">
        <v>231104</v>
      </c>
      <c r="K1962" s="2" t="s">
        <v>598</v>
      </c>
      <c r="L1962" s="2" t="s">
        <v>14773</v>
      </c>
      <c r="M1962" s="2" t="s">
        <v>14758</v>
      </c>
      <c r="N1962" s="1" t="str">
        <f t="shared" si="30"/>
        <v>VIKHROLI82019</v>
      </c>
    </row>
    <row r="1963" spans="1:14" x14ac:dyDescent="0.3">
      <c r="A1963" s="2">
        <v>156</v>
      </c>
      <c r="B1963" s="2" t="s">
        <v>7773</v>
      </c>
      <c r="C1963" s="2" t="s">
        <v>9716</v>
      </c>
      <c r="D1963" s="2" t="s">
        <v>1018</v>
      </c>
      <c r="E1963" s="2">
        <v>9</v>
      </c>
      <c r="F1963" s="2" t="s">
        <v>7552</v>
      </c>
      <c r="G1963" s="2">
        <v>242</v>
      </c>
      <c r="H1963" s="3">
        <v>1.8954079434823814E-3</v>
      </c>
      <c r="I1963" s="2">
        <v>127677</v>
      </c>
      <c r="J1963" s="2">
        <v>231104</v>
      </c>
      <c r="K1963" s="2" t="s">
        <v>598</v>
      </c>
      <c r="L1963" s="2" t="s">
        <v>14773</v>
      </c>
      <c r="M1963" s="2" t="s">
        <v>14758</v>
      </c>
      <c r="N1963" s="1" t="str">
        <f t="shared" si="30"/>
        <v>VIKHROLI92019</v>
      </c>
    </row>
    <row r="1964" spans="1:14" x14ac:dyDescent="0.3">
      <c r="A1964" s="2">
        <v>156</v>
      </c>
      <c r="B1964" s="2" t="s">
        <v>7773</v>
      </c>
      <c r="C1964" s="2" t="s">
        <v>9717</v>
      </c>
      <c r="D1964" s="2" t="s">
        <v>1018</v>
      </c>
      <c r="E1964" s="2">
        <v>10</v>
      </c>
      <c r="F1964" s="2" t="s">
        <v>564</v>
      </c>
      <c r="G1964" s="2">
        <v>159</v>
      </c>
      <c r="H1964" s="3">
        <v>1.2453300124533001E-3</v>
      </c>
      <c r="I1964" s="2">
        <v>127677</v>
      </c>
      <c r="J1964" s="2">
        <v>231104</v>
      </c>
      <c r="K1964" s="2" t="s">
        <v>598</v>
      </c>
      <c r="L1964" s="2" t="s">
        <v>14773</v>
      </c>
      <c r="M1964" s="2" t="s">
        <v>14758</v>
      </c>
      <c r="N1964" s="1" t="str">
        <f t="shared" si="30"/>
        <v>VIKHROLI102019</v>
      </c>
    </row>
    <row r="1965" spans="1:14" x14ac:dyDescent="0.3">
      <c r="A1965" s="2">
        <v>157</v>
      </c>
      <c r="B1965" s="2" t="s">
        <v>7776</v>
      </c>
      <c r="C1965" s="2" t="s">
        <v>9718</v>
      </c>
      <c r="D1965" s="2" t="s">
        <v>1018</v>
      </c>
      <c r="E1965" s="2">
        <v>1</v>
      </c>
      <c r="F1965" s="2" t="s">
        <v>103</v>
      </c>
      <c r="G1965" s="2">
        <v>71794</v>
      </c>
      <c r="H1965" s="3">
        <v>0.45145792852786004</v>
      </c>
      <c r="I1965" s="2">
        <v>159027</v>
      </c>
      <c r="J1965" s="2">
        <v>283275</v>
      </c>
      <c r="K1965" s="2" t="s">
        <v>598</v>
      </c>
      <c r="L1965" s="2" t="s">
        <v>14773</v>
      </c>
      <c r="M1965" s="2" t="s">
        <v>14758</v>
      </c>
      <c r="N1965" s="1" t="str">
        <f t="shared" si="30"/>
        <v>BHANDUP WEST12019</v>
      </c>
    </row>
    <row r="1966" spans="1:14" x14ac:dyDescent="0.3">
      <c r="A1966" s="2">
        <v>157</v>
      </c>
      <c r="B1966" s="2" t="s">
        <v>7776</v>
      </c>
      <c r="C1966" s="2" t="s">
        <v>9719</v>
      </c>
      <c r="D1966" s="2" t="s">
        <v>1018</v>
      </c>
      <c r="E1966" s="2">
        <v>2</v>
      </c>
      <c r="F1966" s="2" t="s">
        <v>302</v>
      </c>
      <c r="G1966" s="2">
        <v>42745</v>
      </c>
      <c r="H1966" s="3">
        <v>0.26879083426084877</v>
      </c>
      <c r="I1966" s="2">
        <v>159027</v>
      </c>
      <c r="J1966" s="2">
        <v>283275</v>
      </c>
      <c r="K1966" s="2" t="s">
        <v>598</v>
      </c>
      <c r="L1966" s="2" t="s">
        <v>14773</v>
      </c>
      <c r="M1966" s="2" t="s">
        <v>14758</v>
      </c>
      <c r="N1966" s="1" t="str">
        <f t="shared" si="30"/>
        <v>BHANDUP WEST22019</v>
      </c>
    </row>
    <row r="1967" spans="1:14" x14ac:dyDescent="0.3">
      <c r="A1967" s="2">
        <v>157</v>
      </c>
      <c r="B1967" s="2" t="s">
        <v>7776</v>
      </c>
      <c r="C1967" s="2" t="s">
        <v>9720</v>
      </c>
      <c r="D1967" s="2" t="s">
        <v>1018</v>
      </c>
      <c r="E1967" s="2">
        <v>3</v>
      </c>
      <c r="F1967" s="2" t="s">
        <v>7</v>
      </c>
      <c r="G1967" s="2">
        <v>30694</v>
      </c>
      <c r="H1967" s="3">
        <v>0.19301124966200708</v>
      </c>
      <c r="I1967" s="2">
        <v>159027</v>
      </c>
      <c r="J1967" s="2">
        <v>283275</v>
      </c>
      <c r="K1967" s="2" t="s">
        <v>598</v>
      </c>
      <c r="L1967" s="2" t="s">
        <v>14773</v>
      </c>
      <c r="M1967" s="2" t="s">
        <v>14758</v>
      </c>
      <c r="N1967" s="1" t="str">
        <f t="shared" si="30"/>
        <v>BHANDUP WEST32019</v>
      </c>
    </row>
    <row r="1968" spans="1:14" x14ac:dyDescent="0.3">
      <c r="A1968" s="2">
        <v>157</v>
      </c>
      <c r="B1968" s="2" t="s">
        <v>7776</v>
      </c>
      <c r="C1968" s="2" t="s">
        <v>9721</v>
      </c>
      <c r="D1968" s="2" t="s">
        <v>1018</v>
      </c>
      <c r="E1968" s="2">
        <v>4</v>
      </c>
      <c r="F1968" s="2" t="s">
        <v>1023</v>
      </c>
      <c r="G1968" s="2">
        <v>7495</v>
      </c>
      <c r="H1968" s="3">
        <v>4.7130361510938391E-2</v>
      </c>
      <c r="I1968" s="2">
        <v>159027</v>
      </c>
      <c r="J1968" s="2">
        <v>283275</v>
      </c>
      <c r="K1968" s="2" t="s">
        <v>598</v>
      </c>
      <c r="L1968" s="2" t="s">
        <v>14773</v>
      </c>
      <c r="M1968" s="2" t="s">
        <v>14758</v>
      </c>
      <c r="N1968" s="1" t="str">
        <f t="shared" si="30"/>
        <v>BHANDUP WEST42019</v>
      </c>
    </row>
    <row r="1969" spans="1:14" x14ac:dyDescent="0.3">
      <c r="A1969" s="2">
        <v>157</v>
      </c>
      <c r="B1969" s="2" t="s">
        <v>7776</v>
      </c>
      <c r="C1969" s="2" t="s">
        <v>22</v>
      </c>
      <c r="D1969" s="2" t="s">
        <v>7923</v>
      </c>
      <c r="E1969" s="2">
        <v>5</v>
      </c>
      <c r="F1969" s="2" t="s">
        <v>22</v>
      </c>
      <c r="G1969" s="2">
        <v>3725</v>
      </c>
      <c r="H1969" s="3">
        <v>2.3423695347330957E-2</v>
      </c>
      <c r="I1969" s="2">
        <v>159027</v>
      </c>
      <c r="J1969" s="2">
        <v>283275</v>
      </c>
      <c r="K1969" s="2" t="s">
        <v>598</v>
      </c>
      <c r="L1969" s="2" t="s">
        <v>14773</v>
      </c>
      <c r="M1969" s="2" t="s">
        <v>14758</v>
      </c>
      <c r="N1969" s="1" t="str">
        <f t="shared" si="30"/>
        <v>BHANDUP WEST52019</v>
      </c>
    </row>
    <row r="1970" spans="1:14" x14ac:dyDescent="0.3">
      <c r="A1970" s="2">
        <v>157</v>
      </c>
      <c r="B1970" s="2" t="s">
        <v>7776</v>
      </c>
      <c r="C1970" s="2" t="s">
        <v>9722</v>
      </c>
      <c r="D1970" s="2" t="s">
        <v>1018</v>
      </c>
      <c r="E1970" s="2">
        <v>6</v>
      </c>
      <c r="F1970" s="2" t="s">
        <v>11</v>
      </c>
      <c r="G1970" s="2">
        <v>1480</v>
      </c>
      <c r="H1970" s="3">
        <v>9.3065957353153875E-3</v>
      </c>
      <c r="I1970" s="2">
        <v>159027</v>
      </c>
      <c r="J1970" s="2">
        <v>283275</v>
      </c>
      <c r="K1970" s="2" t="s">
        <v>598</v>
      </c>
      <c r="L1970" s="2" t="s">
        <v>14773</v>
      </c>
      <c r="M1970" s="2" t="s">
        <v>14758</v>
      </c>
      <c r="N1970" s="1" t="str">
        <f t="shared" si="30"/>
        <v>BHANDUP WEST62019</v>
      </c>
    </row>
    <row r="1971" spans="1:14" x14ac:dyDescent="0.3">
      <c r="A1971" s="2">
        <v>157</v>
      </c>
      <c r="B1971" s="2" t="s">
        <v>7776</v>
      </c>
      <c r="C1971" s="2" t="s">
        <v>9723</v>
      </c>
      <c r="D1971" s="2" t="s">
        <v>1020</v>
      </c>
      <c r="E1971" s="2">
        <v>7</v>
      </c>
      <c r="F1971" s="2" t="s">
        <v>15</v>
      </c>
      <c r="G1971" s="2">
        <v>743</v>
      </c>
      <c r="H1971" s="3">
        <v>4.672162588742792E-3</v>
      </c>
      <c r="I1971" s="2">
        <v>159027</v>
      </c>
      <c r="J1971" s="2">
        <v>283275</v>
      </c>
      <c r="K1971" s="2" t="s">
        <v>598</v>
      </c>
      <c r="L1971" s="2" t="s">
        <v>14773</v>
      </c>
      <c r="M1971" s="2" t="s">
        <v>14758</v>
      </c>
      <c r="N1971" s="1" t="str">
        <f t="shared" si="30"/>
        <v>BHANDUP WEST72019</v>
      </c>
    </row>
    <row r="1972" spans="1:14" x14ac:dyDescent="0.3">
      <c r="A1972" s="2">
        <v>157</v>
      </c>
      <c r="B1972" s="2" t="s">
        <v>7776</v>
      </c>
      <c r="C1972" s="2" t="s">
        <v>9724</v>
      </c>
      <c r="D1972" s="2" t="s">
        <v>1018</v>
      </c>
      <c r="E1972" s="2">
        <v>8</v>
      </c>
      <c r="F1972" s="2" t="s">
        <v>19</v>
      </c>
      <c r="G1972" s="2">
        <v>351</v>
      </c>
      <c r="H1972" s="3">
        <v>2.2071723669565544E-3</v>
      </c>
      <c r="I1972" s="2">
        <v>159027</v>
      </c>
      <c r="J1972" s="2">
        <v>283275</v>
      </c>
      <c r="K1972" s="2" t="s">
        <v>598</v>
      </c>
      <c r="L1972" s="2" t="s">
        <v>14773</v>
      </c>
      <c r="M1972" s="2" t="s">
        <v>14758</v>
      </c>
      <c r="N1972" s="1" t="str">
        <f t="shared" si="30"/>
        <v>BHANDUP WEST82019</v>
      </c>
    </row>
    <row r="1973" spans="1:14" x14ac:dyDescent="0.3">
      <c r="A1973" s="2">
        <v>158</v>
      </c>
      <c r="B1973" s="2" t="s">
        <v>7777</v>
      </c>
      <c r="C1973" s="2" t="s">
        <v>9725</v>
      </c>
      <c r="D1973" s="2" t="s">
        <v>1018</v>
      </c>
      <c r="E1973" s="2">
        <v>1</v>
      </c>
      <c r="F1973" s="2" t="s">
        <v>103</v>
      </c>
      <c r="G1973" s="2">
        <v>90401</v>
      </c>
      <c r="H1973" s="3">
        <v>0.6082162103974218</v>
      </c>
      <c r="I1973" s="2">
        <v>148633</v>
      </c>
      <c r="J1973" s="2">
        <v>281976</v>
      </c>
      <c r="K1973" s="2" t="s">
        <v>14774</v>
      </c>
      <c r="L1973" s="2" t="s">
        <v>14773</v>
      </c>
      <c r="M1973" s="2" t="s">
        <v>14758</v>
      </c>
      <c r="N1973" s="1" t="str">
        <f t="shared" si="30"/>
        <v>JOGESHWARI EAST12019</v>
      </c>
    </row>
    <row r="1974" spans="1:14" x14ac:dyDescent="0.3">
      <c r="A1974" s="2">
        <v>158</v>
      </c>
      <c r="B1974" s="2" t="s">
        <v>7777</v>
      </c>
      <c r="C1974" s="2" t="s">
        <v>9726</v>
      </c>
      <c r="D1974" s="2" t="s">
        <v>1018</v>
      </c>
      <c r="E1974" s="2">
        <v>2</v>
      </c>
      <c r="F1974" s="2" t="s">
        <v>7</v>
      </c>
      <c r="G1974" s="2">
        <v>31831</v>
      </c>
      <c r="H1974" s="3">
        <v>0.21415836321678228</v>
      </c>
      <c r="I1974" s="2">
        <v>148633</v>
      </c>
      <c r="J1974" s="2">
        <v>281976</v>
      </c>
      <c r="K1974" s="2" t="s">
        <v>14774</v>
      </c>
      <c r="L1974" s="2" t="s">
        <v>14773</v>
      </c>
      <c r="M1974" s="2" t="s">
        <v>14758</v>
      </c>
      <c r="N1974" s="1" t="str">
        <f t="shared" si="30"/>
        <v>JOGESHWARI EAST22019</v>
      </c>
    </row>
    <row r="1975" spans="1:14" x14ac:dyDescent="0.3">
      <c r="A1975" s="2">
        <v>158</v>
      </c>
      <c r="B1975" s="2" t="s">
        <v>7777</v>
      </c>
      <c r="C1975" s="2" t="s">
        <v>22</v>
      </c>
      <c r="D1975" s="2" t="s">
        <v>7923</v>
      </c>
      <c r="E1975" s="2">
        <v>3</v>
      </c>
      <c r="F1975" s="2" t="s">
        <v>22</v>
      </c>
      <c r="G1975" s="2">
        <v>12009</v>
      </c>
      <c r="H1975" s="3">
        <v>8.0796323831181502E-2</v>
      </c>
      <c r="I1975" s="2">
        <v>148633</v>
      </c>
      <c r="J1975" s="2">
        <v>281976</v>
      </c>
      <c r="K1975" s="2" t="s">
        <v>14774</v>
      </c>
      <c r="L1975" s="2" t="s">
        <v>14773</v>
      </c>
      <c r="M1975" s="2" t="s">
        <v>14758</v>
      </c>
      <c r="N1975" s="1" t="str">
        <f t="shared" si="30"/>
        <v>JOGESHWARI EAST32019</v>
      </c>
    </row>
    <row r="1976" spans="1:14" x14ac:dyDescent="0.3">
      <c r="A1976" s="2">
        <v>158</v>
      </c>
      <c r="B1976" s="2" t="s">
        <v>7777</v>
      </c>
      <c r="C1976" s="2" t="s">
        <v>9727</v>
      </c>
      <c r="D1976" s="2" t="s">
        <v>1018</v>
      </c>
      <c r="E1976" s="2">
        <v>4</v>
      </c>
      <c r="F1976" s="2" t="s">
        <v>1023</v>
      </c>
      <c r="G1976" s="2">
        <v>5060</v>
      </c>
      <c r="H1976" s="3">
        <v>3.4043583860919178E-2</v>
      </c>
      <c r="I1976" s="2">
        <v>148633</v>
      </c>
      <c r="J1976" s="2">
        <v>281976</v>
      </c>
      <c r="K1976" s="2" t="s">
        <v>14774</v>
      </c>
      <c r="L1976" s="2" t="s">
        <v>14773</v>
      </c>
      <c r="M1976" s="2" t="s">
        <v>14758</v>
      </c>
      <c r="N1976" s="1" t="str">
        <f t="shared" si="30"/>
        <v>JOGESHWARI EAST42019</v>
      </c>
    </row>
    <row r="1977" spans="1:14" x14ac:dyDescent="0.3">
      <c r="A1977" s="2">
        <v>158</v>
      </c>
      <c r="B1977" s="2" t="s">
        <v>7777</v>
      </c>
      <c r="C1977" s="2" t="s">
        <v>9728</v>
      </c>
      <c r="D1977" s="2" t="s">
        <v>1018</v>
      </c>
      <c r="E1977" s="2">
        <v>5</v>
      </c>
      <c r="F1977" s="2" t="s">
        <v>17</v>
      </c>
      <c r="G1977" s="2">
        <v>3854</v>
      </c>
      <c r="H1977" s="3">
        <v>2.5929638774700101E-2</v>
      </c>
      <c r="I1977" s="2">
        <v>148633</v>
      </c>
      <c r="J1977" s="2">
        <v>281976</v>
      </c>
      <c r="K1977" s="2" t="s">
        <v>14774</v>
      </c>
      <c r="L1977" s="2" t="s">
        <v>14773</v>
      </c>
      <c r="M1977" s="2" t="s">
        <v>14758</v>
      </c>
      <c r="N1977" s="1" t="str">
        <f t="shared" si="30"/>
        <v>JOGESHWARI EAST52019</v>
      </c>
    </row>
    <row r="1978" spans="1:14" x14ac:dyDescent="0.3">
      <c r="A1978" s="2">
        <v>158</v>
      </c>
      <c r="B1978" s="2" t="s">
        <v>7777</v>
      </c>
      <c r="C1978" s="2" t="s">
        <v>9729</v>
      </c>
      <c r="D1978" s="2" t="s">
        <v>1018</v>
      </c>
      <c r="E1978" s="2">
        <v>6</v>
      </c>
      <c r="F1978" s="2" t="s">
        <v>19</v>
      </c>
      <c r="G1978" s="2">
        <v>3303</v>
      </c>
      <c r="H1978" s="3">
        <v>2.2222521243600007E-2</v>
      </c>
      <c r="I1978" s="2">
        <v>148633</v>
      </c>
      <c r="J1978" s="2">
        <v>281976</v>
      </c>
      <c r="K1978" s="2" t="s">
        <v>14774</v>
      </c>
      <c r="L1978" s="2" t="s">
        <v>14773</v>
      </c>
      <c r="M1978" s="2" t="s">
        <v>14758</v>
      </c>
      <c r="N1978" s="1" t="str">
        <f t="shared" si="30"/>
        <v>JOGESHWARI EAST62019</v>
      </c>
    </row>
    <row r="1979" spans="1:14" x14ac:dyDescent="0.3">
      <c r="A1979" s="2">
        <v>158</v>
      </c>
      <c r="B1979" s="2" t="s">
        <v>7777</v>
      </c>
      <c r="C1979" s="2" t="s">
        <v>9730</v>
      </c>
      <c r="D1979" s="2" t="s">
        <v>1018</v>
      </c>
      <c r="E1979" s="2">
        <v>7</v>
      </c>
      <c r="F1979" s="2" t="s">
        <v>11</v>
      </c>
      <c r="G1979" s="2">
        <v>1249</v>
      </c>
      <c r="H1979" s="3">
        <v>8.4032482692268876E-3</v>
      </c>
      <c r="I1979" s="2">
        <v>148633</v>
      </c>
      <c r="J1979" s="2">
        <v>281976</v>
      </c>
      <c r="K1979" s="2" t="s">
        <v>14774</v>
      </c>
      <c r="L1979" s="2" t="s">
        <v>14773</v>
      </c>
      <c r="M1979" s="2" t="s">
        <v>14758</v>
      </c>
      <c r="N1979" s="1" t="str">
        <f t="shared" si="30"/>
        <v>JOGESHWARI EAST72019</v>
      </c>
    </row>
    <row r="1980" spans="1:14" x14ac:dyDescent="0.3">
      <c r="A1980" s="2">
        <v>158</v>
      </c>
      <c r="B1980" s="2" t="s">
        <v>7777</v>
      </c>
      <c r="C1980" s="2" t="s">
        <v>9731</v>
      </c>
      <c r="D1980" s="2" t="s">
        <v>1018</v>
      </c>
      <c r="E1980" s="2">
        <v>8</v>
      </c>
      <c r="F1980" s="2" t="s">
        <v>19</v>
      </c>
      <c r="G1980" s="2">
        <v>926</v>
      </c>
      <c r="H1980" s="3">
        <v>6.2301104061682133E-3</v>
      </c>
      <c r="I1980" s="2">
        <v>148633</v>
      </c>
      <c r="J1980" s="2">
        <v>281976</v>
      </c>
      <c r="K1980" s="2" t="s">
        <v>14774</v>
      </c>
      <c r="L1980" s="2" t="s">
        <v>14773</v>
      </c>
      <c r="M1980" s="2" t="s">
        <v>14758</v>
      </c>
      <c r="N1980" s="1" t="str">
        <f t="shared" si="30"/>
        <v>JOGESHWARI EAST82019</v>
      </c>
    </row>
    <row r="1981" spans="1:14" x14ac:dyDescent="0.3">
      <c r="A1981" s="2">
        <v>159</v>
      </c>
      <c r="B1981" s="2" t="s">
        <v>7778</v>
      </c>
      <c r="C1981" s="2" t="s">
        <v>9732</v>
      </c>
      <c r="D1981" s="2" t="s">
        <v>1018</v>
      </c>
      <c r="E1981" s="2">
        <v>1</v>
      </c>
      <c r="F1981" s="2" t="s">
        <v>103</v>
      </c>
      <c r="G1981" s="2">
        <v>82098</v>
      </c>
      <c r="H1981" s="3">
        <v>0.52607026829596504</v>
      </c>
      <c r="I1981" s="2">
        <v>156059</v>
      </c>
      <c r="J1981" s="2">
        <v>281684</v>
      </c>
      <c r="K1981" s="2" t="s">
        <v>14774</v>
      </c>
      <c r="L1981" s="2" t="s">
        <v>14773</v>
      </c>
      <c r="M1981" s="2" t="s">
        <v>14758</v>
      </c>
      <c r="N1981" s="1" t="str">
        <f t="shared" si="30"/>
        <v>DINDOSHI12019</v>
      </c>
    </row>
    <row r="1982" spans="1:14" x14ac:dyDescent="0.3">
      <c r="A1982" s="2">
        <v>159</v>
      </c>
      <c r="B1982" s="2" t="s">
        <v>7778</v>
      </c>
      <c r="C1982" s="2" t="s">
        <v>9733</v>
      </c>
      <c r="D1982" s="2" t="s">
        <v>1020</v>
      </c>
      <c r="E1982" s="2">
        <v>2</v>
      </c>
      <c r="F1982" s="2" t="s">
        <v>51</v>
      </c>
      <c r="G1982" s="2">
        <v>37653</v>
      </c>
      <c r="H1982" s="3">
        <v>0.24127413350079135</v>
      </c>
      <c r="I1982" s="2">
        <v>156059</v>
      </c>
      <c r="J1982" s="2">
        <v>281684</v>
      </c>
      <c r="K1982" s="2" t="s">
        <v>14774</v>
      </c>
      <c r="L1982" s="2" t="s">
        <v>14773</v>
      </c>
      <c r="M1982" s="2" t="s">
        <v>14758</v>
      </c>
      <c r="N1982" s="1" t="str">
        <f t="shared" si="30"/>
        <v>DINDOSHI22019</v>
      </c>
    </row>
    <row r="1983" spans="1:14" x14ac:dyDescent="0.3">
      <c r="A1983" s="2">
        <v>159</v>
      </c>
      <c r="B1983" s="2" t="s">
        <v>7778</v>
      </c>
      <c r="C1983" s="2" t="s">
        <v>9734</v>
      </c>
      <c r="D1983" s="2" t="s">
        <v>1018</v>
      </c>
      <c r="E1983" s="2">
        <v>3</v>
      </c>
      <c r="F1983" s="2" t="s">
        <v>302</v>
      </c>
      <c r="G1983" s="2">
        <v>25834</v>
      </c>
      <c r="H1983" s="3">
        <v>0.16553995604226607</v>
      </c>
      <c r="I1983" s="2">
        <v>156059</v>
      </c>
      <c r="J1983" s="2">
        <v>281684</v>
      </c>
      <c r="K1983" s="2" t="s">
        <v>14774</v>
      </c>
      <c r="L1983" s="2" t="s">
        <v>14773</v>
      </c>
      <c r="M1983" s="2" t="s">
        <v>14758</v>
      </c>
      <c r="N1983" s="1" t="str">
        <f t="shared" si="30"/>
        <v>DINDOSHI32019</v>
      </c>
    </row>
    <row r="1984" spans="1:14" x14ac:dyDescent="0.3">
      <c r="A1984" s="2">
        <v>159</v>
      </c>
      <c r="B1984" s="2" t="s">
        <v>7778</v>
      </c>
      <c r="C1984" s="2" t="s">
        <v>9735</v>
      </c>
      <c r="D1984" s="2" t="s">
        <v>1018</v>
      </c>
      <c r="E1984" s="2">
        <v>4</v>
      </c>
      <c r="F1984" s="2" t="s">
        <v>1023</v>
      </c>
      <c r="G1984" s="2">
        <v>3319</v>
      </c>
      <c r="H1984" s="3">
        <v>2.1267597511197688E-2</v>
      </c>
      <c r="I1984" s="2">
        <v>156059</v>
      </c>
      <c r="J1984" s="2">
        <v>281684</v>
      </c>
      <c r="K1984" s="2" t="s">
        <v>14774</v>
      </c>
      <c r="L1984" s="2" t="s">
        <v>14773</v>
      </c>
      <c r="M1984" s="2" t="s">
        <v>14758</v>
      </c>
      <c r="N1984" s="1" t="str">
        <f t="shared" si="30"/>
        <v>DINDOSHI42019</v>
      </c>
    </row>
    <row r="1985" spans="1:14" x14ac:dyDescent="0.3">
      <c r="A1985" s="2">
        <v>159</v>
      </c>
      <c r="B1985" s="2" t="s">
        <v>7778</v>
      </c>
      <c r="C1985" s="2" t="s">
        <v>22</v>
      </c>
      <c r="D1985" s="2" t="s">
        <v>7923</v>
      </c>
      <c r="E1985" s="2">
        <v>5</v>
      </c>
      <c r="F1985" s="2" t="s">
        <v>22</v>
      </c>
      <c r="G1985" s="2">
        <v>3263</v>
      </c>
      <c r="H1985" s="3">
        <v>2.0908758866838822E-2</v>
      </c>
      <c r="I1985" s="2">
        <v>156059</v>
      </c>
      <c r="J1985" s="2">
        <v>281684</v>
      </c>
      <c r="K1985" s="2" t="s">
        <v>14774</v>
      </c>
      <c r="L1985" s="2" t="s">
        <v>14773</v>
      </c>
      <c r="M1985" s="2" t="s">
        <v>14758</v>
      </c>
      <c r="N1985" s="1" t="str">
        <f t="shared" si="30"/>
        <v>DINDOSHI52019</v>
      </c>
    </row>
    <row r="1986" spans="1:14" x14ac:dyDescent="0.3">
      <c r="A1986" s="2">
        <v>159</v>
      </c>
      <c r="B1986" s="2" t="s">
        <v>7778</v>
      </c>
      <c r="C1986" s="2" t="s">
        <v>9736</v>
      </c>
      <c r="D1986" s="2" t="s">
        <v>1018</v>
      </c>
      <c r="E1986" s="2">
        <v>6</v>
      </c>
      <c r="F1986" s="2" t="s">
        <v>486</v>
      </c>
      <c r="G1986" s="2">
        <v>1042</v>
      </c>
      <c r="H1986" s="3">
        <v>6.6769619182488671E-3</v>
      </c>
      <c r="I1986" s="2">
        <v>156059</v>
      </c>
      <c r="J1986" s="2">
        <v>281684</v>
      </c>
      <c r="K1986" s="2" t="s">
        <v>14774</v>
      </c>
      <c r="L1986" s="2" t="s">
        <v>14773</v>
      </c>
      <c r="M1986" s="2" t="s">
        <v>14758</v>
      </c>
      <c r="N1986" s="1" t="str">
        <f t="shared" si="30"/>
        <v>DINDOSHI62019</v>
      </c>
    </row>
    <row r="1987" spans="1:14" x14ac:dyDescent="0.3">
      <c r="A1987" s="2">
        <v>159</v>
      </c>
      <c r="B1987" s="2" t="s">
        <v>7778</v>
      </c>
      <c r="C1987" s="2" t="s">
        <v>9737</v>
      </c>
      <c r="D1987" s="2" t="s">
        <v>1018</v>
      </c>
      <c r="E1987" s="2">
        <v>7</v>
      </c>
      <c r="F1987" s="2" t="s">
        <v>17</v>
      </c>
      <c r="G1987" s="2">
        <v>961</v>
      </c>
      <c r="H1987" s="3">
        <v>6.15792745051551E-3</v>
      </c>
      <c r="I1987" s="2">
        <v>156059</v>
      </c>
      <c r="J1987" s="2">
        <v>281684</v>
      </c>
      <c r="K1987" s="2" t="s">
        <v>14774</v>
      </c>
      <c r="L1987" s="2" t="s">
        <v>14773</v>
      </c>
      <c r="M1987" s="2" t="s">
        <v>14758</v>
      </c>
      <c r="N1987" s="1" t="str">
        <f t="shared" ref="N1987:N2050" si="31">B1987&amp;E1987&amp;2019</f>
        <v>DINDOSHI72019</v>
      </c>
    </row>
    <row r="1988" spans="1:14" x14ac:dyDescent="0.3">
      <c r="A1988" s="2">
        <v>159</v>
      </c>
      <c r="B1988" s="2" t="s">
        <v>7778</v>
      </c>
      <c r="C1988" s="2" t="s">
        <v>9738</v>
      </c>
      <c r="D1988" s="2" t="s">
        <v>1018</v>
      </c>
      <c r="E1988" s="2">
        <v>8</v>
      </c>
      <c r="F1988" s="2" t="s">
        <v>19</v>
      </c>
      <c r="G1988" s="2">
        <v>695</v>
      </c>
      <c r="H1988" s="3">
        <v>4.4534438898109052E-3</v>
      </c>
      <c r="I1988" s="2">
        <v>156059</v>
      </c>
      <c r="J1988" s="2">
        <v>281684</v>
      </c>
      <c r="K1988" s="2" t="s">
        <v>14774</v>
      </c>
      <c r="L1988" s="2" t="s">
        <v>14773</v>
      </c>
      <c r="M1988" s="2" t="s">
        <v>14758</v>
      </c>
      <c r="N1988" s="1" t="str">
        <f t="shared" si="31"/>
        <v>DINDOSHI82019</v>
      </c>
    </row>
    <row r="1989" spans="1:14" x14ac:dyDescent="0.3">
      <c r="A1989" s="2">
        <v>159</v>
      </c>
      <c r="B1989" s="2" t="s">
        <v>7778</v>
      </c>
      <c r="C1989" s="2" t="s">
        <v>1529</v>
      </c>
      <c r="D1989" s="2" t="s">
        <v>1018</v>
      </c>
      <c r="E1989" s="2">
        <v>9</v>
      </c>
      <c r="F1989" s="2" t="s">
        <v>19</v>
      </c>
      <c r="G1989" s="2">
        <v>473</v>
      </c>
      <c r="H1989" s="3">
        <v>3.0309049782454071E-3</v>
      </c>
      <c r="I1989" s="2">
        <v>156059</v>
      </c>
      <c r="J1989" s="2">
        <v>281684</v>
      </c>
      <c r="K1989" s="2" t="s">
        <v>14774</v>
      </c>
      <c r="L1989" s="2" t="s">
        <v>14773</v>
      </c>
      <c r="M1989" s="2" t="s">
        <v>14758</v>
      </c>
      <c r="N1989" s="1" t="str">
        <f t="shared" si="31"/>
        <v>DINDOSHI92019</v>
      </c>
    </row>
    <row r="1990" spans="1:14" x14ac:dyDescent="0.3">
      <c r="A1990" s="2">
        <v>159</v>
      </c>
      <c r="B1990" s="2" t="s">
        <v>7778</v>
      </c>
      <c r="C1990" s="2" t="s">
        <v>9739</v>
      </c>
      <c r="D1990" s="2" t="s">
        <v>1018</v>
      </c>
      <c r="E1990" s="2">
        <v>10</v>
      </c>
      <c r="F1990" s="2" t="s">
        <v>1172</v>
      </c>
      <c r="G1990" s="2">
        <v>410</v>
      </c>
      <c r="H1990" s="3">
        <v>2.6272115033416847E-3</v>
      </c>
      <c r="I1990" s="2">
        <v>156059</v>
      </c>
      <c r="J1990" s="2">
        <v>281684</v>
      </c>
      <c r="K1990" s="2" t="s">
        <v>14774</v>
      </c>
      <c r="L1990" s="2" t="s">
        <v>14773</v>
      </c>
      <c r="M1990" s="2" t="s">
        <v>14758</v>
      </c>
      <c r="N1990" s="1" t="str">
        <f t="shared" si="31"/>
        <v>DINDOSHI102019</v>
      </c>
    </row>
    <row r="1991" spans="1:14" x14ac:dyDescent="0.3">
      <c r="A1991" s="2">
        <v>159</v>
      </c>
      <c r="B1991" s="2" t="s">
        <v>7778</v>
      </c>
      <c r="C1991" s="2" t="s">
        <v>9740</v>
      </c>
      <c r="D1991" s="2" t="s">
        <v>1018</v>
      </c>
      <c r="E1991" s="2">
        <v>11</v>
      </c>
      <c r="F1991" s="2" t="s">
        <v>1523</v>
      </c>
      <c r="G1991" s="2">
        <v>311</v>
      </c>
      <c r="H1991" s="3">
        <v>1.9928360427786925E-3</v>
      </c>
      <c r="I1991" s="2">
        <v>156059</v>
      </c>
      <c r="J1991" s="2">
        <v>281684</v>
      </c>
      <c r="K1991" s="2" t="s">
        <v>14774</v>
      </c>
      <c r="L1991" s="2" t="s">
        <v>14773</v>
      </c>
      <c r="M1991" s="2" t="s">
        <v>14758</v>
      </c>
      <c r="N1991" s="1" t="str">
        <f t="shared" si="31"/>
        <v>DINDOSHI112019</v>
      </c>
    </row>
    <row r="1992" spans="1:14" x14ac:dyDescent="0.3">
      <c r="A1992" s="2">
        <v>160</v>
      </c>
      <c r="B1992" s="2" t="s">
        <v>7779</v>
      </c>
      <c r="C1992" s="2" t="s">
        <v>9741</v>
      </c>
      <c r="D1992" s="2" t="s">
        <v>1018</v>
      </c>
      <c r="E1992" s="2">
        <v>1</v>
      </c>
      <c r="F1992" s="2" t="s">
        <v>9</v>
      </c>
      <c r="G1992" s="2">
        <v>85067</v>
      </c>
      <c r="H1992" s="3">
        <v>0.63219578174467517</v>
      </c>
      <c r="I1992" s="2">
        <v>134558</v>
      </c>
      <c r="J1992" s="2">
        <v>269510</v>
      </c>
      <c r="K1992" s="2" t="s">
        <v>556</v>
      </c>
      <c r="L1992" s="2" t="s">
        <v>14773</v>
      </c>
      <c r="M1992" s="2" t="s">
        <v>14758</v>
      </c>
      <c r="N1992" s="1" t="str">
        <f t="shared" si="31"/>
        <v>KANDIVALI EAST12019</v>
      </c>
    </row>
    <row r="1993" spans="1:14" x14ac:dyDescent="0.3">
      <c r="A1993" s="2">
        <v>160</v>
      </c>
      <c r="B1993" s="2" t="s">
        <v>7779</v>
      </c>
      <c r="C1993" s="2" t="s">
        <v>9742</v>
      </c>
      <c r="D1993" s="2" t="s">
        <v>1020</v>
      </c>
      <c r="E1993" s="2">
        <v>2</v>
      </c>
      <c r="F1993" s="2" t="s">
        <v>7</v>
      </c>
      <c r="G1993" s="2">
        <v>32774</v>
      </c>
      <c r="H1993" s="3">
        <v>0.24356782948616953</v>
      </c>
      <c r="I1993" s="2">
        <v>134558</v>
      </c>
      <c r="J1993" s="2">
        <v>269510</v>
      </c>
      <c r="K1993" s="2" t="s">
        <v>556</v>
      </c>
      <c r="L1993" s="2" t="s">
        <v>14773</v>
      </c>
      <c r="M1993" s="2" t="s">
        <v>14758</v>
      </c>
      <c r="N1993" s="1" t="str">
        <f t="shared" si="31"/>
        <v>KANDIVALI EAST22019</v>
      </c>
    </row>
    <row r="1994" spans="1:14" x14ac:dyDescent="0.3">
      <c r="A1994" s="2">
        <v>160</v>
      </c>
      <c r="B1994" s="2" t="s">
        <v>7779</v>
      </c>
      <c r="C1994" s="2" t="s">
        <v>9743</v>
      </c>
      <c r="D1994" s="2" t="s">
        <v>1018</v>
      </c>
      <c r="E1994" s="2">
        <v>3</v>
      </c>
      <c r="F1994" s="2" t="s">
        <v>302</v>
      </c>
      <c r="G1994" s="2">
        <v>10126</v>
      </c>
      <c r="H1994" s="3">
        <v>7.5253793903000937E-2</v>
      </c>
      <c r="I1994" s="2">
        <v>134558</v>
      </c>
      <c r="J1994" s="2">
        <v>269510</v>
      </c>
      <c r="K1994" s="2" t="s">
        <v>556</v>
      </c>
      <c r="L1994" s="2" t="s">
        <v>14773</v>
      </c>
      <c r="M1994" s="2" t="s">
        <v>14758</v>
      </c>
      <c r="N1994" s="1" t="str">
        <f t="shared" si="31"/>
        <v>KANDIVALI EAST32019</v>
      </c>
    </row>
    <row r="1995" spans="1:14" x14ac:dyDescent="0.3">
      <c r="A1995" s="2">
        <v>160</v>
      </c>
      <c r="B1995" s="2" t="s">
        <v>7779</v>
      </c>
      <c r="C1995" s="2" t="s">
        <v>22</v>
      </c>
      <c r="D1995" s="2" t="s">
        <v>7923</v>
      </c>
      <c r="E1995" s="2">
        <v>4</v>
      </c>
      <c r="F1995" s="2" t="s">
        <v>22</v>
      </c>
      <c r="G1995" s="2">
        <v>2776</v>
      </c>
      <c r="H1995" s="3">
        <v>2.0630508776884316E-2</v>
      </c>
      <c r="I1995" s="2">
        <v>134558</v>
      </c>
      <c r="J1995" s="2">
        <v>269510</v>
      </c>
      <c r="K1995" s="2" t="s">
        <v>556</v>
      </c>
      <c r="L1995" s="2" t="s">
        <v>14773</v>
      </c>
      <c r="M1995" s="2" t="s">
        <v>14758</v>
      </c>
      <c r="N1995" s="1" t="str">
        <f t="shared" si="31"/>
        <v>KANDIVALI EAST42019</v>
      </c>
    </row>
    <row r="1996" spans="1:14" x14ac:dyDescent="0.3">
      <c r="A1996" s="2">
        <v>160</v>
      </c>
      <c r="B1996" s="2" t="s">
        <v>7779</v>
      </c>
      <c r="C1996" s="2" t="s">
        <v>9744</v>
      </c>
      <c r="D1996" s="2" t="s">
        <v>1018</v>
      </c>
      <c r="E1996" s="2">
        <v>5</v>
      </c>
      <c r="F1996" s="2" t="s">
        <v>1023</v>
      </c>
      <c r="G1996" s="2">
        <v>2505</v>
      </c>
      <c r="H1996" s="3">
        <v>1.8616507379717297E-2</v>
      </c>
      <c r="I1996" s="2">
        <v>134558</v>
      </c>
      <c r="J1996" s="2">
        <v>269510</v>
      </c>
      <c r="K1996" s="2" t="s">
        <v>556</v>
      </c>
      <c r="L1996" s="2" t="s">
        <v>14773</v>
      </c>
      <c r="M1996" s="2" t="s">
        <v>14758</v>
      </c>
      <c r="N1996" s="1" t="str">
        <f t="shared" si="31"/>
        <v>KANDIVALI EAST52019</v>
      </c>
    </row>
    <row r="1997" spans="1:14" x14ac:dyDescent="0.3">
      <c r="A1997" s="2">
        <v>160</v>
      </c>
      <c r="B1997" s="2" t="s">
        <v>7779</v>
      </c>
      <c r="C1997" s="2" t="s">
        <v>9745</v>
      </c>
      <c r="D1997" s="2" t="s">
        <v>1020</v>
      </c>
      <c r="E1997" s="2">
        <v>6</v>
      </c>
      <c r="F1997" s="2" t="s">
        <v>17</v>
      </c>
      <c r="G1997" s="2">
        <v>782</v>
      </c>
      <c r="H1997" s="3">
        <v>5.8116202678398909E-3</v>
      </c>
      <c r="I1997" s="2">
        <v>134558</v>
      </c>
      <c r="J1997" s="2">
        <v>269510</v>
      </c>
      <c r="K1997" s="2" t="s">
        <v>556</v>
      </c>
      <c r="L1997" s="2" t="s">
        <v>14773</v>
      </c>
      <c r="M1997" s="2" t="s">
        <v>14758</v>
      </c>
      <c r="N1997" s="1" t="str">
        <f t="shared" si="31"/>
        <v>KANDIVALI EAST62019</v>
      </c>
    </row>
    <row r="1998" spans="1:14" x14ac:dyDescent="0.3">
      <c r="A1998" s="2">
        <v>160</v>
      </c>
      <c r="B1998" s="2" t="s">
        <v>7779</v>
      </c>
      <c r="C1998" s="2" t="s">
        <v>9746</v>
      </c>
      <c r="D1998" s="2" t="s">
        <v>1018</v>
      </c>
      <c r="E1998" s="2">
        <v>7</v>
      </c>
      <c r="F1998" s="2" t="s">
        <v>11</v>
      </c>
      <c r="G1998" s="2">
        <v>528</v>
      </c>
      <c r="H1998" s="3">
        <v>3.9239584417128676E-3</v>
      </c>
      <c r="I1998" s="2">
        <v>134558</v>
      </c>
      <c r="J1998" s="2">
        <v>269510</v>
      </c>
      <c r="K1998" s="2" t="s">
        <v>556</v>
      </c>
      <c r="L1998" s="2" t="s">
        <v>14773</v>
      </c>
      <c r="M1998" s="2" t="s">
        <v>14758</v>
      </c>
      <c r="N1998" s="1" t="str">
        <f t="shared" si="31"/>
        <v>KANDIVALI EAST72019</v>
      </c>
    </row>
    <row r="1999" spans="1:14" x14ac:dyDescent="0.3">
      <c r="A1999" s="2">
        <v>161</v>
      </c>
      <c r="B1999" s="2" t="s">
        <v>7780</v>
      </c>
      <c r="C1999" s="2" t="s">
        <v>9747</v>
      </c>
      <c r="D1999" s="2" t="s">
        <v>1018</v>
      </c>
      <c r="E1999" s="2">
        <v>1</v>
      </c>
      <c r="F1999" s="2" t="s">
        <v>9</v>
      </c>
      <c r="G1999" s="2">
        <v>108075</v>
      </c>
      <c r="H1999" s="3">
        <v>0.71092619392185241</v>
      </c>
      <c r="I1999" s="2">
        <v>152020</v>
      </c>
      <c r="J1999" s="2">
        <v>288602</v>
      </c>
      <c r="K1999" s="2" t="s">
        <v>556</v>
      </c>
      <c r="L1999" s="2" t="s">
        <v>14773</v>
      </c>
      <c r="M1999" s="2" t="s">
        <v>14758</v>
      </c>
      <c r="N1999" s="1" t="str">
        <f t="shared" si="31"/>
        <v>CHARKOP12019</v>
      </c>
    </row>
    <row r="2000" spans="1:14" x14ac:dyDescent="0.3">
      <c r="A2000" s="2">
        <v>161</v>
      </c>
      <c r="B2000" s="2" t="s">
        <v>7780</v>
      </c>
      <c r="C2000" s="2" t="s">
        <v>9748</v>
      </c>
      <c r="D2000" s="2" t="s">
        <v>1018</v>
      </c>
      <c r="E2000" s="2">
        <v>2</v>
      </c>
      <c r="F2000" s="2" t="s">
        <v>7</v>
      </c>
      <c r="G2000" s="2">
        <v>34420</v>
      </c>
      <c r="H2000" s="3">
        <v>0.22641757663465334</v>
      </c>
      <c r="I2000" s="2">
        <v>152020</v>
      </c>
      <c r="J2000" s="2">
        <v>288602</v>
      </c>
      <c r="K2000" s="2" t="s">
        <v>556</v>
      </c>
      <c r="L2000" s="2" t="s">
        <v>14773</v>
      </c>
      <c r="M2000" s="2" t="s">
        <v>14758</v>
      </c>
      <c r="N2000" s="1" t="str">
        <f t="shared" si="31"/>
        <v>CHARKOP22019</v>
      </c>
    </row>
    <row r="2001" spans="1:14" x14ac:dyDescent="0.3">
      <c r="A2001" s="2">
        <v>161</v>
      </c>
      <c r="B2001" s="2" t="s">
        <v>7780</v>
      </c>
      <c r="C2001" s="2" t="s">
        <v>22</v>
      </c>
      <c r="D2001" s="2" t="s">
        <v>7923</v>
      </c>
      <c r="E2001" s="2">
        <v>3</v>
      </c>
      <c r="F2001" s="2" t="s">
        <v>22</v>
      </c>
      <c r="G2001" s="2">
        <v>4921</v>
      </c>
      <c r="H2001" s="3">
        <v>3.2370740692014212E-2</v>
      </c>
      <c r="I2001" s="2">
        <v>152020</v>
      </c>
      <c r="J2001" s="2">
        <v>288602</v>
      </c>
      <c r="K2001" s="2" t="s">
        <v>556</v>
      </c>
      <c r="L2001" s="2" t="s">
        <v>14773</v>
      </c>
      <c r="M2001" s="2" t="s">
        <v>14758</v>
      </c>
      <c r="N2001" s="1" t="str">
        <f t="shared" si="31"/>
        <v>CHARKOP32019</v>
      </c>
    </row>
    <row r="2002" spans="1:14" x14ac:dyDescent="0.3">
      <c r="A2002" s="2">
        <v>161</v>
      </c>
      <c r="B2002" s="2" t="s">
        <v>7780</v>
      </c>
      <c r="C2002" s="2" t="s">
        <v>9749</v>
      </c>
      <c r="D2002" s="2" t="s">
        <v>1018</v>
      </c>
      <c r="E2002" s="2">
        <v>4</v>
      </c>
      <c r="F2002" s="2" t="s">
        <v>1023</v>
      </c>
      <c r="G2002" s="2">
        <v>2518</v>
      </c>
      <c r="H2002" s="3">
        <v>1.656361005130904E-2</v>
      </c>
      <c r="I2002" s="2">
        <v>152020</v>
      </c>
      <c r="J2002" s="2">
        <v>288602</v>
      </c>
      <c r="K2002" s="2" t="s">
        <v>556</v>
      </c>
      <c r="L2002" s="2" t="s">
        <v>14773</v>
      </c>
      <c r="M2002" s="2" t="s">
        <v>14758</v>
      </c>
      <c r="N2002" s="1" t="str">
        <f t="shared" si="31"/>
        <v>CHARKOP42019</v>
      </c>
    </row>
    <row r="2003" spans="1:14" x14ac:dyDescent="0.3">
      <c r="A2003" s="2">
        <v>161</v>
      </c>
      <c r="B2003" s="2" t="s">
        <v>7780</v>
      </c>
      <c r="C2003" s="2" t="s">
        <v>9750</v>
      </c>
      <c r="D2003" s="2" t="s">
        <v>1018</v>
      </c>
      <c r="E2003" s="2">
        <v>5</v>
      </c>
      <c r="F2003" s="2" t="s">
        <v>11</v>
      </c>
      <c r="G2003" s="2">
        <v>1037</v>
      </c>
      <c r="H2003" s="3">
        <v>6.8214708590974872E-3</v>
      </c>
      <c r="I2003" s="2">
        <v>152020</v>
      </c>
      <c r="J2003" s="2">
        <v>288602</v>
      </c>
      <c r="K2003" s="2" t="s">
        <v>556</v>
      </c>
      <c r="L2003" s="2" t="s">
        <v>14773</v>
      </c>
      <c r="M2003" s="2" t="s">
        <v>14758</v>
      </c>
      <c r="N2003" s="1" t="str">
        <f t="shared" si="31"/>
        <v>CHARKOP52019</v>
      </c>
    </row>
    <row r="2004" spans="1:14" x14ac:dyDescent="0.3">
      <c r="A2004" s="2">
        <v>161</v>
      </c>
      <c r="B2004" s="2" t="s">
        <v>7780</v>
      </c>
      <c r="C2004" s="2" t="s">
        <v>9751</v>
      </c>
      <c r="D2004" s="2" t="s">
        <v>1018</v>
      </c>
      <c r="E2004" s="2">
        <v>6</v>
      </c>
      <c r="F2004" s="2" t="s">
        <v>564</v>
      </c>
      <c r="G2004" s="2">
        <v>400</v>
      </c>
      <c r="H2004" s="3">
        <v>2.6312327325351929E-3</v>
      </c>
      <c r="I2004" s="2">
        <v>152020</v>
      </c>
      <c r="J2004" s="2">
        <v>288602</v>
      </c>
      <c r="K2004" s="2" t="s">
        <v>556</v>
      </c>
      <c r="L2004" s="2" t="s">
        <v>14773</v>
      </c>
      <c r="M2004" s="2" t="s">
        <v>14758</v>
      </c>
      <c r="N2004" s="1" t="str">
        <f t="shared" si="31"/>
        <v>CHARKOP62019</v>
      </c>
    </row>
    <row r="2005" spans="1:14" x14ac:dyDescent="0.3">
      <c r="A2005" s="2">
        <v>161</v>
      </c>
      <c r="B2005" s="2" t="s">
        <v>7780</v>
      </c>
      <c r="C2005" s="2" t="s">
        <v>1502</v>
      </c>
      <c r="D2005" s="2" t="s">
        <v>1018</v>
      </c>
      <c r="E2005" s="2">
        <v>7</v>
      </c>
      <c r="F2005" s="2" t="s">
        <v>19</v>
      </c>
      <c r="G2005" s="2">
        <v>358</v>
      </c>
      <c r="H2005" s="3">
        <v>2.3549532956189975E-3</v>
      </c>
      <c r="I2005" s="2">
        <v>152020</v>
      </c>
      <c r="J2005" s="2">
        <v>288602</v>
      </c>
      <c r="K2005" s="2" t="s">
        <v>556</v>
      </c>
      <c r="L2005" s="2" t="s">
        <v>14773</v>
      </c>
      <c r="M2005" s="2" t="s">
        <v>14758</v>
      </c>
      <c r="N2005" s="1" t="str">
        <f t="shared" si="31"/>
        <v>CHARKOP72019</v>
      </c>
    </row>
    <row r="2006" spans="1:14" x14ac:dyDescent="0.3">
      <c r="A2006" s="2">
        <v>161</v>
      </c>
      <c r="B2006" s="2" t="s">
        <v>7780</v>
      </c>
      <c r="C2006" s="2" t="s">
        <v>9752</v>
      </c>
      <c r="D2006" s="2" t="s">
        <v>1018</v>
      </c>
      <c r="E2006" s="2">
        <v>8</v>
      </c>
      <c r="F2006" s="2" t="s">
        <v>15</v>
      </c>
      <c r="G2006" s="2">
        <v>291</v>
      </c>
      <c r="H2006" s="3">
        <v>1.9142218129193527E-3</v>
      </c>
      <c r="I2006" s="2">
        <v>152020</v>
      </c>
      <c r="J2006" s="2">
        <v>288602</v>
      </c>
      <c r="K2006" s="2" t="s">
        <v>556</v>
      </c>
      <c r="L2006" s="2" t="s">
        <v>14773</v>
      </c>
      <c r="M2006" s="2" t="s">
        <v>14758</v>
      </c>
      <c r="N2006" s="1" t="str">
        <f t="shared" si="31"/>
        <v>CHARKOP82019</v>
      </c>
    </row>
    <row r="2007" spans="1:14" x14ac:dyDescent="0.3">
      <c r="A2007" s="2">
        <v>162</v>
      </c>
      <c r="B2007" s="2" t="s">
        <v>7781</v>
      </c>
      <c r="C2007" s="2" t="s">
        <v>9753</v>
      </c>
      <c r="D2007" s="2" t="s">
        <v>1018</v>
      </c>
      <c r="E2007" s="2">
        <v>1</v>
      </c>
      <c r="F2007" s="2" t="s">
        <v>7</v>
      </c>
      <c r="G2007" s="2">
        <v>79474</v>
      </c>
      <c r="H2007" s="3">
        <v>0.50871173812297565</v>
      </c>
      <c r="I2007" s="2">
        <v>156226</v>
      </c>
      <c r="J2007" s="2">
        <v>296495</v>
      </c>
      <c r="K2007" s="2" t="s">
        <v>556</v>
      </c>
      <c r="L2007" s="2" t="s">
        <v>14773</v>
      </c>
      <c r="M2007" s="2" t="s">
        <v>14758</v>
      </c>
      <c r="N2007" s="1" t="str">
        <f t="shared" si="31"/>
        <v>MALAD WEST12019</v>
      </c>
    </row>
    <row r="2008" spans="1:14" x14ac:dyDescent="0.3">
      <c r="A2008" s="2">
        <v>162</v>
      </c>
      <c r="B2008" s="2" t="s">
        <v>7781</v>
      </c>
      <c r="C2008" s="2" t="s">
        <v>9754</v>
      </c>
      <c r="D2008" s="2" t="s">
        <v>1018</v>
      </c>
      <c r="E2008" s="2">
        <v>2</v>
      </c>
      <c r="F2008" s="2" t="s">
        <v>9</v>
      </c>
      <c r="G2008" s="2">
        <v>69092</v>
      </c>
      <c r="H2008" s="3">
        <v>0.44225673063382537</v>
      </c>
      <c r="I2008" s="2">
        <v>156226</v>
      </c>
      <c r="J2008" s="2">
        <v>296495</v>
      </c>
      <c r="K2008" s="2" t="s">
        <v>556</v>
      </c>
      <c r="L2008" s="2" t="s">
        <v>14773</v>
      </c>
      <c r="M2008" s="2" t="s">
        <v>14758</v>
      </c>
      <c r="N2008" s="1" t="str">
        <f t="shared" si="31"/>
        <v>MALAD WEST22019</v>
      </c>
    </row>
    <row r="2009" spans="1:14" x14ac:dyDescent="0.3">
      <c r="A2009" s="2">
        <v>162</v>
      </c>
      <c r="B2009" s="2" t="s">
        <v>7781</v>
      </c>
      <c r="C2009" s="2" t="s">
        <v>22</v>
      </c>
      <c r="D2009" s="2" t="s">
        <v>7923</v>
      </c>
      <c r="E2009" s="2">
        <v>3</v>
      </c>
      <c r="F2009" s="2" t="s">
        <v>22</v>
      </c>
      <c r="G2009" s="2">
        <v>3485</v>
      </c>
      <c r="H2009" s="3">
        <v>2.2307426420698218E-2</v>
      </c>
      <c r="I2009" s="2">
        <v>156226</v>
      </c>
      <c r="J2009" s="2">
        <v>296495</v>
      </c>
      <c r="K2009" s="2" t="s">
        <v>556</v>
      </c>
      <c r="L2009" s="2" t="s">
        <v>14773</v>
      </c>
      <c r="M2009" s="2" t="s">
        <v>14758</v>
      </c>
      <c r="N2009" s="1" t="str">
        <f t="shared" si="31"/>
        <v>MALAD WEST32019</v>
      </c>
    </row>
    <row r="2010" spans="1:14" x14ac:dyDescent="0.3">
      <c r="A2010" s="2">
        <v>162</v>
      </c>
      <c r="B2010" s="2" t="s">
        <v>7781</v>
      </c>
      <c r="C2010" s="2" t="s">
        <v>9755</v>
      </c>
      <c r="D2010" s="2" t="s">
        <v>1018</v>
      </c>
      <c r="E2010" s="2">
        <v>4</v>
      </c>
      <c r="F2010" s="2" t="s">
        <v>19</v>
      </c>
      <c r="G2010" s="2">
        <v>924</v>
      </c>
      <c r="H2010" s="3">
        <v>5.9145084685007614E-3</v>
      </c>
      <c r="I2010" s="2">
        <v>156226</v>
      </c>
      <c r="J2010" s="2">
        <v>296495</v>
      </c>
      <c r="K2010" s="2" t="s">
        <v>556</v>
      </c>
      <c r="L2010" s="2" t="s">
        <v>14773</v>
      </c>
      <c r="M2010" s="2" t="s">
        <v>14758</v>
      </c>
      <c r="N2010" s="1" t="str">
        <f t="shared" si="31"/>
        <v>MALAD WEST42019</v>
      </c>
    </row>
    <row r="2011" spans="1:14" x14ac:dyDescent="0.3">
      <c r="A2011" s="2">
        <v>162</v>
      </c>
      <c r="B2011" s="2" t="s">
        <v>7781</v>
      </c>
      <c r="C2011" s="2" t="s">
        <v>9756</v>
      </c>
      <c r="D2011" s="2" t="s">
        <v>1018</v>
      </c>
      <c r="E2011" s="2">
        <v>5</v>
      </c>
      <c r="F2011" s="2" t="s">
        <v>11</v>
      </c>
      <c r="G2011" s="2">
        <v>862</v>
      </c>
      <c r="H2011" s="3">
        <v>5.5176475106576374E-3</v>
      </c>
      <c r="I2011" s="2">
        <v>156226</v>
      </c>
      <c r="J2011" s="2">
        <v>296495</v>
      </c>
      <c r="K2011" s="2" t="s">
        <v>556</v>
      </c>
      <c r="L2011" s="2" t="s">
        <v>14773</v>
      </c>
      <c r="M2011" s="2" t="s">
        <v>14758</v>
      </c>
      <c r="N2011" s="1" t="str">
        <f t="shared" si="31"/>
        <v>MALAD WEST52019</v>
      </c>
    </row>
    <row r="2012" spans="1:14" x14ac:dyDescent="0.3">
      <c r="A2012" s="2">
        <v>162</v>
      </c>
      <c r="B2012" s="2" t="s">
        <v>7781</v>
      </c>
      <c r="C2012" s="2" t="s">
        <v>9757</v>
      </c>
      <c r="D2012" s="2" t="s">
        <v>1018</v>
      </c>
      <c r="E2012" s="2">
        <v>6</v>
      </c>
      <c r="F2012" s="2" t="s">
        <v>1363</v>
      </c>
      <c r="G2012" s="2">
        <v>818</v>
      </c>
      <c r="H2012" s="3">
        <v>5.2360042502528391E-3</v>
      </c>
      <c r="I2012" s="2">
        <v>156226</v>
      </c>
      <c r="J2012" s="2">
        <v>296495</v>
      </c>
      <c r="K2012" s="2" t="s">
        <v>556</v>
      </c>
      <c r="L2012" s="2" t="s">
        <v>14773</v>
      </c>
      <c r="M2012" s="2" t="s">
        <v>14758</v>
      </c>
      <c r="N2012" s="1" t="str">
        <f t="shared" si="31"/>
        <v>MALAD WEST62019</v>
      </c>
    </row>
    <row r="2013" spans="1:14" x14ac:dyDescent="0.3">
      <c r="A2013" s="2">
        <v>162</v>
      </c>
      <c r="B2013" s="2" t="s">
        <v>7781</v>
      </c>
      <c r="C2013" s="2" t="s">
        <v>9758</v>
      </c>
      <c r="D2013" s="2" t="s">
        <v>1018</v>
      </c>
      <c r="E2013" s="2">
        <v>7</v>
      </c>
      <c r="F2013" s="2" t="s">
        <v>19</v>
      </c>
      <c r="G2013" s="2">
        <v>680</v>
      </c>
      <c r="H2013" s="3">
        <v>4.3526685698923352E-3</v>
      </c>
      <c r="I2013" s="2">
        <v>156226</v>
      </c>
      <c r="J2013" s="2">
        <v>296495</v>
      </c>
      <c r="K2013" s="2" t="s">
        <v>556</v>
      </c>
      <c r="L2013" s="2" t="s">
        <v>14773</v>
      </c>
      <c r="M2013" s="2" t="s">
        <v>14758</v>
      </c>
      <c r="N2013" s="1" t="str">
        <f t="shared" si="31"/>
        <v>MALAD WEST72019</v>
      </c>
    </row>
    <row r="2014" spans="1:14" x14ac:dyDescent="0.3">
      <c r="A2014" s="2">
        <v>162</v>
      </c>
      <c r="B2014" s="2" t="s">
        <v>7781</v>
      </c>
      <c r="C2014" s="2" t="s">
        <v>9759</v>
      </c>
      <c r="D2014" s="2" t="s">
        <v>1020</v>
      </c>
      <c r="E2014" s="2">
        <v>8</v>
      </c>
      <c r="F2014" s="2" t="s">
        <v>336</v>
      </c>
      <c r="G2014" s="2">
        <v>299</v>
      </c>
      <c r="H2014" s="3">
        <v>1.913893974114424E-3</v>
      </c>
      <c r="I2014" s="2">
        <v>156226</v>
      </c>
      <c r="J2014" s="2">
        <v>296495</v>
      </c>
      <c r="K2014" s="2" t="s">
        <v>556</v>
      </c>
      <c r="L2014" s="2" t="s">
        <v>14773</v>
      </c>
      <c r="M2014" s="2" t="s">
        <v>14758</v>
      </c>
      <c r="N2014" s="1" t="str">
        <f t="shared" si="31"/>
        <v>MALAD WEST82019</v>
      </c>
    </row>
    <row r="2015" spans="1:14" x14ac:dyDescent="0.3">
      <c r="A2015" s="2">
        <v>162</v>
      </c>
      <c r="B2015" s="2" t="s">
        <v>7781</v>
      </c>
      <c r="C2015" s="2" t="s">
        <v>9760</v>
      </c>
      <c r="D2015" s="2" t="s">
        <v>1018</v>
      </c>
      <c r="E2015" s="2">
        <v>9</v>
      </c>
      <c r="F2015" s="2" t="s">
        <v>19</v>
      </c>
      <c r="G2015" s="2">
        <v>170</v>
      </c>
      <c r="H2015" s="3">
        <v>1.0881671424730838E-3</v>
      </c>
      <c r="I2015" s="2">
        <v>156226</v>
      </c>
      <c r="J2015" s="2">
        <v>296495</v>
      </c>
      <c r="K2015" s="2" t="s">
        <v>556</v>
      </c>
      <c r="L2015" s="2" t="s">
        <v>14773</v>
      </c>
      <c r="M2015" s="2" t="s">
        <v>14758</v>
      </c>
      <c r="N2015" s="1" t="str">
        <f t="shared" si="31"/>
        <v>MALAD WEST92019</v>
      </c>
    </row>
    <row r="2016" spans="1:14" x14ac:dyDescent="0.3">
      <c r="A2016" s="2">
        <v>162</v>
      </c>
      <c r="B2016" s="2" t="s">
        <v>7781</v>
      </c>
      <c r="C2016" s="2" t="s">
        <v>9761</v>
      </c>
      <c r="D2016" s="2" t="s">
        <v>1018</v>
      </c>
      <c r="E2016" s="2">
        <v>10</v>
      </c>
      <c r="F2016" s="2" t="s">
        <v>359</v>
      </c>
      <c r="G2016" s="2">
        <v>169</v>
      </c>
      <c r="H2016" s="3">
        <v>1.0817661592820657E-3</v>
      </c>
      <c r="I2016" s="2">
        <v>156226</v>
      </c>
      <c r="J2016" s="2">
        <v>296495</v>
      </c>
      <c r="K2016" s="2" t="s">
        <v>556</v>
      </c>
      <c r="L2016" s="2" t="s">
        <v>14773</v>
      </c>
      <c r="M2016" s="2" t="s">
        <v>14758</v>
      </c>
      <c r="N2016" s="1" t="str">
        <f t="shared" si="31"/>
        <v>MALAD WEST102019</v>
      </c>
    </row>
    <row r="2017" spans="1:14" x14ac:dyDescent="0.3">
      <c r="A2017" s="2">
        <v>162</v>
      </c>
      <c r="B2017" s="2" t="s">
        <v>7781</v>
      </c>
      <c r="C2017" s="2" t="s">
        <v>9762</v>
      </c>
      <c r="D2017" s="2" t="s">
        <v>1018</v>
      </c>
      <c r="E2017" s="2">
        <v>11</v>
      </c>
      <c r="F2017" s="2" t="s">
        <v>19</v>
      </c>
      <c r="G2017" s="2">
        <v>156</v>
      </c>
      <c r="H2017" s="3">
        <v>9.9855337779882988E-4</v>
      </c>
      <c r="I2017" s="2">
        <v>156226</v>
      </c>
      <c r="J2017" s="2">
        <v>296495</v>
      </c>
      <c r="K2017" s="2" t="s">
        <v>556</v>
      </c>
      <c r="L2017" s="2" t="s">
        <v>14773</v>
      </c>
      <c r="M2017" s="2" t="s">
        <v>14758</v>
      </c>
      <c r="N2017" s="1" t="str">
        <f t="shared" si="31"/>
        <v>MALAD WEST112019</v>
      </c>
    </row>
    <row r="2018" spans="1:14" x14ac:dyDescent="0.3">
      <c r="A2018" s="2">
        <v>162</v>
      </c>
      <c r="B2018" s="2" t="s">
        <v>7781</v>
      </c>
      <c r="C2018" s="2" t="s">
        <v>9763</v>
      </c>
      <c r="D2018" s="2" t="s">
        <v>1018</v>
      </c>
      <c r="E2018" s="2">
        <v>12</v>
      </c>
      <c r="F2018" s="2" t="s">
        <v>1199</v>
      </c>
      <c r="G2018" s="2">
        <v>97</v>
      </c>
      <c r="H2018" s="3">
        <v>6.2089536952875959E-4</v>
      </c>
      <c r="I2018" s="2">
        <v>156226</v>
      </c>
      <c r="J2018" s="2">
        <v>296495</v>
      </c>
      <c r="K2018" s="2" t="s">
        <v>556</v>
      </c>
      <c r="L2018" s="2" t="s">
        <v>14773</v>
      </c>
      <c r="M2018" s="2" t="s">
        <v>14758</v>
      </c>
      <c r="N2018" s="1" t="str">
        <f t="shared" si="31"/>
        <v>MALAD WEST122019</v>
      </c>
    </row>
    <row r="2019" spans="1:14" x14ac:dyDescent="0.3">
      <c r="A2019" s="2">
        <v>163</v>
      </c>
      <c r="B2019" s="2" t="s">
        <v>7782</v>
      </c>
      <c r="C2019" s="2" t="s">
        <v>9764</v>
      </c>
      <c r="D2019" s="2" t="s">
        <v>1020</v>
      </c>
      <c r="E2019" s="2">
        <v>1</v>
      </c>
      <c r="F2019" s="2" t="s">
        <v>9</v>
      </c>
      <c r="G2019" s="2">
        <v>81168</v>
      </c>
      <c r="H2019" s="3">
        <v>0.53341044109142521</v>
      </c>
      <c r="I2019" s="2">
        <v>152168</v>
      </c>
      <c r="J2019" s="2">
        <v>327926</v>
      </c>
      <c r="K2019" s="2" t="s">
        <v>14774</v>
      </c>
      <c r="L2019" s="2" t="s">
        <v>14773</v>
      </c>
      <c r="M2019" s="2" t="s">
        <v>14758</v>
      </c>
      <c r="N2019" s="1" t="str">
        <f t="shared" si="31"/>
        <v>GOREGAON12019</v>
      </c>
    </row>
    <row r="2020" spans="1:14" x14ac:dyDescent="0.3">
      <c r="A2020" s="2">
        <v>163</v>
      </c>
      <c r="B2020" s="2" t="s">
        <v>7782</v>
      </c>
      <c r="C2020" s="2" t="s">
        <v>9765</v>
      </c>
      <c r="D2020" s="2" t="s">
        <v>1018</v>
      </c>
      <c r="E2020" s="2">
        <v>2</v>
      </c>
      <c r="F2020" s="2" t="s">
        <v>7</v>
      </c>
      <c r="G2020" s="2">
        <v>32313</v>
      </c>
      <c r="H2020" s="3">
        <v>0.21235082277482784</v>
      </c>
      <c r="I2020" s="2">
        <v>152168</v>
      </c>
      <c r="J2020" s="2">
        <v>327926</v>
      </c>
      <c r="K2020" s="2" t="s">
        <v>14774</v>
      </c>
      <c r="L2020" s="2" t="s">
        <v>14773</v>
      </c>
      <c r="M2020" s="2" t="s">
        <v>14758</v>
      </c>
      <c r="N2020" s="1" t="str">
        <f t="shared" si="31"/>
        <v>GOREGAON22019</v>
      </c>
    </row>
    <row r="2021" spans="1:14" x14ac:dyDescent="0.3">
      <c r="A2021" s="2">
        <v>163</v>
      </c>
      <c r="B2021" s="2" t="s">
        <v>7782</v>
      </c>
      <c r="C2021" s="2" t="s">
        <v>9766</v>
      </c>
      <c r="D2021" s="2" t="s">
        <v>1018</v>
      </c>
      <c r="E2021" s="2">
        <v>3</v>
      </c>
      <c r="F2021" s="2" t="s">
        <v>302</v>
      </c>
      <c r="G2021" s="2">
        <v>26653</v>
      </c>
      <c r="H2021" s="3">
        <v>0.17515509174070765</v>
      </c>
      <c r="I2021" s="2">
        <v>152168</v>
      </c>
      <c r="J2021" s="2">
        <v>327926</v>
      </c>
      <c r="K2021" s="2" t="s">
        <v>14774</v>
      </c>
      <c r="L2021" s="2" t="s">
        <v>14773</v>
      </c>
      <c r="M2021" s="2" t="s">
        <v>14758</v>
      </c>
      <c r="N2021" s="1" t="str">
        <f t="shared" si="31"/>
        <v>GOREGAON32019</v>
      </c>
    </row>
    <row r="2022" spans="1:14" x14ac:dyDescent="0.3">
      <c r="A2022" s="2">
        <v>163</v>
      </c>
      <c r="B2022" s="2" t="s">
        <v>7782</v>
      </c>
      <c r="C2022" s="2" t="s">
        <v>9767</v>
      </c>
      <c r="D2022" s="2" t="s">
        <v>1018</v>
      </c>
      <c r="E2022" s="2">
        <v>4</v>
      </c>
      <c r="F2022" s="2" t="s">
        <v>1023</v>
      </c>
      <c r="G2022" s="2">
        <v>5355</v>
      </c>
      <c r="H2022" s="3">
        <v>3.5191367435991799E-2</v>
      </c>
      <c r="I2022" s="2">
        <v>152168</v>
      </c>
      <c r="J2022" s="2">
        <v>327926</v>
      </c>
      <c r="K2022" s="2" t="s">
        <v>14774</v>
      </c>
      <c r="L2022" s="2" t="s">
        <v>14773</v>
      </c>
      <c r="M2022" s="2" t="s">
        <v>14758</v>
      </c>
      <c r="N2022" s="1" t="str">
        <f t="shared" si="31"/>
        <v>GOREGAON42019</v>
      </c>
    </row>
    <row r="2023" spans="1:14" x14ac:dyDescent="0.3">
      <c r="A2023" s="2">
        <v>163</v>
      </c>
      <c r="B2023" s="2" t="s">
        <v>7782</v>
      </c>
      <c r="C2023" s="2" t="s">
        <v>22</v>
      </c>
      <c r="D2023" s="2" t="s">
        <v>7923</v>
      </c>
      <c r="E2023" s="2">
        <v>5</v>
      </c>
      <c r="F2023" s="2" t="s">
        <v>22</v>
      </c>
      <c r="G2023" s="2">
        <v>4212</v>
      </c>
      <c r="H2023" s="3">
        <v>2.7679932705956575E-2</v>
      </c>
      <c r="I2023" s="2">
        <v>152168</v>
      </c>
      <c r="J2023" s="2">
        <v>327926</v>
      </c>
      <c r="K2023" s="2" t="s">
        <v>14774</v>
      </c>
      <c r="L2023" s="2" t="s">
        <v>14773</v>
      </c>
      <c r="M2023" s="2" t="s">
        <v>14758</v>
      </c>
      <c r="N2023" s="1" t="str">
        <f t="shared" si="31"/>
        <v>GOREGAON52019</v>
      </c>
    </row>
    <row r="2024" spans="1:14" x14ac:dyDescent="0.3">
      <c r="A2024" s="2">
        <v>163</v>
      </c>
      <c r="B2024" s="2" t="s">
        <v>7782</v>
      </c>
      <c r="C2024" s="2" t="s">
        <v>9768</v>
      </c>
      <c r="D2024" s="2" t="s">
        <v>1018</v>
      </c>
      <c r="E2024" s="2">
        <v>6</v>
      </c>
      <c r="F2024" s="2" t="s">
        <v>11</v>
      </c>
      <c r="G2024" s="2">
        <v>1180</v>
      </c>
      <c r="H2024" s="3">
        <v>7.7545870353819459E-3</v>
      </c>
      <c r="I2024" s="2">
        <v>152168</v>
      </c>
      <c r="J2024" s="2">
        <v>327926</v>
      </c>
      <c r="K2024" s="2" t="s">
        <v>14774</v>
      </c>
      <c r="L2024" s="2" t="s">
        <v>14773</v>
      </c>
      <c r="M2024" s="2" t="s">
        <v>14758</v>
      </c>
      <c r="N2024" s="1" t="str">
        <f t="shared" si="31"/>
        <v>GOREGAON62019</v>
      </c>
    </row>
    <row r="2025" spans="1:14" x14ac:dyDescent="0.3">
      <c r="A2025" s="2">
        <v>163</v>
      </c>
      <c r="B2025" s="2" t="s">
        <v>7782</v>
      </c>
      <c r="C2025" s="2" t="s">
        <v>9769</v>
      </c>
      <c r="D2025" s="2" t="s">
        <v>1018</v>
      </c>
      <c r="E2025" s="2">
        <v>7</v>
      </c>
      <c r="F2025" s="2" t="s">
        <v>19</v>
      </c>
      <c r="G2025" s="2">
        <v>545</v>
      </c>
      <c r="H2025" s="3">
        <v>3.5815677409179328E-3</v>
      </c>
      <c r="I2025" s="2">
        <v>152168</v>
      </c>
      <c r="J2025" s="2">
        <v>327926</v>
      </c>
      <c r="K2025" s="2" t="s">
        <v>14774</v>
      </c>
      <c r="L2025" s="2" t="s">
        <v>14773</v>
      </c>
      <c r="M2025" s="2" t="s">
        <v>14758</v>
      </c>
      <c r="N2025" s="1" t="str">
        <f t="shared" si="31"/>
        <v>GOREGAON72019</v>
      </c>
    </row>
    <row r="2026" spans="1:14" x14ac:dyDescent="0.3">
      <c r="A2026" s="2">
        <v>163</v>
      </c>
      <c r="B2026" s="2" t="s">
        <v>7782</v>
      </c>
      <c r="C2026" s="2" t="s">
        <v>9770</v>
      </c>
      <c r="D2026" s="2" t="s">
        <v>1018</v>
      </c>
      <c r="E2026" s="2">
        <v>8</v>
      </c>
      <c r="F2026" s="2" t="s">
        <v>1428</v>
      </c>
      <c r="G2026" s="2">
        <v>321</v>
      </c>
      <c r="H2026" s="3">
        <v>2.109510540981021E-3</v>
      </c>
      <c r="I2026" s="2">
        <v>152168</v>
      </c>
      <c r="J2026" s="2">
        <v>327926</v>
      </c>
      <c r="K2026" s="2" t="s">
        <v>14774</v>
      </c>
      <c r="L2026" s="2" t="s">
        <v>14773</v>
      </c>
      <c r="M2026" s="2" t="s">
        <v>14758</v>
      </c>
      <c r="N2026" s="1" t="str">
        <f t="shared" si="31"/>
        <v>GOREGAON82019</v>
      </c>
    </row>
    <row r="2027" spans="1:14" x14ac:dyDescent="0.3">
      <c r="A2027" s="2">
        <v>163</v>
      </c>
      <c r="B2027" s="2" t="s">
        <v>7782</v>
      </c>
      <c r="C2027" s="2" t="s">
        <v>9771</v>
      </c>
      <c r="D2027" s="2" t="s">
        <v>1018</v>
      </c>
      <c r="E2027" s="2">
        <v>9</v>
      </c>
      <c r="F2027" s="2" t="s">
        <v>19</v>
      </c>
      <c r="G2027" s="2">
        <v>220</v>
      </c>
      <c r="H2027" s="3">
        <v>1.4457704642237526E-3</v>
      </c>
      <c r="I2027" s="2">
        <v>152168</v>
      </c>
      <c r="J2027" s="2">
        <v>327926</v>
      </c>
      <c r="K2027" s="2" t="s">
        <v>14774</v>
      </c>
      <c r="L2027" s="2" t="s">
        <v>14773</v>
      </c>
      <c r="M2027" s="2" t="s">
        <v>14758</v>
      </c>
      <c r="N2027" s="1" t="str">
        <f t="shared" si="31"/>
        <v>GOREGAON92019</v>
      </c>
    </row>
    <row r="2028" spans="1:14" x14ac:dyDescent="0.3">
      <c r="A2028" s="2">
        <v>163</v>
      </c>
      <c r="B2028" s="2" t="s">
        <v>7782</v>
      </c>
      <c r="C2028" s="2" t="s">
        <v>9772</v>
      </c>
      <c r="D2028" s="2" t="s">
        <v>1018</v>
      </c>
      <c r="E2028" s="2">
        <v>10</v>
      </c>
      <c r="F2028" s="2" t="s">
        <v>19</v>
      </c>
      <c r="G2028" s="2">
        <v>201</v>
      </c>
      <c r="H2028" s="3">
        <v>1.3209084695862468E-3</v>
      </c>
      <c r="I2028" s="2">
        <v>152168</v>
      </c>
      <c r="J2028" s="2">
        <v>327926</v>
      </c>
      <c r="K2028" s="2" t="s">
        <v>14774</v>
      </c>
      <c r="L2028" s="2" t="s">
        <v>14773</v>
      </c>
      <c r="M2028" s="2" t="s">
        <v>14758</v>
      </c>
      <c r="N2028" s="1" t="str">
        <f t="shared" si="31"/>
        <v>GOREGAON102019</v>
      </c>
    </row>
    <row r="2029" spans="1:14" x14ac:dyDescent="0.3">
      <c r="A2029" s="2">
        <v>164</v>
      </c>
      <c r="B2029" s="2" t="s">
        <v>7785</v>
      </c>
      <c r="C2029" s="2" t="s">
        <v>9773</v>
      </c>
      <c r="D2029" s="2" t="s">
        <v>1020</v>
      </c>
      <c r="E2029" s="2">
        <v>1</v>
      </c>
      <c r="F2029" s="2" t="s">
        <v>9</v>
      </c>
      <c r="G2029" s="2">
        <v>41026</v>
      </c>
      <c r="H2029" s="3">
        <v>0.33976264813787277</v>
      </c>
      <c r="I2029" s="2">
        <v>120749</v>
      </c>
      <c r="J2029" s="2">
        <v>285116</v>
      </c>
      <c r="K2029" s="2" t="s">
        <v>14774</v>
      </c>
      <c r="L2029" s="2" t="s">
        <v>14773</v>
      </c>
      <c r="M2029" s="2" t="s">
        <v>14758</v>
      </c>
      <c r="N2029" s="1" t="str">
        <f t="shared" si="31"/>
        <v>VERSOVA12019</v>
      </c>
    </row>
    <row r="2030" spans="1:14" x14ac:dyDescent="0.3">
      <c r="A2030" s="2">
        <v>164</v>
      </c>
      <c r="B2030" s="2" t="s">
        <v>7785</v>
      </c>
      <c r="C2030" s="2" t="s">
        <v>5875</v>
      </c>
      <c r="D2030" s="2" t="s">
        <v>1018</v>
      </c>
      <c r="E2030" s="2">
        <v>2</v>
      </c>
      <c r="F2030" s="2" t="s">
        <v>7</v>
      </c>
      <c r="G2030" s="2">
        <v>35854</v>
      </c>
      <c r="H2030" s="3">
        <v>0.29692999527946401</v>
      </c>
      <c r="I2030" s="2">
        <v>120749</v>
      </c>
      <c r="J2030" s="2">
        <v>285116</v>
      </c>
      <c r="K2030" s="2" t="s">
        <v>14774</v>
      </c>
      <c r="L2030" s="2" t="s">
        <v>14773</v>
      </c>
      <c r="M2030" s="2" t="s">
        <v>14758</v>
      </c>
      <c r="N2030" s="1" t="str">
        <f t="shared" si="31"/>
        <v>VERSOVA22019</v>
      </c>
    </row>
    <row r="2031" spans="1:14" x14ac:dyDescent="0.3">
      <c r="A2031" s="2">
        <v>164</v>
      </c>
      <c r="B2031" s="2" t="s">
        <v>7785</v>
      </c>
      <c r="C2031" s="2" t="s">
        <v>9774</v>
      </c>
      <c r="D2031" s="2" t="s">
        <v>1020</v>
      </c>
      <c r="E2031" s="2">
        <v>3</v>
      </c>
      <c r="F2031" s="2" t="s">
        <v>19</v>
      </c>
      <c r="G2031" s="2">
        <v>32693</v>
      </c>
      <c r="H2031" s="3">
        <v>0.27075172465196401</v>
      </c>
      <c r="I2031" s="2">
        <v>120749</v>
      </c>
      <c r="J2031" s="2">
        <v>285116</v>
      </c>
      <c r="K2031" s="2" t="s">
        <v>14774</v>
      </c>
      <c r="L2031" s="2" t="s">
        <v>14773</v>
      </c>
      <c r="M2031" s="2" t="s">
        <v>14758</v>
      </c>
      <c r="N2031" s="1" t="str">
        <f t="shared" si="31"/>
        <v>VERSOVA32019</v>
      </c>
    </row>
    <row r="2032" spans="1:14" x14ac:dyDescent="0.3">
      <c r="A2032" s="2">
        <v>164</v>
      </c>
      <c r="B2032" s="2" t="s">
        <v>7785</v>
      </c>
      <c r="C2032" s="2" t="s">
        <v>9775</v>
      </c>
      <c r="D2032" s="2" t="s">
        <v>1018</v>
      </c>
      <c r="E2032" s="2">
        <v>4</v>
      </c>
      <c r="F2032" s="2" t="s">
        <v>302</v>
      </c>
      <c r="G2032" s="2">
        <v>5033</v>
      </c>
      <c r="H2032" s="3">
        <v>4.1681504608733821E-2</v>
      </c>
      <c r="I2032" s="2">
        <v>120749</v>
      </c>
      <c r="J2032" s="2">
        <v>285116</v>
      </c>
      <c r="K2032" s="2" t="s">
        <v>14774</v>
      </c>
      <c r="L2032" s="2" t="s">
        <v>14773</v>
      </c>
      <c r="M2032" s="2" t="s">
        <v>14758</v>
      </c>
      <c r="N2032" s="1" t="str">
        <f t="shared" si="31"/>
        <v>VERSOVA42019</v>
      </c>
    </row>
    <row r="2033" spans="1:14" x14ac:dyDescent="0.3">
      <c r="A2033" s="2">
        <v>164</v>
      </c>
      <c r="B2033" s="2" t="s">
        <v>7785</v>
      </c>
      <c r="C2033" s="2" t="s">
        <v>9776</v>
      </c>
      <c r="D2033" s="2" t="s">
        <v>1018</v>
      </c>
      <c r="E2033" s="2">
        <v>5</v>
      </c>
      <c r="F2033" s="2" t="s">
        <v>1023</v>
      </c>
      <c r="G2033" s="2">
        <v>2574</v>
      </c>
      <c r="H2033" s="3">
        <v>2.1316946724196473E-2</v>
      </c>
      <c r="I2033" s="2">
        <v>120749</v>
      </c>
      <c r="J2033" s="2">
        <v>285116</v>
      </c>
      <c r="K2033" s="2" t="s">
        <v>14774</v>
      </c>
      <c r="L2033" s="2" t="s">
        <v>14773</v>
      </c>
      <c r="M2033" s="2" t="s">
        <v>14758</v>
      </c>
      <c r="N2033" s="1" t="str">
        <f t="shared" si="31"/>
        <v>VERSOVA52019</v>
      </c>
    </row>
    <row r="2034" spans="1:14" x14ac:dyDescent="0.3">
      <c r="A2034" s="2">
        <v>164</v>
      </c>
      <c r="B2034" s="2" t="s">
        <v>7785</v>
      </c>
      <c r="C2034" s="2" t="s">
        <v>22</v>
      </c>
      <c r="D2034" s="2" t="s">
        <v>7923</v>
      </c>
      <c r="E2034" s="2">
        <v>6</v>
      </c>
      <c r="F2034" s="2" t="s">
        <v>22</v>
      </c>
      <c r="G2034" s="2">
        <v>2292</v>
      </c>
      <c r="H2034" s="3">
        <v>1.8981523656510613E-2</v>
      </c>
      <c r="I2034" s="2">
        <v>120749</v>
      </c>
      <c r="J2034" s="2">
        <v>285116</v>
      </c>
      <c r="K2034" s="2" t="s">
        <v>14774</v>
      </c>
      <c r="L2034" s="2" t="s">
        <v>14773</v>
      </c>
      <c r="M2034" s="2" t="s">
        <v>14758</v>
      </c>
      <c r="N2034" s="1" t="str">
        <f t="shared" si="31"/>
        <v>VERSOVA62019</v>
      </c>
    </row>
    <row r="2035" spans="1:14" x14ac:dyDescent="0.3">
      <c r="A2035" s="2">
        <v>164</v>
      </c>
      <c r="B2035" s="2" t="s">
        <v>7785</v>
      </c>
      <c r="C2035" s="2" t="s">
        <v>9777</v>
      </c>
      <c r="D2035" s="2" t="s">
        <v>1018</v>
      </c>
      <c r="E2035" s="2">
        <v>7</v>
      </c>
      <c r="F2035" s="2" t="s">
        <v>19</v>
      </c>
      <c r="G2035" s="2">
        <v>387</v>
      </c>
      <c r="H2035" s="3">
        <v>3.2049954865050641E-3</v>
      </c>
      <c r="I2035" s="2">
        <v>120749</v>
      </c>
      <c r="J2035" s="2">
        <v>285116</v>
      </c>
      <c r="K2035" s="2" t="s">
        <v>14774</v>
      </c>
      <c r="L2035" s="2" t="s">
        <v>14773</v>
      </c>
      <c r="M2035" s="2" t="s">
        <v>14758</v>
      </c>
      <c r="N2035" s="1" t="str">
        <f t="shared" si="31"/>
        <v>VERSOVA72019</v>
      </c>
    </row>
    <row r="2036" spans="1:14" x14ac:dyDescent="0.3">
      <c r="A2036" s="2">
        <v>164</v>
      </c>
      <c r="B2036" s="2" t="s">
        <v>7785</v>
      </c>
      <c r="C2036" s="2" t="s">
        <v>9778</v>
      </c>
      <c r="D2036" s="2" t="s">
        <v>1018</v>
      </c>
      <c r="E2036" s="2">
        <v>8</v>
      </c>
      <c r="F2036" s="2" t="s">
        <v>359</v>
      </c>
      <c r="G2036" s="2">
        <v>351</v>
      </c>
      <c r="H2036" s="3">
        <v>2.9068563714813372E-3</v>
      </c>
      <c r="I2036" s="2">
        <v>120749</v>
      </c>
      <c r="J2036" s="2">
        <v>285116</v>
      </c>
      <c r="K2036" s="2" t="s">
        <v>14774</v>
      </c>
      <c r="L2036" s="2" t="s">
        <v>14773</v>
      </c>
      <c r="M2036" s="2" t="s">
        <v>14758</v>
      </c>
      <c r="N2036" s="1" t="str">
        <f t="shared" si="31"/>
        <v>VERSOVA82019</v>
      </c>
    </row>
    <row r="2037" spans="1:14" x14ac:dyDescent="0.3">
      <c r="A2037" s="2">
        <v>164</v>
      </c>
      <c r="B2037" s="2" t="s">
        <v>7785</v>
      </c>
      <c r="C2037" s="2" t="s">
        <v>9779</v>
      </c>
      <c r="D2037" s="2" t="s">
        <v>1018</v>
      </c>
      <c r="E2037" s="2">
        <v>9</v>
      </c>
      <c r="F2037" s="2" t="s">
        <v>19</v>
      </c>
      <c r="G2037" s="2">
        <v>303</v>
      </c>
      <c r="H2037" s="3">
        <v>2.5093375514497014E-3</v>
      </c>
      <c r="I2037" s="2">
        <v>120749</v>
      </c>
      <c r="J2037" s="2">
        <v>285116</v>
      </c>
      <c r="K2037" s="2" t="s">
        <v>14774</v>
      </c>
      <c r="L2037" s="2" t="s">
        <v>14773</v>
      </c>
      <c r="M2037" s="2" t="s">
        <v>14758</v>
      </c>
      <c r="N2037" s="1" t="str">
        <f t="shared" si="31"/>
        <v>VERSOVA92019</v>
      </c>
    </row>
    <row r="2038" spans="1:14" x14ac:dyDescent="0.3">
      <c r="A2038" s="2">
        <v>164</v>
      </c>
      <c r="B2038" s="2" t="s">
        <v>7785</v>
      </c>
      <c r="C2038" s="2" t="s">
        <v>9780</v>
      </c>
      <c r="D2038" s="2" t="s">
        <v>1020</v>
      </c>
      <c r="E2038" s="2">
        <v>10</v>
      </c>
      <c r="F2038" s="2" t="s">
        <v>1513</v>
      </c>
      <c r="G2038" s="2">
        <v>236</v>
      </c>
      <c r="H2038" s="3">
        <v>1.9544675318222096E-3</v>
      </c>
      <c r="I2038" s="2">
        <v>120749</v>
      </c>
      <c r="J2038" s="2">
        <v>285116</v>
      </c>
      <c r="K2038" s="2" t="s">
        <v>14774</v>
      </c>
      <c r="L2038" s="2" t="s">
        <v>14773</v>
      </c>
      <c r="M2038" s="2" t="s">
        <v>14758</v>
      </c>
      <c r="N2038" s="1" t="str">
        <f t="shared" si="31"/>
        <v>VERSOVA102019</v>
      </c>
    </row>
    <row r="2039" spans="1:14" x14ac:dyDescent="0.3">
      <c r="A2039" s="2">
        <v>165</v>
      </c>
      <c r="B2039" s="2" t="s">
        <v>7786</v>
      </c>
      <c r="C2039" s="2" t="s">
        <v>9781</v>
      </c>
      <c r="D2039" s="2" t="s">
        <v>1018</v>
      </c>
      <c r="E2039" s="2">
        <v>1</v>
      </c>
      <c r="F2039" s="2" t="s">
        <v>9</v>
      </c>
      <c r="G2039" s="2">
        <v>65565</v>
      </c>
      <c r="H2039" s="3">
        <v>0.49220016815806861</v>
      </c>
      <c r="I2039" s="2">
        <v>133208</v>
      </c>
      <c r="J2039" s="2">
        <v>306222</v>
      </c>
      <c r="K2039" s="2" t="s">
        <v>14774</v>
      </c>
      <c r="L2039" s="2" t="s">
        <v>14773</v>
      </c>
      <c r="M2039" s="2" t="s">
        <v>14758</v>
      </c>
      <c r="N2039" s="1" t="str">
        <f t="shared" si="31"/>
        <v>ANDHERI WEST12019</v>
      </c>
    </row>
    <row r="2040" spans="1:14" x14ac:dyDescent="0.3">
      <c r="A2040" s="2">
        <v>165</v>
      </c>
      <c r="B2040" s="2" t="s">
        <v>7786</v>
      </c>
      <c r="C2040" s="2" t="s">
        <v>9782</v>
      </c>
      <c r="D2040" s="2" t="s">
        <v>1018</v>
      </c>
      <c r="E2040" s="2">
        <v>2</v>
      </c>
      <c r="F2040" s="2" t="s">
        <v>7</v>
      </c>
      <c r="G2040" s="2">
        <v>46638</v>
      </c>
      <c r="H2040" s="3">
        <v>0.3501141072608252</v>
      </c>
      <c r="I2040" s="2">
        <v>133208</v>
      </c>
      <c r="J2040" s="2">
        <v>306222</v>
      </c>
      <c r="K2040" s="2" t="s">
        <v>14774</v>
      </c>
      <c r="L2040" s="2" t="s">
        <v>14773</v>
      </c>
      <c r="M2040" s="2" t="s">
        <v>14758</v>
      </c>
      <c r="N2040" s="1" t="str">
        <f t="shared" si="31"/>
        <v>ANDHERI WEST22019</v>
      </c>
    </row>
    <row r="2041" spans="1:14" x14ac:dyDescent="0.3">
      <c r="A2041" s="2">
        <v>165</v>
      </c>
      <c r="B2041" s="2" t="s">
        <v>7786</v>
      </c>
      <c r="C2041" s="2" t="s">
        <v>9783</v>
      </c>
      <c r="D2041" s="2" t="s">
        <v>1018</v>
      </c>
      <c r="E2041" s="2">
        <v>3</v>
      </c>
      <c r="F2041" s="2" t="s">
        <v>1363</v>
      </c>
      <c r="G2041" s="2">
        <v>7038</v>
      </c>
      <c r="H2041" s="3">
        <v>5.2834664584709624E-2</v>
      </c>
      <c r="I2041" s="2">
        <v>133208</v>
      </c>
      <c r="J2041" s="2">
        <v>306222</v>
      </c>
      <c r="K2041" s="2" t="s">
        <v>14774</v>
      </c>
      <c r="L2041" s="2" t="s">
        <v>14773</v>
      </c>
      <c r="M2041" s="2" t="s">
        <v>14758</v>
      </c>
      <c r="N2041" s="1" t="str">
        <f t="shared" si="31"/>
        <v>ANDHERI WEST32019</v>
      </c>
    </row>
    <row r="2042" spans="1:14" x14ac:dyDescent="0.3">
      <c r="A2042" s="2">
        <v>165</v>
      </c>
      <c r="B2042" s="2" t="s">
        <v>7786</v>
      </c>
      <c r="C2042" s="2" t="s">
        <v>9784</v>
      </c>
      <c r="D2042" s="2" t="s">
        <v>1018</v>
      </c>
      <c r="E2042" s="2">
        <v>4</v>
      </c>
      <c r="F2042" s="2" t="s">
        <v>302</v>
      </c>
      <c r="G2042" s="2">
        <v>6886</v>
      </c>
      <c r="H2042" s="3">
        <v>5.169359197645787E-2</v>
      </c>
      <c r="I2042" s="2">
        <v>133208</v>
      </c>
      <c r="J2042" s="2">
        <v>306222</v>
      </c>
      <c r="K2042" s="2" t="s">
        <v>14774</v>
      </c>
      <c r="L2042" s="2" t="s">
        <v>14773</v>
      </c>
      <c r="M2042" s="2" t="s">
        <v>14758</v>
      </c>
      <c r="N2042" s="1" t="str">
        <f t="shared" si="31"/>
        <v>ANDHERI WEST42019</v>
      </c>
    </row>
    <row r="2043" spans="1:14" x14ac:dyDescent="0.3">
      <c r="A2043" s="2">
        <v>165</v>
      </c>
      <c r="B2043" s="2" t="s">
        <v>7786</v>
      </c>
      <c r="C2043" s="2" t="s">
        <v>22</v>
      </c>
      <c r="D2043" s="2" t="s">
        <v>7923</v>
      </c>
      <c r="E2043" s="2">
        <v>5</v>
      </c>
      <c r="F2043" s="2" t="s">
        <v>22</v>
      </c>
      <c r="G2043" s="2">
        <v>3103</v>
      </c>
      <c r="H2043" s="3">
        <v>2.3294396732928952E-2</v>
      </c>
      <c r="I2043" s="2">
        <v>133208</v>
      </c>
      <c r="J2043" s="2">
        <v>306222</v>
      </c>
      <c r="K2043" s="2" t="s">
        <v>14774</v>
      </c>
      <c r="L2043" s="2" t="s">
        <v>14773</v>
      </c>
      <c r="M2043" s="2" t="s">
        <v>14758</v>
      </c>
      <c r="N2043" s="1" t="str">
        <f t="shared" si="31"/>
        <v>ANDHERI WEST52019</v>
      </c>
    </row>
    <row r="2044" spans="1:14" x14ac:dyDescent="0.3">
      <c r="A2044" s="2">
        <v>165</v>
      </c>
      <c r="B2044" s="2" t="s">
        <v>7786</v>
      </c>
      <c r="C2044" s="2" t="s">
        <v>9785</v>
      </c>
      <c r="D2044" s="2" t="s">
        <v>1018</v>
      </c>
      <c r="E2044" s="2">
        <v>6</v>
      </c>
      <c r="F2044" s="2" t="s">
        <v>184</v>
      </c>
      <c r="G2044" s="2">
        <v>2772</v>
      </c>
      <c r="H2044" s="3">
        <v>2.0809560987328089E-2</v>
      </c>
      <c r="I2044" s="2">
        <v>133208</v>
      </c>
      <c r="J2044" s="2">
        <v>306222</v>
      </c>
      <c r="K2044" s="2" t="s">
        <v>14774</v>
      </c>
      <c r="L2044" s="2" t="s">
        <v>14773</v>
      </c>
      <c r="M2044" s="2" t="s">
        <v>14758</v>
      </c>
      <c r="N2044" s="1" t="str">
        <f t="shared" si="31"/>
        <v>ANDHERI WEST62019</v>
      </c>
    </row>
    <row r="2045" spans="1:14" x14ac:dyDescent="0.3">
      <c r="A2045" s="2">
        <v>165</v>
      </c>
      <c r="B2045" s="2" t="s">
        <v>7786</v>
      </c>
      <c r="C2045" s="2" t="s">
        <v>9786</v>
      </c>
      <c r="D2045" s="2" t="s">
        <v>1018</v>
      </c>
      <c r="E2045" s="2">
        <v>7</v>
      </c>
      <c r="F2045" s="2" t="s">
        <v>19</v>
      </c>
      <c r="G2045" s="2">
        <v>543</v>
      </c>
      <c r="H2045" s="3">
        <v>4.0763317518467358E-3</v>
      </c>
      <c r="I2045" s="2">
        <v>133208</v>
      </c>
      <c r="J2045" s="2">
        <v>306222</v>
      </c>
      <c r="K2045" s="2" t="s">
        <v>14774</v>
      </c>
      <c r="L2045" s="2" t="s">
        <v>14773</v>
      </c>
      <c r="M2045" s="2" t="s">
        <v>14758</v>
      </c>
      <c r="N2045" s="1" t="str">
        <f t="shared" si="31"/>
        <v>ANDHERI WEST72019</v>
      </c>
    </row>
    <row r="2046" spans="1:14" x14ac:dyDescent="0.3">
      <c r="A2046" s="2">
        <v>165</v>
      </c>
      <c r="B2046" s="2" t="s">
        <v>7786</v>
      </c>
      <c r="C2046" s="2" t="s">
        <v>9787</v>
      </c>
      <c r="D2046" s="2" t="s">
        <v>1018</v>
      </c>
      <c r="E2046" s="2">
        <v>8</v>
      </c>
      <c r="F2046" s="2" t="s">
        <v>19</v>
      </c>
      <c r="G2046" s="2">
        <v>468</v>
      </c>
      <c r="H2046" s="3">
        <v>3.513302504354093E-3</v>
      </c>
      <c r="I2046" s="2">
        <v>133208</v>
      </c>
      <c r="J2046" s="2">
        <v>306222</v>
      </c>
      <c r="K2046" s="2" t="s">
        <v>14774</v>
      </c>
      <c r="L2046" s="2" t="s">
        <v>14773</v>
      </c>
      <c r="M2046" s="2" t="s">
        <v>14758</v>
      </c>
      <c r="N2046" s="1" t="str">
        <f t="shared" si="31"/>
        <v>ANDHERI WEST82019</v>
      </c>
    </row>
    <row r="2047" spans="1:14" x14ac:dyDescent="0.3">
      <c r="A2047" s="2">
        <v>165</v>
      </c>
      <c r="B2047" s="2" t="s">
        <v>7786</v>
      </c>
      <c r="C2047" s="2" t="s">
        <v>9788</v>
      </c>
      <c r="D2047" s="2" t="s">
        <v>1018</v>
      </c>
      <c r="E2047" s="2">
        <v>9</v>
      </c>
      <c r="F2047" s="2" t="s">
        <v>1428</v>
      </c>
      <c r="G2047" s="2">
        <v>195</v>
      </c>
      <c r="H2047" s="3">
        <v>1.4638760434808719E-3</v>
      </c>
      <c r="I2047" s="2">
        <v>133208</v>
      </c>
      <c r="J2047" s="2">
        <v>306222</v>
      </c>
      <c r="K2047" s="2" t="s">
        <v>14774</v>
      </c>
      <c r="L2047" s="2" t="s">
        <v>14773</v>
      </c>
      <c r="M2047" s="2" t="s">
        <v>14758</v>
      </c>
      <c r="N2047" s="1" t="str">
        <f t="shared" si="31"/>
        <v>ANDHERI WEST92019</v>
      </c>
    </row>
    <row r="2048" spans="1:14" x14ac:dyDescent="0.3">
      <c r="A2048" s="2">
        <v>166</v>
      </c>
      <c r="B2048" s="2" t="s">
        <v>7787</v>
      </c>
      <c r="C2048" s="2" t="s">
        <v>9789</v>
      </c>
      <c r="D2048" s="2" t="s">
        <v>1018</v>
      </c>
      <c r="E2048" s="2">
        <v>1</v>
      </c>
      <c r="F2048" s="2" t="s">
        <v>103</v>
      </c>
      <c r="G2048" s="2">
        <v>62680</v>
      </c>
      <c r="H2048" s="3">
        <v>0.4264873986173861</v>
      </c>
      <c r="I2048" s="2">
        <v>146968</v>
      </c>
      <c r="J2048" s="2">
        <v>274716</v>
      </c>
      <c r="K2048" s="2" t="s">
        <v>14774</v>
      </c>
      <c r="L2048" s="2" t="s">
        <v>14773</v>
      </c>
      <c r="M2048" s="2" t="s">
        <v>14758</v>
      </c>
      <c r="N2048" s="1" t="str">
        <f t="shared" si="31"/>
        <v>ANDHERI EAST12019</v>
      </c>
    </row>
    <row r="2049" spans="1:14" x14ac:dyDescent="0.3">
      <c r="A2049" s="2">
        <v>166</v>
      </c>
      <c r="B2049" s="2" t="s">
        <v>7787</v>
      </c>
      <c r="C2049" s="2" t="s">
        <v>9790</v>
      </c>
      <c r="D2049" s="2" t="s">
        <v>1018</v>
      </c>
      <c r="E2049" s="2">
        <v>2</v>
      </c>
      <c r="F2049" s="2" t="s">
        <v>19</v>
      </c>
      <c r="G2049" s="2">
        <v>45788</v>
      </c>
      <c r="H2049" s="3">
        <v>0.31155081378259214</v>
      </c>
      <c r="I2049" s="2">
        <v>146968</v>
      </c>
      <c r="J2049" s="2">
        <v>274716</v>
      </c>
      <c r="K2049" s="2" t="s">
        <v>14774</v>
      </c>
      <c r="L2049" s="2" t="s">
        <v>14773</v>
      </c>
      <c r="M2049" s="2" t="s">
        <v>14758</v>
      </c>
      <c r="N2049" s="1" t="str">
        <f t="shared" si="31"/>
        <v>ANDHERI EAST22019</v>
      </c>
    </row>
    <row r="2050" spans="1:14" x14ac:dyDescent="0.3">
      <c r="A2050" s="2">
        <v>166</v>
      </c>
      <c r="B2050" s="2" t="s">
        <v>7787</v>
      </c>
      <c r="C2050" s="2" t="s">
        <v>9791</v>
      </c>
      <c r="D2050" s="2" t="s">
        <v>1018</v>
      </c>
      <c r="E2050" s="2">
        <v>3</v>
      </c>
      <c r="F2050" s="2" t="s">
        <v>7</v>
      </c>
      <c r="G2050" s="2">
        <v>27925</v>
      </c>
      <c r="H2050" s="3">
        <v>0.19000734853845735</v>
      </c>
      <c r="I2050" s="2">
        <v>146968</v>
      </c>
      <c r="J2050" s="2">
        <v>274716</v>
      </c>
      <c r="K2050" s="2" t="s">
        <v>14774</v>
      </c>
      <c r="L2050" s="2" t="s">
        <v>14773</v>
      </c>
      <c r="M2050" s="2" t="s">
        <v>14758</v>
      </c>
      <c r="N2050" s="1" t="str">
        <f t="shared" si="31"/>
        <v>ANDHERI EAST32019</v>
      </c>
    </row>
    <row r="2051" spans="1:14" x14ac:dyDescent="0.3">
      <c r="A2051" s="2">
        <v>166</v>
      </c>
      <c r="B2051" s="2" t="s">
        <v>7787</v>
      </c>
      <c r="C2051" s="2" t="s">
        <v>9792</v>
      </c>
      <c r="D2051" s="2" t="s">
        <v>1018</v>
      </c>
      <c r="E2051" s="2">
        <v>4</v>
      </c>
      <c r="F2051" s="2" t="s">
        <v>1023</v>
      </c>
      <c r="G2051" s="2">
        <v>4314</v>
      </c>
      <c r="H2051" s="3">
        <v>2.9353328615753089E-2</v>
      </c>
      <c r="I2051" s="2">
        <v>146968</v>
      </c>
      <c r="J2051" s="2">
        <v>274716</v>
      </c>
      <c r="K2051" s="2" t="s">
        <v>14774</v>
      </c>
      <c r="L2051" s="2" t="s">
        <v>14773</v>
      </c>
      <c r="M2051" s="2" t="s">
        <v>14758</v>
      </c>
      <c r="N2051" s="1" t="str">
        <f t="shared" ref="N2051:N2114" si="32">B2051&amp;E2051&amp;2019</f>
        <v>ANDHERI EAST42019</v>
      </c>
    </row>
    <row r="2052" spans="1:14" x14ac:dyDescent="0.3">
      <c r="A2052" s="2">
        <v>166</v>
      </c>
      <c r="B2052" s="2" t="s">
        <v>7787</v>
      </c>
      <c r="C2052" s="2" t="s">
        <v>22</v>
      </c>
      <c r="D2052" s="2" t="s">
        <v>7923</v>
      </c>
      <c r="E2052" s="2">
        <v>5</v>
      </c>
      <c r="F2052" s="2" t="s">
        <v>22</v>
      </c>
      <c r="G2052" s="2">
        <v>4303</v>
      </c>
      <c r="H2052" s="3">
        <v>2.927848239072451E-2</v>
      </c>
      <c r="I2052" s="2">
        <v>146968</v>
      </c>
      <c r="J2052" s="2">
        <v>274716</v>
      </c>
      <c r="K2052" s="2" t="s">
        <v>14774</v>
      </c>
      <c r="L2052" s="2" t="s">
        <v>14773</v>
      </c>
      <c r="M2052" s="2" t="s">
        <v>14758</v>
      </c>
      <c r="N2052" s="1" t="str">
        <f t="shared" si="32"/>
        <v>ANDHERI EAST52019</v>
      </c>
    </row>
    <row r="2053" spans="1:14" x14ac:dyDescent="0.3">
      <c r="A2053" s="2">
        <v>166</v>
      </c>
      <c r="B2053" s="2" t="s">
        <v>7787</v>
      </c>
      <c r="C2053" s="2" t="s">
        <v>9793</v>
      </c>
      <c r="D2053" s="2" t="s">
        <v>1018</v>
      </c>
      <c r="E2053" s="2">
        <v>6</v>
      </c>
      <c r="F2053" s="2" t="s">
        <v>11</v>
      </c>
      <c r="G2053" s="2">
        <v>916</v>
      </c>
      <c r="H2053" s="3">
        <v>6.2326492841979202E-3</v>
      </c>
      <c r="I2053" s="2">
        <v>146968</v>
      </c>
      <c r="J2053" s="2">
        <v>274716</v>
      </c>
      <c r="K2053" s="2" t="s">
        <v>14774</v>
      </c>
      <c r="L2053" s="2" t="s">
        <v>14773</v>
      </c>
      <c r="M2053" s="2" t="s">
        <v>14758</v>
      </c>
      <c r="N2053" s="1" t="str">
        <f t="shared" si="32"/>
        <v>ANDHERI EAST62019</v>
      </c>
    </row>
    <row r="2054" spans="1:14" x14ac:dyDescent="0.3">
      <c r="A2054" s="2">
        <v>166</v>
      </c>
      <c r="B2054" s="2" t="s">
        <v>7787</v>
      </c>
      <c r="C2054" s="2" t="s">
        <v>9794</v>
      </c>
      <c r="D2054" s="2" t="s">
        <v>1018</v>
      </c>
      <c r="E2054" s="2">
        <v>7</v>
      </c>
      <c r="F2054" s="2" t="s">
        <v>19</v>
      </c>
      <c r="G2054" s="2">
        <v>435</v>
      </c>
      <c r="H2054" s="3">
        <v>2.9598279897664797E-3</v>
      </c>
      <c r="I2054" s="2">
        <v>146968</v>
      </c>
      <c r="J2054" s="2">
        <v>274716</v>
      </c>
      <c r="K2054" s="2" t="s">
        <v>14774</v>
      </c>
      <c r="L2054" s="2" t="s">
        <v>14773</v>
      </c>
      <c r="M2054" s="2" t="s">
        <v>14758</v>
      </c>
      <c r="N2054" s="1" t="str">
        <f t="shared" si="32"/>
        <v>ANDHERI EAST72019</v>
      </c>
    </row>
    <row r="2055" spans="1:14" x14ac:dyDescent="0.3">
      <c r="A2055" s="2">
        <v>166</v>
      </c>
      <c r="B2055" s="2" t="s">
        <v>7787</v>
      </c>
      <c r="C2055" s="2" t="s">
        <v>9795</v>
      </c>
      <c r="D2055" s="2" t="s">
        <v>1018</v>
      </c>
      <c r="E2055" s="2">
        <v>8</v>
      </c>
      <c r="F2055" s="2" t="s">
        <v>19</v>
      </c>
      <c r="G2055" s="2">
        <v>347</v>
      </c>
      <c r="H2055" s="3">
        <v>2.3610581895378586E-3</v>
      </c>
      <c r="I2055" s="2">
        <v>146968</v>
      </c>
      <c r="J2055" s="2">
        <v>274716</v>
      </c>
      <c r="K2055" s="2" t="s">
        <v>14774</v>
      </c>
      <c r="L2055" s="2" t="s">
        <v>14773</v>
      </c>
      <c r="M2055" s="2" t="s">
        <v>14758</v>
      </c>
      <c r="N2055" s="1" t="str">
        <f t="shared" si="32"/>
        <v>ANDHERI EAST82019</v>
      </c>
    </row>
    <row r="2056" spans="1:14" x14ac:dyDescent="0.3">
      <c r="A2056" s="2">
        <v>166</v>
      </c>
      <c r="B2056" s="2" t="s">
        <v>7787</v>
      </c>
      <c r="C2056" s="2" t="s">
        <v>9796</v>
      </c>
      <c r="D2056" s="2" t="s">
        <v>1018</v>
      </c>
      <c r="E2056" s="2">
        <v>9</v>
      </c>
      <c r="F2056" s="2" t="s">
        <v>486</v>
      </c>
      <c r="G2056" s="2">
        <v>260</v>
      </c>
      <c r="H2056" s="3">
        <v>1.7690925915845627E-3</v>
      </c>
      <c r="I2056" s="2">
        <v>146968</v>
      </c>
      <c r="J2056" s="2">
        <v>274716</v>
      </c>
      <c r="K2056" s="2" t="s">
        <v>14774</v>
      </c>
      <c r="L2056" s="2" t="s">
        <v>14773</v>
      </c>
      <c r="M2056" s="2" t="s">
        <v>14758</v>
      </c>
      <c r="N2056" s="1" t="str">
        <f t="shared" si="32"/>
        <v>ANDHERI EAST92019</v>
      </c>
    </row>
    <row r="2057" spans="1:14" x14ac:dyDescent="0.3">
      <c r="A2057" s="2">
        <v>167</v>
      </c>
      <c r="B2057" s="2" t="s">
        <v>7788</v>
      </c>
      <c r="C2057" s="2" t="s">
        <v>9797</v>
      </c>
      <c r="D2057" s="2" t="s">
        <v>1018</v>
      </c>
      <c r="E2057" s="2">
        <v>1</v>
      </c>
      <c r="F2057" s="2" t="s">
        <v>9</v>
      </c>
      <c r="G2057" s="2">
        <v>84925</v>
      </c>
      <c r="H2057" s="3">
        <v>0.61027314079578032</v>
      </c>
      <c r="I2057" s="2">
        <v>139159</v>
      </c>
      <c r="J2057" s="2">
        <v>262346</v>
      </c>
      <c r="K2057" s="2" t="s">
        <v>14775</v>
      </c>
      <c r="L2057" s="2" t="s">
        <v>14773</v>
      </c>
      <c r="M2057" s="2" t="s">
        <v>14758</v>
      </c>
      <c r="N2057" s="1" t="str">
        <f t="shared" si="32"/>
        <v>VILE PARLE12019</v>
      </c>
    </row>
    <row r="2058" spans="1:14" x14ac:dyDescent="0.3">
      <c r="A2058" s="2">
        <v>167</v>
      </c>
      <c r="B2058" s="2" t="s">
        <v>7788</v>
      </c>
      <c r="C2058" s="2" t="s">
        <v>9798</v>
      </c>
      <c r="D2058" s="2" t="s">
        <v>1018</v>
      </c>
      <c r="E2058" s="2">
        <v>2</v>
      </c>
      <c r="F2058" s="2" t="s">
        <v>7</v>
      </c>
      <c r="G2058" s="2">
        <v>26549</v>
      </c>
      <c r="H2058" s="3">
        <v>0.19078176761833587</v>
      </c>
      <c r="I2058" s="2">
        <v>139159</v>
      </c>
      <c r="J2058" s="2">
        <v>262346</v>
      </c>
      <c r="K2058" s="2" t="s">
        <v>14775</v>
      </c>
      <c r="L2058" s="2" t="s">
        <v>14773</v>
      </c>
      <c r="M2058" s="2" t="s">
        <v>14758</v>
      </c>
      <c r="N2058" s="1" t="str">
        <f t="shared" si="32"/>
        <v>VILE PARLE22019</v>
      </c>
    </row>
    <row r="2059" spans="1:14" x14ac:dyDescent="0.3">
      <c r="A2059" s="2">
        <v>167</v>
      </c>
      <c r="B2059" s="2" t="s">
        <v>7788</v>
      </c>
      <c r="C2059" s="2" t="s">
        <v>9799</v>
      </c>
      <c r="D2059" s="2" t="s">
        <v>1020</v>
      </c>
      <c r="E2059" s="2">
        <v>3</v>
      </c>
      <c r="F2059" s="2" t="s">
        <v>302</v>
      </c>
      <c r="G2059" s="2">
        <v>18382</v>
      </c>
      <c r="H2059" s="3">
        <v>0.13209350455234659</v>
      </c>
      <c r="I2059" s="2">
        <v>139159</v>
      </c>
      <c r="J2059" s="2">
        <v>262346</v>
      </c>
      <c r="K2059" s="2" t="s">
        <v>14775</v>
      </c>
      <c r="L2059" s="2" t="s">
        <v>14773</v>
      </c>
      <c r="M2059" s="2" t="s">
        <v>14758</v>
      </c>
      <c r="N2059" s="1" t="str">
        <f t="shared" si="32"/>
        <v>VILE PARLE32019</v>
      </c>
    </row>
    <row r="2060" spans="1:14" x14ac:dyDescent="0.3">
      <c r="A2060" s="2">
        <v>167</v>
      </c>
      <c r="B2060" s="2" t="s">
        <v>7788</v>
      </c>
      <c r="C2060" s="2" t="s">
        <v>22</v>
      </c>
      <c r="D2060" s="2" t="s">
        <v>7923</v>
      </c>
      <c r="E2060" s="2">
        <v>4</v>
      </c>
      <c r="F2060" s="2" t="s">
        <v>22</v>
      </c>
      <c r="G2060" s="2">
        <v>4282</v>
      </c>
      <c r="H2060" s="3">
        <v>3.077055741992972E-2</v>
      </c>
      <c r="I2060" s="2">
        <v>139159</v>
      </c>
      <c r="J2060" s="2">
        <v>262346</v>
      </c>
      <c r="K2060" s="2" t="s">
        <v>14775</v>
      </c>
      <c r="L2060" s="2" t="s">
        <v>14773</v>
      </c>
      <c r="M2060" s="2" t="s">
        <v>14758</v>
      </c>
      <c r="N2060" s="1" t="str">
        <f t="shared" si="32"/>
        <v>VILE PARLE42019</v>
      </c>
    </row>
    <row r="2061" spans="1:14" x14ac:dyDescent="0.3">
      <c r="A2061" s="2">
        <v>167</v>
      </c>
      <c r="B2061" s="2" t="s">
        <v>7788</v>
      </c>
      <c r="C2061" s="2" t="s">
        <v>9800</v>
      </c>
      <c r="D2061" s="2" t="s">
        <v>1018</v>
      </c>
      <c r="E2061" s="2">
        <v>5</v>
      </c>
      <c r="F2061" s="2" t="s">
        <v>1023</v>
      </c>
      <c r="G2061" s="2">
        <v>3863</v>
      </c>
      <c r="H2061" s="3">
        <v>2.7759613104434495E-2</v>
      </c>
      <c r="I2061" s="2">
        <v>139159</v>
      </c>
      <c r="J2061" s="2">
        <v>262346</v>
      </c>
      <c r="K2061" s="2" t="s">
        <v>14775</v>
      </c>
      <c r="L2061" s="2" t="s">
        <v>14773</v>
      </c>
      <c r="M2061" s="2" t="s">
        <v>14758</v>
      </c>
      <c r="N2061" s="1" t="str">
        <f t="shared" si="32"/>
        <v>VILE PARLE52019</v>
      </c>
    </row>
    <row r="2062" spans="1:14" x14ac:dyDescent="0.3">
      <c r="A2062" s="2">
        <v>167</v>
      </c>
      <c r="B2062" s="2" t="s">
        <v>7788</v>
      </c>
      <c r="C2062" s="2" t="s">
        <v>9801</v>
      </c>
      <c r="D2062" s="2" t="s">
        <v>1018</v>
      </c>
      <c r="E2062" s="2">
        <v>6</v>
      </c>
      <c r="F2062" s="2" t="s">
        <v>19</v>
      </c>
      <c r="G2062" s="2">
        <v>812</v>
      </c>
      <c r="H2062" s="3">
        <v>5.8350519908881206E-3</v>
      </c>
      <c r="I2062" s="2">
        <v>139159</v>
      </c>
      <c r="J2062" s="2">
        <v>262346</v>
      </c>
      <c r="K2062" s="2" t="s">
        <v>14775</v>
      </c>
      <c r="L2062" s="2" t="s">
        <v>14773</v>
      </c>
      <c r="M2062" s="2" t="s">
        <v>14758</v>
      </c>
      <c r="N2062" s="1" t="str">
        <f t="shared" si="32"/>
        <v>VILE PARLE62019</v>
      </c>
    </row>
    <row r="2063" spans="1:14" x14ac:dyDescent="0.3">
      <c r="A2063" s="2">
        <v>167</v>
      </c>
      <c r="B2063" s="2" t="s">
        <v>7788</v>
      </c>
      <c r="C2063" s="2" t="s">
        <v>9802</v>
      </c>
      <c r="D2063" s="2" t="s">
        <v>1018</v>
      </c>
      <c r="E2063" s="2">
        <v>7</v>
      </c>
      <c r="F2063" s="2" t="s">
        <v>1199</v>
      </c>
      <c r="G2063" s="2">
        <v>346</v>
      </c>
      <c r="H2063" s="3">
        <v>2.4863645182848395E-3</v>
      </c>
      <c r="I2063" s="2">
        <v>139159</v>
      </c>
      <c r="J2063" s="2">
        <v>262346</v>
      </c>
      <c r="K2063" s="2" t="s">
        <v>14775</v>
      </c>
      <c r="L2063" s="2" t="s">
        <v>14773</v>
      </c>
      <c r="M2063" s="2" t="s">
        <v>14758</v>
      </c>
      <c r="N2063" s="1" t="str">
        <f t="shared" si="32"/>
        <v>VILE PARLE72019</v>
      </c>
    </row>
    <row r="2064" spans="1:14" x14ac:dyDescent="0.3">
      <c r="A2064" s="2">
        <v>168</v>
      </c>
      <c r="B2064" s="2" t="s">
        <v>7789</v>
      </c>
      <c r="C2064" s="2" t="s">
        <v>9803</v>
      </c>
      <c r="D2064" s="2" t="s">
        <v>1018</v>
      </c>
      <c r="E2064" s="2">
        <v>1</v>
      </c>
      <c r="F2064" s="2" t="s">
        <v>103</v>
      </c>
      <c r="G2064" s="2">
        <v>85816</v>
      </c>
      <c r="H2064" s="3">
        <v>0.43732354889670283</v>
      </c>
      <c r="I2064" s="2">
        <v>196230</v>
      </c>
      <c r="J2064" s="2">
        <v>379343</v>
      </c>
      <c r="K2064" s="2" t="s">
        <v>14775</v>
      </c>
      <c r="L2064" s="2" t="s">
        <v>14773</v>
      </c>
      <c r="M2064" s="2" t="s">
        <v>14758</v>
      </c>
      <c r="N2064" s="1" t="str">
        <f t="shared" si="32"/>
        <v>CHANDIVALI12019</v>
      </c>
    </row>
    <row r="2065" spans="1:14" x14ac:dyDescent="0.3">
      <c r="A2065" s="2">
        <v>168</v>
      </c>
      <c r="B2065" s="2" t="s">
        <v>7789</v>
      </c>
      <c r="C2065" s="2" t="s">
        <v>9804</v>
      </c>
      <c r="D2065" s="2" t="s">
        <v>1018</v>
      </c>
      <c r="E2065" s="2">
        <v>2</v>
      </c>
      <c r="F2065" s="2" t="s">
        <v>7</v>
      </c>
      <c r="G2065" s="2">
        <v>85436</v>
      </c>
      <c r="H2065" s="3">
        <v>0.43538704581358612</v>
      </c>
      <c r="I2065" s="2">
        <v>196230</v>
      </c>
      <c r="J2065" s="2">
        <v>379343</v>
      </c>
      <c r="K2065" s="2" t="s">
        <v>14775</v>
      </c>
      <c r="L2065" s="2" t="s">
        <v>14773</v>
      </c>
      <c r="M2065" s="2" t="s">
        <v>14758</v>
      </c>
      <c r="N2065" s="1" t="str">
        <f t="shared" si="32"/>
        <v>CHANDIVALI22019</v>
      </c>
    </row>
    <row r="2066" spans="1:14" x14ac:dyDescent="0.3">
      <c r="A2066" s="2">
        <v>168</v>
      </c>
      <c r="B2066" s="2" t="s">
        <v>7789</v>
      </c>
      <c r="C2066" s="2" t="s">
        <v>9805</v>
      </c>
      <c r="D2066" s="2" t="s">
        <v>1018</v>
      </c>
      <c r="E2066" s="2">
        <v>3</v>
      </c>
      <c r="F2066" s="2" t="s">
        <v>1023</v>
      </c>
      <c r="G2066" s="2">
        <v>8871</v>
      </c>
      <c r="H2066" s="3">
        <v>4.5207154869286045E-2</v>
      </c>
      <c r="I2066" s="2">
        <v>196230</v>
      </c>
      <c r="J2066" s="2">
        <v>379343</v>
      </c>
      <c r="K2066" s="2" t="s">
        <v>14775</v>
      </c>
      <c r="L2066" s="2" t="s">
        <v>14773</v>
      </c>
      <c r="M2066" s="2" t="s">
        <v>14758</v>
      </c>
      <c r="N2066" s="1" t="str">
        <f t="shared" si="32"/>
        <v>CHANDIVALI32019</v>
      </c>
    </row>
    <row r="2067" spans="1:14" x14ac:dyDescent="0.3">
      <c r="A2067" s="2">
        <v>168</v>
      </c>
      <c r="B2067" s="2" t="s">
        <v>7789</v>
      </c>
      <c r="C2067" s="2" t="s">
        <v>9806</v>
      </c>
      <c r="D2067" s="2" t="s">
        <v>1018</v>
      </c>
      <c r="E2067" s="2">
        <v>4</v>
      </c>
      <c r="F2067" s="2" t="s">
        <v>302</v>
      </c>
      <c r="G2067" s="2">
        <v>7092</v>
      </c>
      <c r="H2067" s="3">
        <v>3.6141262803852624E-2</v>
      </c>
      <c r="I2067" s="2">
        <v>196230</v>
      </c>
      <c r="J2067" s="2">
        <v>379343</v>
      </c>
      <c r="K2067" s="2" t="s">
        <v>14775</v>
      </c>
      <c r="L2067" s="2" t="s">
        <v>14773</v>
      </c>
      <c r="M2067" s="2" t="s">
        <v>14758</v>
      </c>
      <c r="N2067" s="1" t="str">
        <f t="shared" si="32"/>
        <v>CHANDIVALI42019</v>
      </c>
    </row>
    <row r="2068" spans="1:14" x14ac:dyDescent="0.3">
      <c r="A2068" s="2">
        <v>168</v>
      </c>
      <c r="B2068" s="2" t="s">
        <v>7789</v>
      </c>
      <c r="C2068" s="2" t="s">
        <v>22</v>
      </c>
      <c r="D2068" s="2" t="s">
        <v>7923</v>
      </c>
      <c r="E2068" s="2">
        <v>5</v>
      </c>
      <c r="F2068" s="2" t="s">
        <v>22</v>
      </c>
      <c r="G2068" s="2">
        <v>3358</v>
      </c>
      <c r="H2068" s="3">
        <v>1.7112571981858025E-2</v>
      </c>
      <c r="I2068" s="2">
        <v>196230</v>
      </c>
      <c r="J2068" s="2">
        <v>379343</v>
      </c>
      <c r="K2068" s="2" t="s">
        <v>14775</v>
      </c>
      <c r="L2068" s="2" t="s">
        <v>14773</v>
      </c>
      <c r="M2068" s="2" t="s">
        <v>14758</v>
      </c>
      <c r="N2068" s="1" t="str">
        <f t="shared" si="32"/>
        <v>CHANDIVALI52019</v>
      </c>
    </row>
    <row r="2069" spans="1:14" x14ac:dyDescent="0.3">
      <c r="A2069" s="2">
        <v>168</v>
      </c>
      <c r="B2069" s="2" t="s">
        <v>7789</v>
      </c>
      <c r="C2069" s="2" t="s">
        <v>9807</v>
      </c>
      <c r="D2069" s="2" t="s">
        <v>1020</v>
      </c>
      <c r="E2069" s="2">
        <v>6</v>
      </c>
      <c r="F2069" s="2" t="s">
        <v>19</v>
      </c>
      <c r="G2069" s="2">
        <v>1171</v>
      </c>
      <c r="H2069" s="3">
        <v>5.9674871324466184E-3</v>
      </c>
      <c r="I2069" s="2">
        <v>196230</v>
      </c>
      <c r="J2069" s="2">
        <v>379343</v>
      </c>
      <c r="K2069" s="2" t="s">
        <v>14775</v>
      </c>
      <c r="L2069" s="2" t="s">
        <v>14773</v>
      </c>
      <c r="M2069" s="2" t="s">
        <v>14758</v>
      </c>
      <c r="N2069" s="1" t="str">
        <f t="shared" si="32"/>
        <v>CHANDIVALI62019</v>
      </c>
    </row>
    <row r="2070" spans="1:14" x14ac:dyDescent="0.3">
      <c r="A2070" s="2">
        <v>168</v>
      </c>
      <c r="B2070" s="2" t="s">
        <v>7789</v>
      </c>
      <c r="C2070" s="2" t="s">
        <v>9808</v>
      </c>
      <c r="D2070" s="2" t="s">
        <v>1018</v>
      </c>
      <c r="E2070" s="2">
        <v>7</v>
      </c>
      <c r="F2070" s="2" t="s">
        <v>1363</v>
      </c>
      <c r="G2070" s="2">
        <v>1167</v>
      </c>
      <c r="H2070" s="3">
        <v>5.9471028894664425E-3</v>
      </c>
      <c r="I2070" s="2">
        <v>196230</v>
      </c>
      <c r="J2070" s="2">
        <v>379343</v>
      </c>
      <c r="K2070" s="2" t="s">
        <v>14775</v>
      </c>
      <c r="L2070" s="2" t="s">
        <v>14773</v>
      </c>
      <c r="M2070" s="2" t="s">
        <v>14758</v>
      </c>
      <c r="N2070" s="1" t="str">
        <f t="shared" si="32"/>
        <v>CHANDIVALI72019</v>
      </c>
    </row>
    <row r="2071" spans="1:14" x14ac:dyDescent="0.3">
      <c r="A2071" s="2">
        <v>168</v>
      </c>
      <c r="B2071" s="2" t="s">
        <v>7789</v>
      </c>
      <c r="C2071" s="2" t="s">
        <v>9809</v>
      </c>
      <c r="D2071" s="2" t="s">
        <v>1018</v>
      </c>
      <c r="E2071" s="2">
        <v>8</v>
      </c>
      <c r="F2071" s="2" t="s">
        <v>17</v>
      </c>
      <c r="G2071" s="2">
        <v>728</v>
      </c>
      <c r="H2071" s="3">
        <v>3.7099322223920908E-3</v>
      </c>
      <c r="I2071" s="2">
        <v>196230</v>
      </c>
      <c r="J2071" s="2">
        <v>379343</v>
      </c>
      <c r="K2071" s="2" t="s">
        <v>14775</v>
      </c>
      <c r="L2071" s="2" t="s">
        <v>14773</v>
      </c>
      <c r="M2071" s="2" t="s">
        <v>14758</v>
      </c>
      <c r="N2071" s="1" t="str">
        <f t="shared" si="32"/>
        <v>CHANDIVALI82019</v>
      </c>
    </row>
    <row r="2072" spans="1:14" x14ac:dyDescent="0.3">
      <c r="A2072" s="2">
        <v>168</v>
      </c>
      <c r="B2072" s="2" t="s">
        <v>7789</v>
      </c>
      <c r="C2072" s="2" t="s">
        <v>9810</v>
      </c>
      <c r="D2072" s="2" t="s">
        <v>1018</v>
      </c>
      <c r="E2072" s="2">
        <v>9</v>
      </c>
      <c r="F2072" s="2" t="s">
        <v>7574</v>
      </c>
      <c r="G2072" s="2">
        <v>470</v>
      </c>
      <c r="H2072" s="3">
        <v>2.3951485501707182E-3</v>
      </c>
      <c r="I2072" s="2">
        <v>196230</v>
      </c>
      <c r="J2072" s="2">
        <v>379343</v>
      </c>
      <c r="K2072" s="2" t="s">
        <v>14775</v>
      </c>
      <c r="L2072" s="2" t="s">
        <v>14773</v>
      </c>
      <c r="M2072" s="2" t="s">
        <v>14758</v>
      </c>
      <c r="N2072" s="1" t="str">
        <f t="shared" si="32"/>
        <v>CHANDIVALI92019</v>
      </c>
    </row>
    <row r="2073" spans="1:14" x14ac:dyDescent="0.3">
      <c r="A2073" s="2">
        <v>168</v>
      </c>
      <c r="B2073" s="2" t="s">
        <v>7789</v>
      </c>
      <c r="C2073" s="2" t="s">
        <v>9811</v>
      </c>
      <c r="D2073" s="2" t="s">
        <v>1018</v>
      </c>
      <c r="E2073" s="2">
        <v>10</v>
      </c>
      <c r="F2073" s="2" t="s">
        <v>19</v>
      </c>
      <c r="G2073" s="2">
        <v>456</v>
      </c>
      <c r="H2073" s="3">
        <v>2.3238036997401011E-3</v>
      </c>
      <c r="I2073" s="2">
        <v>196230</v>
      </c>
      <c r="J2073" s="2">
        <v>379343</v>
      </c>
      <c r="K2073" s="2" t="s">
        <v>14775</v>
      </c>
      <c r="L2073" s="2" t="s">
        <v>14773</v>
      </c>
      <c r="M2073" s="2" t="s">
        <v>14758</v>
      </c>
      <c r="N2073" s="1" t="str">
        <f t="shared" si="32"/>
        <v>CHANDIVALI102019</v>
      </c>
    </row>
    <row r="2074" spans="1:14" x14ac:dyDescent="0.3">
      <c r="A2074" s="2">
        <v>168</v>
      </c>
      <c r="B2074" s="2" t="s">
        <v>7789</v>
      </c>
      <c r="C2074" s="2" t="s">
        <v>9812</v>
      </c>
      <c r="D2074" s="2" t="s">
        <v>1018</v>
      </c>
      <c r="E2074" s="2">
        <v>11</v>
      </c>
      <c r="F2074" s="2" t="s">
        <v>19</v>
      </c>
      <c r="G2074" s="2">
        <v>422</v>
      </c>
      <c r="H2074" s="3">
        <v>2.1505376344086021E-3</v>
      </c>
      <c r="I2074" s="2">
        <v>196230</v>
      </c>
      <c r="J2074" s="2">
        <v>379343</v>
      </c>
      <c r="K2074" s="2" t="s">
        <v>14775</v>
      </c>
      <c r="L2074" s="2" t="s">
        <v>14773</v>
      </c>
      <c r="M2074" s="2" t="s">
        <v>14758</v>
      </c>
      <c r="N2074" s="1" t="str">
        <f t="shared" si="32"/>
        <v>CHANDIVALI112019</v>
      </c>
    </row>
    <row r="2075" spans="1:14" x14ac:dyDescent="0.3">
      <c r="A2075" s="2">
        <v>168</v>
      </c>
      <c r="B2075" s="2" t="s">
        <v>7789</v>
      </c>
      <c r="C2075" s="2" t="s">
        <v>9813</v>
      </c>
      <c r="D2075" s="2" t="s">
        <v>1018</v>
      </c>
      <c r="E2075" s="2">
        <v>12</v>
      </c>
      <c r="F2075" s="2" t="s">
        <v>7575</v>
      </c>
      <c r="G2075" s="2">
        <v>366</v>
      </c>
      <c r="H2075" s="3">
        <v>1.8651582326861336E-3</v>
      </c>
      <c r="I2075" s="2">
        <v>196230</v>
      </c>
      <c r="J2075" s="2">
        <v>379343</v>
      </c>
      <c r="K2075" s="2" t="s">
        <v>14775</v>
      </c>
      <c r="L2075" s="2" t="s">
        <v>14773</v>
      </c>
      <c r="M2075" s="2" t="s">
        <v>14758</v>
      </c>
      <c r="N2075" s="1" t="str">
        <f t="shared" si="32"/>
        <v>CHANDIVALI122019</v>
      </c>
    </row>
    <row r="2076" spans="1:14" x14ac:dyDescent="0.3">
      <c r="A2076" s="2">
        <v>168</v>
      </c>
      <c r="B2076" s="2" t="s">
        <v>7789</v>
      </c>
      <c r="C2076" s="2" t="s">
        <v>9814</v>
      </c>
      <c r="D2076" s="2" t="s">
        <v>1018</v>
      </c>
      <c r="E2076" s="2">
        <v>13</v>
      </c>
      <c r="F2076" s="2" t="s">
        <v>19</v>
      </c>
      <c r="G2076" s="2">
        <v>322</v>
      </c>
      <c r="H2076" s="3">
        <v>1.640931559904194E-3</v>
      </c>
      <c r="I2076" s="2">
        <v>196230</v>
      </c>
      <c r="J2076" s="2">
        <v>379343</v>
      </c>
      <c r="K2076" s="2" t="s">
        <v>14775</v>
      </c>
      <c r="L2076" s="2" t="s">
        <v>14773</v>
      </c>
      <c r="M2076" s="2" t="s">
        <v>14758</v>
      </c>
      <c r="N2076" s="1" t="str">
        <f t="shared" si="32"/>
        <v>CHANDIVALI132019</v>
      </c>
    </row>
    <row r="2077" spans="1:14" x14ac:dyDescent="0.3">
      <c r="A2077" s="2">
        <v>168</v>
      </c>
      <c r="B2077" s="2" t="s">
        <v>7789</v>
      </c>
      <c r="C2077" s="2" t="s">
        <v>9815</v>
      </c>
      <c r="D2077" s="2" t="s">
        <v>1018</v>
      </c>
      <c r="E2077" s="2">
        <v>14</v>
      </c>
      <c r="F2077" s="2" t="s">
        <v>19</v>
      </c>
      <c r="G2077" s="2">
        <v>216</v>
      </c>
      <c r="H2077" s="3">
        <v>1.1007491209295214E-3</v>
      </c>
      <c r="I2077" s="2">
        <v>196230</v>
      </c>
      <c r="J2077" s="2">
        <v>379343</v>
      </c>
      <c r="K2077" s="2" t="s">
        <v>14775</v>
      </c>
      <c r="L2077" s="2" t="s">
        <v>14773</v>
      </c>
      <c r="M2077" s="2" t="s">
        <v>14758</v>
      </c>
      <c r="N2077" s="1" t="str">
        <f t="shared" si="32"/>
        <v>CHANDIVALI142019</v>
      </c>
    </row>
    <row r="2078" spans="1:14" x14ac:dyDescent="0.3">
      <c r="A2078" s="2">
        <v>168</v>
      </c>
      <c r="B2078" s="2" t="s">
        <v>7789</v>
      </c>
      <c r="C2078" s="2" t="s">
        <v>9816</v>
      </c>
      <c r="D2078" s="2" t="s">
        <v>1018</v>
      </c>
      <c r="E2078" s="2">
        <v>15</v>
      </c>
      <c r="F2078" s="2" t="s">
        <v>19</v>
      </c>
      <c r="G2078" s="2">
        <v>183</v>
      </c>
      <c r="H2078" s="3">
        <v>9.325791163430668E-4</v>
      </c>
      <c r="I2078" s="2">
        <v>196230</v>
      </c>
      <c r="J2078" s="2">
        <v>379343</v>
      </c>
      <c r="K2078" s="2" t="s">
        <v>14775</v>
      </c>
      <c r="L2078" s="2" t="s">
        <v>14773</v>
      </c>
      <c r="M2078" s="2" t="s">
        <v>14758</v>
      </c>
      <c r="N2078" s="1" t="str">
        <f t="shared" si="32"/>
        <v>CHANDIVALI152019</v>
      </c>
    </row>
    <row r="2079" spans="1:14" x14ac:dyDescent="0.3">
      <c r="A2079" s="2">
        <v>168</v>
      </c>
      <c r="B2079" s="2" t="s">
        <v>7789</v>
      </c>
      <c r="C2079" s="2" t="s">
        <v>9817</v>
      </c>
      <c r="D2079" s="2" t="s">
        <v>1018</v>
      </c>
      <c r="E2079" s="2">
        <v>16</v>
      </c>
      <c r="F2079" s="2" t="s">
        <v>19</v>
      </c>
      <c r="G2079" s="2">
        <v>156</v>
      </c>
      <c r="H2079" s="3">
        <v>7.9498547622687662E-4</v>
      </c>
      <c r="I2079" s="2">
        <v>196230</v>
      </c>
      <c r="J2079" s="2">
        <v>379343</v>
      </c>
      <c r="K2079" s="2" t="s">
        <v>14775</v>
      </c>
      <c r="L2079" s="2" t="s">
        <v>14773</v>
      </c>
      <c r="M2079" s="2" t="s">
        <v>14758</v>
      </c>
      <c r="N2079" s="1" t="str">
        <f t="shared" si="32"/>
        <v>CHANDIVALI162019</v>
      </c>
    </row>
    <row r="2080" spans="1:14" x14ac:dyDescent="0.3">
      <c r="A2080" s="2">
        <v>169</v>
      </c>
      <c r="B2080" s="2" t="s">
        <v>7790</v>
      </c>
      <c r="C2080" s="2" t="s">
        <v>9818</v>
      </c>
      <c r="D2080" s="2" t="s">
        <v>1018</v>
      </c>
      <c r="E2080" s="2">
        <v>1</v>
      </c>
      <c r="F2080" s="2" t="s">
        <v>9</v>
      </c>
      <c r="G2080" s="2">
        <v>70176</v>
      </c>
      <c r="H2080" s="3">
        <v>0.47015945330296127</v>
      </c>
      <c r="I2080" s="2">
        <v>149260</v>
      </c>
      <c r="J2080" s="2">
        <v>271345</v>
      </c>
      <c r="K2080" s="2" t="s">
        <v>598</v>
      </c>
      <c r="L2080" s="2" t="s">
        <v>14773</v>
      </c>
      <c r="M2080" s="2" t="s">
        <v>14758</v>
      </c>
      <c r="N2080" s="1" t="str">
        <f t="shared" si="32"/>
        <v>GHATKOPAR WEST12019</v>
      </c>
    </row>
    <row r="2081" spans="1:14" x14ac:dyDescent="0.3">
      <c r="A2081" s="2">
        <v>169</v>
      </c>
      <c r="B2081" s="2" t="s">
        <v>7790</v>
      </c>
      <c r="C2081" s="2" t="s">
        <v>9819</v>
      </c>
      <c r="D2081" s="2" t="s">
        <v>1018</v>
      </c>
      <c r="E2081" s="2">
        <v>2</v>
      </c>
      <c r="F2081" s="2" t="s">
        <v>19</v>
      </c>
      <c r="G2081" s="2">
        <v>41425</v>
      </c>
      <c r="H2081" s="3">
        <v>0.27753584349457322</v>
      </c>
      <c r="I2081" s="2">
        <v>149260</v>
      </c>
      <c r="J2081" s="2">
        <v>271345</v>
      </c>
      <c r="K2081" s="2" t="s">
        <v>598</v>
      </c>
      <c r="L2081" s="2" t="s">
        <v>14773</v>
      </c>
      <c r="M2081" s="2" t="s">
        <v>14758</v>
      </c>
      <c r="N2081" s="1" t="str">
        <f t="shared" si="32"/>
        <v>GHATKOPAR WEST22019</v>
      </c>
    </row>
    <row r="2082" spans="1:14" x14ac:dyDescent="0.3">
      <c r="A2082" s="2">
        <v>169</v>
      </c>
      <c r="B2082" s="2" t="s">
        <v>7790</v>
      </c>
      <c r="C2082" s="2" t="s">
        <v>9820</v>
      </c>
      <c r="D2082" s="2" t="s">
        <v>1018</v>
      </c>
      <c r="E2082" s="2">
        <v>3</v>
      </c>
      <c r="F2082" s="2" t="s">
        <v>302</v>
      </c>
      <c r="G2082" s="2">
        <v>14989</v>
      </c>
      <c r="H2082" s="3">
        <v>0.10042208227254455</v>
      </c>
      <c r="I2082" s="2">
        <v>149260</v>
      </c>
      <c r="J2082" s="2">
        <v>271345</v>
      </c>
      <c r="K2082" s="2" t="s">
        <v>598</v>
      </c>
      <c r="L2082" s="2" t="s">
        <v>14773</v>
      </c>
      <c r="M2082" s="2" t="s">
        <v>14758</v>
      </c>
      <c r="N2082" s="1" t="str">
        <f t="shared" si="32"/>
        <v>GHATKOPAR WEST32019</v>
      </c>
    </row>
    <row r="2083" spans="1:14" x14ac:dyDescent="0.3">
      <c r="A2083" s="2">
        <v>169</v>
      </c>
      <c r="B2083" s="2" t="s">
        <v>7790</v>
      </c>
      <c r="C2083" s="2" t="s">
        <v>9821</v>
      </c>
      <c r="D2083" s="2" t="s">
        <v>1018</v>
      </c>
      <c r="E2083" s="2">
        <v>4</v>
      </c>
      <c r="F2083" s="2" t="s">
        <v>7</v>
      </c>
      <c r="G2083" s="2">
        <v>9305</v>
      </c>
      <c r="H2083" s="3">
        <v>6.2340881682969314E-2</v>
      </c>
      <c r="I2083" s="2">
        <v>149260</v>
      </c>
      <c r="J2083" s="2">
        <v>271345</v>
      </c>
      <c r="K2083" s="2" t="s">
        <v>598</v>
      </c>
      <c r="L2083" s="2" t="s">
        <v>14773</v>
      </c>
      <c r="M2083" s="2" t="s">
        <v>14758</v>
      </c>
      <c r="N2083" s="1" t="str">
        <f t="shared" si="32"/>
        <v>GHATKOPAR WEST42019</v>
      </c>
    </row>
    <row r="2084" spans="1:14" x14ac:dyDescent="0.3">
      <c r="A2084" s="2">
        <v>169</v>
      </c>
      <c r="B2084" s="2" t="s">
        <v>7790</v>
      </c>
      <c r="C2084" s="2" t="s">
        <v>9822</v>
      </c>
      <c r="D2084" s="2" t="s">
        <v>1018</v>
      </c>
      <c r="E2084" s="2">
        <v>5</v>
      </c>
      <c r="F2084" s="2" t="s">
        <v>1023</v>
      </c>
      <c r="G2084" s="2">
        <v>8079</v>
      </c>
      <c r="H2084" s="3">
        <v>5.4127026664880076E-2</v>
      </c>
      <c r="I2084" s="2">
        <v>149260</v>
      </c>
      <c r="J2084" s="2">
        <v>271345</v>
      </c>
      <c r="K2084" s="2" t="s">
        <v>598</v>
      </c>
      <c r="L2084" s="2" t="s">
        <v>14773</v>
      </c>
      <c r="M2084" s="2" t="s">
        <v>14758</v>
      </c>
      <c r="N2084" s="1" t="str">
        <f t="shared" si="32"/>
        <v>GHATKOPAR WEST52019</v>
      </c>
    </row>
    <row r="2085" spans="1:14" x14ac:dyDescent="0.3">
      <c r="A2085" s="2">
        <v>169</v>
      </c>
      <c r="B2085" s="2" t="s">
        <v>7790</v>
      </c>
      <c r="C2085" s="2" t="s">
        <v>22</v>
      </c>
      <c r="D2085" s="2" t="s">
        <v>7923</v>
      </c>
      <c r="E2085" s="2">
        <v>6</v>
      </c>
      <c r="F2085" s="2" t="s">
        <v>22</v>
      </c>
      <c r="G2085" s="2">
        <v>2291</v>
      </c>
      <c r="H2085" s="3">
        <v>1.5349055339675734E-2</v>
      </c>
      <c r="I2085" s="2">
        <v>149260</v>
      </c>
      <c r="J2085" s="2">
        <v>271345</v>
      </c>
      <c r="K2085" s="2" t="s">
        <v>598</v>
      </c>
      <c r="L2085" s="2" t="s">
        <v>14773</v>
      </c>
      <c r="M2085" s="2" t="s">
        <v>14758</v>
      </c>
      <c r="N2085" s="1" t="str">
        <f t="shared" si="32"/>
        <v>GHATKOPAR WEST62019</v>
      </c>
    </row>
    <row r="2086" spans="1:14" x14ac:dyDescent="0.3">
      <c r="A2086" s="2">
        <v>169</v>
      </c>
      <c r="B2086" s="2" t="s">
        <v>7790</v>
      </c>
      <c r="C2086" s="2" t="s">
        <v>9823</v>
      </c>
      <c r="D2086" s="2" t="s">
        <v>1018</v>
      </c>
      <c r="E2086" s="2">
        <v>7</v>
      </c>
      <c r="F2086" s="2" t="s">
        <v>11</v>
      </c>
      <c r="G2086" s="2">
        <v>750</v>
      </c>
      <c r="H2086" s="3">
        <v>5.0247889588637277E-3</v>
      </c>
      <c r="I2086" s="2">
        <v>149260</v>
      </c>
      <c r="J2086" s="2">
        <v>271345</v>
      </c>
      <c r="K2086" s="2" t="s">
        <v>598</v>
      </c>
      <c r="L2086" s="2" t="s">
        <v>14773</v>
      </c>
      <c r="M2086" s="2" t="s">
        <v>14758</v>
      </c>
      <c r="N2086" s="1" t="str">
        <f t="shared" si="32"/>
        <v>GHATKOPAR WEST72019</v>
      </c>
    </row>
    <row r="2087" spans="1:14" x14ac:dyDescent="0.3">
      <c r="A2087" s="2">
        <v>169</v>
      </c>
      <c r="B2087" s="2" t="s">
        <v>7790</v>
      </c>
      <c r="C2087" s="2" t="s">
        <v>9824</v>
      </c>
      <c r="D2087" s="2" t="s">
        <v>1018</v>
      </c>
      <c r="E2087" s="2">
        <v>8</v>
      </c>
      <c r="F2087" s="2" t="s">
        <v>19</v>
      </c>
      <c r="G2087" s="2">
        <v>603</v>
      </c>
      <c r="H2087" s="3">
        <v>4.0399303229264371E-3</v>
      </c>
      <c r="I2087" s="2">
        <v>149260</v>
      </c>
      <c r="J2087" s="2">
        <v>271345</v>
      </c>
      <c r="K2087" s="2" t="s">
        <v>598</v>
      </c>
      <c r="L2087" s="2" t="s">
        <v>14773</v>
      </c>
      <c r="M2087" s="2" t="s">
        <v>14758</v>
      </c>
      <c r="N2087" s="1" t="str">
        <f t="shared" si="32"/>
        <v>GHATKOPAR WEST82019</v>
      </c>
    </row>
    <row r="2088" spans="1:14" x14ac:dyDescent="0.3">
      <c r="A2088" s="2">
        <v>169</v>
      </c>
      <c r="B2088" s="2" t="s">
        <v>7790</v>
      </c>
      <c r="C2088" s="2" t="s">
        <v>9825</v>
      </c>
      <c r="D2088" s="2" t="s">
        <v>1018</v>
      </c>
      <c r="E2088" s="2">
        <v>9</v>
      </c>
      <c r="F2088" s="2" t="s">
        <v>19</v>
      </c>
      <c r="G2088" s="2">
        <v>482</v>
      </c>
      <c r="H2088" s="3">
        <v>3.2292643708964224E-3</v>
      </c>
      <c r="I2088" s="2">
        <v>149260</v>
      </c>
      <c r="J2088" s="2">
        <v>271345</v>
      </c>
      <c r="K2088" s="2" t="s">
        <v>598</v>
      </c>
      <c r="L2088" s="2" t="s">
        <v>14773</v>
      </c>
      <c r="M2088" s="2" t="s">
        <v>14758</v>
      </c>
      <c r="N2088" s="1" t="str">
        <f t="shared" si="32"/>
        <v>GHATKOPAR WEST92019</v>
      </c>
    </row>
    <row r="2089" spans="1:14" x14ac:dyDescent="0.3">
      <c r="A2089" s="2">
        <v>169</v>
      </c>
      <c r="B2089" s="2" t="s">
        <v>7790</v>
      </c>
      <c r="C2089" s="2" t="s">
        <v>9826</v>
      </c>
      <c r="D2089" s="2" t="s">
        <v>1020</v>
      </c>
      <c r="E2089" s="2">
        <v>10</v>
      </c>
      <c r="F2089" s="2" t="s">
        <v>19</v>
      </c>
      <c r="G2089" s="2">
        <v>371</v>
      </c>
      <c r="H2089" s="3">
        <v>2.4855956049845908E-3</v>
      </c>
      <c r="I2089" s="2">
        <v>149260</v>
      </c>
      <c r="J2089" s="2">
        <v>271345</v>
      </c>
      <c r="K2089" s="2" t="s">
        <v>598</v>
      </c>
      <c r="L2089" s="2" t="s">
        <v>14773</v>
      </c>
      <c r="M2089" s="2" t="s">
        <v>14758</v>
      </c>
      <c r="N2089" s="1" t="str">
        <f t="shared" si="32"/>
        <v>GHATKOPAR WEST102019</v>
      </c>
    </row>
    <row r="2090" spans="1:14" x14ac:dyDescent="0.3">
      <c r="A2090" s="2">
        <v>169</v>
      </c>
      <c r="B2090" s="2" t="s">
        <v>7790</v>
      </c>
      <c r="C2090" s="2" t="s">
        <v>9827</v>
      </c>
      <c r="D2090" s="2" t="s">
        <v>1018</v>
      </c>
      <c r="E2090" s="2">
        <v>11</v>
      </c>
      <c r="F2090" s="2" t="s">
        <v>19</v>
      </c>
      <c r="G2090" s="2">
        <v>307</v>
      </c>
      <c r="H2090" s="3">
        <v>2.0568136138282194E-3</v>
      </c>
      <c r="I2090" s="2">
        <v>149260</v>
      </c>
      <c r="J2090" s="2">
        <v>271345</v>
      </c>
      <c r="K2090" s="2" t="s">
        <v>598</v>
      </c>
      <c r="L2090" s="2" t="s">
        <v>14773</v>
      </c>
      <c r="M2090" s="2" t="s">
        <v>14758</v>
      </c>
      <c r="N2090" s="1" t="str">
        <f t="shared" si="32"/>
        <v>GHATKOPAR WEST112019</v>
      </c>
    </row>
    <row r="2091" spans="1:14" x14ac:dyDescent="0.3">
      <c r="A2091" s="2">
        <v>169</v>
      </c>
      <c r="B2091" s="2" t="s">
        <v>7790</v>
      </c>
      <c r="C2091" s="2" t="s">
        <v>9828</v>
      </c>
      <c r="D2091" s="2" t="s">
        <v>1018</v>
      </c>
      <c r="E2091" s="2">
        <v>12</v>
      </c>
      <c r="F2091" s="2" t="s">
        <v>19</v>
      </c>
      <c r="G2091" s="2">
        <v>182</v>
      </c>
      <c r="H2091" s="3">
        <v>1.2193487873509313E-3</v>
      </c>
      <c r="I2091" s="2">
        <v>149260</v>
      </c>
      <c r="J2091" s="2">
        <v>271345</v>
      </c>
      <c r="K2091" s="2" t="s">
        <v>598</v>
      </c>
      <c r="L2091" s="2" t="s">
        <v>14773</v>
      </c>
      <c r="M2091" s="2" t="s">
        <v>14758</v>
      </c>
      <c r="N2091" s="1" t="str">
        <f t="shared" si="32"/>
        <v>GHATKOPAR WEST122019</v>
      </c>
    </row>
    <row r="2092" spans="1:14" x14ac:dyDescent="0.3">
      <c r="A2092" s="2">
        <v>169</v>
      </c>
      <c r="B2092" s="2" t="s">
        <v>7790</v>
      </c>
      <c r="C2092" s="2" t="s">
        <v>9829</v>
      </c>
      <c r="D2092" s="2" t="s">
        <v>1018</v>
      </c>
      <c r="E2092" s="2">
        <v>13</v>
      </c>
      <c r="F2092" s="2" t="s">
        <v>1113</v>
      </c>
      <c r="G2092" s="2">
        <v>151</v>
      </c>
      <c r="H2092" s="3">
        <v>1.0116575103845638E-3</v>
      </c>
      <c r="I2092" s="2">
        <v>149260</v>
      </c>
      <c r="J2092" s="2">
        <v>271345</v>
      </c>
      <c r="K2092" s="2" t="s">
        <v>598</v>
      </c>
      <c r="L2092" s="2" t="s">
        <v>14773</v>
      </c>
      <c r="M2092" s="2" t="s">
        <v>14758</v>
      </c>
      <c r="N2092" s="1" t="str">
        <f t="shared" si="32"/>
        <v>GHATKOPAR WEST132019</v>
      </c>
    </row>
    <row r="2093" spans="1:14" x14ac:dyDescent="0.3">
      <c r="A2093" s="2">
        <v>169</v>
      </c>
      <c r="B2093" s="2" t="s">
        <v>7790</v>
      </c>
      <c r="C2093" s="2" t="s">
        <v>9830</v>
      </c>
      <c r="D2093" s="2" t="s">
        <v>1018</v>
      </c>
      <c r="E2093" s="2">
        <v>14</v>
      </c>
      <c r="F2093" s="2" t="s">
        <v>19</v>
      </c>
      <c r="G2093" s="2">
        <v>149</v>
      </c>
      <c r="H2093" s="3">
        <v>9.9825807316092732E-4</v>
      </c>
      <c r="I2093" s="2">
        <v>149260</v>
      </c>
      <c r="J2093" s="2">
        <v>271345</v>
      </c>
      <c r="K2093" s="2" t="s">
        <v>598</v>
      </c>
      <c r="L2093" s="2" t="s">
        <v>14773</v>
      </c>
      <c r="M2093" s="2" t="s">
        <v>14758</v>
      </c>
      <c r="N2093" s="1" t="str">
        <f t="shared" si="32"/>
        <v>GHATKOPAR WEST142019</v>
      </c>
    </row>
    <row r="2094" spans="1:14" x14ac:dyDescent="0.3">
      <c r="A2094" s="2">
        <v>170</v>
      </c>
      <c r="B2094" s="2" t="s">
        <v>7791</v>
      </c>
      <c r="C2094" s="2" t="s">
        <v>9831</v>
      </c>
      <c r="D2094" s="2" t="s">
        <v>1018</v>
      </c>
      <c r="E2094" s="2">
        <v>1</v>
      </c>
      <c r="F2094" s="2" t="s">
        <v>9</v>
      </c>
      <c r="G2094" s="2">
        <v>72988</v>
      </c>
      <c r="H2094" s="3">
        <v>0.5771809957613715</v>
      </c>
      <c r="I2094" s="2">
        <v>126456</v>
      </c>
      <c r="J2094" s="2">
        <v>234656</v>
      </c>
      <c r="K2094" s="2" t="s">
        <v>598</v>
      </c>
      <c r="L2094" s="2" t="s">
        <v>14773</v>
      </c>
      <c r="M2094" s="2" t="s">
        <v>14758</v>
      </c>
      <c r="N2094" s="1" t="str">
        <f t="shared" si="32"/>
        <v>GHATKOPAR EAST12019</v>
      </c>
    </row>
    <row r="2095" spans="1:14" x14ac:dyDescent="0.3">
      <c r="A2095" s="2">
        <v>170</v>
      </c>
      <c r="B2095" s="2" t="s">
        <v>7791</v>
      </c>
      <c r="C2095" s="2" t="s">
        <v>9832</v>
      </c>
      <c r="D2095" s="2" t="s">
        <v>1018</v>
      </c>
      <c r="E2095" s="2">
        <v>2</v>
      </c>
      <c r="F2095" s="2" t="s">
        <v>302</v>
      </c>
      <c r="G2095" s="2">
        <v>19686</v>
      </c>
      <c r="H2095" s="3">
        <v>0.1556747010817992</v>
      </c>
      <c r="I2095" s="2">
        <v>126456</v>
      </c>
      <c r="J2095" s="2">
        <v>234656</v>
      </c>
      <c r="K2095" s="2" t="s">
        <v>598</v>
      </c>
      <c r="L2095" s="2" t="s">
        <v>14773</v>
      </c>
      <c r="M2095" s="2" t="s">
        <v>14758</v>
      </c>
      <c r="N2095" s="1" t="str">
        <f t="shared" si="32"/>
        <v>GHATKOPAR EAST22019</v>
      </c>
    </row>
    <row r="2096" spans="1:14" x14ac:dyDescent="0.3">
      <c r="A2096" s="2">
        <v>170</v>
      </c>
      <c r="B2096" s="2" t="s">
        <v>7791</v>
      </c>
      <c r="C2096" s="2" t="s">
        <v>9833</v>
      </c>
      <c r="D2096" s="2" t="s">
        <v>1020</v>
      </c>
      <c r="E2096" s="2">
        <v>3</v>
      </c>
      <c r="F2096" s="2" t="s">
        <v>7</v>
      </c>
      <c r="G2096" s="2">
        <v>15731</v>
      </c>
      <c r="H2096" s="3">
        <v>0.12439900044284177</v>
      </c>
      <c r="I2096" s="2">
        <v>126456</v>
      </c>
      <c r="J2096" s="2">
        <v>234656</v>
      </c>
      <c r="K2096" s="2" t="s">
        <v>598</v>
      </c>
      <c r="L2096" s="2" t="s">
        <v>14773</v>
      </c>
      <c r="M2096" s="2" t="s">
        <v>14758</v>
      </c>
      <c r="N2096" s="1" t="str">
        <f t="shared" si="32"/>
        <v>GHATKOPAR EAST32019</v>
      </c>
    </row>
    <row r="2097" spans="1:14" x14ac:dyDescent="0.3">
      <c r="A2097" s="2">
        <v>170</v>
      </c>
      <c r="B2097" s="2" t="s">
        <v>7791</v>
      </c>
      <c r="C2097" s="2" t="s">
        <v>9834</v>
      </c>
      <c r="D2097" s="2" t="s">
        <v>1018</v>
      </c>
      <c r="E2097" s="2">
        <v>4</v>
      </c>
      <c r="F2097" s="2" t="s">
        <v>1023</v>
      </c>
      <c r="G2097" s="2">
        <v>10455</v>
      </c>
      <c r="H2097" s="3">
        <v>8.2676978553805278E-2</v>
      </c>
      <c r="I2097" s="2">
        <v>126456</v>
      </c>
      <c r="J2097" s="2">
        <v>234656</v>
      </c>
      <c r="K2097" s="2" t="s">
        <v>598</v>
      </c>
      <c r="L2097" s="2" t="s">
        <v>14773</v>
      </c>
      <c r="M2097" s="2" t="s">
        <v>14758</v>
      </c>
      <c r="N2097" s="1" t="str">
        <f t="shared" si="32"/>
        <v>GHATKOPAR EAST42019</v>
      </c>
    </row>
    <row r="2098" spans="1:14" x14ac:dyDescent="0.3">
      <c r="A2098" s="2">
        <v>170</v>
      </c>
      <c r="B2098" s="2" t="s">
        <v>7791</v>
      </c>
      <c r="C2098" s="2" t="s">
        <v>22</v>
      </c>
      <c r="D2098" s="2" t="s">
        <v>7923</v>
      </c>
      <c r="E2098" s="2">
        <v>5</v>
      </c>
      <c r="F2098" s="2" t="s">
        <v>22</v>
      </c>
      <c r="G2098" s="2">
        <v>3294</v>
      </c>
      <c r="H2098" s="3">
        <v>2.6048586069462896E-2</v>
      </c>
      <c r="I2098" s="2">
        <v>126456</v>
      </c>
      <c r="J2098" s="2">
        <v>234656</v>
      </c>
      <c r="K2098" s="2" t="s">
        <v>598</v>
      </c>
      <c r="L2098" s="2" t="s">
        <v>14773</v>
      </c>
      <c r="M2098" s="2" t="s">
        <v>14758</v>
      </c>
      <c r="N2098" s="1" t="str">
        <f t="shared" si="32"/>
        <v>GHATKOPAR EAST52019</v>
      </c>
    </row>
    <row r="2099" spans="1:14" x14ac:dyDescent="0.3">
      <c r="A2099" s="2">
        <v>170</v>
      </c>
      <c r="B2099" s="2" t="s">
        <v>7791</v>
      </c>
      <c r="C2099" s="2" t="s">
        <v>9835</v>
      </c>
      <c r="D2099" s="2" t="s">
        <v>1018</v>
      </c>
      <c r="E2099" s="2">
        <v>6</v>
      </c>
      <c r="F2099" s="2" t="s">
        <v>11</v>
      </c>
      <c r="G2099" s="2">
        <v>1348</v>
      </c>
      <c r="H2099" s="3">
        <v>1.0659834250648446E-2</v>
      </c>
      <c r="I2099" s="2">
        <v>126456</v>
      </c>
      <c r="J2099" s="2">
        <v>234656</v>
      </c>
      <c r="K2099" s="2" t="s">
        <v>598</v>
      </c>
      <c r="L2099" s="2" t="s">
        <v>14773</v>
      </c>
      <c r="M2099" s="2" t="s">
        <v>14758</v>
      </c>
      <c r="N2099" s="1" t="str">
        <f t="shared" si="32"/>
        <v>GHATKOPAR EAST62019</v>
      </c>
    </row>
    <row r="2100" spans="1:14" x14ac:dyDescent="0.3">
      <c r="A2100" s="2">
        <v>170</v>
      </c>
      <c r="B2100" s="2" t="s">
        <v>7791</v>
      </c>
      <c r="C2100" s="2" t="s">
        <v>9836</v>
      </c>
      <c r="D2100" s="2" t="s">
        <v>1018</v>
      </c>
      <c r="E2100" s="2">
        <v>7</v>
      </c>
      <c r="F2100" s="2" t="s">
        <v>19</v>
      </c>
      <c r="G2100" s="2">
        <v>836</v>
      </c>
      <c r="H2100" s="3">
        <v>6.6109951287404312E-3</v>
      </c>
      <c r="I2100" s="2">
        <v>126456</v>
      </c>
      <c r="J2100" s="2">
        <v>234656</v>
      </c>
      <c r="K2100" s="2" t="s">
        <v>598</v>
      </c>
      <c r="L2100" s="2" t="s">
        <v>14773</v>
      </c>
      <c r="M2100" s="2" t="s">
        <v>14758</v>
      </c>
      <c r="N2100" s="1" t="str">
        <f t="shared" si="32"/>
        <v>GHATKOPAR EAST72019</v>
      </c>
    </row>
    <row r="2101" spans="1:14" x14ac:dyDescent="0.3">
      <c r="A2101" s="2">
        <v>170</v>
      </c>
      <c r="B2101" s="2" t="s">
        <v>7791</v>
      </c>
      <c r="C2101" s="2" t="s">
        <v>9837</v>
      </c>
      <c r="D2101" s="2" t="s">
        <v>1018</v>
      </c>
      <c r="E2101" s="2">
        <v>8</v>
      </c>
      <c r="F2101" s="2" t="s">
        <v>19</v>
      </c>
      <c r="G2101" s="2">
        <v>797</v>
      </c>
      <c r="H2101" s="3">
        <v>6.3025874612513445E-3</v>
      </c>
      <c r="I2101" s="2">
        <v>126456</v>
      </c>
      <c r="J2101" s="2">
        <v>234656</v>
      </c>
      <c r="K2101" s="2" t="s">
        <v>598</v>
      </c>
      <c r="L2101" s="2" t="s">
        <v>14773</v>
      </c>
      <c r="M2101" s="2" t="s">
        <v>14758</v>
      </c>
      <c r="N2101" s="1" t="str">
        <f t="shared" si="32"/>
        <v>GHATKOPAR EAST82019</v>
      </c>
    </row>
    <row r="2102" spans="1:14" x14ac:dyDescent="0.3">
      <c r="A2102" s="2">
        <v>170</v>
      </c>
      <c r="B2102" s="2" t="s">
        <v>7791</v>
      </c>
      <c r="C2102" s="2" t="s">
        <v>9838</v>
      </c>
      <c r="D2102" s="2" t="s">
        <v>1018</v>
      </c>
      <c r="E2102" s="2">
        <v>9</v>
      </c>
      <c r="F2102" s="2" t="s">
        <v>19</v>
      </c>
      <c r="G2102" s="2">
        <v>478</v>
      </c>
      <c r="H2102" s="3">
        <v>3.7799708989688114E-3</v>
      </c>
      <c r="I2102" s="2">
        <v>126456</v>
      </c>
      <c r="J2102" s="2">
        <v>234656</v>
      </c>
      <c r="K2102" s="2" t="s">
        <v>598</v>
      </c>
      <c r="L2102" s="2" t="s">
        <v>14773</v>
      </c>
      <c r="M2102" s="2" t="s">
        <v>14758</v>
      </c>
      <c r="N2102" s="1" t="str">
        <f t="shared" si="32"/>
        <v>GHATKOPAR EAST92019</v>
      </c>
    </row>
    <row r="2103" spans="1:14" x14ac:dyDescent="0.3">
      <c r="A2103" s="2">
        <v>170</v>
      </c>
      <c r="B2103" s="2" t="s">
        <v>7791</v>
      </c>
      <c r="C2103" s="2" t="s">
        <v>9839</v>
      </c>
      <c r="D2103" s="2" t="s">
        <v>1018</v>
      </c>
      <c r="E2103" s="2">
        <v>10</v>
      </c>
      <c r="F2103" s="2" t="s">
        <v>1414</v>
      </c>
      <c r="G2103" s="2">
        <v>420</v>
      </c>
      <c r="H2103" s="3">
        <v>3.3213133421901688E-3</v>
      </c>
      <c r="I2103" s="2">
        <v>126456</v>
      </c>
      <c r="J2103" s="2">
        <v>234656</v>
      </c>
      <c r="K2103" s="2" t="s">
        <v>598</v>
      </c>
      <c r="L2103" s="2" t="s">
        <v>14773</v>
      </c>
      <c r="M2103" s="2" t="s">
        <v>14758</v>
      </c>
      <c r="N2103" s="1" t="str">
        <f t="shared" si="32"/>
        <v>GHATKOPAR EAST102019</v>
      </c>
    </row>
    <row r="2104" spans="1:14" x14ac:dyDescent="0.3">
      <c r="A2104" s="2">
        <v>170</v>
      </c>
      <c r="B2104" s="2" t="s">
        <v>7791</v>
      </c>
      <c r="C2104" s="2" t="s">
        <v>9840</v>
      </c>
      <c r="D2104" s="2" t="s">
        <v>1018</v>
      </c>
      <c r="E2104" s="2">
        <v>11</v>
      </c>
      <c r="F2104" s="2" t="s">
        <v>15</v>
      </c>
      <c r="G2104" s="2">
        <v>269</v>
      </c>
      <c r="H2104" s="3">
        <v>2.1272221167837036E-3</v>
      </c>
      <c r="I2104" s="2">
        <v>126456</v>
      </c>
      <c r="J2104" s="2">
        <v>234656</v>
      </c>
      <c r="K2104" s="2" t="s">
        <v>598</v>
      </c>
      <c r="L2104" s="2" t="s">
        <v>14773</v>
      </c>
      <c r="M2104" s="2" t="s">
        <v>14758</v>
      </c>
      <c r="N2104" s="1" t="str">
        <f t="shared" si="32"/>
        <v>GHATKOPAR EAST112019</v>
      </c>
    </row>
    <row r="2105" spans="1:14" x14ac:dyDescent="0.3">
      <c r="A2105" s="2">
        <v>170</v>
      </c>
      <c r="B2105" s="2" t="s">
        <v>7791</v>
      </c>
      <c r="C2105" s="2" t="s">
        <v>9841</v>
      </c>
      <c r="D2105" s="2" t="s">
        <v>1018</v>
      </c>
      <c r="E2105" s="2">
        <v>12</v>
      </c>
      <c r="F2105" s="2" t="s">
        <v>1428</v>
      </c>
      <c r="G2105" s="2">
        <v>154</v>
      </c>
      <c r="H2105" s="3">
        <v>1.2178148921363954E-3</v>
      </c>
      <c r="I2105" s="2">
        <v>126456</v>
      </c>
      <c r="J2105" s="2">
        <v>234656</v>
      </c>
      <c r="K2105" s="2" t="s">
        <v>598</v>
      </c>
      <c r="L2105" s="2" t="s">
        <v>14773</v>
      </c>
      <c r="M2105" s="2" t="s">
        <v>14758</v>
      </c>
      <c r="N2105" s="1" t="str">
        <f t="shared" si="32"/>
        <v>GHATKOPAR EAST122019</v>
      </c>
    </row>
    <row r="2106" spans="1:14" x14ac:dyDescent="0.3">
      <c r="A2106" s="2">
        <v>171</v>
      </c>
      <c r="B2106" s="2" t="s">
        <v>7792</v>
      </c>
      <c r="C2106" s="2" t="s">
        <v>9842</v>
      </c>
      <c r="D2106" s="2" t="s">
        <v>1018</v>
      </c>
      <c r="E2106" s="2">
        <v>1</v>
      </c>
      <c r="F2106" s="2" t="s">
        <v>31</v>
      </c>
      <c r="G2106" s="2">
        <v>69036</v>
      </c>
      <c r="H2106" s="3">
        <v>0.48189306156638279</v>
      </c>
      <c r="I2106" s="2">
        <v>143260</v>
      </c>
      <c r="J2106" s="2">
        <v>304526</v>
      </c>
      <c r="K2106" s="2" t="s">
        <v>598</v>
      </c>
      <c r="L2106" s="2" t="s">
        <v>14773</v>
      </c>
      <c r="M2106" s="2" t="s">
        <v>14758</v>
      </c>
      <c r="N2106" s="1" t="str">
        <f t="shared" si="32"/>
        <v>MANKHURD SHIVAJI NAGAR12019</v>
      </c>
    </row>
    <row r="2107" spans="1:14" x14ac:dyDescent="0.3">
      <c r="A2107" s="2">
        <v>171</v>
      </c>
      <c r="B2107" s="2" t="s">
        <v>7792</v>
      </c>
      <c r="C2107" s="2" t="s">
        <v>9843</v>
      </c>
      <c r="D2107" s="2" t="s">
        <v>1018</v>
      </c>
      <c r="E2107" s="2">
        <v>2</v>
      </c>
      <c r="F2107" s="2" t="s">
        <v>103</v>
      </c>
      <c r="G2107" s="2">
        <v>43423</v>
      </c>
      <c r="H2107" s="3">
        <v>0.30310624040206618</v>
      </c>
      <c r="I2107" s="2">
        <v>143260</v>
      </c>
      <c r="J2107" s="2">
        <v>304526</v>
      </c>
      <c r="K2107" s="2" t="s">
        <v>598</v>
      </c>
      <c r="L2107" s="2" t="s">
        <v>14773</v>
      </c>
      <c r="M2107" s="2" t="s">
        <v>14758</v>
      </c>
      <c r="N2107" s="1" t="str">
        <f t="shared" si="32"/>
        <v>MANKHURD SHIVAJI NAGAR22019</v>
      </c>
    </row>
    <row r="2108" spans="1:14" x14ac:dyDescent="0.3">
      <c r="A2108" s="2">
        <v>171</v>
      </c>
      <c r="B2108" s="2" t="s">
        <v>7792</v>
      </c>
      <c r="C2108" s="2" t="s">
        <v>9844</v>
      </c>
      <c r="D2108" s="2" t="s">
        <v>1020</v>
      </c>
      <c r="E2108" s="2">
        <v>3</v>
      </c>
      <c r="F2108" s="2" t="s">
        <v>1023</v>
      </c>
      <c r="G2108" s="2">
        <v>10451</v>
      </c>
      <c r="H2108" s="3">
        <v>7.2951277397738379E-2</v>
      </c>
      <c r="I2108" s="2">
        <v>143260</v>
      </c>
      <c r="J2108" s="2">
        <v>304526</v>
      </c>
      <c r="K2108" s="2" t="s">
        <v>598</v>
      </c>
      <c r="L2108" s="2" t="s">
        <v>14773</v>
      </c>
      <c r="M2108" s="2" t="s">
        <v>14758</v>
      </c>
      <c r="N2108" s="1" t="str">
        <f t="shared" si="32"/>
        <v>MANKHURD SHIVAJI NAGAR32019</v>
      </c>
    </row>
    <row r="2109" spans="1:14" x14ac:dyDescent="0.3">
      <c r="A2109" s="2">
        <v>171</v>
      </c>
      <c r="B2109" s="2" t="s">
        <v>7792</v>
      </c>
      <c r="C2109" s="2" t="s">
        <v>9845</v>
      </c>
      <c r="D2109" s="2" t="s">
        <v>1018</v>
      </c>
      <c r="E2109" s="2">
        <v>4</v>
      </c>
      <c r="F2109" s="2" t="s">
        <v>19</v>
      </c>
      <c r="G2109" s="2">
        <v>9784</v>
      </c>
      <c r="H2109" s="3">
        <v>6.829540695239425E-2</v>
      </c>
      <c r="I2109" s="2">
        <v>143260</v>
      </c>
      <c r="J2109" s="2">
        <v>304526</v>
      </c>
      <c r="K2109" s="2" t="s">
        <v>598</v>
      </c>
      <c r="L2109" s="2" t="s">
        <v>14773</v>
      </c>
      <c r="M2109" s="2" t="s">
        <v>14758</v>
      </c>
      <c r="N2109" s="1" t="str">
        <f t="shared" si="32"/>
        <v>MANKHURD SHIVAJI NAGAR42019</v>
      </c>
    </row>
    <row r="2110" spans="1:14" x14ac:dyDescent="0.3">
      <c r="A2110" s="2">
        <v>171</v>
      </c>
      <c r="B2110" s="2" t="s">
        <v>7792</v>
      </c>
      <c r="C2110" s="2" t="s">
        <v>9846</v>
      </c>
      <c r="D2110" s="2" t="s">
        <v>1018</v>
      </c>
      <c r="E2110" s="2">
        <v>5</v>
      </c>
      <c r="F2110" s="2" t="s">
        <v>19</v>
      </c>
      <c r="G2110" s="2">
        <v>3286</v>
      </c>
      <c r="H2110" s="3">
        <v>2.2937316766717855E-2</v>
      </c>
      <c r="I2110" s="2">
        <v>143260</v>
      </c>
      <c r="J2110" s="2">
        <v>304526</v>
      </c>
      <c r="K2110" s="2" t="s">
        <v>598</v>
      </c>
      <c r="L2110" s="2" t="s">
        <v>14773</v>
      </c>
      <c r="M2110" s="2" t="s">
        <v>14758</v>
      </c>
      <c r="N2110" s="1" t="str">
        <f t="shared" si="32"/>
        <v>MANKHURD SHIVAJI NAGAR52019</v>
      </c>
    </row>
    <row r="2111" spans="1:14" x14ac:dyDescent="0.3">
      <c r="A2111" s="2">
        <v>171</v>
      </c>
      <c r="B2111" s="2" t="s">
        <v>7792</v>
      </c>
      <c r="C2111" s="2" t="s">
        <v>9847</v>
      </c>
      <c r="D2111" s="2" t="s">
        <v>1018</v>
      </c>
      <c r="E2111" s="2">
        <v>6</v>
      </c>
      <c r="F2111" s="2" t="s">
        <v>11</v>
      </c>
      <c r="G2111" s="2">
        <v>2731</v>
      </c>
      <c r="H2111" s="3">
        <v>1.9063241658522967E-2</v>
      </c>
      <c r="I2111" s="2">
        <v>143260</v>
      </c>
      <c r="J2111" s="2">
        <v>304526</v>
      </c>
      <c r="K2111" s="2" t="s">
        <v>598</v>
      </c>
      <c r="L2111" s="2" t="s">
        <v>14773</v>
      </c>
      <c r="M2111" s="2" t="s">
        <v>14758</v>
      </c>
      <c r="N2111" s="1" t="str">
        <f t="shared" si="32"/>
        <v>MANKHURD SHIVAJI NAGAR62019</v>
      </c>
    </row>
    <row r="2112" spans="1:14" x14ac:dyDescent="0.3">
      <c r="A2112" s="2">
        <v>171</v>
      </c>
      <c r="B2112" s="2" t="s">
        <v>7792</v>
      </c>
      <c r="C2112" s="2" t="s">
        <v>22</v>
      </c>
      <c r="D2112" s="2" t="s">
        <v>7923</v>
      </c>
      <c r="E2112" s="2">
        <v>7</v>
      </c>
      <c r="F2112" s="2" t="s">
        <v>22</v>
      </c>
      <c r="G2112" s="2">
        <v>1873</v>
      </c>
      <c r="H2112" s="3">
        <v>1.3074130950718972E-2</v>
      </c>
      <c r="I2112" s="2">
        <v>143260</v>
      </c>
      <c r="J2112" s="2">
        <v>304526</v>
      </c>
      <c r="K2112" s="2" t="s">
        <v>598</v>
      </c>
      <c r="L2112" s="2" t="s">
        <v>14773</v>
      </c>
      <c r="M2112" s="2" t="s">
        <v>14758</v>
      </c>
      <c r="N2112" s="1" t="str">
        <f t="shared" si="32"/>
        <v>MANKHURD SHIVAJI NAGAR72019</v>
      </c>
    </row>
    <row r="2113" spans="1:14" x14ac:dyDescent="0.3">
      <c r="A2113" s="2">
        <v>171</v>
      </c>
      <c r="B2113" s="2" t="s">
        <v>7792</v>
      </c>
      <c r="C2113" s="2" t="s">
        <v>9848</v>
      </c>
      <c r="D2113" s="2" t="s">
        <v>1018</v>
      </c>
      <c r="E2113" s="2">
        <v>8</v>
      </c>
      <c r="F2113" s="2" t="s">
        <v>19</v>
      </c>
      <c r="G2113" s="2">
        <v>948</v>
      </c>
      <c r="H2113" s="3">
        <v>6.6173391037274883E-3</v>
      </c>
      <c r="I2113" s="2">
        <v>143260</v>
      </c>
      <c r="J2113" s="2">
        <v>304526</v>
      </c>
      <c r="K2113" s="2" t="s">
        <v>598</v>
      </c>
      <c r="L2113" s="2" t="s">
        <v>14773</v>
      </c>
      <c r="M2113" s="2" t="s">
        <v>14758</v>
      </c>
      <c r="N2113" s="1" t="str">
        <f t="shared" si="32"/>
        <v>MANKHURD SHIVAJI NAGAR82019</v>
      </c>
    </row>
    <row r="2114" spans="1:14" x14ac:dyDescent="0.3">
      <c r="A2114" s="2">
        <v>171</v>
      </c>
      <c r="B2114" s="2" t="s">
        <v>7792</v>
      </c>
      <c r="C2114" s="2" t="s">
        <v>9849</v>
      </c>
      <c r="D2114" s="2" t="s">
        <v>1018</v>
      </c>
      <c r="E2114" s="2">
        <v>9</v>
      </c>
      <c r="F2114" s="2" t="s">
        <v>502</v>
      </c>
      <c r="G2114" s="2">
        <v>800</v>
      </c>
      <c r="H2114" s="3">
        <v>5.5842524082088509E-3</v>
      </c>
      <c r="I2114" s="2">
        <v>143260</v>
      </c>
      <c r="J2114" s="2">
        <v>304526</v>
      </c>
      <c r="K2114" s="2" t="s">
        <v>598</v>
      </c>
      <c r="L2114" s="2" t="s">
        <v>14773</v>
      </c>
      <c r="M2114" s="2" t="s">
        <v>14758</v>
      </c>
      <c r="N2114" s="1" t="str">
        <f t="shared" si="32"/>
        <v>MANKHURD SHIVAJI NAGAR92019</v>
      </c>
    </row>
    <row r="2115" spans="1:14" x14ac:dyDescent="0.3">
      <c r="A2115" s="2">
        <v>171</v>
      </c>
      <c r="B2115" s="2" t="s">
        <v>7792</v>
      </c>
      <c r="C2115" s="2" t="s">
        <v>9850</v>
      </c>
      <c r="D2115" s="2" t="s">
        <v>1018</v>
      </c>
      <c r="E2115" s="2">
        <v>10</v>
      </c>
      <c r="F2115" s="2" t="s">
        <v>15</v>
      </c>
      <c r="G2115" s="2">
        <v>531</v>
      </c>
      <c r="H2115" s="3">
        <v>3.706547535948625E-3</v>
      </c>
      <c r="I2115" s="2">
        <v>143260</v>
      </c>
      <c r="J2115" s="2">
        <v>304526</v>
      </c>
      <c r="K2115" s="2" t="s">
        <v>598</v>
      </c>
      <c r="L2115" s="2" t="s">
        <v>14773</v>
      </c>
      <c r="M2115" s="2" t="s">
        <v>14758</v>
      </c>
      <c r="N2115" s="1" t="str">
        <f t="shared" ref="N2115:N2178" si="33">B2115&amp;E2115&amp;2019</f>
        <v>MANKHURD SHIVAJI NAGAR102019</v>
      </c>
    </row>
    <row r="2116" spans="1:14" x14ac:dyDescent="0.3">
      <c r="A2116" s="2">
        <v>171</v>
      </c>
      <c r="B2116" s="2" t="s">
        <v>7792</v>
      </c>
      <c r="C2116" s="2" t="s">
        <v>9851</v>
      </c>
      <c r="D2116" s="2" t="s">
        <v>1018</v>
      </c>
      <c r="E2116" s="2">
        <v>11</v>
      </c>
      <c r="F2116" s="2" t="s">
        <v>19</v>
      </c>
      <c r="G2116" s="2">
        <v>397</v>
      </c>
      <c r="H2116" s="3">
        <v>2.7711852575736423E-3</v>
      </c>
      <c r="I2116" s="2">
        <v>143260</v>
      </c>
      <c r="J2116" s="2">
        <v>304526</v>
      </c>
      <c r="K2116" s="2" t="s">
        <v>598</v>
      </c>
      <c r="L2116" s="2" t="s">
        <v>14773</v>
      </c>
      <c r="M2116" s="2" t="s">
        <v>14758</v>
      </c>
      <c r="N2116" s="1" t="str">
        <f t="shared" si="33"/>
        <v>MANKHURD SHIVAJI NAGAR112019</v>
      </c>
    </row>
    <row r="2117" spans="1:14" x14ac:dyDescent="0.3">
      <c r="A2117" s="2">
        <v>172</v>
      </c>
      <c r="B2117" s="2" t="s">
        <v>7793</v>
      </c>
      <c r="C2117" s="2" t="s">
        <v>5993</v>
      </c>
      <c r="D2117" s="2" t="s">
        <v>1018</v>
      </c>
      <c r="E2117" s="2">
        <v>1</v>
      </c>
      <c r="F2117" s="2" t="s">
        <v>51</v>
      </c>
      <c r="G2117" s="2">
        <v>65068</v>
      </c>
      <c r="H2117" s="3">
        <v>0.46882340226241082</v>
      </c>
      <c r="I2117" s="2">
        <v>138790</v>
      </c>
      <c r="J2117" s="2">
        <v>251916</v>
      </c>
      <c r="K2117" s="2" t="s">
        <v>14776</v>
      </c>
      <c r="L2117" s="2" t="s">
        <v>14773</v>
      </c>
      <c r="M2117" s="2" t="s">
        <v>14758</v>
      </c>
      <c r="N2117" s="1" t="str">
        <f t="shared" si="33"/>
        <v>ANUSHAKTI NAGAR12019</v>
      </c>
    </row>
    <row r="2118" spans="1:14" x14ac:dyDescent="0.3">
      <c r="A2118" s="2">
        <v>172</v>
      </c>
      <c r="B2118" s="2" t="s">
        <v>7793</v>
      </c>
      <c r="C2118" s="2" t="s">
        <v>9852</v>
      </c>
      <c r="D2118" s="2" t="s">
        <v>1018</v>
      </c>
      <c r="E2118" s="2">
        <v>2</v>
      </c>
      <c r="F2118" s="2" t="s">
        <v>103</v>
      </c>
      <c r="G2118" s="2">
        <v>52243</v>
      </c>
      <c r="H2118" s="3">
        <v>0.37641760933784857</v>
      </c>
      <c r="I2118" s="2">
        <v>138790</v>
      </c>
      <c r="J2118" s="2">
        <v>251916</v>
      </c>
      <c r="K2118" s="2" t="s">
        <v>14776</v>
      </c>
      <c r="L2118" s="2" t="s">
        <v>14773</v>
      </c>
      <c r="M2118" s="2" t="s">
        <v>14758</v>
      </c>
      <c r="N2118" s="1" t="str">
        <f t="shared" si="33"/>
        <v>ANUSHAKTI NAGAR22019</v>
      </c>
    </row>
    <row r="2119" spans="1:14" x14ac:dyDescent="0.3">
      <c r="A2119" s="2">
        <v>172</v>
      </c>
      <c r="B2119" s="2" t="s">
        <v>7793</v>
      </c>
      <c r="C2119" s="2" t="s">
        <v>9853</v>
      </c>
      <c r="D2119" s="2" t="s">
        <v>1018</v>
      </c>
      <c r="E2119" s="2">
        <v>3</v>
      </c>
      <c r="F2119" s="2" t="s">
        <v>19</v>
      </c>
      <c r="G2119" s="2">
        <v>7681</v>
      </c>
      <c r="H2119" s="3">
        <v>5.5342603934001006E-2</v>
      </c>
      <c r="I2119" s="2">
        <v>138790</v>
      </c>
      <c r="J2119" s="2">
        <v>251916</v>
      </c>
      <c r="K2119" s="2" t="s">
        <v>14776</v>
      </c>
      <c r="L2119" s="2" t="s">
        <v>14773</v>
      </c>
      <c r="M2119" s="2" t="s">
        <v>14758</v>
      </c>
      <c r="N2119" s="1" t="str">
        <f t="shared" si="33"/>
        <v>ANUSHAKTI NAGAR32019</v>
      </c>
    </row>
    <row r="2120" spans="1:14" x14ac:dyDescent="0.3">
      <c r="A2120" s="2">
        <v>172</v>
      </c>
      <c r="B2120" s="2" t="s">
        <v>7793</v>
      </c>
      <c r="C2120" s="2" t="s">
        <v>9854</v>
      </c>
      <c r="D2120" s="2" t="s">
        <v>1018</v>
      </c>
      <c r="E2120" s="2">
        <v>4</v>
      </c>
      <c r="F2120" s="2" t="s">
        <v>302</v>
      </c>
      <c r="G2120" s="2">
        <v>5856</v>
      </c>
      <c r="H2120" s="3">
        <v>4.219324158801066E-2</v>
      </c>
      <c r="I2120" s="2">
        <v>138790</v>
      </c>
      <c r="J2120" s="2">
        <v>251916</v>
      </c>
      <c r="K2120" s="2" t="s">
        <v>14776</v>
      </c>
      <c r="L2120" s="2" t="s">
        <v>14773</v>
      </c>
      <c r="M2120" s="2" t="s">
        <v>14758</v>
      </c>
      <c r="N2120" s="1" t="str">
        <f t="shared" si="33"/>
        <v>ANUSHAKTI NAGAR42019</v>
      </c>
    </row>
    <row r="2121" spans="1:14" x14ac:dyDescent="0.3">
      <c r="A2121" s="2">
        <v>172</v>
      </c>
      <c r="B2121" s="2" t="s">
        <v>7793</v>
      </c>
      <c r="C2121" s="2" t="s">
        <v>22</v>
      </c>
      <c r="D2121" s="2" t="s">
        <v>7923</v>
      </c>
      <c r="E2121" s="2">
        <v>5</v>
      </c>
      <c r="F2121" s="2" t="s">
        <v>22</v>
      </c>
      <c r="G2121" s="2">
        <v>2285</v>
      </c>
      <c r="H2121" s="3">
        <v>1.6463722170185172E-2</v>
      </c>
      <c r="I2121" s="2">
        <v>138790</v>
      </c>
      <c r="J2121" s="2">
        <v>251916</v>
      </c>
      <c r="K2121" s="2" t="s">
        <v>14776</v>
      </c>
      <c r="L2121" s="2" t="s">
        <v>14773</v>
      </c>
      <c r="M2121" s="2" t="s">
        <v>14758</v>
      </c>
      <c r="N2121" s="1" t="str">
        <f t="shared" si="33"/>
        <v>ANUSHAKTI NAGAR52019</v>
      </c>
    </row>
    <row r="2122" spans="1:14" x14ac:dyDescent="0.3">
      <c r="A2122" s="2">
        <v>172</v>
      </c>
      <c r="B2122" s="2" t="s">
        <v>7793</v>
      </c>
      <c r="C2122" s="2" t="s">
        <v>9855</v>
      </c>
      <c r="D2122" s="2" t="s">
        <v>1018</v>
      </c>
      <c r="E2122" s="2">
        <v>6</v>
      </c>
      <c r="F2122" s="2" t="s">
        <v>19</v>
      </c>
      <c r="G2122" s="2">
        <v>1980</v>
      </c>
      <c r="H2122" s="3">
        <v>1.4266157504142949E-2</v>
      </c>
      <c r="I2122" s="2">
        <v>138790</v>
      </c>
      <c r="J2122" s="2">
        <v>251916</v>
      </c>
      <c r="K2122" s="2" t="s">
        <v>14776</v>
      </c>
      <c r="L2122" s="2" t="s">
        <v>14773</v>
      </c>
      <c r="M2122" s="2" t="s">
        <v>14758</v>
      </c>
      <c r="N2122" s="1" t="str">
        <f t="shared" si="33"/>
        <v>ANUSHAKTI NAGAR62019</v>
      </c>
    </row>
    <row r="2123" spans="1:14" x14ac:dyDescent="0.3">
      <c r="A2123" s="2">
        <v>172</v>
      </c>
      <c r="B2123" s="2" t="s">
        <v>7793</v>
      </c>
      <c r="C2123" s="2" t="s">
        <v>9856</v>
      </c>
      <c r="D2123" s="2" t="s">
        <v>1018</v>
      </c>
      <c r="E2123" s="2">
        <v>7</v>
      </c>
      <c r="F2123" s="2" t="s">
        <v>11</v>
      </c>
      <c r="G2123" s="2">
        <v>1308</v>
      </c>
      <c r="H2123" s="3">
        <v>9.4243101087974641E-3</v>
      </c>
      <c r="I2123" s="2">
        <v>138790</v>
      </c>
      <c r="J2123" s="2">
        <v>251916</v>
      </c>
      <c r="K2123" s="2" t="s">
        <v>14776</v>
      </c>
      <c r="L2123" s="2" t="s">
        <v>14773</v>
      </c>
      <c r="M2123" s="2" t="s">
        <v>14758</v>
      </c>
      <c r="N2123" s="1" t="str">
        <f t="shared" si="33"/>
        <v>ANUSHAKTI NAGAR72019</v>
      </c>
    </row>
    <row r="2124" spans="1:14" x14ac:dyDescent="0.3">
      <c r="A2124" s="2">
        <v>172</v>
      </c>
      <c r="B2124" s="2" t="s">
        <v>7793</v>
      </c>
      <c r="C2124" s="2" t="s">
        <v>9857</v>
      </c>
      <c r="D2124" s="2" t="s">
        <v>1018</v>
      </c>
      <c r="E2124" s="2">
        <v>8</v>
      </c>
      <c r="F2124" s="2" t="s">
        <v>1363</v>
      </c>
      <c r="G2124" s="2">
        <v>602</v>
      </c>
      <c r="H2124" s="3">
        <v>4.3374882916636642E-3</v>
      </c>
      <c r="I2124" s="2">
        <v>138790</v>
      </c>
      <c r="J2124" s="2">
        <v>251916</v>
      </c>
      <c r="K2124" s="2" t="s">
        <v>14776</v>
      </c>
      <c r="L2124" s="2" t="s">
        <v>14773</v>
      </c>
      <c r="M2124" s="2" t="s">
        <v>14758</v>
      </c>
      <c r="N2124" s="1" t="str">
        <f t="shared" si="33"/>
        <v>ANUSHAKTI NAGAR82019</v>
      </c>
    </row>
    <row r="2125" spans="1:14" x14ac:dyDescent="0.3">
      <c r="A2125" s="2">
        <v>172</v>
      </c>
      <c r="B2125" s="2" t="s">
        <v>7793</v>
      </c>
      <c r="C2125" s="2" t="s">
        <v>9858</v>
      </c>
      <c r="D2125" s="2" t="s">
        <v>1018</v>
      </c>
      <c r="E2125" s="2">
        <v>9</v>
      </c>
      <c r="F2125" s="2" t="s">
        <v>19</v>
      </c>
      <c r="G2125" s="2">
        <v>357</v>
      </c>
      <c r="H2125" s="3">
        <v>2.5722314287772896E-3</v>
      </c>
      <c r="I2125" s="2">
        <v>138790</v>
      </c>
      <c r="J2125" s="2">
        <v>251916</v>
      </c>
      <c r="K2125" s="2" t="s">
        <v>14776</v>
      </c>
      <c r="L2125" s="2" t="s">
        <v>14773</v>
      </c>
      <c r="M2125" s="2" t="s">
        <v>14758</v>
      </c>
      <c r="N2125" s="1" t="str">
        <f t="shared" si="33"/>
        <v>ANUSHAKTI NAGAR92019</v>
      </c>
    </row>
    <row r="2126" spans="1:14" x14ac:dyDescent="0.3">
      <c r="A2126" s="2">
        <v>172</v>
      </c>
      <c r="B2126" s="2" t="s">
        <v>7793</v>
      </c>
      <c r="C2126" s="2" t="s">
        <v>9859</v>
      </c>
      <c r="D2126" s="2" t="s">
        <v>1018</v>
      </c>
      <c r="E2126" s="2">
        <v>10</v>
      </c>
      <c r="F2126" s="2" t="s">
        <v>1340</v>
      </c>
      <c r="G2126" s="2">
        <v>280</v>
      </c>
      <c r="H2126" s="3">
        <v>2.017436414727286E-3</v>
      </c>
      <c r="I2126" s="2">
        <v>138790</v>
      </c>
      <c r="J2126" s="2">
        <v>251916</v>
      </c>
      <c r="K2126" s="2" t="s">
        <v>14776</v>
      </c>
      <c r="L2126" s="2" t="s">
        <v>14773</v>
      </c>
      <c r="M2126" s="2" t="s">
        <v>14758</v>
      </c>
      <c r="N2126" s="1" t="str">
        <f t="shared" si="33"/>
        <v>ANUSHAKTI NAGAR102019</v>
      </c>
    </row>
    <row r="2127" spans="1:14" x14ac:dyDescent="0.3">
      <c r="A2127" s="2">
        <v>172</v>
      </c>
      <c r="B2127" s="2" t="s">
        <v>7793</v>
      </c>
      <c r="C2127" s="2" t="s">
        <v>9860</v>
      </c>
      <c r="D2127" s="2" t="s">
        <v>1020</v>
      </c>
      <c r="E2127" s="2">
        <v>11</v>
      </c>
      <c r="F2127" s="2" t="s">
        <v>19</v>
      </c>
      <c r="G2127" s="2">
        <v>230</v>
      </c>
      <c r="H2127" s="3">
        <v>1.6571799120974134E-3</v>
      </c>
      <c r="I2127" s="2">
        <v>138790</v>
      </c>
      <c r="J2127" s="2">
        <v>251916</v>
      </c>
      <c r="K2127" s="2" t="s">
        <v>14776</v>
      </c>
      <c r="L2127" s="2" t="s">
        <v>14773</v>
      </c>
      <c r="M2127" s="2" t="s">
        <v>14758</v>
      </c>
      <c r="N2127" s="1" t="str">
        <f t="shared" si="33"/>
        <v>ANUSHAKTI NAGAR112019</v>
      </c>
    </row>
    <row r="2128" spans="1:14" x14ac:dyDescent="0.3">
      <c r="A2128" s="2">
        <v>172</v>
      </c>
      <c r="B2128" s="2" t="s">
        <v>7793</v>
      </c>
      <c r="C2128" s="2" t="s">
        <v>9861</v>
      </c>
      <c r="D2128" s="2" t="s">
        <v>1018</v>
      </c>
      <c r="E2128" s="2">
        <v>12</v>
      </c>
      <c r="F2128" s="2" t="s">
        <v>564</v>
      </c>
      <c r="G2128" s="2">
        <v>209</v>
      </c>
      <c r="H2128" s="3">
        <v>1.5058721809928669E-3</v>
      </c>
      <c r="I2128" s="2">
        <v>138790</v>
      </c>
      <c r="J2128" s="2">
        <v>251916</v>
      </c>
      <c r="K2128" s="2" t="s">
        <v>14776</v>
      </c>
      <c r="L2128" s="2" t="s">
        <v>14773</v>
      </c>
      <c r="M2128" s="2" t="s">
        <v>14758</v>
      </c>
      <c r="N2128" s="1" t="str">
        <f t="shared" si="33"/>
        <v>ANUSHAKTI NAGAR122019</v>
      </c>
    </row>
    <row r="2129" spans="1:14" x14ac:dyDescent="0.3">
      <c r="A2129" s="2">
        <v>172</v>
      </c>
      <c r="B2129" s="2" t="s">
        <v>7793</v>
      </c>
      <c r="C2129" s="2" t="s">
        <v>9862</v>
      </c>
      <c r="D2129" s="2" t="s">
        <v>1018</v>
      </c>
      <c r="E2129" s="2">
        <v>13</v>
      </c>
      <c r="F2129" s="2" t="s">
        <v>19</v>
      </c>
      <c r="G2129" s="2">
        <v>207</v>
      </c>
      <c r="H2129" s="3">
        <v>1.491461920887672E-3</v>
      </c>
      <c r="I2129" s="2">
        <v>138790</v>
      </c>
      <c r="J2129" s="2">
        <v>251916</v>
      </c>
      <c r="K2129" s="2" t="s">
        <v>14776</v>
      </c>
      <c r="L2129" s="2" t="s">
        <v>14773</v>
      </c>
      <c r="M2129" s="2" t="s">
        <v>14758</v>
      </c>
      <c r="N2129" s="1" t="str">
        <f t="shared" si="33"/>
        <v>ANUSHAKTI NAGAR132019</v>
      </c>
    </row>
    <row r="2130" spans="1:14" x14ac:dyDescent="0.3">
      <c r="A2130" s="2">
        <v>172</v>
      </c>
      <c r="B2130" s="2" t="s">
        <v>7793</v>
      </c>
      <c r="C2130" s="2" t="s">
        <v>9863</v>
      </c>
      <c r="D2130" s="2" t="s">
        <v>1018</v>
      </c>
      <c r="E2130" s="2">
        <v>14</v>
      </c>
      <c r="F2130" s="2" t="s">
        <v>19</v>
      </c>
      <c r="G2130" s="2">
        <v>200</v>
      </c>
      <c r="H2130" s="3">
        <v>1.4410260105194898E-3</v>
      </c>
      <c r="I2130" s="2">
        <v>138790</v>
      </c>
      <c r="J2130" s="2">
        <v>251916</v>
      </c>
      <c r="K2130" s="2" t="s">
        <v>14776</v>
      </c>
      <c r="L2130" s="2" t="s">
        <v>14773</v>
      </c>
      <c r="M2130" s="2" t="s">
        <v>14758</v>
      </c>
      <c r="N2130" s="1" t="str">
        <f t="shared" si="33"/>
        <v>ANUSHAKTI NAGAR142019</v>
      </c>
    </row>
    <row r="2131" spans="1:14" x14ac:dyDescent="0.3">
      <c r="A2131" s="2">
        <v>172</v>
      </c>
      <c r="B2131" s="2" t="s">
        <v>7793</v>
      </c>
      <c r="C2131" s="2" t="s">
        <v>9864</v>
      </c>
      <c r="D2131" s="2" t="s">
        <v>1018</v>
      </c>
      <c r="E2131" s="2">
        <v>15</v>
      </c>
      <c r="F2131" s="2" t="s">
        <v>15</v>
      </c>
      <c r="G2131" s="2">
        <v>169</v>
      </c>
      <c r="H2131" s="3">
        <v>1.2176669788889689E-3</v>
      </c>
      <c r="I2131" s="2">
        <v>138790</v>
      </c>
      <c r="J2131" s="2">
        <v>251916</v>
      </c>
      <c r="K2131" s="2" t="s">
        <v>14776</v>
      </c>
      <c r="L2131" s="2" t="s">
        <v>14773</v>
      </c>
      <c r="M2131" s="2" t="s">
        <v>14758</v>
      </c>
      <c r="N2131" s="1" t="str">
        <f t="shared" si="33"/>
        <v>ANUSHAKTI NAGAR152019</v>
      </c>
    </row>
    <row r="2132" spans="1:14" x14ac:dyDescent="0.3">
      <c r="A2132" s="2">
        <v>172</v>
      </c>
      <c r="B2132" s="2" t="s">
        <v>7793</v>
      </c>
      <c r="C2132" s="2" t="s">
        <v>9865</v>
      </c>
      <c r="D2132" s="2" t="s">
        <v>1018</v>
      </c>
      <c r="E2132" s="2">
        <v>16</v>
      </c>
      <c r="F2132" s="2" t="s">
        <v>19</v>
      </c>
      <c r="G2132" s="2">
        <v>115</v>
      </c>
      <c r="H2132" s="3">
        <v>8.2858995604870669E-4</v>
      </c>
      <c r="I2132" s="2">
        <v>138790</v>
      </c>
      <c r="J2132" s="2">
        <v>251916</v>
      </c>
      <c r="K2132" s="2" t="s">
        <v>14776</v>
      </c>
      <c r="L2132" s="2" t="s">
        <v>14773</v>
      </c>
      <c r="M2132" s="2" t="s">
        <v>14758</v>
      </c>
      <c r="N2132" s="1" t="str">
        <f t="shared" si="33"/>
        <v>ANUSHAKTI NAGAR162019</v>
      </c>
    </row>
    <row r="2133" spans="1:14" x14ac:dyDescent="0.3">
      <c r="A2133" s="2">
        <v>173</v>
      </c>
      <c r="B2133" s="2" t="s">
        <v>7794</v>
      </c>
      <c r="C2133" s="2" t="s">
        <v>9866</v>
      </c>
      <c r="D2133" s="2" t="s">
        <v>1018</v>
      </c>
      <c r="E2133" s="2">
        <v>1</v>
      </c>
      <c r="F2133" s="2" t="s">
        <v>103</v>
      </c>
      <c r="G2133" s="2">
        <v>53191</v>
      </c>
      <c r="H2133" s="3">
        <v>0.40148090001283143</v>
      </c>
      <c r="I2133" s="2">
        <v>132487</v>
      </c>
      <c r="J2133" s="2">
        <v>253901</v>
      </c>
      <c r="K2133" s="2" t="s">
        <v>14776</v>
      </c>
      <c r="L2133" s="2" t="s">
        <v>14773</v>
      </c>
      <c r="M2133" s="2" t="s">
        <v>14758</v>
      </c>
      <c r="N2133" s="1" t="str">
        <f t="shared" si="33"/>
        <v>CHEMBUR12019</v>
      </c>
    </row>
    <row r="2134" spans="1:14" x14ac:dyDescent="0.3">
      <c r="A2134" s="2">
        <v>173</v>
      </c>
      <c r="B2134" s="2" t="s">
        <v>7794</v>
      </c>
      <c r="C2134" s="2" t="s">
        <v>9867</v>
      </c>
      <c r="D2134" s="2" t="s">
        <v>1018</v>
      </c>
      <c r="E2134" s="2">
        <v>2</v>
      </c>
      <c r="F2134" s="2" t="s">
        <v>7</v>
      </c>
      <c r="G2134" s="2">
        <v>34210</v>
      </c>
      <c r="H2134" s="3">
        <v>0.25821401345037626</v>
      </c>
      <c r="I2134" s="2">
        <v>132487</v>
      </c>
      <c r="J2134" s="2">
        <v>253901</v>
      </c>
      <c r="K2134" s="2" t="s">
        <v>14776</v>
      </c>
      <c r="L2134" s="2" t="s">
        <v>14773</v>
      </c>
      <c r="M2134" s="2" t="s">
        <v>14758</v>
      </c>
      <c r="N2134" s="1" t="str">
        <f t="shared" si="33"/>
        <v>CHEMBUR22019</v>
      </c>
    </row>
    <row r="2135" spans="1:14" x14ac:dyDescent="0.3">
      <c r="A2135" s="2">
        <v>173</v>
      </c>
      <c r="B2135" s="2" t="s">
        <v>7794</v>
      </c>
      <c r="C2135" s="2" t="s">
        <v>9868</v>
      </c>
      <c r="D2135" s="2" t="s">
        <v>1018</v>
      </c>
      <c r="E2135" s="2">
        <v>3</v>
      </c>
      <c r="F2135" s="2" t="s">
        <v>1023</v>
      </c>
      <c r="G2135" s="2">
        <v>23151</v>
      </c>
      <c r="H2135" s="3">
        <v>0.17474167276789421</v>
      </c>
      <c r="I2135" s="2">
        <v>132487</v>
      </c>
      <c r="J2135" s="2">
        <v>253901</v>
      </c>
      <c r="K2135" s="2" t="s">
        <v>14776</v>
      </c>
      <c r="L2135" s="2" t="s">
        <v>14773</v>
      </c>
      <c r="M2135" s="2" t="s">
        <v>14758</v>
      </c>
      <c r="N2135" s="1" t="str">
        <f t="shared" si="33"/>
        <v>CHEMBUR32019</v>
      </c>
    </row>
    <row r="2136" spans="1:14" x14ac:dyDescent="0.3">
      <c r="A2136" s="2">
        <v>173</v>
      </c>
      <c r="B2136" s="2" t="s">
        <v>7794</v>
      </c>
      <c r="C2136" s="2" t="s">
        <v>9869</v>
      </c>
      <c r="D2136" s="2" t="s">
        <v>1018</v>
      </c>
      <c r="E2136" s="2">
        <v>4</v>
      </c>
      <c r="F2136" s="2" t="s">
        <v>302</v>
      </c>
      <c r="G2136" s="2">
        <v>14382</v>
      </c>
      <c r="H2136" s="3">
        <v>0.10855404681214006</v>
      </c>
      <c r="I2136" s="2">
        <v>132487</v>
      </c>
      <c r="J2136" s="2">
        <v>253901</v>
      </c>
      <c r="K2136" s="2" t="s">
        <v>14776</v>
      </c>
      <c r="L2136" s="2" t="s">
        <v>14773</v>
      </c>
      <c r="M2136" s="2" t="s">
        <v>14758</v>
      </c>
      <c r="N2136" s="1" t="str">
        <f t="shared" si="33"/>
        <v>CHEMBUR42019</v>
      </c>
    </row>
    <row r="2137" spans="1:14" x14ac:dyDescent="0.3">
      <c r="A2137" s="2">
        <v>173</v>
      </c>
      <c r="B2137" s="2" t="s">
        <v>7794</v>
      </c>
      <c r="C2137" s="2" t="s">
        <v>22</v>
      </c>
      <c r="D2137" s="2" t="s">
        <v>7923</v>
      </c>
      <c r="E2137" s="2">
        <v>5</v>
      </c>
      <c r="F2137" s="2" t="s">
        <v>22</v>
      </c>
      <c r="G2137" s="2">
        <v>3571</v>
      </c>
      <c r="H2137" s="3">
        <v>2.6953587899190109E-2</v>
      </c>
      <c r="I2137" s="2">
        <v>132487</v>
      </c>
      <c r="J2137" s="2">
        <v>253901</v>
      </c>
      <c r="K2137" s="2" t="s">
        <v>14776</v>
      </c>
      <c r="L2137" s="2" t="s">
        <v>14773</v>
      </c>
      <c r="M2137" s="2" t="s">
        <v>14758</v>
      </c>
      <c r="N2137" s="1" t="str">
        <f t="shared" si="33"/>
        <v>CHEMBUR52019</v>
      </c>
    </row>
    <row r="2138" spans="1:14" x14ac:dyDescent="0.3">
      <c r="A2138" s="2">
        <v>173</v>
      </c>
      <c r="B2138" s="2" t="s">
        <v>7794</v>
      </c>
      <c r="C2138" s="2" t="s">
        <v>9870</v>
      </c>
      <c r="D2138" s="2" t="s">
        <v>1018</v>
      </c>
      <c r="E2138" s="2">
        <v>6</v>
      </c>
      <c r="F2138" s="2" t="s">
        <v>11</v>
      </c>
      <c r="G2138" s="2">
        <v>909</v>
      </c>
      <c r="H2138" s="3">
        <v>6.861050518164046E-3</v>
      </c>
      <c r="I2138" s="2">
        <v>132487</v>
      </c>
      <c r="J2138" s="2">
        <v>253901</v>
      </c>
      <c r="K2138" s="2" t="s">
        <v>14776</v>
      </c>
      <c r="L2138" s="2" t="s">
        <v>14773</v>
      </c>
      <c r="M2138" s="2" t="s">
        <v>14758</v>
      </c>
      <c r="N2138" s="1" t="str">
        <f t="shared" si="33"/>
        <v>CHEMBUR62019</v>
      </c>
    </row>
    <row r="2139" spans="1:14" x14ac:dyDescent="0.3">
      <c r="A2139" s="2">
        <v>173</v>
      </c>
      <c r="B2139" s="2" t="s">
        <v>7794</v>
      </c>
      <c r="C2139" s="2" t="s">
        <v>9871</v>
      </c>
      <c r="D2139" s="2" t="s">
        <v>1018</v>
      </c>
      <c r="E2139" s="2">
        <v>7</v>
      </c>
      <c r="F2139" s="2" t="s">
        <v>19</v>
      </c>
      <c r="G2139" s="2">
        <v>657</v>
      </c>
      <c r="H2139" s="3">
        <v>4.9589771071878747E-3</v>
      </c>
      <c r="I2139" s="2">
        <v>132487</v>
      </c>
      <c r="J2139" s="2">
        <v>253901</v>
      </c>
      <c r="K2139" s="2" t="s">
        <v>14776</v>
      </c>
      <c r="L2139" s="2" t="s">
        <v>14773</v>
      </c>
      <c r="M2139" s="2" t="s">
        <v>14758</v>
      </c>
      <c r="N2139" s="1" t="str">
        <f t="shared" si="33"/>
        <v>CHEMBUR72019</v>
      </c>
    </row>
    <row r="2140" spans="1:14" x14ac:dyDescent="0.3">
      <c r="A2140" s="2">
        <v>173</v>
      </c>
      <c r="B2140" s="2" t="s">
        <v>7794</v>
      </c>
      <c r="C2140" s="2" t="s">
        <v>9872</v>
      </c>
      <c r="D2140" s="2" t="s">
        <v>1018</v>
      </c>
      <c r="E2140" s="2">
        <v>8</v>
      </c>
      <c r="F2140" s="2" t="s">
        <v>19</v>
      </c>
      <c r="G2140" s="2">
        <v>633</v>
      </c>
      <c r="H2140" s="3">
        <v>4.7778272585234779E-3</v>
      </c>
      <c r="I2140" s="2">
        <v>132487</v>
      </c>
      <c r="J2140" s="2">
        <v>253901</v>
      </c>
      <c r="K2140" s="2" t="s">
        <v>14776</v>
      </c>
      <c r="L2140" s="2" t="s">
        <v>14773</v>
      </c>
      <c r="M2140" s="2" t="s">
        <v>14758</v>
      </c>
      <c r="N2140" s="1" t="str">
        <f t="shared" si="33"/>
        <v>CHEMBUR82019</v>
      </c>
    </row>
    <row r="2141" spans="1:14" x14ac:dyDescent="0.3">
      <c r="A2141" s="2">
        <v>173</v>
      </c>
      <c r="B2141" s="2" t="s">
        <v>7794</v>
      </c>
      <c r="C2141" s="2" t="s">
        <v>9873</v>
      </c>
      <c r="D2141" s="2" t="s">
        <v>1018</v>
      </c>
      <c r="E2141" s="2">
        <v>9</v>
      </c>
      <c r="F2141" s="2" t="s">
        <v>19</v>
      </c>
      <c r="G2141" s="2">
        <v>491</v>
      </c>
      <c r="H2141" s="3">
        <v>3.7060239872591274E-3</v>
      </c>
      <c r="I2141" s="2">
        <v>132487</v>
      </c>
      <c r="J2141" s="2">
        <v>253901</v>
      </c>
      <c r="K2141" s="2" t="s">
        <v>14776</v>
      </c>
      <c r="L2141" s="2" t="s">
        <v>14773</v>
      </c>
      <c r="M2141" s="2" t="s">
        <v>14758</v>
      </c>
      <c r="N2141" s="1" t="str">
        <f t="shared" si="33"/>
        <v>CHEMBUR92019</v>
      </c>
    </row>
    <row r="2142" spans="1:14" x14ac:dyDescent="0.3">
      <c r="A2142" s="2">
        <v>173</v>
      </c>
      <c r="B2142" s="2" t="s">
        <v>7794</v>
      </c>
      <c r="C2142" s="2" t="s">
        <v>1593</v>
      </c>
      <c r="D2142" s="2" t="s">
        <v>1020</v>
      </c>
      <c r="E2142" s="2">
        <v>10</v>
      </c>
      <c r="F2142" s="2" t="s">
        <v>31</v>
      </c>
      <c r="G2142" s="2">
        <v>432</v>
      </c>
      <c r="H2142" s="3">
        <v>3.2606972759591508E-3</v>
      </c>
      <c r="I2142" s="2">
        <v>132487</v>
      </c>
      <c r="J2142" s="2">
        <v>253901</v>
      </c>
      <c r="K2142" s="2" t="s">
        <v>14776</v>
      </c>
      <c r="L2142" s="2" t="s">
        <v>14773</v>
      </c>
      <c r="M2142" s="2" t="s">
        <v>14758</v>
      </c>
      <c r="N2142" s="1" t="str">
        <f t="shared" si="33"/>
        <v>CHEMBUR102019</v>
      </c>
    </row>
    <row r="2143" spans="1:14" x14ac:dyDescent="0.3">
      <c r="A2143" s="2">
        <v>173</v>
      </c>
      <c r="B2143" s="2" t="s">
        <v>7794</v>
      </c>
      <c r="C2143" s="2" t="s">
        <v>9874</v>
      </c>
      <c r="D2143" s="2" t="s">
        <v>1018</v>
      </c>
      <c r="E2143" s="2">
        <v>11</v>
      </c>
      <c r="F2143" s="2" t="s">
        <v>1523</v>
      </c>
      <c r="G2143" s="2">
        <v>343</v>
      </c>
      <c r="H2143" s="3">
        <v>2.5889332538286776E-3</v>
      </c>
      <c r="I2143" s="2">
        <v>132487</v>
      </c>
      <c r="J2143" s="2">
        <v>253901</v>
      </c>
      <c r="K2143" s="2" t="s">
        <v>14776</v>
      </c>
      <c r="L2143" s="2" t="s">
        <v>14773</v>
      </c>
      <c r="M2143" s="2" t="s">
        <v>14758</v>
      </c>
      <c r="N2143" s="1" t="str">
        <f t="shared" si="33"/>
        <v>CHEMBUR112019</v>
      </c>
    </row>
    <row r="2144" spans="1:14" x14ac:dyDescent="0.3">
      <c r="A2144" s="2">
        <v>173</v>
      </c>
      <c r="B2144" s="2" t="s">
        <v>7794</v>
      </c>
      <c r="C2144" s="2" t="s">
        <v>9875</v>
      </c>
      <c r="D2144" s="2" t="s">
        <v>1018</v>
      </c>
      <c r="E2144" s="2">
        <v>12</v>
      </c>
      <c r="F2144" s="2" t="s">
        <v>693</v>
      </c>
      <c r="G2144" s="2">
        <v>297</v>
      </c>
      <c r="H2144" s="3">
        <v>2.2417293772219161E-3</v>
      </c>
      <c r="I2144" s="2">
        <v>132487</v>
      </c>
      <c r="J2144" s="2">
        <v>253901</v>
      </c>
      <c r="K2144" s="2" t="s">
        <v>14776</v>
      </c>
      <c r="L2144" s="2" t="s">
        <v>14773</v>
      </c>
      <c r="M2144" s="2" t="s">
        <v>14758</v>
      </c>
      <c r="N2144" s="1" t="str">
        <f t="shared" si="33"/>
        <v>CHEMBUR122019</v>
      </c>
    </row>
    <row r="2145" spans="1:14" x14ac:dyDescent="0.3">
      <c r="A2145" s="2">
        <v>173</v>
      </c>
      <c r="B2145" s="2" t="s">
        <v>7794</v>
      </c>
      <c r="C2145" s="2" t="s">
        <v>9876</v>
      </c>
      <c r="D2145" s="2" t="s">
        <v>1018</v>
      </c>
      <c r="E2145" s="2">
        <v>13</v>
      </c>
      <c r="F2145" s="2" t="s">
        <v>109</v>
      </c>
      <c r="G2145" s="2">
        <v>220</v>
      </c>
      <c r="H2145" s="3">
        <v>1.6605402794236416E-3</v>
      </c>
      <c r="I2145" s="2">
        <v>132487</v>
      </c>
      <c r="J2145" s="2">
        <v>253901</v>
      </c>
      <c r="K2145" s="2" t="s">
        <v>14776</v>
      </c>
      <c r="L2145" s="2" t="s">
        <v>14773</v>
      </c>
      <c r="M2145" s="2" t="s">
        <v>14758</v>
      </c>
      <c r="N2145" s="1" t="str">
        <f t="shared" si="33"/>
        <v>CHEMBUR132019</v>
      </c>
    </row>
    <row r="2146" spans="1:14" x14ac:dyDescent="0.3">
      <c r="A2146" s="2">
        <v>174</v>
      </c>
      <c r="B2146" s="2" t="s">
        <v>7795</v>
      </c>
      <c r="C2146" s="2" t="s">
        <v>9877</v>
      </c>
      <c r="D2146" s="2" t="s">
        <v>1018</v>
      </c>
      <c r="E2146" s="2">
        <v>1</v>
      </c>
      <c r="F2146" s="2" t="s">
        <v>103</v>
      </c>
      <c r="G2146" s="2">
        <v>54914</v>
      </c>
      <c r="H2146" s="3">
        <v>0.44568349119005302</v>
      </c>
      <c r="I2146" s="2">
        <v>123213</v>
      </c>
      <c r="J2146" s="2">
        <v>274813</v>
      </c>
      <c r="K2146" s="2" t="s">
        <v>14775</v>
      </c>
      <c r="L2146" s="2" t="s">
        <v>14773</v>
      </c>
      <c r="M2146" s="2" t="s">
        <v>14758</v>
      </c>
      <c r="N2146" s="1" t="str">
        <f t="shared" si="33"/>
        <v>KURLA (SC)12019</v>
      </c>
    </row>
    <row r="2147" spans="1:14" x14ac:dyDescent="0.3">
      <c r="A2147" s="2">
        <v>174</v>
      </c>
      <c r="B2147" s="2" t="s">
        <v>7795</v>
      </c>
      <c r="C2147" s="2" t="s">
        <v>9878</v>
      </c>
      <c r="D2147" s="2" t="s">
        <v>1018</v>
      </c>
      <c r="E2147" s="2">
        <v>2</v>
      </c>
      <c r="F2147" s="2" t="s">
        <v>51</v>
      </c>
      <c r="G2147" s="2">
        <v>33987</v>
      </c>
      <c r="H2147" s="3">
        <v>0.27583940006330498</v>
      </c>
      <c r="I2147" s="2">
        <v>123213</v>
      </c>
      <c r="J2147" s="2">
        <v>274813</v>
      </c>
      <c r="K2147" s="2" t="s">
        <v>14775</v>
      </c>
      <c r="L2147" s="2" t="s">
        <v>14773</v>
      </c>
      <c r="M2147" s="2" t="s">
        <v>14758</v>
      </c>
      <c r="N2147" s="1" t="str">
        <f t="shared" si="33"/>
        <v>KURLA (SC)22019</v>
      </c>
    </row>
    <row r="2148" spans="1:14" x14ac:dyDescent="0.3">
      <c r="A2148" s="2">
        <v>174</v>
      </c>
      <c r="B2148" s="2" t="s">
        <v>7795</v>
      </c>
      <c r="C2148" s="2" t="s">
        <v>9879</v>
      </c>
      <c r="D2148" s="2" t="s">
        <v>1018</v>
      </c>
      <c r="E2148" s="2">
        <v>3</v>
      </c>
      <c r="F2148" s="2" t="s">
        <v>1363</v>
      </c>
      <c r="G2148" s="2">
        <v>17342</v>
      </c>
      <c r="H2148" s="3">
        <v>0.14074813534286154</v>
      </c>
      <c r="I2148" s="2">
        <v>123213</v>
      </c>
      <c r="J2148" s="2">
        <v>274813</v>
      </c>
      <c r="K2148" s="2" t="s">
        <v>14775</v>
      </c>
      <c r="L2148" s="2" t="s">
        <v>14773</v>
      </c>
      <c r="M2148" s="2" t="s">
        <v>14758</v>
      </c>
      <c r="N2148" s="1" t="str">
        <f t="shared" si="33"/>
        <v>KURLA (SC)32019</v>
      </c>
    </row>
    <row r="2149" spans="1:14" x14ac:dyDescent="0.3">
      <c r="A2149" s="2">
        <v>174</v>
      </c>
      <c r="B2149" s="2" t="s">
        <v>7795</v>
      </c>
      <c r="C2149" s="2" t="s">
        <v>9880</v>
      </c>
      <c r="D2149" s="2" t="s">
        <v>1018</v>
      </c>
      <c r="E2149" s="2">
        <v>4</v>
      </c>
      <c r="F2149" s="2" t="s">
        <v>302</v>
      </c>
      <c r="G2149" s="2">
        <v>9755</v>
      </c>
      <c r="H2149" s="3">
        <v>7.9171840633699364E-2</v>
      </c>
      <c r="I2149" s="2">
        <v>123213</v>
      </c>
      <c r="J2149" s="2">
        <v>274813</v>
      </c>
      <c r="K2149" s="2" t="s">
        <v>14775</v>
      </c>
      <c r="L2149" s="2" t="s">
        <v>14773</v>
      </c>
      <c r="M2149" s="2" t="s">
        <v>14758</v>
      </c>
      <c r="N2149" s="1" t="str">
        <f t="shared" si="33"/>
        <v>KURLA (SC)42019</v>
      </c>
    </row>
    <row r="2150" spans="1:14" x14ac:dyDescent="0.3">
      <c r="A2150" s="2">
        <v>174</v>
      </c>
      <c r="B2150" s="2" t="s">
        <v>7795</v>
      </c>
      <c r="C2150" s="2" t="s">
        <v>22</v>
      </c>
      <c r="D2150" s="2" t="s">
        <v>7923</v>
      </c>
      <c r="E2150" s="2">
        <v>5</v>
      </c>
      <c r="F2150" s="2" t="s">
        <v>22</v>
      </c>
      <c r="G2150" s="2">
        <v>4510</v>
      </c>
      <c r="H2150" s="3">
        <v>3.6603280497999401E-2</v>
      </c>
      <c r="I2150" s="2">
        <v>123213</v>
      </c>
      <c r="J2150" s="2">
        <v>274813</v>
      </c>
      <c r="K2150" s="2" t="s">
        <v>14775</v>
      </c>
      <c r="L2150" s="2" t="s">
        <v>14773</v>
      </c>
      <c r="M2150" s="2" t="s">
        <v>14758</v>
      </c>
      <c r="N2150" s="1" t="str">
        <f t="shared" si="33"/>
        <v>KURLA (SC)52019</v>
      </c>
    </row>
    <row r="2151" spans="1:14" x14ac:dyDescent="0.3">
      <c r="A2151" s="2">
        <v>174</v>
      </c>
      <c r="B2151" s="2" t="s">
        <v>7795</v>
      </c>
      <c r="C2151" s="2" t="s">
        <v>9881</v>
      </c>
      <c r="D2151" s="2" t="s">
        <v>1018</v>
      </c>
      <c r="E2151" s="2">
        <v>6</v>
      </c>
      <c r="F2151" s="2" t="s">
        <v>11</v>
      </c>
      <c r="G2151" s="2">
        <v>1976</v>
      </c>
      <c r="H2151" s="3">
        <v>1.6037268794688871E-2</v>
      </c>
      <c r="I2151" s="2">
        <v>123213</v>
      </c>
      <c r="J2151" s="2">
        <v>274813</v>
      </c>
      <c r="K2151" s="2" t="s">
        <v>14775</v>
      </c>
      <c r="L2151" s="2" t="s">
        <v>14773</v>
      </c>
      <c r="M2151" s="2" t="s">
        <v>14758</v>
      </c>
      <c r="N2151" s="1" t="str">
        <f t="shared" si="33"/>
        <v>KURLA (SC)62019</v>
      </c>
    </row>
    <row r="2152" spans="1:14" x14ac:dyDescent="0.3">
      <c r="A2152" s="2">
        <v>174</v>
      </c>
      <c r="B2152" s="2" t="s">
        <v>7795</v>
      </c>
      <c r="C2152" s="2" t="s">
        <v>9882</v>
      </c>
      <c r="D2152" s="2" t="s">
        <v>1018</v>
      </c>
      <c r="E2152" s="2">
        <v>7</v>
      </c>
      <c r="F2152" s="2" t="s">
        <v>109</v>
      </c>
      <c r="G2152" s="2">
        <v>729</v>
      </c>
      <c r="H2152" s="3">
        <v>5.916583477392808E-3</v>
      </c>
      <c r="I2152" s="2">
        <v>123213</v>
      </c>
      <c r="J2152" s="2">
        <v>274813</v>
      </c>
      <c r="K2152" s="2" t="s">
        <v>14775</v>
      </c>
      <c r="L2152" s="2" t="s">
        <v>14773</v>
      </c>
      <c r="M2152" s="2" t="s">
        <v>14758</v>
      </c>
      <c r="N2152" s="1" t="str">
        <f t="shared" si="33"/>
        <v>KURLA (SC)72019</v>
      </c>
    </row>
    <row r="2153" spans="1:14" x14ac:dyDescent="0.3">
      <c r="A2153" s="2">
        <v>175</v>
      </c>
      <c r="B2153" s="2" t="s">
        <v>7796</v>
      </c>
      <c r="C2153" s="2" t="s">
        <v>6033</v>
      </c>
      <c r="D2153" s="2" t="s">
        <v>1018</v>
      </c>
      <c r="E2153" s="2">
        <v>1</v>
      </c>
      <c r="F2153" s="2" t="s">
        <v>103</v>
      </c>
      <c r="G2153" s="2">
        <v>43250</v>
      </c>
      <c r="H2153" s="3">
        <v>0.36515762989480083</v>
      </c>
      <c r="I2153" s="2">
        <v>118442</v>
      </c>
      <c r="J2153" s="2">
        <v>237655</v>
      </c>
      <c r="K2153" s="2" t="s">
        <v>14775</v>
      </c>
      <c r="L2153" s="2" t="s">
        <v>14773</v>
      </c>
      <c r="M2153" s="2" t="s">
        <v>14758</v>
      </c>
      <c r="N2153" s="1" t="str">
        <f t="shared" si="33"/>
        <v>KALINA12019</v>
      </c>
    </row>
    <row r="2154" spans="1:14" x14ac:dyDescent="0.3">
      <c r="A2154" s="2">
        <v>175</v>
      </c>
      <c r="B2154" s="2" t="s">
        <v>7796</v>
      </c>
      <c r="C2154" s="2" t="s">
        <v>9883</v>
      </c>
      <c r="D2154" s="2" t="s">
        <v>1018</v>
      </c>
      <c r="E2154" s="2">
        <v>2</v>
      </c>
      <c r="F2154" s="2" t="s">
        <v>7</v>
      </c>
      <c r="G2154" s="2">
        <v>38364</v>
      </c>
      <c r="H2154" s="3">
        <v>0.32390537140541364</v>
      </c>
      <c r="I2154" s="2">
        <v>118442</v>
      </c>
      <c r="J2154" s="2">
        <v>237655</v>
      </c>
      <c r="K2154" s="2" t="s">
        <v>14775</v>
      </c>
      <c r="L2154" s="2" t="s">
        <v>14773</v>
      </c>
      <c r="M2154" s="2" t="s">
        <v>14758</v>
      </c>
      <c r="N2154" s="1" t="str">
        <f t="shared" si="33"/>
        <v>KALINA22019</v>
      </c>
    </row>
    <row r="2155" spans="1:14" x14ac:dyDescent="0.3">
      <c r="A2155" s="2">
        <v>175</v>
      </c>
      <c r="B2155" s="2" t="s">
        <v>7796</v>
      </c>
      <c r="C2155" s="2" t="s">
        <v>9884</v>
      </c>
      <c r="D2155" s="2" t="s">
        <v>1018</v>
      </c>
      <c r="E2155" s="2">
        <v>3</v>
      </c>
      <c r="F2155" s="2" t="s">
        <v>302</v>
      </c>
      <c r="G2155" s="2">
        <v>22382</v>
      </c>
      <c r="H2155" s="3">
        <v>0.18897012883943196</v>
      </c>
      <c r="I2155" s="2">
        <v>118442</v>
      </c>
      <c r="J2155" s="2">
        <v>237655</v>
      </c>
      <c r="K2155" s="2" t="s">
        <v>14775</v>
      </c>
      <c r="L2155" s="2" t="s">
        <v>14773</v>
      </c>
      <c r="M2155" s="2" t="s">
        <v>14758</v>
      </c>
      <c r="N2155" s="1" t="str">
        <f t="shared" si="33"/>
        <v>KALINA32019</v>
      </c>
    </row>
    <row r="2156" spans="1:14" x14ac:dyDescent="0.3">
      <c r="A2156" s="2">
        <v>175</v>
      </c>
      <c r="B2156" s="2" t="s">
        <v>7796</v>
      </c>
      <c r="C2156" s="2" t="s">
        <v>22</v>
      </c>
      <c r="D2156" s="2" t="s">
        <v>7923</v>
      </c>
      <c r="E2156" s="2">
        <v>4</v>
      </c>
      <c r="F2156" s="2" t="s">
        <v>22</v>
      </c>
      <c r="G2156" s="2">
        <v>3006</v>
      </c>
      <c r="H2156" s="3">
        <v>2.5379510646561187E-2</v>
      </c>
      <c r="I2156" s="2">
        <v>118442</v>
      </c>
      <c r="J2156" s="2">
        <v>237655</v>
      </c>
      <c r="K2156" s="2" t="s">
        <v>14775</v>
      </c>
      <c r="L2156" s="2" t="s">
        <v>14773</v>
      </c>
      <c r="M2156" s="2" t="s">
        <v>14758</v>
      </c>
      <c r="N2156" s="1" t="str">
        <f t="shared" si="33"/>
        <v>KALINA42019</v>
      </c>
    </row>
    <row r="2157" spans="1:14" x14ac:dyDescent="0.3">
      <c r="A2157" s="2">
        <v>175</v>
      </c>
      <c r="B2157" s="2" t="s">
        <v>7796</v>
      </c>
      <c r="C2157" s="2" t="s">
        <v>9885</v>
      </c>
      <c r="D2157" s="2" t="s">
        <v>1020</v>
      </c>
      <c r="E2157" s="2">
        <v>5</v>
      </c>
      <c r="F2157" s="2" t="s">
        <v>1023</v>
      </c>
      <c r="G2157" s="2">
        <v>2969</v>
      </c>
      <c r="H2157" s="3">
        <v>2.5067121460292802E-2</v>
      </c>
      <c r="I2157" s="2">
        <v>118442</v>
      </c>
      <c r="J2157" s="2">
        <v>237655</v>
      </c>
      <c r="K2157" s="2" t="s">
        <v>14775</v>
      </c>
      <c r="L2157" s="2" t="s">
        <v>14773</v>
      </c>
      <c r="M2157" s="2" t="s">
        <v>14758</v>
      </c>
      <c r="N2157" s="1" t="str">
        <f t="shared" si="33"/>
        <v>KALINA52019</v>
      </c>
    </row>
    <row r="2158" spans="1:14" x14ac:dyDescent="0.3">
      <c r="A2158" s="2">
        <v>175</v>
      </c>
      <c r="B2158" s="2" t="s">
        <v>7796</v>
      </c>
      <c r="C2158" s="2" t="s">
        <v>9886</v>
      </c>
      <c r="D2158" s="2" t="s">
        <v>1018</v>
      </c>
      <c r="E2158" s="2">
        <v>6</v>
      </c>
      <c r="F2158" s="2" t="s">
        <v>1363</v>
      </c>
      <c r="G2158" s="2">
        <v>2632</v>
      </c>
      <c r="H2158" s="3">
        <v>2.2221846979956435E-2</v>
      </c>
      <c r="I2158" s="2">
        <v>118442</v>
      </c>
      <c r="J2158" s="2">
        <v>237655</v>
      </c>
      <c r="K2158" s="2" t="s">
        <v>14775</v>
      </c>
      <c r="L2158" s="2" t="s">
        <v>14773</v>
      </c>
      <c r="M2158" s="2" t="s">
        <v>14758</v>
      </c>
      <c r="N2158" s="1" t="str">
        <f t="shared" si="33"/>
        <v>KALINA62019</v>
      </c>
    </row>
    <row r="2159" spans="1:14" x14ac:dyDescent="0.3">
      <c r="A2159" s="2">
        <v>175</v>
      </c>
      <c r="B2159" s="2" t="s">
        <v>7796</v>
      </c>
      <c r="C2159" s="2" t="s">
        <v>9887</v>
      </c>
      <c r="D2159" s="2" t="s">
        <v>1018</v>
      </c>
      <c r="E2159" s="2">
        <v>7</v>
      </c>
      <c r="F2159" s="2" t="s">
        <v>19</v>
      </c>
      <c r="G2159" s="2">
        <v>1496</v>
      </c>
      <c r="H2159" s="3">
        <v>1.2630654666419007E-2</v>
      </c>
      <c r="I2159" s="2">
        <v>118442</v>
      </c>
      <c r="J2159" s="2">
        <v>237655</v>
      </c>
      <c r="K2159" s="2" t="s">
        <v>14775</v>
      </c>
      <c r="L2159" s="2" t="s">
        <v>14773</v>
      </c>
      <c r="M2159" s="2" t="s">
        <v>14758</v>
      </c>
      <c r="N2159" s="1" t="str">
        <f t="shared" si="33"/>
        <v>KALINA72019</v>
      </c>
    </row>
    <row r="2160" spans="1:14" x14ac:dyDescent="0.3">
      <c r="A2160" s="2">
        <v>175</v>
      </c>
      <c r="B2160" s="2" t="s">
        <v>7796</v>
      </c>
      <c r="C2160" s="2" t="s">
        <v>9888</v>
      </c>
      <c r="D2160" s="2" t="s">
        <v>1018</v>
      </c>
      <c r="E2160" s="2">
        <v>8</v>
      </c>
      <c r="F2160" s="2" t="s">
        <v>31</v>
      </c>
      <c r="G2160" s="2">
        <v>1250</v>
      </c>
      <c r="H2160" s="3">
        <v>1.0553688725283261E-2</v>
      </c>
      <c r="I2160" s="2">
        <v>118442</v>
      </c>
      <c r="J2160" s="2">
        <v>237655</v>
      </c>
      <c r="K2160" s="2" t="s">
        <v>14775</v>
      </c>
      <c r="L2160" s="2" t="s">
        <v>14773</v>
      </c>
      <c r="M2160" s="2" t="s">
        <v>14758</v>
      </c>
      <c r="N2160" s="1" t="str">
        <f t="shared" si="33"/>
        <v>KALINA82019</v>
      </c>
    </row>
    <row r="2161" spans="1:14" x14ac:dyDescent="0.3">
      <c r="A2161" s="2">
        <v>175</v>
      </c>
      <c r="B2161" s="2" t="s">
        <v>7796</v>
      </c>
      <c r="C2161" s="2" t="s">
        <v>9889</v>
      </c>
      <c r="D2161" s="2" t="s">
        <v>1018</v>
      </c>
      <c r="E2161" s="2">
        <v>9</v>
      </c>
      <c r="F2161" s="2" t="s">
        <v>11</v>
      </c>
      <c r="G2161" s="2">
        <v>1191</v>
      </c>
      <c r="H2161" s="3">
        <v>1.0055554617449891E-2</v>
      </c>
      <c r="I2161" s="2">
        <v>118442</v>
      </c>
      <c r="J2161" s="2">
        <v>237655</v>
      </c>
      <c r="K2161" s="2" t="s">
        <v>14775</v>
      </c>
      <c r="L2161" s="2" t="s">
        <v>14773</v>
      </c>
      <c r="M2161" s="2" t="s">
        <v>14758</v>
      </c>
      <c r="N2161" s="1" t="str">
        <f t="shared" si="33"/>
        <v>KALINA92019</v>
      </c>
    </row>
    <row r="2162" spans="1:14" x14ac:dyDescent="0.3">
      <c r="A2162" s="2">
        <v>175</v>
      </c>
      <c r="B2162" s="2" t="s">
        <v>7796</v>
      </c>
      <c r="C2162" s="2" t="s">
        <v>9890</v>
      </c>
      <c r="D2162" s="2" t="s">
        <v>1018</v>
      </c>
      <c r="E2162" s="2">
        <v>10</v>
      </c>
      <c r="F2162" s="2" t="s">
        <v>19</v>
      </c>
      <c r="G2162" s="2">
        <v>618</v>
      </c>
      <c r="H2162" s="3">
        <v>5.2177437057800442E-3</v>
      </c>
      <c r="I2162" s="2">
        <v>118442</v>
      </c>
      <c r="J2162" s="2">
        <v>237655</v>
      </c>
      <c r="K2162" s="2" t="s">
        <v>14775</v>
      </c>
      <c r="L2162" s="2" t="s">
        <v>14773</v>
      </c>
      <c r="M2162" s="2" t="s">
        <v>14758</v>
      </c>
      <c r="N2162" s="1" t="str">
        <f t="shared" si="33"/>
        <v>KALINA102019</v>
      </c>
    </row>
    <row r="2163" spans="1:14" x14ac:dyDescent="0.3">
      <c r="A2163" s="2">
        <v>175</v>
      </c>
      <c r="B2163" s="2" t="s">
        <v>7796</v>
      </c>
      <c r="C2163" s="2" t="s">
        <v>9891</v>
      </c>
      <c r="D2163" s="2" t="s">
        <v>1018</v>
      </c>
      <c r="E2163" s="2">
        <v>11</v>
      </c>
      <c r="F2163" s="2" t="s">
        <v>109</v>
      </c>
      <c r="G2163" s="2">
        <v>356</v>
      </c>
      <c r="H2163" s="3">
        <v>3.0056905489606726E-3</v>
      </c>
      <c r="I2163" s="2">
        <v>118442</v>
      </c>
      <c r="J2163" s="2">
        <v>237655</v>
      </c>
      <c r="K2163" s="2" t="s">
        <v>14775</v>
      </c>
      <c r="L2163" s="2" t="s">
        <v>14773</v>
      </c>
      <c r="M2163" s="2" t="s">
        <v>14758</v>
      </c>
      <c r="N2163" s="1" t="str">
        <f t="shared" si="33"/>
        <v>KALINA112019</v>
      </c>
    </row>
    <row r="2164" spans="1:14" x14ac:dyDescent="0.3">
      <c r="A2164" s="2">
        <v>175</v>
      </c>
      <c r="B2164" s="2" t="s">
        <v>7796</v>
      </c>
      <c r="C2164" s="2" t="s">
        <v>9892</v>
      </c>
      <c r="D2164" s="2" t="s">
        <v>1020</v>
      </c>
      <c r="E2164" s="2">
        <v>12</v>
      </c>
      <c r="F2164" s="2" t="s">
        <v>693</v>
      </c>
      <c r="G2164" s="2">
        <v>353</v>
      </c>
      <c r="H2164" s="3">
        <v>2.9803616960199929E-3</v>
      </c>
      <c r="I2164" s="2">
        <v>118442</v>
      </c>
      <c r="J2164" s="2">
        <v>237655</v>
      </c>
      <c r="K2164" s="2" t="s">
        <v>14775</v>
      </c>
      <c r="L2164" s="2" t="s">
        <v>14773</v>
      </c>
      <c r="M2164" s="2" t="s">
        <v>14758</v>
      </c>
      <c r="N2164" s="1" t="str">
        <f t="shared" si="33"/>
        <v>KALINA122019</v>
      </c>
    </row>
    <row r="2165" spans="1:14" x14ac:dyDescent="0.3">
      <c r="A2165" s="2">
        <v>175</v>
      </c>
      <c r="B2165" s="2" t="s">
        <v>7796</v>
      </c>
      <c r="C2165" s="2" t="s">
        <v>9893</v>
      </c>
      <c r="D2165" s="2" t="s">
        <v>1018</v>
      </c>
      <c r="E2165" s="2">
        <v>13</v>
      </c>
      <c r="F2165" s="2" t="s">
        <v>19</v>
      </c>
      <c r="G2165" s="2">
        <v>326</v>
      </c>
      <c r="H2165" s="3">
        <v>2.7524020195538743E-3</v>
      </c>
      <c r="I2165" s="2">
        <v>118442</v>
      </c>
      <c r="J2165" s="2">
        <v>237655</v>
      </c>
      <c r="K2165" s="2" t="s">
        <v>14775</v>
      </c>
      <c r="L2165" s="2" t="s">
        <v>14773</v>
      </c>
      <c r="M2165" s="2" t="s">
        <v>14758</v>
      </c>
      <c r="N2165" s="1" t="str">
        <f t="shared" si="33"/>
        <v>KALINA132019</v>
      </c>
    </row>
    <row r="2166" spans="1:14" x14ac:dyDescent="0.3">
      <c r="A2166" s="2">
        <v>175</v>
      </c>
      <c r="B2166" s="2" t="s">
        <v>7796</v>
      </c>
      <c r="C2166" s="2" t="s">
        <v>9894</v>
      </c>
      <c r="D2166" s="2" t="s">
        <v>1018</v>
      </c>
      <c r="E2166" s="2">
        <v>14</v>
      </c>
      <c r="F2166" s="2" t="s">
        <v>1049</v>
      </c>
      <c r="G2166" s="2">
        <v>148</v>
      </c>
      <c r="H2166" s="3">
        <v>1.249556745073538E-3</v>
      </c>
      <c r="I2166" s="2">
        <v>118442</v>
      </c>
      <c r="J2166" s="2">
        <v>237655</v>
      </c>
      <c r="K2166" s="2" t="s">
        <v>14775</v>
      </c>
      <c r="L2166" s="2" t="s">
        <v>14773</v>
      </c>
      <c r="M2166" s="2" t="s">
        <v>14758</v>
      </c>
      <c r="N2166" s="1" t="str">
        <f t="shared" si="33"/>
        <v>KALINA142019</v>
      </c>
    </row>
    <row r="2167" spans="1:14" x14ac:dyDescent="0.3">
      <c r="A2167" s="2">
        <v>175</v>
      </c>
      <c r="B2167" s="2" t="s">
        <v>7796</v>
      </c>
      <c r="C2167" s="2" t="s">
        <v>9895</v>
      </c>
      <c r="D2167" s="2" t="s">
        <v>1018</v>
      </c>
      <c r="E2167" s="2">
        <v>15</v>
      </c>
      <c r="F2167" s="2" t="s">
        <v>7576</v>
      </c>
      <c r="G2167" s="2">
        <v>101</v>
      </c>
      <c r="H2167" s="3">
        <v>8.5273804900288749E-4</v>
      </c>
      <c r="I2167" s="2">
        <v>118442</v>
      </c>
      <c r="J2167" s="2">
        <v>237655</v>
      </c>
      <c r="K2167" s="2" t="s">
        <v>14775</v>
      </c>
      <c r="L2167" s="2" t="s">
        <v>14773</v>
      </c>
      <c r="M2167" s="2" t="s">
        <v>14758</v>
      </c>
      <c r="N2167" s="1" t="str">
        <f t="shared" si="33"/>
        <v>KALINA152019</v>
      </c>
    </row>
    <row r="2168" spans="1:14" x14ac:dyDescent="0.3">
      <c r="A2168" s="2">
        <v>176</v>
      </c>
      <c r="B2168" s="2" t="s">
        <v>7799</v>
      </c>
      <c r="C2168" s="2" t="s">
        <v>9896</v>
      </c>
      <c r="D2168" s="2" t="s">
        <v>1018</v>
      </c>
      <c r="E2168" s="2">
        <v>1</v>
      </c>
      <c r="F2168" s="2" t="s">
        <v>7</v>
      </c>
      <c r="G2168" s="2">
        <v>38309</v>
      </c>
      <c r="H2168" s="3">
        <v>0.30305595329446477</v>
      </c>
      <c r="I2168" s="2">
        <v>126409</v>
      </c>
      <c r="J2168" s="2">
        <v>251371</v>
      </c>
      <c r="K2168" s="2" t="s">
        <v>14775</v>
      </c>
      <c r="L2168" s="2" t="s">
        <v>14773</v>
      </c>
      <c r="M2168" s="2" t="s">
        <v>14758</v>
      </c>
      <c r="N2168" s="1" t="str">
        <f t="shared" si="33"/>
        <v>VANDRE EAST12019</v>
      </c>
    </row>
    <row r="2169" spans="1:14" x14ac:dyDescent="0.3">
      <c r="A2169" s="2">
        <v>176</v>
      </c>
      <c r="B2169" s="2" t="s">
        <v>7799</v>
      </c>
      <c r="C2169" s="2" t="s">
        <v>9897</v>
      </c>
      <c r="D2169" s="2" t="s">
        <v>1018</v>
      </c>
      <c r="E2169" s="2">
        <v>2</v>
      </c>
      <c r="F2169" s="2" t="s">
        <v>103</v>
      </c>
      <c r="G2169" s="2">
        <v>32476</v>
      </c>
      <c r="H2169" s="3">
        <v>0.25691208695583384</v>
      </c>
      <c r="I2169" s="2">
        <v>126409</v>
      </c>
      <c r="J2169" s="2">
        <v>251371</v>
      </c>
      <c r="K2169" s="2" t="s">
        <v>14775</v>
      </c>
      <c r="L2169" s="2" t="s">
        <v>14773</v>
      </c>
      <c r="M2169" s="2" t="s">
        <v>14758</v>
      </c>
      <c r="N2169" s="1" t="str">
        <f t="shared" si="33"/>
        <v>VANDRE EAST22019</v>
      </c>
    </row>
    <row r="2170" spans="1:14" x14ac:dyDescent="0.3">
      <c r="A2170" s="2">
        <v>176</v>
      </c>
      <c r="B2170" s="2" t="s">
        <v>7799</v>
      </c>
      <c r="C2170" s="2" t="s">
        <v>9898</v>
      </c>
      <c r="D2170" s="2" t="s">
        <v>1020</v>
      </c>
      <c r="E2170" s="2">
        <v>3</v>
      </c>
      <c r="F2170" s="2" t="s">
        <v>19</v>
      </c>
      <c r="G2170" s="2">
        <v>24034</v>
      </c>
      <c r="H2170" s="3">
        <v>0.19012886740659288</v>
      </c>
      <c r="I2170" s="2">
        <v>126409</v>
      </c>
      <c r="J2170" s="2">
        <v>251371</v>
      </c>
      <c r="K2170" s="2" t="s">
        <v>14775</v>
      </c>
      <c r="L2170" s="2" t="s">
        <v>14773</v>
      </c>
      <c r="M2170" s="2" t="s">
        <v>14758</v>
      </c>
      <c r="N2170" s="1" t="str">
        <f t="shared" si="33"/>
        <v>VANDRE EAST32019</v>
      </c>
    </row>
    <row r="2171" spans="1:14" x14ac:dyDescent="0.3">
      <c r="A2171" s="2">
        <v>176</v>
      </c>
      <c r="B2171" s="2" t="s">
        <v>7799</v>
      </c>
      <c r="C2171" s="2" t="s">
        <v>9899</v>
      </c>
      <c r="D2171" s="2" t="s">
        <v>1018</v>
      </c>
      <c r="E2171" s="2">
        <v>4</v>
      </c>
      <c r="F2171" s="2" t="s">
        <v>1363</v>
      </c>
      <c r="G2171" s="2">
        <v>12591</v>
      </c>
      <c r="H2171" s="3">
        <v>9.9605249626213324E-2</v>
      </c>
      <c r="I2171" s="2">
        <v>126409</v>
      </c>
      <c r="J2171" s="2">
        <v>251371</v>
      </c>
      <c r="K2171" s="2" t="s">
        <v>14775</v>
      </c>
      <c r="L2171" s="2" t="s">
        <v>14773</v>
      </c>
      <c r="M2171" s="2" t="s">
        <v>14758</v>
      </c>
      <c r="N2171" s="1" t="str">
        <f t="shared" si="33"/>
        <v>VANDRE EAST42019</v>
      </c>
    </row>
    <row r="2172" spans="1:14" x14ac:dyDescent="0.3">
      <c r="A2172" s="2">
        <v>176</v>
      </c>
      <c r="B2172" s="2" t="s">
        <v>7799</v>
      </c>
      <c r="C2172" s="2" t="s">
        <v>9900</v>
      </c>
      <c r="D2172" s="2" t="s">
        <v>1018</v>
      </c>
      <c r="E2172" s="2">
        <v>5</v>
      </c>
      <c r="F2172" s="2" t="s">
        <v>302</v>
      </c>
      <c r="G2172" s="2">
        <v>10652</v>
      </c>
      <c r="H2172" s="3">
        <v>8.4266151935384351E-2</v>
      </c>
      <c r="I2172" s="2">
        <v>126409</v>
      </c>
      <c r="J2172" s="2">
        <v>251371</v>
      </c>
      <c r="K2172" s="2" t="s">
        <v>14775</v>
      </c>
      <c r="L2172" s="2" t="s">
        <v>14773</v>
      </c>
      <c r="M2172" s="2" t="s">
        <v>14758</v>
      </c>
      <c r="N2172" s="1" t="str">
        <f t="shared" si="33"/>
        <v>VANDRE EAST52019</v>
      </c>
    </row>
    <row r="2173" spans="1:14" x14ac:dyDescent="0.3">
      <c r="A2173" s="2">
        <v>176</v>
      </c>
      <c r="B2173" s="2" t="s">
        <v>7799</v>
      </c>
      <c r="C2173" s="2" t="s">
        <v>9901</v>
      </c>
      <c r="D2173" s="2" t="s">
        <v>1018</v>
      </c>
      <c r="E2173" s="2">
        <v>6</v>
      </c>
      <c r="F2173" s="2" t="s">
        <v>1023</v>
      </c>
      <c r="G2173" s="2">
        <v>2903</v>
      </c>
      <c r="H2173" s="3">
        <v>2.2965136976006457E-2</v>
      </c>
      <c r="I2173" s="2">
        <v>126409</v>
      </c>
      <c r="J2173" s="2">
        <v>251371</v>
      </c>
      <c r="K2173" s="2" t="s">
        <v>14775</v>
      </c>
      <c r="L2173" s="2" t="s">
        <v>14773</v>
      </c>
      <c r="M2173" s="2" t="s">
        <v>14758</v>
      </c>
      <c r="N2173" s="1" t="str">
        <f t="shared" si="33"/>
        <v>VANDRE EAST62019</v>
      </c>
    </row>
    <row r="2174" spans="1:14" x14ac:dyDescent="0.3">
      <c r="A2174" s="2">
        <v>176</v>
      </c>
      <c r="B2174" s="2" t="s">
        <v>7799</v>
      </c>
      <c r="C2174" s="2" t="s">
        <v>22</v>
      </c>
      <c r="D2174" s="2" t="s">
        <v>7923</v>
      </c>
      <c r="E2174" s="2">
        <v>7</v>
      </c>
      <c r="F2174" s="2" t="s">
        <v>22</v>
      </c>
      <c r="G2174" s="2">
        <v>2544</v>
      </c>
      <c r="H2174" s="3">
        <v>2.0125149316899904E-2</v>
      </c>
      <c r="I2174" s="2">
        <v>126409</v>
      </c>
      <c r="J2174" s="2">
        <v>251371</v>
      </c>
      <c r="K2174" s="2" t="s">
        <v>14775</v>
      </c>
      <c r="L2174" s="2" t="s">
        <v>14773</v>
      </c>
      <c r="M2174" s="2" t="s">
        <v>14758</v>
      </c>
      <c r="N2174" s="1" t="str">
        <f t="shared" si="33"/>
        <v>VANDRE EAST72019</v>
      </c>
    </row>
    <row r="2175" spans="1:14" x14ac:dyDescent="0.3">
      <c r="A2175" s="2">
        <v>176</v>
      </c>
      <c r="B2175" s="2" t="s">
        <v>7799</v>
      </c>
      <c r="C2175" s="2" t="s">
        <v>9902</v>
      </c>
      <c r="D2175" s="2" t="s">
        <v>1018</v>
      </c>
      <c r="E2175" s="2">
        <v>8</v>
      </c>
      <c r="F2175" s="2" t="s">
        <v>11</v>
      </c>
      <c r="G2175" s="2">
        <v>1088</v>
      </c>
      <c r="H2175" s="3">
        <v>8.6069820977936699E-3</v>
      </c>
      <c r="I2175" s="2">
        <v>126409</v>
      </c>
      <c r="J2175" s="2">
        <v>251371</v>
      </c>
      <c r="K2175" s="2" t="s">
        <v>14775</v>
      </c>
      <c r="L2175" s="2" t="s">
        <v>14773</v>
      </c>
      <c r="M2175" s="2" t="s">
        <v>14758</v>
      </c>
      <c r="N2175" s="1" t="str">
        <f t="shared" si="33"/>
        <v>VANDRE EAST82019</v>
      </c>
    </row>
    <row r="2176" spans="1:14" x14ac:dyDescent="0.3">
      <c r="A2176" s="2">
        <v>176</v>
      </c>
      <c r="B2176" s="2" t="s">
        <v>7799</v>
      </c>
      <c r="C2176" s="2" t="s">
        <v>9903</v>
      </c>
      <c r="D2176" s="2" t="s">
        <v>1018</v>
      </c>
      <c r="E2176" s="2">
        <v>9</v>
      </c>
      <c r="F2176" s="2" t="s">
        <v>359</v>
      </c>
      <c r="G2176" s="2">
        <v>495</v>
      </c>
      <c r="H2176" s="3">
        <v>3.9158604213307595E-3</v>
      </c>
      <c r="I2176" s="2">
        <v>126409</v>
      </c>
      <c r="J2176" s="2">
        <v>251371</v>
      </c>
      <c r="K2176" s="2" t="s">
        <v>14775</v>
      </c>
      <c r="L2176" s="2" t="s">
        <v>14773</v>
      </c>
      <c r="M2176" s="2" t="s">
        <v>14758</v>
      </c>
      <c r="N2176" s="1" t="str">
        <f t="shared" si="33"/>
        <v>VANDRE EAST92019</v>
      </c>
    </row>
    <row r="2177" spans="1:14" x14ac:dyDescent="0.3">
      <c r="A2177" s="2">
        <v>176</v>
      </c>
      <c r="B2177" s="2" t="s">
        <v>7799</v>
      </c>
      <c r="C2177" s="2" t="s">
        <v>9904</v>
      </c>
      <c r="D2177" s="2" t="s">
        <v>1018</v>
      </c>
      <c r="E2177" s="2">
        <v>10</v>
      </c>
      <c r="F2177" s="2" t="s">
        <v>19</v>
      </c>
      <c r="G2177" s="2">
        <v>354</v>
      </c>
      <c r="H2177" s="3">
        <v>2.8004335134365435E-3</v>
      </c>
      <c r="I2177" s="2">
        <v>126409</v>
      </c>
      <c r="J2177" s="2">
        <v>251371</v>
      </c>
      <c r="K2177" s="2" t="s">
        <v>14775</v>
      </c>
      <c r="L2177" s="2" t="s">
        <v>14773</v>
      </c>
      <c r="M2177" s="2" t="s">
        <v>14758</v>
      </c>
      <c r="N2177" s="1" t="str">
        <f t="shared" si="33"/>
        <v>VANDRE EAST102019</v>
      </c>
    </row>
    <row r="2178" spans="1:14" x14ac:dyDescent="0.3">
      <c r="A2178" s="2">
        <v>176</v>
      </c>
      <c r="B2178" s="2" t="s">
        <v>7799</v>
      </c>
      <c r="C2178" s="2" t="s">
        <v>9905</v>
      </c>
      <c r="D2178" s="2" t="s">
        <v>1018</v>
      </c>
      <c r="E2178" s="2">
        <v>11</v>
      </c>
      <c r="F2178" s="2" t="s">
        <v>19</v>
      </c>
      <c r="G2178" s="2">
        <v>271</v>
      </c>
      <c r="H2178" s="3">
        <v>2.1438346953144157E-3</v>
      </c>
      <c r="I2178" s="2">
        <v>126409</v>
      </c>
      <c r="J2178" s="2">
        <v>251371</v>
      </c>
      <c r="K2178" s="2" t="s">
        <v>14775</v>
      </c>
      <c r="L2178" s="2" t="s">
        <v>14773</v>
      </c>
      <c r="M2178" s="2" t="s">
        <v>14758</v>
      </c>
      <c r="N2178" s="1" t="str">
        <f t="shared" si="33"/>
        <v>VANDRE EAST112019</v>
      </c>
    </row>
    <row r="2179" spans="1:14" x14ac:dyDescent="0.3">
      <c r="A2179" s="2">
        <v>176</v>
      </c>
      <c r="B2179" s="2" t="s">
        <v>7799</v>
      </c>
      <c r="C2179" s="2" t="s">
        <v>9906</v>
      </c>
      <c r="D2179" s="2" t="s">
        <v>1018</v>
      </c>
      <c r="E2179" s="2">
        <v>12</v>
      </c>
      <c r="F2179" s="2" t="s">
        <v>15</v>
      </c>
      <c r="G2179" s="2">
        <v>265</v>
      </c>
      <c r="H2179" s="3">
        <v>2.0963697205104068E-3</v>
      </c>
      <c r="I2179" s="2">
        <v>126409</v>
      </c>
      <c r="J2179" s="2">
        <v>251371</v>
      </c>
      <c r="K2179" s="2" t="s">
        <v>14775</v>
      </c>
      <c r="L2179" s="2" t="s">
        <v>14773</v>
      </c>
      <c r="M2179" s="2" t="s">
        <v>14758</v>
      </c>
      <c r="N2179" s="1" t="str">
        <f t="shared" ref="N2179:N2242" si="34">B2179&amp;E2179&amp;2019</f>
        <v>VANDRE EAST122019</v>
      </c>
    </row>
    <row r="2180" spans="1:14" x14ac:dyDescent="0.3">
      <c r="A2180" s="2">
        <v>176</v>
      </c>
      <c r="B2180" s="2" t="s">
        <v>7799</v>
      </c>
      <c r="C2180" s="2" t="s">
        <v>9907</v>
      </c>
      <c r="D2180" s="2" t="s">
        <v>1020</v>
      </c>
      <c r="E2180" s="2">
        <v>13</v>
      </c>
      <c r="F2180" s="2" t="s">
        <v>1113</v>
      </c>
      <c r="G2180" s="2">
        <v>229</v>
      </c>
      <c r="H2180" s="3">
        <v>1.8115798716863514E-3</v>
      </c>
      <c r="I2180" s="2">
        <v>126409</v>
      </c>
      <c r="J2180" s="2">
        <v>251371</v>
      </c>
      <c r="K2180" s="2" t="s">
        <v>14775</v>
      </c>
      <c r="L2180" s="2" t="s">
        <v>14773</v>
      </c>
      <c r="M2180" s="2" t="s">
        <v>14758</v>
      </c>
      <c r="N2180" s="1" t="str">
        <f t="shared" si="34"/>
        <v>VANDRE EAST132019</v>
      </c>
    </row>
    <row r="2181" spans="1:14" x14ac:dyDescent="0.3">
      <c r="A2181" s="2">
        <v>176</v>
      </c>
      <c r="B2181" s="2" t="s">
        <v>7799</v>
      </c>
      <c r="C2181" s="2" t="s">
        <v>9908</v>
      </c>
      <c r="D2181" s="2" t="s">
        <v>1018</v>
      </c>
      <c r="E2181" s="2">
        <v>14</v>
      </c>
      <c r="F2181" s="2" t="s">
        <v>693</v>
      </c>
      <c r="G2181" s="2">
        <v>198</v>
      </c>
      <c r="H2181" s="3">
        <v>1.5663441685323039E-3</v>
      </c>
      <c r="I2181" s="2">
        <v>126409</v>
      </c>
      <c r="J2181" s="2">
        <v>251371</v>
      </c>
      <c r="K2181" s="2" t="s">
        <v>14775</v>
      </c>
      <c r="L2181" s="2" t="s">
        <v>14773</v>
      </c>
      <c r="M2181" s="2" t="s">
        <v>14758</v>
      </c>
      <c r="N2181" s="1" t="str">
        <f t="shared" si="34"/>
        <v>VANDRE EAST142019</v>
      </c>
    </row>
    <row r="2182" spans="1:14" x14ac:dyDescent="0.3">
      <c r="A2182" s="2">
        <v>177</v>
      </c>
      <c r="B2182" s="2" t="s">
        <v>7800</v>
      </c>
      <c r="C2182" s="2" t="s">
        <v>9909</v>
      </c>
      <c r="D2182" s="2" t="s">
        <v>1018</v>
      </c>
      <c r="E2182" s="2">
        <v>1</v>
      </c>
      <c r="F2182" s="2" t="s">
        <v>9</v>
      </c>
      <c r="G2182" s="2">
        <v>74750</v>
      </c>
      <c r="H2182" s="3">
        <v>0.5710509629561723</v>
      </c>
      <c r="I2182" s="2">
        <v>130899</v>
      </c>
      <c r="J2182" s="2">
        <v>297716</v>
      </c>
      <c r="K2182" s="2" t="s">
        <v>14775</v>
      </c>
      <c r="L2182" s="2" t="s">
        <v>14773</v>
      </c>
      <c r="M2182" s="2" t="s">
        <v>14758</v>
      </c>
      <c r="N2182" s="1" t="str">
        <f t="shared" si="34"/>
        <v>VANDRE WEST12019</v>
      </c>
    </row>
    <row r="2183" spans="1:14" x14ac:dyDescent="0.3">
      <c r="A2183" s="2">
        <v>177</v>
      </c>
      <c r="B2183" s="2" t="s">
        <v>7800</v>
      </c>
      <c r="C2183" s="2" t="s">
        <v>9910</v>
      </c>
      <c r="D2183" s="2" t="s">
        <v>1018</v>
      </c>
      <c r="E2183" s="2">
        <v>2</v>
      </c>
      <c r="F2183" s="2" t="s">
        <v>7</v>
      </c>
      <c r="G2183" s="2">
        <v>48281</v>
      </c>
      <c r="H2183" s="3">
        <v>0.36884162598644754</v>
      </c>
      <c r="I2183" s="2">
        <v>130899</v>
      </c>
      <c r="J2183" s="2">
        <v>297716</v>
      </c>
      <c r="K2183" s="2" t="s">
        <v>14775</v>
      </c>
      <c r="L2183" s="2" t="s">
        <v>14773</v>
      </c>
      <c r="M2183" s="2" t="s">
        <v>14758</v>
      </c>
      <c r="N2183" s="1" t="str">
        <f t="shared" si="34"/>
        <v>VANDRE WEST22019</v>
      </c>
    </row>
    <row r="2184" spans="1:14" x14ac:dyDescent="0.3">
      <c r="A2184" s="2">
        <v>177</v>
      </c>
      <c r="B2184" s="2" t="s">
        <v>7800</v>
      </c>
      <c r="C2184" s="2" t="s">
        <v>22</v>
      </c>
      <c r="D2184" s="2" t="s">
        <v>7923</v>
      </c>
      <c r="E2184" s="2">
        <v>3</v>
      </c>
      <c r="F2184" s="2" t="s">
        <v>22</v>
      </c>
      <c r="G2184" s="2">
        <v>3528</v>
      </c>
      <c r="H2184" s="3">
        <v>2.6952077555978272E-2</v>
      </c>
      <c r="I2184" s="2">
        <v>130899</v>
      </c>
      <c r="J2184" s="2">
        <v>297716</v>
      </c>
      <c r="K2184" s="2" t="s">
        <v>14775</v>
      </c>
      <c r="L2184" s="2" t="s">
        <v>14773</v>
      </c>
      <c r="M2184" s="2" t="s">
        <v>14758</v>
      </c>
      <c r="N2184" s="1" t="str">
        <f t="shared" si="34"/>
        <v>VANDRE WEST32019</v>
      </c>
    </row>
    <row r="2185" spans="1:14" x14ac:dyDescent="0.3">
      <c r="A2185" s="2">
        <v>177</v>
      </c>
      <c r="B2185" s="2" t="s">
        <v>7800</v>
      </c>
      <c r="C2185" s="2" t="s">
        <v>9911</v>
      </c>
      <c r="D2185" s="2" t="s">
        <v>1018</v>
      </c>
      <c r="E2185" s="2">
        <v>4</v>
      </c>
      <c r="F2185" s="2" t="s">
        <v>1023</v>
      </c>
      <c r="G2185" s="2">
        <v>3305</v>
      </c>
      <c r="H2185" s="3">
        <v>2.5248474014316381E-2</v>
      </c>
      <c r="I2185" s="2">
        <v>130899</v>
      </c>
      <c r="J2185" s="2">
        <v>297716</v>
      </c>
      <c r="K2185" s="2" t="s">
        <v>14775</v>
      </c>
      <c r="L2185" s="2" t="s">
        <v>14773</v>
      </c>
      <c r="M2185" s="2" t="s">
        <v>14758</v>
      </c>
      <c r="N2185" s="1" t="str">
        <f t="shared" si="34"/>
        <v>VANDRE WEST42019</v>
      </c>
    </row>
    <row r="2186" spans="1:14" x14ac:dyDescent="0.3">
      <c r="A2186" s="2">
        <v>177</v>
      </c>
      <c r="B2186" s="2" t="s">
        <v>7800</v>
      </c>
      <c r="C2186" s="2" t="s">
        <v>9912</v>
      </c>
      <c r="D2186" s="2" t="s">
        <v>1018</v>
      </c>
      <c r="E2186" s="2">
        <v>5</v>
      </c>
      <c r="F2186" s="2" t="s">
        <v>11</v>
      </c>
      <c r="G2186" s="2">
        <v>1035</v>
      </c>
      <c r="H2186" s="3">
        <v>7.9068594870854627E-3</v>
      </c>
      <c r="I2186" s="2">
        <v>130899</v>
      </c>
      <c r="J2186" s="2">
        <v>297716</v>
      </c>
      <c r="K2186" s="2" t="s">
        <v>14775</v>
      </c>
      <c r="L2186" s="2" t="s">
        <v>14773</v>
      </c>
      <c r="M2186" s="2" t="s">
        <v>14758</v>
      </c>
      <c r="N2186" s="1" t="str">
        <f t="shared" si="34"/>
        <v>VANDRE WEST52019</v>
      </c>
    </row>
    <row r="2187" spans="1:14" x14ac:dyDescent="0.3">
      <c r="A2187" s="2">
        <v>178</v>
      </c>
      <c r="B2187" s="2" t="s">
        <v>7801</v>
      </c>
      <c r="C2187" s="2" t="s">
        <v>9913</v>
      </c>
      <c r="D2187" s="2" t="s">
        <v>1020</v>
      </c>
      <c r="E2187" s="2">
        <v>1</v>
      </c>
      <c r="F2187" s="2" t="s">
        <v>7</v>
      </c>
      <c r="G2187" s="2">
        <v>53915</v>
      </c>
      <c r="H2187" s="3">
        <v>0.45309387947190172</v>
      </c>
      <c r="I2187" s="2">
        <v>118993</v>
      </c>
      <c r="J2187" s="2">
        <v>250251</v>
      </c>
      <c r="K2187" s="2" t="s">
        <v>14776</v>
      </c>
      <c r="L2187" s="2" t="s">
        <v>14758</v>
      </c>
      <c r="M2187" s="2" t="s">
        <v>14758</v>
      </c>
      <c r="N2187" s="1" t="str">
        <f t="shared" si="34"/>
        <v>DHARAVI (SC)12019</v>
      </c>
    </row>
    <row r="2188" spans="1:14" x14ac:dyDescent="0.3">
      <c r="A2188" s="2">
        <v>178</v>
      </c>
      <c r="B2188" s="2" t="s">
        <v>7801</v>
      </c>
      <c r="C2188" s="2" t="s">
        <v>9914</v>
      </c>
      <c r="D2188" s="2" t="s">
        <v>1018</v>
      </c>
      <c r="E2188" s="2">
        <v>2</v>
      </c>
      <c r="F2188" s="2" t="s">
        <v>103</v>
      </c>
      <c r="G2188" s="2">
        <v>42093</v>
      </c>
      <c r="H2188" s="3">
        <v>0.35374349751666062</v>
      </c>
      <c r="I2188" s="2">
        <v>118993</v>
      </c>
      <c r="J2188" s="2">
        <v>250251</v>
      </c>
      <c r="K2188" s="2" t="s">
        <v>14776</v>
      </c>
      <c r="L2188" s="2" t="s">
        <v>14758</v>
      </c>
      <c r="M2188" s="2" t="s">
        <v>14758</v>
      </c>
      <c r="N2188" s="1" t="str">
        <f t="shared" si="34"/>
        <v>DHARAVI (SC)22019</v>
      </c>
    </row>
    <row r="2189" spans="1:14" x14ac:dyDescent="0.3">
      <c r="A2189" s="2">
        <v>178</v>
      </c>
      <c r="B2189" s="2" t="s">
        <v>7801</v>
      </c>
      <c r="C2189" s="2" t="s">
        <v>9915</v>
      </c>
      <c r="D2189" s="2" t="s">
        <v>1018</v>
      </c>
      <c r="E2189" s="2">
        <v>3</v>
      </c>
      <c r="F2189" s="2" t="s">
        <v>1363</v>
      </c>
      <c r="G2189" s="2">
        <v>13097</v>
      </c>
      <c r="H2189" s="3">
        <v>0.11006529795870346</v>
      </c>
      <c r="I2189" s="2">
        <v>118993</v>
      </c>
      <c r="J2189" s="2">
        <v>250251</v>
      </c>
      <c r="K2189" s="2" t="s">
        <v>14776</v>
      </c>
      <c r="L2189" s="2" t="s">
        <v>14758</v>
      </c>
      <c r="M2189" s="2" t="s">
        <v>14758</v>
      </c>
      <c r="N2189" s="1" t="str">
        <f t="shared" si="34"/>
        <v>DHARAVI (SC)32019</v>
      </c>
    </row>
    <row r="2190" spans="1:14" x14ac:dyDescent="0.3">
      <c r="A2190" s="2">
        <v>178</v>
      </c>
      <c r="B2190" s="2" t="s">
        <v>7801</v>
      </c>
      <c r="C2190" s="2" t="s">
        <v>9916</v>
      </c>
      <c r="D2190" s="2" t="s">
        <v>1018</v>
      </c>
      <c r="E2190" s="2">
        <v>4</v>
      </c>
      <c r="F2190" s="2" t="s">
        <v>302</v>
      </c>
      <c r="G2190" s="2">
        <v>4059</v>
      </c>
      <c r="H2190" s="3">
        <v>3.4111250241610852E-2</v>
      </c>
      <c r="I2190" s="2">
        <v>118993</v>
      </c>
      <c r="J2190" s="2">
        <v>250251</v>
      </c>
      <c r="K2190" s="2" t="s">
        <v>14776</v>
      </c>
      <c r="L2190" s="2" t="s">
        <v>14758</v>
      </c>
      <c r="M2190" s="2" t="s">
        <v>14758</v>
      </c>
      <c r="N2190" s="1" t="str">
        <f t="shared" si="34"/>
        <v>DHARAVI (SC)42019</v>
      </c>
    </row>
    <row r="2191" spans="1:14" x14ac:dyDescent="0.3">
      <c r="A2191" s="2">
        <v>178</v>
      </c>
      <c r="B2191" s="2" t="s">
        <v>7801</v>
      </c>
      <c r="C2191" s="2" t="s">
        <v>9917</v>
      </c>
      <c r="D2191" s="2" t="s">
        <v>1020</v>
      </c>
      <c r="E2191" s="2">
        <v>5</v>
      </c>
      <c r="F2191" s="2" t="s">
        <v>11</v>
      </c>
      <c r="G2191" s="2">
        <v>1870</v>
      </c>
      <c r="H2191" s="3">
        <v>1.5715210138411505E-2</v>
      </c>
      <c r="I2191" s="2">
        <v>118993</v>
      </c>
      <c r="J2191" s="2">
        <v>250251</v>
      </c>
      <c r="K2191" s="2" t="s">
        <v>14776</v>
      </c>
      <c r="L2191" s="2" t="s">
        <v>14758</v>
      </c>
      <c r="M2191" s="2" t="s">
        <v>14758</v>
      </c>
      <c r="N2191" s="1" t="str">
        <f t="shared" si="34"/>
        <v>DHARAVI (SC)52019</v>
      </c>
    </row>
    <row r="2192" spans="1:14" x14ac:dyDescent="0.3">
      <c r="A2192" s="2">
        <v>178</v>
      </c>
      <c r="B2192" s="2" t="s">
        <v>7801</v>
      </c>
      <c r="C2192" s="2" t="s">
        <v>22</v>
      </c>
      <c r="D2192" s="2" t="s">
        <v>7923</v>
      </c>
      <c r="E2192" s="2">
        <v>6</v>
      </c>
      <c r="F2192" s="2" t="s">
        <v>22</v>
      </c>
      <c r="G2192" s="2">
        <v>1867</v>
      </c>
      <c r="H2192" s="3">
        <v>1.5689998571344534E-2</v>
      </c>
      <c r="I2192" s="2">
        <v>118993</v>
      </c>
      <c r="J2192" s="2">
        <v>250251</v>
      </c>
      <c r="K2192" s="2" t="s">
        <v>14776</v>
      </c>
      <c r="L2192" s="2" t="s">
        <v>14758</v>
      </c>
      <c r="M2192" s="2" t="s">
        <v>14758</v>
      </c>
      <c r="N2192" s="1" t="str">
        <f t="shared" si="34"/>
        <v>DHARAVI (SC)62019</v>
      </c>
    </row>
    <row r="2193" spans="1:14" x14ac:dyDescent="0.3">
      <c r="A2193" s="2">
        <v>178</v>
      </c>
      <c r="B2193" s="2" t="s">
        <v>7801</v>
      </c>
      <c r="C2193" s="2" t="s">
        <v>9918</v>
      </c>
      <c r="D2193" s="2" t="s">
        <v>1018</v>
      </c>
      <c r="E2193" s="2">
        <v>7</v>
      </c>
      <c r="F2193" s="2" t="s">
        <v>981</v>
      </c>
      <c r="G2193" s="2">
        <v>661</v>
      </c>
      <c r="H2193" s="3">
        <v>5.5549486104224622E-3</v>
      </c>
      <c r="I2193" s="2">
        <v>118993</v>
      </c>
      <c r="J2193" s="2">
        <v>250251</v>
      </c>
      <c r="K2193" s="2" t="s">
        <v>14776</v>
      </c>
      <c r="L2193" s="2" t="s">
        <v>14758</v>
      </c>
      <c r="M2193" s="2" t="s">
        <v>14758</v>
      </c>
      <c r="N2193" s="1" t="str">
        <f t="shared" si="34"/>
        <v>DHARAVI (SC)72019</v>
      </c>
    </row>
    <row r="2194" spans="1:14" x14ac:dyDescent="0.3">
      <c r="A2194" s="2">
        <v>178</v>
      </c>
      <c r="B2194" s="2" t="s">
        <v>7801</v>
      </c>
      <c r="C2194" s="2" t="s">
        <v>9919</v>
      </c>
      <c r="D2194" s="2" t="s">
        <v>1020</v>
      </c>
      <c r="E2194" s="2">
        <v>8</v>
      </c>
      <c r="F2194" s="2" t="s">
        <v>19</v>
      </c>
      <c r="G2194" s="2">
        <v>459</v>
      </c>
      <c r="H2194" s="3">
        <v>3.8573697612464598E-3</v>
      </c>
      <c r="I2194" s="2">
        <v>118993</v>
      </c>
      <c r="J2194" s="2">
        <v>250251</v>
      </c>
      <c r="K2194" s="2" t="s">
        <v>14776</v>
      </c>
      <c r="L2194" s="2" t="s">
        <v>14758</v>
      </c>
      <c r="M2194" s="2" t="s">
        <v>14758</v>
      </c>
      <c r="N2194" s="1" t="str">
        <f t="shared" si="34"/>
        <v>DHARAVI (SC)82019</v>
      </c>
    </row>
    <row r="2195" spans="1:14" x14ac:dyDescent="0.3">
      <c r="A2195" s="2">
        <v>178</v>
      </c>
      <c r="B2195" s="2" t="s">
        <v>7801</v>
      </c>
      <c r="C2195" s="2" t="s">
        <v>9920</v>
      </c>
      <c r="D2195" s="2" t="s">
        <v>1018</v>
      </c>
      <c r="E2195" s="2">
        <v>9</v>
      </c>
      <c r="F2195" s="2" t="s">
        <v>15</v>
      </c>
      <c r="G2195" s="2">
        <v>293</v>
      </c>
      <c r="H2195" s="3">
        <v>2.4623297168741018E-3</v>
      </c>
      <c r="I2195" s="2">
        <v>118993</v>
      </c>
      <c r="J2195" s="2">
        <v>250251</v>
      </c>
      <c r="K2195" s="2" t="s">
        <v>14776</v>
      </c>
      <c r="L2195" s="2" t="s">
        <v>14758</v>
      </c>
      <c r="M2195" s="2" t="s">
        <v>14758</v>
      </c>
      <c r="N2195" s="1" t="str">
        <f t="shared" si="34"/>
        <v>DHARAVI (SC)92019</v>
      </c>
    </row>
    <row r="2196" spans="1:14" x14ac:dyDescent="0.3">
      <c r="A2196" s="2">
        <v>178</v>
      </c>
      <c r="B2196" s="2" t="s">
        <v>7801</v>
      </c>
      <c r="C2196" s="2" t="s">
        <v>9921</v>
      </c>
      <c r="D2196" s="2" t="s">
        <v>1018</v>
      </c>
      <c r="E2196" s="2">
        <v>10</v>
      </c>
      <c r="F2196" s="2" t="s">
        <v>19</v>
      </c>
      <c r="G2196" s="2">
        <v>267</v>
      </c>
      <c r="H2196" s="3">
        <v>2.243829468960359E-3</v>
      </c>
      <c r="I2196" s="2">
        <v>118993</v>
      </c>
      <c r="J2196" s="2">
        <v>250251</v>
      </c>
      <c r="K2196" s="2" t="s">
        <v>14776</v>
      </c>
      <c r="L2196" s="2" t="s">
        <v>14758</v>
      </c>
      <c r="M2196" s="2" t="s">
        <v>14758</v>
      </c>
      <c r="N2196" s="1" t="str">
        <f t="shared" si="34"/>
        <v>DHARAVI (SC)102019</v>
      </c>
    </row>
    <row r="2197" spans="1:14" x14ac:dyDescent="0.3">
      <c r="A2197" s="2">
        <v>178</v>
      </c>
      <c r="B2197" s="2" t="s">
        <v>7801</v>
      </c>
      <c r="C2197" s="2" t="s">
        <v>1594</v>
      </c>
      <c r="D2197" s="2" t="s">
        <v>1018</v>
      </c>
      <c r="E2197" s="2">
        <v>11</v>
      </c>
      <c r="F2197" s="2" t="s">
        <v>19</v>
      </c>
      <c r="G2197" s="2">
        <v>233</v>
      </c>
      <c r="H2197" s="3">
        <v>1.9580983755346955E-3</v>
      </c>
      <c r="I2197" s="2">
        <v>118993</v>
      </c>
      <c r="J2197" s="2">
        <v>250251</v>
      </c>
      <c r="K2197" s="2" t="s">
        <v>14776</v>
      </c>
      <c r="L2197" s="2" t="s">
        <v>14758</v>
      </c>
      <c r="M2197" s="2" t="s">
        <v>14758</v>
      </c>
      <c r="N2197" s="1" t="str">
        <f t="shared" si="34"/>
        <v>DHARAVI (SC)112019</v>
      </c>
    </row>
    <row r="2198" spans="1:14" x14ac:dyDescent="0.3">
      <c r="A2198" s="2">
        <v>178</v>
      </c>
      <c r="B2198" s="2" t="s">
        <v>7801</v>
      </c>
      <c r="C2198" s="2" t="s">
        <v>9922</v>
      </c>
      <c r="D2198" s="2" t="s">
        <v>1018</v>
      </c>
      <c r="E2198" s="2">
        <v>12</v>
      </c>
      <c r="F2198" s="2" t="s">
        <v>19</v>
      </c>
      <c r="G2198" s="2">
        <v>179</v>
      </c>
      <c r="H2198" s="3">
        <v>1.5042901683292294E-3</v>
      </c>
      <c r="I2198" s="2">
        <v>118993</v>
      </c>
      <c r="J2198" s="2">
        <v>250251</v>
      </c>
      <c r="K2198" s="2" t="s">
        <v>14776</v>
      </c>
      <c r="L2198" s="2" t="s">
        <v>14758</v>
      </c>
      <c r="M2198" s="2" t="s">
        <v>14758</v>
      </c>
      <c r="N2198" s="1" t="str">
        <f t="shared" si="34"/>
        <v>DHARAVI (SC)122019</v>
      </c>
    </row>
    <row r="2199" spans="1:14" x14ac:dyDescent="0.3">
      <c r="A2199" s="2">
        <v>179</v>
      </c>
      <c r="B2199" s="2" t="s">
        <v>7802</v>
      </c>
      <c r="C2199" s="2" t="s">
        <v>9923</v>
      </c>
      <c r="D2199" s="2" t="s">
        <v>1018</v>
      </c>
      <c r="E2199" s="2">
        <v>1</v>
      </c>
      <c r="F2199" s="2" t="s">
        <v>9</v>
      </c>
      <c r="G2199" s="2">
        <v>54794</v>
      </c>
      <c r="H2199" s="3">
        <v>0.42232396103095327</v>
      </c>
      <c r="I2199" s="2">
        <v>129744</v>
      </c>
      <c r="J2199" s="2">
        <v>257293</v>
      </c>
      <c r="K2199" s="2" t="s">
        <v>14776</v>
      </c>
      <c r="L2199" s="2" t="s">
        <v>14758</v>
      </c>
      <c r="M2199" s="2" t="s">
        <v>14758</v>
      </c>
      <c r="N2199" s="1" t="str">
        <f t="shared" si="34"/>
        <v>SION KOLIWADA12019</v>
      </c>
    </row>
    <row r="2200" spans="1:14" x14ac:dyDescent="0.3">
      <c r="A2200" s="2">
        <v>179</v>
      </c>
      <c r="B2200" s="2" t="s">
        <v>7802</v>
      </c>
      <c r="C2200" s="2" t="s">
        <v>9924</v>
      </c>
      <c r="D2200" s="2" t="s">
        <v>1018</v>
      </c>
      <c r="E2200" s="2">
        <v>2</v>
      </c>
      <c r="F2200" s="2" t="s">
        <v>7</v>
      </c>
      <c r="G2200" s="2">
        <v>40873</v>
      </c>
      <c r="H2200" s="3">
        <v>0.31502805524725613</v>
      </c>
      <c r="I2200" s="2">
        <v>129744</v>
      </c>
      <c r="J2200" s="2">
        <v>257293</v>
      </c>
      <c r="K2200" s="2" t="s">
        <v>14776</v>
      </c>
      <c r="L2200" s="2" t="s">
        <v>14758</v>
      </c>
      <c r="M2200" s="2" t="s">
        <v>14758</v>
      </c>
      <c r="N2200" s="1" t="str">
        <f t="shared" si="34"/>
        <v>SION KOLIWADA22019</v>
      </c>
    </row>
    <row r="2201" spans="1:14" x14ac:dyDescent="0.3">
      <c r="A2201" s="2">
        <v>179</v>
      </c>
      <c r="B2201" s="2" t="s">
        <v>7802</v>
      </c>
      <c r="C2201" s="2" t="s">
        <v>9925</v>
      </c>
      <c r="D2201" s="2" t="s">
        <v>1018</v>
      </c>
      <c r="E2201" s="2">
        <v>3</v>
      </c>
      <c r="F2201" s="2" t="s">
        <v>302</v>
      </c>
      <c r="G2201" s="2">
        <v>13660</v>
      </c>
      <c r="H2201" s="3">
        <v>0.10528425206560611</v>
      </c>
      <c r="I2201" s="2">
        <v>129744</v>
      </c>
      <c r="J2201" s="2">
        <v>257293</v>
      </c>
      <c r="K2201" s="2" t="s">
        <v>14776</v>
      </c>
      <c r="L2201" s="2" t="s">
        <v>14758</v>
      </c>
      <c r="M2201" s="2" t="s">
        <v>14758</v>
      </c>
      <c r="N2201" s="1" t="str">
        <f t="shared" si="34"/>
        <v>SION KOLIWADA32019</v>
      </c>
    </row>
    <row r="2202" spans="1:14" x14ac:dyDescent="0.3">
      <c r="A2202" s="2">
        <v>179</v>
      </c>
      <c r="B2202" s="2" t="s">
        <v>7802</v>
      </c>
      <c r="C2202" s="2" t="s">
        <v>9926</v>
      </c>
      <c r="D2202" s="2" t="s">
        <v>1018</v>
      </c>
      <c r="E2202" s="2">
        <v>4</v>
      </c>
      <c r="F2202" s="2" t="s">
        <v>1023</v>
      </c>
      <c r="G2202" s="2">
        <v>11549</v>
      </c>
      <c r="H2202" s="3">
        <v>8.9013750154149709E-2</v>
      </c>
      <c r="I2202" s="2">
        <v>129744</v>
      </c>
      <c r="J2202" s="2">
        <v>257293</v>
      </c>
      <c r="K2202" s="2" t="s">
        <v>14776</v>
      </c>
      <c r="L2202" s="2" t="s">
        <v>14758</v>
      </c>
      <c r="M2202" s="2" t="s">
        <v>14758</v>
      </c>
      <c r="N2202" s="1" t="str">
        <f t="shared" si="34"/>
        <v>SION KOLIWADA42019</v>
      </c>
    </row>
    <row r="2203" spans="1:14" x14ac:dyDescent="0.3">
      <c r="A2203" s="2">
        <v>179</v>
      </c>
      <c r="B2203" s="2" t="s">
        <v>7802</v>
      </c>
      <c r="C2203" s="2" t="s">
        <v>22</v>
      </c>
      <c r="D2203" s="2" t="s">
        <v>7923</v>
      </c>
      <c r="E2203" s="2">
        <v>5</v>
      </c>
      <c r="F2203" s="2" t="s">
        <v>22</v>
      </c>
      <c r="G2203" s="2">
        <v>3256</v>
      </c>
      <c r="H2203" s="3">
        <v>2.5095572820323098E-2</v>
      </c>
      <c r="I2203" s="2">
        <v>129744</v>
      </c>
      <c r="J2203" s="2">
        <v>257293</v>
      </c>
      <c r="K2203" s="2" t="s">
        <v>14776</v>
      </c>
      <c r="L2203" s="2" t="s">
        <v>14758</v>
      </c>
      <c r="M2203" s="2" t="s">
        <v>14758</v>
      </c>
      <c r="N2203" s="1" t="str">
        <f t="shared" si="34"/>
        <v>SION KOLIWADA52019</v>
      </c>
    </row>
    <row r="2204" spans="1:14" x14ac:dyDescent="0.3">
      <c r="A2204" s="2">
        <v>179</v>
      </c>
      <c r="B2204" s="2" t="s">
        <v>7802</v>
      </c>
      <c r="C2204" s="2" t="s">
        <v>9927</v>
      </c>
      <c r="D2204" s="2" t="s">
        <v>1018</v>
      </c>
      <c r="E2204" s="2">
        <v>6</v>
      </c>
      <c r="F2204" s="2" t="s">
        <v>11</v>
      </c>
      <c r="G2204" s="2">
        <v>1724</v>
      </c>
      <c r="H2204" s="3">
        <v>1.3287705019114564E-2</v>
      </c>
      <c r="I2204" s="2">
        <v>129744</v>
      </c>
      <c r="J2204" s="2">
        <v>257293</v>
      </c>
      <c r="K2204" s="2" t="s">
        <v>14776</v>
      </c>
      <c r="L2204" s="2" t="s">
        <v>14758</v>
      </c>
      <c r="M2204" s="2" t="s">
        <v>14758</v>
      </c>
      <c r="N2204" s="1" t="str">
        <f t="shared" si="34"/>
        <v>SION KOLIWADA62019</v>
      </c>
    </row>
    <row r="2205" spans="1:14" x14ac:dyDescent="0.3">
      <c r="A2205" s="2">
        <v>179</v>
      </c>
      <c r="B2205" s="2" t="s">
        <v>7802</v>
      </c>
      <c r="C2205" s="2" t="s">
        <v>9928</v>
      </c>
      <c r="D2205" s="2" t="s">
        <v>1018</v>
      </c>
      <c r="E2205" s="2">
        <v>7</v>
      </c>
      <c r="F2205" s="2" t="s">
        <v>267</v>
      </c>
      <c r="G2205" s="2">
        <v>1695</v>
      </c>
      <c r="H2205" s="3">
        <v>1.3064187939326673E-2</v>
      </c>
      <c r="I2205" s="2">
        <v>129744</v>
      </c>
      <c r="J2205" s="2">
        <v>257293</v>
      </c>
      <c r="K2205" s="2" t="s">
        <v>14776</v>
      </c>
      <c r="L2205" s="2" t="s">
        <v>14758</v>
      </c>
      <c r="M2205" s="2" t="s">
        <v>14758</v>
      </c>
      <c r="N2205" s="1" t="str">
        <f t="shared" si="34"/>
        <v>SION KOLIWADA72019</v>
      </c>
    </row>
    <row r="2206" spans="1:14" x14ac:dyDescent="0.3">
      <c r="A2206" s="2">
        <v>179</v>
      </c>
      <c r="B2206" s="2" t="s">
        <v>7802</v>
      </c>
      <c r="C2206" s="2" t="s">
        <v>9929</v>
      </c>
      <c r="D2206" s="2" t="s">
        <v>1020</v>
      </c>
      <c r="E2206" s="2">
        <v>8</v>
      </c>
      <c r="F2206" s="2" t="s">
        <v>1049</v>
      </c>
      <c r="G2206" s="2">
        <v>986</v>
      </c>
      <c r="H2206" s="3">
        <v>7.5995807127882597E-3</v>
      </c>
      <c r="I2206" s="2">
        <v>129744</v>
      </c>
      <c r="J2206" s="2">
        <v>257293</v>
      </c>
      <c r="K2206" s="2" t="s">
        <v>14776</v>
      </c>
      <c r="L2206" s="2" t="s">
        <v>14758</v>
      </c>
      <c r="M2206" s="2" t="s">
        <v>14758</v>
      </c>
      <c r="N2206" s="1" t="str">
        <f t="shared" si="34"/>
        <v>SION KOLIWADA82019</v>
      </c>
    </row>
    <row r="2207" spans="1:14" x14ac:dyDescent="0.3">
      <c r="A2207" s="2">
        <v>179</v>
      </c>
      <c r="B2207" s="2" t="s">
        <v>7802</v>
      </c>
      <c r="C2207" s="2" t="s">
        <v>9930</v>
      </c>
      <c r="D2207" s="2" t="s">
        <v>1018</v>
      </c>
      <c r="E2207" s="2">
        <v>9</v>
      </c>
      <c r="F2207" s="2" t="s">
        <v>502</v>
      </c>
      <c r="G2207" s="2">
        <v>464</v>
      </c>
      <c r="H2207" s="3">
        <v>3.5762732766062401E-3</v>
      </c>
      <c r="I2207" s="2">
        <v>129744</v>
      </c>
      <c r="J2207" s="2">
        <v>257293</v>
      </c>
      <c r="K2207" s="2" t="s">
        <v>14776</v>
      </c>
      <c r="L2207" s="2" t="s">
        <v>14758</v>
      </c>
      <c r="M2207" s="2" t="s">
        <v>14758</v>
      </c>
      <c r="N2207" s="1" t="str">
        <f t="shared" si="34"/>
        <v>SION KOLIWADA92019</v>
      </c>
    </row>
    <row r="2208" spans="1:14" x14ac:dyDescent="0.3">
      <c r="A2208" s="2">
        <v>179</v>
      </c>
      <c r="B2208" s="2" t="s">
        <v>7802</v>
      </c>
      <c r="C2208" s="2" t="s">
        <v>9931</v>
      </c>
      <c r="D2208" s="2" t="s">
        <v>1018</v>
      </c>
      <c r="E2208" s="2">
        <v>10</v>
      </c>
      <c r="F2208" s="2" t="s">
        <v>693</v>
      </c>
      <c r="G2208" s="2">
        <v>340</v>
      </c>
      <c r="H2208" s="3">
        <v>2.6205450733752622E-3</v>
      </c>
      <c r="I2208" s="2">
        <v>129744</v>
      </c>
      <c r="J2208" s="2">
        <v>257293</v>
      </c>
      <c r="K2208" s="2" t="s">
        <v>14776</v>
      </c>
      <c r="L2208" s="2" t="s">
        <v>14758</v>
      </c>
      <c r="M2208" s="2" t="s">
        <v>14758</v>
      </c>
      <c r="N2208" s="1" t="str">
        <f t="shared" si="34"/>
        <v>SION KOLIWADA102019</v>
      </c>
    </row>
    <row r="2209" spans="1:14" x14ac:dyDescent="0.3">
      <c r="A2209" s="2">
        <v>179</v>
      </c>
      <c r="B2209" s="2" t="s">
        <v>7802</v>
      </c>
      <c r="C2209" s="2" t="s">
        <v>9932</v>
      </c>
      <c r="D2209" s="2" t="s">
        <v>1020</v>
      </c>
      <c r="E2209" s="2">
        <v>11</v>
      </c>
      <c r="F2209" s="2" t="s">
        <v>7573</v>
      </c>
      <c r="G2209" s="2">
        <v>250</v>
      </c>
      <c r="H2209" s="3">
        <v>1.9268713774818103E-3</v>
      </c>
      <c r="I2209" s="2">
        <v>129744</v>
      </c>
      <c r="J2209" s="2">
        <v>257293</v>
      </c>
      <c r="K2209" s="2" t="s">
        <v>14776</v>
      </c>
      <c r="L2209" s="2" t="s">
        <v>14758</v>
      </c>
      <c r="M2209" s="2" t="s">
        <v>14758</v>
      </c>
      <c r="N2209" s="1" t="str">
        <f t="shared" si="34"/>
        <v>SION KOLIWADA112019</v>
      </c>
    </row>
    <row r="2210" spans="1:14" x14ac:dyDescent="0.3">
      <c r="A2210" s="2">
        <v>179</v>
      </c>
      <c r="B2210" s="2" t="s">
        <v>7802</v>
      </c>
      <c r="C2210" s="2" t="s">
        <v>9933</v>
      </c>
      <c r="D2210" s="2" t="s">
        <v>1018</v>
      </c>
      <c r="E2210" s="2">
        <v>12</v>
      </c>
      <c r="F2210" s="2" t="s">
        <v>1523</v>
      </c>
      <c r="G2210" s="2">
        <v>153</v>
      </c>
      <c r="H2210" s="3">
        <v>1.1792452830188679E-3</v>
      </c>
      <c r="I2210" s="2">
        <v>129744</v>
      </c>
      <c r="J2210" s="2">
        <v>257293</v>
      </c>
      <c r="K2210" s="2" t="s">
        <v>14776</v>
      </c>
      <c r="L2210" s="2" t="s">
        <v>14758</v>
      </c>
      <c r="M2210" s="2" t="s">
        <v>14758</v>
      </c>
      <c r="N2210" s="1" t="str">
        <f t="shared" si="34"/>
        <v>SION KOLIWADA122019</v>
      </c>
    </row>
    <row r="2211" spans="1:14" x14ac:dyDescent="0.3">
      <c r="A2211" s="2">
        <v>180</v>
      </c>
      <c r="B2211" s="2" t="s">
        <v>7803</v>
      </c>
      <c r="C2211" s="2" t="s">
        <v>9934</v>
      </c>
      <c r="D2211" s="2" t="s">
        <v>1018</v>
      </c>
      <c r="E2211" s="2">
        <v>1</v>
      </c>
      <c r="F2211" s="2" t="s">
        <v>9</v>
      </c>
      <c r="G2211" s="2">
        <v>56314</v>
      </c>
      <c r="H2211" s="3">
        <v>0.51981354133013336</v>
      </c>
      <c r="I2211" s="2">
        <v>108335</v>
      </c>
      <c r="J2211" s="2">
        <v>203776</v>
      </c>
      <c r="K2211" s="2" t="s">
        <v>14776</v>
      </c>
      <c r="L2211" s="2" t="s">
        <v>14758</v>
      </c>
      <c r="M2211" s="2" t="s">
        <v>14758</v>
      </c>
      <c r="N2211" s="1" t="str">
        <f t="shared" si="34"/>
        <v>WADALA12019</v>
      </c>
    </row>
    <row r="2212" spans="1:14" x14ac:dyDescent="0.3">
      <c r="A2212" s="2">
        <v>180</v>
      </c>
      <c r="B2212" s="2" t="s">
        <v>7803</v>
      </c>
      <c r="C2212" s="2" t="s">
        <v>9935</v>
      </c>
      <c r="D2212" s="2" t="s">
        <v>1018</v>
      </c>
      <c r="E2212" s="2">
        <v>2</v>
      </c>
      <c r="F2212" s="2" t="s">
        <v>7</v>
      </c>
      <c r="G2212" s="2">
        <v>25608</v>
      </c>
      <c r="H2212" s="3">
        <v>0.23637790187843263</v>
      </c>
      <c r="I2212" s="2">
        <v>108335</v>
      </c>
      <c r="J2212" s="2">
        <v>203776</v>
      </c>
      <c r="K2212" s="2" t="s">
        <v>14776</v>
      </c>
      <c r="L2212" s="2" t="s">
        <v>14758</v>
      </c>
      <c r="M2212" s="2" t="s">
        <v>14758</v>
      </c>
      <c r="N2212" s="1" t="str">
        <f t="shared" si="34"/>
        <v>WADALA22019</v>
      </c>
    </row>
    <row r="2213" spans="1:14" x14ac:dyDescent="0.3">
      <c r="A2213" s="2">
        <v>180</v>
      </c>
      <c r="B2213" s="2" t="s">
        <v>7803</v>
      </c>
      <c r="C2213" s="2" t="s">
        <v>9936</v>
      </c>
      <c r="D2213" s="2" t="s">
        <v>1018</v>
      </c>
      <c r="E2213" s="2">
        <v>3</v>
      </c>
      <c r="F2213" s="2" t="s">
        <v>302</v>
      </c>
      <c r="G2213" s="2">
        <v>15745</v>
      </c>
      <c r="H2213" s="3">
        <v>0.14533622559652928</v>
      </c>
      <c r="I2213" s="2">
        <v>108335</v>
      </c>
      <c r="J2213" s="2">
        <v>203776</v>
      </c>
      <c r="K2213" s="2" t="s">
        <v>14776</v>
      </c>
      <c r="L2213" s="2" t="s">
        <v>14758</v>
      </c>
      <c r="M2213" s="2" t="s">
        <v>14758</v>
      </c>
      <c r="N2213" s="1" t="str">
        <f t="shared" si="34"/>
        <v>WADALA32019</v>
      </c>
    </row>
    <row r="2214" spans="1:14" x14ac:dyDescent="0.3">
      <c r="A2214" s="2">
        <v>180</v>
      </c>
      <c r="B2214" s="2" t="s">
        <v>7803</v>
      </c>
      <c r="C2214" s="2" t="s">
        <v>9937</v>
      </c>
      <c r="D2214" s="2" t="s">
        <v>1018</v>
      </c>
      <c r="E2214" s="2">
        <v>4</v>
      </c>
      <c r="F2214" s="2" t="s">
        <v>19</v>
      </c>
      <c r="G2214" s="2">
        <v>6521</v>
      </c>
      <c r="H2214" s="3">
        <v>6.0192920108921404E-2</v>
      </c>
      <c r="I2214" s="2">
        <v>108335</v>
      </c>
      <c r="J2214" s="2">
        <v>203776</v>
      </c>
      <c r="K2214" s="2" t="s">
        <v>14776</v>
      </c>
      <c r="L2214" s="2" t="s">
        <v>14758</v>
      </c>
      <c r="M2214" s="2" t="s">
        <v>14758</v>
      </c>
      <c r="N2214" s="1" t="str">
        <f t="shared" si="34"/>
        <v>WADALA42019</v>
      </c>
    </row>
    <row r="2215" spans="1:14" x14ac:dyDescent="0.3">
      <c r="A2215" s="2">
        <v>180</v>
      </c>
      <c r="B2215" s="2" t="s">
        <v>7803</v>
      </c>
      <c r="C2215" s="2" t="s">
        <v>22</v>
      </c>
      <c r="D2215" s="2" t="s">
        <v>7923</v>
      </c>
      <c r="E2215" s="2">
        <v>5</v>
      </c>
      <c r="F2215" s="2" t="s">
        <v>22</v>
      </c>
      <c r="G2215" s="2">
        <v>3428</v>
      </c>
      <c r="H2215" s="3">
        <v>3.1642590113998247E-2</v>
      </c>
      <c r="I2215" s="2">
        <v>108335</v>
      </c>
      <c r="J2215" s="2">
        <v>203776</v>
      </c>
      <c r="K2215" s="2" t="s">
        <v>14776</v>
      </c>
      <c r="L2215" s="2" t="s">
        <v>14758</v>
      </c>
      <c r="M2215" s="2" t="s">
        <v>14758</v>
      </c>
      <c r="N2215" s="1" t="str">
        <f t="shared" si="34"/>
        <v>WADALA52019</v>
      </c>
    </row>
    <row r="2216" spans="1:14" x14ac:dyDescent="0.3">
      <c r="A2216" s="2">
        <v>180</v>
      </c>
      <c r="B2216" s="2" t="s">
        <v>7803</v>
      </c>
      <c r="C2216" s="2" t="s">
        <v>9938</v>
      </c>
      <c r="D2216" s="2" t="s">
        <v>1018</v>
      </c>
      <c r="E2216" s="2">
        <v>6</v>
      </c>
      <c r="F2216" s="2" t="s">
        <v>1567</v>
      </c>
      <c r="G2216" s="2">
        <v>441</v>
      </c>
      <c r="H2216" s="3">
        <v>4.070706604513777E-3</v>
      </c>
      <c r="I2216" s="2">
        <v>108335</v>
      </c>
      <c r="J2216" s="2">
        <v>203776</v>
      </c>
      <c r="K2216" s="2" t="s">
        <v>14776</v>
      </c>
      <c r="L2216" s="2" t="s">
        <v>14758</v>
      </c>
      <c r="M2216" s="2" t="s">
        <v>14758</v>
      </c>
      <c r="N2216" s="1" t="str">
        <f t="shared" si="34"/>
        <v>WADALA62019</v>
      </c>
    </row>
    <row r="2217" spans="1:14" x14ac:dyDescent="0.3">
      <c r="A2217" s="2">
        <v>180</v>
      </c>
      <c r="B2217" s="2" t="s">
        <v>7803</v>
      </c>
      <c r="C2217" s="2" t="s">
        <v>9939</v>
      </c>
      <c r="D2217" s="2" t="s">
        <v>1018</v>
      </c>
      <c r="E2217" s="2">
        <v>7</v>
      </c>
      <c r="F2217" s="2" t="s">
        <v>19</v>
      </c>
      <c r="G2217" s="2">
        <v>278</v>
      </c>
      <c r="H2217" s="3">
        <v>2.5661143674712695E-3</v>
      </c>
      <c r="I2217" s="2">
        <v>108335</v>
      </c>
      <c r="J2217" s="2">
        <v>203776</v>
      </c>
      <c r="K2217" s="2" t="s">
        <v>14776</v>
      </c>
      <c r="L2217" s="2" t="s">
        <v>14758</v>
      </c>
      <c r="M2217" s="2" t="s">
        <v>14758</v>
      </c>
      <c r="N2217" s="1" t="str">
        <f t="shared" si="34"/>
        <v>WADALA72019</v>
      </c>
    </row>
    <row r="2218" spans="1:14" x14ac:dyDescent="0.3">
      <c r="A2218" s="2">
        <v>181</v>
      </c>
      <c r="B2218" s="2" t="s">
        <v>7804</v>
      </c>
      <c r="C2218" s="2" t="s">
        <v>9940</v>
      </c>
      <c r="D2218" s="2" t="s">
        <v>1018</v>
      </c>
      <c r="E2218" s="2">
        <v>1</v>
      </c>
      <c r="F2218" s="2" t="s">
        <v>103</v>
      </c>
      <c r="G2218" s="2">
        <v>61223</v>
      </c>
      <c r="H2218" s="3">
        <v>0.49446360354393987</v>
      </c>
      <c r="I2218" s="2">
        <v>123817</v>
      </c>
      <c r="J2218" s="2">
        <v>235479</v>
      </c>
      <c r="K2218" s="2" t="s">
        <v>14776</v>
      </c>
      <c r="L2218" s="2" t="s">
        <v>14758</v>
      </c>
      <c r="M2218" s="2" t="s">
        <v>14758</v>
      </c>
      <c r="N2218" s="1" t="str">
        <f t="shared" si="34"/>
        <v>MAHIM12019</v>
      </c>
    </row>
    <row r="2219" spans="1:14" x14ac:dyDescent="0.3">
      <c r="A2219" s="2">
        <v>181</v>
      </c>
      <c r="B2219" s="2" t="s">
        <v>7804</v>
      </c>
      <c r="C2219" s="2" t="s">
        <v>9941</v>
      </c>
      <c r="D2219" s="2" t="s">
        <v>1018</v>
      </c>
      <c r="E2219" s="2">
        <v>2</v>
      </c>
      <c r="F2219" s="2" t="s">
        <v>302</v>
      </c>
      <c r="G2219" s="2">
        <v>42609</v>
      </c>
      <c r="H2219" s="3">
        <v>0.34412883529725319</v>
      </c>
      <c r="I2219" s="2">
        <v>123817</v>
      </c>
      <c r="J2219" s="2">
        <v>235479</v>
      </c>
      <c r="K2219" s="2" t="s">
        <v>14776</v>
      </c>
      <c r="L2219" s="2" t="s">
        <v>14758</v>
      </c>
      <c r="M2219" s="2" t="s">
        <v>14758</v>
      </c>
      <c r="N2219" s="1" t="str">
        <f t="shared" si="34"/>
        <v>MAHIM22019</v>
      </c>
    </row>
    <row r="2220" spans="1:14" x14ac:dyDescent="0.3">
      <c r="A2220" s="2">
        <v>181</v>
      </c>
      <c r="B2220" s="2" t="s">
        <v>7804</v>
      </c>
      <c r="C2220" s="2" t="s">
        <v>9942</v>
      </c>
      <c r="D2220" s="2" t="s">
        <v>1018</v>
      </c>
      <c r="E2220" s="2">
        <v>3</v>
      </c>
      <c r="F2220" s="2" t="s">
        <v>7</v>
      </c>
      <c r="G2220" s="2">
        <v>15235</v>
      </c>
      <c r="H2220" s="3">
        <v>0.1230444930825331</v>
      </c>
      <c r="I2220" s="2">
        <v>123817</v>
      </c>
      <c r="J2220" s="2">
        <v>235479</v>
      </c>
      <c r="K2220" s="2" t="s">
        <v>14776</v>
      </c>
      <c r="L2220" s="2" t="s">
        <v>14758</v>
      </c>
      <c r="M2220" s="2" t="s">
        <v>14758</v>
      </c>
      <c r="N2220" s="1" t="str">
        <f t="shared" si="34"/>
        <v>MAHIM32019</v>
      </c>
    </row>
    <row r="2221" spans="1:14" x14ac:dyDescent="0.3">
      <c r="A2221" s="2">
        <v>181</v>
      </c>
      <c r="B2221" s="2" t="s">
        <v>7804</v>
      </c>
      <c r="C2221" s="2" t="s">
        <v>22</v>
      </c>
      <c r="D2221" s="2" t="s">
        <v>7923</v>
      </c>
      <c r="E2221" s="2">
        <v>4</v>
      </c>
      <c r="F2221" s="2" t="s">
        <v>22</v>
      </c>
      <c r="G2221" s="2">
        <v>3908</v>
      </c>
      <c r="H2221" s="3">
        <v>3.1562709482542785E-2</v>
      </c>
      <c r="I2221" s="2">
        <v>123817</v>
      </c>
      <c r="J2221" s="2">
        <v>235479</v>
      </c>
      <c r="K2221" s="2" t="s">
        <v>14776</v>
      </c>
      <c r="L2221" s="2" t="s">
        <v>14758</v>
      </c>
      <c r="M2221" s="2" t="s">
        <v>14758</v>
      </c>
      <c r="N2221" s="1" t="str">
        <f t="shared" si="34"/>
        <v>MAHIM42019</v>
      </c>
    </row>
    <row r="2222" spans="1:14" x14ac:dyDescent="0.3">
      <c r="A2222" s="2">
        <v>181</v>
      </c>
      <c r="B2222" s="2" t="s">
        <v>7804</v>
      </c>
      <c r="C2222" s="2" t="s">
        <v>9943</v>
      </c>
      <c r="D2222" s="2" t="s">
        <v>1018</v>
      </c>
      <c r="E2222" s="2">
        <v>5</v>
      </c>
      <c r="F2222" s="2" t="s">
        <v>19</v>
      </c>
      <c r="G2222" s="2">
        <v>842</v>
      </c>
      <c r="H2222" s="3">
        <v>6.8003585937310707E-3</v>
      </c>
      <c r="I2222" s="2">
        <v>123817</v>
      </c>
      <c r="J2222" s="2">
        <v>235479</v>
      </c>
      <c r="K2222" s="2" t="s">
        <v>14776</v>
      </c>
      <c r="L2222" s="2" t="s">
        <v>14758</v>
      </c>
      <c r="M2222" s="2" t="s">
        <v>14758</v>
      </c>
      <c r="N2222" s="1" t="str">
        <f t="shared" si="34"/>
        <v>MAHIM52019</v>
      </c>
    </row>
    <row r="2223" spans="1:14" x14ac:dyDescent="0.3">
      <c r="A2223" s="2">
        <v>182</v>
      </c>
      <c r="B2223" s="2" t="s">
        <v>7805</v>
      </c>
      <c r="C2223" s="2" t="s">
        <v>9944</v>
      </c>
      <c r="D2223" s="2" t="s">
        <v>1018</v>
      </c>
      <c r="E2223" s="2">
        <v>1</v>
      </c>
      <c r="F2223" s="2" t="s">
        <v>103</v>
      </c>
      <c r="G2223" s="2">
        <v>88962</v>
      </c>
      <c r="H2223" s="3">
        <v>0.69123543123543119</v>
      </c>
      <c r="I2223" s="2">
        <v>128700</v>
      </c>
      <c r="J2223" s="2">
        <v>269003</v>
      </c>
      <c r="K2223" s="2" t="s">
        <v>2640</v>
      </c>
      <c r="L2223" s="2" t="s">
        <v>14758</v>
      </c>
      <c r="M2223" s="2" t="s">
        <v>14758</v>
      </c>
      <c r="N2223" s="1" t="str">
        <f t="shared" si="34"/>
        <v>WORLI12019</v>
      </c>
    </row>
    <row r="2224" spans="1:14" x14ac:dyDescent="0.3">
      <c r="A2224" s="2">
        <v>182</v>
      </c>
      <c r="B2224" s="2" t="s">
        <v>7805</v>
      </c>
      <c r="C2224" s="2" t="s">
        <v>9945</v>
      </c>
      <c r="D2224" s="2" t="s">
        <v>1018</v>
      </c>
      <c r="E2224" s="2">
        <v>2</v>
      </c>
      <c r="F2224" s="2" t="s">
        <v>51</v>
      </c>
      <c r="G2224" s="2">
        <v>21780</v>
      </c>
      <c r="H2224" s="3">
        <v>0.16923076923076924</v>
      </c>
      <c r="I2224" s="2">
        <v>128700</v>
      </c>
      <c r="J2224" s="2">
        <v>269003</v>
      </c>
      <c r="K2224" s="2" t="s">
        <v>2640</v>
      </c>
      <c r="L2224" s="2" t="s">
        <v>14758</v>
      </c>
      <c r="M2224" s="2" t="s">
        <v>14758</v>
      </c>
      <c r="N2224" s="1" t="str">
        <f t="shared" si="34"/>
        <v>WORLI22019</v>
      </c>
    </row>
    <row r="2225" spans="1:14" x14ac:dyDescent="0.3">
      <c r="A2225" s="2">
        <v>182</v>
      </c>
      <c r="B2225" s="2" t="s">
        <v>7805</v>
      </c>
      <c r="C2225" s="2" t="s">
        <v>9946</v>
      </c>
      <c r="D2225" s="2" t="s">
        <v>1018</v>
      </c>
      <c r="E2225" s="2">
        <v>3</v>
      </c>
      <c r="F2225" s="2" t="s">
        <v>1023</v>
      </c>
      <c r="G2225" s="2">
        <v>6553</v>
      </c>
      <c r="H2225" s="3">
        <v>5.0916860916860915E-2</v>
      </c>
      <c r="I2225" s="2">
        <v>128700</v>
      </c>
      <c r="J2225" s="2">
        <v>269003</v>
      </c>
      <c r="K2225" s="2" t="s">
        <v>2640</v>
      </c>
      <c r="L2225" s="2" t="s">
        <v>14758</v>
      </c>
      <c r="M2225" s="2" t="s">
        <v>14758</v>
      </c>
      <c r="N2225" s="1" t="str">
        <f t="shared" si="34"/>
        <v>WORLI32019</v>
      </c>
    </row>
    <row r="2226" spans="1:14" x14ac:dyDescent="0.3">
      <c r="A2226" s="2">
        <v>182</v>
      </c>
      <c r="B2226" s="2" t="s">
        <v>7805</v>
      </c>
      <c r="C2226" s="2" t="s">
        <v>22</v>
      </c>
      <c r="D2226" s="2" t="s">
        <v>7923</v>
      </c>
      <c r="E2226" s="2">
        <v>4</v>
      </c>
      <c r="F2226" s="2" t="s">
        <v>22</v>
      </c>
      <c r="G2226" s="2">
        <v>6284</v>
      </c>
      <c r="H2226" s="3">
        <v>4.8826728826728824E-2</v>
      </c>
      <c r="I2226" s="2">
        <v>128700</v>
      </c>
      <c r="J2226" s="2">
        <v>269003</v>
      </c>
      <c r="K2226" s="2" t="s">
        <v>2640</v>
      </c>
      <c r="L2226" s="2" t="s">
        <v>14758</v>
      </c>
      <c r="M2226" s="2" t="s">
        <v>14758</v>
      </c>
      <c r="N2226" s="1" t="str">
        <f t="shared" si="34"/>
        <v>WORLI42019</v>
      </c>
    </row>
    <row r="2227" spans="1:14" x14ac:dyDescent="0.3">
      <c r="A2227" s="2">
        <v>182</v>
      </c>
      <c r="B2227" s="2" t="s">
        <v>7805</v>
      </c>
      <c r="C2227" s="2" t="s">
        <v>9947</v>
      </c>
      <c r="D2227" s="2" t="s">
        <v>1018</v>
      </c>
      <c r="E2227" s="2">
        <v>5</v>
      </c>
      <c r="F2227" s="2" t="s">
        <v>11</v>
      </c>
      <c r="G2227" s="2">
        <v>1931</v>
      </c>
      <c r="H2227" s="3">
        <v>1.5003885003885003E-2</v>
      </c>
      <c r="I2227" s="2">
        <v>128700</v>
      </c>
      <c r="J2227" s="2">
        <v>269003</v>
      </c>
      <c r="K2227" s="2" t="s">
        <v>2640</v>
      </c>
      <c r="L2227" s="2" t="s">
        <v>14758</v>
      </c>
      <c r="M2227" s="2" t="s">
        <v>14758</v>
      </c>
      <c r="N2227" s="1" t="str">
        <f t="shared" si="34"/>
        <v>WORLI52019</v>
      </c>
    </row>
    <row r="2228" spans="1:14" x14ac:dyDescent="0.3">
      <c r="A2228" s="2">
        <v>182</v>
      </c>
      <c r="B2228" s="2" t="s">
        <v>7805</v>
      </c>
      <c r="C2228" s="2" t="s">
        <v>9948</v>
      </c>
      <c r="D2228" s="2" t="s">
        <v>1018</v>
      </c>
      <c r="E2228" s="2">
        <v>6</v>
      </c>
      <c r="F2228" s="2" t="s">
        <v>19</v>
      </c>
      <c r="G2228" s="2">
        <v>829</v>
      </c>
      <c r="H2228" s="3">
        <v>6.4413364413364411E-3</v>
      </c>
      <c r="I2228" s="2">
        <v>128700</v>
      </c>
      <c r="J2228" s="2">
        <v>269003</v>
      </c>
      <c r="K2228" s="2" t="s">
        <v>2640</v>
      </c>
      <c r="L2228" s="2" t="s">
        <v>14758</v>
      </c>
      <c r="M2228" s="2" t="s">
        <v>14758</v>
      </c>
      <c r="N2228" s="1" t="str">
        <f t="shared" si="34"/>
        <v>WORLI62019</v>
      </c>
    </row>
    <row r="2229" spans="1:14" x14ac:dyDescent="0.3">
      <c r="A2229" s="2">
        <v>182</v>
      </c>
      <c r="B2229" s="2" t="s">
        <v>7805</v>
      </c>
      <c r="C2229" s="2" t="s">
        <v>9949</v>
      </c>
      <c r="D2229" s="2" t="s">
        <v>1018</v>
      </c>
      <c r="E2229" s="2">
        <v>7</v>
      </c>
      <c r="F2229" s="2" t="s">
        <v>19</v>
      </c>
      <c r="G2229" s="2">
        <v>776</v>
      </c>
      <c r="H2229" s="3">
        <v>6.0295260295260295E-3</v>
      </c>
      <c r="I2229" s="2">
        <v>128700</v>
      </c>
      <c r="J2229" s="2">
        <v>269003</v>
      </c>
      <c r="K2229" s="2" t="s">
        <v>2640</v>
      </c>
      <c r="L2229" s="2" t="s">
        <v>14758</v>
      </c>
      <c r="M2229" s="2" t="s">
        <v>14758</v>
      </c>
      <c r="N2229" s="1" t="str">
        <f t="shared" si="34"/>
        <v>WORLI72019</v>
      </c>
    </row>
    <row r="2230" spans="1:14" x14ac:dyDescent="0.3">
      <c r="A2230" s="2">
        <v>182</v>
      </c>
      <c r="B2230" s="2" t="s">
        <v>7805</v>
      </c>
      <c r="C2230" s="2" t="s">
        <v>9950</v>
      </c>
      <c r="D2230" s="2" t="s">
        <v>1018</v>
      </c>
      <c r="E2230" s="2">
        <v>8</v>
      </c>
      <c r="F2230" s="2" t="s">
        <v>1257</v>
      </c>
      <c r="G2230" s="2">
        <v>456</v>
      </c>
      <c r="H2230" s="3">
        <v>3.5431235431235431E-3</v>
      </c>
      <c r="I2230" s="2">
        <v>128700</v>
      </c>
      <c r="J2230" s="2">
        <v>269003</v>
      </c>
      <c r="K2230" s="2" t="s">
        <v>2640</v>
      </c>
      <c r="L2230" s="2" t="s">
        <v>14758</v>
      </c>
      <c r="M2230" s="2" t="s">
        <v>14758</v>
      </c>
      <c r="N2230" s="1" t="str">
        <f t="shared" si="34"/>
        <v>WORLI82019</v>
      </c>
    </row>
    <row r="2231" spans="1:14" x14ac:dyDescent="0.3">
      <c r="A2231" s="2">
        <v>182</v>
      </c>
      <c r="B2231" s="2" t="s">
        <v>7805</v>
      </c>
      <c r="C2231" s="2" t="s">
        <v>9951</v>
      </c>
      <c r="D2231" s="2" t="s">
        <v>1018</v>
      </c>
      <c r="E2231" s="2">
        <v>9</v>
      </c>
      <c r="F2231" s="2" t="s">
        <v>19</v>
      </c>
      <c r="G2231" s="2">
        <v>247</v>
      </c>
      <c r="H2231" s="3">
        <v>1.9191919191919192E-3</v>
      </c>
      <c r="I2231" s="2">
        <v>128700</v>
      </c>
      <c r="J2231" s="2">
        <v>269003</v>
      </c>
      <c r="K2231" s="2" t="s">
        <v>2640</v>
      </c>
      <c r="L2231" s="2" t="s">
        <v>14758</v>
      </c>
      <c r="M2231" s="2" t="s">
        <v>14758</v>
      </c>
      <c r="N2231" s="1" t="str">
        <f t="shared" si="34"/>
        <v>WORLI92019</v>
      </c>
    </row>
    <row r="2232" spans="1:14" x14ac:dyDescent="0.3">
      <c r="A2232" s="2">
        <v>182</v>
      </c>
      <c r="B2232" s="2" t="s">
        <v>7805</v>
      </c>
      <c r="C2232" s="2" t="s">
        <v>9952</v>
      </c>
      <c r="D2232" s="2" t="s">
        <v>1018</v>
      </c>
      <c r="E2232" s="2">
        <v>10</v>
      </c>
      <c r="F2232" s="2" t="s">
        <v>19</v>
      </c>
      <c r="G2232" s="2">
        <v>236</v>
      </c>
      <c r="H2232" s="3">
        <v>1.8337218337218337E-3</v>
      </c>
      <c r="I2232" s="2">
        <v>128700</v>
      </c>
      <c r="J2232" s="2">
        <v>269003</v>
      </c>
      <c r="K2232" s="2" t="s">
        <v>2640</v>
      </c>
      <c r="L2232" s="2" t="s">
        <v>14758</v>
      </c>
      <c r="M2232" s="2" t="s">
        <v>14758</v>
      </c>
      <c r="N2232" s="1" t="str">
        <f t="shared" si="34"/>
        <v>WORLI102019</v>
      </c>
    </row>
    <row r="2233" spans="1:14" x14ac:dyDescent="0.3">
      <c r="A2233" s="2">
        <v>182</v>
      </c>
      <c r="B2233" s="2" t="s">
        <v>7805</v>
      </c>
      <c r="C2233" s="2" t="s">
        <v>9953</v>
      </c>
      <c r="D2233" s="2" t="s">
        <v>1018</v>
      </c>
      <c r="E2233" s="2">
        <v>11</v>
      </c>
      <c r="F2233" s="2" t="s">
        <v>19</v>
      </c>
      <c r="G2233" s="2">
        <v>193</v>
      </c>
      <c r="H2233" s="3">
        <v>1.4996114996114996E-3</v>
      </c>
      <c r="I2233" s="2">
        <v>128700</v>
      </c>
      <c r="J2233" s="2">
        <v>269003</v>
      </c>
      <c r="K2233" s="2" t="s">
        <v>2640</v>
      </c>
      <c r="L2233" s="2" t="s">
        <v>14758</v>
      </c>
      <c r="M2233" s="2" t="s">
        <v>14758</v>
      </c>
      <c r="N2233" s="1" t="str">
        <f t="shared" si="34"/>
        <v>WORLI112019</v>
      </c>
    </row>
    <row r="2234" spans="1:14" x14ac:dyDescent="0.3">
      <c r="A2234" s="2">
        <v>182</v>
      </c>
      <c r="B2234" s="2" t="s">
        <v>7805</v>
      </c>
      <c r="C2234" s="2" t="s">
        <v>9954</v>
      </c>
      <c r="D2234" s="2" t="s">
        <v>1018</v>
      </c>
      <c r="E2234" s="2">
        <v>12</v>
      </c>
      <c r="F2234" s="2" t="s">
        <v>1040</v>
      </c>
      <c r="G2234" s="2">
        <v>179</v>
      </c>
      <c r="H2234" s="3">
        <v>1.3908313908313908E-3</v>
      </c>
      <c r="I2234" s="2">
        <v>128700</v>
      </c>
      <c r="J2234" s="2">
        <v>269003</v>
      </c>
      <c r="K2234" s="2" t="s">
        <v>2640</v>
      </c>
      <c r="L2234" s="2" t="s">
        <v>14758</v>
      </c>
      <c r="M2234" s="2" t="s">
        <v>14758</v>
      </c>
      <c r="N2234" s="1" t="str">
        <f t="shared" si="34"/>
        <v>WORLI122019</v>
      </c>
    </row>
    <row r="2235" spans="1:14" x14ac:dyDescent="0.3">
      <c r="A2235" s="2">
        <v>182</v>
      </c>
      <c r="B2235" s="2" t="s">
        <v>7805</v>
      </c>
      <c r="C2235" s="2" t="s">
        <v>9955</v>
      </c>
      <c r="D2235" s="2" t="s">
        <v>1018</v>
      </c>
      <c r="E2235" s="2">
        <v>13</v>
      </c>
      <c r="F2235" s="2" t="s">
        <v>19</v>
      </c>
      <c r="G2235" s="2">
        <v>160</v>
      </c>
      <c r="H2235" s="3">
        <v>1.2432012432012432E-3</v>
      </c>
      <c r="I2235" s="2">
        <v>128700</v>
      </c>
      <c r="J2235" s="2">
        <v>269003</v>
      </c>
      <c r="K2235" s="2" t="s">
        <v>2640</v>
      </c>
      <c r="L2235" s="2" t="s">
        <v>14758</v>
      </c>
      <c r="M2235" s="2" t="s">
        <v>14758</v>
      </c>
      <c r="N2235" s="1" t="str">
        <f t="shared" si="34"/>
        <v>WORLI132019</v>
      </c>
    </row>
    <row r="2236" spans="1:14" x14ac:dyDescent="0.3">
      <c r="A2236" s="2">
        <v>182</v>
      </c>
      <c r="B2236" s="2" t="s">
        <v>7805</v>
      </c>
      <c r="C2236" s="2" t="s">
        <v>9564</v>
      </c>
      <c r="D2236" s="2" t="s">
        <v>1018</v>
      </c>
      <c r="E2236" s="2">
        <v>14</v>
      </c>
      <c r="F2236" s="2" t="s">
        <v>19</v>
      </c>
      <c r="G2236" s="2">
        <v>114</v>
      </c>
      <c r="H2236" s="3">
        <v>8.8578088578088578E-4</v>
      </c>
      <c r="I2236" s="2">
        <v>128700</v>
      </c>
      <c r="J2236" s="2">
        <v>269003</v>
      </c>
      <c r="K2236" s="2" t="s">
        <v>2640</v>
      </c>
      <c r="L2236" s="2" t="s">
        <v>14758</v>
      </c>
      <c r="M2236" s="2" t="s">
        <v>14758</v>
      </c>
      <c r="N2236" s="1" t="str">
        <f t="shared" si="34"/>
        <v>WORLI142019</v>
      </c>
    </row>
    <row r="2237" spans="1:14" x14ac:dyDescent="0.3">
      <c r="A2237" s="2">
        <v>183</v>
      </c>
      <c r="B2237" s="2" t="s">
        <v>7806</v>
      </c>
      <c r="C2237" s="2" t="s">
        <v>9956</v>
      </c>
      <c r="D2237" s="2" t="s">
        <v>1018</v>
      </c>
      <c r="E2237" s="2">
        <v>1</v>
      </c>
      <c r="F2237" s="2" t="s">
        <v>103</v>
      </c>
      <c r="G2237" s="2">
        <v>77533</v>
      </c>
      <c r="H2237" s="3">
        <v>0.57252460807986827</v>
      </c>
      <c r="I2237" s="2">
        <v>135423</v>
      </c>
      <c r="J2237" s="2">
        <v>274989</v>
      </c>
      <c r="K2237" s="2" t="s">
        <v>2640</v>
      </c>
      <c r="L2237" s="2" t="s">
        <v>14758</v>
      </c>
      <c r="M2237" s="2" t="s">
        <v>14758</v>
      </c>
      <c r="N2237" s="1" t="str">
        <f t="shared" si="34"/>
        <v>SHIVADI12019</v>
      </c>
    </row>
    <row r="2238" spans="1:14" x14ac:dyDescent="0.3">
      <c r="A2238" s="2">
        <v>183</v>
      </c>
      <c r="B2238" s="2" t="s">
        <v>7806</v>
      </c>
      <c r="C2238" s="2" t="s">
        <v>9957</v>
      </c>
      <c r="D2238" s="2" t="s">
        <v>1018</v>
      </c>
      <c r="E2238" s="2">
        <v>2</v>
      </c>
      <c r="F2238" s="2" t="s">
        <v>302</v>
      </c>
      <c r="G2238" s="2">
        <v>38297</v>
      </c>
      <c r="H2238" s="3">
        <v>0.28279538926179454</v>
      </c>
      <c r="I2238" s="2">
        <v>135423</v>
      </c>
      <c r="J2238" s="2">
        <v>274989</v>
      </c>
      <c r="K2238" s="2" t="s">
        <v>2640</v>
      </c>
      <c r="L2238" s="2" t="s">
        <v>14758</v>
      </c>
      <c r="M2238" s="2" t="s">
        <v>14758</v>
      </c>
      <c r="N2238" s="1" t="str">
        <f t="shared" si="34"/>
        <v>SHIVADI22019</v>
      </c>
    </row>
    <row r="2239" spans="1:14" x14ac:dyDescent="0.3">
      <c r="A2239" s="2">
        <v>183</v>
      </c>
      <c r="B2239" s="2" t="s">
        <v>7806</v>
      </c>
      <c r="C2239" s="2" t="s">
        <v>9958</v>
      </c>
      <c r="D2239" s="2" t="s">
        <v>1018</v>
      </c>
      <c r="E2239" s="2">
        <v>3</v>
      </c>
      <c r="F2239" s="2" t="s">
        <v>7</v>
      </c>
      <c r="G2239" s="2">
        <v>13354</v>
      </c>
      <c r="H2239" s="3">
        <v>9.8609541953730159E-2</v>
      </c>
      <c r="I2239" s="2">
        <v>135423</v>
      </c>
      <c r="J2239" s="2">
        <v>274989</v>
      </c>
      <c r="K2239" s="2" t="s">
        <v>2640</v>
      </c>
      <c r="L2239" s="2" t="s">
        <v>14758</v>
      </c>
      <c r="M2239" s="2" t="s">
        <v>14758</v>
      </c>
      <c r="N2239" s="1" t="str">
        <f t="shared" si="34"/>
        <v>SHIVADI32019</v>
      </c>
    </row>
    <row r="2240" spans="1:14" x14ac:dyDescent="0.3">
      <c r="A2240" s="2">
        <v>183</v>
      </c>
      <c r="B2240" s="2" t="s">
        <v>7806</v>
      </c>
      <c r="C2240" s="2" t="s">
        <v>22</v>
      </c>
      <c r="D2240" s="2" t="s">
        <v>7923</v>
      </c>
      <c r="E2240" s="2">
        <v>4</v>
      </c>
      <c r="F2240" s="2" t="s">
        <v>22</v>
      </c>
      <c r="G2240" s="2">
        <v>4296</v>
      </c>
      <c r="H2240" s="3">
        <v>3.1722824040229504E-2</v>
      </c>
      <c r="I2240" s="2">
        <v>135423</v>
      </c>
      <c r="J2240" s="2">
        <v>274989</v>
      </c>
      <c r="K2240" s="2" t="s">
        <v>2640</v>
      </c>
      <c r="L2240" s="2" t="s">
        <v>14758</v>
      </c>
      <c r="M2240" s="2" t="s">
        <v>14758</v>
      </c>
      <c r="N2240" s="1" t="str">
        <f t="shared" si="34"/>
        <v>SHIVADI42019</v>
      </c>
    </row>
    <row r="2241" spans="1:14" x14ac:dyDescent="0.3">
      <c r="A2241" s="2">
        <v>183</v>
      </c>
      <c r="B2241" s="2" t="s">
        <v>7806</v>
      </c>
      <c r="C2241" s="2" t="s">
        <v>9959</v>
      </c>
      <c r="D2241" s="2" t="s">
        <v>1018</v>
      </c>
      <c r="E2241" s="2">
        <v>5</v>
      </c>
      <c r="F2241" s="2" t="s">
        <v>11</v>
      </c>
      <c r="G2241" s="2">
        <v>1943</v>
      </c>
      <c r="H2241" s="3">
        <v>1.4347636664377543E-2</v>
      </c>
      <c r="I2241" s="2">
        <v>135423</v>
      </c>
      <c r="J2241" s="2">
        <v>274989</v>
      </c>
      <c r="K2241" s="2" t="s">
        <v>2640</v>
      </c>
      <c r="L2241" s="2" t="s">
        <v>14758</v>
      </c>
      <c r="M2241" s="2" t="s">
        <v>14758</v>
      </c>
      <c r="N2241" s="1" t="str">
        <f t="shared" si="34"/>
        <v>SHIVADI52019</v>
      </c>
    </row>
    <row r="2242" spans="1:14" x14ac:dyDescent="0.3">
      <c r="A2242" s="2">
        <v>184</v>
      </c>
      <c r="B2242" s="2" t="s">
        <v>7807</v>
      </c>
      <c r="C2242" s="2" t="s">
        <v>9960</v>
      </c>
      <c r="D2242" s="2" t="s">
        <v>1020</v>
      </c>
      <c r="E2242" s="2">
        <v>1</v>
      </c>
      <c r="F2242" s="2" t="s">
        <v>103</v>
      </c>
      <c r="G2242" s="2">
        <v>51114</v>
      </c>
      <c r="H2242" s="3">
        <v>0.41014242728184552</v>
      </c>
      <c r="I2242" s="2">
        <v>124625</v>
      </c>
      <c r="J2242" s="2">
        <v>245923</v>
      </c>
      <c r="K2242" s="2" t="s">
        <v>2640</v>
      </c>
      <c r="L2242" s="2" t="s">
        <v>14758</v>
      </c>
      <c r="M2242" s="2" t="s">
        <v>14758</v>
      </c>
      <c r="N2242" s="1" t="str">
        <f t="shared" si="34"/>
        <v>BYCULLA12019</v>
      </c>
    </row>
    <row r="2243" spans="1:14" x14ac:dyDescent="0.3">
      <c r="A2243" s="2">
        <v>184</v>
      </c>
      <c r="B2243" s="2" t="s">
        <v>7807</v>
      </c>
      <c r="C2243" s="2" t="s">
        <v>9961</v>
      </c>
      <c r="D2243" s="2" t="s">
        <v>1018</v>
      </c>
      <c r="E2243" s="2">
        <v>2</v>
      </c>
      <c r="F2243" s="2" t="s">
        <v>1363</v>
      </c>
      <c r="G2243" s="2">
        <v>31149</v>
      </c>
      <c r="H2243" s="3">
        <v>0.24994182547642929</v>
      </c>
      <c r="I2243" s="2">
        <v>124625</v>
      </c>
      <c r="J2243" s="2">
        <v>245923</v>
      </c>
      <c r="K2243" s="2" t="s">
        <v>2640</v>
      </c>
      <c r="L2243" s="2" t="s">
        <v>14758</v>
      </c>
      <c r="M2243" s="2" t="s">
        <v>14758</v>
      </c>
      <c r="N2243" s="1" t="str">
        <f t="shared" ref="N2243:N2306" si="35">B2243&amp;E2243&amp;2019</f>
        <v>BYCULLA22019</v>
      </c>
    </row>
    <row r="2244" spans="1:14" x14ac:dyDescent="0.3">
      <c r="A2244" s="2">
        <v>184</v>
      </c>
      <c r="B2244" s="2" t="s">
        <v>7807</v>
      </c>
      <c r="C2244" s="2" t="s">
        <v>9962</v>
      </c>
      <c r="D2244" s="2" t="s">
        <v>1018</v>
      </c>
      <c r="E2244" s="2">
        <v>3</v>
      </c>
      <c r="F2244" s="2" t="s">
        <v>7</v>
      </c>
      <c r="G2244" s="2">
        <v>24127</v>
      </c>
      <c r="H2244" s="3">
        <v>0.19359679037111335</v>
      </c>
      <c r="I2244" s="2">
        <v>124625</v>
      </c>
      <c r="J2244" s="2">
        <v>245923</v>
      </c>
      <c r="K2244" s="2" t="s">
        <v>2640</v>
      </c>
      <c r="L2244" s="2" t="s">
        <v>14758</v>
      </c>
      <c r="M2244" s="2" t="s">
        <v>14758</v>
      </c>
      <c r="N2244" s="1" t="str">
        <f t="shared" si="35"/>
        <v>BYCULLA32019</v>
      </c>
    </row>
    <row r="2245" spans="1:14" x14ac:dyDescent="0.3">
      <c r="A2245" s="2">
        <v>184</v>
      </c>
      <c r="B2245" s="2" t="s">
        <v>7807</v>
      </c>
      <c r="C2245" s="2" t="s">
        <v>9963</v>
      </c>
      <c r="D2245" s="2" t="s">
        <v>1020</v>
      </c>
      <c r="E2245" s="2">
        <v>4</v>
      </c>
      <c r="F2245" s="2" t="s">
        <v>1340</v>
      </c>
      <c r="G2245" s="2">
        <v>10484</v>
      </c>
      <c r="H2245" s="3">
        <v>8.4124373119358067E-2</v>
      </c>
      <c r="I2245" s="2">
        <v>124625</v>
      </c>
      <c r="J2245" s="2">
        <v>245923</v>
      </c>
      <c r="K2245" s="2" t="s">
        <v>2640</v>
      </c>
      <c r="L2245" s="2" t="s">
        <v>14758</v>
      </c>
      <c r="M2245" s="2" t="s">
        <v>14758</v>
      </c>
      <c r="N2245" s="1" t="str">
        <f t="shared" si="35"/>
        <v>BYCULLA42019</v>
      </c>
    </row>
    <row r="2246" spans="1:14" x14ac:dyDescent="0.3">
      <c r="A2246" s="2">
        <v>184</v>
      </c>
      <c r="B2246" s="2" t="s">
        <v>7807</v>
      </c>
      <c r="C2246" s="2" t="s">
        <v>22</v>
      </c>
      <c r="D2246" s="2" t="s">
        <v>7923</v>
      </c>
      <c r="E2246" s="2">
        <v>5</v>
      </c>
      <c r="F2246" s="2" t="s">
        <v>22</v>
      </c>
      <c r="G2246" s="2">
        <v>2789</v>
      </c>
      <c r="H2246" s="3">
        <v>2.237913741223671E-2</v>
      </c>
      <c r="I2246" s="2">
        <v>124625</v>
      </c>
      <c r="J2246" s="2">
        <v>245923</v>
      </c>
      <c r="K2246" s="2" t="s">
        <v>2640</v>
      </c>
      <c r="L2246" s="2" t="s">
        <v>14758</v>
      </c>
      <c r="M2246" s="2" t="s">
        <v>14758</v>
      </c>
      <c r="N2246" s="1" t="str">
        <f t="shared" si="35"/>
        <v>BYCULLA52019</v>
      </c>
    </row>
    <row r="2247" spans="1:14" x14ac:dyDescent="0.3">
      <c r="A2247" s="2">
        <v>184</v>
      </c>
      <c r="B2247" s="2" t="s">
        <v>7807</v>
      </c>
      <c r="C2247" s="2" t="s">
        <v>9964</v>
      </c>
      <c r="D2247" s="2" t="s">
        <v>1018</v>
      </c>
      <c r="E2247" s="2">
        <v>6</v>
      </c>
      <c r="F2247" s="2" t="s">
        <v>19</v>
      </c>
      <c r="G2247" s="2">
        <v>2173</v>
      </c>
      <c r="H2247" s="3">
        <v>1.7436308926780341E-2</v>
      </c>
      <c r="I2247" s="2">
        <v>124625</v>
      </c>
      <c r="J2247" s="2">
        <v>245923</v>
      </c>
      <c r="K2247" s="2" t="s">
        <v>2640</v>
      </c>
      <c r="L2247" s="2" t="s">
        <v>14758</v>
      </c>
      <c r="M2247" s="2" t="s">
        <v>14758</v>
      </c>
      <c r="N2247" s="1" t="str">
        <f t="shared" si="35"/>
        <v>BYCULLA62019</v>
      </c>
    </row>
    <row r="2248" spans="1:14" x14ac:dyDescent="0.3">
      <c r="A2248" s="2">
        <v>184</v>
      </c>
      <c r="B2248" s="2" t="s">
        <v>7807</v>
      </c>
      <c r="C2248" s="2" t="s">
        <v>9965</v>
      </c>
      <c r="D2248" s="2" t="s">
        <v>1018</v>
      </c>
      <c r="E2248" s="2">
        <v>7</v>
      </c>
      <c r="F2248" s="2" t="s">
        <v>19</v>
      </c>
      <c r="G2248" s="2">
        <v>929</v>
      </c>
      <c r="H2248" s="3">
        <v>7.4543630892678035E-3</v>
      </c>
      <c r="I2248" s="2">
        <v>124625</v>
      </c>
      <c r="J2248" s="2">
        <v>245923</v>
      </c>
      <c r="K2248" s="2" t="s">
        <v>2640</v>
      </c>
      <c r="L2248" s="2" t="s">
        <v>14758</v>
      </c>
      <c r="M2248" s="2" t="s">
        <v>14758</v>
      </c>
      <c r="N2248" s="1" t="str">
        <f t="shared" si="35"/>
        <v>BYCULLA72019</v>
      </c>
    </row>
    <row r="2249" spans="1:14" x14ac:dyDescent="0.3">
      <c r="A2249" s="2">
        <v>184</v>
      </c>
      <c r="B2249" s="2" t="s">
        <v>7807</v>
      </c>
      <c r="C2249" s="2" t="s">
        <v>9966</v>
      </c>
      <c r="D2249" s="2" t="s">
        <v>1018</v>
      </c>
      <c r="E2249" s="2">
        <v>8</v>
      </c>
      <c r="F2249" s="2" t="s">
        <v>11</v>
      </c>
      <c r="G2249" s="2">
        <v>591</v>
      </c>
      <c r="H2249" s="3">
        <v>4.7422266800401201E-3</v>
      </c>
      <c r="I2249" s="2">
        <v>124625</v>
      </c>
      <c r="J2249" s="2">
        <v>245923</v>
      </c>
      <c r="K2249" s="2" t="s">
        <v>2640</v>
      </c>
      <c r="L2249" s="2" t="s">
        <v>14758</v>
      </c>
      <c r="M2249" s="2" t="s">
        <v>14758</v>
      </c>
      <c r="N2249" s="1" t="str">
        <f t="shared" si="35"/>
        <v>BYCULLA82019</v>
      </c>
    </row>
    <row r="2250" spans="1:14" x14ac:dyDescent="0.3">
      <c r="A2250" s="2">
        <v>184</v>
      </c>
      <c r="B2250" s="2" t="s">
        <v>7807</v>
      </c>
      <c r="C2250" s="2" t="s">
        <v>9967</v>
      </c>
      <c r="D2250" s="2" t="s">
        <v>1018</v>
      </c>
      <c r="E2250" s="2">
        <v>9</v>
      </c>
      <c r="F2250" s="2" t="s">
        <v>19</v>
      </c>
      <c r="G2250" s="2">
        <v>406</v>
      </c>
      <c r="H2250" s="3">
        <v>3.2577733199598796E-3</v>
      </c>
      <c r="I2250" s="2">
        <v>124625</v>
      </c>
      <c r="J2250" s="2">
        <v>245923</v>
      </c>
      <c r="K2250" s="2" t="s">
        <v>2640</v>
      </c>
      <c r="L2250" s="2" t="s">
        <v>14758</v>
      </c>
      <c r="M2250" s="2" t="s">
        <v>14758</v>
      </c>
      <c r="N2250" s="1" t="str">
        <f t="shared" si="35"/>
        <v>BYCULLA92019</v>
      </c>
    </row>
    <row r="2251" spans="1:14" x14ac:dyDescent="0.3">
      <c r="A2251" s="2">
        <v>184</v>
      </c>
      <c r="B2251" s="2" t="s">
        <v>7807</v>
      </c>
      <c r="C2251" s="2" t="s">
        <v>9968</v>
      </c>
      <c r="D2251" s="2" t="s">
        <v>1018</v>
      </c>
      <c r="E2251" s="2">
        <v>10</v>
      </c>
      <c r="F2251" s="2" t="s">
        <v>1049</v>
      </c>
      <c r="G2251" s="2">
        <v>378</v>
      </c>
      <c r="H2251" s="3">
        <v>3.0330992978936811E-3</v>
      </c>
      <c r="I2251" s="2">
        <v>124625</v>
      </c>
      <c r="J2251" s="2">
        <v>245923</v>
      </c>
      <c r="K2251" s="2" t="s">
        <v>2640</v>
      </c>
      <c r="L2251" s="2" t="s">
        <v>14758</v>
      </c>
      <c r="M2251" s="2" t="s">
        <v>14758</v>
      </c>
      <c r="N2251" s="1" t="str">
        <f t="shared" si="35"/>
        <v>BYCULLA102019</v>
      </c>
    </row>
    <row r="2252" spans="1:14" x14ac:dyDescent="0.3">
      <c r="A2252" s="2">
        <v>184</v>
      </c>
      <c r="B2252" s="2" t="s">
        <v>7807</v>
      </c>
      <c r="C2252" s="2" t="s">
        <v>9969</v>
      </c>
      <c r="D2252" s="2" t="s">
        <v>1018</v>
      </c>
      <c r="E2252" s="2">
        <v>11</v>
      </c>
      <c r="F2252" s="2" t="s">
        <v>359</v>
      </c>
      <c r="G2252" s="2">
        <v>364</v>
      </c>
      <c r="H2252" s="3">
        <v>2.9207622868605817E-3</v>
      </c>
      <c r="I2252" s="2">
        <v>124625</v>
      </c>
      <c r="J2252" s="2">
        <v>245923</v>
      </c>
      <c r="K2252" s="2" t="s">
        <v>2640</v>
      </c>
      <c r="L2252" s="2" t="s">
        <v>14758</v>
      </c>
      <c r="M2252" s="2" t="s">
        <v>14758</v>
      </c>
      <c r="N2252" s="1" t="str">
        <f t="shared" si="35"/>
        <v>BYCULLA112019</v>
      </c>
    </row>
    <row r="2253" spans="1:14" x14ac:dyDescent="0.3">
      <c r="A2253" s="2">
        <v>184</v>
      </c>
      <c r="B2253" s="2" t="s">
        <v>7807</v>
      </c>
      <c r="C2253" s="2" t="s">
        <v>9970</v>
      </c>
      <c r="D2253" s="2" t="s">
        <v>1018</v>
      </c>
      <c r="E2253" s="2">
        <v>12</v>
      </c>
      <c r="F2253" s="2" t="s">
        <v>2647</v>
      </c>
      <c r="G2253" s="2">
        <v>121</v>
      </c>
      <c r="H2253" s="3">
        <v>9.7091273821464392E-4</v>
      </c>
      <c r="I2253" s="2">
        <v>124625</v>
      </c>
      <c r="J2253" s="2">
        <v>245923</v>
      </c>
      <c r="K2253" s="2" t="s">
        <v>2640</v>
      </c>
      <c r="L2253" s="2" t="s">
        <v>14758</v>
      </c>
      <c r="M2253" s="2" t="s">
        <v>14758</v>
      </c>
      <c r="N2253" s="1" t="str">
        <f t="shared" si="35"/>
        <v>BYCULLA122019</v>
      </c>
    </row>
    <row r="2254" spans="1:14" x14ac:dyDescent="0.3">
      <c r="A2254" s="2">
        <v>185</v>
      </c>
      <c r="B2254" s="2" t="s">
        <v>7808</v>
      </c>
      <c r="C2254" s="2" t="s">
        <v>9971</v>
      </c>
      <c r="D2254" s="2" t="s">
        <v>1018</v>
      </c>
      <c r="E2254" s="2">
        <v>1</v>
      </c>
      <c r="F2254" s="2" t="s">
        <v>9</v>
      </c>
      <c r="G2254" s="2">
        <v>93457</v>
      </c>
      <c r="H2254" s="3">
        <v>0.75873350923482852</v>
      </c>
      <c r="I2254" s="2">
        <v>123175</v>
      </c>
      <c r="J2254" s="2">
        <v>262400</v>
      </c>
      <c r="K2254" s="2" t="s">
        <v>2640</v>
      </c>
      <c r="L2254" s="2" t="s">
        <v>14758</v>
      </c>
      <c r="M2254" s="2" t="s">
        <v>14758</v>
      </c>
      <c r="N2254" s="1" t="str">
        <f t="shared" si="35"/>
        <v>MALABAR HILL12019</v>
      </c>
    </row>
    <row r="2255" spans="1:14" x14ac:dyDescent="0.3">
      <c r="A2255" s="2">
        <v>185</v>
      </c>
      <c r="B2255" s="2" t="s">
        <v>7808</v>
      </c>
      <c r="C2255" s="2" t="s">
        <v>9972</v>
      </c>
      <c r="D2255" s="2" t="s">
        <v>1018</v>
      </c>
      <c r="E2255" s="2">
        <v>2</v>
      </c>
      <c r="F2255" s="2" t="s">
        <v>7</v>
      </c>
      <c r="G2255" s="2">
        <v>21644</v>
      </c>
      <c r="H2255" s="3">
        <v>0.1757174751370002</v>
      </c>
      <c r="I2255" s="2">
        <v>123175</v>
      </c>
      <c r="J2255" s="2">
        <v>262400</v>
      </c>
      <c r="K2255" s="2" t="s">
        <v>2640</v>
      </c>
      <c r="L2255" s="2" t="s">
        <v>14758</v>
      </c>
      <c r="M2255" s="2" t="s">
        <v>14758</v>
      </c>
      <c r="N2255" s="1" t="str">
        <f t="shared" si="35"/>
        <v>MALABAR HILL22019</v>
      </c>
    </row>
    <row r="2256" spans="1:14" x14ac:dyDescent="0.3">
      <c r="A2256" s="2">
        <v>185</v>
      </c>
      <c r="B2256" s="2" t="s">
        <v>7808</v>
      </c>
      <c r="C2256" s="2" t="s">
        <v>22</v>
      </c>
      <c r="D2256" s="2" t="s">
        <v>7923</v>
      </c>
      <c r="E2256" s="2">
        <v>3</v>
      </c>
      <c r="F2256" s="2" t="s">
        <v>22</v>
      </c>
      <c r="G2256" s="2">
        <v>5388</v>
      </c>
      <c r="H2256" s="3">
        <v>4.3742642581692713E-2</v>
      </c>
      <c r="I2256" s="2">
        <v>123175</v>
      </c>
      <c r="J2256" s="2">
        <v>262400</v>
      </c>
      <c r="K2256" s="2" t="s">
        <v>2640</v>
      </c>
      <c r="L2256" s="2" t="s">
        <v>14758</v>
      </c>
      <c r="M2256" s="2" t="s">
        <v>14758</v>
      </c>
      <c r="N2256" s="1" t="str">
        <f t="shared" si="35"/>
        <v>MALABAR HILL32019</v>
      </c>
    </row>
    <row r="2257" spans="1:14" x14ac:dyDescent="0.3">
      <c r="A2257" s="2">
        <v>185</v>
      </c>
      <c r="B2257" s="2" t="s">
        <v>7808</v>
      </c>
      <c r="C2257" s="2" t="s">
        <v>9973</v>
      </c>
      <c r="D2257" s="2" t="s">
        <v>1018</v>
      </c>
      <c r="E2257" s="2">
        <v>4</v>
      </c>
      <c r="F2257" s="2" t="s">
        <v>1199</v>
      </c>
      <c r="G2257" s="2">
        <v>689</v>
      </c>
      <c r="H2257" s="3">
        <v>5.5936675461741425E-3</v>
      </c>
      <c r="I2257" s="2">
        <v>123175</v>
      </c>
      <c r="J2257" s="2">
        <v>262400</v>
      </c>
      <c r="K2257" s="2" t="s">
        <v>2640</v>
      </c>
      <c r="L2257" s="2" t="s">
        <v>14758</v>
      </c>
      <c r="M2257" s="2" t="s">
        <v>14758</v>
      </c>
      <c r="N2257" s="1" t="str">
        <f t="shared" si="35"/>
        <v>MALABAR HILL42019</v>
      </c>
    </row>
    <row r="2258" spans="1:14" x14ac:dyDescent="0.3">
      <c r="A2258" s="2">
        <v>185</v>
      </c>
      <c r="B2258" s="2" t="s">
        <v>7808</v>
      </c>
      <c r="C2258" s="2" t="s">
        <v>1610</v>
      </c>
      <c r="D2258" s="2" t="s">
        <v>1018</v>
      </c>
      <c r="E2258" s="2">
        <v>5</v>
      </c>
      <c r="F2258" s="2" t="s">
        <v>19</v>
      </c>
      <c r="G2258" s="2">
        <v>556</v>
      </c>
      <c r="H2258" s="3">
        <v>4.5139029835599758E-3</v>
      </c>
      <c r="I2258" s="2">
        <v>123175</v>
      </c>
      <c r="J2258" s="2">
        <v>262400</v>
      </c>
      <c r="K2258" s="2" t="s">
        <v>2640</v>
      </c>
      <c r="L2258" s="2" t="s">
        <v>14758</v>
      </c>
      <c r="M2258" s="2" t="s">
        <v>14758</v>
      </c>
      <c r="N2258" s="1" t="str">
        <f t="shared" si="35"/>
        <v>MALABAR HILL52019</v>
      </c>
    </row>
    <row r="2259" spans="1:14" x14ac:dyDescent="0.3">
      <c r="A2259" s="2">
        <v>185</v>
      </c>
      <c r="B2259" s="2" t="s">
        <v>7808</v>
      </c>
      <c r="C2259" s="2" t="s">
        <v>9974</v>
      </c>
      <c r="D2259" s="2" t="s">
        <v>1018</v>
      </c>
      <c r="E2259" s="2">
        <v>6</v>
      </c>
      <c r="F2259" s="2" t="s">
        <v>11</v>
      </c>
      <c r="G2259" s="2">
        <v>453</v>
      </c>
      <c r="H2259" s="3">
        <v>3.677694337324944E-3</v>
      </c>
      <c r="I2259" s="2">
        <v>123175</v>
      </c>
      <c r="J2259" s="2">
        <v>262400</v>
      </c>
      <c r="K2259" s="2" t="s">
        <v>2640</v>
      </c>
      <c r="L2259" s="2" t="s">
        <v>14758</v>
      </c>
      <c r="M2259" s="2" t="s">
        <v>14758</v>
      </c>
      <c r="N2259" s="1" t="str">
        <f t="shared" si="35"/>
        <v>MALABAR HILL62019</v>
      </c>
    </row>
    <row r="2260" spans="1:14" x14ac:dyDescent="0.3">
      <c r="A2260" s="2">
        <v>185</v>
      </c>
      <c r="B2260" s="2" t="s">
        <v>7808</v>
      </c>
      <c r="C2260" s="2" t="s">
        <v>9975</v>
      </c>
      <c r="D2260" s="2" t="s">
        <v>1018</v>
      </c>
      <c r="E2260" s="2">
        <v>7</v>
      </c>
      <c r="F2260" s="2" t="s">
        <v>19</v>
      </c>
      <c r="G2260" s="2">
        <v>364</v>
      </c>
      <c r="H2260" s="3">
        <v>2.9551451187335093E-3</v>
      </c>
      <c r="I2260" s="2">
        <v>123175</v>
      </c>
      <c r="J2260" s="2">
        <v>262400</v>
      </c>
      <c r="K2260" s="2" t="s">
        <v>2640</v>
      </c>
      <c r="L2260" s="2" t="s">
        <v>14758</v>
      </c>
      <c r="M2260" s="2" t="s">
        <v>14758</v>
      </c>
      <c r="N2260" s="1" t="str">
        <f t="shared" si="35"/>
        <v>MALABAR HILL72019</v>
      </c>
    </row>
    <row r="2261" spans="1:14" x14ac:dyDescent="0.3">
      <c r="A2261" s="2">
        <v>185</v>
      </c>
      <c r="B2261" s="2" t="s">
        <v>7808</v>
      </c>
      <c r="C2261" s="2" t="s">
        <v>9976</v>
      </c>
      <c r="D2261" s="2" t="s">
        <v>1018</v>
      </c>
      <c r="E2261" s="2">
        <v>8</v>
      </c>
      <c r="F2261" s="2" t="s">
        <v>7577</v>
      </c>
      <c r="G2261" s="2">
        <v>206</v>
      </c>
      <c r="H2261" s="3">
        <v>1.672417292470063E-3</v>
      </c>
      <c r="I2261" s="2">
        <v>123175</v>
      </c>
      <c r="J2261" s="2">
        <v>262400</v>
      </c>
      <c r="K2261" s="2" t="s">
        <v>2640</v>
      </c>
      <c r="L2261" s="2" t="s">
        <v>14758</v>
      </c>
      <c r="M2261" s="2" t="s">
        <v>14758</v>
      </c>
      <c r="N2261" s="1" t="str">
        <f t="shared" si="35"/>
        <v>MALABAR HILL82019</v>
      </c>
    </row>
    <row r="2262" spans="1:14" x14ac:dyDescent="0.3">
      <c r="A2262" s="2">
        <v>185</v>
      </c>
      <c r="B2262" s="2" t="s">
        <v>7808</v>
      </c>
      <c r="C2262" s="2" t="s">
        <v>9977</v>
      </c>
      <c r="D2262" s="2" t="s">
        <v>1018</v>
      </c>
      <c r="E2262" s="2">
        <v>9</v>
      </c>
      <c r="F2262" s="2" t="s">
        <v>15</v>
      </c>
      <c r="G2262" s="2">
        <v>184</v>
      </c>
      <c r="H2262" s="3">
        <v>1.493809620458697E-3</v>
      </c>
      <c r="I2262" s="2">
        <v>123175</v>
      </c>
      <c r="J2262" s="2">
        <v>262400</v>
      </c>
      <c r="K2262" s="2" t="s">
        <v>2640</v>
      </c>
      <c r="L2262" s="2" t="s">
        <v>14758</v>
      </c>
      <c r="M2262" s="2" t="s">
        <v>14758</v>
      </c>
      <c r="N2262" s="1" t="str">
        <f t="shared" si="35"/>
        <v>MALABAR HILL92019</v>
      </c>
    </row>
    <row r="2263" spans="1:14" x14ac:dyDescent="0.3">
      <c r="A2263" s="2">
        <v>185</v>
      </c>
      <c r="B2263" s="2" t="s">
        <v>7808</v>
      </c>
      <c r="C2263" s="2" t="s">
        <v>9978</v>
      </c>
      <c r="D2263" s="2" t="s">
        <v>1018</v>
      </c>
      <c r="E2263" s="2">
        <v>10</v>
      </c>
      <c r="F2263" s="2" t="s">
        <v>19</v>
      </c>
      <c r="G2263" s="2">
        <v>128</v>
      </c>
      <c r="H2263" s="3">
        <v>1.0391719098843109E-3</v>
      </c>
      <c r="I2263" s="2">
        <v>123175</v>
      </c>
      <c r="J2263" s="2">
        <v>262400</v>
      </c>
      <c r="K2263" s="2" t="s">
        <v>2640</v>
      </c>
      <c r="L2263" s="2" t="s">
        <v>14758</v>
      </c>
      <c r="M2263" s="2" t="s">
        <v>14758</v>
      </c>
      <c r="N2263" s="1" t="str">
        <f t="shared" si="35"/>
        <v>MALABAR HILL102019</v>
      </c>
    </row>
    <row r="2264" spans="1:14" x14ac:dyDescent="0.3">
      <c r="A2264" s="2">
        <v>185</v>
      </c>
      <c r="B2264" s="2" t="s">
        <v>7808</v>
      </c>
      <c r="C2264" s="2" t="s">
        <v>9979</v>
      </c>
      <c r="D2264" s="2" t="s">
        <v>1018</v>
      </c>
      <c r="E2264" s="2">
        <v>11</v>
      </c>
      <c r="F2264" s="2" t="s">
        <v>2647</v>
      </c>
      <c r="G2264" s="2">
        <v>106</v>
      </c>
      <c r="H2264" s="3">
        <v>8.6056423787294494E-4</v>
      </c>
      <c r="I2264" s="2">
        <v>123175</v>
      </c>
      <c r="J2264" s="2">
        <v>262400</v>
      </c>
      <c r="K2264" s="2" t="s">
        <v>2640</v>
      </c>
      <c r="L2264" s="2" t="s">
        <v>14758</v>
      </c>
      <c r="M2264" s="2" t="s">
        <v>14758</v>
      </c>
      <c r="N2264" s="1" t="str">
        <f t="shared" si="35"/>
        <v>MALABAR HILL112019</v>
      </c>
    </row>
    <row r="2265" spans="1:14" x14ac:dyDescent="0.3">
      <c r="A2265" s="2">
        <v>186</v>
      </c>
      <c r="B2265" s="2" t="s">
        <v>7809</v>
      </c>
      <c r="C2265" s="2" t="s">
        <v>9980</v>
      </c>
      <c r="D2265" s="2" t="s">
        <v>1018</v>
      </c>
      <c r="E2265" s="2">
        <v>1</v>
      </c>
      <c r="F2265" s="2" t="s">
        <v>7</v>
      </c>
      <c r="G2265" s="2">
        <v>58933</v>
      </c>
      <c r="H2265" s="3">
        <v>0.54884193076729648</v>
      </c>
      <c r="I2265" s="2">
        <v>107377</v>
      </c>
      <c r="J2265" s="2">
        <v>244145</v>
      </c>
      <c r="K2265" s="2" t="s">
        <v>2640</v>
      </c>
      <c r="L2265" s="2" t="s">
        <v>14758</v>
      </c>
      <c r="M2265" s="2" t="s">
        <v>14758</v>
      </c>
      <c r="N2265" s="1" t="str">
        <f t="shared" si="35"/>
        <v>MUMBADEVI12019</v>
      </c>
    </row>
    <row r="2266" spans="1:14" x14ac:dyDescent="0.3">
      <c r="A2266" s="2">
        <v>186</v>
      </c>
      <c r="B2266" s="2" t="s">
        <v>7809</v>
      </c>
      <c r="C2266" s="2" t="s">
        <v>9981</v>
      </c>
      <c r="D2266" s="2" t="s">
        <v>1018</v>
      </c>
      <c r="E2266" s="2">
        <v>2</v>
      </c>
      <c r="F2266" s="2" t="s">
        <v>103</v>
      </c>
      <c r="G2266" s="2">
        <v>35259</v>
      </c>
      <c r="H2266" s="3">
        <v>0.32836640993881372</v>
      </c>
      <c r="I2266" s="2">
        <v>107377</v>
      </c>
      <c r="J2266" s="2">
        <v>244145</v>
      </c>
      <c r="K2266" s="2" t="s">
        <v>2640</v>
      </c>
      <c r="L2266" s="2" t="s">
        <v>14758</v>
      </c>
      <c r="M2266" s="2" t="s">
        <v>14758</v>
      </c>
      <c r="N2266" s="1" t="str">
        <f t="shared" si="35"/>
        <v>MUMBADEVI22019</v>
      </c>
    </row>
    <row r="2267" spans="1:14" x14ac:dyDescent="0.3">
      <c r="A2267" s="2">
        <v>186</v>
      </c>
      <c r="B2267" s="2" t="s">
        <v>7809</v>
      </c>
      <c r="C2267" s="2" t="s">
        <v>9982</v>
      </c>
      <c r="D2267" s="2" t="s">
        <v>1018</v>
      </c>
      <c r="E2267" s="2">
        <v>3</v>
      </c>
      <c r="F2267" s="2" t="s">
        <v>1363</v>
      </c>
      <c r="G2267" s="2">
        <v>6372</v>
      </c>
      <c r="H2267" s="3">
        <v>5.9342317256023173E-2</v>
      </c>
      <c r="I2267" s="2">
        <v>107377</v>
      </c>
      <c r="J2267" s="2">
        <v>244145</v>
      </c>
      <c r="K2267" s="2" t="s">
        <v>2640</v>
      </c>
      <c r="L2267" s="2" t="s">
        <v>14758</v>
      </c>
      <c r="M2267" s="2" t="s">
        <v>14758</v>
      </c>
      <c r="N2267" s="1" t="str">
        <f t="shared" si="35"/>
        <v>MUMBADEVI32019</v>
      </c>
    </row>
    <row r="2268" spans="1:14" x14ac:dyDescent="0.3">
      <c r="A2268" s="2">
        <v>186</v>
      </c>
      <c r="B2268" s="2" t="s">
        <v>7809</v>
      </c>
      <c r="C2268" s="2" t="s">
        <v>9983</v>
      </c>
      <c r="D2268" s="2" t="s">
        <v>1018</v>
      </c>
      <c r="E2268" s="2">
        <v>4</v>
      </c>
      <c r="F2268" s="2" t="s">
        <v>302</v>
      </c>
      <c r="G2268" s="2">
        <v>3176</v>
      </c>
      <c r="H2268" s="3">
        <v>2.9578028814364343E-2</v>
      </c>
      <c r="I2268" s="2">
        <v>107377</v>
      </c>
      <c r="J2268" s="2">
        <v>244145</v>
      </c>
      <c r="K2268" s="2" t="s">
        <v>2640</v>
      </c>
      <c r="L2268" s="2" t="s">
        <v>14758</v>
      </c>
      <c r="M2268" s="2" t="s">
        <v>14758</v>
      </c>
      <c r="N2268" s="1" t="str">
        <f t="shared" si="35"/>
        <v>MUMBADEVI42019</v>
      </c>
    </row>
    <row r="2269" spans="1:14" x14ac:dyDescent="0.3">
      <c r="A2269" s="2">
        <v>186</v>
      </c>
      <c r="B2269" s="2" t="s">
        <v>7809</v>
      </c>
      <c r="C2269" s="2" t="s">
        <v>22</v>
      </c>
      <c r="D2269" s="2" t="s">
        <v>7923</v>
      </c>
      <c r="E2269" s="2">
        <v>5</v>
      </c>
      <c r="F2269" s="2" t="s">
        <v>22</v>
      </c>
      <c r="G2269" s="2">
        <v>1538</v>
      </c>
      <c r="H2269" s="3">
        <v>1.4323365338945957E-2</v>
      </c>
      <c r="I2269" s="2">
        <v>107377</v>
      </c>
      <c r="J2269" s="2">
        <v>244145</v>
      </c>
      <c r="K2269" s="2" t="s">
        <v>2640</v>
      </c>
      <c r="L2269" s="2" t="s">
        <v>14758</v>
      </c>
      <c r="M2269" s="2" t="s">
        <v>14758</v>
      </c>
      <c r="N2269" s="1" t="str">
        <f t="shared" si="35"/>
        <v>MUMBADEVI52019</v>
      </c>
    </row>
    <row r="2270" spans="1:14" x14ac:dyDescent="0.3">
      <c r="A2270" s="2">
        <v>186</v>
      </c>
      <c r="B2270" s="2" t="s">
        <v>7809</v>
      </c>
      <c r="C2270" s="2" t="s">
        <v>9984</v>
      </c>
      <c r="D2270" s="2" t="s">
        <v>1018</v>
      </c>
      <c r="E2270" s="2">
        <v>6</v>
      </c>
      <c r="F2270" s="2" t="s">
        <v>1023</v>
      </c>
      <c r="G2270" s="2">
        <v>1262</v>
      </c>
      <c r="H2270" s="3">
        <v>1.1752982482282053E-2</v>
      </c>
      <c r="I2270" s="2">
        <v>107377</v>
      </c>
      <c r="J2270" s="2">
        <v>244145</v>
      </c>
      <c r="K2270" s="2" t="s">
        <v>2640</v>
      </c>
      <c r="L2270" s="2" t="s">
        <v>14758</v>
      </c>
      <c r="M2270" s="2" t="s">
        <v>14758</v>
      </c>
      <c r="N2270" s="1" t="str">
        <f t="shared" si="35"/>
        <v>MUMBADEVI62019</v>
      </c>
    </row>
    <row r="2271" spans="1:14" x14ac:dyDescent="0.3">
      <c r="A2271" s="2">
        <v>186</v>
      </c>
      <c r="B2271" s="2" t="s">
        <v>7809</v>
      </c>
      <c r="C2271" s="2" t="s">
        <v>9985</v>
      </c>
      <c r="D2271" s="2" t="s">
        <v>1018</v>
      </c>
      <c r="E2271" s="2">
        <v>7</v>
      </c>
      <c r="F2271" s="2" t="s">
        <v>19</v>
      </c>
      <c r="G2271" s="2">
        <v>255</v>
      </c>
      <c r="H2271" s="3">
        <v>2.3748102480046938E-3</v>
      </c>
      <c r="I2271" s="2">
        <v>107377</v>
      </c>
      <c r="J2271" s="2">
        <v>244145</v>
      </c>
      <c r="K2271" s="2" t="s">
        <v>2640</v>
      </c>
      <c r="L2271" s="2" t="s">
        <v>14758</v>
      </c>
      <c r="M2271" s="2" t="s">
        <v>14758</v>
      </c>
      <c r="N2271" s="1" t="str">
        <f t="shared" si="35"/>
        <v>MUMBADEVI72019</v>
      </c>
    </row>
    <row r="2272" spans="1:14" x14ac:dyDescent="0.3">
      <c r="A2272" s="2">
        <v>186</v>
      </c>
      <c r="B2272" s="2" t="s">
        <v>7809</v>
      </c>
      <c r="C2272" s="2" t="s">
        <v>9986</v>
      </c>
      <c r="D2272" s="2" t="s">
        <v>1018</v>
      </c>
      <c r="E2272" s="2">
        <v>8</v>
      </c>
      <c r="F2272" s="2" t="s">
        <v>11</v>
      </c>
      <c r="G2272" s="2">
        <v>214</v>
      </c>
      <c r="H2272" s="3">
        <v>1.9929780120509981E-3</v>
      </c>
      <c r="I2272" s="2">
        <v>107377</v>
      </c>
      <c r="J2272" s="2">
        <v>244145</v>
      </c>
      <c r="K2272" s="2" t="s">
        <v>2640</v>
      </c>
      <c r="L2272" s="2" t="s">
        <v>14758</v>
      </c>
      <c r="M2272" s="2" t="s">
        <v>14758</v>
      </c>
      <c r="N2272" s="1" t="str">
        <f t="shared" si="35"/>
        <v>MUMBADEVI82019</v>
      </c>
    </row>
    <row r="2273" spans="1:14" x14ac:dyDescent="0.3">
      <c r="A2273" s="2">
        <v>186</v>
      </c>
      <c r="B2273" s="2" t="s">
        <v>7809</v>
      </c>
      <c r="C2273" s="2" t="s">
        <v>9987</v>
      </c>
      <c r="D2273" s="2" t="s">
        <v>1018</v>
      </c>
      <c r="E2273" s="2">
        <v>9</v>
      </c>
      <c r="F2273" s="2" t="s">
        <v>1340</v>
      </c>
      <c r="G2273" s="2">
        <v>148</v>
      </c>
      <c r="H2273" s="3">
        <v>1.3783212419791948E-3</v>
      </c>
      <c r="I2273" s="2">
        <v>107377</v>
      </c>
      <c r="J2273" s="2">
        <v>244145</v>
      </c>
      <c r="K2273" s="2" t="s">
        <v>2640</v>
      </c>
      <c r="L2273" s="2" t="s">
        <v>14758</v>
      </c>
      <c r="M2273" s="2" t="s">
        <v>14758</v>
      </c>
      <c r="N2273" s="1" t="str">
        <f t="shared" si="35"/>
        <v>MUMBADEVI92019</v>
      </c>
    </row>
    <row r="2274" spans="1:14" x14ac:dyDescent="0.3">
      <c r="A2274" s="2">
        <v>186</v>
      </c>
      <c r="B2274" s="2" t="s">
        <v>7809</v>
      </c>
      <c r="C2274" s="2" t="s">
        <v>9970</v>
      </c>
      <c r="D2274" s="2" t="s">
        <v>1018</v>
      </c>
      <c r="E2274" s="2">
        <v>10</v>
      </c>
      <c r="F2274" s="2" t="s">
        <v>2647</v>
      </c>
      <c r="G2274" s="2">
        <v>95</v>
      </c>
      <c r="H2274" s="3">
        <v>8.8473322964880753E-4</v>
      </c>
      <c r="I2274" s="2">
        <v>107377</v>
      </c>
      <c r="J2274" s="2">
        <v>244145</v>
      </c>
      <c r="K2274" s="2" t="s">
        <v>2640</v>
      </c>
      <c r="L2274" s="2" t="s">
        <v>14758</v>
      </c>
      <c r="M2274" s="2" t="s">
        <v>14758</v>
      </c>
      <c r="N2274" s="1" t="str">
        <f t="shared" si="35"/>
        <v>MUMBADEVI102019</v>
      </c>
    </row>
    <row r="2275" spans="1:14" x14ac:dyDescent="0.3">
      <c r="A2275" s="2">
        <v>186</v>
      </c>
      <c r="B2275" s="2" t="s">
        <v>7809</v>
      </c>
      <c r="C2275" s="2" t="s">
        <v>9988</v>
      </c>
      <c r="D2275" s="2" t="s">
        <v>1018</v>
      </c>
      <c r="E2275" s="2">
        <v>11</v>
      </c>
      <c r="F2275" s="2" t="s">
        <v>564</v>
      </c>
      <c r="G2275" s="2">
        <v>68</v>
      </c>
      <c r="H2275" s="3">
        <v>6.3328273280125163E-4</v>
      </c>
      <c r="I2275" s="2">
        <v>107377</v>
      </c>
      <c r="J2275" s="2">
        <v>244145</v>
      </c>
      <c r="K2275" s="2" t="s">
        <v>2640</v>
      </c>
      <c r="L2275" s="2" t="s">
        <v>14758</v>
      </c>
      <c r="M2275" s="2" t="s">
        <v>14758</v>
      </c>
      <c r="N2275" s="1" t="str">
        <f t="shared" si="35"/>
        <v>MUMBADEVI112019</v>
      </c>
    </row>
    <row r="2276" spans="1:14" x14ac:dyDescent="0.3">
      <c r="A2276" s="2">
        <v>186</v>
      </c>
      <c r="B2276" s="2" t="s">
        <v>7809</v>
      </c>
      <c r="C2276" s="2" t="s">
        <v>9989</v>
      </c>
      <c r="D2276" s="2" t="s">
        <v>1018</v>
      </c>
      <c r="E2276" s="2">
        <v>12</v>
      </c>
      <c r="F2276" s="2" t="s">
        <v>359</v>
      </c>
      <c r="G2276" s="2">
        <v>57</v>
      </c>
      <c r="H2276" s="3">
        <v>5.3083993778928445E-4</v>
      </c>
      <c r="I2276" s="2">
        <v>107377</v>
      </c>
      <c r="J2276" s="2">
        <v>244145</v>
      </c>
      <c r="K2276" s="2" t="s">
        <v>2640</v>
      </c>
      <c r="L2276" s="2" t="s">
        <v>14758</v>
      </c>
      <c r="M2276" s="2" t="s">
        <v>14758</v>
      </c>
      <c r="N2276" s="1" t="str">
        <f t="shared" si="35"/>
        <v>MUMBADEVI122019</v>
      </c>
    </row>
    <row r="2277" spans="1:14" x14ac:dyDescent="0.3">
      <c r="A2277" s="2">
        <v>187</v>
      </c>
      <c r="B2277" s="2" t="s">
        <v>7810</v>
      </c>
      <c r="C2277" s="2" t="s">
        <v>9990</v>
      </c>
      <c r="D2277" s="2" t="s">
        <v>1018</v>
      </c>
      <c r="E2277" s="2">
        <v>1</v>
      </c>
      <c r="F2277" s="2" t="s">
        <v>9</v>
      </c>
      <c r="G2277" s="2">
        <v>57350</v>
      </c>
      <c r="H2277" s="3">
        <v>0.53841676367869618</v>
      </c>
      <c r="I2277" s="2">
        <v>106516</v>
      </c>
      <c r="J2277" s="2">
        <v>266587</v>
      </c>
      <c r="K2277" s="2" t="s">
        <v>2640</v>
      </c>
      <c r="L2277" s="2" t="s">
        <v>14758</v>
      </c>
      <c r="M2277" s="2" t="s">
        <v>14758</v>
      </c>
      <c r="N2277" s="1" t="str">
        <f t="shared" si="35"/>
        <v>COLABA12019</v>
      </c>
    </row>
    <row r="2278" spans="1:14" x14ac:dyDescent="0.3">
      <c r="A2278" s="2">
        <v>187</v>
      </c>
      <c r="B2278" s="2" t="s">
        <v>7810</v>
      </c>
      <c r="C2278" s="2" t="s">
        <v>9991</v>
      </c>
      <c r="D2278" s="2" t="s">
        <v>1018</v>
      </c>
      <c r="E2278" s="2">
        <v>2</v>
      </c>
      <c r="F2278" s="2" t="s">
        <v>7</v>
      </c>
      <c r="G2278" s="2">
        <v>41191</v>
      </c>
      <c r="H2278" s="3">
        <v>0.38671185549588794</v>
      </c>
      <c r="I2278" s="2">
        <v>106516</v>
      </c>
      <c r="J2278" s="2">
        <v>266587</v>
      </c>
      <c r="K2278" s="2" t="s">
        <v>2640</v>
      </c>
      <c r="L2278" s="2" t="s">
        <v>14758</v>
      </c>
      <c r="M2278" s="2" t="s">
        <v>14758</v>
      </c>
      <c r="N2278" s="1" t="str">
        <f t="shared" si="35"/>
        <v>COLABA22019</v>
      </c>
    </row>
    <row r="2279" spans="1:14" x14ac:dyDescent="0.3">
      <c r="A2279" s="2">
        <v>187</v>
      </c>
      <c r="B2279" s="2" t="s">
        <v>7810</v>
      </c>
      <c r="C2279" s="2" t="s">
        <v>9992</v>
      </c>
      <c r="D2279" s="2" t="s">
        <v>1018</v>
      </c>
      <c r="E2279" s="2">
        <v>3</v>
      </c>
      <c r="F2279" s="2" t="s">
        <v>1023</v>
      </c>
      <c r="G2279" s="2">
        <v>3006</v>
      </c>
      <c r="H2279" s="3">
        <v>2.8221112321153631E-2</v>
      </c>
      <c r="I2279" s="2">
        <v>106516</v>
      </c>
      <c r="J2279" s="2">
        <v>266587</v>
      </c>
      <c r="K2279" s="2" t="s">
        <v>2640</v>
      </c>
      <c r="L2279" s="2" t="s">
        <v>14758</v>
      </c>
      <c r="M2279" s="2" t="s">
        <v>14758</v>
      </c>
      <c r="N2279" s="1" t="str">
        <f t="shared" si="35"/>
        <v>COLABA32019</v>
      </c>
    </row>
    <row r="2280" spans="1:14" x14ac:dyDescent="0.3">
      <c r="A2280" s="2">
        <v>187</v>
      </c>
      <c r="B2280" s="2" t="s">
        <v>7810</v>
      </c>
      <c r="C2280" s="2" t="s">
        <v>22</v>
      </c>
      <c r="D2280" s="2" t="s">
        <v>7923</v>
      </c>
      <c r="E2280" s="2">
        <v>4</v>
      </c>
      <c r="F2280" s="2" t="s">
        <v>22</v>
      </c>
      <c r="G2280" s="2">
        <v>2916</v>
      </c>
      <c r="H2280" s="3">
        <v>2.7376168838484358E-2</v>
      </c>
      <c r="I2280" s="2">
        <v>106516</v>
      </c>
      <c r="J2280" s="2">
        <v>266587</v>
      </c>
      <c r="K2280" s="2" t="s">
        <v>2640</v>
      </c>
      <c r="L2280" s="2" t="s">
        <v>14758</v>
      </c>
      <c r="M2280" s="2" t="s">
        <v>14758</v>
      </c>
      <c r="N2280" s="1" t="str">
        <f t="shared" si="35"/>
        <v>COLABA42019</v>
      </c>
    </row>
    <row r="2281" spans="1:14" x14ac:dyDescent="0.3">
      <c r="A2281" s="2">
        <v>187</v>
      </c>
      <c r="B2281" s="2" t="s">
        <v>7810</v>
      </c>
      <c r="C2281" s="2" t="s">
        <v>9993</v>
      </c>
      <c r="D2281" s="2" t="s">
        <v>1018</v>
      </c>
      <c r="E2281" s="2">
        <v>5</v>
      </c>
      <c r="F2281" s="2" t="s">
        <v>19</v>
      </c>
      <c r="G2281" s="2">
        <v>667</v>
      </c>
      <c r="H2281" s="3">
        <v>6.2619700326711483E-3</v>
      </c>
      <c r="I2281" s="2">
        <v>106516</v>
      </c>
      <c r="J2281" s="2">
        <v>266587</v>
      </c>
      <c r="K2281" s="2" t="s">
        <v>2640</v>
      </c>
      <c r="L2281" s="2" t="s">
        <v>14758</v>
      </c>
      <c r="M2281" s="2" t="s">
        <v>14758</v>
      </c>
      <c r="N2281" s="1" t="str">
        <f t="shared" si="35"/>
        <v>COLABA52019</v>
      </c>
    </row>
    <row r="2282" spans="1:14" x14ac:dyDescent="0.3">
      <c r="A2282" s="2">
        <v>187</v>
      </c>
      <c r="B2282" s="2" t="s">
        <v>7810</v>
      </c>
      <c r="C2282" s="2" t="s">
        <v>9994</v>
      </c>
      <c r="D2282" s="2" t="s">
        <v>1018</v>
      </c>
      <c r="E2282" s="2">
        <v>6</v>
      </c>
      <c r="F2282" s="2" t="s">
        <v>11</v>
      </c>
      <c r="G2282" s="2">
        <v>615</v>
      </c>
      <c r="H2282" s="3">
        <v>5.7737804649066809E-3</v>
      </c>
      <c r="I2282" s="2">
        <v>106516</v>
      </c>
      <c r="J2282" s="2">
        <v>266587</v>
      </c>
      <c r="K2282" s="2" t="s">
        <v>2640</v>
      </c>
      <c r="L2282" s="2" t="s">
        <v>14758</v>
      </c>
      <c r="M2282" s="2" t="s">
        <v>14758</v>
      </c>
      <c r="N2282" s="1" t="str">
        <f t="shared" si="35"/>
        <v>COLABA62019</v>
      </c>
    </row>
    <row r="2283" spans="1:14" x14ac:dyDescent="0.3">
      <c r="A2283" s="2">
        <v>187</v>
      </c>
      <c r="B2283" s="2" t="s">
        <v>7810</v>
      </c>
      <c r="C2283" s="2" t="s">
        <v>9995</v>
      </c>
      <c r="D2283" s="2" t="s">
        <v>1018</v>
      </c>
      <c r="E2283" s="2">
        <v>7</v>
      </c>
      <c r="F2283" s="2" t="s">
        <v>1605</v>
      </c>
      <c r="G2283" s="2">
        <v>340</v>
      </c>
      <c r="H2283" s="3">
        <v>3.1920087123061326E-3</v>
      </c>
      <c r="I2283" s="2">
        <v>106516</v>
      </c>
      <c r="J2283" s="2">
        <v>266587</v>
      </c>
      <c r="K2283" s="2" t="s">
        <v>2640</v>
      </c>
      <c r="L2283" s="2" t="s">
        <v>14758</v>
      </c>
      <c r="M2283" s="2" t="s">
        <v>14758</v>
      </c>
      <c r="N2283" s="1" t="str">
        <f t="shared" si="35"/>
        <v>COLABA72019</v>
      </c>
    </row>
    <row r="2284" spans="1:14" x14ac:dyDescent="0.3">
      <c r="A2284" s="2">
        <v>187</v>
      </c>
      <c r="B2284" s="2" t="s">
        <v>7810</v>
      </c>
      <c r="C2284" s="2" t="s">
        <v>9996</v>
      </c>
      <c r="D2284" s="2" t="s">
        <v>1018</v>
      </c>
      <c r="E2284" s="2">
        <v>8</v>
      </c>
      <c r="F2284" s="2" t="s">
        <v>19</v>
      </c>
      <c r="G2284" s="2">
        <v>237</v>
      </c>
      <c r="H2284" s="3">
        <v>2.2250178376957454E-3</v>
      </c>
      <c r="I2284" s="2">
        <v>106516</v>
      </c>
      <c r="J2284" s="2">
        <v>266587</v>
      </c>
      <c r="K2284" s="2" t="s">
        <v>2640</v>
      </c>
      <c r="L2284" s="2" t="s">
        <v>14758</v>
      </c>
      <c r="M2284" s="2" t="s">
        <v>14758</v>
      </c>
      <c r="N2284" s="1" t="str">
        <f t="shared" si="35"/>
        <v>COLABA82019</v>
      </c>
    </row>
    <row r="2285" spans="1:14" x14ac:dyDescent="0.3">
      <c r="A2285" s="2">
        <v>187</v>
      </c>
      <c r="B2285" s="2" t="s">
        <v>7810</v>
      </c>
      <c r="C2285" s="2" t="s">
        <v>9997</v>
      </c>
      <c r="D2285" s="2" t="s">
        <v>1018</v>
      </c>
      <c r="E2285" s="2">
        <v>9</v>
      </c>
      <c r="F2285" s="2" t="s">
        <v>2647</v>
      </c>
      <c r="G2285" s="2">
        <v>194</v>
      </c>
      <c r="H2285" s="3">
        <v>1.8213226181982049E-3</v>
      </c>
      <c r="I2285" s="2">
        <v>106516</v>
      </c>
      <c r="J2285" s="2">
        <v>266587</v>
      </c>
      <c r="K2285" s="2" t="s">
        <v>2640</v>
      </c>
      <c r="L2285" s="2" t="s">
        <v>14758</v>
      </c>
      <c r="M2285" s="2" t="s">
        <v>14758</v>
      </c>
      <c r="N2285" s="1" t="str">
        <f t="shared" si="35"/>
        <v>COLABA92019</v>
      </c>
    </row>
    <row r="2286" spans="1:14" x14ac:dyDescent="0.3">
      <c r="A2286" s="2">
        <v>188</v>
      </c>
      <c r="B2286" s="2" t="s">
        <v>7812</v>
      </c>
      <c r="C2286" s="2" t="s">
        <v>6217</v>
      </c>
      <c r="D2286" s="2" t="s">
        <v>1018</v>
      </c>
      <c r="E2286" s="2">
        <v>1</v>
      </c>
      <c r="F2286" s="2" t="s">
        <v>9</v>
      </c>
      <c r="G2286" s="2">
        <v>178581</v>
      </c>
      <c r="H2286" s="3">
        <v>0.59191188656356275</v>
      </c>
      <c r="I2286" s="2">
        <v>301702</v>
      </c>
      <c r="J2286" s="2">
        <v>557513</v>
      </c>
      <c r="K2286" s="2" t="s">
        <v>697</v>
      </c>
      <c r="L2286" s="2" t="s">
        <v>685</v>
      </c>
      <c r="M2286" s="2" t="s">
        <v>14757</v>
      </c>
      <c r="N2286" s="1" t="str">
        <f t="shared" si="35"/>
        <v>PANVEL12019</v>
      </c>
    </row>
    <row r="2287" spans="1:14" x14ac:dyDescent="0.3">
      <c r="A2287" s="2">
        <v>188</v>
      </c>
      <c r="B2287" s="2" t="s">
        <v>7812</v>
      </c>
      <c r="C2287" s="2" t="s">
        <v>9998</v>
      </c>
      <c r="D2287" s="2" t="s">
        <v>1018</v>
      </c>
      <c r="E2287" s="2">
        <v>2</v>
      </c>
      <c r="F2287" s="2" t="s">
        <v>693</v>
      </c>
      <c r="G2287" s="2">
        <v>86211</v>
      </c>
      <c r="H2287" s="3">
        <v>0.28574885151573409</v>
      </c>
      <c r="I2287" s="2">
        <v>301702</v>
      </c>
      <c r="J2287" s="2">
        <v>557513</v>
      </c>
      <c r="K2287" s="2" t="s">
        <v>697</v>
      </c>
      <c r="L2287" s="2" t="s">
        <v>685</v>
      </c>
      <c r="M2287" s="2" t="s">
        <v>14757</v>
      </c>
      <c r="N2287" s="1" t="str">
        <f t="shared" si="35"/>
        <v>PANVEL22019</v>
      </c>
    </row>
    <row r="2288" spans="1:14" x14ac:dyDescent="0.3">
      <c r="A2288" s="2">
        <v>188</v>
      </c>
      <c r="B2288" s="2" t="s">
        <v>7812</v>
      </c>
      <c r="C2288" s="2" t="s">
        <v>22</v>
      </c>
      <c r="D2288" s="2" t="s">
        <v>7923</v>
      </c>
      <c r="E2288" s="2">
        <v>3</v>
      </c>
      <c r="F2288" s="2" t="s">
        <v>22</v>
      </c>
      <c r="G2288" s="2">
        <v>12371</v>
      </c>
      <c r="H2288" s="3">
        <v>4.1004037096207514E-2</v>
      </c>
      <c r="I2288" s="2">
        <v>301702</v>
      </c>
      <c r="J2288" s="2">
        <v>557513</v>
      </c>
      <c r="K2288" s="2" t="s">
        <v>697</v>
      </c>
      <c r="L2288" s="2" t="s">
        <v>685</v>
      </c>
      <c r="M2288" s="2" t="s">
        <v>14757</v>
      </c>
      <c r="N2288" s="1" t="str">
        <f t="shared" si="35"/>
        <v>PANVEL32019</v>
      </c>
    </row>
    <row r="2289" spans="1:14" x14ac:dyDescent="0.3">
      <c r="A2289" s="2">
        <v>188</v>
      </c>
      <c r="B2289" s="2" t="s">
        <v>7812</v>
      </c>
      <c r="C2289" s="2" t="s">
        <v>9999</v>
      </c>
      <c r="D2289" s="2" t="s">
        <v>1018</v>
      </c>
      <c r="E2289" s="2">
        <v>4</v>
      </c>
      <c r="F2289" s="2" t="s">
        <v>19</v>
      </c>
      <c r="G2289" s="2">
        <v>8792</v>
      </c>
      <c r="H2289" s="3">
        <v>2.9141338141609931E-2</v>
      </c>
      <c r="I2289" s="2">
        <v>301702</v>
      </c>
      <c r="J2289" s="2">
        <v>557513</v>
      </c>
      <c r="K2289" s="2" t="s">
        <v>697</v>
      </c>
      <c r="L2289" s="2" t="s">
        <v>685</v>
      </c>
      <c r="M2289" s="2" t="s">
        <v>14757</v>
      </c>
      <c r="N2289" s="1" t="str">
        <f t="shared" si="35"/>
        <v>PANVEL42019</v>
      </c>
    </row>
    <row r="2290" spans="1:14" x14ac:dyDescent="0.3">
      <c r="A2290" s="2">
        <v>188</v>
      </c>
      <c r="B2290" s="2" t="s">
        <v>7812</v>
      </c>
      <c r="C2290" s="2" t="s">
        <v>10000</v>
      </c>
      <c r="D2290" s="2" t="s">
        <v>1018</v>
      </c>
      <c r="E2290" s="2">
        <v>5</v>
      </c>
      <c r="F2290" s="2" t="s">
        <v>11</v>
      </c>
      <c r="G2290" s="2">
        <v>5797</v>
      </c>
      <c r="H2290" s="3">
        <v>1.9214324068120198E-2</v>
      </c>
      <c r="I2290" s="2">
        <v>301702</v>
      </c>
      <c r="J2290" s="2">
        <v>557513</v>
      </c>
      <c r="K2290" s="2" t="s">
        <v>697</v>
      </c>
      <c r="L2290" s="2" t="s">
        <v>685</v>
      </c>
      <c r="M2290" s="2" t="s">
        <v>14757</v>
      </c>
      <c r="N2290" s="1" t="str">
        <f t="shared" si="35"/>
        <v>PANVEL52019</v>
      </c>
    </row>
    <row r="2291" spans="1:14" x14ac:dyDescent="0.3">
      <c r="A2291" s="2">
        <v>188</v>
      </c>
      <c r="B2291" s="2" t="s">
        <v>7812</v>
      </c>
      <c r="C2291" s="2" t="s">
        <v>10001</v>
      </c>
      <c r="D2291" s="2" t="s">
        <v>1018</v>
      </c>
      <c r="E2291" s="2">
        <v>6</v>
      </c>
      <c r="F2291" s="2" t="s">
        <v>19</v>
      </c>
      <c r="G2291" s="2">
        <v>3536</v>
      </c>
      <c r="H2291" s="3">
        <v>1.17201742116393E-2</v>
      </c>
      <c r="I2291" s="2">
        <v>301702</v>
      </c>
      <c r="J2291" s="2">
        <v>557513</v>
      </c>
      <c r="K2291" s="2" t="s">
        <v>697</v>
      </c>
      <c r="L2291" s="2" t="s">
        <v>685</v>
      </c>
      <c r="M2291" s="2" t="s">
        <v>14757</v>
      </c>
      <c r="N2291" s="1" t="str">
        <f t="shared" si="35"/>
        <v>PANVEL62019</v>
      </c>
    </row>
    <row r="2292" spans="1:14" x14ac:dyDescent="0.3">
      <c r="A2292" s="2">
        <v>188</v>
      </c>
      <c r="B2292" s="2" t="s">
        <v>7812</v>
      </c>
      <c r="C2292" s="2" t="s">
        <v>10002</v>
      </c>
      <c r="D2292" s="2" t="s">
        <v>1018</v>
      </c>
      <c r="E2292" s="2">
        <v>7</v>
      </c>
      <c r="F2292" s="2" t="s">
        <v>19</v>
      </c>
      <c r="G2292" s="2">
        <v>2120</v>
      </c>
      <c r="H2292" s="3">
        <v>7.0268012807339691E-3</v>
      </c>
      <c r="I2292" s="2">
        <v>301702</v>
      </c>
      <c r="J2292" s="2">
        <v>557513</v>
      </c>
      <c r="K2292" s="2" t="s">
        <v>697</v>
      </c>
      <c r="L2292" s="2" t="s">
        <v>685</v>
      </c>
      <c r="M2292" s="2" t="s">
        <v>14757</v>
      </c>
      <c r="N2292" s="1" t="str">
        <f t="shared" si="35"/>
        <v>PANVEL72019</v>
      </c>
    </row>
    <row r="2293" spans="1:14" x14ac:dyDescent="0.3">
      <c r="A2293" s="2">
        <v>188</v>
      </c>
      <c r="B2293" s="2" t="s">
        <v>7812</v>
      </c>
      <c r="C2293" s="2" t="s">
        <v>6223</v>
      </c>
      <c r="D2293" s="2" t="s">
        <v>1018</v>
      </c>
      <c r="E2293" s="2">
        <v>8</v>
      </c>
      <c r="F2293" s="2" t="s">
        <v>15</v>
      </c>
      <c r="G2293" s="2">
        <v>1984</v>
      </c>
      <c r="H2293" s="3">
        <v>6.5760253495170734E-3</v>
      </c>
      <c r="I2293" s="2">
        <v>301702</v>
      </c>
      <c r="J2293" s="2">
        <v>557513</v>
      </c>
      <c r="K2293" s="2" t="s">
        <v>697</v>
      </c>
      <c r="L2293" s="2" t="s">
        <v>685</v>
      </c>
      <c r="M2293" s="2" t="s">
        <v>14757</v>
      </c>
      <c r="N2293" s="1" t="str">
        <f t="shared" si="35"/>
        <v>PANVEL82019</v>
      </c>
    </row>
    <row r="2294" spans="1:14" x14ac:dyDescent="0.3">
      <c r="A2294" s="2">
        <v>188</v>
      </c>
      <c r="B2294" s="2" t="s">
        <v>7812</v>
      </c>
      <c r="C2294" s="2" t="s">
        <v>10003</v>
      </c>
      <c r="D2294" s="2" t="s">
        <v>1018</v>
      </c>
      <c r="E2294" s="2">
        <v>9</v>
      </c>
      <c r="F2294" s="2" t="s">
        <v>7557</v>
      </c>
      <c r="G2294" s="2">
        <v>896</v>
      </c>
      <c r="H2294" s="3">
        <v>2.969817899781904E-3</v>
      </c>
      <c r="I2294" s="2">
        <v>301702</v>
      </c>
      <c r="J2294" s="2">
        <v>557513</v>
      </c>
      <c r="K2294" s="2" t="s">
        <v>697</v>
      </c>
      <c r="L2294" s="2" t="s">
        <v>685</v>
      </c>
      <c r="M2294" s="2" t="s">
        <v>14757</v>
      </c>
      <c r="N2294" s="1" t="str">
        <f t="shared" si="35"/>
        <v>PANVEL92019</v>
      </c>
    </row>
    <row r="2295" spans="1:14" x14ac:dyDescent="0.3">
      <c r="A2295" s="2">
        <v>188</v>
      </c>
      <c r="B2295" s="2" t="s">
        <v>7812</v>
      </c>
      <c r="C2295" s="2" t="s">
        <v>10004</v>
      </c>
      <c r="D2295" s="2" t="s">
        <v>1018</v>
      </c>
      <c r="E2295" s="2">
        <v>10</v>
      </c>
      <c r="F2295" s="2" t="s">
        <v>7569</v>
      </c>
      <c r="G2295" s="2">
        <v>712</v>
      </c>
      <c r="H2295" s="3">
        <v>2.3599445810766916E-3</v>
      </c>
      <c r="I2295" s="2">
        <v>301702</v>
      </c>
      <c r="J2295" s="2">
        <v>557513</v>
      </c>
      <c r="K2295" s="2" t="s">
        <v>697</v>
      </c>
      <c r="L2295" s="2" t="s">
        <v>685</v>
      </c>
      <c r="M2295" s="2" t="s">
        <v>14757</v>
      </c>
      <c r="N2295" s="1" t="str">
        <f t="shared" si="35"/>
        <v>PANVEL102019</v>
      </c>
    </row>
    <row r="2296" spans="1:14" x14ac:dyDescent="0.3">
      <c r="A2296" s="2">
        <v>188</v>
      </c>
      <c r="B2296" s="2" t="s">
        <v>7812</v>
      </c>
      <c r="C2296" s="2" t="s">
        <v>10005</v>
      </c>
      <c r="D2296" s="2" t="s">
        <v>1018</v>
      </c>
      <c r="E2296" s="2">
        <v>11</v>
      </c>
      <c r="F2296" s="2" t="s">
        <v>19</v>
      </c>
      <c r="G2296" s="2">
        <v>702</v>
      </c>
      <c r="H2296" s="3">
        <v>2.3267992920166258E-3</v>
      </c>
      <c r="I2296" s="2">
        <v>301702</v>
      </c>
      <c r="J2296" s="2">
        <v>557513</v>
      </c>
      <c r="K2296" s="2" t="s">
        <v>697</v>
      </c>
      <c r="L2296" s="2" t="s">
        <v>685</v>
      </c>
      <c r="M2296" s="2" t="s">
        <v>14757</v>
      </c>
      <c r="N2296" s="1" t="str">
        <f t="shared" si="35"/>
        <v>PANVEL112019</v>
      </c>
    </row>
    <row r="2297" spans="1:14" x14ac:dyDescent="0.3">
      <c r="A2297" s="2">
        <v>189</v>
      </c>
      <c r="B2297" s="2" t="s">
        <v>7814</v>
      </c>
      <c r="C2297" s="2" t="s">
        <v>10006</v>
      </c>
      <c r="D2297" s="2" t="s">
        <v>1018</v>
      </c>
      <c r="E2297" s="2">
        <v>1</v>
      </c>
      <c r="F2297" s="2" t="s">
        <v>103</v>
      </c>
      <c r="G2297" s="2">
        <v>102029</v>
      </c>
      <c r="H2297" s="3">
        <v>0.51056110730245152</v>
      </c>
      <c r="I2297" s="2">
        <v>199837</v>
      </c>
      <c r="J2297" s="2">
        <v>282310</v>
      </c>
      <c r="K2297" s="2" t="s">
        <v>697</v>
      </c>
      <c r="L2297" s="2" t="s">
        <v>685</v>
      </c>
      <c r="M2297" s="2" t="s">
        <v>14757</v>
      </c>
      <c r="N2297" s="1" t="str">
        <f t="shared" si="35"/>
        <v>KARJAT12019</v>
      </c>
    </row>
    <row r="2298" spans="1:14" x14ac:dyDescent="0.3">
      <c r="A2298" s="2">
        <v>189</v>
      </c>
      <c r="B2298" s="2" t="s">
        <v>7814</v>
      </c>
      <c r="C2298" s="2" t="s">
        <v>10007</v>
      </c>
      <c r="D2298" s="2" t="s">
        <v>1018</v>
      </c>
      <c r="E2298" s="2">
        <v>2</v>
      </c>
      <c r="F2298" s="2" t="s">
        <v>51</v>
      </c>
      <c r="G2298" s="2">
        <v>83970</v>
      </c>
      <c r="H2298" s="3">
        <v>0.42019245685233464</v>
      </c>
      <c r="I2298" s="2">
        <v>199837</v>
      </c>
      <c r="J2298" s="2">
        <v>282310</v>
      </c>
      <c r="K2298" s="2" t="s">
        <v>697</v>
      </c>
      <c r="L2298" s="2" t="s">
        <v>685</v>
      </c>
      <c r="M2298" s="2" t="s">
        <v>14757</v>
      </c>
      <c r="N2298" s="1" t="str">
        <f t="shared" si="35"/>
        <v>KARJAT22019</v>
      </c>
    </row>
    <row r="2299" spans="1:14" x14ac:dyDescent="0.3">
      <c r="A2299" s="2">
        <v>189</v>
      </c>
      <c r="B2299" s="2" t="s">
        <v>7814</v>
      </c>
      <c r="C2299" s="2" t="s">
        <v>10008</v>
      </c>
      <c r="D2299" s="2" t="s">
        <v>1018</v>
      </c>
      <c r="E2299" s="2">
        <v>3</v>
      </c>
      <c r="F2299" s="2" t="s">
        <v>1023</v>
      </c>
      <c r="G2299" s="2">
        <v>4199</v>
      </c>
      <c r="H2299" s="3">
        <v>2.101212488177865E-2</v>
      </c>
      <c r="I2299" s="2">
        <v>199837</v>
      </c>
      <c r="J2299" s="2">
        <v>282310</v>
      </c>
      <c r="K2299" s="2" t="s">
        <v>697</v>
      </c>
      <c r="L2299" s="2" t="s">
        <v>685</v>
      </c>
      <c r="M2299" s="2" t="s">
        <v>14757</v>
      </c>
      <c r="N2299" s="1" t="str">
        <f t="shared" si="35"/>
        <v>KARJAT32019</v>
      </c>
    </row>
    <row r="2300" spans="1:14" x14ac:dyDescent="0.3">
      <c r="A2300" s="2">
        <v>189</v>
      </c>
      <c r="B2300" s="2" t="s">
        <v>7814</v>
      </c>
      <c r="C2300" s="2" t="s">
        <v>22</v>
      </c>
      <c r="D2300" s="2" t="s">
        <v>7923</v>
      </c>
      <c r="E2300" s="2">
        <v>4</v>
      </c>
      <c r="F2300" s="2" t="s">
        <v>22</v>
      </c>
      <c r="G2300" s="2">
        <v>3063</v>
      </c>
      <c r="H2300" s="3">
        <v>1.5327491905903311E-2</v>
      </c>
      <c r="I2300" s="2">
        <v>199837</v>
      </c>
      <c r="J2300" s="2">
        <v>282310</v>
      </c>
      <c r="K2300" s="2" t="s">
        <v>697</v>
      </c>
      <c r="L2300" s="2" t="s">
        <v>685</v>
      </c>
      <c r="M2300" s="2" t="s">
        <v>14757</v>
      </c>
      <c r="N2300" s="1" t="str">
        <f t="shared" si="35"/>
        <v>KARJAT42019</v>
      </c>
    </row>
    <row r="2301" spans="1:14" x14ac:dyDescent="0.3">
      <c r="A2301" s="2">
        <v>189</v>
      </c>
      <c r="B2301" s="2" t="s">
        <v>7814</v>
      </c>
      <c r="C2301" s="2" t="s">
        <v>10009</v>
      </c>
      <c r="D2301" s="2" t="s">
        <v>1018</v>
      </c>
      <c r="E2301" s="2">
        <v>5</v>
      </c>
      <c r="F2301" s="2" t="s">
        <v>11</v>
      </c>
      <c r="G2301" s="2">
        <v>1490</v>
      </c>
      <c r="H2301" s="3">
        <v>7.456076702512548E-3</v>
      </c>
      <c r="I2301" s="2">
        <v>199837</v>
      </c>
      <c r="J2301" s="2">
        <v>282310</v>
      </c>
      <c r="K2301" s="2" t="s">
        <v>697</v>
      </c>
      <c r="L2301" s="2" t="s">
        <v>685</v>
      </c>
      <c r="M2301" s="2" t="s">
        <v>14757</v>
      </c>
      <c r="N2301" s="1" t="str">
        <f t="shared" si="35"/>
        <v>KARJAT52019</v>
      </c>
    </row>
    <row r="2302" spans="1:14" x14ac:dyDescent="0.3">
      <c r="A2302" s="2">
        <v>189</v>
      </c>
      <c r="B2302" s="2" t="s">
        <v>7814</v>
      </c>
      <c r="C2302" s="2" t="s">
        <v>10010</v>
      </c>
      <c r="D2302" s="2" t="s">
        <v>1018</v>
      </c>
      <c r="E2302" s="2">
        <v>6</v>
      </c>
      <c r="F2302" s="2" t="s">
        <v>267</v>
      </c>
      <c r="G2302" s="2">
        <v>1240</v>
      </c>
      <c r="H2302" s="3">
        <v>6.2050571215540662E-3</v>
      </c>
      <c r="I2302" s="2">
        <v>199837</v>
      </c>
      <c r="J2302" s="2">
        <v>282310</v>
      </c>
      <c r="K2302" s="2" t="s">
        <v>697</v>
      </c>
      <c r="L2302" s="2" t="s">
        <v>685</v>
      </c>
      <c r="M2302" s="2" t="s">
        <v>14757</v>
      </c>
      <c r="N2302" s="1" t="str">
        <f t="shared" si="35"/>
        <v>KARJAT62019</v>
      </c>
    </row>
    <row r="2303" spans="1:14" x14ac:dyDescent="0.3">
      <c r="A2303" s="2">
        <v>189</v>
      </c>
      <c r="B2303" s="2" t="s">
        <v>7814</v>
      </c>
      <c r="C2303" s="2" t="s">
        <v>10011</v>
      </c>
      <c r="D2303" s="2" t="s">
        <v>1018</v>
      </c>
      <c r="E2303" s="2">
        <v>7</v>
      </c>
      <c r="F2303" s="2" t="s">
        <v>19</v>
      </c>
      <c r="G2303" s="2">
        <v>1210</v>
      </c>
      <c r="H2303" s="3">
        <v>6.0549347718390489E-3</v>
      </c>
      <c r="I2303" s="2">
        <v>199837</v>
      </c>
      <c r="J2303" s="2">
        <v>282310</v>
      </c>
      <c r="K2303" s="2" t="s">
        <v>697</v>
      </c>
      <c r="L2303" s="2" t="s">
        <v>685</v>
      </c>
      <c r="M2303" s="2" t="s">
        <v>14757</v>
      </c>
      <c r="N2303" s="1" t="str">
        <f t="shared" si="35"/>
        <v>KARJAT72019</v>
      </c>
    </row>
    <row r="2304" spans="1:14" x14ac:dyDescent="0.3">
      <c r="A2304" s="2">
        <v>189</v>
      </c>
      <c r="B2304" s="2" t="s">
        <v>7814</v>
      </c>
      <c r="C2304" s="2" t="s">
        <v>10012</v>
      </c>
      <c r="D2304" s="2" t="s">
        <v>1018</v>
      </c>
      <c r="E2304" s="2">
        <v>8</v>
      </c>
      <c r="F2304" s="2" t="s">
        <v>19</v>
      </c>
      <c r="G2304" s="2">
        <v>732</v>
      </c>
      <c r="H2304" s="3">
        <v>3.662985333046433E-3</v>
      </c>
      <c r="I2304" s="2">
        <v>199837</v>
      </c>
      <c r="J2304" s="2">
        <v>282310</v>
      </c>
      <c r="K2304" s="2" t="s">
        <v>697</v>
      </c>
      <c r="L2304" s="2" t="s">
        <v>685</v>
      </c>
      <c r="M2304" s="2" t="s">
        <v>14757</v>
      </c>
      <c r="N2304" s="1" t="str">
        <f t="shared" si="35"/>
        <v>KARJAT82019</v>
      </c>
    </row>
    <row r="2305" spans="1:14" x14ac:dyDescent="0.3">
      <c r="A2305" s="2">
        <v>189</v>
      </c>
      <c r="B2305" s="2" t="s">
        <v>7814</v>
      </c>
      <c r="C2305" s="2" t="s">
        <v>1634</v>
      </c>
      <c r="D2305" s="2" t="s">
        <v>1018</v>
      </c>
      <c r="E2305" s="2">
        <v>9</v>
      </c>
      <c r="F2305" s="2" t="s">
        <v>1049</v>
      </c>
      <c r="G2305" s="2">
        <v>651</v>
      </c>
      <c r="H2305" s="3">
        <v>3.2576549888158851E-3</v>
      </c>
      <c r="I2305" s="2">
        <v>199837</v>
      </c>
      <c r="J2305" s="2">
        <v>282310</v>
      </c>
      <c r="K2305" s="2" t="s">
        <v>697</v>
      </c>
      <c r="L2305" s="2" t="s">
        <v>685</v>
      </c>
      <c r="M2305" s="2" t="s">
        <v>14757</v>
      </c>
      <c r="N2305" s="1" t="str">
        <f t="shared" si="35"/>
        <v>KARJAT92019</v>
      </c>
    </row>
    <row r="2306" spans="1:14" x14ac:dyDescent="0.3">
      <c r="A2306" s="2">
        <v>189</v>
      </c>
      <c r="B2306" s="2" t="s">
        <v>7814</v>
      </c>
      <c r="C2306" s="2" t="s">
        <v>10013</v>
      </c>
      <c r="D2306" s="2" t="s">
        <v>1020</v>
      </c>
      <c r="E2306" s="2">
        <v>10</v>
      </c>
      <c r="F2306" s="2" t="s">
        <v>1113</v>
      </c>
      <c r="G2306" s="2">
        <v>504</v>
      </c>
      <c r="H2306" s="3">
        <v>2.5220554752122979E-3</v>
      </c>
      <c r="I2306" s="2">
        <v>199837</v>
      </c>
      <c r="J2306" s="2">
        <v>282310</v>
      </c>
      <c r="K2306" s="2" t="s">
        <v>697</v>
      </c>
      <c r="L2306" s="2" t="s">
        <v>685</v>
      </c>
      <c r="M2306" s="2" t="s">
        <v>14757</v>
      </c>
      <c r="N2306" s="1" t="str">
        <f t="shared" si="35"/>
        <v>KARJAT102019</v>
      </c>
    </row>
    <row r="2307" spans="1:14" x14ac:dyDescent="0.3">
      <c r="A2307" s="2">
        <v>189</v>
      </c>
      <c r="B2307" s="2" t="s">
        <v>7814</v>
      </c>
      <c r="C2307" s="2" t="s">
        <v>10014</v>
      </c>
      <c r="D2307" s="2" t="s">
        <v>1018</v>
      </c>
      <c r="E2307" s="2">
        <v>11</v>
      </c>
      <c r="F2307" s="2" t="s">
        <v>19</v>
      </c>
      <c r="G2307" s="2">
        <v>441</v>
      </c>
      <c r="H2307" s="3">
        <v>2.2067985408107606E-3</v>
      </c>
      <c r="I2307" s="2">
        <v>199837</v>
      </c>
      <c r="J2307" s="2">
        <v>282310</v>
      </c>
      <c r="K2307" s="2" t="s">
        <v>697</v>
      </c>
      <c r="L2307" s="2" t="s">
        <v>685</v>
      </c>
      <c r="M2307" s="2" t="s">
        <v>14757</v>
      </c>
      <c r="N2307" s="1" t="str">
        <f t="shared" ref="N2307:N2370" si="36">B2307&amp;E2307&amp;2019</f>
        <v>KARJAT112019</v>
      </c>
    </row>
    <row r="2308" spans="1:14" x14ac:dyDescent="0.3">
      <c r="A2308" s="2">
        <v>189</v>
      </c>
      <c r="B2308" s="2" t="s">
        <v>7814</v>
      </c>
      <c r="C2308" s="2" t="s">
        <v>10015</v>
      </c>
      <c r="D2308" s="2" t="s">
        <v>1018</v>
      </c>
      <c r="E2308" s="2">
        <v>12</v>
      </c>
      <c r="F2308" s="2" t="s">
        <v>7578</v>
      </c>
      <c r="G2308" s="2">
        <v>308</v>
      </c>
      <c r="H2308" s="3">
        <v>1.5412561237408487E-3</v>
      </c>
      <c r="I2308" s="2">
        <v>199837</v>
      </c>
      <c r="J2308" s="2">
        <v>282310</v>
      </c>
      <c r="K2308" s="2" t="s">
        <v>697</v>
      </c>
      <c r="L2308" s="2" t="s">
        <v>685</v>
      </c>
      <c r="M2308" s="2" t="s">
        <v>14757</v>
      </c>
      <c r="N2308" s="1" t="str">
        <f t="shared" si="36"/>
        <v>KARJAT122019</v>
      </c>
    </row>
    <row r="2309" spans="1:14" x14ac:dyDescent="0.3">
      <c r="A2309" s="2">
        <v>190</v>
      </c>
      <c r="B2309" s="2" t="s">
        <v>7815</v>
      </c>
      <c r="C2309" s="2" t="s">
        <v>10016</v>
      </c>
      <c r="D2309" s="2" t="s">
        <v>1018</v>
      </c>
      <c r="E2309" s="2">
        <v>1</v>
      </c>
      <c r="F2309" s="2" t="s">
        <v>19</v>
      </c>
      <c r="G2309" s="2">
        <v>74463</v>
      </c>
      <c r="H2309" s="3">
        <v>0.34061872458384984</v>
      </c>
      <c r="I2309" s="2">
        <v>218611</v>
      </c>
      <c r="J2309" s="2">
        <v>294194</v>
      </c>
      <c r="K2309" s="2" t="s">
        <v>697</v>
      </c>
      <c r="L2309" s="2" t="s">
        <v>685</v>
      </c>
      <c r="M2309" s="2" t="s">
        <v>14757</v>
      </c>
      <c r="N2309" s="1" t="str">
        <f t="shared" si="36"/>
        <v>URAN12019</v>
      </c>
    </row>
    <row r="2310" spans="1:14" x14ac:dyDescent="0.3">
      <c r="A2310" s="2">
        <v>190</v>
      </c>
      <c r="B2310" s="2" t="s">
        <v>7815</v>
      </c>
      <c r="C2310" s="2" t="s">
        <v>10017</v>
      </c>
      <c r="D2310" s="2" t="s">
        <v>1018</v>
      </c>
      <c r="E2310" s="2">
        <v>2</v>
      </c>
      <c r="F2310" s="2" t="s">
        <v>103</v>
      </c>
      <c r="G2310" s="2">
        <v>68745</v>
      </c>
      <c r="H2310" s="3">
        <v>0.31446267571165221</v>
      </c>
      <c r="I2310" s="2">
        <v>218611</v>
      </c>
      <c r="J2310" s="2">
        <v>294194</v>
      </c>
      <c r="K2310" s="2" t="s">
        <v>697</v>
      </c>
      <c r="L2310" s="2" t="s">
        <v>685</v>
      </c>
      <c r="M2310" s="2" t="s">
        <v>14757</v>
      </c>
      <c r="N2310" s="1" t="str">
        <f t="shared" si="36"/>
        <v>URAN22019</v>
      </c>
    </row>
    <row r="2311" spans="1:14" x14ac:dyDescent="0.3">
      <c r="A2311" s="2">
        <v>190</v>
      </c>
      <c r="B2311" s="2" t="s">
        <v>7815</v>
      </c>
      <c r="C2311" s="2" t="s">
        <v>10018</v>
      </c>
      <c r="D2311" s="2" t="s">
        <v>1018</v>
      </c>
      <c r="E2311" s="2">
        <v>3</v>
      </c>
      <c r="F2311" s="2" t="s">
        <v>693</v>
      </c>
      <c r="G2311" s="2">
        <v>61456</v>
      </c>
      <c r="H2311" s="3">
        <v>0.28112034618569054</v>
      </c>
      <c r="I2311" s="2">
        <v>218611</v>
      </c>
      <c r="J2311" s="2">
        <v>294194</v>
      </c>
      <c r="K2311" s="2" t="s">
        <v>697</v>
      </c>
      <c r="L2311" s="2" t="s">
        <v>685</v>
      </c>
      <c r="M2311" s="2" t="s">
        <v>14757</v>
      </c>
      <c r="N2311" s="1" t="str">
        <f t="shared" si="36"/>
        <v>URAN32019</v>
      </c>
    </row>
    <row r="2312" spans="1:14" x14ac:dyDescent="0.3">
      <c r="A2312" s="2">
        <v>190</v>
      </c>
      <c r="B2312" s="2" t="s">
        <v>7815</v>
      </c>
      <c r="C2312" s="2" t="s">
        <v>10019</v>
      </c>
      <c r="D2312" s="2" t="s">
        <v>1018</v>
      </c>
      <c r="E2312" s="2">
        <v>4</v>
      </c>
      <c r="F2312" s="2" t="s">
        <v>302</v>
      </c>
      <c r="G2312" s="2">
        <v>5093</v>
      </c>
      <c r="H2312" s="3">
        <v>2.329708935049014E-2</v>
      </c>
      <c r="I2312" s="2">
        <v>218611</v>
      </c>
      <c r="J2312" s="2">
        <v>294194</v>
      </c>
      <c r="K2312" s="2" t="s">
        <v>697</v>
      </c>
      <c r="L2312" s="2" t="s">
        <v>685</v>
      </c>
      <c r="M2312" s="2" t="s">
        <v>14757</v>
      </c>
      <c r="N2312" s="1" t="str">
        <f t="shared" si="36"/>
        <v>URAN42019</v>
      </c>
    </row>
    <row r="2313" spans="1:14" x14ac:dyDescent="0.3">
      <c r="A2313" s="2">
        <v>190</v>
      </c>
      <c r="B2313" s="2" t="s">
        <v>7815</v>
      </c>
      <c r="C2313" s="2" t="s">
        <v>22</v>
      </c>
      <c r="D2313" s="2" t="s">
        <v>7923</v>
      </c>
      <c r="E2313" s="2">
        <v>5</v>
      </c>
      <c r="F2313" s="2" t="s">
        <v>22</v>
      </c>
      <c r="G2313" s="2">
        <v>3072</v>
      </c>
      <c r="H2313" s="3">
        <v>1.4052357841096742E-2</v>
      </c>
      <c r="I2313" s="2">
        <v>218611</v>
      </c>
      <c r="J2313" s="2">
        <v>294194</v>
      </c>
      <c r="K2313" s="2" t="s">
        <v>697</v>
      </c>
      <c r="L2313" s="2" t="s">
        <v>685</v>
      </c>
      <c r="M2313" s="2" t="s">
        <v>14757</v>
      </c>
      <c r="N2313" s="1" t="str">
        <f t="shared" si="36"/>
        <v>URAN52019</v>
      </c>
    </row>
    <row r="2314" spans="1:14" x14ac:dyDescent="0.3">
      <c r="A2314" s="2">
        <v>190</v>
      </c>
      <c r="B2314" s="2" t="s">
        <v>7815</v>
      </c>
      <c r="C2314" s="2" t="s">
        <v>10020</v>
      </c>
      <c r="D2314" s="2" t="s">
        <v>1018</v>
      </c>
      <c r="E2314" s="2">
        <v>6</v>
      </c>
      <c r="F2314" s="2" t="s">
        <v>1023</v>
      </c>
      <c r="G2314" s="2">
        <v>1711</v>
      </c>
      <c r="H2314" s="3">
        <v>7.8266875866264737E-3</v>
      </c>
      <c r="I2314" s="2">
        <v>218611</v>
      </c>
      <c r="J2314" s="2">
        <v>294194</v>
      </c>
      <c r="K2314" s="2" t="s">
        <v>697</v>
      </c>
      <c r="L2314" s="2" t="s">
        <v>685</v>
      </c>
      <c r="M2314" s="2" t="s">
        <v>14757</v>
      </c>
      <c r="N2314" s="1" t="str">
        <f t="shared" si="36"/>
        <v>URAN62019</v>
      </c>
    </row>
    <row r="2315" spans="1:14" x14ac:dyDescent="0.3">
      <c r="A2315" s="2">
        <v>190</v>
      </c>
      <c r="B2315" s="2" t="s">
        <v>7815</v>
      </c>
      <c r="C2315" s="2" t="s">
        <v>10021</v>
      </c>
      <c r="D2315" s="2" t="s">
        <v>1018</v>
      </c>
      <c r="E2315" s="2">
        <v>7</v>
      </c>
      <c r="F2315" s="2" t="s">
        <v>19</v>
      </c>
      <c r="G2315" s="2">
        <v>1580</v>
      </c>
      <c r="H2315" s="3">
        <v>7.2274496708765795E-3</v>
      </c>
      <c r="I2315" s="2">
        <v>218611</v>
      </c>
      <c r="J2315" s="2">
        <v>294194</v>
      </c>
      <c r="K2315" s="2" t="s">
        <v>697</v>
      </c>
      <c r="L2315" s="2" t="s">
        <v>685</v>
      </c>
      <c r="M2315" s="2" t="s">
        <v>14757</v>
      </c>
      <c r="N2315" s="1" t="str">
        <f t="shared" si="36"/>
        <v>URAN72019</v>
      </c>
    </row>
    <row r="2316" spans="1:14" x14ac:dyDescent="0.3">
      <c r="A2316" s="2">
        <v>190</v>
      </c>
      <c r="B2316" s="2" t="s">
        <v>7815</v>
      </c>
      <c r="C2316" s="2" t="s">
        <v>10022</v>
      </c>
      <c r="D2316" s="2" t="s">
        <v>1018</v>
      </c>
      <c r="E2316" s="2">
        <v>8</v>
      </c>
      <c r="F2316" s="2" t="s">
        <v>11</v>
      </c>
      <c r="G2316" s="2">
        <v>1358</v>
      </c>
      <c r="H2316" s="3">
        <v>6.2119472487660735E-3</v>
      </c>
      <c r="I2316" s="2">
        <v>218611</v>
      </c>
      <c r="J2316" s="2">
        <v>294194</v>
      </c>
      <c r="K2316" s="2" t="s">
        <v>697</v>
      </c>
      <c r="L2316" s="2" t="s">
        <v>685</v>
      </c>
      <c r="M2316" s="2" t="s">
        <v>14757</v>
      </c>
      <c r="N2316" s="1" t="str">
        <f t="shared" si="36"/>
        <v>URAN82019</v>
      </c>
    </row>
    <row r="2317" spans="1:14" x14ac:dyDescent="0.3">
      <c r="A2317" s="2">
        <v>190</v>
      </c>
      <c r="B2317" s="2" t="s">
        <v>7815</v>
      </c>
      <c r="C2317" s="2" t="s">
        <v>10023</v>
      </c>
      <c r="D2317" s="2" t="s">
        <v>1018</v>
      </c>
      <c r="E2317" s="2">
        <v>9</v>
      </c>
      <c r="F2317" s="2" t="s">
        <v>19</v>
      </c>
      <c r="G2317" s="2">
        <v>1133</v>
      </c>
      <c r="H2317" s="3">
        <v>5.1827218209513706E-3</v>
      </c>
      <c r="I2317" s="2">
        <v>218611</v>
      </c>
      <c r="J2317" s="2">
        <v>294194</v>
      </c>
      <c r="K2317" s="2" t="s">
        <v>697</v>
      </c>
      <c r="L2317" s="2" t="s">
        <v>685</v>
      </c>
      <c r="M2317" s="2" t="s">
        <v>14757</v>
      </c>
      <c r="N2317" s="1" t="str">
        <f t="shared" si="36"/>
        <v>URAN92019</v>
      </c>
    </row>
    <row r="2318" spans="1:14" x14ac:dyDescent="0.3">
      <c r="A2318" s="2">
        <v>191</v>
      </c>
      <c r="B2318" s="2" t="s">
        <v>7816</v>
      </c>
      <c r="C2318" s="2" t="s">
        <v>10024</v>
      </c>
      <c r="D2318" s="2" t="s">
        <v>1018</v>
      </c>
      <c r="E2318" s="2">
        <v>1</v>
      </c>
      <c r="F2318" s="2" t="s">
        <v>9</v>
      </c>
      <c r="G2318" s="2">
        <v>112016</v>
      </c>
      <c r="H2318" s="3">
        <v>0.52061237579126429</v>
      </c>
      <c r="I2318" s="2">
        <v>215162</v>
      </c>
      <c r="J2318" s="2">
        <v>302036</v>
      </c>
      <c r="K2318" s="2" t="s">
        <v>685</v>
      </c>
      <c r="L2318" s="2" t="s">
        <v>685</v>
      </c>
      <c r="M2318" s="2" t="s">
        <v>14757</v>
      </c>
      <c r="N2318" s="1" t="str">
        <f t="shared" si="36"/>
        <v>PEN12019</v>
      </c>
    </row>
    <row r="2319" spans="1:14" x14ac:dyDescent="0.3">
      <c r="A2319" s="2">
        <v>191</v>
      </c>
      <c r="B2319" s="2" t="s">
        <v>7816</v>
      </c>
      <c r="C2319" s="2" t="s">
        <v>10025</v>
      </c>
      <c r="D2319" s="2" t="s">
        <v>1018</v>
      </c>
      <c r="E2319" s="2">
        <v>2</v>
      </c>
      <c r="F2319" s="2" t="s">
        <v>693</v>
      </c>
      <c r="G2319" s="2">
        <v>87968</v>
      </c>
      <c r="H2319" s="3">
        <v>0.40884542809603924</v>
      </c>
      <c r="I2319" s="2">
        <v>215162</v>
      </c>
      <c r="J2319" s="2">
        <v>302036</v>
      </c>
      <c r="K2319" s="2" t="s">
        <v>685</v>
      </c>
      <c r="L2319" s="2" t="s">
        <v>685</v>
      </c>
      <c r="M2319" s="2" t="s">
        <v>14757</v>
      </c>
      <c r="N2319" s="1" t="str">
        <f t="shared" si="36"/>
        <v>PEN22019</v>
      </c>
    </row>
    <row r="2320" spans="1:14" x14ac:dyDescent="0.3">
      <c r="A2320" s="2">
        <v>191</v>
      </c>
      <c r="B2320" s="2" t="s">
        <v>7816</v>
      </c>
      <c r="C2320" s="2" t="s">
        <v>22</v>
      </c>
      <c r="D2320" s="2" t="s">
        <v>7923</v>
      </c>
      <c r="E2320" s="2">
        <v>3</v>
      </c>
      <c r="F2320" s="2" t="s">
        <v>22</v>
      </c>
      <c r="G2320" s="2">
        <v>2459</v>
      </c>
      <c r="H2320" s="3">
        <v>1.1428597986633328E-2</v>
      </c>
      <c r="I2320" s="2">
        <v>215162</v>
      </c>
      <c r="J2320" s="2">
        <v>302036</v>
      </c>
      <c r="K2320" s="2" t="s">
        <v>685</v>
      </c>
      <c r="L2320" s="2" t="s">
        <v>685</v>
      </c>
      <c r="M2320" s="2" t="s">
        <v>14757</v>
      </c>
      <c r="N2320" s="1" t="str">
        <f t="shared" si="36"/>
        <v>PEN32019</v>
      </c>
    </row>
    <row r="2321" spans="1:14" x14ac:dyDescent="0.3">
      <c r="A2321" s="2">
        <v>191</v>
      </c>
      <c r="B2321" s="2" t="s">
        <v>7816</v>
      </c>
      <c r="C2321" s="2" t="s">
        <v>10026</v>
      </c>
      <c r="D2321" s="2" t="s">
        <v>1020</v>
      </c>
      <c r="E2321" s="2">
        <v>4</v>
      </c>
      <c r="F2321" s="2" t="s">
        <v>7</v>
      </c>
      <c r="G2321" s="2">
        <v>2319</v>
      </c>
      <c r="H2321" s="3">
        <v>1.0777925470110894E-2</v>
      </c>
      <c r="I2321" s="2">
        <v>215162</v>
      </c>
      <c r="J2321" s="2">
        <v>302036</v>
      </c>
      <c r="K2321" s="2" t="s">
        <v>685</v>
      </c>
      <c r="L2321" s="2" t="s">
        <v>685</v>
      </c>
      <c r="M2321" s="2" t="s">
        <v>14757</v>
      </c>
      <c r="N2321" s="1" t="str">
        <f t="shared" si="36"/>
        <v>PEN42019</v>
      </c>
    </row>
    <row r="2322" spans="1:14" x14ac:dyDescent="0.3">
      <c r="A2322" s="2">
        <v>191</v>
      </c>
      <c r="B2322" s="2" t="s">
        <v>7816</v>
      </c>
      <c r="C2322" s="2" t="s">
        <v>10027</v>
      </c>
      <c r="D2322" s="2" t="s">
        <v>1018</v>
      </c>
      <c r="E2322" s="2">
        <v>5</v>
      </c>
      <c r="F2322" s="2" t="s">
        <v>19</v>
      </c>
      <c r="G2322" s="2">
        <v>1561</v>
      </c>
      <c r="H2322" s="3">
        <v>7.2549985592251422E-3</v>
      </c>
      <c r="I2322" s="2">
        <v>215162</v>
      </c>
      <c r="J2322" s="2">
        <v>302036</v>
      </c>
      <c r="K2322" s="2" t="s">
        <v>685</v>
      </c>
      <c r="L2322" s="2" t="s">
        <v>685</v>
      </c>
      <c r="M2322" s="2" t="s">
        <v>14757</v>
      </c>
      <c r="N2322" s="1" t="str">
        <f t="shared" si="36"/>
        <v>PEN52019</v>
      </c>
    </row>
    <row r="2323" spans="1:14" x14ac:dyDescent="0.3">
      <c r="A2323" s="2">
        <v>191</v>
      </c>
      <c r="B2323" s="2" t="s">
        <v>7816</v>
      </c>
      <c r="C2323" s="2" t="s">
        <v>10028</v>
      </c>
      <c r="D2323" s="2" t="s">
        <v>1018</v>
      </c>
      <c r="E2323" s="2">
        <v>6</v>
      </c>
      <c r="F2323" s="2" t="s">
        <v>19</v>
      </c>
      <c r="G2323" s="2">
        <v>1555</v>
      </c>
      <c r="H2323" s="3">
        <v>7.2271125942313229E-3</v>
      </c>
      <c r="I2323" s="2">
        <v>215162</v>
      </c>
      <c r="J2323" s="2">
        <v>302036</v>
      </c>
      <c r="K2323" s="2" t="s">
        <v>685</v>
      </c>
      <c r="L2323" s="2" t="s">
        <v>685</v>
      </c>
      <c r="M2323" s="2" t="s">
        <v>14757</v>
      </c>
      <c r="N2323" s="1" t="str">
        <f t="shared" si="36"/>
        <v>PEN62019</v>
      </c>
    </row>
    <row r="2324" spans="1:14" x14ac:dyDescent="0.3">
      <c r="A2324" s="2">
        <v>191</v>
      </c>
      <c r="B2324" s="2" t="s">
        <v>7816</v>
      </c>
      <c r="C2324" s="2" t="s">
        <v>10029</v>
      </c>
      <c r="D2324" s="2" t="s">
        <v>1018</v>
      </c>
      <c r="E2324" s="2">
        <v>7</v>
      </c>
      <c r="F2324" s="2" t="s">
        <v>1023</v>
      </c>
      <c r="G2324" s="2">
        <v>1405</v>
      </c>
      <c r="H2324" s="3">
        <v>6.529963469385858E-3</v>
      </c>
      <c r="I2324" s="2">
        <v>215162</v>
      </c>
      <c r="J2324" s="2">
        <v>302036</v>
      </c>
      <c r="K2324" s="2" t="s">
        <v>685</v>
      </c>
      <c r="L2324" s="2" t="s">
        <v>685</v>
      </c>
      <c r="M2324" s="2" t="s">
        <v>14757</v>
      </c>
      <c r="N2324" s="1" t="str">
        <f t="shared" si="36"/>
        <v>PEN72019</v>
      </c>
    </row>
    <row r="2325" spans="1:14" x14ac:dyDescent="0.3">
      <c r="A2325" s="2">
        <v>191</v>
      </c>
      <c r="B2325" s="2" t="s">
        <v>7816</v>
      </c>
      <c r="C2325" s="2" t="s">
        <v>10030</v>
      </c>
      <c r="D2325" s="2" t="s">
        <v>1018</v>
      </c>
      <c r="E2325" s="2">
        <v>8</v>
      </c>
      <c r="F2325" s="2" t="s">
        <v>19</v>
      </c>
      <c r="G2325" s="2">
        <v>1279</v>
      </c>
      <c r="H2325" s="3">
        <v>5.9443582045156668E-3</v>
      </c>
      <c r="I2325" s="2">
        <v>215162</v>
      </c>
      <c r="J2325" s="2">
        <v>302036</v>
      </c>
      <c r="K2325" s="2" t="s">
        <v>685</v>
      </c>
      <c r="L2325" s="2" t="s">
        <v>685</v>
      </c>
      <c r="M2325" s="2" t="s">
        <v>14757</v>
      </c>
      <c r="N2325" s="1" t="str">
        <f t="shared" si="36"/>
        <v>PEN82019</v>
      </c>
    </row>
    <row r="2326" spans="1:14" x14ac:dyDescent="0.3">
      <c r="A2326" s="2">
        <v>191</v>
      </c>
      <c r="B2326" s="2" t="s">
        <v>7816</v>
      </c>
      <c r="C2326" s="2" t="s">
        <v>10031</v>
      </c>
      <c r="D2326" s="2" t="s">
        <v>1018</v>
      </c>
      <c r="E2326" s="2">
        <v>9</v>
      </c>
      <c r="F2326" s="2" t="s">
        <v>1038</v>
      </c>
      <c r="G2326" s="2">
        <v>1235</v>
      </c>
      <c r="H2326" s="3">
        <v>5.7398611278943312E-3</v>
      </c>
      <c r="I2326" s="2">
        <v>215162</v>
      </c>
      <c r="J2326" s="2">
        <v>302036</v>
      </c>
      <c r="K2326" s="2" t="s">
        <v>685</v>
      </c>
      <c r="L2326" s="2" t="s">
        <v>685</v>
      </c>
      <c r="M2326" s="2" t="s">
        <v>14757</v>
      </c>
      <c r="N2326" s="1" t="str">
        <f t="shared" si="36"/>
        <v>PEN92019</v>
      </c>
    </row>
    <row r="2327" spans="1:14" x14ac:dyDescent="0.3">
      <c r="A2327" s="2">
        <v>191</v>
      </c>
      <c r="B2327" s="2" t="s">
        <v>7816</v>
      </c>
      <c r="C2327" s="2" t="s">
        <v>10027</v>
      </c>
      <c r="D2327" s="2" t="s">
        <v>1018</v>
      </c>
      <c r="E2327" s="2">
        <v>10</v>
      </c>
      <c r="F2327" s="2" t="s">
        <v>19</v>
      </c>
      <c r="G2327" s="2">
        <v>896</v>
      </c>
      <c r="H2327" s="3">
        <v>4.1643041057435794E-3</v>
      </c>
      <c r="I2327" s="2">
        <v>215162</v>
      </c>
      <c r="J2327" s="2">
        <v>302036</v>
      </c>
      <c r="K2327" s="2" t="s">
        <v>685</v>
      </c>
      <c r="L2327" s="2" t="s">
        <v>685</v>
      </c>
      <c r="M2327" s="2" t="s">
        <v>14757</v>
      </c>
      <c r="N2327" s="1" t="str">
        <f t="shared" si="36"/>
        <v>PEN102019</v>
      </c>
    </row>
    <row r="2328" spans="1:14" x14ac:dyDescent="0.3">
      <c r="A2328" s="2">
        <v>191</v>
      </c>
      <c r="B2328" s="2" t="s">
        <v>7816</v>
      </c>
      <c r="C2328" s="2" t="s">
        <v>10032</v>
      </c>
      <c r="D2328" s="2" t="s">
        <v>1018</v>
      </c>
      <c r="E2328" s="2">
        <v>11</v>
      </c>
      <c r="F2328" s="2" t="s">
        <v>11</v>
      </c>
      <c r="G2328" s="2">
        <v>734</v>
      </c>
      <c r="H2328" s="3">
        <v>3.4113830509104768E-3</v>
      </c>
      <c r="I2328" s="2">
        <v>215162</v>
      </c>
      <c r="J2328" s="2">
        <v>302036</v>
      </c>
      <c r="K2328" s="2" t="s">
        <v>685</v>
      </c>
      <c r="L2328" s="2" t="s">
        <v>685</v>
      </c>
      <c r="M2328" s="2" t="s">
        <v>14757</v>
      </c>
      <c r="N2328" s="1" t="str">
        <f t="shared" si="36"/>
        <v>PEN112019</v>
      </c>
    </row>
    <row r="2329" spans="1:14" x14ac:dyDescent="0.3">
      <c r="A2329" s="2">
        <v>191</v>
      </c>
      <c r="B2329" s="2" t="s">
        <v>7816</v>
      </c>
      <c r="C2329" s="2" t="s">
        <v>10033</v>
      </c>
      <c r="D2329" s="2" t="s">
        <v>1018</v>
      </c>
      <c r="E2329" s="2">
        <v>12</v>
      </c>
      <c r="F2329" s="2" t="s">
        <v>19</v>
      </c>
      <c r="G2329" s="2">
        <v>698</v>
      </c>
      <c r="H2329" s="3">
        <v>3.244067260947565E-3</v>
      </c>
      <c r="I2329" s="2">
        <v>215162</v>
      </c>
      <c r="J2329" s="2">
        <v>302036</v>
      </c>
      <c r="K2329" s="2" t="s">
        <v>685</v>
      </c>
      <c r="L2329" s="2" t="s">
        <v>685</v>
      </c>
      <c r="M2329" s="2" t="s">
        <v>14757</v>
      </c>
      <c r="N2329" s="1" t="str">
        <f t="shared" si="36"/>
        <v>PEN122019</v>
      </c>
    </row>
    <row r="2330" spans="1:14" x14ac:dyDescent="0.3">
      <c r="A2330" s="2">
        <v>191</v>
      </c>
      <c r="B2330" s="2" t="s">
        <v>7816</v>
      </c>
      <c r="C2330" s="2" t="s">
        <v>10034</v>
      </c>
      <c r="D2330" s="2" t="s">
        <v>1020</v>
      </c>
      <c r="E2330" s="2">
        <v>13</v>
      </c>
      <c r="F2330" s="2" t="s">
        <v>19</v>
      </c>
      <c r="G2330" s="2">
        <v>554</v>
      </c>
      <c r="H2330" s="3">
        <v>2.5748041010959185E-3</v>
      </c>
      <c r="I2330" s="2">
        <v>215162</v>
      </c>
      <c r="J2330" s="2">
        <v>302036</v>
      </c>
      <c r="K2330" s="2" t="s">
        <v>685</v>
      </c>
      <c r="L2330" s="2" t="s">
        <v>685</v>
      </c>
      <c r="M2330" s="2" t="s">
        <v>14757</v>
      </c>
      <c r="N2330" s="1" t="str">
        <f t="shared" si="36"/>
        <v>PEN132019</v>
      </c>
    </row>
    <row r="2331" spans="1:14" x14ac:dyDescent="0.3">
      <c r="A2331" s="2">
        <v>191</v>
      </c>
      <c r="B2331" s="2" t="s">
        <v>7816</v>
      </c>
      <c r="C2331" s="2" t="s">
        <v>10035</v>
      </c>
      <c r="D2331" s="2" t="s">
        <v>1018</v>
      </c>
      <c r="E2331" s="2">
        <v>14</v>
      </c>
      <c r="F2331" s="2" t="s">
        <v>19</v>
      </c>
      <c r="G2331" s="2">
        <v>257</v>
      </c>
      <c r="H2331" s="3">
        <v>1.1944488339018973E-3</v>
      </c>
      <c r="I2331" s="2">
        <v>215162</v>
      </c>
      <c r="J2331" s="2">
        <v>302036</v>
      </c>
      <c r="K2331" s="2" t="s">
        <v>685</v>
      </c>
      <c r="L2331" s="2" t="s">
        <v>685</v>
      </c>
      <c r="M2331" s="2" t="s">
        <v>14757</v>
      </c>
      <c r="N2331" s="1" t="str">
        <f t="shared" si="36"/>
        <v>PEN142019</v>
      </c>
    </row>
    <row r="2332" spans="1:14" x14ac:dyDescent="0.3">
      <c r="A2332" s="2">
        <v>191</v>
      </c>
      <c r="B2332" s="2" t="s">
        <v>7816</v>
      </c>
      <c r="C2332" s="2" t="s">
        <v>10036</v>
      </c>
      <c r="D2332" s="2" t="s">
        <v>1018</v>
      </c>
      <c r="E2332" s="2">
        <v>15</v>
      </c>
      <c r="F2332" s="2" t="s">
        <v>1049</v>
      </c>
      <c r="G2332" s="2">
        <v>226</v>
      </c>
      <c r="H2332" s="3">
        <v>1.0503713481005009E-3</v>
      </c>
      <c r="I2332" s="2">
        <v>215162</v>
      </c>
      <c r="J2332" s="2">
        <v>302036</v>
      </c>
      <c r="K2332" s="2" t="s">
        <v>685</v>
      </c>
      <c r="L2332" s="2" t="s">
        <v>685</v>
      </c>
      <c r="M2332" s="2" t="s">
        <v>14757</v>
      </c>
      <c r="N2332" s="1" t="str">
        <f t="shared" si="36"/>
        <v>PEN152019</v>
      </c>
    </row>
    <row r="2333" spans="1:14" x14ac:dyDescent="0.3">
      <c r="A2333" s="2">
        <v>192</v>
      </c>
      <c r="B2333" s="2" t="s">
        <v>7818</v>
      </c>
      <c r="C2333" s="2" t="s">
        <v>10037</v>
      </c>
      <c r="D2333" s="2" t="s">
        <v>1018</v>
      </c>
      <c r="E2333" s="2">
        <v>1</v>
      </c>
      <c r="F2333" s="2" t="s">
        <v>103</v>
      </c>
      <c r="G2333" s="2">
        <v>111590</v>
      </c>
      <c r="H2333" s="3">
        <v>0.5216728687099127</v>
      </c>
      <c r="I2333" s="2">
        <v>213908</v>
      </c>
      <c r="J2333" s="2">
        <v>294748</v>
      </c>
      <c r="K2333" s="2" t="s">
        <v>685</v>
      </c>
      <c r="L2333" s="2" t="s">
        <v>685</v>
      </c>
      <c r="M2333" s="2" t="s">
        <v>14757</v>
      </c>
      <c r="N2333" s="1" t="str">
        <f t="shared" si="36"/>
        <v>ALIBAG12019</v>
      </c>
    </row>
    <row r="2334" spans="1:14" x14ac:dyDescent="0.3">
      <c r="A2334" s="2">
        <v>192</v>
      </c>
      <c r="B2334" s="2" t="s">
        <v>7818</v>
      </c>
      <c r="C2334" s="2" t="s">
        <v>10038</v>
      </c>
      <c r="D2334" s="2" t="s">
        <v>1018</v>
      </c>
      <c r="E2334" s="2">
        <v>2</v>
      </c>
      <c r="F2334" s="2" t="s">
        <v>693</v>
      </c>
      <c r="G2334" s="2">
        <v>78511</v>
      </c>
      <c r="H2334" s="3">
        <v>0.36703162107074067</v>
      </c>
      <c r="I2334" s="2">
        <v>213908</v>
      </c>
      <c r="J2334" s="2">
        <v>294748</v>
      </c>
      <c r="K2334" s="2" t="s">
        <v>685</v>
      </c>
      <c r="L2334" s="2" t="s">
        <v>685</v>
      </c>
      <c r="M2334" s="2" t="s">
        <v>14757</v>
      </c>
      <c r="N2334" s="1" t="str">
        <f t="shared" si="36"/>
        <v>ALIBAG22019</v>
      </c>
    </row>
    <row r="2335" spans="1:14" x14ac:dyDescent="0.3">
      <c r="A2335" s="2">
        <v>192</v>
      </c>
      <c r="B2335" s="2" t="s">
        <v>7818</v>
      </c>
      <c r="C2335" s="2" t="s">
        <v>10039</v>
      </c>
      <c r="D2335" s="2" t="s">
        <v>1018</v>
      </c>
      <c r="E2335" s="2">
        <v>3</v>
      </c>
      <c r="F2335" s="2" t="s">
        <v>19</v>
      </c>
      <c r="G2335" s="2">
        <v>11864</v>
      </c>
      <c r="H2335" s="3">
        <v>5.5463096284383943E-2</v>
      </c>
      <c r="I2335" s="2">
        <v>213908</v>
      </c>
      <c r="J2335" s="2">
        <v>294748</v>
      </c>
      <c r="K2335" s="2" t="s">
        <v>685</v>
      </c>
      <c r="L2335" s="2" t="s">
        <v>685</v>
      </c>
      <c r="M2335" s="2" t="s">
        <v>14757</v>
      </c>
      <c r="N2335" s="1" t="str">
        <f t="shared" si="36"/>
        <v>ALIBAG32019</v>
      </c>
    </row>
    <row r="2336" spans="1:14" x14ac:dyDescent="0.3">
      <c r="A2336" s="2">
        <v>192</v>
      </c>
      <c r="B2336" s="2" t="s">
        <v>7818</v>
      </c>
      <c r="C2336" s="2" t="s">
        <v>10040</v>
      </c>
      <c r="D2336" s="2" t="s">
        <v>1018</v>
      </c>
      <c r="E2336" s="2">
        <v>4</v>
      </c>
      <c r="F2336" s="2" t="s">
        <v>19</v>
      </c>
      <c r="G2336" s="2">
        <v>2918</v>
      </c>
      <c r="H2336" s="3">
        <v>1.3641378536567121E-2</v>
      </c>
      <c r="I2336" s="2">
        <v>213908</v>
      </c>
      <c r="J2336" s="2">
        <v>294748</v>
      </c>
      <c r="K2336" s="2" t="s">
        <v>685</v>
      </c>
      <c r="L2336" s="2" t="s">
        <v>685</v>
      </c>
      <c r="M2336" s="2" t="s">
        <v>14757</v>
      </c>
      <c r="N2336" s="1" t="str">
        <f t="shared" si="36"/>
        <v>ALIBAG42019</v>
      </c>
    </row>
    <row r="2337" spans="1:14" x14ac:dyDescent="0.3">
      <c r="A2337" s="2">
        <v>192</v>
      </c>
      <c r="B2337" s="2" t="s">
        <v>7818</v>
      </c>
      <c r="C2337" s="2" t="s">
        <v>10041</v>
      </c>
      <c r="D2337" s="2" t="s">
        <v>1020</v>
      </c>
      <c r="E2337" s="2">
        <v>5</v>
      </c>
      <c r="F2337" s="2" t="s">
        <v>7</v>
      </c>
      <c r="G2337" s="2">
        <v>2514</v>
      </c>
      <c r="H2337" s="3">
        <v>1.1752716120949193E-2</v>
      </c>
      <c r="I2337" s="2">
        <v>213908</v>
      </c>
      <c r="J2337" s="2">
        <v>294748</v>
      </c>
      <c r="K2337" s="2" t="s">
        <v>685</v>
      </c>
      <c r="L2337" s="2" t="s">
        <v>685</v>
      </c>
      <c r="M2337" s="2" t="s">
        <v>14757</v>
      </c>
      <c r="N2337" s="1" t="str">
        <f t="shared" si="36"/>
        <v>ALIBAG52019</v>
      </c>
    </row>
    <row r="2338" spans="1:14" x14ac:dyDescent="0.3">
      <c r="A2338" s="2">
        <v>192</v>
      </c>
      <c r="B2338" s="2" t="s">
        <v>7818</v>
      </c>
      <c r="C2338" s="2" t="s">
        <v>22</v>
      </c>
      <c r="D2338" s="2" t="s">
        <v>7923</v>
      </c>
      <c r="E2338" s="2">
        <v>6</v>
      </c>
      <c r="F2338" s="2" t="s">
        <v>22</v>
      </c>
      <c r="G2338" s="2">
        <v>2311</v>
      </c>
      <c r="H2338" s="3">
        <v>1.0803710006170877E-2</v>
      </c>
      <c r="I2338" s="2">
        <v>213908</v>
      </c>
      <c r="J2338" s="2">
        <v>294748</v>
      </c>
      <c r="K2338" s="2" t="s">
        <v>685</v>
      </c>
      <c r="L2338" s="2" t="s">
        <v>685</v>
      </c>
      <c r="M2338" s="2" t="s">
        <v>14757</v>
      </c>
      <c r="N2338" s="1" t="str">
        <f t="shared" si="36"/>
        <v>ALIBAG62019</v>
      </c>
    </row>
    <row r="2339" spans="1:14" x14ac:dyDescent="0.3">
      <c r="A2339" s="2">
        <v>192</v>
      </c>
      <c r="B2339" s="2" t="s">
        <v>7818</v>
      </c>
      <c r="C2339" s="2" t="s">
        <v>10042</v>
      </c>
      <c r="D2339" s="2" t="s">
        <v>1018</v>
      </c>
      <c r="E2339" s="2">
        <v>7</v>
      </c>
      <c r="F2339" s="2" t="s">
        <v>1023</v>
      </c>
      <c r="G2339" s="2">
        <v>1133</v>
      </c>
      <c r="H2339" s="3">
        <v>5.2966695962750341E-3</v>
      </c>
      <c r="I2339" s="2">
        <v>213908</v>
      </c>
      <c r="J2339" s="2">
        <v>294748</v>
      </c>
      <c r="K2339" s="2" t="s">
        <v>685</v>
      </c>
      <c r="L2339" s="2" t="s">
        <v>685</v>
      </c>
      <c r="M2339" s="2" t="s">
        <v>14757</v>
      </c>
      <c r="N2339" s="1" t="str">
        <f t="shared" si="36"/>
        <v>ALIBAG72019</v>
      </c>
    </row>
    <row r="2340" spans="1:14" x14ac:dyDescent="0.3">
      <c r="A2340" s="2">
        <v>192</v>
      </c>
      <c r="B2340" s="2" t="s">
        <v>7818</v>
      </c>
      <c r="C2340" s="2" t="s">
        <v>10043</v>
      </c>
      <c r="D2340" s="2" t="s">
        <v>1018</v>
      </c>
      <c r="E2340" s="2">
        <v>8</v>
      </c>
      <c r="F2340" s="2" t="s">
        <v>11</v>
      </c>
      <c r="G2340" s="2">
        <v>755</v>
      </c>
      <c r="H2340" s="3">
        <v>3.5295547618602388E-3</v>
      </c>
      <c r="I2340" s="2">
        <v>213908</v>
      </c>
      <c r="J2340" s="2">
        <v>294748</v>
      </c>
      <c r="K2340" s="2" t="s">
        <v>685</v>
      </c>
      <c r="L2340" s="2" t="s">
        <v>685</v>
      </c>
      <c r="M2340" s="2" t="s">
        <v>14757</v>
      </c>
      <c r="N2340" s="1" t="str">
        <f t="shared" si="36"/>
        <v>ALIBAG82019</v>
      </c>
    </row>
    <row r="2341" spans="1:14" x14ac:dyDescent="0.3">
      <c r="A2341" s="2">
        <v>192</v>
      </c>
      <c r="B2341" s="2" t="s">
        <v>7818</v>
      </c>
      <c r="C2341" s="2" t="s">
        <v>10044</v>
      </c>
      <c r="D2341" s="2" t="s">
        <v>1018</v>
      </c>
      <c r="E2341" s="2">
        <v>9</v>
      </c>
      <c r="F2341" s="2" t="s">
        <v>19</v>
      </c>
      <c r="G2341" s="2">
        <v>725</v>
      </c>
      <c r="H2341" s="3">
        <v>3.3893075527796999E-3</v>
      </c>
      <c r="I2341" s="2">
        <v>213908</v>
      </c>
      <c r="J2341" s="2">
        <v>294748</v>
      </c>
      <c r="K2341" s="2" t="s">
        <v>685</v>
      </c>
      <c r="L2341" s="2" t="s">
        <v>685</v>
      </c>
      <c r="M2341" s="2" t="s">
        <v>14757</v>
      </c>
      <c r="N2341" s="1" t="str">
        <f t="shared" si="36"/>
        <v>ALIBAG92019</v>
      </c>
    </row>
    <row r="2342" spans="1:14" x14ac:dyDescent="0.3">
      <c r="A2342" s="2">
        <v>192</v>
      </c>
      <c r="B2342" s="2" t="s">
        <v>7818</v>
      </c>
      <c r="C2342" s="2" t="s">
        <v>10045</v>
      </c>
      <c r="D2342" s="2" t="s">
        <v>1018</v>
      </c>
      <c r="E2342" s="2">
        <v>10</v>
      </c>
      <c r="F2342" s="2" t="s">
        <v>19</v>
      </c>
      <c r="G2342" s="2">
        <v>414</v>
      </c>
      <c r="H2342" s="3">
        <v>1.9354114853114422E-3</v>
      </c>
      <c r="I2342" s="2">
        <v>213908</v>
      </c>
      <c r="J2342" s="2">
        <v>294748</v>
      </c>
      <c r="K2342" s="2" t="s">
        <v>685</v>
      </c>
      <c r="L2342" s="2" t="s">
        <v>685</v>
      </c>
      <c r="M2342" s="2" t="s">
        <v>14757</v>
      </c>
      <c r="N2342" s="1" t="str">
        <f t="shared" si="36"/>
        <v>ALIBAG102019</v>
      </c>
    </row>
    <row r="2343" spans="1:14" x14ac:dyDescent="0.3">
      <c r="A2343" s="2">
        <v>192</v>
      </c>
      <c r="B2343" s="2" t="s">
        <v>7818</v>
      </c>
      <c r="C2343" s="2" t="s">
        <v>10046</v>
      </c>
      <c r="D2343" s="2" t="s">
        <v>1018</v>
      </c>
      <c r="E2343" s="2">
        <v>11</v>
      </c>
      <c r="F2343" s="2" t="s">
        <v>19</v>
      </c>
      <c r="G2343" s="2">
        <v>366</v>
      </c>
      <c r="H2343" s="3">
        <v>1.7110159507825794E-3</v>
      </c>
      <c r="I2343" s="2">
        <v>213908</v>
      </c>
      <c r="J2343" s="2">
        <v>294748</v>
      </c>
      <c r="K2343" s="2" t="s">
        <v>685</v>
      </c>
      <c r="L2343" s="2" t="s">
        <v>685</v>
      </c>
      <c r="M2343" s="2" t="s">
        <v>14757</v>
      </c>
      <c r="N2343" s="1" t="str">
        <f t="shared" si="36"/>
        <v>ALIBAG112019</v>
      </c>
    </row>
    <row r="2344" spans="1:14" x14ac:dyDescent="0.3">
      <c r="A2344" s="2">
        <v>192</v>
      </c>
      <c r="B2344" s="2" t="s">
        <v>7818</v>
      </c>
      <c r="C2344" s="2" t="s">
        <v>10047</v>
      </c>
      <c r="D2344" s="2" t="s">
        <v>1018</v>
      </c>
      <c r="E2344" s="2">
        <v>12</v>
      </c>
      <c r="F2344" s="2" t="s">
        <v>111</v>
      </c>
      <c r="G2344" s="2">
        <v>359</v>
      </c>
      <c r="H2344" s="3">
        <v>1.6782916019971203E-3</v>
      </c>
      <c r="I2344" s="2">
        <v>213908</v>
      </c>
      <c r="J2344" s="2">
        <v>294748</v>
      </c>
      <c r="K2344" s="2" t="s">
        <v>685</v>
      </c>
      <c r="L2344" s="2" t="s">
        <v>685</v>
      </c>
      <c r="M2344" s="2" t="s">
        <v>14757</v>
      </c>
      <c r="N2344" s="1" t="str">
        <f t="shared" si="36"/>
        <v>ALIBAG122019</v>
      </c>
    </row>
    <row r="2345" spans="1:14" x14ac:dyDescent="0.3">
      <c r="A2345" s="2">
        <v>192</v>
      </c>
      <c r="B2345" s="2" t="s">
        <v>7818</v>
      </c>
      <c r="C2345" s="2" t="s">
        <v>10048</v>
      </c>
      <c r="D2345" s="2" t="s">
        <v>1020</v>
      </c>
      <c r="E2345" s="2">
        <v>13</v>
      </c>
      <c r="F2345" s="2" t="s">
        <v>1257</v>
      </c>
      <c r="G2345" s="2">
        <v>303</v>
      </c>
      <c r="H2345" s="3">
        <v>1.4164968117134468E-3</v>
      </c>
      <c r="I2345" s="2">
        <v>213908</v>
      </c>
      <c r="J2345" s="2">
        <v>294748</v>
      </c>
      <c r="K2345" s="2" t="s">
        <v>685</v>
      </c>
      <c r="L2345" s="2" t="s">
        <v>685</v>
      </c>
      <c r="M2345" s="2" t="s">
        <v>14757</v>
      </c>
      <c r="N2345" s="1" t="str">
        <f t="shared" si="36"/>
        <v>ALIBAG132019</v>
      </c>
    </row>
    <row r="2346" spans="1:14" x14ac:dyDescent="0.3">
      <c r="A2346" s="2">
        <v>192</v>
      </c>
      <c r="B2346" s="2" t="s">
        <v>7818</v>
      </c>
      <c r="C2346" s="2" t="s">
        <v>10049</v>
      </c>
      <c r="D2346" s="2" t="s">
        <v>1018</v>
      </c>
      <c r="E2346" s="2">
        <v>14</v>
      </c>
      <c r="F2346" s="2" t="s">
        <v>19</v>
      </c>
      <c r="G2346" s="2">
        <v>145</v>
      </c>
      <c r="H2346" s="3">
        <v>6.7786151055593995E-4</v>
      </c>
      <c r="I2346" s="2">
        <v>213908</v>
      </c>
      <c r="J2346" s="2">
        <v>294748</v>
      </c>
      <c r="K2346" s="2" t="s">
        <v>685</v>
      </c>
      <c r="L2346" s="2" t="s">
        <v>685</v>
      </c>
      <c r="M2346" s="2" t="s">
        <v>14757</v>
      </c>
      <c r="N2346" s="1" t="str">
        <f t="shared" si="36"/>
        <v>ALIBAG142019</v>
      </c>
    </row>
    <row r="2347" spans="1:14" x14ac:dyDescent="0.3">
      <c r="A2347" s="2">
        <v>193</v>
      </c>
      <c r="B2347" s="2" t="s">
        <v>7819</v>
      </c>
      <c r="C2347" s="2" t="s">
        <v>10050</v>
      </c>
      <c r="D2347" s="2" t="s">
        <v>1020</v>
      </c>
      <c r="E2347" s="2">
        <v>1</v>
      </c>
      <c r="F2347" s="2" t="s">
        <v>51</v>
      </c>
      <c r="G2347" s="2">
        <v>91650</v>
      </c>
      <c r="H2347" s="3">
        <v>0.58494275028401477</v>
      </c>
      <c r="I2347" s="2">
        <v>156682</v>
      </c>
      <c r="J2347" s="2">
        <v>257600</v>
      </c>
      <c r="K2347" s="2" t="s">
        <v>685</v>
      </c>
      <c r="L2347" s="2" t="s">
        <v>685</v>
      </c>
      <c r="M2347" s="2" t="s">
        <v>14757</v>
      </c>
      <c r="N2347" s="1" t="str">
        <f t="shared" si="36"/>
        <v>SHRIVARDHAN12019</v>
      </c>
    </row>
    <row r="2348" spans="1:14" x14ac:dyDescent="0.3">
      <c r="A2348" s="2">
        <v>193</v>
      </c>
      <c r="B2348" s="2" t="s">
        <v>7819</v>
      </c>
      <c r="C2348" s="2" t="s">
        <v>10051</v>
      </c>
      <c r="D2348" s="2" t="s">
        <v>1018</v>
      </c>
      <c r="E2348" s="2">
        <v>2</v>
      </c>
      <c r="F2348" s="2" t="s">
        <v>103</v>
      </c>
      <c r="G2348" s="2">
        <v>52342</v>
      </c>
      <c r="H2348" s="3">
        <v>0.33406517659973706</v>
      </c>
      <c r="I2348" s="2">
        <v>156682</v>
      </c>
      <c r="J2348" s="2">
        <v>257600</v>
      </c>
      <c r="K2348" s="2" t="s">
        <v>685</v>
      </c>
      <c r="L2348" s="2" t="s">
        <v>685</v>
      </c>
      <c r="M2348" s="2" t="s">
        <v>14757</v>
      </c>
      <c r="N2348" s="1" t="str">
        <f t="shared" si="36"/>
        <v>SHRIVARDHAN22019</v>
      </c>
    </row>
    <row r="2349" spans="1:14" x14ac:dyDescent="0.3">
      <c r="A2349" s="2">
        <v>193</v>
      </c>
      <c r="B2349" s="2" t="s">
        <v>7819</v>
      </c>
      <c r="C2349" s="2" t="s">
        <v>22</v>
      </c>
      <c r="D2349" s="2" t="s">
        <v>7923</v>
      </c>
      <c r="E2349" s="2">
        <v>3</v>
      </c>
      <c r="F2349" s="2" t="s">
        <v>22</v>
      </c>
      <c r="G2349" s="2">
        <v>3765</v>
      </c>
      <c r="H2349" s="3">
        <v>2.4029563064040541E-2</v>
      </c>
      <c r="I2349" s="2">
        <v>156682</v>
      </c>
      <c r="J2349" s="2">
        <v>257600</v>
      </c>
      <c r="K2349" s="2" t="s">
        <v>685</v>
      </c>
      <c r="L2349" s="2" t="s">
        <v>685</v>
      </c>
      <c r="M2349" s="2" t="s">
        <v>14757</v>
      </c>
      <c r="N2349" s="1" t="str">
        <f t="shared" si="36"/>
        <v>SHRIVARDHAN32019</v>
      </c>
    </row>
    <row r="2350" spans="1:14" x14ac:dyDescent="0.3">
      <c r="A2350" s="2">
        <v>193</v>
      </c>
      <c r="B2350" s="2" t="s">
        <v>7819</v>
      </c>
      <c r="C2350" s="2" t="s">
        <v>10052</v>
      </c>
      <c r="D2350" s="2" t="s">
        <v>1018</v>
      </c>
      <c r="E2350" s="2">
        <v>4</v>
      </c>
      <c r="F2350" s="2" t="s">
        <v>19</v>
      </c>
      <c r="G2350" s="2">
        <v>1839</v>
      </c>
      <c r="H2350" s="3">
        <v>1.1737149130085141E-2</v>
      </c>
      <c r="I2350" s="2">
        <v>156682</v>
      </c>
      <c r="J2350" s="2">
        <v>257600</v>
      </c>
      <c r="K2350" s="2" t="s">
        <v>685</v>
      </c>
      <c r="L2350" s="2" t="s">
        <v>685</v>
      </c>
      <c r="M2350" s="2" t="s">
        <v>14757</v>
      </c>
      <c r="N2350" s="1" t="str">
        <f t="shared" si="36"/>
        <v>SHRIVARDHAN42019</v>
      </c>
    </row>
    <row r="2351" spans="1:14" x14ac:dyDescent="0.3">
      <c r="A2351" s="2">
        <v>193</v>
      </c>
      <c r="B2351" s="2" t="s">
        <v>7819</v>
      </c>
      <c r="C2351" s="2" t="s">
        <v>10053</v>
      </c>
      <c r="D2351" s="2" t="s">
        <v>1018</v>
      </c>
      <c r="E2351" s="2">
        <v>5</v>
      </c>
      <c r="F2351" s="2" t="s">
        <v>302</v>
      </c>
      <c r="G2351" s="2">
        <v>1469</v>
      </c>
      <c r="H2351" s="3">
        <v>9.37567812511967E-3</v>
      </c>
      <c r="I2351" s="2">
        <v>156682</v>
      </c>
      <c r="J2351" s="2">
        <v>257600</v>
      </c>
      <c r="K2351" s="2" t="s">
        <v>685</v>
      </c>
      <c r="L2351" s="2" t="s">
        <v>685</v>
      </c>
      <c r="M2351" s="2" t="s">
        <v>14757</v>
      </c>
      <c r="N2351" s="1" t="str">
        <f t="shared" si="36"/>
        <v>SHRIVARDHAN52019</v>
      </c>
    </row>
    <row r="2352" spans="1:14" x14ac:dyDescent="0.3">
      <c r="A2352" s="2">
        <v>193</v>
      </c>
      <c r="B2352" s="2" t="s">
        <v>7819</v>
      </c>
      <c r="C2352" s="2" t="s">
        <v>10054</v>
      </c>
      <c r="D2352" s="2" t="s">
        <v>1018</v>
      </c>
      <c r="E2352" s="2">
        <v>6</v>
      </c>
      <c r="F2352" s="2" t="s">
        <v>19</v>
      </c>
      <c r="G2352" s="2">
        <v>1182</v>
      </c>
      <c r="H2352" s="3">
        <v>7.5439425077545603E-3</v>
      </c>
      <c r="I2352" s="2">
        <v>156682</v>
      </c>
      <c r="J2352" s="2">
        <v>257600</v>
      </c>
      <c r="K2352" s="2" t="s">
        <v>685</v>
      </c>
      <c r="L2352" s="2" t="s">
        <v>685</v>
      </c>
      <c r="M2352" s="2" t="s">
        <v>14757</v>
      </c>
      <c r="N2352" s="1" t="str">
        <f t="shared" si="36"/>
        <v>SHRIVARDHAN62019</v>
      </c>
    </row>
    <row r="2353" spans="1:14" x14ac:dyDescent="0.3">
      <c r="A2353" s="2">
        <v>193</v>
      </c>
      <c r="B2353" s="2" t="s">
        <v>7819</v>
      </c>
      <c r="C2353" s="2" t="s">
        <v>10055</v>
      </c>
      <c r="D2353" s="2" t="s">
        <v>1018</v>
      </c>
      <c r="E2353" s="2">
        <v>7</v>
      </c>
      <c r="F2353" s="2" t="s">
        <v>19</v>
      </c>
      <c r="G2353" s="2">
        <v>1053</v>
      </c>
      <c r="H2353" s="3">
        <v>6.7206188330503824E-3</v>
      </c>
      <c r="I2353" s="2">
        <v>156682</v>
      </c>
      <c r="J2353" s="2">
        <v>257600</v>
      </c>
      <c r="K2353" s="2" t="s">
        <v>685</v>
      </c>
      <c r="L2353" s="2" t="s">
        <v>685</v>
      </c>
      <c r="M2353" s="2" t="s">
        <v>14757</v>
      </c>
      <c r="N2353" s="1" t="str">
        <f t="shared" si="36"/>
        <v>SHRIVARDHAN72019</v>
      </c>
    </row>
    <row r="2354" spans="1:14" x14ac:dyDescent="0.3">
      <c r="A2354" s="2">
        <v>193</v>
      </c>
      <c r="B2354" s="2" t="s">
        <v>7819</v>
      </c>
      <c r="C2354" s="2" t="s">
        <v>10056</v>
      </c>
      <c r="D2354" s="2" t="s">
        <v>1020</v>
      </c>
      <c r="E2354" s="2">
        <v>8</v>
      </c>
      <c r="F2354" s="2" t="s">
        <v>11</v>
      </c>
      <c r="G2354" s="2">
        <v>776</v>
      </c>
      <c r="H2354" s="3">
        <v>4.9527067563600157E-3</v>
      </c>
      <c r="I2354" s="2">
        <v>156682</v>
      </c>
      <c r="J2354" s="2">
        <v>257600</v>
      </c>
      <c r="K2354" s="2" t="s">
        <v>685</v>
      </c>
      <c r="L2354" s="2" t="s">
        <v>685</v>
      </c>
      <c r="M2354" s="2" t="s">
        <v>14757</v>
      </c>
      <c r="N2354" s="1" t="str">
        <f t="shared" si="36"/>
        <v>SHRIVARDHAN82019</v>
      </c>
    </row>
    <row r="2355" spans="1:14" x14ac:dyDescent="0.3">
      <c r="A2355" s="2">
        <v>193</v>
      </c>
      <c r="B2355" s="2" t="s">
        <v>7819</v>
      </c>
      <c r="C2355" s="2" t="s">
        <v>10057</v>
      </c>
      <c r="D2355" s="2" t="s">
        <v>1018</v>
      </c>
      <c r="E2355" s="2">
        <v>9</v>
      </c>
      <c r="F2355" s="2" t="s">
        <v>19</v>
      </c>
      <c r="G2355" s="2">
        <v>676</v>
      </c>
      <c r="H2355" s="3">
        <v>4.3144713496125909E-3</v>
      </c>
      <c r="I2355" s="2">
        <v>156682</v>
      </c>
      <c r="J2355" s="2">
        <v>257600</v>
      </c>
      <c r="K2355" s="2" t="s">
        <v>685</v>
      </c>
      <c r="L2355" s="2" t="s">
        <v>685</v>
      </c>
      <c r="M2355" s="2" t="s">
        <v>14757</v>
      </c>
      <c r="N2355" s="1" t="str">
        <f t="shared" si="36"/>
        <v>SHRIVARDHAN92019</v>
      </c>
    </row>
    <row r="2356" spans="1:14" x14ac:dyDescent="0.3">
      <c r="A2356" s="2">
        <v>193</v>
      </c>
      <c r="B2356" s="2" t="s">
        <v>7819</v>
      </c>
      <c r="C2356" s="2" t="s">
        <v>10058</v>
      </c>
      <c r="D2356" s="2" t="s">
        <v>1018</v>
      </c>
      <c r="E2356" s="2">
        <v>10</v>
      </c>
      <c r="F2356" s="2" t="s">
        <v>19</v>
      </c>
      <c r="G2356" s="2">
        <v>443</v>
      </c>
      <c r="H2356" s="3">
        <v>2.8273828518910913E-3</v>
      </c>
      <c r="I2356" s="2">
        <v>156682</v>
      </c>
      <c r="J2356" s="2">
        <v>257600</v>
      </c>
      <c r="K2356" s="2" t="s">
        <v>685</v>
      </c>
      <c r="L2356" s="2" t="s">
        <v>685</v>
      </c>
      <c r="M2356" s="2" t="s">
        <v>14757</v>
      </c>
      <c r="N2356" s="1" t="str">
        <f t="shared" si="36"/>
        <v>SHRIVARDHAN102019</v>
      </c>
    </row>
    <row r="2357" spans="1:14" x14ac:dyDescent="0.3">
      <c r="A2357" s="2">
        <v>193</v>
      </c>
      <c r="B2357" s="2" t="s">
        <v>7819</v>
      </c>
      <c r="C2357" s="2" t="s">
        <v>10059</v>
      </c>
      <c r="D2357" s="2" t="s">
        <v>1020</v>
      </c>
      <c r="E2357" s="2">
        <v>11</v>
      </c>
      <c r="F2357" s="2" t="s">
        <v>19</v>
      </c>
      <c r="G2357" s="2">
        <v>401</v>
      </c>
      <c r="H2357" s="3">
        <v>2.5593239810571731E-3</v>
      </c>
      <c r="I2357" s="2">
        <v>156682</v>
      </c>
      <c r="J2357" s="2">
        <v>257600</v>
      </c>
      <c r="K2357" s="2" t="s">
        <v>685</v>
      </c>
      <c r="L2357" s="2" t="s">
        <v>685</v>
      </c>
      <c r="M2357" s="2" t="s">
        <v>14757</v>
      </c>
      <c r="N2357" s="1" t="str">
        <f t="shared" si="36"/>
        <v>SHRIVARDHAN112019</v>
      </c>
    </row>
    <row r="2358" spans="1:14" x14ac:dyDescent="0.3">
      <c r="A2358" s="2">
        <v>193</v>
      </c>
      <c r="B2358" s="2" t="s">
        <v>7819</v>
      </c>
      <c r="C2358" s="2" t="s">
        <v>10060</v>
      </c>
      <c r="D2358" s="2" t="s">
        <v>1018</v>
      </c>
      <c r="E2358" s="2">
        <v>12</v>
      </c>
      <c r="F2358" s="2" t="s">
        <v>19</v>
      </c>
      <c r="G2358" s="2">
        <v>365</v>
      </c>
      <c r="H2358" s="3">
        <v>2.3295592346281001E-3</v>
      </c>
      <c r="I2358" s="2">
        <v>156682</v>
      </c>
      <c r="J2358" s="2">
        <v>257600</v>
      </c>
      <c r="K2358" s="2" t="s">
        <v>685</v>
      </c>
      <c r="L2358" s="2" t="s">
        <v>685</v>
      </c>
      <c r="M2358" s="2" t="s">
        <v>14757</v>
      </c>
      <c r="N2358" s="1" t="str">
        <f t="shared" si="36"/>
        <v>SHRIVARDHAN122019</v>
      </c>
    </row>
    <row r="2359" spans="1:14" x14ac:dyDescent="0.3">
      <c r="A2359" s="2">
        <v>193</v>
      </c>
      <c r="B2359" s="2" t="s">
        <v>7819</v>
      </c>
      <c r="C2359" s="2" t="s">
        <v>10061</v>
      </c>
      <c r="D2359" s="2" t="s">
        <v>1018</v>
      </c>
      <c r="E2359" s="2">
        <v>13</v>
      </c>
      <c r="F2359" s="2" t="s">
        <v>359</v>
      </c>
      <c r="G2359" s="2">
        <v>330</v>
      </c>
      <c r="H2359" s="3">
        <v>2.1061768422665017E-3</v>
      </c>
      <c r="I2359" s="2">
        <v>156682</v>
      </c>
      <c r="J2359" s="2">
        <v>257600</v>
      </c>
      <c r="K2359" s="2" t="s">
        <v>685</v>
      </c>
      <c r="L2359" s="2" t="s">
        <v>685</v>
      </c>
      <c r="M2359" s="2" t="s">
        <v>14757</v>
      </c>
      <c r="N2359" s="1" t="str">
        <f t="shared" si="36"/>
        <v>SHRIVARDHAN132019</v>
      </c>
    </row>
    <row r="2360" spans="1:14" x14ac:dyDescent="0.3">
      <c r="A2360" s="2">
        <v>193</v>
      </c>
      <c r="B2360" s="2" t="s">
        <v>7819</v>
      </c>
      <c r="C2360" s="2" t="s">
        <v>10062</v>
      </c>
      <c r="D2360" s="2" t="s">
        <v>1018</v>
      </c>
      <c r="E2360" s="2">
        <v>14</v>
      </c>
      <c r="F2360" s="2" t="s">
        <v>15</v>
      </c>
      <c r="G2360" s="2">
        <v>276</v>
      </c>
      <c r="H2360" s="3">
        <v>1.7615297226228923E-3</v>
      </c>
      <c r="I2360" s="2">
        <v>156682</v>
      </c>
      <c r="J2360" s="2">
        <v>257600</v>
      </c>
      <c r="K2360" s="2" t="s">
        <v>685</v>
      </c>
      <c r="L2360" s="2" t="s">
        <v>685</v>
      </c>
      <c r="M2360" s="2" t="s">
        <v>14757</v>
      </c>
      <c r="N2360" s="1" t="str">
        <f t="shared" si="36"/>
        <v>SHRIVARDHAN142019</v>
      </c>
    </row>
    <row r="2361" spans="1:14" x14ac:dyDescent="0.3">
      <c r="A2361" s="2">
        <v>193</v>
      </c>
      <c r="B2361" s="2" t="s">
        <v>7819</v>
      </c>
      <c r="C2361" s="2" t="s">
        <v>10063</v>
      </c>
      <c r="D2361" s="2" t="s">
        <v>1020</v>
      </c>
      <c r="E2361" s="2">
        <v>15</v>
      </c>
      <c r="F2361" s="2" t="s">
        <v>19</v>
      </c>
      <c r="G2361" s="2">
        <v>115</v>
      </c>
      <c r="H2361" s="3">
        <v>7.3397071775953846E-4</v>
      </c>
      <c r="I2361" s="2">
        <v>156682</v>
      </c>
      <c r="J2361" s="2">
        <v>257600</v>
      </c>
      <c r="K2361" s="2" t="s">
        <v>685</v>
      </c>
      <c r="L2361" s="2" t="s">
        <v>685</v>
      </c>
      <c r="M2361" s="2" t="s">
        <v>14757</v>
      </c>
      <c r="N2361" s="1" t="str">
        <f t="shared" si="36"/>
        <v>SHRIVARDHAN152019</v>
      </c>
    </row>
    <row r="2362" spans="1:14" x14ac:dyDescent="0.3">
      <c r="A2362" s="2">
        <v>194</v>
      </c>
      <c r="B2362" s="2" t="s">
        <v>7820</v>
      </c>
      <c r="C2362" s="2" t="s">
        <v>10064</v>
      </c>
      <c r="D2362" s="2" t="s">
        <v>1018</v>
      </c>
      <c r="E2362" s="2">
        <v>1</v>
      </c>
      <c r="F2362" s="2" t="s">
        <v>103</v>
      </c>
      <c r="G2362" s="2">
        <v>102051</v>
      </c>
      <c r="H2362" s="3">
        <v>0.53581329413000101</v>
      </c>
      <c r="I2362" s="2">
        <v>190460</v>
      </c>
      <c r="J2362" s="2">
        <v>284842</v>
      </c>
      <c r="K2362" s="2" t="s">
        <v>685</v>
      </c>
      <c r="L2362" s="2" t="s">
        <v>685</v>
      </c>
      <c r="M2362" s="2" t="s">
        <v>14757</v>
      </c>
      <c r="N2362" s="1" t="str">
        <f t="shared" si="36"/>
        <v>MAHAD12019</v>
      </c>
    </row>
    <row r="2363" spans="1:14" x14ac:dyDescent="0.3">
      <c r="A2363" s="2">
        <v>194</v>
      </c>
      <c r="B2363" s="2" t="s">
        <v>7820</v>
      </c>
      <c r="C2363" s="2" t="s">
        <v>10065</v>
      </c>
      <c r="D2363" s="2" t="s">
        <v>1018</v>
      </c>
      <c r="E2363" s="2">
        <v>2</v>
      </c>
      <c r="F2363" s="2" t="s">
        <v>7</v>
      </c>
      <c r="G2363" s="2">
        <v>80497</v>
      </c>
      <c r="H2363" s="3">
        <v>0.42264517483986141</v>
      </c>
      <c r="I2363" s="2">
        <v>190460</v>
      </c>
      <c r="J2363" s="2">
        <v>284842</v>
      </c>
      <c r="K2363" s="2" t="s">
        <v>685</v>
      </c>
      <c r="L2363" s="2" t="s">
        <v>685</v>
      </c>
      <c r="M2363" s="2" t="s">
        <v>14757</v>
      </c>
      <c r="N2363" s="1" t="str">
        <f t="shared" si="36"/>
        <v>MAHAD22019</v>
      </c>
    </row>
    <row r="2364" spans="1:14" x14ac:dyDescent="0.3">
      <c r="A2364" s="2">
        <v>194</v>
      </c>
      <c r="B2364" s="2" t="s">
        <v>7820</v>
      </c>
      <c r="C2364" s="2" t="s">
        <v>10066</v>
      </c>
      <c r="D2364" s="2" t="s">
        <v>1018</v>
      </c>
      <c r="E2364" s="2">
        <v>3</v>
      </c>
      <c r="F2364" s="2" t="s">
        <v>302</v>
      </c>
      <c r="G2364" s="2">
        <v>2237</v>
      </c>
      <c r="H2364" s="3">
        <v>1.1745248346109419E-2</v>
      </c>
      <c r="I2364" s="2">
        <v>190460</v>
      </c>
      <c r="J2364" s="2">
        <v>284842</v>
      </c>
      <c r="K2364" s="2" t="s">
        <v>685</v>
      </c>
      <c r="L2364" s="2" t="s">
        <v>685</v>
      </c>
      <c r="M2364" s="2" t="s">
        <v>14757</v>
      </c>
      <c r="N2364" s="1" t="str">
        <f t="shared" si="36"/>
        <v>MAHAD32019</v>
      </c>
    </row>
    <row r="2365" spans="1:14" x14ac:dyDescent="0.3">
      <c r="A2365" s="2">
        <v>194</v>
      </c>
      <c r="B2365" s="2" t="s">
        <v>7820</v>
      </c>
      <c r="C2365" s="2" t="s">
        <v>22</v>
      </c>
      <c r="D2365" s="2" t="s">
        <v>7923</v>
      </c>
      <c r="E2365" s="2">
        <v>4</v>
      </c>
      <c r="F2365" s="2" t="s">
        <v>22</v>
      </c>
      <c r="G2365" s="2">
        <v>2081</v>
      </c>
      <c r="H2365" s="3">
        <v>1.0926178725191641E-2</v>
      </c>
      <c r="I2365" s="2">
        <v>190460</v>
      </c>
      <c r="J2365" s="2">
        <v>284842</v>
      </c>
      <c r="K2365" s="2" t="s">
        <v>685</v>
      </c>
      <c r="L2365" s="2" t="s">
        <v>685</v>
      </c>
      <c r="M2365" s="2" t="s">
        <v>14757</v>
      </c>
      <c r="N2365" s="1" t="str">
        <f t="shared" si="36"/>
        <v>MAHAD42019</v>
      </c>
    </row>
    <row r="2366" spans="1:14" x14ac:dyDescent="0.3">
      <c r="A2366" s="2">
        <v>194</v>
      </c>
      <c r="B2366" s="2" t="s">
        <v>7820</v>
      </c>
      <c r="C2366" s="2" t="s">
        <v>1621</v>
      </c>
      <c r="D2366" s="2" t="s">
        <v>1018</v>
      </c>
      <c r="E2366" s="2">
        <v>5</v>
      </c>
      <c r="F2366" s="2" t="s">
        <v>1023</v>
      </c>
      <c r="G2366" s="2">
        <v>1201</v>
      </c>
      <c r="H2366" s="3">
        <v>6.3057859918093035E-3</v>
      </c>
      <c r="I2366" s="2">
        <v>190460</v>
      </c>
      <c r="J2366" s="2">
        <v>284842</v>
      </c>
      <c r="K2366" s="2" t="s">
        <v>685</v>
      </c>
      <c r="L2366" s="2" t="s">
        <v>685</v>
      </c>
      <c r="M2366" s="2" t="s">
        <v>14757</v>
      </c>
      <c r="N2366" s="1" t="str">
        <f t="shared" si="36"/>
        <v>MAHAD52019</v>
      </c>
    </row>
    <row r="2367" spans="1:14" x14ac:dyDescent="0.3">
      <c r="A2367" s="2">
        <v>194</v>
      </c>
      <c r="B2367" s="2" t="s">
        <v>7820</v>
      </c>
      <c r="C2367" s="2" t="s">
        <v>10067</v>
      </c>
      <c r="D2367" s="2" t="s">
        <v>1018</v>
      </c>
      <c r="E2367" s="2">
        <v>6</v>
      </c>
      <c r="F2367" s="2" t="s">
        <v>19</v>
      </c>
      <c r="G2367" s="2">
        <v>1199</v>
      </c>
      <c r="H2367" s="3">
        <v>6.2952850992334351E-3</v>
      </c>
      <c r="I2367" s="2">
        <v>190460</v>
      </c>
      <c r="J2367" s="2">
        <v>284842</v>
      </c>
      <c r="K2367" s="2" t="s">
        <v>685</v>
      </c>
      <c r="L2367" s="2" t="s">
        <v>685</v>
      </c>
      <c r="M2367" s="2" t="s">
        <v>14757</v>
      </c>
      <c r="N2367" s="1" t="str">
        <f t="shared" si="36"/>
        <v>MAHAD62019</v>
      </c>
    </row>
    <row r="2368" spans="1:14" x14ac:dyDescent="0.3">
      <c r="A2368" s="2">
        <v>194</v>
      </c>
      <c r="B2368" s="2" t="s">
        <v>7820</v>
      </c>
      <c r="C2368" s="2" t="s">
        <v>10068</v>
      </c>
      <c r="D2368" s="2" t="s">
        <v>1018</v>
      </c>
      <c r="E2368" s="2">
        <v>7</v>
      </c>
      <c r="F2368" s="2" t="s">
        <v>15</v>
      </c>
      <c r="G2368" s="2">
        <v>675</v>
      </c>
      <c r="H2368" s="3">
        <v>3.5440512443557703E-3</v>
      </c>
      <c r="I2368" s="2">
        <v>190460</v>
      </c>
      <c r="J2368" s="2">
        <v>284842</v>
      </c>
      <c r="K2368" s="2" t="s">
        <v>685</v>
      </c>
      <c r="L2368" s="2" t="s">
        <v>685</v>
      </c>
      <c r="M2368" s="2" t="s">
        <v>14757</v>
      </c>
      <c r="N2368" s="1" t="str">
        <f t="shared" si="36"/>
        <v>MAHAD72019</v>
      </c>
    </row>
    <row r="2369" spans="1:14" x14ac:dyDescent="0.3">
      <c r="A2369" s="2">
        <v>194</v>
      </c>
      <c r="B2369" s="2" t="s">
        <v>7820</v>
      </c>
      <c r="C2369" s="2" t="s">
        <v>10069</v>
      </c>
      <c r="D2369" s="2" t="s">
        <v>1018</v>
      </c>
      <c r="E2369" s="2">
        <v>8</v>
      </c>
      <c r="F2369" s="2" t="s">
        <v>19</v>
      </c>
      <c r="G2369" s="2">
        <v>277</v>
      </c>
      <c r="H2369" s="3">
        <v>1.4543736217578493E-3</v>
      </c>
      <c r="I2369" s="2">
        <v>190460</v>
      </c>
      <c r="J2369" s="2">
        <v>284842</v>
      </c>
      <c r="K2369" s="2" t="s">
        <v>685</v>
      </c>
      <c r="L2369" s="2" t="s">
        <v>685</v>
      </c>
      <c r="M2369" s="2" t="s">
        <v>14757</v>
      </c>
      <c r="N2369" s="1" t="str">
        <f t="shared" si="36"/>
        <v>MAHAD82019</v>
      </c>
    </row>
    <row r="2370" spans="1:14" x14ac:dyDescent="0.3">
      <c r="A2370" s="2">
        <v>194</v>
      </c>
      <c r="B2370" s="2" t="s">
        <v>7820</v>
      </c>
      <c r="C2370" s="2" t="s">
        <v>10070</v>
      </c>
      <c r="D2370" s="2" t="s">
        <v>1018</v>
      </c>
      <c r="E2370" s="2">
        <v>9</v>
      </c>
      <c r="F2370" s="2" t="s">
        <v>19</v>
      </c>
      <c r="G2370" s="2">
        <v>242</v>
      </c>
      <c r="H2370" s="3">
        <v>1.2706080016801429E-3</v>
      </c>
      <c r="I2370" s="2">
        <v>190460</v>
      </c>
      <c r="J2370" s="2">
        <v>284842</v>
      </c>
      <c r="K2370" s="2" t="s">
        <v>685</v>
      </c>
      <c r="L2370" s="2" t="s">
        <v>685</v>
      </c>
      <c r="M2370" s="2" t="s">
        <v>14757</v>
      </c>
      <c r="N2370" s="1" t="str">
        <f t="shared" si="36"/>
        <v>MAHAD92019</v>
      </c>
    </row>
    <row r="2371" spans="1:14" x14ac:dyDescent="0.3">
      <c r="A2371" s="2">
        <v>195</v>
      </c>
      <c r="B2371" s="2" t="s">
        <v>7821</v>
      </c>
      <c r="C2371" s="2" t="s">
        <v>10071</v>
      </c>
      <c r="D2371" s="2" t="s">
        <v>1018</v>
      </c>
      <c r="E2371" s="2">
        <v>1</v>
      </c>
      <c r="F2371" s="2" t="s">
        <v>51</v>
      </c>
      <c r="G2371" s="2">
        <v>74634</v>
      </c>
      <c r="H2371" s="3">
        <v>0.36991108335563683</v>
      </c>
      <c r="I2371" s="2">
        <v>201762</v>
      </c>
      <c r="J2371" s="2">
        <v>299932</v>
      </c>
      <c r="K2371" s="2" t="s">
        <v>759</v>
      </c>
      <c r="L2371" s="2" t="s">
        <v>716</v>
      </c>
      <c r="M2371" s="2" t="s">
        <v>14759</v>
      </c>
      <c r="N2371" s="1" t="str">
        <f t="shared" ref="N2371:N2434" si="37">B2371&amp;E2371&amp;2019</f>
        <v>JUNNAR12019</v>
      </c>
    </row>
    <row r="2372" spans="1:14" x14ac:dyDescent="0.3">
      <c r="A2372" s="2">
        <v>195</v>
      </c>
      <c r="B2372" s="2" t="s">
        <v>7821</v>
      </c>
      <c r="C2372" s="2" t="s">
        <v>10072</v>
      </c>
      <c r="D2372" s="2" t="s">
        <v>1018</v>
      </c>
      <c r="E2372" s="2">
        <v>2</v>
      </c>
      <c r="F2372" s="2" t="s">
        <v>103</v>
      </c>
      <c r="G2372" s="2">
        <v>65673</v>
      </c>
      <c r="H2372" s="3">
        <v>0.32549736818627889</v>
      </c>
      <c r="I2372" s="2">
        <v>201762</v>
      </c>
      <c r="J2372" s="2">
        <v>299932</v>
      </c>
      <c r="K2372" s="2" t="s">
        <v>759</v>
      </c>
      <c r="L2372" s="2" t="s">
        <v>716</v>
      </c>
      <c r="M2372" s="2" t="s">
        <v>14759</v>
      </c>
      <c r="N2372" s="1" t="str">
        <f t="shared" si="37"/>
        <v>JUNNAR22019</v>
      </c>
    </row>
    <row r="2373" spans="1:14" x14ac:dyDescent="0.3">
      <c r="A2373" s="2">
        <v>195</v>
      </c>
      <c r="B2373" s="2" t="s">
        <v>7821</v>
      </c>
      <c r="C2373" s="2" t="s">
        <v>10073</v>
      </c>
      <c r="D2373" s="2" t="s">
        <v>1020</v>
      </c>
      <c r="E2373" s="2">
        <v>3</v>
      </c>
      <c r="F2373" s="2" t="s">
        <v>19</v>
      </c>
      <c r="G2373" s="2">
        <v>49904</v>
      </c>
      <c r="H2373" s="3">
        <v>0.24734092643808051</v>
      </c>
      <c r="I2373" s="2">
        <v>201762</v>
      </c>
      <c r="J2373" s="2">
        <v>299932</v>
      </c>
      <c r="K2373" s="2" t="s">
        <v>759</v>
      </c>
      <c r="L2373" s="2" t="s">
        <v>716</v>
      </c>
      <c r="M2373" s="2" t="s">
        <v>14759</v>
      </c>
      <c r="N2373" s="1" t="str">
        <f t="shared" si="37"/>
        <v>JUNNAR32019</v>
      </c>
    </row>
    <row r="2374" spans="1:14" x14ac:dyDescent="0.3">
      <c r="A2374" s="2">
        <v>195</v>
      </c>
      <c r="B2374" s="2" t="s">
        <v>7821</v>
      </c>
      <c r="C2374" s="2" t="s">
        <v>10074</v>
      </c>
      <c r="D2374" s="2" t="s">
        <v>1018</v>
      </c>
      <c r="E2374" s="2">
        <v>4</v>
      </c>
      <c r="F2374" s="2" t="s">
        <v>19</v>
      </c>
      <c r="G2374" s="2">
        <v>6640</v>
      </c>
      <c r="H2374" s="3">
        <v>3.2910062350690418E-2</v>
      </c>
      <c r="I2374" s="2">
        <v>201762</v>
      </c>
      <c r="J2374" s="2">
        <v>299932</v>
      </c>
      <c r="K2374" s="2" t="s">
        <v>759</v>
      </c>
      <c r="L2374" s="2" t="s">
        <v>716</v>
      </c>
      <c r="M2374" s="2" t="s">
        <v>14759</v>
      </c>
      <c r="N2374" s="1" t="str">
        <f t="shared" si="37"/>
        <v>JUNNAR42019</v>
      </c>
    </row>
    <row r="2375" spans="1:14" x14ac:dyDescent="0.3">
      <c r="A2375" s="2">
        <v>195</v>
      </c>
      <c r="B2375" s="2" t="s">
        <v>7821</v>
      </c>
      <c r="C2375" s="2" t="s">
        <v>22</v>
      </c>
      <c r="D2375" s="2" t="s">
        <v>7923</v>
      </c>
      <c r="E2375" s="2">
        <v>5</v>
      </c>
      <c r="F2375" s="2" t="s">
        <v>22</v>
      </c>
      <c r="G2375" s="2">
        <v>1489</v>
      </c>
      <c r="H2375" s="3">
        <v>7.379982355448499E-3</v>
      </c>
      <c r="I2375" s="2">
        <v>201762</v>
      </c>
      <c r="J2375" s="2">
        <v>299932</v>
      </c>
      <c r="K2375" s="2" t="s">
        <v>759</v>
      </c>
      <c r="L2375" s="2" t="s">
        <v>716</v>
      </c>
      <c r="M2375" s="2" t="s">
        <v>14759</v>
      </c>
      <c r="N2375" s="1" t="str">
        <f t="shared" si="37"/>
        <v>JUNNAR52019</v>
      </c>
    </row>
    <row r="2376" spans="1:14" x14ac:dyDescent="0.3">
      <c r="A2376" s="2">
        <v>195</v>
      </c>
      <c r="B2376" s="2" t="s">
        <v>7821</v>
      </c>
      <c r="C2376" s="2" t="s">
        <v>10075</v>
      </c>
      <c r="D2376" s="2" t="s">
        <v>1018</v>
      </c>
      <c r="E2376" s="2">
        <v>6</v>
      </c>
      <c r="F2376" s="2" t="s">
        <v>1023</v>
      </c>
      <c r="G2376" s="2">
        <v>868</v>
      </c>
      <c r="H2376" s="3">
        <v>4.3020985121083252E-3</v>
      </c>
      <c r="I2376" s="2">
        <v>201762</v>
      </c>
      <c r="J2376" s="2">
        <v>299932</v>
      </c>
      <c r="K2376" s="2" t="s">
        <v>759</v>
      </c>
      <c r="L2376" s="2" t="s">
        <v>716</v>
      </c>
      <c r="M2376" s="2" t="s">
        <v>14759</v>
      </c>
      <c r="N2376" s="1" t="str">
        <f t="shared" si="37"/>
        <v>JUNNAR62019</v>
      </c>
    </row>
    <row r="2377" spans="1:14" x14ac:dyDescent="0.3">
      <c r="A2377" s="2">
        <v>195</v>
      </c>
      <c r="B2377" s="2" t="s">
        <v>7821</v>
      </c>
      <c r="C2377" s="2" t="s">
        <v>10076</v>
      </c>
      <c r="D2377" s="2" t="s">
        <v>1018</v>
      </c>
      <c r="E2377" s="2">
        <v>7</v>
      </c>
      <c r="F2377" s="2" t="s">
        <v>11</v>
      </c>
      <c r="G2377" s="2">
        <v>765</v>
      </c>
      <c r="H2377" s="3">
        <v>3.7915960388973146E-3</v>
      </c>
      <c r="I2377" s="2">
        <v>201762</v>
      </c>
      <c r="J2377" s="2">
        <v>299932</v>
      </c>
      <c r="K2377" s="2" t="s">
        <v>759</v>
      </c>
      <c r="L2377" s="2" t="s">
        <v>716</v>
      </c>
      <c r="M2377" s="2" t="s">
        <v>14759</v>
      </c>
      <c r="N2377" s="1" t="str">
        <f t="shared" si="37"/>
        <v>JUNNAR72019</v>
      </c>
    </row>
    <row r="2378" spans="1:14" x14ac:dyDescent="0.3">
      <c r="A2378" s="2">
        <v>195</v>
      </c>
      <c r="B2378" s="2" t="s">
        <v>7821</v>
      </c>
      <c r="C2378" s="2" t="s">
        <v>10077</v>
      </c>
      <c r="D2378" s="2" t="s">
        <v>1018</v>
      </c>
      <c r="E2378" s="2">
        <v>8</v>
      </c>
      <c r="F2378" s="2" t="s">
        <v>19</v>
      </c>
      <c r="G2378" s="2">
        <v>528</v>
      </c>
      <c r="H2378" s="3">
        <v>2.6169447170428526E-3</v>
      </c>
      <c r="I2378" s="2">
        <v>201762</v>
      </c>
      <c r="J2378" s="2">
        <v>299932</v>
      </c>
      <c r="K2378" s="2" t="s">
        <v>759</v>
      </c>
      <c r="L2378" s="2" t="s">
        <v>716</v>
      </c>
      <c r="M2378" s="2" t="s">
        <v>14759</v>
      </c>
      <c r="N2378" s="1" t="str">
        <f t="shared" si="37"/>
        <v>JUNNAR82019</v>
      </c>
    </row>
    <row r="2379" spans="1:14" x14ac:dyDescent="0.3">
      <c r="A2379" s="2">
        <v>195</v>
      </c>
      <c r="B2379" s="2" t="s">
        <v>7821</v>
      </c>
      <c r="C2379" s="2" t="s">
        <v>10078</v>
      </c>
      <c r="D2379" s="2" t="s">
        <v>1020</v>
      </c>
      <c r="E2379" s="2">
        <v>9</v>
      </c>
      <c r="F2379" s="2" t="s">
        <v>19</v>
      </c>
      <c r="G2379" s="2">
        <v>397</v>
      </c>
      <c r="H2379" s="3">
        <v>1.9676648724735084E-3</v>
      </c>
      <c r="I2379" s="2">
        <v>201762</v>
      </c>
      <c r="J2379" s="2">
        <v>299932</v>
      </c>
      <c r="K2379" s="2" t="s">
        <v>759</v>
      </c>
      <c r="L2379" s="2" t="s">
        <v>716</v>
      </c>
      <c r="M2379" s="2" t="s">
        <v>14759</v>
      </c>
      <c r="N2379" s="1" t="str">
        <f t="shared" si="37"/>
        <v>JUNNAR92019</v>
      </c>
    </row>
    <row r="2380" spans="1:14" x14ac:dyDescent="0.3">
      <c r="A2380" s="2">
        <v>195</v>
      </c>
      <c r="B2380" s="2" t="s">
        <v>7821</v>
      </c>
      <c r="C2380" s="2" t="s">
        <v>10079</v>
      </c>
      <c r="D2380" s="2" t="s">
        <v>1018</v>
      </c>
      <c r="E2380" s="2">
        <v>10</v>
      </c>
      <c r="F2380" s="2" t="s">
        <v>19</v>
      </c>
      <c r="G2380" s="2">
        <v>363</v>
      </c>
      <c r="H2380" s="3">
        <v>1.799149492966961E-3</v>
      </c>
      <c r="I2380" s="2">
        <v>201762</v>
      </c>
      <c r="J2380" s="2">
        <v>299932</v>
      </c>
      <c r="K2380" s="2" t="s">
        <v>759</v>
      </c>
      <c r="L2380" s="2" t="s">
        <v>716</v>
      </c>
      <c r="M2380" s="2" t="s">
        <v>14759</v>
      </c>
      <c r="N2380" s="1" t="str">
        <f t="shared" si="37"/>
        <v>JUNNAR102019</v>
      </c>
    </row>
    <row r="2381" spans="1:14" x14ac:dyDescent="0.3">
      <c r="A2381" s="2">
        <v>195</v>
      </c>
      <c r="B2381" s="2" t="s">
        <v>7821</v>
      </c>
      <c r="C2381" s="2" t="s">
        <v>10080</v>
      </c>
      <c r="D2381" s="2" t="s">
        <v>1018</v>
      </c>
      <c r="E2381" s="2">
        <v>11</v>
      </c>
      <c r="F2381" s="2" t="s">
        <v>19</v>
      </c>
      <c r="G2381" s="2">
        <v>279</v>
      </c>
      <c r="H2381" s="3">
        <v>1.3828173788919618E-3</v>
      </c>
      <c r="I2381" s="2">
        <v>201762</v>
      </c>
      <c r="J2381" s="2">
        <v>299932</v>
      </c>
      <c r="K2381" s="2" t="s">
        <v>759</v>
      </c>
      <c r="L2381" s="2" t="s">
        <v>716</v>
      </c>
      <c r="M2381" s="2" t="s">
        <v>14759</v>
      </c>
      <c r="N2381" s="1" t="str">
        <f t="shared" si="37"/>
        <v>JUNNAR112019</v>
      </c>
    </row>
    <row r="2382" spans="1:14" x14ac:dyDescent="0.3">
      <c r="A2382" s="2">
        <v>195</v>
      </c>
      <c r="B2382" s="2" t="s">
        <v>7821</v>
      </c>
      <c r="C2382" s="2" t="s">
        <v>10081</v>
      </c>
      <c r="D2382" s="2" t="s">
        <v>1018</v>
      </c>
      <c r="E2382" s="2">
        <v>12</v>
      </c>
      <c r="F2382" s="2" t="s">
        <v>19</v>
      </c>
      <c r="G2382" s="2">
        <v>222</v>
      </c>
      <c r="H2382" s="3">
        <v>1.1003063014839267E-3</v>
      </c>
      <c r="I2382" s="2">
        <v>201762</v>
      </c>
      <c r="J2382" s="2">
        <v>299932</v>
      </c>
      <c r="K2382" s="2" t="s">
        <v>759</v>
      </c>
      <c r="L2382" s="2" t="s">
        <v>716</v>
      </c>
      <c r="M2382" s="2" t="s">
        <v>14759</v>
      </c>
      <c r="N2382" s="1" t="str">
        <f t="shared" si="37"/>
        <v>JUNNAR122019</v>
      </c>
    </row>
    <row r="2383" spans="1:14" x14ac:dyDescent="0.3">
      <c r="A2383" s="2">
        <v>196</v>
      </c>
      <c r="B2383" s="2" t="s">
        <v>7822</v>
      </c>
      <c r="C2383" s="2" t="s">
        <v>10082</v>
      </c>
      <c r="D2383" s="2" t="s">
        <v>1018</v>
      </c>
      <c r="E2383" s="2">
        <v>1</v>
      </c>
      <c r="F2383" s="2" t="s">
        <v>51</v>
      </c>
      <c r="G2383" s="2">
        <v>125571</v>
      </c>
      <c r="H2383" s="3">
        <v>0.66327031866512431</v>
      </c>
      <c r="I2383" s="2">
        <v>189321</v>
      </c>
      <c r="J2383" s="2">
        <v>284182</v>
      </c>
      <c r="K2383" s="2" t="s">
        <v>759</v>
      </c>
      <c r="L2383" s="2" t="s">
        <v>716</v>
      </c>
      <c r="M2383" s="2" t="s">
        <v>14759</v>
      </c>
      <c r="N2383" s="1" t="str">
        <f t="shared" si="37"/>
        <v>AMBEGAON12019</v>
      </c>
    </row>
    <row r="2384" spans="1:14" x14ac:dyDescent="0.3">
      <c r="A2384" s="2">
        <v>196</v>
      </c>
      <c r="B2384" s="2" t="s">
        <v>7822</v>
      </c>
      <c r="C2384" s="2" t="s">
        <v>10083</v>
      </c>
      <c r="D2384" s="2" t="s">
        <v>1018</v>
      </c>
      <c r="E2384" s="2">
        <v>2</v>
      </c>
      <c r="F2384" s="2" t="s">
        <v>103</v>
      </c>
      <c r="G2384" s="2">
        <v>59212</v>
      </c>
      <c r="H2384" s="3">
        <v>0.31275981005804954</v>
      </c>
      <c r="I2384" s="2">
        <v>189321</v>
      </c>
      <c r="J2384" s="2">
        <v>284182</v>
      </c>
      <c r="K2384" s="2" t="s">
        <v>759</v>
      </c>
      <c r="L2384" s="2" t="s">
        <v>716</v>
      </c>
      <c r="M2384" s="2" t="s">
        <v>14759</v>
      </c>
      <c r="N2384" s="1" t="str">
        <f t="shared" si="37"/>
        <v>AMBEGAON22019</v>
      </c>
    </row>
    <row r="2385" spans="1:14" x14ac:dyDescent="0.3">
      <c r="A2385" s="2">
        <v>196</v>
      </c>
      <c r="B2385" s="2" t="s">
        <v>7822</v>
      </c>
      <c r="C2385" s="2" t="s">
        <v>22</v>
      </c>
      <c r="D2385" s="2" t="s">
        <v>7923</v>
      </c>
      <c r="E2385" s="2">
        <v>3</v>
      </c>
      <c r="F2385" s="2" t="s">
        <v>22</v>
      </c>
      <c r="G2385" s="2">
        <v>1614</v>
      </c>
      <c r="H2385" s="3">
        <v>8.5252032262664989E-3</v>
      </c>
      <c r="I2385" s="2">
        <v>189321</v>
      </c>
      <c r="J2385" s="2">
        <v>284182</v>
      </c>
      <c r="K2385" s="2" t="s">
        <v>759</v>
      </c>
      <c r="L2385" s="2" t="s">
        <v>716</v>
      </c>
      <c r="M2385" s="2" t="s">
        <v>14759</v>
      </c>
      <c r="N2385" s="1" t="str">
        <f t="shared" si="37"/>
        <v>AMBEGAON32019</v>
      </c>
    </row>
    <row r="2386" spans="1:14" x14ac:dyDescent="0.3">
      <c r="A2386" s="2">
        <v>196</v>
      </c>
      <c r="B2386" s="2" t="s">
        <v>7822</v>
      </c>
      <c r="C2386" s="2" t="s">
        <v>10084</v>
      </c>
      <c r="D2386" s="2" t="s">
        <v>1020</v>
      </c>
      <c r="E2386" s="2">
        <v>4</v>
      </c>
      <c r="F2386" s="2" t="s">
        <v>19</v>
      </c>
      <c r="G2386" s="2">
        <v>1211</v>
      </c>
      <c r="H2386" s="3">
        <v>6.3965434368083839E-3</v>
      </c>
      <c r="I2386" s="2">
        <v>189321</v>
      </c>
      <c r="J2386" s="2">
        <v>284182</v>
      </c>
      <c r="K2386" s="2" t="s">
        <v>759</v>
      </c>
      <c r="L2386" s="2" t="s">
        <v>716</v>
      </c>
      <c r="M2386" s="2" t="s">
        <v>14759</v>
      </c>
      <c r="N2386" s="1" t="str">
        <f t="shared" si="37"/>
        <v>AMBEGAON42019</v>
      </c>
    </row>
    <row r="2387" spans="1:14" x14ac:dyDescent="0.3">
      <c r="A2387" s="2">
        <v>196</v>
      </c>
      <c r="B2387" s="2" t="s">
        <v>7822</v>
      </c>
      <c r="C2387" s="2" t="s">
        <v>10085</v>
      </c>
      <c r="D2387" s="2" t="s">
        <v>1018</v>
      </c>
      <c r="E2387" s="2">
        <v>5</v>
      </c>
      <c r="F2387" s="2" t="s">
        <v>11</v>
      </c>
      <c r="G2387" s="2">
        <v>1136</v>
      </c>
      <c r="H2387" s="3">
        <v>6.0003908705320592E-3</v>
      </c>
      <c r="I2387" s="2">
        <v>189321</v>
      </c>
      <c r="J2387" s="2">
        <v>284182</v>
      </c>
      <c r="K2387" s="2" t="s">
        <v>759</v>
      </c>
      <c r="L2387" s="2" t="s">
        <v>716</v>
      </c>
      <c r="M2387" s="2" t="s">
        <v>14759</v>
      </c>
      <c r="N2387" s="1" t="str">
        <f t="shared" si="37"/>
        <v>AMBEGAON52019</v>
      </c>
    </row>
    <row r="2388" spans="1:14" x14ac:dyDescent="0.3">
      <c r="A2388" s="2">
        <v>196</v>
      </c>
      <c r="B2388" s="2" t="s">
        <v>7822</v>
      </c>
      <c r="C2388" s="2" t="s">
        <v>10086</v>
      </c>
      <c r="D2388" s="2" t="s">
        <v>1018</v>
      </c>
      <c r="E2388" s="2">
        <v>6</v>
      </c>
      <c r="F2388" s="2" t="s">
        <v>1729</v>
      </c>
      <c r="G2388" s="2">
        <v>305</v>
      </c>
      <c r="H2388" s="3">
        <v>1.6110204361903856E-3</v>
      </c>
      <c r="I2388" s="2">
        <v>189321</v>
      </c>
      <c r="J2388" s="2">
        <v>284182</v>
      </c>
      <c r="K2388" s="2" t="s">
        <v>759</v>
      </c>
      <c r="L2388" s="2" t="s">
        <v>716</v>
      </c>
      <c r="M2388" s="2" t="s">
        <v>14759</v>
      </c>
      <c r="N2388" s="1" t="str">
        <f t="shared" si="37"/>
        <v>AMBEGAON62019</v>
      </c>
    </row>
    <row r="2389" spans="1:14" x14ac:dyDescent="0.3">
      <c r="A2389" s="2">
        <v>196</v>
      </c>
      <c r="B2389" s="2" t="s">
        <v>7822</v>
      </c>
      <c r="C2389" s="2" t="s">
        <v>1710</v>
      </c>
      <c r="D2389" s="2" t="s">
        <v>1018</v>
      </c>
      <c r="E2389" s="2">
        <v>7</v>
      </c>
      <c r="F2389" s="2" t="s">
        <v>728</v>
      </c>
      <c r="G2389" s="2">
        <v>272</v>
      </c>
      <c r="H2389" s="3">
        <v>1.4367133070288028E-3</v>
      </c>
      <c r="I2389" s="2">
        <v>189321</v>
      </c>
      <c r="J2389" s="2">
        <v>284182</v>
      </c>
      <c r="K2389" s="2" t="s">
        <v>759</v>
      </c>
      <c r="L2389" s="2" t="s">
        <v>716</v>
      </c>
      <c r="M2389" s="2" t="s">
        <v>14759</v>
      </c>
      <c r="N2389" s="1" t="str">
        <f t="shared" si="37"/>
        <v>AMBEGAON72019</v>
      </c>
    </row>
    <row r="2390" spans="1:14" x14ac:dyDescent="0.3">
      <c r="A2390" s="2">
        <v>197</v>
      </c>
      <c r="B2390" s="2" t="s">
        <v>7824</v>
      </c>
      <c r="C2390" s="2" t="s">
        <v>6322</v>
      </c>
      <c r="D2390" s="2" t="s">
        <v>1018</v>
      </c>
      <c r="E2390" s="2">
        <v>1</v>
      </c>
      <c r="F2390" s="2" t="s">
        <v>51</v>
      </c>
      <c r="G2390" s="2">
        <v>96617</v>
      </c>
      <c r="H2390" s="3">
        <v>0.43882310728381774</v>
      </c>
      <c r="I2390" s="2">
        <v>220173</v>
      </c>
      <c r="J2390" s="2">
        <v>327618</v>
      </c>
      <c r="K2390" s="2" t="s">
        <v>759</v>
      </c>
      <c r="L2390" s="2" t="s">
        <v>716</v>
      </c>
      <c r="M2390" s="2" t="s">
        <v>14759</v>
      </c>
      <c r="N2390" s="1" t="str">
        <f t="shared" si="37"/>
        <v>KHED ALANDI12019</v>
      </c>
    </row>
    <row r="2391" spans="1:14" x14ac:dyDescent="0.3">
      <c r="A2391" s="2">
        <v>197</v>
      </c>
      <c r="B2391" s="2" t="s">
        <v>7824</v>
      </c>
      <c r="C2391" s="2" t="s">
        <v>10087</v>
      </c>
      <c r="D2391" s="2" t="s">
        <v>1018</v>
      </c>
      <c r="E2391" s="2">
        <v>2</v>
      </c>
      <c r="F2391" s="2" t="s">
        <v>103</v>
      </c>
      <c r="G2391" s="2">
        <v>63426</v>
      </c>
      <c r="H2391" s="3">
        <v>0.28807346949898488</v>
      </c>
      <c r="I2391" s="2">
        <v>220173</v>
      </c>
      <c r="J2391" s="2">
        <v>327618</v>
      </c>
      <c r="K2391" s="2" t="s">
        <v>759</v>
      </c>
      <c r="L2391" s="2" t="s">
        <v>716</v>
      </c>
      <c r="M2391" s="2" t="s">
        <v>14759</v>
      </c>
      <c r="N2391" s="1" t="str">
        <f t="shared" si="37"/>
        <v>KHED ALANDI22019</v>
      </c>
    </row>
    <row r="2392" spans="1:14" x14ac:dyDescent="0.3">
      <c r="A2392" s="2">
        <v>197</v>
      </c>
      <c r="B2392" s="2" t="s">
        <v>7824</v>
      </c>
      <c r="C2392" s="2" t="s">
        <v>10088</v>
      </c>
      <c r="D2392" s="2" t="s">
        <v>1018</v>
      </c>
      <c r="E2392" s="2">
        <v>3</v>
      </c>
      <c r="F2392" s="2" t="s">
        <v>19</v>
      </c>
      <c r="G2392" s="2">
        <v>53757</v>
      </c>
      <c r="H2392" s="3">
        <v>0.24415800302489407</v>
      </c>
      <c r="I2392" s="2">
        <v>220173</v>
      </c>
      <c r="J2392" s="2">
        <v>327618</v>
      </c>
      <c r="K2392" s="2" t="s">
        <v>759</v>
      </c>
      <c r="L2392" s="2" t="s">
        <v>716</v>
      </c>
      <c r="M2392" s="2" t="s">
        <v>14759</v>
      </c>
      <c r="N2392" s="1" t="str">
        <f t="shared" si="37"/>
        <v>KHED ALANDI32019</v>
      </c>
    </row>
    <row r="2393" spans="1:14" x14ac:dyDescent="0.3">
      <c r="A2393" s="2">
        <v>197</v>
      </c>
      <c r="B2393" s="2" t="s">
        <v>7824</v>
      </c>
      <c r="C2393" s="2" t="s">
        <v>10089</v>
      </c>
      <c r="D2393" s="2" t="s">
        <v>1018</v>
      </c>
      <c r="E2393" s="2">
        <v>4</v>
      </c>
      <c r="F2393" s="2" t="s">
        <v>1023</v>
      </c>
      <c r="G2393" s="2">
        <v>1766</v>
      </c>
      <c r="H2393" s="3">
        <v>8.0209653318072602E-3</v>
      </c>
      <c r="I2393" s="2">
        <v>220173</v>
      </c>
      <c r="J2393" s="2">
        <v>327618</v>
      </c>
      <c r="K2393" s="2" t="s">
        <v>759</v>
      </c>
      <c r="L2393" s="2" t="s">
        <v>716</v>
      </c>
      <c r="M2393" s="2" t="s">
        <v>14759</v>
      </c>
      <c r="N2393" s="1" t="str">
        <f t="shared" si="37"/>
        <v>KHED ALANDI42019</v>
      </c>
    </row>
    <row r="2394" spans="1:14" x14ac:dyDescent="0.3">
      <c r="A2394" s="2">
        <v>197</v>
      </c>
      <c r="B2394" s="2" t="s">
        <v>7824</v>
      </c>
      <c r="C2394" s="2" t="s">
        <v>22</v>
      </c>
      <c r="D2394" s="2" t="s">
        <v>7923</v>
      </c>
      <c r="E2394" s="2">
        <v>5</v>
      </c>
      <c r="F2394" s="2" t="s">
        <v>22</v>
      </c>
      <c r="G2394" s="2">
        <v>1705</v>
      </c>
      <c r="H2394" s="3">
        <v>7.7439104704028197E-3</v>
      </c>
      <c r="I2394" s="2">
        <v>220173</v>
      </c>
      <c r="J2394" s="2">
        <v>327618</v>
      </c>
      <c r="K2394" s="2" t="s">
        <v>759</v>
      </c>
      <c r="L2394" s="2" t="s">
        <v>716</v>
      </c>
      <c r="M2394" s="2" t="s">
        <v>14759</v>
      </c>
      <c r="N2394" s="1" t="str">
        <f t="shared" si="37"/>
        <v>KHED ALANDI52019</v>
      </c>
    </row>
    <row r="2395" spans="1:14" x14ac:dyDescent="0.3">
      <c r="A2395" s="2">
        <v>197</v>
      </c>
      <c r="B2395" s="2" t="s">
        <v>7824</v>
      </c>
      <c r="C2395" s="2" t="s">
        <v>10090</v>
      </c>
      <c r="D2395" s="2" t="s">
        <v>1018</v>
      </c>
      <c r="E2395" s="2">
        <v>6</v>
      </c>
      <c r="F2395" s="2" t="s">
        <v>11</v>
      </c>
      <c r="G2395" s="2">
        <v>871</v>
      </c>
      <c r="H2395" s="3">
        <v>3.9559800702175111E-3</v>
      </c>
      <c r="I2395" s="2">
        <v>220173</v>
      </c>
      <c r="J2395" s="2">
        <v>327618</v>
      </c>
      <c r="K2395" s="2" t="s">
        <v>759</v>
      </c>
      <c r="L2395" s="2" t="s">
        <v>716</v>
      </c>
      <c r="M2395" s="2" t="s">
        <v>14759</v>
      </c>
      <c r="N2395" s="1" t="str">
        <f t="shared" si="37"/>
        <v>KHED ALANDI62019</v>
      </c>
    </row>
    <row r="2396" spans="1:14" x14ac:dyDescent="0.3">
      <c r="A2396" s="2">
        <v>197</v>
      </c>
      <c r="B2396" s="2" t="s">
        <v>7824</v>
      </c>
      <c r="C2396" s="2" t="s">
        <v>10091</v>
      </c>
      <c r="D2396" s="2" t="s">
        <v>1018</v>
      </c>
      <c r="E2396" s="2">
        <v>7</v>
      </c>
      <c r="F2396" s="2" t="s">
        <v>19</v>
      </c>
      <c r="G2396" s="2">
        <v>647</v>
      </c>
      <c r="H2396" s="3">
        <v>2.9385982840766127E-3</v>
      </c>
      <c r="I2396" s="2">
        <v>220173</v>
      </c>
      <c r="J2396" s="2">
        <v>327618</v>
      </c>
      <c r="K2396" s="2" t="s">
        <v>759</v>
      </c>
      <c r="L2396" s="2" t="s">
        <v>716</v>
      </c>
      <c r="M2396" s="2" t="s">
        <v>14759</v>
      </c>
      <c r="N2396" s="1" t="str">
        <f t="shared" si="37"/>
        <v>KHED ALANDI72019</v>
      </c>
    </row>
    <row r="2397" spans="1:14" x14ac:dyDescent="0.3">
      <c r="A2397" s="2">
        <v>197</v>
      </c>
      <c r="B2397" s="2" t="s">
        <v>7824</v>
      </c>
      <c r="C2397" s="2" t="s">
        <v>10092</v>
      </c>
      <c r="D2397" s="2" t="s">
        <v>1018</v>
      </c>
      <c r="E2397" s="2">
        <v>8</v>
      </c>
      <c r="F2397" s="2" t="s">
        <v>19</v>
      </c>
      <c r="G2397" s="2">
        <v>592</v>
      </c>
      <c r="H2397" s="3">
        <v>2.6887947205152312E-3</v>
      </c>
      <c r="I2397" s="2">
        <v>220173</v>
      </c>
      <c r="J2397" s="2">
        <v>327618</v>
      </c>
      <c r="K2397" s="2" t="s">
        <v>759</v>
      </c>
      <c r="L2397" s="2" t="s">
        <v>716</v>
      </c>
      <c r="M2397" s="2" t="s">
        <v>14759</v>
      </c>
      <c r="N2397" s="1" t="str">
        <f t="shared" si="37"/>
        <v>KHED ALANDI82019</v>
      </c>
    </row>
    <row r="2398" spans="1:14" x14ac:dyDescent="0.3">
      <c r="A2398" s="2">
        <v>197</v>
      </c>
      <c r="B2398" s="2" t="s">
        <v>7824</v>
      </c>
      <c r="C2398" s="2" t="s">
        <v>10093</v>
      </c>
      <c r="D2398" s="2" t="s">
        <v>1018</v>
      </c>
      <c r="E2398" s="2">
        <v>9</v>
      </c>
      <c r="F2398" s="2" t="s">
        <v>1664</v>
      </c>
      <c r="G2398" s="2">
        <v>436</v>
      </c>
      <c r="H2398" s="3">
        <v>1.9802609765956769E-3</v>
      </c>
      <c r="I2398" s="2">
        <v>220173</v>
      </c>
      <c r="J2398" s="2">
        <v>327618</v>
      </c>
      <c r="K2398" s="2" t="s">
        <v>759</v>
      </c>
      <c r="L2398" s="2" t="s">
        <v>716</v>
      </c>
      <c r="M2398" s="2" t="s">
        <v>14759</v>
      </c>
      <c r="N2398" s="1" t="str">
        <f t="shared" si="37"/>
        <v>KHED ALANDI92019</v>
      </c>
    </row>
    <row r="2399" spans="1:14" x14ac:dyDescent="0.3">
      <c r="A2399" s="2">
        <v>197</v>
      </c>
      <c r="B2399" s="2" t="s">
        <v>7824</v>
      </c>
      <c r="C2399" s="2" t="s">
        <v>10094</v>
      </c>
      <c r="D2399" s="2" t="s">
        <v>1018</v>
      </c>
      <c r="E2399" s="2">
        <v>10</v>
      </c>
      <c r="F2399" s="2" t="s">
        <v>15</v>
      </c>
      <c r="G2399" s="2">
        <v>356</v>
      </c>
      <c r="H2399" s="3">
        <v>1.6169103386882134E-3</v>
      </c>
      <c r="I2399" s="2">
        <v>220173</v>
      </c>
      <c r="J2399" s="2">
        <v>327618</v>
      </c>
      <c r="K2399" s="2" t="s">
        <v>759</v>
      </c>
      <c r="L2399" s="2" t="s">
        <v>716</v>
      </c>
      <c r="M2399" s="2" t="s">
        <v>14759</v>
      </c>
      <c r="N2399" s="1" t="str">
        <f t="shared" si="37"/>
        <v>KHED ALANDI102019</v>
      </c>
    </row>
    <row r="2400" spans="1:14" x14ac:dyDescent="0.3">
      <c r="A2400" s="2">
        <v>198</v>
      </c>
      <c r="B2400" s="2" t="s">
        <v>7825</v>
      </c>
      <c r="C2400" s="2" t="s">
        <v>10095</v>
      </c>
      <c r="D2400" s="2" t="s">
        <v>1018</v>
      </c>
      <c r="E2400" s="2">
        <v>1</v>
      </c>
      <c r="F2400" s="2" t="s">
        <v>51</v>
      </c>
      <c r="G2400" s="2">
        <v>144738</v>
      </c>
      <c r="H2400" s="3">
        <v>0.56097173398239619</v>
      </c>
      <c r="I2400" s="2">
        <v>258013</v>
      </c>
      <c r="J2400" s="2">
        <v>384323</v>
      </c>
      <c r="K2400" s="2" t="s">
        <v>759</v>
      </c>
      <c r="L2400" s="2" t="s">
        <v>716</v>
      </c>
      <c r="M2400" s="2" t="s">
        <v>14759</v>
      </c>
      <c r="N2400" s="1" t="str">
        <f t="shared" si="37"/>
        <v>SHIRUR12019</v>
      </c>
    </row>
    <row r="2401" spans="1:14" x14ac:dyDescent="0.3">
      <c r="A2401" s="2">
        <v>198</v>
      </c>
      <c r="B2401" s="2" t="s">
        <v>7825</v>
      </c>
      <c r="C2401" s="2" t="s">
        <v>10096</v>
      </c>
      <c r="D2401" s="2" t="s">
        <v>1018</v>
      </c>
      <c r="E2401" s="2">
        <v>2</v>
      </c>
      <c r="F2401" s="2" t="s">
        <v>9</v>
      </c>
      <c r="G2401" s="2">
        <v>103370</v>
      </c>
      <c r="H2401" s="3">
        <v>0.4006387275059784</v>
      </c>
      <c r="I2401" s="2">
        <v>258013</v>
      </c>
      <c r="J2401" s="2">
        <v>384323</v>
      </c>
      <c r="K2401" s="2" t="s">
        <v>759</v>
      </c>
      <c r="L2401" s="2" t="s">
        <v>716</v>
      </c>
      <c r="M2401" s="2" t="s">
        <v>14759</v>
      </c>
      <c r="N2401" s="1" t="str">
        <f t="shared" si="37"/>
        <v>SHIRUR22019</v>
      </c>
    </row>
    <row r="2402" spans="1:14" x14ac:dyDescent="0.3">
      <c r="A2402" s="2">
        <v>198</v>
      </c>
      <c r="B2402" s="2" t="s">
        <v>7825</v>
      </c>
      <c r="C2402" s="2" t="s">
        <v>10097</v>
      </c>
      <c r="D2402" s="2" t="s">
        <v>1018</v>
      </c>
      <c r="E2402" s="2">
        <v>3</v>
      </c>
      <c r="F2402" s="2" t="s">
        <v>1023</v>
      </c>
      <c r="G2402" s="2">
        <v>3140</v>
      </c>
      <c r="H2402" s="3">
        <v>1.2169929422160899E-2</v>
      </c>
      <c r="I2402" s="2">
        <v>258013</v>
      </c>
      <c r="J2402" s="2">
        <v>384323</v>
      </c>
      <c r="K2402" s="2" t="s">
        <v>759</v>
      </c>
      <c r="L2402" s="2" t="s">
        <v>716</v>
      </c>
      <c r="M2402" s="2" t="s">
        <v>14759</v>
      </c>
      <c r="N2402" s="1" t="str">
        <f t="shared" si="37"/>
        <v>SHIRUR32019</v>
      </c>
    </row>
    <row r="2403" spans="1:14" x14ac:dyDescent="0.3">
      <c r="A2403" s="2">
        <v>198</v>
      </c>
      <c r="B2403" s="2" t="s">
        <v>7825</v>
      </c>
      <c r="C2403" s="2" t="s">
        <v>10098</v>
      </c>
      <c r="D2403" s="2" t="s">
        <v>1018</v>
      </c>
      <c r="E2403" s="2">
        <v>4</v>
      </c>
      <c r="F2403" s="2" t="s">
        <v>302</v>
      </c>
      <c r="G2403" s="2">
        <v>1930</v>
      </c>
      <c r="H2403" s="3">
        <v>7.4802432435574955E-3</v>
      </c>
      <c r="I2403" s="2">
        <v>258013</v>
      </c>
      <c r="J2403" s="2">
        <v>384323</v>
      </c>
      <c r="K2403" s="2" t="s">
        <v>759</v>
      </c>
      <c r="L2403" s="2" t="s">
        <v>716</v>
      </c>
      <c r="M2403" s="2" t="s">
        <v>14759</v>
      </c>
      <c r="N2403" s="1" t="str">
        <f t="shared" si="37"/>
        <v>SHIRUR42019</v>
      </c>
    </row>
    <row r="2404" spans="1:14" x14ac:dyDescent="0.3">
      <c r="A2404" s="2">
        <v>198</v>
      </c>
      <c r="B2404" s="2" t="s">
        <v>7825</v>
      </c>
      <c r="C2404" s="2" t="s">
        <v>22</v>
      </c>
      <c r="D2404" s="2" t="s">
        <v>7923</v>
      </c>
      <c r="E2404" s="2">
        <v>5</v>
      </c>
      <c r="F2404" s="2" t="s">
        <v>22</v>
      </c>
      <c r="G2404" s="2">
        <v>1823</v>
      </c>
      <c r="H2404" s="3">
        <v>7.0655354575157063E-3</v>
      </c>
      <c r="I2404" s="2">
        <v>258013</v>
      </c>
      <c r="J2404" s="2">
        <v>384323</v>
      </c>
      <c r="K2404" s="2" t="s">
        <v>759</v>
      </c>
      <c r="L2404" s="2" t="s">
        <v>716</v>
      </c>
      <c r="M2404" s="2" t="s">
        <v>14759</v>
      </c>
      <c r="N2404" s="1" t="str">
        <f t="shared" si="37"/>
        <v>SHIRUR52019</v>
      </c>
    </row>
    <row r="2405" spans="1:14" x14ac:dyDescent="0.3">
      <c r="A2405" s="2">
        <v>198</v>
      </c>
      <c r="B2405" s="2" t="s">
        <v>7825</v>
      </c>
      <c r="C2405" s="2" t="s">
        <v>10099</v>
      </c>
      <c r="D2405" s="2" t="s">
        <v>1018</v>
      </c>
      <c r="E2405" s="2">
        <v>6</v>
      </c>
      <c r="F2405" s="2" t="s">
        <v>11</v>
      </c>
      <c r="G2405" s="2">
        <v>907</v>
      </c>
      <c r="H2405" s="3">
        <v>3.5153267471018904E-3</v>
      </c>
      <c r="I2405" s="2">
        <v>258013</v>
      </c>
      <c r="J2405" s="2">
        <v>384323</v>
      </c>
      <c r="K2405" s="2" t="s">
        <v>759</v>
      </c>
      <c r="L2405" s="2" t="s">
        <v>716</v>
      </c>
      <c r="M2405" s="2" t="s">
        <v>14759</v>
      </c>
      <c r="N2405" s="1" t="str">
        <f t="shared" si="37"/>
        <v>SHIRUR62019</v>
      </c>
    </row>
    <row r="2406" spans="1:14" x14ac:dyDescent="0.3">
      <c r="A2406" s="2">
        <v>198</v>
      </c>
      <c r="B2406" s="2" t="s">
        <v>7825</v>
      </c>
      <c r="C2406" s="2" t="s">
        <v>10100</v>
      </c>
      <c r="D2406" s="2" t="s">
        <v>1018</v>
      </c>
      <c r="E2406" s="2">
        <v>7</v>
      </c>
      <c r="F2406" s="2" t="s">
        <v>15</v>
      </c>
      <c r="G2406" s="2">
        <v>741</v>
      </c>
      <c r="H2406" s="3">
        <v>2.871948312681919E-3</v>
      </c>
      <c r="I2406" s="2">
        <v>258013</v>
      </c>
      <c r="J2406" s="2">
        <v>384323</v>
      </c>
      <c r="K2406" s="2" t="s">
        <v>759</v>
      </c>
      <c r="L2406" s="2" t="s">
        <v>716</v>
      </c>
      <c r="M2406" s="2" t="s">
        <v>14759</v>
      </c>
      <c r="N2406" s="1" t="str">
        <f t="shared" si="37"/>
        <v>SHIRUR72019</v>
      </c>
    </row>
    <row r="2407" spans="1:14" x14ac:dyDescent="0.3">
      <c r="A2407" s="2">
        <v>198</v>
      </c>
      <c r="B2407" s="2" t="s">
        <v>7825</v>
      </c>
      <c r="C2407" s="2" t="s">
        <v>10101</v>
      </c>
      <c r="D2407" s="2" t="s">
        <v>1018</v>
      </c>
      <c r="E2407" s="2">
        <v>8</v>
      </c>
      <c r="F2407" s="2" t="s">
        <v>19</v>
      </c>
      <c r="G2407" s="2">
        <v>620</v>
      </c>
      <c r="H2407" s="3">
        <v>2.4029796948215787E-3</v>
      </c>
      <c r="I2407" s="2">
        <v>258013</v>
      </c>
      <c r="J2407" s="2">
        <v>384323</v>
      </c>
      <c r="K2407" s="2" t="s">
        <v>759</v>
      </c>
      <c r="L2407" s="2" t="s">
        <v>716</v>
      </c>
      <c r="M2407" s="2" t="s">
        <v>14759</v>
      </c>
      <c r="N2407" s="1" t="str">
        <f t="shared" si="37"/>
        <v>SHIRUR82019</v>
      </c>
    </row>
    <row r="2408" spans="1:14" x14ac:dyDescent="0.3">
      <c r="A2408" s="2">
        <v>198</v>
      </c>
      <c r="B2408" s="2" t="s">
        <v>7825</v>
      </c>
      <c r="C2408" s="2" t="s">
        <v>10102</v>
      </c>
      <c r="D2408" s="2" t="s">
        <v>1018</v>
      </c>
      <c r="E2408" s="2">
        <v>9</v>
      </c>
      <c r="F2408" s="2" t="s">
        <v>19</v>
      </c>
      <c r="G2408" s="2">
        <v>332</v>
      </c>
      <c r="H2408" s="3">
        <v>1.2867568688399423E-3</v>
      </c>
      <c r="I2408" s="2">
        <v>258013</v>
      </c>
      <c r="J2408" s="2">
        <v>384323</v>
      </c>
      <c r="K2408" s="2" t="s">
        <v>759</v>
      </c>
      <c r="L2408" s="2" t="s">
        <v>716</v>
      </c>
      <c r="M2408" s="2" t="s">
        <v>14759</v>
      </c>
      <c r="N2408" s="1" t="str">
        <f t="shared" si="37"/>
        <v>SHIRUR92019</v>
      </c>
    </row>
    <row r="2409" spans="1:14" x14ac:dyDescent="0.3">
      <c r="A2409" s="2">
        <v>198</v>
      </c>
      <c r="B2409" s="2" t="s">
        <v>7825</v>
      </c>
      <c r="C2409" s="2" t="s">
        <v>10103</v>
      </c>
      <c r="D2409" s="2" t="s">
        <v>1018</v>
      </c>
      <c r="E2409" s="2">
        <v>10</v>
      </c>
      <c r="F2409" s="2" t="s">
        <v>19</v>
      </c>
      <c r="G2409" s="2">
        <v>235</v>
      </c>
      <c r="H2409" s="3">
        <v>9.1080681981140486E-4</v>
      </c>
      <c r="I2409" s="2">
        <v>258013</v>
      </c>
      <c r="J2409" s="2">
        <v>384323</v>
      </c>
      <c r="K2409" s="2" t="s">
        <v>759</v>
      </c>
      <c r="L2409" s="2" t="s">
        <v>716</v>
      </c>
      <c r="M2409" s="2" t="s">
        <v>14759</v>
      </c>
      <c r="N2409" s="1" t="str">
        <f t="shared" si="37"/>
        <v>SHIRUR102019</v>
      </c>
    </row>
    <row r="2410" spans="1:14" x14ac:dyDescent="0.3">
      <c r="A2410" s="2">
        <v>198</v>
      </c>
      <c r="B2410" s="2" t="s">
        <v>7825</v>
      </c>
      <c r="C2410" s="2" t="s">
        <v>10104</v>
      </c>
      <c r="D2410" s="2" t="s">
        <v>1018</v>
      </c>
      <c r="E2410" s="2">
        <v>11</v>
      </c>
      <c r="F2410" s="2" t="s">
        <v>7552</v>
      </c>
      <c r="G2410" s="2">
        <v>177</v>
      </c>
      <c r="H2410" s="3">
        <v>6.8601194513454749E-4</v>
      </c>
      <c r="I2410" s="2">
        <v>258013</v>
      </c>
      <c r="J2410" s="2">
        <v>384323</v>
      </c>
      <c r="K2410" s="2" t="s">
        <v>759</v>
      </c>
      <c r="L2410" s="2" t="s">
        <v>716</v>
      </c>
      <c r="M2410" s="2" t="s">
        <v>14759</v>
      </c>
      <c r="N2410" s="1" t="str">
        <f t="shared" si="37"/>
        <v>SHIRUR112019</v>
      </c>
    </row>
    <row r="2411" spans="1:14" x14ac:dyDescent="0.3">
      <c r="A2411" s="2">
        <v>199</v>
      </c>
      <c r="B2411" s="2" t="s">
        <v>7826</v>
      </c>
      <c r="C2411" s="2" t="s">
        <v>10105</v>
      </c>
      <c r="D2411" s="2" t="s">
        <v>1018</v>
      </c>
      <c r="E2411" s="2">
        <v>1</v>
      </c>
      <c r="F2411" s="2" t="s">
        <v>9</v>
      </c>
      <c r="G2411" s="2">
        <v>102763</v>
      </c>
      <c r="H2411" s="3">
        <v>0.48415106429089677</v>
      </c>
      <c r="I2411" s="2">
        <v>212254</v>
      </c>
      <c r="J2411" s="2">
        <v>309486</v>
      </c>
      <c r="K2411" s="2" t="s">
        <v>748</v>
      </c>
      <c r="L2411" s="2" t="s">
        <v>716</v>
      </c>
      <c r="M2411" s="2" t="s">
        <v>14759</v>
      </c>
      <c r="N2411" s="1" t="str">
        <f t="shared" si="37"/>
        <v>DAUND12019</v>
      </c>
    </row>
    <row r="2412" spans="1:14" x14ac:dyDescent="0.3">
      <c r="A2412" s="2">
        <v>199</v>
      </c>
      <c r="B2412" s="2" t="s">
        <v>7826</v>
      </c>
      <c r="C2412" s="2" t="s">
        <v>10106</v>
      </c>
      <c r="D2412" s="2" t="s">
        <v>1018</v>
      </c>
      <c r="E2412" s="2">
        <v>2</v>
      </c>
      <c r="F2412" s="2" t="s">
        <v>51</v>
      </c>
      <c r="G2412" s="2">
        <v>102090</v>
      </c>
      <c r="H2412" s="3">
        <v>0.48098033488179259</v>
      </c>
      <c r="I2412" s="2">
        <v>212254</v>
      </c>
      <c r="J2412" s="2">
        <v>309486</v>
      </c>
      <c r="K2412" s="2" t="s">
        <v>748</v>
      </c>
      <c r="L2412" s="2" t="s">
        <v>716</v>
      </c>
      <c r="M2412" s="2" t="s">
        <v>14759</v>
      </c>
      <c r="N2412" s="1" t="str">
        <f t="shared" si="37"/>
        <v>DAUND22019</v>
      </c>
    </row>
    <row r="2413" spans="1:14" x14ac:dyDescent="0.3">
      <c r="A2413" s="2">
        <v>199</v>
      </c>
      <c r="B2413" s="2" t="s">
        <v>7826</v>
      </c>
      <c r="C2413" s="2" t="s">
        <v>10107</v>
      </c>
      <c r="D2413" s="2" t="s">
        <v>1018</v>
      </c>
      <c r="E2413" s="2">
        <v>3</v>
      </c>
      <c r="F2413" s="2" t="s">
        <v>1023</v>
      </c>
      <c r="G2413" s="2">
        <v>2598</v>
      </c>
      <c r="H2413" s="3">
        <v>1.2240052013154052E-2</v>
      </c>
      <c r="I2413" s="2">
        <v>212254</v>
      </c>
      <c r="J2413" s="2">
        <v>309486</v>
      </c>
      <c r="K2413" s="2" t="s">
        <v>748</v>
      </c>
      <c r="L2413" s="2" t="s">
        <v>716</v>
      </c>
      <c r="M2413" s="2" t="s">
        <v>14759</v>
      </c>
      <c r="N2413" s="1" t="str">
        <f t="shared" si="37"/>
        <v>DAUND32019</v>
      </c>
    </row>
    <row r="2414" spans="1:14" x14ac:dyDescent="0.3">
      <c r="A2414" s="2">
        <v>199</v>
      </c>
      <c r="B2414" s="2" t="s">
        <v>7826</v>
      </c>
      <c r="C2414" s="2" t="s">
        <v>10108</v>
      </c>
      <c r="D2414" s="2" t="s">
        <v>1018</v>
      </c>
      <c r="E2414" s="2">
        <v>4</v>
      </c>
      <c r="F2414" s="2" t="s">
        <v>11</v>
      </c>
      <c r="G2414" s="2">
        <v>934</v>
      </c>
      <c r="H2414" s="3">
        <v>4.4003882141208173E-3</v>
      </c>
      <c r="I2414" s="2">
        <v>212254</v>
      </c>
      <c r="J2414" s="2">
        <v>309486</v>
      </c>
      <c r="K2414" s="2" t="s">
        <v>748</v>
      </c>
      <c r="L2414" s="2" t="s">
        <v>716</v>
      </c>
      <c r="M2414" s="2" t="s">
        <v>14759</v>
      </c>
      <c r="N2414" s="1" t="str">
        <f t="shared" si="37"/>
        <v>DAUND42019</v>
      </c>
    </row>
    <row r="2415" spans="1:14" x14ac:dyDescent="0.3">
      <c r="A2415" s="2">
        <v>199</v>
      </c>
      <c r="B2415" s="2" t="s">
        <v>7826</v>
      </c>
      <c r="C2415" s="2" t="s">
        <v>22</v>
      </c>
      <c r="D2415" s="2" t="s">
        <v>7923</v>
      </c>
      <c r="E2415" s="2">
        <v>5</v>
      </c>
      <c r="F2415" s="2" t="s">
        <v>22</v>
      </c>
      <c r="G2415" s="2">
        <v>904</v>
      </c>
      <c r="H2415" s="3">
        <v>4.2590481215901699E-3</v>
      </c>
      <c r="I2415" s="2">
        <v>212254</v>
      </c>
      <c r="J2415" s="2">
        <v>309486</v>
      </c>
      <c r="K2415" s="2" t="s">
        <v>748</v>
      </c>
      <c r="L2415" s="2" t="s">
        <v>716</v>
      </c>
      <c r="M2415" s="2" t="s">
        <v>14759</v>
      </c>
      <c r="N2415" s="1" t="str">
        <f t="shared" si="37"/>
        <v>DAUND52019</v>
      </c>
    </row>
    <row r="2416" spans="1:14" x14ac:dyDescent="0.3">
      <c r="A2416" s="2">
        <v>199</v>
      </c>
      <c r="B2416" s="2" t="s">
        <v>7826</v>
      </c>
      <c r="C2416" s="2" t="s">
        <v>10109</v>
      </c>
      <c r="D2416" s="2" t="s">
        <v>1018</v>
      </c>
      <c r="E2416" s="2">
        <v>6</v>
      </c>
      <c r="F2416" s="2" t="s">
        <v>15</v>
      </c>
      <c r="G2416" s="2">
        <v>800</v>
      </c>
      <c r="H2416" s="3">
        <v>3.7690691341505933E-3</v>
      </c>
      <c r="I2416" s="2">
        <v>212254</v>
      </c>
      <c r="J2416" s="2">
        <v>309486</v>
      </c>
      <c r="K2416" s="2" t="s">
        <v>748</v>
      </c>
      <c r="L2416" s="2" t="s">
        <v>716</v>
      </c>
      <c r="M2416" s="2" t="s">
        <v>14759</v>
      </c>
      <c r="N2416" s="1" t="str">
        <f t="shared" si="37"/>
        <v>DAUND62019</v>
      </c>
    </row>
    <row r="2417" spans="1:14" x14ac:dyDescent="0.3">
      <c r="A2417" s="2">
        <v>199</v>
      </c>
      <c r="B2417" s="2" t="s">
        <v>7826</v>
      </c>
      <c r="C2417" s="2" t="s">
        <v>10110</v>
      </c>
      <c r="D2417" s="2" t="s">
        <v>1018</v>
      </c>
      <c r="E2417" s="2">
        <v>7</v>
      </c>
      <c r="F2417" s="2" t="s">
        <v>19</v>
      </c>
      <c r="G2417" s="2">
        <v>461</v>
      </c>
      <c r="H2417" s="3">
        <v>2.1719260885542792E-3</v>
      </c>
      <c r="I2417" s="2">
        <v>212254</v>
      </c>
      <c r="J2417" s="2">
        <v>309486</v>
      </c>
      <c r="K2417" s="2" t="s">
        <v>748</v>
      </c>
      <c r="L2417" s="2" t="s">
        <v>716</v>
      </c>
      <c r="M2417" s="2" t="s">
        <v>14759</v>
      </c>
      <c r="N2417" s="1" t="str">
        <f t="shared" si="37"/>
        <v>DAUND72019</v>
      </c>
    </row>
    <row r="2418" spans="1:14" x14ac:dyDescent="0.3">
      <c r="A2418" s="2">
        <v>199</v>
      </c>
      <c r="B2418" s="2" t="s">
        <v>7826</v>
      </c>
      <c r="C2418" s="2" t="s">
        <v>10111</v>
      </c>
      <c r="D2418" s="2" t="s">
        <v>1018</v>
      </c>
      <c r="E2418" s="2">
        <v>8</v>
      </c>
      <c r="F2418" s="2" t="s">
        <v>1257</v>
      </c>
      <c r="G2418" s="2">
        <v>417</v>
      </c>
      <c r="H2418" s="3">
        <v>1.9646272861759966E-3</v>
      </c>
      <c r="I2418" s="2">
        <v>212254</v>
      </c>
      <c r="J2418" s="2">
        <v>309486</v>
      </c>
      <c r="K2418" s="2" t="s">
        <v>748</v>
      </c>
      <c r="L2418" s="2" t="s">
        <v>716</v>
      </c>
      <c r="M2418" s="2" t="s">
        <v>14759</v>
      </c>
      <c r="N2418" s="1" t="str">
        <f t="shared" si="37"/>
        <v>DAUND82019</v>
      </c>
    </row>
    <row r="2419" spans="1:14" x14ac:dyDescent="0.3">
      <c r="A2419" s="2">
        <v>199</v>
      </c>
      <c r="B2419" s="2" t="s">
        <v>7826</v>
      </c>
      <c r="C2419" s="2" t="s">
        <v>10112</v>
      </c>
      <c r="D2419" s="2" t="s">
        <v>1018</v>
      </c>
      <c r="E2419" s="2">
        <v>9</v>
      </c>
      <c r="F2419" s="2" t="s">
        <v>19</v>
      </c>
      <c r="G2419" s="2">
        <v>358</v>
      </c>
      <c r="H2419" s="3">
        <v>1.6866584375323905E-3</v>
      </c>
      <c r="I2419" s="2">
        <v>212254</v>
      </c>
      <c r="J2419" s="2">
        <v>309486</v>
      </c>
      <c r="K2419" s="2" t="s">
        <v>748</v>
      </c>
      <c r="L2419" s="2" t="s">
        <v>716</v>
      </c>
      <c r="M2419" s="2" t="s">
        <v>14759</v>
      </c>
      <c r="N2419" s="1" t="str">
        <f t="shared" si="37"/>
        <v>DAUND92019</v>
      </c>
    </row>
    <row r="2420" spans="1:14" x14ac:dyDescent="0.3">
      <c r="A2420" s="2">
        <v>199</v>
      </c>
      <c r="B2420" s="2" t="s">
        <v>7826</v>
      </c>
      <c r="C2420" s="2" t="s">
        <v>10113</v>
      </c>
      <c r="D2420" s="2" t="s">
        <v>1018</v>
      </c>
      <c r="E2420" s="2">
        <v>10</v>
      </c>
      <c r="F2420" s="2" t="s">
        <v>19</v>
      </c>
      <c r="G2420" s="2">
        <v>353</v>
      </c>
      <c r="H2420" s="3">
        <v>1.6631017554439493E-3</v>
      </c>
      <c r="I2420" s="2">
        <v>212254</v>
      </c>
      <c r="J2420" s="2">
        <v>309486</v>
      </c>
      <c r="K2420" s="2" t="s">
        <v>748</v>
      </c>
      <c r="L2420" s="2" t="s">
        <v>716</v>
      </c>
      <c r="M2420" s="2" t="s">
        <v>14759</v>
      </c>
      <c r="N2420" s="1" t="str">
        <f t="shared" si="37"/>
        <v>DAUND102019</v>
      </c>
    </row>
    <row r="2421" spans="1:14" x14ac:dyDescent="0.3">
      <c r="A2421" s="2">
        <v>199</v>
      </c>
      <c r="B2421" s="2" t="s">
        <v>7826</v>
      </c>
      <c r="C2421" s="2" t="s">
        <v>10114</v>
      </c>
      <c r="D2421" s="2" t="s">
        <v>1018</v>
      </c>
      <c r="E2421" s="2">
        <v>11</v>
      </c>
      <c r="F2421" s="2" t="s">
        <v>19</v>
      </c>
      <c r="G2421" s="2">
        <v>251</v>
      </c>
      <c r="H2421" s="3">
        <v>1.1825454408397485E-3</v>
      </c>
      <c r="I2421" s="2">
        <v>212254</v>
      </c>
      <c r="J2421" s="2">
        <v>309486</v>
      </c>
      <c r="K2421" s="2" t="s">
        <v>748</v>
      </c>
      <c r="L2421" s="2" t="s">
        <v>716</v>
      </c>
      <c r="M2421" s="2" t="s">
        <v>14759</v>
      </c>
      <c r="N2421" s="1" t="str">
        <f t="shared" si="37"/>
        <v>DAUND112019</v>
      </c>
    </row>
    <row r="2422" spans="1:14" x14ac:dyDescent="0.3">
      <c r="A2422" s="2">
        <v>199</v>
      </c>
      <c r="B2422" s="2" t="s">
        <v>7826</v>
      </c>
      <c r="C2422" s="2" t="s">
        <v>10115</v>
      </c>
      <c r="D2422" s="2" t="s">
        <v>1018</v>
      </c>
      <c r="E2422" s="2">
        <v>12</v>
      </c>
      <c r="F2422" s="2" t="s">
        <v>19</v>
      </c>
      <c r="G2422" s="2">
        <v>136</v>
      </c>
      <c r="H2422" s="3">
        <v>6.4074175280560085E-4</v>
      </c>
      <c r="I2422" s="2">
        <v>212254</v>
      </c>
      <c r="J2422" s="2">
        <v>309486</v>
      </c>
      <c r="K2422" s="2" t="s">
        <v>748</v>
      </c>
      <c r="L2422" s="2" t="s">
        <v>716</v>
      </c>
      <c r="M2422" s="2" t="s">
        <v>14759</v>
      </c>
      <c r="N2422" s="1" t="str">
        <f t="shared" si="37"/>
        <v>DAUND122019</v>
      </c>
    </row>
    <row r="2423" spans="1:14" x14ac:dyDescent="0.3">
      <c r="A2423" s="2">
        <v>199</v>
      </c>
      <c r="B2423" s="2" t="s">
        <v>7826</v>
      </c>
      <c r="C2423" s="2" t="s">
        <v>10116</v>
      </c>
      <c r="D2423" s="2" t="s">
        <v>1018</v>
      </c>
      <c r="E2423" s="2">
        <v>13</v>
      </c>
      <c r="F2423" s="2" t="s">
        <v>19</v>
      </c>
      <c r="G2423" s="2">
        <v>113</v>
      </c>
      <c r="H2423" s="3">
        <v>5.3238101519877123E-4</v>
      </c>
      <c r="I2423" s="2">
        <v>212254</v>
      </c>
      <c r="J2423" s="2">
        <v>309486</v>
      </c>
      <c r="K2423" s="2" t="s">
        <v>748</v>
      </c>
      <c r="L2423" s="2" t="s">
        <v>716</v>
      </c>
      <c r="M2423" s="2" t="s">
        <v>14759</v>
      </c>
      <c r="N2423" s="1" t="str">
        <f t="shared" si="37"/>
        <v>DAUND132019</v>
      </c>
    </row>
    <row r="2424" spans="1:14" x14ac:dyDescent="0.3">
      <c r="A2424" s="2">
        <v>199</v>
      </c>
      <c r="B2424" s="2" t="s">
        <v>7826</v>
      </c>
      <c r="C2424" s="2" t="s">
        <v>10117</v>
      </c>
      <c r="D2424" s="2" t="s">
        <v>1018</v>
      </c>
      <c r="E2424" s="2">
        <v>14</v>
      </c>
      <c r="F2424" s="2" t="s">
        <v>19</v>
      </c>
      <c r="G2424" s="2">
        <v>76</v>
      </c>
      <c r="H2424" s="3">
        <v>3.5806156774430633E-4</v>
      </c>
      <c r="I2424" s="2">
        <v>212254</v>
      </c>
      <c r="J2424" s="2">
        <v>309486</v>
      </c>
      <c r="K2424" s="2" t="s">
        <v>748</v>
      </c>
      <c r="L2424" s="2" t="s">
        <v>716</v>
      </c>
      <c r="M2424" s="2" t="s">
        <v>14759</v>
      </c>
      <c r="N2424" s="1" t="str">
        <f t="shared" si="37"/>
        <v>DAUND142019</v>
      </c>
    </row>
    <row r="2425" spans="1:14" x14ac:dyDescent="0.3">
      <c r="A2425" s="2">
        <v>200</v>
      </c>
      <c r="B2425" s="2" t="s">
        <v>7827</v>
      </c>
      <c r="C2425" s="2" t="s">
        <v>10118</v>
      </c>
      <c r="D2425" s="2" t="s">
        <v>1018</v>
      </c>
      <c r="E2425" s="2">
        <v>1</v>
      </c>
      <c r="F2425" s="2" t="s">
        <v>51</v>
      </c>
      <c r="G2425" s="2">
        <v>114128</v>
      </c>
      <c r="H2425" s="3">
        <v>0.49178689004946824</v>
      </c>
      <c r="I2425" s="2">
        <v>232068</v>
      </c>
      <c r="J2425" s="2">
        <v>305866</v>
      </c>
      <c r="K2425" s="2" t="s">
        <v>748</v>
      </c>
      <c r="L2425" s="2" t="s">
        <v>716</v>
      </c>
      <c r="M2425" s="2" t="s">
        <v>14759</v>
      </c>
      <c r="N2425" s="1" t="str">
        <f t="shared" si="37"/>
        <v>INDAPUR12019</v>
      </c>
    </row>
    <row r="2426" spans="1:14" x14ac:dyDescent="0.3">
      <c r="A2426" s="2">
        <v>200</v>
      </c>
      <c r="B2426" s="2" t="s">
        <v>7827</v>
      </c>
      <c r="C2426" s="2" t="s">
        <v>10119</v>
      </c>
      <c r="D2426" s="2" t="s">
        <v>1018</v>
      </c>
      <c r="E2426" s="2">
        <v>2</v>
      </c>
      <c r="F2426" s="2" t="s">
        <v>9</v>
      </c>
      <c r="G2426" s="2">
        <v>111269</v>
      </c>
      <c r="H2426" s="3">
        <v>0.47946722512367063</v>
      </c>
      <c r="I2426" s="2">
        <v>232068</v>
      </c>
      <c r="J2426" s="2">
        <v>305866</v>
      </c>
      <c r="K2426" s="2" t="s">
        <v>748</v>
      </c>
      <c r="L2426" s="2" t="s">
        <v>716</v>
      </c>
      <c r="M2426" s="2" t="s">
        <v>14759</v>
      </c>
      <c r="N2426" s="1" t="str">
        <f t="shared" si="37"/>
        <v>INDAPUR22019</v>
      </c>
    </row>
    <row r="2427" spans="1:14" x14ac:dyDescent="0.3">
      <c r="A2427" s="2">
        <v>200</v>
      </c>
      <c r="B2427" s="2" t="s">
        <v>7827</v>
      </c>
      <c r="C2427" s="2" t="s">
        <v>10120</v>
      </c>
      <c r="D2427" s="2" t="s">
        <v>1018</v>
      </c>
      <c r="E2427" s="2">
        <v>3</v>
      </c>
      <c r="F2427" s="2" t="s">
        <v>1023</v>
      </c>
      <c r="G2427" s="2">
        <v>1722</v>
      </c>
      <c r="H2427" s="3">
        <v>7.4202388954961477E-3</v>
      </c>
      <c r="I2427" s="2">
        <v>232068</v>
      </c>
      <c r="J2427" s="2">
        <v>305866</v>
      </c>
      <c r="K2427" s="2" t="s">
        <v>748</v>
      </c>
      <c r="L2427" s="2" t="s">
        <v>716</v>
      </c>
      <c r="M2427" s="2" t="s">
        <v>14759</v>
      </c>
      <c r="N2427" s="1" t="str">
        <f t="shared" si="37"/>
        <v>INDAPUR32019</v>
      </c>
    </row>
    <row r="2428" spans="1:14" x14ac:dyDescent="0.3">
      <c r="A2428" s="2">
        <v>200</v>
      </c>
      <c r="B2428" s="2" t="s">
        <v>7827</v>
      </c>
      <c r="C2428" s="2" t="s">
        <v>10121</v>
      </c>
      <c r="D2428" s="2" t="s">
        <v>1018</v>
      </c>
      <c r="E2428" s="2">
        <v>4</v>
      </c>
      <c r="F2428" s="2" t="s">
        <v>19</v>
      </c>
      <c r="G2428" s="2">
        <v>978</v>
      </c>
      <c r="H2428" s="3">
        <v>4.2142820207870108E-3</v>
      </c>
      <c r="I2428" s="2">
        <v>232068</v>
      </c>
      <c r="J2428" s="2">
        <v>305866</v>
      </c>
      <c r="K2428" s="2" t="s">
        <v>748</v>
      </c>
      <c r="L2428" s="2" t="s">
        <v>716</v>
      </c>
      <c r="M2428" s="2" t="s">
        <v>14759</v>
      </c>
      <c r="N2428" s="1" t="str">
        <f t="shared" si="37"/>
        <v>INDAPUR42019</v>
      </c>
    </row>
    <row r="2429" spans="1:14" x14ac:dyDescent="0.3">
      <c r="A2429" s="2">
        <v>200</v>
      </c>
      <c r="B2429" s="2" t="s">
        <v>7827</v>
      </c>
      <c r="C2429" s="2" t="s">
        <v>10122</v>
      </c>
      <c r="D2429" s="2" t="s">
        <v>1018</v>
      </c>
      <c r="E2429" s="2">
        <v>5</v>
      </c>
      <c r="F2429" s="2" t="s">
        <v>11</v>
      </c>
      <c r="G2429" s="2">
        <v>773</v>
      </c>
      <c r="H2429" s="3">
        <v>3.33092024751366E-3</v>
      </c>
      <c r="I2429" s="2">
        <v>232068</v>
      </c>
      <c r="J2429" s="2">
        <v>305866</v>
      </c>
      <c r="K2429" s="2" t="s">
        <v>748</v>
      </c>
      <c r="L2429" s="2" t="s">
        <v>716</v>
      </c>
      <c r="M2429" s="2" t="s">
        <v>14759</v>
      </c>
      <c r="N2429" s="1" t="str">
        <f t="shared" si="37"/>
        <v>INDAPUR52019</v>
      </c>
    </row>
    <row r="2430" spans="1:14" x14ac:dyDescent="0.3">
      <c r="A2430" s="2">
        <v>200</v>
      </c>
      <c r="B2430" s="2" t="s">
        <v>7827</v>
      </c>
      <c r="C2430" s="2" t="s">
        <v>22</v>
      </c>
      <c r="D2430" s="2" t="s">
        <v>7923</v>
      </c>
      <c r="E2430" s="2">
        <v>6</v>
      </c>
      <c r="F2430" s="2" t="s">
        <v>22</v>
      </c>
      <c r="G2430" s="2">
        <v>727</v>
      </c>
      <c r="H2430" s="3">
        <v>3.1327024837547617E-3</v>
      </c>
      <c r="I2430" s="2">
        <v>232068</v>
      </c>
      <c r="J2430" s="2">
        <v>305866</v>
      </c>
      <c r="K2430" s="2" t="s">
        <v>748</v>
      </c>
      <c r="L2430" s="2" t="s">
        <v>716</v>
      </c>
      <c r="M2430" s="2" t="s">
        <v>14759</v>
      </c>
      <c r="N2430" s="1" t="str">
        <f t="shared" si="37"/>
        <v>INDAPUR62019</v>
      </c>
    </row>
    <row r="2431" spans="1:14" x14ac:dyDescent="0.3">
      <c r="A2431" s="2">
        <v>200</v>
      </c>
      <c r="B2431" s="2" t="s">
        <v>7827</v>
      </c>
      <c r="C2431" s="2" t="s">
        <v>10123</v>
      </c>
      <c r="D2431" s="2" t="s">
        <v>1018</v>
      </c>
      <c r="E2431" s="2">
        <v>7</v>
      </c>
      <c r="F2431" s="2" t="s">
        <v>19</v>
      </c>
      <c r="G2431" s="2">
        <v>464</v>
      </c>
      <c r="H2431" s="3">
        <v>1.999413964872365E-3</v>
      </c>
      <c r="I2431" s="2">
        <v>232068</v>
      </c>
      <c r="J2431" s="2">
        <v>305866</v>
      </c>
      <c r="K2431" s="2" t="s">
        <v>748</v>
      </c>
      <c r="L2431" s="2" t="s">
        <v>716</v>
      </c>
      <c r="M2431" s="2" t="s">
        <v>14759</v>
      </c>
      <c r="N2431" s="1" t="str">
        <f t="shared" si="37"/>
        <v>INDAPUR72019</v>
      </c>
    </row>
    <row r="2432" spans="1:14" x14ac:dyDescent="0.3">
      <c r="A2432" s="2">
        <v>200</v>
      </c>
      <c r="B2432" s="2" t="s">
        <v>7827</v>
      </c>
      <c r="C2432" s="2" t="s">
        <v>10124</v>
      </c>
      <c r="D2432" s="2" t="s">
        <v>1018</v>
      </c>
      <c r="E2432" s="2">
        <v>8</v>
      </c>
      <c r="F2432" s="2" t="s">
        <v>19</v>
      </c>
      <c r="G2432" s="2">
        <v>406</v>
      </c>
      <c r="H2432" s="3">
        <v>1.7494872192633194E-3</v>
      </c>
      <c r="I2432" s="2">
        <v>232068</v>
      </c>
      <c r="J2432" s="2">
        <v>305866</v>
      </c>
      <c r="K2432" s="2" t="s">
        <v>748</v>
      </c>
      <c r="L2432" s="2" t="s">
        <v>716</v>
      </c>
      <c r="M2432" s="2" t="s">
        <v>14759</v>
      </c>
      <c r="N2432" s="1" t="str">
        <f t="shared" si="37"/>
        <v>INDAPUR82019</v>
      </c>
    </row>
    <row r="2433" spans="1:14" x14ac:dyDescent="0.3">
      <c r="A2433" s="2">
        <v>200</v>
      </c>
      <c r="B2433" s="2" t="s">
        <v>7827</v>
      </c>
      <c r="C2433" s="2" t="s">
        <v>2767</v>
      </c>
      <c r="D2433" s="2" t="s">
        <v>1020</v>
      </c>
      <c r="E2433" s="2">
        <v>9</v>
      </c>
      <c r="F2433" s="2" t="s">
        <v>62</v>
      </c>
      <c r="G2433" s="2">
        <v>294</v>
      </c>
      <c r="H2433" s="3">
        <v>1.2668700553286106E-3</v>
      </c>
      <c r="I2433" s="2">
        <v>232068</v>
      </c>
      <c r="J2433" s="2">
        <v>305866</v>
      </c>
      <c r="K2433" s="2" t="s">
        <v>748</v>
      </c>
      <c r="L2433" s="2" t="s">
        <v>716</v>
      </c>
      <c r="M2433" s="2" t="s">
        <v>14759</v>
      </c>
      <c r="N2433" s="1" t="str">
        <f t="shared" si="37"/>
        <v>INDAPUR92019</v>
      </c>
    </row>
    <row r="2434" spans="1:14" x14ac:dyDescent="0.3">
      <c r="A2434" s="2">
        <v>200</v>
      </c>
      <c r="B2434" s="2" t="s">
        <v>7827</v>
      </c>
      <c r="C2434" s="2" t="s">
        <v>10125</v>
      </c>
      <c r="D2434" s="2" t="s">
        <v>1018</v>
      </c>
      <c r="E2434" s="2">
        <v>10</v>
      </c>
      <c r="F2434" s="2" t="s">
        <v>19</v>
      </c>
      <c r="G2434" s="2">
        <v>262</v>
      </c>
      <c r="H2434" s="3">
        <v>1.128979437061551E-3</v>
      </c>
      <c r="I2434" s="2">
        <v>232068</v>
      </c>
      <c r="J2434" s="2">
        <v>305866</v>
      </c>
      <c r="K2434" s="2" t="s">
        <v>748</v>
      </c>
      <c r="L2434" s="2" t="s">
        <v>716</v>
      </c>
      <c r="M2434" s="2" t="s">
        <v>14759</v>
      </c>
      <c r="N2434" s="1" t="str">
        <f t="shared" si="37"/>
        <v>INDAPUR102019</v>
      </c>
    </row>
    <row r="2435" spans="1:14" x14ac:dyDescent="0.3">
      <c r="A2435" s="2">
        <v>200</v>
      </c>
      <c r="B2435" s="2" t="s">
        <v>7827</v>
      </c>
      <c r="C2435" s="2" t="s">
        <v>10126</v>
      </c>
      <c r="D2435" s="2" t="s">
        <v>1018</v>
      </c>
      <c r="E2435" s="2">
        <v>11</v>
      </c>
      <c r="F2435" s="2" t="s">
        <v>19</v>
      </c>
      <c r="G2435" s="2">
        <v>239</v>
      </c>
      <c r="H2435" s="3">
        <v>1.0298705551821019E-3</v>
      </c>
      <c r="I2435" s="2">
        <v>232068</v>
      </c>
      <c r="J2435" s="2">
        <v>305866</v>
      </c>
      <c r="K2435" s="2" t="s">
        <v>748</v>
      </c>
      <c r="L2435" s="2" t="s">
        <v>716</v>
      </c>
      <c r="M2435" s="2" t="s">
        <v>14759</v>
      </c>
      <c r="N2435" s="1" t="str">
        <f t="shared" ref="N2435:N2498" si="38">B2435&amp;E2435&amp;2019</f>
        <v>INDAPUR112019</v>
      </c>
    </row>
    <row r="2436" spans="1:14" x14ac:dyDescent="0.3">
      <c r="A2436" s="2">
        <v>200</v>
      </c>
      <c r="B2436" s="2" t="s">
        <v>7827</v>
      </c>
      <c r="C2436" s="2" t="s">
        <v>10127</v>
      </c>
      <c r="D2436" s="2" t="s">
        <v>1018</v>
      </c>
      <c r="E2436" s="2">
        <v>12</v>
      </c>
      <c r="F2436" s="2" t="s">
        <v>19</v>
      </c>
      <c r="G2436" s="2">
        <v>238</v>
      </c>
      <c r="H2436" s="3">
        <v>1.0255614733612561E-3</v>
      </c>
      <c r="I2436" s="2">
        <v>232068</v>
      </c>
      <c r="J2436" s="2">
        <v>305866</v>
      </c>
      <c r="K2436" s="2" t="s">
        <v>748</v>
      </c>
      <c r="L2436" s="2" t="s">
        <v>716</v>
      </c>
      <c r="M2436" s="2" t="s">
        <v>14759</v>
      </c>
      <c r="N2436" s="1" t="str">
        <f t="shared" si="38"/>
        <v>INDAPUR122019</v>
      </c>
    </row>
    <row r="2437" spans="1:14" x14ac:dyDescent="0.3">
      <c r="A2437" s="2">
        <v>200</v>
      </c>
      <c r="B2437" s="2" t="s">
        <v>7827</v>
      </c>
      <c r="C2437" s="2" t="s">
        <v>10128</v>
      </c>
      <c r="D2437" s="2" t="s">
        <v>1018</v>
      </c>
      <c r="E2437" s="2">
        <v>13</v>
      </c>
      <c r="F2437" s="2" t="s">
        <v>19</v>
      </c>
      <c r="G2437" s="2">
        <v>190</v>
      </c>
      <c r="H2437" s="3">
        <v>8.1872554596066672E-4</v>
      </c>
      <c r="I2437" s="2">
        <v>232068</v>
      </c>
      <c r="J2437" s="2">
        <v>305866</v>
      </c>
      <c r="K2437" s="2" t="s">
        <v>748</v>
      </c>
      <c r="L2437" s="2" t="s">
        <v>716</v>
      </c>
      <c r="M2437" s="2" t="s">
        <v>14759</v>
      </c>
      <c r="N2437" s="1" t="str">
        <f t="shared" si="38"/>
        <v>INDAPUR132019</v>
      </c>
    </row>
    <row r="2438" spans="1:14" x14ac:dyDescent="0.3">
      <c r="A2438" s="2">
        <v>200</v>
      </c>
      <c r="B2438" s="2" t="s">
        <v>7827</v>
      </c>
      <c r="C2438" s="2" t="s">
        <v>6369</v>
      </c>
      <c r="D2438" s="2" t="s">
        <v>1018</v>
      </c>
      <c r="E2438" s="2">
        <v>14</v>
      </c>
      <c r="F2438" s="2" t="s">
        <v>19</v>
      </c>
      <c r="G2438" s="2">
        <v>154</v>
      </c>
      <c r="H2438" s="3">
        <v>6.6359860041022463E-4</v>
      </c>
      <c r="I2438" s="2">
        <v>232068</v>
      </c>
      <c r="J2438" s="2">
        <v>305866</v>
      </c>
      <c r="K2438" s="2" t="s">
        <v>748</v>
      </c>
      <c r="L2438" s="2" t="s">
        <v>716</v>
      </c>
      <c r="M2438" s="2" t="s">
        <v>14759</v>
      </c>
      <c r="N2438" s="1" t="str">
        <f t="shared" si="38"/>
        <v>INDAPUR142019</v>
      </c>
    </row>
    <row r="2439" spans="1:14" x14ac:dyDescent="0.3">
      <c r="A2439" s="2">
        <v>200</v>
      </c>
      <c r="B2439" s="2" t="s">
        <v>7827</v>
      </c>
      <c r="C2439" s="2" t="s">
        <v>10129</v>
      </c>
      <c r="D2439" s="2" t="s">
        <v>1018</v>
      </c>
      <c r="E2439" s="2">
        <v>15</v>
      </c>
      <c r="F2439" s="2" t="s">
        <v>19</v>
      </c>
      <c r="G2439" s="2">
        <v>112</v>
      </c>
      <c r="H2439" s="3">
        <v>4.8261716393470882E-4</v>
      </c>
      <c r="I2439" s="2">
        <v>232068</v>
      </c>
      <c r="J2439" s="2">
        <v>305866</v>
      </c>
      <c r="K2439" s="2" t="s">
        <v>748</v>
      </c>
      <c r="L2439" s="2" t="s">
        <v>716</v>
      </c>
      <c r="M2439" s="2" t="s">
        <v>14759</v>
      </c>
      <c r="N2439" s="1" t="str">
        <f t="shared" si="38"/>
        <v>INDAPUR152019</v>
      </c>
    </row>
    <row r="2440" spans="1:14" x14ac:dyDescent="0.3">
      <c r="A2440" s="2">
        <v>200</v>
      </c>
      <c r="B2440" s="2" t="s">
        <v>7827</v>
      </c>
      <c r="C2440" s="2" t="s">
        <v>10130</v>
      </c>
      <c r="D2440" s="2" t="s">
        <v>1018</v>
      </c>
      <c r="E2440" s="2">
        <v>16</v>
      </c>
      <c r="F2440" s="2" t="s">
        <v>19</v>
      </c>
      <c r="G2440" s="2">
        <v>112</v>
      </c>
      <c r="H2440" s="3">
        <v>4.8261716393470882E-4</v>
      </c>
      <c r="I2440" s="2">
        <v>232068</v>
      </c>
      <c r="J2440" s="2">
        <v>305866</v>
      </c>
      <c r="K2440" s="2" t="s">
        <v>748</v>
      </c>
      <c r="L2440" s="2" t="s">
        <v>716</v>
      </c>
      <c r="M2440" s="2" t="s">
        <v>14759</v>
      </c>
      <c r="N2440" s="1" t="str">
        <f t="shared" si="38"/>
        <v>INDAPUR162019</v>
      </c>
    </row>
    <row r="2441" spans="1:14" x14ac:dyDescent="0.3">
      <c r="A2441" s="2">
        <v>201</v>
      </c>
      <c r="B2441" s="2" t="s">
        <v>7828</v>
      </c>
      <c r="C2441" s="2" t="s">
        <v>10131</v>
      </c>
      <c r="D2441" s="2" t="s">
        <v>1018</v>
      </c>
      <c r="E2441" s="2">
        <v>1</v>
      </c>
      <c r="F2441" s="2" t="s">
        <v>51</v>
      </c>
      <c r="G2441" s="2">
        <v>194317</v>
      </c>
      <c r="H2441" s="3">
        <v>0.8318542777028618</v>
      </c>
      <c r="I2441" s="2">
        <v>233595</v>
      </c>
      <c r="J2441" s="2">
        <v>342270</v>
      </c>
      <c r="K2441" s="2" t="s">
        <v>748</v>
      </c>
      <c r="L2441" s="2" t="s">
        <v>716</v>
      </c>
      <c r="M2441" s="2" t="s">
        <v>14759</v>
      </c>
      <c r="N2441" s="1" t="str">
        <f t="shared" si="38"/>
        <v>BARAMATI12019</v>
      </c>
    </row>
    <row r="2442" spans="1:14" x14ac:dyDescent="0.3">
      <c r="A2442" s="2">
        <v>201</v>
      </c>
      <c r="B2442" s="2" t="s">
        <v>7828</v>
      </c>
      <c r="C2442" s="2" t="s">
        <v>1874</v>
      </c>
      <c r="D2442" s="2" t="s">
        <v>1018</v>
      </c>
      <c r="E2442" s="2">
        <v>2</v>
      </c>
      <c r="F2442" s="2" t="s">
        <v>9</v>
      </c>
      <c r="G2442" s="2">
        <v>30282</v>
      </c>
      <c r="H2442" s="3">
        <v>0.12963462402876774</v>
      </c>
      <c r="I2442" s="2">
        <v>233595</v>
      </c>
      <c r="J2442" s="2">
        <v>342270</v>
      </c>
      <c r="K2442" s="2" t="s">
        <v>748</v>
      </c>
      <c r="L2442" s="2" t="s">
        <v>716</v>
      </c>
      <c r="M2442" s="2" t="s">
        <v>14759</v>
      </c>
      <c r="N2442" s="1" t="str">
        <f t="shared" si="38"/>
        <v>BARAMATI22019</v>
      </c>
    </row>
    <row r="2443" spans="1:14" x14ac:dyDescent="0.3">
      <c r="A2443" s="2">
        <v>201</v>
      </c>
      <c r="B2443" s="2" t="s">
        <v>7828</v>
      </c>
      <c r="C2443" s="2" t="s">
        <v>10132</v>
      </c>
      <c r="D2443" s="2" t="s">
        <v>1018</v>
      </c>
      <c r="E2443" s="2">
        <v>3</v>
      </c>
      <c r="F2443" s="2" t="s">
        <v>1023</v>
      </c>
      <c r="G2443" s="2">
        <v>3099</v>
      </c>
      <c r="H2443" s="3">
        <v>1.3266551082000899E-2</v>
      </c>
      <c r="I2443" s="2">
        <v>233595</v>
      </c>
      <c r="J2443" s="2">
        <v>342270</v>
      </c>
      <c r="K2443" s="2" t="s">
        <v>748</v>
      </c>
      <c r="L2443" s="2" t="s">
        <v>716</v>
      </c>
      <c r="M2443" s="2" t="s">
        <v>14759</v>
      </c>
      <c r="N2443" s="1" t="str">
        <f t="shared" si="38"/>
        <v>BARAMATI32019</v>
      </c>
    </row>
    <row r="2444" spans="1:14" x14ac:dyDescent="0.3">
      <c r="A2444" s="2">
        <v>201</v>
      </c>
      <c r="B2444" s="2" t="s">
        <v>7828</v>
      </c>
      <c r="C2444" s="2" t="s">
        <v>22</v>
      </c>
      <c r="D2444" s="2" t="s">
        <v>7923</v>
      </c>
      <c r="E2444" s="2">
        <v>4</v>
      </c>
      <c r="F2444" s="2" t="s">
        <v>22</v>
      </c>
      <c r="G2444" s="2">
        <v>1571</v>
      </c>
      <c r="H2444" s="3">
        <v>6.7253151822598946E-3</v>
      </c>
      <c r="I2444" s="2">
        <v>233595</v>
      </c>
      <c r="J2444" s="2">
        <v>342270</v>
      </c>
      <c r="K2444" s="2" t="s">
        <v>748</v>
      </c>
      <c r="L2444" s="2" t="s">
        <v>716</v>
      </c>
      <c r="M2444" s="2" t="s">
        <v>14759</v>
      </c>
      <c r="N2444" s="1" t="str">
        <f t="shared" si="38"/>
        <v>BARAMATI42019</v>
      </c>
    </row>
    <row r="2445" spans="1:14" x14ac:dyDescent="0.3">
      <c r="A2445" s="2">
        <v>201</v>
      </c>
      <c r="B2445" s="2" t="s">
        <v>7828</v>
      </c>
      <c r="C2445" s="2" t="s">
        <v>10133</v>
      </c>
      <c r="D2445" s="2" t="s">
        <v>1018</v>
      </c>
      <c r="E2445" s="2">
        <v>5</v>
      </c>
      <c r="F2445" s="2" t="s">
        <v>11</v>
      </c>
      <c r="G2445" s="2">
        <v>1419</v>
      </c>
      <c r="H2445" s="3">
        <v>6.0746163231233542E-3</v>
      </c>
      <c r="I2445" s="2">
        <v>233595</v>
      </c>
      <c r="J2445" s="2">
        <v>342270</v>
      </c>
      <c r="K2445" s="2" t="s">
        <v>748</v>
      </c>
      <c r="L2445" s="2" t="s">
        <v>716</v>
      </c>
      <c r="M2445" s="2" t="s">
        <v>14759</v>
      </c>
      <c r="N2445" s="1" t="str">
        <f t="shared" si="38"/>
        <v>BARAMATI52019</v>
      </c>
    </row>
    <row r="2446" spans="1:14" x14ac:dyDescent="0.3">
      <c r="A2446" s="2">
        <v>201</v>
      </c>
      <c r="B2446" s="2" t="s">
        <v>7828</v>
      </c>
      <c r="C2446" s="2" t="s">
        <v>10134</v>
      </c>
      <c r="D2446" s="2" t="s">
        <v>1018</v>
      </c>
      <c r="E2446" s="2">
        <v>6</v>
      </c>
      <c r="F2446" s="2" t="s">
        <v>19</v>
      </c>
      <c r="G2446" s="2">
        <v>1316</v>
      </c>
      <c r="H2446" s="3">
        <v>5.6336822277874097E-3</v>
      </c>
      <c r="I2446" s="2">
        <v>233595</v>
      </c>
      <c r="J2446" s="2">
        <v>342270</v>
      </c>
      <c r="K2446" s="2" t="s">
        <v>748</v>
      </c>
      <c r="L2446" s="2" t="s">
        <v>716</v>
      </c>
      <c r="M2446" s="2" t="s">
        <v>14759</v>
      </c>
      <c r="N2446" s="1" t="str">
        <f t="shared" si="38"/>
        <v>BARAMATI62019</v>
      </c>
    </row>
    <row r="2447" spans="1:14" x14ac:dyDescent="0.3">
      <c r="A2447" s="2">
        <v>201</v>
      </c>
      <c r="B2447" s="2" t="s">
        <v>7828</v>
      </c>
      <c r="C2447" s="2" t="s">
        <v>10135</v>
      </c>
      <c r="D2447" s="2" t="s">
        <v>1018</v>
      </c>
      <c r="E2447" s="2">
        <v>7</v>
      </c>
      <c r="F2447" s="2" t="s">
        <v>19</v>
      </c>
      <c r="G2447" s="2">
        <v>361</v>
      </c>
      <c r="H2447" s="3">
        <v>1.545409790449282E-3</v>
      </c>
      <c r="I2447" s="2">
        <v>233595</v>
      </c>
      <c r="J2447" s="2">
        <v>342270</v>
      </c>
      <c r="K2447" s="2" t="s">
        <v>748</v>
      </c>
      <c r="L2447" s="2" t="s">
        <v>716</v>
      </c>
      <c r="M2447" s="2" t="s">
        <v>14759</v>
      </c>
      <c r="N2447" s="1" t="str">
        <f t="shared" si="38"/>
        <v>BARAMATI72019</v>
      </c>
    </row>
    <row r="2448" spans="1:14" x14ac:dyDescent="0.3">
      <c r="A2448" s="2">
        <v>201</v>
      </c>
      <c r="B2448" s="2" t="s">
        <v>7828</v>
      </c>
      <c r="C2448" s="2" t="s">
        <v>1719</v>
      </c>
      <c r="D2448" s="2" t="s">
        <v>1018</v>
      </c>
      <c r="E2448" s="2">
        <v>8</v>
      </c>
      <c r="F2448" s="2" t="s">
        <v>2819</v>
      </c>
      <c r="G2448" s="2">
        <v>355</v>
      </c>
      <c r="H2448" s="3">
        <v>1.5197243091675764E-3</v>
      </c>
      <c r="I2448" s="2">
        <v>233595</v>
      </c>
      <c r="J2448" s="2">
        <v>342270</v>
      </c>
      <c r="K2448" s="2" t="s">
        <v>748</v>
      </c>
      <c r="L2448" s="2" t="s">
        <v>716</v>
      </c>
      <c r="M2448" s="2" t="s">
        <v>14759</v>
      </c>
      <c r="N2448" s="1" t="str">
        <f t="shared" si="38"/>
        <v>BARAMATI82019</v>
      </c>
    </row>
    <row r="2449" spans="1:14" x14ac:dyDescent="0.3">
      <c r="A2449" s="2">
        <v>201</v>
      </c>
      <c r="B2449" s="2" t="s">
        <v>7828</v>
      </c>
      <c r="C2449" s="2" t="s">
        <v>10136</v>
      </c>
      <c r="D2449" s="2" t="s">
        <v>1018</v>
      </c>
      <c r="E2449" s="2">
        <v>9</v>
      </c>
      <c r="F2449" s="2" t="s">
        <v>19</v>
      </c>
      <c r="G2449" s="2">
        <v>343</v>
      </c>
      <c r="H2449" s="3">
        <v>1.4683533466041652E-3</v>
      </c>
      <c r="I2449" s="2">
        <v>233595</v>
      </c>
      <c r="J2449" s="2">
        <v>342270</v>
      </c>
      <c r="K2449" s="2" t="s">
        <v>748</v>
      </c>
      <c r="L2449" s="2" t="s">
        <v>716</v>
      </c>
      <c r="M2449" s="2" t="s">
        <v>14759</v>
      </c>
      <c r="N2449" s="1" t="str">
        <f t="shared" si="38"/>
        <v>BARAMATI92019</v>
      </c>
    </row>
    <row r="2450" spans="1:14" x14ac:dyDescent="0.3">
      <c r="A2450" s="2">
        <v>201</v>
      </c>
      <c r="B2450" s="2" t="s">
        <v>7828</v>
      </c>
      <c r="C2450" s="2" t="s">
        <v>10137</v>
      </c>
      <c r="D2450" s="2" t="s">
        <v>1018</v>
      </c>
      <c r="E2450" s="2">
        <v>10</v>
      </c>
      <c r="F2450" s="2" t="s">
        <v>19</v>
      </c>
      <c r="G2450" s="2">
        <v>284</v>
      </c>
      <c r="H2450" s="3">
        <v>1.215779447334061E-3</v>
      </c>
      <c r="I2450" s="2">
        <v>233595</v>
      </c>
      <c r="J2450" s="2">
        <v>342270</v>
      </c>
      <c r="K2450" s="2" t="s">
        <v>748</v>
      </c>
      <c r="L2450" s="2" t="s">
        <v>716</v>
      </c>
      <c r="M2450" s="2" t="s">
        <v>14759</v>
      </c>
      <c r="N2450" s="1" t="str">
        <f t="shared" si="38"/>
        <v>BARAMATI102019</v>
      </c>
    </row>
    <row r="2451" spans="1:14" x14ac:dyDescent="0.3">
      <c r="A2451" s="2">
        <v>201</v>
      </c>
      <c r="B2451" s="2" t="s">
        <v>7828</v>
      </c>
      <c r="C2451" s="2" t="s">
        <v>10138</v>
      </c>
      <c r="D2451" s="2" t="s">
        <v>1018</v>
      </c>
      <c r="E2451" s="2">
        <v>11</v>
      </c>
      <c r="F2451" s="2" t="s">
        <v>19</v>
      </c>
      <c r="G2451" s="2">
        <v>248</v>
      </c>
      <c r="H2451" s="3">
        <v>1.061666559643828E-3</v>
      </c>
      <c r="I2451" s="2">
        <v>233595</v>
      </c>
      <c r="J2451" s="2">
        <v>342270</v>
      </c>
      <c r="K2451" s="2" t="s">
        <v>748</v>
      </c>
      <c r="L2451" s="2" t="s">
        <v>716</v>
      </c>
      <c r="M2451" s="2" t="s">
        <v>14759</v>
      </c>
      <c r="N2451" s="1" t="str">
        <f t="shared" si="38"/>
        <v>BARAMATI112019</v>
      </c>
    </row>
    <row r="2452" spans="1:14" x14ac:dyDescent="0.3">
      <c r="A2452" s="2">
        <v>202</v>
      </c>
      <c r="B2452" s="2" t="s">
        <v>7829</v>
      </c>
      <c r="C2452" s="2" t="s">
        <v>6400</v>
      </c>
      <c r="D2452" s="2" t="s">
        <v>1018</v>
      </c>
      <c r="E2452" s="2">
        <v>1</v>
      </c>
      <c r="F2452" s="2" t="s">
        <v>7</v>
      </c>
      <c r="G2452" s="2">
        <v>129905</v>
      </c>
      <c r="H2452" s="3">
        <v>0.54853434224860864</v>
      </c>
      <c r="I2452" s="2">
        <v>236822</v>
      </c>
      <c r="J2452" s="2">
        <v>362150</v>
      </c>
      <c r="K2452" s="2" t="s">
        <v>748</v>
      </c>
      <c r="L2452" s="2" t="s">
        <v>716</v>
      </c>
      <c r="M2452" s="2" t="s">
        <v>14759</v>
      </c>
      <c r="N2452" s="1" t="str">
        <f t="shared" si="38"/>
        <v>PURANDAR12019</v>
      </c>
    </row>
    <row r="2453" spans="1:14" x14ac:dyDescent="0.3">
      <c r="A2453" s="2">
        <v>202</v>
      </c>
      <c r="B2453" s="2" t="s">
        <v>7829</v>
      </c>
      <c r="C2453" s="2" t="s">
        <v>6399</v>
      </c>
      <c r="D2453" s="2" t="s">
        <v>1018</v>
      </c>
      <c r="E2453" s="2">
        <v>2</v>
      </c>
      <c r="F2453" s="2" t="s">
        <v>103</v>
      </c>
      <c r="G2453" s="2">
        <v>98896</v>
      </c>
      <c r="H2453" s="3">
        <v>0.41759633817804087</v>
      </c>
      <c r="I2453" s="2">
        <v>236822</v>
      </c>
      <c r="J2453" s="2">
        <v>362150</v>
      </c>
      <c r="K2453" s="2" t="s">
        <v>748</v>
      </c>
      <c r="L2453" s="2" t="s">
        <v>716</v>
      </c>
      <c r="M2453" s="2" t="s">
        <v>14759</v>
      </c>
      <c r="N2453" s="1" t="str">
        <f t="shared" si="38"/>
        <v>PURANDAR22019</v>
      </c>
    </row>
    <row r="2454" spans="1:14" x14ac:dyDescent="0.3">
      <c r="A2454" s="2">
        <v>202</v>
      </c>
      <c r="B2454" s="2" t="s">
        <v>7829</v>
      </c>
      <c r="C2454" s="2" t="s">
        <v>10139</v>
      </c>
      <c r="D2454" s="2" t="s">
        <v>1018</v>
      </c>
      <c r="E2454" s="2">
        <v>3</v>
      </c>
      <c r="F2454" s="2" t="s">
        <v>1023</v>
      </c>
      <c r="G2454" s="2">
        <v>2934</v>
      </c>
      <c r="H2454" s="3">
        <v>1.2389051692832592E-2</v>
      </c>
      <c r="I2454" s="2">
        <v>236822</v>
      </c>
      <c r="J2454" s="2">
        <v>362150</v>
      </c>
      <c r="K2454" s="2" t="s">
        <v>748</v>
      </c>
      <c r="L2454" s="2" t="s">
        <v>716</v>
      </c>
      <c r="M2454" s="2" t="s">
        <v>14759</v>
      </c>
      <c r="N2454" s="1" t="str">
        <f t="shared" si="38"/>
        <v>PURANDAR32019</v>
      </c>
    </row>
    <row r="2455" spans="1:14" x14ac:dyDescent="0.3">
      <c r="A2455" s="2">
        <v>202</v>
      </c>
      <c r="B2455" s="2" t="s">
        <v>7829</v>
      </c>
      <c r="C2455" s="2" t="s">
        <v>22</v>
      </c>
      <c r="D2455" s="2" t="s">
        <v>7923</v>
      </c>
      <c r="E2455" s="2">
        <v>4</v>
      </c>
      <c r="F2455" s="2" t="s">
        <v>22</v>
      </c>
      <c r="G2455" s="2">
        <v>1799</v>
      </c>
      <c r="H2455" s="3">
        <v>7.5964226296543393E-3</v>
      </c>
      <c r="I2455" s="2">
        <v>236822</v>
      </c>
      <c r="J2455" s="2">
        <v>362150</v>
      </c>
      <c r="K2455" s="2" t="s">
        <v>748</v>
      </c>
      <c r="L2455" s="2" t="s">
        <v>716</v>
      </c>
      <c r="M2455" s="2" t="s">
        <v>14759</v>
      </c>
      <c r="N2455" s="1" t="str">
        <f t="shared" si="38"/>
        <v>PURANDAR42019</v>
      </c>
    </row>
    <row r="2456" spans="1:14" x14ac:dyDescent="0.3">
      <c r="A2456" s="2">
        <v>202</v>
      </c>
      <c r="B2456" s="2" t="s">
        <v>7829</v>
      </c>
      <c r="C2456" s="2" t="s">
        <v>10140</v>
      </c>
      <c r="D2456" s="2" t="s">
        <v>1018</v>
      </c>
      <c r="E2456" s="2">
        <v>5</v>
      </c>
      <c r="F2456" s="2" t="s">
        <v>11</v>
      </c>
      <c r="G2456" s="2">
        <v>997</v>
      </c>
      <c r="H2456" s="3">
        <v>4.2099129303865349E-3</v>
      </c>
      <c r="I2456" s="2">
        <v>236822</v>
      </c>
      <c r="J2456" s="2">
        <v>362150</v>
      </c>
      <c r="K2456" s="2" t="s">
        <v>748</v>
      </c>
      <c r="L2456" s="2" t="s">
        <v>716</v>
      </c>
      <c r="M2456" s="2" t="s">
        <v>14759</v>
      </c>
      <c r="N2456" s="1" t="str">
        <f t="shared" si="38"/>
        <v>PURANDAR52019</v>
      </c>
    </row>
    <row r="2457" spans="1:14" x14ac:dyDescent="0.3">
      <c r="A2457" s="2">
        <v>202</v>
      </c>
      <c r="B2457" s="2" t="s">
        <v>7829</v>
      </c>
      <c r="C2457" s="2" t="s">
        <v>6412</v>
      </c>
      <c r="D2457" s="2" t="s">
        <v>1018</v>
      </c>
      <c r="E2457" s="2">
        <v>6</v>
      </c>
      <c r="F2457" s="2" t="s">
        <v>19</v>
      </c>
      <c r="G2457" s="2">
        <v>469</v>
      </c>
      <c r="H2457" s="3">
        <v>1.9803903353573572E-3</v>
      </c>
      <c r="I2457" s="2">
        <v>236822</v>
      </c>
      <c r="J2457" s="2">
        <v>362150</v>
      </c>
      <c r="K2457" s="2" t="s">
        <v>748</v>
      </c>
      <c r="L2457" s="2" t="s">
        <v>716</v>
      </c>
      <c r="M2457" s="2" t="s">
        <v>14759</v>
      </c>
      <c r="N2457" s="1" t="str">
        <f t="shared" si="38"/>
        <v>PURANDAR62019</v>
      </c>
    </row>
    <row r="2458" spans="1:14" x14ac:dyDescent="0.3">
      <c r="A2458" s="2">
        <v>202</v>
      </c>
      <c r="B2458" s="2" t="s">
        <v>7829</v>
      </c>
      <c r="C2458" s="2" t="s">
        <v>10141</v>
      </c>
      <c r="D2458" s="2" t="s">
        <v>1018</v>
      </c>
      <c r="E2458" s="2">
        <v>7</v>
      </c>
      <c r="F2458" s="2" t="s">
        <v>15</v>
      </c>
      <c r="G2458" s="2">
        <v>428</v>
      </c>
      <c r="H2458" s="3">
        <v>1.8072645277888034E-3</v>
      </c>
      <c r="I2458" s="2">
        <v>236822</v>
      </c>
      <c r="J2458" s="2">
        <v>362150</v>
      </c>
      <c r="K2458" s="2" t="s">
        <v>748</v>
      </c>
      <c r="L2458" s="2" t="s">
        <v>716</v>
      </c>
      <c r="M2458" s="2" t="s">
        <v>14759</v>
      </c>
      <c r="N2458" s="1" t="str">
        <f t="shared" si="38"/>
        <v>PURANDAR72019</v>
      </c>
    </row>
    <row r="2459" spans="1:14" x14ac:dyDescent="0.3">
      <c r="A2459" s="2">
        <v>202</v>
      </c>
      <c r="B2459" s="2" t="s">
        <v>7829</v>
      </c>
      <c r="C2459" s="2" t="s">
        <v>10142</v>
      </c>
      <c r="D2459" s="2" t="s">
        <v>1018</v>
      </c>
      <c r="E2459" s="2">
        <v>8</v>
      </c>
      <c r="F2459" s="2" t="s">
        <v>19</v>
      </c>
      <c r="G2459" s="2">
        <v>404</v>
      </c>
      <c r="H2459" s="3">
        <v>1.7059225916511134E-3</v>
      </c>
      <c r="I2459" s="2">
        <v>236822</v>
      </c>
      <c r="J2459" s="2">
        <v>362150</v>
      </c>
      <c r="K2459" s="2" t="s">
        <v>748</v>
      </c>
      <c r="L2459" s="2" t="s">
        <v>716</v>
      </c>
      <c r="M2459" s="2" t="s">
        <v>14759</v>
      </c>
      <c r="N2459" s="1" t="str">
        <f t="shared" si="38"/>
        <v>PURANDAR82019</v>
      </c>
    </row>
    <row r="2460" spans="1:14" x14ac:dyDescent="0.3">
      <c r="A2460" s="2">
        <v>202</v>
      </c>
      <c r="B2460" s="2" t="s">
        <v>7829</v>
      </c>
      <c r="C2460" s="2" t="s">
        <v>10143</v>
      </c>
      <c r="D2460" s="2" t="s">
        <v>1018</v>
      </c>
      <c r="E2460" s="2">
        <v>9</v>
      </c>
      <c r="F2460" s="2" t="s">
        <v>19</v>
      </c>
      <c r="G2460" s="2">
        <v>351</v>
      </c>
      <c r="H2460" s="3">
        <v>1.4821258160137149E-3</v>
      </c>
      <c r="I2460" s="2">
        <v>236822</v>
      </c>
      <c r="J2460" s="2">
        <v>362150</v>
      </c>
      <c r="K2460" s="2" t="s">
        <v>748</v>
      </c>
      <c r="L2460" s="2" t="s">
        <v>716</v>
      </c>
      <c r="M2460" s="2" t="s">
        <v>14759</v>
      </c>
      <c r="N2460" s="1" t="str">
        <f t="shared" si="38"/>
        <v>PURANDAR92019</v>
      </c>
    </row>
    <row r="2461" spans="1:14" x14ac:dyDescent="0.3">
      <c r="A2461" s="2">
        <v>202</v>
      </c>
      <c r="B2461" s="2" t="s">
        <v>7829</v>
      </c>
      <c r="C2461" s="2" t="s">
        <v>10144</v>
      </c>
      <c r="D2461" s="2" t="s">
        <v>1018</v>
      </c>
      <c r="E2461" s="2">
        <v>10</v>
      </c>
      <c r="F2461" s="2" t="s">
        <v>19</v>
      </c>
      <c r="G2461" s="2">
        <v>273</v>
      </c>
      <c r="H2461" s="3">
        <v>1.1527645235662226E-3</v>
      </c>
      <c r="I2461" s="2">
        <v>236822</v>
      </c>
      <c r="J2461" s="2">
        <v>362150</v>
      </c>
      <c r="K2461" s="2" t="s">
        <v>748</v>
      </c>
      <c r="L2461" s="2" t="s">
        <v>716</v>
      </c>
      <c r="M2461" s="2" t="s">
        <v>14759</v>
      </c>
      <c r="N2461" s="1" t="str">
        <f t="shared" si="38"/>
        <v>PURANDAR102019</v>
      </c>
    </row>
    <row r="2462" spans="1:14" x14ac:dyDescent="0.3">
      <c r="A2462" s="2">
        <v>202</v>
      </c>
      <c r="B2462" s="2" t="s">
        <v>7829</v>
      </c>
      <c r="C2462" s="2" t="s">
        <v>10145</v>
      </c>
      <c r="D2462" s="2" t="s">
        <v>1018</v>
      </c>
      <c r="E2462" s="2">
        <v>11</v>
      </c>
      <c r="F2462" s="2" t="s">
        <v>7552</v>
      </c>
      <c r="G2462" s="2">
        <v>250</v>
      </c>
      <c r="H2462" s="3">
        <v>1.0556451681009366E-3</v>
      </c>
      <c r="I2462" s="2">
        <v>236822</v>
      </c>
      <c r="J2462" s="2">
        <v>362150</v>
      </c>
      <c r="K2462" s="2" t="s">
        <v>748</v>
      </c>
      <c r="L2462" s="2" t="s">
        <v>716</v>
      </c>
      <c r="M2462" s="2" t="s">
        <v>14759</v>
      </c>
      <c r="N2462" s="1" t="str">
        <f t="shared" si="38"/>
        <v>PURANDAR112019</v>
      </c>
    </row>
    <row r="2463" spans="1:14" x14ac:dyDescent="0.3">
      <c r="A2463" s="2">
        <v>202</v>
      </c>
      <c r="B2463" s="2" t="s">
        <v>7829</v>
      </c>
      <c r="C2463" s="2" t="s">
        <v>10146</v>
      </c>
      <c r="D2463" s="2" t="s">
        <v>1018</v>
      </c>
      <c r="E2463" s="2">
        <v>12</v>
      </c>
      <c r="F2463" s="2" t="s">
        <v>19</v>
      </c>
      <c r="G2463" s="2">
        <v>116</v>
      </c>
      <c r="H2463" s="3">
        <v>4.8981935799883452E-4</v>
      </c>
      <c r="I2463" s="2">
        <v>236822</v>
      </c>
      <c r="J2463" s="2">
        <v>362150</v>
      </c>
      <c r="K2463" s="2" t="s">
        <v>748</v>
      </c>
      <c r="L2463" s="2" t="s">
        <v>716</v>
      </c>
      <c r="M2463" s="2" t="s">
        <v>14759</v>
      </c>
      <c r="N2463" s="1" t="str">
        <f t="shared" si="38"/>
        <v>PURANDAR122019</v>
      </c>
    </row>
    <row r="2464" spans="1:14" x14ac:dyDescent="0.3">
      <c r="A2464" s="2">
        <v>203</v>
      </c>
      <c r="B2464" s="2" t="s">
        <v>7830</v>
      </c>
      <c r="C2464" s="2" t="s">
        <v>10147</v>
      </c>
      <c r="D2464" s="2" t="s">
        <v>1018</v>
      </c>
      <c r="E2464" s="2">
        <v>1</v>
      </c>
      <c r="F2464" s="2" t="s">
        <v>7</v>
      </c>
      <c r="G2464" s="2">
        <v>108398</v>
      </c>
      <c r="H2464" s="3">
        <v>0.47656689645469891</v>
      </c>
      <c r="I2464" s="2">
        <v>227456</v>
      </c>
      <c r="J2464" s="2">
        <v>361734</v>
      </c>
      <c r="K2464" s="2" t="s">
        <v>748</v>
      </c>
      <c r="L2464" s="2" t="s">
        <v>716</v>
      </c>
      <c r="M2464" s="2" t="s">
        <v>14759</v>
      </c>
      <c r="N2464" s="1" t="str">
        <f t="shared" si="38"/>
        <v>BHOR12019</v>
      </c>
    </row>
    <row r="2465" spans="1:14" x14ac:dyDescent="0.3">
      <c r="A2465" s="2">
        <v>203</v>
      </c>
      <c r="B2465" s="2" t="s">
        <v>7830</v>
      </c>
      <c r="C2465" s="2" t="s">
        <v>6414</v>
      </c>
      <c r="D2465" s="2" t="s">
        <v>1018</v>
      </c>
      <c r="E2465" s="2">
        <v>2</v>
      </c>
      <c r="F2465" s="2" t="s">
        <v>103</v>
      </c>
      <c r="G2465" s="2">
        <v>99476</v>
      </c>
      <c r="H2465" s="3">
        <v>0.43734172763083851</v>
      </c>
      <c r="I2465" s="2">
        <v>227456</v>
      </c>
      <c r="J2465" s="2">
        <v>361734</v>
      </c>
      <c r="K2465" s="2" t="s">
        <v>748</v>
      </c>
      <c r="L2465" s="2" t="s">
        <v>716</v>
      </c>
      <c r="M2465" s="2" t="s">
        <v>14759</v>
      </c>
      <c r="N2465" s="1" t="str">
        <f t="shared" si="38"/>
        <v>BHOR22019</v>
      </c>
    </row>
    <row r="2466" spans="1:14" x14ac:dyDescent="0.3">
      <c r="A2466" s="2">
        <v>203</v>
      </c>
      <c r="B2466" s="2" t="s">
        <v>7830</v>
      </c>
      <c r="C2466" s="2" t="s">
        <v>10148</v>
      </c>
      <c r="D2466" s="2" t="s">
        <v>1018</v>
      </c>
      <c r="E2466" s="2">
        <v>3</v>
      </c>
      <c r="F2466" s="2" t="s">
        <v>19</v>
      </c>
      <c r="G2466" s="2">
        <v>7366</v>
      </c>
      <c r="H2466" s="3">
        <v>3.2384285312324144E-2</v>
      </c>
      <c r="I2466" s="2">
        <v>227456</v>
      </c>
      <c r="J2466" s="2">
        <v>361734</v>
      </c>
      <c r="K2466" s="2" t="s">
        <v>748</v>
      </c>
      <c r="L2466" s="2" t="s">
        <v>716</v>
      </c>
      <c r="M2466" s="2" t="s">
        <v>14759</v>
      </c>
      <c r="N2466" s="1" t="str">
        <f t="shared" si="38"/>
        <v>BHOR32019</v>
      </c>
    </row>
    <row r="2467" spans="1:14" x14ac:dyDescent="0.3">
      <c r="A2467" s="2">
        <v>203</v>
      </c>
      <c r="B2467" s="2" t="s">
        <v>7830</v>
      </c>
      <c r="C2467" s="2" t="s">
        <v>10149</v>
      </c>
      <c r="D2467" s="2" t="s">
        <v>1018</v>
      </c>
      <c r="E2467" s="2">
        <v>4</v>
      </c>
      <c r="F2467" s="2" t="s">
        <v>1023</v>
      </c>
      <c r="G2467" s="2">
        <v>4916</v>
      </c>
      <c r="H2467" s="3">
        <v>2.1612971299943724E-2</v>
      </c>
      <c r="I2467" s="2">
        <v>227456</v>
      </c>
      <c r="J2467" s="2">
        <v>361734</v>
      </c>
      <c r="K2467" s="2" t="s">
        <v>748</v>
      </c>
      <c r="L2467" s="2" t="s">
        <v>716</v>
      </c>
      <c r="M2467" s="2" t="s">
        <v>14759</v>
      </c>
      <c r="N2467" s="1" t="str">
        <f t="shared" si="38"/>
        <v>BHOR42019</v>
      </c>
    </row>
    <row r="2468" spans="1:14" x14ac:dyDescent="0.3">
      <c r="A2468" s="2">
        <v>203</v>
      </c>
      <c r="B2468" s="2" t="s">
        <v>7830</v>
      </c>
      <c r="C2468" s="2" t="s">
        <v>10150</v>
      </c>
      <c r="D2468" s="2" t="s">
        <v>1018</v>
      </c>
      <c r="E2468" s="2">
        <v>5</v>
      </c>
      <c r="F2468" s="2" t="s">
        <v>302</v>
      </c>
      <c r="G2468" s="2">
        <v>3051</v>
      </c>
      <c r="H2468" s="3">
        <v>1.3413583286437816E-2</v>
      </c>
      <c r="I2468" s="2">
        <v>227456</v>
      </c>
      <c r="J2468" s="2">
        <v>361734</v>
      </c>
      <c r="K2468" s="2" t="s">
        <v>748</v>
      </c>
      <c r="L2468" s="2" t="s">
        <v>716</v>
      </c>
      <c r="M2468" s="2" t="s">
        <v>14759</v>
      </c>
      <c r="N2468" s="1" t="str">
        <f t="shared" si="38"/>
        <v>BHOR52019</v>
      </c>
    </row>
    <row r="2469" spans="1:14" x14ac:dyDescent="0.3">
      <c r="A2469" s="2">
        <v>203</v>
      </c>
      <c r="B2469" s="2" t="s">
        <v>7830</v>
      </c>
      <c r="C2469" s="2" t="s">
        <v>22</v>
      </c>
      <c r="D2469" s="2" t="s">
        <v>7923</v>
      </c>
      <c r="E2469" s="2">
        <v>6</v>
      </c>
      <c r="F2469" s="2" t="s">
        <v>22</v>
      </c>
      <c r="G2469" s="2">
        <v>1826</v>
      </c>
      <c r="H2469" s="3">
        <v>8.0279262802476076E-3</v>
      </c>
      <c r="I2469" s="2">
        <v>227456</v>
      </c>
      <c r="J2469" s="2">
        <v>361734</v>
      </c>
      <c r="K2469" s="2" t="s">
        <v>748</v>
      </c>
      <c r="L2469" s="2" t="s">
        <v>716</v>
      </c>
      <c r="M2469" s="2" t="s">
        <v>14759</v>
      </c>
      <c r="N2469" s="1" t="str">
        <f t="shared" si="38"/>
        <v>BHOR62019</v>
      </c>
    </row>
    <row r="2470" spans="1:14" x14ac:dyDescent="0.3">
      <c r="A2470" s="2">
        <v>203</v>
      </c>
      <c r="B2470" s="2" t="s">
        <v>7830</v>
      </c>
      <c r="C2470" s="2" t="s">
        <v>10151</v>
      </c>
      <c r="D2470" s="2" t="s">
        <v>1018</v>
      </c>
      <c r="E2470" s="2">
        <v>7</v>
      </c>
      <c r="F2470" s="2" t="s">
        <v>7552</v>
      </c>
      <c r="G2470" s="2">
        <v>1467</v>
      </c>
      <c r="H2470" s="3">
        <v>6.4495990433314576E-3</v>
      </c>
      <c r="I2470" s="2">
        <v>227456</v>
      </c>
      <c r="J2470" s="2">
        <v>361734</v>
      </c>
      <c r="K2470" s="2" t="s">
        <v>748</v>
      </c>
      <c r="L2470" s="2" t="s">
        <v>716</v>
      </c>
      <c r="M2470" s="2" t="s">
        <v>14759</v>
      </c>
      <c r="N2470" s="1" t="str">
        <f t="shared" si="38"/>
        <v>BHOR72019</v>
      </c>
    </row>
    <row r="2471" spans="1:14" x14ac:dyDescent="0.3">
      <c r="A2471" s="2">
        <v>203</v>
      </c>
      <c r="B2471" s="2" t="s">
        <v>7830</v>
      </c>
      <c r="C2471" s="2" t="s">
        <v>10152</v>
      </c>
      <c r="D2471" s="2" t="s">
        <v>1020</v>
      </c>
      <c r="E2471" s="2">
        <v>8</v>
      </c>
      <c r="F2471" s="2" t="s">
        <v>19</v>
      </c>
      <c r="G2471" s="2">
        <v>956</v>
      </c>
      <c r="H2471" s="3">
        <v>4.2030106921778282E-3</v>
      </c>
      <c r="I2471" s="2">
        <v>227456</v>
      </c>
      <c r="J2471" s="2">
        <v>361734</v>
      </c>
      <c r="K2471" s="2" t="s">
        <v>748</v>
      </c>
      <c r="L2471" s="2" t="s">
        <v>716</v>
      </c>
      <c r="M2471" s="2" t="s">
        <v>14759</v>
      </c>
      <c r="N2471" s="1" t="str">
        <f t="shared" si="38"/>
        <v>BHOR82019</v>
      </c>
    </row>
    <row r="2472" spans="1:14" x14ac:dyDescent="0.3">
      <c r="A2472" s="2">
        <v>204</v>
      </c>
      <c r="B2472" s="2" t="s">
        <v>7831</v>
      </c>
      <c r="C2472" s="2" t="s">
        <v>10153</v>
      </c>
      <c r="D2472" s="2" t="s">
        <v>1018</v>
      </c>
      <c r="E2472" s="2">
        <v>1</v>
      </c>
      <c r="F2472" s="2" t="s">
        <v>51</v>
      </c>
      <c r="G2472" s="2">
        <v>167548</v>
      </c>
      <c r="H2472" s="3">
        <v>0.67569758391372903</v>
      </c>
      <c r="I2472" s="2">
        <v>247963</v>
      </c>
      <c r="J2472" s="2">
        <v>348581</v>
      </c>
      <c r="K2472" s="2" t="s">
        <v>697</v>
      </c>
      <c r="L2472" s="2" t="s">
        <v>716</v>
      </c>
      <c r="M2472" s="2" t="s">
        <v>14757</v>
      </c>
      <c r="N2472" s="1" t="str">
        <f t="shared" si="38"/>
        <v>MAVAL12019</v>
      </c>
    </row>
    <row r="2473" spans="1:14" x14ac:dyDescent="0.3">
      <c r="A2473" s="2">
        <v>204</v>
      </c>
      <c r="B2473" s="2" t="s">
        <v>7831</v>
      </c>
      <c r="C2473" s="2" t="s">
        <v>10154</v>
      </c>
      <c r="D2473" s="2" t="s">
        <v>1018</v>
      </c>
      <c r="E2473" s="2">
        <v>2</v>
      </c>
      <c r="F2473" s="2" t="s">
        <v>9</v>
      </c>
      <c r="G2473" s="2">
        <v>73677</v>
      </c>
      <c r="H2473" s="3">
        <v>0.2971290071502603</v>
      </c>
      <c r="I2473" s="2">
        <v>247963</v>
      </c>
      <c r="J2473" s="2">
        <v>348581</v>
      </c>
      <c r="K2473" s="2" t="s">
        <v>697</v>
      </c>
      <c r="L2473" s="2" t="s">
        <v>716</v>
      </c>
      <c r="M2473" s="2" t="s">
        <v>14757</v>
      </c>
      <c r="N2473" s="1" t="str">
        <f t="shared" si="38"/>
        <v>MAVAL22019</v>
      </c>
    </row>
    <row r="2474" spans="1:14" x14ac:dyDescent="0.3">
      <c r="A2474" s="2">
        <v>204</v>
      </c>
      <c r="B2474" s="2" t="s">
        <v>7831</v>
      </c>
      <c r="C2474" s="2" t="s">
        <v>10155</v>
      </c>
      <c r="D2474" s="2" t="s">
        <v>1018</v>
      </c>
      <c r="E2474" s="2">
        <v>3</v>
      </c>
      <c r="F2474" s="2" t="s">
        <v>1023</v>
      </c>
      <c r="G2474" s="2">
        <v>2727</v>
      </c>
      <c r="H2474" s="3">
        <v>1.0997608514173486E-2</v>
      </c>
      <c r="I2474" s="2">
        <v>247963</v>
      </c>
      <c r="J2474" s="2">
        <v>348581</v>
      </c>
      <c r="K2474" s="2" t="s">
        <v>697</v>
      </c>
      <c r="L2474" s="2" t="s">
        <v>716</v>
      </c>
      <c r="M2474" s="2" t="s">
        <v>14757</v>
      </c>
      <c r="N2474" s="1" t="str">
        <f t="shared" si="38"/>
        <v>MAVAL32019</v>
      </c>
    </row>
    <row r="2475" spans="1:14" x14ac:dyDescent="0.3">
      <c r="A2475" s="2">
        <v>204</v>
      </c>
      <c r="B2475" s="2" t="s">
        <v>7831</v>
      </c>
      <c r="C2475" s="2" t="s">
        <v>22</v>
      </c>
      <c r="D2475" s="2" t="s">
        <v>7923</v>
      </c>
      <c r="E2475" s="2">
        <v>4</v>
      </c>
      <c r="F2475" s="2" t="s">
        <v>22</v>
      </c>
      <c r="G2475" s="2">
        <v>1488</v>
      </c>
      <c r="H2475" s="3">
        <v>6.0008952948625398E-3</v>
      </c>
      <c r="I2475" s="2">
        <v>247963</v>
      </c>
      <c r="J2475" s="2">
        <v>348581</v>
      </c>
      <c r="K2475" s="2" t="s">
        <v>697</v>
      </c>
      <c r="L2475" s="2" t="s">
        <v>716</v>
      </c>
      <c r="M2475" s="2" t="s">
        <v>14757</v>
      </c>
      <c r="N2475" s="1" t="str">
        <f t="shared" si="38"/>
        <v>MAVAL42019</v>
      </c>
    </row>
    <row r="2476" spans="1:14" x14ac:dyDescent="0.3">
      <c r="A2476" s="2">
        <v>204</v>
      </c>
      <c r="B2476" s="2" t="s">
        <v>7831</v>
      </c>
      <c r="C2476" s="2" t="s">
        <v>10156</v>
      </c>
      <c r="D2476" s="2" t="s">
        <v>1020</v>
      </c>
      <c r="E2476" s="2">
        <v>5</v>
      </c>
      <c r="F2476" s="2" t="s">
        <v>11</v>
      </c>
      <c r="G2476" s="2">
        <v>891</v>
      </c>
      <c r="H2476" s="3">
        <v>3.5932780293834159E-3</v>
      </c>
      <c r="I2476" s="2">
        <v>247963</v>
      </c>
      <c r="J2476" s="2">
        <v>348581</v>
      </c>
      <c r="K2476" s="2" t="s">
        <v>697</v>
      </c>
      <c r="L2476" s="2" t="s">
        <v>716</v>
      </c>
      <c r="M2476" s="2" t="s">
        <v>14757</v>
      </c>
      <c r="N2476" s="1" t="str">
        <f t="shared" si="38"/>
        <v>MAVAL52019</v>
      </c>
    </row>
    <row r="2477" spans="1:14" x14ac:dyDescent="0.3">
      <c r="A2477" s="2">
        <v>204</v>
      </c>
      <c r="B2477" s="2" t="s">
        <v>7831</v>
      </c>
      <c r="C2477" s="2" t="s">
        <v>2696</v>
      </c>
      <c r="D2477" s="2" t="s">
        <v>1018</v>
      </c>
      <c r="E2477" s="2">
        <v>6</v>
      </c>
      <c r="F2477" s="2" t="s">
        <v>19</v>
      </c>
      <c r="G2477" s="2">
        <v>664</v>
      </c>
      <c r="H2477" s="3">
        <v>2.677818868137585E-3</v>
      </c>
      <c r="I2477" s="2">
        <v>247963</v>
      </c>
      <c r="J2477" s="2">
        <v>348581</v>
      </c>
      <c r="K2477" s="2" t="s">
        <v>697</v>
      </c>
      <c r="L2477" s="2" t="s">
        <v>716</v>
      </c>
      <c r="M2477" s="2" t="s">
        <v>14757</v>
      </c>
      <c r="N2477" s="1" t="str">
        <f t="shared" si="38"/>
        <v>MAVAL62019</v>
      </c>
    </row>
    <row r="2478" spans="1:14" x14ac:dyDescent="0.3">
      <c r="A2478" s="2">
        <v>204</v>
      </c>
      <c r="B2478" s="2" t="s">
        <v>7831</v>
      </c>
      <c r="C2478" s="2" t="s">
        <v>6448</v>
      </c>
      <c r="D2478" s="2" t="s">
        <v>1018</v>
      </c>
      <c r="E2478" s="2">
        <v>7</v>
      </c>
      <c r="F2478" s="2" t="s">
        <v>19</v>
      </c>
      <c r="G2478" s="2">
        <v>500</v>
      </c>
      <c r="H2478" s="3">
        <v>2.0164298705855309E-3</v>
      </c>
      <c r="I2478" s="2">
        <v>247963</v>
      </c>
      <c r="J2478" s="2">
        <v>348581</v>
      </c>
      <c r="K2478" s="2" t="s">
        <v>697</v>
      </c>
      <c r="L2478" s="2" t="s">
        <v>716</v>
      </c>
      <c r="M2478" s="2" t="s">
        <v>14757</v>
      </c>
      <c r="N2478" s="1" t="str">
        <f t="shared" si="38"/>
        <v>MAVAL72019</v>
      </c>
    </row>
    <row r="2479" spans="1:14" x14ac:dyDescent="0.3">
      <c r="A2479" s="2">
        <v>204</v>
      </c>
      <c r="B2479" s="2" t="s">
        <v>7831</v>
      </c>
      <c r="C2479" s="2" t="s">
        <v>10157</v>
      </c>
      <c r="D2479" s="2" t="s">
        <v>1018</v>
      </c>
      <c r="E2479" s="2">
        <v>8</v>
      </c>
      <c r="F2479" s="2" t="s">
        <v>19</v>
      </c>
      <c r="G2479" s="2">
        <v>468</v>
      </c>
      <c r="H2479" s="3">
        <v>1.8873783588680569E-3</v>
      </c>
      <c r="I2479" s="2">
        <v>247963</v>
      </c>
      <c r="J2479" s="2">
        <v>348581</v>
      </c>
      <c r="K2479" s="2" t="s">
        <v>697</v>
      </c>
      <c r="L2479" s="2" t="s">
        <v>716</v>
      </c>
      <c r="M2479" s="2" t="s">
        <v>14757</v>
      </c>
      <c r="N2479" s="1" t="str">
        <f t="shared" si="38"/>
        <v>MAVAL82019</v>
      </c>
    </row>
    <row r="2480" spans="1:14" x14ac:dyDescent="0.3">
      <c r="A2480" s="2">
        <v>205</v>
      </c>
      <c r="B2480" s="2" t="s">
        <v>7832</v>
      </c>
      <c r="C2480" s="2" t="s">
        <v>6430</v>
      </c>
      <c r="D2480" s="2" t="s">
        <v>1018</v>
      </c>
      <c r="E2480" s="2">
        <v>1</v>
      </c>
      <c r="F2480" s="2" t="s">
        <v>9</v>
      </c>
      <c r="G2480" s="2">
        <v>150488</v>
      </c>
      <c r="H2480" s="3">
        <v>0.54181098109810977</v>
      </c>
      <c r="I2480" s="2">
        <v>277750</v>
      </c>
      <c r="J2480" s="2">
        <v>518480</v>
      </c>
      <c r="K2480" s="2" t="s">
        <v>697</v>
      </c>
      <c r="L2480" s="2" t="s">
        <v>716</v>
      </c>
      <c r="M2480" s="2" t="s">
        <v>14757</v>
      </c>
      <c r="N2480" s="1" t="str">
        <f t="shared" si="38"/>
        <v>CHINCHWAD12019</v>
      </c>
    </row>
    <row r="2481" spans="1:14" x14ac:dyDescent="0.3">
      <c r="A2481" s="2">
        <v>205</v>
      </c>
      <c r="B2481" s="2" t="s">
        <v>7832</v>
      </c>
      <c r="C2481" s="2" t="s">
        <v>6431</v>
      </c>
      <c r="D2481" s="2" t="s">
        <v>1018</v>
      </c>
      <c r="E2481" s="2">
        <v>2</v>
      </c>
      <c r="F2481" s="2" t="s">
        <v>19</v>
      </c>
      <c r="G2481" s="2">
        <v>111994</v>
      </c>
      <c r="H2481" s="3">
        <v>0.40321872187218721</v>
      </c>
      <c r="I2481" s="2">
        <v>277750</v>
      </c>
      <c r="J2481" s="2">
        <v>518480</v>
      </c>
      <c r="K2481" s="2" t="s">
        <v>697</v>
      </c>
      <c r="L2481" s="2" t="s">
        <v>716</v>
      </c>
      <c r="M2481" s="2" t="s">
        <v>14757</v>
      </c>
      <c r="N2481" s="1" t="str">
        <f t="shared" si="38"/>
        <v>CHINCHWAD22019</v>
      </c>
    </row>
    <row r="2482" spans="1:14" x14ac:dyDescent="0.3">
      <c r="A2482" s="2">
        <v>205</v>
      </c>
      <c r="B2482" s="2" t="s">
        <v>7832</v>
      </c>
      <c r="C2482" s="2" t="s">
        <v>22</v>
      </c>
      <c r="D2482" s="2" t="s">
        <v>7923</v>
      </c>
      <c r="E2482" s="2">
        <v>3</v>
      </c>
      <c r="F2482" s="2" t="s">
        <v>22</v>
      </c>
      <c r="G2482" s="2">
        <v>5868</v>
      </c>
      <c r="H2482" s="3">
        <v>2.1126912691269126E-2</v>
      </c>
      <c r="I2482" s="2">
        <v>277750</v>
      </c>
      <c r="J2482" s="2">
        <v>518480</v>
      </c>
      <c r="K2482" s="2" t="s">
        <v>697</v>
      </c>
      <c r="L2482" s="2" t="s">
        <v>716</v>
      </c>
      <c r="M2482" s="2" t="s">
        <v>14757</v>
      </c>
      <c r="N2482" s="1" t="str">
        <f t="shared" si="38"/>
        <v>CHINCHWAD32019</v>
      </c>
    </row>
    <row r="2483" spans="1:14" x14ac:dyDescent="0.3">
      <c r="A2483" s="2">
        <v>205</v>
      </c>
      <c r="B2483" s="2" t="s">
        <v>7832</v>
      </c>
      <c r="C2483" s="2" t="s">
        <v>10158</v>
      </c>
      <c r="D2483" s="2" t="s">
        <v>1018</v>
      </c>
      <c r="E2483" s="2">
        <v>4</v>
      </c>
      <c r="F2483" s="2" t="s">
        <v>11</v>
      </c>
      <c r="G2483" s="2">
        <v>3950</v>
      </c>
      <c r="H2483" s="3">
        <v>1.4221422142214222E-2</v>
      </c>
      <c r="I2483" s="2">
        <v>277750</v>
      </c>
      <c r="J2483" s="2">
        <v>518480</v>
      </c>
      <c r="K2483" s="2" t="s">
        <v>697</v>
      </c>
      <c r="L2483" s="2" t="s">
        <v>716</v>
      </c>
      <c r="M2483" s="2" t="s">
        <v>14757</v>
      </c>
      <c r="N2483" s="1" t="str">
        <f t="shared" si="38"/>
        <v>CHINCHWAD42019</v>
      </c>
    </row>
    <row r="2484" spans="1:14" x14ac:dyDescent="0.3">
      <c r="A2484" s="2">
        <v>205</v>
      </c>
      <c r="B2484" s="2" t="s">
        <v>7832</v>
      </c>
      <c r="C2484" s="2" t="s">
        <v>10159</v>
      </c>
      <c r="D2484" s="2" t="s">
        <v>1018</v>
      </c>
      <c r="E2484" s="2">
        <v>5</v>
      </c>
      <c r="F2484" s="2" t="s">
        <v>19</v>
      </c>
      <c r="G2484" s="2">
        <v>1474</v>
      </c>
      <c r="H2484" s="3">
        <v>5.3069306930693073E-3</v>
      </c>
      <c r="I2484" s="2">
        <v>277750</v>
      </c>
      <c r="J2484" s="2">
        <v>518480</v>
      </c>
      <c r="K2484" s="2" t="s">
        <v>697</v>
      </c>
      <c r="L2484" s="2" t="s">
        <v>716</v>
      </c>
      <c r="M2484" s="2" t="s">
        <v>14757</v>
      </c>
      <c r="N2484" s="1" t="str">
        <f t="shared" si="38"/>
        <v>CHINCHWAD52019</v>
      </c>
    </row>
    <row r="2485" spans="1:14" x14ac:dyDescent="0.3">
      <c r="A2485" s="2">
        <v>205</v>
      </c>
      <c r="B2485" s="2" t="s">
        <v>7832</v>
      </c>
      <c r="C2485" s="2" t="s">
        <v>10160</v>
      </c>
      <c r="D2485" s="2" t="s">
        <v>1018</v>
      </c>
      <c r="E2485" s="2">
        <v>6</v>
      </c>
      <c r="F2485" s="2" t="s">
        <v>7579</v>
      </c>
      <c r="G2485" s="2">
        <v>903</v>
      </c>
      <c r="H2485" s="3">
        <v>3.2511251125112513E-3</v>
      </c>
      <c r="I2485" s="2">
        <v>277750</v>
      </c>
      <c r="J2485" s="2">
        <v>518480</v>
      </c>
      <c r="K2485" s="2" t="s">
        <v>697</v>
      </c>
      <c r="L2485" s="2" t="s">
        <v>716</v>
      </c>
      <c r="M2485" s="2" t="s">
        <v>14757</v>
      </c>
      <c r="N2485" s="1" t="str">
        <f t="shared" si="38"/>
        <v>CHINCHWAD62019</v>
      </c>
    </row>
    <row r="2486" spans="1:14" x14ac:dyDescent="0.3">
      <c r="A2486" s="2">
        <v>205</v>
      </c>
      <c r="B2486" s="2" t="s">
        <v>7832</v>
      </c>
      <c r="C2486" s="2" t="s">
        <v>10161</v>
      </c>
      <c r="D2486" s="2" t="s">
        <v>2268</v>
      </c>
      <c r="E2486" s="2">
        <v>7</v>
      </c>
      <c r="F2486" s="2" t="s">
        <v>7578</v>
      </c>
      <c r="G2486" s="2">
        <v>723</v>
      </c>
      <c r="H2486" s="3">
        <v>2.6030603060306031E-3</v>
      </c>
      <c r="I2486" s="2">
        <v>277750</v>
      </c>
      <c r="J2486" s="2">
        <v>518480</v>
      </c>
      <c r="K2486" s="2" t="s">
        <v>697</v>
      </c>
      <c r="L2486" s="2" t="s">
        <v>716</v>
      </c>
      <c r="M2486" s="2" t="s">
        <v>14757</v>
      </c>
      <c r="N2486" s="1" t="str">
        <f t="shared" si="38"/>
        <v>CHINCHWAD72019</v>
      </c>
    </row>
    <row r="2487" spans="1:14" x14ac:dyDescent="0.3">
      <c r="A2487" s="2">
        <v>205</v>
      </c>
      <c r="B2487" s="2" t="s">
        <v>7832</v>
      </c>
      <c r="C2487" s="2" t="s">
        <v>10162</v>
      </c>
      <c r="D2487" s="2" t="s">
        <v>1018</v>
      </c>
      <c r="E2487" s="2">
        <v>8</v>
      </c>
      <c r="F2487" s="2" t="s">
        <v>15</v>
      </c>
      <c r="G2487" s="2">
        <v>569</v>
      </c>
      <c r="H2487" s="3">
        <v>2.0486048604860486E-3</v>
      </c>
      <c r="I2487" s="2">
        <v>277750</v>
      </c>
      <c r="J2487" s="2">
        <v>518480</v>
      </c>
      <c r="K2487" s="2" t="s">
        <v>697</v>
      </c>
      <c r="L2487" s="2" t="s">
        <v>716</v>
      </c>
      <c r="M2487" s="2" t="s">
        <v>14757</v>
      </c>
      <c r="N2487" s="1" t="str">
        <f t="shared" si="38"/>
        <v>CHINCHWAD82019</v>
      </c>
    </row>
    <row r="2488" spans="1:14" x14ac:dyDescent="0.3">
      <c r="A2488" s="2">
        <v>205</v>
      </c>
      <c r="B2488" s="2" t="s">
        <v>7832</v>
      </c>
      <c r="C2488" s="2" t="s">
        <v>10163</v>
      </c>
      <c r="D2488" s="2" t="s">
        <v>1020</v>
      </c>
      <c r="E2488" s="2">
        <v>9</v>
      </c>
      <c r="F2488" s="2" t="s">
        <v>693</v>
      </c>
      <c r="G2488" s="2">
        <v>567</v>
      </c>
      <c r="H2488" s="3">
        <v>2.0414041404140412E-3</v>
      </c>
      <c r="I2488" s="2">
        <v>277750</v>
      </c>
      <c r="J2488" s="2">
        <v>518480</v>
      </c>
      <c r="K2488" s="2" t="s">
        <v>697</v>
      </c>
      <c r="L2488" s="2" t="s">
        <v>716</v>
      </c>
      <c r="M2488" s="2" t="s">
        <v>14757</v>
      </c>
      <c r="N2488" s="1" t="str">
        <f t="shared" si="38"/>
        <v>CHINCHWAD92019</v>
      </c>
    </row>
    <row r="2489" spans="1:14" x14ac:dyDescent="0.3">
      <c r="A2489" s="2">
        <v>205</v>
      </c>
      <c r="B2489" s="2" t="s">
        <v>7832</v>
      </c>
      <c r="C2489" s="2" t="s">
        <v>10164</v>
      </c>
      <c r="D2489" s="2" t="s">
        <v>1018</v>
      </c>
      <c r="E2489" s="2">
        <v>10</v>
      </c>
      <c r="F2489" s="2" t="s">
        <v>19</v>
      </c>
      <c r="G2489" s="2">
        <v>498</v>
      </c>
      <c r="H2489" s="3">
        <v>1.7929792979297929E-3</v>
      </c>
      <c r="I2489" s="2">
        <v>277750</v>
      </c>
      <c r="J2489" s="2">
        <v>518480</v>
      </c>
      <c r="K2489" s="2" t="s">
        <v>697</v>
      </c>
      <c r="L2489" s="2" t="s">
        <v>716</v>
      </c>
      <c r="M2489" s="2" t="s">
        <v>14757</v>
      </c>
      <c r="N2489" s="1" t="str">
        <f t="shared" si="38"/>
        <v>CHINCHWAD102019</v>
      </c>
    </row>
    <row r="2490" spans="1:14" x14ac:dyDescent="0.3">
      <c r="A2490" s="2">
        <v>205</v>
      </c>
      <c r="B2490" s="2" t="s">
        <v>7832</v>
      </c>
      <c r="C2490" s="2" t="s">
        <v>1646</v>
      </c>
      <c r="D2490" s="2" t="s">
        <v>1018</v>
      </c>
      <c r="E2490" s="2">
        <v>11</v>
      </c>
      <c r="F2490" s="2" t="s">
        <v>19</v>
      </c>
      <c r="G2490" s="2">
        <v>384</v>
      </c>
      <c r="H2490" s="3">
        <v>1.3825382538253826E-3</v>
      </c>
      <c r="I2490" s="2">
        <v>277750</v>
      </c>
      <c r="J2490" s="2">
        <v>518480</v>
      </c>
      <c r="K2490" s="2" t="s">
        <v>697</v>
      </c>
      <c r="L2490" s="2" t="s">
        <v>716</v>
      </c>
      <c r="M2490" s="2" t="s">
        <v>14757</v>
      </c>
      <c r="N2490" s="1" t="str">
        <f t="shared" si="38"/>
        <v>CHINCHWAD112019</v>
      </c>
    </row>
    <row r="2491" spans="1:14" x14ac:dyDescent="0.3">
      <c r="A2491" s="2">
        <v>205</v>
      </c>
      <c r="B2491" s="2" t="s">
        <v>7832</v>
      </c>
      <c r="C2491" s="2" t="s">
        <v>1644</v>
      </c>
      <c r="D2491" s="2" t="s">
        <v>1018</v>
      </c>
      <c r="E2491" s="2">
        <v>12</v>
      </c>
      <c r="F2491" s="2" t="s">
        <v>19</v>
      </c>
      <c r="G2491" s="2">
        <v>332</v>
      </c>
      <c r="H2491" s="3">
        <v>1.1953195319531953E-3</v>
      </c>
      <c r="I2491" s="2">
        <v>277750</v>
      </c>
      <c r="J2491" s="2">
        <v>518480</v>
      </c>
      <c r="K2491" s="2" t="s">
        <v>697</v>
      </c>
      <c r="L2491" s="2" t="s">
        <v>716</v>
      </c>
      <c r="M2491" s="2" t="s">
        <v>14757</v>
      </c>
      <c r="N2491" s="1" t="str">
        <f t="shared" si="38"/>
        <v>CHINCHWAD122019</v>
      </c>
    </row>
    <row r="2492" spans="1:14" x14ac:dyDescent="0.3">
      <c r="A2492" s="2">
        <v>206</v>
      </c>
      <c r="B2492" s="2" t="s">
        <v>7834</v>
      </c>
      <c r="C2492" s="2" t="s">
        <v>6453</v>
      </c>
      <c r="D2492" s="2" t="s">
        <v>1018</v>
      </c>
      <c r="E2492" s="2">
        <v>1</v>
      </c>
      <c r="F2492" s="2" t="s">
        <v>51</v>
      </c>
      <c r="G2492" s="2">
        <v>86873</v>
      </c>
      <c r="H2492" s="3">
        <v>0.48976749954898069</v>
      </c>
      <c r="I2492" s="2">
        <v>177376</v>
      </c>
      <c r="J2492" s="2">
        <v>353688</v>
      </c>
      <c r="K2492" s="2" t="s">
        <v>697</v>
      </c>
      <c r="L2492" s="2" t="s">
        <v>716</v>
      </c>
      <c r="M2492" s="2" t="s">
        <v>14757</v>
      </c>
      <c r="N2492" s="1" t="str">
        <f t="shared" si="38"/>
        <v>PIMPRI (SC)12019</v>
      </c>
    </row>
    <row r="2493" spans="1:14" x14ac:dyDescent="0.3">
      <c r="A2493" s="2">
        <v>206</v>
      </c>
      <c r="B2493" s="2" t="s">
        <v>7834</v>
      </c>
      <c r="C2493" s="2" t="s">
        <v>10165</v>
      </c>
      <c r="D2493" s="2" t="s">
        <v>1018</v>
      </c>
      <c r="E2493" s="2">
        <v>2</v>
      </c>
      <c r="F2493" s="2" t="s">
        <v>103</v>
      </c>
      <c r="G2493" s="2">
        <v>67095</v>
      </c>
      <c r="H2493" s="3">
        <v>0.3782642522099946</v>
      </c>
      <c r="I2493" s="2">
        <v>177376</v>
      </c>
      <c r="J2493" s="2">
        <v>353688</v>
      </c>
      <c r="K2493" s="2" t="s">
        <v>697</v>
      </c>
      <c r="L2493" s="2" t="s">
        <v>716</v>
      </c>
      <c r="M2493" s="2" t="s">
        <v>14757</v>
      </c>
      <c r="N2493" s="1" t="str">
        <f t="shared" si="38"/>
        <v>PIMPRI (SC)22019</v>
      </c>
    </row>
    <row r="2494" spans="1:14" x14ac:dyDescent="0.3">
      <c r="A2494" s="2">
        <v>206</v>
      </c>
      <c r="B2494" s="2" t="s">
        <v>7834</v>
      </c>
      <c r="C2494" s="2" t="s">
        <v>10166</v>
      </c>
      <c r="D2494" s="2" t="s">
        <v>1018</v>
      </c>
      <c r="E2494" s="2">
        <v>3</v>
      </c>
      <c r="F2494" s="2" t="s">
        <v>1023</v>
      </c>
      <c r="G2494" s="2">
        <v>13681</v>
      </c>
      <c r="H2494" s="3">
        <v>7.71299386613747E-2</v>
      </c>
      <c r="I2494" s="2">
        <v>177376</v>
      </c>
      <c r="J2494" s="2">
        <v>353688</v>
      </c>
      <c r="K2494" s="2" t="s">
        <v>697</v>
      </c>
      <c r="L2494" s="2" t="s">
        <v>716</v>
      </c>
      <c r="M2494" s="2" t="s">
        <v>14757</v>
      </c>
      <c r="N2494" s="1" t="str">
        <f t="shared" si="38"/>
        <v>PIMPRI (SC)32019</v>
      </c>
    </row>
    <row r="2495" spans="1:14" x14ac:dyDescent="0.3">
      <c r="A2495" s="2">
        <v>206</v>
      </c>
      <c r="B2495" s="2" t="s">
        <v>7834</v>
      </c>
      <c r="C2495" s="2" t="s">
        <v>22</v>
      </c>
      <c r="D2495" s="2" t="s">
        <v>7923</v>
      </c>
      <c r="E2495" s="2">
        <v>4</v>
      </c>
      <c r="F2495" s="2" t="s">
        <v>22</v>
      </c>
      <c r="G2495" s="2">
        <v>3240</v>
      </c>
      <c r="H2495" s="3">
        <v>1.8266281796860906E-2</v>
      </c>
      <c r="I2495" s="2">
        <v>177376</v>
      </c>
      <c r="J2495" s="2">
        <v>353688</v>
      </c>
      <c r="K2495" s="2" t="s">
        <v>697</v>
      </c>
      <c r="L2495" s="2" t="s">
        <v>716</v>
      </c>
      <c r="M2495" s="2" t="s">
        <v>14757</v>
      </c>
      <c r="N2495" s="1" t="str">
        <f t="shared" si="38"/>
        <v>PIMPRI (SC)42019</v>
      </c>
    </row>
    <row r="2496" spans="1:14" x14ac:dyDescent="0.3">
      <c r="A2496" s="2">
        <v>206</v>
      </c>
      <c r="B2496" s="2" t="s">
        <v>7834</v>
      </c>
      <c r="C2496" s="2" t="s">
        <v>10167</v>
      </c>
      <c r="D2496" s="2" t="s">
        <v>1018</v>
      </c>
      <c r="E2496" s="2">
        <v>5</v>
      </c>
      <c r="F2496" s="2" t="s">
        <v>11</v>
      </c>
      <c r="G2496" s="2">
        <v>1212</v>
      </c>
      <c r="H2496" s="3">
        <v>6.8329424499368576E-3</v>
      </c>
      <c r="I2496" s="2">
        <v>177376</v>
      </c>
      <c r="J2496" s="2">
        <v>353688</v>
      </c>
      <c r="K2496" s="2" t="s">
        <v>697</v>
      </c>
      <c r="L2496" s="2" t="s">
        <v>716</v>
      </c>
      <c r="M2496" s="2" t="s">
        <v>14757</v>
      </c>
      <c r="N2496" s="1" t="str">
        <f t="shared" si="38"/>
        <v>PIMPRI (SC)52019</v>
      </c>
    </row>
    <row r="2497" spans="1:14" x14ac:dyDescent="0.3">
      <c r="A2497" s="2">
        <v>206</v>
      </c>
      <c r="B2497" s="2" t="s">
        <v>7834</v>
      </c>
      <c r="C2497" s="2" t="s">
        <v>10168</v>
      </c>
      <c r="D2497" s="2" t="s">
        <v>1018</v>
      </c>
      <c r="E2497" s="2">
        <v>6</v>
      </c>
      <c r="F2497" s="2" t="s">
        <v>19</v>
      </c>
      <c r="G2497" s="2">
        <v>935</v>
      </c>
      <c r="H2497" s="3">
        <v>5.2712881111311562E-3</v>
      </c>
      <c r="I2497" s="2">
        <v>177376</v>
      </c>
      <c r="J2497" s="2">
        <v>353688</v>
      </c>
      <c r="K2497" s="2" t="s">
        <v>697</v>
      </c>
      <c r="L2497" s="2" t="s">
        <v>716</v>
      </c>
      <c r="M2497" s="2" t="s">
        <v>14757</v>
      </c>
      <c r="N2497" s="1" t="str">
        <f t="shared" si="38"/>
        <v>PIMPRI (SC)62019</v>
      </c>
    </row>
    <row r="2498" spans="1:14" x14ac:dyDescent="0.3">
      <c r="A2498" s="2">
        <v>206</v>
      </c>
      <c r="B2498" s="2" t="s">
        <v>7834</v>
      </c>
      <c r="C2498" s="2" t="s">
        <v>10169</v>
      </c>
      <c r="D2498" s="2" t="s">
        <v>1018</v>
      </c>
      <c r="E2498" s="2">
        <v>7</v>
      </c>
      <c r="F2498" s="2" t="s">
        <v>19</v>
      </c>
      <c r="G2498" s="2">
        <v>568</v>
      </c>
      <c r="H2498" s="3">
        <v>3.2022370557459861E-3</v>
      </c>
      <c r="I2498" s="2">
        <v>177376</v>
      </c>
      <c r="J2498" s="2">
        <v>353688</v>
      </c>
      <c r="K2498" s="2" t="s">
        <v>697</v>
      </c>
      <c r="L2498" s="2" t="s">
        <v>716</v>
      </c>
      <c r="M2498" s="2" t="s">
        <v>14757</v>
      </c>
      <c r="N2498" s="1" t="str">
        <f t="shared" si="38"/>
        <v>PIMPRI (SC)72019</v>
      </c>
    </row>
    <row r="2499" spans="1:14" x14ac:dyDescent="0.3">
      <c r="A2499" s="2">
        <v>206</v>
      </c>
      <c r="B2499" s="2" t="s">
        <v>7834</v>
      </c>
      <c r="C2499" s="2" t="s">
        <v>10170</v>
      </c>
      <c r="D2499" s="2" t="s">
        <v>1018</v>
      </c>
      <c r="E2499" s="2">
        <v>8</v>
      </c>
      <c r="F2499" s="2" t="s">
        <v>19</v>
      </c>
      <c r="G2499" s="2">
        <v>482</v>
      </c>
      <c r="H2499" s="3">
        <v>2.717391304347826E-3</v>
      </c>
      <c r="I2499" s="2">
        <v>177376</v>
      </c>
      <c r="J2499" s="2">
        <v>353688</v>
      </c>
      <c r="K2499" s="2" t="s">
        <v>697</v>
      </c>
      <c r="L2499" s="2" t="s">
        <v>716</v>
      </c>
      <c r="M2499" s="2" t="s">
        <v>14757</v>
      </c>
      <c r="N2499" s="1" t="str">
        <f t="shared" ref="N2499:N2562" si="39">B2499&amp;E2499&amp;2019</f>
        <v>PIMPRI (SC)82019</v>
      </c>
    </row>
    <row r="2500" spans="1:14" x14ac:dyDescent="0.3">
      <c r="A2500" s="2">
        <v>206</v>
      </c>
      <c r="B2500" s="2" t="s">
        <v>7834</v>
      </c>
      <c r="C2500" s="2" t="s">
        <v>10171</v>
      </c>
      <c r="D2500" s="2" t="s">
        <v>1018</v>
      </c>
      <c r="E2500" s="2">
        <v>9</v>
      </c>
      <c r="F2500" s="2" t="s">
        <v>19</v>
      </c>
      <c r="G2500" s="2">
        <v>461</v>
      </c>
      <c r="H2500" s="3">
        <v>2.5989987371459497E-3</v>
      </c>
      <c r="I2500" s="2">
        <v>177376</v>
      </c>
      <c r="J2500" s="2">
        <v>353688</v>
      </c>
      <c r="K2500" s="2" t="s">
        <v>697</v>
      </c>
      <c r="L2500" s="2" t="s">
        <v>716</v>
      </c>
      <c r="M2500" s="2" t="s">
        <v>14757</v>
      </c>
      <c r="N2500" s="1" t="str">
        <f t="shared" si="39"/>
        <v>PIMPRI (SC)92019</v>
      </c>
    </row>
    <row r="2501" spans="1:14" x14ac:dyDescent="0.3">
      <c r="A2501" s="2">
        <v>206</v>
      </c>
      <c r="B2501" s="2" t="s">
        <v>7834</v>
      </c>
      <c r="C2501" s="2" t="s">
        <v>10172</v>
      </c>
      <c r="D2501" s="2" t="s">
        <v>1018</v>
      </c>
      <c r="E2501" s="2">
        <v>10</v>
      </c>
      <c r="F2501" s="2" t="s">
        <v>19</v>
      </c>
      <c r="G2501" s="2">
        <v>430</v>
      </c>
      <c r="H2501" s="3">
        <v>2.4242287569907991E-3</v>
      </c>
      <c r="I2501" s="2">
        <v>177376</v>
      </c>
      <c r="J2501" s="2">
        <v>353688</v>
      </c>
      <c r="K2501" s="2" t="s">
        <v>697</v>
      </c>
      <c r="L2501" s="2" t="s">
        <v>716</v>
      </c>
      <c r="M2501" s="2" t="s">
        <v>14757</v>
      </c>
      <c r="N2501" s="1" t="str">
        <f t="shared" si="39"/>
        <v>PIMPRI (SC)102019</v>
      </c>
    </row>
    <row r="2502" spans="1:14" x14ac:dyDescent="0.3">
      <c r="A2502" s="2">
        <v>206</v>
      </c>
      <c r="B2502" s="2" t="s">
        <v>7834</v>
      </c>
      <c r="C2502" s="2" t="s">
        <v>10173</v>
      </c>
      <c r="D2502" s="2" t="s">
        <v>1018</v>
      </c>
      <c r="E2502" s="2">
        <v>11</v>
      </c>
      <c r="F2502" s="2" t="s">
        <v>19</v>
      </c>
      <c r="G2502" s="2">
        <v>348</v>
      </c>
      <c r="H2502" s="3">
        <v>1.961933970773949E-3</v>
      </c>
      <c r="I2502" s="2">
        <v>177376</v>
      </c>
      <c r="J2502" s="2">
        <v>353688</v>
      </c>
      <c r="K2502" s="2" t="s">
        <v>697</v>
      </c>
      <c r="L2502" s="2" t="s">
        <v>716</v>
      </c>
      <c r="M2502" s="2" t="s">
        <v>14757</v>
      </c>
      <c r="N2502" s="1" t="str">
        <f t="shared" si="39"/>
        <v>PIMPRI (SC)112019</v>
      </c>
    </row>
    <row r="2503" spans="1:14" x14ac:dyDescent="0.3">
      <c r="A2503" s="2">
        <v>206</v>
      </c>
      <c r="B2503" s="2" t="s">
        <v>7834</v>
      </c>
      <c r="C2503" s="2" t="s">
        <v>10174</v>
      </c>
      <c r="D2503" s="2" t="s">
        <v>1020</v>
      </c>
      <c r="E2503" s="2">
        <v>12</v>
      </c>
      <c r="F2503" s="2" t="s">
        <v>19</v>
      </c>
      <c r="G2503" s="2">
        <v>305</v>
      </c>
      <c r="H2503" s="3">
        <v>1.7195110950748692E-3</v>
      </c>
      <c r="I2503" s="2">
        <v>177376</v>
      </c>
      <c r="J2503" s="2">
        <v>353688</v>
      </c>
      <c r="K2503" s="2" t="s">
        <v>697</v>
      </c>
      <c r="L2503" s="2" t="s">
        <v>716</v>
      </c>
      <c r="M2503" s="2" t="s">
        <v>14757</v>
      </c>
      <c r="N2503" s="1" t="str">
        <f t="shared" si="39"/>
        <v>PIMPRI (SC)122019</v>
      </c>
    </row>
    <row r="2504" spans="1:14" x14ac:dyDescent="0.3">
      <c r="A2504" s="2">
        <v>206</v>
      </c>
      <c r="B2504" s="2" t="s">
        <v>7834</v>
      </c>
      <c r="C2504" s="2" t="s">
        <v>10175</v>
      </c>
      <c r="D2504" s="2" t="s">
        <v>1018</v>
      </c>
      <c r="E2504" s="2">
        <v>13</v>
      </c>
      <c r="F2504" s="2" t="s">
        <v>19</v>
      </c>
      <c r="G2504" s="2">
        <v>295</v>
      </c>
      <c r="H2504" s="3">
        <v>1.6631336821215949E-3</v>
      </c>
      <c r="I2504" s="2">
        <v>177376</v>
      </c>
      <c r="J2504" s="2">
        <v>353688</v>
      </c>
      <c r="K2504" s="2" t="s">
        <v>697</v>
      </c>
      <c r="L2504" s="2" t="s">
        <v>716</v>
      </c>
      <c r="M2504" s="2" t="s">
        <v>14757</v>
      </c>
      <c r="N2504" s="1" t="str">
        <f t="shared" si="39"/>
        <v>PIMPRI (SC)132019</v>
      </c>
    </row>
    <row r="2505" spans="1:14" x14ac:dyDescent="0.3">
      <c r="A2505" s="2">
        <v>206</v>
      </c>
      <c r="B2505" s="2" t="s">
        <v>7834</v>
      </c>
      <c r="C2505" s="2" t="s">
        <v>10176</v>
      </c>
      <c r="D2505" s="2" t="s">
        <v>1018</v>
      </c>
      <c r="E2505" s="2">
        <v>14</v>
      </c>
      <c r="F2505" s="2" t="s">
        <v>19</v>
      </c>
      <c r="G2505" s="2">
        <v>295</v>
      </c>
      <c r="H2505" s="3">
        <v>1.6631336821215949E-3</v>
      </c>
      <c r="I2505" s="2">
        <v>177376</v>
      </c>
      <c r="J2505" s="2">
        <v>353688</v>
      </c>
      <c r="K2505" s="2" t="s">
        <v>697</v>
      </c>
      <c r="L2505" s="2" t="s">
        <v>716</v>
      </c>
      <c r="M2505" s="2" t="s">
        <v>14757</v>
      </c>
      <c r="N2505" s="1" t="str">
        <f t="shared" si="39"/>
        <v>PIMPRI (SC)142019</v>
      </c>
    </row>
    <row r="2506" spans="1:14" x14ac:dyDescent="0.3">
      <c r="A2506" s="2">
        <v>206</v>
      </c>
      <c r="B2506" s="2" t="s">
        <v>7834</v>
      </c>
      <c r="C2506" s="2" t="s">
        <v>10177</v>
      </c>
      <c r="D2506" s="2" t="s">
        <v>1018</v>
      </c>
      <c r="E2506" s="2">
        <v>15</v>
      </c>
      <c r="F2506" s="2" t="s">
        <v>19</v>
      </c>
      <c r="G2506" s="2">
        <v>286</v>
      </c>
      <c r="H2506" s="3">
        <v>1.6123940104636478E-3</v>
      </c>
      <c r="I2506" s="2">
        <v>177376</v>
      </c>
      <c r="J2506" s="2">
        <v>353688</v>
      </c>
      <c r="K2506" s="2" t="s">
        <v>697</v>
      </c>
      <c r="L2506" s="2" t="s">
        <v>716</v>
      </c>
      <c r="M2506" s="2" t="s">
        <v>14757</v>
      </c>
      <c r="N2506" s="1" t="str">
        <f t="shared" si="39"/>
        <v>PIMPRI (SC)152019</v>
      </c>
    </row>
    <row r="2507" spans="1:14" x14ac:dyDescent="0.3">
      <c r="A2507" s="2">
        <v>206</v>
      </c>
      <c r="B2507" s="2" t="s">
        <v>7834</v>
      </c>
      <c r="C2507" s="2" t="s">
        <v>10178</v>
      </c>
      <c r="D2507" s="2" t="s">
        <v>1018</v>
      </c>
      <c r="E2507" s="2">
        <v>16</v>
      </c>
      <c r="F2507" s="2" t="s">
        <v>15</v>
      </c>
      <c r="G2507" s="2">
        <v>249</v>
      </c>
      <c r="H2507" s="3">
        <v>1.4037975825365325E-3</v>
      </c>
      <c r="I2507" s="2">
        <v>177376</v>
      </c>
      <c r="J2507" s="2">
        <v>353688</v>
      </c>
      <c r="K2507" s="2" t="s">
        <v>697</v>
      </c>
      <c r="L2507" s="2" t="s">
        <v>716</v>
      </c>
      <c r="M2507" s="2" t="s">
        <v>14757</v>
      </c>
      <c r="N2507" s="1" t="str">
        <f t="shared" si="39"/>
        <v>PIMPRI (SC)162019</v>
      </c>
    </row>
    <row r="2508" spans="1:14" x14ac:dyDescent="0.3">
      <c r="A2508" s="2">
        <v>206</v>
      </c>
      <c r="B2508" s="2" t="s">
        <v>7834</v>
      </c>
      <c r="C2508" s="2" t="s">
        <v>10179</v>
      </c>
      <c r="D2508" s="2" t="s">
        <v>1018</v>
      </c>
      <c r="E2508" s="2">
        <v>17</v>
      </c>
      <c r="F2508" s="2" t="s">
        <v>7580</v>
      </c>
      <c r="G2508" s="2">
        <v>254</v>
      </c>
      <c r="H2508" s="3">
        <v>1.4319862890131698E-3</v>
      </c>
      <c r="I2508" s="2">
        <v>177376</v>
      </c>
      <c r="J2508" s="2">
        <v>353688</v>
      </c>
      <c r="K2508" s="2" t="s">
        <v>697</v>
      </c>
      <c r="L2508" s="2" t="s">
        <v>716</v>
      </c>
      <c r="M2508" s="2" t="s">
        <v>14757</v>
      </c>
      <c r="N2508" s="1" t="str">
        <f t="shared" si="39"/>
        <v>PIMPRI (SC)172019</v>
      </c>
    </row>
    <row r="2509" spans="1:14" x14ac:dyDescent="0.3">
      <c r="A2509" s="2">
        <v>206</v>
      </c>
      <c r="B2509" s="2" t="s">
        <v>7834</v>
      </c>
      <c r="C2509" s="2" t="s">
        <v>10180</v>
      </c>
      <c r="D2509" s="2" t="s">
        <v>1018</v>
      </c>
      <c r="E2509" s="2">
        <v>18</v>
      </c>
      <c r="F2509" s="2" t="s">
        <v>19</v>
      </c>
      <c r="G2509" s="2">
        <v>212</v>
      </c>
      <c r="H2509" s="3">
        <v>1.1952011546094172E-3</v>
      </c>
      <c r="I2509" s="2">
        <v>177376</v>
      </c>
      <c r="J2509" s="2">
        <v>353688</v>
      </c>
      <c r="K2509" s="2" t="s">
        <v>697</v>
      </c>
      <c r="L2509" s="2" t="s">
        <v>716</v>
      </c>
      <c r="M2509" s="2" t="s">
        <v>14757</v>
      </c>
      <c r="N2509" s="1" t="str">
        <f t="shared" si="39"/>
        <v>PIMPRI (SC)182019</v>
      </c>
    </row>
    <row r="2510" spans="1:14" x14ac:dyDescent="0.3">
      <c r="A2510" s="2">
        <v>206</v>
      </c>
      <c r="B2510" s="2" t="s">
        <v>7834</v>
      </c>
      <c r="C2510" s="2" t="s">
        <v>10181</v>
      </c>
      <c r="D2510" s="2" t="s">
        <v>1018</v>
      </c>
      <c r="E2510" s="2">
        <v>19</v>
      </c>
      <c r="F2510" s="2" t="s">
        <v>19</v>
      </c>
      <c r="G2510" s="2">
        <v>155</v>
      </c>
      <c r="H2510" s="3">
        <v>8.7384990077575325E-4</v>
      </c>
      <c r="I2510" s="2">
        <v>177376</v>
      </c>
      <c r="J2510" s="2">
        <v>353688</v>
      </c>
      <c r="K2510" s="2" t="s">
        <v>697</v>
      </c>
      <c r="L2510" s="2" t="s">
        <v>716</v>
      </c>
      <c r="M2510" s="2" t="s">
        <v>14757</v>
      </c>
      <c r="N2510" s="1" t="str">
        <f t="shared" si="39"/>
        <v>PIMPRI (SC)192019</v>
      </c>
    </row>
    <row r="2511" spans="1:14" x14ac:dyDescent="0.3">
      <c r="A2511" s="2">
        <v>207</v>
      </c>
      <c r="B2511" s="2" t="s">
        <v>7835</v>
      </c>
      <c r="C2511" s="2" t="s">
        <v>10182</v>
      </c>
      <c r="D2511" s="2" t="s">
        <v>1018</v>
      </c>
      <c r="E2511" s="2">
        <v>1</v>
      </c>
      <c r="F2511" s="2" t="s">
        <v>9</v>
      </c>
      <c r="G2511" s="2">
        <v>159020</v>
      </c>
      <c r="H2511" s="3">
        <v>0.60469396446824042</v>
      </c>
      <c r="I2511" s="2">
        <v>262976</v>
      </c>
      <c r="J2511" s="2">
        <v>441268</v>
      </c>
      <c r="K2511" s="2" t="s">
        <v>759</v>
      </c>
      <c r="L2511" s="2" t="s">
        <v>716</v>
      </c>
      <c r="M2511" s="2" t="s">
        <v>14759</v>
      </c>
      <c r="N2511" s="1" t="str">
        <f t="shared" si="39"/>
        <v>BHOSARI12019</v>
      </c>
    </row>
    <row r="2512" spans="1:14" x14ac:dyDescent="0.3">
      <c r="A2512" s="2">
        <v>207</v>
      </c>
      <c r="B2512" s="2" t="s">
        <v>7835</v>
      </c>
      <c r="C2512" s="2" t="s">
        <v>10183</v>
      </c>
      <c r="D2512" s="2" t="s">
        <v>1018</v>
      </c>
      <c r="E2512" s="2">
        <v>2</v>
      </c>
      <c r="F2512" s="2" t="s">
        <v>19</v>
      </c>
      <c r="G2512" s="2">
        <v>81543</v>
      </c>
      <c r="H2512" s="3">
        <v>0.31007772572402043</v>
      </c>
      <c r="I2512" s="2">
        <v>262976</v>
      </c>
      <c r="J2512" s="2">
        <v>441268</v>
      </c>
      <c r="K2512" s="2" t="s">
        <v>759</v>
      </c>
      <c r="L2512" s="2" t="s">
        <v>716</v>
      </c>
      <c r="M2512" s="2" t="s">
        <v>14759</v>
      </c>
      <c r="N2512" s="1" t="str">
        <f t="shared" si="39"/>
        <v>BHOSARI22019</v>
      </c>
    </row>
    <row r="2513" spans="1:14" x14ac:dyDescent="0.3">
      <c r="A2513" s="2">
        <v>207</v>
      </c>
      <c r="B2513" s="2" t="s">
        <v>7835</v>
      </c>
      <c r="C2513" s="2" t="s">
        <v>10184</v>
      </c>
      <c r="D2513" s="2" t="s">
        <v>1018</v>
      </c>
      <c r="E2513" s="2">
        <v>3</v>
      </c>
      <c r="F2513" s="2" t="s">
        <v>1023</v>
      </c>
      <c r="G2513" s="2">
        <v>13151</v>
      </c>
      <c r="H2513" s="3">
        <v>5.0008365782428815E-2</v>
      </c>
      <c r="I2513" s="2">
        <v>262976</v>
      </c>
      <c r="J2513" s="2">
        <v>441268</v>
      </c>
      <c r="K2513" s="2" t="s">
        <v>759</v>
      </c>
      <c r="L2513" s="2" t="s">
        <v>716</v>
      </c>
      <c r="M2513" s="2" t="s">
        <v>14759</v>
      </c>
      <c r="N2513" s="1" t="str">
        <f t="shared" si="39"/>
        <v>BHOSARI32019</v>
      </c>
    </row>
    <row r="2514" spans="1:14" x14ac:dyDescent="0.3">
      <c r="A2514" s="2">
        <v>207</v>
      </c>
      <c r="B2514" s="2" t="s">
        <v>7835</v>
      </c>
      <c r="C2514" s="2" t="s">
        <v>22</v>
      </c>
      <c r="D2514" s="2" t="s">
        <v>7923</v>
      </c>
      <c r="E2514" s="2">
        <v>4</v>
      </c>
      <c r="F2514" s="2" t="s">
        <v>22</v>
      </c>
      <c r="G2514" s="2">
        <v>3630</v>
      </c>
      <c r="H2514" s="3">
        <v>1.3803541007544416E-2</v>
      </c>
      <c r="I2514" s="2">
        <v>262976</v>
      </c>
      <c r="J2514" s="2">
        <v>441268</v>
      </c>
      <c r="K2514" s="2" t="s">
        <v>759</v>
      </c>
      <c r="L2514" s="2" t="s">
        <v>716</v>
      </c>
      <c r="M2514" s="2" t="s">
        <v>14759</v>
      </c>
      <c r="N2514" s="1" t="str">
        <f t="shared" si="39"/>
        <v>BHOSARI42019</v>
      </c>
    </row>
    <row r="2515" spans="1:14" x14ac:dyDescent="0.3">
      <c r="A2515" s="2">
        <v>207</v>
      </c>
      <c r="B2515" s="2" t="s">
        <v>7835</v>
      </c>
      <c r="C2515" s="2" t="s">
        <v>10185</v>
      </c>
      <c r="D2515" s="2" t="s">
        <v>1018</v>
      </c>
      <c r="E2515" s="2">
        <v>5</v>
      </c>
      <c r="F2515" s="2" t="s">
        <v>11</v>
      </c>
      <c r="G2515" s="2">
        <v>1859</v>
      </c>
      <c r="H2515" s="3">
        <v>7.0690861523485032E-3</v>
      </c>
      <c r="I2515" s="2">
        <v>262976</v>
      </c>
      <c r="J2515" s="2">
        <v>441268</v>
      </c>
      <c r="K2515" s="2" t="s">
        <v>759</v>
      </c>
      <c r="L2515" s="2" t="s">
        <v>716</v>
      </c>
      <c r="M2515" s="2" t="s">
        <v>14759</v>
      </c>
      <c r="N2515" s="1" t="str">
        <f t="shared" si="39"/>
        <v>BHOSARI52019</v>
      </c>
    </row>
    <row r="2516" spans="1:14" x14ac:dyDescent="0.3">
      <c r="A2516" s="2">
        <v>207</v>
      </c>
      <c r="B2516" s="2" t="s">
        <v>7835</v>
      </c>
      <c r="C2516" s="2" t="s">
        <v>10186</v>
      </c>
      <c r="D2516" s="2" t="s">
        <v>1018</v>
      </c>
      <c r="E2516" s="2">
        <v>6</v>
      </c>
      <c r="F2516" s="2" t="s">
        <v>7578</v>
      </c>
      <c r="G2516" s="2">
        <v>706</v>
      </c>
      <c r="H2516" s="3">
        <v>2.6846556339742028E-3</v>
      </c>
      <c r="I2516" s="2">
        <v>262976</v>
      </c>
      <c r="J2516" s="2">
        <v>441268</v>
      </c>
      <c r="K2516" s="2" t="s">
        <v>759</v>
      </c>
      <c r="L2516" s="2" t="s">
        <v>716</v>
      </c>
      <c r="M2516" s="2" t="s">
        <v>14759</v>
      </c>
      <c r="N2516" s="1" t="str">
        <f t="shared" si="39"/>
        <v>BHOSARI62019</v>
      </c>
    </row>
    <row r="2517" spans="1:14" x14ac:dyDescent="0.3">
      <c r="A2517" s="2">
        <v>207</v>
      </c>
      <c r="B2517" s="2" t="s">
        <v>7835</v>
      </c>
      <c r="C2517" s="2" t="s">
        <v>10187</v>
      </c>
      <c r="D2517" s="2" t="s">
        <v>1020</v>
      </c>
      <c r="E2517" s="2">
        <v>7</v>
      </c>
      <c r="F2517" s="2" t="s">
        <v>31</v>
      </c>
      <c r="G2517" s="2">
        <v>611</v>
      </c>
      <c r="H2517" s="3">
        <v>2.323405938184473E-3</v>
      </c>
      <c r="I2517" s="2">
        <v>262976</v>
      </c>
      <c r="J2517" s="2">
        <v>441268</v>
      </c>
      <c r="K2517" s="2" t="s">
        <v>759</v>
      </c>
      <c r="L2517" s="2" t="s">
        <v>716</v>
      </c>
      <c r="M2517" s="2" t="s">
        <v>14759</v>
      </c>
      <c r="N2517" s="1" t="str">
        <f t="shared" si="39"/>
        <v>BHOSARI72019</v>
      </c>
    </row>
    <row r="2518" spans="1:14" x14ac:dyDescent="0.3">
      <c r="A2518" s="2">
        <v>207</v>
      </c>
      <c r="B2518" s="2" t="s">
        <v>7835</v>
      </c>
      <c r="C2518" s="2" t="s">
        <v>10188</v>
      </c>
      <c r="D2518" s="2" t="s">
        <v>1018</v>
      </c>
      <c r="E2518" s="2">
        <v>8</v>
      </c>
      <c r="F2518" s="2" t="s">
        <v>19</v>
      </c>
      <c r="G2518" s="2">
        <v>604</v>
      </c>
      <c r="H2518" s="3">
        <v>2.296787539547335E-3</v>
      </c>
      <c r="I2518" s="2">
        <v>262976</v>
      </c>
      <c r="J2518" s="2">
        <v>441268</v>
      </c>
      <c r="K2518" s="2" t="s">
        <v>759</v>
      </c>
      <c r="L2518" s="2" t="s">
        <v>716</v>
      </c>
      <c r="M2518" s="2" t="s">
        <v>14759</v>
      </c>
      <c r="N2518" s="1" t="str">
        <f t="shared" si="39"/>
        <v>BHOSARI82019</v>
      </c>
    </row>
    <row r="2519" spans="1:14" x14ac:dyDescent="0.3">
      <c r="A2519" s="2">
        <v>207</v>
      </c>
      <c r="B2519" s="2" t="s">
        <v>7835</v>
      </c>
      <c r="C2519" s="2" t="s">
        <v>10189</v>
      </c>
      <c r="D2519" s="2" t="s">
        <v>1020</v>
      </c>
      <c r="E2519" s="2">
        <v>9</v>
      </c>
      <c r="F2519" s="2" t="s">
        <v>19</v>
      </c>
      <c r="G2519" s="2">
        <v>501</v>
      </c>
      <c r="H2519" s="3">
        <v>1.9051168167437333E-3</v>
      </c>
      <c r="I2519" s="2">
        <v>262976</v>
      </c>
      <c r="J2519" s="2">
        <v>441268</v>
      </c>
      <c r="K2519" s="2" t="s">
        <v>759</v>
      </c>
      <c r="L2519" s="2" t="s">
        <v>716</v>
      </c>
      <c r="M2519" s="2" t="s">
        <v>14759</v>
      </c>
      <c r="N2519" s="1" t="str">
        <f t="shared" si="39"/>
        <v>BHOSARI92019</v>
      </c>
    </row>
    <row r="2520" spans="1:14" x14ac:dyDescent="0.3">
      <c r="A2520" s="2">
        <v>207</v>
      </c>
      <c r="B2520" s="2" t="s">
        <v>7835</v>
      </c>
      <c r="C2520" s="2" t="s">
        <v>10190</v>
      </c>
      <c r="D2520" s="2" t="s">
        <v>1018</v>
      </c>
      <c r="E2520" s="2">
        <v>10</v>
      </c>
      <c r="F2520" s="2" t="s">
        <v>15</v>
      </c>
      <c r="G2520" s="2">
        <v>424</v>
      </c>
      <c r="H2520" s="3">
        <v>1.6123144317352154E-3</v>
      </c>
      <c r="I2520" s="2">
        <v>262976</v>
      </c>
      <c r="J2520" s="2">
        <v>441268</v>
      </c>
      <c r="K2520" s="2" t="s">
        <v>759</v>
      </c>
      <c r="L2520" s="2" t="s">
        <v>716</v>
      </c>
      <c r="M2520" s="2" t="s">
        <v>14759</v>
      </c>
      <c r="N2520" s="1" t="str">
        <f t="shared" si="39"/>
        <v>BHOSARI102019</v>
      </c>
    </row>
    <row r="2521" spans="1:14" x14ac:dyDescent="0.3">
      <c r="A2521" s="2">
        <v>207</v>
      </c>
      <c r="B2521" s="2" t="s">
        <v>7835</v>
      </c>
      <c r="C2521" s="2" t="s">
        <v>10191</v>
      </c>
      <c r="D2521" s="2" t="s">
        <v>1018</v>
      </c>
      <c r="E2521" s="2">
        <v>11</v>
      </c>
      <c r="F2521" s="2" t="s">
        <v>19</v>
      </c>
      <c r="G2521" s="2">
        <v>384</v>
      </c>
      <c r="H2521" s="3">
        <v>1.4602092966658554E-3</v>
      </c>
      <c r="I2521" s="2">
        <v>262976</v>
      </c>
      <c r="J2521" s="2">
        <v>441268</v>
      </c>
      <c r="K2521" s="2" t="s">
        <v>759</v>
      </c>
      <c r="L2521" s="2" t="s">
        <v>716</v>
      </c>
      <c r="M2521" s="2" t="s">
        <v>14759</v>
      </c>
      <c r="N2521" s="1" t="str">
        <f t="shared" si="39"/>
        <v>BHOSARI112019</v>
      </c>
    </row>
    <row r="2522" spans="1:14" x14ac:dyDescent="0.3">
      <c r="A2522" s="2">
        <v>207</v>
      </c>
      <c r="B2522" s="2" t="s">
        <v>7835</v>
      </c>
      <c r="C2522" s="2" t="s">
        <v>1717</v>
      </c>
      <c r="D2522" s="2" t="s">
        <v>1018</v>
      </c>
      <c r="E2522" s="2">
        <v>12</v>
      </c>
      <c r="F2522" s="2" t="s">
        <v>19</v>
      </c>
      <c r="G2522" s="2">
        <v>300</v>
      </c>
      <c r="H2522" s="3">
        <v>1.1407885130201995E-3</v>
      </c>
      <c r="I2522" s="2">
        <v>262976</v>
      </c>
      <c r="J2522" s="2">
        <v>441268</v>
      </c>
      <c r="K2522" s="2" t="s">
        <v>759</v>
      </c>
      <c r="L2522" s="2" t="s">
        <v>716</v>
      </c>
      <c r="M2522" s="2" t="s">
        <v>14759</v>
      </c>
      <c r="N2522" s="1" t="str">
        <f t="shared" si="39"/>
        <v>BHOSARI122019</v>
      </c>
    </row>
    <row r="2523" spans="1:14" x14ac:dyDescent="0.3">
      <c r="A2523" s="2">
        <v>207</v>
      </c>
      <c r="B2523" s="2" t="s">
        <v>7835</v>
      </c>
      <c r="C2523" s="2" t="s">
        <v>10192</v>
      </c>
      <c r="D2523" s="2" t="s">
        <v>1018</v>
      </c>
      <c r="E2523" s="2">
        <v>13</v>
      </c>
      <c r="F2523" s="2" t="s">
        <v>19</v>
      </c>
      <c r="G2523" s="2">
        <v>243</v>
      </c>
      <c r="H2523" s="3">
        <v>9.2403869554636168E-4</v>
      </c>
      <c r="I2523" s="2">
        <v>262976</v>
      </c>
      <c r="J2523" s="2">
        <v>441268</v>
      </c>
      <c r="K2523" s="2" t="s">
        <v>759</v>
      </c>
      <c r="L2523" s="2" t="s">
        <v>716</v>
      </c>
      <c r="M2523" s="2" t="s">
        <v>14759</v>
      </c>
      <c r="N2523" s="1" t="str">
        <f t="shared" si="39"/>
        <v>BHOSARI132019</v>
      </c>
    </row>
    <row r="2524" spans="1:14" x14ac:dyDescent="0.3">
      <c r="A2524" s="2">
        <v>208</v>
      </c>
      <c r="B2524" s="2" t="s">
        <v>3289</v>
      </c>
      <c r="C2524" s="2" t="s">
        <v>10193</v>
      </c>
      <c r="D2524" s="2" t="s">
        <v>1018</v>
      </c>
      <c r="E2524" s="2">
        <v>1</v>
      </c>
      <c r="F2524" s="2" t="s">
        <v>51</v>
      </c>
      <c r="G2524" s="2">
        <v>97488</v>
      </c>
      <c r="H2524" s="3">
        <v>0.4552068060627002</v>
      </c>
      <c r="I2524" s="2">
        <v>214162</v>
      </c>
      <c r="J2524" s="2">
        <v>456998</v>
      </c>
      <c r="K2524" s="2" t="s">
        <v>716</v>
      </c>
      <c r="L2524" s="2" t="s">
        <v>716</v>
      </c>
      <c r="M2524" s="2" t="s">
        <v>14759</v>
      </c>
      <c r="N2524" s="1" t="str">
        <f t="shared" si="39"/>
        <v>VADGAON SHERI12019</v>
      </c>
    </row>
    <row r="2525" spans="1:14" x14ac:dyDescent="0.3">
      <c r="A2525" s="2">
        <v>208</v>
      </c>
      <c r="B2525" s="2" t="s">
        <v>3289</v>
      </c>
      <c r="C2525" s="2" t="s">
        <v>10194</v>
      </c>
      <c r="D2525" s="2" t="s">
        <v>1018</v>
      </c>
      <c r="E2525" s="2">
        <v>2</v>
      </c>
      <c r="F2525" s="2" t="s">
        <v>9</v>
      </c>
      <c r="G2525" s="2">
        <v>92527</v>
      </c>
      <c r="H2525" s="3">
        <v>0.4320420989718064</v>
      </c>
      <c r="I2525" s="2">
        <v>214162</v>
      </c>
      <c r="J2525" s="2">
        <v>456998</v>
      </c>
      <c r="K2525" s="2" t="s">
        <v>716</v>
      </c>
      <c r="L2525" s="2" t="s">
        <v>716</v>
      </c>
      <c r="M2525" s="2" t="s">
        <v>14759</v>
      </c>
      <c r="N2525" s="1" t="str">
        <f t="shared" si="39"/>
        <v>VADGAON SHERI22019</v>
      </c>
    </row>
    <row r="2526" spans="1:14" x14ac:dyDescent="0.3">
      <c r="A2526" s="2">
        <v>208</v>
      </c>
      <c r="B2526" s="2" t="s">
        <v>3289</v>
      </c>
      <c r="C2526" s="2" t="s">
        <v>10195</v>
      </c>
      <c r="D2526" s="2" t="s">
        <v>1018</v>
      </c>
      <c r="E2526" s="2">
        <v>3</v>
      </c>
      <c r="F2526" s="2" t="s">
        <v>1023</v>
      </c>
      <c r="G2526" s="2">
        <v>10276</v>
      </c>
      <c r="H2526" s="3">
        <v>4.798236848740673E-2</v>
      </c>
      <c r="I2526" s="2">
        <v>214162</v>
      </c>
      <c r="J2526" s="2">
        <v>456998</v>
      </c>
      <c r="K2526" s="2" t="s">
        <v>716</v>
      </c>
      <c r="L2526" s="2" t="s">
        <v>716</v>
      </c>
      <c r="M2526" s="2" t="s">
        <v>14759</v>
      </c>
      <c r="N2526" s="1" t="str">
        <f t="shared" si="39"/>
        <v>VADGAON SHERI32019</v>
      </c>
    </row>
    <row r="2527" spans="1:14" x14ac:dyDescent="0.3">
      <c r="A2527" s="2">
        <v>208</v>
      </c>
      <c r="B2527" s="2" t="s">
        <v>3289</v>
      </c>
      <c r="C2527" s="2" t="s">
        <v>10196</v>
      </c>
      <c r="D2527" s="2" t="s">
        <v>1018</v>
      </c>
      <c r="E2527" s="2">
        <v>4</v>
      </c>
      <c r="F2527" s="2" t="s">
        <v>1363</v>
      </c>
      <c r="G2527" s="2">
        <v>7699</v>
      </c>
      <c r="H2527" s="3">
        <v>3.5949421465993031E-2</v>
      </c>
      <c r="I2527" s="2">
        <v>214162</v>
      </c>
      <c r="J2527" s="2">
        <v>456998</v>
      </c>
      <c r="K2527" s="2" t="s">
        <v>716</v>
      </c>
      <c r="L2527" s="2" t="s">
        <v>716</v>
      </c>
      <c r="M2527" s="2" t="s">
        <v>14759</v>
      </c>
      <c r="N2527" s="1" t="str">
        <f t="shared" si="39"/>
        <v>VADGAON SHERI42019</v>
      </c>
    </row>
    <row r="2528" spans="1:14" x14ac:dyDescent="0.3">
      <c r="A2528" s="2">
        <v>208</v>
      </c>
      <c r="B2528" s="2" t="s">
        <v>3289</v>
      </c>
      <c r="C2528" s="2" t="s">
        <v>22</v>
      </c>
      <c r="D2528" s="2" t="s">
        <v>7923</v>
      </c>
      <c r="E2528" s="2">
        <v>5</v>
      </c>
      <c r="F2528" s="2" t="s">
        <v>22</v>
      </c>
      <c r="G2528" s="2">
        <v>2416</v>
      </c>
      <c r="H2528" s="3">
        <v>1.1281179667728168E-2</v>
      </c>
      <c r="I2528" s="2">
        <v>214162</v>
      </c>
      <c r="J2528" s="2">
        <v>456998</v>
      </c>
      <c r="K2528" s="2" t="s">
        <v>716</v>
      </c>
      <c r="L2528" s="2" t="s">
        <v>716</v>
      </c>
      <c r="M2528" s="2" t="s">
        <v>14759</v>
      </c>
      <c r="N2528" s="1" t="str">
        <f t="shared" si="39"/>
        <v>VADGAON SHERI52019</v>
      </c>
    </row>
    <row r="2529" spans="1:14" x14ac:dyDescent="0.3">
      <c r="A2529" s="2">
        <v>208</v>
      </c>
      <c r="B2529" s="2" t="s">
        <v>3289</v>
      </c>
      <c r="C2529" s="2" t="s">
        <v>10197</v>
      </c>
      <c r="D2529" s="2" t="s">
        <v>1018</v>
      </c>
      <c r="E2529" s="2">
        <v>6</v>
      </c>
      <c r="F2529" s="2" t="s">
        <v>11</v>
      </c>
      <c r="G2529" s="2">
        <v>1650</v>
      </c>
      <c r="H2529" s="3">
        <v>7.704448034665347E-3</v>
      </c>
      <c r="I2529" s="2">
        <v>214162</v>
      </c>
      <c r="J2529" s="2">
        <v>456998</v>
      </c>
      <c r="K2529" s="2" t="s">
        <v>716</v>
      </c>
      <c r="L2529" s="2" t="s">
        <v>716</v>
      </c>
      <c r="M2529" s="2" t="s">
        <v>14759</v>
      </c>
      <c r="N2529" s="1" t="str">
        <f t="shared" si="39"/>
        <v>VADGAON SHERI62019</v>
      </c>
    </row>
    <row r="2530" spans="1:14" x14ac:dyDescent="0.3">
      <c r="A2530" s="2">
        <v>208</v>
      </c>
      <c r="B2530" s="2" t="s">
        <v>3289</v>
      </c>
      <c r="C2530" s="2" t="s">
        <v>10198</v>
      </c>
      <c r="D2530" s="2" t="s">
        <v>1018</v>
      </c>
      <c r="E2530" s="2">
        <v>7</v>
      </c>
      <c r="F2530" s="2" t="s">
        <v>17</v>
      </c>
      <c r="G2530" s="2">
        <v>908</v>
      </c>
      <c r="H2530" s="3">
        <v>4.2397811002885663E-3</v>
      </c>
      <c r="I2530" s="2">
        <v>214162</v>
      </c>
      <c r="J2530" s="2">
        <v>456998</v>
      </c>
      <c r="K2530" s="2" t="s">
        <v>716</v>
      </c>
      <c r="L2530" s="2" t="s">
        <v>716</v>
      </c>
      <c r="M2530" s="2" t="s">
        <v>14759</v>
      </c>
      <c r="N2530" s="1" t="str">
        <f t="shared" si="39"/>
        <v>VADGAON SHERI72019</v>
      </c>
    </row>
    <row r="2531" spans="1:14" x14ac:dyDescent="0.3">
      <c r="A2531" s="2">
        <v>208</v>
      </c>
      <c r="B2531" s="2" t="s">
        <v>3289</v>
      </c>
      <c r="C2531" s="2" t="s">
        <v>10199</v>
      </c>
      <c r="D2531" s="2" t="s">
        <v>1020</v>
      </c>
      <c r="E2531" s="2">
        <v>8</v>
      </c>
      <c r="F2531" s="2" t="s">
        <v>19</v>
      </c>
      <c r="G2531" s="2">
        <v>297</v>
      </c>
      <c r="H2531" s="3">
        <v>1.3868006462397623E-3</v>
      </c>
      <c r="I2531" s="2">
        <v>214162</v>
      </c>
      <c r="J2531" s="2">
        <v>456998</v>
      </c>
      <c r="K2531" s="2" t="s">
        <v>716</v>
      </c>
      <c r="L2531" s="2" t="s">
        <v>716</v>
      </c>
      <c r="M2531" s="2" t="s">
        <v>14759</v>
      </c>
      <c r="N2531" s="1" t="str">
        <f t="shared" si="39"/>
        <v>VADGAON SHERI82019</v>
      </c>
    </row>
    <row r="2532" spans="1:14" x14ac:dyDescent="0.3">
      <c r="A2532" s="2">
        <v>208</v>
      </c>
      <c r="B2532" s="2" t="s">
        <v>3289</v>
      </c>
      <c r="C2532" s="2" t="s">
        <v>10200</v>
      </c>
      <c r="D2532" s="2" t="s">
        <v>1018</v>
      </c>
      <c r="E2532" s="2">
        <v>9</v>
      </c>
      <c r="F2532" s="2" t="s">
        <v>19</v>
      </c>
      <c r="G2532" s="2">
        <v>204</v>
      </c>
      <c r="H2532" s="3">
        <v>9.5254993883135198E-4</v>
      </c>
      <c r="I2532" s="2">
        <v>214162</v>
      </c>
      <c r="J2532" s="2">
        <v>456998</v>
      </c>
      <c r="K2532" s="2" t="s">
        <v>716</v>
      </c>
      <c r="L2532" s="2" t="s">
        <v>716</v>
      </c>
      <c r="M2532" s="2" t="s">
        <v>14759</v>
      </c>
      <c r="N2532" s="1" t="str">
        <f t="shared" si="39"/>
        <v>VADGAON SHERI92019</v>
      </c>
    </row>
    <row r="2533" spans="1:14" x14ac:dyDescent="0.3">
      <c r="A2533" s="2">
        <v>208</v>
      </c>
      <c r="B2533" s="2" t="s">
        <v>3289</v>
      </c>
      <c r="C2533" s="2" t="s">
        <v>10201</v>
      </c>
      <c r="D2533" s="2" t="s">
        <v>1018</v>
      </c>
      <c r="E2533" s="2">
        <v>10</v>
      </c>
      <c r="F2533" s="2" t="s">
        <v>7552</v>
      </c>
      <c r="G2533" s="2">
        <v>198</v>
      </c>
      <c r="H2533" s="3">
        <v>9.2453376415984158E-4</v>
      </c>
      <c r="I2533" s="2">
        <v>214162</v>
      </c>
      <c r="J2533" s="2">
        <v>456998</v>
      </c>
      <c r="K2533" s="2" t="s">
        <v>716</v>
      </c>
      <c r="L2533" s="2" t="s">
        <v>716</v>
      </c>
      <c r="M2533" s="2" t="s">
        <v>14759</v>
      </c>
      <c r="N2533" s="1" t="str">
        <f t="shared" si="39"/>
        <v>VADGAON SHERI102019</v>
      </c>
    </row>
    <row r="2534" spans="1:14" x14ac:dyDescent="0.3">
      <c r="A2534" s="2">
        <v>208</v>
      </c>
      <c r="B2534" s="2" t="s">
        <v>3289</v>
      </c>
      <c r="C2534" s="2" t="s">
        <v>10202</v>
      </c>
      <c r="D2534" s="2" t="s">
        <v>1018</v>
      </c>
      <c r="E2534" s="2">
        <v>11</v>
      </c>
      <c r="F2534" s="2" t="s">
        <v>1038</v>
      </c>
      <c r="G2534" s="2">
        <v>177</v>
      </c>
      <c r="H2534" s="3">
        <v>8.2647715280955542E-4</v>
      </c>
      <c r="I2534" s="2">
        <v>214162</v>
      </c>
      <c r="J2534" s="2">
        <v>456998</v>
      </c>
      <c r="K2534" s="2" t="s">
        <v>716</v>
      </c>
      <c r="L2534" s="2" t="s">
        <v>716</v>
      </c>
      <c r="M2534" s="2" t="s">
        <v>14759</v>
      </c>
      <c r="N2534" s="1" t="str">
        <f t="shared" si="39"/>
        <v>VADGAON SHERI112019</v>
      </c>
    </row>
    <row r="2535" spans="1:14" x14ac:dyDescent="0.3">
      <c r="A2535" s="2">
        <v>208</v>
      </c>
      <c r="B2535" s="2" t="s">
        <v>3289</v>
      </c>
      <c r="C2535" s="2" t="s">
        <v>10203</v>
      </c>
      <c r="D2535" s="2" t="s">
        <v>1018</v>
      </c>
      <c r="E2535" s="2">
        <v>12</v>
      </c>
      <c r="F2535" s="2" t="s">
        <v>55</v>
      </c>
      <c r="G2535" s="2">
        <v>174</v>
      </c>
      <c r="H2535" s="3">
        <v>8.1246906547380023E-4</v>
      </c>
      <c r="I2535" s="2">
        <v>214162</v>
      </c>
      <c r="J2535" s="2">
        <v>456998</v>
      </c>
      <c r="K2535" s="2" t="s">
        <v>716</v>
      </c>
      <c r="L2535" s="2" t="s">
        <v>716</v>
      </c>
      <c r="M2535" s="2" t="s">
        <v>14759</v>
      </c>
      <c r="N2535" s="1" t="str">
        <f t="shared" si="39"/>
        <v>VADGAON SHERI122019</v>
      </c>
    </row>
    <row r="2536" spans="1:14" x14ac:dyDescent="0.3">
      <c r="A2536" s="2">
        <v>208</v>
      </c>
      <c r="B2536" s="2" t="s">
        <v>3289</v>
      </c>
      <c r="C2536" s="2" t="s">
        <v>10204</v>
      </c>
      <c r="D2536" s="2" t="s">
        <v>1018</v>
      </c>
      <c r="E2536" s="2">
        <v>13</v>
      </c>
      <c r="F2536" s="2" t="s">
        <v>19</v>
      </c>
      <c r="G2536" s="2">
        <v>148</v>
      </c>
      <c r="H2536" s="3">
        <v>6.9106564189725533E-4</v>
      </c>
      <c r="I2536" s="2">
        <v>214162</v>
      </c>
      <c r="J2536" s="2">
        <v>456998</v>
      </c>
      <c r="K2536" s="2" t="s">
        <v>716</v>
      </c>
      <c r="L2536" s="2" t="s">
        <v>716</v>
      </c>
      <c r="M2536" s="2" t="s">
        <v>14759</v>
      </c>
      <c r="N2536" s="1" t="str">
        <f t="shared" si="39"/>
        <v>VADGAON SHERI132019</v>
      </c>
    </row>
    <row r="2537" spans="1:14" x14ac:dyDescent="0.3">
      <c r="A2537" s="2">
        <v>209</v>
      </c>
      <c r="B2537" s="2" t="s">
        <v>7836</v>
      </c>
      <c r="C2537" s="2" t="s">
        <v>10205</v>
      </c>
      <c r="D2537" s="2" t="s">
        <v>1018</v>
      </c>
      <c r="E2537" s="2">
        <v>1</v>
      </c>
      <c r="F2537" s="2" t="s">
        <v>9</v>
      </c>
      <c r="G2537" s="2">
        <v>58580</v>
      </c>
      <c r="H2537" s="3">
        <v>0.43808612153935894</v>
      </c>
      <c r="I2537" s="2">
        <v>133718</v>
      </c>
      <c r="J2537" s="2">
        <v>305700</v>
      </c>
      <c r="K2537" s="2" t="s">
        <v>716</v>
      </c>
      <c r="L2537" s="2" t="s">
        <v>716</v>
      </c>
      <c r="M2537" s="2" t="s">
        <v>14759</v>
      </c>
      <c r="N2537" s="1" t="str">
        <f t="shared" si="39"/>
        <v>SHIVAJINAGAR12019</v>
      </c>
    </row>
    <row r="2538" spans="1:14" x14ac:dyDescent="0.3">
      <c r="A2538" s="2">
        <v>209</v>
      </c>
      <c r="B2538" s="2" t="s">
        <v>7836</v>
      </c>
      <c r="C2538" s="2" t="s">
        <v>10206</v>
      </c>
      <c r="D2538" s="2" t="s">
        <v>1018</v>
      </c>
      <c r="E2538" s="2">
        <v>2</v>
      </c>
      <c r="F2538" s="2" t="s">
        <v>7</v>
      </c>
      <c r="G2538" s="2">
        <v>53440</v>
      </c>
      <c r="H2538" s="3">
        <v>0.39964701835205435</v>
      </c>
      <c r="I2538" s="2">
        <v>133718</v>
      </c>
      <c r="J2538" s="2">
        <v>305700</v>
      </c>
      <c r="K2538" s="2" t="s">
        <v>716</v>
      </c>
      <c r="L2538" s="2" t="s">
        <v>716</v>
      </c>
      <c r="M2538" s="2" t="s">
        <v>14759</v>
      </c>
      <c r="N2538" s="1" t="str">
        <f t="shared" si="39"/>
        <v>SHIVAJINAGAR22019</v>
      </c>
    </row>
    <row r="2539" spans="1:14" x14ac:dyDescent="0.3">
      <c r="A2539" s="2">
        <v>209</v>
      </c>
      <c r="B2539" s="2" t="s">
        <v>7836</v>
      </c>
      <c r="C2539" s="2" t="s">
        <v>10207</v>
      </c>
      <c r="D2539" s="2" t="s">
        <v>1018</v>
      </c>
      <c r="E2539" s="2">
        <v>3</v>
      </c>
      <c r="F2539" s="2" t="s">
        <v>1023</v>
      </c>
      <c r="G2539" s="2">
        <v>10442</v>
      </c>
      <c r="H2539" s="3">
        <v>7.8089711183236363E-2</v>
      </c>
      <c r="I2539" s="2">
        <v>133718</v>
      </c>
      <c r="J2539" s="2">
        <v>305700</v>
      </c>
      <c r="K2539" s="2" t="s">
        <v>716</v>
      </c>
      <c r="L2539" s="2" t="s">
        <v>716</v>
      </c>
      <c r="M2539" s="2" t="s">
        <v>14759</v>
      </c>
      <c r="N2539" s="1" t="str">
        <f t="shared" si="39"/>
        <v>SHIVAJINAGAR32019</v>
      </c>
    </row>
    <row r="2540" spans="1:14" x14ac:dyDescent="0.3">
      <c r="A2540" s="2">
        <v>209</v>
      </c>
      <c r="B2540" s="2" t="s">
        <v>7836</v>
      </c>
      <c r="C2540" s="2" t="s">
        <v>10208</v>
      </c>
      <c r="D2540" s="2" t="s">
        <v>1018</v>
      </c>
      <c r="E2540" s="2">
        <v>4</v>
      </c>
      <c r="F2540" s="2" t="s">
        <v>302</v>
      </c>
      <c r="G2540" s="2">
        <v>5254</v>
      </c>
      <c r="H2540" s="3">
        <v>3.9291643608190374E-2</v>
      </c>
      <c r="I2540" s="2">
        <v>133718</v>
      </c>
      <c r="J2540" s="2">
        <v>305700</v>
      </c>
      <c r="K2540" s="2" t="s">
        <v>716</v>
      </c>
      <c r="L2540" s="2" t="s">
        <v>716</v>
      </c>
      <c r="M2540" s="2" t="s">
        <v>14759</v>
      </c>
      <c r="N2540" s="1" t="str">
        <f t="shared" si="39"/>
        <v>SHIVAJINAGAR42019</v>
      </c>
    </row>
    <row r="2541" spans="1:14" x14ac:dyDescent="0.3">
      <c r="A2541" s="2">
        <v>209</v>
      </c>
      <c r="B2541" s="2" t="s">
        <v>7836</v>
      </c>
      <c r="C2541" s="2" t="s">
        <v>22</v>
      </c>
      <c r="D2541" s="2" t="s">
        <v>7923</v>
      </c>
      <c r="E2541" s="2">
        <v>5</v>
      </c>
      <c r="F2541" s="2" t="s">
        <v>22</v>
      </c>
      <c r="G2541" s="2">
        <v>2382</v>
      </c>
      <c r="H2541" s="3">
        <v>1.7813607741665297E-2</v>
      </c>
      <c r="I2541" s="2">
        <v>133718</v>
      </c>
      <c r="J2541" s="2">
        <v>305700</v>
      </c>
      <c r="K2541" s="2" t="s">
        <v>716</v>
      </c>
      <c r="L2541" s="2" t="s">
        <v>716</v>
      </c>
      <c r="M2541" s="2" t="s">
        <v>14759</v>
      </c>
      <c r="N2541" s="1" t="str">
        <f t="shared" si="39"/>
        <v>SHIVAJINAGAR52019</v>
      </c>
    </row>
    <row r="2542" spans="1:14" x14ac:dyDescent="0.3">
      <c r="A2542" s="2">
        <v>209</v>
      </c>
      <c r="B2542" s="2" t="s">
        <v>7836</v>
      </c>
      <c r="C2542" s="2" t="s">
        <v>10209</v>
      </c>
      <c r="D2542" s="2" t="s">
        <v>1018</v>
      </c>
      <c r="E2542" s="2">
        <v>6</v>
      </c>
      <c r="F2542" s="2" t="s">
        <v>11</v>
      </c>
      <c r="G2542" s="2">
        <v>883</v>
      </c>
      <c r="H2542" s="3">
        <v>6.603449049492215E-3</v>
      </c>
      <c r="I2542" s="2">
        <v>133718</v>
      </c>
      <c r="J2542" s="2">
        <v>305700</v>
      </c>
      <c r="K2542" s="2" t="s">
        <v>716</v>
      </c>
      <c r="L2542" s="2" t="s">
        <v>716</v>
      </c>
      <c r="M2542" s="2" t="s">
        <v>14759</v>
      </c>
      <c r="N2542" s="1" t="str">
        <f t="shared" si="39"/>
        <v>SHIVAJINAGAR62019</v>
      </c>
    </row>
    <row r="2543" spans="1:14" x14ac:dyDescent="0.3">
      <c r="A2543" s="2">
        <v>209</v>
      </c>
      <c r="B2543" s="2" t="s">
        <v>7836</v>
      </c>
      <c r="C2543" s="2" t="s">
        <v>10210</v>
      </c>
      <c r="D2543" s="2" t="s">
        <v>1018</v>
      </c>
      <c r="E2543" s="2">
        <v>7</v>
      </c>
      <c r="F2543" s="2" t="s">
        <v>19</v>
      </c>
      <c r="G2543" s="2">
        <v>725</v>
      </c>
      <c r="H2543" s="3">
        <v>5.4218579398435515E-3</v>
      </c>
      <c r="I2543" s="2">
        <v>133718</v>
      </c>
      <c r="J2543" s="2">
        <v>305700</v>
      </c>
      <c r="K2543" s="2" t="s">
        <v>716</v>
      </c>
      <c r="L2543" s="2" t="s">
        <v>716</v>
      </c>
      <c r="M2543" s="2" t="s">
        <v>14759</v>
      </c>
      <c r="N2543" s="1" t="str">
        <f t="shared" si="39"/>
        <v>SHIVAJINAGAR72019</v>
      </c>
    </row>
    <row r="2544" spans="1:14" x14ac:dyDescent="0.3">
      <c r="A2544" s="2">
        <v>209</v>
      </c>
      <c r="B2544" s="2" t="s">
        <v>7836</v>
      </c>
      <c r="C2544" s="2" t="s">
        <v>10211</v>
      </c>
      <c r="D2544" s="2" t="s">
        <v>1018</v>
      </c>
      <c r="E2544" s="2">
        <v>8</v>
      </c>
      <c r="F2544" s="2" t="s">
        <v>17</v>
      </c>
      <c r="G2544" s="2">
        <v>706</v>
      </c>
      <c r="H2544" s="3">
        <v>5.2797678696959276E-3</v>
      </c>
      <c r="I2544" s="2">
        <v>133718</v>
      </c>
      <c r="J2544" s="2">
        <v>305700</v>
      </c>
      <c r="K2544" s="2" t="s">
        <v>716</v>
      </c>
      <c r="L2544" s="2" t="s">
        <v>716</v>
      </c>
      <c r="M2544" s="2" t="s">
        <v>14759</v>
      </c>
      <c r="N2544" s="1" t="str">
        <f t="shared" si="39"/>
        <v>SHIVAJINAGAR82019</v>
      </c>
    </row>
    <row r="2545" spans="1:14" x14ac:dyDescent="0.3">
      <c r="A2545" s="2">
        <v>209</v>
      </c>
      <c r="B2545" s="2" t="s">
        <v>7836</v>
      </c>
      <c r="C2545" s="2" t="s">
        <v>10212</v>
      </c>
      <c r="D2545" s="2" t="s">
        <v>1018</v>
      </c>
      <c r="E2545" s="2">
        <v>9</v>
      </c>
      <c r="F2545" s="2" t="s">
        <v>62</v>
      </c>
      <c r="G2545" s="2">
        <v>331</v>
      </c>
      <c r="H2545" s="3">
        <v>2.4753585904665042E-3</v>
      </c>
      <c r="I2545" s="2">
        <v>133718</v>
      </c>
      <c r="J2545" s="2">
        <v>305700</v>
      </c>
      <c r="K2545" s="2" t="s">
        <v>716</v>
      </c>
      <c r="L2545" s="2" t="s">
        <v>716</v>
      </c>
      <c r="M2545" s="2" t="s">
        <v>14759</v>
      </c>
      <c r="N2545" s="1" t="str">
        <f t="shared" si="39"/>
        <v>SHIVAJINAGAR92019</v>
      </c>
    </row>
    <row r="2546" spans="1:14" x14ac:dyDescent="0.3">
      <c r="A2546" s="2">
        <v>209</v>
      </c>
      <c r="B2546" s="2" t="s">
        <v>7836</v>
      </c>
      <c r="C2546" s="2" t="s">
        <v>10213</v>
      </c>
      <c r="D2546" s="2" t="s">
        <v>1018</v>
      </c>
      <c r="E2546" s="2">
        <v>10</v>
      </c>
      <c r="F2546" s="2" t="s">
        <v>19</v>
      </c>
      <c r="G2546" s="2">
        <v>278</v>
      </c>
      <c r="H2546" s="3">
        <v>2.0790020790020791E-3</v>
      </c>
      <c r="I2546" s="2">
        <v>133718</v>
      </c>
      <c r="J2546" s="2">
        <v>305700</v>
      </c>
      <c r="K2546" s="2" t="s">
        <v>716</v>
      </c>
      <c r="L2546" s="2" t="s">
        <v>716</v>
      </c>
      <c r="M2546" s="2" t="s">
        <v>14759</v>
      </c>
      <c r="N2546" s="1" t="str">
        <f t="shared" si="39"/>
        <v>SHIVAJINAGAR102019</v>
      </c>
    </row>
    <row r="2547" spans="1:14" x14ac:dyDescent="0.3">
      <c r="A2547" s="2">
        <v>209</v>
      </c>
      <c r="B2547" s="2" t="s">
        <v>7836</v>
      </c>
      <c r="C2547" s="2" t="s">
        <v>10214</v>
      </c>
      <c r="D2547" s="2" t="s">
        <v>1018</v>
      </c>
      <c r="E2547" s="2">
        <v>11</v>
      </c>
      <c r="F2547" s="2" t="s">
        <v>19</v>
      </c>
      <c r="G2547" s="2">
        <v>247</v>
      </c>
      <c r="H2547" s="3">
        <v>1.8471709119191133E-3</v>
      </c>
      <c r="I2547" s="2">
        <v>133718</v>
      </c>
      <c r="J2547" s="2">
        <v>305700</v>
      </c>
      <c r="K2547" s="2" t="s">
        <v>716</v>
      </c>
      <c r="L2547" s="2" t="s">
        <v>716</v>
      </c>
      <c r="M2547" s="2" t="s">
        <v>14759</v>
      </c>
      <c r="N2547" s="1" t="str">
        <f t="shared" si="39"/>
        <v>SHIVAJINAGAR112019</v>
      </c>
    </row>
    <row r="2548" spans="1:14" x14ac:dyDescent="0.3">
      <c r="A2548" s="2">
        <v>209</v>
      </c>
      <c r="B2548" s="2" t="s">
        <v>7836</v>
      </c>
      <c r="C2548" s="2" t="s">
        <v>10215</v>
      </c>
      <c r="D2548" s="2" t="s">
        <v>1018</v>
      </c>
      <c r="E2548" s="2">
        <v>12</v>
      </c>
      <c r="F2548" s="2" t="s">
        <v>19</v>
      </c>
      <c r="G2548" s="2">
        <v>174</v>
      </c>
      <c r="H2548" s="3">
        <v>1.3012459055624524E-3</v>
      </c>
      <c r="I2548" s="2">
        <v>133718</v>
      </c>
      <c r="J2548" s="2">
        <v>305700</v>
      </c>
      <c r="K2548" s="2" t="s">
        <v>716</v>
      </c>
      <c r="L2548" s="2" t="s">
        <v>716</v>
      </c>
      <c r="M2548" s="2" t="s">
        <v>14759</v>
      </c>
      <c r="N2548" s="1" t="str">
        <f t="shared" si="39"/>
        <v>SHIVAJINAGAR122019</v>
      </c>
    </row>
    <row r="2549" spans="1:14" x14ac:dyDescent="0.3">
      <c r="A2549" s="2">
        <v>209</v>
      </c>
      <c r="B2549" s="2" t="s">
        <v>7836</v>
      </c>
      <c r="C2549" s="2" t="s">
        <v>1674</v>
      </c>
      <c r="D2549" s="2" t="s">
        <v>1018</v>
      </c>
      <c r="E2549" s="2">
        <v>13</v>
      </c>
      <c r="F2549" s="2" t="s">
        <v>19</v>
      </c>
      <c r="G2549" s="2">
        <v>139</v>
      </c>
      <c r="H2549" s="3">
        <v>1.0395010395010396E-3</v>
      </c>
      <c r="I2549" s="2">
        <v>133718</v>
      </c>
      <c r="J2549" s="2">
        <v>305700</v>
      </c>
      <c r="K2549" s="2" t="s">
        <v>716</v>
      </c>
      <c r="L2549" s="2" t="s">
        <v>716</v>
      </c>
      <c r="M2549" s="2" t="s">
        <v>14759</v>
      </c>
      <c r="N2549" s="1" t="str">
        <f t="shared" si="39"/>
        <v>SHIVAJINAGAR132019</v>
      </c>
    </row>
    <row r="2550" spans="1:14" x14ac:dyDescent="0.3">
      <c r="A2550" s="2">
        <v>209</v>
      </c>
      <c r="B2550" s="2" t="s">
        <v>7836</v>
      </c>
      <c r="C2550" s="2" t="s">
        <v>10216</v>
      </c>
      <c r="D2550" s="2" t="s">
        <v>1018</v>
      </c>
      <c r="E2550" s="2">
        <v>14</v>
      </c>
      <c r="F2550" s="2" t="s">
        <v>19</v>
      </c>
      <c r="G2550" s="2">
        <v>137</v>
      </c>
      <c r="H2550" s="3">
        <v>1.0245441900118158E-3</v>
      </c>
      <c r="I2550" s="2">
        <v>133718</v>
      </c>
      <c r="J2550" s="2">
        <v>305700</v>
      </c>
      <c r="K2550" s="2" t="s">
        <v>716</v>
      </c>
      <c r="L2550" s="2" t="s">
        <v>716</v>
      </c>
      <c r="M2550" s="2" t="s">
        <v>14759</v>
      </c>
      <c r="N2550" s="1" t="str">
        <f t="shared" si="39"/>
        <v>SHIVAJINAGAR142019</v>
      </c>
    </row>
    <row r="2551" spans="1:14" x14ac:dyDescent="0.3">
      <c r="A2551" s="2">
        <v>210</v>
      </c>
      <c r="B2551" s="2" t="s">
        <v>7837</v>
      </c>
      <c r="C2551" s="2" t="s">
        <v>10217</v>
      </c>
      <c r="D2551" s="2" t="s">
        <v>1018</v>
      </c>
      <c r="E2551" s="2">
        <v>1</v>
      </c>
      <c r="F2551" s="2" t="s">
        <v>9</v>
      </c>
      <c r="G2551" s="2">
        <v>105151</v>
      </c>
      <c r="H2551" s="3">
        <v>0.53932163574722136</v>
      </c>
      <c r="I2551" s="2">
        <v>194969</v>
      </c>
      <c r="J2551" s="2">
        <v>404858</v>
      </c>
      <c r="K2551" s="2" t="s">
        <v>716</v>
      </c>
      <c r="L2551" s="2" t="s">
        <v>716</v>
      </c>
      <c r="M2551" s="2" t="s">
        <v>14759</v>
      </c>
      <c r="N2551" s="1" t="str">
        <f t="shared" si="39"/>
        <v>KOTHRUD12019</v>
      </c>
    </row>
    <row r="2552" spans="1:14" x14ac:dyDescent="0.3">
      <c r="A2552" s="2">
        <v>210</v>
      </c>
      <c r="B2552" s="2" t="s">
        <v>7837</v>
      </c>
      <c r="C2552" s="2" t="s">
        <v>10218</v>
      </c>
      <c r="D2552" s="2" t="s">
        <v>1018</v>
      </c>
      <c r="E2552" s="2">
        <v>2</v>
      </c>
      <c r="F2552" s="2" t="s">
        <v>302</v>
      </c>
      <c r="G2552" s="2">
        <v>79670</v>
      </c>
      <c r="H2552" s="3">
        <v>0.40862906410762739</v>
      </c>
      <c r="I2552" s="2">
        <v>194969</v>
      </c>
      <c r="J2552" s="2">
        <v>404858</v>
      </c>
      <c r="K2552" s="2" t="s">
        <v>716</v>
      </c>
      <c r="L2552" s="2" t="s">
        <v>716</v>
      </c>
      <c r="M2552" s="2" t="s">
        <v>14759</v>
      </c>
      <c r="N2552" s="1" t="str">
        <f t="shared" si="39"/>
        <v>KOTHRUD22019</v>
      </c>
    </row>
    <row r="2553" spans="1:14" x14ac:dyDescent="0.3">
      <c r="A2553" s="2">
        <v>210</v>
      </c>
      <c r="B2553" s="2" t="s">
        <v>7837</v>
      </c>
      <c r="C2553" s="2" t="s">
        <v>22</v>
      </c>
      <c r="D2553" s="2" t="s">
        <v>7923</v>
      </c>
      <c r="E2553" s="2">
        <v>3</v>
      </c>
      <c r="F2553" s="2" t="s">
        <v>22</v>
      </c>
      <c r="G2553" s="2">
        <v>4023</v>
      </c>
      <c r="H2553" s="3">
        <v>2.0634049515564013E-2</v>
      </c>
      <c r="I2553" s="2">
        <v>194969</v>
      </c>
      <c r="J2553" s="2">
        <v>404858</v>
      </c>
      <c r="K2553" s="2" t="s">
        <v>716</v>
      </c>
      <c r="L2553" s="2" t="s">
        <v>716</v>
      </c>
      <c r="M2553" s="2" t="s">
        <v>14759</v>
      </c>
      <c r="N2553" s="1" t="str">
        <f t="shared" si="39"/>
        <v>KOTHRUD32019</v>
      </c>
    </row>
    <row r="2554" spans="1:14" x14ac:dyDescent="0.3">
      <c r="A2554" s="2">
        <v>210</v>
      </c>
      <c r="B2554" s="2" t="s">
        <v>7837</v>
      </c>
      <c r="C2554" s="2" t="s">
        <v>10219</v>
      </c>
      <c r="D2554" s="2" t="s">
        <v>1018</v>
      </c>
      <c r="E2554" s="2">
        <v>4</v>
      </c>
      <c r="F2554" s="2" t="s">
        <v>1023</v>
      </c>
      <c r="G2554" s="2">
        <v>2424</v>
      </c>
      <c r="H2554" s="3">
        <v>1.2432745718550128E-2</v>
      </c>
      <c r="I2554" s="2">
        <v>194969</v>
      </c>
      <c r="J2554" s="2">
        <v>404858</v>
      </c>
      <c r="K2554" s="2" t="s">
        <v>716</v>
      </c>
      <c r="L2554" s="2" t="s">
        <v>716</v>
      </c>
      <c r="M2554" s="2" t="s">
        <v>14759</v>
      </c>
      <c r="N2554" s="1" t="str">
        <f t="shared" si="39"/>
        <v>KOTHRUD42019</v>
      </c>
    </row>
    <row r="2555" spans="1:14" x14ac:dyDescent="0.3">
      <c r="A2555" s="2">
        <v>210</v>
      </c>
      <c r="B2555" s="2" t="s">
        <v>7837</v>
      </c>
      <c r="C2555" s="2" t="s">
        <v>10220</v>
      </c>
      <c r="D2555" s="2" t="s">
        <v>1018</v>
      </c>
      <c r="E2555" s="2">
        <v>5</v>
      </c>
      <c r="F2555" s="2" t="s">
        <v>17</v>
      </c>
      <c r="G2555" s="2">
        <v>1379</v>
      </c>
      <c r="H2555" s="3">
        <v>7.0729192846042191E-3</v>
      </c>
      <c r="I2555" s="2">
        <v>194969</v>
      </c>
      <c r="J2555" s="2">
        <v>404858</v>
      </c>
      <c r="K2555" s="2" t="s">
        <v>716</v>
      </c>
      <c r="L2555" s="2" t="s">
        <v>716</v>
      </c>
      <c r="M2555" s="2" t="s">
        <v>14759</v>
      </c>
      <c r="N2555" s="1" t="str">
        <f t="shared" si="39"/>
        <v>KOTHRUD52019</v>
      </c>
    </row>
    <row r="2556" spans="1:14" x14ac:dyDescent="0.3">
      <c r="A2556" s="2">
        <v>210</v>
      </c>
      <c r="B2556" s="2" t="s">
        <v>7837</v>
      </c>
      <c r="C2556" s="2" t="s">
        <v>10221</v>
      </c>
      <c r="D2556" s="2" t="s">
        <v>1018</v>
      </c>
      <c r="E2556" s="2">
        <v>6</v>
      </c>
      <c r="F2556" s="2" t="s">
        <v>11</v>
      </c>
      <c r="G2556" s="2">
        <v>831</v>
      </c>
      <c r="H2556" s="3">
        <v>4.262216044601962E-3</v>
      </c>
      <c r="I2556" s="2">
        <v>194969</v>
      </c>
      <c r="J2556" s="2">
        <v>404858</v>
      </c>
      <c r="K2556" s="2" t="s">
        <v>716</v>
      </c>
      <c r="L2556" s="2" t="s">
        <v>716</v>
      </c>
      <c r="M2556" s="2" t="s">
        <v>14759</v>
      </c>
      <c r="N2556" s="1" t="str">
        <f t="shared" si="39"/>
        <v>KOTHRUD62019</v>
      </c>
    </row>
    <row r="2557" spans="1:14" x14ac:dyDescent="0.3">
      <c r="A2557" s="2">
        <v>210</v>
      </c>
      <c r="B2557" s="2" t="s">
        <v>7837</v>
      </c>
      <c r="C2557" s="2" t="s">
        <v>10222</v>
      </c>
      <c r="D2557" s="2" t="s">
        <v>1018</v>
      </c>
      <c r="E2557" s="2">
        <v>7</v>
      </c>
      <c r="F2557" s="2" t="s">
        <v>19</v>
      </c>
      <c r="G2557" s="2">
        <v>425</v>
      </c>
      <c r="H2557" s="3">
        <v>2.179833717155035E-3</v>
      </c>
      <c r="I2557" s="2">
        <v>194969</v>
      </c>
      <c r="J2557" s="2">
        <v>404858</v>
      </c>
      <c r="K2557" s="2" t="s">
        <v>716</v>
      </c>
      <c r="L2557" s="2" t="s">
        <v>716</v>
      </c>
      <c r="M2557" s="2" t="s">
        <v>14759</v>
      </c>
      <c r="N2557" s="1" t="str">
        <f t="shared" si="39"/>
        <v>KOTHRUD72019</v>
      </c>
    </row>
    <row r="2558" spans="1:14" x14ac:dyDescent="0.3">
      <c r="A2558" s="2">
        <v>210</v>
      </c>
      <c r="B2558" s="2" t="s">
        <v>7837</v>
      </c>
      <c r="C2558" s="2" t="s">
        <v>10223</v>
      </c>
      <c r="D2558" s="2" t="s">
        <v>1018</v>
      </c>
      <c r="E2558" s="2">
        <v>8</v>
      </c>
      <c r="F2558" s="2" t="s">
        <v>19</v>
      </c>
      <c r="G2558" s="2">
        <v>404</v>
      </c>
      <c r="H2558" s="3">
        <v>2.0721242864250216E-3</v>
      </c>
      <c r="I2558" s="2">
        <v>194969</v>
      </c>
      <c r="J2558" s="2">
        <v>404858</v>
      </c>
      <c r="K2558" s="2" t="s">
        <v>716</v>
      </c>
      <c r="L2558" s="2" t="s">
        <v>716</v>
      </c>
      <c r="M2558" s="2" t="s">
        <v>14759</v>
      </c>
      <c r="N2558" s="1" t="str">
        <f t="shared" si="39"/>
        <v>KOTHRUD82019</v>
      </c>
    </row>
    <row r="2559" spans="1:14" x14ac:dyDescent="0.3">
      <c r="A2559" s="2">
        <v>210</v>
      </c>
      <c r="B2559" s="2" t="s">
        <v>7837</v>
      </c>
      <c r="C2559" s="2" t="s">
        <v>10224</v>
      </c>
      <c r="D2559" s="2" t="s">
        <v>1018</v>
      </c>
      <c r="E2559" s="2">
        <v>9</v>
      </c>
      <c r="F2559" s="2" t="s">
        <v>7581</v>
      </c>
      <c r="G2559" s="2">
        <v>230</v>
      </c>
      <c r="H2559" s="3">
        <v>1.1796747175191954E-3</v>
      </c>
      <c r="I2559" s="2">
        <v>194969</v>
      </c>
      <c r="J2559" s="2">
        <v>404858</v>
      </c>
      <c r="K2559" s="2" t="s">
        <v>716</v>
      </c>
      <c r="L2559" s="2" t="s">
        <v>716</v>
      </c>
      <c r="M2559" s="2" t="s">
        <v>14759</v>
      </c>
      <c r="N2559" s="1" t="str">
        <f t="shared" si="39"/>
        <v>KOTHRUD92019</v>
      </c>
    </row>
    <row r="2560" spans="1:14" x14ac:dyDescent="0.3">
      <c r="A2560" s="2">
        <v>210</v>
      </c>
      <c r="B2560" s="2" t="s">
        <v>7837</v>
      </c>
      <c r="C2560" s="2" t="s">
        <v>10225</v>
      </c>
      <c r="D2560" s="2" t="s">
        <v>1018</v>
      </c>
      <c r="E2560" s="2">
        <v>10</v>
      </c>
      <c r="F2560" s="2" t="s">
        <v>19</v>
      </c>
      <c r="G2560" s="2">
        <v>157</v>
      </c>
      <c r="H2560" s="3">
        <v>8.0525622021962462E-4</v>
      </c>
      <c r="I2560" s="2">
        <v>194969</v>
      </c>
      <c r="J2560" s="2">
        <v>404858</v>
      </c>
      <c r="K2560" s="2" t="s">
        <v>716</v>
      </c>
      <c r="L2560" s="2" t="s">
        <v>716</v>
      </c>
      <c r="M2560" s="2" t="s">
        <v>14759</v>
      </c>
      <c r="N2560" s="1" t="str">
        <f t="shared" si="39"/>
        <v>KOTHRUD102019</v>
      </c>
    </row>
    <row r="2561" spans="1:14" x14ac:dyDescent="0.3">
      <c r="A2561" s="2">
        <v>210</v>
      </c>
      <c r="B2561" s="2" t="s">
        <v>7837</v>
      </c>
      <c r="C2561" s="2" t="s">
        <v>2727</v>
      </c>
      <c r="D2561" s="2" t="s">
        <v>1018</v>
      </c>
      <c r="E2561" s="2">
        <v>11</v>
      </c>
      <c r="F2561" s="2" t="s">
        <v>19</v>
      </c>
      <c r="G2561" s="2">
        <v>146</v>
      </c>
      <c r="H2561" s="3">
        <v>7.4883699459914145E-4</v>
      </c>
      <c r="I2561" s="2">
        <v>194969</v>
      </c>
      <c r="J2561" s="2">
        <v>404858</v>
      </c>
      <c r="K2561" s="2" t="s">
        <v>716</v>
      </c>
      <c r="L2561" s="2" t="s">
        <v>716</v>
      </c>
      <c r="M2561" s="2" t="s">
        <v>14759</v>
      </c>
      <c r="N2561" s="1" t="str">
        <f t="shared" si="39"/>
        <v>KOTHRUD112019</v>
      </c>
    </row>
    <row r="2562" spans="1:14" x14ac:dyDescent="0.3">
      <c r="A2562" s="2">
        <v>210</v>
      </c>
      <c r="B2562" s="2" t="s">
        <v>7837</v>
      </c>
      <c r="C2562" s="2" t="s">
        <v>10226</v>
      </c>
      <c r="D2562" s="2" t="s">
        <v>1018</v>
      </c>
      <c r="E2562" s="2">
        <v>12</v>
      </c>
      <c r="F2562" s="2" t="s">
        <v>19</v>
      </c>
      <c r="G2562" s="2">
        <v>129</v>
      </c>
      <c r="H2562" s="3">
        <v>6.6164364591294006E-4</v>
      </c>
      <c r="I2562" s="2">
        <v>194969</v>
      </c>
      <c r="J2562" s="2">
        <v>404858</v>
      </c>
      <c r="K2562" s="2" t="s">
        <v>716</v>
      </c>
      <c r="L2562" s="2" t="s">
        <v>716</v>
      </c>
      <c r="M2562" s="2" t="s">
        <v>14759</v>
      </c>
      <c r="N2562" s="1" t="str">
        <f t="shared" si="39"/>
        <v>KOTHRUD122019</v>
      </c>
    </row>
    <row r="2563" spans="1:14" x14ac:dyDescent="0.3">
      <c r="A2563" s="2">
        <v>211</v>
      </c>
      <c r="B2563" s="2" t="s">
        <v>7838</v>
      </c>
      <c r="C2563" s="2" t="s">
        <v>10227</v>
      </c>
      <c r="D2563" s="2" t="s">
        <v>1018</v>
      </c>
      <c r="E2563" s="2">
        <v>1</v>
      </c>
      <c r="F2563" s="2" t="s">
        <v>9</v>
      </c>
      <c r="G2563" s="2">
        <v>120375</v>
      </c>
      <c r="H2563" s="3">
        <v>0.48137291754976685</v>
      </c>
      <c r="I2563" s="2">
        <v>250066</v>
      </c>
      <c r="J2563" s="2">
        <v>487102</v>
      </c>
      <c r="K2563" s="2" t="s">
        <v>748</v>
      </c>
      <c r="L2563" s="2" t="s">
        <v>716</v>
      </c>
      <c r="M2563" s="2" t="s">
        <v>14759</v>
      </c>
      <c r="N2563" s="1" t="str">
        <f t="shared" ref="N2563:N2626" si="40">B2563&amp;E2563&amp;2019</f>
        <v>KHADAKWASALA12019</v>
      </c>
    </row>
    <row r="2564" spans="1:14" x14ac:dyDescent="0.3">
      <c r="A2564" s="2">
        <v>211</v>
      </c>
      <c r="B2564" s="2" t="s">
        <v>7838</v>
      </c>
      <c r="C2564" s="2" t="s">
        <v>10228</v>
      </c>
      <c r="D2564" s="2" t="s">
        <v>1018</v>
      </c>
      <c r="E2564" s="2">
        <v>2</v>
      </c>
      <c r="F2564" s="2" t="s">
        <v>51</v>
      </c>
      <c r="G2564" s="2">
        <v>117772</v>
      </c>
      <c r="H2564" s="3">
        <v>0.47096366559228364</v>
      </c>
      <c r="I2564" s="2">
        <v>250066</v>
      </c>
      <c r="J2564" s="2">
        <v>487102</v>
      </c>
      <c r="K2564" s="2" t="s">
        <v>748</v>
      </c>
      <c r="L2564" s="2" t="s">
        <v>716</v>
      </c>
      <c r="M2564" s="2" t="s">
        <v>14759</v>
      </c>
      <c r="N2564" s="1" t="str">
        <f t="shared" si="40"/>
        <v>KHADAKWASALA22019</v>
      </c>
    </row>
    <row r="2565" spans="1:14" x14ac:dyDescent="0.3">
      <c r="A2565" s="2">
        <v>211</v>
      </c>
      <c r="B2565" s="2" t="s">
        <v>7838</v>
      </c>
      <c r="C2565" s="2" t="s">
        <v>10229</v>
      </c>
      <c r="D2565" s="2" t="s">
        <v>1018</v>
      </c>
      <c r="E2565" s="2">
        <v>3</v>
      </c>
      <c r="F2565" s="2" t="s">
        <v>1023</v>
      </c>
      <c r="G2565" s="2">
        <v>5923</v>
      </c>
      <c r="H2565" s="3">
        <v>2.3685746962801821E-2</v>
      </c>
      <c r="I2565" s="2">
        <v>250066</v>
      </c>
      <c r="J2565" s="2">
        <v>487102</v>
      </c>
      <c r="K2565" s="2" t="s">
        <v>748</v>
      </c>
      <c r="L2565" s="2" t="s">
        <v>716</v>
      </c>
      <c r="M2565" s="2" t="s">
        <v>14759</v>
      </c>
      <c r="N2565" s="1" t="str">
        <f t="shared" si="40"/>
        <v>KHADAKWASALA32019</v>
      </c>
    </row>
    <row r="2566" spans="1:14" x14ac:dyDescent="0.3">
      <c r="A2566" s="2">
        <v>211</v>
      </c>
      <c r="B2566" s="2" t="s">
        <v>7838</v>
      </c>
      <c r="C2566" s="2" t="s">
        <v>22</v>
      </c>
      <c r="D2566" s="2" t="s">
        <v>7923</v>
      </c>
      <c r="E2566" s="2">
        <v>4</v>
      </c>
      <c r="F2566" s="2" t="s">
        <v>22</v>
      </c>
      <c r="G2566" s="2">
        <v>3560</v>
      </c>
      <c r="H2566" s="3">
        <v>1.4236241632209096E-2</v>
      </c>
      <c r="I2566" s="2">
        <v>250066</v>
      </c>
      <c r="J2566" s="2">
        <v>487102</v>
      </c>
      <c r="K2566" s="2" t="s">
        <v>748</v>
      </c>
      <c r="L2566" s="2" t="s">
        <v>716</v>
      </c>
      <c r="M2566" s="2" t="s">
        <v>14759</v>
      </c>
      <c r="N2566" s="1" t="str">
        <f t="shared" si="40"/>
        <v>KHADAKWASALA42019</v>
      </c>
    </row>
    <row r="2567" spans="1:14" x14ac:dyDescent="0.3">
      <c r="A2567" s="2">
        <v>211</v>
      </c>
      <c r="B2567" s="2" t="s">
        <v>7838</v>
      </c>
      <c r="C2567" s="2" t="s">
        <v>10230</v>
      </c>
      <c r="D2567" s="2" t="s">
        <v>1018</v>
      </c>
      <c r="E2567" s="2">
        <v>5</v>
      </c>
      <c r="F2567" s="2" t="s">
        <v>11</v>
      </c>
      <c r="G2567" s="2">
        <v>1180</v>
      </c>
      <c r="H2567" s="3">
        <v>4.7187542488782959E-3</v>
      </c>
      <c r="I2567" s="2">
        <v>250066</v>
      </c>
      <c r="J2567" s="2">
        <v>487102</v>
      </c>
      <c r="K2567" s="2" t="s">
        <v>748</v>
      </c>
      <c r="L2567" s="2" t="s">
        <v>716</v>
      </c>
      <c r="M2567" s="2" t="s">
        <v>14759</v>
      </c>
      <c r="N2567" s="1" t="str">
        <f t="shared" si="40"/>
        <v>KHADAKWASALA52019</v>
      </c>
    </row>
    <row r="2568" spans="1:14" x14ac:dyDescent="0.3">
      <c r="A2568" s="2">
        <v>211</v>
      </c>
      <c r="B2568" s="2" t="s">
        <v>7838</v>
      </c>
      <c r="C2568" s="2" t="s">
        <v>10231</v>
      </c>
      <c r="D2568" s="2" t="s">
        <v>1018</v>
      </c>
      <c r="E2568" s="2">
        <v>6</v>
      </c>
      <c r="F2568" s="2" t="s">
        <v>15</v>
      </c>
      <c r="G2568" s="2">
        <v>657</v>
      </c>
      <c r="H2568" s="3">
        <v>2.6273063911127462E-3</v>
      </c>
      <c r="I2568" s="2">
        <v>250066</v>
      </c>
      <c r="J2568" s="2">
        <v>487102</v>
      </c>
      <c r="K2568" s="2" t="s">
        <v>748</v>
      </c>
      <c r="L2568" s="2" t="s">
        <v>716</v>
      </c>
      <c r="M2568" s="2" t="s">
        <v>14759</v>
      </c>
      <c r="N2568" s="1" t="str">
        <f t="shared" si="40"/>
        <v>KHADAKWASALA62019</v>
      </c>
    </row>
    <row r="2569" spans="1:14" x14ac:dyDescent="0.3">
      <c r="A2569" s="2">
        <v>211</v>
      </c>
      <c r="B2569" s="2" t="s">
        <v>7838</v>
      </c>
      <c r="C2569" s="2" t="s">
        <v>10232</v>
      </c>
      <c r="D2569" s="2" t="s">
        <v>1018</v>
      </c>
      <c r="E2569" s="2">
        <v>7</v>
      </c>
      <c r="F2569" s="2" t="s">
        <v>19</v>
      </c>
      <c r="G2569" s="2">
        <v>333</v>
      </c>
      <c r="H2569" s="3">
        <v>1.3316484448105701E-3</v>
      </c>
      <c r="I2569" s="2">
        <v>250066</v>
      </c>
      <c r="J2569" s="2">
        <v>487102</v>
      </c>
      <c r="K2569" s="2" t="s">
        <v>748</v>
      </c>
      <c r="L2569" s="2" t="s">
        <v>716</v>
      </c>
      <c r="M2569" s="2" t="s">
        <v>14759</v>
      </c>
      <c r="N2569" s="1" t="str">
        <f t="shared" si="40"/>
        <v>KHADAKWASALA72019</v>
      </c>
    </row>
    <row r="2570" spans="1:14" x14ac:dyDescent="0.3">
      <c r="A2570" s="2">
        <v>211</v>
      </c>
      <c r="B2570" s="2" t="s">
        <v>7838</v>
      </c>
      <c r="C2570" s="2" t="s">
        <v>10233</v>
      </c>
      <c r="D2570" s="2" t="s">
        <v>1018</v>
      </c>
      <c r="E2570" s="2">
        <v>8</v>
      </c>
      <c r="F2570" s="2" t="s">
        <v>19</v>
      </c>
      <c r="G2570" s="2">
        <v>266</v>
      </c>
      <c r="H2570" s="3">
        <v>1.0637191781369718E-3</v>
      </c>
      <c r="I2570" s="2">
        <v>250066</v>
      </c>
      <c r="J2570" s="2">
        <v>487102</v>
      </c>
      <c r="K2570" s="2" t="s">
        <v>748</v>
      </c>
      <c r="L2570" s="2" t="s">
        <v>716</v>
      </c>
      <c r="M2570" s="2" t="s">
        <v>14759</v>
      </c>
      <c r="N2570" s="1" t="str">
        <f t="shared" si="40"/>
        <v>KHADAKWASALA82019</v>
      </c>
    </row>
    <row r="2571" spans="1:14" x14ac:dyDescent="0.3">
      <c r="A2571" s="2">
        <v>212</v>
      </c>
      <c r="B2571" s="2" t="s">
        <v>7839</v>
      </c>
      <c r="C2571" s="2" t="s">
        <v>10234</v>
      </c>
      <c r="D2571" s="2" t="s">
        <v>1020</v>
      </c>
      <c r="E2571" s="2">
        <v>1</v>
      </c>
      <c r="F2571" s="2" t="s">
        <v>9</v>
      </c>
      <c r="G2571" s="2">
        <v>96876</v>
      </c>
      <c r="H2571" s="3">
        <v>0.55822797939403723</v>
      </c>
      <c r="I2571" s="2">
        <v>173542</v>
      </c>
      <c r="J2571" s="2">
        <v>354339</v>
      </c>
      <c r="K2571" s="2" t="s">
        <v>716</v>
      </c>
      <c r="L2571" s="2" t="s">
        <v>716</v>
      </c>
      <c r="M2571" s="2" t="s">
        <v>14759</v>
      </c>
      <c r="N2571" s="1" t="str">
        <f t="shared" si="40"/>
        <v>PARVATI12019</v>
      </c>
    </row>
    <row r="2572" spans="1:14" x14ac:dyDescent="0.3">
      <c r="A2572" s="2">
        <v>212</v>
      </c>
      <c r="B2572" s="2" t="s">
        <v>7839</v>
      </c>
      <c r="C2572" s="2" t="s">
        <v>10235</v>
      </c>
      <c r="D2572" s="2" t="s">
        <v>1020</v>
      </c>
      <c r="E2572" s="2">
        <v>2</v>
      </c>
      <c r="F2572" s="2" t="s">
        <v>51</v>
      </c>
      <c r="G2572" s="2">
        <v>60148</v>
      </c>
      <c r="H2572" s="3">
        <v>0.34659045072662525</v>
      </c>
      <c r="I2572" s="2">
        <v>173542</v>
      </c>
      <c r="J2572" s="2">
        <v>354339</v>
      </c>
      <c r="K2572" s="2" t="s">
        <v>716</v>
      </c>
      <c r="L2572" s="2" t="s">
        <v>716</v>
      </c>
      <c r="M2572" s="2" t="s">
        <v>14759</v>
      </c>
      <c r="N2572" s="1" t="str">
        <f t="shared" si="40"/>
        <v>PARVATI22019</v>
      </c>
    </row>
    <row r="2573" spans="1:14" x14ac:dyDescent="0.3">
      <c r="A2573" s="2">
        <v>212</v>
      </c>
      <c r="B2573" s="2" t="s">
        <v>7839</v>
      </c>
      <c r="C2573" s="2" t="s">
        <v>10236</v>
      </c>
      <c r="D2573" s="2" t="s">
        <v>1018</v>
      </c>
      <c r="E2573" s="2">
        <v>3</v>
      </c>
      <c r="F2573" s="2" t="s">
        <v>1023</v>
      </c>
      <c r="G2573" s="2">
        <v>7727</v>
      </c>
      <c r="H2573" s="3">
        <v>4.4525244609374098E-2</v>
      </c>
      <c r="I2573" s="2">
        <v>173542</v>
      </c>
      <c r="J2573" s="2">
        <v>354339</v>
      </c>
      <c r="K2573" s="2" t="s">
        <v>716</v>
      </c>
      <c r="L2573" s="2" t="s">
        <v>716</v>
      </c>
      <c r="M2573" s="2" t="s">
        <v>14759</v>
      </c>
      <c r="N2573" s="1" t="str">
        <f t="shared" si="40"/>
        <v>PARVATI32019</v>
      </c>
    </row>
    <row r="2574" spans="1:14" x14ac:dyDescent="0.3">
      <c r="A2574" s="2">
        <v>212</v>
      </c>
      <c r="B2574" s="2" t="s">
        <v>7839</v>
      </c>
      <c r="C2574" s="2" t="s">
        <v>22</v>
      </c>
      <c r="D2574" s="2" t="s">
        <v>7923</v>
      </c>
      <c r="E2574" s="2">
        <v>4</v>
      </c>
      <c r="F2574" s="2" t="s">
        <v>22</v>
      </c>
      <c r="G2574" s="2">
        <v>3663</v>
      </c>
      <c r="H2574" s="3">
        <v>2.1107282386972605E-2</v>
      </c>
      <c r="I2574" s="2">
        <v>173542</v>
      </c>
      <c r="J2574" s="2">
        <v>354339</v>
      </c>
      <c r="K2574" s="2" t="s">
        <v>716</v>
      </c>
      <c r="L2574" s="2" t="s">
        <v>716</v>
      </c>
      <c r="M2574" s="2" t="s">
        <v>14759</v>
      </c>
      <c r="N2574" s="1" t="str">
        <f t="shared" si="40"/>
        <v>PARVATI42019</v>
      </c>
    </row>
    <row r="2575" spans="1:14" x14ac:dyDescent="0.3">
      <c r="A2575" s="2">
        <v>212</v>
      </c>
      <c r="B2575" s="2" t="s">
        <v>7839</v>
      </c>
      <c r="C2575" s="2" t="s">
        <v>10237</v>
      </c>
      <c r="D2575" s="2" t="s">
        <v>1018</v>
      </c>
      <c r="E2575" s="2">
        <v>5</v>
      </c>
      <c r="F2575" s="2" t="s">
        <v>11</v>
      </c>
      <c r="G2575" s="2">
        <v>1391</v>
      </c>
      <c r="H2575" s="3">
        <v>8.0153507508268895E-3</v>
      </c>
      <c r="I2575" s="2">
        <v>173542</v>
      </c>
      <c r="J2575" s="2">
        <v>354339</v>
      </c>
      <c r="K2575" s="2" t="s">
        <v>716</v>
      </c>
      <c r="L2575" s="2" t="s">
        <v>716</v>
      </c>
      <c r="M2575" s="2" t="s">
        <v>14759</v>
      </c>
      <c r="N2575" s="1" t="str">
        <f t="shared" si="40"/>
        <v>PARVATI52019</v>
      </c>
    </row>
    <row r="2576" spans="1:14" x14ac:dyDescent="0.3">
      <c r="A2576" s="2">
        <v>212</v>
      </c>
      <c r="B2576" s="2" t="s">
        <v>7839</v>
      </c>
      <c r="C2576" s="2" t="s">
        <v>10238</v>
      </c>
      <c r="D2576" s="2" t="s">
        <v>1018</v>
      </c>
      <c r="E2576" s="2">
        <v>6</v>
      </c>
      <c r="F2576" s="2" t="s">
        <v>15</v>
      </c>
      <c r="G2576" s="2">
        <v>1308</v>
      </c>
      <c r="H2576" s="3">
        <v>7.5370803609500873E-3</v>
      </c>
      <c r="I2576" s="2">
        <v>173542</v>
      </c>
      <c r="J2576" s="2">
        <v>354339</v>
      </c>
      <c r="K2576" s="2" t="s">
        <v>716</v>
      </c>
      <c r="L2576" s="2" t="s">
        <v>716</v>
      </c>
      <c r="M2576" s="2" t="s">
        <v>14759</v>
      </c>
      <c r="N2576" s="1" t="str">
        <f t="shared" si="40"/>
        <v>PARVATI62019</v>
      </c>
    </row>
    <row r="2577" spans="1:14" x14ac:dyDescent="0.3">
      <c r="A2577" s="2">
        <v>212</v>
      </c>
      <c r="B2577" s="2" t="s">
        <v>7839</v>
      </c>
      <c r="C2577" s="2" t="s">
        <v>10239</v>
      </c>
      <c r="D2577" s="2" t="s">
        <v>1018</v>
      </c>
      <c r="E2577" s="2">
        <v>7</v>
      </c>
      <c r="F2577" s="2" t="s">
        <v>19</v>
      </c>
      <c r="G2577" s="2">
        <v>898</v>
      </c>
      <c r="H2577" s="3">
        <v>5.1745398808357634E-3</v>
      </c>
      <c r="I2577" s="2">
        <v>173542</v>
      </c>
      <c r="J2577" s="2">
        <v>354339</v>
      </c>
      <c r="K2577" s="2" t="s">
        <v>716</v>
      </c>
      <c r="L2577" s="2" t="s">
        <v>716</v>
      </c>
      <c r="M2577" s="2" t="s">
        <v>14759</v>
      </c>
      <c r="N2577" s="1" t="str">
        <f t="shared" si="40"/>
        <v>PARVATI72019</v>
      </c>
    </row>
    <row r="2578" spans="1:14" x14ac:dyDescent="0.3">
      <c r="A2578" s="2">
        <v>212</v>
      </c>
      <c r="B2578" s="2" t="s">
        <v>7839</v>
      </c>
      <c r="C2578" s="2" t="s">
        <v>10240</v>
      </c>
      <c r="D2578" s="2" t="s">
        <v>1018</v>
      </c>
      <c r="E2578" s="2">
        <v>8</v>
      </c>
      <c r="F2578" s="2" t="s">
        <v>17</v>
      </c>
      <c r="G2578" s="2">
        <v>645</v>
      </c>
      <c r="H2578" s="3">
        <v>3.7166795357896072E-3</v>
      </c>
      <c r="I2578" s="2">
        <v>173542</v>
      </c>
      <c r="J2578" s="2">
        <v>354339</v>
      </c>
      <c r="K2578" s="2" t="s">
        <v>716</v>
      </c>
      <c r="L2578" s="2" t="s">
        <v>716</v>
      </c>
      <c r="M2578" s="2" t="s">
        <v>14759</v>
      </c>
      <c r="N2578" s="1" t="str">
        <f t="shared" si="40"/>
        <v>PARVATI82019</v>
      </c>
    </row>
    <row r="2579" spans="1:14" x14ac:dyDescent="0.3">
      <c r="A2579" s="2">
        <v>212</v>
      </c>
      <c r="B2579" s="2" t="s">
        <v>7839</v>
      </c>
      <c r="C2579" s="2" t="s">
        <v>10241</v>
      </c>
      <c r="D2579" s="2" t="s">
        <v>1018</v>
      </c>
      <c r="E2579" s="2">
        <v>9</v>
      </c>
      <c r="F2579" s="2" t="s">
        <v>19</v>
      </c>
      <c r="G2579" s="2">
        <v>249</v>
      </c>
      <c r="H2579" s="3">
        <v>1.4348111696304065E-3</v>
      </c>
      <c r="I2579" s="2">
        <v>173542</v>
      </c>
      <c r="J2579" s="2">
        <v>354339</v>
      </c>
      <c r="K2579" s="2" t="s">
        <v>716</v>
      </c>
      <c r="L2579" s="2" t="s">
        <v>716</v>
      </c>
      <c r="M2579" s="2" t="s">
        <v>14759</v>
      </c>
      <c r="N2579" s="1" t="str">
        <f t="shared" si="40"/>
        <v>PARVATI92019</v>
      </c>
    </row>
    <row r="2580" spans="1:14" x14ac:dyDescent="0.3">
      <c r="A2580" s="2">
        <v>212</v>
      </c>
      <c r="B2580" s="2" t="s">
        <v>7839</v>
      </c>
      <c r="C2580" s="2" t="s">
        <v>10242</v>
      </c>
      <c r="D2580" s="2" t="s">
        <v>1018</v>
      </c>
      <c r="E2580" s="2">
        <v>10</v>
      </c>
      <c r="F2580" s="2" t="s">
        <v>19</v>
      </c>
      <c r="G2580" s="2">
        <v>248</v>
      </c>
      <c r="H2580" s="3">
        <v>1.4290488757764692E-3</v>
      </c>
      <c r="I2580" s="2">
        <v>173542</v>
      </c>
      <c r="J2580" s="2">
        <v>354339</v>
      </c>
      <c r="K2580" s="2" t="s">
        <v>716</v>
      </c>
      <c r="L2580" s="2" t="s">
        <v>716</v>
      </c>
      <c r="M2580" s="2" t="s">
        <v>14759</v>
      </c>
      <c r="N2580" s="1" t="str">
        <f t="shared" si="40"/>
        <v>PARVATI102019</v>
      </c>
    </row>
    <row r="2581" spans="1:14" x14ac:dyDescent="0.3">
      <c r="A2581" s="2">
        <v>212</v>
      </c>
      <c r="B2581" s="2" t="s">
        <v>7839</v>
      </c>
      <c r="C2581" s="2" t="s">
        <v>10243</v>
      </c>
      <c r="D2581" s="2" t="s">
        <v>1018</v>
      </c>
      <c r="E2581" s="2">
        <v>11</v>
      </c>
      <c r="F2581" s="2" t="s">
        <v>19</v>
      </c>
      <c r="G2581" s="2">
        <v>225</v>
      </c>
      <c r="H2581" s="3">
        <v>1.2965161171359094E-3</v>
      </c>
      <c r="I2581" s="2">
        <v>173542</v>
      </c>
      <c r="J2581" s="2">
        <v>354339</v>
      </c>
      <c r="K2581" s="2" t="s">
        <v>716</v>
      </c>
      <c r="L2581" s="2" t="s">
        <v>716</v>
      </c>
      <c r="M2581" s="2" t="s">
        <v>14759</v>
      </c>
      <c r="N2581" s="1" t="str">
        <f t="shared" si="40"/>
        <v>PARVATI112019</v>
      </c>
    </row>
    <row r="2582" spans="1:14" x14ac:dyDescent="0.3">
      <c r="A2582" s="2">
        <v>212</v>
      </c>
      <c r="B2582" s="2" t="s">
        <v>7839</v>
      </c>
      <c r="C2582" s="2" t="s">
        <v>10244</v>
      </c>
      <c r="D2582" s="2" t="s">
        <v>1018</v>
      </c>
      <c r="E2582" s="2">
        <v>12</v>
      </c>
      <c r="F2582" s="2" t="s">
        <v>19</v>
      </c>
      <c r="G2582" s="2">
        <v>164</v>
      </c>
      <c r="H2582" s="3">
        <v>9.450161920457296E-4</v>
      </c>
      <c r="I2582" s="2">
        <v>173542</v>
      </c>
      <c r="J2582" s="2">
        <v>354339</v>
      </c>
      <c r="K2582" s="2" t="s">
        <v>716</v>
      </c>
      <c r="L2582" s="2" t="s">
        <v>716</v>
      </c>
      <c r="M2582" s="2" t="s">
        <v>14759</v>
      </c>
      <c r="N2582" s="1" t="str">
        <f t="shared" si="40"/>
        <v>PARVATI122019</v>
      </c>
    </row>
    <row r="2583" spans="1:14" x14ac:dyDescent="0.3">
      <c r="A2583" s="2">
        <v>213</v>
      </c>
      <c r="B2583" s="2" t="s">
        <v>7840</v>
      </c>
      <c r="C2583" s="2" t="s">
        <v>10245</v>
      </c>
      <c r="D2583" s="2" t="s">
        <v>1018</v>
      </c>
      <c r="E2583" s="2">
        <v>1</v>
      </c>
      <c r="F2583" s="2" t="s">
        <v>51</v>
      </c>
      <c r="G2583" s="2">
        <v>92144</v>
      </c>
      <c r="H2583" s="3">
        <v>0.38749179969385522</v>
      </c>
      <c r="I2583" s="2">
        <v>237796</v>
      </c>
      <c r="J2583" s="2">
        <v>504259</v>
      </c>
      <c r="K2583" s="2" t="s">
        <v>759</v>
      </c>
      <c r="L2583" s="2" t="s">
        <v>716</v>
      </c>
      <c r="M2583" s="2" t="s">
        <v>14759</v>
      </c>
      <c r="N2583" s="1" t="str">
        <f t="shared" si="40"/>
        <v>HADAPSAR12019</v>
      </c>
    </row>
    <row r="2584" spans="1:14" x14ac:dyDescent="0.3">
      <c r="A2584" s="2">
        <v>213</v>
      </c>
      <c r="B2584" s="2" t="s">
        <v>7840</v>
      </c>
      <c r="C2584" s="2" t="s">
        <v>10246</v>
      </c>
      <c r="D2584" s="2" t="s">
        <v>1018</v>
      </c>
      <c r="E2584" s="2">
        <v>2</v>
      </c>
      <c r="F2584" s="2" t="s">
        <v>9</v>
      </c>
      <c r="G2584" s="2">
        <v>89375</v>
      </c>
      <c r="H2584" s="3">
        <v>0.37584736496829213</v>
      </c>
      <c r="I2584" s="2">
        <v>237796</v>
      </c>
      <c r="J2584" s="2">
        <v>504259</v>
      </c>
      <c r="K2584" s="2" t="s">
        <v>759</v>
      </c>
      <c r="L2584" s="2" t="s">
        <v>716</v>
      </c>
      <c r="M2584" s="2" t="s">
        <v>14759</v>
      </c>
      <c r="N2584" s="1" t="str">
        <f t="shared" si="40"/>
        <v>HADAPSAR22019</v>
      </c>
    </row>
    <row r="2585" spans="1:14" x14ac:dyDescent="0.3">
      <c r="A2585" s="2">
        <v>213</v>
      </c>
      <c r="B2585" s="2" t="s">
        <v>7840</v>
      </c>
      <c r="C2585" s="2" t="s">
        <v>10247</v>
      </c>
      <c r="D2585" s="2" t="s">
        <v>1018</v>
      </c>
      <c r="E2585" s="2">
        <v>3</v>
      </c>
      <c r="F2585" s="2" t="s">
        <v>302</v>
      </c>
      <c r="G2585" s="2">
        <v>34764</v>
      </c>
      <c r="H2585" s="3">
        <v>0.14619253477770863</v>
      </c>
      <c r="I2585" s="2">
        <v>237796</v>
      </c>
      <c r="J2585" s="2">
        <v>504259</v>
      </c>
      <c r="K2585" s="2" t="s">
        <v>759</v>
      </c>
      <c r="L2585" s="2" t="s">
        <v>716</v>
      </c>
      <c r="M2585" s="2" t="s">
        <v>14759</v>
      </c>
      <c r="N2585" s="1" t="str">
        <f t="shared" si="40"/>
        <v>HADAPSAR32019</v>
      </c>
    </row>
    <row r="2586" spans="1:14" x14ac:dyDescent="0.3">
      <c r="A2586" s="2">
        <v>213</v>
      </c>
      <c r="B2586" s="2" t="s">
        <v>7840</v>
      </c>
      <c r="C2586" s="2" t="s">
        <v>10248</v>
      </c>
      <c r="D2586" s="2" t="s">
        <v>1018</v>
      </c>
      <c r="E2586" s="2">
        <v>4</v>
      </c>
      <c r="F2586" s="2" t="s">
        <v>1363</v>
      </c>
      <c r="G2586" s="2">
        <v>7901</v>
      </c>
      <c r="H2586" s="3">
        <v>3.3225958384497635E-2</v>
      </c>
      <c r="I2586" s="2">
        <v>237796</v>
      </c>
      <c r="J2586" s="2">
        <v>504259</v>
      </c>
      <c r="K2586" s="2" t="s">
        <v>759</v>
      </c>
      <c r="L2586" s="2" t="s">
        <v>716</v>
      </c>
      <c r="M2586" s="2" t="s">
        <v>14759</v>
      </c>
      <c r="N2586" s="1" t="str">
        <f t="shared" si="40"/>
        <v>HADAPSAR42019</v>
      </c>
    </row>
    <row r="2587" spans="1:14" x14ac:dyDescent="0.3">
      <c r="A2587" s="2">
        <v>213</v>
      </c>
      <c r="B2587" s="2" t="s">
        <v>7840</v>
      </c>
      <c r="C2587" s="2" t="s">
        <v>10249</v>
      </c>
      <c r="D2587" s="2" t="s">
        <v>1018</v>
      </c>
      <c r="E2587" s="2">
        <v>5</v>
      </c>
      <c r="F2587" s="2" t="s">
        <v>1023</v>
      </c>
      <c r="G2587" s="2">
        <v>7559</v>
      </c>
      <c r="H2587" s="3">
        <v>3.1787750845262329E-2</v>
      </c>
      <c r="I2587" s="2">
        <v>237796</v>
      </c>
      <c r="J2587" s="2">
        <v>504259</v>
      </c>
      <c r="K2587" s="2" t="s">
        <v>759</v>
      </c>
      <c r="L2587" s="2" t="s">
        <v>716</v>
      </c>
      <c r="M2587" s="2" t="s">
        <v>14759</v>
      </c>
      <c r="N2587" s="1" t="str">
        <f t="shared" si="40"/>
        <v>HADAPSAR52019</v>
      </c>
    </row>
    <row r="2588" spans="1:14" x14ac:dyDescent="0.3">
      <c r="A2588" s="2">
        <v>213</v>
      </c>
      <c r="B2588" s="2" t="s">
        <v>7840</v>
      </c>
      <c r="C2588" s="2" t="s">
        <v>22</v>
      </c>
      <c r="D2588" s="2" t="s">
        <v>7923</v>
      </c>
      <c r="E2588" s="2">
        <v>6</v>
      </c>
      <c r="F2588" s="2" t="s">
        <v>22</v>
      </c>
      <c r="G2588" s="2">
        <v>2471</v>
      </c>
      <c r="H2588" s="3">
        <v>1.0391259735235244E-2</v>
      </c>
      <c r="I2588" s="2">
        <v>237796</v>
      </c>
      <c r="J2588" s="2">
        <v>504259</v>
      </c>
      <c r="K2588" s="2" t="s">
        <v>759</v>
      </c>
      <c r="L2588" s="2" t="s">
        <v>716</v>
      </c>
      <c r="M2588" s="2" t="s">
        <v>14759</v>
      </c>
      <c r="N2588" s="1" t="str">
        <f t="shared" si="40"/>
        <v>HADAPSAR62019</v>
      </c>
    </row>
    <row r="2589" spans="1:14" x14ac:dyDescent="0.3">
      <c r="A2589" s="2">
        <v>213</v>
      </c>
      <c r="B2589" s="2" t="s">
        <v>7840</v>
      </c>
      <c r="C2589" s="2" t="s">
        <v>10250</v>
      </c>
      <c r="D2589" s="2" t="s">
        <v>1018</v>
      </c>
      <c r="E2589" s="2">
        <v>7</v>
      </c>
      <c r="F2589" s="2" t="s">
        <v>11</v>
      </c>
      <c r="G2589" s="2">
        <v>1222</v>
      </c>
      <c r="H2589" s="3">
        <v>5.1388585173846486E-3</v>
      </c>
      <c r="I2589" s="2">
        <v>237796</v>
      </c>
      <c r="J2589" s="2">
        <v>504259</v>
      </c>
      <c r="K2589" s="2" t="s">
        <v>759</v>
      </c>
      <c r="L2589" s="2" t="s">
        <v>716</v>
      </c>
      <c r="M2589" s="2" t="s">
        <v>14759</v>
      </c>
      <c r="N2589" s="1" t="str">
        <f t="shared" si="40"/>
        <v>HADAPSAR72019</v>
      </c>
    </row>
    <row r="2590" spans="1:14" x14ac:dyDescent="0.3">
      <c r="A2590" s="2">
        <v>213</v>
      </c>
      <c r="B2590" s="2" t="s">
        <v>7840</v>
      </c>
      <c r="C2590" s="2" t="s">
        <v>10251</v>
      </c>
      <c r="D2590" s="2" t="s">
        <v>1018</v>
      </c>
      <c r="E2590" s="2">
        <v>8</v>
      </c>
      <c r="F2590" s="2" t="s">
        <v>55</v>
      </c>
      <c r="G2590" s="2">
        <v>698</v>
      </c>
      <c r="H2590" s="3">
        <v>2.935289071304816E-3</v>
      </c>
      <c r="I2590" s="2">
        <v>237796</v>
      </c>
      <c r="J2590" s="2">
        <v>504259</v>
      </c>
      <c r="K2590" s="2" t="s">
        <v>759</v>
      </c>
      <c r="L2590" s="2" t="s">
        <v>716</v>
      </c>
      <c r="M2590" s="2" t="s">
        <v>14759</v>
      </c>
      <c r="N2590" s="1" t="str">
        <f t="shared" si="40"/>
        <v>HADAPSAR82019</v>
      </c>
    </row>
    <row r="2591" spans="1:14" x14ac:dyDescent="0.3">
      <c r="A2591" s="2">
        <v>213</v>
      </c>
      <c r="B2591" s="2" t="s">
        <v>7840</v>
      </c>
      <c r="C2591" s="2" t="s">
        <v>10252</v>
      </c>
      <c r="D2591" s="2" t="s">
        <v>1018</v>
      </c>
      <c r="E2591" s="2">
        <v>9</v>
      </c>
      <c r="F2591" s="2" t="s">
        <v>19</v>
      </c>
      <c r="G2591" s="2">
        <v>367</v>
      </c>
      <c r="H2591" s="3">
        <v>1.5433396692963717E-3</v>
      </c>
      <c r="I2591" s="2">
        <v>237796</v>
      </c>
      <c r="J2591" s="2">
        <v>504259</v>
      </c>
      <c r="K2591" s="2" t="s">
        <v>759</v>
      </c>
      <c r="L2591" s="2" t="s">
        <v>716</v>
      </c>
      <c r="M2591" s="2" t="s">
        <v>14759</v>
      </c>
      <c r="N2591" s="1" t="str">
        <f t="shared" si="40"/>
        <v>HADAPSAR92019</v>
      </c>
    </row>
    <row r="2592" spans="1:14" x14ac:dyDescent="0.3">
      <c r="A2592" s="2">
        <v>213</v>
      </c>
      <c r="B2592" s="2" t="s">
        <v>7840</v>
      </c>
      <c r="C2592" s="2" t="s">
        <v>10253</v>
      </c>
      <c r="D2592" s="2" t="s">
        <v>1018</v>
      </c>
      <c r="E2592" s="2">
        <v>10</v>
      </c>
      <c r="F2592" s="2" t="s">
        <v>19</v>
      </c>
      <c r="G2592" s="2">
        <v>256</v>
      </c>
      <c r="H2592" s="3">
        <v>1.076553011825262E-3</v>
      </c>
      <c r="I2592" s="2">
        <v>237796</v>
      </c>
      <c r="J2592" s="2">
        <v>504259</v>
      </c>
      <c r="K2592" s="2" t="s">
        <v>759</v>
      </c>
      <c r="L2592" s="2" t="s">
        <v>716</v>
      </c>
      <c r="M2592" s="2" t="s">
        <v>14759</v>
      </c>
      <c r="N2592" s="1" t="str">
        <f t="shared" si="40"/>
        <v>HADAPSAR102019</v>
      </c>
    </row>
    <row r="2593" spans="1:14" x14ac:dyDescent="0.3">
      <c r="A2593" s="2">
        <v>213</v>
      </c>
      <c r="B2593" s="2" t="s">
        <v>7840</v>
      </c>
      <c r="C2593" s="2" t="s">
        <v>10254</v>
      </c>
      <c r="D2593" s="2" t="s">
        <v>1018</v>
      </c>
      <c r="E2593" s="2">
        <v>11</v>
      </c>
      <c r="F2593" s="2" t="s">
        <v>19</v>
      </c>
      <c r="G2593" s="2">
        <v>253</v>
      </c>
      <c r="H2593" s="3">
        <v>1.0639371562179347E-3</v>
      </c>
      <c r="I2593" s="2">
        <v>237796</v>
      </c>
      <c r="J2593" s="2">
        <v>504259</v>
      </c>
      <c r="K2593" s="2" t="s">
        <v>759</v>
      </c>
      <c r="L2593" s="2" t="s">
        <v>716</v>
      </c>
      <c r="M2593" s="2" t="s">
        <v>14759</v>
      </c>
      <c r="N2593" s="1" t="str">
        <f t="shared" si="40"/>
        <v>HADAPSAR112019</v>
      </c>
    </row>
    <row r="2594" spans="1:14" x14ac:dyDescent="0.3">
      <c r="A2594" s="2">
        <v>213</v>
      </c>
      <c r="B2594" s="2" t="s">
        <v>7840</v>
      </c>
      <c r="C2594" s="2" t="s">
        <v>10255</v>
      </c>
      <c r="D2594" s="2" t="s">
        <v>1018</v>
      </c>
      <c r="E2594" s="2">
        <v>12</v>
      </c>
      <c r="F2594" s="2" t="s">
        <v>19</v>
      </c>
      <c r="G2594" s="2">
        <v>230</v>
      </c>
      <c r="H2594" s="3">
        <v>9.6721559656175887E-4</v>
      </c>
      <c r="I2594" s="2">
        <v>237796</v>
      </c>
      <c r="J2594" s="2">
        <v>504259</v>
      </c>
      <c r="K2594" s="2" t="s">
        <v>759</v>
      </c>
      <c r="L2594" s="2" t="s">
        <v>716</v>
      </c>
      <c r="M2594" s="2" t="s">
        <v>14759</v>
      </c>
      <c r="N2594" s="1" t="str">
        <f t="shared" si="40"/>
        <v>HADAPSAR122019</v>
      </c>
    </row>
    <row r="2595" spans="1:14" x14ac:dyDescent="0.3">
      <c r="A2595" s="2">
        <v>213</v>
      </c>
      <c r="B2595" s="2" t="s">
        <v>7840</v>
      </c>
      <c r="C2595" s="2" t="s">
        <v>10256</v>
      </c>
      <c r="D2595" s="2" t="s">
        <v>1018</v>
      </c>
      <c r="E2595" s="2">
        <v>13</v>
      </c>
      <c r="F2595" s="2" t="s">
        <v>19</v>
      </c>
      <c r="G2595" s="2">
        <v>228</v>
      </c>
      <c r="H2595" s="3">
        <v>9.5880502615687394E-4</v>
      </c>
      <c r="I2595" s="2">
        <v>237796</v>
      </c>
      <c r="J2595" s="2">
        <v>504259</v>
      </c>
      <c r="K2595" s="2" t="s">
        <v>759</v>
      </c>
      <c r="L2595" s="2" t="s">
        <v>716</v>
      </c>
      <c r="M2595" s="2" t="s">
        <v>14759</v>
      </c>
      <c r="N2595" s="1" t="str">
        <f t="shared" si="40"/>
        <v>HADAPSAR132019</v>
      </c>
    </row>
    <row r="2596" spans="1:14" x14ac:dyDescent="0.3">
      <c r="A2596" s="2">
        <v>213</v>
      </c>
      <c r="B2596" s="2" t="s">
        <v>7840</v>
      </c>
      <c r="C2596" s="2" t="s">
        <v>10257</v>
      </c>
      <c r="D2596" s="2" t="s">
        <v>1018</v>
      </c>
      <c r="E2596" s="2">
        <v>14</v>
      </c>
      <c r="F2596" s="2" t="s">
        <v>19</v>
      </c>
      <c r="G2596" s="2">
        <v>164</v>
      </c>
      <c r="H2596" s="3">
        <v>6.896667732005585E-4</v>
      </c>
      <c r="I2596" s="2">
        <v>237796</v>
      </c>
      <c r="J2596" s="2">
        <v>504259</v>
      </c>
      <c r="K2596" s="2" t="s">
        <v>759</v>
      </c>
      <c r="L2596" s="2" t="s">
        <v>716</v>
      </c>
      <c r="M2596" s="2" t="s">
        <v>14759</v>
      </c>
      <c r="N2596" s="1" t="str">
        <f t="shared" si="40"/>
        <v>HADAPSAR142019</v>
      </c>
    </row>
    <row r="2597" spans="1:14" x14ac:dyDescent="0.3">
      <c r="A2597" s="2">
        <v>213</v>
      </c>
      <c r="B2597" s="2" t="s">
        <v>7840</v>
      </c>
      <c r="C2597" s="2" t="s">
        <v>10258</v>
      </c>
      <c r="D2597" s="2" t="s">
        <v>1020</v>
      </c>
      <c r="E2597" s="2">
        <v>15</v>
      </c>
      <c r="F2597" s="2" t="s">
        <v>19</v>
      </c>
      <c r="G2597" s="2">
        <v>164</v>
      </c>
      <c r="H2597" s="3">
        <v>6.896667732005585E-4</v>
      </c>
      <c r="I2597" s="2">
        <v>237796</v>
      </c>
      <c r="J2597" s="2">
        <v>504259</v>
      </c>
      <c r="K2597" s="2" t="s">
        <v>759</v>
      </c>
      <c r="L2597" s="2" t="s">
        <v>716</v>
      </c>
      <c r="M2597" s="2" t="s">
        <v>14759</v>
      </c>
      <c r="N2597" s="1" t="str">
        <f t="shared" si="40"/>
        <v>HADAPSAR152019</v>
      </c>
    </row>
    <row r="2598" spans="1:14" x14ac:dyDescent="0.3">
      <c r="A2598" s="2">
        <v>214</v>
      </c>
      <c r="B2598" s="2" t="s">
        <v>7842</v>
      </c>
      <c r="C2598" s="2" t="s">
        <v>10259</v>
      </c>
      <c r="D2598" s="2" t="s">
        <v>1018</v>
      </c>
      <c r="E2598" s="2">
        <v>1</v>
      </c>
      <c r="F2598" s="2" t="s">
        <v>9</v>
      </c>
      <c r="G2598" s="2">
        <v>51959</v>
      </c>
      <c r="H2598" s="3">
        <v>0.4119479901688734</v>
      </c>
      <c r="I2598" s="2">
        <v>126130</v>
      </c>
      <c r="J2598" s="2">
        <v>291454</v>
      </c>
      <c r="K2598" s="2" t="s">
        <v>716</v>
      </c>
      <c r="L2598" s="2" t="s">
        <v>716</v>
      </c>
      <c r="M2598" s="2" t="s">
        <v>14759</v>
      </c>
      <c r="N2598" s="1" t="str">
        <f t="shared" si="40"/>
        <v>PUNE CANTONMENT (SC)12019</v>
      </c>
    </row>
    <row r="2599" spans="1:14" x14ac:dyDescent="0.3">
      <c r="A2599" s="2">
        <v>214</v>
      </c>
      <c r="B2599" s="2" t="s">
        <v>7842</v>
      </c>
      <c r="C2599" s="2" t="s">
        <v>10260</v>
      </c>
      <c r="D2599" s="2" t="s">
        <v>1018</v>
      </c>
      <c r="E2599" s="2">
        <v>2</v>
      </c>
      <c r="F2599" s="2" t="s">
        <v>7</v>
      </c>
      <c r="G2599" s="2">
        <v>46988</v>
      </c>
      <c r="H2599" s="3">
        <v>0.37253627210021406</v>
      </c>
      <c r="I2599" s="2">
        <v>126130</v>
      </c>
      <c r="J2599" s="2">
        <v>291454</v>
      </c>
      <c r="K2599" s="2" t="s">
        <v>716</v>
      </c>
      <c r="L2599" s="2" t="s">
        <v>716</v>
      </c>
      <c r="M2599" s="2" t="s">
        <v>14759</v>
      </c>
      <c r="N2599" s="1" t="str">
        <f t="shared" si="40"/>
        <v>PUNE CANTONMENT (SC)22019</v>
      </c>
    </row>
    <row r="2600" spans="1:14" x14ac:dyDescent="0.3">
      <c r="A2600" s="2">
        <v>214</v>
      </c>
      <c r="B2600" s="2" t="s">
        <v>7842</v>
      </c>
      <c r="C2600" s="2" t="s">
        <v>10261</v>
      </c>
      <c r="D2600" s="2" t="s">
        <v>1018</v>
      </c>
      <c r="E2600" s="2">
        <v>3</v>
      </c>
      <c r="F2600" s="2" t="s">
        <v>1023</v>
      </c>
      <c r="G2600" s="2">
        <v>10009</v>
      </c>
      <c r="H2600" s="3">
        <v>7.9354634107666688E-2</v>
      </c>
      <c r="I2600" s="2">
        <v>126130</v>
      </c>
      <c r="J2600" s="2">
        <v>291454</v>
      </c>
      <c r="K2600" s="2" t="s">
        <v>716</v>
      </c>
      <c r="L2600" s="2" t="s">
        <v>716</v>
      </c>
      <c r="M2600" s="2" t="s">
        <v>14759</v>
      </c>
      <c r="N2600" s="1" t="str">
        <f t="shared" si="40"/>
        <v>PUNE CANTONMENT (SC)32019</v>
      </c>
    </row>
    <row r="2601" spans="1:14" x14ac:dyDescent="0.3">
      <c r="A2601" s="2">
        <v>214</v>
      </c>
      <c r="B2601" s="2" t="s">
        <v>7842</v>
      </c>
      <c r="C2601" s="2" t="s">
        <v>10262</v>
      </c>
      <c r="D2601" s="2" t="s">
        <v>1020</v>
      </c>
      <c r="E2601" s="2">
        <v>4</v>
      </c>
      <c r="F2601" s="2" t="s">
        <v>1363</v>
      </c>
      <c r="G2601" s="2">
        <v>6138</v>
      </c>
      <c r="H2601" s="3">
        <v>4.8664076746214223E-2</v>
      </c>
      <c r="I2601" s="2">
        <v>126130</v>
      </c>
      <c r="J2601" s="2">
        <v>291454</v>
      </c>
      <c r="K2601" s="2" t="s">
        <v>716</v>
      </c>
      <c r="L2601" s="2" t="s">
        <v>716</v>
      </c>
      <c r="M2601" s="2" t="s">
        <v>14759</v>
      </c>
      <c r="N2601" s="1" t="str">
        <f t="shared" si="40"/>
        <v>PUNE CANTONMENT (SC)42019</v>
      </c>
    </row>
    <row r="2602" spans="1:14" x14ac:dyDescent="0.3">
      <c r="A2602" s="2">
        <v>214</v>
      </c>
      <c r="B2602" s="2" t="s">
        <v>7842</v>
      </c>
      <c r="C2602" s="2" t="s">
        <v>10263</v>
      </c>
      <c r="D2602" s="2" t="s">
        <v>1020</v>
      </c>
      <c r="E2602" s="2">
        <v>5</v>
      </c>
      <c r="F2602" s="2" t="s">
        <v>302</v>
      </c>
      <c r="G2602" s="2">
        <v>3052</v>
      </c>
      <c r="H2602" s="3">
        <v>2.4197256798541188E-2</v>
      </c>
      <c r="I2602" s="2">
        <v>126130</v>
      </c>
      <c r="J2602" s="2">
        <v>291454</v>
      </c>
      <c r="K2602" s="2" t="s">
        <v>716</v>
      </c>
      <c r="L2602" s="2" t="s">
        <v>716</v>
      </c>
      <c r="M2602" s="2" t="s">
        <v>14759</v>
      </c>
      <c r="N2602" s="1" t="str">
        <f t="shared" si="40"/>
        <v>PUNE CANTONMENT (SC)52019</v>
      </c>
    </row>
    <row r="2603" spans="1:14" x14ac:dyDescent="0.3">
      <c r="A2603" s="2">
        <v>214</v>
      </c>
      <c r="B2603" s="2" t="s">
        <v>7842</v>
      </c>
      <c r="C2603" s="2" t="s">
        <v>22</v>
      </c>
      <c r="D2603" s="2" t="s">
        <v>7923</v>
      </c>
      <c r="E2603" s="2">
        <v>6</v>
      </c>
      <c r="F2603" s="2" t="s">
        <v>22</v>
      </c>
      <c r="G2603" s="2">
        <v>2375</v>
      </c>
      <c r="H2603" s="3">
        <v>1.8829778799651153E-2</v>
      </c>
      <c r="I2603" s="2">
        <v>126130</v>
      </c>
      <c r="J2603" s="2">
        <v>291454</v>
      </c>
      <c r="K2603" s="2" t="s">
        <v>716</v>
      </c>
      <c r="L2603" s="2" t="s">
        <v>716</v>
      </c>
      <c r="M2603" s="2" t="s">
        <v>14759</v>
      </c>
      <c r="N2603" s="1" t="str">
        <f t="shared" si="40"/>
        <v>PUNE CANTONMENT (SC)62019</v>
      </c>
    </row>
    <row r="2604" spans="1:14" x14ac:dyDescent="0.3">
      <c r="A2604" s="2">
        <v>214</v>
      </c>
      <c r="B2604" s="2" t="s">
        <v>7842</v>
      </c>
      <c r="C2604" s="2" t="s">
        <v>10264</v>
      </c>
      <c r="D2604" s="2" t="s">
        <v>1018</v>
      </c>
      <c r="E2604" s="2">
        <v>7</v>
      </c>
      <c r="F2604" s="2" t="s">
        <v>11</v>
      </c>
      <c r="G2604" s="2">
        <v>2067</v>
      </c>
      <c r="H2604" s="3">
        <v>1.6387853801633236E-2</v>
      </c>
      <c r="I2604" s="2">
        <v>126130</v>
      </c>
      <c r="J2604" s="2">
        <v>291454</v>
      </c>
      <c r="K2604" s="2" t="s">
        <v>716</v>
      </c>
      <c r="L2604" s="2" t="s">
        <v>716</v>
      </c>
      <c r="M2604" s="2" t="s">
        <v>14759</v>
      </c>
      <c r="N2604" s="1" t="str">
        <f t="shared" si="40"/>
        <v>PUNE CANTONMENT (SC)72019</v>
      </c>
    </row>
    <row r="2605" spans="1:14" x14ac:dyDescent="0.3">
      <c r="A2605" s="2">
        <v>214</v>
      </c>
      <c r="B2605" s="2" t="s">
        <v>7842</v>
      </c>
      <c r="C2605" s="2" t="s">
        <v>10265</v>
      </c>
      <c r="D2605" s="2" t="s">
        <v>1018</v>
      </c>
      <c r="E2605" s="2">
        <v>8</v>
      </c>
      <c r="F2605" s="2" t="s">
        <v>15</v>
      </c>
      <c r="G2605" s="2">
        <v>466</v>
      </c>
      <c r="H2605" s="3">
        <v>3.6946008086894476E-3</v>
      </c>
      <c r="I2605" s="2">
        <v>126130</v>
      </c>
      <c r="J2605" s="2">
        <v>291454</v>
      </c>
      <c r="K2605" s="2" t="s">
        <v>716</v>
      </c>
      <c r="L2605" s="2" t="s">
        <v>716</v>
      </c>
      <c r="M2605" s="2" t="s">
        <v>14759</v>
      </c>
      <c r="N2605" s="1" t="str">
        <f t="shared" si="40"/>
        <v>PUNE CANTONMENT (SC)82019</v>
      </c>
    </row>
    <row r="2606" spans="1:14" x14ac:dyDescent="0.3">
      <c r="A2606" s="2">
        <v>214</v>
      </c>
      <c r="B2606" s="2" t="s">
        <v>7842</v>
      </c>
      <c r="C2606" s="2" t="s">
        <v>10266</v>
      </c>
      <c r="D2606" s="2" t="s">
        <v>1018</v>
      </c>
      <c r="E2606" s="2">
        <v>9</v>
      </c>
      <c r="F2606" s="2" t="s">
        <v>17</v>
      </c>
      <c r="G2606" s="2">
        <v>458</v>
      </c>
      <c r="H2606" s="3">
        <v>3.6311741853643068E-3</v>
      </c>
      <c r="I2606" s="2">
        <v>126130</v>
      </c>
      <c r="J2606" s="2">
        <v>291454</v>
      </c>
      <c r="K2606" s="2" t="s">
        <v>716</v>
      </c>
      <c r="L2606" s="2" t="s">
        <v>716</v>
      </c>
      <c r="M2606" s="2" t="s">
        <v>14759</v>
      </c>
      <c r="N2606" s="1" t="str">
        <f t="shared" si="40"/>
        <v>PUNE CANTONMENT (SC)92019</v>
      </c>
    </row>
    <row r="2607" spans="1:14" x14ac:dyDescent="0.3">
      <c r="A2607" s="2">
        <v>214</v>
      </c>
      <c r="B2607" s="2" t="s">
        <v>7842</v>
      </c>
      <c r="C2607" s="2" t="s">
        <v>10267</v>
      </c>
      <c r="D2607" s="2" t="s">
        <v>1018</v>
      </c>
      <c r="E2607" s="2">
        <v>10</v>
      </c>
      <c r="F2607" s="2" t="s">
        <v>19</v>
      </c>
      <c r="G2607" s="2">
        <v>369</v>
      </c>
      <c r="H2607" s="3">
        <v>2.9255530008721162E-3</v>
      </c>
      <c r="I2607" s="2">
        <v>126130</v>
      </c>
      <c r="J2607" s="2">
        <v>291454</v>
      </c>
      <c r="K2607" s="2" t="s">
        <v>716</v>
      </c>
      <c r="L2607" s="2" t="s">
        <v>716</v>
      </c>
      <c r="M2607" s="2" t="s">
        <v>14759</v>
      </c>
      <c r="N2607" s="1" t="str">
        <f t="shared" si="40"/>
        <v>PUNE CANTONMENT (SC)102019</v>
      </c>
    </row>
    <row r="2608" spans="1:14" x14ac:dyDescent="0.3">
      <c r="A2608" s="2">
        <v>214</v>
      </c>
      <c r="B2608" s="2" t="s">
        <v>7842</v>
      </c>
      <c r="C2608" s="2" t="s">
        <v>10268</v>
      </c>
      <c r="D2608" s="2" t="s">
        <v>1018</v>
      </c>
      <c r="E2608" s="2">
        <v>11</v>
      </c>
      <c r="F2608" s="2" t="s">
        <v>19</v>
      </c>
      <c r="G2608" s="2">
        <v>333</v>
      </c>
      <c r="H2608" s="3">
        <v>2.6401331959089828E-3</v>
      </c>
      <c r="I2608" s="2">
        <v>126130</v>
      </c>
      <c r="J2608" s="2">
        <v>291454</v>
      </c>
      <c r="K2608" s="2" t="s">
        <v>716</v>
      </c>
      <c r="L2608" s="2" t="s">
        <v>716</v>
      </c>
      <c r="M2608" s="2" t="s">
        <v>14759</v>
      </c>
      <c r="N2608" s="1" t="str">
        <f t="shared" si="40"/>
        <v>PUNE CANTONMENT (SC)112019</v>
      </c>
    </row>
    <row r="2609" spans="1:14" x14ac:dyDescent="0.3">
      <c r="A2609" s="2">
        <v>214</v>
      </c>
      <c r="B2609" s="2" t="s">
        <v>7842</v>
      </c>
      <c r="C2609" s="2" t="s">
        <v>10269</v>
      </c>
      <c r="D2609" s="2" t="s">
        <v>1018</v>
      </c>
      <c r="E2609" s="2">
        <v>12</v>
      </c>
      <c r="F2609" s="2" t="s">
        <v>19</v>
      </c>
      <c r="G2609" s="2">
        <v>202</v>
      </c>
      <c r="H2609" s="3">
        <v>1.6015222389598033E-3</v>
      </c>
      <c r="I2609" s="2">
        <v>126130</v>
      </c>
      <c r="J2609" s="2">
        <v>291454</v>
      </c>
      <c r="K2609" s="2" t="s">
        <v>716</v>
      </c>
      <c r="L2609" s="2" t="s">
        <v>716</v>
      </c>
      <c r="M2609" s="2" t="s">
        <v>14759</v>
      </c>
      <c r="N2609" s="1" t="str">
        <f t="shared" si="40"/>
        <v>PUNE CANTONMENT (SC)122019</v>
      </c>
    </row>
    <row r="2610" spans="1:14" x14ac:dyDescent="0.3">
      <c r="A2610" s="2">
        <v>214</v>
      </c>
      <c r="B2610" s="2" t="s">
        <v>7842</v>
      </c>
      <c r="C2610" s="2" t="s">
        <v>10270</v>
      </c>
      <c r="D2610" s="2" t="s">
        <v>1018</v>
      </c>
      <c r="E2610" s="2">
        <v>13</v>
      </c>
      <c r="F2610" s="2" t="s">
        <v>19</v>
      </c>
      <c r="G2610" s="2">
        <v>190</v>
      </c>
      <c r="H2610" s="3">
        <v>1.5063823039720922E-3</v>
      </c>
      <c r="I2610" s="2">
        <v>126130</v>
      </c>
      <c r="J2610" s="2">
        <v>291454</v>
      </c>
      <c r="K2610" s="2" t="s">
        <v>716</v>
      </c>
      <c r="L2610" s="2" t="s">
        <v>716</v>
      </c>
      <c r="M2610" s="2" t="s">
        <v>14759</v>
      </c>
      <c r="N2610" s="1" t="str">
        <f t="shared" si="40"/>
        <v>PUNE CANTONMENT (SC)132019</v>
      </c>
    </row>
    <row r="2611" spans="1:14" x14ac:dyDescent="0.3">
      <c r="A2611" s="2">
        <v>214</v>
      </c>
      <c r="B2611" s="2" t="s">
        <v>7842</v>
      </c>
      <c r="C2611" s="2" t="s">
        <v>10271</v>
      </c>
      <c r="D2611" s="2" t="s">
        <v>1020</v>
      </c>
      <c r="E2611" s="2">
        <v>14</v>
      </c>
      <c r="F2611" s="2" t="s">
        <v>7552</v>
      </c>
      <c r="G2611" s="2">
        <v>160</v>
      </c>
      <c r="H2611" s="3">
        <v>1.2685324665028146E-3</v>
      </c>
      <c r="I2611" s="2">
        <v>126130</v>
      </c>
      <c r="J2611" s="2">
        <v>291454</v>
      </c>
      <c r="K2611" s="2" t="s">
        <v>716</v>
      </c>
      <c r="L2611" s="2" t="s">
        <v>716</v>
      </c>
      <c r="M2611" s="2" t="s">
        <v>14759</v>
      </c>
      <c r="N2611" s="1" t="str">
        <f t="shared" si="40"/>
        <v>PUNE CANTONMENT (SC)142019</v>
      </c>
    </row>
    <row r="2612" spans="1:14" x14ac:dyDescent="0.3">
      <c r="A2612" s="2">
        <v>214</v>
      </c>
      <c r="B2612" s="2" t="s">
        <v>7842</v>
      </c>
      <c r="C2612" s="2" t="s">
        <v>10272</v>
      </c>
      <c r="D2612" s="2" t="s">
        <v>1018</v>
      </c>
      <c r="E2612" s="2">
        <v>15</v>
      </c>
      <c r="F2612" s="2" t="s">
        <v>19</v>
      </c>
      <c r="G2612" s="2">
        <v>142</v>
      </c>
      <c r="H2612" s="3">
        <v>1.125822564021248E-3</v>
      </c>
      <c r="I2612" s="2">
        <v>126130</v>
      </c>
      <c r="J2612" s="2">
        <v>291454</v>
      </c>
      <c r="K2612" s="2" t="s">
        <v>716</v>
      </c>
      <c r="L2612" s="2" t="s">
        <v>716</v>
      </c>
      <c r="M2612" s="2" t="s">
        <v>14759</v>
      </c>
      <c r="N2612" s="1" t="str">
        <f t="shared" si="40"/>
        <v>PUNE CANTONMENT (SC)152019</v>
      </c>
    </row>
    <row r="2613" spans="1:14" x14ac:dyDescent="0.3">
      <c r="A2613" s="2">
        <v>214</v>
      </c>
      <c r="B2613" s="2" t="s">
        <v>7842</v>
      </c>
      <c r="C2613" s="2" t="s">
        <v>10273</v>
      </c>
      <c r="D2613" s="2" t="s">
        <v>1020</v>
      </c>
      <c r="E2613" s="2">
        <v>16</v>
      </c>
      <c r="F2613" s="2" t="s">
        <v>19</v>
      </c>
      <c r="G2613" s="2">
        <v>140</v>
      </c>
      <c r="H2613" s="3">
        <v>1.1099659081899628E-3</v>
      </c>
      <c r="I2613" s="2">
        <v>126130</v>
      </c>
      <c r="J2613" s="2">
        <v>291454</v>
      </c>
      <c r="K2613" s="2" t="s">
        <v>716</v>
      </c>
      <c r="L2613" s="2" t="s">
        <v>716</v>
      </c>
      <c r="M2613" s="2" t="s">
        <v>14759</v>
      </c>
      <c r="N2613" s="1" t="str">
        <f t="shared" si="40"/>
        <v>PUNE CANTONMENT (SC)162019</v>
      </c>
    </row>
    <row r="2614" spans="1:14" x14ac:dyDescent="0.3">
      <c r="A2614" s="2">
        <v>214</v>
      </c>
      <c r="B2614" s="2" t="s">
        <v>7842</v>
      </c>
      <c r="C2614" s="2" t="s">
        <v>10274</v>
      </c>
      <c r="D2614" s="2" t="s">
        <v>1018</v>
      </c>
      <c r="E2614" s="2">
        <v>17</v>
      </c>
      <c r="F2614" s="2" t="s">
        <v>19</v>
      </c>
      <c r="G2614" s="2">
        <v>128</v>
      </c>
      <c r="H2614" s="3">
        <v>1.0148259732022517E-3</v>
      </c>
      <c r="I2614" s="2">
        <v>126130</v>
      </c>
      <c r="J2614" s="2">
        <v>291454</v>
      </c>
      <c r="K2614" s="2" t="s">
        <v>716</v>
      </c>
      <c r="L2614" s="2" t="s">
        <v>716</v>
      </c>
      <c r="M2614" s="2" t="s">
        <v>14759</v>
      </c>
      <c r="N2614" s="1" t="str">
        <f t="shared" si="40"/>
        <v>PUNE CANTONMENT (SC)172019</v>
      </c>
    </row>
    <row r="2615" spans="1:14" x14ac:dyDescent="0.3">
      <c r="A2615" s="2">
        <v>214</v>
      </c>
      <c r="B2615" s="2" t="s">
        <v>7842</v>
      </c>
      <c r="C2615" s="2" t="s">
        <v>10275</v>
      </c>
      <c r="D2615" s="2" t="s">
        <v>1018</v>
      </c>
      <c r="E2615" s="2">
        <v>18</v>
      </c>
      <c r="F2615" s="2" t="s">
        <v>19</v>
      </c>
      <c r="G2615" s="2">
        <v>127</v>
      </c>
      <c r="H2615" s="3">
        <v>1.006897645286609E-3</v>
      </c>
      <c r="I2615" s="2">
        <v>126130</v>
      </c>
      <c r="J2615" s="2">
        <v>291454</v>
      </c>
      <c r="K2615" s="2" t="s">
        <v>716</v>
      </c>
      <c r="L2615" s="2" t="s">
        <v>716</v>
      </c>
      <c r="M2615" s="2" t="s">
        <v>14759</v>
      </c>
      <c r="N2615" s="1" t="str">
        <f t="shared" si="40"/>
        <v>PUNE CANTONMENT (SC)182019</v>
      </c>
    </row>
    <row r="2616" spans="1:14" x14ac:dyDescent="0.3">
      <c r="A2616" s="2">
        <v>214</v>
      </c>
      <c r="B2616" s="2" t="s">
        <v>7842</v>
      </c>
      <c r="C2616" s="2" t="s">
        <v>10276</v>
      </c>
      <c r="D2616" s="2" t="s">
        <v>1018</v>
      </c>
      <c r="E2616" s="2">
        <v>19</v>
      </c>
      <c r="F2616" s="2" t="s">
        <v>62</v>
      </c>
      <c r="G2616" s="2">
        <v>117</v>
      </c>
      <c r="H2616" s="3">
        <v>9.2761436613018314E-4</v>
      </c>
      <c r="I2616" s="2">
        <v>126130</v>
      </c>
      <c r="J2616" s="2">
        <v>291454</v>
      </c>
      <c r="K2616" s="2" t="s">
        <v>716</v>
      </c>
      <c r="L2616" s="2" t="s">
        <v>716</v>
      </c>
      <c r="M2616" s="2" t="s">
        <v>14759</v>
      </c>
      <c r="N2616" s="1" t="str">
        <f t="shared" si="40"/>
        <v>PUNE CANTONMENT (SC)192019</v>
      </c>
    </row>
    <row r="2617" spans="1:14" x14ac:dyDescent="0.3">
      <c r="A2617" s="2">
        <v>214</v>
      </c>
      <c r="B2617" s="2" t="s">
        <v>7842</v>
      </c>
      <c r="C2617" s="2" t="s">
        <v>10277</v>
      </c>
      <c r="D2617" s="2" t="s">
        <v>1018</v>
      </c>
      <c r="E2617" s="2">
        <v>20</v>
      </c>
      <c r="F2617" s="2" t="s">
        <v>1664</v>
      </c>
      <c r="G2617" s="2">
        <v>91</v>
      </c>
      <c r="H2617" s="3">
        <v>7.2147784032347572E-4</v>
      </c>
      <c r="I2617" s="2">
        <v>126130</v>
      </c>
      <c r="J2617" s="2">
        <v>291454</v>
      </c>
      <c r="K2617" s="2" t="s">
        <v>716</v>
      </c>
      <c r="L2617" s="2" t="s">
        <v>716</v>
      </c>
      <c r="M2617" s="2" t="s">
        <v>14759</v>
      </c>
      <c r="N2617" s="1" t="str">
        <f t="shared" si="40"/>
        <v>PUNE CANTONMENT (SC)202019</v>
      </c>
    </row>
    <row r="2618" spans="1:14" x14ac:dyDescent="0.3">
      <c r="A2618" s="2">
        <v>214</v>
      </c>
      <c r="B2618" s="2" t="s">
        <v>7842</v>
      </c>
      <c r="C2618" s="2" t="s">
        <v>10278</v>
      </c>
      <c r="D2618" s="2" t="s">
        <v>1018</v>
      </c>
      <c r="E2618" s="2">
        <v>21</v>
      </c>
      <c r="F2618" s="2" t="s">
        <v>19</v>
      </c>
      <c r="G2618" s="2">
        <v>91</v>
      </c>
      <c r="H2618" s="3">
        <v>7.2147784032347572E-4</v>
      </c>
      <c r="I2618" s="2">
        <v>126130</v>
      </c>
      <c r="J2618" s="2">
        <v>291454</v>
      </c>
      <c r="K2618" s="2" t="s">
        <v>716</v>
      </c>
      <c r="L2618" s="2" t="s">
        <v>716</v>
      </c>
      <c r="M2618" s="2" t="s">
        <v>14759</v>
      </c>
      <c r="N2618" s="1" t="str">
        <f t="shared" si="40"/>
        <v>PUNE CANTONMENT (SC)212019</v>
      </c>
    </row>
    <row r="2619" spans="1:14" x14ac:dyDescent="0.3">
      <c r="A2619" s="2">
        <v>214</v>
      </c>
      <c r="B2619" s="2" t="s">
        <v>7842</v>
      </c>
      <c r="C2619" s="2" t="s">
        <v>10279</v>
      </c>
      <c r="D2619" s="2" t="s">
        <v>1018</v>
      </c>
      <c r="E2619" s="2">
        <v>22</v>
      </c>
      <c r="F2619" s="2" t="s">
        <v>19</v>
      </c>
      <c r="G2619" s="2">
        <v>88</v>
      </c>
      <c r="H2619" s="3">
        <v>6.9769285657654806E-4</v>
      </c>
      <c r="I2619" s="2">
        <v>126130</v>
      </c>
      <c r="J2619" s="2">
        <v>291454</v>
      </c>
      <c r="K2619" s="2" t="s">
        <v>716</v>
      </c>
      <c r="L2619" s="2" t="s">
        <v>716</v>
      </c>
      <c r="M2619" s="2" t="s">
        <v>14759</v>
      </c>
      <c r="N2619" s="1" t="str">
        <f t="shared" si="40"/>
        <v>PUNE CANTONMENT (SC)222019</v>
      </c>
    </row>
    <row r="2620" spans="1:14" x14ac:dyDescent="0.3">
      <c r="A2620" s="2">
        <v>214</v>
      </c>
      <c r="B2620" s="2" t="s">
        <v>7842</v>
      </c>
      <c r="C2620" s="2" t="s">
        <v>10280</v>
      </c>
      <c r="D2620" s="2" t="s">
        <v>1018</v>
      </c>
      <c r="E2620" s="2">
        <v>23</v>
      </c>
      <c r="F2620" s="2" t="s">
        <v>19</v>
      </c>
      <c r="G2620" s="2">
        <v>78</v>
      </c>
      <c r="H2620" s="3">
        <v>6.1840957742012213E-4</v>
      </c>
      <c r="I2620" s="2">
        <v>126130</v>
      </c>
      <c r="J2620" s="2">
        <v>291454</v>
      </c>
      <c r="K2620" s="2" t="s">
        <v>716</v>
      </c>
      <c r="L2620" s="2" t="s">
        <v>716</v>
      </c>
      <c r="M2620" s="2" t="s">
        <v>14759</v>
      </c>
      <c r="N2620" s="1" t="str">
        <f t="shared" si="40"/>
        <v>PUNE CANTONMENT (SC)232019</v>
      </c>
    </row>
    <row r="2621" spans="1:14" x14ac:dyDescent="0.3">
      <c r="A2621" s="2">
        <v>214</v>
      </c>
      <c r="B2621" s="2" t="s">
        <v>7842</v>
      </c>
      <c r="C2621" s="2" t="s">
        <v>10281</v>
      </c>
      <c r="D2621" s="2" t="s">
        <v>1018</v>
      </c>
      <c r="E2621" s="2">
        <v>24</v>
      </c>
      <c r="F2621" s="2" t="s">
        <v>19</v>
      </c>
      <c r="G2621" s="2">
        <v>75</v>
      </c>
      <c r="H2621" s="3">
        <v>5.9462459367319435E-4</v>
      </c>
      <c r="I2621" s="2">
        <v>126130</v>
      </c>
      <c r="J2621" s="2">
        <v>291454</v>
      </c>
      <c r="K2621" s="2" t="s">
        <v>716</v>
      </c>
      <c r="L2621" s="2" t="s">
        <v>716</v>
      </c>
      <c r="M2621" s="2" t="s">
        <v>14759</v>
      </c>
      <c r="N2621" s="1" t="str">
        <f t="shared" si="40"/>
        <v>PUNE CANTONMENT (SC)242019</v>
      </c>
    </row>
    <row r="2622" spans="1:14" x14ac:dyDescent="0.3">
      <c r="A2622" s="2">
        <v>214</v>
      </c>
      <c r="B2622" s="2" t="s">
        <v>7842</v>
      </c>
      <c r="C2622" s="2" t="s">
        <v>10282</v>
      </c>
      <c r="D2622" s="2" t="s">
        <v>1018</v>
      </c>
      <c r="E2622" s="2">
        <v>25</v>
      </c>
      <c r="F2622" s="2" t="s">
        <v>19</v>
      </c>
      <c r="G2622" s="2">
        <v>73</v>
      </c>
      <c r="H2622" s="3">
        <v>5.7876793784190916E-4</v>
      </c>
      <c r="I2622" s="2">
        <v>126130</v>
      </c>
      <c r="J2622" s="2">
        <v>291454</v>
      </c>
      <c r="K2622" s="2" t="s">
        <v>716</v>
      </c>
      <c r="L2622" s="2" t="s">
        <v>716</v>
      </c>
      <c r="M2622" s="2" t="s">
        <v>14759</v>
      </c>
      <c r="N2622" s="1" t="str">
        <f t="shared" si="40"/>
        <v>PUNE CANTONMENT (SC)252019</v>
      </c>
    </row>
    <row r="2623" spans="1:14" x14ac:dyDescent="0.3">
      <c r="A2623" s="2">
        <v>214</v>
      </c>
      <c r="B2623" s="2" t="s">
        <v>7842</v>
      </c>
      <c r="C2623" s="2" t="s">
        <v>10283</v>
      </c>
      <c r="D2623" s="2" t="s">
        <v>1018</v>
      </c>
      <c r="E2623" s="2">
        <v>26</v>
      </c>
      <c r="F2623" s="2" t="s">
        <v>19</v>
      </c>
      <c r="G2623" s="2">
        <v>66</v>
      </c>
      <c r="H2623" s="3">
        <v>5.2326964243241101E-4</v>
      </c>
      <c r="I2623" s="2">
        <v>126130</v>
      </c>
      <c r="J2623" s="2">
        <v>291454</v>
      </c>
      <c r="K2623" s="2" t="s">
        <v>716</v>
      </c>
      <c r="L2623" s="2" t="s">
        <v>716</v>
      </c>
      <c r="M2623" s="2" t="s">
        <v>14759</v>
      </c>
      <c r="N2623" s="1" t="str">
        <f t="shared" si="40"/>
        <v>PUNE CANTONMENT (SC)262019</v>
      </c>
    </row>
    <row r="2624" spans="1:14" x14ac:dyDescent="0.3">
      <c r="A2624" s="2">
        <v>214</v>
      </c>
      <c r="B2624" s="2" t="s">
        <v>7842</v>
      </c>
      <c r="C2624" s="2" t="s">
        <v>10284</v>
      </c>
      <c r="D2624" s="2" t="s">
        <v>1018</v>
      </c>
      <c r="E2624" s="2">
        <v>27</v>
      </c>
      <c r="F2624" s="2" t="s">
        <v>19</v>
      </c>
      <c r="G2624" s="2">
        <v>60</v>
      </c>
      <c r="H2624" s="3">
        <v>4.7569967493855546E-4</v>
      </c>
      <c r="I2624" s="2">
        <v>126130</v>
      </c>
      <c r="J2624" s="2">
        <v>291454</v>
      </c>
      <c r="K2624" s="2" t="s">
        <v>716</v>
      </c>
      <c r="L2624" s="2" t="s">
        <v>716</v>
      </c>
      <c r="M2624" s="2" t="s">
        <v>14759</v>
      </c>
      <c r="N2624" s="1" t="str">
        <f t="shared" si="40"/>
        <v>PUNE CANTONMENT (SC)272019</v>
      </c>
    </row>
    <row r="2625" spans="1:14" x14ac:dyDescent="0.3">
      <c r="A2625" s="2">
        <v>214</v>
      </c>
      <c r="B2625" s="2" t="s">
        <v>7842</v>
      </c>
      <c r="C2625" s="2" t="s">
        <v>10285</v>
      </c>
      <c r="D2625" s="2" t="s">
        <v>1018</v>
      </c>
      <c r="E2625" s="2">
        <v>28</v>
      </c>
      <c r="F2625" s="2" t="s">
        <v>19</v>
      </c>
      <c r="G2625" s="2">
        <v>53</v>
      </c>
      <c r="H2625" s="3">
        <v>4.2020137952905731E-4</v>
      </c>
      <c r="I2625" s="2">
        <v>126130</v>
      </c>
      <c r="J2625" s="2">
        <v>291454</v>
      </c>
      <c r="K2625" s="2" t="s">
        <v>716</v>
      </c>
      <c r="L2625" s="2" t="s">
        <v>716</v>
      </c>
      <c r="M2625" s="2" t="s">
        <v>14759</v>
      </c>
      <c r="N2625" s="1" t="str">
        <f t="shared" si="40"/>
        <v>PUNE CANTONMENT (SC)282019</v>
      </c>
    </row>
    <row r="2626" spans="1:14" x14ac:dyDescent="0.3">
      <c r="A2626" s="2">
        <v>214</v>
      </c>
      <c r="B2626" s="2" t="s">
        <v>7842</v>
      </c>
      <c r="C2626" s="2" t="s">
        <v>10286</v>
      </c>
      <c r="D2626" s="2" t="s">
        <v>1018</v>
      </c>
      <c r="E2626" s="2">
        <v>29</v>
      </c>
      <c r="F2626" s="2" t="s">
        <v>19</v>
      </c>
      <c r="G2626" s="2">
        <v>35</v>
      </c>
      <c r="H2626" s="3">
        <v>2.7749147704749069E-4</v>
      </c>
      <c r="I2626" s="2">
        <v>126130</v>
      </c>
      <c r="J2626" s="2">
        <v>291454</v>
      </c>
      <c r="K2626" s="2" t="s">
        <v>716</v>
      </c>
      <c r="L2626" s="2" t="s">
        <v>716</v>
      </c>
      <c r="M2626" s="2" t="s">
        <v>14759</v>
      </c>
      <c r="N2626" s="1" t="str">
        <f t="shared" si="40"/>
        <v>PUNE CANTONMENT (SC)292019</v>
      </c>
    </row>
    <row r="2627" spans="1:14" x14ac:dyDescent="0.3">
      <c r="A2627" s="2">
        <v>215</v>
      </c>
      <c r="B2627" s="2" t="s">
        <v>7843</v>
      </c>
      <c r="C2627" s="2" t="s">
        <v>10287</v>
      </c>
      <c r="D2627" s="2" t="s">
        <v>1020</v>
      </c>
      <c r="E2627" s="2">
        <v>1</v>
      </c>
      <c r="F2627" s="2" t="s">
        <v>9</v>
      </c>
      <c r="G2627" s="2">
        <v>75406</v>
      </c>
      <c r="H2627" s="3">
        <v>0.50306887625757213</v>
      </c>
      <c r="I2627" s="2">
        <v>149892</v>
      </c>
      <c r="J2627" s="2">
        <v>290724</v>
      </c>
      <c r="K2627" s="2" t="s">
        <v>716</v>
      </c>
      <c r="L2627" s="2" t="s">
        <v>716</v>
      </c>
      <c r="M2627" s="2" t="s">
        <v>14759</v>
      </c>
      <c r="N2627" s="1" t="str">
        <f t="shared" ref="N2627:N2690" si="41">B2627&amp;E2627&amp;2019</f>
        <v>KASBA PETH12019</v>
      </c>
    </row>
    <row r="2628" spans="1:14" x14ac:dyDescent="0.3">
      <c r="A2628" s="2">
        <v>215</v>
      </c>
      <c r="B2628" s="2" t="s">
        <v>7843</v>
      </c>
      <c r="C2628" s="2" t="s">
        <v>10288</v>
      </c>
      <c r="D2628" s="2" t="s">
        <v>1018</v>
      </c>
      <c r="E2628" s="2">
        <v>2</v>
      </c>
      <c r="F2628" s="2" t="s">
        <v>7</v>
      </c>
      <c r="G2628" s="2">
        <v>47240</v>
      </c>
      <c r="H2628" s="3">
        <v>0.31516024871240628</v>
      </c>
      <c r="I2628" s="2">
        <v>149892</v>
      </c>
      <c r="J2628" s="2">
        <v>290724</v>
      </c>
      <c r="K2628" s="2" t="s">
        <v>716</v>
      </c>
      <c r="L2628" s="2" t="s">
        <v>716</v>
      </c>
      <c r="M2628" s="2" t="s">
        <v>14759</v>
      </c>
      <c r="N2628" s="1" t="str">
        <f t="shared" si="41"/>
        <v>KASBA PETH22019</v>
      </c>
    </row>
    <row r="2629" spans="1:14" x14ac:dyDescent="0.3">
      <c r="A2629" s="2">
        <v>215</v>
      </c>
      <c r="B2629" s="2" t="s">
        <v>7843</v>
      </c>
      <c r="C2629" s="2" t="s">
        <v>10289</v>
      </c>
      <c r="D2629" s="2" t="s">
        <v>1018</v>
      </c>
      <c r="E2629" s="2">
        <v>3</v>
      </c>
      <c r="F2629" s="2" t="s">
        <v>19</v>
      </c>
      <c r="G2629" s="2">
        <v>13967</v>
      </c>
      <c r="H2629" s="3">
        <v>9.3180423238064747E-2</v>
      </c>
      <c r="I2629" s="2">
        <v>149892</v>
      </c>
      <c r="J2629" s="2">
        <v>290724</v>
      </c>
      <c r="K2629" s="2" t="s">
        <v>716</v>
      </c>
      <c r="L2629" s="2" t="s">
        <v>716</v>
      </c>
      <c r="M2629" s="2" t="s">
        <v>14759</v>
      </c>
      <c r="N2629" s="1" t="str">
        <f t="shared" si="41"/>
        <v>KASBA PETH32019</v>
      </c>
    </row>
    <row r="2630" spans="1:14" x14ac:dyDescent="0.3">
      <c r="A2630" s="2">
        <v>215</v>
      </c>
      <c r="B2630" s="2" t="s">
        <v>7843</v>
      </c>
      <c r="C2630" s="2" t="s">
        <v>6513</v>
      </c>
      <c r="D2630" s="2" t="s">
        <v>1018</v>
      </c>
      <c r="E2630" s="2">
        <v>4</v>
      </c>
      <c r="F2630" s="2" t="s">
        <v>302</v>
      </c>
      <c r="G2630" s="2">
        <v>8278</v>
      </c>
      <c r="H2630" s="3">
        <v>5.5226429696047824E-2</v>
      </c>
      <c r="I2630" s="2">
        <v>149892</v>
      </c>
      <c r="J2630" s="2">
        <v>290724</v>
      </c>
      <c r="K2630" s="2" t="s">
        <v>716</v>
      </c>
      <c r="L2630" s="2" t="s">
        <v>716</v>
      </c>
      <c r="M2630" s="2" t="s">
        <v>14759</v>
      </c>
      <c r="N2630" s="1" t="str">
        <f t="shared" si="41"/>
        <v>KASBA PETH42019</v>
      </c>
    </row>
    <row r="2631" spans="1:14" x14ac:dyDescent="0.3">
      <c r="A2631" s="2">
        <v>215</v>
      </c>
      <c r="B2631" s="2" t="s">
        <v>7843</v>
      </c>
      <c r="C2631" s="2" t="s">
        <v>22</v>
      </c>
      <c r="D2631" s="2" t="s">
        <v>7923</v>
      </c>
      <c r="E2631" s="2">
        <v>5</v>
      </c>
      <c r="F2631" s="2" t="s">
        <v>22</v>
      </c>
      <c r="G2631" s="2">
        <v>2528</v>
      </c>
      <c r="H2631" s="3">
        <v>1.686547647639634E-2</v>
      </c>
      <c r="I2631" s="2">
        <v>149892</v>
      </c>
      <c r="J2631" s="2">
        <v>290724</v>
      </c>
      <c r="K2631" s="2" t="s">
        <v>716</v>
      </c>
      <c r="L2631" s="2" t="s">
        <v>716</v>
      </c>
      <c r="M2631" s="2" t="s">
        <v>14759</v>
      </c>
      <c r="N2631" s="1" t="str">
        <f t="shared" si="41"/>
        <v>KASBA PETH52019</v>
      </c>
    </row>
    <row r="2632" spans="1:14" x14ac:dyDescent="0.3">
      <c r="A2632" s="2">
        <v>215</v>
      </c>
      <c r="B2632" s="2" t="s">
        <v>7843</v>
      </c>
      <c r="C2632" s="2" t="s">
        <v>10290</v>
      </c>
      <c r="D2632" s="2" t="s">
        <v>1018</v>
      </c>
      <c r="E2632" s="2">
        <v>6</v>
      </c>
      <c r="F2632" s="2" t="s">
        <v>19</v>
      </c>
      <c r="G2632" s="2">
        <v>1070</v>
      </c>
      <c r="H2632" s="3">
        <v>7.1384730339177542E-3</v>
      </c>
      <c r="I2632" s="2">
        <v>149892</v>
      </c>
      <c r="J2632" s="2">
        <v>290724</v>
      </c>
      <c r="K2632" s="2" t="s">
        <v>716</v>
      </c>
      <c r="L2632" s="2" t="s">
        <v>716</v>
      </c>
      <c r="M2632" s="2" t="s">
        <v>14759</v>
      </c>
      <c r="N2632" s="1" t="str">
        <f t="shared" si="41"/>
        <v>KASBA PETH62019</v>
      </c>
    </row>
    <row r="2633" spans="1:14" x14ac:dyDescent="0.3">
      <c r="A2633" s="2">
        <v>215</v>
      </c>
      <c r="B2633" s="2" t="s">
        <v>7843</v>
      </c>
      <c r="C2633" s="2" t="s">
        <v>10291</v>
      </c>
      <c r="D2633" s="2" t="s">
        <v>1018</v>
      </c>
      <c r="E2633" s="2">
        <v>7</v>
      </c>
      <c r="F2633" s="2" t="s">
        <v>7552</v>
      </c>
      <c r="G2633" s="2">
        <v>594</v>
      </c>
      <c r="H2633" s="3">
        <v>3.962853254343127E-3</v>
      </c>
      <c r="I2633" s="2">
        <v>149892</v>
      </c>
      <c r="J2633" s="2">
        <v>290724</v>
      </c>
      <c r="K2633" s="2" t="s">
        <v>716</v>
      </c>
      <c r="L2633" s="2" t="s">
        <v>716</v>
      </c>
      <c r="M2633" s="2" t="s">
        <v>14759</v>
      </c>
      <c r="N2633" s="1" t="str">
        <f t="shared" si="41"/>
        <v>KASBA PETH72019</v>
      </c>
    </row>
    <row r="2634" spans="1:14" x14ac:dyDescent="0.3">
      <c r="A2634" s="2">
        <v>215</v>
      </c>
      <c r="B2634" s="2" t="s">
        <v>7843</v>
      </c>
      <c r="C2634" s="2" t="s">
        <v>10292</v>
      </c>
      <c r="D2634" s="2" t="s">
        <v>1018</v>
      </c>
      <c r="E2634" s="2">
        <v>8</v>
      </c>
      <c r="F2634" s="2" t="s">
        <v>19</v>
      </c>
      <c r="G2634" s="2">
        <v>306</v>
      </c>
      <c r="H2634" s="3">
        <v>2.0414698582979745E-3</v>
      </c>
      <c r="I2634" s="2">
        <v>149892</v>
      </c>
      <c r="J2634" s="2">
        <v>290724</v>
      </c>
      <c r="K2634" s="2" t="s">
        <v>716</v>
      </c>
      <c r="L2634" s="2" t="s">
        <v>716</v>
      </c>
      <c r="M2634" s="2" t="s">
        <v>14759</v>
      </c>
      <c r="N2634" s="1" t="str">
        <f t="shared" si="41"/>
        <v>KASBA PETH82019</v>
      </c>
    </row>
    <row r="2635" spans="1:14" x14ac:dyDescent="0.3">
      <c r="A2635" s="2">
        <v>215</v>
      </c>
      <c r="B2635" s="2" t="s">
        <v>7843</v>
      </c>
      <c r="C2635" s="2" t="s">
        <v>10293</v>
      </c>
      <c r="D2635" s="2" t="s">
        <v>1018</v>
      </c>
      <c r="E2635" s="2">
        <v>9</v>
      </c>
      <c r="F2635" s="2" t="s">
        <v>19</v>
      </c>
      <c r="G2635" s="2">
        <v>196</v>
      </c>
      <c r="H2635" s="3">
        <v>1.3076081445307288E-3</v>
      </c>
      <c r="I2635" s="2">
        <v>149892</v>
      </c>
      <c r="J2635" s="2">
        <v>290724</v>
      </c>
      <c r="K2635" s="2" t="s">
        <v>716</v>
      </c>
      <c r="L2635" s="2" t="s">
        <v>716</v>
      </c>
      <c r="M2635" s="2" t="s">
        <v>14759</v>
      </c>
      <c r="N2635" s="1" t="str">
        <f t="shared" si="41"/>
        <v>KASBA PETH92019</v>
      </c>
    </row>
    <row r="2636" spans="1:14" x14ac:dyDescent="0.3">
      <c r="A2636" s="2">
        <v>215</v>
      </c>
      <c r="B2636" s="2" t="s">
        <v>7843</v>
      </c>
      <c r="C2636" s="2" t="s">
        <v>6602</v>
      </c>
      <c r="D2636" s="2" t="s">
        <v>1018</v>
      </c>
      <c r="E2636" s="2">
        <v>10</v>
      </c>
      <c r="F2636" s="2" t="s">
        <v>19</v>
      </c>
      <c r="G2636" s="2">
        <v>161</v>
      </c>
      <c r="H2636" s="3">
        <v>1.0741066901502414E-3</v>
      </c>
      <c r="I2636" s="2">
        <v>149892</v>
      </c>
      <c r="J2636" s="2">
        <v>290724</v>
      </c>
      <c r="K2636" s="2" t="s">
        <v>716</v>
      </c>
      <c r="L2636" s="2" t="s">
        <v>716</v>
      </c>
      <c r="M2636" s="2" t="s">
        <v>14759</v>
      </c>
      <c r="N2636" s="1" t="str">
        <f t="shared" si="41"/>
        <v>KASBA PETH102019</v>
      </c>
    </row>
    <row r="2637" spans="1:14" x14ac:dyDescent="0.3">
      <c r="A2637" s="2">
        <v>215</v>
      </c>
      <c r="B2637" s="2" t="s">
        <v>7843</v>
      </c>
      <c r="C2637" s="2" t="s">
        <v>10294</v>
      </c>
      <c r="D2637" s="2" t="s">
        <v>1018</v>
      </c>
      <c r="E2637" s="2">
        <v>11</v>
      </c>
      <c r="F2637" s="2" t="s">
        <v>19</v>
      </c>
      <c r="G2637" s="2">
        <v>146</v>
      </c>
      <c r="H2637" s="3">
        <v>9.7403463827288976E-4</v>
      </c>
      <c r="I2637" s="2">
        <v>149892</v>
      </c>
      <c r="J2637" s="2">
        <v>290724</v>
      </c>
      <c r="K2637" s="2" t="s">
        <v>716</v>
      </c>
      <c r="L2637" s="2" t="s">
        <v>716</v>
      </c>
      <c r="M2637" s="2" t="s">
        <v>14759</v>
      </c>
      <c r="N2637" s="1" t="str">
        <f t="shared" si="41"/>
        <v>KASBA PETH112019</v>
      </c>
    </row>
    <row r="2638" spans="1:14" x14ac:dyDescent="0.3">
      <c r="A2638" s="2">
        <v>216</v>
      </c>
      <c r="B2638" s="2" t="s">
        <v>7844</v>
      </c>
      <c r="C2638" s="2" t="s">
        <v>10295</v>
      </c>
      <c r="D2638" s="2" t="s">
        <v>1018</v>
      </c>
      <c r="E2638" s="2">
        <v>1</v>
      </c>
      <c r="F2638" s="2" t="s">
        <v>51</v>
      </c>
      <c r="G2638" s="2">
        <v>112830</v>
      </c>
      <c r="H2638" s="3">
        <v>0.65084217812644207</v>
      </c>
      <c r="I2638" s="2">
        <v>173360</v>
      </c>
      <c r="J2638" s="2">
        <v>254749</v>
      </c>
      <c r="K2638" s="2" t="s">
        <v>788</v>
      </c>
      <c r="L2638" s="2" t="s">
        <v>2800</v>
      </c>
      <c r="M2638" s="2" t="s">
        <v>14755</v>
      </c>
      <c r="N2638" s="1" t="str">
        <f t="shared" si="41"/>
        <v>AKOLE (ST)12019</v>
      </c>
    </row>
    <row r="2639" spans="1:14" x14ac:dyDescent="0.3">
      <c r="A2639" s="2">
        <v>216</v>
      </c>
      <c r="B2639" s="2" t="s">
        <v>7844</v>
      </c>
      <c r="C2639" s="2" t="s">
        <v>10296</v>
      </c>
      <c r="D2639" s="2" t="s">
        <v>1018</v>
      </c>
      <c r="E2639" s="2">
        <v>2</v>
      </c>
      <c r="F2639" s="2" t="s">
        <v>9</v>
      </c>
      <c r="G2639" s="2">
        <v>55427</v>
      </c>
      <c r="H2639" s="3">
        <v>0.3197219658514075</v>
      </c>
      <c r="I2639" s="2">
        <v>173360</v>
      </c>
      <c r="J2639" s="2">
        <v>254749</v>
      </c>
      <c r="K2639" s="2" t="s">
        <v>788</v>
      </c>
      <c r="L2639" s="2" t="s">
        <v>2800</v>
      </c>
      <c r="M2639" s="2" t="s">
        <v>14755</v>
      </c>
      <c r="N2639" s="1" t="str">
        <f t="shared" si="41"/>
        <v>AKOLE (ST)22019</v>
      </c>
    </row>
    <row r="2640" spans="1:14" x14ac:dyDescent="0.3">
      <c r="A2640" s="2">
        <v>216</v>
      </c>
      <c r="B2640" s="2" t="s">
        <v>7844</v>
      </c>
      <c r="C2640" s="2" t="s">
        <v>22</v>
      </c>
      <c r="D2640" s="2" t="s">
        <v>7923</v>
      </c>
      <c r="E2640" s="2">
        <v>3</v>
      </c>
      <c r="F2640" s="2" t="s">
        <v>22</v>
      </c>
      <c r="G2640" s="2">
        <v>2292</v>
      </c>
      <c r="H2640" s="3">
        <v>1.3221042916474388E-2</v>
      </c>
      <c r="I2640" s="2">
        <v>173360</v>
      </c>
      <c r="J2640" s="2">
        <v>254749</v>
      </c>
      <c r="K2640" s="2" t="s">
        <v>788</v>
      </c>
      <c r="L2640" s="2" t="s">
        <v>2800</v>
      </c>
      <c r="M2640" s="2" t="s">
        <v>14755</v>
      </c>
      <c r="N2640" s="1" t="str">
        <f t="shared" si="41"/>
        <v>AKOLE (ST)32019</v>
      </c>
    </row>
    <row r="2641" spans="1:14" x14ac:dyDescent="0.3">
      <c r="A2641" s="2">
        <v>216</v>
      </c>
      <c r="B2641" s="2" t="s">
        <v>7844</v>
      </c>
      <c r="C2641" s="2" t="s">
        <v>10297</v>
      </c>
      <c r="D2641" s="2" t="s">
        <v>1018</v>
      </c>
      <c r="E2641" s="2">
        <v>4</v>
      </c>
      <c r="F2641" s="2" t="s">
        <v>1023</v>
      </c>
      <c r="G2641" s="2">
        <v>1799</v>
      </c>
      <c r="H2641" s="3">
        <v>1.03772496538994E-2</v>
      </c>
      <c r="I2641" s="2">
        <v>173360</v>
      </c>
      <c r="J2641" s="2">
        <v>254749</v>
      </c>
      <c r="K2641" s="2" t="s">
        <v>788</v>
      </c>
      <c r="L2641" s="2" t="s">
        <v>2800</v>
      </c>
      <c r="M2641" s="2" t="s">
        <v>14755</v>
      </c>
      <c r="N2641" s="1" t="str">
        <f t="shared" si="41"/>
        <v>AKOLE (ST)42019</v>
      </c>
    </row>
    <row r="2642" spans="1:14" x14ac:dyDescent="0.3">
      <c r="A2642" s="2">
        <v>216</v>
      </c>
      <c r="B2642" s="2" t="s">
        <v>7844</v>
      </c>
      <c r="C2642" s="2" t="s">
        <v>10298</v>
      </c>
      <c r="D2642" s="2" t="s">
        <v>1018</v>
      </c>
      <c r="E2642" s="2">
        <v>5</v>
      </c>
      <c r="F2642" s="2" t="s">
        <v>19</v>
      </c>
      <c r="G2642" s="2">
        <v>1012</v>
      </c>
      <c r="H2642" s="3">
        <v>5.8375634517766496E-3</v>
      </c>
      <c r="I2642" s="2">
        <v>173360</v>
      </c>
      <c r="J2642" s="2">
        <v>254749</v>
      </c>
      <c r="K2642" s="2" t="s">
        <v>788</v>
      </c>
      <c r="L2642" s="2" t="s">
        <v>2800</v>
      </c>
      <c r="M2642" s="2" t="s">
        <v>14755</v>
      </c>
      <c r="N2642" s="1" t="str">
        <f t="shared" si="41"/>
        <v>AKOLE (ST)52019</v>
      </c>
    </row>
    <row r="2643" spans="1:14" x14ac:dyDescent="0.3">
      <c r="A2643" s="2">
        <v>217</v>
      </c>
      <c r="B2643" s="2" t="s">
        <v>7845</v>
      </c>
      <c r="C2643" s="2" t="s">
        <v>10299</v>
      </c>
      <c r="D2643" s="2" t="s">
        <v>1018</v>
      </c>
      <c r="E2643" s="2">
        <v>1</v>
      </c>
      <c r="F2643" s="2" t="s">
        <v>7</v>
      </c>
      <c r="G2643" s="2">
        <v>124354</v>
      </c>
      <c r="H2643" s="3">
        <v>0.64292213835177336</v>
      </c>
      <c r="I2643" s="2">
        <v>193420</v>
      </c>
      <c r="J2643" s="2">
        <v>270499</v>
      </c>
      <c r="K2643" s="2" t="s">
        <v>788</v>
      </c>
      <c r="L2643" s="2" t="s">
        <v>2800</v>
      </c>
      <c r="M2643" s="2" t="s">
        <v>14755</v>
      </c>
      <c r="N2643" s="1" t="str">
        <f t="shared" si="41"/>
        <v>SANGAMNER12019</v>
      </c>
    </row>
    <row r="2644" spans="1:14" x14ac:dyDescent="0.3">
      <c r="A2644" s="2">
        <v>217</v>
      </c>
      <c r="B2644" s="2" t="s">
        <v>7845</v>
      </c>
      <c r="C2644" s="2" t="s">
        <v>10300</v>
      </c>
      <c r="D2644" s="2" t="s">
        <v>1018</v>
      </c>
      <c r="E2644" s="2">
        <v>2</v>
      </c>
      <c r="F2644" s="2" t="s">
        <v>103</v>
      </c>
      <c r="G2644" s="2">
        <v>62870</v>
      </c>
      <c r="H2644" s="3">
        <v>0.32504394581739221</v>
      </c>
      <c r="I2644" s="2">
        <v>193420</v>
      </c>
      <c r="J2644" s="2">
        <v>270499</v>
      </c>
      <c r="K2644" s="2" t="s">
        <v>788</v>
      </c>
      <c r="L2644" s="2" t="s">
        <v>2800</v>
      </c>
      <c r="M2644" s="2" t="s">
        <v>14755</v>
      </c>
      <c r="N2644" s="1" t="str">
        <f t="shared" si="41"/>
        <v>SANGAMNER22019</v>
      </c>
    </row>
    <row r="2645" spans="1:14" x14ac:dyDescent="0.3">
      <c r="A2645" s="2">
        <v>217</v>
      </c>
      <c r="B2645" s="2" t="s">
        <v>7845</v>
      </c>
      <c r="C2645" s="2" t="s">
        <v>10301</v>
      </c>
      <c r="D2645" s="2" t="s">
        <v>1018</v>
      </c>
      <c r="E2645" s="2">
        <v>3</v>
      </c>
      <c r="F2645" s="2" t="s">
        <v>1023</v>
      </c>
      <c r="G2645" s="2">
        <v>1891</v>
      </c>
      <c r="H2645" s="3">
        <v>9.7766518457243299E-3</v>
      </c>
      <c r="I2645" s="2">
        <v>193420</v>
      </c>
      <c r="J2645" s="2">
        <v>270499</v>
      </c>
      <c r="K2645" s="2" t="s">
        <v>788</v>
      </c>
      <c r="L2645" s="2" t="s">
        <v>2800</v>
      </c>
      <c r="M2645" s="2" t="s">
        <v>14755</v>
      </c>
      <c r="N2645" s="1" t="str">
        <f t="shared" si="41"/>
        <v>SANGAMNER32019</v>
      </c>
    </row>
    <row r="2646" spans="1:14" x14ac:dyDescent="0.3">
      <c r="A2646" s="2">
        <v>217</v>
      </c>
      <c r="B2646" s="2" t="s">
        <v>7845</v>
      </c>
      <c r="C2646" s="2" t="s">
        <v>22</v>
      </c>
      <c r="D2646" s="2" t="s">
        <v>7923</v>
      </c>
      <c r="E2646" s="2">
        <v>4</v>
      </c>
      <c r="F2646" s="2" t="s">
        <v>22</v>
      </c>
      <c r="G2646" s="2">
        <v>1679</v>
      </c>
      <c r="H2646" s="3">
        <v>8.6805914590011371E-3</v>
      </c>
      <c r="I2646" s="2">
        <v>193420</v>
      </c>
      <c r="J2646" s="2">
        <v>270499</v>
      </c>
      <c r="K2646" s="2" t="s">
        <v>788</v>
      </c>
      <c r="L2646" s="2" t="s">
        <v>2800</v>
      </c>
      <c r="M2646" s="2" t="s">
        <v>14755</v>
      </c>
      <c r="N2646" s="1" t="str">
        <f t="shared" si="41"/>
        <v>SANGAMNER42019</v>
      </c>
    </row>
    <row r="2647" spans="1:14" x14ac:dyDescent="0.3">
      <c r="A2647" s="2">
        <v>217</v>
      </c>
      <c r="B2647" s="2" t="s">
        <v>7845</v>
      </c>
      <c r="C2647" s="2" t="s">
        <v>10302</v>
      </c>
      <c r="D2647" s="2" t="s">
        <v>1018</v>
      </c>
      <c r="E2647" s="2">
        <v>5</v>
      </c>
      <c r="F2647" s="2" t="s">
        <v>302</v>
      </c>
      <c r="G2647" s="2">
        <v>1174</v>
      </c>
      <c r="H2647" s="3">
        <v>6.069692896287871E-3</v>
      </c>
      <c r="I2647" s="2">
        <v>193420</v>
      </c>
      <c r="J2647" s="2">
        <v>270499</v>
      </c>
      <c r="K2647" s="2" t="s">
        <v>788</v>
      </c>
      <c r="L2647" s="2" t="s">
        <v>2800</v>
      </c>
      <c r="M2647" s="2" t="s">
        <v>14755</v>
      </c>
      <c r="N2647" s="1" t="str">
        <f t="shared" si="41"/>
        <v>SANGAMNER52019</v>
      </c>
    </row>
    <row r="2648" spans="1:14" x14ac:dyDescent="0.3">
      <c r="A2648" s="2">
        <v>217</v>
      </c>
      <c r="B2648" s="2" t="s">
        <v>7845</v>
      </c>
      <c r="C2648" s="2" t="s">
        <v>1756</v>
      </c>
      <c r="D2648" s="2" t="s">
        <v>1018</v>
      </c>
      <c r="E2648" s="2">
        <v>6</v>
      </c>
      <c r="F2648" s="2" t="s">
        <v>19</v>
      </c>
      <c r="G2648" s="2">
        <v>473</v>
      </c>
      <c r="H2648" s="3">
        <v>2.4454554854720298E-3</v>
      </c>
      <c r="I2648" s="2">
        <v>193420</v>
      </c>
      <c r="J2648" s="2">
        <v>270499</v>
      </c>
      <c r="K2648" s="2" t="s">
        <v>788</v>
      </c>
      <c r="L2648" s="2" t="s">
        <v>2800</v>
      </c>
      <c r="M2648" s="2" t="s">
        <v>14755</v>
      </c>
      <c r="N2648" s="1" t="str">
        <f t="shared" si="41"/>
        <v>SANGAMNER62019</v>
      </c>
    </row>
    <row r="2649" spans="1:14" x14ac:dyDescent="0.3">
      <c r="A2649" s="2">
        <v>217</v>
      </c>
      <c r="B2649" s="2" t="s">
        <v>7845</v>
      </c>
      <c r="C2649" s="2" t="s">
        <v>10303</v>
      </c>
      <c r="D2649" s="2" t="s">
        <v>1018</v>
      </c>
      <c r="E2649" s="2">
        <v>7</v>
      </c>
      <c r="F2649" s="2" t="s">
        <v>19</v>
      </c>
      <c r="G2649" s="2">
        <v>451</v>
      </c>
      <c r="H2649" s="3">
        <v>2.3317133698686795E-3</v>
      </c>
      <c r="I2649" s="2">
        <v>193420</v>
      </c>
      <c r="J2649" s="2">
        <v>270499</v>
      </c>
      <c r="K2649" s="2" t="s">
        <v>788</v>
      </c>
      <c r="L2649" s="2" t="s">
        <v>2800</v>
      </c>
      <c r="M2649" s="2" t="s">
        <v>14755</v>
      </c>
      <c r="N2649" s="1" t="str">
        <f t="shared" si="41"/>
        <v>SANGAMNER72019</v>
      </c>
    </row>
    <row r="2650" spans="1:14" x14ac:dyDescent="0.3">
      <c r="A2650" s="2">
        <v>217</v>
      </c>
      <c r="B2650" s="2" t="s">
        <v>7845</v>
      </c>
      <c r="C2650" s="2" t="s">
        <v>10304</v>
      </c>
      <c r="D2650" s="2" t="s">
        <v>1018</v>
      </c>
      <c r="E2650" s="2">
        <v>8</v>
      </c>
      <c r="F2650" s="2" t="s">
        <v>19</v>
      </c>
      <c r="G2650" s="2">
        <v>281</v>
      </c>
      <c r="H2650" s="3">
        <v>1.4527970220246096E-3</v>
      </c>
      <c r="I2650" s="2">
        <v>193420</v>
      </c>
      <c r="J2650" s="2">
        <v>270499</v>
      </c>
      <c r="K2650" s="2" t="s">
        <v>788</v>
      </c>
      <c r="L2650" s="2" t="s">
        <v>2800</v>
      </c>
      <c r="M2650" s="2" t="s">
        <v>14755</v>
      </c>
      <c r="N2650" s="1" t="str">
        <f t="shared" si="41"/>
        <v>SANGAMNER82019</v>
      </c>
    </row>
    <row r="2651" spans="1:14" x14ac:dyDescent="0.3">
      <c r="A2651" s="2">
        <v>217</v>
      </c>
      <c r="B2651" s="2" t="s">
        <v>7845</v>
      </c>
      <c r="C2651" s="2" t="s">
        <v>10305</v>
      </c>
      <c r="D2651" s="2" t="s">
        <v>1018</v>
      </c>
      <c r="E2651" s="2">
        <v>9</v>
      </c>
      <c r="F2651" s="2" t="s">
        <v>15</v>
      </c>
      <c r="G2651" s="2">
        <v>247</v>
      </c>
      <c r="H2651" s="3">
        <v>1.2770137524557956E-3</v>
      </c>
      <c r="I2651" s="2">
        <v>193420</v>
      </c>
      <c r="J2651" s="2">
        <v>270499</v>
      </c>
      <c r="K2651" s="2" t="s">
        <v>788</v>
      </c>
      <c r="L2651" s="2" t="s">
        <v>2800</v>
      </c>
      <c r="M2651" s="2" t="s">
        <v>14755</v>
      </c>
      <c r="N2651" s="1" t="str">
        <f t="shared" si="41"/>
        <v>SANGAMNER92019</v>
      </c>
    </row>
    <row r="2652" spans="1:14" x14ac:dyDescent="0.3">
      <c r="A2652" s="2">
        <v>218</v>
      </c>
      <c r="B2652" s="2" t="s">
        <v>7847</v>
      </c>
      <c r="C2652" s="2" t="s">
        <v>10306</v>
      </c>
      <c r="D2652" s="2" t="s">
        <v>1018</v>
      </c>
      <c r="E2652" s="2">
        <v>1</v>
      </c>
      <c r="F2652" s="2" t="s">
        <v>9</v>
      </c>
      <c r="G2652" s="2">
        <v>131394</v>
      </c>
      <c r="H2652" s="3">
        <v>0.7078197724530253</v>
      </c>
      <c r="I2652" s="2">
        <v>185632</v>
      </c>
      <c r="J2652" s="2">
        <v>263057</v>
      </c>
      <c r="K2652" s="2" t="s">
        <v>788</v>
      </c>
      <c r="L2652" s="2" t="s">
        <v>2800</v>
      </c>
      <c r="M2652" s="2" t="s">
        <v>14755</v>
      </c>
      <c r="N2652" s="1" t="str">
        <f t="shared" si="41"/>
        <v>SHIRDI12019</v>
      </c>
    </row>
    <row r="2653" spans="1:14" x14ac:dyDescent="0.3">
      <c r="A2653" s="2">
        <v>218</v>
      </c>
      <c r="B2653" s="2" t="s">
        <v>7847</v>
      </c>
      <c r="C2653" s="2" t="s">
        <v>10307</v>
      </c>
      <c r="D2653" s="2" t="s">
        <v>1018</v>
      </c>
      <c r="E2653" s="2">
        <v>2</v>
      </c>
      <c r="F2653" s="2" t="s">
        <v>7</v>
      </c>
      <c r="G2653" s="2">
        <v>45159</v>
      </c>
      <c r="H2653" s="3">
        <v>0.24327163420099981</v>
      </c>
      <c r="I2653" s="2">
        <v>185632</v>
      </c>
      <c r="J2653" s="2">
        <v>263057</v>
      </c>
      <c r="K2653" s="2" t="s">
        <v>788</v>
      </c>
      <c r="L2653" s="2" t="s">
        <v>2800</v>
      </c>
      <c r="M2653" s="2" t="s">
        <v>14755</v>
      </c>
      <c r="N2653" s="1" t="str">
        <f t="shared" si="41"/>
        <v>SHIRDI22019</v>
      </c>
    </row>
    <row r="2654" spans="1:14" x14ac:dyDescent="0.3">
      <c r="A2654" s="2">
        <v>218</v>
      </c>
      <c r="B2654" s="2" t="s">
        <v>7847</v>
      </c>
      <c r="C2654" s="2" t="s">
        <v>10308</v>
      </c>
      <c r="D2654" s="2" t="s">
        <v>1018</v>
      </c>
      <c r="E2654" s="2">
        <v>3</v>
      </c>
      <c r="F2654" s="2" t="s">
        <v>1023</v>
      </c>
      <c r="G2654" s="2">
        <v>5768</v>
      </c>
      <c r="H2654" s="3">
        <v>3.1072228926047232E-2</v>
      </c>
      <c r="I2654" s="2">
        <v>185632</v>
      </c>
      <c r="J2654" s="2">
        <v>263057</v>
      </c>
      <c r="K2654" s="2" t="s">
        <v>788</v>
      </c>
      <c r="L2654" s="2" t="s">
        <v>2800</v>
      </c>
      <c r="M2654" s="2" t="s">
        <v>14755</v>
      </c>
      <c r="N2654" s="1" t="str">
        <f t="shared" si="41"/>
        <v>SHIRDI32019</v>
      </c>
    </row>
    <row r="2655" spans="1:14" x14ac:dyDescent="0.3">
      <c r="A2655" s="2">
        <v>218</v>
      </c>
      <c r="B2655" s="2" t="s">
        <v>7847</v>
      </c>
      <c r="C2655" s="2" t="s">
        <v>22</v>
      </c>
      <c r="D2655" s="2" t="s">
        <v>7923</v>
      </c>
      <c r="E2655" s="2">
        <v>4</v>
      </c>
      <c r="F2655" s="2" t="s">
        <v>22</v>
      </c>
      <c r="G2655" s="2">
        <v>1591</v>
      </c>
      <c r="H2655" s="3">
        <v>8.5707205654197548E-3</v>
      </c>
      <c r="I2655" s="2">
        <v>185632</v>
      </c>
      <c r="J2655" s="2">
        <v>263057</v>
      </c>
      <c r="K2655" s="2" t="s">
        <v>788</v>
      </c>
      <c r="L2655" s="2" t="s">
        <v>2800</v>
      </c>
      <c r="M2655" s="2" t="s">
        <v>14755</v>
      </c>
      <c r="N2655" s="1" t="str">
        <f t="shared" si="41"/>
        <v>SHIRDI42019</v>
      </c>
    </row>
    <row r="2656" spans="1:14" x14ac:dyDescent="0.3">
      <c r="A2656" s="2">
        <v>218</v>
      </c>
      <c r="B2656" s="2" t="s">
        <v>7847</v>
      </c>
      <c r="C2656" s="2" t="s">
        <v>10309</v>
      </c>
      <c r="D2656" s="2" t="s">
        <v>1018</v>
      </c>
      <c r="E2656" s="2">
        <v>5</v>
      </c>
      <c r="F2656" s="2" t="s">
        <v>11</v>
      </c>
      <c r="G2656" s="2">
        <v>1041</v>
      </c>
      <c r="H2656" s="3">
        <v>5.6078693328736424E-3</v>
      </c>
      <c r="I2656" s="2">
        <v>185632</v>
      </c>
      <c r="J2656" s="2">
        <v>263057</v>
      </c>
      <c r="K2656" s="2" t="s">
        <v>788</v>
      </c>
      <c r="L2656" s="2" t="s">
        <v>2800</v>
      </c>
      <c r="M2656" s="2" t="s">
        <v>14755</v>
      </c>
      <c r="N2656" s="1" t="str">
        <f t="shared" si="41"/>
        <v>SHIRDI52019</v>
      </c>
    </row>
    <row r="2657" spans="1:14" x14ac:dyDescent="0.3">
      <c r="A2657" s="2">
        <v>218</v>
      </c>
      <c r="B2657" s="2" t="s">
        <v>7847</v>
      </c>
      <c r="C2657" s="2" t="s">
        <v>10310</v>
      </c>
      <c r="D2657" s="2" t="s">
        <v>1018</v>
      </c>
      <c r="E2657" s="2">
        <v>6</v>
      </c>
      <c r="F2657" s="2" t="s">
        <v>19</v>
      </c>
      <c r="G2657" s="2">
        <v>679</v>
      </c>
      <c r="H2657" s="3">
        <v>3.657774521634201E-3</v>
      </c>
      <c r="I2657" s="2">
        <v>185632</v>
      </c>
      <c r="J2657" s="2">
        <v>263057</v>
      </c>
      <c r="K2657" s="2" t="s">
        <v>788</v>
      </c>
      <c r="L2657" s="2" t="s">
        <v>2800</v>
      </c>
      <c r="M2657" s="2" t="s">
        <v>14755</v>
      </c>
      <c r="N2657" s="1" t="str">
        <f t="shared" si="41"/>
        <v>SHIRDI62019</v>
      </c>
    </row>
    <row r="2658" spans="1:14" x14ac:dyDescent="0.3">
      <c r="A2658" s="2">
        <v>219</v>
      </c>
      <c r="B2658" s="2" t="s">
        <v>7849</v>
      </c>
      <c r="C2658" s="2" t="s">
        <v>10311</v>
      </c>
      <c r="D2658" s="2" t="s">
        <v>1018</v>
      </c>
      <c r="E2658" s="2">
        <v>1</v>
      </c>
      <c r="F2658" s="2" t="s">
        <v>51</v>
      </c>
      <c r="G2658" s="2">
        <v>87236</v>
      </c>
      <c r="H2658" s="3">
        <v>0.43203676740062796</v>
      </c>
      <c r="I2658" s="2">
        <v>201918</v>
      </c>
      <c r="J2658" s="2">
        <v>265184</v>
      </c>
      <c r="K2658" s="2" t="s">
        <v>788</v>
      </c>
      <c r="L2658" s="2" t="s">
        <v>2800</v>
      </c>
      <c r="M2658" s="2" t="s">
        <v>14755</v>
      </c>
      <c r="N2658" s="1" t="str">
        <f t="shared" si="41"/>
        <v>KOPARGAON12019</v>
      </c>
    </row>
    <row r="2659" spans="1:14" x14ac:dyDescent="0.3">
      <c r="A2659" s="2">
        <v>219</v>
      </c>
      <c r="B2659" s="2" t="s">
        <v>7849</v>
      </c>
      <c r="C2659" s="2" t="s">
        <v>10312</v>
      </c>
      <c r="D2659" s="2" t="s">
        <v>1020</v>
      </c>
      <c r="E2659" s="2">
        <v>2</v>
      </c>
      <c r="F2659" s="2" t="s">
        <v>9</v>
      </c>
      <c r="G2659" s="2">
        <v>86547</v>
      </c>
      <c r="H2659" s="3">
        <v>0.42862449113006268</v>
      </c>
      <c r="I2659" s="2">
        <v>201918</v>
      </c>
      <c r="J2659" s="2">
        <v>265184</v>
      </c>
      <c r="K2659" s="2" t="s">
        <v>788</v>
      </c>
      <c r="L2659" s="2" t="s">
        <v>2800</v>
      </c>
      <c r="M2659" s="2" t="s">
        <v>14755</v>
      </c>
      <c r="N2659" s="1" t="str">
        <f t="shared" si="41"/>
        <v>KOPARGAON22019</v>
      </c>
    </row>
    <row r="2660" spans="1:14" x14ac:dyDescent="0.3">
      <c r="A2660" s="2">
        <v>219</v>
      </c>
      <c r="B2660" s="2" t="s">
        <v>7849</v>
      </c>
      <c r="C2660" s="2" t="s">
        <v>10313</v>
      </c>
      <c r="D2660" s="2" t="s">
        <v>1018</v>
      </c>
      <c r="E2660" s="2">
        <v>3</v>
      </c>
      <c r="F2660" s="2" t="s">
        <v>19</v>
      </c>
      <c r="G2660" s="2">
        <v>15380</v>
      </c>
      <c r="H2660" s="3">
        <v>7.6169534167335254E-2</v>
      </c>
      <c r="I2660" s="2">
        <v>201918</v>
      </c>
      <c r="J2660" s="2">
        <v>265184</v>
      </c>
      <c r="K2660" s="2" t="s">
        <v>788</v>
      </c>
      <c r="L2660" s="2" t="s">
        <v>2800</v>
      </c>
      <c r="M2660" s="2" t="s">
        <v>14755</v>
      </c>
      <c r="N2660" s="1" t="str">
        <f t="shared" si="41"/>
        <v>KOPARGAON32019</v>
      </c>
    </row>
    <row r="2661" spans="1:14" x14ac:dyDescent="0.3">
      <c r="A2661" s="2">
        <v>219</v>
      </c>
      <c r="B2661" s="2" t="s">
        <v>7849</v>
      </c>
      <c r="C2661" s="2" t="s">
        <v>10314</v>
      </c>
      <c r="D2661" s="2" t="s">
        <v>1018</v>
      </c>
      <c r="E2661" s="2">
        <v>4</v>
      </c>
      <c r="F2661" s="2" t="s">
        <v>19</v>
      </c>
      <c r="G2661" s="2">
        <v>4032</v>
      </c>
      <c r="H2661" s="3">
        <v>1.9968502065194783E-2</v>
      </c>
      <c r="I2661" s="2">
        <v>201918</v>
      </c>
      <c r="J2661" s="2">
        <v>265184</v>
      </c>
      <c r="K2661" s="2" t="s">
        <v>788</v>
      </c>
      <c r="L2661" s="2" t="s">
        <v>2800</v>
      </c>
      <c r="M2661" s="2" t="s">
        <v>14755</v>
      </c>
      <c r="N2661" s="1" t="str">
        <f t="shared" si="41"/>
        <v>KOPARGAON42019</v>
      </c>
    </row>
    <row r="2662" spans="1:14" x14ac:dyDescent="0.3">
      <c r="A2662" s="2">
        <v>219</v>
      </c>
      <c r="B2662" s="2" t="s">
        <v>7849</v>
      </c>
      <c r="C2662" s="2" t="s">
        <v>10315</v>
      </c>
      <c r="D2662" s="2" t="s">
        <v>1018</v>
      </c>
      <c r="E2662" s="2">
        <v>5</v>
      </c>
      <c r="F2662" s="2" t="s">
        <v>19</v>
      </c>
      <c r="G2662" s="2">
        <v>3906</v>
      </c>
      <c r="H2662" s="3">
        <v>1.9344486375657444E-2</v>
      </c>
      <c r="I2662" s="2">
        <v>201918</v>
      </c>
      <c r="J2662" s="2">
        <v>265184</v>
      </c>
      <c r="K2662" s="2" t="s">
        <v>788</v>
      </c>
      <c r="L2662" s="2" t="s">
        <v>2800</v>
      </c>
      <c r="M2662" s="2" t="s">
        <v>14755</v>
      </c>
      <c r="N2662" s="1" t="str">
        <f t="shared" si="41"/>
        <v>KOPARGAON52019</v>
      </c>
    </row>
    <row r="2663" spans="1:14" x14ac:dyDescent="0.3">
      <c r="A2663" s="2">
        <v>219</v>
      </c>
      <c r="B2663" s="2" t="s">
        <v>7849</v>
      </c>
      <c r="C2663" s="2" t="s">
        <v>22</v>
      </c>
      <c r="D2663" s="2" t="s">
        <v>7923</v>
      </c>
      <c r="E2663" s="2">
        <v>6</v>
      </c>
      <c r="F2663" s="2" t="s">
        <v>22</v>
      </c>
      <c r="G2663" s="2">
        <v>1619</v>
      </c>
      <c r="H2663" s="3">
        <v>8.0181063600075278E-3</v>
      </c>
      <c r="I2663" s="2">
        <v>201918</v>
      </c>
      <c r="J2663" s="2">
        <v>265184</v>
      </c>
      <c r="K2663" s="2" t="s">
        <v>788</v>
      </c>
      <c r="L2663" s="2" t="s">
        <v>2800</v>
      </c>
      <c r="M2663" s="2" t="s">
        <v>14755</v>
      </c>
      <c r="N2663" s="1" t="str">
        <f t="shared" si="41"/>
        <v>KOPARGAON62019</v>
      </c>
    </row>
    <row r="2664" spans="1:14" x14ac:dyDescent="0.3">
      <c r="A2664" s="2">
        <v>219</v>
      </c>
      <c r="B2664" s="2" t="s">
        <v>7849</v>
      </c>
      <c r="C2664" s="2" t="s">
        <v>10316</v>
      </c>
      <c r="D2664" s="2" t="s">
        <v>1018</v>
      </c>
      <c r="E2664" s="2">
        <v>7</v>
      </c>
      <c r="F2664" s="2" t="s">
        <v>11</v>
      </c>
      <c r="G2664" s="2">
        <v>613</v>
      </c>
      <c r="H2664" s="3">
        <v>3.0358858546538693E-3</v>
      </c>
      <c r="I2664" s="2">
        <v>201918</v>
      </c>
      <c r="J2664" s="2">
        <v>265184</v>
      </c>
      <c r="K2664" s="2" t="s">
        <v>788</v>
      </c>
      <c r="L2664" s="2" t="s">
        <v>2800</v>
      </c>
      <c r="M2664" s="2" t="s">
        <v>14755</v>
      </c>
      <c r="N2664" s="1" t="str">
        <f t="shared" si="41"/>
        <v>KOPARGAON72019</v>
      </c>
    </row>
    <row r="2665" spans="1:14" x14ac:dyDescent="0.3">
      <c r="A2665" s="2">
        <v>219</v>
      </c>
      <c r="B2665" s="2" t="s">
        <v>7849</v>
      </c>
      <c r="C2665" s="2" t="s">
        <v>10317</v>
      </c>
      <c r="D2665" s="2" t="s">
        <v>1018</v>
      </c>
      <c r="E2665" s="2">
        <v>8</v>
      </c>
      <c r="F2665" s="2" t="s">
        <v>19</v>
      </c>
      <c r="G2665" s="2">
        <v>580</v>
      </c>
      <c r="H2665" s="3">
        <v>2.8724531740607572E-3</v>
      </c>
      <c r="I2665" s="2">
        <v>201918</v>
      </c>
      <c r="J2665" s="2">
        <v>265184</v>
      </c>
      <c r="K2665" s="2" t="s">
        <v>788</v>
      </c>
      <c r="L2665" s="2" t="s">
        <v>2800</v>
      </c>
      <c r="M2665" s="2" t="s">
        <v>14755</v>
      </c>
      <c r="N2665" s="1" t="str">
        <f t="shared" si="41"/>
        <v>KOPARGAON82019</v>
      </c>
    </row>
    <row r="2666" spans="1:14" x14ac:dyDescent="0.3">
      <c r="A2666" s="2">
        <v>219</v>
      </c>
      <c r="B2666" s="2" t="s">
        <v>7849</v>
      </c>
      <c r="C2666" s="2" t="s">
        <v>10318</v>
      </c>
      <c r="D2666" s="2" t="s">
        <v>1018</v>
      </c>
      <c r="E2666" s="2">
        <v>9</v>
      </c>
      <c r="F2666" s="2" t="s">
        <v>19</v>
      </c>
      <c r="G2666" s="2">
        <v>557</v>
      </c>
      <c r="H2666" s="3">
        <v>2.7585455481928308E-3</v>
      </c>
      <c r="I2666" s="2">
        <v>201918</v>
      </c>
      <c r="J2666" s="2">
        <v>265184</v>
      </c>
      <c r="K2666" s="2" t="s">
        <v>788</v>
      </c>
      <c r="L2666" s="2" t="s">
        <v>2800</v>
      </c>
      <c r="M2666" s="2" t="s">
        <v>14755</v>
      </c>
      <c r="N2666" s="1" t="str">
        <f t="shared" si="41"/>
        <v>KOPARGAON92019</v>
      </c>
    </row>
    <row r="2667" spans="1:14" x14ac:dyDescent="0.3">
      <c r="A2667" s="2">
        <v>219</v>
      </c>
      <c r="B2667" s="2" t="s">
        <v>7849</v>
      </c>
      <c r="C2667" s="2" t="s">
        <v>10319</v>
      </c>
      <c r="D2667" s="2" t="s">
        <v>1018</v>
      </c>
      <c r="E2667" s="2">
        <v>10</v>
      </c>
      <c r="F2667" s="2" t="s">
        <v>19</v>
      </c>
      <c r="G2667" s="2">
        <v>337</v>
      </c>
      <c r="H2667" s="3">
        <v>1.6689943442387504E-3</v>
      </c>
      <c r="I2667" s="2">
        <v>201918</v>
      </c>
      <c r="J2667" s="2">
        <v>265184</v>
      </c>
      <c r="K2667" s="2" t="s">
        <v>788</v>
      </c>
      <c r="L2667" s="2" t="s">
        <v>2800</v>
      </c>
      <c r="M2667" s="2" t="s">
        <v>14755</v>
      </c>
      <c r="N2667" s="1" t="str">
        <f t="shared" si="41"/>
        <v>KOPARGAON102019</v>
      </c>
    </row>
    <row r="2668" spans="1:14" x14ac:dyDescent="0.3">
      <c r="A2668" s="2">
        <v>219</v>
      </c>
      <c r="B2668" s="2" t="s">
        <v>7849</v>
      </c>
      <c r="C2668" s="2" t="s">
        <v>10320</v>
      </c>
      <c r="D2668" s="2" t="s">
        <v>1020</v>
      </c>
      <c r="E2668" s="2">
        <v>11</v>
      </c>
      <c r="F2668" s="2" t="s">
        <v>62</v>
      </c>
      <c r="G2668" s="2">
        <v>275</v>
      </c>
      <c r="H2668" s="3">
        <v>1.3619390049426005E-3</v>
      </c>
      <c r="I2668" s="2">
        <v>201918</v>
      </c>
      <c r="J2668" s="2">
        <v>265184</v>
      </c>
      <c r="K2668" s="2" t="s">
        <v>788</v>
      </c>
      <c r="L2668" s="2" t="s">
        <v>2800</v>
      </c>
      <c r="M2668" s="2" t="s">
        <v>14755</v>
      </c>
      <c r="N2668" s="1" t="str">
        <f t="shared" si="41"/>
        <v>KOPARGAON112019</v>
      </c>
    </row>
    <row r="2669" spans="1:14" x14ac:dyDescent="0.3">
      <c r="A2669" s="2">
        <v>219</v>
      </c>
      <c r="B2669" s="2" t="s">
        <v>7849</v>
      </c>
      <c r="C2669" s="2" t="s">
        <v>10321</v>
      </c>
      <c r="D2669" s="2" t="s">
        <v>1018</v>
      </c>
      <c r="E2669" s="2">
        <v>12</v>
      </c>
      <c r="F2669" s="2" t="s">
        <v>19</v>
      </c>
      <c r="G2669" s="2">
        <v>246</v>
      </c>
      <c r="H2669" s="3">
        <v>1.2183163462395625E-3</v>
      </c>
      <c r="I2669" s="2">
        <v>201918</v>
      </c>
      <c r="J2669" s="2">
        <v>265184</v>
      </c>
      <c r="K2669" s="2" t="s">
        <v>788</v>
      </c>
      <c r="L2669" s="2" t="s">
        <v>2800</v>
      </c>
      <c r="M2669" s="2" t="s">
        <v>14755</v>
      </c>
      <c r="N2669" s="1" t="str">
        <f t="shared" si="41"/>
        <v>KOPARGAON122019</v>
      </c>
    </row>
    <row r="2670" spans="1:14" x14ac:dyDescent="0.3">
      <c r="A2670" s="2">
        <v>219</v>
      </c>
      <c r="B2670" s="2" t="s">
        <v>7849</v>
      </c>
      <c r="C2670" s="2" t="s">
        <v>10322</v>
      </c>
      <c r="D2670" s="2" t="s">
        <v>1018</v>
      </c>
      <c r="E2670" s="2">
        <v>13</v>
      </c>
      <c r="F2670" s="2" t="s">
        <v>19</v>
      </c>
      <c r="G2670" s="2">
        <v>244</v>
      </c>
      <c r="H2670" s="3">
        <v>1.2084113352945256E-3</v>
      </c>
      <c r="I2670" s="2">
        <v>201918</v>
      </c>
      <c r="J2670" s="2">
        <v>265184</v>
      </c>
      <c r="K2670" s="2" t="s">
        <v>788</v>
      </c>
      <c r="L2670" s="2" t="s">
        <v>2800</v>
      </c>
      <c r="M2670" s="2" t="s">
        <v>14755</v>
      </c>
      <c r="N2670" s="1" t="str">
        <f t="shared" si="41"/>
        <v>KOPARGAON132019</v>
      </c>
    </row>
    <row r="2671" spans="1:14" x14ac:dyDescent="0.3">
      <c r="A2671" s="2">
        <v>219</v>
      </c>
      <c r="B2671" s="2" t="s">
        <v>7849</v>
      </c>
      <c r="C2671" s="2" t="s">
        <v>10323</v>
      </c>
      <c r="D2671" s="2" t="s">
        <v>1018</v>
      </c>
      <c r="E2671" s="2">
        <v>14</v>
      </c>
      <c r="F2671" s="2" t="s">
        <v>1038</v>
      </c>
      <c r="G2671" s="2">
        <v>223</v>
      </c>
      <c r="H2671" s="3">
        <v>1.1044087203716359E-3</v>
      </c>
      <c r="I2671" s="2">
        <v>201918</v>
      </c>
      <c r="J2671" s="2">
        <v>265184</v>
      </c>
      <c r="K2671" s="2" t="s">
        <v>788</v>
      </c>
      <c r="L2671" s="2" t="s">
        <v>2800</v>
      </c>
      <c r="M2671" s="2" t="s">
        <v>14755</v>
      </c>
      <c r="N2671" s="1" t="str">
        <f t="shared" si="41"/>
        <v>KOPARGAON142019</v>
      </c>
    </row>
    <row r="2672" spans="1:14" x14ac:dyDescent="0.3">
      <c r="A2672" s="2">
        <v>219</v>
      </c>
      <c r="B2672" s="2" t="s">
        <v>7849</v>
      </c>
      <c r="C2672" s="2" t="s">
        <v>10324</v>
      </c>
      <c r="D2672" s="2" t="s">
        <v>1018</v>
      </c>
      <c r="E2672" s="2">
        <v>15</v>
      </c>
      <c r="F2672" s="2" t="s">
        <v>19</v>
      </c>
      <c r="G2672" s="2">
        <v>123</v>
      </c>
      <c r="H2672" s="3">
        <v>6.0915817311978126E-4</v>
      </c>
      <c r="I2672" s="2">
        <v>201918</v>
      </c>
      <c r="J2672" s="2">
        <v>265184</v>
      </c>
      <c r="K2672" s="2" t="s">
        <v>788</v>
      </c>
      <c r="L2672" s="2" t="s">
        <v>2800</v>
      </c>
      <c r="M2672" s="2" t="s">
        <v>14755</v>
      </c>
      <c r="N2672" s="1" t="str">
        <f t="shared" si="41"/>
        <v>KOPARGAON152019</v>
      </c>
    </row>
    <row r="2673" spans="1:14" x14ac:dyDescent="0.3">
      <c r="A2673" s="2">
        <v>220</v>
      </c>
      <c r="B2673" s="2" t="s">
        <v>7850</v>
      </c>
      <c r="C2673" s="2" t="s">
        <v>10325</v>
      </c>
      <c r="D2673" s="2" t="s">
        <v>1018</v>
      </c>
      <c r="E2673" s="2">
        <v>1</v>
      </c>
      <c r="F2673" s="2" t="s">
        <v>7</v>
      </c>
      <c r="G2673" s="2">
        <v>93455</v>
      </c>
      <c r="H2673" s="3">
        <v>0.50874537961969979</v>
      </c>
      <c r="I2673" s="2">
        <v>183697</v>
      </c>
      <c r="J2673" s="2">
        <v>287700</v>
      </c>
      <c r="K2673" s="2" t="s">
        <v>788</v>
      </c>
      <c r="L2673" s="2" t="s">
        <v>2800</v>
      </c>
      <c r="M2673" s="2" t="s">
        <v>14755</v>
      </c>
      <c r="N2673" s="1" t="str">
        <f t="shared" si="41"/>
        <v>SHRIRAMPUR (SC)12019</v>
      </c>
    </row>
    <row r="2674" spans="1:14" x14ac:dyDescent="0.3">
      <c r="A2674" s="2">
        <v>220</v>
      </c>
      <c r="B2674" s="2" t="s">
        <v>7850</v>
      </c>
      <c r="C2674" s="2" t="s">
        <v>10326</v>
      </c>
      <c r="D2674" s="2" t="s">
        <v>1018</v>
      </c>
      <c r="E2674" s="2">
        <v>2</v>
      </c>
      <c r="F2674" s="2" t="s">
        <v>103</v>
      </c>
      <c r="G2674" s="2">
        <v>74525</v>
      </c>
      <c r="H2674" s="3">
        <v>0.40569524815320884</v>
      </c>
      <c r="I2674" s="2">
        <v>183697</v>
      </c>
      <c r="J2674" s="2">
        <v>287700</v>
      </c>
      <c r="K2674" s="2" t="s">
        <v>788</v>
      </c>
      <c r="L2674" s="2" t="s">
        <v>2800</v>
      </c>
      <c r="M2674" s="2" t="s">
        <v>14755</v>
      </c>
      <c r="N2674" s="1" t="str">
        <f t="shared" si="41"/>
        <v>SHRIRAMPUR (SC)22019</v>
      </c>
    </row>
    <row r="2675" spans="1:14" x14ac:dyDescent="0.3">
      <c r="A2675" s="2">
        <v>220</v>
      </c>
      <c r="B2675" s="2" t="s">
        <v>7850</v>
      </c>
      <c r="C2675" s="2" t="s">
        <v>10327</v>
      </c>
      <c r="D2675" s="2" t="s">
        <v>1018</v>
      </c>
      <c r="E2675" s="2">
        <v>3</v>
      </c>
      <c r="F2675" s="2" t="s">
        <v>19</v>
      </c>
      <c r="G2675" s="2">
        <v>5515</v>
      </c>
      <c r="H2675" s="3">
        <v>3.0022264925393446E-2</v>
      </c>
      <c r="I2675" s="2">
        <v>183697</v>
      </c>
      <c r="J2675" s="2">
        <v>287700</v>
      </c>
      <c r="K2675" s="2" t="s">
        <v>788</v>
      </c>
      <c r="L2675" s="2" t="s">
        <v>2800</v>
      </c>
      <c r="M2675" s="2" t="s">
        <v>14755</v>
      </c>
      <c r="N2675" s="1" t="str">
        <f t="shared" si="41"/>
        <v>SHRIRAMPUR (SC)32019</v>
      </c>
    </row>
    <row r="2676" spans="1:14" x14ac:dyDescent="0.3">
      <c r="A2676" s="2">
        <v>220</v>
      </c>
      <c r="B2676" s="2" t="s">
        <v>7850</v>
      </c>
      <c r="C2676" s="2" t="s">
        <v>10328</v>
      </c>
      <c r="D2676" s="2" t="s">
        <v>1018</v>
      </c>
      <c r="E2676" s="2">
        <v>4</v>
      </c>
      <c r="F2676" s="2" t="s">
        <v>19</v>
      </c>
      <c r="G2676" s="2">
        <v>2141</v>
      </c>
      <c r="H2676" s="3">
        <v>1.1655062412559813E-2</v>
      </c>
      <c r="I2676" s="2">
        <v>183697</v>
      </c>
      <c r="J2676" s="2">
        <v>287700</v>
      </c>
      <c r="K2676" s="2" t="s">
        <v>788</v>
      </c>
      <c r="L2676" s="2" t="s">
        <v>2800</v>
      </c>
      <c r="M2676" s="2" t="s">
        <v>14755</v>
      </c>
      <c r="N2676" s="1" t="str">
        <f t="shared" si="41"/>
        <v>SHRIRAMPUR (SC)42019</v>
      </c>
    </row>
    <row r="2677" spans="1:14" x14ac:dyDescent="0.3">
      <c r="A2677" s="2">
        <v>220</v>
      </c>
      <c r="B2677" s="2" t="s">
        <v>7850</v>
      </c>
      <c r="C2677" s="2" t="s">
        <v>22</v>
      </c>
      <c r="D2677" s="2" t="s">
        <v>7923</v>
      </c>
      <c r="E2677" s="2">
        <v>5</v>
      </c>
      <c r="F2677" s="2" t="s">
        <v>22</v>
      </c>
      <c r="G2677" s="2">
        <v>2127</v>
      </c>
      <c r="H2677" s="3">
        <v>1.1578849954000337E-2</v>
      </c>
      <c r="I2677" s="2">
        <v>183697</v>
      </c>
      <c r="J2677" s="2">
        <v>287700</v>
      </c>
      <c r="K2677" s="2" t="s">
        <v>788</v>
      </c>
      <c r="L2677" s="2" t="s">
        <v>2800</v>
      </c>
      <c r="M2677" s="2" t="s">
        <v>14755</v>
      </c>
      <c r="N2677" s="1" t="str">
        <f t="shared" si="41"/>
        <v>SHRIRAMPUR (SC)52019</v>
      </c>
    </row>
    <row r="2678" spans="1:14" x14ac:dyDescent="0.3">
      <c r="A2678" s="2">
        <v>220</v>
      </c>
      <c r="B2678" s="2" t="s">
        <v>7850</v>
      </c>
      <c r="C2678" s="2" t="s">
        <v>10329</v>
      </c>
      <c r="D2678" s="2" t="s">
        <v>1018</v>
      </c>
      <c r="E2678" s="2">
        <v>6</v>
      </c>
      <c r="F2678" s="2" t="s">
        <v>302</v>
      </c>
      <c r="G2678" s="2">
        <v>1639</v>
      </c>
      <c r="H2678" s="3">
        <v>8.9223013984986149E-3</v>
      </c>
      <c r="I2678" s="2">
        <v>183697</v>
      </c>
      <c r="J2678" s="2">
        <v>287700</v>
      </c>
      <c r="K2678" s="2" t="s">
        <v>788</v>
      </c>
      <c r="L2678" s="2" t="s">
        <v>2800</v>
      </c>
      <c r="M2678" s="2" t="s">
        <v>14755</v>
      </c>
      <c r="N2678" s="1" t="str">
        <f t="shared" si="41"/>
        <v>SHRIRAMPUR (SC)62019</v>
      </c>
    </row>
    <row r="2679" spans="1:14" x14ac:dyDescent="0.3">
      <c r="A2679" s="2">
        <v>220</v>
      </c>
      <c r="B2679" s="2" t="s">
        <v>7850</v>
      </c>
      <c r="C2679" s="2" t="s">
        <v>10330</v>
      </c>
      <c r="D2679" s="2" t="s">
        <v>1018</v>
      </c>
      <c r="E2679" s="2">
        <v>7</v>
      </c>
      <c r="F2679" s="2" t="s">
        <v>1363</v>
      </c>
      <c r="G2679" s="2">
        <v>999</v>
      </c>
      <c r="H2679" s="3">
        <v>5.4383032929225849E-3</v>
      </c>
      <c r="I2679" s="2">
        <v>183697</v>
      </c>
      <c r="J2679" s="2">
        <v>287700</v>
      </c>
      <c r="K2679" s="2" t="s">
        <v>788</v>
      </c>
      <c r="L2679" s="2" t="s">
        <v>2800</v>
      </c>
      <c r="M2679" s="2" t="s">
        <v>14755</v>
      </c>
      <c r="N2679" s="1" t="str">
        <f t="shared" si="41"/>
        <v>SHRIRAMPUR (SC)72019</v>
      </c>
    </row>
    <row r="2680" spans="1:14" x14ac:dyDescent="0.3">
      <c r="A2680" s="2">
        <v>220</v>
      </c>
      <c r="B2680" s="2" t="s">
        <v>7850</v>
      </c>
      <c r="C2680" s="2" t="s">
        <v>10331</v>
      </c>
      <c r="D2680" s="2" t="s">
        <v>1018</v>
      </c>
      <c r="E2680" s="2">
        <v>8</v>
      </c>
      <c r="F2680" s="2" t="s">
        <v>19</v>
      </c>
      <c r="G2680" s="2">
        <v>972</v>
      </c>
      <c r="H2680" s="3">
        <v>5.2913221228435958E-3</v>
      </c>
      <c r="I2680" s="2">
        <v>183697</v>
      </c>
      <c r="J2680" s="2">
        <v>287700</v>
      </c>
      <c r="K2680" s="2" t="s">
        <v>788</v>
      </c>
      <c r="L2680" s="2" t="s">
        <v>2800</v>
      </c>
      <c r="M2680" s="2" t="s">
        <v>14755</v>
      </c>
      <c r="N2680" s="1" t="str">
        <f t="shared" si="41"/>
        <v>SHRIRAMPUR (SC)82019</v>
      </c>
    </row>
    <row r="2681" spans="1:14" x14ac:dyDescent="0.3">
      <c r="A2681" s="2">
        <v>220</v>
      </c>
      <c r="B2681" s="2" t="s">
        <v>7850</v>
      </c>
      <c r="C2681" s="2" t="s">
        <v>10332</v>
      </c>
      <c r="D2681" s="2" t="s">
        <v>1018</v>
      </c>
      <c r="E2681" s="2">
        <v>9</v>
      </c>
      <c r="F2681" s="2" t="s">
        <v>11</v>
      </c>
      <c r="G2681" s="2">
        <v>945</v>
      </c>
      <c r="H2681" s="3">
        <v>5.1443409527646066E-3</v>
      </c>
      <c r="I2681" s="2">
        <v>183697</v>
      </c>
      <c r="J2681" s="2">
        <v>287700</v>
      </c>
      <c r="K2681" s="2" t="s">
        <v>788</v>
      </c>
      <c r="L2681" s="2" t="s">
        <v>2800</v>
      </c>
      <c r="M2681" s="2" t="s">
        <v>14755</v>
      </c>
      <c r="N2681" s="1" t="str">
        <f t="shared" si="41"/>
        <v>SHRIRAMPUR (SC)92019</v>
      </c>
    </row>
    <row r="2682" spans="1:14" x14ac:dyDescent="0.3">
      <c r="A2682" s="2">
        <v>220</v>
      </c>
      <c r="B2682" s="2" t="s">
        <v>7850</v>
      </c>
      <c r="C2682" s="2" t="s">
        <v>10333</v>
      </c>
      <c r="D2682" s="2" t="s">
        <v>1018</v>
      </c>
      <c r="E2682" s="2">
        <v>10</v>
      </c>
      <c r="F2682" s="2" t="s">
        <v>7578</v>
      </c>
      <c r="G2682" s="2">
        <v>657</v>
      </c>
      <c r="H2682" s="3">
        <v>3.5765418052553935E-3</v>
      </c>
      <c r="I2682" s="2">
        <v>183697</v>
      </c>
      <c r="J2682" s="2">
        <v>287700</v>
      </c>
      <c r="K2682" s="2" t="s">
        <v>788</v>
      </c>
      <c r="L2682" s="2" t="s">
        <v>2800</v>
      </c>
      <c r="M2682" s="2" t="s">
        <v>14755</v>
      </c>
      <c r="N2682" s="1" t="str">
        <f t="shared" si="41"/>
        <v>SHRIRAMPUR (SC)102019</v>
      </c>
    </row>
    <row r="2683" spans="1:14" x14ac:dyDescent="0.3">
      <c r="A2683" s="2">
        <v>220</v>
      </c>
      <c r="B2683" s="2" t="s">
        <v>7850</v>
      </c>
      <c r="C2683" s="2" t="s">
        <v>10334</v>
      </c>
      <c r="D2683" s="2" t="s">
        <v>1018</v>
      </c>
      <c r="E2683" s="2">
        <v>11</v>
      </c>
      <c r="F2683" s="2" t="s">
        <v>15</v>
      </c>
      <c r="G2683" s="2">
        <v>386</v>
      </c>
      <c r="H2683" s="3">
        <v>2.1012863574255431E-3</v>
      </c>
      <c r="I2683" s="2">
        <v>183697</v>
      </c>
      <c r="J2683" s="2">
        <v>287700</v>
      </c>
      <c r="K2683" s="2" t="s">
        <v>788</v>
      </c>
      <c r="L2683" s="2" t="s">
        <v>2800</v>
      </c>
      <c r="M2683" s="2" t="s">
        <v>14755</v>
      </c>
      <c r="N2683" s="1" t="str">
        <f t="shared" si="41"/>
        <v>SHRIRAMPUR (SC)112019</v>
      </c>
    </row>
    <row r="2684" spans="1:14" x14ac:dyDescent="0.3">
      <c r="A2684" s="2">
        <v>220</v>
      </c>
      <c r="B2684" s="2" t="s">
        <v>7850</v>
      </c>
      <c r="C2684" s="2" t="s">
        <v>10335</v>
      </c>
      <c r="D2684" s="2" t="s">
        <v>1020</v>
      </c>
      <c r="E2684" s="2">
        <v>12</v>
      </c>
      <c r="F2684" s="2" t="s">
        <v>19</v>
      </c>
      <c r="G2684" s="2">
        <v>336</v>
      </c>
      <c r="H2684" s="3">
        <v>1.8290990054274157E-3</v>
      </c>
      <c r="I2684" s="2">
        <v>183697</v>
      </c>
      <c r="J2684" s="2">
        <v>287700</v>
      </c>
      <c r="K2684" s="2" t="s">
        <v>788</v>
      </c>
      <c r="L2684" s="2" t="s">
        <v>2800</v>
      </c>
      <c r="M2684" s="2" t="s">
        <v>14755</v>
      </c>
      <c r="N2684" s="1" t="str">
        <f t="shared" si="41"/>
        <v>SHRIRAMPUR (SC)122019</v>
      </c>
    </row>
    <row r="2685" spans="1:14" x14ac:dyDescent="0.3">
      <c r="A2685" s="2">
        <v>221</v>
      </c>
      <c r="B2685" s="2" t="s">
        <v>7851</v>
      </c>
      <c r="C2685" s="2" t="s">
        <v>10336</v>
      </c>
      <c r="D2685" s="2" t="s">
        <v>1018</v>
      </c>
      <c r="E2685" s="2">
        <v>1</v>
      </c>
      <c r="F2685" s="2" t="s">
        <v>7582</v>
      </c>
      <c r="G2685" s="2">
        <v>116192</v>
      </c>
      <c r="H2685" s="3">
        <v>0.55221709994772117</v>
      </c>
      <c r="I2685" s="2">
        <v>210410</v>
      </c>
      <c r="J2685" s="2">
        <v>263158</v>
      </c>
      <c r="K2685" s="2" t="s">
        <v>788</v>
      </c>
      <c r="L2685" s="2" t="s">
        <v>2800</v>
      </c>
      <c r="M2685" s="2" t="s">
        <v>14755</v>
      </c>
      <c r="N2685" s="1" t="str">
        <f t="shared" si="41"/>
        <v>NEVASA12019</v>
      </c>
    </row>
    <row r="2686" spans="1:14" x14ac:dyDescent="0.3">
      <c r="A2686" s="2">
        <v>221</v>
      </c>
      <c r="B2686" s="2" t="s">
        <v>7851</v>
      </c>
      <c r="C2686" s="2" t="s">
        <v>10337</v>
      </c>
      <c r="D2686" s="2" t="s">
        <v>1018</v>
      </c>
      <c r="E2686" s="2">
        <v>2</v>
      </c>
      <c r="F2686" s="2" t="s">
        <v>9</v>
      </c>
      <c r="G2686" s="2">
        <v>85883</v>
      </c>
      <c r="H2686" s="3">
        <v>0.40816976379449643</v>
      </c>
      <c r="I2686" s="2">
        <v>210410</v>
      </c>
      <c r="J2686" s="2">
        <v>263158</v>
      </c>
      <c r="K2686" s="2" t="s">
        <v>788</v>
      </c>
      <c r="L2686" s="2" t="s">
        <v>2800</v>
      </c>
      <c r="M2686" s="2" t="s">
        <v>14755</v>
      </c>
      <c r="N2686" s="1" t="str">
        <f t="shared" si="41"/>
        <v>NEVASA22019</v>
      </c>
    </row>
    <row r="2687" spans="1:14" x14ac:dyDescent="0.3">
      <c r="A2687" s="2">
        <v>221</v>
      </c>
      <c r="B2687" s="2" t="s">
        <v>7851</v>
      </c>
      <c r="C2687" s="2" t="s">
        <v>10338</v>
      </c>
      <c r="D2687" s="2" t="s">
        <v>1018</v>
      </c>
      <c r="E2687" s="2">
        <v>3</v>
      </c>
      <c r="F2687" s="2" t="s">
        <v>109</v>
      </c>
      <c r="G2687" s="2">
        <v>2046</v>
      </c>
      <c r="H2687" s="3">
        <v>9.7238724395228363E-3</v>
      </c>
      <c r="I2687" s="2">
        <v>210410</v>
      </c>
      <c r="J2687" s="2">
        <v>263158</v>
      </c>
      <c r="K2687" s="2" t="s">
        <v>788</v>
      </c>
      <c r="L2687" s="2" t="s">
        <v>2800</v>
      </c>
      <c r="M2687" s="2" t="s">
        <v>14755</v>
      </c>
      <c r="N2687" s="1" t="str">
        <f t="shared" si="41"/>
        <v>NEVASA32019</v>
      </c>
    </row>
    <row r="2688" spans="1:14" x14ac:dyDescent="0.3">
      <c r="A2688" s="2">
        <v>221</v>
      </c>
      <c r="B2688" s="2" t="s">
        <v>7851</v>
      </c>
      <c r="C2688" s="2" t="s">
        <v>10339</v>
      </c>
      <c r="D2688" s="2" t="s">
        <v>1018</v>
      </c>
      <c r="E2688" s="2">
        <v>4</v>
      </c>
      <c r="F2688" s="2" t="s">
        <v>1023</v>
      </c>
      <c r="G2688" s="2">
        <v>1208</v>
      </c>
      <c r="H2688" s="3">
        <v>5.741171997528635E-3</v>
      </c>
      <c r="I2688" s="2">
        <v>210410</v>
      </c>
      <c r="J2688" s="2">
        <v>263158</v>
      </c>
      <c r="K2688" s="2" t="s">
        <v>788</v>
      </c>
      <c r="L2688" s="2" t="s">
        <v>2800</v>
      </c>
      <c r="M2688" s="2" t="s">
        <v>14755</v>
      </c>
      <c r="N2688" s="1" t="str">
        <f t="shared" si="41"/>
        <v>NEVASA42019</v>
      </c>
    </row>
    <row r="2689" spans="1:14" x14ac:dyDescent="0.3">
      <c r="A2689" s="2">
        <v>221</v>
      </c>
      <c r="B2689" s="2" t="s">
        <v>7851</v>
      </c>
      <c r="C2689" s="2" t="s">
        <v>10340</v>
      </c>
      <c r="D2689" s="2" t="s">
        <v>1018</v>
      </c>
      <c r="E2689" s="2">
        <v>5</v>
      </c>
      <c r="F2689" s="2" t="s">
        <v>19</v>
      </c>
      <c r="G2689" s="2">
        <v>981</v>
      </c>
      <c r="H2689" s="3">
        <v>4.6623259350791315E-3</v>
      </c>
      <c r="I2689" s="2">
        <v>210410</v>
      </c>
      <c r="J2689" s="2">
        <v>263158</v>
      </c>
      <c r="K2689" s="2" t="s">
        <v>788</v>
      </c>
      <c r="L2689" s="2" t="s">
        <v>2800</v>
      </c>
      <c r="M2689" s="2" t="s">
        <v>14755</v>
      </c>
      <c r="N2689" s="1" t="str">
        <f t="shared" si="41"/>
        <v>NEVASA52019</v>
      </c>
    </row>
    <row r="2690" spans="1:14" x14ac:dyDescent="0.3">
      <c r="A2690" s="2">
        <v>221</v>
      </c>
      <c r="B2690" s="2" t="s">
        <v>7851</v>
      </c>
      <c r="C2690" s="2" t="s">
        <v>10341</v>
      </c>
      <c r="D2690" s="2" t="s">
        <v>1018</v>
      </c>
      <c r="E2690" s="2">
        <v>6</v>
      </c>
      <c r="F2690" s="2" t="s">
        <v>19</v>
      </c>
      <c r="G2690" s="2">
        <v>919</v>
      </c>
      <c r="H2690" s="3">
        <v>4.3676631338814692E-3</v>
      </c>
      <c r="I2690" s="2">
        <v>210410</v>
      </c>
      <c r="J2690" s="2">
        <v>263158</v>
      </c>
      <c r="K2690" s="2" t="s">
        <v>788</v>
      </c>
      <c r="L2690" s="2" t="s">
        <v>2800</v>
      </c>
      <c r="M2690" s="2" t="s">
        <v>14755</v>
      </c>
      <c r="N2690" s="1" t="str">
        <f t="shared" si="41"/>
        <v>NEVASA62019</v>
      </c>
    </row>
    <row r="2691" spans="1:14" x14ac:dyDescent="0.3">
      <c r="A2691" s="2">
        <v>221</v>
      </c>
      <c r="B2691" s="2" t="s">
        <v>7851</v>
      </c>
      <c r="C2691" s="2" t="s">
        <v>10342</v>
      </c>
      <c r="D2691" s="2" t="s">
        <v>1018</v>
      </c>
      <c r="E2691" s="2">
        <v>7</v>
      </c>
      <c r="F2691" s="2" t="s">
        <v>19</v>
      </c>
      <c r="G2691" s="2">
        <v>492</v>
      </c>
      <c r="H2691" s="3">
        <v>2.3382919062782189E-3</v>
      </c>
      <c r="I2691" s="2">
        <v>210410</v>
      </c>
      <c r="J2691" s="2">
        <v>263158</v>
      </c>
      <c r="K2691" s="2" t="s">
        <v>788</v>
      </c>
      <c r="L2691" s="2" t="s">
        <v>2800</v>
      </c>
      <c r="M2691" s="2" t="s">
        <v>14755</v>
      </c>
      <c r="N2691" s="1" t="str">
        <f t="shared" ref="N2691:N2754" si="42">B2691&amp;E2691&amp;2019</f>
        <v>NEVASA72019</v>
      </c>
    </row>
    <row r="2692" spans="1:14" x14ac:dyDescent="0.3">
      <c r="A2692" s="2">
        <v>221</v>
      </c>
      <c r="B2692" s="2" t="s">
        <v>7851</v>
      </c>
      <c r="C2692" s="2" t="s">
        <v>10343</v>
      </c>
      <c r="D2692" s="2" t="s">
        <v>1018</v>
      </c>
      <c r="E2692" s="2">
        <v>8</v>
      </c>
      <c r="F2692" s="2" t="s">
        <v>11</v>
      </c>
      <c r="G2692" s="2">
        <v>433</v>
      </c>
      <c r="H2692" s="3">
        <v>2.0578869825578633E-3</v>
      </c>
      <c r="I2692" s="2">
        <v>210410</v>
      </c>
      <c r="J2692" s="2">
        <v>263158</v>
      </c>
      <c r="K2692" s="2" t="s">
        <v>788</v>
      </c>
      <c r="L2692" s="2" t="s">
        <v>2800</v>
      </c>
      <c r="M2692" s="2" t="s">
        <v>14755</v>
      </c>
      <c r="N2692" s="1" t="str">
        <f t="shared" si="42"/>
        <v>NEVASA82019</v>
      </c>
    </row>
    <row r="2693" spans="1:14" x14ac:dyDescent="0.3">
      <c r="A2693" s="2">
        <v>221</v>
      </c>
      <c r="B2693" s="2" t="s">
        <v>7851</v>
      </c>
      <c r="C2693" s="2" t="s">
        <v>10344</v>
      </c>
      <c r="D2693" s="2" t="s">
        <v>1018</v>
      </c>
      <c r="E2693" s="2">
        <v>9</v>
      </c>
      <c r="F2693" s="2" t="s">
        <v>405</v>
      </c>
      <c r="G2693" s="2">
        <v>364</v>
      </c>
      <c r="H2693" s="3">
        <v>1.7299558005798204E-3</v>
      </c>
      <c r="I2693" s="2">
        <v>210410</v>
      </c>
      <c r="J2693" s="2">
        <v>263158</v>
      </c>
      <c r="K2693" s="2" t="s">
        <v>788</v>
      </c>
      <c r="L2693" s="2" t="s">
        <v>2800</v>
      </c>
      <c r="M2693" s="2" t="s">
        <v>14755</v>
      </c>
      <c r="N2693" s="1" t="str">
        <f t="shared" si="42"/>
        <v>NEVASA92019</v>
      </c>
    </row>
    <row r="2694" spans="1:14" x14ac:dyDescent="0.3">
      <c r="A2694" s="2">
        <v>221</v>
      </c>
      <c r="B2694" s="2" t="s">
        <v>7851</v>
      </c>
      <c r="C2694" s="2" t="s">
        <v>10345</v>
      </c>
      <c r="D2694" s="2" t="s">
        <v>1020</v>
      </c>
      <c r="E2694" s="2">
        <v>10</v>
      </c>
      <c r="F2694" s="2" t="s">
        <v>19</v>
      </c>
      <c r="G2694" s="2">
        <v>308</v>
      </c>
      <c r="H2694" s="3">
        <v>1.463808754336771E-3</v>
      </c>
      <c r="I2694" s="2">
        <v>210410</v>
      </c>
      <c r="J2694" s="2">
        <v>263158</v>
      </c>
      <c r="K2694" s="2" t="s">
        <v>788</v>
      </c>
      <c r="L2694" s="2" t="s">
        <v>2800</v>
      </c>
      <c r="M2694" s="2" t="s">
        <v>14755</v>
      </c>
      <c r="N2694" s="1" t="str">
        <f t="shared" si="42"/>
        <v>NEVASA102019</v>
      </c>
    </row>
    <row r="2695" spans="1:14" x14ac:dyDescent="0.3">
      <c r="A2695" s="2">
        <v>221</v>
      </c>
      <c r="B2695" s="2" t="s">
        <v>7851</v>
      </c>
      <c r="C2695" s="2" t="s">
        <v>22</v>
      </c>
      <c r="D2695" s="2" t="s">
        <v>7923</v>
      </c>
      <c r="E2695" s="2">
        <v>11</v>
      </c>
      <c r="F2695" s="2" t="s">
        <v>22</v>
      </c>
      <c r="G2695" s="2">
        <v>314</v>
      </c>
      <c r="H2695" s="3">
        <v>1.4923245092913835E-3</v>
      </c>
      <c r="I2695" s="2">
        <v>210410</v>
      </c>
      <c r="J2695" s="2">
        <v>263158</v>
      </c>
      <c r="K2695" s="2" t="s">
        <v>788</v>
      </c>
      <c r="L2695" s="2" t="s">
        <v>2800</v>
      </c>
      <c r="M2695" s="2" t="s">
        <v>14755</v>
      </c>
      <c r="N2695" s="1" t="str">
        <f t="shared" si="42"/>
        <v>NEVASA112019</v>
      </c>
    </row>
    <row r="2696" spans="1:14" x14ac:dyDescent="0.3">
      <c r="A2696" s="2">
        <v>221</v>
      </c>
      <c r="B2696" s="2" t="s">
        <v>7851</v>
      </c>
      <c r="C2696" s="2" t="s">
        <v>10346</v>
      </c>
      <c r="D2696" s="2" t="s">
        <v>1018</v>
      </c>
      <c r="E2696" s="2">
        <v>12</v>
      </c>
      <c r="F2696" s="2" t="s">
        <v>19</v>
      </c>
      <c r="G2696" s="2">
        <v>313</v>
      </c>
      <c r="H2696" s="3">
        <v>1.4875718834656147E-3</v>
      </c>
      <c r="I2696" s="2">
        <v>210410</v>
      </c>
      <c r="J2696" s="2">
        <v>263158</v>
      </c>
      <c r="K2696" s="2" t="s">
        <v>788</v>
      </c>
      <c r="L2696" s="2" t="s">
        <v>2800</v>
      </c>
      <c r="M2696" s="2" t="s">
        <v>14755</v>
      </c>
      <c r="N2696" s="1" t="str">
        <f t="shared" si="42"/>
        <v>NEVASA122019</v>
      </c>
    </row>
    <row r="2697" spans="1:14" x14ac:dyDescent="0.3">
      <c r="A2697" s="2">
        <v>221</v>
      </c>
      <c r="B2697" s="2" t="s">
        <v>7851</v>
      </c>
      <c r="C2697" s="2" t="s">
        <v>10347</v>
      </c>
      <c r="D2697" s="2" t="s">
        <v>1018</v>
      </c>
      <c r="E2697" s="2">
        <v>13</v>
      </c>
      <c r="F2697" s="2" t="s">
        <v>302</v>
      </c>
      <c r="G2697" s="2">
        <v>267</v>
      </c>
      <c r="H2697" s="3">
        <v>1.2689510954802528E-3</v>
      </c>
      <c r="I2697" s="2">
        <v>210410</v>
      </c>
      <c r="J2697" s="2">
        <v>263158</v>
      </c>
      <c r="K2697" s="2" t="s">
        <v>788</v>
      </c>
      <c r="L2697" s="2" t="s">
        <v>2800</v>
      </c>
      <c r="M2697" s="2" t="s">
        <v>14755</v>
      </c>
      <c r="N2697" s="1" t="str">
        <f t="shared" si="42"/>
        <v>NEVASA132019</v>
      </c>
    </row>
    <row r="2698" spans="1:14" x14ac:dyDescent="0.3">
      <c r="A2698" s="2">
        <v>221</v>
      </c>
      <c r="B2698" s="2" t="s">
        <v>7851</v>
      </c>
      <c r="C2698" s="2" t="s">
        <v>10348</v>
      </c>
      <c r="D2698" s="2" t="s">
        <v>1018</v>
      </c>
      <c r="E2698" s="2">
        <v>14</v>
      </c>
      <c r="F2698" s="2" t="s">
        <v>19</v>
      </c>
      <c r="G2698" s="2">
        <v>177</v>
      </c>
      <c r="H2698" s="3">
        <v>8.412147711610665E-4</v>
      </c>
      <c r="I2698" s="2">
        <v>210410</v>
      </c>
      <c r="J2698" s="2">
        <v>263158</v>
      </c>
      <c r="K2698" s="2" t="s">
        <v>788</v>
      </c>
      <c r="L2698" s="2" t="s">
        <v>2800</v>
      </c>
      <c r="M2698" s="2" t="s">
        <v>14755</v>
      </c>
      <c r="N2698" s="1" t="str">
        <f t="shared" si="42"/>
        <v>NEVASA142019</v>
      </c>
    </row>
    <row r="2699" spans="1:14" x14ac:dyDescent="0.3">
      <c r="A2699" s="2">
        <v>221</v>
      </c>
      <c r="B2699" s="2" t="s">
        <v>7851</v>
      </c>
      <c r="C2699" s="2" t="s">
        <v>10349</v>
      </c>
      <c r="D2699" s="2" t="s">
        <v>1018</v>
      </c>
      <c r="E2699" s="2">
        <v>15</v>
      </c>
      <c r="F2699" s="2" t="s">
        <v>19</v>
      </c>
      <c r="G2699" s="2">
        <v>161</v>
      </c>
      <c r="H2699" s="3">
        <v>7.6517275794876674E-4</v>
      </c>
      <c r="I2699" s="2">
        <v>210410</v>
      </c>
      <c r="J2699" s="2">
        <v>263158</v>
      </c>
      <c r="K2699" s="2" t="s">
        <v>788</v>
      </c>
      <c r="L2699" s="2" t="s">
        <v>2800</v>
      </c>
      <c r="M2699" s="2" t="s">
        <v>14755</v>
      </c>
      <c r="N2699" s="1" t="str">
        <f t="shared" si="42"/>
        <v>NEVASA152019</v>
      </c>
    </row>
    <row r="2700" spans="1:14" x14ac:dyDescent="0.3">
      <c r="A2700" s="2">
        <v>221</v>
      </c>
      <c r="B2700" s="2" t="s">
        <v>7851</v>
      </c>
      <c r="C2700" s="2" t="s">
        <v>10350</v>
      </c>
      <c r="D2700" s="2" t="s">
        <v>1018</v>
      </c>
      <c r="E2700" s="2">
        <v>16</v>
      </c>
      <c r="F2700" s="2" t="s">
        <v>19</v>
      </c>
      <c r="G2700" s="2">
        <v>138</v>
      </c>
      <c r="H2700" s="3">
        <v>6.5586236395608576E-4</v>
      </c>
      <c r="I2700" s="2">
        <v>210410</v>
      </c>
      <c r="J2700" s="2">
        <v>263158</v>
      </c>
      <c r="K2700" s="2" t="s">
        <v>788</v>
      </c>
      <c r="L2700" s="2" t="s">
        <v>2800</v>
      </c>
      <c r="M2700" s="2" t="s">
        <v>14755</v>
      </c>
      <c r="N2700" s="1" t="str">
        <f t="shared" si="42"/>
        <v>NEVASA162019</v>
      </c>
    </row>
    <row r="2701" spans="1:14" x14ac:dyDescent="0.3">
      <c r="A2701" s="2">
        <v>221</v>
      </c>
      <c r="B2701" s="2" t="s">
        <v>7851</v>
      </c>
      <c r="C2701" s="2" t="s">
        <v>10351</v>
      </c>
      <c r="D2701" s="2" t="s">
        <v>1018</v>
      </c>
      <c r="E2701" s="2">
        <v>17</v>
      </c>
      <c r="F2701" s="2" t="s">
        <v>19</v>
      </c>
      <c r="G2701" s="2">
        <v>119</v>
      </c>
      <c r="H2701" s="3">
        <v>5.6556247326647975E-4</v>
      </c>
      <c r="I2701" s="2">
        <v>210410</v>
      </c>
      <c r="J2701" s="2">
        <v>263158</v>
      </c>
      <c r="K2701" s="2" t="s">
        <v>788</v>
      </c>
      <c r="L2701" s="2" t="s">
        <v>2800</v>
      </c>
      <c r="M2701" s="2" t="s">
        <v>14755</v>
      </c>
      <c r="N2701" s="1" t="str">
        <f t="shared" si="42"/>
        <v>NEVASA172019</v>
      </c>
    </row>
    <row r="2702" spans="1:14" x14ac:dyDescent="0.3">
      <c r="A2702" s="2">
        <v>221</v>
      </c>
      <c r="B2702" s="2" t="s">
        <v>7851</v>
      </c>
      <c r="C2702" s="2" t="s">
        <v>10352</v>
      </c>
      <c r="D2702" s="2" t="s">
        <v>1020</v>
      </c>
      <c r="E2702" s="2">
        <v>18</v>
      </c>
      <c r="F2702" s="2" t="s">
        <v>19</v>
      </c>
      <c r="G2702" s="2">
        <v>95</v>
      </c>
      <c r="H2702" s="3">
        <v>4.5149945344803006E-4</v>
      </c>
      <c r="I2702" s="2">
        <v>210410</v>
      </c>
      <c r="J2702" s="2">
        <v>263158</v>
      </c>
      <c r="K2702" s="2" t="s">
        <v>788</v>
      </c>
      <c r="L2702" s="2" t="s">
        <v>2800</v>
      </c>
      <c r="M2702" s="2" t="s">
        <v>14755</v>
      </c>
      <c r="N2702" s="1" t="str">
        <f t="shared" si="42"/>
        <v>NEVASA182019</v>
      </c>
    </row>
    <row r="2703" spans="1:14" x14ac:dyDescent="0.3">
      <c r="A2703" s="2">
        <v>222</v>
      </c>
      <c r="B2703" s="2" t="s">
        <v>7852</v>
      </c>
      <c r="C2703" s="2" t="s">
        <v>10353</v>
      </c>
      <c r="D2703" s="2" t="s">
        <v>1020</v>
      </c>
      <c r="E2703" s="2">
        <v>1</v>
      </c>
      <c r="F2703" s="2" t="s">
        <v>9</v>
      </c>
      <c r="G2703" s="2">
        <v>111356</v>
      </c>
      <c r="H2703" s="3">
        <v>0.49727151750069215</v>
      </c>
      <c r="I2703" s="2">
        <v>223934</v>
      </c>
      <c r="J2703" s="2">
        <v>341873</v>
      </c>
      <c r="K2703" s="2" t="s">
        <v>2800</v>
      </c>
      <c r="L2703" s="2" t="s">
        <v>2800</v>
      </c>
      <c r="M2703" s="2" t="s">
        <v>14755</v>
      </c>
      <c r="N2703" s="1" t="str">
        <f t="shared" si="42"/>
        <v>SHEVGAON12019</v>
      </c>
    </row>
    <row r="2704" spans="1:14" x14ac:dyDescent="0.3">
      <c r="A2704" s="2">
        <v>222</v>
      </c>
      <c r="B2704" s="2" t="s">
        <v>7852</v>
      </c>
      <c r="C2704" s="2" t="s">
        <v>10354</v>
      </c>
      <c r="D2704" s="2" t="s">
        <v>1018</v>
      </c>
      <c r="E2704" s="2">
        <v>2</v>
      </c>
      <c r="F2704" s="2" t="s">
        <v>51</v>
      </c>
      <c r="G2704" s="2">
        <v>97076</v>
      </c>
      <c r="H2704" s="3">
        <v>0.43350272848249932</v>
      </c>
      <c r="I2704" s="2">
        <v>223934</v>
      </c>
      <c r="J2704" s="2">
        <v>341873</v>
      </c>
      <c r="K2704" s="2" t="s">
        <v>2800</v>
      </c>
      <c r="L2704" s="2" t="s">
        <v>2800</v>
      </c>
      <c r="M2704" s="2" t="s">
        <v>14755</v>
      </c>
      <c r="N2704" s="1" t="str">
        <f t="shared" si="42"/>
        <v>SHEVGAON22019</v>
      </c>
    </row>
    <row r="2705" spans="1:14" x14ac:dyDescent="0.3">
      <c r="A2705" s="2">
        <v>222</v>
      </c>
      <c r="B2705" s="2" t="s">
        <v>7852</v>
      </c>
      <c r="C2705" s="2" t="s">
        <v>10355</v>
      </c>
      <c r="D2705" s="2" t="s">
        <v>1018</v>
      </c>
      <c r="E2705" s="2">
        <v>3</v>
      </c>
      <c r="F2705" s="2" t="s">
        <v>1023</v>
      </c>
      <c r="G2705" s="2">
        <v>9574</v>
      </c>
      <c r="H2705" s="3">
        <v>4.2753668491609137E-2</v>
      </c>
      <c r="I2705" s="2">
        <v>223934</v>
      </c>
      <c r="J2705" s="2">
        <v>341873</v>
      </c>
      <c r="K2705" s="2" t="s">
        <v>2800</v>
      </c>
      <c r="L2705" s="2" t="s">
        <v>2800</v>
      </c>
      <c r="M2705" s="2" t="s">
        <v>14755</v>
      </c>
      <c r="N2705" s="1" t="str">
        <f t="shared" si="42"/>
        <v>SHEVGAON32019</v>
      </c>
    </row>
    <row r="2706" spans="1:14" x14ac:dyDescent="0.3">
      <c r="A2706" s="2">
        <v>222</v>
      </c>
      <c r="B2706" s="2" t="s">
        <v>7852</v>
      </c>
      <c r="C2706" s="2" t="s">
        <v>22</v>
      </c>
      <c r="D2706" s="2" t="s">
        <v>7923</v>
      </c>
      <c r="E2706" s="2">
        <v>4</v>
      </c>
      <c r="F2706" s="2" t="s">
        <v>22</v>
      </c>
      <c r="G2706" s="2">
        <v>2182</v>
      </c>
      <c r="H2706" s="3">
        <v>9.7439424116034182E-3</v>
      </c>
      <c r="I2706" s="2">
        <v>223934</v>
      </c>
      <c r="J2706" s="2">
        <v>341873</v>
      </c>
      <c r="K2706" s="2" t="s">
        <v>2800</v>
      </c>
      <c r="L2706" s="2" t="s">
        <v>2800</v>
      </c>
      <c r="M2706" s="2" t="s">
        <v>14755</v>
      </c>
      <c r="N2706" s="1" t="str">
        <f t="shared" si="42"/>
        <v>SHEVGAON42019</v>
      </c>
    </row>
    <row r="2707" spans="1:14" x14ac:dyDescent="0.3">
      <c r="A2707" s="2">
        <v>222</v>
      </c>
      <c r="B2707" s="2" t="s">
        <v>7852</v>
      </c>
      <c r="C2707" s="2" t="s">
        <v>10356</v>
      </c>
      <c r="D2707" s="2" t="s">
        <v>1018</v>
      </c>
      <c r="E2707" s="2">
        <v>5</v>
      </c>
      <c r="F2707" s="2" t="s">
        <v>11</v>
      </c>
      <c r="G2707" s="2">
        <v>1122</v>
      </c>
      <c r="H2707" s="3">
        <v>5.0104048514294387E-3</v>
      </c>
      <c r="I2707" s="2">
        <v>223934</v>
      </c>
      <c r="J2707" s="2">
        <v>341873</v>
      </c>
      <c r="K2707" s="2" t="s">
        <v>2800</v>
      </c>
      <c r="L2707" s="2" t="s">
        <v>2800</v>
      </c>
      <c r="M2707" s="2" t="s">
        <v>14755</v>
      </c>
      <c r="N2707" s="1" t="str">
        <f t="shared" si="42"/>
        <v>SHEVGAON52019</v>
      </c>
    </row>
    <row r="2708" spans="1:14" x14ac:dyDescent="0.3">
      <c r="A2708" s="2">
        <v>222</v>
      </c>
      <c r="B2708" s="2" t="s">
        <v>7852</v>
      </c>
      <c r="C2708" s="2" t="s">
        <v>10357</v>
      </c>
      <c r="D2708" s="2" t="s">
        <v>1018</v>
      </c>
      <c r="E2708" s="2">
        <v>6</v>
      </c>
      <c r="F2708" s="2" t="s">
        <v>19</v>
      </c>
      <c r="G2708" s="2">
        <v>1112</v>
      </c>
      <c r="H2708" s="3">
        <v>4.9657488367108168E-3</v>
      </c>
      <c r="I2708" s="2">
        <v>223934</v>
      </c>
      <c r="J2708" s="2">
        <v>341873</v>
      </c>
      <c r="K2708" s="2" t="s">
        <v>2800</v>
      </c>
      <c r="L2708" s="2" t="s">
        <v>2800</v>
      </c>
      <c r="M2708" s="2" t="s">
        <v>14755</v>
      </c>
      <c r="N2708" s="1" t="str">
        <f t="shared" si="42"/>
        <v>SHEVGAON62019</v>
      </c>
    </row>
    <row r="2709" spans="1:14" x14ac:dyDescent="0.3">
      <c r="A2709" s="2">
        <v>222</v>
      </c>
      <c r="B2709" s="2" t="s">
        <v>7852</v>
      </c>
      <c r="C2709" s="2" t="s">
        <v>10358</v>
      </c>
      <c r="D2709" s="2" t="s">
        <v>1018</v>
      </c>
      <c r="E2709" s="2">
        <v>7</v>
      </c>
      <c r="F2709" s="2" t="s">
        <v>19</v>
      </c>
      <c r="G2709" s="2">
        <v>489</v>
      </c>
      <c r="H2709" s="3">
        <v>2.183679119740638E-3</v>
      </c>
      <c r="I2709" s="2">
        <v>223934</v>
      </c>
      <c r="J2709" s="2">
        <v>341873</v>
      </c>
      <c r="K2709" s="2" t="s">
        <v>2800</v>
      </c>
      <c r="L2709" s="2" t="s">
        <v>2800</v>
      </c>
      <c r="M2709" s="2" t="s">
        <v>14755</v>
      </c>
      <c r="N2709" s="1" t="str">
        <f t="shared" si="42"/>
        <v>SHEVGAON72019</v>
      </c>
    </row>
    <row r="2710" spans="1:14" x14ac:dyDescent="0.3">
      <c r="A2710" s="2">
        <v>222</v>
      </c>
      <c r="B2710" s="2" t="s">
        <v>7852</v>
      </c>
      <c r="C2710" s="2" t="s">
        <v>10359</v>
      </c>
      <c r="D2710" s="2" t="s">
        <v>1018</v>
      </c>
      <c r="E2710" s="2">
        <v>8</v>
      </c>
      <c r="F2710" s="2" t="s">
        <v>1729</v>
      </c>
      <c r="G2710" s="2">
        <v>364</v>
      </c>
      <c r="H2710" s="3">
        <v>1.6254789357578571E-3</v>
      </c>
      <c r="I2710" s="2">
        <v>223934</v>
      </c>
      <c r="J2710" s="2">
        <v>341873</v>
      </c>
      <c r="K2710" s="2" t="s">
        <v>2800</v>
      </c>
      <c r="L2710" s="2" t="s">
        <v>2800</v>
      </c>
      <c r="M2710" s="2" t="s">
        <v>14755</v>
      </c>
      <c r="N2710" s="1" t="str">
        <f t="shared" si="42"/>
        <v>SHEVGAON82019</v>
      </c>
    </row>
    <row r="2711" spans="1:14" x14ac:dyDescent="0.3">
      <c r="A2711" s="2">
        <v>222</v>
      </c>
      <c r="B2711" s="2" t="s">
        <v>7852</v>
      </c>
      <c r="C2711" s="2" t="s">
        <v>10360</v>
      </c>
      <c r="D2711" s="2" t="s">
        <v>1018</v>
      </c>
      <c r="E2711" s="2">
        <v>9</v>
      </c>
      <c r="F2711" s="2" t="s">
        <v>19</v>
      </c>
      <c r="G2711" s="2">
        <v>347</v>
      </c>
      <c r="H2711" s="3">
        <v>1.549563710736199E-3</v>
      </c>
      <c r="I2711" s="2">
        <v>223934</v>
      </c>
      <c r="J2711" s="2">
        <v>341873</v>
      </c>
      <c r="K2711" s="2" t="s">
        <v>2800</v>
      </c>
      <c r="L2711" s="2" t="s">
        <v>2800</v>
      </c>
      <c r="M2711" s="2" t="s">
        <v>14755</v>
      </c>
      <c r="N2711" s="1" t="str">
        <f t="shared" si="42"/>
        <v>SHEVGAON92019</v>
      </c>
    </row>
    <row r="2712" spans="1:14" x14ac:dyDescent="0.3">
      <c r="A2712" s="2">
        <v>222</v>
      </c>
      <c r="B2712" s="2" t="s">
        <v>7852</v>
      </c>
      <c r="C2712" s="2" t="s">
        <v>10361</v>
      </c>
      <c r="D2712" s="2" t="s">
        <v>1018</v>
      </c>
      <c r="E2712" s="2">
        <v>10</v>
      </c>
      <c r="F2712" s="2" t="s">
        <v>19</v>
      </c>
      <c r="G2712" s="2">
        <v>312</v>
      </c>
      <c r="H2712" s="3">
        <v>1.3932676592210206E-3</v>
      </c>
      <c r="I2712" s="2">
        <v>223934</v>
      </c>
      <c r="J2712" s="2">
        <v>341873</v>
      </c>
      <c r="K2712" s="2" t="s">
        <v>2800</v>
      </c>
      <c r="L2712" s="2" t="s">
        <v>2800</v>
      </c>
      <c r="M2712" s="2" t="s">
        <v>14755</v>
      </c>
      <c r="N2712" s="1" t="str">
        <f t="shared" si="42"/>
        <v>SHEVGAON102019</v>
      </c>
    </row>
    <row r="2713" spans="1:14" x14ac:dyDescent="0.3">
      <c r="A2713" s="2">
        <v>223</v>
      </c>
      <c r="B2713" s="2" t="s">
        <v>7853</v>
      </c>
      <c r="C2713" s="2" t="s">
        <v>10362</v>
      </c>
      <c r="D2713" s="2" t="s">
        <v>1018</v>
      </c>
      <c r="E2713" s="2">
        <v>1</v>
      </c>
      <c r="F2713" s="2" t="s">
        <v>51</v>
      </c>
      <c r="G2713" s="2">
        <v>108273</v>
      </c>
      <c r="H2713" s="3">
        <v>0.54334276767433454</v>
      </c>
      <c r="I2713" s="2">
        <v>199272</v>
      </c>
      <c r="J2713" s="2">
        <v>292663</v>
      </c>
      <c r="K2713" s="2" t="s">
        <v>2800</v>
      </c>
      <c r="L2713" s="2" t="s">
        <v>2800</v>
      </c>
      <c r="M2713" s="2" t="s">
        <v>14755</v>
      </c>
      <c r="N2713" s="1" t="str">
        <f t="shared" si="42"/>
        <v>RAHURI12019</v>
      </c>
    </row>
    <row r="2714" spans="1:14" x14ac:dyDescent="0.3">
      <c r="A2714" s="2">
        <v>223</v>
      </c>
      <c r="B2714" s="2" t="s">
        <v>7853</v>
      </c>
      <c r="C2714" s="2" t="s">
        <v>6676</v>
      </c>
      <c r="D2714" s="2" t="s">
        <v>1018</v>
      </c>
      <c r="E2714" s="2">
        <v>2</v>
      </c>
      <c r="F2714" s="2" t="s">
        <v>9</v>
      </c>
      <c r="G2714" s="2">
        <v>85061</v>
      </c>
      <c r="H2714" s="3">
        <v>0.42685876590790478</v>
      </c>
      <c r="I2714" s="2">
        <v>199272</v>
      </c>
      <c r="J2714" s="2">
        <v>292663</v>
      </c>
      <c r="K2714" s="2" t="s">
        <v>2800</v>
      </c>
      <c r="L2714" s="2" t="s">
        <v>2800</v>
      </c>
      <c r="M2714" s="2" t="s">
        <v>14755</v>
      </c>
      <c r="N2714" s="1" t="str">
        <f t="shared" si="42"/>
        <v>RAHURI22019</v>
      </c>
    </row>
    <row r="2715" spans="1:14" x14ac:dyDescent="0.3">
      <c r="A2715" s="2">
        <v>223</v>
      </c>
      <c r="B2715" s="2" t="s">
        <v>7853</v>
      </c>
      <c r="C2715" s="2" t="s">
        <v>22</v>
      </c>
      <c r="D2715" s="2" t="s">
        <v>7923</v>
      </c>
      <c r="E2715" s="2">
        <v>3</v>
      </c>
      <c r="F2715" s="2" t="s">
        <v>22</v>
      </c>
      <c r="G2715" s="2">
        <v>1880</v>
      </c>
      <c r="H2715" s="3">
        <v>9.4343410012445294E-3</v>
      </c>
      <c r="I2715" s="2">
        <v>199272</v>
      </c>
      <c r="J2715" s="2">
        <v>292663</v>
      </c>
      <c r="K2715" s="2" t="s">
        <v>2800</v>
      </c>
      <c r="L2715" s="2" t="s">
        <v>2800</v>
      </c>
      <c r="M2715" s="2" t="s">
        <v>14755</v>
      </c>
      <c r="N2715" s="1" t="str">
        <f t="shared" si="42"/>
        <v>RAHURI32019</v>
      </c>
    </row>
    <row r="2716" spans="1:14" x14ac:dyDescent="0.3">
      <c r="A2716" s="2">
        <v>223</v>
      </c>
      <c r="B2716" s="2" t="s">
        <v>7853</v>
      </c>
      <c r="C2716" s="2" t="s">
        <v>10363</v>
      </c>
      <c r="D2716" s="2" t="s">
        <v>1018</v>
      </c>
      <c r="E2716" s="2">
        <v>4</v>
      </c>
      <c r="F2716" s="2" t="s">
        <v>19</v>
      </c>
      <c r="G2716" s="2">
        <v>1545</v>
      </c>
      <c r="H2716" s="3">
        <v>7.7532217270865952E-3</v>
      </c>
      <c r="I2716" s="2">
        <v>199272</v>
      </c>
      <c r="J2716" s="2">
        <v>292663</v>
      </c>
      <c r="K2716" s="2" t="s">
        <v>2800</v>
      </c>
      <c r="L2716" s="2" t="s">
        <v>2800</v>
      </c>
      <c r="M2716" s="2" t="s">
        <v>14755</v>
      </c>
      <c r="N2716" s="1" t="str">
        <f t="shared" si="42"/>
        <v>RAHURI42019</v>
      </c>
    </row>
    <row r="2717" spans="1:14" x14ac:dyDescent="0.3">
      <c r="A2717" s="2">
        <v>223</v>
      </c>
      <c r="B2717" s="2" t="s">
        <v>7853</v>
      </c>
      <c r="C2717" s="2" t="s">
        <v>10364</v>
      </c>
      <c r="D2717" s="2" t="s">
        <v>1018</v>
      </c>
      <c r="E2717" s="2">
        <v>5</v>
      </c>
      <c r="F2717" s="2" t="s">
        <v>19</v>
      </c>
      <c r="G2717" s="2">
        <v>873</v>
      </c>
      <c r="H2717" s="3">
        <v>4.380946645790678E-3</v>
      </c>
      <c r="I2717" s="2">
        <v>199272</v>
      </c>
      <c r="J2717" s="2">
        <v>292663</v>
      </c>
      <c r="K2717" s="2" t="s">
        <v>2800</v>
      </c>
      <c r="L2717" s="2" t="s">
        <v>2800</v>
      </c>
      <c r="M2717" s="2" t="s">
        <v>14755</v>
      </c>
      <c r="N2717" s="1" t="str">
        <f t="shared" si="42"/>
        <v>RAHURI52019</v>
      </c>
    </row>
    <row r="2718" spans="1:14" x14ac:dyDescent="0.3">
      <c r="A2718" s="2">
        <v>223</v>
      </c>
      <c r="B2718" s="2" t="s">
        <v>7853</v>
      </c>
      <c r="C2718" s="2" t="s">
        <v>10365</v>
      </c>
      <c r="D2718" s="2" t="s">
        <v>1018</v>
      </c>
      <c r="E2718" s="2">
        <v>6</v>
      </c>
      <c r="F2718" s="2" t="s">
        <v>19</v>
      </c>
      <c r="G2718" s="2">
        <v>562</v>
      </c>
      <c r="H2718" s="3">
        <v>2.8202657673933118E-3</v>
      </c>
      <c r="I2718" s="2">
        <v>199272</v>
      </c>
      <c r="J2718" s="2">
        <v>292663</v>
      </c>
      <c r="K2718" s="2" t="s">
        <v>2800</v>
      </c>
      <c r="L2718" s="2" t="s">
        <v>2800</v>
      </c>
      <c r="M2718" s="2" t="s">
        <v>14755</v>
      </c>
      <c r="N2718" s="1" t="str">
        <f t="shared" si="42"/>
        <v>RAHURI62019</v>
      </c>
    </row>
    <row r="2719" spans="1:14" x14ac:dyDescent="0.3">
      <c r="A2719" s="2">
        <v>223</v>
      </c>
      <c r="B2719" s="2" t="s">
        <v>7853</v>
      </c>
      <c r="C2719" s="2" t="s">
        <v>10366</v>
      </c>
      <c r="D2719" s="2" t="s">
        <v>1018</v>
      </c>
      <c r="E2719" s="2">
        <v>7</v>
      </c>
      <c r="F2719" s="2" t="s">
        <v>19</v>
      </c>
      <c r="G2719" s="2">
        <v>543</v>
      </c>
      <c r="H2719" s="3">
        <v>2.7249187040828617E-3</v>
      </c>
      <c r="I2719" s="2">
        <v>199272</v>
      </c>
      <c r="J2719" s="2">
        <v>292663</v>
      </c>
      <c r="K2719" s="2" t="s">
        <v>2800</v>
      </c>
      <c r="L2719" s="2" t="s">
        <v>2800</v>
      </c>
      <c r="M2719" s="2" t="s">
        <v>14755</v>
      </c>
      <c r="N2719" s="1" t="str">
        <f t="shared" si="42"/>
        <v>RAHURI72019</v>
      </c>
    </row>
    <row r="2720" spans="1:14" x14ac:dyDescent="0.3">
      <c r="A2720" s="2">
        <v>223</v>
      </c>
      <c r="B2720" s="2" t="s">
        <v>7853</v>
      </c>
      <c r="C2720" s="2" t="s">
        <v>10367</v>
      </c>
      <c r="D2720" s="2" t="s">
        <v>1018</v>
      </c>
      <c r="E2720" s="2">
        <v>8</v>
      </c>
      <c r="F2720" s="2" t="s">
        <v>19</v>
      </c>
      <c r="G2720" s="2">
        <v>535</v>
      </c>
      <c r="H2720" s="3">
        <v>2.684772572162672E-3</v>
      </c>
      <c r="I2720" s="2">
        <v>199272</v>
      </c>
      <c r="J2720" s="2">
        <v>292663</v>
      </c>
      <c r="K2720" s="2" t="s">
        <v>2800</v>
      </c>
      <c r="L2720" s="2" t="s">
        <v>2800</v>
      </c>
      <c r="M2720" s="2" t="s">
        <v>14755</v>
      </c>
      <c r="N2720" s="1" t="str">
        <f t="shared" si="42"/>
        <v>RAHURI82019</v>
      </c>
    </row>
    <row r="2721" spans="1:14" x14ac:dyDescent="0.3">
      <c r="A2721" s="2">
        <v>224</v>
      </c>
      <c r="B2721" s="2" t="s">
        <v>7854</v>
      </c>
      <c r="C2721" s="2" t="s">
        <v>10368</v>
      </c>
      <c r="D2721" s="2" t="s">
        <v>1018</v>
      </c>
      <c r="E2721" s="2">
        <v>1</v>
      </c>
      <c r="F2721" s="2" t="s">
        <v>51</v>
      </c>
      <c r="G2721" s="2">
        <v>138570</v>
      </c>
      <c r="H2721" s="3">
        <v>0.61686736261045694</v>
      </c>
      <c r="I2721" s="2">
        <v>224635</v>
      </c>
      <c r="J2721" s="2">
        <v>322054</v>
      </c>
      <c r="K2721" s="2" t="s">
        <v>2800</v>
      </c>
      <c r="L2721" s="2" t="s">
        <v>2800</v>
      </c>
      <c r="M2721" s="2" t="s">
        <v>14755</v>
      </c>
      <c r="N2721" s="1" t="str">
        <f t="shared" si="42"/>
        <v>PARNER12019</v>
      </c>
    </row>
    <row r="2722" spans="1:14" x14ac:dyDescent="0.3">
      <c r="A2722" s="2">
        <v>224</v>
      </c>
      <c r="B2722" s="2" t="s">
        <v>7854</v>
      </c>
      <c r="C2722" s="2" t="s">
        <v>10369</v>
      </c>
      <c r="D2722" s="2" t="s">
        <v>1018</v>
      </c>
      <c r="E2722" s="2">
        <v>2</v>
      </c>
      <c r="F2722" s="2" t="s">
        <v>103</v>
      </c>
      <c r="G2722" s="2">
        <v>79336</v>
      </c>
      <c r="H2722" s="3">
        <v>0.35317737663320498</v>
      </c>
      <c r="I2722" s="2">
        <v>224635</v>
      </c>
      <c r="J2722" s="2">
        <v>322054</v>
      </c>
      <c r="K2722" s="2" t="s">
        <v>2800</v>
      </c>
      <c r="L2722" s="2" t="s">
        <v>2800</v>
      </c>
      <c r="M2722" s="2" t="s">
        <v>14755</v>
      </c>
      <c r="N2722" s="1" t="str">
        <f t="shared" si="42"/>
        <v>PARNER22019</v>
      </c>
    </row>
    <row r="2723" spans="1:14" x14ac:dyDescent="0.3">
      <c r="A2723" s="2">
        <v>224</v>
      </c>
      <c r="B2723" s="2" t="s">
        <v>7854</v>
      </c>
      <c r="C2723" s="2" t="s">
        <v>10370</v>
      </c>
      <c r="D2723" s="2" t="s">
        <v>1018</v>
      </c>
      <c r="E2723" s="2">
        <v>3</v>
      </c>
      <c r="F2723" s="2" t="s">
        <v>1023</v>
      </c>
      <c r="G2723" s="2">
        <v>2485</v>
      </c>
      <c r="H2723" s="3">
        <v>1.1062390099494735E-2</v>
      </c>
      <c r="I2723" s="2">
        <v>224635</v>
      </c>
      <c r="J2723" s="2">
        <v>322054</v>
      </c>
      <c r="K2723" s="2" t="s">
        <v>2800</v>
      </c>
      <c r="L2723" s="2" t="s">
        <v>2800</v>
      </c>
      <c r="M2723" s="2" t="s">
        <v>14755</v>
      </c>
      <c r="N2723" s="1" t="str">
        <f t="shared" si="42"/>
        <v>PARNER32019</v>
      </c>
    </row>
    <row r="2724" spans="1:14" x14ac:dyDescent="0.3">
      <c r="A2724" s="2">
        <v>224</v>
      </c>
      <c r="B2724" s="2" t="s">
        <v>7854</v>
      </c>
      <c r="C2724" s="2" t="s">
        <v>22</v>
      </c>
      <c r="D2724" s="2" t="s">
        <v>7923</v>
      </c>
      <c r="E2724" s="2">
        <v>4</v>
      </c>
      <c r="F2724" s="2" t="s">
        <v>22</v>
      </c>
      <c r="G2724" s="2">
        <v>1474</v>
      </c>
      <c r="H2724" s="3">
        <v>6.5617557370846041E-3</v>
      </c>
      <c r="I2724" s="2">
        <v>224635</v>
      </c>
      <c r="J2724" s="2">
        <v>322054</v>
      </c>
      <c r="K2724" s="2" t="s">
        <v>2800</v>
      </c>
      <c r="L2724" s="2" t="s">
        <v>2800</v>
      </c>
      <c r="M2724" s="2" t="s">
        <v>14755</v>
      </c>
      <c r="N2724" s="1" t="str">
        <f t="shared" si="42"/>
        <v>PARNER42019</v>
      </c>
    </row>
    <row r="2725" spans="1:14" x14ac:dyDescent="0.3">
      <c r="A2725" s="2">
        <v>224</v>
      </c>
      <c r="B2725" s="2" t="s">
        <v>7854</v>
      </c>
      <c r="C2725" s="2" t="s">
        <v>10371</v>
      </c>
      <c r="D2725" s="2" t="s">
        <v>1018</v>
      </c>
      <c r="E2725" s="2">
        <v>5</v>
      </c>
      <c r="F2725" s="2" t="s">
        <v>11</v>
      </c>
      <c r="G2725" s="2">
        <v>1014</v>
      </c>
      <c r="H2725" s="3">
        <v>4.5139893605181738E-3</v>
      </c>
      <c r="I2725" s="2">
        <v>224635</v>
      </c>
      <c r="J2725" s="2">
        <v>322054</v>
      </c>
      <c r="K2725" s="2" t="s">
        <v>2800</v>
      </c>
      <c r="L2725" s="2" t="s">
        <v>2800</v>
      </c>
      <c r="M2725" s="2" t="s">
        <v>14755</v>
      </c>
      <c r="N2725" s="1" t="str">
        <f t="shared" si="42"/>
        <v>PARNER52019</v>
      </c>
    </row>
    <row r="2726" spans="1:14" x14ac:dyDescent="0.3">
      <c r="A2726" s="2">
        <v>224</v>
      </c>
      <c r="B2726" s="2" t="s">
        <v>7854</v>
      </c>
      <c r="C2726" s="2" t="s">
        <v>10372</v>
      </c>
      <c r="D2726" s="2" t="s">
        <v>1018</v>
      </c>
      <c r="E2726" s="2">
        <v>6</v>
      </c>
      <c r="F2726" s="2" t="s">
        <v>7567</v>
      </c>
      <c r="G2726" s="2">
        <v>951</v>
      </c>
      <c r="H2726" s="3">
        <v>4.2335344002492935E-3</v>
      </c>
      <c r="I2726" s="2">
        <v>224635</v>
      </c>
      <c r="J2726" s="2">
        <v>322054</v>
      </c>
      <c r="K2726" s="2" t="s">
        <v>2800</v>
      </c>
      <c r="L2726" s="2" t="s">
        <v>2800</v>
      </c>
      <c r="M2726" s="2" t="s">
        <v>14755</v>
      </c>
      <c r="N2726" s="1" t="str">
        <f t="shared" si="42"/>
        <v>PARNER62019</v>
      </c>
    </row>
    <row r="2727" spans="1:14" x14ac:dyDescent="0.3">
      <c r="A2727" s="2">
        <v>224</v>
      </c>
      <c r="B2727" s="2" t="s">
        <v>7854</v>
      </c>
      <c r="C2727" s="2" t="s">
        <v>10373</v>
      </c>
      <c r="D2727" s="2" t="s">
        <v>1018</v>
      </c>
      <c r="E2727" s="2">
        <v>7</v>
      </c>
      <c r="F2727" s="2" t="s">
        <v>19</v>
      </c>
      <c r="G2727" s="2">
        <v>805</v>
      </c>
      <c r="H2727" s="3">
        <v>3.5835911589912526E-3</v>
      </c>
      <c r="I2727" s="2">
        <v>224635</v>
      </c>
      <c r="J2727" s="2">
        <v>322054</v>
      </c>
      <c r="K2727" s="2" t="s">
        <v>2800</v>
      </c>
      <c r="L2727" s="2" t="s">
        <v>2800</v>
      </c>
      <c r="M2727" s="2" t="s">
        <v>14755</v>
      </c>
      <c r="N2727" s="1" t="str">
        <f t="shared" si="42"/>
        <v>PARNER72019</v>
      </c>
    </row>
    <row r="2728" spans="1:14" x14ac:dyDescent="0.3">
      <c r="A2728" s="2">
        <v>225</v>
      </c>
      <c r="B2728" s="2" t="s">
        <v>7855</v>
      </c>
      <c r="C2728" s="2" t="s">
        <v>10374</v>
      </c>
      <c r="D2728" s="2" t="s">
        <v>1018</v>
      </c>
      <c r="E2728" s="2">
        <v>1</v>
      </c>
      <c r="F2728" s="2" t="s">
        <v>51</v>
      </c>
      <c r="G2728" s="2">
        <v>80494</v>
      </c>
      <c r="H2728" s="3">
        <v>0.47685453963815594</v>
      </c>
      <c r="I2728" s="2">
        <v>168802</v>
      </c>
      <c r="J2728" s="2">
        <v>289629</v>
      </c>
      <c r="K2728" s="2" t="s">
        <v>2800</v>
      </c>
      <c r="L2728" s="2" t="s">
        <v>2800</v>
      </c>
      <c r="M2728" s="2" t="s">
        <v>14755</v>
      </c>
      <c r="N2728" s="1" t="str">
        <f t="shared" si="42"/>
        <v>AHMEDNAGAR CITY12019</v>
      </c>
    </row>
    <row r="2729" spans="1:14" x14ac:dyDescent="0.3">
      <c r="A2729" s="2">
        <v>225</v>
      </c>
      <c r="B2729" s="2" t="s">
        <v>7855</v>
      </c>
      <c r="C2729" s="2" t="s">
        <v>10375</v>
      </c>
      <c r="D2729" s="2" t="s">
        <v>1018</v>
      </c>
      <c r="E2729" s="2">
        <v>2</v>
      </c>
      <c r="F2729" s="2" t="s">
        <v>103</v>
      </c>
      <c r="G2729" s="2">
        <v>69554</v>
      </c>
      <c r="H2729" s="3">
        <v>0.41204488098482245</v>
      </c>
      <c r="I2729" s="2">
        <v>168802</v>
      </c>
      <c r="J2729" s="2">
        <v>289629</v>
      </c>
      <c r="K2729" s="2" t="s">
        <v>2800</v>
      </c>
      <c r="L2729" s="2" t="s">
        <v>2800</v>
      </c>
      <c r="M2729" s="2" t="s">
        <v>14755</v>
      </c>
      <c r="N2729" s="1" t="str">
        <f t="shared" si="42"/>
        <v>AHMEDNAGAR CITY22019</v>
      </c>
    </row>
    <row r="2730" spans="1:14" x14ac:dyDescent="0.3">
      <c r="A2730" s="2">
        <v>225</v>
      </c>
      <c r="B2730" s="2" t="s">
        <v>7855</v>
      </c>
      <c r="C2730" s="2" t="s">
        <v>10376</v>
      </c>
      <c r="D2730" s="2" t="s">
        <v>1018</v>
      </c>
      <c r="E2730" s="2">
        <v>3</v>
      </c>
      <c r="F2730" s="2" t="s">
        <v>1363</v>
      </c>
      <c r="G2730" s="2">
        <v>6852</v>
      </c>
      <c r="H2730" s="3">
        <v>4.0591936114501015E-2</v>
      </c>
      <c r="I2730" s="2">
        <v>168802</v>
      </c>
      <c r="J2730" s="2">
        <v>289629</v>
      </c>
      <c r="K2730" s="2" t="s">
        <v>2800</v>
      </c>
      <c r="L2730" s="2" t="s">
        <v>2800</v>
      </c>
      <c r="M2730" s="2" t="s">
        <v>14755</v>
      </c>
      <c r="N2730" s="1" t="str">
        <f t="shared" si="42"/>
        <v>AHMEDNAGAR CITY32019</v>
      </c>
    </row>
    <row r="2731" spans="1:14" x14ac:dyDescent="0.3">
      <c r="A2731" s="2">
        <v>225</v>
      </c>
      <c r="B2731" s="2" t="s">
        <v>7855</v>
      </c>
      <c r="C2731" s="2" t="s">
        <v>10377</v>
      </c>
      <c r="D2731" s="2" t="s">
        <v>1018</v>
      </c>
      <c r="E2731" s="2">
        <v>4</v>
      </c>
      <c r="F2731" s="2" t="s">
        <v>11</v>
      </c>
      <c r="G2731" s="2">
        <v>2907</v>
      </c>
      <c r="H2731" s="3">
        <v>1.7221359936493645E-2</v>
      </c>
      <c r="I2731" s="2">
        <v>168802</v>
      </c>
      <c r="J2731" s="2">
        <v>289629</v>
      </c>
      <c r="K2731" s="2" t="s">
        <v>2800</v>
      </c>
      <c r="L2731" s="2" t="s">
        <v>2800</v>
      </c>
      <c r="M2731" s="2" t="s">
        <v>14755</v>
      </c>
      <c r="N2731" s="1" t="str">
        <f t="shared" si="42"/>
        <v>AHMEDNAGAR CITY42019</v>
      </c>
    </row>
    <row r="2732" spans="1:14" x14ac:dyDescent="0.3">
      <c r="A2732" s="2">
        <v>225</v>
      </c>
      <c r="B2732" s="2" t="s">
        <v>7855</v>
      </c>
      <c r="C2732" s="2" t="s">
        <v>10378</v>
      </c>
      <c r="D2732" s="2" t="s">
        <v>1018</v>
      </c>
      <c r="E2732" s="2">
        <v>5</v>
      </c>
      <c r="F2732" s="2" t="s">
        <v>1023</v>
      </c>
      <c r="G2732" s="2">
        <v>2850</v>
      </c>
      <c r="H2732" s="3">
        <v>1.6883686212248668E-2</v>
      </c>
      <c r="I2732" s="2">
        <v>168802</v>
      </c>
      <c r="J2732" s="2">
        <v>289629</v>
      </c>
      <c r="K2732" s="2" t="s">
        <v>2800</v>
      </c>
      <c r="L2732" s="2" t="s">
        <v>2800</v>
      </c>
      <c r="M2732" s="2" t="s">
        <v>14755</v>
      </c>
      <c r="N2732" s="1" t="str">
        <f t="shared" si="42"/>
        <v>AHMEDNAGAR CITY52019</v>
      </c>
    </row>
    <row r="2733" spans="1:14" x14ac:dyDescent="0.3">
      <c r="A2733" s="2">
        <v>225</v>
      </c>
      <c r="B2733" s="2" t="s">
        <v>7855</v>
      </c>
      <c r="C2733" s="2" t="s">
        <v>22</v>
      </c>
      <c r="D2733" s="2" t="s">
        <v>7923</v>
      </c>
      <c r="E2733" s="2">
        <v>6</v>
      </c>
      <c r="F2733" s="2" t="s">
        <v>22</v>
      </c>
      <c r="G2733" s="2">
        <v>2705</v>
      </c>
      <c r="H2733" s="3">
        <v>1.602469165057286E-2</v>
      </c>
      <c r="I2733" s="2">
        <v>168802</v>
      </c>
      <c r="J2733" s="2">
        <v>289629</v>
      </c>
      <c r="K2733" s="2" t="s">
        <v>2800</v>
      </c>
      <c r="L2733" s="2" t="s">
        <v>2800</v>
      </c>
      <c r="M2733" s="2" t="s">
        <v>14755</v>
      </c>
      <c r="N2733" s="1" t="str">
        <f t="shared" si="42"/>
        <v>AHMEDNAGAR CITY62019</v>
      </c>
    </row>
    <row r="2734" spans="1:14" x14ac:dyDescent="0.3">
      <c r="A2734" s="2">
        <v>225</v>
      </c>
      <c r="B2734" s="2" t="s">
        <v>7855</v>
      </c>
      <c r="C2734" s="2" t="s">
        <v>10379</v>
      </c>
      <c r="D2734" s="2" t="s">
        <v>1018</v>
      </c>
      <c r="E2734" s="2">
        <v>7</v>
      </c>
      <c r="F2734" s="2" t="s">
        <v>267</v>
      </c>
      <c r="G2734" s="2">
        <v>1039</v>
      </c>
      <c r="H2734" s="3">
        <v>6.1551403419390768E-3</v>
      </c>
      <c r="I2734" s="2">
        <v>168802</v>
      </c>
      <c r="J2734" s="2">
        <v>289629</v>
      </c>
      <c r="K2734" s="2" t="s">
        <v>2800</v>
      </c>
      <c r="L2734" s="2" t="s">
        <v>2800</v>
      </c>
      <c r="M2734" s="2" t="s">
        <v>14755</v>
      </c>
      <c r="N2734" s="1" t="str">
        <f t="shared" si="42"/>
        <v>AHMEDNAGAR CITY72019</v>
      </c>
    </row>
    <row r="2735" spans="1:14" x14ac:dyDescent="0.3">
      <c r="A2735" s="2">
        <v>225</v>
      </c>
      <c r="B2735" s="2" t="s">
        <v>7855</v>
      </c>
      <c r="C2735" s="2" t="s">
        <v>10380</v>
      </c>
      <c r="D2735" s="2" t="s">
        <v>1018</v>
      </c>
      <c r="E2735" s="2">
        <v>8</v>
      </c>
      <c r="F2735" s="2" t="s">
        <v>302</v>
      </c>
      <c r="G2735" s="2">
        <v>943</v>
      </c>
      <c r="H2735" s="3">
        <v>5.586426701105437E-3</v>
      </c>
      <c r="I2735" s="2">
        <v>168802</v>
      </c>
      <c r="J2735" s="2">
        <v>289629</v>
      </c>
      <c r="K2735" s="2" t="s">
        <v>2800</v>
      </c>
      <c r="L2735" s="2" t="s">
        <v>2800</v>
      </c>
      <c r="M2735" s="2" t="s">
        <v>14755</v>
      </c>
      <c r="N2735" s="1" t="str">
        <f t="shared" si="42"/>
        <v>AHMEDNAGAR CITY82019</v>
      </c>
    </row>
    <row r="2736" spans="1:14" x14ac:dyDescent="0.3">
      <c r="A2736" s="2">
        <v>225</v>
      </c>
      <c r="B2736" s="2" t="s">
        <v>7855</v>
      </c>
      <c r="C2736" s="2" t="s">
        <v>10381</v>
      </c>
      <c r="D2736" s="2" t="s">
        <v>1018</v>
      </c>
      <c r="E2736" s="2">
        <v>9</v>
      </c>
      <c r="F2736" s="2" t="s">
        <v>19</v>
      </c>
      <c r="G2736" s="2">
        <v>661</v>
      </c>
      <c r="H2736" s="3">
        <v>3.9158303811566214E-3</v>
      </c>
      <c r="I2736" s="2">
        <v>168802</v>
      </c>
      <c r="J2736" s="2">
        <v>289629</v>
      </c>
      <c r="K2736" s="2" t="s">
        <v>2800</v>
      </c>
      <c r="L2736" s="2" t="s">
        <v>2800</v>
      </c>
      <c r="M2736" s="2" t="s">
        <v>14755</v>
      </c>
      <c r="N2736" s="1" t="str">
        <f t="shared" si="42"/>
        <v>AHMEDNAGAR CITY92019</v>
      </c>
    </row>
    <row r="2737" spans="1:14" x14ac:dyDescent="0.3">
      <c r="A2737" s="2">
        <v>225</v>
      </c>
      <c r="B2737" s="2" t="s">
        <v>7855</v>
      </c>
      <c r="C2737" s="2" t="s">
        <v>10382</v>
      </c>
      <c r="D2737" s="2" t="s">
        <v>1018</v>
      </c>
      <c r="E2737" s="2">
        <v>10</v>
      </c>
      <c r="F2737" s="2" t="s">
        <v>19</v>
      </c>
      <c r="G2737" s="2">
        <v>272</v>
      </c>
      <c r="H2737" s="3">
        <v>1.6113553156953118E-3</v>
      </c>
      <c r="I2737" s="2">
        <v>168802</v>
      </c>
      <c r="J2737" s="2">
        <v>289629</v>
      </c>
      <c r="K2737" s="2" t="s">
        <v>2800</v>
      </c>
      <c r="L2737" s="2" t="s">
        <v>2800</v>
      </c>
      <c r="M2737" s="2" t="s">
        <v>14755</v>
      </c>
      <c r="N2737" s="1" t="str">
        <f t="shared" si="42"/>
        <v>AHMEDNAGAR CITY102019</v>
      </c>
    </row>
    <row r="2738" spans="1:14" x14ac:dyDescent="0.3">
      <c r="A2738" s="2">
        <v>225</v>
      </c>
      <c r="B2738" s="2" t="s">
        <v>7855</v>
      </c>
      <c r="C2738" s="2" t="s">
        <v>10383</v>
      </c>
      <c r="D2738" s="2" t="s">
        <v>1018</v>
      </c>
      <c r="E2738" s="2">
        <v>11</v>
      </c>
      <c r="F2738" s="2" t="s">
        <v>19</v>
      </c>
      <c r="G2738" s="2">
        <v>220</v>
      </c>
      <c r="H2738" s="3">
        <v>1.3033020935770904E-3</v>
      </c>
      <c r="I2738" s="2">
        <v>168802</v>
      </c>
      <c r="J2738" s="2">
        <v>289629</v>
      </c>
      <c r="K2738" s="2" t="s">
        <v>2800</v>
      </c>
      <c r="L2738" s="2" t="s">
        <v>2800</v>
      </c>
      <c r="M2738" s="2" t="s">
        <v>14755</v>
      </c>
      <c r="N2738" s="1" t="str">
        <f t="shared" si="42"/>
        <v>AHMEDNAGAR CITY112019</v>
      </c>
    </row>
    <row r="2739" spans="1:14" x14ac:dyDescent="0.3">
      <c r="A2739" s="2">
        <v>225</v>
      </c>
      <c r="B2739" s="2" t="s">
        <v>7855</v>
      </c>
      <c r="C2739" s="2" t="s">
        <v>10384</v>
      </c>
      <c r="D2739" s="2" t="s">
        <v>1018</v>
      </c>
      <c r="E2739" s="2">
        <v>12</v>
      </c>
      <c r="F2739" s="2" t="s">
        <v>19</v>
      </c>
      <c r="G2739" s="2">
        <v>167</v>
      </c>
      <c r="H2739" s="3">
        <v>9.8932477103351847E-4</v>
      </c>
      <c r="I2739" s="2">
        <v>168802</v>
      </c>
      <c r="J2739" s="2">
        <v>289629</v>
      </c>
      <c r="K2739" s="2" t="s">
        <v>2800</v>
      </c>
      <c r="L2739" s="2" t="s">
        <v>2800</v>
      </c>
      <c r="M2739" s="2" t="s">
        <v>14755</v>
      </c>
      <c r="N2739" s="1" t="str">
        <f t="shared" si="42"/>
        <v>AHMEDNAGAR CITY122019</v>
      </c>
    </row>
    <row r="2740" spans="1:14" x14ac:dyDescent="0.3">
      <c r="A2740" s="2">
        <v>225</v>
      </c>
      <c r="B2740" s="2" t="s">
        <v>7855</v>
      </c>
      <c r="C2740" s="2" t="s">
        <v>10385</v>
      </c>
      <c r="D2740" s="2" t="s">
        <v>1018</v>
      </c>
      <c r="E2740" s="2">
        <v>13</v>
      </c>
      <c r="F2740" s="2" t="s">
        <v>19</v>
      </c>
      <c r="G2740" s="2">
        <v>138</v>
      </c>
      <c r="H2740" s="3">
        <v>8.1752585869835661E-4</v>
      </c>
      <c r="I2740" s="2">
        <v>168802</v>
      </c>
      <c r="J2740" s="2">
        <v>289629</v>
      </c>
      <c r="K2740" s="2" t="s">
        <v>2800</v>
      </c>
      <c r="L2740" s="2" t="s">
        <v>2800</v>
      </c>
      <c r="M2740" s="2" t="s">
        <v>14755</v>
      </c>
      <c r="N2740" s="1" t="str">
        <f t="shared" si="42"/>
        <v>AHMEDNAGAR CITY132019</v>
      </c>
    </row>
    <row r="2741" spans="1:14" x14ac:dyDescent="0.3">
      <c r="A2741" s="2">
        <v>226</v>
      </c>
      <c r="B2741" s="2" t="s">
        <v>7856</v>
      </c>
      <c r="C2741" s="2" t="s">
        <v>10386</v>
      </c>
      <c r="D2741" s="2" t="s">
        <v>1018</v>
      </c>
      <c r="E2741" s="2">
        <v>1</v>
      </c>
      <c r="F2741" s="2" t="s">
        <v>9</v>
      </c>
      <c r="G2741" s="2">
        <v>102503</v>
      </c>
      <c r="H2741" s="3">
        <v>0.48813509279057476</v>
      </c>
      <c r="I2741" s="2">
        <v>209989</v>
      </c>
      <c r="J2741" s="2">
        <v>311992</v>
      </c>
      <c r="K2741" s="2" t="s">
        <v>2800</v>
      </c>
      <c r="L2741" s="2" t="s">
        <v>2800</v>
      </c>
      <c r="M2741" s="2" t="s">
        <v>14755</v>
      </c>
      <c r="N2741" s="1" t="str">
        <f t="shared" si="42"/>
        <v>SHRIGONDA12019</v>
      </c>
    </row>
    <row r="2742" spans="1:14" x14ac:dyDescent="0.3">
      <c r="A2742" s="2">
        <v>226</v>
      </c>
      <c r="B2742" s="2" t="s">
        <v>7856</v>
      </c>
      <c r="C2742" s="2" t="s">
        <v>10387</v>
      </c>
      <c r="D2742" s="2" t="s">
        <v>1018</v>
      </c>
      <c r="E2742" s="2">
        <v>2</v>
      </c>
      <c r="F2742" s="2" t="s">
        <v>51</v>
      </c>
      <c r="G2742" s="2">
        <v>97980</v>
      </c>
      <c r="H2742" s="3">
        <v>0.4665958693074399</v>
      </c>
      <c r="I2742" s="2">
        <v>209989</v>
      </c>
      <c r="J2742" s="2">
        <v>311992</v>
      </c>
      <c r="K2742" s="2" t="s">
        <v>2800</v>
      </c>
      <c r="L2742" s="2" t="s">
        <v>2800</v>
      </c>
      <c r="M2742" s="2" t="s">
        <v>14755</v>
      </c>
      <c r="N2742" s="1" t="str">
        <f t="shared" si="42"/>
        <v>SHRIGONDA22019</v>
      </c>
    </row>
    <row r="2743" spans="1:14" x14ac:dyDescent="0.3">
      <c r="A2743" s="2">
        <v>226</v>
      </c>
      <c r="B2743" s="2" t="s">
        <v>7856</v>
      </c>
      <c r="C2743" s="2" t="s">
        <v>10388</v>
      </c>
      <c r="D2743" s="2" t="s">
        <v>1018</v>
      </c>
      <c r="E2743" s="2">
        <v>3</v>
      </c>
      <c r="F2743" s="2" t="s">
        <v>1023</v>
      </c>
      <c r="G2743" s="2">
        <v>3164</v>
      </c>
      <c r="H2743" s="3">
        <v>1.5067455914357418E-2</v>
      </c>
      <c r="I2743" s="2">
        <v>209989</v>
      </c>
      <c r="J2743" s="2">
        <v>311992</v>
      </c>
      <c r="K2743" s="2" t="s">
        <v>2800</v>
      </c>
      <c r="L2743" s="2" t="s">
        <v>2800</v>
      </c>
      <c r="M2743" s="2" t="s">
        <v>14755</v>
      </c>
      <c r="N2743" s="1" t="str">
        <f t="shared" si="42"/>
        <v>SHRIGONDA32019</v>
      </c>
    </row>
    <row r="2744" spans="1:14" x14ac:dyDescent="0.3">
      <c r="A2744" s="2">
        <v>226</v>
      </c>
      <c r="B2744" s="2" t="s">
        <v>7856</v>
      </c>
      <c r="C2744" s="2" t="s">
        <v>22</v>
      </c>
      <c r="D2744" s="2" t="s">
        <v>7923</v>
      </c>
      <c r="E2744" s="2">
        <v>4</v>
      </c>
      <c r="F2744" s="2" t="s">
        <v>22</v>
      </c>
      <c r="G2744" s="2">
        <v>1572</v>
      </c>
      <c r="H2744" s="3">
        <v>7.4861064150979336E-3</v>
      </c>
      <c r="I2744" s="2">
        <v>209989</v>
      </c>
      <c r="J2744" s="2">
        <v>311992</v>
      </c>
      <c r="K2744" s="2" t="s">
        <v>2800</v>
      </c>
      <c r="L2744" s="2" t="s">
        <v>2800</v>
      </c>
      <c r="M2744" s="2" t="s">
        <v>14755</v>
      </c>
      <c r="N2744" s="1" t="str">
        <f t="shared" si="42"/>
        <v>SHRIGONDA42019</v>
      </c>
    </row>
    <row r="2745" spans="1:14" x14ac:dyDescent="0.3">
      <c r="A2745" s="2">
        <v>226</v>
      </c>
      <c r="B2745" s="2" t="s">
        <v>7856</v>
      </c>
      <c r="C2745" s="2" t="s">
        <v>10389</v>
      </c>
      <c r="D2745" s="2" t="s">
        <v>1018</v>
      </c>
      <c r="E2745" s="2">
        <v>5</v>
      </c>
      <c r="F2745" s="2" t="s">
        <v>7552</v>
      </c>
      <c r="G2745" s="2">
        <v>1186</v>
      </c>
      <c r="H2745" s="3">
        <v>5.6479148907799936E-3</v>
      </c>
      <c r="I2745" s="2">
        <v>209989</v>
      </c>
      <c r="J2745" s="2">
        <v>311992</v>
      </c>
      <c r="K2745" s="2" t="s">
        <v>2800</v>
      </c>
      <c r="L2745" s="2" t="s">
        <v>2800</v>
      </c>
      <c r="M2745" s="2" t="s">
        <v>14755</v>
      </c>
      <c r="N2745" s="1" t="str">
        <f t="shared" si="42"/>
        <v>SHRIGONDA52019</v>
      </c>
    </row>
    <row r="2746" spans="1:14" x14ac:dyDescent="0.3">
      <c r="A2746" s="2">
        <v>226</v>
      </c>
      <c r="B2746" s="2" t="s">
        <v>7856</v>
      </c>
      <c r="C2746" s="2" t="s">
        <v>10390</v>
      </c>
      <c r="D2746" s="2" t="s">
        <v>1018</v>
      </c>
      <c r="E2746" s="2">
        <v>6</v>
      </c>
      <c r="F2746" s="2" t="s">
        <v>11</v>
      </c>
      <c r="G2746" s="2">
        <v>1146</v>
      </c>
      <c r="H2746" s="3">
        <v>5.4574287224568906E-3</v>
      </c>
      <c r="I2746" s="2">
        <v>209989</v>
      </c>
      <c r="J2746" s="2">
        <v>311992</v>
      </c>
      <c r="K2746" s="2" t="s">
        <v>2800</v>
      </c>
      <c r="L2746" s="2" t="s">
        <v>2800</v>
      </c>
      <c r="M2746" s="2" t="s">
        <v>14755</v>
      </c>
      <c r="N2746" s="1" t="str">
        <f t="shared" si="42"/>
        <v>SHRIGONDA62019</v>
      </c>
    </row>
    <row r="2747" spans="1:14" x14ac:dyDescent="0.3">
      <c r="A2747" s="2">
        <v>226</v>
      </c>
      <c r="B2747" s="2" t="s">
        <v>7856</v>
      </c>
      <c r="C2747" s="2" t="s">
        <v>10391</v>
      </c>
      <c r="D2747" s="2" t="s">
        <v>1018</v>
      </c>
      <c r="E2747" s="2">
        <v>7</v>
      </c>
      <c r="F2747" s="2" t="s">
        <v>19</v>
      </c>
      <c r="G2747" s="2">
        <v>891</v>
      </c>
      <c r="H2747" s="3">
        <v>4.2430793993971112E-3</v>
      </c>
      <c r="I2747" s="2">
        <v>209989</v>
      </c>
      <c r="J2747" s="2">
        <v>311992</v>
      </c>
      <c r="K2747" s="2" t="s">
        <v>2800</v>
      </c>
      <c r="L2747" s="2" t="s">
        <v>2800</v>
      </c>
      <c r="M2747" s="2" t="s">
        <v>14755</v>
      </c>
      <c r="N2747" s="1" t="str">
        <f t="shared" si="42"/>
        <v>SHRIGONDA72019</v>
      </c>
    </row>
    <row r="2748" spans="1:14" x14ac:dyDescent="0.3">
      <c r="A2748" s="2">
        <v>226</v>
      </c>
      <c r="B2748" s="2" t="s">
        <v>7856</v>
      </c>
      <c r="C2748" s="2" t="s">
        <v>10392</v>
      </c>
      <c r="D2748" s="2" t="s">
        <v>1018</v>
      </c>
      <c r="E2748" s="2">
        <v>8</v>
      </c>
      <c r="F2748" s="2" t="s">
        <v>693</v>
      </c>
      <c r="G2748" s="2">
        <v>378</v>
      </c>
      <c r="H2748" s="3">
        <v>1.8000942906533199E-3</v>
      </c>
      <c r="I2748" s="2">
        <v>209989</v>
      </c>
      <c r="J2748" s="2">
        <v>311992</v>
      </c>
      <c r="K2748" s="2" t="s">
        <v>2800</v>
      </c>
      <c r="L2748" s="2" t="s">
        <v>2800</v>
      </c>
      <c r="M2748" s="2" t="s">
        <v>14755</v>
      </c>
      <c r="N2748" s="1" t="str">
        <f t="shared" si="42"/>
        <v>SHRIGONDA82019</v>
      </c>
    </row>
    <row r="2749" spans="1:14" x14ac:dyDescent="0.3">
      <c r="A2749" s="2">
        <v>226</v>
      </c>
      <c r="B2749" s="2" t="s">
        <v>7856</v>
      </c>
      <c r="C2749" s="2" t="s">
        <v>10393</v>
      </c>
      <c r="D2749" s="2" t="s">
        <v>1018</v>
      </c>
      <c r="E2749" s="2">
        <v>9</v>
      </c>
      <c r="F2749" s="2" t="s">
        <v>19</v>
      </c>
      <c r="G2749" s="2">
        <v>325</v>
      </c>
      <c r="H2749" s="3">
        <v>1.547700117625209E-3</v>
      </c>
      <c r="I2749" s="2">
        <v>209989</v>
      </c>
      <c r="J2749" s="2">
        <v>311992</v>
      </c>
      <c r="K2749" s="2" t="s">
        <v>2800</v>
      </c>
      <c r="L2749" s="2" t="s">
        <v>2800</v>
      </c>
      <c r="M2749" s="2" t="s">
        <v>14755</v>
      </c>
      <c r="N2749" s="1" t="str">
        <f t="shared" si="42"/>
        <v>SHRIGONDA92019</v>
      </c>
    </row>
    <row r="2750" spans="1:14" x14ac:dyDescent="0.3">
      <c r="A2750" s="2">
        <v>226</v>
      </c>
      <c r="B2750" s="2" t="s">
        <v>7856</v>
      </c>
      <c r="C2750" s="2" t="s">
        <v>10394</v>
      </c>
      <c r="D2750" s="2" t="s">
        <v>1018</v>
      </c>
      <c r="E2750" s="2">
        <v>10</v>
      </c>
      <c r="F2750" s="2" t="s">
        <v>19</v>
      </c>
      <c r="G2750" s="2">
        <v>289</v>
      </c>
      <c r="H2750" s="3">
        <v>1.3762625661344165E-3</v>
      </c>
      <c r="I2750" s="2">
        <v>209989</v>
      </c>
      <c r="J2750" s="2">
        <v>311992</v>
      </c>
      <c r="K2750" s="2" t="s">
        <v>2800</v>
      </c>
      <c r="L2750" s="2" t="s">
        <v>2800</v>
      </c>
      <c r="M2750" s="2" t="s">
        <v>14755</v>
      </c>
      <c r="N2750" s="1" t="str">
        <f t="shared" si="42"/>
        <v>SHRIGONDA102019</v>
      </c>
    </row>
    <row r="2751" spans="1:14" x14ac:dyDescent="0.3">
      <c r="A2751" s="2">
        <v>226</v>
      </c>
      <c r="B2751" s="2" t="s">
        <v>7856</v>
      </c>
      <c r="C2751" s="2" t="s">
        <v>10395</v>
      </c>
      <c r="D2751" s="2" t="s">
        <v>1018</v>
      </c>
      <c r="E2751" s="2">
        <v>11</v>
      </c>
      <c r="F2751" s="2" t="s">
        <v>15</v>
      </c>
      <c r="G2751" s="2">
        <v>288</v>
      </c>
      <c r="H2751" s="3">
        <v>1.3715004119263391E-3</v>
      </c>
      <c r="I2751" s="2">
        <v>209989</v>
      </c>
      <c r="J2751" s="2">
        <v>311992</v>
      </c>
      <c r="K2751" s="2" t="s">
        <v>2800</v>
      </c>
      <c r="L2751" s="2" t="s">
        <v>2800</v>
      </c>
      <c r="M2751" s="2" t="s">
        <v>14755</v>
      </c>
      <c r="N2751" s="1" t="str">
        <f t="shared" si="42"/>
        <v>SHRIGONDA112019</v>
      </c>
    </row>
    <row r="2752" spans="1:14" x14ac:dyDescent="0.3">
      <c r="A2752" s="2">
        <v>226</v>
      </c>
      <c r="B2752" s="2" t="s">
        <v>7856</v>
      </c>
      <c r="C2752" s="2" t="s">
        <v>10396</v>
      </c>
      <c r="D2752" s="2" t="s">
        <v>1018</v>
      </c>
      <c r="E2752" s="2">
        <v>12</v>
      </c>
      <c r="F2752" s="2" t="s">
        <v>19</v>
      </c>
      <c r="G2752" s="2">
        <v>267</v>
      </c>
      <c r="H2752" s="3">
        <v>1.2714951735567101E-3</v>
      </c>
      <c r="I2752" s="2">
        <v>209989</v>
      </c>
      <c r="J2752" s="2">
        <v>311992</v>
      </c>
      <c r="K2752" s="2" t="s">
        <v>2800</v>
      </c>
      <c r="L2752" s="2" t="s">
        <v>2800</v>
      </c>
      <c r="M2752" s="2" t="s">
        <v>14755</v>
      </c>
      <c r="N2752" s="1" t="str">
        <f t="shared" si="42"/>
        <v>SHRIGONDA122019</v>
      </c>
    </row>
    <row r="2753" spans="1:14" x14ac:dyDescent="0.3">
      <c r="A2753" s="2">
        <v>227</v>
      </c>
      <c r="B2753" s="2" t="s">
        <v>7857</v>
      </c>
      <c r="C2753" s="2" t="s">
        <v>10397</v>
      </c>
      <c r="D2753" s="2" t="s">
        <v>1018</v>
      </c>
      <c r="E2753" s="2">
        <v>1</v>
      </c>
      <c r="F2753" s="2" t="s">
        <v>51</v>
      </c>
      <c r="G2753" s="2">
        <v>134818</v>
      </c>
      <c r="H2753" s="3">
        <v>0.56967197528934033</v>
      </c>
      <c r="I2753" s="2">
        <v>236659</v>
      </c>
      <c r="J2753" s="2">
        <v>320843</v>
      </c>
      <c r="K2753" s="2" t="s">
        <v>2800</v>
      </c>
      <c r="L2753" s="2" t="s">
        <v>2800</v>
      </c>
      <c r="M2753" s="2" t="s">
        <v>14755</v>
      </c>
      <c r="N2753" s="1" t="str">
        <f t="shared" si="42"/>
        <v>KARJAT JAMKHED12019</v>
      </c>
    </row>
    <row r="2754" spans="1:14" x14ac:dyDescent="0.3">
      <c r="A2754" s="2">
        <v>227</v>
      </c>
      <c r="B2754" s="2" t="s">
        <v>7857</v>
      </c>
      <c r="C2754" s="2" t="s">
        <v>10398</v>
      </c>
      <c r="D2754" s="2" t="s">
        <v>1018</v>
      </c>
      <c r="E2754" s="2">
        <v>2</v>
      </c>
      <c r="F2754" s="2" t="s">
        <v>9</v>
      </c>
      <c r="G2754" s="2">
        <v>91815</v>
      </c>
      <c r="H2754" s="3">
        <v>0.38796327204965797</v>
      </c>
      <c r="I2754" s="2">
        <v>236659</v>
      </c>
      <c r="J2754" s="2">
        <v>320843</v>
      </c>
      <c r="K2754" s="2" t="s">
        <v>2800</v>
      </c>
      <c r="L2754" s="2" t="s">
        <v>2800</v>
      </c>
      <c r="M2754" s="2" t="s">
        <v>14755</v>
      </c>
      <c r="N2754" s="1" t="str">
        <f t="shared" si="42"/>
        <v>KARJAT JAMKHED22019</v>
      </c>
    </row>
    <row r="2755" spans="1:14" x14ac:dyDescent="0.3">
      <c r="A2755" s="2">
        <v>227</v>
      </c>
      <c r="B2755" s="2" t="s">
        <v>7857</v>
      </c>
      <c r="C2755" s="2" t="s">
        <v>10399</v>
      </c>
      <c r="D2755" s="2" t="s">
        <v>1018</v>
      </c>
      <c r="E2755" s="2">
        <v>3</v>
      </c>
      <c r="F2755" s="2" t="s">
        <v>1023</v>
      </c>
      <c r="G2755" s="2">
        <v>3824</v>
      </c>
      <c r="H2755" s="3">
        <v>1.6158269915786005E-2</v>
      </c>
      <c r="I2755" s="2">
        <v>236659</v>
      </c>
      <c r="J2755" s="2">
        <v>320843</v>
      </c>
      <c r="K2755" s="2" t="s">
        <v>2800</v>
      </c>
      <c r="L2755" s="2" t="s">
        <v>2800</v>
      </c>
      <c r="M2755" s="2" t="s">
        <v>14755</v>
      </c>
      <c r="N2755" s="1" t="str">
        <f t="shared" ref="N2755:N2818" si="43">B2755&amp;E2755&amp;2019</f>
        <v>KARJAT JAMKHED32019</v>
      </c>
    </row>
    <row r="2756" spans="1:14" x14ac:dyDescent="0.3">
      <c r="A2756" s="2">
        <v>227</v>
      </c>
      <c r="B2756" s="2" t="s">
        <v>7857</v>
      </c>
      <c r="C2756" s="2" t="s">
        <v>10400</v>
      </c>
      <c r="D2756" s="2" t="s">
        <v>1018</v>
      </c>
      <c r="E2756" s="2">
        <v>4</v>
      </c>
      <c r="F2756" s="2" t="s">
        <v>19</v>
      </c>
      <c r="G2756" s="2">
        <v>2070</v>
      </c>
      <c r="H2756" s="3">
        <v>8.7467622190577996E-3</v>
      </c>
      <c r="I2756" s="2">
        <v>236659</v>
      </c>
      <c r="J2756" s="2">
        <v>320843</v>
      </c>
      <c r="K2756" s="2" t="s">
        <v>2800</v>
      </c>
      <c r="L2756" s="2" t="s">
        <v>2800</v>
      </c>
      <c r="M2756" s="2" t="s">
        <v>14755</v>
      </c>
      <c r="N2756" s="1" t="str">
        <f t="shared" si="43"/>
        <v>KARJAT JAMKHED42019</v>
      </c>
    </row>
    <row r="2757" spans="1:14" x14ac:dyDescent="0.3">
      <c r="A2757" s="2">
        <v>227</v>
      </c>
      <c r="B2757" s="2" t="s">
        <v>7857</v>
      </c>
      <c r="C2757" s="2" t="s">
        <v>22</v>
      </c>
      <c r="D2757" s="2" t="s">
        <v>7923</v>
      </c>
      <c r="E2757" s="2">
        <v>5</v>
      </c>
      <c r="F2757" s="2" t="s">
        <v>22</v>
      </c>
      <c r="G2757" s="2">
        <v>866</v>
      </c>
      <c r="H2757" s="3">
        <v>3.6592734694222487E-3</v>
      </c>
      <c r="I2757" s="2">
        <v>236659</v>
      </c>
      <c r="J2757" s="2">
        <v>320843</v>
      </c>
      <c r="K2757" s="2" t="s">
        <v>2800</v>
      </c>
      <c r="L2757" s="2" t="s">
        <v>2800</v>
      </c>
      <c r="M2757" s="2" t="s">
        <v>14755</v>
      </c>
      <c r="N2757" s="1" t="str">
        <f t="shared" si="43"/>
        <v>KARJAT JAMKHED52019</v>
      </c>
    </row>
    <row r="2758" spans="1:14" x14ac:dyDescent="0.3">
      <c r="A2758" s="2">
        <v>227</v>
      </c>
      <c r="B2758" s="2" t="s">
        <v>7857</v>
      </c>
      <c r="C2758" s="2" t="s">
        <v>10401</v>
      </c>
      <c r="D2758" s="2" t="s">
        <v>1018</v>
      </c>
      <c r="E2758" s="2">
        <v>6</v>
      </c>
      <c r="F2758" s="2" t="s">
        <v>19</v>
      </c>
      <c r="G2758" s="2">
        <v>790</v>
      </c>
      <c r="H2758" s="3">
        <v>3.3381363058239914E-3</v>
      </c>
      <c r="I2758" s="2">
        <v>236659</v>
      </c>
      <c r="J2758" s="2">
        <v>320843</v>
      </c>
      <c r="K2758" s="2" t="s">
        <v>2800</v>
      </c>
      <c r="L2758" s="2" t="s">
        <v>2800</v>
      </c>
      <c r="M2758" s="2" t="s">
        <v>14755</v>
      </c>
      <c r="N2758" s="1" t="str">
        <f t="shared" si="43"/>
        <v>KARJAT JAMKHED62019</v>
      </c>
    </row>
    <row r="2759" spans="1:14" x14ac:dyDescent="0.3">
      <c r="A2759" s="2">
        <v>227</v>
      </c>
      <c r="B2759" s="2" t="s">
        <v>7857</v>
      </c>
      <c r="C2759" s="2" t="s">
        <v>10402</v>
      </c>
      <c r="D2759" s="2" t="s">
        <v>1018</v>
      </c>
      <c r="E2759" s="2">
        <v>7</v>
      </c>
      <c r="F2759" s="2" t="s">
        <v>11</v>
      </c>
      <c r="G2759" s="2">
        <v>586</v>
      </c>
      <c r="H2759" s="3">
        <v>2.4761365509023531E-3</v>
      </c>
      <c r="I2759" s="2">
        <v>236659</v>
      </c>
      <c r="J2759" s="2">
        <v>320843</v>
      </c>
      <c r="K2759" s="2" t="s">
        <v>2800</v>
      </c>
      <c r="L2759" s="2" t="s">
        <v>2800</v>
      </c>
      <c r="M2759" s="2" t="s">
        <v>14755</v>
      </c>
      <c r="N2759" s="1" t="str">
        <f t="shared" si="43"/>
        <v>KARJAT JAMKHED72019</v>
      </c>
    </row>
    <row r="2760" spans="1:14" x14ac:dyDescent="0.3">
      <c r="A2760" s="2">
        <v>227</v>
      </c>
      <c r="B2760" s="2" t="s">
        <v>7857</v>
      </c>
      <c r="C2760" s="2" t="s">
        <v>10403</v>
      </c>
      <c r="D2760" s="2" t="s">
        <v>1018</v>
      </c>
      <c r="E2760" s="2">
        <v>8</v>
      </c>
      <c r="F2760" s="2" t="s">
        <v>7578</v>
      </c>
      <c r="G2760" s="2">
        <v>393</v>
      </c>
      <c r="H2760" s="3">
        <v>1.6606171749225678E-3</v>
      </c>
      <c r="I2760" s="2">
        <v>236659</v>
      </c>
      <c r="J2760" s="2">
        <v>320843</v>
      </c>
      <c r="K2760" s="2" t="s">
        <v>2800</v>
      </c>
      <c r="L2760" s="2" t="s">
        <v>2800</v>
      </c>
      <c r="M2760" s="2" t="s">
        <v>14755</v>
      </c>
      <c r="N2760" s="1" t="str">
        <f t="shared" si="43"/>
        <v>KARJAT JAMKHED82019</v>
      </c>
    </row>
    <row r="2761" spans="1:14" x14ac:dyDescent="0.3">
      <c r="A2761" s="2">
        <v>227</v>
      </c>
      <c r="B2761" s="2" t="s">
        <v>7857</v>
      </c>
      <c r="C2761" s="2" t="s">
        <v>10404</v>
      </c>
      <c r="D2761" s="2" t="s">
        <v>1018</v>
      </c>
      <c r="E2761" s="2">
        <v>9</v>
      </c>
      <c r="F2761" s="2" t="s">
        <v>19</v>
      </c>
      <c r="G2761" s="2">
        <v>386</v>
      </c>
      <c r="H2761" s="3">
        <v>1.6310387519595706E-3</v>
      </c>
      <c r="I2761" s="2">
        <v>236659</v>
      </c>
      <c r="J2761" s="2">
        <v>320843</v>
      </c>
      <c r="K2761" s="2" t="s">
        <v>2800</v>
      </c>
      <c r="L2761" s="2" t="s">
        <v>2800</v>
      </c>
      <c r="M2761" s="2" t="s">
        <v>14755</v>
      </c>
      <c r="N2761" s="1" t="str">
        <f t="shared" si="43"/>
        <v>KARJAT JAMKHED92019</v>
      </c>
    </row>
    <row r="2762" spans="1:14" x14ac:dyDescent="0.3">
      <c r="A2762" s="2">
        <v>227</v>
      </c>
      <c r="B2762" s="2" t="s">
        <v>7857</v>
      </c>
      <c r="C2762" s="2" t="s">
        <v>10405</v>
      </c>
      <c r="D2762" s="2" t="s">
        <v>1018</v>
      </c>
      <c r="E2762" s="2">
        <v>10</v>
      </c>
      <c r="F2762" s="2" t="s">
        <v>19</v>
      </c>
      <c r="G2762" s="2">
        <v>349</v>
      </c>
      <c r="H2762" s="3">
        <v>1.4746956591551556E-3</v>
      </c>
      <c r="I2762" s="2">
        <v>236659</v>
      </c>
      <c r="J2762" s="2">
        <v>320843</v>
      </c>
      <c r="K2762" s="2" t="s">
        <v>2800</v>
      </c>
      <c r="L2762" s="2" t="s">
        <v>2800</v>
      </c>
      <c r="M2762" s="2" t="s">
        <v>14755</v>
      </c>
      <c r="N2762" s="1" t="str">
        <f t="shared" si="43"/>
        <v>KARJAT JAMKHED102019</v>
      </c>
    </row>
    <row r="2763" spans="1:14" x14ac:dyDescent="0.3">
      <c r="A2763" s="2">
        <v>227</v>
      </c>
      <c r="B2763" s="2" t="s">
        <v>7857</v>
      </c>
      <c r="C2763" s="2" t="s">
        <v>10406</v>
      </c>
      <c r="D2763" s="2" t="s">
        <v>1018</v>
      </c>
      <c r="E2763" s="2">
        <v>11</v>
      </c>
      <c r="F2763" s="2" t="s">
        <v>302</v>
      </c>
      <c r="G2763" s="2">
        <v>341</v>
      </c>
      <c r="H2763" s="3">
        <v>1.4408917471974445E-3</v>
      </c>
      <c r="I2763" s="2">
        <v>236659</v>
      </c>
      <c r="J2763" s="2">
        <v>320843</v>
      </c>
      <c r="K2763" s="2" t="s">
        <v>2800</v>
      </c>
      <c r="L2763" s="2" t="s">
        <v>2800</v>
      </c>
      <c r="M2763" s="2" t="s">
        <v>14755</v>
      </c>
      <c r="N2763" s="1" t="str">
        <f t="shared" si="43"/>
        <v>KARJAT JAMKHED112019</v>
      </c>
    </row>
    <row r="2764" spans="1:14" x14ac:dyDescent="0.3">
      <c r="A2764" s="2">
        <v>227</v>
      </c>
      <c r="B2764" s="2" t="s">
        <v>7857</v>
      </c>
      <c r="C2764" s="2" t="s">
        <v>10407</v>
      </c>
      <c r="D2764" s="2" t="s">
        <v>1018</v>
      </c>
      <c r="E2764" s="2">
        <v>12</v>
      </c>
      <c r="F2764" s="2" t="s">
        <v>19</v>
      </c>
      <c r="G2764" s="2">
        <v>214</v>
      </c>
      <c r="H2764" s="3">
        <v>9.0425464486877747E-4</v>
      </c>
      <c r="I2764" s="2">
        <v>236659</v>
      </c>
      <c r="J2764" s="2">
        <v>320843</v>
      </c>
      <c r="K2764" s="2" t="s">
        <v>2800</v>
      </c>
      <c r="L2764" s="2" t="s">
        <v>2800</v>
      </c>
      <c r="M2764" s="2" t="s">
        <v>14755</v>
      </c>
      <c r="N2764" s="1" t="str">
        <f t="shared" si="43"/>
        <v>KARJAT JAMKHED122019</v>
      </c>
    </row>
    <row r="2765" spans="1:14" x14ac:dyDescent="0.3">
      <c r="A2765" s="2">
        <v>227</v>
      </c>
      <c r="B2765" s="2" t="s">
        <v>7857</v>
      </c>
      <c r="C2765" s="2" t="s">
        <v>10408</v>
      </c>
      <c r="D2765" s="2" t="s">
        <v>1018</v>
      </c>
      <c r="E2765" s="2">
        <v>13</v>
      </c>
      <c r="F2765" s="2" t="s">
        <v>19</v>
      </c>
      <c r="G2765" s="2">
        <v>207</v>
      </c>
      <c r="H2765" s="3">
        <v>8.7467622190578001E-4</v>
      </c>
      <c r="I2765" s="2">
        <v>236659</v>
      </c>
      <c r="J2765" s="2">
        <v>320843</v>
      </c>
      <c r="K2765" s="2" t="s">
        <v>2800</v>
      </c>
      <c r="L2765" s="2" t="s">
        <v>2800</v>
      </c>
      <c r="M2765" s="2" t="s">
        <v>14755</v>
      </c>
      <c r="N2765" s="1" t="str">
        <f t="shared" si="43"/>
        <v>KARJAT JAMKHED132019</v>
      </c>
    </row>
    <row r="2766" spans="1:14" x14ac:dyDescent="0.3">
      <c r="A2766" s="2">
        <v>228</v>
      </c>
      <c r="B2766" s="2" t="s">
        <v>7858</v>
      </c>
      <c r="C2766" s="2" t="s">
        <v>10409</v>
      </c>
      <c r="D2766" s="2" t="s">
        <v>1018</v>
      </c>
      <c r="E2766" s="2">
        <v>1</v>
      </c>
      <c r="F2766" s="2" t="s">
        <v>9</v>
      </c>
      <c r="G2766" s="2">
        <v>99343</v>
      </c>
      <c r="H2766" s="3">
        <v>0.38080106102829281</v>
      </c>
      <c r="I2766" s="2">
        <v>260879</v>
      </c>
      <c r="J2766" s="2">
        <v>352375</v>
      </c>
      <c r="K2766" s="2" t="s">
        <v>803</v>
      </c>
      <c r="L2766" s="2" t="s">
        <v>803</v>
      </c>
      <c r="M2766" s="2" t="s">
        <v>14756</v>
      </c>
      <c r="N2766" s="1" t="str">
        <f t="shared" si="43"/>
        <v>GEORAI12019</v>
      </c>
    </row>
    <row r="2767" spans="1:14" x14ac:dyDescent="0.3">
      <c r="A2767" s="2">
        <v>228</v>
      </c>
      <c r="B2767" s="2" t="s">
        <v>7858</v>
      </c>
      <c r="C2767" s="2" t="s">
        <v>10410</v>
      </c>
      <c r="D2767" s="2" t="s">
        <v>1018</v>
      </c>
      <c r="E2767" s="2">
        <v>2</v>
      </c>
      <c r="F2767" s="2" t="s">
        <v>51</v>
      </c>
      <c r="G2767" s="2">
        <v>92572</v>
      </c>
      <c r="H2767" s="3">
        <v>0.35484649971826021</v>
      </c>
      <c r="I2767" s="2">
        <v>260879</v>
      </c>
      <c r="J2767" s="2">
        <v>352375</v>
      </c>
      <c r="K2767" s="2" t="s">
        <v>803</v>
      </c>
      <c r="L2767" s="2" t="s">
        <v>803</v>
      </c>
      <c r="M2767" s="2" t="s">
        <v>14756</v>
      </c>
      <c r="N2767" s="1" t="str">
        <f t="shared" si="43"/>
        <v>GEORAI22019</v>
      </c>
    </row>
    <row r="2768" spans="1:14" x14ac:dyDescent="0.3">
      <c r="A2768" s="2">
        <v>228</v>
      </c>
      <c r="B2768" s="2" t="s">
        <v>7858</v>
      </c>
      <c r="C2768" s="2" t="s">
        <v>10411</v>
      </c>
      <c r="D2768" s="2" t="s">
        <v>1018</v>
      </c>
      <c r="E2768" s="2">
        <v>3</v>
      </c>
      <c r="F2768" s="2" t="s">
        <v>19</v>
      </c>
      <c r="G2768" s="2">
        <v>50794</v>
      </c>
      <c r="H2768" s="3">
        <v>0.19470329156428842</v>
      </c>
      <c r="I2768" s="2">
        <v>260879</v>
      </c>
      <c r="J2768" s="2">
        <v>352375</v>
      </c>
      <c r="K2768" s="2" t="s">
        <v>803</v>
      </c>
      <c r="L2768" s="2" t="s">
        <v>803</v>
      </c>
      <c r="M2768" s="2" t="s">
        <v>14756</v>
      </c>
      <c r="N2768" s="1" t="str">
        <f t="shared" si="43"/>
        <v>GEORAI32019</v>
      </c>
    </row>
    <row r="2769" spans="1:14" x14ac:dyDescent="0.3">
      <c r="A2769" s="2">
        <v>228</v>
      </c>
      <c r="B2769" s="2" t="s">
        <v>7858</v>
      </c>
      <c r="C2769" s="2" t="s">
        <v>10412</v>
      </c>
      <c r="D2769" s="2" t="s">
        <v>1018</v>
      </c>
      <c r="E2769" s="2">
        <v>4</v>
      </c>
      <c r="F2769" s="2" t="s">
        <v>1023</v>
      </c>
      <c r="G2769" s="2">
        <v>8281</v>
      </c>
      <c r="H2769" s="3">
        <v>3.1742685306214762E-2</v>
      </c>
      <c r="I2769" s="2">
        <v>260879</v>
      </c>
      <c r="J2769" s="2">
        <v>352375</v>
      </c>
      <c r="K2769" s="2" t="s">
        <v>803</v>
      </c>
      <c r="L2769" s="2" t="s">
        <v>803</v>
      </c>
      <c r="M2769" s="2" t="s">
        <v>14756</v>
      </c>
      <c r="N2769" s="1" t="str">
        <f t="shared" si="43"/>
        <v>GEORAI42019</v>
      </c>
    </row>
    <row r="2770" spans="1:14" x14ac:dyDescent="0.3">
      <c r="A2770" s="2">
        <v>228</v>
      </c>
      <c r="B2770" s="2" t="s">
        <v>7858</v>
      </c>
      <c r="C2770" s="2" t="s">
        <v>10413</v>
      </c>
      <c r="D2770" s="2" t="s">
        <v>1018</v>
      </c>
      <c r="E2770" s="2">
        <v>5</v>
      </c>
      <c r="F2770" s="2" t="s">
        <v>267</v>
      </c>
      <c r="G2770" s="2">
        <v>1662</v>
      </c>
      <c r="H2770" s="3">
        <v>6.3707695904998106E-3</v>
      </c>
      <c r="I2770" s="2">
        <v>260879</v>
      </c>
      <c r="J2770" s="2">
        <v>352375</v>
      </c>
      <c r="K2770" s="2" t="s">
        <v>803</v>
      </c>
      <c r="L2770" s="2" t="s">
        <v>803</v>
      </c>
      <c r="M2770" s="2" t="s">
        <v>14756</v>
      </c>
      <c r="N2770" s="1" t="str">
        <f t="shared" si="43"/>
        <v>GEORAI52019</v>
      </c>
    </row>
    <row r="2771" spans="1:14" x14ac:dyDescent="0.3">
      <c r="A2771" s="2">
        <v>228</v>
      </c>
      <c r="B2771" s="2" t="s">
        <v>7858</v>
      </c>
      <c r="C2771" s="2" t="s">
        <v>10414</v>
      </c>
      <c r="D2771" s="2" t="s">
        <v>1018</v>
      </c>
      <c r="E2771" s="2">
        <v>6</v>
      </c>
      <c r="F2771" s="2" t="s">
        <v>19</v>
      </c>
      <c r="G2771" s="2">
        <v>1132</v>
      </c>
      <c r="H2771" s="3">
        <v>4.3391763997868748E-3</v>
      </c>
      <c r="I2771" s="2">
        <v>260879</v>
      </c>
      <c r="J2771" s="2">
        <v>352375</v>
      </c>
      <c r="K2771" s="2" t="s">
        <v>803</v>
      </c>
      <c r="L2771" s="2" t="s">
        <v>803</v>
      </c>
      <c r="M2771" s="2" t="s">
        <v>14756</v>
      </c>
      <c r="N2771" s="1" t="str">
        <f t="shared" si="43"/>
        <v>GEORAI62019</v>
      </c>
    </row>
    <row r="2772" spans="1:14" x14ac:dyDescent="0.3">
      <c r="A2772" s="2">
        <v>228</v>
      </c>
      <c r="B2772" s="2" t="s">
        <v>7858</v>
      </c>
      <c r="C2772" s="2" t="s">
        <v>10415</v>
      </c>
      <c r="D2772" s="2" t="s">
        <v>1018</v>
      </c>
      <c r="E2772" s="2">
        <v>7</v>
      </c>
      <c r="F2772" s="2" t="s">
        <v>19</v>
      </c>
      <c r="G2772" s="2">
        <v>1100</v>
      </c>
      <c r="H2772" s="3">
        <v>4.2165141694042061E-3</v>
      </c>
      <c r="I2772" s="2">
        <v>260879</v>
      </c>
      <c r="J2772" s="2">
        <v>352375</v>
      </c>
      <c r="K2772" s="2" t="s">
        <v>803</v>
      </c>
      <c r="L2772" s="2" t="s">
        <v>803</v>
      </c>
      <c r="M2772" s="2" t="s">
        <v>14756</v>
      </c>
      <c r="N2772" s="1" t="str">
        <f t="shared" si="43"/>
        <v>GEORAI72019</v>
      </c>
    </row>
    <row r="2773" spans="1:14" x14ac:dyDescent="0.3">
      <c r="A2773" s="2">
        <v>228</v>
      </c>
      <c r="B2773" s="2" t="s">
        <v>7858</v>
      </c>
      <c r="C2773" s="2" t="s">
        <v>10416</v>
      </c>
      <c r="D2773" s="2" t="s">
        <v>1018</v>
      </c>
      <c r="E2773" s="2">
        <v>8</v>
      </c>
      <c r="F2773" s="2" t="s">
        <v>19</v>
      </c>
      <c r="G2773" s="2">
        <v>834</v>
      </c>
      <c r="H2773" s="3">
        <v>3.1968843793482803E-3</v>
      </c>
      <c r="I2773" s="2">
        <v>260879</v>
      </c>
      <c r="J2773" s="2">
        <v>352375</v>
      </c>
      <c r="K2773" s="2" t="s">
        <v>803</v>
      </c>
      <c r="L2773" s="2" t="s">
        <v>803</v>
      </c>
      <c r="M2773" s="2" t="s">
        <v>14756</v>
      </c>
      <c r="N2773" s="1" t="str">
        <f t="shared" si="43"/>
        <v>GEORAI82019</v>
      </c>
    </row>
    <row r="2774" spans="1:14" x14ac:dyDescent="0.3">
      <c r="A2774" s="2">
        <v>228</v>
      </c>
      <c r="B2774" s="2" t="s">
        <v>7858</v>
      </c>
      <c r="C2774" s="2" t="s">
        <v>10417</v>
      </c>
      <c r="D2774" s="2" t="s">
        <v>1018</v>
      </c>
      <c r="E2774" s="2">
        <v>9</v>
      </c>
      <c r="F2774" s="2" t="s">
        <v>19</v>
      </c>
      <c r="G2774" s="2">
        <v>812</v>
      </c>
      <c r="H2774" s="3">
        <v>3.112554095960196E-3</v>
      </c>
      <c r="I2774" s="2">
        <v>260879</v>
      </c>
      <c r="J2774" s="2">
        <v>352375</v>
      </c>
      <c r="K2774" s="2" t="s">
        <v>803</v>
      </c>
      <c r="L2774" s="2" t="s">
        <v>803</v>
      </c>
      <c r="M2774" s="2" t="s">
        <v>14756</v>
      </c>
      <c r="N2774" s="1" t="str">
        <f t="shared" si="43"/>
        <v>GEORAI92019</v>
      </c>
    </row>
    <row r="2775" spans="1:14" x14ac:dyDescent="0.3">
      <c r="A2775" s="2">
        <v>228</v>
      </c>
      <c r="B2775" s="2" t="s">
        <v>7858</v>
      </c>
      <c r="C2775" s="2" t="s">
        <v>10418</v>
      </c>
      <c r="D2775" s="2" t="s">
        <v>1018</v>
      </c>
      <c r="E2775" s="2">
        <v>10</v>
      </c>
      <c r="F2775" s="2" t="s">
        <v>11</v>
      </c>
      <c r="G2775" s="2">
        <v>644</v>
      </c>
      <c r="H2775" s="3">
        <v>2.4685773864511901E-3</v>
      </c>
      <c r="I2775" s="2">
        <v>260879</v>
      </c>
      <c r="J2775" s="2">
        <v>352375</v>
      </c>
      <c r="K2775" s="2" t="s">
        <v>803</v>
      </c>
      <c r="L2775" s="2" t="s">
        <v>803</v>
      </c>
      <c r="M2775" s="2" t="s">
        <v>14756</v>
      </c>
      <c r="N2775" s="1" t="str">
        <f t="shared" si="43"/>
        <v>GEORAI102019</v>
      </c>
    </row>
    <row r="2776" spans="1:14" x14ac:dyDescent="0.3">
      <c r="A2776" s="2">
        <v>228</v>
      </c>
      <c r="B2776" s="2" t="s">
        <v>7858</v>
      </c>
      <c r="C2776" s="2" t="s">
        <v>10419</v>
      </c>
      <c r="D2776" s="2" t="s">
        <v>1018</v>
      </c>
      <c r="E2776" s="2">
        <v>11</v>
      </c>
      <c r="F2776" s="2" t="s">
        <v>1664</v>
      </c>
      <c r="G2776" s="2">
        <v>545</v>
      </c>
      <c r="H2776" s="3">
        <v>2.0890911112048114E-3</v>
      </c>
      <c r="I2776" s="2">
        <v>260879</v>
      </c>
      <c r="J2776" s="2">
        <v>352375</v>
      </c>
      <c r="K2776" s="2" t="s">
        <v>803</v>
      </c>
      <c r="L2776" s="2" t="s">
        <v>803</v>
      </c>
      <c r="M2776" s="2" t="s">
        <v>14756</v>
      </c>
      <c r="N2776" s="1" t="str">
        <f t="shared" si="43"/>
        <v>GEORAI112019</v>
      </c>
    </row>
    <row r="2777" spans="1:14" x14ac:dyDescent="0.3">
      <c r="A2777" s="2">
        <v>228</v>
      </c>
      <c r="B2777" s="2" t="s">
        <v>7858</v>
      </c>
      <c r="C2777" s="2" t="s">
        <v>10420</v>
      </c>
      <c r="D2777" s="2" t="s">
        <v>1018</v>
      </c>
      <c r="E2777" s="2">
        <v>12</v>
      </c>
      <c r="F2777" s="2" t="s">
        <v>19</v>
      </c>
      <c r="G2777" s="2">
        <v>506</v>
      </c>
      <c r="H2777" s="3">
        <v>1.939596517925935E-3</v>
      </c>
      <c r="I2777" s="2">
        <v>260879</v>
      </c>
      <c r="J2777" s="2">
        <v>352375</v>
      </c>
      <c r="K2777" s="2" t="s">
        <v>803</v>
      </c>
      <c r="L2777" s="2" t="s">
        <v>803</v>
      </c>
      <c r="M2777" s="2" t="s">
        <v>14756</v>
      </c>
      <c r="N2777" s="1" t="str">
        <f t="shared" si="43"/>
        <v>GEORAI122019</v>
      </c>
    </row>
    <row r="2778" spans="1:14" x14ac:dyDescent="0.3">
      <c r="A2778" s="2">
        <v>228</v>
      </c>
      <c r="B2778" s="2" t="s">
        <v>7858</v>
      </c>
      <c r="C2778" s="2" t="s">
        <v>22</v>
      </c>
      <c r="D2778" s="2" t="s">
        <v>7923</v>
      </c>
      <c r="E2778" s="2">
        <v>13</v>
      </c>
      <c r="F2778" s="2" t="s">
        <v>22</v>
      </c>
      <c r="G2778" s="2">
        <v>476</v>
      </c>
      <c r="H2778" s="3">
        <v>1.824600676942184E-3</v>
      </c>
      <c r="I2778" s="2">
        <v>260879</v>
      </c>
      <c r="J2778" s="2">
        <v>352375</v>
      </c>
      <c r="K2778" s="2" t="s">
        <v>803</v>
      </c>
      <c r="L2778" s="2" t="s">
        <v>803</v>
      </c>
      <c r="M2778" s="2" t="s">
        <v>14756</v>
      </c>
      <c r="N2778" s="1" t="str">
        <f t="shared" si="43"/>
        <v>GEORAI132019</v>
      </c>
    </row>
    <row r="2779" spans="1:14" x14ac:dyDescent="0.3">
      <c r="A2779" s="2">
        <v>228</v>
      </c>
      <c r="B2779" s="2" t="s">
        <v>7858</v>
      </c>
      <c r="C2779" s="2" t="s">
        <v>10421</v>
      </c>
      <c r="D2779" s="2" t="s">
        <v>1018</v>
      </c>
      <c r="E2779" s="2">
        <v>14</v>
      </c>
      <c r="F2779" s="2" t="s">
        <v>19</v>
      </c>
      <c r="G2779" s="2">
        <v>434</v>
      </c>
      <c r="H2779" s="3">
        <v>1.6636064995649324E-3</v>
      </c>
      <c r="I2779" s="2">
        <v>260879</v>
      </c>
      <c r="J2779" s="2">
        <v>352375</v>
      </c>
      <c r="K2779" s="2" t="s">
        <v>803</v>
      </c>
      <c r="L2779" s="2" t="s">
        <v>803</v>
      </c>
      <c r="M2779" s="2" t="s">
        <v>14756</v>
      </c>
      <c r="N2779" s="1" t="str">
        <f t="shared" si="43"/>
        <v>GEORAI142019</v>
      </c>
    </row>
    <row r="2780" spans="1:14" x14ac:dyDescent="0.3">
      <c r="A2780" s="2">
        <v>228</v>
      </c>
      <c r="B2780" s="2" t="s">
        <v>7858</v>
      </c>
      <c r="C2780" s="2" t="s">
        <v>10422</v>
      </c>
      <c r="D2780" s="2" t="s">
        <v>1018</v>
      </c>
      <c r="E2780" s="2">
        <v>15</v>
      </c>
      <c r="F2780" s="2" t="s">
        <v>19</v>
      </c>
      <c r="G2780" s="2">
        <v>430</v>
      </c>
      <c r="H2780" s="3">
        <v>1.648273720767099E-3</v>
      </c>
      <c r="I2780" s="2">
        <v>260879</v>
      </c>
      <c r="J2780" s="2">
        <v>352375</v>
      </c>
      <c r="K2780" s="2" t="s">
        <v>803</v>
      </c>
      <c r="L2780" s="2" t="s">
        <v>803</v>
      </c>
      <c r="M2780" s="2" t="s">
        <v>14756</v>
      </c>
      <c r="N2780" s="1" t="str">
        <f t="shared" si="43"/>
        <v>GEORAI152019</v>
      </c>
    </row>
    <row r="2781" spans="1:14" x14ac:dyDescent="0.3">
      <c r="A2781" s="2">
        <v>228</v>
      </c>
      <c r="B2781" s="2" t="s">
        <v>7858</v>
      </c>
      <c r="C2781" s="2" t="s">
        <v>10423</v>
      </c>
      <c r="D2781" s="2" t="s">
        <v>1018</v>
      </c>
      <c r="E2781" s="2">
        <v>16</v>
      </c>
      <c r="F2781" s="2" t="s">
        <v>109</v>
      </c>
      <c r="G2781" s="2">
        <v>405</v>
      </c>
      <c r="H2781" s="3">
        <v>1.5524438532806396E-3</v>
      </c>
      <c r="I2781" s="2">
        <v>260879</v>
      </c>
      <c r="J2781" s="2">
        <v>352375</v>
      </c>
      <c r="K2781" s="2" t="s">
        <v>803</v>
      </c>
      <c r="L2781" s="2" t="s">
        <v>803</v>
      </c>
      <c r="M2781" s="2" t="s">
        <v>14756</v>
      </c>
      <c r="N2781" s="1" t="str">
        <f t="shared" si="43"/>
        <v>GEORAI162019</v>
      </c>
    </row>
    <row r="2782" spans="1:14" x14ac:dyDescent="0.3">
      <c r="A2782" s="2">
        <v>228</v>
      </c>
      <c r="B2782" s="2" t="s">
        <v>7858</v>
      </c>
      <c r="C2782" s="2" t="s">
        <v>10424</v>
      </c>
      <c r="D2782" s="2" t="s">
        <v>1018</v>
      </c>
      <c r="E2782" s="2">
        <v>17</v>
      </c>
      <c r="F2782" s="2" t="s">
        <v>693</v>
      </c>
      <c r="G2782" s="2">
        <v>290</v>
      </c>
      <c r="H2782" s="3">
        <v>1.1116264628429273E-3</v>
      </c>
      <c r="I2782" s="2">
        <v>260879</v>
      </c>
      <c r="J2782" s="2">
        <v>352375</v>
      </c>
      <c r="K2782" s="2" t="s">
        <v>803</v>
      </c>
      <c r="L2782" s="2" t="s">
        <v>803</v>
      </c>
      <c r="M2782" s="2" t="s">
        <v>14756</v>
      </c>
      <c r="N2782" s="1" t="str">
        <f t="shared" si="43"/>
        <v>GEORAI172019</v>
      </c>
    </row>
    <row r="2783" spans="1:14" x14ac:dyDescent="0.3">
      <c r="A2783" s="2">
        <v>228</v>
      </c>
      <c r="B2783" s="2" t="s">
        <v>7858</v>
      </c>
      <c r="C2783" s="2" t="s">
        <v>10425</v>
      </c>
      <c r="D2783" s="2" t="s">
        <v>1020</v>
      </c>
      <c r="E2783" s="2">
        <v>18</v>
      </c>
      <c r="F2783" s="2" t="s">
        <v>19</v>
      </c>
      <c r="G2783" s="2">
        <v>239</v>
      </c>
      <c r="H2783" s="3">
        <v>9.1613353317055032E-4</v>
      </c>
      <c r="I2783" s="2">
        <v>260879</v>
      </c>
      <c r="J2783" s="2">
        <v>352375</v>
      </c>
      <c r="K2783" s="2" t="s">
        <v>803</v>
      </c>
      <c r="L2783" s="2" t="s">
        <v>803</v>
      </c>
      <c r="M2783" s="2" t="s">
        <v>14756</v>
      </c>
      <c r="N2783" s="1" t="str">
        <f t="shared" si="43"/>
        <v>GEORAI182019</v>
      </c>
    </row>
    <row r="2784" spans="1:14" x14ac:dyDescent="0.3">
      <c r="A2784" s="2">
        <v>228</v>
      </c>
      <c r="B2784" s="2" t="s">
        <v>7858</v>
      </c>
      <c r="C2784" s="2" t="s">
        <v>1765</v>
      </c>
      <c r="D2784" s="2" t="s">
        <v>1018</v>
      </c>
      <c r="E2784" s="2">
        <v>19</v>
      </c>
      <c r="F2784" s="2" t="s">
        <v>19</v>
      </c>
      <c r="G2784" s="2">
        <v>237</v>
      </c>
      <c r="H2784" s="3">
        <v>9.0846714377163364E-4</v>
      </c>
      <c r="I2784" s="2">
        <v>260879</v>
      </c>
      <c r="J2784" s="2">
        <v>352375</v>
      </c>
      <c r="K2784" s="2" t="s">
        <v>803</v>
      </c>
      <c r="L2784" s="2" t="s">
        <v>803</v>
      </c>
      <c r="M2784" s="2" t="s">
        <v>14756</v>
      </c>
      <c r="N2784" s="1" t="str">
        <f t="shared" si="43"/>
        <v>GEORAI192019</v>
      </c>
    </row>
    <row r="2785" spans="1:14" x14ac:dyDescent="0.3">
      <c r="A2785" s="2">
        <v>228</v>
      </c>
      <c r="B2785" s="2" t="s">
        <v>7858</v>
      </c>
      <c r="C2785" s="2" t="s">
        <v>10426</v>
      </c>
      <c r="D2785" s="2" t="s">
        <v>1018</v>
      </c>
      <c r="E2785" s="2">
        <v>20</v>
      </c>
      <c r="F2785" s="2" t="s">
        <v>19</v>
      </c>
      <c r="G2785" s="2">
        <v>143</v>
      </c>
      <c r="H2785" s="3">
        <v>5.4814684202254685E-4</v>
      </c>
      <c r="I2785" s="2">
        <v>260879</v>
      </c>
      <c r="J2785" s="2">
        <v>352375</v>
      </c>
      <c r="K2785" s="2" t="s">
        <v>803</v>
      </c>
      <c r="L2785" s="2" t="s">
        <v>803</v>
      </c>
      <c r="M2785" s="2" t="s">
        <v>14756</v>
      </c>
      <c r="N2785" s="1" t="str">
        <f t="shared" si="43"/>
        <v>GEORAI202019</v>
      </c>
    </row>
    <row r="2786" spans="1:14" x14ac:dyDescent="0.3">
      <c r="A2786" s="2">
        <v>229</v>
      </c>
      <c r="B2786" s="2" t="s">
        <v>7859</v>
      </c>
      <c r="C2786" s="2" t="s">
        <v>10427</v>
      </c>
      <c r="D2786" s="2" t="s">
        <v>1018</v>
      </c>
      <c r="E2786" s="2">
        <v>1</v>
      </c>
      <c r="F2786" s="2" t="s">
        <v>51</v>
      </c>
      <c r="G2786" s="2">
        <v>110872</v>
      </c>
      <c r="H2786" s="3">
        <v>0.48873078635439948</v>
      </c>
      <c r="I2786" s="2">
        <v>226857</v>
      </c>
      <c r="J2786" s="2">
        <v>331571</v>
      </c>
      <c r="K2786" s="2" t="s">
        <v>803</v>
      </c>
      <c r="L2786" s="2" t="s">
        <v>803</v>
      </c>
      <c r="M2786" s="2" t="s">
        <v>14756</v>
      </c>
      <c r="N2786" s="1" t="str">
        <f t="shared" si="43"/>
        <v>MAJALGAON12019</v>
      </c>
    </row>
    <row r="2787" spans="1:14" x14ac:dyDescent="0.3">
      <c r="A2787" s="2">
        <v>229</v>
      </c>
      <c r="B2787" s="2" t="s">
        <v>7859</v>
      </c>
      <c r="C2787" s="2" t="s">
        <v>10428</v>
      </c>
      <c r="D2787" s="2" t="s">
        <v>1018</v>
      </c>
      <c r="E2787" s="2">
        <v>2</v>
      </c>
      <c r="F2787" s="2" t="s">
        <v>9</v>
      </c>
      <c r="G2787" s="2">
        <v>97932</v>
      </c>
      <c r="H2787" s="3">
        <v>0.43169044816778851</v>
      </c>
      <c r="I2787" s="2">
        <v>226857</v>
      </c>
      <c r="J2787" s="2">
        <v>331571</v>
      </c>
      <c r="K2787" s="2" t="s">
        <v>803</v>
      </c>
      <c r="L2787" s="2" t="s">
        <v>803</v>
      </c>
      <c r="M2787" s="2" t="s">
        <v>14756</v>
      </c>
      <c r="N2787" s="1" t="str">
        <f t="shared" si="43"/>
        <v>MAJALGAON22019</v>
      </c>
    </row>
    <row r="2788" spans="1:14" x14ac:dyDescent="0.3">
      <c r="A2788" s="2">
        <v>229</v>
      </c>
      <c r="B2788" s="2" t="s">
        <v>7859</v>
      </c>
      <c r="C2788" s="2" t="s">
        <v>10429</v>
      </c>
      <c r="D2788" s="2" t="s">
        <v>1018</v>
      </c>
      <c r="E2788" s="2">
        <v>3</v>
      </c>
      <c r="F2788" s="2" t="s">
        <v>19</v>
      </c>
      <c r="G2788" s="2">
        <v>4983</v>
      </c>
      <c r="H2788" s="3">
        <v>2.1965379071397399E-2</v>
      </c>
      <c r="I2788" s="2">
        <v>226857</v>
      </c>
      <c r="J2788" s="2">
        <v>331571</v>
      </c>
      <c r="K2788" s="2" t="s">
        <v>803</v>
      </c>
      <c r="L2788" s="2" t="s">
        <v>803</v>
      </c>
      <c r="M2788" s="2" t="s">
        <v>14756</v>
      </c>
      <c r="N2788" s="1" t="str">
        <f t="shared" si="43"/>
        <v>MAJALGAON32019</v>
      </c>
    </row>
    <row r="2789" spans="1:14" x14ac:dyDescent="0.3">
      <c r="A2789" s="2">
        <v>229</v>
      </c>
      <c r="B2789" s="2" t="s">
        <v>7859</v>
      </c>
      <c r="C2789" s="2" t="s">
        <v>10430</v>
      </c>
      <c r="D2789" s="2" t="s">
        <v>1018</v>
      </c>
      <c r="E2789" s="2">
        <v>4</v>
      </c>
      <c r="F2789" s="2" t="s">
        <v>1363</v>
      </c>
      <c r="G2789" s="2">
        <v>2790</v>
      </c>
      <c r="H2789" s="3">
        <v>1.2298496409632501E-2</v>
      </c>
      <c r="I2789" s="2">
        <v>226857</v>
      </c>
      <c r="J2789" s="2">
        <v>331571</v>
      </c>
      <c r="K2789" s="2" t="s">
        <v>803</v>
      </c>
      <c r="L2789" s="2" t="s">
        <v>803</v>
      </c>
      <c r="M2789" s="2" t="s">
        <v>14756</v>
      </c>
      <c r="N2789" s="1" t="str">
        <f t="shared" si="43"/>
        <v>MAJALGAON42019</v>
      </c>
    </row>
    <row r="2790" spans="1:14" x14ac:dyDescent="0.3">
      <c r="A2790" s="2">
        <v>229</v>
      </c>
      <c r="B2790" s="2" t="s">
        <v>7859</v>
      </c>
      <c r="C2790" s="2" t="s">
        <v>10431</v>
      </c>
      <c r="D2790" s="2" t="s">
        <v>1018</v>
      </c>
      <c r="E2790" s="2">
        <v>5</v>
      </c>
      <c r="F2790" s="2" t="s">
        <v>19</v>
      </c>
      <c r="G2790" s="2">
        <v>2095</v>
      </c>
      <c r="H2790" s="3">
        <v>9.2348924652975225E-3</v>
      </c>
      <c r="I2790" s="2">
        <v>226857</v>
      </c>
      <c r="J2790" s="2">
        <v>331571</v>
      </c>
      <c r="K2790" s="2" t="s">
        <v>803</v>
      </c>
      <c r="L2790" s="2" t="s">
        <v>803</v>
      </c>
      <c r="M2790" s="2" t="s">
        <v>14756</v>
      </c>
      <c r="N2790" s="1" t="str">
        <f t="shared" si="43"/>
        <v>MAJALGAON52019</v>
      </c>
    </row>
    <row r="2791" spans="1:14" x14ac:dyDescent="0.3">
      <c r="A2791" s="2">
        <v>229</v>
      </c>
      <c r="B2791" s="2" t="s">
        <v>7859</v>
      </c>
      <c r="C2791" s="2" t="s">
        <v>10432</v>
      </c>
      <c r="D2791" s="2" t="s">
        <v>1018</v>
      </c>
      <c r="E2791" s="2">
        <v>6</v>
      </c>
      <c r="F2791" s="2" t="s">
        <v>11</v>
      </c>
      <c r="G2791" s="2">
        <v>874</v>
      </c>
      <c r="H2791" s="3">
        <v>3.8526472623723316E-3</v>
      </c>
      <c r="I2791" s="2">
        <v>226857</v>
      </c>
      <c r="J2791" s="2">
        <v>331571</v>
      </c>
      <c r="K2791" s="2" t="s">
        <v>803</v>
      </c>
      <c r="L2791" s="2" t="s">
        <v>803</v>
      </c>
      <c r="M2791" s="2" t="s">
        <v>14756</v>
      </c>
      <c r="N2791" s="1" t="str">
        <f t="shared" si="43"/>
        <v>MAJALGAON62019</v>
      </c>
    </row>
    <row r="2792" spans="1:14" x14ac:dyDescent="0.3">
      <c r="A2792" s="2">
        <v>229</v>
      </c>
      <c r="B2792" s="2" t="s">
        <v>7859</v>
      </c>
      <c r="C2792" s="2" t="s">
        <v>10433</v>
      </c>
      <c r="D2792" s="2" t="s">
        <v>1018</v>
      </c>
      <c r="E2792" s="2">
        <v>7</v>
      </c>
      <c r="F2792" s="2" t="s">
        <v>19</v>
      </c>
      <c r="G2792" s="2">
        <v>808</v>
      </c>
      <c r="H2792" s="3">
        <v>3.5617150892412403E-3</v>
      </c>
      <c r="I2792" s="2">
        <v>226857</v>
      </c>
      <c r="J2792" s="2">
        <v>331571</v>
      </c>
      <c r="K2792" s="2" t="s">
        <v>803</v>
      </c>
      <c r="L2792" s="2" t="s">
        <v>803</v>
      </c>
      <c r="M2792" s="2" t="s">
        <v>14756</v>
      </c>
      <c r="N2792" s="1" t="str">
        <f t="shared" si="43"/>
        <v>MAJALGAON72019</v>
      </c>
    </row>
    <row r="2793" spans="1:14" x14ac:dyDescent="0.3">
      <c r="A2793" s="2">
        <v>229</v>
      </c>
      <c r="B2793" s="2" t="s">
        <v>7859</v>
      </c>
      <c r="C2793" s="2" t="s">
        <v>22</v>
      </c>
      <c r="D2793" s="2" t="s">
        <v>7923</v>
      </c>
      <c r="E2793" s="2">
        <v>8</v>
      </c>
      <c r="F2793" s="2" t="s">
        <v>22</v>
      </c>
      <c r="G2793" s="2">
        <v>774</v>
      </c>
      <c r="H2793" s="3">
        <v>3.4118409394464353E-3</v>
      </c>
      <c r="I2793" s="2">
        <v>226857</v>
      </c>
      <c r="J2793" s="2">
        <v>331571</v>
      </c>
      <c r="K2793" s="2" t="s">
        <v>803</v>
      </c>
      <c r="L2793" s="2" t="s">
        <v>803</v>
      </c>
      <c r="M2793" s="2" t="s">
        <v>14756</v>
      </c>
      <c r="N2793" s="1" t="str">
        <f t="shared" si="43"/>
        <v>MAJALGAON82019</v>
      </c>
    </row>
    <row r="2794" spans="1:14" x14ac:dyDescent="0.3">
      <c r="A2794" s="2">
        <v>229</v>
      </c>
      <c r="B2794" s="2" t="s">
        <v>7859</v>
      </c>
      <c r="C2794" s="2" t="s">
        <v>10434</v>
      </c>
      <c r="D2794" s="2" t="s">
        <v>1018</v>
      </c>
      <c r="E2794" s="2">
        <v>9</v>
      </c>
      <c r="F2794" s="2" t="s">
        <v>19</v>
      </c>
      <c r="G2794" s="2">
        <v>712</v>
      </c>
      <c r="H2794" s="3">
        <v>3.1385410192323799E-3</v>
      </c>
      <c r="I2794" s="2">
        <v>226857</v>
      </c>
      <c r="J2794" s="2">
        <v>331571</v>
      </c>
      <c r="K2794" s="2" t="s">
        <v>803</v>
      </c>
      <c r="L2794" s="2" t="s">
        <v>803</v>
      </c>
      <c r="M2794" s="2" t="s">
        <v>14756</v>
      </c>
      <c r="N2794" s="1" t="str">
        <f t="shared" si="43"/>
        <v>MAJALGAON92019</v>
      </c>
    </row>
    <row r="2795" spans="1:14" x14ac:dyDescent="0.3">
      <c r="A2795" s="2">
        <v>229</v>
      </c>
      <c r="B2795" s="2" t="s">
        <v>7859</v>
      </c>
      <c r="C2795" s="2" t="s">
        <v>10435</v>
      </c>
      <c r="D2795" s="2" t="s">
        <v>1018</v>
      </c>
      <c r="E2795" s="2">
        <v>10</v>
      </c>
      <c r="F2795" s="2" t="s">
        <v>19</v>
      </c>
      <c r="G2795" s="2">
        <v>527</v>
      </c>
      <c r="H2795" s="3">
        <v>2.3230493218194723E-3</v>
      </c>
      <c r="I2795" s="2">
        <v>226857</v>
      </c>
      <c r="J2795" s="2">
        <v>331571</v>
      </c>
      <c r="K2795" s="2" t="s">
        <v>803</v>
      </c>
      <c r="L2795" s="2" t="s">
        <v>803</v>
      </c>
      <c r="M2795" s="2" t="s">
        <v>14756</v>
      </c>
      <c r="N2795" s="1" t="str">
        <f t="shared" si="43"/>
        <v>MAJALGAON102019</v>
      </c>
    </row>
    <row r="2796" spans="1:14" x14ac:dyDescent="0.3">
      <c r="A2796" s="2">
        <v>229</v>
      </c>
      <c r="B2796" s="2" t="s">
        <v>7859</v>
      </c>
      <c r="C2796" s="2" t="s">
        <v>10436</v>
      </c>
      <c r="D2796" s="2" t="s">
        <v>1018</v>
      </c>
      <c r="E2796" s="2">
        <v>11</v>
      </c>
      <c r="F2796" s="2" t="s">
        <v>19</v>
      </c>
      <c r="G2796" s="2">
        <v>453</v>
      </c>
      <c r="H2796" s="3">
        <v>1.9968526428543092E-3</v>
      </c>
      <c r="I2796" s="2">
        <v>226857</v>
      </c>
      <c r="J2796" s="2">
        <v>331571</v>
      </c>
      <c r="K2796" s="2" t="s">
        <v>803</v>
      </c>
      <c r="L2796" s="2" t="s">
        <v>803</v>
      </c>
      <c r="M2796" s="2" t="s">
        <v>14756</v>
      </c>
      <c r="N2796" s="1" t="str">
        <f t="shared" si="43"/>
        <v>MAJALGAON112019</v>
      </c>
    </row>
    <row r="2797" spans="1:14" x14ac:dyDescent="0.3">
      <c r="A2797" s="2">
        <v>229</v>
      </c>
      <c r="B2797" s="2" t="s">
        <v>7859</v>
      </c>
      <c r="C2797" s="2" t="s">
        <v>2882</v>
      </c>
      <c r="D2797" s="2" t="s">
        <v>1018</v>
      </c>
      <c r="E2797" s="2">
        <v>12</v>
      </c>
      <c r="F2797" s="2" t="s">
        <v>19</v>
      </c>
      <c r="G2797" s="2">
        <v>438</v>
      </c>
      <c r="H2797" s="3">
        <v>1.9307316944154247E-3</v>
      </c>
      <c r="I2797" s="2">
        <v>226857</v>
      </c>
      <c r="J2797" s="2">
        <v>331571</v>
      </c>
      <c r="K2797" s="2" t="s">
        <v>803</v>
      </c>
      <c r="L2797" s="2" t="s">
        <v>803</v>
      </c>
      <c r="M2797" s="2" t="s">
        <v>14756</v>
      </c>
      <c r="N2797" s="1" t="str">
        <f t="shared" si="43"/>
        <v>MAJALGAON122019</v>
      </c>
    </row>
    <row r="2798" spans="1:14" x14ac:dyDescent="0.3">
      <c r="A2798" s="2">
        <v>229</v>
      </c>
      <c r="B2798" s="2" t="s">
        <v>7859</v>
      </c>
      <c r="C2798" s="2" t="s">
        <v>10437</v>
      </c>
      <c r="D2798" s="2" t="s">
        <v>1018</v>
      </c>
      <c r="E2798" s="2">
        <v>13</v>
      </c>
      <c r="F2798" s="2" t="s">
        <v>19</v>
      </c>
      <c r="G2798" s="2">
        <v>431</v>
      </c>
      <c r="H2798" s="3">
        <v>1.8998752518106119E-3</v>
      </c>
      <c r="I2798" s="2">
        <v>226857</v>
      </c>
      <c r="J2798" s="2">
        <v>331571</v>
      </c>
      <c r="K2798" s="2" t="s">
        <v>803</v>
      </c>
      <c r="L2798" s="2" t="s">
        <v>803</v>
      </c>
      <c r="M2798" s="2" t="s">
        <v>14756</v>
      </c>
      <c r="N2798" s="1" t="str">
        <f t="shared" si="43"/>
        <v>MAJALGAON132019</v>
      </c>
    </row>
    <row r="2799" spans="1:14" x14ac:dyDescent="0.3">
      <c r="A2799" s="2">
        <v>229</v>
      </c>
      <c r="B2799" s="2" t="s">
        <v>7859</v>
      </c>
      <c r="C2799" s="2" t="s">
        <v>10438</v>
      </c>
      <c r="D2799" s="2" t="s">
        <v>1018</v>
      </c>
      <c r="E2799" s="2">
        <v>14</v>
      </c>
      <c r="F2799" s="2" t="s">
        <v>7583</v>
      </c>
      <c r="G2799" s="2">
        <v>409</v>
      </c>
      <c r="H2799" s="3">
        <v>1.8028978607669149E-3</v>
      </c>
      <c r="I2799" s="2">
        <v>226857</v>
      </c>
      <c r="J2799" s="2">
        <v>331571</v>
      </c>
      <c r="K2799" s="2" t="s">
        <v>803</v>
      </c>
      <c r="L2799" s="2" t="s">
        <v>803</v>
      </c>
      <c r="M2799" s="2" t="s">
        <v>14756</v>
      </c>
      <c r="N2799" s="1" t="str">
        <f t="shared" si="43"/>
        <v>MAJALGAON142019</v>
      </c>
    </row>
    <row r="2800" spans="1:14" x14ac:dyDescent="0.3">
      <c r="A2800" s="2">
        <v>229</v>
      </c>
      <c r="B2800" s="2" t="s">
        <v>7859</v>
      </c>
      <c r="C2800" s="2" t="s">
        <v>10439</v>
      </c>
      <c r="D2800" s="2" t="s">
        <v>1018</v>
      </c>
      <c r="E2800" s="2">
        <v>15</v>
      </c>
      <c r="F2800" s="2" t="s">
        <v>19</v>
      </c>
      <c r="G2800" s="2">
        <v>406</v>
      </c>
      <c r="H2800" s="3">
        <v>1.7896736710791379E-3</v>
      </c>
      <c r="I2800" s="2">
        <v>226857</v>
      </c>
      <c r="J2800" s="2">
        <v>331571</v>
      </c>
      <c r="K2800" s="2" t="s">
        <v>803</v>
      </c>
      <c r="L2800" s="2" t="s">
        <v>803</v>
      </c>
      <c r="M2800" s="2" t="s">
        <v>14756</v>
      </c>
      <c r="N2800" s="1" t="str">
        <f t="shared" si="43"/>
        <v>MAJALGAON152019</v>
      </c>
    </row>
    <row r="2801" spans="1:14" x14ac:dyDescent="0.3">
      <c r="A2801" s="2">
        <v>229</v>
      </c>
      <c r="B2801" s="2" t="s">
        <v>7859</v>
      </c>
      <c r="C2801" s="2" t="s">
        <v>10440</v>
      </c>
      <c r="D2801" s="2" t="s">
        <v>1018</v>
      </c>
      <c r="E2801" s="2">
        <v>16</v>
      </c>
      <c r="F2801" s="2" t="s">
        <v>19</v>
      </c>
      <c r="G2801" s="2">
        <v>360</v>
      </c>
      <c r="H2801" s="3">
        <v>1.5869027625332259E-3</v>
      </c>
      <c r="I2801" s="2">
        <v>226857</v>
      </c>
      <c r="J2801" s="2">
        <v>331571</v>
      </c>
      <c r="K2801" s="2" t="s">
        <v>803</v>
      </c>
      <c r="L2801" s="2" t="s">
        <v>803</v>
      </c>
      <c r="M2801" s="2" t="s">
        <v>14756</v>
      </c>
      <c r="N2801" s="1" t="str">
        <f t="shared" si="43"/>
        <v>MAJALGAON162019</v>
      </c>
    </row>
    <row r="2802" spans="1:14" x14ac:dyDescent="0.3">
      <c r="A2802" s="2">
        <v>229</v>
      </c>
      <c r="B2802" s="2" t="s">
        <v>7859</v>
      </c>
      <c r="C2802" s="2" t="s">
        <v>10441</v>
      </c>
      <c r="D2802" s="2" t="s">
        <v>1018</v>
      </c>
      <c r="E2802" s="2">
        <v>17</v>
      </c>
      <c r="F2802" s="2" t="s">
        <v>19</v>
      </c>
      <c r="G2802" s="2">
        <v>307</v>
      </c>
      <c r="H2802" s="3">
        <v>1.3532754113825009E-3</v>
      </c>
      <c r="I2802" s="2">
        <v>226857</v>
      </c>
      <c r="J2802" s="2">
        <v>331571</v>
      </c>
      <c r="K2802" s="2" t="s">
        <v>803</v>
      </c>
      <c r="L2802" s="2" t="s">
        <v>803</v>
      </c>
      <c r="M2802" s="2" t="s">
        <v>14756</v>
      </c>
      <c r="N2802" s="1" t="str">
        <f t="shared" si="43"/>
        <v>MAJALGAON172019</v>
      </c>
    </row>
    <row r="2803" spans="1:14" x14ac:dyDescent="0.3">
      <c r="A2803" s="2">
        <v>229</v>
      </c>
      <c r="B2803" s="2" t="s">
        <v>7859</v>
      </c>
      <c r="C2803" s="2" t="s">
        <v>10442</v>
      </c>
      <c r="D2803" s="2" t="s">
        <v>1018</v>
      </c>
      <c r="E2803" s="2">
        <v>18</v>
      </c>
      <c r="F2803" s="2" t="s">
        <v>7552</v>
      </c>
      <c r="G2803" s="2">
        <v>306</v>
      </c>
      <c r="H2803" s="3">
        <v>1.3488673481532418E-3</v>
      </c>
      <c r="I2803" s="2">
        <v>226857</v>
      </c>
      <c r="J2803" s="2">
        <v>331571</v>
      </c>
      <c r="K2803" s="2" t="s">
        <v>803</v>
      </c>
      <c r="L2803" s="2" t="s">
        <v>803</v>
      </c>
      <c r="M2803" s="2" t="s">
        <v>14756</v>
      </c>
      <c r="N2803" s="1" t="str">
        <f t="shared" si="43"/>
        <v>MAJALGAON182019</v>
      </c>
    </row>
    <row r="2804" spans="1:14" x14ac:dyDescent="0.3">
      <c r="A2804" s="2">
        <v>229</v>
      </c>
      <c r="B2804" s="2" t="s">
        <v>7859</v>
      </c>
      <c r="C2804" s="2" t="s">
        <v>10443</v>
      </c>
      <c r="D2804" s="2" t="s">
        <v>1018</v>
      </c>
      <c r="E2804" s="2">
        <v>19</v>
      </c>
      <c r="F2804" s="2" t="s">
        <v>19</v>
      </c>
      <c r="G2804" s="2">
        <v>291</v>
      </c>
      <c r="H2804" s="3">
        <v>1.2827463997143575E-3</v>
      </c>
      <c r="I2804" s="2">
        <v>226857</v>
      </c>
      <c r="J2804" s="2">
        <v>331571</v>
      </c>
      <c r="K2804" s="2" t="s">
        <v>803</v>
      </c>
      <c r="L2804" s="2" t="s">
        <v>803</v>
      </c>
      <c r="M2804" s="2" t="s">
        <v>14756</v>
      </c>
      <c r="N2804" s="1" t="str">
        <f t="shared" si="43"/>
        <v>MAJALGAON192019</v>
      </c>
    </row>
    <row r="2805" spans="1:14" x14ac:dyDescent="0.3">
      <c r="A2805" s="2">
        <v>229</v>
      </c>
      <c r="B2805" s="2" t="s">
        <v>7859</v>
      </c>
      <c r="C2805" s="2" t="s">
        <v>10444</v>
      </c>
      <c r="D2805" s="2" t="s">
        <v>1018</v>
      </c>
      <c r="E2805" s="2">
        <v>20</v>
      </c>
      <c r="F2805" s="2" t="s">
        <v>19</v>
      </c>
      <c r="G2805" s="2">
        <v>245</v>
      </c>
      <c r="H2805" s="3">
        <v>1.0799754911684453E-3</v>
      </c>
      <c r="I2805" s="2">
        <v>226857</v>
      </c>
      <c r="J2805" s="2">
        <v>331571</v>
      </c>
      <c r="K2805" s="2" t="s">
        <v>803</v>
      </c>
      <c r="L2805" s="2" t="s">
        <v>803</v>
      </c>
      <c r="M2805" s="2" t="s">
        <v>14756</v>
      </c>
      <c r="N2805" s="1" t="str">
        <f t="shared" si="43"/>
        <v>MAJALGAON202019</v>
      </c>
    </row>
    <row r="2806" spans="1:14" x14ac:dyDescent="0.3">
      <c r="A2806" s="2">
        <v>229</v>
      </c>
      <c r="B2806" s="2" t="s">
        <v>7859</v>
      </c>
      <c r="C2806" s="2" t="s">
        <v>10445</v>
      </c>
      <c r="D2806" s="2" t="s">
        <v>1018</v>
      </c>
      <c r="E2806" s="2">
        <v>21</v>
      </c>
      <c r="F2806" s="2" t="s">
        <v>1038</v>
      </c>
      <c r="G2806" s="2">
        <v>220</v>
      </c>
      <c r="H2806" s="3">
        <v>9.6977391043697131E-4</v>
      </c>
      <c r="I2806" s="2">
        <v>226857</v>
      </c>
      <c r="J2806" s="2">
        <v>331571</v>
      </c>
      <c r="K2806" s="2" t="s">
        <v>803</v>
      </c>
      <c r="L2806" s="2" t="s">
        <v>803</v>
      </c>
      <c r="M2806" s="2" t="s">
        <v>14756</v>
      </c>
      <c r="N2806" s="1" t="str">
        <f t="shared" si="43"/>
        <v>MAJALGAON212019</v>
      </c>
    </row>
    <row r="2807" spans="1:14" x14ac:dyDescent="0.3">
      <c r="A2807" s="2">
        <v>229</v>
      </c>
      <c r="B2807" s="2" t="s">
        <v>7859</v>
      </c>
      <c r="C2807" s="2" t="s">
        <v>10446</v>
      </c>
      <c r="D2807" s="2" t="s">
        <v>1018</v>
      </c>
      <c r="E2807" s="2">
        <v>22</v>
      </c>
      <c r="F2807" s="2" t="s">
        <v>19</v>
      </c>
      <c r="G2807" s="2">
        <v>165</v>
      </c>
      <c r="H2807" s="3">
        <v>7.2733043282772851E-4</v>
      </c>
      <c r="I2807" s="2">
        <v>226857</v>
      </c>
      <c r="J2807" s="2">
        <v>331571</v>
      </c>
      <c r="K2807" s="2" t="s">
        <v>803</v>
      </c>
      <c r="L2807" s="2" t="s">
        <v>803</v>
      </c>
      <c r="M2807" s="2" t="s">
        <v>14756</v>
      </c>
      <c r="N2807" s="1" t="str">
        <f t="shared" si="43"/>
        <v>MAJALGAON222019</v>
      </c>
    </row>
    <row r="2808" spans="1:14" x14ac:dyDescent="0.3">
      <c r="A2808" s="2">
        <v>229</v>
      </c>
      <c r="B2808" s="2" t="s">
        <v>7859</v>
      </c>
      <c r="C2808" s="2" t="s">
        <v>10447</v>
      </c>
      <c r="D2808" s="2" t="s">
        <v>1018</v>
      </c>
      <c r="E2808" s="2">
        <v>23</v>
      </c>
      <c r="F2808" s="2" t="s">
        <v>2860</v>
      </c>
      <c r="G2808" s="2">
        <v>144</v>
      </c>
      <c r="H2808" s="3">
        <v>6.3476110501329034E-4</v>
      </c>
      <c r="I2808" s="2">
        <v>226857</v>
      </c>
      <c r="J2808" s="2">
        <v>331571</v>
      </c>
      <c r="K2808" s="2" t="s">
        <v>803</v>
      </c>
      <c r="L2808" s="2" t="s">
        <v>803</v>
      </c>
      <c r="M2808" s="2" t="s">
        <v>14756</v>
      </c>
      <c r="N2808" s="1" t="str">
        <f t="shared" si="43"/>
        <v>MAJALGAON232019</v>
      </c>
    </row>
    <row r="2809" spans="1:14" x14ac:dyDescent="0.3">
      <c r="A2809" s="2">
        <v>229</v>
      </c>
      <c r="B2809" s="2" t="s">
        <v>7859</v>
      </c>
      <c r="C2809" s="2" t="s">
        <v>10448</v>
      </c>
      <c r="D2809" s="2" t="s">
        <v>1020</v>
      </c>
      <c r="E2809" s="2">
        <v>24</v>
      </c>
      <c r="F2809" s="2" t="s">
        <v>19</v>
      </c>
      <c r="G2809" s="2">
        <v>132</v>
      </c>
      <c r="H2809" s="3">
        <v>5.8186434626218274E-4</v>
      </c>
      <c r="I2809" s="2">
        <v>226857</v>
      </c>
      <c r="J2809" s="2">
        <v>331571</v>
      </c>
      <c r="K2809" s="2" t="s">
        <v>803</v>
      </c>
      <c r="L2809" s="2" t="s">
        <v>803</v>
      </c>
      <c r="M2809" s="2" t="s">
        <v>14756</v>
      </c>
      <c r="N2809" s="1" t="str">
        <f t="shared" si="43"/>
        <v>MAJALGAON242019</v>
      </c>
    </row>
    <row r="2810" spans="1:14" x14ac:dyDescent="0.3">
      <c r="A2810" s="2">
        <v>229</v>
      </c>
      <c r="B2810" s="2" t="s">
        <v>7859</v>
      </c>
      <c r="C2810" s="2" t="s">
        <v>10449</v>
      </c>
      <c r="D2810" s="2" t="s">
        <v>1018</v>
      </c>
      <c r="E2810" s="2">
        <v>25</v>
      </c>
      <c r="F2810" s="2" t="s">
        <v>105</v>
      </c>
      <c r="G2810" s="2">
        <v>99</v>
      </c>
      <c r="H2810" s="3">
        <v>4.3639825969663708E-4</v>
      </c>
      <c r="I2810" s="2">
        <v>226857</v>
      </c>
      <c r="J2810" s="2">
        <v>331571</v>
      </c>
      <c r="K2810" s="2" t="s">
        <v>803</v>
      </c>
      <c r="L2810" s="2" t="s">
        <v>803</v>
      </c>
      <c r="M2810" s="2" t="s">
        <v>14756</v>
      </c>
      <c r="N2810" s="1" t="str">
        <f t="shared" si="43"/>
        <v>MAJALGAON252019</v>
      </c>
    </row>
    <row r="2811" spans="1:14" x14ac:dyDescent="0.3">
      <c r="A2811" s="2">
        <v>229</v>
      </c>
      <c r="B2811" s="2" t="s">
        <v>7859</v>
      </c>
      <c r="C2811" s="2" t="s">
        <v>10450</v>
      </c>
      <c r="D2811" s="2" t="s">
        <v>1018</v>
      </c>
      <c r="E2811" s="2">
        <v>26</v>
      </c>
      <c r="F2811" s="2" t="s">
        <v>19</v>
      </c>
      <c r="G2811" s="2">
        <v>84</v>
      </c>
      <c r="H2811" s="3">
        <v>3.7027731125775266E-4</v>
      </c>
      <c r="I2811" s="2">
        <v>226857</v>
      </c>
      <c r="J2811" s="2">
        <v>331571</v>
      </c>
      <c r="K2811" s="2" t="s">
        <v>803</v>
      </c>
      <c r="L2811" s="2" t="s">
        <v>803</v>
      </c>
      <c r="M2811" s="2" t="s">
        <v>14756</v>
      </c>
      <c r="N2811" s="1" t="str">
        <f t="shared" si="43"/>
        <v>MAJALGAON262019</v>
      </c>
    </row>
    <row r="2812" spans="1:14" x14ac:dyDescent="0.3">
      <c r="A2812" s="2">
        <v>230</v>
      </c>
      <c r="B2812" s="2" t="s">
        <v>7860</v>
      </c>
      <c r="C2812" s="2" t="s">
        <v>10451</v>
      </c>
      <c r="D2812" s="2" t="s">
        <v>1018</v>
      </c>
      <c r="E2812" s="2">
        <v>1</v>
      </c>
      <c r="F2812" s="2" t="s">
        <v>51</v>
      </c>
      <c r="G2812" s="2">
        <v>99231</v>
      </c>
      <c r="H2812" s="3">
        <v>0.45207744874715261</v>
      </c>
      <c r="I2812" s="2">
        <v>219500</v>
      </c>
      <c r="J2812" s="2">
        <v>335965</v>
      </c>
      <c r="K2812" s="2" t="s">
        <v>803</v>
      </c>
      <c r="L2812" s="2" t="s">
        <v>803</v>
      </c>
      <c r="M2812" s="2" t="s">
        <v>14756</v>
      </c>
      <c r="N2812" s="1" t="str">
        <f t="shared" si="43"/>
        <v>BEED12019</v>
      </c>
    </row>
    <row r="2813" spans="1:14" x14ac:dyDescent="0.3">
      <c r="A2813" s="2">
        <v>230</v>
      </c>
      <c r="B2813" s="2" t="s">
        <v>7860</v>
      </c>
      <c r="C2813" s="2" t="s">
        <v>10452</v>
      </c>
      <c r="D2813" s="2" t="s">
        <v>1018</v>
      </c>
      <c r="E2813" s="2">
        <v>2</v>
      </c>
      <c r="F2813" s="2" t="s">
        <v>103</v>
      </c>
      <c r="G2813" s="2">
        <v>96989</v>
      </c>
      <c r="H2813" s="3">
        <v>0.44186332574031889</v>
      </c>
      <c r="I2813" s="2">
        <v>219500</v>
      </c>
      <c r="J2813" s="2">
        <v>335965</v>
      </c>
      <c r="K2813" s="2" t="s">
        <v>803</v>
      </c>
      <c r="L2813" s="2" t="s">
        <v>803</v>
      </c>
      <c r="M2813" s="2" t="s">
        <v>14756</v>
      </c>
      <c r="N2813" s="1" t="str">
        <f t="shared" si="43"/>
        <v>BEED22019</v>
      </c>
    </row>
    <row r="2814" spans="1:14" x14ac:dyDescent="0.3">
      <c r="A2814" s="2">
        <v>230</v>
      </c>
      <c r="B2814" s="2" t="s">
        <v>7860</v>
      </c>
      <c r="C2814" s="2" t="s">
        <v>10453</v>
      </c>
      <c r="D2814" s="2" t="s">
        <v>1018</v>
      </c>
      <c r="E2814" s="2">
        <v>3</v>
      </c>
      <c r="F2814" s="2" t="s">
        <v>1363</v>
      </c>
      <c r="G2814" s="2">
        <v>7937</v>
      </c>
      <c r="H2814" s="3">
        <v>3.6159453302961275E-2</v>
      </c>
      <c r="I2814" s="2">
        <v>219500</v>
      </c>
      <c r="J2814" s="2">
        <v>335965</v>
      </c>
      <c r="K2814" s="2" t="s">
        <v>803</v>
      </c>
      <c r="L2814" s="2" t="s">
        <v>803</v>
      </c>
      <c r="M2814" s="2" t="s">
        <v>14756</v>
      </c>
      <c r="N2814" s="1" t="str">
        <f t="shared" si="43"/>
        <v>BEED32019</v>
      </c>
    </row>
    <row r="2815" spans="1:14" x14ac:dyDescent="0.3">
      <c r="A2815" s="2">
        <v>230</v>
      </c>
      <c r="B2815" s="2" t="s">
        <v>7860</v>
      </c>
      <c r="C2815" s="2" t="s">
        <v>10454</v>
      </c>
      <c r="D2815" s="2" t="s">
        <v>1018</v>
      </c>
      <c r="E2815" s="2">
        <v>4</v>
      </c>
      <c r="F2815" s="2" t="s">
        <v>1023</v>
      </c>
      <c r="G2815" s="2">
        <v>5503</v>
      </c>
      <c r="H2815" s="3">
        <v>2.5070615034168565E-2</v>
      </c>
      <c r="I2815" s="2">
        <v>219500</v>
      </c>
      <c r="J2815" s="2">
        <v>335965</v>
      </c>
      <c r="K2815" s="2" t="s">
        <v>803</v>
      </c>
      <c r="L2815" s="2" t="s">
        <v>803</v>
      </c>
      <c r="M2815" s="2" t="s">
        <v>14756</v>
      </c>
      <c r="N2815" s="1" t="str">
        <f t="shared" si="43"/>
        <v>BEED42019</v>
      </c>
    </row>
    <row r="2816" spans="1:14" x14ac:dyDescent="0.3">
      <c r="A2816" s="2">
        <v>230</v>
      </c>
      <c r="B2816" s="2" t="s">
        <v>7860</v>
      </c>
      <c r="C2816" s="2" t="s">
        <v>10455</v>
      </c>
      <c r="D2816" s="2" t="s">
        <v>1018</v>
      </c>
      <c r="E2816" s="2">
        <v>5</v>
      </c>
      <c r="F2816" s="2" t="s">
        <v>11</v>
      </c>
      <c r="G2816" s="2">
        <v>960</v>
      </c>
      <c r="H2816" s="3">
        <v>4.3735763097949888E-3</v>
      </c>
      <c r="I2816" s="2">
        <v>219500</v>
      </c>
      <c r="J2816" s="2">
        <v>335965</v>
      </c>
      <c r="K2816" s="2" t="s">
        <v>803</v>
      </c>
      <c r="L2816" s="2" t="s">
        <v>803</v>
      </c>
      <c r="M2816" s="2" t="s">
        <v>14756</v>
      </c>
      <c r="N2816" s="1" t="str">
        <f t="shared" si="43"/>
        <v>BEED52019</v>
      </c>
    </row>
    <row r="2817" spans="1:14" x14ac:dyDescent="0.3">
      <c r="A2817" s="2">
        <v>230</v>
      </c>
      <c r="B2817" s="2" t="s">
        <v>7860</v>
      </c>
      <c r="C2817" s="2" t="s">
        <v>22</v>
      </c>
      <c r="D2817" s="2" t="s">
        <v>7923</v>
      </c>
      <c r="E2817" s="2">
        <v>6</v>
      </c>
      <c r="F2817" s="2" t="s">
        <v>22</v>
      </c>
      <c r="G2817" s="2">
        <v>864</v>
      </c>
      <c r="H2817" s="3">
        <v>3.9362186788154899E-3</v>
      </c>
      <c r="I2817" s="2">
        <v>219500</v>
      </c>
      <c r="J2817" s="2">
        <v>335965</v>
      </c>
      <c r="K2817" s="2" t="s">
        <v>803</v>
      </c>
      <c r="L2817" s="2" t="s">
        <v>803</v>
      </c>
      <c r="M2817" s="2" t="s">
        <v>14756</v>
      </c>
      <c r="N2817" s="1" t="str">
        <f t="shared" si="43"/>
        <v>BEED62019</v>
      </c>
    </row>
    <row r="2818" spans="1:14" x14ac:dyDescent="0.3">
      <c r="A2818" s="2">
        <v>230</v>
      </c>
      <c r="B2818" s="2" t="s">
        <v>7860</v>
      </c>
      <c r="C2818" s="2" t="s">
        <v>10456</v>
      </c>
      <c r="D2818" s="2" t="s">
        <v>1018</v>
      </c>
      <c r="E2818" s="2">
        <v>7</v>
      </c>
      <c r="F2818" s="2" t="s">
        <v>359</v>
      </c>
      <c r="G2818" s="2">
        <v>820</v>
      </c>
      <c r="H2818" s="3">
        <v>3.7357630979498861E-3</v>
      </c>
      <c r="I2818" s="2">
        <v>219500</v>
      </c>
      <c r="J2818" s="2">
        <v>335965</v>
      </c>
      <c r="K2818" s="2" t="s">
        <v>803</v>
      </c>
      <c r="L2818" s="2" t="s">
        <v>803</v>
      </c>
      <c r="M2818" s="2" t="s">
        <v>14756</v>
      </c>
      <c r="N2818" s="1" t="str">
        <f t="shared" si="43"/>
        <v>BEED72019</v>
      </c>
    </row>
    <row r="2819" spans="1:14" x14ac:dyDescent="0.3">
      <c r="A2819" s="2">
        <v>230</v>
      </c>
      <c r="B2819" s="2" t="s">
        <v>7860</v>
      </c>
      <c r="C2819" s="2" t="s">
        <v>10457</v>
      </c>
      <c r="D2819" s="2" t="s">
        <v>1018</v>
      </c>
      <c r="E2819" s="2">
        <v>8</v>
      </c>
      <c r="F2819" s="2" t="s">
        <v>19</v>
      </c>
      <c r="G2819" s="2">
        <v>657</v>
      </c>
      <c r="H2819" s="3">
        <v>2.9931662870159455E-3</v>
      </c>
      <c r="I2819" s="2">
        <v>219500</v>
      </c>
      <c r="J2819" s="2">
        <v>335965</v>
      </c>
      <c r="K2819" s="2" t="s">
        <v>803</v>
      </c>
      <c r="L2819" s="2" t="s">
        <v>803</v>
      </c>
      <c r="M2819" s="2" t="s">
        <v>14756</v>
      </c>
      <c r="N2819" s="1" t="str">
        <f t="shared" ref="N2819:N2882" si="44">B2819&amp;E2819&amp;2019</f>
        <v>BEED82019</v>
      </c>
    </row>
    <row r="2820" spans="1:14" x14ac:dyDescent="0.3">
      <c r="A2820" s="2">
        <v>230</v>
      </c>
      <c r="B2820" s="2" t="s">
        <v>7860</v>
      </c>
      <c r="C2820" s="2" t="s">
        <v>10458</v>
      </c>
      <c r="D2820" s="2" t="s">
        <v>1018</v>
      </c>
      <c r="E2820" s="2">
        <v>9</v>
      </c>
      <c r="F2820" s="2" t="s">
        <v>302</v>
      </c>
      <c r="G2820" s="2">
        <v>596</v>
      </c>
      <c r="H2820" s="3">
        <v>2.715261958997722E-3</v>
      </c>
      <c r="I2820" s="2">
        <v>219500</v>
      </c>
      <c r="J2820" s="2">
        <v>335965</v>
      </c>
      <c r="K2820" s="2" t="s">
        <v>803</v>
      </c>
      <c r="L2820" s="2" t="s">
        <v>803</v>
      </c>
      <c r="M2820" s="2" t="s">
        <v>14756</v>
      </c>
      <c r="N2820" s="1" t="str">
        <f t="shared" si="44"/>
        <v>BEED92019</v>
      </c>
    </row>
    <row r="2821" spans="1:14" x14ac:dyDescent="0.3">
      <c r="A2821" s="2">
        <v>230</v>
      </c>
      <c r="B2821" s="2" t="s">
        <v>7860</v>
      </c>
      <c r="C2821" s="2" t="s">
        <v>1784</v>
      </c>
      <c r="D2821" s="2" t="s">
        <v>1018</v>
      </c>
      <c r="E2821" s="2">
        <v>10</v>
      </c>
      <c r="F2821" s="2" t="s">
        <v>19</v>
      </c>
      <c r="G2821" s="2">
        <v>595</v>
      </c>
      <c r="H2821" s="3">
        <v>2.7107061503416855E-3</v>
      </c>
      <c r="I2821" s="2">
        <v>219500</v>
      </c>
      <c r="J2821" s="2">
        <v>335965</v>
      </c>
      <c r="K2821" s="2" t="s">
        <v>803</v>
      </c>
      <c r="L2821" s="2" t="s">
        <v>803</v>
      </c>
      <c r="M2821" s="2" t="s">
        <v>14756</v>
      </c>
      <c r="N2821" s="1" t="str">
        <f t="shared" si="44"/>
        <v>BEED102019</v>
      </c>
    </row>
    <row r="2822" spans="1:14" x14ac:dyDescent="0.3">
      <c r="A2822" s="2">
        <v>230</v>
      </c>
      <c r="B2822" s="2" t="s">
        <v>7860</v>
      </c>
      <c r="C2822" s="2" t="s">
        <v>10459</v>
      </c>
      <c r="D2822" s="2" t="s">
        <v>1018</v>
      </c>
      <c r="E2822" s="2">
        <v>11</v>
      </c>
      <c r="F2822" s="2" t="s">
        <v>19</v>
      </c>
      <c r="G2822" s="2">
        <v>574</v>
      </c>
      <c r="H2822" s="3">
        <v>2.6150341685649203E-3</v>
      </c>
      <c r="I2822" s="2">
        <v>219500</v>
      </c>
      <c r="J2822" s="2">
        <v>335965</v>
      </c>
      <c r="K2822" s="2" t="s">
        <v>803</v>
      </c>
      <c r="L2822" s="2" t="s">
        <v>803</v>
      </c>
      <c r="M2822" s="2" t="s">
        <v>14756</v>
      </c>
      <c r="N2822" s="1" t="str">
        <f t="shared" si="44"/>
        <v>BEED112019</v>
      </c>
    </row>
    <row r="2823" spans="1:14" x14ac:dyDescent="0.3">
      <c r="A2823" s="2">
        <v>230</v>
      </c>
      <c r="B2823" s="2" t="s">
        <v>7860</v>
      </c>
      <c r="C2823" s="2" t="s">
        <v>10460</v>
      </c>
      <c r="D2823" s="2" t="s">
        <v>1018</v>
      </c>
      <c r="E2823" s="2">
        <v>12</v>
      </c>
      <c r="F2823" s="2" t="s">
        <v>19</v>
      </c>
      <c r="G2823" s="2">
        <v>546</v>
      </c>
      <c r="H2823" s="3">
        <v>2.4874715261958996E-3</v>
      </c>
      <c r="I2823" s="2">
        <v>219500</v>
      </c>
      <c r="J2823" s="2">
        <v>335965</v>
      </c>
      <c r="K2823" s="2" t="s">
        <v>803</v>
      </c>
      <c r="L2823" s="2" t="s">
        <v>803</v>
      </c>
      <c r="M2823" s="2" t="s">
        <v>14756</v>
      </c>
      <c r="N2823" s="1" t="str">
        <f t="shared" si="44"/>
        <v>BEED122019</v>
      </c>
    </row>
    <row r="2824" spans="1:14" x14ac:dyDescent="0.3">
      <c r="A2824" s="2">
        <v>230</v>
      </c>
      <c r="B2824" s="2" t="s">
        <v>7860</v>
      </c>
      <c r="C2824" s="2" t="s">
        <v>10461</v>
      </c>
      <c r="D2824" s="2" t="s">
        <v>1018</v>
      </c>
      <c r="E2824" s="2">
        <v>13</v>
      </c>
      <c r="F2824" s="2" t="s">
        <v>19</v>
      </c>
      <c r="G2824" s="2">
        <v>406</v>
      </c>
      <c r="H2824" s="3">
        <v>1.8496583143507972E-3</v>
      </c>
      <c r="I2824" s="2">
        <v>219500</v>
      </c>
      <c r="J2824" s="2">
        <v>335965</v>
      </c>
      <c r="K2824" s="2" t="s">
        <v>803</v>
      </c>
      <c r="L2824" s="2" t="s">
        <v>803</v>
      </c>
      <c r="M2824" s="2" t="s">
        <v>14756</v>
      </c>
      <c r="N2824" s="1" t="str">
        <f t="shared" si="44"/>
        <v>BEED132019</v>
      </c>
    </row>
    <row r="2825" spans="1:14" x14ac:dyDescent="0.3">
      <c r="A2825" s="2">
        <v>230</v>
      </c>
      <c r="B2825" s="2" t="s">
        <v>7860</v>
      </c>
      <c r="C2825" s="2" t="s">
        <v>10462</v>
      </c>
      <c r="D2825" s="2" t="s">
        <v>1018</v>
      </c>
      <c r="E2825" s="2">
        <v>14</v>
      </c>
      <c r="F2825" s="2" t="s">
        <v>1257</v>
      </c>
      <c r="G2825" s="2">
        <v>303</v>
      </c>
      <c r="H2825" s="3">
        <v>1.3804100227790433E-3</v>
      </c>
      <c r="I2825" s="2">
        <v>219500</v>
      </c>
      <c r="J2825" s="2">
        <v>335965</v>
      </c>
      <c r="K2825" s="2" t="s">
        <v>803</v>
      </c>
      <c r="L2825" s="2" t="s">
        <v>803</v>
      </c>
      <c r="M2825" s="2" t="s">
        <v>14756</v>
      </c>
      <c r="N2825" s="1" t="str">
        <f t="shared" si="44"/>
        <v>BEED142019</v>
      </c>
    </row>
    <row r="2826" spans="1:14" x14ac:dyDescent="0.3">
      <c r="A2826" s="2">
        <v>230</v>
      </c>
      <c r="B2826" s="2" t="s">
        <v>7860</v>
      </c>
      <c r="C2826" s="2" t="s">
        <v>10463</v>
      </c>
      <c r="D2826" s="2" t="s">
        <v>1018</v>
      </c>
      <c r="E2826" s="2">
        <v>15</v>
      </c>
      <c r="F2826" s="2" t="s">
        <v>7554</v>
      </c>
      <c r="G2826" s="2">
        <v>276</v>
      </c>
      <c r="H2826" s="3">
        <v>1.2574031890660593E-3</v>
      </c>
      <c r="I2826" s="2">
        <v>219500</v>
      </c>
      <c r="J2826" s="2">
        <v>335965</v>
      </c>
      <c r="K2826" s="2" t="s">
        <v>803</v>
      </c>
      <c r="L2826" s="2" t="s">
        <v>803</v>
      </c>
      <c r="M2826" s="2" t="s">
        <v>14756</v>
      </c>
      <c r="N2826" s="1" t="str">
        <f t="shared" si="44"/>
        <v>BEED152019</v>
      </c>
    </row>
    <row r="2827" spans="1:14" x14ac:dyDescent="0.3">
      <c r="A2827" s="2">
        <v>230</v>
      </c>
      <c r="B2827" s="2" t="s">
        <v>7860</v>
      </c>
      <c r="C2827" s="2" t="s">
        <v>10464</v>
      </c>
      <c r="D2827" s="2" t="s">
        <v>1018</v>
      </c>
      <c r="E2827" s="2">
        <v>16</v>
      </c>
      <c r="F2827" s="2" t="s">
        <v>109</v>
      </c>
      <c r="G2827" s="2">
        <v>272</v>
      </c>
      <c r="H2827" s="3">
        <v>1.2391799544419135E-3</v>
      </c>
      <c r="I2827" s="2">
        <v>219500</v>
      </c>
      <c r="J2827" s="2">
        <v>335965</v>
      </c>
      <c r="K2827" s="2" t="s">
        <v>803</v>
      </c>
      <c r="L2827" s="2" t="s">
        <v>803</v>
      </c>
      <c r="M2827" s="2" t="s">
        <v>14756</v>
      </c>
      <c r="N2827" s="1" t="str">
        <f t="shared" si="44"/>
        <v>BEED162019</v>
      </c>
    </row>
    <row r="2828" spans="1:14" x14ac:dyDescent="0.3">
      <c r="A2828" s="2">
        <v>230</v>
      </c>
      <c r="B2828" s="2" t="s">
        <v>7860</v>
      </c>
      <c r="C2828" s="2" t="s">
        <v>10465</v>
      </c>
      <c r="D2828" s="2" t="s">
        <v>1018</v>
      </c>
      <c r="E2828" s="2">
        <v>17</v>
      </c>
      <c r="F2828" s="2" t="s">
        <v>19</v>
      </c>
      <c r="G2828" s="2">
        <v>250</v>
      </c>
      <c r="H2828" s="3">
        <v>1.1389521640091116E-3</v>
      </c>
      <c r="I2828" s="2">
        <v>219500</v>
      </c>
      <c r="J2828" s="2">
        <v>335965</v>
      </c>
      <c r="K2828" s="2" t="s">
        <v>803</v>
      </c>
      <c r="L2828" s="2" t="s">
        <v>803</v>
      </c>
      <c r="M2828" s="2" t="s">
        <v>14756</v>
      </c>
      <c r="N2828" s="1" t="str">
        <f t="shared" si="44"/>
        <v>BEED172019</v>
      </c>
    </row>
    <row r="2829" spans="1:14" x14ac:dyDescent="0.3">
      <c r="A2829" s="2">
        <v>230</v>
      </c>
      <c r="B2829" s="2" t="s">
        <v>7860</v>
      </c>
      <c r="C2829" s="2" t="s">
        <v>10466</v>
      </c>
      <c r="D2829" s="2" t="s">
        <v>1018</v>
      </c>
      <c r="E2829" s="2">
        <v>18</v>
      </c>
      <c r="F2829" s="2" t="s">
        <v>19</v>
      </c>
      <c r="G2829" s="2">
        <v>226</v>
      </c>
      <c r="H2829" s="3">
        <v>1.0296127562642368E-3</v>
      </c>
      <c r="I2829" s="2">
        <v>219500</v>
      </c>
      <c r="J2829" s="2">
        <v>335965</v>
      </c>
      <c r="K2829" s="2" t="s">
        <v>803</v>
      </c>
      <c r="L2829" s="2" t="s">
        <v>803</v>
      </c>
      <c r="M2829" s="2" t="s">
        <v>14756</v>
      </c>
      <c r="N2829" s="1" t="str">
        <f t="shared" si="44"/>
        <v>BEED182019</v>
      </c>
    </row>
    <row r="2830" spans="1:14" x14ac:dyDescent="0.3">
      <c r="A2830" s="2">
        <v>230</v>
      </c>
      <c r="B2830" s="2" t="s">
        <v>7860</v>
      </c>
      <c r="C2830" s="2" t="s">
        <v>10467</v>
      </c>
      <c r="D2830" s="2" t="s">
        <v>1018</v>
      </c>
      <c r="E2830" s="2">
        <v>19</v>
      </c>
      <c r="F2830" s="2" t="s">
        <v>2860</v>
      </c>
      <c r="G2830" s="2">
        <v>220</v>
      </c>
      <c r="H2830" s="3">
        <v>1.0022779043280183E-3</v>
      </c>
      <c r="I2830" s="2">
        <v>219500</v>
      </c>
      <c r="J2830" s="2">
        <v>335965</v>
      </c>
      <c r="K2830" s="2" t="s">
        <v>803</v>
      </c>
      <c r="L2830" s="2" t="s">
        <v>803</v>
      </c>
      <c r="M2830" s="2" t="s">
        <v>14756</v>
      </c>
      <c r="N2830" s="1" t="str">
        <f t="shared" si="44"/>
        <v>BEED192019</v>
      </c>
    </row>
    <row r="2831" spans="1:14" x14ac:dyDescent="0.3">
      <c r="A2831" s="2">
        <v>230</v>
      </c>
      <c r="B2831" s="2" t="s">
        <v>7860</v>
      </c>
      <c r="C2831" s="2" t="s">
        <v>10468</v>
      </c>
      <c r="D2831" s="2" t="s">
        <v>1018</v>
      </c>
      <c r="E2831" s="2">
        <v>20</v>
      </c>
      <c r="F2831" s="2" t="s">
        <v>1049</v>
      </c>
      <c r="G2831" s="2">
        <v>219</v>
      </c>
      <c r="H2831" s="3">
        <v>9.9772209567198177E-4</v>
      </c>
      <c r="I2831" s="2">
        <v>219500</v>
      </c>
      <c r="J2831" s="2">
        <v>335965</v>
      </c>
      <c r="K2831" s="2" t="s">
        <v>803</v>
      </c>
      <c r="L2831" s="2" t="s">
        <v>803</v>
      </c>
      <c r="M2831" s="2" t="s">
        <v>14756</v>
      </c>
      <c r="N2831" s="1" t="str">
        <f t="shared" si="44"/>
        <v>BEED202019</v>
      </c>
    </row>
    <row r="2832" spans="1:14" x14ac:dyDescent="0.3">
      <c r="A2832" s="2">
        <v>230</v>
      </c>
      <c r="B2832" s="2" t="s">
        <v>7860</v>
      </c>
      <c r="C2832" s="2" t="s">
        <v>10469</v>
      </c>
      <c r="D2832" s="2" t="s">
        <v>1018</v>
      </c>
      <c r="E2832" s="2">
        <v>21</v>
      </c>
      <c r="F2832" s="2" t="s">
        <v>7552</v>
      </c>
      <c r="G2832" s="2">
        <v>213</v>
      </c>
      <c r="H2832" s="3">
        <v>9.7038724373576309E-4</v>
      </c>
      <c r="I2832" s="2">
        <v>219500</v>
      </c>
      <c r="J2832" s="2">
        <v>335965</v>
      </c>
      <c r="K2832" s="2" t="s">
        <v>803</v>
      </c>
      <c r="L2832" s="2" t="s">
        <v>803</v>
      </c>
      <c r="M2832" s="2" t="s">
        <v>14756</v>
      </c>
      <c r="N2832" s="1" t="str">
        <f t="shared" si="44"/>
        <v>BEED212019</v>
      </c>
    </row>
    <row r="2833" spans="1:14" x14ac:dyDescent="0.3">
      <c r="A2833" s="2">
        <v>230</v>
      </c>
      <c r="B2833" s="2" t="s">
        <v>7860</v>
      </c>
      <c r="C2833" s="2" t="s">
        <v>10470</v>
      </c>
      <c r="D2833" s="2" t="s">
        <v>1018</v>
      </c>
      <c r="E2833" s="2">
        <v>22</v>
      </c>
      <c r="F2833" s="2" t="s">
        <v>1042</v>
      </c>
      <c r="G2833" s="2">
        <v>200</v>
      </c>
      <c r="H2833" s="3">
        <v>9.1116173120728934E-4</v>
      </c>
      <c r="I2833" s="2">
        <v>219500</v>
      </c>
      <c r="J2833" s="2">
        <v>335965</v>
      </c>
      <c r="K2833" s="2" t="s">
        <v>803</v>
      </c>
      <c r="L2833" s="2" t="s">
        <v>803</v>
      </c>
      <c r="M2833" s="2" t="s">
        <v>14756</v>
      </c>
      <c r="N2833" s="1" t="str">
        <f t="shared" si="44"/>
        <v>BEED222019</v>
      </c>
    </row>
    <row r="2834" spans="1:14" x14ac:dyDescent="0.3">
      <c r="A2834" s="2">
        <v>230</v>
      </c>
      <c r="B2834" s="2" t="s">
        <v>7860</v>
      </c>
      <c r="C2834" s="2" t="s">
        <v>10471</v>
      </c>
      <c r="D2834" s="2" t="s">
        <v>1018</v>
      </c>
      <c r="E2834" s="2">
        <v>23</v>
      </c>
      <c r="F2834" s="2" t="s">
        <v>19</v>
      </c>
      <c r="G2834" s="2">
        <v>173</v>
      </c>
      <c r="H2834" s="3">
        <v>7.8815489749430522E-4</v>
      </c>
      <c r="I2834" s="2">
        <v>219500</v>
      </c>
      <c r="J2834" s="2">
        <v>335965</v>
      </c>
      <c r="K2834" s="2" t="s">
        <v>803</v>
      </c>
      <c r="L2834" s="2" t="s">
        <v>803</v>
      </c>
      <c r="M2834" s="2" t="s">
        <v>14756</v>
      </c>
      <c r="N2834" s="1" t="str">
        <f t="shared" si="44"/>
        <v>BEED232019</v>
      </c>
    </row>
    <row r="2835" spans="1:14" x14ac:dyDescent="0.3">
      <c r="A2835" s="2">
        <v>230</v>
      </c>
      <c r="B2835" s="2" t="s">
        <v>7860</v>
      </c>
      <c r="C2835" s="2" t="s">
        <v>10472</v>
      </c>
      <c r="D2835" s="2" t="s">
        <v>1018</v>
      </c>
      <c r="E2835" s="2">
        <v>24</v>
      </c>
      <c r="F2835" s="2" t="s">
        <v>19</v>
      </c>
      <c r="G2835" s="2">
        <v>167</v>
      </c>
      <c r="H2835" s="3">
        <v>7.6082004555808654E-4</v>
      </c>
      <c r="I2835" s="2">
        <v>219500</v>
      </c>
      <c r="J2835" s="2">
        <v>335965</v>
      </c>
      <c r="K2835" s="2" t="s">
        <v>803</v>
      </c>
      <c r="L2835" s="2" t="s">
        <v>803</v>
      </c>
      <c r="M2835" s="2" t="s">
        <v>14756</v>
      </c>
      <c r="N2835" s="1" t="str">
        <f t="shared" si="44"/>
        <v>BEED242019</v>
      </c>
    </row>
    <row r="2836" spans="1:14" x14ac:dyDescent="0.3">
      <c r="A2836" s="2">
        <v>230</v>
      </c>
      <c r="B2836" s="2" t="s">
        <v>7860</v>
      </c>
      <c r="C2836" s="2" t="s">
        <v>10473</v>
      </c>
      <c r="D2836" s="2" t="s">
        <v>1018</v>
      </c>
      <c r="E2836" s="2">
        <v>25</v>
      </c>
      <c r="F2836" s="2" t="s">
        <v>19</v>
      </c>
      <c r="G2836" s="2">
        <v>162</v>
      </c>
      <c r="H2836" s="3">
        <v>7.3804100227790436E-4</v>
      </c>
      <c r="I2836" s="2">
        <v>219500</v>
      </c>
      <c r="J2836" s="2">
        <v>335965</v>
      </c>
      <c r="K2836" s="2" t="s">
        <v>803</v>
      </c>
      <c r="L2836" s="2" t="s">
        <v>803</v>
      </c>
      <c r="M2836" s="2" t="s">
        <v>14756</v>
      </c>
      <c r="N2836" s="1" t="str">
        <f t="shared" si="44"/>
        <v>BEED252019</v>
      </c>
    </row>
    <row r="2837" spans="1:14" x14ac:dyDescent="0.3">
      <c r="A2837" s="2">
        <v>230</v>
      </c>
      <c r="B2837" s="2" t="s">
        <v>7860</v>
      </c>
      <c r="C2837" s="2" t="s">
        <v>10474</v>
      </c>
      <c r="D2837" s="2" t="s">
        <v>1018</v>
      </c>
      <c r="E2837" s="2">
        <v>26</v>
      </c>
      <c r="F2837" s="2" t="s">
        <v>19</v>
      </c>
      <c r="G2837" s="2">
        <v>161</v>
      </c>
      <c r="H2837" s="3">
        <v>7.3348519362186786E-4</v>
      </c>
      <c r="I2837" s="2">
        <v>219500</v>
      </c>
      <c r="J2837" s="2">
        <v>335965</v>
      </c>
      <c r="K2837" s="2" t="s">
        <v>803</v>
      </c>
      <c r="L2837" s="2" t="s">
        <v>803</v>
      </c>
      <c r="M2837" s="2" t="s">
        <v>14756</v>
      </c>
      <c r="N2837" s="1" t="str">
        <f t="shared" si="44"/>
        <v>BEED262019</v>
      </c>
    </row>
    <row r="2838" spans="1:14" x14ac:dyDescent="0.3">
      <c r="A2838" s="2">
        <v>230</v>
      </c>
      <c r="B2838" s="2" t="s">
        <v>7860</v>
      </c>
      <c r="C2838" s="2" t="s">
        <v>10475</v>
      </c>
      <c r="D2838" s="2" t="s">
        <v>1018</v>
      </c>
      <c r="E2838" s="2">
        <v>27</v>
      </c>
      <c r="F2838" s="2" t="s">
        <v>19</v>
      </c>
      <c r="G2838" s="2">
        <v>155</v>
      </c>
      <c r="H2838" s="3">
        <v>7.0615034168564918E-4</v>
      </c>
      <c r="I2838" s="2">
        <v>219500</v>
      </c>
      <c r="J2838" s="2">
        <v>335965</v>
      </c>
      <c r="K2838" s="2" t="s">
        <v>803</v>
      </c>
      <c r="L2838" s="2" t="s">
        <v>803</v>
      </c>
      <c r="M2838" s="2" t="s">
        <v>14756</v>
      </c>
      <c r="N2838" s="1" t="str">
        <f t="shared" si="44"/>
        <v>BEED272019</v>
      </c>
    </row>
    <row r="2839" spans="1:14" x14ac:dyDescent="0.3">
      <c r="A2839" s="2">
        <v>230</v>
      </c>
      <c r="B2839" s="2" t="s">
        <v>7860</v>
      </c>
      <c r="C2839" s="2" t="s">
        <v>10476</v>
      </c>
      <c r="D2839" s="2" t="s">
        <v>1018</v>
      </c>
      <c r="E2839" s="2">
        <v>28</v>
      </c>
      <c r="F2839" s="2" t="s">
        <v>19</v>
      </c>
      <c r="G2839" s="2">
        <v>142</v>
      </c>
      <c r="H2839" s="3">
        <v>6.4692482915717543E-4</v>
      </c>
      <c r="I2839" s="2">
        <v>219500</v>
      </c>
      <c r="J2839" s="2">
        <v>335965</v>
      </c>
      <c r="K2839" s="2" t="s">
        <v>803</v>
      </c>
      <c r="L2839" s="2" t="s">
        <v>803</v>
      </c>
      <c r="M2839" s="2" t="s">
        <v>14756</v>
      </c>
      <c r="N2839" s="1" t="str">
        <f t="shared" si="44"/>
        <v>BEED282019</v>
      </c>
    </row>
    <row r="2840" spans="1:14" x14ac:dyDescent="0.3">
      <c r="A2840" s="2">
        <v>230</v>
      </c>
      <c r="B2840" s="2" t="s">
        <v>7860</v>
      </c>
      <c r="C2840" s="2" t="s">
        <v>10477</v>
      </c>
      <c r="D2840" s="2" t="s">
        <v>1018</v>
      </c>
      <c r="E2840" s="2">
        <v>29</v>
      </c>
      <c r="F2840" s="2" t="s">
        <v>19</v>
      </c>
      <c r="G2840" s="2">
        <v>134</v>
      </c>
      <c r="H2840" s="3">
        <v>6.1047835990888386E-4</v>
      </c>
      <c r="I2840" s="2">
        <v>219500</v>
      </c>
      <c r="J2840" s="2">
        <v>335965</v>
      </c>
      <c r="K2840" s="2" t="s">
        <v>803</v>
      </c>
      <c r="L2840" s="2" t="s">
        <v>803</v>
      </c>
      <c r="M2840" s="2" t="s">
        <v>14756</v>
      </c>
      <c r="N2840" s="1" t="str">
        <f t="shared" si="44"/>
        <v>BEED292019</v>
      </c>
    </row>
    <row r="2841" spans="1:14" x14ac:dyDescent="0.3">
      <c r="A2841" s="2">
        <v>230</v>
      </c>
      <c r="B2841" s="2" t="s">
        <v>7860</v>
      </c>
      <c r="C2841" s="2" t="s">
        <v>10478</v>
      </c>
      <c r="D2841" s="2" t="s">
        <v>1018</v>
      </c>
      <c r="E2841" s="2">
        <v>30</v>
      </c>
      <c r="F2841" s="2" t="s">
        <v>19</v>
      </c>
      <c r="G2841" s="2">
        <v>121</v>
      </c>
      <c r="H2841" s="3">
        <v>5.5125284738040999E-4</v>
      </c>
      <c r="I2841" s="2">
        <v>219500</v>
      </c>
      <c r="J2841" s="2">
        <v>335965</v>
      </c>
      <c r="K2841" s="2" t="s">
        <v>803</v>
      </c>
      <c r="L2841" s="2" t="s">
        <v>803</v>
      </c>
      <c r="M2841" s="2" t="s">
        <v>14756</v>
      </c>
      <c r="N2841" s="1" t="str">
        <f t="shared" si="44"/>
        <v>BEED302019</v>
      </c>
    </row>
    <row r="2842" spans="1:14" x14ac:dyDescent="0.3">
      <c r="A2842" s="2">
        <v>230</v>
      </c>
      <c r="B2842" s="2" t="s">
        <v>7860</v>
      </c>
      <c r="C2842" s="2" t="s">
        <v>10479</v>
      </c>
      <c r="D2842" s="2" t="s">
        <v>1018</v>
      </c>
      <c r="E2842" s="2">
        <v>31</v>
      </c>
      <c r="F2842" s="2" t="s">
        <v>19</v>
      </c>
      <c r="G2842" s="2">
        <v>120</v>
      </c>
      <c r="H2842" s="3">
        <v>5.466970387243736E-4</v>
      </c>
      <c r="I2842" s="2">
        <v>219500</v>
      </c>
      <c r="J2842" s="2">
        <v>335965</v>
      </c>
      <c r="K2842" s="2" t="s">
        <v>803</v>
      </c>
      <c r="L2842" s="2" t="s">
        <v>803</v>
      </c>
      <c r="M2842" s="2" t="s">
        <v>14756</v>
      </c>
      <c r="N2842" s="1" t="str">
        <f t="shared" si="44"/>
        <v>BEED312019</v>
      </c>
    </row>
    <row r="2843" spans="1:14" x14ac:dyDescent="0.3">
      <c r="A2843" s="2">
        <v>230</v>
      </c>
      <c r="B2843" s="2" t="s">
        <v>7860</v>
      </c>
      <c r="C2843" s="2" t="s">
        <v>10480</v>
      </c>
      <c r="D2843" s="2" t="s">
        <v>1018</v>
      </c>
      <c r="E2843" s="2">
        <v>32</v>
      </c>
      <c r="F2843" s="2" t="s">
        <v>19</v>
      </c>
      <c r="G2843" s="2">
        <v>85</v>
      </c>
      <c r="H2843" s="3">
        <v>3.8724373576309797E-4</v>
      </c>
      <c r="I2843" s="2">
        <v>219500</v>
      </c>
      <c r="J2843" s="2">
        <v>335965</v>
      </c>
      <c r="K2843" s="2" t="s">
        <v>803</v>
      </c>
      <c r="L2843" s="2" t="s">
        <v>803</v>
      </c>
      <c r="M2843" s="2" t="s">
        <v>14756</v>
      </c>
      <c r="N2843" s="1" t="str">
        <f t="shared" si="44"/>
        <v>BEED322019</v>
      </c>
    </row>
    <row r="2844" spans="1:14" x14ac:dyDescent="0.3">
      <c r="A2844" s="2">
        <v>230</v>
      </c>
      <c r="B2844" s="2" t="s">
        <v>7860</v>
      </c>
      <c r="C2844" s="2" t="s">
        <v>10481</v>
      </c>
      <c r="D2844" s="2" t="s">
        <v>1018</v>
      </c>
      <c r="E2844" s="2">
        <v>33</v>
      </c>
      <c r="F2844" s="2" t="s">
        <v>19</v>
      </c>
      <c r="G2844" s="2">
        <v>78</v>
      </c>
      <c r="H2844" s="3">
        <v>3.5535307517084284E-4</v>
      </c>
      <c r="I2844" s="2">
        <v>219500</v>
      </c>
      <c r="J2844" s="2">
        <v>335965</v>
      </c>
      <c r="K2844" s="2" t="s">
        <v>803</v>
      </c>
      <c r="L2844" s="2" t="s">
        <v>803</v>
      </c>
      <c r="M2844" s="2" t="s">
        <v>14756</v>
      </c>
      <c r="N2844" s="1" t="str">
        <f t="shared" si="44"/>
        <v>BEED332019</v>
      </c>
    </row>
    <row r="2845" spans="1:14" x14ac:dyDescent="0.3">
      <c r="A2845" s="2">
        <v>230</v>
      </c>
      <c r="B2845" s="2" t="s">
        <v>7860</v>
      </c>
      <c r="C2845" s="2" t="s">
        <v>10482</v>
      </c>
      <c r="D2845" s="2" t="s">
        <v>1018</v>
      </c>
      <c r="E2845" s="2">
        <v>34</v>
      </c>
      <c r="F2845" s="2" t="s">
        <v>19</v>
      </c>
      <c r="G2845" s="2">
        <v>75</v>
      </c>
      <c r="H2845" s="3">
        <v>3.416856492027335E-4</v>
      </c>
      <c r="I2845" s="2">
        <v>219500</v>
      </c>
      <c r="J2845" s="2">
        <v>335965</v>
      </c>
      <c r="K2845" s="2" t="s">
        <v>803</v>
      </c>
      <c r="L2845" s="2" t="s">
        <v>803</v>
      </c>
      <c r="M2845" s="2" t="s">
        <v>14756</v>
      </c>
      <c r="N2845" s="1" t="str">
        <f t="shared" si="44"/>
        <v>BEED342019</v>
      </c>
    </row>
    <row r="2846" spans="1:14" x14ac:dyDescent="0.3">
      <c r="A2846" s="2">
        <v>230</v>
      </c>
      <c r="B2846" s="2" t="s">
        <v>7860</v>
      </c>
      <c r="C2846" s="2" t="s">
        <v>10483</v>
      </c>
      <c r="D2846" s="2" t="s">
        <v>1018</v>
      </c>
      <c r="E2846" s="2">
        <v>35</v>
      </c>
      <c r="F2846" s="2" t="s">
        <v>19</v>
      </c>
      <c r="G2846" s="2">
        <v>70</v>
      </c>
      <c r="H2846" s="3">
        <v>3.1890660592255127E-4</v>
      </c>
      <c r="I2846" s="2">
        <v>219500</v>
      </c>
      <c r="J2846" s="2">
        <v>335965</v>
      </c>
      <c r="K2846" s="2" t="s">
        <v>803</v>
      </c>
      <c r="L2846" s="2" t="s">
        <v>803</v>
      </c>
      <c r="M2846" s="2" t="s">
        <v>14756</v>
      </c>
      <c r="N2846" s="1" t="str">
        <f t="shared" si="44"/>
        <v>BEED352019</v>
      </c>
    </row>
    <row r="2847" spans="1:14" x14ac:dyDescent="0.3">
      <c r="A2847" s="2">
        <v>231</v>
      </c>
      <c r="B2847" s="2" t="s">
        <v>7861</v>
      </c>
      <c r="C2847" s="2" t="s">
        <v>10484</v>
      </c>
      <c r="D2847" s="2" t="s">
        <v>1018</v>
      </c>
      <c r="E2847" s="2">
        <v>1</v>
      </c>
      <c r="F2847" s="2" t="s">
        <v>51</v>
      </c>
      <c r="G2847" s="2">
        <v>125939</v>
      </c>
      <c r="H2847" s="3">
        <v>0.52678052310382184</v>
      </c>
      <c r="I2847" s="2">
        <v>239073</v>
      </c>
      <c r="J2847" s="2">
        <v>372321</v>
      </c>
      <c r="K2847" s="2" t="s">
        <v>803</v>
      </c>
      <c r="L2847" s="2" t="s">
        <v>803</v>
      </c>
      <c r="M2847" s="2" t="s">
        <v>14756</v>
      </c>
      <c r="N2847" s="1" t="str">
        <f t="shared" si="44"/>
        <v>ASHTI12019</v>
      </c>
    </row>
    <row r="2848" spans="1:14" x14ac:dyDescent="0.3">
      <c r="A2848" s="2">
        <v>231</v>
      </c>
      <c r="B2848" s="2" t="s">
        <v>7861</v>
      </c>
      <c r="C2848" s="2" t="s">
        <v>10485</v>
      </c>
      <c r="D2848" s="2" t="s">
        <v>1018</v>
      </c>
      <c r="E2848" s="2">
        <v>2</v>
      </c>
      <c r="F2848" s="2" t="s">
        <v>9</v>
      </c>
      <c r="G2848" s="2">
        <v>100025</v>
      </c>
      <c r="H2848" s="3">
        <v>0.4183868525513128</v>
      </c>
      <c r="I2848" s="2">
        <v>239073</v>
      </c>
      <c r="J2848" s="2">
        <v>372321</v>
      </c>
      <c r="K2848" s="2" t="s">
        <v>803</v>
      </c>
      <c r="L2848" s="2" t="s">
        <v>803</v>
      </c>
      <c r="M2848" s="2" t="s">
        <v>14756</v>
      </c>
      <c r="N2848" s="1" t="str">
        <f t="shared" si="44"/>
        <v>ASHTI22019</v>
      </c>
    </row>
    <row r="2849" spans="1:14" x14ac:dyDescent="0.3">
      <c r="A2849" s="2">
        <v>231</v>
      </c>
      <c r="B2849" s="2" t="s">
        <v>7861</v>
      </c>
      <c r="C2849" s="2" t="s">
        <v>10486</v>
      </c>
      <c r="D2849" s="2" t="s">
        <v>1018</v>
      </c>
      <c r="E2849" s="2">
        <v>3</v>
      </c>
      <c r="F2849" s="2" t="s">
        <v>1023</v>
      </c>
      <c r="G2849" s="2">
        <v>4704</v>
      </c>
      <c r="H2849" s="3">
        <v>1.9675998544377658E-2</v>
      </c>
      <c r="I2849" s="2">
        <v>239073</v>
      </c>
      <c r="J2849" s="2">
        <v>372321</v>
      </c>
      <c r="K2849" s="2" t="s">
        <v>803</v>
      </c>
      <c r="L2849" s="2" t="s">
        <v>803</v>
      </c>
      <c r="M2849" s="2" t="s">
        <v>14756</v>
      </c>
      <c r="N2849" s="1" t="str">
        <f t="shared" si="44"/>
        <v>ASHTI32019</v>
      </c>
    </row>
    <row r="2850" spans="1:14" x14ac:dyDescent="0.3">
      <c r="A2850" s="2">
        <v>231</v>
      </c>
      <c r="B2850" s="2" t="s">
        <v>7861</v>
      </c>
      <c r="C2850" s="2" t="s">
        <v>22</v>
      </c>
      <c r="D2850" s="2" t="s">
        <v>7923</v>
      </c>
      <c r="E2850" s="2">
        <v>4</v>
      </c>
      <c r="F2850" s="2" t="s">
        <v>22</v>
      </c>
      <c r="G2850" s="2">
        <v>2626</v>
      </c>
      <c r="H2850" s="3">
        <v>1.098409272481627E-2</v>
      </c>
      <c r="I2850" s="2">
        <v>239073</v>
      </c>
      <c r="J2850" s="2">
        <v>372321</v>
      </c>
      <c r="K2850" s="2" t="s">
        <v>803</v>
      </c>
      <c r="L2850" s="2" t="s">
        <v>803</v>
      </c>
      <c r="M2850" s="2" t="s">
        <v>14756</v>
      </c>
      <c r="N2850" s="1" t="str">
        <f t="shared" si="44"/>
        <v>ASHTI42019</v>
      </c>
    </row>
    <row r="2851" spans="1:14" x14ac:dyDescent="0.3">
      <c r="A2851" s="2">
        <v>231</v>
      </c>
      <c r="B2851" s="2" t="s">
        <v>7861</v>
      </c>
      <c r="C2851" s="2" t="s">
        <v>10487</v>
      </c>
      <c r="D2851" s="2" t="s">
        <v>1018</v>
      </c>
      <c r="E2851" s="2">
        <v>5</v>
      </c>
      <c r="F2851" s="2" t="s">
        <v>7584</v>
      </c>
      <c r="G2851" s="2">
        <v>1421</v>
      </c>
      <c r="H2851" s="3">
        <v>5.9437912269474178E-3</v>
      </c>
      <c r="I2851" s="2">
        <v>239073</v>
      </c>
      <c r="J2851" s="2">
        <v>372321</v>
      </c>
      <c r="K2851" s="2" t="s">
        <v>803</v>
      </c>
      <c r="L2851" s="2" t="s">
        <v>803</v>
      </c>
      <c r="M2851" s="2" t="s">
        <v>14756</v>
      </c>
      <c r="N2851" s="1" t="str">
        <f t="shared" si="44"/>
        <v>ASHTI52019</v>
      </c>
    </row>
    <row r="2852" spans="1:14" x14ac:dyDescent="0.3">
      <c r="A2852" s="2">
        <v>231</v>
      </c>
      <c r="B2852" s="2" t="s">
        <v>7861</v>
      </c>
      <c r="C2852" s="2" t="s">
        <v>10488</v>
      </c>
      <c r="D2852" s="2" t="s">
        <v>1018</v>
      </c>
      <c r="E2852" s="2">
        <v>6</v>
      </c>
      <c r="F2852" s="2" t="s">
        <v>19</v>
      </c>
      <c r="G2852" s="2">
        <v>1218</v>
      </c>
      <c r="H2852" s="3">
        <v>5.0946781945263577E-3</v>
      </c>
      <c r="I2852" s="2">
        <v>239073</v>
      </c>
      <c r="J2852" s="2">
        <v>372321</v>
      </c>
      <c r="K2852" s="2" t="s">
        <v>803</v>
      </c>
      <c r="L2852" s="2" t="s">
        <v>803</v>
      </c>
      <c r="M2852" s="2" t="s">
        <v>14756</v>
      </c>
      <c r="N2852" s="1" t="str">
        <f t="shared" si="44"/>
        <v>ASHTI62019</v>
      </c>
    </row>
    <row r="2853" spans="1:14" x14ac:dyDescent="0.3">
      <c r="A2853" s="2">
        <v>231</v>
      </c>
      <c r="B2853" s="2" t="s">
        <v>7861</v>
      </c>
      <c r="C2853" s="2" t="s">
        <v>10489</v>
      </c>
      <c r="D2853" s="2" t="s">
        <v>1018</v>
      </c>
      <c r="E2853" s="2">
        <v>7</v>
      </c>
      <c r="F2853" s="2" t="s">
        <v>11</v>
      </c>
      <c r="G2853" s="2">
        <v>1127</v>
      </c>
      <c r="H2853" s="3">
        <v>4.7140413179238144E-3</v>
      </c>
      <c r="I2853" s="2">
        <v>239073</v>
      </c>
      <c r="J2853" s="2">
        <v>372321</v>
      </c>
      <c r="K2853" s="2" t="s">
        <v>803</v>
      </c>
      <c r="L2853" s="2" t="s">
        <v>803</v>
      </c>
      <c r="M2853" s="2" t="s">
        <v>14756</v>
      </c>
      <c r="N2853" s="1" t="str">
        <f t="shared" si="44"/>
        <v>ASHTI72019</v>
      </c>
    </row>
    <row r="2854" spans="1:14" x14ac:dyDescent="0.3">
      <c r="A2854" s="2">
        <v>231</v>
      </c>
      <c r="B2854" s="2" t="s">
        <v>7861</v>
      </c>
      <c r="C2854" s="2" t="s">
        <v>10490</v>
      </c>
      <c r="D2854" s="2" t="s">
        <v>1018</v>
      </c>
      <c r="E2854" s="2">
        <v>8</v>
      </c>
      <c r="F2854" s="2" t="s">
        <v>19</v>
      </c>
      <c r="G2854" s="2">
        <v>994</v>
      </c>
      <c r="H2854" s="3">
        <v>4.1577258828893269E-3</v>
      </c>
      <c r="I2854" s="2">
        <v>239073</v>
      </c>
      <c r="J2854" s="2">
        <v>372321</v>
      </c>
      <c r="K2854" s="2" t="s">
        <v>803</v>
      </c>
      <c r="L2854" s="2" t="s">
        <v>803</v>
      </c>
      <c r="M2854" s="2" t="s">
        <v>14756</v>
      </c>
      <c r="N2854" s="1" t="str">
        <f t="shared" si="44"/>
        <v>ASHTI82019</v>
      </c>
    </row>
    <row r="2855" spans="1:14" x14ac:dyDescent="0.3">
      <c r="A2855" s="2">
        <v>231</v>
      </c>
      <c r="B2855" s="2" t="s">
        <v>7861</v>
      </c>
      <c r="C2855" s="2" t="s">
        <v>10491</v>
      </c>
      <c r="D2855" s="2" t="s">
        <v>1018</v>
      </c>
      <c r="E2855" s="2">
        <v>9</v>
      </c>
      <c r="F2855" s="2" t="s">
        <v>109</v>
      </c>
      <c r="G2855" s="2">
        <v>617</v>
      </c>
      <c r="H2855" s="3">
        <v>2.5808016798216445E-3</v>
      </c>
      <c r="I2855" s="2">
        <v>239073</v>
      </c>
      <c r="J2855" s="2">
        <v>372321</v>
      </c>
      <c r="K2855" s="2" t="s">
        <v>803</v>
      </c>
      <c r="L2855" s="2" t="s">
        <v>803</v>
      </c>
      <c r="M2855" s="2" t="s">
        <v>14756</v>
      </c>
      <c r="N2855" s="1" t="str">
        <f t="shared" si="44"/>
        <v>ASHTI92019</v>
      </c>
    </row>
    <row r="2856" spans="1:14" x14ac:dyDescent="0.3">
      <c r="A2856" s="2">
        <v>231</v>
      </c>
      <c r="B2856" s="2" t="s">
        <v>7861</v>
      </c>
      <c r="C2856" s="2" t="s">
        <v>10492</v>
      </c>
      <c r="D2856" s="2" t="s">
        <v>1018</v>
      </c>
      <c r="E2856" s="2">
        <v>10</v>
      </c>
      <c r="F2856" s="2" t="s">
        <v>2780</v>
      </c>
      <c r="G2856" s="2">
        <v>402</v>
      </c>
      <c r="H2856" s="3">
        <v>1.6814947735628867E-3</v>
      </c>
      <c r="I2856" s="2">
        <v>239073</v>
      </c>
      <c r="J2856" s="2">
        <v>372321</v>
      </c>
      <c r="K2856" s="2" t="s">
        <v>803</v>
      </c>
      <c r="L2856" s="2" t="s">
        <v>803</v>
      </c>
      <c r="M2856" s="2" t="s">
        <v>14756</v>
      </c>
      <c r="N2856" s="1" t="str">
        <f t="shared" si="44"/>
        <v>ASHTI102019</v>
      </c>
    </row>
    <row r="2857" spans="1:14" x14ac:dyDescent="0.3">
      <c r="A2857" s="2">
        <v>232</v>
      </c>
      <c r="B2857" s="2" t="s">
        <v>7862</v>
      </c>
      <c r="C2857" s="2" t="s">
        <v>6805</v>
      </c>
      <c r="D2857" s="2" t="s">
        <v>1020</v>
      </c>
      <c r="E2857" s="2">
        <v>1</v>
      </c>
      <c r="F2857" s="2" t="s">
        <v>9</v>
      </c>
      <c r="G2857" s="2">
        <v>122736</v>
      </c>
      <c r="H2857" s="3">
        <v>0.53837482180063601</v>
      </c>
      <c r="I2857" s="2">
        <v>227975</v>
      </c>
      <c r="J2857" s="2">
        <v>362430</v>
      </c>
      <c r="K2857" s="2" t="s">
        <v>803</v>
      </c>
      <c r="L2857" s="2" t="s">
        <v>803</v>
      </c>
      <c r="M2857" s="2" t="s">
        <v>14756</v>
      </c>
      <c r="N2857" s="1" t="str">
        <f t="shared" si="44"/>
        <v>KAIJ (SC)12019</v>
      </c>
    </row>
    <row r="2858" spans="1:14" x14ac:dyDescent="0.3">
      <c r="A2858" s="2">
        <v>232</v>
      </c>
      <c r="B2858" s="2" t="s">
        <v>7862</v>
      </c>
      <c r="C2858" s="2" t="s">
        <v>10493</v>
      </c>
      <c r="D2858" s="2" t="s">
        <v>1018</v>
      </c>
      <c r="E2858" s="2">
        <v>2</v>
      </c>
      <c r="F2858" s="2" t="s">
        <v>51</v>
      </c>
      <c r="G2858" s="2">
        <v>89640</v>
      </c>
      <c r="H2858" s="3">
        <v>0.39320100888255294</v>
      </c>
      <c r="I2858" s="2">
        <v>227975</v>
      </c>
      <c r="J2858" s="2">
        <v>362430</v>
      </c>
      <c r="K2858" s="2" t="s">
        <v>803</v>
      </c>
      <c r="L2858" s="2" t="s">
        <v>803</v>
      </c>
      <c r="M2858" s="2" t="s">
        <v>14756</v>
      </c>
      <c r="N2858" s="1" t="str">
        <f t="shared" si="44"/>
        <v>KAIJ (SC)22019</v>
      </c>
    </row>
    <row r="2859" spans="1:14" x14ac:dyDescent="0.3">
      <c r="A2859" s="2">
        <v>232</v>
      </c>
      <c r="B2859" s="2" t="s">
        <v>7862</v>
      </c>
      <c r="C2859" s="2" t="s">
        <v>10494</v>
      </c>
      <c r="D2859" s="2" t="s">
        <v>1018</v>
      </c>
      <c r="E2859" s="2">
        <v>3</v>
      </c>
      <c r="F2859" s="2" t="s">
        <v>1023</v>
      </c>
      <c r="G2859" s="2">
        <v>9072</v>
      </c>
      <c r="H2859" s="3">
        <v>3.9793837043535472E-2</v>
      </c>
      <c r="I2859" s="2">
        <v>227975</v>
      </c>
      <c r="J2859" s="2">
        <v>362430</v>
      </c>
      <c r="K2859" s="2" t="s">
        <v>803</v>
      </c>
      <c r="L2859" s="2" t="s">
        <v>803</v>
      </c>
      <c r="M2859" s="2" t="s">
        <v>14756</v>
      </c>
      <c r="N2859" s="1" t="str">
        <f t="shared" si="44"/>
        <v>KAIJ (SC)32019</v>
      </c>
    </row>
    <row r="2860" spans="1:14" x14ac:dyDescent="0.3">
      <c r="A2860" s="2">
        <v>232</v>
      </c>
      <c r="B2860" s="2" t="s">
        <v>7862</v>
      </c>
      <c r="C2860" s="2" t="s">
        <v>22</v>
      </c>
      <c r="D2860" s="2" t="s">
        <v>7923</v>
      </c>
      <c r="E2860" s="2">
        <v>4</v>
      </c>
      <c r="F2860" s="2" t="s">
        <v>22</v>
      </c>
      <c r="G2860" s="2">
        <v>1591</v>
      </c>
      <c r="H2860" s="3">
        <v>6.9788353986182695E-3</v>
      </c>
      <c r="I2860" s="2">
        <v>227975</v>
      </c>
      <c r="J2860" s="2">
        <v>362430</v>
      </c>
      <c r="K2860" s="2" t="s">
        <v>803</v>
      </c>
      <c r="L2860" s="2" t="s">
        <v>803</v>
      </c>
      <c r="M2860" s="2" t="s">
        <v>14756</v>
      </c>
      <c r="N2860" s="1" t="str">
        <f t="shared" si="44"/>
        <v>KAIJ (SC)42019</v>
      </c>
    </row>
    <row r="2861" spans="1:14" x14ac:dyDescent="0.3">
      <c r="A2861" s="2">
        <v>232</v>
      </c>
      <c r="B2861" s="2" t="s">
        <v>7862</v>
      </c>
      <c r="C2861" s="2" t="s">
        <v>10495</v>
      </c>
      <c r="D2861" s="2" t="s">
        <v>1018</v>
      </c>
      <c r="E2861" s="2">
        <v>5</v>
      </c>
      <c r="F2861" s="2" t="s">
        <v>11</v>
      </c>
      <c r="G2861" s="2">
        <v>1353</v>
      </c>
      <c r="H2861" s="3">
        <v>5.934861278648975E-3</v>
      </c>
      <c r="I2861" s="2">
        <v>227975</v>
      </c>
      <c r="J2861" s="2">
        <v>362430</v>
      </c>
      <c r="K2861" s="2" t="s">
        <v>803</v>
      </c>
      <c r="L2861" s="2" t="s">
        <v>803</v>
      </c>
      <c r="M2861" s="2" t="s">
        <v>14756</v>
      </c>
      <c r="N2861" s="1" t="str">
        <f t="shared" si="44"/>
        <v>KAIJ (SC)52019</v>
      </c>
    </row>
    <row r="2862" spans="1:14" x14ac:dyDescent="0.3">
      <c r="A2862" s="2">
        <v>232</v>
      </c>
      <c r="B2862" s="2" t="s">
        <v>7862</v>
      </c>
      <c r="C2862" s="2" t="s">
        <v>10496</v>
      </c>
      <c r="D2862" s="2" t="s">
        <v>1018</v>
      </c>
      <c r="E2862" s="2">
        <v>6</v>
      </c>
      <c r="F2862" s="2" t="s">
        <v>2860</v>
      </c>
      <c r="G2862" s="2">
        <v>792</v>
      </c>
      <c r="H2862" s="3">
        <v>3.474065138721351E-3</v>
      </c>
      <c r="I2862" s="2">
        <v>227975</v>
      </c>
      <c r="J2862" s="2">
        <v>362430</v>
      </c>
      <c r="K2862" s="2" t="s">
        <v>803</v>
      </c>
      <c r="L2862" s="2" t="s">
        <v>803</v>
      </c>
      <c r="M2862" s="2" t="s">
        <v>14756</v>
      </c>
      <c r="N2862" s="1" t="str">
        <f t="shared" si="44"/>
        <v>KAIJ (SC)62019</v>
      </c>
    </row>
    <row r="2863" spans="1:14" x14ac:dyDescent="0.3">
      <c r="A2863" s="2">
        <v>232</v>
      </c>
      <c r="B2863" s="2" t="s">
        <v>7862</v>
      </c>
      <c r="C2863" s="2" t="s">
        <v>10497</v>
      </c>
      <c r="D2863" s="2" t="s">
        <v>1018</v>
      </c>
      <c r="E2863" s="2">
        <v>7</v>
      </c>
      <c r="F2863" s="2" t="s">
        <v>7584</v>
      </c>
      <c r="G2863" s="2">
        <v>708</v>
      </c>
      <c r="H2863" s="3">
        <v>3.105603684614541E-3</v>
      </c>
      <c r="I2863" s="2">
        <v>227975</v>
      </c>
      <c r="J2863" s="2">
        <v>362430</v>
      </c>
      <c r="K2863" s="2" t="s">
        <v>803</v>
      </c>
      <c r="L2863" s="2" t="s">
        <v>803</v>
      </c>
      <c r="M2863" s="2" t="s">
        <v>14756</v>
      </c>
      <c r="N2863" s="1" t="str">
        <f t="shared" si="44"/>
        <v>KAIJ (SC)72019</v>
      </c>
    </row>
    <row r="2864" spans="1:14" x14ac:dyDescent="0.3">
      <c r="A2864" s="2">
        <v>232</v>
      </c>
      <c r="B2864" s="2" t="s">
        <v>7862</v>
      </c>
      <c r="C2864" s="2" t="s">
        <v>10498</v>
      </c>
      <c r="D2864" s="2" t="s">
        <v>1018</v>
      </c>
      <c r="E2864" s="2">
        <v>8</v>
      </c>
      <c r="F2864" s="2" t="s">
        <v>19</v>
      </c>
      <c r="G2864" s="2">
        <v>593</v>
      </c>
      <c r="H2864" s="3">
        <v>2.6011624081587895E-3</v>
      </c>
      <c r="I2864" s="2">
        <v>227975</v>
      </c>
      <c r="J2864" s="2">
        <v>362430</v>
      </c>
      <c r="K2864" s="2" t="s">
        <v>803</v>
      </c>
      <c r="L2864" s="2" t="s">
        <v>803</v>
      </c>
      <c r="M2864" s="2" t="s">
        <v>14756</v>
      </c>
      <c r="N2864" s="1" t="str">
        <f t="shared" si="44"/>
        <v>KAIJ (SC)82019</v>
      </c>
    </row>
    <row r="2865" spans="1:14" x14ac:dyDescent="0.3">
      <c r="A2865" s="2">
        <v>232</v>
      </c>
      <c r="B2865" s="2" t="s">
        <v>7862</v>
      </c>
      <c r="C2865" s="2" t="s">
        <v>10499</v>
      </c>
      <c r="D2865" s="2" t="s">
        <v>1018</v>
      </c>
      <c r="E2865" s="2">
        <v>9</v>
      </c>
      <c r="F2865" s="2" t="s">
        <v>19</v>
      </c>
      <c r="G2865" s="2">
        <v>485</v>
      </c>
      <c r="H2865" s="3">
        <v>2.1274262528786052E-3</v>
      </c>
      <c r="I2865" s="2">
        <v>227975</v>
      </c>
      <c r="J2865" s="2">
        <v>362430</v>
      </c>
      <c r="K2865" s="2" t="s">
        <v>803</v>
      </c>
      <c r="L2865" s="2" t="s">
        <v>803</v>
      </c>
      <c r="M2865" s="2" t="s">
        <v>14756</v>
      </c>
      <c r="N2865" s="1" t="str">
        <f t="shared" si="44"/>
        <v>KAIJ (SC)92019</v>
      </c>
    </row>
    <row r="2866" spans="1:14" x14ac:dyDescent="0.3">
      <c r="A2866" s="2">
        <v>232</v>
      </c>
      <c r="B2866" s="2" t="s">
        <v>7862</v>
      </c>
      <c r="C2866" s="2" t="s">
        <v>10500</v>
      </c>
      <c r="D2866" s="2" t="s">
        <v>1018</v>
      </c>
      <c r="E2866" s="2">
        <v>10</v>
      </c>
      <c r="F2866" s="2" t="s">
        <v>19</v>
      </c>
      <c r="G2866" s="2">
        <v>294</v>
      </c>
      <c r="H2866" s="3">
        <v>1.2896150893738348E-3</v>
      </c>
      <c r="I2866" s="2">
        <v>227975</v>
      </c>
      <c r="J2866" s="2">
        <v>362430</v>
      </c>
      <c r="K2866" s="2" t="s">
        <v>803</v>
      </c>
      <c r="L2866" s="2" t="s">
        <v>803</v>
      </c>
      <c r="M2866" s="2" t="s">
        <v>14756</v>
      </c>
      <c r="N2866" s="1" t="str">
        <f t="shared" si="44"/>
        <v>KAIJ (SC)102019</v>
      </c>
    </row>
    <row r="2867" spans="1:14" x14ac:dyDescent="0.3">
      <c r="A2867" s="2">
        <v>232</v>
      </c>
      <c r="B2867" s="2" t="s">
        <v>7862</v>
      </c>
      <c r="C2867" s="2" t="s">
        <v>10501</v>
      </c>
      <c r="D2867" s="2" t="s">
        <v>1018</v>
      </c>
      <c r="E2867" s="2">
        <v>11</v>
      </c>
      <c r="F2867" s="2" t="s">
        <v>19</v>
      </c>
      <c r="G2867" s="2">
        <v>272</v>
      </c>
      <c r="H2867" s="3">
        <v>1.1931132799649084E-3</v>
      </c>
      <c r="I2867" s="2">
        <v>227975</v>
      </c>
      <c r="J2867" s="2">
        <v>362430</v>
      </c>
      <c r="K2867" s="2" t="s">
        <v>803</v>
      </c>
      <c r="L2867" s="2" t="s">
        <v>803</v>
      </c>
      <c r="M2867" s="2" t="s">
        <v>14756</v>
      </c>
      <c r="N2867" s="1" t="str">
        <f t="shared" si="44"/>
        <v>KAIJ (SC)112019</v>
      </c>
    </row>
    <row r="2868" spans="1:14" x14ac:dyDescent="0.3">
      <c r="A2868" s="2">
        <v>232</v>
      </c>
      <c r="B2868" s="2" t="s">
        <v>7862</v>
      </c>
      <c r="C2868" s="2" t="s">
        <v>10502</v>
      </c>
      <c r="D2868" s="2" t="s">
        <v>1020</v>
      </c>
      <c r="E2868" s="2">
        <v>12</v>
      </c>
      <c r="F2868" s="2" t="s">
        <v>19</v>
      </c>
      <c r="G2868" s="2">
        <v>238</v>
      </c>
      <c r="H2868" s="3">
        <v>1.0439741199692949E-3</v>
      </c>
      <c r="I2868" s="2">
        <v>227975</v>
      </c>
      <c r="J2868" s="2">
        <v>362430</v>
      </c>
      <c r="K2868" s="2" t="s">
        <v>803</v>
      </c>
      <c r="L2868" s="2" t="s">
        <v>803</v>
      </c>
      <c r="M2868" s="2" t="s">
        <v>14756</v>
      </c>
      <c r="N2868" s="1" t="str">
        <f t="shared" si="44"/>
        <v>KAIJ (SC)122019</v>
      </c>
    </row>
    <row r="2869" spans="1:14" x14ac:dyDescent="0.3">
      <c r="A2869" s="2">
        <v>232</v>
      </c>
      <c r="B2869" s="2" t="s">
        <v>7862</v>
      </c>
      <c r="C2869" s="2" t="s">
        <v>10503</v>
      </c>
      <c r="D2869" s="2" t="s">
        <v>1018</v>
      </c>
      <c r="E2869" s="2">
        <v>13</v>
      </c>
      <c r="F2869" s="2" t="s">
        <v>19</v>
      </c>
      <c r="G2869" s="2">
        <v>201</v>
      </c>
      <c r="H2869" s="3">
        <v>8.8167562232700954E-4</v>
      </c>
      <c r="I2869" s="2">
        <v>227975</v>
      </c>
      <c r="J2869" s="2">
        <v>362430</v>
      </c>
      <c r="K2869" s="2" t="s">
        <v>803</v>
      </c>
      <c r="L2869" s="2" t="s">
        <v>803</v>
      </c>
      <c r="M2869" s="2" t="s">
        <v>14756</v>
      </c>
      <c r="N2869" s="1" t="str">
        <f t="shared" si="44"/>
        <v>KAIJ (SC)132019</v>
      </c>
    </row>
    <row r="2870" spans="1:14" x14ac:dyDescent="0.3">
      <c r="A2870" s="2">
        <v>233</v>
      </c>
      <c r="B2870" s="2" t="s">
        <v>7863</v>
      </c>
      <c r="C2870" s="2" t="s">
        <v>6823</v>
      </c>
      <c r="D2870" s="2" t="s">
        <v>1018</v>
      </c>
      <c r="E2870" s="2">
        <v>1</v>
      </c>
      <c r="F2870" s="2" t="s">
        <v>51</v>
      </c>
      <c r="G2870" s="2">
        <v>121555</v>
      </c>
      <c r="H2870" s="3">
        <v>0.54435980456697075</v>
      </c>
      <c r="I2870" s="2">
        <v>223299</v>
      </c>
      <c r="J2870" s="2">
        <v>306710</v>
      </c>
      <c r="K2870" s="2" t="s">
        <v>803</v>
      </c>
      <c r="L2870" s="2" t="s">
        <v>803</v>
      </c>
      <c r="M2870" s="2" t="s">
        <v>14756</v>
      </c>
      <c r="N2870" s="1" t="str">
        <f t="shared" si="44"/>
        <v>PARLI12019</v>
      </c>
    </row>
    <row r="2871" spans="1:14" x14ac:dyDescent="0.3">
      <c r="A2871" s="2">
        <v>233</v>
      </c>
      <c r="B2871" s="2" t="s">
        <v>7863</v>
      </c>
      <c r="C2871" s="2" t="s">
        <v>2843</v>
      </c>
      <c r="D2871" s="2" t="s">
        <v>1020</v>
      </c>
      <c r="E2871" s="2">
        <v>2</v>
      </c>
      <c r="F2871" s="2" t="s">
        <v>9</v>
      </c>
      <c r="G2871" s="2">
        <v>91031</v>
      </c>
      <c r="H2871" s="3">
        <v>0.4076641632967456</v>
      </c>
      <c r="I2871" s="2">
        <v>223299</v>
      </c>
      <c r="J2871" s="2">
        <v>306710</v>
      </c>
      <c r="K2871" s="2" t="s">
        <v>803</v>
      </c>
      <c r="L2871" s="2" t="s">
        <v>803</v>
      </c>
      <c r="M2871" s="2" t="s">
        <v>14756</v>
      </c>
      <c r="N2871" s="1" t="str">
        <f t="shared" si="44"/>
        <v>PARLI22019</v>
      </c>
    </row>
    <row r="2872" spans="1:14" x14ac:dyDescent="0.3">
      <c r="A2872" s="2">
        <v>233</v>
      </c>
      <c r="B2872" s="2" t="s">
        <v>7863</v>
      </c>
      <c r="C2872" s="2" t="s">
        <v>10504</v>
      </c>
      <c r="D2872" s="2" t="s">
        <v>1018</v>
      </c>
      <c r="E2872" s="2">
        <v>3</v>
      </c>
      <c r="F2872" s="2" t="s">
        <v>1023</v>
      </c>
      <c r="G2872" s="2">
        <v>4691</v>
      </c>
      <c r="H2872" s="3">
        <v>2.1007707154980543E-2</v>
      </c>
      <c r="I2872" s="2">
        <v>223299</v>
      </c>
      <c r="J2872" s="2">
        <v>306710</v>
      </c>
      <c r="K2872" s="2" t="s">
        <v>803</v>
      </c>
      <c r="L2872" s="2" t="s">
        <v>803</v>
      </c>
      <c r="M2872" s="2" t="s">
        <v>14756</v>
      </c>
      <c r="N2872" s="1" t="str">
        <f t="shared" si="44"/>
        <v>PARLI32019</v>
      </c>
    </row>
    <row r="2873" spans="1:14" x14ac:dyDescent="0.3">
      <c r="A2873" s="2">
        <v>233</v>
      </c>
      <c r="B2873" s="2" t="s">
        <v>7863</v>
      </c>
      <c r="C2873" s="2" t="s">
        <v>10505</v>
      </c>
      <c r="D2873" s="2" t="s">
        <v>1018</v>
      </c>
      <c r="E2873" s="2">
        <v>4</v>
      </c>
      <c r="F2873" s="2" t="s">
        <v>19</v>
      </c>
      <c r="G2873" s="2">
        <v>1365</v>
      </c>
      <c r="H2873" s="3">
        <v>6.1128800397673077E-3</v>
      </c>
      <c r="I2873" s="2">
        <v>223299</v>
      </c>
      <c r="J2873" s="2">
        <v>306710</v>
      </c>
      <c r="K2873" s="2" t="s">
        <v>803</v>
      </c>
      <c r="L2873" s="2" t="s">
        <v>803</v>
      </c>
      <c r="M2873" s="2" t="s">
        <v>14756</v>
      </c>
      <c r="N2873" s="1" t="str">
        <f t="shared" si="44"/>
        <v>PARLI42019</v>
      </c>
    </row>
    <row r="2874" spans="1:14" x14ac:dyDescent="0.3">
      <c r="A2874" s="2">
        <v>233</v>
      </c>
      <c r="B2874" s="2" t="s">
        <v>7863</v>
      </c>
      <c r="C2874" s="2" t="s">
        <v>10506</v>
      </c>
      <c r="D2874" s="2" t="s">
        <v>1018</v>
      </c>
      <c r="E2874" s="2">
        <v>5</v>
      </c>
      <c r="F2874" s="2" t="s">
        <v>7554</v>
      </c>
      <c r="G2874" s="2">
        <v>980</v>
      </c>
      <c r="H2874" s="3">
        <v>4.3887343875252463E-3</v>
      </c>
      <c r="I2874" s="2">
        <v>223299</v>
      </c>
      <c r="J2874" s="2">
        <v>306710</v>
      </c>
      <c r="K2874" s="2" t="s">
        <v>803</v>
      </c>
      <c r="L2874" s="2" t="s">
        <v>803</v>
      </c>
      <c r="M2874" s="2" t="s">
        <v>14756</v>
      </c>
      <c r="N2874" s="1" t="str">
        <f t="shared" si="44"/>
        <v>PARLI52019</v>
      </c>
    </row>
    <row r="2875" spans="1:14" x14ac:dyDescent="0.3">
      <c r="A2875" s="2">
        <v>233</v>
      </c>
      <c r="B2875" s="2" t="s">
        <v>7863</v>
      </c>
      <c r="C2875" s="2" t="s">
        <v>10507</v>
      </c>
      <c r="D2875" s="2" t="s">
        <v>1018</v>
      </c>
      <c r="E2875" s="2">
        <v>6</v>
      </c>
      <c r="F2875" s="2" t="s">
        <v>11</v>
      </c>
      <c r="G2875" s="2">
        <v>628</v>
      </c>
      <c r="H2875" s="3">
        <v>2.8123726483325049E-3</v>
      </c>
      <c r="I2875" s="2">
        <v>223299</v>
      </c>
      <c r="J2875" s="2">
        <v>306710</v>
      </c>
      <c r="K2875" s="2" t="s">
        <v>803</v>
      </c>
      <c r="L2875" s="2" t="s">
        <v>803</v>
      </c>
      <c r="M2875" s="2" t="s">
        <v>14756</v>
      </c>
      <c r="N2875" s="1" t="str">
        <f t="shared" si="44"/>
        <v>PARLI62019</v>
      </c>
    </row>
    <row r="2876" spans="1:14" x14ac:dyDescent="0.3">
      <c r="A2876" s="2">
        <v>233</v>
      </c>
      <c r="B2876" s="2" t="s">
        <v>7863</v>
      </c>
      <c r="C2876" s="2" t="s">
        <v>22</v>
      </c>
      <c r="D2876" s="2" t="s">
        <v>7923</v>
      </c>
      <c r="E2876" s="2">
        <v>7</v>
      </c>
      <c r="F2876" s="2" t="s">
        <v>22</v>
      </c>
      <c r="G2876" s="2">
        <v>557</v>
      </c>
      <c r="H2876" s="3">
        <v>2.4944133202566962E-3</v>
      </c>
      <c r="I2876" s="2">
        <v>223299</v>
      </c>
      <c r="J2876" s="2">
        <v>306710</v>
      </c>
      <c r="K2876" s="2" t="s">
        <v>803</v>
      </c>
      <c r="L2876" s="2" t="s">
        <v>803</v>
      </c>
      <c r="M2876" s="2" t="s">
        <v>14756</v>
      </c>
      <c r="N2876" s="1" t="str">
        <f t="shared" si="44"/>
        <v>PARLI72019</v>
      </c>
    </row>
    <row r="2877" spans="1:14" x14ac:dyDescent="0.3">
      <c r="A2877" s="2">
        <v>233</v>
      </c>
      <c r="B2877" s="2" t="s">
        <v>7863</v>
      </c>
      <c r="C2877" s="2" t="s">
        <v>10508</v>
      </c>
      <c r="D2877" s="2" t="s">
        <v>1018</v>
      </c>
      <c r="E2877" s="2">
        <v>8</v>
      </c>
      <c r="F2877" s="2" t="s">
        <v>19</v>
      </c>
      <c r="G2877" s="2">
        <v>552</v>
      </c>
      <c r="H2877" s="3">
        <v>2.4720218182795266E-3</v>
      </c>
      <c r="I2877" s="2">
        <v>223299</v>
      </c>
      <c r="J2877" s="2">
        <v>306710</v>
      </c>
      <c r="K2877" s="2" t="s">
        <v>803</v>
      </c>
      <c r="L2877" s="2" t="s">
        <v>803</v>
      </c>
      <c r="M2877" s="2" t="s">
        <v>14756</v>
      </c>
      <c r="N2877" s="1" t="str">
        <f t="shared" si="44"/>
        <v>PARLI82019</v>
      </c>
    </row>
    <row r="2878" spans="1:14" x14ac:dyDescent="0.3">
      <c r="A2878" s="2">
        <v>233</v>
      </c>
      <c r="B2878" s="2" t="s">
        <v>7863</v>
      </c>
      <c r="C2878" s="2" t="s">
        <v>10509</v>
      </c>
      <c r="D2878" s="2" t="s">
        <v>1018</v>
      </c>
      <c r="E2878" s="2">
        <v>9</v>
      </c>
      <c r="F2878" s="2" t="s">
        <v>19</v>
      </c>
      <c r="G2878" s="2">
        <v>453</v>
      </c>
      <c r="H2878" s="3">
        <v>2.0286700791315678E-3</v>
      </c>
      <c r="I2878" s="2">
        <v>223299</v>
      </c>
      <c r="J2878" s="2">
        <v>306710</v>
      </c>
      <c r="K2878" s="2" t="s">
        <v>803</v>
      </c>
      <c r="L2878" s="2" t="s">
        <v>803</v>
      </c>
      <c r="M2878" s="2" t="s">
        <v>14756</v>
      </c>
      <c r="N2878" s="1" t="str">
        <f t="shared" si="44"/>
        <v>PARLI92019</v>
      </c>
    </row>
    <row r="2879" spans="1:14" x14ac:dyDescent="0.3">
      <c r="A2879" s="2">
        <v>233</v>
      </c>
      <c r="B2879" s="2" t="s">
        <v>7863</v>
      </c>
      <c r="C2879" s="2" t="s">
        <v>10510</v>
      </c>
      <c r="D2879" s="2" t="s">
        <v>1018</v>
      </c>
      <c r="E2879" s="2">
        <v>10</v>
      </c>
      <c r="F2879" s="2" t="s">
        <v>19</v>
      </c>
      <c r="G2879" s="2">
        <v>419</v>
      </c>
      <c r="H2879" s="3">
        <v>1.8764078656868146E-3</v>
      </c>
      <c r="I2879" s="2">
        <v>223299</v>
      </c>
      <c r="J2879" s="2">
        <v>306710</v>
      </c>
      <c r="K2879" s="2" t="s">
        <v>803</v>
      </c>
      <c r="L2879" s="2" t="s">
        <v>803</v>
      </c>
      <c r="M2879" s="2" t="s">
        <v>14756</v>
      </c>
      <c r="N2879" s="1" t="str">
        <f t="shared" si="44"/>
        <v>PARLI102019</v>
      </c>
    </row>
    <row r="2880" spans="1:14" x14ac:dyDescent="0.3">
      <c r="A2880" s="2">
        <v>233</v>
      </c>
      <c r="B2880" s="2" t="s">
        <v>7863</v>
      </c>
      <c r="C2880" s="2" t="s">
        <v>10511</v>
      </c>
      <c r="D2880" s="2" t="s">
        <v>1018</v>
      </c>
      <c r="E2880" s="2">
        <v>11</v>
      </c>
      <c r="F2880" s="2" t="s">
        <v>19</v>
      </c>
      <c r="G2880" s="2">
        <v>264</v>
      </c>
      <c r="H2880" s="3">
        <v>1.1822713043945561E-3</v>
      </c>
      <c r="I2880" s="2">
        <v>223299</v>
      </c>
      <c r="J2880" s="2">
        <v>306710</v>
      </c>
      <c r="K2880" s="2" t="s">
        <v>803</v>
      </c>
      <c r="L2880" s="2" t="s">
        <v>803</v>
      </c>
      <c r="M2880" s="2" t="s">
        <v>14756</v>
      </c>
      <c r="N2880" s="1" t="str">
        <f t="shared" si="44"/>
        <v>PARLI112019</v>
      </c>
    </row>
    <row r="2881" spans="1:14" x14ac:dyDescent="0.3">
      <c r="A2881" s="2">
        <v>233</v>
      </c>
      <c r="B2881" s="2" t="s">
        <v>7863</v>
      </c>
      <c r="C2881" s="2" t="s">
        <v>10512</v>
      </c>
      <c r="D2881" s="2" t="s">
        <v>1018</v>
      </c>
      <c r="E2881" s="2">
        <v>12</v>
      </c>
      <c r="F2881" s="2" t="s">
        <v>19</v>
      </c>
      <c r="G2881" s="2">
        <v>202</v>
      </c>
      <c r="H2881" s="3">
        <v>9.0461667987765278E-4</v>
      </c>
      <c r="I2881" s="2">
        <v>223299</v>
      </c>
      <c r="J2881" s="2">
        <v>306710</v>
      </c>
      <c r="K2881" s="2" t="s">
        <v>803</v>
      </c>
      <c r="L2881" s="2" t="s">
        <v>803</v>
      </c>
      <c r="M2881" s="2" t="s">
        <v>14756</v>
      </c>
      <c r="N2881" s="1" t="str">
        <f t="shared" si="44"/>
        <v>PARLI122019</v>
      </c>
    </row>
    <row r="2882" spans="1:14" x14ac:dyDescent="0.3">
      <c r="A2882" s="2">
        <v>233</v>
      </c>
      <c r="B2882" s="2" t="s">
        <v>7863</v>
      </c>
      <c r="C2882" s="2" t="s">
        <v>10513</v>
      </c>
      <c r="D2882" s="2" t="s">
        <v>1018</v>
      </c>
      <c r="E2882" s="2">
        <v>13</v>
      </c>
      <c r="F2882" s="2" t="s">
        <v>19</v>
      </c>
      <c r="G2882" s="2">
        <v>159</v>
      </c>
      <c r="H2882" s="3">
        <v>7.1204976287399409E-4</v>
      </c>
      <c r="I2882" s="2">
        <v>223299</v>
      </c>
      <c r="J2882" s="2">
        <v>306710</v>
      </c>
      <c r="K2882" s="2" t="s">
        <v>803</v>
      </c>
      <c r="L2882" s="2" t="s">
        <v>803</v>
      </c>
      <c r="M2882" s="2" t="s">
        <v>14756</v>
      </c>
      <c r="N2882" s="1" t="str">
        <f t="shared" si="44"/>
        <v>PARLI132019</v>
      </c>
    </row>
    <row r="2883" spans="1:14" x14ac:dyDescent="0.3">
      <c r="A2883" s="2">
        <v>233</v>
      </c>
      <c r="B2883" s="2" t="s">
        <v>7863</v>
      </c>
      <c r="C2883" s="2" t="s">
        <v>10514</v>
      </c>
      <c r="D2883" s="2" t="s">
        <v>1018</v>
      </c>
      <c r="E2883" s="2">
        <v>14</v>
      </c>
      <c r="F2883" s="2" t="s">
        <v>2860</v>
      </c>
      <c r="G2883" s="2">
        <v>144</v>
      </c>
      <c r="H2883" s="3">
        <v>6.4487525694248524E-4</v>
      </c>
      <c r="I2883" s="2">
        <v>223299</v>
      </c>
      <c r="J2883" s="2">
        <v>306710</v>
      </c>
      <c r="K2883" s="2" t="s">
        <v>803</v>
      </c>
      <c r="L2883" s="2" t="s">
        <v>803</v>
      </c>
      <c r="M2883" s="2" t="s">
        <v>14756</v>
      </c>
      <c r="N2883" s="1" t="str">
        <f t="shared" ref="N2883:N2946" si="45">B2883&amp;E2883&amp;2019</f>
        <v>PARLI142019</v>
      </c>
    </row>
    <row r="2884" spans="1:14" x14ac:dyDescent="0.3">
      <c r="A2884" s="2">
        <v>233</v>
      </c>
      <c r="B2884" s="2" t="s">
        <v>7863</v>
      </c>
      <c r="C2884" s="2" t="s">
        <v>10515</v>
      </c>
      <c r="D2884" s="2" t="s">
        <v>1018</v>
      </c>
      <c r="E2884" s="2">
        <v>15</v>
      </c>
      <c r="F2884" s="2" t="s">
        <v>19</v>
      </c>
      <c r="G2884" s="2">
        <v>110</v>
      </c>
      <c r="H2884" s="3">
        <v>4.9261304349773171E-4</v>
      </c>
      <c r="I2884" s="2">
        <v>223299</v>
      </c>
      <c r="J2884" s="2">
        <v>306710</v>
      </c>
      <c r="K2884" s="2" t="s">
        <v>803</v>
      </c>
      <c r="L2884" s="2" t="s">
        <v>803</v>
      </c>
      <c r="M2884" s="2" t="s">
        <v>14756</v>
      </c>
      <c r="N2884" s="1" t="str">
        <f t="shared" si="45"/>
        <v>PARLI152019</v>
      </c>
    </row>
    <row r="2885" spans="1:14" x14ac:dyDescent="0.3">
      <c r="A2885" s="2">
        <v>233</v>
      </c>
      <c r="B2885" s="2" t="s">
        <v>7863</v>
      </c>
      <c r="C2885" s="2" t="s">
        <v>10516</v>
      </c>
      <c r="D2885" s="2" t="s">
        <v>1018</v>
      </c>
      <c r="E2885" s="2">
        <v>16</v>
      </c>
      <c r="F2885" s="2" t="s">
        <v>19</v>
      </c>
      <c r="G2885" s="2">
        <v>99</v>
      </c>
      <c r="H2885" s="3">
        <v>4.4335173914795858E-4</v>
      </c>
      <c r="I2885" s="2">
        <v>223299</v>
      </c>
      <c r="J2885" s="2">
        <v>306710</v>
      </c>
      <c r="K2885" s="2" t="s">
        <v>803</v>
      </c>
      <c r="L2885" s="2" t="s">
        <v>803</v>
      </c>
      <c r="M2885" s="2" t="s">
        <v>14756</v>
      </c>
      <c r="N2885" s="1" t="str">
        <f t="shared" si="45"/>
        <v>PARLI162019</v>
      </c>
    </row>
    <row r="2886" spans="1:14" x14ac:dyDescent="0.3">
      <c r="A2886" s="2">
        <v>233</v>
      </c>
      <c r="B2886" s="2" t="s">
        <v>7863</v>
      </c>
      <c r="C2886" s="2" t="s">
        <v>10517</v>
      </c>
      <c r="D2886" s="2" t="s">
        <v>1018</v>
      </c>
      <c r="E2886" s="2">
        <v>17</v>
      </c>
      <c r="F2886" s="2" t="s">
        <v>19</v>
      </c>
      <c r="G2886" s="2">
        <v>90</v>
      </c>
      <c r="H2886" s="3">
        <v>4.0304703558905326E-4</v>
      </c>
      <c r="I2886" s="2">
        <v>223299</v>
      </c>
      <c r="J2886" s="2">
        <v>306710</v>
      </c>
      <c r="K2886" s="2" t="s">
        <v>803</v>
      </c>
      <c r="L2886" s="2" t="s">
        <v>803</v>
      </c>
      <c r="M2886" s="2" t="s">
        <v>14756</v>
      </c>
      <c r="N2886" s="1" t="str">
        <f t="shared" si="45"/>
        <v>PARLI172019</v>
      </c>
    </row>
    <row r="2887" spans="1:14" x14ac:dyDescent="0.3">
      <c r="A2887" s="2">
        <v>234</v>
      </c>
      <c r="B2887" s="2" t="s">
        <v>7864</v>
      </c>
      <c r="C2887" s="2" t="s">
        <v>10518</v>
      </c>
      <c r="D2887" s="2" t="s">
        <v>1018</v>
      </c>
      <c r="E2887" s="2">
        <v>1</v>
      </c>
      <c r="F2887" s="2" t="s">
        <v>7</v>
      </c>
      <c r="G2887" s="2">
        <v>134615</v>
      </c>
      <c r="H2887" s="3">
        <v>0.6763349343837296</v>
      </c>
      <c r="I2887" s="2">
        <v>199036</v>
      </c>
      <c r="J2887" s="2">
        <v>322330</v>
      </c>
      <c r="K2887" s="2" t="s">
        <v>2917</v>
      </c>
      <c r="L2887" s="2" t="s">
        <v>2917</v>
      </c>
      <c r="M2887" s="2" t="s">
        <v>14756</v>
      </c>
      <c r="N2887" s="1" t="str">
        <f t="shared" si="45"/>
        <v>LATUR RURAL12019</v>
      </c>
    </row>
    <row r="2888" spans="1:14" x14ac:dyDescent="0.3">
      <c r="A2888" s="2">
        <v>234</v>
      </c>
      <c r="B2888" s="2" t="s">
        <v>7864</v>
      </c>
      <c r="C2888" s="2" t="s">
        <v>22</v>
      </c>
      <c r="D2888" s="2" t="s">
        <v>7923</v>
      </c>
      <c r="E2888" s="2">
        <v>2</v>
      </c>
      <c r="F2888" s="2" t="s">
        <v>22</v>
      </c>
      <c r="G2888" s="2">
        <v>27449</v>
      </c>
      <c r="H2888" s="3">
        <v>0.13790972487389216</v>
      </c>
      <c r="I2888" s="2">
        <v>199036</v>
      </c>
      <c r="J2888" s="2">
        <v>322330</v>
      </c>
      <c r="K2888" s="2" t="s">
        <v>2917</v>
      </c>
      <c r="L2888" s="2" t="s">
        <v>2917</v>
      </c>
      <c r="M2888" s="2" t="s">
        <v>14756</v>
      </c>
      <c r="N2888" s="1" t="str">
        <f t="shared" si="45"/>
        <v>LATUR RURAL22019</v>
      </c>
    </row>
    <row r="2889" spans="1:14" x14ac:dyDescent="0.3">
      <c r="A2889" s="2">
        <v>234</v>
      </c>
      <c r="B2889" s="2" t="s">
        <v>7864</v>
      </c>
      <c r="C2889" s="2" t="s">
        <v>10519</v>
      </c>
      <c r="D2889" s="2" t="s">
        <v>1018</v>
      </c>
      <c r="E2889" s="2">
        <v>3</v>
      </c>
      <c r="F2889" s="2" t="s">
        <v>103</v>
      </c>
      <c r="G2889" s="2">
        <v>13459</v>
      </c>
      <c r="H2889" s="3">
        <v>6.7620932896561431E-2</v>
      </c>
      <c r="I2889" s="2">
        <v>199036</v>
      </c>
      <c r="J2889" s="2">
        <v>322330</v>
      </c>
      <c r="K2889" s="2" t="s">
        <v>2917</v>
      </c>
      <c r="L2889" s="2" t="s">
        <v>2917</v>
      </c>
      <c r="M2889" s="2" t="s">
        <v>14756</v>
      </c>
      <c r="N2889" s="1" t="str">
        <f t="shared" si="45"/>
        <v>LATUR RURAL32019</v>
      </c>
    </row>
    <row r="2890" spans="1:14" x14ac:dyDescent="0.3">
      <c r="A2890" s="2">
        <v>234</v>
      </c>
      <c r="B2890" s="2" t="s">
        <v>7864</v>
      </c>
      <c r="C2890" s="2" t="s">
        <v>10520</v>
      </c>
      <c r="D2890" s="2" t="s">
        <v>1018</v>
      </c>
      <c r="E2890" s="2">
        <v>4</v>
      </c>
      <c r="F2890" s="2" t="s">
        <v>1023</v>
      </c>
      <c r="G2890" s="2">
        <v>12930</v>
      </c>
      <c r="H2890" s="3">
        <v>6.4963122249241348E-2</v>
      </c>
      <c r="I2890" s="2">
        <v>199036</v>
      </c>
      <c r="J2890" s="2">
        <v>322330</v>
      </c>
      <c r="K2890" s="2" t="s">
        <v>2917</v>
      </c>
      <c r="L2890" s="2" t="s">
        <v>2917</v>
      </c>
      <c r="M2890" s="2" t="s">
        <v>14756</v>
      </c>
      <c r="N2890" s="1" t="str">
        <f t="shared" si="45"/>
        <v>LATUR RURAL42019</v>
      </c>
    </row>
    <row r="2891" spans="1:14" x14ac:dyDescent="0.3">
      <c r="A2891" s="2">
        <v>234</v>
      </c>
      <c r="B2891" s="2" t="s">
        <v>7864</v>
      </c>
      <c r="C2891" s="2" t="s">
        <v>10521</v>
      </c>
      <c r="D2891" s="2" t="s">
        <v>1018</v>
      </c>
      <c r="E2891" s="2">
        <v>5</v>
      </c>
      <c r="F2891" s="2" t="s">
        <v>302</v>
      </c>
      <c r="G2891" s="2">
        <v>2906</v>
      </c>
      <c r="H2891" s="3">
        <v>1.4600373801724312E-2</v>
      </c>
      <c r="I2891" s="2">
        <v>199036</v>
      </c>
      <c r="J2891" s="2">
        <v>322330</v>
      </c>
      <c r="K2891" s="2" t="s">
        <v>2917</v>
      </c>
      <c r="L2891" s="2" t="s">
        <v>2917</v>
      </c>
      <c r="M2891" s="2" t="s">
        <v>14756</v>
      </c>
      <c r="N2891" s="1" t="str">
        <f t="shared" si="45"/>
        <v>LATUR RURAL52019</v>
      </c>
    </row>
    <row r="2892" spans="1:14" x14ac:dyDescent="0.3">
      <c r="A2892" s="2">
        <v>234</v>
      </c>
      <c r="B2892" s="2" t="s">
        <v>7864</v>
      </c>
      <c r="C2892" s="2" t="s">
        <v>10522</v>
      </c>
      <c r="D2892" s="2" t="s">
        <v>1018</v>
      </c>
      <c r="E2892" s="2">
        <v>6</v>
      </c>
      <c r="F2892" s="2" t="s">
        <v>19</v>
      </c>
      <c r="G2892" s="2">
        <v>1490</v>
      </c>
      <c r="H2892" s="3">
        <v>7.4860829196728229E-3</v>
      </c>
      <c r="I2892" s="2">
        <v>199036</v>
      </c>
      <c r="J2892" s="2">
        <v>322330</v>
      </c>
      <c r="K2892" s="2" t="s">
        <v>2917</v>
      </c>
      <c r="L2892" s="2" t="s">
        <v>2917</v>
      </c>
      <c r="M2892" s="2" t="s">
        <v>14756</v>
      </c>
      <c r="N2892" s="1" t="str">
        <f t="shared" si="45"/>
        <v>LATUR RURAL62019</v>
      </c>
    </row>
    <row r="2893" spans="1:14" x14ac:dyDescent="0.3">
      <c r="A2893" s="2">
        <v>234</v>
      </c>
      <c r="B2893" s="2" t="s">
        <v>7864</v>
      </c>
      <c r="C2893" s="2" t="s">
        <v>10523</v>
      </c>
      <c r="D2893" s="2" t="s">
        <v>1018</v>
      </c>
      <c r="E2893" s="2">
        <v>7</v>
      </c>
      <c r="F2893" s="2" t="s">
        <v>19</v>
      </c>
      <c r="G2893" s="2">
        <v>1016</v>
      </c>
      <c r="H2893" s="3">
        <v>5.1046041922064352E-3</v>
      </c>
      <c r="I2893" s="2">
        <v>199036</v>
      </c>
      <c r="J2893" s="2">
        <v>322330</v>
      </c>
      <c r="K2893" s="2" t="s">
        <v>2917</v>
      </c>
      <c r="L2893" s="2" t="s">
        <v>2917</v>
      </c>
      <c r="M2893" s="2" t="s">
        <v>14756</v>
      </c>
      <c r="N2893" s="1" t="str">
        <f t="shared" si="45"/>
        <v>LATUR RURAL72019</v>
      </c>
    </row>
    <row r="2894" spans="1:14" x14ac:dyDescent="0.3">
      <c r="A2894" s="2">
        <v>234</v>
      </c>
      <c r="B2894" s="2" t="s">
        <v>7864</v>
      </c>
      <c r="C2894" s="2" t="s">
        <v>10524</v>
      </c>
      <c r="D2894" s="2" t="s">
        <v>1018</v>
      </c>
      <c r="E2894" s="2">
        <v>8</v>
      </c>
      <c r="F2894" s="2" t="s">
        <v>1042</v>
      </c>
      <c r="G2894" s="2">
        <v>898</v>
      </c>
      <c r="H2894" s="3">
        <v>4.5117466187021447E-3</v>
      </c>
      <c r="I2894" s="2">
        <v>199036</v>
      </c>
      <c r="J2894" s="2">
        <v>322330</v>
      </c>
      <c r="K2894" s="2" t="s">
        <v>2917</v>
      </c>
      <c r="L2894" s="2" t="s">
        <v>2917</v>
      </c>
      <c r="M2894" s="2" t="s">
        <v>14756</v>
      </c>
      <c r="N2894" s="1" t="str">
        <f t="shared" si="45"/>
        <v>LATUR RURAL82019</v>
      </c>
    </row>
    <row r="2895" spans="1:14" x14ac:dyDescent="0.3">
      <c r="A2895" s="2">
        <v>234</v>
      </c>
      <c r="B2895" s="2" t="s">
        <v>7864</v>
      </c>
      <c r="C2895" s="2" t="s">
        <v>10525</v>
      </c>
      <c r="D2895" s="2" t="s">
        <v>1018</v>
      </c>
      <c r="E2895" s="2">
        <v>9</v>
      </c>
      <c r="F2895" s="2" t="s">
        <v>11</v>
      </c>
      <c r="G2895" s="2">
        <v>811</v>
      </c>
      <c r="H2895" s="3">
        <v>4.0746397636608452E-3</v>
      </c>
      <c r="I2895" s="2">
        <v>199036</v>
      </c>
      <c r="J2895" s="2">
        <v>322330</v>
      </c>
      <c r="K2895" s="2" t="s">
        <v>2917</v>
      </c>
      <c r="L2895" s="2" t="s">
        <v>2917</v>
      </c>
      <c r="M2895" s="2" t="s">
        <v>14756</v>
      </c>
      <c r="N2895" s="1" t="str">
        <f t="shared" si="45"/>
        <v>LATUR RURAL92019</v>
      </c>
    </row>
    <row r="2896" spans="1:14" x14ac:dyDescent="0.3">
      <c r="A2896" s="2">
        <v>234</v>
      </c>
      <c r="B2896" s="2" t="s">
        <v>7864</v>
      </c>
      <c r="C2896" s="2" t="s">
        <v>10526</v>
      </c>
      <c r="D2896" s="2" t="s">
        <v>1018</v>
      </c>
      <c r="E2896" s="2">
        <v>10</v>
      </c>
      <c r="F2896" s="2" t="s">
        <v>15</v>
      </c>
      <c r="G2896" s="2">
        <v>661</v>
      </c>
      <c r="H2896" s="3">
        <v>3.3210072549689504E-3</v>
      </c>
      <c r="I2896" s="2">
        <v>199036</v>
      </c>
      <c r="J2896" s="2">
        <v>322330</v>
      </c>
      <c r="K2896" s="2" t="s">
        <v>2917</v>
      </c>
      <c r="L2896" s="2" t="s">
        <v>2917</v>
      </c>
      <c r="M2896" s="2" t="s">
        <v>14756</v>
      </c>
      <c r="N2896" s="1" t="str">
        <f t="shared" si="45"/>
        <v>LATUR RURAL102019</v>
      </c>
    </row>
    <row r="2897" spans="1:14" x14ac:dyDescent="0.3">
      <c r="A2897" s="2">
        <v>234</v>
      </c>
      <c r="B2897" s="2" t="s">
        <v>7864</v>
      </c>
      <c r="C2897" s="2" t="s">
        <v>10527</v>
      </c>
      <c r="D2897" s="2" t="s">
        <v>1018</v>
      </c>
      <c r="E2897" s="2">
        <v>11</v>
      </c>
      <c r="F2897" s="2" t="s">
        <v>19</v>
      </c>
      <c r="G2897" s="2">
        <v>574</v>
      </c>
      <c r="H2897" s="3">
        <v>2.8839003999276513E-3</v>
      </c>
      <c r="I2897" s="2">
        <v>199036</v>
      </c>
      <c r="J2897" s="2">
        <v>322330</v>
      </c>
      <c r="K2897" s="2" t="s">
        <v>2917</v>
      </c>
      <c r="L2897" s="2" t="s">
        <v>2917</v>
      </c>
      <c r="M2897" s="2" t="s">
        <v>14756</v>
      </c>
      <c r="N2897" s="1" t="str">
        <f t="shared" si="45"/>
        <v>LATUR RURAL112019</v>
      </c>
    </row>
    <row r="2898" spans="1:14" x14ac:dyDescent="0.3">
      <c r="A2898" s="2">
        <v>234</v>
      </c>
      <c r="B2898" s="2" t="s">
        <v>7864</v>
      </c>
      <c r="C2898" s="2" t="s">
        <v>10528</v>
      </c>
      <c r="D2898" s="2" t="s">
        <v>1018</v>
      </c>
      <c r="E2898" s="2">
        <v>12</v>
      </c>
      <c r="F2898" s="2" t="s">
        <v>19</v>
      </c>
      <c r="G2898" s="2">
        <v>547</v>
      </c>
      <c r="H2898" s="3">
        <v>2.7482465483631103E-3</v>
      </c>
      <c r="I2898" s="2">
        <v>199036</v>
      </c>
      <c r="J2898" s="2">
        <v>322330</v>
      </c>
      <c r="K2898" s="2" t="s">
        <v>2917</v>
      </c>
      <c r="L2898" s="2" t="s">
        <v>2917</v>
      </c>
      <c r="M2898" s="2" t="s">
        <v>14756</v>
      </c>
      <c r="N2898" s="1" t="str">
        <f t="shared" si="45"/>
        <v>LATUR RURAL122019</v>
      </c>
    </row>
    <row r="2899" spans="1:14" x14ac:dyDescent="0.3">
      <c r="A2899" s="2">
        <v>234</v>
      </c>
      <c r="B2899" s="2" t="s">
        <v>7864</v>
      </c>
      <c r="C2899" s="2" t="s">
        <v>10529</v>
      </c>
      <c r="D2899" s="2" t="s">
        <v>1018</v>
      </c>
      <c r="E2899" s="2">
        <v>13</v>
      </c>
      <c r="F2899" s="2" t="s">
        <v>1154</v>
      </c>
      <c r="G2899" s="2">
        <v>494</v>
      </c>
      <c r="H2899" s="3">
        <v>2.4819630619586407E-3</v>
      </c>
      <c r="I2899" s="2">
        <v>199036</v>
      </c>
      <c r="J2899" s="2">
        <v>322330</v>
      </c>
      <c r="K2899" s="2" t="s">
        <v>2917</v>
      </c>
      <c r="L2899" s="2" t="s">
        <v>2917</v>
      </c>
      <c r="M2899" s="2" t="s">
        <v>14756</v>
      </c>
      <c r="N2899" s="1" t="str">
        <f t="shared" si="45"/>
        <v>LATUR RURAL132019</v>
      </c>
    </row>
    <row r="2900" spans="1:14" x14ac:dyDescent="0.3">
      <c r="A2900" s="2">
        <v>234</v>
      </c>
      <c r="B2900" s="2" t="s">
        <v>7864</v>
      </c>
      <c r="C2900" s="2" t="s">
        <v>10530</v>
      </c>
      <c r="D2900" s="2" t="s">
        <v>1018</v>
      </c>
      <c r="E2900" s="2">
        <v>14</v>
      </c>
      <c r="F2900" s="2" t="s">
        <v>19</v>
      </c>
      <c r="G2900" s="2">
        <v>491</v>
      </c>
      <c r="H2900" s="3">
        <v>2.4668904117848027E-3</v>
      </c>
      <c r="I2900" s="2">
        <v>199036</v>
      </c>
      <c r="J2900" s="2">
        <v>322330</v>
      </c>
      <c r="K2900" s="2" t="s">
        <v>2917</v>
      </c>
      <c r="L2900" s="2" t="s">
        <v>2917</v>
      </c>
      <c r="M2900" s="2" t="s">
        <v>14756</v>
      </c>
      <c r="N2900" s="1" t="str">
        <f t="shared" si="45"/>
        <v>LATUR RURAL142019</v>
      </c>
    </row>
    <row r="2901" spans="1:14" x14ac:dyDescent="0.3">
      <c r="A2901" s="2">
        <v>234</v>
      </c>
      <c r="B2901" s="2" t="s">
        <v>7864</v>
      </c>
      <c r="C2901" s="2" t="s">
        <v>10531</v>
      </c>
      <c r="D2901" s="2" t="s">
        <v>1018</v>
      </c>
      <c r="E2901" s="2">
        <v>15</v>
      </c>
      <c r="F2901" s="2" t="s">
        <v>19</v>
      </c>
      <c r="G2901" s="2">
        <v>382</v>
      </c>
      <c r="H2901" s="3">
        <v>1.9192507888020258E-3</v>
      </c>
      <c r="I2901" s="2">
        <v>199036</v>
      </c>
      <c r="J2901" s="2">
        <v>322330</v>
      </c>
      <c r="K2901" s="2" t="s">
        <v>2917</v>
      </c>
      <c r="L2901" s="2" t="s">
        <v>2917</v>
      </c>
      <c r="M2901" s="2" t="s">
        <v>14756</v>
      </c>
      <c r="N2901" s="1" t="str">
        <f t="shared" si="45"/>
        <v>LATUR RURAL152019</v>
      </c>
    </row>
    <row r="2902" spans="1:14" x14ac:dyDescent="0.3">
      <c r="A2902" s="2">
        <v>234</v>
      </c>
      <c r="B2902" s="2" t="s">
        <v>7864</v>
      </c>
      <c r="C2902" s="2" t="s">
        <v>10532</v>
      </c>
      <c r="D2902" s="2" t="s">
        <v>1018</v>
      </c>
      <c r="E2902" s="2">
        <v>16</v>
      </c>
      <c r="F2902" s="2" t="s">
        <v>486</v>
      </c>
      <c r="G2902" s="2">
        <v>313</v>
      </c>
      <c r="H2902" s="3">
        <v>1.5725798348037541E-3</v>
      </c>
      <c r="I2902" s="2">
        <v>199036</v>
      </c>
      <c r="J2902" s="2">
        <v>322330</v>
      </c>
      <c r="K2902" s="2" t="s">
        <v>2917</v>
      </c>
      <c r="L2902" s="2" t="s">
        <v>2917</v>
      </c>
      <c r="M2902" s="2" t="s">
        <v>14756</v>
      </c>
      <c r="N2902" s="1" t="str">
        <f t="shared" si="45"/>
        <v>LATUR RURAL162019</v>
      </c>
    </row>
    <row r="2903" spans="1:14" x14ac:dyDescent="0.3">
      <c r="A2903" s="2">
        <v>235</v>
      </c>
      <c r="B2903" s="2" t="s">
        <v>7865</v>
      </c>
      <c r="C2903" s="2" t="s">
        <v>10533</v>
      </c>
      <c r="D2903" s="2" t="s">
        <v>1018</v>
      </c>
      <c r="E2903" s="2">
        <v>1</v>
      </c>
      <c r="F2903" s="2" t="s">
        <v>7</v>
      </c>
      <c r="G2903" s="2">
        <v>110443</v>
      </c>
      <c r="H2903" s="3">
        <v>0.52478950069374486</v>
      </c>
      <c r="I2903" s="2">
        <v>210452</v>
      </c>
      <c r="J2903" s="2">
        <v>372474</v>
      </c>
      <c r="K2903" s="2" t="s">
        <v>2917</v>
      </c>
      <c r="L2903" s="2" t="s">
        <v>2917</v>
      </c>
      <c r="M2903" s="2" t="s">
        <v>14756</v>
      </c>
      <c r="N2903" s="1" t="str">
        <f t="shared" si="45"/>
        <v>LATUR CITY12019</v>
      </c>
    </row>
    <row r="2904" spans="1:14" x14ac:dyDescent="0.3">
      <c r="A2904" s="2">
        <v>235</v>
      </c>
      <c r="B2904" s="2" t="s">
        <v>7865</v>
      </c>
      <c r="C2904" s="2" t="s">
        <v>10534</v>
      </c>
      <c r="D2904" s="2" t="s">
        <v>1018</v>
      </c>
      <c r="E2904" s="2">
        <v>2</v>
      </c>
      <c r="F2904" s="2" t="s">
        <v>9</v>
      </c>
      <c r="G2904" s="2">
        <v>70276</v>
      </c>
      <c r="H2904" s="3">
        <v>0.33392887689354345</v>
      </c>
      <c r="I2904" s="2">
        <v>210452</v>
      </c>
      <c r="J2904" s="2">
        <v>372474</v>
      </c>
      <c r="K2904" s="2" t="s">
        <v>2917</v>
      </c>
      <c r="L2904" s="2" t="s">
        <v>2917</v>
      </c>
      <c r="M2904" s="2" t="s">
        <v>14756</v>
      </c>
      <c r="N2904" s="1" t="str">
        <f t="shared" si="45"/>
        <v>LATUR CITY22019</v>
      </c>
    </row>
    <row r="2905" spans="1:14" x14ac:dyDescent="0.3">
      <c r="A2905" s="2">
        <v>235</v>
      </c>
      <c r="B2905" s="2" t="s">
        <v>7865</v>
      </c>
      <c r="C2905" s="2" t="s">
        <v>10535</v>
      </c>
      <c r="D2905" s="2" t="s">
        <v>1018</v>
      </c>
      <c r="E2905" s="2">
        <v>3</v>
      </c>
      <c r="F2905" s="2" t="s">
        <v>1023</v>
      </c>
      <c r="G2905" s="2">
        <v>24454</v>
      </c>
      <c r="H2905" s="3">
        <v>0.11619751772375649</v>
      </c>
      <c r="I2905" s="2">
        <v>210452</v>
      </c>
      <c r="J2905" s="2">
        <v>372474</v>
      </c>
      <c r="K2905" s="2" t="s">
        <v>2917</v>
      </c>
      <c r="L2905" s="2" t="s">
        <v>2917</v>
      </c>
      <c r="M2905" s="2" t="s">
        <v>14756</v>
      </c>
      <c r="N2905" s="1" t="str">
        <f t="shared" si="45"/>
        <v>LATUR CITY32019</v>
      </c>
    </row>
    <row r="2906" spans="1:14" x14ac:dyDescent="0.3">
      <c r="A2906" s="2">
        <v>235</v>
      </c>
      <c r="B2906" s="2" t="s">
        <v>7865</v>
      </c>
      <c r="C2906" s="2" t="s">
        <v>1823</v>
      </c>
      <c r="D2906" s="2" t="s">
        <v>1018</v>
      </c>
      <c r="E2906" s="2">
        <v>4</v>
      </c>
      <c r="F2906" s="2" t="s">
        <v>11</v>
      </c>
      <c r="G2906" s="2">
        <v>742</v>
      </c>
      <c r="H2906" s="3">
        <v>3.5257445878395075E-3</v>
      </c>
      <c r="I2906" s="2">
        <v>210452</v>
      </c>
      <c r="J2906" s="2">
        <v>372474</v>
      </c>
      <c r="K2906" s="2" t="s">
        <v>2917</v>
      </c>
      <c r="L2906" s="2" t="s">
        <v>2917</v>
      </c>
      <c r="M2906" s="2" t="s">
        <v>14756</v>
      </c>
      <c r="N2906" s="1" t="str">
        <f t="shared" si="45"/>
        <v>LATUR CITY42019</v>
      </c>
    </row>
    <row r="2907" spans="1:14" x14ac:dyDescent="0.3">
      <c r="A2907" s="2">
        <v>235</v>
      </c>
      <c r="B2907" s="2" t="s">
        <v>7865</v>
      </c>
      <c r="C2907" s="2" t="s">
        <v>22</v>
      </c>
      <c r="D2907" s="2" t="s">
        <v>7923</v>
      </c>
      <c r="E2907" s="2">
        <v>5</v>
      </c>
      <c r="F2907" s="2" t="s">
        <v>22</v>
      </c>
      <c r="G2907" s="2">
        <v>723</v>
      </c>
      <c r="H2907" s="3">
        <v>3.4354627183395738E-3</v>
      </c>
      <c r="I2907" s="2">
        <v>210452</v>
      </c>
      <c r="J2907" s="2">
        <v>372474</v>
      </c>
      <c r="K2907" s="2" t="s">
        <v>2917</v>
      </c>
      <c r="L2907" s="2" t="s">
        <v>2917</v>
      </c>
      <c r="M2907" s="2" t="s">
        <v>14756</v>
      </c>
      <c r="N2907" s="1" t="str">
        <f t="shared" si="45"/>
        <v>LATUR CITY52019</v>
      </c>
    </row>
    <row r="2908" spans="1:14" x14ac:dyDescent="0.3">
      <c r="A2908" s="2">
        <v>235</v>
      </c>
      <c r="B2908" s="2" t="s">
        <v>7865</v>
      </c>
      <c r="C2908" s="2" t="s">
        <v>10536</v>
      </c>
      <c r="D2908" s="2" t="s">
        <v>1018</v>
      </c>
      <c r="E2908" s="2">
        <v>6</v>
      </c>
      <c r="F2908" s="2" t="s">
        <v>19</v>
      </c>
      <c r="G2908" s="2">
        <v>661</v>
      </c>
      <c r="H2908" s="3">
        <v>3.1408587231292646E-3</v>
      </c>
      <c r="I2908" s="2">
        <v>210452</v>
      </c>
      <c r="J2908" s="2">
        <v>372474</v>
      </c>
      <c r="K2908" s="2" t="s">
        <v>2917</v>
      </c>
      <c r="L2908" s="2" t="s">
        <v>2917</v>
      </c>
      <c r="M2908" s="2" t="s">
        <v>14756</v>
      </c>
      <c r="N2908" s="1" t="str">
        <f t="shared" si="45"/>
        <v>LATUR CITY62019</v>
      </c>
    </row>
    <row r="2909" spans="1:14" x14ac:dyDescent="0.3">
      <c r="A2909" s="2">
        <v>235</v>
      </c>
      <c r="B2909" s="2" t="s">
        <v>7865</v>
      </c>
      <c r="C2909" s="2" t="s">
        <v>10537</v>
      </c>
      <c r="D2909" s="2" t="s">
        <v>1018</v>
      </c>
      <c r="E2909" s="2">
        <v>7</v>
      </c>
      <c r="F2909" s="2" t="s">
        <v>19</v>
      </c>
      <c r="G2909" s="2">
        <v>503</v>
      </c>
      <c r="H2909" s="3">
        <v>2.3900937030771861E-3</v>
      </c>
      <c r="I2909" s="2">
        <v>210452</v>
      </c>
      <c r="J2909" s="2">
        <v>372474</v>
      </c>
      <c r="K2909" s="2" t="s">
        <v>2917</v>
      </c>
      <c r="L2909" s="2" t="s">
        <v>2917</v>
      </c>
      <c r="M2909" s="2" t="s">
        <v>14756</v>
      </c>
      <c r="N2909" s="1" t="str">
        <f t="shared" si="45"/>
        <v>LATUR CITY72019</v>
      </c>
    </row>
    <row r="2910" spans="1:14" x14ac:dyDescent="0.3">
      <c r="A2910" s="2">
        <v>235</v>
      </c>
      <c r="B2910" s="2" t="s">
        <v>7865</v>
      </c>
      <c r="C2910" s="2" t="s">
        <v>10538</v>
      </c>
      <c r="D2910" s="2" t="s">
        <v>1018</v>
      </c>
      <c r="E2910" s="2">
        <v>8</v>
      </c>
      <c r="F2910" s="2" t="s">
        <v>359</v>
      </c>
      <c r="G2910" s="2">
        <v>500</v>
      </c>
      <c r="H2910" s="3">
        <v>2.375838671050881E-3</v>
      </c>
      <c r="I2910" s="2">
        <v>210452</v>
      </c>
      <c r="J2910" s="2">
        <v>372474</v>
      </c>
      <c r="K2910" s="2" t="s">
        <v>2917</v>
      </c>
      <c r="L2910" s="2" t="s">
        <v>2917</v>
      </c>
      <c r="M2910" s="2" t="s">
        <v>14756</v>
      </c>
      <c r="N2910" s="1" t="str">
        <f t="shared" si="45"/>
        <v>LATUR CITY82019</v>
      </c>
    </row>
    <row r="2911" spans="1:14" x14ac:dyDescent="0.3">
      <c r="A2911" s="2">
        <v>235</v>
      </c>
      <c r="B2911" s="2" t="s">
        <v>7865</v>
      </c>
      <c r="C2911" s="2" t="s">
        <v>10539</v>
      </c>
      <c r="D2911" s="2" t="s">
        <v>1018</v>
      </c>
      <c r="E2911" s="2">
        <v>9</v>
      </c>
      <c r="F2911" s="2" t="s">
        <v>19</v>
      </c>
      <c r="G2911" s="2">
        <v>490</v>
      </c>
      <c r="H2911" s="3">
        <v>2.3283218976298632E-3</v>
      </c>
      <c r="I2911" s="2">
        <v>210452</v>
      </c>
      <c r="J2911" s="2">
        <v>372474</v>
      </c>
      <c r="K2911" s="2" t="s">
        <v>2917</v>
      </c>
      <c r="L2911" s="2" t="s">
        <v>2917</v>
      </c>
      <c r="M2911" s="2" t="s">
        <v>14756</v>
      </c>
      <c r="N2911" s="1" t="str">
        <f t="shared" si="45"/>
        <v>LATUR CITY92019</v>
      </c>
    </row>
    <row r="2912" spans="1:14" x14ac:dyDescent="0.3">
      <c r="A2912" s="2">
        <v>235</v>
      </c>
      <c r="B2912" s="2" t="s">
        <v>7865</v>
      </c>
      <c r="C2912" s="2" t="s">
        <v>10540</v>
      </c>
      <c r="D2912" s="2" t="s">
        <v>1018</v>
      </c>
      <c r="E2912" s="2">
        <v>10</v>
      </c>
      <c r="F2912" s="2" t="s">
        <v>19</v>
      </c>
      <c r="G2912" s="2">
        <v>260</v>
      </c>
      <c r="H2912" s="3">
        <v>1.2354361089464581E-3</v>
      </c>
      <c r="I2912" s="2">
        <v>210452</v>
      </c>
      <c r="J2912" s="2">
        <v>372474</v>
      </c>
      <c r="K2912" s="2" t="s">
        <v>2917</v>
      </c>
      <c r="L2912" s="2" t="s">
        <v>2917</v>
      </c>
      <c r="M2912" s="2" t="s">
        <v>14756</v>
      </c>
      <c r="N2912" s="1" t="str">
        <f t="shared" si="45"/>
        <v>LATUR CITY102019</v>
      </c>
    </row>
    <row r="2913" spans="1:14" x14ac:dyDescent="0.3">
      <c r="A2913" s="2">
        <v>235</v>
      </c>
      <c r="B2913" s="2" t="s">
        <v>7865</v>
      </c>
      <c r="C2913" s="2" t="s">
        <v>10541</v>
      </c>
      <c r="D2913" s="2" t="s">
        <v>1018</v>
      </c>
      <c r="E2913" s="2">
        <v>11</v>
      </c>
      <c r="F2913" s="2" t="s">
        <v>486</v>
      </c>
      <c r="G2913" s="2">
        <v>255</v>
      </c>
      <c r="H2913" s="3">
        <v>1.2116777222359492E-3</v>
      </c>
      <c r="I2913" s="2">
        <v>210452</v>
      </c>
      <c r="J2913" s="2">
        <v>372474</v>
      </c>
      <c r="K2913" s="2" t="s">
        <v>2917</v>
      </c>
      <c r="L2913" s="2" t="s">
        <v>2917</v>
      </c>
      <c r="M2913" s="2" t="s">
        <v>14756</v>
      </c>
      <c r="N2913" s="1" t="str">
        <f t="shared" si="45"/>
        <v>LATUR CITY112019</v>
      </c>
    </row>
    <row r="2914" spans="1:14" x14ac:dyDescent="0.3">
      <c r="A2914" s="2">
        <v>235</v>
      </c>
      <c r="B2914" s="2" t="s">
        <v>7865</v>
      </c>
      <c r="C2914" s="2" t="s">
        <v>10542</v>
      </c>
      <c r="D2914" s="2" t="s">
        <v>1018</v>
      </c>
      <c r="E2914" s="2">
        <v>12</v>
      </c>
      <c r="F2914" s="2" t="s">
        <v>19</v>
      </c>
      <c r="G2914" s="2">
        <v>179</v>
      </c>
      <c r="H2914" s="3">
        <v>8.5055024423621539E-4</v>
      </c>
      <c r="I2914" s="2">
        <v>210452</v>
      </c>
      <c r="J2914" s="2">
        <v>372474</v>
      </c>
      <c r="K2914" s="2" t="s">
        <v>2917</v>
      </c>
      <c r="L2914" s="2" t="s">
        <v>2917</v>
      </c>
      <c r="M2914" s="2" t="s">
        <v>14756</v>
      </c>
      <c r="N2914" s="1" t="str">
        <f t="shared" si="45"/>
        <v>LATUR CITY122019</v>
      </c>
    </row>
    <row r="2915" spans="1:14" x14ac:dyDescent="0.3">
      <c r="A2915" s="2">
        <v>235</v>
      </c>
      <c r="B2915" s="2" t="s">
        <v>7865</v>
      </c>
      <c r="C2915" s="2" t="s">
        <v>10543</v>
      </c>
      <c r="D2915" s="2" t="s">
        <v>1018</v>
      </c>
      <c r="E2915" s="2">
        <v>13</v>
      </c>
      <c r="F2915" s="2" t="s">
        <v>19</v>
      </c>
      <c r="G2915" s="2">
        <v>159</v>
      </c>
      <c r="H2915" s="3">
        <v>7.5551669739418019E-4</v>
      </c>
      <c r="I2915" s="2">
        <v>210452</v>
      </c>
      <c r="J2915" s="2">
        <v>372474</v>
      </c>
      <c r="K2915" s="2" t="s">
        <v>2917</v>
      </c>
      <c r="L2915" s="2" t="s">
        <v>2917</v>
      </c>
      <c r="M2915" s="2" t="s">
        <v>14756</v>
      </c>
      <c r="N2915" s="1" t="str">
        <f t="shared" si="45"/>
        <v>LATUR CITY132019</v>
      </c>
    </row>
    <row r="2916" spans="1:14" x14ac:dyDescent="0.3">
      <c r="A2916" s="2">
        <v>235</v>
      </c>
      <c r="B2916" s="2" t="s">
        <v>7865</v>
      </c>
      <c r="C2916" s="2" t="s">
        <v>10544</v>
      </c>
      <c r="D2916" s="2" t="s">
        <v>1018</v>
      </c>
      <c r="E2916" s="2">
        <v>14</v>
      </c>
      <c r="F2916" s="2" t="s">
        <v>15</v>
      </c>
      <c r="G2916" s="2">
        <v>152</v>
      </c>
      <c r="H2916" s="3">
        <v>7.2225495599946782E-4</v>
      </c>
      <c r="I2916" s="2">
        <v>210452</v>
      </c>
      <c r="J2916" s="2">
        <v>372474</v>
      </c>
      <c r="K2916" s="2" t="s">
        <v>2917</v>
      </c>
      <c r="L2916" s="2" t="s">
        <v>2917</v>
      </c>
      <c r="M2916" s="2" t="s">
        <v>14756</v>
      </c>
      <c r="N2916" s="1" t="str">
        <f t="shared" si="45"/>
        <v>LATUR CITY142019</v>
      </c>
    </row>
    <row r="2917" spans="1:14" x14ac:dyDescent="0.3">
      <c r="A2917" s="2">
        <v>235</v>
      </c>
      <c r="B2917" s="2" t="s">
        <v>7865</v>
      </c>
      <c r="C2917" s="2" t="s">
        <v>10545</v>
      </c>
      <c r="D2917" s="2" t="s">
        <v>1018</v>
      </c>
      <c r="E2917" s="2">
        <v>15</v>
      </c>
      <c r="F2917" s="2" t="s">
        <v>1042</v>
      </c>
      <c r="G2917" s="2">
        <v>146</v>
      </c>
      <c r="H2917" s="3">
        <v>6.9374489194685724E-4</v>
      </c>
      <c r="I2917" s="2">
        <v>210452</v>
      </c>
      <c r="J2917" s="2">
        <v>372474</v>
      </c>
      <c r="K2917" s="2" t="s">
        <v>2917</v>
      </c>
      <c r="L2917" s="2" t="s">
        <v>2917</v>
      </c>
      <c r="M2917" s="2" t="s">
        <v>14756</v>
      </c>
      <c r="N2917" s="1" t="str">
        <f t="shared" si="45"/>
        <v>LATUR CITY152019</v>
      </c>
    </row>
    <row r="2918" spans="1:14" x14ac:dyDescent="0.3">
      <c r="A2918" s="2">
        <v>235</v>
      </c>
      <c r="B2918" s="2" t="s">
        <v>7865</v>
      </c>
      <c r="C2918" s="2" t="s">
        <v>10546</v>
      </c>
      <c r="D2918" s="2" t="s">
        <v>1018</v>
      </c>
      <c r="E2918" s="2">
        <v>16</v>
      </c>
      <c r="F2918" s="2" t="s">
        <v>19</v>
      </c>
      <c r="G2918" s="2">
        <v>128</v>
      </c>
      <c r="H2918" s="3">
        <v>6.0821469978902549E-4</v>
      </c>
      <c r="I2918" s="2">
        <v>210452</v>
      </c>
      <c r="J2918" s="2">
        <v>372474</v>
      </c>
      <c r="K2918" s="2" t="s">
        <v>2917</v>
      </c>
      <c r="L2918" s="2" t="s">
        <v>2917</v>
      </c>
      <c r="M2918" s="2" t="s">
        <v>14756</v>
      </c>
      <c r="N2918" s="1" t="str">
        <f t="shared" si="45"/>
        <v>LATUR CITY162019</v>
      </c>
    </row>
    <row r="2919" spans="1:14" x14ac:dyDescent="0.3">
      <c r="A2919" s="2">
        <v>235</v>
      </c>
      <c r="B2919" s="2" t="s">
        <v>7865</v>
      </c>
      <c r="C2919" s="2" t="s">
        <v>10547</v>
      </c>
      <c r="D2919" s="2" t="s">
        <v>1018</v>
      </c>
      <c r="E2919" s="2">
        <v>17</v>
      </c>
      <c r="F2919" s="2" t="s">
        <v>19</v>
      </c>
      <c r="G2919" s="2">
        <v>118</v>
      </c>
      <c r="H2919" s="3">
        <v>5.6069792636800789E-4</v>
      </c>
      <c r="I2919" s="2">
        <v>210452</v>
      </c>
      <c r="J2919" s="2">
        <v>372474</v>
      </c>
      <c r="K2919" s="2" t="s">
        <v>2917</v>
      </c>
      <c r="L2919" s="2" t="s">
        <v>2917</v>
      </c>
      <c r="M2919" s="2" t="s">
        <v>14756</v>
      </c>
      <c r="N2919" s="1" t="str">
        <f t="shared" si="45"/>
        <v>LATUR CITY172019</v>
      </c>
    </row>
    <row r="2920" spans="1:14" x14ac:dyDescent="0.3">
      <c r="A2920" s="2">
        <v>235</v>
      </c>
      <c r="B2920" s="2" t="s">
        <v>7865</v>
      </c>
      <c r="C2920" s="2" t="s">
        <v>10548</v>
      </c>
      <c r="D2920" s="2" t="s">
        <v>1018</v>
      </c>
      <c r="E2920" s="2">
        <v>18</v>
      </c>
      <c r="F2920" s="2" t="s">
        <v>19</v>
      </c>
      <c r="G2920" s="2">
        <v>93</v>
      </c>
      <c r="H2920" s="3">
        <v>4.4190599281546388E-4</v>
      </c>
      <c r="I2920" s="2">
        <v>210452</v>
      </c>
      <c r="J2920" s="2">
        <v>372474</v>
      </c>
      <c r="K2920" s="2" t="s">
        <v>2917</v>
      </c>
      <c r="L2920" s="2" t="s">
        <v>2917</v>
      </c>
      <c r="M2920" s="2" t="s">
        <v>14756</v>
      </c>
      <c r="N2920" s="1" t="str">
        <f t="shared" si="45"/>
        <v>LATUR CITY182019</v>
      </c>
    </row>
    <row r="2921" spans="1:14" x14ac:dyDescent="0.3">
      <c r="A2921" s="2">
        <v>235</v>
      </c>
      <c r="B2921" s="2" t="s">
        <v>7865</v>
      </c>
      <c r="C2921" s="2" t="s">
        <v>10549</v>
      </c>
      <c r="D2921" s="2" t="s">
        <v>1018</v>
      </c>
      <c r="E2921" s="2">
        <v>19</v>
      </c>
      <c r="F2921" s="2" t="s">
        <v>19</v>
      </c>
      <c r="G2921" s="2">
        <v>87</v>
      </c>
      <c r="H2921" s="3">
        <v>4.133959287628533E-4</v>
      </c>
      <c r="I2921" s="2">
        <v>210452</v>
      </c>
      <c r="J2921" s="2">
        <v>372474</v>
      </c>
      <c r="K2921" s="2" t="s">
        <v>2917</v>
      </c>
      <c r="L2921" s="2" t="s">
        <v>2917</v>
      </c>
      <c r="M2921" s="2" t="s">
        <v>14756</v>
      </c>
      <c r="N2921" s="1" t="str">
        <f t="shared" si="45"/>
        <v>LATUR CITY192019</v>
      </c>
    </row>
    <row r="2922" spans="1:14" x14ac:dyDescent="0.3">
      <c r="A2922" s="2">
        <v>235</v>
      </c>
      <c r="B2922" s="2" t="s">
        <v>7865</v>
      </c>
      <c r="C2922" s="2" t="s">
        <v>10550</v>
      </c>
      <c r="D2922" s="2" t="s">
        <v>1018</v>
      </c>
      <c r="E2922" s="2">
        <v>20</v>
      </c>
      <c r="F2922" s="2" t="s">
        <v>19</v>
      </c>
      <c r="G2922" s="2">
        <v>83</v>
      </c>
      <c r="H2922" s="3">
        <v>3.9438921939444622E-4</v>
      </c>
      <c r="I2922" s="2">
        <v>210452</v>
      </c>
      <c r="J2922" s="2">
        <v>372474</v>
      </c>
      <c r="K2922" s="2" t="s">
        <v>2917</v>
      </c>
      <c r="L2922" s="2" t="s">
        <v>2917</v>
      </c>
      <c r="M2922" s="2" t="s">
        <v>14756</v>
      </c>
      <c r="N2922" s="1" t="str">
        <f t="shared" si="45"/>
        <v>LATUR CITY202019</v>
      </c>
    </row>
    <row r="2923" spans="1:14" x14ac:dyDescent="0.3">
      <c r="A2923" s="2">
        <v>236</v>
      </c>
      <c r="B2923" s="2" t="s">
        <v>7866</v>
      </c>
      <c r="C2923" s="2" t="s">
        <v>6873</v>
      </c>
      <c r="D2923" s="2" t="s">
        <v>1018</v>
      </c>
      <c r="E2923" s="2">
        <v>1</v>
      </c>
      <c r="F2923" s="2" t="s">
        <v>51</v>
      </c>
      <c r="G2923" s="2">
        <v>83810</v>
      </c>
      <c r="H2923" s="3">
        <v>0.3933689106670985</v>
      </c>
      <c r="I2923" s="2">
        <v>213057</v>
      </c>
      <c r="J2923" s="2">
        <v>321329</v>
      </c>
      <c r="K2923" s="2" t="s">
        <v>2917</v>
      </c>
      <c r="L2923" s="2" t="s">
        <v>2917</v>
      </c>
      <c r="M2923" s="2" t="s">
        <v>14756</v>
      </c>
      <c r="N2923" s="1" t="str">
        <f t="shared" si="45"/>
        <v>AHMADPUR12019</v>
      </c>
    </row>
    <row r="2924" spans="1:14" x14ac:dyDescent="0.3">
      <c r="A2924" s="2">
        <v>236</v>
      </c>
      <c r="B2924" s="2" t="s">
        <v>7866</v>
      </c>
      <c r="C2924" s="2" t="s">
        <v>6872</v>
      </c>
      <c r="D2924" s="2" t="s">
        <v>1018</v>
      </c>
      <c r="E2924" s="2">
        <v>2</v>
      </c>
      <c r="F2924" s="2" t="s">
        <v>9</v>
      </c>
      <c r="G2924" s="2">
        <v>54827</v>
      </c>
      <c r="H2924" s="3">
        <v>0.25733489160177792</v>
      </c>
      <c r="I2924" s="2">
        <v>213057</v>
      </c>
      <c r="J2924" s="2">
        <v>321329</v>
      </c>
      <c r="K2924" s="2" t="s">
        <v>2917</v>
      </c>
      <c r="L2924" s="2" t="s">
        <v>2917</v>
      </c>
      <c r="M2924" s="2" t="s">
        <v>14756</v>
      </c>
      <c r="N2924" s="1" t="str">
        <f t="shared" si="45"/>
        <v>AHMADPUR22019</v>
      </c>
    </row>
    <row r="2925" spans="1:14" x14ac:dyDescent="0.3">
      <c r="A2925" s="2">
        <v>236</v>
      </c>
      <c r="B2925" s="2" t="s">
        <v>7866</v>
      </c>
      <c r="C2925" s="2" t="s">
        <v>10551</v>
      </c>
      <c r="D2925" s="2" t="s">
        <v>1018</v>
      </c>
      <c r="E2925" s="2">
        <v>3</v>
      </c>
      <c r="F2925" s="2" t="s">
        <v>19</v>
      </c>
      <c r="G2925" s="2">
        <v>45570</v>
      </c>
      <c r="H2925" s="3">
        <v>0.21388642475957137</v>
      </c>
      <c r="I2925" s="2">
        <v>213057</v>
      </c>
      <c r="J2925" s="2">
        <v>321329</v>
      </c>
      <c r="K2925" s="2" t="s">
        <v>2917</v>
      </c>
      <c r="L2925" s="2" t="s">
        <v>2917</v>
      </c>
      <c r="M2925" s="2" t="s">
        <v>14756</v>
      </c>
      <c r="N2925" s="1" t="str">
        <f t="shared" si="45"/>
        <v>AHMADPUR32019</v>
      </c>
    </row>
    <row r="2926" spans="1:14" x14ac:dyDescent="0.3">
      <c r="A2926" s="2">
        <v>236</v>
      </c>
      <c r="B2926" s="2" t="s">
        <v>7866</v>
      </c>
      <c r="C2926" s="2" t="s">
        <v>10552</v>
      </c>
      <c r="D2926" s="2" t="s">
        <v>1020</v>
      </c>
      <c r="E2926" s="2">
        <v>4</v>
      </c>
      <c r="F2926" s="2" t="s">
        <v>1023</v>
      </c>
      <c r="G2926" s="2">
        <v>21943</v>
      </c>
      <c r="H2926" s="3">
        <v>0.10299121831247038</v>
      </c>
      <c r="I2926" s="2">
        <v>213057</v>
      </c>
      <c r="J2926" s="2">
        <v>321329</v>
      </c>
      <c r="K2926" s="2" t="s">
        <v>2917</v>
      </c>
      <c r="L2926" s="2" t="s">
        <v>2917</v>
      </c>
      <c r="M2926" s="2" t="s">
        <v>14756</v>
      </c>
      <c r="N2926" s="1" t="str">
        <f t="shared" si="45"/>
        <v>AHMADPUR42019</v>
      </c>
    </row>
    <row r="2927" spans="1:14" x14ac:dyDescent="0.3">
      <c r="A2927" s="2">
        <v>236</v>
      </c>
      <c r="B2927" s="2" t="s">
        <v>7866</v>
      </c>
      <c r="C2927" s="2" t="s">
        <v>10553</v>
      </c>
      <c r="D2927" s="2" t="s">
        <v>1018</v>
      </c>
      <c r="E2927" s="2">
        <v>5</v>
      </c>
      <c r="F2927" s="2" t="s">
        <v>1363</v>
      </c>
      <c r="G2927" s="2">
        <v>1995</v>
      </c>
      <c r="H2927" s="3">
        <v>9.3636914065250137E-3</v>
      </c>
      <c r="I2927" s="2">
        <v>213057</v>
      </c>
      <c r="J2927" s="2">
        <v>321329</v>
      </c>
      <c r="K2927" s="2" t="s">
        <v>2917</v>
      </c>
      <c r="L2927" s="2" t="s">
        <v>2917</v>
      </c>
      <c r="M2927" s="2" t="s">
        <v>14756</v>
      </c>
      <c r="N2927" s="1" t="str">
        <f t="shared" si="45"/>
        <v>AHMADPUR52019</v>
      </c>
    </row>
    <row r="2928" spans="1:14" x14ac:dyDescent="0.3">
      <c r="A2928" s="2">
        <v>236</v>
      </c>
      <c r="B2928" s="2" t="s">
        <v>7866</v>
      </c>
      <c r="C2928" s="2" t="s">
        <v>22</v>
      </c>
      <c r="D2928" s="2" t="s">
        <v>7923</v>
      </c>
      <c r="E2928" s="2">
        <v>6</v>
      </c>
      <c r="F2928" s="2" t="s">
        <v>22</v>
      </c>
      <c r="G2928" s="2">
        <v>1759</v>
      </c>
      <c r="H2928" s="3">
        <v>8.25600660856015E-3</v>
      </c>
      <c r="I2928" s="2">
        <v>213057</v>
      </c>
      <c r="J2928" s="2">
        <v>321329</v>
      </c>
      <c r="K2928" s="2" t="s">
        <v>2917</v>
      </c>
      <c r="L2928" s="2" t="s">
        <v>2917</v>
      </c>
      <c r="M2928" s="2" t="s">
        <v>14756</v>
      </c>
      <c r="N2928" s="1" t="str">
        <f t="shared" si="45"/>
        <v>AHMADPUR62019</v>
      </c>
    </row>
    <row r="2929" spans="1:14" x14ac:dyDescent="0.3">
      <c r="A2929" s="2">
        <v>236</v>
      </c>
      <c r="B2929" s="2" t="s">
        <v>7866</v>
      </c>
      <c r="C2929" s="2" t="s">
        <v>10554</v>
      </c>
      <c r="D2929" s="2" t="s">
        <v>1018</v>
      </c>
      <c r="E2929" s="2">
        <v>7</v>
      </c>
      <c r="F2929" s="2" t="s">
        <v>359</v>
      </c>
      <c r="G2929" s="2">
        <v>973</v>
      </c>
      <c r="H2929" s="3">
        <v>4.566853001778867E-3</v>
      </c>
      <c r="I2929" s="2">
        <v>213057</v>
      </c>
      <c r="J2929" s="2">
        <v>321329</v>
      </c>
      <c r="K2929" s="2" t="s">
        <v>2917</v>
      </c>
      <c r="L2929" s="2" t="s">
        <v>2917</v>
      </c>
      <c r="M2929" s="2" t="s">
        <v>14756</v>
      </c>
      <c r="N2929" s="1" t="str">
        <f t="shared" si="45"/>
        <v>AHMADPUR72019</v>
      </c>
    </row>
    <row r="2930" spans="1:14" x14ac:dyDescent="0.3">
      <c r="A2930" s="2">
        <v>236</v>
      </c>
      <c r="B2930" s="2" t="s">
        <v>7866</v>
      </c>
      <c r="C2930" s="2" t="s">
        <v>10555</v>
      </c>
      <c r="D2930" s="2" t="s">
        <v>1018</v>
      </c>
      <c r="E2930" s="2">
        <v>8</v>
      </c>
      <c r="F2930" s="2" t="s">
        <v>19</v>
      </c>
      <c r="G2930" s="2">
        <v>806</v>
      </c>
      <c r="H2930" s="3">
        <v>3.7830251998291538E-3</v>
      </c>
      <c r="I2930" s="2">
        <v>213057</v>
      </c>
      <c r="J2930" s="2">
        <v>321329</v>
      </c>
      <c r="K2930" s="2" t="s">
        <v>2917</v>
      </c>
      <c r="L2930" s="2" t="s">
        <v>2917</v>
      </c>
      <c r="M2930" s="2" t="s">
        <v>14756</v>
      </c>
      <c r="N2930" s="1" t="str">
        <f t="shared" si="45"/>
        <v>AHMADPUR82019</v>
      </c>
    </row>
    <row r="2931" spans="1:14" x14ac:dyDescent="0.3">
      <c r="A2931" s="2">
        <v>236</v>
      </c>
      <c r="B2931" s="2" t="s">
        <v>7866</v>
      </c>
      <c r="C2931" s="2" t="s">
        <v>10556</v>
      </c>
      <c r="D2931" s="2" t="s">
        <v>1018</v>
      </c>
      <c r="E2931" s="2">
        <v>9</v>
      </c>
      <c r="F2931" s="2" t="s">
        <v>19</v>
      </c>
      <c r="G2931" s="2">
        <v>755</v>
      </c>
      <c r="H2931" s="3">
        <v>3.5436526375570857E-3</v>
      </c>
      <c r="I2931" s="2">
        <v>213057</v>
      </c>
      <c r="J2931" s="2">
        <v>321329</v>
      </c>
      <c r="K2931" s="2" t="s">
        <v>2917</v>
      </c>
      <c r="L2931" s="2" t="s">
        <v>2917</v>
      </c>
      <c r="M2931" s="2" t="s">
        <v>14756</v>
      </c>
      <c r="N2931" s="1" t="str">
        <f t="shared" si="45"/>
        <v>AHMADPUR92019</v>
      </c>
    </row>
    <row r="2932" spans="1:14" x14ac:dyDescent="0.3">
      <c r="A2932" s="2">
        <v>236</v>
      </c>
      <c r="B2932" s="2" t="s">
        <v>7866</v>
      </c>
      <c r="C2932" s="2" t="s">
        <v>10557</v>
      </c>
      <c r="D2932" s="2" t="s">
        <v>1018</v>
      </c>
      <c r="E2932" s="2">
        <v>10</v>
      </c>
      <c r="F2932" s="2" t="s">
        <v>11</v>
      </c>
      <c r="G2932" s="2">
        <v>619</v>
      </c>
      <c r="H2932" s="3">
        <v>2.905325804831571E-3</v>
      </c>
      <c r="I2932" s="2">
        <v>213057</v>
      </c>
      <c r="J2932" s="2">
        <v>321329</v>
      </c>
      <c r="K2932" s="2" t="s">
        <v>2917</v>
      </c>
      <c r="L2932" s="2" t="s">
        <v>2917</v>
      </c>
      <c r="M2932" s="2" t="s">
        <v>14756</v>
      </c>
      <c r="N2932" s="1" t="str">
        <f t="shared" si="45"/>
        <v>AHMADPUR102019</v>
      </c>
    </row>
    <row r="2933" spans="1:14" x14ac:dyDescent="0.3">
      <c r="A2933" s="2">
        <v>237</v>
      </c>
      <c r="B2933" s="2" t="s">
        <v>7867</v>
      </c>
      <c r="C2933" s="2" t="s">
        <v>10558</v>
      </c>
      <c r="D2933" s="2" t="s">
        <v>1018</v>
      </c>
      <c r="E2933" s="2">
        <v>1</v>
      </c>
      <c r="F2933" s="2" t="s">
        <v>51</v>
      </c>
      <c r="G2933" s="2">
        <v>95196</v>
      </c>
      <c r="H2933" s="3">
        <v>0.53566665728835494</v>
      </c>
      <c r="I2933" s="2">
        <v>177715</v>
      </c>
      <c r="J2933" s="2">
        <v>299139</v>
      </c>
      <c r="K2933" s="2" t="s">
        <v>2917</v>
      </c>
      <c r="L2933" s="2" t="s">
        <v>2917</v>
      </c>
      <c r="M2933" s="2" t="s">
        <v>14756</v>
      </c>
      <c r="N2933" s="1" t="str">
        <f t="shared" si="45"/>
        <v>UDGIR (SC)12019</v>
      </c>
    </row>
    <row r="2934" spans="1:14" x14ac:dyDescent="0.3">
      <c r="A2934" s="2">
        <v>237</v>
      </c>
      <c r="B2934" s="2" t="s">
        <v>7867</v>
      </c>
      <c r="C2934" s="2" t="s">
        <v>10559</v>
      </c>
      <c r="D2934" s="2" t="s">
        <v>1018</v>
      </c>
      <c r="E2934" s="2">
        <v>2</v>
      </c>
      <c r="F2934" s="2" t="s">
        <v>9</v>
      </c>
      <c r="G2934" s="2">
        <v>75053</v>
      </c>
      <c r="H2934" s="3">
        <v>0.42232225754719638</v>
      </c>
      <c r="I2934" s="2">
        <v>177715</v>
      </c>
      <c r="J2934" s="2">
        <v>299139</v>
      </c>
      <c r="K2934" s="2" t="s">
        <v>2917</v>
      </c>
      <c r="L2934" s="2" t="s">
        <v>2917</v>
      </c>
      <c r="M2934" s="2" t="s">
        <v>14756</v>
      </c>
      <c r="N2934" s="1" t="str">
        <f t="shared" si="45"/>
        <v>UDGIR (SC)22019</v>
      </c>
    </row>
    <row r="2935" spans="1:14" x14ac:dyDescent="0.3">
      <c r="A2935" s="2">
        <v>237</v>
      </c>
      <c r="B2935" s="2" t="s">
        <v>7867</v>
      </c>
      <c r="C2935" s="2" t="s">
        <v>10560</v>
      </c>
      <c r="D2935" s="2" t="s">
        <v>1018</v>
      </c>
      <c r="E2935" s="2">
        <v>3</v>
      </c>
      <c r="F2935" s="2" t="s">
        <v>1023</v>
      </c>
      <c r="G2935" s="2">
        <v>2573</v>
      </c>
      <c r="H2935" s="3">
        <v>1.4478237627662269E-2</v>
      </c>
      <c r="I2935" s="2">
        <v>177715</v>
      </c>
      <c r="J2935" s="2">
        <v>299139</v>
      </c>
      <c r="K2935" s="2" t="s">
        <v>2917</v>
      </c>
      <c r="L2935" s="2" t="s">
        <v>2917</v>
      </c>
      <c r="M2935" s="2" t="s">
        <v>14756</v>
      </c>
      <c r="N2935" s="1" t="str">
        <f t="shared" si="45"/>
        <v>UDGIR (SC)32019</v>
      </c>
    </row>
    <row r="2936" spans="1:14" x14ac:dyDescent="0.3">
      <c r="A2936" s="2">
        <v>237</v>
      </c>
      <c r="B2936" s="2" t="s">
        <v>7867</v>
      </c>
      <c r="C2936" s="2" t="s">
        <v>22</v>
      </c>
      <c r="D2936" s="2" t="s">
        <v>7923</v>
      </c>
      <c r="E2936" s="2">
        <v>4</v>
      </c>
      <c r="F2936" s="2" t="s">
        <v>22</v>
      </c>
      <c r="G2936" s="2">
        <v>1088</v>
      </c>
      <c r="H2936" s="3">
        <v>6.1221618884168471E-3</v>
      </c>
      <c r="I2936" s="2">
        <v>177715</v>
      </c>
      <c r="J2936" s="2">
        <v>299139</v>
      </c>
      <c r="K2936" s="2" t="s">
        <v>2917</v>
      </c>
      <c r="L2936" s="2" t="s">
        <v>2917</v>
      </c>
      <c r="M2936" s="2" t="s">
        <v>14756</v>
      </c>
      <c r="N2936" s="1" t="str">
        <f t="shared" si="45"/>
        <v>UDGIR (SC)42019</v>
      </c>
    </row>
    <row r="2937" spans="1:14" x14ac:dyDescent="0.3">
      <c r="A2937" s="2">
        <v>237</v>
      </c>
      <c r="B2937" s="2" t="s">
        <v>7867</v>
      </c>
      <c r="C2937" s="2" t="s">
        <v>10561</v>
      </c>
      <c r="D2937" s="2" t="s">
        <v>1018</v>
      </c>
      <c r="E2937" s="2">
        <v>5</v>
      </c>
      <c r="F2937" s="2" t="s">
        <v>11</v>
      </c>
      <c r="G2937" s="2">
        <v>962</v>
      </c>
      <c r="H2937" s="3">
        <v>5.4131615226626906E-3</v>
      </c>
      <c r="I2937" s="2">
        <v>177715</v>
      </c>
      <c r="J2937" s="2">
        <v>299139</v>
      </c>
      <c r="K2937" s="2" t="s">
        <v>2917</v>
      </c>
      <c r="L2937" s="2" t="s">
        <v>2917</v>
      </c>
      <c r="M2937" s="2" t="s">
        <v>14756</v>
      </c>
      <c r="N2937" s="1" t="str">
        <f t="shared" si="45"/>
        <v>UDGIR (SC)52019</v>
      </c>
    </row>
    <row r="2938" spans="1:14" x14ac:dyDescent="0.3">
      <c r="A2938" s="2">
        <v>237</v>
      </c>
      <c r="B2938" s="2" t="s">
        <v>7867</v>
      </c>
      <c r="C2938" s="2" t="s">
        <v>10562</v>
      </c>
      <c r="D2938" s="2" t="s">
        <v>1018</v>
      </c>
      <c r="E2938" s="2">
        <v>6</v>
      </c>
      <c r="F2938" s="2" t="s">
        <v>486</v>
      </c>
      <c r="G2938" s="2">
        <v>496</v>
      </c>
      <c r="H2938" s="3">
        <v>2.7909855667782686E-3</v>
      </c>
      <c r="I2938" s="2">
        <v>177715</v>
      </c>
      <c r="J2938" s="2">
        <v>299139</v>
      </c>
      <c r="K2938" s="2" t="s">
        <v>2917</v>
      </c>
      <c r="L2938" s="2" t="s">
        <v>2917</v>
      </c>
      <c r="M2938" s="2" t="s">
        <v>14756</v>
      </c>
      <c r="N2938" s="1" t="str">
        <f t="shared" si="45"/>
        <v>UDGIR (SC)62019</v>
      </c>
    </row>
    <row r="2939" spans="1:14" x14ac:dyDescent="0.3">
      <c r="A2939" s="2">
        <v>237</v>
      </c>
      <c r="B2939" s="2" t="s">
        <v>7867</v>
      </c>
      <c r="C2939" s="2" t="s">
        <v>10563</v>
      </c>
      <c r="D2939" s="2" t="s">
        <v>1018</v>
      </c>
      <c r="E2939" s="2">
        <v>7</v>
      </c>
      <c r="F2939" s="2" t="s">
        <v>19</v>
      </c>
      <c r="G2939" s="2">
        <v>454</v>
      </c>
      <c r="H2939" s="3">
        <v>2.5546521115268829E-3</v>
      </c>
      <c r="I2939" s="2">
        <v>177715</v>
      </c>
      <c r="J2939" s="2">
        <v>299139</v>
      </c>
      <c r="K2939" s="2" t="s">
        <v>2917</v>
      </c>
      <c r="L2939" s="2" t="s">
        <v>2917</v>
      </c>
      <c r="M2939" s="2" t="s">
        <v>14756</v>
      </c>
      <c r="N2939" s="1" t="str">
        <f t="shared" si="45"/>
        <v>UDGIR (SC)72019</v>
      </c>
    </row>
    <row r="2940" spans="1:14" x14ac:dyDescent="0.3">
      <c r="A2940" s="2">
        <v>237</v>
      </c>
      <c r="B2940" s="2" t="s">
        <v>7867</v>
      </c>
      <c r="C2940" s="2" t="s">
        <v>10564</v>
      </c>
      <c r="D2940" s="2" t="s">
        <v>1018</v>
      </c>
      <c r="E2940" s="2">
        <v>8</v>
      </c>
      <c r="F2940" s="2" t="s">
        <v>15</v>
      </c>
      <c r="G2940" s="2">
        <v>415</v>
      </c>
      <c r="H2940" s="3">
        <v>2.3351996173648819E-3</v>
      </c>
      <c r="I2940" s="2">
        <v>177715</v>
      </c>
      <c r="J2940" s="2">
        <v>299139</v>
      </c>
      <c r="K2940" s="2" t="s">
        <v>2917</v>
      </c>
      <c r="L2940" s="2" t="s">
        <v>2917</v>
      </c>
      <c r="M2940" s="2" t="s">
        <v>14756</v>
      </c>
      <c r="N2940" s="1" t="str">
        <f t="shared" si="45"/>
        <v>UDGIR (SC)82019</v>
      </c>
    </row>
    <row r="2941" spans="1:14" x14ac:dyDescent="0.3">
      <c r="A2941" s="2">
        <v>237</v>
      </c>
      <c r="B2941" s="2" t="s">
        <v>7867</v>
      </c>
      <c r="C2941" s="2" t="s">
        <v>10565</v>
      </c>
      <c r="D2941" s="2" t="s">
        <v>1020</v>
      </c>
      <c r="E2941" s="2">
        <v>9</v>
      </c>
      <c r="F2941" s="2" t="s">
        <v>19</v>
      </c>
      <c r="G2941" s="2">
        <v>349</v>
      </c>
      <c r="H2941" s="3">
        <v>1.963818473398419E-3</v>
      </c>
      <c r="I2941" s="2">
        <v>177715</v>
      </c>
      <c r="J2941" s="2">
        <v>299139</v>
      </c>
      <c r="K2941" s="2" t="s">
        <v>2917</v>
      </c>
      <c r="L2941" s="2" t="s">
        <v>2917</v>
      </c>
      <c r="M2941" s="2" t="s">
        <v>14756</v>
      </c>
      <c r="N2941" s="1" t="str">
        <f t="shared" si="45"/>
        <v>UDGIR (SC)92019</v>
      </c>
    </row>
    <row r="2942" spans="1:14" x14ac:dyDescent="0.3">
      <c r="A2942" s="2">
        <v>237</v>
      </c>
      <c r="B2942" s="2" t="s">
        <v>7867</v>
      </c>
      <c r="C2942" s="2" t="s">
        <v>10566</v>
      </c>
      <c r="D2942" s="2" t="s">
        <v>1018</v>
      </c>
      <c r="E2942" s="2">
        <v>10</v>
      </c>
      <c r="F2942" s="2" t="s">
        <v>19</v>
      </c>
      <c r="G2942" s="2">
        <v>318</v>
      </c>
      <c r="H2942" s="3">
        <v>1.7893818754747771E-3</v>
      </c>
      <c r="I2942" s="2">
        <v>177715</v>
      </c>
      <c r="J2942" s="2">
        <v>299139</v>
      </c>
      <c r="K2942" s="2" t="s">
        <v>2917</v>
      </c>
      <c r="L2942" s="2" t="s">
        <v>2917</v>
      </c>
      <c r="M2942" s="2" t="s">
        <v>14756</v>
      </c>
      <c r="N2942" s="1" t="str">
        <f t="shared" si="45"/>
        <v>UDGIR (SC)102019</v>
      </c>
    </row>
    <row r="2943" spans="1:14" x14ac:dyDescent="0.3">
      <c r="A2943" s="2">
        <v>237</v>
      </c>
      <c r="B2943" s="2" t="s">
        <v>7867</v>
      </c>
      <c r="C2943" s="2" t="s">
        <v>10567</v>
      </c>
      <c r="D2943" s="2" t="s">
        <v>1018</v>
      </c>
      <c r="E2943" s="2">
        <v>11</v>
      </c>
      <c r="F2943" s="2" t="s">
        <v>19</v>
      </c>
      <c r="G2943" s="2">
        <v>309</v>
      </c>
      <c r="H2943" s="3">
        <v>1.7387389922066229E-3</v>
      </c>
      <c r="I2943" s="2">
        <v>177715</v>
      </c>
      <c r="J2943" s="2">
        <v>299139</v>
      </c>
      <c r="K2943" s="2" t="s">
        <v>2917</v>
      </c>
      <c r="L2943" s="2" t="s">
        <v>2917</v>
      </c>
      <c r="M2943" s="2" t="s">
        <v>14756</v>
      </c>
      <c r="N2943" s="1" t="str">
        <f t="shared" si="45"/>
        <v>UDGIR (SC)112019</v>
      </c>
    </row>
    <row r="2944" spans="1:14" x14ac:dyDescent="0.3">
      <c r="A2944" s="2">
        <v>237</v>
      </c>
      <c r="B2944" s="2" t="s">
        <v>7867</v>
      </c>
      <c r="C2944" s="2" t="s">
        <v>10568</v>
      </c>
      <c r="D2944" s="2" t="s">
        <v>1018</v>
      </c>
      <c r="E2944" s="2">
        <v>12</v>
      </c>
      <c r="F2944" s="2" t="s">
        <v>19</v>
      </c>
      <c r="G2944" s="2">
        <v>279</v>
      </c>
      <c r="H2944" s="3">
        <v>1.5699293813127761E-3</v>
      </c>
      <c r="I2944" s="2">
        <v>177715</v>
      </c>
      <c r="J2944" s="2">
        <v>299139</v>
      </c>
      <c r="K2944" s="2" t="s">
        <v>2917</v>
      </c>
      <c r="L2944" s="2" t="s">
        <v>2917</v>
      </c>
      <c r="M2944" s="2" t="s">
        <v>14756</v>
      </c>
      <c r="N2944" s="1" t="str">
        <f t="shared" si="45"/>
        <v>UDGIR (SC)122019</v>
      </c>
    </row>
    <row r="2945" spans="1:14" x14ac:dyDescent="0.3">
      <c r="A2945" s="2">
        <v>237</v>
      </c>
      <c r="B2945" s="2" t="s">
        <v>7867</v>
      </c>
      <c r="C2945" s="2" t="s">
        <v>10569</v>
      </c>
      <c r="D2945" s="2" t="s">
        <v>1018</v>
      </c>
      <c r="E2945" s="2">
        <v>13</v>
      </c>
      <c r="F2945" s="2" t="s">
        <v>19</v>
      </c>
      <c r="G2945" s="2">
        <v>223</v>
      </c>
      <c r="H2945" s="3">
        <v>1.254818107644262E-3</v>
      </c>
      <c r="I2945" s="2">
        <v>177715</v>
      </c>
      <c r="J2945" s="2">
        <v>299139</v>
      </c>
      <c r="K2945" s="2" t="s">
        <v>2917</v>
      </c>
      <c r="L2945" s="2" t="s">
        <v>2917</v>
      </c>
      <c r="M2945" s="2" t="s">
        <v>14756</v>
      </c>
      <c r="N2945" s="1" t="str">
        <f t="shared" si="45"/>
        <v>UDGIR (SC)132019</v>
      </c>
    </row>
    <row r="2946" spans="1:14" x14ac:dyDescent="0.3">
      <c r="A2946" s="2">
        <v>238</v>
      </c>
      <c r="B2946" s="2" t="s">
        <v>7868</v>
      </c>
      <c r="C2946" s="2" t="s">
        <v>10570</v>
      </c>
      <c r="D2946" s="2" t="s">
        <v>1018</v>
      </c>
      <c r="E2946" s="2">
        <v>1</v>
      </c>
      <c r="F2946" s="2" t="s">
        <v>9</v>
      </c>
      <c r="G2946" s="2">
        <v>96784</v>
      </c>
      <c r="H2946" s="3">
        <v>0.49318698341843237</v>
      </c>
      <c r="I2946" s="2">
        <v>196242</v>
      </c>
      <c r="J2946" s="2">
        <v>316690</v>
      </c>
      <c r="K2946" s="2" t="s">
        <v>2917</v>
      </c>
      <c r="L2946" s="2" t="s">
        <v>2917</v>
      </c>
      <c r="M2946" s="2" t="s">
        <v>14756</v>
      </c>
      <c r="N2946" s="1" t="str">
        <f t="shared" si="45"/>
        <v>NILANGA12019</v>
      </c>
    </row>
    <row r="2947" spans="1:14" x14ac:dyDescent="0.3">
      <c r="A2947" s="2">
        <v>238</v>
      </c>
      <c r="B2947" s="2" t="s">
        <v>7868</v>
      </c>
      <c r="C2947" s="2" t="s">
        <v>10571</v>
      </c>
      <c r="D2947" s="2" t="s">
        <v>1018</v>
      </c>
      <c r="E2947" s="2">
        <v>2</v>
      </c>
      <c r="F2947" s="2" t="s">
        <v>7</v>
      </c>
      <c r="G2947" s="2">
        <v>64855</v>
      </c>
      <c r="H2947" s="3">
        <v>0.33048480957185516</v>
      </c>
      <c r="I2947" s="2">
        <v>196242</v>
      </c>
      <c r="J2947" s="2">
        <v>316690</v>
      </c>
      <c r="K2947" s="2" t="s">
        <v>2917</v>
      </c>
      <c r="L2947" s="2" t="s">
        <v>2917</v>
      </c>
      <c r="M2947" s="2" t="s">
        <v>14756</v>
      </c>
      <c r="N2947" s="1" t="str">
        <f t="shared" ref="N2947:N3010" si="46">B2947&amp;E2947&amp;2019</f>
        <v>NILANGA22019</v>
      </c>
    </row>
    <row r="2948" spans="1:14" x14ac:dyDescent="0.3">
      <c r="A2948" s="2">
        <v>238</v>
      </c>
      <c r="B2948" s="2" t="s">
        <v>7868</v>
      </c>
      <c r="C2948" s="2" t="s">
        <v>10572</v>
      </c>
      <c r="D2948" s="2" t="s">
        <v>1018</v>
      </c>
      <c r="E2948" s="2">
        <v>3</v>
      </c>
      <c r="F2948" s="2" t="s">
        <v>1023</v>
      </c>
      <c r="G2948" s="2">
        <v>29636</v>
      </c>
      <c r="H2948" s="3">
        <v>0.15101762110047798</v>
      </c>
      <c r="I2948" s="2">
        <v>196242</v>
      </c>
      <c r="J2948" s="2">
        <v>316690</v>
      </c>
      <c r="K2948" s="2" t="s">
        <v>2917</v>
      </c>
      <c r="L2948" s="2" t="s">
        <v>2917</v>
      </c>
      <c r="M2948" s="2" t="s">
        <v>14756</v>
      </c>
      <c r="N2948" s="1" t="str">
        <f t="shared" si="46"/>
        <v>NILANGA32019</v>
      </c>
    </row>
    <row r="2949" spans="1:14" x14ac:dyDescent="0.3">
      <c r="A2949" s="2">
        <v>238</v>
      </c>
      <c r="B2949" s="2" t="s">
        <v>7868</v>
      </c>
      <c r="C2949" s="2" t="s">
        <v>22</v>
      </c>
      <c r="D2949" s="2" t="s">
        <v>7923</v>
      </c>
      <c r="E2949" s="2">
        <v>4</v>
      </c>
      <c r="F2949" s="2" t="s">
        <v>22</v>
      </c>
      <c r="G2949" s="2">
        <v>1266</v>
      </c>
      <c r="H2949" s="3">
        <v>6.4512183936160459E-3</v>
      </c>
      <c r="I2949" s="2">
        <v>196242</v>
      </c>
      <c r="J2949" s="2">
        <v>316690</v>
      </c>
      <c r="K2949" s="2" t="s">
        <v>2917</v>
      </c>
      <c r="L2949" s="2" t="s">
        <v>2917</v>
      </c>
      <c r="M2949" s="2" t="s">
        <v>14756</v>
      </c>
      <c r="N2949" s="1" t="str">
        <f t="shared" si="46"/>
        <v>NILANGA42019</v>
      </c>
    </row>
    <row r="2950" spans="1:14" x14ac:dyDescent="0.3">
      <c r="A2950" s="2">
        <v>238</v>
      </c>
      <c r="B2950" s="2" t="s">
        <v>7868</v>
      </c>
      <c r="C2950" s="2" t="s">
        <v>10573</v>
      </c>
      <c r="D2950" s="2" t="s">
        <v>1018</v>
      </c>
      <c r="E2950" s="2">
        <v>5</v>
      </c>
      <c r="F2950" s="2" t="s">
        <v>11</v>
      </c>
      <c r="G2950" s="2">
        <v>906</v>
      </c>
      <c r="H2950" s="3">
        <v>4.6167487082275967E-3</v>
      </c>
      <c r="I2950" s="2">
        <v>196242</v>
      </c>
      <c r="J2950" s="2">
        <v>316690</v>
      </c>
      <c r="K2950" s="2" t="s">
        <v>2917</v>
      </c>
      <c r="L2950" s="2" t="s">
        <v>2917</v>
      </c>
      <c r="M2950" s="2" t="s">
        <v>14756</v>
      </c>
      <c r="N2950" s="1" t="str">
        <f t="shared" si="46"/>
        <v>NILANGA52019</v>
      </c>
    </row>
    <row r="2951" spans="1:14" x14ac:dyDescent="0.3">
      <c r="A2951" s="2">
        <v>238</v>
      </c>
      <c r="B2951" s="2" t="s">
        <v>7868</v>
      </c>
      <c r="C2951" s="2" t="s">
        <v>10574</v>
      </c>
      <c r="D2951" s="2" t="s">
        <v>1018</v>
      </c>
      <c r="E2951" s="2">
        <v>6</v>
      </c>
      <c r="F2951" s="2" t="s">
        <v>19</v>
      </c>
      <c r="G2951" s="2">
        <v>644</v>
      </c>
      <c r="H2951" s="3">
        <v>3.2816624371948921E-3</v>
      </c>
      <c r="I2951" s="2">
        <v>196242</v>
      </c>
      <c r="J2951" s="2">
        <v>316690</v>
      </c>
      <c r="K2951" s="2" t="s">
        <v>2917</v>
      </c>
      <c r="L2951" s="2" t="s">
        <v>2917</v>
      </c>
      <c r="M2951" s="2" t="s">
        <v>14756</v>
      </c>
      <c r="N2951" s="1" t="str">
        <f t="shared" si="46"/>
        <v>NILANGA62019</v>
      </c>
    </row>
    <row r="2952" spans="1:14" x14ac:dyDescent="0.3">
      <c r="A2952" s="2">
        <v>238</v>
      </c>
      <c r="B2952" s="2" t="s">
        <v>7868</v>
      </c>
      <c r="C2952" s="2" t="s">
        <v>10575</v>
      </c>
      <c r="D2952" s="2" t="s">
        <v>1018</v>
      </c>
      <c r="E2952" s="2">
        <v>7</v>
      </c>
      <c r="F2952" s="2" t="s">
        <v>19</v>
      </c>
      <c r="G2952" s="2">
        <v>641</v>
      </c>
      <c r="H2952" s="3">
        <v>3.2663751898166548E-3</v>
      </c>
      <c r="I2952" s="2">
        <v>196242</v>
      </c>
      <c r="J2952" s="2">
        <v>316690</v>
      </c>
      <c r="K2952" s="2" t="s">
        <v>2917</v>
      </c>
      <c r="L2952" s="2" t="s">
        <v>2917</v>
      </c>
      <c r="M2952" s="2" t="s">
        <v>14756</v>
      </c>
      <c r="N2952" s="1" t="str">
        <f t="shared" si="46"/>
        <v>NILANGA72019</v>
      </c>
    </row>
    <row r="2953" spans="1:14" x14ac:dyDescent="0.3">
      <c r="A2953" s="2">
        <v>238</v>
      </c>
      <c r="B2953" s="2" t="s">
        <v>7868</v>
      </c>
      <c r="C2953" s="2" t="s">
        <v>10576</v>
      </c>
      <c r="D2953" s="2" t="s">
        <v>1018</v>
      </c>
      <c r="E2953" s="2">
        <v>8</v>
      </c>
      <c r="F2953" s="2" t="s">
        <v>1042</v>
      </c>
      <c r="G2953" s="2">
        <v>478</v>
      </c>
      <c r="H2953" s="3">
        <v>2.4357680822657741E-3</v>
      </c>
      <c r="I2953" s="2">
        <v>196242</v>
      </c>
      <c r="J2953" s="2">
        <v>316690</v>
      </c>
      <c r="K2953" s="2" t="s">
        <v>2917</v>
      </c>
      <c r="L2953" s="2" t="s">
        <v>2917</v>
      </c>
      <c r="M2953" s="2" t="s">
        <v>14756</v>
      </c>
      <c r="N2953" s="1" t="str">
        <f t="shared" si="46"/>
        <v>NILANGA82019</v>
      </c>
    </row>
    <row r="2954" spans="1:14" x14ac:dyDescent="0.3">
      <c r="A2954" s="2">
        <v>238</v>
      </c>
      <c r="B2954" s="2" t="s">
        <v>7868</v>
      </c>
      <c r="C2954" s="2" t="s">
        <v>10577</v>
      </c>
      <c r="D2954" s="2" t="s">
        <v>1018</v>
      </c>
      <c r="E2954" s="2">
        <v>9</v>
      </c>
      <c r="F2954" s="2" t="s">
        <v>19</v>
      </c>
      <c r="G2954" s="2">
        <v>438</v>
      </c>
      <c r="H2954" s="3">
        <v>2.2319381172226128E-3</v>
      </c>
      <c r="I2954" s="2">
        <v>196242</v>
      </c>
      <c r="J2954" s="2">
        <v>316690</v>
      </c>
      <c r="K2954" s="2" t="s">
        <v>2917</v>
      </c>
      <c r="L2954" s="2" t="s">
        <v>2917</v>
      </c>
      <c r="M2954" s="2" t="s">
        <v>14756</v>
      </c>
      <c r="N2954" s="1" t="str">
        <f t="shared" si="46"/>
        <v>NILANGA92019</v>
      </c>
    </row>
    <row r="2955" spans="1:14" x14ac:dyDescent="0.3">
      <c r="A2955" s="2">
        <v>238</v>
      </c>
      <c r="B2955" s="2" t="s">
        <v>7868</v>
      </c>
      <c r="C2955" s="2" t="s">
        <v>10578</v>
      </c>
      <c r="D2955" s="2" t="s">
        <v>1018</v>
      </c>
      <c r="E2955" s="2">
        <v>10</v>
      </c>
      <c r="F2955" s="2" t="s">
        <v>19</v>
      </c>
      <c r="G2955" s="2">
        <v>345</v>
      </c>
      <c r="H2955" s="3">
        <v>1.7580334484972636E-3</v>
      </c>
      <c r="I2955" s="2">
        <v>196242</v>
      </c>
      <c r="J2955" s="2">
        <v>316690</v>
      </c>
      <c r="K2955" s="2" t="s">
        <v>2917</v>
      </c>
      <c r="L2955" s="2" t="s">
        <v>2917</v>
      </c>
      <c r="M2955" s="2" t="s">
        <v>14756</v>
      </c>
      <c r="N2955" s="1" t="str">
        <f t="shared" si="46"/>
        <v>NILANGA102019</v>
      </c>
    </row>
    <row r="2956" spans="1:14" x14ac:dyDescent="0.3">
      <c r="A2956" s="2">
        <v>238</v>
      </c>
      <c r="B2956" s="2" t="s">
        <v>7868</v>
      </c>
      <c r="C2956" s="2" t="s">
        <v>10579</v>
      </c>
      <c r="D2956" s="2" t="s">
        <v>1018</v>
      </c>
      <c r="E2956" s="2">
        <v>11</v>
      </c>
      <c r="F2956" s="2" t="s">
        <v>486</v>
      </c>
      <c r="G2956" s="2">
        <v>249</v>
      </c>
      <c r="H2956" s="3">
        <v>1.2688415323936773E-3</v>
      </c>
      <c r="I2956" s="2">
        <v>196242</v>
      </c>
      <c r="J2956" s="2">
        <v>316690</v>
      </c>
      <c r="K2956" s="2" t="s">
        <v>2917</v>
      </c>
      <c r="L2956" s="2" t="s">
        <v>2917</v>
      </c>
      <c r="M2956" s="2" t="s">
        <v>14756</v>
      </c>
      <c r="N2956" s="1" t="str">
        <f t="shared" si="46"/>
        <v>NILANGA112019</v>
      </c>
    </row>
    <row r="2957" spans="1:14" x14ac:dyDescent="0.3">
      <c r="A2957" s="2">
        <v>239</v>
      </c>
      <c r="B2957" s="2" t="s">
        <v>7869</v>
      </c>
      <c r="C2957" s="2" t="s">
        <v>10580</v>
      </c>
      <c r="D2957" s="2" t="s">
        <v>1018</v>
      </c>
      <c r="E2957" s="2">
        <v>1</v>
      </c>
      <c r="F2957" s="2" t="s">
        <v>9</v>
      </c>
      <c r="G2957" s="2">
        <v>94905</v>
      </c>
      <c r="H2957" s="3">
        <v>0.50899407903205041</v>
      </c>
      <c r="I2957" s="2">
        <v>186456</v>
      </c>
      <c r="J2957" s="2">
        <v>283958</v>
      </c>
      <c r="K2957" s="2" t="s">
        <v>14777</v>
      </c>
      <c r="L2957" s="2" t="s">
        <v>2917</v>
      </c>
      <c r="M2957" s="2" t="s">
        <v>14756</v>
      </c>
      <c r="N2957" s="1" t="str">
        <f t="shared" si="46"/>
        <v>AUSA12019</v>
      </c>
    </row>
    <row r="2958" spans="1:14" x14ac:dyDescent="0.3">
      <c r="A2958" s="2">
        <v>239</v>
      </c>
      <c r="B2958" s="2" t="s">
        <v>7869</v>
      </c>
      <c r="C2958" s="2" t="s">
        <v>10581</v>
      </c>
      <c r="D2958" s="2" t="s">
        <v>1018</v>
      </c>
      <c r="E2958" s="2">
        <v>2</v>
      </c>
      <c r="F2958" s="2" t="s">
        <v>7</v>
      </c>
      <c r="G2958" s="2">
        <v>68226</v>
      </c>
      <c r="H2958" s="3">
        <v>0.36590938344703305</v>
      </c>
      <c r="I2958" s="2">
        <v>186456</v>
      </c>
      <c r="J2958" s="2">
        <v>283958</v>
      </c>
      <c r="K2958" s="2" t="s">
        <v>14777</v>
      </c>
      <c r="L2958" s="2" t="s">
        <v>2917</v>
      </c>
      <c r="M2958" s="2" t="s">
        <v>14756</v>
      </c>
      <c r="N2958" s="1" t="str">
        <f t="shared" si="46"/>
        <v>AUSA22019</v>
      </c>
    </row>
    <row r="2959" spans="1:14" x14ac:dyDescent="0.3">
      <c r="A2959" s="2">
        <v>239</v>
      </c>
      <c r="B2959" s="2" t="s">
        <v>7869</v>
      </c>
      <c r="C2959" s="2" t="s">
        <v>10582</v>
      </c>
      <c r="D2959" s="2" t="s">
        <v>1018</v>
      </c>
      <c r="E2959" s="2">
        <v>3</v>
      </c>
      <c r="F2959" s="2" t="s">
        <v>19</v>
      </c>
      <c r="G2959" s="2">
        <v>9579</v>
      </c>
      <c r="H2959" s="3">
        <v>5.1374050714377652E-2</v>
      </c>
      <c r="I2959" s="2">
        <v>186456</v>
      </c>
      <c r="J2959" s="2">
        <v>283958</v>
      </c>
      <c r="K2959" s="2" t="s">
        <v>14777</v>
      </c>
      <c r="L2959" s="2" t="s">
        <v>2917</v>
      </c>
      <c r="M2959" s="2" t="s">
        <v>14756</v>
      </c>
      <c r="N2959" s="1" t="str">
        <f t="shared" si="46"/>
        <v>AUSA32019</v>
      </c>
    </row>
    <row r="2960" spans="1:14" x14ac:dyDescent="0.3">
      <c r="A2960" s="2">
        <v>239</v>
      </c>
      <c r="B2960" s="2" t="s">
        <v>7869</v>
      </c>
      <c r="C2960" s="2" t="s">
        <v>10583</v>
      </c>
      <c r="D2960" s="2" t="s">
        <v>1018</v>
      </c>
      <c r="E2960" s="2">
        <v>4</v>
      </c>
      <c r="F2960" s="2" t="s">
        <v>1023</v>
      </c>
      <c r="G2960" s="2">
        <v>8144</v>
      </c>
      <c r="H2960" s="3">
        <v>4.3677865019092973E-2</v>
      </c>
      <c r="I2960" s="2">
        <v>186456</v>
      </c>
      <c r="J2960" s="2">
        <v>283958</v>
      </c>
      <c r="K2960" s="2" t="s">
        <v>14777</v>
      </c>
      <c r="L2960" s="2" t="s">
        <v>2917</v>
      </c>
      <c r="M2960" s="2" t="s">
        <v>14756</v>
      </c>
      <c r="N2960" s="1" t="str">
        <f t="shared" si="46"/>
        <v>AUSA42019</v>
      </c>
    </row>
    <row r="2961" spans="1:14" x14ac:dyDescent="0.3">
      <c r="A2961" s="2">
        <v>239</v>
      </c>
      <c r="B2961" s="2" t="s">
        <v>7869</v>
      </c>
      <c r="C2961" s="2" t="s">
        <v>10584</v>
      </c>
      <c r="D2961" s="2" t="s">
        <v>1018</v>
      </c>
      <c r="E2961" s="2">
        <v>5</v>
      </c>
      <c r="F2961" s="2" t="s">
        <v>7552</v>
      </c>
      <c r="G2961" s="2">
        <v>1108</v>
      </c>
      <c r="H2961" s="3">
        <v>5.9424207319689363E-3</v>
      </c>
      <c r="I2961" s="2">
        <v>186456</v>
      </c>
      <c r="J2961" s="2">
        <v>283958</v>
      </c>
      <c r="K2961" s="2" t="s">
        <v>14777</v>
      </c>
      <c r="L2961" s="2" t="s">
        <v>2917</v>
      </c>
      <c r="M2961" s="2" t="s">
        <v>14756</v>
      </c>
      <c r="N2961" s="1" t="str">
        <f t="shared" si="46"/>
        <v>AUSA52019</v>
      </c>
    </row>
    <row r="2962" spans="1:14" x14ac:dyDescent="0.3">
      <c r="A2962" s="2">
        <v>239</v>
      </c>
      <c r="B2962" s="2" t="s">
        <v>7869</v>
      </c>
      <c r="C2962" s="2" t="s">
        <v>10585</v>
      </c>
      <c r="D2962" s="2" t="s">
        <v>1018</v>
      </c>
      <c r="E2962" s="2">
        <v>6</v>
      </c>
      <c r="F2962" s="2" t="s">
        <v>19</v>
      </c>
      <c r="G2962" s="2">
        <v>831</v>
      </c>
      <c r="H2962" s="3">
        <v>4.456815548976702E-3</v>
      </c>
      <c r="I2962" s="2">
        <v>186456</v>
      </c>
      <c r="J2962" s="2">
        <v>283958</v>
      </c>
      <c r="K2962" s="2" t="s">
        <v>14777</v>
      </c>
      <c r="L2962" s="2" t="s">
        <v>2917</v>
      </c>
      <c r="M2962" s="2" t="s">
        <v>14756</v>
      </c>
      <c r="N2962" s="1" t="str">
        <f t="shared" si="46"/>
        <v>AUSA62019</v>
      </c>
    </row>
    <row r="2963" spans="1:14" x14ac:dyDescent="0.3">
      <c r="A2963" s="2">
        <v>239</v>
      </c>
      <c r="B2963" s="2" t="s">
        <v>7869</v>
      </c>
      <c r="C2963" s="2" t="s">
        <v>10586</v>
      </c>
      <c r="D2963" s="2" t="s">
        <v>1018</v>
      </c>
      <c r="E2963" s="2">
        <v>7</v>
      </c>
      <c r="F2963" s="2" t="s">
        <v>11</v>
      </c>
      <c r="G2963" s="2">
        <v>789</v>
      </c>
      <c r="H2963" s="3">
        <v>4.2315613335049554E-3</v>
      </c>
      <c r="I2963" s="2">
        <v>186456</v>
      </c>
      <c r="J2963" s="2">
        <v>283958</v>
      </c>
      <c r="K2963" s="2" t="s">
        <v>14777</v>
      </c>
      <c r="L2963" s="2" t="s">
        <v>2917</v>
      </c>
      <c r="M2963" s="2" t="s">
        <v>14756</v>
      </c>
      <c r="N2963" s="1" t="str">
        <f t="shared" si="46"/>
        <v>AUSA72019</v>
      </c>
    </row>
    <row r="2964" spans="1:14" x14ac:dyDescent="0.3">
      <c r="A2964" s="2">
        <v>239</v>
      </c>
      <c r="B2964" s="2" t="s">
        <v>7869</v>
      </c>
      <c r="C2964" s="2" t="s">
        <v>22</v>
      </c>
      <c r="D2964" s="2" t="s">
        <v>7923</v>
      </c>
      <c r="E2964" s="2">
        <v>8</v>
      </c>
      <c r="F2964" s="2" t="s">
        <v>22</v>
      </c>
      <c r="G2964" s="2">
        <v>781</v>
      </c>
      <c r="H2964" s="3">
        <v>4.1886557686531944E-3</v>
      </c>
      <c r="I2964" s="2">
        <v>186456</v>
      </c>
      <c r="J2964" s="2">
        <v>283958</v>
      </c>
      <c r="K2964" s="2" t="s">
        <v>14777</v>
      </c>
      <c r="L2964" s="2" t="s">
        <v>2917</v>
      </c>
      <c r="M2964" s="2" t="s">
        <v>14756</v>
      </c>
      <c r="N2964" s="1" t="str">
        <f t="shared" si="46"/>
        <v>AUSA82019</v>
      </c>
    </row>
    <row r="2965" spans="1:14" x14ac:dyDescent="0.3">
      <c r="A2965" s="2">
        <v>239</v>
      </c>
      <c r="B2965" s="2" t="s">
        <v>7869</v>
      </c>
      <c r="C2965" s="2" t="s">
        <v>10587</v>
      </c>
      <c r="D2965" s="2" t="s">
        <v>1018</v>
      </c>
      <c r="E2965" s="2">
        <v>9</v>
      </c>
      <c r="F2965" s="2" t="s">
        <v>19</v>
      </c>
      <c r="G2965" s="2">
        <v>514</v>
      </c>
      <c r="H2965" s="3">
        <v>2.7566825417256616E-3</v>
      </c>
      <c r="I2965" s="2">
        <v>186456</v>
      </c>
      <c r="J2965" s="2">
        <v>283958</v>
      </c>
      <c r="K2965" s="2" t="s">
        <v>14777</v>
      </c>
      <c r="L2965" s="2" t="s">
        <v>2917</v>
      </c>
      <c r="M2965" s="2" t="s">
        <v>14756</v>
      </c>
      <c r="N2965" s="1" t="str">
        <f t="shared" si="46"/>
        <v>AUSA92019</v>
      </c>
    </row>
    <row r="2966" spans="1:14" x14ac:dyDescent="0.3">
      <c r="A2966" s="2">
        <v>239</v>
      </c>
      <c r="B2966" s="2" t="s">
        <v>7869</v>
      </c>
      <c r="C2966" s="2" t="s">
        <v>10588</v>
      </c>
      <c r="D2966" s="2" t="s">
        <v>1018</v>
      </c>
      <c r="E2966" s="2">
        <v>10</v>
      </c>
      <c r="F2966" s="2" t="s">
        <v>19</v>
      </c>
      <c r="G2966" s="2">
        <v>412</v>
      </c>
      <c r="H2966" s="3">
        <v>2.2096365898657054E-3</v>
      </c>
      <c r="I2966" s="2">
        <v>186456</v>
      </c>
      <c r="J2966" s="2">
        <v>283958</v>
      </c>
      <c r="K2966" s="2" t="s">
        <v>14777</v>
      </c>
      <c r="L2966" s="2" t="s">
        <v>2917</v>
      </c>
      <c r="M2966" s="2" t="s">
        <v>14756</v>
      </c>
      <c r="N2966" s="1" t="str">
        <f t="shared" si="46"/>
        <v>AUSA102019</v>
      </c>
    </row>
    <row r="2967" spans="1:14" x14ac:dyDescent="0.3">
      <c r="A2967" s="2">
        <v>239</v>
      </c>
      <c r="B2967" s="2" t="s">
        <v>7869</v>
      </c>
      <c r="C2967" s="2" t="s">
        <v>10589</v>
      </c>
      <c r="D2967" s="2" t="s">
        <v>1018</v>
      </c>
      <c r="E2967" s="2">
        <v>11</v>
      </c>
      <c r="F2967" s="2" t="s">
        <v>19</v>
      </c>
      <c r="G2967" s="2">
        <v>288</v>
      </c>
      <c r="H2967" s="3">
        <v>1.5446003346634059E-3</v>
      </c>
      <c r="I2967" s="2">
        <v>186456</v>
      </c>
      <c r="J2967" s="2">
        <v>283958</v>
      </c>
      <c r="K2967" s="2" t="s">
        <v>14777</v>
      </c>
      <c r="L2967" s="2" t="s">
        <v>2917</v>
      </c>
      <c r="M2967" s="2" t="s">
        <v>14756</v>
      </c>
      <c r="N2967" s="1" t="str">
        <f t="shared" si="46"/>
        <v>AUSA112019</v>
      </c>
    </row>
    <row r="2968" spans="1:14" x14ac:dyDescent="0.3">
      <c r="A2968" s="2">
        <v>239</v>
      </c>
      <c r="B2968" s="2" t="s">
        <v>7869</v>
      </c>
      <c r="C2968" s="2" t="s">
        <v>10588</v>
      </c>
      <c r="D2968" s="2" t="s">
        <v>1018</v>
      </c>
      <c r="E2968" s="2">
        <v>12</v>
      </c>
      <c r="F2968" s="2" t="s">
        <v>19</v>
      </c>
      <c r="G2968" s="2">
        <v>278</v>
      </c>
      <c r="H2968" s="3">
        <v>1.4909683785987043E-3</v>
      </c>
      <c r="I2968" s="2">
        <v>186456</v>
      </c>
      <c r="J2968" s="2">
        <v>283958</v>
      </c>
      <c r="K2968" s="2" t="s">
        <v>14777</v>
      </c>
      <c r="L2968" s="2" t="s">
        <v>2917</v>
      </c>
      <c r="M2968" s="2" t="s">
        <v>14756</v>
      </c>
      <c r="N2968" s="1" t="str">
        <f t="shared" si="46"/>
        <v>AUSA122019</v>
      </c>
    </row>
    <row r="2969" spans="1:14" x14ac:dyDescent="0.3">
      <c r="A2969" s="2">
        <v>239</v>
      </c>
      <c r="B2969" s="2" t="s">
        <v>7869</v>
      </c>
      <c r="C2969" s="2" t="s">
        <v>10590</v>
      </c>
      <c r="D2969" s="2" t="s">
        <v>1018</v>
      </c>
      <c r="E2969" s="2">
        <v>13</v>
      </c>
      <c r="F2969" s="2" t="s">
        <v>19</v>
      </c>
      <c r="G2969" s="2">
        <v>219</v>
      </c>
      <c r="H2969" s="3">
        <v>1.1745398378169649E-3</v>
      </c>
      <c r="I2969" s="2">
        <v>186456</v>
      </c>
      <c r="J2969" s="2">
        <v>283958</v>
      </c>
      <c r="K2969" s="2" t="s">
        <v>14777</v>
      </c>
      <c r="L2969" s="2" t="s">
        <v>2917</v>
      </c>
      <c r="M2969" s="2" t="s">
        <v>14756</v>
      </c>
      <c r="N2969" s="1" t="str">
        <f t="shared" si="46"/>
        <v>AUSA132019</v>
      </c>
    </row>
    <row r="2970" spans="1:14" x14ac:dyDescent="0.3">
      <c r="A2970" s="2">
        <v>239</v>
      </c>
      <c r="B2970" s="2" t="s">
        <v>7869</v>
      </c>
      <c r="C2970" s="2" t="s">
        <v>10591</v>
      </c>
      <c r="D2970" s="2" t="s">
        <v>1018</v>
      </c>
      <c r="E2970" s="2">
        <v>14</v>
      </c>
      <c r="F2970" s="2" t="s">
        <v>19</v>
      </c>
      <c r="G2970" s="2">
        <v>214</v>
      </c>
      <c r="H2970" s="3">
        <v>1.147723859784614E-3</v>
      </c>
      <c r="I2970" s="2">
        <v>186456</v>
      </c>
      <c r="J2970" s="2">
        <v>283958</v>
      </c>
      <c r="K2970" s="2" t="s">
        <v>14777</v>
      </c>
      <c r="L2970" s="2" t="s">
        <v>2917</v>
      </c>
      <c r="M2970" s="2" t="s">
        <v>14756</v>
      </c>
      <c r="N2970" s="1" t="str">
        <f t="shared" si="46"/>
        <v>AUSA142019</v>
      </c>
    </row>
    <row r="2971" spans="1:14" x14ac:dyDescent="0.3">
      <c r="A2971" s="2">
        <v>239</v>
      </c>
      <c r="B2971" s="2" t="s">
        <v>7869</v>
      </c>
      <c r="C2971" s="2" t="s">
        <v>10592</v>
      </c>
      <c r="D2971" s="2" t="s">
        <v>1018</v>
      </c>
      <c r="E2971" s="2">
        <v>15</v>
      </c>
      <c r="F2971" s="2" t="s">
        <v>19</v>
      </c>
      <c r="G2971" s="2">
        <v>168</v>
      </c>
      <c r="H2971" s="3">
        <v>9.0101686188698673E-4</v>
      </c>
      <c r="I2971" s="2">
        <v>186456</v>
      </c>
      <c r="J2971" s="2">
        <v>283958</v>
      </c>
      <c r="K2971" s="2" t="s">
        <v>14777</v>
      </c>
      <c r="L2971" s="2" t="s">
        <v>2917</v>
      </c>
      <c r="M2971" s="2" t="s">
        <v>14756</v>
      </c>
      <c r="N2971" s="1" t="str">
        <f t="shared" si="46"/>
        <v>AUSA152019</v>
      </c>
    </row>
    <row r="2972" spans="1:14" x14ac:dyDescent="0.3">
      <c r="A2972" s="2">
        <v>240</v>
      </c>
      <c r="B2972" s="2" t="s">
        <v>7870</v>
      </c>
      <c r="C2972" s="2" t="s">
        <v>10593</v>
      </c>
      <c r="D2972" s="2" t="s">
        <v>1018</v>
      </c>
      <c r="E2972" s="2">
        <v>1</v>
      </c>
      <c r="F2972" s="2" t="s">
        <v>103</v>
      </c>
      <c r="G2972" s="2">
        <v>85828</v>
      </c>
      <c r="H2972" s="3">
        <v>0.51182844432252561</v>
      </c>
      <c r="I2972" s="2">
        <v>167689</v>
      </c>
      <c r="J2972" s="2">
        <v>297829</v>
      </c>
      <c r="K2972" s="2" t="s">
        <v>14777</v>
      </c>
      <c r="L2972" s="2" t="s">
        <v>844</v>
      </c>
      <c r="M2972" s="2" t="s">
        <v>14756</v>
      </c>
      <c r="N2972" s="1" t="str">
        <f t="shared" si="46"/>
        <v>UMARGA (SC)12019</v>
      </c>
    </row>
    <row r="2973" spans="1:14" x14ac:dyDescent="0.3">
      <c r="A2973" s="2">
        <v>240</v>
      </c>
      <c r="B2973" s="2" t="s">
        <v>7870</v>
      </c>
      <c r="C2973" s="2" t="s">
        <v>10594</v>
      </c>
      <c r="D2973" s="2" t="s">
        <v>1018</v>
      </c>
      <c r="E2973" s="2">
        <v>2</v>
      </c>
      <c r="F2973" s="2" t="s">
        <v>7</v>
      </c>
      <c r="G2973" s="2">
        <v>60691</v>
      </c>
      <c r="H2973" s="3">
        <v>0.36192594624572871</v>
      </c>
      <c r="I2973" s="2">
        <v>167689</v>
      </c>
      <c r="J2973" s="2">
        <v>297829</v>
      </c>
      <c r="K2973" s="2" t="s">
        <v>14777</v>
      </c>
      <c r="L2973" s="2" t="s">
        <v>844</v>
      </c>
      <c r="M2973" s="2" t="s">
        <v>14756</v>
      </c>
      <c r="N2973" s="1" t="str">
        <f t="shared" si="46"/>
        <v>UMARGA (SC)22019</v>
      </c>
    </row>
    <row r="2974" spans="1:14" x14ac:dyDescent="0.3">
      <c r="A2974" s="2">
        <v>240</v>
      </c>
      <c r="B2974" s="2" t="s">
        <v>7870</v>
      </c>
      <c r="C2974" s="2" t="s">
        <v>10595</v>
      </c>
      <c r="D2974" s="2" t="s">
        <v>1018</v>
      </c>
      <c r="E2974" s="2">
        <v>3</v>
      </c>
      <c r="F2974" s="2" t="s">
        <v>302</v>
      </c>
      <c r="G2974" s="2">
        <v>7782</v>
      </c>
      <c r="H2974" s="3">
        <v>4.6407337392434807E-2</v>
      </c>
      <c r="I2974" s="2">
        <v>167689</v>
      </c>
      <c r="J2974" s="2">
        <v>297829</v>
      </c>
      <c r="K2974" s="2" t="s">
        <v>14777</v>
      </c>
      <c r="L2974" s="2" t="s">
        <v>844</v>
      </c>
      <c r="M2974" s="2" t="s">
        <v>14756</v>
      </c>
      <c r="N2974" s="1" t="str">
        <f t="shared" si="46"/>
        <v>UMARGA (SC)32019</v>
      </c>
    </row>
    <row r="2975" spans="1:14" x14ac:dyDescent="0.3">
      <c r="A2975" s="2">
        <v>240</v>
      </c>
      <c r="B2975" s="2" t="s">
        <v>7870</v>
      </c>
      <c r="C2975" s="2" t="s">
        <v>10596</v>
      </c>
      <c r="D2975" s="2" t="s">
        <v>1018</v>
      </c>
      <c r="E2975" s="2">
        <v>4</v>
      </c>
      <c r="F2975" s="2" t="s">
        <v>1023</v>
      </c>
      <c r="G2975" s="2">
        <v>7419</v>
      </c>
      <c r="H2975" s="3">
        <v>4.4242615794715216E-2</v>
      </c>
      <c r="I2975" s="2">
        <v>167689</v>
      </c>
      <c r="J2975" s="2">
        <v>297829</v>
      </c>
      <c r="K2975" s="2" t="s">
        <v>14777</v>
      </c>
      <c r="L2975" s="2" t="s">
        <v>844</v>
      </c>
      <c r="M2975" s="2" t="s">
        <v>14756</v>
      </c>
      <c r="N2975" s="1" t="str">
        <f t="shared" si="46"/>
        <v>UMARGA (SC)42019</v>
      </c>
    </row>
    <row r="2976" spans="1:14" x14ac:dyDescent="0.3">
      <c r="A2976" s="2">
        <v>240</v>
      </c>
      <c r="B2976" s="2" t="s">
        <v>7870</v>
      </c>
      <c r="C2976" s="2" t="s">
        <v>22</v>
      </c>
      <c r="D2976" s="2" t="s">
        <v>7923</v>
      </c>
      <c r="E2976" s="2">
        <v>5</v>
      </c>
      <c r="F2976" s="2" t="s">
        <v>22</v>
      </c>
      <c r="G2976" s="2">
        <v>1415</v>
      </c>
      <c r="H2976" s="3">
        <v>8.438239836840819E-3</v>
      </c>
      <c r="I2976" s="2">
        <v>167689</v>
      </c>
      <c r="J2976" s="2">
        <v>297829</v>
      </c>
      <c r="K2976" s="2" t="s">
        <v>14777</v>
      </c>
      <c r="L2976" s="2" t="s">
        <v>844</v>
      </c>
      <c r="M2976" s="2" t="s">
        <v>14756</v>
      </c>
      <c r="N2976" s="1" t="str">
        <f t="shared" si="46"/>
        <v>UMARGA (SC)52019</v>
      </c>
    </row>
    <row r="2977" spans="1:14" x14ac:dyDescent="0.3">
      <c r="A2977" s="2">
        <v>240</v>
      </c>
      <c r="B2977" s="2" t="s">
        <v>7870</v>
      </c>
      <c r="C2977" s="2" t="s">
        <v>10597</v>
      </c>
      <c r="D2977" s="2" t="s">
        <v>1018</v>
      </c>
      <c r="E2977" s="2">
        <v>6</v>
      </c>
      <c r="F2977" s="2" t="s">
        <v>11</v>
      </c>
      <c r="G2977" s="2">
        <v>1193</v>
      </c>
      <c r="H2977" s="3">
        <v>7.1143605126156159E-3</v>
      </c>
      <c r="I2977" s="2">
        <v>167689</v>
      </c>
      <c r="J2977" s="2">
        <v>297829</v>
      </c>
      <c r="K2977" s="2" t="s">
        <v>14777</v>
      </c>
      <c r="L2977" s="2" t="s">
        <v>844</v>
      </c>
      <c r="M2977" s="2" t="s">
        <v>14756</v>
      </c>
      <c r="N2977" s="1" t="str">
        <f t="shared" si="46"/>
        <v>UMARGA (SC)62019</v>
      </c>
    </row>
    <row r="2978" spans="1:14" x14ac:dyDescent="0.3">
      <c r="A2978" s="2">
        <v>240</v>
      </c>
      <c r="B2978" s="2" t="s">
        <v>7870</v>
      </c>
      <c r="C2978" s="2" t="s">
        <v>10598</v>
      </c>
      <c r="D2978" s="2" t="s">
        <v>1018</v>
      </c>
      <c r="E2978" s="2">
        <v>7</v>
      </c>
      <c r="F2978" s="2" t="s">
        <v>19</v>
      </c>
      <c r="G2978" s="2">
        <v>813</v>
      </c>
      <c r="H2978" s="3">
        <v>4.84826076844635E-3</v>
      </c>
      <c r="I2978" s="2">
        <v>167689</v>
      </c>
      <c r="J2978" s="2">
        <v>297829</v>
      </c>
      <c r="K2978" s="2" t="s">
        <v>14777</v>
      </c>
      <c r="L2978" s="2" t="s">
        <v>844</v>
      </c>
      <c r="M2978" s="2" t="s">
        <v>14756</v>
      </c>
      <c r="N2978" s="1" t="str">
        <f t="shared" si="46"/>
        <v>UMARGA (SC)72019</v>
      </c>
    </row>
    <row r="2979" spans="1:14" x14ac:dyDescent="0.3">
      <c r="A2979" s="2">
        <v>240</v>
      </c>
      <c r="B2979" s="2" t="s">
        <v>7870</v>
      </c>
      <c r="C2979" s="2" t="s">
        <v>10599</v>
      </c>
      <c r="D2979" s="2" t="s">
        <v>1018</v>
      </c>
      <c r="E2979" s="2">
        <v>8</v>
      </c>
      <c r="F2979" s="2" t="s">
        <v>19</v>
      </c>
      <c r="G2979" s="2">
        <v>659</v>
      </c>
      <c r="H2979" s="3">
        <v>3.9298940300198579E-3</v>
      </c>
      <c r="I2979" s="2">
        <v>167689</v>
      </c>
      <c r="J2979" s="2">
        <v>297829</v>
      </c>
      <c r="K2979" s="2" t="s">
        <v>14777</v>
      </c>
      <c r="L2979" s="2" t="s">
        <v>844</v>
      </c>
      <c r="M2979" s="2" t="s">
        <v>14756</v>
      </c>
      <c r="N2979" s="1" t="str">
        <f t="shared" si="46"/>
        <v>UMARGA (SC)82019</v>
      </c>
    </row>
    <row r="2980" spans="1:14" x14ac:dyDescent="0.3">
      <c r="A2980" s="2">
        <v>240</v>
      </c>
      <c r="B2980" s="2" t="s">
        <v>7870</v>
      </c>
      <c r="C2980" s="2" t="s">
        <v>10600</v>
      </c>
      <c r="D2980" s="2" t="s">
        <v>1018</v>
      </c>
      <c r="E2980" s="2">
        <v>9</v>
      </c>
      <c r="F2980" s="2" t="s">
        <v>19</v>
      </c>
      <c r="G2980" s="2">
        <v>637</v>
      </c>
      <c r="H2980" s="3">
        <v>3.7986987816732167E-3</v>
      </c>
      <c r="I2980" s="2">
        <v>167689</v>
      </c>
      <c r="J2980" s="2">
        <v>297829</v>
      </c>
      <c r="K2980" s="2" t="s">
        <v>14777</v>
      </c>
      <c r="L2980" s="2" t="s">
        <v>844</v>
      </c>
      <c r="M2980" s="2" t="s">
        <v>14756</v>
      </c>
      <c r="N2980" s="1" t="str">
        <f t="shared" si="46"/>
        <v>UMARGA (SC)92019</v>
      </c>
    </row>
    <row r="2981" spans="1:14" x14ac:dyDescent="0.3">
      <c r="A2981" s="2">
        <v>240</v>
      </c>
      <c r="B2981" s="2" t="s">
        <v>7870</v>
      </c>
      <c r="C2981" s="2" t="s">
        <v>10601</v>
      </c>
      <c r="D2981" s="2" t="s">
        <v>1018</v>
      </c>
      <c r="E2981" s="2">
        <v>10</v>
      </c>
      <c r="F2981" s="2" t="s">
        <v>19</v>
      </c>
      <c r="G2981" s="2">
        <v>523</v>
      </c>
      <c r="H2981" s="3">
        <v>3.1188688584224368E-3</v>
      </c>
      <c r="I2981" s="2">
        <v>167689</v>
      </c>
      <c r="J2981" s="2">
        <v>297829</v>
      </c>
      <c r="K2981" s="2" t="s">
        <v>14777</v>
      </c>
      <c r="L2981" s="2" t="s">
        <v>844</v>
      </c>
      <c r="M2981" s="2" t="s">
        <v>14756</v>
      </c>
      <c r="N2981" s="1" t="str">
        <f t="shared" si="46"/>
        <v>UMARGA (SC)102019</v>
      </c>
    </row>
    <row r="2982" spans="1:14" x14ac:dyDescent="0.3">
      <c r="A2982" s="2">
        <v>240</v>
      </c>
      <c r="B2982" s="2" t="s">
        <v>7870</v>
      </c>
      <c r="C2982" s="2" t="s">
        <v>10602</v>
      </c>
      <c r="D2982" s="2" t="s">
        <v>1018</v>
      </c>
      <c r="E2982" s="2">
        <v>11</v>
      </c>
      <c r="F2982" s="2" t="s">
        <v>1038</v>
      </c>
      <c r="G2982" s="2">
        <v>437</v>
      </c>
      <c r="H2982" s="3">
        <v>2.6060147057946556E-3</v>
      </c>
      <c r="I2982" s="2">
        <v>167689</v>
      </c>
      <c r="J2982" s="2">
        <v>297829</v>
      </c>
      <c r="K2982" s="2" t="s">
        <v>14777</v>
      </c>
      <c r="L2982" s="2" t="s">
        <v>844</v>
      </c>
      <c r="M2982" s="2" t="s">
        <v>14756</v>
      </c>
      <c r="N2982" s="1" t="str">
        <f t="shared" si="46"/>
        <v>UMARGA (SC)112019</v>
      </c>
    </row>
    <row r="2983" spans="1:14" x14ac:dyDescent="0.3">
      <c r="A2983" s="2">
        <v>240</v>
      </c>
      <c r="B2983" s="2" t="s">
        <v>7870</v>
      </c>
      <c r="C2983" s="2" t="s">
        <v>10603</v>
      </c>
      <c r="D2983" s="2" t="s">
        <v>1018</v>
      </c>
      <c r="E2983" s="2">
        <v>12</v>
      </c>
      <c r="F2983" s="2" t="s">
        <v>486</v>
      </c>
      <c r="G2983" s="2">
        <v>292</v>
      </c>
      <c r="H2983" s="3">
        <v>1.741318750782699E-3</v>
      </c>
      <c r="I2983" s="2">
        <v>167689</v>
      </c>
      <c r="J2983" s="2">
        <v>297829</v>
      </c>
      <c r="K2983" s="2" t="s">
        <v>14777</v>
      </c>
      <c r="L2983" s="2" t="s">
        <v>844</v>
      </c>
      <c r="M2983" s="2" t="s">
        <v>14756</v>
      </c>
      <c r="N2983" s="1" t="str">
        <f t="shared" si="46"/>
        <v>UMARGA (SC)122019</v>
      </c>
    </row>
    <row r="2984" spans="1:14" x14ac:dyDescent="0.3">
      <c r="A2984" s="2">
        <v>241</v>
      </c>
      <c r="B2984" s="2" t="s">
        <v>7871</v>
      </c>
      <c r="C2984" s="2" t="s">
        <v>1802</v>
      </c>
      <c r="D2984" s="2" t="s">
        <v>1018</v>
      </c>
      <c r="E2984" s="2">
        <v>1</v>
      </c>
      <c r="F2984" s="2" t="s">
        <v>9</v>
      </c>
      <c r="G2984" s="2">
        <v>98053</v>
      </c>
      <c r="H2984" s="3">
        <v>0.43235151461704663</v>
      </c>
      <c r="I2984" s="2">
        <v>226790</v>
      </c>
      <c r="J2984" s="2">
        <v>352449</v>
      </c>
      <c r="K2984" s="2" t="s">
        <v>14777</v>
      </c>
      <c r="L2984" s="2" t="s">
        <v>844</v>
      </c>
      <c r="M2984" s="2" t="s">
        <v>14756</v>
      </c>
      <c r="N2984" s="1" t="str">
        <f t="shared" si="46"/>
        <v>TULJAPUR12019</v>
      </c>
    </row>
    <row r="2985" spans="1:14" x14ac:dyDescent="0.3">
      <c r="A2985" s="2">
        <v>241</v>
      </c>
      <c r="B2985" s="2" t="s">
        <v>7871</v>
      </c>
      <c r="C2985" s="2" t="s">
        <v>10604</v>
      </c>
      <c r="D2985" s="2" t="s">
        <v>1018</v>
      </c>
      <c r="E2985" s="2">
        <v>2</v>
      </c>
      <c r="F2985" s="2" t="s">
        <v>7</v>
      </c>
      <c r="G2985" s="2">
        <v>75271</v>
      </c>
      <c r="H2985" s="3">
        <v>0.33189734997133913</v>
      </c>
      <c r="I2985" s="2">
        <v>226790</v>
      </c>
      <c r="J2985" s="2">
        <v>352449</v>
      </c>
      <c r="K2985" s="2" t="s">
        <v>14777</v>
      </c>
      <c r="L2985" s="2" t="s">
        <v>844</v>
      </c>
      <c r="M2985" s="2" t="s">
        <v>14756</v>
      </c>
      <c r="N2985" s="1" t="str">
        <f t="shared" si="46"/>
        <v>TULJAPUR22019</v>
      </c>
    </row>
    <row r="2986" spans="1:14" x14ac:dyDescent="0.3">
      <c r="A2986" s="2">
        <v>241</v>
      </c>
      <c r="B2986" s="2" t="s">
        <v>7871</v>
      </c>
      <c r="C2986" s="2" t="s">
        <v>10605</v>
      </c>
      <c r="D2986" s="2" t="s">
        <v>1018</v>
      </c>
      <c r="E2986" s="2">
        <v>3</v>
      </c>
      <c r="F2986" s="2" t="s">
        <v>1023</v>
      </c>
      <c r="G2986" s="2">
        <v>35153</v>
      </c>
      <c r="H2986" s="3">
        <v>0.15500242515102078</v>
      </c>
      <c r="I2986" s="2">
        <v>226790</v>
      </c>
      <c r="J2986" s="2">
        <v>352449</v>
      </c>
      <c r="K2986" s="2" t="s">
        <v>14777</v>
      </c>
      <c r="L2986" s="2" t="s">
        <v>844</v>
      </c>
      <c r="M2986" s="2" t="s">
        <v>14756</v>
      </c>
      <c r="N2986" s="1" t="str">
        <f t="shared" si="46"/>
        <v>TULJAPUR32019</v>
      </c>
    </row>
    <row r="2987" spans="1:14" x14ac:dyDescent="0.3">
      <c r="A2987" s="2">
        <v>241</v>
      </c>
      <c r="B2987" s="2" t="s">
        <v>7871</v>
      </c>
      <c r="C2987" s="2" t="s">
        <v>10606</v>
      </c>
      <c r="D2987" s="2" t="s">
        <v>1018</v>
      </c>
      <c r="E2987" s="2">
        <v>4</v>
      </c>
      <c r="F2987" s="2" t="s">
        <v>1257</v>
      </c>
      <c r="G2987" s="2">
        <v>7423</v>
      </c>
      <c r="H2987" s="3">
        <v>3.2730720049384897E-2</v>
      </c>
      <c r="I2987" s="2">
        <v>226790</v>
      </c>
      <c r="J2987" s="2">
        <v>352449</v>
      </c>
      <c r="K2987" s="2" t="s">
        <v>14777</v>
      </c>
      <c r="L2987" s="2" t="s">
        <v>844</v>
      </c>
      <c r="M2987" s="2" t="s">
        <v>14756</v>
      </c>
      <c r="N2987" s="1" t="str">
        <f t="shared" si="46"/>
        <v>TULJAPUR42019</v>
      </c>
    </row>
    <row r="2988" spans="1:14" x14ac:dyDescent="0.3">
      <c r="A2988" s="2">
        <v>241</v>
      </c>
      <c r="B2988" s="2" t="s">
        <v>7871</v>
      </c>
      <c r="C2988" s="2" t="s">
        <v>10607</v>
      </c>
      <c r="D2988" s="2" t="s">
        <v>1020</v>
      </c>
      <c r="E2988" s="2">
        <v>5</v>
      </c>
      <c r="F2988" s="2" t="s">
        <v>19</v>
      </c>
      <c r="G2988" s="2">
        <v>1460</v>
      </c>
      <c r="H2988" s="3">
        <v>6.4376736187662592E-3</v>
      </c>
      <c r="I2988" s="2">
        <v>226790</v>
      </c>
      <c r="J2988" s="2">
        <v>352449</v>
      </c>
      <c r="K2988" s="2" t="s">
        <v>14777</v>
      </c>
      <c r="L2988" s="2" t="s">
        <v>844</v>
      </c>
      <c r="M2988" s="2" t="s">
        <v>14756</v>
      </c>
      <c r="N2988" s="1" t="str">
        <f t="shared" si="46"/>
        <v>TULJAPUR52019</v>
      </c>
    </row>
    <row r="2989" spans="1:14" x14ac:dyDescent="0.3">
      <c r="A2989" s="2">
        <v>241</v>
      </c>
      <c r="B2989" s="2" t="s">
        <v>7871</v>
      </c>
      <c r="C2989" s="2" t="s">
        <v>10608</v>
      </c>
      <c r="D2989" s="2" t="s">
        <v>1018</v>
      </c>
      <c r="E2989" s="2">
        <v>6</v>
      </c>
      <c r="F2989" s="2" t="s">
        <v>302</v>
      </c>
      <c r="G2989" s="2">
        <v>1426</v>
      </c>
      <c r="H2989" s="3">
        <v>6.2877551920278675E-3</v>
      </c>
      <c r="I2989" s="2">
        <v>226790</v>
      </c>
      <c r="J2989" s="2">
        <v>352449</v>
      </c>
      <c r="K2989" s="2" t="s">
        <v>14777</v>
      </c>
      <c r="L2989" s="2" t="s">
        <v>844</v>
      </c>
      <c r="M2989" s="2" t="s">
        <v>14756</v>
      </c>
      <c r="N2989" s="1" t="str">
        <f t="shared" si="46"/>
        <v>TULJAPUR62019</v>
      </c>
    </row>
    <row r="2990" spans="1:14" x14ac:dyDescent="0.3">
      <c r="A2990" s="2">
        <v>241</v>
      </c>
      <c r="B2990" s="2" t="s">
        <v>7871</v>
      </c>
      <c r="C2990" s="2" t="s">
        <v>10609</v>
      </c>
      <c r="D2990" s="2" t="s">
        <v>1018</v>
      </c>
      <c r="E2990" s="2">
        <v>7</v>
      </c>
      <c r="F2990" s="2" t="s">
        <v>19</v>
      </c>
      <c r="G2990" s="2">
        <v>1031</v>
      </c>
      <c r="H2990" s="3">
        <v>4.5460558225671327E-3</v>
      </c>
      <c r="I2990" s="2">
        <v>226790</v>
      </c>
      <c r="J2990" s="2">
        <v>352449</v>
      </c>
      <c r="K2990" s="2" t="s">
        <v>14777</v>
      </c>
      <c r="L2990" s="2" t="s">
        <v>844</v>
      </c>
      <c r="M2990" s="2" t="s">
        <v>14756</v>
      </c>
      <c r="N2990" s="1" t="str">
        <f t="shared" si="46"/>
        <v>TULJAPUR72019</v>
      </c>
    </row>
    <row r="2991" spans="1:14" x14ac:dyDescent="0.3">
      <c r="A2991" s="2">
        <v>241</v>
      </c>
      <c r="B2991" s="2" t="s">
        <v>7871</v>
      </c>
      <c r="C2991" s="2" t="s">
        <v>10610</v>
      </c>
      <c r="D2991" s="2" t="s">
        <v>1018</v>
      </c>
      <c r="E2991" s="2">
        <v>8</v>
      </c>
      <c r="F2991" s="2" t="s">
        <v>19</v>
      </c>
      <c r="G2991" s="2">
        <v>999</v>
      </c>
      <c r="H2991" s="3">
        <v>4.4049561268133513E-3</v>
      </c>
      <c r="I2991" s="2">
        <v>226790</v>
      </c>
      <c r="J2991" s="2">
        <v>352449</v>
      </c>
      <c r="K2991" s="2" t="s">
        <v>14777</v>
      </c>
      <c r="L2991" s="2" t="s">
        <v>844</v>
      </c>
      <c r="M2991" s="2" t="s">
        <v>14756</v>
      </c>
      <c r="N2991" s="1" t="str">
        <f t="shared" si="46"/>
        <v>TULJAPUR82019</v>
      </c>
    </row>
    <row r="2992" spans="1:14" x14ac:dyDescent="0.3">
      <c r="A2992" s="2">
        <v>241</v>
      </c>
      <c r="B2992" s="2" t="s">
        <v>7871</v>
      </c>
      <c r="C2992" s="2" t="s">
        <v>22</v>
      </c>
      <c r="D2992" s="2" t="s">
        <v>7923</v>
      </c>
      <c r="E2992" s="2">
        <v>9</v>
      </c>
      <c r="F2992" s="2" t="s">
        <v>22</v>
      </c>
      <c r="G2992" s="2">
        <v>956</v>
      </c>
      <c r="H2992" s="3">
        <v>4.2153534106442085E-3</v>
      </c>
      <c r="I2992" s="2">
        <v>226790</v>
      </c>
      <c r="J2992" s="2">
        <v>352449</v>
      </c>
      <c r="K2992" s="2" t="s">
        <v>14777</v>
      </c>
      <c r="L2992" s="2" t="s">
        <v>844</v>
      </c>
      <c r="M2992" s="2" t="s">
        <v>14756</v>
      </c>
      <c r="N2992" s="1" t="str">
        <f t="shared" si="46"/>
        <v>TULJAPUR92019</v>
      </c>
    </row>
    <row r="2993" spans="1:14" x14ac:dyDescent="0.3">
      <c r="A2993" s="2">
        <v>241</v>
      </c>
      <c r="B2993" s="2" t="s">
        <v>7871</v>
      </c>
      <c r="C2993" s="2" t="s">
        <v>10611</v>
      </c>
      <c r="D2993" s="2" t="s">
        <v>1018</v>
      </c>
      <c r="E2993" s="2">
        <v>10</v>
      </c>
      <c r="F2993" s="2" t="s">
        <v>1844</v>
      </c>
      <c r="G2993" s="2">
        <v>939</v>
      </c>
      <c r="H2993" s="3">
        <v>4.1403941972750118E-3</v>
      </c>
      <c r="I2993" s="2">
        <v>226790</v>
      </c>
      <c r="J2993" s="2">
        <v>352449</v>
      </c>
      <c r="K2993" s="2" t="s">
        <v>14777</v>
      </c>
      <c r="L2993" s="2" t="s">
        <v>844</v>
      </c>
      <c r="M2993" s="2" t="s">
        <v>14756</v>
      </c>
      <c r="N2993" s="1" t="str">
        <f t="shared" si="46"/>
        <v>TULJAPUR102019</v>
      </c>
    </row>
    <row r="2994" spans="1:14" x14ac:dyDescent="0.3">
      <c r="A2994" s="2">
        <v>241</v>
      </c>
      <c r="B2994" s="2" t="s">
        <v>7871</v>
      </c>
      <c r="C2994" s="2" t="s">
        <v>10612</v>
      </c>
      <c r="D2994" s="2" t="s">
        <v>1018</v>
      </c>
      <c r="E2994" s="2">
        <v>11</v>
      </c>
      <c r="F2994" s="2" t="s">
        <v>11</v>
      </c>
      <c r="G2994" s="2">
        <v>921</v>
      </c>
      <c r="H2994" s="3">
        <v>4.0610256184135107E-3</v>
      </c>
      <c r="I2994" s="2">
        <v>226790</v>
      </c>
      <c r="J2994" s="2">
        <v>352449</v>
      </c>
      <c r="K2994" s="2" t="s">
        <v>14777</v>
      </c>
      <c r="L2994" s="2" t="s">
        <v>844</v>
      </c>
      <c r="M2994" s="2" t="s">
        <v>14756</v>
      </c>
      <c r="N2994" s="1" t="str">
        <f t="shared" si="46"/>
        <v>TULJAPUR112019</v>
      </c>
    </row>
    <row r="2995" spans="1:14" x14ac:dyDescent="0.3">
      <c r="A2995" s="2">
        <v>241</v>
      </c>
      <c r="B2995" s="2" t="s">
        <v>7871</v>
      </c>
      <c r="C2995" s="2" t="s">
        <v>10613</v>
      </c>
      <c r="D2995" s="2" t="s">
        <v>1018</v>
      </c>
      <c r="E2995" s="2">
        <v>12</v>
      </c>
      <c r="F2995" s="2" t="s">
        <v>2860</v>
      </c>
      <c r="G2995" s="2">
        <v>584</v>
      </c>
      <c r="H2995" s="3">
        <v>2.5750694475065038E-3</v>
      </c>
      <c r="I2995" s="2">
        <v>226790</v>
      </c>
      <c r="J2995" s="2">
        <v>352449</v>
      </c>
      <c r="K2995" s="2" t="s">
        <v>14777</v>
      </c>
      <c r="L2995" s="2" t="s">
        <v>844</v>
      </c>
      <c r="M2995" s="2" t="s">
        <v>14756</v>
      </c>
      <c r="N2995" s="1" t="str">
        <f t="shared" si="46"/>
        <v>TULJAPUR122019</v>
      </c>
    </row>
    <row r="2996" spans="1:14" x14ac:dyDescent="0.3">
      <c r="A2996" s="2">
        <v>241</v>
      </c>
      <c r="B2996" s="2" t="s">
        <v>7871</v>
      </c>
      <c r="C2996" s="2" t="s">
        <v>10614</v>
      </c>
      <c r="D2996" s="2" t="s">
        <v>1018</v>
      </c>
      <c r="E2996" s="2">
        <v>13</v>
      </c>
      <c r="F2996" s="2" t="s">
        <v>1038</v>
      </c>
      <c r="G2996" s="2">
        <v>567</v>
      </c>
      <c r="H2996" s="3">
        <v>2.5001102341373075E-3</v>
      </c>
      <c r="I2996" s="2">
        <v>226790</v>
      </c>
      <c r="J2996" s="2">
        <v>352449</v>
      </c>
      <c r="K2996" s="2" t="s">
        <v>14777</v>
      </c>
      <c r="L2996" s="2" t="s">
        <v>844</v>
      </c>
      <c r="M2996" s="2" t="s">
        <v>14756</v>
      </c>
      <c r="N2996" s="1" t="str">
        <f t="shared" si="46"/>
        <v>TULJAPUR132019</v>
      </c>
    </row>
    <row r="2997" spans="1:14" x14ac:dyDescent="0.3">
      <c r="A2997" s="2">
        <v>241</v>
      </c>
      <c r="B2997" s="2" t="s">
        <v>7871</v>
      </c>
      <c r="C2997" s="2" t="s">
        <v>10615</v>
      </c>
      <c r="D2997" s="2" t="s">
        <v>1018</v>
      </c>
      <c r="E2997" s="2">
        <v>14</v>
      </c>
      <c r="F2997" s="2" t="s">
        <v>19</v>
      </c>
      <c r="G2997" s="2">
        <v>435</v>
      </c>
      <c r="H2997" s="3">
        <v>1.9180739891529609E-3</v>
      </c>
      <c r="I2997" s="2">
        <v>226790</v>
      </c>
      <c r="J2997" s="2">
        <v>352449</v>
      </c>
      <c r="K2997" s="2" t="s">
        <v>14777</v>
      </c>
      <c r="L2997" s="2" t="s">
        <v>844</v>
      </c>
      <c r="M2997" s="2" t="s">
        <v>14756</v>
      </c>
      <c r="N2997" s="1" t="str">
        <f t="shared" si="46"/>
        <v>TULJAPUR142019</v>
      </c>
    </row>
    <row r="2998" spans="1:14" x14ac:dyDescent="0.3">
      <c r="A2998" s="2">
        <v>241</v>
      </c>
      <c r="B2998" s="2" t="s">
        <v>7871</v>
      </c>
      <c r="C2998" s="2" t="s">
        <v>10616</v>
      </c>
      <c r="D2998" s="2" t="s">
        <v>1018</v>
      </c>
      <c r="E2998" s="2">
        <v>15</v>
      </c>
      <c r="F2998" s="2" t="s">
        <v>19</v>
      </c>
      <c r="G2998" s="2">
        <v>432</v>
      </c>
      <c r="H2998" s="3">
        <v>1.9048458926760438E-3</v>
      </c>
      <c r="I2998" s="2">
        <v>226790</v>
      </c>
      <c r="J2998" s="2">
        <v>352449</v>
      </c>
      <c r="K2998" s="2" t="s">
        <v>14777</v>
      </c>
      <c r="L2998" s="2" t="s">
        <v>844</v>
      </c>
      <c r="M2998" s="2" t="s">
        <v>14756</v>
      </c>
      <c r="N2998" s="1" t="str">
        <f t="shared" si="46"/>
        <v>TULJAPUR152019</v>
      </c>
    </row>
    <row r="2999" spans="1:14" x14ac:dyDescent="0.3">
      <c r="A2999" s="2">
        <v>241</v>
      </c>
      <c r="B2999" s="2" t="s">
        <v>7871</v>
      </c>
      <c r="C2999" s="2" t="s">
        <v>10617</v>
      </c>
      <c r="D2999" s="2" t="s">
        <v>1018</v>
      </c>
      <c r="E2999" s="2">
        <v>16</v>
      </c>
      <c r="F2999" s="2" t="s">
        <v>19</v>
      </c>
      <c r="G2999" s="2">
        <v>365</v>
      </c>
      <c r="H2999" s="3">
        <v>1.6094184046915648E-3</v>
      </c>
      <c r="I2999" s="2">
        <v>226790</v>
      </c>
      <c r="J2999" s="2">
        <v>352449</v>
      </c>
      <c r="K2999" s="2" t="s">
        <v>14777</v>
      </c>
      <c r="L2999" s="2" t="s">
        <v>844</v>
      </c>
      <c r="M2999" s="2" t="s">
        <v>14756</v>
      </c>
      <c r="N2999" s="1" t="str">
        <f t="shared" si="46"/>
        <v>TULJAPUR162019</v>
      </c>
    </row>
    <row r="3000" spans="1:14" x14ac:dyDescent="0.3">
      <c r="A3000" s="2">
        <v>241</v>
      </c>
      <c r="B3000" s="2" t="s">
        <v>7871</v>
      </c>
      <c r="C3000" s="2" t="s">
        <v>10618</v>
      </c>
      <c r="D3000" s="2" t="s">
        <v>1018</v>
      </c>
      <c r="E3000" s="2">
        <v>17</v>
      </c>
      <c r="F3000" s="2" t="s">
        <v>19</v>
      </c>
      <c r="G3000" s="2">
        <v>342</v>
      </c>
      <c r="H3000" s="3">
        <v>1.5080029983685348E-3</v>
      </c>
      <c r="I3000" s="2">
        <v>226790</v>
      </c>
      <c r="J3000" s="2">
        <v>352449</v>
      </c>
      <c r="K3000" s="2" t="s">
        <v>14777</v>
      </c>
      <c r="L3000" s="2" t="s">
        <v>844</v>
      </c>
      <c r="M3000" s="2" t="s">
        <v>14756</v>
      </c>
      <c r="N3000" s="1" t="str">
        <f t="shared" si="46"/>
        <v>TULJAPUR172019</v>
      </c>
    </row>
    <row r="3001" spans="1:14" x14ac:dyDescent="0.3">
      <c r="A3001" s="2">
        <v>241</v>
      </c>
      <c r="B3001" s="2" t="s">
        <v>7871</v>
      </c>
      <c r="C3001" s="2" t="s">
        <v>10619</v>
      </c>
      <c r="D3001" s="2" t="s">
        <v>1018</v>
      </c>
      <c r="E3001" s="2">
        <v>18</v>
      </c>
      <c r="F3001" s="2" t="s">
        <v>19</v>
      </c>
      <c r="G3001" s="2">
        <v>228</v>
      </c>
      <c r="H3001" s="3">
        <v>1.0053353322456899E-3</v>
      </c>
      <c r="I3001" s="2">
        <v>226790</v>
      </c>
      <c r="J3001" s="2">
        <v>352449</v>
      </c>
      <c r="K3001" s="2" t="s">
        <v>14777</v>
      </c>
      <c r="L3001" s="2" t="s">
        <v>844</v>
      </c>
      <c r="M3001" s="2" t="s">
        <v>14756</v>
      </c>
      <c r="N3001" s="1" t="str">
        <f t="shared" si="46"/>
        <v>TULJAPUR182019</v>
      </c>
    </row>
    <row r="3002" spans="1:14" x14ac:dyDescent="0.3">
      <c r="A3002" s="2">
        <v>241</v>
      </c>
      <c r="B3002" s="2" t="s">
        <v>7871</v>
      </c>
      <c r="C3002" s="2" t="s">
        <v>10620</v>
      </c>
      <c r="D3002" s="2" t="s">
        <v>1018</v>
      </c>
      <c r="E3002" s="2">
        <v>19</v>
      </c>
      <c r="F3002" s="2" t="s">
        <v>19</v>
      </c>
      <c r="G3002" s="2">
        <v>205</v>
      </c>
      <c r="H3002" s="3">
        <v>9.0391992592265972E-4</v>
      </c>
      <c r="I3002" s="2">
        <v>226790</v>
      </c>
      <c r="J3002" s="2">
        <v>352449</v>
      </c>
      <c r="K3002" s="2" t="s">
        <v>14777</v>
      </c>
      <c r="L3002" s="2" t="s">
        <v>844</v>
      </c>
      <c r="M3002" s="2" t="s">
        <v>14756</v>
      </c>
      <c r="N3002" s="1" t="str">
        <f t="shared" si="46"/>
        <v>TULJAPUR192019</v>
      </c>
    </row>
    <row r="3003" spans="1:14" x14ac:dyDescent="0.3">
      <c r="A3003" s="2">
        <v>242</v>
      </c>
      <c r="B3003" s="2" t="s">
        <v>7872</v>
      </c>
      <c r="C3003" s="2" t="s">
        <v>10621</v>
      </c>
      <c r="D3003" s="2" t="s">
        <v>1018</v>
      </c>
      <c r="E3003" s="2">
        <v>1</v>
      </c>
      <c r="F3003" s="2" t="s">
        <v>103</v>
      </c>
      <c r="G3003" s="2">
        <v>86576</v>
      </c>
      <c r="H3003" s="3">
        <v>0.4039548154403908</v>
      </c>
      <c r="I3003" s="2">
        <v>214321</v>
      </c>
      <c r="J3003" s="2">
        <v>353647</v>
      </c>
      <c r="K3003" s="2" t="s">
        <v>14777</v>
      </c>
      <c r="L3003" s="2" t="s">
        <v>844</v>
      </c>
      <c r="M3003" s="2" t="s">
        <v>14756</v>
      </c>
      <c r="N3003" s="1" t="str">
        <f t="shared" si="46"/>
        <v>OSMANABAD12019</v>
      </c>
    </row>
    <row r="3004" spans="1:14" x14ac:dyDescent="0.3">
      <c r="A3004" s="2">
        <v>242</v>
      </c>
      <c r="B3004" s="2" t="s">
        <v>7872</v>
      </c>
      <c r="C3004" s="2" t="s">
        <v>10622</v>
      </c>
      <c r="D3004" s="2" t="s">
        <v>1018</v>
      </c>
      <c r="E3004" s="2">
        <v>2</v>
      </c>
      <c r="F3004" s="2" t="s">
        <v>51</v>
      </c>
      <c r="G3004" s="2">
        <v>73223</v>
      </c>
      <c r="H3004" s="3">
        <v>0.34165107478968465</v>
      </c>
      <c r="I3004" s="2">
        <v>214321</v>
      </c>
      <c r="J3004" s="2">
        <v>353647</v>
      </c>
      <c r="K3004" s="2" t="s">
        <v>14777</v>
      </c>
      <c r="L3004" s="2" t="s">
        <v>844</v>
      </c>
      <c r="M3004" s="2" t="s">
        <v>14756</v>
      </c>
      <c r="N3004" s="1" t="str">
        <f t="shared" si="46"/>
        <v>OSMANABAD22019</v>
      </c>
    </row>
    <row r="3005" spans="1:14" x14ac:dyDescent="0.3">
      <c r="A3005" s="2">
        <v>242</v>
      </c>
      <c r="B3005" s="2" t="s">
        <v>7872</v>
      </c>
      <c r="C3005" s="2" t="s">
        <v>10623</v>
      </c>
      <c r="D3005" s="2" t="s">
        <v>1018</v>
      </c>
      <c r="E3005" s="2">
        <v>3</v>
      </c>
      <c r="F3005" s="2" t="s">
        <v>19</v>
      </c>
      <c r="G3005" s="2">
        <v>20385</v>
      </c>
      <c r="H3005" s="3">
        <v>9.5114337839035834E-2</v>
      </c>
      <c r="I3005" s="2">
        <v>214321</v>
      </c>
      <c r="J3005" s="2">
        <v>353647</v>
      </c>
      <c r="K3005" s="2" t="s">
        <v>14777</v>
      </c>
      <c r="L3005" s="2" t="s">
        <v>844</v>
      </c>
      <c r="M3005" s="2" t="s">
        <v>14756</v>
      </c>
      <c r="N3005" s="1" t="str">
        <f t="shared" si="46"/>
        <v>OSMANABAD32019</v>
      </c>
    </row>
    <row r="3006" spans="1:14" x14ac:dyDescent="0.3">
      <c r="A3006" s="2">
        <v>242</v>
      </c>
      <c r="B3006" s="2" t="s">
        <v>7872</v>
      </c>
      <c r="C3006" s="2" t="s">
        <v>10624</v>
      </c>
      <c r="D3006" s="2" t="s">
        <v>1018</v>
      </c>
      <c r="E3006" s="2">
        <v>4</v>
      </c>
      <c r="F3006" s="2" t="s">
        <v>1023</v>
      </c>
      <c r="G3006" s="2">
        <v>15615</v>
      </c>
      <c r="H3006" s="3">
        <v>7.2858002715552844E-2</v>
      </c>
      <c r="I3006" s="2">
        <v>214321</v>
      </c>
      <c r="J3006" s="2">
        <v>353647</v>
      </c>
      <c r="K3006" s="2" t="s">
        <v>14777</v>
      </c>
      <c r="L3006" s="2" t="s">
        <v>844</v>
      </c>
      <c r="M3006" s="2" t="s">
        <v>14756</v>
      </c>
      <c r="N3006" s="1" t="str">
        <f t="shared" si="46"/>
        <v>OSMANABAD42019</v>
      </c>
    </row>
    <row r="3007" spans="1:14" x14ac:dyDescent="0.3">
      <c r="A3007" s="2">
        <v>242</v>
      </c>
      <c r="B3007" s="2" t="s">
        <v>7872</v>
      </c>
      <c r="C3007" s="2" t="s">
        <v>10625</v>
      </c>
      <c r="D3007" s="2" t="s">
        <v>1018</v>
      </c>
      <c r="E3007" s="2">
        <v>5</v>
      </c>
      <c r="F3007" s="2" t="s">
        <v>19</v>
      </c>
      <c r="G3007" s="2">
        <v>9984</v>
      </c>
      <c r="H3007" s="3">
        <v>4.6584329113805924E-2</v>
      </c>
      <c r="I3007" s="2">
        <v>214321</v>
      </c>
      <c r="J3007" s="2">
        <v>353647</v>
      </c>
      <c r="K3007" s="2" t="s">
        <v>14777</v>
      </c>
      <c r="L3007" s="2" t="s">
        <v>844</v>
      </c>
      <c r="M3007" s="2" t="s">
        <v>14756</v>
      </c>
      <c r="N3007" s="1" t="str">
        <f t="shared" si="46"/>
        <v>OSMANABAD52019</v>
      </c>
    </row>
    <row r="3008" spans="1:14" x14ac:dyDescent="0.3">
      <c r="A3008" s="2">
        <v>242</v>
      </c>
      <c r="B3008" s="2" t="s">
        <v>7872</v>
      </c>
      <c r="C3008" s="2" t="s">
        <v>10626</v>
      </c>
      <c r="D3008" s="2" t="s">
        <v>1018</v>
      </c>
      <c r="E3008" s="2">
        <v>6</v>
      </c>
      <c r="F3008" s="2" t="s">
        <v>7552</v>
      </c>
      <c r="G3008" s="2">
        <v>2276</v>
      </c>
      <c r="H3008" s="3">
        <v>1.0619584641728996E-2</v>
      </c>
      <c r="I3008" s="2">
        <v>214321</v>
      </c>
      <c r="J3008" s="2">
        <v>353647</v>
      </c>
      <c r="K3008" s="2" t="s">
        <v>14777</v>
      </c>
      <c r="L3008" s="2" t="s">
        <v>844</v>
      </c>
      <c r="M3008" s="2" t="s">
        <v>14756</v>
      </c>
      <c r="N3008" s="1" t="str">
        <f t="shared" si="46"/>
        <v>OSMANABAD62019</v>
      </c>
    </row>
    <row r="3009" spans="1:14" x14ac:dyDescent="0.3">
      <c r="A3009" s="2">
        <v>242</v>
      </c>
      <c r="B3009" s="2" t="s">
        <v>7872</v>
      </c>
      <c r="C3009" s="2" t="s">
        <v>22</v>
      </c>
      <c r="D3009" s="2" t="s">
        <v>7923</v>
      </c>
      <c r="E3009" s="2">
        <v>7</v>
      </c>
      <c r="F3009" s="2" t="s">
        <v>22</v>
      </c>
      <c r="G3009" s="2">
        <v>1897</v>
      </c>
      <c r="H3009" s="3">
        <v>8.8512091675570764E-3</v>
      </c>
      <c r="I3009" s="2">
        <v>214321</v>
      </c>
      <c r="J3009" s="2">
        <v>353647</v>
      </c>
      <c r="K3009" s="2" t="s">
        <v>14777</v>
      </c>
      <c r="L3009" s="2" t="s">
        <v>844</v>
      </c>
      <c r="M3009" s="2" t="s">
        <v>14756</v>
      </c>
      <c r="N3009" s="1" t="str">
        <f t="shared" si="46"/>
        <v>OSMANABAD72019</v>
      </c>
    </row>
    <row r="3010" spans="1:14" x14ac:dyDescent="0.3">
      <c r="A3010" s="2">
        <v>242</v>
      </c>
      <c r="B3010" s="2" t="s">
        <v>7872</v>
      </c>
      <c r="C3010" s="2" t="s">
        <v>10627</v>
      </c>
      <c r="D3010" s="2" t="s">
        <v>1018</v>
      </c>
      <c r="E3010" s="2">
        <v>8</v>
      </c>
      <c r="F3010" s="2" t="s">
        <v>17</v>
      </c>
      <c r="G3010" s="2">
        <v>1294</v>
      </c>
      <c r="H3010" s="3">
        <v>6.037672463267715E-3</v>
      </c>
      <c r="I3010" s="2">
        <v>214321</v>
      </c>
      <c r="J3010" s="2">
        <v>353647</v>
      </c>
      <c r="K3010" s="2" t="s">
        <v>14777</v>
      </c>
      <c r="L3010" s="2" t="s">
        <v>844</v>
      </c>
      <c r="M3010" s="2" t="s">
        <v>14756</v>
      </c>
      <c r="N3010" s="1" t="str">
        <f t="shared" si="46"/>
        <v>OSMANABAD82019</v>
      </c>
    </row>
    <row r="3011" spans="1:14" x14ac:dyDescent="0.3">
      <c r="A3011" s="2">
        <v>242</v>
      </c>
      <c r="B3011" s="2" t="s">
        <v>7872</v>
      </c>
      <c r="C3011" s="2" t="s">
        <v>10628</v>
      </c>
      <c r="D3011" s="2" t="s">
        <v>1018</v>
      </c>
      <c r="E3011" s="2">
        <v>9</v>
      </c>
      <c r="F3011" s="2" t="s">
        <v>11</v>
      </c>
      <c r="G3011" s="2">
        <v>1093</v>
      </c>
      <c r="H3011" s="3">
        <v>5.0998268951712618E-3</v>
      </c>
      <c r="I3011" s="2">
        <v>214321</v>
      </c>
      <c r="J3011" s="2">
        <v>353647</v>
      </c>
      <c r="K3011" s="2" t="s">
        <v>14777</v>
      </c>
      <c r="L3011" s="2" t="s">
        <v>844</v>
      </c>
      <c r="M3011" s="2" t="s">
        <v>14756</v>
      </c>
      <c r="N3011" s="1" t="str">
        <f t="shared" ref="N3011:N3074" si="47">B3011&amp;E3011&amp;2019</f>
        <v>OSMANABAD92019</v>
      </c>
    </row>
    <row r="3012" spans="1:14" x14ac:dyDescent="0.3">
      <c r="A3012" s="2">
        <v>242</v>
      </c>
      <c r="B3012" s="2" t="s">
        <v>7872</v>
      </c>
      <c r="C3012" s="2" t="s">
        <v>10629</v>
      </c>
      <c r="D3012" s="2" t="s">
        <v>1018</v>
      </c>
      <c r="E3012" s="2">
        <v>10</v>
      </c>
      <c r="F3012" s="2" t="s">
        <v>19</v>
      </c>
      <c r="G3012" s="2">
        <v>726</v>
      </c>
      <c r="H3012" s="3">
        <v>3.3874422011842052E-3</v>
      </c>
      <c r="I3012" s="2">
        <v>214321</v>
      </c>
      <c r="J3012" s="2">
        <v>353647</v>
      </c>
      <c r="K3012" s="2" t="s">
        <v>14777</v>
      </c>
      <c r="L3012" s="2" t="s">
        <v>844</v>
      </c>
      <c r="M3012" s="2" t="s">
        <v>14756</v>
      </c>
      <c r="N3012" s="1" t="str">
        <f t="shared" si="47"/>
        <v>OSMANABAD102019</v>
      </c>
    </row>
    <row r="3013" spans="1:14" x14ac:dyDescent="0.3">
      <c r="A3013" s="2">
        <v>242</v>
      </c>
      <c r="B3013" s="2" t="s">
        <v>7872</v>
      </c>
      <c r="C3013" s="2" t="s">
        <v>10630</v>
      </c>
      <c r="D3013" s="2" t="s">
        <v>1018</v>
      </c>
      <c r="E3013" s="2">
        <v>11</v>
      </c>
      <c r="F3013" s="2" t="s">
        <v>2860</v>
      </c>
      <c r="G3013" s="2">
        <v>685</v>
      </c>
      <c r="H3013" s="3">
        <v>3.1961403688859236E-3</v>
      </c>
      <c r="I3013" s="2">
        <v>214321</v>
      </c>
      <c r="J3013" s="2">
        <v>353647</v>
      </c>
      <c r="K3013" s="2" t="s">
        <v>14777</v>
      </c>
      <c r="L3013" s="2" t="s">
        <v>844</v>
      </c>
      <c r="M3013" s="2" t="s">
        <v>14756</v>
      </c>
      <c r="N3013" s="1" t="str">
        <f t="shared" si="47"/>
        <v>OSMANABAD112019</v>
      </c>
    </row>
    <row r="3014" spans="1:14" x14ac:dyDescent="0.3">
      <c r="A3014" s="2">
        <v>242</v>
      </c>
      <c r="B3014" s="2" t="s">
        <v>7872</v>
      </c>
      <c r="C3014" s="2" t="s">
        <v>10631</v>
      </c>
      <c r="D3014" s="2" t="s">
        <v>1018</v>
      </c>
      <c r="E3014" s="2">
        <v>12</v>
      </c>
      <c r="F3014" s="2" t="s">
        <v>1844</v>
      </c>
      <c r="G3014" s="2">
        <v>567</v>
      </c>
      <c r="H3014" s="3">
        <v>2.6455643637347715E-3</v>
      </c>
      <c r="I3014" s="2">
        <v>214321</v>
      </c>
      <c r="J3014" s="2">
        <v>353647</v>
      </c>
      <c r="K3014" s="2" t="s">
        <v>14777</v>
      </c>
      <c r="L3014" s="2" t="s">
        <v>844</v>
      </c>
      <c r="M3014" s="2" t="s">
        <v>14756</v>
      </c>
      <c r="N3014" s="1" t="str">
        <f t="shared" si="47"/>
        <v>OSMANABAD122019</v>
      </c>
    </row>
    <row r="3015" spans="1:14" x14ac:dyDescent="0.3">
      <c r="A3015" s="2">
        <v>243</v>
      </c>
      <c r="B3015" s="2" t="s">
        <v>7873</v>
      </c>
      <c r="C3015" s="2" t="s">
        <v>10632</v>
      </c>
      <c r="D3015" s="2" t="s">
        <v>1018</v>
      </c>
      <c r="E3015" s="2">
        <v>1</v>
      </c>
      <c r="F3015" s="2" t="s">
        <v>103</v>
      </c>
      <c r="G3015" s="2">
        <v>105993</v>
      </c>
      <c r="H3015" s="3">
        <v>0.49661483102267245</v>
      </c>
      <c r="I3015" s="2">
        <v>213431</v>
      </c>
      <c r="J3015" s="2">
        <v>314711</v>
      </c>
      <c r="K3015" s="2" t="s">
        <v>14777</v>
      </c>
      <c r="L3015" s="2" t="s">
        <v>844</v>
      </c>
      <c r="M3015" s="2" t="s">
        <v>14756</v>
      </c>
      <c r="N3015" s="1" t="str">
        <f t="shared" si="47"/>
        <v>PARANDA12019</v>
      </c>
    </row>
    <row r="3016" spans="1:14" x14ac:dyDescent="0.3">
      <c r="A3016" s="2">
        <v>243</v>
      </c>
      <c r="B3016" s="2" t="s">
        <v>7873</v>
      </c>
      <c r="C3016" s="2" t="s">
        <v>10633</v>
      </c>
      <c r="D3016" s="2" t="s">
        <v>1018</v>
      </c>
      <c r="E3016" s="2">
        <v>2</v>
      </c>
      <c r="F3016" s="2" t="s">
        <v>51</v>
      </c>
      <c r="G3016" s="2">
        <v>73131</v>
      </c>
      <c r="H3016" s="3">
        <v>0.3426446954753527</v>
      </c>
      <c r="I3016" s="2">
        <v>213431</v>
      </c>
      <c r="J3016" s="2">
        <v>314711</v>
      </c>
      <c r="K3016" s="2" t="s">
        <v>14777</v>
      </c>
      <c r="L3016" s="2" t="s">
        <v>844</v>
      </c>
      <c r="M3016" s="2" t="s">
        <v>14756</v>
      </c>
      <c r="N3016" s="1" t="str">
        <f t="shared" si="47"/>
        <v>PARANDA22019</v>
      </c>
    </row>
    <row r="3017" spans="1:14" x14ac:dyDescent="0.3">
      <c r="A3017" s="2">
        <v>243</v>
      </c>
      <c r="B3017" s="2" t="s">
        <v>7873</v>
      </c>
      <c r="C3017" s="2" t="s">
        <v>10634</v>
      </c>
      <c r="D3017" s="2" t="s">
        <v>1018</v>
      </c>
      <c r="E3017" s="2">
        <v>3</v>
      </c>
      <c r="F3017" s="2" t="s">
        <v>1023</v>
      </c>
      <c r="G3017" s="2">
        <v>27744</v>
      </c>
      <c r="H3017" s="3">
        <v>0.12999048872937857</v>
      </c>
      <c r="I3017" s="2">
        <v>213431</v>
      </c>
      <c r="J3017" s="2">
        <v>314711</v>
      </c>
      <c r="K3017" s="2" t="s">
        <v>14777</v>
      </c>
      <c r="L3017" s="2" t="s">
        <v>844</v>
      </c>
      <c r="M3017" s="2" t="s">
        <v>14756</v>
      </c>
      <c r="N3017" s="1" t="str">
        <f t="shared" si="47"/>
        <v>PARANDA32019</v>
      </c>
    </row>
    <row r="3018" spans="1:14" x14ac:dyDescent="0.3">
      <c r="A3018" s="2">
        <v>243</v>
      </c>
      <c r="B3018" s="2" t="s">
        <v>7873</v>
      </c>
      <c r="C3018" s="2" t="s">
        <v>22</v>
      </c>
      <c r="D3018" s="2" t="s">
        <v>7923</v>
      </c>
      <c r="E3018" s="2">
        <v>4</v>
      </c>
      <c r="F3018" s="2" t="s">
        <v>22</v>
      </c>
      <c r="G3018" s="2">
        <v>1898</v>
      </c>
      <c r="H3018" s="3">
        <v>8.892803763277125E-3</v>
      </c>
      <c r="I3018" s="2">
        <v>213431</v>
      </c>
      <c r="J3018" s="2">
        <v>314711</v>
      </c>
      <c r="K3018" s="2" t="s">
        <v>14777</v>
      </c>
      <c r="L3018" s="2" t="s">
        <v>844</v>
      </c>
      <c r="M3018" s="2" t="s">
        <v>14756</v>
      </c>
      <c r="N3018" s="1" t="str">
        <f t="shared" si="47"/>
        <v>PARANDA42019</v>
      </c>
    </row>
    <row r="3019" spans="1:14" x14ac:dyDescent="0.3">
      <c r="A3019" s="2">
        <v>243</v>
      </c>
      <c r="B3019" s="2" t="s">
        <v>7873</v>
      </c>
      <c r="C3019" s="2" t="s">
        <v>10635</v>
      </c>
      <c r="D3019" s="2" t="s">
        <v>1018</v>
      </c>
      <c r="E3019" s="2">
        <v>5</v>
      </c>
      <c r="F3019" s="2" t="s">
        <v>11</v>
      </c>
      <c r="G3019" s="2">
        <v>1088</v>
      </c>
      <c r="H3019" s="3">
        <v>5.0976662246815128E-3</v>
      </c>
      <c r="I3019" s="2">
        <v>213431</v>
      </c>
      <c r="J3019" s="2">
        <v>314711</v>
      </c>
      <c r="K3019" s="2" t="s">
        <v>14777</v>
      </c>
      <c r="L3019" s="2" t="s">
        <v>844</v>
      </c>
      <c r="M3019" s="2" t="s">
        <v>14756</v>
      </c>
      <c r="N3019" s="1" t="str">
        <f t="shared" si="47"/>
        <v>PARANDA52019</v>
      </c>
    </row>
    <row r="3020" spans="1:14" x14ac:dyDescent="0.3">
      <c r="A3020" s="2">
        <v>243</v>
      </c>
      <c r="B3020" s="2" t="s">
        <v>7873</v>
      </c>
      <c r="C3020" s="2" t="s">
        <v>10636</v>
      </c>
      <c r="D3020" s="2" t="s">
        <v>1018</v>
      </c>
      <c r="E3020" s="2">
        <v>6</v>
      </c>
      <c r="F3020" s="2" t="s">
        <v>486</v>
      </c>
      <c r="G3020" s="2">
        <v>1008</v>
      </c>
      <c r="H3020" s="3">
        <v>4.7228378258078723E-3</v>
      </c>
      <c r="I3020" s="2">
        <v>213431</v>
      </c>
      <c r="J3020" s="2">
        <v>314711</v>
      </c>
      <c r="K3020" s="2" t="s">
        <v>14777</v>
      </c>
      <c r="L3020" s="2" t="s">
        <v>844</v>
      </c>
      <c r="M3020" s="2" t="s">
        <v>14756</v>
      </c>
      <c r="N3020" s="1" t="str">
        <f t="shared" si="47"/>
        <v>PARANDA62019</v>
      </c>
    </row>
    <row r="3021" spans="1:14" x14ac:dyDescent="0.3">
      <c r="A3021" s="2">
        <v>243</v>
      </c>
      <c r="B3021" s="2" t="s">
        <v>7873</v>
      </c>
      <c r="C3021" s="2" t="s">
        <v>10637</v>
      </c>
      <c r="D3021" s="2" t="s">
        <v>1018</v>
      </c>
      <c r="E3021" s="2">
        <v>7</v>
      </c>
      <c r="F3021" s="2" t="s">
        <v>19</v>
      </c>
      <c r="G3021" s="2">
        <v>885</v>
      </c>
      <c r="H3021" s="3">
        <v>4.1465391625396496E-3</v>
      </c>
      <c r="I3021" s="2">
        <v>213431</v>
      </c>
      <c r="J3021" s="2">
        <v>314711</v>
      </c>
      <c r="K3021" s="2" t="s">
        <v>14777</v>
      </c>
      <c r="L3021" s="2" t="s">
        <v>844</v>
      </c>
      <c r="M3021" s="2" t="s">
        <v>14756</v>
      </c>
      <c r="N3021" s="1" t="str">
        <f t="shared" si="47"/>
        <v>PARANDA72019</v>
      </c>
    </row>
    <row r="3022" spans="1:14" x14ac:dyDescent="0.3">
      <c r="A3022" s="2">
        <v>243</v>
      </c>
      <c r="B3022" s="2" t="s">
        <v>7873</v>
      </c>
      <c r="C3022" s="2" t="s">
        <v>10638</v>
      </c>
      <c r="D3022" s="2" t="s">
        <v>1018</v>
      </c>
      <c r="E3022" s="2">
        <v>8</v>
      </c>
      <c r="F3022" s="2" t="s">
        <v>19</v>
      </c>
      <c r="G3022" s="2">
        <v>502</v>
      </c>
      <c r="H3022" s="3">
        <v>2.352048202932095E-3</v>
      </c>
      <c r="I3022" s="2">
        <v>213431</v>
      </c>
      <c r="J3022" s="2">
        <v>314711</v>
      </c>
      <c r="K3022" s="2" t="s">
        <v>14777</v>
      </c>
      <c r="L3022" s="2" t="s">
        <v>844</v>
      </c>
      <c r="M3022" s="2" t="s">
        <v>14756</v>
      </c>
      <c r="N3022" s="1" t="str">
        <f t="shared" si="47"/>
        <v>PARANDA82019</v>
      </c>
    </row>
    <row r="3023" spans="1:14" x14ac:dyDescent="0.3">
      <c r="A3023" s="2">
        <v>243</v>
      </c>
      <c r="B3023" s="2" t="s">
        <v>7873</v>
      </c>
      <c r="C3023" s="2" t="s">
        <v>10639</v>
      </c>
      <c r="D3023" s="2" t="s">
        <v>1018</v>
      </c>
      <c r="E3023" s="2">
        <v>9</v>
      </c>
      <c r="F3023" s="2" t="s">
        <v>336</v>
      </c>
      <c r="G3023" s="2">
        <v>469</v>
      </c>
      <c r="H3023" s="3">
        <v>2.1974314883967186E-3</v>
      </c>
      <c r="I3023" s="2">
        <v>213431</v>
      </c>
      <c r="J3023" s="2">
        <v>314711</v>
      </c>
      <c r="K3023" s="2" t="s">
        <v>14777</v>
      </c>
      <c r="L3023" s="2" t="s">
        <v>844</v>
      </c>
      <c r="M3023" s="2" t="s">
        <v>14756</v>
      </c>
      <c r="N3023" s="1" t="str">
        <f t="shared" si="47"/>
        <v>PARANDA92019</v>
      </c>
    </row>
    <row r="3024" spans="1:14" x14ac:dyDescent="0.3">
      <c r="A3024" s="2">
        <v>243</v>
      </c>
      <c r="B3024" s="2" t="s">
        <v>7873</v>
      </c>
      <c r="C3024" s="2" t="s">
        <v>10640</v>
      </c>
      <c r="D3024" s="2" t="s">
        <v>1018</v>
      </c>
      <c r="E3024" s="2">
        <v>10</v>
      </c>
      <c r="F3024" s="2" t="s">
        <v>19</v>
      </c>
      <c r="G3024" s="2">
        <v>358</v>
      </c>
      <c r="H3024" s="3">
        <v>1.677357084959542E-3</v>
      </c>
      <c r="I3024" s="2">
        <v>213431</v>
      </c>
      <c r="J3024" s="2">
        <v>314711</v>
      </c>
      <c r="K3024" s="2" t="s">
        <v>14777</v>
      </c>
      <c r="L3024" s="2" t="s">
        <v>844</v>
      </c>
      <c r="M3024" s="2" t="s">
        <v>14756</v>
      </c>
      <c r="N3024" s="1" t="str">
        <f t="shared" si="47"/>
        <v>PARANDA102019</v>
      </c>
    </row>
    <row r="3025" spans="1:14" x14ac:dyDescent="0.3">
      <c r="A3025" s="2">
        <v>243</v>
      </c>
      <c r="B3025" s="2" t="s">
        <v>7873</v>
      </c>
      <c r="C3025" s="2" t="s">
        <v>1809</v>
      </c>
      <c r="D3025" s="2" t="s">
        <v>1018</v>
      </c>
      <c r="E3025" s="2">
        <v>11</v>
      </c>
      <c r="F3025" s="2" t="s">
        <v>19</v>
      </c>
      <c r="G3025" s="2">
        <v>355</v>
      </c>
      <c r="H3025" s="3">
        <v>1.6633010200017805E-3</v>
      </c>
      <c r="I3025" s="2">
        <v>213431</v>
      </c>
      <c r="J3025" s="2">
        <v>314711</v>
      </c>
      <c r="K3025" s="2" t="s">
        <v>14777</v>
      </c>
      <c r="L3025" s="2" t="s">
        <v>844</v>
      </c>
      <c r="M3025" s="2" t="s">
        <v>14756</v>
      </c>
      <c r="N3025" s="1" t="str">
        <f t="shared" si="47"/>
        <v>PARANDA112019</v>
      </c>
    </row>
    <row r="3026" spans="1:14" x14ac:dyDescent="0.3">
      <c r="A3026" s="2">
        <v>244</v>
      </c>
      <c r="B3026" s="2" t="s">
        <v>7874</v>
      </c>
      <c r="C3026" s="2" t="s">
        <v>1840</v>
      </c>
      <c r="D3026" s="2" t="s">
        <v>1018</v>
      </c>
      <c r="E3026" s="2">
        <v>1</v>
      </c>
      <c r="F3026" s="2" t="s">
        <v>19</v>
      </c>
      <c r="G3026" s="2">
        <v>78123</v>
      </c>
      <c r="H3026" s="3">
        <v>0.3663188990223431</v>
      </c>
      <c r="I3026" s="2">
        <v>213265</v>
      </c>
      <c r="J3026" s="2">
        <v>302816</v>
      </c>
      <c r="K3026" s="2" t="s">
        <v>908</v>
      </c>
      <c r="L3026" s="2" t="s">
        <v>2949</v>
      </c>
      <c r="M3026" s="2" t="s">
        <v>14759</v>
      </c>
      <c r="N3026" s="1" t="str">
        <f t="shared" si="47"/>
        <v>KARMALA12019</v>
      </c>
    </row>
    <row r="3027" spans="1:14" x14ac:dyDescent="0.3">
      <c r="A3027" s="2">
        <v>244</v>
      </c>
      <c r="B3027" s="2" t="s">
        <v>7874</v>
      </c>
      <c r="C3027" s="2" t="s">
        <v>10641</v>
      </c>
      <c r="D3027" s="2" t="s">
        <v>1018</v>
      </c>
      <c r="E3027" s="2">
        <v>2</v>
      </c>
      <c r="F3027" s="2" t="s">
        <v>19</v>
      </c>
      <c r="G3027" s="2">
        <v>72631</v>
      </c>
      <c r="H3027" s="3">
        <v>0.34056690033526366</v>
      </c>
      <c r="I3027" s="2">
        <v>213265</v>
      </c>
      <c r="J3027" s="2">
        <v>302816</v>
      </c>
      <c r="K3027" s="2" t="s">
        <v>908</v>
      </c>
      <c r="L3027" s="2" t="s">
        <v>2949</v>
      </c>
      <c r="M3027" s="2" t="s">
        <v>14759</v>
      </c>
      <c r="N3027" s="1" t="str">
        <f t="shared" si="47"/>
        <v>KARMALA22019</v>
      </c>
    </row>
    <row r="3028" spans="1:14" x14ac:dyDescent="0.3">
      <c r="A3028" s="2">
        <v>244</v>
      </c>
      <c r="B3028" s="2" t="s">
        <v>7874</v>
      </c>
      <c r="C3028" s="2" t="s">
        <v>10642</v>
      </c>
      <c r="D3028" s="2" t="s">
        <v>1020</v>
      </c>
      <c r="E3028" s="2">
        <v>3</v>
      </c>
      <c r="F3028" s="2" t="s">
        <v>103</v>
      </c>
      <c r="G3028" s="2">
        <v>52915</v>
      </c>
      <c r="H3028" s="3">
        <v>0.24811853796919325</v>
      </c>
      <c r="I3028" s="2">
        <v>213265</v>
      </c>
      <c r="J3028" s="2">
        <v>302816</v>
      </c>
      <c r="K3028" s="2" t="s">
        <v>908</v>
      </c>
      <c r="L3028" s="2" t="s">
        <v>2949</v>
      </c>
      <c r="M3028" s="2" t="s">
        <v>14759</v>
      </c>
      <c r="N3028" s="1" t="str">
        <f t="shared" si="47"/>
        <v>KARMALA32019</v>
      </c>
    </row>
    <row r="3029" spans="1:14" x14ac:dyDescent="0.3">
      <c r="A3029" s="2">
        <v>244</v>
      </c>
      <c r="B3029" s="2" t="s">
        <v>7874</v>
      </c>
      <c r="C3029" s="2" t="s">
        <v>10643</v>
      </c>
      <c r="D3029" s="2" t="s">
        <v>1018</v>
      </c>
      <c r="E3029" s="2">
        <v>4</v>
      </c>
      <c r="F3029" s="2" t="s">
        <v>1023</v>
      </c>
      <c r="G3029" s="2">
        <v>4457</v>
      </c>
      <c r="H3029" s="3">
        <v>2.0898881673035895E-2</v>
      </c>
      <c r="I3029" s="2">
        <v>213265</v>
      </c>
      <c r="J3029" s="2">
        <v>302816</v>
      </c>
      <c r="K3029" s="2" t="s">
        <v>908</v>
      </c>
      <c r="L3029" s="2" t="s">
        <v>2949</v>
      </c>
      <c r="M3029" s="2" t="s">
        <v>14759</v>
      </c>
      <c r="N3029" s="1" t="str">
        <f t="shared" si="47"/>
        <v>KARMALA42019</v>
      </c>
    </row>
    <row r="3030" spans="1:14" x14ac:dyDescent="0.3">
      <c r="A3030" s="2">
        <v>244</v>
      </c>
      <c r="B3030" s="2" t="s">
        <v>7874</v>
      </c>
      <c r="C3030" s="2" t="s">
        <v>22</v>
      </c>
      <c r="D3030" s="2" t="s">
        <v>7923</v>
      </c>
      <c r="E3030" s="2">
        <v>5</v>
      </c>
      <c r="F3030" s="2" t="s">
        <v>22</v>
      </c>
      <c r="G3030" s="2">
        <v>1590</v>
      </c>
      <c r="H3030" s="3">
        <v>7.4555130940379341E-3</v>
      </c>
      <c r="I3030" s="2">
        <v>213265</v>
      </c>
      <c r="J3030" s="2">
        <v>302816</v>
      </c>
      <c r="K3030" s="2" t="s">
        <v>908</v>
      </c>
      <c r="L3030" s="2" t="s">
        <v>2949</v>
      </c>
      <c r="M3030" s="2" t="s">
        <v>14759</v>
      </c>
      <c r="N3030" s="1" t="str">
        <f t="shared" si="47"/>
        <v>KARMALA52019</v>
      </c>
    </row>
    <row r="3031" spans="1:14" x14ac:dyDescent="0.3">
      <c r="A3031" s="2">
        <v>244</v>
      </c>
      <c r="B3031" s="2" t="s">
        <v>7874</v>
      </c>
      <c r="C3031" s="2" t="s">
        <v>10644</v>
      </c>
      <c r="D3031" s="2" t="s">
        <v>1018</v>
      </c>
      <c r="E3031" s="2">
        <v>6</v>
      </c>
      <c r="F3031" s="2" t="s">
        <v>51</v>
      </c>
      <c r="G3031" s="2">
        <v>1379</v>
      </c>
      <c r="H3031" s="3">
        <v>6.4661336834454788E-3</v>
      </c>
      <c r="I3031" s="2">
        <v>213265</v>
      </c>
      <c r="J3031" s="2">
        <v>302816</v>
      </c>
      <c r="K3031" s="2" t="s">
        <v>908</v>
      </c>
      <c r="L3031" s="2" t="s">
        <v>2949</v>
      </c>
      <c r="M3031" s="2" t="s">
        <v>14759</v>
      </c>
      <c r="N3031" s="1" t="str">
        <f t="shared" si="47"/>
        <v>KARMALA62019</v>
      </c>
    </row>
    <row r="3032" spans="1:14" x14ac:dyDescent="0.3">
      <c r="A3032" s="2">
        <v>244</v>
      </c>
      <c r="B3032" s="2" t="s">
        <v>7874</v>
      </c>
      <c r="C3032" s="2" t="s">
        <v>10645</v>
      </c>
      <c r="D3032" s="2" t="s">
        <v>1018</v>
      </c>
      <c r="E3032" s="2">
        <v>7</v>
      </c>
      <c r="F3032" s="2" t="s">
        <v>11</v>
      </c>
      <c r="G3032" s="2">
        <v>828</v>
      </c>
      <c r="H3032" s="3">
        <v>3.8824936112348486E-3</v>
      </c>
      <c r="I3032" s="2">
        <v>213265</v>
      </c>
      <c r="J3032" s="2">
        <v>302816</v>
      </c>
      <c r="K3032" s="2" t="s">
        <v>908</v>
      </c>
      <c r="L3032" s="2" t="s">
        <v>2949</v>
      </c>
      <c r="M3032" s="2" t="s">
        <v>14759</v>
      </c>
      <c r="N3032" s="1" t="str">
        <f t="shared" si="47"/>
        <v>KARMALA72019</v>
      </c>
    </row>
    <row r="3033" spans="1:14" x14ac:dyDescent="0.3">
      <c r="A3033" s="2">
        <v>244</v>
      </c>
      <c r="B3033" s="2" t="s">
        <v>7874</v>
      </c>
      <c r="C3033" s="2" t="s">
        <v>10646</v>
      </c>
      <c r="D3033" s="2" t="s">
        <v>1018</v>
      </c>
      <c r="E3033" s="2">
        <v>8</v>
      </c>
      <c r="F3033" s="2" t="s">
        <v>19</v>
      </c>
      <c r="G3033" s="2">
        <v>794</v>
      </c>
      <c r="H3033" s="3">
        <v>3.723067545073031E-3</v>
      </c>
      <c r="I3033" s="2">
        <v>213265</v>
      </c>
      <c r="J3033" s="2">
        <v>302816</v>
      </c>
      <c r="K3033" s="2" t="s">
        <v>908</v>
      </c>
      <c r="L3033" s="2" t="s">
        <v>2949</v>
      </c>
      <c r="M3033" s="2" t="s">
        <v>14759</v>
      </c>
      <c r="N3033" s="1" t="str">
        <f t="shared" si="47"/>
        <v>KARMALA82019</v>
      </c>
    </row>
    <row r="3034" spans="1:14" x14ac:dyDescent="0.3">
      <c r="A3034" s="2">
        <v>244</v>
      </c>
      <c r="B3034" s="2" t="s">
        <v>7874</v>
      </c>
      <c r="C3034" s="2" t="s">
        <v>10647</v>
      </c>
      <c r="D3034" s="2" t="s">
        <v>1018</v>
      </c>
      <c r="E3034" s="2">
        <v>9</v>
      </c>
      <c r="F3034" s="2" t="s">
        <v>19</v>
      </c>
      <c r="G3034" s="2">
        <v>548</v>
      </c>
      <c r="H3034" s="3">
        <v>2.5695730663728225E-3</v>
      </c>
      <c r="I3034" s="2">
        <v>213265</v>
      </c>
      <c r="J3034" s="2">
        <v>302816</v>
      </c>
      <c r="K3034" s="2" t="s">
        <v>908</v>
      </c>
      <c r="L3034" s="2" t="s">
        <v>2949</v>
      </c>
      <c r="M3034" s="2" t="s">
        <v>14759</v>
      </c>
      <c r="N3034" s="1" t="str">
        <f t="shared" si="47"/>
        <v>KARMALA92019</v>
      </c>
    </row>
    <row r="3035" spans="1:14" x14ac:dyDescent="0.3">
      <c r="A3035" s="2">
        <v>245</v>
      </c>
      <c r="B3035" s="2" t="s">
        <v>7875</v>
      </c>
      <c r="C3035" s="2" t="s">
        <v>10648</v>
      </c>
      <c r="D3035" s="2" t="s">
        <v>1018</v>
      </c>
      <c r="E3035" s="2">
        <v>1</v>
      </c>
      <c r="F3035" s="2" t="s">
        <v>51</v>
      </c>
      <c r="G3035" s="2">
        <v>141701</v>
      </c>
      <c r="H3035" s="3">
        <v>0.62723425728374516</v>
      </c>
      <c r="I3035" s="2">
        <v>225914</v>
      </c>
      <c r="J3035" s="2">
        <v>326537</v>
      </c>
      <c r="K3035" s="2" t="s">
        <v>908</v>
      </c>
      <c r="L3035" s="2" t="s">
        <v>2949</v>
      </c>
      <c r="M3035" s="2" t="s">
        <v>14759</v>
      </c>
      <c r="N3035" s="1" t="str">
        <f t="shared" si="47"/>
        <v>MADHA12019</v>
      </c>
    </row>
    <row r="3036" spans="1:14" x14ac:dyDescent="0.3">
      <c r="A3036" s="2">
        <v>245</v>
      </c>
      <c r="B3036" s="2" t="s">
        <v>7875</v>
      </c>
      <c r="C3036" s="2" t="s">
        <v>10649</v>
      </c>
      <c r="D3036" s="2" t="s">
        <v>1018</v>
      </c>
      <c r="E3036" s="2">
        <v>2</v>
      </c>
      <c r="F3036" s="2" t="s">
        <v>103</v>
      </c>
      <c r="G3036" s="2">
        <v>74024</v>
      </c>
      <c r="H3036" s="3">
        <v>0.32766450950361642</v>
      </c>
      <c r="I3036" s="2">
        <v>225914</v>
      </c>
      <c r="J3036" s="2">
        <v>326537</v>
      </c>
      <c r="K3036" s="2" t="s">
        <v>908</v>
      </c>
      <c r="L3036" s="2" t="s">
        <v>2949</v>
      </c>
      <c r="M3036" s="2" t="s">
        <v>14759</v>
      </c>
      <c r="N3036" s="1" t="str">
        <f t="shared" si="47"/>
        <v>MADHA22019</v>
      </c>
    </row>
    <row r="3037" spans="1:14" x14ac:dyDescent="0.3">
      <c r="A3037" s="2">
        <v>245</v>
      </c>
      <c r="B3037" s="2" t="s">
        <v>7875</v>
      </c>
      <c r="C3037" s="2" t="s">
        <v>10650</v>
      </c>
      <c r="D3037" s="2" t="s">
        <v>1018</v>
      </c>
      <c r="E3037" s="2">
        <v>3</v>
      </c>
      <c r="F3037" s="2" t="s">
        <v>11</v>
      </c>
      <c r="G3037" s="2">
        <v>2994</v>
      </c>
      <c r="H3037" s="3">
        <v>1.3252830723195552E-2</v>
      </c>
      <c r="I3037" s="2">
        <v>225914</v>
      </c>
      <c r="J3037" s="2">
        <v>326537</v>
      </c>
      <c r="K3037" s="2" t="s">
        <v>908</v>
      </c>
      <c r="L3037" s="2" t="s">
        <v>2949</v>
      </c>
      <c r="M3037" s="2" t="s">
        <v>14759</v>
      </c>
      <c r="N3037" s="1" t="str">
        <f t="shared" si="47"/>
        <v>MADHA32019</v>
      </c>
    </row>
    <row r="3038" spans="1:14" x14ac:dyDescent="0.3">
      <c r="A3038" s="2">
        <v>245</v>
      </c>
      <c r="B3038" s="2" t="s">
        <v>7875</v>
      </c>
      <c r="C3038" s="2" t="s">
        <v>22</v>
      </c>
      <c r="D3038" s="2" t="s">
        <v>7923</v>
      </c>
      <c r="E3038" s="2">
        <v>4</v>
      </c>
      <c r="F3038" s="2" t="s">
        <v>22</v>
      </c>
      <c r="G3038" s="2">
        <v>1625</v>
      </c>
      <c r="H3038" s="3">
        <v>7.193002647024974E-3</v>
      </c>
      <c r="I3038" s="2">
        <v>225914</v>
      </c>
      <c r="J3038" s="2">
        <v>326537</v>
      </c>
      <c r="K3038" s="2" t="s">
        <v>908</v>
      </c>
      <c r="L3038" s="2" t="s">
        <v>2949</v>
      </c>
      <c r="M3038" s="2" t="s">
        <v>14759</v>
      </c>
      <c r="N3038" s="1" t="str">
        <f t="shared" si="47"/>
        <v>MADHA42019</v>
      </c>
    </row>
    <row r="3039" spans="1:14" x14ac:dyDescent="0.3">
      <c r="A3039" s="2">
        <v>245</v>
      </c>
      <c r="B3039" s="2" t="s">
        <v>7875</v>
      </c>
      <c r="C3039" s="2" t="s">
        <v>10651</v>
      </c>
      <c r="D3039" s="2" t="s">
        <v>1018</v>
      </c>
      <c r="E3039" s="2">
        <v>5</v>
      </c>
      <c r="F3039" s="2" t="s">
        <v>7552</v>
      </c>
      <c r="G3039" s="2">
        <v>1442</v>
      </c>
      <c r="H3039" s="3">
        <v>6.3829598873907769E-3</v>
      </c>
      <c r="I3039" s="2">
        <v>225914</v>
      </c>
      <c r="J3039" s="2">
        <v>326537</v>
      </c>
      <c r="K3039" s="2" t="s">
        <v>908</v>
      </c>
      <c r="L3039" s="2" t="s">
        <v>2949</v>
      </c>
      <c r="M3039" s="2" t="s">
        <v>14759</v>
      </c>
      <c r="N3039" s="1" t="str">
        <f t="shared" si="47"/>
        <v>MADHA52019</v>
      </c>
    </row>
    <row r="3040" spans="1:14" x14ac:dyDescent="0.3">
      <c r="A3040" s="2">
        <v>245</v>
      </c>
      <c r="B3040" s="2" t="s">
        <v>7875</v>
      </c>
      <c r="C3040" s="2" t="s">
        <v>10652</v>
      </c>
      <c r="D3040" s="2" t="s">
        <v>1018</v>
      </c>
      <c r="E3040" s="2">
        <v>6</v>
      </c>
      <c r="F3040" s="2" t="s">
        <v>19</v>
      </c>
      <c r="G3040" s="2">
        <v>1412</v>
      </c>
      <c r="H3040" s="3">
        <v>6.2501659923687777E-3</v>
      </c>
      <c r="I3040" s="2">
        <v>225914</v>
      </c>
      <c r="J3040" s="2">
        <v>326537</v>
      </c>
      <c r="K3040" s="2" t="s">
        <v>908</v>
      </c>
      <c r="L3040" s="2" t="s">
        <v>2949</v>
      </c>
      <c r="M3040" s="2" t="s">
        <v>14759</v>
      </c>
      <c r="N3040" s="1" t="str">
        <f t="shared" si="47"/>
        <v>MADHA62019</v>
      </c>
    </row>
    <row r="3041" spans="1:14" x14ac:dyDescent="0.3">
      <c r="A3041" s="2">
        <v>245</v>
      </c>
      <c r="B3041" s="2" t="s">
        <v>7875</v>
      </c>
      <c r="C3041" s="2" t="s">
        <v>10653</v>
      </c>
      <c r="D3041" s="2" t="s">
        <v>1018</v>
      </c>
      <c r="E3041" s="2">
        <v>7</v>
      </c>
      <c r="F3041" s="2" t="s">
        <v>19</v>
      </c>
      <c r="G3041" s="2">
        <v>839</v>
      </c>
      <c r="H3041" s="3">
        <v>3.7138025974485867E-3</v>
      </c>
      <c r="I3041" s="2">
        <v>225914</v>
      </c>
      <c r="J3041" s="2">
        <v>326537</v>
      </c>
      <c r="K3041" s="2" t="s">
        <v>908</v>
      </c>
      <c r="L3041" s="2" t="s">
        <v>2949</v>
      </c>
      <c r="M3041" s="2" t="s">
        <v>14759</v>
      </c>
      <c r="N3041" s="1" t="str">
        <f t="shared" si="47"/>
        <v>MADHA72019</v>
      </c>
    </row>
    <row r="3042" spans="1:14" x14ac:dyDescent="0.3">
      <c r="A3042" s="2">
        <v>245</v>
      </c>
      <c r="B3042" s="2" t="s">
        <v>7875</v>
      </c>
      <c r="C3042" s="2" t="s">
        <v>10654</v>
      </c>
      <c r="D3042" s="2" t="s">
        <v>1018</v>
      </c>
      <c r="E3042" s="2">
        <v>8</v>
      </c>
      <c r="F3042" s="2" t="s">
        <v>19</v>
      </c>
      <c r="G3042" s="2">
        <v>774</v>
      </c>
      <c r="H3042" s="3">
        <v>3.4260824915675878E-3</v>
      </c>
      <c r="I3042" s="2">
        <v>225914</v>
      </c>
      <c r="J3042" s="2">
        <v>326537</v>
      </c>
      <c r="K3042" s="2" t="s">
        <v>908</v>
      </c>
      <c r="L3042" s="2" t="s">
        <v>2949</v>
      </c>
      <c r="M3042" s="2" t="s">
        <v>14759</v>
      </c>
      <c r="N3042" s="1" t="str">
        <f t="shared" si="47"/>
        <v>MADHA82019</v>
      </c>
    </row>
    <row r="3043" spans="1:14" x14ac:dyDescent="0.3">
      <c r="A3043" s="2">
        <v>245</v>
      </c>
      <c r="B3043" s="2" t="s">
        <v>7875</v>
      </c>
      <c r="C3043" s="2" t="s">
        <v>10655</v>
      </c>
      <c r="D3043" s="2" t="s">
        <v>1018</v>
      </c>
      <c r="E3043" s="2">
        <v>9</v>
      </c>
      <c r="F3043" s="2" t="s">
        <v>19</v>
      </c>
      <c r="G3043" s="2">
        <v>418</v>
      </c>
      <c r="H3043" s="3">
        <v>1.8502616039731933E-3</v>
      </c>
      <c r="I3043" s="2">
        <v>225914</v>
      </c>
      <c r="J3043" s="2">
        <v>326537</v>
      </c>
      <c r="K3043" s="2" t="s">
        <v>908</v>
      </c>
      <c r="L3043" s="2" t="s">
        <v>2949</v>
      </c>
      <c r="M3043" s="2" t="s">
        <v>14759</v>
      </c>
      <c r="N3043" s="1" t="str">
        <f t="shared" si="47"/>
        <v>MADHA92019</v>
      </c>
    </row>
    <row r="3044" spans="1:14" x14ac:dyDescent="0.3">
      <c r="A3044" s="2">
        <v>245</v>
      </c>
      <c r="B3044" s="2" t="s">
        <v>7875</v>
      </c>
      <c r="C3044" s="2" t="s">
        <v>10656</v>
      </c>
      <c r="D3044" s="2" t="s">
        <v>1018</v>
      </c>
      <c r="E3044" s="2">
        <v>10</v>
      </c>
      <c r="F3044" s="2" t="s">
        <v>19</v>
      </c>
      <c r="G3044" s="2">
        <v>404</v>
      </c>
      <c r="H3044" s="3">
        <v>1.7882911196295936E-3</v>
      </c>
      <c r="I3044" s="2">
        <v>225914</v>
      </c>
      <c r="J3044" s="2">
        <v>326537</v>
      </c>
      <c r="K3044" s="2" t="s">
        <v>908</v>
      </c>
      <c r="L3044" s="2" t="s">
        <v>2949</v>
      </c>
      <c r="M3044" s="2" t="s">
        <v>14759</v>
      </c>
      <c r="N3044" s="1" t="str">
        <f t="shared" si="47"/>
        <v>MADHA102019</v>
      </c>
    </row>
    <row r="3045" spans="1:14" x14ac:dyDescent="0.3">
      <c r="A3045" s="2">
        <v>245</v>
      </c>
      <c r="B3045" s="2" t="s">
        <v>7875</v>
      </c>
      <c r="C3045" s="2" t="s">
        <v>1849</v>
      </c>
      <c r="D3045" s="2" t="s">
        <v>1018</v>
      </c>
      <c r="E3045" s="2">
        <v>11</v>
      </c>
      <c r="F3045" s="2" t="s">
        <v>1049</v>
      </c>
      <c r="G3045" s="2">
        <v>281</v>
      </c>
      <c r="H3045" s="3">
        <v>1.2438361500393955E-3</v>
      </c>
      <c r="I3045" s="2">
        <v>225914</v>
      </c>
      <c r="J3045" s="2">
        <v>326537</v>
      </c>
      <c r="K3045" s="2" t="s">
        <v>908</v>
      </c>
      <c r="L3045" s="2" t="s">
        <v>2949</v>
      </c>
      <c r="M3045" s="2" t="s">
        <v>14759</v>
      </c>
      <c r="N3045" s="1" t="str">
        <f t="shared" si="47"/>
        <v>MADHA112019</v>
      </c>
    </row>
    <row r="3046" spans="1:14" x14ac:dyDescent="0.3">
      <c r="A3046" s="2">
        <v>246</v>
      </c>
      <c r="B3046" s="2" t="s">
        <v>7876</v>
      </c>
      <c r="C3046" s="2" t="s">
        <v>10657</v>
      </c>
      <c r="D3046" s="2" t="s">
        <v>1018</v>
      </c>
      <c r="E3046" s="2">
        <v>1</v>
      </c>
      <c r="F3046" s="2" t="s">
        <v>19</v>
      </c>
      <c r="G3046" s="2">
        <v>93961</v>
      </c>
      <c r="H3046" s="3">
        <v>0.42425487531211481</v>
      </c>
      <c r="I3046" s="2">
        <v>221473</v>
      </c>
      <c r="J3046" s="2">
        <v>306507</v>
      </c>
      <c r="K3046" s="2" t="s">
        <v>14777</v>
      </c>
      <c r="L3046" s="2" t="s">
        <v>2949</v>
      </c>
      <c r="M3046" s="2" t="s">
        <v>14756</v>
      </c>
      <c r="N3046" s="1" t="str">
        <f t="shared" si="47"/>
        <v>BARSHI12019</v>
      </c>
    </row>
    <row r="3047" spans="1:14" x14ac:dyDescent="0.3">
      <c r="A3047" s="2">
        <v>246</v>
      </c>
      <c r="B3047" s="2" t="s">
        <v>7876</v>
      </c>
      <c r="C3047" s="2" t="s">
        <v>10658</v>
      </c>
      <c r="D3047" s="2" t="s">
        <v>1018</v>
      </c>
      <c r="E3047" s="2">
        <v>2</v>
      </c>
      <c r="F3047" s="2" t="s">
        <v>103</v>
      </c>
      <c r="G3047" s="2">
        <v>91316</v>
      </c>
      <c r="H3047" s="3">
        <v>0.41231211027980835</v>
      </c>
      <c r="I3047" s="2">
        <v>221473</v>
      </c>
      <c r="J3047" s="2">
        <v>306507</v>
      </c>
      <c r="K3047" s="2" t="s">
        <v>14777</v>
      </c>
      <c r="L3047" s="2" t="s">
        <v>2949</v>
      </c>
      <c r="M3047" s="2" t="s">
        <v>14756</v>
      </c>
      <c r="N3047" s="1" t="str">
        <f t="shared" si="47"/>
        <v>BARSHI22019</v>
      </c>
    </row>
    <row r="3048" spans="1:14" x14ac:dyDescent="0.3">
      <c r="A3048" s="2">
        <v>246</v>
      </c>
      <c r="B3048" s="2" t="s">
        <v>7876</v>
      </c>
      <c r="C3048" s="2" t="s">
        <v>10659</v>
      </c>
      <c r="D3048" s="2" t="s">
        <v>1018</v>
      </c>
      <c r="E3048" s="2">
        <v>3</v>
      </c>
      <c r="F3048" s="2" t="s">
        <v>51</v>
      </c>
      <c r="G3048" s="2">
        <v>15915</v>
      </c>
      <c r="H3048" s="3">
        <v>7.1859775232195347E-2</v>
      </c>
      <c r="I3048" s="2">
        <v>221473</v>
      </c>
      <c r="J3048" s="2">
        <v>306507</v>
      </c>
      <c r="K3048" s="2" t="s">
        <v>14777</v>
      </c>
      <c r="L3048" s="2" t="s">
        <v>2949</v>
      </c>
      <c r="M3048" s="2" t="s">
        <v>14756</v>
      </c>
      <c r="N3048" s="1" t="str">
        <f t="shared" si="47"/>
        <v>BARSHI32019</v>
      </c>
    </row>
    <row r="3049" spans="1:14" x14ac:dyDescent="0.3">
      <c r="A3049" s="2">
        <v>246</v>
      </c>
      <c r="B3049" s="2" t="s">
        <v>7876</v>
      </c>
      <c r="C3049" s="2" t="s">
        <v>10660</v>
      </c>
      <c r="D3049" s="2" t="s">
        <v>1018</v>
      </c>
      <c r="E3049" s="2">
        <v>4</v>
      </c>
      <c r="F3049" s="2" t="s">
        <v>19</v>
      </c>
      <c r="G3049" s="2">
        <v>11427</v>
      </c>
      <c r="H3049" s="3">
        <v>5.1595454073408493E-2</v>
      </c>
      <c r="I3049" s="2">
        <v>221473</v>
      </c>
      <c r="J3049" s="2">
        <v>306507</v>
      </c>
      <c r="K3049" s="2" t="s">
        <v>14777</v>
      </c>
      <c r="L3049" s="2" t="s">
        <v>2949</v>
      </c>
      <c r="M3049" s="2" t="s">
        <v>14756</v>
      </c>
      <c r="N3049" s="1" t="str">
        <f t="shared" si="47"/>
        <v>BARSHI42019</v>
      </c>
    </row>
    <row r="3050" spans="1:14" x14ac:dyDescent="0.3">
      <c r="A3050" s="2">
        <v>246</v>
      </c>
      <c r="B3050" s="2" t="s">
        <v>7876</v>
      </c>
      <c r="C3050" s="2" t="s">
        <v>10661</v>
      </c>
      <c r="D3050" s="2" t="s">
        <v>1018</v>
      </c>
      <c r="E3050" s="2">
        <v>5</v>
      </c>
      <c r="F3050" s="2" t="s">
        <v>302</v>
      </c>
      <c r="G3050" s="2">
        <v>2716</v>
      </c>
      <c r="H3050" s="3">
        <v>1.2263345870602738E-2</v>
      </c>
      <c r="I3050" s="2">
        <v>221473</v>
      </c>
      <c r="J3050" s="2">
        <v>306507</v>
      </c>
      <c r="K3050" s="2" t="s">
        <v>14777</v>
      </c>
      <c r="L3050" s="2" t="s">
        <v>2949</v>
      </c>
      <c r="M3050" s="2" t="s">
        <v>14756</v>
      </c>
      <c r="N3050" s="1" t="str">
        <f t="shared" si="47"/>
        <v>BARSHI52019</v>
      </c>
    </row>
    <row r="3051" spans="1:14" x14ac:dyDescent="0.3">
      <c r="A3051" s="2">
        <v>246</v>
      </c>
      <c r="B3051" s="2" t="s">
        <v>7876</v>
      </c>
      <c r="C3051" s="2" t="s">
        <v>22</v>
      </c>
      <c r="D3051" s="2" t="s">
        <v>7923</v>
      </c>
      <c r="E3051" s="2">
        <v>6</v>
      </c>
      <c r="F3051" s="2" t="s">
        <v>22</v>
      </c>
      <c r="G3051" s="2">
        <v>1248</v>
      </c>
      <c r="H3051" s="3">
        <v>5.6349983970958089E-3</v>
      </c>
      <c r="I3051" s="2">
        <v>221473</v>
      </c>
      <c r="J3051" s="2">
        <v>306507</v>
      </c>
      <c r="K3051" s="2" t="s">
        <v>14777</v>
      </c>
      <c r="L3051" s="2" t="s">
        <v>2949</v>
      </c>
      <c r="M3051" s="2" t="s">
        <v>14756</v>
      </c>
      <c r="N3051" s="1" t="str">
        <f t="shared" si="47"/>
        <v>BARSHI62019</v>
      </c>
    </row>
    <row r="3052" spans="1:14" x14ac:dyDescent="0.3">
      <c r="A3052" s="2">
        <v>246</v>
      </c>
      <c r="B3052" s="2" t="s">
        <v>7876</v>
      </c>
      <c r="C3052" s="2" t="s">
        <v>10662</v>
      </c>
      <c r="D3052" s="2" t="s">
        <v>1018</v>
      </c>
      <c r="E3052" s="2">
        <v>7</v>
      </c>
      <c r="F3052" s="2" t="s">
        <v>11</v>
      </c>
      <c r="G3052" s="2">
        <v>1146</v>
      </c>
      <c r="H3052" s="3">
        <v>5.1744456434870169E-3</v>
      </c>
      <c r="I3052" s="2">
        <v>221473</v>
      </c>
      <c r="J3052" s="2">
        <v>306507</v>
      </c>
      <c r="K3052" s="2" t="s">
        <v>14777</v>
      </c>
      <c r="L3052" s="2" t="s">
        <v>2949</v>
      </c>
      <c r="M3052" s="2" t="s">
        <v>14756</v>
      </c>
      <c r="N3052" s="1" t="str">
        <f t="shared" si="47"/>
        <v>BARSHI72019</v>
      </c>
    </row>
    <row r="3053" spans="1:14" x14ac:dyDescent="0.3">
      <c r="A3053" s="2">
        <v>246</v>
      </c>
      <c r="B3053" s="2" t="s">
        <v>7876</v>
      </c>
      <c r="C3053" s="2" t="s">
        <v>10663</v>
      </c>
      <c r="D3053" s="2" t="s">
        <v>1018</v>
      </c>
      <c r="E3053" s="2">
        <v>8</v>
      </c>
      <c r="F3053" s="2" t="s">
        <v>19</v>
      </c>
      <c r="G3053" s="2">
        <v>814</v>
      </c>
      <c r="H3053" s="3">
        <v>3.6753915827211444E-3</v>
      </c>
      <c r="I3053" s="2">
        <v>221473</v>
      </c>
      <c r="J3053" s="2">
        <v>306507</v>
      </c>
      <c r="K3053" s="2" t="s">
        <v>14777</v>
      </c>
      <c r="L3053" s="2" t="s">
        <v>2949</v>
      </c>
      <c r="M3053" s="2" t="s">
        <v>14756</v>
      </c>
      <c r="N3053" s="1" t="str">
        <f t="shared" si="47"/>
        <v>BARSHI82019</v>
      </c>
    </row>
    <row r="3054" spans="1:14" x14ac:dyDescent="0.3">
      <c r="A3054" s="2">
        <v>246</v>
      </c>
      <c r="B3054" s="2" t="s">
        <v>7876</v>
      </c>
      <c r="C3054" s="2" t="s">
        <v>10664</v>
      </c>
      <c r="D3054" s="2" t="s">
        <v>1018</v>
      </c>
      <c r="E3054" s="2">
        <v>9</v>
      </c>
      <c r="F3054" s="2" t="s">
        <v>19</v>
      </c>
      <c r="G3054" s="2">
        <v>641</v>
      </c>
      <c r="H3054" s="3">
        <v>2.8942579908160363E-3</v>
      </c>
      <c r="I3054" s="2">
        <v>221473</v>
      </c>
      <c r="J3054" s="2">
        <v>306507</v>
      </c>
      <c r="K3054" s="2" t="s">
        <v>14777</v>
      </c>
      <c r="L3054" s="2" t="s">
        <v>2949</v>
      </c>
      <c r="M3054" s="2" t="s">
        <v>14756</v>
      </c>
      <c r="N3054" s="1" t="str">
        <f t="shared" si="47"/>
        <v>BARSHI92019</v>
      </c>
    </row>
    <row r="3055" spans="1:14" x14ac:dyDescent="0.3">
      <c r="A3055" s="2">
        <v>246</v>
      </c>
      <c r="B3055" s="2" t="s">
        <v>7876</v>
      </c>
      <c r="C3055" s="2" t="s">
        <v>10665</v>
      </c>
      <c r="D3055" s="2" t="s">
        <v>1018</v>
      </c>
      <c r="E3055" s="2">
        <v>10</v>
      </c>
      <c r="F3055" s="2" t="s">
        <v>19</v>
      </c>
      <c r="G3055" s="2">
        <v>593</v>
      </c>
      <c r="H3055" s="3">
        <v>2.6775272832354285E-3</v>
      </c>
      <c r="I3055" s="2">
        <v>221473</v>
      </c>
      <c r="J3055" s="2">
        <v>306507</v>
      </c>
      <c r="K3055" s="2" t="s">
        <v>14777</v>
      </c>
      <c r="L3055" s="2" t="s">
        <v>2949</v>
      </c>
      <c r="M3055" s="2" t="s">
        <v>14756</v>
      </c>
      <c r="N3055" s="1" t="str">
        <f t="shared" si="47"/>
        <v>BARSHI102019</v>
      </c>
    </row>
    <row r="3056" spans="1:14" x14ac:dyDescent="0.3">
      <c r="A3056" s="2">
        <v>246</v>
      </c>
      <c r="B3056" s="2" t="s">
        <v>7876</v>
      </c>
      <c r="C3056" s="2" t="s">
        <v>10666</v>
      </c>
      <c r="D3056" s="2" t="s">
        <v>1018</v>
      </c>
      <c r="E3056" s="2">
        <v>11</v>
      </c>
      <c r="F3056" s="2" t="s">
        <v>19</v>
      </c>
      <c r="G3056" s="2">
        <v>554</v>
      </c>
      <c r="H3056" s="3">
        <v>2.5014335833261842E-3</v>
      </c>
      <c r="I3056" s="2">
        <v>221473</v>
      </c>
      <c r="J3056" s="2">
        <v>306507</v>
      </c>
      <c r="K3056" s="2" t="s">
        <v>14777</v>
      </c>
      <c r="L3056" s="2" t="s">
        <v>2949</v>
      </c>
      <c r="M3056" s="2" t="s">
        <v>14756</v>
      </c>
      <c r="N3056" s="1" t="str">
        <f t="shared" si="47"/>
        <v>BARSHI112019</v>
      </c>
    </row>
    <row r="3057" spans="1:14" x14ac:dyDescent="0.3">
      <c r="A3057" s="2">
        <v>246</v>
      </c>
      <c r="B3057" s="2" t="s">
        <v>7876</v>
      </c>
      <c r="C3057" s="2" t="s">
        <v>10667</v>
      </c>
      <c r="D3057" s="2" t="s">
        <v>1018</v>
      </c>
      <c r="E3057" s="2">
        <v>12</v>
      </c>
      <c r="F3057" s="2" t="s">
        <v>19</v>
      </c>
      <c r="G3057" s="2">
        <v>456</v>
      </c>
      <c r="H3057" s="3">
        <v>2.0589417220157761E-3</v>
      </c>
      <c r="I3057" s="2">
        <v>221473</v>
      </c>
      <c r="J3057" s="2">
        <v>306507</v>
      </c>
      <c r="K3057" s="2" t="s">
        <v>14777</v>
      </c>
      <c r="L3057" s="2" t="s">
        <v>2949</v>
      </c>
      <c r="M3057" s="2" t="s">
        <v>14756</v>
      </c>
      <c r="N3057" s="1" t="str">
        <f t="shared" si="47"/>
        <v>BARSHI122019</v>
      </c>
    </row>
    <row r="3058" spans="1:14" x14ac:dyDescent="0.3">
      <c r="A3058" s="2">
        <v>246</v>
      </c>
      <c r="B3058" s="2" t="s">
        <v>7876</v>
      </c>
      <c r="C3058" s="2" t="s">
        <v>10668</v>
      </c>
      <c r="D3058" s="2" t="s">
        <v>1020</v>
      </c>
      <c r="E3058" s="2">
        <v>13</v>
      </c>
      <c r="F3058" s="2" t="s">
        <v>981</v>
      </c>
      <c r="G3058" s="2">
        <v>324</v>
      </c>
      <c r="H3058" s="3">
        <v>1.4629322761691042E-3</v>
      </c>
      <c r="I3058" s="2">
        <v>221473</v>
      </c>
      <c r="J3058" s="2">
        <v>306507</v>
      </c>
      <c r="K3058" s="2" t="s">
        <v>14777</v>
      </c>
      <c r="L3058" s="2" t="s">
        <v>2949</v>
      </c>
      <c r="M3058" s="2" t="s">
        <v>14756</v>
      </c>
      <c r="N3058" s="1" t="str">
        <f t="shared" si="47"/>
        <v>BARSHI132019</v>
      </c>
    </row>
    <row r="3059" spans="1:14" x14ac:dyDescent="0.3">
      <c r="A3059" s="2">
        <v>246</v>
      </c>
      <c r="B3059" s="2" t="s">
        <v>7876</v>
      </c>
      <c r="C3059" s="2" t="s">
        <v>1811</v>
      </c>
      <c r="D3059" s="2" t="s">
        <v>1018</v>
      </c>
      <c r="E3059" s="2">
        <v>14</v>
      </c>
      <c r="F3059" s="2" t="s">
        <v>19</v>
      </c>
      <c r="G3059" s="2">
        <v>210</v>
      </c>
      <c r="H3059" s="3">
        <v>9.4819684566516008E-4</v>
      </c>
      <c r="I3059" s="2">
        <v>221473</v>
      </c>
      <c r="J3059" s="2">
        <v>306507</v>
      </c>
      <c r="K3059" s="2" t="s">
        <v>14777</v>
      </c>
      <c r="L3059" s="2" t="s">
        <v>2949</v>
      </c>
      <c r="M3059" s="2" t="s">
        <v>14756</v>
      </c>
      <c r="N3059" s="1" t="str">
        <f t="shared" si="47"/>
        <v>BARSHI142019</v>
      </c>
    </row>
    <row r="3060" spans="1:14" x14ac:dyDescent="0.3">
      <c r="A3060" s="2">
        <v>246</v>
      </c>
      <c r="B3060" s="2" t="s">
        <v>7876</v>
      </c>
      <c r="C3060" s="2" t="s">
        <v>10669</v>
      </c>
      <c r="D3060" s="2" t="s">
        <v>1018</v>
      </c>
      <c r="E3060" s="2">
        <v>15</v>
      </c>
      <c r="F3060" s="2" t="s">
        <v>19</v>
      </c>
      <c r="G3060" s="2">
        <v>152</v>
      </c>
      <c r="H3060" s="3">
        <v>6.8631390733859209E-4</v>
      </c>
      <c r="I3060" s="2">
        <v>221473</v>
      </c>
      <c r="J3060" s="2">
        <v>306507</v>
      </c>
      <c r="K3060" s="2" t="s">
        <v>14777</v>
      </c>
      <c r="L3060" s="2" t="s">
        <v>2949</v>
      </c>
      <c r="M3060" s="2" t="s">
        <v>14756</v>
      </c>
      <c r="N3060" s="1" t="str">
        <f t="shared" si="47"/>
        <v>BARSHI152019</v>
      </c>
    </row>
    <row r="3061" spans="1:14" x14ac:dyDescent="0.3">
      <c r="A3061" s="2">
        <v>247</v>
      </c>
      <c r="B3061" s="2" t="s">
        <v>7877</v>
      </c>
      <c r="C3061" s="2" t="s">
        <v>10670</v>
      </c>
      <c r="D3061" s="2" t="s">
        <v>1018</v>
      </c>
      <c r="E3061" s="2">
        <v>1</v>
      </c>
      <c r="F3061" s="2" t="s">
        <v>51</v>
      </c>
      <c r="G3061" s="2">
        <v>89845</v>
      </c>
      <c r="H3061" s="3">
        <v>0.44799301919720769</v>
      </c>
      <c r="I3061" s="2">
        <v>200550</v>
      </c>
      <c r="J3061" s="2">
        <v>305901</v>
      </c>
      <c r="K3061" s="2" t="s">
        <v>2949</v>
      </c>
      <c r="L3061" s="2" t="s">
        <v>2949</v>
      </c>
      <c r="M3061" s="2" t="s">
        <v>14759</v>
      </c>
      <c r="N3061" s="1" t="str">
        <f t="shared" si="47"/>
        <v>MOHOL (SC)12019</v>
      </c>
    </row>
    <row r="3062" spans="1:14" x14ac:dyDescent="0.3">
      <c r="A3062" s="2">
        <v>247</v>
      </c>
      <c r="B3062" s="2" t="s">
        <v>7877</v>
      </c>
      <c r="C3062" s="2" t="s">
        <v>10671</v>
      </c>
      <c r="D3062" s="2" t="s">
        <v>1018</v>
      </c>
      <c r="E3062" s="2">
        <v>2</v>
      </c>
      <c r="F3062" s="2" t="s">
        <v>103</v>
      </c>
      <c r="G3062" s="2">
        <v>68396</v>
      </c>
      <c r="H3062" s="3">
        <v>0.34104213413113937</v>
      </c>
      <c r="I3062" s="2">
        <v>200550</v>
      </c>
      <c r="J3062" s="2">
        <v>305901</v>
      </c>
      <c r="K3062" s="2" t="s">
        <v>2949</v>
      </c>
      <c r="L3062" s="2" t="s">
        <v>2949</v>
      </c>
      <c r="M3062" s="2" t="s">
        <v>14759</v>
      </c>
      <c r="N3062" s="1" t="str">
        <f t="shared" si="47"/>
        <v>MOHOL (SC)22019</v>
      </c>
    </row>
    <row r="3063" spans="1:14" x14ac:dyDescent="0.3">
      <c r="A3063" s="2">
        <v>247</v>
      </c>
      <c r="B3063" s="2" t="s">
        <v>7877</v>
      </c>
      <c r="C3063" s="2" t="s">
        <v>10672</v>
      </c>
      <c r="D3063" s="2" t="s">
        <v>1018</v>
      </c>
      <c r="E3063" s="2">
        <v>3</v>
      </c>
      <c r="F3063" s="2" t="s">
        <v>19</v>
      </c>
      <c r="G3063" s="2">
        <v>23573</v>
      </c>
      <c r="H3063" s="3">
        <v>0.11754176015956121</v>
      </c>
      <c r="I3063" s="2">
        <v>200550</v>
      </c>
      <c r="J3063" s="2">
        <v>305901</v>
      </c>
      <c r="K3063" s="2" t="s">
        <v>2949</v>
      </c>
      <c r="L3063" s="2" t="s">
        <v>2949</v>
      </c>
      <c r="M3063" s="2" t="s">
        <v>14759</v>
      </c>
      <c r="N3063" s="1" t="str">
        <f t="shared" si="47"/>
        <v>MOHOL (SC)32019</v>
      </c>
    </row>
    <row r="3064" spans="1:14" x14ac:dyDescent="0.3">
      <c r="A3064" s="2">
        <v>247</v>
      </c>
      <c r="B3064" s="2" t="s">
        <v>7877</v>
      </c>
      <c r="C3064" s="2" t="s">
        <v>10673</v>
      </c>
      <c r="D3064" s="2" t="s">
        <v>1018</v>
      </c>
      <c r="E3064" s="2">
        <v>4</v>
      </c>
      <c r="F3064" s="2" t="s">
        <v>1023</v>
      </c>
      <c r="G3064" s="2">
        <v>6396</v>
      </c>
      <c r="H3064" s="3">
        <v>3.1892296185489902E-2</v>
      </c>
      <c r="I3064" s="2">
        <v>200550</v>
      </c>
      <c r="J3064" s="2">
        <v>305901</v>
      </c>
      <c r="K3064" s="2" t="s">
        <v>2949</v>
      </c>
      <c r="L3064" s="2" t="s">
        <v>2949</v>
      </c>
      <c r="M3064" s="2" t="s">
        <v>14759</v>
      </c>
      <c r="N3064" s="1" t="str">
        <f t="shared" si="47"/>
        <v>MOHOL (SC)42019</v>
      </c>
    </row>
    <row r="3065" spans="1:14" x14ac:dyDescent="0.3">
      <c r="A3065" s="2">
        <v>247</v>
      </c>
      <c r="B3065" s="2" t="s">
        <v>7877</v>
      </c>
      <c r="C3065" s="2" t="s">
        <v>10674</v>
      </c>
      <c r="D3065" s="2" t="s">
        <v>1018</v>
      </c>
      <c r="E3065" s="2">
        <v>5</v>
      </c>
      <c r="F3065" s="2" t="s">
        <v>19</v>
      </c>
      <c r="G3065" s="2">
        <v>3814</v>
      </c>
      <c r="H3065" s="3">
        <v>1.9017701321366244E-2</v>
      </c>
      <c r="I3065" s="2">
        <v>200550</v>
      </c>
      <c r="J3065" s="2">
        <v>305901</v>
      </c>
      <c r="K3065" s="2" t="s">
        <v>2949</v>
      </c>
      <c r="L3065" s="2" t="s">
        <v>2949</v>
      </c>
      <c r="M3065" s="2" t="s">
        <v>14759</v>
      </c>
      <c r="N3065" s="1" t="str">
        <f t="shared" si="47"/>
        <v>MOHOL (SC)52019</v>
      </c>
    </row>
    <row r="3066" spans="1:14" x14ac:dyDescent="0.3">
      <c r="A3066" s="2">
        <v>247</v>
      </c>
      <c r="B3066" s="2" t="s">
        <v>7877</v>
      </c>
      <c r="C3066" s="2" t="s">
        <v>10675</v>
      </c>
      <c r="D3066" s="2" t="s">
        <v>1018</v>
      </c>
      <c r="E3066" s="2">
        <v>6</v>
      </c>
      <c r="F3066" s="2" t="s">
        <v>19</v>
      </c>
      <c r="G3066" s="2">
        <v>1765</v>
      </c>
      <c r="H3066" s="3">
        <v>8.8007978060334075E-3</v>
      </c>
      <c r="I3066" s="2">
        <v>200550</v>
      </c>
      <c r="J3066" s="2">
        <v>305901</v>
      </c>
      <c r="K3066" s="2" t="s">
        <v>2949</v>
      </c>
      <c r="L3066" s="2" t="s">
        <v>2949</v>
      </c>
      <c r="M3066" s="2" t="s">
        <v>14759</v>
      </c>
      <c r="N3066" s="1" t="str">
        <f t="shared" si="47"/>
        <v>MOHOL (SC)62019</v>
      </c>
    </row>
    <row r="3067" spans="1:14" x14ac:dyDescent="0.3">
      <c r="A3067" s="2">
        <v>247</v>
      </c>
      <c r="B3067" s="2" t="s">
        <v>7877</v>
      </c>
      <c r="C3067" s="2" t="s">
        <v>10676</v>
      </c>
      <c r="D3067" s="2" t="s">
        <v>1018</v>
      </c>
      <c r="E3067" s="2">
        <v>7</v>
      </c>
      <c r="F3067" s="2" t="s">
        <v>302</v>
      </c>
      <c r="G3067" s="2">
        <v>1466</v>
      </c>
      <c r="H3067" s="3">
        <v>7.3098977811019697E-3</v>
      </c>
      <c r="I3067" s="2">
        <v>200550</v>
      </c>
      <c r="J3067" s="2">
        <v>305901</v>
      </c>
      <c r="K3067" s="2" t="s">
        <v>2949</v>
      </c>
      <c r="L3067" s="2" t="s">
        <v>2949</v>
      </c>
      <c r="M3067" s="2" t="s">
        <v>14759</v>
      </c>
      <c r="N3067" s="1" t="str">
        <f t="shared" si="47"/>
        <v>MOHOL (SC)72019</v>
      </c>
    </row>
    <row r="3068" spans="1:14" x14ac:dyDescent="0.3">
      <c r="A3068" s="2">
        <v>247</v>
      </c>
      <c r="B3068" s="2" t="s">
        <v>7877</v>
      </c>
      <c r="C3068" s="2" t="s">
        <v>10677</v>
      </c>
      <c r="D3068" s="2" t="s">
        <v>1018</v>
      </c>
      <c r="E3068" s="2">
        <v>8</v>
      </c>
      <c r="F3068" s="2" t="s">
        <v>486</v>
      </c>
      <c r="G3068" s="2">
        <v>1163</v>
      </c>
      <c r="H3068" s="3">
        <v>5.7990526053353277E-3</v>
      </c>
      <c r="I3068" s="2">
        <v>200550</v>
      </c>
      <c r="J3068" s="2">
        <v>305901</v>
      </c>
      <c r="K3068" s="2" t="s">
        <v>2949</v>
      </c>
      <c r="L3068" s="2" t="s">
        <v>2949</v>
      </c>
      <c r="M3068" s="2" t="s">
        <v>14759</v>
      </c>
      <c r="N3068" s="1" t="str">
        <f t="shared" si="47"/>
        <v>MOHOL (SC)82019</v>
      </c>
    </row>
    <row r="3069" spans="1:14" x14ac:dyDescent="0.3">
      <c r="A3069" s="2">
        <v>247</v>
      </c>
      <c r="B3069" s="2" t="s">
        <v>7877</v>
      </c>
      <c r="C3069" s="2" t="s">
        <v>10678</v>
      </c>
      <c r="D3069" s="2" t="s">
        <v>1018</v>
      </c>
      <c r="E3069" s="2">
        <v>9</v>
      </c>
      <c r="F3069" s="2" t="s">
        <v>11</v>
      </c>
      <c r="G3069" s="2">
        <v>945</v>
      </c>
      <c r="H3069" s="3">
        <v>4.7120418848167539E-3</v>
      </c>
      <c r="I3069" s="2">
        <v>200550</v>
      </c>
      <c r="J3069" s="2">
        <v>305901</v>
      </c>
      <c r="K3069" s="2" t="s">
        <v>2949</v>
      </c>
      <c r="L3069" s="2" t="s">
        <v>2949</v>
      </c>
      <c r="M3069" s="2" t="s">
        <v>14759</v>
      </c>
      <c r="N3069" s="1" t="str">
        <f t="shared" si="47"/>
        <v>MOHOL (SC)92019</v>
      </c>
    </row>
    <row r="3070" spans="1:14" x14ac:dyDescent="0.3">
      <c r="A3070" s="2">
        <v>247</v>
      </c>
      <c r="B3070" s="2" t="s">
        <v>7877</v>
      </c>
      <c r="C3070" s="2" t="s">
        <v>22</v>
      </c>
      <c r="D3070" s="2" t="s">
        <v>7923</v>
      </c>
      <c r="E3070" s="2">
        <v>10</v>
      </c>
      <c r="F3070" s="2" t="s">
        <v>22</v>
      </c>
      <c r="G3070" s="2">
        <v>936</v>
      </c>
      <c r="H3070" s="3">
        <v>4.6671652954375469E-3</v>
      </c>
      <c r="I3070" s="2">
        <v>200550</v>
      </c>
      <c r="J3070" s="2">
        <v>305901</v>
      </c>
      <c r="K3070" s="2" t="s">
        <v>2949</v>
      </c>
      <c r="L3070" s="2" t="s">
        <v>2949</v>
      </c>
      <c r="M3070" s="2" t="s">
        <v>14759</v>
      </c>
      <c r="N3070" s="1" t="str">
        <f t="shared" si="47"/>
        <v>MOHOL (SC)102019</v>
      </c>
    </row>
    <row r="3071" spans="1:14" x14ac:dyDescent="0.3">
      <c r="A3071" s="2">
        <v>247</v>
      </c>
      <c r="B3071" s="2" t="s">
        <v>7877</v>
      </c>
      <c r="C3071" s="2" t="s">
        <v>10679</v>
      </c>
      <c r="D3071" s="2" t="s">
        <v>1018</v>
      </c>
      <c r="E3071" s="2">
        <v>11</v>
      </c>
      <c r="F3071" s="2" t="s">
        <v>19</v>
      </c>
      <c r="G3071" s="2">
        <v>797</v>
      </c>
      <c r="H3071" s="3">
        <v>3.9740713039142358E-3</v>
      </c>
      <c r="I3071" s="2">
        <v>200550</v>
      </c>
      <c r="J3071" s="2">
        <v>305901</v>
      </c>
      <c r="K3071" s="2" t="s">
        <v>2949</v>
      </c>
      <c r="L3071" s="2" t="s">
        <v>2949</v>
      </c>
      <c r="M3071" s="2" t="s">
        <v>14759</v>
      </c>
      <c r="N3071" s="1" t="str">
        <f t="shared" si="47"/>
        <v>MOHOL (SC)112019</v>
      </c>
    </row>
    <row r="3072" spans="1:14" x14ac:dyDescent="0.3">
      <c r="A3072" s="2">
        <v>247</v>
      </c>
      <c r="B3072" s="2" t="s">
        <v>7877</v>
      </c>
      <c r="C3072" s="2" t="s">
        <v>10680</v>
      </c>
      <c r="D3072" s="2" t="s">
        <v>1018</v>
      </c>
      <c r="E3072" s="2">
        <v>12</v>
      </c>
      <c r="F3072" s="2" t="s">
        <v>1049</v>
      </c>
      <c r="G3072" s="2">
        <v>447</v>
      </c>
      <c r="H3072" s="3">
        <v>2.2288706058339568E-3</v>
      </c>
      <c r="I3072" s="2">
        <v>200550</v>
      </c>
      <c r="J3072" s="2">
        <v>305901</v>
      </c>
      <c r="K3072" s="2" t="s">
        <v>2949</v>
      </c>
      <c r="L3072" s="2" t="s">
        <v>2949</v>
      </c>
      <c r="M3072" s="2" t="s">
        <v>14759</v>
      </c>
      <c r="N3072" s="1" t="str">
        <f t="shared" si="47"/>
        <v>MOHOL (SC)122019</v>
      </c>
    </row>
    <row r="3073" spans="1:14" x14ac:dyDescent="0.3">
      <c r="A3073" s="2">
        <v>247</v>
      </c>
      <c r="B3073" s="2" t="s">
        <v>7877</v>
      </c>
      <c r="C3073" s="2" t="s">
        <v>10681</v>
      </c>
      <c r="D3073" s="2" t="s">
        <v>1018</v>
      </c>
      <c r="E3073" s="2">
        <v>13</v>
      </c>
      <c r="F3073" s="2" t="s">
        <v>19</v>
      </c>
      <c r="G3073" s="2">
        <v>393</v>
      </c>
      <c r="H3073" s="3">
        <v>1.9596110695587134E-3</v>
      </c>
      <c r="I3073" s="2">
        <v>200550</v>
      </c>
      <c r="J3073" s="2">
        <v>305901</v>
      </c>
      <c r="K3073" s="2" t="s">
        <v>2949</v>
      </c>
      <c r="L3073" s="2" t="s">
        <v>2949</v>
      </c>
      <c r="M3073" s="2" t="s">
        <v>14759</v>
      </c>
      <c r="N3073" s="1" t="str">
        <f t="shared" si="47"/>
        <v>MOHOL (SC)132019</v>
      </c>
    </row>
    <row r="3074" spans="1:14" x14ac:dyDescent="0.3">
      <c r="A3074" s="2">
        <v>247</v>
      </c>
      <c r="B3074" s="2" t="s">
        <v>7877</v>
      </c>
      <c r="C3074" s="2" t="s">
        <v>10682</v>
      </c>
      <c r="D3074" s="2" t="s">
        <v>1020</v>
      </c>
      <c r="E3074" s="2">
        <v>14</v>
      </c>
      <c r="F3074" s="2" t="s">
        <v>19</v>
      </c>
      <c r="G3074" s="2">
        <v>384</v>
      </c>
      <c r="H3074" s="3">
        <v>1.9147344801795064E-3</v>
      </c>
      <c r="I3074" s="2">
        <v>200550</v>
      </c>
      <c r="J3074" s="2">
        <v>305901</v>
      </c>
      <c r="K3074" s="2" t="s">
        <v>2949</v>
      </c>
      <c r="L3074" s="2" t="s">
        <v>2949</v>
      </c>
      <c r="M3074" s="2" t="s">
        <v>14759</v>
      </c>
      <c r="N3074" s="1" t="str">
        <f t="shared" si="47"/>
        <v>MOHOL (SC)142019</v>
      </c>
    </row>
    <row r="3075" spans="1:14" x14ac:dyDescent="0.3">
      <c r="A3075" s="2">
        <v>247</v>
      </c>
      <c r="B3075" s="2" t="s">
        <v>7877</v>
      </c>
      <c r="C3075" s="2" t="s">
        <v>10683</v>
      </c>
      <c r="D3075" s="2" t="s">
        <v>1018</v>
      </c>
      <c r="E3075" s="2">
        <v>15</v>
      </c>
      <c r="F3075" s="2" t="s">
        <v>19</v>
      </c>
      <c r="G3075" s="2">
        <v>230</v>
      </c>
      <c r="H3075" s="3">
        <v>1.1468461730241835E-3</v>
      </c>
      <c r="I3075" s="2">
        <v>200550</v>
      </c>
      <c r="J3075" s="2">
        <v>305901</v>
      </c>
      <c r="K3075" s="2" t="s">
        <v>2949</v>
      </c>
      <c r="L3075" s="2" t="s">
        <v>2949</v>
      </c>
      <c r="M3075" s="2" t="s">
        <v>14759</v>
      </c>
      <c r="N3075" s="1" t="str">
        <f t="shared" ref="N3075:N3138" si="48">B3075&amp;E3075&amp;2019</f>
        <v>MOHOL (SC)152019</v>
      </c>
    </row>
    <row r="3076" spans="1:14" x14ac:dyDescent="0.3">
      <c r="A3076" s="2">
        <v>248</v>
      </c>
      <c r="B3076" s="2" t="s">
        <v>7879</v>
      </c>
      <c r="C3076" s="2" t="s">
        <v>10684</v>
      </c>
      <c r="D3076" s="2" t="s">
        <v>1018</v>
      </c>
      <c r="E3076" s="2">
        <v>1</v>
      </c>
      <c r="F3076" s="2" t="s">
        <v>9</v>
      </c>
      <c r="G3076" s="2">
        <v>96256</v>
      </c>
      <c r="H3076" s="3">
        <v>0.63640330578512394</v>
      </c>
      <c r="I3076" s="2">
        <v>151250</v>
      </c>
      <c r="J3076" s="2">
        <v>288466</v>
      </c>
      <c r="K3076" s="2" t="s">
        <v>2949</v>
      </c>
      <c r="L3076" s="2" t="s">
        <v>2949</v>
      </c>
      <c r="M3076" s="2" t="s">
        <v>14759</v>
      </c>
      <c r="N3076" s="1" t="str">
        <f t="shared" si="48"/>
        <v>SOLAPUR CITY NORTH12019</v>
      </c>
    </row>
    <row r="3077" spans="1:14" x14ac:dyDescent="0.3">
      <c r="A3077" s="2">
        <v>248</v>
      </c>
      <c r="B3077" s="2" t="s">
        <v>7879</v>
      </c>
      <c r="C3077" s="2" t="s">
        <v>10685</v>
      </c>
      <c r="D3077" s="2" t="s">
        <v>1018</v>
      </c>
      <c r="E3077" s="2">
        <v>2</v>
      </c>
      <c r="F3077" s="2" t="s">
        <v>1023</v>
      </c>
      <c r="G3077" s="2">
        <v>23386</v>
      </c>
      <c r="H3077" s="3">
        <v>0.15461818181818182</v>
      </c>
      <c r="I3077" s="2">
        <v>151250</v>
      </c>
      <c r="J3077" s="2">
        <v>288466</v>
      </c>
      <c r="K3077" s="2" t="s">
        <v>2949</v>
      </c>
      <c r="L3077" s="2" t="s">
        <v>2949</v>
      </c>
      <c r="M3077" s="2" t="s">
        <v>14759</v>
      </c>
      <c r="N3077" s="1" t="str">
        <f t="shared" si="48"/>
        <v>SOLAPUR CITY NORTH22019</v>
      </c>
    </row>
    <row r="3078" spans="1:14" x14ac:dyDescent="0.3">
      <c r="A3078" s="2">
        <v>248</v>
      </c>
      <c r="B3078" s="2" t="s">
        <v>7879</v>
      </c>
      <c r="C3078" s="2" t="s">
        <v>10686</v>
      </c>
      <c r="D3078" s="2" t="s">
        <v>1018</v>
      </c>
      <c r="E3078" s="2">
        <v>3</v>
      </c>
      <c r="F3078" s="2" t="s">
        <v>51</v>
      </c>
      <c r="G3078" s="2">
        <v>19142</v>
      </c>
      <c r="H3078" s="3">
        <v>0.12655867768595042</v>
      </c>
      <c r="I3078" s="2">
        <v>151250</v>
      </c>
      <c r="J3078" s="2">
        <v>288466</v>
      </c>
      <c r="K3078" s="2" t="s">
        <v>2949</v>
      </c>
      <c r="L3078" s="2" t="s">
        <v>2949</v>
      </c>
      <c r="M3078" s="2" t="s">
        <v>14759</v>
      </c>
      <c r="N3078" s="1" t="str">
        <f t="shared" si="48"/>
        <v>SOLAPUR CITY NORTH32019</v>
      </c>
    </row>
    <row r="3079" spans="1:14" x14ac:dyDescent="0.3">
      <c r="A3079" s="2">
        <v>248</v>
      </c>
      <c r="B3079" s="2" t="s">
        <v>7879</v>
      </c>
      <c r="C3079" s="2" t="s">
        <v>10687</v>
      </c>
      <c r="D3079" s="2" t="s">
        <v>1018</v>
      </c>
      <c r="E3079" s="2">
        <v>4</v>
      </c>
      <c r="F3079" s="2" t="s">
        <v>1363</v>
      </c>
      <c r="G3079" s="2">
        <v>5383</v>
      </c>
      <c r="H3079" s="3">
        <v>3.5590082644628096E-2</v>
      </c>
      <c r="I3079" s="2">
        <v>151250</v>
      </c>
      <c r="J3079" s="2">
        <v>288466</v>
      </c>
      <c r="K3079" s="2" t="s">
        <v>2949</v>
      </c>
      <c r="L3079" s="2" t="s">
        <v>2949</v>
      </c>
      <c r="M3079" s="2" t="s">
        <v>14759</v>
      </c>
      <c r="N3079" s="1" t="str">
        <f t="shared" si="48"/>
        <v>SOLAPUR CITY NORTH42019</v>
      </c>
    </row>
    <row r="3080" spans="1:14" x14ac:dyDescent="0.3">
      <c r="A3080" s="2">
        <v>248</v>
      </c>
      <c r="B3080" s="2" t="s">
        <v>7879</v>
      </c>
      <c r="C3080" s="2" t="s">
        <v>22</v>
      </c>
      <c r="D3080" s="2" t="s">
        <v>7923</v>
      </c>
      <c r="E3080" s="2">
        <v>5</v>
      </c>
      <c r="F3080" s="2" t="s">
        <v>22</v>
      </c>
      <c r="G3080" s="2">
        <v>2151</v>
      </c>
      <c r="H3080" s="3">
        <v>1.4221487603305785E-2</v>
      </c>
      <c r="I3080" s="2">
        <v>151250</v>
      </c>
      <c r="J3080" s="2">
        <v>288466</v>
      </c>
      <c r="K3080" s="2" t="s">
        <v>2949</v>
      </c>
      <c r="L3080" s="2" t="s">
        <v>2949</v>
      </c>
      <c r="M3080" s="2" t="s">
        <v>14759</v>
      </c>
      <c r="N3080" s="1" t="str">
        <f t="shared" si="48"/>
        <v>SOLAPUR CITY NORTH52019</v>
      </c>
    </row>
    <row r="3081" spans="1:14" x14ac:dyDescent="0.3">
      <c r="A3081" s="2">
        <v>248</v>
      </c>
      <c r="B3081" s="2" t="s">
        <v>7879</v>
      </c>
      <c r="C3081" s="2" t="s">
        <v>10688</v>
      </c>
      <c r="D3081" s="2" t="s">
        <v>1018</v>
      </c>
      <c r="E3081" s="2">
        <v>6</v>
      </c>
      <c r="F3081" s="2" t="s">
        <v>11</v>
      </c>
      <c r="G3081" s="2">
        <v>1118</v>
      </c>
      <c r="H3081" s="3">
        <v>7.3917355371900823E-3</v>
      </c>
      <c r="I3081" s="2">
        <v>151250</v>
      </c>
      <c r="J3081" s="2">
        <v>288466</v>
      </c>
      <c r="K3081" s="2" t="s">
        <v>2949</v>
      </c>
      <c r="L3081" s="2" t="s">
        <v>2949</v>
      </c>
      <c r="M3081" s="2" t="s">
        <v>14759</v>
      </c>
      <c r="N3081" s="1" t="str">
        <f t="shared" si="48"/>
        <v>SOLAPUR CITY NORTH62019</v>
      </c>
    </row>
    <row r="3082" spans="1:14" x14ac:dyDescent="0.3">
      <c r="A3082" s="2">
        <v>248</v>
      </c>
      <c r="B3082" s="2" t="s">
        <v>7879</v>
      </c>
      <c r="C3082" s="2" t="s">
        <v>10689</v>
      </c>
      <c r="D3082" s="2" t="s">
        <v>1018</v>
      </c>
      <c r="E3082" s="2">
        <v>7</v>
      </c>
      <c r="F3082" s="2" t="s">
        <v>7552</v>
      </c>
      <c r="G3082" s="2">
        <v>1058</v>
      </c>
      <c r="H3082" s="3">
        <v>6.9950413223140492E-3</v>
      </c>
      <c r="I3082" s="2">
        <v>151250</v>
      </c>
      <c r="J3082" s="2">
        <v>288466</v>
      </c>
      <c r="K3082" s="2" t="s">
        <v>2949</v>
      </c>
      <c r="L3082" s="2" t="s">
        <v>2949</v>
      </c>
      <c r="M3082" s="2" t="s">
        <v>14759</v>
      </c>
      <c r="N3082" s="1" t="str">
        <f t="shared" si="48"/>
        <v>SOLAPUR CITY NORTH72019</v>
      </c>
    </row>
    <row r="3083" spans="1:14" x14ac:dyDescent="0.3">
      <c r="A3083" s="2">
        <v>248</v>
      </c>
      <c r="B3083" s="2" t="s">
        <v>7879</v>
      </c>
      <c r="C3083" s="2" t="s">
        <v>10690</v>
      </c>
      <c r="D3083" s="2" t="s">
        <v>1018</v>
      </c>
      <c r="E3083" s="2">
        <v>8</v>
      </c>
      <c r="F3083" s="2" t="s">
        <v>62</v>
      </c>
      <c r="G3083" s="2">
        <v>670</v>
      </c>
      <c r="H3083" s="3">
        <v>4.4297520661157027E-3</v>
      </c>
      <c r="I3083" s="2">
        <v>151250</v>
      </c>
      <c r="J3083" s="2">
        <v>288466</v>
      </c>
      <c r="K3083" s="2" t="s">
        <v>2949</v>
      </c>
      <c r="L3083" s="2" t="s">
        <v>2949</v>
      </c>
      <c r="M3083" s="2" t="s">
        <v>14759</v>
      </c>
      <c r="N3083" s="1" t="str">
        <f t="shared" si="48"/>
        <v>SOLAPUR CITY NORTH82019</v>
      </c>
    </row>
    <row r="3084" spans="1:14" x14ac:dyDescent="0.3">
      <c r="A3084" s="2">
        <v>248</v>
      </c>
      <c r="B3084" s="2" t="s">
        <v>7879</v>
      </c>
      <c r="C3084" s="2" t="s">
        <v>10691</v>
      </c>
      <c r="D3084" s="2" t="s">
        <v>1018</v>
      </c>
      <c r="E3084" s="2">
        <v>9</v>
      </c>
      <c r="F3084" s="2" t="s">
        <v>109</v>
      </c>
      <c r="G3084" s="2">
        <v>373</v>
      </c>
      <c r="H3084" s="3">
        <v>2.4661157024793386E-3</v>
      </c>
      <c r="I3084" s="2">
        <v>151250</v>
      </c>
      <c r="J3084" s="2">
        <v>288466</v>
      </c>
      <c r="K3084" s="2" t="s">
        <v>2949</v>
      </c>
      <c r="L3084" s="2" t="s">
        <v>2949</v>
      </c>
      <c r="M3084" s="2" t="s">
        <v>14759</v>
      </c>
      <c r="N3084" s="1" t="str">
        <f t="shared" si="48"/>
        <v>SOLAPUR CITY NORTH92019</v>
      </c>
    </row>
    <row r="3085" spans="1:14" x14ac:dyDescent="0.3">
      <c r="A3085" s="2">
        <v>248</v>
      </c>
      <c r="B3085" s="2" t="s">
        <v>7879</v>
      </c>
      <c r="C3085" s="2" t="s">
        <v>7066</v>
      </c>
      <c r="D3085" s="2" t="s">
        <v>1020</v>
      </c>
      <c r="E3085" s="2">
        <v>10</v>
      </c>
      <c r="F3085" s="2" t="s">
        <v>19</v>
      </c>
      <c r="G3085" s="2">
        <v>361</v>
      </c>
      <c r="H3085" s="3">
        <v>2.3867768595041321E-3</v>
      </c>
      <c r="I3085" s="2">
        <v>151250</v>
      </c>
      <c r="J3085" s="2">
        <v>288466</v>
      </c>
      <c r="K3085" s="2" t="s">
        <v>2949</v>
      </c>
      <c r="L3085" s="2" t="s">
        <v>2949</v>
      </c>
      <c r="M3085" s="2" t="s">
        <v>14759</v>
      </c>
      <c r="N3085" s="1" t="str">
        <f t="shared" si="48"/>
        <v>SOLAPUR CITY NORTH102019</v>
      </c>
    </row>
    <row r="3086" spans="1:14" x14ac:dyDescent="0.3">
      <c r="A3086" s="2">
        <v>248</v>
      </c>
      <c r="B3086" s="2" t="s">
        <v>7879</v>
      </c>
      <c r="C3086" s="2" t="s">
        <v>10692</v>
      </c>
      <c r="D3086" s="2" t="s">
        <v>1018</v>
      </c>
      <c r="E3086" s="2">
        <v>11</v>
      </c>
      <c r="F3086" s="2" t="s">
        <v>19</v>
      </c>
      <c r="G3086" s="2">
        <v>328</v>
      </c>
      <c r="H3086" s="3">
        <v>2.1685950413223142E-3</v>
      </c>
      <c r="I3086" s="2">
        <v>151250</v>
      </c>
      <c r="J3086" s="2">
        <v>288466</v>
      </c>
      <c r="K3086" s="2" t="s">
        <v>2949</v>
      </c>
      <c r="L3086" s="2" t="s">
        <v>2949</v>
      </c>
      <c r="M3086" s="2" t="s">
        <v>14759</v>
      </c>
      <c r="N3086" s="1" t="str">
        <f t="shared" si="48"/>
        <v>SOLAPUR CITY NORTH112019</v>
      </c>
    </row>
    <row r="3087" spans="1:14" x14ac:dyDescent="0.3">
      <c r="A3087" s="2">
        <v>248</v>
      </c>
      <c r="B3087" s="2" t="s">
        <v>7879</v>
      </c>
      <c r="C3087" s="2" t="s">
        <v>10693</v>
      </c>
      <c r="D3087" s="2" t="s">
        <v>1018</v>
      </c>
      <c r="E3087" s="2">
        <v>12</v>
      </c>
      <c r="F3087" s="2" t="s">
        <v>19</v>
      </c>
      <c r="G3087" s="2">
        <v>313</v>
      </c>
      <c r="H3087" s="3">
        <v>2.0694214876033059E-3</v>
      </c>
      <c r="I3087" s="2">
        <v>151250</v>
      </c>
      <c r="J3087" s="2">
        <v>288466</v>
      </c>
      <c r="K3087" s="2" t="s">
        <v>2949</v>
      </c>
      <c r="L3087" s="2" t="s">
        <v>2949</v>
      </c>
      <c r="M3087" s="2" t="s">
        <v>14759</v>
      </c>
      <c r="N3087" s="1" t="str">
        <f t="shared" si="48"/>
        <v>SOLAPUR CITY NORTH122019</v>
      </c>
    </row>
    <row r="3088" spans="1:14" x14ac:dyDescent="0.3">
      <c r="A3088" s="2">
        <v>248</v>
      </c>
      <c r="B3088" s="2" t="s">
        <v>7879</v>
      </c>
      <c r="C3088" s="2" t="s">
        <v>10694</v>
      </c>
      <c r="D3088" s="2" t="s">
        <v>1018</v>
      </c>
      <c r="E3088" s="2">
        <v>13</v>
      </c>
      <c r="F3088" s="2" t="s">
        <v>19</v>
      </c>
      <c r="G3088" s="2">
        <v>288</v>
      </c>
      <c r="H3088" s="3">
        <v>1.9041322314049588E-3</v>
      </c>
      <c r="I3088" s="2">
        <v>151250</v>
      </c>
      <c r="J3088" s="2">
        <v>288466</v>
      </c>
      <c r="K3088" s="2" t="s">
        <v>2949</v>
      </c>
      <c r="L3088" s="2" t="s">
        <v>2949</v>
      </c>
      <c r="M3088" s="2" t="s">
        <v>14759</v>
      </c>
      <c r="N3088" s="1" t="str">
        <f t="shared" si="48"/>
        <v>SOLAPUR CITY NORTH132019</v>
      </c>
    </row>
    <row r="3089" spans="1:14" x14ac:dyDescent="0.3">
      <c r="A3089" s="2">
        <v>248</v>
      </c>
      <c r="B3089" s="2" t="s">
        <v>7879</v>
      </c>
      <c r="C3089" s="2" t="s">
        <v>10695</v>
      </c>
      <c r="D3089" s="2" t="s">
        <v>1020</v>
      </c>
      <c r="E3089" s="2">
        <v>14</v>
      </c>
      <c r="F3089" s="2" t="s">
        <v>19</v>
      </c>
      <c r="G3089" s="2">
        <v>156</v>
      </c>
      <c r="H3089" s="3">
        <v>1.0314049586776859E-3</v>
      </c>
      <c r="I3089" s="2">
        <v>151250</v>
      </c>
      <c r="J3089" s="2">
        <v>288466</v>
      </c>
      <c r="K3089" s="2" t="s">
        <v>2949</v>
      </c>
      <c r="L3089" s="2" t="s">
        <v>2949</v>
      </c>
      <c r="M3089" s="2" t="s">
        <v>14759</v>
      </c>
      <c r="N3089" s="1" t="str">
        <f t="shared" si="48"/>
        <v>SOLAPUR CITY NORTH142019</v>
      </c>
    </row>
    <row r="3090" spans="1:14" x14ac:dyDescent="0.3">
      <c r="A3090" s="2">
        <v>248</v>
      </c>
      <c r="B3090" s="2" t="s">
        <v>7879</v>
      </c>
      <c r="C3090" s="2" t="s">
        <v>7101</v>
      </c>
      <c r="D3090" s="2" t="s">
        <v>1018</v>
      </c>
      <c r="E3090" s="2">
        <v>15</v>
      </c>
      <c r="F3090" s="2" t="s">
        <v>19</v>
      </c>
      <c r="G3090" s="2">
        <v>142</v>
      </c>
      <c r="H3090" s="3">
        <v>9.388429752066116E-4</v>
      </c>
      <c r="I3090" s="2">
        <v>151250</v>
      </c>
      <c r="J3090" s="2">
        <v>288466</v>
      </c>
      <c r="K3090" s="2" t="s">
        <v>2949</v>
      </c>
      <c r="L3090" s="2" t="s">
        <v>2949</v>
      </c>
      <c r="M3090" s="2" t="s">
        <v>14759</v>
      </c>
      <c r="N3090" s="1" t="str">
        <f t="shared" si="48"/>
        <v>SOLAPUR CITY NORTH152019</v>
      </c>
    </row>
    <row r="3091" spans="1:14" x14ac:dyDescent="0.3">
      <c r="A3091" s="2">
        <v>248</v>
      </c>
      <c r="B3091" s="2" t="s">
        <v>7879</v>
      </c>
      <c r="C3091" s="2" t="s">
        <v>10696</v>
      </c>
      <c r="D3091" s="2" t="s">
        <v>1018</v>
      </c>
      <c r="E3091" s="2">
        <v>16</v>
      </c>
      <c r="F3091" s="2" t="s">
        <v>19</v>
      </c>
      <c r="G3091" s="2">
        <v>125</v>
      </c>
      <c r="H3091" s="3">
        <v>8.2644628099173552E-4</v>
      </c>
      <c r="I3091" s="2">
        <v>151250</v>
      </c>
      <c r="J3091" s="2">
        <v>288466</v>
      </c>
      <c r="K3091" s="2" t="s">
        <v>2949</v>
      </c>
      <c r="L3091" s="2" t="s">
        <v>2949</v>
      </c>
      <c r="M3091" s="2" t="s">
        <v>14759</v>
      </c>
      <c r="N3091" s="1" t="str">
        <f t="shared" si="48"/>
        <v>SOLAPUR CITY NORTH162019</v>
      </c>
    </row>
    <row r="3092" spans="1:14" x14ac:dyDescent="0.3">
      <c r="A3092" s="2">
        <v>249</v>
      </c>
      <c r="B3092" s="2" t="s">
        <v>7881</v>
      </c>
      <c r="C3092" s="2" t="s">
        <v>10697</v>
      </c>
      <c r="D3092" s="2" t="s">
        <v>1020</v>
      </c>
      <c r="E3092" s="2">
        <v>1</v>
      </c>
      <c r="F3092" s="2" t="s">
        <v>7</v>
      </c>
      <c r="G3092" s="2">
        <v>51153</v>
      </c>
      <c r="H3092" s="3">
        <v>0.30525436371773834</v>
      </c>
      <c r="I3092" s="2">
        <v>167575</v>
      </c>
      <c r="J3092" s="2">
        <v>302160</v>
      </c>
      <c r="K3092" s="2" t="s">
        <v>2949</v>
      </c>
      <c r="L3092" s="2" t="s">
        <v>2949</v>
      </c>
      <c r="M3092" s="2" t="s">
        <v>14759</v>
      </c>
      <c r="N3092" s="1" t="str">
        <f t="shared" si="48"/>
        <v>SOLAPUR CITY CENTRAL12019</v>
      </c>
    </row>
    <row r="3093" spans="1:14" x14ac:dyDescent="0.3">
      <c r="A3093" s="2">
        <v>249</v>
      </c>
      <c r="B3093" s="2" t="s">
        <v>7881</v>
      </c>
      <c r="C3093" s="2" t="s">
        <v>10698</v>
      </c>
      <c r="D3093" s="2" t="s">
        <v>1018</v>
      </c>
      <c r="E3093" s="2">
        <v>2</v>
      </c>
      <c r="F3093" s="2" t="s">
        <v>1363</v>
      </c>
      <c r="G3093" s="2">
        <v>38619</v>
      </c>
      <c r="H3093" s="3">
        <v>0.2304580038788602</v>
      </c>
      <c r="I3093" s="2">
        <v>167575</v>
      </c>
      <c r="J3093" s="2">
        <v>302160</v>
      </c>
      <c r="K3093" s="2" t="s">
        <v>2949</v>
      </c>
      <c r="L3093" s="2" t="s">
        <v>2949</v>
      </c>
      <c r="M3093" s="2" t="s">
        <v>14759</v>
      </c>
      <c r="N3093" s="1" t="str">
        <f t="shared" si="48"/>
        <v>SOLAPUR CITY CENTRAL22019</v>
      </c>
    </row>
    <row r="3094" spans="1:14" x14ac:dyDescent="0.3">
      <c r="A3094" s="2">
        <v>249</v>
      </c>
      <c r="B3094" s="2" t="s">
        <v>7881</v>
      </c>
      <c r="C3094" s="2" t="s">
        <v>10699</v>
      </c>
      <c r="D3094" s="2" t="s">
        <v>1018</v>
      </c>
      <c r="E3094" s="2">
        <v>3</v>
      </c>
      <c r="F3094" s="2" t="s">
        <v>19</v>
      </c>
      <c r="G3094" s="2">
        <v>30022</v>
      </c>
      <c r="H3094" s="3">
        <v>0.1791556019692675</v>
      </c>
      <c r="I3094" s="2">
        <v>167575</v>
      </c>
      <c r="J3094" s="2">
        <v>302160</v>
      </c>
      <c r="K3094" s="2" t="s">
        <v>2949</v>
      </c>
      <c r="L3094" s="2" t="s">
        <v>2949</v>
      </c>
      <c r="M3094" s="2" t="s">
        <v>14759</v>
      </c>
      <c r="N3094" s="1" t="str">
        <f t="shared" si="48"/>
        <v>SOLAPUR CITY CENTRAL32019</v>
      </c>
    </row>
    <row r="3095" spans="1:14" x14ac:dyDescent="0.3">
      <c r="A3095" s="2">
        <v>249</v>
      </c>
      <c r="B3095" s="2" t="s">
        <v>7881</v>
      </c>
      <c r="C3095" s="2" t="s">
        <v>10700</v>
      </c>
      <c r="D3095" s="2" t="s">
        <v>1018</v>
      </c>
      <c r="E3095" s="2">
        <v>4</v>
      </c>
      <c r="F3095" s="2" t="s">
        <v>103</v>
      </c>
      <c r="G3095" s="2">
        <v>29092</v>
      </c>
      <c r="H3095" s="3">
        <v>0.17360584812770402</v>
      </c>
      <c r="I3095" s="2">
        <v>167575</v>
      </c>
      <c r="J3095" s="2">
        <v>302160</v>
      </c>
      <c r="K3095" s="2" t="s">
        <v>2949</v>
      </c>
      <c r="L3095" s="2" t="s">
        <v>2949</v>
      </c>
      <c r="M3095" s="2" t="s">
        <v>14759</v>
      </c>
      <c r="N3095" s="1" t="str">
        <f t="shared" si="48"/>
        <v>SOLAPUR CITY CENTRAL42019</v>
      </c>
    </row>
    <row r="3096" spans="1:14" x14ac:dyDescent="0.3">
      <c r="A3096" s="2">
        <v>249</v>
      </c>
      <c r="B3096" s="2" t="s">
        <v>7881</v>
      </c>
      <c r="C3096" s="2" t="s">
        <v>10701</v>
      </c>
      <c r="D3096" s="2" t="s">
        <v>1018</v>
      </c>
      <c r="E3096" s="2">
        <v>5</v>
      </c>
      <c r="F3096" s="2" t="s">
        <v>184</v>
      </c>
      <c r="G3096" s="2">
        <v>10485</v>
      </c>
      <c r="H3096" s="3">
        <v>6.2568998955691485E-2</v>
      </c>
      <c r="I3096" s="2">
        <v>167575</v>
      </c>
      <c r="J3096" s="2">
        <v>302160</v>
      </c>
      <c r="K3096" s="2" t="s">
        <v>2949</v>
      </c>
      <c r="L3096" s="2" t="s">
        <v>2949</v>
      </c>
      <c r="M3096" s="2" t="s">
        <v>14759</v>
      </c>
      <c r="N3096" s="1" t="str">
        <f t="shared" si="48"/>
        <v>SOLAPUR CITY CENTRAL52019</v>
      </c>
    </row>
    <row r="3097" spans="1:14" x14ac:dyDescent="0.3">
      <c r="A3097" s="2">
        <v>249</v>
      </c>
      <c r="B3097" s="2" t="s">
        <v>7881</v>
      </c>
      <c r="C3097" s="2" t="s">
        <v>10702</v>
      </c>
      <c r="D3097" s="2" t="s">
        <v>1018</v>
      </c>
      <c r="E3097" s="2">
        <v>6</v>
      </c>
      <c r="F3097" s="2" t="s">
        <v>1023</v>
      </c>
      <c r="G3097" s="2">
        <v>2753</v>
      </c>
      <c r="H3097" s="3">
        <v>1.6428464866477695E-2</v>
      </c>
      <c r="I3097" s="2">
        <v>167575</v>
      </c>
      <c r="J3097" s="2">
        <v>302160</v>
      </c>
      <c r="K3097" s="2" t="s">
        <v>2949</v>
      </c>
      <c r="L3097" s="2" t="s">
        <v>2949</v>
      </c>
      <c r="M3097" s="2" t="s">
        <v>14759</v>
      </c>
      <c r="N3097" s="1" t="str">
        <f t="shared" si="48"/>
        <v>SOLAPUR CITY CENTRAL62019</v>
      </c>
    </row>
    <row r="3098" spans="1:14" x14ac:dyDescent="0.3">
      <c r="A3098" s="2">
        <v>249</v>
      </c>
      <c r="B3098" s="2" t="s">
        <v>7881</v>
      </c>
      <c r="C3098" s="2" t="s">
        <v>22</v>
      </c>
      <c r="D3098" s="2" t="s">
        <v>7923</v>
      </c>
      <c r="E3098" s="2">
        <v>7</v>
      </c>
      <c r="F3098" s="2" t="s">
        <v>22</v>
      </c>
      <c r="G3098" s="2">
        <v>800</v>
      </c>
      <c r="H3098" s="3">
        <v>4.7739817991943904E-3</v>
      </c>
      <c r="I3098" s="2">
        <v>167575</v>
      </c>
      <c r="J3098" s="2">
        <v>302160</v>
      </c>
      <c r="K3098" s="2" t="s">
        <v>2949</v>
      </c>
      <c r="L3098" s="2" t="s">
        <v>2949</v>
      </c>
      <c r="M3098" s="2" t="s">
        <v>14759</v>
      </c>
      <c r="N3098" s="1" t="str">
        <f t="shared" si="48"/>
        <v>SOLAPUR CITY CENTRAL72019</v>
      </c>
    </row>
    <row r="3099" spans="1:14" x14ac:dyDescent="0.3">
      <c r="A3099" s="2">
        <v>249</v>
      </c>
      <c r="B3099" s="2" t="s">
        <v>7881</v>
      </c>
      <c r="C3099" s="2" t="s">
        <v>10703</v>
      </c>
      <c r="D3099" s="2" t="s">
        <v>1018</v>
      </c>
      <c r="E3099" s="2">
        <v>8</v>
      </c>
      <c r="F3099" s="2" t="s">
        <v>11</v>
      </c>
      <c r="G3099" s="2">
        <v>768</v>
      </c>
      <c r="H3099" s="3">
        <v>4.5830225272266148E-3</v>
      </c>
      <c r="I3099" s="2">
        <v>167575</v>
      </c>
      <c r="J3099" s="2">
        <v>302160</v>
      </c>
      <c r="K3099" s="2" t="s">
        <v>2949</v>
      </c>
      <c r="L3099" s="2" t="s">
        <v>2949</v>
      </c>
      <c r="M3099" s="2" t="s">
        <v>14759</v>
      </c>
      <c r="N3099" s="1" t="str">
        <f t="shared" si="48"/>
        <v>SOLAPUR CITY CENTRAL82019</v>
      </c>
    </row>
    <row r="3100" spans="1:14" x14ac:dyDescent="0.3">
      <c r="A3100" s="2">
        <v>249</v>
      </c>
      <c r="B3100" s="2" t="s">
        <v>7881</v>
      </c>
      <c r="C3100" s="2" t="s">
        <v>10704</v>
      </c>
      <c r="D3100" s="2" t="s">
        <v>1018</v>
      </c>
      <c r="E3100" s="2">
        <v>9</v>
      </c>
      <c r="F3100" s="2" t="s">
        <v>19</v>
      </c>
      <c r="G3100" s="2">
        <v>457</v>
      </c>
      <c r="H3100" s="3">
        <v>2.7271371027897955E-3</v>
      </c>
      <c r="I3100" s="2">
        <v>167575</v>
      </c>
      <c r="J3100" s="2">
        <v>302160</v>
      </c>
      <c r="K3100" s="2" t="s">
        <v>2949</v>
      </c>
      <c r="L3100" s="2" t="s">
        <v>2949</v>
      </c>
      <c r="M3100" s="2" t="s">
        <v>14759</v>
      </c>
      <c r="N3100" s="1" t="str">
        <f t="shared" si="48"/>
        <v>SOLAPUR CITY CENTRAL92019</v>
      </c>
    </row>
    <row r="3101" spans="1:14" x14ac:dyDescent="0.3">
      <c r="A3101" s="2">
        <v>249</v>
      </c>
      <c r="B3101" s="2" t="s">
        <v>7881</v>
      </c>
      <c r="C3101" s="2" t="s">
        <v>10705</v>
      </c>
      <c r="D3101" s="2" t="s">
        <v>1018</v>
      </c>
      <c r="E3101" s="2">
        <v>10</v>
      </c>
      <c r="F3101" s="2" t="s">
        <v>19</v>
      </c>
      <c r="G3101" s="2">
        <v>420</v>
      </c>
      <c r="H3101" s="3">
        <v>2.506340444577055E-3</v>
      </c>
      <c r="I3101" s="2">
        <v>167575</v>
      </c>
      <c r="J3101" s="2">
        <v>302160</v>
      </c>
      <c r="K3101" s="2" t="s">
        <v>2949</v>
      </c>
      <c r="L3101" s="2" t="s">
        <v>2949</v>
      </c>
      <c r="M3101" s="2" t="s">
        <v>14759</v>
      </c>
      <c r="N3101" s="1" t="str">
        <f t="shared" si="48"/>
        <v>SOLAPUR CITY CENTRAL102019</v>
      </c>
    </row>
    <row r="3102" spans="1:14" x14ac:dyDescent="0.3">
      <c r="A3102" s="2">
        <v>249</v>
      </c>
      <c r="B3102" s="2" t="s">
        <v>7881</v>
      </c>
      <c r="C3102" s="2" t="s">
        <v>10706</v>
      </c>
      <c r="D3102" s="2" t="s">
        <v>1018</v>
      </c>
      <c r="E3102" s="2">
        <v>11</v>
      </c>
      <c r="F3102" s="2" t="s">
        <v>62</v>
      </c>
      <c r="G3102" s="2">
        <v>408</v>
      </c>
      <c r="H3102" s="3">
        <v>2.4347307175891391E-3</v>
      </c>
      <c r="I3102" s="2">
        <v>167575</v>
      </c>
      <c r="J3102" s="2">
        <v>302160</v>
      </c>
      <c r="K3102" s="2" t="s">
        <v>2949</v>
      </c>
      <c r="L3102" s="2" t="s">
        <v>2949</v>
      </c>
      <c r="M3102" s="2" t="s">
        <v>14759</v>
      </c>
      <c r="N3102" s="1" t="str">
        <f t="shared" si="48"/>
        <v>SOLAPUR CITY CENTRAL112019</v>
      </c>
    </row>
    <row r="3103" spans="1:14" x14ac:dyDescent="0.3">
      <c r="A3103" s="2">
        <v>249</v>
      </c>
      <c r="B3103" s="2" t="s">
        <v>7881</v>
      </c>
      <c r="C3103" s="2" t="s">
        <v>10707</v>
      </c>
      <c r="D3103" s="2" t="s">
        <v>1018</v>
      </c>
      <c r="E3103" s="2">
        <v>12</v>
      </c>
      <c r="F3103" s="2" t="s">
        <v>486</v>
      </c>
      <c r="G3103" s="2">
        <v>390</v>
      </c>
      <c r="H3103" s="3">
        <v>2.3273161271072655E-3</v>
      </c>
      <c r="I3103" s="2">
        <v>167575</v>
      </c>
      <c r="J3103" s="2">
        <v>302160</v>
      </c>
      <c r="K3103" s="2" t="s">
        <v>2949</v>
      </c>
      <c r="L3103" s="2" t="s">
        <v>2949</v>
      </c>
      <c r="M3103" s="2" t="s">
        <v>14759</v>
      </c>
      <c r="N3103" s="1" t="str">
        <f t="shared" si="48"/>
        <v>SOLAPUR CITY CENTRAL122019</v>
      </c>
    </row>
    <row r="3104" spans="1:14" x14ac:dyDescent="0.3">
      <c r="A3104" s="2">
        <v>249</v>
      </c>
      <c r="B3104" s="2" t="s">
        <v>7881</v>
      </c>
      <c r="C3104" s="2" t="s">
        <v>10708</v>
      </c>
      <c r="D3104" s="2" t="s">
        <v>1018</v>
      </c>
      <c r="E3104" s="2">
        <v>13</v>
      </c>
      <c r="F3104" s="2" t="s">
        <v>19</v>
      </c>
      <c r="G3104" s="2">
        <v>368</v>
      </c>
      <c r="H3104" s="3">
        <v>2.1960316276294196E-3</v>
      </c>
      <c r="I3104" s="2">
        <v>167575</v>
      </c>
      <c r="J3104" s="2">
        <v>302160</v>
      </c>
      <c r="K3104" s="2" t="s">
        <v>2949</v>
      </c>
      <c r="L3104" s="2" t="s">
        <v>2949</v>
      </c>
      <c r="M3104" s="2" t="s">
        <v>14759</v>
      </c>
      <c r="N3104" s="1" t="str">
        <f t="shared" si="48"/>
        <v>SOLAPUR CITY CENTRAL132019</v>
      </c>
    </row>
    <row r="3105" spans="1:14" x14ac:dyDescent="0.3">
      <c r="A3105" s="2">
        <v>249</v>
      </c>
      <c r="B3105" s="2" t="s">
        <v>7881</v>
      </c>
      <c r="C3105" s="2" t="s">
        <v>10709</v>
      </c>
      <c r="D3105" s="2" t="s">
        <v>1018</v>
      </c>
      <c r="E3105" s="2">
        <v>14</v>
      </c>
      <c r="F3105" s="2" t="s">
        <v>19</v>
      </c>
      <c r="G3105" s="2">
        <v>339</v>
      </c>
      <c r="H3105" s="3">
        <v>2.022974787408623E-3</v>
      </c>
      <c r="I3105" s="2">
        <v>167575</v>
      </c>
      <c r="J3105" s="2">
        <v>302160</v>
      </c>
      <c r="K3105" s="2" t="s">
        <v>2949</v>
      </c>
      <c r="L3105" s="2" t="s">
        <v>2949</v>
      </c>
      <c r="M3105" s="2" t="s">
        <v>14759</v>
      </c>
      <c r="N3105" s="1" t="str">
        <f t="shared" si="48"/>
        <v>SOLAPUR CITY CENTRAL142019</v>
      </c>
    </row>
    <row r="3106" spans="1:14" x14ac:dyDescent="0.3">
      <c r="A3106" s="2">
        <v>249</v>
      </c>
      <c r="B3106" s="2" t="s">
        <v>7881</v>
      </c>
      <c r="C3106" s="2" t="s">
        <v>10710</v>
      </c>
      <c r="D3106" s="2" t="s">
        <v>1018</v>
      </c>
      <c r="E3106" s="2">
        <v>15</v>
      </c>
      <c r="F3106" s="2" t="s">
        <v>19</v>
      </c>
      <c r="G3106" s="2">
        <v>325</v>
      </c>
      <c r="H3106" s="3">
        <v>1.9394301059227211E-3</v>
      </c>
      <c r="I3106" s="2">
        <v>167575</v>
      </c>
      <c r="J3106" s="2">
        <v>302160</v>
      </c>
      <c r="K3106" s="2" t="s">
        <v>2949</v>
      </c>
      <c r="L3106" s="2" t="s">
        <v>2949</v>
      </c>
      <c r="M3106" s="2" t="s">
        <v>14759</v>
      </c>
      <c r="N3106" s="1" t="str">
        <f t="shared" si="48"/>
        <v>SOLAPUR CITY CENTRAL152019</v>
      </c>
    </row>
    <row r="3107" spans="1:14" x14ac:dyDescent="0.3">
      <c r="A3107" s="2">
        <v>249</v>
      </c>
      <c r="B3107" s="2" t="s">
        <v>7881</v>
      </c>
      <c r="C3107" s="2" t="s">
        <v>10711</v>
      </c>
      <c r="D3107" s="2" t="s">
        <v>1018</v>
      </c>
      <c r="E3107" s="2">
        <v>16</v>
      </c>
      <c r="F3107" s="2" t="s">
        <v>19</v>
      </c>
      <c r="G3107" s="2">
        <v>276</v>
      </c>
      <c r="H3107" s="3">
        <v>1.6470237207220648E-3</v>
      </c>
      <c r="I3107" s="2">
        <v>167575</v>
      </c>
      <c r="J3107" s="2">
        <v>302160</v>
      </c>
      <c r="K3107" s="2" t="s">
        <v>2949</v>
      </c>
      <c r="L3107" s="2" t="s">
        <v>2949</v>
      </c>
      <c r="M3107" s="2" t="s">
        <v>14759</v>
      </c>
      <c r="N3107" s="1" t="str">
        <f t="shared" si="48"/>
        <v>SOLAPUR CITY CENTRAL162019</v>
      </c>
    </row>
    <row r="3108" spans="1:14" x14ac:dyDescent="0.3">
      <c r="A3108" s="2">
        <v>249</v>
      </c>
      <c r="B3108" s="2" t="s">
        <v>7881</v>
      </c>
      <c r="C3108" s="2" t="s">
        <v>10712</v>
      </c>
      <c r="D3108" s="2" t="s">
        <v>1018</v>
      </c>
      <c r="E3108" s="2">
        <v>17</v>
      </c>
      <c r="F3108" s="2" t="s">
        <v>19</v>
      </c>
      <c r="G3108" s="2">
        <v>227</v>
      </c>
      <c r="H3108" s="3">
        <v>1.3546173355214084E-3</v>
      </c>
      <c r="I3108" s="2">
        <v>167575</v>
      </c>
      <c r="J3108" s="2">
        <v>302160</v>
      </c>
      <c r="K3108" s="2" t="s">
        <v>2949</v>
      </c>
      <c r="L3108" s="2" t="s">
        <v>2949</v>
      </c>
      <c r="M3108" s="2" t="s">
        <v>14759</v>
      </c>
      <c r="N3108" s="1" t="str">
        <f t="shared" si="48"/>
        <v>SOLAPUR CITY CENTRAL172019</v>
      </c>
    </row>
    <row r="3109" spans="1:14" x14ac:dyDescent="0.3">
      <c r="A3109" s="2">
        <v>249</v>
      </c>
      <c r="B3109" s="2" t="s">
        <v>7881</v>
      </c>
      <c r="C3109" s="2" t="s">
        <v>10713</v>
      </c>
      <c r="D3109" s="2" t="s">
        <v>1018</v>
      </c>
      <c r="E3109" s="2">
        <v>18</v>
      </c>
      <c r="F3109" s="2" t="s">
        <v>17</v>
      </c>
      <c r="G3109" s="2">
        <v>220</v>
      </c>
      <c r="H3109" s="3">
        <v>1.3128449947784574E-3</v>
      </c>
      <c r="I3109" s="2">
        <v>167575</v>
      </c>
      <c r="J3109" s="2">
        <v>302160</v>
      </c>
      <c r="K3109" s="2" t="s">
        <v>2949</v>
      </c>
      <c r="L3109" s="2" t="s">
        <v>2949</v>
      </c>
      <c r="M3109" s="2" t="s">
        <v>14759</v>
      </c>
      <c r="N3109" s="1" t="str">
        <f t="shared" si="48"/>
        <v>SOLAPUR CITY CENTRAL182019</v>
      </c>
    </row>
    <row r="3110" spans="1:14" x14ac:dyDescent="0.3">
      <c r="A3110" s="2">
        <v>249</v>
      </c>
      <c r="B3110" s="2" t="s">
        <v>7881</v>
      </c>
      <c r="C3110" s="2" t="s">
        <v>10714</v>
      </c>
      <c r="D3110" s="2" t="s">
        <v>1020</v>
      </c>
      <c r="E3110" s="2">
        <v>19</v>
      </c>
      <c r="F3110" s="2" t="s">
        <v>19</v>
      </c>
      <c r="G3110" s="2">
        <v>202</v>
      </c>
      <c r="H3110" s="3">
        <v>1.2054304042965836E-3</v>
      </c>
      <c r="I3110" s="2">
        <v>167575</v>
      </c>
      <c r="J3110" s="2">
        <v>302160</v>
      </c>
      <c r="K3110" s="2" t="s">
        <v>2949</v>
      </c>
      <c r="L3110" s="2" t="s">
        <v>2949</v>
      </c>
      <c r="M3110" s="2" t="s">
        <v>14759</v>
      </c>
      <c r="N3110" s="1" t="str">
        <f t="shared" si="48"/>
        <v>SOLAPUR CITY CENTRAL192019</v>
      </c>
    </row>
    <row r="3111" spans="1:14" x14ac:dyDescent="0.3">
      <c r="A3111" s="2">
        <v>249</v>
      </c>
      <c r="B3111" s="2" t="s">
        <v>7881</v>
      </c>
      <c r="C3111" s="2" t="s">
        <v>10715</v>
      </c>
      <c r="D3111" s="2" t="s">
        <v>1018</v>
      </c>
      <c r="E3111" s="2">
        <v>20</v>
      </c>
      <c r="F3111" s="2" t="s">
        <v>19</v>
      </c>
      <c r="G3111" s="2">
        <v>151</v>
      </c>
      <c r="H3111" s="3">
        <v>9.0108906459794125E-4</v>
      </c>
      <c r="I3111" s="2">
        <v>167575</v>
      </c>
      <c r="J3111" s="2">
        <v>302160</v>
      </c>
      <c r="K3111" s="2" t="s">
        <v>2949</v>
      </c>
      <c r="L3111" s="2" t="s">
        <v>2949</v>
      </c>
      <c r="M3111" s="2" t="s">
        <v>14759</v>
      </c>
      <c r="N3111" s="1" t="str">
        <f t="shared" si="48"/>
        <v>SOLAPUR CITY CENTRAL202019</v>
      </c>
    </row>
    <row r="3112" spans="1:14" x14ac:dyDescent="0.3">
      <c r="A3112" s="2">
        <v>249</v>
      </c>
      <c r="B3112" s="2" t="s">
        <v>7881</v>
      </c>
      <c r="C3112" s="2" t="s">
        <v>10716</v>
      </c>
      <c r="D3112" s="2" t="s">
        <v>1018</v>
      </c>
      <c r="E3112" s="2">
        <v>21</v>
      </c>
      <c r="F3112" s="2" t="s">
        <v>19</v>
      </c>
      <c r="G3112" s="2">
        <v>100</v>
      </c>
      <c r="H3112" s="3">
        <v>5.967477248992988E-4</v>
      </c>
      <c r="I3112" s="2">
        <v>167575</v>
      </c>
      <c r="J3112" s="2">
        <v>302160</v>
      </c>
      <c r="K3112" s="2" t="s">
        <v>2949</v>
      </c>
      <c r="L3112" s="2" t="s">
        <v>2949</v>
      </c>
      <c r="M3112" s="2" t="s">
        <v>14759</v>
      </c>
      <c r="N3112" s="1" t="str">
        <f t="shared" si="48"/>
        <v>SOLAPUR CITY CENTRAL212019</v>
      </c>
    </row>
    <row r="3113" spans="1:14" x14ac:dyDescent="0.3">
      <c r="A3113" s="2">
        <v>250</v>
      </c>
      <c r="B3113" s="2" t="s">
        <v>7882</v>
      </c>
      <c r="C3113" s="2" t="s">
        <v>10717</v>
      </c>
      <c r="D3113" s="2" t="s">
        <v>1018</v>
      </c>
      <c r="E3113" s="2">
        <v>1</v>
      </c>
      <c r="F3113" s="2" t="s">
        <v>9</v>
      </c>
      <c r="G3113" s="2">
        <v>118435</v>
      </c>
      <c r="H3113" s="3">
        <v>0.55939712543512865</v>
      </c>
      <c r="I3113" s="2">
        <v>211719</v>
      </c>
      <c r="J3113" s="2">
        <v>346498</v>
      </c>
      <c r="K3113" s="2" t="s">
        <v>2949</v>
      </c>
      <c r="L3113" s="2" t="s">
        <v>2949</v>
      </c>
      <c r="M3113" s="2" t="s">
        <v>14759</v>
      </c>
      <c r="N3113" s="1" t="str">
        <f t="shared" si="48"/>
        <v>AKKALKOT12019</v>
      </c>
    </row>
    <row r="3114" spans="1:14" x14ac:dyDescent="0.3">
      <c r="A3114" s="2">
        <v>250</v>
      </c>
      <c r="B3114" s="2" t="s">
        <v>7882</v>
      </c>
      <c r="C3114" s="2" t="s">
        <v>10718</v>
      </c>
      <c r="D3114" s="2" t="s">
        <v>1018</v>
      </c>
      <c r="E3114" s="2">
        <v>2</v>
      </c>
      <c r="F3114" s="2" t="s">
        <v>7</v>
      </c>
      <c r="G3114" s="2">
        <v>81951</v>
      </c>
      <c r="H3114" s="3">
        <v>0.38707437688634466</v>
      </c>
      <c r="I3114" s="2">
        <v>211719</v>
      </c>
      <c r="J3114" s="2">
        <v>346498</v>
      </c>
      <c r="K3114" s="2" t="s">
        <v>2949</v>
      </c>
      <c r="L3114" s="2" t="s">
        <v>2949</v>
      </c>
      <c r="M3114" s="2" t="s">
        <v>14759</v>
      </c>
      <c r="N3114" s="1" t="str">
        <f t="shared" si="48"/>
        <v>AKKALKOT22019</v>
      </c>
    </row>
    <row r="3115" spans="1:14" x14ac:dyDescent="0.3">
      <c r="A3115" s="2">
        <v>250</v>
      </c>
      <c r="B3115" s="2" t="s">
        <v>7882</v>
      </c>
      <c r="C3115" s="2" t="s">
        <v>10719</v>
      </c>
      <c r="D3115" s="2" t="s">
        <v>1018</v>
      </c>
      <c r="E3115" s="2">
        <v>3</v>
      </c>
      <c r="F3115" s="2" t="s">
        <v>1023</v>
      </c>
      <c r="G3115" s="2">
        <v>6596</v>
      </c>
      <c r="H3115" s="3">
        <v>3.1154501957783666E-2</v>
      </c>
      <c r="I3115" s="2">
        <v>211719</v>
      </c>
      <c r="J3115" s="2">
        <v>346498</v>
      </c>
      <c r="K3115" s="2" t="s">
        <v>2949</v>
      </c>
      <c r="L3115" s="2" t="s">
        <v>2949</v>
      </c>
      <c r="M3115" s="2" t="s">
        <v>14759</v>
      </c>
      <c r="N3115" s="1" t="str">
        <f t="shared" si="48"/>
        <v>AKKALKOT32019</v>
      </c>
    </row>
    <row r="3116" spans="1:14" x14ac:dyDescent="0.3">
      <c r="A3116" s="2">
        <v>250</v>
      </c>
      <c r="B3116" s="2" t="s">
        <v>7882</v>
      </c>
      <c r="C3116" s="2" t="s">
        <v>10720</v>
      </c>
      <c r="D3116" s="2" t="s">
        <v>1018</v>
      </c>
      <c r="E3116" s="2">
        <v>4</v>
      </c>
      <c r="F3116" s="2" t="s">
        <v>11</v>
      </c>
      <c r="G3116" s="2">
        <v>1237</v>
      </c>
      <c r="H3116" s="3">
        <v>5.8426499274982406E-3</v>
      </c>
      <c r="I3116" s="2">
        <v>211719</v>
      </c>
      <c r="J3116" s="2">
        <v>346498</v>
      </c>
      <c r="K3116" s="2" t="s">
        <v>2949</v>
      </c>
      <c r="L3116" s="2" t="s">
        <v>2949</v>
      </c>
      <c r="M3116" s="2" t="s">
        <v>14759</v>
      </c>
      <c r="N3116" s="1" t="str">
        <f t="shared" si="48"/>
        <v>AKKALKOT42019</v>
      </c>
    </row>
    <row r="3117" spans="1:14" x14ac:dyDescent="0.3">
      <c r="A3117" s="2">
        <v>250</v>
      </c>
      <c r="B3117" s="2" t="s">
        <v>7882</v>
      </c>
      <c r="C3117" s="2" t="s">
        <v>22</v>
      </c>
      <c r="D3117" s="2" t="s">
        <v>7923</v>
      </c>
      <c r="E3117" s="2">
        <v>5</v>
      </c>
      <c r="F3117" s="2" t="s">
        <v>22</v>
      </c>
      <c r="G3117" s="2">
        <v>1164</v>
      </c>
      <c r="H3117" s="3">
        <v>5.4978532866677057E-3</v>
      </c>
      <c r="I3117" s="2">
        <v>211719</v>
      </c>
      <c r="J3117" s="2">
        <v>346498</v>
      </c>
      <c r="K3117" s="2" t="s">
        <v>2949</v>
      </c>
      <c r="L3117" s="2" t="s">
        <v>2949</v>
      </c>
      <c r="M3117" s="2" t="s">
        <v>14759</v>
      </c>
      <c r="N3117" s="1" t="str">
        <f t="shared" si="48"/>
        <v>AKKALKOT52019</v>
      </c>
    </row>
    <row r="3118" spans="1:14" x14ac:dyDescent="0.3">
      <c r="A3118" s="2">
        <v>250</v>
      </c>
      <c r="B3118" s="2" t="s">
        <v>7882</v>
      </c>
      <c r="C3118" s="2" t="s">
        <v>10721</v>
      </c>
      <c r="D3118" s="2" t="s">
        <v>1018</v>
      </c>
      <c r="E3118" s="2">
        <v>6</v>
      </c>
      <c r="F3118" s="2" t="s">
        <v>302</v>
      </c>
      <c r="G3118" s="2">
        <v>720</v>
      </c>
      <c r="H3118" s="3">
        <v>3.4007339917532199E-3</v>
      </c>
      <c r="I3118" s="2">
        <v>211719</v>
      </c>
      <c r="J3118" s="2">
        <v>346498</v>
      </c>
      <c r="K3118" s="2" t="s">
        <v>2949</v>
      </c>
      <c r="L3118" s="2" t="s">
        <v>2949</v>
      </c>
      <c r="M3118" s="2" t="s">
        <v>14759</v>
      </c>
      <c r="N3118" s="1" t="str">
        <f t="shared" si="48"/>
        <v>AKKALKOT62019</v>
      </c>
    </row>
    <row r="3119" spans="1:14" x14ac:dyDescent="0.3">
      <c r="A3119" s="2">
        <v>250</v>
      </c>
      <c r="B3119" s="2" t="s">
        <v>7882</v>
      </c>
      <c r="C3119" s="2" t="s">
        <v>10722</v>
      </c>
      <c r="D3119" s="2" t="s">
        <v>1020</v>
      </c>
      <c r="E3119" s="2">
        <v>7</v>
      </c>
      <c r="F3119" s="2" t="s">
        <v>19</v>
      </c>
      <c r="G3119" s="2">
        <v>346</v>
      </c>
      <c r="H3119" s="3">
        <v>1.6342416127036307E-3</v>
      </c>
      <c r="I3119" s="2">
        <v>211719</v>
      </c>
      <c r="J3119" s="2">
        <v>346498</v>
      </c>
      <c r="K3119" s="2" t="s">
        <v>2949</v>
      </c>
      <c r="L3119" s="2" t="s">
        <v>2949</v>
      </c>
      <c r="M3119" s="2" t="s">
        <v>14759</v>
      </c>
      <c r="N3119" s="1" t="str">
        <f t="shared" si="48"/>
        <v>AKKALKOT72019</v>
      </c>
    </row>
    <row r="3120" spans="1:14" x14ac:dyDescent="0.3">
      <c r="A3120" s="2">
        <v>250</v>
      </c>
      <c r="B3120" s="2" t="s">
        <v>7882</v>
      </c>
      <c r="C3120" s="2" t="s">
        <v>10723</v>
      </c>
      <c r="D3120" s="2" t="s">
        <v>1018</v>
      </c>
      <c r="E3120" s="2">
        <v>8</v>
      </c>
      <c r="F3120" s="2" t="s">
        <v>19</v>
      </c>
      <c r="G3120" s="2">
        <v>308</v>
      </c>
      <c r="H3120" s="3">
        <v>1.4547584298055442E-3</v>
      </c>
      <c r="I3120" s="2">
        <v>211719</v>
      </c>
      <c r="J3120" s="2">
        <v>346498</v>
      </c>
      <c r="K3120" s="2" t="s">
        <v>2949</v>
      </c>
      <c r="L3120" s="2" t="s">
        <v>2949</v>
      </c>
      <c r="M3120" s="2" t="s">
        <v>14759</v>
      </c>
      <c r="N3120" s="1" t="str">
        <f t="shared" si="48"/>
        <v>AKKALKOT82019</v>
      </c>
    </row>
    <row r="3121" spans="1:14" x14ac:dyDescent="0.3">
      <c r="A3121" s="2">
        <v>250</v>
      </c>
      <c r="B3121" s="2" t="s">
        <v>7882</v>
      </c>
      <c r="C3121" s="2" t="s">
        <v>10724</v>
      </c>
      <c r="D3121" s="2" t="s">
        <v>1020</v>
      </c>
      <c r="E3121" s="2">
        <v>9</v>
      </c>
      <c r="F3121" s="2" t="s">
        <v>981</v>
      </c>
      <c r="G3121" s="2">
        <v>266</v>
      </c>
      <c r="H3121" s="3">
        <v>1.2563822802866063E-3</v>
      </c>
      <c r="I3121" s="2">
        <v>211719</v>
      </c>
      <c r="J3121" s="2">
        <v>346498</v>
      </c>
      <c r="K3121" s="2" t="s">
        <v>2949</v>
      </c>
      <c r="L3121" s="2" t="s">
        <v>2949</v>
      </c>
      <c r="M3121" s="2" t="s">
        <v>14759</v>
      </c>
      <c r="N3121" s="1" t="str">
        <f t="shared" si="48"/>
        <v>AKKALKOT92019</v>
      </c>
    </row>
    <row r="3122" spans="1:14" x14ac:dyDescent="0.3">
      <c r="A3122" s="2">
        <v>250</v>
      </c>
      <c r="B3122" s="2" t="s">
        <v>7882</v>
      </c>
      <c r="C3122" s="2" t="s">
        <v>10725</v>
      </c>
      <c r="D3122" s="2" t="s">
        <v>1018</v>
      </c>
      <c r="E3122" s="2">
        <v>10</v>
      </c>
      <c r="F3122" s="2" t="s">
        <v>15</v>
      </c>
      <c r="G3122" s="2">
        <v>254</v>
      </c>
      <c r="H3122" s="3">
        <v>1.1997033804240526E-3</v>
      </c>
      <c r="I3122" s="2">
        <v>211719</v>
      </c>
      <c r="J3122" s="2">
        <v>346498</v>
      </c>
      <c r="K3122" s="2" t="s">
        <v>2949</v>
      </c>
      <c r="L3122" s="2" t="s">
        <v>2949</v>
      </c>
      <c r="M3122" s="2" t="s">
        <v>14759</v>
      </c>
      <c r="N3122" s="1" t="str">
        <f t="shared" si="48"/>
        <v>AKKALKOT102019</v>
      </c>
    </row>
    <row r="3123" spans="1:14" x14ac:dyDescent="0.3">
      <c r="A3123" s="2">
        <v>250</v>
      </c>
      <c r="B3123" s="2" t="s">
        <v>7882</v>
      </c>
      <c r="C3123" s="2" t="s">
        <v>10726</v>
      </c>
      <c r="D3123" s="2" t="s">
        <v>1018</v>
      </c>
      <c r="E3123" s="2">
        <v>11</v>
      </c>
      <c r="F3123" s="2" t="s">
        <v>19</v>
      </c>
      <c r="G3123" s="2">
        <v>232</v>
      </c>
      <c r="H3123" s="3">
        <v>1.0957920640093709E-3</v>
      </c>
      <c r="I3123" s="2">
        <v>211719</v>
      </c>
      <c r="J3123" s="2">
        <v>346498</v>
      </c>
      <c r="K3123" s="2" t="s">
        <v>2949</v>
      </c>
      <c r="L3123" s="2" t="s">
        <v>2949</v>
      </c>
      <c r="M3123" s="2" t="s">
        <v>14759</v>
      </c>
      <c r="N3123" s="1" t="str">
        <f t="shared" si="48"/>
        <v>AKKALKOT112019</v>
      </c>
    </row>
    <row r="3124" spans="1:14" x14ac:dyDescent="0.3">
      <c r="A3124" s="2">
        <v>250</v>
      </c>
      <c r="B3124" s="2" t="s">
        <v>7882</v>
      </c>
      <c r="C3124" s="2" t="s">
        <v>10727</v>
      </c>
      <c r="D3124" s="2" t="s">
        <v>1018</v>
      </c>
      <c r="E3124" s="2">
        <v>12</v>
      </c>
      <c r="F3124" s="2" t="s">
        <v>19</v>
      </c>
      <c r="G3124" s="2">
        <v>210</v>
      </c>
      <c r="H3124" s="3">
        <v>9.9188074759468917E-4</v>
      </c>
      <c r="I3124" s="2">
        <v>211719</v>
      </c>
      <c r="J3124" s="2">
        <v>346498</v>
      </c>
      <c r="K3124" s="2" t="s">
        <v>2949</v>
      </c>
      <c r="L3124" s="2" t="s">
        <v>2949</v>
      </c>
      <c r="M3124" s="2" t="s">
        <v>14759</v>
      </c>
      <c r="N3124" s="1" t="str">
        <f t="shared" si="48"/>
        <v>AKKALKOT122019</v>
      </c>
    </row>
    <row r="3125" spans="1:14" x14ac:dyDescent="0.3">
      <c r="A3125" s="2">
        <v>251</v>
      </c>
      <c r="B3125" s="2" t="s">
        <v>7883</v>
      </c>
      <c r="C3125" s="2" t="s">
        <v>10728</v>
      </c>
      <c r="D3125" s="2" t="s">
        <v>1018</v>
      </c>
      <c r="E3125" s="2">
        <v>1</v>
      </c>
      <c r="F3125" s="2" t="s">
        <v>9</v>
      </c>
      <c r="G3125" s="2">
        <v>86442</v>
      </c>
      <c r="H3125" s="3">
        <v>0.53563926360600067</v>
      </c>
      <c r="I3125" s="2">
        <v>161381</v>
      </c>
      <c r="J3125" s="2">
        <v>310524</v>
      </c>
      <c r="K3125" s="2" t="s">
        <v>2949</v>
      </c>
      <c r="L3125" s="2" t="s">
        <v>2949</v>
      </c>
      <c r="M3125" s="2" t="s">
        <v>14759</v>
      </c>
      <c r="N3125" s="1" t="str">
        <f t="shared" si="48"/>
        <v>SOLAPUR SOUTH12019</v>
      </c>
    </row>
    <row r="3126" spans="1:14" x14ac:dyDescent="0.3">
      <c r="A3126" s="2">
        <v>251</v>
      </c>
      <c r="B3126" s="2" t="s">
        <v>7883</v>
      </c>
      <c r="C3126" s="2" t="s">
        <v>10729</v>
      </c>
      <c r="D3126" s="2" t="s">
        <v>1018</v>
      </c>
      <c r="E3126" s="2">
        <v>2</v>
      </c>
      <c r="F3126" s="2" t="s">
        <v>7</v>
      </c>
      <c r="G3126" s="2">
        <v>57668</v>
      </c>
      <c r="H3126" s="3">
        <v>0.35734070305674148</v>
      </c>
      <c r="I3126" s="2">
        <v>161381</v>
      </c>
      <c r="J3126" s="2">
        <v>310524</v>
      </c>
      <c r="K3126" s="2" t="s">
        <v>2949</v>
      </c>
      <c r="L3126" s="2" t="s">
        <v>2949</v>
      </c>
      <c r="M3126" s="2" t="s">
        <v>14759</v>
      </c>
      <c r="N3126" s="1" t="str">
        <f t="shared" si="48"/>
        <v>SOLAPUR SOUTH22019</v>
      </c>
    </row>
    <row r="3127" spans="1:14" x14ac:dyDescent="0.3">
      <c r="A3127" s="2">
        <v>251</v>
      </c>
      <c r="B3127" s="2" t="s">
        <v>7883</v>
      </c>
      <c r="C3127" s="2" t="s">
        <v>10730</v>
      </c>
      <c r="D3127" s="2" t="s">
        <v>1018</v>
      </c>
      <c r="E3127" s="2">
        <v>3</v>
      </c>
      <c r="F3127" s="2" t="s">
        <v>1023</v>
      </c>
      <c r="G3127" s="2">
        <v>8519</v>
      </c>
      <c r="H3127" s="3">
        <v>5.2788122517520651E-2</v>
      </c>
      <c r="I3127" s="2">
        <v>161381</v>
      </c>
      <c r="J3127" s="2">
        <v>310524</v>
      </c>
      <c r="K3127" s="2" t="s">
        <v>2949</v>
      </c>
      <c r="L3127" s="2" t="s">
        <v>2949</v>
      </c>
      <c r="M3127" s="2" t="s">
        <v>14759</v>
      </c>
      <c r="N3127" s="1" t="str">
        <f t="shared" si="48"/>
        <v>SOLAPUR SOUTH32019</v>
      </c>
    </row>
    <row r="3128" spans="1:14" x14ac:dyDescent="0.3">
      <c r="A3128" s="2">
        <v>251</v>
      </c>
      <c r="B3128" s="2" t="s">
        <v>7883</v>
      </c>
      <c r="C3128" s="2" t="s">
        <v>10731</v>
      </c>
      <c r="D3128" s="2" t="s">
        <v>1018</v>
      </c>
      <c r="E3128" s="2">
        <v>4</v>
      </c>
      <c r="F3128" s="2" t="s">
        <v>1363</v>
      </c>
      <c r="G3128" s="2">
        <v>2004</v>
      </c>
      <c r="H3128" s="3">
        <v>1.2417818702325552E-2</v>
      </c>
      <c r="I3128" s="2">
        <v>161381</v>
      </c>
      <c r="J3128" s="2">
        <v>310524</v>
      </c>
      <c r="K3128" s="2" t="s">
        <v>2949</v>
      </c>
      <c r="L3128" s="2" t="s">
        <v>2949</v>
      </c>
      <c r="M3128" s="2" t="s">
        <v>14759</v>
      </c>
      <c r="N3128" s="1" t="str">
        <f t="shared" si="48"/>
        <v>SOLAPUR SOUTH42019</v>
      </c>
    </row>
    <row r="3129" spans="1:14" x14ac:dyDescent="0.3">
      <c r="A3129" s="2">
        <v>251</v>
      </c>
      <c r="B3129" s="2" t="s">
        <v>7883</v>
      </c>
      <c r="C3129" s="2" t="s">
        <v>10732</v>
      </c>
      <c r="D3129" s="2" t="s">
        <v>1018</v>
      </c>
      <c r="E3129" s="2">
        <v>5</v>
      </c>
      <c r="F3129" s="2" t="s">
        <v>11</v>
      </c>
      <c r="G3129" s="2">
        <v>1863</v>
      </c>
      <c r="H3129" s="3">
        <v>1.1544109901413425E-2</v>
      </c>
      <c r="I3129" s="2">
        <v>161381</v>
      </c>
      <c r="J3129" s="2">
        <v>310524</v>
      </c>
      <c r="K3129" s="2" t="s">
        <v>2949</v>
      </c>
      <c r="L3129" s="2" t="s">
        <v>2949</v>
      </c>
      <c r="M3129" s="2" t="s">
        <v>14759</v>
      </c>
      <c r="N3129" s="1" t="str">
        <f t="shared" si="48"/>
        <v>SOLAPUR SOUTH52019</v>
      </c>
    </row>
    <row r="3130" spans="1:14" x14ac:dyDescent="0.3">
      <c r="A3130" s="2">
        <v>251</v>
      </c>
      <c r="B3130" s="2" t="s">
        <v>7883</v>
      </c>
      <c r="C3130" s="2" t="s">
        <v>22</v>
      </c>
      <c r="D3130" s="2" t="s">
        <v>7923</v>
      </c>
      <c r="E3130" s="2">
        <v>6</v>
      </c>
      <c r="F3130" s="2" t="s">
        <v>22</v>
      </c>
      <c r="G3130" s="2">
        <v>1789</v>
      </c>
      <c r="H3130" s="3">
        <v>1.1085567693842521E-2</v>
      </c>
      <c r="I3130" s="2">
        <v>161381</v>
      </c>
      <c r="J3130" s="2">
        <v>310524</v>
      </c>
      <c r="K3130" s="2" t="s">
        <v>2949</v>
      </c>
      <c r="L3130" s="2" t="s">
        <v>2949</v>
      </c>
      <c r="M3130" s="2" t="s">
        <v>14759</v>
      </c>
      <c r="N3130" s="1" t="str">
        <f t="shared" si="48"/>
        <v>SOLAPUR SOUTH62019</v>
      </c>
    </row>
    <row r="3131" spans="1:14" x14ac:dyDescent="0.3">
      <c r="A3131" s="2">
        <v>251</v>
      </c>
      <c r="B3131" s="2" t="s">
        <v>7883</v>
      </c>
      <c r="C3131" s="2" t="s">
        <v>10733</v>
      </c>
      <c r="D3131" s="2" t="s">
        <v>1018</v>
      </c>
      <c r="E3131" s="2">
        <v>7</v>
      </c>
      <c r="F3131" s="2" t="s">
        <v>19</v>
      </c>
      <c r="G3131" s="2">
        <v>840</v>
      </c>
      <c r="H3131" s="3">
        <v>5.2050737075616093E-3</v>
      </c>
      <c r="I3131" s="2">
        <v>161381</v>
      </c>
      <c r="J3131" s="2">
        <v>310524</v>
      </c>
      <c r="K3131" s="2" t="s">
        <v>2949</v>
      </c>
      <c r="L3131" s="2" t="s">
        <v>2949</v>
      </c>
      <c r="M3131" s="2" t="s">
        <v>14759</v>
      </c>
      <c r="N3131" s="1" t="str">
        <f t="shared" si="48"/>
        <v>SOLAPUR SOUTH72019</v>
      </c>
    </row>
    <row r="3132" spans="1:14" x14ac:dyDescent="0.3">
      <c r="A3132" s="2">
        <v>251</v>
      </c>
      <c r="B3132" s="2" t="s">
        <v>7883</v>
      </c>
      <c r="C3132" s="2" t="s">
        <v>10734</v>
      </c>
      <c r="D3132" s="2" t="s">
        <v>1020</v>
      </c>
      <c r="E3132" s="2">
        <v>8</v>
      </c>
      <c r="F3132" s="2" t="s">
        <v>19</v>
      </c>
      <c r="G3132" s="2">
        <v>364</v>
      </c>
      <c r="H3132" s="3">
        <v>2.2555319399433639E-3</v>
      </c>
      <c r="I3132" s="2">
        <v>161381</v>
      </c>
      <c r="J3132" s="2">
        <v>310524</v>
      </c>
      <c r="K3132" s="2" t="s">
        <v>2949</v>
      </c>
      <c r="L3132" s="2" t="s">
        <v>2949</v>
      </c>
      <c r="M3132" s="2" t="s">
        <v>14759</v>
      </c>
      <c r="N3132" s="1" t="str">
        <f t="shared" si="48"/>
        <v>SOLAPUR SOUTH82019</v>
      </c>
    </row>
    <row r="3133" spans="1:14" x14ac:dyDescent="0.3">
      <c r="A3133" s="2">
        <v>251</v>
      </c>
      <c r="B3133" s="2" t="s">
        <v>7883</v>
      </c>
      <c r="C3133" s="2" t="s">
        <v>10735</v>
      </c>
      <c r="D3133" s="2" t="s">
        <v>1018</v>
      </c>
      <c r="E3133" s="2">
        <v>9</v>
      </c>
      <c r="F3133" s="2" t="s">
        <v>19</v>
      </c>
      <c r="G3133" s="2">
        <v>330</v>
      </c>
      <c r="H3133" s="3">
        <v>2.0448503851134892E-3</v>
      </c>
      <c r="I3133" s="2">
        <v>161381</v>
      </c>
      <c r="J3133" s="2">
        <v>310524</v>
      </c>
      <c r="K3133" s="2" t="s">
        <v>2949</v>
      </c>
      <c r="L3133" s="2" t="s">
        <v>2949</v>
      </c>
      <c r="M3133" s="2" t="s">
        <v>14759</v>
      </c>
      <c r="N3133" s="1" t="str">
        <f t="shared" si="48"/>
        <v>SOLAPUR SOUTH92019</v>
      </c>
    </row>
    <row r="3134" spans="1:14" x14ac:dyDescent="0.3">
      <c r="A3134" s="2">
        <v>251</v>
      </c>
      <c r="B3134" s="2" t="s">
        <v>7883</v>
      </c>
      <c r="C3134" s="2" t="s">
        <v>10736</v>
      </c>
      <c r="D3134" s="2" t="s">
        <v>1018</v>
      </c>
      <c r="E3134" s="2">
        <v>10</v>
      </c>
      <c r="F3134" s="2" t="s">
        <v>486</v>
      </c>
      <c r="G3134" s="2">
        <v>300</v>
      </c>
      <c r="H3134" s="3">
        <v>1.8589548955577175E-3</v>
      </c>
      <c r="I3134" s="2">
        <v>161381</v>
      </c>
      <c r="J3134" s="2">
        <v>310524</v>
      </c>
      <c r="K3134" s="2" t="s">
        <v>2949</v>
      </c>
      <c r="L3134" s="2" t="s">
        <v>2949</v>
      </c>
      <c r="M3134" s="2" t="s">
        <v>14759</v>
      </c>
      <c r="N3134" s="1" t="str">
        <f t="shared" si="48"/>
        <v>SOLAPUR SOUTH102019</v>
      </c>
    </row>
    <row r="3135" spans="1:14" x14ac:dyDescent="0.3">
      <c r="A3135" s="2">
        <v>251</v>
      </c>
      <c r="B3135" s="2" t="s">
        <v>7883</v>
      </c>
      <c r="C3135" s="2" t="s">
        <v>10737</v>
      </c>
      <c r="D3135" s="2" t="s">
        <v>1018</v>
      </c>
      <c r="E3135" s="2">
        <v>11</v>
      </c>
      <c r="F3135" s="2" t="s">
        <v>19</v>
      </c>
      <c r="G3135" s="2">
        <v>276</v>
      </c>
      <c r="H3135" s="3">
        <v>1.7102385039131E-3</v>
      </c>
      <c r="I3135" s="2">
        <v>161381</v>
      </c>
      <c r="J3135" s="2">
        <v>310524</v>
      </c>
      <c r="K3135" s="2" t="s">
        <v>2949</v>
      </c>
      <c r="L3135" s="2" t="s">
        <v>2949</v>
      </c>
      <c r="M3135" s="2" t="s">
        <v>14759</v>
      </c>
      <c r="N3135" s="1" t="str">
        <f t="shared" si="48"/>
        <v>SOLAPUR SOUTH112019</v>
      </c>
    </row>
    <row r="3136" spans="1:14" x14ac:dyDescent="0.3">
      <c r="A3136" s="2">
        <v>251</v>
      </c>
      <c r="B3136" s="2" t="s">
        <v>7883</v>
      </c>
      <c r="C3136" s="2" t="s">
        <v>10738</v>
      </c>
      <c r="D3136" s="2" t="s">
        <v>1018</v>
      </c>
      <c r="E3136" s="2">
        <v>12</v>
      </c>
      <c r="F3136" s="2" t="s">
        <v>19</v>
      </c>
      <c r="G3136" s="2">
        <v>264</v>
      </c>
      <c r="H3136" s="3">
        <v>1.6358803080907913E-3</v>
      </c>
      <c r="I3136" s="2">
        <v>161381</v>
      </c>
      <c r="J3136" s="2">
        <v>310524</v>
      </c>
      <c r="K3136" s="2" t="s">
        <v>2949</v>
      </c>
      <c r="L3136" s="2" t="s">
        <v>2949</v>
      </c>
      <c r="M3136" s="2" t="s">
        <v>14759</v>
      </c>
      <c r="N3136" s="1" t="str">
        <f t="shared" si="48"/>
        <v>SOLAPUR SOUTH122019</v>
      </c>
    </row>
    <row r="3137" spans="1:14" x14ac:dyDescent="0.3">
      <c r="A3137" s="2">
        <v>251</v>
      </c>
      <c r="B3137" s="2" t="s">
        <v>7883</v>
      </c>
      <c r="C3137" s="2" t="s">
        <v>10739</v>
      </c>
      <c r="D3137" s="2" t="s">
        <v>1018</v>
      </c>
      <c r="E3137" s="2">
        <v>13</v>
      </c>
      <c r="F3137" s="2" t="s">
        <v>19</v>
      </c>
      <c r="G3137" s="2">
        <v>250</v>
      </c>
      <c r="H3137" s="3">
        <v>1.5491290796314312E-3</v>
      </c>
      <c r="I3137" s="2">
        <v>161381</v>
      </c>
      <c r="J3137" s="2">
        <v>310524</v>
      </c>
      <c r="K3137" s="2" t="s">
        <v>2949</v>
      </c>
      <c r="L3137" s="2" t="s">
        <v>2949</v>
      </c>
      <c r="M3137" s="2" t="s">
        <v>14759</v>
      </c>
      <c r="N3137" s="1" t="str">
        <f t="shared" si="48"/>
        <v>SOLAPUR SOUTH132019</v>
      </c>
    </row>
    <row r="3138" spans="1:14" x14ac:dyDescent="0.3">
      <c r="A3138" s="2">
        <v>251</v>
      </c>
      <c r="B3138" s="2" t="s">
        <v>7883</v>
      </c>
      <c r="C3138" s="2" t="s">
        <v>10740</v>
      </c>
      <c r="D3138" s="2" t="s">
        <v>1018</v>
      </c>
      <c r="E3138" s="2">
        <v>14</v>
      </c>
      <c r="F3138" s="2" t="s">
        <v>19</v>
      </c>
      <c r="G3138" s="2">
        <v>242</v>
      </c>
      <c r="H3138" s="3">
        <v>1.4995569490832254E-3</v>
      </c>
      <c r="I3138" s="2">
        <v>161381</v>
      </c>
      <c r="J3138" s="2">
        <v>310524</v>
      </c>
      <c r="K3138" s="2" t="s">
        <v>2949</v>
      </c>
      <c r="L3138" s="2" t="s">
        <v>2949</v>
      </c>
      <c r="M3138" s="2" t="s">
        <v>14759</v>
      </c>
      <c r="N3138" s="1" t="str">
        <f t="shared" si="48"/>
        <v>SOLAPUR SOUTH142019</v>
      </c>
    </row>
    <row r="3139" spans="1:14" x14ac:dyDescent="0.3">
      <c r="A3139" s="2">
        <v>251</v>
      </c>
      <c r="B3139" s="2" t="s">
        <v>7883</v>
      </c>
      <c r="C3139" s="2" t="s">
        <v>10741</v>
      </c>
      <c r="D3139" s="2" t="s">
        <v>1018</v>
      </c>
      <c r="E3139" s="2">
        <v>15</v>
      </c>
      <c r="F3139" s="2" t="s">
        <v>19</v>
      </c>
      <c r="G3139" s="2">
        <v>230</v>
      </c>
      <c r="H3139" s="3">
        <v>1.4251987532609167E-3</v>
      </c>
      <c r="I3139" s="2">
        <v>161381</v>
      </c>
      <c r="J3139" s="2">
        <v>310524</v>
      </c>
      <c r="K3139" s="2" t="s">
        <v>2949</v>
      </c>
      <c r="L3139" s="2" t="s">
        <v>2949</v>
      </c>
      <c r="M3139" s="2" t="s">
        <v>14759</v>
      </c>
      <c r="N3139" s="1" t="str">
        <f t="shared" ref="N3139:N3202" si="49">B3139&amp;E3139&amp;2019</f>
        <v>SOLAPUR SOUTH152019</v>
      </c>
    </row>
    <row r="3140" spans="1:14" x14ac:dyDescent="0.3">
      <c r="A3140" s="2">
        <v>252</v>
      </c>
      <c r="B3140" s="2" t="s">
        <v>7884</v>
      </c>
      <c r="C3140" s="2" t="s">
        <v>10742</v>
      </c>
      <c r="D3140" s="2" t="s">
        <v>1018</v>
      </c>
      <c r="E3140" s="2">
        <v>1</v>
      </c>
      <c r="F3140" s="2" t="s">
        <v>51</v>
      </c>
      <c r="G3140" s="2">
        <v>89191</v>
      </c>
      <c r="H3140" s="3">
        <v>0.37534824216612939</v>
      </c>
      <c r="I3140" s="2">
        <v>237622</v>
      </c>
      <c r="J3140" s="2">
        <v>334120</v>
      </c>
      <c r="K3140" s="2" t="s">
        <v>2949</v>
      </c>
      <c r="L3140" s="2" t="s">
        <v>2949</v>
      </c>
      <c r="M3140" s="2" t="s">
        <v>14759</v>
      </c>
      <c r="N3140" s="1" t="str">
        <f t="shared" si="49"/>
        <v>PANDHARPUR12019</v>
      </c>
    </row>
    <row r="3141" spans="1:14" x14ac:dyDescent="0.3">
      <c r="A3141" s="2">
        <v>252</v>
      </c>
      <c r="B3141" s="2" t="s">
        <v>7884</v>
      </c>
      <c r="C3141" s="2" t="s">
        <v>10743</v>
      </c>
      <c r="D3141" s="2" t="s">
        <v>1018</v>
      </c>
      <c r="E3141" s="2">
        <v>2</v>
      </c>
      <c r="F3141" s="2" t="s">
        <v>9</v>
      </c>
      <c r="G3141" s="2">
        <v>75623</v>
      </c>
      <c r="H3141" s="3">
        <v>0.31824915201454412</v>
      </c>
      <c r="I3141" s="2">
        <v>237622</v>
      </c>
      <c r="J3141" s="2">
        <v>334120</v>
      </c>
      <c r="K3141" s="2" t="s">
        <v>2949</v>
      </c>
      <c r="L3141" s="2" t="s">
        <v>2949</v>
      </c>
      <c r="M3141" s="2" t="s">
        <v>14759</v>
      </c>
      <c r="N3141" s="1" t="str">
        <f t="shared" si="49"/>
        <v>PANDHARPUR22019</v>
      </c>
    </row>
    <row r="3142" spans="1:14" x14ac:dyDescent="0.3">
      <c r="A3142" s="2">
        <v>252</v>
      </c>
      <c r="B3142" s="2" t="s">
        <v>7884</v>
      </c>
      <c r="C3142" s="2" t="s">
        <v>10744</v>
      </c>
      <c r="D3142" s="2" t="s">
        <v>1018</v>
      </c>
      <c r="E3142" s="2">
        <v>3</v>
      </c>
      <c r="F3142" s="2" t="s">
        <v>19</v>
      </c>
      <c r="G3142" s="2">
        <v>53648</v>
      </c>
      <c r="H3142" s="3">
        <v>0.22577034113003006</v>
      </c>
      <c r="I3142" s="2">
        <v>237622</v>
      </c>
      <c r="J3142" s="2">
        <v>334120</v>
      </c>
      <c r="K3142" s="2" t="s">
        <v>2949</v>
      </c>
      <c r="L3142" s="2" t="s">
        <v>2949</v>
      </c>
      <c r="M3142" s="2" t="s">
        <v>14759</v>
      </c>
      <c r="N3142" s="1" t="str">
        <f t="shared" si="49"/>
        <v>PANDHARPUR32019</v>
      </c>
    </row>
    <row r="3143" spans="1:14" x14ac:dyDescent="0.3">
      <c r="A3143" s="2">
        <v>252</v>
      </c>
      <c r="B3143" s="2" t="s">
        <v>7884</v>
      </c>
      <c r="C3143" s="2" t="s">
        <v>10745</v>
      </c>
      <c r="D3143" s="2" t="s">
        <v>1018</v>
      </c>
      <c r="E3143" s="2">
        <v>4</v>
      </c>
      <c r="F3143" s="2" t="s">
        <v>7</v>
      </c>
      <c r="G3143" s="2">
        <v>7202</v>
      </c>
      <c r="H3143" s="3">
        <v>3.0308641455757464E-2</v>
      </c>
      <c r="I3143" s="2">
        <v>237622</v>
      </c>
      <c r="J3143" s="2">
        <v>334120</v>
      </c>
      <c r="K3143" s="2" t="s">
        <v>2949</v>
      </c>
      <c r="L3143" s="2" t="s">
        <v>2949</v>
      </c>
      <c r="M3143" s="2" t="s">
        <v>14759</v>
      </c>
      <c r="N3143" s="1" t="str">
        <f t="shared" si="49"/>
        <v>PANDHARPUR42019</v>
      </c>
    </row>
    <row r="3144" spans="1:14" x14ac:dyDescent="0.3">
      <c r="A3144" s="2">
        <v>252</v>
      </c>
      <c r="B3144" s="2" t="s">
        <v>7884</v>
      </c>
      <c r="C3144" s="2" t="s">
        <v>10746</v>
      </c>
      <c r="D3144" s="2" t="s">
        <v>1018</v>
      </c>
      <c r="E3144" s="2">
        <v>5</v>
      </c>
      <c r="F3144" s="2" t="s">
        <v>19</v>
      </c>
      <c r="G3144" s="2">
        <v>3937</v>
      </c>
      <c r="H3144" s="3">
        <v>1.6568331215123178E-2</v>
      </c>
      <c r="I3144" s="2">
        <v>237622</v>
      </c>
      <c r="J3144" s="2">
        <v>334120</v>
      </c>
      <c r="K3144" s="2" t="s">
        <v>2949</v>
      </c>
      <c r="L3144" s="2" t="s">
        <v>2949</v>
      </c>
      <c r="M3144" s="2" t="s">
        <v>14759</v>
      </c>
      <c r="N3144" s="1" t="str">
        <f t="shared" si="49"/>
        <v>PANDHARPUR52019</v>
      </c>
    </row>
    <row r="3145" spans="1:14" x14ac:dyDescent="0.3">
      <c r="A3145" s="2">
        <v>252</v>
      </c>
      <c r="B3145" s="2" t="s">
        <v>7884</v>
      </c>
      <c r="C3145" s="2" t="s">
        <v>10747</v>
      </c>
      <c r="D3145" s="2" t="s">
        <v>1018</v>
      </c>
      <c r="E3145" s="2">
        <v>6</v>
      </c>
      <c r="F3145" s="2" t="s">
        <v>1023</v>
      </c>
      <c r="G3145" s="2">
        <v>1848</v>
      </c>
      <c r="H3145" s="3">
        <v>7.7770576798444589E-3</v>
      </c>
      <c r="I3145" s="2">
        <v>237622</v>
      </c>
      <c r="J3145" s="2">
        <v>334120</v>
      </c>
      <c r="K3145" s="2" t="s">
        <v>2949</v>
      </c>
      <c r="L3145" s="2" t="s">
        <v>2949</v>
      </c>
      <c r="M3145" s="2" t="s">
        <v>14759</v>
      </c>
      <c r="N3145" s="1" t="str">
        <f t="shared" si="49"/>
        <v>PANDHARPUR62019</v>
      </c>
    </row>
    <row r="3146" spans="1:14" x14ac:dyDescent="0.3">
      <c r="A3146" s="2">
        <v>252</v>
      </c>
      <c r="B3146" s="2" t="s">
        <v>7884</v>
      </c>
      <c r="C3146" s="2" t="s">
        <v>10748</v>
      </c>
      <c r="D3146" s="2" t="s">
        <v>1020</v>
      </c>
      <c r="E3146" s="2">
        <v>7</v>
      </c>
      <c r="F3146" s="2" t="s">
        <v>11</v>
      </c>
      <c r="G3146" s="2">
        <v>969</v>
      </c>
      <c r="H3146" s="3">
        <v>4.0779052444638968E-3</v>
      </c>
      <c r="I3146" s="2">
        <v>237622</v>
      </c>
      <c r="J3146" s="2">
        <v>334120</v>
      </c>
      <c r="K3146" s="2" t="s">
        <v>2949</v>
      </c>
      <c r="L3146" s="2" t="s">
        <v>2949</v>
      </c>
      <c r="M3146" s="2" t="s">
        <v>14759</v>
      </c>
      <c r="N3146" s="1" t="str">
        <f t="shared" si="49"/>
        <v>PANDHARPUR72019</v>
      </c>
    </row>
    <row r="3147" spans="1:14" x14ac:dyDescent="0.3">
      <c r="A3147" s="2">
        <v>252</v>
      </c>
      <c r="B3147" s="2" t="s">
        <v>7884</v>
      </c>
      <c r="C3147" s="2" t="s">
        <v>10749</v>
      </c>
      <c r="D3147" s="2" t="s">
        <v>1018</v>
      </c>
      <c r="E3147" s="2">
        <v>8</v>
      </c>
      <c r="F3147" s="2" t="s">
        <v>19</v>
      </c>
      <c r="G3147" s="2">
        <v>771</v>
      </c>
      <c r="H3147" s="3">
        <v>3.2446490644805616E-3</v>
      </c>
      <c r="I3147" s="2">
        <v>237622</v>
      </c>
      <c r="J3147" s="2">
        <v>334120</v>
      </c>
      <c r="K3147" s="2" t="s">
        <v>2949</v>
      </c>
      <c r="L3147" s="2" t="s">
        <v>2949</v>
      </c>
      <c r="M3147" s="2" t="s">
        <v>14759</v>
      </c>
      <c r="N3147" s="1" t="str">
        <f t="shared" si="49"/>
        <v>PANDHARPUR82019</v>
      </c>
    </row>
    <row r="3148" spans="1:14" x14ac:dyDescent="0.3">
      <c r="A3148" s="2">
        <v>252</v>
      </c>
      <c r="B3148" s="2" t="s">
        <v>7884</v>
      </c>
      <c r="C3148" s="2" t="s">
        <v>22</v>
      </c>
      <c r="D3148" s="2" t="s">
        <v>7923</v>
      </c>
      <c r="E3148" s="2">
        <v>9</v>
      </c>
      <c r="F3148" s="2" t="s">
        <v>22</v>
      </c>
      <c r="G3148" s="2">
        <v>633</v>
      </c>
      <c r="H3148" s="3">
        <v>2.6638947572194495E-3</v>
      </c>
      <c r="I3148" s="2">
        <v>237622</v>
      </c>
      <c r="J3148" s="2">
        <v>334120</v>
      </c>
      <c r="K3148" s="2" t="s">
        <v>2949</v>
      </c>
      <c r="L3148" s="2" t="s">
        <v>2949</v>
      </c>
      <c r="M3148" s="2" t="s">
        <v>14759</v>
      </c>
      <c r="N3148" s="1" t="str">
        <f t="shared" si="49"/>
        <v>PANDHARPUR92019</v>
      </c>
    </row>
    <row r="3149" spans="1:14" x14ac:dyDescent="0.3">
      <c r="A3149" s="2">
        <v>252</v>
      </c>
      <c r="B3149" s="2" t="s">
        <v>7884</v>
      </c>
      <c r="C3149" s="2" t="s">
        <v>10750</v>
      </c>
      <c r="D3149" s="2" t="s">
        <v>1018</v>
      </c>
      <c r="E3149" s="2">
        <v>10</v>
      </c>
      <c r="F3149" s="2" t="s">
        <v>486</v>
      </c>
      <c r="G3149" s="2">
        <v>516</v>
      </c>
      <c r="H3149" s="3">
        <v>2.1715161054111152E-3</v>
      </c>
      <c r="I3149" s="2">
        <v>237622</v>
      </c>
      <c r="J3149" s="2">
        <v>334120</v>
      </c>
      <c r="K3149" s="2" t="s">
        <v>2949</v>
      </c>
      <c r="L3149" s="2" t="s">
        <v>2949</v>
      </c>
      <c r="M3149" s="2" t="s">
        <v>14759</v>
      </c>
      <c r="N3149" s="1" t="str">
        <f t="shared" si="49"/>
        <v>PANDHARPUR102019</v>
      </c>
    </row>
    <row r="3150" spans="1:14" x14ac:dyDescent="0.3">
      <c r="A3150" s="2">
        <v>252</v>
      </c>
      <c r="B3150" s="2" t="s">
        <v>7884</v>
      </c>
      <c r="C3150" s="2" t="s">
        <v>10751</v>
      </c>
      <c r="D3150" s="2" t="s">
        <v>1018</v>
      </c>
      <c r="E3150" s="2">
        <v>11</v>
      </c>
      <c r="F3150" s="2" t="s">
        <v>19</v>
      </c>
      <c r="G3150" s="2">
        <v>466</v>
      </c>
      <c r="H3150" s="3">
        <v>1.9610978781425962E-3</v>
      </c>
      <c r="I3150" s="2">
        <v>237622</v>
      </c>
      <c r="J3150" s="2">
        <v>334120</v>
      </c>
      <c r="K3150" s="2" t="s">
        <v>2949</v>
      </c>
      <c r="L3150" s="2" t="s">
        <v>2949</v>
      </c>
      <c r="M3150" s="2" t="s">
        <v>14759</v>
      </c>
      <c r="N3150" s="1" t="str">
        <f t="shared" si="49"/>
        <v>PANDHARPUR112019</v>
      </c>
    </row>
    <row r="3151" spans="1:14" x14ac:dyDescent="0.3">
      <c r="A3151" s="2">
        <v>252</v>
      </c>
      <c r="B3151" s="2" t="s">
        <v>7884</v>
      </c>
      <c r="C3151" s="2" t="s">
        <v>10752</v>
      </c>
      <c r="D3151" s="2" t="s">
        <v>1018</v>
      </c>
      <c r="E3151" s="2">
        <v>12</v>
      </c>
      <c r="F3151" s="2" t="s">
        <v>19</v>
      </c>
      <c r="G3151" s="2">
        <v>428</v>
      </c>
      <c r="H3151" s="3">
        <v>1.8011800254185218E-3</v>
      </c>
      <c r="I3151" s="2">
        <v>237622</v>
      </c>
      <c r="J3151" s="2">
        <v>334120</v>
      </c>
      <c r="K3151" s="2" t="s">
        <v>2949</v>
      </c>
      <c r="L3151" s="2" t="s">
        <v>2949</v>
      </c>
      <c r="M3151" s="2" t="s">
        <v>14759</v>
      </c>
      <c r="N3151" s="1" t="str">
        <f t="shared" si="49"/>
        <v>PANDHARPUR122019</v>
      </c>
    </row>
    <row r="3152" spans="1:14" x14ac:dyDescent="0.3">
      <c r="A3152" s="2">
        <v>252</v>
      </c>
      <c r="B3152" s="2" t="s">
        <v>7884</v>
      </c>
      <c r="C3152" s="2" t="s">
        <v>10753</v>
      </c>
      <c r="D3152" s="2" t="s">
        <v>1018</v>
      </c>
      <c r="E3152" s="2">
        <v>13</v>
      </c>
      <c r="F3152" s="2" t="s">
        <v>19</v>
      </c>
      <c r="G3152" s="2">
        <v>426</v>
      </c>
      <c r="H3152" s="3">
        <v>1.7927632963277811E-3</v>
      </c>
      <c r="I3152" s="2">
        <v>237622</v>
      </c>
      <c r="J3152" s="2">
        <v>334120</v>
      </c>
      <c r="K3152" s="2" t="s">
        <v>2949</v>
      </c>
      <c r="L3152" s="2" t="s">
        <v>2949</v>
      </c>
      <c r="M3152" s="2" t="s">
        <v>14759</v>
      </c>
      <c r="N3152" s="1" t="str">
        <f t="shared" si="49"/>
        <v>PANDHARPUR132019</v>
      </c>
    </row>
    <row r="3153" spans="1:14" x14ac:dyDescent="0.3">
      <c r="A3153" s="2">
        <v>252</v>
      </c>
      <c r="B3153" s="2" t="s">
        <v>7884</v>
      </c>
      <c r="C3153" s="2" t="s">
        <v>10754</v>
      </c>
      <c r="D3153" s="2" t="s">
        <v>1018</v>
      </c>
      <c r="E3153" s="2">
        <v>14</v>
      </c>
      <c r="F3153" s="2" t="s">
        <v>19</v>
      </c>
      <c r="G3153" s="2">
        <v>404</v>
      </c>
      <c r="H3153" s="3">
        <v>1.7001792763296328E-3</v>
      </c>
      <c r="I3153" s="2">
        <v>237622</v>
      </c>
      <c r="J3153" s="2">
        <v>334120</v>
      </c>
      <c r="K3153" s="2" t="s">
        <v>2949</v>
      </c>
      <c r="L3153" s="2" t="s">
        <v>2949</v>
      </c>
      <c r="M3153" s="2" t="s">
        <v>14759</v>
      </c>
      <c r="N3153" s="1" t="str">
        <f t="shared" si="49"/>
        <v>PANDHARPUR142019</v>
      </c>
    </row>
    <row r="3154" spans="1:14" x14ac:dyDescent="0.3">
      <c r="A3154" s="2">
        <v>252</v>
      </c>
      <c r="B3154" s="2" t="s">
        <v>7884</v>
      </c>
      <c r="C3154" s="2" t="s">
        <v>1854</v>
      </c>
      <c r="D3154" s="2" t="s">
        <v>1018</v>
      </c>
      <c r="E3154" s="2">
        <v>15</v>
      </c>
      <c r="F3154" s="2" t="s">
        <v>1049</v>
      </c>
      <c r="G3154" s="2">
        <v>372</v>
      </c>
      <c r="H3154" s="3">
        <v>1.5655116108777808E-3</v>
      </c>
      <c r="I3154" s="2">
        <v>237622</v>
      </c>
      <c r="J3154" s="2">
        <v>334120</v>
      </c>
      <c r="K3154" s="2" t="s">
        <v>2949</v>
      </c>
      <c r="L3154" s="2" t="s">
        <v>2949</v>
      </c>
      <c r="M3154" s="2" t="s">
        <v>14759</v>
      </c>
      <c r="N3154" s="1" t="str">
        <f t="shared" si="49"/>
        <v>PANDHARPUR152019</v>
      </c>
    </row>
    <row r="3155" spans="1:14" x14ac:dyDescent="0.3">
      <c r="A3155" s="2">
        <v>252</v>
      </c>
      <c r="B3155" s="2" t="s">
        <v>7884</v>
      </c>
      <c r="C3155" s="2" t="s">
        <v>10755</v>
      </c>
      <c r="D3155" s="2" t="s">
        <v>1018</v>
      </c>
      <c r="E3155" s="2">
        <v>16</v>
      </c>
      <c r="F3155" s="2" t="s">
        <v>19</v>
      </c>
      <c r="G3155" s="2">
        <v>268</v>
      </c>
      <c r="H3155" s="3">
        <v>1.1278416981592614E-3</v>
      </c>
      <c r="I3155" s="2">
        <v>237622</v>
      </c>
      <c r="J3155" s="2">
        <v>334120</v>
      </c>
      <c r="K3155" s="2" t="s">
        <v>2949</v>
      </c>
      <c r="L3155" s="2" t="s">
        <v>2949</v>
      </c>
      <c r="M3155" s="2" t="s">
        <v>14759</v>
      </c>
      <c r="N3155" s="1" t="str">
        <f t="shared" si="49"/>
        <v>PANDHARPUR162019</v>
      </c>
    </row>
    <row r="3156" spans="1:14" x14ac:dyDescent="0.3">
      <c r="A3156" s="2">
        <v>252</v>
      </c>
      <c r="B3156" s="2" t="s">
        <v>7884</v>
      </c>
      <c r="C3156" s="2" t="s">
        <v>10756</v>
      </c>
      <c r="D3156" s="2" t="s">
        <v>1018</v>
      </c>
      <c r="E3156" s="2">
        <v>17</v>
      </c>
      <c r="F3156" s="2" t="s">
        <v>19</v>
      </c>
      <c r="G3156" s="2">
        <v>237</v>
      </c>
      <c r="H3156" s="3">
        <v>9.9738239725277972E-4</v>
      </c>
      <c r="I3156" s="2">
        <v>237622</v>
      </c>
      <c r="J3156" s="2">
        <v>334120</v>
      </c>
      <c r="K3156" s="2" t="s">
        <v>2949</v>
      </c>
      <c r="L3156" s="2" t="s">
        <v>2949</v>
      </c>
      <c r="M3156" s="2" t="s">
        <v>14759</v>
      </c>
      <c r="N3156" s="1" t="str">
        <f t="shared" si="49"/>
        <v>PANDHARPUR172019</v>
      </c>
    </row>
    <row r="3157" spans="1:14" x14ac:dyDescent="0.3">
      <c r="A3157" s="2">
        <v>252</v>
      </c>
      <c r="B3157" s="2" t="s">
        <v>7884</v>
      </c>
      <c r="C3157" s="2" t="s">
        <v>10757</v>
      </c>
      <c r="D3157" s="2" t="s">
        <v>1018</v>
      </c>
      <c r="E3157" s="2">
        <v>18</v>
      </c>
      <c r="F3157" s="2" t="s">
        <v>19</v>
      </c>
      <c r="G3157" s="2">
        <v>224</v>
      </c>
      <c r="H3157" s="3">
        <v>9.4267365816296466E-4</v>
      </c>
      <c r="I3157" s="2">
        <v>237622</v>
      </c>
      <c r="J3157" s="2">
        <v>334120</v>
      </c>
      <c r="K3157" s="2" t="s">
        <v>2949</v>
      </c>
      <c r="L3157" s="2" t="s">
        <v>2949</v>
      </c>
      <c r="M3157" s="2" t="s">
        <v>14759</v>
      </c>
      <c r="N3157" s="1" t="str">
        <f t="shared" si="49"/>
        <v>PANDHARPUR182019</v>
      </c>
    </row>
    <row r="3158" spans="1:14" x14ac:dyDescent="0.3">
      <c r="A3158" s="2">
        <v>252</v>
      </c>
      <c r="B3158" s="2" t="s">
        <v>7884</v>
      </c>
      <c r="C3158" s="2" t="s">
        <v>10758</v>
      </c>
      <c r="D3158" s="2" t="s">
        <v>1018</v>
      </c>
      <c r="E3158" s="2">
        <v>19</v>
      </c>
      <c r="F3158" s="2" t="s">
        <v>19</v>
      </c>
      <c r="G3158" s="2">
        <v>195</v>
      </c>
      <c r="H3158" s="3">
        <v>8.2063108634722369E-4</v>
      </c>
      <c r="I3158" s="2">
        <v>237622</v>
      </c>
      <c r="J3158" s="2">
        <v>334120</v>
      </c>
      <c r="K3158" s="2" t="s">
        <v>2949</v>
      </c>
      <c r="L3158" s="2" t="s">
        <v>2949</v>
      </c>
      <c r="M3158" s="2" t="s">
        <v>14759</v>
      </c>
      <c r="N3158" s="1" t="str">
        <f t="shared" si="49"/>
        <v>PANDHARPUR192019</v>
      </c>
    </row>
    <row r="3159" spans="1:14" x14ac:dyDescent="0.3">
      <c r="A3159" s="2">
        <v>252</v>
      </c>
      <c r="B3159" s="2" t="s">
        <v>7884</v>
      </c>
      <c r="C3159" s="2" t="s">
        <v>10759</v>
      </c>
      <c r="D3159" s="2" t="s">
        <v>1018</v>
      </c>
      <c r="E3159" s="2">
        <v>20</v>
      </c>
      <c r="F3159" s="2" t="s">
        <v>19</v>
      </c>
      <c r="G3159" s="2">
        <v>135</v>
      </c>
      <c r="H3159" s="3">
        <v>5.6812921362500105E-4</v>
      </c>
      <c r="I3159" s="2">
        <v>237622</v>
      </c>
      <c r="J3159" s="2">
        <v>334120</v>
      </c>
      <c r="K3159" s="2" t="s">
        <v>2949</v>
      </c>
      <c r="L3159" s="2" t="s">
        <v>2949</v>
      </c>
      <c r="M3159" s="2" t="s">
        <v>14759</v>
      </c>
      <c r="N3159" s="1" t="str">
        <f t="shared" si="49"/>
        <v>PANDHARPUR202019</v>
      </c>
    </row>
    <row r="3160" spans="1:14" x14ac:dyDescent="0.3">
      <c r="A3160" s="2">
        <v>252</v>
      </c>
      <c r="B3160" s="2" t="s">
        <v>7884</v>
      </c>
      <c r="C3160" s="2" t="s">
        <v>10760</v>
      </c>
      <c r="D3160" s="2" t="s">
        <v>1018</v>
      </c>
      <c r="E3160" s="2">
        <v>21</v>
      </c>
      <c r="F3160" s="2" t="s">
        <v>19</v>
      </c>
      <c r="G3160" s="2">
        <v>129</v>
      </c>
      <c r="H3160" s="3">
        <v>5.4287902635277881E-4</v>
      </c>
      <c r="I3160" s="2">
        <v>237622</v>
      </c>
      <c r="J3160" s="2">
        <v>334120</v>
      </c>
      <c r="K3160" s="2" t="s">
        <v>2949</v>
      </c>
      <c r="L3160" s="2" t="s">
        <v>2949</v>
      </c>
      <c r="M3160" s="2" t="s">
        <v>14759</v>
      </c>
      <c r="N3160" s="1" t="str">
        <f t="shared" si="49"/>
        <v>PANDHARPUR212019</v>
      </c>
    </row>
    <row r="3161" spans="1:14" x14ac:dyDescent="0.3">
      <c r="A3161" s="2">
        <v>253</v>
      </c>
      <c r="B3161" s="2" t="s">
        <v>7886</v>
      </c>
      <c r="C3161" s="2" t="s">
        <v>10761</v>
      </c>
      <c r="D3161" s="2" t="s">
        <v>1018</v>
      </c>
      <c r="E3161" s="2">
        <v>1</v>
      </c>
      <c r="F3161" s="2" t="s">
        <v>103</v>
      </c>
      <c r="G3161" s="2">
        <v>98763</v>
      </c>
      <c r="H3161" s="3">
        <v>0.46221995497751217</v>
      </c>
      <c r="I3161" s="2">
        <v>213671</v>
      </c>
      <c r="J3161" s="2">
        <v>294895</v>
      </c>
      <c r="K3161" s="2" t="s">
        <v>908</v>
      </c>
      <c r="L3161" s="2" t="s">
        <v>2949</v>
      </c>
      <c r="M3161" s="2" t="s">
        <v>14759</v>
      </c>
      <c r="N3161" s="1" t="str">
        <f t="shared" si="49"/>
        <v>SANGOLE12019</v>
      </c>
    </row>
    <row r="3162" spans="1:14" x14ac:dyDescent="0.3">
      <c r="A3162" s="2">
        <v>253</v>
      </c>
      <c r="B3162" s="2" t="s">
        <v>7886</v>
      </c>
      <c r="C3162" s="2" t="s">
        <v>10762</v>
      </c>
      <c r="D3162" s="2" t="s">
        <v>1018</v>
      </c>
      <c r="E3162" s="2">
        <v>2</v>
      </c>
      <c r="F3162" s="2" t="s">
        <v>693</v>
      </c>
      <c r="G3162" s="2">
        <v>97688</v>
      </c>
      <c r="H3162" s="3">
        <v>0.45718885576423568</v>
      </c>
      <c r="I3162" s="2">
        <v>213671</v>
      </c>
      <c r="J3162" s="2">
        <v>294895</v>
      </c>
      <c r="K3162" s="2" t="s">
        <v>908</v>
      </c>
      <c r="L3162" s="2" t="s">
        <v>2949</v>
      </c>
      <c r="M3162" s="2" t="s">
        <v>14759</v>
      </c>
      <c r="N3162" s="1" t="str">
        <f t="shared" si="49"/>
        <v>SANGOLE22019</v>
      </c>
    </row>
    <row r="3163" spans="1:14" x14ac:dyDescent="0.3">
      <c r="A3163" s="2">
        <v>253</v>
      </c>
      <c r="B3163" s="2" t="s">
        <v>7886</v>
      </c>
      <c r="C3163" s="2" t="s">
        <v>10763</v>
      </c>
      <c r="D3163" s="2" t="s">
        <v>1020</v>
      </c>
      <c r="E3163" s="2">
        <v>3</v>
      </c>
      <c r="F3163" s="2" t="s">
        <v>19</v>
      </c>
      <c r="G3163" s="2">
        <v>4466</v>
      </c>
      <c r="H3163" s="3">
        <v>2.0901292173481661E-2</v>
      </c>
      <c r="I3163" s="2">
        <v>213671</v>
      </c>
      <c r="J3163" s="2">
        <v>294895</v>
      </c>
      <c r="K3163" s="2" t="s">
        <v>908</v>
      </c>
      <c r="L3163" s="2" t="s">
        <v>2949</v>
      </c>
      <c r="M3163" s="2" t="s">
        <v>14759</v>
      </c>
      <c r="N3163" s="1" t="str">
        <f t="shared" si="49"/>
        <v>SANGOLE32019</v>
      </c>
    </row>
    <row r="3164" spans="1:14" x14ac:dyDescent="0.3">
      <c r="A3164" s="2">
        <v>253</v>
      </c>
      <c r="B3164" s="2" t="s">
        <v>7886</v>
      </c>
      <c r="C3164" s="2" t="s">
        <v>10764</v>
      </c>
      <c r="D3164" s="2" t="s">
        <v>1018</v>
      </c>
      <c r="E3164" s="2">
        <v>4</v>
      </c>
      <c r="F3164" s="2" t="s">
        <v>19</v>
      </c>
      <c r="G3164" s="2">
        <v>1928</v>
      </c>
      <c r="H3164" s="3">
        <v>9.0232179378577342E-3</v>
      </c>
      <c r="I3164" s="2">
        <v>213671</v>
      </c>
      <c r="J3164" s="2">
        <v>294895</v>
      </c>
      <c r="K3164" s="2" t="s">
        <v>908</v>
      </c>
      <c r="L3164" s="2" t="s">
        <v>2949</v>
      </c>
      <c r="M3164" s="2" t="s">
        <v>14759</v>
      </c>
      <c r="N3164" s="1" t="str">
        <f t="shared" si="49"/>
        <v>SANGOLE42019</v>
      </c>
    </row>
    <row r="3165" spans="1:14" x14ac:dyDescent="0.3">
      <c r="A3165" s="2">
        <v>253</v>
      </c>
      <c r="B3165" s="2" t="s">
        <v>7886</v>
      </c>
      <c r="C3165" s="2" t="s">
        <v>10765</v>
      </c>
      <c r="D3165" s="2" t="s">
        <v>1018</v>
      </c>
      <c r="E3165" s="2">
        <v>5</v>
      </c>
      <c r="F3165" s="2" t="s">
        <v>19</v>
      </c>
      <c r="G3165" s="2">
        <v>1567</v>
      </c>
      <c r="H3165" s="3">
        <v>7.3337046206551192E-3</v>
      </c>
      <c r="I3165" s="2">
        <v>213671</v>
      </c>
      <c r="J3165" s="2">
        <v>294895</v>
      </c>
      <c r="K3165" s="2" t="s">
        <v>908</v>
      </c>
      <c r="L3165" s="2" t="s">
        <v>2949</v>
      </c>
      <c r="M3165" s="2" t="s">
        <v>14759</v>
      </c>
      <c r="N3165" s="1" t="str">
        <f t="shared" si="49"/>
        <v>SANGOLE52019</v>
      </c>
    </row>
    <row r="3166" spans="1:14" x14ac:dyDescent="0.3">
      <c r="A3166" s="2">
        <v>253</v>
      </c>
      <c r="B3166" s="2" t="s">
        <v>7886</v>
      </c>
      <c r="C3166" s="2" t="s">
        <v>10766</v>
      </c>
      <c r="D3166" s="2" t="s">
        <v>1018</v>
      </c>
      <c r="E3166" s="2">
        <v>6</v>
      </c>
      <c r="F3166" s="2" t="s">
        <v>1023</v>
      </c>
      <c r="G3166" s="2">
        <v>1031</v>
      </c>
      <c r="H3166" s="3">
        <v>4.8251751524540061E-3</v>
      </c>
      <c r="I3166" s="2">
        <v>213671</v>
      </c>
      <c r="J3166" s="2">
        <v>294895</v>
      </c>
      <c r="K3166" s="2" t="s">
        <v>908</v>
      </c>
      <c r="L3166" s="2" t="s">
        <v>2949</v>
      </c>
      <c r="M3166" s="2" t="s">
        <v>14759</v>
      </c>
      <c r="N3166" s="1" t="str">
        <f t="shared" si="49"/>
        <v>SANGOLE62019</v>
      </c>
    </row>
    <row r="3167" spans="1:14" x14ac:dyDescent="0.3">
      <c r="A3167" s="2">
        <v>253</v>
      </c>
      <c r="B3167" s="2" t="s">
        <v>7886</v>
      </c>
      <c r="C3167" s="2" t="s">
        <v>10767</v>
      </c>
      <c r="D3167" s="2" t="s">
        <v>1018</v>
      </c>
      <c r="E3167" s="2">
        <v>7</v>
      </c>
      <c r="F3167" s="2" t="s">
        <v>1363</v>
      </c>
      <c r="G3167" s="2">
        <v>979</v>
      </c>
      <c r="H3167" s="3">
        <v>4.5818103533001673E-3</v>
      </c>
      <c r="I3167" s="2">
        <v>213671</v>
      </c>
      <c r="J3167" s="2">
        <v>294895</v>
      </c>
      <c r="K3167" s="2" t="s">
        <v>908</v>
      </c>
      <c r="L3167" s="2" t="s">
        <v>2949</v>
      </c>
      <c r="M3167" s="2" t="s">
        <v>14759</v>
      </c>
      <c r="N3167" s="1" t="str">
        <f t="shared" si="49"/>
        <v>SANGOLE72019</v>
      </c>
    </row>
    <row r="3168" spans="1:14" x14ac:dyDescent="0.3">
      <c r="A3168" s="2">
        <v>253</v>
      </c>
      <c r="B3168" s="2" t="s">
        <v>7886</v>
      </c>
      <c r="C3168" s="2" t="s">
        <v>10768</v>
      </c>
      <c r="D3168" s="2" t="s">
        <v>1018</v>
      </c>
      <c r="E3168" s="2">
        <v>8</v>
      </c>
      <c r="F3168" s="2" t="s">
        <v>51</v>
      </c>
      <c r="G3168" s="2">
        <v>884</v>
      </c>
      <c r="H3168" s="3">
        <v>4.1372015856152682E-3</v>
      </c>
      <c r="I3168" s="2">
        <v>213671</v>
      </c>
      <c r="J3168" s="2">
        <v>294895</v>
      </c>
      <c r="K3168" s="2" t="s">
        <v>908</v>
      </c>
      <c r="L3168" s="2" t="s">
        <v>2949</v>
      </c>
      <c r="M3168" s="2" t="s">
        <v>14759</v>
      </c>
      <c r="N3168" s="1" t="str">
        <f t="shared" si="49"/>
        <v>SANGOLE82019</v>
      </c>
    </row>
    <row r="3169" spans="1:14" x14ac:dyDescent="0.3">
      <c r="A3169" s="2">
        <v>253</v>
      </c>
      <c r="B3169" s="2" t="s">
        <v>7886</v>
      </c>
      <c r="C3169" s="2" t="s">
        <v>10769</v>
      </c>
      <c r="D3169" s="2" t="s">
        <v>1018</v>
      </c>
      <c r="E3169" s="2">
        <v>9</v>
      </c>
      <c r="F3169" s="2" t="s">
        <v>19</v>
      </c>
      <c r="G3169" s="2">
        <v>877</v>
      </c>
      <c r="H3169" s="3">
        <v>4.1044409395753281E-3</v>
      </c>
      <c r="I3169" s="2">
        <v>213671</v>
      </c>
      <c r="J3169" s="2">
        <v>294895</v>
      </c>
      <c r="K3169" s="2" t="s">
        <v>908</v>
      </c>
      <c r="L3169" s="2" t="s">
        <v>2949</v>
      </c>
      <c r="M3169" s="2" t="s">
        <v>14759</v>
      </c>
      <c r="N3169" s="1" t="str">
        <f t="shared" si="49"/>
        <v>SANGOLE92019</v>
      </c>
    </row>
    <row r="3170" spans="1:14" x14ac:dyDescent="0.3">
      <c r="A3170" s="2">
        <v>253</v>
      </c>
      <c r="B3170" s="2" t="s">
        <v>7886</v>
      </c>
      <c r="C3170" s="2" t="s">
        <v>22</v>
      </c>
      <c r="D3170" s="2" t="s">
        <v>7923</v>
      </c>
      <c r="E3170" s="2">
        <v>10</v>
      </c>
      <c r="F3170" s="2" t="s">
        <v>22</v>
      </c>
      <c r="G3170" s="2">
        <v>694</v>
      </c>
      <c r="H3170" s="3">
        <v>3.2479840502454707E-3</v>
      </c>
      <c r="I3170" s="2">
        <v>213671</v>
      </c>
      <c r="J3170" s="2">
        <v>294895</v>
      </c>
      <c r="K3170" s="2" t="s">
        <v>908</v>
      </c>
      <c r="L3170" s="2" t="s">
        <v>2949</v>
      </c>
      <c r="M3170" s="2" t="s">
        <v>14759</v>
      </c>
      <c r="N3170" s="1" t="str">
        <f t="shared" si="49"/>
        <v>SANGOLE102019</v>
      </c>
    </row>
    <row r="3171" spans="1:14" x14ac:dyDescent="0.3">
      <c r="A3171" s="2">
        <v>253</v>
      </c>
      <c r="B3171" s="2" t="s">
        <v>7886</v>
      </c>
      <c r="C3171" s="2" t="s">
        <v>10770</v>
      </c>
      <c r="D3171" s="2" t="s">
        <v>1018</v>
      </c>
      <c r="E3171" s="2">
        <v>11</v>
      </c>
      <c r="F3171" s="2" t="s">
        <v>11</v>
      </c>
      <c r="G3171" s="2">
        <v>669</v>
      </c>
      <c r="H3171" s="3">
        <v>3.130981742959971E-3</v>
      </c>
      <c r="I3171" s="2">
        <v>213671</v>
      </c>
      <c r="J3171" s="2">
        <v>294895</v>
      </c>
      <c r="K3171" s="2" t="s">
        <v>908</v>
      </c>
      <c r="L3171" s="2" t="s">
        <v>2949</v>
      </c>
      <c r="M3171" s="2" t="s">
        <v>14759</v>
      </c>
      <c r="N3171" s="1" t="str">
        <f t="shared" si="49"/>
        <v>SANGOLE112019</v>
      </c>
    </row>
    <row r="3172" spans="1:14" x14ac:dyDescent="0.3">
      <c r="A3172" s="2">
        <v>253</v>
      </c>
      <c r="B3172" s="2" t="s">
        <v>7886</v>
      </c>
      <c r="C3172" s="2" t="s">
        <v>10771</v>
      </c>
      <c r="D3172" s="2" t="s">
        <v>1018</v>
      </c>
      <c r="E3172" s="2">
        <v>12</v>
      </c>
      <c r="F3172" s="2" t="s">
        <v>2456</v>
      </c>
      <c r="G3172" s="2">
        <v>611</v>
      </c>
      <c r="H3172" s="3">
        <v>2.8595363900576118E-3</v>
      </c>
      <c r="I3172" s="2">
        <v>213671</v>
      </c>
      <c r="J3172" s="2">
        <v>294895</v>
      </c>
      <c r="K3172" s="2" t="s">
        <v>908</v>
      </c>
      <c r="L3172" s="2" t="s">
        <v>2949</v>
      </c>
      <c r="M3172" s="2" t="s">
        <v>14759</v>
      </c>
      <c r="N3172" s="1" t="str">
        <f t="shared" si="49"/>
        <v>SANGOLE122019</v>
      </c>
    </row>
    <row r="3173" spans="1:14" x14ac:dyDescent="0.3">
      <c r="A3173" s="2">
        <v>253</v>
      </c>
      <c r="B3173" s="2" t="s">
        <v>7886</v>
      </c>
      <c r="C3173" s="2" t="s">
        <v>1859</v>
      </c>
      <c r="D3173" s="2" t="s">
        <v>1018</v>
      </c>
      <c r="E3173" s="2">
        <v>13</v>
      </c>
      <c r="F3173" s="2" t="s">
        <v>19</v>
      </c>
      <c r="G3173" s="2">
        <v>523</v>
      </c>
      <c r="H3173" s="3">
        <v>2.4476882684126532E-3</v>
      </c>
      <c r="I3173" s="2">
        <v>213671</v>
      </c>
      <c r="J3173" s="2">
        <v>294895</v>
      </c>
      <c r="K3173" s="2" t="s">
        <v>908</v>
      </c>
      <c r="L3173" s="2" t="s">
        <v>2949</v>
      </c>
      <c r="M3173" s="2" t="s">
        <v>14759</v>
      </c>
      <c r="N3173" s="1" t="str">
        <f t="shared" si="49"/>
        <v>SANGOLE132019</v>
      </c>
    </row>
    <row r="3174" spans="1:14" x14ac:dyDescent="0.3">
      <c r="A3174" s="2">
        <v>253</v>
      </c>
      <c r="B3174" s="2" t="s">
        <v>7886</v>
      </c>
      <c r="C3174" s="2" t="s">
        <v>10772</v>
      </c>
      <c r="D3174" s="2" t="s">
        <v>1018</v>
      </c>
      <c r="E3174" s="2">
        <v>14</v>
      </c>
      <c r="F3174" s="2" t="s">
        <v>19</v>
      </c>
      <c r="G3174" s="2">
        <v>474</v>
      </c>
      <c r="H3174" s="3">
        <v>2.2183637461330738E-3</v>
      </c>
      <c r="I3174" s="2">
        <v>213671</v>
      </c>
      <c r="J3174" s="2">
        <v>294895</v>
      </c>
      <c r="K3174" s="2" t="s">
        <v>908</v>
      </c>
      <c r="L3174" s="2" t="s">
        <v>2949</v>
      </c>
      <c r="M3174" s="2" t="s">
        <v>14759</v>
      </c>
      <c r="N3174" s="1" t="str">
        <f t="shared" si="49"/>
        <v>SANGOLE142019</v>
      </c>
    </row>
    <row r="3175" spans="1:14" x14ac:dyDescent="0.3">
      <c r="A3175" s="2">
        <v>253</v>
      </c>
      <c r="B3175" s="2" t="s">
        <v>7886</v>
      </c>
      <c r="C3175" s="2" t="s">
        <v>10773</v>
      </c>
      <c r="D3175" s="2" t="s">
        <v>1018</v>
      </c>
      <c r="E3175" s="2">
        <v>15</v>
      </c>
      <c r="F3175" s="2" t="s">
        <v>19</v>
      </c>
      <c r="G3175" s="2">
        <v>471</v>
      </c>
      <c r="H3175" s="3">
        <v>2.2043234692588139E-3</v>
      </c>
      <c r="I3175" s="2">
        <v>213671</v>
      </c>
      <c r="J3175" s="2">
        <v>294895</v>
      </c>
      <c r="K3175" s="2" t="s">
        <v>908</v>
      </c>
      <c r="L3175" s="2" t="s">
        <v>2949</v>
      </c>
      <c r="M3175" s="2" t="s">
        <v>14759</v>
      </c>
      <c r="N3175" s="1" t="str">
        <f t="shared" si="49"/>
        <v>SANGOLE152019</v>
      </c>
    </row>
    <row r="3176" spans="1:14" x14ac:dyDescent="0.3">
      <c r="A3176" s="2">
        <v>253</v>
      </c>
      <c r="B3176" s="2" t="s">
        <v>7886</v>
      </c>
      <c r="C3176" s="2" t="s">
        <v>10774</v>
      </c>
      <c r="D3176" s="2" t="s">
        <v>1018</v>
      </c>
      <c r="E3176" s="2">
        <v>16</v>
      </c>
      <c r="F3176" s="2" t="s">
        <v>19</v>
      </c>
      <c r="G3176" s="2">
        <v>449</v>
      </c>
      <c r="H3176" s="3">
        <v>2.1013614388475741E-3</v>
      </c>
      <c r="I3176" s="2">
        <v>213671</v>
      </c>
      <c r="J3176" s="2">
        <v>294895</v>
      </c>
      <c r="K3176" s="2" t="s">
        <v>908</v>
      </c>
      <c r="L3176" s="2" t="s">
        <v>2949</v>
      </c>
      <c r="M3176" s="2" t="s">
        <v>14759</v>
      </c>
      <c r="N3176" s="1" t="str">
        <f t="shared" si="49"/>
        <v>SANGOLE162019</v>
      </c>
    </row>
    <row r="3177" spans="1:14" x14ac:dyDescent="0.3">
      <c r="A3177" s="2">
        <v>253</v>
      </c>
      <c r="B3177" s="2" t="s">
        <v>7886</v>
      </c>
      <c r="C3177" s="2" t="s">
        <v>10775</v>
      </c>
      <c r="D3177" s="2" t="s">
        <v>1018</v>
      </c>
      <c r="E3177" s="2">
        <v>17</v>
      </c>
      <c r="F3177" s="2" t="s">
        <v>19</v>
      </c>
      <c r="G3177" s="2">
        <v>437</v>
      </c>
      <c r="H3177" s="3">
        <v>2.0452003313505343E-3</v>
      </c>
      <c r="I3177" s="2">
        <v>213671</v>
      </c>
      <c r="J3177" s="2">
        <v>294895</v>
      </c>
      <c r="K3177" s="2" t="s">
        <v>908</v>
      </c>
      <c r="L3177" s="2" t="s">
        <v>2949</v>
      </c>
      <c r="M3177" s="2" t="s">
        <v>14759</v>
      </c>
      <c r="N3177" s="1" t="str">
        <f t="shared" si="49"/>
        <v>SANGOLE172019</v>
      </c>
    </row>
    <row r="3178" spans="1:14" x14ac:dyDescent="0.3">
      <c r="A3178" s="2">
        <v>253</v>
      </c>
      <c r="B3178" s="2" t="s">
        <v>7886</v>
      </c>
      <c r="C3178" s="2" t="s">
        <v>10776</v>
      </c>
      <c r="D3178" s="2" t="s">
        <v>1018</v>
      </c>
      <c r="E3178" s="2">
        <v>18</v>
      </c>
      <c r="F3178" s="2" t="s">
        <v>19</v>
      </c>
      <c r="G3178" s="2">
        <v>437</v>
      </c>
      <c r="H3178" s="3">
        <v>2.0452003313505343E-3</v>
      </c>
      <c r="I3178" s="2">
        <v>213671</v>
      </c>
      <c r="J3178" s="2">
        <v>294895</v>
      </c>
      <c r="K3178" s="2" t="s">
        <v>908</v>
      </c>
      <c r="L3178" s="2" t="s">
        <v>2949</v>
      </c>
      <c r="M3178" s="2" t="s">
        <v>14759</v>
      </c>
      <c r="N3178" s="1" t="str">
        <f t="shared" si="49"/>
        <v>SANGOLE182019</v>
      </c>
    </row>
    <row r="3179" spans="1:14" x14ac:dyDescent="0.3">
      <c r="A3179" s="2">
        <v>253</v>
      </c>
      <c r="B3179" s="2" t="s">
        <v>7886</v>
      </c>
      <c r="C3179" s="2" t="s">
        <v>10777</v>
      </c>
      <c r="D3179" s="2" t="s">
        <v>1018</v>
      </c>
      <c r="E3179" s="2">
        <v>19</v>
      </c>
      <c r="F3179" s="2" t="s">
        <v>486</v>
      </c>
      <c r="G3179" s="2">
        <v>266</v>
      </c>
      <c r="H3179" s="3">
        <v>1.2449045495177165E-3</v>
      </c>
      <c r="I3179" s="2">
        <v>213671</v>
      </c>
      <c r="J3179" s="2">
        <v>294895</v>
      </c>
      <c r="K3179" s="2" t="s">
        <v>908</v>
      </c>
      <c r="L3179" s="2" t="s">
        <v>2949</v>
      </c>
      <c r="M3179" s="2" t="s">
        <v>14759</v>
      </c>
      <c r="N3179" s="1" t="str">
        <f t="shared" si="49"/>
        <v>SANGOLE192019</v>
      </c>
    </row>
    <row r="3180" spans="1:14" x14ac:dyDescent="0.3">
      <c r="A3180" s="2">
        <v>253</v>
      </c>
      <c r="B3180" s="2" t="s">
        <v>7886</v>
      </c>
      <c r="C3180" s="2" t="s">
        <v>10778</v>
      </c>
      <c r="D3180" s="2" t="s">
        <v>1018</v>
      </c>
      <c r="E3180" s="2">
        <v>20</v>
      </c>
      <c r="F3180" s="2" t="s">
        <v>19</v>
      </c>
      <c r="G3180" s="2">
        <v>232</v>
      </c>
      <c r="H3180" s="3">
        <v>1.0857814116094369E-3</v>
      </c>
      <c r="I3180" s="2">
        <v>213671</v>
      </c>
      <c r="J3180" s="2">
        <v>294895</v>
      </c>
      <c r="K3180" s="2" t="s">
        <v>908</v>
      </c>
      <c r="L3180" s="2" t="s">
        <v>2949</v>
      </c>
      <c r="M3180" s="2" t="s">
        <v>14759</v>
      </c>
      <c r="N3180" s="1" t="str">
        <f t="shared" si="49"/>
        <v>SANGOLE202019</v>
      </c>
    </row>
    <row r="3181" spans="1:14" x14ac:dyDescent="0.3">
      <c r="A3181" s="2">
        <v>253</v>
      </c>
      <c r="B3181" s="2" t="s">
        <v>7886</v>
      </c>
      <c r="C3181" s="2" t="s">
        <v>10779</v>
      </c>
      <c r="D3181" s="2" t="s">
        <v>1018</v>
      </c>
      <c r="E3181" s="2">
        <v>21</v>
      </c>
      <c r="F3181" s="2" t="s">
        <v>19</v>
      </c>
      <c r="G3181" s="2">
        <v>225</v>
      </c>
      <c r="H3181" s="3">
        <v>1.0530207655694971E-3</v>
      </c>
      <c r="I3181" s="2">
        <v>213671</v>
      </c>
      <c r="J3181" s="2">
        <v>294895</v>
      </c>
      <c r="K3181" s="2" t="s">
        <v>908</v>
      </c>
      <c r="L3181" s="2" t="s">
        <v>2949</v>
      </c>
      <c r="M3181" s="2" t="s">
        <v>14759</v>
      </c>
      <c r="N3181" s="1" t="str">
        <f t="shared" si="49"/>
        <v>SANGOLE212019</v>
      </c>
    </row>
    <row r="3182" spans="1:14" x14ac:dyDescent="0.3">
      <c r="A3182" s="2">
        <v>254</v>
      </c>
      <c r="B3182" s="2" t="s">
        <v>7887</v>
      </c>
      <c r="C3182" s="2" t="s">
        <v>10780</v>
      </c>
      <c r="D3182" s="2" t="s">
        <v>1018</v>
      </c>
      <c r="E3182" s="2">
        <v>1</v>
      </c>
      <c r="F3182" s="2" t="s">
        <v>9</v>
      </c>
      <c r="G3182" s="2">
        <v>102562</v>
      </c>
      <c r="H3182" s="3">
        <v>0.47963597760869464</v>
      </c>
      <c r="I3182" s="2">
        <v>213833</v>
      </c>
      <c r="J3182" s="2">
        <v>320662</v>
      </c>
      <c r="K3182" s="2" t="s">
        <v>908</v>
      </c>
      <c r="L3182" s="2" t="s">
        <v>2949</v>
      </c>
      <c r="M3182" s="2" t="s">
        <v>14759</v>
      </c>
      <c r="N3182" s="1" t="str">
        <f t="shared" si="49"/>
        <v>MALSHIRAS (SC)12019</v>
      </c>
    </row>
    <row r="3183" spans="1:14" x14ac:dyDescent="0.3">
      <c r="A3183" s="2">
        <v>254</v>
      </c>
      <c r="B3183" s="2" t="s">
        <v>7887</v>
      </c>
      <c r="C3183" s="2" t="s">
        <v>10781</v>
      </c>
      <c r="D3183" s="2" t="s">
        <v>1018</v>
      </c>
      <c r="E3183" s="2">
        <v>2</v>
      </c>
      <c r="F3183" s="2" t="s">
        <v>51</v>
      </c>
      <c r="G3183" s="2">
        <v>100494</v>
      </c>
      <c r="H3183" s="3">
        <v>0.46996487913465179</v>
      </c>
      <c r="I3183" s="2">
        <v>213833</v>
      </c>
      <c r="J3183" s="2">
        <v>320662</v>
      </c>
      <c r="K3183" s="2" t="s">
        <v>908</v>
      </c>
      <c r="L3183" s="2" t="s">
        <v>2949</v>
      </c>
      <c r="M3183" s="2" t="s">
        <v>14759</v>
      </c>
      <c r="N3183" s="1" t="str">
        <f t="shared" si="49"/>
        <v>MALSHIRAS (SC)22019</v>
      </c>
    </row>
    <row r="3184" spans="1:14" x14ac:dyDescent="0.3">
      <c r="A3184" s="2">
        <v>254</v>
      </c>
      <c r="B3184" s="2" t="s">
        <v>7887</v>
      </c>
      <c r="C3184" s="2" t="s">
        <v>10782</v>
      </c>
      <c r="D3184" s="2" t="s">
        <v>1018</v>
      </c>
      <c r="E3184" s="2">
        <v>3</v>
      </c>
      <c r="F3184" s="2" t="s">
        <v>1023</v>
      </c>
      <c r="G3184" s="2">
        <v>5516</v>
      </c>
      <c r="H3184" s="3">
        <v>2.5795831326315397E-2</v>
      </c>
      <c r="I3184" s="2">
        <v>213833</v>
      </c>
      <c r="J3184" s="2">
        <v>320662</v>
      </c>
      <c r="K3184" s="2" t="s">
        <v>908</v>
      </c>
      <c r="L3184" s="2" t="s">
        <v>2949</v>
      </c>
      <c r="M3184" s="2" t="s">
        <v>14759</v>
      </c>
      <c r="N3184" s="1" t="str">
        <f t="shared" si="49"/>
        <v>MALSHIRAS (SC)32019</v>
      </c>
    </row>
    <row r="3185" spans="1:14" x14ac:dyDescent="0.3">
      <c r="A3185" s="2">
        <v>254</v>
      </c>
      <c r="B3185" s="2" t="s">
        <v>7887</v>
      </c>
      <c r="C3185" s="2" t="s">
        <v>22</v>
      </c>
      <c r="D3185" s="2" t="s">
        <v>7923</v>
      </c>
      <c r="E3185" s="2">
        <v>4</v>
      </c>
      <c r="F3185" s="2" t="s">
        <v>22</v>
      </c>
      <c r="G3185" s="2">
        <v>1892</v>
      </c>
      <c r="H3185" s="3">
        <v>8.8480262634859919E-3</v>
      </c>
      <c r="I3185" s="2">
        <v>213833</v>
      </c>
      <c r="J3185" s="2">
        <v>320662</v>
      </c>
      <c r="K3185" s="2" t="s">
        <v>908</v>
      </c>
      <c r="L3185" s="2" t="s">
        <v>2949</v>
      </c>
      <c r="M3185" s="2" t="s">
        <v>14759</v>
      </c>
      <c r="N3185" s="1" t="str">
        <f t="shared" si="49"/>
        <v>MALSHIRAS (SC)42019</v>
      </c>
    </row>
    <row r="3186" spans="1:14" x14ac:dyDescent="0.3">
      <c r="A3186" s="2">
        <v>254</v>
      </c>
      <c r="B3186" s="2" t="s">
        <v>7887</v>
      </c>
      <c r="C3186" s="2" t="s">
        <v>10783</v>
      </c>
      <c r="D3186" s="2" t="s">
        <v>1018</v>
      </c>
      <c r="E3186" s="2">
        <v>5</v>
      </c>
      <c r="F3186" s="2" t="s">
        <v>11</v>
      </c>
      <c r="G3186" s="2">
        <v>1078</v>
      </c>
      <c r="H3186" s="3">
        <v>5.0413172896606228E-3</v>
      </c>
      <c r="I3186" s="2">
        <v>213833</v>
      </c>
      <c r="J3186" s="2">
        <v>320662</v>
      </c>
      <c r="K3186" s="2" t="s">
        <v>908</v>
      </c>
      <c r="L3186" s="2" t="s">
        <v>2949</v>
      </c>
      <c r="M3186" s="2" t="s">
        <v>14759</v>
      </c>
      <c r="N3186" s="1" t="str">
        <f t="shared" si="49"/>
        <v>MALSHIRAS (SC)52019</v>
      </c>
    </row>
    <row r="3187" spans="1:14" x14ac:dyDescent="0.3">
      <c r="A3187" s="2">
        <v>254</v>
      </c>
      <c r="B3187" s="2" t="s">
        <v>7887</v>
      </c>
      <c r="C3187" s="2" t="s">
        <v>10784</v>
      </c>
      <c r="D3187" s="2" t="s">
        <v>1018</v>
      </c>
      <c r="E3187" s="2">
        <v>6</v>
      </c>
      <c r="F3187" s="2" t="s">
        <v>1323</v>
      </c>
      <c r="G3187" s="2">
        <v>694</v>
      </c>
      <c r="H3187" s="3">
        <v>3.2455233757184344E-3</v>
      </c>
      <c r="I3187" s="2">
        <v>213833</v>
      </c>
      <c r="J3187" s="2">
        <v>320662</v>
      </c>
      <c r="K3187" s="2" t="s">
        <v>908</v>
      </c>
      <c r="L3187" s="2" t="s">
        <v>2949</v>
      </c>
      <c r="M3187" s="2" t="s">
        <v>14759</v>
      </c>
      <c r="N3187" s="1" t="str">
        <f t="shared" si="49"/>
        <v>MALSHIRAS (SC)62019</v>
      </c>
    </row>
    <row r="3188" spans="1:14" x14ac:dyDescent="0.3">
      <c r="A3188" s="2">
        <v>254</v>
      </c>
      <c r="B3188" s="2" t="s">
        <v>7887</v>
      </c>
      <c r="C3188" s="2" t="s">
        <v>10785</v>
      </c>
      <c r="D3188" s="2" t="s">
        <v>1018</v>
      </c>
      <c r="E3188" s="2">
        <v>7</v>
      </c>
      <c r="F3188" s="2" t="s">
        <v>19</v>
      </c>
      <c r="G3188" s="2">
        <v>680</v>
      </c>
      <c r="H3188" s="3">
        <v>3.1800517226059587E-3</v>
      </c>
      <c r="I3188" s="2">
        <v>213833</v>
      </c>
      <c r="J3188" s="2">
        <v>320662</v>
      </c>
      <c r="K3188" s="2" t="s">
        <v>908</v>
      </c>
      <c r="L3188" s="2" t="s">
        <v>2949</v>
      </c>
      <c r="M3188" s="2" t="s">
        <v>14759</v>
      </c>
      <c r="N3188" s="1" t="str">
        <f t="shared" si="49"/>
        <v>MALSHIRAS (SC)72019</v>
      </c>
    </row>
    <row r="3189" spans="1:14" x14ac:dyDescent="0.3">
      <c r="A3189" s="2">
        <v>254</v>
      </c>
      <c r="B3189" s="2" t="s">
        <v>7887</v>
      </c>
      <c r="C3189" s="2" t="s">
        <v>10786</v>
      </c>
      <c r="D3189" s="2" t="s">
        <v>1018</v>
      </c>
      <c r="E3189" s="2">
        <v>8</v>
      </c>
      <c r="F3189" s="2" t="s">
        <v>19</v>
      </c>
      <c r="G3189" s="2">
        <v>530</v>
      </c>
      <c r="H3189" s="3">
        <v>2.4785697249722913E-3</v>
      </c>
      <c r="I3189" s="2">
        <v>213833</v>
      </c>
      <c r="J3189" s="2">
        <v>320662</v>
      </c>
      <c r="K3189" s="2" t="s">
        <v>908</v>
      </c>
      <c r="L3189" s="2" t="s">
        <v>2949</v>
      </c>
      <c r="M3189" s="2" t="s">
        <v>14759</v>
      </c>
      <c r="N3189" s="1" t="str">
        <f t="shared" si="49"/>
        <v>MALSHIRAS (SC)82019</v>
      </c>
    </row>
    <row r="3190" spans="1:14" x14ac:dyDescent="0.3">
      <c r="A3190" s="2">
        <v>254</v>
      </c>
      <c r="B3190" s="2" t="s">
        <v>7887</v>
      </c>
      <c r="C3190" s="2" t="s">
        <v>10787</v>
      </c>
      <c r="D3190" s="2" t="s">
        <v>1018</v>
      </c>
      <c r="E3190" s="2">
        <v>9</v>
      </c>
      <c r="F3190" s="2" t="s">
        <v>19</v>
      </c>
      <c r="G3190" s="2">
        <v>387</v>
      </c>
      <c r="H3190" s="3">
        <v>1.809823553894862E-3</v>
      </c>
      <c r="I3190" s="2">
        <v>213833</v>
      </c>
      <c r="J3190" s="2">
        <v>320662</v>
      </c>
      <c r="K3190" s="2" t="s">
        <v>908</v>
      </c>
      <c r="L3190" s="2" t="s">
        <v>2949</v>
      </c>
      <c r="M3190" s="2" t="s">
        <v>14759</v>
      </c>
      <c r="N3190" s="1" t="str">
        <f t="shared" si="49"/>
        <v>MALSHIRAS (SC)92019</v>
      </c>
    </row>
    <row r="3191" spans="1:14" x14ac:dyDescent="0.3">
      <c r="A3191" s="2">
        <v>255</v>
      </c>
      <c r="B3191" s="2" t="s">
        <v>7888</v>
      </c>
      <c r="C3191" s="2" t="s">
        <v>10788</v>
      </c>
      <c r="D3191" s="2" t="s">
        <v>1018</v>
      </c>
      <c r="E3191" s="2">
        <v>1</v>
      </c>
      <c r="F3191" s="2" t="s">
        <v>51</v>
      </c>
      <c r="G3191" s="2">
        <v>116401</v>
      </c>
      <c r="H3191" s="3">
        <v>0.54446419383507183</v>
      </c>
      <c r="I3191" s="2">
        <v>213790</v>
      </c>
      <c r="J3191" s="2">
        <v>332673</v>
      </c>
      <c r="K3191" s="2" t="s">
        <v>908</v>
      </c>
      <c r="L3191" s="2" t="s">
        <v>953</v>
      </c>
      <c r="M3191" s="2" t="s">
        <v>14759</v>
      </c>
      <c r="N3191" s="1" t="str">
        <f t="shared" si="49"/>
        <v>PHALTAN (SC)12019</v>
      </c>
    </row>
    <row r="3192" spans="1:14" x14ac:dyDescent="0.3">
      <c r="A3192" s="2">
        <v>255</v>
      </c>
      <c r="B3192" s="2" t="s">
        <v>7888</v>
      </c>
      <c r="C3192" s="2" t="s">
        <v>10789</v>
      </c>
      <c r="D3192" s="2" t="s">
        <v>1018</v>
      </c>
      <c r="E3192" s="2">
        <v>2</v>
      </c>
      <c r="F3192" s="2" t="s">
        <v>9</v>
      </c>
      <c r="G3192" s="2">
        <v>86113</v>
      </c>
      <c r="H3192" s="3">
        <v>0.40279245989054679</v>
      </c>
      <c r="I3192" s="2">
        <v>213790</v>
      </c>
      <c r="J3192" s="2">
        <v>332673</v>
      </c>
      <c r="K3192" s="2" t="s">
        <v>908</v>
      </c>
      <c r="L3192" s="2" t="s">
        <v>953</v>
      </c>
      <c r="M3192" s="2" t="s">
        <v>14759</v>
      </c>
      <c r="N3192" s="1" t="str">
        <f t="shared" si="49"/>
        <v>PHALTAN (SC)22019</v>
      </c>
    </row>
    <row r="3193" spans="1:14" x14ac:dyDescent="0.3">
      <c r="A3193" s="2">
        <v>255</v>
      </c>
      <c r="B3193" s="2" t="s">
        <v>7888</v>
      </c>
      <c r="C3193" s="2" t="s">
        <v>10790</v>
      </c>
      <c r="D3193" s="2" t="s">
        <v>1018</v>
      </c>
      <c r="E3193" s="2">
        <v>3</v>
      </c>
      <c r="F3193" s="2" t="s">
        <v>1023</v>
      </c>
      <c r="G3193" s="2">
        <v>5406</v>
      </c>
      <c r="H3193" s="3">
        <v>2.5286496094298144E-2</v>
      </c>
      <c r="I3193" s="2">
        <v>213790</v>
      </c>
      <c r="J3193" s="2">
        <v>332673</v>
      </c>
      <c r="K3193" s="2" t="s">
        <v>908</v>
      </c>
      <c r="L3193" s="2" t="s">
        <v>953</v>
      </c>
      <c r="M3193" s="2" t="s">
        <v>14759</v>
      </c>
      <c r="N3193" s="1" t="str">
        <f t="shared" si="49"/>
        <v>PHALTAN (SC)32019</v>
      </c>
    </row>
    <row r="3194" spans="1:14" x14ac:dyDescent="0.3">
      <c r="A3194" s="2">
        <v>255</v>
      </c>
      <c r="B3194" s="2" t="s">
        <v>7888</v>
      </c>
      <c r="C3194" s="2" t="s">
        <v>22</v>
      </c>
      <c r="D3194" s="2" t="s">
        <v>7923</v>
      </c>
      <c r="E3194" s="2">
        <v>4</v>
      </c>
      <c r="F3194" s="2" t="s">
        <v>22</v>
      </c>
      <c r="G3194" s="2">
        <v>1706</v>
      </c>
      <c r="H3194" s="3">
        <v>7.9797932550633808E-3</v>
      </c>
      <c r="I3194" s="2">
        <v>213790</v>
      </c>
      <c r="J3194" s="2">
        <v>332673</v>
      </c>
      <c r="K3194" s="2" t="s">
        <v>908</v>
      </c>
      <c r="L3194" s="2" t="s">
        <v>953</v>
      </c>
      <c r="M3194" s="2" t="s">
        <v>14759</v>
      </c>
      <c r="N3194" s="1" t="str">
        <f t="shared" si="49"/>
        <v>PHALTAN (SC)42019</v>
      </c>
    </row>
    <row r="3195" spans="1:14" x14ac:dyDescent="0.3">
      <c r="A3195" s="2">
        <v>255</v>
      </c>
      <c r="B3195" s="2" t="s">
        <v>7888</v>
      </c>
      <c r="C3195" s="2" t="s">
        <v>10791</v>
      </c>
      <c r="D3195" s="2" t="s">
        <v>1018</v>
      </c>
      <c r="E3195" s="2">
        <v>5</v>
      </c>
      <c r="F3195" s="2" t="s">
        <v>11</v>
      </c>
      <c r="G3195" s="2">
        <v>931</v>
      </c>
      <c r="H3195" s="3">
        <v>4.3547406333317744E-3</v>
      </c>
      <c r="I3195" s="2">
        <v>213790</v>
      </c>
      <c r="J3195" s="2">
        <v>332673</v>
      </c>
      <c r="K3195" s="2" t="s">
        <v>908</v>
      </c>
      <c r="L3195" s="2" t="s">
        <v>953</v>
      </c>
      <c r="M3195" s="2" t="s">
        <v>14759</v>
      </c>
      <c r="N3195" s="1" t="str">
        <f t="shared" si="49"/>
        <v>PHALTAN (SC)52019</v>
      </c>
    </row>
    <row r="3196" spans="1:14" x14ac:dyDescent="0.3">
      <c r="A3196" s="2">
        <v>255</v>
      </c>
      <c r="B3196" s="2" t="s">
        <v>7888</v>
      </c>
      <c r="C3196" s="2" t="s">
        <v>10792</v>
      </c>
      <c r="D3196" s="2" t="s">
        <v>1020</v>
      </c>
      <c r="E3196" s="2">
        <v>6</v>
      </c>
      <c r="F3196" s="2" t="s">
        <v>19</v>
      </c>
      <c r="G3196" s="2">
        <v>778</v>
      </c>
      <c r="H3196" s="3">
        <v>3.6390850834931475E-3</v>
      </c>
      <c r="I3196" s="2">
        <v>213790</v>
      </c>
      <c r="J3196" s="2">
        <v>332673</v>
      </c>
      <c r="K3196" s="2" t="s">
        <v>908</v>
      </c>
      <c r="L3196" s="2" t="s">
        <v>953</v>
      </c>
      <c r="M3196" s="2" t="s">
        <v>14759</v>
      </c>
      <c r="N3196" s="1" t="str">
        <f t="shared" si="49"/>
        <v>PHALTAN (SC)62019</v>
      </c>
    </row>
    <row r="3197" spans="1:14" x14ac:dyDescent="0.3">
      <c r="A3197" s="2">
        <v>255</v>
      </c>
      <c r="B3197" s="2" t="s">
        <v>7888</v>
      </c>
      <c r="C3197" s="2" t="s">
        <v>10793</v>
      </c>
      <c r="D3197" s="2" t="s">
        <v>1018</v>
      </c>
      <c r="E3197" s="2">
        <v>7</v>
      </c>
      <c r="F3197" s="2" t="s">
        <v>19</v>
      </c>
      <c r="G3197" s="2">
        <v>737</v>
      </c>
      <c r="H3197" s="3">
        <v>3.4473081060854109E-3</v>
      </c>
      <c r="I3197" s="2">
        <v>213790</v>
      </c>
      <c r="J3197" s="2">
        <v>332673</v>
      </c>
      <c r="K3197" s="2" t="s">
        <v>908</v>
      </c>
      <c r="L3197" s="2" t="s">
        <v>953</v>
      </c>
      <c r="M3197" s="2" t="s">
        <v>14759</v>
      </c>
      <c r="N3197" s="1" t="str">
        <f t="shared" si="49"/>
        <v>PHALTAN (SC)72019</v>
      </c>
    </row>
    <row r="3198" spans="1:14" x14ac:dyDescent="0.3">
      <c r="A3198" s="2">
        <v>255</v>
      </c>
      <c r="B3198" s="2" t="s">
        <v>7888</v>
      </c>
      <c r="C3198" s="2" t="s">
        <v>1858</v>
      </c>
      <c r="D3198" s="2" t="s">
        <v>1018</v>
      </c>
      <c r="E3198" s="2">
        <v>8</v>
      </c>
      <c r="F3198" s="2" t="s">
        <v>19</v>
      </c>
      <c r="G3198" s="2">
        <v>673</v>
      </c>
      <c r="H3198" s="3">
        <v>3.1479489218391881E-3</v>
      </c>
      <c r="I3198" s="2">
        <v>213790</v>
      </c>
      <c r="J3198" s="2">
        <v>332673</v>
      </c>
      <c r="K3198" s="2" t="s">
        <v>908</v>
      </c>
      <c r="L3198" s="2" t="s">
        <v>953</v>
      </c>
      <c r="M3198" s="2" t="s">
        <v>14759</v>
      </c>
      <c r="N3198" s="1" t="str">
        <f t="shared" si="49"/>
        <v>PHALTAN (SC)82019</v>
      </c>
    </row>
    <row r="3199" spans="1:14" x14ac:dyDescent="0.3">
      <c r="A3199" s="2">
        <v>255</v>
      </c>
      <c r="B3199" s="2" t="s">
        <v>7888</v>
      </c>
      <c r="C3199" s="2" t="s">
        <v>10794</v>
      </c>
      <c r="D3199" s="2" t="s">
        <v>1018</v>
      </c>
      <c r="E3199" s="2">
        <v>9</v>
      </c>
      <c r="F3199" s="2" t="s">
        <v>7581</v>
      </c>
      <c r="G3199" s="2">
        <v>340</v>
      </c>
      <c r="H3199" s="3">
        <v>1.5903456663080592E-3</v>
      </c>
      <c r="I3199" s="2">
        <v>213790</v>
      </c>
      <c r="J3199" s="2">
        <v>332673</v>
      </c>
      <c r="K3199" s="2" t="s">
        <v>908</v>
      </c>
      <c r="L3199" s="2" t="s">
        <v>953</v>
      </c>
      <c r="M3199" s="2" t="s">
        <v>14759</v>
      </c>
      <c r="N3199" s="1" t="str">
        <f t="shared" si="49"/>
        <v>PHALTAN (SC)92019</v>
      </c>
    </row>
    <row r="3200" spans="1:14" x14ac:dyDescent="0.3">
      <c r="A3200" s="2">
        <v>255</v>
      </c>
      <c r="B3200" s="2" t="s">
        <v>7888</v>
      </c>
      <c r="C3200" s="2" t="s">
        <v>10795</v>
      </c>
      <c r="D3200" s="2" t="s">
        <v>1018</v>
      </c>
      <c r="E3200" s="2">
        <v>10</v>
      </c>
      <c r="F3200" s="2" t="s">
        <v>19</v>
      </c>
      <c r="G3200" s="2">
        <v>307</v>
      </c>
      <c r="H3200" s="3">
        <v>1.4359885869311005E-3</v>
      </c>
      <c r="I3200" s="2">
        <v>213790</v>
      </c>
      <c r="J3200" s="2">
        <v>332673</v>
      </c>
      <c r="K3200" s="2" t="s">
        <v>908</v>
      </c>
      <c r="L3200" s="2" t="s">
        <v>953</v>
      </c>
      <c r="M3200" s="2" t="s">
        <v>14759</v>
      </c>
      <c r="N3200" s="1" t="str">
        <f t="shared" si="49"/>
        <v>PHALTAN (SC)102019</v>
      </c>
    </row>
    <row r="3201" spans="1:14" x14ac:dyDescent="0.3">
      <c r="A3201" s="2">
        <v>255</v>
      </c>
      <c r="B3201" s="2" t="s">
        <v>7888</v>
      </c>
      <c r="C3201" s="2" t="s">
        <v>10796</v>
      </c>
      <c r="D3201" s="2" t="s">
        <v>1018</v>
      </c>
      <c r="E3201" s="2">
        <v>11</v>
      </c>
      <c r="F3201" s="2" t="s">
        <v>19</v>
      </c>
      <c r="G3201" s="2">
        <v>216</v>
      </c>
      <c r="H3201" s="3">
        <v>1.0103372468310023E-3</v>
      </c>
      <c r="I3201" s="2">
        <v>213790</v>
      </c>
      <c r="J3201" s="2">
        <v>332673</v>
      </c>
      <c r="K3201" s="2" t="s">
        <v>908</v>
      </c>
      <c r="L3201" s="2" t="s">
        <v>953</v>
      </c>
      <c r="M3201" s="2" t="s">
        <v>14759</v>
      </c>
      <c r="N3201" s="1" t="str">
        <f t="shared" si="49"/>
        <v>PHALTAN (SC)112019</v>
      </c>
    </row>
    <row r="3202" spans="1:14" x14ac:dyDescent="0.3">
      <c r="A3202" s="2">
        <v>255</v>
      </c>
      <c r="B3202" s="2" t="s">
        <v>7888</v>
      </c>
      <c r="C3202" s="2" t="s">
        <v>10797</v>
      </c>
      <c r="D3202" s="2" t="s">
        <v>1018</v>
      </c>
      <c r="E3202" s="2">
        <v>12</v>
      </c>
      <c r="F3202" s="2" t="s">
        <v>19</v>
      </c>
      <c r="G3202" s="2">
        <v>182</v>
      </c>
      <c r="H3202" s="3">
        <v>8.5130268020019648E-4</v>
      </c>
      <c r="I3202" s="2">
        <v>213790</v>
      </c>
      <c r="J3202" s="2">
        <v>332673</v>
      </c>
      <c r="K3202" s="2" t="s">
        <v>908</v>
      </c>
      <c r="L3202" s="2" t="s">
        <v>953</v>
      </c>
      <c r="M3202" s="2" t="s">
        <v>14759</v>
      </c>
      <c r="N3202" s="1" t="str">
        <f t="shared" si="49"/>
        <v>PHALTAN (SC)122019</v>
      </c>
    </row>
    <row r="3203" spans="1:14" x14ac:dyDescent="0.3">
      <c r="A3203" s="2">
        <v>256</v>
      </c>
      <c r="B3203" s="2" t="s">
        <v>7889</v>
      </c>
      <c r="C3203" s="2" t="s">
        <v>10798</v>
      </c>
      <c r="D3203" s="2" t="s">
        <v>1018</v>
      </c>
      <c r="E3203" s="2">
        <v>1</v>
      </c>
      <c r="F3203" s="2" t="s">
        <v>51</v>
      </c>
      <c r="G3203" s="2">
        <v>129451</v>
      </c>
      <c r="H3203" s="3">
        <v>0.57218187684813981</v>
      </c>
      <c r="I3203" s="2">
        <v>226241</v>
      </c>
      <c r="J3203" s="2">
        <v>332498</v>
      </c>
      <c r="K3203" s="2" t="s">
        <v>953</v>
      </c>
      <c r="L3203" s="2" t="s">
        <v>953</v>
      </c>
      <c r="M3203" s="2" t="s">
        <v>14759</v>
      </c>
      <c r="N3203" s="1" t="str">
        <f t="shared" ref="N3203:N3266" si="50">B3203&amp;E3203&amp;2019</f>
        <v>WAI12019</v>
      </c>
    </row>
    <row r="3204" spans="1:14" x14ac:dyDescent="0.3">
      <c r="A3204" s="2">
        <v>256</v>
      </c>
      <c r="B3204" s="2" t="s">
        <v>7889</v>
      </c>
      <c r="C3204" s="2" t="s">
        <v>10799</v>
      </c>
      <c r="D3204" s="2" t="s">
        <v>1018</v>
      </c>
      <c r="E3204" s="2">
        <v>2</v>
      </c>
      <c r="F3204" s="2" t="s">
        <v>9</v>
      </c>
      <c r="G3204" s="2">
        <v>86289</v>
      </c>
      <c r="H3204" s="3">
        <v>0.3814030171365933</v>
      </c>
      <c r="I3204" s="2">
        <v>226241</v>
      </c>
      <c r="J3204" s="2">
        <v>332498</v>
      </c>
      <c r="K3204" s="2" t="s">
        <v>953</v>
      </c>
      <c r="L3204" s="2" t="s">
        <v>953</v>
      </c>
      <c r="M3204" s="2" t="s">
        <v>14759</v>
      </c>
      <c r="N3204" s="1" t="str">
        <f t="shared" si="50"/>
        <v>WAI22019</v>
      </c>
    </row>
    <row r="3205" spans="1:14" x14ac:dyDescent="0.3">
      <c r="A3205" s="2">
        <v>256</v>
      </c>
      <c r="B3205" s="2" t="s">
        <v>7889</v>
      </c>
      <c r="C3205" s="2" t="s">
        <v>10800</v>
      </c>
      <c r="D3205" s="2" t="s">
        <v>1018</v>
      </c>
      <c r="E3205" s="2">
        <v>3</v>
      </c>
      <c r="F3205" s="2" t="s">
        <v>1023</v>
      </c>
      <c r="G3205" s="2">
        <v>3471</v>
      </c>
      <c r="H3205" s="3">
        <v>1.5342046755451045E-2</v>
      </c>
      <c r="I3205" s="2">
        <v>226241</v>
      </c>
      <c r="J3205" s="2">
        <v>332498</v>
      </c>
      <c r="K3205" s="2" t="s">
        <v>953</v>
      </c>
      <c r="L3205" s="2" t="s">
        <v>953</v>
      </c>
      <c r="M3205" s="2" t="s">
        <v>14759</v>
      </c>
      <c r="N3205" s="1" t="str">
        <f t="shared" si="50"/>
        <v>WAI32019</v>
      </c>
    </row>
    <row r="3206" spans="1:14" x14ac:dyDescent="0.3">
      <c r="A3206" s="2">
        <v>256</v>
      </c>
      <c r="B3206" s="2" t="s">
        <v>7889</v>
      </c>
      <c r="C3206" s="2" t="s">
        <v>10801</v>
      </c>
      <c r="D3206" s="2" t="s">
        <v>1018</v>
      </c>
      <c r="E3206" s="2">
        <v>4</v>
      </c>
      <c r="F3206" s="2" t="s">
        <v>11</v>
      </c>
      <c r="G3206" s="2">
        <v>1758</v>
      </c>
      <c r="H3206" s="3">
        <v>7.7704748476182476E-3</v>
      </c>
      <c r="I3206" s="2">
        <v>226241</v>
      </c>
      <c r="J3206" s="2">
        <v>332498</v>
      </c>
      <c r="K3206" s="2" t="s">
        <v>953</v>
      </c>
      <c r="L3206" s="2" t="s">
        <v>953</v>
      </c>
      <c r="M3206" s="2" t="s">
        <v>14759</v>
      </c>
      <c r="N3206" s="1" t="str">
        <f t="shared" si="50"/>
        <v>WAI42019</v>
      </c>
    </row>
    <row r="3207" spans="1:14" x14ac:dyDescent="0.3">
      <c r="A3207" s="2">
        <v>256</v>
      </c>
      <c r="B3207" s="2" t="s">
        <v>7889</v>
      </c>
      <c r="C3207" s="2" t="s">
        <v>10802</v>
      </c>
      <c r="D3207" s="2" t="s">
        <v>1018</v>
      </c>
      <c r="E3207" s="2">
        <v>5</v>
      </c>
      <c r="F3207" s="2" t="s">
        <v>267</v>
      </c>
      <c r="G3207" s="2">
        <v>1683</v>
      </c>
      <c r="H3207" s="3">
        <v>7.4389699479758308E-3</v>
      </c>
      <c r="I3207" s="2">
        <v>226241</v>
      </c>
      <c r="J3207" s="2">
        <v>332498</v>
      </c>
      <c r="K3207" s="2" t="s">
        <v>953</v>
      </c>
      <c r="L3207" s="2" t="s">
        <v>953</v>
      </c>
      <c r="M3207" s="2" t="s">
        <v>14759</v>
      </c>
      <c r="N3207" s="1" t="str">
        <f t="shared" si="50"/>
        <v>WAI52019</v>
      </c>
    </row>
    <row r="3208" spans="1:14" x14ac:dyDescent="0.3">
      <c r="A3208" s="2">
        <v>256</v>
      </c>
      <c r="B3208" s="2" t="s">
        <v>7889</v>
      </c>
      <c r="C3208" s="2" t="s">
        <v>22</v>
      </c>
      <c r="D3208" s="2" t="s">
        <v>7923</v>
      </c>
      <c r="E3208" s="2">
        <v>6</v>
      </c>
      <c r="F3208" s="2" t="s">
        <v>22</v>
      </c>
      <c r="G3208" s="2">
        <v>1341</v>
      </c>
      <c r="H3208" s="3">
        <v>5.9273076056064111E-3</v>
      </c>
      <c r="I3208" s="2">
        <v>226241</v>
      </c>
      <c r="J3208" s="2">
        <v>332498</v>
      </c>
      <c r="K3208" s="2" t="s">
        <v>953</v>
      </c>
      <c r="L3208" s="2" t="s">
        <v>953</v>
      </c>
      <c r="M3208" s="2" t="s">
        <v>14759</v>
      </c>
      <c r="N3208" s="1" t="str">
        <f t="shared" si="50"/>
        <v>WAI62019</v>
      </c>
    </row>
    <row r="3209" spans="1:14" x14ac:dyDescent="0.3">
      <c r="A3209" s="2">
        <v>256</v>
      </c>
      <c r="B3209" s="2" t="s">
        <v>7889</v>
      </c>
      <c r="C3209" s="2" t="s">
        <v>10803</v>
      </c>
      <c r="D3209" s="2" t="s">
        <v>1018</v>
      </c>
      <c r="E3209" s="2">
        <v>7</v>
      </c>
      <c r="F3209" s="2" t="s">
        <v>1768</v>
      </c>
      <c r="G3209" s="2">
        <v>626</v>
      </c>
      <c r="H3209" s="3">
        <v>2.7669608956820383E-3</v>
      </c>
      <c r="I3209" s="2">
        <v>226241</v>
      </c>
      <c r="J3209" s="2">
        <v>332498</v>
      </c>
      <c r="K3209" s="2" t="s">
        <v>953</v>
      </c>
      <c r="L3209" s="2" t="s">
        <v>953</v>
      </c>
      <c r="M3209" s="2" t="s">
        <v>14759</v>
      </c>
      <c r="N3209" s="1" t="str">
        <f t="shared" si="50"/>
        <v>WAI72019</v>
      </c>
    </row>
    <row r="3210" spans="1:14" x14ac:dyDescent="0.3">
      <c r="A3210" s="2">
        <v>256</v>
      </c>
      <c r="B3210" s="2" t="s">
        <v>7889</v>
      </c>
      <c r="C3210" s="2" t="s">
        <v>10804</v>
      </c>
      <c r="D3210" s="2" t="s">
        <v>1018</v>
      </c>
      <c r="E3210" s="2">
        <v>8</v>
      </c>
      <c r="F3210" s="2" t="s">
        <v>981</v>
      </c>
      <c r="G3210" s="2">
        <v>508</v>
      </c>
      <c r="H3210" s="3">
        <v>2.2453931869113024E-3</v>
      </c>
      <c r="I3210" s="2">
        <v>226241</v>
      </c>
      <c r="J3210" s="2">
        <v>332498</v>
      </c>
      <c r="K3210" s="2" t="s">
        <v>953</v>
      </c>
      <c r="L3210" s="2" t="s">
        <v>953</v>
      </c>
      <c r="M3210" s="2" t="s">
        <v>14759</v>
      </c>
      <c r="N3210" s="1" t="str">
        <f t="shared" si="50"/>
        <v>WAI82019</v>
      </c>
    </row>
    <row r="3211" spans="1:14" x14ac:dyDescent="0.3">
      <c r="A3211" s="2">
        <v>256</v>
      </c>
      <c r="B3211" s="2" t="s">
        <v>7889</v>
      </c>
      <c r="C3211" s="2" t="s">
        <v>10805</v>
      </c>
      <c r="D3211" s="2" t="s">
        <v>1018</v>
      </c>
      <c r="E3211" s="2">
        <v>9</v>
      </c>
      <c r="F3211" s="2" t="s">
        <v>19</v>
      </c>
      <c r="G3211" s="2">
        <v>492</v>
      </c>
      <c r="H3211" s="3">
        <v>2.1746721416542538E-3</v>
      </c>
      <c r="I3211" s="2">
        <v>226241</v>
      </c>
      <c r="J3211" s="2">
        <v>332498</v>
      </c>
      <c r="K3211" s="2" t="s">
        <v>953</v>
      </c>
      <c r="L3211" s="2" t="s">
        <v>953</v>
      </c>
      <c r="M3211" s="2" t="s">
        <v>14759</v>
      </c>
      <c r="N3211" s="1" t="str">
        <f t="shared" si="50"/>
        <v>WAI92019</v>
      </c>
    </row>
    <row r="3212" spans="1:14" x14ac:dyDescent="0.3">
      <c r="A3212" s="2">
        <v>256</v>
      </c>
      <c r="B3212" s="2" t="s">
        <v>7889</v>
      </c>
      <c r="C3212" s="2" t="s">
        <v>10806</v>
      </c>
      <c r="D3212" s="2" t="s">
        <v>1018</v>
      </c>
      <c r="E3212" s="2">
        <v>10</v>
      </c>
      <c r="F3212" s="2" t="s">
        <v>19</v>
      </c>
      <c r="G3212" s="2">
        <v>357</v>
      </c>
      <c r="H3212" s="3">
        <v>1.5779633222979036E-3</v>
      </c>
      <c r="I3212" s="2">
        <v>226241</v>
      </c>
      <c r="J3212" s="2">
        <v>332498</v>
      </c>
      <c r="K3212" s="2" t="s">
        <v>953</v>
      </c>
      <c r="L3212" s="2" t="s">
        <v>953</v>
      </c>
      <c r="M3212" s="2" t="s">
        <v>14759</v>
      </c>
      <c r="N3212" s="1" t="str">
        <f t="shared" si="50"/>
        <v>WAI102019</v>
      </c>
    </row>
    <row r="3213" spans="1:14" x14ac:dyDescent="0.3">
      <c r="A3213" s="2">
        <v>256</v>
      </c>
      <c r="B3213" s="2" t="s">
        <v>7889</v>
      </c>
      <c r="C3213" s="2" t="s">
        <v>10807</v>
      </c>
      <c r="D3213" s="2" t="s">
        <v>1018</v>
      </c>
      <c r="E3213" s="2">
        <v>11</v>
      </c>
      <c r="F3213" s="2" t="s">
        <v>19</v>
      </c>
      <c r="G3213" s="2">
        <v>265</v>
      </c>
      <c r="H3213" s="3">
        <v>1.1713173120698724E-3</v>
      </c>
      <c r="I3213" s="2">
        <v>226241</v>
      </c>
      <c r="J3213" s="2">
        <v>332498</v>
      </c>
      <c r="K3213" s="2" t="s">
        <v>953</v>
      </c>
      <c r="L3213" s="2" t="s">
        <v>953</v>
      </c>
      <c r="M3213" s="2" t="s">
        <v>14759</v>
      </c>
      <c r="N3213" s="1" t="str">
        <f t="shared" si="50"/>
        <v>WAI112019</v>
      </c>
    </row>
    <row r="3214" spans="1:14" x14ac:dyDescent="0.3">
      <c r="A3214" s="2">
        <v>257</v>
      </c>
      <c r="B3214" s="2" t="s">
        <v>7890</v>
      </c>
      <c r="C3214" s="2" t="s">
        <v>10808</v>
      </c>
      <c r="D3214" s="2" t="s">
        <v>1018</v>
      </c>
      <c r="E3214" s="2">
        <v>1</v>
      </c>
      <c r="F3214" s="2" t="s">
        <v>103</v>
      </c>
      <c r="G3214" s="2">
        <v>100894</v>
      </c>
      <c r="H3214" s="3">
        <v>0.49609834050399509</v>
      </c>
      <c r="I3214" s="2">
        <v>203375</v>
      </c>
      <c r="J3214" s="2">
        <v>302300</v>
      </c>
      <c r="K3214" s="2" t="s">
        <v>953</v>
      </c>
      <c r="L3214" s="2" t="s">
        <v>953</v>
      </c>
      <c r="M3214" s="2" t="s">
        <v>14759</v>
      </c>
      <c r="N3214" s="1" t="str">
        <f t="shared" si="50"/>
        <v>KOREGAON12019</v>
      </c>
    </row>
    <row r="3215" spans="1:14" x14ac:dyDescent="0.3">
      <c r="A3215" s="2">
        <v>257</v>
      </c>
      <c r="B3215" s="2" t="s">
        <v>7890</v>
      </c>
      <c r="C3215" s="2" t="s">
        <v>10809</v>
      </c>
      <c r="D3215" s="2" t="s">
        <v>1018</v>
      </c>
      <c r="E3215" s="2">
        <v>2</v>
      </c>
      <c r="F3215" s="2" t="s">
        <v>51</v>
      </c>
      <c r="G3215" s="2">
        <v>94595</v>
      </c>
      <c r="H3215" s="3">
        <v>0.46512599877074368</v>
      </c>
      <c r="I3215" s="2">
        <v>203375</v>
      </c>
      <c r="J3215" s="2">
        <v>302300</v>
      </c>
      <c r="K3215" s="2" t="s">
        <v>953</v>
      </c>
      <c r="L3215" s="2" t="s">
        <v>953</v>
      </c>
      <c r="M3215" s="2" t="s">
        <v>14759</v>
      </c>
      <c r="N3215" s="1" t="str">
        <f t="shared" si="50"/>
        <v>KOREGAON22019</v>
      </c>
    </row>
    <row r="3216" spans="1:14" x14ac:dyDescent="0.3">
      <c r="A3216" s="2">
        <v>257</v>
      </c>
      <c r="B3216" s="2" t="s">
        <v>7890</v>
      </c>
      <c r="C3216" s="2" t="s">
        <v>10810</v>
      </c>
      <c r="D3216" s="2" t="s">
        <v>1018</v>
      </c>
      <c r="E3216" s="2">
        <v>3</v>
      </c>
      <c r="F3216" s="2" t="s">
        <v>1023</v>
      </c>
      <c r="G3216" s="2">
        <v>2559</v>
      </c>
      <c r="H3216" s="3">
        <v>1.2582667486170866E-2</v>
      </c>
      <c r="I3216" s="2">
        <v>203375</v>
      </c>
      <c r="J3216" s="2">
        <v>302300</v>
      </c>
      <c r="K3216" s="2" t="s">
        <v>953</v>
      </c>
      <c r="L3216" s="2" t="s">
        <v>953</v>
      </c>
      <c r="M3216" s="2" t="s">
        <v>14759</v>
      </c>
      <c r="N3216" s="1" t="str">
        <f t="shared" si="50"/>
        <v>KOREGAON32019</v>
      </c>
    </row>
    <row r="3217" spans="1:14" x14ac:dyDescent="0.3">
      <c r="A3217" s="2">
        <v>257</v>
      </c>
      <c r="B3217" s="2" t="s">
        <v>7890</v>
      </c>
      <c r="C3217" s="2" t="s">
        <v>10811</v>
      </c>
      <c r="D3217" s="2" t="s">
        <v>1018</v>
      </c>
      <c r="E3217" s="2">
        <v>4</v>
      </c>
      <c r="F3217" s="2" t="s">
        <v>11</v>
      </c>
      <c r="G3217" s="2">
        <v>2075</v>
      </c>
      <c r="H3217" s="3">
        <v>1.0202827289489859E-2</v>
      </c>
      <c r="I3217" s="2">
        <v>203375</v>
      </c>
      <c r="J3217" s="2">
        <v>302300</v>
      </c>
      <c r="K3217" s="2" t="s">
        <v>953</v>
      </c>
      <c r="L3217" s="2" t="s">
        <v>953</v>
      </c>
      <c r="M3217" s="2" t="s">
        <v>14759</v>
      </c>
      <c r="N3217" s="1" t="str">
        <f t="shared" si="50"/>
        <v>KOREGAON42019</v>
      </c>
    </row>
    <row r="3218" spans="1:14" x14ac:dyDescent="0.3">
      <c r="A3218" s="2">
        <v>257</v>
      </c>
      <c r="B3218" s="2" t="s">
        <v>7890</v>
      </c>
      <c r="C3218" s="2" t="s">
        <v>22</v>
      </c>
      <c r="D3218" s="2" t="s">
        <v>7923</v>
      </c>
      <c r="E3218" s="2">
        <v>5</v>
      </c>
      <c r="F3218" s="2" t="s">
        <v>22</v>
      </c>
      <c r="G3218" s="2">
        <v>1273</v>
      </c>
      <c r="H3218" s="3">
        <v>6.2593730792870313E-3</v>
      </c>
      <c r="I3218" s="2">
        <v>203375</v>
      </c>
      <c r="J3218" s="2">
        <v>302300</v>
      </c>
      <c r="K3218" s="2" t="s">
        <v>953</v>
      </c>
      <c r="L3218" s="2" t="s">
        <v>953</v>
      </c>
      <c r="M3218" s="2" t="s">
        <v>14759</v>
      </c>
      <c r="N3218" s="1" t="str">
        <f t="shared" si="50"/>
        <v>KOREGAON52019</v>
      </c>
    </row>
    <row r="3219" spans="1:14" x14ac:dyDescent="0.3">
      <c r="A3219" s="2">
        <v>257</v>
      </c>
      <c r="B3219" s="2" t="s">
        <v>7890</v>
      </c>
      <c r="C3219" s="2" t="s">
        <v>10812</v>
      </c>
      <c r="D3219" s="2" t="s">
        <v>1020</v>
      </c>
      <c r="E3219" s="2">
        <v>6</v>
      </c>
      <c r="F3219" s="2" t="s">
        <v>19</v>
      </c>
      <c r="G3219" s="2">
        <v>1079</v>
      </c>
      <c r="H3219" s="3">
        <v>5.3054701905347265E-3</v>
      </c>
      <c r="I3219" s="2">
        <v>203375</v>
      </c>
      <c r="J3219" s="2">
        <v>302300</v>
      </c>
      <c r="K3219" s="2" t="s">
        <v>953</v>
      </c>
      <c r="L3219" s="2" t="s">
        <v>953</v>
      </c>
      <c r="M3219" s="2" t="s">
        <v>14759</v>
      </c>
      <c r="N3219" s="1" t="str">
        <f t="shared" si="50"/>
        <v>KOREGAON62019</v>
      </c>
    </row>
    <row r="3220" spans="1:14" x14ac:dyDescent="0.3">
      <c r="A3220" s="2">
        <v>257</v>
      </c>
      <c r="B3220" s="2" t="s">
        <v>7890</v>
      </c>
      <c r="C3220" s="2" t="s">
        <v>10813</v>
      </c>
      <c r="D3220" s="2" t="s">
        <v>1018</v>
      </c>
      <c r="E3220" s="2">
        <v>7</v>
      </c>
      <c r="F3220" s="2" t="s">
        <v>19</v>
      </c>
      <c r="G3220" s="2">
        <v>491</v>
      </c>
      <c r="H3220" s="3">
        <v>2.4142593730792868E-3</v>
      </c>
      <c r="I3220" s="2">
        <v>203375</v>
      </c>
      <c r="J3220" s="2">
        <v>302300</v>
      </c>
      <c r="K3220" s="2" t="s">
        <v>953</v>
      </c>
      <c r="L3220" s="2" t="s">
        <v>953</v>
      </c>
      <c r="M3220" s="2" t="s">
        <v>14759</v>
      </c>
      <c r="N3220" s="1" t="str">
        <f t="shared" si="50"/>
        <v>KOREGAON72019</v>
      </c>
    </row>
    <row r="3221" spans="1:14" x14ac:dyDescent="0.3">
      <c r="A3221" s="2">
        <v>257</v>
      </c>
      <c r="B3221" s="2" t="s">
        <v>7890</v>
      </c>
      <c r="C3221" s="2" t="s">
        <v>10814</v>
      </c>
      <c r="D3221" s="2" t="s">
        <v>1018</v>
      </c>
      <c r="E3221" s="2">
        <v>8</v>
      </c>
      <c r="F3221" s="2" t="s">
        <v>19</v>
      </c>
      <c r="G3221" s="2">
        <v>409</v>
      </c>
      <c r="H3221" s="3">
        <v>2.0110633066994467E-3</v>
      </c>
      <c r="I3221" s="2">
        <v>203375</v>
      </c>
      <c r="J3221" s="2">
        <v>302300</v>
      </c>
      <c r="K3221" s="2" t="s">
        <v>953</v>
      </c>
      <c r="L3221" s="2" t="s">
        <v>953</v>
      </c>
      <c r="M3221" s="2" t="s">
        <v>14759</v>
      </c>
      <c r="N3221" s="1" t="str">
        <f t="shared" si="50"/>
        <v>KOREGAON82019</v>
      </c>
    </row>
    <row r="3222" spans="1:14" x14ac:dyDescent="0.3">
      <c r="A3222" s="2">
        <v>258</v>
      </c>
      <c r="B3222" s="2" t="s">
        <v>7891</v>
      </c>
      <c r="C3222" s="2" t="s">
        <v>7204</v>
      </c>
      <c r="D3222" s="2" t="s">
        <v>1018</v>
      </c>
      <c r="E3222" s="2">
        <v>1</v>
      </c>
      <c r="F3222" s="2" t="s">
        <v>9</v>
      </c>
      <c r="G3222" s="2">
        <v>90759</v>
      </c>
      <c r="H3222" s="3">
        <v>0.40224882439757298</v>
      </c>
      <c r="I3222" s="2">
        <v>225629</v>
      </c>
      <c r="J3222" s="2">
        <v>341964</v>
      </c>
      <c r="K3222" s="2" t="s">
        <v>908</v>
      </c>
      <c r="L3222" s="2" t="s">
        <v>953</v>
      </c>
      <c r="M3222" s="2" t="s">
        <v>14759</v>
      </c>
      <c r="N3222" s="1" t="str">
        <f t="shared" si="50"/>
        <v>MAN12019</v>
      </c>
    </row>
    <row r="3223" spans="1:14" x14ac:dyDescent="0.3">
      <c r="A3223" s="2">
        <v>258</v>
      </c>
      <c r="B3223" s="2" t="s">
        <v>7891</v>
      </c>
      <c r="C3223" s="2" t="s">
        <v>10815</v>
      </c>
      <c r="D3223" s="2" t="s">
        <v>1018</v>
      </c>
      <c r="E3223" s="2">
        <v>2</v>
      </c>
      <c r="F3223" s="2" t="s">
        <v>19</v>
      </c>
      <c r="G3223" s="2">
        <v>87247</v>
      </c>
      <c r="H3223" s="3">
        <v>0.38668344937929078</v>
      </c>
      <c r="I3223" s="2">
        <v>225629</v>
      </c>
      <c r="J3223" s="2">
        <v>341964</v>
      </c>
      <c r="K3223" s="2" t="s">
        <v>908</v>
      </c>
      <c r="L3223" s="2" t="s">
        <v>953</v>
      </c>
      <c r="M3223" s="2" t="s">
        <v>14759</v>
      </c>
      <c r="N3223" s="1" t="str">
        <f t="shared" si="50"/>
        <v>MAN22019</v>
      </c>
    </row>
    <row r="3224" spans="1:14" x14ac:dyDescent="0.3">
      <c r="A3224" s="2">
        <v>258</v>
      </c>
      <c r="B3224" s="2" t="s">
        <v>7891</v>
      </c>
      <c r="C3224" s="2" t="s">
        <v>10816</v>
      </c>
      <c r="D3224" s="2" t="s">
        <v>1018</v>
      </c>
      <c r="E3224" s="2">
        <v>3</v>
      </c>
      <c r="F3224" s="2" t="s">
        <v>103</v>
      </c>
      <c r="G3224" s="2">
        <v>37321</v>
      </c>
      <c r="H3224" s="3">
        <v>0.16540870189558965</v>
      </c>
      <c r="I3224" s="2">
        <v>225629</v>
      </c>
      <c r="J3224" s="2">
        <v>341964</v>
      </c>
      <c r="K3224" s="2" t="s">
        <v>908</v>
      </c>
      <c r="L3224" s="2" t="s">
        <v>953</v>
      </c>
      <c r="M3224" s="2" t="s">
        <v>14759</v>
      </c>
      <c r="N3224" s="1" t="str">
        <f t="shared" si="50"/>
        <v>MAN32019</v>
      </c>
    </row>
    <row r="3225" spans="1:14" x14ac:dyDescent="0.3">
      <c r="A3225" s="2">
        <v>258</v>
      </c>
      <c r="B3225" s="2" t="s">
        <v>7891</v>
      </c>
      <c r="C3225" s="2" t="s">
        <v>10817</v>
      </c>
      <c r="D3225" s="2" t="s">
        <v>1018</v>
      </c>
      <c r="E3225" s="2">
        <v>4</v>
      </c>
      <c r="F3225" s="2" t="s">
        <v>15</v>
      </c>
      <c r="G3225" s="2">
        <v>3337</v>
      </c>
      <c r="H3225" s="3">
        <v>1.4789765500002217E-2</v>
      </c>
      <c r="I3225" s="2">
        <v>225629</v>
      </c>
      <c r="J3225" s="2">
        <v>341964</v>
      </c>
      <c r="K3225" s="2" t="s">
        <v>908</v>
      </c>
      <c r="L3225" s="2" t="s">
        <v>953</v>
      </c>
      <c r="M3225" s="2" t="s">
        <v>14759</v>
      </c>
      <c r="N3225" s="1" t="str">
        <f t="shared" si="50"/>
        <v>MAN42019</v>
      </c>
    </row>
    <row r="3226" spans="1:14" x14ac:dyDescent="0.3">
      <c r="A3226" s="2">
        <v>258</v>
      </c>
      <c r="B3226" s="2" t="s">
        <v>7891</v>
      </c>
      <c r="C3226" s="2" t="s">
        <v>10818</v>
      </c>
      <c r="D3226" s="2" t="s">
        <v>1018</v>
      </c>
      <c r="E3226" s="2">
        <v>5</v>
      </c>
      <c r="F3226" s="2" t="s">
        <v>1023</v>
      </c>
      <c r="G3226" s="2">
        <v>1899</v>
      </c>
      <c r="H3226" s="3">
        <v>8.4164712869356333E-3</v>
      </c>
      <c r="I3226" s="2">
        <v>225629</v>
      </c>
      <c r="J3226" s="2">
        <v>341964</v>
      </c>
      <c r="K3226" s="2" t="s">
        <v>908</v>
      </c>
      <c r="L3226" s="2" t="s">
        <v>953</v>
      </c>
      <c r="M3226" s="2" t="s">
        <v>14759</v>
      </c>
      <c r="N3226" s="1" t="str">
        <f t="shared" si="50"/>
        <v>MAN52019</v>
      </c>
    </row>
    <row r="3227" spans="1:14" x14ac:dyDescent="0.3">
      <c r="A3227" s="2">
        <v>258</v>
      </c>
      <c r="B3227" s="2" t="s">
        <v>7891</v>
      </c>
      <c r="C3227" s="2" t="s">
        <v>22</v>
      </c>
      <c r="D3227" s="2" t="s">
        <v>7923</v>
      </c>
      <c r="E3227" s="2">
        <v>6</v>
      </c>
      <c r="F3227" s="2" t="s">
        <v>22</v>
      </c>
      <c r="G3227" s="2">
        <v>1522</v>
      </c>
      <c r="H3227" s="3">
        <v>6.7455867818409865E-3</v>
      </c>
      <c r="I3227" s="2">
        <v>225629</v>
      </c>
      <c r="J3227" s="2">
        <v>341964</v>
      </c>
      <c r="K3227" s="2" t="s">
        <v>908</v>
      </c>
      <c r="L3227" s="2" t="s">
        <v>953</v>
      </c>
      <c r="M3227" s="2" t="s">
        <v>14759</v>
      </c>
      <c r="N3227" s="1" t="str">
        <f t="shared" si="50"/>
        <v>MAN62019</v>
      </c>
    </row>
    <row r="3228" spans="1:14" x14ac:dyDescent="0.3">
      <c r="A3228" s="2">
        <v>258</v>
      </c>
      <c r="B3228" s="2" t="s">
        <v>7891</v>
      </c>
      <c r="C3228" s="2" t="s">
        <v>2989</v>
      </c>
      <c r="D3228" s="2" t="s">
        <v>1018</v>
      </c>
      <c r="E3228" s="2">
        <v>7</v>
      </c>
      <c r="F3228" s="2" t="s">
        <v>11</v>
      </c>
      <c r="G3228" s="2">
        <v>986</v>
      </c>
      <c r="H3228" s="3">
        <v>4.3700056287090758E-3</v>
      </c>
      <c r="I3228" s="2">
        <v>225629</v>
      </c>
      <c r="J3228" s="2">
        <v>341964</v>
      </c>
      <c r="K3228" s="2" t="s">
        <v>908</v>
      </c>
      <c r="L3228" s="2" t="s">
        <v>953</v>
      </c>
      <c r="M3228" s="2" t="s">
        <v>14759</v>
      </c>
      <c r="N3228" s="1" t="str">
        <f t="shared" si="50"/>
        <v>MAN72019</v>
      </c>
    </row>
    <row r="3229" spans="1:14" x14ac:dyDescent="0.3">
      <c r="A3229" s="2">
        <v>258</v>
      </c>
      <c r="B3229" s="2" t="s">
        <v>7891</v>
      </c>
      <c r="C3229" s="2" t="s">
        <v>10819</v>
      </c>
      <c r="D3229" s="2" t="s">
        <v>1018</v>
      </c>
      <c r="E3229" s="2">
        <v>8</v>
      </c>
      <c r="F3229" s="2" t="s">
        <v>19</v>
      </c>
      <c r="G3229" s="2">
        <v>636</v>
      </c>
      <c r="H3229" s="3">
        <v>2.8187865921490587E-3</v>
      </c>
      <c r="I3229" s="2">
        <v>225629</v>
      </c>
      <c r="J3229" s="2">
        <v>341964</v>
      </c>
      <c r="K3229" s="2" t="s">
        <v>908</v>
      </c>
      <c r="L3229" s="2" t="s">
        <v>953</v>
      </c>
      <c r="M3229" s="2" t="s">
        <v>14759</v>
      </c>
      <c r="N3229" s="1" t="str">
        <f t="shared" si="50"/>
        <v>MAN82019</v>
      </c>
    </row>
    <row r="3230" spans="1:14" x14ac:dyDescent="0.3">
      <c r="A3230" s="2">
        <v>258</v>
      </c>
      <c r="B3230" s="2" t="s">
        <v>7891</v>
      </c>
      <c r="C3230" s="2" t="s">
        <v>10820</v>
      </c>
      <c r="D3230" s="2" t="s">
        <v>1018</v>
      </c>
      <c r="E3230" s="2">
        <v>9</v>
      </c>
      <c r="F3230" s="2" t="s">
        <v>19</v>
      </c>
      <c r="G3230" s="2">
        <v>550</v>
      </c>
      <c r="H3230" s="3">
        <v>2.4376299145943119E-3</v>
      </c>
      <c r="I3230" s="2">
        <v>225629</v>
      </c>
      <c r="J3230" s="2">
        <v>341964</v>
      </c>
      <c r="K3230" s="2" t="s">
        <v>908</v>
      </c>
      <c r="L3230" s="2" t="s">
        <v>953</v>
      </c>
      <c r="M3230" s="2" t="s">
        <v>14759</v>
      </c>
      <c r="N3230" s="1" t="str">
        <f t="shared" si="50"/>
        <v>MAN92019</v>
      </c>
    </row>
    <row r="3231" spans="1:14" x14ac:dyDescent="0.3">
      <c r="A3231" s="2">
        <v>258</v>
      </c>
      <c r="B3231" s="2" t="s">
        <v>7891</v>
      </c>
      <c r="C3231" s="2" t="s">
        <v>10821</v>
      </c>
      <c r="D3231" s="2" t="s">
        <v>1018</v>
      </c>
      <c r="E3231" s="2">
        <v>10</v>
      </c>
      <c r="F3231" s="2" t="s">
        <v>1049</v>
      </c>
      <c r="G3231" s="2">
        <v>541</v>
      </c>
      <c r="H3231" s="3">
        <v>2.3977414250827686E-3</v>
      </c>
      <c r="I3231" s="2">
        <v>225629</v>
      </c>
      <c r="J3231" s="2">
        <v>341964</v>
      </c>
      <c r="K3231" s="2" t="s">
        <v>908</v>
      </c>
      <c r="L3231" s="2" t="s">
        <v>953</v>
      </c>
      <c r="M3231" s="2" t="s">
        <v>14759</v>
      </c>
      <c r="N3231" s="1" t="str">
        <f t="shared" si="50"/>
        <v>MAN102019</v>
      </c>
    </row>
    <row r="3232" spans="1:14" x14ac:dyDescent="0.3">
      <c r="A3232" s="2">
        <v>258</v>
      </c>
      <c r="B3232" s="2" t="s">
        <v>7891</v>
      </c>
      <c r="C3232" s="2" t="s">
        <v>10822</v>
      </c>
      <c r="D3232" s="2" t="s">
        <v>1018</v>
      </c>
      <c r="E3232" s="2">
        <v>11</v>
      </c>
      <c r="F3232" s="2" t="s">
        <v>19</v>
      </c>
      <c r="G3232" s="2">
        <v>420</v>
      </c>
      <c r="H3232" s="3">
        <v>1.8614628438720199E-3</v>
      </c>
      <c r="I3232" s="2">
        <v>225629</v>
      </c>
      <c r="J3232" s="2">
        <v>341964</v>
      </c>
      <c r="K3232" s="2" t="s">
        <v>908</v>
      </c>
      <c r="L3232" s="2" t="s">
        <v>953</v>
      </c>
      <c r="M3232" s="2" t="s">
        <v>14759</v>
      </c>
      <c r="N3232" s="1" t="str">
        <f t="shared" si="50"/>
        <v>MAN112019</v>
      </c>
    </row>
    <row r="3233" spans="1:14" x14ac:dyDescent="0.3">
      <c r="A3233" s="2">
        <v>258</v>
      </c>
      <c r="B3233" s="2" t="s">
        <v>7891</v>
      </c>
      <c r="C3233" s="2" t="s">
        <v>10823</v>
      </c>
      <c r="D3233" s="2" t="s">
        <v>1018</v>
      </c>
      <c r="E3233" s="2">
        <v>12</v>
      </c>
      <c r="F3233" s="2" t="s">
        <v>1323</v>
      </c>
      <c r="G3233" s="2">
        <v>411</v>
      </c>
      <c r="H3233" s="3">
        <v>1.8215743543604768E-3</v>
      </c>
      <c r="I3233" s="2">
        <v>225629</v>
      </c>
      <c r="J3233" s="2">
        <v>341964</v>
      </c>
      <c r="K3233" s="2" t="s">
        <v>908</v>
      </c>
      <c r="L3233" s="2" t="s">
        <v>953</v>
      </c>
      <c r="M3233" s="2" t="s">
        <v>14759</v>
      </c>
      <c r="N3233" s="1" t="str">
        <f t="shared" si="50"/>
        <v>MAN122019</v>
      </c>
    </row>
    <row r="3234" spans="1:14" x14ac:dyDescent="0.3">
      <c r="A3234" s="2">
        <v>259</v>
      </c>
      <c r="B3234" s="2" t="s">
        <v>7892</v>
      </c>
      <c r="C3234" s="2" t="s">
        <v>10824</v>
      </c>
      <c r="D3234" s="2" t="s">
        <v>1018</v>
      </c>
      <c r="E3234" s="2">
        <v>1</v>
      </c>
      <c r="F3234" s="2" t="s">
        <v>51</v>
      </c>
      <c r="G3234" s="2">
        <v>99899</v>
      </c>
      <c r="H3234" s="3">
        <v>0.50376948407235389</v>
      </c>
      <c r="I3234" s="2">
        <v>198303</v>
      </c>
      <c r="J3234" s="2">
        <v>294470</v>
      </c>
      <c r="K3234" s="2" t="s">
        <v>953</v>
      </c>
      <c r="L3234" s="2" t="s">
        <v>953</v>
      </c>
      <c r="M3234" s="2" t="s">
        <v>14759</v>
      </c>
      <c r="N3234" s="1" t="str">
        <f t="shared" si="50"/>
        <v>KARAD NORTH12019</v>
      </c>
    </row>
    <row r="3235" spans="1:14" x14ac:dyDescent="0.3">
      <c r="A3235" s="2">
        <v>259</v>
      </c>
      <c r="B3235" s="2" t="s">
        <v>7892</v>
      </c>
      <c r="C3235" s="2" t="s">
        <v>10825</v>
      </c>
      <c r="D3235" s="2" t="s">
        <v>1018</v>
      </c>
      <c r="E3235" s="2">
        <v>2</v>
      </c>
      <c r="F3235" s="2" t="s">
        <v>19</v>
      </c>
      <c r="G3235" s="2">
        <v>51043</v>
      </c>
      <c r="H3235" s="3">
        <v>0.25739903077613552</v>
      </c>
      <c r="I3235" s="2">
        <v>198303</v>
      </c>
      <c r="J3235" s="2">
        <v>294470</v>
      </c>
      <c r="K3235" s="2" t="s">
        <v>953</v>
      </c>
      <c r="L3235" s="2" t="s">
        <v>953</v>
      </c>
      <c r="M3235" s="2" t="s">
        <v>14759</v>
      </c>
      <c r="N3235" s="1" t="str">
        <f t="shared" si="50"/>
        <v>KARAD NORTH22019</v>
      </c>
    </row>
    <row r="3236" spans="1:14" x14ac:dyDescent="0.3">
      <c r="A3236" s="2">
        <v>259</v>
      </c>
      <c r="B3236" s="2" t="s">
        <v>7892</v>
      </c>
      <c r="C3236" s="2" t="s">
        <v>10826</v>
      </c>
      <c r="D3236" s="2" t="s">
        <v>1018</v>
      </c>
      <c r="E3236" s="2">
        <v>3</v>
      </c>
      <c r="F3236" s="2" t="s">
        <v>103</v>
      </c>
      <c r="G3236" s="2">
        <v>39544</v>
      </c>
      <c r="H3236" s="3">
        <v>0.19941201091259336</v>
      </c>
      <c r="I3236" s="2">
        <v>198303</v>
      </c>
      <c r="J3236" s="2">
        <v>294470</v>
      </c>
      <c r="K3236" s="2" t="s">
        <v>953</v>
      </c>
      <c r="L3236" s="2" t="s">
        <v>953</v>
      </c>
      <c r="M3236" s="2" t="s">
        <v>14759</v>
      </c>
      <c r="N3236" s="1" t="str">
        <f t="shared" si="50"/>
        <v>KARAD NORTH32019</v>
      </c>
    </row>
    <row r="3237" spans="1:14" x14ac:dyDescent="0.3">
      <c r="A3237" s="2">
        <v>259</v>
      </c>
      <c r="B3237" s="2" t="s">
        <v>7892</v>
      </c>
      <c r="C3237" s="2" t="s">
        <v>10827</v>
      </c>
      <c r="D3237" s="2" t="s">
        <v>1018</v>
      </c>
      <c r="E3237" s="2">
        <v>4</v>
      </c>
      <c r="F3237" s="2" t="s">
        <v>1023</v>
      </c>
      <c r="G3237" s="2">
        <v>3970</v>
      </c>
      <c r="H3237" s="3">
        <v>2.0019868584943243E-2</v>
      </c>
      <c r="I3237" s="2">
        <v>198303</v>
      </c>
      <c r="J3237" s="2">
        <v>294470</v>
      </c>
      <c r="K3237" s="2" t="s">
        <v>953</v>
      </c>
      <c r="L3237" s="2" t="s">
        <v>953</v>
      </c>
      <c r="M3237" s="2" t="s">
        <v>14759</v>
      </c>
      <c r="N3237" s="1" t="str">
        <f t="shared" si="50"/>
        <v>KARAD NORTH42019</v>
      </c>
    </row>
    <row r="3238" spans="1:14" x14ac:dyDescent="0.3">
      <c r="A3238" s="2">
        <v>259</v>
      </c>
      <c r="B3238" s="2" t="s">
        <v>7892</v>
      </c>
      <c r="C3238" s="2" t="s">
        <v>10828</v>
      </c>
      <c r="D3238" s="2" t="s">
        <v>1018</v>
      </c>
      <c r="E3238" s="2">
        <v>5</v>
      </c>
      <c r="F3238" s="2" t="s">
        <v>11</v>
      </c>
      <c r="G3238" s="2">
        <v>1818</v>
      </c>
      <c r="H3238" s="3">
        <v>9.1677886870092738E-3</v>
      </c>
      <c r="I3238" s="2">
        <v>198303</v>
      </c>
      <c r="J3238" s="2">
        <v>294470</v>
      </c>
      <c r="K3238" s="2" t="s">
        <v>953</v>
      </c>
      <c r="L3238" s="2" t="s">
        <v>953</v>
      </c>
      <c r="M3238" s="2" t="s">
        <v>14759</v>
      </c>
      <c r="N3238" s="1" t="str">
        <f t="shared" si="50"/>
        <v>KARAD NORTH52019</v>
      </c>
    </row>
    <row r="3239" spans="1:14" x14ac:dyDescent="0.3">
      <c r="A3239" s="2">
        <v>259</v>
      </c>
      <c r="B3239" s="2" t="s">
        <v>7892</v>
      </c>
      <c r="C3239" s="2" t="s">
        <v>22</v>
      </c>
      <c r="D3239" s="2" t="s">
        <v>7923</v>
      </c>
      <c r="E3239" s="2">
        <v>6</v>
      </c>
      <c r="F3239" s="2" t="s">
        <v>22</v>
      </c>
      <c r="G3239" s="2">
        <v>1271</v>
      </c>
      <c r="H3239" s="3">
        <v>6.4093836200158341E-3</v>
      </c>
      <c r="I3239" s="2">
        <v>198303</v>
      </c>
      <c r="J3239" s="2">
        <v>294470</v>
      </c>
      <c r="K3239" s="2" t="s">
        <v>953</v>
      </c>
      <c r="L3239" s="2" t="s">
        <v>953</v>
      </c>
      <c r="M3239" s="2" t="s">
        <v>14759</v>
      </c>
      <c r="N3239" s="1" t="str">
        <f t="shared" si="50"/>
        <v>KARAD NORTH62019</v>
      </c>
    </row>
    <row r="3240" spans="1:14" x14ac:dyDescent="0.3">
      <c r="A3240" s="2">
        <v>259</v>
      </c>
      <c r="B3240" s="2" t="s">
        <v>7892</v>
      </c>
      <c r="C3240" s="2" t="s">
        <v>10829</v>
      </c>
      <c r="D3240" s="2" t="s">
        <v>1018</v>
      </c>
      <c r="E3240" s="2">
        <v>7</v>
      </c>
      <c r="F3240" s="2" t="s">
        <v>19</v>
      </c>
      <c r="G3240" s="2">
        <v>758</v>
      </c>
      <c r="H3240" s="3">
        <v>3.8224333469488612E-3</v>
      </c>
      <c r="I3240" s="2">
        <v>198303</v>
      </c>
      <c r="J3240" s="2">
        <v>294470</v>
      </c>
      <c r="K3240" s="2" t="s">
        <v>953</v>
      </c>
      <c r="L3240" s="2" t="s">
        <v>953</v>
      </c>
      <c r="M3240" s="2" t="s">
        <v>14759</v>
      </c>
      <c r="N3240" s="1" t="str">
        <f t="shared" si="50"/>
        <v>KARAD NORTH72019</v>
      </c>
    </row>
    <row r="3241" spans="1:14" x14ac:dyDescent="0.3">
      <c r="A3241" s="2">
        <v>260</v>
      </c>
      <c r="B3241" s="2" t="s">
        <v>7893</v>
      </c>
      <c r="C3241" s="2" t="s">
        <v>7223</v>
      </c>
      <c r="D3241" s="2" t="s">
        <v>1018</v>
      </c>
      <c r="E3241" s="2">
        <v>1</v>
      </c>
      <c r="F3241" s="2" t="s">
        <v>7</v>
      </c>
      <c r="G3241" s="2">
        <v>91790</v>
      </c>
      <c r="H3241" s="3">
        <v>0.44021447206875386</v>
      </c>
      <c r="I3241" s="2">
        <v>208512</v>
      </c>
      <c r="J3241" s="2">
        <v>292525</v>
      </c>
      <c r="K3241" s="2" t="s">
        <v>953</v>
      </c>
      <c r="L3241" s="2" t="s">
        <v>953</v>
      </c>
      <c r="M3241" s="2" t="s">
        <v>14759</v>
      </c>
      <c r="N3241" s="1" t="str">
        <f t="shared" si="50"/>
        <v>KARAD SOUTH12019</v>
      </c>
    </row>
    <row r="3242" spans="1:14" x14ac:dyDescent="0.3">
      <c r="A3242" s="2">
        <v>260</v>
      </c>
      <c r="B3242" s="2" t="s">
        <v>7893</v>
      </c>
      <c r="C3242" s="2" t="s">
        <v>10830</v>
      </c>
      <c r="D3242" s="2" t="s">
        <v>1018</v>
      </c>
      <c r="E3242" s="2">
        <v>2</v>
      </c>
      <c r="F3242" s="2" t="s">
        <v>9</v>
      </c>
      <c r="G3242" s="2">
        <v>82277</v>
      </c>
      <c r="H3242" s="3">
        <v>0.39459119858809083</v>
      </c>
      <c r="I3242" s="2">
        <v>208512</v>
      </c>
      <c r="J3242" s="2">
        <v>292525</v>
      </c>
      <c r="K3242" s="2" t="s">
        <v>953</v>
      </c>
      <c r="L3242" s="2" t="s">
        <v>953</v>
      </c>
      <c r="M3242" s="2" t="s">
        <v>14759</v>
      </c>
      <c r="N3242" s="1" t="str">
        <f t="shared" si="50"/>
        <v>KARAD SOUTH22019</v>
      </c>
    </row>
    <row r="3243" spans="1:14" x14ac:dyDescent="0.3">
      <c r="A3243" s="2">
        <v>260</v>
      </c>
      <c r="B3243" s="2" t="s">
        <v>7893</v>
      </c>
      <c r="C3243" s="2" t="s">
        <v>10831</v>
      </c>
      <c r="D3243" s="2" t="s">
        <v>1018</v>
      </c>
      <c r="E3243" s="2">
        <v>3</v>
      </c>
      <c r="F3243" s="2" t="s">
        <v>19</v>
      </c>
      <c r="G3243" s="2">
        <v>29099</v>
      </c>
      <c r="H3243" s="3">
        <v>0.13955551718845918</v>
      </c>
      <c r="I3243" s="2">
        <v>208512</v>
      </c>
      <c r="J3243" s="2">
        <v>292525</v>
      </c>
      <c r="K3243" s="2" t="s">
        <v>953</v>
      </c>
      <c r="L3243" s="2" t="s">
        <v>953</v>
      </c>
      <c r="M3243" s="2" t="s">
        <v>14759</v>
      </c>
      <c r="N3243" s="1" t="str">
        <f t="shared" si="50"/>
        <v>KARAD SOUTH32019</v>
      </c>
    </row>
    <row r="3244" spans="1:14" x14ac:dyDescent="0.3">
      <c r="A3244" s="2">
        <v>260</v>
      </c>
      <c r="B3244" s="2" t="s">
        <v>7893</v>
      </c>
      <c r="C3244" s="2" t="s">
        <v>1883</v>
      </c>
      <c r="D3244" s="2" t="s">
        <v>1018</v>
      </c>
      <c r="E3244" s="2">
        <v>4</v>
      </c>
      <c r="F3244" s="2" t="s">
        <v>11</v>
      </c>
      <c r="G3244" s="2">
        <v>1055</v>
      </c>
      <c r="H3244" s="3">
        <v>5.0596608348680173E-3</v>
      </c>
      <c r="I3244" s="2">
        <v>208512</v>
      </c>
      <c r="J3244" s="2">
        <v>292525</v>
      </c>
      <c r="K3244" s="2" t="s">
        <v>953</v>
      </c>
      <c r="L3244" s="2" t="s">
        <v>953</v>
      </c>
      <c r="M3244" s="2" t="s">
        <v>14759</v>
      </c>
      <c r="N3244" s="1" t="str">
        <f t="shared" si="50"/>
        <v>KARAD SOUTH42019</v>
      </c>
    </row>
    <row r="3245" spans="1:14" x14ac:dyDescent="0.3">
      <c r="A3245" s="2">
        <v>260</v>
      </c>
      <c r="B3245" s="2" t="s">
        <v>7893</v>
      </c>
      <c r="C3245" s="2" t="s">
        <v>10832</v>
      </c>
      <c r="D3245" s="2" t="s">
        <v>1018</v>
      </c>
      <c r="E3245" s="2">
        <v>5</v>
      </c>
      <c r="F3245" s="2" t="s">
        <v>19</v>
      </c>
      <c r="G3245" s="2">
        <v>751</v>
      </c>
      <c r="H3245" s="3">
        <v>3.6017111724984652E-3</v>
      </c>
      <c r="I3245" s="2">
        <v>208512</v>
      </c>
      <c r="J3245" s="2">
        <v>292525</v>
      </c>
      <c r="K3245" s="2" t="s">
        <v>953</v>
      </c>
      <c r="L3245" s="2" t="s">
        <v>953</v>
      </c>
      <c r="M3245" s="2" t="s">
        <v>14759</v>
      </c>
      <c r="N3245" s="1" t="str">
        <f t="shared" si="50"/>
        <v>KARAD SOUTH52019</v>
      </c>
    </row>
    <row r="3246" spans="1:14" x14ac:dyDescent="0.3">
      <c r="A3246" s="2">
        <v>260</v>
      </c>
      <c r="B3246" s="2" t="s">
        <v>7893</v>
      </c>
      <c r="C3246" s="2" t="s">
        <v>10833</v>
      </c>
      <c r="D3246" s="2" t="s">
        <v>1018</v>
      </c>
      <c r="E3246" s="2">
        <v>6</v>
      </c>
      <c r="F3246" s="2" t="s">
        <v>1038</v>
      </c>
      <c r="G3246" s="2">
        <v>691</v>
      </c>
      <c r="H3246" s="3">
        <v>3.3139579496623698E-3</v>
      </c>
      <c r="I3246" s="2">
        <v>208512</v>
      </c>
      <c r="J3246" s="2">
        <v>292525</v>
      </c>
      <c r="K3246" s="2" t="s">
        <v>953</v>
      </c>
      <c r="L3246" s="2" t="s">
        <v>953</v>
      </c>
      <c r="M3246" s="2" t="s">
        <v>14759</v>
      </c>
      <c r="N3246" s="1" t="str">
        <f t="shared" si="50"/>
        <v>KARAD SOUTH62019</v>
      </c>
    </row>
    <row r="3247" spans="1:14" x14ac:dyDescent="0.3">
      <c r="A3247" s="2">
        <v>260</v>
      </c>
      <c r="B3247" s="2" t="s">
        <v>7893</v>
      </c>
      <c r="C3247" s="2" t="s">
        <v>10834</v>
      </c>
      <c r="D3247" s="2" t="s">
        <v>1018</v>
      </c>
      <c r="E3247" s="2">
        <v>7</v>
      </c>
      <c r="F3247" s="2" t="s">
        <v>1363</v>
      </c>
      <c r="G3247" s="2">
        <v>689</v>
      </c>
      <c r="H3247" s="3">
        <v>3.3043661755678328E-3</v>
      </c>
      <c r="I3247" s="2">
        <v>208512</v>
      </c>
      <c r="J3247" s="2">
        <v>292525</v>
      </c>
      <c r="K3247" s="2" t="s">
        <v>953</v>
      </c>
      <c r="L3247" s="2" t="s">
        <v>953</v>
      </c>
      <c r="M3247" s="2" t="s">
        <v>14759</v>
      </c>
      <c r="N3247" s="1" t="str">
        <f t="shared" si="50"/>
        <v>KARAD SOUTH72019</v>
      </c>
    </row>
    <row r="3248" spans="1:14" x14ac:dyDescent="0.3">
      <c r="A3248" s="2">
        <v>260</v>
      </c>
      <c r="B3248" s="2" t="s">
        <v>7893</v>
      </c>
      <c r="C3248" s="2" t="s">
        <v>10835</v>
      </c>
      <c r="D3248" s="2" t="s">
        <v>1018</v>
      </c>
      <c r="E3248" s="2">
        <v>8</v>
      </c>
      <c r="F3248" s="2" t="s">
        <v>1023</v>
      </c>
      <c r="G3248" s="2">
        <v>651</v>
      </c>
      <c r="H3248" s="3">
        <v>3.1221224677716389E-3</v>
      </c>
      <c r="I3248" s="2">
        <v>208512</v>
      </c>
      <c r="J3248" s="2">
        <v>292525</v>
      </c>
      <c r="K3248" s="2" t="s">
        <v>953</v>
      </c>
      <c r="L3248" s="2" t="s">
        <v>953</v>
      </c>
      <c r="M3248" s="2" t="s">
        <v>14759</v>
      </c>
      <c r="N3248" s="1" t="str">
        <f t="shared" si="50"/>
        <v>KARAD SOUTH82019</v>
      </c>
    </row>
    <row r="3249" spans="1:14" x14ac:dyDescent="0.3">
      <c r="A3249" s="2">
        <v>260</v>
      </c>
      <c r="B3249" s="2" t="s">
        <v>7893</v>
      </c>
      <c r="C3249" s="2" t="s">
        <v>22</v>
      </c>
      <c r="D3249" s="2" t="s">
        <v>7923</v>
      </c>
      <c r="E3249" s="2">
        <v>9</v>
      </c>
      <c r="F3249" s="2" t="s">
        <v>22</v>
      </c>
      <c r="G3249" s="2">
        <v>580</v>
      </c>
      <c r="H3249" s="3">
        <v>2.7816144874155922E-3</v>
      </c>
      <c r="I3249" s="2">
        <v>208512</v>
      </c>
      <c r="J3249" s="2">
        <v>292525</v>
      </c>
      <c r="K3249" s="2" t="s">
        <v>953</v>
      </c>
      <c r="L3249" s="2" t="s">
        <v>953</v>
      </c>
      <c r="M3249" s="2" t="s">
        <v>14759</v>
      </c>
      <c r="N3249" s="1" t="str">
        <f t="shared" si="50"/>
        <v>KARAD SOUTH92019</v>
      </c>
    </row>
    <row r="3250" spans="1:14" x14ac:dyDescent="0.3">
      <c r="A3250" s="2">
        <v>260</v>
      </c>
      <c r="B3250" s="2" t="s">
        <v>7893</v>
      </c>
      <c r="C3250" s="2" t="s">
        <v>10836</v>
      </c>
      <c r="D3250" s="2" t="s">
        <v>1018</v>
      </c>
      <c r="E3250" s="2">
        <v>10</v>
      </c>
      <c r="F3250" s="2" t="s">
        <v>19</v>
      </c>
      <c r="G3250" s="2">
        <v>301</v>
      </c>
      <c r="H3250" s="3">
        <v>1.4435620012277471E-3</v>
      </c>
      <c r="I3250" s="2">
        <v>208512</v>
      </c>
      <c r="J3250" s="2">
        <v>292525</v>
      </c>
      <c r="K3250" s="2" t="s">
        <v>953</v>
      </c>
      <c r="L3250" s="2" t="s">
        <v>953</v>
      </c>
      <c r="M3250" s="2" t="s">
        <v>14759</v>
      </c>
      <c r="N3250" s="1" t="str">
        <f t="shared" si="50"/>
        <v>KARAD SOUTH102019</v>
      </c>
    </row>
    <row r="3251" spans="1:14" x14ac:dyDescent="0.3">
      <c r="A3251" s="2">
        <v>260</v>
      </c>
      <c r="B3251" s="2" t="s">
        <v>7893</v>
      </c>
      <c r="C3251" s="2" t="s">
        <v>10837</v>
      </c>
      <c r="D3251" s="2" t="s">
        <v>1020</v>
      </c>
      <c r="E3251" s="2">
        <v>11</v>
      </c>
      <c r="F3251" s="2" t="s">
        <v>19</v>
      </c>
      <c r="G3251" s="2">
        <v>195</v>
      </c>
      <c r="H3251" s="3">
        <v>9.3519797421731123E-4</v>
      </c>
      <c r="I3251" s="2">
        <v>208512</v>
      </c>
      <c r="J3251" s="2">
        <v>292525</v>
      </c>
      <c r="K3251" s="2" t="s">
        <v>953</v>
      </c>
      <c r="L3251" s="2" t="s">
        <v>953</v>
      </c>
      <c r="M3251" s="2" t="s">
        <v>14759</v>
      </c>
      <c r="N3251" s="1" t="str">
        <f t="shared" si="50"/>
        <v>KARAD SOUTH112019</v>
      </c>
    </row>
    <row r="3252" spans="1:14" x14ac:dyDescent="0.3">
      <c r="A3252" s="2">
        <v>260</v>
      </c>
      <c r="B3252" s="2" t="s">
        <v>7893</v>
      </c>
      <c r="C3252" s="2" t="s">
        <v>10838</v>
      </c>
      <c r="D3252" s="2" t="s">
        <v>1018</v>
      </c>
      <c r="E3252" s="2">
        <v>12</v>
      </c>
      <c r="F3252" s="2" t="s">
        <v>19</v>
      </c>
      <c r="G3252" s="2">
        <v>159</v>
      </c>
      <c r="H3252" s="3">
        <v>7.6254604051565378E-4</v>
      </c>
      <c r="I3252" s="2">
        <v>208512</v>
      </c>
      <c r="J3252" s="2">
        <v>292525</v>
      </c>
      <c r="K3252" s="2" t="s">
        <v>953</v>
      </c>
      <c r="L3252" s="2" t="s">
        <v>953</v>
      </c>
      <c r="M3252" s="2" t="s">
        <v>14759</v>
      </c>
      <c r="N3252" s="1" t="str">
        <f t="shared" si="50"/>
        <v>KARAD SOUTH122019</v>
      </c>
    </row>
    <row r="3253" spans="1:14" x14ac:dyDescent="0.3">
      <c r="A3253" s="2">
        <v>260</v>
      </c>
      <c r="B3253" s="2" t="s">
        <v>7893</v>
      </c>
      <c r="C3253" s="2" t="s">
        <v>10839</v>
      </c>
      <c r="D3253" s="2" t="s">
        <v>1020</v>
      </c>
      <c r="E3253" s="2">
        <v>13</v>
      </c>
      <c r="F3253" s="2" t="s">
        <v>19</v>
      </c>
      <c r="G3253" s="2">
        <v>141</v>
      </c>
      <c r="H3253" s="3">
        <v>6.7622007366482505E-4</v>
      </c>
      <c r="I3253" s="2">
        <v>208512</v>
      </c>
      <c r="J3253" s="2">
        <v>292525</v>
      </c>
      <c r="K3253" s="2" t="s">
        <v>953</v>
      </c>
      <c r="L3253" s="2" t="s">
        <v>953</v>
      </c>
      <c r="M3253" s="2" t="s">
        <v>14759</v>
      </c>
      <c r="N3253" s="1" t="str">
        <f t="shared" si="50"/>
        <v>KARAD SOUTH132019</v>
      </c>
    </row>
    <row r="3254" spans="1:14" x14ac:dyDescent="0.3">
      <c r="A3254" s="2">
        <v>260</v>
      </c>
      <c r="B3254" s="2" t="s">
        <v>7893</v>
      </c>
      <c r="C3254" s="2" t="s">
        <v>10840</v>
      </c>
      <c r="D3254" s="2" t="s">
        <v>1018</v>
      </c>
      <c r="E3254" s="2">
        <v>14</v>
      </c>
      <c r="F3254" s="2" t="s">
        <v>19</v>
      </c>
      <c r="G3254" s="2">
        <v>133</v>
      </c>
      <c r="H3254" s="3">
        <v>6.3785297728667894E-4</v>
      </c>
      <c r="I3254" s="2">
        <v>208512</v>
      </c>
      <c r="J3254" s="2">
        <v>292525</v>
      </c>
      <c r="K3254" s="2" t="s">
        <v>953</v>
      </c>
      <c r="L3254" s="2" t="s">
        <v>953</v>
      </c>
      <c r="M3254" s="2" t="s">
        <v>14759</v>
      </c>
      <c r="N3254" s="1" t="str">
        <f t="shared" si="50"/>
        <v>KARAD SOUTH142019</v>
      </c>
    </row>
    <row r="3255" spans="1:14" x14ac:dyDescent="0.3">
      <c r="A3255" s="2">
        <v>261</v>
      </c>
      <c r="B3255" s="2" t="s">
        <v>7894</v>
      </c>
      <c r="C3255" s="2" t="s">
        <v>7235</v>
      </c>
      <c r="D3255" s="2" t="s">
        <v>1018</v>
      </c>
      <c r="E3255" s="2">
        <v>1</v>
      </c>
      <c r="F3255" s="2" t="s">
        <v>103</v>
      </c>
      <c r="G3255" s="2">
        <v>105892</v>
      </c>
      <c r="H3255" s="3">
        <v>0.52094258867516108</v>
      </c>
      <c r="I3255" s="2">
        <v>203270</v>
      </c>
      <c r="J3255" s="2">
        <v>300692</v>
      </c>
      <c r="K3255" s="2" t="s">
        <v>953</v>
      </c>
      <c r="L3255" s="2" t="s">
        <v>953</v>
      </c>
      <c r="M3255" s="2" t="s">
        <v>14759</v>
      </c>
      <c r="N3255" s="1" t="str">
        <f t="shared" si="50"/>
        <v>PATAN12019</v>
      </c>
    </row>
    <row r="3256" spans="1:14" x14ac:dyDescent="0.3">
      <c r="A3256" s="2">
        <v>261</v>
      </c>
      <c r="B3256" s="2" t="s">
        <v>7894</v>
      </c>
      <c r="C3256" s="2" t="s">
        <v>10841</v>
      </c>
      <c r="D3256" s="2" t="s">
        <v>1018</v>
      </c>
      <c r="E3256" s="2">
        <v>2</v>
      </c>
      <c r="F3256" s="2" t="s">
        <v>51</v>
      </c>
      <c r="G3256" s="2">
        <v>91435</v>
      </c>
      <c r="H3256" s="3">
        <v>0.44982043587346876</v>
      </c>
      <c r="I3256" s="2">
        <v>203270</v>
      </c>
      <c r="J3256" s="2">
        <v>300692</v>
      </c>
      <c r="K3256" s="2" t="s">
        <v>953</v>
      </c>
      <c r="L3256" s="2" t="s">
        <v>953</v>
      </c>
      <c r="M3256" s="2" t="s">
        <v>14759</v>
      </c>
      <c r="N3256" s="1" t="str">
        <f t="shared" si="50"/>
        <v>PATAN22019</v>
      </c>
    </row>
    <row r="3257" spans="1:14" x14ac:dyDescent="0.3">
      <c r="A3257" s="2">
        <v>261</v>
      </c>
      <c r="B3257" s="2" t="s">
        <v>7894</v>
      </c>
      <c r="C3257" s="2" t="s">
        <v>22</v>
      </c>
      <c r="D3257" s="2" t="s">
        <v>7923</v>
      </c>
      <c r="E3257" s="2">
        <v>3</v>
      </c>
      <c r="F3257" s="2" t="s">
        <v>22</v>
      </c>
      <c r="G3257" s="2">
        <v>1546</v>
      </c>
      <c r="H3257" s="3">
        <v>7.6056476607467898E-3</v>
      </c>
      <c r="I3257" s="2">
        <v>203270</v>
      </c>
      <c r="J3257" s="2">
        <v>300692</v>
      </c>
      <c r="K3257" s="2" t="s">
        <v>953</v>
      </c>
      <c r="L3257" s="2" t="s">
        <v>953</v>
      </c>
      <c r="M3257" s="2" t="s">
        <v>14759</v>
      </c>
      <c r="N3257" s="1" t="str">
        <f t="shared" si="50"/>
        <v>PATAN32019</v>
      </c>
    </row>
    <row r="3258" spans="1:14" x14ac:dyDescent="0.3">
      <c r="A3258" s="2">
        <v>261</v>
      </c>
      <c r="B3258" s="2" t="s">
        <v>7894</v>
      </c>
      <c r="C3258" s="2" t="s">
        <v>10842</v>
      </c>
      <c r="D3258" s="2" t="s">
        <v>1018</v>
      </c>
      <c r="E3258" s="2">
        <v>4</v>
      </c>
      <c r="F3258" s="2" t="s">
        <v>11</v>
      </c>
      <c r="G3258" s="2">
        <v>1472</v>
      </c>
      <c r="H3258" s="3">
        <v>7.2415998425739165E-3</v>
      </c>
      <c r="I3258" s="2">
        <v>203270</v>
      </c>
      <c r="J3258" s="2">
        <v>300692</v>
      </c>
      <c r="K3258" s="2" t="s">
        <v>953</v>
      </c>
      <c r="L3258" s="2" t="s">
        <v>953</v>
      </c>
      <c r="M3258" s="2" t="s">
        <v>14759</v>
      </c>
      <c r="N3258" s="1" t="str">
        <f t="shared" si="50"/>
        <v>PATAN42019</v>
      </c>
    </row>
    <row r="3259" spans="1:14" x14ac:dyDescent="0.3">
      <c r="A3259" s="2">
        <v>261</v>
      </c>
      <c r="B3259" s="2" t="s">
        <v>7894</v>
      </c>
      <c r="C3259" s="2" t="s">
        <v>10843</v>
      </c>
      <c r="D3259" s="2" t="s">
        <v>1018</v>
      </c>
      <c r="E3259" s="2">
        <v>5</v>
      </c>
      <c r="F3259" s="2" t="s">
        <v>1023</v>
      </c>
      <c r="G3259" s="2">
        <v>1386</v>
      </c>
      <c r="H3259" s="3">
        <v>6.818517243075712E-3</v>
      </c>
      <c r="I3259" s="2">
        <v>203270</v>
      </c>
      <c r="J3259" s="2">
        <v>300692</v>
      </c>
      <c r="K3259" s="2" t="s">
        <v>953</v>
      </c>
      <c r="L3259" s="2" t="s">
        <v>953</v>
      </c>
      <c r="M3259" s="2" t="s">
        <v>14759</v>
      </c>
      <c r="N3259" s="1" t="str">
        <f t="shared" si="50"/>
        <v>PATAN52019</v>
      </c>
    </row>
    <row r="3260" spans="1:14" x14ac:dyDescent="0.3">
      <c r="A3260" s="2">
        <v>261</v>
      </c>
      <c r="B3260" s="2" t="s">
        <v>7894</v>
      </c>
      <c r="C3260" s="2" t="s">
        <v>10844</v>
      </c>
      <c r="D3260" s="2" t="s">
        <v>1018</v>
      </c>
      <c r="E3260" s="2">
        <v>6</v>
      </c>
      <c r="F3260" s="2" t="s">
        <v>19</v>
      </c>
      <c r="G3260" s="2">
        <v>598</v>
      </c>
      <c r="H3260" s="3">
        <v>2.9418999360456537E-3</v>
      </c>
      <c r="I3260" s="2">
        <v>203270</v>
      </c>
      <c r="J3260" s="2">
        <v>300692</v>
      </c>
      <c r="K3260" s="2" t="s">
        <v>953</v>
      </c>
      <c r="L3260" s="2" t="s">
        <v>953</v>
      </c>
      <c r="M3260" s="2" t="s">
        <v>14759</v>
      </c>
      <c r="N3260" s="1" t="str">
        <f t="shared" si="50"/>
        <v>PATAN62019</v>
      </c>
    </row>
    <row r="3261" spans="1:14" x14ac:dyDescent="0.3">
      <c r="A3261" s="2">
        <v>261</v>
      </c>
      <c r="B3261" s="2" t="s">
        <v>7894</v>
      </c>
      <c r="C3261" s="2" t="s">
        <v>10845</v>
      </c>
      <c r="D3261" s="2" t="s">
        <v>1018</v>
      </c>
      <c r="E3261" s="2">
        <v>7</v>
      </c>
      <c r="F3261" s="2" t="s">
        <v>19</v>
      </c>
      <c r="G3261" s="2">
        <v>406</v>
      </c>
      <c r="H3261" s="3">
        <v>1.9973434348403603E-3</v>
      </c>
      <c r="I3261" s="2">
        <v>203270</v>
      </c>
      <c r="J3261" s="2">
        <v>300692</v>
      </c>
      <c r="K3261" s="2" t="s">
        <v>953</v>
      </c>
      <c r="L3261" s="2" t="s">
        <v>953</v>
      </c>
      <c r="M3261" s="2" t="s">
        <v>14759</v>
      </c>
      <c r="N3261" s="1" t="str">
        <f t="shared" si="50"/>
        <v>PATAN72019</v>
      </c>
    </row>
    <row r="3262" spans="1:14" x14ac:dyDescent="0.3">
      <c r="A3262" s="2">
        <v>261</v>
      </c>
      <c r="B3262" s="2" t="s">
        <v>7894</v>
      </c>
      <c r="C3262" s="2" t="s">
        <v>10846</v>
      </c>
      <c r="D3262" s="2" t="s">
        <v>1018</v>
      </c>
      <c r="E3262" s="2">
        <v>8</v>
      </c>
      <c r="F3262" s="2" t="s">
        <v>19</v>
      </c>
      <c r="G3262" s="2">
        <v>188</v>
      </c>
      <c r="H3262" s="3">
        <v>9.2487824076351651E-4</v>
      </c>
      <c r="I3262" s="2">
        <v>203270</v>
      </c>
      <c r="J3262" s="2">
        <v>300692</v>
      </c>
      <c r="K3262" s="2" t="s">
        <v>953</v>
      </c>
      <c r="L3262" s="2" t="s">
        <v>953</v>
      </c>
      <c r="M3262" s="2" t="s">
        <v>14759</v>
      </c>
      <c r="N3262" s="1" t="str">
        <f t="shared" si="50"/>
        <v>PATAN82019</v>
      </c>
    </row>
    <row r="3263" spans="1:14" x14ac:dyDescent="0.3">
      <c r="A3263" s="2">
        <v>261</v>
      </c>
      <c r="B3263" s="2" t="s">
        <v>7894</v>
      </c>
      <c r="C3263" s="2" t="s">
        <v>10847</v>
      </c>
      <c r="D3263" s="2" t="s">
        <v>1018</v>
      </c>
      <c r="E3263" s="2">
        <v>9</v>
      </c>
      <c r="F3263" s="2" t="s">
        <v>7552</v>
      </c>
      <c r="G3263" s="2">
        <v>187</v>
      </c>
      <c r="H3263" s="3">
        <v>9.1995867565307224E-4</v>
      </c>
      <c r="I3263" s="2">
        <v>203270</v>
      </c>
      <c r="J3263" s="2">
        <v>300692</v>
      </c>
      <c r="K3263" s="2" t="s">
        <v>953</v>
      </c>
      <c r="L3263" s="2" t="s">
        <v>953</v>
      </c>
      <c r="M3263" s="2" t="s">
        <v>14759</v>
      </c>
      <c r="N3263" s="1" t="str">
        <f t="shared" si="50"/>
        <v>PATAN92019</v>
      </c>
    </row>
    <row r="3264" spans="1:14" x14ac:dyDescent="0.3">
      <c r="A3264" s="2">
        <v>261</v>
      </c>
      <c r="B3264" s="2" t="s">
        <v>7894</v>
      </c>
      <c r="C3264" s="2" t="s">
        <v>10848</v>
      </c>
      <c r="D3264" s="2" t="s">
        <v>1018</v>
      </c>
      <c r="E3264" s="2">
        <v>10</v>
      </c>
      <c r="F3264" s="2" t="s">
        <v>2932</v>
      </c>
      <c r="G3264" s="2">
        <v>160</v>
      </c>
      <c r="H3264" s="3">
        <v>7.8713041767107788E-4</v>
      </c>
      <c r="I3264" s="2">
        <v>203270</v>
      </c>
      <c r="J3264" s="2">
        <v>300692</v>
      </c>
      <c r="K3264" s="2" t="s">
        <v>953</v>
      </c>
      <c r="L3264" s="2" t="s">
        <v>953</v>
      </c>
      <c r="M3264" s="2" t="s">
        <v>14759</v>
      </c>
      <c r="N3264" s="1" t="str">
        <f t="shared" si="50"/>
        <v>PATAN102019</v>
      </c>
    </row>
    <row r="3265" spans="1:14" x14ac:dyDescent="0.3">
      <c r="A3265" s="2">
        <v>262</v>
      </c>
      <c r="B3265" s="2" t="s">
        <v>7895</v>
      </c>
      <c r="C3265" s="2" t="s">
        <v>10849</v>
      </c>
      <c r="D3265" s="2" t="s">
        <v>1018</v>
      </c>
      <c r="E3265" s="2">
        <v>1</v>
      </c>
      <c r="F3265" s="2" t="s">
        <v>9</v>
      </c>
      <c r="G3265" s="2">
        <v>117334</v>
      </c>
      <c r="H3265" s="3">
        <v>0.5906985642078979</v>
      </c>
      <c r="I3265" s="2">
        <v>198636</v>
      </c>
      <c r="J3265" s="2">
        <v>337831</v>
      </c>
      <c r="K3265" s="2" t="s">
        <v>953</v>
      </c>
      <c r="L3265" s="2" t="s">
        <v>953</v>
      </c>
      <c r="M3265" s="2" t="s">
        <v>14759</v>
      </c>
      <c r="N3265" s="1" t="str">
        <f t="shared" si="50"/>
        <v>SATARA12019</v>
      </c>
    </row>
    <row r="3266" spans="1:14" x14ac:dyDescent="0.3">
      <c r="A3266" s="2">
        <v>262</v>
      </c>
      <c r="B3266" s="2" t="s">
        <v>7895</v>
      </c>
      <c r="C3266" s="2" t="s">
        <v>10850</v>
      </c>
      <c r="D3266" s="2" t="s">
        <v>1018</v>
      </c>
      <c r="E3266" s="2">
        <v>2</v>
      </c>
      <c r="F3266" s="2" t="s">
        <v>51</v>
      </c>
      <c r="G3266" s="2">
        <v>74080</v>
      </c>
      <c r="H3266" s="3">
        <v>0.37294347449606313</v>
      </c>
      <c r="I3266" s="2">
        <v>198636</v>
      </c>
      <c r="J3266" s="2">
        <v>337831</v>
      </c>
      <c r="K3266" s="2" t="s">
        <v>953</v>
      </c>
      <c r="L3266" s="2" t="s">
        <v>953</v>
      </c>
      <c r="M3266" s="2" t="s">
        <v>14759</v>
      </c>
      <c r="N3266" s="1" t="str">
        <f t="shared" si="50"/>
        <v>SATARA22019</v>
      </c>
    </row>
    <row r="3267" spans="1:14" x14ac:dyDescent="0.3">
      <c r="A3267" s="2">
        <v>262</v>
      </c>
      <c r="B3267" s="2" t="s">
        <v>7895</v>
      </c>
      <c r="C3267" s="2" t="s">
        <v>10851</v>
      </c>
      <c r="D3267" s="2" t="s">
        <v>1018</v>
      </c>
      <c r="E3267" s="2">
        <v>3</v>
      </c>
      <c r="F3267" s="2" t="s">
        <v>1023</v>
      </c>
      <c r="G3267" s="2">
        <v>3130</v>
      </c>
      <c r="H3267" s="3">
        <v>1.5757465917557743E-2</v>
      </c>
      <c r="I3267" s="2">
        <v>198636</v>
      </c>
      <c r="J3267" s="2">
        <v>337831</v>
      </c>
      <c r="K3267" s="2" t="s">
        <v>953</v>
      </c>
      <c r="L3267" s="2" t="s">
        <v>953</v>
      </c>
      <c r="M3267" s="2" t="s">
        <v>14759</v>
      </c>
      <c r="N3267" s="1" t="str">
        <f t="shared" ref="N3267:N3330" si="51">B3267&amp;E3267&amp;2019</f>
        <v>SATARA32019</v>
      </c>
    </row>
    <row r="3268" spans="1:14" x14ac:dyDescent="0.3">
      <c r="A3268" s="2">
        <v>262</v>
      </c>
      <c r="B3268" s="2" t="s">
        <v>7895</v>
      </c>
      <c r="C3268" s="2" t="s">
        <v>22</v>
      </c>
      <c r="D3268" s="2" t="s">
        <v>7923</v>
      </c>
      <c r="E3268" s="2">
        <v>4</v>
      </c>
      <c r="F3268" s="2" t="s">
        <v>22</v>
      </c>
      <c r="G3268" s="2">
        <v>1966</v>
      </c>
      <c r="H3268" s="3">
        <v>9.8975009565234907E-3</v>
      </c>
      <c r="I3268" s="2">
        <v>198636</v>
      </c>
      <c r="J3268" s="2">
        <v>337831</v>
      </c>
      <c r="K3268" s="2" t="s">
        <v>953</v>
      </c>
      <c r="L3268" s="2" t="s">
        <v>953</v>
      </c>
      <c r="M3268" s="2" t="s">
        <v>14759</v>
      </c>
      <c r="N3268" s="1" t="str">
        <f t="shared" si="51"/>
        <v>SATARA42019</v>
      </c>
    </row>
    <row r="3269" spans="1:14" x14ac:dyDescent="0.3">
      <c r="A3269" s="2">
        <v>262</v>
      </c>
      <c r="B3269" s="2" t="s">
        <v>7895</v>
      </c>
      <c r="C3269" s="2" t="s">
        <v>10852</v>
      </c>
      <c r="D3269" s="2" t="s">
        <v>1018</v>
      </c>
      <c r="E3269" s="2">
        <v>5</v>
      </c>
      <c r="F3269" s="2" t="s">
        <v>19</v>
      </c>
      <c r="G3269" s="2">
        <v>947</v>
      </c>
      <c r="H3269" s="3">
        <v>4.7675144485390362E-3</v>
      </c>
      <c r="I3269" s="2">
        <v>198636</v>
      </c>
      <c r="J3269" s="2">
        <v>337831</v>
      </c>
      <c r="K3269" s="2" t="s">
        <v>953</v>
      </c>
      <c r="L3269" s="2" t="s">
        <v>953</v>
      </c>
      <c r="M3269" s="2" t="s">
        <v>14759</v>
      </c>
      <c r="N3269" s="1" t="str">
        <f t="shared" si="51"/>
        <v>SATARA52019</v>
      </c>
    </row>
    <row r="3270" spans="1:14" x14ac:dyDescent="0.3">
      <c r="A3270" s="2">
        <v>262</v>
      </c>
      <c r="B3270" s="2" t="s">
        <v>7895</v>
      </c>
      <c r="C3270" s="2" t="s">
        <v>10853</v>
      </c>
      <c r="D3270" s="2" t="s">
        <v>1018</v>
      </c>
      <c r="E3270" s="2">
        <v>6</v>
      </c>
      <c r="F3270" s="2" t="s">
        <v>19</v>
      </c>
      <c r="G3270" s="2">
        <v>754</v>
      </c>
      <c r="H3270" s="3">
        <v>3.7958879558589579E-3</v>
      </c>
      <c r="I3270" s="2">
        <v>198636</v>
      </c>
      <c r="J3270" s="2">
        <v>337831</v>
      </c>
      <c r="K3270" s="2" t="s">
        <v>953</v>
      </c>
      <c r="L3270" s="2" t="s">
        <v>953</v>
      </c>
      <c r="M3270" s="2" t="s">
        <v>14759</v>
      </c>
      <c r="N3270" s="1" t="str">
        <f t="shared" si="51"/>
        <v>SATARA62019</v>
      </c>
    </row>
    <row r="3271" spans="1:14" x14ac:dyDescent="0.3">
      <c r="A3271" s="2">
        <v>262</v>
      </c>
      <c r="B3271" s="2" t="s">
        <v>7895</v>
      </c>
      <c r="C3271" s="2" t="s">
        <v>10854</v>
      </c>
      <c r="D3271" s="2" t="s">
        <v>1018</v>
      </c>
      <c r="E3271" s="2">
        <v>7</v>
      </c>
      <c r="F3271" s="2" t="s">
        <v>19</v>
      </c>
      <c r="G3271" s="2">
        <v>425</v>
      </c>
      <c r="H3271" s="3">
        <v>2.1395920175597575E-3</v>
      </c>
      <c r="I3271" s="2">
        <v>198636</v>
      </c>
      <c r="J3271" s="2">
        <v>337831</v>
      </c>
      <c r="K3271" s="2" t="s">
        <v>953</v>
      </c>
      <c r="L3271" s="2" t="s">
        <v>953</v>
      </c>
      <c r="M3271" s="2" t="s">
        <v>14759</v>
      </c>
      <c r="N3271" s="1" t="str">
        <f t="shared" si="51"/>
        <v>SATARA72019</v>
      </c>
    </row>
    <row r="3272" spans="1:14" x14ac:dyDescent="0.3">
      <c r="A3272" s="2">
        <v>263</v>
      </c>
      <c r="B3272" s="2" t="s">
        <v>7896</v>
      </c>
      <c r="C3272" s="2" t="s">
        <v>10855</v>
      </c>
      <c r="D3272" s="2" t="s">
        <v>1018</v>
      </c>
      <c r="E3272" s="2">
        <v>1</v>
      </c>
      <c r="F3272" s="2" t="s">
        <v>103</v>
      </c>
      <c r="G3272" s="2">
        <v>94993</v>
      </c>
      <c r="H3272" s="3">
        <v>0.51366170450920068</v>
      </c>
      <c r="I3272" s="2">
        <v>184933</v>
      </c>
      <c r="J3272" s="2">
        <v>280785</v>
      </c>
      <c r="K3272" s="2" t="s">
        <v>685</v>
      </c>
      <c r="L3272" s="2" t="s">
        <v>3521</v>
      </c>
      <c r="M3272" s="2" t="s">
        <v>14757</v>
      </c>
      <c r="N3272" s="1" t="str">
        <f t="shared" si="51"/>
        <v>DAPOLI12019</v>
      </c>
    </row>
    <row r="3273" spans="1:14" x14ac:dyDescent="0.3">
      <c r="A3273" s="2">
        <v>263</v>
      </c>
      <c r="B3273" s="2" t="s">
        <v>7896</v>
      </c>
      <c r="C3273" s="2" t="s">
        <v>10856</v>
      </c>
      <c r="D3273" s="2" t="s">
        <v>1018</v>
      </c>
      <c r="E3273" s="2">
        <v>2</v>
      </c>
      <c r="F3273" s="2" t="s">
        <v>51</v>
      </c>
      <c r="G3273" s="2">
        <v>81262</v>
      </c>
      <c r="H3273" s="3">
        <v>0.43941319288607228</v>
      </c>
      <c r="I3273" s="2">
        <v>184933</v>
      </c>
      <c r="J3273" s="2">
        <v>280785</v>
      </c>
      <c r="K3273" s="2" t="s">
        <v>685</v>
      </c>
      <c r="L3273" s="2" t="s">
        <v>3521</v>
      </c>
      <c r="M3273" s="2" t="s">
        <v>14757</v>
      </c>
      <c r="N3273" s="1" t="str">
        <f t="shared" si="51"/>
        <v>DAPOLI22019</v>
      </c>
    </row>
    <row r="3274" spans="1:14" x14ac:dyDescent="0.3">
      <c r="A3274" s="2">
        <v>263</v>
      </c>
      <c r="B3274" s="2" t="s">
        <v>7896</v>
      </c>
      <c r="C3274" s="2" t="s">
        <v>22</v>
      </c>
      <c r="D3274" s="2" t="s">
        <v>7923</v>
      </c>
      <c r="E3274" s="2">
        <v>3</v>
      </c>
      <c r="F3274" s="2" t="s">
        <v>22</v>
      </c>
      <c r="G3274" s="2">
        <v>2705</v>
      </c>
      <c r="H3274" s="3">
        <v>1.4626918938210054E-2</v>
      </c>
      <c r="I3274" s="2">
        <v>184933</v>
      </c>
      <c r="J3274" s="2">
        <v>280785</v>
      </c>
      <c r="K3274" s="2" t="s">
        <v>685</v>
      </c>
      <c r="L3274" s="2" t="s">
        <v>3521</v>
      </c>
      <c r="M3274" s="2" t="s">
        <v>14757</v>
      </c>
      <c r="N3274" s="1" t="str">
        <f t="shared" si="51"/>
        <v>DAPOLI32019</v>
      </c>
    </row>
    <row r="3275" spans="1:14" x14ac:dyDescent="0.3">
      <c r="A3275" s="2">
        <v>263</v>
      </c>
      <c r="B3275" s="2" t="s">
        <v>7896</v>
      </c>
      <c r="C3275" s="2" t="s">
        <v>10857</v>
      </c>
      <c r="D3275" s="2" t="s">
        <v>1018</v>
      </c>
      <c r="E3275" s="2">
        <v>4</v>
      </c>
      <c r="F3275" s="2" t="s">
        <v>11</v>
      </c>
      <c r="G3275" s="2">
        <v>2010</v>
      </c>
      <c r="H3275" s="3">
        <v>1.0868801133383442E-2</v>
      </c>
      <c r="I3275" s="2">
        <v>184933</v>
      </c>
      <c r="J3275" s="2">
        <v>280785</v>
      </c>
      <c r="K3275" s="2" t="s">
        <v>685</v>
      </c>
      <c r="L3275" s="2" t="s">
        <v>3521</v>
      </c>
      <c r="M3275" s="2" t="s">
        <v>14757</v>
      </c>
      <c r="N3275" s="1" t="str">
        <f t="shared" si="51"/>
        <v>DAPOLI42019</v>
      </c>
    </row>
    <row r="3276" spans="1:14" x14ac:dyDescent="0.3">
      <c r="A3276" s="2">
        <v>263</v>
      </c>
      <c r="B3276" s="2" t="s">
        <v>7896</v>
      </c>
      <c r="C3276" s="2" t="s">
        <v>10858</v>
      </c>
      <c r="D3276" s="2" t="s">
        <v>1018</v>
      </c>
      <c r="E3276" s="2">
        <v>5</v>
      </c>
      <c r="F3276" s="2" t="s">
        <v>1023</v>
      </c>
      <c r="G3276" s="2">
        <v>1324</v>
      </c>
      <c r="H3276" s="3">
        <v>7.159349602288396E-3</v>
      </c>
      <c r="I3276" s="2">
        <v>184933</v>
      </c>
      <c r="J3276" s="2">
        <v>280785</v>
      </c>
      <c r="K3276" s="2" t="s">
        <v>685</v>
      </c>
      <c r="L3276" s="2" t="s">
        <v>3521</v>
      </c>
      <c r="M3276" s="2" t="s">
        <v>14757</v>
      </c>
      <c r="N3276" s="1" t="str">
        <f t="shared" si="51"/>
        <v>DAPOLI52019</v>
      </c>
    </row>
    <row r="3277" spans="1:14" x14ac:dyDescent="0.3">
      <c r="A3277" s="2">
        <v>263</v>
      </c>
      <c r="B3277" s="2" t="s">
        <v>7896</v>
      </c>
      <c r="C3277" s="2" t="s">
        <v>10859</v>
      </c>
      <c r="D3277" s="2" t="s">
        <v>1018</v>
      </c>
      <c r="E3277" s="2">
        <v>6</v>
      </c>
      <c r="F3277" s="2" t="s">
        <v>19</v>
      </c>
      <c r="G3277" s="2">
        <v>1074</v>
      </c>
      <c r="H3277" s="3">
        <v>5.8075086653004062E-3</v>
      </c>
      <c r="I3277" s="2">
        <v>184933</v>
      </c>
      <c r="J3277" s="2">
        <v>280785</v>
      </c>
      <c r="K3277" s="2" t="s">
        <v>685</v>
      </c>
      <c r="L3277" s="2" t="s">
        <v>3521</v>
      </c>
      <c r="M3277" s="2" t="s">
        <v>14757</v>
      </c>
      <c r="N3277" s="1" t="str">
        <f t="shared" si="51"/>
        <v>DAPOLI62019</v>
      </c>
    </row>
    <row r="3278" spans="1:14" x14ac:dyDescent="0.3">
      <c r="A3278" s="2">
        <v>263</v>
      </c>
      <c r="B3278" s="2" t="s">
        <v>7896</v>
      </c>
      <c r="C3278" s="2" t="s">
        <v>10860</v>
      </c>
      <c r="D3278" s="2" t="s">
        <v>1020</v>
      </c>
      <c r="E3278" s="2">
        <v>7</v>
      </c>
      <c r="F3278" s="2" t="s">
        <v>19</v>
      </c>
      <c r="G3278" s="2">
        <v>824</v>
      </c>
      <c r="H3278" s="3">
        <v>4.4556677283124155E-3</v>
      </c>
      <c r="I3278" s="2">
        <v>184933</v>
      </c>
      <c r="J3278" s="2">
        <v>280785</v>
      </c>
      <c r="K3278" s="2" t="s">
        <v>685</v>
      </c>
      <c r="L3278" s="2" t="s">
        <v>3521</v>
      </c>
      <c r="M3278" s="2" t="s">
        <v>14757</v>
      </c>
      <c r="N3278" s="1" t="str">
        <f t="shared" si="51"/>
        <v>DAPOLI72019</v>
      </c>
    </row>
    <row r="3279" spans="1:14" x14ac:dyDescent="0.3">
      <c r="A3279" s="2">
        <v>263</v>
      </c>
      <c r="B3279" s="2" t="s">
        <v>7896</v>
      </c>
      <c r="C3279" s="2" t="s">
        <v>10861</v>
      </c>
      <c r="D3279" s="2" t="s">
        <v>1018</v>
      </c>
      <c r="E3279" s="2">
        <v>8</v>
      </c>
      <c r="F3279" s="2" t="s">
        <v>19</v>
      </c>
      <c r="G3279" s="2">
        <v>255</v>
      </c>
      <c r="H3279" s="3">
        <v>1.3788777557277501E-3</v>
      </c>
      <c r="I3279" s="2">
        <v>184933</v>
      </c>
      <c r="J3279" s="2">
        <v>280785</v>
      </c>
      <c r="K3279" s="2" t="s">
        <v>685</v>
      </c>
      <c r="L3279" s="2" t="s">
        <v>3521</v>
      </c>
      <c r="M3279" s="2" t="s">
        <v>14757</v>
      </c>
      <c r="N3279" s="1" t="str">
        <f t="shared" si="51"/>
        <v>DAPOLI82019</v>
      </c>
    </row>
    <row r="3280" spans="1:14" x14ac:dyDescent="0.3">
      <c r="A3280" s="2">
        <v>263</v>
      </c>
      <c r="B3280" s="2" t="s">
        <v>7896</v>
      </c>
      <c r="C3280" s="2" t="s">
        <v>10862</v>
      </c>
      <c r="D3280" s="2" t="s">
        <v>1018</v>
      </c>
      <c r="E3280" s="2">
        <v>9</v>
      </c>
      <c r="F3280" s="2" t="s">
        <v>19</v>
      </c>
      <c r="G3280" s="2">
        <v>144</v>
      </c>
      <c r="H3280" s="3">
        <v>7.786603797050824E-4</v>
      </c>
      <c r="I3280" s="2">
        <v>184933</v>
      </c>
      <c r="J3280" s="2">
        <v>280785</v>
      </c>
      <c r="K3280" s="2" t="s">
        <v>685</v>
      </c>
      <c r="L3280" s="2" t="s">
        <v>3521</v>
      </c>
      <c r="M3280" s="2" t="s">
        <v>14757</v>
      </c>
      <c r="N3280" s="1" t="str">
        <f t="shared" si="51"/>
        <v>DAPOLI92019</v>
      </c>
    </row>
    <row r="3281" spans="1:14" x14ac:dyDescent="0.3">
      <c r="A3281" s="2">
        <v>263</v>
      </c>
      <c r="B3281" s="2" t="s">
        <v>7896</v>
      </c>
      <c r="C3281" s="2" t="s">
        <v>10863</v>
      </c>
      <c r="D3281" s="2" t="s">
        <v>1018</v>
      </c>
      <c r="E3281" s="2">
        <v>10</v>
      </c>
      <c r="F3281" s="2" t="s">
        <v>19</v>
      </c>
      <c r="G3281" s="2">
        <v>117</v>
      </c>
      <c r="H3281" s="3">
        <v>6.326615585103794E-4</v>
      </c>
      <c r="I3281" s="2">
        <v>184933</v>
      </c>
      <c r="J3281" s="2">
        <v>280785</v>
      </c>
      <c r="K3281" s="2" t="s">
        <v>685</v>
      </c>
      <c r="L3281" s="2" t="s">
        <v>3521</v>
      </c>
      <c r="M3281" s="2" t="s">
        <v>14757</v>
      </c>
      <c r="N3281" s="1" t="str">
        <f t="shared" si="51"/>
        <v>DAPOLI102019</v>
      </c>
    </row>
    <row r="3282" spans="1:14" x14ac:dyDescent="0.3">
      <c r="A3282" s="2">
        <v>263</v>
      </c>
      <c r="B3282" s="2" t="s">
        <v>7896</v>
      </c>
      <c r="C3282" s="2" t="s">
        <v>10864</v>
      </c>
      <c r="D3282" s="2" t="s">
        <v>1018</v>
      </c>
      <c r="E3282" s="2">
        <v>11</v>
      </c>
      <c r="F3282" s="2" t="s">
        <v>19</v>
      </c>
      <c r="G3282" s="2">
        <v>113</v>
      </c>
      <c r="H3282" s="3">
        <v>6.110321035185716E-4</v>
      </c>
      <c r="I3282" s="2">
        <v>184933</v>
      </c>
      <c r="J3282" s="2">
        <v>280785</v>
      </c>
      <c r="K3282" s="2" t="s">
        <v>685</v>
      </c>
      <c r="L3282" s="2" t="s">
        <v>3521</v>
      </c>
      <c r="M3282" s="2" t="s">
        <v>14757</v>
      </c>
      <c r="N3282" s="1" t="str">
        <f t="shared" si="51"/>
        <v>DAPOLI112019</v>
      </c>
    </row>
    <row r="3283" spans="1:14" x14ac:dyDescent="0.3">
      <c r="A3283" s="2">
        <v>263</v>
      </c>
      <c r="B3283" s="2" t="s">
        <v>7896</v>
      </c>
      <c r="C3283" s="2" t="s">
        <v>10865</v>
      </c>
      <c r="D3283" s="2" t="s">
        <v>1018</v>
      </c>
      <c r="E3283" s="2">
        <v>12</v>
      </c>
      <c r="F3283" s="2" t="s">
        <v>19</v>
      </c>
      <c r="G3283" s="2">
        <v>112</v>
      </c>
      <c r="H3283" s="3">
        <v>6.0562473977061968E-4</v>
      </c>
      <c r="I3283" s="2">
        <v>184933</v>
      </c>
      <c r="J3283" s="2">
        <v>280785</v>
      </c>
      <c r="K3283" s="2" t="s">
        <v>685</v>
      </c>
      <c r="L3283" s="2" t="s">
        <v>3521</v>
      </c>
      <c r="M3283" s="2" t="s">
        <v>14757</v>
      </c>
      <c r="N3283" s="1" t="str">
        <f t="shared" si="51"/>
        <v>DAPOLI122019</v>
      </c>
    </row>
    <row r="3284" spans="1:14" x14ac:dyDescent="0.3">
      <c r="A3284" s="2">
        <v>264</v>
      </c>
      <c r="B3284" s="2" t="s">
        <v>7897</v>
      </c>
      <c r="C3284" s="2" t="s">
        <v>10866</v>
      </c>
      <c r="D3284" s="2" t="s">
        <v>1018</v>
      </c>
      <c r="E3284" s="2">
        <v>1</v>
      </c>
      <c r="F3284" s="2" t="s">
        <v>103</v>
      </c>
      <c r="G3284" s="2">
        <v>78614</v>
      </c>
      <c r="H3284" s="3">
        <v>0.55226627701126818</v>
      </c>
      <c r="I3284" s="2">
        <v>142348</v>
      </c>
      <c r="J3284" s="2">
        <v>240386</v>
      </c>
      <c r="K3284" s="2" t="s">
        <v>685</v>
      </c>
      <c r="L3284" s="2" t="s">
        <v>3521</v>
      </c>
      <c r="M3284" s="2" t="s">
        <v>14757</v>
      </c>
      <c r="N3284" s="1" t="str">
        <f t="shared" si="51"/>
        <v>GUHAGAR12019</v>
      </c>
    </row>
    <row r="3285" spans="1:14" x14ac:dyDescent="0.3">
      <c r="A3285" s="2">
        <v>264</v>
      </c>
      <c r="B3285" s="2" t="s">
        <v>7897</v>
      </c>
      <c r="C3285" s="2" t="s">
        <v>10867</v>
      </c>
      <c r="D3285" s="2" t="s">
        <v>1018</v>
      </c>
      <c r="E3285" s="2">
        <v>2</v>
      </c>
      <c r="F3285" s="2" t="s">
        <v>51</v>
      </c>
      <c r="G3285" s="2">
        <v>52092</v>
      </c>
      <c r="H3285" s="3">
        <v>0.36594823952566946</v>
      </c>
      <c r="I3285" s="2">
        <v>142348</v>
      </c>
      <c r="J3285" s="2">
        <v>240386</v>
      </c>
      <c r="K3285" s="2" t="s">
        <v>685</v>
      </c>
      <c r="L3285" s="2" t="s">
        <v>3521</v>
      </c>
      <c r="M3285" s="2" t="s">
        <v>14757</v>
      </c>
      <c r="N3285" s="1" t="str">
        <f t="shared" si="51"/>
        <v>GUHAGAR22019</v>
      </c>
    </row>
    <row r="3286" spans="1:14" x14ac:dyDescent="0.3">
      <c r="A3286" s="2">
        <v>264</v>
      </c>
      <c r="B3286" s="2" t="s">
        <v>7897</v>
      </c>
      <c r="C3286" s="2" t="s">
        <v>10868</v>
      </c>
      <c r="D3286" s="2" t="s">
        <v>1018</v>
      </c>
      <c r="E3286" s="2">
        <v>3</v>
      </c>
      <c r="F3286" s="2" t="s">
        <v>1023</v>
      </c>
      <c r="G3286" s="2">
        <v>5061</v>
      </c>
      <c r="H3286" s="3">
        <v>3.5553713434681201E-2</v>
      </c>
      <c r="I3286" s="2">
        <v>142348</v>
      </c>
      <c r="J3286" s="2">
        <v>240386</v>
      </c>
      <c r="K3286" s="2" t="s">
        <v>685</v>
      </c>
      <c r="L3286" s="2" t="s">
        <v>3521</v>
      </c>
      <c r="M3286" s="2" t="s">
        <v>14757</v>
      </c>
      <c r="N3286" s="1" t="str">
        <f t="shared" si="51"/>
        <v>GUHAGAR32019</v>
      </c>
    </row>
    <row r="3287" spans="1:14" x14ac:dyDescent="0.3">
      <c r="A3287" s="2">
        <v>264</v>
      </c>
      <c r="B3287" s="2" t="s">
        <v>7897</v>
      </c>
      <c r="C3287" s="2" t="s">
        <v>10869</v>
      </c>
      <c r="D3287" s="2" t="s">
        <v>1018</v>
      </c>
      <c r="E3287" s="2">
        <v>4</v>
      </c>
      <c r="F3287" s="2" t="s">
        <v>302</v>
      </c>
      <c r="G3287" s="2">
        <v>2519</v>
      </c>
      <c r="H3287" s="3">
        <v>1.7696068789164583E-2</v>
      </c>
      <c r="I3287" s="2">
        <v>142348</v>
      </c>
      <c r="J3287" s="2">
        <v>240386</v>
      </c>
      <c r="K3287" s="2" t="s">
        <v>685</v>
      </c>
      <c r="L3287" s="2" t="s">
        <v>3521</v>
      </c>
      <c r="M3287" s="2" t="s">
        <v>14757</v>
      </c>
      <c r="N3287" s="1" t="str">
        <f t="shared" si="51"/>
        <v>GUHAGAR42019</v>
      </c>
    </row>
    <row r="3288" spans="1:14" x14ac:dyDescent="0.3">
      <c r="A3288" s="2">
        <v>264</v>
      </c>
      <c r="B3288" s="2" t="s">
        <v>7897</v>
      </c>
      <c r="C3288" s="2" t="s">
        <v>22</v>
      </c>
      <c r="D3288" s="2" t="s">
        <v>7923</v>
      </c>
      <c r="E3288" s="2">
        <v>5</v>
      </c>
      <c r="F3288" s="2" t="s">
        <v>22</v>
      </c>
      <c r="G3288" s="2">
        <v>2058</v>
      </c>
      <c r="H3288" s="3">
        <v>1.4457526624891111E-2</v>
      </c>
      <c r="I3288" s="2">
        <v>142348</v>
      </c>
      <c r="J3288" s="2">
        <v>240386</v>
      </c>
      <c r="K3288" s="2" t="s">
        <v>685</v>
      </c>
      <c r="L3288" s="2" t="s">
        <v>3521</v>
      </c>
      <c r="M3288" s="2" t="s">
        <v>14757</v>
      </c>
      <c r="N3288" s="1" t="str">
        <f t="shared" si="51"/>
        <v>GUHAGAR52019</v>
      </c>
    </row>
    <row r="3289" spans="1:14" x14ac:dyDescent="0.3">
      <c r="A3289" s="2">
        <v>264</v>
      </c>
      <c r="B3289" s="2" t="s">
        <v>7897</v>
      </c>
      <c r="C3289" s="2" t="s">
        <v>10870</v>
      </c>
      <c r="D3289" s="2" t="s">
        <v>1018</v>
      </c>
      <c r="E3289" s="2">
        <v>6</v>
      </c>
      <c r="F3289" s="2" t="s">
        <v>11</v>
      </c>
      <c r="G3289" s="2">
        <v>2004</v>
      </c>
      <c r="H3289" s="3">
        <v>1.4078174614325456E-2</v>
      </c>
      <c r="I3289" s="2">
        <v>142348</v>
      </c>
      <c r="J3289" s="2">
        <v>240386</v>
      </c>
      <c r="K3289" s="2" t="s">
        <v>685</v>
      </c>
      <c r="L3289" s="2" t="s">
        <v>3521</v>
      </c>
      <c r="M3289" s="2" t="s">
        <v>14757</v>
      </c>
      <c r="N3289" s="1" t="str">
        <f t="shared" si="51"/>
        <v>GUHAGAR62019</v>
      </c>
    </row>
    <row r="3290" spans="1:14" x14ac:dyDescent="0.3">
      <c r="A3290" s="2">
        <v>265</v>
      </c>
      <c r="B3290" s="2" t="s">
        <v>7898</v>
      </c>
      <c r="C3290" s="2" t="s">
        <v>10871</v>
      </c>
      <c r="D3290" s="2" t="s">
        <v>1018</v>
      </c>
      <c r="E3290" s="2">
        <v>1</v>
      </c>
      <c r="F3290" s="2" t="s">
        <v>51</v>
      </c>
      <c r="G3290" s="2">
        <v>100995</v>
      </c>
      <c r="H3290" s="3">
        <v>0.5703708723717873</v>
      </c>
      <c r="I3290" s="2">
        <v>177069</v>
      </c>
      <c r="J3290" s="2">
        <v>270366</v>
      </c>
      <c r="K3290" s="2" t="s">
        <v>14778</v>
      </c>
      <c r="L3290" s="2" t="s">
        <v>3521</v>
      </c>
      <c r="M3290" s="2" t="s">
        <v>14757</v>
      </c>
      <c r="N3290" s="1" t="str">
        <f t="shared" si="51"/>
        <v>CHIPLUN12019</v>
      </c>
    </row>
    <row r="3291" spans="1:14" x14ac:dyDescent="0.3">
      <c r="A3291" s="2">
        <v>265</v>
      </c>
      <c r="B3291" s="2" t="s">
        <v>7898</v>
      </c>
      <c r="C3291" s="2" t="s">
        <v>10872</v>
      </c>
      <c r="D3291" s="2" t="s">
        <v>1018</v>
      </c>
      <c r="E3291" s="2">
        <v>2</v>
      </c>
      <c r="F3291" s="2" t="s">
        <v>103</v>
      </c>
      <c r="G3291" s="2">
        <v>71400</v>
      </c>
      <c r="H3291" s="3">
        <v>0.40323263812412108</v>
      </c>
      <c r="I3291" s="2">
        <v>177069</v>
      </c>
      <c r="J3291" s="2">
        <v>270366</v>
      </c>
      <c r="K3291" s="2" t="s">
        <v>14778</v>
      </c>
      <c r="L3291" s="2" t="s">
        <v>3521</v>
      </c>
      <c r="M3291" s="2" t="s">
        <v>14757</v>
      </c>
      <c r="N3291" s="1" t="str">
        <f t="shared" si="51"/>
        <v>CHIPLUN22019</v>
      </c>
    </row>
    <row r="3292" spans="1:14" x14ac:dyDescent="0.3">
      <c r="A3292" s="2">
        <v>265</v>
      </c>
      <c r="B3292" s="2" t="s">
        <v>7898</v>
      </c>
      <c r="C3292" s="2" t="s">
        <v>10873</v>
      </c>
      <c r="D3292" s="2" t="s">
        <v>1018</v>
      </c>
      <c r="E3292" s="2">
        <v>3</v>
      </c>
      <c r="F3292" s="2" t="s">
        <v>11</v>
      </c>
      <c r="G3292" s="2">
        <v>2381</v>
      </c>
      <c r="H3292" s="3">
        <v>1.3446735453410817E-2</v>
      </c>
      <c r="I3292" s="2">
        <v>177069</v>
      </c>
      <c r="J3292" s="2">
        <v>270366</v>
      </c>
      <c r="K3292" s="2" t="s">
        <v>14778</v>
      </c>
      <c r="L3292" s="2" t="s">
        <v>3521</v>
      </c>
      <c r="M3292" s="2" t="s">
        <v>14757</v>
      </c>
      <c r="N3292" s="1" t="str">
        <f t="shared" si="51"/>
        <v>CHIPLUN32019</v>
      </c>
    </row>
    <row r="3293" spans="1:14" x14ac:dyDescent="0.3">
      <c r="A3293" s="2">
        <v>265</v>
      </c>
      <c r="B3293" s="2" t="s">
        <v>7898</v>
      </c>
      <c r="C3293" s="2" t="s">
        <v>22</v>
      </c>
      <c r="D3293" s="2" t="s">
        <v>7923</v>
      </c>
      <c r="E3293" s="2">
        <v>4</v>
      </c>
      <c r="F3293" s="2" t="s">
        <v>22</v>
      </c>
      <c r="G3293" s="2">
        <v>2293</v>
      </c>
      <c r="H3293" s="3">
        <v>1.2949754050680808E-2</v>
      </c>
      <c r="I3293" s="2">
        <v>177069</v>
      </c>
      <c r="J3293" s="2">
        <v>270366</v>
      </c>
      <c r="K3293" s="2" t="s">
        <v>14778</v>
      </c>
      <c r="L3293" s="2" t="s">
        <v>3521</v>
      </c>
      <c r="M3293" s="2" t="s">
        <v>14757</v>
      </c>
      <c r="N3293" s="1" t="str">
        <f t="shared" si="51"/>
        <v>CHIPLUN42019</v>
      </c>
    </row>
    <row r="3294" spans="1:14" x14ac:dyDescent="0.3">
      <c r="A3294" s="2">
        <v>266</v>
      </c>
      <c r="B3294" s="2" t="s">
        <v>7899</v>
      </c>
      <c r="C3294" s="2" t="s">
        <v>10874</v>
      </c>
      <c r="D3294" s="2" t="s">
        <v>1018</v>
      </c>
      <c r="E3294" s="2">
        <v>1</v>
      </c>
      <c r="F3294" s="2" t="s">
        <v>103</v>
      </c>
      <c r="G3294" s="2">
        <v>118166</v>
      </c>
      <c r="H3294" s="3">
        <v>0.72701879595164121</v>
      </c>
      <c r="I3294" s="2">
        <v>162535</v>
      </c>
      <c r="J3294" s="2">
        <v>281973</v>
      </c>
      <c r="K3294" s="2" t="s">
        <v>14778</v>
      </c>
      <c r="L3294" s="2" t="s">
        <v>3521</v>
      </c>
      <c r="M3294" s="2" t="s">
        <v>14757</v>
      </c>
      <c r="N3294" s="1" t="str">
        <f t="shared" si="51"/>
        <v>RATNAGIRI12019</v>
      </c>
    </row>
    <row r="3295" spans="1:14" x14ac:dyDescent="0.3">
      <c r="A3295" s="2">
        <v>266</v>
      </c>
      <c r="B3295" s="2" t="s">
        <v>7899</v>
      </c>
      <c r="C3295" s="2" t="s">
        <v>10875</v>
      </c>
      <c r="D3295" s="2" t="s">
        <v>1018</v>
      </c>
      <c r="E3295" s="2">
        <v>2</v>
      </c>
      <c r="F3295" s="2" t="s">
        <v>51</v>
      </c>
      <c r="G3295" s="2">
        <v>31019</v>
      </c>
      <c r="H3295" s="3">
        <v>0.1908450487587289</v>
      </c>
      <c r="I3295" s="2">
        <v>162535</v>
      </c>
      <c r="J3295" s="2">
        <v>281973</v>
      </c>
      <c r="K3295" s="2" t="s">
        <v>14778</v>
      </c>
      <c r="L3295" s="2" t="s">
        <v>3521</v>
      </c>
      <c r="M3295" s="2" t="s">
        <v>14757</v>
      </c>
      <c r="N3295" s="1" t="str">
        <f t="shared" si="51"/>
        <v>RATNAGIRI22019</v>
      </c>
    </row>
    <row r="3296" spans="1:14" x14ac:dyDescent="0.3">
      <c r="A3296" s="2">
        <v>266</v>
      </c>
      <c r="B3296" s="2" t="s">
        <v>7899</v>
      </c>
      <c r="C3296" s="2" t="s">
        <v>10876</v>
      </c>
      <c r="D3296" s="2" t="s">
        <v>1018</v>
      </c>
      <c r="E3296" s="2">
        <v>3</v>
      </c>
      <c r="F3296" s="2" t="s">
        <v>1023</v>
      </c>
      <c r="G3296" s="2">
        <v>4587</v>
      </c>
      <c r="H3296" s="3">
        <v>2.8221613806257113E-2</v>
      </c>
      <c r="I3296" s="2">
        <v>162535</v>
      </c>
      <c r="J3296" s="2">
        <v>281973</v>
      </c>
      <c r="K3296" s="2" t="s">
        <v>14778</v>
      </c>
      <c r="L3296" s="2" t="s">
        <v>3521</v>
      </c>
      <c r="M3296" s="2" t="s">
        <v>14757</v>
      </c>
      <c r="N3296" s="1" t="str">
        <f t="shared" si="51"/>
        <v>RATNAGIRI32019</v>
      </c>
    </row>
    <row r="3297" spans="1:14" x14ac:dyDescent="0.3">
      <c r="A3297" s="2">
        <v>266</v>
      </c>
      <c r="B3297" s="2" t="s">
        <v>7899</v>
      </c>
      <c r="C3297" s="2" t="s">
        <v>22</v>
      </c>
      <c r="D3297" s="2" t="s">
        <v>7923</v>
      </c>
      <c r="E3297" s="2">
        <v>4</v>
      </c>
      <c r="F3297" s="2" t="s">
        <v>22</v>
      </c>
      <c r="G3297" s="2">
        <v>4521</v>
      </c>
      <c r="H3297" s="3">
        <v>2.7815547420555572E-2</v>
      </c>
      <c r="I3297" s="2">
        <v>162535</v>
      </c>
      <c r="J3297" s="2">
        <v>281973</v>
      </c>
      <c r="K3297" s="2" t="s">
        <v>14778</v>
      </c>
      <c r="L3297" s="2" t="s">
        <v>3521</v>
      </c>
      <c r="M3297" s="2" t="s">
        <v>14757</v>
      </c>
      <c r="N3297" s="1" t="str">
        <f t="shared" si="51"/>
        <v>RATNAGIRI42019</v>
      </c>
    </row>
    <row r="3298" spans="1:14" x14ac:dyDescent="0.3">
      <c r="A3298" s="2">
        <v>266</v>
      </c>
      <c r="B3298" s="2" t="s">
        <v>7899</v>
      </c>
      <c r="C3298" s="2" t="s">
        <v>10877</v>
      </c>
      <c r="D3298" s="2" t="s">
        <v>1018</v>
      </c>
      <c r="E3298" s="2">
        <v>5</v>
      </c>
      <c r="F3298" s="2" t="s">
        <v>19</v>
      </c>
      <c r="G3298" s="2">
        <v>2030</v>
      </c>
      <c r="H3298" s="3">
        <v>1.2489617620820131E-2</v>
      </c>
      <c r="I3298" s="2">
        <v>162535</v>
      </c>
      <c r="J3298" s="2">
        <v>281973</v>
      </c>
      <c r="K3298" s="2" t="s">
        <v>14778</v>
      </c>
      <c r="L3298" s="2" t="s">
        <v>3521</v>
      </c>
      <c r="M3298" s="2" t="s">
        <v>14757</v>
      </c>
      <c r="N3298" s="1" t="str">
        <f t="shared" si="51"/>
        <v>RATNAGIRI52019</v>
      </c>
    </row>
    <row r="3299" spans="1:14" x14ac:dyDescent="0.3">
      <c r="A3299" s="2">
        <v>266</v>
      </c>
      <c r="B3299" s="2" t="s">
        <v>7899</v>
      </c>
      <c r="C3299" s="2" t="s">
        <v>10878</v>
      </c>
      <c r="D3299" s="2" t="s">
        <v>1018</v>
      </c>
      <c r="E3299" s="2">
        <v>6</v>
      </c>
      <c r="F3299" s="2" t="s">
        <v>11</v>
      </c>
      <c r="G3299" s="2">
        <v>1698</v>
      </c>
      <c r="H3299" s="3">
        <v>1.0446980650321468E-2</v>
      </c>
      <c r="I3299" s="2">
        <v>162535</v>
      </c>
      <c r="J3299" s="2">
        <v>281973</v>
      </c>
      <c r="K3299" s="2" t="s">
        <v>14778</v>
      </c>
      <c r="L3299" s="2" t="s">
        <v>3521</v>
      </c>
      <c r="M3299" s="2" t="s">
        <v>14757</v>
      </c>
      <c r="N3299" s="1" t="str">
        <f t="shared" si="51"/>
        <v>RATNAGIRI62019</v>
      </c>
    </row>
    <row r="3300" spans="1:14" x14ac:dyDescent="0.3">
      <c r="A3300" s="2">
        <v>266</v>
      </c>
      <c r="B3300" s="2" t="s">
        <v>7899</v>
      </c>
      <c r="C3300" s="2" t="s">
        <v>10879</v>
      </c>
      <c r="D3300" s="2" t="s">
        <v>1018</v>
      </c>
      <c r="E3300" s="2">
        <v>7</v>
      </c>
      <c r="F3300" s="2" t="s">
        <v>15</v>
      </c>
      <c r="G3300" s="2">
        <v>514</v>
      </c>
      <c r="H3300" s="3">
        <v>3.1623957916756392E-3</v>
      </c>
      <c r="I3300" s="2">
        <v>162535</v>
      </c>
      <c r="J3300" s="2">
        <v>281973</v>
      </c>
      <c r="K3300" s="2" t="s">
        <v>14778</v>
      </c>
      <c r="L3300" s="2" t="s">
        <v>3521</v>
      </c>
      <c r="M3300" s="2" t="s">
        <v>14757</v>
      </c>
      <c r="N3300" s="1" t="str">
        <f t="shared" si="51"/>
        <v>RATNAGIRI72019</v>
      </c>
    </row>
    <row r="3301" spans="1:14" x14ac:dyDescent="0.3">
      <c r="A3301" s="2">
        <v>267</v>
      </c>
      <c r="B3301" s="2" t="s">
        <v>7900</v>
      </c>
      <c r="C3301" s="2" t="s">
        <v>10880</v>
      </c>
      <c r="D3301" s="2" t="s">
        <v>1018</v>
      </c>
      <c r="E3301" s="2">
        <v>1</v>
      </c>
      <c r="F3301" s="2" t="s">
        <v>103</v>
      </c>
      <c r="G3301" s="2">
        <v>65257</v>
      </c>
      <c r="H3301" s="3">
        <v>0.49439743016675125</v>
      </c>
      <c r="I3301" s="2">
        <v>131993</v>
      </c>
      <c r="J3301" s="2">
        <v>237887</v>
      </c>
      <c r="K3301" s="2" t="s">
        <v>14778</v>
      </c>
      <c r="L3301" s="2" t="s">
        <v>3521</v>
      </c>
      <c r="M3301" s="2" t="s">
        <v>14757</v>
      </c>
      <c r="N3301" s="1" t="str">
        <f t="shared" si="51"/>
        <v>RAJAPUR12019</v>
      </c>
    </row>
    <row r="3302" spans="1:14" x14ac:dyDescent="0.3">
      <c r="A3302" s="2">
        <v>267</v>
      </c>
      <c r="B3302" s="2" t="s">
        <v>7900</v>
      </c>
      <c r="C3302" s="2" t="s">
        <v>10881</v>
      </c>
      <c r="D3302" s="2" t="s">
        <v>1018</v>
      </c>
      <c r="E3302" s="2">
        <v>2</v>
      </c>
      <c r="F3302" s="2" t="s">
        <v>7</v>
      </c>
      <c r="G3302" s="2">
        <v>53364</v>
      </c>
      <c r="H3302" s="3">
        <v>0.40429416711492278</v>
      </c>
      <c r="I3302" s="2">
        <v>131993</v>
      </c>
      <c r="J3302" s="2">
        <v>237887</v>
      </c>
      <c r="K3302" s="2" t="s">
        <v>14778</v>
      </c>
      <c r="L3302" s="2" t="s">
        <v>3521</v>
      </c>
      <c r="M3302" s="2" t="s">
        <v>14757</v>
      </c>
      <c r="N3302" s="1" t="str">
        <f t="shared" si="51"/>
        <v>RAJAPUR22019</v>
      </c>
    </row>
    <row r="3303" spans="1:14" x14ac:dyDescent="0.3">
      <c r="A3303" s="2">
        <v>267</v>
      </c>
      <c r="B3303" s="2" t="s">
        <v>7900</v>
      </c>
      <c r="C3303" s="2" t="s">
        <v>10882</v>
      </c>
      <c r="D3303" s="2" t="s">
        <v>1018</v>
      </c>
      <c r="E3303" s="2">
        <v>3</v>
      </c>
      <c r="F3303" s="2" t="s">
        <v>302</v>
      </c>
      <c r="G3303" s="2">
        <v>6142</v>
      </c>
      <c r="H3303" s="3">
        <v>4.6532770677232882E-2</v>
      </c>
      <c r="I3303" s="2">
        <v>131993</v>
      </c>
      <c r="J3303" s="2">
        <v>237887</v>
      </c>
      <c r="K3303" s="2" t="s">
        <v>14778</v>
      </c>
      <c r="L3303" s="2" t="s">
        <v>3521</v>
      </c>
      <c r="M3303" s="2" t="s">
        <v>14757</v>
      </c>
      <c r="N3303" s="1" t="str">
        <f t="shared" si="51"/>
        <v>RAJAPUR32019</v>
      </c>
    </row>
    <row r="3304" spans="1:14" x14ac:dyDescent="0.3">
      <c r="A3304" s="2">
        <v>267</v>
      </c>
      <c r="B3304" s="2" t="s">
        <v>7900</v>
      </c>
      <c r="C3304" s="2" t="s">
        <v>22</v>
      </c>
      <c r="D3304" s="2" t="s">
        <v>7923</v>
      </c>
      <c r="E3304" s="2">
        <v>4</v>
      </c>
      <c r="F3304" s="2" t="s">
        <v>22</v>
      </c>
      <c r="G3304" s="2">
        <v>2569</v>
      </c>
      <c r="H3304" s="3">
        <v>1.9463153349041237E-2</v>
      </c>
      <c r="I3304" s="2">
        <v>131993</v>
      </c>
      <c r="J3304" s="2">
        <v>237887</v>
      </c>
      <c r="K3304" s="2" t="s">
        <v>14778</v>
      </c>
      <c r="L3304" s="2" t="s">
        <v>3521</v>
      </c>
      <c r="M3304" s="2" t="s">
        <v>14757</v>
      </c>
      <c r="N3304" s="1" t="str">
        <f t="shared" si="51"/>
        <v>RAJAPUR42019</v>
      </c>
    </row>
    <row r="3305" spans="1:14" x14ac:dyDescent="0.3">
      <c r="A3305" s="2">
        <v>267</v>
      </c>
      <c r="B3305" s="2" t="s">
        <v>7900</v>
      </c>
      <c r="C3305" s="2" t="s">
        <v>10883</v>
      </c>
      <c r="D3305" s="2" t="s">
        <v>1018</v>
      </c>
      <c r="E3305" s="2">
        <v>5</v>
      </c>
      <c r="F3305" s="2" t="s">
        <v>981</v>
      </c>
      <c r="G3305" s="2">
        <v>1857</v>
      </c>
      <c r="H3305" s="3">
        <v>1.4068927897691545E-2</v>
      </c>
      <c r="I3305" s="2">
        <v>131993</v>
      </c>
      <c r="J3305" s="2">
        <v>237887</v>
      </c>
      <c r="K3305" s="2" t="s">
        <v>14778</v>
      </c>
      <c r="L3305" s="2" t="s">
        <v>3521</v>
      </c>
      <c r="M3305" s="2" t="s">
        <v>14757</v>
      </c>
      <c r="N3305" s="1" t="str">
        <f t="shared" si="51"/>
        <v>RAJAPUR52019</v>
      </c>
    </row>
    <row r="3306" spans="1:14" x14ac:dyDescent="0.3">
      <c r="A3306" s="2">
        <v>267</v>
      </c>
      <c r="B3306" s="2" t="s">
        <v>7900</v>
      </c>
      <c r="C3306" s="2" t="s">
        <v>10884</v>
      </c>
      <c r="D3306" s="2" t="s">
        <v>1018</v>
      </c>
      <c r="E3306" s="2">
        <v>6</v>
      </c>
      <c r="F3306" s="2" t="s">
        <v>11</v>
      </c>
      <c r="G3306" s="2">
        <v>1446</v>
      </c>
      <c r="H3306" s="3">
        <v>1.0955126408218618E-2</v>
      </c>
      <c r="I3306" s="2">
        <v>131993</v>
      </c>
      <c r="J3306" s="2">
        <v>237887</v>
      </c>
      <c r="K3306" s="2" t="s">
        <v>14778</v>
      </c>
      <c r="L3306" s="2" t="s">
        <v>3521</v>
      </c>
      <c r="M3306" s="2" t="s">
        <v>14757</v>
      </c>
      <c r="N3306" s="1" t="str">
        <f t="shared" si="51"/>
        <v>RAJAPUR62019</v>
      </c>
    </row>
    <row r="3307" spans="1:14" x14ac:dyDescent="0.3">
      <c r="A3307" s="2">
        <v>267</v>
      </c>
      <c r="B3307" s="2" t="s">
        <v>7900</v>
      </c>
      <c r="C3307" s="2" t="s">
        <v>10885</v>
      </c>
      <c r="D3307" s="2" t="s">
        <v>1018</v>
      </c>
      <c r="E3307" s="2">
        <v>7</v>
      </c>
      <c r="F3307" s="2" t="s">
        <v>19</v>
      </c>
      <c r="G3307" s="2">
        <v>710</v>
      </c>
      <c r="H3307" s="3">
        <v>5.3790731326661262E-3</v>
      </c>
      <c r="I3307" s="2">
        <v>131993</v>
      </c>
      <c r="J3307" s="2">
        <v>237887</v>
      </c>
      <c r="K3307" s="2" t="s">
        <v>14778</v>
      </c>
      <c r="L3307" s="2" t="s">
        <v>3521</v>
      </c>
      <c r="M3307" s="2" t="s">
        <v>14757</v>
      </c>
      <c r="N3307" s="1" t="str">
        <f t="shared" si="51"/>
        <v>RAJAPUR72019</v>
      </c>
    </row>
    <row r="3308" spans="1:14" x14ac:dyDescent="0.3">
      <c r="A3308" s="2">
        <v>267</v>
      </c>
      <c r="B3308" s="2" t="s">
        <v>7900</v>
      </c>
      <c r="C3308" s="2" t="s">
        <v>10886</v>
      </c>
      <c r="D3308" s="2" t="s">
        <v>1018</v>
      </c>
      <c r="E3308" s="2">
        <v>8</v>
      </c>
      <c r="F3308" s="2" t="s">
        <v>19</v>
      </c>
      <c r="G3308" s="2">
        <v>648</v>
      </c>
      <c r="H3308" s="3">
        <v>4.9093512534755628E-3</v>
      </c>
      <c r="I3308" s="2">
        <v>131993</v>
      </c>
      <c r="J3308" s="2">
        <v>237887</v>
      </c>
      <c r="K3308" s="2" t="s">
        <v>14778</v>
      </c>
      <c r="L3308" s="2" t="s">
        <v>3521</v>
      </c>
      <c r="M3308" s="2" t="s">
        <v>14757</v>
      </c>
      <c r="N3308" s="1" t="str">
        <f t="shared" si="51"/>
        <v>RAJAPUR82019</v>
      </c>
    </row>
    <row r="3309" spans="1:14" x14ac:dyDescent="0.3">
      <c r="A3309" s="2">
        <v>268</v>
      </c>
      <c r="B3309" s="2" t="s">
        <v>7901</v>
      </c>
      <c r="C3309" s="2" t="s">
        <v>10887</v>
      </c>
      <c r="D3309" s="2" t="s">
        <v>1018</v>
      </c>
      <c r="E3309" s="2">
        <v>1</v>
      </c>
      <c r="F3309" s="2" t="s">
        <v>9</v>
      </c>
      <c r="G3309" s="2">
        <v>84284</v>
      </c>
      <c r="H3309" s="3">
        <v>0.56195327501600167</v>
      </c>
      <c r="I3309" s="2">
        <v>149984</v>
      </c>
      <c r="J3309" s="2">
        <v>230081</v>
      </c>
      <c r="K3309" s="2" t="s">
        <v>14778</v>
      </c>
      <c r="L3309" s="2" t="s">
        <v>14779</v>
      </c>
      <c r="M3309" s="2" t="s">
        <v>14757</v>
      </c>
      <c r="N3309" s="1" t="str">
        <f t="shared" si="51"/>
        <v>KANKAVLI12019</v>
      </c>
    </row>
    <row r="3310" spans="1:14" x14ac:dyDescent="0.3">
      <c r="A3310" s="2">
        <v>268</v>
      </c>
      <c r="B3310" s="2" t="s">
        <v>7901</v>
      </c>
      <c r="C3310" s="2" t="s">
        <v>10888</v>
      </c>
      <c r="D3310" s="2" t="s">
        <v>1018</v>
      </c>
      <c r="E3310" s="2">
        <v>2</v>
      </c>
      <c r="F3310" s="2" t="s">
        <v>103</v>
      </c>
      <c r="G3310" s="2">
        <v>56171</v>
      </c>
      <c r="H3310" s="3">
        <v>0.37451328141668444</v>
      </c>
      <c r="I3310" s="2">
        <v>149984</v>
      </c>
      <c r="J3310" s="2">
        <v>230081</v>
      </c>
      <c r="K3310" s="2" t="s">
        <v>14778</v>
      </c>
      <c r="L3310" s="2" t="s">
        <v>14779</v>
      </c>
      <c r="M3310" s="2" t="s">
        <v>14757</v>
      </c>
      <c r="N3310" s="1" t="str">
        <f t="shared" si="51"/>
        <v>KANKAVLI22019</v>
      </c>
    </row>
    <row r="3311" spans="1:14" x14ac:dyDescent="0.3">
      <c r="A3311" s="2">
        <v>268</v>
      </c>
      <c r="B3311" s="2" t="s">
        <v>7901</v>
      </c>
      <c r="C3311" s="2" t="s">
        <v>10889</v>
      </c>
      <c r="D3311" s="2" t="s">
        <v>1018</v>
      </c>
      <c r="E3311" s="2">
        <v>3</v>
      </c>
      <c r="F3311" s="2" t="s">
        <v>7</v>
      </c>
      <c r="G3311" s="2">
        <v>3345</v>
      </c>
      <c r="H3311" s="3">
        <v>2.2302378920418177E-2</v>
      </c>
      <c r="I3311" s="2">
        <v>149984</v>
      </c>
      <c r="J3311" s="2">
        <v>230081</v>
      </c>
      <c r="K3311" s="2" t="s">
        <v>14778</v>
      </c>
      <c r="L3311" s="2" t="s">
        <v>14779</v>
      </c>
      <c r="M3311" s="2" t="s">
        <v>14757</v>
      </c>
      <c r="N3311" s="1" t="str">
        <f t="shared" si="51"/>
        <v>KANKAVLI32019</v>
      </c>
    </row>
    <row r="3312" spans="1:14" x14ac:dyDescent="0.3">
      <c r="A3312" s="2">
        <v>268</v>
      </c>
      <c r="B3312" s="2" t="s">
        <v>7901</v>
      </c>
      <c r="C3312" s="2" t="s">
        <v>10890</v>
      </c>
      <c r="D3312" s="2" t="s">
        <v>1020</v>
      </c>
      <c r="E3312" s="2">
        <v>4</v>
      </c>
      <c r="F3312" s="2" t="s">
        <v>1023</v>
      </c>
      <c r="G3312" s="2">
        <v>2036</v>
      </c>
      <c r="H3312" s="3">
        <v>1.35747813100064E-2</v>
      </c>
      <c r="I3312" s="2">
        <v>149984</v>
      </c>
      <c r="J3312" s="2">
        <v>230081</v>
      </c>
      <c r="K3312" s="2" t="s">
        <v>14778</v>
      </c>
      <c r="L3312" s="2" t="s">
        <v>14779</v>
      </c>
      <c r="M3312" s="2" t="s">
        <v>14757</v>
      </c>
      <c r="N3312" s="1" t="str">
        <f t="shared" si="51"/>
        <v>KANKAVLI42019</v>
      </c>
    </row>
    <row r="3313" spans="1:14" x14ac:dyDescent="0.3">
      <c r="A3313" s="2">
        <v>268</v>
      </c>
      <c r="B3313" s="2" t="s">
        <v>7901</v>
      </c>
      <c r="C3313" s="2" t="s">
        <v>22</v>
      </c>
      <c r="D3313" s="2" t="s">
        <v>7923</v>
      </c>
      <c r="E3313" s="2">
        <v>5</v>
      </c>
      <c r="F3313" s="2" t="s">
        <v>22</v>
      </c>
      <c r="G3313" s="2">
        <v>1943</v>
      </c>
      <c r="H3313" s="3">
        <v>1.2954715169618092E-2</v>
      </c>
      <c r="I3313" s="2">
        <v>149984</v>
      </c>
      <c r="J3313" s="2">
        <v>230081</v>
      </c>
      <c r="K3313" s="2" t="s">
        <v>14778</v>
      </c>
      <c r="L3313" s="2" t="s">
        <v>14779</v>
      </c>
      <c r="M3313" s="2" t="s">
        <v>14757</v>
      </c>
      <c r="N3313" s="1" t="str">
        <f t="shared" si="51"/>
        <v>KANKAVLI52019</v>
      </c>
    </row>
    <row r="3314" spans="1:14" x14ac:dyDescent="0.3">
      <c r="A3314" s="2">
        <v>268</v>
      </c>
      <c r="B3314" s="2" t="s">
        <v>7901</v>
      </c>
      <c r="C3314" s="2" t="s">
        <v>10891</v>
      </c>
      <c r="D3314" s="2" t="s">
        <v>1018</v>
      </c>
      <c r="E3314" s="2">
        <v>6</v>
      </c>
      <c r="F3314" s="2" t="s">
        <v>302</v>
      </c>
      <c r="G3314" s="2">
        <v>1419</v>
      </c>
      <c r="H3314" s="3">
        <v>9.4610091743119271E-3</v>
      </c>
      <c r="I3314" s="2">
        <v>149984</v>
      </c>
      <c r="J3314" s="2">
        <v>230081</v>
      </c>
      <c r="K3314" s="2" t="s">
        <v>14778</v>
      </c>
      <c r="L3314" s="2" t="s">
        <v>14779</v>
      </c>
      <c r="M3314" s="2" t="s">
        <v>14757</v>
      </c>
      <c r="N3314" s="1" t="str">
        <f t="shared" si="51"/>
        <v>KANKAVLI62019</v>
      </c>
    </row>
    <row r="3315" spans="1:14" x14ac:dyDescent="0.3">
      <c r="A3315" s="2">
        <v>268</v>
      </c>
      <c r="B3315" s="2" t="s">
        <v>7901</v>
      </c>
      <c r="C3315" s="2" t="s">
        <v>10892</v>
      </c>
      <c r="D3315" s="2" t="s">
        <v>1018</v>
      </c>
      <c r="E3315" s="2">
        <v>7</v>
      </c>
      <c r="F3315" s="2" t="s">
        <v>11</v>
      </c>
      <c r="G3315" s="2">
        <v>413</v>
      </c>
      <c r="H3315" s="3">
        <v>2.7536270535523789E-3</v>
      </c>
      <c r="I3315" s="2">
        <v>149984</v>
      </c>
      <c r="J3315" s="2">
        <v>230081</v>
      </c>
      <c r="K3315" s="2" t="s">
        <v>14778</v>
      </c>
      <c r="L3315" s="2" t="s">
        <v>14779</v>
      </c>
      <c r="M3315" s="2" t="s">
        <v>14757</v>
      </c>
      <c r="N3315" s="1" t="str">
        <f t="shared" si="51"/>
        <v>KANKAVLI72019</v>
      </c>
    </row>
    <row r="3316" spans="1:14" x14ac:dyDescent="0.3">
      <c r="A3316" s="2">
        <v>268</v>
      </c>
      <c r="B3316" s="2" t="s">
        <v>7901</v>
      </c>
      <c r="C3316" s="2" t="s">
        <v>10893</v>
      </c>
      <c r="D3316" s="2" t="s">
        <v>1018</v>
      </c>
      <c r="E3316" s="2">
        <v>8</v>
      </c>
      <c r="F3316" s="2" t="s">
        <v>15</v>
      </c>
      <c r="G3316" s="2">
        <v>373</v>
      </c>
      <c r="H3316" s="3">
        <v>2.48693193940687E-3</v>
      </c>
      <c r="I3316" s="2">
        <v>149984</v>
      </c>
      <c r="J3316" s="2">
        <v>230081</v>
      </c>
      <c r="K3316" s="2" t="s">
        <v>14778</v>
      </c>
      <c r="L3316" s="2" t="s">
        <v>14779</v>
      </c>
      <c r="M3316" s="2" t="s">
        <v>14757</v>
      </c>
      <c r="N3316" s="1" t="str">
        <f t="shared" si="51"/>
        <v>KANKAVLI82019</v>
      </c>
    </row>
    <row r="3317" spans="1:14" x14ac:dyDescent="0.3">
      <c r="A3317" s="2">
        <v>269</v>
      </c>
      <c r="B3317" s="2" t="s">
        <v>7902</v>
      </c>
      <c r="C3317" s="2" t="s">
        <v>10894</v>
      </c>
      <c r="D3317" s="2" t="s">
        <v>1018</v>
      </c>
      <c r="E3317" s="2">
        <v>1</v>
      </c>
      <c r="F3317" s="2" t="s">
        <v>103</v>
      </c>
      <c r="G3317" s="2">
        <v>68855</v>
      </c>
      <c r="H3317" s="3">
        <v>0.50868807163226404</v>
      </c>
      <c r="I3317" s="2">
        <v>135358</v>
      </c>
      <c r="J3317" s="2">
        <v>216008</v>
      </c>
      <c r="K3317" s="2" t="s">
        <v>14778</v>
      </c>
      <c r="L3317" s="2" t="s">
        <v>14779</v>
      </c>
      <c r="M3317" s="2" t="s">
        <v>14757</v>
      </c>
      <c r="N3317" s="1" t="str">
        <f t="shared" si="51"/>
        <v>KUDAL12019</v>
      </c>
    </row>
    <row r="3318" spans="1:14" x14ac:dyDescent="0.3">
      <c r="A3318" s="2">
        <v>269</v>
      </c>
      <c r="B3318" s="2" t="s">
        <v>7902</v>
      </c>
      <c r="C3318" s="2" t="s">
        <v>10895</v>
      </c>
      <c r="D3318" s="2" t="s">
        <v>1018</v>
      </c>
      <c r="E3318" s="2">
        <v>2</v>
      </c>
      <c r="F3318" s="2" t="s">
        <v>19</v>
      </c>
      <c r="G3318" s="2">
        <v>54640</v>
      </c>
      <c r="H3318" s="3">
        <v>0.40367026699567071</v>
      </c>
      <c r="I3318" s="2">
        <v>135358</v>
      </c>
      <c r="J3318" s="2">
        <v>216008</v>
      </c>
      <c r="K3318" s="2" t="s">
        <v>14778</v>
      </c>
      <c r="L3318" s="2" t="s">
        <v>14779</v>
      </c>
      <c r="M3318" s="2" t="s">
        <v>14757</v>
      </c>
      <c r="N3318" s="1" t="str">
        <f t="shared" si="51"/>
        <v>KUDAL22019</v>
      </c>
    </row>
    <row r="3319" spans="1:14" x14ac:dyDescent="0.3">
      <c r="A3319" s="2">
        <v>269</v>
      </c>
      <c r="B3319" s="2" t="s">
        <v>7902</v>
      </c>
      <c r="C3319" s="2" t="s">
        <v>10896</v>
      </c>
      <c r="D3319" s="2" t="s">
        <v>1018</v>
      </c>
      <c r="E3319" s="2">
        <v>3</v>
      </c>
      <c r="F3319" s="2" t="s">
        <v>7</v>
      </c>
      <c r="G3319" s="2">
        <v>3516</v>
      </c>
      <c r="H3319" s="3">
        <v>2.597556110462625E-2</v>
      </c>
      <c r="I3319" s="2">
        <v>135358</v>
      </c>
      <c r="J3319" s="2">
        <v>216008</v>
      </c>
      <c r="K3319" s="2" t="s">
        <v>14778</v>
      </c>
      <c r="L3319" s="2" t="s">
        <v>14779</v>
      </c>
      <c r="M3319" s="2" t="s">
        <v>14757</v>
      </c>
      <c r="N3319" s="1" t="str">
        <f t="shared" si="51"/>
        <v>KUDAL32019</v>
      </c>
    </row>
    <row r="3320" spans="1:14" x14ac:dyDescent="0.3">
      <c r="A3320" s="2">
        <v>269</v>
      </c>
      <c r="B3320" s="2" t="s">
        <v>7902</v>
      </c>
      <c r="C3320" s="2" t="s">
        <v>10897</v>
      </c>
      <c r="D3320" s="2" t="s">
        <v>1018</v>
      </c>
      <c r="E3320" s="2">
        <v>4</v>
      </c>
      <c r="F3320" s="2" t="s">
        <v>19</v>
      </c>
      <c r="G3320" s="2">
        <v>3115</v>
      </c>
      <c r="H3320" s="3">
        <v>2.3013046883080424E-2</v>
      </c>
      <c r="I3320" s="2">
        <v>135358</v>
      </c>
      <c r="J3320" s="2">
        <v>216008</v>
      </c>
      <c r="K3320" s="2" t="s">
        <v>14778</v>
      </c>
      <c r="L3320" s="2" t="s">
        <v>14779</v>
      </c>
      <c r="M3320" s="2" t="s">
        <v>14757</v>
      </c>
      <c r="N3320" s="1" t="str">
        <f t="shared" si="51"/>
        <v>KUDAL42019</v>
      </c>
    </row>
    <row r="3321" spans="1:14" x14ac:dyDescent="0.3">
      <c r="A3321" s="2">
        <v>269</v>
      </c>
      <c r="B3321" s="2" t="s">
        <v>7902</v>
      </c>
      <c r="C3321" s="2" t="s">
        <v>10898</v>
      </c>
      <c r="D3321" s="2" t="s">
        <v>1018</v>
      </c>
      <c r="E3321" s="2">
        <v>5</v>
      </c>
      <c r="F3321" s="2" t="s">
        <v>302</v>
      </c>
      <c r="G3321" s="2">
        <v>2387</v>
      </c>
      <c r="H3321" s="3">
        <v>1.7634716825012189E-2</v>
      </c>
      <c r="I3321" s="2">
        <v>135358</v>
      </c>
      <c r="J3321" s="2">
        <v>216008</v>
      </c>
      <c r="K3321" s="2" t="s">
        <v>14778</v>
      </c>
      <c r="L3321" s="2" t="s">
        <v>14779</v>
      </c>
      <c r="M3321" s="2" t="s">
        <v>14757</v>
      </c>
      <c r="N3321" s="1" t="str">
        <f t="shared" si="51"/>
        <v>KUDAL52019</v>
      </c>
    </row>
    <row r="3322" spans="1:14" x14ac:dyDescent="0.3">
      <c r="A3322" s="2">
        <v>269</v>
      </c>
      <c r="B3322" s="2" t="s">
        <v>7902</v>
      </c>
      <c r="C3322" s="2" t="s">
        <v>22</v>
      </c>
      <c r="D3322" s="2" t="s">
        <v>7923</v>
      </c>
      <c r="E3322" s="2">
        <v>6</v>
      </c>
      <c r="F3322" s="2" t="s">
        <v>22</v>
      </c>
      <c r="G3322" s="2">
        <v>1545</v>
      </c>
      <c r="H3322" s="3">
        <v>1.1414175741367338E-2</v>
      </c>
      <c r="I3322" s="2">
        <v>135358</v>
      </c>
      <c r="J3322" s="2">
        <v>216008</v>
      </c>
      <c r="K3322" s="2" t="s">
        <v>14778</v>
      </c>
      <c r="L3322" s="2" t="s">
        <v>14779</v>
      </c>
      <c r="M3322" s="2" t="s">
        <v>14757</v>
      </c>
      <c r="N3322" s="1" t="str">
        <f t="shared" si="51"/>
        <v>KUDAL62019</v>
      </c>
    </row>
    <row r="3323" spans="1:14" x14ac:dyDescent="0.3">
      <c r="A3323" s="2">
        <v>269</v>
      </c>
      <c r="B3323" s="2" t="s">
        <v>7902</v>
      </c>
      <c r="C3323" s="2" t="s">
        <v>10899</v>
      </c>
      <c r="D3323" s="2" t="s">
        <v>1018</v>
      </c>
      <c r="E3323" s="2">
        <v>7</v>
      </c>
      <c r="F3323" s="2" t="s">
        <v>19</v>
      </c>
      <c r="G3323" s="2">
        <v>787</v>
      </c>
      <c r="H3323" s="3">
        <v>5.814211202884203E-3</v>
      </c>
      <c r="I3323" s="2">
        <v>135358</v>
      </c>
      <c r="J3323" s="2">
        <v>216008</v>
      </c>
      <c r="K3323" s="2" t="s">
        <v>14778</v>
      </c>
      <c r="L3323" s="2" t="s">
        <v>14779</v>
      </c>
      <c r="M3323" s="2" t="s">
        <v>14757</v>
      </c>
      <c r="N3323" s="1" t="str">
        <f t="shared" si="51"/>
        <v>KUDAL72019</v>
      </c>
    </row>
    <row r="3324" spans="1:14" x14ac:dyDescent="0.3">
      <c r="A3324" s="2">
        <v>269</v>
      </c>
      <c r="B3324" s="2" t="s">
        <v>7902</v>
      </c>
      <c r="C3324" s="2" t="s">
        <v>10900</v>
      </c>
      <c r="D3324" s="2" t="s">
        <v>1018</v>
      </c>
      <c r="E3324" s="2">
        <v>8</v>
      </c>
      <c r="F3324" s="2" t="s">
        <v>11</v>
      </c>
      <c r="G3324" s="2">
        <v>513</v>
      </c>
      <c r="H3324" s="3">
        <v>3.7899496150947858E-3</v>
      </c>
      <c r="I3324" s="2">
        <v>135358</v>
      </c>
      <c r="J3324" s="2">
        <v>216008</v>
      </c>
      <c r="K3324" s="2" t="s">
        <v>14778</v>
      </c>
      <c r="L3324" s="2" t="s">
        <v>14779</v>
      </c>
      <c r="M3324" s="2" t="s">
        <v>14757</v>
      </c>
      <c r="N3324" s="1" t="str">
        <f t="shared" si="51"/>
        <v>KUDAL82019</v>
      </c>
    </row>
    <row r="3325" spans="1:14" x14ac:dyDescent="0.3">
      <c r="A3325" s="2">
        <v>270</v>
      </c>
      <c r="B3325" s="2" t="s">
        <v>7903</v>
      </c>
      <c r="C3325" s="2" t="s">
        <v>10901</v>
      </c>
      <c r="D3325" s="2" t="s">
        <v>1018</v>
      </c>
      <c r="E3325" s="2">
        <v>1</v>
      </c>
      <c r="F3325" s="2" t="s">
        <v>103</v>
      </c>
      <c r="G3325" s="2">
        <v>69417</v>
      </c>
      <c r="H3325" s="3">
        <v>0.48472512202445378</v>
      </c>
      <c r="I3325" s="2">
        <v>143209</v>
      </c>
      <c r="J3325" s="2">
        <v>225302</v>
      </c>
      <c r="K3325" s="2" t="s">
        <v>14778</v>
      </c>
      <c r="L3325" s="2" t="s">
        <v>14779</v>
      </c>
      <c r="M3325" s="2" t="s">
        <v>14757</v>
      </c>
      <c r="N3325" s="1" t="str">
        <f t="shared" si="51"/>
        <v>SAWANTWADI12019</v>
      </c>
    </row>
    <row r="3326" spans="1:14" x14ac:dyDescent="0.3">
      <c r="A3326" s="2">
        <v>270</v>
      </c>
      <c r="B3326" s="2" t="s">
        <v>7903</v>
      </c>
      <c r="C3326" s="2" t="s">
        <v>10902</v>
      </c>
      <c r="D3326" s="2" t="s">
        <v>1018</v>
      </c>
      <c r="E3326" s="2">
        <v>2</v>
      </c>
      <c r="F3326" s="2" t="s">
        <v>19</v>
      </c>
      <c r="G3326" s="2">
        <v>56392</v>
      </c>
      <c r="H3326" s="3">
        <v>0.39377413430720137</v>
      </c>
      <c r="I3326" s="2">
        <v>143209</v>
      </c>
      <c r="J3326" s="2">
        <v>225302</v>
      </c>
      <c r="K3326" s="2" t="s">
        <v>14778</v>
      </c>
      <c r="L3326" s="2" t="s">
        <v>14779</v>
      </c>
      <c r="M3326" s="2" t="s">
        <v>14757</v>
      </c>
      <c r="N3326" s="1" t="str">
        <f t="shared" si="51"/>
        <v>SAWANTWADI22019</v>
      </c>
    </row>
    <row r="3327" spans="1:14" x14ac:dyDescent="0.3">
      <c r="A3327" s="2">
        <v>270</v>
      </c>
      <c r="B3327" s="2" t="s">
        <v>7903</v>
      </c>
      <c r="C3327" s="2" t="s">
        <v>10903</v>
      </c>
      <c r="D3327" s="2" t="s">
        <v>1018</v>
      </c>
      <c r="E3327" s="2">
        <v>3</v>
      </c>
      <c r="F3327" s="2" t="s">
        <v>51</v>
      </c>
      <c r="G3327" s="2">
        <v>5355</v>
      </c>
      <c r="H3327" s="3">
        <v>3.7392901284137171E-2</v>
      </c>
      <c r="I3327" s="2">
        <v>143209</v>
      </c>
      <c r="J3327" s="2">
        <v>225302</v>
      </c>
      <c r="K3327" s="2" t="s">
        <v>14778</v>
      </c>
      <c r="L3327" s="2" t="s">
        <v>14779</v>
      </c>
      <c r="M3327" s="2" t="s">
        <v>14757</v>
      </c>
      <c r="N3327" s="1" t="str">
        <f t="shared" si="51"/>
        <v>SAWANTWADI32019</v>
      </c>
    </row>
    <row r="3328" spans="1:14" x14ac:dyDescent="0.3">
      <c r="A3328" s="2">
        <v>270</v>
      </c>
      <c r="B3328" s="2" t="s">
        <v>7903</v>
      </c>
      <c r="C3328" s="2" t="s">
        <v>22</v>
      </c>
      <c r="D3328" s="2" t="s">
        <v>7923</v>
      </c>
      <c r="E3328" s="2">
        <v>4</v>
      </c>
      <c r="F3328" s="2" t="s">
        <v>22</v>
      </c>
      <c r="G3328" s="2">
        <v>3504</v>
      </c>
      <c r="H3328" s="3">
        <v>2.4467735966314966E-2</v>
      </c>
      <c r="I3328" s="2">
        <v>143209</v>
      </c>
      <c r="J3328" s="2">
        <v>225302</v>
      </c>
      <c r="K3328" s="2" t="s">
        <v>14778</v>
      </c>
      <c r="L3328" s="2" t="s">
        <v>14779</v>
      </c>
      <c r="M3328" s="2" t="s">
        <v>14757</v>
      </c>
      <c r="N3328" s="1" t="str">
        <f t="shared" si="51"/>
        <v>SAWANTWADI42019</v>
      </c>
    </row>
    <row r="3329" spans="1:14" x14ac:dyDescent="0.3">
      <c r="A3329" s="2">
        <v>270</v>
      </c>
      <c r="B3329" s="2" t="s">
        <v>7903</v>
      </c>
      <c r="C3329" s="2" t="s">
        <v>10904</v>
      </c>
      <c r="D3329" s="2" t="s">
        <v>1018</v>
      </c>
      <c r="E3329" s="2">
        <v>5</v>
      </c>
      <c r="F3329" s="2" t="s">
        <v>302</v>
      </c>
      <c r="G3329" s="2">
        <v>3396</v>
      </c>
      <c r="H3329" s="3">
        <v>2.3713593419407999E-2</v>
      </c>
      <c r="I3329" s="2">
        <v>143209</v>
      </c>
      <c r="J3329" s="2">
        <v>225302</v>
      </c>
      <c r="K3329" s="2" t="s">
        <v>14778</v>
      </c>
      <c r="L3329" s="2" t="s">
        <v>14779</v>
      </c>
      <c r="M3329" s="2" t="s">
        <v>14757</v>
      </c>
      <c r="N3329" s="1" t="str">
        <f t="shared" si="51"/>
        <v>SAWANTWADI52019</v>
      </c>
    </row>
    <row r="3330" spans="1:14" x14ac:dyDescent="0.3">
      <c r="A3330" s="2">
        <v>270</v>
      </c>
      <c r="B3330" s="2" t="s">
        <v>7903</v>
      </c>
      <c r="C3330" s="2" t="s">
        <v>10905</v>
      </c>
      <c r="D3330" s="2" t="s">
        <v>1018</v>
      </c>
      <c r="E3330" s="2">
        <v>6</v>
      </c>
      <c r="F3330" s="2" t="s">
        <v>1023</v>
      </c>
      <c r="G3330" s="2">
        <v>1442</v>
      </c>
      <c r="H3330" s="3">
        <v>1.0069199561480075E-2</v>
      </c>
      <c r="I3330" s="2">
        <v>143209</v>
      </c>
      <c r="J3330" s="2">
        <v>225302</v>
      </c>
      <c r="K3330" s="2" t="s">
        <v>14778</v>
      </c>
      <c r="L3330" s="2" t="s">
        <v>14779</v>
      </c>
      <c r="M3330" s="2" t="s">
        <v>14757</v>
      </c>
      <c r="N3330" s="1" t="str">
        <f t="shared" si="51"/>
        <v>SAWANTWADI62019</v>
      </c>
    </row>
    <row r="3331" spans="1:14" x14ac:dyDescent="0.3">
      <c r="A3331" s="2">
        <v>270</v>
      </c>
      <c r="B3331" s="2" t="s">
        <v>7903</v>
      </c>
      <c r="C3331" s="2" t="s">
        <v>10906</v>
      </c>
      <c r="D3331" s="2" t="s">
        <v>1018</v>
      </c>
      <c r="E3331" s="2">
        <v>7</v>
      </c>
      <c r="F3331" s="2" t="s">
        <v>15</v>
      </c>
      <c r="G3331" s="2">
        <v>1388</v>
      </c>
      <c r="H3331" s="3">
        <v>9.6921282880265899E-3</v>
      </c>
      <c r="I3331" s="2">
        <v>143209</v>
      </c>
      <c r="J3331" s="2">
        <v>225302</v>
      </c>
      <c r="K3331" s="2" t="s">
        <v>14778</v>
      </c>
      <c r="L3331" s="2" t="s">
        <v>14779</v>
      </c>
      <c r="M3331" s="2" t="s">
        <v>14757</v>
      </c>
      <c r="N3331" s="1" t="str">
        <f t="shared" ref="N3331:N3394" si="52">B3331&amp;E3331&amp;2019</f>
        <v>SAWANTWADI72019</v>
      </c>
    </row>
    <row r="3332" spans="1:14" x14ac:dyDescent="0.3">
      <c r="A3332" s="2">
        <v>270</v>
      </c>
      <c r="B3332" s="2" t="s">
        <v>7903</v>
      </c>
      <c r="C3332" s="2" t="s">
        <v>10907</v>
      </c>
      <c r="D3332" s="2" t="s">
        <v>1018</v>
      </c>
      <c r="E3332" s="2">
        <v>8</v>
      </c>
      <c r="F3332" s="2" t="s">
        <v>19</v>
      </c>
      <c r="G3332" s="2">
        <v>1385</v>
      </c>
      <c r="H3332" s="3">
        <v>9.6711798839458421E-3</v>
      </c>
      <c r="I3332" s="2">
        <v>143209</v>
      </c>
      <c r="J3332" s="2">
        <v>225302</v>
      </c>
      <c r="K3332" s="2" t="s">
        <v>14778</v>
      </c>
      <c r="L3332" s="2" t="s">
        <v>14779</v>
      </c>
      <c r="M3332" s="2" t="s">
        <v>14757</v>
      </c>
      <c r="N3332" s="1" t="str">
        <f t="shared" si="52"/>
        <v>SAWANTWADI82019</v>
      </c>
    </row>
    <row r="3333" spans="1:14" x14ac:dyDescent="0.3">
      <c r="A3333" s="2">
        <v>270</v>
      </c>
      <c r="B3333" s="2" t="s">
        <v>7903</v>
      </c>
      <c r="C3333" s="2" t="s">
        <v>10908</v>
      </c>
      <c r="D3333" s="2" t="s">
        <v>1018</v>
      </c>
      <c r="E3333" s="2">
        <v>9</v>
      </c>
      <c r="F3333" s="2" t="s">
        <v>11</v>
      </c>
      <c r="G3333" s="2">
        <v>524</v>
      </c>
      <c r="H3333" s="3">
        <v>3.6589879127708453E-3</v>
      </c>
      <c r="I3333" s="2">
        <v>143209</v>
      </c>
      <c r="J3333" s="2">
        <v>225302</v>
      </c>
      <c r="K3333" s="2" t="s">
        <v>14778</v>
      </c>
      <c r="L3333" s="2" t="s">
        <v>14779</v>
      </c>
      <c r="M3333" s="2" t="s">
        <v>14757</v>
      </c>
      <c r="N3333" s="1" t="str">
        <f t="shared" si="52"/>
        <v>SAWANTWADI92019</v>
      </c>
    </row>
    <row r="3334" spans="1:14" x14ac:dyDescent="0.3">
      <c r="A3334" s="2">
        <v>270</v>
      </c>
      <c r="B3334" s="2" t="s">
        <v>7903</v>
      </c>
      <c r="C3334" s="2" t="s">
        <v>10909</v>
      </c>
      <c r="D3334" s="2" t="s">
        <v>1018</v>
      </c>
      <c r="E3334" s="2">
        <v>10</v>
      </c>
      <c r="F3334" s="2" t="s">
        <v>1049</v>
      </c>
      <c r="G3334" s="2">
        <v>406</v>
      </c>
      <c r="H3334" s="3">
        <v>2.8350173522613802E-3</v>
      </c>
      <c r="I3334" s="2">
        <v>143209</v>
      </c>
      <c r="J3334" s="2">
        <v>225302</v>
      </c>
      <c r="K3334" s="2" t="s">
        <v>14778</v>
      </c>
      <c r="L3334" s="2" t="s">
        <v>14779</v>
      </c>
      <c r="M3334" s="2" t="s">
        <v>14757</v>
      </c>
      <c r="N3334" s="1" t="str">
        <f t="shared" si="52"/>
        <v>SAWANTWADI102019</v>
      </c>
    </row>
    <row r="3335" spans="1:14" x14ac:dyDescent="0.3">
      <c r="A3335" s="2">
        <v>271</v>
      </c>
      <c r="B3335" s="2" t="s">
        <v>7904</v>
      </c>
      <c r="C3335" s="2" t="s">
        <v>10910</v>
      </c>
      <c r="D3335" s="2" t="s">
        <v>1018</v>
      </c>
      <c r="E3335" s="2">
        <v>1</v>
      </c>
      <c r="F3335" s="2" t="s">
        <v>51</v>
      </c>
      <c r="G3335" s="2">
        <v>54851</v>
      </c>
      <c r="H3335" s="3">
        <v>0.2506477423836006</v>
      </c>
      <c r="I3335" s="2">
        <v>218837</v>
      </c>
      <c r="J3335" s="2">
        <v>321301</v>
      </c>
      <c r="K3335" s="2" t="s">
        <v>985</v>
      </c>
      <c r="L3335" s="2" t="s">
        <v>985</v>
      </c>
      <c r="M3335" s="2" t="s">
        <v>14759</v>
      </c>
      <c r="N3335" s="1" t="str">
        <f t="shared" si="52"/>
        <v>CHANDGAD12019</v>
      </c>
    </row>
    <row r="3336" spans="1:14" x14ac:dyDescent="0.3">
      <c r="A3336" s="2">
        <v>271</v>
      </c>
      <c r="B3336" s="2" t="s">
        <v>7904</v>
      </c>
      <c r="C3336" s="2" t="s">
        <v>10911</v>
      </c>
      <c r="D3336" s="2" t="s">
        <v>1018</v>
      </c>
      <c r="E3336" s="2">
        <v>2</v>
      </c>
      <c r="F3336" s="2" t="s">
        <v>19</v>
      </c>
      <c r="G3336" s="2">
        <v>50920</v>
      </c>
      <c r="H3336" s="3">
        <v>0.23268460086731221</v>
      </c>
      <c r="I3336" s="2">
        <v>218837</v>
      </c>
      <c r="J3336" s="2">
        <v>321301</v>
      </c>
      <c r="K3336" s="2" t="s">
        <v>985</v>
      </c>
      <c r="L3336" s="2" t="s">
        <v>985</v>
      </c>
      <c r="M3336" s="2" t="s">
        <v>14759</v>
      </c>
      <c r="N3336" s="1" t="str">
        <f t="shared" si="52"/>
        <v>CHANDGAD22019</v>
      </c>
    </row>
    <row r="3337" spans="1:14" x14ac:dyDescent="0.3">
      <c r="A3337" s="2">
        <v>271</v>
      </c>
      <c r="B3337" s="2" t="s">
        <v>7904</v>
      </c>
      <c r="C3337" s="2" t="s">
        <v>10912</v>
      </c>
      <c r="D3337" s="2" t="s">
        <v>1018</v>
      </c>
      <c r="E3337" s="2">
        <v>3</v>
      </c>
      <c r="F3337" s="2" t="s">
        <v>1023</v>
      </c>
      <c r="G3337" s="2">
        <v>43839</v>
      </c>
      <c r="H3337" s="3">
        <v>0.20032718415989983</v>
      </c>
      <c r="I3337" s="2">
        <v>218837</v>
      </c>
      <c r="J3337" s="2">
        <v>321301</v>
      </c>
      <c r="K3337" s="2" t="s">
        <v>985</v>
      </c>
      <c r="L3337" s="2" t="s">
        <v>985</v>
      </c>
      <c r="M3337" s="2" t="s">
        <v>14759</v>
      </c>
      <c r="N3337" s="1" t="str">
        <f t="shared" si="52"/>
        <v>CHANDGAD32019</v>
      </c>
    </row>
    <row r="3338" spans="1:14" x14ac:dyDescent="0.3">
      <c r="A3338" s="2">
        <v>271</v>
      </c>
      <c r="B3338" s="2" t="s">
        <v>7904</v>
      </c>
      <c r="C3338" s="2" t="s">
        <v>10913</v>
      </c>
      <c r="D3338" s="2" t="s">
        <v>1018</v>
      </c>
      <c r="E3338" s="2">
        <v>4</v>
      </c>
      <c r="F3338" s="2" t="s">
        <v>103</v>
      </c>
      <c r="G3338" s="2">
        <v>32782</v>
      </c>
      <c r="H3338" s="3">
        <v>0.14980099343346875</v>
      </c>
      <c r="I3338" s="2">
        <v>218837</v>
      </c>
      <c r="J3338" s="2">
        <v>321301</v>
      </c>
      <c r="K3338" s="2" t="s">
        <v>985</v>
      </c>
      <c r="L3338" s="2" t="s">
        <v>985</v>
      </c>
      <c r="M3338" s="2" t="s">
        <v>14759</v>
      </c>
      <c r="N3338" s="1" t="str">
        <f t="shared" si="52"/>
        <v>CHANDGAD42019</v>
      </c>
    </row>
    <row r="3339" spans="1:14" x14ac:dyDescent="0.3">
      <c r="A3339" s="2">
        <v>271</v>
      </c>
      <c r="B3339" s="2" t="s">
        <v>7904</v>
      </c>
      <c r="C3339" s="2" t="s">
        <v>10914</v>
      </c>
      <c r="D3339" s="2" t="s">
        <v>1018</v>
      </c>
      <c r="E3339" s="2">
        <v>5</v>
      </c>
      <c r="F3339" s="2" t="s">
        <v>4864</v>
      </c>
      <c r="G3339" s="2">
        <v>12040</v>
      </c>
      <c r="H3339" s="3">
        <v>5.5018118508296132E-2</v>
      </c>
      <c r="I3339" s="2">
        <v>218837</v>
      </c>
      <c r="J3339" s="2">
        <v>321301</v>
      </c>
      <c r="K3339" s="2" t="s">
        <v>985</v>
      </c>
      <c r="L3339" s="2" t="s">
        <v>985</v>
      </c>
      <c r="M3339" s="2" t="s">
        <v>14759</v>
      </c>
      <c r="N3339" s="1" t="str">
        <f t="shared" si="52"/>
        <v>CHANDGAD52019</v>
      </c>
    </row>
    <row r="3340" spans="1:14" x14ac:dyDescent="0.3">
      <c r="A3340" s="2">
        <v>271</v>
      </c>
      <c r="B3340" s="2" t="s">
        <v>7904</v>
      </c>
      <c r="C3340" s="2" t="s">
        <v>10915</v>
      </c>
      <c r="D3340" s="2" t="s">
        <v>1018</v>
      </c>
      <c r="E3340" s="2">
        <v>6</v>
      </c>
      <c r="F3340" s="2" t="s">
        <v>19</v>
      </c>
      <c r="G3340" s="2">
        <v>10070</v>
      </c>
      <c r="H3340" s="3">
        <v>4.6015984499878905E-2</v>
      </c>
      <c r="I3340" s="2">
        <v>218837</v>
      </c>
      <c r="J3340" s="2">
        <v>321301</v>
      </c>
      <c r="K3340" s="2" t="s">
        <v>985</v>
      </c>
      <c r="L3340" s="2" t="s">
        <v>985</v>
      </c>
      <c r="M3340" s="2" t="s">
        <v>14759</v>
      </c>
      <c r="N3340" s="1" t="str">
        <f t="shared" si="52"/>
        <v>CHANDGAD62019</v>
      </c>
    </row>
    <row r="3341" spans="1:14" x14ac:dyDescent="0.3">
      <c r="A3341" s="2">
        <v>271</v>
      </c>
      <c r="B3341" s="2" t="s">
        <v>7904</v>
      </c>
      <c r="C3341" s="2" t="s">
        <v>10916</v>
      </c>
      <c r="D3341" s="2" t="s">
        <v>1018</v>
      </c>
      <c r="E3341" s="2">
        <v>7</v>
      </c>
      <c r="F3341" s="2" t="s">
        <v>19</v>
      </c>
      <c r="G3341" s="2">
        <v>5106</v>
      </c>
      <c r="H3341" s="3">
        <v>2.3332434643136217E-2</v>
      </c>
      <c r="I3341" s="2">
        <v>218837</v>
      </c>
      <c r="J3341" s="2">
        <v>321301</v>
      </c>
      <c r="K3341" s="2" t="s">
        <v>985</v>
      </c>
      <c r="L3341" s="2" t="s">
        <v>985</v>
      </c>
      <c r="M3341" s="2" t="s">
        <v>14759</v>
      </c>
      <c r="N3341" s="1" t="str">
        <f t="shared" si="52"/>
        <v>CHANDGAD72019</v>
      </c>
    </row>
    <row r="3342" spans="1:14" x14ac:dyDescent="0.3">
      <c r="A3342" s="2">
        <v>271</v>
      </c>
      <c r="B3342" s="2" t="s">
        <v>7904</v>
      </c>
      <c r="C3342" s="2" t="s">
        <v>10917</v>
      </c>
      <c r="D3342" s="2" t="s">
        <v>1018</v>
      </c>
      <c r="E3342" s="2">
        <v>8</v>
      </c>
      <c r="F3342" s="2" t="s">
        <v>19</v>
      </c>
      <c r="G3342" s="2">
        <v>1829</v>
      </c>
      <c r="H3342" s="3">
        <v>8.3578188331954826E-3</v>
      </c>
      <c r="I3342" s="2">
        <v>218837</v>
      </c>
      <c r="J3342" s="2">
        <v>321301</v>
      </c>
      <c r="K3342" s="2" t="s">
        <v>985</v>
      </c>
      <c r="L3342" s="2" t="s">
        <v>985</v>
      </c>
      <c r="M3342" s="2" t="s">
        <v>14759</v>
      </c>
      <c r="N3342" s="1" t="str">
        <f t="shared" si="52"/>
        <v>CHANDGAD82019</v>
      </c>
    </row>
    <row r="3343" spans="1:14" x14ac:dyDescent="0.3">
      <c r="A3343" s="2">
        <v>271</v>
      </c>
      <c r="B3343" s="2" t="s">
        <v>7904</v>
      </c>
      <c r="C3343" s="2" t="s">
        <v>22</v>
      </c>
      <c r="D3343" s="2" t="s">
        <v>7923</v>
      </c>
      <c r="E3343" s="2">
        <v>9</v>
      </c>
      <c r="F3343" s="2" t="s">
        <v>22</v>
      </c>
      <c r="G3343" s="2">
        <v>1774</v>
      </c>
      <c r="H3343" s="3">
        <v>8.1064902187472868E-3</v>
      </c>
      <c r="I3343" s="2">
        <v>218837</v>
      </c>
      <c r="J3343" s="2">
        <v>321301</v>
      </c>
      <c r="K3343" s="2" t="s">
        <v>985</v>
      </c>
      <c r="L3343" s="2" t="s">
        <v>985</v>
      </c>
      <c r="M3343" s="2" t="s">
        <v>14759</v>
      </c>
      <c r="N3343" s="1" t="str">
        <f t="shared" si="52"/>
        <v>CHANDGAD92019</v>
      </c>
    </row>
    <row r="3344" spans="1:14" x14ac:dyDescent="0.3">
      <c r="A3344" s="2">
        <v>271</v>
      </c>
      <c r="B3344" s="2" t="s">
        <v>7904</v>
      </c>
      <c r="C3344" s="2" t="s">
        <v>10918</v>
      </c>
      <c r="D3344" s="2" t="s">
        <v>1018</v>
      </c>
      <c r="E3344" s="2">
        <v>10</v>
      </c>
      <c r="F3344" s="2" t="s">
        <v>19</v>
      </c>
      <c r="G3344" s="2">
        <v>1477</v>
      </c>
      <c r="H3344" s="3">
        <v>6.7493157007270255E-3</v>
      </c>
      <c r="I3344" s="2">
        <v>218837</v>
      </c>
      <c r="J3344" s="2">
        <v>321301</v>
      </c>
      <c r="K3344" s="2" t="s">
        <v>985</v>
      </c>
      <c r="L3344" s="2" t="s">
        <v>985</v>
      </c>
      <c r="M3344" s="2" t="s">
        <v>14759</v>
      </c>
      <c r="N3344" s="1" t="str">
        <f t="shared" si="52"/>
        <v>CHANDGAD102019</v>
      </c>
    </row>
    <row r="3345" spans="1:14" x14ac:dyDescent="0.3">
      <c r="A3345" s="2">
        <v>271</v>
      </c>
      <c r="B3345" s="2" t="s">
        <v>7904</v>
      </c>
      <c r="C3345" s="2" t="s">
        <v>10919</v>
      </c>
      <c r="D3345" s="2" t="s">
        <v>1018</v>
      </c>
      <c r="E3345" s="2">
        <v>11</v>
      </c>
      <c r="F3345" s="2" t="s">
        <v>19</v>
      </c>
      <c r="G3345" s="2">
        <v>1468</v>
      </c>
      <c r="H3345" s="3">
        <v>6.7081892001809567E-3</v>
      </c>
      <c r="I3345" s="2">
        <v>218837</v>
      </c>
      <c r="J3345" s="2">
        <v>321301</v>
      </c>
      <c r="K3345" s="2" t="s">
        <v>985</v>
      </c>
      <c r="L3345" s="2" t="s">
        <v>985</v>
      </c>
      <c r="M3345" s="2" t="s">
        <v>14759</v>
      </c>
      <c r="N3345" s="1" t="str">
        <f t="shared" si="52"/>
        <v>CHANDGAD112019</v>
      </c>
    </row>
    <row r="3346" spans="1:14" x14ac:dyDescent="0.3">
      <c r="A3346" s="2">
        <v>271</v>
      </c>
      <c r="B3346" s="2" t="s">
        <v>7904</v>
      </c>
      <c r="C3346" s="2" t="s">
        <v>10920</v>
      </c>
      <c r="D3346" s="2" t="s">
        <v>1018</v>
      </c>
      <c r="E3346" s="2">
        <v>12</v>
      </c>
      <c r="F3346" s="2" t="s">
        <v>11</v>
      </c>
      <c r="G3346" s="2">
        <v>887</v>
      </c>
      <c r="H3346" s="3">
        <v>4.0532451093736434E-3</v>
      </c>
      <c r="I3346" s="2">
        <v>218837</v>
      </c>
      <c r="J3346" s="2">
        <v>321301</v>
      </c>
      <c r="K3346" s="2" t="s">
        <v>985</v>
      </c>
      <c r="L3346" s="2" t="s">
        <v>985</v>
      </c>
      <c r="M3346" s="2" t="s">
        <v>14759</v>
      </c>
      <c r="N3346" s="1" t="str">
        <f t="shared" si="52"/>
        <v>CHANDGAD122019</v>
      </c>
    </row>
    <row r="3347" spans="1:14" x14ac:dyDescent="0.3">
      <c r="A3347" s="2">
        <v>271</v>
      </c>
      <c r="B3347" s="2" t="s">
        <v>7904</v>
      </c>
      <c r="C3347" s="2" t="s">
        <v>10921</v>
      </c>
      <c r="D3347" s="2" t="s">
        <v>1018</v>
      </c>
      <c r="E3347" s="2">
        <v>13</v>
      </c>
      <c r="F3347" s="2" t="s">
        <v>19</v>
      </c>
      <c r="G3347" s="2">
        <v>782</v>
      </c>
      <c r="H3347" s="3">
        <v>3.5734359363361772E-3</v>
      </c>
      <c r="I3347" s="2">
        <v>218837</v>
      </c>
      <c r="J3347" s="2">
        <v>321301</v>
      </c>
      <c r="K3347" s="2" t="s">
        <v>985</v>
      </c>
      <c r="L3347" s="2" t="s">
        <v>985</v>
      </c>
      <c r="M3347" s="2" t="s">
        <v>14759</v>
      </c>
      <c r="N3347" s="1" t="str">
        <f t="shared" si="52"/>
        <v>CHANDGAD132019</v>
      </c>
    </row>
    <row r="3348" spans="1:14" x14ac:dyDescent="0.3">
      <c r="A3348" s="2">
        <v>271</v>
      </c>
      <c r="B3348" s="2" t="s">
        <v>7904</v>
      </c>
      <c r="C3348" s="2" t="s">
        <v>10922</v>
      </c>
      <c r="D3348" s="2" t="s">
        <v>1018</v>
      </c>
      <c r="E3348" s="2">
        <v>14</v>
      </c>
      <c r="F3348" s="2" t="s">
        <v>19</v>
      </c>
      <c r="G3348" s="2">
        <v>584</v>
      </c>
      <c r="H3348" s="3">
        <v>2.6686529243226693E-3</v>
      </c>
      <c r="I3348" s="2">
        <v>218837</v>
      </c>
      <c r="J3348" s="2">
        <v>321301</v>
      </c>
      <c r="K3348" s="2" t="s">
        <v>985</v>
      </c>
      <c r="L3348" s="2" t="s">
        <v>985</v>
      </c>
      <c r="M3348" s="2" t="s">
        <v>14759</v>
      </c>
      <c r="N3348" s="1" t="str">
        <f t="shared" si="52"/>
        <v>CHANDGAD142019</v>
      </c>
    </row>
    <row r="3349" spans="1:14" x14ac:dyDescent="0.3">
      <c r="A3349" s="2">
        <v>271</v>
      </c>
      <c r="B3349" s="2" t="s">
        <v>7904</v>
      </c>
      <c r="C3349" s="2" t="s">
        <v>10923</v>
      </c>
      <c r="D3349" s="2" t="s">
        <v>1018</v>
      </c>
      <c r="E3349" s="2">
        <v>15</v>
      </c>
      <c r="F3349" s="2" t="s">
        <v>19</v>
      </c>
      <c r="G3349" s="2">
        <v>428</v>
      </c>
      <c r="H3349" s="3">
        <v>1.9557935815241482E-3</v>
      </c>
      <c r="I3349" s="2">
        <v>218837</v>
      </c>
      <c r="J3349" s="2">
        <v>321301</v>
      </c>
      <c r="K3349" s="2" t="s">
        <v>985</v>
      </c>
      <c r="L3349" s="2" t="s">
        <v>985</v>
      </c>
      <c r="M3349" s="2" t="s">
        <v>14759</v>
      </c>
      <c r="N3349" s="1" t="str">
        <f t="shared" si="52"/>
        <v>CHANDGAD152019</v>
      </c>
    </row>
    <row r="3350" spans="1:14" x14ac:dyDescent="0.3">
      <c r="A3350" s="2">
        <v>272</v>
      </c>
      <c r="B3350" s="2" t="s">
        <v>7905</v>
      </c>
      <c r="C3350" s="2" t="s">
        <v>10924</v>
      </c>
      <c r="D3350" s="2" t="s">
        <v>1018</v>
      </c>
      <c r="E3350" s="2">
        <v>1</v>
      </c>
      <c r="F3350" s="2" t="s">
        <v>103</v>
      </c>
      <c r="G3350" s="2">
        <v>104845</v>
      </c>
      <c r="H3350" s="3">
        <v>0.4284599226814656</v>
      </c>
      <c r="I3350" s="2">
        <v>244702</v>
      </c>
      <c r="J3350" s="2">
        <v>326756</v>
      </c>
      <c r="K3350" s="2" t="s">
        <v>985</v>
      </c>
      <c r="L3350" s="2" t="s">
        <v>985</v>
      </c>
      <c r="M3350" s="2" t="s">
        <v>14759</v>
      </c>
      <c r="N3350" s="1" t="str">
        <f t="shared" si="52"/>
        <v>RADHANAGARI12019</v>
      </c>
    </row>
    <row r="3351" spans="1:14" x14ac:dyDescent="0.3">
      <c r="A3351" s="2">
        <v>272</v>
      </c>
      <c r="B3351" s="2" t="s">
        <v>7905</v>
      </c>
      <c r="C3351" s="2" t="s">
        <v>10925</v>
      </c>
      <c r="D3351" s="2" t="s">
        <v>1018</v>
      </c>
      <c r="E3351" s="2">
        <v>2</v>
      </c>
      <c r="F3351" s="2" t="s">
        <v>51</v>
      </c>
      <c r="G3351" s="2">
        <v>86566</v>
      </c>
      <c r="H3351" s="3">
        <v>0.35376090101429492</v>
      </c>
      <c r="I3351" s="2">
        <v>244702</v>
      </c>
      <c r="J3351" s="2">
        <v>326756</v>
      </c>
      <c r="K3351" s="2" t="s">
        <v>985</v>
      </c>
      <c r="L3351" s="2" t="s">
        <v>985</v>
      </c>
      <c r="M3351" s="2" t="s">
        <v>14759</v>
      </c>
      <c r="N3351" s="1" t="str">
        <f t="shared" si="52"/>
        <v>RADHANAGARI22019</v>
      </c>
    </row>
    <row r="3352" spans="1:14" x14ac:dyDescent="0.3">
      <c r="A3352" s="2">
        <v>272</v>
      </c>
      <c r="B3352" s="2" t="s">
        <v>7905</v>
      </c>
      <c r="C3352" s="2" t="s">
        <v>10926</v>
      </c>
      <c r="D3352" s="2" t="s">
        <v>1018</v>
      </c>
      <c r="E3352" s="2">
        <v>3</v>
      </c>
      <c r="F3352" s="2" t="s">
        <v>19</v>
      </c>
      <c r="G3352" s="2">
        <v>15336</v>
      </c>
      <c r="H3352" s="3">
        <v>6.2672148163889135E-2</v>
      </c>
      <c r="I3352" s="2">
        <v>244702</v>
      </c>
      <c r="J3352" s="2">
        <v>326756</v>
      </c>
      <c r="K3352" s="2" t="s">
        <v>985</v>
      </c>
      <c r="L3352" s="2" t="s">
        <v>985</v>
      </c>
      <c r="M3352" s="2" t="s">
        <v>14759</v>
      </c>
      <c r="N3352" s="1" t="str">
        <f t="shared" si="52"/>
        <v>RADHANAGARI32019</v>
      </c>
    </row>
    <row r="3353" spans="1:14" x14ac:dyDescent="0.3">
      <c r="A3353" s="2">
        <v>272</v>
      </c>
      <c r="B3353" s="2" t="s">
        <v>7905</v>
      </c>
      <c r="C3353" s="2" t="s">
        <v>10927</v>
      </c>
      <c r="D3353" s="2" t="s">
        <v>1018</v>
      </c>
      <c r="E3353" s="2">
        <v>4</v>
      </c>
      <c r="F3353" s="2" t="s">
        <v>19</v>
      </c>
      <c r="G3353" s="2">
        <v>12757</v>
      </c>
      <c r="H3353" s="3">
        <v>5.2132798260741638E-2</v>
      </c>
      <c r="I3353" s="2">
        <v>244702</v>
      </c>
      <c r="J3353" s="2">
        <v>326756</v>
      </c>
      <c r="K3353" s="2" t="s">
        <v>985</v>
      </c>
      <c r="L3353" s="2" t="s">
        <v>985</v>
      </c>
      <c r="M3353" s="2" t="s">
        <v>14759</v>
      </c>
      <c r="N3353" s="1" t="str">
        <f t="shared" si="52"/>
        <v>RADHANAGARI42019</v>
      </c>
    </row>
    <row r="3354" spans="1:14" x14ac:dyDescent="0.3">
      <c r="A3354" s="2">
        <v>272</v>
      </c>
      <c r="B3354" s="2" t="s">
        <v>7905</v>
      </c>
      <c r="C3354" s="2" t="s">
        <v>10928</v>
      </c>
      <c r="D3354" s="2" t="s">
        <v>1018</v>
      </c>
      <c r="E3354" s="2">
        <v>5</v>
      </c>
      <c r="F3354" s="2" t="s">
        <v>19</v>
      </c>
      <c r="G3354" s="2">
        <v>8029</v>
      </c>
      <c r="H3354" s="3">
        <v>3.2811337872187395E-2</v>
      </c>
      <c r="I3354" s="2">
        <v>244702</v>
      </c>
      <c r="J3354" s="2">
        <v>326756</v>
      </c>
      <c r="K3354" s="2" t="s">
        <v>985</v>
      </c>
      <c r="L3354" s="2" t="s">
        <v>985</v>
      </c>
      <c r="M3354" s="2" t="s">
        <v>14759</v>
      </c>
      <c r="N3354" s="1" t="str">
        <f t="shared" si="52"/>
        <v>RADHANAGARI52019</v>
      </c>
    </row>
    <row r="3355" spans="1:14" x14ac:dyDescent="0.3">
      <c r="A3355" s="2">
        <v>272</v>
      </c>
      <c r="B3355" s="2" t="s">
        <v>7905</v>
      </c>
      <c r="C3355" s="2" t="s">
        <v>10929</v>
      </c>
      <c r="D3355" s="2" t="s">
        <v>1018</v>
      </c>
      <c r="E3355" s="2">
        <v>6</v>
      </c>
      <c r="F3355" s="2" t="s">
        <v>1023</v>
      </c>
      <c r="G3355" s="2">
        <v>7762</v>
      </c>
      <c r="H3355" s="3">
        <v>3.1720214791869296E-2</v>
      </c>
      <c r="I3355" s="2">
        <v>244702</v>
      </c>
      <c r="J3355" s="2">
        <v>326756</v>
      </c>
      <c r="K3355" s="2" t="s">
        <v>985</v>
      </c>
      <c r="L3355" s="2" t="s">
        <v>985</v>
      </c>
      <c r="M3355" s="2" t="s">
        <v>14759</v>
      </c>
      <c r="N3355" s="1" t="str">
        <f t="shared" si="52"/>
        <v>RADHANAGARI62019</v>
      </c>
    </row>
    <row r="3356" spans="1:14" x14ac:dyDescent="0.3">
      <c r="A3356" s="2">
        <v>272</v>
      </c>
      <c r="B3356" s="2" t="s">
        <v>7905</v>
      </c>
      <c r="C3356" s="2" t="s">
        <v>10930</v>
      </c>
      <c r="D3356" s="2" t="s">
        <v>1018</v>
      </c>
      <c r="E3356" s="2">
        <v>7</v>
      </c>
      <c r="F3356" s="2" t="s">
        <v>19</v>
      </c>
      <c r="G3356" s="2">
        <v>5919</v>
      </c>
      <c r="H3356" s="3">
        <v>2.4188604915366445E-2</v>
      </c>
      <c r="I3356" s="2">
        <v>244702</v>
      </c>
      <c r="J3356" s="2">
        <v>326756</v>
      </c>
      <c r="K3356" s="2" t="s">
        <v>985</v>
      </c>
      <c r="L3356" s="2" t="s">
        <v>985</v>
      </c>
      <c r="M3356" s="2" t="s">
        <v>14759</v>
      </c>
      <c r="N3356" s="1" t="str">
        <f t="shared" si="52"/>
        <v>RADHANAGARI72019</v>
      </c>
    </row>
    <row r="3357" spans="1:14" x14ac:dyDescent="0.3">
      <c r="A3357" s="2">
        <v>272</v>
      </c>
      <c r="B3357" s="2" t="s">
        <v>7905</v>
      </c>
      <c r="C3357" s="2" t="s">
        <v>22</v>
      </c>
      <c r="D3357" s="2" t="s">
        <v>7923</v>
      </c>
      <c r="E3357" s="2">
        <v>8</v>
      </c>
      <c r="F3357" s="2" t="s">
        <v>22</v>
      </c>
      <c r="G3357" s="2">
        <v>1644</v>
      </c>
      <c r="H3357" s="3">
        <v>6.7183758203856123E-3</v>
      </c>
      <c r="I3357" s="2">
        <v>244702</v>
      </c>
      <c r="J3357" s="2">
        <v>326756</v>
      </c>
      <c r="K3357" s="2" t="s">
        <v>985</v>
      </c>
      <c r="L3357" s="2" t="s">
        <v>985</v>
      </c>
      <c r="M3357" s="2" t="s">
        <v>14759</v>
      </c>
      <c r="N3357" s="1" t="str">
        <f t="shared" si="52"/>
        <v>RADHANAGARI82019</v>
      </c>
    </row>
    <row r="3358" spans="1:14" x14ac:dyDescent="0.3">
      <c r="A3358" s="2">
        <v>272</v>
      </c>
      <c r="B3358" s="2" t="s">
        <v>7905</v>
      </c>
      <c r="C3358" s="2" t="s">
        <v>10931</v>
      </c>
      <c r="D3358" s="2" t="s">
        <v>1018</v>
      </c>
      <c r="E3358" s="2">
        <v>9</v>
      </c>
      <c r="F3358" s="2" t="s">
        <v>302</v>
      </c>
      <c r="G3358" s="2">
        <v>950</v>
      </c>
      <c r="H3358" s="3">
        <v>3.882273132217963E-3</v>
      </c>
      <c r="I3358" s="2">
        <v>244702</v>
      </c>
      <c r="J3358" s="2">
        <v>326756</v>
      </c>
      <c r="K3358" s="2" t="s">
        <v>985</v>
      </c>
      <c r="L3358" s="2" t="s">
        <v>985</v>
      </c>
      <c r="M3358" s="2" t="s">
        <v>14759</v>
      </c>
      <c r="N3358" s="1" t="str">
        <f t="shared" si="52"/>
        <v>RADHANAGARI92019</v>
      </c>
    </row>
    <row r="3359" spans="1:14" x14ac:dyDescent="0.3">
      <c r="A3359" s="2">
        <v>272</v>
      </c>
      <c r="B3359" s="2" t="s">
        <v>7905</v>
      </c>
      <c r="C3359" s="2" t="s">
        <v>10932</v>
      </c>
      <c r="D3359" s="2" t="s">
        <v>1018</v>
      </c>
      <c r="E3359" s="2">
        <v>10</v>
      </c>
      <c r="F3359" s="2" t="s">
        <v>11</v>
      </c>
      <c r="G3359" s="2">
        <v>277</v>
      </c>
      <c r="H3359" s="3">
        <v>1.1319891132888166E-3</v>
      </c>
      <c r="I3359" s="2">
        <v>244702</v>
      </c>
      <c r="J3359" s="2">
        <v>326756</v>
      </c>
      <c r="K3359" s="2" t="s">
        <v>985</v>
      </c>
      <c r="L3359" s="2" t="s">
        <v>985</v>
      </c>
      <c r="M3359" s="2" t="s">
        <v>14759</v>
      </c>
      <c r="N3359" s="1" t="str">
        <f t="shared" si="52"/>
        <v>RADHANAGARI102019</v>
      </c>
    </row>
    <row r="3360" spans="1:14" x14ac:dyDescent="0.3">
      <c r="A3360" s="2">
        <v>272</v>
      </c>
      <c r="B3360" s="2" t="s">
        <v>7905</v>
      </c>
      <c r="C3360" s="2" t="s">
        <v>10933</v>
      </c>
      <c r="D3360" s="2" t="s">
        <v>1018</v>
      </c>
      <c r="E3360" s="2">
        <v>11</v>
      </c>
      <c r="F3360" s="2" t="s">
        <v>19</v>
      </c>
      <c r="G3360" s="2">
        <v>233</v>
      </c>
      <c r="H3360" s="3">
        <v>9.521785682176688E-4</v>
      </c>
      <c r="I3360" s="2">
        <v>244702</v>
      </c>
      <c r="J3360" s="2">
        <v>326756</v>
      </c>
      <c r="K3360" s="2" t="s">
        <v>985</v>
      </c>
      <c r="L3360" s="2" t="s">
        <v>985</v>
      </c>
      <c r="M3360" s="2" t="s">
        <v>14759</v>
      </c>
      <c r="N3360" s="1" t="str">
        <f t="shared" si="52"/>
        <v>RADHANAGARI112019</v>
      </c>
    </row>
    <row r="3361" spans="1:14" x14ac:dyDescent="0.3">
      <c r="A3361" s="2">
        <v>272</v>
      </c>
      <c r="B3361" s="2" t="s">
        <v>7905</v>
      </c>
      <c r="C3361" s="2" t="s">
        <v>10934</v>
      </c>
      <c r="D3361" s="2" t="s">
        <v>1018</v>
      </c>
      <c r="E3361" s="2">
        <v>12</v>
      </c>
      <c r="F3361" s="2" t="s">
        <v>19</v>
      </c>
      <c r="G3361" s="2">
        <v>219</v>
      </c>
      <c r="H3361" s="3">
        <v>8.9496612205866729E-4</v>
      </c>
      <c r="I3361" s="2">
        <v>244702</v>
      </c>
      <c r="J3361" s="2">
        <v>326756</v>
      </c>
      <c r="K3361" s="2" t="s">
        <v>985</v>
      </c>
      <c r="L3361" s="2" t="s">
        <v>985</v>
      </c>
      <c r="M3361" s="2" t="s">
        <v>14759</v>
      </c>
      <c r="N3361" s="1" t="str">
        <f t="shared" si="52"/>
        <v>RADHANAGARI122019</v>
      </c>
    </row>
    <row r="3362" spans="1:14" x14ac:dyDescent="0.3">
      <c r="A3362" s="2">
        <v>272</v>
      </c>
      <c r="B3362" s="2" t="s">
        <v>7905</v>
      </c>
      <c r="C3362" s="2" t="s">
        <v>10935</v>
      </c>
      <c r="D3362" s="2" t="s">
        <v>1018</v>
      </c>
      <c r="E3362" s="2">
        <v>13</v>
      </c>
      <c r="F3362" s="2" t="s">
        <v>19</v>
      </c>
      <c r="G3362" s="2">
        <v>165</v>
      </c>
      <c r="H3362" s="3">
        <v>6.7428954401680416E-4</v>
      </c>
      <c r="I3362" s="2">
        <v>244702</v>
      </c>
      <c r="J3362" s="2">
        <v>326756</v>
      </c>
      <c r="K3362" s="2" t="s">
        <v>985</v>
      </c>
      <c r="L3362" s="2" t="s">
        <v>985</v>
      </c>
      <c r="M3362" s="2" t="s">
        <v>14759</v>
      </c>
      <c r="N3362" s="1" t="str">
        <f t="shared" si="52"/>
        <v>RADHANAGARI132019</v>
      </c>
    </row>
    <row r="3363" spans="1:14" x14ac:dyDescent="0.3">
      <c r="A3363" s="2">
        <v>273</v>
      </c>
      <c r="B3363" s="2" t="s">
        <v>7906</v>
      </c>
      <c r="C3363" s="2" t="s">
        <v>10936</v>
      </c>
      <c r="D3363" s="2" t="s">
        <v>1018</v>
      </c>
      <c r="E3363" s="2">
        <v>1</v>
      </c>
      <c r="F3363" s="2" t="s">
        <v>51</v>
      </c>
      <c r="G3363" s="2">
        <v>115438</v>
      </c>
      <c r="H3363" s="3">
        <v>0.44146238861906767</v>
      </c>
      <c r="I3363" s="2">
        <v>261490</v>
      </c>
      <c r="J3363" s="2">
        <v>324647</v>
      </c>
      <c r="K3363" s="2" t="s">
        <v>985</v>
      </c>
      <c r="L3363" s="2" t="s">
        <v>985</v>
      </c>
      <c r="M3363" s="2" t="s">
        <v>14759</v>
      </c>
      <c r="N3363" s="1" t="str">
        <f t="shared" si="52"/>
        <v>KAGAL12019</v>
      </c>
    </row>
    <row r="3364" spans="1:14" x14ac:dyDescent="0.3">
      <c r="A3364" s="2">
        <v>273</v>
      </c>
      <c r="B3364" s="2" t="s">
        <v>7906</v>
      </c>
      <c r="C3364" s="2" t="s">
        <v>10937</v>
      </c>
      <c r="D3364" s="2" t="s">
        <v>1018</v>
      </c>
      <c r="E3364" s="2">
        <v>2</v>
      </c>
      <c r="F3364" s="2" t="s">
        <v>19</v>
      </c>
      <c r="G3364" s="2">
        <v>87765</v>
      </c>
      <c r="H3364" s="3">
        <v>0.33563424987571228</v>
      </c>
      <c r="I3364" s="2">
        <v>261490</v>
      </c>
      <c r="J3364" s="2">
        <v>324647</v>
      </c>
      <c r="K3364" s="2" t="s">
        <v>985</v>
      </c>
      <c r="L3364" s="2" t="s">
        <v>985</v>
      </c>
      <c r="M3364" s="2" t="s">
        <v>14759</v>
      </c>
      <c r="N3364" s="1" t="str">
        <f t="shared" si="52"/>
        <v>KAGAL22019</v>
      </c>
    </row>
    <row r="3365" spans="1:14" x14ac:dyDescent="0.3">
      <c r="A3365" s="2">
        <v>273</v>
      </c>
      <c r="B3365" s="2" t="s">
        <v>7906</v>
      </c>
      <c r="C3365" s="2" t="s">
        <v>10938</v>
      </c>
      <c r="D3365" s="2" t="s">
        <v>1018</v>
      </c>
      <c r="E3365" s="2">
        <v>3</v>
      </c>
      <c r="F3365" s="2" t="s">
        <v>103</v>
      </c>
      <c r="G3365" s="2">
        <v>55070</v>
      </c>
      <c r="H3365" s="3">
        <v>0.21060078779303223</v>
      </c>
      <c r="I3365" s="2">
        <v>261490</v>
      </c>
      <c r="J3365" s="2">
        <v>324647</v>
      </c>
      <c r="K3365" s="2" t="s">
        <v>985</v>
      </c>
      <c r="L3365" s="2" t="s">
        <v>985</v>
      </c>
      <c r="M3365" s="2" t="s">
        <v>14759</v>
      </c>
      <c r="N3365" s="1" t="str">
        <f t="shared" si="52"/>
        <v>KAGAL32019</v>
      </c>
    </row>
    <row r="3366" spans="1:14" x14ac:dyDescent="0.3">
      <c r="A3366" s="2">
        <v>273</v>
      </c>
      <c r="B3366" s="2" t="s">
        <v>7906</v>
      </c>
      <c r="C3366" s="2" t="s">
        <v>22</v>
      </c>
      <c r="D3366" s="2" t="s">
        <v>7923</v>
      </c>
      <c r="E3366" s="2">
        <v>4</v>
      </c>
      <c r="F3366" s="2" t="s">
        <v>22</v>
      </c>
      <c r="G3366" s="2">
        <v>1154</v>
      </c>
      <c r="H3366" s="3">
        <v>4.4131706757428585E-3</v>
      </c>
      <c r="I3366" s="2">
        <v>261490</v>
      </c>
      <c r="J3366" s="2">
        <v>324647</v>
      </c>
      <c r="K3366" s="2" t="s">
        <v>985</v>
      </c>
      <c r="L3366" s="2" t="s">
        <v>985</v>
      </c>
      <c r="M3366" s="2" t="s">
        <v>14759</v>
      </c>
      <c r="N3366" s="1" t="str">
        <f t="shared" si="52"/>
        <v>KAGAL42019</v>
      </c>
    </row>
    <row r="3367" spans="1:14" x14ac:dyDescent="0.3">
      <c r="A3367" s="2">
        <v>273</v>
      </c>
      <c r="B3367" s="2" t="s">
        <v>7906</v>
      </c>
      <c r="C3367" s="2" t="s">
        <v>10939</v>
      </c>
      <c r="D3367" s="2" t="s">
        <v>1018</v>
      </c>
      <c r="E3367" s="2">
        <v>5</v>
      </c>
      <c r="F3367" s="2" t="s">
        <v>19</v>
      </c>
      <c r="G3367" s="2">
        <v>825</v>
      </c>
      <c r="H3367" s="3">
        <v>3.1549963669738803E-3</v>
      </c>
      <c r="I3367" s="2">
        <v>261490</v>
      </c>
      <c r="J3367" s="2">
        <v>324647</v>
      </c>
      <c r="K3367" s="2" t="s">
        <v>985</v>
      </c>
      <c r="L3367" s="2" t="s">
        <v>985</v>
      </c>
      <c r="M3367" s="2" t="s">
        <v>14759</v>
      </c>
      <c r="N3367" s="1" t="str">
        <f t="shared" si="52"/>
        <v>KAGAL52019</v>
      </c>
    </row>
    <row r="3368" spans="1:14" x14ac:dyDescent="0.3">
      <c r="A3368" s="2">
        <v>273</v>
      </c>
      <c r="B3368" s="2" t="s">
        <v>7906</v>
      </c>
      <c r="C3368" s="2" t="s">
        <v>10940</v>
      </c>
      <c r="D3368" s="2" t="s">
        <v>1018</v>
      </c>
      <c r="E3368" s="2">
        <v>6</v>
      </c>
      <c r="F3368" s="2" t="s">
        <v>11</v>
      </c>
      <c r="G3368" s="2">
        <v>626</v>
      </c>
      <c r="H3368" s="3">
        <v>2.3939730008795748E-3</v>
      </c>
      <c r="I3368" s="2">
        <v>261490</v>
      </c>
      <c r="J3368" s="2">
        <v>324647</v>
      </c>
      <c r="K3368" s="2" t="s">
        <v>985</v>
      </c>
      <c r="L3368" s="2" t="s">
        <v>985</v>
      </c>
      <c r="M3368" s="2" t="s">
        <v>14759</v>
      </c>
      <c r="N3368" s="1" t="str">
        <f t="shared" si="52"/>
        <v>KAGAL62019</v>
      </c>
    </row>
    <row r="3369" spans="1:14" x14ac:dyDescent="0.3">
      <c r="A3369" s="2">
        <v>273</v>
      </c>
      <c r="B3369" s="2" t="s">
        <v>7906</v>
      </c>
      <c r="C3369" s="2" t="s">
        <v>10941</v>
      </c>
      <c r="D3369" s="2" t="s">
        <v>1018</v>
      </c>
      <c r="E3369" s="2">
        <v>7</v>
      </c>
      <c r="F3369" s="2" t="s">
        <v>15</v>
      </c>
      <c r="G3369" s="2">
        <v>612</v>
      </c>
      <c r="H3369" s="3">
        <v>2.3404336685915331E-3</v>
      </c>
      <c r="I3369" s="2">
        <v>261490</v>
      </c>
      <c r="J3369" s="2">
        <v>324647</v>
      </c>
      <c r="K3369" s="2" t="s">
        <v>985</v>
      </c>
      <c r="L3369" s="2" t="s">
        <v>985</v>
      </c>
      <c r="M3369" s="2" t="s">
        <v>14759</v>
      </c>
      <c r="N3369" s="1" t="str">
        <f t="shared" si="52"/>
        <v>KAGAL72019</v>
      </c>
    </row>
    <row r="3370" spans="1:14" x14ac:dyDescent="0.3">
      <c r="A3370" s="2">
        <v>274</v>
      </c>
      <c r="B3370" s="2" t="s">
        <v>7907</v>
      </c>
      <c r="C3370" s="2" t="s">
        <v>10942</v>
      </c>
      <c r="D3370" s="2" t="s">
        <v>1018</v>
      </c>
      <c r="E3370" s="2">
        <v>1</v>
      </c>
      <c r="F3370" s="2" t="s">
        <v>7</v>
      </c>
      <c r="G3370" s="2">
        <v>139064</v>
      </c>
      <c r="H3370" s="3">
        <v>0.57473012514258315</v>
      </c>
      <c r="I3370" s="2">
        <v>241964</v>
      </c>
      <c r="J3370" s="2">
        <v>324981</v>
      </c>
      <c r="K3370" s="2" t="s">
        <v>985</v>
      </c>
      <c r="L3370" s="2" t="s">
        <v>985</v>
      </c>
      <c r="M3370" s="2" t="s">
        <v>14759</v>
      </c>
      <c r="N3370" s="1" t="str">
        <f t="shared" si="52"/>
        <v>KOLHAPUR SOUTH12019</v>
      </c>
    </row>
    <row r="3371" spans="1:14" x14ac:dyDescent="0.3">
      <c r="A3371" s="2">
        <v>274</v>
      </c>
      <c r="B3371" s="2" t="s">
        <v>7907</v>
      </c>
      <c r="C3371" s="2" t="s">
        <v>10943</v>
      </c>
      <c r="D3371" s="2" t="s">
        <v>1018</v>
      </c>
      <c r="E3371" s="2">
        <v>2</v>
      </c>
      <c r="F3371" s="2" t="s">
        <v>9</v>
      </c>
      <c r="G3371" s="2">
        <v>96815</v>
      </c>
      <c r="H3371" s="3">
        <v>0.40012150567853066</v>
      </c>
      <c r="I3371" s="2">
        <v>241964</v>
      </c>
      <c r="J3371" s="2">
        <v>324981</v>
      </c>
      <c r="K3371" s="2" t="s">
        <v>985</v>
      </c>
      <c r="L3371" s="2" t="s">
        <v>985</v>
      </c>
      <c r="M3371" s="2" t="s">
        <v>14759</v>
      </c>
      <c r="N3371" s="1" t="str">
        <f t="shared" si="52"/>
        <v>KOLHAPUR SOUTH22019</v>
      </c>
    </row>
    <row r="3372" spans="1:14" x14ac:dyDescent="0.3">
      <c r="A3372" s="2">
        <v>274</v>
      </c>
      <c r="B3372" s="2" t="s">
        <v>7907</v>
      </c>
      <c r="C3372" s="2" t="s">
        <v>10944</v>
      </c>
      <c r="D3372" s="2" t="s">
        <v>1018</v>
      </c>
      <c r="E3372" s="2">
        <v>3</v>
      </c>
      <c r="F3372" s="2" t="s">
        <v>1023</v>
      </c>
      <c r="G3372" s="2">
        <v>2185</v>
      </c>
      <c r="H3372" s="3">
        <v>9.0302689656312513E-3</v>
      </c>
      <c r="I3372" s="2">
        <v>241964</v>
      </c>
      <c r="J3372" s="2">
        <v>324981</v>
      </c>
      <c r="K3372" s="2" t="s">
        <v>985</v>
      </c>
      <c r="L3372" s="2" t="s">
        <v>985</v>
      </c>
      <c r="M3372" s="2" t="s">
        <v>14759</v>
      </c>
      <c r="N3372" s="1" t="str">
        <f t="shared" si="52"/>
        <v>KOLHAPUR SOUTH32019</v>
      </c>
    </row>
    <row r="3373" spans="1:14" x14ac:dyDescent="0.3">
      <c r="A3373" s="2">
        <v>274</v>
      </c>
      <c r="B3373" s="2" t="s">
        <v>7907</v>
      </c>
      <c r="C3373" s="2" t="s">
        <v>22</v>
      </c>
      <c r="D3373" s="2" t="s">
        <v>7923</v>
      </c>
      <c r="E3373" s="2">
        <v>4</v>
      </c>
      <c r="F3373" s="2" t="s">
        <v>22</v>
      </c>
      <c r="G3373" s="2">
        <v>1920</v>
      </c>
      <c r="H3373" s="3">
        <v>7.9350647203716256E-3</v>
      </c>
      <c r="I3373" s="2">
        <v>241964</v>
      </c>
      <c r="J3373" s="2">
        <v>324981</v>
      </c>
      <c r="K3373" s="2" t="s">
        <v>985</v>
      </c>
      <c r="L3373" s="2" t="s">
        <v>985</v>
      </c>
      <c r="M3373" s="2" t="s">
        <v>14759</v>
      </c>
      <c r="N3373" s="1" t="str">
        <f t="shared" si="52"/>
        <v>KOLHAPUR SOUTH42019</v>
      </c>
    </row>
    <row r="3374" spans="1:14" x14ac:dyDescent="0.3">
      <c r="A3374" s="2">
        <v>274</v>
      </c>
      <c r="B3374" s="2" t="s">
        <v>7907</v>
      </c>
      <c r="C3374" s="2" t="s">
        <v>10945</v>
      </c>
      <c r="D3374" s="2" t="s">
        <v>1018</v>
      </c>
      <c r="E3374" s="2">
        <v>5</v>
      </c>
      <c r="F3374" s="2" t="s">
        <v>11</v>
      </c>
      <c r="G3374" s="2">
        <v>861</v>
      </c>
      <c r="H3374" s="3">
        <v>3.5583805855416506E-3</v>
      </c>
      <c r="I3374" s="2">
        <v>241964</v>
      </c>
      <c r="J3374" s="2">
        <v>324981</v>
      </c>
      <c r="K3374" s="2" t="s">
        <v>985</v>
      </c>
      <c r="L3374" s="2" t="s">
        <v>985</v>
      </c>
      <c r="M3374" s="2" t="s">
        <v>14759</v>
      </c>
      <c r="N3374" s="1" t="str">
        <f t="shared" si="52"/>
        <v>KOLHAPUR SOUTH52019</v>
      </c>
    </row>
    <row r="3375" spans="1:14" x14ac:dyDescent="0.3">
      <c r="A3375" s="2">
        <v>274</v>
      </c>
      <c r="B3375" s="2" t="s">
        <v>7907</v>
      </c>
      <c r="C3375" s="2" t="s">
        <v>10946</v>
      </c>
      <c r="D3375" s="2" t="s">
        <v>1018</v>
      </c>
      <c r="E3375" s="2">
        <v>6</v>
      </c>
      <c r="F3375" s="2" t="s">
        <v>19</v>
      </c>
      <c r="G3375" s="2">
        <v>433</v>
      </c>
      <c r="H3375" s="3">
        <v>1.7895224082921427E-3</v>
      </c>
      <c r="I3375" s="2">
        <v>241964</v>
      </c>
      <c r="J3375" s="2">
        <v>324981</v>
      </c>
      <c r="K3375" s="2" t="s">
        <v>985</v>
      </c>
      <c r="L3375" s="2" t="s">
        <v>985</v>
      </c>
      <c r="M3375" s="2" t="s">
        <v>14759</v>
      </c>
      <c r="N3375" s="1" t="str">
        <f t="shared" si="52"/>
        <v>KOLHAPUR SOUTH62019</v>
      </c>
    </row>
    <row r="3376" spans="1:14" x14ac:dyDescent="0.3">
      <c r="A3376" s="2">
        <v>274</v>
      </c>
      <c r="B3376" s="2" t="s">
        <v>7907</v>
      </c>
      <c r="C3376" s="2" t="s">
        <v>10947</v>
      </c>
      <c r="D3376" s="2" t="s">
        <v>1018</v>
      </c>
      <c r="E3376" s="2">
        <v>7</v>
      </c>
      <c r="F3376" s="2" t="s">
        <v>19</v>
      </c>
      <c r="G3376" s="2">
        <v>315</v>
      </c>
      <c r="H3376" s="3">
        <v>1.3018465556859698E-3</v>
      </c>
      <c r="I3376" s="2">
        <v>241964</v>
      </c>
      <c r="J3376" s="2">
        <v>324981</v>
      </c>
      <c r="K3376" s="2" t="s">
        <v>985</v>
      </c>
      <c r="L3376" s="2" t="s">
        <v>985</v>
      </c>
      <c r="M3376" s="2" t="s">
        <v>14759</v>
      </c>
      <c r="N3376" s="1" t="str">
        <f t="shared" si="52"/>
        <v>KOLHAPUR SOUTH72019</v>
      </c>
    </row>
    <row r="3377" spans="1:14" x14ac:dyDescent="0.3">
      <c r="A3377" s="2">
        <v>274</v>
      </c>
      <c r="B3377" s="2" t="s">
        <v>7907</v>
      </c>
      <c r="C3377" s="2" t="s">
        <v>10948</v>
      </c>
      <c r="D3377" s="2" t="s">
        <v>1018</v>
      </c>
      <c r="E3377" s="2">
        <v>8</v>
      </c>
      <c r="F3377" s="2" t="s">
        <v>15</v>
      </c>
      <c r="G3377" s="2">
        <v>223</v>
      </c>
      <c r="H3377" s="3">
        <v>9.2162470450149611E-4</v>
      </c>
      <c r="I3377" s="2">
        <v>241964</v>
      </c>
      <c r="J3377" s="2">
        <v>324981</v>
      </c>
      <c r="K3377" s="2" t="s">
        <v>985</v>
      </c>
      <c r="L3377" s="2" t="s">
        <v>985</v>
      </c>
      <c r="M3377" s="2" t="s">
        <v>14759</v>
      </c>
      <c r="N3377" s="1" t="str">
        <f t="shared" si="52"/>
        <v>KOLHAPUR SOUTH82019</v>
      </c>
    </row>
    <row r="3378" spans="1:14" x14ac:dyDescent="0.3">
      <c r="A3378" s="2">
        <v>274</v>
      </c>
      <c r="B3378" s="2" t="s">
        <v>7907</v>
      </c>
      <c r="C3378" s="2" t="s">
        <v>10949</v>
      </c>
      <c r="D3378" s="2" t="s">
        <v>1018</v>
      </c>
      <c r="E3378" s="2">
        <v>9</v>
      </c>
      <c r="F3378" s="2" t="s">
        <v>19</v>
      </c>
      <c r="G3378" s="2">
        <v>148</v>
      </c>
      <c r="H3378" s="3">
        <v>6.1166123886197946E-4</v>
      </c>
      <c r="I3378" s="2">
        <v>241964</v>
      </c>
      <c r="J3378" s="2">
        <v>324981</v>
      </c>
      <c r="K3378" s="2" t="s">
        <v>985</v>
      </c>
      <c r="L3378" s="2" t="s">
        <v>985</v>
      </c>
      <c r="M3378" s="2" t="s">
        <v>14759</v>
      </c>
      <c r="N3378" s="1" t="str">
        <f t="shared" si="52"/>
        <v>KOLHAPUR SOUTH92019</v>
      </c>
    </row>
    <row r="3379" spans="1:14" x14ac:dyDescent="0.3">
      <c r="A3379" s="2">
        <v>275</v>
      </c>
      <c r="B3379" s="2" t="s">
        <v>7908</v>
      </c>
      <c r="C3379" s="2" t="s">
        <v>10950</v>
      </c>
      <c r="D3379" s="2" t="s">
        <v>1018</v>
      </c>
      <c r="E3379" s="2">
        <v>1</v>
      </c>
      <c r="F3379" s="2" t="s">
        <v>7</v>
      </c>
      <c r="G3379" s="2">
        <v>134790</v>
      </c>
      <c r="H3379" s="3">
        <v>0.52932098159412833</v>
      </c>
      <c r="I3379" s="2">
        <v>254647</v>
      </c>
      <c r="J3379" s="2">
        <v>304044</v>
      </c>
      <c r="K3379" s="2" t="s">
        <v>985</v>
      </c>
      <c r="L3379" s="2" t="s">
        <v>985</v>
      </c>
      <c r="M3379" s="2" t="s">
        <v>14759</v>
      </c>
      <c r="N3379" s="1" t="str">
        <f t="shared" si="52"/>
        <v>KARVIR12019</v>
      </c>
    </row>
    <row r="3380" spans="1:14" x14ac:dyDescent="0.3">
      <c r="A3380" s="2">
        <v>275</v>
      </c>
      <c r="B3380" s="2" t="s">
        <v>7908</v>
      </c>
      <c r="C3380" s="2" t="s">
        <v>10951</v>
      </c>
      <c r="D3380" s="2" t="s">
        <v>1018</v>
      </c>
      <c r="E3380" s="2">
        <v>2</v>
      </c>
      <c r="F3380" s="2" t="s">
        <v>103</v>
      </c>
      <c r="G3380" s="2">
        <v>112198</v>
      </c>
      <c r="H3380" s="3">
        <v>0.44060208838117082</v>
      </c>
      <c r="I3380" s="2">
        <v>254647</v>
      </c>
      <c r="J3380" s="2">
        <v>304044</v>
      </c>
      <c r="K3380" s="2" t="s">
        <v>985</v>
      </c>
      <c r="L3380" s="2" t="s">
        <v>985</v>
      </c>
      <c r="M3380" s="2" t="s">
        <v>14759</v>
      </c>
      <c r="N3380" s="1" t="str">
        <f t="shared" si="52"/>
        <v>KARVIR22019</v>
      </c>
    </row>
    <row r="3381" spans="1:14" x14ac:dyDescent="0.3">
      <c r="A3381" s="2">
        <v>275</v>
      </c>
      <c r="B3381" s="2" t="s">
        <v>7908</v>
      </c>
      <c r="C3381" s="2" t="s">
        <v>10952</v>
      </c>
      <c r="D3381" s="2" t="s">
        <v>1018</v>
      </c>
      <c r="E3381" s="2">
        <v>3</v>
      </c>
      <c r="F3381" s="2" t="s">
        <v>1023</v>
      </c>
      <c r="G3381" s="2">
        <v>4364</v>
      </c>
      <c r="H3381" s="3">
        <v>1.7137449096199839E-2</v>
      </c>
      <c r="I3381" s="2">
        <v>254647</v>
      </c>
      <c r="J3381" s="2">
        <v>304044</v>
      </c>
      <c r="K3381" s="2" t="s">
        <v>985</v>
      </c>
      <c r="L3381" s="2" t="s">
        <v>985</v>
      </c>
      <c r="M3381" s="2" t="s">
        <v>14759</v>
      </c>
      <c r="N3381" s="1" t="str">
        <f t="shared" si="52"/>
        <v>KARVIR32019</v>
      </c>
    </row>
    <row r="3382" spans="1:14" x14ac:dyDescent="0.3">
      <c r="A3382" s="2">
        <v>275</v>
      </c>
      <c r="B3382" s="2" t="s">
        <v>7908</v>
      </c>
      <c r="C3382" s="2" t="s">
        <v>22</v>
      </c>
      <c r="D3382" s="2" t="s">
        <v>7923</v>
      </c>
      <c r="E3382" s="2">
        <v>4</v>
      </c>
      <c r="F3382" s="2" t="s">
        <v>22</v>
      </c>
      <c r="G3382" s="2">
        <v>1274</v>
      </c>
      <c r="H3382" s="3">
        <v>5.003004158698119E-3</v>
      </c>
      <c r="I3382" s="2">
        <v>254647</v>
      </c>
      <c r="J3382" s="2">
        <v>304044</v>
      </c>
      <c r="K3382" s="2" t="s">
        <v>985</v>
      </c>
      <c r="L3382" s="2" t="s">
        <v>985</v>
      </c>
      <c r="M3382" s="2" t="s">
        <v>14759</v>
      </c>
      <c r="N3382" s="1" t="str">
        <f t="shared" si="52"/>
        <v>KARVIR42019</v>
      </c>
    </row>
    <row r="3383" spans="1:14" x14ac:dyDescent="0.3">
      <c r="A3383" s="2">
        <v>275</v>
      </c>
      <c r="B3383" s="2" t="s">
        <v>7908</v>
      </c>
      <c r="C3383" s="2" t="s">
        <v>10953</v>
      </c>
      <c r="D3383" s="2" t="s">
        <v>1018</v>
      </c>
      <c r="E3383" s="2">
        <v>5</v>
      </c>
      <c r="F3383" s="2" t="s">
        <v>11</v>
      </c>
      <c r="G3383" s="2">
        <v>752</v>
      </c>
      <c r="H3383" s="3">
        <v>2.9531076352754988E-3</v>
      </c>
      <c r="I3383" s="2">
        <v>254647</v>
      </c>
      <c r="J3383" s="2">
        <v>304044</v>
      </c>
      <c r="K3383" s="2" t="s">
        <v>985</v>
      </c>
      <c r="L3383" s="2" t="s">
        <v>985</v>
      </c>
      <c r="M3383" s="2" t="s">
        <v>14759</v>
      </c>
      <c r="N3383" s="1" t="str">
        <f t="shared" si="52"/>
        <v>KARVIR52019</v>
      </c>
    </row>
    <row r="3384" spans="1:14" x14ac:dyDescent="0.3">
      <c r="A3384" s="2">
        <v>275</v>
      </c>
      <c r="B3384" s="2" t="s">
        <v>7908</v>
      </c>
      <c r="C3384" s="2" t="s">
        <v>10954</v>
      </c>
      <c r="D3384" s="2" t="s">
        <v>1018</v>
      </c>
      <c r="E3384" s="2">
        <v>6</v>
      </c>
      <c r="F3384" s="2" t="s">
        <v>1038</v>
      </c>
      <c r="G3384" s="2">
        <v>368</v>
      </c>
      <c r="H3384" s="3">
        <v>1.4451377789646059E-3</v>
      </c>
      <c r="I3384" s="2">
        <v>254647</v>
      </c>
      <c r="J3384" s="2">
        <v>304044</v>
      </c>
      <c r="K3384" s="2" t="s">
        <v>985</v>
      </c>
      <c r="L3384" s="2" t="s">
        <v>985</v>
      </c>
      <c r="M3384" s="2" t="s">
        <v>14759</v>
      </c>
      <c r="N3384" s="1" t="str">
        <f t="shared" si="52"/>
        <v>KARVIR62019</v>
      </c>
    </row>
    <row r="3385" spans="1:14" x14ac:dyDescent="0.3">
      <c r="A3385" s="2">
        <v>275</v>
      </c>
      <c r="B3385" s="2" t="s">
        <v>7908</v>
      </c>
      <c r="C3385" s="2" t="s">
        <v>1914</v>
      </c>
      <c r="D3385" s="2" t="s">
        <v>1018</v>
      </c>
      <c r="E3385" s="2">
        <v>7</v>
      </c>
      <c r="F3385" s="2" t="s">
        <v>19</v>
      </c>
      <c r="G3385" s="2">
        <v>367</v>
      </c>
      <c r="H3385" s="3">
        <v>1.4412107741304629E-3</v>
      </c>
      <c r="I3385" s="2">
        <v>254647</v>
      </c>
      <c r="J3385" s="2">
        <v>304044</v>
      </c>
      <c r="K3385" s="2" t="s">
        <v>985</v>
      </c>
      <c r="L3385" s="2" t="s">
        <v>985</v>
      </c>
      <c r="M3385" s="2" t="s">
        <v>14759</v>
      </c>
      <c r="N3385" s="1" t="str">
        <f t="shared" si="52"/>
        <v>KARVIR72019</v>
      </c>
    </row>
    <row r="3386" spans="1:14" x14ac:dyDescent="0.3">
      <c r="A3386" s="2">
        <v>275</v>
      </c>
      <c r="B3386" s="2" t="s">
        <v>7908</v>
      </c>
      <c r="C3386" s="2" t="s">
        <v>10955</v>
      </c>
      <c r="D3386" s="2" t="s">
        <v>1018</v>
      </c>
      <c r="E3386" s="2">
        <v>8</v>
      </c>
      <c r="F3386" s="2" t="s">
        <v>15</v>
      </c>
      <c r="G3386" s="2">
        <v>329</v>
      </c>
      <c r="H3386" s="3">
        <v>1.2919845904330307E-3</v>
      </c>
      <c r="I3386" s="2">
        <v>254647</v>
      </c>
      <c r="J3386" s="2">
        <v>304044</v>
      </c>
      <c r="K3386" s="2" t="s">
        <v>985</v>
      </c>
      <c r="L3386" s="2" t="s">
        <v>985</v>
      </c>
      <c r="M3386" s="2" t="s">
        <v>14759</v>
      </c>
      <c r="N3386" s="1" t="str">
        <f t="shared" si="52"/>
        <v>KARVIR82019</v>
      </c>
    </row>
    <row r="3387" spans="1:14" x14ac:dyDescent="0.3">
      <c r="A3387" s="2">
        <v>275</v>
      </c>
      <c r="B3387" s="2" t="s">
        <v>7908</v>
      </c>
      <c r="C3387" s="2" t="s">
        <v>10956</v>
      </c>
      <c r="D3387" s="2" t="s">
        <v>1020</v>
      </c>
      <c r="E3387" s="2">
        <v>9</v>
      </c>
      <c r="F3387" s="2" t="s">
        <v>7552</v>
      </c>
      <c r="G3387" s="2">
        <v>205</v>
      </c>
      <c r="H3387" s="3">
        <v>8.0503599099930492E-4</v>
      </c>
      <c r="I3387" s="2">
        <v>254647</v>
      </c>
      <c r="J3387" s="2">
        <v>304044</v>
      </c>
      <c r="K3387" s="2" t="s">
        <v>985</v>
      </c>
      <c r="L3387" s="2" t="s">
        <v>985</v>
      </c>
      <c r="M3387" s="2" t="s">
        <v>14759</v>
      </c>
      <c r="N3387" s="1" t="str">
        <f t="shared" si="52"/>
        <v>KARVIR92019</v>
      </c>
    </row>
    <row r="3388" spans="1:14" x14ac:dyDescent="0.3">
      <c r="A3388" s="2">
        <v>276</v>
      </c>
      <c r="B3388" s="2" t="s">
        <v>7909</v>
      </c>
      <c r="C3388" s="2" t="s">
        <v>10957</v>
      </c>
      <c r="D3388" s="2" t="s">
        <v>1018</v>
      </c>
      <c r="E3388" s="2">
        <v>1</v>
      </c>
      <c r="F3388" s="2" t="s">
        <v>7</v>
      </c>
      <c r="G3388" s="2">
        <v>90460</v>
      </c>
      <c r="H3388" s="3">
        <v>0.51928817451205511</v>
      </c>
      <c r="I3388" s="2">
        <v>174200</v>
      </c>
      <c r="J3388" s="2">
        <v>286265</v>
      </c>
      <c r="K3388" s="2" t="s">
        <v>985</v>
      </c>
      <c r="L3388" s="2" t="s">
        <v>985</v>
      </c>
      <c r="M3388" s="2" t="s">
        <v>14759</v>
      </c>
      <c r="N3388" s="1" t="str">
        <f t="shared" si="52"/>
        <v>KOLHAPUR NORTH12019</v>
      </c>
    </row>
    <row r="3389" spans="1:14" x14ac:dyDescent="0.3">
      <c r="A3389" s="2">
        <v>276</v>
      </c>
      <c r="B3389" s="2" t="s">
        <v>7909</v>
      </c>
      <c r="C3389" s="2" t="s">
        <v>10958</v>
      </c>
      <c r="D3389" s="2" t="s">
        <v>1018</v>
      </c>
      <c r="E3389" s="2">
        <v>2</v>
      </c>
      <c r="F3389" s="2" t="s">
        <v>103</v>
      </c>
      <c r="G3389" s="2">
        <v>75500</v>
      </c>
      <c r="H3389" s="3">
        <v>0.43340987370838119</v>
      </c>
      <c r="I3389" s="2">
        <v>174200</v>
      </c>
      <c r="J3389" s="2">
        <v>286265</v>
      </c>
      <c r="K3389" s="2" t="s">
        <v>985</v>
      </c>
      <c r="L3389" s="2" t="s">
        <v>985</v>
      </c>
      <c r="M3389" s="2" t="s">
        <v>14759</v>
      </c>
      <c r="N3389" s="1" t="str">
        <f t="shared" si="52"/>
        <v>KOLHAPUR NORTH22019</v>
      </c>
    </row>
    <row r="3390" spans="1:14" x14ac:dyDescent="0.3">
      <c r="A3390" s="2">
        <v>276</v>
      </c>
      <c r="B3390" s="2" t="s">
        <v>7909</v>
      </c>
      <c r="C3390" s="2" t="s">
        <v>22</v>
      </c>
      <c r="D3390" s="2" t="s">
        <v>7923</v>
      </c>
      <c r="E3390" s="2">
        <v>3</v>
      </c>
      <c r="F3390" s="2" t="s">
        <v>22</v>
      </c>
      <c r="G3390" s="2">
        <v>3016</v>
      </c>
      <c r="H3390" s="3">
        <v>1.7313432835820895E-2</v>
      </c>
      <c r="I3390" s="2">
        <v>174200</v>
      </c>
      <c r="J3390" s="2">
        <v>286265</v>
      </c>
      <c r="K3390" s="2" t="s">
        <v>985</v>
      </c>
      <c r="L3390" s="2" t="s">
        <v>985</v>
      </c>
      <c r="M3390" s="2" t="s">
        <v>14759</v>
      </c>
      <c r="N3390" s="1" t="str">
        <f t="shared" si="52"/>
        <v>KOLHAPUR NORTH32019</v>
      </c>
    </row>
    <row r="3391" spans="1:14" x14ac:dyDescent="0.3">
      <c r="A3391" s="2">
        <v>276</v>
      </c>
      <c r="B3391" s="2" t="s">
        <v>7909</v>
      </c>
      <c r="C3391" s="2" t="s">
        <v>10959</v>
      </c>
      <c r="D3391" s="2" t="s">
        <v>1018</v>
      </c>
      <c r="E3391" s="2">
        <v>4</v>
      </c>
      <c r="F3391" s="2" t="s">
        <v>267</v>
      </c>
      <c r="G3391" s="2">
        <v>1477</v>
      </c>
      <c r="H3391" s="3">
        <v>8.4787600459242246E-3</v>
      </c>
      <c r="I3391" s="2">
        <v>174200</v>
      </c>
      <c r="J3391" s="2">
        <v>286265</v>
      </c>
      <c r="K3391" s="2" t="s">
        <v>985</v>
      </c>
      <c r="L3391" s="2" t="s">
        <v>985</v>
      </c>
      <c r="M3391" s="2" t="s">
        <v>14759</v>
      </c>
      <c r="N3391" s="1" t="str">
        <f t="shared" si="52"/>
        <v>KOLHAPUR NORTH42019</v>
      </c>
    </row>
    <row r="3392" spans="1:14" x14ac:dyDescent="0.3">
      <c r="A3392" s="2">
        <v>276</v>
      </c>
      <c r="B3392" s="2" t="s">
        <v>7909</v>
      </c>
      <c r="C3392" s="2" t="s">
        <v>10960</v>
      </c>
      <c r="D3392" s="2" t="s">
        <v>1018</v>
      </c>
      <c r="E3392" s="2">
        <v>5</v>
      </c>
      <c r="F3392" s="2" t="s">
        <v>1023</v>
      </c>
      <c r="G3392" s="2">
        <v>1130</v>
      </c>
      <c r="H3392" s="3">
        <v>6.4867967853042482E-3</v>
      </c>
      <c r="I3392" s="2">
        <v>174200</v>
      </c>
      <c r="J3392" s="2">
        <v>286265</v>
      </c>
      <c r="K3392" s="2" t="s">
        <v>985</v>
      </c>
      <c r="L3392" s="2" t="s">
        <v>985</v>
      </c>
      <c r="M3392" s="2" t="s">
        <v>14759</v>
      </c>
      <c r="N3392" s="1" t="str">
        <f t="shared" si="52"/>
        <v>KOLHAPUR NORTH52019</v>
      </c>
    </row>
    <row r="3393" spans="1:14" x14ac:dyDescent="0.3">
      <c r="A3393" s="2">
        <v>276</v>
      </c>
      <c r="B3393" s="2" t="s">
        <v>7909</v>
      </c>
      <c r="C3393" s="2" t="s">
        <v>10961</v>
      </c>
      <c r="D3393" s="2" t="s">
        <v>1018</v>
      </c>
      <c r="E3393" s="2">
        <v>6</v>
      </c>
      <c r="F3393" s="2" t="s">
        <v>19</v>
      </c>
      <c r="G3393" s="2">
        <v>1016</v>
      </c>
      <c r="H3393" s="3">
        <v>5.8323765786452353E-3</v>
      </c>
      <c r="I3393" s="2">
        <v>174200</v>
      </c>
      <c r="J3393" s="2">
        <v>286265</v>
      </c>
      <c r="K3393" s="2" t="s">
        <v>985</v>
      </c>
      <c r="L3393" s="2" t="s">
        <v>985</v>
      </c>
      <c r="M3393" s="2" t="s">
        <v>14759</v>
      </c>
      <c r="N3393" s="1" t="str">
        <f t="shared" si="52"/>
        <v>KOLHAPUR NORTH62019</v>
      </c>
    </row>
    <row r="3394" spans="1:14" x14ac:dyDescent="0.3">
      <c r="A3394" s="2">
        <v>276</v>
      </c>
      <c r="B3394" s="2" t="s">
        <v>7909</v>
      </c>
      <c r="C3394" s="2" t="s">
        <v>1920</v>
      </c>
      <c r="D3394" s="2" t="s">
        <v>1018</v>
      </c>
      <c r="E3394" s="2">
        <v>7</v>
      </c>
      <c r="F3394" s="2" t="s">
        <v>11</v>
      </c>
      <c r="G3394" s="2">
        <v>839</v>
      </c>
      <c r="H3394" s="3">
        <v>4.8163030998851896E-3</v>
      </c>
      <c r="I3394" s="2">
        <v>174200</v>
      </c>
      <c r="J3394" s="2">
        <v>286265</v>
      </c>
      <c r="K3394" s="2" t="s">
        <v>985</v>
      </c>
      <c r="L3394" s="2" t="s">
        <v>985</v>
      </c>
      <c r="M3394" s="2" t="s">
        <v>14759</v>
      </c>
      <c r="N3394" s="1" t="str">
        <f t="shared" si="52"/>
        <v>KOLHAPUR NORTH72019</v>
      </c>
    </row>
    <row r="3395" spans="1:14" x14ac:dyDescent="0.3">
      <c r="A3395" s="2">
        <v>276</v>
      </c>
      <c r="B3395" s="2" t="s">
        <v>7909</v>
      </c>
      <c r="C3395" s="2" t="s">
        <v>10962</v>
      </c>
      <c r="D3395" s="2" t="s">
        <v>1018</v>
      </c>
      <c r="E3395" s="2">
        <v>8</v>
      </c>
      <c r="F3395" s="2" t="s">
        <v>19</v>
      </c>
      <c r="G3395" s="2">
        <v>420</v>
      </c>
      <c r="H3395" s="3">
        <v>2.4110218140068885E-3</v>
      </c>
      <c r="I3395" s="2">
        <v>174200</v>
      </c>
      <c r="J3395" s="2">
        <v>286265</v>
      </c>
      <c r="K3395" s="2" t="s">
        <v>985</v>
      </c>
      <c r="L3395" s="2" t="s">
        <v>985</v>
      </c>
      <c r="M3395" s="2" t="s">
        <v>14759</v>
      </c>
      <c r="N3395" s="1" t="str">
        <f t="shared" ref="N3395:N3458" si="53">B3395&amp;E3395&amp;2019</f>
        <v>KOLHAPUR NORTH82019</v>
      </c>
    </row>
    <row r="3396" spans="1:14" x14ac:dyDescent="0.3">
      <c r="A3396" s="2">
        <v>276</v>
      </c>
      <c r="B3396" s="2" t="s">
        <v>7909</v>
      </c>
      <c r="C3396" s="2" t="s">
        <v>10963</v>
      </c>
      <c r="D3396" s="2" t="s">
        <v>1018</v>
      </c>
      <c r="E3396" s="2">
        <v>9</v>
      </c>
      <c r="F3396" s="2" t="s">
        <v>19</v>
      </c>
      <c r="G3396" s="2">
        <v>342</v>
      </c>
      <c r="H3396" s="3">
        <v>1.9632606199770377E-3</v>
      </c>
      <c r="I3396" s="2">
        <v>174200</v>
      </c>
      <c r="J3396" s="2">
        <v>286265</v>
      </c>
      <c r="K3396" s="2" t="s">
        <v>985</v>
      </c>
      <c r="L3396" s="2" t="s">
        <v>985</v>
      </c>
      <c r="M3396" s="2" t="s">
        <v>14759</v>
      </c>
      <c r="N3396" s="1" t="str">
        <f t="shared" si="53"/>
        <v>KOLHAPUR NORTH92019</v>
      </c>
    </row>
    <row r="3397" spans="1:14" x14ac:dyDescent="0.3">
      <c r="A3397" s="2">
        <v>277</v>
      </c>
      <c r="B3397" s="2" t="s">
        <v>7910</v>
      </c>
      <c r="C3397" s="2" t="s">
        <v>10964</v>
      </c>
      <c r="D3397" s="2" t="s">
        <v>1018</v>
      </c>
      <c r="E3397" s="2">
        <v>1</v>
      </c>
      <c r="F3397" s="2" t="s">
        <v>4864</v>
      </c>
      <c r="G3397" s="2">
        <v>123973</v>
      </c>
      <c r="H3397" s="3">
        <v>0.53945633585859687</v>
      </c>
      <c r="I3397" s="2">
        <v>229811</v>
      </c>
      <c r="J3397" s="2">
        <v>288852</v>
      </c>
      <c r="K3397" s="2" t="s">
        <v>1001</v>
      </c>
      <c r="L3397" s="2" t="s">
        <v>985</v>
      </c>
      <c r="M3397" s="2" t="s">
        <v>14759</v>
      </c>
      <c r="N3397" s="1" t="str">
        <f t="shared" si="53"/>
        <v>SHAHUWADI12019</v>
      </c>
    </row>
    <row r="3398" spans="1:14" x14ac:dyDescent="0.3">
      <c r="A3398" s="2">
        <v>277</v>
      </c>
      <c r="B3398" s="2" t="s">
        <v>7910</v>
      </c>
      <c r="C3398" s="2" t="s">
        <v>10965</v>
      </c>
      <c r="D3398" s="2" t="s">
        <v>1018</v>
      </c>
      <c r="E3398" s="2">
        <v>2</v>
      </c>
      <c r="F3398" s="2" t="s">
        <v>103</v>
      </c>
      <c r="G3398" s="2">
        <v>96274</v>
      </c>
      <c r="H3398" s="3">
        <v>0.41892685728707502</v>
      </c>
      <c r="I3398" s="2">
        <v>229811</v>
      </c>
      <c r="J3398" s="2">
        <v>288852</v>
      </c>
      <c r="K3398" s="2" t="s">
        <v>1001</v>
      </c>
      <c r="L3398" s="2" t="s">
        <v>985</v>
      </c>
      <c r="M3398" s="2" t="s">
        <v>14759</v>
      </c>
      <c r="N3398" s="1" t="str">
        <f t="shared" si="53"/>
        <v>SHAHUWADI22019</v>
      </c>
    </row>
    <row r="3399" spans="1:14" x14ac:dyDescent="0.3">
      <c r="A3399" s="2">
        <v>277</v>
      </c>
      <c r="B3399" s="2" t="s">
        <v>7910</v>
      </c>
      <c r="C3399" s="2" t="s">
        <v>10966</v>
      </c>
      <c r="D3399" s="2" t="s">
        <v>1018</v>
      </c>
      <c r="E3399" s="2">
        <v>3</v>
      </c>
      <c r="F3399" s="2" t="s">
        <v>1023</v>
      </c>
      <c r="G3399" s="2">
        <v>2881</v>
      </c>
      <c r="H3399" s="3">
        <v>1.2536388597586712E-2</v>
      </c>
      <c r="I3399" s="2">
        <v>229811</v>
      </c>
      <c r="J3399" s="2">
        <v>288852</v>
      </c>
      <c r="K3399" s="2" t="s">
        <v>1001</v>
      </c>
      <c r="L3399" s="2" t="s">
        <v>985</v>
      </c>
      <c r="M3399" s="2" t="s">
        <v>14759</v>
      </c>
      <c r="N3399" s="1" t="str">
        <f t="shared" si="53"/>
        <v>SHAHUWADI32019</v>
      </c>
    </row>
    <row r="3400" spans="1:14" x14ac:dyDescent="0.3">
      <c r="A3400" s="2">
        <v>277</v>
      </c>
      <c r="B3400" s="2" t="s">
        <v>7910</v>
      </c>
      <c r="C3400" s="2" t="s">
        <v>10967</v>
      </c>
      <c r="D3400" s="2" t="s">
        <v>1018</v>
      </c>
      <c r="E3400" s="2">
        <v>4</v>
      </c>
      <c r="F3400" s="2" t="s">
        <v>693</v>
      </c>
      <c r="G3400" s="2">
        <v>1939</v>
      </c>
      <c r="H3400" s="3">
        <v>8.4373680981328133E-3</v>
      </c>
      <c r="I3400" s="2">
        <v>229811</v>
      </c>
      <c r="J3400" s="2">
        <v>288852</v>
      </c>
      <c r="K3400" s="2" t="s">
        <v>1001</v>
      </c>
      <c r="L3400" s="2" t="s">
        <v>985</v>
      </c>
      <c r="M3400" s="2" t="s">
        <v>14759</v>
      </c>
      <c r="N3400" s="1" t="str">
        <f t="shared" si="53"/>
        <v>SHAHUWADI42019</v>
      </c>
    </row>
    <row r="3401" spans="1:14" x14ac:dyDescent="0.3">
      <c r="A3401" s="2">
        <v>277</v>
      </c>
      <c r="B3401" s="2" t="s">
        <v>7910</v>
      </c>
      <c r="C3401" s="2" t="s">
        <v>22</v>
      </c>
      <c r="D3401" s="2" t="s">
        <v>7923</v>
      </c>
      <c r="E3401" s="2">
        <v>5</v>
      </c>
      <c r="F3401" s="2" t="s">
        <v>22</v>
      </c>
      <c r="G3401" s="2">
        <v>933</v>
      </c>
      <c r="H3401" s="3">
        <v>4.0598578832170785E-3</v>
      </c>
      <c r="I3401" s="2">
        <v>229811</v>
      </c>
      <c r="J3401" s="2">
        <v>288852</v>
      </c>
      <c r="K3401" s="2" t="s">
        <v>1001</v>
      </c>
      <c r="L3401" s="2" t="s">
        <v>985</v>
      </c>
      <c r="M3401" s="2" t="s">
        <v>14759</v>
      </c>
      <c r="N3401" s="1" t="str">
        <f t="shared" si="53"/>
        <v>SHAHUWADI52019</v>
      </c>
    </row>
    <row r="3402" spans="1:14" x14ac:dyDescent="0.3">
      <c r="A3402" s="2">
        <v>277</v>
      </c>
      <c r="B3402" s="2" t="s">
        <v>7910</v>
      </c>
      <c r="C3402" s="2" t="s">
        <v>10968</v>
      </c>
      <c r="D3402" s="2" t="s">
        <v>1018</v>
      </c>
      <c r="E3402" s="2">
        <v>6</v>
      </c>
      <c r="F3402" s="2" t="s">
        <v>19</v>
      </c>
      <c r="G3402" s="2">
        <v>716</v>
      </c>
      <c r="H3402" s="3">
        <v>3.1156036917292904E-3</v>
      </c>
      <c r="I3402" s="2">
        <v>229811</v>
      </c>
      <c r="J3402" s="2">
        <v>288852</v>
      </c>
      <c r="K3402" s="2" t="s">
        <v>1001</v>
      </c>
      <c r="L3402" s="2" t="s">
        <v>985</v>
      </c>
      <c r="M3402" s="2" t="s">
        <v>14759</v>
      </c>
      <c r="N3402" s="1" t="str">
        <f t="shared" si="53"/>
        <v>SHAHUWADI62019</v>
      </c>
    </row>
    <row r="3403" spans="1:14" x14ac:dyDescent="0.3">
      <c r="A3403" s="2">
        <v>277</v>
      </c>
      <c r="B3403" s="2" t="s">
        <v>7910</v>
      </c>
      <c r="C3403" s="2" t="s">
        <v>10969</v>
      </c>
      <c r="D3403" s="2" t="s">
        <v>1018</v>
      </c>
      <c r="E3403" s="2">
        <v>7</v>
      </c>
      <c r="F3403" s="2" t="s">
        <v>19</v>
      </c>
      <c r="G3403" s="2">
        <v>686</v>
      </c>
      <c r="H3403" s="3">
        <v>2.985061637606555E-3</v>
      </c>
      <c r="I3403" s="2">
        <v>229811</v>
      </c>
      <c r="J3403" s="2">
        <v>288852</v>
      </c>
      <c r="K3403" s="2" t="s">
        <v>1001</v>
      </c>
      <c r="L3403" s="2" t="s">
        <v>985</v>
      </c>
      <c r="M3403" s="2" t="s">
        <v>14759</v>
      </c>
      <c r="N3403" s="1" t="str">
        <f t="shared" si="53"/>
        <v>SHAHUWADI72019</v>
      </c>
    </row>
    <row r="3404" spans="1:14" x14ac:dyDescent="0.3">
      <c r="A3404" s="2">
        <v>277</v>
      </c>
      <c r="B3404" s="2" t="s">
        <v>7910</v>
      </c>
      <c r="C3404" s="2" t="s">
        <v>10970</v>
      </c>
      <c r="D3404" s="2" t="s">
        <v>1018</v>
      </c>
      <c r="E3404" s="2">
        <v>8</v>
      </c>
      <c r="F3404" s="2" t="s">
        <v>19</v>
      </c>
      <c r="G3404" s="2">
        <v>642</v>
      </c>
      <c r="H3404" s="3">
        <v>2.7935999582265427E-3</v>
      </c>
      <c r="I3404" s="2">
        <v>229811</v>
      </c>
      <c r="J3404" s="2">
        <v>288852</v>
      </c>
      <c r="K3404" s="2" t="s">
        <v>1001</v>
      </c>
      <c r="L3404" s="2" t="s">
        <v>985</v>
      </c>
      <c r="M3404" s="2" t="s">
        <v>14759</v>
      </c>
      <c r="N3404" s="1" t="str">
        <f t="shared" si="53"/>
        <v>SHAHUWADI82019</v>
      </c>
    </row>
    <row r="3405" spans="1:14" x14ac:dyDescent="0.3">
      <c r="A3405" s="2">
        <v>277</v>
      </c>
      <c r="B3405" s="2" t="s">
        <v>7910</v>
      </c>
      <c r="C3405" s="2" t="s">
        <v>10971</v>
      </c>
      <c r="D3405" s="2" t="s">
        <v>1018</v>
      </c>
      <c r="E3405" s="2">
        <v>9</v>
      </c>
      <c r="F3405" s="2" t="s">
        <v>11</v>
      </c>
      <c r="G3405" s="2">
        <v>597</v>
      </c>
      <c r="H3405" s="3">
        <v>2.597786877042439E-3</v>
      </c>
      <c r="I3405" s="2">
        <v>229811</v>
      </c>
      <c r="J3405" s="2">
        <v>288852</v>
      </c>
      <c r="K3405" s="2" t="s">
        <v>1001</v>
      </c>
      <c r="L3405" s="2" t="s">
        <v>985</v>
      </c>
      <c r="M3405" s="2" t="s">
        <v>14759</v>
      </c>
      <c r="N3405" s="1" t="str">
        <f t="shared" si="53"/>
        <v>SHAHUWADI92019</v>
      </c>
    </row>
    <row r="3406" spans="1:14" x14ac:dyDescent="0.3">
      <c r="A3406" s="2">
        <v>277</v>
      </c>
      <c r="B3406" s="2" t="s">
        <v>7910</v>
      </c>
      <c r="C3406" s="2" t="s">
        <v>10972</v>
      </c>
      <c r="D3406" s="2" t="s">
        <v>1018</v>
      </c>
      <c r="E3406" s="2">
        <v>10</v>
      </c>
      <c r="F3406" s="2" t="s">
        <v>19</v>
      </c>
      <c r="G3406" s="2">
        <v>519</v>
      </c>
      <c r="H3406" s="3">
        <v>2.2583775363233267E-3</v>
      </c>
      <c r="I3406" s="2">
        <v>229811</v>
      </c>
      <c r="J3406" s="2">
        <v>288852</v>
      </c>
      <c r="K3406" s="2" t="s">
        <v>1001</v>
      </c>
      <c r="L3406" s="2" t="s">
        <v>985</v>
      </c>
      <c r="M3406" s="2" t="s">
        <v>14759</v>
      </c>
      <c r="N3406" s="1" t="str">
        <f t="shared" si="53"/>
        <v>SHAHUWADI102019</v>
      </c>
    </row>
    <row r="3407" spans="1:14" x14ac:dyDescent="0.3">
      <c r="A3407" s="2">
        <v>277</v>
      </c>
      <c r="B3407" s="2" t="s">
        <v>7910</v>
      </c>
      <c r="C3407" s="2" t="s">
        <v>10973</v>
      </c>
      <c r="D3407" s="2" t="s">
        <v>1018</v>
      </c>
      <c r="E3407" s="2">
        <v>11</v>
      </c>
      <c r="F3407" s="2" t="s">
        <v>19</v>
      </c>
      <c r="G3407" s="2">
        <v>357</v>
      </c>
      <c r="H3407" s="3">
        <v>1.553450444060554E-3</v>
      </c>
      <c r="I3407" s="2">
        <v>229811</v>
      </c>
      <c r="J3407" s="2">
        <v>288852</v>
      </c>
      <c r="K3407" s="2" t="s">
        <v>1001</v>
      </c>
      <c r="L3407" s="2" t="s">
        <v>985</v>
      </c>
      <c r="M3407" s="2" t="s">
        <v>14759</v>
      </c>
      <c r="N3407" s="1" t="str">
        <f t="shared" si="53"/>
        <v>SHAHUWADI112019</v>
      </c>
    </row>
    <row r="3408" spans="1:14" x14ac:dyDescent="0.3">
      <c r="A3408" s="2">
        <v>277</v>
      </c>
      <c r="B3408" s="2" t="s">
        <v>7910</v>
      </c>
      <c r="C3408" s="2" t="s">
        <v>10974</v>
      </c>
      <c r="D3408" s="2" t="s">
        <v>1018</v>
      </c>
      <c r="E3408" s="2">
        <v>12</v>
      </c>
      <c r="F3408" s="2" t="s">
        <v>19</v>
      </c>
      <c r="G3408" s="2">
        <v>294</v>
      </c>
      <c r="H3408" s="3">
        <v>1.2793121304028093E-3</v>
      </c>
      <c r="I3408" s="2">
        <v>229811</v>
      </c>
      <c r="J3408" s="2">
        <v>288852</v>
      </c>
      <c r="K3408" s="2" t="s">
        <v>1001</v>
      </c>
      <c r="L3408" s="2" t="s">
        <v>985</v>
      </c>
      <c r="M3408" s="2" t="s">
        <v>14759</v>
      </c>
      <c r="N3408" s="1" t="str">
        <f t="shared" si="53"/>
        <v>SHAHUWADI122019</v>
      </c>
    </row>
    <row r="3409" spans="1:14" x14ac:dyDescent="0.3">
      <c r="A3409" s="2">
        <v>278</v>
      </c>
      <c r="B3409" s="2" t="s">
        <v>7911</v>
      </c>
      <c r="C3409" s="2" t="s">
        <v>10975</v>
      </c>
      <c r="D3409" s="2" t="s">
        <v>1018</v>
      </c>
      <c r="E3409" s="2">
        <v>1</v>
      </c>
      <c r="F3409" s="2" t="s">
        <v>7</v>
      </c>
      <c r="G3409" s="2">
        <v>73328</v>
      </c>
      <c r="H3409" s="3">
        <v>0.31566486007137412</v>
      </c>
      <c r="I3409" s="2">
        <v>232297</v>
      </c>
      <c r="J3409" s="2">
        <v>318189</v>
      </c>
      <c r="K3409" s="2" t="s">
        <v>1001</v>
      </c>
      <c r="L3409" s="2" t="s">
        <v>985</v>
      </c>
      <c r="M3409" s="2" t="s">
        <v>14759</v>
      </c>
      <c r="N3409" s="1" t="str">
        <f t="shared" si="53"/>
        <v>HATKANANGLE (SC)12019</v>
      </c>
    </row>
    <row r="3410" spans="1:14" x14ac:dyDescent="0.3">
      <c r="A3410" s="2">
        <v>278</v>
      </c>
      <c r="B3410" s="2" t="s">
        <v>7911</v>
      </c>
      <c r="C3410" s="2" t="s">
        <v>10976</v>
      </c>
      <c r="D3410" s="2" t="s">
        <v>1018</v>
      </c>
      <c r="E3410" s="2">
        <v>2</v>
      </c>
      <c r="F3410" s="2" t="s">
        <v>103</v>
      </c>
      <c r="G3410" s="2">
        <v>66518</v>
      </c>
      <c r="H3410" s="3">
        <v>0.28634894122610277</v>
      </c>
      <c r="I3410" s="2">
        <v>232297</v>
      </c>
      <c r="J3410" s="2">
        <v>318189</v>
      </c>
      <c r="K3410" s="2" t="s">
        <v>1001</v>
      </c>
      <c r="L3410" s="2" t="s">
        <v>985</v>
      </c>
      <c r="M3410" s="2" t="s">
        <v>14759</v>
      </c>
      <c r="N3410" s="1" t="str">
        <f t="shared" si="53"/>
        <v>HATKANANGLE (SC)22019</v>
      </c>
    </row>
    <row r="3411" spans="1:14" x14ac:dyDescent="0.3">
      <c r="A3411" s="2">
        <v>278</v>
      </c>
      <c r="B3411" s="2" t="s">
        <v>7911</v>
      </c>
      <c r="C3411" s="2" t="s">
        <v>10977</v>
      </c>
      <c r="D3411" s="2" t="s">
        <v>1018</v>
      </c>
      <c r="E3411" s="2">
        <v>3</v>
      </c>
      <c r="F3411" s="2" t="s">
        <v>4864</v>
      </c>
      <c r="G3411" s="2">
        <v>44391</v>
      </c>
      <c r="H3411" s="3">
        <v>0.1910958815654098</v>
      </c>
      <c r="I3411" s="2">
        <v>232297</v>
      </c>
      <c r="J3411" s="2">
        <v>318189</v>
      </c>
      <c r="K3411" s="2" t="s">
        <v>1001</v>
      </c>
      <c r="L3411" s="2" t="s">
        <v>985</v>
      </c>
      <c r="M3411" s="2" t="s">
        <v>14759</v>
      </c>
      <c r="N3411" s="1" t="str">
        <f t="shared" si="53"/>
        <v>HATKANANGLE (SC)32019</v>
      </c>
    </row>
    <row r="3412" spans="1:14" x14ac:dyDescent="0.3">
      <c r="A3412" s="2">
        <v>278</v>
      </c>
      <c r="B3412" s="2" t="s">
        <v>7911</v>
      </c>
      <c r="C3412" s="2" t="s">
        <v>10978</v>
      </c>
      <c r="D3412" s="2" t="s">
        <v>1018</v>
      </c>
      <c r="E3412" s="2">
        <v>4</v>
      </c>
      <c r="F3412" s="2" t="s">
        <v>7585</v>
      </c>
      <c r="G3412" s="2">
        <v>19684</v>
      </c>
      <c r="H3412" s="3">
        <v>8.4736350447917969E-2</v>
      </c>
      <c r="I3412" s="2">
        <v>232297</v>
      </c>
      <c r="J3412" s="2">
        <v>318189</v>
      </c>
      <c r="K3412" s="2" t="s">
        <v>1001</v>
      </c>
      <c r="L3412" s="2" t="s">
        <v>985</v>
      </c>
      <c r="M3412" s="2" t="s">
        <v>14759</v>
      </c>
      <c r="N3412" s="1" t="str">
        <f t="shared" si="53"/>
        <v>HATKANANGLE (SC)42019</v>
      </c>
    </row>
    <row r="3413" spans="1:14" x14ac:dyDescent="0.3">
      <c r="A3413" s="2">
        <v>278</v>
      </c>
      <c r="B3413" s="2" t="s">
        <v>7911</v>
      </c>
      <c r="C3413" s="2" t="s">
        <v>10979</v>
      </c>
      <c r="D3413" s="2" t="s">
        <v>1018</v>
      </c>
      <c r="E3413" s="2">
        <v>5</v>
      </c>
      <c r="F3413" s="2" t="s">
        <v>1023</v>
      </c>
      <c r="G3413" s="2">
        <v>11207</v>
      </c>
      <c r="H3413" s="3">
        <v>4.824427349470721E-2</v>
      </c>
      <c r="I3413" s="2">
        <v>232297</v>
      </c>
      <c r="J3413" s="2">
        <v>318189</v>
      </c>
      <c r="K3413" s="2" t="s">
        <v>1001</v>
      </c>
      <c r="L3413" s="2" t="s">
        <v>985</v>
      </c>
      <c r="M3413" s="2" t="s">
        <v>14759</v>
      </c>
      <c r="N3413" s="1" t="str">
        <f t="shared" si="53"/>
        <v>HATKANANGLE (SC)52019</v>
      </c>
    </row>
    <row r="3414" spans="1:14" x14ac:dyDescent="0.3">
      <c r="A3414" s="2">
        <v>278</v>
      </c>
      <c r="B3414" s="2" t="s">
        <v>7911</v>
      </c>
      <c r="C3414" s="2" t="s">
        <v>10980</v>
      </c>
      <c r="D3414" s="2" t="s">
        <v>1018</v>
      </c>
      <c r="E3414" s="2">
        <v>6</v>
      </c>
      <c r="F3414" s="2" t="s">
        <v>19</v>
      </c>
      <c r="G3414" s="2">
        <v>6666</v>
      </c>
      <c r="H3414" s="3">
        <v>2.8696022763961652E-2</v>
      </c>
      <c r="I3414" s="2">
        <v>232297</v>
      </c>
      <c r="J3414" s="2">
        <v>318189</v>
      </c>
      <c r="K3414" s="2" t="s">
        <v>1001</v>
      </c>
      <c r="L3414" s="2" t="s">
        <v>985</v>
      </c>
      <c r="M3414" s="2" t="s">
        <v>14759</v>
      </c>
      <c r="N3414" s="1" t="str">
        <f t="shared" si="53"/>
        <v>HATKANANGLE (SC)62019</v>
      </c>
    </row>
    <row r="3415" spans="1:14" x14ac:dyDescent="0.3">
      <c r="A3415" s="2">
        <v>278</v>
      </c>
      <c r="B3415" s="2" t="s">
        <v>7911</v>
      </c>
      <c r="C3415" s="2" t="s">
        <v>22</v>
      </c>
      <c r="D3415" s="2" t="s">
        <v>7923</v>
      </c>
      <c r="E3415" s="2">
        <v>7</v>
      </c>
      <c r="F3415" s="2" t="s">
        <v>22</v>
      </c>
      <c r="G3415" s="2">
        <v>2350</v>
      </c>
      <c r="H3415" s="3">
        <v>1.0116359660262508E-2</v>
      </c>
      <c r="I3415" s="2">
        <v>232297</v>
      </c>
      <c r="J3415" s="2">
        <v>318189</v>
      </c>
      <c r="K3415" s="2" t="s">
        <v>1001</v>
      </c>
      <c r="L3415" s="2" t="s">
        <v>985</v>
      </c>
      <c r="M3415" s="2" t="s">
        <v>14759</v>
      </c>
      <c r="N3415" s="1" t="str">
        <f t="shared" si="53"/>
        <v>HATKANANGLE (SC)72019</v>
      </c>
    </row>
    <row r="3416" spans="1:14" x14ac:dyDescent="0.3">
      <c r="A3416" s="2">
        <v>278</v>
      </c>
      <c r="B3416" s="2" t="s">
        <v>7911</v>
      </c>
      <c r="C3416" s="2" t="s">
        <v>10981</v>
      </c>
      <c r="D3416" s="2" t="s">
        <v>1018</v>
      </c>
      <c r="E3416" s="2">
        <v>8</v>
      </c>
      <c r="F3416" s="2" t="s">
        <v>19</v>
      </c>
      <c r="G3416" s="2">
        <v>2075</v>
      </c>
      <c r="H3416" s="3">
        <v>8.9325303383168964E-3</v>
      </c>
      <c r="I3416" s="2">
        <v>232297</v>
      </c>
      <c r="J3416" s="2">
        <v>318189</v>
      </c>
      <c r="K3416" s="2" t="s">
        <v>1001</v>
      </c>
      <c r="L3416" s="2" t="s">
        <v>985</v>
      </c>
      <c r="M3416" s="2" t="s">
        <v>14759</v>
      </c>
      <c r="N3416" s="1" t="str">
        <f t="shared" si="53"/>
        <v>HATKANANGLE (SC)82019</v>
      </c>
    </row>
    <row r="3417" spans="1:14" x14ac:dyDescent="0.3">
      <c r="A3417" s="2">
        <v>278</v>
      </c>
      <c r="B3417" s="2" t="s">
        <v>7911</v>
      </c>
      <c r="C3417" s="2" t="s">
        <v>10982</v>
      </c>
      <c r="D3417" s="2" t="s">
        <v>1018</v>
      </c>
      <c r="E3417" s="2">
        <v>9</v>
      </c>
      <c r="F3417" s="2" t="s">
        <v>19</v>
      </c>
      <c r="G3417" s="2">
        <v>1432</v>
      </c>
      <c r="H3417" s="3">
        <v>6.1645221419131544E-3</v>
      </c>
      <c r="I3417" s="2">
        <v>232297</v>
      </c>
      <c r="J3417" s="2">
        <v>318189</v>
      </c>
      <c r="K3417" s="2" t="s">
        <v>1001</v>
      </c>
      <c r="L3417" s="2" t="s">
        <v>985</v>
      </c>
      <c r="M3417" s="2" t="s">
        <v>14759</v>
      </c>
      <c r="N3417" s="1" t="str">
        <f t="shared" si="53"/>
        <v>HATKANANGLE (SC)92019</v>
      </c>
    </row>
    <row r="3418" spans="1:14" x14ac:dyDescent="0.3">
      <c r="A3418" s="2">
        <v>278</v>
      </c>
      <c r="B3418" s="2" t="s">
        <v>7911</v>
      </c>
      <c r="C3418" s="2" t="s">
        <v>10983</v>
      </c>
      <c r="D3418" s="2" t="s">
        <v>1018</v>
      </c>
      <c r="E3418" s="2">
        <v>10</v>
      </c>
      <c r="F3418" s="2" t="s">
        <v>11</v>
      </c>
      <c r="G3418" s="2">
        <v>981</v>
      </c>
      <c r="H3418" s="3">
        <v>4.223042053922349E-3</v>
      </c>
      <c r="I3418" s="2">
        <v>232297</v>
      </c>
      <c r="J3418" s="2">
        <v>318189</v>
      </c>
      <c r="K3418" s="2" t="s">
        <v>1001</v>
      </c>
      <c r="L3418" s="2" t="s">
        <v>985</v>
      </c>
      <c r="M3418" s="2" t="s">
        <v>14759</v>
      </c>
      <c r="N3418" s="1" t="str">
        <f t="shared" si="53"/>
        <v>HATKANANGLE (SC)102019</v>
      </c>
    </row>
    <row r="3419" spans="1:14" x14ac:dyDescent="0.3">
      <c r="A3419" s="2">
        <v>278</v>
      </c>
      <c r="B3419" s="2" t="s">
        <v>7911</v>
      </c>
      <c r="C3419" s="2" t="s">
        <v>10984</v>
      </c>
      <c r="D3419" s="2" t="s">
        <v>1018</v>
      </c>
      <c r="E3419" s="2">
        <v>11</v>
      </c>
      <c r="F3419" s="2" t="s">
        <v>19</v>
      </c>
      <c r="G3419" s="2">
        <v>873</v>
      </c>
      <c r="H3419" s="3">
        <v>3.7581199929400725E-3</v>
      </c>
      <c r="I3419" s="2">
        <v>232297</v>
      </c>
      <c r="J3419" s="2">
        <v>318189</v>
      </c>
      <c r="K3419" s="2" t="s">
        <v>1001</v>
      </c>
      <c r="L3419" s="2" t="s">
        <v>985</v>
      </c>
      <c r="M3419" s="2" t="s">
        <v>14759</v>
      </c>
      <c r="N3419" s="1" t="str">
        <f t="shared" si="53"/>
        <v>HATKANANGLE (SC)112019</v>
      </c>
    </row>
    <row r="3420" spans="1:14" x14ac:dyDescent="0.3">
      <c r="A3420" s="2">
        <v>278</v>
      </c>
      <c r="B3420" s="2" t="s">
        <v>7911</v>
      </c>
      <c r="C3420" s="2" t="s">
        <v>10985</v>
      </c>
      <c r="D3420" s="2" t="s">
        <v>1018</v>
      </c>
      <c r="E3420" s="2">
        <v>12</v>
      </c>
      <c r="F3420" s="2" t="s">
        <v>1363</v>
      </c>
      <c r="G3420" s="2">
        <v>856</v>
      </c>
      <c r="H3420" s="3">
        <v>3.6849378166743437E-3</v>
      </c>
      <c r="I3420" s="2">
        <v>232297</v>
      </c>
      <c r="J3420" s="2">
        <v>318189</v>
      </c>
      <c r="K3420" s="2" t="s">
        <v>1001</v>
      </c>
      <c r="L3420" s="2" t="s">
        <v>985</v>
      </c>
      <c r="M3420" s="2" t="s">
        <v>14759</v>
      </c>
      <c r="N3420" s="1" t="str">
        <f t="shared" si="53"/>
        <v>HATKANANGLE (SC)122019</v>
      </c>
    </row>
    <row r="3421" spans="1:14" x14ac:dyDescent="0.3">
      <c r="A3421" s="2">
        <v>278</v>
      </c>
      <c r="B3421" s="2" t="s">
        <v>7911</v>
      </c>
      <c r="C3421" s="2" t="s">
        <v>10986</v>
      </c>
      <c r="D3421" s="2" t="s">
        <v>1018</v>
      </c>
      <c r="E3421" s="2">
        <v>13</v>
      </c>
      <c r="F3421" s="2" t="s">
        <v>19</v>
      </c>
      <c r="G3421" s="2">
        <v>519</v>
      </c>
      <c r="H3421" s="3">
        <v>2.23420879305372E-3</v>
      </c>
      <c r="I3421" s="2">
        <v>232297</v>
      </c>
      <c r="J3421" s="2">
        <v>318189</v>
      </c>
      <c r="K3421" s="2" t="s">
        <v>1001</v>
      </c>
      <c r="L3421" s="2" t="s">
        <v>985</v>
      </c>
      <c r="M3421" s="2" t="s">
        <v>14759</v>
      </c>
      <c r="N3421" s="1" t="str">
        <f t="shared" si="53"/>
        <v>HATKANANGLE (SC)132019</v>
      </c>
    </row>
    <row r="3422" spans="1:14" x14ac:dyDescent="0.3">
      <c r="A3422" s="2">
        <v>278</v>
      </c>
      <c r="B3422" s="2" t="s">
        <v>7911</v>
      </c>
      <c r="C3422" s="2" t="s">
        <v>10987</v>
      </c>
      <c r="D3422" s="2" t="s">
        <v>1018</v>
      </c>
      <c r="E3422" s="2">
        <v>14</v>
      </c>
      <c r="F3422" s="2" t="s">
        <v>19</v>
      </c>
      <c r="G3422" s="2">
        <v>418</v>
      </c>
      <c r="H3422" s="3">
        <v>1.7994205693573314E-3</v>
      </c>
      <c r="I3422" s="2">
        <v>232297</v>
      </c>
      <c r="J3422" s="2">
        <v>318189</v>
      </c>
      <c r="K3422" s="2" t="s">
        <v>1001</v>
      </c>
      <c r="L3422" s="2" t="s">
        <v>985</v>
      </c>
      <c r="M3422" s="2" t="s">
        <v>14759</v>
      </c>
      <c r="N3422" s="1" t="str">
        <f t="shared" si="53"/>
        <v>HATKANANGLE (SC)142019</v>
      </c>
    </row>
    <row r="3423" spans="1:14" x14ac:dyDescent="0.3">
      <c r="A3423" s="2">
        <v>278</v>
      </c>
      <c r="B3423" s="2" t="s">
        <v>7911</v>
      </c>
      <c r="C3423" s="2" t="s">
        <v>10988</v>
      </c>
      <c r="D3423" s="2" t="s">
        <v>1018</v>
      </c>
      <c r="E3423" s="2">
        <v>15</v>
      </c>
      <c r="F3423" s="2" t="s">
        <v>19</v>
      </c>
      <c r="G3423" s="2">
        <v>411</v>
      </c>
      <c r="H3423" s="3">
        <v>1.7692867320714431E-3</v>
      </c>
      <c r="I3423" s="2">
        <v>232297</v>
      </c>
      <c r="J3423" s="2">
        <v>318189</v>
      </c>
      <c r="K3423" s="2" t="s">
        <v>1001</v>
      </c>
      <c r="L3423" s="2" t="s">
        <v>985</v>
      </c>
      <c r="M3423" s="2" t="s">
        <v>14759</v>
      </c>
      <c r="N3423" s="1" t="str">
        <f t="shared" si="53"/>
        <v>HATKANANGLE (SC)152019</v>
      </c>
    </row>
    <row r="3424" spans="1:14" x14ac:dyDescent="0.3">
      <c r="A3424" s="2">
        <v>278</v>
      </c>
      <c r="B3424" s="2" t="s">
        <v>7911</v>
      </c>
      <c r="C3424" s="2" t="s">
        <v>10989</v>
      </c>
      <c r="D3424" s="2" t="s">
        <v>1018</v>
      </c>
      <c r="E3424" s="2">
        <v>16</v>
      </c>
      <c r="F3424" s="2" t="s">
        <v>19</v>
      </c>
      <c r="G3424" s="2">
        <v>298</v>
      </c>
      <c r="H3424" s="3">
        <v>1.2828405015992458E-3</v>
      </c>
      <c r="I3424" s="2">
        <v>232297</v>
      </c>
      <c r="J3424" s="2">
        <v>318189</v>
      </c>
      <c r="K3424" s="2" t="s">
        <v>1001</v>
      </c>
      <c r="L3424" s="2" t="s">
        <v>985</v>
      </c>
      <c r="M3424" s="2" t="s">
        <v>14759</v>
      </c>
      <c r="N3424" s="1" t="str">
        <f t="shared" si="53"/>
        <v>HATKANANGLE (SC)162019</v>
      </c>
    </row>
    <row r="3425" spans="1:14" x14ac:dyDescent="0.3">
      <c r="A3425" s="2">
        <v>278</v>
      </c>
      <c r="B3425" s="2" t="s">
        <v>7911</v>
      </c>
      <c r="C3425" s="2" t="s">
        <v>10990</v>
      </c>
      <c r="D3425" s="2" t="s">
        <v>1018</v>
      </c>
      <c r="E3425" s="2">
        <v>17</v>
      </c>
      <c r="F3425" s="2" t="s">
        <v>19</v>
      </c>
      <c r="G3425" s="2">
        <v>290</v>
      </c>
      <c r="H3425" s="3">
        <v>1.2484018304153735E-3</v>
      </c>
      <c r="I3425" s="2">
        <v>232297</v>
      </c>
      <c r="J3425" s="2">
        <v>318189</v>
      </c>
      <c r="K3425" s="2" t="s">
        <v>1001</v>
      </c>
      <c r="L3425" s="2" t="s">
        <v>985</v>
      </c>
      <c r="M3425" s="2" t="s">
        <v>14759</v>
      </c>
      <c r="N3425" s="1" t="str">
        <f t="shared" si="53"/>
        <v>HATKANANGLE (SC)172019</v>
      </c>
    </row>
    <row r="3426" spans="1:14" x14ac:dyDescent="0.3">
      <c r="A3426" s="2">
        <v>279</v>
      </c>
      <c r="B3426" s="2" t="s">
        <v>7912</v>
      </c>
      <c r="C3426" s="2" t="s">
        <v>10991</v>
      </c>
      <c r="D3426" s="2" t="s">
        <v>1018</v>
      </c>
      <c r="E3426" s="2">
        <v>1</v>
      </c>
      <c r="F3426" s="2" t="s">
        <v>19</v>
      </c>
      <c r="G3426" s="2">
        <v>116523</v>
      </c>
      <c r="H3426" s="3">
        <v>0.58098243934543936</v>
      </c>
      <c r="I3426" s="2">
        <v>200562</v>
      </c>
      <c r="J3426" s="2">
        <v>293431</v>
      </c>
      <c r="K3426" s="2" t="s">
        <v>1001</v>
      </c>
      <c r="L3426" s="2" t="s">
        <v>985</v>
      </c>
      <c r="M3426" s="2" t="s">
        <v>14759</v>
      </c>
      <c r="N3426" s="1" t="str">
        <f t="shared" si="53"/>
        <v>ICHALKARANJI12019</v>
      </c>
    </row>
    <row r="3427" spans="1:14" x14ac:dyDescent="0.3">
      <c r="A3427" s="2">
        <v>279</v>
      </c>
      <c r="B3427" s="2" t="s">
        <v>7912</v>
      </c>
      <c r="C3427" s="2" t="s">
        <v>10992</v>
      </c>
      <c r="D3427" s="2" t="s">
        <v>1018</v>
      </c>
      <c r="E3427" s="2">
        <v>2</v>
      </c>
      <c r="F3427" s="2" t="s">
        <v>9</v>
      </c>
      <c r="G3427" s="2">
        <v>66863</v>
      </c>
      <c r="H3427" s="3">
        <v>0.33337820723766215</v>
      </c>
      <c r="I3427" s="2">
        <v>200562</v>
      </c>
      <c r="J3427" s="2">
        <v>293431</v>
      </c>
      <c r="K3427" s="2" t="s">
        <v>1001</v>
      </c>
      <c r="L3427" s="2" t="s">
        <v>985</v>
      </c>
      <c r="M3427" s="2" t="s">
        <v>14759</v>
      </c>
      <c r="N3427" s="1" t="str">
        <f t="shared" si="53"/>
        <v>ICHALKARANJI22019</v>
      </c>
    </row>
    <row r="3428" spans="1:14" x14ac:dyDescent="0.3">
      <c r="A3428" s="2">
        <v>279</v>
      </c>
      <c r="B3428" s="2" t="s">
        <v>7912</v>
      </c>
      <c r="C3428" s="2" t="s">
        <v>10993</v>
      </c>
      <c r="D3428" s="2" t="s">
        <v>1018</v>
      </c>
      <c r="E3428" s="2">
        <v>3</v>
      </c>
      <c r="F3428" s="2" t="s">
        <v>7</v>
      </c>
      <c r="G3428" s="2">
        <v>7193</v>
      </c>
      <c r="H3428" s="3">
        <v>3.5864221537479681E-2</v>
      </c>
      <c r="I3428" s="2">
        <v>200562</v>
      </c>
      <c r="J3428" s="2">
        <v>293431</v>
      </c>
      <c r="K3428" s="2" t="s">
        <v>1001</v>
      </c>
      <c r="L3428" s="2" t="s">
        <v>985</v>
      </c>
      <c r="M3428" s="2" t="s">
        <v>14759</v>
      </c>
      <c r="N3428" s="1" t="str">
        <f t="shared" si="53"/>
        <v>ICHALKARANJI32019</v>
      </c>
    </row>
    <row r="3429" spans="1:14" x14ac:dyDescent="0.3">
      <c r="A3429" s="2">
        <v>279</v>
      </c>
      <c r="B3429" s="2" t="s">
        <v>7912</v>
      </c>
      <c r="C3429" s="2" t="s">
        <v>10994</v>
      </c>
      <c r="D3429" s="2" t="s">
        <v>1018</v>
      </c>
      <c r="E3429" s="2">
        <v>4</v>
      </c>
      <c r="F3429" s="2" t="s">
        <v>1023</v>
      </c>
      <c r="G3429" s="2">
        <v>3655</v>
      </c>
      <c r="H3429" s="3">
        <v>1.8223791146877274E-2</v>
      </c>
      <c r="I3429" s="2">
        <v>200562</v>
      </c>
      <c r="J3429" s="2">
        <v>293431</v>
      </c>
      <c r="K3429" s="2" t="s">
        <v>1001</v>
      </c>
      <c r="L3429" s="2" t="s">
        <v>985</v>
      </c>
      <c r="M3429" s="2" t="s">
        <v>14759</v>
      </c>
      <c r="N3429" s="1" t="str">
        <f t="shared" si="53"/>
        <v>ICHALKARANJI42019</v>
      </c>
    </row>
    <row r="3430" spans="1:14" x14ac:dyDescent="0.3">
      <c r="A3430" s="2">
        <v>279</v>
      </c>
      <c r="B3430" s="2" t="s">
        <v>7912</v>
      </c>
      <c r="C3430" s="2" t="s">
        <v>22</v>
      </c>
      <c r="D3430" s="2" t="s">
        <v>7923</v>
      </c>
      <c r="E3430" s="2">
        <v>5</v>
      </c>
      <c r="F3430" s="2" t="s">
        <v>22</v>
      </c>
      <c r="G3430" s="2">
        <v>1506</v>
      </c>
      <c r="H3430" s="3">
        <v>7.5088999910252188E-3</v>
      </c>
      <c r="I3430" s="2">
        <v>200562</v>
      </c>
      <c r="J3430" s="2">
        <v>293431</v>
      </c>
      <c r="K3430" s="2" t="s">
        <v>1001</v>
      </c>
      <c r="L3430" s="2" t="s">
        <v>985</v>
      </c>
      <c r="M3430" s="2" t="s">
        <v>14759</v>
      </c>
      <c r="N3430" s="1" t="str">
        <f t="shared" si="53"/>
        <v>ICHALKARANJI52019</v>
      </c>
    </row>
    <row r="3431" spans="1:14" x14ac:dyDescent="0.3">
      <c r="A3431" s="2">
        <v>279</v>
      </c>
      <c r="B3431" s="2" t="s">
        <v>7912</v>
      </c>
      <c r="C3431" s="2" t="s">
        <v>10995</v>
      </c>
      <c r="D3431" s="2" t="s">
        <v>1018</v>
      </c>
      <c r="E3431" s="2">
        <v>6</v>
      </c>
      <c r="F3431" s="2" t="s">
        <v>981</v>
      </c>
      <c r="G3431" s="2">
        <v>1323</v>
      </c>
      <c r="H3431" s="3">
        <v>6.5964639363388878E-3</v>
      </c>
      <c r="I3431" s="2">
        <v>200562</v>
      </c>
      <c r="J3431" s="2">
        <v>293431</v>
      </c>
      <c r="K3431" s="2" t="s">
        <v>1001</v>
      </c>
      <c r="L3431" s="2" t="s">
        <v>985</v>
      </c>
      <c r="M3431" s="2" t="s">
        <v>14759</v>
      </c>
      <c r="N3431" s="1" t="str">
        <f t="shared" si="53"/>
        <v>ICHALKARANJI62019</v>
      </c>
    </row>
    <row r="3432" spans="1:14" x14ac:dyDescent="0.3">
      <c r="A3432" s="2">
        <v>279</v>
      </c>
      <c r="B3432" s="2" t="s">
        <v>7912</v>
      </c>
      <c r="C3432" s="2" t="s">
        <v>10996</v>
      </c>
      <c r="D3432" s="2" t="s">
        <v>1018</v>
      </c>
      <c r="E3432" s="2">
        <v>7</v>
      </c>
      <c r="F3432" s="2" t="s">
        <v>19</v>
      </c>
      <c r="G3432" s="2">
        <v>825</v>
      </c>
      <c r="H3432" s="3">
        <v>4.1134412301432974E-3</v>
      </c>
      <c r="I3432" s="2">
        <v>200562</v>
      </c>
      <c r="J3432" s="2">
        <v>293431</v>
      </c>
      <c r="K3432" s="2" t="s">
        <v>1001</v>
      </c>
      <c r="L3432" s="2" t="s">
        <v>985</v>
      </c>
      <c r="M3432" s="2" t="s">
        <v>14759</v>
      </c>
      <c r="N3432" s="1" t="str">
        <f t="shared" si="53"/>
        <v>ICHALKARANJI72019</v>
      </c>
    </row>
    <row r="3433" spans="1:14" x14ac:dyDescent="0.3">
      <c r="A3433" s="2">
        <v>279</v>
      </c>
      <c r="B3433" s="2" t="s">
        <v>7912</v>
      </c>
      <c r="C3433" s="2" t="s">
        <v>10997</v>
      </c>
      <c r="D3433" s="2" t="s">
        <v>1018</v>
      </c>
      <c r="E3433" s="2">
        <v>8</v>
      </c>
      <c r="F3433" s="2" t="s">
        <v>7586</v>
      </c>
      <c r="G3433" s="2">
        <v>784</v>
      </c>
      <c r="H3433" s="3">
        <v>3.9090156659786005E-3</v>
      </c>
      <c r="I3433" s="2">
        <v>200562</v>
      </c>
      <c r="J3433" s="2">
        <v>293431</v>
      </c>
      <c r="K3433" s="2" t="s">
        <v>1001</v>
      </c>
      <c r="L3433" s="2" t="s">
        <v>985</v>
      </c>
      <c r="M3433" s="2" t="s">
        <v>14759</v>
      </c>
      <c r="N3433" s="1" t="str">
        <f t="shared" si="53"/>
        <v>ICHALKARANJI82019</v>
      </c>
    </row>
    <row r="3434" spans="1:14" x14ac:dyDescent="0.3">
      <c r="A3434" s="2">
        <v>279</v>
      </c>
      <c r="B3434" s="2" t="s">
        <v>7912</v>
      </c>
      <c r="C3434" s="2" t="s">
        <v>10998</v>
      </c>
      <c r="D3434" s="2" t="s">
        <v>1018</v>
      </c>
      <c r="E3434" s="2">
        <v>9</v>
      </c>
      <c r="F3434" s="2" t="s">
        <v>11</v>
      </c>
      <c r="G3434" s="2">
        <v>498</v>
      </c>
      <c r="H3434" s="3">
        <v>2.4830227061955904E-3</v>
      </c>
      <c r="I3434" s="2">
        <v>200562</v>
      </c>
      <c r="J3434" s="2">
        <v>293431</v>
      </c>
      <c r="K3434" s="2" t="s">
        <v>1001</v>
      </c>
      <c r="L3434" s="2" t="s">
        <v>985</v>
      </c>
      <c r="M3434" s="2" t="s">
        <v>14759</v>
      </c>
      <c r="N3434" s="1" t="str">
        <f t="shared" si="53"/>
        <v>ICHALKARANJI92019</v>
      </c>
    </row>
    <row r="3435" spans="1:14" x14ac:dyDescent="0.3">
      <c r="A3435" s="2">
        <v>279</v>
      </c>
      <c r="B3435" s="2" t="s">
        <v>7912</v>
      </c>
      <c r="C3435" s="2" t="s">
        <v>10999</v>
      </c>
      <c r="D3435" s="2" t="s">
        <v>1018</v>
      </c>
      <c r="E3435" s="2">
        <v>10</v>
      </c>
      <c r="F3435" s="2" t="s">
        <v>19</v>
      </c>
      <c r="G3435" s="2">
        <v>290</v>
      </c>
      <c r="H3435" s="3">
        <v>1.4459369172624924E-3</v>
      </c>
      <c r="I3435" s="2">
        <v>200562</v>
      </c>
      <c r="J3435" s="2">
        <v>293431</v>
      </c>
      <c r="K3435" s="2" t="s">
        <v>1001</v>
      </c>
      <c r="L3435" s="2" t="s">
        <v>985</v>
      </c>
      <c r="M3435" s="2" t="s">
        <v>14759</v>
      </c>
      <c r="N3435" s="1" t="str">
        <f t="shared" si="53"/>
        <v>ICHALKARANJI102019</v>
      </c>
    </row>
    <row r="3436" spans="1:14" x14ac:dyDescent="0.3">
      <c r="A3436" s="2">
        <v>279</v>
      </c>
      <c r="B3436" s="2" t="s">
        <v>7912</v>
      </c>
      <c r="C3436" s="2" t="s">
        <v>11000</v>
      </c>
      <c r="D3436" s="2" t="s">
        <v>1018</v>
      </c>
      <c r="E3436" s="2">
        <v>11</v>
      </c>
      <c r="F3436" s="2" t="s">
        <v>19</v>
      </c>
      <c r="G3436" s="2">
        <v>272</v>
      </c>
      <c r="H3436" s="3">
        <v>1.3561891086048205E-3</v>
      </c>
      <c r="I3436" s="2">
        <v>200562</v>
      </c>
      <c r="J3436" s="2">
        <v>293431</v>
      </c>
      <c r="K3436" s="2" t="s">
        <v>1001</v>
      </c>
      <c r="L3436" s="2" t="s">
        <v>985</v>
      </c>
      <c r="M3436" s="2" t="s">
        <v>14759</v>
      </c>
      <c r="N3436" s="1" t="str">
        <f t="shared" si="53"/>
        <v>ICHALKARANJI112019</v>
      </c>
    </row>
    <row r="3437" spans="1:14" x14ac:dyDescent="0.3">
      <c r="A3437" s="2">
        <v>279</v>
      </c>
      <c r="B3437" s="2" t="s">
        <v>7912</v>
      </c>
      <c r="C3437" s="2" t="s">
        <v>11001</v>
      </c>
      <c r="D3437" s="2" t="s">
        <v>1018</v>
      </c>
      <c r="E3437" s="2">
        <v>12</v>
      </c>
      <c r="F3437" s="2" t="s">
        <v>19</v>
      </c>
      <c r="G3437" s="2">
        <v>251</v>
      </c>
      <c r="H3437" s="3">
        <v>1.2514833318375365E-3</v>
      </c>
      <c r="I3437" s="2">
        <v>200562</v>
      </c>
      <c r="J3437" s="2">
        <v>293431</v>
      </c>
      <c r="K3437" s="2" t="s">
        <v>1001</v>
      </c>
      <c r="L3437" s="2" t="s">
        <v>985</v>
      </c>
      <c r="M3437" s="2" t="s">
        <v>14759</v>
      </c>
      <c r="N3437" s="1" t="str">
        <f t="shared" si="53"/>
        <v>ICHALKARANJI122019</v>
      </c>
    </row>
    <row r="3438" spans="1:14" x14ac:dyDescent="0.3">
      <c r="A3438" s="2">
        <v>279</v>
      </c>
      <c r="B3438" s="2" t="s">
        <v>7912</v>
      </c>
      <c r="C3438" s="2" t="s">
        <v>11002</v>
      </c>
      <c r="D3438" s="2" t="s">
        <v>1018</v>
      </c>
      <c r="E3438" s="2">
        <v>13</v>
      </c>
      <c r="F3438" s="2" t="s">
        <v>19</v>
      </c>
      <c r="G3438" s="2">
        <v>222</v>
      </c>
      <c r="H3438" s="3">
        <v>1.1068896401112873E-3</v>
      </c>
      <c r="I3438" s="2">
        <v>200562</v>
      </c>
      <c r="J3438" s="2">
        <v>293431</v>
      </c>
      <c r="K3438" s="2" t="s">
        <v>1001</v>
      </c>
      <c r="L3438" s="2" t="s">
        <v>985</v>
      </c>
      <c r="M3438" s="2" t="s">
        <v>14759</v>
      </c>
      <c r="N3438" s="1" t="str">
        <f t="shared" si="53"/>
        <v>ICHALKARANJI132019</v>
      </c>
    </row>
    <row r="3439" spans="1:14" x14ac:dyDescent="0.3">
      <c r="A3439" s="2">
        <v>279</v>
      </c>
      <c r="B3439" s="2" t="s">
        <v>7912</v>
      </c>
      <c r="C3439" s="2" t="s">
        <v>11003</v>
      </c>
      <c r="D3439" s="2" t="s">
        <v>1020</v>
      </c>
      <c r="E3439" s="2">
        <v>14</v>
      </c>
      <c r="F3439" s="2" t="s">
        <v>19</v>
      </c>
      <c r="G3439" s="2">
        <v>210</v>
      </c>
      <c r="H3439" s="3">
        <v>1.0470577676728393E-3</v>
      </c>
      <c r="I3439" s="2">
        <v>200562</v>
      </c>
      <c r="J3439" s="2">
        <v>293431</v>
      </c>
      <c r="K3439" s="2" t="s">
        <v>1001</v>
      </c>
      <c r="L3439" s="2" t="s">
        <v>985</v>
      </c>
      <c r="M3439" s="2" t="s">
        <v>14759</v>
      </c>
      <c r="N3439" s="1" t="str">
        <f t="shared" si="53"/>
        <v>ICHALKARANJI142019</v>
      </c>
    </row>
    <row r="3440" spans="1:14" x14ac:dyDescent="0.3">
      <c r="A3440" s="2">
        <v>279</v>
      </c>
      <c r="B3440" s="2" t="s">
        <v>7912</v>
      </c>
      <c r="C3440" s="2" t="s">
        <v>11004</v>
      </c>
      <c r="D3440" s="2" t="s">
        <v>1018</v>
      </c>
      <c r="E3440" s="2">
        <v>15</v>
      </c>
      <c r="F3440" s="2" t="s">
        <v>19</v>
      </c>
      <c r="G3440" s="2">
        <v>147</v>
      </c>
      <c r="H3440" s="3">
        <v>7.3294043737098748E-4</v>
      </c>
      <c r="I3440" s="2">
        <v>200562</v>
      </c>
      <c r="J3440" s="2">
        <v>293431</v>
      </c>
      <c r="K3440" s="2" t="s">
        <v>1001</v>
      </c>
      <c r="L3440" s="2" t="s">
        <v>985</v>
      </c>
      <c r="M3440" s="2" t="s">
        <v>14759</v>
      </c>
      <c r="N3440" s="1" t="str">
        <f t="shared" si="53"/>
        <v>ICHALKARANJI152019</v>
      </c>
    </row>
    <row r="3441" spans="1:14" x14ac:dyDescent="0.3">
      <c r="A3441" s="2">
        <v>280</v>
      </c>
      <c r="B3441" s="2" t="s">
        <v>7913</v>
      </c>
      <c r="C3441" s="2" t="s">
        <v>11005</v>
      </c>
      <c r="D3441" s="2" t="s">
        <v>1018</v>
      </c>
      <c r="E3441" s="2">
        <v>1</v>
      </c>
      <c r="F3441" s="2" t="s">
        <v>19</v>
      </c>
      <c r="G3441" s="2">
        <v>89550</v>
      </c>
      <c r="H3441" s="3">
        <v>0.38481867756449095</v>
      </c>
      <c r="I3441" s="2">
        <v>232707</v>
      </c>
      <c r="J3441" s="2">
        <v>313330</v>
      </c>
      <c r="K3441" s="2" t="s">
        <v>1001</v>
      </c>
      <c r="L3441" s="2" t="s">
        <v>985</v>
      </c>
      <c r="M3441" s="2" t="s">
        <v>14759</v>
      </c>
      <c r="N3441" s="1" t="str">
        <f t="shared" si="53"/>
        <v>SHIROL12019</v>
      </c>
    </row>
    <row r="3442" spans="1:14" x14ac:dyDescent="0.3">
      <c r="A3442" s="2">
        <v>280</v>
      </c>
      <c r="B3442" s="2" t="s">
        <v>7913</v>
      </c>
      <c r="C3442" s="2" t="s">
        <v>11006</v>
      </c>
      <c r="D3442" s="2" t="s">
        <v>1018</v>
      </c>
      <c r="E3442" s="2">
        <v>2</v>
      </c>
      <c r="F3442" s="2" t="s">
        <v>103</v>
      </c>
      <c r="G3442" s="2">
        <v>61743</v>
      </c>
      <c r="H3442" s="3">
        <v>0.26532506542562106</v>
      </c>
      <c r="I3442" s="2">
        <v>232707</v>
      </c>
      <c r="J3442" s="2">
        <v>313330</v>
      </c>
      <c r="K3442" s="2" t="s">
        <v>1001</v>
      </c>
      <c r="L3442" s="2" t="s">
        <v>985</v>
      </c>
      <c r="M3442" s="2" t="s">
        <v>14759</v>
      </c>
      <c r="N3442" s="1" t="str">
        <f t="shared" si="53"/>
        <v>SHIROL22019</v>
      </c>
    </row>
    <row r="3443" spans="1:14" x14ac:dyDescent="0.3">
      <c r="A3443" s="2">
        <v>280</v>
      </c>
      <c r="B3443" s="2" t="s">
        <v>7913</v>
      </c>
      <c r="C3443" s="2" t="s">
        <v>11007</v>
      </c>
      <c r="D3443" s="2" t="s">
        <v>1018</v>
      </c>
      <c r="E3443" s="2">
        <v>3</v>
      </c>
      <c r="F3443" s="2" t="s">
        <v>914</v>
      </c>
      <c r="G3443" s="2">
        <v>51538</v>
      </c>
      <c r="H3443" s="3">
        <v>0.2214716360057927</v>
      </c>
      <c r="I3443" s="2">
        <v>232707</v>
      </c>
      <c r="J3443" s="2">
        <v>313330</v>
      </c>
      <c r="K3443" s="2" t="s">
        <v>1001</v>
      </c>
      <c r="L3443" s="2" t="s">
        <v>985</v>
      </c>
      <c r="M3443" s="2" t="s">
        <v>14759</v>
      </c>
      <c r="N3443" s="1" t="str">
        <f t="shared" si="53"/>
        <v>SHIROL32019</v>
      </c>
    </row>
    <row r="3444" spans="1:14" x14ac:dyDescent="0.3">
      <c r="A3444" s="2">
        <v>280</v>
      </c>
      <c r="B3444" s="2" t="s">
        <v>7913</v>
      </c>
      <c r="C3444" s="2" t="s">
        <v>11008</v>
      </c>
      <c r="D3444" s="2" t="s">
        <v>1018</v>
      </c>
      <c r="E3444" s="2">
        <v>4</v>
      </c>
      <c r="F3444" s="2" t="s">
        <v>4864</v>
      </c>
      <c r="G3444" s="2">
        <v>14710</v>
      </c>
      <c r="H3444" s="3">
        <v>6.3212537654647266E-2</v>
      </c>
      <c r="I3444" s="2">
        <v>232707</v>
      </c>
      <c r="J3444" s="2">
        <v>313330</v>
      </c>
      <c r="K3444" s="2" t="s">
        <v>1001</v>
      </c>
      <c r="L3444" s="2" t="s">
        <v>985</v>
      </c>
      <c r="M3444" s="2" t="s">
        <v>14759</v>
      </c>
      <c r="N3444" s="1" t="str">
        <f t="shared" si="53"/>
        <v>SHIROL42019</v>
      </c>
    </row>
    <row r="3445" spans="1:14" x14ac:dyDescent="0.3">
      <c r="A3445" s="2">
        <v>280</v>
      </c>
      <c r="B3445" s="2" t="s">
        <v>7913</v>
      </c>
      <c r="C3445" s="2" t="s">
        <v>11009</v>
      </c>
      <c r="D3445" s="2" t="s">
        <v>1018</v>
      </c>
      <c r="E3445" s="2">
        <v>5</v>
      </c>
      <c r="F3445" s="2" t="s">
        <v>1023</v>
      </c>
      <c r="G3445" s="2">
        <v>9516</v>
      </c>
      <c r="H3445" s="3">
        <v>4.0892624630973713E-2</v>
      </c>
      <c r="I3445" s="2">
        <v>232707</v>
      </c>
      <c r="J3445" s="2">
        <v>313330</v>
      </c>
      <c r="K3445" s="2" t="s">
        <v>1001</v>
      </c>
      <c r="L3445" s="2" t="s">
        <v>985</v>
      </c>
      <c r="M3445" s="2" t="s">
        <v>14759</v>
      </c>
      <c r="N3445" s="1" t="str">
        <f t="shared" si="53"/>
        <v>SHIROL52019</v>
      </c>
    </row>
    <row r="3446" spans="1:14" x14ac:dyDescent="0.3">
      <c r="A3446" s="2">
        <v>280</v>
      </c>
      <c r="B3446" s="2" t="s">
        <v>7913</v>
      </c>
      <c r="C3446" s="2" t="s">
        <v>11010</v>
      </c>
      <c r="D3446" s="2" t="s">
        <v>1018</v>
      </c>
      <c r="E3446" s="2">
        <v>6</v>
      </c>
      <c r="F3446" s="2" t="s">
        <v>19</v>
      </c>
      <c r="G3446" s="2">
        <v>2812</v>
      </c>
      <c r="H3446" s="3">
        <v>1.2083865117938008E-2</v>
      </c>
      <c r="I3446" s="2">
        <v>232707</v>
      </c>
      <c r="J3446" s="2">
        <v>313330</v>
      </c>
      <c r="K3446" s="2" t="s">
        <v>1001</v>
      </c>
      <c r="L3446" s="2" t="s">
        <v>985</v>
      </c>
      <c r="M3446" s="2" t="s">
        <v>14759</v>
      </c>
      <c r="N3446" s="1" t="str">
        <f t="shared" si="53"/>
        <v>SHIROL62019</v>
      </c>
    </row>
    <row r="3447" spans="1:14" x14ac:dyDescent="0.3">
      <c r="A3447" s="2">
        <v>280</v>
      </c>
      <c r="B3447" s="2" t="s">
        <v>7913</v>
      </c>
      <c r="C3447" s="2" t="s">
        <v>22</v>
      </c>
      <c r="D3447" s="2" t="s">
        <v>7923</v>
      </c>
      <c r="E3447" s="2">
        <v>7</v>
      </c>
      <c r="F3447" s="2" t="s">
        <v>22</v>
      </c>
      <c r="G3447" s="2">
        <v>1278</v>
      </c>
      <c r="H3447" s="3">
        <v>5.4918846446389662E-3</v>
      </c>
      <c r="I3447" s="2">
        <v>232707</v>
      </c>
      <c r="J3447" s="2">
        <v>313330</v>
      </c>
      <c r="K3447" s="2" t="s">
        <v>1001</v>
      </c>
      <c r="L3447" s="2" t="s">
        <v>985</v>
      </c>
      <c r="M3447" s="2" t="s">
        <v>14759</v>
      </c>
      <c r="N3447" s="1" t="str">
        <f t="shared" si="53"/>
        <v>SHIROL72019</v>
      </c>
    </row>
    <row r="3448" spans="1:14" x14ac:dyDescent="0.3">
      <c r="A3448" s="2">
        <v>280</v>
      </c>
      <c r="B3448" s="2" t="s">
        <v>7913</v>
      </c>
      <c r="C3448" s="2" t="s">
        <v>11011</v>
      </c>
      <c r="D3448" s="2" t="s">
        <v>1018</v>
      </c>
      <c r="E3448" s="2">
        <v>8</v>
      </c>
      <c r="F3448" s="2" t="s">
        <v>19</v>
      </c>
      <c r="G3448" s="2">
        <v>708</v>
      </c>
      <c r="H3448" s="3">
        <v>3.0424525261380192E-3</v>
      </c>
      <c r="I3448" s="2">
        <v>232707</v>
      </c>
      <c r="J3448" s="2">
        <v>313330</v>
      </c>
      <c r="K3448" s="2" t="s">
        <v>1001</v>
      </c>
      <c r="L3448" s="2" t="s">
        <v>985</v>
      </c>
      <c r="M3448" s="2" t="s">
        <v>14759</v>
      </c>
      <c r="N3448" s="1" t="str">
        <f t="shared" si="53"/>
        <v>SHIROL82019</v>
      </c>
    </row>
    <row r="3449" spans="1:14" x14ac:dyDescent="0.3">
      <c r="A3449" s="2">
        <v>280</v>
      </c>
      <c r="B3449" s="2" t="s">
        <v>7913</v>
      </c>
      <c r="C3449" s="2" t="s">
        <v>11012</v>
      </c>
      <c r="D3449" s="2" t="s">
        <v>1018</v>
      </c>
      <c r="E3449" s="2">
        <v>9</v>
      </c>
      <c r="F3449" s="2" t="s">
        <v>11</v>
      </c>
      <c r="G3449" s="2">
        <v>532</v>
      </c>
      <c r="H3449" s="3">
        <v>2.2861366439342178E-3</v>
      </c>
      <c r="I3449" s="2">
        <v>232707</v>
      </c>
      <c r="J3449" s="2">
        <v>313330</v>
      </c>
      <c r="K3449" s="2" t="s">
        <v>1001</v>
      </c>
      <c r="L3449" s="2" t="s">
        <v>985</v>
      </c>
      <c r="M3449" s="2" t="s">
        <v>14759</v>
      </c>
      <c r="N3449" s="1" t="str">
        <f t="shared" si="53"/>
        <v>SHIROL92019</v>
      </c>
    </row>
    <row r="3450" spans="1:14" x14ac:dyDescent="0.3">
      <c r="A3450" s="2">
        <v>280</v>
      </c>
      <c r="B3450" s="2" t="s">
        <v>7913</v>
      </c>
      <c r="C3450" s="2" t="s">
        <v>11013</v>
      </c>
      <c r="D3450" s="2" t="s">
        <v>1018</v>
      </c>
      <c r="E3450" s="2">
        <v>10</v>
      </c>
      <c r="F3450" s="2" t="s">
        <v>19</v>
      </c>
      <c r="G3450" s="2">
        <v>320</v>
      </c>
      <c r="H3450" s="3">
        <v>1.3751197858250933E-3</v>
      </c>
      <c r="I3450" s="2">
        <v>232707</v>
      </c>
      <c r="J3450" s="2">
        <v>313330</v>
      </c>
      <c r="K3450" s="2" t="s">
        <v>1001</v>
      </c>
      <c r="L3450" s="2" t="s">
        <v>985</v>
      </c>
      <c r="M3450" s="2" t="s">
        <v>14759</v>
      </c>
      <c r="N3450" s="1" t="str">
        <f t="shared" si="53"/>
        <v>SHIROL102019</v>
      </c>
    </row>
    <row r="3451" spans="1:14" x14ac:dyDescent="0.3">
      <c r="A3451" s="2">
        <v>281</v>
      </c>
      <c r="B3451" s="2" t="s">
        <v>7915</v>
      </c>
      <c r="C3451" s="2" t="s">
        <v>11014</v>
      </c>
      <c r="D3451" s="2" t="s">
        <v>1018</v>
      </c>
      <c r="E3451" s="2">
        <v>1</v>
      </c>
      <c r="F3451" s="2" t="s">
        <v>9</v>
      </c>
      <c r="G3451" s="2">
        <v>95805</v>
      </c>
      <c r="H3451" s="3">
        <v>0.53564539665322963</v>
      </c>
      <c r="I3451" s="2">
        <v>178859</v>
      </c>
      <c r="J3451" s="2">
        <v>326494</v>
      </c>
      <c r="K3451" s="2" t="s">
        <v>14780</v>
      </c>
      <c r="L3451" s="2" t="s">
        <v>14780</v>
      </c>
      <c r="M3451" s="2" t="s">
        <v>14759</v>
      </c>
      <c r="N3451" s="1" t="str">
        <f t="shared" si="53"/>
        <v>MIRAJ (SC)12019</v>
      </c>
    </row>
    <row r="3452" spans="1:14" x14ac:dyDescent="0.3">
      <c r="A3452" s="2">
        <v>281</v>
      </c>
      <c r="B3452" s="2" t="s">
        <v>7915</v>
      </c>
      <c r="C3452" s="2" t="s">
        <v>11015</v>
      </c>
      <c r="D3452" s="2" t="s">
        <v>1018</v>
      </c>
      <c r="E3452" s="2">
        <v>2</v>
      </c>
      <c r="F3452" s="2" t="s">
        <v>914</v>
      </c>
      <c r="G3452" s="2">
        <v>65639</v>
      </c>
      <c r="H3452" s="3">
        <v>0.36698740348542708</v>
      </c>
      <c r="I3452" s="2">
        <v>178859</v>
      </c>
      <c r="J3452" s="2">
        <v>326494</v>
      </c>
      <c r="K3452" s="2" t="s">
        <v>14780</v>
      </c>
      <c r="L3452" s="2" t="s">
        <v>14780</v>
      </c>
      <c r="M3452" s="2" t="s">
        <v>14759</v>
      </c>
      <c r="N3452" s="1" t="str">
        <f t="shared" si="53"/>
        <v>MIRAJ (SC)22019</v>
      </c>
    </row>
    <row r="3453" spans="1:14" x14ac:dyDescent="0.3">
      <c r="A3453" s="2">
        <v>281</v>
      </c>
      <c r="B3453" s="2" t="s">
        <v>7915</v>
      </c>
      <c r="C3453" s="2" t="s">
        <v>11016</v>
      </c>
      <c r="D3453" s="2" t="s">
        <v>1018</v>
      </c>
      <c r="E3453" s="2">
        <v>3</v>
      </c>
      <c r="F3453" s="2" t="s">
        <v>1023</v>
      </c>
      <c r="G3453" s="2">
        <v>8865</v>
      </c>
      <c r="H3453" s="3">
        <v>4.9564181841562346E-2</v>
      </c>
      <c r="I3453" s="2">
        <v>178859</v>
      </c>
      <c r="J3453" s="2">
        <v>326494</v>
      </c>
      <c r="K3453" s="2" t="s">
        <v>14780</v>
      </c>
      <c r="L3453" s="2" t="s">
        <v>14780</v>
      </c>
      <c r="M3453" s="2" t="s">
        <v>14759</v>
      </c>
      <c r="N3453" s="1" t="str">
        <f t="shared" si="53"/>
        <v>MIRAJ (SC)32019</v>
      </c>
    </row>
    <row r="3454" spans="1:14" x14ac:dyDescent="0.3">
      <c r="A3454" s="2">
        <v>281</v>
      </c>
      <c r="B3454" s="2" t="s">
        <v>7915</v>
      </c>
      <c r="C3454" s="2" t="s">
        <v>22</v>
      </c>
      <c r="D3454" s="2" t="s">
        <v>7923</v>
      </c>
      <c r="E3454" s="2">
        <v>4</v>
      </c>
      <c r="F3454" s="2" t="s">
        <v>22</v>
      </c>
      <c r="G3454" s="2">
        <v>2764</v>
      </c>
      <c r="H3454" s="3">
        <v>1.5453513661599361E-2</v>
      </c>
      <c r="I3454" s="2">
        <v>178859</v>
      </c>
      <c r="J3454" s="2">
        <v>326494</v>
      </c>
      <c r="K3454" s="2" t="s">
        <v>14780</v>
      </c>
      <c r="L3454" s="2" t="s">
        <v>14780</v>
      </c>
      <c r="M3454" s="2" t="s">
        <v>14759</v>
      </c>
      <c r="N3454" s="1" t="str">
        <f t="shared" si="53"/>
        <v>MIRAJ (SC)42019</v>
      </c>
    </row>
    <row r="3455" spans="1:14" x14ac:dyDescent="0.3">
      <c r="A3455" s="2">
        <v>281</v>
      </c>
      <c r="B3455" s="2" t="s">
        <v>7915</v>
      </c>
      <c r="C3455" s="2" t="s">
        <v>11017</v>
      </c>
      <c r="D3455" s="2" t="s">
        <v>1018</v>
      </c>
      <c r="E3455" s="2">
        <v>5</v>
      </c>
      <c r="F3455" s="2" t="s">
        <v>336</v>
      </c>
      <c r="G3455" s="2">
        <v>2555</v>
      </c>
      <c r="H3455" s="3">
        <v>1.4284995443338049E-2</v>
      </c>
      <c r="I3455" s="2">
        <v>178859</v>
      </c>
      <c r="J3455" s="2">
        <v>326494</v>
      </c>
      <c r="K3455" s="2" t="s">
        <v>14780</v>
      </c>
      <c r="L3455" s="2" t="s">
        <v>14780</v>
      </c>
      <c r="M3455" s="2" t="s">
        <v>14759</v>
      </c>
      <c r="N3455" s="1" t="str">
        <f t="shared" si="53"/>
        <v>MIRAJ (SC)52019</v>
      </c>
    </row>
    <row r="3456" spans="1:14" x14ac:dyDescent="0.3">
      <c r="A3456" s="2">
        <v>281</v>
      </c>
      <c r="B3456" s="2" t="s">
        <v>7915</v>
      </c>
      <c r="C3456" s="2" t="s">
        <v>11018</v>
      </c>
      <c r="D3456" s="2" t="s">
        <v>1018</v>
      </c>
      <c r="E3456" s="2">
        <v>6</v>
      </c>
      <c r="F3456" s="2" t="s">
        <v>11</v>
      </c>
      <c r="G3456" s="2">
        <v>1430</v>
      </c>
      <c r="H3456" s="3">
        <v>7.9951246512616082E-3</v>
      </c>
      <c r="I3456" s="2">
        <v>178859</v>
      </c>
      <c r="J3456" s="2">
        <v>326494</v>
      </c>
      <c r="K3456" s="2" t="s">
        <v>14780</v>
      </c>
      <c r="L3456" s="2" t="s">
        <v>14780</v>
      </c>
      <c r="M3456" s="2" t="s">
        <v>14759</v>
      </c>
      <c r="N3456" s="1" t="str">
        <f t="shared" si="53"/>
        <v>MIRAJ (SC)62019</v>
      </c>
    </row>
    <row r="3457" spans="1:14" x14ac:dyDescent="0.3">
      <c r="A3457" s="2">
        <v>281</v>
      </c>
      <c r="B3457" s="2" t="s">
        <v>7915</v>
      </c>
      <c r="C3457" s="2" t="s">
        <v>11019</v>
      </c>
      <c r="D3457" s="2" t="s">
        <v>1018</v>
      </c>
      <c r="E3457" s="2">
        <v>7</v>
      </c>
      <c r="F3457" s="2" t="s">
        <v>1038</v>
      </c>
      <c r="G3457" s="2">
        <v>1136</v>
      </c>
      <c r="H3457" s="3">
        <v>6.3513717509322987E-3</v>
      </c>
      <c r="I3457" s="2">
        <v>178859</v>
      </c>
      <c r="J3457" s="2">
        <v>326494</v>
      </c>
      <c r="K3457" s="2" t="s">
        <v>14780</v>
      </c>
      <c r="L3457" s="2" t="s">
        <v>14780</v>
      </c>
      <c r="M3457" s="2" t="s">
        <v>14759</v>
      </c>
      <c r="N3457" s="1" t="str">
        <f t="shared" si="53"/>
        <v>MIRAJ (SC)72019</v>
      </c>
    </row>
    <row r="3458" spans="1:14" x14ac:dyDescent="0.3">
      <c r="A3458" s="2">
        <v>281</v>
      </c>
      <c r="B3458" s="2" t="s">
        <v>7915</v>
      </c>
      <c r="C3458" s="2" t="s">
        <v>11020</v>
      </c>
      <c r="D3458" s="2" t="s">
        <v>1018</v>
      </c>
      <c r="E3458" s="2">
        <v>8</v>
      </c>
      <c r="F3458" s="2" t="s">
        <v>19</v>
      </c>
      <c r="G3458" s="2">
        <v>665</v>
      </c>
      <c r="H3458" s="3">
        <v>3.7180125126496291E-3</v>
      </c>
      <c r="I3458" s="2">
        <v>178859</v>
      </c>
      <c r="J3458" s="2">
        <v>326494</v>
      </c>
      <c r="K3458" s="2" t="s">
        <v>14780</v>
      </c>
      <c r="L3458" s="2" t="s">
        <v>14780</v>
      </c>
      <c r="M3458" s="2" t="s">
        <v>14759</v>
      </c>
      <c r="N3458" s="1" t="str">
        <f t="shared" si="53"/>
        <v>MIRAJ (SC)82019</v>
      </c>
    </row>
    <row r="3459" spans="1:14" x14ac:dyDescent="0.3">
      <c r="A3459" s="2">
        <v>282</v>
      </c>
      <c r="B3459" s="2" t="s">
        <v>7916</v>
      </c>
      <c r="C3459" s="2" t="s">
        <v>11021</v>
      </c>
      <c r="D3459" s="2" t="s">
        <v>1018</v>
      </c>
      <c r="E3459" s="2">
        <v>1</v>
      </c>
      <c r="F3459" s="2" t="s">
        <v>9</v>
      </c>
      <c r="G3459" s="2">
        <v>93064</v>
      </c>
      <c r="H3459" s="3">
        <v>0.49650551115568881</v>
      </c>
      <c r="I3459" s="2">
        <v>187438</v>
      </c>
      <c r="J3459" s="2">
        <v>324197</v>
      </c>
      <c r="K3459" s="2" t="s">
        <v>14780</v>
      </c>
      <c r="L3459" s="2" t="s">
        <v>14780</v>
      </c>
      <c r="M3459" s="2" t="s">
        <v>14759</v>
      </c>
      <c r="N3459" s="1" t="str">
        <f t="shared" ref="N3459:N3522" si="54">B3459&amp;E3459&amp;2019</f>
        <v>SANGLI12019</v>
      </c>
    </row>
    <row r="3460" spans="1:14" x14ac:dyDescent="0.3">
      <c r="A3460" s="2">
        <v>282</v>
      </c>
      <c r="B3460" s="2" t="s">
        <v>7916</v>
      </c>
      <c r="C3460" s="2" t="s">
        <v>11022</v>
      </c>
      <c r="D3460" s="2" t="s">
        <v>1018</v>
      </c>
      <c r="E3460" s="2">
        <v>2</v>
      </c>
      <c r="F3460" s="2" t="s">
        <v>7</v>
      </c>
      <c r="G3460" s="2">
        <v>86085</v>
      </c>
      <c r="H3460" s="3">
        <v>0.45927186589698993</v>
      </c>
      <c r="I3460" s="2">
        <v>187438</v>
      </c>
      <c r="J3460" s="2">
        <v>324197</v>
      </c>
      <c r="K3460" s="2" t="s">
        <v>14780</v>
      </c>
      <c r="L3460" s="2" t="s">
        <v>14780</v>
      </c>
      <c r="M3460" s="2" t="s">
        <v>14759</v>
      </c>
      <c r="N3460" s="1" t="str">
        <f t="shared" si="54"/>
        <v>SANGLI22019</v>
      </c>
    </row>
    <row r="3461" spans="1:14" x14ac:dyDescent="0.3">
      <c r="A3461" s="2">
        <v>282</v>
      </c>
      <c r="B3461" s="2" t="s">
        <v>7916</v>
      </c>
      <c r="C3461" s="2" t="s">
        <v>22</v>
      </c>
      <c r="D3461" s="2" t="s">
        <v>7923</v>
      </c>
      <c r="E3461" s="2">
        <v>3</v>
      </c>
      <c r="F3461" s="2" t="s">
        <v>22</v>
      </c>
      <c r="G3461" s="2">
        <v>2430</v>
      </c>
      <c r="H3461" s="3">
        <v>1.2964286857520886E-2</v>
      </c>
      <c r="I3461" s="2">
        <v>187438</v>
      </c>
      <c r="J3461" s="2">
        <v>324197</v>
      </c>
      <c r="K3461" s="2" t="s">
        <v>14780</v>
      </c>
      <c r="L3461" s="2" t="s">
        <v>14780</v>
      </c>
      <c r="M3461" s="2" t="s">
        <v>14759</v>
      </c>
      <c r="N3461" s="1" t="str">
        <f t="shared" si="54"/>
        <v>SANGLI32019</v>
      </c>
    </row>
    <row r="3462" spans="1:14" x14ac:dyDescent="0.3">
      <c r="A3462" s="2">
        <v>282</v>
      </c>
      <c r="B3462" s="2" t="s">
        <v>7916</v>
      </c>
      <c r="C3462" s="2" t="s">
        <v>11023</v>
      </c>
      <c r="D3462" s="2" t="s">
        <v>1018</v>
      </c>
      <c r="E3462" s="2">
        <v>4</v>
      </c>
      <c r="F3462" s="2" t="s">
        <v>19</v>
      </c>
      <c r="G3462" s="2">
        <v>1725</v>
      </c>
      <c r="H3462" s="3">
        <v>9.2030431395981604E-3</v>
      </c>
      <c r="I3462" s="2">
        <v>187438</v>
      </c>
      <c r="J3462" s="2">
        <v>324197</v>
      </c>
      <c r="K3462" s="2" t="s">
        <v>14780</v>
      </c>
      <c r="L3462" s="2" t="s">
        <v>14780</v>
      </c>
      <c r="M3462" s="2" t="s">
        <v>14759</v>
      </c>
      <c r="N3462" s="1" t="str">
        <f t="shared" si="54"/>
        <v>SANGLI42019</v>
      </c>
    </row>
    <row r="3463" spans="1:14" x14ac:dyDescent="0.3">
      <c r="A3463" s="2">
        <v>282</v>
      </c>
      <c r="B3463" s="2" t="s">
        <v>7916</v>
      </c>
      <c r="C3463" s="2" t="s">
        <v>11024</v>
      </c>
      <c r="D3463" s="2" t="s">
        <v>1018</v>
      </c>
      <c r="E3463" s="2">
        <v>5</v>
      </c>
      <c r="F3463" s="2" t="s">
        <v>11</v>
      </c>
      <c r="G3463" s="2">
        <v>1294</v>
      </c>
      <c r="H3463" s="3">
        <v>6.9036161290666779E-3</v>
      </c>
      <c r="I3463" s="2">
        <v>187438</v>
      </c>
      <c r="J3463" s="2">
        <v>324197</v>
      </c>
      <c r="K3463" s="2" t="s">
        <v>14780</v>
      </c>
      <c r="L3463" s="2" t="s">
        <v>14780</v>
      </c>
      <c r="M3463" s="2" t="s">
        <v>14759</v>
      </c>
      <c r="N3463" s="1" t="str">
        <f t="shared" si="54"/>
        <v>SANGLI52019</v>
      </c>
    </row>
    <row r="3464" spans="1:14" x14ac:dyDescent="0.3">
      <c r="A3464" s="2">
        <v>282</v>
      </c>
      <c r="B3464" s="2" t="s">
        <v>7916</v>
      </c>
      <c r="C3464" s="2" t="s">
        <v>11025</v>
      </c>
      <c r="D3464" s="2" t="s">
        <v>1018</v>
      </c>
      <c r="E3464" s="2">
        <v>6</v>
      </c>
      <c r="F3464" s="2" t="s">
        <v>19</v>
      </c>
      <c r="G3464" s="2">
        <v>810</v>
      </c>
      <c r="H3464" s="3">
        <v>4.3214289525069626E-3</v>
      </c>
      <c r="I3464" s="2">
        <v>187438</v>
      </c>
      <c r="J3464" s="2">
        <v>324197</v>
      </c>
      <c r="K3464" s="2" t="s">
        <v>14780</v>
      </c>
      <c r="L3464" s="2" t="s">
        <v>14780</v>
      </c>
      <c r="M3464" s="2" t="s">
        <v>14759</v>
      </c>
      <c r="N3464" s="1" t="str">
        <f t="shared" si="54"/>
        <v>SANGLI62019</v>
      </c>
    </row>
    <row r="3465" spans="1:14" x14ac:dyDescent="0.3">
      <c r="A3465" s="2">
        <v>282</v>
      </c>
      <c r="B3465" s="2" t="s">
        <v>7916</v>
      </c>
      <c r="C3465" s="2" t="s">
        <v>11026</v>
      </c>
      <c r="D3465" s="2" t="s">
        <v>1020</v>
      </c>
      <c r="E3465" s="2">
        <v>7</v>
      </c>
      <c r="F3465" s="2" t="s">
        <v>19</v>
      </c>
      <c r="G3465" s="2">
        <v>428</v>
      </c>
      <c r="H3465" s="3">
        <v>2.2834217181147897E-3</v>
      </c>
      <c r="I3465" s="2">
        <v>187438</v>
      </c>
      <c r="J3465" s="2">
        <v>324197</v>
      </c>
      <c r="K3465" s="2" t="s">
        <v>14780</v>
      </c>
      <c r="L3465" s="2" t="s">
        <v>14780</v>
      </c>
      <c r="M3465" s="2" t="s">
        <v>14759</v>
      </c>
      <c r="N3465" s="1" t="str">
        <f t="shared" si="54"/>
        <v>SANGLI72019</v>
      </c>
    </row>
    <row r="3466" spans="1:14" x14ac:dyDescent="0.3">
      <c r="A3466" s="2">
        <v>282</v>
      </c>
      <c r="B3466" s="2" t="s">
        <v>7916</v>
      </c>
      <c r="C3466" s="2" t="s">
        <v>11027</v>
      </c>
      <c r="D3466" s="2" t="s">
        <v>1018</v>
      </c>
      <c r="E3466" s="2">
        <v>8</v>
      </c>
      <c r="F3466" s="2" t="s">
        <v>19</v>
      </c>
      <c r="G3466" s="2">
        <v>427</v>
      </c>
      <c r="H3466" s="3">
        <v>2.278086620642559E-3</v>
      </c>
      <c r="I3466" s="2">
        <v>187438</v>
      </c>
      <c r="J3466" s="2">
        <v>324197</v>
      </c>
      <c r="K3466" s="2" t="s">
        <v>14780</v>
      </c>
      <c r="L3466" s="2" t="s">
        <v>14780</v>
      </c>
      <c r="M3466" s="2" t="s">
        <v>14759</v>
      </c>
      <c r="N3466" s="1" t="str">
        <f t="shared" si="54"/>
        <v>SANGLI82019</v>
      </c>
    </row>
    <row r="3467" spans="1:14" x14ac:dyDescent="0.3">
      <c r="A3467" s="2">
        <v>282</v>
      </c>
      <c r="B3467" s="2" t="s">
        <v>7916</v>
      </c>
      <c r="C3467" s="2" t="s">
        <v>11028</v>
      </c>
      <c r="D3467" s="2" t="s">
        <v>1018</v>
      </c>
      <c r="E3467" s="2">
        <v>9</v>
      </c>
      <c r="F3467" s="2" t="s">
        <v>19</v>
      </c>
      <c r="G3467" s="2">
        <v>376</v>
      </c>
      <c r="H3467" s="3">
        <v>2.0059966495587873E-3</v>
      </c>
      <c r="I3467" s="2">
        <v>187438</v>
      </c>
      <c r="J3467" s="2">
        <v>324197</v>
      </c>
      <c r="K3467" s="2" t="s">
        <v>14780</v>
      </c>
      <c r="L3467" s="2" t="s">
        <v>14780</v>
      </c>
      <c r="M3467" s="2" t="s">
        <v>14759</v>
      </c>
      <c r="N3467" s="1" t="str">
        <f t="shared" si="54"/>
        <v>SANGLI92019</v>
      </c>
    </row>
    <row r="3468" spans="1:14" x14ac:dyDescent="0.3">
      <c r="A3468" s="2">
        <v>282</v>
      </c>
      <c r="B3468" s="2" t="s">
        <v>7916</v>
      </c>
      <c r="C3468" s="2" t="s">
        <v>11029</v>
      </c>
      <c r="D3468" s="2" t="s">
        <v>1018</v>
      </c>
      <c r="E3468" s="2">
        <v>10</v>
      </c>
      <c r="F3468" s="2" t="s">
        <v>19</v>
      </c>
      <c r="G3468" s="2">
        <v>354</v>
      </c>
      <c r="H3468" s="3">
        <v>1.8886245051697094E-3</v>
      </c>
      <c r="I3468" s="2">
        <v>187438</v>
      </c>
      <c r="J3468" s="2">
        <v>324197</v>
      </c>
      <c r="K3468" s="2" t="s">
        <v>14780</v>
      </c>
      <c r="L3468" s="2" t="s">
        <v>14780</v>
      </c>
      <c r="M3468" s="2" t="s">
        <v>14759</v>
      </c>
      <c r="N3468" s="1" t="str">
        <f t="shared" si="54"/>
        <v>SANGLI102019</v>
      </c>
    </row>
    <row r="3469" spans="1:14" x14ac:dyDescent="0.3">
      <c r="A3469" s="2">
        <v>282</v>
      </c>
      <c r="B3469" s="2" t="s">
        <v>7916</v>
      </c>
      <c r="C3469" s="2" t="s">
        <v>11030</v>
      </c>
      <c r="D3469" s="2" t="s">
        <v>1018</v>
      </c>
      <c r="E3469" s="2">
        <v>11</v>
      </c>
      <c r="F3469" s="2" t="s">
        <v>19</v>
      </c>
      <c r="G3469" s="2">
        <v>229</v>
      </c>
      <c r="H3469" s="3">
        <v>1.2217373211408573E-3</v>
      </c>
      <c r="I3469" s="2">
        <v>187438</v>
      </c>
      <c r="J3469" s="2">
        <v>324197</v>
      </c>
      <c r="K3469" s="2" t="s">
        <v>14780</v>
      </c>
      <c r="L3469" s="2" t="s">
        <v>14780</v>
      </c>
      <c r="M3469" s="2" t="s">
        <v>14759</v>
      </c>
      <c r="N3469" s="1" t="str">
        <f t="shared" si="54"/>
        <v>SANGLI112019</v>
      </c>
    </row>
    <row r="3470" spans="1:14" x14ac:dyDescent="0.3">
      <c r="A3470" s="2">
        <v>282</v>
      </c>
      <c r="B3470" s="2" t="s">
        <v>7916</v>
      </c>
      <c r="C3470" s="2" t="s">
        <v>11031</v>
      </c>
      <c r="D3470" s="2" t="s">
        <v>1018</v>
      </c>
      <c r="E3470" s="2">
        <v>12</v>
      </c>
      <c r="F3470" s="2" t="s">
        <v>19</v>
      </c>
      <c r="G3470" s="2">
        <v>216</v>
      </c>
      <c r="H3470" s="3">
        <v>1.1523810540018567E-3</v>
      </c>
      <c r="I3470" s="2">
        <v>187438</v>
      </c>
      <c r="J3470" s="2">
        <v>324197</v>
      </c>
      <c r="K3470" s="2" t="s">
        <v>14780</v>
      </c>
      <c r="L3470" s="2" t="s">
        <v>14780</v>
      </c>
      <c r="M3470" s="2" t="s">
        <v>14759</v>
      </c>
      <c r="N3470" s="1" t="str">
        <f t="shared" si="54"/>
        <v>SANGLI122019</v>
      </c>
    </row>
    <row r="3471" spans="1:14" x14ac:dyDescent="0.3">
      <c r="A3471" s="2">
        <v>283</v>
      </c>
      <c r="B3471" s="2" t="s">
        <v>7917</v>
      </c>
      <c r="C3471" s="2" t="s">
        <v>11032</v>
      </c>
      <c r="D3471" s="2" t="s">
        <v>1018</v>
      </c>
      <c r="E3471" s="2">
        <v>1</v>
      </c>
      <c r="F3471" s="2" t="s">
        <v>51</v>
      </c>
      <c r="G3471" s="2">
        <v>114497</v>
      </c>
      <c r="H3471" s="3">
        <v>0.5769622268805934</v>
      </c>
      <c r="I3471" s="2">
        <v>198448</v>
      </c>
      <c r="J3471" s="2">
        <v>271278</v>
      </c>
      <c r="K3471" s="2" t="s">
        <v>1001</v>
      </c>
      <c r="L3471" s="2" t="s">
        <v>14780</v>
      </c>
      <c r="M3471" s="2" t="s">
        <v>14759</v>
      </c>
      <c r="N3471" s="1" t="str">
        <f t="shared" si="54"/>
        <v>ISLAMPUR12019</v>
      </c>
    </row>
    <row r="3472" spans="1:14" x14ac:dyDescent="0.3">
      <c r="A3472" s="2">
        <v>283</v>
      </c>
      <c r="B3472" s="2" t="s">
        <v>7917</v>
      </c>
      <c r="C3472" s="2" t="s">
        <v>11033</v>
      </c>
      <c r="D3472" s="2" t="s">
        <v>1018</v>
      </c>
      <c r="E3472" s="2">
        <v>2</v>
      </c>
      <c r="F3472" s="2" t="s">
        <v>19</v>
      </c>
      <c r="G3472" s="2">
        <v>43180</v>
      </c>
      <c r="H3472" s="3">
        <v>0.21758848665645408</v>
      </c>
      <c r="I3472" s="2">
        <v>198448</v>
      </c>
      <c r="J3472" s="2">
        <v>271278</v>
      </c>
      <c r="K3472" s="2" t="s">
        <v>1001</v>
      </c>
      <c r="L3472" s="2" t="s">
        <v>14780</v>
      </c>
      <c r="M3472" s="2" t="s">
        <v>14759</v>
      </c>
      <c r="N3472" s="1" t="str">
        <f t="shared" si="54"/>
        <v>ISLAMPUR22019</v>
      </c>
    </row>
    <row r="3473" spans="1:14" x14ac:dyDescent="0.3">
      <c r="A3473" s="2">
        <v>283</v>
      </c>
      <c r="B3473" s="2" t="s">
        <v>7917</v>
      </c>
      <c r="C3473" s="2" t="s">
        <v>11034</v>
      </c>
      <c r="D3473" s="2" t="s">
        <v>1018</v>
      </c>
      <c r="E3473" s="2">
        <v>3</v>
      </c>
      <c r="F3473" s="2" t="s">
        <v>103</v>
      </c>
      <c r="G3473" s="2">
        <v>35424</v>
      </c>
      <c r="H3473" s="3">
        <v>0.17850520035475287</v>
      </c>
      <c r="I3473" s="2">
        <v>198448</v>
      </c>
      <c r="J3473" s="2">
        <v>271278</v>
      </c>
      <c r="K3473" s="2" t="s">
        <v>1001</v>
      </c>
      <c r="L3473" s="2" t="s">
        <v>14780</v>
      </c>
      <c r="M3473" s="2" t="s">
        <v>14759</v>
      </c>
      <c r="N3473" s="1" t="str">
        <f t="shared" si="54"/>
        <v>ISLAMPUR32019</v>
      </c>
    </row>
    <row r="3474" spans="1:14" x14ac:dyDescent="0.3">
      <c r="A3474" s="2">
        <v>283</v>
      </c>
      <c r="B3474" s="2" t="s">
        <v>7917</v>
      </c>
      <c r="C3474" s="2" t="s">
        <v>11035</v>
      </c>
      <c r="D3474" s="2" t="s">
        <v>1018</v>
      </c>
      <c r="E3474" s="2">
        <v>4</v>
      </c>
      <c r="F3474" s="2" t="s">
        <v>1023</v>
      </c>
      <c r="G3474" s="2">
        <v>2272</v>
      </c>
      <c r="H3474" s="3">
        <v>1.1448843021849552E-2</v>
      </c>
      <c r="I3474" s="2">
        <v>198448</v>
      </c>
      <c r="J3474" s="2">
        <v>271278</v>
      </c>
      <c r="K3474" s="2" t="s">
        <v>1001</v>
      </c>
      <c r="L3474" s="2" t="s">
        <v>14780</v>
      </c>
      <c r="M3474" s="2" t="s">
        <v>14759</v>
      </c>
      <c r="N3474" s="1" t="str">
        <f t="shared" si="54"/>
        <v>ISLAMPUR42019</v>
      </c>
    </row>
    <row r="3475" spans="1:14" x14ac:dyDescent="0.3">
      <c r="A3475" s="2">
        <v>283</v>
      </c>
      <c r="B3475" s="2" t="s">
        <v>7917</v>
      </c>
      <c r="C3475" s="2" t="s">
        <v>22</v>
      </c>
      <c r="D3475" s="2" t="s">
        <v>7923</v>
      </c>
      <c r="E3475" s="2">
        <v>5</v>
      </c>
      <c r="F3475" s="2" t="s">
        <v>22</v>
      </c>
      <c r="G3475" s="2">
        <v>1186</v>
      </c>
      <c r="H3475" s="3">
        <v>5.9763766830605502E-3</v>
      </c>
      <c r="I3475" s="2">
        <v>198448</v>
      </c>
      <c r="J3475" s="2">
        <v>271278</v>
      </c>
      <c r="K3475" s="2" t="s">
        <v>1001</v>
      </c>
      <c r="L3475" s="2" t="s">
        <v>14780</v>
      </c>
      <c r="M3475" s="2" t="s">
        <v>14759</v>
      </c>
      <c r="N3475" s="1" t="str">
        <f t="shared" si="54"/>
        <v>ISLAMPUR52019</v>
      </c>
    </row>
    <row r="3476" spans="1:14" x14ac:dyDescent="0.3">
      <c r="A3476" s="2">
        <v>283</v>
      </c>
      <c r="B3476" s="2" t="s">
        <v>7917</v>
      </c>
      <c r="C3476" s="2" t="s">
        <v>11036</v>
      </c>
      <c r="D3476" s="2" t="s">
        <v>1018</v>
      </c>
      <c r="E3476" s="2">
        <v>6</v>
      </c>
      <c r="F3476" s="2" t="s">
        <v>11</v>
      </c>
      <c r="G3476" s="2">
        <v>608</v>
      </c>
      <c r="H3476" s="3">
        <v>3.0637748931710072E-3</v>
      </c>
      <c r="I3476" s="2">
        <v>198448</v>
      </c>
      <c r="J3476" s="2">
        <v>271278</v>
      </c>
      <c r="K3476" s="2" t="s">
        <v>1001</v>
      </c>
      <c r="L3476" s="2" t="s">
        <v>14780</v>
      </c>
      <c r="M3476" s="2" t="s">
        <v>14759</v>
      </c>
      <c r="N3476" s="1" t="str">
        <f t="shared" si="54"/>
        <v>ISLAMPUR62019</v>
      </c>
    </row>
    <row r="3477" spans="1:14" x14ac:dyDescent="0.3">
      <c r="A3477" s="2">
        <v>283</v>
      </c>
      <c r="B3477" s="2" t="s">
        <v>7917</v>
      </c>
      <c r="C3477" s="2" t="s">
        <v>11037</v>
      </c>
      <c r="D3477" s="2" t="s">
        <v>1018</v>
      </c>
      <c r="E3477" s="2">
        <v>7</v>
      </c>
      <c r="F3477" s="2" t="s">
        <v>1038</v>
      </c>
      <c r="G3477" s="2">
        <v>553</v>
      </c>
      <c r="H3477" s="3">
        <v>2.7866242038216559E-3</v>
      </c>
      <c r="I3477" s="2">
        <v>198448</v>
      </c>
      <c r="J3477" s="2">
        <v>271278</v>
      </c>
      <c r="K3477" s="2" t="s">
        <v>1001</v>
      </c>
      <c r="L3477" s="2" t="s">
        <v>14780</v>
      </c>
      <c r="M3477" s="2" t="s">
        <v>14759</v>
      </c>
      <c r="N3477" s="1" t="str">
        <f t="shared" si="54"/>
        <v>ISLAMPUR72019</v>
      </c>
    </row>
    <row r="3478" spans="1:14" x14ac:dyDescent="0.3">
      <c r="A3478" s="2">
        <v>283</v>
      </c>
      <c r="B3478" s="2" t="s">
        <v>7917</v>
      </c>
      <c r="C3478" s="2" t="s">
        <v>11038</v>
      </c>
      <c r="D3478" s="2" t="s">
        <v>1018</v>
      </c>
      <c r="E3478" s="2">
        <v>8</v>
      </c>
      <c r="F3478" s="2" t="s">
        <v>19</v>
      </c>
      <c r="G3478" s="2">
        <v>445</v>
      </c>
      <c r="H3478" s="3">
        <v>2.2424010320083849E-3</v>
      </c>
      <c r="I3478" s="2">
        <v>198448</v>
      </c>
      <c r="J3478" s="2">
        <v>271278</v>
      </c>
      <c r="K3478" s="2" t="s">
        <v>1001</v>
      </c>
      <c r="L3478" s="2" t="s">
        <v>14780</v>
      </c>
      <c r="M3478" s="2" t="s">
        <v>14759</v>
      </c>
      <c r="N3478" s="1" t="str">
        <f t="shared" si="54"/>
        <v>ISLAMPUR82019</v>
      </c>
    </row>
    <row r="3479" spans="1:14" x14ac:dyDescent="0.3">
      <c r="A3479" s="2">
        <v>283</v>
      </c>
      <c r="B3479" s="2" t="s">
        <v>7917</v>
      </c>
      <c r="C3479" s="2" t="s">
        <v>11039</v>
      </c>
      <c r="D3479" s="2" t="s">
        <v>1018</v>
      </c>
      <c r="E3479" s="2">
        <v>9</v>
      </c>
      <c r="F3479" s="2" t="s">
        <v>19</v>
      </c>
      <c r="G3479" s="2">
        <v>283</v>
      </c>
      <c r="H3479" s="3">
        <v>1.4260662742884786E-3</v>
      </c>
      <c r="I3479" s="2">
        <v>198448</v>
      </c>
      <c r="J3479" s="2">
        <v>271278</v>
      </c>
      <c r="K3479" s="2" t="s">
        <v>1001</v>
      </c>
      <c r="L3479" s="2" t="s">
        <v>14780</v>
      </c>
      <c r="M3479" s="2" t="s">
        <v>14759</v>
      </c>
      <c r="N3479" s="1" t="str">
        <f t="shared" si="54"/>
        <v>ISLAMPUR92019</v>
      </c>
    </row>
    <row r="3480" spans="1:14" x14ac:dyDescent="0.3">
      <c r="A3480" s="2">
        <v>284</v>
      </c>
      <c r="B3480" s="2" t="s">
        <v>7918</v>
      </c>
      <c r="C3480" s="2" t="s">
        <v>11040</v>
      </c>
      <c r="D3480" s="2" t="s">
        <v>1018</v>
      </c>
      <c r="E3480" s="2">
        <v>1</v>
      </c>
      <c r="F3480" s="2" t="s">
        <v>51</v>
      </c>
      <c r="G3480" s="2">
        <v>100982</v>
      </c>
      <c r="H3480" s="3">
        <v>0.44420690534946838</v>
      </c>
      <c r="I3480" s="2">
        <v>227331</v>
      </c>
      <c r="J3480" s="2">
        <v>292965</v>
      </c>
      <c r="K3480" s="2" t="s">
        <v>1001</v>
      </c>
      <c r="L3480" s="2" t="s">
        <v>14780</v>
      </c>
      <c r="M3480" s="2" t="s">
        <v>14759</v>
      </c>
      <c r="N3480" s="1" t="str">
        <f t="shared" si="54"/>
        <v>SHIRALA12019</v>
      </c>
    </row>
    <row r="3481" spans="1:14" x14ac:dyDescent="0.3">
      <c r="A3481" s="2">
        <v>284</v>
      </c>
      <c r="B3481" s="2" t="s">
        <v>7918</v>
      </c>
      <c r="C3481" s="2" t="s">
        <v>11041</v>
      </c>
      <c r="D3481" s="2" t="s">
        <v>1018</v>
      </c>
      <c r="E3481" s="2">
        <v>2</v>
      </c>
      <c r="F3481" s="2" t="s">
        <v>9</v>
      </c>
      <c r="G3481" s="2">
        <v>75203</v>
      </c>
      <c r="H3481" s="3">
        <v>0.33080838073118052</v>
      </c>
      <c r="I3481" s="2">
        <v>227331</v>
      </c>
      <c r="J3481" s="2">
        <v>292965</v>
      </c>
      <c r="K3481" s="2" t="s">
        <v>1001</v>
      </c>
      <c r="L3481" s="2" t="s">
        <v>14780</v>
      </c>
      <c r="M3481" s="2" t="s">
        <v>14759</v>
      </c>
      <c r="N3481" s="1" t="str">
        <f t="shared" si="54"/>
        <v>SHIRALA22019</v>
      </c>
    </row>
    <row r="3482" spans="1:14" x14ac:dyDescent="0.3">
      <c r="A3482" s="2">
        <v>284</v>
      </c>
      <c r="B3482" s="2" t="s">
        <v>7918</v>
      </c>
      <c r="C3482" s="2" t="s">
        <v>11042</v>
      </c>
      <c r="D3482" s="2" t="s">
        <v>1018</v>
      </c>
      <c r="E3482" s="2">
        <v>3</v>
      </c>
      <c r="F3482" s="2" t="s">
        <v>19</v>
      </c>
      <c r="G3482" s="2">
        <v>46079</v>
      </c>
      <c r="H3482" s="3">
        <v>0.20269562884076522</v>
      </c>
      <c r="I3482" s="2">
        <v>227331</v>
      </c>
      <c r="J3482" s="2">
        <v>292965</v>
      </c>
      <c r="K3482" s="2" t="s">
        <v>1001</v>
      </c>
      <c r="L3482" s="2" t="s">
        <v>14780</v>
      </c>
      <c r="M3482" s="2" t="s">
        <v>14759</v>
      </c>
      <c r="N3482" s="1" t="str">
        <f t="shared" si="54"/>
        <v>SHIRALA32019</v>
      </c>
    </row>
    <row r="3483" spans="1:14" x14ac:dyDescent="0.3">
      <c r="A3483" s="2">
        <v>284</v>
      </c>
      <c r="B3483" s="2" t="s">
        <v>7918</v>
      </c>
      <c r="C3483" s="2" t="s">
        <v>22</v>
      </c>
      <c r="D3483" s="2" t="s">
        <v>7923</v>
      </c>
      <c r="E3483" s="2">
        <v>4</v>
      </c>
      <c r="F3483" s="2" t="s">
        <v>22</v>
      </c>
      <c r="G3483" s="2">
        <v>1409</v>
      </c>
      <c r="H3483" s="3">
        <v>6.1980108300231825E-3</v>
      </c>
      <c r="I3483" s="2">
        <v>227331</v>
      </c>
      <c r="J3483" s="2">
        <v>292965</v>
      </c>
      <c r="K3483" s="2" t="s">
        <v>1001</v>
      </c>
      <c r="L3483" s="2" t="s">
        <v>14780</v>
      </c>
      <c r="M3483" s="2" t="s">
        <v>14759</v>
      </c>
      <c r="N3483" s="1" t="str">
        <f t="shared" si="54"/>
        <v>SHIRALA42019</v>
      </c>
    </row>
    <row r="3484" spans="1:14" x14ac:dyDescent="0.3">
      <c r="A3484" s="2">
        <v>284</v>
      </c>
      <c r="B3484" s="2" t="s">
        <v>7918</v>
      </c>
      <c r="C3484" s="2" t="s">
        <v>11043</v>
      </c>
      <c r="D3484" s="2" t="s">
        <v>1018</v>
      </c>
      <c r="E3484" s="2">
        <v>5</v>
      </c>
      <c r="F3484" s="2" t="s">
        <v>1023</v>
      </c>
      <c r="G3484" s="2">
        <v>1000</v>
      </c>
      <c r="H3484" s="3">
        <v>4.3988721291860766E-3</v>
      </c>
      <c r="I3484" s="2">
        <v>227331</v>
      </c>
      <c r="J3484" s="2">
        <v>292965</v>
      </c>
      <c r="K3484" s="2" t="s">
        <v>1001</v>
      </c>
      <c r="L3484" s="2" t="s">
        <v>14780</v>
      </c>
      <c r="M3484" s="2" t="s">
        <v>14759</v>
      </c>
      <c r="N3484" s="1" t="str">
        <f t="shared" si="54"/>
        <v>SHIRALA52019</v>
      </c>
    </row>
    <row r="3485" spans="1:14" x14ac:dyDescent="0.3">
      <c r="A3485" s="2">
        <v>284</v>
      </c>
      <c r="B3485" s="2" t="s">
        <v>7918</v>
      </c>
      <c r="C3485" s="2" t="s">
        <v>11044</v>
      </c>
      <c r="D3485" s="2" t="s">
        <v>1018</v>
      </c>
      <c r="E3485" s="2">
        <v>6</v>
      </c>
      <c r="F3485" s="2" t="s">
        <v>1038</v>
      </c>
      <c r="G3485" s="2">
        <v>745</v>
      </c>
      <c r="H3485" s="3">
        <v>3.2771597362436272E-3</v>
      </c>
      <c r="I3485" s="2">
        <v>227331</v>
      </c>
      <c r="J3485" s="2">
        <v>292965</v>
      </c>
      <c r="K3485" s="2" t="s">
        <v>1001</v>
      </c>
      <c r="L3485" s="2" t="s">
        <v>14780</v>
      </c>
      <c r="M3485" s="2" t="s">
        <v>14759</v>
      </c>
      <c r="N3485" s="1" t="str">
        <f t="shared" si="54"/>
        <v>SHIRALA62019</v>
      </c>
    </row>
    <row r="3486" spans="1:14" x14ac:dyDescent="0.3">
      <c r="A3486" s="2">
        <v>284</v>
      </c>
      <c r="B3486" s="2" t="s">
        <v>7918</v>
      </c>
      <c r="C3486" s="2" t="s">
        <v>11045</v>
      </c>
      <c r="D3486" s="2" t="s">
        <v>1018</v>
      </c>
      <c r="E3486" s="2">
        <v>7</v>
      </c>
      <c r="F3486" s="2" t="s">
        <v>19</v>
      </c>
      <c r="G3486" s="2">
        <v>654</v>
      </c>
      <c r="H3486" s="3">
        <v>2.8768623724876943E-3</v>
      </c>
      <c r="I3486" s="2">
        <v>227331</v>
      </c>
      <c r="J3486" s="2">
        <v>292965</v>
      </c>
      <c r="K3486" s="2" t="s">
        <v>1001</v>
      </c>
      <c r="L3486" s="2" t="s">
        <v>14780</v>
      </c>
      <c r="M3486" s="2" t="s">
        <v>14759</v>
      </c>
      <c r="N3486" s="1" t="str">
        <f t="shared" si="54"/>
        <v>SHIRALA72019</v>
      </c>
    </row>
    <row r="3487" spans="1:14" x14ac:dyDescent="0.3">
      <c r="A3487" s="2">
        <v>284</v>
      </c>
      <c r="B3487" s="2" t="s">
        <v>7918</v>
      </c>
      <c r="C3487" s="2" t="s">
        <v>11046</v>
      </c>
      <c r="D3487" s="2" t="s">
        <v>1018</v>
      </c>
      <c r="E3487" s="2">
        <v>8</v>
      </c>
      <c r="F3487" s="2" t="s">
        <v>15</v>
      </c>
      <c r="G3487" s="2">
        <v>551</v>
      </c>
      <c r="H3487" s="3">
        <v>2.4237785431815281E-3</v>
      </c>
      <c r="I3487" s="2">
        <v>227331</v>
      </c>
      <c r="J3487" s="2">
        <v>292965</v>
      </c>
      <c r="K3487" s="2" t="s">
        <v>1001</v>
      </c>
      <c r="L3487" s="2" t="s">
        <v>14780</v>
      </c>
      <c r="M3487" s="2" t="s">
        <v>14759</v>
      </c>
      <c r="N3487" s="1" t="str">
        <f t="shared" si="54"/>
        <v>SHIRALA82019</v>
      </c>
    </row>
    <row r="3488" spans="1:14" x14ac:dyDescent="0.3">
      <c r="A3488" s="2">
        <v>284</v>
      </c>
      <c r="B3488" s="2" t="s">
        <v>7918</v>
      </c>
      <c r="C3488" s="2" t="s">
        <v>11047</v>
      </c>
      <c r="D3488" s="2" t="s">
        <v>1018</v>
      </c>
      <c r="E3488" s="2">
        <v>9</v>
      </c>
      <c r="F3488" s="2" t="s">
        <v>11</v>
      </c>
      <c r="G3488" s="2">
        <v>532</v>
      </c>
      <c r="H3488" s="3">
        <v>2.340199972726993E-3</v>
      </c>
      <c r="I3488" s="2">
        <v>227331</v>
      </c>
      <c r="J3488" s="2">
        <v>292965</v>
      </c>
      <c r="K3488" s="2" t="s">
        <v>1001</v>
      </c>
      <c r="L3488" s="2" t="s">
        <v>14780</v>
      </c>
      <c r="M3488" s="2" t="s">
        <v>14759</v>
      </c>
      <c r="N3488" s="1" t="str">
        <f t="shared" si="54"/>
        <v>SHIRALA92019</v>
      </c>
    </row>
    <row r="3489" spans="1:14" x14ac:dyDescent="0.3">
      <c r="A3489" s="2">
        <v>284</v>
      </c>
      <c r="B3489" s="2" t="s">
        <v>7918</v>
      </c>
      <c r="C3489" s="2" t="s">
        <v>11048</v>
      </c>
      <c r="D3489" s="2" t="s">
        <v>1018</v>
      </c>
      <c r="E3489" s="2">
        <v>10</v>
      </c>
      <c r="F3489" s="2" t="s">
        <v>19</v>
      </c>
      <c r="G3489" s="2">
        <v>176</v>
      </c>
      <c r="H3489" s="3">
        <v>7.7420149473674948E-4</v>
      </c>
      <c r="I3489" s="2">
        <v>227331</v>
      </c>
      <c r="J3489" s="2">
        <v>292965</v>
      </c>
      <c r="K3489" s="2" t="s">
        <v>1001</v>
      </c>
      <c r="L3489" s="2" t="s">
        <v>14780</v>
      </c>
      <c r="M3489" s="2" t="s">
        <v>14759</v>
      </c>
      <c r="N3489" s="1" t="str">
        <f t="shared" si="54"/>
        <v>SHIRALA102019</v>
      </c>
    </row>
    <row r="3490" spans="1:14" x14ac:dyDescent="0.3">
      <c r="A3490" s="2">
        <v>285</v>
      </c>
      <c r="B3490" s="2" t="s">
        <v>7919</v>
      </c>
      <c r="C3490" s="2" t="s">
        <v>11049</v>
      </c>
      <c r="D3490" s="2" t="s">
        <v>1018</v>
      </c>
      <c r="E3490" s="2">
        <v>1</v>
      </c>
      <c r="F3490" s="2" t="s">
        <v>7</v>
      </c>
      <c r="G3490" s="2">
        <v>170034</v>
      </c>
      <c r="H3490" s="3">
        <v>0.82983894582723283</v>
      </c>
      <c r="I3490" s="2">
        <v>204900</v>
      </c>
      <c r="J3490" s="2">
        <v>278629</v>
      </c>
      <c r="K3490" s="2" t="s">
        <v>14780</v>
      </c>
      <c r="L3490" s="2" t="s">
        <v>14780</v>
      </c>
      <c r="M3490" s="2" t="s">
        <v>14759</v>
      </c>
      <c r="N3490" s="1" t="str">
        <f t="shared" si="54"/>
        <v>PALUS - KADEGAON12019</v>
      </c>
    </row>
    <row r="3491" spans="1:14" x14ac:dyDescent="0.3">
      <c r="A3491" s="2">
        <v>285</v>
      </c>
      <c r="B3491" s="2" t="s">
        <v>7919</v>
      </c>
      <c r="C3491" s="2" t="s">
        <v>22</v>
      </c>
      <c r="D3491" s="2" t="s">
        <v>7923</v>
      </c>
      <c r="E3491" s="2">
        <v>2</v>
      </c>
      <c r="F3491" s="2" t="s">
        <v>22</v>
      </c>
      <c r="G3491" s="2">
        <v>20572</v>
      </c>
      <c r="H3491" s="3">
        <v>0.10040019521717911</v>
      </c>
      <c r="I3491" s="2">
        <v>204900</v>
      </c>
      <c r="J3491" s="2">
        <v>278629</v>
      </c>
      <c r="K3491" s="2" t="s">
        <v>14780</v>
      </c>
      <c r="L3491" s="2" t="s">
        <v>14780</v>
      </c>
      <c r="M3491" s="2" t="s">
        <v>14759</v>
      </c>
      <c r="N3491" s="1" t="str">
        <f t="shared" si="54"/>
        <v>PALUS - KADEGAON22019</v>
      </c>
    </row>
    <row r="3492" spans="1:14" x14ac:dyDescent="0.3">
      <c r="A3492" s="2">
        <v>285</v>
      </c>
      <c r="B3492" s="2" t="s">
        <v>7919</v>
      </c>
      <c r="C3492" s="2" t="s">
        <v>11050</v>
      </c>
      <c r="D3492" s="2" t="s">
        <v>1018</v>
      </c>
      <c r="E3492" s="2">
        <v>3</v>
      </c>
      <c r="F3492" s="2" t="s">
        <v>103</v>
      </c>
      <c r="G3492" s="2">
        <v>8907</v>
      </c>
      <c r="H3492" s="3">
        <v>4.346998535871157E-2</v>
      </c>
      <c r="I3492" s="2">
        <v>204900</v>
      </c>
      <c r="J3492" s="2">
        <v>278629</v>
      </c>
      <c r="K3492" s="2" t="s">
        <v>14780</v>
      </c>
      <c r="L3492" s="2" t="s">
        <v>14780</v>
      </c>
      <c r="M3492" s="2" t="s">
        <v>14759</v>
      </c>
      <c r="N3492" s="1" t="str">
        <f t="shared" si="54"/>
        <v>PALUS - KADEGAON32019</v>
      </c>
    </row>
    <row r="3493" spans="1:14" x14ac:dyDescent="0.3">
      <c r="A3493" s="2">
        <v>285</v>
      </c>
      <c r="B3493" s="2" t="s">
        <v>7919</v>
      </c>
      <c r="C3493" s="2" t="s">
        <v>11051</v>
      </c>
      <c r="D3493" s="2" t="s">
        <v>1018</v>
      </c>
      <c r="E3493" s="2">
        <v>4</v>
      </c>
      <c r="F3493" s="2" t="s">
        <v>19</v>
      </c>
      <c r="G3493" s="2">
        <v>2122</v>
      </c>
      <c r="H3493" s="3">
        <v>1.0356271351878965E-2</v>
      </c>
      <c r="I3493" s="2">
        <v>204900</v>
      </c>
      <c r="J3493" s="2">
        <v>278629</v>
      </c>
      <c r="K3493" s="2" t="s">
        <v>14780</v>
      </c>
      <c r="L3493" s="2" t="s">
        <v>14780</v>
      </c>
      <c r="M3493" s="2" t="s">
        <v>14759</v>
      </c>
      <c r="N3493" s="1" t="str">
        <f t="shared" si="54"/>
        <v>PALUS - KADEGAON42019</v>
      </c>
    </row>
    <row r="3494" spans="1:14" x14ac:dyDescent="0.3">
      <c r="A3494" s="2">
        <v>285</v>
      </c>
      <c r="B3494" s="2" t="s">
        <v>7919</v>
      </c>
      <c r="C3494" s="2" t="s">
        <v>11052</v>
      </c>
      <c r="D3494" s="2" t="s">
        <v>1018</v>
      </c>
      <c r="E3494" s="2">
        <v>5</v>
      </c>
      <c r="F3494" s="2" t="s">
        <v>11</v>
      </c>
      <c r="G3494" s="2">
        <v>935</v>
      </c>
      <c r="H3494" s="3">
        <v>4.5632015617374328E-3</v>
      </c>
      <c r="I3494" s="2">
        <v>204900</v>
      </c>
      <c r="J3494" s="2">
        <v>278629</v>
      </c>
      <c r="K3494" s="2" t="s">
        <v>14780</v>
      </c>
      <c r="L3494" s="2" t="s">
        <v>14780</v>
      </c>
      <c r="M3494" s="2" t="s">
        <v>14759</v>
      </c>
      <c r="N3494" s="1" t="str">
        <f t="shared" si="54"/>
        <v>PALUS - KADEGAON52019</v>
      </c>
    </row>
    <row r="3495" spans="1:14" x14ac:dyDescent="0.3">
      <c r="A3495" s="2">
        <v>285</v>
      </c>
      <c r="B3495" s="2" t="s">
        <v>7919</v>
      </c>
      <c r="C3495" s="2" t="s">
        <v>11053</v>
      </c>
      <c r="D3495" s="2" t="s">
        <v>1018</v>
      </c>
      <c r="E3495" s="2">
        <v>6</v>
      </c>
      <c r="F3495" s="2" t="s">
        <v>19</v>
      </c>
      <c r="G3495" s="2">
        <v>713</v>
      </c>
      <c r="H3495" s="3">
        <v>3.4797462176671548E-3</v>
      </c>
      <c r="I3495" s="2">
        <v>204900</v>
      </c>
      <c r="J3495" s="2">
        <v>278629</v>
      </c>
      <c r="K3495" s="2" t="s">
        <v>14780</v>
      </c>
      <c r="L3495" s="2" t="s">
        <v>14780</v>
      </c>
      <c r="M3495" s="2" t="s">
        <v>14759</v>
      </c>
      <c r="N3495" s="1" t="str">
        <f t="shared" si="54"/>
        <v>PALUS - KADEGAON62019</v>
      </c>
    </row>
    <row r="3496" spans="1:14" x14ac:dyDescent="0.3">
      <c r="A3496" s="2">
        <v>285</v>
      </c>
      <c r="B3496" s="2" t="s">
        <v>7919</v>
      </c>
      <c r="C3496" s="2" t="s">
        <v>11054</v>
      </c>
      <c r="D3496" s="2" t="s">
        <v>1018</v>
      </c>
      <c r="E3496" s="2">
        <v>7</v>
      </c>
      <c r="F3496" s="2" t="s">
        <v>19</v>
      </c>
      <c r="G3496" s="2">
        <v>706</v>
      </c>
      <c r="H3496" s="3">
        <v>3.4455832113225965E-3</v>
      </c>
      <c r="I3496" s="2">
        <v>204900</v>
      </c>
      <c r="J3496" s="2">
        <v>278629</v>
      </c>
      <c r="K3496" s="2" t="s">
        <v>14780</v>
      </c>
      <c r="L3496" s="2" t="s">
        <v>14780</v>
      </c>
      <c r="M3496" s="2" t="s">
        <v>14759</v>
      </c>
      <c r="N3496" s="1" t="str">
        <f t="shared" si="54"/>
        <v>PALUS - KADEGAON72019</v>
      </c>
    </row>
    <row r="3497" spans="1:14" x14ac:dyDescent="0.3">
      <c r="A3497" s="2">
        <v>285</v>
      </c>
      <c r="B3497" s="2" t="s">
        <v>7919</v>
      </c>
      <c r="C3497" s="2" t="s">
        <v>11055</v>
      </c>
      <c r="D3497" s="2" t="s">
        <v>1018</v>
      </c>
      <c r="E3497" s="2">
        <v>8</v>
      </c>
      <c r="F3497" s="2" t="s">
        <v>19</v>
      </c>
      <c r="G3497" s="2">
        <v>407</v>
      </c>
      <c r="H3497" s="3">
        <v>1.9863347974621768E-3</v>
      </c>
      <c r="I3497" s="2">
        <v>204900</v>
      </c>
      <c r="J3497" s="2">
        <v>278629</v>
      </c>
      <c r="K3497" s="2" t="s">
        <v>14780</v>
      </c>
      <c r="L3497" s="2" t="s">
        <v>14780</v>
      </c>
      <c r="M3497" s="2" t="s">
        <v>14759</v>
      </c>
      <c r="N3497" s="1" t="str">
        <f t="shared" si="54"/>
        <v>PALUS - KADEGAON82019</v>
      </c>
    </row>
    <row r="3498" spans="1:14" x14ac:dyDescent="0.3">
      <c r="A3498" s="2">
        <v>285</v>
      </c>
      <c r="B3498" s="2" t="s">
        <v>7919</v>
      </c>
      <c r="C3498" s="2" t="s">
        <v>1878</v>
      </c>
      <c r="D3498" s="2" t="s">
        <v>1018</v>
      </c>
      <c r="E3498" s="2">
        <v>9</v>
      </c>
      <c r="F3498" s="2" t="s">
        <v>7567</v>
      </c>
      <c r="G3498" s="2">
        <v>318</v>
      </c>
      <c r="H3498" s="3">
        <v>1.5519765739385066E-3</v>
      </c>
      <c r="I3498" s="2">
        <v>204900</v>
      </c>
      <c r="J3498" s="2">
        <v>278629</v>
      </c>
      <c r="K3498" s="2" t="s">
        <v>14780</v>
      </c>
      <c r="L3498" s="2" t="s">
        <v>14780</v>
      </c>
      <c r="M3498" s="2" t="s">
        <v>14759</v>
      </c>
      <c r="N3498" s="1" t="str">
        <f t="shared" si="54"/>
        <v>PALUS - KADEGAON92019</v>
      </c>
    </row>
    <row r="3499" spans="1:14" x14ac:dyDescent="0.3">
      <c r="A3499" s="2">
        <v>285</v>
      </c>
      <c r="B3499" s="2" t="s">
        <v>7919</v>
      </c>
      <c r="C3499" s="2" t="s">
        <v>11056</v>
      </c>
      <c r="D3499" s="2" t="s">
        <v>1018</v>
      </c>
      <c r="E3499" s="2">
        <v>10</v>
      </c>
      <c r="F3499" s="2" t="s">
        <v>19</v>
      </c>
      <c r="G3499" s="2">
        <v>186</v>
      </c>
      <c r="H3499" s="3">
        <v>9.0775988286969256E-4</v>
      </c>
      <c r="I3499" s="2">
        <v>204900</v>
      </c>
      <c r="J3499" s="2">
        <v>278629</v>
      </c>
      <c r="K3499" s="2" t="s">
        <v>14780</v>
      </c>
      <c r="L3499" s="2" t="s">
        <v>14780</v>
      </c>
      <c r="M3499" s="2" t="s">
        <v>14759</v>
      </c>
      <c r="N3499" s="1" t="str">
        <f t="shared" si="54"/>
        <v>PALUS - KADEGAON102019</v>
      </c>
    </row>
    <row r="3500" spans="1:14" x14ac:dyDescent="0.3">
      <c r="A3500" s="2">
        <v>286</v>
      </c>
      <c r="B3500" s="2" t="s">
        <v>7920</v>
      </c>
      <c r="C3500" s="2" t="s">
        <v>11057</v>
      </c>
      <c r="D3500" s="2" t="s">
        <v>1018</v>
      </c>
      <c r="E3500" s="2">
        <v>1</v>
      </c>
      <c r="F3500" s="2" t="s">
        <v>103</v>
      </c>
      <c r="G3500" s="2">
        <v>115861</v>
      </c>
      <c r="H3500" s="3">
        <v>0.53866789407126381</v>
      </c>
      <c r="I3500" s="2">
        <v>215088</v>
      </c>
      <c r="J3500" s="2">
        <v>323180</v>
      </c>
      <c r="K3500" s="2" t="s">
        <v>14780</v>
      </c>
      <c r="L3500" s="2" t="s">
        <v>14780</v>
      </c>
      <c r="M3500" s="2" t="s">
        <v>14759</v>
      </c>
      <c r="N3500" s="1" t="str">
        <f t="shared" si="54"/>
        <v>KHANAPUR12019</v>
      </c>
    </row>
    <row r="3501" spans="1:14" x14ac:dyDescent="0.3">
      <c r="A3501" s="2">
        <v>286</v>
      </c>
      <c r="B3501" s="2" t="s">
        <v>7920</v>
      </c>
      <c r="C3501" s="2" t="s">
        <v>11058</v>
      </c>
      <c r="D3501" s="2" t="s">
        <v>1018</v>
      </c>
      <c r="E3501" s="2">
        <v>2</v>
      </c>
      <c r="F3501" s="2" t="s">
        <v>19</v>
      </c>
      <c r="G3501" s="2">
        <v>90087</v>
      </c>
      <c r="H3501" s="3">
        <v>0.41883787101093506</v>
      </c>
      <c r="I3501" s="2">
        <v>215088</v>
      </c>
      <c r="J3501" s="2">
        <v>323180</v>
      </c>
      <c r="K3501" s="2" t="s">
        <v>14780</v>
      </c>
      <c r="L3501" s="2" t="s">
        <v>14780</v>
      </c>
      <c r="M3501" s="2" t="s">
        <v>14759</v>
      </c>
      <c r="N3501" s="1" t="str">
        <f t="shared" si="54"/>
        <v>KHANAPUR22019</v>
      </c>
    </row>
    <row r="3502" spans="1:14" x14ac:dyDescent="0.3">
      <c r="A3502" s="2">
        <v>286</v>
      </c>
      <c r="B3502" s="2" t="s">
        <v>7920</v>
      </c>
      <c r="C3502" s="2" t="s">
        <v>22</v>
      </c>
      <c r="D3502" s="2" t="s">
        <v>7923</v>
      </c>
      <c r="E3502" s="2">
        <v>3</v>
      </c>
      <c r="F3502" s="2" t="s">
        <v>22</v>
      </c>
      <c r="G3502" s="2">
        <v>2917</v>
      </c>
      <c r="H3502" s="3">
        <v>1.3561890946961244E-2</v>
      </c>
      <c r="I3502" s="2">
        <v>215088</v>
      </c>
      <c r="J3502" s="2">
        <v>323180</v>
      </c>
      <c r="K3502" s="2" t="s">
        <v>14780</v>
      </c>
      <c r="L3502" s="2" t="s">
        <v>14780</v>
      </c>
      <c r="M3502" s="2" t="s">
        <v>14759</v>
      </c>
      <c r="N3502" s="1" t="str">
        <f t="shared" si="54"/>
        <v>KHANAPUR32019</v>
      </c>
    </row>
    <row r="3503" spans="1:14" x14ac:dyDescent="0.3">
      <c r="A3503" s="2">
        <v>286</v>
      </c>
      <c r="B3503" s="2" t="s">
        <v>7920</v>
      </c>
      <c r="C3503" s="2" t="s">
        <v>11059</v>
      </c>
      <c r="D3503" s="2" t="s">
        <v>1018</v>
      </c>
      <c r="E3503" s="2">
        <v>4</v>
      </c>
      <c r="F3503" s="2" t="s">
        <v>1023</v>
      </c>
      <c r="G3503" s="2">
        <v>2073</v>
      </c>
      <c r="H3503" s="3">
        <v>9.6379156438295022E-3</v>
      </c>
      <c r="I3503" s="2">
        <v>215088</v>
      </c>
      <c r="J3503" s="2">
        <v>323180</v>
      </c>
      <c r="K3503" s="2" t="s">
        <v>14780</v>
      </c>
      <c r="L3503" s="2" t="s">
        <v>14780</v>
      </c>
      <c r="M3503" s="2" t="s">
        <v>14759</v>
      </c>
      <c r="N3503" s="1" t="str">
        <f t="shared" si="54"/>
        <v>KHANAPUR42019</v>
      </c>
    </row>
    <row r="3504" spans="1:14" x14ac:dyDescent="0.3">
      <c r="A3504" s="2">
        <v>286</v>
      </c>
      <c r="B3504" s="2" t="s">
        <v>7920</v>
      </c>
      <c r="C3504" s="2" t="s">
        <v>11060</v>
      </c>
      <c r="D3504" s="2" t="s">
        <v>1018</v>
      </c>
      <c r="E3504" s="2">
        <v>5</v>
      </c>
      <c r="F3504" s="2" t="s">
        <v>11</v>
      </c>
      <c r="G3504" s="2">
        <v>1255</v>
      </c>
      <c r="H3504" s="3">
        <v>5.8348210964814405E-3</v>
      </c>
      <c r="I3504" s="2">
        <v>215088</v>
      </c>
      <c r="J3504" s="2">
        <v>323180</v>
      </c>
      <c r="K3504" s="2" t="s">
        <v>14780</v>
      </c>
      <c r="L3504" s="2" t="s">
        <v>14780</v>
      </c>
      <c r="M3504" s="2" t="s">
        <v>14759</v>
      </c>
      <c r="N3504" s="1" t="str">
        <f t="shared" si="54"/>
        <v>KHANAPUR52019</v>
      </c>
    </row>
    <row r="3505" spans="1:14" x14ac:dyDescent="0.3">
      <c r="A3505" s="2">
        <v>286</v>
      </c>
      <c r="B3505" s="2" t="s">
        <v>7920</v>
      </c>
      <c r="C3505" s="2" t="s">
        <v>11061</v>
      </c>
      <c r="D3505" s="2" t="s">
        <v>1018</v>
      </c>
      <c r="E3505" s="2">
        <v>6</v>
      </c>
      <c r="F3505" s="2" t="s">
        <v>336</v>
      </c>
      <c r="G3505" s="2">
        <v>1000</v>
      </c>
      <c r="H3505" s="3">
        <v>4.6492598378338173E-3</v>
      </c>
      <c r="I3505" s="2">
        <v>215088</v>
      </c>
      <c r="J3505" s="2">
        <v>323180</v>
      </c>
      <c r="K3505" s="2" t="s">
        <v>14780</v>
      </c>
      <c r="L3505" s="2" t="s">
        <v>14780</v>
      </c>
      <c r="M3505" s="2" t="s">
        <v>14759</v>
      </c>
      <c r="N3505" s="1" t="str">
        <f t="shared" si="54"/>
        <v>KHANAPUR62019</v>
      </c>
    </row>
    <row r="3506" spans="1:14" x14ac:dyDescent="0.3">
      <c r="A3506" s="2">
        <v>286</v>
      </c>
      <c r="B3506" s="2" t="s">
        <v>7920</v>
      </c>
      <c r="C3506" s="2" t="s">
        <v>11062</v>
      </c>
      <c r="D3506" s="2" t="s">
        <v>1018</v>
      </c>
      <c r="E3506" s="2">
        <v>7</v>
      </c>
      <c r="F3506" s="2" t="s">
        <v>19</v>
      </c>
      <c r="G3506" s="2">
        <v>645</v>
      </c>
      <c r="H3506" s="3">
        <v>2.9987725954028119E-3</v>
      </c>
      <c r="I3506" s="2">
        <v>215088</v>
      </c>
      <c r="J3506" s="2">
        <v>323180</v>
      </c>
      <c r="K3506" s="2" t="s">
        <v>14780</v>
      </c>
      <c r="L3506" s="2" t="s">
        <v>14780</v>
      </c>
      <c r="M3506" s="2" t="s">
        <v>14759</v>
      </c>
      <c r="N3506" s="1" t="str">
        <f t="shared" si="54"/>
        <v>KHANAPUR72019</v>
      </c>
    </row>
    <row r="3507" spans="1:14" x14ac:dyDescent="0.3">
      <c r="A3507" s="2">
        <v>286</v>
      </c>
      <c r="B3507" s="2" t="s">
        <v>7920</v>
      </c>
      <c r="C3507" s="2" t="s">
        <v>11063</v>
      </c>
      <c r="D3507" s="2" t="s">
        <v>1018</v>
      </c>
      <c r="E3507" s="2">
        <v>8</v>
      </c>
      <c r="F3507" s="2" t="s">
        <v>673</v>
      </c>
      <c r="G3507" s="2">
        <v>283</v>
      </c>
      <c r="H3507" s="3">
        <v>1.3157405341069702E-3</v>
      </c>
      <c r="I3507" s="2">
        <v>215088</v>
      </c>
      <c r="J3507" s="2">
        <v>323180</v>
      </c>
      <c r="K3507" s="2" t="s">
        <v>14780</v>
      </c>
      <c r="L3507" s="2" t="s">
        <v>14780</v>
      </c>
      <c r="M3507" s="2" t="s">
        <v>14759</v>
      </c>
      <c r="N3507" s="1" t="str">
        <f t="shared" si="54"/>
        <v>KHANAPUR82019</v>
      </c>
    </row>
    <row r="3508" spans="1:14" x14ac:dyDescent="0.3">
      <c r="A3508" s="2">
        <v>286</v>
      </c>
      <c r="B3508" s="2" t="s">
        <v>7920</v>
      </c>
      <c r="C3508" s="2" t="s">
        <v>11064</v>
      </c>
      <c r="D3508" s="2" t="s">
        <v>1018</v>
      </c>
      <c r="E3508" s="2">
        <v>9</v>
      </c>
      <c r="F3508" s="2" t="s">
        <v>19</v>
      </c>
      <c r="G3508" s="2">
        <v>259</v>
      </c>
      <c r="H3508" s="3">
        <v>1.2041582979989585E-3</v>
      </c>
      <c r="I3508" s="2">
        <v>215088</v>
      </c>
      <c r="J3508" s="2">
        <v>323180</v>
      </c>
      <c r="K3508" s="2" t="s">
        <v>14780</v>
      </c>
      <c r="L3508" s="2" t="s">
        <v>14780</v>
      </c>
      <c r="M3508" s="2" t="s">
        <v>14759</v>
      </c>
      <c r="N3508" s="1" t="str">
        <f t="shared" si="54"/>
        <v>KHANAPUR92019</v>
      </c>
    </row>
    <row r="3509" spans="1:14" x14ac:dyDescent="0.3">
      <c r="A3509" s="2">
        <v>286</v>
      </c>
      <c r="B3509" s="2" t="s">
        <v>7920</v>
      </c>
      <c r="C3509" s="2" t="s">
        <v>11065</v>
      </c>
      <c r="D3509" s="2" t="s">
        <v>1018</v>
      </c>
      <c r="E3509" s="2">
        <v>10</v>
      </c>
      <c r="F3509" s="2" t="s">
        <v>19</v>
      </c>
      <c r="G3509" s="2">
        <v>252</v>
      </c>
      <c r="H3509" s="3">
        <v>1.1716134791341219E-3</v>
      </c>
      <c r="I3509" s="2">
        <v>215088</v>
      </c>
      <c r="J3509" s="2">
        <v>323180</v>
      </c>
      <c r="K3509" s="2" t="s">
        <v>14780</v>
      </c>
      <c r="L3509" s="2" t="s">
        <v>14780</v>
      </c>
      <c r="M3509" s="2" t="s">
        <v>14759</v>
      </c>
      <c r="N3509" s="1" t="str">
        <f t="shared" si="54"/>
        <v>KHANAPUR102019</v>
      </c>
    </row>
    <row r="3510" spans="1:14" x14ac:dyDescent="0.3">
      <c r="A3510" s="2">
        <v>286</v>
      </c>
      <c r="B3510" s="2" t="s">
        <v>7920</v>
      </c>
      <c r="C3510" s="2" t="s">
        <v>11066</v>
      </c>
      <c r="D3510" s="2" t="s">
        <v>1018</v>
      </c>
      <c r="E3510" s="2">
        <v>11</v>
      </c>
      <c r="F3510" s="2" t="s">
        <v>19</v>
      </c>
      <c r="G3510" s="2">
        <v>243</v>
      </c>
      <c r="H3510" s="3">
        <v>1.1297701405936175E-3</v>
      </c>
      <c r="I3510" s="2">
        <v>215088</v>
      </c>
      <c r="J3510" s="2">
        <v>323180</v>
      </c>
      <c r="K3510" s="2" t="s">
        <v>14780</v>
      </c>
      <c r="L3510" s="2" t="s">
        <v>14780</v>
      </c>
      <c r="M3510" s="2" t="s">
        <v>14759</v>
      </c>
      <c r="N3510" s="1" t="str">
        <f t="shared" si="54"/>
        <v>KHANAPUR112019</v>
      </c>
    </row>
    <row r="3511" spans="1:14" x14ac:dyDescent="0.3">
      <c r="A3511" s="2">
        <v>286</v>
      </c>
      <c r="B3511" s="2" t="s">
        <v>7920</v>
      </c>
      <c r="C3511" s="2" t="s">
        <v>11067</v>
      </c>
      <c r="D3511" s="2" t="s">
        <v>1018</v>
      </c>
      <c r="E3511" s="2">
        <v>12</v>
      </c>
      <c r="F3511" s="2" t="s">
        <v>15</v>
      </c>
      <c r="G3511" s="2">
        <v>213</v>
      </c>
      <c r="H3511" s="3">
        <v>9.9029234545860295E-4</v>
      </c>
      <c r="I3511" s="2">
        <v>215088</v>
      </c>
      <c r="J3511" s="2">
        <v>323180</v>
      </c>
      <c r="K3511" s="2" t="s">
        <v>14780</v>
      </c>
      <c r="L3511" s="2" t="s">
        <v>14780</v>
      </c>
      <c r="M3511" s="2" t="s">
        <v>14759</v>
      </c>
      <c r="N3511" s="1" t="str">
        <f t="shared" si="54"/>
        <v>KHANAPUR122019</v>
      </c>
    </row>
    <row r="3512" spans="1:14" x14ac:dyDescent="0.3">
      <c r="A3512" s="2">
        <v>287</v>
      </c>
      <c r="B3512" s="2" t="s">
        <v>7921</v>
      </c>
      <c r="C3512" s="2" t="s">
        <v>11068</v>
      </c>
      <c r="D3512" s="2" t="s">
        <v>1020</v>
      </c>
      <c r="E3512" s="2">
        <v>1</v>
      </c>
      <c r="F3512" s="2" t="s">
        <v>51</v>
      </c>
      <c r="G3512" s="2">
        <v>127102</v>
      </c>
      <c r="H3512" s="3">
        <v>0.63735514313938857</v>
      </c>
      <c r="I3512" s="2">
        <v>199421</v>
      </c>
      <c r="J3512" s="2">
        <v>295083</v>
      </c>
      <c r="K3512" s="2" t="s">
        <v>14780</v>
      </c>
      <c r="L3512" s="2" t="s">
        <v>14780</v>
      </c>
      <c r="M3512" s="2" t="s">
        <v>14759</v>
      </c>
      <c r="N3512" s="1" t="str">
        <f t="shared" si="54"/>
        <v>TASGAON - KAVATHE MAHANKAL12019</v>
      </c>
    </row>
    <row r="3513" spans="1:14" x14ac:dyDescent="0.3">
      <c r="A3513" s="2">
        <v>287</v>
      </c>
      <c r="B3513" s="2" t="s">
        <v>7921</v>
      </c>
      <c r="C3513" s="2" t="s">
        <v>11069</v>
      </c>
      <c r="D3513" s="2" t="s">
        <v>1018</v>
      </c>
      <c r="E3513" s="2">
        <v>2</v>
      </c>
      <c r="F3513" s="2" t="s">
        <v>103</v>
      </c>
      <c r="G3513" s="2">
        <v>65300</v>
      </c>
      <c r="H3513" s="3">
        <v>0.32744796184955444</v>
      </c>
      <c r="I3513" s="2">
        <v>199421</v>
      </c>
      <c r="J3513" s="2">
        <v>295083</v>
      </c>
      <c r="K3513" s="2" t="s">
        <v>14780</v>
      </c>
      <c r="L3513" s="2" t="s">
        <v>14780</v>
      </c>
      <c r="M3513" s="2" t="s">
        <v>14759</v>
      </c>
      <c r="N3513" s="1" t="str">
        <f t="shared" si="54"/>
        <v>TASGAON - KAVATHE MAHANKAL22019</v>
      </c>
    </row>
    <row r="3514" spans="1:14" x14ac:dyDescent="0.3">
      <c r="A3514" s="2">
        <v>287</v>
      </c>
      <c r="B3514" s="2" t="s">
        <v>7921</v>
      </c>
      <c r="C3514" s="2" t="s">
        <v>11070</v>
      </c>
      <c r="D3514" s="2" t="s">
        <v>1018</v>
      </c>
      <c r="E3514" s="2">
        <v>3</v>
      </c>
      <c r="F3514" s="2" t="s">
        <v>11</v>
      </c>
      <c r="G3514" s="2">
        <v>2297</v>
      </c>
      <c r="H3514" s="3">
        <v>1.151834561054252E-2</v>
      </c>
      <c r="I3514" s="2">
        <v>199421</v>
      </c>
      <c r="J3514" s="2">
        <v>295083</v>
      </c>
      <c r="K3514" s="2" t="s">
        <v>14780</v>
      </c>
      <c r="L3514" s="2" t="s">
        <v>14780</v>
      </c>
      <c r="M3514" s="2" t="s">
        <v>14759</v>
      </c>
      <c r="N3514" s="1" t="str">
        <f t="shared" si="54"/>
        <v>TASGAON - KAVATHE MAHANKAL32019</v>
      </c>
    </row>
    <row r="3515" spans="1:14" x14ac:dyDescent="0.3">
      <c r="A3515" s="2">
        <v>287</v>
      </c>
      <c r="B3515" s="2" t="s">
        <v>7921</v>
      </c>
      <c r="C3515" s="2" t="s">
        <v>11071</v>
      </c>
      <c r="D3515" s="2" t="s">
        <v>1020</v>
      </c>
      <c r="E3515" s="2">
        <v>4</v>
      </c>
      <c r="F3515" s="2" t="s">
        <v>19</v>
      </c>
      <c r="G3515" s="2">
        <v>1891</v>
      </c>
      <c r="H3515" s="3">
        <v>9.4824516976647396E-3</v>
      </c>
      <c r="I3515" s="2">
        <v>199421</v>
      </c>
      <c r="J3515" s="2">
        <v>295083</v>
      </c>
      <c r="K3515" s="2" t="s">
        <v>14780</v>
      </c>
      <c r="L3515" s="2" t="s">
        <v>14780</v>
      </c>
      <c r="M3515" s="2" t="s">
        <v>14759</v>
      </c>
      <c r="N3515" s="1" t="str">
        <f t="shared" si="54"/>
        <v>TASGAON - KAVATHE MAHANKAL42019</v>
      </c>
    </row>
    <row r="3516" spans="1:14" x14ac:dyDescent="0.3">
      <c r="A3516" s="2">
        <v>287</v>
      </c>
      <c r="B3516" s="2" t="s">
        <v>7921</v>
      </c>
      <c r="C3516" s="2" t="s">
        <v>22</v>
      </c>
      <c r="D3516" s="2" t="s">
        <v>7923</v>
      </c>
      <c r="E3516" s="2">
        <v>5</v>
      </c>
      <c r="F3516" s="2" t="s">
        <v>22</v>
      </c>
      <c r="G3516" s="2">
        <v>1730</v>
      </c>
      <c r="H3516" s="3">
        <v>8.6751144563511368E-3</v>
      </c>
      <c r="I3516" s="2">
        <v>199421</v>
      </c>
      <c r="J3516" s="2">
        <v>295083</v>
      </c>
      <c r="K3516" s="2" t="s">
        <v>14780</v>
      </c>
      <c r="L3516" s="2" t="s">
        <v>14780</v>
      </c>
      <c r="M3516" s="2" t="s">
        <v>14759</v>
      </c>
      <c r="N3516" s="1" t="str">
        <f t="shared" si="54"/>
        <v>TASGAON - KAVATHE MAHANKAL52019</v>
      </c>
    </row>
    <row r="3517" spans="1:14" x14ac:dyDescent="0.3">
      <c r="A3517" s="2">
        <v>287</v>
      </c>
      <c r="B3517" s="2" t="s">
        <v>7921</v>
      </c>
      <c r="C3517" s="2" t="s">
        <v>11072</v>
      </c>
      <c r="D3517" s="2" t="s">
        <v>1018</v>
      </c>
      <c r="E3517" s="2">
        <v>6</v>
      </c>
      <c r="F3517" s="2" t="s">
        <v>1038</v>
      </c>
      <c r="G3517" s="2">
        <v>1101</v>
      </c>
      <c r="H3517" s="3">
        <v>5.5209832464986133E-3</v>
      </c>
      <c r="I3517" s="2">
        <v>199421</v>
      </c>
      <c r="J3517" s="2">
        <v>295083</v>
      </c>
      <c r="K3517" s="2" t="s">
        <v>14780</v>
      </c>
      <c r="L3517" s="2" t="s">
        <v>14780</v>
      </c>
      <c r="M3517" s="2" t="s">
        <v>14759</v>
      </c>
      <c r="N3517" s="1" t="str">
        <f t="shared" si="54"/>
        <v>TASGAON - KAVATHE MAHANKAL62019</v>
      </c>
    </row>
    <row r="3518" spans="1:14" x14ac:dyDescent="0.3">
      <c r="A3518" s="2">
        <v>288</v>
      </c>
      <c r="B3518" s="2" t="s">
        <v>7922</v>
      </c>
      <c r="C3518" s="2" t="s">
        <v>11073</v>
      </c>
      <c r="D3518" s="2" t="s">
        <v>1018</v>
      </c>
      <c r="E3518" s="2">
        <v>1</v>
      </c>
      <c r="F3518" s="2" t="s">
        <v>7</v>
      </c>
      <c r="G3518" s="2">
        <v>86413</v>
      </c>
      <c r="H3518" s="3">
        <v>0.49684344886272164</v>
      </c>
      <c r="I3518" s="2">
        <v>173924</v>
      </c>
      <c r="J3518" s="2">
        <v>272345</v>
      </c>
      <c r="K3518" s="2" t="s">
        <v>14780</v>
      </c>
      <c r="L3518" s="2" t="s">
        <v>14780</v>
      </c>
      <c r="M3518" s="2" t="s">
        <v>14759</v>
      </c>
      <c r="N3518" s="1" t="str">
        <f t="shared" si="54"/>
        <v>JAT12019</v>
      </c>
    </row>
    <row r="3519" spans="1:14" x14ac:dyDescent="0.3">
      <c r="A3519" s="2">
        <v>288</v>
      </c>
      <c r="B3519" s="2" t="s">
        <v>7922</v>
      </c>
      <c r="C3519" s="2" t="s">
        <v>11074</v>
      </c>
      <c r="D3519" s="2" t="s">
        <v>1018</v>
      </c>
      <c r="E3519" s="2">
        <v>2</v>
      </c>
      <c r="F3519" s="2" t="s">
        <v>9</v>
      </c>
      <c r="G3519" s="2">
        <v>52034</v>
      </c>
      <c r="H3519" s="3">
        <v>0.29917665187093212</v>
      </c>
      <c r="I3519" s="2">
        <v>173924</v>
      </c>
      <c r="J3519" s="2">
        <v>272345</v>
      </c>
      <c r="K3519" s="2" t="s">
        <v>14780</v>
      </c>
      <c r="L3519" s="2" t="s">
        <v>14780</v>
      </c>
      <c r="M3519" s="2" t="s">
        <v>14759</v>
      </c>
      <c r="N3519" s="1" t="str">
        <f t="shared" si="54"/>
        <v>JAT22019</v>
      </c>
    </row>
    <row r="3520" spans="1:14" x14ac:dyDescent="0.3">
      <c r="A3520" s="2">
        <v>288</v>
      </c>
      <c r="B3520" s="2" t="s">
        <v>7922</v>
      </c>
      <c r="C3520" s="2" t="s">
        <v>11075</v>
      </c>
      <c r="D3520" s="2" t="s">
        <v>1018</v>
      </c>
      <c r="E3520" s="2">
        <v>3</v>
      </c>
      <c r="F3520" s="2" t="s">
        <v>19</v>
      </c>
      <c r="G3520" s="2">
        <v>28512</v>
      </c>
      <c r="H3520" s="3">
        <v>0.16393367217865273</v>
      </c>
      <c r="I3520" s="2">
        <v>173924</v>
      </c>
      <c r="J3520" s="2">
        <v>272345</v>
      </c>
      <c r="K3520" s="2" t="s">
        <v>14780</v>
      </c>
      <c r="L3520" s="2" t="s">
        <v>14780</v>
      </c>
      <c r="M3520" s="2" t="s">
        <v>14759</v>
      </c>
      <c r="N3520" s="1" t="str">
        <f t="shared" si="54"/>
        <v>JAT32019</v>
      </c>
    </row>
    <row r="3521" spans="1:14" x14ac:dyDescent="0.3">
      <c r="A3521" s="2">
        <v>288</v>
      </c>
      <c r="B3521" s="2" t="s">
        <v>7922</v>
      </c>
      <c r="C3521" s="2" t="s">
        <v>11076</v>
      </c>
      <c r="D3521" s="2" t="s">
        <v>1018</v>
      </c>
      <c r="E3521" s="2">
        <v>4</v>
      </c>
      <c r="F3521" s="2" t="s">
        <v>19</v>
      </c>
      <c r="G3521" s="2">
        <v>1802</v>
      </c>
      <c r="H3521" s="3">
        <v>1.0360847266622203E-2</v>
      </c>
      <c r="I3521" s="2">
        <v>173924</v>
      </c>
      <c r="J3521" s="2">
        <v>272345</v>
      </c>
      <c r="K3521" s="2" t="s">
        <v>14780</v>
      </c>
      <c r="L3521" s="2" t="s">
        <v>14780</v>
      </c>
      <c r="M3521" s="2" t="s">
        <v>14759</v>
      </c>
      <c r="N3521" s="1" t="str">
        <f t="shared" si="54"/>
        <v>JAT42019</v>
      </c>
    </row>
    <row r="3522" spans="1:14" x14ac:dyDescent="0.3">
      <c r="A3522" s="2">
        <v>288</v>
      </c>
      <c r="B3522" s="2" t="s">
        <v>7922</v>
      </c>
      <c r="C3522" s="2" t="s">
        <v>11077</v>
      </c>
      <c r="D3522" s="2" t="s">
        <v>1018</v>
      </c>
      <c r="E3522" s="2">
        <v>5</v>
      </c>
      <c r="F3522" s="2" t="s">
        <v>1038</v>
      </c>
      <c r="G3522" s="2">
        <v>1543</v>
      </c>
      <c r="H3522" s="3">
        <v>8.871691083461742E-3</v>
      </c>
      <c r="I3522" s="2">
        <v>173924</v>
      </c>
      <c r="J3522" s="2">
        <v>272345</v>
      </c>
      <c r="K3522" s="2" t="s">
        <v>14780</v>
      </c>
      <c r="L3522" s="2" t="s">
        <v>14780</v>
      </c>
      <c r="M3522" s="2" t="s">
        <v>14759</v>
      </c>
      <c r="N3522" s="1" t="str">
        <f t="shared" si="54"/>
        <v>JAT52019</v>
      </c>
    </row>
    <row r="3523" spans="1:14" x14ac:dyDescent="0.3">
      <c r="A3523" s="2">
        <v>288</v>
      </c>
      <c r="B3523" s="2" t="s">
        <v>7922</v>
      </c>
      <c r="C3523" s="2" t="s">
        <v>11078</v>
      </c>
      <c r="D3523" s="2" t="s">
        <v>1018</v>
      </c>
      <c r="E3523" s="2">
        <v>6</v>
      </c>
      <c r="F3523" s="2" t="s">
        <v>11</v>
      </c>
      <c r="G3523" s="2">
        <v>1507</v>
      </c>
      <c r="H3523" s="3">
        <v>8.6647041236402114E-3</v>
      </c>
      <c r="I3523" s="2">
        <v>173924</v>
      </c>
      <c r="J3523" s="2">
        <v>272345</v>
      </c>
      <c r="K3523" s="2" t="s">
        <v>14780</v>
      </c>
      <c r="L3523" s="2" t="s">
        <v>14780</v>
      </c>
      <c r="M3523" s="2" t="s">
        <v>14759</v>
      </c>
      <c r="N3523" s="1" t="str">
        <f t="shared" ref="N3523:N3526" si="55">B3523&amp;E3523&amp;2019</f>
        <v>JAT62019</v>
      </c>
    </row>
    <row r="3524" spans="1:14" x14ac:dyDescent="0.3">
      <c r="A3524" s="2">
        <v>288</v>
      </c>
      <c r="B3524" s="2" t="s">
        <v>7922</v>
      </c>
      <c r="C3524" s="2" t="s">
        <v>22</v>
      </c>
      <c r="D3524" s="2" t="s">
        <v>7923</v>
      </c>
      <c r="E3524" s="2">
        <v>7</v>
      </c>
      <c r="F3524" s="2" t="s">
        <v>22</v>
      </c>
      <c r="G3524" s="2">
        <v>1085</v>
      </c>
      <c r="H3524" s="3">
        <v>6.2383569835100386E-3</v>
      </c>
      <c r="I3524" s="2">
        <v>173924</v>
      </c>
      <c r="J3524" s="2">
        <v>272345</v>
      </c>
      <c r="K3524" s="2" t="s">
        <v>14780</v>
      </c>
      <c r="L3524" s="2" t="s">
        <v>14780</v>
      </c>
      <c r="M3524" s="2" t="s">
        <v>14759</v>
      </c>
      <c r="N3524" s="1" t="str">
        <f t="shared" si="55"/>
        <v>JAT72019</v>
      </c>
    </row>
    <row r="3525" spans="1:14" x14ac:dyDescent="0.3">
      <c r="A3525" s="2">
        <v>288</v>
      </c>
      <c r="B3525" s="2" t="s">
        <v>7922</v>
      </c>
      <c r="C3525" s="2" t="s">
        <v>11079</v>
      </c>
      <c r="D3525" s="2" t="s">
        <v>1018</v>
      </c>
      <c r="E3525" s="2">
        <v>8</v>
      </c>
      <c r="F3525" s="2" t="s">
        <v>336</v>
      </c>
      <c r="G3525" s="2">
        <v>576</v>
      </c>
      <c r="H3525" s="3">
        <v>3.3117913571444999E-3</v>
      </c>
      <c r="I3525" s="2">
        <v>173924</v>
      </c>
      <c r="J3525" s="2">
        <v>272345</v>
      </c>
      <c r="K3525" s="2" t="s">
        <v>14780</v>
      </c>
      <c r="L3525" s="2" t="s">
        <v>14780</v>
      </c>
      <c r="M3525" s="2" t="s">
        <v>14759</v>
      </c>
      <c r="N3525" s="1" t="str">
        <f t="shared" si="55"/>
        <v>JAT82019</v>
      </c>
    </row>
    <row r="3526" spans="1:14" x14ac:dyDescent="0.3">
      <c r="A3526" s="2">
        <v>288</v>
      </c>
      <c r="B3526" s="2" t="s">
        <v>7922</v>
      </c>
      <c r="C3526" s="2" t="s">
        <v>11080</v>
      </c>
      <c r="D3526" s="2" t="s">
        <v>1018</v>
      </c>
      <c r="E3526" s="2">
        <v>9</v>
      </c>
      <c r="F3526" s="2" t="s">
        <v>62</v>
      </c>
      <c r="G3526" s="2">
        <v>452</v>
      </c>
      <c r="H3526" s="3">
        <v>2.5988362733147812E-3</v>
      </c>
      <c r="I3526" s="2">
        <v>173924</v>
      </c>
      <c r="J3526" s="2">
        <v>272345</v>
      </c>
      <c r="K3526" s="2" t="s">
        <v>14780</v>
      </c>
      <c r="L3526" s="2" t="s">
        <v>14780</v>
      </c>
      <c r="M3526" s="2" t="s">
        <v>14759</v>
      </c>
      <c r="N3526" s="1" t="str">
        <f t="shared" si="55"/>
        <v>JAT92019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502F-8256-4944-AC44-AF62DB5C0DA2}">
  <sheetPr codeName="Sheet10">
    <tabColor rgb="FF0070C0"/>
  </sheetPr>
  <dimension ref="A1:N4425"/>
  <sheetViews>
    <sheetView showGridLines="0" workbookViewId="0"/>
  </sheetViews>
  <sheetFormatPr defaultColWidth="9.109375" defaultRowHeight="14.4" x14ac:dyDescent="0.3"/>
  <cols>
    <col min="1" max="1" width="5.88671875" style="1" bestFit="1" customWidth="1"/>
    <col min="2" max="2" width="26.21875" style="1" bestFit="1" customWidth="1"/>
    <col min="3" max="3" width="65.109375" style="1" bestFit="1" customWidth="1"/>
    <col min="4" max="4" width="7.5546875" style="1" bestFit="1" customWidth="1"/>
    <col min="5" max="5" width="5.21875" style="1" bestFit="1" customWidth="1"/>
    <col min="6" max="6" width="12.33203125" style="1" bestFit="1" customWidth="1"/>
    <col min="7" max="7" width="6.77734375" style="1" bestFit="1" customWidth="1"/>
    <col min="8" max="8" width="7.77734375" style="1" bestFit="1" customWidth="1"/>
    <col min="9" max="9" width="8.5546875" style="1" bestFit="1" customWidth="1"/>
    <col min="10" max="10" width="14.44140625" style="1" bestFit="1" customWidth="1"/>
    <col min="11" max="11" width="18.44140625" style="1" bestFit="1" customWidth="1"/>
    <col min="12" max="12" width="15" style="1" bestFit="1" customWidth="1"/>
    <col min="13" max="13" width="17.5546875" style="1" bestFit="1" customWidth="1"/>
    <col min="14" max="16384" width="9.109375" style="1"/>
  </cols>
  <sheetData>
    <row r="1" spans="1:14" x14ac:dyDescent="0.3">
      <c r="A1" s="4" t="s">
        <v>3097</v>
      </c>
      <c r="B1" s="4" t="s">
        <v>3098</v>
      </c>
      <c r="C1" s="4" t="s">
        <v>3099</v>
      </c>
      <c r="D1" s="4" t="s">
        <v>7587</v>
      </c>
      <c r="E1" s="4" t="s">
        <v>7588</v>
      </c>
      <c r="F1" s="4" t="s">
        <v>3100</v>
      </c>
      <c r="G1" s="4" t="s">
        <v>7924</v>
      </c>
      <c r="H1" s="4" t="s">
        <v>7925</v>
      </c>
      <c r="I1" s="4" t="s">
        <v>3528</v>
      </c>
      <c r="J1" s="4" t="s">
        <v>3372</v>
      </c>
      <c r="K1" s="4" t="s">
        <v>0</v>
      </c>
      <c r="L1" s="4" t="s">
        <v>14768</v>
      </c>
      <c r="M1" s="4" t="s">
        <v>14767</v>
      </c>
      <c r="N1" s="1" t="s">
        <v>7927</v>
      </c>
    </row>
    <row r="2" spans="1:14" x14ac:dyDescent="0.3">
      <c r="A2" s="2">
        <v>1</v>
      </c>
      <c r="B2" s="2" t="s">
        <v>7589</v>
      </c>
      <c r="C2" s="2" t="s">
        <v>11081</v>
      </c>
      <c r="D2" s="2" t="s">
        <v>1018</v>
      </c>
      <c r="E2" s="2">
        <v>1</v>
      </c>
      <c r="F2" s="2" t="s">
        <v>103</v>
      </c>
      <c r="G2" s="2">
        <v>72411</v>
      </c>
      <c r="H2" s="3">
        <v>0.31638484729322325</v>
      </c>
      <c r="I2" s="2">
        <v>228870</v>
      </c>
      <c r="J2" s="2">
        <v>319481</v>
      </c>
      <c r="K2" s="2" t="s">
        <v>1942</v>
      </c>
      <c r="L2" s="2" t="s">
        <v>1942</v>
      </c>
      <c r="M2" s="2" t="s">
        <v>14755</v>
      </c>
      <c r="N2" s="1" t="str">
        <f>B2&amp;E2&amp;2024</f>
        <v>AKKALKUWA (ST)12024</v>
      </c>
    </row>
    <row r="3" spans="1:14" x14ac:dyDescent="0.3">
      <c r="A3" s="2">
        <v>1</v>
      </c>
      <c r="B3" s="2" t="s">
        <v>7589</v>
      </c>
      <c r="C3" s="2" t="s">
        <v>11082</v>
      </c>
      <c r="D3" s="2" t="s">
        <v>1018</v>
      </c>
      <c r="E3" s="2">
        <v>2</v>
      </c>
      <c r="F3" s="2" t="s">
        <v>7</v>
      </c>
      <c r="G3" s="2">
        <v>69122</v>
      </c>
      <c r="H3" s="3">
        <v>0.30201424389391357</v>
      </c>
      <c r="I3" s="2">
        <v>228870</v>
      </c>
      <c r="J3" s="2">
        <v>319481</v>
      </c>
      <c r="K3" s="2" t="s">
        <v>1942</v>
      </c>
      <c r="L3" s="2" t="s">
        <v>1942</v>
      </c>
      <c r="M3" s="2" t="s">
        <v>14755</v>
      </c>
      <c r="N3" s="1" t="str">
        <f t="shared" ref="N3:N66" si="0">B3&amp;E3&amp;2024</f>
        <v>AKKALKUWA (ST)22024</v>
      </c>
    </row>
    <row r="4" spans="1:14" x14ac:dyDescent="0.3">
      <c r="A4" s="2">
        <v>1</v>
      </c>
      <c r="B4" s="2" t="s">
        <v>7589</v>
      </c>
      <c r="C4" s="2" t="s">
        <v>11083</v>
      </c>
      <c r="D4" s="2" t="s">
        <v>1020</v>
      </c>
      <c r="E4" s="2">
        <v>3</v>
      </c>
      <c r="F4" s="2" t="s">
        <v>19</v>
      </c>
      <c r="G4" s="2">
        <v>66746</v>
      </c>
      <c r="H4" s="3">
        <v>0.29163280464892732</v>
      </c>
      <c r="I4" s="2">
        <v>228870</v>
      </c>
      <c r="J4" s="2">
        <v>319481</v>
      </c>
      <c r="K4" s="2" t="s">
        <v>1942</v>
      </c>
      <c r="L4" s="2" t="s">
        <v>1942</v>
      </c>
      <c r="M4" s="2" t="s">
        <v>14755</v>
      </c>
      <c r="N4" s="1" t="str">
        <f t="shared" si="0"/>
        <v>AKKALKUWA (ST)32024</v>
      </c>
    </row>
    <row r="5" spans="1:14" x14ac:dyDescent="0.3">
      <c r="A5" s="2">
        <v>1</v>
      </c>
      <c r="B5" s="2" t="s">
        <v>7589</v>
      </c>
      <c r="C5" s="2" t="s">
        <v>3539</v>
      </c>
      <c r="D5" s="2" t="s">
        <v>1018</v>
      </c>
      <c r="E5" s="2">
        <v>4</v>
      </c>
      <c r="F5" s="2" t="s">
        <v>1952</v>
      </c>
      <c r="G5" s="2">
        <v>8640</v>
      </c>
      <c r="H5" s="3">
        <v>3.7750688163586316E-2</v>
      </c>
      <c r="I5" s="2">
        <v>228870</v>
      </c>
      <c r="J5" s="2">
        <v>319481</v>
      </c>
      <c r="K5" s="2" t="s">
        <v>1942</v>
      </c>
      <c r="L5" s="2" t="s">
        <v>1942</v>
      </c>
      <c r="M5" s="2" t="s">
        <v>14755</v>
      </c>
      <c r="N5" s="1" t="str">
        <f t="shared" si="0"/>
        <v>AKKALKUWA (ST)42024</v>
      </c>
    </row>
    <row r="6" spans="1:14" x14ac:dyDescent="0.3">
      <c r="A6" s="2">
        <v>1</v>
      </c>
      <c r="B6" s="2" t="s">
        <v>7589</v>
      </c>
      <c r="C6" s="2" t="s">
        <v>22</v>
      </c>
      <c r="D6" s="2" t="s">
        <v>7923</v>
      </c>
      <c r="E6" s="2">
        <v>5</v>
      </c>
      <c r="F6" s="2" t="s">
        <v>22</v>
      </c>
      <c r="G6" s="2">
        <v>5066</v>
      </c>
      <c r="H6" s="3">
        <v>2.2134836369991698E-2</v>
      </c>
      <c r="I6" s="2">
        <v>228870</v>
      </c>
      <c r="J6" s="2">
        <v>319481</v>
      </c>
      <c r="K6" s="2" t="s">
        <v>1942</v>
      </c>
      <c r="L6" s="2" t="s">
        <v>1942</v>
      </c>
      <c r="M6" s="2" t="s">
        <v>14755</v>
      </c>
      <c r="N6" s="1" t="str">
        <f t="shared" si="0"/>
        <v>AKKALKUWA (ST)52024</v>
      </c>
    </row>
    <row r="7" spans="1:14" x14ac:dyDescent="0.3">
      <c r="A7" s="2">
        <v>1</v>
      </c>
      <c r="B7" s="2" t="s">
        <v>7589</v>
      </c>
      <c r="C7" s="2" t="s">
        <v>11084</v>
      </c>
      <c r="D7" s="2" t="s">
        <v>1018</v>
      </c>
      <c r="E7" s="2">
        <v>6</v>
      </c>
      <c r="F7" s="2" t="s">
        <v>19</v>
      </c>
      <c r="G7" s="2">
        <v>2895</v>
      </c>
      <c r="H7" s="3">
        <v>1.2649102110368331E-2</v>
      </c>
      <c r="I7" s="2">
        <v>228870</v>
      </c>
      <c r="J7" s="2">
        <v>319481</v>
      </c>
      <c r="K7" s="2" t="s">
        <v>1942</v>
      </c>
      <c r="L7" s="2" t="s">
        <v>1942</v>
      </c>
      <c r="M7" s="2" t="s">
        <v>14755</v>
      </c>
      <c r="N7" s="1" t="str">
        <f t="shared" si="0"/>
        <v>AKKALKUWA (ST)62024</v>
      </c>
    </row>
    <row r="8" spans="1:14" x14ac:dyDescent="0.3">
      <c r="A8" s="2">
        <v>1</v>
      </c>
      <c r="B8" s="2" t="s">
        <v>7589</v>
      </c>
      <c r="C8" s="2" t="s">
        <v>1946</v>
      </c>
      <c r="D8" s="2" t="s">
        <v>1018</v>
      </c>
      <c r="E8" s="2">
        <v>7</v>
      </c>
      <c r="F8" s="2" t="s">
        <v>19</v>
      </c>
      <c r="G8" s="2">
        <v>2524</v>
      </c>
      <c r="H8" s="3">
        <v>1.1028094551492113E-2</v>
      </c>
      <c r="I8" s="2">
        <v>228870</v>
      </c>
      <c r="J8" s="2">
        <v>319481</v>
      </c>
      <c r="K8" s="2" t="s">
        <v>1942</v>
      </c>
      <c r="L8" s="2" t="s">
        <v>1942</v>
      </c>
      <c r="M8" s="2" t="s">
        <v>14755</v>
      </c>
      <c r="N8" s="1" t="str">
        <f t="shared" si="0"/>
        <v>AKKALKUWA (ST)72024</v>
      </c>
    </row>
    <row r="9" spans="1:14" x14ac:dyDescent="0.3">
      <c r="A9" s="2">
        <v>1</v>
      </c>
      <c r="B9" s="2" t="s">
        <v>7589</v>
      </c>
      <c r="C9" s="2" t="s">
        <v>11085</v>
      </c>
      <c r="D9" s="2" t="s">
        <v>1018</v>
      </c>
      <c r="E9" s="2">
        <v>8</v>
      </c>
      <c r="F9" s="2" t="s">
        <v>19</v>
      </c>
      <c r="G9" s="2">
        <v>1466</v>
      </c>
      <c r="H9" s="3">
        <v>6.4053829684974006E-3</v>
      </c>
      <c r="I9" s="2">
        <v>228870</v>
      </c>
      <c r="J9" s="2">
        <v>319481</v>
      </c>
      <c r="K9" s="2" t="s">
        <v>1942</v>
      </c>
      <c r="L9" s="2" t="s">
        <v>1942</v>
      </c>
      <c r="M9" s="2" t="s">
        <v>14755</v>
      </c>
      <c r="N9" s="1" t="str">
        <f t="shared" si="0"/>
        <v>AKKALKUWA (ST)82024</v>
      </c>
    </row>
    <row r="10" spans="1:14" x14ac:dyDescent="0.3">
      <c r="A10" s="2">
        <v>2</v>
      </c>
      <c r="B10" s="2" t="s">
        <v>7590</v>
      </c>
      <c r="C10" s="2" t="s">
        <v>11086</v>
      </c>
      <c r="D10" s="2" t="s">
        <v>1018</v>
      </c>
      <c r="E10" s="2">
        <v>1</v>
      </c>
      <c r="F10" s="2" t="s">
        <v>9</v>
      </c>
      <c r="G10" s="2">
        <v>145660</v>
      </c>
      <c r="H10" s="3">
        <v>0.59853222771016013</v>
      </c>
      <c r="I10" s="2">
        <v>243362</v>
      </c>
      <c r="J10" s="2">
        <v>352775</v>
      </c>
      <c r="K10" s="2" t="s">
        <v>1942</v>
      </c>
      <c r="L10" s="2" t="s">
        <v>1942</v>
      </c>
      <c r="M10" s="2" t="s">
        <v>14755</v>
      </c>
      <c r="N10" s="1" t="str">
        <f t="shared" si="0"/>
        <v>SHAHADA (ST)12024</v>
      </c>
    </row>
    <row r="11" spans="1:14" x14ac:dyDescent="0.3">
      <c r="A11" s="2">
        <v>2</v>
      </c>
      <c r="B11" s="2" t="s">
        <v>7590</v>
      </c>
      <c r="C11" s="2" t="s">
        <v>11087</v>
      </c>
      <c r="D11" s="2" t="s">
        <v>1018</v>
      </c>
      <c r="E11" s="2">
        <v>2</v>
      </c>
      <c r="F11" s="2" t="s">
        <v>7</v>
      </c>
      <c r="G11" s="2">
        <v>92917</v>
      </c>
      <c r="H11" s="3">
        <v>0.38180570508131917</v>
      </c>
      <c r="I11" s="2">
        <v>243362</v>
      </c>
      <c r="J11" s="2">
        <v>352775</v>
      </c>
      <c r="K11" s="2" t="s">
        <v>1942</v>
      </c>
      <c r="L11" s="2" t="s">
        <v>1942</v>
      </c>
      <c r="M11" s="2" t="s">
        <v>14755</v>
      </c>
      <c r="N11" s="1" t="str">
        <f t="shared" si="0"/>
        <v>SHAHADA (ST)22024</v>
      </c>
    </row>
    <row r="12" spans="1:14" x14ac:dyDescent="0.3">
      <c r="A12" s="2">
        <v>2</v>
      </c>
      <c r="B12" s="2" t="s">
        <v>7590</v>
      </c>
      <c r="C12" s="2" t="s">
        <v>22</v>
      </c>
      <c r="D12" s="2" t="s">
        <v>7923</v>
      </c>
      <c r="E12" s="2">
        <v>3</v>
      </c>
      <c r="F12" s="2" t="s">
        <v>22</v>
      </c>
      <c r="G12" s="2">
        <v>2409</v>
      </c>
      <c r="H12" s="3">
        <v>9.898833836013839E-3</v>
      </c>
      <c r="I12" s="2">
        <v>243362</v>
      </c>
      <c r="J12" s="2">
        <v>352775</v>
      </c>
      <c r="K12" s="2" t="s">
        <v>1942</v>
      </c>
      <c r="L12" s="2" t="s">
        <v>1942</v>
      </c>
      <c r="M12" s="2" t="s">
        <v>14755</v>
      </c>
      <c r="N12" s="1" t="str">
        <f t="shared" si="0"/>
        <v>SHAHADA (ST)32024</v>
      </c>
    </row>
    <row r="13" spans="1:14" x14ac:dyDescent="0.3">
      <c r="A13" s="2">
        <v>2</v>
      </c>
      <c r="B13" s="2" t="s">
        <v>7590</v>
      </c>
      <c r="C13" s="2" t="s">
        <v>11088</v>
      </c>
      <c r="D13" s="2" t="s">
        <v>1018</v>
      </c>
      <c r="E13" s="2">
        <v>4</v>
      </c>
      <c r="F13" s="2" t="s">
        <v>19</v>
      </c>
      <c r="G13" s="2">
        <v>2376</v>
      </c>
      <c r="H13" s="3">
        <v>9.7632333725068011E-3</v>
      </c>
      <c r="I13" s="2">
        <v>243362</v>
      </c>
      <c r="J13" s="2">
        <v>352775</v>
      </c>
      <c r="K13" s="2" t="s">
        <v>1942</v>
      </c>
      <c r="L13" s="2" t="s">
        <v>1942</v>
      </c>
      <c r="M13" s="2" t="s">
        <v>14755</v>
      </c>
      <c r="N13" s="1" t="str">
        <f t="shared" si="0"/>
        <v>SHAHADA (ST)42024</v>
      </c>
    </row>
    <row r="14" spans="1:14" x14ac:dyDescent="0.3">
      <c r="A14" s="2">
        <v>3</v>
      </c>
      <c r="B14" s="2" t="s">
        <v>7591</v>
      </c>
      <c r="C14" s="2" t="s">
        <v>11089</v>
      </c>
      <c r="D14" s="2" t="s">
        <v>1018</v>
      </c>
      <c r="E14" s="2">
        <v>1</v>
      </c>
      <c r="F14" s="2" t="s">
        <v>9</v>
      </c>
      <c r="G14" s="2">
        <v>154025</v>
      </c>
      <c r="H14" s="3">
        <v>0.64785527411607347</v>
      </c>
      <c r="I14" s="2">
        <v>237746</v>
      </c>
      <c r="J14" s="2">
        <v>353953</v>
      </c>
      <c r="K14" s="2" t="s">
        <v>1942</v>
      </c>
      <c r="L14" s="2" t="s">
        <v>1942</v>
      </c>
      <c r="M14" s="2" t="s">
        <v>14755</v>
      </c>
      <c r="N14" s="1" t="str">
        <f t="shared" si="0"/>
        <v>NANDURBAR (ST)12024</v>
      </c>
    </row>
    <row r="15" spans="1:14" x14ac:dyDescent="0.3">
      <c r="A15" s="2">
        <v>3</v>
      </c>
      <c r="B15" s="2" t="s">
        <v>7591</v>
      </c>
      <c r="C15" s="2" t="s">
        <v>11090</v>
      </c>
      <c r="D15" s="2" t="s">
        <v>1018</v>
      </c>
      <c r="E15" s="2">
        <v>2</v>
      </c>
      <c r="F15" s="2" t="s">
        <v>7</v>
      </c>
      <c r="G15" s="2">
        <v>77740</v>
      </c>
      <c r="H15" s="3">
        <v>0.32698762544900861</v>
      </c>
      <c r="I15" s="2">
        <v>237746</v>
      </c>
      <c r="J15" s="2">
        <v>353953</v>
      </c>
      <c r="K15" s="2" t="s">
        <v>1942</v>
      </c>
      <c r="L15" s="2" t="s">
        <v>1942</v>
      </c>
      <c r="M15" s="2" t="s">
        <v>14755</v>
      </c>
      <c r="N15" s="1" t="str">
        <f t="shared" si="0"/>
        <v>NANDURBAR (ST)22024</v>
      </c>
    </row>
    <row r="16" spans="1:14" x14ac:dyDescent="0.3">
      <c r="A16" s="2">
        <v>3</v>
      </c>
      <c r="B16" s="2" t="s">
        <v>7591</v>
      </c>
      <c r="C16" s="2" t="s">
        <v>22</v>
      </c>
      <c r="D16" s="2" t="s">
        <v>7923</v>
      </c>
      <c r="E16" s="2">
        <v>3</v>
      </c>
      <c r="F16" s="2" t="s">
        <v>22</v>
      </c>
      <c r="G16" s="2">
        <v>1620</v>
      </c>
      <c r="H16" s="3">
        <v>6.8139947675250057E-3</v>
      </c>
      <c r="I16" s="2">
        <v>237746</v>
      </c>
      <c r="J16" s="2">
        <v>353953</v>
      </c>
      <c r="K16" s="2" t="s">
        <v>1942</v>
      </c>
      <c r="L16" s="2" t="s">
        <v>1942</v>
      </c>
      <c r="M16" s="2" t="s">
        <v>14755</v>
      </c>
      <c r="N16" s="1" t="str">
        <f t="shared" si="0"/>
        <v>NANDURBAR (ST)32024</v>
      </c>
    </row>
    <row r="17" spans="1:14" x14ac:dyDescent="0.3">
      <c r="A17" s="2">
        <v>3</v>
      </c>
      <c r="B17" s="2" t="s">
        <v>7591</v>
      </c>
      <c r="C17" s="2" t="s">
        <v>11091</v>
      </c>
      <c r="D17" s="2" t="s">
        <v>1018</v>
      </c>
      <c r="E17" s="2">
        <v>4</v>
      </c>
      <c r="F17" s="2" t="s">
        <v>302</v>
      </c>
      <c r="G17" s="2">
        <v>1194</v>
      </c>
      <c r="H17" s="3">
        <v>5.0221665138425039E-3</v>
      </c>
      <c r="I17" s="2">
        <v>237746</v>
      </c>
      <c r="J17" s="2">
        <v>353953</v>
      </c>
      <c r="K17" s="2" t="s">
        <v>1942</v>
      </c>
      <c r="L17" s="2" t="s">
        <v>1942</v>
      </c>
      <c r="M17" s="2" t="s">
        <v>14755</v>
      </c>
      <c r="N17" s="1" t="str">
        <f t="shared" si="0"/>
        <v>NANDURBAR (ST)42024</v>
      </c>
    </row>
    <row r="18" spans="1:14" x14ac:dyDescent="0.3">
      <c r="A18" s="2">
        <v>3</v>
      </c>
      <c r="B18" s="2" t="s">
        <v>7591</v>
      </c>
      <c r="C18" s="2" t="s">
        <v>11092</v>
      </c>
      <c r="D18" s="2" t="s">
        <v>1018</v>
      </c>
      <c r="E18" s="2">
        <v>5</v>
      </c>
      <c r="F18" s="2" t="s">
        <v>7592</v>
      </c>
      <c r="G18" s="2">
        <v>988</v>
      </c>
      <c r="H18" s="3">
        <v>4.1556955742683369E-3</v>
      </c>
      <c r="I18" s="2">
        <v>237746</v>
      </c>
      <c r="J18" s="2">
        <v>353953</v>
      </c>
      <c r="K18" s="2" t="s">
        <v>1942</v>
      </c>
      <c r="L18" s="2" t="s">
        <v>1942</v>
      </c>
      <c r="M18" s="2" t="s">
        <v>14755</v>
      </c>
      <c r="N18" s="1" t="str">
        <f t="shared" si="0"/>
        <v>NANDURBAR (ST)52024</v>
      </c>
    </row>
    <row r="19" spans="1:14" x14ac:dyDescent="0.3">
      <c r="A19" s="2">
        <v>3</v>
      </c>
      <c r="B19" s="2" t="s">
        <v>7591</v>
      </c>
      <c r="C19" s="2" t="s">
        <v>1951</v>
      </c>
      <c r="D19" s="2" t="s">
        <v>1018</v>
      </c>
      <c r="E19" s="2">
        <v>6</v>
      </c>
      <c r="F19" s="2" t="s">
        <v>19</v>
      </c>
      <c r="G19" s="2">
        <v>888</v>
      </c>
      <c r="H19" s="3">
        <v>3.7350786133100032E-3</v>
      </c>
      <c r="I19" s="2">
        <v>237746</v>
      </c>
      <c r="J19" s="2">
        <v>353953</v>
      </c>
      <c r="K19" s="2" t="s">
        <v>1942</v>
      </c>
      <c r="L19" s="2" t="s">
        <v>1942</v>
      </c>
      <c r="M19" s="2" t="s">
        <v>14755</v>
      </c>
      <c r="N19" s="1" t="str">
        <f t="shared" si="0"/>
        <v>NANDURBAR (ST)62024</v>
      </c>
    </row>
    <row r="20" spans="1:14" x14ac:dyDescent="0.3">
      <c r="A20" s="2">
        <v>3</v>
      </c>
      <c r="B20" s="2" t="s">
        <v>7591</v>
      </c>
      <c r="C20" s="2" t="s">
        <v>11093</v>
      </c>
      <c r="D20" s="2" t="s">
        <v>1018</v>
      </c>
      <c r="E20" s="2">
        <v>7</v>
      </c>
      <c r="F20" s="2" t="s">
        <v>19</v>
      </c>
      <c r="G20" s="2">
        <v>419</v>
      </c>
      <c r="H20" s="3">
        <v>1.7623850664154181E-3</v>
      </c>
      <c r="I20" s="2">
        <v>237746</v>
      </c>
      <c r="J20" s="2">
        <v>353953</v>
      </c>
      <c r="K20" s="2" t="s">
        <v>1942</v>
      </c>
      <c r="L20" s="2" t="s">
        <v>1942</v>
      </c>
      <c r="M20" s="2" t="s">
        <v>14755</v>
      </c>
      <c r="N20" s="1" t="str">
        <f t="shared" si="0"/>
        <v>NANDURBAR (ST)72024</v>
      </c>
    </row>
    <row r="21" spans="1:14" x14ac:dyDescent="0.3">
      <c r="A21" s="2">
        <v>3</v>
      </c>
      <c r="B21" s="2" t="s">
        <v>7591</v>
      </c>
      <c r="C21" s="2" t="s">
        <v>11094</v>
      </c>
      <c r="D21" s="2" t="s">
        <v>1020</v>
      </c>
      <c r="E21" s="2">
        <v>8</v>
      </c>
      <c r="F21" s="2" t="s">
        <v>19</v>
      </c>
      <c r="G21" s="2">
        <v>363</v>
      </c>
      <c r="H21" s="3">
        <v>1.5268395682787512E-3</v>
      </c>
      <c r="I21" s="2">
        <v>237746</v>
      </c>
      <c r="J21" s="2">
        <v>353953</v>
      </c>
      <c r="K21" s="2" t="s">
        <v>1942</v>
      </c>
      <c r="L21" s="2" t="s">
        <v>1942</v>
      </c>
      <c r="M21" s="2" t="s">
        <v>14755</v>
      </c>
      <c r="N21" s="1" t="str">
        <f t="shared" si="0"/>
        <v>NANDURBAR (ST)82024</v>
      </c>
    </row>
    <row r="22" spans="1:14" x14ac:dyDescent="0.3">
      <c r="A22" s="2">
        <v>3</v>
      </c>
      <c r="B22" s="2" t="s">
        <v>7591</v>
      </c>
      <c r="C22" s="2" t="s">
        <v>11095</v>
      </c>
      <c r="D22" s="2" t="s">
        <v>1018</v>
      </c>
      <c r="E22" s="2">
        <v>9</v>
      </c>
      <c r="F22" s="2" t="s">
        <v>19</v>
      </c>
      <c r="G22" s="2">
        <v>261</v>
      </c>
      <c r="H22" s="3">
        <v>1.0978102681012509E-3</v>
      </c>
      <c r="I22" s="2">
        <v>237746</v>
      </c>
      <c r="J22" s="2">
        <v>353953</v>
      </c>
      <c r="K22" s="2" t="s">
        <v>1942</v>
      </c>
      <c r="L22" s="2" t="s">
        <v>1942</v>
      </c>
      <c r="M22" s="2" t="s">
        <v>14755</v>
      </c>
      <c r="N22" s="1" t="str">
        <f t="shared" si="0"/>
        <v>NANDURBAR (ST)92024</v>
      </c>
    </row>
    <row r="23" spans="1:14" x14ac:dyDescent="0.3">
      <c r="A23" s="2">
        <v>3</v>
      </c>
      <c r="B23" s="2" t="s">
        <v>7591</v>
      </c>
      <c r="C23" s="2" t="s">
        <v>11096</v>
      </c>
      <c r="D23" s="2" t="s">
        <v>1018</v>
      </c>
      <c r="E23" s="2">
        <v>10</v>
      </c>
      <c r="F23" s="2" t="s">
        <v>19</v>
      </c>
      <c r="G23" s="2">
        <v>248</v>
      </c>
      <c r="H23" s="3">
        <v>1.0431300631766676E-3</v>
      </c>
      <c r="I23" s="2">
        <v>237746</v>
      </c>
      <c r="J23" s="2">
        <v>353953</v>
      </c>
      <c r="K23" s="2" t="s">
        <v>1942</v>
      </c>
      <c r="L23" s="2" t="s">
        <v>1942</v>
      </c>
      <c r="M23" s="2" t="s">
        <v>14755</v>
      </c>
      <c r="N23" s="1" t="str">
        <f t="shared" si="0"/>
        <v>NANDURBAR (ST)102024</v>
      </c>
    </row>
    <row r="24" spans="1:14" x14ac:dyDescent="0.3">
      <c r="A24" s="2">
        <v>4</v>
      </c>
      <c r="B24" s="2" t="s">
        <v>7593</v>
      </c>
      <c r="C24" s="2" t="s">
        <v>11097</v>
      </c>
      <c r="D24" s="2" t="s">
        <v>1018</v>
      </c>
      <c r="E24" s="2">
        <v>1</v>
      </c>
      <c r="F24" s="2" t="s">
        <v>7</v>
      </c>
      <c r="G24" s="2">
        <v>86183</v>
      </c>
      <c r="H24" s="3">
        <v>0.36012970569677116</v>
      </c>
      <c r="I24" s="2">
        <v>239311</v>
      </c>
      <c r="J24" s="2">
        <v>295851</v>
      </c>
      <c r="K24" s="2" t="s">
        <v>1942</v>
      </c>
      <c r="L24" s="2" t="s">
        <v>1942</v>
      </c>
      <c r="M24" s="2" t="s">
        <v>14755</v>
      </c>
      <c r="N24" s="1" t="str">
        <f t="shared" si="0"/>
        <v>NAWAPUR (ST)12024</v>
      </c>
    </row>
    <row r="25" spans="1:14" x14ac:dyDescent="0.3">
      <c r="A25" s="2">
        <v>4</v>
      </c>
      <c r="B25" s="2" t="s">
        <v>7593</v>
      </c>
      <c r="C25" s="2" t="s">
        <v>11098</v>
      </c>
      <c r="D25" s="2" t="s">
        <v>1018</v>
      </c>
      <c r="E25" s="2">
        <v>2</v>
      </c>
      <c r="F25" s="2" t="s">
        <v>19</v>
      </c>
      <c r="G25" s="2">
        <v>85657</v>
      </c>
      <c r="H25" s="3">
        <v>0.35793172900535286</v>
      </c>
      <c r="I25" s="2">
        <v>239311</v>
      </c>
      <c r="J25" s="2">
        <v>295851</v>
      </c>
      <c r="K25" s="2" t="s">
        <v>1942</v>
      </c>
      <c r="L25" s="2" t="s">
        <v>1942</v>
      </c>
      <c r="M25" s="2" t="s">
        <v>14755</v>
      </c>
      <c r="N25" s="1" t="str">
        <f t="shared" si="0"/>
        <v>NAWAPUR (ST)22024</v>
      </c>
    </row>
    <row r="26" spans="1:14" x14ac:dyDescent="0.3">
      <c r="A26" s="2">
        <v>4</v>
      </c>
      <c r="B26" s="2" t="s">
        <v>7593</v>
      </c>
      <c r="C26" s="2" t="s">
        <v>11099</v>
      </c>
      <c r="D26" s="2" t="s">
        <v>1018</v>
      </c>
      <c r="E26" s="2">
        <v>3</v>
      </c>
      <c r="F26" s="2" t="s">
        <v>51</v>
      </c>
      <c r="G26" s="2">
        <v>55706</v>
      </c>
      <c r="H26" s="3">
        <v>0.23277659614476559</v>
      </c>
      <c r="I26" s="2">
        <v>239311</v>
      </c>
      <c r="J26" s="2">
        <v>295851</v>
      </c>
      <c r="K26" s="2" t="s">
        <v>1942</v>
      </c>
      <c r="L26" s="2" t="s">
        <v>1942</v>
      </c>
      <c r="M26" s="2" t="s">
        <v>14755</v>
      </c>
      <c r="N26" s="1" t="str">
        <f t="shared" si="0"/>
        <v>NAWAPUR (ST)32024</v>
      </c>
    </row>
    <row r="27" spans="1:14" x14ac:dyDescent="0.3">
      <c r="A27" s="2">
        <v>4</v>
      </c>
      <c r="B27" s="2" t="s">
        <v>7593</v>
      </c>
      <c r="C27" s="2" t="s">
        <v>11100</v>
      </c>
      <c r="D27" s="2" t="s">
        <v>1018</v>
      </c>
      <c r="E27" s="2">
        <v>4</v>
      </c>
      <c r="F27" s="2" t="s">
        <v>693</v>
      </c>
      <c r="G27" s="2">
        <v>2853</v>
      </c>
      <c r="H27" s="3">
        <v>1.1921725286342876E-2</v>
      </c>
      <c r="I27" s="2">
        <v>239311</v>
      </c>
      <c r="J27" s="2">
        <v>295851</v>
      </c>
      <c r="K27" s="2" t="s">
        <v>1942</v>
      </c>
      <c r="L27" s="2" t="s">
        <v>1942</v>
      </c>
      <c r="M27" s="2" t="s">
        <v>14755</v>
      </c>
      <c r="N27" s="1" t="str">
        <f t="shared" si="0"/>
        <v>NAWAPUR (ST)42024</v>
      </c>
    </row>
    <row r="28" spans="1:14" x14ac:dyDescent="0.3">
      <c r="A28" s="2">
        <v>4</v>
      </c>
      <c r="B28" s="2" t="s">
        <v>7593</v>
      </c>
      <c r="C28" s="2" t="s">
        <v>22</v>
      </c>
      <c r="D28" s="2" t="s">
        <v>7923</v>
      </c>
      <c r="E28" s="2">
        <v>5</v>
      </c>
      <c r="F28" s="2" t="s">
        <v>22</v>
      </c>
      <c r="G28" s="2">
        <v>2711</v>
      </c>
      <c r="H28" s="3">
        <v>1.1328355152918169E-2</v>
      </c>
      <c r="I28" s="2">
        <v>239311</v>
      </c>
      <c r="J28" s="2">
        <v>295851</v>
      </c>
      <c r="K28" s="2" t="s">
        <v>1942</v>
      </c>
      <c r="L28" s="2" t="s">
        <v>1942</v>
      </c>
      <c r="M28" s="2" t="s">
        <v>14755</v>
      </c>
      <c r="N28" s="1" t="str">
        <f t="shared" si="0"/>
        <v>NAWAPUR (ST)52024</v>
      </c>
    </row>
    <row r="29" spans="1:14" x14ac:dyDescent="0.3">
      <c r="A29" s="2">
        <v>4</v>
      </c>
      <c r="B29" s="2" t="s">
        <v>7593</v>
      </c>
      <c r="C29" s="2" t="s">
        <v>11101</v>
      </c>
      <c r="D29" s="2" t="s">
        <v>1018</v>
      </c>
      <c r="E29" s="2">
        <v>6</v>
      </c>
      <c r="F29" s="2" t="s">
        <v>1952</v>
      </c>
      <c r="G29" s="2">
        <v>1170</v>
      </c>
      <c r="H29" s="3">
        <v>4.8890356063866682E-3</v>
      </c>
      <c r="I29" s="2">
        <v>239311</v>
      </c>
      <c r="J29" s="2">
        <v>295851</v>
      </c>
      <c r="K29" s="2" t="s">
        <v>1942</v>
      </c>
      <c r="L29" s="2" t="s">
        <v>1942</v>
      </c>
      <c r="M29" s="2" t="s">
        <v>14755</v>
      </c>
      <c r="N29" s="1" t="str">
        <f t="shared" si="0"/>
        <v>NAWAPUR (ST)62024</v>
      </c>
    </row>
    <row r="30" spans="1:14" x14ac:dyDescent="0.3">
      <c r="A30" s="2">
        <v>4</v>
      </c>
      <c r="B30" s="2" t="s">
        <v>7593</v>
      </c>
      <c r="C30" s="2" t="s">
        <v>11102</v>
      </c>
      <c r="D30" s="2" t="s">
        <v>1018</v>
      </c>
      <c r="E30" s="2">
        <v>7</v>
      </c>
      <c r="F30" s="2" t="s">
        <v>19</v>
      </c>
      <c r="G30" s="2">
        <v>1099</v>
      </c>
      <c r="H30" s="3">
        <v>4.592350539674315E-3</v>
      </c>
      <c r="I30" s="2">
        <v>239311</v>
      </c>
      <c r="J30" s="2">
        <v>295851</v>
      </c>
      <c r="K30" s="2" t="s">
        <v>1942</v>
      </c>
      <c r="L30" s="2" t="s">
        <v>1942</v>
      </c>
      <c r="M30" s="2" t="s">
        <v>14755</v>
      </c>
      <c r="N30" s="1" t="str">
        <f t="shared" si="0"/>
        <v>NAWAPUR (ST)72024</v>
      </c>
    </row>
    <row r="31" spans="1:14" x14ac:dyDescent="0.3">
      <c r="A31" s="2">
        <v>4</v>
      </c>
      <c r="B31" s="2" t="s">
        <v>7593</v>
      </c>
      <c r="C31" s="2" t="s">
        <v>11103</v>
      </c>
      <c r="D31" s="2" t="s">
        <v>1018</v>
      </c>
      <c r="E31" s="2">
        <v>8</v>
      </c>
      <c r="F31" s="2" t="s">
        <v>19</v>
      </c>
      <c r="G31" s="2">
        <v>1012</v>
      </c>
      <c r="H31" s="3">
        <v>4.2288068663788965E-3</v>
      </c>
      <c r="I31" s="2">
        <v>239311</v>
      </c>
      <c r="J31" s="2">
        <v>295851</v>
      </c>
      <c r="K31" s="2" t="s">
        <v>1942</v>
      </c>
      <c r="L31" s="2" t="s">
        <v>1942</v>
      </c>
      <c r="M31" s="2" t="s">
        <v>14755</v>
      </c>
      <c r="N31" s="1" t="str">
        <f t="shared" si="0"/>
        <v>NAWAPUR (ST)82024</v>
      </c>
    </row>
    <row r="32" spans="1:14" x14ac:dyDescent="0.3">
      <c r="A32" s="2">
        <v>4</v>
      </c>
      <c r="B32" s="2" t="s">
        <v>7593</v>
      </c>
      <c r="C32" s="2" t="s">
        <v>11104</v>
      </c>
      <c r="D32" s="2" t="s">
        <v>1020</v>
      </c>
      <c r="E32" s="2">
        <v>9</v>
      </c>
      <c r="F32" s="2" t="s">
        <v>19</v>
      </c>
      <c r="G32" s="2">
        <v>756</v>
      </c>
      <c r="H32" s="3">
        <v>3.1590691610498471E-3</v>
      </c>
      <c r="I32" s="2">
        <v>239311</v>
      </c>
      <c r="J32" s="2">
        <v>295851</v>
      </c>
      <c r="K32" s="2" t="s">
        <v>1942</v>
      </c>
      <c r="L32" s="2" t="s">
        <v>1942</v>
      </c>
      <c r="M32" s="2" t="s">
        <v>14755</v>
      </c>
      <c r="N32" s="1" t="str">
        <f t="shared" si="0"/>
        <v>NAWAPUR (ST)92024</v>
      </c>
    </row>
    <row r="33" spans="1:14" x14ac:dyDescent="0.3">
      <c r="A33" s="2">
        <v>4</v>
      </c>
      <c r="B33" s="2" t="s">
        <v>7593</v>
      </c>
      <c r="C33" s="2" t="s">
        <v>11105</v>
      </c>
      <c r="D33" s="2" t="s">
        <v>1018</v>
      </c>
      <c r="E33" s="2">
        <v>10</v>
      </c>
      <c r="F33" s="2" t="s">
        <v>19</v>
      </c>
      <c r="G33" s="2">
        <v>704</v>
      </c>
      <c r="H33" s="3">
        <v>2.9417786896548843E-3</v>
      </c>
      <c r="I33" s="2">
        <v>239311</v>
      </c>
      <c r="J33" s="2">
        <v>295851</v>
      </c>
      <c r="K33" s="2" t="s">
        <v>1942</v>
      </c>
      <c r="L33" s="2" t="s">
        <v>1942</v>
      </c>
      <c r="M33" s="2" t="s">
        <v>14755</v>
      </c>
      <c r="N33" s="1" t="str">
        <f t="shared" si="0"/>
        <v>NAWAPUR (ST)102024</v>
      </c>
    </row>
    <row r="34" spans="1:14" x14ac:dyDescent="0.3">
      <c r="A34" s="2">
        <v>4</v>
      </c>
      <c r="B34" s="2" t="s">
        <v>7593</v>
      </c>
      <c r="C34" s="2" t="s">
        <v>11106</v>
      </c>
      <c r="D34" s="2" t="s">
        <v>1018</v>
      </c>
      <c r="E34" s="2">
        <v>11</v>
      </c>
      <c r="F34" s="2" t="s">
        <v>19</v>
      </c>
      <c r="G34" s="2">
        <v>612</v>
      </c>
      <c r="H34" s="3">
        <v>2.5573417018022572E-3</v>
      </c>
      <c r="I34" s="2">
        <v>239311</v>
      </c>
      <c r="J34" s="2">
        <v>295851</v>
      </c>
      <c r="K34" s="2" t="s">
        <v>1942</v>
      </c>
      <c r="L34" s="2" t="s">
        <v>1942</v>
      </c>
      <c r="M34" s="2" t="s">
        <v>14755</v>
      </c>
      <c r="N34" s="1" t="str">
        <f t="shared" si="0"/>
        <v>NAWAPUR (ST)112024</v>
      </c>
    </row>
    <row r="35" spans="1:14" x14ac:dyDescent="0.3">
      <c r="A35" s="2">
        <v>4</v>
      </c>
      <c r="B35" s="2" t="s">
        <v>7593</v>
      </c>
      <c r="C35" s="2" t="s">
        <v>11107</v>
      </c>
      <c r="D35" s="2" t="s">
        <v>1018</v>
      </c>
      <c r="E35" s="2">
        <v>12</v>
      </c>
      <c r="F35" s="2" t="s">
        <v>19</v>
      </c>
      <c r="G35" s="2">
        <v>512</v>
      </c>
      <c r="H35" s="3">
        <v>2.1394754106580974E-3</v>
      </c>
      <c r="I35" s="2">
        <v>239311</v>
      </c>
      <c r="J35" s="2">
        <v>295851</v>
      </c>
      <c r="K35" s="2" t="s">
        <v>1942</v>
      </c>
      <c r="L35" s="2" t="s">
        <v>1942</v>
      </c>
      <c r="M35" s="2" t="s">
        <v>14755</v>
      </c>
      <c r="N35" s="1" t="str">
        <f t="shared" si="0"/>
        <v>NAWAPUR (ST)122024</v>
      </c>
    </row>
    <row r="36" spans="1:14" x14ac:dyDescent="0.3">
      <c r="A36" s="2">
        <v>4</v>
      </c>
      <c r="B36" s="2" t="s">
        <v>7593</v>
      </c>
      <c r="C36" s="2" t="s">
        <v>11108</v>
      </c>
      <c r="D36" s="2" t="s">
        <v>1018</v>
      </c>
      <c r="E36" s="2">
        <v>13</v>
      </c>
      <c r="F36" s="2" t="s">
        <v>19</v>
      </c>
      <c r="G36" s="2">
        <v>336</v>
      </c>
      <c r="H36" s="3">
        <v>1.4040307382443766E-3</v>
      </c>
      <c r="I36" s="2">
        <v>239311</v>
      </c>
      <c r="J36" s="2">
        <v>295851</v>
      </c>
      <c r="K36" s="2" t="s">
        <v>1942</v>
      </c>
      <c r="L36" s="2" t="s">
        <v>1942</v>
      </c>
      <c r="M36" s="2" t="s">
        <v>14755</v>
      </c>
      <c r="N36" s="1" t="str">
        <f t="shared" si="0"/>
        <v>NAWAPUR (ST)132024</v>
      </c>
    </row>
    <row r="37" spans="1:14" x14ac:dyDescent="0.3">
      <c r="A37" s="2">
        <v>5</v>
      </c>
      <c r="B37" s="2" t="s">
        <v>7594</v>
      </c>
      <c r="C37" s="2" t="s">
        <v>11109</v>
      </c>
      <c r="D37" s="2" t="s">
        <v>1020</v>
      </c>
      <c r="E37" s="2">
        <v>1</v>
      </c>
      <c r="F37" s="2" t="s">
        <v>103</v>
      </c>
      <c r="G37" s="2">
        <v>103704</v>
      </c>
      <c r="H37" s="3">
        <v>0.43254876934819875</v>
      </c>
      <c r="I37" s="2">
        <v>239751</v>
      </c>
      <c r="J37" s="2">
        <v>365748</v>
      </c>
      <c r="K37" s="2" t="s">
        <v>1942</v>
      </c>
      <c r="L37" s="2" t="s">
        <v>23</v>
      </c>
      <c r="M37" s="2" t="s">
        <v>14755</v>
      </c>
      <c r="N37" s="1" t="str">
        <f t="shared" si="0"/>
        <v>SAKRI (ST)12024</v>
      </c>
    </row>
    <row r="38" spans="1:14" x14ac:dyDescent="0.3">
      <c r="A38" s="2">
        <v>5</v>
      </c>
      <c r="B38" s="2" t="s">
        <v>7594</v>
      </c>
      <c r="C38" s="2" t="s">
        <v>11110</v>
      </c>
      <c r="D38" s="2" t="s">
        <v>1018</v>
      </c>
      <c r="E38" s="2">
        <v>2</v>
      </c>
      <c r="F38" s="2" t="s">
        <v>7</v>
      </c>
      <c r="G38" s="2">
        <v>97828</v>
      </c>
      <c r="H38" s="3">
        <v>0.40804000817514841</v>
      </c>
      <c r="I38" s="2">
        <v>239751</v>
      </c>
      <c r="J38" s="2">
        <v>365748</v>
      </c>
      <c r="K38" s="2" t="s">
        <v>1942</v>
      </c>
      <c r="L38" s="2" t="s">
        <v>23</v>
      </c>
      <c r="M38" s="2" t="s">
        <v>14755</v>
      </c>
      <c r="N38" s="1" t="str">
        <f t="shared" si="0"/>
        <v>SAKRI (ST)22024</v>
      </c>
    </row>
    <row r="39" spans="1:14" x14ac:dyDescent="0.3">
      <c r="A39" s="2">
        <v>5</v>
      </c>
      <c r="B39" s="2" t="s">
        <v>7594</v>
      </c>
      <c r="C39" s="2" t="s">
        <v>11111</v>
      </c>
      <c r="D39" s="2" t="s">
        <v>1018</v>
      </c>
      <c r="E39" s="2">
        <v>3</v>
      </c>
      <c r="F39" s="2" t="s">
        <v>19</v>
      </c>
      <c r="G39" s="2">
        <v>14117</v>
      </c>
      <c r="H39" s="3">
        <v>5.8881923328786952E-2</v>
      </c>
      <c r="I39" s="2">
        <v>239751</v>
      </c>
      <c r="J39" s="2">
        <v>365748</v>
      </c>
      <c r="K39" s="2" t="s">
        <v>1942</v>
      </c>
      <c r="L39" s="2" t="s">
        <v>23</v>
      </c>
      <c r="M39" s="2" t="s">
        <v>14755</v>
      </c>
      <c r="N39" s="1" t="str">
        <f t="shared" si="0"/>
        <v>SAKRI (ST)32024</v>
      </c>
    </row>
    <row r="40" spans="1:14" x14ac:dyDescent="0.3">
      <c r="A40" s="2">
        <v>5</v>
      </c>
      <c r="B40" s="2" t="s">
        <v>7594</v>
      </c>
      <c r="C40" s="2" t="s">
        <v>11112</v>
      </c>
      <c r="D40" s="2" t="s">
        <v>1018</v>
      </c>
      <c r="E40" s="2">
        <v>4</v>
      </c>
      <c r="F40" s="2" t="s">
        <v>693</v>
      </c>
      <c r="G40" s="2">
        <v>5455</v>
      </c>
      <c r="H40" s="3">
        <v>2.2752772668310037E-2</v>
      </c>
      <c r="I40" s="2">
        <v>239751</v>
      </c>
      <c r="J40" s="2">
        <v>365748</v>
      </c>
      <c r="K40" s="2" t="s">
        <v>1942</v>
      </c>
      <c r="L40" s="2" t="s">
        <v>23</v>
      </c>
      <c r="M40" s="2" t="s">
        <v>14755</v>
      </c>
      <c r="N40" s="1" t="str">
        <f t="shared" si="0"/>
        <v>SAKRI (ST)42024</v>
      </c>
    </row>
    <row r="41" spans="1:14" x14ac:dyDescent="0.3">
      <c r="A41" s="2">
        <v>5</v>
      </c>
      <c r="B41" s="2" t="s">
        <v>7594</v>
      </c>
      <c r="C41" s="2" t="s">
        <v>11113</v>
      </c>
      <c r="D41" s="2" t="s">
        <v>1018</v>
      </c>
      <c r="E41" s="2">
        <v>5</v>
      </c>
      <c r="F41" s="2" t="s">
        <v>19</v>
      </c>
      <c r="G41" s="2">
        <v>3532</v>
      </c>
      <c r="H41" s="3">
        <v>1.4731951065897536E-2</v>
      </c>
      <c r="I41" s="2">
        <v>239751</v>
      </c>
      <c r="J41" s="2">
        <v>365748</v>
      </c>
      <c r="K41" s="2" t="s">
        <v>1942</v>
      </c>
      <c r="L41" s="2" t="s">
        <v>23</v>
      </c>
      <c r="M41" s="2" t="s">
        <v>14755</v>
      </c>
      <c r="N41" s="1" t="str">
        <f t="shared" si="0"/>
        <v>SAKRI (ST)52024</v>
      </c>
    </row>
    <row r="42" spans="1:14" x14ac:dyDescent="0.3">
      <c r="A42" s="2">
        <v>5</v>
      </c>
      <c r="B42" s="2" t="s">
        <v>7594</v>
      </c>
      <c r="C42" s="2" t="s">
        <v>11114</v>
      </c>
      <c r="D42" s="2" t="s">
        <v>1020</v>
      </c>
      <c r="E42" s="2">
        <v>6</v>
      </c>
      <c r="F42" s="2" t="s">
        <v>19</v>
      </c>
      <c r="G42" s="2">
        <v>2183</v>
      </c>
      <c r="H42" s="3">
        <v>9.1052800613970336E-3</v>
      </c>
      <c r="I42" s="2">
        <v>239751</v>
      </c>
      <c r="J42" s="2">
        <v>365748</v>
      </c>
      <c r="K42" s="2" t="s">
        <v>1942</v>
      </c>
      <c r="L42" s="2" t="s">
        <v>23</v>
      </c>
      <c r="M42" s="2" t="s">
        <v>14755</v>
      </c>
      <c r="N42" s="1" t="str">
        <f t="shared" si="0"/>
        <v>SAKRI (ST)62024</v>
      </c>
    </row>
    <row r="43" spans="1:14" x14ac:dyDescent="0.3">
      <c r="A43" s="2">
        <v>5</v>
      </c>
      <c r="B43" s="2" t="s">
        <v>7594</v>
      </c>
      <c r="C43" s="2" t="s">
        <v>11115</v>
      </c>
      <c r="D43" s="2" t="s">
        <v>1018</v>
      </c>
      <c r="E43" s="2">
        <v>7</v>
      </c>
      <c r="F43" s="2" t="s">
        <v>7595</v>
      </c>
      <c r="G43" s="2">
        <v>2094</v>
      </c>
      <c r="H43" s="3">
        <v>8.7340615888984816E-3</v>
      </c>
      <c r="I43" s="2">
        <v>239751</v>
      </c>
      <c r="J43" s="2">
        <v>365748</v>
      </c>
      <c r="K43" s="2" t="s">
        <v>1942</v>
      </c>
      <c r="L43" s="2" t="s">
        <v>23</v>
      </c>
      <c r="M43" s="2" t="s">
        <v>14755</v>
      </c>
      <c r="N43" s="1" t="str">
        <f t="shared" si="0"/>
        <v>SAKRI (ST)72024</v>
      </c>
    </row>
    <row r="44" spans="1:14" x14ac:dyDescent="0.3">
      <c r="A44" s="2">
        <v>5</v>
      </c>
      <c r="B44" s="2" t="s">
        <v>7594</v>
      </c>
      <c r="C44" s="2" t="s">
        <v>11116</v>
      </c>
      <c r="D44" s="2" t="s">
        <v>1018</v>
      </c>
      <c r="E44" s="2">
        <v>8</v>
      </c>
      <c r="F44" s="2" t="s">
        <v>19</v>
      </c>
      <c r="G44" s="2">
        <v>1743</v>
      </c>
      <c r="H44" s="3">
        <v>7.2700426692693674E-3</v>
      </c>
      <c r="I44" s="2">
        <v>239751</v>
      </c>
      <c r="J44" s="2">
        <v>365748</v>
      </c>
      <c r="K44" s="2" t="s">
        <v>1942</v>
      </c>
      <c r="L44" s="2" t="s">
        <v>23</v>
      </c>
      <c r="M44" s="2" t="s">
        <v>14755</v>
      </c>
      <c r="N44" s="1" t="str">
        <f t="shared" si="0"/>
        <v>SAKRI (ST)82024</v>
      </c>
    </row>
    <row r="45" spans="1:14" x14ac:dyDescent="0.3">
      <c r="A45" s="2">
        <v>5</v>
      </c>
      <c r="B45" s="2" t="s">
        <v>7594</v>
      </c>
      <c r="C45" s="2" t="s">
        <v>11117</v>
      </c>
      <c r="D45" s="2" t="s">
        <v>1018</v>
      </c>
      <c r="E45" s="2">
        <v>9</v>
      </c>
      <c r="F45" s="2" t="s">
        <v>19</v>
      </c>
      <c r="G45" s="2">
        <v>1610</v>
      </c>
      <c r="H45" s="3">
        <v>6.71530045755805E-3</v>
      </c>
      <c r="I45" s="2">
        <v>239751</v>
      </c>
      <c r="J45" s="2">
        <v>365748</v>
      </c>
      <c r="K45" s="2" t="s">
        <v>1942</v>
      </c>
      <c r="L45" s="2" t="s">
        <v>23</v>
      </c>
      <c r="M45" s="2" t="s">
        <v>14755</v>
      </c>
      <c r="N45" s="1" t="str">
        <f t="shared" si="0"/>
        <v>SAKRI (ST)92024</v>
      </c>
    </row>
    <row r="46" spans="1:14" x14ac:dyDescent="0.3">
      <c r="A46" s="2">
        <v>5</v>
      </c>
      <c r="B46" s="2" t="s">
        <v>7594</v>
      </c>
      <c r="C46" s="2" t="s">
        <v>11118</v>
      </c>
      <c r="D46" s="2" t="s">
        <v>1018</v>
      </c>
      <c r="E46" s="2">
        <v>10</v>
      </c>
      <c r="F46" s="2" t="s">
        <v>11</v>
      </c>
      <c r="G46" s="2">
        <v>1397</v>
      </c>
      <c r="H46" s="3">
        <v>5.8268787200053389E-3</v>
      </c>
      <c r="I46" s="2">
        <v>239751</v>
      </c>
      <c r="J46" s="2">
        <v>365748</v>
      </c>
      <c r="K46" s="2" t="s">
        <v>1942</v>
      </c>
      <c r="L46" s="2" t="s">
        <v>23</v>
      </c>
      <c r="M46" s="2" t="s">
        <v>14755</v>
      </c>
      <c r="N46" s="1" t="str">
        <f t="shared" si="0"/>
        <v>SAKRI (ST)102024</v>
      </c>
    </row>
    <row r="47" spans="1:14" x14ac:dyDescent="0.3">
      <c r="A47" s="2">
        <v>5</v>
      </c>
      <c r="B47" s="2" t="s">
        <v>7594</v>
      </c>
      <c r="C47" s="2" t="s">
        <v>11119</v>
      </c>
      <c r="D47" s="2" t="s">
        <v>1018</v>
      </c>
      <c r="E47" s="2">
        <v>11</v>
      </c>
      <c r="F47" s="2" t="s">
        <v>1952</v>
      </c>
      <c r="G47" s="2">
        <v>1127</v>
      </c>
      <c r="H47" s="3">
        <v>4.7007103202906346E-3</v>
      </c>
      <c r="I47" s="2">
        <v>239751</v>
      </c>
      <c r="J47" s="2">
        <v>365748</v>
      </c>
      <c r="K47" s="2" t="s">
        <v>1942</v>
      </c>
      <c r="L47" s="2" t="s">
        <v>23</v>
      </c>
      <c r="M47" s="2" t="s">
        <v>14755</v>
      </c>
      <c r="N47" s="1" t="str">
        <f t="shared" si="0"/>
        <v>SAKRI (ST)112024</v>
      </c>
    </row>
    <row r="48" spans="1:14" x14ac:dyDescent="0.3">
      <c r="A48" s="2">
        <v>5</v>
      </c>
      <c r="B48" s="2" t="s">
        <v>7594</v>
      </c>
      <c r="C48" s="2" t="s">
        <v>22</v>
      </c>
      <c r="D48" s="2" t="s">
        <v>7923</v>
      </c>
      <c r="E48" s="2">
        <v>12</v>
      </c>
      <c r="F48" s="2" t="s">
        <v>22</v>
      </c>
      <c r="G48" s="2">
        <v>1119</v>
      </c>
      <c r="H48" s="3">
        <v>4.6673423677064951E-3</v>
      </c>
      <c r="I48" s="2">
        <v>239751</v>
      </c>
      <c r="J48" s="2">
        <v>365748</v>
      </c>
      <c r="K48" s="2" t="s">
        <v>1942</v>
      </c>
      <c r="L48" s="2" t="s">
        <v>23</v>
      </c>
      <c r="M48" s="2" t="s">
        <v>14755</v>
      </c>
      <c r="N48" s="1" t="str">
        <f t="shared" si="0"/>
        <v>SAKRI (ST)122024</v>
      </c>
    </row>
    <row r="49" spans="1:14" x14ac:dyDescent="0.3">
      <c r="A49" s="2">
        <v>5</v>
      </c>
      <c r="B49" s="2" t="s">
        <v>7594</v>
      </c>
      <c r="C49" s="2" t="s">
        <v>11120</v>
      </c>
      <c r="D49" s="2" t="s">
        <v>1018</v>
      </c>
      <c r="E49" s="2">
        <v>13</v>
      </c>
      <c r="F49" s="2" t="s">
        <v>19</v>
      </c>
      <c r="G49" s="2">
        <v>710</v>
      </c>
      <c r="H49" s="3">
        <v>2.9614057918423697E-3</v>
      </c>
      <c r="I49" s="2">
        <v>239751</v>
      </c>
      <c r="J49" s="2">
        <v>365748</v>
      </c>
      <c r="K49" s="2" t="s">
        <v>1942</v>
      </c>
      <c r="L49" s="2" t="s">
        <v>23</v>
      </c>
      <c r="M49" s="2" t="s">
        <v>14755</v>
      </c>
      <c r="N49" s="1" t="str">
        <f t="shared" si="0"/>
        <v>SAKRI (ST)132024</v>
      </c>
    </row>
    <row r="50" spans="1:14" x14ac:dyDescent="0.3">
      <c r="A50" s="2">
        <v>5</v>
      </c>
      <c r="B50" s="2" t="s">
        <v>7594</v>
      </c>
      <c r="C50" s="2" t="s">
        <v>11121</v>
      </c>
      <c r="D50" s="2" t="s">
        <v>1018</v>
      </c>
      <c r="E50" s="2">
        <v>14</v>
      </c>
      <c r="F50" s="2" t="s">
        <v>19</v>
      </c>
      <c r="G50" s="2">
        <v>691</v>
      </c>
      <c r="H50" s="3">
        <v>2.8821569044550389E-3</v>
      </c>
      <c r="I50" s="2">
        <v>239751</v>
      </c>
      <c r="J50" s="2">
        <v>365748</v>
      </c>
      <c r="K50" s="2" t="s">
        <v>1942</v>
      </c>
      <c r="L50" s="2" t="s">
        <v>23</v>
      </c>
      <c r="M50" s="2" t="s">
        <v>14755</v>
      </c>
      <c r="N50" s="1" t="str">
        <f t="shared" si="0"/>
        <v>SAKRI (ST)142024</v>
      </c>
    </row>
    <row r="51" spans="1:14" x14ac:dyDescent="0.3">
      <c r="A51" s="2">
        <v>5</v>
      </c>
      <c r="B51" s="2" t="s">
        <v>7594</v>
      </c>
      <c r="C51" s="2" t="s">
        <v>11122</v>
      </c>
      <c r="D51" s="2" t="s">
        <v>1018</v>
      </c>
      <c r="E51" s="2">
        <v>15</v>
      </c>
      <c r="F51" s="2" t="s">
        <v>19</v>
      </c>
      <c r="G51" s="2">
        <v>633</v>
      </c>
      <c r="H51" s="3">
        <v>2.6402392482200283E-3</v>
      </c>
      <c r="I51" s="2">
        <v>239751</v>
      </c>
      <c r="J51" s="2">
        <v>365748</v>
      </c>
      <c r="K51" s="2" t="s">
        <v>1942</v>
      </c>
      <c r="L51" s="2" t="s">
        <v>23</v>
      </c>
      <c r="M51" s="2" t="s">
        <v>14755</v>
      </c>
      <c r="N51" s="1" t="str">
        <f t="shared" si="0"/>
        <v>SAKRI (ST)152024</v>
      </c>
    </row>
    <row r="52" spans="1:14" x14ac:dyDescent="0.3">
      <c r="A52" s="2">
        <v>5</v>
      </c>
      <c r="B52" s="2" t="s">
        <v>7594</v>
      </c>
      <c r="C52" s="2" t="s">
        <v>11123</v>
      </c>
      <c r="D52" s="2" t="s">
        <v>1018</v>
      </c>
      <c r="E52" s="2">
        <v>16</v>
      </c>
      <c r="F52" s="2" t="s">
        <v>19</v>
      </c>
      <c r="G52" s="2">
        <v>543</v>
      </c>
      <c r="H52" s="3">
        <v>2.2648497816484601E-3</v>
      </c>
      <c r="I52" s="2">
        <v>239751</v>
      </c>
      <c r="J52" s="2">
        <v>365748</v>
      </c>
      <c r="K52" s="2" t="s">
        <v>1942</v>
      </c>
      <c r="L52" s="2" t="s">
        <v>23</v>
      </c>
      <c r="M52" s="2" t="s">
        <v>14755</v>
      </c>
      <c r="N52" s="1" t="str">
        <f t="shared" si="0"/>
        <v>SAKRI (ST)162024</v>
      </c>
    </row>
    <row r="53" spans="1:14" x14ac:dyDescent="0.3">
      <c r="A53" s="2">
        <v>5</v>
      </c>
      <c r="B53" s="2" t="s">
        <v>7594</v>
      </c>
      <c r="C53" s="2" t="s">
        <v>11124</v>
      </c>
      <c r="D53" s="2" t="s">
        <v>1020</v>
      </c>
      <c r="E53" s="2">
        <v>17</v>
      </c>
      <c r="F53" s="2" t="s">
        <v>19</v>
      </c>
      <c r="G53" s="2">
        <v>481</v>
      </c>
      <c r="H53" s="3">
        <v>2.0062481491213801E-3</v>
      </c>
      <c r="I53" s="2">
        <v>239751</v>
      </c>
      <c r="J53" s="2">
        <v>365748</v>
      </c>
      <c r="K53" s="2" t="s">
        <v>1942</v>
      </c>
      <c r="L53" s="2" t="s">
        <v>23</v>
      </c>
      <c r="M53" s="2" t="s">
        <v>14755</v>
      </c>
      <c r="N53" s="1" t="str">
        <f t="shared" si="0"/>
        <v>SAKRI (ST)172024</v>
      </c>
    </row>
    <row r="54" spans="1:14" x14ac:dyDescent="0.3">
      <c r="A54" s="2">
        <v>5</v>
      </c>
      <c r="B54" s="2" t="s">
        <v>7594</v>
      </c>
      <c r="C54" s="2" t="s">
        <v>11125</v>
      </c>
      <c r="D54" s="2" t="s">
        <v>1018</v>
      </c>
      <c r="E54" s="2">
        <v>18</v>
      </c>
      <c r="F54" s="2" t="s">
        <v>19</v>
      </c>
      <c r="G54" s="2">
        <v>447</v>
      </c>
      <c r="H54" s="3">
        <v>1.8644343506387876E-3</v>
      </c>
      <c r="I54" s="2">
        <v>239751</v>
      </c>
      <c r="J54" s="2">
        <v>365748</v>
      </c>
      <c r="K54" s="2" t="s">
        <v>1942</v>
      </c>
      <c r="L54" s="2" t="s">
        <v>23</v>
      </c>
      <c r="M54" s="2" t="s">
        <v>14755</v>
      </c>
      <c r="N54" s="1" t="str">
        <f t="shared" si="0"/>
        <v>SAKRI (ST)182024</v>
      </c>
    </row>
    <row r="55" spans="1:14" x14ac:dyDescent="0.3">
      <c r="A55" s="2">
        <v>5</v>
      </c>
      <c r="B55" s="2" t="s">
        <v>7594</v>
      </c>
      <c r="C55" s="2" t="s">
        <v>11126</v>
      </c>
      <c r="D55" s="2" t="s">
        <v>1018</v>
      </c>
      <c r="E55" s="2">
        <v>19</v>
      </c>
      <c r="F55" s="2" t="s">
        <v>19</v>
      </c>
      <c r="G55" s="2">
        <v>337</v>
      </c>
      <c r="H55" s="3">
        <v>1.4056250026068713E-3</v>
      </c>
      <c r="I55" s="2">
        <v>239751</v>
      </c>
      <c r="J55" s="2">
        <v>365748</v>
      </c>
      <c r="K55" s="2" t="s">
        <v>1942</v>
      </c>
      <c r="L55" s="2" t="s">
        <v>23</v>
      </c>
      <c r="M55" s="2" t="s">
        <v>14755</v>
      </c>
      <c r="N55" s="1" t="str">
        <f t="shared" si="0"/>
        <v>SAKRI (ST)192024</v>
      </c>
    </row>
    <row r="56" spans="1:14" x14ac:dyDescent="0.3">
      <c r="A56" s="2">
        <v>6</v>
      </c>
      <c r="B56" s="2" t="s">
        <v>7596</v>
      </c>
      <c r="C56" s="2" t="s">
        <v>11127</v>
      </c>
      <c r="D56" s="2" t="s">
        <v>1018</v>
      </c>
      <c r="E56" s="2">
        <v>1</v>
      </c>
      <c r="F56" s="2" t="s">
        <v>9</v>
      </c>
      <c r="G56" s="2">
        <v>169039</v>
      </c>
      <c r="H56" s="3">
        <v>0.59010870855355479</v>
      </c>
      <c r="I56" s="2">
        <v>286454</v>
      </c>
      <c r="J56" s="2">
        <v>410522</v>
      </c>
      <c r="K56" s="2" t="s">
        <v>23</v>
      </c>
      <c r="L56" s="2" t="s">
        <v>23</v>
      </c>
      <c r="M56" s="2" t="s">
        <v>14755</v>
      </c>
      <c r="N56" s="1" t="str">
        <f t="shared" si="0"/>
        <v>DHULE RURAL12024</v>
      </c>
    </row>
    <row r="57" spans="1:14" x14ac:dyDescent="0.3">
      <c r="A57" s="2">
        <v>6</v>
      </c>
      <c r="B57" s="2" t="s">
        <v>7596</v>
      </c>
      <c r="C57" s="2" t="s">
        <v>11128</v>
      </c>
      <c r="D57" s="2" t="s">
        <v>1018</v>
      </c>
      <c r="E57" s="2">
        <v>2</v>
      </c>
      <c r="F57" s="2" t="s">
        <v>7</v>
      </c>
      <c r="G57" s="2">
        <v>102603</v>
      </c>
      <c r="H57" s="3">
        <v>0.35818316378895043</v>
      </c>
      <c r="I57" s="2">
        <v>286454</v>
      </c>
      <c r="J57" s="2">
        <v>410522</v>
      </c>
      <c r="K57" s="2" t="s">
        <v>23</v>
      </c>
      <c r="L57" s="2" t="s">
        <v>23</v>
      </c>
      <c r="M57" s="2" t="s">
        <v>14755</v>
      </c>
      <c r="N57" s="1" t="str">
        <f t="shared" si="0"/>
        <v>DHULE RURAL22024</v>
      </c>
    </row>
    <row r="58" spans="1:14" x14ac:dyDescent="0.3">
      <c r="A58" s="2">
        <v>6</v>
      </c>
      <c r="B58" s="2" t="s">
        <v>7596</v>
      </c>
      <c r="C58" s="2" t="s">
        <v>11129</v>
      </c>
      <c r="D58" s="2" t="s">
        <v>1018</v>
      </c>
      <c r="E58" s="2">
        <v>3</v>
      </c>
      <c r="F58" s="2" t="s">
        <v>19</v>
      </c>
      <c r="G58" s="2">
        <v>7895</v>
      </c>
      <c r="H58" s="3">
        <v>2.7561144197672225E-2</v>
      </c>
      <c r="I58" s="2">
        <v>286454</v>
      </c>
      <c r="J58" s="2">
        <v>410522</v>
      </c>
      <c r="K58" s="2" t="s">
        <v>23</v>
      </c>
      <c r="L58" s="2" t="s">
        <v>23</v>
      </c>
      <c r="M58" s="2" t="s">
        <v>14755</v>
      </c>
      <c r="N58" s="1" t="str">
        <f t="shared" si="0"/>
        <v>DHULE RURAL32024</v>
      </c>
    </row>
    <row r="59" spans="1:14" x14ac:dyDescent="0.3">
      <c r="A59" s="2">
        <v>6</v>
      </c>
      <c r="B59" s="2" t="s">
        <v>7596</v>
      </c>
      <c r="C59" s="2" t="s">
        <v>11130</v>
      </c>
      <c r="D59" s="2" t="s">
        <v>1020</v>
      </c>
      <c r="E59" s="2">
        <v>4</v>
      </c>
      <c r="F59" s="2" t="s">
        <v>1952</v>
      </c>
      <c r="G59" s="2">
        <v>2018</v>
      </c>
      <c r="H59" s="3">
        <v>7.0447611134772077E-3</v>
      </c>
      <c r="I59" s="2">
        <v>286454</v>
      </c>
      <c r="J59" s="2">
        <v>410522</v>
      </c>
      <c r="K59" s="2" t="s">
        <v>23</v>
      </c>
      <c r="L59" s="2" t="s">
        <v>23</v>
      </c>
      <c r="M59" s="2" t="s">
        <v>14755</v>
      </c>
      <c r="N59" s="1" t="str">
        <f t="shared" si="0"/>
        <v>DHULE RURAL42024</v>
      </c>
    </row>
    <row r="60" spans="1:14" x14ac:dyDescent="0.3">
      <c r="A60" s="2">
        <v>6</v>
      </c>
      <c r="B60" s="2" t="s">
        <v>7596</v>
      </c>
      <c r="C60" s="2" t="s">
        <v>22</v>
      </c>
      <c r="D60" s="2" t="s">
        <v>7923</v>
      </c>
      <c r="E60" s="2">
        <v>5</v>
      </c>
      <c r="F60" s="2" t="s">
        <v>22</v>
      </c>
      <c r="G60" s="2">
        <v>1322</v>
      </c>
      <c r="H60" s="3">
        <v>4.6150516313264956E-3</v>
      </c>
      <c r="I60" s="2">
        <v>286454</v>
      </c>
      <c r="J60" s="2">
        <v>410522</v>
      </c>
      <c r="K60" s="2" t="s">
        <v>23</v>
      </c>
      <c r="L60" s="2" t="s">
        <v>23</v>
      </c>
      <c r="M60" s="2" t="s">
        <v>14755</v>
      </c>
      <c r="N60" s="1" t="str">
        <f t="shared" si="0"/>
        <v>DHULE RURAL52024</v>
      </c>
    </row>
    <row r="61" spans="1:14" x14ac:dyDescent="0.3">
      <c r="A61" s="2">
        <v>6</v>
      </c>
      <c r="B61" s="2" t="s">
        <v>7596</v>
      </c>
      <c r="C61" s="2" t="s">
        <v>11131</v>
      </c>
      <c r="D61" s="2" t="s">
        <v>1018</v>
      </c>
      <c r="E61" s="2">
        <v>6</v>
      </c>
      <c r="F61" s="2" t="s">
        <v>11</v>
      </c>
      <c r="G61" s="2">
        <v>956</v>
      </c>
      <c r="H61" s="3">
        <v>3.3373595760575869E-3</v>
      </c>
      <c r="I61" s="2">
        <v>286454</v>
      </c>
      <c r="J61" s="2">
        <v>410522</v>
      </c>
      <c r="K61" s="2" t="s">
        <v>23</v>
      </c>
      <c r="L61" s="2" t="s">
        <v>23</v>
      </c>
      <c r="M61" s="2" t="s">
        <v>14755</v>
      </c>
      <c r="N61" s="1" t="str">
        <f t="shared" si="0"/>
        <v>DHULE RURAL62024</v>
      </c>
    </row>
    <row r="62" spans="1:14" x14ac:dyDescent="0.3">
      <c r="A62" s="2">
        <v>6</v>
      </c>
      <c r="B62" s="2" t="s">
        <v>7596</v>
      </c>
      <c r="C62" s="2" t="s">
        <v>11132</v>
      </c>
      <c r="D62" s="2" t="s">
        <v>1018</v>
      </c>
      <c r="E62" s="2">
        <v>7</v>
      </c>
      <c r="F62" s="2" t="s">
        <v>19</v>
      </c>
      <c r="G62" s="2">
        <v>664</v>
      </c>
      <c r="H62" s="3">
        <v>2.3179987013621731E-3</v>
      </c>
      <c r="I62" s="2">
        <v>286454</v>
      </c>
      <c r="J62" s="2">
        <v>410522</v>
      </c>
      <c r="K62" s="2" t="s">
        <v>23</v>
      </c>
      <c r="L62" s="2" t="s">
        <v>23</v>
      </c>
      <c r="M62" s="2" t="s">
        <v>14755</v>
      </c>
      <c r="N62" s="1" t="str">
        <f t="shared" si="0"/>
        <v>DHULE RURAL72024</v>
      </c>
    </row>
    <row r="63" spans="1:14" x14ac:dyDescent="0.3">
      <c r="A63" s="2">
        <v>6</v>
      </c>
      <c r="B63" s="2" t="s">
        <v>7596</v>
      </c>
      <c r="C63" s="2" t="s">
        <v>11133</v>
      </c>
      <c r="D63" s="2" t="s">
        <v>1018</v>
      </c>
      <c r="E63" s="2">
        <v>8</v>
      </c>
      <c r="F63" s="2" t="s">
        <v>19</v>
      </c>
      <c r="G63" s="2">
        <v>635</v>
      </c>
      <c r="H63" s="3">
        <v>2.2167608062725603E-3</v>
      </c>
      <c r="I63" s="2">
        <v>286454</v>
      </c>
      <c r="J63" s="2">
        <v>410522</v>
      </c>
      <c r="K63" s="2" t="s">
        <v>23</v>
      </c>
      <c r="L63" s="2" t="s">
        <v>23</v>
      </c>
      <c r="M63" s="2" t="s">
        <v>14755</v>
      </c>
      <c r="N63" s="1" t="str">
        <f t="shared" si="0"/>
        <v>DHULE RURAL82024</v>
      </c>
    </row>
    <row r="64" spans="1:14" x14ac:dyDescent="0.3">
      <c r="A64" s="2">
        <v>6</v>
      </c>
      <c r="B64" s="2" t="s">
        <v>7596</v>
      </c>
      <c r="C64" s="2" t="s">
        <v>11134</v>
      </c>
      <c r="D64" s="2" t="s">
        <v>1020</v>
      </c>
      <c r="E64" s="2">
        <v>9</v>
      </c>
      <c r="F64" s="2" t="s">
        <v>19</v>
      </c>
      <c r="G64" s="2">
        <v>628</v>
      </c>
      <c r="H64" s="3">
        <v>2.1923240729750677E-3</v>
      </c>
      <c r="I64" s="2">
        <v>286454</v>
      </c>
      <c r="J64" s="2">
        <v>410522</v>
      </c>
      <c r="K64" s="2" t="s">
        <v>23</v>
      </c>
      <c r="L64" s="2" t="s">
        <v>23</v>
      </c>
      <c r="M64" s="2" t="s">
        <v>14755</v>
      </c>
      <c r="N64" s="1" t="str">
        <f t="shared" si="0"/>
        <v>DHULE RURAL92024</v>
      </c>
    </row>
    <row r="65" spans="1:14" x14ac:dyDescent="0.3">
      <c r="A65" s="2">
        <v>6</v>
      </c>
      <c r="B65" s="2" t="s">
        <v>7596</v>
      </c>
      <c r="C65" s="2" t="s">
        <v>11135</v>
      </c>
      <c r="D65" s="2" t="s">
        <v>1018</v>
      </c>
      <c r="E65" s="2">
        <v>10</v>
      </c>
      <c r="F65" s="2" t="s">
        <v>19</v>
      </c>
      <c r="G65" s="2">
        <v>234</v>
      </c>
      <c r="H65" s="3">
        <v>8.1688508451618761E-4</v>
      </c>
      <c r="I65" s="2">
        <v>286454</v>
      </c>
      <c r="J65" s="2">
        <v>410522</v>
      </c>
      <c r="K65" s="2" t="s">
        <v>23</v>
      </c>
      <c r="L65" s="2" t="s">
        <v>23</v>
      </c>
      <c r="M65" s="2" t="s">
        <v>14755</v>
      </c>
      <c r="N65" s="1" t="str">
        <f t="shared" si="0"/>
        <v>DHULE RURAL102024</v>
      </c>
    </row>
    <row r="66" spans="1:14" x14ac:dyDescent="0.3">
      <c r="A66" s="2">
        <v>6</v>
      </c>
      <c r="B66" s="2" t="s">
        <v>7596</v>
      </c>
      <c r="C66" s="2" t="s">
        <v>11136</v>
      </c>
      <c r="D66" s="2" t="s">
        <v>1018</v>
      </c>
      <c r="E66" s="2">
        <v>11</v>
      </c>
      <c r="F66" s="2" t="s">
        <v>19</v>
      </c>
      <c r="G66" s="2">
        <v>174</v>
      </c>
      <c r="H66" s="3">
        <v>6.0742737053767792E-4</v>
      </c>
      <c r="I66" s="2">
        <v>286454</v>
      </c>
      <c r="J66" s="2">
        <v>410522</v>
      </c>
      <c r="K66" s="2" t="s">
        <v>23</v>
      </c>
      <c r="L66" s="2" t="s">
        <v>23</v>
      </c>
      <c r="M66" s="2" t="s">
        <v>14755</v>
      </c>
      <c r="N66" s="1" t="str">
        <f t="shared" si="0"/>
        <v>DHULE RURAL112024</v>
      </c>
    </row>
    <row r="67" spans="1:14" x14ac:dyDescent="0.3">
      <c r="A67" s="2">
        <v>6</v>
      </c>
      <c r="B67" s="2" t="s">
        <v>7596</v>
      </c>
      <c r="C67" s="2" t="s">
        <v>11137</v>
      </c>
      <c r="D67" s="2" t="s">
        <v>1018</v>
      </c>
      <c r="E67" s="2">
        <v>12</v>
      </c>
      <c r="F67" s="2" t="s">
        <v>19</v>
      </c>
      <c r="G67" s="2">
        <v>173</v>
      </c>
      <c r="H67" s="3">
        <v>6.0393640863803607E-4</v>
      </c>
      <c r="I67" s="2">
        <v>286454</v>
      </c>
      <c r="J67" s="2">
        <v>410522</v>
      </c>
      <c r="K67" s="2" t="s">
        <v>23</v>
      </c>
      <c r="L67" s="2" t="s">
        <v>23</v>
      </c>
      <c r="M67" s="2" t="s">
        <v>14755</v>
      </c>
      <c r="N67" s="1" t="str">
        <f t="shared" ref="N67:N130" si="1">B67&amp;E67&amp;2024</f>
        <v>DHULE RURAL122024</v>
      </c>
    </row>
    <row r="68" spans="1:14" x14ac:dyDescent="0.3">
      <c r="A68" s="2">
        <v>6</v>
      </c>
      <c r="B68" s="2" t="s">
        <v>7596</v>
      </c>
      <c r="C68" s="2" t="s">
        <v>11138</v>
      </c>
      <c r="D68" s="2" t="s">
        <v>1018</v>
      </c>
      <c r="E68" s="2">
        <v>13</v>
      </c>
      <c r="F68" s="2" t="s">
        <v>19</v>
      </c>
      <c r="G68" s="2">
        <v>113</v>
      </c>
      <c r="H68" s="3">
        <v>3.9447869465952649E-4</v>
      </c>
      <c r="I68" s="2">
        <v>286454</v>
      </c>
      <c r="J68" s="2">
        <v>410522</v>
      </c>
      <c r="K68" s="2" t="s">
        <v>23</v>
      </c>
      <c r="L68" s="2" t="s">
        <v>23</v>
      </c>
      <c r="M68" s="2" t="s">
        <v>14755</v>
      </c>
      <c r="N68" s="1" t="str">
        <f t="shared" si="1"/>
        <v>DHULE RURAL132024</v>
      </c>
    </row>
    <row r="69" spans="1:14" x14ac:dyDescent="0.3">
      <c r="A69" s="2">
        <v>7</v>
      </c>
      <c r="B69" s="2" t="s">
        <v>7597</v>
      </c>
      <c r="C69" s="2" t="s">
        <v>11139</v>
      </c>
      <c r="D69" s="2" t="s">
        <v>1018</v>
      </c>
      <c r="E69" s="2">
        <v>1</v>
      </c>
      <c r="F69" s="2" t="s">
        <v>9</v>
      </c>
      <c r="G69" s="2">
        <v>115125</v>
      </c>
      <c r="H69" s="3">
        <v>0.52915463955433806</v>
      </c>
      <c r="I69" s="2">
        <v>217564</v>
      </c>
      <c r="J69" s="2">
        <v>364771</v>
      </c>
      <c r="K69" s="2" t="s">
        <v>23</v>
      </c>
      <c r="L69" s="2" t="s">
        <v>23</v>
      </c>
      <c r="M69" s="2" t="s">
        <v>14755</v>
      </c>
      <c r="N69" s="1" t="str">
        <f t="shared" si="1"/>
        <v>DHULE CITY12024</v>
      </c>
    </row>
    <row r="70" spans="1:14" x14ac:dyDescent="0.3">
      <c r="A70" s="2">
        <v>7</v>
      </c>
      <c r="B70" s="2" t="s">
        <v>7597</v>
      </c>
      <c r="C70" s="2" t="s">
        <v>11140</v>
      </c>
      <c r="D70" s="2" t="s">
        <v>1018</v>
      </c>
      <c r="E70" s="2">
        <v>2</v>
      </c>
      <c r="F70" s="2" t="s">
        <v>1363</v>
      </c>
      <c r="G70" s="2">
        <v>70289</v>
      </c>
      <c r="H70" s="3">
        <v>0.32307275100660038</v>
      </c>
      <c r="I70" s="2">
        <v>217564</v>
      </c>
      <c r="J70" s="2">
        <v>364771</v>
      </c>
      <c r="K70" s="2" t="s">
        <v>23</v>
      </c>
      <c r="L70" s="2" t="s">
        <v>23</v>
      </c>
      <c r="M70" s="2" t="s">
        <v>14755</v>
      </c>
      <c r="N70" s="1" t="str">
        <f t="shared" si="1"/>
        <v>DHULE CITY22024</v>
      </c>
    </row>
    <row r="71" spans="1:14" x14ac:dyDescent="0.3">
      <c r="A71" s="2">
        <v>7</v>
      </c>
      <c r="B71" s="2" t="s">
        <v>7597</v>
      </c>
      <c r="C71" s="2" t="s">
        <v>3589</v>
      </c>
      <c r="D71" s="2" t="s">
        <v>1018</v>
      </c>
      <c r="E71" s="2">
        <v>3</v>
      </c>
      <c r="F71" s="2" t="s">
        <v>1977</v>
      </c>
      <c r="G71" s="2">
        <v>23496</v>
      </c>
      <c r="H71" s="3">
        <v>0.10799580813002151</v>
      </c>
      <c r="I71" s="2">
        <v>217564</v>
      </c>
      <c r="J71" s="2">
        <v>364771</v>
      </c>
      <c r="K71" s="2" t="s">
        <v>23</v>
      </c>
      <c r="L71" s="2" t="s">
        <v>23</v>
      </c>
      <c r="M71" s="2" t="s">
        <v>14755</v>
      </c>
      <c r="N71" s="1" t="str">
        <f t="shared" si="1"/>
        <v>DHULE CITY32024</v>
      </c>
    </row>
    <row r="72" spans="1:14" x14ac:dyDescent="0.3">
      <c r="A72" s="2">
        <v>7</v>
      </c>
      <c r="B72" s="2" t="s">
        <v>7597</v>
      </c>
      <c r="C72" s="2" t="s">
        <v>11141</v>
      </c>
      <c r="D72" s="2" t="s">
        <v>1018</v>
      </c>
      <c r="E72" s="2">
        <v>4</v>
      </c>
      <c r="F72" s="2" t="s">
        <v>1023</v>
      </c>
      <c r="G72" s="2">
        <v>5175</v>
      </c>
      <c r="H72" s="3">
        <v>2.3786104318729202E-2</v>
      </c>
      <c r="I72" s="2">
        <v>217564</v>
      </c>
      <c r="J72" s="2">
        <v>364771</v>
      </c>
      <c r="K72" s="2" t="s">
        <v>23</v>
      </c>
      <c r="L72" s="2" t="s">
        <v>23</v>
      </c>
      <c r="M72" s="2" t="s">
        <v>14755</v>
      </c>
      <c r="N72" s="1" t="str">
        <f t="shared" si="1"/>
        <v>DHULE CITY42024</v>
      </c>
    </row>
    <row r="73" spans="1:14" x14ac:dyDescent="0.3">
      <c r="A73" s="2">
        <v>7</v>
      </c>
      <c r="B73" s="2" t="s">
        <v>7597</v>
      </c>
      <c r="C73" s="2" t="s">
        <v>11142</v>
      </c>
      <c r="D73" s="2" t="s">
        <v>1018</v>
      </c>
      <c r="E73" s="2">
        <v>5</v>
      </c>
      <c r="F73" s="2" t="s">
        <v>31</v>
      </c>
      <c r="G73" s="2">
        <v>1735</v>
      </c>
      <c r="H73" s="3">
        <v>7.9746649261826404E-3</v>
      </c>
      <c r="I73" s="2">
        <v>217564</v>
      </c>
      <c r="J73" s="2">
        <v>364771</v>
      </c>
      <c r="K73" s="2" t="s">
        <v>23</v>
      </c>
      <c r="L73" s="2" t="s">
        <v>23</v>
      </c>
      <c r="M73" s="2" t="s">
        <v>14755</v>
      </c>
      <c r="N73" s="1" t="str">
        <f t="shared" si="1"/>
        <v>DHULE CITY52024</v>
      </c>
    </row>
    <row r="74" spans="1:14" x14ac:dyDescent="0.3">
      <c r="A74" s="2">
        <v>7</v>
      </c>
      <c r="B74" s="2" t="s">
        <v>7597</v>
      </c>
      <c r="C74" s="2" t="s">
        <v>22</v>
      </c>
      <c r="D74" s="2" t="s">
        <v>7923</v>
      </c>
      <c r="E74" s="2">
        <v>6</v>
      </c>
      <c r="F74" s="2" t="s">
        <v>22</v>
      </c>
      <c r="G74" s="2">
        <v>870</v>
      </c>
      <c r="H74" s="3">
        <v>3.9988233347428804E-3</v>
      </c>
      <c r="I74" s="2">
        <v>217564</v>
      </c>
      <c r="J74" s="2">
        <v>364771</v>
      </c>
      <c r="K74" s="2" t="s">
        <v>23</v>
      </c>
      <c r="L74" s="2" t="s">
        <v>23</v>
      </c>
      <c r="M74" s="2" t="s">
        <v>14755</v>
      </c>
      <c r="N74" s="1" t="str">
        <f t="shared" si="1"/>
        <v>DHULE CITY62024</v>
      </c>
    </row>
    <row r="75" spans="1:14" x14ac:dyDescent="0.3">
      <c r="A75" s="2">
        <v>7</v>
      </c>
      <c r="B75" s="2" t="s">
        <v>7597</v>
      </c>
      <c r="C75" s="2" t="s">
        <v>11131</v>
      </c>
      <c r="D75" s="2" t="s">
        <v>1018</v>
      </c>
      <c r="E75" s="2">
        <v>7</v>
      </c>
      <c r="F75" s="2" t="s">
        <v>11</v>
      </c>
      <c r="G75" s="2">
        <v>344</v>
      </c>
      <c r="H75" s="3">
        <v>1.5811439392546562E-3</v>
      </c>
      <c r="I75" s="2">
        <v>217564</v>
      </c>
      <c r="J75" s="2">
        <v>364771</v>
      </c>
      <c r="K75" s="2" t="s">
        <v>23</v>
      </c>
      <c r="L75" s="2" t="s">
        <v>23</v>
      </c>
      <c r="M75" s="2" t="s">
        <v>14755</v>
      </c>
      <c r="N75" s="1" t="str">
        <f t="shared" si="1"/>
        <v>DHULE CITY72024</v>
      </c>
    </row>
    <row r="76" spans="1:14" x14ac:dyDescent="0.3">
      <c r="A76" s="2">
        <v>7</v>
      </c>
      <c r="B76" s="2" t="s">
        <v>7597</v>
      </c>
      <c r="C76" s="2" t="s">
        <v>11143</v>
      </c>
      <c r="D76" s="2" t="s">
        <v>1018</v>
      </c>
      <c r="E76" s="2">
        <v>8</v>
      </c>
      <c r="F76" s="2" t="s">
        <v>19</v>
      </c>
      <c r="G76" s="2">
        <v>327</v>
      </c>
      <c r="H76" s="3">
        <v>1.5030060120240481E-3</v>
      </c>
      <c r="I76" s="2">
        <v>217564</v>
      </c>
      <c r="J76" s="2">
        <v>364771</v>
      </c>
      <c r="K76" s="2" t="s">
        <v>23</v>
      </c>
      <c r="L76" s="2" t="s">
        <v>23</v>
      </c>
      <c r="M76" s="2" t="s">
        <v>14755</v>
      </c>
      <c r="N76" s="1" t="str">
        <f t="shared" si="1"/>
        <v>DHULE CITY82024</v>
      </c>
    </row>
    <row r="77" spans="1:14" x14ac:dyDescent="0.3">
      <c r="A77" s="2">
        <v>7</v>
      </c>
      <c r="B77" s="2" t="s">
        <v>7597</v>
      </c>
      <c r="C77" s="2" t="s">
        <v>11144</v>
      </c>
      <c r="D77" s="2" t="s">
        <v>1018</v>
      </c>
      <c r="E77" s="2">
        <v>9</v>
      </c>
      <c r="F77" s="2" t="s">
        <v>19</v>
      </c>
      <c r="G77" s="2">
        <v>203</v>
      </c>
      <c r="H77" s="3">
        <v>9.3305877810667204E-4</v>
      </c>
      <c r="I77" s="2">
        <v>217564</v>
      </c>
      <c r="J77" s="2">
        <v>364771</v>
      </c>
      <c r="K77" s="2" t="s">
        <v>23</v>
      </c>
      <c r="L77" s="2" t="s">
        <v>23</v>
      </c>
      <c r="M77" s="2" t="s">
        <v>14755</v>
      </c>
      <c r="N77" s="1" t="str">
        <f t="shared" si="1"/>
        <v>DHULE CITY92024</v>
      </c>
    </row>
    <row r="78" spans="1:14" x14ac:dyDescent="0.3">
      <c r="A78" s="2">
        <v>8</v>
      </c>
      <c r="B78" s="2" t="s">
        <v>7598</v>
      </c>
      <c r="C78" s="2" t="s">
        <v>3604</v>
      </c>
      <c r="D78" s="2" t="s">
        <v>1018</v>
      </c>
      <c r="E78" s="2">
        <v>1</v>
      </c>
      <c r="F78" s="2" t="s">
        <v>9</v>
      </c>
      <c r="G78" s="2">
        <v>150497</v>
      </c>
      <c r="H78" s="3">
        <v>0.67061916538555799</v>
      </c>
      <c r="I78" s="2">
        <v>224415</v>
      </c>
      <c r="J78" s="2">
        <v>341535</v>
      </c>
      <c r="K78" s="2" t="s">
        <v>23</v>
      </c>
      <c r="L78" s="2" t="s">
        <v>23</v>
      </c>
      <c r="M78" s="2" t="s">
        <v>14755</v>
      </c>
      <c r="N78" s="1" t="str">
        <f t="shared" si="1"/>
        <v>SINDKHEDA12024</v>
      </c>
    </row>
    <row r="79" spans="1:14" x14ac:dyDescent="0.3">
      <c r="A79" s="2">
        <v>8</v>
      </c>
      <c r="B79" s="2" t="s">
        <v>7598</v>
      </c>
      <c r="C79" s="2" t="s">
        <v>11145</v>
      </c>
      <c r="D79" s="2" t="s">
        <v>1018</v>
      </c>
      <c r="E79" s="2">
        <v>2</v>
      </c>
      <c r="F79" s="2" t="s">
        <v>1992</v>
      </c>
      <c r="G79" s="2">
        <v>54981</v>
      </c>
      <c r="H79" s="3">
        <v>0.24499699217966714</v>
      </c>
      <c r="I79" s="2">
        <v>224415</v>
      </c>
      <c r="J79" s="2">
        <v>341535</v>
      </c>
      <c r="K79" s="2" t="s">
        <v>23</v>
      </c>
      <c r="L79" s="2" t="s">
        <v>23</v>
      </c>
      <c r="M79" s="2" t="s">
        <v>14755</v>
      </c>
      <c r="N79" s="1" t="str">
        <f t="shared" si="1"/>
        <v>SINDKHEDA22024</v>
      </c>
    </row>
    <row r="80" spans="1:14" x14ac:dyDescent="0.3">
      <c r="A80" s="2">
        <v>8</v>
      </c>
      <c r="B80" s="2" t="s">
        <v>7598</v>
      </c>
      <c r="C80" s="2" t="s">
        <v>11146</v>
      </c>
      <c r="D80" s="2" t="s">
        <v>1018</v>
      </c>
      <c r="E80" s="2">
        <v>3</v>
      </c>
      <c r="F80" s="2" t="s">
        <v>19</v>
      </c>
      <c r="G80" s="2">
        <v>11777</v>
      </c>
      <c r="H80" s="3">
        <v>5.2478666755787266E-2</v>
      </c>
      <c r="I80" s="2">
        <v>224415</v>
      </c>
      <c r="J80" s="2">
        <v>341535</v>
      </c>
      <c r="K80" s="2" t="s">
        <v>23</v>
      </c>
      <c r="L80" s="2" t="s">
        <v>23</v>
      </c>
      <c r="M80" s="2" t="s">
        <v>14755</v>
      </c>
      <c r="N80" s="1" t="str">
        <f t="shared" si="1"/>
        <v>SINDKHEDA32024</v>
      </c>
    </row>
    <row r="81" spans="1:14" x14ac:dyDescent="0.3">
      <c r="A81" s="2">
        <v>8</v>
      </c>
      <c r="B81" s="2" t="s">
        <v>7598</v>
      </c>
      <c r="C81" s="2" t="s">
        <v>11147</v>
      </c>
      <c r="D81" s="2" t="s">
        <v>1018</v>
      </c>
      <c r="E81" s="2">
        <v>4</v>
      </c>
      <c r="F81" s="2" t="s">
        <v>19</v>
      </c>
      <c r="G81" s="2">
        <v>1944</v>
      </c>
      <c r="H81" s="3">
        <v>8.6625225586524964E-3</v>
      </c>
      <c r="I81" s="2">
        <v>224415</v>
      </c>
      <c r="J81" s="2">
        <v>341535</v>
      </c>
      <c r="K81" s="2" t="s">
        <v>23</v>
      </c>
      <c r="L81" s="2" t="s">
        <v>23</v>
      </c>
      <c r="M81" s="2" t="s">
        <v>14755</v>
      </c>
      <c r="N81" s="1" t="str">
        <f t="shared" si="1"/>
        <v>SINDKHEDA42024</v>
      </c>
    </row>
    <row r="82" spans="1:14" x14ac:dyDescent="0.3">
      <c r="A82" s="2">
        <v>8</v>
      </c>
      <c r="B82" s="2" t="s">
        <v>7598</v>
      </c>
      <c r="C82" s="2" t="s">
        <v>22</v>
      </c>
      <c r="D82" s="2" t="s">
        <v>7923</v>
      </c>
      <c r="E82" s="2">
        <v>5</v>
      </c>
      <c r="F82" s="2" t="s">
        <v>22</v>
      </c>
      <c r="G82" s="2">
        <v>1408</v>
      </c>
      <c r="H82" s="3">
        <v>6.2740904128511911E-3</v>
      </c>
      <c r="I82" s="2">
        <v>224415</v>
      </c>
      <c r="J82" s="2">
        <v>341535</v>
      </c>
      <c r="K82" s="2" t="s">
        <v>23</v>
      </c>
      <c r="L82" s="2" t="s">
        <v>23</v>
      </c>
      <c r="M82" s="2" t="s">
        <v>14755</v>
      </c>
      <c r="N82" s="1" t="str">
        <f t="shared" si="1"/>
        <v>SINDKHEDA52024</v>
      </c>
    </row>
    <row r="83" spans="1:14" x14ac:dyDescent="0.3">
      <c r="A83" s="2">
        <v>8</v>
      </c>
      <c r="B83" s="2" t="s">
        <v>7598</v>
      </c>
      <c r="C83" s="2" t="s">
        <v>11148</v>
      </c>
      <c r="D83" s="2" t="s">
        <v>1018</v>
      </c>
      <c r="E83" s="2">
        <v>6</v>
      </c>
      <c r="F83" s="2" t="s">
        <v>302</v>
      </c>
      <c r="G83" s="2">
        <v>1050</v>
      </c>
      <c r="H83" s="3">
        <v>4.6788316289018113E-3</v>
      </c>
      <c r="I83" s="2">
        <v>224415</v>
      </c>
      <c r="J83" s="2">
        <v>341535</v>
      </c>
      <c r="K83" s="2" t="s">
        <v>23</v>
      </c>
      <c r="L83" s="2" t="s">
        <v>23</v>
      </c>
      <c r="M83" s="2" t="s">
        <v>14755</v>
      </c>
      <c r="N83" s="1" t="str">
        <f t="shared" si="1"/>
        <v>SINDKHEDA62024</v>
      </c>
    </row>
    <row r="84" spans="1:14" x14ac:dyDescent="0.3">
      <c r="A84" s="2">
        <v>8</v>
      </c>
      <c r="B84" s="2" t="s">
        <v>7598</v>
      </c>
      <c r="C84" s="2" t="s">
        <v>11149</v>
      </c>
      <c r="D84" s="2" t="s">
        <v>1018</v>
      </c>
      <c r="E84" s="2">
        <v>7</v>
      </c>
      <c r="F84" s="2" t="s">
        <v>11</v>
      </c>
      <c r="G84" s="2">
        <v>774</v>
      </c>
      <c r="H84" s="3">
        <v>3.4489673150190497E-3</v>
      </c>
      <c r="I84" s="2">
        <v>224415</v>
      </c>
      <c r="J84" s="2">
        <v>341535</v>
      </c>
      <c r="K84" s="2" t="s">
        <v>23</v>
      </c>
      <c r="L84" s="2" t="s">
        <v>23</v>
      </c>
      <c r="M84" s="2" t="s">
        <v>14755</v>
      </c>
      <c r="N84" s="1" t="str">
        <f t="shared" si="1"/>
        <v>SINDKHEDA72024</v>
      </c>
    </row>
    <row r="85" spans="1:14" x14ac:dyDescent="0.3">
      <c r="A85" s="2">
        <v>8</v>
      </c>
      <c r="B85" s="2" t="s">
        <v>7598</v>
      </c>
      <c r="C85" s="2" t="s">
        <v>11150</v>
      </c>
      <c r="D85" s="2" t="s">
        <v>1018</v>
      </c>
      <c r="E85" s="2">
        <v>8</v>
      </c>
      <c r="F85" s="2" t="s">
        <v>80</v>
      </c>
      <c r="G85" s="2">
        <v>687</v>
      </c>
      <c r="H85" s="3">
        <v>3.0612926943386137E-3</v>
      </c>
      <c r="I85" s="2">
        <v>224415</v>
      </c>
      <c r="J85" s="2">
        <v>341535</v>
      </c>
      <c r="K85" s="2" t="s">
        <v>23</v>
      </c>
      <c r="L85" s="2" t="s">
        <v>23</v>
      </c>
      <c r="M85" s="2" t="s">
        <v>14755</v>
      </c>
      <c r="N85" s="1" t="str">
        <f t="shared" si="1"/>
        <v>SINDKHEDA82024</v>
      </c>
    </row>
    <row r="86" spans="1:14" x14ac:dyDescent="0.3">
      <c r="A86" s="2">
        <v>8</v>
      </c>
      <c r="B86" s="2" t="s">
        <v>7598</v>
      </c>
      <c r="C86" s="2" t="s">
        <v>11151</v>
      </c>
      <c r="D86" s="2" t="s">
        <v>1018</v>
      </c>
      <c r="E86" s="2">
        <v>9</v>
      </c>
      <c r="F86" s="2" t="s">
        <v>19</v>
      </c>
      <c r="G86" s="2">
        <v>357</v>
      </c>
      <c r="H86" s="3">
        <v>1.5908027538266158E-3</v>
      </c>
      <c r="I86" s="2">
        <v>224415</v>
      </c>
      <c r="J86" s="2">
        <v>341535</v>
      </c>
      <c r="K86" s="2" t="s">
        <v>23</v>
      </c>
      <c r="L86" s="2" t="s">
        <v>23</v>
      </c>
      <c r="M86" s="2" t="s">
        <v>14755</v>
      </c>
      <c r="N86" s="1" t="str">
        <f t="shared" si="1"/>
        <v>SINDKHEDA92024</v>
      </c>
    </row>
    <row r="87" spans="1:14" x14ac:dyDescent="0.3">
      <c r="A87" s="2">
        <v>8</v>
      </c>
      <c r="B87" s="2" t="s">
        <v>7598</v>
      </c>
      <c r="C87" s="2" t="s">
        <v>1961</v>
      </c>
      <c r="D87" s="2" t="s">
        <v>1018</v>
      </c>
      <c r="E87" s="2">
        <v>10</v>
      </c>
      <c r="F87" s="2" t="s">
        <v>19</v>
      </c>
      <c r="G87" s="2">
        <v>292</v>
      </c>
      <c r="H87" s="3">
        <v>1.3011607958469799E-3</v>
      </c>
      <c r="I87" s="2">
        <v>224415</v>
      </c>
      <c r="J87" s="2">
        <v>341535</v>
      </c>
      <c r="K87" s="2" t="s">
        <v>23</v>
      </c>
      <c r="L87" s="2" t="s">
        <v>23</v>
      </c>
      <c r="M87" s="2" t="s">
        <v>14755</v>
      </c>
      <c r="N87" s="1" t="str">
        <f t="shared" si="1"/>
        <v>SINDKHEDA102024</v>
      </c>
    </row>
    <row r="88" spans="1:14" x14ac:dyDescent="0.3">
      <c r="A88" s="2">
        <v>8</v>
      </c>
      <c r="B88" s="2" t="s">
        <v>7598</v>
      </c>
      <c r="C88" s="2" t="s">
        <v>11152</v>
      </c>
      <c r="D88" s="2" t="s">
        <v>1018</v>
      </c>
      <c r="E88" s="2">
        <v>11</v>
      </c>
      <c r="F88" s="2" t="s">
        <v>19</v>
      </c>
      <c r="G88" s="2">
        <v>277</v>
      </c>
      <c r="H88" s="3">
        <v>1.2343203440055256E-3</v>
      </c>
      <c r="I88" s="2">
        <v>224415</v>
      </c>
      <c r="J88" s="2">
        <v>341535</v>
      </c>
      <c r="K88" s="2" t="s">
        <v>23</v>
      </c>
      <c r="L88" s="2" t="s">
        <v>23</v>
      </c>
      <c r="M88" s="2" t="s">
        <v>14755</v>
      </c>
      <c r="N88" s="1" t="str">
        <f t="shared" si="1"/>
        <v>SINDKHEDA112024</v>
      </c>
    </row>
    <row r="89" spans="1:14" x14ac:dyDescent="0.3">
      <c r="A89" s="2">
        <v>8</v>
      </c>
      <c r="B89" s="2" t="s">
        <v>7598</v>
      </c>
      <c r="C89" s="2" t="s">
        <v>11153</v>
      </c>
      <c r="D89" s="2" t="s">
        <v>1018</v>
      </c>
      <c r="E89" s="2">
        <v>12</v>
      </c>
      <c r="F89" s="2" t="s">
        <v>19</v>
      </c>
      <c r="G89" s="2">
        <v>228</v>
      </c>
      <c r="H89" s="3">
        <v>1.0159748679901075E-3</v>
      </c>
      <c r="I89" s="2">
        <v>224415</v>
      </c>
      <c r="J89" s="2">
        <v>341535</v>
      </c>
      <c r="K89" s="2" t="s">
        <v>23</v>
      </c>
      <c r="L89" s="2" t="s">
        <v>23</v>
      </c>
      <c r="M89" s="2" t="s">
        <v>14755</v>
      </c>
      <c r="N89" s="1" t="str">
        <f t="shared" si="1"/>
        <v>SINDKHEDA122024</v>
      </c>
    </row>
    <row r="90" spans="1:14" x14ac:dyDescent="0.3">
      <c r="A90" s="2">
        <v>8</v>
      </c>
      <c r="B90" s="2" t="s">
        <v>7598</v>
      </c>
      <c r="C90" s="2" t="s">
        <v>11154</v>
      </c>
      <c r="D90" s="2" t="s">
        <v>1018</v>
      </c>
      <c r="E90" s="2">
        <v>13</v>
      </c>
      <c r="F90" s="2" t="s">
        <v>19</v>
      </c>
      <c r="G90" s="2">
        <v>143</v>
      </c>
      <c r="H90" s="3">
        <v>6.3721230755519904E-4</v>
      </c>
      <c r="I90" s="2">
        <v>224415</v>
      </c>
      <c r="J90" s="2">
        <v>341535</v>
      </c>
      <c r="K90" s="2" t="s">
        <v>23</v>
      </c>
      <c r="L90" s="2" t="s">
        <v>23</v>
      </c>
      <c r="M90" s="2" t="s">
        <v>14755</v>
      </c>
      <c r="N90" s="1" t="str">
        <f t="shared" si="1"/>
        <v>SINDKHEDA132024</v>
      </c>
    </row>
    <row r="91" spans="1:14" x14ac:dyDescent="0.3">
      <c r="A91" s="2">
        <v>9</v>
      </c>
      <c r="B91" s="2" t="s">
        <v>7599</v>
      </c>
      <c r="C91" s="2" t="s">
        <v>3614</v>
      </c>
      <c r="D91" s="2" t="s">
        <v>1018</v>
      </c>
      <c r="E91" s="2">
        <v>1</v>
      </c>
      <c r="F91" s="2" t="s">
        <v>9</v>
      </c>
      <c r="G91" s="2">
        <v>176516</v>
      </c>
      <c r="H91" s="3">
        <v>0.76702399937426946</v>
      </c>
      <c r="I91" s="2">
        <v>230131</v>
      </c>
      <c r="J91" s="2">
        <v>351226</v>
      </c>
      <c r="K91" s="2" t="s">
        <v>1942</v>
      </c>
      <c r="L91" s="2" t="s">
        <v>23</v>
      </c>
      <c r="M91" s="2" t="s">
        <v>14755</v>
      </c>
      <c r="N91" s="1" t="str">
        <f t="shared" si="1"/>
        <v>SHIRPUR (ST)12024</v>
      </c>
    </row>
    <row r="92" spans="1:14" x14ac:dyDescent="0.3">
      <c r="A92" s="2">
        <v>9</v>
      </c>
      <c r="B92" s="2" t="s">
        <v>7599</v>
      </c>
      <c r="C92" s="2" t="s">
        <v>3615</v>
      </c>
      <c r="D92" s="2" t="s">
        <v>1018</v>
      </c>
      <c r="E92" s="2">
        <v>2</v>
      </c>
      <c r="F92" s="2" t="s">
        <v>19</v>
      </c>
      <c r="G92" s="2">
        <v>31806</v>
      </c>
      <c r="H92" s="3">
        <v>0.13820823791666487</v>
      </c>
      <c r="I92" s="2">
        <v>230131</v>
      </c>
      <c r="J92" s="2">
        <v>351226</v>
      </c>
      <c r="K92" s="2" t="s">
        <v>1942</v>
      </c>
      <c r="L92" s="2" t="s">
        <v>23</v>
      </c>
      <c r="M92" s="2" t="s">
        <v>14755</v>
      </c>
      <c r="N92" s="1" t="str">
        <f t="shared" si="1"/>
        <v>SHIRPUR (ST)22024</v>
      </c>
    </row>
    <row r="93" spans="1:14" x14ac:dyDescent="0.3">
      <c r="A93" s="2">
        <v>9</v>
      </c>
      <c r="B93" s="2" t="s">
        <v>7599</v>
      </c>
      <c r="C93" s="2" t="s">
        <v>11155</v>
      </c>
      <c r="D93" s="2" t="s">
        <v>1018</v>
      </c>
      <c r="E93" s="2">
        <v>3</v>
      </c>
      <c r="F93" s="2" t="s">
        <v>267</v>
      </c>
      <c r="G93" s="2">
        <v>9955</v>
      </c>
      <c r="H93" s="3">
        <v>4.3257970460303045E-2</v>
      </c>
      <c r="I93" s="2">
        <v>230131</v>
      </c>
      <c r="J93" s="2">
        <v>351226</v>
      </c>
      <c r="K93" s="2" t="s">
        <v>1942</v>
      </c>
      <c r="L93" s="2" t="s">
        <v>23</v>
      </c>
      <c r="M93" s="2" t="s">
        <v>14755</v>
      </c>
      <c r="N93" s="1" t="str">
        <f t="shared" si="1"/>
        <v>SHIRPUR (ST)32024</v>
      </c>
    </row>
    <row r="94" spans="1:14" x14ac:dyDescent="0.3">
      <c r="A94" s="2">
        <v>9</v>
      </c>
      <c r="B94" s="2" t="s">
        <v>7599</v>
      </c>
      <c r="C94" s="2" t="s">
        <v>11156</v>
      </c>
      <c r="D94" s="2" t="s">
        <v>1020</v>
      </c>
      <c r="E94" s="2">
        <v>4</v>
      </c>
      <c r="F94" s="2" t="s">
        <v>19</v>
      </c>
      <c r="G94" s="2">
        <v>5023</v>
      </c>
      <c r="H94" s="3">
        <v>2.182669870638897E-2</v>
      </c>
      <c r="I94" s="2">
        <v>230131</v>
      </c>
      <c r="J94" s="2">
        <v>351226</v>
      </c>
      <c r="K94" s="2" t="s">
        <v>1942</v>
      </c>
      <c r="L94" s="2" t="s">
        <v>23</v>
      </c>
      <c r="M94" s="2" t="s">
        <v>14755</v>
      </c>
      <c r="N94" s="1" t="str">
        <f t="shared" si="1"/>
        <v>SHIRPUR (ST)42024</v>
      </c>
    </row>
    <row r="95" spans="1:14" x14ac:dyDescent="0.3">
      <c r="A95" s="2">
        <v>9</v>
      </c>
      <c r="B95" s="2" t="s">
        <v>7599</v>
      </c>
      <c r="C95" s="2" t="s">
        <v>22</v>
      </c>
      <c r="D95" s="2" t="s">
        <v>7923</v>
      </c>
      <c r="E95" s="2">
        <v>5</v>
      </c>
      <c r="F95" s="2" t="s">
        <v>22</v>
      </c>
      <c r="G95" s="2">
        <v>2651</v>
      </c>
      <c r="H95" s="3">
        <v>1.151952583528512E-2</v>
      </c>
      <c r="I95" s="2">
        <v>230131</v>
      </c>
      <c r="J95" s="2">
        <v>351226</v>
      </c>
      <c r="K95" s="2" t="s">
        <v>1942</v>
      </c>
      <c r="L95" s="2" t="s">
        <v>23</v>
      </c>
      <c r="M95" s="2" t="s">
        <v>14755</v>
      </c>
      <c r="N95" s="1" t="str">
        <f t="shared" si="1"/>
        <v>SHIRPUR (ST)52024</v>
      </c>
    </row>
    <row r="96" spans="1:14" x14ac:dyDescent="0.3">
      <c r="A96" s="2">
        <v>9</v>
      </c>
      <c r="B96" s="2" t="s">
        <v>7599</v>
      </c>
      <c r="C96" s="2" t="s">
        <v>11157</v>
      </c>
      <c r="D96" s="2" t="s">
        <v>1018</v>
      </c>
      <c r="E96" s="2">
        <v>6</v>
      </c>
      <c r="F96" s="2" t="s">
        <v>11</v>
      </c>
      <c r="G96" s="2">
        <v>2568</v>
      </c>
      <c r="H96" s="3">
        <v>1.1158861691819007E-2</v>
      </c>
      <c r="I96" s="2">
        <v>230131</v>
      </c>
      <c r="J96" s="2">
        <v>351226</v>
      </c>
      <c r="K96" s="2" t="s">
        <v>1942</v>
      </c>
      <c r="L96" s="2" t="s">
        <v>23</v>
      </c>
      <c r="M96" s="2" t="s">
        <v>14755</v>
      </c>
      <c r="N96" s="1" t="str">
        <f t="shared" si="1"/>
        <v>SHIRPUR (ST)62024</v>
      </c>
    </row>
    <row r="97" spans="1:14" x14ac:dyDescent="0.3">
      <c r="A97" s="2">
        <v>9</v>
      </c>
      <c r="B97" s="2" t="s">
        <v>7599</v>
      </c>
      <c r="C97" s="2" t="s">
        <v>1954</v>
      </c>
      <c r="D97" s="2" t="s">
        <v>1020</v>
      </c>
      <c r="E97" s="2">
        <v>7</v>
      </c>
      <c r="F97" s="2" t="s">
        <v>19</v>
      </c>
      <c r="G97" s="2">
        <v>1612</v>
      </c>
      <c r="H97" s="3">
        <v>7.0047060152695637E-3</v>
      </c>
      <c r="I97" s="2">
        <v>230131</v>
      </c>
      <c r="J97" s="2">
        <v>351226</v>
      </c>
      <c r="K97" s="2" t="s">
        <v>1942</v>
      </c>
      <c r="L97" s="2" t="s">
        <v>23</v>
      </c>
      <c r="M97" s="2" t="s">
        <v>14755</v>
      </c>
      <c r="N97" s="1" t="str">
        <f t="shared" si="1"/>
        <v>SHIRPUR (ST)72024</v>
      </c>
    </row>
    <row r="98" spans="1:14" x14ac:dyDescent="0.3">
      <c r="A98" s="2">
        <v>10</v>
      </c>
      <c r="B98" s="2" t="s">
        <v>7600</v>
      </c>
      <c r="C98" s="2" t="s">
        <v>11158</v>
      </c>
      <c r="D98" s="2" t="s">
        <v>1018</v>
      </c>
      <c r="E98" s="2">
        <v>1</v>
      </c>
      <c r="F98" s="2" t="s">
        <v>103</v>
      </c>
      <c r="G98" s="2">
        <v>121970</v>
      </c>
      <c r="H98" s="3">
        <v>0.55364405548696349</v>
      </c>
      <c r="I98" s="2">
        <v>220304</v>
      </c>
      <c r="J98" s="2">
        <v>331891</v>
      </c>
      <c r="K98" s="2" t="s">
        <v>73</v>
      </c>
      <c r="L98" s="2" t="s">
        <v>47</v>
      </c>
      <c r="M98" s="2" t="s">
        <v>14755</v>
      </c>
      <c r="N98" s="1" t="str">
        <f t="shared" si="1"/>
        <v>CHOPDA (ST)12024</v>
      </c>
    </row>
    <row r="99" spans="1:14" x14ac:dyDescent="0.3">
      <c r="A99" s="2">
        <v>10</v>
      </c>
      <c r="B99" s="2" t="s">
        <v>7600</v>
      </c>
      <c r="C99" s="2" t="s">
        <v>11159</v>
      </c>
      <c r="D99" s="2" t="s">
        <v>1018</v>
      </c>
      <c r="E99" s="2">
        <v>2</v>
      </c>
      <c r="F99" s="2" t="s">
        <v>1977</v>
      </c>
      <c r="G99" s="2">
        <v>89173</v>
      </c>
      <c r="H99" s="3">
        <v>0.40477249618708694</v>
      </c>
      <c r="I99" s="2">
        <v>220304</v>
      </c>
      <c r="J99" s="2">
        <v>331891</v>
      </c>
      <c r="K99" s="2" t="s">
        <v>73</v>
      </c>
      <c r="L99" s="2" t="s">
        <v>47</v>
      </c>
      <c r="M99" s="2" t="s">
        <v>14755</v>
      </c>
      <c r="N99" s="1" t="str">
        <f t="shared" si="1"/>
        <v>CHOPDA (ST)22024</v>
      </c>
    </row>
    <row r="100" spans="1:14" x14ac:dyDescent="0.3">
      <c r="A100" s="2">
        <v>10</v>
      </c>
      <c r="B100" s="2" t="s">
        <v>7600</v>
      </c>
      <c r="C100" s="2" t="s">
        <v>22</v>
      </c>
      <c r="D100" s="2" t="s">
        <v>7923</v>
      </c>
      <c r="E100" s="2">
        <v>3</v>
      </c>
      <c r="F100" s="2" t="s">
        <v>22</v>
      </c>
      <c r="G100" s="2">
        <v>2395</v>
      </c>
      <c r="H100" s="3">
        <v>1.087134141912993E-2</v>
      </c>
      <c r="I100" s="2">
        <v>220304</v>
      </c>
      <c r="J100" s="2">
        <v>331891</v>
      </c>
      <c r="K100" s="2" t="s">
        <v>73</v>
      </c>
      <c r="L100" s="2" t="s">
        <v>47</v>
      </c>
      <c r="M100" s="2" t="s">
        <v>14755</v>
      </c>
      <c r="N100" s="1" t="str">
        <f t="shared" si="1"/>
        <v>CHOPDA (ST)32024</v>
      </c>
    </row>
    <row r="101" spans="1:14" x14ac:dyDescent="0.3">
      <c r="A101" s="2">
        <v>10</v>
      </c>
      <c r="B101" s="2" t="s">
        <v>7600</v>
      </c>
      <c r="C101" s="2" t="s">
        <v>11160</v>
      </c>
      <c r="D101" s="2" t="s">
        <v>1018</v>
      </c>
      <c r="E101" s="2">
        <v>4</v>
      </c>
      <c r="F101" s="2" t="s">
        <v>19</v>
      </c>
      <c r="G101" s="2">
        <v>2115</v>
      </c>
      <c r="H101" s="3">
        <v>9.6003703972692284E-3</v>
      </c>
      <c r="I101" s="2">
        <v>220304</v>
      </c>
      <c r="J101" s="2">
        <v>331891</v>
      </c>
      <c r="K101" s="2" t="s">
        <v>73</v>
      </c>
      <c r="L101" s="2" t="s">
        <v>47</v>
      </c>
      <c r="M101" s="2" t="s">
        <v>14755</v>
      </c>
      <c r="N101" s="1" t="str">
        <f t="shared" si="1"/>
        <v>CHOPDA (ST)42024</v>
      </c>
    </row>
    <row r="102" spans="1:14" x14ac:dyDescent="0.3">
      <c r="A102" s="2">
        <v>10</v>
      </c>
      <c r="B102" s="2" t="s">
        <v>7600</v>
      </c>
      <c r="C102" s="2" t="s">
        <v>11161</v>
      </c>
      <c r="D102" s="2" t="s">
        <v>1018</v>
      </c>
      <c r="E102" s="2">
        <v>5</v>
      </c>
      <c r="F102" s="2" t="s">
        <v>1952</v>
      </c>
      <c r="G102" s="2">
        <v>1585</v>
      </c>
      <c r="H102" s="3">
        <v>7.1946038201757571E-3</v>
      </c>
      <c r="I102" s="2">
        <v>220304</v>
      </c>
      <c r="J102" s="2">
        <v>331891</v>
      </c>
      <c r="K102" s="2" t="s">
        <v>73</v>
      </c>
      <c r="L102" s="2" t="s">
        <v>47</v>
      </c>
      <c r="M102" s="2" t="s">
        <v>14755</v>
      </c>
      <c r="N102" s="1" t="str">
        <f t="shared" si="1"/>
        <v>CHOPDA (ST)52024</v>
      </c>
    </row>
    <row r="103" spans="1:14" x14ac:dyDescent="0.3">
      <c r="A103" s="2">
        <v>10</v>
      </c>
      <c r="B103" s="2" t="s">
        <v>7600</v>
      </c>
      <c r="C103" s="2" t="s">
        <v>2000</v>
      </c>
      <c r="D103" s="2" t="s">
        <v>1018</v>
      </c>
      <c r="E103" s="2">
        <v>6</v>
      </c>
      <c r="F103" s="2" t="s">
        <v>11</v>
      </c>
      <c r="G103" s="2">
        <v>1271</v>
      </c>
      <c r="H103" s="3">
        <v>5.769300602803399E-3</v>
      </c>
      <c r="I103" s="2">
        <v>220304</v>
      </c>
      <c r="J103" s="2">
        <v>331891</v>
      </c>
      <c r="K103" s="2" t="s">
        <v>73</v>
      </c>
      <c r="L103" s="2" t="s">
        <v>47</v>
      </c>
      <c r="M103" s="2" t="s">
        <v>14755</v>
      </c>
      <c r="N103" s="1" t="str">
        <f t="shared" si="1"/>
        <v>CHOPDA (ST)62024</v>
      </c>
    </row>
    <row r="104" spans="1:14" x14ac:dyDescent="0.3">
      <c r="A104" s="2">
        <v>10</v>
      </c>
      <c r="B104" s="2" t="s">
        <v>7600</v>
      </c>
      <c r="C104" s="2" t="s">
        <v>11162</v>
      </c>
      <c r="D104" s="2" t="s">
        <v>1018</v>
      </c>
      <c r="E104" s="2">
        <v>7</v>
      </c>
      <c r="F104" s="2" t="s">
        <v>19</v>
      </c>
      <c r="G104" s="2">
        <v>592</v>
      </c>
      <c r="H104" s="3">
        <v>2.6871958747911977E-3</v>
      </c>
      <c r="I104" s="2">
        <v>220304</v>
      </c>
      <c r="J104" s="2">
        <v>331891</v>
      </c>
      <c r="K104" s="2" t="s">
        <v>73</v>
      </c>
      <c r="L104" s="2" t="s">
        <v>47</v>
      </c>
      <c r="M104" s="2" t="s">
        <v>14755</v>
      </c>
      <c r="N104" s="1" t="str">
        <f t="shared" si="1"/>
        <v>CHOPDA (ST)72024</v>
      </c>
    </row>
    <row r="105" spans="1:14" x14ac:dyDescent="0.3">
      <c r="A105" s="2">
        <v>10</v>
      </c>
      <c r="B105" s="2" t="s">
        <v>7600</v>
      </c>
      <c r="C105" s="2" t="s">
        <v>11163</v>
      </c>
      <c r="D105" s="2" t="s">
        <v>1018</v>
      </c>
      <c r="E105" s="2">
        <v>8</v>
      </c>
      <c r="F105" s="2" t="s">
        <v>19</v>
      </c>
      <c r="G105" s="2">
        <v>557</v>
      </c>
      <c r="H105" s="3">
        <v>2.5283244970586097E-3</v>
      </c>
      <c r="I105" s="2">
        <v>220304</v>
      </c>
      <c r="J105" s="2">
        <v>331891</v>
      </c>
      <c r="K105" s="2" t="s">
        <v>73</v>
      </c>
      <c r="L105" s="2" t="s">
        <v>47</v>
      </c>
      <c r="M105" s="2" t="s">
        <v>14755</v>
      </c>
      <c r="N105" s="1" t="str">
        <f t="shared" si="1"/>
        <v>CHOPDA (ST)82024</v>
      </c>
    </row>
    <row r="106" spans="1:14" x14ac:dyDescent="0.3">
      <c r="A106" s="2">
        <v>10</v>
      </c>
      <c r="B106" s="2" t="s">
        <v>7600</v>
      </c>
      <c r="C106" s="2" t="s">
        <v>11164</v>
      </c>
      <c r="D106" s="2" t="s">
        <v>1018</v>
      </c>
      <c r="E106" s="2">
        <v>9</v>
      </c>
      <c r="F106" s="2" t="s">
        <v>19</v>
      </c>
      <c r="G106" s="2">
        <v>329</v>
      </c>
      <c r="H106" s="3">
        <v>1.4933909506863244E-3</v>
      </c>
      <c r="I106" s="2">
        <v>220304</v>
      </c>
      <c r="J106" s="2">
        <v>331891</v>
      </c>
      <c r="K106" s="2" t="s">
        <v>73</v>
      </c>
      <c r="L106" s="2" t="s">
        <v>47</v>
      </c>
      <c r="M106" s="2" t="s">
        <v>14755</v>
      </c>
      <c r="N106" s="1" t="str">
        <f t="shared" si="1"/>
        <v>CHOPDA (ST)92024</v>
      </c>
    </row>
    <row r="107" spans="1:14" x14ac:dyDescent="0.3">
      <c r="A107" s="2">
        <v>10</v>
      </c>
      <c r="B107" s="2" t="s">
        <v>7600</v>
      </c>
      <c r="C107" s="2" t="s">
        <v>11165</v>
      </c>
      <c r="D107" s="2" t="s">
        <v>1020</v>
      </c>
      <c r="E107" s="2">
        <v>10</v>
      </c>
      <c r="F107" s="2" t="s">
        <v>19</v>
      </c>
      <c r="G107" s="2">
        <v>317</v>
      </c>
      <c r="H107" s="3">
        <v>1.4389207640351513E-3</v>
      </c>
      <c r="I107" s="2">
        <v>220304</v>
      </c>
      <c r="J107" s="2">
        <v>331891</v>
      </c>
      <c r="K107" s="2" t="s">
        <v>73</v>
      </c>
      <c r="L107" s="2" t="s">
        <v>47</v>
      </c>
      <c r="M107" s="2" t="s">
        <v>14755</v>
      </c>
      <c r="N107" s="1" t="str">
        <f t="shared" si="1"/>
        <v>CHOPDA (ST)102024</v>
      </c>
    </row>
    <row r="108" spans="1:14" x14ac:dyDescent="0.3">
      <c r="A108" s="2">
        <v>11</v>
      </c>
      <c r="B108" s="2" t="s">
        <v>7601</v>
      </c>
      <c r="C108" s="2" t="s">
        <v>11166</v>
      </c>
      <c r="D108" s="2" t="s">
        <v>1018</v>
      </c>
      <c r="E108" s="2">
        <v>1</v>
      </c>
      <c r="F108" s="2" t="s">
        <v>9</v>
      </c>
      <c r="G108" s="2">
        <v>112881</v>
      </c>
      <c r="H108" s="3">
        <v>0.49385314036714906</v>
      </c>
      <c r="I108" s="2">
        <v>228572</v>
      </c>
      <c r="J108" s="2">
        <v>309790</v>
      </c>
      <c r="K108" s="2" t="s">
        <v>73</v>
      </c>
      <c r="L108" s="2" t="s">
        <v>47</v>
      </c>
      <c r="M108" s="2" t="s">
        <v>14755</v>
      </c>
      <c r="N108" s="1" t="str">
        <f t="shared" si="1"/>
        <v>RAVER12024</v>
      </c>
    </row>
    <row r="109" spans="1:14" x14ac:dyDescent="0.3">
      <c r="A109" s="2">
        <v>11</v>
      </c>
      <c r="B109" s="2" t="s">
        <v>7601</v>
      </c>
      <c r="C109" s="2" t="s">
        <v>11167</v>
      </c>
      <c r="D109" s="2" t="s">
        <v>1018</v>
      </c>
      <c r="E109" s="2">
        <v>2</v>
      </c>
      <c r="F109" s="2" t="s">
        <v>7</v>
      </c>
      <c r="G109" s="2">
        <v>69238</v>
      </c>
      <c r="H109" s="3">
        <v>0.30291549271126822</v>
      </c>
      <c r="I109" s="2">
        <v>228572</v>
      </c>
      <c r="J109" s="2">
        <v>309790</v>
      </c>
      <c r="K109" s="2" t="s">
        <v>73</v>
      </c>
      <c r="L109" s="2" t="s">
        <v>47</v>
      </c>
      <c r="M109" s="2" t="s">
        <v>14755</v>
      </c>
      <c r="N109" s="1" t="str">
        <f t="shared" si="1"/>
        <v>RAVER22024</v>
      </c>
    </row>
    <row r="110" spans="1:14" x14ac:dyDescent="0.3">
      <c r="A110" s="2">
        <v>11</v>
      </c>
      <c r="B110" s="2" t="s">
        <v>7601</v>
      </c>
      <c r="C110" s="2" t="s">
        <v>11168</v>
      </c>
      <c r="D110" s="2" t="s">
        <v>1018</v>
      </c>
      <c r="E110" s="2">
        <v>3</v>
      </c>
      <c r="F110" s="2" t="s">
        <v>1257</v>
      </c>
      <c r="G110" s="2">
        <v>25017</v>
      </c>
      <c r="H110" s="3">
        <v>0.10944910137724656</v>
      </c>
      <c r="I110" s="2">
        <v>228572</v>
      </c>
      <c r="J110" s="2">
        <v>309790</v>
      </c>
      <c r="K110" s="2" t="s">
        <v>73</v>
      </c>
      <c r="L110" s="2" t="s">
        <v>47</v>
      </c>
      <c r="M110" s="2" t="s">
        <v>14755</v>
      </c>
      <c r="N110" s="1" t="str">
        <f t="shared" si="1"/>
        <v>RAVER32024</v>
      </c>
    </row>
    <row r="111" spans="1:14" x14ac:dyDescent="0.3">
      <c r="A111" s="2">
        <v>11</v>
      </c>
      <c r="B111" s="2" t="s">
        <v>7601</v>
      </c>
      <c r="C111" s="2" t="s">
        <v>11169</v>
      </c>
      <c r="D111" s="2" t="s">
        <v>1018</v>
      </c>
      <c r="E111" s="2">
        <v>4</v>
      </c>
      <c r="F111" s="2" t="s">
        <v>19</v>
      </c>
      <c r="G111" s="2">
        <v>9681</v>
      </c>
      <c r="H111" s="3">
        <v>4.2354269114327214E-2</v>
      </c>
      <c r="I111" s="2">
        <v>228572</v>
      </c>
      <c r="J111" s="2">
        <v>309790</v>
      </c>
      <c r="K111" s="2" t="s">
        <v>73</v>
      </c>
      <c r="L111" s="2" t="s">
        <v>47</v>
      </c>
      <c r="M111" s="2" t="s">
        <v>14755</v>
      </c>
      <c r="N111" s="1" t="str">
        <f t="shared" si="1"/>
        <v>RAVER42024</v>
      </c>
    </row>
    <row r="112" spans="1:14" x14ac:dyDescent="0.3">
      <c r="A112" s="2">
        <v>11</v>
      </c>
      <c r="B112" s="2" t="s">
        <v>7601</v>
      </c>
      <c r="C112" s="2" t="s">
        <v>11170</v>
      </c>
      <c r="D112" s="2" t="s">
        <v>2268</v>
      </c>
      <c r="E112" s="2">
        <v>5</v>
      </c>
      <c r="F112" s="2" t="s">
        <v>1023</v>
      </c>
      <c r="G112" s="2">
        <v>8404</v>
      </c>
      <c r="H112" s="3">
        <v>3.6767408081479797E-2</v>
      </c>
      <c r="I112" s="2">
        <v>228572</v>
      </c>
      <c r="J112" s="2">
        <v>309790</v>
      </c>
      <c r="K112" s="2" t="s">
        <v>73</v>
      </c>
      <c r="L112" s="2" t="s">
        <v>47</v>
      </c>
      <c r="M112" s="2" t="s">
        <v>14755</v>
      </c>
      <c r="N112" s="1" t="str">
        <f t="shared" si="1"/>
        <v>RAVER52024</v>
      </c>
    </row>
    <row r="113" spans="1:14" x14ac:dyDescent="0.3">
      <c r="A113" s="2">
        <v>11</v>
      </c>
      <c r="B113" s="2" t="s">
        <v>7601</v>
      </c>
      <c r="C113" s="2" t="s">
        <v>22</v>
      </c>
      <c r="D113" s="2" t="s">
        <v>7923</v>
      </c>
      <c r="E113" s="2">
        <v>6</v>
      </c>
      <c r="F113" s="2" t="s">
        <v>22</v>
      </c>
      <c r="G113" s="2">
        <v>1463</v>
      </c>
      <c r="H113" s="3">
        <v>6.4006089984775041E-3</v>
      </c>
      <c r="I113" s="2">
        <v>228572</v>
      </c>
      <c r="J113" s="2">
        <v>309790</v>
      </c>
      <c r="K113" s="2" t="s">
        <v>73</v>
      </c>
      <c r="L113" s="2" t="s">
        <v>47</v>
      </c>
      <c r="M113" s="2" t="s">
        <v>14755</v>
      </c>
      <c r="N113" s="1" t="str">
        <f t="shared" si="1"/>
        <v>RAVER62024</v>
      </c>
    </row>
    <row r="114" spans="1:14" x14ac:dyDescent="0.3">
      <c r="A114" s="2">
        <v>11</v>
      </c>
      <c r="B114" s="2" t="s">
        <v>7601</v>
      </c>
      <c r="C114" s="2" t="s">
        <v>11171</v>
      </c>
      <c r="D114" s="2" t="s">
        <v>1018</v>
      </c>
      <c r="E114" s="2">
        <v>7</v>
      </c>
      <c r="F114" s="2" t="s">
        <v>11</v>
      </c>
      <c r="G114" s="2">
        <v>761</v>
      </c>
      <c r="H114" s="3">
        <v>3.3293666765833087E-3</v>
      </c>
      <c r="I114" s="2">
        <v>228572</v>
      </c>
      <c r="J114" s="2">
        <v>309790</v>
      </c>
      <c r="K114" s="2" t="s">
        <v>73</v>
      </c>
      <c r="L114" s="2" t="s">
        <v>47</v>
      </c>
      <c r="M114" s="2" t="s">
        <v>14755</v>
      </c>
      <c r="N114" s="1" t="str">
        <f t="shared" si="1"/>
        <v>RAVER72024</v>
      </c>
    </row>
    <row r="115" spans="1:14" x14ac:dyDescent="0.3">
      <c r="A115" s="2">
        <v>11</v>
      </c>
      <c r="B115" s="2" t="s">
        <v>7601</v>
      </c>
      <c r="C115" s="2" t="s">
        <v>11172</v>
      </c>
      <c r="D115" s="2" t="s">
        <v>1018</v>
      </c>
      <c r="E115" s="2">
        <v>8</v>
      </c>
      <c r="F115" s="2" t="s">
        <v>2637</v>
      </c>
      <c r="G115" s="2">
        <v>497</v>
      </c>
      <c r="H115" s="3">
        <v>2.1743695640760899E-3</v>
      </c>
      <c r="I115" s="2">
        <v>228572</v>
      </c>
      <c r="J115" s="2">
        <v>309790</v>
      </c>
      <c r="K115" s="2" t="s">
        <v>73</v>
      </c>
      <c r="L115" s="2" t="s">
        <v>47</v>
      </c>
      <c r="M115" s="2" t="s">
        <v>14755</v>
      </c>
      <c r="N115" s="1" t="str">
        <f t="shared" si="1"/>
        <v>RAVER82024</v>
      </c>
    </row>
    <row r="116" spans="1:14" x14ac:dyDescent="0.3">
      <c r="A116" s="2">
        <v>11</v>
      </c>
      <c r="B116" s="2" t="s">
        <v>7601</v>
      </c>
      <c r="C116" s="2" t="s">
        <v>11173</v>
      </c>
      <c r="D116" s="2" t="s">
        <v>1018</v>
      </c>
      <c r="E116" s="2">
        <v>9</v>
      </c>
      <c r="F116" s="2" t="s">
        <v>2329</v>
      </c>
      <c r="G116" s="2">
        <v>348</v>
      </c>
      <c r="H116" s="3">
        <v>1.5224961937595155E-3</v>
      </c>
      <c r="I116" s="2">
        <v>228572</v>
      </c>
      <c r="J116" s="2">
        <v>309790</v>
      </c>
      <c r="K116" s="2" t="s">
        <v>73</v>
      </c>
      <c r="L116" s="2" t="s">
        <v>47</v>
      </c>
      <c r="M116" s="2" t="s">
        <v>14755</v>
      </c>
      <c r="N116" s="1" t="str">
        <f t="shared" si="1"/>
        <v>RAVER92024</v>
      </c>
    </row>
    <row r="117" spans="1:14" x14ac:dyDescent="0.3">
      <c r="A117" s="2">
        <v>11</v>
      </c>
      <c r="B117" s="2" t="s">
        <v>7601</v>
      </c>
      <c r="C117" s="2" t="s">
        <v>11174</v>
      </c>
      <c r="D117" s="2" t="s">
        <v>1020</v>
      </c>
      <c r="E117" s="2">
        <v>10</v>
      </c>
      <c r="F117" s="2" t="s">
        <v>7592</v>
      </c>
      <c r="G117" s="2">
        <v>282</v>
      </c>
      <c r="H117" s="3">
        <v>1.2337469156327109E-3</v>
      </c>
      <c r="I117" s="2">
        <v>228572</v>
      </c>
      <c r="J117" s="2">
        <v>309790</v>
      </c>
      <c r="K117" s="2" t="s">
        <v>73</v>
      </c>
      <c r="L117" s="2" t="s">
        <v>47</v>
      </c>
      <c r="M117" s="2" t="s">
        <v>14755</v>
      </c>
      <c r="N117" s="1" t="str">
        <f t="shared" si="1"/>
        <v>RAVER102024</v>
      </c>
    </row>
    <row r="118" spans="1:14" x14ac:dyDescent="0.3">
      <c r="A118" s="2">
        <v>12</v>
      </c>
      <c r="B118" s="2" t="s">
        <v>7602</v>
      </c>
      <c r="C118" s="2" t="s">
        <v>11175</v>
      </c>
      <c r="D118" s="2" t="s">
        <v>1018</v>
      </c>
      <c r="E118" s="2">
        <v>1</v>
      </c>
      <c r="F118" s="2" t="s">
        <v>9</v>
      </c>
      <c r="G118" s="2">
        <v>106096</v>
      </c>
      <c r="H118" s="3">
        <v>0.58203362865841946</v>
      </c>
      <c r="I118" s="2">
        <v>182285</v>
      </c>
      <c r="J118" s="2">
        <v>316631</v>
      </c>
      <c r="K118" s="2" t="s">
        <v>73</v>
      </c>
      <c r="L118" s="2" t="s">
        <v>47</v>
      </c>
      <c r="M118" s="2" t="s">
        <v>14755</v>
      </c>
      <c r="N118" s="1" t="str">
        <f t="shared" si="1"/>
        <v>BHUSAWAL (SC)12024</v>
      </c>
    </row>
    <row r="119" spans="1:14" x14ac:dyDescent="0.3">
      <c r="A119" s="2">
        <v>12</v>
      </c>
      <c r="B119" s="2" t="s">
        <v>7602</v>
      </c>
      <c r="C119" s="2" t="s">
        <v>11176</v>
      </c>
      <c r="D119" s="2" t="s">
        <v>1018</v>
      </c>
      <c r="E119" s="2">
        <v>2</v>
      </c>
      <c r="F119" s="2" t="s">
        <v>7</v>
      </c>
      <c r="G119" s="2">
        <v>59141</v>
      </c>
      <c r="H119" s="3">
        <v>0.32444249389691965</v>
      </c>
      <c r="I119" s="2">
        <v>182285</v>
      </c>
      <c r="J119" s="2">
        <v>316631</v>
      </c>
      <c r="K119" s="2" t="s">
        <v>73</v>
      </c>
      <c r="L119" s="2" t="s">
        <v>47</v>
      </c>
      <c r="M119" s="2" t="s">
        <v>14755</v>
      </c>
      <c r="N119" s="1" t="str">
        <f t="shared" si="1"/>
        <v>BHUSAWAL (SC)22024</v>
      </c>
    </row>
    <row r="120" spans="1:14" x14ac:dyDescent="0.3">
      <c r="A120" s="2">
        <v>12</v>
      </c>
      <c r="B120" s="2" t="s">
        <v>7602</v>
      </c>
      <c r="C120" s="2" t="s">
        <v>11177</v>
      </c>
      <c r="D120" s="2" t="s">
        <v>1020</v>
      </c>
      <c r="E120" s="2">
        <v>3</v>
      </c>
      <c r="F120" s="2" t="s">
        <v>19</v>
      </c>
      <c r="G120" s="2">
        <v>9664</v>
      </c>
      <c r="H120" s="3">
        <v>5.3015881723674468E-2</v>
      </c>
      <c r="I120" s="2">
        <v>182285</v>
      </c>
      <c r="J120" s="2">
        <v>316631</v>
      </c>
      <c r="K120" s="2" t="s">
        <v>73</v>
      </c>
      <c r="L120" s="2" t="s">
        <v>47</v>
      </c>
      <c r="M120" s="2" t="s">
        <v>14755</v>
      </c>
      <c r="N120" s="1" t="str">
        <f t="shared" si="1"/>
        <v>BHUSAWAL (SC)32024</v>
      </c>
    </row>
    <row r="121" spans="1:14" x14ac:dyDescent="0.3">
      <c r="A121" s="2">
        <v>12</v>
      </c>
      <c r="B121" s="2" t="s">
        <v>7602</v>
      </c>
      <c r="C121" s="2" t="s">
        <v>11178</v>
      </c>
      <c r="D121" s="2" t="s">
        <v>1018</v>
      </c>
      <c r="E121" s="2">
        <v>4</v>
      </c>
      <c r="F121" s="2" t="s">
        <v>1023</v>
      </c>
      <c r="G121" s="2">
        <v>3663</v>
      </c>
      <c r="H121" s="3">
        <v>2.0094906328002853E-2</v>
      </c>
      <c r="I121" s="2">
        <v>182285</v>
      </c>
      <c r="J121" s="2">
        <v>316631</v>
      </c>
      <c r="K121" s="2" t="s">
        <v>73</v>
      </c>
      <c r="L121" s="2" t="s">
        <v>47</v>
      </c>
      <c r="M121" s="2" t="s">
        <v>14755</v>
      </c>
      <c r="N121" s="1" t="str">
        <f t="shared" si="1"/>
        <v>BHUSAWAL (SC)42024</v>
      </c>
    </row>
    <row r="122" spans="1:14" x14ac:dyDescent="0.3">
      <c r="A122" s="2">
        <v>12</v>
      </c>
      <c r="B122" s="2" t="s">
        <v>7602</v>
      </c>
      <c r="C122" s="2" t="s">
        <v>22</v>
      </c>
      <c r="D122" s="2" t="s">
        <v>7923</v>
      </c>
      <c r="E122" s="2">
        <v>5</v>
      </c>
      <c r="F122" s="2" t="s">
        <v>22</v>
      </c>
      <c r="G122" s="2">
        <v>1510</v>
      </c>
      <c r="H122" s="3">
        <v>8.2837315193241348E-3</v>
      </c>
      <c r="I122" s="2">
        <v>182285</v>
      </c>
      <c r="J122" s="2">
        <v>316631</v>
      </c>
      <c r="K122" s="2" t="s">
        <v>73</v>
      </c>
      <c r="L122" s="2" t="s">
        <v>47</v>
      </c>
      <c r="M122" s="2" t="s">
        <v>14755</v>
      </c>
      <c r="N122" s="1" t="str">
        <f t="shared" si="1"/>
        <v>BHUSAWAL (SC)52024</v>
      </c>
    </row>
    <row r="123" spans="1:14" x14ac:dyDescent="0.3">
      <c r="A123" s="2">
        <v>12</v>
      </c>
      <c r="B123" s="2" t="s">
        <v>7602</v>
      </c>
      <c r="C123" s="2" t="s">
        <v>11179</v>
      </c>
      <c r="D123" s="2" t="s">
        <v>1020</v>
      </c>
      <c r="E123" s="2">
        <v>6</v>
      </c>
      <c r="F123" s="2" t="s">
        <v>19</v>
      </c>
      <c r="G123" s="2">
        <v>640</v>
      </c>
      <c r="H123" s="3">
        <v>3.510985544614203E-3</v>
      </c>
      <c r="I123" s="2">
        <v>182285</v>
      </c>
      <c r="J123" s="2">
        <v>316631</v>
      </c>
      <c r="K123" s="2" t="s">
        <v>73</v>
      </c>
      <c r="L123" s="2" t="s">
        <v>47</v>
      </c>
      <c r="M123" s="2" t="s">
        <v>14755</v>
      </c>
      <c r="N123" s="1" t="str">
        <f t="shared" si="1"/>
        <v>BHUSAWAL (SC)62024</v>
      </c>
    </row>
    <row r="124" spans="1:14" x14ac:dyDescent="0.3">
      <c r="A124" s="2">
        <v>12</v>
      </c>
      <c r="B124" s="2" t="s">
        <v>7602</v>
      </c>
      <c r="C124" s="2" t="s">
        <v>11180</v>
      </c>
      <c r="D124" s="2" t="s">
        <v>1018</v>
      </c>
      <c r="E124" s="2">
        <v>7</v>
      </c>
      <c r="F124" s="2" t="s">
        <v>11</v>
      </c>
      <c r="G124" s="2">
        <v>526</v>
      </c>
      <c r="H124" s="3">
        <v>2.8855912444797982E-3</v>
      </c>
      <c r="I124" s="2">
        <v>182285</v>
      </c>
      <c r="J124" s="2">
        <v>316631</v>
      </c>
      <c r="K124" s="2" t="s">
        <v>73</v>
      </c>
      <c r="L124" s="2" t="s">
        <v>47</v>
      </c>
      <c r="M124" s="2" t="s">
        <v>14755</v>
      </c>
      <c r="N124" s="1" t="str">
        <f t="shared" si="1"/>
        <v>BHUSAWAL (SC)72024</v>
      </c>
    </row>
    <row r="125" spans="1:14" x14ac:dyDescent="0.3">
      <c r="A125" s="2">
        <v>12</v>
      </c>
      <c r="B125" s="2" t="s">
        <v>7602</v>
      </c>
      <c r="C125" s="2" t="s">
        <v>11181</v>
      </c>
      <c r="D125" s="2" t="s">
        <v>1018</v>
      </c>
      <c r="E125" s="2">
        <v>8</v>
      </c>
      <c r="F125" s="2" t="s">
        <v>19</v>
      </c>
      <c r="G125" s="2">
        <v>499</v>
      </c>
      <c r="H125" s="3">
        <v>2.7374715418163865E-3</v>
      </c>
      <c r="I125" s="2">
        <v>182285</v>
      </c>
      <c r="J125" s="2">
        <v>316631</v>
      </c>
      <c r="K125" s="2" t="s">
        <v>73</v>
      </c>
      <c r="L125" s="2" t="s">
        <v>47</v>
      </c>
      <c r="M125" s="2" t="s">
        <v>14755</v>
      </c>
      <c r="N125" s="1" t="str">
        <f t="shared" si="1"/>
        <v>BHUSAWAL (SC)82024</v>
      </c>
    </row>
    <row r="126" spans="1:14" x14ac:dyDescent="0.3">
      <c r="A126" s="2">
        <v>12</v>
      </c>
      <c r="B126" s="2" t="s">
        <v>7602</v>
      </c>
      <c r="C126" s="2" t="s">
        <v>11182</v>
      </c>
      <c r="D126" s="2" t="s">
        <v>1018</v>
      </c>
      <c r="E126" s="2">
        <v>9</v>
      </c>
      <c r="F126" s="2" t="s">
        <v>19</v>
      </c>
      <c r="G126" s="2">
        <v>387</v>
      </c>
      <c r="H126" s="3">
        <v>2.1230490715089009E-3</v>
      </c>
      <c r="I126" s="2">
        <v>182285</v>
      </c>
      <c r="J126" s="2">
        <v>316631</v>
      </c>
      <c r="K126" s="2" t="s">
        <v>73</v>
      </c>
      <c r="L126" s="2" t="s">
        <v>47</v>
      </c>
      <c r="M126" s="2" t="s">
        <v>14755</v>
      </c>
      <c r="N126" s="1" t="str">
        <f t="shared" si="1"/>
        <v>BHUSAWAL (SC)92024</v>
      </c>
    </row>
    <row r="127" spans="1:14" x14ac:dyDescent="0.3">
      <c r="A127" s="2">
        <v>12</v>
      </c>
      <c r="B127" s="2" t="s">
        <v>7602</v>
      </c>
      <c r="C127" s="2" t="s">
        <v>11183</v>
      </c>
      <c r="D127" s="2" t="s">
        <v>1018</v>
      </c>
      <c r="E127" s="2">
        <v>10</v>
      </c>
      <c r="F127" s="2" t="s">
        <v>19</v>
      </c>
      <c r="G127" s="2">
        <v>159</v>
      </c>
      <c r="H127" s="3">
        <v>8.7226047124009103E-4</v>
      </c>
      <c r="I127" s="2">
        <v>182285</v>
      </c>
      <c r="J127" s="2">
        <v>316631</v>
      </c>
      <c r="K127" s="2" t="s">
        <v>73</v>
      </c>
      <c r="L127" s="2" t="s">
        <v>47</v>
      </c>
      <c r="M127" s="2" t="s">
        <v>14755</v>
      </c>
      <c r="N127" s="1" t="str">
        <f t="shared" si="1"/>
        <v>BHUSAWAL (SC)102024</v>
      </c>
    </row>
    <row r="128" spans="1:14" x14ac:dyDescent="0.3">
      <c r="A128" s="2">
        <v>13</v>
      </c>
      <c r="B128" s="2" t="s">
        <v>7603</v>
      </c>
      <c r="C128" s="2" t="s">
        <v>11184</v>
      </c>
      <c r="D128" s="2" t="s">
        <v>1018</v>
      </c>
      <c r="E128" s="2">
        <v>1</v>
      </c>
      <c r="F128" s="2" t="s">
        <v>9</v>
      </c>
      <c r="G128" s="2">
        <v>150198</v>
      </c>
      <c r="H128" s="3">
        <v>0.63059386611247559</v>
      </c>
      <c r="I128" s="2">
        <v>238185</v>
      </c>
      <c r="J128" s="2">
        <v>433725</v>
      </c>
      <c r="K128" s="2" t="s">
        <v>47</v>
      </c>
      <c r="L128" s="2" t="s">
        <v>47</v>
      </c>
      <c r="M128" s="2" t="s">
        <v>14755</v>
      </c>
      <c r="N128" s="1" t="str">
        <f t="shared" si="1"/>
        <v>JALGAON CITY12024</v>
      </c>
    </row>
    <row r="129" spans="1:14" x14ac:dyDescent="0.3">
      <c r="A129" s="2">
        <v>13</v>
      </c>
      <c r="B129" s="2" t="s">
        <v>7603</v>
      </c>
      <c r="C129" s="2" t="s">
        <v>11185</v>
      </c>
      <c r="D129" s="2" t="s">
        <v>1020</v>
      </c>
      <c r="E129" s="2">
        <v>2</v>
      </c>
      <c r="F129" s="2" t="s">
        <v>1977</v>
      </c>
      <c r="G129" s="2">
        <v>62722</v>
      </c>
      <c r="H129" s="3">
        <v>0.2633331234124735</v>
      </c>
      <c r="I129" s="2">
        <v>238185</v>
      </c>
      <c r="J129" s="2">
        <v>433725</v>
      </c>
      <c r="K129" s="2" t="s">
        <v>47</v>
      </c>
      <c r="L129" s="2" t="s">
        <v>47</v>
      </c>
      <c r="M129" s="2" t="s">
        <v>14755</v>
      </c>
      <c r="N129" s="1" t="str">
        <f t="shared" si="1"/>
        <v>JALGAON CITY22024</v>
      </c>
    </row>
    <row r="130" spans="1:14" x14ac:dyDescent="0.3">
      <c r="A130" s="2">
        <v>13</v>
      </c>
      <c r="B130" s="2" t="s">
        <v>7603</v>
      </c>
      <c r="C130" s="2" t="s">
        <v>11186</v>
      </c>
      <c r="D130" s="2" t="s">
        <v>1018</v>
      </c>
      <c r="E130" s="2">
        <v>3</v>
      </c>
      <c r="F130" s="2" t="s">
        <v>19</v>
      </c>
      <c r="G130" s="2">
        <v>6801</v>
      </c>
      <c r="H130" s="3">
        <v>2.8553435354871214E-2</v>
      </c>
      <c r="I130" s="2">
        <v>238185</v>
      </c>
      <c r="J130" s="2">
        <v>433725</v>
      </c>
      <c r="K130" s="2" t="s">
        <v>47</v>
      </c>
      <c r="L130" s="2" t="s">
        <v>47</v>
      </c>
      <c r="M130" s="2" t="s">
        <v>14755</v>
      </c>
      <c r="N130" s="1" t="str">
        <f t="shared" si="1"/>
        <v>JALGAON CITY32024</v>
      </c>
    </row>
    <row r="131" spans="1:14" x14ac:dyDescent="0.3">
      <c r="A131" s="2">
        <v>13</v>
      </c>
      <c r="B131" s="2" t="s">
        <v>7603</v>
      </c>
      <c r="C131" s="2" t="s">
        <v>11187</v>
      </c>
      <c r="D131" s="2" t="s">
        <v>1018</v>
      </c>
      <c r="E131" s="2">
        <v>4</v>
      </c>
      <c r="F131" s="2" t="s">
        <v>1023</v>
      </c>
      <c r="G131" s="2">
        <v>4165</v>
      </c>
      <c r="H131" s="3">
        <v>1.7486407624325628E-2</v>
      </c>
      <c r="I131" s="2">
        <v>238185</v>
      </c>
      <c r="J131" s="2">
        <v>433725</v>
      </c>
      <c r="K131" s="2" t="s">
        <v>47</v>
      </c>
      <c r="L131" s="2" t="s">
        <v>47</v>
      </c>
      <c r="M131" s="2" t="s">
        <v>14755</v>
      </c>
      <c r="N131" s="1" t="str">
        <f t="shared" ref="N131:N194" si="2">B131&amp;E131&amp;2024</f>
        <v>JALGAON CITY42024</v>
      </c>
    </row>
    <row r="132" spans="1:14" x14ac:dyDescent="0.3">
      <c r="A132" s="2">
        <v>13</v>
      </c>
      <c r="B132" s="2" t="s">
        <v>7603</v>
      </c>
      <c r="C132" s="2" t="s">
        <v>11188</v>
      </c>
      <c r="D132" s="2" t="s">
        <v>1018</v>
      </c>
      <c r="E132" s="2">
        <v>5</v>
      </c>
      <c r="F132" s="2" t="s">
        <v>19</v>
      </c>
      <c r="G132" s="2">
        <v>2939</v>
      </c>
      <c r="H132" s="3">
        <v>1.2339148141150787E-2</v>
      </c>
      <c r="I132" s="2">
        <v>238185</v>
      </c>
      <c r="J132" s="2">
        <v>433725</v>
      </c>
      <c r="K132" s="2" t="s">
        <v>47</v>
      </c>
      <c r="L132" s="2" t="s">
        <v>47</v>
      </c>
      <c r="M132" s="2" t="s">
        <v>14755</v>
      </c>
      <c r="N132" s="1" t="str">
        <f t="shared" si="2"/>
        <v>JALGAON CITY52024</v>
      </c>
    </row>
    <row r="133" spans="1:14" x14ac:dyDescent="0.3">
      <c r="A133" s="2">
        <v>13</v>
      </c>
      <c r="B133" s="2" t="s">
        <v>7603</v>
      </c>
      <c r="C133" s="2" t="s">
        <v>11189</v>
      </c>
      <c r="D133" s="2" t="s">
        <v>1020</v>
      </c>
      <c r="E133" s="2">
        <v>6</v>
      </c>
      <c r="F133" s="2" t="s">
        <v>19</v>
      </c>
      <c r="G133" s="2">
        <v>2070</v>
      </c>
      <c r="H133" s="3">
        <v>8.690723597203855E-3</v>
      </c>
      <c r="I133" s="2">
        <v>238185</v>
      </c>
      <c r="J133" s="2">
        <v>433725</v>
      </c>
      <c r="K133" s="2" t="s">
        <v>47</v>
      </c>
      <c r="L133" s="2" t="s">
        <v>47</v>
      </c>
      <c r="M133" s="2" t="s">
        <v>14755</v>
      </c>
      <c r="N133" s="1" t="str">
        <f t="shared" si="2"/>
        <v>JALGAON CITY62024</v>
      </c>
    </row>
    <row r="134" spans="1:14" x14ac:dyDescent="0.3">
      <c r="A134" s="2">
        <v>13</v>
      </c>
      <c r="B134" s="2" t="s">
        <v>7603</v>
      </c>
      <c r="C134" s="2" t="s">
        <v>11190</v>
      </c>
      <c r="D134" s="2" t="s">
        <v>1018</v>
      </c>
      <c r="E134" s="2">
        <v>7</v>
      </c>
      <c r="F134" s="2" t="s">
        <v>302</v>
      </c>
      <c r="G134" s="2">
        <v>1444</v>
      </c>
      <c r="H134" s="3">
        <v>6.0625144320591139E-3</v>
      </c>
      <c r="I134" s="2">
        <v>238185</v>
      </c>
      <c r="J134" s="2">
        <v>433725</v>
      </c>
      <c r="K134" s="2" t="s">
        <v>47</v>
      </c>
      <c r="L134" s="2" t="s">
        <v>47</v>
      </c>
      <c r="M134" s="2" t="s">
        <v>14755</v>
      </c>
      <c r="N134" s="1" t="str">
        <f t="shared" si="2"/>
        <v>JALGAON CITY72024</v>
      </c>
    </row>
    <row r="135" spans="1:14" x14ac:dyDescent="0.3">
      <c r="A135" s="2">
        <v>13</v>
      </c>
      <c r="B135" s="2" t="s">
        <v>7603</v>
      </c>
      <c r="C135" s="2" t="s">
        <v>22</v>
      </c>
      <c r="D135" s="2" t="s">
        <v>7923</v>
      </c>
      <c r="E135" s="2">
        <v>8</v>
      </c>
      <c r="F135" s="2" t="s">
        <v>22</v>
      </c>
      <c r="G135" s="2">
        <v>1060</v>
      </c>
      <c r="H135" s="3">
        <v>4.4503222285198476E-3</v>
      </c>
      <c r="I135" s="2">
        <v>238185</v>
      </c>
      <c r="J135" s="2">
        <v>433725</v>
      </c>
      <c r="K135" s="2" t="s">
        <v>47</v>
      </c>
      <c r="L135" s="2" t="s">
        <v>47</v>
      </c>
      <c r="M135" s="2" t="s">
        <v>14755</v>
      </c>
      <c r="N135" s="1" t="str">
        <f t="shared" si="2"/>
        <v>JALGAON CITY82024</v>
      </c>
    </row>
    <row r="136" spans="1:14" x14ac:dyDescent="0.3">
      <c r="A136" s="2">
        <v>13</v>
      </c>
      <c r="B136" s="2" t="s">
        <v>7603</v>
      </c>
      <c r="C136" s="2" t="s">
        <v>11191</v>
      </c>
      <c r="D136" s="2" t="s">
        <v>1018</v>
      </c>
      <c r="E136" s="2">
        <v>9</v>
      </c>
      <c r="F136" s="2" t="s">
        <v>19</v>
      </c>
      <c r="G136" s="2">
        <v>877</v>
      </c>
      <c r="H136" s="3">
        <v>3.6820118815206666E-3</v>
      </c>
      <c r="I136" s="2">
        <v>238185</v>
      </c>
      <c r="J136" s="2">
        <v>433725</v>
      </c>
      <c r="K136" s="2" t="s">
        <v>47</v>
      </c>
      <c r="L136" s="2" t="s">
        <v>47</v>
      </c>
      <c r="M136" s="2" t="s">
        <v>14755</v>
      </c>
      <c r="N136" s="1" t="str">
        <f t="shared" si="2"/>
        <v>JALGAON CITY92024</v>
      </c>
    </row>
    <row r="137" spans="1:14" x14ac:dyDescent="0.3">
      <c r="A137" s="2">
        <v>13</v>
      </c>
      <c r="B137" s="2" t="s">
        <v>7603</v>
      </c>
      <c r="C137" s="2" t="s">
        <v>11192</v>
      </c>
      <c r="D137" s="2" t="s">
        <v>1020</v>
      </c>
      <c r="E137" s="2">
        <v>10</v>
      </c>
      <c r="F137" s="2" t="s">
        <v>11</v>
      </c>
      <c r="G137" s="2">
        <v>841</v>
      </c>
      <c r="H137" s="3">
        <v>3.5308688624388607E-3</v>
      </c>
      <c r="I137" s="2">
        <v>238185</v>
      </c>
      <c r="J137" s="2">
        <v>433725</v>
      </c>
      <c r="K137" s="2" t="s">
        <v>47</v>
      </c>
      <c r="L137" s="2" t="s">
        <v>47</v>
      </c>
      <c r="M137" s="2" t="s">
        <v>14755</v>
      </c>
      <c r="N137" s="1" t="str">
        <f t="shared" si="2"/>
        <v>JALGAON CITY102024</v>
      </c>
    </row>
    <row r="138" spans="1:14" x14ac:dyDescent="0.3">
      <c r="A138" s="2">
        <v>13</v>
      </c>
      <c r="B138" s="2" t="s">
        <v>7603</v>
      </c>
      <c r="C138" s="2" t="s">
        <v>11193</v>
      </c>
      <c r="D138" s="2" t="s">
        <v>1018</v>
      </c>
      <c r="E138" s="2">
        <v>11</v>
      </c>
      <c r="F138" s="2" t="s">
        <v>19</v>
      </c>
      <c r="G138" s="2">
        <v>639</v>
      </c>
      <c r="H138" s="3">
        <v>2.6827885887020595E-3</v>
      </c>
      <c r="I138" s="2">
        <v>238185</v>
      </c>
      <c r="J138" s="2">
        <v>433725</v>
      </c>
      <c r="K138" s="2" t="s">
        <v>47</v>
      </c>
      <c r="L138" s="2" t="s">
        <v>47</v>
      </c>
      <c r="M138" s="2" t="s">
        <v>14755</v>
      </c>
      <c r="N138" s="1" t="str">
        <f t="shared" si="2"/>
        <v>JALGAON CITY112024</v>
      </c>
    </row>
    <row r="139" spans="1:14" x14ac:dyDescent="0.3">
      <c r="A139" s="2">
        <v>13</v>
      </c>
      <c r="B139" s="2" t="s">
        <v>7603</v>
      </c>
      <c r="C139" s="2" t="s">
        <v>11194</v>
      </c>
      <c r="D139" s="2" t="s">
        <v>1018</v>
      </c>
      <c r="E139" s="2">
        <v>12</v>
      </c>
      <c r="F139" s="2" t="s">
        <v>19</v>
      </c>
      <c r="G139" s="2">
        <v>537</v>
      </c>
      <c r="H139" s="3">
        <v>2.2545500346369419E-3</v>
      </c>
      <c r="I139" s="2">
        <v>238185</v>
      </c>
      <c r="J139" s="2">
        <v>433725</v>
      </c>
      <c r="K139" s="2" t="s">
        <v>47</v>
      </c>
      <c r="L139" s="2" t="s">
        <v>47</v>
      </c>
      <c r="M139" s="2" t="s">
        <v>14755</v>
      </c>
      <c r="N139" s="1" t="str">
        <f t="shared" si="2"/>
        <v>JALGAON CITY122024</v>
      </c>
    </row>
    <row r="140" spans="1:14" x14ac:dyDescent="0.3">
      <c r="A140" s="2">
        <v>13</v>
      </c>
      <c r="B140" s="2" t="s">
        <v>7603</v>
      </c>
      <c r="C140" s="2" t="s">
        <v>11195</v>
      </c>
      <c r="D140" s="2" t="s">
        <v>1020</v>
      </c>
      <c r="E140" s="2">
        <v>13</v>
      </c>
      <c r="F140" s="2" t="s">
        <v>7554</v>
      </c>
      <c r="G140" s="2">
        <v>522</v>
      </c>
      <c r="H140" s="3">
        <v>2.1915737766861894E-3</v>
      </c>
      <c r="I140" s="2">
        <v>238185</v>
      </c>
      <c r="J140" s="2">
        <v>433725</v>
      </c>
      <c r="K140" s="2" t="s">
        <v>47</v>
      </c>
      <c r="L140" s="2" t="s">
        <v>47</v>
      </c>
      <c r="M140" s="2" t="s">
        <v>14755</v>
      </c>
      <c r="N140" s="1" t="str">
        <f t="shared" si="2"/>
        <v>JALGAON CITY132024</v>
      </c>
    </row>
    <row r="141" spans="1:14" x14ac:dyDescent="0.3">
      <c r="A141" s="2">
        <v>13</v>
      </c>
      <c r="B141" s="2" t="s">
        <v>7603</v>
      </c>
      <c r="C141" s="2" t="s">
        <v>11196</v>
      </c>
      <c r="D141" s="2" t="s">
        <v>1018</v>
      </c>
      <c r="E141" s="2">
        <v>14</v>
      </c>
      <c r="F141" s="2" t="s">
        <v>19</v>
      </c>
      <c r="G141" s="2">
        <v>410</v>
      </c>
      <c r="H141" s="3">
        <v>1.7213510506539035E-3</v>
      </c>
      <c r="I141" s="2">
        <v>238185</v>
      </c>
      <c r="J141" s="2">
        <v>433725</v>
      </c>
      <c r="K141" s="2" t="s">
        <v>47</v>
      </c>
      <c r="L141" s="2" t="s">
        <v>47</v>
      </c>
      <c r="M141" s="2" t="s">
        <v>14755</v>
      </c>
      <c r="N141" s="1" t="str">
        <f t="shared" si="2"/>
        <v>JALGAON CITY142024</v>
      </c>
    </row>
    <row r="142" spans="1:14" x14ac:dyDescent="0.3">
      <c r="A142" s="2">
        <v>13</v>
      </c>
      <c r="B142" s="2" t="s">
        <v>7603</v>
      </c>
      <c r="C142" s="2" t="s">
        <v>11197</v>
      </c>
      <c r="D142" s="2" t="s">
        <v>1018</v>
      </c>
      <c r="E142" s="2">
        <v>15</v>
      </c>
      <c r="F142" s="2" t="s">
        <v>19</v>
      </c>
      <c r="G142" s="2">
        <v>322</v>
      </c>
      <c r="H142" s="3">
        <v>1.3518903373428218E-3</v>
      </c>
      <c r="I142" s="2">
        <v>238185</v>
      </c>
      <c r="J142" s="2">
        <v>433725</v>
      </c>
      <c r="K142" s="2" t="s">
        <v>47</v>
      </c>
      <c r="L142" s="2" t="s">
        <v>47</v>
      </c>
      <c r="M142" s="2" t="s">
        <v>14755</v>
      </c>
      <c r="N142" s="1" t="str">
        <f t="shared" si="2"/>
        <v>JALGAON CITY152024</v>
      </c>
    </row>
    <row r="143" spans="1:14" x14ac:dyDescent="0.3">
      <c r="A143" s="2">
        <v>13</v>
      </c>
      <c r="B143" s="2" t="s">
        <v>7603</v>
      </c>
      <c r="C143" s="2" t="s">
        <v>11198</v>
      </c>
      <c r="D143" s="2" t="s">
        <v>1018</v>
      </c>
      <c r="E143" s="2">
        <v>16</v>
      </c>
      <c r="F143" s="2" t="s">
        <v>19</v>
      </c>
      <c r="G143" s="2">
        <v>312</v>
      </c>
      <c r="H143" s="3">
        <v>1.3099061653756533E-3</v>
      </c>
      <c r="I143" s="2">
        <v>238185</v>
      </c>
      <c r="J143" s="2">
        <v>433725</v>
      </c>
      <c r="K143" s="2" t="s">
        <v>47</v>
      </c>
      <c r="L143" s="2" t="s">
        <v>47</v>
      </c>
      <c r="M143" s="2" t="s">
        <v>14755</v>
      </c>
      <c r="N143" s="1" t="str">
        <f t="shared" si="2"/>
        <v>JALGAON CITY162024</v>
      </c>
    </row>
    <row r="144" spans="1:14" x14ac:dyDescent="0.3">
      <c r="A144" s="2">
        <v>13</v>
      </c>
      <c r="B144" s="2" t="s">
        <v>7603</v>
      </c>
      <c r="C144" s="2" t="s">
        <v>11199</v>
      </c>
      <c r="D144" s="2" t="s">
        <v>1018</v>
      </c>
      <c r="E144" s="2">
        <v>17</v>
      </c>
      <c r="F144" s="2" t="s">
        <v>19</v>
      </c>
      <c r="G144" s="2">
        <v>283</v>
      </c>
      <c r="H144" s="3">
        <v>1.1881520666708651E-3</v>
      </c>
      <c r="I144" s="2">
        <v>238185</v>
      </c>
      <c r="J144" s="2">
        <v>433725</v>
      </c>
      <c r="K144" s="2" t="s">
        <v>47</v>
      </c>
      <c r="L144" s="2" t="s">
        <v>47</v>
      </c>
      <c r="M144" s="2" t="s">
        <v>14755</v>
      </c>
      <c r="N144" s="1" t="str">
        <f t="shared" si="2"/>
        <v>JALGAON CITY172024</v>
      </c>
    </row>
    <row r="145" spans="1:14" x14ac:dyDescent="0.3">
      <c r="A145" s="2">
        <v>13</v>
      </c>
      <c r="B145" s="2" t="s">
        <v>7603</v>
      </c>
      <c r="C145" s="2" t="s">
        <v>11200</v>
      </c>
      <c r="D145" s="2" t="s">
        <v>1018</v>
      </c>
      <c r="E145" s="2">
        <v>18</v>
      </c>
      <c r="F145" s="2" t="s">
        <v>19</v>
      </c>
      <c r="G145" s="2">
        <v>260</v>
      </c>
      <c r="H145" s="3">
        <v>1.0915884711463779E-3</v>
      </c>
      <c r="I145" s="2">
        <v>238185</v>
      </c>
      <c r="J145" s="2">
        <v>433725</v>
      </c>
      <c r="K145" s="2" t="s">
        <v>47</v>
      </c>
      <c r="L145" s="2" t="s">
        <v>47</v>
      </c>
      <c r="M145" s="2" t="s">
        <v>14755</v>
      </c>
      <c r="N145" s="1" t="str">
        <f t="shared" si="2"/>
        <v>JALGAON CITY182024</v>
      </c>
    </row>
    <row r="146" spans="1:14" x14ac:dyDescent="0.3">
      <c r="A146" s="2">
        <v>13</v>
      </c>
      <c r="B146" s="2" t="s">
        <v>7603</v>
      </c>
      <c r="C146" s="2" t="s">
        <v>11201</v>
      </c>
      <c r="D146" s="2" t="s">
        <v>1018</v>
      </c>
      <c r="E146" s="2">
        <v>19</v>
      </c>
      <c r="F146" s="2" t="s">
        <v>19</v>
      </c>
      <c r="G146" s="2">
        <v>210</v>
      </c>
      <c r="H146" s="3">
        <v>8.8166761131053598E-4</v>
      </c>
      <c r="I146" s="2">
        <v>238185</v>
      </c>
      <c r="J146" s="2">
        <v>433725</v>
      </c>
      <c r="K146" s="2" t="s">
        <v>47</v>
      </c>
      <c r="L146" s="2" t="s">
        <v>47</v>
      </c>
      <c r="M146" s="2" t="s">
        <v>14755</v>
      </c>
      <c r="N146" s="1" t="str">
        <f t="shared" si="2"/>
        <v>JALGAON CITY192024</v>
      </c>
    </row>
    <row r="147" spans="1:14" x14ac:dyDescent="0.3">
      <c r="A147" s="2">
        <v>13</v>
      </c>
      <c r="B147" s="2" t="s">
        <v>7603</v>
      </c>
      <c r="C147" s="2" t="s">
        <v>11202</v>
      </c>
      <c r="D147" s="2" t="s">
        <v>1018</v>
      </c>
      <c r="E147" s="2">
        <v>20</v>
      </c>
      <c r="F147" s="2" t="s">
        <v>19</v>
      </c>
      <c r="G147" s="2">
        <v>207</v>
      </c>
      <c r="H147" s="3">
        <v>8.6907235972038545E-4</v>
      </c>
      <c r="I147" s="2">
        <v>238185</v>
      </c>
      <c r="J147" s="2">
        <v>433725</v>
      </c>
      <c r="K147" s="2" t="s">
        <v>47</v>
      </c>
      <c r="L147" s="2" t="s">
        <v>47</v>
      </c>
      <c r="M147" s="2" t="s">
        <v>14755</v>
      </c>
      <c r="N147" s="1" t="str">
        <f t="shared" si="2"/>
        <v>JALGAON CITY202024</v>
      </c>
    </row>
    <row r="148" spans="1:14" x14ac:dyDescent="0.3">
      <c r="A148" s="2">
        <v>13</v>
      </c>
      <c r="B148" s="2" t="s">
        <v>7603</v>
      </c>
      <c r="C148" s="2" t="s">
        <v>11203</v>
      </c>
      <c r="D148" s="2" t="s">
        <v>1018</v>
      </c>
      <c r="E148" s="2">
        <v>21</v>
      </c>
      <c r="F148" s="2" t="s">
        <v>19</v>
      </c>
      <c r="G148" s="2">
        <v>196</v>
      </c>
      <c r="H148" s="3">
        <v>8.2288977055650016E-4</v>
      </c>
      <c r="I148" s="2">
        <v>238185</v>
      </c>
      <c r="J148" s="2">
        <v>433725</v>
      </c>
      <c r="K148" s="2" t="s">
        <v>47</v>
      </c>
      <c r="L148" s="2" t="s">
        <v>47</v>
      </c>
      <c r="M148" s="2" t="s">
        <v>14755</v>
      </c>
      <c r="N148" s="1" t="str">
        <f t="shared" si="2"/>
        <v>JALGAON CITY212024</v>
      </c>
    </row>
    <row r="149" spans="1:14" x14ac:dyDescent="0.3">
      <c r="A149" s="2">
        <v>13</v>
      </c>
      <c r="B149" s="2" t="s">
        <v>7603</v>
      </c>
      <c r="C149" s="2" t="s">
        <v>11204</v>
      </c>
      <c r="D149" s="2" t="s">
        <v>1018</v>
      </c>
      <c r="E149" s="2">
        <v>22</v>
      </c>
      <c r="F149" s="2" t="s">
        <v>19</v>
      </c>
      <c r="G149" s="2">
        <v>193</v>
      </c>
      <c r="H149" s="3">
        <v>8.1029451896634963E-4</v>
      </c>
      <c r="I149" s="2">
        <v>238185</v>
      </c>
      <c r="J149" s="2">
        <v>433725</v>
      </c>
      <c r="K149" s="2" t="s">
        <v>47</v>
      </c>
      <c r="L149" s="2" t="s">
        <v>47</v>
      </c>
      <c r="M149" s="2" t="s">
        <v>14755</v>
      </c>
      <c r="N149" s="1" t="str">
        <f t="shared" si="2"/>
        <v>JALGAON CITY222024</v>
      </c>
    </row>
    <row r="150" spans="1:14" x14ac:dyDescent="0.3">
      <c r="A150" s="2">
        <v>13</v>
      </c>
      <c r="B150" s="2" t="s">
        <v>7603</v>
      </c>
      <c r="C150" s="2" t="s">
        <v>11205</v>
      </c>
      <c r="D150" s="2" t="s">
        <v>1018</v>
      </c>
      <c r="E150" s="2">
        <v>23</v>
      </c>
      <c r="F150" s="2" t="s">
        <v>19</v>
      </c>
      <c r="G150" s="2">
        <v>186</v>
      </c>
      <c r="H150" s="3">
        <v>7.8090559858933178E-4</v>
      </c>
      <c r="I150" s="2">
        <v>238185</v>
      </c>
      <c r="J150" s="2">
        <v>433725</v>
      </c>
      <c r="K150" s="2" t="s">
        <v>47</v>
      </c>
      <c r="L150" s="2" t="s">
        <v>47</v>
      </c>
      <c r="M150" s="2" t="s">
        <v>14755</v>
      </c>
      <c r="N150" s="1" t="str">
        <f t="shared" si="2"/>
        <v>JALGAON CITY232024</v>
      </c>
    </row>
    <row r="151" spans="1:14" x14ac:dyDescent="0.3">
      <c r="A151" s="2">
        <v>13</v>
      </c>
      <c r="B151" s="2" t="s">
        <v>7603</v>
      </c>
      <c r="C151" s="2" t="s">
        <v>11206</v>
      </c>
      <c r="D151" s="2" t="s">
        <v>1018</v>
      </c>
      <c r="E151" s="2">
        <v>24</v>
      </c>
      <c r="F151" s="2" t="s">
        <v>19</v>
      </c>
      <c r="G151" s="2">
        <v>167</v>
      </c>
      <c r="H151" s="3">
        <v>7.0113567185171193E-4</v>
      </c>
      <c r="I151" s="2">
        <v>238185</v>
      </c>
      <c r="J151" s="2">
        <v>433725</v>
      </c>
      <c r="K151" s="2" t="s">
        <v>47</v>
      </c>
      <c r="L151" s="2" t="s">
        <v>47</v>
      </c>
      <c r="M151" s="2" t="s">
        <v>14755</v>
      </c>
      <c r="N151" s="1" t="str">
        <f t="shared" si="2"/>
        <v>JALGAON CITY242024</v>
      </c>
    </row>
    <row r="152" spans="1:14" x14ac:dyDescent="0.3">
      <c r="A152" s="2">
        <v>13</v>
      </c>
      <c r="B152" s="2" t="s">
        <v>7603</v>
      </c>
      <c r="C152" s="2" t="s">
        <v>11207</v>
      </c>
      <c r="D152" s="2" t="s">
        <v>1018</v>
      </c>
      <c r="E152" s="2">
        <v>25</v>
      </c>
      <c r="F152" s="2" t="s">
        <v>19</v>
      </c>
      <c r="G152" s="2">
        <v>128</v>
      </c>
      <c r="H152" s="3">
        <v>5.3739740117975522E-4</v>
      </c>
      <c r="I152" s="2">
        <v>238185</v>
      </c>
      <c r="J152" s="2">
        <v>433725</v>
      </c>
      <c r="K152" s="2" t="s">
        <v>47</v>
      </c>
      <c r="L152" s="2" t="s">
        <v>47</v>
      </c>
      <c r="M152" s="2" t="s">
        <v>14755</v>
      </c>
      <c r="N152" s="1" t="str">
        <f t="shared" si="2"/>
        <v>JALGAON CITY252024</v>
      </c>
    </row>
    <row r="153" spans="1:14" x14ac:dyDescent="0.3">
      <c r="A153" s="2">
        <v>13</v>
      </c>
      <c r="B153" s="2" t="s">
        <v>7603</v>
      </c>
      <c r="C153" s="2" t="s">
        <v>11208</v>
      </c>
      <c r="D153" s="2" t="s">
        <v>1018</v>
      </c>
      <c r="E153" s="2">
        <v>26</v>
      </c>
      <c r="F153" s="2" t="s">
        <v>19</v>
      </c>
      <c r="G153" s="2">
        <v>105</v>
      </c>
      <c r="H153" s="3">
        <v>4.4083380565526799E-4</v>
      </c>
      <c r="I153" s="2">
        <v>238185</v>
      </c>
      <c r="J153" s="2">
        <v>433725</v>
      </c>
      <c r="K153" s="2" t="s">
        <v>47</v>
      </c>
      <c r="L153" s="2" t="s">
        <v>47</v>
      </c>
      <c r="M153" s="2" t="s">
        <v>14755</v>
      </c>
      <c r="N153" s="1" t="str">
        <f t="shared" si="2"/>
        <v>JALGAON CITY262024</v>
      </c>
    </row>
    <row r="154" spans="1:14" x14ac:dyDescent="0.3">
      <c r="A154" s="2">
        <v>13</v>
      </c>
      <c r="B154" s="2" t="s">
        <v>7603</v>
      </c>
      <c r="C154" s="2" t="s">
        <v>11209</v>
      </c>
      <c r="D154" s="2" t="s">
        <v>1018</v>
      </c>
      <c r="E154" s="2">
        <v>27</v>
      </c>
      <c r="F154" s="2" t="s">
        <v>19</v>
      </c>
      <c r="G154" s="2">
        <v>104</v>
      </c>
      <c r="H154" s="3">
        <v>4.3663538845855113E-4</v>
      </c>
      <c r="I154" s="2">
        <v>238185</v>
      </c>
      <c r="J154" s="2">
        <v>433725</v>
      </c>
      <c r="K154" s="2" t="s">
        <v>47</v>
      </c>
      <c r="L154" s="2" t="s">
        <v>47</v>
      </c>
      <c r="M154" s="2" t="s">
        <v>14755</v>
      </c>
      <c r="N154" s="1" t="str">
        <f t="shared" si="2"/>
        <v>JALGAON CITY272024</v>
      </c>
    </row>
    <row r="155" spans="1:14" x14ac:dyDescent="0.3">
      <c r="A155" s="2">
        <v>13</v>
      </c>
      <c r="B155" s="2" t="s">
        <v>7603</v>
      </c>
      <c r="C155" s="2" t="s">
        <v>11210</v>
      </c>
      <c r="D155" s="2" t="s">
        <v>1018</v>
      </c>
      <c r="E155" s="2">
        <v>28</v>
      </c>
      <c r="F155" s="2" t="s">
        <v>19</v>
      </c>
      <c r="G155" s="2">
        <v>101</v>
      </c>
      <c r="H155" s="3">
        <v>4.240401368684006E-4</v>
      </c>
      <c r="I155" s="2">
        <v>238185</v>
      </c>
      <c r="J155" s="2">
        <v>433725</v>
      </c>
      <c r="K155" s="2" t="s">
        <v>47</v>
      </c>
      <c r="L155" s="2" t="s">
        <v>47</v>
      </c>
      <c r="M155" s="2" t="s">
        <v>14755</v>
      </c>
      <c r="N155" s="1" t="str">
        <f t="shared" si="2"/>
        <v>JALGAON CITY282024</v>
      </c>
    </row>
    <row r="156" spans="1:14" x14ac:dyDescent="0.3">
      <c r="A156" s="2">
        <v>13</v>
      </c>
      <c r="B156" s="2" t="s">
        <v>7603</v>
      </c>
      <c r="C156" s="2" t="s">
        <v>11211</v>
      </c>
      <c r="D156" s="2" t="s">
        <v>1020</v>
      </c>
      <c r="E156" s="2">
        <v>29</v>
      </c>
      <c r="F156" s="2" t="s">
        <v>62</v>
      </c>
      <c r="G156" s="2">
        <v>100</v>
      </c>
      <c r="H156" s="3">
        <v>4.198417196716838E-4</v>
      </c>
      <c r="I156" s="2">
        <v>238185</v>
      </c>
      <c r="J156" s="2">
        <v>433725</v>
      </c>
      <c r="K156" s="2" t="s">
        <v>47</v>
      </c>
      <c r="L156" s="2" t="s">
        <v>47</v>
      </c>
      <c r="M156" s="2" t="s">
        <v>14755</v>
      </c>
      <c r="N156" s="1" t="str">
        <f t="shared" si="2"/>
        <v>JALGAON CITY292024</v>
      </c>
    </row>
    <row r="157" spans="1:14" x14ac:dyDescent="0.3">
      <c r="A157" s="2">
        <v>13</v>
      </c>
      <c r="B157" s="2" t="s">
        <v>7603</v>
      </c>
      <c r="C157" s="2" t="s">
        <v>11212</v>
      </c>
      <c r="D157" s="2" t="s">
        <v>1018</v>
      </c>
      <c r="E157" s="2">
        <v>30</v>
      </c>
      <c r="F157" s="2" t="s">
        <v>19</v>
      </c>
      <c r="G157" s="2">
        <v>86</v>
      </c>
      <c r="H157" s="3">
        <v>3.6106387891764803E-4</v>
      </c>
      <c r="I157" s="2">
        <v>238185</v>
      </c>
      <c r="J157" s="2">
        <v>433725</v>
      </c>
      <c r="K157" s="2" t="s">
        <v>47</v>
      </c>
      <c r="L157" s="2" t="s">
        <v>47</v>
      </c>
      <c r="M157" s="2" t="s">
        <v>14755</v>
      </c>
      <c r="N157" s="1" t="str">
        <f t="shared" si="2"/>
        <v>JALGAON CITY302024</v>
      </c>
    </row>
    <row r="158" spans="1:14" x14ac:dyDescent="0.3">
      <c r="A158" s="2">
        <v>14</v>
      </c>
      <c r="B158" s="2" t="s">
        <v>7604</v>
      </c>
      <c r="C158" s="2" t="s">
        <v>8095</v>
      </c>
      <c r="D158" s="2" t="s">
        <v>1018</v>
      </c>
      <c r="E158" s="2">
        <v>1</v>
      </c>
      <c r="F158" s="2" t="s">
        <v>103</v>
      </c>
      <c r="G158" s="2">
        <v>142591</v>
      </c>
      <c r="H158" s="3">
        <v>0.60962637719699531</v>
      </c>
      <c r="I158" s="2">
        <v>233899</v>
      </c>
      <c r="J158" s="2">
        <v>337865</v>
      </c>
      <c r="K158" s="2" t="s">
        <v>47</v>
      </c>
      <c r="L158" s="2" t="s">
        <v>47</v>
      </c>
      <c r="M158" s="2" t="s">
        <v>14755</v>
      </c>
      <c r="N158" s="1" t="str">
        <f t="shared" si="2"/>
        <v>JALGAON RURAL12024</v>
      </c>
    </row>
    <row r="159" spans="1:14" x14ac:dyDescent="0.3">
      <c r="A159" s="2">
        <v>14</v>
      </c>
      <c r="B159" s="2" t="s">
        <v>7604</v>
      </c>
      <c r="C159" s="2" t="s">
        <v>11213</v>
      </c>
      <c r="D159" s="2" t="s">
        <v>1018</v>
      </c>
      <c r="E159" s="2">
        <v>2</v>
      </c>
      <c r="F159" s="2" t="s">
        <v>1992</v>
      </c>
      <c r="G159" s="2">
        <v>83461</v>
      </c>
      <c r="H159" s="3">
        <v>0.35682495436064282</v>
      </c>
      <c r="I159" s="2">
        <v>233899</v>
      </c>
      <c r="J159" s="2">
        <v>337865</v>
      </c>
      <c r="K159" s="2" t="s">
        <v>47</v>
      </c>
      <c r="L159" s="2" t="s">
        <v>47</v>
      </c>
      <c r="M159" s="2" t="s">
        <v>14755</v>
      </c>
      <c r="N159" s="1" t="str">
        <f t="shared" si="2"/>
        <v>JALGAON RURAL22024</v>
      </c>
    </row>
    <row r="160" spans="1:14" x14ac:dyDescent="0.3">
      <c r="A160" s="2">
        <v>14</v>
      </c>
      <c r="B160" s="2" t="s">
        <v>7604</v>
      </c>
      <c r="C160" s="2" t="s">
        <v>22</v>
      </c>
      <c r="D160" s="2" t="s">
        <v>7923</v>
      </c>
      <c r="E160" s="2">
        <v>3</v>
      </c>
      <c r="F160" s="2" t="s">
        <v>22</v>
      </c>
      <c r="G160" s="2">
        <v>1794</v>
      </c>
      <c r="H160" s="3">
        <v>7.6699772123865429E-3</v>
      </c>
      <c r="I160" s="2">
        <v>233899</v>
      </c>
      <c r="J160" s="2">
        <v>337865</v>
      </c>
      <c r="K160" s="2" t="s">
        <v>47</v>
      </c>
      <c r="L160" s="2" t="s">
        <v>47</v>
      </c>
      <c r="M160" s="2" t="s">
        <v>14755</v>
      </c>
      <c r="N160" s="1" t="str">
        <f t="shared" si="2"/>
        <v>JALGAON RURAL32024</v>
      </c>
    </row>
    <row r="161" spans="1:14" x14ac:dyDescent="0.3">
      <c r="A161" s="2">
        <v>14</v>
      </c>
      <c r="B161" s="2" t="s">
        <v>7604</v>
      </c>
      <c r="C161" s="2" t="s">
        <v>8099</v>
      </c>
      <c r="D161" s="2" t="s">
        <v>1018</v>
      </c>
      <c r="E161" s="2">
        <v>4</v>
      </c>
      <c r="F161" s="2" t="s">
        <v>302</v>
      </c>
      <c r="G161" s="2">
        <v>1612</v>
      </c>
      <c r="H161" s="3">
        <v>6.8918635821444297E-3</v>
      </c>
      <c r="I161" s="2">
        <v>233899</v>
      </c>
      <c r="J161" s="2">
        <v>337865</v>
      </c>
      <c r="K161" s="2" t="s">
        <v>47</v>
      </c>
      <c r="L161" s="2" t="s">
        <v>47</v>
      </c>
      <c r="M161" s="2" t="s">
        <v>14755</v>
      </c>
      <c r="N161" s="1" t="str">
        <f t="shared" si="2"/>
        <v>JALGAON RURAL42024</v>
      </c>
    </row>
    <row r="162" spans="1:14" x14ac:dyDescent="0.3">
      <c r="A162" s="2">
        <v>14</v>
      </c>
      <c r="B162" s="2" t="s">
        <v>7604</v>
      </c>
      <c r="C162" s="2" t="s">
        <v>11214</v>
      </c>
      <c r="D162" s="2" t="s">
        <v>1018</v>
      </c>
      <c r="E162" s="2">
        <v>5</v>
      </c>
      <c r="F162" s="2" t="s">
        <v>1023</v>
      </c>
      <c r="G162" s="2">
        <v>1424</v>
      </c>
      <c r="H162" s="3">
        <v>6.0880978542020275E-3</v>
      </c>
      <c r="I162" s="2">
        <v>233899</v>
      </c>
      <c r="J162" s="2">
        <v>337865</v>
      </c>
      <c r="K162" s="2" t="s">
        <v>47</v>
      </c>
      <c r="L162" s="2" t="s">
        <v>47</v>
      </c>
      <c r="M162" s="2" t="s">
        <v>14755</v>
      </c>
      <c r="N162" s="1" t="str">
        <f t="shared" si="2"/>
        <v>JALGAON RURAL52024</v>
      </c>
    </row>
    <row r="163" spans="1:14" x14ac:dyDescent="0.3">
      <c r="A163" s="2">
        <v>14</v>
      </c>
      <c r="B163" s="2" t="s">
        <v>7604</v>
      </c>
      <c r="C163" s="2" t="s">
        <v>11215</v>
      </c>
      <c r="D163" s="2" t="s">
        <v>1020</v>
      </c>
      <c r="E163" s="2">
        <v>6</v>
      </c>
      <c r="F163" s="2" t="s">
        <v>19</v>
      </c>
      <c r="G163" s="2">
        <v>997</v>
      </c>
      <c r="H163" s="3">
        <v>4.262523567864762E-3</v>
      </c>
      <c r="I163" s="2">
        <v>233899</v>
      </c>
      <c r="J163" s="2">
        <v>337865</v>
      </c>
      <c r="K163" s="2" t="s">
        <v>47</v>
      </c>
      <c r="L163" s="2" t="s">
        <v>47</v>
      </c>
      <c r="M163" s="2" t="s">
        <v>14755</v>
      </c>
      <c r="N163" s="1" t="str">
        <f t="shared" si="2"/>
        <v>JALGAON RURAL62024</v>
      </c>
    </row>
    <row r="164" spans="1:14" x14ac:dyDescent="0.3">
      <c r="A164" s="2">
        <v>14</v>
      </c>
      <c r="B164" s="2" t="s">
        <v>7604</v>
      </c>
      <c r="C164" s="2" t="s">
        <v>11216</v>
      </c>
      <c r="D164" s="2" t="s">
        <v>1018</v>
      </c>
      <c r="E164" s="2">
        <v>7</v>
      </c>
      <c r="F164" s="2" t="s">
        <v>19</v>
      </c>
      <c r="G164" s="2">
        <v>897</v>
      </c>
      <c r="H164" s="3">
        <v>3.8349886061932715E-3</v>
      </c>
      <c r="I164" s="2">
        <v>233899</v>
      </c>
      <c r="J164" s="2">
        <v>337865</v>
      </c>
      <c r="K164" s="2" t="s">
        <v>47</v>
      </c>
      <c r="L164" s="2" t="s">
        <v>47</v>
      </c>
      <c r="M164" s="2" t="s">
        <v>14755</v>
      </c>
      <c r="N164" s="1" t="str">
        <f t="shared" si="2"/>
        <v>JALGAON RURAL72024</v>
      </c>
    </row>
    <row r="165" spans="1:14" x14ac:dyDescent="0.3">
      <c r="A165" s="2">
        <v>14</v>
      </c>
      <c r="B165" s="2" t="s">
        <v>7604</v>
      </c>
      <c r="C165" s="2" t="s">
        <v>11217</v>
      </c>
      <c r="D165" s="2" t="s">
        <v>1018</v>
      </c>
      <c r="E165" s="2">
        <v>8</v>
      </c>
      <c r="F165" s="2" t="s">
        <v>19</v>
      </c>
      <c r="G165" s="2">
        <v>369</v>
      </c>
      <c r="H165" s="3">
        <v>1.5776040085678006E-3</v>
      </c>
      <c r="I165" s="2">
        <v>233899</v>
      </c>
      <c r="J165" s="2">
        <v>337865</v>
      </c>
      <c r="K165" s="2" t="s">
        <v>47</v>
      </c>
      <c r="L165" s="2" t="s">
        <v>47</v>
      </c>
      <c r="M165" s="2" t="s">
        <v>14755</v>
      </c>
      <c r="N165" s="1" t="str">
        <f t="shared" si="2"/>
        <v>JALGAON RURAL82024</v>
      </c>
    </row>
    <row r="166" spans="1:14" x14ac:dyDescent="0.3">
      <c r="A166" s="2">
        <v>14</v>
      </c>
      <c r="B166" s="2" t="s">
        <v>7604</v>
      </c>
      <c r="C166" s="2" t="s">
        <v>11218</v>
      </c>
      <c r="D166" s="2" t="s">
        <v>1018</v>
      </c>
      <c r="E166" s="2">
        <v>9</v>
      </c>
      <c r="F166" s="2" t="s">
        <v>19</v>
      </c>
      <c r="G166" s="2">
        <v>298</v>
      </c>
      <c r="H166" s="3">
        <v>1.2740541857810422E-3</v>
      </c>
      <c r="I166" s="2">
        <v>233899</v>
      </c>
      <c r="J166" s="2">
        <v>337865</v>
      </c>
      <c r="K166" s="2" t="s">
        <v>47</v>
      </c>
      <c r="L166" s="2" t="s">
        <v>47</v>
      </c>
      <c r="M166" s="2" t="s">
        <v>14755</v>
      </c>
      <c r="N166" s="1" t="str">
        <f t="shared" si="2"/>
        <v>JALGAON RURAL92024</v>
      </c>
    </row>
    <row r="167" spans="1:14" x14ac:dyDescent="0.3">
      <c r="A167" s="2">
        <v>14</v>
      </c>
      <c r="B167" s="2" t="s">
        <v>7604</v>
      </c>
      <c r="C167" s="2" t="s">
        <v>11219</v>
      </c>
      <c r="D167" s="2" t="s">
        <v>1018</v>
      </c>
      <c r="E167" s="2">
        <v>10</v>
      </c>
      <c r="F167" s="2" t="s">
        <v>62</v>
      </c>
      <c r="G167" s="2">
        <v>181</v>
      </c>
      <c r="H167" s="3">
        <v>7.7383828062539814E-4</v>
      </c>
      <c r="I167" s="2">
        <v>233899</v>
      </c>
      <c r="J167" s="2">
        <v>337865</v>
      </c>
      <c r="K167" s="2" t="s">
        <v>47</v>
      </c>
      <c r="L167" s="2" t="s">
        <v>47</v>
      </c>
      <c r="M167" s="2" t="s">
        <v>14755</v>
      </c>
      <c r="N167" s="1" t="str">
        <f t="shared" si="2"/>
        <v>JALGAON RURAL102024</v>
      </c>
    </row>
    <row r="168" spans="1:14" x14ac:dyDescent="0.3">
      <c r="A168" s="2">
        <v>14</v>
      </c>
      <c r="B168" s="2" t="s">
        <v>7604</v>
      </c>
      <c r="C168" s="2" t="s">
        <v>8095</v>
      </c>
      <c r="D168" s="2" t="s">
        <v>1018</v>
      </c>
      <c r="E168" s="2">
        <v>11</v>
      </c>
      <c r="F168" s="2" t="s">
        <v>19</v>
      </c>
      <c r="G168" s="2">
        <v>179</v>
      </c>
      <c r="H168" s="3">
        <v>7.6528758139196833E-4</v>
      </c>
      <c r="I168" s="2">
        <v>233899</v>
      </c>
      <c r="J168" s="2">
        <v>337865</v>
      </c>
      <c r="K168" s="2" t="s">
        <v>47</v>
      </c>
      <c r="L168" s="2" t="s">
        <v>47</v>
      </c>
      <c r="M168" s="2" t="s">
        <v>14755</v>
      </c>
      <c r="N168" s="1" t="str">
        <f t="shared" si="2"/>
        <v>JALGAON RURAL112024</v>
      </c>
    </row>
    <row r="169" spans="1:14" x14ac:dyDescent="0.3">
      <c r="A169" s="2">
        <v>14</v>
      </c>
      <c r="B169" s="2" t="s">
        <v>7604</v>
      </c>
      <c r="C169" s="2" t="s">
        <v>11220</v>
      </c>
      <c r="D169" s="2" t="s">
        <v>1018</v>
      </c>
      <c r="E169" s="2">
        <v>12</v>
      </c>
      <c r="F169" s="2" t="s">
        <v>19</v>
      </c>
      <c r="G169" s="2">
        <v>96</v>
      </c>
      <c r="H169" s="3">
        <v>4.1043356320463108E-4</v>
      </c>
      <c r="I169" s="2">
        <v>233899</v>
      </c>
      <c r="J169" s="2">
        <v>337865</v>
      </c>
      <c r="K169" s="2" t="s">
        <v>47</v>
      </c>
      <c r="L169" s="2" t="s">
        <v>47</v>
      </c>
      <c r="M169" s="2" t="s">
        <v>14755</v>
      </c>
      <c r="N169" s="1" t="str">
        <f t="shared" si="2"/>
        <v>JALGAON RURAL122024</v>
      </c>
    </row>
    <row r="170" spans="1:14" x14ac:dyDescent="0.3">
      <c r="A170" s="2">
        <v>15</v>
      </c>
      <c r="B170" s="2" t="s">
        <v>7605</v>
      </c>
      <c r="C170" s="2" t="s">
        <v>11221</v>
      </c>
      <c r="D170" s="2" t="s">
        <v>1018</v>
      </c>
      <c r="E170" s="2">
        <v>1</v>
      </c>
      <c r="F170" s="2" t="s">
        <v>51</v>
      </c>
      <c r="G170" s="2">
        <v>108340</v>
      </c>
      <c r="H170" s="3">
        <v>0.53568426569623129</v>
      </c>
      <c r="I170" s="2">
        <v>202246</v>
      </c>
      <c r="J170" s="2">
        <v>309256</v>
      </c>
      <c r="K170" s="2" t="s">
        <v>47</v>
      </c>
      <c r="L170" s="2" t="s">
        <v>47</v>
      </c>
      <c r="M170" s="2" t="s">
        <v>14755</v>
      </c>
      <c r="N170" s="1" t="str">
        <f t="shared" si="2"/>
        <v>AMALNER12024</v>
      </c>
    </row>
    <row r="171" spans="1:14" x14ac:dyDescent="0.3">
      <c r="A171" s="2">
        <v>15</v>
      </c>
      <c r="B171" s="2" t="s">
        <v>7605</v>
      </c>
      <c r="C171" s="2" t="s">
        <v>11222</v>
      </c>
      <c r="D171" s="2" t="s">
        <v>1018</v>
      </c>
      <c r="E171" s="2">
        <v>2</v>
      </c>
      <c r="F171" s="2" t="s">
        <v>19</v>
      </c>
      <c r="G171" s="2">
        <v>75300</v>
      </c>
      <c r="H171" s="3">
        <v>0.37231885921105978</v>
      </c>
      <c r="I171" s="2">
        <v>202246</v>
      </c>
      <c r="J171" s="2">
        <v>309256</v>
      </c>
      <c r="K171" s="2" t="s">
        <v>47</v>
      </c>
      <c r="L171" s="2" t="s">
        <v>47</v>
      </c>
      <c r="M171" s="2" t="s">
        <v>14755</v>
      </c>
      <c r="N171" s="1" t="str">
        <f t="shared" si="2"/>
        <v>AMALNER22024</v>
      </c>
    </row>
    <row r="172" spans="1:14" x14ac:dyDescent="0.3">
      <c r="A172" s="2">
        <v>15</v>
      </c>
      <c r="B172" s="2" t="s">
        <v>7605</v>
      </c>
      <c r="C172" s="2" t="s">
        <v>11223</v>
      </c>
      <c r="D172" s="2" t="s">
        <v>1018</v>
      </c>
      <c r="E172" s="2">
        <v>3</v>
      </c>
      <c r="F172" s="2" t="s">
        <v>7</v>
      </c>
      <c r="G172" s="2">
        <v>13350</v>
      </c>
      <c r="H172" s="3">
        <v>6.6008722051363197E-2</v>
      </c>
      <c r="I172" s="2">
        <v>202246</v>
      </c>
      <c r="J172" s="2">
        <v>309256</v>
      </c>
      <c r="K172" s="2" t="s">
        <v>47</v>
      </c>
      <c r="L172" s="2" t="s">
        <v>47</v>
      </c>
      <c r="M172" s="2" t="s">
        <v>14755</v>
      </c>
      <c r="N172" s="1" t="str">
        <f t="shared" si="2"/>
        <v>AMALNER32024</v>
      </c>
    </row>
    <row r="173" spans="1:14" x14ac:dyDescent="0.3">
      <c r="A173" s="2">
        <v>15</v>
      </c>
      <c r="B173" s="2" t="s">
        <v>7605</v>
      </c>
      <c r="C173" s="2" t="s">
        <v>22</v>
      </c>
      <c r="D173" s="2" t="s">
        <v>7923</v>
      </c>
      <c r="E173" s="2">
        <v>4</v>
      </c>
      <c r="F173" s="2" t="s">
        <v>22</v>
      </c>
      <c r="G173" s="2">
        <v>1314</v>
      </c>
      <c r="H173" s="3">
        <v>6.4970382603364218E-3</v>
      </c>
      <c r="I173" s="2">
        <v>202246</v>
      </c>
      <c r="J173" s="2">
        <v>309256</v>
      </c>
      <c r="K173" s="2" t="s">
        <v>47</v>
      </c>
      <c r="L173" s="2" t="s">
        <v>47</v>
      </c>
      <c r="M173" s="2" t="s">
        <v>14755</v>
      </c>
      <c r="N173" s="1" t="str">
        <f t="shared" si="2"/>
        <v>AMALNER42024</v>
      </c>
    </row>
    <row r="174" spans="1:14" x14ac:dyDescent="0.3">
      <c r="A174" s="2">
        <v>15</v>
      </c>
      <c r="B174" s="2" t="s">
        <v>7605</v>
      </c>
      <c r="C174" s="2" t="s">
        <v>11224</v>
      </c>
      <c r="D174" s="2" t="s">
        <v>1018</v>
      </c>
      <c r="E174" s="2">
        <v>5</v>
      </c>
      <c r="F174" s="2" t="s">
        <v>19</v>
      </c>
      <c r="G174" s="2">
        <v>1006</v>
      </c>
      <c r="H174" s="3">
        <v>4.9741404032712638E-3</v>
      </c>
      <c r="I174" s="2">
        <v>202246</v>
      </c>
      <c r="J174" s="2">
        <v>309256</v>
      </c>
      <c r="K174" s="2" t="s">
        <v>47</v>
      </c>
      <c r="L174" s="2" t="s">
        <v>47</v>
      </c>
      <c r="M174" s="2" t="s">
        <v>14755</v>
      </c>
      <c r="N174" s="1" t="str">
        <f t="shared" si="2"/>
        <v>AMALNER52024</v>
      </c>
    </row>
    <row r="175" spans="1:14" x14ac:dyDescent="0.3">
      <c r="A175" s="2">
        <v>15</v>
      </c>
      <c r="B175" s="2" t="s">
        <v>7605</v>
      </c>
      <c r="C175" s="2" t="s">
        <v>11225</v>
      </c>
      <c r="D175" s="2" t="s">
        <v>1018</v>
      </c>
      <c r="E175" s="2">
        <v>6</v>
      </c>
      <c r="F175" s="2" t="s">
        <v>19</v>
      </c>
      <c r="G175" s="2">
        <v>812</v>
      </c>
      <c r="H175" s="3">
        <v>4.0149125322626903E-3</v>
      </c>
      <c r="I175" s="2">
        <v>202246</v>
      </c>
      <c r="J175" s="2">
        <v>309256</v>
      </c>
      <c r="K175" s="2" t="s">
        <v>47</v>
      </c>
      <c r="L175" s="2" t="s">
        <v>47</v>
      </c>
      <c r="M175" s="2" t="s">
        <v>14755</v>
      </c>
      <c r="N175" s="1" t="str">
        <f t="shared" si="2"/>
        <v>AMALNER62024</v>
      </c>
    </row>
    <row r="176" spans="1:14" x14ac:dyDescent="0.3">
      <c r="A176" s="2">
        <v>15</v>
      </c>
      <c r="B176" s="2" t="s">
        <v>7605</v>
      </c>
      <c r="C176" s="2" t="s">
        <v>11226</v>
      </c>
      <c r="D176" s="2" t="s">
        <v>1018</v>
      </c>
      <c r="E176" s="2">
        <v>7</v>
      </c>
      <c r="F176" s="2" t="s">
        <v>11</v>
      </c>
      <c r="G176" s="2">
        <v>707</v>
      </c>
      <c r="H176" s="3">
        <v>3.4957428082632042E-3</v>
      </c>
      <c r="I176" s="2">
        <v>202246</v>
      </c>
      <c r="J176" s="2">
        <v>309256</v>
      </c>
      <c r="K176" s="2" t="s">
        <v>47</v>
      </c>
      <c r="L176" s="2" t="s">
        <v>47</v>
      </c>
      <c r="M176" s="2" t="s">
        <v>14755</v>
      </c>
      <c r="N176" s="1" t="str">
        <f t="shared" si="2"/>
        <v>AMALNER72024</v>
      </c>
    </row>
    <row r="177" spans="1:14" x14ac:dyDescent="0.3">
      <c r="A177" s="2">
        <v>15</v>
      </c>
      <c r="B177" s="2" t="s">
        <v>7605</v>
      </c>
      <c r="C177" s="2" t="s">
        <v>11221</v>
      </c>
      <c r="D177" s="2" t="s">
        <v>1018</v>
      </c>
      <c r="E177" s="2">
        <v>8</v>
      </c>
      <c r="F177" s="2" t="s">
        <v>19</v>
      </c>
      <c r="G177" s="2">
        <v>515</v>
      </c>
      <c r="H177" s="3">
        <v>2.5464038843784303E-3</v>
      </c>
      <c r="I177" s="2">
        <v>202246</v>
      </c>
      <c r="J177" s="2">
        <v>309256</v>
      </c>
      <c r="K177" s="2" t="s">
        <v>47</v>
      </c>
      <c r="L177" s="2" t="s">
        <v>47</v>
      </c>
      <c r="M177" s="2" t="s">
        <v>14755</v>
      </c>
      <c r="N177" s="1" t="str">
        <f t="shared" si="2"/>
        <v>AMALNER82024</v>
      </c>
    </row>
    <row r="178" spans="1:14" x14ac:dyDescent="0.3">
      <c r="A178" s="2">
        <v>15</v>
      </c>
      <c r="B178" s="2" t="s">
        <v>7605</v>
      </c>
      <c r="C178" s="2" t="s">
        <v>11227</v>
      </c>
      <c r="D178" s="2" t="s">
        <v>1020</v>
      </c>
      <c r="E178" s="2">
        <v>9</v>
      </c>
      <c r="F178" s="2" t="s">
        <v>19</v>
      </c>
      <c r="G178" s="2">
        <v>319</v>
      </c>
      <c r="H178" s="3">
        <v>1.5772870662460567E-3</v>
      </c>
      <c r="I178" s="2">
        <v>202246</v>
      </c>
      <c r="J178" s="2">
        <v>309256</v>
      </c>
      <c r="K178" s="2" t="s">
        <v>47</v>
      </c>
      <c r="L178" s="2" t="s">
        <v>47</v>
      </c>
      <c r="M178" s="2" t="s">
        <v>14755</v>
      </c>
      <c r="N178" s="1" t="str">
        <f t="shared" si="2"/>
        <v>AMALNER92024</v>
      </c>
    </row>
    <row r="179" spans="1:14" x14ac:dyDescent="0.3">
      <c r="A179" s="2">
        <v>15</v>
      </c>
      <c r="B179" s="2" t="s">
        <v>7605</v>
      </c>
      <c r="C179" s="2" t="s">
        <v>11228</v>
      </c>
      <c r="D179" s="2" t="s">
        <v>1018</v>
      </c>
      <c r="E179" s="2">
        <v>10</v>
      </c>
      <c r="F179" s="2" t="s">
        <v>19</v>
      </c>
      <c r="G179" s="2">
        <v>171</v>
      </c>
      <c r="H179" s="3">
        <v>8.4550497908487683E-4</v>
      </c>
      <c r="I179" s="2">
        <v>202246</v>
      </c>
      <c r="J179" s="2">
        <v>309256</v>
      </c>
      <c r="K179" s="2" t="s">
        <v>47</v>
      </c>
      <c r="L179" s="2" t="s">
        <v>47</v>
      </c>
      <c r="M179" s="2" t="s">
        <v>14755</v>
      </c>
      <c r="N179" s="1" t="str">
        <f t="shared" si="2"/>
        <v>AMALNER102024</v>
      </c>
    </row>
    <row r="180" spans="1:14" x14ac:dyDescent="0.3">
      <c r="A180" s="2">
        <v>15</v>
      </c>
      <c r="B180" s="2" t="s">
        <v>7605</v>
      </c>
      <c r="C180" s="2" t="s">
        <v>11229</v>
      </c>
      <c r="D180" s="2" t="s">
        <v>1018</v>
      </c>
      <c r="E180" s="2">
        <v>11</v>
      </c>
      <c r="F180" s="2" t="s">
        <v>19</v>
      </c>
      <c r="G180" s="2">
        <v>156</v>
      </c>
      <c r="H180" s="3">
        <v>7.7133787565637887E-4</v>
      </c>
      <c r="I180" s="2">
        <v>202246</v>
      </c>
      <c r="J180" s="2">
        <v>309256</v>
      </c>
      <c r="K180" s="2" t="s">
        <v>47</v>
      </c>
      <c r="L180" s="2" t="s">
        <v>47</v>
      </c>
      <c r="M180" s="2" t="s">
        <v>14755</v>
      </c>
      <c r="N180" s="1" t="str">
        <f t="shared" si="2"/>
        <v>AMALNER112024</v>
      </c>
    </row>
    <row r="181" spans="1:14" x14ac:dyDescent="0.3">
      <c r="A181" s="2">
        <v>15</v>
      </c>
      <c r="B181" s="2" t="s">
        <v>7605</v>
      </c>
      <c r="C181" s="2" t="s">
        <v>11230</v>
      </c>
      <c r="D181" s="2" t="s">
        <v>1018</v>
      </c>
      <c r="E181" s="2">
        <v>12</v>
      </c>
      <c r="F181" s="2" t="s">
        <v>19</v>
      </c>
      <c r="G181" s="2">
        <v>142</v>
      </c>
      <c r="H181" s="3">
        <v>7.0211524578978079E-4</v>
      </c>
      <c r="I181" s="2">
        <v>202246</v>
      </c>
      <c r="J181" s="2">
        <v>309256</v>
      </c>
      <c r="K181" s="2" t="s">
        <v>47</v>
      </c>
      <c r="L181" s="2" t="s">
        <v>47</v>
      </c>
      <c r="M181" s="2" t="s">
        <v>14755</v>
      </c>
      <c r="N181" s="1" t="str">
        <f t="shared" si="2"/>
        <v>AMALNER122024</v>
      </c>
    </row>
    <row r="182" spans="1:14" x14ac:dyDescent="0.3">
      <c r="A182" s="2">
        <v>15</v>
      </c>
      <c r="B182" s="2" t="s">
        <v>7605</v>
      </c>
      <c r="C182" s="2" t="s">
        <v>11231</v>
      </c>
      <c r="D182" s="2" t="s">
        <v>1018</v>
      </c>
      <c r="E182" s="2">
        <v>13</v>
      </c>
      <c r="F182" s="2" t="s">
        <v>19</v>
      </c>
      <c r="G182" s="2">
        <v>114</v>
      </c>
      <c r="H182" s="3">
        <v>5.6366998605658452E-4</v>
      </c>
      <c r="I182" s="2">
        <v>202246</v>
      </c>
      <c r="J182" s="2">
        <v>309256</v>
      </c>
      <c r="K182" s="2" t="s">
        <v>47</v>
      </c>
      <c r="L182" s="2" t="s">
        <v>47</v>
      </c>
      <c r="M182" s="2" t="s">
        <v>14755</v>
      </c>
      <c r="N182" s="1" t="str">
        <f t="shared" si="2"/>
        <v>AMALNER132024</v>
      </c>
    </row>
    <row r="183" spans="1:14" x14ac:dyDescent="0.3">
      <c r="A183" s="2">
        <v>16</v>
      </c>
      <c r="B183" s="2" t="s">
        <v>7606</v>
      </c>
      <c r="C183" s="2" t="s">
        <v>11232</v>
      </c>
      <c r="D183" s="2" t="s">
        <v>1018</v>
      </c>
      <c r="E183" s="2">
        <v>1</v>
      </c>
      <c r="F183" s="2" t="s">
        <v>103</v>
      </c>
      <c r="G183" s="2">
        <v>100327</v>
      </c>
      <c r="H183" s="3">
        <v>0.49703494161534995</v>
      </c>
      <c r="I183" s="2">
        <v>201851</v>
      </c>
      <c r="J183" s="2">
        <v>294461</v>
      </c>
      <c r="K183" s="2" t="s">
        <v>47</v>
      </c>
      <c r="L183" s="2" t="s">
        <v>47</v>
      </c>
      <c r="M183" s="2" t="s">
        <v>14755</v>
      </c>
      <c r="N183" s="1" t="str">
        <f t="shared" si="2"/>
        <v>ERANDOL12024</v>
      </c>
    </row>
    <row r="184" spans="1:14" x14ac:dyDescent="0.3">
      <c r="A184" s="2">
        <v>16</v>
      </c>
      <c r="B184" s="2" t="s">
        <v>7606</v>
      </c>
      <c r="C184" s="2" t="s">
        <v>3696</v>
      </c>
      <c r="D184" s="2" t="s">
        <v>1018</v>
      </c>
      <c r="E184" s="2">
        <v>2</v>
      </c>
      <c r="F184" s="2" t="s">
        <v>1992</v>
      </c>
      <c r="G184" s="2">
        <v>44163</v>
      </c>
      <c r="H184" s="3">
        <v>0.21879009764628365</v>
      </c>
      <c r="I184" s="2">
        <v>201851</v>
      </c>
      <c r="J184" s="2">
        <v>294461</v>
      </c>
      <c r="K184" s="2" t="s">
        <v>47</v>
      </c>
      <c r="L184" s="2" t="s">
        <v>47</v>
      </c>
      <c r="M184" s="2" t="s">
        <v>14755</v>
      </c>
      <c r="N184" s="1" t="str">
        <f t="shared" si="2"/>
        <v>ERANDOL22024</v>
      </c>
    </row>
    <row r="185" spans="1:14" x14ac:dyDescent="0.3">
      <c r="A185" s="2">
        <v>16</v>
      </c>
      <c r="B185" s="2" t="s">
        <v>7606</v>
      </c>
      <c r="C185" s="2" t="s">
        <v>11233</v>
      </c>
      <c r="D185" s="2" t="s">
        <v>1018</v>
      </c>
      <c r="E185" s="2">
        <v>3</v>
      </c>
      <c r="F185" s="2" t="s">
        <v>19</v>
      </c>
      <c r="G185" s="2">
        <v>41143</v>
      </c>
      <c r="H185" s="3">
        <v>0.20382856661596921</v>
      </c>
      <c r="I185" s="2">
        <v>201851</v>
      </c>
      <c r="J185" s="2">
        <v>294461</v>
      </c>
      <c r="K185" s="2" t="s">
        <v>47</v>
      </c>
      <c r="L185" s="2" t="s">
        <v>47</v>
      </c>
      <c r="M185" s="2" t="s">
        <v>14755</v>
      </c>
      <c r="N185" s="1" t="str">
        <f t="shared" si="2"/>
        <v>ERANDOL32024</v>
      </c>
    </row>
    <row r="186" spans="1:14" x14ac:dyDescent="0.3">
      <c r="A186" s="2">
        <v>16</v>
      </c>
      <c r="B186" s="2" t="s">
        <v>7606</v>
      </c>
      <c r="C186" s="2" t="s">
        <v>11234</v>
      </c>
      <c r="D186" s="2" t="s">
        <v>1018</v>
      </c>
      <c r="E186" s="2">
        <v>4</v>
      </c>
      <c r="F186" s="2" t="s">
        <v>19</v>
      </c>
      <c r="G186" s="2">
        <v>6341</v>
      </c>
      <c r="H186" s="3">
        <v>3.1414261014312536E-2</v>
      </c>
      <c r="I186" s="2">
        <v>201851</v>
      </c>
      <c r="J186" s="2">
        <v>294461</v>
      </c>
      <c r="K186" s="2" t="s">
        <v>47</v>
      </c>
      <c r="L186" s="2" t="s">
        <v>47</v>
      </c>
      <c r="M186" s="2" t="s">
        <v>14755</v>
      </c>
      <c r="N186" s="1" t="str">
        <f t="shared" si="2"/>
        <v>ERANDOL42024</v>
      </c>
    </row>
    <row r="187" spans="1:14" x14ac:dyDescent="0.3">
      <c r="A187" s="2">
        <v>16</v>
      </c>
      <c r="B187" s="2" t="s">
        <v>7606</v>
      </c>
      <c r="C187" s="2" t="s">
        <v>11235</v>
      </c>
      <c r="D187" s="2" t="s">
        <v>1018</v>
      </c>
      <c r="E187" s="2">
        <v>5</v>
      </c>
      <c r="F187" s="2" t="s">
        <v>19</v>
      </c>
      <c r="G187" s="2">
        <v>2802</v>
      </c>
      <c r="H187" s="3">
        <v>1.388152647249704E-2</v>
      </c>
      <c r="I187" s="2">
        <v>201851</v>
      </c>
      <c r="J187" s="2">
        <v>294461</v>
      </c>
      <c r="K187" s="2" t="s">
        <v>47</v>
      </c>
      <c r="L187" s="2" t="s">
        <v>47</v>
      </c>
      <c r="M187" s="2" t="s">
        <v>14755</v>
      </c>
      <c r="N187" s="1" t="str">
        <f t="shared" si="2"/>
        <v>ERANDOL52024</v>
      </c>
    </row>
    <row r="188" spans="1:14" x14ac:dyDescent="0.3">
      <c r="A188" s="2">
        <v>16</v>
      </c>
      <c r="B188" s="2" t="s">
        <v>7606</v>
      </c>
      <c r="C188" s="2" t="s">
        <v>11236</v>
      </c>
      <c r="D188" s="2" t="s">
        <v>1018</v>
      </c>
      <c r="E188" s="2">
        <v>6</v>
      </c>
      <c r="F188" s="2" t="s">
        <v>19</v>
      </c>
      <c r="G188" s="2">
        <v>1643</v>
      </c>
      <c r="H188" s="3">
        <v>8.1396673784127904E-3</v>
      </c>
      <c r="I188" s="2">
        <v>201851</v>
      </c>
      <c r="J188" s="2">
        <v>294461</v>
      </c>
      <c r="K188" s="2" t="s">
        <v>47</v>
      </c>
      <c r="L188" s="2" t="s">
        <v>47</v>
      </c>
      <c r="M188" s="2" t="s">
        <v>14755</v>
      </c>
      <c r="N188" s="1" t="str">
        <f t="shared" si="2"/>
        <v>ERANDOL62024</v>
      </c>
    </row>
    <row r="189" spans="1:14" x14ac:dyDescent="0.3">
      <c r="A189" s="2">
        <v>16</v>
      </c>
      <c r="B189" s="2" t="s">
        <v>7606</v>
      </c>
      <c r="C189" s="2" t="s">
        <v>11237</v>
      </c>
      <c r="D189" s="2" t="s">
        <v>1018</v>
      </c>
      <c r="E189" s="2">
        <v>7</v>
      </c>
      <c r="F189" s="2" t="s">
        <v>19</v>
      </c>
      <c r="G189" s="2">
        <v>1522</v>
      </c>
      <c r="H189" s="3">
        <v>7.5402153073306551E-3</v>
      </c>
      <c r="I189" s="2">
        <v>201851</v>
      </c>
      <c r="J189" s="2">
        <v>294461</v>
      </c>
      <c r="K189" s="2" t="s">
        <v>47</v>
      </c>
      <c r="L189" s="2" t="s">
        <v>47</v>
      </c>
      <c r="M189" s="2" t="s">
        <v>14755</v>
      </c>
      <c r="N189" s="1" t="str">
        <f t="shared" si="2"/>
        <v>ERANDOL72024</v>
      </c>
    </row>
    <row r="190" spans="1:14" x14ac:dyDescent="0.3">
      <c r="A190" s="2">
        <v>16</v>
      </c>
      <c r="B190" s="2" t="s">
        <v>7606</v>
      </c>
      <c r="C190" s="2" t="s">
        <v>22</v>
      </c>
      <c r="D190" s="2" t="s">
        <v>7923</v>
      </c>
      <c r="E190" s="2">
        <v>8</v>
      </c>
      <c r="F190" s="2" t="s">
        <v>22</v>
      </c>
      <c r="G190" s="2">
        <v>1498</v>
      </c>
      <c r="H190" s="3">
        <v>7.4213157229837852E-3</v>
      </c>
      <c r="I190" s="2">
        <v>201851</v>
      </c>
      <c r="J190" s="2">
        <v>294461</v>
      </c>
      <c r="K190" s="2" t="s">
        <v>47</v>
      </c>
      <c r="L190" s="2" t="s">
        <v>47</v>
      </c>
      <c r="M190" s="2" t="s">
        <v>14755</v>
      </c>
      <c r="N190" s="1" t="str">
        <f t="shared" si="2"/>
        <v>ERANDOL82024</v>
      </c>
    </row>
    <row r="191" spans="1:14" x14ac:dyDescent="0.3">
      <c r="A191" s="2">
        <v>16</v>
      </c>
      <c r="B191" s="2" t="s">
        <v>7606</v>
      </c>
      <c r="C191" s="2" t="s">
        <v>11238</v>
      </c>
      <c r="D191" s="2" t="s">
        <v>1018</v>
      </c>
      <c r="E191" s="2">
        <v>9</v>
      </c>
      <c r="F191" s="2" t="s">
        <v>19</v>
      </c>
      <c r="G191" s="2">
        <v>975</v>
      </c>
      <c r="H191" s="3">
        <v>4.8302956140915823E-3</v>
      </c>
      <c r="I191" s="2">
        <v>201851</v>
      </c>
      <c r="J191" s="2">
        <v>294461</v>
      </c>
      <c r="K191" s="2" t="s">
        <v>47</v>
      </c>
      <c r="L191" s="2" t="s">
        <v>47</v>
      </c>
      <c r="M191" s="2" t="s">
        <v>14755</v>
      </c>
      <c r="N191" s="1" t="str">
        <f t="shared" si="2"/>
        <v>ERANDOL92024</v>
      </c>
    </row>
    <row r="192" spans="1:14" x14ac:dyDescent="0.3">
      <c r="A192" s="2">
        <v>16</v>
      </c>
      <c r="B192" s="2" t="s">
        <v>7606</v>
      </c>
      <c r="C192" s="2" t="s">
        <v>11239</v>
      </c>
      <c r="D192" s="2" t="s">
        <v>1018</v>
      </c>
      <c r="E192" s="2">
        <v>10</v>
      </c>
      <c r="F192" s="2" t="s">
        <v>914</v>
      </c>
      <c r="G192" s="2">
        <v>502</v>
      </c>
      <c r="H192" s="3">
        <v>2.4869829725886919E-3</v>
      </c>
      <c r="I192" s="2">
        <v>201851</v>
      </c>
      <c r="J192" s="2">
        <v>294461</v>
      </c>
      <c r="K192" s="2" t="s">
        <v>47</v>
      </c>
      <c r="L192" s="2" t="s">
        <v>47</v>
      </c>
      <c r="M192" s="2" t="s">
        <v>14755</v>
      </c>
      <c r="N192" s="1" t="str">
        <f t="shared" si="2"/>
        <v>ERANDOL102024</v>
      </c>
    </row>
    <row r="193" spans="1:14" x14ac:dyDescent="0.3">
      <c r="A193" s="2">
        <v>16</v>
      </c>
      <c r="B193" s="2" t="s">
        <v>7606</v>
      </c>
      <c r="C193" s="2" t="s">
        <v>11240</v>
      </c>
      <c r="D193" s="2" t="s">
        <v>1018</v>
      </c>
      <c r="E193" s="2">
        <v>11</v>
      </c>
      <c r="F193" s="2" t="s">
        <v>19</v>
      </c>
      <c r="G193" s="2">
        <v>371</v>
      </c>
      <c r="H193" s="3">
        <v>1.8379894080286945E-3</v>
      </c>
      <c r="I193" s="2">
        <v>201851</v>
      </c>
      <c r="J193" s="2">
        <v>294461</v>
      </c>
      <c r="K193" s="2" t="s">
        <v>47</v>
      </c>
      <c r="L193" s="2" t="s">
        <v>47</v>
      </c>
      <c r="M193" s="2" t="s">
        <v>14755</v>
      </c>
      <c r="N193" s="1" t="str">
        <f t="shared" si="2"/>
        <v>ERANDOL112024</v>
      </c>
    </row>
    <row r="194" spans="1:14" x14ac:dyDescent="0.3">
      <c r="A194" s="2">
        <v>16</v>
      </c>
      <c r="B194" s="2" t="s">
        <v>7606</v>
      </c>
      <c r="C194" s="2" t="s">
        <v>11241</v>
      </c>
      <c r="D194" s="2" t="s">
        <v>1018</v>
      </c>
      <c r="E194" s="2">
        <v>12</v>
      </c>
      <c r="F194" s="2" t="s">
        <v>19</v>
      </c>
      <c r="G194" s="2">
        <v>238</v>
      </c>
      <c r="H194" s="3">
        <v>1.1790875447731247E-3</v>
      </c>
      <c r="I194" s="2">
        <v>201851</v>
      </c>
      <c r="J194" s="2">
        <v>294461</v>
      </c>
      <c r="K194" s="2" t="s">
        <v>47</v>
      </c>
      <c r="L194" s="2" t="s">
        <v>47</v>
      </c>
      <c r="M194" s="2" t="s">
        <v>14755</v>
      </c>
      <c r="N194" s="1" t="str">
        <f t="shared" si="2"/>
        <v>ERANDOL122024</v>
      </c>
    </row>
    <row r="195" spans="1:14" x14ac:dyDescent="0.3">
      <c r="A195" s="2">
        <v>16</v>
      </c>
      <c r="B195" s="2" t="s">
        <v>7606</v>
      </c>
      <c r="C195" s="2" t="s">
        <v>11242</v>
      </c>
      <c r="D195" s="2" t="s">
        <v>1018</v>
      </c>
      <c r="E195" s="2">
        <v>13</v>
      </c>
      <c r="F195" s="2" t="s">
        <v>19</v>
      </c>
      <c r="G195" s="2">
        <v>202</v>
      </c>
      <c r="H195" s="3">
        <v>1.0007381682528202E-3</v>
      </c>
      <c r="I195" s="2">
        <v>201851</v>
      </c>
      <c r="J195" s="2">
        <v>294461</v>
      </c>
      <c r="K195" s="2" t="s">
        <v>47</v>
      </c>
      <c r="L195" s="2" t="s">
        <v>47</v>
      </c>
      <c r="M195" s="2" t="s">
        <v>14755</v>
      </c>
      <c r="N195" s="1" t="str">
        <f t="shared" ref="N195:N258" si="3">B195&amp;E195&amp;2024</f>
        <v>ERANDOL132024</v>
      </c>
    </row>
    <row r="196" spans="1:14" x14ac:dyDescent="0.3">
      <c r="A196" s="2">
        <v>16</v>
      </c>
      <c r="B196" s="2" t="s">
        <v>7606</v>
      </c>
      <c r="C196" s="2" t="s">
        <v>11243</v>
      </c>
      <c r="D196" s="2" t="s">
        <v>1018</v>
      </c>
      <c r="E196" s="2">
        <v>14</v>
      </c>
      <c r="F196" s="2" t="s">
        <v>19</v>
      </c>
      <c r="G196" s="2">
        <v>124</v>
      </c>
      <c r="H196" s="3">
        <v>6.143145191254936E-4</v>
      </c>
      <c r="I196" s="2">
        <v>201851</v>
      </c>
      <c r="J196" s="2">
        <v>294461</v>
      </c>
      <c r="K196" s="2" t="s">
        <v>47</v>
      </c>
      <c r="L196" s="2" t="s">
        <v>47</v>
      </c>
      <c r="M196" s="2" t="s">
        <v>14755</v>
      </c>
      <c r="N196" s="1" t="str">
        <f t="shared" si="3"/>
        <v>ERANDOL142024</v>
      </c>
    </row>
    <row r="197" spans="1:14" x14ac:dyDescent="0.3">
      <c r="A197" s="2">
        <v>17</v>
      </c>
      <c r="B197" s="2" t="s">
        <v>7607</v>
      </c>
      <c r="C197" s="2" t="s">
        <v>11244</v>
      </c>
      <c r="D197" s="2" t="s">
        <v>1018</v>
      </c>
      <c r="E197" s="2">
        <v>1</v>
      </c>
      <c r="F197" s="2" t="s">
        <v>9</v>
      </c>
      <c r="G197" s="2">
        <v>155304</v>
      </c>
      <c r="H197" s="3">
        <v>0.67182308970099669</v>
      </c>
      <c r="I197" s="2">
        <v>231168</v>
      </c>
      <c r="J197" s="2">
        <v>376664</v>
      </c>
      <c r="K197" s="2" t="s">
        <v>47</v>
      </c>
      <c r="L197" s="2" t="s">
        <v>47</v>
      </c>
      <c r="M197" s="2" t="s">
        <v>14755</v>
      </c>
      <c r="N197" s="1" t="str">
        <f t="shared" si="3"/>
        <v>CHALISGAON12024</v>
      </c>
    </row>
    <row r="198" spans="1:14" x14ac:dyDescent="0.3">
      <c r="A198" s="2">
        <v>17</v>
      </c>
      <c r="B198" s="2" t="s">
        <v>7607</v>
      </c>
      <c r="C198" s="2" t="s">
        <v>3707</v>
      </c>
      <c r="D198" s="2" t="s">
        <v>1018</v>
      </c>
      <c r="E198" s="2">
        <v>2</v>
      </c>
      <c r="F198" s="2" t="s">
        <v>1977</v>
      </c>
      <c r="G198" s="2">
        <v>70273</v>
      </c>
      <c r="H198" s="3">
        <v>0.30399103682170542</v>
      </c>
      <c r="I198" s="2">
        <v>231168</v>
      </c>
      <c r="J198" s="2">
        <v>376664</v>
      </c>
      <c r="K198" s="2" t="s">
        <v>47</v>
      </c>
      <c r="L198" s="2" t="s">
        <v>47</v>
      </c>
      <c r="M198" s="2" t="s">
        <v>14755</v>
      </c>
      <c r="N198" s="1" t="str">
        <f t="shared" si="3"/>
        <v>CHALISGAON22024</v>
      </c>
    </row>
    <row r="199" spans="1:14" x14ac:dyDescent="0.3">
      <c r="A199" s="2">
        <v>17</v>
      </c>
      <c r="B199" s="2" t="s">
        <v>7607</v>
      </c>
      <c r="C199" s="2" t="s">
        <v>22</v>
      </c>
      <c r="D199" s="2" t="s">
        <v>7923</v>
      </c>
      <c r="E199" s="2">
        <v>3</v>
      </c>
      <c r="F199" s="2" t="s">
        <v>22</v>
      </c>
      <c r="G199" s="2">
        <v>1797</v>
      </c>
      <c r="H199" s="3">
        <v>7.7735672757475085E-3</v>
      </c>
      <c r="I199" s="2">
        <v>231168</v>
      </c>
      <c r="J199" s="2">
        <v>376664</v>
      </c>
      <c r="K199" s="2" t="s">
        <v>47</v>
      </c>
      <c r="L199" s="2" t="s">
        <v>47</v>
      </c>
      <c r="M199" s="2" t="s">
        <v>14755</v>
      </c>
      <c r="N199" s="1" t="str">
        <f t="shared" si="3"/>
        <v>CHALISGAON32024</v>
      </c>
    </row>
    <row r="200" spans="1:14" x14ac:dyDescent="0.3">
      <c r="A200" s="2">
        <v>17</v>
      </c>
      <c r="B200" s="2" t="s">
        <v>7607</v>
      </c>
      <c r="C200" s="2" t="s">
        <v>11245</v>
      </c>
      <c r="D200" s="2" t="s">
        <v>1018</v>
      </c>
      <c r="E200" s="2">
        <v>4</v>
      </c>
      <c r="F200" s="2" t="s">
        <v>11</v>
      </c>
      <c r="G200" s="2">
        <v>1072</v>
      </c>
      <c r="H200" s="3">
        <v>4.6373200442967888E-3</v>
      </c>
      <c r="I200" s="2">
        <v>231168</v>
      </c>
      <c r="J200" s="2">
        <v>376664</v>
      </c>
      <c r="K200" s="2" t="s">
        <v>47</v>
      </c>
      <c r="L200" s="2" t="s">
        <v>47</v>
      </c>
      <c r="M200" s="2" t="s">
        <v>14755</v>
      </c>
      <c r="N200" s="1" t="str">
        <f t="shared" si="3"/>
        <v>CHALISGAON42024</v>
      </c>
    </row>
    <row r="201" spans="1:14" x14ac:dyDescent="0.3">
      <c r="A201" s="2">
        <v>17</v>
      </c>
      <c r="B201" s="2" t="s">
        <v>7607</v>
      </c>
      <c r="C201" s="2" t="s">
        <v>11246</v>
      </c>
      <c r="D201" s="2" t="s">
        <v>1018</v>
      </c>
      <c r="E201" s="2">
        <v>5</v>
      </c>
      <c r="F201" s="2" t="s">
        <v>19</v>
      </c>
      <c r="G201" s="2">
        <v>972</v>
      </c>
      <c r="H201" s="3">
        <v>4.2047342192691028E-3</v>
      </c>
      <c r="I201" s="2">
        <v>231168</v>
      </c>
      <c r="J201" s="2">
        <v>376664</v>
      </c>
      <c r="K201" s="2" t="s">
        <v>47</v>
      </c>
      <c r="L201" s="2" t="s">
        <v>47</v>
      </c>
      <c r="M201" s="2" t="s">
        <v>14755</v>
      </c>
      <c r="N201" s="1" t="str">
        <f t="shared" si="3"/>
        <v>CHALISGAON52024</v>
      </c>
    </row>
    <row r="202" spans="1:14" x14ac:dyDescent="0.3">
      <c r="A202" s="2">
        <v>17</v>
      </c>
      <c r="B202" s="2" t="s">
        <v>7607</v>
      </c>
      <c r="C202" s="2" t="s">
        <v>11247</v>
      </c>
      <c r="D202" s="2" t="s">
        <v>1018</v>
      </c>
      <c r="E202" s="2">
        <v>6</v>
      </c>
      <c r="F202" s="2" t="s">
        <v>1980</v>
      </c>
      <c r="G202" s="2">
        <v>530</v>
      </c>
      <c r="H202" s="3">
        <v>2.2927048726467331E-3</v>
      </c>
      <c r="I202" s="2">
        <v>231168</v>
      </c>
      <c r="J202" s="2">
        <v>376664</v>
      </c>
      <c r="K202" s="2" t="s">
        <v>47</v>
      </c>
      <c r="L202" s="2" t="s">
        <v>47</v>
      </c>
      <c r="M202" s="2" t="s">
        <v>14755</v>
      </c>
      <c r="N202" s="1" t="str">
        <f t="shared" si="3"/>
        <v>CHALISGAON62024</v>
      </c>
    </row>
    <row r="203" spans="1:14" x14ac:dyDescent="0.3">
      <c r="A203" s="2">
        <v>17</v>
      </c>
      <c r="B203" s="2" t="s">
        <v>7607</v>
      </c>
      <c r="C203" s="2" t="s">
        <v>11248</v>
      </c>
      <c r="D203" s="2" t="s">
        <v>1018</v>
      </c>
      <c r="E203" s="2">
        <v>7</v>
      </c>
      <c r="F203" s="2" t="s">
        <v>19</v>
      </c>
      <c r="G203" s="2">
        <v>515</v>
      </c>
      <c r="H203" s="3">
        <v>2.2278169988925803E-3</v>
      </c>
      <c r="I203" s="2">
        <v>231168</v>
      </c>
      <c r="J203" s="2">
        <v>376664</v>
      </c>
      <c r="K203" s="2" t="s">
        <v>47</v>
      </c>
      <c r="L203" s="2" t="s">
        <v>47</v>
      </c>
      <c r="M203" s="2" t="s">
        <v>14755</v>
      </c>
      <c r="N203" s="1" t="str">
        <f t="shared" si="3"/>
        <v>CHALISGAON72024</v>
      </c>
    </row>
    <row r="204" spans="1:14" x14ac:dyDescent="0.3">
      <c r="A204" s="2">
        <v>17</v>
      </c>
      <c r="B204" s="2" t="s">
        <v>7607</v>
      </c>
      <c r="C204" s="2" t="s">
        <v>11249</v>
      </c>
      <c r="D204" s="2" t="s">
        <v>1018</v>
      </c>
      <c r="E204" s="2">
        <v>8</v>
      </c>
      <c r="F204" s="2" t="s">
        <v>2816</v>
      </c>
      <c r="G204" s="2">
        <v>431</v>
      </c>
      <c r="H204" s="3">
        <v>1.8644449058693245E-3</v>
      </c>
      <c r="I204" s="2">
        <v>231168</v>
      </c>
      <c r="J204" s="2">
        <v>376664</v>
      </c>
      <c r="K204" s="2" t="s">
        <v>47</v>
      </c>
      <c r="L204" s="2" t="s">
        <v>47</v>
      </c>
      <c r="M204" s="2" t="s">
        <v>14755</v>
      </c>
      <c r="N204" s="1" t="str">
        <f t="shared" si="3"/>
        <v>CHALISGAON82024</v>
      </c>
    </row>
    <row r="205" spans="1:14" x14ac:dyDescent="0.3">
      <c r="A205" s="2">
        <v>17</v>
      </c>
      <c r="B205" s="2" t="s">
        <v>7607</v>
      </c>
      <c r="C205" s="2" t="s">
        <v>11250</v>
      </c>
      <c r="D205" s="2" t="s">
        <v>1018</v>
      </c>
      <c r="E205" s="2">
        <v>9</v>
      </c>
      <c r="F205" s="2" t="s">
        <v>19</v>
      </c>
      <c r="G205" s="2">
        <v>274</v>
      </c>
      <c r="H205" s="3">
        <v>1.1852851605758583E-3</v>
      </c>
      <c r="I205" s="2">
        <v>231168</v>
      </c>
      <c r="J205" s="2">
        <v>376664</v>
      </c>
      <c r="K205" s="2" t="s">
        <v>47</v>
      </c>
      <c r="L205" s="2" t="s">
        <v>47</v>
      </c>
      <c r="M205" s="2" t="s">
        <v>14755</v>
      </c>
      <c r="N205" s="1" t="str">
        <f t="shared" si="3"/>
        <v>CHALISGAON92024</v>
      </c>
    </row>
    <row r="206" spans="1:14" x14ac:dyDescent="0.3">
      <c r="A206" s="2">
        <v>18</v>
      </c>
      <c r="B206" s="2" t="s">
        <v>7608</v>
      </c>
      <c r="C206" s="2" t="s">
        <v>3715</v>
      </c>
      <c r="D206" s="2" t="s">
        <v>1018</v>
      </c>
      <c r="E206" s="2">
        <v>1</v>
      </c>
      <c r="F206" s="2" t="s">
        <v>103</v>
      </c>
      <c r="G206" s="2">
        <v>96278</v>
      </c>
      <c r="H206" s="3">
        <v>0.4209334353481255</v>
      </c>
      <c r="I206" s="2">
        <v>228725</v>
      </c>
      <c r="J206" s="2">
        <v>335848</v>
      </c>
      <c r="K206" s="2" t="s">
        <v>47</v>
      </c>
      <c r="L206" s="2" t="s">
        <v>47</v>
      </c>
      <c r="M206" s="2" t="s">
        <v>14755</v>
      </c>
      <c r="N206" s="1" t="str">
        <f t="shared" si="3"/>
        <v>PACHORA12024</v>
      </c>
    </row>
    <row r="207" spans="1:14" x14ac:dyDescent="0.3">
      <c r="A207" s="2">
        <v>18</v>
      </c>
      <c r="B207" s="2" t="s">
        <v>7608</v>
      </c>
      <c r="C207" s="2" t="s">
        <v>11251</v>
      </c>
      <c r="D207" s="2" t="s">
        <v>1020</v>
      </c>
      <c r="E207" s="2">
        <v>2</v>
      </c>
      <c r="F207" s="2" t="s">
        <v>1977</v>
      </c>
      <c r="G207" s="2">
        <v>57976</v>
      </c>
      <c r="H207" s="3">
        <v>0.25347469668816264</v>
      </c>
      <c r="I207" s="2">
        <v>228725</v>
      </c>
      <c r="J207" s="2">
        <v>335848</v>
      </c>
      <c r="K207" s="2" t="s">
        <v>47</v>
      </c>
      <c r="L207" s="2" t="s">
        <v>47</v>
      </c>
      <c r="M207" s="2" t="s">
        <v>14755</v>
      </c>
      <c r="N207" s="1" t="str">
        <f t="shared" si="3"/>
        <v>PACHORA22024</v>
      </c>
    </row>
    <row r="208" spans="1:14" x14ac:dyDescent="0.3">
      <c r="A208" s="2">
        <v>18</v>
      </c>
      <c r="B208" s="2" t="s">
        <v>7608</v>
      </c>
      <c r="C208" s="2" t="s">
        <v>11252</v>
      </c>
      <c r="D208" s="2" t="s">
        <v>1018</v>
      </c>
      <c r="E208" s="2">
        <v>3</v>
      </c>
      <c r="F208" s="2" t="s">
        <v>19</v>
      </c>
      <c r="G208" s="2">
        <v>57330</v>
      </c>
      <c r="H208" s="3">
        <v>0.2506503442999235</v>
      </c>
      <c r="I208" s="2">
        <v>228725</v>
      </c>
      <c r="J208" s="2">
        <v>335848</v>
      </c>
      <c r="K208" s="2" t="s">
        <v>47</v>
      </c>
      <c r="L208" s="2" t="s">
        <v>47</v>
      </c>
      <c r="M208" s="2" t="s">
        <v>14755</v>
      </c>
      <c r="N208" s="1" t="str">
        <f t="shared" si="3"/>
        <v>PACHORA32024</v>
      </c>
    </row>
    <row r="209" spans="1:14" x14ac:dyDescent="0.3">
      <c r="A209" s="2">
        <v>18</v>
      </c>
      <c r="B209" s="2" t="s">
        <v>7608</v>
      </c>
      <c r="C209" s="2" t="s">
        <v>11253</v>
      </c>
      <c r="D209" s="2" t="s">
        <v>1018</v>
      </c>
      <c r="E209" s="2">
        <v>4</v>
      </c>
      <c r="F209" s="2" t="s">
        <v>7595</v>
      </c>
      <c r="G209" s="2">
        <v>5477</v>
      </c>
      <c r="H209" s="3">
        <v>2.3945786424745874E-2</v>
      </c>
      <c r="I209" s="2">
        <v>228725</v>
      </c>
      <c r="J209" s="2">
        <v>335848</v>
      </c>
      <c r="K209" s="2" t="s">
        <v>47</v>
      </c>
      <c r="L209" s="2" t="s">
        <v>47</v>
      </c>
      <c r="M209" s="2" t="s">
        <v>14755</v>
      </c>
      <c r="N209" s="1" t="str">
        <f t="shared" si="3"/>
        <v>PACHORA42024</v>
      </c>
    </row>
    <row r="210" spans="1:14" x14ac:dyDescent="0.3">
      <c r="A210" s="2">
        <v>18</v>
      </c>
      <c r="B210" s="2" t="s">
        <v>7608</v>
      </c>
      <c r="C210" s="2" t="s">
        <v>11254</v>
      </c>
      <c r="D210" s="2" t="s">
        <v>1018</v>
      </c>
      <c r="E210" s="2">
        <v>5</v>
      </c>
      <c r="F210" s="2" t="s">
        <v>19</v>
      </c>
      <c r="G210" s="2">
        <v>4869</v>
      </c>
      <c r="H210" s="3">
        <v>2.1287572412285495E-2</v>
      </c>
      <c r="I210" s="2">
        <v>228725</v>
      </c>
      <c r="J210" s="2">
        <v>335848</v>
      </c>
      <c r="K210" s="2" t="s">
        <v>47</v>
      </c>
      <c r="L210" s="2" t="s">
        <v>47</v>
      </c>
      <c r="M210" s="2" t="s">
        <v>14755</v>
      </c>
      <c r="N210" s="1" t="str">
        <f t="shared" si="3"/>
        <v>PACHORA52024</v>
      </c>
    </row>
    <row r="211" spans="1:14" x14ac:dyDescent="0.3">
      <c r="A211" s="2">
        <v>18</v>
      </c>
      <c r="B211" s="2" t="s">
        <v>7608</v>
      </c>
      <c r="C211" s="2" t="s">
        <v>22</v>
      </c>
      <c r="D211" s="2" t="s">
        <v>7923</v>
      </c>
      <c r="E211" s="2">
        <v>6</v>
      </c>
      <c r="F211" s="2" t="s">
        <v>22</v>
      </c>
      <c r="G211" s="2">
        <v>1902</v>
      </c>
      <c r="H211" s="3">
        <v>8.3156629139796694E-3</v>
      </c>
      <c r="I211" s="2">
        <v>228725</v>
      </c>
      <c r="J211" s="2">
        <v>335848</v>
      </c>
      <c r="K211" s="2" t="s">
        <v>47</v>
      </c>
      <c r="L211" s="2" t="s">
        <v>47</v>
      </c>
      <c r="M211" s="2" t="s">
        <v>14755</v>
      </c>
      <c r="N211" s="1" t="str">
        <f t="shared" si="3"/>
        <v>PACHORA62024</v>
      </c>
    </row>
    <row r="212" spans="1:14" x14ac:dyDescent="0.3">
      <c r="A212" s="2">
        <v>18</v>
      </c>
      <c r="B212" s="2" t="s">
        <v>7608</v>
      </c>
      <c r="C212" s="2" t="s">
        <v>11255</v>
      </c>
      <c r="D212" s="2" t="s">
        <v>1018</v>
      </c>
      <c r="E212" s="2">
        <v>7</v>
      </c>
      <c r="F212" s="2" t="s">
        <v>19</v>
      </c>
      <c r="G212" s="2">
        <v>1136</v>
      </c>
      <c r="H212" s="3">
        <v>4.9666630232812333E-3</v>
      </c>
      <c r="I212" s="2">
        <v>228725</v>
      </c>
      <c r="J212" s="2">
        <v>335848</v>
      </c>
      <c r="K212" s="2" t="s">
        <v>47</v>
      </c>
      <c r="L212" s="2" t="s">
        <v>47</v>
      </c>
      <c r="M212" s="2" t="s">
        <v>14755</v>
      </c>
      <c r="N212" s="1" t="str">
        <f t="shared" si="3"/>
        <v>PACHORA72024</v>
      </c>
    </row>
    <row r="213" spans="1:14" x14ac:dyDescent="0.3">
      <c r="A213" s="2">
        <v>18</v>
      </c>
      <c r="B213" s="2" t="s">
        <v>7608</v>
      </c>
      <c r="C213" s="2" t="s">
        <v>11256</v>
      </c>
      <c r="D213" s="2" t="s">
        <v>1020</v>
      </c>
      <c r="E213" s="2">
        <v>8</v>
      </c>
      <c r="F213" s="2" t="s">
        <v>19</v>
      </c>
      <c r="G213" s="2">
        <v>998</v>
      </c>
      <c r="H213" s="3">
        <v>4.3633183954530546E-3</v>
      </c>
      <c r="I213" s="2">
        <v>228725</v>
      </c>
      <c r="J213" s="2">
        <v>335848</v>
      </c>
      <c r="K213" s="2" t="s">
        <v>47</v>
      </c>
      <c r="L213" s="2" t="s">
        <v>47</v>
      </c>
      <c r="M213" s="2" t="s">
        <v>14755</v>
      </c>
      <c r="N213" s="1" t="str">
        <f t="shared" si="3"/>
        <v>PACHORA82024</v>
      </c>
    </row>
    <row r="214" spans="1:14" x14ac:dyDescent="0.3">
      <c r="A214" s="2">
        <v>18</v>
      </c>
      <c r="B214" s="2" t="s">
        <v>7608</v>
      </c>
      <c r="C214" s="2" t="s">
        <v>11257</v>
      </c>
      <c r="D214" s="2" t="s">
        <v>1018</v>
      </c>
      <c r="E214" s="2">
        <v>9</v>
      </c>
      <c r="F214" s="2" t="s">
        <v>19</v>
      </c>
      <c r="G214" s="2">
        <v>707</v>
      </c>
      <c r="H214" s="3">
        <v>3.0910482019892885E-3</v>
      </c>
      <c r="I214" s="2">
        <v>228725</v>
      </c>
      <c r="J214" s="2">
        <v>335848</v>
      </c>
      <c r="K214" s="2" t="s">
        <v>47</v>
      </c>
      <c r="L214" s="2" t="s">
        <v>47</v>
      </c>
      <c r="M214" s="2" t="s">
        <v>14755</v>
      </c>
      <c r="N214" s="1" t="str">
        <f t="shared" si="3"/>
        <v>PACHORA92024</v>
      </c>
    </row>
    <row r="215" spans="1:14" x14ac:dyDescent="0.3">
      <c r="A215" s="2">
        <v>18</v>
      </c>
      <c r="B215" s="2" t="s">
        <v>7608</v>
      </c>
      <c r="C215" s="2" t="s">
        <v>11258</v>
      </c>
      <c r="D215" s="2" t="s">
        <v>1018</v>
      </c>
      <c r="E215" s="2">
        <v>10</v>
      </c>
      <c r="F215" s="2" t="s">
        <v>1023</v>
      </c>
      <c r="G215" s="2">
        <v>689</v>
      </c>
      <c r="H215" s="3">
        <v>3.0123510766203957E-3</v>
      </c>
      <c r="I215" s="2">
        <v>228725</v>
      </c>
      <c r="J215" s="2">
        <v>335848</v>
      </c>
      <c r="K215" s="2" t="s">
        <v>47</v>
      </c>
      <c r="L215" s="2" t="s">
        <v>47</v>
      </c>
      <c r="M215" s="2" t="s">
        <v>14755</v>
      </c>
      <c r="N215" s="1" t="str">
        <f t="shared" si="3"/>
        <v>PACHORA102024</v>
      </c>
    </row>
    <row r="216" spans="1:14" x14ac:dyDescent="0.3">
      <c r="A216" s="2">
        <v>18</v>
      </c>
      <c r="B216" s="2" t="s">
        <v>7608</v>
      </c>
      <c r="C216" s="2" t="s">
        <v>11259</v>
      </c>
      <c r="D216" s="2" t="s">
        <v>1018</v>
      </c>
      <c r="E216" s="2">
        <v>11</v>
      </c>
      <c r="F216" s="2" t="s">
        <v>11</v>
      </c>
      <c r="G216" s="2">
        <v>582</v>
      </c>
      <c r="H216" s="3">
        <v>2.5445403869275331E-3</v>
      </c>
      <c r="I216" s="2">
        <v>228725</v>
      </c>
      <c r="J216" s="2">
        <v>335848</v>
      </c>
      <c r="K216" s="2" t="s">
        <v>47</v>
      </c>
      <c r="L216" s="2" t="s">
        <v>47</v>
      </c>
      <c r="M216" s="2" t="s">
        <v>14755</v>
      </c>
      <c r="N216" s="1" t="str">
        <f t="shared" si="3"/>
        <v>PACHORA112024</v>
      </c>
    </row>
    <row r="217" spans="1:14" x14ac:dyDescent="0.3">
      <c r="A217" s="2">
        <v>18</v>
      </c>
      <c r="B217" s="2" t="s">
        <v>7608</v>
      </c>
      <c r="C217" s="2" t="s">
        <v>11260</v>
      </c>
      <c r="D217" s="2" t="s">
        <v>1018</v>
      </c>
      <c r="E217" s="2">
        <v>12</v>
      </c>
      <c r="F217" s="2" t="s">
        <v>1049</v>
      </c>
      <c r="G217" s="2">
        <v>473</v>
      </c>
      <c r="H217" s="3">
        <v>2.0679855721936822E-3</v>
      </c>
      <c r="I217" s="2">
        <v>228725</v>
      </c>
      <c r="J217" s="2">
        <v>335848</v>
      </c>
      <c r="K217" s="2" t="s">
        <v>47</v>
      </c>
      <c r="L217" s="2" t="s">
        <v>47</v>
      </c>
      <c r="M217" s="2" t="s">
        <v>14755</v>
      </c>
      <c r="N217" s="1" t="str">
        <f t="shared" si="3"/>
        <v>PACHORA122024</v>
      </c>
    </row>
    <row r="218" spans="1:14" x14ac:dyDescent="0.3">
      <c r="A218" s="2">
        <v>18</v>
      </c>
      <c r="B218" s="2" t="s">
        <v>7608</v>
      </c>
      <c r="C218" s="2" t="s">
        <v>11261</v>
      </c>
      <c r="D218" s="2" t="s">
        <v>1018</v>
      </c>
      <c r="E218" s="2">
        <v>13</v>
      </c>
      <c r="F218" s="2" t="s">
        <v>19</v>
      </c>
      <c r="G218" s="2">
        <v>308</v>
      </c>
      <c r="H218" s="3">
        <v>1.3465952563121652E-3</v>
      </c>
      <c r="I218" s="2">
        <v>228725</v>
      </c>
      <c r="J218" s="2">
        <v>335848</v>
      </c>
      <c r="K218" s="2" t="s">
        <v>47</v>
      </c>
      <c r="L218" s="2" t="s">
        <v>47</v>
      </c>
      <c r="M218" s="2" t="s">
        <v>14755</v>
      </c>
      <c r="N218" s="1" t="str">
        <f t="shared" si="3"/>
        <v>PACHORA132024</v>
      </c>
    </row>
    <row r="219" spans="1:14" x14ac:dyDescent="0.3">
      <c r="A219" s="2">
        <v>19</v>
      </c>
      <c r="B219" s="2" t="s">
        <v>7609</v>
      </c>
      <c r="C219" s="2" t="s">
        <v>3724</v>
      </c>
      <c r="D219" s="2" t="s">
        <v>1018</v>
      </c>
      <c r="E219" s="2">
        <v>1</v>
      </c>
      <c r="F219" s="2" t="s">
        <v>9</v>
      </c>
      <c r="G219" s="2">
        <v>127266</v>
      </c>
      <c r="H219" s="3">
        <v>0.53805209465144099</v>
      </c>
      <c r="I219" s="2">
        <v>236531</v>
      </c>
      <c r="J219" s="2">
        <v>335669</v>
      </c>
      <c r="K219" s="2" t="s">
        <v>73</v>
      </c>
      <c r="L219" s="2" t="s">
        <v>47</v>
      </c>
      <c r="M219" s="2" t="s">
        <v>14755</v>
      </c>
      <c r="N219" s="1" t="str">
        <f t="shared" si="3"/>
        <v>JAMNER12024</v>
      </c>
    </row>
    <row r="220" spans="1:14" x14ac:dyDescent="0.3">
      <c r="A220" s="2">
        <v>19</v>
      </c>
      <c r="B220" s="2" t="s">
        <v>7609</v>
      </c>
      <c r="C220" s="2" t="s">
        <v>11262</v>
      </c>
      <c r="D220" s="2" t="s">
        <v>1018</v>
      </c>
      <c r="E220" s="2">
        <v>2</v>
      </c>
      <c r="F220" s="2" t="s">
        <v>1992</v>
      </c>
      <c r="G220" s="2">
        <v>100774</v>
      </c>
      <c r="H220" s="3">
        <v>0.42604986238590292</v>
      </c>
      <c r="I220" s="2">
        <v>236531</v>
      </c>
      <c r="J220" s="2">
        <v>335669</v>
      </c>
      <c r="K220" s="2" t="s">
        <v>73</v>
      </c>
      <c r="L220" s="2" t="s">
        <v>47</v>
      </c>
      <c r="M220" s="2" t="s">
        <v>14755</v>
      </c>
      <c r="N220" s="1" t="str">
        <f t="shared" si="3"/>
        <v>JAMNER22024</v>
      </c>
    </row>
    <row r="221" spans="1:14" x14ac:dyDescent="0.3">
      <c r="A221" s="2">
        <v>19</v>
      </c>
      <c r="B221" s="2" t="s">
        <v>7609</v>
      </c>
      <c r="C221" s="2" t="s">
        <v>11263</v>
      </c>
      <c r="D221" s="2" t="s">
        <v>1018</v>
      </c>
      <c r="E221" s="2">
        <v>3</v>
      </c>
      <c r="F221" s="2" t="s">
        <v>19</v>
      </c>
      <c r="G221" s="2">
        <v>2332</v>
      </c>
      <c r="H221" s="3">
        <v>9.8591727934181986E-3</v>
      </c>
      <c r="I221" s="2">
        <v>236531</v>
      </c>
      <c r="J221" s="2">
        <v>335669</v>
      </c>
      <c r="K221" s="2" t="s">
        <v>73</v>
      </c>
      <c r="L221" s="2" t="s">
        <v>47</v>
      </c>
      <c r="M221" s="2" t="s">
        <v>14755</v>
      </c>
      <c r="N221" s="1" t="str">
        <f t="shared" si="3"/>
        <v>JAMNER32024</v>
      </c>
    </row>
    <row r="222" spans="1:14" x14ac:dyDescent="0.3">
      <c r="A222" s="2">
        <v>19</v>
      </c>
      <c r="B222" s="2" t="s">
        <v>7609</v>
      </c>
      <c r="C222" s="2" t="s">
        <v>22</v>
      </c>
      <c r="D222" s="2" t="s">
        <v>7923</v>
      </c>
      <c r="E222" s="2">
        <v>4</v>
      </c>
      <c r="F222" s="2" t="s">
        <v>22</v>
      </c>
      <c r="G222" s="2">
        <v>2131</v>
      </c>
      <c r="H222" s="3">
        <v>9.0093898896973328E-3</v>
      </c>
      <c r="I222" s="2">
        <v>236531</v>
      </c>
      <c r="J222" s="2">
        <v>335669</v>
      </c>
      <c r="K222" s="2" t="s">
        <v>73</v>
      </c>
      <c r="L222" s="2" t="s">
        <v>47</v>
      </c>
      <c r="M222" s="2" t="s">
        <v>14755</v>
      </c>
      <c r="N222" s="1" t="str">
        <f t="shared" si="3"/>
        <v>JAMNER42024</v>
      </c>
    </row>
    <row r="223" spans="1:14" x14ac:dyDescent="0.3">
      <c r="A223" s="2">
        <v>19</v>
      </c>
      <c r="B223" s="2" t="s">
        <v>7609</v>
      </c>
      <c r="C223" s="2" t="s">
        <v>11264</v>
      </c>
      <c r="D223" s="2" t="s">
        <v>1018</v>
      </c>
      <c r="E223" s="2">
        <v>5</v>
      </c>
      <c r="F223" s="2" t="s">
        <v>19</v>
      </c>
      <c r="G223" s="2">
        <v>2076</v>
      </c>
      <c r="H223" s="3">
        <v>8.7768622294752061E-3</v>
      </c>
      <c r="I223" s="2">
        <v>236531</v>
      </c>
      <c r="J223" s="2">
        <v>335669</v>
      </c>
      <c r="K223" s="2" t="s">
        <v>73</v>
      </c>
      <c r="L223" s="2" t="s">
        <v>47</v>
      </c>
      <c r="M223" s="2" t="s">
        <v>14755</v>
      </c>
      <c r="N223" s="1" t="str">
        <f t="shared" si="3"/>
        <v>JAMNER52024</v>
      </c>
    </row>
    <row r="224" spans="1:14" x14ac:dyDescent="0.3">
      <c r="A224" s="2">
        <v>19</v>
      </c>
      <c r="B224" s="2" t="s">
        <v>7609</v>
      </c>
      <c r="C224" s="2" t="s">
        <v>11265</v>
      </c>
      <c r="D224" s="2" t="s">
        <v>1018</v>
      </c>
      <c r="E224" s="2">
        <v>6</v>
      </c>
      <c r="F224" s="2" t="s">
        <v>11</v>
      </c>
      <c r="G224" s="2">
        <v>857</v>
      </c>
      <c r="H224" s="3">
        <v>3.6232037238247842E-3</v>
      </c>
      <c r="I224" s="2">
        <v>236531</v>
      </c>
      <c r="J224" s="2">
        <v>335669</v>
      </c>
      <c r="K224" s="2" t="s">
        <v>73</v>
      </c>
      <c r="L224" s="2" t="s">
        <v>47</v>
      </c>
      <c r="M224" s="2" t="s">
        <v>14755</v>
      </c>
      <c r="N224" s="1" t="str">
        <f t="shared" si="3"/>
        <v>JAMNER62024</v>
      </c>
    </row>
    <row r="225" spans="1:14" x14ac:dyDescent="0.3">
      <c r="A225" s="2">
        <v>19</v>
      </c>
      <c r="B225" s="2" t="s">
        <v>7609</v>
      </c>
      <c r="C225" s="2" t="s">
        <v>11266</v>
      </c>
      <c r="D225" s="2" t="s">
        <v>1018</v>
      </c>
      <c r="E225" s="2">
        <v>7</v>
      </c>
      <c r="F225" s="2" t="s">
        <v>19</v>
      </c>
      <c r="G225" s="2">
        <v>369</v>
      </c>
      <c r="H225" s="3">
        <v>1.5600492113084542E-3</v>
      </c>
      <c r="I225" s="2">
        <v>236531</v>
      </c>
      <c r="J225" s="2">
        <v>335669</v>
      </c>
      <c r="K225" s="2" t="s">
        <v>73</v>
      </c>
      <c r="L225" s="2" t="s">
        <v>47</v>
      </c>
      <c r="M225" s="2" t="s">
        <v>14755</v>
      </c>
      <c r="N225" s="1" t="str">
        <f t="shared" si="3"/>
        <v>JAMNER72024</v>
      </c>
    </row>
    <row r="226" spans="1:14" x14ac:dyDescent="0.3">
      <c r="A226" s="2">
        <v>19</v>
      </c>
      <c r="B226" s="2" t="s">
        <v>7609</v>
      </c>
      <c r="C226" s="2" t="s">
        <v>11267</v>
      </c>
      <c r="D226" s="2" t="s">
        <v>1018</v>
      </c>
      <c r="E226" s="2">
        <v>8</v>
      </c>
      <c r="F226" s="2" t="s">
        <v>19</v>
      </c>
      <c r="G226" s="2">
        <v>220</v>
      </c>
      <c r="H226" s="3">
        <v>9.3011064088850931E-4</v>
      </c>
      <c r="I226" s="2">
        <v>236531</v>
      </c>
      <c r="J226" s="2">
        <v>335669</v>
      </c>
      <c r="K226" s="2" t="s">
        <v>73</v>
      </c>
      <c r="L226" s="2" t="s">
        <v>47</v>
      </c>
      <c r="M226" s="2" t="s">
        <v>14755</v>
      </c>
      <c r="N226" s="1" t="str">
        <f t="shared" si="3"/>
        <v>JAMNER82024</v>
      </c>
    </row>
    <row r="227" spans="1:14" x14ac:dyDescent="0.3">
      <c r="A227" s="2">
        <v>19</v>
      </c>
      <c r="B227" s="2" t="s">
        <v>7609</v>
      </c>
      <c r="C227" s="2" t="s">
        <v>11268</v>
      </c>
      <c r="D227" s="2" t="s">
        <v>1018</v>
      </c>
      <c r="E227" s="2">
        <v>9</v>
      </c>
      <c r="F227" s="2" t="s">
        <v>2516</v>
      </c>
      <c r="G227" s="2">
        <v>186</v>
      </c>
      <c r="H227" s="3">
        <v>7.8636626911483061E-4</v>
      </c>
      <c r="I227" s="2">
        <v>236531</v>
      </c>
      <c r="J227" s="2">
        <v>335669</v>
      </c>
      <c r="K227" s="2" t="s">
        <v>73</v>
      </c>
      <c r="L227" s="2" t="s">
        <v>47</v>
      </c>
      <c r="M227" s="2" t="s">
        <v>14755</v>
      </c>
      <c r="N227" s="1" t="str">
        <f t="shared" si="3"/>
        <v>JAMNER92024</v>
      </c>
    </row>
    <row r="228" spans="1:14" x14ac:dyDescent="0.3">
      <c r="A228" s="2">
        <v>19</v>
      </c>
      <c r="B228" s="2" t="s">
        <v>7609</v>
      </c>
      <c r="C228" s="2" t="s">
        <v>11269</v>
      </c>
      <c r="D228" s="2" t="s">
        <v>1018</v>
      </c>
      <c r="E228" s="2">
        <v>10</v>
      </c>
      <c r="F228" s="2" t="s">
        <v>753</v>
      </c>
      <c r="G228" s="2">
        <v>183</v>
      </c>
      <c r="H228" s="3">
        <v>7.7368294219362372E-4</v>
      </c>
      <c r="I228" s="2">
        <v>236531</v>
      </c>
      <c r="J228" s="2">
        <v>335669</v>
      </c>
      <c r="K228" s="2" t="s">
        <v>73</v>
      </c>
      <c r="L228" s="2" t="s">
        <v>47</v>
      </c>
      <c r="M228" s="2" t="s">
        <v>14755</v>
      </c>
      <c r="N228" s="1" t="str">
        <f t="shared" si="3"/>
        <v>JAMNER102024</v>
      </c>
    </row>
    <row r="229" spans="1:14" x14ac:dyDescent="0.3">
      <c r="A229" s="2">
        <v>19</v>
      </c>
      <c r="B229" s="2" t="s">
        <v>7609</v>
      </c>
      <c r="C229" s="2" t="s">
        <v>11270</v>
      </c>
      <c r="D229" s="2" t="s">
        <v>1018</v>
      </c>
      <c r="E229" s="2">
        <v>11</v>
      </c>
      <c r="F229" s="2" t="s">
        <v>7610</v>
      </c>
      <c r="G229" s="2">
        <v>137</v>
      </c>
      <c r="H229" s="3">
        <v>5.7920526273511715E-4</v>
      </c>
      <c r="I229" s="2">
        <v>236531</v>
      </c>
      <c r="J229" s="2">
        <v>335669</v>
      </c>
      <c r="K229" s="2" t="s">
        <v>73</v>
      </c>
      <c r="L229" s="2" t="s">
        <v>47</v>
      </c>
      <c r="M229" s="2" t="s">
        <v>14755</v>
      </c>
      <c r="N229" s="1" t="str">
        <f t="shared" si="3"/>
        <v>JAMNER112024</v>
      </c>
    </row>
    <row r="230" spans="1:14" x14ac:dyDescent="0.3">
      <c r="A230" s="2">
        <v>20</v>
      </c>
      <c r="B230" s="2" t="s">
        <v>7611</v>
      </c>
      <c r="C230" s="2" t="s">
        <v>11271</v>
      </c>
      <c r="D230" s="2" t="s">
        <v>1018</v>
      </c>
      <c r="E230" s="2">
        <v>1</v>
      </c>
      <c r="F230" s="2" t="s">
        <v>103</v>
      </c>
      <c r="G230" s="2">
        <v>111601</v>
      </c>
      <c r="H230" s="3">
        <v>0.51904786266749148</v>
      </c>
      <c r="I230" s="2">
        <v>215011</v>
      </c>
      <c r="J230" s="2">
        <v>304220</v>
      </c>
      <c r="K230" s="2" t="s">
        <v>73</v>
      </c>
      <c r="L230" s="2" t="s">
        <v>47</v>
      </c>
      <c r="M230" s="2" t="s">
        <v>14755</v>
      </c>
      <c r="N230" s="1" t="str">
        <f t="shared" si="3"/>
        <v>MUKTAINAGAR12024</v>
      </c>
    </row>
    <row r="231" spans="1:14" x14ac:dyDescent="0.3">
      <c r="A231" s="2">
        <v>20</v>
      </c>
      <c r="B231" s="2" t="s">
        <v>7611</v>
      </c>
      <c r="C231" s="2" t="s">
        <v>11272</v>
      </c>
      <c r="D231" s="2" t="s">
        <v>1020</v>
      </c>
      <c r="E231" s="2">
        <v>2</v>
      </c>
      <c r="F231" s="2" t="s">
        <v>1992</v>
      </c>
      <c r="G231" s="2">
        <v>87656</v>
      </c>
      <c r="H231" s="3">
        <v>0.40768146745980438</v>
      </c>
      <c r="I231" s="2">
        <v>215011</v>
      </c>
      <c r="J231" s="2">
        <v>304220</v>
      </c>
      <c r="K231" s="2" t="s">
        <v>73</v>
      </c>
      <c r="L231" s="2" t="s">
        <v>47</v>
      </c>
      <c r="M231" s="2" t="s">
        <v>14755</v>
      </c>
      <c r="N231" s="1" t="str">
        <f t="shared" si="3"/>
        <v>MUKTAINAGAR22024</v>
      </c>
    </row>
    <row r="232" spans="1:14" x14ac:dyDescent="0.3">
      <c r="A232" s="2">
        <v>20</v>
      </c>
      <c r="B232" s="2" t="s">
        <v>7611</v>
      </c>
      <c r="C232" s="2" t="s">
        <v>11273</v>
      </c>
      <c r="D232" s="2" t="s">
        <v>1018</v>
      </c>
      <c r="E232" s="2">
        <v>3</v>
      </c>
      <c r="F232" s="2" t="s">
        <v>1023</v>
      </c>
      <c r="G232" s="2">
        <v>5435</v>
      </c>
      <c r="H232" s="3">
        <v>2.5277776485854213E-2</v>
      </c>
      <c r="I232" s="2">
        <v>215011</v>
      </c>
      <c r="J232" s="2">
        <v>304220</v>
      </c>
      <c r="K232" s="2" t="s">
        <v>73</v>
      </c>
      <c r="L232" s="2" t="s">
        <v>47</v>
      </c>
      <c r="M232" s="2" t="s">
        <v>14755</v>
      </c>
      <c r="N232" s="1" t="str">
        <f t="shared" si="3"/>
        <v>MUKTAINAGAR32024</v>
      </c>
    </row>
    <row r="233" spans="1:14" x14ac:dyDescent="0.3">
      <c r="A233" s="2">
        <v>20</v>
      </c>
      <c r="B233" s="2" t="s">
        <v>7611</v>
      </c>
      <c r="C233" s="2" t="s">
        <v>11274</v>
      </c>
      <c r="D233" s="2" t="s">
        <v>1018</v>
      </c>
      <c r="E233" s="2">
        <v>4</v>
      </c>
      <c r="F233" s="2" t="s">
        <v>19</v>
      </c>
      <c r="G233" s="2">
        <v>2316</v>
      </c>
      <c r="H233" s="3">
        <v>1.0771541921111013E-2</v>
      </c>
      <c r="I233" s="2">
        <v>215011</v>
      </c>
      <c r="J233" s="2">
        <v>304220</v>
      </c>
      <c r="K233" s="2" t="s">
        <v>73</v>
      </c>
      <c r="L233" s="2" t="s">
        <v>47</v>
      </c>
      <c r="M233" s="2" t="s">
        <v>14755</v>
      </c>
      <c r="N233" s="1" t="str">
        <f t="shared" si="3"/>
        <v>MUKTAINAGAR42024</v>
      </c>
    </row>
    <row r="234" spans="1:14" x14ac:dyDescent="0.3">
      <c r="A234" s="2">
        <v>20</v>
      </c>
      <c r="B234" s="2" t="s">
        <v>7611</v>
      </c>
      <c r="C234" s="2" t="s">
        <v>11275</v>
      </c>
      <c r="D234" s="2" t="s">
        <v>1018</v>
      </c>
      <c r="E234" s="2">
        <v>5</v>
      </c>
      <c r="F234" s="2" t="s">
        <v>19</v>
      </c>
      <c r="G234" s="2">
        <v>1642</v>
      </c>
      <c r="H234" s="3">
        <v>7.6368185813749066E-3</v>
      </c>
      <c r="I234" s="2">
        <v>215011</v>
      </c>
      <c r="J234" s="2">
        <v>304220</v>
      </c>
      <c r="K234" s="2" t="s">
        <v>73</v>
      </c>
      <c r="L234" s="2" t="s">
        <v>47</v>
      </c>
      <c r="M234" s="2" t="s">
        <v>14755</v>
      </c>
      <c r="N234" s="1" t="str">
        <f t="shared" si="3"/>
        <v>MUKTAINAGAR52024</v>
      </c>
    </row>
    <row r="235" spans="1:14" x14ac:dyDescent="0.3">
      <c r="A235" s="2">
        <v>20</v>
      </c>
      <c r="B235" s="2" t="s">
        <v>7611</v>
      </c>
      <c r="C235" s="2" t="s">
        <v>11276</v>
      </c>
      <c r="D235" s="2" t="s">
        <v>1018</v>
      </c>
      <c r="E235" s="2">
        <v>6</v>
      </c>
      <c r="F235" s="2" t="s">
        <v>302</v>
      </c>
      <c r="G235" s="2">
        <v>963</v>
      </c>
      <c r="H235" s="3">
        <v>4.4788406174567814E-3</v>
      </c>
      <c r="I235" s="2">
        <v>215011</v>
      </c>
      <c r="J235" s="2">
        <v>304220</v>
      </c>
      <c r="K235" s="2" t="s">
        <v>73</v>
      </c>
      <c r="L235" s="2" t="s">
        <v>47</v>
      </c>
      <c r="M235" s="2" t="s">
        <v>14755</v>
      </c>
      <c r="N235" s="1" t="str">
        <f t="shared" si="3"/>
        <v>MUKTAINAGAR62024</v>
      </c>
    </row>
    <row r="236" spans="1:14" x14ac:dyDescent="0.3">
      <c r="A236" s="2">
        <v>20</v>
      </c>
      <c r="B236" s="2" t="s">
        <v>7611</v>
      </c>
      <c r="C236" s="2" t="s">
        <v>11277</v>
      </c>
      <c r="D236" s="2" t="s">
        <v>1018</v>
      </c>
      <c r="E236" s="2">
        <v>7</v>
      </c>
      <c r="F236" s="2" t="s">
        <v>19</v>
      </c>
      <c r="G236" s="2">
        <v>944</v>
      </c>
      <c r="H236" s="3">
        <v>4.3904730455651105E-3</v>
      </c>
      <c r="I236" s="2">
        <v>215011</v>
      </c>
      <c r="J236" s="2">
        <v>304220</v>
      </c>
      <c r="K236" s="2" t="s">
        <v>73</v>
      </c>
      <c r="L236" s="2" t="s">
        <v>47</v>
      </c>
      <c r="M236" s="2" t="s">
        <v>14755</v>
      </c>
      <c r="N236" s="1" t="str">
        <f t="shared" si="3"/>
        <v>MUKTAINAGAR72024</v>
      </c>
    </row>
    <row r="237" spans="1:14" x14ac:dyDescent="0.3">
      <c r="A237" s="2">
        <v>20</v>
      </c>
      <c r="B237" s="2" t="s">
        <v>7611</v>
      </c>
      <c r="C237" s="2" t="s">
        <v>11278</v>
      </c>
      <c r="D237" s="2" t="s">
        <v>1018</v>
      </c>
      <c r="E237" s="2">
        <v>8</v>
      </c>
      <c r="F237" s="2" t="s">
        <v>19</v>
      </c>
      <c r="G237" s="2">
        <v>924</v>
      </c>
      <c r="H237" s="3">
        <v>4.2974545488370366E-3</v>
      </c>
      <c r="I237" s="2">
        <v>215011</v>
      </c>
      <c r="J237" s="2">
        <v>304220</v>
      </c>
      <c r="K237" s="2" t="s">
        <v>73</v>
      </c>
      <c r="L237" s="2" t="s">
        <v>47</v>
      </c>
      <c r="M237" s="2" t="s">
        <v>14755</v>
      </c>
      <c r="N237" s="1" t="str">
        <f t="shared" si="3"/>
        <v>MUKTAINAGAR82024</v>
      </c>
    </row>
    <row r="238" spans="1:14" x14ac:dyDescent="0.3">
      <c r="A238" s="2">
        <v>20</v>
      </c>
      <c r="B238" s="2" t="s">
        <v>7611</v>
      </c>
      <c r="C238" s="2" t="s">
        <v>2001</v>
      </c>
      <c r="D238" s="2" t="s">
        <v>1018</v>
      </c>
      <c r="E238" s="2">
        <v>9</v>
      </c>
      <c r="F238" s="2" t="s">
        <v>1113</v>
      </c>
      <c r="G238" s="2">
        <v>720</v>
      </c>
      <c r="H238" s="3">
        <v>3.3486658822106776E-3</v>
      </c>
      <c r="I238" s="2">
        <v>215011</v>
      </c>
      <c r="J238" s="2">
        <v>304220</v>
      </c>
      <c r="K238" s="2" t="s">
        <v>73</v>
      </c>
      <c r="L238" s="2" t="s">
        <v>47</v>
      </c>
      <c r="M238" s="2" t="s">
        <v>14755</v>
      </c>
      <c r="N238" s="1" t="str">
        <f t="shared" si="3"/>
        <v>MUKTAINAGAR92024</v>
      </c>
    </row>
    <row r="239" spans="1:14" x14ac:dyDescent="0.3">
      <c r="A239" s="2">
        <v>20</v>
      </c>
      <c r="B239" s="2" t="s">
        <v>7611</v>
      </c>
      <c r="C239" s="2" t="s">
        <v>11279</v>
      </c>
      <c r="D239" s="2" t="s">
        <v>1018</v>
      </c>
      <c r="E239" s="2">
        <v>10</v>
      </c>
      <c r="F239" s="2" t="s">
        <v>11</v>
      </c>
      <c r="G239" s="2">
        <v>658</v>
      </c>
      <c r="H239" s="3">
        <v>3.0603085423536471E-3</v>
      </c>
      <c r="I239" s="2">
        <v>215011</v>
      </c>
      <c r="J239" s="2">
        <v>304220</v>
      </c>
      <c r="K239" s="2" t="s">
        <v>73</v>
      </c>
      <c r="L239" s="2" t="s">
        <v>47</v>
      </c>
      <c r="M239" s="2" t="s">
        <v>14755</v>
      </c>
      <c r="N239" s="1" t="str">
        <f t="shared" si="3"/>
        <v>MUKTAINAGAR102024</v>
      </c>
    </row>
    <row r="240" spans="1:14" x14ac:dyDescent="0.3">
      <c r="A240" s="2">
        <v>20</v>
      </c>
      <c r="B240" s="2" t="s">
        <v>7611</v>
      </c>
      <c r="C240" s="2" t="s">
        <v>22</v>
      </c>
      <c r="D240" s="2" t="s">
        <v>7923</v>
      </c>
      <c r="E240" s="2">
        <v>11</v>
      </c>
      <c r="F240" s="2" t="s">
        <v>22</v>
      </c>
      <c r="G240" s="2">
        <v>645</v>
      </c>
      <c r="H240" s="3">
        <v>2.9998465194803988E-3</v>
      </c>
      <c r="I240" s="2">
        <v>215011</v>
      </c>
      <c r="J240" s="2">
        <v>304220</v>
      </c>
      <c r="K240" s="2" t="s">
        <v>73</v>
      </c>
      <c r="L240" s="2" t="s">
        <v>47</v>
      </c>
      <c r="M240" s="2" t="s">
        <v>14755</v>
      </c>
      <c r="N240" s="1" t="str">
        <f t="shared" si="3"/>
        <v>MUKTAINAGAR112024</v>
      </c>
    </row>
    <row r="241" spans="1:14" x14ac:dyDescent="0.3">
      <c r="A241" s="2">
        <v>20</v>
      </c>
      <c r="B241" s="2" t="s">
        <v>7611</v>
      </c>
      <c r="C241" s="2" t="s">
        <v>11280</v>
      </c>
      <c r="D241" s="2" t="s">
        <v>1020</v>
      </c>
      <c r="E241" s="2">
        <v>12</v>
      </c>
      <c r="F241" s="2" t="s">
        <v>19</v>
      </c>
      <c r="G241" s="2">
        <v>583</v>
      </c>
      <c r="H241" s="3">
        <v>2.7114891796233679E-3</v>
      </c>
      <c r="I241" s="2">
        <v>215011</v>
      </c>
      <c r="J241" s="2">
        <v>304220</v>
      </c>
      <c r="K241" s="2" t="s">
        <v>73</v>
      </c>
      <c r="L241" s="2" t="s">
        <v>47</v>
      </c>
      <c r="M241" s="2" t="s">
        <v>14755</v>
      </c>
      <c r="N241" s="1" t="str">
        <f t="shared" si="3"/>
        <v>MUKTAINAGAR122024</v>
      </c>
    </row>
    <row r="242" spans="1:14" x14ac:dyDescent="0.3">
      <c r="A242" s="2">
        <v>20</v>
      </c>
      <c r="B242" s="2" t="s">
        <v>7611</v>
      </c>
      <c r="C242" s="2" t="s">
        <v>11281</v>
      </c>
      <c r="D242" s="2" t="s">
        <v>1018</v>
      </c>
      <c r="E242" s="2">
        <v>13</v>
      </c>
      <c r="F242" s="2" t="s">
        <v>19</v>
      </c>
      <c r="G242" s="2">
        <v>224</v>
      </c>
      <c r="H242" s="3">
        <v>1.0418071633544331E-3</v>
      </c>
      <c r="I242" s="2">
        <v>215011</v>
      </c>
      <c r="J242" s="2">
        <v>304220</v>
      </c>
      <c r="K242" s="2" t="s">
        <v>73</v>
      </c>
      <c r="L242" s="2" t="s">
        <v>47</v>
      </c>
      <c r="M242" s="2" t="s">
        <v>14755</v>
      </c>
      <c r="N242" s="1" t="str">
        <f t="shared" si="3"/>
        <v>MUKTAINAGAR132024</v>
      </c>
    </row>
    <row r="243" spans="1:14" x14ac:dyDescent="0.3">
      <c r="A243" s="2">
        <v>20</v>
      </c>
      <c r="B243" s="2" t="s">
        <v>7611</v>
      </c>
      <c r="C243" s="2" t="s">
        <v>11282</v>
      </c>
      <c r="D243" s="2" t="s">
        <v>1020</v>
      </c>
      <c r="E243" s="2">
        <v>14</v>
      </c>
      <c r="F243" s="2" t="s">
        <v>19</v>
      </c>
      <c r="G243" s="2">
        <v>187</v>
      </c>
      <c r="H243" s="3">
        <v>8.6972294440749542E-4</v>
      </c>
      <c r="I243" s="2">
        <v>215011</v>
      </c>
      <c r="J243" s="2">
        <v>304220</v>
      </c>
      <c r="K243" s="2" t="s">
        <v>73</v>
      </c>
      <c r="L243" s="2" t="s">
        <v>47</v>
      </c>
      <c r="M243" s="2" t="s">
        <v>14755</v>
      </c>
      <c r="N243" s="1" t="str">
        <f t="shared" si="3"/>
        <v>MUKTAINAGAR142024</v>
      </c>
    </row>
    <row r="244" spans="1:14" x14ac:dyDescent="0.3">
      <c r="A244" s="2">
        <v>20</v>
      </c>
      <c r="B244" s="2" t="s">
        <v>7611</v>
      </c>
      <c r="C244" s="2" t="s">
        <v>11283</v>
      </c>
      <c r="D244" s="2" t="s">
        <v>1018</v>
      </c>
      <c r="E244" s="2">
        <v>15</v>
      </c>
      <c r="F244" s="2" t="s">
        <v>19</v>
      </c>
      <c r="G244" s="2">
        <v>140</v>
      </c>
      <c r="H244" s="3">
        <v>6.5112947709652068E-4</v>
      </c>
      <c r="I244" s="2">
        <v>215011</v>
      </c>
      <c r="J244" s="2">
        <v>304220</v>
      </c>
      <c r="K244" s="2" t="s">
        <v>73</v>
      </c>
      <c r="L244" s="2" t="s">
        <v>47</v>
      </c>
      <c r="M244" s="2" t="s">
        <v>14755</v>
      </c>
      <c r="N244" s="1" t="str">
        <f t="shared" si="3"/>
        <v>MUKTAINAGAR152024</v>
      </c>
    </row>
    <row r="245" spans="1:14" x14ac:dyDescent="0.3">
      <c r="A245" s="2">
        <v>20</v>
      </c>
      <c r="B245" s="2" t="s">
        <v>7611</v>
      </c>
      <c r="C245" s="2" t="s">
        <v>11284</v>
      </c>
      <c r="D245" s="2" t="s">
        <v>1018</v>
      </c>
      <c r="E245" s="2">
        <v>16</v>
      </c>
      <c r="F245" s="2" t="s">
        <v>19</v>
      </c>
      <c r="G245" s="2">
        <v>128</v>
      </c>
      <c r="H245" s="3">
        <v>5.9531837905967596E-4</v>
      </c>
      <c r="I245" s="2">
        <v>215011</v>
      </c>
      <c r="J245" s="2">
        <v>304220</v>
      </c>
      <c r="K245" s="2" t="s">
        <v>73</v>
      </c>
      <c r="L245" s="2" t="s">
        <v>47</v>
      </c>
      <c r="M245" s="2" t="s">
        <v>14755</v>
      </c>
      <c r="N245" s="1" t="str">
        <f t="shared" si="3"/>
        <v>MUKTAINAGAR162024</v>
      </c>
    </row>
    <row r="246" spans="1:14" x14ac:dyDescent="0.3">
      <c r="A246" s="2">
        <v>20</v>
      </c>
      <c r="B246" s="2" t="s">
        <v>7611</v>
      </c>
      <c r="C246" s="2" t="s">
        <v>11285</v>
      </c>
      <c r="D246" s="2" t="s">
        <v>1018</v>
      </c>
      <c r="E246" s="2">
        <v>17</v>
      </c>
      <c r="F246" s="2" t="s">
        <v>19</v>
      </c>
      <c r="G246" s="2">
        <v>126</v>
      </c>
      <c r="H246" s="3">
        <v>5.8601652938686862E-4</v>
      </c>
      <c r="I246" s="2">
        <v>215011</v>
      </c>
      <c r="J246" s="2">
        <v>304220</v>
      </c>
      <c r="K246" s="2" t="s">
        <v>73</v>
      </c>
      <c r="L246" s="2" t="s">
        <v>47</v>
      </c>
      <c r="M246" s="2" t="s">
        <v>14755</v>
      </c>
      <c r="N246" s="1" t="str">
        <f t="shared" si="3"/>
        <v>MUKTAINAGAR172024</v>
      </c>
    </row>
    <row r="247" spans="1:14" x14ac:dyDescent="0.3">
      <c r="A247" s="2">
        <v>20</v>
      </c>
      <c r="B247" s="2" t="s">
        <v>7611</v>
      </c>
      <c r="C247" s="2" t="s">
        <v>11286</v>
      </c>
      <c r="D247" s="2" t="s">
        <v>1020</v>
      </c>
      <c r="E247" s="2">
        <v>18</v>
      </c>
      <c r="F247" s="2" t="s">
        <v>19</v>
      </c>
      <c r="G247" s="2">
        <v>119</v>
      </c>
      <c r="H247" s="3">
        <v>5.5346005553204259E-4</v>
      </c>
      <c r="I247" s="2">
        <v>215011</v>
      </c>
      <c r="J247" s="2">
        <v>304220</v>
      </c>
      <c r="K247" s="2" t="s">
        <v>73</v>
      </c>
      <c r="L247" s="2" t="s">
        <v>47</v>
      </c>
      <c r="M247" s="2" t="s">
        <v>14755</v>
      </c>
      <c r="N247" s="1" t="str">
        <f t="shared" si="3"/>
        <v>MUKTAINAGAR182024</v>
      </c>
    </row>
    <row r="248" spans="1:14" x14ac:dyDescent="0.3">
      <c r="A248" s="2">
        <v>21</v>
      </c>
      <c r="B248" s="2" t="s">
        <v>7612</v>
      </c>
      <c r="C248" s="2" t="s">
        <v>3750</v>
      </c>
      <c r="D248" s="2" t="s">
        <v>1018</v>
      </c>
      <c r="E248" s="2">
        <v>1</v>
      </c>
      <c r="F248" s="2" t="s">
        <v>9</v>
      </c>
      <c r="G248" s="2">
        <v>108961</v>
      </c>
      <c r="H248" s="3">
        <v>0.53090588395798011</v>
      </c>
      <c r="I248" s="2">
        <v>205236</v>
      </c>
      <c r="J248" s="2">
        <v>288792</v>
      </c>
      <c r="K248" s="2" t="s">
        <v>73</v>
      </c>
      <c r="L248" s="2" t="s">
        <v>99</v>
      </c>
      <c r="M248" s="2" t="s">
        <v>14755</v>
      </c>
      <c r="N248" s="1" t="str">
        <f t="shared" si="3"/>
        <v>MALKAPUR12024</v>
      </c>
    </row>
    <row r="249" spans="1:14" x14ac:dyDescent="0.3">
      <c r="A249" s="2">
        <v>21</v>
      </c>
      <c r="B249" s="2" t="s">
        <v>7612</v>
      </c>
      <c r="C249" s="2" t="s">
        <v>11287</v>
      </c>
      <c r="D249" s="2" t="s">
        <v>1018</v>
      </c>
      <c r="E249" s="2">
        <v>2</v>
      </c>
      <c r="F249" s="2" t="s">
        <v>7</v>
      </c>
      <c r="G249" s="2">
        <v>82340</v>
      </c>
      <c r="H249" s="3">
        <v>0.40119667114931101</v>
      </c>
      <c r="I249" s="2">
        <v>205236</v>
      </c>
      <c r="J249" s="2">
        <v>288792</v>
      </c>
      <c r="K249" s="2" t="s">
        <v>73</v>
      </c>
      <c r="L249" s="2" t="s">
        <v>99</v>
      </c>
      <c r="M249" s="2" t="s">
        <v>14755</v>
      </c>
      <c r="N249" s="1" t="str">
        <f t="shared" si="3"/>
        <v>MALKAPUR22024</v>
      </c>
    </row>
    <row r="250" spans="1:14" x14ac:dyDescent="0.3">
      <c r="A250" s="2">
        <v>21</v>
      </c>
      <c r="B250" s="2" t="s">
        <v>7612</v>
      </c>
      <c r="C250" s="2" t="s">
        <v>11288</v>
      </c>
      <c r="D250" s="2" t="s">
        <v>1018</v>
      </c>
      <c r="E250" s="2">
        <v>3</v>
      </c>
      <c r="F250" s="2" t="s">
        <v>1023</v>
      </c>
      <c r="G250" s="2">
        <v>9253</v>
      </c>
      <c r="H250" s="3">
        <v>4.5084682999083983E-2</v>
      </c>
      <c r="I250" s="2">
        <v>205236</v>
      </c>
      <c r="J250" s="2">
        <v>288792</v>
      </c>
      <c r="K250" s="2" t="s">
        <v>73</v>
      </c>
      <c r="L250" s="2" t="s">
        <v>99</v>
      </c>
      <c r="M250" s="2" t="s">
        <v>14755</v>
      </c>
      <c r="N250" s="1" t="str">
        <f t="shared" si="3"/>
        <v>MALKAPUR32024</v>
      </c>
    </row>
    <row r="251" spans="1:14" x14ac:dyDescent="0.3">
      <c r="A251" s="2">
        <v>21</v>
      </c>
      <c r="B251" s="2" t="s">
        <v>7612</v>
      </c>
      <c r="C251" s="2" t="s">
        <v>22</v>
      </c>
      <c r="D251" s="2" t="s">
        <v>7923</v>
      </c>
      <c r="E251" s="2">
        <v>4</v>
      </c>
      <c r="F251" s="2" t="s">
        <v>22</v>
      </c>
      <c r="G251" s="2">
        <v>1036</v>
      </c>
      <c r="H251" s="3">
        <v>5.0478473562143092E-3</v>
      </c>
      <c r="I251" s="2">
        <v>205236</v>
      </c>
      <c r="J251" s="2">
        <v>288792</v>
      </c>
      <c r="K251" s="2" t="s">
        <v>73</v>
      </c>
      <c r="L251" s="2" t="s">
        <v>99</v>
      </c>
      <c r="M251" s="2" t="s">
        <v>14755</v>
      </c>
      <c r="N251" s="1" t="str">
        <f t="shared" si="3"/>
        <v>MALKAPUR42024</v>
      </c>
    </row>
    <row r="252" spans="1:14" x14ac:dyDescent="0.3">
      <c r="A252" s="2">
        <v>21</v>
      </c>
      <c r="B252" s="2" t="s">
        <v>7612</v>
      </c>
      <c r="C252" s="2" t="s">
        <v>11289</v>
      </c>
      <c r="D252" s="2" t="s">
        <v>1018</v>
      </c>
      <c r="E252" s="2">
        <v>5</v>
      </c>
      <c r="F252" s="2" t="s">
        <v>11</v>
      </c>
      <c r="G252" s="2">
        <v>767</v>
      </c>
      <c r="H252" s="3">
        <v>3.7371611218304781E-3</v>
      </c>
      <c r="I252" s="2">
        <v>205236</v>
      </c>
      <c r="J252" s="2">
        <v>288792</v>
      </c>
      <c r="K252" s="2" t="s">
        <v>73</v>
      </c>
      <c r="L252" s="2" t="s">
        <v>99</v>
      </c>
      <c r="M252" s="2" t="s">
        <v>14755</v>
      </c>
      <c r="N252" s="1" t="str">
        <f t="shared" si="3"/>
        <v>MALKAPUR52024</v>
      </c>
    </row>
    <row r="253" spans="1:14" x14ac:dyDescent="0.3">
      <c r="A253" s="2">
        <v>21</v>
      </c>
      <c r="B253" s="2" t="s">
        <v>7612</v>
      </c>
      <c r="C253" s="2" t="s">
        <v>11290</v>
      </c>
      <c r="D253" s="2" t="s">
        <v>1018</v>
      </c>
      <c r="E253" s="2">
        <v>6</v>
      </c>
      <c r="F253" s="2" t="s">
        <v>19</v>
      </c>
      <c r="G253" s="2">
        <v>570</v>
      </c>
      <c r="H253" s="3">
        <v>2.777290533824475E-3</v>
      </c>
      <c r="I253" s="2">
        <v>205236</v>
      </c>
      <c r="J253" s="2">
        <v>288792</v>
      </c>
      <c r="K253" s="2" t="s">
        <v>73</v>
      </c>
      <c r="L253" s="2" t="s">
        <v>99</v>
      </c>
      <c r="M253" s="2" t="s">
        <v>14755</v>
      </c>
      <c r="N253" s="1" t="str">
        <f t="shared" si="3"/>
        <v>MALKAPUR62024</v>
      </c>
    </row>
    <row r="254" spans="1:14" x14ac:dyDescent="0.3">
      <c r="A254" s="2">
        <v>21</v>
      </c>
      <c r="B254" s="2" t="s">
        <v>7612</v>
      </c>
      <c r="C254" s="2" t="s">
        <v>11291</v>
      </c>
      <c r="D254" s="2" t="s">
        <v>1018</v>
      </c>
      <c r="E254" s="2">
        <v>7</v>
      </c>
      <c r="F254" s="2" t="s">
        <v>359</v>
      </c>
      <c r="G254" s="2">
        <v>555</v>
      </c>
      <c r="H254" s="3">
        <v>2.7042039408290944E-3</v>
      </c>
      <c r="I254" s="2">
        <v>205236</v>
      </c>
      <c r="J254" s="2">
        <v>288792</v>
      </c>
      <c r="K254" s="2" t="s">
        <v>73</v>
      </c>
      <c r="L254" s="2" t="s">
        <v>99</v>
      </c>
      <c r="M254" s="2" t="s">
        <v>14755</v>
      </c>
      <c r="N254" s="1" t="str">
        <f t="shared" si="3"/>
        <v>MALKAPUR72024</v>
      </c>
    </row>
    <row r="255" spans="1:14" x14ac:dyDescent="0.3">
      <c r="A255" s="2">
        <v>21</v>
      </c>
      <c r="B255" s="2" t="s">
        <v>7612</v>
      </c>
      <c r="C255" s="2" t="s">
        <v>2012</v>
      </c>
      <c r="D255" s="2" t="s">
        <v>1018</v>
      </c>
      <c r="E255" s="2">
        <v>8</v>
      </c>
      <c r="F255" s="2" t="s">
        <v>19</v>
      </c>
      <c r="G255" s="2">
        <v>440</v>
      </c>
      <c r="H255" s="3">
        <v>2.1438733945311739E-3</v>
      </c>
      <c r="I255" s="2">
        <v>205236</v>
      </c>
      <c r="J255" s="2">
        <v>288792</v>
      </c>
      <c r="K255" s="2" t="s">
        <v>73</v>
      </c>
      <c r="L255" s="2" t="s">
        <v>99</v>
      </c>
      <c r="M255" s="2" t="s">
        <v>14755</v>
      </c>
      <c r="N255" s="1" t="str">
        <f t="shared" si="3"/>
        <v>MALKAPUR82024</v>
      </c>
    </row>
    <row r="256" spans="1:14" x14ac:dyDescent="0.3">
      <c r="A256" s="2">
        <v>21</v>
      </c>
      <c r="B256" s="2" t="s">
        <v>7612</v>
      </c>
      <c r="C256" s="2" t="s">
        <v>11292</v>
      </c>
      <c r="D256" s="2" t="s">
        <v>1018</v>
      </c>
      <c r="E256" s="2">
        <v>9</v>
      </c>
      <c r="F256" s="2" t="s">
        <v>19</v>
      </c>
      <c r="G256" s="2">
        <v>238</v>
      </c>
      <c r="H256" s="3">
        <v>1.159640608860044E-3</v>
      </c>
      <c r="I256" s="2">
        <v>205236</v>
      </c>
      <c r="J256" s="2">
        <v>288792</v>
      </c>
      <c r="K256" s="2" t="s">
        <v>73</v>
      </c>
      <c r="L256" s="2" t="s">
        <v>99</v>
      </c>
      <c r="M256" s="2" t="s">
        <v>14755</v>
      </c>
      <c r="N256" s="1" t="str">
        <f t="shared" si="3"/>
        <v>MALKAPUR92024</v>
      </c>
    </row>
    <row r="257" spans="1:14" x14ac:dyDescent="0.3">
      <c r="A257" s="2">
        <v>21</v>
      </c>
      <c r="B257" s="2" t="s">
        <v>7612</v>
      </c>
      <c r="C257" s="2" t="s">
        <v>11293</v>
      </c>
      <c r="D257" s="2" t="s">
        <v>1018</v>
      </c>
      <c r="E257" s="2">
        <v>10</v>
      </c>
      <c r="F257" s="2" t="s">
        <v>19</v>
      </c>
      <c r="G257" s="2">
        <v>203</v>
      </c>
      <c r="H257" s="3">
        <v>9.8910522520415513E-4</v>
      </c>
      <c r="I257" s="2">
        <v>205236</v>
      </c>
      <c r="J257" s="2">
        <v>288792</v>
      </c>
      <c r="K257" s="2" t="s">
        <v>73</v>
      </c>
      <c r="L257" s="2" t="s">
        <v>99</v>
      </c>
      <c r="M257" s="2" t="s">
        <v>14755</v>
      </c>
      <c r="N257" s="1" t="str">
        <f t="shared" si="3"/>
        <v>MALKAPUR102024</v>
      </c>
    </row>
    <row r="258" spans="1:14" x14ac:dyDescent="0.3">
      <c r="A258" s="2">
        <v>21</v>
      </c>
      <c r="B258" s="2" t="s">
        <v>7612</v>
      </c>
      <c r="C258" s="2" t="s">
        <v>11294</v>
      </c>
      <c r="D258" s="2" t="s">
        <v>1018</v>
      </c>
      <c r="E258" s="2">
        <v>11</v>
      </c>
      <c r="F258" s="2" t="s">
        <v>7613</v>
      </c>
      <c r="G258" s="2">
        <v>175</v>
      </c>
      <c r="H258" s="3">
        <v>8.5267691827944415E-4</v>
      </c>
      <c r="I258" s="2">
        <v>205236</v>
      </c>
      <c r="J258" s="2">
        <v>288792</v>
      </c>
      <c r="K258" s="2" t="s">
        <v>73</v>
      </c>
      <c r="L258" s="2" t="s">
        <v>99</v>
      </c>
      <c r="M258" s="2" t="s">
        <v>14755</v>
      </c>
      <c r="N258" s="1" t="str">
        <f t="shared" si="3"/>
        <v>MALKAPUR112024</v>
      </c>
    </row>
    <row r="259" spans="1:14" x14ac:dyDescent="0.3">
      <c r="A259" s="2">
        <v>21</v>
      </c>
      <c r="B259" s="2" t="s">
        <v>7612</v>
      </c>
      <c r="C259" s="2" t="s">
        <v>11295</v>
      </c>
      <c r="D259" s="2" t="s">
        <v>1018</v>
      </c>
      <c r="E259" s="2">
        <v>12</v>
      </c>
      <c r="F259" s="2" t="s">
        <v>80</v>
      </c>
      <c r="G259" s="2">
        <v>171</v>
      </c>
      <c r="H259" s="3">
        <v>8.3318716014734253E-4</v>
      </c>
      <c r="I259" s="2">
        <v>205236</v>
      </c>
      <c r="J259" s="2">
        <v>288792</v>
      </c>
      <c r="K259" s="2" t="s">
        <v>73</v>
      </c>
      <c r="L259" s="2" t="s">
        <v>99</v>
      </c>
      <c r="M259" s="2" t="s">
        <v>14755</v>
      </c>
      <c r="N259" s="1" t="str">
        <f t="shared" ref="N259:N322" si="4">B259&amp;E259&amp;2024</f>
        <v>MALKAPUR122024</v>
      </c>
    </row>
    <row r="260" spans="1:14" x14ac:dyDescent="0.3">
      <c r="A260" s="2">
        <v>21</v>
      </c>
      <c r="B260" s="2" t="s">
        <v>7612</v>
      </c>
      <c r="C260" s="2" t="s">
        <v>11296</v>
      </c>
      <c r="D260" s="2" t="s">
        <v>1018</v>
      </c>
      <c r="E260" s="2">
        <v>13</v>
      </c>
      <c r="F260" s="2" t="s">
        <v>19</v>
      </c>
      <c r="G260" s="2">
        <v>169</v>
      </c>
      <c r="H260" s="3">
        <v>8.2344228108129178E-4</v>
      </c>
      <c r="I260" s="2">
        <v>205236</v>
      </c>
      <c r="J260" s="2">
        <v>288792</v>
      </c>
      <c r="K260" s="2" t="s">
        <v>73</v>
      </c>
      <c r="L260" s="2" t="s">
        <v>99</v>
      </c>
      <c r="M260" s="2" t="s">
        <v>14755</v>
      </c>
      <c r="N260" s="1" t="str">
        <f t="shared" si="4"/>
        <v>MALKAPUR132024</v>
      </c>
    </row>
    <row r="261" spans="1:14" x14ac:dyDescent="0.3">
      <c r="A261" s="2">
        <v>21</v>
      </c>
      <c r="B261" s="2" t="s">
        <v>7612</v>
      </c>
      <c r="C261" s="2" t="s">
        <v>11297</v>
      </c>
      <c r="D261" s="2" t="s">
        <v>1018</v>
      </c>
      <c r="E261" s="2">
        <v>14</v>
      </c>
      <c r="F261" s="2" t="s">
        <v>19</v>
      </c>
      <c r="G261" s="2">
        <v>150</v>
      </c>
      <c r="H261" s="3">
        <v>7.308659299538093E-4</v>
      </c>
      <c r="I261" s="2">
        <v>205236</v>
      </c>
      <c r="J261" s="2">
        <v>288792</v>
      </c>
      <c r="K261" s="2" t="s">
        <v>73</v>
      </c>
      <c r="L261" s="2" t="s">
        <v>99</v>
      </c>
      <c r="M261" s="2" t="s">
        <v>14755</v>
      </c>
      <c r="N261" s="1" t="str">
        <f t="shared" si="4"/>
        <v>MALKAPUR142024</v>
      </c>
    </row>
    <row r="262" spans="1:14" x14ac:dyDescent="0.3">
      <c r="A262" s="2">
        <v>21</v>
      </c>
      <c r="B262" s="2" t="s">
        <v>7612</v>
      </c>
      <c r="C262" s="2" t="s">
        <v>1999</v>
      </c>
      <c r="D262" s="2" t="s">
        <v>1018</v>
      </c>
      <c r="E262" s="2">
        <v>15</v>
      </c>
      <c r="F262" s="2" t="s">
        <v>753</v>
      </c>
      <c r="G262" s="2">
        <v>131</v>
      </c>
      <c r="H262" s="3">
        <v>6.3828957882632671E-4</v>
      </c>
      <c r="I262" s="2">
        <v>205236</v>
      </c>
      <c r="J262" s="2">
        <v>288792</v>
      </c>
      <c r="K262" s="2" t="s">
        <v>73</v>
      </c>
      <c r="L262" s="2" t="s">
        <v>99</v>
      </c>
      <c r="M262" s="2" t="s">
        <v>14755</v>
      </c>
      <c r="N262" s="1" t="str">
        <f t="shared" si="4"/>
        <v>MALKAPUR152024</v>
      </c>
    </row>
    <row r="263" spans="1:14" x14ac:dyDescent="0.3">
      <c r="A263" s="2">
        <v>21</v>
      </c>
      <c r="B263" s="2" t="s">
        <v>7612</v>
      </c>
      <c r="C263" s="2" t="s">
        <v>11298</v>
      </c>
      <c r="D263" s="2" t="s">
        <v>1018</v>
      </c>
      <c r="E263" s="2">
        <v>16</v>
      </c>
      <c r="F263" s="2" t="s">
        <v>19</v>
      </c>
      <c r="G263" s="2">
        <v>77</v>
      </c>
      <c r="H263" s="3">
        <v>3.751778440429554E-4</v>
      </c>
      <c r="I263" s="2">
        <v>205236</v>
      </c>
      <c r="J263" s="2">
        <v>288792</v>
      </c>
      <c r="K263" s="2" t="s">
        <v>73</v>
      </c>
      <c r="L263" s="2" t="s">
        <v>99</v>
      </c>
      <c r="M263" s="2" t="s">
        <v>14755</v>
      </c>
      <c r="N263" s="1" t="str">
        <f t="shared" si="4"/>
        <v>MALKAPUR162024</v>
      </c>
    </row>
    <row r="264" spans="1:14" x14ac:dyDescent="0.3">
      <c r="A264" s="2">
        <v>22</v>
      </c>
      <c r="B264" s="2" t="s">
        <v>7614</v>
      </c>
      <c r="C264" s="2" t="s">
        <v>11299</v>
      </c>
      <c r="D264" s="2" t="s">
        <v>1018</v>
      </c>
      <c r="E264" s="2">
        <v>1</v>
      </c>
      <c r="F264" s="2" t="s">
        <v>103</v>
      </c>
      <c r="G264" s="2">
        <v>90457</v>
      </c>
      <c r="H264" s="3">
        <v>0.47208421184476962</v>
      </c>
      <c r="I264" s="2">
        <v>191612</v>
      </c>
      <c r="J264" s="2">
        <v>308194</v>
      </c>
      <c r="K264" s="2" t="s">
        <v>99</v>
      </c>
      <c r="L264" s="2" t="s">
        <v>99</v>
      </c>
      <c r="M264" s="2" t="s">
        <v>2054</v>
      </c>
      <c r="N264" s="1" t="str">
        <f t="shared" si="4"/>
        <v>BULDHANA12024</v>
      </c>
    </row>
    <row r="265" spans="1:14" x14ac:dyDescent="0.3">
      <c r="A265" s="2">
        <v>22</v>
      </c>
      <c r="B265" s="2" t="s">
        <v>7614</v>
      </c>
      <c r="C265" s="2" t="s">
        <v>11300</v>
      </c>
      <c r="D265" s="2" t="s">
        <v>1020</v>
      </c>
      <c r="E265" s="2">
        <v>2</v>
      </c>
      <c r="F265" s="2" t="s">
        <v>1977</v>
      </c>
      <c r="G265" s="2">
        <v>88984</v>
      </c>
      <c r="H265" s="3">
        <v>0.46439680187044652</v>
      </c>
      <c r="I265" s="2">
        <v>191612</v>
      </c>
      <c r="J265" s="2">
        <v>308194</v>
      </c>
      <c r="K265" s="2" t="s">
        <v>99</v>
      </c>
      <c r="L265" s="2" t="s">
        <v>99</v>
      </c>
      <c r="M265" s="2" t="s">
        <v>2054</v>
      </c>
      <c r="N265" s="1" t="str">
        <f t="shared" si="4"/>
        <v>BULDHANA22024</v>
      </c>
    </row>
    <row r="266" spans="1:14" x14ac:dyDescent="0.3">
      <c r="A266" s="2">
        <v>22</v>
      </c>
      <c r="B266" s="2" t="s">
        <v>7614</v>
      </c>
      <c r="C266" s="2" t="s">
        <v>3770</v>
      </c>
      <c r="D266" s="2" t="s">
        <v>1018</v>
      </c>
      <c r="E266" s="2">
        <v>3</v>
      </c>
      <c r="F266" s="2" t="s">
        <v>1023</v>
      </c>
      <c r="G266" s="2">
        <v>7084</v>
      </c>
      <c r="H266" s="3">
        <v>3.697054464229798E-2</v>
      </c>
      <c r="I266" s="2">
        <v>191612</v>
      </c>
      <c r="J266" s="2">
        <v>308194</v>
      </c>
      <c r="K266" s="2" t="s">
        <v>99</v>
      </c>
      <c r="L266" s="2" t="s">
        <v>99</v>
      </c>
      <c r="M266" s="2" t="s">
        <v>2054</v>
      </c>
      <c r="N266" s="1" t="str">
        <f t="shared" si="4"/>
        <v>BULDHANA32024</v>
      </c>
    </row>
    <row r="267" spans="1:14" x14ac:dyDescent="0.3">
      <c r="A267" s="2">
        <v>22</v>
      </c>
      <c r="B267" s="2" t="s">
        <v>7614</v>
      </c>
      <c r="C267" s="2" t="s">
        <v>22</v>
      </c>
      <c r="D267" s="2" t="s">
        <v>7923</v>
      </c>
      <c r="E267" s="2">
        <v>4</v>
      </c>
      <c r="F267" s="2" t="s">
        <v>22</v>
      </c>
      <c r="G267" s="2">
        <v>1336</v>
      </c>
      <c r="H267" s="3">
        <v>6.9724234390330462E-3</v>
      </c>
      <c r="I267" s="2">
        <v>191612</v>
      </c>
      <c r="J267" s="2">
        <v>308194</v>
      </c>
      <c r="K267" s="2" t="s">
        <v>99</v>
      </c>
      <c r="L267" s="2" t="s">
        <v>99</v>
      </c>
      <c r="M267" s="2" t="s">
        <v>2054</v>
      </c>
      <c r="N267" s="1" t="str">
        <f t="shared" si="4"/>
        <v>BULDHANA42024</v>
      </c>
    </row>
    <row r="268" spans="1:14" x14ac:dyDescent="0.3">
      <c r="A268" s="2">
        <v>22</v>
      </c>
      <c r="B268" s="2" t="s">
        <v>7614</v>
      </c>
      <c r="C268" s="2" t="s">
        <v>11301</v>
      </c>
      <c r="D268" s="2" t="s">
        <v>1018</v>
      </c>
      <c r="E268" s="2">
        <v>5</v>
      </c>
      <c r="F268" s="2" t="s">
        <v>19</v>
      </c>
      <c r="G268" s="2">
        <v>740</v>
      </c>
      <c r="H268" s="3">
        <v>3.8619710665302801E-3</v>
      </c>
      <c r="I268" s="2">
        <v>191612</v>
      </c>
      <c r="J268" s="2">
        <v>308194</v>
      </c>
      <c r="K268" s="2" t="s">
        <v>99</v>
      </c>
      <c r="L268" s="2" t="s">
        <v>99</v>
      </c>
      <c r="M268" s="2" t="s">
        <v>2054</v>
      </c>
      <c r="N268" s="1" t="str">
        <f t="shared" si="4"/>
        <v>BULDHANA52024</v>
      </c>
    </row>
    <row r="269" spans="1:14" x14ac:dyDescent="0.3">
      <c r="A269" s="2">
        <v>22</v>
      </c>
      <c r="B269" s="2" t="s">
        <v>7614</v>
      </c>
      <c r="C269" s="2" t="s">
        <v>11302</v>
      </c>
      <c r="D269" s="2" t="s">
        <v>1020</v>
      </c>
      <c r="E269" s="2">
        <v>6</v>
      </c>
      <c r="F269" s="2" t="s">
        <v>19</v>
      </c>
      <c r="G269" s="2">
        <v>638</v>
      </c>
      <c r="H269" s="3">
        <v>3.3296453249274578E-3</v>
      </c>
      <c r="I269" s="2">
        <v>191612</v>
      </c>
      <c r="J269" s="2">
        <v>308194</v>
      </c>
      <c r="K269" s="2" t="s">
        <v>99</v>
      </c>
      <c r="L269" s="2" t="s">
        <v>99</v>
      </c>
      <c r="M269" s="2" t="s">
        <v>2054</v>
      </c>
      <c r="N269" s="1" t="str">
        <f t="shared" si="4"/>
        <v>BULDHANA62024</v>
      </c>
    </row>
    <row r="270" spans="1:14" x14ac:dyDescent="0.3">
      <c r="A270" s="2">
        <v>22</v>
      </c>
      <c r="B270" s="2" t="s">
        <v>7614</v>
      </c>
      <c r="C270" s="2" t="s">
        <v>11303</v>
      </c>
      <c r="D270" s="2" t="s">
        <v>1018</v>
      </c>
      <c r="E270" s="2">
        <v>7</v>
      </c>
      <c r="F270" s="2" t="s">
        <v>11</v>
      </c>
      <c r="G270" s="2">
        <v>636</v>
      </c>
      <c r="H270" s="3">
        <v>3.3192075652881867E-3</v>
      </c>
      <c r="I270" s="2">
        <v>191612</v>
      </c>
      <c r="J270" s="2">
        <v>308194</v>
      </c>
      <c r="K270" s="2" t="s">
        <v>99</v>
      </c>
      <c r="L270" s="2" t="s">
        <v>99</v>
      </c>
      <c r="M270" s="2" t="s">
        <v>2054</v>
      </c>
      <c r="N270" s="1" t="str">
        <f t="shared" si="4"/>
        <v>BULDHANA72024</v>
      </c>
    </row>
    <row r="271" spans="1:14" x14ac:dyDescent="0.3">
      <c r="A271" s="2">
        <v>22</v>
      </c>
      <c r="B271" s="2" t="s">
        <v>7614</v>
      </c>
      <c r="C271" s="2" t="s">
        <v>11304</v>
      </c>
      <c r="D271" s="2" t="s">
        <v>1018</v>
      </c>
      <c r="E271" s="2">
        <v>8</v>
      </c>
      <c r="F271" s="2" t="s">
        <v>19</v>
      </c>
      <c r="G271" s="2">
        <v>430</v>
      </c>
      <c r="H271" s="3">
        <v>2.2441183224432707E-3</v>
      </c>
      <c r="I271" s="2">
        <v>191612</v>
      </c>
      <c r="J271" s="2">
        <v>308194</v>
      </c>
      <c r="K271" s="2" t="s">
        <v>99</v>
      </c>
      <c r="L271" s="2" t="s">
        <v>99</v>
      </c>
      <c r="M271" s="2" t="s">
        <v>2054</v>
      </c>
      <c r="N271" s="1" t="str">
        <f t="shared" si="4"/>
        <v>BULDHANA82024</v>
      </c>
    </row>
    <row r="272" spans="1:14" x14ac:dyDescent="0.3">
      <c r="A272" s="2">
        <v>22</v>
      </c>
      <c r="B272" s="2" t="s">
        <v>7614</v>
      </c>
      <c r="C272" s="2" t="s">
        <v>11305</v>
      </c>
      <c r="D272" s="2" t="s">
        <v>1020</v>
      </c>
      <c r="E272" s="2">
        <v>9</v>
      </c>
      <c r="F272" s="2" t="s">
        <v>7595</v>
      </c>
      <c r="G272" s="2">
        <v>423</v>
      </c>
      <c r="H272" s="3">
        <v>2.207586163705822E-3</v>
      </c>
      <c r="I272" s="2">
        <v>191612</v>
      </c>
      <c r="J272" s="2">
        <v>308194</v>
      </c>
      <c r="K272" s="2" t="s">
        <v>99</v>
      </c>
      <c r="L272" s="2" t="s">
        <v>99</v>
      </c>
      <c r="M272" s="2" t="s">
        <v>2054</v>
      </c>
      <c r="N272" s="1" t="str">
        <f t="shared" si="4"/>
        <v>BULDHANA92024</v>
      </c>
    </row>
    <row r="273" spans="1:14" x14ac:dyDescent="0.3">
      <c r="A273" s="2">
        <v>22</v>
      </c>
      <c r="B273" s="2" t="s">
        <v>7614</v>
      </c>
      <c r="C273" s="2" t="s">
        <v>11306</v>
      </c>
      <c r="D273" s="2" t="s">
        <v>1018</v>
      </c>
      <c r="E273" s="2">
        <v>10</v>
      </c>
      <c r="F273" s="2" t="s">
        <v>2637</v>
      </c>
      <c r="G273" s="2">
        <v>406</v>
      </c>
      <c r="H273" s="3">
        <v>2.1188652067720185E-3</v>
      </c>
      <c r="I273" s="2">
        <v>191612</v>
      </c>
      <c r="J273" s="2">
        <v>308194</v>
      </c>
      <c r="K273" s="2" t="s">
        <v>99</v>
      </c>
      <c r="L273" s="2" t="s">
        <v>99</v>
      </c>
      <c r="M273" s="2" t="s">
        <v>2054</v>
      </c>
      <c r="N273" s="1" t="str">
        <f t="shared" si="4"/>
        <v>BULDHANA102024</v>
      </c>
    </row>
    <row r="274" spans="1:14" x14ac:dyDescent="0.3">
      <c r="A274" s="2">
        <v>22</v>
      </c>
      <c r="B274" s="2" t="s">
        <v>7614</v>
      </c>
      <c r="C274" s="2" t="s">
        <v>11307</v>
      </c>
      <c r="D274" s="2" t="s">
        <v>1018</v>
      </c>
      <c r="E274" s="2">
        <v>11</v>
      </c>
      <c r="F274" s="2" t="s">
        <v>316</v>
      </c>
      <c r="G274" s="2">
        <v>167</v>
      </c>
      <c r="H274" s="3">
        <v>8.7155292987913077E-4</v>
      </c>
      <c r="I274" s="2">
        <v>191612</v>
      </c>
      <c r="J274" s="2">
        <v>308194</v>
      </c>
      <c r="K274" s="2" t="s">
        <v>99</v>
      </c>
      <c r="L274" s="2" t="s">
        <v>99</v>
      </c>
      <c r="M274" s="2" t="s">
        <v>2054</v>
      </c>
      <c r="N274" s="1" t="str">
        <f t="shared" si="4"/>
        <v>BULDHANA112024</v>
      </c>
    </row>
    <row r="275" spans="1:14" x14ac:dyDescent="0.3">
      <c r="A275" s="2">
        <v>22</v>
      </c>
      <c r="B275" s="2" t="s">
        <v>7614</v>
      </c>
      <c r="C275" s="2" t="s">
        <v>11308</v>
      </c>
      <c r="D275" s="2" t="s">
        <v>1018</v>
      </c>
      <c r="E275" s="2">
        <v>12</v>
      </c>
      <c r="F275" s="2" t="s">
        <v>914</v>
      </c>
      <c r="G275" s="2">
        <v>135</v>
      </c>
      <c r="H275" s="3">
        <v>7.0454877565079429E-4</v>
      </c>
      <c r="I275" s="2">
        <v>191612</v>
      </c>
      <c r="J275" s="2">
        <v>308194</v>
      </c>
      <c r="K275" s="2" t="s">
        <v>99</v>
      </c>
      <c r="L275" s="2" t="s">
        <v>99</v>
      </c>
      <c r="M275" s="2" t="s">
        <v>2054</v>
      </c>
      <c r="N275" s="1" t="str">
        <f t="shared" si="4"/>
        <v>BULDHANA122024</v>
      </c>
    </row>
    <row r="276" spans="1:14" x14ac:dyDescent="0.3">
      <c r="A276" s="2">
        <v>22</v>
      </c>
      <c r="B276" s="2" t="s">
        <v>7614</v>
      </c>
      <c r="C276" s="2" t="s">
        <v>11309</v>
      </c>
      <c r="D276" s="2" t="s">
        <v>1018</v>
      </c>
      <c r="E276" s="2">
        <v>13</v>
      </c>
      <c r="F276" s="2" t="s">
        <v>19</v>
      </c>
      <c r="G276" s="2">
        <v>90</v>
      </c>
      <c r="H276" s="3">
        <v>4.6969918376719619E-4</v>
      </c>
      <c r="I276" s="2">
        <v>191612</v>
      </c>
      <c r="J276" s="2">
        <v>308194</v>
      </c>
      <c r="K276" s="2" t="s">
        <v>99</v>
      </c>
      <c r="L276" s="2" t="s">
        <v>99</v>
      </c>
      <c r="M276" s="2" t="s">
        <v>2054</v>
      </c>
      <c r="N276" s="1" t="str">
        <f t="shared" si="4"/>
        <v>BULDHANA132024</v>
      </c>
    </row>
    <row r="277" spans="1:14" x14ac:dyDescent="0.3">
      <c r="A277" s="2">
        <v>22</v>
      </c>
      <c r="B277" s="2" t="s">
        <v>7614</v>
      </c>
      <c r="C277" s="2" t="s">
        <v>11310</v>
      </c>
      <c r="D277" s="2" t="s">
        <v>1018</v>
      </c>
      <c r="E277" s="2">
        <v>14</v>
      </c>
      <c r="F277" s="2" t="s">
        <v>753</v>
      </c>
      <c r="G277" s="2">
        <v>86</v>
      </c>
      <c r="H277" s="3">
        <v>4.4882366448865415E-4</v>
      </c>
      <c r="I277" s="2">
        <v>191612</v>
      </c>
      <c r="J277" s="2">
        <v>308194</v>
      </c>
      <c r="K277" s="2" t="s">
        <v>99</v>
      </c>
      <c r="L277" s="2" t="s">
        <v>99</v>
      </c>
      <c r="M277" s="2" t="s">
        <v>2054</v>
      </c>
      <c r="N277" s="1" t="str">
        <f t="shared" si="4"/>
        <v>BULDHANA142024</v>
      </c>
    </row>
    <row r="278" spans="1:14" x14ac:dyDescent="0.3">
      <c r="A278" s="2">
        <v>23</v>
      </c>
      <c r="B278" s="2" t="s">
        <v>7615</v>
      </c>
      <c r="C278" s="2" t="s">
        <v>8166</v>
      </c>
      <c r="D278" s="2" t="s">
        <v>1020</v>
      </c>
      <c r="E278" s="2">
        <v>1</v>
      </c>
      <c r="F278" s="2" t="s">
        <v>9</v>
      </c>
      <c r="G278" s="2">
        <v>107703</v>
      </c>
      <c r="H278" s="3">
        <v>0.48884138287877343</v>
      </c>
      <c r="I278" s="2">
        <v>220323</v>
      </c>
      <c r="J278" s="2">
        <v>306506</v>
      </c>
      <c r="K278" s="2" t="s">
        <v>99</v>
      </c>
      <c r="L278" s="2" t="s">
        <v>99</v>
      </c>
      <c r="M278" s="2" t="s">
        <v>2054</v>
      </c>
      <c r="N278" s="1" t="str">
        <f t="shared" si="4"/>
        <v>CHIKHLI12024</v>
      </c>
    </row>
    <row r="279" spans="1:14" x14ac:dyDescent="0.3">
      <c r="A279" s="2">
        <v>23</v>
      </c>
      <c r="B279" s="2" t="s">
        <v>7615</v>
      </c>
      <c r="C279" s="2" t="s">
        <v>3778</v>
      </c>
      <c r="D279" s="2" t="s">
        <v>1018</v>
      </c>
      <c r="E279" s="2">
        <v>2</v>
      </c>
      <c r="F279" s="2" t="s">
        <v>7</v>
      </c>
      <c r="G279" s="2">
        <v>104521</v>
      </c>
      <c r="H279" s="3">
        <v>0.47439895063157272</v>
      </c>
      <c r="I279" s="2">
        <v>220323</v>
      </c>
      <c r="J279" s="2">
        <v>306506</v>
      </c>
      <c r="K279" s="2" t="s">
        <v>99</v>
      </c>
      <c r="L279" s="2" t="s">
        <v>99</v>
      </c>
      <c r="M279" s="2" t="s">
        <v>2054</v>
      </c>
      <c r="N279" s="1" t="str">
        <f t="shared" si="4"/>
        <v>CHIKHLI22024</v>
      </c>
    </row>
    <row r="280" spans="1:14" x14ac:dyDescent="0.3">
      <c r="A280" s="2">
        <v>23</v>
      </c>
      <c r="B280" s="2" t="s">
        <v>7615</v>
      </c>
      <c r="C280" s="2" t="s">
        <v>11311</v>
      </c>
      <c r="D280" s="2" t="s">
        <v>1018</v>
      </c>
      <c r="E280" s="2">
        <v>3</v>
      </c>
      <c r="F280" s="2" t="s">
        <v>302</v>
      </c>
      <c r="G280" s="2">
        <v>1312</v>
      </c>
      <c r="H280" s="3">
        <v>5.9548934972744562E-3</v>
      </c>
      <c r="I280" s="2">
        <v>220323</v>
      </c>
      <c r="J280" s="2">
        <v>306506</v>
      </c>
      <c r="K280" s="2" t="s">
        <v>99</v>
      </c>
      <c r="L280" s="2" t="s">
        <v>99</v>
      </c>
      <c r="M280" s="2" t="s">
        <v>2054</v>
      </c>
      <c r="N280" s="1" t="str">
        <f t="shared" si="4"/>
        <v>CHIKHLI32024</v>
      </c>
    </row>
    <row r="281" spans="1:14" x14ac:dyDescent="0.3">
      <c r="A281" s="2">
        <v>23</v>
      </c>
      <c r="B281" s="2" t="s">
        <v>7615</v>
      </c>
      <c r="C281" s="2" t="s">
        <v>11312</v>
      </c>
      <c r="D281" s="2" t="s">
        <v>1018</v>
      </c>
      <c r="E281" s="2">
        <v>4</v>
      </c>
      <c r="F281" s="2" t="s">
        <v>1023</v>
      </c>
      <c r="G281" s="2">
        <v>1273</v>
      </c>
      <c r="H281" s="3">
        <v>5.7778806570353523E-3</v>
      </c>
      <c r="I281" s="2">
        <v>220323</v>
      </c>
      <c r="J281" s="2">
        <v>306506</v>
      </c>
      <c r="K281" s="2" t="s">
        <v>99</v>
      </c>
      <c r="L281" s="2" t="s">
        <v>99</v>
      </c>
      <c r="M281" s="2" t="s">
        <v>2054</v>
      </c>
      <c r="N281" s="1" t="str">
        <f t="shared" si="4"/>
        <v>CHIKHLI42024</v>
      </c>
    </row>
    <row r="282" spans="1:14" x14ac:dyDescent="0.3">
      <c r="A282" s="2">
        <v>23</v>
      </c>
      <c r="B282" s="2" t="s">
        <v>7615</v>
      </c>
      <c r="C282" s="2" t="s">
        <v>11313</v>
      </c>
      <c r="D282" s="2" t="s">
        <v>1018</v>
      </c>
      <c r="E282" s="2">
        <v>5</v>
      </c>
      <c r="F282" s="2" t="s">
        <v>11</v>
      </c>
      <c r="G282" s="2">
        <v>965</v>
      </c>
      <c r="H282" s="3">
        <v>4.3799330982239714E-3</v>
      </c>
      <c r="I282" s="2">
        <v>220323</v>
      </c>
      <c r="J282" s="2">
        <v>306506</v>
      </c>
      <c r="K282" s="2" t="s">
        <v>99</v>
      </c>
      <c r="L282" s="2" t="s">
        <v>99</v>
      </c>
      <c r="M282" s="2" t="s">
        <v>2054</v>
      </c>
      <c r="N282" s="1" t="str">
        <f t="shared" si="4"/>
        <v>CHIKHLI52024</v>
      </c>
    </row>
    <row r="283" spans="1:14" x14ac:dyDescent="0.3">
      <c r="A283" s="2">
        <v>23</v>
      </c>
      <c r="B283" s="2" t="s">
        <v>7615</v>
      </c>
      <c r="C283" s="2" t="s">
        <v>11314</v>
      </c>
      <c r="D283" s="2" t="s">
        <v>1018</v>
      </c>
      <c r="E283" s="2">
        <v>6</v>
      </c>
      <c r="F283" s="2" t="s">
        <v>19</v>
      </c>
      <c r="G283" s="2">
        <v>576</v>
      </c>
      <c r="H283" s="3">
        <v>2.6143434866082978E-3</v>
      </c>
      <c r="I283" s="2">
        <v>220323</v>
      </c>
      <c r="J283" s="2">
        <v>306506</v>
      </c>
      <c r="K283" s="2" t="s">
        <v>99</v>
      </c>
      <c r="L283" s="2" t="s">
        <v>99</v>
      </c>
      <c r="M283" s="2" t="s">
        <v>2054</v>
      </c>
      <c r="N283" s="1" t="str">
        <f t="shared" si="4"/>
        <v>CHIKHLI62024</v>
      </c>
    </row>
    <row r="284" spans="1:14" x14ac:dyDescent="0.3">
      <c r="A284" s="2">
        <v>23</v>
      </c>
      <c r="B284" s="2" t="s">
        <v>7615</v>
      </c>
      <c r="C284" s="2" t="s">
        <v>11315</v>
      </c>
      <c r="D284" s="2" t="s">
        <v>1018</v>
      </c>
      <c r="E284" s="2">
        <v>7</v>
      </c>
      <c r="F284" s="2" t="s">
        <v>336</v>
      </c>
      <c r="G284" s="2">
        <v>557</v>
      </c>
      <c r="H284" s="3">
        <v>2.5281064618764269E-3</v>
      </c>
      <c r="I284" s="2">
        <v>220323</v>
      </c>
      <c r="J284" s="2">
        <v>306506</v>
      </c>
      <c r="K284" s="2" t="s">
        <v>99</v>
      </c>
      <c r="L284" s="2" t="s">
        <v>99</v>
      </c>
      <c r="M284" s="2" t="s">
        <v>2054</v>
      </c>
      <c r="N284" s="1" t="str">
        <f t="shared" si="4"/>
        <v>CHIKHLI72024</v>
      </c>
    </row>
    <row r="285" spans="1:14" x14ac:dyDescent="0.3">
      <c r="A285" s="2">
        <v>23</v>
      </c>
      <c r="B285" s="2" t="s">
        <v>7615</v>
      </c>
      <c r="C285" s="2" t="s">
        <v>11316</v>
      </c>
      <c r="D285" s="2" t="s">
        <v>1018</v>
      </c>
      <c r="E285" s="2">
        <v>8</v>
      </c>
      <c r="F285" s="2" t="s">
        <v>19</v>
      </c>
      <c r="G285" s="2">
        <v>532</v>
      </c>
      <c r="H285" s="3">
        <v>2.4146366924923863E-3</v>
      </c>
      <c r="I285" s="2">
        <v>220323</v>
      </c>
      <c r="J285" s="2">
        <v>306506</v>
      </c>
      <c r="K285" s="2" t="s">
        <v>99</v>
      </c>
      <c r="L285" s="2" t="s">
        <v>99</v>
      </c>
      <c r="M285" s="2" t="s">
        <v>2054</v>
      </c>
      <c r="N285" s="1" t="str">
        <f t="shared" si="4"/>
        <v>CHIKHLI82024</v>
      </c>
    </row>
    <row r="286" spans="1:14" x14ac:dyDescent="0.3">
      <c r="A286" s="2">
        <v>23</v>
      </c>
      <c r="B286" s="2" t="s">
        <v>7615</v>
      </c>
      <c r="C286" s="2" t="s">
        <v>11317</v>
      </c>
      <c r="D286" s="2" t="s">
        <v>1018</v>
      </c>
      <c r="E286" s="2">
        <v>9</v>
      </c>
      <c r="F286" s="2" t="s">
        <v>19</v>
      </c>
      <c r="G286" s="2">
        <v>406</v>
      </c>
      <c r="H286" s="3">
        <v>1.842749054796821E-3</v>
      </c>
      <c r="I286" s="2">
        <v>220323</v>
      </c>
      <c r="J286" s="2">
        <v>306506</v>
      </c>
      <c r="K286" s="2" t="s">
        <v>99</v>
      </c>
      <c r="L286" s="2" t="s">
        <v>99</v>
      </c>
      <c r="M286" s="2" t="s">
        <v>2054</v>
      </c>
      <c r="N286" s="1" t="str">
        <f t="shared" si="4"/>
        <v>CHIKHLI92024</v>
      </c>
    </row>
    <row r="287" spans="1:14" x14ac:dyDescent="0.3">
      <c r="A287" s="2">
        <v>23</v>
      </c>
      <c r="B287" s="2" t="s">
        <v>7615</v>
      </c>
      <c r="C287" s="2" t="s">
        <v>11318</v>
      </c>
      <c r="D287" s="2" t="s">
        <v>1018</v>
      </c>
      <c r="E287" s="2">
        <v>10</v>
      </c>
      <c r="F287" s="2" t="s">
        <v>19</v>
      </c>
      <c r="G287" s="2">
        <v>380</v>
      </c>
      <c r="H287" s="3">
        <v>1.7247404946374187E-3</v>
      </c>
      <c r="I287" s="2">
        <v>220323</v>
      </c>
      <c r="J287" s="2">
        <v>306506</v>
      </c>
      <c r="K287" s="2" t="s">
        <v>99</v>
      </c>
      <c r="L287" s="2" t="s">
        <v>99</v>
      </c>
      <c r="M287" s="2" t="s">
        <v>2054</v>
      </c>
      <c r="N287" s="1" t="str">
        <f t="shared" si="4"/>
        <v>CHIKHLI102024</v>
      </c>
    </row>
    <row r="288" spans="1:14" x14ac:dyDescent="0.3">
      <c r="A288" s="2">
        <v>23</v>
      </c>
      <c r="B288" s="2" t="s">
        <v>7615</v>
      </c>
      <c r="C288" s="2" t="s">
        <v>22</v>
      </c>
      <c r="D288" s="2" t="s">
        <v>7923</v>
      </c>
      <c r="E288" s="2">
        <v>11</v>
      </c>
      <c r="F288" s="2" t="s">
        <v>22</v>
      </c>
      <c r="G288" s="2">
        <v>321</v>
      </c>
      <c r="H288" s="3">
        <v>1.4569518388910826E-3</v>
      </c>
      <c r="I288" s="2">
        <v>220323</v>
      </c>
      <c r="J288" s="2">
        <v>306506</v>
      </c>
      <c r="K288" s="2" t="s">
        <v>99</v>
      </c>
      <c r="L288" s="2" t="s">
        <v>99</v>
      </c>
      <c r="M288" s="2" t="s">
        <v>2054</v>
      </c>
      <c r="N288" s="1" t="str">
        <f t="shared" si="4"/>
        <v>CHIKHLI112024</v>
      </c>
    </row>
    <row r="289" spans="1:14" x14ac:dyDescent="0.3">
      <c r="A289" s="2">
        <v>23</v>
      </c>
      <c r="B289" s="2" t="s">
        <v>7615</v>
      </c>
      <c r="C289" s="2" t="s">
        <v>11319</v>
      </c>
      <c r="D289" s="2" t="s">
        <v>1018</v>
      </c>
      <c r="E289" s="2">
        <v>12</v>
      </c>
      <c r="F289" s="2" t="s">
        <v>19</v>
      </c>
      <c r="G289" s="2">
        <v>263</v>
      </c>
      <c r="H289" s="3">
        <v>1.1937019739201081E-3</v>
      </c>
      <c r="I289" s="2">
        <v>220323</v>
      </c>
      <c r="J289" s="2">
        <v>306506</v>
      </c>
      <c r="K289" s="2" t="s">
        <v>99</v>
      </c>
      <c r="L289" s="2" t="s">
        <v>99</v>
      </c>
      <c r="M289" s="2" t="s">
        <v>2054</v>
      </c>
      <c r="N289" s="1" t="str">
        <f t="shared" si="4"/>
        <v>CHIKHLI122024</v>
      </c>
    </row>
    <row r="290" spans="1:14" x14ac:dyDescent="0.3">
      <c r="A290" s="2">
        <v>23</v>
      </c>
      <c r="B290" s="2" t="s">
        <v>7615</v>
      </c>
      <c r="C290" s="2" t="s">
        <v>11320</v>
      </c>
      <c r="D290" s="2" t="s">
        <v>1018</v>
      </c>
      <c r="E290" s="2">
        <v>13</v>
      </c>
      <c r="F290" s="2" t="s">
        <v>19</v>
      </c>
      <c r="G290" s="2">
        <v>262</v>
      </c>
      <c r="H290" s="3">
        <v>1.1891631831447466E-3</v>
      </c>
      <c r="I290" s="2">
        <v>220323</v>
      </c>
      <c r="J290" s="2">
        <v>306506</v>
      </c>
      <c r="K290" s="2" t="s">
        <v>99</v>
      </c>
      <c r="L290" s="2" t="s">
        <v>99</v>
      </c>
      <c r="M290" s="2" t="s">
        <v>2054</v>
      </c>
      <c r="N290" s="1" t="str">
        <f t="shared" si="4"/>
        <v>CHIKHLI132024</v>
      </c>
    </row>
    <row r="291" spans="1:14" x14ac:dyDescent="0.3">
      <c r="A291" s="2">
        <v>23</v>
      </c>
      <c r="B291" s="2" t="s">
        <v>7615</v>
      </c>
      <c r="C291" s="2" t="s">
        <v>11321</v>
      </c>
      <c r="D291" s="2" t="s">
        <v>1018</v>
      </c>
      <c r="E291" s="2">
        <v>14</v>
      </c>
      <c r="F291" s="2" t="s">
        <v>2058</v>
      </c>
      <c r="G291" s="2">
        <v>133</v>
      </c>
      <c r="H291" s="3">
        <v>6.0365917312309658E-4</v>
      </c>
      <c r="I291" s="2">
        <v>220323</v>
      </c>
      <c r="J291" s="2">
        <v>306506</v>
      </c>
      <c r="K291" s="2" t="s">
        <v>99</v>
      </c>
      <c r="L291" s="2" t="s">
        <v>99</v>
      </c>
      <c r="M291" s="2" t="s">
        <v>2054</v>
      </c>
      <c r="N291" s="1" t="str">
        <f t="shared" si="4"/>
        <v>CHIKHLI142024</v>
      </c>
    </row>
    <row r="292" spans="1:14" x14ac:dyDescent="0.3">
      <c r="A292" s="2">
        <v>23</v>
      </c>
      <c r="B292" s="2" t="s">
        <v>7615</v>
      </c>
      <c r="C292" s="2" t="s">
        <v>11322</v>
      </c>
      <c r="D292" s="2" t="s">
        <v>1018</v>
      </c>
      <c r="E292" s="2">
        <v>15</v>
      </c>
      <c r="F292" s="2" t="s">
        <v>19</v>
      </c>
      <c r="G292" s="2">
        <v>128</v>
      </c>
      <c r="H292" s="3">
        <v>5.8096521924628835E-4</v>
      </c>
      <c r="I292" s="2">
        <v>220323</v>
      </c>
      <c r="J292" s="2">
        <v>306506</v>
      </c>
      <c r="K292" s="2" t="s">
        <v>99</v>
      </c>
      <c r="L292" s="2" t="s">
        <v>99</v>
      </c>
      <c r="M292" s="2" t="s">
        <v>2054</v>
      </c>
      <c r="N292" s="1" t="str">
        <f t="shared" si="4"/>
        <v>CHIKHLI152024</v>
      </c>
    </row>
    <row r="293" spans="1:14" x14ac:dyDescent="0.3">
      <c r="A293" s="2">
        <v>23</v>
      </c>
      <c r="B293" s="2" t="s">
        <v>7615</v>
      </c>
      <c r="C293" s="2" t="s">
        <v>11323</v>
      </c>
      <c r="D293" s="2" t="s">
        <v>1018</v>
      </c>
      <c r="E293" s="2">
        <v>16</v>
      </c>
      <c r="F293" s="2" t="s">
        <v>2637</v>
      </c>
      <c r="G293" s="2">
        <v>120</v>
      </c>
      <c r="H293" s="3">
        <v>5.4465489304339541E-4</v>
      </c>
      <c r="I293" s="2">
        <v>220323</v>
      </c>
      <c r="J293" s="2">
        <v>306506</v>
      </c>
      <c r="K293" s="2" t="s">
        <v>99</v>
      </c>
      <c r="L293" s="2" t="s">
        <v>99</v>
      </c>
      <c r="M293" s="2" t="s">
        <v>2054</v>
      </c>
      <c r="N293" s="1" t="str">
        <f t="shared" si="4"/>
        <v>CHIKHLI162024</v>
      </c>
    </row>
    <row r="294" spans="1:14" x14ac:dyDescent="0.3">
      <c r="A294" s="2">
        <v>23</v>
      </c>
      <c r="B294" s="2" t="s">
        <v>7615</v>
      </c>
      <c r="C294" s="2" t="s">
        <v>11324</v>
      </c>
      <c r="D294" s="2" t="s">
        <v>1018</v>
      </c>
      <c r="E294" s="2">
        <v>17</v>
      </c>
      <c r="F294" s="2" t="s">
        <v>19</v>
      </c>
      <c r="G294" s="2">
        <v>118</v>
      </c>
      <c r="H294" s="3">
        <v>5.3557731149267212E-4</v>
      </c>
      <c r="I294" s="2">
        <v>220323</v>
      </c>
      <c r="J294" s="2">
        <v>306506</v>
      </c>
      <c r="K294" s="2" t="s">
        <v>99</v>
      </c>
      <c r="L294" s="2" t="s">
        <v>99</v>
      </c>
      <c r="M294" s="2" t="s">
        <v>2054</v>
      </c>
      <c r="N294" s="1" t="str">
        <f t="shared" si="4"/>
        <v>CHIKHLI172024</v>
      </c>
    </row>
    <row r="295" spans="1:14" x14ac:dyDescent="0.3">
      <c r="A295" s="2">
        <v>23</v>
      </c>
      <c r="B295" s="2" t="s">
        <v>7615</v>
      </c>
      <c r="C295" s="2" t="s">
        <v>11325</v>
      </c>
      <c r="D295" s="2" t="s">
        <v>1018</v>
      </c>
      <c r="E295" s="2">
        <v>18</v>
      </c>
      <c r="F295" s="2" t="s">
        <v>19</v>
      </c>
      <c r="G295" s="2">
        <v>118</v>
      </c>
      <c r="H295" s="3">
        <v>5.3557731149267212E-4</v>
      </c>
      <c r="I295" s="2">
        <v>220323</v>
      </c>
      <c r="J295" s="2">
        <v>306506</v>
      </c>
      <c r="K295" s="2" t="s">
        <v>99</v>
      </c>
      <c r="L295" s="2" t="s">
        <v>99</v>
      </c>
      <c r="M295" s="2" t="s">
        <v>2054</v>
      </c>
      <c r="N295" s="1" t="str">
        <f t="shared" si="4"/>
        <v>CHIKHLI182024</v>
      </c>
    </row>
    <row r="296" spans="1:14" x14ac:dyDescent="0.3">
      <c r="A296" s="2">
        <v>23</v>
      </c>
      <c r="B296" s="2" t="s">
        <v>7615</v>
      </c>
      <c r="C296" s="2" t="s">
        <v>11326</v>
      </c>
      <c r="D296" s="2" t="s">
        <v>1018</v>
      </c>
      <c r="E296" s="2">
        <v>19</v>
      </c>
      <c r="F296" s="2" t="s">
        <v>284</v>
      </c>
      <c r="G296" s="2">
        <v>116</v>
      </c>
      <c r="H296" s="3">
        <v>5.2649972994194883E-4</v>
      </c>
      <c r="I296" s="2">
        <v>220323</v>
      </c>
      <c r="J296" s="2">
        <v>306506</v>
      </c>
      <c r="K296" s="2" t="s">
        <v>99</v>
      </c>
      <c r="L296" s="2" t="s">
        <v>99</v>
      </c>
      <c r="M296" s="2" t="s">
        <v>2054</v>
      </c>
      <c r="N296" s="1" t="str">
        <f t="shared" si="4"/>
        <v>CHIKHLI192024</v>
      </c>
    </row>
    <row r="297" spans="1:14" x14ac:dyDescent="0.3">
      <c r="A297" s="2">
        <v>23</v>
      </c>
      <c r="B297" s="2" t="s">
        <v>7615</v>
      </c>
      <c r="C297" s="2" t="s">
        <v>11327</v>
      </c>
      <c r="D297" s="2" t="s">
        <v>1020</v>
      </c>
      <c r="E297" s="2">
        <v>20</v>
      </c>
      <c r="F297" s="2" t="s">
        <v>19</v>
      </c>
      <c r="G297" s="2">
        <v>114</v>
      </c>
      <c r="H297" s="3">
        <v>5.1742214839122565E-4</v>
      </c>
      <c r="I297" s="2">
        <v>220323</v>
      </c>
      <c r="J297" s="2">
        <v>306506</v>
      </c>
      <c r="K297" s="2" t="s">
        <v>99</v>
      </c>
      <c r="L297" s="2" t="s">
        <v>99</v>
      </c>
      <c r="M297" s="2" t="s">
        <v>2054</v>
      </c>
      <c r="N297" s="1" t="str">
        <f t="shared" si="4"/>
        <v>CHIKHLI202024</v>
      </c>
    </row>
    <row r="298" spans="1:14" x14ac:dyDescent="0.3">
      <c r="A298" s="2">
        <v>23</v>
      </c>
      <c r="B298" s="2" t="s">
        <v>7615</v>
      </c>
      <c r="C298" s="2" t="s">
        <v>11328</v>
      </c>
      <c r="D298" s="2" t="s">
        <v>1018</v>
      </c>
      <c r="E298" s="2">
        <v>21</v>
      </c>
      <c r="F298" s="2" t="s">
        <v>19</v>
      </c>
      <c r="G298" s="2">
        <v>110</v>
      </c>
      <c r="H298" s="3">
        <v>4.9926698528977907E-4</v>
      </c>
      <c r="I298" s="2">
        <v>220323</v>
      </c>
      <c r="J298" s="2">
        <v>306506</v>
      </c>
      <c r="K298" s="2" t="s">
        <v>99</v>
      </c>
      <c r="L298" s="2" t="s">
        <v>99</v>
      </c>
      <c r="M298" s="2" t="s">
        <v>2054</v>
      </c>
      <c r="N298" s="1" t="str">
        <f t="shared" si="4"/>
        <v>CHIKHLI212024</v>
      </c>
    </row>
    <row r="299" spans="1:14" x14ac:dyDescent="0.3">
      <c r="A299" s="2">
        <v>23</v>
      </c>
      <c r="B299" s="2" t="s">
        <v>7615</v>
      </c>
      <c r="C299" s="2" t="s">
        <v>11329</v>
      </c>
      <c r="D299" s="2" t="s">
        <v>1018</v>
      </c>
      <c r="E299" s="2">
        <v>22</v>
      </c>
      <c r="F299" s="2" t="s">
        <v>19</v>
      </c>
      <c r="G299" s="2">
        <v>95</v>
      </c>
      <c r="H299" s="3">
        <v>4.3118512365935467E-4</v>
      </c>
      <c r="I299" s="2">
        <v>220323</v>
      </c>
      <c r="J299" s="2">
        <v>306506</v>
      </c>
      <c r="K299" s="2" t="s">
        <v>99</v>
      </c>
      <c r="L299" s="2" t="s">
        <v>99</v>
      </c>
      <c r="M299" s="2" t="s">
        <v>2054</v>
      </c>
      <c r="N299" s="1" t="str">
        <f t="shared" si="4"/>
        <v>CHIKHLI222024</v>
      </c>
    </row>
    <row r="300" spans="1:14" x14ac:dyDescent="0.3">
      <c r="A300" s="2">
        <v>23</v>
      </c>
      <c r="B300" s="2" t="s">
        <v>7615</v>
      </c>
      <c r="C300" s="2" t="s">
        <v>11330</v>
      </c>
      <c r="D300" s="2" t="s">
        <v>1018</v>
      </c>
      <c r="E300" s="2">
        <v>23</v>
      </c>
      <c r="F300" s="2" t="s">
        <v>19</v>
      </c>
      <c r="G300" s="2">
        <v>80</v>
      </c>
      <c r="H300" s="3">
        <v>3.6310326202893027E-4</v>
      </c>
      <c r="I300" s="2">
        <v>220323</v>
      </c>
      <c r="J300" s="2">
        <v>306506</v>
      </c>
      <c r="K300" s="2" t="s">
        <v>99</v>
      </c>
      <c r="L300" s="2" t="s">
        <v>99</v>
      </c>
      <c r="M300" s="2" t="s">
        <v>2054</v>
      </c>
      <c r="N300" s="1" t="str">
        <f t="shared" si="4"/>
        <v>CHIKHLI232024</v>
      </c>
    </row>
    <row r="301" spans="1:14" x14ac:dyDescent="0.3">
      <c r="A301" s="2">
        <v>23</v>
      </c>
      <c r="B301" s="2" t="s">
        <v>7615</v>
      </c>
      <c r="C301" s="2" t="s">
        <v>11331</v>
      </c>
      <c r="D301" s="2" t="s">
        <v>1020</v>
      </c>
      <c r="E301" s="2">
        <v>24</v>
      </c>
      <c r="F301" s="2" t="s">
        <v>1053</v>
      </c>
      <c r="G301" s="2">
        <v>78</v>
      </c>
      <c r="H301" s="3">
        <v>3.5402568047820699E-4</v>
      </c>
      <c r="I301" s="2">
        <v>220323</v>
      </c>
      <c r="J301" s="2">
        <v>306506</v>
      </c>
      <c r="K301" s="2" t="s">
        <v>99</v>
      </c>
      <c r="L301" s="2" t="s">
        <v>99</v>
      </c>
      <c r="M301" s="2" t="s">
        <v>2054</v>
      </c>
      <c r="N301" s="1" t="str">
        <f t="shared" si="4"/>
        <v>CHIKHLI242024</v>
      </c>
    </row>
    <row r="302" spans="1:14" x14ac:dyDescent="0.3">
      <c r="A302" s="2">
        <v>23</v>
      </c>
      <c r="B302" s="2" t="s">
        <v>7615</v>
      </c>
      <c r="C302" s="2" t="s">
        <v>11332</v>
      </c>
      <c r="D302" s="2" t="s">
        <v>1018</v>
      </c>
      <c r="E302" s="2">
        <v>25</v>
      </c>
      <c r="F302" s="2" t="s">
        <v>19</v>
      </c>
      <c r="G302" s="2">
        <v>42</v>
      </c>
      <c r="H302" s="3">
        <v>1.9062921256518837E-4</v>
      </c>
      <c r="I302" s="2">
        <v>220323</v>
      </c>
      <c r="J302" s="2">
        <v>306506</v>
      </c>
      <c r="K302" s="2" t="s">
        <v>99</v>
      </c>
      <c r="L302" s="2" t="s">
        <v>99</v>
      </c>
      <c r="M302" s="2" t="s">
        <v>2054</v>
      </c>
      <c r="N302" s="1" t="str">
        <f t="shared" si="4"/>
        <v>CHIKHLI252024</v>
      </c>
    </row>
    <row r="303" spans="1:14" x14ac:dyDescent="0.3">
      <c r="A303" s="2">
        <v>24</v>
      </c>
      <c r="B303" s="2" t="s">
        <v>7616</v>
      </c>
      <c r="C303" s="2" t="s">
        <v>11333</v>
      </c>
      <c r="D303" s="2" t="s">
        <v>1018</v>
      </c>
      <c r="E303" s="2">
        <v>1</v>
      </c>
      <c r="F303" s="2" t="s">
        <v>51</v>
      </c>
      <c r="G303" s="2">
        <v>72246</v>
      </c>
      <c r="H303" s="3">
        <v>0.31853795110337074</v>
      </c>
      <c r="I303" s="2">
        <v>226805</v>
      </c>
      <c r="J303" s="2">
        <v>324075</v>
      </c>
      <c r="K303" s="2" t="s">
        <v>99</v>
      </c>
      <c r="L303" s="2" t="s">
        <v>99</v>
      </c>
      <c r="M303" s="2" t="s">
        <v>2054</v>
      </c>
      <c r="N303" s="1" t="str">
        <f t="shared" si="4"/>
        <v>SINDKHED RAJA12024</v>
      </c>
    </row>
    <row r="304" spans="1:14" x14ac:dyDescent="0.3">
      <c r="A304" s="2">
        <v>24</v>
      </c>
      <c r="B304" s="2" t="s">
        <v>7616</v>
      </c>
      <c r="C304" s="2" t="s">
        <v>11334</v>
      </c>
      <c r="D304" s="2" t="s">
        <v>1018</v>
      </c>
      <c r="E304" s="2">
        <v>2</v>
      </c>
      <c r="F304" s="2" t="s">
        <v>1992</v>
      </c>
      <c r="G304" s="2">
        <v>67294</v>
      </c>
      <c r="H304" s="3">
        <v>0.29670421727916052</v>
      </c>
      <c r="I304" s="2">
        <v>226805</v>
      </c>
      <c r="J304" s="2">
        <v>324075</v>
      </c>
      <c r="K304" s="2" t="s">
        <v>99</v>
      </c>
      <c r="L304" s="2" t="s">
        <v>99</v>
      </c>
      <c r="M304" s="2" t="s">
        <v>2054</v>
      </c>
      <c r="N304" s="1" t="str">
        <f t="shared" si="4"/>
        <v>SINDKHED RAJA22024</v>
      </c>
    </row>
    <row r="305" spans="1:14" x14ac:dyDescent="0.3">
      <c r="A305" s="2">
        <v>24</v>
      </c>
      <c r="B305" s="2" t="s">
        <v>7616</v>
      </c>
      <c r="C305" s="2" t="s">
        <v>11335</v>
      </c>
      <c r="D305" s="2" t="s">
        <v>1018</v>
      </c>
      <c r="E305" s="2">
        <v>3</v>
      </c>
      <c r="F305" s="2" t="s">
        <v>103</v>
      </c>
      <c r="G305" s="2">
        <v>59847</v>
      </c>
      <c r="H305" s="3">
        <v>0.26386984413923853</v>
      </c>
      <c r="I305" s="2">
        <v>226805</v>
      </c>
      <c r="J305" s="2">
        <v>324075</v>
      </c>
      <c r="K305" s="2" t="s">
        <v>99</v>
      </c>
      <c r="L305" s="2" t="s">
        <v>99</v>
      </c>
      <c r="M305" s="2" t="s">
        <v>2054</v>
      </c>
      <c r="N305" s="1" t="str">
        <f t="shared" si="4"/>
        <v>SINDKHED RAJA32024</v>
      </c>
    </row>
    <row r="306" spans="1:14" x14ac:dyDescent="0.3">
      <c r="A306" s="2">
        <v>24</v>
      </c>
      <c r="B306" s="2" t="s">
        <v>7616</v>
      </c>
      <c r="C306" s="2" t="s">
        <v>8178</v>
      </c>
      <c r="D306" s="2" t="s">
        <v>1020</v>
      </c>
      <c r="E306" s="2">
        <v>4</v>
      </c>
      <c r="F306" s="2" t="s">
        <v>1023</v>
      </c>
      <c r="G306" s="2">
        <v>16474</v>
      </c>
      <c r="H306" s="3">
        <v>7.2635083000815684E-2</v>
      </c>
      <c r="I306" s="2">
        <v>226805</v>
      </c>
      <c r="J306" s="2">
        <v>324075</v>
      </c>
      <c r="K306" s="2" t="s">
        <v>99</v>
      </c>
      <c r="L306" s="2" t="s">
        <v>99</v>
      </c>
      <c r="M306" s="2" t="s">
        <v>2054</v>
      </c>
      <c r="N306" s="1" t="str">
        <f t="shared" si="4"/>
        <v>SINDKHED RAJA42024</v>
      </c>
    </row>
    <row r="307" spans="1:14" x14ac:dyDescent="0.3">
      <c r="A307" s="2">
        <v>24</v>
      </c>
      <c r="B307" s="2" t="s">
        <v>7616</v>
      </c>
      <c r="C307" s="2" t="s">
        <v>11336</v>
      </c>
      <c r="D307" s="2" t="s">
        <v>1018</v>
      </c>
      <c r="E307" s="2">
        <v>5</v>
      </c>
      <c r="F307" s="2" t="s">
        <v>753</v>
      </c>
      <c r="G307" s="2">
        <v>3523</v>
      </c>
      <c r="H307" s="3">
        <v>1.5533167258217411E-2</v>
      </c>
      <c r="I307" s="2">
        <v>226805</v>
      </c>
      <c r="J307" s="2">
        <v>324075</v>
      </c>
      <c r="K307" s="2" t="s">
        <v>99</v>
      </c>
      <c r="L307" s="2" t="s">
        <v>99</v>
      </c>
      <c r="M307" s="2" t="s">
        <v>2054</v>
      </c>
      <c r="N307" s="1" t="str">
        <f t="shared" si="4"/>
        <v>SINDKHED RAJA52024</v>
      </c>
    </row>
    <row r="308" spans="1:14" x14ac:dyDescent="0.3">
      <c r="A308" s="2">
        <v>24</v>
      </c>
      <c r="B308" s="2" t="s">
        <v>7616</v>
      </c>
      <c r="C308" s="2" t="s">
        <v>11337</v>
      </c>
      <c r="D308" s="2" t="s">
        <v>1018</v>
      </c>
      <c r="E308" s="2">
        <v>6</v>
      </c>
      <c r="F308" s="2" t="s">
        <v>1319</v>
      </c>
      <c r="G308" s="2">
        <v>2502</v>
      </c>
      <c r="H308" s="3">
        <v>1.1031502832829963E-2</v>
      </c>
      <c r="I308" s="2">
        <v>226805</v>
      </c>
      <c r="J308" s="2">
        <v>324075</v>
      </c>
      <c r="K308" s="2" t="s">
        <v>99</v>
      </c>
      <c r="L308" s="2" t="s">
        <v>99</v>
      </c>
      <c r="M308" s="2" t="s">
        <v>2054</v>
      </c>
      <c r="N308" s="1" t="str">
        <f t="shared" si="4"/>
        <v>SINDKHED RAJA62024</v>
      </c>
    </row>
    <row r="309" spans="1:14" x14ac:dyDescent="0.3">
      <c r="A309" s="2">
        <v>24</v>
      </c>
      <c r="B309" s="2" t="s">
        <v>7616</v>
      </c>
      <c r="C309" s="2" t="s">
        <v>22</v>
      </c>
      <c r="D309" s="2" t="s">
        <v>7923</v>
      </c>
      <c r="E309" s="2">
        <v>7</v>
      </c>
      <c r="F309" s="2" t="s">
        <v>22</v>
      </c>
      <c r="G309" s="2">
        <v>735</v>
      </c>
      <c r="H309" s="3">
        <v>3.240669297414078E-3</v>
      </c>
      <c r="I309" s="2">
        <v>226805</v>
      </c>
      <c r="J309" s="2">
        <v>324075</v>
      </c>
      <c r="K309" s="2" t="s">
        <v>99</v>
      </c>
      <c r="L309" s="2" t="s">
        <v>99</v>
      </c>
      <c r="M309" s="2" t="s">
        <v>2054</v>
      </c>
      <c r="N309" s="1" t="str">
        <f t="shared" si="4"/>
        <v>SINDKHED RAJA72024</v>
      </c>
    </row>
    <row r="310" spans="1:14" x14ac:dyDescent="0.3">
      <c r="A310" s="2">
        <v>24</v>
      </c>
      <c r="B310" s="2" t="s">
        <v>7616</v>
      </c>
      <c r="C310" s="2" t="s">
        <v>11338</v>
      </c>
      <c r="D310" s="2" t="s">
        <v>1018</v>
      </c>
      <c r="E310" s="2">
        <v>8</v>
      </c>
      <c r="F310" s="2" t="s">
        <v>19</v>
      </c>
      <c r="G310" s="2">
        <v>703</v>
      </c>
      <c r="H310" s="3">
        <v>3.09957893344503E-3</v>
      </c>
      <c r="I310" s="2">
        <v>226805</v>
      </c>
      <c r="J310" s="2">
        <v>324075</v>
      </c>
      <c r="K310" s="2" t="s">
        <v>99</v>
      </c>
      <c r="L310" s="2" t="s">
        <v>99</v>
      </c>
      <c r="M310" s="2" t="s">
        <v>2054</v>
      </c>
      <c r="N310" s="1" t="str">
        <f t="shared" si="4"/>
        <v>SINDKHED RAJA82024</v>
      </c>
    </row>
    <row r="311" spans="1:14" x14ac:dyDescent="0.3">
      <c r="A311" s="2">
        <v>24</v>
      </c>
      <c r="B311" s="2" t="s">
        <v>7616</v>
      </c>
      <c r="C311" s="2" t="s">
        <v>11339</v>
      </c>
      <c r="D311" s="2" t="s">
        <v>1018</v>
      </c>
      <c r="E311" s="2">
        <v>9</v>
      </c>
      <c r="F311" s="2" t="s">
        <v>19</v>
      </c>
      <c r="G311" s="2">
        <v>638</v>
      </c>
      <c r="H311" s="3">
        <v>2.8129891316329004E-3</v>
      </c>
      <c r="I311" s="2">
        <v>226805</v>
      </c>
      <c r="J311" s="2">
        <v>324075</v>
      </c>
      <c r="K311" s="2" t="s">
        <v>99</v>
      </c>
      <c r="L311" s="2" t="s">
        <v>99</v>
      </c>
      <c r="M311" s="2" t="s">
        <v>2054</v>
      </c>
      <c r="N311" s="1" t="str">
        <f t="shared" si="4"/>
        <v>SINDKHED RAJA92024</v>
      </c>
    </row>
    <row r="312" spans="1:14" x14ac:dyDescent="0.3">
      <c r="A312" s="2">
        <v>24</v>
      </c>
      <c r="B312" s="2" t="s">
        <v>7616</v>
      </c>
      <c r="C312" s="2" t="s">
        <v>3813</v>
      </c>
      <c r="D312" s="2" t="s">
        <v>1018</v>
      </c>
      <c r="E312" s="2">
        <v>10</v>
      </c>
      <c r="F312" s="2" t="s">
        <v>19</v>
      </c>
      <c r="G312" s="2">
        <v>582</v>
      </c>
      <c r="H312" s="3">
        <v>2.5660809946870659E-3</v>
      </c>
      <c r="I312" s="2">
        <v>226805</v>
      </c>
      <c r="J312" s="2">
        <v>324075</v>
      </c>
      <c r="K312" s="2" t="s">
        <v>99</v>
      </c>
      <c r="L312" s="2" t="s">
        <v>99</v>
      </c>
      <c r="M312" s="2" t="s">
        <v>2054</v>
      </c>
      <c r="N312" s="1" t="str">
        <f t="shared" si="4"/>
        <v>SINDKHED RAJA102024</v>
      </c>
    </row>
    <row r="313" spans="1:14" x14ac:dyDescent="0.3">
      <c r="A313" s="2">
        <v>24</v>
      </c>
      <c r="B313" s="2" t="s">
        <v>7616</v>
      </c>
      <c r="C313" s="2" t="s">
        <v>11340</v>
      </c>
      <c r="D313" s="2" t="s">
        <v>1020</v>
      </c>
      <c r="E313" s="2">
        <v>11</v>
      </c>
      <c r="F313" s="2" t="s">
        <v>19</v>
      </c>
      <c r="G313" s="2">
        <v>550</v>
      </c>
      <c r="H313" s="3">
        <v>2.4249906307180179E-3</v>
      </c>
      <c r="I313" s="2">
        <v>226805</v>
      </c>
      <c r="J313" s="2">
        <v>324075</v>
      </c>
      <c r="K313" s="2" t="s">
        <v>99</v>
      </c>
      <c r="L313" s="2" t="s">
        <v>99</v>
      </c>
      <c r="M313" s="2" t="s">
        <v>2054</v>
      </c>
      <c r="N313" s="1" t="str">
        <f t="shared" si="4"/>
        <v>SINDKHED RAJA112024</v>
      </c>
    </row>
    <row r="314" spans="1:14" x14ac:dyDescent="0.3">
      <c r="A314" s="2">
        <v>24</v>
      </c>
      <c r="B314" s="2" t="s">
        <v>7616</v>
      </c>
      <c r="C314" s="2" t="s">
        <v>11341</v>
      </c>
      <c r="D314" s="2" t="s">
        <v>1018</v>
      </c>
      <c r="E314" s="2">
        <v>12</v>
      </c>
      <c r="F314" s="2" t="s">
        <v>7578</v>
      </c>
      <c r="G314" s="2">
        <v>368</v>
      </c>
      <c r="H314" s="3">
        <v>1.6225391856440556E-3</v>
      </c>
      <c r="I314" s="2">
        <v>226805</v>
      </c>
      <c r="J314" s="2">
        <v>324075</v>
      </c>
      <c r="K314" s="2" t="s">
        <v>99</v>
      </c>
      <c r="L314" s="2" t="s">
        <v>99</v>
      </c>
      <c r="M314" s="2" t="s">
        <v>2054</v>
      </c>
      <c r="N314" s="1" t="str">
        <f t="shared" si="4"/>
        <v>SINDKHED RAJA122024</v>
      </c>
    </row>
    <row r="315" spans="1:14" x14ac:dyDescent="0.3">
      <c r="A315" s="2">
        <v>24</v>
      </c>
      <c r="B315" s="2" t="s">
        <v>7616</v>
      </c>
      <c r="C315" s="2" t="s">
        <v>11342</v>
      </c>
      <c r="D315" s="2" t="s">
        <v>1018</v>
      </c>
      <c r="E315" s="2">
        <v>13</v>
      </c>
      <c r="F315" s="2" t="s">
        <v>19</v>
      </c>
      <c r="G315" s="2">
        <v>328</v>
      </c>
      <c r="H315" s="3">
        <v>1.446176230682745E-3</v>
      </c>
      <c r="I315" s="2">
        <v>226805</v>
      </c>
      <c r="J315" s="2">
        <v>324075</v>
      </c>
      <c r="K315" s="2" t="s">
        <v>99</v>
      </c>
      <c r="L315" s="2" t="s">
        <v>99</v>
      </c>
      <c r="M315" s="2" t="s">
        <v>2054</v>
      </c>
      <c r="N315" s="1" t="str">
        <f t="shared" si="4"/>
        <v>SINDKHED RAJA132024</v>
      </c>
    </row>
    <row r="316" spans="1:14" x14ac:dyDescent="0.3">
      <c r="A316" s="2">
        <v>24</v>
      </c>
      <c r="B316" s="2" t="s">
        <v>7616</v>
      </c>
      <c r="C316" s="2" t="s">
        <v>11343</v>
      </c>
      <c r="D316" s="2" t="s">
        <v>1018</v>
      </c>
      <c r="E316" s="2">
        <v>14</v>
      </c>
      <c r="F316" s="2" t="s">
        <v>19</v>
      </c>
      <c r="G316" s="2">
        <v>287</v>
      </c>
      <c r="H316" s="3">
        <v>1.265404201847402E-3</v>
      </c>
      <c r="I316" s="2">
        <v>226805</v>
      </c>
      <c r="J316" s="2">
        <v>324075</v>
      </c>
      <c r="K316" s="2" t="s">
        <v>99</v>
      </c>
      <c r="L316" s="2" t="s">
        <v>99</v>
      </c>
      <c r="M316" s="2" t="s">
        <v>2054</v>
      </c>
      <c r="N316" s="1" t="str">
        <f t="shared" si="4"/>
        <v>SINDKHED RAJA142024</v>
      </c>
    </row>
    <row r="317" spans="1:14" x14ac:dyDescent="0.3">
      <c r="A317" s="2">
        <v>24</v>
      </c>
      <c r="B317" s="2" t="s">
        <v>7616</v>
      </c>
      <c r="C317" s="2" t="s">
        <v>11344</v>
      </c>
      <c r="D317" s="2" t="s">
        <v>1018</v>
      </c>
      <c r="E317" s="2">
        <v>15</v>
      </c>
      <c r="F317" s="2" t="s">
        <v>19</v>
      </c>
      <c r="G317" s="2">
        <v>284</v>
      </c>
      <c r="H317" s="3">
        <v>1.2521769802253037E-3</v>
      </c>
      <c r="I317" s="2">
        <v>226805</v>
      </c>
      <c r="J317" s="2">
        <v>324075</v>
      </c>
      <c r="K317" s="2" t="s">
        <v>99</v>
      </c>
      <c r="L317" s="2" t="s">
        <v>99</v>
      </c>
      <c r="M317" s="2" t="s">
        <v>2054</v>
      </c>
      <c r="N317" s="1" t="str">
        <f t="shared" si="4"/>
        <v>SINDKHED RAJA152024</v>
      </c>
    </row>
    <row r="318" spans="1:14" x14ac:dyDescent="0.3">
      <c r="A318" s="2">
        <v>24</v>
      </c>
      <c r="B318" s="2" t="s">
        <v>7616</v>
      </c>
      <c r="C318" s="2" t="s">
        <v>8180</v>
      </c>
      <c r="D318" s="2" t="s">
        <v>1018</v>
      </c>
      <c r="E318" s="2">
        <v>16</v>
      </c>
      <c r="F318" s="2" t="s">
        <v>19</v>
      </c>
      <c r="G318" s="2">
        <v>194</v>
      </c>
      <c r="H318" s="3">
        <v>8.5536033156235537E-4</v>
      </c>
      <c r="I318" s="2">
        <v>226805</v>
      </c>
      <c r="J318" s="2">
        <v>324075</v>
      </c>
      <c r="K318" s="2" t="s">
        <v>99</v>
      </c>
      <c r="L318" s="2" t="s">
        <v>99</v>
      </c>
      <c r="M318" s="2" t="s">
        <v>2054</v>
      </c>
      <c r="N318" s="1" t="str">
        <f t="shared" si="4"/>
        <v>SINDKHED RAJA162024</v>
      </c>
    </row>
    <row r="319" spans="1:14" x14ac:dyDescent="0.3">
      <c r="A319" s="2">
        <v>24</v>
      </c>
      <c r="B319" s="2" t="s">
        <v>7616</v>
      </c>
      <c r="C319" s="2" t="s">
        <v>11345</v>
      </c>
      <c r="D319" s="2" t="s">
        <v>1018</v>
      </c>
      <c r="E319" s="2">
        <v>17</v>
      </c>
      <c r="F319" s="2" t="s">
        <v>19</v>
      </c>
      <c r="G319" s="2">
        <v>137</v>
      </c>
      <c r="H319" s="3">
        <v>6.0404312074248802E-4</v>
      </c>
      <c r="I319" s="2">
        <v>226805</v>
      </c>
      <c r="J319" s="2">
        <v>324075</v>
      </c>
      <c r="K319" s="2" t="s">
        <v>99</v>
      </c>
      <c r="L319" s="2" t="s">
        <v>99</v>
      </c>
      <c r="M319" s="2" t="s">
        <v>2054</v>
      </c>
      <c r="N319" s="1" t="str">
        <f t="shared" si="4"/>
        <v>SINDKHED RAJA172024</v>
      </c>
    </row>
    <row r="320" spans="1:14" x14ac:dyDescent="0.3">
      <c r="A320" s="2">
        <v>24</v>
      </c>
      <c r="B320" s="2" t="s">
        <v>7616</v>
      </c>
      <c r="C320" s="2" t="s">
        <v>11346</v>
      </c>
      <c r="D320" s="2" t="s">
        <v>1018</v>
      </c>
      <c r="E320" s="2">
        <v>18</v>
      </c>
      <c r="F320" s="2" t="s">
        <v>19</v>
      </c>
      <c r="G320" s="2">
        <v>113</v>
      </c>
      <c r="H320" s="3">
        <v>4.982253477657018E-4</v>
      </c>
      <c r="I320" s="2">
        <v>226805</v>
      </c>
      <c r="J320" s="2">
        <v>324075</v>
      </c>
      <c r="K320" s="2" t="s">
        <v>99</v>
      </c>
      <c r="L320" s="2" t="s">
        <v>99</v>
      </c>
      <c r="M320" s="2" t="s">
        <v>2054</v>
      </c>
      <c r="N320" s="1" t="str">
        <f t="shared" si="4"/>
        <v>SINDKHED RAJA182024</v>
      </c>
    </row>
    <row r="321" spans="1:14" x14ac:dyDescent="0.3">
      <c r="A321" s="2">
        <v>25</v>
      </c>
      <c r="B321" s="2" t="s">
        <v>7617</v>
      </c>
      <c r="C321" s="2" t="s">
        <v>11347</v>
      </c>
      <c r="D321" s="2" t="s">
        <v>1018</v>
      </c>
      <c r="E321" s="2">
        <v>1</v>
      </c>
      <c r="F321" s="2" t="s">
        <v>1977</v>
      </c>
      <c r="G321" s="2">
        <v>102944</v>
      </c>
      <c r="H321" s="3">
        <v>0.48784926261515715</v>
      </c>
      <c r="I321" s="2">
        <v>211016</v>
      </c>
      <c r="J321" s="2">
        <v>306583</v>
      </c>
      <c r="K321" s="2" t="s">
        <v>99</v>
      </c>
      <c r="L321" s="2" t="s">
        <v>99</v>
      </c>
      <c r="M321" s="2" t="s">
        <v>2054</v>
      </c>
      <c r="N321" s="1" t="str">
        <f t="shared" si="4"/>
        <v>MEHKAR (SC)12024</v>
      </c>
    </row>
    <row r="322" spans="1:14" x14ac:dyDescent="0.3">
      <c r="A322" s="2">
        <v>25</v>
      </c>
      <c r="B322" s="2" t="s">
        <v>7617</v>
      </c>
      <c r="C322" s="2" t="s">
        <v>11348</v>
      </c>
      <c r="D322" s="2" t="s">
        <v>1018</v>
      </c>
      <c r="E322" s="2">
        <v>2</v>
      </c>
      <c r="F322" s="2" t="s">
        <v>103</v>
      </c>
      <c r="G322" s="2">
        <v>97725</v>
      </c>
      <c r="H322" s="3">
        <v>0.46311654092580656</v>
      </c>
      <c r="I322" s="2">
        <v>211016</v>
      </c>
      <c r="J322" s="2">
        <v>306583</v>
      </c>
      <c r="K322" s="2" t="s">
        <v>99</v>
      </c>
      <c r="L322" s="2" t="s">
        <v>99</v>
      </c>
      <c r="M322" s="2" t="s">
        <v>2054</v>
      </c>
      <c r="N322" s="1" t="str">
        <f t="shared" si="4"/>
        <v>MEHKAR (SC)22024</v>
      </c>
    </row>
    <row r="323" spans="1:14" x14ac:dyDescent="0.3">
      <c r="A323" s="2">
        <v>25</v>
      </c>
      <c r="B323" s="2" t="s">
        <v>7617</v>
      </c>
      <c r="C323" s="2" t="s">
        <v>11349</v>
      </c>
      <c r="D323" s="2" t="s">
        <v>1020</v>
      </c>
      <c r="E323" s="2">
        <v>3</v>
      </c>
      <c r="F323" s="2" t="s">
        <v>1023</v>
      </c>
      <c r="G323" s="2">
        <v>2007</v>
      </c>
      <c r="H323" s="3">
        <v>9.5111271183227816E-3</v>
      </c>
      <c r="I323" s="2">
        <v>211016</v>
      </c>
      <c r="J323" s="2">
        <v>306583</v>
      </c>
      <c r="K323" s="2" t="s">
        <v>99</v>
      </c>
      <c r="L323" s="2" t="s">
        <v>99</v>
      </c>
      <c r="M323" s="2" t="s">
        <v>2054</v>
      </c>
      <c r="N323" s="1" t="str">
        <f t="shared" ref="N323:N386" si="5">B323&amp;E323&amp;2024</f>
        <v>MEHKAR (SC)32024</v>
      </c>
    </row>
    <row r="324" spans="1:14" x14ac:dyDescent="0.3">
      <c r="A324" s="2">
        <v>25</v>
      </c>
      <c r="B324" s="2" t="s">
        <v>7617</v>
      </c>
      <c r="C324" s="2" t="s">
        <v>11350</v>
      </c>
      <c r="D324" s="2" t="s">
        <v>1018</v>
      </c>
      <c r="E324" s="2">
        <v>4</v>
      </c>
      <c r="F324" s="2" t="s">
        <v>19</v>
      </c>
      <c r="G324" s="2">
        <v>1329</v>
      </c>
      <c r="H324" s="3">
        <v>6.2981006179626186E-3</v>
      </c>
      <c r="I324" s="2">
        <v>211016</v>
      </c>
      <c r="J324" s="2">
        <v>306583</v>
      </c>
      <c r="K324" s="2" t="s">
        <v>99</v>
      </c>
      <c r="L324" s="2" t="s">
        <v>99</v>
      </c>
      <c r="M324" s="2" t="s">
        <v>2054</v>
      </c>
      <c r="N324" s="1" t="str">
        <f t="shared" si="5"/>
        <v>MEHKAR (SC)42024</v>
      </c>
    </row>
    <row r="325" spans="1:14" x14ac:dyDescent="0.3">
      <c r="A325" s="2">
        <v>25</v>
      </c>
      <c r="B325" s="2" t="s">
        <v>7617</v>
      </c>
      <c r="C325" s="2" t="s">
        <v>11351</v>
      </c>
      <c r="D325" s="2" t="s">
        <v>1018</v>
      </c>
      <c r="E325" s="2">
        <v>5</v>
      </c>
      <c r="F325" s="2" t="s">
        <v>302</v>
      </c>
      <c r="G325" s="2">
        <v>1191</v>
      </c>
      <c r="H325" s="3">
        <v>5.6441217727565681E-3</v>
      </c>
      <c r="I325" s="2">
        <v>211016</v>
      </c>
      <c r="J325" s="2">
        <v>306583</v>
      </c>
      <c r="K325" s="2" t="s">
        <v>99</v>
      </c>
      <c r="L325" s="2" t="s">
        <v>99</v>
      </c>
      <c r="M325" s="2" t="s">
        <v>2054</v>
      </c>
      <c r="N325" s="1" t="str">
        <f t="shared" si="5"/>
        <v>MEHKAR (SC)52024</v>
      </c>
    </row>
    <row r="326" spans="1:14" x14ac:dyDescent="0.3">
      <c r="A326" s="2">
        <v>25</v>
      </c>
      <c r="B326" s="2" t="s">
        <v>7617</v>
      </c>
      <c r="C326" s="2" t="s">
        <v>11352</v>
      </c>
      <c r="D326" s="2" t="s">
        <v>1018</v>
      </c>
      <c r="E326" s="2">
        <v>6</v>
      </c>
      <c r="F326" s="2" t="s">
        <v>19</v>
      </c>
      <c r="G326" s="2">
        <v>1167</v>
      </c>
      <c r="H326" s="3">
        <v>5.5303863214163857E-3</v>
      </c>
      <c r="I326" s="2">
        <v>211016</v>
      </c>
      <c r="J326" s="2">
        <v>306583</v>
      </c>
      <c r="K326" s="2" t="s">
        <v>99</v>
      </c>
      <c r="L326" s="2" t="s">
        <v>99</v>
      </c>
      <c r="M326" s="2" t="s">
        <v>2054</v>
      </c>
      <c r="N326" s="1" t="str">
        <f t="shared" si="5"/>
        <v>MEHKAR (SC)62024</v>
      </c>
    </row>
    <row r="327" spans="1:14" x14ac:dyDescent="0.3">
      <c r="A327" s="2">
        <v>25</v>
      </c>
      <c r="B327" s="2" t="s">
        <v>7617</v>
      </c>
      <c r="C327" s="2" t="s">
        <v>11353</v>
      </c>
      <c r="D327" s="2" t="s">
        <v>1018</v>
      </c>
      <c r="E327" s="2">
        <v>7</v>
      </c>
      <c r="F327" s="2" t="s">
        <v>11</v>
      </c>
      <c r="G327" s="2">
        <v>734</v>
      </c>
      <c r="H327" s="3">
        <v>3.478409220153922E-3</v>
      </c>
      <c r="I327" s="2">
        <v>211016</v>
      </c>
      <c r="J327" s="2">
        <v>306583</v>
      </c>
      <c r="K327" s="2" t="s">
        <v>99</v>
      </c>
      <c r="L327" s="2" t="s">
        <v>99</v>
      </c>
      <c r="M327" s="2" t="s">
        <v>2054</v>
      </c>
      <c r="N327" s="1" t="str">
        <f t="shared" si="5"/>
        <v>MEHKAR (SC)72024</v>
      </c>
    </row>
    <row r="328" spans="1:14" x14ac:dyDescent="0.3">
      <c r="A328" s="2">
        <v>25</v>
      </c>
      <c r="B328" s="2" t="s">
        <v>7617</v>
      </c>
      <c r="C328" s="2" t="s">
        <v>11354</v>
      </c>
      <c r="D328" s="2" t="s">
        <v>1018</v>
      </c>
      <c r="E328" s="2">
        <v>8</v>
      </c>
      <c r="F328" s="2" t="s">
        <v>19</v>
      </c>
      <c r="G328" s="2">
        <v>517</v>
      </c>
      <c r="H328" s="3">
        <v>2.4500511809531032E-3</v>
      </c>
      <c r="I328" s="2">
        <v>211016</v>
      </c>
      <c r="J328" s="2">
        <v>306583</v>
      </c>
      <c r="K328" s="2" t="s">
        <v>99</v>
      </c>
      <c r="L328" s="2" t="s">
        <v>99</v>
      </c>
      <c r="M328" s="2" t="s">
        <v>2054</v>
      </c>
      <c r="N328" s="1" t="str">
        <f t="shared" si="5"/>
        <v>MEHKAR (SC)82024</v>
      </c>
    </row>
    <row r="329" spans="1:14" x14ac:dyDescent="0.3">
      <c r="A329" s="2">
        <v>25</v>
      </c>
      <c r="B329" s="2" t="s">
        <v>7617</v>
      </c>
      <c r="C329" s="2" t="s">
        <v>2441</v>
      </c>
      <c r="D329" s="2" t="s">
        <v>1018</v>
      </c>
      <c r="E329" s="2">
        <v>9</v>
      </c>
      <c r="F329" s="2" t="s">
        <v>19</v>
      </c>
      <c r="G329" s="2">
        <v>469</v>
      </c>
      <c r="H329" s="3">
        <v>2.2225802782727378E-3</v>
      </c>
      <c r="I329" s="2">
        <v>211016</v>
      </c>
      <c r="J329" s="2">
        <v>306583</v>
      </c>
      <c r="K329" s="2" t="s">
        <v>99</v>
      </c>
      <c r="L329" s="2" t="s">
        <v>99</v>
      </c>
      <c r="M329" s="2" t="s">
        <v>2054</v>
      </c>
      <c r="N329" s="1" t="str">
        <f t="shared" si="5"/>
        <v>MEHKAR (SC)92024</v>
      </c>
    </row>
    <row r="330" spans="1:14" x14ac:dyDescent="0.3">
      <c r="A330" s="2">
        <v>25</v>
      </c>
      <c r="B330" s="2" t="s">
        <v>7617</v>
      </c>
      <c r="C330" s="2" t="s">
        <v>22</v>
      </c>
      <c r="D330" s="2" t="s">
        <v>7923</v>
      </c>
      <c r="E330" s="2">
        <v>10</v>
      </c>
      <c r="F330" s="2" t="s">
        <v>22</v>
      </c>
      <c r="G330" s="2">
        <v>456</v>
      </c>
      <c r="H330" s="3">
        <v>2.1609735754634721E-3</v>
      </c>
      <c r="I330" s="2">
        <v>211016</v>
      </c>
      <c r="J330" s="2">
        <v>306583</v>
      </c>
      <c r="K330" s="2" t="s">
        <v>99</v>
      </c>
      <c r="L330" s="2" t="s">
        <v>99</v>
      </c>
      <c r="M330" s="2" t="s">
        <v>2054</v>
      </c>
      <c r="N330" s="1" t="str">
        <f t="shared" si="5"/>
        <v>MEHKAR (SC)102024</v>
      </c>
    </row>
    <row r="331" spans="1:14" x14ac:dyDescent="0.3">
      <c r="A331" s="2">
        <v>25</v>
      </c>
      <c r="B331" s="2" t="s">
        <v>7617</v>
      </c>
      <c r="C331" s="2" t="s">
        <v>11355</v>
      </c>
      <c r="D331" s="2" t="s">
        <v>1018</v>
      </c>
      <c r="E331" s="2">
        <v>11</v>
      </c>
      <c r="F331" s="2" t="s">
        <v>7595</v>
      </c>
      <c r="G331" s="2">
        <v>414</v>
      </c>
      <c r="H331" s="3">
        <v>1.9619365356181523E-3</v>
      </c>
      <c r="I331" s="2">
        <v>211016</v>
      </c>
      <c r="J331" s="2">
        <v>306583</v>
      </c>
      <c r="K331" s="2" t="s">
        <v>99</v>
      </c>
      <c r="L331" s="2" t="s">
        <v>99</v>
      </c>
      <c r="M331" s="2" t="s">
        <v>2054</v>
      </c>
      <c r="N331" s="1" t="str">
        <f t="shared" si="5"/>
        <v>MEHKAR (SC)112024</v>
      </c>
    </row>
    <row r="332" spans="1:14" x14ac:dyDescent="0.3">
      <c r="A332" s="2">
        <v>25</v>
      </c>
      <c r="B332" s="2" t="s">
        <v>7617</v>
      </c>
      <c r="C332" s="2" t="s">
        <v>2019</v>
      </c>
      <c r="D332" s="2" t="s">
        <v>1018</v>
      </c>
      <c r="E332" s="2">
        <v>12</v>
      </c>
      <c r="F332" s="2" t="s">
        <v>19</v>
      </c>
      <c r="G332" s="2">
        <v>356</v>
      </c>
      <c r="H332" s="3">
        <v>1.6870758615460438E-3</v>
      </c>
      <c r="I332" s="2">
        <v>211016</v>
      </c>
      <c r="J332" s="2">
        <v>306583</v>
      </c>
      <c r="K332" s="2" t="s">
        <v>99</v>
      </c>
      <c r="L332" s="2" t="s">
        <v>99</v>
      </c>
      <c r="M332" s="2" t="s">
        <v>2054</v>
      </c>
      <c r="N332" s="1" t="str">
        <f t="shared" si="5"/>
        <v>MEHKAR (SC)122024</v>
      </c>
    </row>
    <row r="333" spans="1:14" x14ac:dyDescent="0.3">
      <c r="A333" s="2">
        <v>25</v>
      </c>
      <c r="B333" s="2" t="s">
        <v>7617</v>
      </c>
      <c r="C333" s="2" t="s">
        <v>11356</v>
      </c>
      <c r="D333" s="2" t="s">
        <v>1020</v>
      </c>
      <c r="E333" s="2">
        <v>13</v>
      </c>
      <c r="F333" s="2" t="s">
        <v>19</v>
      </c>
      <c r="G333" s="2">
        <v>355</v>
      </c>
      <c r="H333" s="3">
        <v>1.6823368844068696E-3</v>
      </c>
      <c r="I333" s="2">
        <v>211016</v>
      </c>
      <c r="J333" s="2">
        <v>306583</v>
      </c>
      <c r="K333" s="2" t="s">
        <v>99</v>
      </c>
      <c r="L333" s="2" t="s">
        <v>99</v>
      </c>
      <c r="M333" s="2" t="s">
        <v>2054</v>
      </c>
      <c r="N333" s="1" t="str">
        <f t="shared" si="5"/>
        <v>MEHKAR (SC)132024</v>
      </c>
    </row>
    <row r="334" spans="1:14" x14ac:dyDescent="0.3">
      <c r="A334" s="2">
        <v>25</v>
      </c>
      <c r="B334" s="2" t="s">
        <v>7617</v>
      </c>
      <c r="C334" s="2" t="s">
        <v>11357</v>
      </c>
      <c r="D334" s="2" t="s">
        <v>1018</v>
      </c>
      <c r="E334" s="2">
        <v>14</v>
      </c>
      <c r="F334" s="2" t="s">
        <v>2058</v>
      </c>
      <c r="G334" s="2">
        <v>291</v>
      </c>
      <c r="H334" s="3">
        <v>1.3790423474997157E-3</v>
      </c>
      <c r="I334" s="2">
        <v>211016</v>
      </c>
      <c r="J334" s="2">
        <v>306583</v>
      </c>
      <c r="K334" s="2" t="s">
        <v>99</v>
      </c>
      <c r="L334" s="2" t="s">
        <v>99</v>
      </c>
      <c r="M334" s="2" t="s">
        <v>2054</v>
      </c>
      <c r="N334" s="1" t="str">
        <f t="shared" si="5"/>
        <v>MEHKAR (SC)142024</v>
      </c>
    </row>
    <row r="335" spans="1:14" x14ac:dyDescent="0.3">
      <c r="A335" s="2">
        <v>25</v>
      </c>
      <c r="B335" s="2" t="s">
        <v>7617</v>
      </c>
      <c r="C335" s="2" t="s">
        <v>11358</v>
      </c>
      <c r="D335" s="2" t="s">
        <v>1018</v>
      </c>
      <c r="E335" s="2">
        <v>15</v>
      </c>
      <c r="F335" s="2" t="s">
        <v>19</v>
      </c>
      <c r="G335" s="2">
        <v>279</v>
      </c>
      <c r="H335" s="3">
        <v>1.3221746218296242E-3</v>
      </c>
      <c r="I335" s="2">
        <v>211016</v>
      </c>
      <c r="J335" s="2">
        <v>306583</v>
      </c>
      <c r="K335" s="2" t="s">
        <v>99</v>
      </c>
      <c r="L335" s="2" t="s">
        <v>99</v>
      </c>
      <c r="M335" s="2" t="s">
        <v>2054</v>
      </c>
      <c r="N335" s="1" t="str">
        <f t="shared" si="5"/>
        <v>MEHKAR (SC)152024</v>
      </c>
    </row>
    <row r="336" spans="1:14" x14ac:dyDescent="0.3">
      <c r="A336" s="2">
        <v>25</v>
      </c>
      <c r="B336" s="2" t="s">
        <v>7617</v>
      </c>
      <c r="C336" s="2" t="s">
        <v>11359</v>
      </c>
      <c r="D336" s="2" t="s">
        <v>1018</v>
      </c>
      <c r="E336" s="2">
        <v>16</v>
      </c>
      <c r="F336" s="2" t="s">
        <v>19</v>
      </c>
      <c r="G336" s="2">
        <v>205</v>
      </c>
      <c r="H336" s="3">
        <v>9.7149031353072751E-4</v>
      </c>
      <c r="I336" s="2">
        <v>211016</v>
      </c>
      <c r="J336" s="2">
        <v>306583</v>
      </c>
      <c r="K336" s="2" t="s">
        <v>99</v>
      </c>
      <c r="L336" s="2" t="s">
        <v>99</v>
      </c>
      <c r="M336" s="2" t="s">
        <v>2054</v>
      </c>
      <c r="N336" s="1" t="str">
        <f t="shared" si="5"/>
        <v>MEHKAR (SC)162024</v>
      </c>
    </row>
    <row r="337" spans="1:14" x14ac:dyDescent="0.3">
      <c r="A337" s="2">
        <v>25</v>
      </c>
      <c r="B337" s="2" t="s">
        <v>7617</v>
      </c>
      <c r="C337" s="2" t="s">
        <v>11360</v>
      </c>
      <c r="D337" s="2" t="s">
        <v>1018</v>
      </c>
      <c r="E337" s="2">
        <v>17</v>
      </c>
      <c r="F337" s="2" t="s">
        <v>19</v>
      </c>
      <c r="G337" s="2">
        <v>178</v>
      </c>
      <c r="H337" s="3">
        <v>8.4353793077302191E-4</v>
      </c>
      <c r="I337" s="2">
        <v>211016</v>
      </c>
      <c r="J337" s="2">
        <v>306583</v>
      </c>
      <c r="K337" s="2" t="s">
        <v>99</v>
      </c>
      <c r="L337" s="2" t="s">
        <v>99</v>
      </c>
      <c r="M337" s="2" t="s">
        <v>2054</v>
      </c>
      <c r="N337" s="1" t="str">
        <f t="shared" si="5"/>
        <v>MEHKAR (SC)172024</v>
      </c>
    </row>
    <row r="338" spans="1:14" x14ac:dyDescent="0.3">
      <c r="A338" s="2">
        <v>25</v>
      </c>
      <c r="B338" s="2" t="s">
        <v>7617</v>
      </c>
      <c r="C338" s="2" t="s">
        <v>11361</v>
      </c>
      <c r="D338" s="2" t="s">
        <v>1018</v>
      </c>
      <c r="E338" s="2">
        <v>18</v>
      </c>
      <c r="F338" s="2" t="s">
        <v>19</v>
      </c>
      <c r="G338" s="2">
        <v>161</v>
      </c>
      <c r="H338" s="3">
        <v>7.6297531940705922E-4</v>
      </c>
      <c r="I338" s="2">
        <v>211016</v>
      </c>
      <c r="J338" s="2">
        <v>306583</v>
      </c>
      <c r="K338" s="2" t="s">
        <v>99</v>
      </c>
      <c r="L338" s="2" t="s">
        <v>99</v>
      </c>
      <c r="M338" s="2" t="s">
        <v>2054</v>
      </c>
      <c r="N338" s="1" t="str">
        <f t="shared" si="5"/>
        <v>MEHKAR (SC)182024</v>
      </c>
    </row>
    <row r="339" spans="1:14" x14ac:dyDescent="0.3">
      <c r="A339" s="2">
        <v>25</v>
      </c>
      <c r="B339" s="2" t="s">
        <v>7617</v>
      </c>
      <c r="C339" s="2" t="s">
        <v>11362</v>
      </c>
      <c r="D339" s="2" t="s">
        <v>1018</v>
      </c>
      <c r="E339" s="2">
        <v>19</v>
      </c>
      <c r="F339" s="2" t="s">
        <v>2637</v>
      </c>
      <c r="G339" s="2">
        <v>129</v>
      </c>
      <c r="H339" s="3">
        <v>6.1132805095348217E-4</v>
      </c>
      <c r="I339" s="2">
        <v>211016</v>
      </c>
      <c r="J339" s="2">
        <v>306583</v>
      </c>
      <c r="K339" s="2" t="s">
        <v>99</v>
      </c>
      <c r="L339" s="2" t="s">
        <v>99</v>
      </c>
      <c r="M339" s="2" t="s">
        <v>2054</v>
      </c>
      <c r="N339" s="1" t="str">
        <f t="shared" si="5"/>
        <v>MEHKAR (SC)192024</v>
      </c>
    </row>
    <row r="340" spans="1:14" x14ac:dyDescent="0.3">
      <c r="A340" s="2">
        <v>25</v>
      </c>
      <c r="B340" s="2" t="s">
        <v>7617</v>
      </c>
      <c r="C340" s="2" t="s">
        <v>11363</v>
      </c>
      <c r="D340" s="2" t="s">
        <v>1018</v>
      </c>
      <c r="E340" s="2">
        <v>20</v>
      </c>
      <c r="F340" s="2" t="s">
        <v>2319</v>
      </c>
      <c r="G340" s="2">
        <v>109</v>
      </c>
      <c r="H340" s="3">
        <v>5.1654850816999656E-4</v>
      </c>
      <c r="I340" s="2">
        <v>211016</v>
      </c>
      <c r="J340" s="2">
        <v>306583</v>
      </c>
      <c r="K340" s="2" t="s">
        <v>99</v>
      </c>
      <c r="L340" s="2" t="s">
        <v>99</v>
      </c>
      <c r="M340" s="2" t="s">
        <v>2054</v>
      </c>
      <c r="N340" s="1" t="str">
        <f t="shared" si="5"/>
        <v>MEHKAR (SC)202024</v>
      </c>
    </row>
    <row r="341" spans="1:14" x14ac:dyDescent="0.3">
      <c r="A341" s="2">
        <v>26</v>
      </c>
      <c r="B341" s="2" t="s">
        <v>7618</v>
      </c>
      <c r="C341" s="2" t="s">
        <v>3822</v>
      </c>
      <c r="D341" s="2" t="s">
        <v>1018</v>
      </c>
      <c r="E341" s="2">
        <v>1</v>
      </c>
      <c r="F341" s="2" t="s">
        <v>9</v>
      </c>
      <c r="G341" s="2">
        <v>109761</v>
      </c>
      <c r="H341" s="3">
        <v>0.48436720842692416</v>
      </c>
      <c r="I341" s="2">
        <v>226607</v>
      </c>
      <c r="J341" s="2">
        <v>298332</v>
      </c>
      <c r="K341" s="2" t="s">
        <v>99</v>
      </c>
      <c r="L341" s="2" t="s">
        <v>99</v>
      </c>
      <c r="M341" s="2" t="s">
        <v>2054</v>
      </c>
      <c r="N341" s="1" t="str">
        <f t="shared" si="5"/>
        <v>KHAMGAON12024</v>
      </c>
    </row>
    <row r="342" spans="1:14" x14ac:dyDescent="0.3">
      <c r="A342" s="2">
        <v>26</v>
      </c>
      <c r="B342" s="2" t="s">
        <v>7618</v>
      </c>
      <c r="C342" s="2" t="s">
        <v>11364</v>
      </c>
      <c r="D342" s="2" t="s">
        <v>1018</v>
      </c>
      <c r="E342" s="2">
        <v>2</v>
      </c>
      <c r="F342" s="2" t="s">
        <v>7</v>
      </c>
      <c r="G342" s="2">
        <v>84215</v>
      </c>
      <c r="H342" s="3">
        <v>0.37163459204702415</v>
      </c>
      <c r="I342" s="2">
        <v>226607</v>
      </c>
      <c r="J342" s="2">
        <v>298332</v>
      </c>
      <c r="K342" s="2" t="s">
        <v>99</v>
      </c>
      <c r="L342" s="2" t="s">
        <v>99</v>
      </c>
      <c r="M342" s="2" t="s">
        <v>2054</v>
      </c>
      <c r="N342" s="1" t="str">
        <f t="shared" si="5"/>
        <v>KHAMGAON22024</v>
      </c>
    </row>
    <row r="343" spans="1:14" x14ac:dyDescent="0.3">
      <c r="A343" s="2">
        <v>26</v>
      </c>
      <c r="B343" s="2" t="s">
        <v>7618</v>
      </c>
      <c r="C343" s="2" t="s">
        <v>11365</v>
      </c>
      <c r="D343" s="2" t="s">
        <v>1018</v>
      </c>
      <c r="E343" s="2">
        <v>3</v>
      </c>
      <c r="F343" s="2" t="s">
        <v>1023</v>
      </c>
      <c r="G343" s="2">
        <v>26349</v>
      </c>
      <c r="H343" s="3">
        <v>0.11627619623400866</v>
      </c>
      <c r="I343" s="2">
        <v>226607</v>
      </c>
      <c r="J343" s="2">
        <v>298332</v>
      </c>
      <c r="K343" s="2" t="s">
        <v>99</v>
      </c>
      <c r="L343" s="2" t="s">
        <v>99</v>
      </c>
      <c r="M343" s="2" t="s">
        <v>2054</v>
      </c>
      <c r="N343" s="1" t="str">
        <f t="shared" si="5"/>
        <v>KHAMGAON32024</v>
      </c>
    </row>
    <row r="344" spans="1:14" x14ac:dyDescent="0.3">
      <c r="A344" s="2">
        <v>26</v>
      </c>
      <c r="B344" s="2" t="s">
        <v>7618</v>
      </c>
      <c r="C344" s="2" t="s">
        <v>22</v>
      </c>
      <c r="D344" s="2" t="s">
        <v>7923</v>
      </c>
      <c r="E344" s="2">
        <v>4</v>
      </c>
      <c r="F344" s="2" t="s">
        <v>22</v>
      </c>
      <c r="G344" s="2">
        <v>1121</v>
      </c>
      <c r="H344" s="3">
        <v>4.946890431451809E-3</v>
      </c>
      <c r="I344" s="2">
        <v>226607</v>
      </c>
      <c r="J344" s="2">
        <v>298332</v>
      </c>
      <c r="K344" s="2" t="s">
        <v>99</v>
      </c>
      <c r="L344" s="2" t="s">
        <v>99</v>
      </c>
      <c r="M344" s="2" t="s">
        <v>2054</v>
      </c>
      <c r="N344" s="1" t="str">
        <f t="shared" si="5"/>
        <v>KHAMGAON42024</v>
      </c>
    </row>
    <row r="345" spans="1:14" x14ac:dyDescent="0.3">
      <c r="A345" s="2">
        <v>26</v>
      </c>
      <c r="B345" s="2" t="s">
        <v>7618</v>
      </c>
      <c r="C345" s="2" t="s">
        <v>3828</v>
      </c>
      <c r="D345" s="2" t="s">
        <v>1018</v>
      </c>
      <c r="E345" s="2">
        <v>5</v>
      </c>
      <c r="F345" s="2" t="s">
        <v>19</v>
      </c>
      <c r="G345" s="2">
        <v>891</v>
      </c>
      <c r="H345" s="3">
        <v>3.931917372367138E-3</v>
      </c>
      <c r="I345" s="2">
        <v>226607</v>
      </c>
      <c r="J345" s="2">
        <v>298332</v>
      </c>
      <c r="K345" s="2" t="s">
        <v>99</v>
      </c>
      <c r="L345" s="2" t="s">
        <v>99</v>
      </c>
      <c r="M345" s="2" t="s">
        <v>2054</v>
      </c>
      <c r="N345" s="1" t="str">
        <f t="shared" si="5"/>
        <v>KHAMGAON52024</v>
      </c>
    </row>
    <row r="346" spans="1:14" x14ac:dyDescent="0.3">
      <c r="A346" s="2">
        <v>26</v>
      </c>
      <c r="B346" s="2" t="s">
        <v>7618</v>
      </c>
      <c r="C346" s="2" t="s">
        <v>11366</v>
      </c>
      <c r="D346" s="2" t="s">
        <v>1020</v>
      </c>
      <c r="E346" s="2">
        <v>6</v>
      </c>
      <c r="F346" s="2" t="s">
        <v>11</v>
      </c>
      <c r="G346" s="2">
        <v>648</v>
      </c>
      <c r="H346" s="3">
        <v>2.859576270812464E-3</v>
      </c>
      <c r="I346" s="2">
        <v>226607</v>
      </c>
      <c r="J346" s="2">
        <v>298332</v>
      </c>
      <c r="K346" s="2" t="s">
        <v>99</v>
      </c>
      <c r="L346" s="2" t="s">
        <v>99</v>
      </c>
      <c r="M346" s="2" t="s">
        <v>2054</v>
      </c>
      <c r="N346" s="1" t="str">
        <f t="shared" si="5"/>
        <v>KHAMGAON62024</v>
      </c>
    </row>
    <row r="347" spans="1:14" x14ac:dyDescent="0.3">
      <c r="A347" s="2">
        <v>26</v>
      </c>
      <c r="B347" s="2" t="s">
        <v>7618</v>
      </c>
      <c r="C347" s="2" t="s">
        <v>11367</v>
      </c>
      <c r="D347" s="2" t="s">
        <v>1018</v>
      </c>
      <c r="E347" s="2">
        <v>7</v>
      </c>
      <c r="F347" s="2" t="s">
        <v>19</v>
      </c>
      <c r="G347" s="2">
        <v>507</v>
      </c>
      <c r="H347" s="3">
        <v>2.2373536563301223E-3</v>
      </c>
      <c r="I347" s="2">
        <v>226607</v>
      </c>
      <c r="J347" s="2">
        <v>298332</v>
      </c>
      <c r="K347" s="2" t="s">
        <v>99</v>
      </c>
      <c r="L347" s="2" t="s">
        <v>99</v>
      </c>
      <c r="M347" s="2" t="s">
        <v>2054</v>
      </c>
      <c r="N347" s="1" t="str">
        <f t="shared" si="5"/>
        <v>KHAMGAON72024</v>
      </c>
    </row>
    <row r="348" spans="1:14" x14ac:dyDescent="0.3">
      <c r="A348" s="2">
        <v>26</v>
      </c>
      <c r="B348" s="2" t="s">
        <v>7618</v>
      </c>
      <c r="C348" s="2" t="s">
        <v>11368</v>
      </c>
      <c r="D348" s="2" t="s">
        <v>1018</v>
      </c>
      <c r="E348" s="2">
        <v>8</v>
      </c>
      <c r="F348" s="2" t="s">
        <v>2039</v>
      </c>
      <c r="G348" s="2">
        <v>425</v>
      </c>
      <c r="H348" s="3">
        <v>1.8754936961347178E-3</v>
      </c>
      <c r="I348" s="2">
        <v>226607</v>
      </c>
      <c r="J348" s="2">
        <v>298332</v>
      </c>
      <c r="K348" s="2" t="s">
        <v>99</v>
      </c>
      <c r="L348" s="2" t="s">
        <v>99</v>
      </c>
      <c r="M348" s="2" t="s">
        <v>2054</v>
      </c>
      <c r="N348" s="1" t="str">
        <f t="shared" si="5"/>
        <v>KHAMGAON82024</v>
      </c>
    </row>
    <row r="349" spans="1:14" x14ac:dyDescent="0.3">
      <c r="A349" s="2">
        <v>26</v>
      </c>
      <c r="B349" s="2" t="s">
        <v>7618</v>
      </c>
      <c r="C349" s="2" t="s">
        <v>11369</v>
      </c>
      <c r="D349" s="2" t="s">
        <v>1018</v>
      </c>
      <c r="E349" s="2">
        <v>9</v>
      </c>
      <c r="F349" s="2" t="s">
        <v>19</v>
      </c>
      <c r="G349" s="2">
        <v>425</v>
      </c>
      <c r="H349" s="3">
        <v>1.8754936961347178E-3</v>
      </c>
      <c r="I349" s="2">
        <v>226607</v>
      </c>
      <c r="J349" s="2">
        <v>298332</v>
      </c>
      <c r="K349" s="2" t="s">
        <v>99</v>
      </c>
      <c r="L349" s="2" t="s">
        <v>99</v>
      </c>
      <c r="M349" s="2" t="s">
        <v>2054</v>
      </c>
      <c r="N349" s="1" t="str">
        <f t="shared" si="5"/>
        <v>KHAMGAON92024</v>
      </c>
    </row>
    <row r="350" spans="1:14" x14ac:dyDescent="0.3">
      <c r="A350" s="2">
        <v>26</v>
      </c>
      <c r="B350" s="2" t="s">
        <v>7618</v>
      </c>
      <c r="C350" s="2" t="s">
        <v>11370</v>
      </c>
      <c r="D350" s="2" t="s">
        <v>1018</v>
      </c>
      <c r="E350" s="2">
        <v>10</v>
      </c>
      <c r="F350" s="2" t="s">
        <v>19</v>
      </c>
      <c r="G350" s="2">
        <v>381</v>
      </c>
      <c r="H350" s="3">
        <v>1.6813249370054763E-3</v>
      </c>
      <c r="I350" s="2">
        <v>226607</v>
      </c>
      <c r="J350" s="2">
        <v>298332</v>
      </c>
      <c r="K350" s="2" t="s">
        <v>99</v>
      </c>
      <c r="L350" s="2" t="s">
        <v>99</v>
      </c>
      <c r="M350" s="2" t="s">
        <v>2054</v>
      </c>
      <c r="N350" s="1" t="str">
        <f t="shared" si="5"/>
        <v>KHAMGAON102024</v>
      </c>
    </row>
    <row r="351" spans="1:14" x14ac:dyDescent="0.3">
      <c r="A351" s="2">
        <v>26</v>
      </c>
      <c r="B351" s="2" t="s">
        <v>7618</v>
      </c>
      <c r="C351" s="2" t="s">
        <v>11371</v>
      </c>
      <c r="D351" s="2" t="s">
        <v>1018</v>
      </c>
      <c r="E351" s="2">
        <v>11</v>
      </c>
      <c r="F351" s="2" t="s">
        <v>19</v>
      </c>
      <c r="G351" s="2">
        <v>374</v>
      </c>
      <c r="H351" s="3">
        <v>1.6504344525985516E-3</v>
      </c>
      <c r="I351" s="2">
        <v>226607</v>
      </c>
      <c r="J351" s="2">
        <v>298332</v>
      </c>
      <c r="K351" s="2" t="s">
        <v>99</v>
      </c>
      <c r="L351" s="2" t="s">
        <v>99</v>
      </c>
      <c r="M351" s="2" t="s">
        <v>2054</v>
      </c>
      <c r="N351" s="1" t="str">
        <f t="shared" si="5"/>
        <v>KHAMGAON112024</v>
      </c>
    </row>
    <row r="352" spans="1:14" x14ac:dyDescent="0.3">
      <c r="A352" s="2">
        <v>26</v>
      </c>
      <c r="B352" s="2" t="s">
        <v>7618</v>
      </c>
      <c r="C352" s="2" t="s">
        <v>11372</v>
      </c>
      <c r="D352" s="2" t="s">
        <v>1018</v>
      </c>
      <c r="E352" s="2">
        <v>12</v>
      </c>
      <c r="F352" s="2" t="s">
        <v>19</v>
      </c>
      <c r="G352" s="2">
        <v>281</v>
      </c>
      <c r="H352" s="3">
        <v>1.2400323026208369E-3</v>
      </c>
      <c r="I352" s="2">
        <v>226607</v>
      </c>
      <c r="J352" s="2">
        <v>298332</v>
      </c>
      <c r="K352" s="2" t="s">
        <v>99</v>
      </c>
      <c r="L352" s="2" t="s">
        <v>99</v>
      </c>
      <c r="M352" s="2" t="s">
        <v>2054</v>
      </c>
      <c r="N352" s="1" t="str">
        <f t="shared" si="5"/>
        <v>KHAMGAON122024</v>
      </c>
    </row>
    <row r="353" spans="1:14" x14ac:dyDescent="0.3">
      <c r="A353" s="2">
        <v>26</v>
      </c>
      <c r="B353" s="2" t="s">
        <v>7618</v>
      </c>
      <c r="C353" s="2" t="s">
        <v>2025</v>
      </c>
      <c r="D353" s="2" t="s">
        <v>1018</v>
      </c>
      <c r="E353" s="2">
        <v>13</v>
      </c>
      <c r="F353" s="2" t="s">
        <v>80</v>
      </c>
      <c r="G353" s="2">
        <v>279</v>
      </c>
      <c r="H353" s="3">
        <v>1.2312064499331442E-3</v>
      </c>
      <c r="I353" s="2">
        <v>226607</v>
      </c>
      <c r="J353" s="2">
        <v>298332</v>
      </c>
      <c r="K353" s="2" t="s">
        <v>99</v>
      </c>
      <c r="L353" s="2" t="s">
        <v>99</v>
      </c>
      <c r="M353" s="2" t="s">
        <v>2054</v>
      </c>
      <c r="N353" s="1" t="str">
        <f t="shared" si="5"/>
        <v>KHAMGAON132024</v>
      </c>
    </row>
    <row r="354" spans="1:14" x14ac:dyDescent="0.3">
      <c r="A354" s="2">
        <v>26</v>
      </c>
      <c r="B354" s="2" t="s">
        <v>7618</v>
      </c>
      <c r="C354" s="2" t="s">
        <v>11373</v>
      </c>
      <c r="D354" s="2" t="s">
        <v>1018</v>
      </c>
      <c r="E354" s="2">
        <v>14</v>
      </c>
      <c r="F354" s="2" t="s">
        <v>7619</v>
      </c>
      <c r="G354" s="2">
        <v>255</v>
      </c>
      <c r="H354" s="3">
        <v>1.1252962176808306E-3</v>
      </c>
      <c r="I354" s="2">
        <v>226607</v>
      </c>
      <c r="J354" s="2">
        <v>298332</v>
      </c>
      <c r="K354" s="2" t="s">
        <v>99</v>
      </c>
      <c r="L354" s="2" t="s">
        <v>99</v>
      </c>
      <c r="M354" s="2" t="s">
        <v>2054</v>
      </c>
      <c r="N354" s="1" t="str">
        <f t="shared" si="5"/>
        <v>KHAMGAON142024</v>
      </c>
    </row>
    <row r="355" spans="1:14" x14ac:dyDescent="0.3">
      <c r="A355" s="2">
        <v>26</v>
      </c>
      <c r="B355" s="2" t="s">
        <v>7618</v>
      </c>
      <c r="C355" s="2" t="s">
        <v>11374</v>
      </c>
      <c r="D355" s="2" t="s">
        <v>1018</v>
      </c>
      <c r="E355" s="2">
        <v>15</v>
      </c>
      <c r="F355" s="2" t="s">
        <v>2329</v>
      </c>
      <c r="G355" s="2">
        <v>218</v>
      </c>
      <c r="H355" s="3">
        <v>9.6201794295851413E-4</v>
      </c>
      <c r="I355" s="2">
        <v>226607</v>
      </c>
      <c r="J355" s="2">
        <v>298332</v>
      </c>
      <c r="K355" s="2" t="s">
        <v>99</v>
      </c>
      <c r="L355" s="2" t="s">
        <v>99</v>
      </c>
      <c r="M355" s="2" t="s">
        <v>2054</v>
      </c>
      <c r="N355" s="1" t="str">
        <f t="shared" si="5"/>
        <v>KHAMGAON152024</v>
      </c>
    </row>
    <row r="356" spans="1:14" x14ac:dyDescent="0.3">
      <c r="A356" s="2">
        <v>26</v>
      </c>
      <c r="B356" s="2" t="s">
        <v>7618</v>
      </c>
      <c r="C356" s="2" t="s">
        <v>8197</v>
      </c>
      <c r="D356" s="2" t="s">
        <v>1018</v>
      </c>
      <c r="E356" s="2">
        <v>16</v>
      </c>
      <c r="F356" s="2" t="s">
        <v>2058</v>
      </c>
      <c r="G356" s="2">
        <v>171</v>
      </c>
      <c r="H356" s="3">
        <v>7.5461040479773349E-4</v>
      </c>
      <c r="I356" s="2">
        <v>226607</v>
      </c>
      <c r="J356" s="2">
        <v>298332</v>
      </c>
      <c r="K356" s="2" t="s">
        <v>99</v>
      </c>
      <c r="L356" s="2" t="s">
        <v>99</v>
      </c>
      <c r="M356" s="2" t="s">
        <v>2054</v>
      </c>
      <c r="N356" s="1" t="str">
        <f t="shared" si="5"/>
        <v>KHAMGAON162024</v>
      </c>
    </row>
    <row r="357" spans="1:14" x14ac:dyDescent="0.3">
      <c r="A357" s="2">
        <v>26</v>
      </c>
      <c r="B357" s="2" t="s">
        <v>7618</v>
      </c>
      <c r="C357" s="2" t="s">
        <v>11375</v>
      </c>
      <c r="D357" s="2" t="s">
        <v>1018</v>
      </c>
      <c r="E357" s="2">
        <v>17</v>
      </c>
      <c r="F357" s="2" t="s">
        <v>19</v>
      </c>
      <c r="G357" s="2">
        <v>134</v>
      </c>
      <c r="H357" s="3">
        <v>5.9133213007541688E-4</v>
      </c>
      <c r="I357" s="2">
        <v>226607</v>
      </c>
      <c r="J357" s="2">
        <v>298332</v>
      </c>
      <c r="K357" s="2" t="s">
        <v>99</v>
      </c>
      <c r="L357" s="2" t="s">
        <v>99</v>
      </c>
      <c r="M357" s="2" t="s">
        <v>2054</v>
      </c>
      <c r="N357" s="1" t="str">
        <f t="shared" si="5"/>
        <v>KHAMGAON172024</v>
      </c>
    </row>
    <row r="358" spans="1:14" x14ac:dyDescent="0.3">
      <c r="A358" s="2">
        <v>26</v>
      </c>
      <c r="B358" s="2" t="s">
        <v>7618</v>
      </c>
      <c r="C358" s="2" t="s">
        <v>8198</v>
      </c>
      <c r="D358" s="2" t="s">
        <v>1018</v>
      </c>
      <c r="E358" s="2">
        <v>18</v>
      </c>
      <c r="F358" s="2" t="s">
        <v>19</v>
      </c>
      <c r="G358" s="2">
        <v>109</v>
      </c>
      <c r="H358" s="3">
        <v>4.8100897147925707E-4</v>
      </c>
      <c r="I358" s="2">
        <v>226607</v>
      </c>
      <c r="J358" s="2">
        <v>298332</v>
      </c>
      <c r="K358" s="2" t="s">
        <v>99</v>
      </c>
      <c r="L358" s="2" t="s">
        <v>99</v>
      </c>
      <c r="M358" s="2" t="s">
        <v>2054</v>
      </c>
      <c r="N358" s="1" t="str">
        <f t="shared" si="5"/>
        <v>KHAMGAON182024</v>
      </c>
    </row>
    <row r="359" spans="1:14" x14ac:dyDescent="0.3">
      <c r="A359" s="2">
        <v>26</v>
      </c>
      <c r="B359" s="2" t="s">
        <v>7618</v>
      </c>
      <c r="C359" s="2" t="s">
        <v>11376</v>
      </c>
      <c r="D359" s="2" t="s">
        <v>1018</v>
      </c>
      <c r="E359" s="2">
        <v>19</v>
      </c>
      <c r="F359" s="2" t="s">
        <v>19</v>
      </c>
      <c r="G359" s="2">
        <v>63</v>
      </c>
      <c r="H359" s="3">
        <v>2.7801435966232286E-4</v>
      </c>
      <c r="I359" s="2">
        <v>226607</v>
      </c>
      <c r="J359" s="2">
        <v>298332</v>
      </c>
      <c r="K359" s="2" t="s">
        <v>99</v>
      </c>
      <c r="L359" s="2" t="s">
        <v>99</v>
      </c>
      <c r="M359" s="2" t="s">
        <v>2054</v>
      </c>
      <c r="N359" s="1" t="str">
        <f t="shared" si="5"/>
        <v>KHAMGAON192024</v>
      </c>
    </row>
    <row r="360" spans="1:14" x14ac:dyDescent="0.3">
      <c r="A360" s="2">
        <v>27</v>
      </c>
      <c r="B360" s="2" t="s">
        <v>7620</v>
      </c>
      <c r="C360" s="2" t="s">
        <v>11377</v>
      </c>
      <c r="D360" s="2" t="s">
        <v>1018</v>
      </c>
      <c r="E360" s="2">
        <v>1</v>
      </c>
      <c r="F360" s="2" t="s">
        <v>9</v>
      </c>
      <c r="G360" s="2">
        <v>106386</v>
      </c>
      <c r="H360" s="3">
        <v>0.47214258452198149</v>
      </c>
      <c r="I360" s="2">
        <v>225326</v>
      </c>
      <c r="J360" s="2">
        <v>306785</v>
      </c>
      <c r="K360" s="2" t="s">
        <v>99</v>
      </c>
      <c r="L360" s="2" t="s">
        <v>99</v>
      </c>
      <c r="M360" s="2" t="s">
        <v>2054</v>
      </c>
      <c r="N360" s="1" t="str">
        <f t="shared" si="5"/>
        <v>JALGAON (JAMOD)12024</v>
      </c>
    </row>
    <row r="361" spans="1:14" x14ac:dyDescent="0.3">
      <c r="A361" s="2">
        <v>27</v>
      </c>
      <c r="B361" s="2" t="s">
        <v>7620</v>
      </c>
      <c r="C361" s="2" t="s">
        <v>11378</v>
      </c>
      <c r="D361" s="2" t="s">
        <v>1020</v>
      </c>
      <c r="E361" s="2">
        <v>2</v>
      </c>
      <c r="F361" s="2" t="s">
        <v>7</v>
      </c>
      <c r="G361" s="2">
        <v>87590</v>
      </c>
      <c r="H361" s="3">
        <v>0.38872566858684748</v>
      </c>
      <c r="I361" s="2">
        <v>225326</v>
      </c>
      <c r="J361" s="2">
        <v>306785</v>
      </c>
      <c r="K361" s="2" t="s">
        <v>99</v>
      </c>
      <c r="L361" s="2" t="s">
        <v>99</v>
      </c>
      <c r="M361" s="2" t="s">
        <v>2054</v>
      </c>
      <c r="N361" s="1" t="str">
        <f t="shared" si="5"/>
        <v>JALGAON (JAMOD)22024</v>
      </c>
    </row>
    <row r="362" spans="1:14" x14ac:dyDescent="0.3">
      <c r="A362" s="2">
        <v>27</v>
      </c>
      <c r="B362" s="2" t="s">
        <v>7620</v>
      </c>
      <c r="C362" s="2" t="s">
        <v>11379</v>
      </c>
      <c r="D362" s="2" t="s">
        <v>1018</v>
      </c>
      <c r="E362" s="2">
        <v>3</v>
      </c>
      <c r="F362" s="2" t="s">
        <v>1023</v>
      </c>
      <c r="G362" s="2">
        <v>17515</v>
      </c>
      <c r="H362" s="3">
        <v>7.7731819674604796E-2</v>
      </c>
      <c r="I362" s="2">
        <v>225326</v>
      </c>
      <c r="J362" s="2">
        <v>306785</v>
      </c>
      <c r="K362" s="2" t="s">
        <v>99</v>
      </c>
      <c r="L362" s="2" t="s">
        <v>99</v>
      </c>
      <c r="M362" s="2" t="s">
        <v>2054</v>
      </c>
      <c r="N362" s="1" t="str">
        <f t="shared" si="5"/>
        <v>JALGAON (JAMOD)32024</v>
      </c>
    </row>
    <row r="363" spans="1:14" x14ac:dyDescent="0.3">
      <c r="A363" s="2">
        <v>27</v>
      </c>
      <c r="B363" s="2" t="s">
        <v>7620</v>
      </c>
      <c r="C363" s="2" t="s">
        <v>11380</v>
      </c>
      <c r="D363" s="2" t="s">
        <v>1018</v>
      </c>
      <c r="E363" s="2">
        <v>4</v>
      </c>
      <c r="F363" s="2" t="s">
        <v>7595</v>
      </c>
      <c r="G363" s="2">
        <v>9948</v>
      </c>
      <c r="H363" s="3">
        <v>4.4149365807762977E-2</v>
      </c>
      <c r="I363" s="2">
        <v>225326</v>
      </c>
      <c r="J363" s="2">
        <v>306785</v>
      </c>
      <c r="K363" s="2" t="s">
        <v>99</v>
      </c>
      <c r="L363" s="2" t="s">
        <v>99</v>
      </c>
      <c r="M363" s="2" t="s">
        <v>2054</v>
      </c>
      <c r="N363" s="1" t="str">
        <f t="shared" si="5"/>
        <v>JALGAON (JAMOD)42024</v>
      </c>
    </row>
    <row r="364" spans="1:14" x14ac:dyDescent="0.3">
      <c r="A364" s="2">
        <v>27</v>
      </c>
      <c r="B364" s="2" t="s">
        <v>7620</v>
      </c>
      <c r="C364" s="2" t="s">
        <v>22</v>
      </c>
      <c r="D364" s="2" t="s">
        <v>7923</v>
      </c>
      <c r="E364" s="2">
        <v>5</v>
      </c>
      <c r="F364" s="2" t="s">
        <v>22</v>
      </c>
      <c r="G364" s="2">
        <v>1304</v>
      </c>
      <c r="H364" s="3">
        <v>5.7871705883919301E-3</v>
      </c>
      <c r="I364" s="2">
        <v>225326</v>
      </c>
      <c r="J364" s="2">
        <v>306785</v>
      </c>
      <c r="K364" s="2" t="s">
        <v>99</v>
      </c>
      <c r="L364" s="2" t="s">
        <v>99</v>
      </c>
      <c r="M364" s="2" t="s">
        <v>2054</v>
      </c>
      <c r="N364" s="1" t="str">
        <f t="shared" si="5"/>
        <v>JALGAON (JAMOD)52024</v>
      </c>
    </row>
    <row r="365" spans="1:14" x14ac:dyDescent="0.3">
      <c r="A365" s="2">
        <v>27</v>
      </c>
      <c r="B365" s="2" t="s">
        <v>7620</v>
      </c>
      <c r="C365" s="2" t="s">
        <v>11381</v>
      </c>
      <c r="D365" s="2" t="s">
        <v>1018</v>
      </c>
      <c r="E365" s="2">
        <v>6</v>
      </c>
      <c r="F365" s="2" t="s">
        <v>11</v>
      </c>
      <c r="G365" s="2">
        <v>793</v>
      </c>
      <c r="H365" s="3">
        <v>3.5193453041371171E-3</v>
      </c>
      <c r="I365" s="2">
        <v>225326</v>
      </c>
      <c r="J365" s="2">
        <v>306785</v>
      </c>
      <c r="K365" s="2" t="s">
        <v>99</v>
      </c>
      <c r="L365" s="2" t="s">
        <v>99</v>
      </c>
      <c r="M365" s="2" t="s">
        <v>2054</v>
      </c>
      <c r="N365" s="1" t="str">
        <f t="shared" si="5"/>
        <v>JALGAON (JAMOD)62024</v>
      </c>
    </row>
    <row r="366" spans="1:14" x14ac:dyDescent="0.3">
      <c r="A366" s="2">
        <v>27</v>
      </c>
      <c r="B366" s="2" t="s">
        <v>7620</v>
      </c>
      <c r="C366" s="2" t="s">
        <v>11382</v>
      </c>
      <c r="D366" s="2" t="s">
        <v>1018</v>
      </c>
      <c r="E366" s="2">
        <v>7</v>
      </c>
      <c r="F366" s="2" t="s">
        <v>19</v>
      </c>
      <c r="G366" s="2">
        <v>563</v>
      </c>
      <c r="H366" s="3">
        <v>2.4986020255097058E-3</v>
      </c>
      <c r="I366" s="2">
        <v>225326</v>
      </c>
      <c r="J366" s="2">
        <v>306785</v>
      </c>
      <c r="K366" s="2" t="s">
        <v>99</v>
      </c>
      <c r="L366" s="2" t="s">
        <v>99</v>
      </c>
      <c r="M366" s="2" t="s">
        <v>2054</v>
      </c>
      <c r="N366" s="1" t="str">
        <f t="shared" si="5"/>
        <v>JALGAON (JAMOD)72024</v>
      </c>
    </row>
    <row r="367" spans="1:14" x14ac:dyDescent="0.3">
      <c r="A367" s="2">
        <v>27</v>
      </c>
      <c r="B367" s="2" t="s">
        <v>7620</v>
      </c>
      <c r="C367" s="2" t="s">
        <v>11383</v>
      </c>
      <c r="D367" s="2" t="s">
        <v>1018</v>
      </c>
      <c r="E367" s="2">
        <v>8</v>
      </c>
      <c r="F367" s="2" t="s">
        <v>19</v>
      </c>
      <c r="G367" s="2">
        <v>458</v>
      </c>
      <c r="H367" s="3">
        <v>2.0326105287450185E-3</v>
      </c>
      <c r="I367" s="2">
        <v>225326</v>
      </c>
      <c r="J367" s="2">
        <v>306785</v>
      </c>
      <c r="K367" s="2" t="s">
        <v>99</v>
      </c>
      <c r="L367" s="2" t="s">
        <v>99</v>
      </c>
      <c r="M367" s="2" t="s">
        <v>2054</v>
      </c>
      <c r="N367" s="1" t="str">
        <f t="shared" si="5"/>
        <v>JALGAON (JAMOD)82024</v>
      </c>
    </row>
    <row r="368" spans="1:14" x14ac:dyDescent="0.3">
      <c r="A368" s="2">
        <v>27</v>
      </c>
      <c r="B368" s="2" t="s">
        <v>7620</v>
      </c>
      <c r="C368" s="2" t="s">
        <v>11384</v>
      </c>
      <c r="D368" s="2" t="s">
        <v>1018</v>
      </c>
      <c r="E368" s="2">
        <v>9</v>
      </c>
      <c r="F368" s="2" t="s">
        <v>19</v>
      </c>
      <c r="G368" s="2">
        <v>453</v>
      </c>
      <c r="H368" s="3">
        <v>2.0104204574705096E-3</v>
      </c>
      <c r="I368" s="2">
        <v>225326</v>
      </c>
      <c r="J368" s="2">
        <v>306785</v>
      </c>
      <c r="K368" s="2" t="s">
        <v>99</v>
      </c>
      <c r="L368" s="2" t="s">
        <v>99</v>
      </c>
      <c r="M368" s="2" t="s">
        <v>2054</v>
      </c>
      <c r="N368" s="1" t="str">
        <f t="shared" si="5"/>
        <v>JALGAON (JAMOD)92024</v>
      </c>
    </row>
    <row r="369" spans="1:14" x14ac:dyDescent="0.3">
      <c r="A369" s="2">
        <v>27</v>
      </c>
      <c r="B369" s="2" t="s">
        <v>7620</v>
      </c>
      <c r="C369" s="2" t="s">
        <v>11385</v>
      </c>
      <c r="D369" s="2" t="s">
        <v>1018</v>
      </c>
      <c r="E369" s="2">
        <v>10</v>
      </c>
      <c r="F369" s="2" t="s">
        <v>19</v>
      </c>
      <c r="G369" s="2">
        <v>316</v>
      </c>
      <c r="H369" s="3">
        <v>1.4024125045489647E-3</v>
      </c>
      <c r="I369" s="2">
        <v>225326</v>
      </c>
      <c r="J369" s="2">
        <v>306785</v>
      </c>
      <c r="K369" s="2" t="s">
        <v>99</v>
      </c>
      <c r="L369" s="2" t="s">
        <v>99</v>
      </c>
      <c r="M369" s="2" t="s">
        <v>2054</v>
      </c>
      <c r="N369" s="1" t="str">
        <f t="shared" si="5"/>
        <v>JALGAON (JAMOD)102024</v>
      </c>
    </row>
    <row r="370" spans="1:14" x14ac:dyDescent="0.3">
      <c r="A370" s="2">
        <v>28</v>
      </c>
      <c r="B370" s="2" t="s">
        <v>7621</v>
      </c>
      <c r="C370" s="2" t="s">
        <v>11386</v>
      </c>
      <c r="D370" s="2" t="s">
        <v>1018</v>
      </c>
      <c r="E370" s="2">
        <v>1</v>
      </c>
      <c r="F370" s="2" t="s">
        <v>9</v>
      </c>
      <c r="G370" s="2">
        <v>92504</v>
      </c>
      <c r="H370" s="3">
        <v>0.43582157058590731</v>
      </c>
      <c r="I370" s="2">
        <v>212252</v>
      </c>
      <c r="J370" s="2">
        <v>311972</v>
      </c>
      <c r="K370" s="2" t="s">
        <v>122</v>
      </c>
      <c r="L370" s="2" t="s">
        <v>122</v>
      </c>
      <c r="M370" s="2" t="s">
        <v>2054</v>
      </c>
      <c r="N370" s="1" t="str">
        <f t="shared" si="5"/>
        <v>AKOT12024</v>
      </c>
    </row>
    <row r="371" spans="1:14" x14ac:dyDescent="0.3">
      <c r="A371" s="2">
        <v>28</v>
      </c>
      <c r="B371" s="2" t="s">
        <v>7621</v>
      </c>
      <c r="C371" s="2" t="s">
        <v>3852</v>
      </c>
      <c r="D371" s="2" t="s">
        <v>1018</v>
      </c>
      <c r="E371" s="2">
        <v>2</v>
      </c>
      <c r="F371" s="2" t="s">
        <v>7</v>
      </c>
      <c r="G371" s="2">
        <v>73544</v>
      </c>
      <c r="H371" s="3">
        <v>0.34649379040009048</v>
      </c>
      <c r="I371" s="2">
        <v>212252</v>
      </c>
      <c r="J371" s="2">
        <v>311972</v>
      </c>
      <c r="K371" s="2" t="s">
        <v>122</v>
      </c>
      <c r="L371" s="2" t="s">
        <v>122</v>
      </c>
      <c r="M371" s="2" t="s">
        <v>2054</v>
      </c>
      <c r="N371" s="1" t="str">
        <f t="shared" si="5"/>
        <v>AKOT22024</v>
      </c>
    </row>
    <row r="372" spans="1:14" x14ac:dyDescent="0.3">
      <c r="A372" s="2">
        <v>28</v>
      </c>
      <c r="B372" s="2" t="s">
        <v>7621</v>
      </c>
      <c r="C372" s="2" t="s">
        <v>11387</v>
      </c>
      <c r="D372" s="2" t="s">
        <v>1018</v>
      </c>
      <c r="E372" s="2">
        <v>3</v>
      </c>
      <c r="F372" s="2" t="s">
        <v>1023</v>
      </c>
      <c r="G372" s="2">
        <v>33774</v>
      </c>
      <c r="H372" s="3">
        <v>0.15912217552720351</v>
      </c>
      <c r="I372" s="2">
        <v>212252</v>
      </c>
      <c r="J372" s="2">
        <v>311972</v>
      </c>
      <c r="K372" s="2" t="s">
        <v>122</v>
      </c>
      <c r="L372" s="2" t="s">
        <v>122</v>
      </c>
      <c r="M372" s="2" t="s">
        <v>2054</v>
      </c>
      <c r="N372" s="1" t="str">
        <f t="shared" si="5"/>
        <v>AKOT32024</v>
      </c>
    </row>
    <row r="373" spans="1:14" x14ac:dyDescent="0.3">
      <c r="A373" s="2">
        <v>28</v>
      </c>
      <c r="B373" s="2" t="s">
        <v>7621</v>
      </c>
      <c r="C373" s="2" t="s">
        <v>11388</v>
      </c>
      <c r="D373" s="2" t="s">
        <v>1018</v>
      </c>
      <c r="E373" s="2">
        <v>4</v>
      </c>
      <c r="F373" s="2" t="s">
        <v>1319</v>
      </c>
      <c r="G373" s="2">
        <v>5900</v>
      </c>
      <c r="H373" s="3">
        <v>2.7797146787780561E-2</v>
      </c>
      <c r="I373" s="2">
        <v>212252</v>
      </c>
      <c r="J373" s="2">
        <v>311972</v>
      </c>
      <c r="K373" s="2" t="s">
        <v>122</v>
      </c>
      <c r="L373" s="2" t="s">
        <v>122</v>
      </c>
      <c r="M373" s="2" t="s">
        <v>2054</v>
      </c>
      <c r="N373" s="1" t="str">
        <f t="shared" si="5"/>
        <v>AKOT42024</v>
      </c>
    </row>
    <row r="374" spans="1:14" x14ac:dyDescent="0.3">
      <c r="A374" s="2">
        <v>28</v>
      </c>
      <c r="B374" s="2" t="s">
        <v>7621</v>
      </c>
      <c r="C374" s="2" t="s">
        <v>11389</v>
      </c>
      <c r="D374" s="2" t="s">
        <v>1018</v>
      </c>
      <c r="E374" s="2">
        <v>5</v>
      </c>
      <c r="F374" s="2" t="s">
        <v>19</v>
      </c>
      <c r="G374" s="2">
        <v>2356</v>
      </c>
      <c r="H374" s="3">
        <v>1.1100013191866272E-2</v>
      </c>
      <c r="I374" s="2">
        <v>212252</v>
      </c>
      <c r="J374" s="2">
        <v>311972</v>
      </c>
      <c r="K374" s="2" t="s">
        <v>122</v>
      </c>
      <c r="L374" s="2" t="s">
        <v>122</v>
      </c>
      <c r="M374" s="2" t="s">
        <v>2054</v>
      </c>
      <c r="N374" s="1" t="str">
        <f t="shared" si="5"/>
        <v>AKOT52024</v>
      </c>
    </row>
    <row r="375" spans="1:14" x14ac:dyDescent="0.3">
      <c r="A375" s="2">
        <v>28</v>
      </c>
      <c r="B375" s="2" t="s">
        <v>7621</v>
      </c>
      <c r="C375" s="2" t="s">
        <v>22</v>
      </c>
      <c r="D375" s="2" t="s">
        <v>7923</v>
      </c>
      <c r="E375" s="2">
        <v>6</v>
      </c>
      <c r="F375" s="2" t="s">
        <v>22</v>
      </c>
      <c r="G375" s="2">
        <v>1137</v>
      </c>
      <c r="H375" s="3">
        <v>5.3568399826621187E-3</v>
      </c>
      <c r="I375" s="2">
        <v>212252</v>
      </c>
      <c r="J375" s="2">
        <v>311972</v>
      </c>
      <c r="K375" s="2" t="s">
        <v>122</v>
      </c>
      <c r="L375" s="2" t="s">
        <v>122</v>
      </c>
      <c r="M375" s="2" t="s">
        <v>2054</v>
      </c>
      <c r="N375" s="1" t="str">
        <f t="shared" si="5"/>
        <v>AKOT62024</v>
      </c>
    </row>
    <row r="376" spans="1:14" x14ac:dyDescent="0.3">
      <c r="A376" s="2">
        <v>28</v>
      </c>
      <c r="B376" s="2" t="s">
        <v>7621</v>
      </c>
      <c r="C376" s="2" t="s">
        <v>11390</v>
      </c>
      <c r="D376" s="2" t="s">
        <v>1018</v>
      </c>
      <c r="E376" s="2">
        <v>7</v>
      </c>
      <c r="F376" s="2" t="s">
        <v>19</v>
      </c>
      <c r="G376" s="2">
        <v>815</v>
      </c>
      <c r="H376" s="3">
        <v>3.839775361362908E-3</v>
      </c>
      <c r="I376" s="2">
        <v>212252</v>
      </c>
      <c r="J376" s="2">
        <v>311972</v>
      </c>
      <c r="K376" s="2" t="s">
        <v>122</v>
      </c>
      <c r="L376" s="2" t="s">
        <v>122</v>
      </c>
      <c r="M376" s="2" t="s">
        <v>2054</v>
      </c>
      <c r="N376" s="1" t="str">
        <f t="shared" si="5"/>
        <v>AKOT72024</v>
      </c>
    </row>
    <row r="377" spans="1:14" x14ac:dyDescent="0.3">
      <c r="A377" s="2">
        <v>28</v>
      </c>
      <c r="B377" s="2" t="s">
        <v>7621</v>
      </c>
      <c r="C377" s="2" t="s">
        <v>11391</v>
      </c>
      <c r="D377" s="2" t="s">
        <v>1018</v>
      </c>
      <c r="E377" s="2">
        <v>8</v>
      </c>
      <c r="F377" s="2" t="s">
        <v>302</v>
      </c>
      <c r="G377" s="2">
        <v>770</v>
      </c>
      <c r="H377" s="3">
        <v>3.6277632248459379E-3</v>
      </c>
      <c r="I377" s="2">
        <v>212252</v>
      </c>
      <c r="J377" s="2">
        <v>311972</v>
      </c>
      <c r="K377" s="2" t="s">
        <v>122</v>
      </c>
      <c r="L377" s="2" t="s">
        <v>122</v>
      </c>
      <c r="M377" s="2" t="s">
        <v>2054</v>
      </c>
      <c r="N377" s="1" t="str">
        <f t="shared" si="5"/>
        <v>AKOT82024</v>
      </c>
    </row>
    <row r="378" spans="1:14" x14ac:dyDescent="0.3">
      <c r="A378" s="2">
        <v>28</v>
      </c>
      <c r="B378" s="2" t="s">
        <v>7621</v>
      </c>
      <c r="C378" s="2" t="s">
        <v>11392</v>
      </c>
      <c r="D378" s="2" t="s">
        <v>1018</v>
      </c>
      <c r="E378" s="2">
        <v>9</v>
      </c>
      <c r="F378" s="2" t="s">
        <v>19</v>
      </c>
      <c r="G378" s="2">
        <v>619</v>
      </c>
      <c r="H378" s="3">
        <v>2.9163447223112151E-3</v>
      </c>
      <c r="I378" s="2">
        <v>212252</v>
      </c>
      <c r="J378" s="2">
        <v>311972</v>
      </c>
      <c r="K378" s="2" t="s">
        <v>122</v>
      </c>
      <c r="L378" s="2" t="s">
        <v>122</v>
      </c>
      <c r="M378" s="2" t="s">
        <v>2054</v>
      </c>
      <c r="N378" s="1" t="str">
        <f t="shared" si="5"/>
        <v>AKOT92024</v>
      </c>
    </row>
    <row r="379" spans="1:14" x14ac:dyDescent="0.3">
      <c r="A379" s="2">
        <v>28</v>
      </c>
      <c r="B379" s="2" t="s">
        <v>7621</v>
      </c>
      <c r="C379" s="2" t="s">
        <v>11393</v>
      </c>
      <c r="D379" s="2" t="s">
        <v>1020</v>
      </c>
      <c r="E379" s="2">
        <v>10</v>
      </c>
      <c r="F379" s="2" t="s">
        <v>11</v>
      </c>
      <c r="G379" s="2">
        <v>471</v>
      </c>
      <c r="H379" s="3">
        <v>2.2190603622109567E-3</v>
      </c>
      <c r="I379" s="2">
        <v>212252</v>
      </c>
      <c r="J379" s="2">
        <v>311972</v>
      </c>
      <c r="K379" s="2" t="s">
        <v>122</v>
      </c>
      <c r="L379" s="2" t="s">
        <v>122</v>
      </c>
      <c r="M379" s="2" t="s">
        <v>2054</v>
      </c>
      <c r="N379" s="1" t="str">
        <f t="shared" si="5"/>
        <v>AKOT102024</v>
      </c>
    </row>
    <row r="380" spans="1:14" x14ac:dyDescent="0.3">
      <c r="A380" s="2">
        <v>28</v>
      </c>
      <c r="B380" s="2" t="s">
        <v>7621</v>
      </c>
      <c r="C380" s="2" t="s">
        <v>11394</v>
      </c>
      <c r="D380" s="2" t="s">
        <v>1018</v>
      </c>
      <c r="E380" s="2">
        <v>11</v>
      </c>
      <c r="F380" s="2" t="s">
        <v>19</v>
      </c>
      <c r="G380" s="2">
        <v>186</v>
      </c>
      <c r="H380" s="3">
        <v>8.7631683093681093E-4</v>
      </c>
      <c r="I380" s="2">
        <v>212252</v>
      </c>
      <c r="J380" s="2">
        <v>311972</v>
      </c>
      <c r="K380" s="2" t="s">
        <v>122</v>
      </c>
      <c r="L380" s="2" t="s">
        <v>122</v>
      </c>
      <c r="M380" s="2" t="s">
        <v>2054</v>
      </c>
      <c r="N380" s="1" t="str">
        <f t="shared" si="5"/>
        <v>AKOT112024</v>
      </c>
    </row>
    <row r="381" spans="1:14" x14ac:dyDescent="0.3">
      <c r="A381" s="2">
        <v>28</v>
      </c>
      <c r="B381" s="2" t="s">
        <v>7621</v>
      </c>
      <c r="C381" s="2" t="s">
        <v>11395</v>
      </c>
      <c r="D381" s="2" t="s">
        <v>1018</v>
      </c>
      <c r="E381" s="2">
        <v>12</v>
      </c>
      <c r="F381" s="2" t="s">
        <v>19</v>
      </c>
      <c r="G381" s="2">
        <v>176</v>
      </c>
      <c r="H381" s="3">
        <v>8.2920302282192863E-4</v>
      </c>
      <c r="I381" s="2">
        <v>212252</v>
      </c>
      <c r="J381" s="2">
        <v>311972</v>
      </c>
      <c r="K381" s="2" t="s">
        <v>122</v>
      </c>
      <c r="L381" s="2" t="s">
        <v>122</v>
      </c>
      <c r="M381" s="2" t="s">
        <v>2054</v>
      </c>
      <c r="N381" s="1" t="str">
        <f t="shared" si="5"/>
        <v>AKOT122024</v>
      </c>
    </row>
    <row r="382" spans="1:14" x14ac:dyDescent="0.3">
      <c r="A382" s="2">
        <v>29</v>
      </c>
      <c r="B382" s="2" t="s">
        <v>7622</v>
      </c>
      <c r="C382" s="2" t="s">
        <v>11396</v>
      </c>
      <c r="D382" s="2" t="s">
        <v>1018</v>
      </c>
      <c r="E382" s="2">
        <v>1</v>
      </c>
      <c r="F382" s="2" t="s">
        <v>1977</v>
      </c>
      <c r="G382" s="2">
        <v>80826</v>
      </c>
      <c r="H382" s="3">
        <v>0.36903816124702077</v>
      </c>
      <c r="I382" s="2">
        <v>219018</v>
      </c>
      <c r="J382" s="2">
        <v>311167</v>
      </c>
      <c r="K382" s="2" t="s">
        <v>122</v>
      </c>
      <c r="L382" s="2" t="s">
        <v>122</v>
      </c>
      <c r="M382" s="2" t="s">
        <v>2054</v>
      </c>
      <c r="N382" s="1" t="str">
        <f t="shared" si="5"/>
        <v>BALAPUR12024</v>
      </c>
    </row>
    <row r="383" spans="1:14" x14ac:dyDescent="0.3">
      <c r="A383" s="2">
        <v>29</v>
      </c>
      <c r="B383" s="2" t="s">
        <v>7622</v>
      </c>
      <c r="C383" s="2" t="s">
        <v>11397</v>
      </c>
      <c r="D383" s="2" t="s">
        <v>1018</v>
      </c>
      <c r="E383" s="2">
        <v>2</v>
      </c>
      <c r="F383" s="2" t="s">
        <v>1023</v>
      </c>
      <c r="G383" s="2">
        <v>69684</v>
      </c>
      <c r="H383" s="3">
        <v>0.31816563022217353</v>
      </c>
      <c r="I383" s="2">
        <v>219018</v>
      </c>
      <c r="J383" s="2">
        <v>311167</v>
      </c>
      <c r="K383" s="2" t="s">
        <v>122</v>
      </c>
      <c r="L383" s="2" t="s">
        <v>122</v>
      </c>
      <c r="M383" s="2" t="s">
        <v>2054</v>
      </c>
      <c r="N383" s="1" t="str">
        <f t="shared" si="5"/>
        <v>BALAPUR22024</v>
      </c>
    </row>
    <row r="384" spans="1:14" x14ac:dyDescent="0.3">
      <c r="A384" s="2">
        <v>29</v>
      </c>
      <c r="B384" s="2" t="s">
        <v>7622</v>
      </c>
      <c r="C384" s="2" t="s">
        <v>11398</v>
      </c>
      <c r="D384" s="2" t="s">
        <v>1018</v>
      </c>
      <c r="E384" s="2">
        <v>3</v>
      </c>
      <c r="F384" s="2" t="s">
        <v>103</v>
      </c>
      <c r="G384" s="2">
        <v>60595</v>
      </c>
      <c r="H384" s="3">
        <v>0.2766667579833621</v>
      </c>
      <c r="I384" s="2">
        <v>219018</v>
      </c>
      <c r="J384" s="2">
        <v>311167</v>
      </c>
      <c r="K384" s="2" t="s">
        <v>122</v>
      </c>
      <c r="L384" s="2" t="s">
        <v>122</v>
      </c>
      <c r="M384" s="2" t="s">
        <v>2054</v>
      </c>
      <c r="N384" s="1" t="str">
        <f t="shared" si="5"/>
        <v>BALAPUR32024</v>
      </c>
    </row>
    <row r="385" spans="1:14" x14ac:dyDescent="0.3">
      <c r="A385" s="2">
        <v>29</v>
      </c>
      <c r="B385" s="2" t="s">
        <v>7622</v>
      </c>
      <c r="C385" s="2" t="s">
        <v>11399</v>
      </c>
      <c r="D385" s="2" t="s">
        <v>1018</v>
      </c>
      <c r="E385" s="2">
        <v>4</v>
      </c>
      <c r="F385" s="2" t="s">
        <v>19</v>
      </c>
      <c r="G385" s="2">
        <v>1318</v>
      </c>
      <c r="H385" s="3">
        <v>6.0177702289309553E-3</v>
      </c>
      <c r="I385" s="2">
        <v>219018</v>
      </c>
      <c r="J385" s="2">
        <v>311167</v>
      </c>
      <c r="K385" s="2" t="s">
        <v>122</v>
      </c>
      <c r="L385" s="2" t="s">
        <v>122</v>
      </c>
      <c r="M385" s="2" t="s">
        <v>2054</v>
      </c>
      <c r="N385" s="1" t="str">
        <f t="shared" si="5"/>
        <v>BALAPUR42024</v>
      </c>
    </row>
    <row r="386" spans="1:14" x14ac:dyDescent="0.3">
      <c r="A386" s="2">
        <v>29</v>
      </c>
      <c r="B386" s="2" t="s">
        <v>7622</v>
      </c>
      <c r="C386" s="2" t="s">
        <v>11400</v>
      </c>
      <c r="D386" s="2" t="s">
        <v>1018</v>
      </c>
      <c r="E386" s="2">
        <v>5</v>
      </c>
      <c r="F386" s="2" t="s">
        <v>19</v>
      </c>
      <c r="G386" s="2">
        <v>944</v>
      </c>
      <c r="H386" s="3">
        <v>4.3101480243632941E-3</v>
      </c>
      <c r="I386" s="2">
        <v>219018</v>
      </c>
      <c r="J386" s="2">
        <v>311167</v>
      </c>
      <c r="K386" s="2" t="s">
        <v>122</v>
      </c>
      <c r="L386" s="2" t="s">
        <v>122</v>
      </c>
      <c r="M386" s="2" t="s">
        <v>2054</v>
      </c>
      <c r="N386" s="1" t="str">
        <f t="shared" si="5"/>
        <v>BALAPUR52024</v>
      </c>
    </row>
    <row r="387" spans="1:14" x14ac:dyDescent="0.3">
      <c r="A387" s="2">
        <v>29</v>
      </c>
      <c r="B387" s="2" t="s">
        <v>7622</v>
      </c>
      <c r="C387" s="2" t="s">
        <v>11401</v>
      </c>
      <c r="D387" s="2" t="s">
        <v>1018</v>
      </c>
      <c r="E387" s="2">
        <v>6</v>
      </c>
      <c r="F387" s="2" t="s">
        <v>19</v>
      </c>
      <c r="G387" s="2">
        <v>767</v>
      </c>
      <c r="H387" s="3">
        <v>3.5019952697951766E-3</v>
      </c>
      <c r="I387" s="2">
        <v>219018</v>
      </c>
      <c r="J387" s="2">
        <v>311167</v>
      </c>
      <c r="K387" s="2" t="s">
        <v>122</v>
      </c>
      <c r="L387" s="2" t="s">
        <v>122</v>
      </c>
      <c r="M387" s="2" t="s">
        <v>2054</v>
      </c>
      <c r="N387" s="1" t="str">
        <f t="shared" ref="N387:N450" si="6">B387&amp;E387&amp;2024</f>
        <v>BALAPUR62024</v>
      </c>
    </row>
    <row r="388" spans="1:14" x14ac:dyDescent="0.3">
      <c r="A388" s="2">
        <v>29</v>
      </c>
      <c r="B388" s="2" t="s">
        <v>7622</v>
      </c>
      <c r="C388" s="2" t="s">
        <v>11402</v>
      </c>
      <c r="D388" s="2" t="s">
        <v>1018</v>
      </c>
      <c r="E388" s="2">
        <v>7</v>
      </c>
      <c r="F388" s="2" t="s">
        <v>19</v>
      </c>
      <c r="G388" s="2">
        <v>672</v>
      </c>
      <c r="H388" s="3">
        <v>3.0682409664959044E-3</v>
      </c>
      <c r="I388" s="2">
        <v>219018</v>
      </c>
      <c r="J388" s="2">
        <v>311167</v>
      </c>
      <c r="K388" s="2" t="s">
        <v>122</v>
      </c>
      <c r="L388" s="2" t="s">
        <v>122</v>
      </c>
      <c r="M388" s="2" t="s">
        <v>2054</v>
      </c>
      <c r="N388" s="1" t="str">
        <f t="shared" si="6"/>
        <v>BALAPUR72024</v>
      </c>
    </row>
    <row r="389" spans="1:14" x14ac:dyDescent="0.3">
      <c r="A389" s="2">
        <v>29</v>
      </c>
      <c r="B389" s="2" t="s">
        <v>7622</v>
      </c>
      <c r="C389" s="2" t="s">
        <v>11403</v>
      </c>
      <c r="D389" s="2" t="s">
        <v>1018</v>
      </c>
      <c r="E389" s="2">
        <v>8</v>
      </c>
      <c r="F389" s="2" t="s">
        <v>302</v>
      </c>
      <c r="G389" s="2">
        <v>664</v>
      </c>
      <c r="H389" s="3">
        <v>3.031714288323334E-3</v>
      </c>
      <c r="I389" s="2">
        <v>219018</v>
      </c>
      <c r="J389" s="2">
        <v>311167</v>
      </c>
      <c r="K389" s="2" t="s">
        <v>122</v>
      </c>
      <c r="L389" s="2" t="s">
        <v>122</v>
      </c>
      <c r="M389" s="2" t="s">
        <v>2054</v>
      </c>
      <c r="N389" s="1" t="str">
        <f t="shared" si="6"/>
        <v>BALAPUR82024</v>
      </c>
    </row>
    <row r="390" spans="1:14" x14ac:dyDescent="0.3">
      <c r="A390" s="2">
        <v>29</v>
      </c>
      <c r="B390" s="2" t="s">
        <v>7622</v>
      </c>
      <c r="C390" s="2" t="s">
        <v>22</v>
      </c>
      <c r="D390" s="2" t="s">
        <v>7923</v>
      </c>
      <c r="E390" s="2">
        <v>9</v>
      </c>
      <c r="F390" s="2" t="s">
        <v>22</v>
      </c>
      <c r="G390" s="2">
        <v>577</v>
      </c>
      <c r="H390" s="3">
        <v>2.6344866631966323E-3</v>
      </c>
      <c r="I390" s="2">
        <v>219018</v>
      </c>
      <c r="J390" s="2">
        <v>311167</v>
      </c>
      <c r="K390" s="2" t="s">
        <v>122</v>
      </c>
      <c r="L390" s="2" t="s">
        <v>122</v>
      </c>
      <c r="M390" s="2" t="s">
        <v>2054</v>
      </c>
      <c r="N390" s="1" t="str">
        <f t="shared" si="6"/>
        <v>BALAPUR92024</v>
      </c>
    </row>
    <row r="391" spans="1:14" x14ac:dyDescent="0.3">
      <c r="A391" s="2">
        <v>29</v>
      </c>
      <c r="B391" s="2" t="s">
        <v>7622</v>
      </c>
      <c r="C391" s="2" t="s">
        <v>11404</v>
      </c>
      <c r="D391" s="2" t="s">
        <v>1018</v>
      </c>
      <c r="E391" s="2">
        <v>10</v>
      </c>
      <c r="F391" s="2" t="s">
        <v>7610</v>
      </c>
      <c r="G391" s="2">
        <v>530</v>
      </c>
      <c r="H391" s="3">
        <v>2.419892428932782E-3</v>
      </c>
      <c r="I391" s="2">
        <v>219018</v>
      </c>
      <c r="J391" s="2">
        <v>311167</v>
      </c>
      <c r="K391" s="2" t="s">
        <v>122</v>
      </c>
      <c r="L391" s="2" t="s">
        <v>122</v>
      </c>
      <c r="M391" s="2" t="s">
        <v>2054</v>
      </c>
      <c r="N391" s="1" t="str">
        <f t="shared" si="6"/>
        <v>BALAPUR102024</v>
      </c>
    </row>
    <row r="392" spans="1:14" x14ac:dyDescent="0.3">
      <c r="A392" s="2">
        <v>29</v>
      </c>
      <c r="B392" s="2" t="s">
        <v>7622</v>
      </c>
      <c r="C392" s="2" t="s">
        <v>11405</v>
      </c>
      <c r="D392" s="2" t="s">
        <v>1020</v>
      </c>
      <c r="E392" s="2">
        <v>11</v>
      </c>
      <c r="F392" s="2" t="s">
        <v>11</v>
      </c>
      <c r="G392" s="2">
        <v>488</v>
      </c>
      <c r="H392" s="3">
        <v>2.228127368526788E-3</v>
      </c>
      <c r="I392" s="2">
        <v>219018</v>
      </c>
      <c r="J392" s="2">
        <v>311167</v>
      </c>
      <c r="K392" s="2" t="s">
        <v>122</v>
      </c>
      <c r="L392" s="2" t="s">
        <v>122</v>
      </c>
      <c r="M392" s="2" t="s">
        <v>2054</v>
      </c>
      <c r="N392" s="1" t="str">
        <f t="shared" si="6"/>
        <v>BALAPUR112024</v>
      </c>
    </row>
    <row r="393" spans="1:14" x14ac:dyDescent="0.3">
      <c r="A393" s="2">
        <v>29</v>
      </c>
      <c r="B393" s="2" t="s">
        <v>7622</v>
      </c>
      <c r="C393" s="2" t="s">
        <v>11406</v>
      </c>
      <c r="D393" s="2" t="s">
        <v>1018</v>
      </c>
      <c r="E393" s="2">
        <v>12</v>
      </c>
      <c r="F393" s="2" t="s">
        <v>19</v>
      </c>
      <c r="G393" s="2">
        <v>344</v>
      </c>
      <c r="H393" s="3">
        <v>1.5706471614205225E-3</v>
      </c>
      <c r="I393" s="2">
        <v>219018</v>
      </c>
      <c r="J393" s="2">
        <v>311167</v>
      </c>
      <c r="K393" s="2" t="s">
        <v>122</v>
      </c>
      <c r="L393" s="2" t="s">
        <v>122</v>
      </c>
      <c r="M393" s="2" t="s">
        <v>2054</v>
      </c>
      <c r="N393" s="1" t="str">
        <f t="shared" si="6"/>
        <v>BALAPUR122024</v>
      </c>
    </row>
    <row r="394" spans="1:14" x14ac:dyDescent="0.3">
      <c r="A394" s="2">
        <v>29</v>
      </c>
      <c r="B394" s="2" t="s">
        <v>7622</v>
      </c>
      <c r="C394" s="2" t="s">
        <v>11407</v>
      </c>
      <c r="D394" s="2" t="s">
        <v>1018</v>
      </c>
      <c r="E394" s="2">
        <v>13</v>
      </c>
      <c r="F394" s="2" t="s">
        <v>2428</v>
      </c>
      <c r="G394" s="2">
        <v>306</v>
      </c>
      <c r="H394" s="3">
        <v>1.3971454401008137E-3</v>
      </c>
      <c r="I394" s="2">
        <v>219018</v>
      </c>
      <c r="J394" s="2">
        <v>311167</v>
      </c>
      <c r="K394" s="2" t="s">
        <v>122</v>
      </c>
      <c r="L394" s="2" t="s">
        <v>122</v>
      </c>
      <c r="M394" s="2" t="s">
        <v>2054</v>
      </c>
      <c r="N394" s="1" t="str">
        <f t="shared" si="6"/>
        <v>BALAPUR132024</v>
      </c>
    </row>
    <row r="395" spans="1:14" x14ac:dyDescent="0.3">
      <c r="A395" s="2">
        <v>29</v>
      </c>
      <c r="B395" s="2" t="s">
        <v>7622</v>
      </c>
      <c r="C395" s="2" t="s">
        <v>11408</v>
      </c>
      <c r="D395" s="2" t="s">
        <v>1018</v>
      </c>
      <c r="E395" s="2">
        <v>14</v>
      </c>
      <c r="F395" s="2" t="s">
        <v>19</v>
      </c>
      <c r="G395" s="2">
        <v>273</v>
      </c>
      <c r="H395" s="3">
        <v>1.2464728926389612E-3</v>
      </c>
      <c r="I395" s="2">
        <v>219018</v>
      </c>
      <c r="J395" s="2">
        <v>311167</v>
      </c>
      <c r="K395" s="2" t="s">
        <v>122</v>
      </c>
      <c r="L395" s="2" t="s">
        <v>122</v>
      </c>
      <c r="M395" s="2" t="s">
        <v>2054</v>
      </c>
      <c r="N395" s="1" t="str">
        <f t="shared" si="6"/>
        <v>BALAPUR142024</v>
      </c>
    </row>
    <row r="396" spans="1:14" x14ac:dyDescent="0.3">
      <c r="A396" s="2">
        <v>29</v>
      </c>
      <c r="B396" s="2" t="s">
        <v>7622</v>
      </c>
      <c r="C396" s="2" t="s">
        <v>11409</v>
      </c>
      <c r="D396" s="2" t="s">
        <v>1018</v>
      </c>
      <c r="E396" s="2">
        <v>15</v>
      </c>
      <c r="F396" s="2" t="s">
        <v>19</v>
      </c>
      <c r="G396" s="2">
        <v>246</v>
      </c>
      <c r="H396" s="3">
        <v>1.1231953538065364E-3</v>
      </c>
      <c r="I396" s="2">
        <v>219018</v>
      </c>
      <c r="J396" s="2">
        <v>311167</v>
      </c>
      <c r="K396" s="2" t="s">
        <v>122</v>
      </c>
      <c r="L396" s="2" t="s">
        <v>122</v>
      </c>
      <c r="M396" s="2" t="s">
        <v>2054</v>
      </c>
      <c r="N396" s="1" t="str">
        <f t="shared" si="6"/>
        <v>BALAPUR152024</v>
      </c>
    </row>
    <row r="397" spans="1:14" x14ac:dyDescent="0.3">
      <c r="A397" s="2">
        <v>29</v>
      </c>
      <c r="B397" s="2" t="s">
        <v>7622</v>
      </c>
      <c r="C397" s="2" t="s">
        <v>11410</v>
      </c>
      <c r="D397" s="2" t="s">
        <v>1018</v>
      </c>
      <c r="E397" s="2">
        <v>16</v>
      </c>
      <c r="F397" s="2" t="s">
        <v>19</v>
      </c>
      <c r="G397" s="2">
        <v>181</v>
      </c>
      <c r="H397" s="3">
        <v>8.2641609365440287E-4</v>
      </c>
      <c r="I397" s="2">
        <v>219018</v>
      </c>
      <c r="J397" s="2">
        <v>311167</v>
      </c>
      <c r="K397" s="2" t="s">
        <v>122</v>
      </c>
      <c r="L397" s="2" t="s">
        <v>122</v>
      </c>
      <c r="M397" s="2" t="s">
        <v>2054</v>
      </c>
      <c r="N397" s="1" t="str">
        <f t="shared" si="6"/>
        <v>BALAPUR162024</v>
      </c>
    </row>
    <row r="398" spans="1:14" x14ac:dyDescent="0.3">
      <c r="A398" s="2">
        <v>29</v>
      </c>
      <c r="B398" s="2" t="s">
        <v>7622</v>
      </c>
      <c r="C398" s="2" t="s">
        <v>11411</v>
      </c>
      <c r="D398" s="2" t="s">
        <v>1018</v>
      </c>
      <c r="E398" s="2">
        <v>17</v>
      </c>
      <c r="F398" s="2" t="s">
        <v>19</v>
      </c>
      <c r="G398" s="2">
        <v>145</v>
      </c>
      <c r="H398" s="3">
        <v>6.620460418778365E-4</v>
      </c>
      <c r="I398" s="2">
        <v>219018</v>
      </c>
      <c r="J398" s="2">
        <v>311167</v>
      </c>
      <c r="K398" s="2" t="s">
        <v>122</v>
      </c>
      <c r="L398" s="2" t="s">
        <v>122</v>
      </c>
      <c r="M398" s="2" t="s">
        <v>2054</v>
      </c>
      <c r="N398" s="1" t="str">
        <f t="shared" si="6"/>
        <v>BALAPUR172024</v>
      </c>
    </row>
    <row r="399" spans="1:14" x14ac:dyDescent="0.3">
      <c r="A399" s="2">
        <v>29</v>
      </c>
      <c r="B399" s="2" t="s">
        <v>7622</v>
      </c>
      <c r="C399" s="2" t="s">
        <v>11412</v>
      </c>
      <c r="D399" s="2" t="s">
        <v>1018</v>
      </c>
      <c r="E399" s="2">
        <v>18</v>
      </c>
      <c r="F399" s="2" t="s">
        <v>753</v>
      </c>
      <c r="G399" s="2">
        <v>142</v>
      </c>
      <c r="H399" s="3">
        <v>6.4834853756312268E-4</v>
      </c>
      <c r="I399" s="2">
        <v>219018</v>
      </c>
      <c r="J399" s="2">
        <v>311167</v>
      </c>
      <c r="K399" s="2" t="s">
        <v>122</v>
      </c>
      <c r="L399" s="2" t="s">
        <v>122</v>
      </c>
      <c r="M399" s="2" t="s">
        <v>2054</v>
      </c>
      <c r="N399" s="1" t="str">
        <f t="shared" si="6"/>
        <v>BALAPUR182024</v>
      </c>
    </row>
    <row r="400" spans="1:14" x14ac:dyDescent="0.3">
      <c r="A400" s="2">
        <v>29</v>
      </c>
      <c r="B400" s="2" t="s">
        <v>7622</v>
      </c>
      <c r="C400" s="2" t="s">
        <v>11413</v>
      </c>
      <c r="D400" s="2" t="s">
        <v>1018</v>
      </c>
      <c r="E400" s="2">
        <v>19</v>
      </c>
      <c r="F400" s="2" t="s">
        <v>19</v>
      </c>
      <c r="G400" s="2">
        <v>120</v>
      </c>
      <c r="H400" s="3">
        <v>5.4790017258855438E-4</v>
      </c>
      <c r="I400" s="2">
        <v>219018</v>
      </c>
      <c r="J400" s="2">
        <v>311167</v>
      </c>
      <c r="K400" s="2" t="s">
        <v>122</v>
      </c>
      <c r="L400" s="2" t="s">
        <v>122</v>
      </c>
      <c r="M400" s="2" t="s">
        <v>2054</v>
      </c>
      <c r="N400" s="1" t="str">
        <f t="shared" si="6"/>
        <v>BALAPUR192024</v>
      </c>
    </row>
    <row r="401" spans="1:14" x14ac:dyDescent="0.3">
      <c r="A401" s="2">
        <v>29</v>
      </c>
      <c r="B401" s="2" t="s">
        <v>7622</v>
      </c>
      <c r="C401" s="2" t="s">
        <v>11414</v>
      </c>
      <c r="D401" s="2" t="s">
        <v>1018</v>
      </c>
      <c r="E401" s="2">
        <v>20</v>
      </c>
      <c r="F401" s="2" t="s">
        <v>19</v>
      </c>
      <c r="G401" s="2">
        <v>99</v>
      </c>
      <c r="H401" s="3">
        <v>4.5201764238555738E-4</v>
      </c>
      <c r="I401" s="2">
        <v>219018</v>
      </c>
      <c r="J401" s="2">
        <v>311167</v>
      </c>
      <c r="K401" s="2" t="s">
        <v>122</v>
      </c>
      <c r="L401" s="2" t="s">
        <v>122</v>
      </c>
      <c r="M401" s="2" t="s">
        <v>2054</v>
      </c>
      <c r="N401" s="1" t="str">
        <f t="shared" si="6"/>
        <v>BALAPUR202024</v>
      </c>
    </row>
    <row r="402" spans="1:14" x14ac:dyDescent="0.3">
      <c r="A402" s="2">
        <v>29</v>
      </c>
      <c r="B402" s="2" t="s">
        <v>7622</v>
      </c>
      <c r="C402" s="2" t="s">
        <v>11415</v>
      </c>
      <c r="D402" s="2" t="s">
        <v>1018</v>
      </c>
      <c r="E402" s="2">
        <v>21</v>
      </c>
      <c r="F402" s="2" t="s">
        <v>1113</v>
      </c>
      <c r="G402" s="2">
        <v>97</v>
      </c>
      <c r="H402" s="3">
        <v>4.4288597284241477E-4</v>
      </c>
      <c r="I402" s="2">
        <v>219018</v>
      </c>
      <c r="J402" s="2">
        <v>311167</v>
      </c>
      <c r="K402" s="2" t="s">
        <v>122</v>
      </c>
      <c r="L402" s="2" t="s">
        <v>122</v>
      </c>
      <c r="M402" s="2" t="s">
        <v>2054</v>
      </c>
      <c r="N402" s="1" t="str">
        <f t="shared" si="6"/>
        <v>BALAPUR212024</v>
      </c>
    </row>
    <row r="403" spans="1:14" x14ac:dyDescent="0.3">
      <c r="A403" s="2">
        <v>30</v>
      </c>
      <c r="B403" s="2" t="s">
        <v>7623</v>
      </c>
      <c r="C403" s="2" t="s">
        <v>11416</v>
      </c>
      <c r="D403" s="2" t="s">
        <v>1018</v>
      </c>
      <c r="E403" s="2">
        <v>1</v>
      </c>
      <c r="F403" s="2" t="s">
        <v>7</v>
      </c>
      <c r="G403" s="2">
        <v>87854</v>
      </c>
      <c r="H403" s="3">
        <v>0.4330449784349969</v>
      </c>
      <c r="I403" s="2">
        <v>202875</v>
      </c>
      <c r="J403" s="2">
        <v>351092</v>
      </c>
      <c r="K403" s="2" t="s">
        <v>122</v>
      </c>
      <c r="L403" s="2" t="s">
        <v>122</v>
      </c>
      <c r="M403" s="2" t="s">
        <v>2054</v>
      </c>
      <c r="N403" s="1" t="str">
        <f t="shared" si="6"/>
        <v>AKOLA WEST12024</v>
      </c>
    </row>
    <row r="404" spans="1:14" x14ac:dyDescent="0.3">
      <c r="A404" s="2">
        <v>30</v>
      </c>
      <c r="B404" s="2" t="s">
        <v>7623</v>
      </c>
      <c r="C404" s="2" t="s">
        <v>11417</v>
      </c>
      <c r="D404" s="2" t="s">
        <v>1018</v>
      </c>
      <c r="E404" s="2">
        <v>2</v>
      </c>
      <c r="F404" s="2" t="s">
        <v>9</v>
      </c>
      <c r="G404" s="2">
        <v>86374</v>
      </c>
      <c r="H404" s="3">
        <v>0.42574984596426368</v>
      </c>
      <c r="I404" s="2">
        <v>202875</v>
      </c>
      <c r="J404" s="2">
        <v>351092</v>
      </c>
      <c r="K404" s="2" t="s">
        <v>122</v>
      </c>
      <c r="L404" s="2" t="s">
        <v>122</v>
      </c>
      <c r="M404" s="2" t="s">
        <v>2054</v>
      </c>
      <c r="N404" s="1" t="str">
        <f t="shared" si="6"/>
        <v>AKOLA WEST22024</v>
      </c>
    </row>
    <row r="405" spans="1:14" x14ac:dyDescent="0.3">
      <c r="A405" s="2">
        <v>30</v>
      </c>
      <c r="B405" s="2" t="s">
        <v>7623</v>
      </c>
      <c r="C405" s="2" t="s">
        <v>11418</v>
      </c>
      <c r="D405" s="2" t="s">
        <v>1018</v>
      </c>
      <c r="E405" s="2">
        <v>3</v>
      </c>
      <c r="F405" s="2" t="s">
        <v>19</v>
      </c>
      <c r="G405" s="2">
        <v>21163</v>
      </c>
      <c r="H405" s="3">
        <v>0.1043154651879236</v>
      </c>
      <c r="I405" s="2">
        <v>202875</v>
      </c>
      <c r="J405" s="2">
        <v>351092</v>
      </c>
      <c r="K405" s="2" t="s">
        <v>122</v>
      </c>
      <c r="L405" s="2" t="s">
        <v>122</v>
      </c>
      <c r="M405" s="2" t="s">
        <v>2054</v>
      </c>
      <c r="N405" s="1" t="str">
        <f t="shared" si="6"/>
        <v>AKOLA WEST32024</v>
      </c>
    </row>
    <row r="406" spans="1:14" x14ac:dyDescent="0.3">
      <c r="A406" s="2">
        <v>30</v>
      </c>
      <c r="B406" s="2" t="s">
        <v>7623</v>
      </c>
      <c r="C406" s="2" t="s">
        <v>11419</v>
      </c>
      <c r="D406" s="2" t="s">
        <v>1018</v>
      </c>
      <c r="E406" s="2">
        <v>4</v>
      </c>
      <c r="F406" s="2" t="s">
        <v>19</v>
      </c>
      <c r="G406" s="2">
        <v>2607</v>
      </c>
      <c r="H406" s="3">
        <v>1.2850277264325324E-2</v>
      </c>
      <c r="I406" s="2">
        <v>202875</v>
      </c>
      <c r="J406" s="2">
        <v>351092</v>
      </c>
      <c r="K406" s="2" t="s">
        <v>122</v>
      </c>
      <c r="L406" s="2" t="s">
        <v>122</v>
      </c>
      <c r="M406" s="2" t="s">
        <v>2054</v>
      </c>
      <c r="N406" s="1" t="str">
        <f t="shared" si="6"/>
        <v>AKOLA WEST42024</v>
      </c>
    </row>
    <row r="407" spans="1:14" x14ac:dyDescent="0.3">
      <c r="A407" s="2">
        <v>30</v>
      </c>
      <c r="B407" s="2" t="s">
        <v>7623</v>
      </c>
      <c r="C407" s="2" t="s">
        <v>11420</v>
      </c>
      <c r="D407" s="2" t="s">
        <v>1018</v>
      </c>
      <c r="E407" s="2">
        <v>5</v>
      </c>
      <c r="F407" s="2" t="s">
        <v>1257</v>
      </c>
      <c r="G407" s="2">
        <v>2047</v>
      </c>
      <c r="H407" s="3">
        <v>1.0089956869993838E-2</v>
      </c>
      <c r="I407" s="2">
        <v>202875</v>
      </c>
      <c r="J407" s="2">
        <v>351092</v>
      </c>
      <c r="K407" s="2" t="s">
        <v>122</v>
      </c>
      <c r="L407" s="2" t="s">
        <v>122</v>
      </c>
      <c r="M407" s="2" t="s">
        <v>2054</v>
      </c>
      <c r="N407" s="1" t="str">
        <f t="shared" si="6"/>
        <v>AKOLA WEST52024</v>
      </c>
    </row>
    <row r="408" spans="1:14" x14ac:dyDescent="0.3">
      <c r="A408" s="2">
        <v>30</v>
      </c>
      <c r="B408" s="2" t="s">
        <v>7623</v>
      </c>
      <c r="C408" s="2" t="s">
        <v>22</v>
      </c>
      <c r="D408" s="2" t="s">
        <v>7923</v>
      </c>
      <c r="E408" s="2">
        <v>6</v>
      </c>
      <c r="F408" s="2" t="s">
        <v>22</v>
      </c>
      <c r="G408" s="2">
        <v>1221</v>
      </c>
      <c r="H408" s="3">
        <v>6.0184842883548983E-3</v>
      </c>
      <c r="I408" s="2">
        <v>202875</v>
      </c>
      <c r="J408" s="2">
        <v>351092</v>
      </c>
      <c r="K408" s="2" t="s">
        <v>122</v>
      </c>
      <c r="L408" s="2" t="s">
        <v>122</v>
      </c>
      <c r="M408" s="2" t="s">
        <v>2054</v>
      </c>
      <c r="N408" s="1" t="str">
        <f t="shared" si="6"/>
        <v>AKOLA WEST62024</v>
      </c>
    </row>
    <row r="409" spans="1:14" x14ac:dyDescent="0.3">
      <c r="A409" s="2">
        <v>30</v>
      </c>
      <c r="B409" s="2" t="s">
        <v>7623</v>
      </c>
      <c r="C409" s="2" t="s">
        <v>11421</v>
      </c>
      <c r="D409" s="2" t="s">
        <v>1018</v>
      </c>
      <c r="E409" s="2">
        <v>7</v>
      </c>
      <c r="F409" s="2" t="s">
        <v>11</v>
      </c>
      <c r="G409" s="2">
        <v>458</v>
      </c>
      <c r="H409" s="3">
        <v>2.2575477510782503E-3</v>
      </c>
      <c r="I409" s="2">
        <v>202875</v>
      </c>
      <c r="J409" s="2">
        <v>351092</v>
      </c>
      <c r="K409" s="2" t="s">
        <v>122</v>
      </c>
      <c r="L409" s="2" t="s">
        <v>122</v>
      </c>
      <c r="M409" s="2" t="s">
        <v>2054</v>
      </c>
      <c r="N409" s="1" t="str">
        <f t="shared" si="6"/>
        <v>AKOLA WEST72024</v>
      </c>
    </row>
    <row r="410" spans="1:14" x14ac:dyDescent="0.3">
      <c r="A410" s="2">
        <v>30</v>
      </c>
      <c r="B410" s="2" t="s">
        <v>7623</v>
      </c>
      <c r="C410" s="2" t="s">
        <v>11422</v>
      </c>
      <c r="D410" s="2" t="s">
        <v>1018</v>
      </c>
      <c r="E410" s="2">
        <v>8</v>
      </c>
      <c r="F410" s="2" t="s">
        <v>19</v>
      </c>
      <c r="G410" s="2">
        <v>424</v>
      </c>
      <c r="H410" s="3">
        <v>2.0899568699938387E-3</v>
      </c>
      <c r="I410" s="2">
        <v>202875</v>
      </c>
      <c r="J410" s="2">
        <v>351092</v>
      </c>
      <c r="K410" s="2" t="s">
        <v>122</v>
      </c>
      <c r="L410" s="2" t="s">
        <v>122</v>
      </c>
      <c r="M410" s="2" t="s">
        <v>2054</v>
      </c>
      <c r="N410" s="1" t="str">
        <f t="shared" si="6"/>
        <v>AKOLA WEST82024</v>
      </c>
    </row>
    <row r="411" spans="1:14" x14ac:dyDescent="0.3">
      <c r="A411" s="2">
        <v>30</v>
      </c>
      <c r="B411" s="2" t="s">
        <v>7623</v>
      </c>
      <c r="C411" s="2" t="s">
        <v>11423</v>
      </c>
      <c r="D411" s="2" t="s">
        <v>1018</v>
      </c>
      <c r="E411" s="2">
        <v>9</v>
      </c>
      <c r="F411" s="2" t="s">
        <v>19</v>
      </c>
      <c r="G411" s="2">
        <v>218</v>
      </c>
      <c r="H411" s="3">
        <v>1.0745532963647565E-3</v>
      </c>
      <c r="I411" s="2">
        <v>202875</v>
      </c>
      <c r="J411" s="2">
        <v>351092</v>
      </c>
      <c r="K411" s="2" t="s">
        <v>122</v>
      </c>
      <c r="L411" s="2" t="s">
        <v>122</v>
      </c>
      <c r="M411" s="2" t="s">
        <v>2054</v>
      </c>
      <c r="N411" s="1" t="str">
        <f t="shared" si="6"/>
        <v>AKOLA WEST92024</v>
      </c>
    </row>
    <row r="412" spans="1:14" x14ac:dyDescent="0.3">
      <c r="A412" s="2">
        <v>30</v>
      </c>
      <c r="B412" s="2" t="s">
        <v>7623</v>
      </c>
      <c r="C412" s="2" t="s">
        <v>11424</v>
      </c>
      <c r="D412" s="2" t="s">
        <v>1018</v>
      </c>
      <c r="E412" s="2">
        <v>10</v>
      </c>
      <c r="F412" s="2" t="s">
        <v>2314</v>
      </c>
      <c r="G412" s="2">
        <v>129</v>
      </c>
      <c r="H412" s="3">
        <v>6.3585951940850277E-4</v>
      </c>
      <c r="I412" s="2">
        <v>202875</v>
      </c>
      <c r="J412" s="2">
        <v>351092</v>
      </c>
      <c r="K412" s="2" t="s">
        <v>122</v>
      </c>
      <c r="L412" s="2" t="s">
        <v>122</v>
      </c>
      <c r="M412" s="2" t="s">
        <v>2054</v>
      </c>
      <c r="N412" s="1" t="str">
        <f t="shared" si="6"/>
        <v>AKOLA WEST102024</v>
      </c>
    </row>
    <row r="413" spans="1:14" x14ac:dyDescent="0.3">
      <c r="A413" s="2">
        <v>30</v>
      </c>
      <c r="B413" s="2" t="s">
        <v>7623</v>
      </c>
      <c r="C413" s="2" t="s">
        <v>11425</v>
      </c>
      <c r="D413" s="2" t="s">
        <v>1020</v>
      </c>
      <c r="E413" s="2">
        <v>11</v>
      </c>
      <c r="F413" s="2" t="s">
        <v>1113</v>
      </c>
      <c r="G413" s="2">
        <v>120</v>
      </c>
      <c r="H413" s="3">
        <v>5.9149722735674678E-4</v>
      </c>
      <c r="I413" s="2">
        <v>202875</v>
      </c>
      <c r="J413" s="2">
        <v>351092</v>
      </c>
      <c r="K413" s="2" t="s">
        <v>122</v>
      </c>
      <c r="L413" s="2" t="s">
        <v>122</v>
      </c>
      <c r="M413" s="2" t="s">
        <v>2054</v>
      </c>
      <c r="N413" s="1" t="str">
        <f t="shared" si="6"/>
        <v>AKOLA WEST112024</v>
      </c>
    </row>
    <row r="414" spans="1:14" x14ac:dyDescent="0.3">
      <c r="A414" s="2">
        <v>30</v>
      </c>
      <c r="B414" s="2" t="s">
        <v>7623</v>
      </c>
      <c r="C414" s="2" t="s">
        <v>11426</v>
      </c>
      <c r="D414" s="2" t="s">
        <v>1018</v>
      </c>
      <c r="E414" s="2">
        <v>12</v>
      </c>
      <c r="F414" s="2" t="s">
        <v>7624</v>
      </c>
      <c r="G414" s="2">
        <v>107</v>
      </c>
      <c r="H414" s="3">
        <v>5.2741836105976584E-4</v>
      </c>
      <c r="I414" s="2">
        <v>202875</v>
      </c>
      <c r="J414" s="2">
        <v>351092</v>
      </c>
      <c r="K414" s="2" t="s">
        <v>122</v>
      </c>
      <c r="L414" s="2" t="s">
        <v>122</v>
      </c>
      <c r="M414" s="2" t="s">
        <v>2054</v>
      </c>
      <c r="N414" s="1" t="str">
        <f t="shared" si="6"/>
        <v>AKOLA WEST122024</v>
      </c>
    </row>
    <row r="415" spans="1:14" x14ac:dyDescent="0.3">
      <c r="A415" s="2">
        <v>30</v>
      </c>
      <c r="B415" s="2" t="s">
        <v>7623</v>
      </c>
      <c r="C415" s="2" t="s">
        <v>11427</v>
      </c>
      <c r="D415" s="2" t="s">
        <v>1018</v>
      </c>
      <c r="E415" s="2">
        <v>13</v>
      </c>
      <c r="F415" s="2" t="s">
        <v>19</v>
      </c>
      <c r="G415" s="2">
        <v>86</v>
      </c>
      <c r="H415" s="3">
        <v>4.2390634627233518E-4</v>
      </c>
      <c r="I415" s="2">
        <v>202875</v>
      </c>
      <c r="J415" s="2">
        <v>351092</v>
      </c>
      <c r="K415" s="2" t="s">
        <v>122</v>
      </c>
      <c r="L415" s="2" t="s">
        <v>122</v>
      </c>
      <c r="M415" s="2" t="s">
        <v>2054</v>
      </c>
      <c r="N415" s="1" t="str">
        <f t="shared" si="6"/>
        <v>AKOLA WEST132024</v>
      </c>
    </row>
    <row r="416" spans="1:14" x14ac:dyDescent="0.3">
      <c r="A416" s="2">
        <v>30</v>
      </c>
      <c r="B416" s="2" t="s">
        <v>7623</v>
      </c>
      <c r="C416" s="2" t="s">
        <v>11428</v>
      </c>
      <c r="D416" s="2" t="s">
        <v>1018</v>
      </c>
      <c r="E416" s="2">
        <v>14</v>
      </c>
      <c r="F416" s="2" t="s">
        <v>19</v>
      </c>
      <c r="G416" s="2">
        <v>67</v>
      </c>
      <c r="H416" s="3">
        <v>3.3025261860751695E-4</v>
      </c>
      <c r="I416" s="2">
        <v>202875</v>
      </c>
      <c r="J416" s="2">
        <v>351092</v>
      </c>
      <c r="K416" s="2" t="s">
        <v>122</v>
      </c>
      <c r="L416" s="2" t="s">
        <v>122</v>
      </c>
      <c r="M416" s="2" t="s">
        <v>2054</v>
      </c>
      <c r="N416" s="1" t="str">
        <f t="shared" si="6"/>
        <v>AKOLA WEST142024</v>
      </c>
    </row>
    <row r="417" spans="1:14" x14ac:dyDescent="0.3">
      <c r="A417" s="2">
        <v>31</v>
      </c>
      <c r="B417" s="2" t="s">
        <v>7625</v>
      </c>
      <c r="C417" s="2" t="s">
        <v>11429</v>
      </c>
      <c r="D417" s="2" t="s">
        <v>1018</v>
      </c>
      <c r="E417" s="2">
        <v>1</v>
      </c>
      <c r="F417" s="2" t="s">
        <v>9</v>
      </c>
      <c r="G417" s="2">
        <v>107267</v>
      </c>
      <c r="H417" s="3">
        <v>0.49022672534744599</v>
      </c>
      <c r="I417" s="2">
        <v>218811</v>
      </c>
      <c r="J417" s="2">
        <v>355797</v>
      </c>
      <c r="K417" s="2" t="s">
        <v>122</v>
      </c>
      <c r="L417" s="2" t="s">
        <v>122</v>
      </c>
      <c r="M417" s="2" t="s">
        <v>2054</v>
      </c>
      <c r="N417" s="1" t="str">
        <f t="shared" si="6"/>
        <v>AKOLA EAST12024</v>
      </c>
    </row>
    <row r="418" spans="1:14" x14ac:dyDescent="0.3">
      <c r="A418" s="2">
        <v>31</v>
      </c>
      <c r="B418" s="2" t="s">
        <v>7625</v>
      </c>
      <c r="C418" s="2" t="s">
        <v>11430</v>
      </c>
      <c r="D418" s="2" t="s">
        <v>1018</v>
      </c>
      <c r="E418" s="2">
        <v>2</v>
      </c>
      <c r="F418" s="2" t="s">
        <v>1977</v>
      </c>
      <c r="G418" s="2">
        <v>56956</v>
      </c>
      <c r="H418" s="3">
        <v>0.26029769984141565</v>
      </c>
      <c r="I418" s="2">
        <v>218811</v>
      </c>
      <c r="J418" s="2">
        <v>355797</v>
      </c>
      <c r="K418" s="2" t="s">
        <v>122</v>
      </c>
      <c r="L418" s="2" t="s">
        <v>122</v>
      </c>
      <c r="M418" s="2" t="s">
        <v>2054</v>
      </c>
      <c r="N418" s="1" t="str">
        <f t="shared" si="6"/>
        <v>AKOLA EAST22024</v>
      </c>
    </row>
    <row r="419" spans="1:14" x14ac:dyDescent="0.3">
      <c r="A419" s="2">
        <v>31</v>
      </c>
      <c r="B419" s="2" t="s">
        <v>7625</v>
      </c>
      <c r="C419" s="2" t="s">
        <v>11431</v>
      </c>
      <c r="D419" s="2" t="s">
        <v>1018</v>
      </c>
      <c r="E419" s="2">
        <v>3</v>
      </c>
      <c r="F419" s="2" t="s">
        <v>1023</v>
      </c>
      <c r="G419" s="2">
        <v>50107</v>
      </c>
      <c r="H419" s="3">
        <v>0.22899671405916522</v>
      </c>
      <c r="I419" s="2">
        <v>218811</v>
      </c>
      <c r="J419" s="2">
        <v>355797</v>
      </c>
      <c r="K419" s="2" t="s">
        <v>122</v>
      </c>
      <c r="L419" s="2" t="s">
        <v>122</v>
      </c>
      <c r="M419" s="2" t="s">
        <v>2054</v>
      </c>
      <c r="N419" s="1" t="str">
        <f t="shared" si="6"/>
        <v>AKOLA EAST32024</v>
      </c>
    </row>
    <row r="420" spans="1:14" x14ac:dyDescent="0.3">
      <c r="A420" s="2">
        <v>31</v>
      </c>
      <c r="B420" s="2" t="s">
        <v>7625</v>
      </c>
      <c r="C420" s="2" t="s">
        <v>22</v>
      </c>
      <c r="D420" s="2" t="s">
        <v>7923</v>
      </c>
      <c r="E420" s="2">
        <v>4</v>
      </c>
      <c r="F420" s="2" t="s">
        <v>22</v>
      </c>
      <c r="G420" s="2">
        <v>1480</v>
      </c>
      <c r="H420" s="3">
        <v>6.7638281439232947E-3</v>
      </c>
      <c r="I420" s="2">
        <v>218811</v>
      </c>
      <c r="J420" s="2">
        <v>355797</v>
      </c>
      <c r="K420" s="2" t="s">
        <v>122</v>
      </c>
      <c r="L420" s="2" t="s">
        <v>122</v>
      </c>
      <c r="M420" s="2" t="s">
        <v>2054</v>
      </c>
      <c r="N420" s="1" t="str">
        <f t="shared" si="6"/>
        <v>AKOLA EAST42024</v>
      </c>
    </row>
    <row r="421" spans="1:14" x14ac:dyDescent="0.3">
      <c r="A421" s="2">
        <v>31</v>
      </c>
      <c r="B421" s="2" t="s">
        <v>7625</v>
      </c>
      <c r="C421" s="2" t="s">
        <v>11432</v>
      </c>
      <c r="D421" s="2" t="s">
        <v>1018</v>
      </c>
      <c r="E421" s="2">
        <v>5</v>
      </c>
      <c r="F421" s="2" t="s">
        <v>11</v>
      </c>
      <c r="G421" s="2">
        <v>668</v>
      </c>
      <c r="H421" s="3">
        <v>3.0528629730680818E-3</v>
      </c>
      <c r="I421" s="2">
        <v>218811</v>
      </c>
      <c r="J421" s="2">
        <v>355797</v>
      </c>
      <c r="K421" s="2" t="s">
        <v>122</v>
      </c>
      <c r="L421" s="2" t="s">
        <v>122</v>
      </c>
      <c r="M421" s="2" t="s">
        <v>2054</v>
      </c>
      <c r="N421" s="1" t="str">
        <f t="shared" si="6"/>
        <v>AKOLA EAST52024</v>
      </c>
    </row>
    <row r="422" spans="1:14" x14ac:dyDescent="0.3">
      <c r="A422" s="2">
        <v>31</v>
      </c>
      <c r="B422" s="2" t="s">
        <v>7625</v>
      </c>
      <c r="C422" s="2" t="s">
        <v>11433</v>
      </c>
      <c r="D422" s="2" t="s">
        <v>1018</v>
      </c>
      <c r="E422" s="2">
        <v>6</v>
      </c>
      <c r="F422" s="2" t="s">
        <v>19</v>
      </c>
      <c r="G422" s="2">
        <v>531</v>
      </c>
      <c r="H422" s="3">
        <v>2.4267518543400471E-3</v>
      </c>
      <c r="I422" s="2">
        <v>218811</v>
      </c>
      <c r="J422" s="2">
        <v>355797</v>
      </c>
      <c r="K422" s="2" t="s">
        <v>122</v>
      </c>
      <c r="L422" s="2" t="s">
        <v>122</v>
      </c>
      <c r="M422" s="2" t="s">
        <v>2054</v>
      </c>
      <c r="N422" s="1" t="str">
        <f t="shared" si="6"/>
        <v>AKOLA EAST62024</v>
      </c>
    </row>
    <row r="423" spans="1:14" x14ac:dyDescent="0.3">
      <c r="A423" s="2">
        <v>31</v>
      </c>
      <c r="B423" s="2" t="s">
        <v>7625</v>
      </c>
      <c r="C423" s="2" t="s">
        <v>11434</v>
      </c>
      <c r="D423" s="2" t="s">
        <v>1018</v>
      </c>
      <c r="E423" s="2">
        <v>7</v>
      </c>
      <c r="F423" s="2" t="s">
        <v>1113</v>
      </c>
      <c r="G423" s="2">
        <v>465</v>
      </c>
      <c r="H423" s="3">
        <v>2.1251216803542783E-3</v>
      </c>
      <c r="I423" s="2">
        <v>218811</v>
      </c>
      <c r="J423" s="2">
        <v>355797</v>
      </c>
      <c r="K423" s="2" t="s">
        <v>122</v>
      </c>
      <c r="L423" s="2" t="s">
        <v>122</v>
      </c>
      <c r="M423" s="2" t="s">
        <v>2054</v>
      </c>
      <c r="N423" s="1" t="str">
        <f t="shared" si="6"/>
        <v>AKOLA EAST72024</v>
      </c>
    </row>
    <row r="424" spans="1:14" x14ac:dyDescent="0.3">
      <c r="A424" s="2">
        <v>31</v>
      </c>
      <c r="B424" s="2" t="s">
        <v>7625</v>
      </c>
      <c r="C424" s="2" t="s">
        <v>11435</v>
      </c>
      <c r="D424" s="2" t="s">
        <v>1018</v>
      </c>
      <c r="E424" s="2">
        <v>8</v>
      </c>
      <c r="F424" s="2" t="s">
        <v>19</v>
      </c>
      <c r="G424" s="2">
        <v>429</v>
      </c>
      <c r="H424" s="3">
        <v>1.9605961309074956E-3</v>
      </c>
      <c r="I424" s="2">
        <v>218811</v>
      </c>
      <c r="J424" s="2">
        <v>355797</v>
      </c>
      <c r="K424" s="2" t="s">
        <v>122</v>
      </c>
      <c r="L424" s="2" t="s">
        <v>122</v>
      </c>
      <c r="M424" s="2" t="s">
        <v>2054</v>
      </c>
      <c r="N424" s="1" t="str">
        <f t="shared" si="6"/>
        <v>AKOLA EAST82024</v>
      </c>
    </row>
    <row r="425" spans="1:14" x14ac:dyDescent="0.3">
      <c r="A425" s="2">
        <v>31</v>
      </c>
      <c r="B425" s="2" t="s">
        <v>7625</v>
      </c>
      <c r="C425" s="2" t="s">
        <v>11436</v>
      </c>
      <c r="D425" s="2" t="s">
        <v>1018</v>
      </c>
      <c r="E425" s="2">
        <v>9</v>
      </c>
      <c r="F425" s="2" t="s">
        <v>19</v>
      </c>
      <c r="G425" s="2">
        <v>321</v>
      </c>
      <c r="H425" s="3">
        <v>1.467019482567147E-3</v>
      </c>
      <c r="I425" s="2">
        <v>218811</v>
      </c>
      <c r="J425" s="2">
        <v>355797</v>
      </c>
      <c r="K425" s="2" t="s">
        <v>122</v>
      </c>
      <c r="L425" s="2" t="s">
        <v>122</v>
      </c>
      <c r="M425" s="2" t="s">
        <v>2054</v>
      </c>
      <c r="N425" s="1" t="str">
        <f t="shared" si="6"/>
        <v>AKOLA EAST92024</v>
      </c>
    </row>
    <row r="426" spans="1:14" x14ac:dyDescent="0.3">
      <c r="A426" s="2">
        <v>31</v>
      </c>
      <c r="B426" s="2" t="s">
        <v>7625</v>
      </c>
      <c r="C426" s="2" t="s">
        <v>11437</v>
      </c>
      <c r="D426" s="2" t="s">
        <v>1018</v>
      </c>
      <c r="E426" s="2">
        <v>10</v>
      </c>
      <c r="F426" s="2" t="s">
        <v>19</v>
      </c>
      <c r="G426" s="2">
        <v>253</v>
      </c>
      <c r="H426" s="3">
        <v>1.1562490002787794E-3</v>
      </c>
      <c r="I426" s="2">
        <v>218811</v>
      </c>
      <c r="J426" s="2">
        <v>355797</v>
      </c>
      <c r="K426" s="2" t="s">
        <v>122</v>
      </c>
      <c r="L426" s="2" t="s">
        <v>122</v>
      </c>
      <c r="M426" s="2" t="s">
        <v>2054</v>
      </c>
      <c r="N426" s="1" t="str">
        <f t="shared" si="6"/>
        <v>AKOLA EAST102024</v>
      </c>
    </row>
    <row r="427" spans="1:14" x14ac:dyDescent="0.3">
      <c r="A427" s="2">
        <v>31</v>
      </c>
      <c r="B427" s="2" t="s">
        <v>7625</v>
      </c>
      <c r="C427" s="2" t="s">
        <v>11438</v>
      </c>
      <c r="D427" s="2" t="s">
        <v>1018</v>
      </c>
      <c r="E427" s="2">
        <v>11</v>
      </c>
      <c r="F427" s="2" t="s">
        <v>19</v>
      </c>
      <c r="G427" s="2">
        <v>207</v>
      </c>
      <c r="H427" s="3">
        <v>9.460219093190013E-4</v>
      </c>
      <c r="I427" s="2">
        <v>218811</v>
      </c>
      <c r="J427" s="2">
        <v>355797</v>
      </c>
      <c r="K427" s="2" t="s">
        <v>122</v>
      </c>
      <c r="L427" s="2" t="s">
        <v>122</v>
      </c>
      <c r="M427" s="2" t="s">
        <v>2054</v>
      </c>
      <c r="N427" s="1" t="str">
        <f t="shared" si="6"/>
        <v>AKOLA EAST112024</v>
      </c>
    </row>
    <row r="428" spans="1:14" x14ac:dyDescent="0.3">
      <c r="A428" s="2">
        <v>31</v>
      </c>
      <c r="B428" s="2" t="s">
        <v>7625</v>
      </c>
      <c r="C428" s="2" t="s">
        <v>11439</v>
      </c>
      <c r="D428" s="2" t="s">
        <v>1018</v>
      </c>
      <c r="E428" s="2">
        <v>12</v>
      </c>
      <c r="F428" s="2" t="s">
        <v>19</v>
      </c>
      <c r="G428" s="2">
        <v>127</v>
      </c>
      <c r="H428" s="3">
        <v>5.8040957721503948E-4</v>
      </c>
      <c r="I428" s="2">
        <v>218811</v>
      </c>
      <c r="J428" s="2">
        <v>355797</v>
      </c>
      <c r="K428" s="2" t="s">
        <v>122</v>
      </c>
      <c r="L428" s="2" t="s">
        <v>122</v>
      </c>
      <c r="M428" s="2" t="s">
        <v>2054</v>
      </c>
      <c r="N428" s="1" t="str">
        <f t="shared" si="6"/>
        <v>AKOLA EAST122024</v>
      </c>
    </row>
    <row r="429" spans="1:14" x14ac:dyDescent="0.3">
      <c r="A429" s="2">
        <v>32</v>
      </c>
      <c r="B429" s="2" t="s">
        <v>7626</v>
      </c>
      <c r="C429" s="2" t="s">
        <v>3924</v>
      </c>
      <c r="D429" s="2" t="s">
        <v>1018</v>
      </c>
      <c r="E429" s="2">
        <v>1</v>
      </c>
      <c r="F429" s="2" t="s">
        <v>9</v>
      </c>
      <c r="G429" s="2">
        <v>91084</v>
      </c>
      <c r="H429" s="3">
        <v>0.44047469364463743</v>
      </c>
      <c r="I429" s="2">
        <v>206786</v>
      </c>
      <c r="J429" s="2">
        <v>311175</v>
      </c>
      <c r="K429" s="2" t="s">
        <v>122</v>
      </c>
      <c r="L429" s="2" t="s">
        <v>122</v>
      </c>
      <c r="M429" s="2" t="s">
        <v>2054</v>
      </c>
      <c r="N429" s="1" t="str">
        <f t="shared" si="6"/>
        <v>MURTIZAPUR (SC)12024</v>
      </c>
    </row>
    <row r="430" spans="1:14" x14ac:dyDescent="0.3">
      <c r="A430" s="2">
        <v>32</v>
      </c>
      <c r="B430" s="2" t="s">
        <v>7626</v>
      </c>
      <c r="C430" s="2" t="s">
        <v>11440</v>
      </c>
      <c r="D430" s="2" t="s">
        <v>1018</v>
      </c>
      <c r="E430" s="2">
        <v>2</v>
      </c>
      <c r="F430" s="2" t="s">
        <v>1992</v>
      </c>
      <c r="G430" s="2">
        <v>55222</v>
      </c>
      <c r="H430" s="3">
        <v>0.26704902652984247</v>
      </c>
      <c r="I430" s="2">
        <v>206786</v>
      </c>
      <c r="J430" s="2">
        <v>311175</v>
      </c>
      <c r="K430" s="2" t="s">
        <v>122</v>
      </c>
      <c r="L430" s="2" t="s">
        <v>122</v>
      </c>
      <c r="M430" s="2" t="s">
        <v>2054</v>
      </c>
      <c r="N430" s="1" t="str">
        <f t="shared" si="6"/>
        <v>MURTIZAPUR (SC)22024</v>
      </c>
    </row>
    <row r="431" spans="1:14" x14ac:dyDescent="0.3">
      <c r="A431" s="2">
        <v>32</v>
      </c>
      <c r="B431" s="2" t="s">
        <v>7626</v>
      </c>
      <c r="C431" s="2" t="s">
        <v>11441</v>
      </c>
      <c r="D431" s="2" t="s">
        <v>1018</v>
      </c>
      <c r="E431" s="2">
        <v>3</v>
      </c>
      <c r="F431" s="2" t="s">
        <v>1023</v>
      </c>
      <c r="G431" s="2">
        <v>49224</v>
      </c>
      <c r="H431" s="3">
        <v>0.23804319441354829</v>
      </c>
      <c r="I431" s="2">
        <v>206786</v>
      </c>
      <c r="J431" s="2">
        <v>311175</v>
      </c>
      <c r="K431" s="2" t="s">
        <v>122</v>
      </c>
      <c r="L431" s="2" t="s">
        <v>122</v>
      </c>
      <c r="M431" s="2" t="s">
        <v>2054</v>
      </c>
      <c r="N431" s="1" t="str">
        <f t="shared" si="6"/>
        <v>MURTIZAPUR (SC)32024</v>
      </c>
    </row>
    <row r="432" spans="1:14" x14ac:dyDescent="0.3">
      <c r="A432" s="2">
        <v>32</v>
      </c>
      <c r="B432" s="2" t="s">
        <v>7626</v>
      </c>
      <c r="C432" s="2" t="s">
        <v>11442</v>
      </c>
      <c r="D432" s="2" t="s">
        <v>1018</v>
      </c>
      <c r="E432" s="2">
        <v>4</v>
      </c>
      <c r="F432" s="2" t="s">
        <v>1363</v>
      </c>
      <c r="G432" s="2">
        <v>3171</v>
      </c>
      <c r="H432" s="3">
        <v>1.5334693838074145E-2</v>
      </c>
      <c r="I432" s="2">
        <v>206786</v>
      </c>
      <c r="J432" s="2">
        <v>311175</v>
      </c>
      <c r="K432" s="2" t="s">
        <v>122</v>
      </c>
      <c r="L432" s="2" t="s">
        <v>122</v>
      </c>
      <c r="M432" s="2" t="s">
        <v>2054</v>
      </c>
      <c r="N432" s="1" t="str">
        <f t="shared" si="6"/>
        <v>MURTIZAPUR (SC)42024</v>
      </c>
    </row>
    <row r="433" spans="1:14" x14ac:dyDescent="0.3">
      <c r="A433" s="2">
        <v>32</v>
      </c>
      <c r="B433" s="2" t="s">
        <v>7626</v>
      </c>
      <c r="C433" s="2" t="s">
        <v>11443</v>
      </c>
      <c r="D433" s="2" t="s">
        <v>1018</v>
      </c>
      <c r="E433" s="2">
        <v>5</v>
      </c>
      <c r="F433" s="2" t="s">
        <v>19</v>
      </c>
      <c r="G433" s="2">
        <v>2738</v>
      </c>
      <c r="H433" s="3">
        <v>1.3240741636280987E-2</v>
      </c>
      <c r="I433" s="2">
        <v>206786</v>
      </c>
      <c r="J433" s="2">
        <v>311175</v>
      </c>
      <c r="K433" s="2" t="s">
        <v>122</v>
      </c>
      <c r="L433" s="2" t="s">
        <v>122</v>
      </c>
      <c r="M433" s="2" t="s">
        <v>2054</v>
      </c>
      <c r="N433" s="1" t="str">
        <f t="shared" si="6"/>
        <v>MURTIZAPUR (SC)52024</v>
      </c>
    </row>
    <row r="434" spans="1:14" x14ac:dyDescent="0.3">
      <c r="A434" s="2">
        <v>32</v>
      </c>
      <c r="B434" s="2" t="s">
        <v>7626</v>
      </c>
      <c r="C434" s="2" t="s">
        <v>22</v>
      </c>
      <c r="D434" s="2" t="s">
        <v>7923</v>
      </c>
      <c r="E434" s="2">
        <v>6</v>
      </c>
      <c r="F434" s="2" t="s">
        <v>22</v>
      </c>
      <c r="G434" s="2">
        <v>876</v>
      </c>
      <c r="H434" s="3">
        <v>4.2362635768378905E-3</v>
      </c>
      <c r="I434" s="2">
        <v>206786</v>
      </c>
      <c r="J434" s="2">
        <v>311175</v>
      </c>
      <c r="K434" s="2" t="s">
        <v>122</v>
      </c>
      <c r="L434" s="2" t="s">
        <v>122</v>
      </c>
      <c r="M434" s="2" t="s">
        <v>2054</v>
      </c>
      <c r="N434" s="1" t="str">
        <f t="shared" si="6"/>
        <v>MURTIZAPUR (SC)62024</v>
      </c>
    </row>
    <row r="435" spans="1:14" x14ac:dyDescent="0.3">
      <c r="A435" s="2">
        <v>32</v>
      </c>
      <c r="B435" s="2" t="s">
        <v>7626</v>
      </c>
      <c r="C435" s="2" t="s">
        <v>11444</v>
      </c>
      <c r="D435" s="2" t="s">
        <v>1018</v>
      </c>
      <c r="E435" s="2">
        <v>7</v>
      </c>
      <c r="F435" s="2" t="s">
        <v>302</v>
      </c>
      <c r="G435" s="2">
        <v>793</v>
      </c>
      <c r="H435" s="3">
        <v>3.8348824388498254E-3</v>
      </c>
      <c r="I435" s="2">
        <v>206786</v>
      </c>
      <c r="J435" s="2">
        <v>311175</v>
      </c>
      <c r="K435" s="2" t="s">
        <v>122</v>
      </c>
      <c r="L435" s="2" t="s">
        <v>122</v>
      </c>
      <c r="M435" s="2" t="s">
        <v>2054</v>
      </c>
      <c r="N435" s="1" t="str">
        <f t="shared" si="6"/>
        <v>MURTIZAPUR (SC)72024</v>
      </c>
    </row>
    <row r="436" spans="1:14" x14ac:dyDescent="0.3">
      <c r="A436" s="2">
        <v>32</v>
      </c>
      <c r="B436" s="2" t="s">
        <v>7626</v>
      </c>
      <c r="C436" s="2" t="s">
        <v>11445</v>
      </c>
      <c r="D436" s="2" t="s">
        <v>1018</v>
      </c>
      <c r="E436" s="2">
        <v>8</v>
      </c>
      <c r="F436" s="2" t="s">
        <v>1187</v>
      </c>
      <c r="G436" s="2">
        <v>741</v>
      </c>
      <c r="H436" s="3">
        <v>3.5834147379416401E-3</v>
      </c>
      <c r="I436" s="2">
        <v>206786</v>
      </c>
      <c r="J436" s="2">
        <v>311175</v>
      </c>
      <c r="K436" s="2" t="s">
        <v>122</v>
      </c>
      <c r="L436" s="2" t="s">
        <v>122</v>
      </c>
      <c r="M436" s="2" t="s">
        <v>2054</v>
      </c>
      <c r="N436" s="1" t="str">
        <f t="shared" si="6"/>
        <v>MURTIZAPUR (SC)82024</v>
      </c>
    </row>
    <row r="437" spans="1:14" x14ac:dyDescent="0.3">
      <c r="A437" s="2">
        <v>32</v>
      </c>
      <c r="B437" s="2" t="s">
        <v>7626</v>
      </c>
      <c r="C437" s="2" t="s">
        <v>11446</v>
      </c>
      <c r="D437" s="2" t="s">
        <v>1018</v>
      </c>
      <c r="E437" s="2">
        <v>9</v>
      </c>
      <c r="F437" s="2" t="s">
        <v>958</v>
      </c>
      <c r="G437" s="2">
        <v>650</v>
      </c>
      <c r="H437" s="3">
        <v>3.1433462613523161E-3</v>
      </c>
      <c r="I437" s="2">
        <v>206786</v>
      </c>
      <c r="J437" s="2">
        <v>311175</v>
      </c>
      <c r="K437" s="2" t="s">
        <v>122</v>
      </c>
      <c r="L437" s="2" t="s">
        <v>122</v>
      </c>
      <c r="M437" s="2" t="s">
        <v>2054</v>
      </c>
      <c r="N437" s="1" t="str">
        <f t="shared" si="6"/>
        <v>MURTIZAPUR (SC)92024</v>
      </c>
    </row>
    <row r="438" spans="1:14" x14ac:dyDescent="0.3">
      <c r="A438" s="2">
        <v>32</v>
      </c>
      <c r="B438" s="2" t="s">
        <v>7626</v>
      </c>
      <c r="C438" s="2" t="s">
        <v>11447</v>
      </c>
      <c r="D438" s="2" t="s">
        <v>1020</v>
      </c>
      <c r="E438" s="2">
        <v>10</v>
      </c>
      <c r="F438" s="2" t="s">
        <v>19</v>
      </c>
      <c r="G438" s="2">
        <v>452</v>
      </c>
      <c r="H438" s="3">
        <v>2.1858346309711488E-3</v>
      </c>
      <c r="I438" s="2">
        <v>206786</v>
      </c>
      <c r="J438" s="2">
        <v>311175</v>
      </c>
      <c r="K438" s="2" t="s">
        <v>122</v>
      </c>
      <c r="L438" s="2" t="s">
        <v>122</v>
      </c>
      <c r="M438" s="2" t="s">
        <v>2054</v>
      </c>
      <c r="N438" s="1" t="str">
        <f t="shared" si="6"/>
        <v>MURTIZAPUR (SC)102024</v>
      </c>
    </row>
    <row r="439" spans="1:14" x14ac:dyDescent="0.3">
      <c r="A439" s="2">
        <v>32</v>
      </c>
      <c r="B439" s="2" t="s">
        <v>7626</v>
      </c>
      <c r="C439" s="2" t="s">
        <v>11448</v>
      </c>
      <c r="D439" s="2" t="s">
        <v>1018</v>
      </c>
      <c r="E439" s="2">
        <v>11</v>
      </c>
      <c r="F439" s="2" t="s">
        <v>11</v>
      </c>
      <c r="G439" s="2">
        <v>403</v>
      </c>
      <c r="H439" s="3">
        <v>1.9488746820384359E-3</v>
      </c>
      <c r="I439" s="2">
        <v>206786</v>
      </c>
      <c r="J439" s="2">
        <v>311175</v>
      </c>
      <c r="K439" s="2" t="s">
        <v>122</v>
      </c>
      <c r="L439" s="2" t="s">
        <v>122</v>
      </c>
      <c r="M439" s="2" t="s">
        <v>2054</v>
      </c>
      <c r="N439" s="1" t="str">
        <f t="shared" si="6"/>
        <v>MURTIZAPUR (SC)112024</v>
      </c>
    </row>
    <row r="440" spans="1:14" x14ac:dyDescent="0.3">
      <c r="A440" s="2">
        <v>32</v>
      </c>
      <c r="B440" s="2" t="s">
        <v>7626</v>
      </c>
      <c r="C440" s="2" t="s">
        <v>11449</v>
      </c>
      <c r="D440" s="2" t="s">
        <v>1018</v>
      </c>
      <c r="E440" s="2">
        <v>12</v>
      </c>
      <c r="F440" s="2" t="s">
        <v>19</v>
      </c>
      <c r="G440" s="2">
        <v>339</v>
      </c>
      <c r="H440" s="3">
        <v>1.6393759732283616E-3</v>
      </c>
      <c r="I440" s="2">
        <v>206786</v>
      </c>
      <c r="J440" s="2">
        <v>311175</v>
      </c>
      <c r="K440" s="2" t="s">
        <v>122</v>
      </c>
      <c r="L440" s="2" t="s">
        <v>122</v>
      </c>
      <c r="M440" s="2" t="s">
        <v>2054</v>
      </c>
      <c r="N440" s="1" t="str">
        <f t="shared" si="6"/>
        <v>MURTIZAPUR (SC)122024</v>
      </c>
    </row>
    <row r="441" spans="1:14" x14ac:dyDescent="0.3">
      <c r="A441" s="2">
        <v>32</v>
      </c>
      <c r="B441" s="2" t="s">
        <v>7626</v>
      </c>
      <c r="C441" s="2" t="s">
        <v>11450</v>
      </c>
      <c r="D441" s="2" t="s">
        <v>1018</v>
      </c>
      <c r="E441" s="2">
        <v>13</v>
      </c>
      <c r="F441" s="2" t="s">
        <v>1113</v>
      </c>
      <c r="G441" s="2">
        <v>330</v>
      </c>
      <c r="H441" s="3">
        <v>1.5958527173019451E-3</v>
      </c>
      <c r="I441" s="2">
        <v>206786</v>
      </c>
      <c r="J441" s="2">
        <v>311175</v>
      </c>
      <c r="K441" s="2" t="s">
        <v>122</v>
      </c>
      <c r="L441" s="2" t="s">
        <v>122</v>
      </c>
      <c r="M441" s="2" t="s">
        <v>2054</v>
      </c>
      <c r="N441" s="1" t="str">
        <f t="shared" si="6"/>
        <v>MURTIZAPUR (SC)132024</v>
      </c>
    </row>
    <row r="442" spans="1:14" x14ac:dyDescent="0.3">
      <c r="A442" s="2">
        <v>32</v>
      </c>
      <c r="B442" s="2" t="s">
        <v>7626</v>
      </c>
      <c r="C442" s="2" t="s">
        <v>11451</v>
      </c>
      <c r="D442" s="2" t="s">
        <v>1018</v>
      </c>
      <c r="E442" s="2">
        <v>14</v>
      </c>
      <c r="F442" s="2" t="s">
        <v>19</v>
      </c>
      <c r="G442" s="2">
        <v>298</v>
      </c>
      <c r="H442" s="3">
        <v>1.4411033628969078E-3</v>
      </c>
      <c r="I442" s="2">
        <v>206786</v>
      </c>
      <c r="J442" s="2">
        <v>311175</v>
      </c>
      <c r="K442" s="2" t="s">
        <v>122</v>
      </c>
      <c r="L442" s="2" t="s">
        <v>122</v>
      </c>
      <c r="M442" s="2" t="s">
        <v>2054</v>
      </c>
      <c r="N442" s="1" t="str">
        <f t="shared" si="6"/>
        <v>MURTIZAPUR (SC)142024</v>
      </c>
    </row>
    <row r="443" spans="1:14" x14ac:dyDescent="0.3">
      <c r="A443" s="2">
        <v>32</v>
      </c>
      <c r="B443" s="2" t="s">
        <v>7626</v>
      </c>
      <c r="C443" s="2" t="s">
        <v>11452</v>
      </c>
      <c r="D443" s="2" t="s">
        <v>1018</v>
      </c>
      <c r="E443" s="2">
        <v>15</v>
      </c>
      <c r="F443" s="2" t="s">
        <v>19</v>
      </c>
      <c r="G443" s="2">
        <v>240</v>
      </c>
      <c r="H443" s="3">
        <v>1.1606201580377782E-3</v>
      </c>
      <c r="I443" s="2">
        <v>206786</v>
      </c>
      <c r="J443" s="2">
        <v>311175</v>
      </c>
      <c r="K443" s="2" t="s">
        <v>122</v>
      </c>
      <c r="L443" s="2" t="s">
        <v>122</v>
      </c>
      <c r="M443" s="2" t="s">
        <v>2054</v>
      </c>
      <c r="N443" s="1" t="str">
        <f t="shared" si="6"/>
        <v>MURTIZAPUR (SC)152024</v>
      </c>
    </row>
    <row r="444" spans="1:14" x14ac:dyDescent="0.3">
      <c r="A444" s="2">
        <v>32</v>
      </c>
      <c r="B444" s="2" t="s">
        <v>7626</v>
      </c>
      <c r="C444" s="2" t="s">
        <v>11453</v>
      </c>
      <c r="D444" s="2" t="s">
        <v>1020</v>
      </c>
      <c r="E444" s="2">
        <v>16</v>
      </c>
      <c r="F444" s="2" t="s">
        <v>19</v>
      </c>
      <c r="G444" s="2">
        <v>225</v>
      </c>
      <c r="H444" s="3">
        <v>1.088081398160417E-3</v>
      </c>
      <c r="I444" s="2">
        <v>206786</v>
      </c>
      <c r="J444" s="2">
        <v>311175</v>
      </c>
      <c r="K444" s="2" t="s">
        <v>122</v>
      </c>
      <c r="L444" s="2" t="s">
        <v>122</v>
      </c>
      <c r="M444" s="2" t="s">
        <v>2054</v>
      </c>
      <c r="N444" s="1" t="str">
        <f t="shared" si="6"/>
        <v>MURTIZAPUR (SC)162024</v>
      </c>
    </row>
    <row r="445" spans="1:14" x14ac:dyDescent="0.3">
      <c r="A445" s="2">
        <v>33</v>
      </c>
      <c r="B445" s="2" t="s">
        <v>7627</v>
      </c>
      <c r="C445" s="2" t="s">
        <v>3942</v>
      </c>
      <c r="D445" s="2" t="s">
        <v>1018</v>
      </c>
      <c r="E445" s="2">
        <v>1</v>
      </c>
      <c r="F445" s="2" t="s">
        <v>7</v>
      </c>
      <c r="G445" s="2">
        <v>75504</v>
      </c>
      <c r="H445" s="3">
        <v>0.33082561812915973</v>
      </c>
      <c r="I445" s="2">
        <v>228229</v>
      </c>
      <c r="J445" s="2">
        <v>324918</v>
      </c>
      <c r="K445" s="2" t="s">
        <v>122</v>
      </c>
      <c r="L445" s="2" t="s">
        <v>3434</v>
      </c>
      <c r="M445" s="2" t="s">
        <v>2054</v>
      </c>
      <c r="N445" s="1" t="str">
        <f t="shared" si="6"/>
        <v>RISOD12024</v>
      </c>
    </row>
    <row r="446" spans="1:14" x14ac:dyDescent="0.3">
      <c r="A446" s="2">
        <v>33</v>
      </c>
      <c r="B446" s="2" t="s">
        <v>7627</v>
      </c>
      <c r="C446" s="2" t="s">
        <v>11454</v>
      </c>
      <c r="D446" s="2" t="s">
        <v>1018</v>
      </c>
      <c r="E446" s="2">
        <v>2</v>
      </c>
      <c r="F446" s="2" t="s">
        <v>19</v>
      </c>
      <c r="G446" s="2">
        <v>69711</v>
      </c>
      <c r="H446" s="3">
        <v>0.30544321711964739</v>
      </c>
      <c r="I446" s="2">
        <v>228229</v>
      </c>
      <c r="J446" s="2">
        <v>324918</v>
      </c>
      <c r="K446" s="2" t="s">
        <v>122</v>
      </c>
      <c r="L446" s="2" t="s">
        <v>3434</v>
      </c>
      <c r="M446" s="2" t="s">
        <v>2054</v>
      </c>
      <c r="N446" s="1" t="str">
        <f t="shared" si="6"/>
        <v>RISOD22024</v>
      </c>
    </row>
    <row r="447" spans="1:14" x14ac:dyDescent="0.3">
      <c r="A447" s="2">
        <v>33</v>
      </c>
      <c r="B447" s="2" t="s">
        <v>7627</v>
      </c>
      <c r="C447" s="2" t="s">
        <v>11455</v>
      </c>
      <c r="D447" s="2" t="s">
        <v>1020</v>
      </c>
      <c r="E447" s="2">
        <v>3</v>
      </c>
      <c r="F447" s="2" t="s">
        <v>103</v>
      </c>
      <c r="G447" s="2">
        <v>60415</v>
      </c>
      <c r="H447" s="3">
        <v>0.26471219696007081</v>
      </c>
      <c r="I447" s="2">
        <v>228229</v>
      </c>
      <c r="J447" s="2">
        <v>324918</v>
      </c>
      <c r="K447" s="2" t="s">
        <v>122</v>
      </c>
      <c r="L447" s="2" t="s">
        <v>3434</v>
      </c>
      <c r="M447" s="2" t="s">
        <v>2054</v>
      </c>
      <c r="N447" s="1" t="str">
        <f t="shared" si="6"/>
        <v>RISOD32024</v>
      </c>
    </row>
    <row r="448" spans="1:14" x14ac:dyDescent="0.3">
      <c r="A448" s="2">
        <v>33</v>
      </c>
      <c r="B448" s="2" t="s">
        <v>7627</v>
      </c>
      <c r="C448" s="2" t="s">
        <v>11456</v>
      </c>
      <c r="D448" s="2" t="s">
        <v>1018</v>
      </c>
      <c r="E448" s="2">
        <v>4</v>
      </c>
      <c r="F448" s="2" t="s">
        <v>1023</v>
      </c>
      <c r="G448" s="2">
        <v>15773</v>
      </c>
      <c r="H448" s="3">
        <v>6.9110411034531111E-2</v>
      </c>
      <c r="I448" s="2">
        <v>228229</v>
      </c>
      <c r="J448" s="2">
        <v>324918</v>
      </c>
      <c r="K448" s="2" t="s">
        <v>122</v>
      </c>
      <c r="L448" s="2" t="s">
        <v>3434</v>
      </c>
      <c r="M448" s="2" t="s">
        <v>2054</v>
      </c>
      <c r="N448" s="1" t="str">
        <f t="shared" si="6"/>
        <v>RISOD42024</v>
      </c>
    </row>
    <row r="449" spans="1:14" x14ac:dyDescent="0.3">
      <c r="A449" s="2">
        <v>33</v>
      </c>
      <c r="B449" s="2" t="s">
        <v>7627</v>
      </c>
      <c r="C449" s="2" t="s">
        <v>11457</v>
      </c>
      <c r="D449" s="2" t="s">
        <v>1018</v>
      </c>
      <c r="E449" s="2">
        <v>5</v>
      </c>
      <c r="F449" s="2" t="s">
        <v>753</v>
      </c>
      <c r="G449" s="2">
        <v>1729</v>
      </c>
      <c r="H449" s="3">
        <v>7.5757243820899186E-3</v>
      </c>
      <c r="I449" s="2">
        <v>228229</v>
      </c>
      <c r="J449" s="2">
        <v>324918</v>
      </c>
      <c r="K449" s="2" t="s">
        <v>122</v>
      </c>
      <c r="L449" s="2" t="s">
        <v>3434</v>
      </c>
      <c r="M449" s="2" t="s">
        <v>2054</v>
      </c>
      <c r="N449" s="1" t="str">
        <f t="shared" si="6"/>
        <v>RISOD52024</v>
      </c>
    </row>
    <row r="450" spans="1:14" x14ac:dyDescent="0.3">
      <c r="A450" s="2">
        <v>33</v>
      </c>
      <c r="B450" s="2" t="s">
        <v>7627</v>
      </c>
      <c r="C450" s="2" t="s">
        <v>22</v>
      </c>
      <c r="D450" s="2" t="s">
        <v>7923</v>
      </c>
      <c r="E450" s="2">
        <v>6</v>
      </c>
      <c r="F450" s="2" t="s">
        <v>22</v>
      </c>
      <c r="G450" s="2">
        <v>1257</v>
      </c>
      <c r="H450" s="3">
        <v>5.5076261123695935E-3</v>
      </c>
      <c r="I450" s="2">
        <v>228229</v>
      </c>
      <c r="J450" s="2">
        <v>324918</v>
      </c>
      <c r="K450" s="2" t="s">
        <v>122</v>
      </c>
      <c r="L450" s="2" t="s">
        <v>3434</v>
      </c>
      <c r="M450" s="2" t="s">
        <v>2054</v>
      </c>
      <c r="N450" s="1" t="str">
        <f t="shared" si="6"/>
        <v>RISOD62024</v>
      </c>
    </row>
    <row r="451" spans="1:14" x14ac:dyDescent="0.3">
      <c r="A451" s="2">
        <v>33</v>
      </c>
      <c r="B451" s="2" t="s">
        <v>7627</v>
      </c>
      <c r="C451" s="2" t="s">
        <v>11458</v>
      </c>
      <c r="D451" s="2" t="s">
        <v>1018</v>
      </c>
      <c r="E451" s="2">
        <v>7</v>
      </c>
      <c r="F451" s="2" t="s">
        <v>19</v>
      </c>
      <c r="G451" s="2">
        <v>1208</v>
      </c>
      <c r="H451" s="3">
        <v>5.2929294699621873E-3</v>
      </c>
      <c r="I451" s="2">
        <v>228229</v>
      </c>
      <c r="J451" s="2">
        <v>324918</v>
      </c>
      <c r="K451" s="2" t="s">
        <v>122</v>
      </c>
      <c r="L451" s="2" t="s">
        <v>3434</v>
      </c>
      <c r="M451" s="2" t="s">
        <v>2054</v>
      </c>
      <c r="N451" s="1" t="str">
        <f t="shared" ref="N451:N514" si="7">B451&amp;E451&amp;2024</f>
        <v>RISOD72024</v>
      </c>
    </row>
    <row r="452" spans="1:14" x14ac:dyDescent="0.3">
      <c r="A452" s="2">
        <v>33</v>
      </c>
      <c r="B452" s="2" t="s">
        <v>7627</v>
      </c>
      <c r="C452" s="2" t="s">
        <v>11459</v>
      </c>
      <c r="D452" s="2" t="s">
        <v>1018</v>
      </c>
      <c r="E452" s="2">
        <v>8</v>
      </c>
      <c r="F452" s="2" t="s">
        <v>11</v>
      </c>
      <c r="G452" s="2">
        <v>604</v>
      </c>
      <c r="H452" s="3">
        <v>2.6464647349810936E-3</v>
      </c>
      <c r="I452" s="2">
        <v>228229</v>
      </c>
      <c r="J452" s="2">
        <v>324918</v>
      </c>
      <c r="K452" s="2" t="s">
        <v>122</v>
      </c>
      <c r="L452" s="2" t="s">
        <v>3434</v>
      </c>
      <c r="M452" s="2" t="s">
        <v>2054</v>
      </c>
      <c r="N452" s="1" t="str">
        <f t="shared" si="7"/>
        <v>RISOD82024</v>
      </c>
    </row>
    <row r="453" spans="1:14" x14ac:dyDescent="0.3">
      <c r="A453" s="2">
        <v>33</v>
      </c>
      <c r="B453" s="2" t="s">
        <v>7627</v>
      </c>
      <c r="C453" s="2" t="s">
        <v>11460</v>
      </c>
      <c r="D453" s="2" t="s">
        <v>1018</v>
      </c>
      <c r="E453" s="2">
        <v>9</v>
      </c>
      <c r="F453" s="2" t="s">
        <v>7628</v>
      </c>
      <c r="G453" s="2">
        <v>506</v>
      </c>
      <c r="H453" s="3">
        <v>2.2170714501662803E-3</v>
      </c>
      <c r="I453" s="2">
        <v>228229</v>
      </c>
      <c r="J453" s="2">
        <v>324918</v>
      </c>
      <c r="K453" s="2" t="s">
        <v>122</v>
      </c>
      <c r="L453" s="2" t="s">
        <v>3434</v>
      </c>
      <c r="M453" s="2" t="s">
        <v>2054</v>
      </c>
      <c r="N453" s="1" t="str">
        <f t="shared" si="7"/>
        <v>RISOD92024</v>
      </c>
    </row>
    <row r="454" spans="1:14" x14ac:dyDescent="0.3">
      <c r="A454" s="2">
        <v>33</v>
      </c>
      <c r="B454" s="2" t="s">
        <v>7627</v>
      </c>
      <c r="C454" s="2" t="s">
        <v>11461</v>
      </c>
      <c r="D454" s="2" t="s">
        <v>1018</v>
      </c>
      <c r="E454" s="2">
        <v>10</v>
      </c>
      <c r="F454" s="2" t="s">
        <v>19</v>
      </c>
      <c r="G454" s="2">
        <v>441</v>
      </c>
      <c r="H454" s="3">
        <v>1.9322697816666593E-3</v>
      </c>
      <c r="I454" s="2">
        <v>228229</v>
      </c>
      <c r="J454" s="2">
        <v>324918</v>
      </c>
      <c r="K454" s="2" t="s">
        <v>122</v>
      </c>
      <c r="L454" s="2" t="s">
        <v>3434</v>
      </c>
      <c r="M454" s="2" t="s">
        <v>2054</v>
      </c>
      <c r="N454" s="1" t="str">
        <f t="shared" si="7"/>
        <v>RISOD102024</v>
      </c>
    </row>
    <row r="455" spans="1:14" x14ac:dyDescent="0.3">
      <c r="A455" s="2">
        <v>33</v>
      </c>
      <c r="B455" s="2" t="s">
        <v>7627</v>
      </c>
      <c r="C455" s="2" t="s">
        <v>2225</v>
      </c>
      <c r="D455" s="2" t="s">
        <v>1020</v>
      </c>
      <c r="E455" s="2">
        <v>11</v>
      </c>
      <c r="F455" s="2" t="s">
        <v>7629</v>
      </c>
      <c r="G455" s="2">
        <v>411</v>
      </c>
      <c r="H455" s="3">
        <v>1.8008228577437574E-3</v>
      </c>
      <c r="I455" s="2">
        <v>228229</v>
      </c>
      <c r="J455" s="2">
        <v>324918</v>
      </c>
      <c r="K455" s="2" t="s">
        <v>122</v>
      </c>
      <c r="L455" s="2" t="s">
        <v>3434</v>
      </c>
      <c r="M455" s="2" t="s">
        <v>2054</v>
      </c>
      <c r="N455" s="1" t="str">
        <f t="shared" si="7"/>
        <v>RISOD112024</v>
      </c>
    </row>
    <row r="456" spans="1:14" x14ac:dyDescent="0.3">
      <c r="A456" s="2">
        <v>33</v>
      </c>
      <c r="B456" s="2" t="s">
        <v>7627</v>
      </c>
      <c r="C456" s="2" t="s">
        <v>11462</v>
      </c>
      <c r="D456" s="2" t="s">
        <v>1018</v>
      </c>
      <c r="E456" s="2">
        <v>12</v>
      </c>
      <c r="F456" s="2" t="s">
        <v>19</v>
      </c>
      <c r="G456" s="2">
        <v>297</v>
      </c>
      <c r="H456" s="3">
        <v>1.3013245468367297E-3</v>
      </c>
      <c r="I456" s="2">
        <v>228229</v>
      </c>
      <c r="J456" s="2">
        <v>324918</v>
      </c>
      <c r="K456" s="2" t="s">
        <v>122</v>
      </c>
      <c r="L456" s="2" t="s">
        <v>3434</v>
      </c>
      <c r="M456" s="2" t="s">
        <v>2054</v>
      </c>
      <c r="N456" s="1" t="str">
        <f t="shared" si="7"/>
        <v>RISOD122024</v>
      </c>
    </row>
    <row r="457" spans="1:14" x14ac:dyDescent="0.3">
      <c r="A457" s="2">
        <v>33</v>
      </c>
      <c r="B457" s="2" t="s">
        <v>7627</v>
      </c>
      <c r="C457" s="2" t="s">
        <v>11463</v>
      </c>
      <c r="D457" s="2" t="s">
        <v>1018</v>
      </c>
      <c r="E457" s="2">
        <v>13</v>
      </c>
      <c r="F457" s="2" t="s">
        <v>19</v>
      </c>
      <c r="G457" s="2">
        <v>196</v>
      </c>
      <c r="H457" s="3">
        <v>8.587865696296264E-4</v>
      </c>
      <c r="I457" s="2">
        <v>228229</v>
      </c>
      <c r="J457" s="2">
        <v>324918</v>
      </c>
      <c r="K457" s="2" t="s">
        <v>122</v>
      </c>
      <c r="L457" s="2" t="s">
        <v>3434</v>
      </c>
      <c r="M457" s="2" t="s">
        <v>2054</v>
      </c>
      <c r="N457" s="1" t="str">
        <f t="shared" si="7"/>
        <v>RISOD132024</v>
      </c>
    </row>
    <row r="458" spans="1:14" x14ac:dyDescent="0.3">
      <c r="A458" s="2">
        <v>33</v>
      </c>
      <c r="B458" s="2" t="s">
        <v>7627</v>
      </c>
      <c r="C458" s="2" t="s">
        <v>11464</v>
      </c>
      <c r="D458" s="2" t="s">
        <v>1018</v>
      </c>
      <c r="E458" s="2">
        <v>14</v>
      </c>
      <c r="F458" s="2" t="s">
        <v>2058</v>
      </c>
      <c r="G458" s="2">
        <v>177</v>
      </c>
      <c r="H458" s="3">
        <v>7.7553685114512179E-4</v>
      </c>
      <c r="I458" s="2">
        <v>228229</v>
      </c>
      <c r="J458" s="2">
        <v>324918</v>
      </c>
      <c r="K458" s="2" t="s">
        <v>122</v>
      </c>
      <c r="L458" s="2" t="s">
        <v>3434</v>
      </c>
      <c r="M458" s="2" t="s">
        <v>2054</v>
      </c>
      <c r="N458" s="1" t="str">
        <f t="shared" si="7"/>
        <v>RISOD142024</v>
      </c>
    </row>
    <row r="459" spans="1:14" x14ac:dyDescent="0.3">
      <c r="A459" s="2">
        <v>34</v>
      </c>
      <c r="B459" s="2" t="s">
        <v>7630</v>
      </c>
      <c r="C459" s="2" t="s">
        <v>11465</v>
      </c>
      <c r="D459" s="2" t="s">
        <v>1018</v>
      </c>
      <c r="E459" s="2">
        <v>1</v>
      </c>
      <c r="F459" s="2" t="s">
        <v>9</v>
      </c>
      <c r="G459" s="2">
        <v>121654</v>
      </c>
      <c r="H459" s="3">
        <v>0.50305170531608723</v>
      </c>
      <c r="I459" s="2">
        <v>241832</v>
      </c>
      <c r="J459" s="2">
        <v>369051</v>
      </c>
      <c r="K459" s="2" t="s">
        <v>14769</v>
      </c>
      <c r="L459" s="2" t="s">
        <v>3434</v>
      </c>
      <c r="M459" s="2" t="s">
        <v>2054</v>
      </c>
      <c r="N459" s="1" t="str">
        <f t="shared" si="7"/>
        <v>WASHIM (SC)12024</v>
      </c>
    </row>
    <row r="460" spans="1:14" x14ac:dyDescent="0.3">
      <c r="A460" s="2">
        <v>34</v>
      </c>
      <c r="B460" s="2" t="s">
        <v>7630</v>
      </c>
      <c r="C460" s="2" t="s">
        <v>11466</v>
      </c>
      <c r="D460" s="2" t="s">
        <v>1018</v>
      </c>
      <c r="E460" s="2">
        <v>2</v>
      </c>
      <c r="F460" s="2" t="s">
        <v>1977</v>
      </c>
      <c r="G460" s="2">
        <v>100973</v>
      </c>
      <c r="H460" s="3">
        <v>0.41753365973072215</v>
      </c>
      <c r="I460" s="2">
        <v>241832</v>
      </c>
      <c r="J460" s="2">
        <v>369051</v>
      </c>
      <c r="K460" s="2" t="s">
        <v>14769</v>
      </c>
      <c r="L460" s="2" t="s">
        <v>3434</v>
      </c>
      <c r="M460" s="2" t="s">
        <v>2054</v>
      </c>
      <c r="N460" s="1" t="str">
        <f t="shared" si="7"/>
        <v>WASHIM (SC)22024</v>
      </c>
    </row>
    <row r="461" spans="1:14" x14ac:dyDescent="0.3">
      <c r="A461" s="2">
        <v>34</v>
      </c>
      <c r="B461" s="2" t="s">
        <v>7630</v>
      </c>
      <c r="C461" s="2" t="s">
        <v>11467</v>
      </c>
      <c r="D461" s="2" t="s">
        <v>1020</v>
      </c>
      <c r="E461" s="2">
        <v>3</v>
      </c>
      <c r="F461" s="2" t="s">
        <v>1023</v>
      </c>
      <c r="G461" s="2">
        <v>9190</v>
      </c>
      <c r="H461" s="3">
        <v>3.8001587879188857E-2</v>
      </c>
      <c r="I461" s="2">
        <v>241832</v>
      </c>
      <c r="J461" s="2">
        <v>369051</v>
      </c>
      <c r="K461" s="2" t="s">
        <v>14769</v>
      </c>
      <c r="L461" s="2" t="s">
        <v>3434</v>
      </c>
      <c r="M461" s="2" t="s">
        <v>2054</v>
      </c>
      <c r="N461" s="1" t="str">
        <f t="shared" si="7"/>
        <v>WASHIM (SC)32024</v>
      </c>
    </row>
    <row r="462" spans="1:14" x14ac:dyDescent="0.3">
      <c r="A462" s="2">
        <v>34</v>
      </c>
      <c r="B462" s="2" t="s">
        <v>7630</v>
      </c>
      <c r="C462" s="2" t="s">
        <v>11468</v>
      </c>
      <c r="D462" s="2" t="s">
        <v>1018</v>
      </c>
      <c r="E462" s="2">
        <v>4</v>
      </c>
      <c r="F462" s="2" t="s">
        <v>302</v>
      </c>
      <c r="G462" s="2">
        <v>1503</v>
      </c>
      <c r="H462" s="3">
        <v>6.2150583876410068E-3</v>
      </c>
      <c r="I462" s="2">
        <v>241832</v>
      </c>
      <c r="J462" s="2">
        <v>369051</v>
      </c>
      <c r="K462" s="2" t="s">
        <v>14769</v>
      </c>
      <c r="L462" s="2" t="s">
        <v>3434</v>
      </c>
      <c r="M462" s="2" t="s">
        <v>2054</v>
      </c>
      <c r="N462" s="1" t="str">
        <f t="shared" si="7"/>
        <v>WASHIM (SC)42024</v>
      </c>
    </row>
    <row r="463" spans="1:14" x14ac:dyDescent="0.3">
      <c r="A463" s="2">
        <v>34</v>
      </c>
      <c r="B463" s="2" t="s">
        <v>7630</v>
      </c>
      <c r="C463" s="2" t="s">
        <v>11469</v>
      </c>
      <c r="D463" s="2" t="s">
        <v>1018</v>
      </c>
      <c r="E463" s="2">
        <v>5</v>
      </c>
      <c r="F463" s="2" t="s">
        <v>19</v>
      </c>
      <c r="G463" s="2">
        <v>1183</v>
      </c>
      <c r="H463" s="3">
        <v>4.8918257302590232E-3</v>
      </c>
      <c r="I463" s="2">
        <v>241832</v>
      </c>
      <c r="J463" s="2">
        <v>369051</v>
      </c>
      <c r="K463" s="2" t="s">
        <v>14769</v>
      </c>
      <c r="L463" s="2" t="s">
        <v>3434</v>
      </c>
      <c r="M463" s="2" t="s">
        <v>2054</v>
      </c>
      <c r="N463" s="1" t="str">
        <f t="shared" si="7"/>
        <v>WASHIM (SC)52024</v>
      </c>
    </row>
    <row r="464" spans="1:14" x14ac:dyDescent="0.3">
      <c r="A464" s="2">
        <v>34</v>
      </c>
      <c r="B464" s="2" t="s">
        <v>7630</v>
      </c>
      <c r="C464" s="2" t="s">
        <v>11470</v>
      </c>
      <c r="D464" s="2" t="s">
        <v>1018</v>
      </c>
      <c r="E464" s="2">
        <v>6</v>
      </c>
      <c r="F464" s="2" t="s">
        <v>19</v>
      </c>
      <c r="G464" s="2">
        <v>774</v>
      </c>
      <c r="H464" s="3">
        <v>3.2005689900426741E-3</v>
      </c>
      <c r="I464" s="2">
        <v>241832</v>
      </c>
      <c r="J464" s="2">
        <v>369051</v>
      </c>
      <c r="K464" s="2" t="s">
        <v>14769</v>
      </c>
      <c r="L464" s="2" t="s">
        <v>3434</v>
      </c>
      <c r="M464" s="2" t="s">
        <v>2054</v>
      </c>
      <c r="N464" s="1" t="str">
        <f t="shared" si="7"/>
        <v>WASHIM (SC)62024</v>
      </c>
    </row>
    <row r="465" spans="1:14" x14ac:dyDescent="0.3">
      <c r="A465" s="2">
        <v>34</v>
      </c>
      <c r="B465" s="2" t="s">
        <v>7630</v>
      </c>
      <c r="C465" s="2" t="s">
        <v>11471</v>
      </c>
      <c r="D465" s="2" t="s">
        <v>1020</v>
      </c>
      <c r="E465" s="2">
        <v>7</v>
      </c>
      <c r="F465" s="2" t="s">
        <v>11</v>
      </c>
      <c r="G465" s="2">
        <v>771</v>
      </c>
      <c r="H465" s="3">
        <v>3.188163683879718E-3</v>
      </c>
      <c r="I465" s="2">
        <v>241832</v>
      </c>
      <c r="J465" s="2">
        <v>369051</v>
      </c>
      <c r="K465" s="2" t="s">
        <v>14769</v>
      </c>
      <c r="L465" s="2" t="s">
        <v>3434</v>
      </c>
      <c r="M465" s="2" t="s">
        <v>2054</v>
      </c>
      <c r="N465" s="1" t="str">
        <f t="shared" si="7"/>
        <v>WASHIM (SC)72024</v>
      </c>
    </row>
    <row r="466" spans="1:14" x14ac:dyDescent="0.3">
      <c r="A466" s="2">
        <v>34</v>
      </c>
      <c r="B466" s="2" t="s">
        <v>7630</v>
      </c>
      <c r="C466" s="2" t="s">
        <v>11472</v>
      </c>
      <c r="D466" s="2" t="s">
        <v>1018</v>
      </c>
      <c r="E466" s="2">
        <v>8</v>
      </c>
      <c r="F466" s="2" t="s">
        <v>19</v>
      </c>
      <c r="G466" s="2">
        <v>748</v>
      </c>
      <c r="H466" s="3">
        <v>3.0930563366303879E-3</v>
      </c>
      <c r="I466" s="2">
        <v>241832</v>
      </c>
      <c r="J466" s="2">
        <v>369051</v>
      </c>
      <c r="K466" s="2" t="s">
        <v>14769</v>
      </c>
      <c r="L466" s="2" t="s">
        <v>3434</v>
      </c>
      <c r="M466" s="2" t="s">
        <v>2054</v>
      </c>
      <c r="N466" s="1" t="str">
        <f t="shared" si="7"/>
        <v>WASHIM (SC)82024</v>
      </c>
    </row>
    <row r="467" spans="1:14" x14ac:dyDescent="0.3">
      <c r="A467" s="2">
        <v>34</v>
      </c>
      <c r="B467" s="2" t="s">
        <v>7630</v>
      </c>
      <c r="C467" s="2" t="s">
        <v>11473</v>
      </c>
      <c r="D467" s="2" t="s">
        <v>1018</v>
      </c>
      <c r="E467" s="2">
        <v>9</v>
      </c>
      <c r="F467" s="2" t="s">
        <v>19</v>
      </c>
      <c r="G467" s="2">
        <v>651</v>
      </c>
      <c r="H467" s="3">
        <v>2.691951437361474E-3</v>
      </c>
      <c r="I467" s="2">
        <v>241832</v>
      </c>
      <c r="J467" s="2">
        <v>369051</v>
      </c>
      <c r="K467" s="2" t="s">
        <v>14769</v>
      </c>
      <c r="L467" s="2" t="s">
        <v>3434</v>
      </c>
      <c r="M467" s="2" t="s">
        <v>2054</v>
      </c>
      <c r="N467" s="1" t="str">
        <f t="shared" si="7"/>
        <v>WASHIM (SC)92024</v>
      </c>
    </row>
    <row r="468" spans="1:14" x14ac:dyDescent="0.3">
      <c r="A468" s="2">
        <v>34</v>
      </c>
      <c r="B468" s="2" t="s">
        <v>7630</v>
      </c>
      <c r="C468" s="2" t="s">
        <v>11474</v>
      </c>
      <c r="D468" s="2" t="s">
        <v>1020</v>
      </c>
      <c r="E468" s="2">
        <v>10</v>
      </c>
      <c r="F468" s="2" t="s">
        <v>19</v>
      </c>
      <c r="G468" s="2">
        <v>552</v>
      </c>
      <c r="H468" s="3">
        <v>2.2825763339839227E-3</v>
      </c>
      <c r="I468" s="2">
        <v>241832</v>
      </c>
      <c r="J468" s="2">
        <v>369051</v>
      </c>
      <c r="K468" s="2" t="s">
        <v>14769</v>
      </c>
      <c r="L468" s="2" t="s">
        <v>3434</v>
      </c>
      <c r="M468" s="2" t="s">
        <v>2054</v>
      </c>
      <c r="N468" s="1" t="str">
        <f t="shared" si="7"/>
        <v>WASHIM (SC)102024</v>
      </c>
    </row>
    <row r="469" spans="1:14" x14ac:dyDescent="0.3">
      <c r="A469" s="2">
        <v>34</v>
      </c>
      <c r="B469" s="2" t="s">
        <v>7630</v>
      </c>
      <c r="C469" s="2" t="s">
        <v>11475</v>
      </c>
      <c r="D469" s="2" t="s">
        <v>1018</v>
      </c>
      <c r="E469" s="2">
        <v>11</v>
      </c>
      <c r="F469" s="2" t="s">
        <v>19</v>
      </c>
      <c r="G469" s="2">
        <v>542</v>
      </c>
      <c r="H469" s="3">
        <v>2.2412253134407355E-3</v>
      </c>
      <c r="I469" s="2">
        <v>241832</v>
      </c>
      <c r="J469" s="2">
        <v>369051</v>
      </c>
      <c r="K469" s="2" t="s">
        <v>14769</v>
      </c>
      <c r="L469" s="2" t="s">
        <v>3434</v>
      </c>
      <c r="M469" s="2" t="s">
        <v>2054</v>
      </c>
      <c r="N469" s="1" t="str">
        <f t="shared" si="7"/>
        <v>WASHIM (SC)112024</v>
      </c>
    </row>
    <row r="470" spans="1:14" x14ac:dyDescent="0.3">
      <c r="A470" s="2">
        <v>34</v>
      </c>
      <c r="B470" s="2" t="s">
        <v>7630</v>
      </c>
      <c r="C470" s="2" t="s">
        <v>11476</v>
      </c>
      <c r="D470" s="2" t="s">
        <v>1018</v>
      </c>
      <c r="E470" s="2">
        <v>12</v>
      </c>
      <c r="F470" s="2" t="s">
        <v>19</v>
      </c>
      <c r="G470" s="2">
        <v>531</v>
      </c>
      <c r="H470" s="3">
        <v>2.19573919084323E-3</v>
      </c>
      <c r="I470" s="2">
        <v>241832</v>
      </c>
      <c r="J470" s="2">
        <v>369051</v>
      </c>
      <c r="K470" s="2" t="s">
        <v>14769</v>
      </c>
      <c r="L470" s="2" t="s">
        <v>3434</v>
      </c>
      <c r="M470" s="2" t="s">
        <v>2054</v>
      </c>
      <c r="N470" s="1" t="str">
        <f t="shared" si="7"/>
        <v>WASHIM (SC)122024</v>
      </c>
    </row>
    <row r="471" spans="1:14" x14ac:dyDescent="0.3">
      <c r="A471" s="2">
        <v>34</v>
      </c>
      <c r="B471" s="2" t="s">
        <v>7630</v>
      </c>
      <c r="C471" s="2" t="s">
        <v>22</v>
      </c>
      <c r="D471" s="2" t="s">
        <v>7923</v>
      </c>
      <c r="E471" s="2">
        <v>13</v>
      </c>
      <c r="F471" s="2" t="s">
        <v>22</v>
      </c>
      <c r="G471" s="2">
        <v>489</v>
      </c>
      <c r="H471" s="3">
        <v>2.0220649045618448E-3</v>
      </c>
      <c r="I471" s="2">
        <v>241832</v>
      </c>
      <c r="J471" s="2">
        <v>369051</v>
      </c>
      <c r="K471" s="2" t="s">
        <v>14769</v>
      </c>
      <c r="L471" s="2" t="s">
        <v>3434</v>
      </c>
      <c r="M471" s="2" t="s">
        <v>2054</v>
      </c>
      <c r="N471" s="1" t="str">
        <f t="shared" si="7"/>
        <v>WASHIM (SC)132024</v>
      </c>
    </row>
    <row r="472" spans="1:14" x14ac:dyDescent="0.3">
      <c r="A472" s="2">
        <v>34</v>
      </c>
      <c r="B472" s="2" t="s">
        <v>7630</v>
      </c>
      <c r="C472" s="2" t="s">
        <v>2231</v>
      </c>
      <c r="D472" s="2" t="s">
        <v>1018</v>
      </c>
      <c r="E472" s="2">
        <v>14</v>
      </c>
      <c r="F472" s="2" t="s">
        <v>1113</v>
      </c>
      <c r="G472" s="2">
        <v>315</v>
      </c>
      <c r="H472" s="3">
        <v>1.3025571471103907E-3</v>
      </c>
      <c r="I472" s="2">
        <v>241832</v>
      </c>
      <c r="J472" s="2">
        <v>369051</v>
      </c>
      <c r="K472" s="2" t="s">
        <v>14769</v>
      </c>
      <c r="L472" s="2" t="s">
        <v>3434</v>
      </c>
      <c r="M472" s="2" t="s">
        <v>2054</v>
      </c>
      <c r="N472" s="1" t="str">
        <f t="shared" si="7"/>
        <v>WASHIM (SC)142024</v>
      </c>
    </row>
    <row r="473" spans="1:14" x14ac:dyDescent="0.3">
      <c r="A473" s="2">
        <v>34</v>
      </c>
      <c r="B473" s="2" t="s">
        <v>7630</v>
      </c>
      <c r="C473" s="2" t="s">
        <v>11477</v>
      </c>
      <c r="D473" s="2" t="s">
        <v>1018</v>
      </c>
      <c r="E473" s="2">
        <v>15</v>
      </c>
      <c r="F473" s="2" t="s">
        <v>2116</v>
      </c>
      <c r="G473" s="2">
        <v>266</v>
      </c>
      <c r="H473" s="3">
        <v>1.0999371464487744E-3</v>
      </c>
      <c r="I473" s="2">
        <v>241832</v>
      </c>
      <c r="J473" s="2">
        <v>369051</v>
      </c>
      <c r="K473" s="2" t="s">
        <v>14769</v>
      </c>
      <c r="L473" s="2" t="s">
        <v>3434</v>
      </c>
      <c r="M473" s="2" t="s">
        <v>2054</v>
      </c>
      <c r="N473" s="1" t="str">
        <f t="shared" si="7"/>
        <v>WASHIM (SC)152024</v>
      </c>
    </row>
    <row r="474" spans="1:14" x14ac:dyDescent="0.3">
      <c r="A474" s="2">
        <v>34</v>
      </c>
      <c r="B474" s="2" t="s">
        <v>7630</v>
      </c>
      <c r="C474" s="2" t="s">
        <v>11478</v>
      </c>
      <c r="D474" s="2" t="s">
        <v>1018</v>
      </c>
      <c r="E474" s="2">
        <v>16</v>
      </c>
      <c r="F474" s="2" t="s">
        <v>19</v>
      </c>
      <c r="G474" s="2">
        <v>252</v>
      </c>
      <c r="H474" s="3">
        <v>1.0420457176883125E-3</v>
      </c>
      <c r="I474" s="2">
        <v>241832</v>
      </c>
      <c r="J474" s="2">
        <v>369051</v>
      </c>
      <c r="K474" s="2" t="s">
        <v>14769</v>
      </c>
      <c r="L474" s="2" t="s">
        <v>3434</v>
      </c>
      <c r="M474" s="2" t="s">
        <v>2054</v>
      </c>
      <c r="N474" s="1" t="str">
        <f t="shared" si="7"/>
        <v>WASHIM (SC)162024</v>
      </c>
    </row>
    <row r="475" spans="1:14" x14ac:dyDescent="0.3">
      <c r="A475" s="2">
        <v>34</v>
      </c>
      <c r="B475" s="2" t="s">
        <v>7630</v>
      </c>
      <c r="C475" s="2" t="s">
        <v>11479</v>
      </c>
      <c r="D475" s="2" t="s">
        <v>1018</v>
      </c>
      <c r="E475" s="2">
        <v>17</v>
      </c>
      <c r="F475" s="2" t="s">
        <v>19</v>
      </c>
      <c r="G475" s="2">
        <v>247</v>
      </c>
      <c r="H475" s="3">
        <v>1.021370207416719E-3</v>
      </c>
      <c r="I475" s="2">
        <v>241832</v>
      </c>
      <c r="J475" s="2">
        <v>369051</v>
      </c>
      <c r="K475" s="2" t="s">
        <v>14769</v>
      </c>
      <c r="L475" s="2" t="s">
        <v>3434</v>
      </c>
      <c r="M475" s="2" t="s">
        <v>2054</v>
      </c>
      <c r="N475" s="1" t="str">
        <f t="shared" si="7"/>
        <v>WASHIM (SC)172024</v>
      </c>
    </row>
    <row r="476" spans="1:14" x14ac:dyDescent="0.3">
      <c r="A476" s="2">
        <v>34</v>
      </c>
      <c r="B476" s="2" t="s">
        <v>7630</v>
      </c>
      <c r="C476" s="2" t="s">
        <v>11480</v>
      </c>
      <c r="D476" s="2" t="s">
        <v>1018</v>
      </c>
      <c r="E476" s="2">
        <v>18</v>
      </c>
      <c r="F476" s="2" t="s">
        <v>2082</v>
      </c>
      <c r="G476" s="2">
        <v>235</v>
      </c>
      <c r="H476" s="3">
        <v>9.7174898276489467E-4</v>
      </c>
      <c r="I476" s="2">
        <v>241832</v>
      </c>
      <c r="J476" s="2">
        <v>369051</v>
      </c>
      <c r="K476" s="2" t="s">
        <v>14769</v>
      </c>
      <c r="L476" s="2" t="s">
        <v>3434</v>
      </c>
      <c r="M476" s="2" t="s">
        <v>2054</v>
      </c>
      <c r="N476" s="1" t="str">
        <f t="shared" si="7"/>
        <v>WASHIM (SC)182024</v>
      </c>
    </row>
    <row r="477" spans="1:14" x14ac:dyDescent="0.3">
      <c r="A477" s="2">
        <v>34</v>
      </c>
      <c r="B477" s="2" t="s">
        <v>7630</v>
      </c>
      <c r="C477" s="2" t="s">
        <v>11481</v>
      </c>
      <c r="D477" s="2" t="s">
        <v>1018</v>
      </c>
      <c r="E477" s="2">
        <v>19</v>
      </c>
      <c r="F477" s="2" t="s">
        <v>19</v>
      </c>
      <c r="G477" s="2">
        <v>230</v>
      </c>
      <c r="H477" s="3">
        <v>9.5107347249330108E-4</v>
      </c>
      <c r="I477" s="2">
        <v>241832</v>
      </c>
      <c r="J477" s="2">
        <v>369051</v>
      </c>
      <c r="K477" s="2" t="s">
        <v>14769</v>
      </c>
      <c r="L477" s="2" t="s">
        <v>3434</v>
      </c>
      <c r="M477" s="2" t="s">
        <v>2054</v>
      </c>
      <c r="N477" s="1" t="str">
        <f t="shared" si="7"/>
        <v>WASHIM (SC)192024</v>
      </c>
    </row>
    <row r="478" spans="1:14" x14ac:dyDescent="0.3">
      <c r="A478" s="2">
        <v>34</v>
      </c>
      <c r="B478" s="2" t="s">
        <v>7630</v>
      </c>
      <c r="C478" s="2" t="s">
        <v>11482</v>
      </c>
      <c r="D478" s="2" t="s">
        <v>1018</v>
      </c>
      <c r="E478" s="2">
        <v>20</v>
      </c>
      <c r="F478" s="2" t="s">
        <v>19</v>
      </c>
      <c r="G478" s="2">
        <v>195</v>
      </c>
      <c r="H478" s="3">
        <v>8.0634490059214661E-4</v>
      </c>
      <c r="I478" s="2">
        <v>241832</v>
      </c>
      <c r="J478" s="2">
        <v>369051</v>
      </c>
      <c r="K478" s="2" t="s">
        <v>14769</v>
      </c>
      <c r="L478" s="2" t="s">
        <v>3434</v>
      </c>
      <c r="M478" s="2" t="s">
        <v>2054</v>
      </c>
      <c r="N478" s="1" t="str">
        <f t="shared" si="7"/>
        <v>WASHIM (SC)202024</v>
      </c>
    </row>
    <row r="479" spans="1:14" x14ac:dyDescent="0.3">
      <c r="A479" s="2">
        <v>34</v>
      </c>
      <c r="B479" s="2" t="s">
        <v>7630</v>
      </c>
      <c r="C479" s="2" t="s">
        <v>11483</v>
      </c>
      <c r="D479" s="2" t="s">
        <v>1018</v>
      </c>
      <c r="E479" s="2">
        <v>21</v>
      </c>
      <c r="F479" s="2" t="s">
        <v>19</v>
      </c>
      <c r="G479" s="2">
        <v>187</v>
      </c>
      <c r="H479" s="3">
        <v>7.7326408415759698E-4</v>
      </c>
      <c r="I479" s="2">
        <v>241832</v>
      </c>
      <c r="J479" s="2">
        <v>369051</v>
      </c>
      <c r="K479" s="2" t="s">
        <v>14769</v>
      </c>
      <c r="L479" s="2" t="s">
        <v>3434</v>
      </c>
      <c r="M479" s="2" t="s">
        <v>2054</v>
      </c>
      <c r="N479" s="1" t="str">
        <f t="shared" si="7"/>
        <v>WASHIM (SC)212024</v>
      </c>
    </row>
    <row r="480" spans="1:14" x14ac:dyDescent="0.3">
      <c r="A480" s="2">
        <v>34</v>
      </c>
      <c r="B480" s="2" t="s">
        <v>7630</v>
      </c>
      <c r="C480" s="2" t="s">
        <v>11484</v>
      </c>
      <c r="D480" s="2" t="s">
        <v>1018</v>
      </c>
      <c r="E480" s="2">
        <v>22</v>
      </c>
      <c r="F480" s="2" t="s">
        <v>19</v>
      </c>
      <c r="G480" s="2">
        <v>182</v>
      </c>
      <c r="H480" s="3">
        <v>7.525885738860035E-4</v>
      </c>
      <c r="I480" s="2">
        <v>241832</v>
      </c>
      <c r="J480" s="2">
        <v>369051</v>
      </c>
      <c r="K480" s="2" t="s">
        <v>14769</v>
      </c>
      <c r="L480" s="2" t="s">
        <v>3434</v>
      </c>
      <c r="M480" s="2" t="s">
        <v>2054</v>
      </c>
      <c r="N480" s="1" t="str">
        <f t="shared" si="7"/>
        <v>WASHIM (SC)222024</v>
      </c>
    </row>
    <row r="481" spans="1:14" x14ac:dyDescent="0.3">
      <c r="A481" s="2">
        <v>34</v>
      </c>
      <c r="B481" s="2" t="s">
        <v>7630</v>
      </c>
      <c r="C481" s="2" t="s">
        <v>11485</v>
      </c>
      <c r="D481" s="2" t="s">
        <v>1020</v>
      </c>
      <c r="E481" s="2">
        <v>23</v>
      </c>
      <c r="F481" s="2" t="s">
        <v>19</v>
      </c>
      <c r="G481" s="2">
        <v>162</v>
      </c>
      <c r="H481" s="3">
        <v>6.6988653279962946E-4</v>
      </c>
      <c r="I481" s="2">
        <v>241832</v>
      </c>
      <c r="J481" s="2">
        <v>369051</v>
      </c>
      <c r="K481" s="2" t="s">
        <v>14769</v>
      </c>
      <c r="L481" s="2" t="s">
        <v>3434</v>
      </c>
      <c r="M481" s="2" t="s">
        <v>2054</v>
      </c>
      <c r="N481" s="1" t="str">
        <f t="shared" si="7"/>
        <v>WASHIM (SC)232024</v>
      </c>
    </row>
    <row r="482" spans="1:14" x14ac:dyDescent="0.3">
      <c r="A482" s="2">
        <v>35</v>
      </c>
      <c r="B482" s="2" t="s">
        <v>7631</v>
      </c>
      <c r="C482" s="2" t="s">
        <v>11486</v>
      </c>
      <c r="D482" s="2" t="s">
        <v>1020</v>
      </c>
      <c r="E482" s="2">
        <v>1</v>
      </c>
      <c r="F482" s="2" t="s">
        <v>9</v>
      </c>
      <c r="G482" s="2">
        <v>84241</v>
      </c>
      <c r="H482" s="3">
        <v>0.40714427254756969</v>
      </c>
      <c r="I482" s="2">
        <v>206907</v>
      </c>
      <c r="J482" s="2">
        <v>316493</v>
      </c>
      <c r="K482" s="2" t="s">
        <v>14769</v>
      </c>
      <c r="L482" s="2" t="s">
        <v>3434</v>
      </c>
      <c r="M482" s="2" t="s">
        <v>2054</v>
      </c>
      <c r="N482" s="1" t="str">
        <f t="shared" si="7"/>
        <v>KARANJA12024</v>
      </c>
    </row>
    <row r="483" spans="1:14" x14ac:dyDescent="0.3">
      <c r="A483" s="2">
        <v>35</v>
      </c>
      <c r="B483" s="2" t="s">
        <v>7631</v>
      </c>
      <c r="C483" s="2" t="s">
        <v>11487</v>
      </c>
      <c r="D483" s="2" t="s">
        <v>1018</v>
      </c>
      <c r="E483" s="2">
        <v>2</v>
      </c>
      <c r="F483" s="2" t="s">
        <v>1992</v>
      </c>
      <c r="G483" s="2">
        <v>49147</v>
      </c>
      <c r="H483" s="3">
        <v>0.23753183797551558</v>
      </c>
      <c r="I483" s="2">
        <v>206907</v>
      </c>
      <c r="J483" s="2">
        <v>316493</v>
      </c>
      <c r="K483" s="2" t="s">
        <v>14769</v>
      </c>
      <c r="L483" s="2" t="s">
        <v>3434</v>
      </c>
      <c r="M483" s="2" t="s">
        <v>2054</v>
      </c>
      <c r="N483" s="1" t="str">
        <f t="shared" si="7"/>
        <v>KARANJA22024</v>
      </c>
    </row>
    <row r="484" spans="1:14" x14ac:dyDescent="0.3">
      <c r="A484" s="2">
        <v>35</v>
      </c>
      <c r="B484" s="2" t="s">
        <v>7631</v>
      </c>
      <c r="C484" s="2" t="s">
        <v>11488</v>
      </c>
      <c r="D484" s="2" t="s">
        <v>1018</v>
      </c>
      <c r="E484" s="2">
        <v>3</v>
      </c>
      <c r="F484" s="2" t="s">
        <v>1363</v>
      </c>
      <c r="G484" s="2">
        <v>30844</v>
      </c>
      <c r="H484" s="3">
        <v>0.14907180520717037</v>
      </c>
      <c r="I484" s="2">
        <v>206907</v>
      </c>
      <c r="J484" s="2">
        <v>316493</v>
      </c>
      <c r="K484" s="2" t="s">
        <v>14769</v>
      </c>
      <c r="L484" s="2" t="s">
        <v>3434</v>
      </c>
      <c r="M484" s="2" t="s">
        <v>2054</v>
      </c>
      <c r="N484" s="1" t="str">
        <f t="shared" si="7"/>
        <v>KARANJA32024</v>
      </c>
    </row>
    <row r="485" spans="1:14" x14ac:dyDescent="0.3">
      <c r="A485" s="2">
        <v>35</v>
      </c>
      <c r="B485" s="2" t="s">
        <v>7631</v>
      </c>
      <c r="C485" s="2" t="s">
        <v>11489</v>
      </c>
      <c r="D485" s="2" t="s">
        <v>1018</v>
      </c>
      <c r="E485" s="2">
        <v>4</v>
      </c>
      <c r="F485" s="2" t="s">
        <v>1023</v>
      </c>
      <c r="G485" s="2">
        <v>24116</v>
      </c>
      <c r="H485" s="3">
        <v>0.11655478065024383</v>
      </c>
      <c r="I485" s="2">
        <v>206907</v>
      </c>
      <c r="J485" s="2">
        <v>316493</v>
      </c>
      <c r="K485" s="2" t="s">
        <v>14769</v>
      </c>
      <c r="L485" s="2" t="s">
        <v>3434</v>
      </c>
      <c r="M485" s="2" t="s">
        <v>2054</v>
      </c>
      <c r="N485" s="1" t="str">
        <f t="shared" si="7"/>
        <v>KARANJA42024</v>
      </c>
    </row>
    <row r="486" spans="1:14" x14ac:dyDescent="0.3">
      <c r="A486" s="2">
        <v>35</v>
      </c>
      <c r="B486" s="2" t="s">
        <v>7631</v>
      </c>
      <c r="C486" s="2" t="s">
        <v>11490</v>
      </c>
      <c r="D486" s="2" t="s">
        <v>1018</v>
      </c>
      <c r="E486" s="2">
        <v>5</v>
      </c>
      <c r="F486" s="2" t="s">
        <v>2223</v>
      </c>
      <c r="G486" s="2">
        <v>7822</v>
      </c>
      <c r="H486" s="3">
        <v>3.7804424209910731E-2</v>
      </c>
      <c r="I486" s="2">
        <v>206907</v>
      </c>
      <c r="J486" s="2">
        <v>316493</v>
      </c>
      <c r="K486" s="2" t="s">
        <v>14769</v>
      </c>
      <c r="L486" s="2" t="s">
        <v>3434</v>
      </c>
      <c r="M486" s="2" t="s">
        <v>2054</v>
      </c>
      <c r="N486" s="1" t="str">
        <f t="shared" si="7"/>
        <v>KARANJA52024</v>
      </c>
    </row>
    <row r="487" spans="1:14" x14ac:dyDescent="0.3">
      <c r="A487" s="2">
        <v>35</v>
      </c>
      <c r="B487" s="2" t="s">
        <v>7631</v>
      </c>
      <c r="C487" s="2" t="s">
        <v>11491</v>
      </c>
      <c r="D487" s="2" t="s">
        <v>1018</v>
      </c>
      <c r="E487" s="2">
        <v>6</v>
      </c>
      <c r="F487" s="2" t="s">
        <v>19</v>
      </c>
      <c r="G487" s="2">
        <v>1170</v>
      </c>
      <c r="H487" s="3">
        <v>5.6547144369209351E-3</v>
      </c>
      <c r="I487" s="2">
        <v>206907</v>
      </c>
      <c r="J487" s="2">
        <v>316493</v>
      </c>
      <c r="K487" s="2" t="s">
        <v>14769</v>
      </c>
      <c r="L487" s="2" t="s">
        <v>3434</v>
      </c>
      <c r="M487" s="2" t="s">
        <v>2054</v>
      </c>
      <c r="N487" s="1" t="str">
        <f t="shared" si="7"/>
        <v>KARANJA62024</v>
      </c>
    </row>
    <row r="488" spans="1:14" x14ac:dyDescent="0.3">
      <c r="A488" s="2">
        <v>35</v>
      </c>
      <c r="B488" s="2" t="s">
        <v>7631</v>
      </c>
      <c r="C488" s="2" t="s">
        <v>11492</v>
      </c>
      <c r="D488" s="2" t="s">
        <v>1020</v>
      </c>
      <c r="E488" s="2">
        <v>7</v>
      </c>
      <c r="F488" s="2" t="s">
        <v>19</v>
      </c>
      <c r="G488" s="2">
        <v>1082</v>
      </c>
      <c r="H488" s="3">
        <v>5.2294025818362842E-3</v>
      </c>
      <c r="I488" s="2">
        <v>206907</v>
      </c>
      <c r="J488" s="2">
        <v>316493</v>
      </c>
      <c r="K488" s="2" t="s">
        <v>14769</v>
      </c>
      <c r="L488" s="2" t="s">
        <v>3434</v>
      </c>
      <c r="M488" s="2" t="s">
        <v>2054</v>
      </c>
      <c r="N488" s="1" t="str">
        <f t="shared" si="7"/>
        <v>KARANJA72024</v>
      </c>
    </row>
    <row r="489" spans="1:14" x14ac:dyDescent="0.3">
      <c r="A489" s="2">
        <v>35</v>
      </c>
      <c r="B489" s="2" t="s">
        <v>7631</v>
      </c>
      <c r="C489" s="2" t="s">
        <v>11493</v>
      </c>
      <c r="D489" s="2" t="s">
        <v>1018</v>
      </c>
      <c r="E489" s="2">
        <v>8</v>
      </c>
      <c r="F489" s="2" t="s">
        <v>19</v>
      </c>
      <c r="G489" s="2">
        <v>825</v>
      </c>
      <c r="H489" s="3">
        <v>3.9872986414186086E-3</v>
      </c>
      <c r="I489" s="2">
        <v>206907</v>
      </c>
      <c r="J489" s="2">
        <v>316493</v>
      </c>
      <c r="K489" s="2" t="s">
        <v>14769</v>
      </c>
      <c r="L489" s="2" t="s">
        <v>3434</v>
      </c>
      <c r="M489" s="2" t="s">
        <v>2054</v>
      </c>
      <c r="N489" s="1" t="str">
        <f t="shared" si="7"/>
        <v>KARANJA82024</v>
      </c>
    </row>
    <row r="490" spans="1:14" x14ac:dyDescent="0.3">
      <c r="A490" s="2">
        <v>35</v>
      </c>
      <c r="B490" s="2" t="s">
        <v>7631</v>
      </c>
      <c r="C490" s="2" t="s">
        <v>11494</v>
      </c>
      <c r="D490" s="2" t="s">
        <v>1018</v>
      </c>
      <c r="E490" s="2">
        <v>9</v>
      </c>
      <c r="F490" s="2" t="s">
        <v>19</v>
      </c>
      <c r="G490" s="2">
        <v>822</v>
      </c>
      <c r="H490" s="3">
        <v>3.9727993736316317E-3</v>
      </c>
      <c r="I490" s="2">
        <v>206907</v>
      </c>
      <c r="J490" s="2">
        <v>316493</v>
      </c>
      <c r="K490" s="2" t="s">
        <v>14769</v>
      </c>
      <c r="L490" s="2" t="s">
        <v>3434</v>
      </c>
      <c r="M490" s="2" t="s">
        <v>2054</v>
      </c>
      <c r="N490" s="1" t="str">
        <f t="shared" si="7"/>
        <v>KARANJA92024</v>
      </c>
    </row>
    <row r="491" spans="1:14" x14ac:dyDescent="0.3">
      <c r="A491" s="2">
        <v>35</v>
      </c>
      <c r="B491" s="2" t="s">
        <v>7631</v>
      </c>
      <c r="C491" s="2" t="s">
        <v>11495</v>
      </c>
      <c r="D491" s="2" t="s">
        <v>1018</v>
      </c>
      <c r="E491" s="2">
        <v>10</v>
      </c>
      <c r="F491" s="2" t="s">
        <v>1113</v>
      </c>
      <c r="G491" s="2">
        <v>812</v>
      </c>
      <c r="H491" s="3">
        <v>3.9244684810083759E-3</v>
      </c>
      <c r="I491" s="2">
        <v>206907</v>
      </c>
      <c r="J491" s="2">
        <v>316493</v>
      </c>
      <c r="K491" s="2" t="s">
        <v>14769</v>
      </c>
      <c r="L491" s="2" t="s">
        <v>3434</v>
      </c>
      <c r="M491" s="2" t="s">
        <v>2054</v>
      </c>
      <c r="N491" s="1" t="str">
        <f t="shared" si="7"/>
        <v>KARANJA102024</v>
      </c>
    </row>
    <row r="492" spans="1:14" x14ac:dyDescent="0.3">
      <c r="A492" s="2">
        <v>35</v>
      </c>
      <c r="B492" s="2" t="s">
        <v>7631</v>
      </c>
      <c r="C492" s="2" t="s">
        <v>22</v>
      </c>
      <c r="D492" s="2" t="s">
        <v>7923</v>
      </c>
      <c r="E492" s="2">
        <v>11</v>
      </c>
      <c r="F492" s="2" t="s">
        <v>22</v>
      </c>
      <c r="G492" s="2">
        <v>731</v>
      </c>
      <c r="H492" s="3">
        <v>3.5329882507600034E-3</v>
      </c>
      <c r="I492" s="2">
        <v>206907</v>
      </c>
      <c r="J492" s="2">
        <v>316493</v>
      </c>
      <c r="K492" s="2" t="s">
        <v>14769</v>
      </c>
      <c r="L492" s="2" t="s">
        <v>3434</v>
      </c>
      <c r="M492" s="2" t="s">
        <v>2054</v>
      </c>
      <c r="N492" s="1" t="str">
        <f t="shared" si="7"/>
        <v>KARANJA112024</v>
      </c>
    </row>
    <row r="493" spans="1:14" x14ac:dyDescent="0.3">
      <c r="A493" s="2">
        <v>35</v>
      </c>
      <c r="B493" s="2" t="s">
        <v>7631</v>
      </c>
      <c r="C493" s="2" t="s">
        <v>11496</v>
      </c>
      <c r="D493" s="2" t="s">
        <v>1018</v>
      </c>
      <c r="E493" s="2">
        <v>12</v>
      </c>
      <c r="F493" s="2" t="s">
        <v>19</v>
      </c>
      <c r="G493" s="2">
        <v>716</v>
      </c>
      <c r="H493" s="3">
        <v>3.4604919118251193E-3</v>
      </c>
      <c r="I493" s="2">
        <v>206907</v>
      </c>
      <c r="J493" s="2">
        <v>316493</v>
      </c>
      <c r="K493" s="2" t="s">
        <v>14769</v>
      </c>
      <c r="L493" s="2" t="s">
        <v>3434</v>
      </c>
      <c r="M493" s="2" t="s">
        <v>2054</v>
      </c>
      <c r="N493" s="1" t="str">
        <f t="shared" si="7"/>
        <v>KARANJA122024</v>
      </c>
    </row>
    <row r="494" spans="1:14" x14ac:dyDescent="0.3">
      <c r="A494" s="2">
        <v>35</v>
      </c>
      <c r="B494" s="2" t="s">
        <v>7631</v>
      </c>
      <c r="C494" s="2" t="s">
        <v>11497</v>
      </c>
      <c r="D494" s="2" t="s">
        <v>1018</v>
      </c>
      <c r="E494" s="2">
        <v>13</v>
      </c>
      <c r="F494" s="2" t="s">
        <v>19</v>
      </c>
      <c r="G494" s="2">
        <v>635</v>
      </c>
      <c r="H494" s="3">
        <v>3.0690116815767468E-3</v>
      </c>
      <c r="I494" s="2">
        <v>206907</v>
      </c>
      <c r="J494" s="2">
        <v>316493</v>
      </c>
      <c r="K494" s="2" t="s">
        <v>14769</v>
      </c>
      <c r="L494" s="2" t="s">
        <v>3434</v>
      </c>
      <c r="M494" s="2" t="s">
        <v>2054</v>
      </c>
      <c r="N494" s="1" t="str">
        <f t="shared" si="7"/>
        <v>KARANJA132024</v>
      </c>
    </row>
    <row r="495" spans="1:14" x14ac:dyDescent="0.3">
      <c r="A495" s="2">
        <v>35</v>
      </c>
      <c r="B495" s="2" t="s">
        <v>7631</v>
      </c>
      <c r="C495" s="2" t="s">
        <v>11498</v>
      </c>
      <c r="D495" s="2" t="s">
        <v>1018</v>
      </c>
      <c r="E495" s="2">
        <v>14</v>
      </c>
      <c r="F495" s="2" t="s">
        <v>11</v>
      </c>
      <c r="G495" s="2">
        <v>525</v>
      </c>
      <c r="H495" s="3">
        <v>2.5373718627209325E-3</v>
      </c>
      <c r="I495" s="2">
        <v>206907</v>
      </c>
      <c r="J495" s="2">
        <v>316493</v>
      </c>
      <c r="K495" s="2" t="s">
        <v>14769</v>
      </c>
      <c r="L495" s="2" t="s">
        <v>3434</v>
      </c>
      <c r="M495" s="2" t="s">
        <v>2054</v>
      </c>
      <c r="N495" s="1" t="str">
        <f t="shared" si="7"/>
        <v>KARANJA142024</v>
      </c>
    </row>
    <row r="496" spans="1:14" x14ac:dyDescent="0.3">
      <c r="A496" s="2">
        <v>35</v>
      </c>
      <c r="B496" s="2" t="s">
        <v>7631</v>
      </c>
      <c r="C496" s="2" t="s">
        <v>11499</v>
      </c>
      <c r="D496" s="2" t="s">
        <v>1018</v>
      </c>
      <c r="E496" s="2">
        <v>15</v>
      </c>
      <c r="F496" s="2" t="s">
        <v>7578</v>
      </c>
      <c r="G496" s="2">
        <v>452</v>
      </c>
      <c r="H496" s="3">
        <v>2.1845563465711648E-3</v>
      </c>
      <c r="I496" s="2">
        <v>206907</v>
      </c>
      <c r="J496" s="2">
        <v>316493</v>
      </c>
      <c r="K496" s="2" t="s">
        <v>14769</v>
      </c>
      <c r="L496" s="2" t="s">
        <v>3434</v>
      </c>
      <c r="M496" s="2" t="s">
        <v>2054</v>
      </c>
      <c r="N496" s="1" t="str">
        <f t="shared" si="7"/>
        <v>KARANJA152024</v>
      </c>
    </row>
    <row r="497" spans="1:14" x14ac:dyDescent="0.3">
      <c r="A497" s="2">
        <v>35</v>
      </c>
      <c r="B497" s="2" t="s">
        <v>7631</v>
      </c>
      <c r="C497" s="2" t="s">
        <v>11500</v>
      </c>
      <c r="D497" s="2" t="s">
        <v>1018</v>
      </c>
      <c r="E497" s="2">
        <v>16</v>
      </c>
      <c r="F497" s="2" t="s">
        <v>19</v>
      </c>
      <c r="G497" s="2">
        <v>374</v>
      </c>
      <c r="H497" s="3">
        <v>1.807575384109769E-3</v>
      </c>
      <c r="I497" s="2">
        <v>206907</v>
      </c>
      <c r="J497" s="2">
        <v>316493</v>
      </c>
      <c r="K497" s="2" t="s">
        <v>14769</v>
      </c>
      <c r="L497" s="2" t="s">
        <v>3434</v>
      </c>
      <c r="M497" s="2" t="s">
        <v>2054</v>
      </c>
      <c r="N497" s="1" t="str">
        <f t="shared" si="7"/>
        <v>KARANJA162024</v>
      </c>
    </row>
    <row r="498" spans="1:14" x14ac:dyDescent="0.3">
      <c r="A498" s="2">
        <v>35</v>
      </c>
      <c r="B498" s="2" t="s">
        <v>7631</v>
      </c>
      <c r="C498" s="2" t="s">
        <v>11501</v>
      </c>
      <c r="D498" s="2" t="s">
        <v>1018</v>
      </c>
      <c r="E498" s="2">
        <v>17</v>
      </c>
      <c r="F498" s="2" t="s">
        <v>7610</v>
      </c>
      <c r="G498" s="2">
        <v>369</v>
      </c>
      <c r="H498" s="3">
        <v>1.7834099377981411E-3</v>
      </c>
      <c r="I498" s="2">
        <v>206907</v>
      </c>
      <c r="J498" s="2">
        <v>316493</v>
      </c>
      <c r="K498" s="2" t="s">
        <v>14769</v>
      </c>
      <c r="L498" s="2" t="s">
        <v>3434</v>
      </c>
      <c r="M498" s="2" t="s">
        <v>2054</v>
      </c>
      <c r="N498" s="1" t="str">
        <f t="shared" si="7"/>
        <v>KARANJA172024</v>
      </c>
    </row>
    <row r="499" spans="1:14" x14ac:dyDescent="0.3">
      <c r="A499" s="2">
        <v>35</v>
      </c>
      <c r="B499" s="2" t="s">
        <v>7631</v>
      </c>
      <c r="C499" s="2" t="s">
        <v>11502</v>
      </c>
      <c r="D499" s="2" t="s">
        <v>1018</v>
      </c>
      <c r="E499" s="2">
        <v>18</v>
      </c>
      <c r="F499" s="2" t="s">
        <v>19</v>
      </c>
      <c r="G499" s="2">
        <v>324</v>
      </c>
      <c r="H499" s="3">
        <v>1.5659209209934897E-3</v>
      </c>
      <c r="I499" s="2">
        <v>206907</v>
      </c>
      <c r="J499" s="2">
        <v>316493</v>
      </c>
      <c r="K499" s="2" t="s">
        <v>14769</v>
      </c>
      <c r="L499" s="2" t="s">
        <v>3434</v>
      </c>
      <c r="M499" s="2" t="s">
        <v>2054</v>
      </c>
      <c r="N499" s="1" t="str">
        <f t="shared" si="7"/>
        <v>KARANJA182024</v>
      </c>
    </row>
    <row r="500" spans="1:14" x14ac:dyDescent="0.3">
      <c r="A500" s="2">
        <v>35</v>
      </c>
      <c r="B500" s="2" t="s">
        <v>7631</v>
      </c>
      <c r="C500" s="2" t="s">
        <v>11503</v>
      </c>
      <c r="D500" s="2" t="s">
        <v>1018</v>
      </c>
      <c r="E500" s="2">
        <v>19</v>
      </c>
      <c r="F500" s="2" t="s">
        <v>19</v>
      </c>
      <c r="G500" s="2">
        <v>233</v>
      </c>
      <c r="H500" s="3">
        <v>1.1261097981218615E-3</v>
      </c>
      <c r="I500" s="2">
        <v>206907</v>
      </c>
      <c r="J500" s="2">
        <v>316493</v>
      </c>
      <c r="K500" s="2" t="s">
        <v>14769</v>
      </c>
      <c r="L500" s="2" t="s">
        <v>3434</v>
      </c>
      <c r="M500" s="2" t="s">
        <v>2054</v>
      </c>
      <c r="N500" s="1" t="str">
        <f t="shared" si="7"/>
        <v>KARANJA192024</v>
      </c>
    </row>
    <row r="501" spans="1:14" x14ac:dyDescent="0.3">
      <c r="A501" s="2">
        <v>35</v>
      </c>
      <c r="B501" s="2" t="s">
        <v>7631</v>
      </c>
      <c r="C501" s="2" t="s">
        <v>11504</v>
      </c>
      <c r="D501" s="2" t="s">
        <v>1018</v>
      </c>
      <c r="E501" s="2">
        <v>20</v>
      </c>
      <c r="F501" s="2" t="s">
        <v>19</v>
      </c>
      <c r="G501" s="2">
        <v>218</v>
      </c>
      <c r="H501" s="3">
        <v>1.0536134591869776E-3</v>
      </c>
      <c r="I501" s="2">
        <v>206907</v>
      </c>
      <c r="J501" s="2">
        <v>316493</v>
      </c>
      <c r="K501" s="2" t="s">
        <v>14769</v>
      </c>
      <c r="L501" s="2" t="s">
        <v>3434</v>
      </c>
      <c r="M501" s="2" t="s">
        <v>2054</v>
      </c>
      <c r="N501" s="1" t="str">
        <f t="shared" si="7"/>
        <v>KARANJA202024</v>
      </c>
    </row>
    <row r="502" spans="1:14" x14ac:dyDescent="0.3">
      <c r="A502" s="2">
        <v>35</v>
      </c>
      <c r="B502" s="2" t="s">
        <v>7631</v>
      </c>
      <c r="C502" s="2" t="s">
        <v>11505</v>
      </c>
      <c r="D502" s="2" t="s">
        <v>1018</v>
      </c>
      <c r="E502" s="2">
        <v>21</v>
      </c>
      <c r="F502" s="2" t="s">
        <v>19</v>
      </c>
      <c r="G502" s="2">
        <v>210</v>
      </c>
      <c r="H502" s="3">
        <v>1.0149487450883731E-3</v>
      </c>
      <c r="I502" s="2">
        <v>206907</v>
      </c>
      <c r="J502" s="2">
        <v>316493</v>
      </c>
      <c r="K502" s="2" t="s">
        <v>14769</v>
      </c>
      <c r="L502" s="2" t="s">
        <v>3434</v>
      </c>
      <c r="M502" s="2" t="s">
        <v>2054</v>
      </c>
      <c r="N502" s="1" t="str">
        <f t="shared" si="7"/>
        <v>KARANJA212024</v>
      </c>
    </row>
    <row r="503" spans="1:14" x14ac:dyDescent="0.3">
      <c r="A503" s="2">
        <v>35</v>
      </c>
      <c r="B503" s="2" t="s">
        <v>7631</v>
      </c>
      <c r="C503" s="2" t="s">
        <v>11506</v>
      </c>
      <c r="D503" s="2" t="s">
        <v>1018</v>
      </c>
      <c r="E503" s="2">
        <v>22</v>
      </c>
      <c r="F503" s="2" t="s">
        <v>19</v>
      </c>
      <c r="G503" s="2">
        <v>206</v>
      </c>
      <c r="H503" s="3">
        <v>9.9561638803907066E-4</v>
      </c>
      <c r="I503" s="2">
        <v>206907</v>
      </c>
      <c r="J503" s="2">
        <v>316493</v>
      </c>
      <c r="K503" s="2" t="s">
        <v>14769</v>
      </c>
      <c r="L503" s="2" t="s">
        <v>3434</v>
      </c>
      <c r="M503" s="2" t="s">
        <v>2054</v>
      </c>
      <c r="N503" s="1" t="str">
        <f t="shared" si="7"/>
        <v>KARANJA222024</v>
      </c>
    </row>
    <row r="504" spans="1:14" x14ac:dyDescent="0.3">
      <c r="A504" s="2">
        <v>35</v>
      </c>
      <c r="B504" s="2" t="s">
        <v>7631</v>
      </c>
      <c r="C504" s="2" t="s">
        <v>11507</v>
      </c>
      <c r="D504" s="2" t="s">
        <v>1018</v>
      </c>
      <c r="E504" s="2">
        <v>23</v>
      </c>
      <c r="F504" s="2" t="s">
        <v>693</v>
      </c>
      <c r="G504" s="2">
        <v>203</v>
      </c>
      <c r="H504" s="3">
        <v>9.8111712025209397E-4</v>
      </c>
      <c r="I504" s="2">
        <v>206907</v>
      </c>
      <c r="J504" s="2">
        <v>316493</v>
      </c>
      <c r="K504" s="2" t="s">
        <v>14769</v>
      </c>
      <c r="L504" s="2" t="s">
        <v>3434</v>
      </c>
      <c r="M504" s="2" t="s">
        <v>2054</v>
      </c>
      <c r="N504" s="1" t="str">
        <f t="shared" si="7"/>
        <v>KARANJA232024</v>
      </c>
    </row>
    <row r="505" spans="1:14" x14ac:dyDescent="0.3">
      <c r="A505" s="2">
        <v>35</v>
      </c>
      <c r="B505" s="2" t="s">
        <v>7631</v>
      </c>
      <c r="C505" s="2" t="s">
        <v>11508</v>
      </c>
      <c r="D505" s="2" t="s">
        <v>1018</v>
      </c>
      <c r="E505" s="2">
        <v>24</v>
      </c>
      <c r="F505" s="2" t="s">
        <v>19</v>
      </c>
      <c r="G505" s="2">
        <v>184</v>
      </c>
      <c r="H505" s="3">
        <v>8.8928842426790782E-4</v>
      </c>
      <c r="I505" s="2">
        <v>206907</v>
      </c>
      <c r="J505" s="2">
        <v>316493</v>
      </c>
      <c r="K505" s="2" t="s">
        <v>14769</v>
      </c>
      <c r="L505" s="2" t="s">
        <v>3434</v>
      </c>
      <c r="M505" s="2" t="s">
        <v>2054</v>
      </c>
      <c r="N505" s="1" t="str">
        <f t="shared" si="7"/>
        <v>KARANJA242024</v>
      </c>
    </row>
    <row r="506" spans="1:14" x14ac:dyDescent="0.3">
      <c r="A506" s="2">
        <v>35</v>
      </c>
      <c r="B506" s="2" t="s">
        <v>7631</v>
      </c>
      <c r="C506" s="2" t="s">
        <v>11509</v>
      </c>
      <c r="D506" s="2" t="s">
        <v>1018</v>
      </c>
      <c r="E506" s="2">
        <v>25</v>
      </c>
      <c r="F506" s="2" t="s">
        <v>2370</v>
      </c>
      <c r="G506" s="2">
        <v>180</v>
      </c>
      <c r="H506" s="3">
        <v>8.6995606721860543E-4</v>
      </c>
      <c r="I506" s="2">
        <v>206907</v>
      </c>
      <c r="J506" s="2">
        <v>316493</v>
      </c>
      <c r="K506" s="2" t="s">
        <v>14769</v>
      </c>
      <c r="L506" s="2" t="s">
        <v>3434</v>
      </c>
      <c r="M506" s="2" t="s">
        <v>2054</v>
      </c>
      <c r="N506" s="1" t="str">
        <f t="shared" si="7"/>
        <v>KARANJA252024</v>
      </c>
    </row>
    <row r="507" spans="1:14" x14ac:dyDescent="0.3">
      <c r="A507" s="2">
        <v>35</v>
      </c>
      <c r="B507" s="2" t="s">
        <v>7631</v>
      </c>
      <c r="C507" s="2" t="s">
        <v>3992</v>
      </c>
      <c r="D507" s="2" t="s">
        <v>1018</v>
      </c>
      <c r="E507" s="2">
        <v>26</v>
      </c>
      <c r="F507" s="2" t="s">
        <v>19</v>
      </c>
      <c r="G507" s="2">
        <v>176</v>
      </c>
      <c r="H507" s="3">
        <v>8.5062371016930314E-4</v>
      </c>
      <c r="I507" s="2">
        <v>206907</v>
      </c>
      <c r="J507" s="2">
        <v>316493</v>
      </c>
      <c r="K507" s="2" t="s">
        <v>14769</v>
      </c>
      <c r="L507" s="2" t="s">
        <v>3434</v>
      </c>
      <c r="M507" s="2" t="s">
        <v>2054</v>
      </c>
      <c r="N507" s="1" t="str">
        <f t="shared" si="7"/>
        <v>KARANJA262024</v>
      </c>
    </row>
    <row r="508" spans="1:14" x14ac:dyDescent="0.3">
      <c r="A508" s="2">
        <v>35</v>
      </c>
      <c r="B508" s="2" t="s">
        <v>7631</v>
      </c>
      <c r="C508" s="2" t="s">
        <v>11510</v>
      </c>
      <c r="D508" s="2" t="s">
        <v>1018</v>
      </c>
      <c r="E508" s="2">
        <v>27</v>
      </c>
      <c r="F508" s="2" t="s">
        <v>753</v>
      </c>
      <c r="G508" s="2">
        <v>147</v>
      </c>
      <c r="H508" s="3">
        <v>7.1046412156186112E-4</v>
      </c>
      <c r="I508" s="2">
        <v>206907</v>
      </c>
      <c r="J508" s="2">
        <v>316493</v>
      </c>
      <c r="K508" s="2" t="s">
        <v>14769</v>
      </c>
      <c r="L508" s="2" t="s">
        <v>3434</v>
      </c>
      <c r="M508" s="2" t="s">
        <v>2054</v>
      </c>
      <c r="N508" s="1" t="str">
        <f t="shared" si="7"/>
        <v>KARANJA272024</v>
      </c>
    </row>
    <row r="509" spans="1:14" x14ac:dyDescent="0.3">
      <c r="A509" s="2">
        <v>35</v>
      </c>
      <c r="B509" s="2" t="s">
        <v>7631</v>
      </c>
      <c r="C509" s="2" t="s">
        <v>11511</v>
      </c>
      <c r="D509" s="2" t="s">
        <v>1018</v>
      </c>
      <c r="E509" s="2">
        <v>28</v>
      </c>
      <c r="F509" s="2" t="s">
        <v>19</v>
      </c>
      <c r="G509" s="2">
        <v>143</v>
      </c>
      <c r="H509" s="3">
        <v>6.9113176451255883E-4</v>
      </c>
      <c r="I509" s="2">
        <v>206907</v>
      </c>
      <c r="J509" s="2">
        <v>316493</v>
      </c>
      <c r="K509" s="2" t="s">
        <v>14769</v>
      </c>
      <c r="L509" s="2" t="s">
        <v>3434</v>
      </c>
      <c r="M509" s="2" t="s">
        <v>2054</v>
      </c>
      <c r="N509" s="1" t="str">
        <f t="shared" si="7"/>
        <v>KARANJA282024</v>
      </c>
    </row>
    <row r="510" spans="1:14" x14ac:dyDescent="0.3">
      <c r="A510" s="2">
        <v>36</v>
      </c>
      <c r="B510" s="2" t="s">
        <v>7632</v>
      </c>
      <c r="C510" s="2" t="s">
        <v>8314</v>
      </c>
      <c r="D510" s="2" t="s">
        <v>1018</v>
      </c>
      <c r="E510" s="2">
        <v>1</v>
      </c>
      <c r="F510" s="2" t="s">
        <v>9</v>
      </c>
      <c r="G510" s="2">
        <v>109904</v>
      </c>
      <c r="H510" s="3">
        <v>0.49569049111713476</v>
      </c>
      <c r="I510" s="2">
        <v>221719</v>
      </c>
      <c r="J510" s="2">
        <v>318103</v>
      </c>
      <c r="K510" s="2" t="s">
        <v>151</v>
      </c>
      <c r="L510" s="2" t="s">
        <v>2054</v>
      </c>
      <c r="M510" s="2" t="s">
        <v>2054</v>
      </c>
      <c r="N510" s="1" t="str">
        <f t="shared" si="7"/>
        <v>DHAMANGAON RAILWAY12024</v>
      </c>
    </row>
    <row r="511" spans="1:14" x14ac:dyDescent="0.3">
      <c r="A511" s="2">
        <v>36</v>
      </c>
      <c r="B511" s="2" t="s">
        <v>7632</v>
      </c>
      <c r="C511" s="2" t="s">
        <v>8315</v>
      </c>
      <c r="D511" s="2" t="s">
        <v>1018</v>
      </c>
      <c r="E511" s="2">
        <v>2</v>
      </c>
      <c r="F511" s="2" t="s">
        <v>7</v>
      </c>
      <c r="G511" s="2">
        <v>93657</v>
      </c>
      <c r="H511" s="3">
        <v>0.42241305436160187</v>
      </c>
      <c r="I511" s="2">
        <v>221719</v>
      </c>
      <c r="J511" s="2">
        <v>318103</v>
      </c>
      <c r="K511" s="2" t="s">
        <v>151</v>
      </c>
      <c r="L511" s="2" t="s">
        <v>2054</v>
      </c>
      <c r="M511" s="2" t="s">
        <v>2054</v>
      </c>
      <c r="N511" s="1" t="str">
        <f t="shared" si="7"/>
        <v>DHAMANGAON RAILWAY22024</v>
      </c>
    </row>
    <row r="512" spans="1:14" x14ac:dyDescent="0.3">
      <c r="A512" s="2">
        <v>36</v>
      </c>
      <c r="B512" s="2" t="s">
        <v>7632</v>
      </c>
      <c r="C512" s="2" t="s">
        <v>11512</v>
      </c>
      <c r="D512" s="2" t="s">
        <v>1018</v>
      </c>
      <c r="E512" s="2">
        <v>3</v>
      </c>
      <c r="F512" s="2" t="s">
        <v>1023</v>
      </c>
      <c r="G512" s="2">
        <v>9697</v>
      </c>
      <c r="H512" s="3">
        <v>4.3735539128356163E-2</v>
      </c>
      <c r="I512" s="2">
        <v>221719</v>
      </c>
      <c r="J512" s="2">
        <v>318103</v>
      </c>
      <c r="K512" s="2" t="s">
        <v>151</v>
      </c>
      <c r="L512" s="2" t="s">
        <v>2054</v>
      </c>
      <c r="M512" s="2" t="s">
        <v>2054</v>
      </c>
      <c r="N512" s="1" t="str">
        <f t="shared" si="7"/>
        <v>DHAMANGAON RAILWAY32024</v>
      </c>
    </row>
    <row r="513" spans="1:14" x14ac:dyDescent="0.3">
      <c r="A513" s="2">
        <v>36</v>
      </c>
      <c r="B513" s="2" t="s">
        <v>7632</v>
      </c>
      <c r="C513" s="2" t="s">
        <v>11513</v>
      </c>
      <c r="D513" s="2" t="s">
        <v>1018</v>
      </c>
      <c r="E513" s="2">
        <v>4</v>
      </c>
      <c r="F513" s="2" t="s">
        <v>11</v>
      </c>
      <c r="G513" s="2">
        <v>1316</v>
      </c>
      <c r="H513" s="3">
        <v>5.935440805704518E-3</v>
      </c>
      <c r="I513" s="2">
        <v>221719</v>
      </c>
      <c r="J513" s="2">
        <v>318103</v>
      </c>
      <c r="K513" s="2" t="s">
        <v>151</v>
      </c>
      <c r="L513" s="2" t="s">
        <v>2054</v>
      </c>
      <c r="M513" s="2" t="s">
        <v>2054</v>
      </c>
      <c r="N513" s="1" t="str">
        <f t="shared" si="7"/>
        <v>DHAMANGAON RAILWAY42024</v>
      </c>
    </row>
    <row r="514" spans="1:14" x14ac:dyDescent="0.3">
      <c r="A514" s="2">
        <v>36</v>
      </c>
      <c r="B514" s="2" t="s">
        <v>7632</v>
      </c>
      <c r="C514" s="2" t="s">
        <v>11514</v>
      </c>
      <c r="D514" s="2" t="s">
        <v>1018</v>
      </c>
      <c r="E514" s="2">
        <v>5</v>
      </c>
      <c r="F514" s="2" t="s">
        <v>1257</v>
      </c>
      <c r="G514" s="2">
        <v>1146</v>
      </c>
      <c r="H514" s="3">
        <v>5.1687045314113807E-3</v>
      </c>
      <c r="I514" s="2">
        <v>221719</v>
      </c>
      <c r="J514" s="2">
        <v>318103</v>
      </c>
      <c r="K514" s="2" t="s">
        <v>151</v>
      </c>
      <c r="L514" s="2" t="s">
        <v>2054</v>
      </c>
      <c r="M514" s="2" t="s">
        <v>2054</v>
      </c>
      <c r="N514" s="1" t="str">
        <f t="shared" si="7"/>
        <v>DHAMANGAON RAILWAY52024</v>
      </c>
    </row>
    <row r="515" spans="1:14" x14ac:dyDescent="0.3">
      <c r="A515" s="2">
        <v>36</v>
      </c>
      <c r="B515" s="2" t="s">
        <v>7632</v>
      </c>
      <c r="C515" s="2" t="s">
        <v>11515</v>
      </c>
      <c r="D515" s="2" t="s">
        <v>1018</v>
      </c>
      <c r="E515" s="2">
        <v>6</v>
      </c>
      <c r="F515" s="2" t="s">
        <v>19</v>
      </c>
      <c r="G515" s="2">
        <v>1031</v>
      </c>
      <c r="H515" s="3">
        <v>4.6500299929189649E-3</v>
      </c>
      <c r="I515" s="2">
        <v>221719</v>
      </c>
      <c r="J515" s="2">
        <v>318103</v>
      </c>
      <c r="K515" s="2" t="s">
        <v>151</v>
      </c>
      <c r="L515" s="2" t="s">
        <v>2054</v>
      </c>
      <c r="M515" s="2" t="s">
        <v>2054</v>
      </c>
      <c r="N515" s="1" t="str">
        <f t="shared" ref="N515:N578" si="8">B515&amp;E515&amp;2024</f>
        <v>DHAMANGAON RAILWAY62024</v>
      </c>
    </row>
    <row r="516" spans="1:14" x14ac:dyDescent="0.3">
      <c r="A516" s="2">
        <v>36</v>
      </c>
      <c r="B516" s="2" t="s">
        <v>7632</v>
      </c>
      <c r="C516" s="2" t="s">
        <v>22</v>
      </c>
      <c r="D516" s="2" t="s">
        <v>7923</v>
      </c>
      <c r="E516" s="2">
        <v>7</v>
      </c>
      <c r="F516" s="2" t="s">
        <v>22</v>
      </c>
      <c r="G516" s="2">
        <v>755</v>
      </c>
      <c r="H516" s="3">
        <v>3.4052111005371663E-3</v>
      </c>
      <c r="I516" s="2">
        <v>221719</v>
      </c>
      <c r="J516" s="2">
        <v>318103</v>
      </c>
      <c r="K516" s="2" t="s">
        <v>151</v>
      </c>
      <c r="L516" s="2" t="s">
        <v>2054</v>
      </c>
      <c r="M516" s="2" t="s">
        <v>2054</v>
      </c>
      <c r="N516" s="1" t="str">
        <f t="shared" si="8"/>
        <v>DHAMANGAON RAILWAY72024</v>
      </c>
    </row>
    <row r="517" spans="1:14" x14ac:dyDescent="0.3">
      <c r="A517" s="2">
        <v>36</v>
      </c>
      <c r="B517" s="2" t="s">
        <v>7632</v>
      </c>
      <c r="C517" s="2" t="s">
        <v>11516</v>
      </c>
      <c r="D517" s="2" t="s">
        <v>1020</v>
      </c>
      <c r="E517" s="2">
        <v>8</v>
      </c>
      <c r="F517" s="2" t="s">
        <v>19</v>
      </c>
      <c r="G517" s="2">
        <v>722</v>
      </c>
      <c r="H517" s="3">
        <v>3.2563740590567341E-3</v>
      </c>
      <c r="I517" s="2">
        <v>221719</v>
      </c>
      <c r="J517" s="2">
        <v>318103</v>
      </c>
      <c r="K517" s="2" t="s">
        <v>151</v>
      </c>
      <c r="L517" s="2" t="s">
        <v>2054</v>
      </c>
      <c r="M517" s="2" t="s">
        <v>2054</v>
      </c>
      <c r="N517" s="1" t="str">
        <f t="shared" si="8"/>
        <v>DHAMANGAON RAILWAY82024</v>
      </c>
    </row>
    <row r="518" spans="1:14" x14ac:dyDescent="0.3">
      <c r="A518" s="2">
        <v>36</v>
      </c>
      <c r="B518" s="2" t="s">
        <v>7632</v>
      </c>
      <c r="C518" s="2" t="s">
        <v>11517</v>
      </c>
      <c r="D518" s="2" t="s">
        <v>1018</v>
      </c>
      <c r="E518" s="2">
        <v>9</v>
      </c>
      <c r="F518" s="2" t="s">
        <v>19</v>
      </c>
      <c r="G518" s="2">
        <v>606</v>
      </c>
      <c r="H518" s="3">
        <v>2.7331893071861229E-3</v>
      </c>
      <c r="I518" s="2">
        <v>221719</v>
      </c>
      <c r="J518" s="2">
        <v>318103</v>
      </c>
      <c r="K518" s="2" t="s">
        <v>151</v>
      </c>
      <c r="L518" s="2" t="s">
        <v>2054</v>
      </c>
      <c r="M518" s="2" t="s">
        <v>2054</v>
      </c>
      <c r="N518" s="1" t="str">
        <f t="shared" si="8"/>
        <v>DHAMANGAON RAILWAY92024</v>
      </c>
    </row>
    <row r="519" spans="1:14" x14ac:dyDescent="0.3">
      <c r="A519" s="2">
        <v>36</v>
      </c>
      <c r="B519" s="2" t="s">
        <v>7632</v>
      </c>
      <c r="C519" s="2" t="s">
        <v>11518</v>
      </c>
      <c r="D519" s="2" t="s">
        <v>1018</v>
      </c>
      <c r="E519" s="2">
        <v>10</v>
      </c>
      <c r="F519" s="2" t="s">
        <v>19</v>
      </c>
      <c r="G519" s="2">
        <v>564</v>
      </c>
      <c r="H519" s="3">
        <v>2.5437603453019363E-3</v>
      </c>
      <c r="I519" s="2">
        <v>221719</v>
      </c>
      <c r="J519" s="2">
        <v>318103</v>
      </c>
      <c r="K519" s="2" t="s">
        <v>151</v>
      </c>
      <c r="L519" s="2" t="s">
        <v>2054</v>
      </c>
      <c r="M519" s="2" t="s">
        <v>2054</v>
      </c>
      <c r="N519" s="1" t="str">
        <f t="shared" si="8"/>
        <v>DHAMANGAON RAILWAY102024</v>
      </c>
    </row>
    <row r="520" spans="1:14" x14ac:dyDescent="0.3">
      <c r="A520" s="2">
        <v>36</v>
      </c>
      <c r="B520" s="2" t="s">
        <v>7632</v>
      </c>
      <c r="C520" s="2" t="s">
        <v>11519</v>
      </c>
      <c r="D520" s="2" t="s">
        <v>1018</v>
      </c>
      <c r="E520" s="2">
        <v>11</v>
      </c>
      <c r="F520" s="2" t="s">
        <v>1049</v>
      </c>
      <c r="G520" s="2">
        <v>402</v>
      </c>
      <c r="H520" s="3">
        <v>1.8131057780343589E-3</v>
      </c>
      <c r="I520" s="2">
        <v>221719</v>
      </c>
      <c r="J520" s="2">
        <v>318103</v>
      </c>
      <c r="K520" s="2" t="s">
        <v>151</v>
      </c>
      <c r="L520" s="2" t="s">
        <v>2054</v>
      </c>
      <c r="M520" s="2" t="s">
        <v>2054</v>
      </c>
      <c r="N520" s="1" t="str">
        <f t="shared" si="8"/>
        <v>DHAMANGAON RAILWAY112024</v>
      </c>
    </row>
    <row r="521" spans="1:14" x14ac:dyDescent="0.3">
      <c r="A521" s="2">
        <v>36</v>
      </c>
      <c r="B521" s="2" t="s">
        <v>7632</v>
      </c>
      <c r="C521" s="2" t="s">
        <v>11520</v>
      </c>
      <c r="D521" s="2" t="s">
        <v>1018</v>
      </c>
      <c r="E521" s="2">
        <v>12</v>
      </c>
      <c r="F521" s="2" t="s">
        <v>19</v>
      </c>
      <c r="G521" s="2">
        <v>197</v>
      </c>
      <c r="H521" s="3">
        <v>8.8851203550439971E-4</v>
      </c>
      <c r="I521" s="2">
        <v>221719</v>
      </c>
      <c r="J521" s="2">
        <v>318103</v>
      </c>
      <c r="K521" s="2" t="s">
        <v>151</v>
      </c>
      <c r="L521" s="2" t="s">
        <v>2054</v>
      </c>
      <c r="M521" s="2" t="s">
        <v>2054</v>
      </c>
      <c r="N521" s="1" t="str">
        <f t="shared" si="8"/>
        <v>DHAMANGAON RAILWAY122024</v>
      </c>
    </row>
    <row r="522" spans="1:14" x14ac:dyDescent="0.3">
      <c r="A522" s="2">
        <v>36</v>
      </c>
      <c r="B522" s="2" t="s">
        <v>7632</v>
      </c>
      <c r="C522" s="2" t="s">
        <v>11521</v>
      </c>
      <c r="D522" s="2" t="s">
        <v>1018</v>
      </c>
      <c r="E522" s="2">
        <v>13</v>
      </c>
      <c r="F522" s="2" t="s">
        <v>19</v>
      </c>
      <c r="G522" s="2">
        <v>177</v>
      </c>
      <c r="H522" s="3">
        <v>7.9830776794050128E-4</v>
      </c>
      <c r="I522" s="2">
        <v>221719</v>
      </c>
      <c r="J522" s="2">
        <v>318103</v>
      </c>
      <c r="K522" s="2" t="s">
        <v>151</v>
      </c>
      <c r="L522" s="2" t="s">
        <v>2054</v>
      </c>
      <c r="M522" s="2" t="s">
        <v>2054</v>
      </c>
      <c r="N522" s="1" t="str">
        <f t="shared" si="8"/>
        <v>DHAMANGAON RAILWAY132024</v>
      </c>
    </row>
    <row r="523" spans="1:14" x14ac:dyDescent="0.3">
      <c r="A523" s="2">
        <v>36</v>
      </c>
      <c r="B523" s="2" t="s">
        <v>7632</v>
      </c>
      <c r="C523" s="2" t="s">
        <v>11522</v>
      </c>
      <c r="D523" s="2" t="s">
        <v>1018</v>
      </c>
      <c r="E523" s="2">
        <v>14</v>
      </c>
      <c r="F523" s="2" t="s">
        <v>2072</v>
      </c>
      <c r="G523" s="2">
        <v>171</v>
      </c>
      <c r="H523" s="3">
        <v>7.7124648767133177E-4</v>
      </c>
      <c r="I523" s="2">
        <v>221719</v>
      </c>
      <c r="J523" s="2">
        <v>318103</v>
      </c>
      <c r="K523" s="2" t="s">
        <v>151</v>
      </c>
      <c r="L523" s="2" t="s">
        <v>2054</v>
      </c>
      <c r="M523" s="2" t="s">
        <v>2054</v>
      </c>
      <c r="N523" s="1" t="str">
        <f t="shared" si="8"/>
        <v>DHAMANGAON RAILWAY142024</v>
      </c>
    </row>
    <row r="524" spans="1:14" x14ac:dyDescent="0.3">
      <c r="A524" s="2">
        <v>36</v>
      </c>
      <c r="B524" s="2" t="s">
        <v>7632</v>
      </c>
      <c r="C524" s="2" t="s">
        <v>11523</v>
      </c>
      <c r="D524" s="2" t="s">
        <v>1018</v>
      </c>
      <c r="E524" s="2">
        <v>15</v>
      </c>
      <c r="F524" s="2" t="s">
        <v>19</v>
      </c>
      <c r="G524" s="2">
        <v>170</v>
      </c>
      <c r="H524" s="3">
        <v>7.6673627429313677E-4</v>
      </c>
      <c r="I524" s="2">
        <v>221719</v>
      </c>
      <c r="J524" s="2">
        <v>318103</v>
      </c>
      <c r="K524" s="2" t="s">
        <v>151</v>
      </c>
      <c r="L524" s="2" t="s">
        <v>2054</v>
      </c>
      <c r="M524" s="2" t="s">
        <v>2054</v>
      </c>
      <c r="N524" s="1" t="str">
        <f t="shared" si="8"/>
        <v>DHAMANGAON RAILWAY152024</v>
      </c>
    </row>
    <row r="525" spans="1:14" x14ac:dyDescent="0.3">
      <c r="A525" s="2">
        <v>36</v>
      </c>
      <c r="B525" s="2" t="s">
        <v>7632</v>
      </c>
      <c r="C525" s="2" t="s">
        <v>11524</v>
      </c>
      <c r="D525" s="2" t="s">
        <v>1018</v>
      </c>
      <c r="E525" s="2">
        <v>16</v>
      </c>
      <c r="F525" s="2" t="s">
        <v>105</v>
      </c>
      <c r="G525" s="2">
        <v>159</v>
      </c>
      <c r="H525" s="3">
        <v>7.1712392713299262E-4</v>
      </c>
      <c r="I525" s="2">
        <v>221719</v>
      </c>
      <c r="J525" s="2">
        <v>318103</v>
      </c>
      <c r="K525" s="2" t="s">
        <v>151</v>
      </c>
      <c r="L525" s="2" t="s">
        <v>2054</v>
      </c>
      <c r="M525" s="2" t="s">
        <v>2054</v>
      </c>
      <c r="N525" s="1" t="str">
        <f t="shared" si="8"/>
        <v>DHAMANGAON RAILWAY162024</v>
      </c>
    </row>
    <row r="526" spans="1:14" x14ac:dyDescent="0.3">
      <c r="A526" s="2">
        <v>36</v>
      </c>
      <c r="B526" s="2" t="s">
        <v>7632</v>
      </c>
      <c r="C526" s="2" t="s">
        <v>11525</v>
      </c>
      <c r="D526" s="2" t="s">
        <v>1018</v>
      </c>
      <c r="E526" s="2">
        <v>17</v>
      </c>
      <c r="F526" s="2" t="s">
        <v>19</v>
      </c>
      <c r="G526" s="2">
        <v>148</v>
      </c>
      <c r="H526" s="3">
        <v>6.6751157997284847E-4</v>
      </c>
      <c r="I526" s="2">
        <v>221719</v>
      </c>
      <c r="J526" s="2">
        <v>318103</v>
      </c>
      <c r="K526" s="2" t="s">
        <v>151</v>
      </c>
      <c r="L526" s="2" t="s">
        <v>2054</v>
      </c>
      <c r="M526" s="2" t="s">
        <v>2054</v>
      </c>
      <c r="N526" s="1" t="str">
        <f t="shared" si="8"/>
        <v>DHAMANGAON RAILWAY172024</v>
      </c>
    </row>
    <row r="527" spans="1:14" x14ac:dyDescent="0.3">
      <c r="A527" s="2">
        <v>36</v>
      </c>
      <c r="B527" s="2" t="s">
        <v>7632</v>
      </c>
      <c r="C527" s="2" t="s">
        <v>11526</v>
      </c>
      <c r="D527" s="2" t="s">
        <v>1018</v>
      </c>
      <c r="E527" s="2">
        <v>18</v>
      </c>
      <c r="F527" s="2" t="s">
        <v>7633</v>
      </c>
      <c r="G527" s="2">
        <v>142</v>
      </c>
      <c r="H527" s="3">
        <v>6.4045029970367896E-4</v>
      </c>
      <c r="I527" s="2">
        <v>221719</v>
      </c>
      <c r="J527" s="2">
        <v>318103</v>
      </c>
      <c r="K527" s="2" t="s">
        <v>151</v>
      </c>
      <c r="L527" s="2" t="s">
        <v>2054</v>
      </c>
      <c r="M527" s="2" t="s">
        <v>2054</v>
      </c>
      <c r="N527" s="1" t="str">
        <f t="shared" si="8"/>
        <v>DHAMANGAON RAILWAY182024</v>
      </c>
    </row>
    <row r="528" spans="1:14" x14ac:dyDescent="0.3">
      <c r="A528" s="2">
        <v>36</v>
      </c>
      <c r="B528" s="2" t="s">
        <v>7632</v>
      </c>
      <c r="C528" s="2" t="s">
        <v>8328</v>
      </c>
      <c r="D528" s="2" t="s">
        <v>1020</v>
      </c>
      <c r="E528" s="2">
        <v>19</v>
      </c>
      <c r="F528" s="2" t="s">
        <v>1113</v>
      </c>
      <c r="G528" s="2">
        <v>138</v>
      </c>
      <c r="H528" s="3">
        <v>6.2240944619089932E-4</v>
      </c>
      <c r="I528" s="2">
        <v>221719</v>
      </c>
      <c r="J528" s="2">
        <v>318103</v>
      </c>
      <c r="K528" s="2" t="s">
        <v>151</v>
      </c>
      <c r="L528" s="2" t="s">
        <v>2054</v>
      </c>
      <c r="M528" s="2" t="s">
        <v>2054</v>
      </c>
      <c r="N528" s="1" t="str">
        <f t="shared" si="8"/>
        <v>DHAMANGAON RAILWAY192024</v>
      </c>
    </row>
    <row r="529" spans="1:14" x14ac:dyDescent="0.3">
      <c r="A529" s="2">
        <v>36</v>
      </c>
      <c r="B529" s="2" t="s">
        <v>7632</v>
      </c>
      <c r="C529" s="2" t="s">
        <v>11527</v>
      </c>
      <c r="D529" s="2" t="s">
        <v>1018</v>
      </c>
      <c r="E529" s="2">
        <v>20</v>
      </c>
      <c r="F529" s="2" t="s">
        <v>19</v>
      </c>
      <c r="G529" s="2">
        <v>137</v>
      </c>
      <c r="H529" s="3">
        <v>6.1789923281270432E-4</v>
      </c>
      <c r="I529" s="2">
        <v>221719</v>
      </c>
      <c r="J529" s="2">
        <v>318103</v>
      </c>
      <c r="K529" s="2" t="s">
        <v>151</v>
      </c>
      <c r="L529" s="2" t="s">
        <v>2054</v>
      </c>
      <c r="M529" s="2" t="s">
        <v>2054</v>
      </c>
      <c r="N529" s="1" t="str">
        <f t="shared" si="8"/>
        <v>DHAMANGAON RAILWAY202024</v>
      </c>
    </row>
    <row r="530" spans="1:14" x14ac:dyDescent="0.3">
      <c r="A530" s="2">
        <v>36</v>
      </c>
      <c r="B530" s="2" t="s">
        <v>7632</v>
      </c>
      <c r="C530" s="2" t="s">
        <v>11528</v>
      </c>
      <c r="D530" s="2" t="s">
        <v>1018</v>
      </c>
      <c r="E530" s="2">
        <v>21</v>
      </c>
      <c r="F530" s="2" t="s">
        <v>1187</v>
      </c>
      <c r="G530" s="2">
        <v>117</v>
      </c>
      <c r="H530" s="3">
        <v>5.276949652488059E-4</v>
      </c>
      <c r="I530" s="2">
        <v>221719</v>
      </c>
      <c r="J530" s="2">
        <v>318103</v>
      </c>
      <c r="K530" s="2" t="s">
        <v>151</v>
      </c>
      <c r="L530" s="2" t="s">
        <v>2054</v>
      </c>
      <c r="M530" s="2" t="s">
        <v>2054</v>
      </c>
      <c r="N530" s="1" t="str">
        <f t="shared" si="8"/>
        <v>DHAMANGAON RAILWAY212024</v>
      </c>
    </row>
    <row r="531" spans="1:14" x14ac:dyDescent="0.3">
      <c r="A531" s="2">
        <v>36</v>
      </c>
      <c r="B531" s="2" t="s">
        <v>7632</v>
      </c>
      <c r="C531" s="2" t="s">
        <v>11529</v>
      </c>
      <c r="D531" s="2" t="s">
        <v>1018</v>
      </c>
      <c r="E531" s="2">
        <v>22</v>
      </c>
      <c r="F531" s="2" t="s">
        <v>2329</v>
      </c>
      <c r="G531" s="2">
        <v>114</v>
      </c>
      <c r="H531" s="3">
        <v>5.1416432511422114E-4</v>
      </c>
      <c r="I531" s="2">
        <v>221719</v>
      </c>
      <c r="J531" s="2">
        <v>318103</v>
      </c>
      <c r="K531" s="2" t="s">
        <v>151</v>
      </c>
      <c r="L531" s="2" t="s">
        <v>2054</v>
      </c>
      <c r="M531" s="2" t="s">
        <v>2054</v>
      </c>
      <c r="N531" s="1" t="str">
        <f t="shared" si="8"/>
        <v>DHAMANGAON RAILWAY222024</v>
      </c>
    </row>
    <row r="532" spans="1:14" x14ac:dyDescent="0.3">
      <c r="A532" s="2">
        <v>36</v>
      </c>
      <c r="B532" s="2" t="s">
        <v>7632</v>
      </c>
      <c r="C532" s="2" t="s">
        <v>11530</v>
      </c>
      <c r="D532" s="2" t="s">
        <v>1018</v>
      </c>
      <c r="E532" s="2">
        <v>23</v>
      </c>
      <c r="F532" s="2" t="s">
        <v>7613</v>
      </c>
      <c r="G532" s="2">
        <v>87</v>
      </c>
      <c r="H532" s="3">
        <v>3.9238856390295826E-4</v>
      </c>
      <c r="I532" s="2">
        <v>221719</v>
      </c>
      <c r="J532" s="2">
        <v>318103</v>
      </c>
      <c r="K532" s="2" t="s">
        <v>151</v>
      </c>
      <c r="L532" s="2" t="s">
        <v>2054</v>
      </c>
      <c r="M532" s="2" t="s">
        <v>2054</v>
      </c>
      <c r="N532" s="1" t="str">
        <f t="shared" si="8"/>
        <v>DHAMANGAON RAILWAY232024</v>
      </c>
    </row>
    <row r="533" spans="1:14" x14ac:dyDescent="0.3">
      <c r="A533" s="2">
        <v>36</v>
      </c>
      <c r="B533" s="2" t="s">
        <v>7632</v>
      </c>
      <c r="C533" s="2" t="s">
        <v>11531</v>
      </c>
      <c r="D533" s="2" t="s">
        <v>1018</v>
      </c>
      <c r="E533" s="2">
        <v>24</v>
      </c>
      <c r="F533" s="2" t="s">
        <v>7629</v>
      </c>
      <c r="G533" s="2">
        <v>84</v>
      </c>
      <c r="H533" s="3">
        <v>3.788579237683735E-4</v>
      </c>
      <c r="I533" s="2">
        <v>221719</v>
      </c>
      <c r="J533" s="2">
        <v>318103</v>
      </c>
      <c r="K533" s="2" t="s">
        <v>151</v>
      </c>
      <c r="L533" s="2" t="s">
        <v>2054</v>
      </c>
      <c r="M533" s="2" t="s">
        <v>2054</v>
      </c>
      <c r="N533" s="1" t="str">
        <f t="shared" si="8"/>
        <v>DHAMANGAON RAILWAY242024</v>
      </c>
    </row>
    <row r="534" spans="1:14" x14ac:dyDescent="0.3">
      <c r="A534" s="2">
        <v>36</v>
      </c>
      <c r="B534" s="2" t="s">
        <v>7632</v>
      </c>
      <c r="C534" s="2" t="s">
        <v>11532</v>
      </c>
      <c r="D534" s="2" t="s">
        <v>1018</v>
      </c>
      <c r="E534" s="2">
        <v>25</v>
      </c>
      <c r="F534" s="2" t="s">
        <v>958</v>
      </c>
      <c r="G534" s="2">
        <v>78</v>
      </c>
      <c r="H534" s="3">
        <v>3.5179664349920393E-4</v>
      </c>
      <c r="I534" s="2">
        <v>221719</v>
      </c>
      <c r="J534" s="2">
        <v>318103</v>
      </c>
      <c r="K534" s="2" t="s">
        <v>151</v>
      </c>
      <c r="L534" s="2" t="s">
        <v>2054</v>
      </c>
      <c r="M534" s="2" t="s">
        <v>2054</v>
      </c>
      <c r="N534" s="1" t="str">
        <f t="shared" si="8"/>
        <v>DHAMANGAON RAILWAY252024</v>
      </c>
    </row>
    <row r="535" spans="1:14" x14ac:dyDescent="0.3">
      <c r="A535" s="2">
        <v>37</v>
      </c>
      <c r="B535" s="2" t="s">
        <v>7634</v>
      </c>
      <c r="C535" s="2" t="s">
        <v>11533</v>
      </c>
      <c r="D535" s="2" t="s">
        <v>1018</v>
      </c>
      <c r="E535" s="2">
        <v>1</v>
      </c>
      <c r="F535" s="2" t="s">
        <v>7635</v>
      </c>
      <c r="G535" s="2">
        <v>126496</v>
      </c>
      <c r="H535" s="3">
        <v>0.60291026600384157</v>
      </c>
      <c r="I535" s="2">
        <v>209809</v>
      </c>
      <c r="J535" s="2">
        <v>364110</v>
      </c>
      <c r="K535" s="2" t="s">
        <v>2054</v>
      </c>
      <c r="L535" s="2" t="s">
        <v>2054</v>
      </c>
      <c r="M535" s="2" t="s">
        <v>2054</v>
      </c>
      <c r="N535" s="1" t="str">
        <f t="shared" si="8"/>
        <v>BADNERA12024</v>
      </c>
    </row>
    <row r="536" spans="1:14" x14ac:dyDescent="0.3">
      <c r="A536" s="2">
        <v>37</v>
      </c>
      <c r="B536" s="2" t="s">
        <v>7634</v>
      </c>
      <c r="C536" s="2" t="s">
        <v>11534</v>
      </c>
      <c r="D536" s="2" t="s">
        <v>1020</v>
      </c>
      <c r="E536" s="2">
        <v>2</v>
      </c>
      <c r="F536" s="2" t="s">
        <v>19</v>
      </c>
      <c r="G536" s="2">
        <v>60099</v>
      </c>
      <c r="H536" s="3">
        <v>0.28644624396474888</v>
      </c>
      <c r="I536" s="2">
        <v>209809</v>
      </c>
      <c r="J536" s="2">
        <v>364110</v>
      </c>
      <c r="K536" s="2" t="s">
        <v>2054</v>
      </c>
      <c r="L536" s="2" t="s">
        <v>2054</v>
      </c>
      <c r="M536" s="2" t="s">
        <v>2054</v>
      </c>
      <c r="N536" s="1" t="str">
        <f t="shared" si="8"/>
        <v>BADNERA22024</v>
      </c>
    </row>
    <row r="537" spans="1:14" x14ac:dyDescent="0.3">
      <c r="A537" s="2">
        <v>37</v>
      </c>
      <c r="B537" s="2" t="s">
        <v>7634</v>
      </c>
      <c r="C537" s="2" t="s">
        <v>11535</v>
      </c>
      <c r="D537" s="2" t="s">
        <v>1018</v>
      </c>
      <c r="E537" s="2">
        <v>3</v>
      </c>
      <c r="F537" s="2" t="s">
        <v>1977</v>
      </c>
      <c r="G537" s="2">
        <v>6744</v>
      </c>
      <c r="H537" s="3">
        <v>3.2143521011968025E-2</v>
      </c>
      <c r="I537" s="2">
        <v>209809</v>
      </c>
      <c r="J537" s="2">
        <v>364110</v>
      </c>
      <c r="K537" s="2" t="s">
        <v>2054</v>
      </c>
      <c r="L537" s="2" t="s">
        <v>2054</v>
      </c>
      <c r="M537" s="2" t="s">
        <v>2054</v>
      </c>
      <c r="N537" s="1" t="str">
        <f t="shared" si="8"/>
        <v>BADNERA32024</v>
      </c>
    </row>
    <row r="538" spans="1:14" x14ac:dyDescent="0.3">
      <c r="A538" s="2">
        <v>37</v>
      </c>
      <c r="B538" s="2" t="s">
        <v>7634</v>
      </c>
      <c r="C538" s="2" t="s">
        <v>11536</v>
      </c>
      <c r="D538" s="2" t="s">
        <v>1018</v>
      </c>
      <c r="E538" s="2">
        <v>4</v>
      </c>
      <c r="F538" s="2" t="s">
        <v>11</v>
      </c>
      <c r="G538" s="2">
        <v>3415</v>
      </c>
      <c r="H538" s="3">
        <v>1.6276708816113702E-2</v>
      </c>
      <c r="I538" s="2">
        <v>209809</v>
      </c>
      <c r="J538" s="2">
        <v>364110</v>
      </c>
      <c r="K538" s="2" t="s">
        <v>2054</v>
      </c>
      <c r="L538" s="2" t="s">
        <v>2054</v>
      </c>
      <c r="M538" s="2" t="s">
        <v>2054</v>
      </c>
      <c r="N538" s="1" t="str">
        <f t="shared" si="8"/>
        <v>BADNERA42024</v>
      </c>
    </row>
    <row r="539" spans="1:14" x14ac:dyDescent="0.3">
      <c r="A539" s="2">
        <v>37</v>
      </c>
      <c r="B539" s="2" t="s">
        <v>7634</v>
      </c>
      <c r="C539" s="2" t="s">
        <v>11537</v>
      </c>
      <c r="D539" s="2" t="s">
        <v>1018</v>
      </c>
      <c r="E539" s="2">
        <v>5</v>
      </c>
      <c r="F539" s="2" t="s">
        <v>19</v>
      </c>
      <c r="G539" s="2">
        <v>3242</v>
      </c>
      <c r="H539" s="3">
        <v>1.5452149335824488E-2</v>
      </c>
      <c r="I539" s="2">
        <v>209809</v>
      </c>
      <c r="J539" s="2">
        <v>364110</v>
      </c>
      <c r="K539" s="2" t="s">
        <v>2054</v>
      </c>
      <c r="L539" s="2" t="s">
        <v>2054</v>
      </c>
      <c r="M539" s="2" t="s">
        <v>2054</v>
      </c>
      <c r="N539" s="1" t="str">
        <f t="shared" si="8"/>
        <v>BADNERA52024</v>
      </c>
    </row>
    <row r="540" spans="1:14" x14ac:dyDescent="0.3">
      <c r="A540" s="2">
        <v>37</v>
      </c>
      <c r="B540" s="2" t="s">
        <v>7634</v>
      </c>
      <c r="C540" s="2" t="s">
        <v>11538</v>
      </c>
      <c r="D540" s="2" t="s">
        <v>1020</v>
      </c>
      <c r="E540" s="2">
        <v>6</v>
      </c>
      <c r="F540" s="2" t="s">
        <v>1023</v>
      </c>
      <c r="G540" s="2">
        <v>1633</v>
      </c>
      <c r="H540" s="3">
        <v>7.783269545157739E-3</v>
      </c>
      <c r="I540" s="2">
        <v>209809</v>
      </c>
      <c r="J540" s="2">
        <v>364110</v>
      </c>
      <c r="K540" s="2" t="s">
        <v>2054</v>
      </c>
      <c r="L540" s="2" t="s">
        <v>2054</v>
      </c>
      <c r="M540" s="2" t="s">
        <v>2054</v>
      </c>
      <c r="N540" s="1" t="str">
        <f t="shared" si="8"/>
        <v>BADNERA62024</v>
      </c>
    </row>
    <row r="541" spans="1:14" x14ac:dyDescent="0.3">
      <c r="A541" s="2">
        <v>37</v>
      </c>
      <c r="B541" s="2" t="s">
        <v>7634</v>
      </c>
      <c r="C541" s="2" t="s">
        <v>11539</v>
      </c>
      <c r="D541" s="2" t="s">
        <v>1018</v>
      </c>
      <c r="E541" s="2">
        <v>7</v>
      </c>
      <c r="F541" s="2" t="s">
        <v>19</v>
      </c>
      <c r="G541" s="2">
        <v>1305</v>
      </c>
      <c r="H541" s="3">
        <v>6.2199429004475499E-3</v>
      </c>
      <c r="I541" s="2">
        <v>209809</v>
      </c>
      <c r="J541" s="2">
        <v>364110</v>
      </c>
      <c r="K541" s="2" t="s">
        <v>2054</v>
      </c>
      <c r="L541" s="2" t="s">
        <v>2054</v>
      </c>
      <c r="M541" s="2" t="s">
        <v>2054</v>
      </c>
      <c r="N541" s="1" t="str">
        <f t="shared" si="8"/>
        <v>BADNERA72024</v>
      </c>
    </row>
    <row r="542" spans="1:14" x14ac:dyDescent="0.3">
      <c r="A542" s="2">
        <v>37</v>
      </c>
      <c r="B542" s="2" t="s">
        <v>7634</v>
      </c>
      <c r="C542" s="2" t="s">
        <v>11540</v>
      </c>
      <c r="D542" s="2" t="s">
        <v>1018</v>
      </c>
      <c r="E542" s="2">
        <v>8</v>
      </c>
      <c r="F542" s="2" t="s">
        <v>19</v>
      </c>
      <c r="G542" s="2">
        <v>1291</v>
      </c>
      <c r="H542" s="3">
        <v>6.1532155436611396E-3</v>
      </c>
      <c r="I542" s="2">
        <v>209809</v>
      </c>
      <c r="J542" s="2">
        <v>364110</v>
      </c>
      <c r="K542" s="2" t="s">
        <v>2054</v>
      </c>
      <c r="L542" s="2" t="s">
        <v>2054</v>
      </c>
      <c r="M542" s="2" t="s">
        <v>2054</v>
      </c>
      <c r="N542" s="1" t="str">
        <f t="shared" si="8"/>
        <v>BADNERA82024</v>
      </c>
    </row>
    <row r="543" spans="1:14" x14ac:dyDescent="0.3">
      <c r="A543" s="2">
        <v>37</v>
      </c>
      <c r="B543" s="2" t="s">
        <v>7634</v>
      </c>
      <c r="C543" s="2" t="s">
        <v>11541</v>
      </c>
      <c r="D543" s="2" t="s">
        <v>1018</v>
      </c>
      <c r="E543" s="2">
        <v>9</v>
      </c>
      <c r="F543" s="2" t="s">
        <v>19</v>
      </c>
      <c r="G543" s="2">
        <v>1134</v>
      </c>
      <c r="H543" s="3">
        <v>5.4049158996992506E-3</v>
      </c>
      <c r="I543" s="2">
        <v>209809</v>
      </c>
      <c r="J543" s="2">
        <v>364110</v>
      </c>
      <c r="K543" s="2" t="s">
        <v>2054</v>
      </c>
      <c r="L543" s="2" t="s">
        <v>2054</v>
      </c>
      <c r="M543" s="2" t="s">
        <v>2054</v>
      </c>
      <c r="N543" s="1" t="str">
        <f t="shared" si="8"/>
        <v>BADNERA92024</v>
      </c>
    </row>
    <row r="544" spans="1:14" x14ac:dyDescent="0.3">
      <c r="A544" s="2">
        <v>37</v>
      </c>
      <c r="B544" s="2" t="s">
        <v>7634</v>
      </c>
      <c r="C544" s="2" t="s">
        <v>22</v>
      </c>
      <c r="D544" s="2" t="s">
        <v>7923</v>
      </c>
      <c r="E544" s="2">
        <v>10</v>
      </c>
      <c r="F544" s="2" t="s">
        <v>22</v>
      </c>
      <c r="G544" s="2">
        <v>664</v>
      </c>
      <c r="H544" s="3">
        <v>3.1647832075840407E-3</v>
      </c>
      <c r="I544" s="2">
        <v>209809</v>
      </c>
      <c r="J544" s="2">
        <v>364110</v>
      </c>
      <c r="K544" s="2" t="s">
        <v>2054</v>
      </c>
      <c r="L544" s="2" t="s">
        <v>2054</v>
      </c>
      <c r="M544" s="2" t="s">
        <v>2054</v>
      </c>
      <c r="N544" s="1" t="str">
        <f t="shared" si="8"/>
        <v>BADNERA102024</v>
      </c>
    </row>
    <row r="545" spans="1:14" x14ac:dyDescent="0.3">
      <c r="A545" s="2">
        <v>37</v>
      </c>
      <c r="B545" s="2" t="s">
        <v>7634</v>
      </c>
      <c r="C545" s="2" t="s">
        <v>11542</v>
      </c>
      <c r="D545" s="2" t="s">
        <v>1018</v>
      </c>
      <c r="E545" s="2">
        <v>11</v>
      </c>
      <c r="F545" s="2" t="s">
        <v>19</v>
      </c>
      <c r="G545" s="2">
        <v>640</v>
      </c>
      <c r="H545" s="3">
        <v>3.0503934530930511E-3</v>
      </c>
      <c r="I545" s="2">
        <v>209809</v>
      </c>
      <c r="J545" s="2">
        <v>364110</v>
      </c>
      <c r="K545" s="2" t="s">
        <v>2054</v>
      </c>
      <c r="L545" s="2" t="s">
        <v>2054</v>
      </c>
      <c r="M545" s="2" t="s">
        <v>2054</v>
      </c>
      <c r="N545" s="1" t="str">
        <f t="shared" si="8"/>
        <v>BADNERA112024</v>
      </c>
    </row>
    <row r="546" spans="1:14" x14ac:dyDescent="0.3">
      <c r="A546" s="2">
        <v>37</v>
      </c>
      <c r="B546" s="2" t="s">
        <v>7634</v>
      </c>
      <c r="C546" s="2" t="s">
        <v>11543</v>
      </c>
      <c r="D546" s="2" t="s">
        <v>1018</v>
      </c>
      <c r="E546" s="2">
        <v>12</v>
      </c>
      <c r="F546" s="2" t="s">
        <v>2370</v>
      </c>
      <c r="G546" s="2">
        <v>570</v>
      </c>
      <c r="H546" s="3">
        <v>2.7167566691609986E-3</v>
      </c>
      <c r="I546" s="2">
        <v>209809</v>
      </c>
      <c r="J546" s="2">
        <v>364110</v>
      </c>
      <c r="K546" s="2" t="s">
        <v>2054</v>
      </c>
      <c r="L546" s="2" t="s">
        <v>2054</v>
      </c>
      <c r="M546" s="2" t="s">
        <v>2054</v>
      </c>
      <c r="N546" s="1" t="str">
        <f t="shared" si="8"/>
        <v>BADNERA122024</v>
      </c>
    </row>
    <row r="547" spans="1:14" x14ac:dyDescent="0.3">
      <c r="A547" s="2">
        <v>37</v>
      </c>
      <c r="B547" s="2" t="s">
        <v>7634</v>
      </c>
      <c r="C547" s="2" t="s">
        <v>11544</v>
      </c>
      <c r="D547" s="2" t="s">
        <v>1018</v>
      </c>
      <c r="E547" s="2">
        <v>13</v>
      </c>
      <c r="F547" s="2" t="s">
        <v>19</v>
      </c>
      <c r="G547" s="2">
        <v>407</v>
      </c>
      <c r="H547" s="3">
        <v>1.9398595865763623E-3</v>
      </c>
      <c r="I547" s="2">
        <v>209809</v>
      </c>
      <c r="J547" s="2">
        <v>364110</v>
      </c>
      <c r="K547" s="2" t="s">
        <v>2054</v>
      </c>
      <c r="L547" s="2" t="s">
        <v>2054</v>
      </c>
      <c r="M547" s="2" t="s">
        <v>2054</v>
      </c>
      <c r="N547" s="1" t="str">
        <f t="shared" si="8"/>
        <v>BADNERA132024</v>
      </c>
    </row>
    <row r="548" spans="1:14" x14ac:dyDescent="0.3">
      <c r="A548" s="2">
        <v>37</v>
      </c>
      <c r="B548" s="2" t="s">
        <v>7634</v>
      </c>
      <c r="C548" s="2" t="s">
        <v>9622</v>
      </c>
      <c r="D548" s="2" t="s">
        <v>1018</v>
      </c>
      <c r="E548" s="2">
        <v>14</v>
      </c>
      <c r="F548" s="2" t="s">
        <v>1113</v>
      </c>
      <c r="G548" s="2">
        <v>396</v>
      </c>
      <c r="H548" s="3">
        <v>1.8874309491013256E-3</v>
      </c>
      <c r="I548" s="2">
        <v>209809</v>
      </c>
      <c r="J548" s="2">
        <v>364110</v>
      </c>
      <c r="K548" s="2" t="s">
        <v>2054</v>
      </c>
      <c r="L548" s="2" t="s">
        <v>2054</v>
      </c>
      <c r="M548" s="2" t="s">
        <v>2054</v>
      </c>
      <c r="N548" s="1" t="str">
        <f t="shared" si="8"/>
        <v>BADNERA142024</v>
      </c>
    </row>
    <row r="549" spans="1:14" x14ac:dyDescent="0.3">
      <c r="A549" s="2">
        <v>37</v>
      </c>
      <c r="B549" s="2" t="s">
        <v>7634</v>
      </c>
      <c r="C549" s="2" t="s">
        <v>11545</v>
      </c>
      <c r="D549" s="2" t="s">
        <v>1018</v>
      </c>
      <c r="E549" s="2">
        <v>15</v>
      </c>
      <c r="F549" s="2" t="s">
        <v>19</v>
      </c>
      <c r="G549" s="2">
        <v>363</v>
      </c>
      <c r="H549" s="3">
        <v>1.730145036676215E-3</v>
      </c>
      <c r="I549" s="2">
        <v>209809</v>
      </c>
      <c r="J549" s="2">
        <v>364110</v>
      </c>
      <c r="K549" s="2" t="s">
        <v>2054</v>
      </c>
      <c r="L549" s="2" t="s">
        <v>2054</v>
      </c>
      <c r="M549" s="2" t="s">
        <v>2054</v>
      </c>
      <c r="N549" s="1" t="str">
        <f t="shared" si="8"/>
        <v>BADNERA152024</v>
      </c>
    </row>
    <row r="550" spans="1:14" x14ac:dyDescent="0.3">
      <c r="A550" s="2">
        <v>37</v>
      </c>
      <c r="B550" s="2" t="s">
        <v>7634</v>
      </c>
      <c r="C550" s="2" t="s">
        <v>11546</v>
      </c>
      <c r="D550" s="2" t="s">
        <v>1018</v>
      </c>
      <c r="E550" s="2">
        <v>16</v>
      </c>
      <c r="F550" s="2" t="s">
        <v>19</v>
      </c>
      <c r="G550" s="2">
        <v>292</v>
      </c>
      <c r="H550" s="3">
        <v>1.3917420129737046E-3</v>
      </c>
      <c r="I550" s="2">
        <v>209809</v>
      </c>
      <c r="J550" s="2">
        <v>364110</v>
      </c>
      <c r="K550" s="2" t="s">
        <v>2054</v>
      </c>
      <c r="L550" s="2" t="s">
        <v>2054</v>
      </c>
      <c r="M550" s="2" t="s">
        <v>2054</v>
      </c>
      <c r="N550" s="1" t="str">
        <f t="shared" si="8"/>
        <v>BADNERA162024</v>
      </c>
    </row>
    <row r="551" spans="1:14" x14ac:dyDescent="0.3">
      <c r="A551" s="2">
        <v>37</v>
      </c>
      <c r="B551" s="2" t="s">
        <v>7634</v>
      </c>
      <c r="C551" s="2" t="s">
        <v>11547</v>
      </c>
      <c r="D551" s="2" t="s">
        <v>1018</v>
      </c>
      <c r="E551" s="2">
        <v>17</v>
      </c>
      <c r="F551" s="2" t="s">
        <v>19</v>
      </c>
      <c r="G551" s="2">
        <v>241</v>
      </c>
      <c r="H551" s="3">
        <v>1.1486637846803522E-3</v>
      </c>
      <c r="I551" s="2">
        <v>209809</v>
      </c>
      <c r="J551" s="2">
        <v>364110</v>
      </c>
      <c r="K551" s="2" t="s">
        <v>2054</v>
      </c>
      <c r="L551" s="2" t="s">
        <v>2054</v>
      </c>
      <c r="M551" s="2" t="s">
        <v>2054</v>
      </c>
      <c r="N551" s="1" t="str">
        <f t="shared" si="8"/>
        <v>BADNERA172024</v>
      </c>
    </row>
    <row r="552" spans="1:14" x14ac:dyDescent="0.3">
      <c r="A552" s="2">
        <v>37</v>
      </c>
      <c r="B552" s="2" t="s">
        <v>7634</v>
      </c>
      <c r="C552" s="2" t="s">
        <v>11548</v>
      </c>
      <c r="D552" s="2" t="s">
        <v>1018</v>
      </c>
      <c r="E552" s="2">
        <v>18</v>
      </c>
      <c r="F552" s="2" t="s">
        <v>19</v>
      </c>
      <c r="G552" s="2">
        <v>144</v>
      </c>
      <c r="H552" s="3">
        <v>6.8633852694593653E-4</v>
      </c>
      <c r="I552" s="2">
        <v>209809</v>
      </c>
      <c r="J552" s="2">
        <v>364110</v>
      </c>
      <c r="K552" s="2" t="s">
        <v>2054</v>
      </c>
      <c r="L552" s="2" t="s">
        <v>2054</v>
      </c>
      <c r="M552" s="2" t="s">
        <v>2054</v>
      </c>
      <c r="N552" s="1" t="str">
        <f t="shared" si="8"/>
        <v>BADNERA182024</v>
      </c>
    </row>
    <row r="553" spans="1:14" x14ac:dyDescent="0.3">
      <c r="A553" s="2">
        <v>37</v>
      </c>
      <c r="B553" s="2" t="s">
        <v>7634</v>
      </c>
      <c r="C553" s="2" t="s">
        <v>11549</v>
      </c>
      <c r="D553" s="2" t="s">
        <v>1018</v>
      </c>
      <c r="E553" s="2">
        <v>19</v>
      </c>
      <c r="F553" s="2" t="s">
        <v>19</v>
      </c>
      <c r="G553" s="2">
        <v>137</v>
      </c>
      <c r="H553" s="3">
        <v>6.5297484855273129E-4</v>
      </c>
      <c r="I553" s="2">
        <v>209809</v>
      </c>
      <c r="J553" s="2">
        <v>364110</v>
      </c>
      <c r="K553" s="2" t="s">
        <v>2054</v>
      </c>
      <c r="L553" s="2" t="s">
        <v>2054</v>
      </c>
      <c r="M553" s="2" t="s">
        <v>2054</v>
      </c>
      <c r="N553" s="1" t="str">
        <f t="shared" si="8"/>
        <v>BADNERA192024</v>
      </c>
    </row>
    <row r="554" spans="1:14" x14ac:dyDescent="0.3">
      <c r="A554" s="2">
        <v>37</v>
      </c>
      <c r="B554" s="2" t="s">
        <v>7634</v>
      </c>
      <c r="C554" s="2" t="s">
        <v>11550</v>
      </c>
      <c r="D554" s="2" t="s">
        <v>1018</v>
      </c>
      <c r="E554" s="2">
        <v>20</v>
      </c>
      <c r="F554" s="2" t="s">
        <v>19</v>
      </c>
      <c r="G554" s="2">
        <v>117</v>
      </c>
      <c r="H554" s="3">
        <v>5.5765005314357345E-4</v>
      </c>
      <c r="I554" s="2">
        <v>209809</v>
      </c>
      <c r="J554" s="2">
        <v>364110</v>
      </c>
      <c r="K554" s="2" t="s">
        <v>2054</v>
      </c>
      <c r="L554" s="2" t="s">
        <v>2054</v>
      </c>
      <c r="M554" s="2" t="s">
        <v>2054</v>
      </c>
      <c r="N554" s="1" t="str">
        <f t="shared" si="8"/>
        <v>BADNERA202024</v>
      </c>
    </row>
    <row r="555" spans="1:14" x14ac:dyDescent="0.3">
      <c r="A555" s="2">
        <v>37</v>
      </c>
      <c r="B555" s="2" t="s">
        <v>7634</v>
      </c>
      <c r="C555" s="2" t="s">
        <v>11551</v>
      </c>
      <c r="D555" s="2" t="s">
        <v>1018</v>
      </c>
      <c r="E555" s="2">
        <v>21</v>
      </c>
      <c r="F555" s="2" t="s">
        <v>19</v>
      </c>
      <c r="G555" s="2">
        <v>110</v>
      </c>
      <c r="H555" s="3">
        <v>5.2428637475036822E-4</v>
      </c>
      <c r="I555" s="2">
        <v>209809</v>
      </c>
      <c r="J555" s="2">
        <v>364110</v>
      </c>
      <c r="K555" s="2" t="s">
        <v>2054</v>
      </c>
      <c r="L555" s="2" t="s">
        <v>2054</v>
      </c>
      <c r="M555" s="2" t="s">
        <v>2054</v>
      </c>
      <c r="N555" s="1" t="str">
        <f t="shared" si="8"/>
        <v>BADNERA212024</v>
      </c>
    </row>
    <row r="556" spans="1:14" x14ac:dyDescent="0.3">
      <c r="A556" s="2">
        <v>37</v>
      </c>
      <c r="B556" s="2" t="s">
        <v>7634</v>
      </c>
      <c r="C556" s="2" t="s">
        <v>2091</v>
      </c>
      <c r="D556" s="2" t="s">
        <v>1020</v>
      </c>
      <c r="E556" s="2">
        <v>22</v>
      </c>
      <c r="F556" s="2" t="s">
        <v>7636</v>
      </c>
      <c r="G556" s="2">
        <v>102</v>
      </c>
      <c r="H556" s="3">
        <v>4.8615645658670503E-4</v>
      </c>
      <c r="I556" s="2">
        <v>209809</v>
      </c>
      <c r="J556" s="2">
        <v>364110</v>
      </c>
      <c r="K556" s="2" t="s">
        <v>2054</v>
      </c>
      <c r="L556" s="2" t="s">
        <v>2054</v>
      </c>
      <c r="M556" s="2" t="s">
        <v>2054</v>
      </c>
      <c r="N556" s="1" t="str">
        <f t="shared" si="8"/>
        <v>BADNERA222024</v>
      </c>
    </row>
    <row r="557" spans="1:14" x14ac:dyDescent="0.3">
      <c r="A557" s="2">
        <v>37</v>
      </c>
      <c r="B557" s="2" t="s">
        <v>7634</v>
      </c>
      <c r="C557" s="2" t="s">
        <v>11552</v>
      </c>
      <c r="D557" s="2" t="s">
        <v>1020</v>
      </c>
      <c r="E557" s="2">
        <v>23</v>
      </c>
      <c r="F557" s="2" t="s">
        <v>19</v>
      </c>
      <c r="G557" s="2">
        <v>67</v>
      </c>
      <c r="H557" s="3">
        <v>3.1933806462067883E-4</v>
      </c>
      <c r="I557" s="2">
        <v>209809</v>
      </c>
      <c r="J557" s="2">
        <v>364110</v>
      </c>
      <c r="K557" s="2" t="s">
        <v>2054</v>
      </c>
      <c r="L557" s="2" t="s">
        <v>2054</v>
      </c>
      <c r="M557" s="2" t="s">
        <v>2054</v>
      </c>
      <c r="N557" s="1" t="str">
        <f t="shared" si="8"/>
        <v>BADNERA232024</v>
      </c>
    </row>
    <row r="558" spans="1:14" x14ac:dyDescent="0.3">
      <c r="A558" s="2">
        <v>37</v>
      </c>
      <c r="B558" s="2" t="s">
        <v>7634</v>
      </c>
      <c r="C558" s="2" t="s">
        <v>11553</v>
      </c>
      <c r="D558" s="2" t="s">
        <v>1018</v>
      </c>
      <c r="E558" s="2">
        <v>24</v>
      </c>
      <c r="F558" s="2" t="s">
        <v>19</v>
      </c>
      <c r="G558" s="2">
        <v>55</v>
      </c>
      <c r="H558" s="3">
        <v>2.6214318737518411E-4</v>
      </c>
      <c r="I558" s="2">
        <v>209809</v>
      </c>
      <c r="J558" s="2">
        <v>364110</v>
      </c>
      <c r="K558" s="2" t="s">
        <v>2054</v>
      </c>
      <c r="L558" s="2" t="s">
        <v>2054</v>
      </c>
      <c r="M558" s="2" t="s">
        <v>2054</v>
      </c>
      <c r="N558" s="1" t="str">
        <f t="shared" si="8"/>
        <v>BADNERA242024</v>
      </c>
    </row>
    <row r="559" spans="1:14" x14ac:dyDescent="0.3">
      <c r="A559" s="2">
        <v>37</v>
      </c>
      <c r="B559" s="2" t="s">
        <v>7634</v>
      </c>
      <c r="C559" s="2" t="s">
        <v>11554</v>
      </c>
      <c r="D559" s="2" t="s">
        <v>1018</v>
      </c>
      <c r="E559" s="2">
        <v>25</v>
      </c>
      <c r="F559" s="2" t="s">
        <v>958</v>
      </c>
      <c r="G559" s="2">
        <v>50</v>
      </c>
      <c r="H559" s="3">
        <v>2.3831198852289462E-4</v>
      </c>
      <c r="I559" s="2">
        <v>209809</v>
      </c>
      <c r="J559" s="2">
        <v>364110</v>
      </c>
      <c r="K559" s="2" t="s">
        <v>2054</v>
      </c>
      <c r="L559" s="2" t="s">
        <v>2054</v>
      </c>
      <c r="M559" s="2" t="s">
        <v>2054</v>
      </c>
      <c r="N559" s="1" t="str">
        <f t="shared" si="8"/>
        <v>BADNERA252024</v>
      </c>
    </row>
    <row r="560" spans="1:14" x14ac:dyDescent="0.3">
      <c r="A560" s="2">
        <v>37</v>
      </c>
      <c r="B560" s="2" t="s">
        <v>7634</v>
      </c>
      <c r="C560" s="2" t="s">
        <v>11555</v>
      </c>
      <c r="D560" s="2" t="s">
        <v>1018</v>
      </c>
      <c r="E560" s="2">
        <v>26</v>
      </c>
      <c r="F560" s="2" t="s">
        <v>19</v>
      </c>
      <c r="G560" s="2">
        <v>48</v>
      </c>
      <c r="H560" s="3">
        <v>2.2877950898197885E-4</v>
      </c>
      <c r="I560" s="2">
        <v>209809</v>
      </c>
      <c r="J560" s="2">
        <v>364110</v>
      </c>
      <c r="K560" s="2" t="s">
        <v>2054</v>
      </c>
      <c r="L560" s="2" t="s">
        <v>2054</v>
      </c>
      <c r="M560" s="2" t="s">
        <v>2054</v>
      </c>
      <c r="N560" s="1" t="str">
        <f t="shared" si="8"/>
        <v>BADNERA262024</v>
      </c>
    </row>
    <row r="561" spans="1:14" x14ac:dyDescent="0.3">
      <c r="A561" s="2">
        <v>37</v>
      </c>
      <c r="B561" s="2" t="s">
        <v>7634</v>
      </c>
      <c r="C561" s="2" t="s">
        <v>11556</v>
      </c>
      <c r="D561" s="2" t="s">
        <v>1018</v>
      </c>
      <c r="E561" s="2">
        <v>27</v>
      </c>
      <c r="F561" s="2" t="s">
        <v>19</v>
      </c>
      <c r="G561" s="2">
        <v>47</v>
      </c>
      <c r="H561" s="3">
        <v>2.2401326921152095E-4</v>
      </c>
      <c r="I561" s="2">
        <v>209809</v>
      </c>
      <c r="J561" s="2">
        <v>364110</v>
      </c>
      <c r="K561" s="2" t="s">
        <v>2054</v>
      </c>
      <c r="L561" s="2" t="s">
        <v>2054</v>
      </c>
      <c r="M561" s="2" t="s">
        <v>2054</v>
      </c>
      <c r="N561" s="1" t="str">
        <f t="shared" si="8"/>
        <v>BADNERA272024</v>
      </c>
    </row>
    <row r="562" spans="1:14" x14ac:dyDescent="0.3">
      <c r="A562" s="2">
        <v>38</v>
      </c>
      <c r="B562" s="2" t="s">
        <v>7637</v>
      </c>
      <c r="C562" s="2" t="s">
        <v>4019</v>
      </c>
      <c r="D562" s="2" t="s">
        <v>1020</v>
      </c>
      <c r="E562" s="2">
        <v>1</v>
      </c>
      <c r="F562" s="2" t="s">
        <v>51</v>
      </c>
      <c r="G562" s="2">
        <v>58804</v>
      </c>
      <c r="H562" s="3">
        <v>0.27789382153625136</v>
      </c>
      <c r="I562" s="2">
        <v>211606</v>
      </c>
      <c r="J562" s="2">
        <v>374727</v>
      </c>
      <c r="K562" s="2" t="s">
        <v>2054</v>
      </c>
      <c r="L562" s="2" t="s">
        <v>2054</v>
      </c>
      <c r="M562" s="2" t="s">
        <v>2054</v>
      </c>
      <c r="N562" s="1" t="str">
        <f t="shared" si="8"/>
        <v>AMRAVATI12024</v>
      </c>
    </row>
    <row r="563" spans="1:14" x14ac:dyDescent="0.3">
      <c r="A563" s="2">
        <v>38</v>
      </c>
      <c r="B563" s="2" t="s">
        <v>7637</v>
      </c>
      <c r="C563" s="2" t="s">
        <v>11557</v>
      </c>
      <c r="D563" s="2" t="s">
        <v>1018</v>
      </c>
      <c r="E563" s="2">
        <v>2</v>
      </c>
      <c r="F563" s="2" t="s">
        <v>2637</v>
      </c>
      <c r="G563" s="2">
        <v>54486</v>
      </c>
      <c r="H563" s="3">
        <v>0.25748797293082426</v>
      </c>
      <c r="I563" s="2">
        <v>211606</v>
      </c>
      <c r="J563" s="2">
        <v>374727</v>
      </c>
      <c r="K563" s="2" t="s">
        <v>2054</v>
      </c>
      <c r="L563" s="2" t="s">
        <v>2054</v>
      </c>
      <c r="M563" s="2" t="s">
        <v>2054</v>
      </c>
      <c r="N563" s="1" t="str">
        <f t="shared" si="8"/>
        <v>AMRAVATI22024</v>
      </c>
    </row>
    <row r="564" spans="1:14" x14ac:dyDescent="0.3">
      <c r="A564" s="2">
        <v>38</v>
      </c>
      <c r="B564" s="2" t="s">
        <v>7637</v>
      </c>
      <c r="C564" s="2" t="s">
        <v>11558</v>
      </c>
      <c r="D564" s="2" t="s">
        <v>1018</v>
      </c>
      <c r="E564" s="2">
        <v>3</v>
      </c>
      <c r="F564" s="2" t="s">
        <v>7</v>
      </c>
      <c r="G564" s="2">
        <v>53093</v>
      </c>
      <c r="H564" s="3">
        <v>0.25090498379062975</v>
      </c>
      <c r="I564" s="2">
        <v>211606</v>
      </c>
      <c r="J564" s="2">
        <v>374727</v>
      </c>
      <c r="K564" s="2" t="s">
        <v>2054</v>
      </c>
      <c r="L564" s="2" t="s">
        <v>2054</v>
      </c>
      <c r="M564" s="2" t="s">
        <v>2054</v>
      </c>
      <c r="N564" s="1" t="str">
        <f t="shared" si="8"/>
        <v>AMRAVATI32024</v>
      </c>
    </row>
    <row r="565" spans="1:14" x14ac:dyDescent="0.3">
      <c r="A565" s="2">
        <v>38</v>
      </c>
      <c r="B565" s="2" t="s">
        <v>7637</v>
      </c>
      <c r="C565" s="2" t="s">
        <v>11559</v>
      </c>
      <c r="D565" s="2" t="s">
        <v>1018</v>
      </c>
      <c r="E565" s="2">
        <v>4</v>
      </c>
      <c r="F565" s="2" t="s">
        <v>19</v>
      </c>
      <c r="G565" s="2">
        <v>33660</v>
      </c>
      <c r="H565" s="3">
        <v>0.15906921353836848</v>
      </c>
      <c r="I565" s="2">
        <v>211606</v>
      </c>
      <c r="J565" s="2">
        <v>374727</v>
      </c>
      <c r="K565" s="2" t="s">
        <v>2054</v>
      </c>
      <c r="L565" s="2" t="s">
        <v>2054</v>
      </c>
      <c r="M565" s="2" t="s">
        <v>2054</v>
      </c>
      <c r="N565" s="1" t="str">
        <f t="shared" si="8"/>
        <v>AMRAVATI42024</v>
      </c>
    </row>
    <row r="566" spans="1:14" x14ac:dyDescent="0.3">
      <c r="A566" s="2">
        <v>38</v>
      </c>
      <c r="B566" s="2" t="s">
        <v>7637</v>
      </c>
      <c r="C566" s="2" t="s">
        <v>11560</v>
      </c>
      <c r="D566" s="2" t="s">
        <v>1018</v>
      </c>
      <c r="E566" s="2">
        <v>5</v>
      </c>
      <c r="F566" s="2" t="s">
        <v>1023</v>
      </c>
      <c r="G566" s="2">
        <v>2990</v>
      </c>
      <c r="H566" s="3">
        <v>1.4130034120015501E-2</v>
      </c>
      <c r="I566" s="2">
        <v>211606</v>
      </c>
      <c r="J566" s="2">
        <v>374727</v>
      </c>
      <c r="K566" s="2" t="s">
        <v>2054</v>
      </c>
      <c r="L566" s="2" t="s">
        <v>2054</v>
      </c>
      <c r="M566" s="2" t="s">
        <v>2054</v>
      </c>
      <c r="N566" s="1" t="str">
        <f t="shared" si="8"/>
        <v>AMRAVATI52024</v>
      </c>
    </row>
    <row r="567" spans="1:14" x14ac:dyDescent="0.3">
      <c r="A567" s="2">
        <v>38</v>
      </c>
      <c r="B567" s="2" t="s">
        <v>7637</v>
      </c>
      <c r="C567" s="2" t="s">
        <v>11561</v>
      </c>
      <c r="D567" s="2" t="s">
        <v>1018</v>
      </c>
      <c r="E567" s="2">
        <v>6</v>
      </c>
      <c r="F567" s="2" t="s">
        <v>302</v>
      </c>
      <c r="G567" s="2">
        <v>2473</v>
      </c>
      <c r="H567" s="3">
        <v>1.1686814173511148E-2</v>
      </c>
      <c r="I567" s="2">
        <v>211606</v>
      </c>
      <c r="J567" s="2">
        <v>374727</v>
      </c>
      <c r="K567" s="2" t="s">
        <v>2054</v>
      </c>
      <c r="L567" s="2" t="s">
        <v>2054</v>
      </c>
      <c r="M567" s="2" t="s">
        <v>2054</v>
      </c>
      <c r="N567" s="1" t="str">
        <f t="shared" si="8"/>
        <v>AMRAVATI62024</v>
      </c>
    </row>
    <row r="568" spans="1:14" x14ac:dyDescent="0.3">
      <c r="A568" s="2">
        <v>38</v>
      </c>
      <c r="B568" s="2" t="s">
        <v>7637</v>
      </c>
      <c r="C568" s="2" t="s">
        <v>11562</v>
      </c>
      <c r="D568" s="2" t="s">
        <v>1020</v>
      </c>
      <c r="E568" s="2">
        <v>7</v>
      </c>
      <c r="F568" s="2" t="s">
        <v>11</v>
      </c>
      <c r="G568" s="2">
        <v>1125</v>
      </c>
      <c r="H568" s="3">
        <v>5.3164844097048289E-3</v>
      </c>
      <c r="I568" s="2">
        <v>211606</v>
      </c>
      <c r="J568" s="2">
        <v>374727</v>
      </c>
      <c r="K568" s="2" t="s">
        <v>2054</v>
      </c>
      <c r="L568" s="2" t="s">
        <v>2054</v>
      </c>
      <c r="M568" s="2" t="s">
        <v>2054</v>
      </c>
      <c r="N568" s="1" t="str">
        <f t="shared" si="8"/>
        <v>AMRAVATI72024</v>
      </c>
    </row>
    <row r="569" spans="1:14" x14ac:dyDescent="0.3">
      <c r="A569" s="2">
        <v>38</v>
      </c>
      <c r="B569" s="2" t="s">
        <v>7637</v>
      </c>
      <c r="C569" s="2" t="s">
        <v>22</v>
      </c>
      <c r="D569" s="2" t="s">
        <v>7923</v>
      </c>
      <c r="E569" s="2">
        <v>8</v>
      </c>
      <c r="F569" s="2" t="s">
        <v>22</v>
      </c>
      <c r="G569" s="2">
        <v>805</v>
      </c>
      <c r="H569" s="3">
        <v>3.8042399553887885E-3</v>
      </c>
      <c r="I569" s="2">
        <v>211606</v>
      </c>
      <c r="J569" s="2">
        <v>374727</v>
      </c>
      <c r="K569" s="2" t="s">
        <v>2054</v>
      </c>
      <c r="L569" s="2" t="s">
        <v>2054</v>
      </c>
      <c r="M569" s="2" t="s">
        <v>2054</v>
      </c>
      <c r="N569" s="1" t="str">
        <f t="shared" si="8"/>
        <v>AMRAVATI82024</v>
      </c>
    </row>
    <row r="570" spans="1:14" x14ac:dyDescent="0.3">
      <c r="A570" s="2">
        <v>38</v>
      </c>
      <c r="B570" s="2" t="s">
        <v>7637</v>
      </c>
      <c r="C570" s="2" t="s">
        <v>11563</v>
      </c>
      <c r="D570" s="2" t="s">
        <v>1018</v>
      </c>
      <c r="E570" s="2">
        <v>9</v>
      </c>
      <c r="F570" s="2" t="s">
        <v>359</v>
      </c>
      <c r="G570" s="2">
        <v>792</v>
      </c>
      <c r="H570" s="3">
        <v>3.7428050244321994E-3</v>
      </c>
      <c r="I570" s="2">
        <v>211606</v>
      </c>
      <c r="J570" s="2">
        <v>374727</v>
      </c>
      <c r="K570" s="2" t="s">
        <v>2054</v>
      </c>
      <c r="L570" s="2" t="s">
        <v>2054</v>
      </c>
      <c r="M570" s="2" t="s">
        <v>2054</v>
      </c>
      <c r="N570" s="1" t="str">
        <f t="shared" si="8"/>
        <v>AMRAVATI92024</v>
      </c>
    </row>
    <row r="571" spans="1:14" x14ac:dyDescent="0.3">
      <c r="A571" s="2">
        <v>38</v>
      </c>
      <c r="B571" s="2" t="s">
        <v>7637</v>
      </c>
      <c r="C571" s="2" t="s">
        <v>11564</v>
      </c>
      <c r="D571" s="2" t="s">
        <v>1020</v>
      </c>
      <c r="E571" s="2">
        <v>10</v>
      </c>
      <c r="F571" s="2" t="s">
        <v>19</v>
      </c>
      <c r="G571" s="2">
        <v>494</v>
      </c>
      <c r="H571" s="3">
        <v>2.3345273763503869E-3</v>
      </c>
      <c r="I571" s="2">
        <v>211606</v>
      </c>
      <c r="J571" s="2">
        <v>374727</v>
      </c>
      <c r="K571" s="2" t="s">
        <v>2054</v>
      </c>
      <c r="L571" s="2" t="s">
        <v>2054</v>
      </c>
      <c r="M571" s="2" t="s">
        <v>2054</v>
      </c>
      <c r="N571" s="1" t="str">
        <f t="shared" si="8"/>
        <v>AMRAVATI102024</v>
      </c>
    </row>
    <row r="572" spans="1:14" x14ac:dyDescent="0.3">
      <c r="A572" s="2">
        <v>38</v>
      </c>
      <c r="B572" s="2" t="s">
        <v>7637</v>
      </c>
      <c r="C572" s="2" t="s">
        <v>11565</v>
      </c>
      <c r="D572" s="2" t="s">
        <v>1018</v>
      </c>
      <c r="E572" s="2">
        <v>11</v>
      </c>
      <c r="F572" s="2" t="s">
        <v>1257</v>
      </c>
      <c r="G572" s="2">
        <v>401</v>
      </c>
      <c r="H572" s="3">
        <v>1.8950313318147878E-3</v>
      </c>
      <c r="I572" s="2">
        <v>211606</v>
      </c>
      <c r="J572" s="2">
        <v>374727</v>
      </c>
      <c r="K572" s="2" t="s">
        <v>2054</v>
      </c>
      <c r="L572" s="2" t="s">
        <v>2054</v>
      </c>
      <c r="M572" s="2" t="s">
        <v>2054</v>
      </c>
      <c r="N572" s="1" t="str">
        <f t="shared" si="8"/>
        <v>AMRAVATI112024</v>
      </c>
    </row>
    <row r="573" spans="1:14" x14ac:dyDescent="0.3">
      <c r="A573" s="2">
        <v>38</v>
      </c>
      <c r="B573" s="2" t="s">
        <v>7637</v>
      </c>
      <c r="C573" s="2" t="s">
        <v>11566</v>
      </c>
      <c r="D573" s="2" t="s">
        <v>1018</v>
      </c>
      <c r="E573" s="2">
        <v>12</v>
      </c>
      <c r="F573" s="2" t="s">
        <v>19</v>
      </c>
      <c r="G573" s="2">
        <v>391</v>
      </c>
      <c r="H573" s="3">
        <v>1.8477736926174116E-3</v>
      </c>
      <c r="I573" s="2">
        <v>211606</v>
      </c>
      <c r="J573" s="2">
        <v>374727</v>
      </c>
      <c r="K573" s="2" t="s">
        <v>2054</v>
      </c>
      <c r="L573" s="2" t="s">
        <v>2054</v>
      </c>
      <c r="M573" s="2" t="s">
        <v>2054</v>
      </c>
      <c r="N573" s="1" t="str">
        <f t="shared" si="8"/>
        <v>AMRAVATI122024</v>
      </c>
    </row>
    <row r="574" spans="1:14" x14ac:dyDescent="0.3">
      <c r="A574" s="2">
        <v>38</v>
      </c>
      <c r="B574" s="2" t="s">
        <v>7637</v>
      </c>
      <c r="C574" s="2" t="s">
        <v>11567</v>
      </c>
      <c r="D574" s="2" t="s">
        <v>1018</v>
      </c>
      <c r="E574" s="2">
        <v>13</v>
      </c>
      <c r="F574" s="2" t="s">
        <v>19</v>
      </c>
      <c r="G574" s="2">
        <v>384</v>
      </c>
      <c r="H574" s="3">
        <v>1.8146933451792483E-3</v>
      </c>
      <c r="I574" s="2">
        <v>211606</v>
      </c>
      <c r="J574" s="2">
        <v>374727</v>
      </c>
      <c r="K574" s="2" t="s">
        <v>2054</v>
      </c>
      <c r="L574" s="2" t="s">
        <v>2054</v>
      </c>
      <c r="M574" s="2" t="s">
        <v>2054</v>
      </c>
      <c r="N574" s="1" t="str">
        <f t="shared" si="8"/>
        <v>AMRAVATI132024</v>
      </c>
    </row>
    <row r="575" spans="1:14" x14ac:dyDescent="0.3">
      <c r="A575" s="2">
        <v>38</v>
      </c>
      <c r="B575" s="2" t="s">
        <v>7637</v>
      </c>
      <c r="C575" s="2" t="s">
        <v>11568</v>
      </c>
      <c r="D575" s="2" t="s">
        <v>1018</v>
      </c>
      <c r="E575" s="2">
        <v>14</v>
      </c>
      <c r="F575" s="2" t="s">
        <v>19</v>
      </c>
      <c r="G575" s="2">
        <v>319</v>
      </c>
      <c r="H575" s="3">
        <v>1.5075186903963026E-3</v>
      </c>
      <c r="I575" s="2">
        <v>211606</v>
      </c>
      <c r="J575" s="2">
        <v>374727</v>
      </c>
      <c r="K575" s="2" t="s">
        <v>2054</v>
      </c>
      <c r="L575" s="2" t="s">
        <v>2054</v>
      </c>
      <c r="M575" s="2" t="s">
        <v>2054</v>
      </c>
      <c r="N575" s="1" t="str">
        <f t="shared" si="8"/>
        <v>AMRAVATI142024</v>
      </c>
    </row>
    <row r="576" spans="1:14" x14ac:dyDescent="0.3">
      <c r="A576" s="2">
        <v>38</v>
      </c>
      <c r="B576" s="2" t="s">
        <v>7637</v>
      </c>
      <c r="C576" s="2" t="s">
        <v>11569</v>
      </c>
      <c r="D576" s="2" t="s">
        <v>1018</v>
      </c>
      <c r="E576" s="2">
        <v>15</v>
      </c>
      <c r="F576" s="2" t="s">
        <v>1113</v>
      </c>
      <c r="G576" s="2">
        <v>294</v>
      </c>
      <c r="H576" s="3">
        <v>1.3893745924028619E-3</v>
      </c>
      <c r="I576" s="2">
        <v>211606</v>
      </c>
      <c r="J576" s="2">
        <v>374727</v>
      </c>
      <c r="K576" s="2" t="s">
        <v>2054</v>
      </c>
      <c r="L576" s="2" t="s">
        <v>2054</v>
      </c>
      <c r="M576" s="2" t="s">
        <v>2054</v>
      </c>
      <c r="N576" s="1" t="str">
        <f t="shared" si="8"/>
        <v>AMRAVATI152024</v>
      </c>
    </row>
    <row r="577" spans="1:14" x14ac:dyDescent="0.3">
      <c r="A577" s="2">
        <v>38</v>
      </c>
      <c r="B577" s="2" t="s">
        <v>7637</v>
      </c>
      <c r="C577" s="2" t="s">
        <v>11570</v>
      </c>
      <c r="D577" s="2" t="s">
        <v>1018</v>
      </c>
      <c r="E577" s="2">
        <v>16</v>
      </c>
      <c r="F577" s="2" t="s">
        <v>19</v>
      </c>
      <c r="G577" s="2">
        <v>191</v>
      </c>
      <c r="H577" s="3">
        <v>9.0262090866988643E-4</v>
      </c>
      <c r="I577" s="2">
        <v>211606</v>
      </c>
      <c r="J577" s="2">
        <v>374727</v>
      </c>
      <c r="K577" s="2" t="s">
        <v>2054</v>
      </c>
      <c r="L577" s="2" t="s">
        <v>2054</v>
      </c>
      <c r="M577" s="2" t="s">
        <v>2054</v>
      </c>
      <c r="N577" s="1" t="str">
        <f t="shared" si="8"/>
        <v>AMRAVATI162024</v>
      </c>
    </row>
    <row r="578" spans="1:14" x14ac:dyDescent="0.3">
      <c r="A578" s="2">
        <v>38</v>
      </c>
      <c r="B578" s="2" t="s">
        <v>7637</v>
      </c>
      <c r="C578" s="2" t="s">
        <v>11571</v>
      </c>
      <c r="D578" s="2" t="s">
        <v>1018</v>
      </c>
      <c r="E578" s="2">
        <v>17</v>
      </c>
      <c r="F578" s="2" t="s">
        <v>19</v>
      </c>
      <c r="G578" s="2">
        <v>186</v>
      </c>
      <c r="H578" s="3">
        <v>8.7899208907119832E-4</v>
      </c>
      <c r="I578" s="2">
        <v>211606</v>
      </c>
      <c r="J578" s="2">
        <v>374727</v>
      </c>
      <c r="K578" s="2" t="s">
        <v>2054</v>
      </c>
      <c r="L578" s="2" t="s">
        <v>2054</v>
      </c>
      <c r="M578" s="2" t="s">
        <v>2054</v>
      </c>
      <c r="N578" s="1" t="str">
        <f t="shared" si="8"/>
        <v>AMRAVATI172024</v>
      </c>
    </row>
    <row r="579" spans="1:14" x14ac:dyDescent="0.3">
      <c r="A579" s="2">
        <v>38</v>
      </c>
      <c r="B579" s="2" t="s">
        <v>7637</v>
      </c>
      <c r="C579" s="2" t="s">
        <v>2071</v>
      </c>
      <c r="D579" s="2" t="s">
        <v>1018</v>
      </c>
      <c r="E579" s="2">
        <v>18</v>
      </c>
      <c r="F579" s="2" t="s">
        <v>7629</v>
      </c>
      <c r="G579" s="2">
        <v>153</v>
      </c>
      <c r="H579" s="3">
        <v>7.2304187971985675E-4</v>
      </c>
      <c r="I579" s="2">
        <v>211606</v>
      </c>
      <c r="J579" s="2">
        <v>374727</v>
      </c>
      <c r="K579" s="2" t="s">
        <v>2054</v>
      </c>
      <c r="L579" s="2" t="s">
        <v>2054</v>
      </c>
      <c r="M579" s="2" t="s">
        <v>2054</v>
      </c>
      <c r="N579" s="1" t="str">
        <f t="shared" ref="N579:N642" si="9">B579&amp;E579&amp;2024</f>
        <v>AMRAVATI182024</v>
      </c>
    </row>
    <row r="580" spans="1:14" x14ac:dyDescent="0.3">
      <c r="A580" s="2">
        <v>38</v>
      </c>
      <c r="B580" s="2" t="s">
        <v>7637</v>
      </c>
      <c r="C580" s="2" t="s">
        <v>11572</v>
      </c>
      <c r="D580" s="2" t="s">
        <v>1018</v>
      </c>
      <c r="E580" s="2">
        <v>19</v>
      </c>
      <c r="F580" s="2" t="s">
        <v>19</v>
      </c>
      <c r="G580" s="2">
        <v>139</v>
      </c>
      <c r="H580" s="3">
        <v>6.5688118484352992E-4</v>
      </c>
      <c r="I580" s="2">
        <v>211606</v>
      </c>
      <c r="J580" s="2">
        <v>374727</v>
      </c>
      <c r="K580" s="2" t="s">
        <v>2054</v>
      </c>
      <c r="L580" s="2" t="s">
        <v>2054</v>
      </c>
      <c r="M580" s="2" t="s">
        <v>2054</v>
      </c>
      <c r="N580" s="1" t="str">
        <f t="shared" si="9"/>
        <v>AMRAVATI192024</v>
      </c>
    </row>
    <row r="581" spans="1:14" x14ac:dyDescent="0.3">
      <c r="A581" s="2">
        <v>38</v>
      </c>
      <c r="B581" s="2" t="s">
        <v>7637</v>
      </c>
      <c r="C581" s="2" t="s">
        <v>11573</v>
      </c>
      <c r="D581" s="2" t="s">
        <v>1018</v>
      </c>
      <c r="E581" s="2">
        <v>20</v>
      </c>
      <c r="F581" s="2" t="s">
        <v>19</v>
      </c>
      <c r="G581" s="2">
        <v>139</v>
      </c>
      <c r="H581" s="3">
        <v>6.5688118484352992E-4</v>
      </c>
      <c r="I581" s="2">
        <v>211606</v>
      </c>
      <c r="J581" s="2">
        <v>374727</v>
      </c>
      <c r="K581" s="2" t="s">
        <v>2054</v>
      </c>
      <c r="L581" s="2" t="s">
        <v>2054</v>
      </c>
      <c r="M581" s="2" t="s">
        <v>2054</v>
      </c>
      <c r="N581" s="1" t="str">
        <f t="shared" si="9"/>
        <v>AMRAVATI202024</v>
      </c>
    </row>
    <row r="582" spans="1:14" x14ac:dyDescent="0.3">
      <c r="A582" s="2">
        <v>38</v>
      </c>
      <c r="B582" s="2" t="s">
        <v>7637</v>
      </c>
      <c r="C582" s="2" t="s">
        <v>11574</v>
      </c>
      <c r="D582" s="2" t="s">
        <v>1020</v>
      </c>
      <c r="E582" s="2">
        <v>21</v>
      </c>
      <c r="F582" s="2" t="s">
        <v>958</v>
      </c>
      <c r="G582" s="2">
        <v>113</v>
      </c>
      <c r="H582" s="3">
        <v>5.3401132293035166E-4</v>
      </c>
      <c r="I582" s="2">
        <v>211606</v>
      </c>
      <c r="J582" s="2">
        <v>374727</v>
      </c>
      <c r="K582" s="2" t="s">
        <v>2054</v>
      </c>
      <c r="L582" s="2" t="s">
        <v>2054</v>
      </c>
      <c r="M582" s="2" t="s">
        <v>2054</v>
      </c>
      <c r="N582" s="1" t="str">
        <f t="shared" si="9"/>
        <v>AMRAVATI212024</v>
      </c>
    </row>
    <row r="583" spans="1:14" x14ac:dyDescent="0.3">
      <c r="A583" s="2">
        <v>38</v>
      </c>
      <c r="B583" s="2" t="s">
        <v>7637</v>
      </c>
      <c r="C583" s="2" t="s">
        <v>11575</v>
      </c>
      <c r="D583" s="2" t="s">
        <v>1018</v>
      </c>
      <c r="E583" s="2">
        <v>22</v>
      </c>
      <c r="F583" s="2" t="s">
        <v>19</v>
      </c>
      <c r="G583" s="2">
        <v>108</v>
      </c>
      <c r="H583" s="3">
        <v>5.1038250333166355E-4</v>
      </c>
      <c r="I583" s="2">
        <v>211606</v>
      </c>
      <c r="J583" s="2">
        <v>374727</v>
      </c>
      <c r="K583" s="2" t="s">
        <v>2054</v>
      </c>
      <c r="L583" s="2" t="s">
        <v>2054</v>
      </c>
      <c r="M583" s="2" t="s">
        <v>2054</v>
      </c>
      <c r="N583" s="1" t="str">
        <f t="shared" si="9"/>
        <v>AMRAVATI222024</v>
      </c>
    </row>
    <row r="584" spans="1:14" x14ac:dyDescent="0.3">
      <c r="A584" s="2">
        <v>38</v>
      </c>
      <c r="B584" s="2" t="s">
        <v>7637</v>
      </c>
      <c r="C584" s="2" t="s">
        <v>11576</v>
      </c>
      <c r="D584" s="2" t="s">
        <v>1018</v>
      </c>
      <c r="E584" s="2">
        <v>23</v>
      </c>
      <c r="F584" s="2" t="s">
        <v>19</v>
      </c>
      <c r="G584" s="2">
        <v>66</v>
      </c>
      <c r="H584" s="3">
        <v>3.119004187026833E-4</v>
      </c>
      <c r="I584" s="2">
        <v>211606</v>
      </c>
      <c r="J584" s="2">
        <v>374727</v>
      </c>
      <c r="K584" s="2" t="s">
        <v>2054</v>
      </c>
      <c r="L584" s="2" t="s">
        <v>2054</v>
      </c>
      <c r="M584" s="2" t="s">
        <v>2054</v>
      </c>
      <c r="N584" s="1" t="str">
        <f t="shared" si="9"/>
        <v>AMRAVATI232024</v>
      </c>
    </row>
    <row r="585" spans="1:14" x14ac:dyDescent="0.3">
      <c r="A585" s="2">
        <v>39</v>
      </c>
      <c r="B585" s="2" t="s">
        <v>7638</v>
      </c>
      <c r="C585" s="2" t="s">
        <v>11577</v>
      </c>
      <c r="D585" s="2" t="s">
        <v>1018</v>
      </c>
      <c r="E585" s="2">
        <v>1</v>
      </c>
      <c r="F585" s="2" t="s">
        <v>9</v>
      </c>
      <c r="G585" s="2">
        <v>99099</v>
      </c>
      <c r="H585" s="3">
        <v>0.4920213294143348</v>
      </c>
      <c r="I585" s="2">
        <v>201412</v>
      </c>
      <c r="J585" s="2">
        <v>296916</v>
      </c>
      <c r="K585" s="2" t="s">
        <v>2054</v>
      </c>
      <c r="L585" s="2" t="s">
        <v>2054</v>
      </c>
      <c r="M585" s="2" t="s">
        <v>2054</v>
      </c>
      <c r="N585" s="1" t="str">
        <f t="shared" si="9"/>
        <v>TEOSA12024</v>
      </c>
    </row>
    <row r="586" spans="1:14" x14ac:dyDescent="0.3">
      <c r="A586" s="2">
        <v>39</v>
      </c>
      <c r="B586" s="2" t="s">
        <v>7638</v>
      </c>
      <c r="C586" s="2" t="s">
        <v>11578</v>
      </c>
      <c r="D586" s="2" t="s">
        <v>1020</v>
      </c>
      <c r="E586" s="2">
        <v>2</v>
      </c>
      <c r="F586" s="2" t="s">
        <v>7</v>
      </c>
      <c r="G586" s="2">
        <v>91125</v>
      </c>
      <c r="H586" s="3">
        <v>0.45243083828173097</v>
      </c>
      <c r="I586" s="2">
        <v>201412</v>
      </c>
      <c r="J586" s="2">
        <v>296916</v>
      </c>
      <c r="K586" s="2" t="s">
        <v>2054</v>
      </c>
      <c r="L586" s="2" t="s">
        <v>2054</v>
      </c>
      <c r="M586" s="2" t="s">
        <v>2054</v>
      </c>
      <c r="N586" s="1" t="str">
        <f t="shared" si="9"/>
        <v>TEOSA22024</v>
      </c>
    </row>
    <row r="587" spans="1:14" x14ac:dyDescent="0.3">
      <c r="A587" s="2">
        <v>39</v>
      </c>
      <c r="B587" s="2" t="s">
        <v>7638</v>
      </c>
      <c r="C587" s="2" t="s">
        <v>11579</v>
      </c>
      <c r="D587" s="2" t="s">
        <v>1018</v>
      </c>
      <c r="E587" s="2">
        <v>3</v>
      </c>
      <c r="F587" s="2" t="s">
        <v>1023</v>
      </c>
      <c r="G587" s="2">
        <v>6684</v>
      </c>
      <c r="H587" s="3">
        <v>3.3185708895199888E-2</v>
      </c>
      <c r="I587" s="2">
        <v>201412</v>
      </c>
      <c r="J587" s="2">
        <v>296916</v>
      </c>
      <c r="K587" s="2" t="s">
        <v>2054</v>
      </c>
      <c r="L587" s="2" t="s">
        <v>2054</v>
      </c>
      <c r="M587" s="2" t="s">
        <v>2054</v>
      </c>
      <c r="N587" s="1" t="str">
        <f t="shared" si="9"/>
        <v>TEOSA32024</v>
      </c>
    </row>
    <row r="588" spans="1:14" x14ac:dyDescent="0.3">
      <c r="A588" s="2">
        <v>39</v>
      </c>
      <c r="B588" s="2" t="s">
        <v>7638</v>
      </c>
      <c r="C588" s="2" t="s">
        <v>11580</v>
      </c>
      <c r="D588" s="2" t="s">
        <v>1018</v>
      </c>
      <c r="E588" s="2">
        <v>4</v>
      </c>
      <c r="F588" s="2" t="s">
        <v>11</v>
      </c>
      <c r="G588" s="2">
        <v>1067</v>
      </c>
      <c r="H588" s="3">
        <v>5.297598951403094E-3</v>
      </c>
      <c r="I588" s="2">
        <v>201412</v>
      </c>
      <c r="J588" s="2">
        <v>296916</v>
      </c>
      <c r="K588" s="2" t="s">
        <v>2054</v>
      </c>
      <c r="L588" s="2" t="s">
        <v>2054</v>
      </c>
      <c r="M588" s="2" t="s">
        <v>2054</v>
      </c>
      <c r="N588" s="1" t="str">
        <f t="shared" si="9"/>
        <v>TEOSA42024</v>
      </c>
    </row>
    <row r="589" spans="1:14" x14ac:dyDescent="0.3">
      <c r="A589" s="2">
        <v>39</v>
      </c>
      <c r="B589" s="2" t="s">
        <v>7638</v>
      </c>
      <c r="C589" s="2" t="s">
        <v>22</v>
      </c>
      <c r="D589" s="2" t="s">
        <v>7923</v>
      </c>
      <c r="E589" s="2">
        <v>5</v>
      </c>
      <c r="F589" s="2" t="s">
        <v>22</v>
      </c>
      <c r="G589" s="2">
        <v>621</v>
      </c>
      <c r="H589" s="3">
        <v>3.0832323794014261E-3</v>
      </c>
      <c r="I589" s="2">
        <v>201412</v>
      </c>
      <c r="J589" s="2">
        <v>296916</v>
      </c>
      <c r="K589" s="2" t="s">
        <v>2054</v>
      </c>
      <c r="L589" s="2" t="s">
        <v>2054</v>
      </c>
      <c r="M589" s="2" t="s">
        <v>2054</v>
      </c>
      <c r="N589" s="1" t="str">
        <f t="shared" si="9"/>
        <v>TEOSA52024</v>
      </c>
    </row>
    <row r="590" spans="1:14" x14ac:dyDescent="0.3">
      <c r="A590" s="2">
        <v>39</v>
      </c>
      <c r="B590" s="2" t="s">
        <v>7638</v>
      </c>
      <c r="C590" s="2" t="s">
        <v>11581</v>
      </c>
      <c r="D590" s="2" t="s">
        <v>1018</v>
      </c>
      <c r="E590" s="2">
        <v>6</v>
      </c>
      <c r="F590" s="2" t="s">
        <v>1113</v>
      </c>
      <c r="G590" s="2">
        <v>552</v>
      </c>
      <c r="H590" s="3">
        <v>2.7406510039123784E-3</v>
      </c>
      <c r="I590" s="2">
        <v>201412</v>
      </c>
      <c r="J590" s="2">
        <v>296916</v>
      </c>
      <c r="K590" s="2" t="s">
        <v>2054</v>
      </c>
      <c r="L590" s="2" t="s">
        <v>2054</v>
      </c>
      <c r="M590" s="2" t="s">
        <v>2054</v>
      </c>
      <c r="N590" s="1" t="str">
        <f t="shared" si="9"/>
        <v>TEOSA62024</v>
      </c>
    </row>
    <row r="591" spans="1:14" x14ac:dyDescent="0.3">
      <c r="A591" s="2">
        <v>39</v>
      </c>
      <c r="B591" s="2" t="s">
        <v>7638</v>
      </c>
      <c r="C591" s="2" t="s">
        <v>11582</v>
      </c>
      <c r="D591" s="2" t="s">
        <v>1018</v>
      </c>
      <c r="E591" s="2">
        <v>7</v>
      </c>
      <c r="F591" s="2" t="s">
        <v>19</v>
      </c>
      <c r="G591" s="2">
        <v>433</v>
      </c>
      <c r="H591" s="3">
        <v>2.1498222548805433E-3</v>
      </c>
      <c r="I591" s="2">
        <v>201412</v>
      </c>
      <c r="J591" s="2">
        <v>296916</v>
      </c>
      <c r="K591" s="2" t="s">
        <v>2054</v>
      </c>
      <c r="L591" s="2" t="s">
        <v>2054</v>
      </c>
      <c r="M591" s="2" t="s">
        <v>2054</v>
      </c>
      <c r="N591" s="1" t="str">
        <f t="shared" si="9"/>
        <v>TEOSA72024</v>
      </c>
    </row>
    <row r="592" spans="1:14" x14ac:dyDescent="0.3">
      <c r="A592" s="2">
        <v>39</v>
      </c>
      <c r="B592" s="2" t="s">
        <v>7638</v>
      </c>
      <c r="C592" s="2" t="s">
        <v>11583</v>
      </c>
      <c r="D592" s="2" t="s">
        <v>1018</v>
      </c>
      <c r="E592" s="2">
        <v>8</v>
      </c>
      <c r="F592" s="2" t="s">
        <v>19</v>
      </c>
      <c r="G592" s="2">
        <v>341</v>
      </c>
      <c r="H592" s="3">
        <v>1.6930470875618135E-3</v>
      </c>
      <c r="I592" s="2">
        <v>201412</v>
      </c>
      <c r="J592" s="2">
        <v>296916</v>
      </c>
      <c r="K592" s="2" t="s">
        <v>2054</v>
      </c>
      <c r="L592" s="2" t="s">
        <v>2054</v>
      </c>
      <c r="M592" s="2" t="s">
        <v>2054</v>
      </c>
      <c r="N592" s="1" t="str">
        <f t="shared" si="9"/>
        <v>TEOSA82024</v>
      </c>
    </row>
    <row r="593" spans="1:14" x14ac:dyDescent="0.3">
      <c r="A593" s="2">
        <v>39</v>
      </c>
      <c r="B593" s="2" t="s">
        <v>7638</v>
      </c>
      <c r="C593" s="2" t="s">
        <v>11584</v>
      </c>
      <c r="D593" s="2" t="s">
        <v>1018</v>
      </c>
      <c r="E593" s="2">
        <v>9</v>
      </c>
      <c r="F593" s="2" t="s">
        <v>19</v>
      </c>
      <c r="G593" s="2">
        <v>304</v>
      </c>
      <c r="H593" s="3">
        <v>1.5093440311401505E-3</v>
      </c>
      <c r="I593" s="2">
        <v>201412</v>
      </c>
      <c r="J593" s="2">
        <v>296916</v>
      </c>
      <c r="K593" s="2" t="s">
        <v>2054</v>
      </c>
      <c r="L593" s="2" t="s">
        <v>2054</v>
      </c>
      <c r="M593" s="2" t="s">
        <v>2054</v>
      </c>
      <c r="N593" s="1" t="str">
        <f t="shared" si="9"/>
        <v>TEOSA92024</v>
      </c>
    </row>
    <row r="594" spans="1:14" x14ac:dyDescent="0.3">
      <c r="A594" s="2">
        <v>39</v>
      </c>
      <c r="B594" s="2" t="s">
        <v>7638</v>
      </c>
      <c r="C594" s="2" t="s">
        <v>11585</v>
      </c>
      <c r="D594" s="2" t="s">
        <v>1018</v>
      </c>
      <c r="E594" s="2">
        <v>10</v>
      </c>
      <c r="F594" s="2" t="s">
        <v>19</v>
      </c>
      <c r="G594" s="2">
        <v>266</v>
      </c>
      <c r="H594" s="3">
        <v>1.3206760272476317E-3</v>
      </c>
      <c r="I594" s="2">
        <v>201412</v>
      </c>
      <c r="J594" s="2">
        <v>296916</v>
      </c>
      <c r="K594" s="2" t="s">
        <v>2054</v>
      </c>
      <c r="L594" s="2" t="s">
        <v>2054</v>
      </c>
      <c r="M594" s="2" t="s">
        <v>2054</v>
      </c>
      <c r="N594" s="1" t="str">
        <f t="shared" si="9"/>
        <v>TEOSA102024</v>
      </c>
    </row>
    <row r="595" spans="1:14" x14ac:dyDescent="0.3">
      <c r="A595" s="2">
        <v>39</v>
      </c>
      <c r="B595" s="2" t="s">
        <v>7638</v>
      </c>
      <c r="C595" s="2" t="s">
        <v>11586</v>
      </c>
      <c r="D595" s="2" t="s">
        <v>1018</v>
      </c>
      <c r="E595" s="2">
        <v>11</v>
      </c>
      <c r="F595" s="2" t="s">
        <v>19</v>
      </c>
      <c r="G595" s="2">
        <v>203</v>
      </c>
      <c r="H595" s="3">
        <v>1.0078843365837189E-3</v>
      </c>
      <c r="I595" s="2">
        <v>201412</v>
      </c>
      <c r="J595" s="2">
        <v>296916</v>
      </c>
      <c r="K595" s="2" t="s">
        <v>2054</v>
      </c>
      <c r="L595" s="2" t="s">
        <v>2054</v>
      </c>
      <c r="M595" s="2" t="s">
        <v>2054</v>
      </c>
      <c r="N595" s="1" t="str">
        <f t="shared" si="9"/>
        <v>TEOSA112024</v>
      </c>
    </row>
    <row r="596" spans="1:14" x14ac:dyDescent="0.3">
      <c r="A596" s="2">
        <v>39</v>
      </c>
      <c r="B596" s="2" t="s">
        <v>7638</v>
      </c>
      <c r="C596" s="2" t="s">
        <v>11587</v>
      </c>
      <c r="D596" s="2" t="s">
        <v>1018</v>
      </c>
      <c r="E596" s="2">
        <v>12</v>
      </c>
      <c r="F596" s="2" t="s">
        <v>286</v>
      </c>
      <c r="G596" s="2">
        <v>200</v>
      </c>
      <c r="H596" s="3">
        <v>9.9298949417115159E-4</v>
      </c>
      <c r="I596" s="2">
        <v>201412</v>
      </c>
      <c r="J596" s="2">
        <v>296916</v>
      </c>
      <c r="K596" s="2" t="s">
        <v>2054</v>
      </c>
      <c r="L596" s="2" t="s">
        <v>2054</v>
      </c>
      <c r="M596" s="2" t="s">
        <v>2054</v>
      </c>
      <c r="N596" s="1" t="str">
        <f t="shared" si="9"/>
        <v>TEOSA122024</v>
      </c>
    </row>
    <row r="597" spans="1:14" x14ac:dyDescent="0.3">
      <c r="A597" s="2">
        <v>39</v>
      </c>
      <c r="B597" s="2" t="s">
        <v>7638</v>
      </c>
      <c r="C597" s="2" t="s">
        <v>11588</v>
      </c>
      <c r="D597" s="2" t="s">
        <v>1018</v>
      </c>
      <c r="E597" s="2">
        <v>13</v>
      </c>
      <c r="F597" s="2" t="s">
        <v>105</v>
      </c>
      <c r="G597" s="2">
        <v>144</v>
      </c>
      <c r="H597" s="3">
        <v>7.1495243580322915E-4</v>
      </c>
      <c r="I597" s="2">
        <v>201412</v>
      </c>
      <c r="J597" s="2">
        <v>296916</v>
      </c>
      <c r="K597" s="2" t="s">
        <v>2054</v>
      </c>
      <c r="L597" s="2" t="s">
        <v>2054</v>
      </c>
      <c r="M597" s="2" t="s">
        <v>2054</v>
      </c>
      <c r="N597" s="1" t="str">
        <f t="shared" si="9"/>
        <v>TEOSA132024</v>
      </c>
    </row>
    <row r="598" spans="1:14" x14ac:dyDescent="0.3">
      <c r="A598" s="2">
        <v>39</v>
      </c>
      <c r="B598" s="2" t="s">
        <v>7638</v>
      </c>
      <c r="C598" s="2" t="s">
        <v>11589</v>
      </c>
      <c r="D598" s="2" t="s">
        <v>1018</v>
      </c>
      <c r="E598" s="2">
        <v>14</v>
      </c>
      <c r="F598" s="2" t="s">
        <v>1187</v>
      </c>
      <c r="G598" s="2">
        <v>144</v>
      </c>
      <c r="H598" s="3">
        <v>7.1495243580322915E-4</v>
      </c>
      <c r="I598" s="2">
        <v>201412</v>
      </c>
      <c r="J598" s="2">
        <v>296916</v>
      </c>
      <c r="K598" s="2" t="s">
        <v>2054</v>
      </c>
      <c r="L598" s="2" t="s">
        <v>2054</v>
      </c>
      <c r="M598" s="2" t="s">
        <v>2054</v>
      </c>
      <c r="N598" s="1" t="str">
        <f t="shared" si="9"/>
        <v>TEOSA142024</v>
      </c>
    </row>
    <row r="599" spans="1:14" x14ac:dyDescent="0.3">
      <c r="A599" s="2">
        <v>39</v>
      </c>
      <c r="B599" s="2" t="s">
        <v>7638</v>
      </c>
      <c r="C599" s="2" t="s">
        <v>11590</v>
      </c>
      <c r="D599" s="2" t="s">
        <v>1020</v>
      </c>
      <c r="E599" s="2">
        <v>15</v>
      </c>
      <c r="F599" s="2" t="s">
        <v>7629</v>
      </c>
      <c r="G599" s="2">
        <v>91</v>
      </c>
      <c r="H599" s="3">
        <v>4.5181021984787404E-4</v>
      </c>
      <c r="I599" s="2">
        <v>201412</v>
      </c>
      <c r="J599" s="2">
        <v>296916</v>
      </c>
      <c r="K599" s="2" t="s">
        <v>2054</v>
      </c>
      <c r="L599" s="2" t="s">
        <v>2054</v>
      </c>
      <c r="M599" s="2" t="s">
        <v>2054</v>
      </c>
      <c r="N599" s="1" t="str">
        <f t="shared" si="9"/>
        <v>TEOSA152024</v>
      </c>
    </row>
    <row r="600" spans="1:14" x14ac:dyDescent="0.3">
      <c r="A600" s="2">
        <v>39</v>
      </c>
      <c r="B600" s="2" t="s">
        <v>7638</v>
      </c>
      <c r="C600" s="2" t="s">
        <v>11519</v>
      </c>
      <c r="D600" s="2" t="s">
        <v>1018</v>
      </c>
      <c r="E600" s="2">
        <v>16</v>
      </c>
      <c r="F600" s="2" t="s">
        <v>1049</v>
      </c>
      <c r="G600" s="2">
        <v>70</v>
      </c>
      <c r="H600" s="3">
        <v>3.4754632295990308E-4</v>
      </c>
      <c r="I600" s="2">
        <v>201412</v>
      </c>
      <c r="J600" s="2">
        <v>296916</v>
      </c>
      <c r="K600" s="2" t="s">
        <v>2054</v>
      </c>
      <c r="L600" s="2" t="s">
        <v>2054</v>
      </c>
      <c r="M600" s="2" t="s">
        <v>2054</v>
      </c>
      <c r="N600" s="1" t="str">
        <f t="shared" si="9"/>
        <v>TEOSA162024</v>
      </c>
    </row>
    <row r="601" spans="1:14" x14ac:dyDescent="0.3">
      <c r="A601" s="2">
        <v>39</v>
      </c>
      <c r="B601" s="2" t="s">
        <v>7638</v>
      </c>
      <c r="C601" s="2" t="s">
        <v>11591</v>
      </c>
      <c r="D601" s="2" t="s">
        <v>1018</v>
      </c>
      <c r="E601" s="2">
        <v>17</v>
      </c>
      <c r="F601" s="2" t="s">
        <v>7613</v>
      </c>
      <c r="G601" s="2">
        <v>68</v>
      </c>
      <c r="H601" s="3">
        <v>3.3761642801819158E-4</v>
      </c>
      <c r="I601" s="2">
        <v>201412</v>
      </c>
      <c r="J601" s="2">
        <v>296916</v>
      </c>
      <c r="K601" s="2" t="s">
        <v>2054</v>
      </c>
      <c r="L601" s="2" t="s">
        <v>2054</v>
      </c>
      <c r="M601" s="2" t="s">
        <v>2054</v>
      </c>
      <c r="N601" s="1" t="str">
        <f t="shared" si="9"/>
        <v>TEOSA172024</v>
      </c>
    </row>
    <row r="602" spans="1:14" x14ac:dyDescent="0.3">
      <c r="A602" s="2">
        <v>40</v>
      </c>
      <c r="B602" s="2" t="s">
        <v>7639</v>
      </c>
      <c r="C602" s="2" t="s">
        <v>11592</v>
      </c>
      <c r="D602" s="2" t="s">
        <v>1018</v>
      </c>
      <c r="E602" s="2">
        <v>1</v>
      </c>
      <c r="F602" s="2" t="s">
        <v>1977</v>
      </c>
      <c r="G602" s="2">
        <v>86296</v>
      </c>
      <c r="H602" s="3">
        <v>0.41853066133819622</v>
      </c>
      <c r="I602" s="2">
        <v>206188</v>
      </c>
      <c r="J602" s="2">
        <v>309345</v>
      </c>
      <c r="K602" s="2" t="s">
        <v>2054</v>
      </c>
      <c r="L602" s="2" t="s">
        <v>2054</v>
      </c>
      <c r="M602" s="2" t="s">
        <v>2054</v>
      </c>
      <c r="N602" s="1" t="str">
        <f t="shared" si="9"/>
        <v>DARYAPUR (SC)12024</v>
      </c>
    </row>
    <row r="603" spans="1:14" x14ac:dyDescent="0.3">
      <c r="A603" s="2">
        <v>40</v>
      </c>
      <c r="B603" s="2" t="s">
        <v>7639</v>
      </c>
      <c r="C603" s="2" t="s">
        <v>11593</v>
      </c>
      <c r="D603" s="2" t="s">
        <v>1018</v>
      </c>
      <c r="E603" s="2">
        <v>2</v>
      </c>
      <c r="F603" s="2" t="s">
        <v>7635</v>
      </c>
      <c r="G603" s="2">
        <v>67661</v>
      </c>
      <c r="H603" s="3">
        <v>0.32815197780666189</v>
      </c>
      <c r="I603" s="2">
        <v>206188</v>
      </c>
      <c r="J603" s="2">
        <v>309345</v>
      </c>
      <c r="K603" s="2" t="s">
        <v>2054</v>
      </c>
      <c r="L603" s="2" t="s">
        <v>2054</v>
      </c>
      <c r="M603" s="2" t="s">
        <v>2054</v>
      </c>
      <c r="N603" s="1" t="str">
        <f t="shared" si="9"/>
        <v>DARYAPUR (SC)22024</v>
      </c>
    </row>
    <row r="604" spans="1:14" x14ac:dyDescent="0.3">
      <c r="A604" s="2">
        <v>40</v>
      </c>
      <c r="B604" s="2" t="s">
        <v>7639</v>
      </c>
      <c r="C604" s="2" t="s">
        <v>11594</v>
      </c>
      <c r="D604" s="2" t="s">
        <v>1018</v>
      </c>
      <c r="E604" s="2">
        <v>3</v>
      </c>
      <c r="F604" s="2" t="s">
        <v>103</v>
      </c>
      <c r="G604" s="2">
        <v>23339</v>
      </c>
      <c r="H604" s="3">
        <v>0.11319281432479096</v>
      </c>
      <c r="I604" s="2">
        <v>206188</v>
      </c>
      <c r="J604" s="2">
        <v>309345</v>
      </c>
      <c r="K604" s="2" t="s">
        <v>2054</v>
      </c>
      <c r="L604" s="2" t="s">
        <v>2054</v>
      </c>
      <c r="M604" s="2" t="s">
        <v>2054</v>
      </c>
      <c r="N604" s="1" t="str">
        <f t="shared" si="9"/>
        <v>DARYAPUR (SC)32024</v>
      </c>
    </row>
    <row r="605" spans="1:14" x14ac:dyDescent="0.3">
      <c r="A605" s="2">
        <v>40</v>
      </c>
      <c r="B605" s="2" t="s">
        <v>7639</v>
      </c>
      <c r="C605" s="2" t="s">
        <v>11595</v>
      </c>
      <c r="D605" s="2" t="s">
        <v>1018</v>
      </c>
      <c r="E605" s="2">
        <v>4</v>
      </c>
      <c r="F605" s="2" t="s">
        <v>1023</v>
      </c>
      <c r="G605" s="2">
        <v>21132</v>
      </c>
      <c r="H605" s="3">
        <v>0.10248899062991057</v>
      </c>
      <c r="I605" s="2">
        <v>206188</v>
      </c>
      <c r="J605" s="2">
        <v>309345</v>
      </c>
      <c r="K605" s="2" t="s">
        <v>2054</v>
      </c>
      <c r="L605" s="2" t="s">
        <v>2054</v>
      </c>
      <c r="M605" s="2" t="s">
        <v>2054</v>
      </c>
      <c r="N605" s="1" t="str">
        <f t="shared" si="9"/>
        <v>DARYAPUR (SC)42024</v>
      </c>
    </row>
    <row r="606" spans="1:14" x14ac:dyDescent="0.3">
      <c r="A606" s="2">
        <v>40</v>
      </c>
      <c r="B606" s="2" t="s">
        <v>7639</v>
      </c>
      <c r="C606" s="2" t="s">
        <v>11596</v>
      </c>
      <c r="D606" s="2" t="s">
        <v>1018</v>
      </c>
      <c r="E606" s="2">
        <v>5</v>
      </c>
      <c r="F606" s="2" t="s">
        <v>1257</v>
      </c>
      <c r="G606" s="2">
        <v>1854</v>
      </c>
      <c r="H606" s="3">
        <v>8.991793896832018E-3</v>
      </c>
      <c r="I606" s="2">
        <v>206188</v>
      </c>
      <c r="J606" s="2">
        <v>309345</v>
      </c>
      <c r="K606" s="2" t="s">
        <v>2054</v>
      </c>
      <c r="L606" s="2" t="s">
        <v>2054</v>
      </c>
      <c r="M606" s="2" t="s">
        <v>2054</v>
      </c>
      <c r="N606" s="1" t="str">
        <f t="shared" si="9"/>
        <v>DARYAPUR (SC)52024</v>
      </c>
    </row>
    <row r="607" spans="1:14" x14ac:dyDescent="0.3">
      <c r="A607" s="2">
        <v>40</v>
      </c>
      <c r="B607" s="2" t="s">
        <v>7639</v>
      </c>
      <c r="C607" s="2" t="s">
        <v>11597</v>
      </c>
      <c r="D607" s="2" t="s">
        <v>1018</v>
      </c>
      <c r="E607" s="2">
        <v>6</v>
      </c>
      <c r="F607" s="2" t="s">
        <v>11</v>
      </c>
      <c r="G607" s="2">
        <v>1247</v>
      </c>
      <c r="H607" s="3">
        <v>6.0478786350321063E-3</v>
      </c>
      <c r="I607" s="2">
        <v>206188</v>
      </c>
      <c r="J607" s="2">
        <v>309345</v>
      </c>
      <c r="K607" s="2" t="s">
        <v>2054</v>
      </c>
      <c r="L607" s="2" t="s">
        <v>2054</v>
      </c>
      <c r="M607" s="2" t="s">
        <v>2054</v>
      </c>
      <c r="N607" s="1" t="str">
        <f t="shared" si="9"/>
        <v>DARYAPUR (SC)62024</v>
      </c>
    </row>
    <row r="608" spans="1:14" x14ac:dyDescent="0.3">
      <c r="A608" s="2">
        <v>40</v>
      </c>
      <c r="B608" s="2" t="s">
        <v>7639</v>
      </c>
      <c r="C608" s="2" t="s">
        <v>22</v>
      </c>
      <c r="D608" s="2" t="s">
        <v>7923</v>
      </c>
      <c r="E608" s="2">
        <v>7</v>
      </c>
      <c r="F608" s="2" t="s">
        <v>22</v>
      </c>
      <c r="G608" s="2">
        <v>968</v>
      </c>
      <c r="H608" s="3">
        <v>4.6947446020136965E-3</v>
      </c>
      <c r="I608" s="2">
        <v>206188</v>
      </c>
      <c r="J608" s="2">
        <v>309345</v>
      </c>
      <c r="K608" s="2" t="s">
        <v>2054</v>
      </c>
      <c r="L608" s="2" t="s">
        <v>2054</v>
      </c>
      <c r="M608" s="2" t="s">
        <v>2054</v>
      </c>
      <c r="N608" s="1" t="str">
        <f t="shared" si="9"/>
        <v>DARYAPUR (SC)72024</v>
      </c>
    </row>
    <row r="609" spans="1:14" x14ac:dyDescent="0.3">
      <c r="A609" s="2">
        <v>40</v>
      </c>
      <c r="B609" s="2" t="s">
        <v>7639</v>
      </c>
      <c r="C609" s="2" t="s">
        <v>11598</v>
      </c>
      <c r="D609" s="2" t="s">
        <v>1020</v>
      </c>
      <c r="E609" s="2">
        <v>8</v>
      </c>
      <c r="F609" s="2" t="s">
        <v>19</v>
      </c>
      <c r="G609" s="2">
        <v>744</v>
      </c>
      <c r="H609" s="3">
        <v>3.6083574213824276E-3</v>
      </c>
      <c r="I609" s="2">
        <v>206188</v>
      </c>
      <c r="J609" s="2">
        <v>309345</v>
      </c>
      <c r="K609" s="2" t="s">
        <v>2054</v>
      </c>
      <c r="L609" s="2" t="s">
        <v>2054</v>
      </c>
      <c r="M609" s="2" t="s">
        <v>2054</v>
      </c>
      <c r="N609" s="1" t="str">
        <f t="shared" si="9"/>
        <v>DARYAPUR (SC)82024</v>
      </c>
    </row>
    <row r="610" spans="1:14" x14ac:dyDescent="0.3">
      <c r="A610" s="2">
        <v>40</v>
      </c>
      <c r="B610" s="2" t="s">
        <v>7639</v>
      </c>
      <c r="C610" s="2" t="s">
        <v>11599</v>
      </c>
      <c r="D610" s="2" t="s">
        <v>1018</v>
      </c>
      <c r="E610" s="2">
        <v>9</v>
      </c>
      <c r="F610" s="2" t="s">
        <v>1113</v>
      </c>
      <c r="G610" s="2">
        <v>599</v>
      </c>
      <c r="H610" s="3">
        <v>2.9051157196345084E-3</v>
      </c>
      <c r="I610" s="2">
        <v>206188</v>
      </c>
      <c r="J610" s="2">
        <v>309345</v>
      </c>
      <c r="K610" s="2" t="s">
        <v>2054</v>
      </c>
      <c r="L610" s="2" t="s">
        <v>2054</v>
      </c>
      <c r="M610" s="2" t="s">
        <v>2054</v>
      </c>
      <c r="N610" s="1" t="str">
        <f t="shared" si="9"/>
        <v>DARYAPUR (SC)92024</v>
      </c>
    </row>
    <row r="611" spans="1:14" x14ac:dyDescent="0.3">
      <c r="A611" s="2">
        <v>40</v>
      </c>
      <c r="B611" s="2" t="s">
        <v>7639</v>
      </c>
      <c r="C611" s="2" t="s">
        <v>11600</v>
      </c>
      <c r="D611" s="2" t="s">
        <v>1018</v>
      </c>
      <c r="E611" s="2">
        <v>10</v>
      </c>
      <c r="F611" s="2" t="s">
        <v>19</v>
      </c>
      <c r="G611" s="2">
        <v>481</v>
      </c>
      <c r="H611" s="3">
        <v>2.3328224726948221E-3</v>
      </c>
      <c r="I611" s="2">
        <v>206188</v>
      </c>
      <c r="J611" s="2">
        <v>309345</v>
      </c>
      <c r="K611" s="2" t="s">
        <v>2054</v>
      </c>
      <c r="L611" s="2" t="s">
        <v>2054</v>
      </c>
      <c r="M611" s="2" t="s">
        <v>2054</v>
      </c>
      <c r="N611" s="1" t="str">
        <f t="shared" si="9"/>
        <v>DARYAPUR (SC)102024</v>
      </c>
    </row>
    <row r="612" spans="1:14" x14ac:dyDescent="0.3">
      <c r="A612" s="2">
        <v>40</v>
      </c>
      <c r="B612" s="2" t="s">
        <v>7639</v>
      </c>
      <c r="C612" s="2" t="s">
        <v>11601</v>
      </c>
      <c r="D612" s="2" t="s">
        <v>1018</v>
      </c>
      <c r="E612" s="2">
        <v>11</v>
      </c>
      <c r="F612" s="2" t="s">
        <v>958</v>
      </c>
      <c r="G612" s="2">
        <v>367</v>
      </c>
      <c r="H612" s="3">
        <v>1.7799289968378374E-3</v>
      </c>
      <c r="I612" s="2">
        <v>206188</v>
      </c>
      <c r="J612" s="2">
        <v>309345</v>
      </c>
      <c r="K612" s="2" t="s">
        <v>2054</v>
      </c>
      <c r="L612" s="2" t="s">
        <v>2054</v>
      </c>
      <c r="M612" s="2" t="s">
        <v>2054</v>
      </c>
      <c r="N612" s="1" t="str">
        <f t="shared" si="9"/>
        <v>DARYAPUR (SC)112024</v>
      </c>
    </row>
    <row r="613" spans="1:14" x14ac:dyDescent="0.3">
      <c r="A613" s="2">
        <v>40</v>
      </c>
      <c r="B613" s="2" t="s">
        <v>7639</v>
      </c>
      <c r="C613" s="2" t="s">
        <v>4125</v>
      </c>
      <c r="D613" s="2" t="s">
        <v>1020</v>
      </c>
      <c r="E613" s="2">
        <v>12</v>
      </c>
      <c r="F613" s="2" t="s">
        <v>7629</v>
      </c>
      <c r="G613" s="2">
        <v>356</v>
      </c>
      <c r="H613" s="3">
        <v>1.7265796263604089E-3</v>
      </c>
      <c r="I613" s="2">
        <v>206188</v>
      </c>
      <c r="J613" s="2">
        <v>309345</v>
      </c>
      <c r="K613" s="2" t="s">
        <v>2054</v>
      </c>
      <c r="L613" s="2" t="s">
        <v>2054</v>
      </c>
      <c r="M613" s="2" t="s">
        <v>2054</v>
      </c>
      <c r="N613" s="1" t="str">
        <f t="shared" si="9"/>
        <v>DARYAPUR (SC)122024</v>
      </c>
    </row>
    <row r="614" spans="1:14" x14ac:dyDescent="0.3">
      <c r="A614" s="2">
        <v>40</v>
      </c>
      <c r="B614" s="2" t="s">
        <v>7639</v>
      </c>
      <c r="C614" s="2" t="s">
        <v>2081</v>
      </c>
      <c r="D614" s="2" t="s">
        <v>1018</v>
      </c>
      <c r="E614" s="2">
        <v>13</v>
      </c>
      <c r="F614" s="2" t="s">
        <v>19</v>
      </c>
      <c r="G614" s="2">
        <v>260</v>
      </c>
      <c r="H614" s="3">
        <v>1.2609851203755796E-3</v>
      </c>
      <c r="I614" s="2">
        <v>206188</v>
      </c>
      <c r="J614" s="2">
        <v>309345</v>
      </c>
      <c r="K614" s="2" t="s">
        <v>2054</v>
      </c>
      <c r="L614" s="2" t="s">
        <v>2054</v>
      </c>
      <c r="M614" s="2" t="s">
        <v>2054</v>
      </c>
      <c r="N614" s="1" t="str">
        <f t="shared" si="9"/>
        <v>DARYAPUR (SC)132024</v>
      </c>
    </row>
    <row r="615" spans="1:14" x14ac:dyDescent="0.3">
      <c r="A615" s="2">
        <v>40</v>
      </c>
      <c r="B615" s="2" t="s">
        <v>7639</v>
      </c>
      <c r="C615" s="2" t="s">
        <v>11602</v>
      </c>
      <c r="D615" s="2" t="s">
        <v>1018</v>
      </c>
      <c r="E615" s="2">
        <v>14</v>
      </c>
      <c r="F615" s="2" t="s">
        <v>19</v>
      </c>
      <c r="G615" s="2">
        <v>257</v>
      </c>
      <c r="H615" s="3">
        <v>1.2464352920635536E-3</v>
      </c>
      <c r="I615" s="2">
        <v>206188</v>
      </c>
      <c r="J615" s="2">
        <v>309345</v>
      </c>
      <c r="K615" s="2" t="s">
        <v>2054</v>
      </c>
      <c r="L615" s="2" t="s">
        <v>2054</v>
      </c>
      <c r="M615" s="2" t="s">
        <v>2054</v>
      </c>
      <c r="N615" s="1" t="str">
        <f t="shared" si="9"/>
        <v>DARYAPUR (SC)142024</v>
      </c>
    </row>
    <row r="616" spans="1:14" x14ac:dyDescent="0.3">
      <c r="A616" s="2">
        <v>40</v>
      </c>
      <c r="B616" s="2" t="s">
        <v>7639</v>
      </c>
      <c r="C616" s="2" t="s">
        <v>11603</v>
      </c>
      <c r="D616" s="2" t="s">
        <v>1018</v>
      </c>
      <c r="E616" s="2">
        <v>15</v>
      </c>
      <c r="F616" s="2" t="s">
        <v>19</v>
      </c>
      <c r="G616" s="2">
        <v>220</v>
      </c>
      <c r="H616" s="3">
        <v>1.0669874095485673E-3</v>
      </c>
      <c r="I616" s="2">
        <v>206188</v>
      </c>
      <c r="J616" s="2">
        <v>309345</v>
      </c>
      <c r="K616" s="2" t="s">
        <v>2054</v>
      </c>
      <c r="L616" s="2" t="s">
        <v>2054</v>
      </c>
      <c r="M616" s="2" t="s">
        <v>2054</v>
      </c>
      <c r="N616" s="1" t="str">
        <f t="shared" si="9"/>
        <v>DARYAPUR (SC)152024</v>
      </c>
    </row>
    <row r="617" spans="1:14" x14ac:dyDescent="0.3">
      <c r="A617" s="2">
        <v>40</v>
      </c>
      <c r="B617" s="2" t="s">
        <v>7639</v>
      </c>
      <c r="C617" s="2" t="s">
        <v>11604</v>
      </c>
      <c r="D617" s="2" t="s">
        <v>1020</v>
      </c>
      <c r="E617" s="2">
        <v>16</v>
      </c>
      <c r="F617" s="2" t="s">
        <v>19</v>
      </c>
      <c r="G617" s="2">
        <v>204</v>
      </c>
      <c r="H617" s="3">
        <v>9.8938832521776234E-4</v>
      </c>
      <c r="I617" s="2">
        <v>206188</v>
      </c>
      <c r="J617" s="2">
        <v>309345</v>
      </c>
      <c r="K617" s="2" t="s">
        <v>2054</v>
      </c>
      <c r="L617" s="2" t="s">
        <v>2054</v>
      </c>
      <c r="M617" s="2" t="s">
        <v>2054</v>
      </c>
      <c r="N617" s="1" t="str">
        <f t="shared" si="9"/>
        <v>DARYAPUR (SC)162024</v>
      </c>
    </row>
    <row r="618" spans="1:14" x14ac:dyDescent="0.3">
      <c r="A618" s="2">
        <v>40</v>
      </c>
      <c r="B618" s="2" t="s">
        <v>7639</v>
      </c>
      <c r="C618" s="2" t="s">
        <v>11605</v>
      </c>
      <c r="D618" s="2" t="s">
        <v>1018</v>
      </c>
      <c r="E618" s="2">
        <v>17</v>
      </c>
      <c r="F618" s="2" t="s">
        <v>19</v>
      </c>
      <c r="G618" s="2">
        <v>203</v>
      </c>
      <c r="H618" s="3">
        <v>9.845383824470871E-4</v>
      </c>
      <c r="I618" s="2">
        <v>206188</v>
      </c>
      <c r="J618" s="2">
        <v>309345</v>
      </c>
      <c r="K618" s="2" t="s">
        <v>2054</v>
      </c>
      <c r="L618" s="2" t="s">
        <v>2054</v>
      </c>
      <c r="M618" s="2" t="s">
        <v>2054</v>
      </c>
      <c r="N618" s="1" t="str">
        <f t="shared" si="9"/>
        <v>DARYAPUR (SC)172024</v>
      </c>
    </row>
    <row r="619" spans="1:14" x14ac:dyDescent="0.3">
      <c r="A619" s="2">
        <v>41</v>
      </c>
      <c r="B619" s="2" t="s">
        <v>7640</v>
      </c>
      <c r="C619" s="2" t="s">
        <v>11606</v>
      </c>
      <c r="D619" s="2" t="s">
        <v>1018</v>
      </c>
      <c r="E619" s="2">
        <v>1</v>
      </c>
      <c r="F619" s="2" t="s">
        <v>9</v>
      </c>
      <c r="G619" s="2">
        <v>145354</v>
      </c>
      <c r="H619" s="3">
        <v>0.65796942687845439</v>
      </c>
      <c r="I619" s="2">
        <v>220913</v>
      </c>
      <c r="J619" s="2">
        <v>302341</v>
      </c>
      <c r="K619" s="2" t="s">
        <v>2054</v>
      </c>
      <c r="L619" s="2" t="s">
        <v>2054</v>
      </c>
      <c r="M619" s="2" t="s">
        <v>2054</v>
      </c>
      <c r="N619" s="1" t="str">
        <f t="shared" si="9"/>
        <v>MELGHAT (ST)12024</v>
      </c>
    </row>
    <row r="620" spans="1:14" x14ac:dyDescent="0.3">
      <c r="A620" s="2">
        <v>41</v>
      </c>
      <c r="B620" s="2" t="s">
        <v>7640</v>
      </c>
      <c r="C620" s="2" t="s">
        <v>11607</v>
      </c>
      <c r="D620" s="2" t="s">
        <v>1018</v>
      </c>
      <c r="E620" s="2">
        <v>2</v>
      </c>
      <c r="F620" s="2" t="s">
        <v>7</v>
      </c>
      <c r="G620" s="2">
        <v>38745</v>
      </c>
      <c r="H620" s="3">
        <v>0.17538578535441554</v>
      </c>
      <c r="I620" s="2">
        <v>220913</v>
      </c>
      <c r="J620" s="2">
        <v>302341</v>
      </c>
      <c r="K620" s="2" t="s">
        <v>2054</v>
      </c>
      <c r="L620" s="2" t="s">
        <v>2054</v>
      </c>
      <c r="M620" s="2" t="s">
        <v>2054</v>
      </c>
      <c r="N620" s="1" t="str">
        <f t="shared" si="9"/>
        <v>MELGHAT (ST)22024</v>
      </c>
    </row>
    <row r="621" spans="1:14" x14ac:dyDescent="0.3">
      <c r="A621" s="2">
        <v>41</v>
      </c>
      <c r="B621" s="2" t="s">
        <v>7640</v>
      </c>
      <c r="C621" s="2" t="s">
        <v>4088</v>
      </c>
      <c r="D621" s="2" t="s">
        <v>1018</v>
      </c>
      <c r="E621" s="2">
        <v>3</v>
      </c>
      <c r="F621" s="2" t="s">
        <v>1257</v>
      </c>
      <c r="G621" s="2">
        <v>25123</v>
      </c>
      <c r="H621" s="3">
        <v>0.11372350201210431</v>
      </c>
      <c r="I621" s="2">
        <v>220913</v>
      </c>
      <c r="J621" s="2">
        <v>302341</v>
      </c>
      <c r="K621" s="2" t="s">
        <v>2054</v>
      </c>
      <c r="L621" s="2" t="s">
        <v>2054</v>
      </c>
      <c r="M621" s="2" t="s">
        <v>2054</v>
      </c>
      <c r="N621" s="1" t="str">
        <f t="shared" si="9"/>
        <v>MELGHAT (ST)32024</v>
      </c>
    </row>
    <row r="622" spans="1:14" x14ac:dyDescent="0.3">
      <c r="A622" s="2">
        <v>41</v>
      </c>
      <c r="B622" s="2" t="s">
        <v>7640</v>
      </c>
      <c r="C622" s="2" t="s">
        <v>22</v>
      </c>
      <c r="D622" s="2" t="s">
        <v>7923</v>
      </c>
      <c r="E622" s="2">
        <v>4</v>
      </c>
      <c r="F622" s="2" t="s">
        <v>22</v>
      </c>
      <c r="G622" s="2">
        <v>2454</v>
      </c>
      <c r="H622" s="3">
        <v>1.1108445406110098E-2</v>
      </c>
      <c r="I622" s="2">
        <v>220913</v>
      </c>
      <c r="J622" s="2">
        <v>302341</v>
      </c>
      <c r="K622" s="2" t="s">
        <v>2054</v>
      </c>
      <c r="L622" s="2" t="s">
        <v>2054</v>
      </c>
      <c r="M622" s="2" t="s">
        <v>2054</v>
      </c>
      <c r="N622" s="1" t="str">
        <f t="shared" si="9"/>
        <v>MELGHAT (ST)42024</v>
      </c>
    </row>
    <row r="623" spans="1:14" x14ac:dyDescent="0.3">
      <c r="A623" s="2">
        <v>41</v>
      </c>
      <c r="B623" s="2" t="s">
        <v>7640</v>
      </c>
      <c r="C623" s="2" t="s">
        <v>11608</v>
      </c>
      <c r="D623" s="2" t="s">
        <v>1018</v>
      </c>
      <c r="E623" s="2">
        <v>5</v>
      </c>
      <c r="F623" s="2" t="s">
        <v>19</v>
      </c>
      <c r="G623" s="2">
        <v>2426</v>
      </c>
      <c r="H623" s="3">
        <v>1.0981698677760023E-2</v>
      </c>
      <c r="I623" s="2">
        <v>220913</v>
      </c>
      <c r="J623" s="2">
        <v>302341</v>
      </c>
      <c r="K623" s="2" t="s">
        <v>2054</v>
      </c>
      <c r="L623" s="2" t="s">
        <v>2054</v>
      </c>
      <c r="M623" s="2" t="s">
        <v>2054</v>
      </c>
      <c r="N623" s="1" t="str">
        <f t="shared" si="9"/>
        <v>MELGHAT (ST)52024</v>
      </c>
    </row>
    <row r="624" spans="1:14" x14ac:dyDescent="0.3">
      <c r="A624" s="2">
        <v>41</v>
      </c>
      <c r="B624" s="2" t="s">
        <v>7640</v>
      </c>
      <c r="C624" s="2" t="s">
        <v>11609</v>
      </c>
      <c r="D624" s="2" t="s">
        <v>1018</v>
      </c>
      <c r="E624" s="2">
        <v>6</v>
      </c>
      <c r="F624" s="2" t="s">
        <v>11</v>
      </c>
      <c r="G624" s="2">
        <v>1582</v>
      </c>
      <c r="H624" s="3">
        <v>7.1611901517792068E-3</v>
      </c>
      <c r="I624" s="2">
        <v>220913</v>
      </c>
      <c r="J624" s="2">
        <v>302341</v>
      </c>
      <c r="K624" s="2" t="s">
        <v>2054</v>
      </c>
      <c r="L624" s="2" t="s">
        <v>2054</v>
      </c>
      <c r="M624" s="2" t="s">
        <v>2054</v>
      </c>
      <c r="N624" s="1" t="str">
        <f t="shared" si="9"/>
        <v>MELGHAT (ST)62024</v>
      </c>
    </row>
    <row r="625" spans="1:14" x14ac:dyDescent="0.3">
      <c r="A625" s="2">
        <v>41</v>
      </c>
      <c r="B625" s="2" t="s">
        <v>7640</v>
      </c>
      <c r="C625" s="2" t="s">
        <v>11610</v>
      </c>
      <c r="D625" s="2" t="s">
        <v>1020</v>
      </c>
      <c r="E625" s="2">
        <v>7</v>
      </c>
      <c r="F625" s="2" t="s">
        <v>19</v>
      </c>
      <c r="G625" s="2">
        <v>792</v>
      </c>
      <c r="H625" s="3">
        <v>3.5851217447592492E-3</v>
      </c>
      <c r="I625" s="2">
        <v>220913</v>
      </c>
      <c r="J625" s="2">
        <v>302341</v>
      </c>
      <c r="K625" s="2" t="s">
        <v>2054</v>
      </c>
      <c r="L625" s="2" t="s">
        <v>2054</v>
      </c>
      <c r="M625" s="2" t="s">
        <v>2054</v>
      </c>
      <c r="N625" s="1" t="str">
        <f t="shared" si="9"/>
        <v>MELGHAT (ST)72024</v>
      </c>
    </row>
    <row r="626" spans="1:14" x14ac:dyDescent="0.3">
      <c r="A626" s="2">
        <v>41</v>
      </c>
      <c r="B626" s="2" t="s">
        <v>7640</v>
      </c>
      <c r="C626" s="2" t="s">
        <v>11611</v>
      </c>
      <c r="D626" s="2" t="s">
        <v>1018</v>
      </c>
      <c r="E626" s="2">
        <v>8</v>
      </c>
      <c r="F626" s="2" t="s">
        <v>19</v>
      </c>
      <c r="G626" s="2">
        <v>652</v>
      </c>
      <c r="H626" s="3">
        <v>2.9513881030088767E-3</v>
      </c>
      <c r="I626" s="2">
        <v>220913</v>
      </c>
      <c r="J626" s="2">
        <v>302341</v>
      </c>
      <c r="K626" s="2" t="s">
        <v>2054</v>
      </c>
      <c r="L626" s="2" t="s">
        <v>2054</v>
      </c>
      <c r="M626" s="2" t="s">
        <v>2054</v>
      </c>
      <c r="N626" s="1" t="str">
        <f t="shared" si="9"/>
        <v>MELGHAT (ST)82024</v>
      </c>
    </row>
    <row r="627" spans="1:14" x14ac:dyDescent="0.3">
      <c r="A627" s="2">
        <v>41</v>
      </c>
      <c r="B627" s="2" t="s">
        <v>7640</v>
      </c>
      <c r="C627" s="2" t="s">
        <v>11612</v>
      </c>
      <c r="D627" s="2" t="s">
        <v>1018</v>
      </c>
      <c r="E627" s="2">
        <v>9</v>
      </c>
      <c r="F627" s="2" t="s">
        <v>19</v>
      </c>
      <c r="G627" s="2">
        <v>651</v>
      </c>
      <c r="H627" s="3">
        <v>2.9468614341392313E-3</v>
      </c>
      <c r="I627" s="2">
        <v>220913</v>
      </c>
      <c r="J627" s="2">
        <v>302341</v>
      </c>
      <c r="K627" s="2" t="s">
        <v>2054</v>
      </c>
      <c r="L627" s="2" t="s">
        <v>2054</v>
      </c>
      <c r="M627" s="2" t="s">
        <v>2054</v>
      </c>
      <c r="N627" s="1" t="str">
        <f t="shared" si="9"/>
        <v>MELGHAT (ST)92024</v>
      </c>
    </row>
    <row r="628" spans="1:14" x14ac:dyDescent="0.3">
      <c r="A628" s="2">
        <v>41</v>
      </c>
      <c r="B628" s="2" t="s">
        <v>7640</v>
      </c>
      <c r="C628" s="2" t="s">
        <v>11613</v>
      </c>
      <c r="D628" s="2" t="s">
        <v>1018</v>
      </c>
      <c r="E628" s="2">
        <v>10</v>
      </c>
      <c r="F628" s="2" t="s">
        <v>7641</v>
      </c>
      <c r="G628" s="2">
        <v>638</v>
      </c>
      <c r="H628" s="3">
        <v>2.8880147388338395E-3</v>
      </c>
      <c r="I628" s="2">
        <v>220913</v>
      </c>
      <c r="J628" s="2">
        <v>302341</v>
      </c>
      <c r="K628" s="2" t="s">
        <v>2054</v>
      </c>
      <c r="L628" s="2" t="s">
        <v>2054</v>
      </c>
      <c r="M628" s="2" t="s">
        <v>2054</v>
      </c>
      <c r="N628" s="1" t="str">
        <f t="shared" si="9"/>
        <v>MELGHAT (ST)102024</v>
      </c>
    </row>
    <row r="629" spans="1:14" x14ac:dyDescent="0.3">
      <c r="A629" s="2">
        <v>41</v>
      </c>
      <c r="B629" s="2" t="s">
        <v>7640</v>
      </c>
      <c r="C629" s="2" t="s">
        <v>11614</v>
      </c>
      <c r="D629" s="2" t="s">
        <v>1018</v>
      </c>
      <c r="E629" s="2">
        <v>11</v>
      </c>
      <c r="F629" s="2" t="s">
        <v>19</v>
      </c>
      <c r="G629" s="2">
        <v>628</v>
      </c>
      <c r="H629" s="3">
        <v>2.8427480501373842E-3</v>
      </c>
      <c r="I629" s="2">
        <v>220913</v>
      </c>
      <c r="J629" s="2">
        <v>302341</v>
      </c>
      <c r="K629" s="2" t="s">
        <v>2054</v>
      </c>
      <c r="L629" s="2" t="s">
        <v>2054</v>
      </c>
      <c r="M629" s="2" t="s">
        <v>2054</v>
      </c>
      <c r="N629" s="1" t="str">
        <f t="shared" si="9"/>
        <v>MELGHAT (ST)112024</v>
      </c>
    </row>
    <row r="630" spans="1:14" x14ac:dyDescent="0.3">
      <c r="A630" s="2">
        <v>41</v>
      </c>
      <c r="B630" s="2" t="s">
        <v>7640</v>
      </c>
      <c r="C630" s="2" t="s">
        <v>11615</v>
      </c>
      <c r="D630" s="2" t="s">
        <v>1018</v>
      </c>
      <c r="E630" s="2">
        <v>12</v>
      </c>
      <c r="F630" s="2" t="s">
        <v>19</v>
      </c>
      <c r="G630" s="2">
        <v>556</v>
      </c>
      <c r="H630" s="3">
        <v>2.5168278915229073E-3</v>
      </c>
      <c r="I630" s="2">
        <v>220913</v>
      </c>
      <c r="J630" s="2">
        <v>302341</v>
      </c>
      <c r="K630" s="2" t="s">
        <v>2054</v>
      </c>
      <c r="L630" s="2" t="s">
        <v>2054</v>
      </c>
      <c r="M630" s="2" t="s">
        <v>2054</v>
      </c>
      <c r="N630" s="1" t="str">
        <f t="shared" si="9"/>
        <v>MELGHAT (ST)122024</v>
      </c>
    </row>
    <row r="631" spans="1:14" x14ac:dyDescent="0.3">
      <c r="A631" s="2">
        <v>41</v>
      </c>
      <c r="B631" s="2" t="s">
        <v>7640</v>
      </c>
      <c r="C631" s="2" t="s">
        <v>11616</v>
      </c>
      <c r="D631" s="2" t="s">
        <v>1018</v>
      </c>
      <c r="E631" s="2">
        <v>13</v>
      </c>
      <c r="F631" s="2" t="s">
        <v>109</v>
      </c>
      <c r="G631" s="2">
        <v>531</v>
      </c>
      <c r="H631" s="3">
        <v>2.4036611697817695E-3</v>
      </c>
      <c r="I631" s="2">
        <v>220913</v>
      </c>
      <c r="J631" s="2">
        <v>302341</v>
      </c>
      <c r="K631" s="2" t="s">
        <v>2054</v>
      </c>
      <c r="L631" s="2" t="s">
        <v>2054</v>
      </c>
      <c r="M631" s="2" t="s">
        <v>2054</v>
      </c>
      <c r="N631" s="1" t="str">
        <f t="shared" si="9"/>
        <v>MELGHAT (ST)132024</v>
      </c>
    </row>
    <row r="632" spans="1:14" x14ac:dyDescent="0.3">
      <c r="A632" s="2">
        <v>41</v>
      </c>
      <c r="B632" s="2" t="s">
        <v>7640</v>
      </c>
      <c r="C632" s="2" t="s">
        <v>11617</v>
      </c>
      <c r="D632" s="2" t="s">
        <v>1020</v>
      </c>
      <c r="E632" s="2">
        <v>14</v>
      </c>
      <c r="F632" s="2" t="s">
        <v>19</v>
      </c>
      <c r="G632" s="2">
        <v>337</v>
      </c>
      <c r="H632" s="3">
        <v>1.525487409070539E-3</v>
      </c>
      <c r="I632" s="2">
        <v>220913</v>
      </c>
      <c r="J632" s="2">
        <v>302341</v>
      </c>
      <c r="K632" s="2" t="s">
        <v>2054</v>
      </c>
      <c r="L632" s="2" t="s">
        <v>2054</v>
      </c>
      <c r="M632" s="2" t="s">
        <v>2054</v>
      </c>
      <c r="N632" s="1" t="str">
        <f t="shared" si="9"/>
        <v>MELGHAT (ST)142024</v>
      </c>
    </row>
    <row r="633" spans="1:14" x14ac:dyDescent="0.3">
      <c r="A633" s="2">
        <v>41</v>
      </c>
      <c r="B633" s="2" t="s">
        <v>7640</v>
      </c>
      <c r="C633" s="2" t="s">
        <v>11618</v>
      </c>
      <c r="D633" s="2" t="s">
        <v>1018</v>
      </c>
      <c r="E633" s="2">
        <v>15</v>
      </c>
      <c r="F633" s="2" t="s">
        <v>19</v>
      </c>
      <c r="G633" s="2">
        <v>231</v>
      </c>
      <c r="H633" s="3">
        <v>1.0456605088881143E-3</v>
      </c>
      <c r="I633" s="2">
        <v>220913</v>
      </c>
      <c r="J633" s="2">
        <v>302341</v>
      </c>
      <c r="K633" s="2" t="s">
        <v>2054</v>
      </c>
      <c r="L633" s="2" t="s">
        <v>2054</v>
      </c>
      <c r="M633" s="2" t="s">
        <v>2054</v>
      </c>
      <c r="N633" s="1" t="str">
        <f t="shared" si="9"/>
        <v>MELGHAT (ST)152024</v>
      </c>
    </row>
    <row r="634" spans="1:14" x14ac:dyDescent="0.3">
      <c r="A634" s="2">
        <v>41</v>
      </c>
      <c r="B634" s="2" t="s">
        <v>7640</v>
      </c>
      <c r="C634" s="2" t="s">
        <v>11619</v>
      </c>
      <c r="D634" s="2" t="s">
        <v>1018</v>
      </c>
      <c r="E634" s="2">
        <v>16</v>
      </c>
      <c r="F634" s="2" t="s">
        <v>19</v>
      </c>
      <c r="G634" s="2">
        <v>213</v>
      </c>
      <c r="H634" s="3">
        <v>9.6418046923449504E-4</v>
      </c>
      <c r="I634" s="2">
        <v>220913</v>
      </c>
      <c r="J634" s="2">
        <v>302341</v>
      </c>
      <c r="K634" s="2" t="s">
        <v>2054</v>
      </c>
      <c r="L634" s="2" t="s">
        <v>2054</v>
      </c>
      <c r="M634" s="2" t="s">
        <v>2054</v>
      </c>
      <c r="N634" s="1" t="str">
        <f t="shared" si="9"/>
        <v>MELGHAT (ST)162024</v>
      </c>
    </row>
    <row r="635" spans="1:14" x14ac:dyDescent="0.3">
      <c r="A635" s="2">
        <v>42</v>
      </c>
      <c r="B635" s="2" t="s">
        <v>7642</v>
      </c>
      <c r="C635" s="2" t="s">
        <v>11620</v>
      </c>
      <c r="D635" s="2" t="s">
        <v>1018</v>
      </c>
      <c r="E635" s="2">
        <v>1</v>
      </c>
      <c r="F635" s="2" t="s">
        <v>9</v>
      </c>
      <c r="G635" s="2">
        <v>77682</v>
      </c>
      <c r="H635" s="3">
        <v>0.36883587985603994</v>
      </c>
      <c r="I635" s="2">
        <v>210614</v>
      </c>
      <c r="J635" s="2">
        <v>292703</v>
      </c>
      <c r="K635" s="2" t="s">
        <v>2054</v>
      </c>
      <c r="L635" s="2" t="s">
        <v>2054</v>
      </c>
      <c r="M635" s="2" t="s">
        <v>2054</v>
      </c>
      <c r="N635" s="1" t="str">
        <f t="shared" si="9"/>
        <v>ACHALPUR12024</v>
      </c>
    </row>
    <row r="636" spans="1:14" x14ac:dyDescent="0.3">
      <c r="A636" s="2">
        <v>42</v>
      </c>
      <c r="B636" s="2" t="s">
        <v>7642</v>
      </c>
      <c r="C636" s="2" t="s">
        <v>11621</v>
      </c>
      <c r="D636" s="2" t="s">
        <v>1018</v>
      </c>
      <c r="E636" s="2">
        <v>2</v>
      </c>
      <c r="F636" s="2" t="s">
        <v>1257</v>
      </c>
      <c r="G636" s="2">
        <v>65247</v>
      </c>
      <c r="H636" s="3">
        <v>0.30979422070707552</v>
      </c>
      <c r="I636" s="2">
        <v>210614</v>
      </c>
      <c r="J636" s="2">
        <v>292703</v>
      </c>
      <c r="K636" s="2" t="s">
        <v>2054</v>
      </c>
      <c r="L636" s="2" t="s">
        <v>2054</v>
      </c>
      <c r="M636" s="2" t="s">
        <v>2054</v>
      </c>
      <c r="N636" s="1" t="str">
        <f t="shared" si="9"/>
        <v>ACHALPUR22024</v>
      </c>
    </row>
    <row r="637" spans="1:14" x14ac:dyDescent="0.3">
      <c r="A637" s="2">
        <v>42</v>
      </c>
      <c r="B637" s="2" t="s">
        <v>7642</v>
      </c>
      <c r="C637" s="2" t="s">
        <v>11622</v>
      </c>
      <c r="D637" s="2" t="s">
        <v>1018</v>
      </c>
      <c r="E637" s="2">
        <v>3</v>
      </c>
      <c r="F637" s="2" t="s">
        <v>7</v>
      </c>
      <c r="G637" s="2">
        <v>62123</v>
      </c>
      <c r="H637" s="3">
        <v>0.29496139857749248</v>
      </c>
      <c r="I637" s="2">
        <v>210614</v>
      </c>
      <c r="J637" s="2">
        <v>292703</v>
      </c>
      <c r="K637" s="2" t="s">
        <v>2054</v>
      </c>
      <c r="L637" s="2" t="s">
        <v>2054</v>
      </c>
      <c r="M637" s="2" t="s">
        <v>2054</v>
      </c>
      <c r="N637" s="1" t="str">
        <f t="shared" si="9"/>
        <v>ACHALPUR32024</v>
      </c>
    </row>
    <row r="638" spans="1:14" x14ac:dyDescent="0.3">
      <c r="A638" s="2">
        <v>42</v>
      </c>
      <c r="B638" s="2" t="s">
        <v>7642</v>
      </c>
      <c r="C638" s="2" t="s">
        <v>11623</v>
      </c>
      <c r="D638" s="2" t="s">
        <v>1018</v>
      </c>
      <c r="E638" s="2">
        <v>4</v>
      </c>
      <c r="F638" s="2" t="s">
        <v>19</v>
      </c>
      <c r="G638" s="2">
        <v>557</v>
      </c>
      <c r="H638" s="3">
        <v>2.6446485038981262E-3</v>
      </c>
      <c r="I638" s="2">
        <v>210614</v>
      </c>
      <c r="J638" s="2">
        <v>292703</v>
      </c>
      <c r="K638" s="2" t="s">
        <v>2054</v>
      </c>
      <c r="L638" s="2" t="s">
        <v>2054</v>
      </c>
      <c r="M638" s="2" t="s">
        <v>2054</v>
      </c>
      <c r="N638" s="1" t="str">
        <f t="shared" si="9"/>
        <v>ACHALPUR42024</v>
      </c>
    </row>
    <row r="639" spans="1:14" x14ac:dyDescent="0.3">
      <c r="A639" s="2">
        <v>42</v>
      </c>
      <c r="B639" s="2" t="s">
        <v>7642</v>
      </c>
      <c r="C639" s="2" t="s">
        <v>11624</v>
      </c>
      <c r="D639" s="2" t="s">
        <v>1018</v>
      </c>
      <c r="E639" s="2">
        <v>5</v>
      </c>
      <c r="F639" s="2" t="s">
        <v>1023</v>
      </c>
      <c r="G639" s="2">
        <v>548</v>
      </c>
      <c r="H639" s="3">
        <v>2.6019163018602752E-3</v>
      </c>
      <c r="I639" s="2">
        <v>210614</v>
      </c>
      <c r="J639" s="2">
        <v>292703</v>
      </c>
      <c r="K639" s="2" t="s">
        <v>2054</v>
      </c>
      <c r="L639" s="2" t="s">
        <v>2054</v>
      </c>
      <c r="M639" s="2" t="s">
        <v>2054</v>
      </c>
      <c r="N639" s="1" t="str">
        <f t="shared" si="9"/>
        <v>ACHALPUR52024</v>
      </c>
    </row>
    <row r="640" spans="1:14" x14ac:dyDescent="0.3">
      <c r="A640" s="2">
        <v>42</v>
      </c>
      <c r="B640" s="2" t="s">
        <v>7642</v>
      </c>
      <c r="C640" s="2" t="s">
        <v>8403</v>
      </c>
      <c r="D640" s="2" t="s">
        <v>1018</v>
      </c>
      <c r="E640" s="2">
        <v>6</v>
      </c>
      <c r="F640" s="2" t="s">
        <v>2637</v>
      </c>
      <c r="G640" s="2">
        <v>539</v>
      </c>
      <c r="H640" s="3">
        <v>2.5591840998224241E-3</v>
      </c>
      <c r="I640" s="2">
        <v>210614</v>
      </c>
      <c r="J640" s="2">
        <v>292703</v>
      </c>
      <c r="K640" s="2" t="s">
        <v>2054</v>
      </c>
      <c r="L640" s="2" t="s">
        <v>2054</v>
      </c>
      <c r="M640" s="2" t="s">
        <v>2054</v>
      </c>
      <c r="N640" s="1" t="str">
        <f t="shared" si="9"/>
        <v>ACHALPUR62024</v>
      </c>
    </row>
    <row r="641" spans="1:14" x14ac:dyDescent="0.3">
      <c r="A641" s="2">
        <v>42</v>
      </c>
      <c r="B641" s="2" t="s">
        <v>7642</v>
      </c>
      <c r="C641" s="2" t="s">
        <v>11625</v>
      </c>
      <c r="D641" s="2" t="s">
        <v>1018</v>
      </c>
      <c r="E641" s="2">
        <v>7</v>
      </c>
      <c r="F641" s="2" t="s">
        <v>11</v>
      </c>
      <c r="G641" s="2">
        <v>487</v>
      </c>
      <c r="H641" s="3">
        <v>2.3122869324926167E-3</v>
      </c>
      <c r="I641" s="2">
        <v>210614</v>
      </c>
      <c r="J641" s="2">
        <v>292703</v>
      </c>
      <c r="K641" s="2" t="s">
        <v>2054</v>
      </c>
      <c r="L641" s="2" t="s">
        <v>2054</v>
      </c>
      <c r="M641" s="2" t="s">
        <v>2054</v>
      </c>
      <c r="N641" s="1" t="str">
        <f t="shared" si="9"/>
        <v>ACHALPUR72024</v>
      </c>
    </row>
    <row r="642" spans="1:14" x14ac:dyDescent="0.3">
      <c r="A642" s="2">
        <v>42</v>
      </c>
      <c r="B642" s="2" t="s">
        <v>7642</v>
      </c>
      <c r="C642" s="2" t="s">
        <v>11626</v>
      </c>
      <c r="D642" s="2" t="s">
        <v>1018</v>
      </c>
      <c r="E642" s="2">
        <v>8</v>
      </c>
      <c r="F642" s="2" t="s">
        <v>19</v>
      </c>
      <c r="G642" s="2">
        <v>454</v>
      </c>
      <c r="H642" s="3">
        <v>2.1556021916871622E-3</v>
      </c>
      <c r="I642" s="2">
        <v>210614</v>
      </c>
      <c r="J642" s="2">
        <v>292703</v>
      </c>
      <c r="K642" s="2" t="s">
        <v>2054</v>
      </c>
      <c r="L642" s="2" t="s">
        <v>2054</v>
      </c>
      <c r="M642" s="2" t="s">
        <v>2054</v>
      </c>
      <c r="N642" s="1" t="str">
        <f t="shared" si="9"/>
        <v>ACHALPUR82024</v>
      </c>
    </row>
    <row r="643" spans="1:14" x14ac:dyDescent="0.3">
      <c r="A643" s="2">
        <v>42</v>
      </c>
      <c r="B643" s="2" t="s">
        <v>7642</v>
      </c>
      <c r="C643" s="2" t="s">
        <v>11627</v>
      </c>
      <c r="D643" s="2" t="s">
        <v>1018</v>
      </c>
      <c r="E643" s="2">
        <v>9</v>
      </c>
      <c r="F643" s="2" t="s">
        <v>19</v>
      </c>
      <c r="G643" s="2">
        <v>433</v>
      </c>
      <c r="H643" s="3">
        <v>2.0558937202655096E-3</v>
      </c>
      <c r="I643" s="2">
        <v>210614</v>
      </c>
      <c r="J643" s="2">
        <v>292703</v>
      </c>
      <c r="K643" s="2" t="s">
        <v>2054</v>
      </c>
      <c r="L643" s="2" t="s">
        <v>2054</v>
      </c>
      <c r="M643" s="2" t="s">
        <v>2054</v>
      </c>
      <c r="N643" s="1" t="str">
        <f t="shared" ref="N643:N706" si="10">B643&amp;E643&amp;2024</f>
        <v>ACHALPUR92024</v>
      </c>
    </row>
    <row r="644" spans="1:14" x14ac:dyDescent="0.3">
      <c r="A644" s="2">
        <v>42</v>
      </c>
      <c r="B644" s="2" t="s">
        <v>7642</v>
      </c>
      <c r="C644" s="2" t="s">
        <v>11628</v>
      </c>
      <c r="D644" s="2" t="s">
        <v>1018</v>
      </c>
      <c r="E644" s="2">
        <v>10</v>
      </c>
      <c r="F644" s="2" t="s">
        <v>19</v>
      </c>
      <c r="G644" s="2">
        <v>374</v>
      </c>
      <c r="H644" s="3">
        <v>1.7757603957951514E-3</v>
      </c>
      <c r="I644" s="2">
        <v>210614</v>
      </c>
      <c r="J644" s="2">
        <v>292703</v>
      </c>
      <c r="K644" s="2" t="s">
        <v>2054</v>
      </c>
      <c r="L644" s="2" t="s">
        <v>2054</v>
      </c>
      <c r="M644" s="2" t="s">
        <v>2054</v>
      </c>
      <c r="N644" s="1" t="str">
        <f t="shared" si="10"/>
        <v>ACHALPUR102024</v>
      </c>
    </row>
    <row r="645" spans="1:14" x14ac:dyDescent="0.3">
      <c r="A645" s="2">
        <v>42</v>
      </c>
      <c r="B645" s="2" t="s">
        <v>7642</v>
      </c>
      <c r="C645" s="2" t="s">
        <v>11629</v>
      </c>
      <c r="D645" s="2" t="s">
        <v>1018</v>
      </c>
      <c r="E645" s="2">
        <v>11</v>
      </c>
      <c r="F645" s="2" t="s">
        <v>19</v>
      </c>
      <c r="G645" s="2">
        <v>370</v>
      </c>
      <c r="H645" s="3">
        <v>1.7567683060005508E-3</v>
      </c>
      <c r="I645" s="2">
        <v>210614</v>
      </c>
      <c r="J645" s="2">
        <v>292703</v>
      </c>
      <c r="K645" s="2" t="s">
        <v>2054</v>
      </c>
      <c r="L645" s="2" t="s">
        <v>2054</v>
      </c>
      <c r="M645" s="2" t="s">
        <v>2054</v>
      </c>
      <c r="N645" s="1" t="str">
        <f t="shared" si="10"/>
        <v>ACHALPUR112024</v>
      </c>
    </row>
    <row r="646" spans="1:14" x14ac:dyDescent="0.3">
      <c r="A646" s="2">
        <v>42</v>
      </c>
      <c r="B646" s="2" t="s">
        <v>7642</v>
      </c>
      <c r="C646" s="2" t="s">
        <v>11630</v>
      </c>
      <c r="D646" s="2" t="s">
        <v>1018</v>
      </c>
      <c r="E646" s="2">
        <v>12</v>
      </c>
      <c r="F646" s="2" t="s">
        <v>19</v>
      </c>
      <c r="G646" s="2">
        <v>325</v>
      </c>
      <c r="H646" s="3">
        <v>1.5431072958112947E-3</v>
      </c>
      <c r="I646" s="2">
        <v>210614</v>
      </c>
      <c r="J646" s="2">
        <v>292703</v>
      </c>
      <c r="K646" s="2" t="s">
        <v>2054</v>
      </c>
      <c r="L646" s="2" t="s">
        <v>2054</v>
      </c>
      <c r="M646" s="2" t="s">
        <v>2054</v>
      </c>
      <c r="N646" s="1" t="str">
        <f t="shared" si="10"/>
        <v>ACHALPUR122024</v>
      </c>
    </row>
    <row r="647" spans="1:14" x14ac:dyDescent="0.3">
      <c r="A647" s="2">
        <v>42</v>
      </c>
      <c r="B647" s="2" t="s">
        <v>7642</v>
      </c>
      <c r="C647" s="2" t="s">
        <v>11631</v>
      </c>
      <c r="D647" s="2" t="s">
        <v>1018</v>
      </c>
      <c r="E647" s="2">
        <v>13</v>
      </c>
      <c r="F647" s="2" t="s">
        <v>19</v>
      </c>
      <c r="G647" s="2">
        <v>299</v>
      </c>
      <c r="H647" s="3">
        <v>1.419658712146391E-3</v>
      </c>
      <c r="I647" s="2">
        <v>210614</v>
      </c>
      <c r="J647" s="2">
        <v>292703</v>
      </c>
      <c r="K647" s="2" t="s">
        <v>2054</v>
      </c>
      <c r="L647" s="2" t="s">
        <v>2054</v>
      </c>
      <c r="M647" s="2" t="s">
        <v>2054</v>
      </c>
      <c r="N647" s="1" t="str">
        <f t="shared" si="10"/>
        <v>ACHALPUR132024</v>
      </c>
    </row>
    <row r="648" spans="1:14" x14ac:dyDescent="0.3">
      <c r="A648" s="2">
        <v>42</v>
      </c>
      <c r="B648" s="2" t="s">
        <v>7642</v>
      </c>
      <c r="C648" s="2" t="s">
        <v>22</v>
      </c>
      <c r="D648" s="2" t="s">
        <v>7923</v>
      </c>
      <c r="E648" s="2">
        <v>14</v>
      </c>
      <c r="F648" s="2" t="s">
        <v>22</v>
      </c>
      <c r="G648" s="2">
        <v>290</v>
      </c>
      <c r="H648" s="3">
        <v>1.3769265101085397E-3</v>
      </c>
      <c r="I648" s="2">
        <v>210614</v>
      </c>
      <c r="J648" s="2">
        <v>292703</v>
      </c>
      <c r="K648" s="2" t="s">
        <v>2054</v>
      </c>
      <c r="L648" s="2" t="s">
        <v>2054</v>
      </c>
      <c r="M648" s="2" t="s">
        <v>2054</v>
      </c>
      <c r="N648" s="1" t="str">
        <f t="shared" si="10"/>
        <v>ACHALPUR142024</v>
      </c>
    </row>
    <row r="649" spans="1:14" x14ac:dyDescent="0.3">
      <c r="A649" s="2">
        <v>42</v>
      </c>
      <c r="B649" s="2" t="s">
        <v>7642</v>
      </c>
      <c r="C649" s="2" t="s">
        <v>11632</v>
      </c>
      <c r="D649" s="2" t="s">
        <v>1020</v>
      </c>
      <c r="E649" s="2">
        <v>15</v>
      </c>
      <c r="F649" s="2" t="s">
        <v>7629</v>
      </c>
      <c r="G649" s="2">
        <v>144</v>
      </c>
      <c r="H649" s="3">
        <v>6.8371523260561977E-4</v>
      </c>
      <c r="I649" s="2">
        <v>210614</v>
      </c>
      <c r="J649" s="2">
        <v>292703</v>
      </c>
      <c r="K649" s="2" t="s">
        <v>2054</v>
      </c>
      <c r="L649" s="2" t="s">
        <v>2054</v>
      </c>
      <c r="M649" s="2" t="s">
        <v>2054</v>
      </c>
      <c r="N649" s="1" t="str">
        <f t="shared" si="10"/>
        <v>ACHALPUR152024</v>
      </c>
    </row>
    <row r="650" spans="1:14" x14ac:dyDescent="0.3">
      <c r="A650" s="2">
        <v>42</v>
      </c>
      <c r="B650" s="2" t="s">
        <v>7642</v>
      </c>
      <c r="C650" s="2" t="s">
        <v>11633</v>
      </c>
      <c r="D650" s="2" t="s">
        <v>1018</v>
      </c>
      <c r="E650" s="2">
        <v>16</v>
      </c>
      <c r="F650" s="2" t="s">
        <v>19</v>
      </c>
      <c r="G650" s="2">
        <v>137</v>
      </c>
      <c r="H650" s="3">
        <v>6.504790754650688E-4</v>
      </c>
      <c r="I650" s="2">
        <v>210614</v>
      </c>
      <c r="J650" s="2">
        <v>292703</v>
      </c>
      <c r="K650" s="2" t="s">
        <v>2054</v>
      </c>
      <c r="L650" s="2" t="s">
        <v>2054</v>
      </c>
      <c r="M650" s="2" t="s">
        <v>2054</v>
      </c>
      <c r="N650" s="1" t="str">
        <f t="shared" si="10"/>
        <v>ACHALPUR162024</v>
      </c>
    </row>
    <row r="651" spans="1:14" x14ac:dyDescent="0.3">
      <c r="A651" s="2">
        <v>42</v>
      </c>
      <c r="B651" s="2" t="s">
        <v>7642</v>
      </c>
      <c r="C651" s="2" t="s">
        <v>11634</v>
      </c>
      <c r="D651" s="2" t="s">
        <v>1018</v>
      </c>
      <c r="E651" s="2">
        <v>17</v>
      </c>
      <c r="F651" s="2" t="s">
        <v>19</v>
      </c>
      <c r="G651" s="2">
        <v>135</v>
      </c>
      <c r="H651" s="3">
        <v>6.409830305677685E-4</v>
      </c>
      <c r="I651" s="2">
        <v>210614</v>
      </c>
      <c r="J651" s="2">
        <v>292703</v>
      </c>
      <c r="K651" s="2" t="s">
        <v>2054</v>
      </c>
      <c r="L651" s="2" t="s">
        <v>2054</v>
      </c>
      <c r="M651" s="2" t="s">
        <v>2054</v>
      </c>
      <c r="N651" s="1" t="str">
        <f t="shared" si="10"/>
        <v>ACHALPUR172024</v>
      </c>
    </row>
    <row r="652" spans="1:14" x14ac:dyDescent="0.3">
      <c r="A652" s="2">
        <v>42</v>
      </c>
      <c r="B652" s="2" t="s">
        <v>7642</v>
      </c>
      <c r="C652" s="2" t="s">
        <v>11635</v>
      </c>
      <c r="D652" s="2" t="s">
        <v>1018</v>
      </c>
      <c r="E652" s="2">
        <v>18</v>
      </c>
      <c r="F652" s="2" t="s">
        <v>19</v>
      </c>
      <c r="G652" s="2">
        <v>96</v>
      </c>
      <c r="H652" s="3">
        <v>4.5581015507041318E-4</v>
      </c>
      <c r="I652" s="2">
        <v>210614</v>
      </c>
      <c r="J652" s="2">
        <v>292703</v>
      </c>
      <c r="K652" s="2" t="s">
        <v>2054</v>
      </c>
      <c r="L652" s="2" t="s">
        <v>2054</v>
      </c>
      <c r="M652" s="2" t="s">
        <v>2054</v>
      </c>
      <c r="N652" s="1" t="str">
        <f t="shared" si="10"/>
        <v>ACHALPUR182024</v>
      </c>
    </row>
    <row r="653" spans="1:14" x14ac:dyDescent="0.3">
      <c r="A653" s="2">
        <v>42</v>
      </c>
      <c r="B653" s="2" t="s">
        <v>7642</v>
      </c>
      <c r="C653" s="2" t="s">
        <v>11636</v>
      </c>
      <c r="D653" s="2" t="s">
        <v>1020</v>
      </c>
      <c r="E653" s="2">
        <v>19</v>
      </c>
      <c r="F653" s="2" t="s">
        <v>19</v>
      </c>
      <c r="G653" s="2">
        <v>91</v>
      </c>
      <c r="H653" s="3">
        <v>4.320700428271625E-4</v>
      </c>
      <c r="I653" s="2">
        <v>210614</v>
      </c>
      <c r="J653" s="2">
        <v>292703</v>
      </c>
      <c r="K653" s="2" t="s">
        <v>2054</v>
      </c>
      <c r="L653" s="2" t="s">
        <v>2054</v>
      </c>
      <c r="M653" s="2" t="s">
        <v>2054</v>
      </c>
      <c r="N653" s="1" t="str">
        <f t="shared" si="10"/>
        <v>ACHALPUR192024</v>
      </c>
    </row>
    <row r="654" spans="1:14" x14ac:dyDescent="0.3">
      <c r="A654" s="2">
        <v>42</v>
      </c>
      <c r="B654" s="2" t="s">
        <v>7642</v>
      </c>
      <c r="C654" s="2" t="s">
        <v>11637</v>
      </c>
      <c r="D654" s="2" t="s">
        <v>1018</v>
      </c>
      <c r="E654" s="2">
        <v>20</v>
      </c>
      <c r="F654" s="2" t="s">
        <v>1113</v>
      </c>
      <c r="G654" s="2">
        <v>89</v>
      </c>
      <c r="H654" s="3">
        <v>4.2257399792986221E-4</v>
      </c>
      <c r="I654" s="2">
        <v>210614</v>
      </c>
      <c r="J654" s="2">
        <v>292703</v>
      </c>
      <c r="K654" s="2" t="s">
        <v>2054</v>
      </c>
      <c r="L654" s="2" t="s">
        <v>2054</v>
      </c>
      <c r="M654" s="2" t="s">
        <v>2054</v>
      </c>
      <c r="N654" s="1" t="str">
        <f t="shared" si="10"/>
        <v>ACHALPUR202024</v>
      </c>
    </row>
    <row r="655" spans="1:14" x14ac:dyDescent="0.3">
      <c r="A655" s="2">
        <v>42</v>
      </c>
      <c r="B655" s="2" t="s">
        <v>7642</v>
      </c>
      <c r="C655" s="2" t="s">
        <v>11638</v>
      </c>
      <c r="D655" s="2" t="s">
        <v>1018</v>
      </c>
      <c r="E655" s="2">
        <v>21</v>
      </c>
      <c r="F655" s="2" t="s">
        <v>19</v>
      </c>
      <c r="G655" s="2">
        <v>85</v>
      </c>
      <c r="H655" s="3">
        <v>4.0358190813526168E-4</v>
      </c>
      <c r="I655" s="2">
        <v>210614</v>
      </c>
      <c r="J655" s="2">
        <v>292703</v>
      </c>
      <c r="K655" s="2" t="s">
        <v>2054</v>
      </c>
      <c r="L655" s="2" t="s">
        <v>2054</v>
      </c>
      <c r="M655" s="2" t="s">
        <v>2054</v>
      </c>
      <c r="N655" s="1" t="str">
        <f t="shared" si="10"/>
        <v>ACHALPUR212024</v>
      </c>
    </row>
    <row r="656" spans="1:14" x14ac:dyDescent="0.3">
      <c r="A656" s="2">
        <v>42</v>
      </c>
      <c r="B656" s="2" t="s">
        <v>7642</v>
      </c>
      <c r="C656" s="2" t="s">
        <v>11639</v>
      </c>
      <c r="D656" s="2" t="s">
        <v>1020</v>
      </c>
      <c r="E656" s="2">
        <v>22</v>
      </c>
      <c r="F656" s="2" t="s">
        <v>19</v>
      </c>
      <c r="G656" s="2">
        <v>55</v>
      </c>
      <c r="H656" s="3">
        <v>2.6114123467575756E-4</v>
      </c>
      <c r="I656" s="2">
        <v>210614</v>
      </c>
      <c r="J656" s="2">
        <v>292703</v>
      </c>
      <c r="K656" s="2" t="s">
        <v>2054</v>
      </c>
      <c r="L656" s="2" t="s">
        <v>2054</v>
      </c>
      <c r="M656" s="2" t="s">
        <v>2054</v>
      </c>
      <c r="N656" s="1" t="str">
        <f t="shared" si="10"/>
        <v>ACHALPUR222024</v>
      </c>
    </row>
    <row r="657" spans="1:14" x14ac:dyDescent="0.3">
      <c r="A657" s="2">
        <v>42</v>
      </c>
      <c r="B657" s="2" t="s">
        <v>7642</v>
      </c>
      <c r="C657" s="2" t="s">
        <v>3916</v>
      </c>
      <c r="D657" s="2" t="s">
        <v>1018</v>
      </c>
      <c r="E657" s="2">
        <v>23</v>
      </c>
      <c r="F657" s="2" t="s">
        <v>19</v>
      </c>
      <c r="G657" s="2">
        <v>54</v>
      </c>
      <c r="H657" s="3">
        <v>2.5639321222710741E-4</v>
      </c>
      <c r="I657" s="2">
        <v>210614</v>
      </c>
      <c r="J657" s="2">
        <v>292703</v>
      </c>
      <c r="K657" s="2" t="s">
        <v>2054</v>
      </c>
      <c r="L657" s="2" t="s">
        <v>2054</v>
      </c>
      <c r="M657" s="2" t="s">
        <v>2054</v>
      </c>
      <c r="N657" s="1" t="str">
        <f t="shared" si="10"/>
        <v>ACHALPUR232024</v>
      </c>
    </row>
    <row r="658" spans="1:14" x14ac:dyDescent="0.3">
      <c r="A658" s="2">
        <v>43</v>
      </c>
      <c r="B658" s="2" t="s">
        <v>7643</v>
      </c>
      <c r="C658" s="2" t="s">
        <v>11640</v>
      </c>
      <c r="D658" s="2" t="s">
        <v>1018</v>
      </c>
      <c r="E658" s="2">
        <v>1</v>
      </c>
      <c r="F658" s="2" t="s">
        <v>9</v>
      </c>
      <c r="G658" s="2">
        <v>99200</v>
      </c>
      <c r="H658" s="3">
        <v>0.47551710087961074</v>
      </c>
      <c r="I658" s="2">
        <v>208615</v>
      </c>
      <c r="J658" s="2">
        <v>291492</v>
      </c>
      <c r="K658" s="2" t="s">
        <v>151</v>
      </c>
      <c r="L658" s="2" t="s">
        <v>2054</v>
      </c>
      <c r="M658" s="2" t="s">
        <v>2054</v>
      </c>
      <c r="N658" s="1" t="str">
        <f t="shared" si="10"/>
        <v>MORSHI12024</v>
      </c>
    </row>
    <row r="659" spans="1:14" x14ac:dyDescent="0.3">
      <c r="A659" s="2">
        <v>43</v>
      </c>
      <c r="B659" s="2" t="s">
        <v>7643</v>
      </c>
      <c r="C659" s="2" t="s">
        <v>11641</v>
      </c>
      <c r="D659" s="2" t="s">
        <v>1018</v>
      </c>
      <c r="E659" s="2">
        <v>2</v>
      </c>
      <c r="F659" s="2" t="s">
        <v>51</v>
      </c>
      <c r="G659" s="2">
        <v>34493</v>
      </c>
      <c r="H659" s="3">
        <v>0.1653428564580687</v>
      </c>
      <c r="I659" s="2">
        <v>208615</v>
      </c>
      <c r="J659" s="2">
        <v>291492</v>
      </c>
      <c r="K659" s="2" t="s">
        <v>151</v>
      </c>
      <c r="L659" s="2" t="s">
        <v>2054</v>
      </c>
      <c r="M659" s="2" t="s">
        <v>2054</v>
      </c>
      <c r="N659" s="1" t="str">
        <f t="shared" si="10"/>
        <v>MORSHI22024</v>
      </c>
    </row>
    <row r="660" spans="1:14" x14ac:dyDescent="0.3">
      <c r="A660" s="2">
        <v>43</v>
      </c>
      <c r="B660" s="2" t="s">
        <v>7643</v>
      </c>
      <c r="C660" s="2" t="s">
        <v>11642</v>
      </c>
      <c r="D660" s="2" t="s">
        <v>1018</v>
      </c>
      <c r="E660" s="2">
        <v>3</v>
      </c>
      <c r="F660" s="2" t="s">
        <v>1992</v>
      </c>
      <c r="G660" s="2">
        <v>31449</v>
      </c>
      <c r="H660" s="3">
        <v>0.15075138412865804</v>
      </c>
      <c r="I660" s="2">
        <v>208615</v>
      </c>
      <c r="J660" s="2">
        <v>291492</v>
      </c>
      <c r="K660" s="2" t="s">
        <v>151</v>
      </c>
      <c r="L660" s="2" t="s">
        <v>2054</v>
      </c>
      <c r="M660" s="2" t="s">
        <v>2054</v>
      </c>
      <c r="N660" s="1" t="str">
        <f t="shared" si="10"/>
        <v>MORSHI32024</v>
      </c>
    </row>
    <row r="661" spans="1:14" x14ac:dyDescent="0.3">
      <c r="A661" s="2">
        <v>43</v>
      </c>
      <c r="B661" s="2" t="s">
        <v>7643</v>
      </c>
      <c r="C661" s="2" t="s">
        <v>11643</v>
      </c>
      <c r="D661" s="2" t="s">
        <v>1018</v>
      </c>
      <c r="E661" s="2">
        <v>4</v>
      </c>
      <c r="F661" s="2" t="s">
        <v>19</v>
      </c>
      <c r="G661" s="2">
        <v>26474</v>
      </c>
      <c r="H661" s="3">
        <v>0.12690362629724614</v>
      </c>
      <c r="I661" s="2">
        <v>208615</v>
      </c>
      <c r="J661" s="2">
        <v>291492</v>
      </c>
      <c r="K661" s="2" t="s">
        <v>151</v>
      </c>
      <c r="L661" s="2" t="s">
        <v>2054</v>
      </c>
      <c r="M661" s="2" t="s">
        <v>2054</v>
      </c>
      <c r="N661" s="1" t="str">
        <f t="shared" si="10"/>
        <v>MORSHI42024</v>
      </c>
    </row>
    <row r="662" spans="1:14" x14ac:dyDescent="0.3">
      <c r="A662" s="2">
        <v>43</v>
      </c>
      <c r="B662" s="2" t="s">
        <v>7643</v>
      </c>
      <c r="C662" s="2" t="s">
        <v>11644</v>
      </c>
      <c r="D662" s="2" t="s">
        <v>1018</v>
      </c>
      <c r="E662" s="2">
        <v>5</v>
      </c>
      <c r="F662" s="2" t="s">
        <v>11</v>
      </c>
      <c r="G662" s="2">
        <v>4077</v>
      </c>
      <c r="H662" s="3">
        <v>1.9543177623852551E-2</v>
      </c>
      <c r="I662" s="2">
        <v>208615</v>
      </c>
      <c r="J662" s="2">
        <v>291492</v>
      </c>
      <c r="K662" s="2" t="s">
        <v>151</v>
      </c>
      <c r="L662" s="2" t="s">
        <v>2054</v>
      </c>
      <c r="M662" s="2" t="s">
        <v>2054</v>
      </c>
      <c r="N662" s="1" t="str">
        <f t="shared" si="10"/>
        <v>MORSHI52024</v>
      </c>
    </row>
    <row r="663" spans="1:14" x14ac:dyDescent="0.3">
      <c r="A663" s="2">
        <v>43</v>
      </c>
      <c r="B663" s="2" t="s">
        <v>7643</v>
      </c>
      <c r="C663" s="2" t="s">
        <v>11645</v>
      </c>
      <c r="D663" s="2" t="s">
        <v>1018</v>
      </c>
      <c r="E663" s="2">
        <v>6</v>
      </c>
      <c r="F663" s="2" t="s">
        <v>2637</v>
      </c>
      <c r="G663" s="2">
        <v>4034</v>
      </c>
      <c r="H663" s="3">
        <v>1.9337056299882558E-2</v>
      </c>
      <c r="I663" s="2">
        <v>208615</v>
      </c>
      <c r="J663" s="2">
        <v>291492</v>
      </c>
      <c r="K663" s="2" t="s">
        <v>151</v>
      </c>
      <c r="L663" s="2" t="s">
        <v>2054</v>
      </c>
      <c r="M663" s="2" t="s">
        <v>2054</v>
      </c>
      <c r="N663" s="1" t="str">
        <f t="shared" si="10"/>
        <v>MORSHI62024</v>
      </c>
    </row>
    <row r="664" spans="1:14" x14ac:dyDescent="0.3">
      <c r="A664" s="2">
        <v>43</v>
      </c>
      <c r="B664" s="2" t="s">
        <v>7643</v>
      </c>
      <c r="C664" s="2" t="s">
        <v>11646</v>
      </c>
      <c r="D664" s="2" t="s">
        <v>1018</v>
      </c>
      <c r="E664" s="2">
        <v>7</v>
      </c>
      <c r="F664" s="2" t="s">
        <v>19</v>
      </c>
      <c r="G664" s="2">
        <v>1487</v>
      </c>
      <c r="H664" s="3">
        <v>7.1279629940320683E-3</v>
      </c>
      <c r="I664" s="2">
        <v>208615</v>
      </c>
      <c r="J664" s="2">
        <v>291492</v>
      </c>
      <c r="K664" s="2" t="s">
        <v>151</v>
      </c>
      <c r="L664" s="2" t="s">
        <v>2054</v>
      </c>
      <c r="M664" s="2" t="s">
        <v>2054</v>
      </c>
      <c r="N664" s="1" t="str">
        <f t="shared" si="10"/>
        <v>MORSHI72024</v>
      </c>
    </row>
    <row r="665" spans="1:14" x14ac:dyDescent="0.3">
      <c r="A665" s="2">
        <v>43</v>
      </c>
      <c r="B665" s="2" t="s">
        <v>7643</v>
      </c>
      <c r="C665" s="2" t="s">
        <v>11647</v>
      </c>
      <c r="D665" s="2" t="s">
        <v>1018</v>
      </c>
      <c r="E665" s="2">
        <v>8</v>
      </c>
      <c r="F665" s="2" t="s">
        <v>19</v>
      </c>
      <c r="G665" s="2">
        <v>1026</v>
      </c>
      <c r="H665" s="3">
        <v>4.9181506603072642E-3</v>
      </c>
      <c r="I665" s="2">
        <v>208615</v>
      </c>
      <c r="J665" s="2">
        <v>291492</v>
      </c>
      <c r="K665" s="2" t="s">
        <v>151</v>
      </c>
      <c r="L665" s="2" t="s">
        <v>2054</v>
      </c>
      <c r="M665" s="2" t="s">
        <v>2054</v>
      </c>
      <c r="N665" s="1" t="str">
        <f t="shared" si="10"/>
        <v>MORSHI82024</v>
      </c>
    </row>
    <row r="666" spans="1:14" x14ac:dyDescent="0.3">
      <c r="A666" s="2">
        <v>43</v>
      </c>
      <c r="B666" s="2" t="s">
        <v>7643</v>
      </c>
      <c r="C666" s="2" t="s">
        <v>11648</v>
      </c>
      <c r="D666" s="2" t="s">
        <v>1018</v>
      </c>
      <c r="E666" s="2">
        <v>9</v>
      </c>
      <c r="F666" s="2" t="s">
        <v>19</v>
      </c>
      <c r="G666" s="2">
        <v>1020</v>
      </c>
      <c r="H666" s="3">
        <v>4.8893895453347071E-3</v>
      </c>
      <c r="I666" s="2">
        <v>208615</v>
      </c>
      <c r="J666" s="2">
        <v>291492</v>
      </c>
      <c r="K666" s="2" t="s">
        <v>151</v>
      </c>
      <c r="L666" s="2" t="s">
        <v>2054</v>
      </c>
      <c r="M666" s="2" t="s">
        <v>2054</v>
      </c>
      <c r="N666" s="1" t="str">
        <f t="shared" si="10"/>
        <v>MORSHI92024</v>
      </c>
    </row>
    <row r="667" spans="1:14" x14ac:dyDescent="0.3">
      <c r="A667" s="2">
        <v>43</v>
      </c>
      <c r="B667" s="2" t="s">
        <v>7643</v>
      </c>
      <c r="C667" s="2" t="s">
        <v>11649</v>
      </c>
      <c r="D667" s="2" t="s">
        <v>1018</v>
      </c>
      <c r="E667" s="2">
        <v>10</v>
      </c>
      <c r="F667" s="2" t="s">
        <v>19</v>
      </c>
      <c r="G667" s="2">
        <v>901</v>
      </c>
      <c r="H667" s="3">
        <v>4.3189607650456581E-3</v>
      </c>
      <c r="I667" s="2">
        <v>208615</v>
      </c>
      <c r="J667" s="2">
        <v>291492</v>
      </c>
      <c r="K667" s="2" t="s">
        <v>151</v>
      </c>
      <c r="L667" s="2" t="s">
        <v>2054</v>
      </c>
      <c r="M667" s="2" t="s">
        <v>2054</v>
      </c>
      <c r="N667" s="1" t="str">
        <f t="shared" si="10"/>
        <v>MORSHI102024</v>
      </c>
    </row>
    <row r="668" spans="1:14" x14ac:dyDescent="0.3">
      <c r="A668" s="2">
        <v>43</v>
      </c>
      <c r="B668" s="2" t="s">
        <v>7643</v>
      </c>
      <c r="C668" s="2" t="s">
        <v>22</v>
      </c>
      <c r="D668" s="2" t="s">
        <v>7923</v>
      </c>
      <c r="E668" s="2">
        <v>11</v>
      </c>
      <c r="F668" s="2" t="s">
        <v>22</v>
      </c>
      <c r="G668" s="2">
        <v>749</v>
      </c>
      <c r="H668" s="3">
        <v>3.5903458524075452E-3</v>
      </c>
      <c r="I668" s="2">
        <v>208615</v>
      </c>
      <c r="J668" s="2">
        <v>291492</v>
      </c>
      <c r="K668" s="2" t="s">
        <v>151</v>
      </c>
      <c r="L668" s="2" t="s">
        <v>2054</v>
      </c>
      <c r="M668" s="2" t="s">
        <v>2054</v>
      </c>
      <c r="N668" s="1" t="str">
        <f t="shared" si="10"/>
        <v>MORSHI112024</v>
      </c>
    </row>
    <row r="669" spans="1:14" x14ac:dyDescent="0.3">
      <c r="A669" s="2">
        <v>43</v>
      </c>
      <c r="B669" s="2" t="s">
        <v>7643</v>
      </c>
      <c r="C669" s="2" t="s">
        <v>11650</v>
      </c>
      <c r="D669" s="2" t="s">
        <v>1018</v>
      </c>
      <c r="E669" s="2">
        <v>12</v>
      </c>
      <c r="F669" s="2" t="s">
        <v>1023</v>
      </c>
      <c r="G669" s="2">
        <v>741</v>
      </c>
      <c r="H669" s="3">
        <v>3.5519976991108021E-3</v>
      </c>
      <c r="I669" s="2">
        <v>208615</v>
      </c>
      <c r="J669" s="2">
        <v>291492</v>
      </c>
      <c r="K669" s="2" t="s">
        <v>151</v>
      </c>
      <c r="L669" s="2" t="s">
        <v>2054</v>
      </c>
      <c r="M669" s="2" t="s">
        <v>2054</v>
      </c>
      <c r="N669" s="1" t="str">
        <f t="shared" si="10"/>
        <v>MORSHI122024</v>
      </c>
    </row>
    <row r="670" spans="1:14" x14ac:dyDescent="0.3">
      <c r="A670" s="2">
        <v>43</v>
      </c>
      <c r="B670" s="2" t="s">
        <v>7643</v>
      </c>
      <c r="C670" s="2" t="s">
        <v>11651</v>
      </c>
      <c r="D670" s="2" t="s">
        <v>1018</v>
      </c>
      <c r="E670" s="2">
        <v>13</v>
      </c>
      <c r="F670" s="2" t="s">
        <v>19</v>
      </c>
      <c r="G670" s="2">
        <v>637</v>
      </c>
      <c r="H670" s="3">
        <v>3.0534717062531457E-3</v>
      </c>
      <c r="I670" s="2">
        <v>208615</v>
      </c>
      <c r="J670" s="2">
        <v>291492</v>
      </c>
      <c r="K670" s="2" t="s">
        <v>151</v>
      </c>
      <c r="L670" s="2" t="s">
        <v>2054</v>
      </c>
      <c r="M670" s="2" t="s">
        <v>2054</v>
      </c>
      <c r="N670" s="1" t="str">
        <f t="shared" si="10"/>
        <v>MORSHI132024</v>
      </c>
    </row>
    <row r="671" spans="1:14" x14ac:dyDescent="0.3">
      <c r="A671" s="2">
        <v>43</v>
      </c>
      <c r="B671" s="2" t="s">
        <v>7643</v>
      </c>
      <c r="C671" s="2" t="s">
        <v>11652</v>
      </c>
      <c r="D671" s="2" t="s">
        <v>1018</v>
      </c>
      <c r="E671" s="2">
        <v>14</v>
      </c>
      <c r="F671" s="2" t="s">
        <v>19</v>
      </c>
      <c r="G671" s="2">
        <v>601</v>
      </c>
      <c r="H671" s="3">
        <v>2.8809050164178033E-3</v>
      </c>
      <c r="I671" s="2">
        <v>208615</v>
      </c>
      <c r="J671" s="2">
        <v>291492</v>
      </c>
      <c r="K671" s="2" t="s">
        <v>151</v>
      </c>
      <c r="L671" s="2" t="s">
        <v>2054</v>
      </c>
      <c r="M671" s="2" t="s">
        <v>2054</v>
      </c>
      <c r="N671" s="1" t="str">
        <f t="shared" si="10"/>
        <v>MORSHI142024</v>
      </c>
    </row>
    <row r="672" spans="1:14" x14ac:dyDescent="0.3">
      <c r="A672" s="2">
        <v>43</v>
      </c>
      <c r="B672" s="2" t="s">
        <v>7643</v>
      </c>
      <c r="C672" s="2" t="s">
        <v>11653</v>
      </c>
      <c r="D672" s="2" t="s">
        <v>1018</v>
      </c>
      <c r="E672" s="2">
        <v>15</v>
      </c>
      <c r="F672" s="2" t="s">
        <v>159</v>
      </c>
      <c r="G672" s="2">
        <v>492</v>
      </c>
      <c r="H672" s="3">
        <v>2.3584114277496824E-3</v>
      </c>
      <c r="I672" s="2">
        <v>208615</v>
      </c>
      <c r="J672" s="2">
        <v>291492</v>
      </c>
      <c r="K672" s="2" t="s">
        <v>151</v>
      </c>
      <c r="L672" s="2" t="s">
        <v>2054</v>
      </c>
      <c r="M672" s="2" t="s">
        <v>2054</v>
      </c>
      <c r="N672" s="1" t="str">
        <f t="shared" si="10"/>
        <v>MORSHI152024</v>
      </c>
    </row>
    <row r="673" spans="1:14" x14ac:dyDescent="0.3">
      <c r="A673" s="2">
        <v>43</v>
      </c>
      <c r="B673" s="2" t="s">
        <v>7643</v>
      </c>
      <c r="C673" s="2" t="s">
        <v>11654</v>
      </c>
      <c r="D673" s="2" t="s">
        <v>1018</v>
      </c>
      <c r="E673" s="2">
        <v>16</v>
      </c>
      <c r="F673" s="2" t="s">
        <v>19</v>
      </c>
      <c r="G673" s="2">
        <v>346</v>
      </c>
      <c r="H673" s="3">
        <v>1.6585576300841263E-3</v>
      </c>
      <c r="I673" s="2">
        <v>208615</v>
      </c>
      <c r="J673" s="2">
        <v>291492</v>
      </c>
      <c r="K673" s="2" t="s">
        <v>151</v>
      </c>
      <c r="L673" s="2" t="s">
        <v>2054</v>
      </c>
      <c r="M673" s="2" t="s">
        <v>2054</v>
      </c>
      <c r="N673" s="1" t="str">
        <f t="shared" si="10"/>
        <v>MORSHI162024</v>
      </c>
    </row>
    <row r="674" spans="1:14" x14ac:dyDescent="0.3">
      <c r="A674" s="2">
        <v>43</v>
      </c>
      <c r="B674" s="2" t="s">
        <v>7643</v>
      </c>
      <c r="C674" s="2" t="s">
        <v>11655</v>
      </c>
      <c r="D674" s="2" t="s">
        <v>1018</v>
      </c>
      <c r="E674" s="2">
        <v>17</v>
      </c>
      <c r="F674" s="2" t="s">
        <v>2116</v>
      </c>
      <c r="G674" s="2">
        <v>322</v>
      </c>
      <c r="H674" s="3">
        <v>1.5435131701938979E-3</v>
      </c>
      <c r="I674" s="2">
        <v>208615</v>
      </c>
      <c r="J674" s="2">
        <v>291492</v>
      </c>
      <c r="K674" s="2" t="s">
        <v>151</v>
      </c>
      <c r="L674" s="2" t="s">
        <v>2054</v>
      </c>
      <c r="M674" s="2" t="s">
        <v>2054</v>
      </c>
      <c r="N674" s="1" t="str">
        <f t="shared" si="10"/>
        <v>MORSHI172024</v>
      </c>
    </row>
    <row r="675" spans="1:14" x14ac:dyDescent="0.3">
      <c r="A675" s="2">
        <v>43</v>
      </c>
      <c r="B675" s="2" t="s">
        <v>7643</v>
      </c>
      <c r="C675" s="2" t="s">
        <v>11656</v>
      </c>
      <c r="D675" s="2" t="s">
        <v>1018</v>
      </c>
      <c r="E675" s="2">
        <v>18</v>
      </c>
      <c r="F675" s="2" t="s">
        <v>7554</v>
      </c>
      <c r="G675" s="2">
        <v>234</v>
      </c>
      <c r="H675" s="3">
        <v>1.1216834839297271E-3</v>
      </c>
      <c r="I675" s="2">
        <v>208615</v>
      </c>
      <c r="J675" s="2">
        <v>291492</v>
      </c>
      <c r="K675" s="2" t="s">
        <v>151</v>
      </c>
      <c r="L675" s="2" t="s">
        <v>2054</v>
      </c>
      <c r="M675" s="2" t="s">
        <v>2054</v>
      </c>
      <c r="N675" s="1" t="str">
        <f t="shared" si="10"/>
        <v>MORSHI182024</v>
      </c>
    </row>
    <row r="676" spans="1:14" x14ac:dyDescent="0.3">
      <c r="A676" s="2">
        <v>43</v>
      </c>
      <c r="B676" s="2" t="s">
        <v>7643</v>
      </c>
      <c r="C676" s="2" t="s">
        <v>11657</v>
      </c>
      <c r="D676" s="2" t="s">
        <v>1018</v>
      </c>
      <c r="E676" s="2">
        <v>19</v>
      </c>
      <c r="F676" s="2" t="s">
        <v>7629</v>
      </c>
      <c r="G676" s="2">
        <v>230</v>
      </c>
      <c r="H676" s="3">
        <v>1.1025094072813556E-3</v>
      </c>
      <c r="I676" s="2">
        <v>208615</v>
      </c>
      <c r="J676" s="2">
        <v>291492</v>
      </c>
      <c r="K676" s="2" t="s">
        <v>151</v>
      </c>
      <c r="L676" s="2" t="s">
        <v>2054</v>
      </c>
      <c r="M676" s="2" t="s">
        <v>2054</v>
      </c>
      <c r="N676" s="1" t="str">
        <f t="shared" si="10"/>
        <v>MORSHI192024</v>
      </c>
    </row>
    <row r="677" spans="1:14" x14ac:dyDescent="0.3">
      <c r="A677" s="2">
        <v>43</v>
      </c>
      <c r="B677" s="2" t="s">
        <v>7643</v>
      </c>
      <c r="C677" s="2" t="s">
        <v>2111</v>
      </c>
      <c r="D677" s="2" t="s">
        <v>1018</v>
      </c>
      <c r="E677" s="2">
        <v>20</v>
      </c>
      <c r="F677" s="2" t="s">
        <v>85</v>
      </c>
      <c r="G677" s="2">
        <v>102</v>
      </c>
      <c r="H677" s="3">
        <v>4.8893895453347078E-4</v>
      </c>
      <c r="I677" s="2">
        <v>208615</v>
      </c>
      <c r="J677" s="2">
        <v>291492</v>
      </c>
      <c r="K677" s="2" t="s">
        <v>151</v>
      </c>
      <c r="L677" s="2" t="s">
        <v>2054</v>
      </c>
      <c r="M677" s="2" t="s">
        <v>2054</v>
      </c>
      <c r="N677" s="1" t="str">
        <f t="shared" si="10"/>
        <v>MORSHI202024</v>
      </c>
    </row>
    <row r="678" spans="1:14" x14ac:dyDescent="0.3">
      <c r="A678" s="2">
        <v>44</v>
      </c>
      <c r="B678" s="2" t="s">
        <v>7644</v>
      </c>
      <c r="C678" s="2" t="s">
        <v>11658</v>
      </c>
      <c r="D678" s="2" t="s">
        <v>1018</v>
      </c>
      <c r="E678" s="2">
        <v>1</v>
      </c>
      <c r="F678" s="2" t="s">
        <v>9</v>
      </c>
      <c r="G678" s="2">
        <v>100532</v>
      </c>
      <c r="H678" s="3">
        <v>0.52708236120650331</v>
      </c>
      <c r="I678" s="2">
        <v>190733</v>
      </c>
      <c r="J678" s="2">
        <v>265641</v>
      </c>
      <c r="K678" s="2" t="s">
        <v>151</v>
      </c>
      <c r="L678" s="2" t="s">
        <v>151</v>
      </c>
      <c r="M678" s="2" t="s">
        <v>2054</v>
      </c>
      <c r="N678" s="1" t="str">
        <f t="shared" si="10"/>
        <v>ARVI12024</v>
      </c>
    </row>
    <row r="679" spans="1:14" x14ac:dyDescent="0.3">
      <c r="A679" s="2">
        <v>44</v>
      </c>
      <c r="B679" s="2" t="s">
        <v>7644</v>
      </c>
      <c r="C679" s="2" t="s">
        <v>11659</v>
      </c>
      <c r="D679" s="2" t="s">
        <v>1020</v>
      </c>
      <c r="E679" s="2">
        <v>2</v>
      </c>
      <c r="F679" s="2" t="s">
        <v>1992</v>
      </c>
      <c r="G679" s="2">
        <v>61028</v>
      </c>
      <c r="H679" s="3">
        <v>0.31996560637121002</v>
      </c>
      <c r="I679" s="2">
        <v>190733</v>
      </c>
      <c r="J679" s="2">
        <v>265641</v>
      </c>
      <c r="K679" s="2" t="s">
        <v>151</v>
      </c>
      <c r="L679" s="2" t="s">
        <v>151</v>
      </c>
      <c r="M679" s="2" t="s">
        <v>2054</v>
      </c>
      <c r="N679" s="1" t="str">
        <f t="shared" si="10"/>
        <v>ARVI22024</v>
      </c>
    </row>
    <row r="680" spans="1:14" x14ac:dyDescent="0.3">
      <c r="A680" s="2">
        <v>44</v>
      </c>
      <c r="B680" s="2" t="s">
        <v>7644</v>
      </c>
      <c r="C680" s="2" t="s">
        <v>11660</v>
      </c>
      <c r="D680" s="2" t="s">
        <v>1018</v>
      </c>
      <c r="E680" s="2">
        <v>3</v>
      </c>
      <c r="F680" s="2" t="s">
        <v>1257</v>
      </c>
      <c r="G680" s="2">
        <v>13140</v>
      </c>
      <c r="H680" s="3">
        <v>6.8892116204327516E-2</v>
      </c>
      <c r="I680" s="2">
        <v>190733</v>
      </c>
      <c r="J680" s="2">
        <v>265641</v>
      </c>
      <c r="K680" s="2" t="s">
        <v>151</v>
      </c>
      <c r="L680" s="2" t="s">
        <v>151</v>
      </c>
      <c r="M680" s="2" t="s">
        <v>2054</v>
      </c>
      <c r="N680" s="1" t="str">
        <f t="shared" si="10"/>
        <v>ARVI32024</v>
      </c>
    </row>
    <row r="681" spans="1:14" x14ac:dyDescent="0.3">
      <c r="A681" s="2">
        <v>44</v>
      </c>
      <c r="B681" s="2" t="s">
        <v>7644</v>
      </c>
      <c r="C681" s="2" t="s">
        <v>11661</v>
      </c>
      <c r="D681" s="2" t="s">
        <v>1018</v>
      </c>
      <c r="E681" s="2">
        <v>4</v>
      </c>
      <c r="F681" s="2" t="s">
        <v>19</v>
      </c>
      <c r="G681" s="2">
        <v>5124</v>
      </c>
      <c r="H681" s="3">
        <v>2.6864779560956939E-2</v>
      </c>
      <c r="I681" s="2">
        <v>190733</v>
      </c>
      <c r="J681" s="2">
        <v>265641</v>
      </c>
      <c r="K681" s="2" t="s">
        <v>151</v>
      </c>
      <c r="L681" s="2" t="s">
        <v>151</v>
      </c>
      <c r="M681" s="2" t="s">
        <v>2054</v>
      </c>
      <c r="N681" s="1" t="str">
        <f t="shared" si="10"/>
        <v>ARVI42024</v>
      </c>
    </row>
    <row r="682" spans="1:14" x14ac:dyDescent="0.3">
      <c r="A682" s="2">
        <v>44</v>
      </c>
      <c r="B682" s="2" t="s">
        <v>7644</v>
      </c>
      <c r="C682" s="2" t="s">
        <v>11662</v>
      </c>
      <c r="D682" s="2" t="s">
        <v>1020</v>
      </c>
      <c r="E682" s="2">
        <v>5</v>
      </c>
      <c r="F682" s="2" t="s">
        <v>19</v>
      </c>
      <c r="G682" s="2">
        <v>2793</v>
      </c>
      <c r="H682" s="3">
        <v>1.4643506891833085E-2</v>
      </c>
      <c r="I682" s="2">
        <v>190733</v>
      </c>
      <c r="J682" s="2">
        <v>265641</v>
      </c>
      <c r="K682" s="2" t="s">
        <v>151</v>
      </c>
      <c r="L682" s="2" t="s">
        <v>151</v>
      </c>
      <c r="M682" s="2" t="s">
        <v>2054</v>
      </c>
      <c r="N682" s="1" t="str">
        <f t="shared" si="10"/>
        <v>ARVI52024</v>
      </c>
    </row>
    <row r="683" spans="1:14" x14ac:dyDescent="0.3">
      <c r="A683" s="2">
        <v>44</v>
      </c>
      <c r="B683" s="2" t="s">
        <v>7644</v>
      </c>
      <c r="C683" s="2" t="s">
        <v>4132</v>
      </c>
      <c r="D683" s="2" t="s">
        <v>1018</v>
      </c>
      <c r="E683" s="2">
        <v>6</v>
      </c>
      <c r="F683" s="2" t="s">
        <v>11</v>
      </c>
      <c r="G683" s="2">
        <v>2022</v>
      </c>
      <c r="H683" s="3">
        <v>1.0601206922766381E-2</v>
      </c>
      <c r="I683" s="2">
        <v>190733</v>
      </c>
      <c r="J683" s="2">
        <v>265641</v>
      </c>
      <c r="K683" s="2" t="s">
        <v>151</v>
      </c>
      <c r="L683" s="2" t="s">
        <v>151</v>
      </c>
      <c r="M683" s="2" t="s">
        <v>2054</v>
      </c>
      <c r="N683" s="1" t="str">
        <f t="shared" si="10"/>
        <v>ARVI62024</v>
      </c>
    </row>
    <row r="684" spans="1:14" x14ac:dyDescent="0.3">
      <c r="A684" s="2">
        <v>44</v>
      </c>
      <c r="B684" s="2" t="s">
        <v>7644</v>
      </c>
      <c r="C684" s="2" t="s">
        <v>22</v>
      </c>
      <c r="D684" s="2" t="s">
        <v>7923</v>
      </c>
      <c r="E684" s="2">
        <v>7</v>
      </c>
      <c r="F684" s="2" t="s">
        <v>22</v>
      </c>
      <c r="G684" s="2">
        <v>1024</v>
      </c>
      <c r="H684" s="3">
        <v>5.3687615672169996E-3</v>
      </c>
      <c r="I684" s="2">
        <v>190733</v>
      </c>
      <c r="J684" s="2">
        <v>265641</v>
      </c>
      <c r="K684" s="2" t="s">
        <v>151</v>
      </c>
      <c r="L684" s="2" t="s">
        <v>151</v>
      </c>
      <c r="M684" s="2" t="s">
        <v>2054</v>
      </c>
      <c r="N684" s="1" t="str">
        <f t="shared" si="10"/>
        <v>ARVI72024</v>
      </c>
    </row>
    <row r="685" spans="1:14" x14ac:dyDescent="0.3">
      <c r="A685" s="2">
        <v>44</v>
      </c>
      <c r="B685" s="2" t="s">
        <v>7644</v>
      </c>
      <c r="C685" s="2" t="s">
        <v>2103</v>
      </c>
      <c r="D685" s="2" t="s">
        <v>1018</v>
      </c>
      <c r="E685" s="2">
        <v>8</v>
      </c>
      <c r="F685" s="2" t="s">
        <v>1023</v>
      </c>
      <c r="G685" s="2">
        <v>1020</v>
      </c>
      <c r="H685" s="3">
        <v>5.3477898423450587E-3</v>
      </c>
      <c r="I685" s="2">
        <v>190733</v>
      </c>
      <c r="J685" s="2">
        <v>265641</v>
      </c>
      <c r="K685" s="2" t="s">
        <v>151</v>
      </c>
      <c r="L685" s="2" t="s">
        <v>151</v>
      </c>
      <c r="M685" s="2" t="s">
        <v>2054</v>
      </c>
      <c r="N685" s="1" t="str">
        <f t="shared" si="10"/>
        <v>ARVI82024</v>
      </c>
    </row>
    <row r="686" spans="1:14" x14ac:dyDescent="0.3">
      <c r="A686" s="2">
        <v>44</v>
      </c>
      <c r="B686" s="2" t="s">
        <v>7644</v>
      </c>
      <c r="C686" s="2" t="s">
        <v>11663</v>
      </c>
      <c r="D686" s="2" t="s">
        <v>1018</v>
      </c>
      <c r="E686" s="2">
        <v>9</v>
      </c>
      <c r="F686" s="2" t="s">
        <v>19</v>
      </c>
      <c r="G686" s="2">
        <v>886</v>
      </c>
      <c r="H686" s="3">
        <v>4.6452370591350215E-3</v>
      </c>
      <c r="I686" s="2">
        <v>190733</v>
      </c>
      <c r="J686" s="2">
        <v>265641</v>
      </c>
      <c r="K686" s="2" t="s">
        <v>151</v>
      </c>
      <c r="L686" s="2" t="s">
        <v>151</v>
      </c>
      <c r="M686" s="2" t="s">
        <v>2054</v>
      </c>
      <c r="N686" s="1" t="str">
        <f t="shared" si="10"/>
        <v>ARVI92024</v>
      </c>
    </row>
    <row r="687" spans="1:14" x14ac:dyDescent="0.3">
      <c r="A687" s="2">
        <v>44</v>
      </c>
      <c r="B687" s="2" t="s">
        <v>7644</v>
      </c>
      <c r="C687" s="2" t="s">
        <v>11664</v>
      </c>
      <c r="D687" s="2" t="s">
        <v>1018</v>
      </c>
      <c r="E687" s="2">
        <v>10</v>
      </c>
      <c r="F687" s="2" t="s">
        <v>19</v>
      </c>
      <c r="G687" s="2">
        <v>834</v>
      </c>
      <c r="H687" s="3">
        <v>4.372604635799783E-3</v>
      </c>
      <c r="I687" s="2">
        <v>190733</v>
      </c>
      <c r="J687" s="2">
        <v>265641</v>
      </c>
      <c r="K687" s="2" t="s">
        <v>151</v>
      </c>
      <c r="L687" s="2" t="s">
        <v>151</v>
      </c>
      <c r="M687" s="2" t="s">
        <v>2054</v>
      </c>
      <c r="N687" s="1" t="str">
        <f t="shared" si="10"/>
        <v>ARVI102024</v>
      </c>
    </row>
    <row r="688" spans="1:14" x14ac:dyDescent="0.3">
      <c r="A688" s="2">
        <v>44</v>
      </c>
      <c r="B688" s="2" t="s">
        <v>7644</v>
      </c>
      <c r="C688" s="2" t="s">
        <v>11665</v>
      </c>
      <c r="D688" s="2" t="s">
        <v>1018</v>
      </c>
      <c r="E688" s="2">
        <v>11</v>
      </c>
      <c r="F688" s="2" t="s">
        <v>19</v>
      </c>
      <c r="G688" s="2">
        <v>582</v>
      </c>
      <c r="H688" s="3">
        <v>3.0513859688674743E-3</v>
      </c>
      <c r="I688" s="2">
        <v>190733</v>
      </c>
      <c r="J688" s="2">
        <v>265641</v>
      </c>
      <c r="K688" s="2" t="s">
        <v>151</v>
      </c>
      <c r="L688" s="2" t="s">
        <v>151</v>
      </c>
      <c r="M688" s="2" t="s">
        <v>2054</v>
      </c>
      <c r="N688" s="1" t="str">
        <f t="shared" si="10"/>
        <v>ARVI112024</v>
      </c>
    </row>
    <row r="689" spans="1:14" x14ac:dyDescent="0.3">
      <c r="A689" s="2">
        <v>44</v>
      </c>
      <c r="B689" s="2" t="s">
        <v>7644</v>
      </c>
      <c r="C689" s="2" t="s">
        <v>11666</v>
      </c>
      <c r="D689" s="2" t="s">
        <v>1018</v>
      </c>
      <c r="E689" s="2">
        <v>12</v>
      </c>
      <c r="F689" s="2" t="s">
        <v>19</v>
      </c>
      <c r="G689" s="2">
        <v>564</v>
      </c>
      <c r="H689" s="3">
        <v>2.9570132069437383E-3</v>
      </c>
      <c r="I689" s="2">
        <v>190733</v>
      </c>
      <c r="J689" s="2">
        <v>265641</v>
      </c>
      <c r="K689" s="2" t="s">
        <v>151</v>
      </c>
      <c r="L689" s="2" t="s">
        <v>151</v>
      </c>
      <c r="M689" s="2" t="s">
        <v>2054</v>
      </c>
      <c r="N689" s="1" t="str">
        <f t="shared" si="10"/>
        <v>ARVI122024</v>
      </c>
    </row>
    <row r="690" spans="1:14" x14ac:dyDescent="0.3">
      <c r="A690" s="2">
        <v>44</v>
      </c>
      <c r="B690" s="2" t="s">
        <v>7644</v>
      </c>
      <c r="C690" s="2" t="s">
        <v>11667</v>
      </c>
      <c r="D690" s="2" t="s">
        <v>1018</v>
      </c>
      <c r="E690" s="2">
        <v>13</v>
      </c>
      <c r="F690" s="2" t="s">
        <v>19</v>
      </c>
      <c r="G690" s="2">
        <v>333</v>
      </c>
      <c r="H690" s="3">
        <v>1.7458960955891219E-3</v>
      </c>
      <c r="I690" s="2">
        <v>190733</v>
      </c>
      <c r="J690" s="2">
        <v>265641</v>
      </c>
      <c r="K690" s="2" t="s">
        <v>151</v>
      </c>
      <c r="L690" s="2" t="s">
        <v>151</v>
      </c>
      <c r="M690" s="2" t="s">
        <v>2054</v>
      </c>
      <c r="N690" s="1" t="str">
        <f t="shared" si="10"/>
        <v>ARVI132024</v>
      </c>
    </row>
    <row r="691" spans="1:14" x14ac:dyDescent="0.3">
      <c r="A691" s="2">
        <v>44</v>
      </c>
      <c r="B691" s="2" t="s">
        <v>7644</v>
      </c>
      <c r="C691" s="2" t="s">
        <v>11668</v>
      </c>
      <c r="D691" s="2" t="s">
        <v>1018</v>
      </c>
      <c r="E691" s="2">
        <v>14</v>
      </c>
      <c r="F691" s="2" t="s">
        <v>7633</v>
      </c>
      <c r="G691" s="2">
        <v>214</v>
      </c>
      <c r="H691" s="3">
        <v>1.1219872806488651E-3</v>
      </c>
      <c r="I691" s="2">
        <v>190733</v>
      </c>
      <c r="J691" s="2">
        <v>265641</v>
      </c>
      <c r="K691" s="2" t="s">
        <v>151</v>
      </c>
      <c r="L691" s="2" t="s">
        <v>151</v>
      </c>
      <c r="M691" s="2" t="s">
        <v>2054</v>
      </c>
      <c r="N691" s="1" t="str">
        <f t="shared" si="10"/>
        <v>ARVI142024</v>
      </c>
    </row>
    <row r="692" spans="1:14" x14ac:dyDescent="0.3">
      <c r="A692" s="2">
        <v>44</v>
      </c>
      <c r="B692" s="2" t="s">
        <v>7644</v>
      </c>
      <c r="C692" s="2" t="s">
        <v>11669</v>
      </c>
      <c r="D692" s="2" t="s">
        <v>1018</v>
      </c>
      <c r="E692" s="2">
        <v>15</v>
      </c>
      <c r="F692" s="2" t="s">
        <v>1971</v>
      </c>
      <c r="G692" s="2">
        <v>183</v>
      </c>
      <c r="H692" s="3">
        <v>9.5945641289131925E-4</v>
      </c>
      <c r="I692" s="2">
        <v>190733</v>
      </c>
      <c r="J692" s="2">
        <v>265641</v>
      </c>
      <c r="K692" s="2" t="s">
        <v>151</v>
      </c>
      <c r="L692" s="2" t="s">
        <v>151</v>
      </c>
      <c r="M692" s="2" t="s">
        <v>2054</v>
      </c>
      <c r="N692" s="1" t="str">
        <f t="shared" si="10"/>
        <v>ARVI152024</v>
      </c>
    </row>
    <row r="693" spans="1:14" x14ac:dyDescent="0.3">
      <c r="A693" s="2">
        <v>44</v>
      </c>
      <c r="B693" s="2" t="s">
        <v>7644</v>
      </c>
      <c r="C693" s="2" t="s">
        <v>11670</v>
      </c>
      <c r="D693" s="2" t="s">
        <v>1018</v>
      </c>
      <c r="E693" s="2">
        <v>16</v>
      </c>
      <c r="F693" s="2" t="s">
        <v>19</v>
      </c>
      <c r="G693" s="2">
        <v>160</v>
      </c>
      <c r="H693" s="3">
        <v>8.3886899487765616E-4</v>
      </c>
      <c r="I693" s="2">
        <v>190733</v>
      </c>
      <c r="J693" s="2">
        <v>265641</v>
      </c>
      <c r="K693" s="2" t="s">
        <v>151</v>
      </c>
      <c r="L693" s="2" t="s">
        <v>151</v>
      </c>
      <c r="M693" s="2" t="s">
        <v>2054</v>
      </c>
      <c r="N693" s="1" t="str">
        <f t="shared" si="10"/>
        <v>ARVI162024</v>
      </c>
    </row>
    <row r="694" spans="1:14" x14ac:dyDescent="0.3">
      <c r="A694" s="2">
        <v>44</v>
      </c>
      <c r="B694" s="2" t="s">
        <v>7644</v>
      </c>
      <c r="C694" s="2" t="s">
        <v>11671</v>
      </c>
      <c r="D694" s="2" t="s">
        <v>1018</v>
      </c>
      <c r="E694" s="2">
        <v>17</v>
      </c>
      <c r="F694" s="2" t="s">
        <v>19</v>
      </c>
      <c r="G694" s="2">
        <v>137</v>
      </c>
      <c r="H694" s="3">
        <v>7.1828157686399307E-4</v>
      </c>
      <c r="I694" s="2">
        <v>190733</v>
      </c>
      <c r="J694" s="2">
        <v>265641</v>
      </c>
      <c r="K694" s="2" t="s">
        <v>151</v>
      </c>
      <c r="L694" s="2" t="s">
        <v>151</v>
      </c>
      <c r="M694" s="2" t="s">
        <v>2054</v>
      </c>
      <c r="N694" s="1" t="str">
        <f t="shared" si="10"/>
        <v>ARVI172024</v>
      </c>
    </row>
    <row r="695" spans="1:14" x14ac:dyDescent="0.3">
      <c r="A695" s="2">
        <v>44</v>
      </c>
      <c r="B695" s="2" t="s">
        <v>7644</v>
      </c>
      <c r="C695" s="2" t="s">
        <v>11672</v>
      </c>
      <c r="D695" s="2" t="s">
        <v>1018</v>
      </c>
      <c r="E695" s="2">
        <v>18</v>
      </c>
      <c r="F695" s="2" t="s">
        <v>19</v>
      </c>
      <c r="G695" s="2">
        <v>80</v>
      </c>
      <c r="H695" s="3">
        <v>4.1943449743882808E-4</v>
      </c>
      <c r="I695" s="2">
        <v>190733</v>
      </c>
      <c r="J695" s="2">
        <v>265641</v>
      </c>
      <c r="K695" s="2" t="s">
        <v>151</v>
      </c>
      <c r="L695" s="2" t="s">
        <v>151</v>
      </c>
      <c r="M695" s="2" t="s">
        <v>2054</v>
      </c>
      <c r="N695" s="1" t="str">
        <f t="shared" si="10"/>
        <v>ARVI182024</v>
      </c>
    </row>
    <row r="696" spans="1:14" x14ac:dyDescent="0.3">
      <c r="A696" s="2">
        <v>44</v>
      </c>
      <c r="B696" s="2" t="s">
        <v>7644</v>
      </c>
      <c r="C696" s="2" t="s">
        <v>11673</v>
      </c>
      <c r="D696" s="2" t="s">
        <v>1018</v>
      </c>
      <c r="E696" s="2">
        <v>19</v>
      </c>
      <c r="F696" s="2" t="s">
        <v>7613</v>
      </c>
      <c r="G696" s="2">
        <v>77</v>
      </c>
      <c r="H696" s="3">
        <v>4.0370570378487204E-4</v>
      </c>
      <c r="I696" s="2">
        <v>190733</v>
      </c>
      <c r="J696" s="2">
        <v>265641</v>
      </c>
      <c r="K696" s="2" t="s">
        <v>151</v>
      </c>
      <c r="L696" s="2" t="s">
        <v>151</v>
      </c>
      <c r="M696" s="2" t="s">
        <v>2054</v>
      </c>
      <c r="N696" s="1" t="str">
        <f t="shared" si="10"/>
        <v>ARVI192024</v>
      </c>
    </row>
    <row r="697" spans="1:14" x14ac:dyDescent="0.3">
      <c r="A697" s="2">
        <v>45</v>
      </c>
      <c r="B697" s="2" t="s">
        <v>7645</v>
      </c>
      <c r="C697" s="2" t="s">
        <v>11674</v>
      </c>
      <c r="D697" s="2" t="s">
        <v>1018</v>
      </c>
      <c r="E697" s="2">
        <v>1</v>
      </c>
      <c r="F697" s="2" t="s">
        <v>9</v>
      </c>
      <c r="G697" s="2">
        <v>89744</v>
      </c>
      <c r="H697" s="3">
        <v>0.47392574050896957</v>
      </c>
      <c r="I697" s="2">
        <v>189363</v>
      </c>
      <c r="J697" s="2">
        <v>274833</v>
      </c>
      <c r="K697" s="2" t="s">
        <v>151</v>
      </c>
      <c r="L697" s="2" t="s">
        <v>151</v>
      </c>
      <c r="M697" s="2" t="s">
        <v>2054</v>
      </c>
      <c r="N697" s="1" t="str">
        <f t="shared" si="10"/>
        <v>DEOLI12024</v>
      </c>
    </row>
    <row r="698" spans="1:14" x14ac:dyDescent="0.3">
      <c r="A698" s="2">
        <v>45</v>
      </c>
      <c r="B698" s="2" t="s">
        <v>7645</v>
      </c>
      <c r="C698" s="2" t="s">
        <v>11675</v>
      </c>
      <c r="D698" s="2" t="s">
        <v>1018</v>
      </c>
      <c r="E698" s="2">
        <v>2</v>
      </c>
      <c r="F698" s="2" t="s">
        <v>7</v>
      </c>
      <c r="G698" s="2">
        <v>80229</v>
      </c>
      <c r="H698" s="3">
        <v>0.42367833209233058</v>
      </c>
      <c r="I698" s="2">
        <v>189363</v>
      </c>
      <c r="J698" s="2">
        <v>274833</v>
      </c>
      <c r="K698" s="2" t="s">
        <v>151</v>
      </c>
      <c r="L698" s="2" t="s">
        <v>151</v>
      </c>
      <c r="M698" s="2" t="s">
        <v>2054</v>
      </c>
      <c r="N698" s="1" t="str">
        <f t="shared" si="10"/>
        <v>DEOLI22024</v>
      </c>
    </row>
    <row r="699" spans="1:14" x14ac:dyDescent="0.3">
      <c r="A699" s="2">
        <v>45</v>
      </c>
      <c r="B699" s="2" t="s">
        <v>7645</v>
      </c>
      <c r="C699" s="2" t="s">
        <v>11676</v>
      </c>
      <c r="D699" s="2" t="s">
        <v>1018</v>
      </c>
      <c r="E699" s="2">
        <v>3</v>
      </c>
      <c r="F699" s="2" t="s">
        <v>19</v>
      </c>
      <c r="G699" s="2">
        <v>5876</v>
      </c>
      <c r="H699" s="3">
        <v>3.1030349117831889E-2</v>
      </c>
      <c r="I699" s="2">
        <v>189363</v>
      </c>
      <c r="J699" s="2">
        <v>274833</v>
      </c>
      <c r="K699" s="2" t="s">
        <v>151</v>
      </c>
      <c r="L699" s="2" t="s">
        <v>151</v>
      </c>
      <c r="M699" s="2" t="s">
        <v>2054</v>
      </c>
      <c r="N699" s="1" t="str">
        <f t="shared" si="10"/>
        <v>DEOLI32024</v>
      </c>
    </row>
    <row r="700" spans="1:14" x14ac:dyDescent="0.3">
      <c r="A700" s="2">
        <v>45</v>
      </c>
      <c r="B700" s="2" t="s">
        <v>7645</v>
      </c>
      <c r="C700" s="2" t="s">
        <v>11677</v>
      </c>
      <c r="D700" s="2" t="s">
        <v>1018</v>
      </c>
      <c r="E700" s="2">
        <v>4</v>
      </c>
      <c r="F700" s="2" t="s">
        <v>11</v>
      </c>
      <c r="G700" s="2">
        <v>4467</v>
      </c>
      <c r="H700" s="3">
        <v>2.3589613599277578E-2</v>
      </c>
      <c r="I700" s="2">
        <v>189363</v>
      </c>
      <c r="J700" s="2">
        <v>274833</v>
      </c>
      <c r="K700" s="2" t="s">
        <v>151</v>
      </c>
      <c r="L700" s="2" t="s">
        <v>151</v>
      </c>
      <c r="M700" s="2" t="s">
        <v>2054</v>
      </c>
      <c r="N700" s="1" t="str">
        <f t="shared" si="10"/>
        <v>DEOLI42024</v>
      </c>
    </row>
    <row r="701" spans="1:14" x14ac:dyDescent="0.3">
      <c r="A701" s="2">
        <v>45</v>
      </c>
      <c r="B701" s="2" t="s">
        <v>7645</v>
      </c>
      <c r="C701" s="2" t="s">
        <v>11678</v>
      </c>
      <c r="D701" s="2" t="s">
        <v>1018</v>
      </c>
      <c r="E701" s="2">
        <v>5</v>
      </c>
      <c r="F701" s="2" t="s">
        <v>1023</v>
      </c>
      <c r="G701" s="2">
        <v>3898</v>
      </c>
      <c r="H701" s="3">
        <v>2.0584802733374524E-2</v>
      </c>
      <c r="I701" s="2">
        <v>189363</v>
      </c>
      <c r="J701" s="2">
        <v>274833</v>
      </c>
      <c r="K701" s="2" t="s">
        <v>151</v>
      </c>
      <c r="L701" s="2" t="s">
        <v>151</v>
      </c>
      <c r="M701" s="2" t="s">
        <v>2054</v>
      </c>
      <c r="N701" s="1" t="str">
        <f t="shared" si="10"/>
        <v>DEOLI52024</v>
      </c>
    </row>
    <row r="702" spans="1:14" x14ac:dyDescent="0.3">
      <c r="A702" s="2">
        <v>45</v>
      </c>
      <c r="B702" s="2" t="s">
        <v>7645</v>
      </c>
      <c r="C702" s="2" t="s">
        <v>11679</v>
      </c>
      <c r="D702" s="2" t="s">
        <v>1018</v>
      </c>
      <c r="E702" s="2">
        <v>6</v>
      </c>
      <c r="F702" s="2" t="s">
        <v>2637</v>
      </c>
      <c r="G702" s="2">
        <v>1203</v>
      </c>
      <c r="H702" s="3">
        <v>6.3528778061184071E-3</v>
      </c>
      <c r="I702" s="2">
        <v>189363</v>
      </c>
      <c r="J702" s="2">
        <v>274833</v>
      </c>
      <c r="K702" s="2" t="s">
        <v>151</v>
      </c>
      <c r="L702" s="2" t="s">
        <v>151</v>
      </c>
      <c r="M702" s="2" t="s">
        <v>2054</v>
      </c>
      <c r="N702" s="1" t="str">
        <f t="shared" si="10"/>
        <v>DEOLI62024</v>
      </c>
    </row>
    <row r="703" spans="1:14" x14ac:dyDescent="0.3">
      <c r="A703" s="2">
        <v>45</v>
      </c>
      <c r="B703" s="2" t="s">
        <v>7645</v>
      </c>
      <c r="C703" s="2" t="s">
        <v>11680</v>
      </c>
      <c r="D703" s="2" t="s">
        <v>1020</v>
      </c>
      <c r="E703" s="2">
        <v>7</v>
      </c>
      <c r="F703" s="2" t="s">
        <v>753</v>
      </c>
      <c r="G703" s="2">
        <v>933</v>
      </c>
      <c r="H703" s="3">
        <v>4.9270448820519317E-3</v>
      </c>
      <c r="I703" s="2">
        <v>189363</v>
      </c>
      <c r="J703" s="2">
        <v>274833</v>
      </c>
      <c r="K703" s="2" t="s">
        <v>151</v>
      </c>
      <c r="L703" s="2" t="s">
        <v>151</v>
      </c>
      <c r="M703" s="2" t="s">
        <v>2054</v>
      </c>
      <c r="N703" s="1" t="str">
        <f t="shared" si="10"/>
        <v>DEOLI72024</v>
      </c>
    </row>
    <row r="704" spans="1:14" x14ac:dyDescent="0.3">
      <c r="A704" s="2">
        <v>45</v>
      </c>
      <c r="B704" s="2" t="s">
        <v>7645</v>
      </c>
      <c r="C704" s="2" t="s">
        <v>22</v>
      </c>
      <c r="D704" s="2" t="s">
        <v>7923</v>
      </c>
      <c r="E704" s="2">
        <v>8</v>
      </c>
      <c r="F704" s="2" t="s">
        <v>22</v>
      </c>
      <c r="G704" s="2">
        <v>835</v>
      </c>
      <c r="H704" s="3">
        <v>4.4095203392426185E-3</v>
      </c>
      <c r="I704" s="2">
        <v>189363</v>
      </c>
      <c r="J704" s="2">
        <v>274833</v>
      </c>
      <c r="K704" s="2" t="s">
        <v>151</v>
      </c>
      <c r="L704" s="2" t="s">
        <v>151</v>
      </c>
      <c r="M704" s="2" t="s">
        <v>2054</v>
      </c>
      <c r="N704" s="1" t="str">
        <f t="shared" si="10"/>
        <v>DEOLI82024</v>
      </c>
    </row>
    <row r="705" spans="1:14" x14ac:dyDescent="0.3">
      <c r="A705" s="2">
        <v>45</v>
      </c>
      <c r="B705" s="2" t="s">
        <v>7645</v>
      </c>
      <c r="C705" s="2" t="s">
        <v>11681</v>
      </c>
      <c r="D705" s="2" t="s">
        <v>1018</v>
      </c>
      <c r="E705" s="2">
        <v>9</v>
      </c>
      <c r="F705" s="2" t="s">
        <v>159</v>
      </c>
      <c r="G705" s="2">
        <v>604</v>
      </c>
      <c r="H705" s="3">
        <v>3.1896410597635231E-3</v>
      </c>
      <c r="I705" s="2">
        <v>189363</v>
      </c>
      <c r="J705" s="2">
        <v>274833</v>
      </c>
      <c r="K705" s="2" t="s">
        <v>151</v>
      </c>
      <c r="L705" s="2" t="s">
        <v>151</v>
      </c>
      <c r="M705" s="2" t="s">
        <v>2054</v>
      </c>
      <c r="N705" s="1" t="str">
        <f t="shared" si="10"/>
        <v>DEOLI92024</v>
      </c>
    </row>
    <row r="706" spans="1:14" x14ac:dyDescent="0.3">
      <c r="A706" s="2">
        <v>45</v>
      </c>
      <c r="B706" s="2" t="s">
        <v>7645</v>
      </c>
      <c r="C706" s="2" t="s">
        <v>11682</v>
      </c>
      <c r="D706" s="2" t="s">
        <v>1018</v>
      </c>
      <c r="E706" s="2">
        <v>10</v>
      </c>
      <c r="F706" s="2" t="s">
        <v>19</v>
      </c>
      <c r="G706" s="2">
        <v>517</v>
      </c>
      <c r="H706" s="3">
        <v>2.730206006453214E-3</v>
      </c>
      <c r="I706" s="2">
        <v>189363</v>
      </c>
      <c r="J706" s="2">
        <v>274833</v>
      </c>
      <c r="K706" s="2" t="s">
        <v>151</v>
      </c>
      <c r="L706" s="2" t="s">
        <v>151</v>
      </c>
      <c r="M706" s="2" t="s">
        <v>2054</v>
      </c>
      <c r="N706" s="1" t="str">
        <f t="shared" si="10"/>
        <v>DEOLI102024</v>
      </c>
    </row>
    <row r="707" spans="1:14" x14ac:dyDescent="0.3">
      <c r="A707" s="2">
        <v>45</v>
      </c>
      <c r="B707" s="2" t="s">
        <v>7645</v>
      </c>
      <c r="C707" s="2" t="s">
        <v>11683</v>
      </c>
      <c r="D707" s="2" t="s">
        <v>1018</v>
      </c>
      <c r="E707" s="2">
        <v>11</v>
      </c>
      <c r="F707" s="2" t="s">
        <v>19</v>
      </c>
      <c r="G707" s="2">
        <v>378</v>
      </c>
      <c r="H707" s="3">
        <v>1.9961660936930656E-3</v>
      </c>
      <c r="I707" s="2">
        <v>189363</v>
      </c>
      <c r="J707" s="2">
        <v>274833</v>
      </c>
      <c r="K707" s="2" t="s">
        <v>151</v>
      </c>
      <c r="L707" s="2" t="s">
        <v>151</v>
      </c>
      <c r="M707" s="2" t="s">
        <v>2054</v>
      </c>
      <c r="N707" s="1" t="str">
        <f t="shared" ref="N707:N770" si="11">B707&amp;E707&amp;2024</f>
        <v>DEOLI112024</v>
      </c>
    </row>
    <row r="708" spans="1:14" x14ac:dyDescent="0.3">
      <c r="A708" s="2">
        <v>45</v>
      </c>
      <c r="B708" s="2" t="s">
        <v>7645</v>
      </c>
      <c r="C708" s="2" t="s">
        <v>11684</v>
      </c>
      <c r="D708" s="2" t="s">
        <v>1020</v>
      </c>
      <c r="E708" s="2">
        <v>12</v>
      </c>
      <c r="F708" s="2" t="s">
        <v>19</v>
      </c>
      <c r="G708" s="2">
        <v>214</v>
      </c>
      <c r="H708" s="3">
        <v>1.1301046138897251E-3</v>
      </c>
      <c r="I708" s="2">
        <v>189363</v>
      </c>
      <c r="J708" s="2">
        <v>274833</v>
      </c>
      <c r="K708" s="2" t="s">
        <v>151</v>
      </c>
      <c r="L708" s="2" t="s">
        <v>151</v>
      </c>
      <c r="M708" s="2" t="s">
        <v>2054</v>
      </c>
      <c r="N708" s="1" t="str">
        <f t="shared" si="11"/>
        <v>DEOLI122024</v>
      </c>
    </row>
    <row r="709" spans="1:14" x14ac:dyDescent="0.3">
      <c r="A709" s="2">
        <v>45</v>
      </c>
      <c r="B709" s="2" t="s">
        <v>7645</v>
      </c>
      <c r="C709" s="2" t="s">
        <v>11685</v>
      </c>
      <c r="D709" s="2" t="s">
        <v>1018</v>
      </c>
      <c r="E709" s="2">
        <v>13</v>
      </c>
      <c r="F709" s="2" t="s">
        <v>19</v>
      </c>
      <c r="G709" s="2">
        <v>176</v>
      </c>
      <c r="H709" s="3">
        <v>9.2943183198407288E-4</v>
      </c>
      <c r="I709" s="2">
        <v>189363</v>
      </c>
      <c r="J709" s="2">
        <v>274833</v>
      </c>
      <c r="K709" s="2" t="s">
        <v>151</v>
      </c>
      <c r="L709" s="2" t="s">
        <v>151</v>
      </c>
      <c r="M709" s="2" t="s">
        <v>2054</v>
      </c>
      <c r="N709" s="1" t="str">
        <f t="shared" si="11"/>
        <v>DEOLI132024</v>
      </c>
    </row>
    <row r="710" spans="1:14" x14ac:dyDescent="0.3">
      <c r="A710" s="2">
        <v>45</v>
      </c>
      <c r="B710" s="2" t="s">
        <v>7645</v>
      </c>
      <c r="C710" s="2" t="s">
        <v>11686</v>
      </c>
      <c r="D710" s="2" t="s">
        <v>1018</v>
      </c>
      <c r="E710" s="2">
        <v>14</v>
      </c>
      <c r="F710" s="2" t="s">
        <v>958</v>
      </c>
      <c r="G710" s="2">
        <v>170</v>
      </c>
      <c r="H710" s="3">
        <v>8.977466558937068E-4</v>
      </c>
      <c r="I710" s="2">
        <v>189363</v>
      </c>
      <c r="J710" s="2">
        <v>274833</v>
      </c>
      <c r="K710" s="2" t="s">
        <v>151</v>
      </c>
      <c r="L710" s="2" t="s">
        <v>151</v>
      </c>
      <c r="M710" s="2" t="s">
        <v>2054</v>
      </c>
      <c r="N710" s="1" t="str">
        <f t="shared" si="11"/>
        <v>DEOLI142024</v>
      </c>
    </row>
    <row r="711" spans="1:14" x14ac:dyDescent="0.3">
      <c r="A711" s="2">
        <v>45</v>
      </c>
      <c r="B711" s="2" t="s">
        <v>7645</v>
      </c>
      <c r="C711" s="2" t="s">
        <v>11687</v>
      </c>
      <c r="D711" s="2" t="s">
        <v>1018</v>
      </c>
      <c r="E711" s="2">
        <v>15</v>
      </c>
      <c r="F711" s="2" t="s">
        <v>564</v>
      </c>
      <c r="G711" s="2">
        <v>119</v>
      </c>
      <c r="H711" s="3">
        <v>6.2842265912559472E-4</v>
      </c>
      <c r="I711" s="2">
        <v>189363</v>
      </c>
      <c r="J711" s="2">
        <v>274833</v>
      </c>
      <c r="K711" s="2" t="s">
        <v>151</v>
      </c>
      <c r="L711" s="2" t="s">
        <v>151</v>
      </c>
      <c r="M711" s="2" t="s">
        <v>2054</v>
      </c>
      <c r="N711" s="1" t="str">
        <f t="shared" si="11"/>
        <v>DEOLI152024</v>
      </c>
    </row>
    <row r="712" spans="1:14" x14ac:dyDescent="0.3">
      <c r="A712" s="2">
        <v>46</v>
      </c>
      <c r="B712" s="2" t="s">
        <v>7646</v>
      </c>
      <c r="C712" s="2" t="s">
        <v>11688</v>
      </c>
      <c r="D712" s="2" t="s">
        <v>1018</v>
      </c>
      <c r="E712" s="2">
        <v>1</v>
      </c>
      <c r="F712" s="2" t="s">
        <v>9</v>
      </c>
      <c r="G712" s="2">
        <v>113613</v>
      </c>
      <c r="H712" s="3">
        <v>0.53877196809469163</v>
      </c>
      <c r="I712" s="2">
        <v>210874</v>
      </c>
      <c r="J712" s="2">
        <v>297703</v>
      </c>
      <c r="K712" s="2" t="s">
        <v>151</v>
      </c>
      <c r="L712" s="2" t="s">
        <v>151</v>
      </c>
      <c r="M712" s="2" t="s">
        <v>2054</v>
      </c>
      <c r="N712" s="1" t="str">
        <f t="shared" si="11"/>
        <v>HINGANGHAT12024</v>
      </c>
    </row>
    <row r="713" spans="1:14" x14ac:dyDescent="0.3">
      <c r="A713" s="2">
        <v>46</v>
      </c>
      <c r="B713" s="2" t="s">
        <v>7646</v>
      </c>
      <c r="C713" s="2" t="s">
        <v>11689</v>
      </c>
      <c r="D713" s="2" t="s">
        <v>1018</v>
      </c>
      <c r="E713" s="2">
        <v>2</v>
      </c>
      <c r="F713" s="2" t="s">
        <v>1992</v>
      </c>
      <c r="G713" s="2">
        <v>83301</v>
      </c>
      <c r="H713" s="3">
        <v>0.39502736231114316</v>
      </c>
      <c r="I713" s="2">
        <v>210874</v>
      </c>
      <c r="J713" s="2">
        <v>297703</v>
      </c>
      <c r="K713" s="2" t="s">
        <v>151</v>
      </c>
      <c r="L713" s="2" t="s">
        <v>151</v>
      </c>
      <c r="M713" s="2" t="s">
        <v>2054</v>
      </c>
      <c r="N713" s="1" t="str">
        <f t="shared" si="11"/>
        <v>HINGANGHAT22024</v>
      </c>
    </row>
    <row r="714" spans="1:14" x14ac:dyDescent="0.3">
      <c r="A714" s="2">
        <v>46</v>
      </c>
      <c r="B714" s="2" t="s">
        <v>7646</v>
      </c>
      <c r="C714" s="2" t="s">
        <v>11690</v>
      </c>
      <c r="D714" s="2" t="s">
        <v>1018</v>
      </c>
      <c r="E714" s="2">
        <v>3</v>
      </c>
      <c r="F714" s="2" t="s">
        <v>1023</v>
      </c>
      <c r="G714" s="2">
        <v>2820</v>
      </c>
      <c r="H714" s="3">
        <v>1.3372914631486101E-2</v>
      </c>
      <c r="I714" s="2">
        <v>210874</v>
      </c>
      <c r="J714" s="2">
        <v>297703</v>
      </c>
      <c r="K714" s="2" t="s">
        <v>151</v>
      </c>
      <c r="L714" s="2" t="s">
        <v>151</v>
      </c>
      <c r="M714" s="2" t="s">
        <v>2054</v>
      </c>
      <c r="N714" s="1" t="str">
        <f t="shared" si="11"/>
        <v>HINGANGHAT32024</v>
      </c>
    </row>
    <row r="715" spans="1:14" x14ac:dyDescent="0.3">
      <c r="A715" s="2">
        <v>46</v>
      </c>
      <c r="B715" s="2" t="s">
        <v>7646</v>
      </c>
      <c r="C715" s="2" t="s">
        <v>11691</v>
      </c>
      <c r="D715" s="2" t="s">
        <v>1018</v>
      </c>
      <c r="E715" s="2">
        <v>4</v>
      </c>
      <c r="F715" s="2" t="s">
        <v>11</v>
      </c>
      <c r="G715" s="2">
        <v>2313</v>
      </c>
      <c r="H715" s="3">
        <v>1.0968635298804026E-2</v>
      </c>
      <c r="I715" s="2">
        <v>210874</v>
      </c>
      <c r="J715" s="2">
        <v>297703</v>
      </c>
      <c r="K715" s="2" t="s">
        <v>151</v>
      </c>
      <c r="L715" s="2" t="s">
        <v>151</v>
      </c>
      <c r="M715" s="2" t="s">
        <v>2054</v>
      </c>
      <c r="N715" s="1" t="str">
        <f t="shared" si="11"/>
        <v>HINGANGHAT42024</v>
      </c>
    </row>
    <row r="716" spans="1:14" x14ac:dyDescent="0.3">
      <c r="A716" s="2">
        <v>46</v>
      </c>
      <c r="B716" s="2" t="s">
        <v>7646</v>
      </c>
      <c r="C716" s="2" t="s">
        <v>11692</v>
      </c>
      <c r="D716" s="2" t="s">
        <v>1018</v>
      </c>
      <c r="E716" s="2">
        <v>5</v>
      </c>
      <c r="F716" s="2" t="s">
        <v>19</v>
      </c>
      <c r="G716" s="2">
        <v>2204</v>
      </c>
      <c r="H716" s="3">
        <v>1.0451738953118924E-2</v>
      </c>
      <c r="I716" s="2">
        <v>210874</v>
      </c>
      <c r="J716" s="2">
        <v>297703</v>
      </c>
      <c r="K716" s="2" t="s">
        <v>151</v>
      </c>
      <c r="L716" s="2" t="s">
        <v>151</v>
      </c>
      <c r="M716" s="2" t="s">
        <v>2054</v>
      </c>
      <c r="N716" s="1" t="str">
        <f t="shared" si="11"/>
        <v>HINGANGHAT52024</v>
      </c>
    </row>
    <row r="717" spans="1:14" x14ac:dyDescent="0.3">
      <c r="A717" s="2">
        <v>46</v>
      </c>
      <c r="B717" s="2" t="s">
        <v>7646</v>
      </c>
      <c r="C717" s="2" t="s">
        <v>22</v>
      </c>
      <c r="D717" s="2" t="s">
        <v>7923</v>
      </c>
      <c r="E717" s="2">
        <v>6</v>
      </c>
      <c r="F717" s="2" t="s">
        <v>22</v>
      </c>
      <c r="G717" s="2">
        <v>2082</v>
      </c>
      <c r="H717" s="3">
        <v>9.8731944194163333E-3</v>
      </c>
      <c r="I717" s="2">
        <v>210874</v>
      </c>
      <c r="J717" s="2">
        <v>297703</v>
      </c>
      <c r="K717" s="2" t="s">
        <v>151</v>
      </c>
      <c r="L717" s="2" t="s">
        <v>151</v>
      </c>
      <c r="M717" s="2" t="s">
        <v>2054</v>
      </c>
      <c r="N717" s="1" t="str">
        <f t="shared" si="11"/>
        <v>HINGANGHAT62024</v>
      </c>
    </row>
    <row r="718" spans="1:14" x14ac:dyDescent="0.3">
      <c r="A718" s="2">
        <v>46</v>
      </c>
      <c r="B718" s="2" t="s">
        <v>7646</v>
      </c>
      <c r="C718" s="2" t="s">
        <v>11693</v>
      </c>
      <c r="D718" s="2" t="s">
        <v>1018</v>
      </c>
      <c r="E718" s="2">
        <v>7</v>
      </c>
      <c r="F718" s="2" t="s">
        <v>19</v>
      </c>
      <c r="G718" s="2">
        <v>1609</v>
      </c>
      <c r="H718" s="3">
        <v>7.6301488092415373E-3</v>
      </c>
      <c r="I718" s="2">
        <v>210874</v>
      </c>
      <c r="J718" s="2">
        <v>297703</v>
      </c>
      <c r="K718" s="2" t="s">
        <v>151</v>
      </c>
      <c r="L718" s="2" t="s">
        <v>151</v>
      </c>
      <c r="M718" s="2" t="s">
        <v>2054</v>
      </c>
      <c r="N718" s="1" t="str">
        <f t="shared" si="11"/>
        <v>HINGANGHAT72024</v>
      </c>
    </row>
    <row r="719" spans="1:14" x14ac:dyDescent="0.3">
      <c r="A719" s="2">
        <v>46</v>
      </c>
      <c r="B719" s="2" t="s">
        <v>7646</v>
      </c>
      <c r="C719" s="2" t="s">
        <v>11694</v>
      </c>
      <c r="D719" s="2" t="s">
        <v>1018</v>
      </c>
      <c r="E719" s="2">
        <v>8</v>
      </c>
      <c r="F719" s="2" t="s">
        <v>159</v>
      </c>
      <c r="G719" s="2">
        <v>798</v>
      </c>
      <c r="H719" s="3">
        <v>3.7842503106120242E-3</v>
      </c>
      <c r="I719" s="2">
        <v>210874</v>
      </c>
      <c r="J719" s="2">
        <v>297703</v>
      </c>
      <c r="K719" s="2" t="s">
        <v>151</v>
      </c>
      <c r="L719" s="2" t="s">
        <v>151</v>
      </c>
      <c r="M719" s="2" t="s">
        <v>2054</v>
      </c>
      <c r="N719" s="1" t="str">
        <f t="shared" si="11"/>
        <v>HINGANGHAT82024</v>
      </c>
    </row>
    <row r="720" spans="1:14" x14ac:dyDescent="0.3">
      <c r="A720" s="2">
        <v>46</v>
      </c>
      <c r="B720" s="2" t="s">
        <v>7646</v>
      </c>
      <c r="C720" s="2" t="s">
        <v>11695</v>
      </c>
      <c r="D720" s="2" t="s">
        <v>1018</v>
      </c>
      <c r="E720" s="2">
        <v>9</v>
      </c>
      <c r="F720" s="2" t="s">
        <v>19</v>
      </c>
      <c r="G720" s="2">
        <v>733</v>
      </c>
      <c r="H720" s="3">
        <v>3.4760093705245789E-3</v>
      </c>
      <c r="I720" s="2">
        <v>210874</v>
      </c>
      <c r="J720" s="2">
        <v>297703</v>
      </c>
      <c r="K720" s="2" t="s">
        <v>151</v>
      </c>
      <c r="L720" s="2" t="s">
        <v>151</v>
      </c>
      <c r="M720" s="2" t="s">
        <v>2054</v>
      </c>
      <c r="N720" s="1" t="str">
        <f t="shared" si="11"/>
        <v>HINGANGHAT92024</v>
      </c>
    </row>
    <row r="721" spans="1:14" x14ac:dyDescent="0.3">
      <c r="A721" s="2">
        <v>46</v>
      </c>
      <c r="B721" s="2" t="s">
        <v>7646</v>
      </c>
      <c r="C721" s="2" t="s">
        <v>11696</v>
      </c>
      <c r="D721" s="2" t="s">
        <v>1018</v>
      </c>
      <c r="E721" s="2">
        <v>10</v>
      </c>
      <c r="F721" s="2" t="s">
        <v>302</v>
      </c>
      <c r="G721" s="2">
        <v>616</v>
      </c>
      <c r="H721" s="3">
        <v>2.9211756783671765E-3</v>
      </c>
      <c r="I721" s="2">
        <v>210874</v>
      </c>
      <c r="J721" s="2">
        <v>297703</v>
      </c>
      <c r="K721" s="2" t="s">
        <v>151</v>
      </c>
      <c r="L721" s="2" t="s">
        <v>151</v>
      </c>
      <c r="M721" s="2" t="s">
        <v>2054</v>
      </c>
      <c r="N721" s="1" t="str">
        <f t="shared" si="11"/>
        <v>HINGANGHAT102024</v>
      </c>
    </row>
    <row r="722" spans="1:14" x14ac:dyDescent="0.3">
      <c r="A722" s="2">
        <v>46</v>
      </c>
      <c r="B722" s="2" t="s">
        <v>7646</v>
      </c>
      <c r="C722" s="2" t="s">
        <v>11697</v>
      </c>
      <c r="D722" s="2" t="s">
        <v>1020</v>
      </c>
      <c r="E722" s="2">
        <v>11</v>
      </c>
      <c r="F722" s="2" t="s">
        <v>19</v>
      </c>
      <c r="G722" s="2">
        <v>311</v>
      </c>
      <c r="H722" s="3">
        <v>1.4748143441107012E-3</v>
      </c>
      <c r="I722" s="2">
        <v>210874</v>
      </c>
      <c r="J722" s="2">
        <v>297703</v>
      </c>
      <c r="K722" s="2" t="s">
        <v>151</v>
      </c>
      <c r="L722" s="2" t="s">
        <v>151</v>
      </c>
      <c r="M722" s="2" t="s">
        <v>2054</v>
      </c>
      <c r="N722" s="1" t="str">
        <f t="shared" si="11"/>
        <v>HINGANGHAT112024</v>
      </c>
    </row>
    <row r="723" spans="1:14" x14ac:dyDescent="0.3">
      <c r="A723" s="2">
        <v>46</v>
      </c>
      <c r="B723" s="2" t="s">
        <v>7646</v>
      </c>
      <c r="C723" s="2" t="s">
        <v>11698</v>
      </c>
      <c r="D723" s="2" t="s">
        <v>1018</v>
      </c>
      <c r="E723" s="2">
        <v>12</v>
      </c>
      <c r="F723" s="2" t="s">
        <v>19</v>
      </c>
      <c r="G723" s="2">
        <v>256</v>
      </c>
      <c r="H723" s="3">
        <v>1.2139950871136319E-3</v>
      </c>
      <c r="I723" s="2">
        <v>210874</v>
      </c>
      <c r="J723" s="2">
        <v>297703</v>
      </c>
      <c r="K723" s="2" t="s">
        <v>151</v>
      </c>
      <c r="L723" s="2" t="s">
        <v>151</v>
      </c>
      <c r="M723" s="2" t="s">
        <v>2054</v>
      </c>
      <c r="N723" s="1" t="str">
        <f t="shared" si="11"/>
        <v>HINGANGHAT122024</v>
      </c>
    </row>
    <row r="724" spans="1:14" x14ac:dyDescent="0.3">
      <c r="A724" s="2">
        <v>46</v>
      </c>
      <c r="B724" s="2" t="s">
        <v>7646</v>
      </c>
      <c r="C724" s="2" t="s">
        <v>11699</v>
      </c>
      <c r="D724" s="2" t="s">
        <v>1020</v>
      </c>
      <c r="E724" s="2">
        <v>13</v>
      </c>
      <c r="F724" s="2" t="s">
        <v>19</v>
      </c>
      <c r="G724" s="2">
        <v>218</v>
      </c>
      <c r="H724" s="3">
        <v>1.0337926913702021E-3</v>
      </c>
      <c r="I724" s="2">
        <v>210874</v>
      </c>
      <c r="J724" s="2">
        <v>297703</v>
      </c>
      <c r="K724" s="2" t="s">
        <v>151</v>
      </c>
      <c r="L724" s="2" t="s">
        <v>151</v>
      </c>
      <c r="M724" s="2" t="s">
        <v>2054</v>
      </c>
      <c r="N724" s="1" t="str">
        <f t="shared" si="11"/>
        <v>HINGANGHAT132024</v>
      </c>
    </row>
    <row r="725" spans="1:14" x14ac:dyDescent="0.3">
      <c r="A725" s="2">
        <v>47</v>
      </c>
      <c r="B725" s="2" t="s">
        <v>7647</v>
      </c>
      <c r="C725" s="2" t="s">
        <v>11700</v>
      </c>
      <c r="D725" s="2" t="s">
        <v>1018</v>
      </c>
      <c r="E725" s="2">
        <v>1</v>
      </c>
      <c r="F725" s="2" t="s">
        <v>9</v>
      </c>
      <c r="G725" s="2">
        <v>90745</v>
      </c>
      <c r="H725" s="3">
        <v>0.4687629142904372</v>
      </c>
      <c r="I725" s="2">
        <v>193584</v>
      </c>
      <c r="J725" s="2">
        <v>295029</v>
      </c>
      <c r="K725" s="2" t="s">
        <v>151</v>
      </c>
      <c r="L725" s="2" t="s">
        <v>151</v>
      </c>
      <c r="M725" s="2" t="s">
        <v>2054</v>
      </c>
      <c r="N725" s="1" t="str">
        <f t="shared" si="11"/>
        <v>WARDHA12024</v>
      </c>
    </row>
    <row r="726" spans="1:14" x14ac:dyDescent="0.3">
      <c r="A726" s="2">
        <v>47</v>
      </c>
      <c r="B726" s="2" t="s">
        <v>7647</v>
      </c>
      <c r="C726" s="2" t="s">
        <v>11701</v>
      </c>
      <c r="D726" s="2" t="s">
        <v>1018</v>
      </c>
      <c r="E726" s="2">
        <v>2</v>
      </c>
      <c r="F726" s="2" t="s">
        <v>7</v>
      </c>
      <c r="G726" s="2">
        <v>82783</v>
      </c>
      <c r="H726" s="3">
        <v>0.4276334821059592</v>
      </c>
      <c r="I726" s="2">
        <v>193584</v>
      </c>
      <c r="J726" s="2">
        <v>295029</v>
      </c>
      <c r="K726" s="2" t="s">
        <v>151</v>
      </c>
      <c r="L726" s="2" t="s">
        <v>151</v>
      </c>
      <c r="M726" s="2" t="s">
        <v>2054</v>
      </c>
      <c r="N726" s="1" t="str">
        <f t="shared" si="11"/>
        <v>WARDHA22024</v>
      </c>
    </row>
    <row r="727" spans="1:14" x14ac:dyDescent="0.3">
      <c r="A727" s="2">
        <v>47</v>
      </c>
      <c r="B727" s="2" t="s">
        <v>7647</v>
      </c>
      <c r="C727" s="2" t="s">
        <v>11702</v>
      </c>
      <c r="D727" s="2" t="s">
        <v>1018</v>
      </c>
      <c r="E727" s="2">
        <v>3</v>
      </c>
      <c r="F727" s="2" t="s">
        <v>19</v>
      </c>
      <c r="G727" s="2">
        <v>8334</v>
      </c>
      <c r="H727" s="3">
        <v>4.305107860153732E-2</v>
      </c>
      <c r="I727" s="2">
        <v>193584</v>
      </c>
      <c r="J727" s="2">
        <v>295029</v>
      </c>
      <c r="K727" s="2" t="s">
        <v>151</v>
      </c>
      <c r="L727" s="2" t="s">
        <v>151</v>
      </c>
      <c r="M727" s="2" t="s">
        <v>2054</v>
      </c>
      <c r="N727" s="1" t="str">
        <f t="shared" si="11"/>
        <v>WARDHA32024</v>
      </c>
    </row>
    <row r="728" spans="1:14" x14ac:dyDescent="0.3">
      <c r="A728" s="2">
        <v>47</v>
      </c>
      <c r="B728" s="2" t="s">
        <v>7647</v>
      </c>
      <c r="C728" s="2" t="s">
        <v>11703</v>
      </c>
      <c r="D728" s="2" t="s">
        <v>1018</v>
      </c>
      <c r="E728" s="2">
        <v>4</v>
      </c>
      <c r="F728" s="2" t="s">
        <v>11</v>
      </c>
      <c r="G728" s="2">
        <v>5030</v>
      </c>
      <c r="H728" s="3">
        <v>2.5983552359699149E-2</v>
      </c>
      <c r="I728" s="2">
        <v>193584</v>
      </c>
      <c r="J728" s="2">
        <v>295029</v>
      </c>
      <c r="K728" s="2" t="s">
        <v>151</v>
      </c>
      <c r="L728" s="2" t="s">
        <v>151</v>
      </c>
      <c r="M728" s="2" t="s">
        <v>2054</v>
      </c>
      <c r="N728" s="1" t="str">
        <f t="shared" si="11"/>
        <v>WARDHA42024</v>
      </c>
    </row>
    <row r="729" spans="1:14" x14ac:dyDescent="0.3">
      <c r="A729" s="2">
        <v>47</v>
      </c>
      <c r="B729" s="2" t="s">
        <v>7647</v>
      </c>
      <c r="C729" s="2" t="s">
        <v>11704</v>
      </c>
      <c r="D729" s="2" t="s">
        <v>1018</v>
      </c>
      <c r="E729" s="2">
        <v>5</v>
      </c>
      <c r="F729" s="2" t="s">
        <v>19</v>
      </c>
      <c r="G729" s="2">
        <v>1538</v>
      </c>
      <c r="H729" s="3">
        <v>7.944871476981568E-3</v>
      </c>
      <c r="I729" s="2">
        <v>193584</v>
      </c>
      <c r="J729" s="2">
        <v>295029</v>
      </c>
      <c r="K729" s="2" t="s">
        <v>151</v>
      </c>
      <c r="L729" s="2" t="s">
        <v>151</v>
      </c>
      <c r="M729" s="2" t="s">
        <v>2054</v>
      </c>
      <c r="N729" s="1" t="str">
        <f t="shared" si="11"/>
        <v>WARDHA52024</v>
      </c>
    </row>
    <row r="730" spans="1:14" x14ac:dyDescent="0.3">
      <c r="A730" s="2">
        <v>47</v>
      </c>
      <c r="B730" s="2" t="s">
        <v>7647</v>
      </c>
      <c r="C730" s="2" t="s">
        <v>22</v>
      </c>
      <c r="D730" s="2" t="s">
        <v>7923</v>
      </c>
      <c r="E730" s="2">
        <v>6</v>
      </c>
      <c r="F730" s="2" t="s">
        <v>22</v>
      </c>
      <c r="G730" s="2">
        <v>1460</v>
      </c>
      <c r="H730" s="3">
        <v>7.5419456153401109E-3</v>
      </c>
      <c r="I730" s="2">
        <v>193584</v>
      </c>
      <c r="J730" s="2">
        <v>295029</v>
      </c>
      <c r="K730" s="2" t="s">
        <v>151</v>
      </c>
      <c r="L730" s="2" t="s">
        <v>151</v>
      </c>
      <c r="M730" s="2" t="s">
        <v>2054</v>
      </c>
      <c r="N730" s="1" t="str">
        <f t="shared" si="11"/>
        <v>WARDHA62024</v>
      </c>
    </row>
    <row r="731" spans="1:14" x14ac:dyDescent="0.3">
      <c r="A731" s="2">
        <v>47</v>
      </c>
      <c r="B731" s="2" t="s">
        <v>7647</v>
      </c>
      <c r="C731" s="2" t="s">
        <v>11705</v>
      </c>
      <c r="D731" s="2" t="s">
        <v>1018</v>
      </c>
      <c r="E731" s="2">
        <v>7</v>
      </c>
      <c r="F731" s="2" t="s">
        <v>159</v>
      </c>
      <c r="G731" s="2">
        <v>855</v>
      </c>
      <c r="H731" s="3">
        <v>4.4166873295313665E-3</v>
      </c>
      <c r="I731" s="2">
        <v>193584</v>
      </c>
      <c r="J731" s="2">
        <v>295029</v>
      </c>
      <c r="K731" s="2" t="s">
        <v>151</v>
      </c>
      <c r="L731" s="2" t="s">
        <v>151</v>
      </c>
      <c r="M731" s="2" t="s">
        <v>2054</v>
      </c>
      <c r="N731" s="1" t="str">
        <f t="shared" si="11"/>
        <v>WARDHA72024</v>
      </c>
    </row>
    <row r="732" spans="1:14" x14ac:dyDescent="0.3">
      <c r="A732" s="2">
        <v>47</v>
      </c>
      <c r="B732" s="2" t="s">
        <v>7647</v>
      </c>
      <c r="C732" s="2" t="s">
        <v>11706</v>
      </c>
      <c r="D732" s="2" t="s">
        <v>1018</v>
      </c>
      <c r="E732" s="2">
        <v>8</v>
      </c>
      <c r="F732" s="2" t="s">
        <v>19</v>
      </c>
      <c r="G732" s="2">
        <v>773</v>
      </c>
      <c r="H732" s="3">
        <v>3.9930986031903462E-3</v>
      </c>
      <c r="I732" s="2">
        <v>193584</v>
      </c>
      <c r="J732" s="2">
        <v>295029</v>
      </c>
      <c r="K732" s="2" t="s">
        <v>151</v>
      </c>
      <c r="L732" s="2" t="s">
        <v>151</v>
      </c>
      <c r="M732" s="2" t="s">
        <v>2054</v>
      </c>
      <c r="N732" s="1" t="str">
        <f t="shared" si="11"/>
        <v>WARDHA82024</v>
      </c>
    </row>
    <row r="733" spans="1:14" x14ac:dyDescent="0.3">
      <c r="A733" s="2">
        <v>47</v>
      </c>
      <c r="B733" s="2" t="s">
        <v>7647</v>
      </c>
      <c r="C733" s="2" t="s">
        <v>11707</v>
      </c>
      <c r="D733" s="2" t="s">
        <v>1020</v>
      </c>
      <c r="E733" s="2">
        <v>9</v>
      </c>
      <c r="F733" s="2" t="s">
        <v>19</v>
      </c>
      <c r="G733" s="2">
        <v>616</v>
      </c>
      <c r="H733" s="3">
        <v>3.1820811637325399E-3</v>
      </c>
      <c r="I733" s="2">
        <v>193584</v>
      </c>
      <c r="J733" s="2">
        <v>295029</v>
      </c>
      <c r="K733" s="2" t="s">
        <v>151</v>
      </c>
      <c r="L733" s="2" t="s">
        <v>151</v>
      </c>
      <c r="M733" s="2" t="s">
        <v>2054</v>
      </c>
      <c r="N733" s="1" t="str">
        <f t="shared" si="11"/>
        <v>WARDHA92024</v>
      </c>
    </row>
    <row r="734" spans="1:14" x14ac:dyDescent="0.3">
      <c r="A734" s="2">
        <v>47</v>
      </c>
      <c r="B734" s="2" t="s">
        <v>7647</v>
      </c>
      <c r="C734" s="2" t="s">
        <v>11708</v>
      </c>
      <c r="D734" s="2" t="s">
        <v>1018</v>
      </c>
      <c r="E734" s="2">
        <v>10</v>
      </c>
      <c r="F734" s="2" t="s">
        <v>19</v>
      </c>
      <c r="G734" s="2">
        <v>331</v>
      </c>
      <c r="H734" s="3">
        <v>1.7098520538887511E-3</v>
      </c>
      <c r="I734" s="2">
        <v>193584</v>
      </c>
      <c r="J734" s="2">
        <v>295029</v>
      </c>
      <c r="K734" s="2" t="s">
        <v>151</v>
      </c>
      <c r="L734" s="2" t="s">
        <v>151</v>
      </c>
      <c r="M734" s="2" t="s">
        <v>2054</v>
      </c>
      <c r="N734" s="1" t="str">
        <f t="shared" si="11"/>
        <v>WARDHA102024</v>
      </c>
    </row>
    <row r="735" spans="1:14" x14ac:dyDescent="0.3">
      <c r="A735" s="2">
        <v>47</v>
      </c>
      <c r="B735" s="2" t="s">
        <v>7647</v>
      </c>
      <c r="C735" s="2" t="s">
        <v>11709</v>
      </c>
      <c r="D735" s="2" t="s">
        <v>1018</v>
      </c>
      <c r="E735" s="2">
        <v>11</v>
      </c>
      <c r="F735" s="2" t="s">
        <v>19</v>
      </c>
      <c r="G735" s="2">
        <v>306</v>
      </c>
      <c r="H735" s="3">
        <v>1.5807091495164891E-3</v>
      </c>
      <c r="I735" s="2">
        <v>193584</v>
      </c>
      <c r="J735" s="2">
        <v>295029</v>
      </c>
      <c r="K735" s="2" t="s">
        <v>151</v>
      </c>
      <c r="L735" s="2" t="s">
        <v>151</v>
      </c>
      <c r="M735" s="2" t="s">
        <v>2054</v>
      </c>
      <c r="N735" s="1" t="str">
        <f t="shared" si="11"/>
        <v>WARDHA112024</v>
      </c>
    </row>
    <row r="736" spans="1:14" x14ac:dyDescent="0.3">
      <c r="A736" s="2">
        <v>47</v>
      </c>
      <c r="B736" s="2" t="s">
        <v>7647</v>
      </c>
      <c r="C736" s="2" t="s">
        <v>11710</v>
      </c>
      <c r="D736" s="2" t="s">
        <v>1018</v>
      </c>
      <c r="E736" s="2">
        <v>12</v>
      </c>
      <c r="F736" s="2" t="s">
        <v>19</v>
      </c>
      <c r="G736" s="2">
        <v>179</v>
      </c>
      <c r="H736" s="3">
        <v>9.2466319530539712E-4</v>
      </c>
      <c r="I736" s="2">
        <v>193584</v>
      </c>
      <c r="J736" s="2">
        <v>295029</v>
      </c>
      <c r="K736" s="2" t="s">
        <v>151</v>
      </c>
      <c r="L736" s="2" t="s">
        <v>151</v>
      </c>
      <c r="M736" s="2" t="s">
        <v>2054</v>
      </c>
      <c r="N736" s="1" t="str">
        <f t="shared" si="11"/>
        <v>WARDHA122024</v>
      </c>
    </row>
    <row r="737" spans="1:14" x14ac:dyDescent="0.3">
      <c r="A737" s="2">
        <v>47</v>
      </c>
      <c r="B737" s="2" t="s">
        <v>7647</v>
      </c>
      <c r="C737" s="2" t="s">
        <v>11711</v>
      </c>
      <c r="D737" s="2" t="s">
        <v>1018</v>
      </c>
      <c r="E737" s="2">
        <v>13</v>
      </c>
      <c r="F737" s="2" t="s">
        <v>19</v>
      </c>
      <c r="G737" s="2">
        <v>161</v>
      </c>
      <c r="H737" s="3">
        <v>8.3168030415736835E-4</v>
      </c>
      <c r="I737" s="2">
        <v>193584</v>
      </c>
      <c r="J737" s="2">
        <v>295029</v>
      </c>
      <c r="K737" s="2" t="s">
        <v>151</v>
      </c>
      <c r="L737" s="2" t="s">
        <v>151</v>
      </c>
      <c r="M737" s="2" t="s">
        <v>2054</v>
      </c>
      <c r="N737" s="1" t="str">
        <f t="shared" si="11"/>
        <v>WARDHA132024</v>
      </c>
    </row>
    <row r="738" spans="1:14" x14ac:dyDescent="0.3">
      <c r="A738" s="2">
        <v>47</v>
      </c>
      <c r="B738" s="2" t="s">
        <v>7647</v>
      </c>
      <c r="C738" s="2" t="s">
        <v>11712</v>
      </c>
      <c r="D738" s="2" t="s">
        <v>1018</v>
      </c>
      <c r="E738" s="2">
        <v>14</v>
      </c>
      <c r="F738" s="2" t="s">
        <v>19</v>
      </c>
      <c r="G738" s="2">
        <v>155</v>
      </c>
      <c r="H738" s="3">
        <v>8.0068600710802543E-4</v>
      </c>
      <c r="I738" s="2">
        <v>193584</v>
      </c>
      <c r="J738" s="2">
        <v>295029</v>
      </c>
      <c r="K738" s="2" t="s">
        <v>151</v>
      </c>
      <c r="L738" s="2" t="s">
        <v>151</v>
      </c>
      <c r="M738" s="2" t="s">
        <v>2054</v>
      </c>
      <c r="N738" s="1" t="str">
        <f t="shared" si="11"/>
        <v>WARDHA142024</v>
      </c>
    </row>
    <row r="739" spans="1:14" x14ac:dyDescent="0.3">
      <c r="A739" s="2">
        <v>47</v>
      </c>
      <c r="B739" s="2" t="s">
        <v>7647</v>
      </c>
      <c r="C739" s="2" t="s">
        <v>11713</v>
      </c>
      <c r="D739" s="2" t="s">
        <v>1018</v>
      </c>
      <c r="E739" s="2">
        <v>15</v>
      </c>
      <c r="F739" s="2" t="s">
        <v>19</v>
      </c>
      <c r="G739" s="2">
        <v>112</v>
      </c>
      <c r="H739" s="3">
        <v>5.7856021158773452E-4</v>
      </c>
      <c r="I739" s="2">
        <v>193584</v>
      </c>
      <c r="J739" s="2">
        <v>295029</v>
      </c>
      <c r="K739" s="2" t="s">
        <v>151</v>
      </c>
      <c r="L739" s="2" t="s">
        <v>151</v>
      </c>
      <c r="M739" s="2" t="s">
        <v>2054</v>
      </c>
      <c r="N739" s="1" t="str">
        <f t="shared" si="11"/>
        <v>WARDHA152024</v>
      </c>
    </row>
    <row r="740" spans="1:14" x14ac:dyDescent="0.3">
      <c r="A740" s="2">
        <v>47</v>
      </c>
      <c r="B740" s="2" t="s">
        <v>7647</v>
      </c>
      <c r="C740" s="2" t="s">
        <v>11714</v>
      </c>
      <c r="D740" s="2" t="s">
        <v>1018</v>
      </c>
      <c r="E740" s="2">
        <v>16</v>
      </c>
      <c r="F740" s="2" t="s">
        <v>958</v>
      </c>
      <c r="G740" s="2">
        <v>108</v>
      </c>
      <c r="H740" s="3">
        <v>5.5789734688817261E-4</v>
      </c>
      <c r="I740" s="2">
        <v>193584</v>
      </c>
      <c r="J740" s="2">
        <v>295029</v>
      </c>
      <c r="K740" s="2" t="s">
        <v>151</v>
      </c>
      <c r="L740" s="2" t="s">
        <v>151</v>
      </c>
      <c r="M740" s="2" t="s">
        <v>2054</v>
      </c>
      <c r="N740" s="1" t="str">
        <f t="shared" si="11"/>
        <v>WARDHA162024</v>
      </c>
    </row>
    <row r="741" spans="1:14" x14ac:dyDescent="0.3">
      <c r="A741" s="2">
        <v>47</v>
      </c>
      <c r="B741" s="2" t="s">
        <v>7647</v>
      </c>
      <c r="C741" s="2" t="s">
        <v>11715</v>
      </c>
      <c r="D741" s="2" t="s">
        <v>1018</v>
      </c>
      <c r="E741" s="2">
        <v>17</v>
      </c>
      <c r="F741" s="2" t="s">
        <v>19</v>
      </c>
      <c r="G741" s="2">
        <v>98</v>
      </c>
      <c r="H741" s="3">
        <v>5.0624018513926766E-4</v>
      </c>
      <c r="I741" s="2">
        <v>193584</v>
      </c>
      <c r="J741" s="2">
        <v>295029</v>
      </c>
      <c r="K741" s="2" t="s">
        <v>151</v>
      </c>
      <c r="L741" s="2" t="s">
        <v>151</v>
      </c>
      <c r="M741" s="2" t="s">
        <v>2054</v>
      </c>
      <c r="N741" s="1" t="str">
        <f t="shared" si="11"/>
        <v>WARDHA172024</v>
      </c>
    </row>
    <row r="742" spans="1:14" x14ac:dyDescent="0.3">
      <c r="A742" s="2">
        <v>48</v>
      </c>
      <c r="B742" s="2" t="s">
        <v>7648</v>
      </c>
      <c r="C742" s="2" t="s">
        <v>11716</v>
      </c>
      <c r="D742" s="2" t="s">
        <v>1018</v>
      </c>
      <c r="E742" s="2">
        <v>1</v>
      </c>
      <c r="F742" s="2" t="s">
        <v>9</v>
      </c>
      <c r="G742" s="2">
        <v>103479</v>
      </c>
      <c r="H742" s="3">
        <v>0.5258052550545983</v>
      </c>
      <c r="I742" s="2">
        <v>196801</v>
      </c>
      <c r="J742" s="2">
        <v>281789</v>
      </c>
      <c r="K742" s="2" t="s">
        <v>2121</v>
      </c>
      <c r="L742" s="2" t="s">
        <v>2152</v>
      </c>
      <c r="M742" s="2" t="s">
        <v>2152</v>
      </c>
      <c r="N742" s="1" t="str">
        <f t="shared" si="11"/>
        <v>KATOL12024</v>
      </c>
    </row>
    <row r="743" spans="1:14" x14ac:dyDescent="0.3">
      <c r="A743" s="2">
        <v>48</v>
      </c>
      <c r="B743" s="2" t="s">
        <v>7648</v>
      </c>
      <c r="C743" s="2" t="s">
        <v>11717</v>
      </c>
      <c r="D743" s="2" t="s">
        <v>1018</v>
      </c>
      <c r="E743" s="2">
        <v>2</v>
      </c>
      <c r="F743" s="2" t="s">
        <v>1992</v>
      </c>
      <c r="G743" s="2">
        <v>64532</v>
      </c>
      <c r="H743" s="3">
        <v>0.32790483788192132</v>
      </c>
      <c r="I743" s="2">
        <v>196801</v>
      </c>
      <c r="J743" s="2">
        <v>281789</v>
      </c>
      <c r="K743" s="2" t="s">
        <v>2121</v>
      </c>
      <c r="L743" s="2" t="s">
        <v>2152</v>
      </c>
      <c r="M743" s="2" t="s">
        <v>2152</v>
      </c>
      <c r="N743" s="1" t="str">
        <f t="shared" si="11"/>
        <v>KATOL22024</v>
      </c>
    </row>
    <row r="744" spans="1:14" x14ac:dyDescent="0.3">
      <c r="A744" s="2">
        <v>48</v>
      </c>
      <c r="B744" s="2" t="s">
        <v>7648</v>
      </c>
      <c r="C744" s="2" t="s">
        <v>11718</v>
      </c>
      <c r="D744" s="2" t="s">
        <v>1018</v>
      </c>
      <c r="E744" s="2">
        <v>3</v>
      </c>
      <c r="F744" s="2" t="s">
        <v>19</v>
      </c>
      <c r="G744" s="2">
        <v>13756</v>
      </c>
      <c r="H744" s="3">
        <v>6.9898018810880022E-2</v>
      </c>
      <c r="I744" s="2">
        <v>196801</v>
      </c>
      <c r="J744" s="2">
        <v>281789</v>
      </c>
      <c r="K744" s="2" t="s">
        <v>2121</v>
      </c>
      <c r="L744" s="2" t="s">
        <v>2152</v>
      </c>
      <c r="M744" s="2" t="s">
        <v>2152</v>
      </c>
      <c r="N744" s="1" t="str">
        <f t="shared" si="11"/>
        <v>KATOL32024</v>
      </c>
    </row>
    <row r="745" spans="1:14" x14ac:dyDescent="0.3">
      <c r="A745" s="2">
        <v>48</v>
      </c>
      <c r="B745" s="2" t="s">
        <v>7648</v>
      </c>
      <c r="C745" s="2" t="s">
        <v>4200</v>
      </c>
      <c r="D745" s="2" t="s">
        <v>1018</v>
      </c>
      <c r="E745" s="2">
        <v>4</v>
      </c>
      <c r="F745" s="2" t="s">
        <v>693</v>
      </c>
      <c r="G745" s="2">
        <v>6107</v>
      </c>
      <c r="H745" s="3">
        <v>3.1031346385435032E-2</v>
      </c>
      <c r="I745" s="2">
        <v>196801</v>
      </c>
      <c r="J745" s="2">
        <v>281789</v>
      </c>
      <c r="K745" s="2" t="s">
        <v>2121</v>
      </c>
      <c r="L745" s="2" t="s">
        <v>2152</v>
      </c>
      <c r="M745" s="2" t="s">
        <v>2152</v>
      </c>
      <c r="N745" s="1" t="str">
        <f t="shared" si="11"/>
        <v>KATOL42024</v>
      </c>
    </row>
    <row r="746" spans="1:14" x14ac:dyDescent="0.3">
      <c r="A746" s="2">
        <v>48</v>
      </c>
      <c r="B746" s="2" t="s">
        <v>7648</v>
      </c>
      <c r="C746" s="2" t="s">
        <v>11719</v>
      </c>
      <c r="D746" s="2" t="s">
        <v>1018</v>
      </c>
      <c r="E746" s="2">
        <v>5</v>
      </c>
      <c r="F746" s="2" t="s">
        <v>1023</v>
      </c>
      <c r="G746" s="2">
        <v>1965</v>
      </c>
      <c r="H746" s="3">
        <v>9.9847053622695008E-3</v>
      </c>
      <c r="I746" s="2">
        <v>196801</v>
      </c>
      <c r="J746" s="2">
        <v>281789</v>
      </c>
      <c r="K746" s="2" t="s">
        <v>2121</v>
      </c>
      <c r="L746" s="2" t="s">
        <v>2152</v>
      </c>
      <c r="M746" s="2" t="s">
        <v>2152</v>
      </c>
      <c r="N746" s="1" t="str">
        <f t="shared" si="11"/>
        <v>KATOL52024</v>
      </c>
    </row>
    <row r="747" spans="1:14" x14ac:dyDescent="0.3">
      <c r="A747" s="2">
        <v>48</v>
      </c>
      <c r="B747" s="2" t="s">
        <v>7648</v>
      </c>
      <c r="C747" s="2" t="s">
        <v>22</v>
      </c>
      <c r="D747" s="2" t="s">
        <v>7923</v>
      </c>
      <c r="E747" s="2">
        <v>6</v>
      </c>
      <c r="F747" s="2" t="s">
        <v>22</v>
      </c>
      <c r="G747" s="2">
        <v>1524</v>
      </c>
      <c r="H747" s="3">
        <v>7.7438630901265747E-3</v>
      </c>
      <c r="I747" s="2">
        <v>196801</v>
      </c>
      <c r="J747" s="2">
        <v>281789</v>
      </c>
      <c r="K747" s="2" t="s">
        <v>2121</v>
      </c>
      <c r="L747" s="2" t="s">
        <v>2152</v>
      </c>
      <c r="M747" s="2" t="s">
        <v>2152</v>
      </c>
      <c r="N747" s="1" t="str">
        <f t="shared" si="11"/>
        <v>KATOL62024</v>
      </c>
    </row>
    <row r="748" spans="1:14" x14ac:dyDescent="0.3">
      <c r="A748" s="2">
        <v>48</v>
      </c>
      <c r="B748" s="2" t="s">
        <v>7648</v>
      </c>
      <c r="C748" s="2" t="s">
        <v>11720</v>
      </c>
      <c r="D748" s="2" t="s">
        <v>1018</v>
      </c>
      <c r="E748" s="2">
        <v>7</v>
      </c>
      <c r="F748" s="2" t="s">
        <v>302</v>
      </c>
      <c r="G748" s="2">
        <v>1219</v>
      </c>
      <c r="H748" s="3">
        <v>6.1940742171025555E-3</v>
      </c>
      <c r="I748" s="2">
        <v>196801</v>
      </c>
      <c r="J748" s="2">
        <v>281789</v>
      </c>
      <c r="K748" s="2" t="s">
        <v>2121</v>
      </c>
      <c r="L748" s="2" t="s">
        <v>2152</v>
      </c>
      <c r="M748" s="2" t="s">
        <v>2152</v>
      </c>
      <c r="N748" s="1" t="str">
        <f t="shared" si="11"/>
        <v>KATOL72024</v>
      </c>
    </row>
    <row r="749" spans="1:14" x14ac:dyDescent="0.3">
      <c r="A749" s="2">
        <v>48</v>
      </c>
      <c r="B749" s="2" t="s">
        <v>7648</v>
      </c>
      <c r="C749" s="2" t="s">
        <v>11721</v>
      </c>
      <c r="D749" s="2" t="s">
        <v>1018</v>
      </c>
      <c r="E749" s="2">
        <v>8</v>
      </c>
      <c r="F749" s="2" t="s">
        <v>19</v>
      </c>
      <c r="G749" s="2">
        <v>1128</v>
      </c>
      <c r="H749" s="3">
        <v>5.7316781926921101E-3</v>
      </c>
      <c r="I749" s="2">
        <v>196801</v>
      </c>
      <c r="J749" s="2">
        <v>281789</v>
      </c>
      <c r="K749" s="2" t="s">
        <v>2121</v>
      </c>
      <c r="L749" s="2" t="s">
        <v>2152</v>
      </c>
      <c r="M749" s="2" t="s">
        <v>2152</v>
      </c>
      <c r="N749" s="1" t="str">
        <f t="shared" si="11"/>
        <v>KATOL82024</v>
      </c>
    </row>
    <row r="750" spans="1:14" x14ac:dyDescent="0.3">
      <c r="A750" s="2">
        <v>48</v>
      </c>
      <c r="B750" s="2" t="s">
        <v>7648</v>
      </c>
      <c r="C750" s="2" t="s">
        <v>11722</v>
      </c>
      <c r="D750" s="2" t="s">
        <v>1018</v>
      </c>
      <c r="E750" s="2">
        <v>9</v>
      </c>
      <c r="F750" s="2" t="s">
        <v>51</v>
      </c>
      <c r="G750" s="2">
        <v>1043</v>
      </c>
      <c r="H750" s="3">
        <v>5.2997698182427931E-3</v>
      </c>
      <c r="I750" s="2">
        <v>196801</v>
      </c>
      <c r="J750" s="2">
        <v>281789</v>
      </c>
      <c r="K750" s="2" t="s">
        <v>2121</v>
      </c>
      <c r="L750" s="2" t="s">
        <v>2152</v>
      </c>
      <c r="M750" s="2" t="s">
        <v>2152</v>
      </c>
      <c r="N750" s="1" t="str">
        <f t="shared" si="11"/>
        <v>KATOL92024</v>
      </c>
    </row>
    <row r="751" spans="1:14" x14ac:dyDescent="0.3">
      <c r="A751" s="2">
        <v>48</v>
      </c>
      <c r="B751" s="2" t="s">
        <v>7648</v>
      </c>
      <c r="C751" s="2" t="s">
        <v>11723</v>
      </c>
      <c r="D751" s="2" t="s">
        <v>1018</v>
      </c>
      <c r="E751" s="2">
        <v>10</v>
      </c>
      <c r="F751" s="2" t="s">
        <v>19</v>
      </c>
      <c r="G751" s="2">
        <v>422</v>
      </c>
      <c r="H751" s="3">
        <v>2.1442980472660199E-3</v>
      </c>
      <c r="I751" s="2">
        <v>196801</v>
      </c>
      <c r="J751" s="2">
        <v>281789</v>
      </c>
      <c r="K751" s="2" t="s">
        <v>2121</v>
      </c>
      <c r="L751" s="2" t="s">
        <v>2152</v>
      </c>
      <c r="M751" s="2" t="s">
        <v>2152</v>
      </c>
      <c r="N751" s="1" t="str">
        <f t="shared" si="11"/>
        <v>KATOL102024</v>
      </c>
    </row>
    <row r="752" spans="1:14" x14ac:dyDescent="0.3">
      <c r="A752" s="2">
        <v>48</v>
      </c>
      <c r="B752" s="2" t="s">
        <v>7648</v>
      </c>
      <c r="C752" s="2" t="s">
        <v>11724</v>
      </c>
      <c r="D752" s="2" t="s">
        <v>1018</v>
      </c>
      <c r="E752" s="2">
        <v>11</v>
      </c>
      <c r="F752" s="2" t="s">
        <v>19</v>
      </c>
      <c r="G752" s="2">
        <v>291</v>
      </c>
      <c r="H752" s="3">
        <v>1.4786510231147199E-3</v>
      </c>
      <c r="I752" s="2">
        <v>196801</v>
      </c>
      <c r="J752" s="2">
        <v>281789</v>
      </c>
      <c r="K752" s="2" t="s">
        <v>2121</v>
      </c>
      <c r="L752" s="2" t="s">
        <v>2152</v>
      </c>
      <c r="M752" s="2" t="s">
        <v>2152</v>
      </c>
      <c r="N752" s="1" t="str">
        <f t="shared" si="11"/>
        <v>KATOL112024</v>
      </c>
    </row>
    <row r="753" spans="1:14" x14ac:dyDescent="0.3">
      <c r="A753" s="2">
        <v>48</v>
      </c>
      <c r="B753" s="2" t="s">
        <v>7648</v>
      </c>
      <c r="C753" s="2" t="s">
        <v>11725</v>
      </c>
      <c r="D753" s="2" t="s">
        <v>1018</v>
      </c>
      <c r="E753" s="2">
        <v>12</v>
      </c>
      <c r="F753" s="2" t="s">
        <v>19</v>
      </c>
      <c r="G753" s="2">
        <v>285</v>
      </c>
      <c r="H753" s="3">
        <v>1.4481633731535917E-3</v>
      </c>
      <c r="I753" s="2">
        <v>196801</v>
      </c>
      <c r="J753" s="2">
        <v>281789</v>
      </c>
      <c r="K753" s="2" t="s">
        <v>2121</v>
      </c>
      <c r="L753" s="2" t="s">
        <v>2152</v>
      </c>
      <c r="M753" s="2" t="s">
        <v>2152</v>
      </c>
      <c r="N753" s="1" t="str">
        <f t="shared" si="11"/>
        <v>KATOL122024</v>
      </c>
    </row>
    <row r="754" spans="1:14" x14ac:dyDescent="0.3">
      <c r="A754" s="2">
        <v>48</v>
      </c>
      <c r="B754" s="2" t="s">
        <v>7648</v>
      </c>
      <c r="C754" s="2" t="s">
        <v>11726</v>
      </c>
      <c r="D754" s="2" t="s">
        <v>1018</v>
      </c>
      <c r="E754" s="2">
        <v>13</v>
      </c>
      <c r="F754" s="2" t="s">
        <v>2139</v>
      </c>
      <c r="G754" s="2">
        <v>269</v>
      </c>
      <c r="H754" s="3">
        <v>1.3668629732572497E-3</v>
      </c>
      <c r="I754" s="2">
        <v>196801</v>
      </c>
      <c r="J754" s="2">
        <v>281789</v>
      </c>
      <c r="K754" s="2" t="s">
        <v>2121</v>
      </c>
      <c r="L754" s="2" t="s">
        <v>2152</v>
      </c>
      <c r="M754" s="2" t="s">
        <v>2152</v>
      </c>
      <c r="N754" s="1" t="str">
        <f t="shared" si="11"/>
        <v>KATOL132024</v>
      </c>
    </row>
    <row r="755" spans="1:14" x14ac:dyDescent="0.3">
      <c r="A755" s="2">
        <v>48</v>
      </c>
      <c r="B755" s="2" t="s">
        <v>7648</v>
      </c>
      <c r="C755" s="2" t="s">
        <v>11727</v>
      </c>
      <c r="D755" s="2" t="s">
        <v>1018</v>
      </c>
      <c r="E755" s="2">
        <v>14</v>
      </c>
      <c r="F755" s="2" t="s">
        <v>1971</v>
      </c>
      <c r="G755" s="2">
        <v>229</v>
      </c>
      <c r="H755" s="3">
        <v>1.1636119735163948E-3</v>
      </c>
      <c r="I755" s="2">
        <v>196801</v>
      </c>
      <c r="J755" s="2">
        <v>281789</v>
      </c>
      <c r="K755" s="2" t="s">
        <v>2121</v>
      </c>
      <c r="L755" s="2" t="s">
        <v>2152</v>
      </c>
      <c r="M755" s="2" t="s">
        <v>2152</v>
      </c>
      <c r="N755" s="1" t="str">
        <f t="shared" si="11"/>
        <v>KATOL142024</v>
      </c>
    </row>
    <row r="756" spans="1:14" x14ac:dyDescent="0.3">
      <c r="A756" s="2">
        <v>48</v>
      </c>
      <c r="B756" s="2" t="s">
        <v>7648</v>
      </c>
      <c r="C756" s="2" t="s">
        <v>11728</v>
      </c>
      <c r="D756" s="2" t="s">
        <v>1018</v>
      </c>
      <c r="E756" s="2">
        <v>15</v>
      </c>
      <c r="F756" s="2" t="s">
        <v>1729</v>
      </c>
      <c r="G756" s="2">
        <v>199</v>
      </c>
      <c r="H756" s="3">
        <v>1.0111737237107534E-3</v>
      </c>
      <c r="I756" s="2">
        <v>196801</v>
      </c>
      <c r="J756" s="2">
        <v>281789</v>
      </c>
      <c r="K756" s="2" t="s">
        <v>2121</v>
      </c>
      <c r="L756" s="2" t="s">
        <v>2152</v>
      </c>
      <c r="M756" s="2" t="s">
        <v>2152</v>
      </c>
      <c r="N756" s="1" t="str">
        <f t="shared" si="11"/>
        <v>KATOL152024</v>
      </c>
    </row>
    <row r="757" spans="1:14" x14ac:dyDescent="0.3">
      <c r="A757" s="2">
        <v>48</v>
      </c>
      <c r="B757" s="2" t="s">
        <v>7648</v>
      </c>
      <c r="C757" s="2" t="s">
        <v>11729</v>
      </c>
      <c r="D757" s="2" t="s">
        <v>1018</v>
      </c>
      <c r="E757" s="2">
        <v>16</v>
      </c>
      <c r="F757" s="2" t="s">
        <v>753</v>
      </c>
      <c r="G757" s="2">
        <v>163</v>
      </c>
      <c r="H757" s="3">
        <v>8.2824782394398406E-4</v>
      </c>
      <c r="I757" s="2">
        <v>196801</v>
      </c>
      <c r="J757" s="2">
        <v>281789</v>
      </c>
      <c r="K757" s="2" t="s">
        <v>2121</v>
      </c>
      <c r="L757" s="2" t="s">
        <v>2152</v>
      </c>
      <c r="M757" s="2" t="s">
        <v>2152</v>
      </c>
      <c r="N757" s="1" t="str">
        <f t="shared" si="11"/>
        <v>KATOL162024</v>
      </c>
    </row>
    <row r="758" spans="1:14" x14ac:dyDescent="0.3">
      <c r="A758" s="2">
        <v>48</v>
      </c>
      <c r="B758" s="2" t="s">
        <v>7648</v>
      </c>
      <c r="C758" s="2" t="s">
        <v>11730</v>
      </c>
      <c r="D758" s="2" t="s">
        <v>1018</v>
      </c>
      <c r="E758" s="2">
        <v>17</v>
      </c>
      <c r="F758" s="2" t="s">
        <v>138</v>
      </c>
      <c r="G758" s="2">
        <v>106</v>
      </c>
      <c r="H758" s="3">
        <v>5.3861514931326574E-4</v>
      </c>
      <c r="I758" s="2">
        <v>196801</v>
      </c>
      <c r="J758" s="2">
        <v>281789</v>
      </c>
      <c r="K758" s="2" t="s">
        <v>2121</v>
      </c>
      <c r="L758" s="2" t="s">
        <v>2152</v>
      </c>
      <c r="M758" s="2" t="s">
        <v>2152</v>
      </c>
      <c r="N758" s="1" t="str">
        <f t="shared" si="11"/>
        <v>KATOL172024</v>
      </c>
    </row>
    <row r="759" spans="1:14" x14ac:dyDescent="0.3">
      <c r="A759" s="2">
        <v>48</v>
      </c>
      <c r="B759" s="2" t="s">
        <v>7648</v>
      </c>
      <c r="C759" s="2" t="s">
        <v>11731</v>
      </c>
      <c r="D759" s="2" t="s">
        <v>1018</v>
      </c>
      <c r="E759" s="2">
        <v>18</v>
      </c>
      <c r="F759" s="2" t="s">
        <v>286</v>
      </c>
      <c r="G759" s="2">
        <v>84</v>
      </c>
      <c r="H759" s="3">
        <v>4.2682709945579544E-4</v>
      </c>
      <c r="I759" s="2">
        <v>196801</v>
      </c>
      <c r="J759" s="2">
        <v>281789</v>
      </c>
      <c r="K759" s="2" t="s">
        <v>2121</v>
      </c>
      <c r="L759" s="2" t="s">
        <v>2152</v>
      </c>
      <c r="M759" s="2" t="s">
        <v>2152</v>
      </c>
      <c r="N759" s="1" t="str">
        <f t="shared" si="11"/>
        <v>KATOL182024</v>
      </c>
    </row>
    <row r="760" spans="1:14" x14ac:dyDescent="0.3">
      <c r="A760" s="2">
        <v>49</v>
      </c>
      <c r="B760" s="2" t="s">
        <v>7649</v>
      </c>
      <c r="C760" s="2" t="s">
        <v>11732</v>
      </c>
      <c r="D760" s="2" t="s">
        <v>1018</v>
      </c>
      <c r="E760" s="2">
        <v>1</v>
      </c>
      <c r="F760" s="2" t="s">
        <v>9</v>
      </c>
      <c r="G760" s="2">
        <v>118906</v>
      </c>
      <c r="H760" s="3">
        <v>0.53683621226760092</v>
      </c>
      <c r="I760" s="2">
        <v>221494</v>
      </c>
      <c r="J760" s="2">
        <v>322122</v>
      </c>
      <c r="K760" s="2" t="s">
        <v>2121</v>
      </c>
      <c r="L760" s="2" t="s">
        <v>2152</v>
      </c>
      <c r="M760" s="2" t="s">
        <v>2152</v>
      </c>
      <c r="N760" s="1" t="str">
        <f t="shared" si="11"/>
        <v>SAVNER12024</v>
      </c>
    </row>
    <row r="761" spans="1:14" x14ac:dyDescent="0.3">
      <c r="A761" s="2">
        <v>49</v>
      </c>
      <c r="B761" s="2" t="s">
        <v>7649</v>
      </c>
      <c r="C761" s="2" t="s">
        <v>11733</v>
      </c>
      <c r="D761" s="2" t="s">
        <v>1020</v>
      </c>
      <c r="E761" s="2">
        <v>2</v>
      </c>
      <c r="F761" s="2" t="s">
        <v>7</v>
      </c>
      <c r="G761" s="2">
        <v>92384</v>
      </c>
      <c r="H761" s="3">
        <v>0.41709481972423634</v>
      </c>
      <c r="I761" s="2">
        <v>221494</v>
      </c>
      <c r="J761" s="2">
        <v>322122</v>
      </c>
      <c r="K761" s="2" t="s">
        <v>2121</v>
      </c>
      <c r="L761" s="2" t="s">
        <v>2152</v>
      </c>
      <c r="M761" s="2" t="s">
        <v>2152</v>
      </c>
      <c r="N761" s="1" t="str">
        <f t="shared" si="11"/>
        <v>SAVNER22024</v>
      </c>
    </row>
    <row r="762" spans="1:14" x14ac:dyDescent="0.3">
      <c r="A762" s="2">
        <v>49</v>
      </c>
      <c r="B762" s="2" t="s">
        <v>7649</v>
      </c>
      <c r="C762" s="2" t="s">
        <v>11734</v>
      </c>
      <c r="D762" s="2" t="s">
        <v>1020</v>
      </c>
      <c r="E762" s="2">
        <v>3</v>
      </c>
      <c r="F762" s="2" t="s">
        <v>11</v>
      </c>
      <c r="G762" s="2">
        <v>2239</v>
      </c>
      <c r="H762" s="3">
        <v>1.0108625967294825E-2</v>
      </c>
      <c r="I762" s="2">
        <v>221494</v>
      </c>
      <c r="J762" s="2">
        <v>322122</v>
      </c>
      <c r="K762" s="2" t="s">
        <v>2121</v>
      </c>
      <c r="L762" s="2" t="s">
        <v>2152</v>
      </c>
      <c r="M762" s="2" t="s">
        <v>2152</v>
      </c>
      <c r="N762" s="1" t="str">
        <f t="shared" si="11"/>
        <v>SAVNER32024</v>
      </c>
    </row>
    <row r="763" spans="1:14" x14ac:dyDescent="0.3">
      <c r="A763" s="2">
        <v>49</v>
      </c>
      <c r="B763" s="2" t="s">
        <v>7649</v>
      </c>
      <c r="C763" s="2" t="s">
        <v>11735</v>
      </c>
      <c r="D763" s="2" t="s">
        <v>1018</v>
      </c>
      <c r="E763" s="2">
        <v>4</v>
      </c>
      <c r="F763" s="2" t="s">
        <v>1023</v>
      </c>
      <c r="G763" s="2">
        <v>2126</v>
      </c>
      <c r="H763" s="3">
        <v>9.5984541341977668E-3</v>
      </c>
      <c r="I763" s="2">
        <v>221494</v>
      </c>
      <c r="J763" s="2">
        <v>322122</v>
      </c>
      <c r="K763" s="2" t="s">
        <v>2121</v>
      </c>
      <c r="L763" s="2" t="s">
        <v>2152</v>
      </c>
      <c r="M763" s="2" t="s">
        <v>2152</v>
      </c>
      <c r="N763" s="1" t="str">
        <f t="shared" si="11"/>
        <v>SAVNER42024</v>
      </c>
    </row>
    <row r="764" spans="1:14" x14ac:dyDescent="0.3">
      <c r="A764" s="2">
        <v>49</v>
      </c>
      <c r="B764" s="2" t="s">
        <v>7649</v>
      </c>
      <c r="C764" s="2" t="s">
        <v>11736</v>
      </c>
      <c r="D764" s="2" t="s">
        <v>1018</v>
      </c>
      <c r="E764" s="2">
        <v>5</v>
      </c>
      <c r="F764" s="2" t="s">
        <v>19</v>
      </c>
      <c r="G764" s="2">
        <v>1031</v>
      </c>
      <c r="H764" s="3">
        <v>4.6547536276377692E-3</v>
      </c>
      <c r="I764" s="2">
        <v>221494</v>
      </c>
      <c r="J764" s="2">
        <v>322122</v>
      </c>
      <c r="K764" s="2" t="s">
        <v>2121</v>
      </c>
      <c r="L764" s="2" t="s">
        <v>2152</v>
      </c>
      <c r="M764" s="2" t="s">
        <v>2152</v>
      </c>
      <c r="N764" s="1" t="str">
        <f t="shared" si="11"/>
        <v>SAVNER52024</v>
      </c>
    </row>
    <row r="765" spans="1:14" x14ac:dyDescent="0.3">
      <c r="A765" s="2">
        <v>49</v>
      </c>
      <c r="B765" s="2" t="s">
        <v>7649</v>
      </c>
      <c r="C765" s="2" t="s">
        <v>11737</v>
      </c>
      <c r="D765" s="2" t="s">
        <v>1018</v>
      </c>
      <c r="E765" s="2">
        <v>6</v>
      </c>
      <c r="F765" s="2" t="s">
        <v>19</v>
      </c>
      <c r="G765" s="2">
        <v>815</v>
      </c>
      <c r="H765" s="3">
        <v>3.6795579112752488E-3</v>
      </c>
      <c r="I765" s="2">
        <v>221494</v>
      </c>
      <c r="J765" s="2">
        <v>322122</v>
      </c>
      <c r="K765" s="2" t="s">
        <v>2121</v>
      </c>
      <c r="L765" s="2" t="s">
        <v>2152</v>
      </c>
      <c r="M765" s="2" t="s">
        <v>2152</v>
      </c>
      <c r="N765" s="1" t="str">
        <f t="shared" si="11"/>
        <v>SAVNER62024</v>
      </c>
    </row>
    <row r="766" spans="1:14" x14ac:dyDescent="0.3">
      <c r="A766" s="2">
        <v>49</v>
      </c>
      <c r="B766" s="2" t="s">
        <v>7649</v>
      </c>
      <c r="C766" s="2" t="s">
        <v>8482</v>
      </c>
      <c r="D766" s="2" t="s">
        <v>1018</v>
      </c>
      <c r="E766" s="2">
        <v>7</v>
      </c>
      <c r="F766" s="2" t="s">
        <v>19</v>
      </c>
      <c r="G766" s="2">
        <v>758</v>
      </c>
      <c r="H766" s="3">
        <v>3.4222145972351396E-3</v>
      </c>
      <c r="I766" s="2">
        <v>221494</v>
      </c>
      <c r="J766" s="2">
        <v>322122</v>
      </c>
      <c r="K766" s="2" t="s">
        <v>2121</v>
      </c>
      <c r="L766" s="2" t="s">
        <v>2152</v>
      </c>
      <c r="M766" s="2" t="s">
        <v>2152</v>
      </c>
      <c r="N766" s="1" t="str">
        <f t="shared" si="11"/>
        <v>SAVNER72024</v>
      </c>
    </row>
    <row r="767" spans="1:14" x14ac:dyDescent="0.3">
      <c r="A767" s="2">
        <v>49</v>
      </c>
      <c r="B767" s="2" t="s">
        <v>7649</v>
      </c>
      <c r="C767" s="2" t="s">
        <v>11738</v>
      </c>
      <c r="D767" s="2" t="s">
        <v>1018</v>
      </c>
      <c r="E767" s="2">
        <v>8</v>
      </c>
      <c r="F767" s="2" t="s">
        <v>19</v>
      </c>
      <c r="G767" s="2">
        <v>732</v>
      </c>
      <c r="H767" s="3">
        <v>3.3048299276729844E-3</v>
      </c>
      <c r="I767" s="2">
        <v>221494</v>
      </c>
      <c r="J767" s="2">
        <v>322122</v>
      </c>
      <c r="K767" s="2" t="s">
        <v>2121</v>
      </c>
      <c r="L767" s="2" t="s">
        <v>2152</v>
      </c>
      <c r="M767" s="2" t="s">
        <v>2152</v>
      </c>
      <c r="N767" s="1" t="str">
        <f t="shared" si="11"/>
        <v>SAVNER82024</v>
      </c>
    </row>
    <row r="768" spans="1:14" x14ac:dyDescent="0.3">
      <c r="A768" s="2">
        <v>49</v>
      </c>
      <c r="B768" s="2" t="s">
        <v>7649</v>
      </c>
      <c r="C768" s="2" t="s">
        <v>22</v>
      </c>
      <c r="D768" s="2" t="s">
        <v>7923</v>
      </c>
      <c r="E768" s="2">
        <v>9</v>
      </c>
      <c r="F768" s="2" t="s">
        <v>22</v>
      </c>
      <c r="G768" s="2">
        <v>603</v>
      </c>
      <c r="H768" s="3">
        <v>2.7224213748453683E-3</v>
      </c>
      <c r="I768" s="2">
        <v>221494</v>
      </c>
      <c r="J768" s="2">
        <v>322122</v>
      </c>
      <c r="K768" s="2" t="s">
        <v>2121</v>
      </c>
      <c r="L768" s="2" t="s">
        <v>2152</v>
      </c>
      <c r="M768" s="2" t="s">
        <v>2152</v>
      </c>
      <c r="N768" s="1" t="str">
        <f t="shared" si="11"/>
        <v>SAVNER92024</v>
      </c>
    </row>
    <row r="769" spans="1:14" x14ac:dyDescent="0.3">
      <c r="A769" s="2">
        <v>49</v>
      </c>
      <c r="B769" s="2" t="s">
        <v>7649</v>
      </c>
      <c r="C769" s="2" t="s">
        <v>11739</v>
      </c>
      <c r="D769" s="2" t="s">
        <v>1018</v>
      </c>
      <c r="E769" s="2">
        <v>10</v>
      </c>
      <c r="F769" s="2" t="s">
        <v>19</v>
      </c>
      <c r="G769" s="2">
        <v>564</v>
      </c>
      <c r="H769" s="3">
        <v>2.5463443705021353E-3</v>
      </c>
      <c r="I769" s="2">
        <v>221494</v>
      </c>
      <c r="J769" s="2">
        <v>322122</v>
      </c>
      <c r="K769" s="2" t="s">
        <v>2121</v>
      </c>
      <c r="L769" s="2" t="s">
        <v>2152</v>
      </c>
      <c r="M769" s="2" t="s">
        <v>2152</v>
      </c>
      <c r="N769" s="1" t="str">
        <f t="shared" si="11"/>
        <v>SAVNER102024</v>
      </c>
    </row>
    <row r="770" spans="1:14" x14ac:dyDescent="0.3">
      <c r="A770" s="2">
        <v>49</v>
      </c>
      <c r="B770" s="2" t="s">
        <v>7649</v>
      </c>
      <c r="C770" s="2" t="s">
        <v>11740</v>
      </c>
      <c r="D770" s="2" t="s">
        <v>1018</v>
      </c>
      <c r="E770" s="2">
        <v>11</v>
      </c>
      <c r="F770" s="2" t="s">
        <v>19</v>
      </c>
      <c r="G770" s="2">
        <v>345</v>
      </c>
      <c r="H770" s="3">
        <v>1.5576042691901361E-3</v>
      </c>
      <c r="I770" s="2">
        <v>221494</v>
      </c>
      <c r="J770" s="2">
        <v>322122</v>
      </c>
      <c r="K770" s="2" t="s">
        <v>2121</v>
      </c>
      <c r="L770" s="2" t="s">
        <v>2152</v>
      </c>
      <c r="M770" s="2" t="s">
        <v>2152</v>
      </c>
      <c r="N770" s="1" t="str">
        <f t="shared" si="11"/>
        <v>SAVNER112024</v>
      </c>
    </row>
    <row r="771" spans="1:14" x14ac:dyDescent="0.3">
      <c r="A771" s="2">
        <v>49</v>
      </c>
      <c r="B771" s="2" t="s">
        <v>7649</v>
      </c>
      <c r="C771" s="2" t="s">
        <v>11741</v>
      </c>
      <c r="D771" s="2" t="s">
        <v>1018</v>
      </c>
      <c r="E771" s="2">
        <v>12</v>
      </c>
      <c r="F771" s="2" t="s">
        <v>302</v>
      </c>
      <c r="G771" s="2">
        <v>215</v>
      </c>
      <c r="H771" s="3">
        <v>9.706809213793602E-4</v>
      </c>
      <c r="I771" s="2">
        <v>221494</v>
      </c>
      <c r="J771" s="2">
        <v>322122</v>
      </c>
      <c r="K771" s="2" t="s">
        <v>2121</v>
      </c>
      <c r="L771" s="2" t="s">
        <v>2152</v>
      </c>
      <c r="M771" s="2" t="s">
        <v>2152</v>
      </c>
      <c r="N771" s="1" t="str">
        <f t="shared" ref="N771:N834" si="12">B771&amp;E771&amp;2024</f>
        <v>SAVNER122024</v>
      </c>
    </row>
    <row r="772" spans="1:14" x14ac:dyDescent="0.3">
      <c r="A772" s="2">
        <v>49</v>
      </c>
      <c r="B772" s="2" t="s">
        <v>7649</v>
      </c>
      <c r="C772" s="2" t="s">
        <v>11742</v>
      </c>
      <c r="D772" s="2" t="s">
        <v>1018</v>
      </c>
      <c r="E772" s="2">
        <v>13</v>
      </c>
      <c r="F772" s="2" t="s">
        <v>1257</v>
      </c>
      <c r="G772" s="2">
        <v>154</v>
      </c>
      <c r="H772" s="3">
        <v>6.9527842740661143E-4</v>
      </c>
      <c r="I772" s="2">
        <v>221494</v>
      </c>
      <c r="J772" s="2">
        <v>322122</v>
      </c>
      <c r="K772" s="2" t="s">
        <v>2121</v>
      </c>
      <c r="L772" s="2" t="s">
        <v>2152</v>
      </c>
      <c r="M772" s="2" t="s">
        <v>2152</v>
      </c>
      <c r="N772" s="1" t="str">
        <f t="shared" si="12"/>
        <v>SAVNER132024</v>
      </c>
    </row>
    <row r="773" spans="1:14" x14ac:dyDescent="0.3">
      <c r="A773" s="2">
        <v>49</v>
      </c>
      <c r="B773" s="2" t="s">
        <v>7649</v>
      </c>
      <c r="C773" s="2" t="s">
        <v>11743</v>
      </c>
      <c r="D773" s="2" t="s">
        <v>1018</v>
      </c>
      <c r="E773" s="2">
        <v>14</v>
      </c>
      <c r="F773" s="2" t="s">
        <v>958</v>
      </c>
      <c r="G773" s="2">
        <v>153</v>
      </c>
      <c r="H773" s="3">
        <v>6.9076363242345166E-4</v>
      </c>
      <c r="I773" s="2">
        <v>221494</v>
      </c>
      <c r="J773" s="2">
        <v>322122</v>
      </c>
      <c r="K773" s="2" t="s">
        <v>2121</v>
      </c>
      <c r="L773" s="2" t="s">
        <v>2152</v>
      </c>
      <c r="M773" s="2" t="s">
        <v>2152</v>
      </c>
      <c r="N773" s="1" t="str">
        <f t="shared" si="12"/>
        <v>SAVNER142024</v>
      </c>
    </row>
    <row r="774" spans="1:14" x14ac:dyDescent="0.3">
      <c r="A774" s="2">
        <v>49</v>
      </c>
      <c r="B774" s="2" t="s">
        <v>7649</v>
      </c>
      <c r="C774" s="2" t="s">
        <v>11744</v>
      </c>
      <c r="D774" s="2" t="s">
        <v>1018</v>
      </c>
      <c r="E774" s="2">
        <v>15</v>
      </c>
      <c r="F774" s="2" t="s">
        <v>7578</v>
      </c>
      <c r="G774" s="2">
        <v>117</v>
      </c>
      <c r="H774" s="3">
        <v>5.282310130296983E-4</v>
      </c>
      <c r="I774" s="2">
        <v>221494</v>
      </c>
      <c r="J774" s="2">
        <v>322122</v>
      </c>
      <c r="K774" s="2" t="s">
        <v>2121</v>
      </c>
      <c r="L774" s="2" t="s">
        <v>2152</v>
      </c>
      <c r="M774" s="2" t="s">
        <v>2152</v>
      </c>
      <c r="N774" s="1" t="str">
        <f t="shared" si="12"/>
        <v>SAVNER152024</v>
      </c>
    </row>
    <row r="775" spans="1:14" x14ac:dyDescent="0.3">
      <c r="A775" s="2">
        <v>49</v>
      </c>
      <c r="B775" s="2" t="s">
        <v>7649</v>
      </c>
      <c r="C775" s="2" t="s">
        <v>11745</v>
      </c>
      <c r="D775" s="2" t="s">
        <v>1018</v>
      </c>
      <c r="E775" s="2">
        <v>16</v>
      </c>
      <c r="F775" s="2" t="s">
        <v>2370</v>
      </c>
      <c r="G775" s="2">
        <v>103</v>
      </c>
      <c r="H775" s="3">
        <v>4.6502388326546089E-4</v>
      </c>
      <c r="I775" s="2">
        <v>221494</v>
      </c>
      <c r="J775" s="2">
        <v>322122</v>
      </c>
      <c r="K775" s="2" t="s">
        <v>2121</v>
      </c>
      <c r="L775" s="2" t="s">
        <v>2152</v>
      </c>
      <c r="M775" s="2" t="s">
        <v>2152</v>
      </c>
      <c r="N775" s="1" t="str">
        <f t="shared" si="12"/>
        <v>SAVNER162024</v>
      </c>
    </row>
    <row r="776" spans="1:14" x14ac:dyDescent="0.3">
      <c r="A776" s="2">
        <v>49</v>
      </c>
      <c r="B776" s="2" t="s">
        <v>7649</v>
      </c>
      <c r="C776" s="2" t="s">
        <v>11746</v>
      </c>
      <c r="D776" s="2" t="s">
        <v>1018</v>
      </c>
      <c r="E776" s="2">
        <v>17</v>
      </c>
      <c r="F776" s="2" t="s">
        <v>2467</v>
      </c>
      <c r="G776" s="2">
        <v>96</v>
      </c>
      <c r="H776" s="3">
        <v>4.3342031838334221E-4</v>
      </c>
      <c r="I776" s="2">
        <v>221494</v>
      </c>
      <c r="J776" s="2">
        <v>322122</v>
      </c>
      <c r="K776" s="2" t="s">
        <v>2121</v>
      </c>
      <c r="L776" s="2" t="s">
        <v>2152</v>
      </c>
      <c r="M776" s="2" t="s">
        <v>2152</v>
      </c>
      <c r="N776" s="1" t="str">
        <f t="shared" si="12"/>
        <v>SAVNER172024</v>
      </c>
    </row>
    <row r="777" spans="1:14" x14ac:dyDescent="0.3">
      <c r="A777" s="2">
        <v>49</v>
      </c>
      <c r="B777" s="2" t="s">
        <v>7649</v>
      </c>
      <c r="C777" s="2" t="s">
        <v>11747</v>
      </c>
      <c r="D777" s="2" t="s">
        <v>1018</v>
      </c>
      <c r="E777" s="2">
        <v>18</v>
      </c>
      <c r="F777" s="2" t="s">
        <v>2139</v>
      </c>
      <c r="G777" s="2">
        <v>77</v>
      </c>
      <c r="H777" s="3">
        <v>3.4763921370330571E-4</v>
      </c>
      <c r="I777" s="2">
        <v>221494</v>
      </c>
      <c r="J777" s="2">
        <v>322122</v>
      </c>
      <c r="K777" s="2" t="s">
        <v>2121</v>
      </c>
      <c r="L777" s="2" t="s">
        <v>2152</v>
      </c>
      <c r="M777" s="2" t="s">
        <v>2152</v>
      </c>
      <c r="N777" s="1" t="str">
        <f t="shared" si="12"/>
        <v>SAVNER182024</v>
      </c>
    </row>
    <row r="778" spans="1:14" x14ac:dyDescent="0.3">
      <c r="A778" s="2">
        <v>49</v>
      </c>
      <c r="B778" s="2" t="s">
        <v>7649</v>
      </c>
      <c r="C778" s="2" t="s">
        <v>11748</v>
      </c>
      <c r="D778" s="2" t="s">
        <v>1018</v>
      </c>
      <c r="E778" s="2">
        <v>19</v>
      </c>
      <c r="F778" s="2" t="s">
        <v>1971</v>
      </c>
      <c r="G778" s="2">
        <v>76</v>
      </c>
      <c r="H778" s="3">
        <v>3.4312441872014589E-4</v>
      </c>
      <c r="I778" s="2">
        <v>221494</v>
      </c>
      <c r="J778" s="2">
        <v>322122</v>
      </c>
      <c r="K778" s="2" t="s">
        <v>2121</v>
      </c>
      <c r="L778" s="2" t="s">
        <v>2152</v>
      </c>
      <c r="M778" s="2" t="s">
        <v>2152</v>
      </c>
      <c r="N778" s="1" t="str">
        <f t="shared" si="12"/>
        <v>SAVNER192024</v>
      </c>
    </row>
    <row r="779" spans="1:14" x14ac:dyDescent="0.3">
      <c r="A779" s="2">
        <v>50</v>
      </c>
      <c r="B779" s="2" t="s">
        <v>7650</v>
      </c>
      <c r="C779" s="2" t="s">
        <v>11749</v>
      </c>
      <c r="D779" s="2" t="s">
        <v>1018</v>
      </c>
      <c r="E779" s="2">
        <v>1</v>
      </c>
      <c r="F779" s="2" t="s">
        <v>9</v>
      </c>
      <c r="G779" s="2">
        <v>159149</v>
      </c>
      <c r="H779" s="3">
        <v>0.5903174715039744</v>
      </c>
      <c r="I779" s="2">
        <v>269599</v>
      </c>
      <c r="J779" s="2">
        <v>450439</v>
      </c>
      <c r="K779" s="2" t="s">
        <v>2121</v>
      </c>
      <c r="L779" s="2" t="s">
        <v>2152</v>
      </c>
      <c r="M779" s="2" t="s">
        <v>2152</v>
      </c>
      <c r="N779" s="1" t="str">
        <f t="shared" si="12"/>
        <v>HINGNA12024</v>
      </c>
    </row>
    <row r="780" spans="1:14" x14ac:dyDescent="0.3">
      <c r="A780" s="2">
        <v>50</v>
      </c>
      <c r="B780" s="2" t="s">
        <v>7650</v>
      </c>
      <c r="C780" s="2" t="s">
        <v>11750</v>
      </c>
      <c r="D780" s="2" t="s">
        <v>1018</v>
      </c>
      <c r="E780" s="2">
        <v>2</v>
      </c>
      <c r="F780" s="2" t="s">
        <v>1992</v>
      </c>
      <c r="G780" s="2">
        <v>80622</v>
      </c>
      <c r="H780" s="3">
        <v>0.29904413592038548</v>
      </c>
      <c r="I780" s="2">
        <v>269599</v>
      </c>
      <c r="J780" s="2">
        <v>450439</v>
      </c>
      <c r="K780" s="2" t="s">
        <v>2121</v>
      </c>
      <c r="L780" s="2" t="s">
        <v>2152</v>
      </c>
      <c r="M780" s="2" t="s">
        <v>2152</v>
      </c>
      <c r="N780" s="1" t="str">
        <f t="shared" si="12"/>
        <v>HINGNA22024</v>
      </c>
    </row>
    <row r="781" spans="1:14" x14ac:dyDescent="0.3">
      <c r="A781" s="2">
        <v>50</v>
      </c>
      <c r="B781" s="2" t="s">
        <v>7650</v>
      </c>
      <c r="C781" s="2" t="s">
        <v>11751</v>
      </c>
      <c r="D781" s="2" t="s">
        <v>1018</v>
      </c>
      <c r="E781" s="2">
        <v>3</v>
      </c>
      <c r="F781" s="2" t="s">
        <v>1023</v>
      </c>
      <c r="G781" s="2">
        <v>8104</v>
      </c>
      <c r="H781" s="3">
        <v>3.0059458677517348E-2</v>
      </c>
      <c r="I781" s="2">
        <v>269599</v>
      </c>
      <c r="J781" s="2">
        <v>450439</v>
      </c>
      <c r="K781" s="2" t="s">
        <v>2121</v>
      </c>
      <c r="L781" s="2" t="s">
        <v>2152</v>
      </c>
      <c r="M781" s="2" t="s">
        <v>2152</v>
      </c>
      <c r="N781" s="1" t="str">
        <f t="shared" si="12"/>
        <v>HINGNA32024</v>
      </c>
    </row>
    <row r="782" spans="1:14" x14ac:dyDescent="0.3">
      <c r="A782" s="2">
        <v>50</v>
      </c>
      <c r="B782" s="2" t="s">
        <v>7650</v>
      </c>
      <c r="C782" s="2" t="s">
        <v>11752</v>
      </c>
      <c r="D782" s="2" t="s">
        <v>1018</v>
      </c>
      <c r="E782" s="2">
        <v>4</v>
      </c>
      <c r="F782" s="2" t="s">
        <v>11</v>
      </c>
      <c r="G782" s="2">
        <v>7430</v>
      </c>
      <c r="H782" s="3">
        <v>2.755944940448592E-2</v>
      </c>
      <c r="I782" s="2">
        <v>269599</v>
      </c>
      <c r="J782" s="2">
        <v>450439</v>
      </c>
      <c r="K782" s="2" t="s">
        <v>2121</v>
      </c>
      <c r="L782" s="2" t="s">
        <v>2152</v>
      </c>
      <c r="M782" s="2" t="s">
        <v>2152</v>
      </c>
      <c r="N782" s="1" t="str">
        <f t="shared" si="12"/>
        <v>HINGNA42024</v>
      </c>
    </row>
    <row r="783" spans="1:14" x14ac:dyDescent="0.3">
      <c r="A783" s="2">
        <v>50</v>
      </c>
      <c r="B783" s="2" t="s">
        <v>7650</v>
      </c>
      <c r="C783" s="2" t="s">
        <v>11753</v>
      </c>
      <c r="D783" s="2" t="s">
        <v>1018</v>
      </c>
      <c r="E783" s="2">
        <v>5</v>
      </c>
      <c r="F783" s="2" t="s">
        <v>19</v>
      </c>
      <c r="G783" s="2">
        <v>5349</v>
      </c>
      <c r="H783" s="3">
        <v>1.9840578043687107E-2</v>
      </c>
      <c r="I783" s="2">
        <v>269599</v>
      </c>
      <c r="J783" s="2">
        <v>450439</v>
      </c>
      <c r="K783" s="2" t="s">
        <v>2121</v>
      </c>
      <c r="L783" s="2" t="s">
        <v>2152</v>
      </c>
      <c r="M783" s="2" t="s">
        <v>2152</v>
      </c>
      <c r="N783" s="1" t="str">
        <f t="shared" si="12"/>
        <v>HINGNA52024</v>
      </c>
    </row>
    <row r="784" spans="1:14" x14ac:dyDescent="0.3">
      <c r="A784" s="2">
        <v>50</v>
      </c>
      <c r="B784" s="2" t="s">
        <v>7650</v>
      </c>
      <c r="C784" s="2" t="s">
        <v>22</v>
      </c>
      <c r="D784" s="2" t="s">
        <v>7923</v>
      </c>
      <c r="E784" s="2">
        <v>6</v>
      </c>
      <c r="F784" s="2" t="s">
        <v>22</v>
      </c>
      <c r="G784" s="2">
        <v>1854</v>
      </c>
      <c r="H784" s="3">
        <v>6.8768801071220588E-3</v>
      </c>
      <c r="I784" s="2">
        <v>269599</v>
      </c>
      <c r="J784" s="2">
        <v>450439</v>
      </c>
      <c r="K784" s="2" t="s">
        <v>2121</v>
      </c>
      <c r="L784" s="2" t="s">
        <v>2152</v>
      </c>
      <c r="M784" s="2" t="s">
        <v>2152</v>
      </c>
      <c r="N784" s="1" t="str">
        <f t="shared" si="12"/>
        <v>HINGNA62024</v>
      </c>
    </row>
    <row r="785" spans="1:14" x14ac:dyDescent="0.3">
      <c r="A785" s="2">
        <v>50</v>
      </c>
      <c r="B785" s="2" t="s">
        <v>7650</v>
      </c>
      <c r="C785" s="2" t="s">
        <v>11754</v>
      </c>
      <c r="D785" s="2" t="s">
        <v>1018</v>
      </c>
      <c r="E785" s="2">
        <v>7</v>
      </c>
      <c r="F785" s="2" t="s">
        <v>19</v>
      </c>
      <c r="G785" s="2">
        <v>1253</v>
      </c>
      <c r="H785" s="3">
        <v>4.6476433517928482E-3</v>
      </c>
      <c r="I785" s="2">
        <v>269599</v>
      </c>
      <c r="J785" s="2">
        <v>450439</v>
      </c>
      <c r="K785" s="2" t="s">
        <v>2121</v>
      </c>
      <c r="L785" s="2" t="s">
        <v>2152</v>
      </c>
      <c r="M785" s="2" t="s">
        <v>2152</v>
      </c>
      <c r="N785" s="1" t="str">
        <f t="shared" si="12"/>
        <v>HINGNA72024</v>
      </c>
    </row>
    <row r="786" spans="1:14" x14ac:dyDescent="0.3">
      <c r="A786" s="2">
        <v>50</v>
      </c>
      <c r="B786" s="2" t="s">
        <v>7650</v>
      </c>
      <c r="C786" s="2" t="s">
        <v>11755</v>
      </c>
      <c r="D786" s="2" t="s">
        <v>1018</v>
      </c>
      <c r="E786" s="2">
        <v>8</v>
      </c>
      <c r="F786" s="2" t="s">
        <v>302</v>
      </c>
      <c r="G786" s="2">
        <v>1112</v>
      </c>
      <c r="H786" s="3">
        <v>4.1246443792447305E-3</v>
      </c>
      <c r="I786" s="2">
        <v>269599</v>
      </c>
      <c r="J786" s="2">
        <v>450439</v>
      </c>
      <c r="K786" s="2" t="s">
        <v>2121</v>
      </c>
      <c r="L786" s="2" t="s">
        <v>2152</v>
      </c>
      <c r="M786" s="2" t="s">
        <v>2152</v>
      </c>
      <c r="N786" s="1" t="str">
        <f t="shared" si="12"/>
        <v>HINGNA82024</v>
      </c>
    </row>
    <row r="787" spans="1:14" x14ac:dyDescent="0.3">
      <c r="A787" s="2">
        <v>50</v>
      </c>
      <c r="B787" s="2" t="s">
        <v>7650</v>
      </c>
      <c r="C787" s="2" t="s">
        <v>11756</v>
      </c>
      <c r="D787" s="2" t="s">
        <v>1020</v>
      </c>
      <c r="E787" s="2">
        <v>9</v>
      </c>
      <c r="F787" s="2" t="s">
        <v>2170</v>
      </c>
      <c r="G787" s="2">
        <v>711</v>
      </c>
      <c r="H787" s="3">
        <v>2.6372501381681682E-3</v>
      </c>
      <c r="I787" s="2">
        <v>269599</v>
      </c>
      <c r="J787" s="2">
        <v>450439</v>
      </c>
      <c r="K787" s="2" t="s">
        <v>2121</v>
      </c>
      <c r="L787" s="2" t="s">
        <v>2152</v>
      </c>
      <c r="M787" s="2" t="s">
        <v>2152</v>
      </c>
      <c r="N787" s="1" t="str">
        <f t="shared" si="12"/>
        <v>HINGNA92024</v>
      </c>
    </row>
    <row r="788" spans="1:14" x14ac:dyDescent="0.3">
      <c r="A788" s="2">
        <v>50</v>
      </c>
      <c r="B788" s="2" t="s">
        <v>7650</v>
      </c>
      <c r="C788" s="2" t="s">
        <v>11757</v>
      </c>
      <c r="D788" s="2" t="s">
        <v>1018</v>
      </c>
      <c r="E788" s="2">
        <v>10</v>
      </c>
      <c r="F788" s="2" t="s">
        <v>19</v>
      </c>
      <c r="G788" s="2">
        <v>695</v>
      </c>
      <c r="H788" s="3">
        <v>2.5779027370279564E-3</v>
      </c>
      <c r="I788" s="2">
        <v>269599</v>
      </c>
      <c r="J788" s="2">
        <v>450439</v>
      </c>
      <c r="K788" s="2" t="s">
        <v>2121</v>
      </c>
      <c r="L788" s="2" t="s">
        <v>2152</v>
      </c>
      <c r="M788" s="2" t="s">
        <v>2152</v>
      </c>
      <c r="N788" s="1" t="str">
        <f t="shared" si="12"/>
        <v>HINGNA102024</v>
      </c>
    </row>
    <row r="789" spans="1:14" x14ac:dyDescent="0.3">
      <c r="A789" s="2">
        <v>50</v>
      </c>
      <c r="B789" s="2" t="s">
        <v>7650</v>
      </c>
      <c r="C789" s="2" t="s">
        <v>11758</v>
      </c>
      <c r="D789" s="2" t="s">
        <v>1018</v>
      </c>
      <c r="E789" s="2">
        <v>11</v>
      </c>
      <c r="F789" s="2" t="s">
        <v>19</v>
      </c>
      <c r="G789" s="2">
        <v>659</v>
      </c>
      <c r="H789" s="3">
        <v>2.4443710844624794E-3</v>
      </c>
      <c r="I789" s="2">
        <v>269599</v>
      </c>
      <c r="J789" s="2">
        <v>450439</v>
      </c>
      <c r="K789" s="2" t="s">
        <v>2121</v>
      </c>
      <c r="L789" s="2" t="s">
        <v>2152</v>
      </c>
      <c r="M789" s="2" t="s">
        <v>2152</v>
      </c>
      <c r="N789" s="1" t="str">
        <f t="shared" si="12"/>
        <v>HINGNA112024</v>
      </c>
    </row>
    <row r="790" spans="1:14" x14ac:dyDescent="0.3">
      <c r="A790" s="2">
        <v>50</v>
      </c>
      <c r="B790" s="2" t="s">
        <v>7650</v>
      </c>
      <c r="C790" s="2" t="s">
        <v>11759</v>
      </c>
      <c r="D790" s="2" t="s">
        <v>1018</v>
      </c>
      <c r="E790" s="2">
        <v>12</v>
      </c>
      <c r="F790" s="2" t="s">
        <v>2637</v>
      </c>
      <c r="G790" s="2">
        <v>593</v>
      </c>
      <c r="H790" s="3">
        <v>2.1995630547591051E-3</v>
      </c>
      <c r="I790" s="2">
        <v>269599</v>
      </c>
      <c r="J790" s="2">
        <v>450439</v>
      </c>
      <c r="K790" s="2" t="s">
        <v>2121</v>
      </c>
      <c r="L790" s="2" t="s">
        <v>2152</v>
      </c>
      <c r="M790" s="2" t="s">
        <v>2152</v>
      </c>
      <c r="N790" s="1" t="str">
        <f t="shared" si="12"/>
        <v>HINGNA122024</v>
      </c>
    </row>
    <row r="791" spans="1:14" x14ac:dyDescent="0.3">
      <c r="A791" s="2">
        <v>50</v>
      </c>
      <c r="B791" s="2" t="s">
        <v>7650</v>
      </c>
      <c r="C791" s="2" t="s">
        <v>11760</v>
      </c>
      <c r="D791" s="2" t="s">
        <v>1018</v>
      </c>
      <c r="E791" s="2">
        <v>13</v>
      </c>
      <c r="F791" s="2" t="s">
        <v>19</v>
      </c>
      <c r="G791" s="2">
        <v>565</v>
      </c>
      <c r="H791" s="3">
        <v>2.0957051027637344E-3</v>
      </c>
      <c r="I791" s="2">
        <v>269599</v>
      </c>
      <c r="J791" s="2">
        <v>450439</v>
      </c>
      <c r="K791" s="2" t="s">
        <v>2121</v>
      </c>
      <c r="L791" s="2" t="s">
        <v>2152</v>
      </c>
      <c r="M791" s="2" t="s">
        <v>2152</v>
      </c>
      <c r="N791" s="1" t="str">
        <f t="shared" si="12"/>
        <v>HINGNA132024</v>
      </c>
    </row>
    <row r="792" spans="1:14" x14ac:dyDescent="0.3">
      <c r="A792" s="2">
        <v>50</v>
      </c>
      <c r="B792" s="2" t="s">
        <v>7650</v>
      </c>
      <c r="C792" s="2" t="s">
        <v>11761</v>
      </c>
      <c r="D792" s="2" t="s">
        <v>1018</v>
      </c>
      <c r="E792" s="2">
        <v>14</v>
      </c>
      <c r="F792" s="2" t="s">
        <v>1113</v>
      </c>
      <c r="G792" s="2">
        <v>406</v>
      </c>
      <c r="H792" s="3">
        <v>1.5059403039328781E-3</v>
      </c>
      <c r="I792" s="2">
        <v>269599</v>
      </c>
      <c r="J792" s="2">
        <v>450439</v>
      </c>
      <c r="K792" s="2" t="s">
        <v>2121</v>
      </c>
      <c r="L792" s="2" t="s">
        <v>2152</v>
      </c>
      <c r="M792" s="2" t="s">
        <v>2152</v>
      </c>
      <c r="N792" s="1" t="str">
        <f t="shared" si="12"/>
        <v>HINGNA142024</v>
      </c>
    </row>
    <row r="793" spans="1:14" x14ac:dyDescent="0.3">
      <c r="A793" s="2">
        <v>50</v>
      </c>
      <c r="B793" s="2" t="s">
        <v>7650</v>
      </c>
      <c r="C793" s="2" t="s">
        <v>11762</v>
      </c>
      <c r="D793" s="2" t="s">
        <v>1018</v>
      </c>
      <c r="E793" s="2">
        <v>15</v>
      </c>
      <c r="F793" s="2" t="s">
        <v>958</v>
      </c>
      <c r="G793" s="2">
        <v>267</v>
      </c>
      <c r="H793" s="3">
        <v>9.903597565272869E-4</v>
      </c>
      <c r="I793" s="2">
        <v>269599</v>
      </c>
      <c r="J793" s="2">
        <v>450439</v>
      </c>
      <c r="K793" s="2" t="s">
        <v>2121</v>
      </c>
      <c r="L793" s="2" t="s">
        <v>2152</v>
      </c>
      <c r="M793" s="2" t="s">
        <v>2152</v>
      </c>
      <c r="N793" s="1" t="str">
        <f t="shared" si="12"/>
        <v>HINGNA152024</v>
      </c>
    </row>
    <row r="794" spans="1:14" x14ac:dyDescent="0.3">
      <c r="A794" s="2">
        <v>50</v>
      </c>
      <c r="B794" s="2" t="s">
        <v>7650</v>
      </c>
      <c r="C794" s="2" t="s">
        <v>11763</v>
      </c>
      <c r="D794" s="2" t="s">
        <v>1018</v>
      </c>
      <c r="E794" s="2">
        <v>16</v>
      </c>
      <c r="F794" s="2" t="s">
        <v>19</v>
      </c>
      <c r="G794" s="2">
        <v>261</v>
      </c>
      <c r="H794" s="3">
        <v>9.6810448109970739E-4</v>
      </c>
      <c r="I794" s="2">
        <v>269599</v>
      </c>
      <c r="J794" s="2">
        <v>450439</v>
      </c>
      <c r="K794" s="2" t="s">
        <v>2121</v>
      </c>
      <c r="L794" s="2" t="s">
        <v>2152</v>
      </c>
      <c r="M794" s="2" t="s">
        <v>2152</v>
      </c>
      <c r="N794" s="1" t="str">
        <f t="shared" si="12"/>
        <v>HINGNA162024</v>
      </c>
    </row>
    <row r="795" spans="1:14" x14ac:dyDescent="0.3">
      <c r="A795" s="2">
        <v>50</v>
      </c>
      <c r="B795" s="2" t="s">
        <v>7650</v>
      </c>
      <c r="C795" s="2" t="s">
        <v>11764</v>
      </c>
      <c r="D795" s="2" t="s">
        <v>1018</v>
      </c>
      <c r="E795" s="2">
        <v>17</v>
      </c>
      <c r="F795" s="2" t="s">
        <v>1971</v>
      </c>
      <c r="G795" s="2">
        <v>231</v>
      </c>
      <c r="H795" s="3">
        <v>8.5682810396180999E-4</v>
      </c>
      <c r="I795" s="2">
        <v>269599</v>
      </c>
      <c r="J795" s="2">
        <v>450439</v>
      </c>
      <c r="K795" s="2" t="s">
        <v>2121</v>
      </c>
      <c r="L795" s="2" t="s">
        <v>2152</v>
      </c>
      <c r="M795" s="2" t="s">
        <v>2152</v>
      </c>
      <c r="N795" s="1" t="str">
        <f t="shared" si="12"/>
        <v>HINGNA172024</v>
      </c>
    </row>
    <row r="796" spans="1:14" x14ac:dyDescent="0.3">
      <c r="A796" s="2">
        <v>50</v>
      </c>
      <c r="B796" s="2" t="s">
        <v>7650</v>
      </c>
      <c r="C796" s="2" t="s">
        <v>11765</v>
      </c>
      <c r="D796" s="2" t="s">
        <v>1018</v>
      </c>
      <c r="E796" s="2">
        <v>18</v>
      </c>
      <c r="F796" s="2" t="s">
        <v>2043</v>
      </c>
      <c r="G796" s="2">
        <v>215</v>
      </c>
      <c r="H796" s="3">
        <v>7.9748070282159805E-4</v>
      </c>
      <c r="I796" s="2">
        <v>269599</v>
      </c>
      <c r="J796" s="2">
        <v>450439</v>
      </c>
      <c r="K796" s="2" t="s">
        <v>2121</v>
      </c>
      <c r="L796" s="2" t="s">
        <v>2152</v>
      </c>
      <c r="M796" s="2" t="s">
        <v>2152</v>
      </c>
      <c r="N796" s="1" t="str">
        <f t="shared" si="12"/>
        <v>HINGNA182024</v>
      </c>
    </row>
    <row r="797" spans="1:14" x14ac:dyDescent="0.3">
      <c r="A797" s="2">
        <v>50</v>
      </c>
      <c r="B797" s="2" t="s">
        <v>7650</v>
      </c>
      <c r="C797" s="2" t="s">
        <v>11766</v>
      </c>
      <c r="D797" s="2" t="s">
        <v>1020</v>
      </c>
      <c r="E797" s="2">
        <v>19</v>
      </c>
      <c r="F797" s="2" t="s">
        <v>19</v>
      </c>
      <c r="G797" s="2">
        <v>123</v>
      </c>
      <c r="H797" s="3">
        <v>4.5623314626537932E-4</v>
      </c>
      <c r="I797" s="2">
        <v>269599</v>
      </c>
      <c r="J797" s="2">
        <v>450439</v>
      </c>
      <c r="K797" s="2" t="s">
        <v>2121</v>
      </c>
      <c r="L797" s="2" t="s">
        <v>2152</v>
      </c>
      <c r="M797" s="2" t="s">
        <v>2152</v>
      </c>
      <c r="N797" s="1" t="str">
        <f t="shared" si="12"/>
        <v>HINGNA192024</v>
      </c>
    </row>
    <row r="798" spans="1:14" x14ac:dyDescent="0.3">
      <c r="A798" s="2">
        <v>51</v>
      </c>
      <c r="B798" s="2" t="s">
        <v>7651</v>
      </c>
      <c r="C798" s="2" t="s">
        <v>11767</v>
      </c>
      <c r="D798" s="2" t="s">
        <v>1018</v>
      </c>
      <c r="E798" s="2">
        <v>1</v>
      </c>
      <c r="F798" s="2" t="s">
        <v>7</v>
      </c>
      <c r="G798" s="2">
        <v>84437</v>
      </c>
      <c r="H798" s="3">
        <v>0.39451380193245744</v>
      </c>
      <c r="I798" s="2">
        <v>214028</v>
      </c>
      <c r="J798" s="2">
        <v>301080</v>
      </c>
      <c r="K798" s="2" t="s">
        <v>2121</v>
      </c>
      <c r="L798" s="2" t="s">
        <v>2152</v>
      </c>
      <c r="M798" s="2" t="s">
        <v>2152</v>
      </c>
      <c r="N798" s="1" t="str">
        <f t="shared" si="12"/>
        <v>UMRED (SC)12024</v>
      </c>
    </row>
    <row r="799" spans="1:14" x14ac:dyDescent="0.3">
      <c r="A799" s="2">
        <v>51</v>
      </c>
      <c r="B799" s="2" t="s">
        <v>7651</v>
      </c>
      <c r="C799" s="2" t="s">
        <v>11768</v>
      </c>
      <c r="D799" s="2" t="s">
        <v>1018</v>
      </c>
      <c r="E799" s="2">
        <v>2</v>
      </c>
      <c r="F799" s="2" t="s">
        <v>9</v>
      </c>
      <c r="G799" s="2">
        <v>71972</v>
      </c>
      <c r="H799" s="3">
        <v>0.33627375857364455</v>
      </c>
      <c r="I799" s="2">
        <v>214028</v>
      </c>
      <c r="J799" s="2">
        <v>301080</v>
      </c>
      <c r="K799" s="2" t="s">
        <v>2121</v>
      </c>
      <c r="L799" s="2" t="s">
        <v>2152</v>
      </c>
      <c r="M799" s="2" t="s">
        <v>2152</v>
      </c>
      <c r="N799" s="1" t="str">
        <f t="shared" si="12"/>
        <v>UMRED (SC)22024</v>
      </c>
    </row>
    <row r="800" spans="1:14" x14ac:dyDescent="0.3">
      <c r="A800" s="2">
        <v>51</v>
      </c>
      <c r="B800" s="2" t="s">
        <v>7651</v>
      </c>
      <c r="C800" s="2" t="s">
        <v>11769</v>
      </c>
      <c r="D800" s="2" t="s">
        <v>1018</v>
      </c>
      <c r="E800" s="2">
        <v>3</v>
      </c>
      <c r="F800" s="2" t="s">
        <v>19</v>
      </c>
      <c r="G800" s="2">
        <v>48978</v>
      </c>
      <c r="H800" s="3">
        <v>0.22883921729867121</v>
      </c>
      <c r="I800" s="2">
        <v>214028</v>
      </c>
      <c r="J800" s="2">
        <v>301080</v>
      </c>
      <c r="K800" s="2" t="s">
        <v>2121</v>
      </c>
      <c r="L800" s="2" t="s">
        <v>2152</v>
      </c>
      <c r="M800" s="2" t="s">
        <v>2152</v>
      </c>
      <c r="N800" s="1" t="str">
        <f t="shared" si="12"/>
        <v>UMRED (SC)32024</v>
      </c>
    </row>
    <row r="801" spans="1:14" x14ac:dyDescent="0.3">
      <c r="A801" s="2">
        <v>51</v>
      </c>
      <c r="B801" s="2" t="s">
        <v>7651</v>
      </c>
      <c r="C801" s="2" t="s">
        <v>11770</v>
      </c>
      <c r="D801" s="2" t="s">
        <v>1018</v>
      </c>
      <c r="E801" s="2">
        <v>4</v>
      </c>
      <c r="F801" s="2" t="s">
        <v>11</v>
      </c>
      <c r="G801" s="2">
        <v>3356</v>
      </c>
      <c r="H801" s="3">
        <v>1.5680191376829199E-2</v>
      </c>
      <c r="I801" s="2">
        <v>214028</v>
      </c>
      <c r="J801" s="2">
        <v>301080</v>
      </c>
      <c r="K801" s="2" t="s">
        <v>2121</v>
      </c>
      <c r="L801" s="2" t="s">
        <v>2152</v>
      </c>
      <c r="M801" s="2" t="s">
        <v>2152</v>
      </c>
      <c r="N801" s="1" t="str">
        <f t="shared" si="12"/>
        <v>UMRED (SC)42024</v>
      </c>
    </row>
    <row r="802" spans="1:14" x14ac:dyDescent="0.3">
      <c r="A802" s="2">
        <v>51</v>
      </c>
      <c r="B802" s="2" t="s">
        <v>7651</v>
      </c>
      <c r="C802" s="2" t="s">
        <v>11771</v>
      </c>
      <c r="D802" s="2" t="s">
        <v>1020</v>
      </c>
      <c r="E802" s="2">
        <v>5</v>
      </c>
      <c r="F802" s="2" t="s">
        <v>1023</v>
      </c>
      <c r="G802" s="2">
        <v>1838</v>
      </c>
      <c r="H802" s="3">
        <v>8.5876614274767796E-3</v>
      </c>
      <c r="I802" s="2">
        <v>214028</v>
      </c>
      <c r="J802" s="2">
        <v>301080</v>
      </c>
      <c r="K802" s="2" t="s">
        <v>2121</v>
      </c>
      <c r="L802" s="2" t="s">
        <v>2152</v>
      </c>
      <c r="M802" s="2" t="s">
        <v>2152</v>
      </c>
      <c r="N802" s="1" t="str">
        <f t="shared" si="12"/>
        <v>UMRED (SC)52024</v>
      </c>
    </row>
    <row r="803" spans="1:14" x14ac:dyDescent="0.3">
      <c r="A803" s="2">
        <v>51</v>
      </c>
      <c r="B803" s="2" t="s">
        <v>7651</v>
      </c>
      <c r="C803" s="2" t="s">
        <v>22</v>
      </c>
      <c r="D803" s="2" t="s">
        <v>7923</v>
      </c>
      <c r="E803" s="2">
        <v>6</v>
      </c>
      <c r="F803" s="2" t="s">
        <v>22</v>
      </c>
      <c r="G803" s="2">
        <v>1249</v>
      </c>
      <c r="H803" s="3">
        <v>5.8356850505541331E-3</v>
      </c>
      <c r="I803" s="2">
        <v>214028</v>
      </c>
      <c r="J803" s="2">
        <v>301080</v>
      </c>
      <c r="K803" s="2" t="s">
        <v>2121</v>
      </c>
      <c r="L803" s="2" t="s">
        <v>2152</v>
      </c>
      <c r="M803" s="2" t="s">
        <v>2152</v>
      </c>
      <c r="N803" s="1" t="str">
        <f t="shared" si="12"/>
        <v>UMRED (SC)62024</v>
      </c>
    </row>
    <row r="804" spans="1:14" x14ac:dyDescent="0.3">
      <c r="A804" s="2">
        <v>51</v>
      </c>
      <c r="B804" s="2" t="s">
        <v>7651</v>
      </c>
      <c r="C804" s="2" t="s">
        <v>2141</v>
      </c>
      <c r="D804" s="2" t="s">
        <v>1018</v>
      </c>
      <c r="E804" s="2">
        <v>7</v>
      </c>
      <c r="F804" s="2" t="s">
        <v>19</v>
      </c>
      <c r="G804" s="2">
        <v>476</v>
      </c>
      <c r="H804" s="3">
        <v>2.2240080737099817E-3</v>
      </c>
      <c r="I804" s="2">
        <v>214028</v>
      </c>
      <c r="J804" s="2">
        <v>301080</v>
      </c>
      <c r="K804" s="2" t="s">
        <v>2121</v>
      </c>
      <c r="L804" s="2" t="s">
        <v>2152</v>
      </c>
      <c r="M804" s="2" t="s">
        <v>2152</v>
      </c>
      <c r="N804" s="1" t="str">
        <f t="shared" si="12"/>
        <v>UMRED (SC)72024</v>
      </c>
    </row>
    <row r="805" spans="1:14" x14ac:dyDescent="0.3">
      <c r="A805" s="2">
        <v>51</v>
      </c>
      <c r="B805" s="2" t="s">
        <v>7651</v>
      </c>
      <c r="C805" s="2" t="s">
        <v>11772</v>
      </c>
      <c r="D805" s="2" t="s">
        <v>1018</v>
      </c>
      <c r="E805" s="2">
        <v>8</v>
      </c>
      <c r="F805" s="2" t="s">
        <v>302</v>
      </c>
      <c r="G805" s="2">
        <v>418</v>
      </c>
      <c r="H805" s="3">
        <v>1.9530154932999421E-3</v>
      </c>
      <c r="I805" s="2">
        <v>214028</v>
      </c>
      <c r="J805" s="2">
        <v>301080</v>
      </c>
      <c r="K805" s="2" t="s">
        <v>2121</v>
      </c>
      <c r="L805" s="2" t="s">
        <v>2152</v>
      </c>
      <c r="M805" s="2" t="s">
        <v>2152</v>
      </c>
      <c r="N805" s="1" t="str">
        <f t="shared" si="12"/>
        <v>UMRED (SC)82024</v>
      </c>
    </row>
    <row r="806" spans="1:14" x14ac:dyDescent="0.3">
      <c r="A806" s="2">
        <v>51</v>
      </c>
      <c r="B806" s="2" t="s">
        <v>7651</v>
      </c>
      <c r="C806" s="2" t="s">
        <v>11773</v>
      </c>
      <c r="D806" s="2" t="s">
        <v>1018</v>
      </c>
      <c r="E806" s="2">
        <v>9</v>
      </c>
      <c r="F806" s="2" t="s">
        <v>19</v>
      </c>
      <c r="G806" s="2">
        <v>399</v>
      </c>
      <c r="H806" s="3">
        <v>1.8642420617863084E-3</v>
      </c>
      <c r="I806" s="2">
        <v>214028</v>
      </c>
      <c r="J806" s="2">
        <v>301080</v>
      </c>
      <c r="K806" s="2" t="s">
        <v>2121</v>
      </c>
      <c r="L806" s="2" t="s">
        <v>2152</v>
      </c>
      <c r="M806" s="2" t="s">
        <v>2152</v>
      </c>
      <c r="N806" s="1" t="str">
        <f t="shared" si="12"/>
        <v>UMRED (SC)92024</v>
      </c>
    </row>
    <row r="807" spans="1:14" x14ac:dyDescent="0.3">
      <c r="A807" s="2">
        <v>51</v>
      </c>
      <c r="B807" s="2" t="s">
        <v>7651</v>
      </c>
      <c r="C807" s="2" t="s">
        <v>2151</v>
      </c>
      <c r="D807" s="2" t="s">
        <v>1018</v>
      </c>
      <c r="E807" s="2">
        <v>10</v>
      </c>
      <c r="F807" s="2" t="s">
        <v>19</v>
      </c>
      <c r="G807" s="2">
        <v>359</v>
      </c>
      <c r="H807" s="3">
        <v>1.6773506270207636E-3</v>
      </c>
      <c r="I807" s="2">
        <v>214028</v>
      </c>
      <c r="J807" s="2">
        <v>301080</v>
      </c>
      <c r="K807" s="2" t="s">
        <v>2121</v>
      </c>
      <c r="L807" s="2" t="s">
        <v>2152</v>
      </c>
      <c r="M807" s="2" t="s">
        <v>2152</v>
      </c>
      <c r="N807" s="1" t="str">
        <f t="shared" si="12"/>
        <v>UMRED (SC)102024</v>
      </c>
    </row>
    <row r="808" spans="1:14" x14ac:dyDescent="0.3">
      <c r="A808" s="2">
        <v>51</v>
      </c>
      <c r="B808" s="2" t="s">
        <v>7651</v>
      </c>
      <c r="C808" s="2" t="s">
        <v>11774</v>
      </c>
      <c r="D808" s="2" t="s">
        <v>1018</v>
      </c>
      <c r="E808" s="2">
        <v>11</v>
      </c>
      <c r="F808" s="2" t="s">
        <v>19</v>
      </c>
      <c r="G808" s="2">
        <v>307</v>
      </c>
      <c r="H808" s="3">
        <v>1.4343917618255555E-3</v>
      </c>
      <c r="I808" s="2">
        <v>214028</v>
      </c>
      <c r="J808" s="2">
        <v>301080</v>
      </c>
      <c r="K808" s="2" t="s">
        <v>2121</v>
      </c>
      <c r="L808" s="2" t="s">
        <v>2152</v>
      </c>
      <c r="M808" s="2" t="s">
        <v>2152</v>
      </c>
      <c r="N808" s="1" t="str">
        <f t="shared" si="12"/>
        <v>UMRED (SC)112024</v>
      </c>
    </row>
    <row r="809" spans="1:14" x14ac:dyDescent="0.3">
      <c r="A809" s="2">
        <v>51</v>
      </c>
      <c r="B809" s="2" t="s">
        <v>7651</v>
      </c>
      <c r="C809" s="2" t="s">
        <v>11775</v>
      </c>
      <c r="D809" s="2" t="s">
        <v>1018</v>
      </c>
      <c r="E809" s="2">
        <v>12</v>
      </c>
      <c r="F809" s="2" t="s">
        <v>753</v>
      </c>
      <c r="G809" s="2">
        <v>239</v>
      </c>
      <c r="H809" s="3">
        <v>1.1166763227241296E-3</v>
      </c>
      <c r="I809" s="2">
        <v>214028</v>
      </c>
      <c r="J809" s="2">
        <v>301080</v>
      </c>
      <c r="K809" s="2" t="s">
        <v>2121</v>
      </c>
      <c r="L809" s="2" t="s">
        <v>2152</v>
      </c>
      <c r="M809" s="2" t="s">
        <v>2152</v>
      </c>
      <c r="N809" s="1" t="str">
        <f t="shared" si="12"/>
        <v>UMRED (SC)122024</v>
      </c>
    </row>
    <row r="810" spans="1:14" x14ac:dyDescent="0.3">
      <c r="A810" s="2">
        <v>52</v>
      </c>
      <c r="B810" s="2" t="s">
        <v>7652</v>
      </c>
      <c r="C810" s="2" t="s">
        <v>4264</v>
      </c>
      <c r="D810" s="2" t="s">
        <v>1018</v>
      </c>
      <c r="E810" s="2">
        <v>1</v>
      </c>
      <c r="F810" s="2" t="s">
        <v>9</v>
      </c>
      <c r="G810" s="2">
        <v>127726</v>
      </c>
      <c r="H810" s="3">
        <v>0.56889233331997136</v>
      </c>
      <c r="I810" s="2">
        <v>224517</v>
      </c>
      <c r="J810" s="2">
        <v>411497</v>
      </c>
      <c r="K810" s="2" t="s">
        <v>2152</v>
      </c>
      <c r="L810" s="2" t="s">
        <v>2152</v>
      </c>
      <c r="M810" s="2" t="s">
        <v>2152</v>
      </c>
      <c r="N810" s="1" t="str">
        <f t="shared" si="12"/>
        <v>NAGPUR SOUTH WEST12024</v>
      </c>
    </row>
    <row r="811" spans="1:14" x14ac:dyDescent="0.3">
      <c r="A811" s="2">
        <v>52</v>
      </c>
      <c r="B811" s="2" t="s">
        <v>7652</v>
      </c>
      <c r="C811" s="2" t="s">
        <v>11776</v>
      </c>
      <c r="D811" s="2" t="s">
        <v>1018</v>
      </c>
      <c r="E811" s="2">
        <v>2</v>
      </c>
      <c r="F811" s="2" t="s">
        <v>7</v>
      </c>
      <c r="G811" s="2">
        <v>88515</v>
      </c>
      <c r="H811" s="3">
        <v>0.39424631542377636</v>
      </c>
      <c r="I811" s="2">
        <v>224517</v>
      </c>
      <c r="J811" s="2">
        <v>411497</v>
      </c>
      <c r="K811" s="2" t="s">
        <v>2152</v>
      </c>
      <c r="L811" s="2" t="s">
        <v>2152</v>
      </c>
      <c r="M811" s="2" t="s">
        <v>2152</v>
      </c>
      <c r="N811" s="1" t="str">
        <f t="shared" si="12"/>
        <v>NAGPUR SOUTH WEST22024</v>
      </c>
    </row>
    <row r="812" spans="1:14" x14ac:dyDescent="0.3">
      <c r="A812" s="2">
        <v>52</v>
      </c>
      <c r="B812" s="2" t="s">
        <v>7652</v>
      </c>
      <c r="C812" s="2" t="s">
        <v>11777</v>
      </c>
      <c r="D812" s="2" t="s">
        <v>1018</v>
      </c>
      <c r="E812" s="2">
        <v>3</v>
      </c>
      <c r="F812" s="2" t="s">
        <v>1023</v>
      </c>
      <c r="G812" s="2">
        <v>2710</v>
      </c>
      <c r="H812" s="3">
        <v>1.2070355474195719E-2</v>
      </c>
      <c r="I812" s="2">
        <v>224517</v>
      </c>
      <c r="J812" s="2">
        <v>411497</v>
      </c>
      <c r="K812" s="2" t="s">
        <v>2152</v>
      </c>
      <c r="L812" s="2" t="s">
        <v>2152</v>
      </c>
      <c r="M812" s="2" t="s">
        <v>2152</v>
      </c>
      <c r="N812" s="1" t="str">
        <f t="shared" si="12"/>
        <v>NAGPUR SOUTH WEST32024</v>
      </c>
    </row>
    <row r="813" spans="1:14" x14ac:dyDescent="0.3">
      <c r="A813" s="2">
        <v>52</v>
      </c>
      <c r="B813" s="2" t="s">
        <v>7652</v>
      </c>
      <c r="C813" s="2" t="s">
        <v>11778</v>
      </c>
      <c r="D813" s="2" t="s">
        <v>1018</v>
      </c>
      <c r="E813" s="2">
        <v>4</v>
      </c>
      <c r="F813" s="2" t="s">
        <v>11</v>
      </c>
      <c r="G813" s="2">
        <v>2677</v>
      </c>
      <c r="H813" s="3">
        <v>1.1923373285764552E-2</v>
      </c>
      <c r="I813" s="2">
        <v>224517</v>
      </c>
      <c r="J813" s="2">
        <v>411497</v>
      </c>
      <c r="K813" s="2" t="s">
        <v>2152</v>
      </c>
      <c r="L813" s="2" t="s">
        <v>2152</v>
      </c>
      <c r="M813" s="2" t="s">
        <v>2152</v>
      </c>
      <c r="N813" s="1" t="str">
        <f t="shared" si="12"/>
        <v>NAGPUR SOUTH WEST42024</v>
      </c>
    </row>
    <row r="814" spans="1:14" x14ac:dyDescent="0.3">
      <c r="A814" s="2">
        <v>52</v>
      </c>
      <c r="B814" s="2" t="s">
        <v>7652</v>
      </c>
      <c r="C814" s="2" t="s">
        <v>22</v>
      </c>
      <c r="D814" s="2" t="s">
        <v>7923</v>
      </c>
      <c r="E814" s="2">
        <v>5</v>
      </c>
      <c r="F814" s="2" t="s">
        <v>22</v>
      </c>
      <c r="G814" s="2">
        <v>1839</v>
      </c>
      <c r="H814" s="3">
        <v>8.1909165007549543E-3</v>
      </c>
      <c r="I814" s="2">
        <v>224517</v>
      </c>
      <c r="J814" s="2">
        <v>411497</v>
      </c>
      <c r="K814" s="2" t="s">
        <v>2152</v>
      </c>
      <c r="L814" s="2" t="s">
        <v>2152</v>
      </c>
      <c r="M814" s="2" t="s">
        <v>2152</v>
      </c>
      <c r="N814" s="1" t="str">
        <f t="shared" si="12"/>
        <v>NAGPUR SOUTH WEST52024</v>
      </c>
    </row>
    <row r="815" spans="1:14" x14ac:dyDescent="0.3">
      <c r="A815" s="2">
        <v>52</v>
      </c>
      <c r="B815" s="2" t="s">
        <v>7652</v>
      </c>
      <c r="C815" s="2" t="s">
        <v>11779</v>
      </c>
      <c r="D815" s="2" t="s">
        <v>1018</v>
      </c>
      <c r="E815" s="2">
        <v>6</v>
      </c>
      <c r="F815" s="2" t="s">
        <v>1113</v>
      </c>
      <c r="G815" s="2">
        <v>346</v>
      </c>
      <c r="H815" s="3">
        <v>1.5410859756722207E-3</v>
      </c>
      <c r="I815" s="2">
        <v>224517</v>
      </c>
      <c r="J815" s="2">
        <v>411497</v>
      </c>
      <c r="K815" s="2" t="s">
        <v>2152</v>
      </c>
      <c r="L815" s="2" t="s">
        <v>2152</v>
      </c>
      <c r="M815" s="2" t="s">
        <v>2152</v>
      </c>
      <c r="N815" s="1" t="str">
        <f t="shared" si="12"/>
        <v>NAGPUR SOUTH WEST62024</v>
      </c>
    </row>
    <row r="816" spans="1:14" x14ac:dyDescent="0.3">
      <c r="A816" s="2">
        <v>52</v>
      </c>
      <c r="B816" s="2" t="s">
        <v>7652</v>
      </c>
      <c r="C816" s="2" t="s">
        <v>2173</v>
      </c>
      <c r="D816" s="2" t="s">
        <v>1018</v>
      </c>
      <c r="E816" s="2">
        <v>7</v>
      </c>
      <c r="F816" s="2" t="s">
        <v>19</v>
      </c>
      <c r="G816" s="2">
        <v>222</v>
      </c>
      <c r="H816" s="3">
        <v>9.8878926762784101E-4</v>
      </c>
      <c r="I816" s="2">
        <v>224517</v>
      </c>
      <c r="J816" s="2">
        <v>411497</v>
      </c>
      <c r="K816" s="2" t="s">
        <v>2152</v>
      </c>
      <c r="L816" s="2" t="s">
        <v>2152</v>
      </c>
      <c r="M816" s="2" t="s">
        <v>2152</v>
      </c>
      <c r="N816" s="1" t="str">
        <f t="shared" si="12"/>
        <v>NAGPUR SOUTH WEST72024</v>
      </c>
    </row>
    <row r="817" spans="1:14" x14ac:dyDescent="0.3">
      <c r="A817" s="2">
        <v>52</v>
      </c>
      <c r="B817" s="2" t="s">
        <v>7652</v>
      </c>
      <c r="C817" s="2" t="s">
        <v>11780</v>
      </c>
      <c r="D817" s="2" t="s">
        <v>1020</v>
      </c>
      <c r="E817" s="2">
        <v>8</v>
      </c>
      <c r="F817" s="2" t="s">
        <v>2077</v>
      </c>
      <c r="G817" s="2">
        <v>154</v>
      </c>
      <c r="H817" s="3">
        <v>6.859168793454393E-4</v>
      </c>
      <c r="I817" s="2">
        <v>224517</v>
      </c>
      <c r="J817" s="2">
        <v>411497</v>
      </c>
      <c r="K817" s="2" t="s">
        <v>2152</v>
      </c>
      <c r="L817" s="2" t="s">
        <v>2152</v>
      </c>
      <c r="M817" s="2" t="s">
        <v>2152</v>
      </c>
      <c r="N817" s="1" t="str">
        <f t="shared" si="12"/>
        <v>NAGPUR SOUTH WEST82024</v>
      </c>
    </row>
    <row r="818" spans="1:14" x14ac:dyDescent="0.3">
      <c r="A818" s="2">
        <v>52</v>
      </c>
      <c r="B818" s="2" t="s">
        <v>7652</v>
      </c>
      <c r="C818" s="2" t="s">
        <v>11781</v>
      </c>
      <c r="D818" s="2" t="s">
        <v>1018</v>
      </c>
      <c r="E818" s="2">
        <v>9</v>
      </c>
      <c r="F818" s="2" t="s">
        <v>7554</v>
      </c>
      <c r="G818" s="2">
        <v>82</v>
      </c>
      <c r="H818" s="3">
        <v>3.6522846822289627E-4</v>
      </c>
      <c r="I818" s="2">
        <v>224517</v>
      </c>
      <c r="J818" s="2">
        <v>411497</v>
      </c>
      <c r="K818" s="2" t="s">
        <v>2152</v>
      </c>
      <c r="L818" s="2" t="s">
        <v>2152</v>
      </c>
      <c r="M818" s="2" t="s">
        <v>2152</v>
      </c>
      <c r="N818" s="1" t="str">
        <f t="shared" si="12"/>
        <v>NAGPUR SOUTH WEST92024</v>
      </c>
    </row>
    <row r="819" spans="1:14" x14ac:dyDescent="0.3">
      <c r="A819" s="2">
        <v>52</v>
      </c>
      <c r="B819" s="2" t="s">
        <v>7652</v>
      </c>
      <c r="C819" s="2" t="s">
        <v>11782</v>
      </c>
      <c r="D819" s="2" t="s">
        <v>1018</v>
      </c>
      <c r="E819" s="2">
        <v>10</v>
      </c>
      <c r="F819" s="2" t="s">
        <v>1971</v>
      </c>
      <c r="G819" s="2">
        <v>81</v>
      </c>
      <c r="H819" s="3">
        <v>3.6077446251286092E-4</v>
      </c>
      <c r="I819" s="2">
        <v>224517</v>
      </c>
      <c r="J819" s="2">
        <v>411497</v>
      </c>
      <c r="K819" s="2" t="s">
        <v>2152</v>
      </c>
      <c r="L819" s="2" t="s">
        <v>2152</v>
      </c>
      <c r="M819" s="2" t="s">
        <v>2152</v>
      </c>
      <c r="N819" s="1" t="str">
        <f t="shared" si="12"/>
        <v>NAGPUR SOUTH WEST102024</v>
      </c>
    </row>
    <row r="820" spans="1:14" x14ac:dyDescent="0.3">
      <c r="A820" s="2">
        <v>52</v>
      </c>
      <c r="B820" s="2" t="s">
        <v>7652</v>
      </c>
      <c r="C820" s="2" t="s">
        <v>11783</v>
      </c>
      <c r="D820" s="2" t="s">
        <v>1018</v>
      </c>
      <c r="E820" s="2">
        <v>11</v>
      </c>
      <c r="F820" s="2" t="s">
        <v>19</v>
      </c>
      <c r="G820" s="2">
        <v>75</v>
      </c>
      <c r="H820" s="3">
        <v>3.3405042825264902E-4</v>
      </c>
      <c r="I820" s="2">
        <v>224517</v>
      </c>
      <c r="J820" s="2">
        <v>411497</v>
      </c>
      <c r="K820" s="2" t="s">
        <v>2152</v>
      </c>
      <c r="L820" s="2" t="s">
        <v>2152</v>
      </c>
      <c r="M820" s="2" t="s">
        <v>2152</v>
      </c>
      <c r="N820" s="1" t="str">
        <f t="shared" si="12"/>
        <v>NAGPUR SOUTH WEST112024</v>
      </c>
    </row>
    <row r="821" spans="1:14" x14ac:dyDescent="0.3">
      <c r="A821" s="2">
        <v>52</v>
      </c>
      <c r="B821" s="2" t="s">
        <v>7652</v>
      </c>
      <c r="C821" s="2" t="s">
        <v>11784</v>
      </c>
      <c r="D821" s="2" t="s">
        <v>1018</v>
      </c>
      <c r="E821" s="2">
        <v>12</v>
      </c>
      <c r="F821" s="2" t="s">
        <v>19</v>
      </c>
      <c r="G821" s="2">
        <v>46</v>
      </c>
      <c r="H821" s="3">
        <v>2.0488426266162472E-4</v>
      </c>
      <c r="I821" s="2">
        <v>224517</v>
      </c>
      <c r="J821" s="2">
        <v>411497</v>
      </c>
      <c r="K821" s="2" t="s">
        <v>2152</v>
      </c>
      <c r="L821" s="2" t="s">
        <v>2152</v>
      </c>
      <c r="M821" s="2" t="s">
        <v>2152</v>
      </c>
      <c r="N821" s="1" t="str">
        <f t="shared" si="12"/>
        <v>NAGPUR SOUTH WEST122024</v>
      </c>
    </row>
    <row r="822" spans="1:14" x14ac:dyDescent="0.3">
      <c r="A822" s="2">
        <v>52</v>
      </c>
      <c r="B822" s="2" t="s">
        <v>7652</v>
      </c>
      <c r="C822" s="2" t="s">
        <v>11785</v>
      </c>
      <c r="D822" s="2" t="s">
        <v>1018</v>
      </c>
      <c r="E822" s="2">
        <v>13</v>
      </c>
      <c r="F822" s="2" t="s">
        <v>19</v>
      </c>
      <c r="G822" s="2">
        <v>44</v>
      </c>
      <c r="H822" s="3">
        <v>1.9597625124155409E-4</v>
      </c>
      <c r="I822" s="2">
        <v>224517</v>
      </c>
      <c r="J822" s="2">
        <v>411497</v>
      </c>
      <c r="K822" s="2" t="s">
        <v>2152</v>
      </c>
      <c r="L822" s="2" t="s">
        <v>2152</v>
      </c>
      <c r="M822" s="2" t="s">
        <v>2152</v>
      </c>
      <c r="N822" s="1" t="str">
        <f t="shared" si="12"/>
        <v>NAGPUR SOUTH WEST132024</v>
      </c>
    </row>
    <row r="823" spans="1:14" x14ac:dyDescent="0.3">
      <c r="A823" s="2">
        <v>53</v>
      </c>
      <c r="B823" s="2" t="s">
        <v>7653</v>
      </c>
      <c r="C823" s="2" t="s">
        <v>8525</v>
      </c>
      <c r="D823" s="2" t="s">
        <v>1018</v>
      </c>
      <c r="E823" s="2">
        <v>1</v>
      </c>
      <c r="F823" s="2" t="s">
        <v>9</v>
      </c>
      <c r="G823" s="2">
        <v>115892</v>
      </c>
      <c r="H823" s="3">
        <v>0.51554986142806936</v>
      </c>
      <c r="I823" s="2">
        <v>224793</v>
      </c>
      <c r="J823" s="2">
        <v>394586</v>
      </c>
      <c r="K823" s="2" t="s">
        <v>2152</v>
      </c>
      <c r="L823" s="2" t="s">
        <v>2152</v>
      </c>
      <c r="M823" s="2" t="s">
        <v>2152</v>
      </c>
      <c r="N823" s="1" t="str">
        <f t="shared" si="12"/>
        <v>NAGPUR SOUTH12024</v>
      </c>
    </row>
    <row r="824" spans="1:14" x14ac:dyDescent="0.3">
      <c r="A824" s="2">
        <v>53</v>
      </c>
      <c r="B824" s="2" t="s">
        <v>7653</v>
      </c>
      <c r="C824" s="2" t="s">
        <v>11786</v>
      </c>
      <c r="D824" s="2" t="s">
        <v>1018</v>
      </c>
      <c r="E824" s="2">
        <v>2</v>
      </c>
      <c r="F824" s="2" t="s">
        <v>7</v>
      </c>
      <c r="G824" s="2">
        <v>100194</v>
      </c>
      <c r="H824" s="3">
        <v>0.44571672605463691</v>
      </c>
      <c r="I824" s="2">
        <v>224793</v>
      </c>
      <c r="J824" s="2">
        <v>394586</v>
      </c>
      <c r="K824" s="2" t="s">
        <v>2152</v>
      </c>
      <c r="L824" s="2" t="s">
        <v>2152</v>
      </c>
      <c r="M824" s="2" t="s">
        <v>2152</v>
      </c>
      <c r="N824" s="1" t="str">
        <f t="shared" si="12"/>
        <v>NAGPUR SOUTH22024</v>
      </c>
    </row>
    <row r="825" spans="1:14" x14ac:dyDescent="0.3">
      <c r="A825" s="2">
        <v>53</v>
      </c>
      <c r="B825" s="2" t="s">
        <v>7653</v>
      </c>
      <c r="C825" s="2" t="s">
        <v>11787</v>
      </c>
      <c r="D825" s="2" t="s">
        <v>1018</v>
      </c>
      <c r="E825" s="2">
        <v>3</v>
      </c>
      <c r="F825" s="2" t="s">
        <v>11</v>
      </c>
      <c r="G825" s="2">
        <v>1928</v>
      </c>
      <c r="H825" s="3">
        <v>8.5767795260528572E-3</v>
      </c>
      <c r="I825" s="2">
        <v>224793</v>
      </c>
      <c r="J825" s="2">
        <v>394586</v>
      </c>
      <c r="K825" s="2" t="s">
        <v>2152</v>
      </c>
      <c r="L825" s="2" t="s">
        <v>2152</v>
      </c>
      <c r="M825" s="2" t="s">
        <v>2152</v>
      </c>
      <c r="N825" s="1" t="str">
        <f t="shared" si="12"/>
        <v>NAGPUR SOUTH32024</v>
      </c>
    </row>
    <row r="826" spans="1:14" x14ac:dyDescent="0.3">
      <c r="A826" s="2">
        <v>53</v>
      </c>
      <c r="B826" s="2" t="s">
        <v>7653</v>
      </c>
      <c r="C826" s="2" t="s">
        <v>4282</v>
      </c>
      <c r="D826" s="2" t="s">
        <v>1020</v>
      </c>
      <c r="E826" s="2">
        <v>4</v>
      </c>
      <c r="F826" s="2" t="s">
        <v>1023</v>
      </c>
      <c r="G826" s="2">
        <v>1867</v>
      </c>
      <c r="H826" s="3">
        <v>8.3054187630397739E-3</v>
      </c>
      <c r="I826" s="2">
        <v>224793</v>
      </c>
      <c r="J826" s="2">
        <v>394586</v>
      </c>
      <c r="K826" s="2" t="s">
        <v>2152</v>
      </c>
      <c r="L826" s="2" t="s">
        <v>2152</v>
      </c>
      <c r="M826" s="2" t="s">
        <v>2152</v>
      </c>
      <c r="N826" s="1" t="str">
        <f t="shared" si="12"/>
        <v>NAGPUR SOUTH42024</v>
      </c>
    </row>
    <row r="827" spans="1:14" x14ac:dyDescent="0.3">
      <c r="A827" s="2">
        <v>53</v>
      </c>
      <c r="B827" s="2" t="s">
        <v>7653</v>
      </c>
      <c r="C827" s="2" t="s">
        <v>22</v>
      </c>
      <c r="D827" s="2" t="s">
        <v>7923</v>
      </c>
      <c r="E827" s="2">
        <v>5</v>
      </c>
      <c r="F827" s="2" t="s">
        <v>22</v>
      </c>
      <c r="G827" s="2">
        <v>1246</v>
      </c>
      <c r="H827" s="3">
        <v>5.5428772248246163E-3</v>
      </c>
      <c r="I827" s="2">
        <v>224793</v>
      </c>
      <c r="J827" s="2">
        <v>394586</v>
      </c>
      <c r="K827" s="2" t="s">
        <v>2152</v>
      </c>
      <c r="L827" s="2" t="s">
        <v>2152</v>
      </c>
      <c r="M827" s="2" t="s">
        <v>2152</v>
      </c>
      <c r="N827" s="1" t="str">
        <f t="shared" si="12"/>
        <v>NAGPUR SOUTH52024</v>
      </c>
    </row>
    <row r="828" spans="1:14" x14ac:dyDescent="0.3">
      <c r="A828" s="2">
        <v>53</v>
      </c>
      <c r="B828" s="2" t="s">
        <v>7653</v>
      </c>
      <c r="C828" s="2" t="s">
        <v>11788</v>
      </c>
      <c r="D828" s="2" t="s">
        <v>1018</v>
      </c>
      <c r="E828" s="2">
        <v>6</v>
      </c>
      <c r="F828" s="2" t="s">
        <v>19</v>
      </c>
      <c r="G828" s="2">
        <v>1239</v>
      </c>
      <c r="H828" s="3">
        <v>5.5117374651345906E-3</v>
      </c>
      <c r="I828" s="2">
        <v>224793</v>
      </c>
      <c r="J828" s="2">
        <v>394586</v>
      </c>
      <c r="K828" s="2" t="s">
        <v>2152</v>
      </c>
      <c r="L828" s="2" t="s">
        <v>2152</v>
      </c>
      <c r="M828" s="2" t="s">
        <v>2152</v>
      </c>
      <c r="N828" s="1" t="str">
        <f t="shared" si="12"/>
        <v>NAGPUR SOUTH62024</v>
      </c>
    </row>
    <row r="829" spans="1:14" x14ac:dyDescent="0.3">
      <c r="A829" s="2">
        <v>53</v>
      </c>
      <c r="B829" s="2" t="s">
        <v>7653</v>
      </c>
      <c r="C829" s="2" t="s">
        <v>11789</v>
      </c>
      <c r="D829" s="2" t="s">
        <v>1018</v>
      </c>
      <c r="E829" s="2">
        <v>7</v>
      </c>
      <c r="F829" s="2" t="s">
        <v>302</v>
      </c>
      <c r="G829" s="2">
        <v>881</v>
      </c>
      <c r="H829" s="3">
        <v>3.9191611838446929E-3</v>
      </c>
      <c r="I829" s="2">
        <v>224793</v>
      </c>
      <c r="J829" s="2">
        <v>394586</v>
      </c>
      <c r="K829" s="2" t="s">
        <v>2152</v>
      </c>
      <c r="L829" s="2" t="s">
        <v>2152</v>
      </c>
      <c r="M829" s="2" t="s">
        <v>2152</v>
      </c>
      <c r="N829" s="1" t="str">
        <f t="shared" si="12"/>
        <v>NAGPUR SOUTH72024</v>
      </c>
    </row>
    <row r="830" spans="1:14" x14ac:dyDescent="0.3">
      <c r="A830" s="2">
        <v>53</v>
      </c>
      <c r="B830" s="2" t="s">
        <v>7653</v>
      </c>
      <c r="C830" s="2" t="s">
        <v>11790</v>
      </c>
      <c r="D830" s="2" t="s">
        <v>1018</v>
      </c>
      <c r="E830" s="2">
        <v>8</v>
      </c>
      <c r="F830" s="2" t="s">
        <v>19</v>
      </c>
      <c r="G830" s="2">
        <v>205</v>
      </c>
      <c r="H830" s="3">
        <v>9.1195010520790242E-4</v>
      </c>
      <c r="I830" s="2">
        <v>224793</v>
      </c>
      <c r="J830" s="2">
        <v>394586</v>
      </c>
      <c r="K830" s="2" t="s">
        <v>2152</v>
      </c>
      <c r="L830" s="2" t="s">
        <v>2152</v>
      </c>
      <c r="M830" s="2" t="s">
        <v>2152</v>
      </c>
      <c r="N830" s="1" t="str">
        <f t="shared" si="12"/>
        <v>NAGPUR SOUTH82024</v>
      </c>
    </row>
    <row r="831" spans="1:14" x14ac:dyDescent="0.3">
      <c r="A831" s="2">
        <v>53</v>
      </c>
      <c r="B831" s="2" t="s">
        <v>7653</v>
      </c>
      <c r="C831" s="2" t="s">
        <v>11791</v>
      </c>
      <c r="D831" s="2" t="s">
        <v>1018</v>
      </c>
      <c r="E831" s="2">
        <v>9</v>
      </c>
      <c r="F831" s="2" t="s">
        <v>19</v>
      </c>
      <c r="G831" s="2">
        <v>194</v>
      </c>
      <c r="H831" s="3">
        <v>8.630161971235759E-4</v>
      </c>
      <c r="I831" s="2">
        <v>224793</v>
      </c>
      <c r="J831" s="2">
        <v>394586</v>
      </c>
      <c r="K831" s="2" t="s">
        <v>2152</v>
      </c>
      <c r="L831" s="2" t="s">
        <v>2152</v>
      </c>
      <c r="M831" s="2" t="s">
        <v>2152</v>
      </c>
      <c r="N831" s="1" t="str">
        <f t="shared" si="12"/>
        <v>NAGPUR SOUTH92024</v>
      </c>
    </row>
    <row r="832" spans="1:14" x14ac:dyDescent="0.3">
      <c r="A832" s="2">
        <v>53</v>
      </c>
      <c r="B832" s="2" t="s">
        <v>7653</v>
      </c>
      <c r="C832" s="2" t="s">
        <v>11792</v>
      </c>
      <c r="D832" s="2" t="s">
        <v>1018</v>
      </c>
      <c r="E832" s="2">
        <v>10</v>
      </c>
      <c r="F832" s="2" t="s">
        <v>109</v>
      </c>
      <c r="G832" s="2">
        <v>141</v>
      </c>
      <c r="H832" s="3">
        <v>6.2724373089909384E-4</v>
      </c>
      <c r="I832" s="2">
        <v>224793</v>
      </c>
      <c r="J832" s="2">
        <v>394586</v>
      </c>
      <c r="K832" s="2" t="s">
        <v>2152</v>
      </c>
      <c r="L832" s="2" t="s">
        <v>2152</v>
      </c>
      <c r="M832" s="2" t="s">
        <v>2152</v>
      </c>
      <c r="N832" s="1" t="str">
        <f t="shared" si="12"/>
        <v>NAGPUR SOUTH102024</v>
      </c>
    </row>
    <row r="833" spans="1:14" x14ac:dyDescent="0.3">
      <c r="A833" s="2">
        <v>53</v>
      </c>
      <c r="B833" s="2" t="s">
        <v>7653</v>
      </c>
      <c r="C833" s="2" t="s">
        <v>11793</v>
      </c>
      <c r="D833" s="2" t="s">
        <v>1020</v>
      </c>
      <c r="E833" s="2">
        <v>11</v>
      </c>
      <c r="F833" s="2" t="s">
        <v>1053</v>
      </c>
      <c r="G833" s="2">
        <v>123</v>
      </c>
      <c r="H833" s="3">
        <v>5.4717006312474147E-4</v>
      </c>
      <c r="I833" s="2">
        <v>224793</v>
      </c>
      <c r="J833" s="2">
        <v>394586</v>
      </c>
      <c r="K833" s="2" t="s">
        <v>2152</v>
      </c>
      <c r="L833" s="2" t="s">
        <v>2152</v>
      </c>
      <c r="M833" s="2" t="s">
        <v>2152</v>
      </c>
      <c r="N833" s="1" t="str">
        <f t="shared" si="12"/>
        <v>NAGPUR SOUTH112024</v>
      </c>
    </row>
    <row r="834" spans="1:14" x14ac:dyDescent="0.3">
      <c r="A834" s="2">
        <v>53</v>
      </c>
      <c r="B834" s="2" t="s">
        <v>7653</v>
      </c>
      <c r="C834" s="2" t="s">
        <v>11794</v>
      </c>
      <c r="D834" s="2" t="s">
        <v>1018</v>
      </c>
      <c r="E834" s="2">
        <v>12</v>
      </c>
      <c r="F834" s="2" t="s">
        <v>19</v>
      </c>
      <c r="G834" s="2">
        <v>108</v>
      </c>
      <c r="H834" s="3">
        <v>4.8044200664611441E-4</v>
      </c>
      <c r="I834" s="2">
        <v>224793</v>
      </c>
      <c r="J834" s="2">
        <v>394586</v>
      </c>
      <c r="K834" s="2" t="s">
        <v>2152</v>
      </c>
      <c r="L834" s="2" t="s">
        <v>2152</v>
      </c>
      <c r="M834" s="2" t="s">
        <v>2152</v>
      </c>
      <c r="N834" s="1" t="str">
        <f t="shared" si="12"/>
        <v>NAGPUR SOUTH122024</v>
      </c>
    </row>
    <row r="835" spans="1:14" x14ac:dyDescent="0.3">
      <c r="A835" s="2">
        <v>53</v>
      </c>
      <c r="B835" s="2" t="s">
        <v>7653</v>
      </c>
      <c r="C835" s="2" t="s">
        <v>11795</v>
      </c>
      <c r="D835" s="2" t="s">
        <v>1018</v>
      </c>
      <c r="E835" s="2">
        <v>13</v>
      </c>
      <c r="F835" s="2" t="s">
        <v>19</v>
      </c>
      <c r="G835" s="2">
        <v>108</v>
      </c>
      <c r="H835" s="3">
        <v>4.8044200664611441E-4</v>
      </c>
      <c r="I835" s="2">
        <v>224793</v>
      </c>
      <c r="J835" s="2">
        <v>394586</v>
      </c>
      <c r="K835" s="2" t="s">
        <v>2152</v>
      </c>
      <c r="L835" s="2" t="s">
        <v>2152</v>
      </c>
      <c r="M835" s="2" t="s">
        <v>2152</v>
      </c>
      <c r="N835" s="1" t="str">
        <f t="shared" ref="N835:N898" si="13">B835&amp;E835&amp;2024</f>
        <v>NAGPUR SOUTH132024</v>
      </c>
    </row>
    <row r="836" spans="1:14" x14ac:dyDescent="0.3">
      <c r="A836" s="2">
        <v>53</v>
      </c>
      <c r="B836" s="2" t="s">
        <v>7653</v>
      </c>
      <c r="C836" s="2" t="s">
        <v>11796</v>
      </c>
      <c r="D836" s="2" t="s">
        <v>1018</v>
      </c>
      <c r="E836" s="2">
        <v>14</v>
      </c>
      <c r="F836" s="2" t="s">
        <v>2637</v>
      </c>
      <c r="G836" s="2">
        <v>101</v>
      </c>
      <c r="H836" s="3">
        <v>4.493022469560885E-4</v>
      </c>
      <c r="I836" s="2">
        <v>224793</v>
      </c>
      <c r="J836" s="2">
        <v>394586</v>
      </c>
      <c r="K836" s="2" t="s">
        <v>2152</v>
      </c>
      <c r="L836" s="2" t="s">
        <v>2152</v>
      </c>
      <c r="M836" s="2" t="s">
        <v>2152</v>
      </c>
      <c r="N836" s="1" t="str">
        <f t="shared" si="13"/>
        <v>NAGPUR SOUTH142024</v>
      </c>
    </row>
    <row r="837" spans="1:14" x14ac:dyDescent="0.3">
      <c r="A837" s="2">
        <v>53</v>
      </c>
      <c r="B837" s="2" t="s">
        <v>7653</v>
      </c>
      <c r="C837" s="2" t="s">
        <v>11797</v>
      </c>
      <c r="D837" s="2" t="s">
        <v>1018</v>
      </c>
      <c r="E837" s="2">
        <v>15</v>
      </c>
      <c r="F837" s="2" t="s">
        <v>19</v>
      </c>
      <c r="G837" s="2">
        <v>80</v>
      </c>
      <c r="H837" s="3">
        <v>3.5588296788601067E-4</v>
      </c>
      <c r="I837" s="2">
        <v>224793</v>
      </c>
      <c r="J837" s="2">
        <v>394586</v>
      </c>
      <c r="K837" s="2" t="s">
        <v>2152</v>
      </c>
      <c r="L837" s="2" t="s">
        <v>2152</v>
      </c>
      <c r="M837" s="2" t="s">
        <v>2152</v>
      </c>
      <c r="N837" s="1" t="str">
        <f t="shared" si="13"/>
        <v>NAGPUR SOUTH152024</v>
      </c>
    </row>
    <row r="838" spans="1:14" x14ac:dyDescent="0.3">
      <c r="A838" s="2">
        <v>53</v>
      </c>
      <c r="B838" s="2" t="s">
        <v>7653</v>
      </c>
      <c r="C838" s="2" t="s">
        <v>11798</v>
      </c>
      <c r="D838" s="2" t="s">
        <v>1020</v>
      </c>
      <c r="E838" s="2">
        <v>16</v>
      </c>
      <c r="F838" s="2" t="s">
        <v>1113</v>
      </c>
      <c r="G838" s="2">
        <v>78</v>
      </c>
      <c r="H838" s="3">
        <v>3.469858936888604E-4</v>
      </c>
      <c r="I838" s="2">
        <v>224793</v>
      </c>
      <c r="J838" s="2">
        <v>394586</v>
      </c>
      <c r="K838" s="2" t="s">
        <v>2152</v>
      </c>
      <c r="L838" s="2" t="s">
        <v>2152</v>
      </c>
      <c r="M838" s="2" t="s">
        <v>2152</v>
      </c>
      <c r="N838" s="1" t="str">
        <f t="shared" si="13"/>
        <v>NAGPUR SOUTH162024</v>
      </c>
    </row>
    <row r="839" spans="1:14" x14ac:dyDescent="0.3">
      <c r="A839" s="2">
        <v>53</v>
      </c>
      <c r="B839" s="2" t="s">
        <v>7653</v>
      </c>
      <c r="C839" s="2" t="s">
        <v>11799</v>
      </c>
      <c r="D839" s="2" t="s">
        <v>1018</v>
      </c>
      <c r="E839" s="2">
        <v>17</v>
      </c>
      <c r="F839" s="2" t="s">
        <v>1971</v>
      </c>
      <c r="G839" s="2">
        <v>71</v>
      </c>
      <c r="H839" s="3">
        <v>3.1584613399883449E-4</v>
      </c>
      <c r="I839" s="2">
        <v>224793</v>
      </c>
      <c r="J839" s="2">
        <v>394586</v>
      </c>
      <c r="K839" s="2" t="s">
        <v>2152</v>
      </c>
      <c r="L839" s="2" t="s">
        <v>2152</v>
      </c>
      <c r="M839" s="2" t="s">
        <v>2152</v>
      </c>
      <c r="N839" s="1" t="str">
        <f t="shared" si="13"/>
        <v>NAGPUR SOUTH172024</v>
      </c>
    </row>
    <row r="840" spans="1:14" x14ac:dyDescent="0.3">
      <c r="A840" s="2">
        <v>53</v>
      </c>
      <c r="B840" s="2" t="s">
        <v>7653</v>
      </c>
      <c r="C840" s="2" t="s">
        <v>11800</v>
      </c>
      <c r="D840" s="2" t="s">
        <v>1018</v>
      </c>
      <c r="E840" s="2">
        <v>18</v>
      </c>
      <c r="F840" s="2" t="s">
        <v>1187</v>
      </c>
      <c r="G840" s="2">
        <v>71</v>
      </c>
      <c r="H840" s="3">
        <v>3.1584613399883449E-4</v>
      </c>
      <c r="I840" s="2">
        <v>224793</v>
      </c>
      <c r="J840" s="2">
        <v>394586</v>
      </c>
      <c r="K840" s="2" t="s">
        <v>2152</v>
      </c>
      <c r="L840" s="2" t="s">
        <v>2152</v>
      </c>
      <c r="M840" s="2" t="s">
        <v>2152</v>
      </c>
      <c r="N840" s="1" t="str">
        <f t="shared" si="13"/>
        <v>NAGPUR SOUTH182024</v>
      </c>
    </row>
    <row r="841" spans="1:14" x14ac:dyDescent="0.3">
      <c r="A841" s="2">
        <v>53</v>
      </c>
      <c r="B841" s="2" t="s">
        <v>7653</v>
      </c>
      <c r="C841" s="2" t="s">
        <v>11801</v>
      </c>
      <c r="D841" s="2" t="s">
        <v>1020</v>
      </c>
      <c r="E841" s="2">
        <v>19</v>
      </c>
      <c r="F841" s="2" t="s">
        <v>2043</v>
      </c>
      <c r="G841" s="2">
        <v>69</v>
      </c>
      <c r="H841" s="3">
        <v>3.0694905980168421E-4</v>
      </c>
      <c r="I841" s="2">
        <v>224793</v>
      </c>
      <c r="J841" s="2">
        <v>394586</v>
      </c>
      <c r="K841" s="2" t="s">
        <v>2152</v>
      </c>
      <c r="L841" s="2" t="s">
        <v>2152</v>
      </c>
      <c r="M841" s="2" t="s">
        <v>2152</v>
      </c>
      <c r="N841" s="1" t="str">
        <f t="shared" si="13"/>
        <v>NAGPUR SOUTH192024</v>
      </c>
    </row>
    <row r="842" spans="1:14" x14ac:dyDescent="0.3">
      <c r="A842" s="2">
        <v>53</v>
      </c>
      <c r="B842" s="2" t="s">
        <v>7653</v>
      </c>
      <c r="C842" s="2" t="s">
        <v>11802</v>
      </c>
      <c r="D842" s="2" t="s">
        <v>1018</v>
      </c>
      <c r="E842" s="2">
        <v>20</v>
      </c>
      <c r="F842" s="2" t="s">
        <v>753</v>
      </c>
      <c r="G842" s="2">
        <v>62</v>
      </c>
      <c r="H842" s="3">
        <v>2.758093001116583E-4</v>
      </c>
      <c r="I842" s="2">
        <v>224793</v>
      </c>
      <c r="J842" s="2">
        <v>394586</v>
      </c>
      <c r="K842" s="2" t="s">
        <v>2152</v>
      </c>
      <c r="L842" s="2" t="s">
        <v>2152</v>
      </c>
      <c r="M842" s="2" t="s">
        <v>2152</v>
      </c>
      <c r="N842" s="1" t="str">
        <f t="shared" si="13"/>
        <v>NAGPUR SOUTH202024</v>
      </c>
    </row>
    <row r="843" spans="1:14" x14ac:dyDescent="0.3">
      <c r="A843" s="2">
        <v>53</v>
      </c>
      <c r="B843" s="2" t="s">
        <v>7653</v>
      </c>
      <c r="C843" s="2" t="s">
        <v>11803</v>
      </c>
      <c r="D843" s="2" t="s">
        <v>1018</v>
      </c>
      <c r="E843" s="2">
        <v>21</v>
      </c>
      <c r="F843" s="2" t="s">
        <v>19</v>
      </c>
      <c r="G843" s="2">
        <v>54</v>
      </c>
      <c r="H843" s="3">
        <v>2.402210033230572E-4</v>
      </c>
      <c r="I843" s="2">
        <v>224793</v>
      </c>
      <c r="J843" s="2">
        <v>394586</v>
      </c>
      <c r="K843" s="2" t="s">
        <v>2152</v>
      </c>
      <c r="L843" s="2" t="s">
        <v>2152</v>
      </c>
      <c r="M843" s="2" t="s">
        <v>2152</v>
      </c>
      <c r="N843" s="1" t="str">
        <f t="shared" si="13"/>
        <v>NAGPUR SOUTH212024</v>
      </c>
    </row>
    <row r="844" spans="1:14" x14ac:dyDescent="0.3">
      <c r="A844" s="2">
        <v>53</v>
      </c>
      <c r="B844" s="2" t="s">
        <v>7653</v>
      </c>
      <c r="C844" s="2" t="s">
        <v>11804</v>
      </c>
      <c r="D844" s="2" t="s">
        <v>1020</v>
      </c>
      <c r="E844" s="2">
        <v>22</v>
      </c>
      <c r="F844" s="2" t="s">
        <v>958</v>
      </c>
      <c r="G844" s="2">
        <v>41</v>
      </c>
      <c r="H844" s="3">
        <v>1.8239002104158047E-4</v>
      </c>
      <c r="I844" s="2">
        <v>224793</v>
      </c>
      <c r="J844" s="2">
        <v>394586</v>
      </c>
      <c r="K844" s="2" t="s">
        <v>2152</v>
      </c>
      <c r="L844" s="2" t="s">
        <v>2152</v>
      </c>
      <c r="M844" s="2" t="s">
        <v>2152</v>
      </c>
      <c r="N844" s="1" t="str">
        <f t="shared" si="13"/>
        <v>NAGPUR SOUTH222024</v>
      </c>
    </row>
    <row r="845" spans="1:14" x14ac:dyDescent="0.3">
      <c r="A845" s="2">
        <v>53</v>
      </c>
      <c r="B845" s="2" t="s">
        <v>7653</v>
      </c>
      <c r="C845" s="2" t="s">
        <v>11805</v>
      </c>
      <c r="D845" s="2" t="s">
        <v>1018</v>
      </c>
      <c r="E845" s="2">
        <v>23</v>
      </c>
      <c r="F845" s="2" t="s">
        <v>1952</v>
      </c>
      <c r="G845" s="2">
        <v>40</v>
      </c>
      <c r="H845" s="3">
        <v>1.7794148394300533E-4</v>
      </c>
      <c r="I845" s="2">
        <v>224793</v>
      </c>
      <c r="J845" s="2">
        <v>394586</v>
      </c>
      <c r="K845" s="2" t="s">
        <v>2152</v>
      </c>
      <c r="L845" s="2" t="s">
        <v>2152</v>
      </c>
      <c r="M845" s="2" t="s">
        <v>2152</v>
      </c>
      <c r="N845" s="1" t="str">
        <f t="shared" si="13"/>
        <v>NAGPUR SOUTH232024</v>
      </c>
    </row>
    <row r="846" spans="1:14" x14ac:dyDescent="0.3">
      <c r="A846" s="2">
        <v>54</v>
      </c>
      <c r="B846" s="2" t="s">
        <v>7654</v>
      </c>
      <c r="C846" s="2" t="s">
        <v>4299</v>
      </c>
      <c r="D846" s="2" t="s">
        <v>1018</v>
      </c>
      <c r="E846" s="2">
        <v>1</v>
      </c>
      <c r="F846" s="2" t="s">
        <v>9</v>
      </c>
      <c r="G846" s="2">
        <v>162491</v>
      </c>
      <c r="H846" s="3">
        <v>0.65270011889842217</v>
      </c>
      <c r="I846" s="2">
        <v>248952</v>
      </c>
      <c r="J846" s="2">
        <v>419061</v>
      </c>
      <c r="K846" s="2" t="s">
        <v>2152</v>
      </c>
      <c r="L846" s="2" t="s">
        <v>2152</v>
      </c>
      <c r="M846" s="2" t="s">
        <v>2152</v>
      </c>
      <c r="N846" s="1" t="str">
        <f t="shared" si="13"/>
        <v>NAGPUR EAST12024</v>
      </c>
    </row>
    <row r="847" spans="1:14" x14ac:dyDescent="0.3">
      <c r="A847" s="2">
        <v>54</v>
      </c>
      <c r="B847" s="2" t="s">
        <v>7654</v>
      </c>
      <c r="C847" s="2" t="s">
        <v>11806</v>
      </c>
      <c r="D847" s="2" t="s">
        <v>1018</v>
      </c>
      <c r="E847" s="2">
        <v>2</v>
      </c>
      <c r="F847" s="2" t="s">
        <v>1992</v>
      </c>
      <c r="G847" s="2">
        <v>47726</v>
      </c>
      <c r="H847" s="3">
        <v>0.19170763842025773</v>
      </c>
      <c r="I847" s="2">
        <v>248952</v>
      </c>
      <c r="J847" s="2">
        <v>419061</v>
      </c>
      <c r="K847" s="2" t="s">
        <v>2152</v>
      </c>
      <c r="L847" s="2" t="s">
        <v>2152</v>
      </c>
      <c r="M847" s="2" t="s">
        <v>2152</v>
      </c>
      <c r="N847" s="1" t="str">
        <f t="shared" si="13"/>
        <v>NAGPUR EAST22024</v>
      </c>
    </row>
    <row r="848" spans="1:14" x14ac:dyDescent="0.3">
      <c r="A848" s="2">
        <v>54</v>
      </c>
      <c r="B848" s="2" t="s">
        <v>7654</v>
      </c>
      <c r="C848" s="2" t="s">
        <v>11807</v>
      </c>
      <c r="D848" s="2" t="s">
        <v>1018</v>
      </c>
      <c r="E848" s="2">
        <v>3</v>
      </c>
      <c r="F848" s="2" t="s">
        <v>19</v>
      </c>
      <c r="G848" s="2">
        <v>11327</v>
      </c>
      <c r="H848" s="3">
        <v>4.5498730679006394E-2</v>
      </c>
      <c r="I848" s="2">
        <v>248952</v>
      </c>
      <c r="J848" s="2">
        <v>419061</v>
      </c>
      <c r="K848" s="2" t="s">
        <v>2152</v>
      </c>
      <c r="L848" s="2" t="s">
        <v>2152</v>
      </c>
      <c r="M848" s="2" t="s">
        <v>2152</v>
      </c>
      <c r="N848" s="1" t="str">
        <f t="shared" si="13"/>
        <v>NAGPUR EAST32024</v>
      </c>
    </row>
    <row r="849" spans="1:14" x14ac:dyDescent="0.3">
      <c r="A849" s="2">
        <v>54</v>
      </c>
      <c r="B849" s="2" t="s">
        <v>7654</v>
      </c>
      <c r="C849" s="2" t="s">
        <v>11808</v>
      </c>
      <c r="D849" s="2" t="s">
        <v>1020</v>
      </c>
      <c r="E849" s="2">
        <v>4</v>
      </c>
      <c r="F849" s="2" t="s">
        <v>19</v>
      </c>
      <c r="G849" s="2">
        <v>9338</v>
      </c>
      <c r="H849" s="3">
        <v>3.7509238728750921E-2</v>
      </c>
      <c r="I849" s="2">
        <v>248952</v>
      </c>
      <c r="J849" s="2">
        <v>419061</v>
      </c>
      <c r="K849" s="2" t="s">
        <v>2152</v>
      </c>
      <c r="L849" s="2" t="s">
        <v>2152</v>
      </c>
      <c r="M849" s="2" t="s">
        <v>2152</v>
      </c>
      <c r="N849" s="1" t="str">
        <f t="shared" si="13"/>
        <v>NAGPUR EAST42024</v>
      </c>
    </row>
    <row r="850" spans="1:14" x14ac:dyDescent="0.3">
      <c r="A850" s="2">
        <v>54</v>
      </c>
      <c r="B850" s="2" t="s">
        <v>7654</v>
      </c>
      <c r="C850" s="2" t="s">
        <v>11809</v>
      </c>
      <c r="D850" s="2" t="s">
        <v>1018</v>
      </c>
      <c r="E850" s="2">
        <v>5</v>
      </c>
      <c r="F850" s="2" t="s">
        <v>11</v>
      </c>
      <c r="G850" s="2">
        <v>4245</v>
      </c>
      <c r="H850" s="3">
        <v>1.7051479803335583E-2</v>
      </c>
      <c r="I850" s="2">
        <v>248952</v>
      </c>
      <c r="J850" s="2">
        <v>419061</v>
      </c>
      <c r="K850" s="2" t="s">
        <v>2152</v>
      </c>
      <c r="L850" s="2" t="s">
        <v>2152</v>
      </c>
      <c r="M850" s="2" t="s">
        <v>2152</v>
      </c>
      <c r="N850" s="1" t="str">
        <f t="shared" si="13"/>
        <v>NAGPUR EAST52024</v>
      </c>
    </row>
    <row r="851" spans="1:14" x14ac:dyDescent="0.3">
      <c r="A851" s="2">
        <v>54</v>
      </c>
      <c r="B851" s="2" t="s">
        <v>7654</v>
      </c>
      <c r="C851" s="2" t="s">
        <v>11810</v>
      </c>
      <c r="D851" s="2" t="s">
        <v>1018</v>
      </c>
      <c r="E851" s="2">
        <v>6</v>
      </c>
      <c r="F851" s="2" t="s">
        <v>1023</v>
      </c>
      <c r="G851" s="2">
        <v>2782</v>
      </c>
      <c r="H851" s="3">
        <v>1.1174844950030528E-2</v>
      </c>
      <c r="I851" s="2">
        <v>248952</v>
      </c>
      <c r="J851" s="2">
        <v>419061</v>
      </c>
      <c r="K851" s="2" t="s">
        <v>2152</v>
      </c>
      <c r="L851" s="2" t="s">
        <v>2152</v>
      </c>
      <c r="M851" s="2" t="s">
        <v>2152</v>
      </c>
      <c r="N851" s="1" t="str">
        <f t="shared" si="13"/>
        <v>NAGPUR EAST62024</v>
      </c>
    </row>
    <row r="852" spans="1:14" x14ac:dyDescent="0.3">
      <c r="A852" s="2">
        <v>54</v>
      </c>
      <c r="B852" s="2" t="s">
        <v>7654</v>
      </c>
      <c r="C852" s="2" t="s">
        <v>11811</v>
      </c>
      <c r="D852" s="2" t="s">
        <v>1018</v>
      </c>
      <c r="E852" s="2">
        <v>7</v>
      </c>
      <c r="F852" s="2" t="s">
        <v>2370</v>
      </c>
      <c r="G852" s="2">
        <v>2644</v>
      </c>
      <c r="H852" s="3">
        <v>1.0620521224975095E-2</v>
      </c>
      <c r="I852" s="2">
        <v>248952</v>
      </c>
      <c r="J852" s="2">
        <v>419061</v>
      </c>
      <c r="K852" s="2" t="s">
        <v>2152</v>
      </c>
      <c r="L852" s="2" t="s">
        <v>2152</v>
      </c>
      <c r="M852" s="2" t="s">
        <v>2152</v>
      </c>
      <c r="N852" s="1" t="str">
        <f t="shared" si="13"/>
        <v>NAGPUR EAST72024</v>
      </c>
    </row>
    <row r="853" spans="1:14" x14ac:dyDescent="0.3">
      <c r="A853" s="2">
        <v>54</v>
      </c>
      <c r="B853" s="2" t="s">
        <v>7654</v>
      </c>
      <c r="C853" s="2" t="s">
        <v>11812</v>
      </c>
      <c r="D853" s="2" t="s">
        <v>1018</v>
      </c>
      <c r="E853" s="2">
        <v>8</v>
      </c>
      <c r="F853" s="2" t="s">
        <v>302</v>
      </c>
      <c r="G853" s="2">
        <v>2239</v>
      </c>
      <c r="H853" s="3">
        <v>8.9937015970950225E-3</v>
      </c>
      <c r="I853" s="2">
        <v>248952</v>
      </c>
      <c r="J853" s="2">
        <v>419061</v>
      </c>
      <c r="K853" s="2" t="s">
        <v>2152</v>
      </c>
      <c r="L853" s="2" t="s">
        <v>2152</v>
      </c>
      <c r="M853" s="2" t="s">
        <v>2152</v>
      </c>
      <c r="N853" s="1" t="str">
        <f t="shared" si="13"/>
        <v>NAGPUR EAST82024</v>
      </c>
    </row>
    <row r="854" spans="1:14" x14ac:dyDescent="0.3">
      <c r="A854" s="2">
        <v>54</v>
      </c>
      <c r="B854" s="2" t="s">
        <v>7654</v>
      </c>
      <c r="C854" s="2" t="s">
        <v>22</v>
      </c>
      <c r="D854" s="2" t="s">
        <v>7923</v>
      </c>
      <c r="E854" s="2">
        <v>9</v>
      </c>
      <c r="F854" s="2" t="s">
        <v>22</v>
      </c>
      <c r="G854" s="2">
        <v>1972</v>
      </c>
      <c r="H854" s="3">
        <v>7.9212056942703814E-3</v>
      </c>
      <c r="I854" s="2">
        <v>248952</v>
      </c>
      <c r="J854" s="2">
        <v>419061</v>
      </c>
      <c r="K854" s="2" t="s">
        <v>2152</v>
      </c>
      <c r="L854" s="2" t="s">
        <v>2152</v>
      </c>
      <c r="M854" s="2" t="s">
        <v>2152</v>
      </c>
      <c r="N854" s="1" t="str">
        <f t="shared" si="13"/>
        <v>NAGPUR EAST92024</v>
      </c>
    </row>
    <row r="855" spans="1:14" x14ac:dyDescent="0.3">
      <c r="A855" s="2">
        <v>54</v>
      </c>
      <c r="B855" s="2" t="s">
        <v>7654</v>
      </c>
      <c r="C855" s="2" t="s">
        <v>11813</v>
      </c>
      <c r="D855" s="2" t="s">
        <v>1018</v>
      </c>
      <c r="E855" s="2">
        <v>10</v>
      </c>
      <c r="F855" s="2" t="s">
        <v>2043</v>
      </c>
      <c r="G855" s="2">
        <v>1073</v>
      </c>
      <c r="H855" s="3">
        <v>4.3100678042353544E-3</v>
      </c>
      <c r="I855" s="2">
        <v>248952</v>
      </c>
      <c r="J855" s="2">
        <v>419061</v>
      </c>
      <c r="K855" s="2" t="s">
        <v>2152</v>
      </c>
      <c r="L855" s="2" t="s">
        <v>2152</v>
      </c>
      <c r="M855" s="2" t="s">
        <v>2152</v>
      </c>
      <c r="N855" s="1" t="str">
        <f t="shared" si="13"/>
        <v>NAGPUR EAST102024</v>
      </c>
    </row>
    <row r="856" spans="1:14" x14ac:dyDescent="0.3">
      <c r="A856" s="2">
        <v>54</v>
      </c>
      <c r="B856" s="2" t="s">
        <v>7654</v>
      </c>
      <c r="C856" s="2" t="s">
        <v>11814</v>
      </c>
      <c r="D856" s="2" t="s">
        <v>1018</v>
      </c>
      <c r="E856" s="2">
        <v>11</v>
      </c>
      <c r="F856" s="2" t="s">
        <v>19</v>
      </c>
      <c r="G856" s="2">
        <v>835</v>
      </c>
      <c r="H856" s="3">
        <v>3.3540602204441016E-3</v>
      </c>
      <c r="I856" s="2">
        <v>248952</v>
      </c>
      <c r="J856" s="2">
        <v>419061</v>
      </c>
      <c r="K856" s="2" t="s">
        <v>2152</v>
      </c>
      <c r="L856" s="2" t="s">
        <v>2152</v>
      </c>
      <c r="M856" s="2" t="s">
        <v>2152</v>
      </c>
      <c r="N856" s="1" t="str">
        <f t="shared" si="13"/>
        <v>NAGPUR EAST112024</v>
      </c>
    </row>
    <row r="857" spans="1:14" x14ac:dyDescent="0.3">
      <c r="A857" s="2">
        <v>54</v>
      </c>
      <c r="B857" s="2" t="s">
        <v>7654</v>
      </c>
      <c r="C857" s="2" t="s">
        <v>11815</v>
      </c>
      <c r="D857" s="2" t="s">
        <v>1018</v>
      </c>
      <c r="E857" s="2">
        <v>12</v>
      </c>
      <c r="F857" s="2" t="s">
        <v>19</v>
      </c>
      <c r="G857" s="2">
        <v>705</v>
      </c>
      <c r="H857" s="3">
        <v>2.8318712040875348E-3</v>
      </c>
      <c r="I857" s="2">
        <v>248952</v>
      </c>
      <c r="J857" s="2">
        <v>419061</v>
      </c>
      <c r="K857" s="2" t="s">
        <v>2152</v>
      </c>
      <c r="L857" s="2" t="s">
        <v>2152</v>
      </c>
      <c r="M857" s="2" t="s">
        <v>2152</v>
      </c>
      <c r="N857" s="1" t="str">
        <f t="shared" si="13"/>
        <v>NAGPUR EAST122024</v>
      </c>
    </row>
    <row r="858" spans="1:14" x14ac:dyDescent="0.3">
      <c r="A858" s="2">
        <v>54</v>
      </c>
      <c r="B858" s="2" t="s">
        <v>7654</v>
      </c>
      <c r="C858" s="2" t="s">
        <v>11816</v>
      </c>
      <c r="D858" s="2" t="s">
        <v>1018</v>
      </c>
      <c r="E858" s="2">
        <v>13</v>
      </c>
      <c r="F858" s="2" t="s">
        <v>19</v>
      </c>
      <c r="G858" s="2">
        <v>450</v>
      </c>
      <c r="H858" s="3">
        <v>1.8075773643111924E-3</v>
      </c>
      <c r="I858" s="2">
        <v>248952</v>
      </c>
      <c r="J858" s="2">
        <v>419061</v>
      </c>
      <c r="K858" s="2" t="s">
        <v>2152</v>
      </c>
      <c r="L858" s="2" t="s">
        <v>2152</v>
      </c>
      <c r="M858" s="2" t="s">
        <v>2152</v>
      </c>
      <c r="N858" s="1" t="str">
        <f t="shared" si="13"/>
        <v>NAGPUR EAST132024</v>
      </c>
    </row>
    <row r="859" spans="1:14" x14ac:dyDescent="0.3">
      <c r="A859" s="2">
        <v>54</v>
      </c>
      <c r="B859" s="2" t="s">
        <v>7654</v>
      </c>
      <c r="C859" s="2" t="s">
        <v>11817</v>
      </c>
      <c r="D859" s="2" t="s">
        <v>1018</v>
      </c>
      <c r="E859" s="2">
        <v>14</v>
      </c>
      <c r="F859" s="2" t="s">
        <v>19</v>
      </c>
      <c r="G859" s="2">
        <v>260</v>
      </c>
      <c r="H859" s="3">
        <v>1.0443780327131335E-3</v>
      </c>
      <c r="I859" s="2">
        <v>248952</v>
      </c>
      <c r="J859" s="2">
        <v>419061</v>
      </c>
      <c r="K859" s="2" t="s">
        <v>2152</v>
      </c>
      <c r="L859" s="2" t="s">
        <v>2152</v>
      </c>
      <c r="M859" s="2" t="s">
        <v>2152</v>
      </c>
      <c r="N859" s="1" t="str">
        <f t="shared" si="13"/>
        <v>NAGPUR EAST142024</v>
      </c>
    </row>
    <row r="860" spans="1:14" x14ac:dyDescent="0.3">
      <c r="A860" s="2">
        <v>54</v>
      </c>
      <c r="B860" s="2" t="s">
        <v>7654</v>
      </c>
      <c r="C860" s="2" t="s">
        <v>11818</v>
      </c>
      <c r="D860" s="2" t="s">
        <v>1018</v>
      </c>
      <c r="E860" s="2">
        <v>15</v>
      </c>
      <c r="F860" s="2" t="s">
        <v>1113</v>
      </c>
      <c r="G860" s="2">
        <v>248</v>
      </c>
      <c r="H860" s="3">
        <v>9.9617596966483494E-4</v>
      </c>
      <c r="I860" s="2">
        <v>248952</v>
      </c>
      <c r="J860" s="2">
        <v>419061</v>
      </c>
      <c r="K860" s="2" t="s">
        <v>2152</v>
      </c>
      <c r="L860" s="2" t="s">
        <v>2152</v>
      </c>
      <c r="M860" s="2" t="s">
        <v>2152</v>
      </c>
      <c r="N860" s="1" t="str">
        <f t="shared" si="13"/>
        <v>NAGPUR EAST152024</v>
      </c>
    </row>
    <row r="861" spans="1:14" x14ac:dyDescent="0.3">
      <c r="A861" s="2">
        <v>54</v>
      </c>
      <c r="B861" s="2" t="s">
        <v>7654</v>
      </c>
      <c r="C861" s="2" t="s">
        <v>11819</v>
      </c>
      <c r="D861" s="2" t="s">
        <v>1018</v>
      </c>
      <c r="E861" s="2">
        <v>16</v>
      </c>
      <c r="F861" s="2" t="s">
        <v>85</v>
      </c>
      <c r="G861" s="2">
        <v>244</v>
      </c>
      <c r="H861" s="3">
        <v>9.8010861531540208E-4</v>
      </c>
      <c r="I861" s="2">
        <v>248952</v>
      </c>
      <c r="J861" s="2">
        <v>419061</v>
      </c>
      <c r="K861" s="2" t="s">
        <v>2152</v>
      </c>
      <c r="L861" s="2" t="s">
        <v>2152</v>
      </c>
      <c r="M861" s="2" t="s">
        <v>2152</v>
      </c>
      <c r="N861" s="1" t="str">
        <f t="shared" si="13"/>
        <v>NAGPUR EAST162024</v>
      </c>
    </row>
    <row r="862" spans="1:14" x14ac:dyDescent="0.3">
      <c r="A862" s="2">
        <v>54</v>
      </c>
      <c r="B862" s="2" t="s">
        <v>7654</v>
      </c>
      <c r="C862" s="2" t="s">
        <v>11820</v>
      </c>
      <c r="D862" s="2" t="s">
        <v>1018</v>
      </c>
      <c r="E862" s="2">
        <v>17</v>
      </c>
      <c r="F862" s="2" t="s">
        <v>1187</v>
      </c>
      <c r="G862" s="2">
        <v>221</v>
      </c>
      <c r="H862" s="3">
        <v>8.8772132780616346E-4</v>
      </c>
      <c r="I862" s="2">
        <v>248952</v>
      </c>
      <c r="J862" s="2">
        <v>419061</v>
      </c>
      <c r="K862" s="2" t="s">
        <v>2152</v>
      </c>
      <c r="L862" s="2" t="s">
        <v>2152</v>
      </c>
      <c r="M862" s="2" t="s">
        <v>2152</v>
      </c>
      <c r="N862" s="1" t="str">
        <f t="shared" si="13"/>
        <v>NAGPUR EAST172024</v>
      </c>
    </row>
    <row r="863" spans="1:14" x14ac:dyDescent="0.3">
      <c r="A863" s="2">
        <v>54</v>
      </c>
      <c r="B863" s="2" t="s">
        <v>7654</v>
      </c>
      <c r="C863" s="2" t="s">
        <v>11821</v>
      </c>
      <c r="D863" s="2" t="s">
        <v>1018</v>
      </c>
      <c r="E863" s="2">
        <v>18</v>
      </c>
      <c r="F863" s="2" t="s">
        <v>1971</v>
      </c>
      <c r="G863" s="2">
        <v>152</v>
      </c>
      <c r="H863" s="3">
        <v>6.1055946527844727E-4</v>
      </c>
      <c r="I863" s="2">
        <v>248952</v>
      </c>
      <c r="J863" s="2">
        <v>419061</v>
      </c>
      <c r="K863" s="2" t="s">
        <v>2152</v>
      </c>
      <c r="L863" s="2" t="s">
        <v>2152</v>
      </c>
      <c r="M863" s="2" t="s">
        <v>2152</v>
      </c>
      <c r="N863" s="1" t="str">
        <f t="shared" si="13"/>
        <v>NAGPUR EAST182024</v>
      </c>
    </row>
    <row r="864" spans="1:14" x14ac:dyDescent="0.3">
      <c r="A864" s="2">
        <v>55</v>
      </c>
      <c r="B864" s="2" t="s">
        <v>7655</v>
      </c>
      <c r="C864" s="2" t="s">
        <v>11822</v>
      </c>
      <c r="D864" s="2" t="s">
        <v>1018</v>
      </c>
      <c r="E864" s="2">
        <v>1</v>
      </c>
      <c r="F864" s="2" t="s">
        <v>9</v>
      </c>
      <c r="G864" s="2">
        <v>90008</v>
      </c>
      <c r="H864" s="3">
        <v>0.46144223769340403</v>
      </c>
      <c r="I864" s="2">
        <v>195058</v>
      </c>
      <c r="J864" s="2">
        <v>341252</v>
      </c>
      <c r="K864" s="2" t="s">
        <v>2152</v>
      </c>
      <c r="L864" s="2" t="s">
        <v>2152</v>
      </c>
      <c r="M864" s="2" t="s">
        <v>2152</v>
      </c>
      <c r="N864" s="1" t="str">
        <f t="shared" si="13"/>
        <v>NAGPUR CENTRAL12024</v>
      </c>
    </row>
    <row r="865" spans="1:14" x14ac:dyDescent="0.3">
      <c r="A865" s="2">
        <v>55</v>
      </c>
      <c r="B865" s="2" t="s">
        <v>7655</v>
      </c>
      <c r="C865" s="2" t="s">
        <v>8549</v>
      </c>
      <c r="D865" s="2" t="s">
        <v>1018</v>
      </c>
      <c r="E865" s="2">
        <v>2</v>
      </c>
      <c r="F865" s="2" t="s">
        <v>7</v>
      </c>
      <c r="G865" s="2">
        <v>78487</v>
      </c>
      <c r="H865" s="3">
        <v>0.40237775430897477</v>
      </c>
      <c r="I865" s="2">
        <v>195058</v>
      </c>
      <c r="J865" s="2">
        <v>341252</v>
      </c>
      <c r="K865" s="2" t="s">
        <v>2152</v>
      </c>
      <c r="L865" s="2" t="s">
        <v>2152</v>
      </c>
      <c r="M865" s="2" t="s">
        <v>2152</v>
      </c>
      <c r="N865" s="1" t="str">
        <f t="shared" si="13"/>
        <v>NAGPUR CENTRAL22024</v>
      </c>
    </row>
    <row r="866" spans="1:14" x14ac:dyDescent="0.3">
      <c r="A866" s="2">
        <v>55</v>
      </c>
      <c r="B866" s="2" t="s">
        <v>7655</v>
      </c>
      <c r="C866" s="2" t="s">
        <v>11823</v>
      </c>
      <c r="D866" s="2" t="s">
        <v>1018</v>
      </c>
      <c r="E866" s="2">
        <v>3</v>
      </c>
      <c r="F866" s="2" t="s">
        <v>19</v>
      </c>
      <c r="G866" s="2">
        <v>23221</v>
      </c>
      <c r="H866" s="3">
        <v>0.11904664253709153</v>
      </c>
      <c r="I866" s="2">
        <v>195058</v>
      </c>
      <c r="J866" s="2">
        <v>341252</v>
      </c>
      <c r="K866" s="2" t="s">
        <v>2152</v>
      </c>
      <c r="L866" s="2" t="s">
        <v>2152</v>
      </c>
      <c r="M866" s="2" t="s">
        <v>2152</v>
      </c>
      <c r="N866" s="1" t="str">
        <f t="shared" si="13"/>
        <v>NAGPUR CENTRAL32024</v>
      </c>
    </row>
    <row r="867" spans="1:14" x14ac:dyDescent="0.3">
      <c r="A867" s="2">
        <v>55</v>
      </c>
      <c r="B867" s="2" t="s">
        <v>7655</v>
      </c>
      <c r="C867" s="2" t="s">
        <v>11824</v>
      </c>
      <c r="D867" s="2" t="s">
        <v>1018</v>
      </c>
      <c r="E867" s="2">
        <v>4</v>
      </c>
      <c r="F867" s="2" t="s">
        <v>11</v>
      </c>
      <c r="G867" s="2">
        <v>826</v>
      </c>
      <c r="H867" s="3">
        <v>4.2346379025725682E-3</v>
      </c>
      <c r="I867" s="2">
        <v>195058</v>
      </c>
      <c r="J867" s="2">
        <v>341252</v>
      </c>
      <c r="K867" s="2" t="s">
        <v>2152</v>
      </c>
      <c r="L867" s="2" t="s">
        <v>2152</v>
      </c>
      <c r="M867" s="2" t="s">
        <v>2152</v>
      </c>
      <c r="N867" s="1" t="str">
        <f t="shared" si="13"/>
        <v>NAGPUR CENTRAL42024</v>
      </c>
    </row>
    <row r="868" spans="1:14" x14ac:dyDescent="0.3">
      <c r="A868" s="2">
        <v>55</v>
      </c>
      <c r="B868" s="2" t="s">
        <v>7655</v>
      </c>
      <c r="C868" s="2" t="s">
        <v>22</v>
      </c>
      <c r="D868" s="2" t="s">
        <v>7923</v>
      </c>
      <c r="E868" s="2">
        <v>5</v>
      </c>
      <c r="F868" s="2" t="s">
        <v>22</v>
      </c>
      <c r="G868" s="2">
        <v>591</v>
      </c>
      <c r="H868" s="3">
        <v>3.029868039249864E-3</v>
      </c>
      <c r="I868" s="2">
        <v>195058</v>
      </c>
      <c r="J868" s="2">
        <v>341252</v>
      </c>
      <c r="K868" s="2" t="s">
        <v>2152</v>
      </c>
      <c r="L868" s="2" t="s">
        <v>2152</v>
      </c>
      <c r="M868" s="2" t="s">
        <v>2152</v>
      </c>
      <c r="N868" s="1" t="str">
        <f t="shared" si="13"/>
        <v>NAGPUR CENTRAL52024</v>
      </c>
    </row>
    <row r="869" spans="1:14" x14ac:dyDescent="0.3">
      <c r="A869" s="2">
        <v>55</v>
      </c>
      <c r="B869" s="2" t="s">
        <v>7655</v>
      </c>
      <c r="C869" s="2" t="s">
        <v>11825</v>
      </c>
      <c r="D869" s="2" t="s">
        <v>1018</v>
      </c>
      <c r="E869" s="2">
        <v>6</v>
      </c>
      <c r="F869" s="2" t="s">
        <v>19</v>
      </c>
      <c r="G869" s="2">
        <v>310</v>
      </c>
      <c r="H869" s="3">
        <v>1.5892708835320776E-3</v>
      </c>
      <c r="I869" s="2">
        <v>195058</v>
      </c>
      <c r="J869" s="2">
        <v>341252</v>
      </c>
      <c r="K869" s="2" t="s">
        <v>2152</v>
      </c>
      <c r="L869" s="2" t="s">
        <v>2152</v>
      </c>
      <c r="M869" s="2" t="s">
        <v>2152</v>
      </c>
      <c r="N869" s="1" t="str">
        <f t="shared" si="13"/>
        <v>NAGPUR CENTRAL62024</v>
      </c>
    </row>
    <row r="870" spans="1:14" x14ac:dyDescent="0.3">
      <c r="A870" s="2">
        <v>55</v>
      </c>
      <c r="B870" s="2" t="s">
        <v>7655</v>
      </c>
      <c r="C870" s="2" t="s">
        <v>11826</v>
      </c>
      <c r="D870" s="2" t="s">
        <v>1018</v>
      </c>
      <c r="E870" s="2">
        <v>7</v>
      </c>
      <c r="F870" s="2" t="s">
        <v>19</v>
      </c>
      <c r="G870" s="2">
        <v>256</v>
      </c>
      <c r="H870" s="3">
        <v>1.3124301489813286E-3</v>
      </c>
      <c r="I870" s="2">
        <v>195058</v>
      </c>
      <c r="J870" s="2">
        <v>341252</v>
      </c>
      <c r="K870" s="2" t="s">
        <v>2152</v>
      </c>
      <c r="L870" s="2" t="s">
        <v>2152</v>
      </c>
      <c r="M870" s="2" t="s">
        <v>2152</v>
      </c>
      <c r="N870" s="1" t="str">
        <f t="shared" si="13"/>
        <v>NAGPUR CENTRAL72024</v>
      </c>
    </row>
    <row r="871" spans="1:14" x14ac:dyDescent="0.3">
      <c r="A871" s="2">
        <v>55</v>
      </c>
      <c r="B871" s="2" t="s">
        <v>7655</v>
      </c>
      <c r="C871" s="2" t="s">
        <v>11827</v>
      </c>
      <c r="D871" s="2" t="s">
        <v>1018</v>
      </c>
      <c r="E871" s="2">
        <v>8</v>
      </c>
      <c r="F871" s="2" t="s">
        <v>19</v>
      </c>
      <c r="G871" s="2">
        <v>243</v>
      </c>
      <c r="H871" s="3">
        <v>1.2457833054783706E-3</v>
      </c>
      <c r="I871" s="2">
        <v>195058</v>
      </c>
      <c r="J871" s="2">
        <v>341252</v>
      </c>
      <c r="K871" s="2" t="s">
        <v>2152</v>
      </c>
      <c r="L871" s="2" t="s">
        <v>2152</v>
      </c>
      <c r="M871" s="2" t="s">
        <v>2152</v>
      </c>
      <c r="N871" s="1" t="str">
        <f t="shared" si="13"/>
        <v>NAGPUR CENTRAL82024</v>
      </c>
    </row>
    <row r="872" spans="1:14" x14ac:dyDescent="0.3">
      <c r="A872" s="2">
        <v>55</v>
      </c>
      <c r="B872" s="2" t="s">
        <v>7655</v>
      </c>
      <c r="C872" s="2" t="s">
        <v>11828</v>
      </c>
      <c r="D872" s="2" t="s">
        <v>1018</v>
      </c>
      <c r="E872" s="2">
        <v>9</v>
      </c>
      <c r="F872" s="2" t="s">
        <v>19</v>
      </c>
      <c r="G872" s="2">
        <v>224</v>
      </c>
      <c r="H872" s="3">
        <v>1.1483763803586625E-3</v>
      </c>
      <c r="I872" s="2">
        <v>195058</v>
      </c>
      <c r="J872" s="2">
        <v>341252</v>
      </c>
      <c r="K872" s="2" t="s">
        <v>2152</v>
      </c>
      <c r="L872" s="2" t="s">
        <v>2152</v>
      </c>
      <c r="M872" s="2" t="s">
        <v>2152</v>
      </c>
      <c r="N872" s="1" t="str">
        <f t="shared" si="13"/>
        <v>NAGPUR CENTRAL92024</v>
      </c>
    </row>
    <row r="873" spans="1:14" x14ac:dyDescent="0.3">
      <c r="A873" s="2">
        <v>55</v>
      </c>
      <c r="B873" s="2" t="s">
        <v>7655</v>
      </c>
      <c r="C873" s="2" t="s">
        <v>11829</v>
      </c>
      <c r="D873" s="2" t="s">
        <v>1018</v>
      </c>
      <c r="E873" s="2">
        <v>10</v>
      </c>
      <c r="F873" s="2" t="s">
        <v>19</v>
      </c>
      <c r="G873" s="2">
        <v>216</v>
      </c>
      <c r="H873" s="3">
        <v>1.107362938202996E-3</v>
      </c>
      <c r="I873" s="2">
        <v>195058</v>
      </c>
      <c r="J873" s="2">
        <v>341252</v>
      </c>
      <c r="K873" s="2" t="s">
        <v>2152</v>
      </c>
      <c r="L873" s="2" t="s">
        <v>2152</v>
      </c>
      <c r="M873" s="2" t="s">
        <v>2152</v>
      </c>
      <c r="N873" s="1" t="str">
        <f t="shared" si="13"/>
        <v>NAGPUR CENTRAL102024</v>
      </c>
    </row>
    <row r="874" spans="1:14" x14ac:dyDescent="0.3">
      <c r="A874" s="2">
        <v>55</v>
      </c>
      <c r="B874" s="2" t="s">
        <v>7655</v>
      </c>
      <c r="C874" s="2" t="s">
        <v>11830</v>
      </c>
      <c r="D874" s="2" t="s">
        <v>1018</v>
      </c>
      <c r="E874" s="2">
        <v>11</v>
      </c>
      <c r="F874" s="2" t="s">
        <v>2159</v>
      </c>
      <c r="G874" s="2">
        <v>116</v>
      </c>
      <c r="H874" s="3">
        <v>5.9469491125716456E-4</v>
      </c>
      <c r="I874" s="2">
        <v>195058</v>
      </c>
      <c r="J874" s="2">
        <v>341252</v>
      </c>
      <c r="K874" s="2" t="s">
        <v>2152</v>
      </c>
      <c r="L874" s="2" t="s">
        <v>2152</v>
      </c>
      <c r="M874" s="2" t="s">
        <v>2152</v>
      </c>
      <c r="N874" s="1" t="str">
        <f t="shared" si="13"/>
        <v>NAGPUR CENTRAL112024</v>
      </c>
    </row>
    <row r="875" spans="1:14" x14ac:dyDescent="0.3">
      <c r="A875" s="2">
        <v>55</v>
      </c>
      <c r="B875" s="2" t="s">
        <v>7655</v>
      </c>
      <c r="C875" s="2" t="s">
        <v>11831</v>
      </c>
      <c r="D875" s="2" t="s">
        <v>1018</v>
      </c>
      <c r="E875" s="2">
        <v>12</v>
      </c>
      <c r="F875" s="2" t="s">
        <v>19</v>
      </c>
      <c r="G875" s="2">
        <v>106</v>
      </c>
      <c r="H875" s="3">
        <v>5.4342810856258144E-4</v>
      </c>
      <c r="I875" s="2">
        <v>195058</v>
      </c>
      <c r="J875" s="2">
        <v>341252</v>
      </c>
      <c r="K875" s="2" t="s">
        <v>2152</v>
      </c>
      <c r="L875" s="2" t="s">
        <v>2152</v>
      </c>
      <c r="M875" s="2" t="s">
        <v>2152</v>
      </c>
      <c r="N875" s="1" t="str">
        <f t="shared" si="13"/>
        <v>NAGPUR CENTRAL122024</v>
      </c>
    </row>
    <row r="876" spans="1:14" x14ac:dyDescent="0.3">
      <c r="A876" s="2">
        <v>55</v>
      </c>
      <c r="B876" s="2" t="s">
        <v>7655</v>
      </c>
      <c r="C876" s="2" t="s">
        <v>1198</v>
      </c>
      <c r="D876" s="2" t="s">
        <v>1018</v>
      </c>
      <c r="E876" s="2">
        <v>13</v>
      </c>
      <c r="F876" s="2" t="s">
        <v>19</v>
      </c>
      <c r="G876" s="2">
        <v>82</v>
      </c>
      <c r="H876" s="3">
        <v>4.203877820955818E-4</v>
      </c>
      <c r="I876" s="2">
        <v>195058</v>
      </c>
      <c r="J876" s="2">
        <v>341252</v>
      </c>
      <c r="K876" s="2" t="s">
        <v>2152</v>
      </c>
      <c r="L876" s="2" t="s">
        <v>2152</v>
      </c>
      <c r="M876" s="2" t="s">
        <v>2152</v>
      </c>
      <c r="N876" s="1" t="str">
        <f t="shared" si="13"/>
        <v>NAGPUR CENTRAL132024</v>
      </c>
    </row>
    <row r="877" spans="1:14" x14ac:dyDescent="0.3">
      <c r="A877" s="2">
        <v>55</v>
      </c>
      <c r="B877" s="2" t="s">
        <v>7655</v>
      </c>
      <c r="C877" s="2" t="s">
        <v>11832</v>
      </c>
      <c r="D877" s="2" t="s">
        <v>1018</v>
      </c>
      <c r="E877" s="2">
        <v>14</v>
      </c>
      <c r="F877" s="2" t="s">
        <v>2077</v>
      </c>
      <c r="G877" s="2">
        <v>63</v>
      </c>
      <c r="H877" s="3">
        <v>3.2298085697587384E-4</v>
      </c>
      <c r="I877" s="2">
        <v>195058</v>
      </c>
      <c r="J877" s="2">
        <v>341252</v>
      </c>
      <c r="K877" s="2" t="s">
        <v>2152</v>
      </c>
      <c r="L877" s="2" t="s">
        <v>2152</v>
      </c>
      <c r="M877" s="2" t="s">
        <v>2152</v>
      </c>
      <c r="N877" s="1" t="str">
        <f t="shared" si="13"/>
        <v>NAGPUR CENTRAL142024</v>
      </c>
    </row>
    <row r="878" spans="1:14" x14ac:dyDescent="0.3">
      <c r="A878" s="2">
        <v>55</v>
      </c>
      <c r="B878" s="2" t="s">
        <v>7655</v>
      </c>
      <c r="C878" s="2" t="s">
        <v>8576</v>
      </c>
      <c r="D878" s="2" t="s">
        <v>1018</v>
      </c>
      <c r="E878" s="2">
        <v>15</v>
      </c>
      <c r="F878" s="2" t="s">
        <v>19</v>
      </c>
      <c r="G878" s="2">
        <v>59</v>
      </c>
      <c r="H878" s="3">
        <v>3.024741358980406E-4</v>
      </c>
      <c r="I878" s="2">
        <v>195058</v>
      </c>
      <c r="J878" s="2">
        <v>341252</v>
      </c>
      <c r="K878" s="2" t="s">
        <v>2152</v>
      </c>
      <c r="L878" s="2" t="s">
        <v>2152</v>
      </c>
      <c r="M878" s="2" t="s">
        <v>2152</v>
      </c>
      <c r="N878" s="1" t="str">
        <f t="shared" si="13"/>
        <v>NAGPUR CENTRAL152024</v>
      </c>
    </row>
    <row r="879" spans="1:14" x14ac:dyDescent="0.3">
      <c r="A879" s="2">
        <v>55</v>
      </c>
      <c r="B879" s="2" t="s">
        <v>7655</v>
      </c>
      <c r="C879" s="2" t="s">
        <v>11833</v>
      </c>
      <c r="D879" s="2" t="s">
        <v>1018</v>
      </c>
      <c r="E879" s="2">
        <v>16</v>
      </c>
      <c r="F879" s="2" t="s">
        <v>1187</v>
      </c>
      <c r="G879" s="2">
        <v>58</v>
      </c>
      <c r="H879" s="3">
        <v>2.9734745562858228E-4</v>
      </c>
      <c r="I879" s="2">
        <v>195058</v>
      </c>
      <c r="J879" s="2">
        <v>341252</v>
      </c>
      <c r="K879" s="2" t="s">
        <v>2152</v>
      </c>
      <c r="L879" s="2" t="s">
        <v>2152</v>
      </c>
      <c r="M879" s="2" t="s">
        <v>2152</v>
      </c>
      <c r="N879" s="1" t="str">
        <f t="shared" si="13"/>
        <v>NAGPUR CENTRAL162024</v>
      </c>
    </row>
    <row r="880" spans="1:14" x14ac:dyDescent="0.3">
      <c r="A880" s="2">
        <v>55</v>
      </c>
      <c r="B880" s="2" t="s">
        <v>7655</v>
      </c>
      <c r="C880" s="2" t="s">
        <v>11834</v>
      </c>
      <c r="D880" s="2" t="s">
        <v>1018</v>
      </c>
      <c r="E880" s="2">
        <v>17</v>
      </c>
      <c r="F880" s="2" t="s">
        <v>19</v>
      </c>
      <c r="G880" s="2">
        <v>52</v>
      </c>
      <c r="H880" s="3">
        <v>2.665873740118324E-4</v>
      </c>
      <c r="I880" s="2">
        <v>195058</v>
      </c>
      <c r="J880" s="2">
        <v>341252</v>
      </c>
      <c r="K880" s="2" t="s">
        <v>2152</v>
      </c>
      <c r="L880" s="2" t="s">
        <v>2152</v>
      </c>
      <c r="M880" s="2" t="s">
        <v>2152</v>
      </c>
      <c r="N880" s="1" t="str">
        <f t="shared" si="13"/>
        <v>NAGPUR CENTRAL172024</v>
      </c>
    </row>
    <row r="881" spans="1:14" x14ac:dyDescent="0.3">
      <c r="A881" s="2">
        <v>55</v>
      </c>
      <c r="B881" s="2" t="s">
        <v>7655</v>
      </c>
      <c r="C881" s="2" t="s">
        <v>11835</v>
      </c>
      <c r="D881" s="2" t="s">
        <v>1018</v>
      </c>
      <c r="E881" s="2">
        <v>18</v>
      </c>
      <c r="F881" s="2" t="s">
        <v>7554</v>
      </c>
      <c r="G881" s="2">
        <v>51</v>
      </c>
      <c r="H881" s="3">
        <v>2.6146069374237407E-4</v>
      </c>
      <c r="I881" s="2">
        <v>195058</v>
      </c>
      <c r="J881" s="2">
        <v>341252</v>
      </c>
      <c r="K881" s="2" t="s">
        <v>2152</v>
      </c>
      <c r="L881" s="2" t="s">
        <v>2152</v>
      </c>
      <c r="M881" s="2" t="s">
        <v>2152</v>
      </c>
      <c r="N881" s="1" t="str">
        <f t="shared" si="13"/>
        <v>NAGPUR CENTRAL182024</v>
      </c>
    </row>
    <row r="882" spans="1:14" x14ac:dyDescent="0.3">
      <c r="A882" s="2">
        <v>55</v>
      </c>
      <c r="B882" s="2" t="s">
        <v>7655</v>
      </c>
      <c r="C882" s="2" t="s">
        <v>11836</v>
      </c>
      <c r="D882" s="2" t="s">
        <v>1018</v>
      </c>
      <c r="E882" s="2">
        <v>19</v>
      </c>
      <c r="F882" s="2" t="s">
        <v>1971</v>
      </c>
      <c r="G882" s="2">
        <v>33</v>
      </c>
      <c r="H882" s="3">
        <v>1.691804488921244E-4</v>
      </c>
      <c r="I882" s="2">
        <v>195058</v>
      </c>
      <c r="J882" s="2">
        <v>341252</v>
      </c>
      <c r="K882" s="2" t="s">
        <v>2152</v>
      </c>
      <c r="L882" s="2" t="s">
        <v>2152</v>
      </c>
      <c r="M882" s="2" t="s">
        <v>2152</v>
      </c>
      <c r="N882" s="1" t="str">
        <f t="shared" si="13"/>
        <v>NAGPUR CENTRAL192024</v>
      </c>
    </row>
    <row r="883" spans="1:14" x14ac:dyDescent="0.3">
      <c r="A883" s="2">
        <v>55</v>
      </c>
      <c r="B883" s="2" t="s">
        <v>7655</v>
      </c>
      <c r="C883" s="2" t="s">
        <v>11837</v>
      </c>
      <c r="D883" s="2" t="s">
        <v>1018</v>
      </c>
      <c r="E883" s="2">
        <v>20</v>
      </c>
      <c r="F883" s="2" t="s">
        <v>19</v>
      </c>
      <c r="G883" s="2">
        <v>30</v>
      </c>
      <c r="H883" s="3">
        <v>1.5380040808374946E-4</v>
      </c>
      <c r="I883" s="2">
        <v>195058</v>
      </c>
      <c r="J883" s="2">
        <v>341252</v>
      </c>
      <c r="K883" s="2" t="s">
        <v>2152</v>
      </c>
      <c r="L883" s="2" t="s">
        <v>2152</v>
      </c>
      <c r="M883" s="2" t="s">
        <v>2152</v>
      </c>
      <c r="N883" s="1" t="str">
        <f t="shared" si="13"/>
        <v>NAGPUR CENTRAL202024</v>
      </c>
    </row>
    <row r="884" spans="1:14" x14ac:dyDescent="0.3">
      <c r="A884" s="2">
        <v>55</v>
      </c>
      <c r="B884" s="2" t="s">
        <v>7655</v>
      </c>
      <c r="C884" s="2" t="s">
        <v>11819</v>
      </c>
      <c r="D884" s="2" t="s">
        <v>1018</v>
      </c>
      <c r="E884" s="2">
        <v>21</v>
      </c>
      <c r="F884" s="2" t="s">
        <v>85</v>
      </c>
      <c r="G884" s="2">
        <v>26</v>
      </c>
      <c r="H884" s="3">
        <v>1.332936870059162E-4</v>
      </c>
      <c r="I884" s="2">
        <v>195058</v>
      </c>
      <c r="J884" s="2">
        <v>341252</v>
      </c>
      <c r="K884" s="2" t="s">
        <v>2152</v>
      </c>
      <c r="L884" s="2" t="s">
        <v>2152</v>
      </c>
      <c r="M884" s="2" t="s">
        <v>2152</v>
      </c>
      <c r="N884" s="1" t="str">
        <f t="shared" si="13"/>
        <v>NAGPUR CENTRAL212024</v>
      </c>
    </row>
    <row r="885" spans="1:14" x14ac:dyDescent="0.3">
      <c r="A885" s="2">
        <v>56</v>
      </c>
      <c r="B885" s="2" t="s">
        <v>7656</v>
      </c>
      <c r="C885" s="2" t="s">
        <v>11838</v>
      </c>
      <c r="D885" s="2" t="s">
        <v>1018</v>
      </c>
      <c r="E885" s="2">
        <v>1</v>
      </c>
      <c r="F885" s="2" t="s">
        <v>7</v>
      </c>
      <c r="G885" s="2">
        <v>102665</v>
      </c>
      <c r="H885" s="3">
        <v>0.47393616530176991</v>
      </c>
      <c r="I885" s="2">
        <v>216622</v>
      </c>
      <c r="J885" s="2">
        <v>388624</v>
      </c>
      <c r="K885" s="2" t="s">
        <v>2152</v>
      </c>
      <c r="L885" s="2" t="s">
        <v>2152</v>
      </c>
      <c r="M885" s="2" t="s">
        <v>2152</v>
      </c>
      <c r="N885" s="1" t="str">
        <f t="shared" si="13"/>
        <v>NAGPUR WEST12024</v>
      </c>
    </row>
    <row r="886" spans="1:14" x14ac:dyDescent="0.3">
      <c r="A886" s="2">
        <v>56</v>
      </c>
      <c r="B886" s="2" t="s">
        <v>7656</v>
      </c>
      <c r="C886" s="2" t="s">
        <v>11839</v>
      </c>
      <c r="D886" s="2" t="s">
        <v>1018</v>
      </c>
      <c r="E886" s="2">
        <v>2</v>
      </c>
      <c r="F886" s="2" t="s">
        <v>9</v>
      </c>
      <c r="G886" s="2">
        <v>97162</v>
      </c>
      <c r="H886" s="3">
        <v>0.44853246669313368</v>
      </c>
      <c r="I886" s="2">
        <v>216622</v>
      </c>
      <c r="J886" s="2">
        <v>388624</v>
      </c>
      <c r="K886" s="2" t="s">
        <v>2152</v>
      </c>
      <c r="L886" s="2" t="s">
        <v>2152</v>
      </c>
      <c r="M886" s="2" t="s">
        <v>2152</v>
      </c>
      <c r="N886" s="1" t="str">
        <f t="shared" si="13"/>
        <v>NAGPUR WEST22024</v>
      </c>
    </row>
    <row r="887" spans="1:14" x14ac:dyDescent="0.3">
      <c r="A887" s="2">
        <v>56</v>
      </c>
      <c r="B887" s="2" t="s">
        <v>7656</v>
      </c>
      <c r="C887" s="2" t="s">
        <v>11840</v>
      </c>
      <c r="D887" s="2" t="s">
        <v>1018</v>
      </c>
      <c r="E887" s="2">
        <v>3</v>
      </c>
      <c r="F887" s="2" t="s">
        <v>19</v>
      </c>
      <c r="G887" s="2">
        <v>8097</v>
      </c>
      <c r="H887" s="3">
        <v>3.7378474947142949E-2</v>
      </c>
      <c r="I887" s="2">
        <v>216622</v>
      </c>
      <c r="J887" s="2">
        <v>388624</v>
      </c>
      <c r="K887" s="2" t="s">
        <v>2152</v>
      </c>
      <c r="L887" s="2" t="s">
        <v>2152</v>
      </c>
      <c r="M887" s="2" t="s">
        <v>2152</v>
      </c>
      <c r="N887" s="1" t="str">
        <f t="shared" si="13"/>
        <v>NAGPUR WEST32024</v>
      </c>
    </row>
    <row r="888" spans="1:14" x14ac:dyDescent="0.3">
      <c r="A888" s="2">
        <v>56</v>
      </c>
      <c r="B888" s="2" t="s">
        <v>7656</v>
      </c>
      <c r="C888" s="2" t="s">
        <v>11841</v>
      </c>
      <c r="D888" s="2" t="s">
        <v>1018</v>
      </c>
      <c r="E888" s="2">
        <v>4</v>
      </c>
      <c r="F888" s="2" t="s">
        <v>11</v>
      </c>
      <c r="G888" s="2">
        <v>3423</v>
      </c>
      <c r="H888" s="3">
        <v>1.5801719123634719E-2</v>
      </c>
      <c r="I888" s="2">
        <v>216622</v>
      </c>
      <c r="J888" s="2">
        <v>388624</v>
      </c>
      <c r="K888" s="2" t="s">
        <v>2152</v>
      </c>
      <c r="L888" s="2" t="s">
        <v>2152</v>
      </c>
      <c r="M888" s="2" t="s">
        <v>2152</v>
      </c>
      <c r="N888" s="1" t="str">
        <f t="shared" si="13"/>
        <v>NAGPUR WEST42024</v>
      </c>
    </row>
    <row r="889" spans="1:14" x14ac:dyDescent="0.3">
      <c r="A889" s="2">
        <v>56</v>
      </c>
      <c r="B889" s="2" t="s">
        <v>7656</v>
      </c>
      <c r="C889" s="2" t="s">
        <v>11842</v>
      </c>
      <c r="D889" s="2" t="s">
        <v>1018</v>
      </c>
      <c r="E889" s="2">
        <v>5</v>
      </c>
      <c r="F889" s="2" t="s">
        <v>1023</v>
      </c>
      <c r="G889" s="2">
        <v>1456</v>
      </c>
      <c r="H889" s="3">
        <v>6.7213856395010665E-3</v>
      </c>
      <c r="I889" s="2">
        <v>216622</v>
      </c>
      <c r="J889" s="2">
        <v>388624</v>
      </c>
      <c r="K889" s="2" t="s">
        <v>2152</v>
      </c>
      <c r="L889" s="2" t="s">
        <v>2152</v>
      </c>
      <c r="M889" s="2" t="s">
        <v>2152</v>
      </c>
      <c r="N889" s="1" t="str">
        <f t="shared" si="13"/>
        <v>NAGPUR WEST52024</v>
      </c>
    </row>
    <row r="890" spans="1:14" x14ac:dyDescent="0.3">
      <c r="A890" s="2">
        <v>56</v>
      </c>
      <c r="B890" s="2" t="s">
        <v>7656</v>
      </c>
      <c r="C890" s="2" t="s">
        <v>22</v>
      </c>
      <c r="D890" s="2" t="s">
        <v>7923</v>
      </c>
      <c r="E890" s="2">
        <v>6</v>
      </c>
      <c r="F890" s="2" t="s">
        <v>22</v>
      </c>
      <c r="G890" s="2">
        <v>1209</v>
      </c>
      <c r="H890" s="3">
        <v>5.5811505756571357E-3</v>
      </c>
      <c r="I890" s="2">
        <v>216622</v>
      </c>
      <c r="J890" s="2">
        <v>388624</v>
      </c>
      <c r="K890" s="2" t="s">
        <v>2152</v>
      </c>
      <c r="L890" s="2" t="s">
        <v>2152</v>
      </c>
      <c r="M890" s="2" t="s">
        <v>2152</v>
      </c>
      <c r="N890" s="1" t="str">
        <f t="shared" si="13"/>
        <v>NAGPUR WEST62024</v>
      </c>
    </row>
    <row r="891" spans="1:14" x14ac:dyDescent="0.3">
      <c r="A891" s="2">
        <v>56</v>
      </c>
      <c r="B891" s="2" t="s">
        <v>7656</v>
      </c>
      <c r="C891" s="2" t="s">
        <v>11843</v>
      </c>
      <c r="D891" s="2" t="s">
        <v>1018</v>
      </c>
      <c r="E891" s="2">
        <v>7</v>
      </c>
      <c r="F891" s="2" t="s">
        <v>19</v>
      </c>
      <c r="G891" s="2">
        <v>666</v>
      </c>
      <c r="H891" s="3">
        <v>3.0744799697168339E-3</v>
      </c>
      <c r="I891" s="2">
        <v>216622</v>
      </c>
      <c r="J891" s="2">
        <v>388624</v>
      </c>
      <c r="K891" s="2" t="s">
        <v>2152</v>
      </c>
      <c r="L891" s="2" t="s">
        <v>2152</v>
      </c>
      <c r="M891" s="2" t="s">
        <v>2152</v>
      </c>
      <c r="N891" s="1" t="str">
        <f t="shared" si="13"/>
        <v>NAGPUR WEST72024</v>
      </c>
    </row>
    <row r="892" spans="1:14" x14ac:dyDescent="0.3">
      <c r="A892" s="2">
        <v>56</v>
      </c>
      <c r="B892" s="2" t="s">
        <v>7656</v>
      </c>
      <c r="C892" s="2" t="s">
        <v>2062</v>
      </c>
      <c r="D892" s="2" t="s">
        <v>1018</v>
      </c>
      <c r="E892" s="2">
        <v>8</v>
      </c>
      <c r="F892" s="2" t="s">
        <v>7629</v>
      </c>
      <c r="G892" s="2">
        <v>279</v>
      </c>
      <c r="H892" s="3">
        <v>1.2879578251516466E-3</v>
      </c>
      <c r="I892" s="2">
        <v>216622</v>
      </c>
      <c r="J892" s="2">
        <v>388624</v>
      </c>
      <c r="K892" s="2" t="s">
        <v>2152</v>
      </c>
      <c r="L892" s="2" t="s">
        <v>2152</v>
      </c>
      <c r="M892" s="2" t="s">
        <v>2152</v>
      </c>
      <c r="N892" s="1" t="str">
        <f t="shared" si="13"/>
        <v>NAGPUR WEST82024</v>
      </c>
    </row>
    <row r="893" spans="1:14" x14ac:dyDescent="0.3">
      <c r="A893" s="2">
        <v>56</v>
      </c>
      <c r="B893" s="2" t="s">
        <v>7656</v>
      </c>
      <c r="C893" s="2" t="s">
        <v>11844</v>
      </c>
      <c r="D893" s="2" t="s">
        <v>1018</v>
      </c>
      <c r="E893" s="2">
        <v>9</v>
      </c>
      <c r="F893" s="2" t="s">
        <v>19</v>
      </c>
      <c r="G893" s="2">
        <v>277</v>
      </c>
      <c r="H893" s="3">
        <v>1.2787251525699145E-3</v>
      </c>
      <c r="I893" s="2">
        <v>216622</v>
      </c>
      <c r="J893" s="2">
        <v>388624</v>
      </c>
      <c r="K893" s="2" t="s">
        <v>2152</v>
      </c>
      <c r="L893" s="2" t="s">
        <v>2152</v>
      </c>
      <c r="M893" s="2" t="s">
        <v>2152</v>
      </c>
      <c r="N893" s="1" t="str">
        <f t="shared" si="13"/>
        <v>NAGPUR WEST92024</v>
      </c>
    </row>
    <row r="894" spans="1:14" x14ac:dyDescent="0.3">
      <c r="A894" s="2">
        <v>56</v>
      </c>
      <c r="B894" s="2" t="s">
        <v>7656</v>
      </c>
      <c r="C894" s="2" t="s">
        <v>11845</v>
      </c>
      <c r="D894" s="2" t="s">
        <v>1018</v>
      </c>
      <c r="E894" s="2">
        <v>10</v>
      </c>
      <c r="F894" s="2" t="s">
        <v>19</v>
      </c>
      <c r="G894" s="2">
        <v>223</v>
      </c>
      <c r="H894" s="3">
        <v>1.0294429928631441E-3</v>
      </c>
      <c r="I894" s="2">
        <v>216622</v>
      </c>
      <c r="J894" s="2">
        <v>388624</v>
      </c>
      <c r="K894" s="2" t="s">
        <v>2152</v>
      </c>
      <c r="L894" s="2" t="s">
        <v>2152</v>
      </c>
      <c r="M894" s="2" t="s">
        <v>2152</v>
      </c>
      <c r="N894" s="1" t="str">
        <f t="shared" si="13"/>
        <v>NAGPUR WEST102024</v>
      </c>
    </row>
    <row r="895" spans="1:14" x14ac:dyDescent="0.3">
      <c r="A895" s="2">
        <v>56</v>
      </c>
      <c r="B895" s="2" t="s">
        <v>7656</v>
      </c>
      <c r="C895" s="2" t="s">
        <v>11846</v>
      </c>
      <c r="D895" s="2" t="s">
        <v>1018</v>
      </c>
      <c r="E895" s="2">
        <v>11</v>
      </c>
      <c r="F895" s="2" t="s">
        <v>19</v>
      </c>
      <c r="G895" s="2">
        <v>195</v>
      </c>
      <c r="H895" s="3">
        <v>9.0018557671889287E-4</v>
      </c>
      <c r="I895" s="2">
        <v>216622</v>
      </c>
      <c r="J895" s="2">
        <v>388624</v>
      </c>
      <c r="K895" s="2" t="s">
        <v>2152</v>
      </c>
      <c r="L895" s="2" t="s">
        <v>2152</v>
      </c>
      <c r="M895" s="2" t="s">
        <v>2152</v>
      </c>
      <c r="N895" s="1" t="str">
        <f t="shared" si="13"/>
        <v>NAGPUR WEST112024</v>
      </c>
    </row>
    <row r="896" spans="1:14" x14ac:dyDescent="0.3">
      <c r="A896" s="2">
        <v>56</v>
      </c>
      <c r="B896" s="2" t="s">
        <v>7656</v>
      </c>
      <c r="C896" s="2" t="s">
        <v>11847</v>
      </c>
      <c r="D896" s="2" t="s">
        <v>1018</v>
      </c>
      <c r="E896" s="2">
        <v>12</v>
      </c>
      <c r="F896" s="2" t="s">
        <v>1053</v>
      </c>
      <c r="G896" s="2">
        <v>178</v>
      </c>
      <c r="H896" s="3">
        <v>8.2170785977416882E-4</v>
      </c>
      <c r="I896" s="2">
        <v>216622</v>
      </c>
      <c r="J896" s="2">
        <v>388624</v>
      </c>
      <c r="K896" s="2" t="s">
        <v>2152</v>
      </c>
      <c r="L896" s="2" t="s">
        <v>2152</v>
      </c>
      <c r="M896" s="2" t="s">
        <v>2152</v>
      </c>
      <c r="N896" s="1" t="str">
        <f t="shared" si="13"/>
        <v>NAGPUR WEST122024</v>
      </c>
    </row>
    <row r="897" spans="1:14" x14ac:dyDescent="0.3">
      <c r="A897" s="2">
        <v>56</v>
      </c>
      <c r="B897" s="2" t="s">
        <v>7656</v>
      </c>
      <c r="C897" s="2" t="s">
        <v>11848</v>
      </c>
      <c r="D897" s="2" t="s">
        <v>1018</v>
      </c>
      <c r="E897" s="2">
        <v>13</v>
      </c>
      <c r="F897" s="2" t="s">
        <v>19</v>
      </c>
      <c r="G897" s="2">
        <v>178</v>
      </c>
      <c r="H897" s="3">
        <v>8.2170785977416882E-4</v>
      </c>
      <c r="I897" s="2">
        <v>216622</v>
      </c>
      <c r="J897" s="2">
        <v>388624</v>
      </c>
      <c r="K897" s="2" t="s">
        <v>2152</v>
      </c>
      <c r="L897" s="2" t="s">
        <v>2152</v>
      </c>
      <c r="M897" s="2" t="s">
        <v>2152</v>
      </c>
      <c r="N897" s="1" t="str">
        <f t="shared" si="13"/>
        <v>NAGPUR WEST132024</v>
      </c>
    </row>
    <row r="898" spans="1:14" x14ac:dyDescent="0.3">
      <c r="A898" s="2">
        <v>56</v>
      </c>
      <c r="B898" s="2" t="s">
        <v>7656</v>
      </c>
      <c r="C898" s="2" t="s">
        <v>11849</v>
      </c>
      <c r="D898" s="2" t="s">
        <v>1018</v>
      </c>
      <c r="E898" s="2">
        <v>14</v>
      </c>
      <c r="F898" s="2" t="s">
        <v>19</v>
      </c>
      <c r="G898" s="2">
        <v>110</v>
      </c>
      <c r="H898" s="3">
        <v>5.0779699199527285E-4</v>
      </c>
      <c r="I898" s="2">
        <v>216622</v>
      </c>
      <c r="J898" s="2">
        <v>388624</v>
      </c>
      <c r="K898" s="2" t="s">
        <v>2152</v>
      </c>
      <c r="L898" s="2" t="s">
        <v>2152</v>
      </c>
      <c r="M898" s="2" t="s">
        <v>2152</v>
      </c>
      <c r="N898" s="1" t="str">
        <f t="shared" si="13"/>
        <v>NAGPUR WEST142024</v>
      </c>
    </row>
    <row r="899" spans="1:14" x14ac:dyDescent="0.3">
      <c r="A899" s="2">
        <v>56</v>
      </c>
      <c r="B899" s="2" t="s">
        <v>7656</v>
      </c>
      <c r="C899" s="2" t="s">
        <v>11850</v>
      </c>
      <c r="D899" s="2" t="s">
        <v>1020</v>
      </c>
      <c r="E899" s="2">
        <v>15</v>
      </c>
      <c r="F899" s="2" t="s">
        <v>19</v>
      </c>
      <c r="G899" s="2">
        <v>91</v>
      </c>
      <c r="H899" s="3">
        <v>4.2008660246881666E-4</v>
      </c>
      <c r="I899" s="2">
        <v>216622</v>
      </c>
      <c r="J899" s="2">
        <v>388624</v>
      </c>
      <c r="K899" s="2" t="s">
        <v>2152</v>
      </c>
      <c r="L899" s="2" t="s">
        <v>2152</v>
      </c>
      <c r="M899" s="2" t="s">
        <v>2152</v>
      </c>
      <c r="N899" s="1" t="str">
        <f t="shared" ref="N899:N962" si="14">B899&amp;E899&amp;2024</f>
        <v>NAGPUR WEST152024</v>
      </c>
    </row>
    <row r="900" spans="1:14" x14ac:dyDescent="0.3">
      <c r="A900" s="2">
        <v>56</v>
      </c>
      <c r="B900" s="2" t="s">
        <v>7656</v>
      </c>
      <c r="C900" s="2" t="s">
        <v>11851</v>
      </c>
      <c r="D900" s="2" t="s">
        <v>1018</v>
      </c>
      <c r="E900" s="2">
        <v>16</v>
      </c>
      <c r="F900" s="2" t="s">
        <v>2370</v>
      </c>
      <c r="G900" s="2">
        <v>81</v>
      </c>
      <c r="H900" s="3">
        <v>3.7392323956015548E-4</v>
      </c>
      <c r="I900" s="2">
        <v>216622</v>
      </c>
      <c r="J900" s="2">
        <v>388624</v>
      </c>
      <c r="K900" s="2" t="s">
        <v>2152</v>
      </c>
      <c r="L900" s="2" t="s">
        <v>2152</v>
      </c>
      <c r="M900" s="2" t="s">
        <v>2152</v>
      </c>
      <c r="N900" s="1" t="str">
        <f t="shared" si="14"/>
        <v>NAGPUR WEST162024</v>
      </c>
    </row>
    <row r="901" spans="1:14" x14ac:dyDescent="0.3">
      <c r="A901" s="2">
        <v>56</v>
      </c>
      <c r="B901" s="2" t="s">
        <v>7656</v>
      </c>
      <c r="C901" s="2" t="s">
        <v>11852</v>
      </c>
      <c r="D901" s="2" t="s">
        <v>1018</v>
      </c>
      <c r="E901" s="2">
        <v>17</v>
      </c>
      <c r="F901" s="2" t="s">
        <v>19</v>
      </c>
      <c r="G901" s="2">
        <v>80</v>
      </c>
      <c r="H901" s="3">
        <v>3.6930690326928935E-4</v>
      </c>
      <c r="I901" s="2">
        <v>216622</v>
      </c>
      <c r="J901" s="2">
        <v>388624</v>
      </c>
      <c r="K901" s="2" t="s">
        <v>2152</v>
      </c>
      <c r="L901" s="2" t="s">
        <v>2152</v>
      </c>
      <c r="M901" s="2" t="s">
        <v>2152</v>
      </c>
      <c r="N901" s="1" t="str">
        <f t="shared" si="14"/>
        <v>NAGPUR WEST172024</v>
      </c>
    </row>
    <row r="902" spans="1:14" x14ac:dyDescent="0.3">
      <c r="A902" s="2">
        <v>56</v>
      </c>
      <c r="B902" s="2" t="s">
        <v>7656</v>
      </c>
      <c r="C902" s="2" t="s">
        <v>11853</v>
      </c>
      <c r="D902" s="2" t="s">
        <v>1020</v>
      </c>
      <c r="E902" s="2">
        <v>18</v>
      </c>
      <c r="F902" s="2" t="s">
        <v>2170</v>
      </c>
      <c r="G902" s="2">
        <v>70</v>
      </c>
      <c r="H902" s="3">
        <v>3.2314354036062817E-4</v>
      </c>
      <c r="I902" s="2">
        <v>216622</v>
      </c>
      <c r="J902" s="2">
        <v>388624</v>
      </c>
      <c r="K902" s="2" t="s">
        <v>2152</v>
      </c>
      <c r="L902" s="2" t="s">
        <v>2152</v>
      </c>
      <c r="M902" s="2" t="s">
        <v>2152</v>
      </c>
      <c r="N902" s="1" t="str">
        <f t="shared" si="14"/>
        <v>NAGPUR WEST182024</v>
      </c>
    </row>
    <row r="903" spans="1:14" x14ac:dyDescent="0.3">
      <c r="A903" s="2">
        <v>56</v>
      </c>
      <c r="B903" s="2" t="s">
        <v>7656</v>
      </c>
      <c r="C903" s="2" t="s">
        <v>11854</v>
      </c>
      <c r="D903" s="2" t="s">
        <v>1018</v>
      </c>
      <c r="E903" s="2">
        <v>19</v>
      </c>
      <c r="F903" s="2" t="s">
        <v>1971</v>
      </c>
      <c r="G903" s="2">
        <v>67</v>
      </c>
      <c r="H903" s="3">
        <v>3.0929453148802985E-4</v>
      </c>
      <c r="I903" s="2">
        <v>216622</v>
      </c>
      <c r="J903" s="2">
        <v>388624</v>
      </c>
      <c r="K903" s="2" t="s">
        <v>2152</v>
      </c>
      <c r="L903" s="2" t="s">
        <v>2152</v>
      </c>
      <c r="M903" s="2" t="s">
        <v>2152</v>
      </c>
      <c r="N903" s="1" t="str">
        <f t="shared" si="14"/>
        <v>NAGPUR WEST192024</v>
      </c>
    </row>
    <row r="904" spans="1:14" x14ac:dyDescent="0.3">
      <c r="A904" s="2">
        <v>56</v>
      </c>
      <c r="B904" s="2" t="s">
        <v>7656</v>
      </c>
      <c r="C904" s="2" t="s">
        <v>11855</v>
      </c>
      <c r="D904" s="2" t="s">
        <v>1018</v>
      </c>
      <c r="E904" s="2">
        <v>20</v>
      </c>
      <c r="F904" s="2" t="s">
        <v>19</v>
      </c>
      <c r="G904" s="2">
        <v>66</v>
      </c>
      <c r="H904" s="3">
        <v>3.0467819519716373E-4</v>
      </c>
      <c r="I904" s="2">
        <v>216622</v>
      </c>
      <c r="J904" s="2">
        <v>388624</v>
      </c>
      <c r="K904" s="2" t="s">
        <v>2152</v>
      </c>
      <c r="L904" s="2" t="s">
        <v>2152</v>
      </c>
      <c r="M904" s="2" t="s">
        <v>2152</v>
      </c>
      <c r="N904" s="1" t="str">
        <f t="shared" si="14"/>
        <v>NAGPUR WEST202024</v>
      </c>
    </row>
    <row r="905" spans="1:14" x14ac:dyDescent="0.3">
      <c r="A905" s="2">
        <v>56</v>
      </c>
      <c r="B905" s="2" t="s">
        <v>7656</v>
      </c>
      <c r="C905" s="2" t="s">
        <v>195</v>
      </c>
      <c r="D905" s="2" t="s">
        <v>1018</v>
      </c>
      <c r="E905" s="2">
        <v>21</v>
      </c>
      <c r="F905" s="2" t="s">
        <v>1187</v>
      </c>
      <c r="G905" s="2">
        <v>49</v>
      </c>
      <c r="H905" s="3">
        <v>2.2620047825243974E-4</v>
      </c>
      <c r="I905" s="2">
        <v>216622</v>
      </c>
      <c r="J905" s="2">
        <v>388624</v>
      </c>
      <c r="K905" s="2" t="s">
        <v>2152</v>
      </c>
      <c r="L905" s="2" t="s">
        <v>2152</v>
      </c>
      <c r="M905" s="2" t="s">
        <v>2152</v>
      </c>
      <c r="N905" s="1" t="str">
        <f t="shared" si="14"/>
        <v>NAGPUR WEST212024</v>
      </c>
    </row>
    <row r="906" spans="1:14" x14ac:dyDescent="0.3">
      <c r="A906" s="2">
        <v>57</v>
      </c>
      <c r="B906" s="2" t="s">
        <v>7657</v>
      </c>
      <c r="C906" s="2" t="s">
        <v>11856</v>
      </c>
      <c r="D906" s="2" t="s">
        <v>1018</v>
      </c>
      <c r="E906" s="2">
        <v>1</v>
      </c>
      <c r="F906" s="2" t="s">
        <v>7</v>
      </c>
      <c r="G906" s="2">
        <v>126859</v>
      </c>
      <c r="H906" s="3">
        <v>0.50958031396114856</v>
      </c>
      <c r="I906" s="2">
        <v>248948</v>
      </c>
      <c r="J906" s="2">
        <v>428993</v>
      </c>
      <c r="K906" s="2" t="s">
        <v>2152</v>
      </c>
      <c r="L906" s="2" t="s">
        <v>2152</v>
      </c>
      <c r="M906" s="2" t="s">
        <v>2152</v>
      </c>
      <c r="N906" s="1" t="str">
        <f t="shared" si="14"/>
        <v>NAGPUR NORTH (SC)12024</v>
      </c>
    </row>
    <row r="907" spans="1:14" x14ac:dyDescent="0.3">
      <c r="A907" s="2">
        <v>57</v>
      </c>
      <c r="B907" s="2" t="s">
        <v>7657</v>
      </c>
      <c r="C907" s="2" t="s">
        <v>4360</v>
      </c>
      <c r="D907" s="2" t="s">
        <v>1018</v>
      </c>
      <c r="E907" s="2">
        <v>2</v>
      </c>
      <c r="F907" s="2" t="s">
        <v>9</v>
      </c>
      <c r="G907" s="2">
        <v>98937</v>
      </c>
      <c r="H907" s="3">
        <v>0.39742034481096455</v>
      </c>
      <c r="I907" s="2">
        <v>248948</v>
      </c>
      <c r="J907" s="2">
        <v>428993</v>
      </c>
      <c r="K907" s="2" t="s">
        <v>2152</v>
      </c>
      <c r="L907" s="2" t="s">
        <v>2152</v>
      </c>
      <c r="M907" s="2" t="s">
        <v>2152</v>
      </c>
      <c r="N907" s="1" t="str">
        <f t="shared" si="14"/>
        <v>NAGPUR NORTH (SC)22024</v>
      </c>
    </row>
    <row r="908" spans="1:14" x14ac:dyDescent="0.3">
      <c r="A908" s="2">
        <v>57</v>
      </c>
      <c r="B908" s="2" t="s">
        <v>7657</v>
      </c>
      <c r="C908" s="2" t="s">
        <v>11857</v>
      </c>
      <c r="D908" s="2" t="s">
        <v>1018</v>
      </c>
      <c r="E908" s="2">
        <v>3</v>
      </c>
      <c r="F908" s="2" t="s">
        <v>11</v>
      </c>
      <c r="G908" s="2">
        <v>12370</v>
      </c>
      <c r="H908" s="3">
        <v>4.9689091697864611E-2</v>
      </c>
      <c r="I908" s="2">
        <v>248948</v>
      </c>
      <c r="J908" s="2">
        <v>428993</v>
      </c>
      <c r="K908" s="2" t="s">
        <v>2152</v>
      </c>
      <c r="L908" s="2" t="s">
        <v>2152</v>
      </c>
      <c r="M908" s="2" t="s">
        <v>2152</v>
      </c>
      <c r="N908" s="1" t="str">
        <f t="shared" si="14"/>
        <v>NAGPUR NORTH (SC)32024</v>
      </c>
    </row>
    <row r="909" spans="1:14" x14ac:dyDescent="0.3">
      <c r="A909" s="2">
        <v>57</v>
      </c>
      <c r="B909" s="2" t="s">
        <v>7657</v>
      </c>
      <c r="C909" s="2" t="s">
        <v>8574</v>
      </c>
      <c r="D909" s="2" t="s">
        <v>1020</v>
      </c>
      <c r="E909" s="2">
        <v>4</v>
      </c>
      <c r="F909" s="2" t="s">
        <v>1363</v>
      </c>
      <c r="G909" s="2">
        <v>3817</v>
      </c>
      <c r="H909" s="3">
        <v>1.5332519240965984E-2</v>
      </c>
      <c r="I909" s="2">
        <v>248948</v>
      </c>
      <c r="J909" s="2">
        <v>428993</v>
      </c>
      <c r="K909" s="2" t="s">
        <v>2152</v>
      </c>
      <c r="L909" s="2" t="s">
        <v>2152</v>
      </c>
      <c r="M909" s="2" t="s">
        <v>2152</v>
      </c>
      <c r="N909" s="1" t="str">
        <f t="shared" si="14"/>
        <v>NAGPUR NORTH (SC)42024</v>
      </c>
    </row>
    <row r="910" spans="1:14" x14ac:dyDescent="0.3">
      <c r="A910" s="2">
        <v>57</v>
      </c>
      <c r="B910" s="2" t="s">
        <v>7657</v>
      </c>
      <c r="C910" s="2" t="s">
        <v>11858</v>
      </c>
      <c r="D910" s="2" t="s">
        <v>1018</v>
      </c>
      <c r="E910" s="2">
        <v>5</v>
      </c>
      <c r="F910" s="2" t="s">
        <v>1023</v>
      </c>
      <c r="G910" s="2">
        <v>1214</v>
      </c>
      <c r="H910" s="3">
        <v>4.8765203978340856E-3</v>
      </c>
      <c r="I910" s="2">
        <v>248948</v>
      </c>
      <c r="J910" s="2">
        <v>428993</v>
      </c>
      <c r="K910" s="2" t="s">
        <v>2152</v>
      </c>
      <c r="L910" s="2" t="s">
        <v>2152</v>
      </c>
      <c r="M910" s="2" t="s">
        <v>2152</v>
      </c>
      <c r="N910" s="1" t="str">
        <f t="shared" si="14"/>
        <v>NAGPUR NORTH (SC)52024</v>
      </c>
    </row>
    <row r="911" spans="1:14" x14ac:dyDescent="0.3">
      <c r="A911" s="2">
        <v>57</v>
      </c>
      <c r="B911" s="2" t="s">
        <v>7657</v>
      </c>
      <c r="C911" s="2" t="s">
        <v>22</v>
      </c>
      <c r="D911" s="2" t="s">
        <v>7923</v>
      </c>
      <c r="E911" s="2">
        <v>6</v>
      </c>
      <c r="F911" s="2" t="s">
        <v>22</v>
      </c>
      <c r="G911" s="2">
        <v>967</v>
      </c>
      <c r="H911" s="3">
        <v>3.8843453251281392E-3</v>
      </c>
      <c r="I911" s="2">
        <v>248948</v>
      </c>
      <c r="J911" s="2">
        <v>428993</v>
      </c>
      <c r="K911" s="2" t="s">
        <v>2152</v>
      </c>
      <c r="L911" s="2" t="s">
        <v>2152</v>
      </c>
      <c r="M911" s="2" t="s">
        <v>2152</v>
      </c>
      <c r="N911" s="1" t="str">
        <f t="shared" si="14"/>
        <v>NAGPUR NORTH (SC)62024</v>
      </c>
    </row>
    <row r="912" spans="1:14" x14ac:dyDescent="0.3">
      <c r="A912" s="2">
        <v>57</v>
      </c>
      <c r="B912" s="2" t="s">
        <v>7657</v>
      </c>
      <c r="C912" s="2" t="s">
        <v>11859</v>
      </c>
      <c r="D912" s="2" t="s">
        <v>1018</v>
      </c>
      <c r="E912" s="2">
        <v>7</v>
      </c>
      <c r="F912" s="2" t="s">
        <v>19</v>
      </c>
      <c r="G912" s="2">
        <v>918</v>
      </c>
      <c r="H912" s="3">
        <v>3.6875170718382957E-3</v>
      </c>
      <c r="I912" s="2">
        <v>248948</v>
      </c>
      <c r="J912" s="2">
        <v>428993</v>
      </c>
      <c r="K912" s="2" t="s">
        <v>2152</v>
      </c>
      <c r="L912" s="2" t="s">
        <v>2152</v>
      </c>
      <c r="M912" s="2" t="s">
        <v>2152</v>
      </c>
      <c r="N912" s="1" t="str">
        <f t="shared" si="14"/>
        <v>NAGPUR NORTH (SC)72024</v>
      </c>
    </row>
    <row r="913" spans="1:14" x14ac:dyDescent="0.3">
      <c r="A913" s="2">
        <v>57</v>
      </c>
      <c r="B913" s="2" t="s">
        <v>7657</v>
      </c>
      <c r="C913" s="2" t="s">
        <v>11860</v>
      </c>
      <c r="D913" s="2" t="s">
        <v>1018</v>
      </c>
      <c r="E913" s="2">
        <v>8</v>
      </c>
      <c r="F913" s="2" t="s">
        <v>19</v>
      </c>
      <c r="G913" s="2">
        <v>896</v>
      </c>
      <c r="H913" s="3">
        <v>3.599145203014284E-3</v>
      </c>
      <c r="I913" s="2">
        <v>248948</v>
      </c>
      <c r="J913" s="2">
        <v>428993</v>
      </c>
      <c r="K913" s="2" t="s">
        <v>2152</v>
      </c>
      <c r="L913" s="2" t="s">
        <v>2152</v>
      </c>
      <c r="M913" s="2" t="s">
        <v>2152</v>
      </c>
      <c r="N913" s="1" t="str">
        <f t="shared" si="14"/>
        <v>NAGPUR NORTH (SC)82024</v>
      </c>
    </row>
    <row r="914" spans="1:14" x14ac:dyDescent="0.3">
      <c r="A914" s="2">
        <v>57</v>
      </c>
      <c r="B914" s="2" t="s">
        <v>7657</v>
      </c>
      <c r="C914" s="2" t="s">
        <v>11861</v>
      </c>
      <c r="D914" s="2" t="s">
        <v>1018</v>
      </c>
      <c r="E914" s="2">
        <v>9</v>
      </c>
      <c r="F914" s="2" t="s">
        <v>7658</v>
      </c>
      <c r="G914" s="2">
        <v>307</v>
      </c>
      <c r="H914" s="3">
        <v>1.233189260407796E-3</v>
      </c>
      <c r="I914" s="2">
        <v>248948</v>
      </c>
      <c r="J914" s="2">
        <v>428993</v>
      </c>
      <c r="K914" s="2" t="s">
        <v>2152</v>
      </c>
      <c r="L914" s="2" t="s">
        <v>2152</v>
      </c>
      <c r="M914" s="2" t="s">
        <v>2152</v>
      </c>
      <c r="N914" s="1" t="str">
        <f t="shared" si="14"/>
        <v>NAGPUR NORTH (SC)92024</v>
      </c>
    </row>
    <row r="915" spans="1:14" x14ac:dyDescent="0.3">
      <c r="A915" s="2">
        <v>57</v>
      </c>
      <c r="B915" s="2" t="s">
        <v>7657</v>
      </c>
      <c r="C915" s="2" t="s">
        <v>11862</v>
      </c>
      <c r="D915" s="2" t="s">
        <v>1018</v>
      </c>
      <c r="E915" s="2">
        <v>10</v>
      </c>
      <c r="F915" s="2" t="s">
        <v>19</v>
      </c>
      <c r="G915" s="2">
        <v>283</v>
      </c>
      <c r="H915" s="3">
        <v>1.1367835853270563E-3</v>
      </c>
      <c r="I915" s="2">
        <v>248948</v>
      </c>
      <c r="J915" s="2">
        <v>428993</v>
      </c>
      <c r="K915" s="2" t="s">
        <v>2152</v>
      </c>
      <c r="L915" s="2" t="s">
        <v>2152</v>
      </c>
      <c r="M915" s="2" t="s">
        <v>2152</v>
      </c>
      <c r="N915" s="1" t="str">
        <f t="shared" si="14"/>
        <v>NAGPUR NORTH (SC)102024</v>
      </c>
    </row>
    <row r="916" spans="1:14" x14ac:dyDescent="0.3">
      <c r="A916" s="2">
        <v>57</v>
      </c>
      <c r="B916" s="2" t="s">
        <v>7657</v>
      </c>
      <c r="C916" s="2" t="s">
        <v>11863</v>
      </c>
      <c r="D916" s="2" t="s">
        <v>1018</v>
      </c>
      <c r="E916" s="2">
        <v>11</v>
      </c>
      <c r="F916" s="2" t="s">
        <v>19</v>
      </c>
      <c r="G916" s="2">
        <v>270</v>
      </c>
      <c r="H916" s="3">
        <v>1.0845638446583222E-3</v>
      </c>
      <c r="I916" s="2">
        <v>248948</v>
      </c>
      <c r="J916" s="2">
        <v>428993</v>
      </c>
      <c r="K916" s="2" t="s">
        <v>2152</v>
      </c>
      <c r="L916" s="2" t="s">
        <v>2152</v>
      </c>
      <c r="M916" s="2" t="s">
        <v>2152</v>
      </c>
      <c r="N916" s="1" t="str">
        <f t="shared" si="14"/>
        <v>NAGPUR NORTH (SC)112024</v>
      </c>
    </row>
    <row r="917" spans="1:14" x14ac:dyDescent="0.3">
      <c r="A917" s="2">
        <v>57</v>
      </c>
      <c r="B917" s="2" t="s">
        <v>7657</v>
      </c>
      <c r="C917" s="2" t="s">
        <v>11864</v>
      </c>
      <c r="D917" s="2" t="s">
        <v>1018</v>
      </c>
      <c r="E917" s="2">
        <v>12</v>
      </c>
      <c r="F917" s="2" t="s">
        <v>19</v>
      </c>
      <c r="G917" s="2">
        <v>226</v>
      </c>
      <c r="H917" s="3">
        <v>9.0782010701029932E-4</v>
      </c>
      <c r="I917" s="2">
        <v>248948</v>
      </c>
      <c r="J917" s="2">
        <v>428993</v>
      </c>
      <c r="K917" s="2" t="s">
        <v>2152</v>
      </c>
      <c r="L917" s="2" t="s">
        <v>2152</v>
      </c>
      <c r="M917" s="2" t="s">
        <v>2152</v>
      </c>
      <c r="N917" s="1" t="str">
        <f t="shared" si="14"/>
        <v>NAGPUR NORTH (SC)122024</v>
      </c>
    </row>
    <row r="918" spans="1:14" x14ac:dyDescent="0.3">
      <c r="A918" s="2">
        <v>57</v>
      </c>
      <c r="B918" s="2" t="s">
        <v>7657</v>
      </c>
      <c r="C918" s="2" t="s">
        <v>11865</v>
      </c>
      <c r="D918" s="2" t="s">
        <v>1018</v>
      </c>
      <c r="E918" s="2">
        <v>13</v>
      </c>
      <c r="F918" s="2" t="s">
        <v>80</v>
      </c>
      <c r="G918" s="2">
        <v>215</v>
      </c>
      <c r="H918" s="3">
        <v>8.6363417259829357E-4</v>
      </c>
      <c r="I918" s="2">
        <v>248948</v>
      </c>
      <c r="J918" s="2">
        <v>428993</v>
      </c>
      <c r="K918" s="2" t="s">
        <v>2152</v>
      </c>
      <c r="L918" s="2" t="s">
        <v>2152</v>
      </c>
      <c r="M918" s="2" t="s">
        <v>2152</v>
      </c>
      <c r="N918" s="1" t="str">
        <f t="shared" si="14"/>
        <v>NAGPUR NORTH (SC)132024</v>
      </c>
    </row>
    <row r="919" spans="1:14" x14ac:dyDescent="0.3">
      <c r="A919" s="2">
        <v>57</v>
      </c>
      <c r="B919" s="2" t="s">
        <v>7657</v>
      </c>
      <c r="C919" s="2" t="s">
        <v>11866</v>
      </c>
      <c r="D919" s="2" t="s">
        <v>1018</v>
      </c>
      <c r="E919" s="2">
        <v>14</v>
      </c>
      <c r="F919" s="2" t="s">
        <v>109</v>
      </c>
      <c r="G919" s="2">
        <v>188</v>
      </c>
      <c r="H919" s="3">
        <v>7.5517778813246142E-4</v>
      </c>
      <c r="I919" s="2">
        <v>248948</v>
      </c>
      <c r="J919" s="2">
        <v>428993</v>
      </c>
      <c r="K919" s="2" t="s">
        <v>2152</v>
      </c>
      <c r="L919" s="2" t="s">
        <v>2152</v>
      </c>
      <c r="M919" s="2" t="s">
        <v>2152</v>
      </c>
      <c r="N919" s="1" t="str">
        <f t="shared" si="14"/>
        <v>NAGPUR NORTH (SC)142024</v>
      </c>
    </row>
    <row r="920" spans="1:14" x14ac:dyDescent="0.3">
      <c r="A920" s="2">
        <v>57</v>
      </c>
      <c r="B920" s="2" t="s">
        <v>7657</v>
      </c>
      <c r="C920" s="2" t="s">
        <v>11867</v>
      </c>
      <c r="D920" s="2" t="s">
        <v>1018</v>
      </c>
      <c r="E920" s="2">
        <v>15</v>
      </c>
      <c r="F920" s="2" t="s">
        <v>1187</v>
      </c>
      <c r="G920" s="2">
        <v>166</v>
      </c>
      <c r="H920" s="3">
        <v>6.6680591930844992E-4</v>
      </c>
      <c r="I920" s="2">
        <v>248948</v>
      </c>
      <c r="J920" s="2">
        <v>428993</v>
      </c>
      <c r="K920" s="2" t="s">
        <v>2152</v>
      </c>
      <c r="L920" s="2" t="s">
        <v>2152</v>
      </c>
      <c r="M920" s="2" t="s">
        <v>2152</v>
      </c>
      <c r="N920" s="1" t="str">
        <f t="shared" si="14"/>
        <v>NAGPUR NORTH (SC)152024</v>
      </c>
    </row>
    <row r="921" spans="1:14" x14ac:dyDescent="0.3">
      <c r="A921" s="2">
        <v>57</v>
      </c>
      <c r="B921" s="2" t="s">
        <v>7657</v>
      </c>
      <c r="C921" s="2" t="s">
        <v>11868</v>
      </c>
      <c r="D921" s="2" t="s">
        <v>1020</v>
      </c>
      <c r="E921" s="2">
        <v>16</v>
      </c>
      <c r="F921" s="2" t="s">
        <v>2043</v>
      </c>
      <c r="G921" s="2">
        <v>164</v>
      </c>
      <c r="H921" s="3">
        <v>6.587721130517217E-4</v>
      </c>
      <c r="I921" s="2">
        <v>248948</v>
      </c>
      <c r="J921" s="2">
        <v>428993</v>
      </c>
      <c r="K921" s="2" t="s">
        <v>2152</v>
      </c>
      <c r="L921" s="2" t="s">
        <v>2152</v>
      </c>
      <c r="M921" s="2" t="s">
        <v>2152</v>
      </c>
      <c r="N921" s="1" t="str">
        <f t="shared" si="14"/>
        <v>NAGPUR NORTH (SC)162024</v>
      </c>
    </row>
    <row r="922" spans="1:14" x14ac:dyDescent="0.3">
      <c r="A922" s="2">
        <v>57</v>
      </c>
      <c r="B922" s="2" t="s">
        <v>7657</v>
      </c>
      <c r="C922" s="2" t="s">
        <v>11869</v>
      </c>
      <c r="D922" s="2" t="s">
        <v>1018</v>
      </c>
      <c r="E922" s="2">
        <v>17</v>
      </c>
      <c r="F922" s="2" t="s">
        <v>19</v>
      </c>
      <c r="G922" s="2">
        <v>154</v>
      </c>
      <c r="H922" s="3">
        <v>6.1860308176808006E-4</v>
      </c>
      <c r="I922" s="2">
        <v>248948</v>
      </c>
      <c r="J922" s="2">
        <v>428993</v>
      </c>
      <c r="K922" s="2" t="s">
        <v>2152</v>
      </c>
      <c r="L922" s="2" t="s">
        <v>2152</v>
      </c>
      <c r="M922" s="2" t="s">
        <v>2152</v>
      </c>
      <c r="N922" s="1" t="str">
        <f t="shared" si="14"/>
        <v>NAGPUR NORTH (SC)172024</v>
      </c>
    </row>
    <row r="923" spans="1:14" x14ac:dyDescent="0.3">
      <c r="A923" s="2">
        <v>57</v>
      </c>
      <c r="B923" s="2" t="s">
        <v>7657</v>
      </c>
      <c r="C923" s="2" t="s">
        <v>11870</v>
      </c>
      <c r="D923" s="2" t="s">
        <v>1018</v>
      </c>
      <c r="E923" s="2">
        <v>18</v>
      </c>
      <c r="F923" s="2" t="s">
        <v>1053</v>
      </c>
      <c r="G923" s="2">
        <v>147</v>
      </c>
      <c r="H923" s="3">
        <v>5.9048475986953097E-4</v>
      </c>
      <c r="I923" s="2">
        <v>248948</v>
      </c>
      <c r="J923" s="2">
        <v>428993</v>
      </c>
      <c r="K923" s="2" t="s">
        <v>2152</v>
      </c>
      <c r="L923" s="2" t="s">
        <v>2152</v>
      </c>
      <c r="M923" s="2" t="s">
        <v>2152</v>
      </c>
      <c r="N923" s="1" t="str">
        <f t="shared" si="14"/>
        <v>NAGPUR NORTH (SC)182024</v>
      </c>
    </row>
    <row r="924" spans="1:14" x14ac:dyDescent="0.3">
      <c r="A924" s="2">
        <v>57</v>
      </c>
      <c r="B924" s="2" t="s">
        <v>7657</v>
      </c>
      <c r="C924" s="2" t="s">
        <v>11871</v>
      </c>
      <c r="D924" s="2" t="s">
        <v>1018</v>
      </c>
      <c r="E924" s="2">
        <v>19</v>
      </c>
      <c r="F924" s="2" t="s">
        <v>19</v>
      </c>
      <c r="G924" s="2">
        <v>114</v>
      </c>
      <c r="H924" s="3">
        <v>4.5792695663351383E-4</v>
      </c>
      <c r="I924" s="2">
        <v>248948</v>
      </c>
      <c r="J924" s="2">
        <v>428993</v>
      </c>
      <c r="K924" s="2" t="s">
        <v>2152</v>
      </c>
      <c r="L924" s="2" t="s">
        <v>2152</v>
      </c>
      <c r="M924" s="2" t="s">
        <v>2152</v>
      </c>
      <c r="N924" s="1" t="str">
        <f t="shared" si="14"/>
        <v>NAGPUR NORTH (SC)192024</v>
      </c>
    </row>
    <row r="925" spans="1:14" x14ac:dyDescent="0.3">
      <c r="A925" s="2">
        <v>57</v>
      </c>
      <c r="B925" s="2" t="s">
        <v>7657</v>
      </c>
      <c r="C925" s="2" t="s">
        <v>11872</v>
      </c>
      <c r="D925" s="2" t="s">
        <v>1018</v>
      </c>
      <c r="E925" s="2">
        <v>20</v>
      </c>
      <c r="F925" s="2" t="s">
        <v>19</v>
      </c>
      <c r="G925" s="2">
        <v>110</v>
      </c>
      <c r="H925" s="3">
        <v>4.4185934412005722E-4</v>
      </c>
      <c r="I925" s="2">
        <v>248948</v>
      </c>
      <c r="J925" s="2">
        <v>428993</v>
      </c>
      <c r="K925" s="2" t="s">
        <v>2152</v>
      </c>
      <c r="L925" s="2" t="s">
        <v>2152</v>
      </c>
      <c r="M925" s="2" t="s">
        <v>2152</v>
      </c>
      <c r="N925" s="1" t="str">
        <f t="shared" si="14"/>
        <v>NAGPUR NORTH (SC)202024</v>
      </c>
    </row>
    <row r="926" spans="1:14" x14ac:dyDescent="0.3">
      <c r="A926" s="2">
        <v>57</v>
      </c>
      <c r="B926" s="2" t="s">
        <v>7657</v>
      </c>
      <c r="C926" s="2" t="s">
        <v>11873</v>
      </c>
      <c r="D926" s="2" t="s">
        <v>1018</v>
      </c>
      <c r="E926" s="2">
        <v>21</v>
      </c>
      <c r="F926" s="2" t="s">
        <v>19</v>
      </c>
      <c r="G926" s="2">
        <v>110</v>
      </c>
      <c r="H926" s="3">
        <v>4.4185934412005722E-4</v>
      </c>
      <c r="I926" s="2">
        <v>248948</v>
      </c>
      <c r="J926" s="2">
        <v>428993</v>
      </c>
      <c r="K926" s="2" t="s">
        <v>2152</v>
      </c>
      <c r="L926" s="2" t="s">
        <v>2152</v>
      </c>
      <c r="M926" s="2" t="s">
        <v>2152</v>
      </c>
      <c r="N926" s="1" t="str">
        <f t="shared" si="14"/>
        <v>NAGPUR NORTH (SC)212024</v>
      </c>
    </row>
    <row r="927" spans="1:14" x14ac:dyDescent="0.3">
      <c r="A927" s="2">
        <v>57</v>
      </c>
      <c r="B927" s="2" t="s">
        <v>7657</v>
      </c>
      <c r="C927" s="2" t="s">
        <v>2166</v>
      </c>
      <c r="D927" s="2" t="s">
        <v>1018</v>
      </c>
      <c r="E927" s="2">
        <v>22</v>
      </c>
      <c r="F927" s="2" t="s">
        <v>1971</v>
      </c>
      <c r="G927" s="2">
        <v>106</v>
      </c>
      <c r="H927" s="3">
        <v>4.2579173160660057E-4</v>
      </c>
      <c r="I927" s="2">
        <v>248948</v>
      </c>
      <c r="J927" s="2">
        <v>428993</v>
      </c>
      <c r="K927" s="2" t="s">
        <v>2152</v>
      </c>
      <c r="L927" s="2" t="s">
        <v>2152</v>
      </c>
      <c r="M927" s="2" t="s">
        <v>2152</v>
      </c>
      <c r="N927" s="1" t="str">
        <f t="shared" si="14"/>
        <v>NAGPUR NORTH (SC)222024</v>
      </c>
    </row>
    <row r="928" spans="1:14" x14ac:dyDescent="0.3">
      <c r="A928" s="2">
        <v>57</v>
      </c>
      <c r="B928" s="2" t="s">
        <v>7657</v>
      </c>
      <c r="C928" s="2" t="s">
        <v>11874</v>
      </c>
      <c r="D928" s="2" t="s">
        <v>1018</v>
      </c>
      <c r="E928" s="2">
        <v>23</v>
      </c>
      <c r="F928" s="2" t="s">
        <v>7554</v>
      </c>
      <c r="G928" s="2">
        <v>105</v>
      </c>
      <c r="H928" s="3">
        <v>4.217748284782364E-4</v>
      </c>
      <c r="I928" s="2">
        <v>248948</v>
      </c>
      <c r="J928" s="2">
        <v>428993</v>
      </c>
      <c r="K928" s="2" t="s">
        <v>2152</v>
      </c>
      <c r="L928" s="2" t="s">
        <v>2152</v>
      </c>
      <c r="M928" s="2" t="s">
        <v>2152</v>
      </c>
      <c r="N928" s="1" t="str">
        <f t="shared" si="14"/>
        <v>NAGPUR NORTH (SC)232024</v>
      </c>
    </row>
    <row r="929" spans="1:14" x14ac:dyDescent="0.3">
      <c r="A929" s="2">
        <v>57</v>
      </c>
      <c r="B929" s="2" t="s">
        <v>7657</v>
      </c>
      <c r="C929" s="2" t="s">
        <v>11875</v>
      </c>
      <c r="D929" s="2" t="s">
        <v>1018</v>
      </c>
      <c r="E929" s="2">
        <v>24</v>
      </c>
      <c r="F929" s="2" t="s">
        <v>286</v>
      </c>
      <c r="G929" s="2">
        <v>103</v>
      </c>
      <c r="H929" s="3">
        <v>4.1374102222150813E-4</v>
      </c>
      <c r="I929" s="2">
        <v>248948</v>
      </c>
      <c r="J929" s="2">
        <v>428993</v>
      </c>
      <c r="K929" s="2" t="s">
        <v>2152</v>
      </c>
      <c r="L929" s="2" t="s">
        <v>2152</v>
      </c>
      <c r="M929" s="2" t="s">
        <v>2152</v>
      </c>
      <c r="N929" s="1" t="str">
        <f t="shared" si="14"/>
        <v>NAGPUR NORTH (SC)242024</v>
      </c>
    </row>
    <row r="930" spans="1:14" x14ac:dyDescent="0.3">
      <c r="A930" s="2">
        <v>57</v>
      </c>
      <c r="B930" s="2" t="s">
        <v>7657</v>
      </c>
      <c r="C930" s="2" t="s">
        <v>11876</v>
      </c>
      <c r="D930" s="2" t="s">
        <v>1018</v>
      </c>
      <c r="E930" s="2">
        <v>25</v>
      </c>
      <c r="F930" s="2" t="s">
        <v>19</v>
      </c>
      <c r="G930" s="2">
        <v>100</v>
      </c>
      <c r="H930" s="3">
        <v>4.0169031283641564E-4</v>
      </c>
      <c r="I930" s="2">
        <v>248948</v>
      </c>
      <c r="J930" s="2">
        <v>428993</v>
      </c>
      <c r="K930" s="2" t="s">
        <v>2152</v>
      </c>
      <c r="L930" s="2" t="s">
        <v>2152</v>
      </c>
      <c r="M930" s="2" t="s">
        <v>2152</v>
      </c>
      <c r="N930" s="1" t="str">
        <f t="shared" si="14"/>
        <v>NAGPUR NORTH (SC)252024</v>
      </c>
    </row>
    <row r="931" spans="1:14" x14ac:dyDescent="0.3">
      <c r="A931" s="2">
        <v>57</v>
      </c>
      <c r="B931" s="2" t="s">
        <v>7657</v>
      </c>
      <c r="C931" s="2" t="s">
        <v>11877</v>
      </c>
      <c r="D931" s="2" t="s">
        <v>1018</v>
      </c>
      <c r="E931" s="2">
        <v>26</v>
      </c>
      <c r="F931" s="2" t="s">
        <v>19</v>
      </c>
      <c r="G931" s="2">
        <v>59</v>
      </c>
      <c r="H931" s="3">
        <v>2.3699728457348521E-4</v>
      </c>
      <c r="I931" s="2">
        <v>248948</v>
      </c>
      <c r="J931" s="2">
        <v>428993</v>
      </c>
      <c r="K931" s="2" t="s">
        <v>2152</v>
      </c>
      <c r="L931" s="2" t="s">
        <v>2152</v>
      </c>
      <c r="M931" s="2" t="s">
        <v>2152</v>
      </c>
      <c r="N931" s="1" t="str">
        <f t="shared" si="14"/>
        <v>NAGPUR NORTH (SC)262024</v>
      </c>
    </row>
    <row r="932" spans="1:14" x14ac:dyDescent="0.3">
      <c r="A932" s="2">
        <v>57</v>
      </c>
      <c r="B932" s="2" t="s">
        <v>7657</v>
      </c>
      <c r="C932" s="2" t="s">
        <v>11878</v>
      </c>
      <c r="D932" s="2" t="s">
        <v>1018</v>
      </c>
      <c r="E932" s="2">
        <v>27</v>
      </c>
      <c r="F932" s="2" t="s">
        <v>1038</v>
      </c>
      <c r="G932" s="2">
        <v>43</v>
      </c>
      <c r="H932" s="3">
        <v>1.7272683451965873E-4</v>
      </c>
      <c r="I932" s="2">
        <v>248948</v>
      </c>
      <c r="J932" s="2">
        <v>428993</v>
      </c>
      <c r="K932" s="2" t="s">
        <v>2152</v>
      </c>
      <c r="L932" s="2" t="s">
        <v>2152</v>
      </c>
      <c r="M932" s="2" t="s">
        <v>2152</v>
      </c>
      <c r="N932" s="1" t="str">
        <f t="shared" si="14"/>
        <v>NAGPUR NORTH (SC)272024</v>
      </c>
    </row>
    <row r="933" spans="1:14" x14ac:dyDescent="0.3">
      <c r="A933" s="2">
        <v>58</v>
      </c>
      <c r="B933" s="2" t="s">
        <v>7659</v>
      </c>
      <c r="C933" s="2" t="s">
        <v>11879</v>
      </c>
      <c r="D933" s="2" t="s">
        <v>1018</v>
      </c>
      <c r="E933" s="2">
        <v>1</v>
      </c>
      <c r="F933" s="2" t="s">
        <v>9</v>
      </c>
      <c r="G933" s="2">
        <v>174024</v>
      </c>
      <c r="H933" s="3">
        <v>0.54265997686217404</v>
      </c>
      <c r="I933" s="2">
        <v>320687</v>
      </c>
      <c r="J933" s="2">
        <v>502099</v>
      </c>
      <c r="K933" s="2" t="s">
        <v>2121</v>
      </c>
      <c r="L933" s="2" t="s">
        <v>2152</v>
      </c>
      <c r="M933" s="2" t="s">
        <v>2152</v>
      </c>
      <c r="N933" s="1" t="str">
        <f t="shared" si="14"/>
        <v>KAMTHI12024</v>
      </c>
    </row>
    <row r="934" spans="1:14" x14ac:dyDescent="0.3">
      <c r="A934" s="2">
        <v>58</v>
      </c>
      <c r="B934" s="2" t="s">
        <v>7659</v>
      </c>
      <c r="C934" s="2" t="s">
        <v>8584</v>
      </c>
      <c r="D934" s="2" t="s">
        <v>1018</v>
      </c>
      <c r="E934" s="2">
        <v>2</v>
      </c>
      <c r="F934" s="2" t="s">
        <v>7</v>
      </c>
      <c r="G934" s="2">
        <v>133098</v>
      </c>
      <c r="H934" s="3">
        <v>0.41504021054797979</v>
      </c>
      <c r="I934" s="2">
        <v>320687</v>
      </c>
      <c r="J934" s="2">
        <v>502099</v>
      </c>
      <c r="K934" s="2" t="s">
        <v>2121</v>
      </c>
      <c r="L934" s="2" t="s">
        <v>2152</v>
      </c>
      <c r="M934" s="2" t="s">
        <v>2152</v>
      </c>
      <c r="N934" s="1" t="str">
        <f t="shared" si="14"/>
        <v>KAMTHI22024</v>
      </c>
    </row>
    <row r="935" spans="1:14" x14ac:dyDescent="0.3">
      <c r="A935" s="2">
        <v>58</v>
      </c>
      <c r="B935" s="2" t="s">
        <v>7659</v>
      </c>
      <c r="C935" s="2" t="s">
        <v>11880</v>
      </c>
      <c r="D935" s="2" t="s">
        <v>1018</v>
      </c>
      <c r="E935" s="2">
        <v>3</v>
      </c>
      <c r="F935" s="2" t="s">
        <v>11</v>
      </c>
      <c r="G935" s="2">
        <v>4467</v>
      </c>
      <c r="H935" s="3">
        <v>1.3929470168731504E-2</v>
      </c>
      <c r="I935" s="2">
        <v>320687</v>
      </c>
      <c r="J935" s="2">
        <v>502099</v>
      </c>
      <c r="K935" s="2" t="s">
        <v>2121</v>
      </c>
      <c r="L935" s="2" t="s">
        <v>2152</v>
      </c>
      <c r="M935" s="2" t="s">
        <v>2152</v>
      </c>
      <c r="N935" s="1" t="str">
        <f t="shared" si="14"/>
        <v>KAMTHI32024</v>
      </c>
    </row>
    <row r="936" spans="1:14" x14ac:dyDescent="0.3">
      <c r="A936" s="2">
        <v>58</v>
      </c>
      <c r="B936" s="2" t="s">
        <v>7659</v>
      </c>
      <c r="C936" s="2" t="s">
        <v>8587</v>
      </c>
      <c r="D936" s="2" t="s">
        <v>1018</v>
      </c>
      <c r="E936" s="2">
        <v>4</v>
      </c>
      <c r="F936" s="2" t="s">
        <v>1023</v>
      </c>
      <c r="G936" s="2">
        <v>2760</v>
      </c>
      <c r="H936" s="3">
        <v>8.6065228712108692E-3</v>
      </c>
      <c r="I936" s="2">
        <v>320687</v>
      </c>
      <c r="J936" s="2">
        <v>502099</v>
      </c>
      <c r="K936" s="2" t="s">
        <v>2121</v>
      </c>
      <c r="L936" s="2" t="s">
        <v>2152</v>
      </c>
      <c r="M936" s="2" t="s">
        <v>2152</v>
      </c>
      <c r="N936" s="1" t="str">
        <f t="shared" si="14"/>
        <v>KAMTHI42024</v>
      </c>
    </row>
    <row r="937" spans="1:14" x14ac:dyDescent="0.3">
      <c r="A937" s="2">
        <v>58</v>
      </c>
      <c r="B937" s="2" t="s">
        <v>7659</v>
      </c>
      <c r="C937" s="2" t="s">
        <v>22</v>
      </c>
      <c r="D937" s="2" t="s">
        <v>7923</v>
      </c>
      <c r="E937" s="2">
        <v>5</v>
      </c>
      <c r="F937" s="2" t="s">
        <v>22</v>
      </c>
      <c r="G937" s="2">
        <v>1147</v>
      </c>
      <c r="H937" s="3">
        <v>3.5766962801735023E-3</v>
      </c>
      <c r="I937" s="2">
        <v>320687</v>
      </c>
      <c r="J937" s="2">
        <v>502099</v>
      </c>
      <c r="K937" s="2" t="s">
        <v>2121</v>
      </c>
      <c r="L937" s="2" t="s">
        <v>2152</v>
      </c>
      <c r="M937" s="2" t="s">
        <v>2152</v>
      </c>
      <c r="N937" s="1" t="str">
        <f t="shared" si="14"/>
        <v>KAMTHI52024</v>
      </c>
    </row>
    <row r="938" spans="1:14" x14ac:dyDescent="0.3">
      <c r="A938" s="2">
        <v>58</v>
      </c>
      <c r="B938" s="2" t="s">
        <v>7659</v>
      </c>
      <c r="C938" s="2" t="s">
        <v>11881</v>
      </c>
      <c r="D938" s="2" t="s">
        <v>1018</v>
      </c>
      <c r="E938" s="2">
        <v>6</v>
      </c>
      <c r="F938" s="2" t="s">
        <v>19</v>
      </c>
      <c r="G938" s="2">
        <v>882</v>
      </c>
      <c r="H938" s="3">
        <v>2.7503453523217342E-3</v>
      </c>
      <c r="I938" s="2">
        <v>320687</v>
      </c>
      <c r="J938" s="2">
        <v>502099</v>
      </c>
      <c r="K938" s="2" t="s">
        <v>2121</v>
      </c>
      <c r="L938" s="2" t="s">
        <v>2152</v>
      </c>
      <c r="M938" s="2" t="s">
        <v>2152</v>
      </c>
      <c r="N938" s="1" t="str">
        <f t="shared" si="14"/>
        <v>KAMTHI62024</v>
      </c>
    </row>
    <row r="939" spans="1:14" x14ac:dyDescent="0.3">
      <c r="A939" s="2">
        <v>58</v>
      </c>
      <c r="B939" s="2" t="s">
        <v>7659</v>
      </c>
      <c r="C939" s="2" t="s">
        <v>11882</v>
      </c>
      <c r="D939" s="2" t="s">
        <v>1018</v>
      </c>
      <c r="E939" s="2">
        <v>7</v>
      </c>
      <c r="F939" s="2" t="s">
        <v>19</v>
      </c>
      <c r="G939" s="2">
        <v>877</v>
      </c>
      <c r="H939" s="3">
        <v>2.7347538253811349E-3</v>
      </c>
      <c r="I939" s="2">
        <v>320687</v>
      </c>
      <c r="J939" s="2">
        <v>502099</v>
      </c>
      <c r="K939" s="2" t="s">
        <v>2121</v>
      </c>
      <c r="L939" s="2" t="s">
        <v>2152</v>
      </c>
      <c r="M939" s="2" t="s">
        <v>2152</v>
      </c>
      <c r="N939" s="1" t="str">
        <f t="shared" si="14"/>
        <v>KAMTHI72024</v>
      </c>
    </row>
    <row r="940" spans="1:14" x14ac:dyDescent="0.3">
      <c r="A940" s="2">
        <v>58</v>
      </c>
      <c r="B940" s="2" t="s">
        <v>7659</v>
      </c>
      <c r="C940" s="2" t="s">
        <v>11883</v>
      </c>
      <c r="D940" s="2" t="s">
        <v>1018</v>
      </c>
      <c r="E940" s="2">
        <v>8</v>
      </c>
      <c r="F940" s="2" t="s">
        <v>19</v>
      </c>
      <c r="G940" s="2">
        <v>620</v>
      </c>
      <c r="H940" s="3">
        <v>1.9333493406343257E-3</v>
      </c>
      <c r="I940" s="2">
        <v>320687</v>
      </c>
      <c r="J940" s="2">
        <v>502099</v>
      </c>
      <c r="K940" s="2" t="s">
        <v>2121</v>
      </c>
      <c r="L940" s="2" t="s">
        <v>2152</v>
      </c>
      <c r="M940" s="2" t="s">
        <v>2152</v>
      </c>
      <c r="N940" s="1" t="str">
        <f t="shared" si="14"/>
        <v>KAMTHI82024</v>
      </c>
    </row>
    <row r="941" spans="1:14" x14ac:dyDescent="0.3">
      <c r="A941" s="2">
        <v>58</v>
      </c>
      <c r="B941" s="2" t="s">
        <v>7659</v>
      </c>
      <c r="C941" s="2" t="s">
        <v>11884</v>
      </c>
      <c r="D941" s="2" t="s">
        <v>1018</v>
      </c>
      <c r="E941" s="2">
        <v>9</v>
      </c>
      <c r="F941" s="2" t="s">
        <v>19</v>
      </c>
      <c r="G941" s="2">
        <v>504</v>
      </c>
      <c r="H941" s="3">
        <v>1.5716259156124195E-3</v>
      </c>
      <c r="I941" s="2">
        <v>320687</v>
      </c>
      <c r="J941" s="2">
        <v>502099</v>
      </c>
      <c r="K941" s="2" t="s">
        <v>2121</v>
      </c>
      <c r="L941" s="2" t="s">
        <v>2152</v>
      </c>
      <c r="M941" s="2" t="s">
        <v>2152</v>
      </c>
      <c r="N941" s="1" t="str">
        <f t="shared" si="14"/>
        <v>KAMTHI92024</v>
      </c>
    </row>
    <row r="942" spans="1:14" x14ac:dyDescent="0.3">
      <c r="A942" s="2">
        <v>58</v>
      </c>
      <c r="B942" s="2" t="s">
        <v>7659</v>
      </c>
      <c r="C942" s="2" t="s">
        <v>11885</v>
      </c>
      <c r="D942" s="2" t="s">
        <v>1018</v>
      </c>
      <c r="E942" s="2">
        <v>10</v>
      </c>
      <c r="F942" s="2" t="s">
        <v>958</v>
      </c>
      <c r="G942" s="2">
        <v>479</v>
      </c>
      <c r="H942" s="3">
        <v>1.4936682809094225E-3</v>
      </c>
      <c r="I942" s="2">
        <v>320687</v>
      </c>
      <c r="J942" s="2">
        <v>502099</v>
      </c>
      <c r="K942" s="2" t="s">
        <v>2121</v>
      </c>
      <c r="L942" s="2" t="s">
        <v>2152</v>
      </c>
      <c r="M942" s="2" t="s">
        <v>2152</v>
      </c>
      <c r="N942" s="1" t="str">
        <f t="shared" si="14"/>
        <v>KAMTHI102024</v>
      </c>
    </row>
    <row r="943" spans="1:14" x14ac:dyDescent="0.3">
      <c r="A943" s="2">
        <v>58</v>
      </c>
      <c r="B943" s="2" t="s">
        <v>7659</v>
      </c>
      <c r="C943" s="2" t="s">
        <v>11886</v>
      </c>
      <c r="D943" s="2" t="s">
        <v>1018</v>
      </c>
      <c r="E943" s="2">
        <v>11</v>
      </c>
      <c r="F943" s="2" t="s">
        <v>19</v>
      </c>
      <c r="G943" s="2">
        <v>266</v>
      </c>
      <c r="H943" s="3">
        <v>8.2946923323988812E-4</v>
      </c>
      <c r="I943" s="2">
        <v>320687</v>
      </c>
      <c r="J943" s="2">
        <v>502099</v>
      </c>
      <c r="K943" s="2" t="s">
        <v>2121</v>
      </c>
      <c r="L943" s="2" t="s">
        <v>2152</v>
      </c>
      <c r="M943" s="2" t="s">
        <v>2152</v>
      </c>
      <c r="N943" s="1" t="str">
        <f t="shared" si="14"/>
        <v>KAMTHI112024</v>
      </c>
    </row>
    <row r="944" spans="1:14" x14ac:dyDescent="0.3">
      <c r="A944" s="2">
        <v>58</v>
      </c>
      <c r="B944" s="2" t="s">
        <v>7659</v>
      </c>
      <c r="C944" s="2" t="s">
        <v>11887</v>
      </c>
      <c r="D944" s="2" t="s">
        <v>1018</v>
      </c>
      <c r="E944" s="2">
        <v>12</v>
      </c>
      <c r="F944" s="2" t="s">
        <v>2637</v>
      </c>
      <c r="G944" s="2">
        <v>253</v>
      </c>
      <c r="H944" s="3">
        <v>7.8893126319432971E-4</v>
      </c>
      <c r="I944" s="2">
        <v>320687</v>
      </c>
      <c r="J944" s="2">
        <v>502099</v>
      </c>
      <c r="K944" s="2" t="s">
        <v>2121</v>
      </c>
      <c r="L944" s="2" t="s">
        <v>2152</v>
      </c>
      <c r="M944" s="2" t="s">
        <v>2152</v>
      </c>
      <c r="N944" s="1" t="str">
        <f t="shared" si="14"/>
        <v>KAMTHI122024</v>
      </c>
    </row>
    <row r="945" spans="1:14" x14ac:dyDescent="0.3">
      <c r="A945" s="2">
        <v>58</v>
      </c>
      <c r="B945" s="2" t="s">
        <v>7659</v>
      </c>
      <c r="C945" s="2" t="s">
        <v>11888</v>
      </c>
      <c r="D945" s="2" t="s">
        <v>1018</v>
      </c>
      <c r="E945" s="2">
        <v>13</v>
      </c>
      <c r="F945" s="2" t="s">
        <v>19</v>
      </c>
      <c r="G945" s="2">
        <v>223</v>
      </c>
      <c r="H945" s="3">
        <v>6.9538210155073324E-4</v>
      </c>
      <c r="I945" s="2">
        <v>320687</v>
      </c>
      <c r="J945" s="2">
        <v>502099</v>
      </c>
      <c r="K945" s="2" t="s">
        <v>2121</v>
      </c>
      <c r="L945" s="2" t="s">
        <v>2152</v>
      </c>
      <c r="M945" s="2" t="s">
        <v>2152</v>
      </c>
      <c r="N945" s="1" t="str">
        <f t="shared" si="14"/>
        <v>KAMTHI132024</v>
      </c>
    </row>
    <row r="946" spans="1:14" x14ac:dyDescent="0.3">
      <c r="A946" s="2">
        <v>58</v>
      </c>
      <c r="B946" s="2" t="s">
        <v>7659</v>
      </c>
      <c r="C946" s="2" t="s">
        <v>11889</v>
      </c>
      <c r="D946" s="2" t="s">
        <v>1018</v>
      </c>
      <c r="E946" s="2">
        <v>14</v>
      </c>
      <c r="F946" s="2" t="s">
        <v>2043</v>
      </c>
      <c r="G946" s="2">
        <v>216</v>
      </c>
      <c r="H946" s="3">
        <v>6.7355396383389412E-4</v>
      </c>
      <c r="I946" s="2">
        <v>320687</v>
      </c>
      <c r="J946" s="2">
        <v>502099</v>
      </c>
      <c r="K946" s="2" t="s">
        <v>2121</v>
      </c>
      <c r="L946" s="2" t="s">
        <v>2152</v>
      </c>
      <c r="M946" s="2" t="s">
        <v>2152</v>
      </c>
      <c r="N946" s="1" t="str">
        <f t="shared" si="14"/>
        <v>KAMTHI142024</v>
      </c>
    </row>
    <row r="947" spans="1:14" x14ac:dyDescent="0.3">
      <c r="A947" s="2">
        <v>58</v>
      </c>
      <c r="B947" s="2" t="s">
        <v>7659</v>
      </c>
      <c r="C947" s="2" t="s">
        <v>11890</v>
      </c>
      <c r="D947" s="2" t="s">
        <v>1018</v>
      </c>
      <c r="E947" s="2">
        <v>15</v>
      </c>
      <c r="F947" s="2" t="s">
        <v>1113</v>
      </c>
      <c r="G947" s="2">
        <v>190</v>
      </c>
      <c r="H947" s="3">
        <v>5.9247802374277718E-4</v>
      </c>
      <c r="I947" s="2">
        <v>320687</v>
      </c>
      <c r="J947" s="2">
        <v>502099</v>
      </c>
      <c r="K947" s="2" t="s">
        <v>2121</v>
      </c>
      <c r="L947" s="2" t="s">
        <v>2152</v>
      </c>
      <c r="M947" s="2" t="s">
        <v>2152</v>
      </c>
      <c r="N947" s="1" t="str">
        <f t="shared" si="14"/>
        <v>KAMTHI152024</v>
      </c>
    </row>
    <row r="948" spans="1:14" x14ac:dyDescent="0.3">
      <c r="A948" s="2">
        <v>58</v>
      </c>
      <c r="B948" s="2" t="s">
        <v>7659</v>
      </c>
      <c r="C948" s="2" t="s">
        <v>11891</v>
      </c>
      <c r="D948" s="2" t="s">
        <v>1018</v>
      </c>
      <c r="E948" s="2">
        <v>16</v>
      </c>
      <c r="F948" s="2" t="s">
        <v>19</v>
      </c>
      <c r="G948" s="2">
        <v>170</v>
      </c>
      <c r="H948" s="3">
        <v>5.3011191598037965E-4</v>
      </c>
      <c r="I948" s="2">
        <v>320687</v>
      </c>
      <c r="J948" s="2">
        <v>502099</v>
      </c>
      <c r="K948" s="2" t="s">
        <v>2121</v>
      </c>
      <c r="L948" s="2" t="s">
        <v>2152</v>
      </c>
      <c r="M948" s="2" t="s">
        <v>2152</v>
      </c>
      <c r="N948" s="1" t="str">
        <f t="shared" si="14"/>
        <v>KAMTHI162024</v>
      </c>
    </row>
    <row r="949" spans="1:14" x14ac:dyDescent="0.3">
      <c r="A949" s="2">
        <v>58</v>
      </c>
      <c r="B949" s="2" t="s">
        <v>7659</v>
      </c>
      <c r="C949" s="2" t="s">
        <v>11892</v>
      </c>
      <c r="D949" s="2" t="s">
        <v>1018</v>
      </c>
      <c r="E949" s="2">
        <v>17</v>
      </c>
      <c r="F949" s="2" t="s">
        <v>19</v>
      </c>
      <c r="G949" s="2">
        <v>160</v>
      </c>
      <c r="H949" s="3">
        <v>4.9892886209918082E-4</v>
      </c>
      <c r="I949" s="2">
        <v>320687</v>
      </c>
      <c r="J949" s="2">
        <v>502099</v>
      </c>
      <c r="K949" s="2" t="s">
        <v>2121</v>
      </c>
      <c r="L949" s="2" t="s">
        <v>2152</v>
      </c>
      <c r="M949" s="2" t="s">
        <v>2152</v>
      </c>
      <c r="N949" s="1" t="str">
        <f t="shared" si="14"/>
        <v>KAMTHI172024</v>
      </c>
    </row>
    <row r="950" spans="1:14" x14ac:dyDescent="0.3">
      <c r="A950" s="2">
        <v>58</v>
      </c>
      <c r="B950" s="2" t="s">
        <v>7659</v>
      </c>
      <c r="C950" s="2" t="s">
        <v>11893</v>
      </c>
      <c r="D950" s="2" t="s">
        <v>1018</v>
      </c>
      <c r="E950" s="2">
        <v>18</v>
      </c>
      <c r="F950" s="2" t="s">
        <v>109</v>
      </c>
      <c r="G950" s="2">
        <v>159</v>
      </c>
      <c r="H950" s="3">
        <v>4.9581055671106089E-4</v>
      </c>
      <c r="I950" s="2">
        <v>320687</v>
      </c>
      <c r="J950" s="2">
        <v>502099</v>
      </c>
      <c r="K950" s="2" t="s">
        <v>2121</v>
      </c>
      <c r="L950" s="2" t="s">
        <v>2152</v>
      </c>
      <c r="M950" s="2" t="s">
        <v>2152</v>
      </c>
      <c r="N950" s="1" t="str">
        <f t="shared" si="14"/>
        <v>KAMTHI182024</v>
      </c>
    </row>
    <row r="951" spans="1:14" x14ac:dyDescent="0.3">
      <c r="A951" s="2">
        <v>58</v>
      </c>
      <c r="B951" s="2" t="s">
        <v>7659</v>
      </c>
      <c r="C951" s="2" t="s">
        <v>11894</v>
      </c>
      <c r="D951" s="2" t="s">
        <v>1018</v>
      </c>
      <c r="E951" s="2">
        <v>19</v>
      </c>
      <c r="F951" s="2" t="s">
        <v>1971</v>
      </c>
      <c r="G951" s="2">
        <v>132</v>
      </c>
      <c r="H951" s="3">
        <v>4.1161631123182418E-4</v>
      </c>
      <c r="I951" s="2">
        <v>320687</v>
      </c>
      <c r="J951" s="2">
        <v>502099</v>
      </c>
      <c r="K951" s="2" t="s">
        <v>2121</v>
      </c>
      <c r="L951" s="2" t="s">
        <v>2152</v>
      </c>
      <c r="M951" s="2" t="s">
        <v>2152</v>
      </c>
      <c r="N951" s="1" t="str">
        <f t="shared" si="14"/>
        <v>KAMTHI192024</v>
      </c>
    </row>
    <row r="952" spans="1:14" x14ac:dyDescent="0.3">
      <c r="A952" s="2">
        <v>58</v>
      </c>
      <c r="B952" s="2" t="s">
        <v>7659</v>
      </c>
      <c r="C952" s="2" t="s">
        <v>11895</v>
      </c>
      <c r="D952" s="2" t="s">
        <v>1018</v>
      </c>
      <c r="E952" s="2">
        <v>20</v>
      </c>
      <c r="F952" s="2" t="s">
        <v>753</v>
      </c>
      <c r="G952" s="2">
        <v>60</v>
      </c>
      <c r="H952" s="3">
        <v>1.870983232871928E-4</v>
      </c>
      <c r="I952" s="2">
        <v>320687</v>
      </c>
      <c r="J952" s="2">
        <v>502099</v>
      </c>
      <c r="K952" s="2" t="s">
        <v>2121</v>
      </c>
      <c r="L952" s="2" t="s">
        <v>2152</v>
      </c>
      <c r="M952" s="2" t="s">
        <v>2152</v>
      </c>
      <c r="N952" s="1" t="str">
        <f t="shared" si="14"/>
        <v>KAMTHI202024</v>
      </c>
    </row>
    <row r="953" spans="1:14" x14ac:dyDescent="0.3">
      <c r="A953" s="2">
        <v>59</v>
      </c>
      <c r="B953" s="2" t="s">
        <v>7660</v>
      </c>
      <c r="C953" s="2" t="s">
        <v>11896</v>
      </c>
      <c r="D953" s="2" t="s">
        <v>1018</v>
      </c>
      <c r="E953" s="2">
        <v>1</v>
      </c>
      <c r="F953" s="2" t="s">
        <v>103</v>
      </c>
      <c r="G953" s="2">
        <v>107414</v>
      </c>
      <c r="H953" s="3">
        <v>0.52139175007523764</v>
      </c>
      <c r="I953" s="2">
        <v>206014</v>
      </c>
      <c r="J953" s="2">
        <v>287301</v>
      </c>
      <c r="K953" s="2" t="s">
        <v>2121</v>
      </c>
      <c r="L953" s="2" t="s">
        <v>2152</v>
      </c>
      <c r="M953" s="2" t="s">
        <v>2152</v>
      </c>
      <c r="N953" s="1" t="str">
        <f t="shared" si="14"/>
        <v>RAMTEK12024</v>
      </c>
    </row>
    <row r="954" spans="1:14" x14ac:dyDescent="0.3">
      <c r="A954" s="2">
        <v>59</v>
      </c>
      <c r="B954" s="2" t="s">
        <v>7660</v>
      </c>
      <c r="C954" s="2" t="s">
        <v>11897</v>
      </c>
      <c r="D954" s="2" t="s">
        <v>1018</v>
      </c>
      <c r="E954" s="2">
        <v>2</v>
      </c>
      <c r="F954" s="2" t="s">
        <v>19</v>
      </c>
      <c r="G954" s="2">
        <v>80700</v>
      </c>
      <c r="H954" s="3">
        <v>0.39172095100332988</v>
      </c>
      <c r="I954" s="2">
        <v>206014</v>
      </c>
      <c r="J954" s="2">
        <v>287301</v>
      </c>
      <c r="K954" s="2" t="s">
        <v>2121</v>
      </c>
      <c r="L954" s="2" t="s">
        <v>2152</v>
      </c>
      <c r="M954" s="2" t="s">
        <v>2152</v>
      </c>
      <c r="N954" s="1" t="str">
        <f t="shared" si="14"/>
        <v>RAMTEK22024</v>
      </c>
    </row>
    <row r="955" spans="1:14" x14ac:dyDescent="0.3">
      <c r="A955" s="2">
        <v>59</v>
      </c>
      <c r="B955" s="2" t="s">
        <v>7660</v>
      </c>
      <c r="C955" s="2" t="s">
        <v>11898</v>
      </c>
      <c r="D955" s="2" t="s">
        <v>1018</v>
      </c>
      <c r="E955" s="2">
        <v>3</v>
      </c>
      <c r="F955" s="2" t="s">
        <v>1977</v>
      </c>
      <c r="G955" s="2">
        <v>5426</v>
      </c>
      <c r="H955" s="3">
        <v>2.6338015862999602E-2</v>
      </c>
      <c r="I955" s="2">
        <v>206014</v>
      </c>
      <c r="J955" s="2">
        <v>287301</v>
      </c>
      <c r="K955" s="2" t="s">
        <v>2121</v>
      </c>
      <c r="L955" s="2" t="s">
        <v>2152</v>
      </c>
      <c r="M955" s="2" t="s">
        <v>2152</v>
      </c>
      <c r="N955" s="1" t="str">
        <f t="shared" si="14"/>
        <v>RAMTEK32024</v>
      </c>
    </row>
    <row r="956" spans="1:14" x14ac:dyDescent="0.3">
      <c r="A956" s="2">
        <v>59</v>
      </c>
      <c r="B956" s="2" t="s">
        <v>7660</v>
      </c>
      <c r="C956" s="2" t="s">
        <v>11899</v>
      </c>
      <c r="D956" s="2" t="s">
        <v>1018</v>
      </c>
      <c r="E956" s="2">
        <v>4</v>
      </c>
      <c r="F956" s="2" t="s">
        <v>19</v>
      </c>
      <c r="G956" s="2">
        <v>3228</v>
      </c>
      <c r="H956" s="3">
        <v>1.5668838040133196E-2</v>
      </c>
      <c r="I956" s="2">
        <v>206014</v>
      </c>
      <c r="J956" s="2">
        <v>287301</v>
      </c>
      <c r="K956" s="2" t="s">
        <v>2121</v>
      </c>
      <c r="L956" s="2" t="s">
        <v>2152</v>
      </c>
      <c r="M956" s="2" t="s">
        <v>2152</v>
      </c>
      <c r="N956" s="1" t="str">
        <f t="shared" si="14"/>
        <v>RAMTEK42024</v>
      </c>
    </row>
    <row r="957" spans="1:14" x14ac:dyDescent="0.3">
      <c r="A957" s="2">
        <v>59</v>
      </c>
      <c r="B957" s="2" t="s">
        <v>7660</v>
      </c>
      <c r="C957" s="2" t="s">
        <v>11900</v>
      </c>
      <c r="D957" s="2" t="s">
        <v>1018</v>
      </c>
      <c r="E957" s="2">
        <v>5</v>
      </c>
      <c r="F957" s="2" t="s">
        <v>11</v>
      </c>
      <c r="G957" s="2">
        <v>2539</v>
      </c>
      <c r="H957" s="3">
        <v>1.2324405137514927E-2</v>
      </c>
      <c r="I957" s="2">
        <v>206014</v>
      </c>
      <c r="J957" s="2">
        <v>287301</v>
      </c>
      <c r="K957" s="2" t="s">
        <v>2121</v>
      </c>
      <c r="L957" s="2" t="s">
        <v>2152</v>
      </c>
      <c r="M957" s="2" t="s">
        <v>2152</v>
      </c>
      <c r="N957" s="1" t="str">
        <f t="shared" si="14"/>
        <v>RAMTEK52024</v>
      </c>
    </row>
    <row r="958" spans="1:14" x14ac:dyDescent="0.3">
      <c r="A958" s="2">
        <v>59</v>
      </c>
      <c r="B958" s="2" t="s">
        <v>7660</v>
      </c>
      <c r="C958" s="2" t="s">
        <v>11901</v>
      </c>
      <c r="D958" s="2" t="s">
        <v>1018</v>
      </c>
      <c r="E958" s="2">
        <v>6</v>
      </c>
      <c r="F958" s="2" t="s">
        <v>19</v>
      </c>
      <c r="G958" s="2">
        <v>1587</v>
      </c>
      <c r="H958" s="3">
        <v>7.7033599658275654E-3</v>
      </c>
      <c r="I958" s="2">
        <v>206014</v>
      </c>
      <c r="J958" s="2">
        <v>287301</v>
      </c>
      <c r="K958" s="2" t="s">
        <v>2121</v>
      </c>
      <c r="L958" s="2" t="s">
        <v>2152</v>
      </c>
      <c r="M958" s="2" t="s">
        <v>2152</v>
      </c>
      <c r="N958" s="1" t="str">
        <f t="shared" si="14"/>
        <v>RAMTEK62024</v>
      </c>
    </row>
    <row r="959" spans="1:14" x14ac:dyDescent="0.3">
      <c r="A959" s="2">
        <v>59</v>
      </c>
      <c r="B959" s="2" t="s">
        <v>7660</v>
      </c>
      <c r="C959" s="2" t="s">
        <v>11902</v>
      </c>
      <c r="D959" s="2" t="s">
        <v>1018</v>
      </c>
      <c r="E959" s="2">
        <v>7</v>
      </c>
      <c r="F959" s="2" t="s">
        <v>19</v>
      </c>
      <c r="G959" s="2">
        <v>1532</v>
      </c>
      <c r="H959" s="3">
        <v>7.4363878183036107E-3</v>
      </c>
      <c r="I959" s="2">
        <v>206014</v>
      </c>
      <c r="J959" s="2">
        <v>287301</v>
      </c>
      <c r="K959" s="2" t="s">
        <v>2121</v>
      </c>
      <c r="L959" s="2" t="s">
        <v>2152</v>
      </c>
      <c r="M959" s="2" t="s">
        <v>2152</v>
      </c>
      <c r="N959" s="1" t="str">
        <f t="shared" si="14"/>
        <v>RAMTEK72024</v>
      </c>
    </row>
    <row r="960" spans="1:14" x14ac:dyDescent="0.3">
      <c r="A960" s="2">
        <v>59</v>
      </c>
      <c r="B960" s="2" t="s">
        <v>7660</v>
      </c>
      <c r="C960" s="2" t="s">
        <v>1206</v>
      </c>
      <c r="D960" s="2" t="s">
        <v>1018</v>
      </c>
      <c r="E960" s="2">
        <v>8</v>
      </c>
      <c r="F960" s="2" t="s">
        <v>19</v>
      </c>
      <c r="G960" s="2">
        <v>820</v>
      </c>
      <c r="H960" s="3">
        <v>3.9803120176298695E-3</v>
      </c>
      <c r="I960" s="2">
        <v>206014</v>
      </c>
      <c r="J960" s="2">
        <v>287301</v>
      </c>
      <c r="K960" s="2" t="s">
        <v>2121</v>
      </c>
      <c r="L960" s="2" t="s">
        <v>2152</v>
      </c>
      <c r="M960" s="2" t="s">
        <v>2152</v>
      </c>
      <c r="N960" s="1" t="str">
        <f t="shared" si="14"/>
        <v>RAMTEK82024</v>
      </c>
    </row>
    <row r="961" spans="1:14" x14ac:dyDescent="0.3">
      <c r="A961" s="2">
        <v>59</v>
      </c>
      <c r="B961" s="2" t="s">
        <v>7660</v>
      </c>
      <c r="C961" s="2" t="s">
        <v>11903</v>
      </c>
      <c r="D961" s="2" t="s">
        <v>1018</v>
      </c>
      <c r="E961" s="2">
        <v>9</v>
      </c>
      <c r="F961" s="2" t="s">
        <v>19</v>
      </c>
      <c r="G961" s="2">
        <v>738</v>
      </c>
      <c r="H961" s="3">
        <v>3.5822808158668829E-3</v>
      </c>
      <c r="I961" s="2">
        <v>206014</v>
      </c>
      <c r="J961" s="2">
        <v>287301</v>
      </c>
      <c r="K961" s="2" t="s">
        <v>2121</v>
      </c>
      <c r="L961" s="2" t="s">
        <v>2152</v>
      </c>
      <c r="M961" s="2" t="s">
        <v>2152</v>
      </c>
      <c r="N961" s="1" t="str">
        <f t="shared" si="14"/>
        <v>RAMTEK92024</v>
      </c>
    </row>
    <row r="962" spans="1:14" x14ac:dyDescent="0.3">
      <c r="A962" s="2">
        <v>59</v>
      </c>
      <c r="B962" s="2" t="s">
        <v>7660</v>
      </c>
      <c r="C962" s="2" t="s">
        <v>22</v>
      </c>
      <c r="D962" s="2" t="s">
        <v>7923</v>
      </c>
      <c r="E962" s="2">
        <v>10</v>
      </c>
      <c r="F962" s="2" t="s">
        <v>22</v>
      </c>
      <c r="G962" s="2">
        <v>553</v>
      </c>
      <c r="H962" s="3">
        <v>2.6842835923772171E-3</v>
      </c>
      <c r="I962" s="2">
        <v>206014</v>
      </c>
      <c r="J962" s="2">
        <v>287301</v>
      </c>
      <c r="K962" s="2" t="s">
        <v>2121</v>
      </c>
      <c r="L962" s="2" t="s">
        <v>2152</v>
      </c>
      <c r="M962" s="2" t="s">
        <v>2152</v>
      </c>
      <c r="N962" s="1" t="str">
        <f t="shared" si="14"/>
        <v>RAMTEK102024</v>
      </c>
    </row>
    <row r="963" spans="1:14" x14ac:dyDescent="0.3">
      <c r="A963" s="2">
        <v>59</v>
      </c>
      <c r="B963" s="2" t="s">
        <v>7660</v>
      </c>
      <c r="C963" s="2" t="s">
        <v>11904</v>
      </c>
      <c r="D963" s="2" t="s">
        <v>1018</v>
      </c>
      <c r="E963" s="2">
        <v>11</v>
      </c>
      <c r="F963" s="2" t="s">
        <v>19</v>
      </c>
      <c r="G963" s="2">
        <v>278</v>
      </c>
      <c r="H963" s="3">
        <v>1.3494228547574437E-3</v>
      </c>
      <c r="I963" s="2">
        <v>206014</v>
      </c>
      <c r="J963" s="2">
        <v>287301</v>
      </c>
      <c r="K963" s="2" t="s">
        <v>2121</v>
      </c>
      <c r="L963" s="2" t="s">
        <v>2152</v>
      </c>
      <c r="M963" s="2" t="s">
        <v>2152</v>
      </c>
      <c r="N963" s="1" t="str">
        <f t="shared" ref="N963:N1026" si="15">B963&amp;E963&amp;2024</f>
        <v>RAMTEK112024</v>
      </c>
    </row>
    <row r="964" spans="1:14" x14ac:dyDescent="0.3">
      <c r="A964" s="2">
        <v>59</v>
      </c>
      <c r="B964" s="2" t="s">
        <v>7660</v>
      </c>
      <c r="C964" s="2" t="s">
        <v>11905</v>
      </c>
      <c r="D964" s="2" t="s">
        <v>1018</v>
      </c>
      <c r="E964" s="2">
        <v>12</v>
      </c>
      <c r="F964" s="2" t="s">
        <v>19</v>
      </c>
      <c r="G964" s="2">
        <v>269</v>
      </c>
      <c r="H964" s="3">
        <v>1.3057365033444328E-3</v>
      </c>
      <c r="I964" s="2">
        <v>206014</v>
      </c>
      <c r="J964" s="2">
        <v>287301</v>
      </c>
      <c r="K964" s="2" t="s">
        <v>2121</v>
      </c>
      <c r="L964" s="2" t="s">
        <v>2152</v>
      </c>
      <c r="M964" s="2" t="s">
        <v>2152</v>
      </c>
      <c r="N964" s="1" t="str">
        <f t="shared" si="15"/>
        <v>RAMTEK122024</v>
      </c>
    </row>
    <row r="965" spans="1:14" x14ac:dyDescent="0.3">
      <c r="A965" s="2">
        <v>59</v>
      </c>
      <c r="B965" s="2" t="s">
        <v>7660</v>
      </c>
      <c r="C965" s="2" t="s">
        <v>2165</v>
      </c>
      <c r="D965" s="2" t="s">
        <v>1018</v>
      </c>
      <c r="E965" s="2">
        <v>13</v>
      </c>
      <c r="F965" s="2" t="s">
        <v>1053</v>
      </c>
      <c r="G965" s="2">
        <v>218</v>
      </c>
      <c r="H965" s="3">
        <v>1.0581805120040385E-3</v>
      </c>
      <c r="I965" s="2">
        <v>206014</v>
      </c>
      <c r="J965" s="2">
        <v>287301</v>
      </c>
      <c r="K965" s="2" t="s">
        <v>2121</v>
      </c>
      <c r="L965" s="2" t="s">
        <v>2152</v>
      </c>
      <c r="M965" s="2" t="s">
        <v>2152</v>
      </c>
      <c r="N965" s="1" t="str">
        <f t="shared" si="15"/>
        <v>RAMTEK132024</v>
      </c>
    </row>
    <row r="966" spans="1:14" x14ac:dyDescent="0.3">
      <c r="A966" s="2">
        <v>59</v>
      </c>
      <c r="B966" s="2" t="s">
        <v>7660</v>
      </c>
      <c r="C966" s="2" t="s">
        <v>11906</v>
      </c>
      <c r="D966" s="2" t="s">
        <v>1018</v>
      </c>
      <c r="E966" s="2">
        <v>14</v>
      </c>
      <c r="F966" s="2" t="s">
        <v>85</v>
      </c>
      <c r="G966" s="2">
        <v>193</v>
      </c>
      <c r="H966" s="3">
        <v>9.3682953585678649E-4</v>
      </c>
      <c r="I966" s="2">
        <v>206014</v>
      </c>
      <c r="J966" s="2">
        <v>287301</v>
      </c>
      <c r="K966" s="2" t="s">
        <v>2121</v>
      </c>
      <c r="L966" s="2" t="s">
        <v>2152</v>
      </c>
      <c r="M966" s="2" t="s">
        <v>2152</v>
      </c>
      <c r="N966" s="1" t="str">
        <f t="shared" si="15"/>
        <v>RAMTEK142024</v>
      </c>
    </row>
    <row r="967" spans="1:14" x14ac:dyDescent="0.3">
      <c r="A967" s="2">
        <v>59</v>
      </c>
      <c r="B967" s="2" t="s">
        <v>7660</v>
      </c>
      <c r="C967" s="2" t="s">
        <v>11907</v>
      </c>
      <c r="D967" s="2" t="s">
        <v>1018</v>
      </c>
      <c r="E967" s="2">
        <v>15</v>
      </c>
      <c r="F967" s="2" t="s">
        <v>7633</v>
      </c>
      <c r="G967" s="2">
        <v>187</v>
      </c>
      <c r="H967" s="3">
        <v>9.0770530158144588E-4</v>
      </c>
      <c r="I967" s="2">
        <v>206014</v>
      </c>
      <c r="J967" s="2">
        <v>287301</v>
      </c>
      <c r="K967" s="2" t="s">
        <v>2121</v>
      </c>
      <c r="L967" s="2" t="s">
        <v>2152</v>
      </c>
      <c r="M967" s="2" t="s">
        <v>2152</v>
      </c>
      <c r="N967" s="1" t="str">
        <f t="shared" si="15"/>
        <v>RAMTEK152024</v>
      </c>
    </row>
    <row r="968" spans="1:14" x14ac:dyDescent="0.3">
      <c r="A968" s="2">
        <v>59</v>
      </c>
      <c r="B968" s="2" t="s">
        <v>7660</v>
      </c>
      <c r="C968" s="2" t="s">
        <v>11908</v>
      </c>
      <c r="D968" s="2" t="s">
        <v>1018</v>
      </c>
      <c r="E968" s="2">
        <v>16</v>
      </c>
      <c r="F968" s="2" t="s">
        <v>19</v>
      </c>
      <c r="G968" s="2">
        <v>175</v>
      </c>
      <c r="H968" s="3">
        <v>8.4945683303076487E-4</v>
      </c>
      <c r="I968" s="2">
        <v>206014</v>
      </c>
      <c r="J968" s="2">
        <v>287301</v>
      </c>
      <c r="K968" s="2" t="s">
        <v>2121</v>
      </c>
      <c r="L968" s="2" t="s">
        <v>2152</v>
      </c>
      <c r="M968" s="2" t="s">
        <v>2152</v>
      </c>
      <c r="N968" s="1" t="str">
        <f t="shared" si="15"/>
        <v>RAMTEK162024</v>
      </c>
    </row>
    <row r="969" spans="1:14" x14ac:dyDescent="0.3">
      <c r="A969" s="2">
        <v>59</v>
      </c>
      <c r="B969" s="2" t="s">
        <v>7660</v>
      </c>
      <c r="C969" s="2" t="s">
        <v>11909</v>
      </c>
      <c r="D969" s="2" t="s">
        <v>1018</v>
      </c>
      <c r="E969" s="2">
        <v>17</v>
      </c>
      <c r="F969" s="2" t="s">
        <v>62</v>
      </c>
      <c r="G969" s="2">
        <v>92</v>
      </c>
      <c r="H969" s="3">
        <v>4.4657159222188784E-4</v>
      </c>
      <c r="I969" s="2">
        <v>206014</v>
      </c>
      <c r="J969" s="2">
        <v>287301</v>
      </c>
      <c r="K969" s="2" t="s">
        <v>2121</v>
      </c>
      <c r="L969" s="2" t="s">
        <v>2152</v>
      </c>
      <c r="M969" s="2" t="s">
        <v>2152</v>
      </c>
      <c r="N969" s="1" t="str">
        <f t="shared" si="15"/>
        <v>RAMTEK172024</v>
      </c>
    </row>
    <row r="970" spans="1:14" x14ac:dyDescent="0.3">
      <c r="A970" s="2">
        <v>59</v>
      </c>
      <c r="B970" s="2" t="s">
        <v>7660</v>
      </c>
      <c r="C970" s="2" t="s">
        <v>11910</v>
      </c>
      <c r="D970" s="2" t="s">
        <v>1018</v>
      </c>
      <c r="E970" s="2">
        <v>18</v>
      </c>
      <c r="F970" s="2" t="s">
        <v>1971</v>
      </c>
      <c r="G970" s="2">
        <v>65</v>
      </c>
      <c r="H970" s="3">
        <v>3.1551253798285553E-4</v>
      </c>
      <c r="I970" s="2">
        <v>206014</v>
      </c>
      <c r="J970" s="2">
        <v>287301</v>
      </c>
      <c r="K970" s="2" t="s">
        <v>2121</v>
      </c>
      <c r="L970" s="2" t="s">
        <v>2152</v>
      </c>
      <c r="M970" s="2" t="s">
        <v>2152</v>
      </c>
      <c r="N970" s="1" t="str">
        <f t="shared" si="15"/>
        <v>RAMTEK182024</v>
      </c>
    </row>
    <row r="971" spans="1:14" x14ac:dyDescent="0.3">
      <c r="A971" s="2">
        <v>60</v>
      </c>
      <c r="B971" s="2" t="s">
        <v>7661</v>
      </c>
      <c r="C971" s="2" t="s">
        <v>8604</v>
      </c>
      <c r="D971" s="2" t="s">
        <v>1018</v>
      </c>
      <c r="E971" s="2">
        <v>1</v>
      </c>
      <c r="F971" s="2" t="s">
        <v>51</v>
      </c>
      <c r="G971" s="2">
        <v>134732</v>
      </c>
      <c r="H971" s="3">
        <v>0.58656148508040995</v>
      </c>
      <c r="I971" s="2">
        <v>229698</v>
      </c>
      <c r="J971" s="2">
        <v>310471</v>
      </c>
      <c r="K971" s="2" t="s">
        <v>14770</v>
      </c>
      <c r="L971" s="2" t="s">
        <v>3427</v>
      </c>
      <c r="M971" s="2" t="s">
        <v>2152</v>
      </c>
      <c r="N971" s="1" t="str">
        <f t="shared" si="15"/>
        <v>TUMSAR12024</v>
      </c>
    </row>
    <row r="972" spans="1:14" x14ac:dyDescent="0.3">
      <c r="A972" s="2">
        <v>60</v>
      </c>
      <c r="B972" s="2" t="s">
        <v>7661</v>
      </c>
      <c r="C972" s="2" t="s">
        <v>8605</v>
      </c>
      <c r="D972" s="2" t="s">
        <v>1018</v>
      </c>
      <c r="E972" s="2">
        <v>2</v>
      </c>
      <c r="F972" s="2" t="s">
        <v>1992</v>
      </c>
      <c r="G972" s="2">
        <v>70802</v>
      </c>
      <c r="H972" s="3">
        <v>0.3082395144929429</v>
      </c>
      <c r="I972" s="2">
        <v>229698</v>
      </c>
      <c r="J972" s="2">
        <v>310471</v>
      </c>
      <c r="K972" s="2" t="s">
        <v>14770</v>
      </c>
      <c r="L972" s="2" t="s">
        <v>3427</v>
      </c>
      <c r="M972" s="2" t="s">
        <v>2152</v>
      </c>
      <c r="N972" s="1" t="str">
        <f t="shared" si="15"/>
        <v>TUMSAR22024</v>
      </c>
    </row>
    <row r="973" spans="1:14" x14ac:dyDescent="0.3">
      <c r="A973" s="2">
        <v>60</v>
      </c>
      <c r="B973" s="2" t="s">
        <v>7661</v>
      </c>
      <c r="C973" s="2" t="s">
        <v>11911</v>
      </c>
      <c r="D973" s="2" t="s">
        <v>1018</v>
      </c>
      <c r="E973" s="2">
        <v>3</v>
      </c>
      <c r="F973" s="2" t="s">
        <v>19</v>
      </c>
      <c r="G973" s="2">
        <v>5463</v>
      </c>
      <c r="H973" s="3">
        <v>2.3783402554658727E-2</v>
      </c>
      <c r="I973" s="2">
        <v>229698</v>
      </c>
      <c r="J973" s="2">
        <v>310471</v>
      </c>
      <c r="K973" s="2" t="s">
        <v>14770</v>
      </c>
      <c r="L973" s="2" t="s">
        <v>3427</v>
      </c>
      <c r="M973" s="2" t="s">
        <v>2152</v>
      </c>
      <c r="N973" s="1" t="str">
        <f t="shared" si="15"/>
        <v>TUMSAR32024</v>
      </c>
    </row>
    <row r="974" spans="1:14" x14ac:dyDescent="0.3">
      <c r="A974" s="2">
        <v>60</v>
      </c>
      <c r="B974" s="2" t="s">
        <v>7661</v>
      </c>
      <c r="C974" s="2" t="s">
        <v>11912</v>
      </c>
      <c r="D974" s="2" t="s">
        <v>1018</v>
      </c>
      <c r="E974" s="2">
        <v>4</v>
      </c>
      <c r="F974" s="2" t="s">
        <v>11</v>
      </c>
      <c r="G974" s="2">
        <v>4048</v>
      </c>
      <c r="H974" s="3">
        <v>1.7623139948976484E-2</v>
      </c>
      <c r="I974" s="2">
        <v>229698</v>
      </c>
      <c r="J974" s="2">
        <v>310471</v>
      </c>
      <c r="K974" s="2" t="s">
        <v>14770</v>
      </c>
      <c r="L974" s="2" t="s">
        <v>3427</v>
      </c>
      <c r="M974" s="2" t="s">
        <v>2152</v>
      </c>
      <c r="N974" s="1" t="str">
        <f t="shared" si="15"/>
        <v>TUMSAR42024</v>
      </c>
    </row>
    <row r="975" spans="1:14" x14ac:dyDescent="0.3">
      <c r="A975" s="2">
        <v>60</v>
      </c>
      <c r="B975" s="2" t="s">
        <v>7661</v>
      </c>
      <c r="C975" s="2" t="s">
        <v>11913</v>
      </c>
      <c r="D975" s="2" t="s">
        <v>1018</v>
      </c>
      <c r="E975" s="2">
        <v>5</v>
      </c>
      <c r="F975" s="2" t="s">
        <v>19</v>
      </c>
      <c r="G975" s="2">
        <v>3597</v>
      </c>
      <c r="H975" s="3">
        <v>1.5659692291617688E-2</v>
      </c>
      <c r="I975" s="2">
        <v>229698</v>
      </c>
      <c r="J975" s="2">
        <v>310471</v>
      </c>
      <c r="K975" s="2" t="s">
        <v>14770</v>
      </c>
      <c r="L975" s="2" t="s">
        <v>3427</v>
      </c>
      <c r="M975" s="2" t="s">
        <v>2152</v>
      </c>
      <c r="N975" s="1" t="str">
        <f t="shared" si="15"/>
        <v>TUMSAR52024</v>
      </c>
    </row>
    <row r="976" spans="1:14" x14ac:dyDescent="0.3">
      <c r="A976" s="2">
        <v>60</v>
      </c>
      <c r="B976" s="2" t="s">
        <v>7661</v>
      </c>
      <c r="C976" s="2" t="s">
        <v>11914</v>
      </c>
      <c r="D976" s="2" t="s">
        <v>1018</v>
      </c>
      <c r="E976" s="2">
        <v>6</v>
      </c>
      <c r="F976" s="2" t="s">
        <v>19</v>
      </c>
      <c r="G976" s="2">
        <v>2335</v>
      </c>
      <c r="H976" s="3">
        <v>1.016552168499508E-2</v>
      </c>
      <c r="I976" s="2">
        <v>229698</v>
      </c>
      <c r="J976" s="2">
        <v>310471</v>
      </c>
      <c r="K976" s="2" t="s">
        <v>14770</v>
      </c>
      <c r="L976" s="2" t="s">
        <v>3427</v>
      </c>
      <c r="M976" s="2" t="s">
        <v>2152</v>
      </c>
      <c r="N976" s="1" t="str">
        <f t="shared" si="15"/>
        <v>TUMSAR62024</v>
      </c>
    </row>
    <row r="977" spans="1:14" x14ac:dyDescent="0.3">
      <c r="A977" s="2">
        <v>60</v>
      </c>
      <c r="B977" s="2" t="s">
        <v>7661</v>
      </c>
      <c r="C977" s="2" t="s">
        <v>11915</v>
      </c>
      <c r="D977" s="2" t="s">
        <v>1018</v>
      </c>
      <c r="E977" s="2">
        <v>7</v>
      </c>
      <c r="F977" s="2" t="s">
        <v>19</v>
      </c>
      <c r="G977" s="2">
        <v>1880</v>
      </c>
      <c r="H977" s="3">
        <v>8.1846598577262324E-3</v>
      </c>
      <c r="I977" s="2">
        <v>229698</v>
      </c>
      <c r="J977" s="2">
        <v>310471</v>
      </c>
      <c r="K977" s="2" t="s">
        <v>14770</v>
      </c>
      <c r="L977" s="2" t="s">
        <v>3427</v>
      </c>
      <c r="M977" s="2" t="s">
        <v>2152</v>
      </c>
      <c r="N977" s="1" t="str">
        <f t="shared" si="15"/>
        <v>TUMSAR72024</v>
      </c>
    </row>
    <row r="978" spans="1:14" x14ac:dyDescent="0.3">
      <c r="A978" s="2">
        <v>60</v>
      </c>
      <c r="B978" s="2" t="s">
        <v>7661</v>
      </c>
      <c r="C978" s="2" t="s">
        <v>11916</v>
      </c>
      <c r="D978" s="2" t="s">
        <v>1018</v>
      </c>
      <c r="E978" s="2">
        <v>8</v>
      </c>
      <c r="F978" s="2" t="s">
        <v>1257</v>
      </c>
      <c r="G978" s="2">
        <v>1367</v>
      </c>
      <c r="H978" s="3">
        <v>5.9512925667615738E-3</v>
      </c>
      <c r="I978" s="2">
        <v>229698</v>
      </c>
      <c r="J978" s="2">
        <v>310471</v>
      </c>
      <c r="K978" s="2" t="s">
        <v>14770</v>
      </c>
      <c r="L978" s="2" t="s">
        <v>3427</v>
      </c>
      <c r="M978" s="2" t="s">
        <v>2152</v>
      </c>
      <c r="N978" s="1" t="str">
        <f t="shared" si="15"/>
        <v>TUMSAR82024</v>
      </c>
    </row>
    <row r="979" spans="1:14" x14ac:dyDescent="0.3">
      <c r="A979" s="2">
        <v>60</v>
      </c>
      <c r="B979" s="2" t="s">
        <v>7661</v>
      </c>
      <c r="C979" s="2" t="s">
        <v>22</v>
      </c>
      <c r="D979" s="2" t="s">
        <v>7923</v>
      </c>
      <c r="E979" s="2">
        <v>9</v>
      </c>
      <c r="F979" s="2" t="s">
        <v>22</v>
      </c>
      <c r="G979" s="2">
        <v>1017</v>
      </c>
      <c r="H979" s="3">
        <v>4.4275526996316907E-3</v>
      </c>
      <c r="I979" s="2">
        <v>229698</v>
      </c>
      <c r="J979" s="2">
        <v>310471</v>
      </c>
      <c r="K979" s="2" t="s">
        <v>14770</v>
      </c>
      <c r="L979" s="2" t="s">
        <v>3427</v>
      </c>
      <c r="M979" s="2" t="s">
        <v>2152</v>
      </c>
      <c r="N979" s="1" t="str">
        <f t="shared" si="15"/>
        <v>TUMSAR92024</v>
      </c>
    </row>
    <row r="980" spans="1:14" x14ac:dyDescent="0.3">
      <c r="A980" s="2">
        <v>60</v>
      </c>
      <c r="B980" s="2" t="s">
        <v>7661</v>
      </c>
      <c r="C980" s="2" t="s">
        <v>11917</v>
      </c>
      <c r="D980" s="2" t="s">
        <v>1018</v>
      </c>
      <c r="E980" s="2">
        <v>10</v>
      </c>
      <c r="F980" s="2" t="s">
        <v>1023</v>
      </c>
      <c r="G980" s="2">
        <v>891</v>
      </c>
      <c r="H980" s="3">
        <v>3.8790063474649322E-3</v>
      </c>
      <c r="I980" s="2">
        <v>229698</v>
      </c>
      <c r="J980" s="2">
        <v>310471</v>
      </c>
      <c r="K980" s="2" t="s">
        <v>14770</v>
      </c>
      <c r="L980" s="2" t="s">
        <v>3427</v>
      </c>
      <c r="M980" s="2" t="s">
        <v>2152</v>
      </c>
      <c r="N980" s="1" t="str">
        <f t="shared" si="15"/>
        <v>TUMSAR102024</v>
      </c>
    </row>
    <row r="981" spans="1:14" x14ac:dyDescent="0.3">
      <c r="A981" s="2">
        <v>60</v>
      </c>
      <c r="B981" s="2" t="s">
        <v>7661</v>
      </c>
      <c r="C981" s="2" t="s">
        <v>11918</v>
      </c>
      <c r="D981" s="2" t="s">
        <v>1018</v>
      </c>
      <c r="E981" s="2">
        <v>11</v>
      </c>
      <c r="F981" s="2" t="s">
        <v>19</v>
      </c>
      <c r="G981" s="2">
        <v>877</v>
      </c>
      <c r="H981" s="3">
        <v>3.8180567527797368E-3</v>
      </c>
      <c r="I981" s="2">
        <v>229698</v>
      </c>
      <c r="J981" s="2">
        <v>310471</v>
      </c>
      <c r="K981" s="2" t="s">
        <v>14770</v>
      </c>
      <c r="L981" s="2" t="s">
        <v>3427</v>
      </c>
      <c r="M981" s="2" t="s">
        <v>2152</v>
      </c>
      <c r="N981" s="1" t="str">
        <f t="shared" si="15"/>
        <v>TUMSAR112024</v>
      </c>
    </row>
    <row r="982" spans="1:14" x14ac:dyDescent="0.3">
      <c r="A982" s="2">
        <v>60</v>
      </c>
      <c r="B982" s="2" t="s">
        <v>7661</v>
      </c>
      <c r="C982" s="2" t="s">
        <v>11919</v>
      </c>
      <c r="D982" s="2" t="s">
        <v>1018</v>
      </c>
      <c r="E982" s="2">
        <v>12</v>
      </c>
      <c r="F982" s="2" t="s">
        <v>19</v>
      </c>
      <c r="G982" s="2">
        <v>875</v>
      </c>
      <c r="H982" s="3">
        <v>3.8093496678247088E-3</v>
      </c>
      <c r="I982" s="2">
        <v>229698</v>
      </c>
      <c r="J982" s="2">
        <v>310471</v>
      </c>
      <c r="K982" s="2" t="s">
        <v>14770</v>
      </c>
      <c r="L982" s="2" t="s">
        <v>3427</v>
      </c>
      <c r="M982" s="2" t="s">
        <v>2152</v>
      </c>
      <c r="N982" s="1" t="str">
        <f t="shared" si="15"/>
        <v>TUMSAR122024</v>
      </c>
    </row>
    <row r="983" spans="1:14" x14ac:dyDescent="0.3">
      <c r="A983" s="2">
        <v>60</v>
      </c>
      <c r="B983" s="2" t="s">
        <v>7661</v>
      </c>
      <c r="C983" s="2" t="s">
        <v>11920</v>
      </c>
      <c r="D983" s="2" t="s">
        <v>1018</v>
      </c>
      <c r="E983" s="2">
        <v>13</v>
      </c>
      <c r="F983" s="2" t="s">
        <v>19</v>
      </c>
      <c r="G983" s="2">
        <v>786</v>
      </c>
      <c r="H983" s="3">
        <v>3.4218843873259673E-3</v>
      </c>
      <c r="I983" s="2">
        <v>229698</v>
      </c>
      <c r="J983" s="2">
        <v>310471</v>
      </c>
      <c r="K983" s="2" t="s">
        <v>14770</v>
      </c>
      <c r="L983" s="2" t="s">
        <v>3427</v>
      </c>
      <c r="M983" s="2" t="s">
        <v>2152</v>
      </c>
      <c r="N983" s="1" t="str">
        <f t="shared" si="15"/>
        <v>TUMSAR132024</v>
      </c>
    </row>
    <row r="984" spans="1:14" x14ac:dyDescent="0.3">
      <c r="A984" s="2">
        <v>60</v>
      </c>
      <c r="B984" s="2" t="s">
        <v>7661</v>
      </c>
      <c r="C984" s="2" t="s">
        <v>11921</v>
      </c>
      <c r="D984" s="2" t="s">
        <v>1018</v>
      </c>
      <c r="E984" s="2">
        <v>14</v>
      </c>
      <c r="F984" s="2" t="s">
        <v>19</v>
      </c>
      <c r="G984" s="2">
        <v>250</v>
      </c>
      <c r="H984" s="3">
        <v>1.0883856193784883E-3</v>
      </c>
      <c r="I984" s="2">
        <v>229698</v>
      </c>
      <c r="J984" s="2">
        <v>310471</v>
      </c>
      <c r="K984" s="2" t="s">
        <v>14770</v>
      </c>
      <c r="L984" s="2" t="s">
        <v>3427</v>
      </c>
      <c r="M984" s="2" t="s">
        <v>2152</v>
      </c>
      <c r="N984" s="1" t="str">
        <f t="shared" si="15"/>
        <v>TUMSAR142024</v>
      </c>
    </row>
    <row r="985" spans="1:14" x14ac:dyDescent="0.3">
      <c r="A985" s="2">
        <v>60</v>
      </c>
      <c r="B985" s="2" t="s">
        <v>7661</v>
      </c>
      <c r="C985" s="2" t="s">
        <v>11922</v>
      </c>
      <c r="D985" s="2" t="s">
        <v>1018</v>
      </c>
      <c r="E985" s="2">
        <v>15</v>
      </c>
      <c r="F985" s="2" t="s">
        <v>19</v>
      </c>
      <c r="G985" s="2">
        <v>201</v>
      </c>
      <c r="H985" s="3">
        <v>8.7506203798030458E-4</v>
      </c>
      <c r="I985" s="2">
        <v>229698</v>
      </c>
      <c r="J985" s="2">
        <v>310471</v>
      </c>
      <c r="K985" s="2" t="s">
        <v>14770</v>
      </c>
      <c r="L985" s="2" t="s">
        <v>3427</v>
      </c>
      <c r="M985" s="2" t="s">
        <v>2152</v>
      </c>
      <c r="N985" s="1" t="str">
        <f t="shared" si="15"/>
        <v>TUMSAR152024</v>
      </c>
    </row>
    <row r="986" spans="1:14" x14ac:dyDescent="0.3">
      <c r="A986" s="2">
        <v>60</v>
      </c>
      <c r="B986" s="2" t="s">
        <v>7661</v>
      </c>
      <c r="C986" s="2" t="s">
        <v>11923</v>
      </c>
      <c r="D986" s="2" t="s">
        <v>1018</v>
      </c>
      <c r="E986" s="2">
        <v>16</v>
      </c>
      <c r="F986" s="2" t="s">
        <v>2113</v>
      </c>
      <c r="G986" s="2">
        <v>196</v>
      </c>
      <c r="H986" s="3">
        <v>8.5329432559273484E-4</v>
      </c>
      <c r="I986" s="2">
        <v>229698</v>
      </c>
      <c r="J986" s="2">
        <v>310471</v>
      </c>
      <c r="K986" s="2" t="s">
        <v>14770</v>
      </c>
      <c r="L986" s="2" t="s">
        <v>3427</v>
      </c>
      <c r="M986" s="2" t="s">
        <v>2152</v>
      </c>
      <c r="N986" s="1" t="str">
        <f t="shared" si="15"/>
        <v>TUMSAR162024</v>
      </c>
    </row>
    <row r="987" spans="1:14" x14ac:dyDescent="0.3">
      <c r="A987" s="2">
        <v>60</v>
      </c>
      <c r="B987" s="2" t="s">
        <v>7661</v>
      </c>
      <c r="C987" s="2" t="s">
        <v>11924</v>
      </c>
      <c r="D987" s="2" t="s">
        <v>1018</v>
      </c>
      <c r="E987" s="2">
        <v>17</v>
      </c>
      <c r="F987" s="2" t="s">
        <v>2467</v>
      </c>
      <c r="G987" s="2">
        <v>163</v>
      </c>
      <c r="H987" s="3">
        <v>7.0962742383477435E-4</v>
      </c>
      <c r="I987" s="2">
        <v>229698</v>
      </c>
      <c r="J987" s="2">
        <v>310471</v>
      </c>
      <c r="K987" s="2" t="s">
        <v>14770</v>
      </c>
      <c r="L987" s="2" t="s">
        <v>3427</v>
      </c>
      <c r="M987" s="2" t="s">
        <v>2152</v>
      </c>
      <c r="N987" s="1" t="str">
        <f t="shared" si="15"/>
        <v>TUMSAR172024</v>
      </c>
    </row>
    <row r="988" spans="1:14" x14ac:dyDescent="0.3">
      <c r="A988" s="2">
        <v>60</v>
      </c>
      <c r="B988" s="2" t="s">
        <v>7661</v>
      </c>
      <c r="C988" s="2" t="s">
        <v>11925</v>
      </c>
      <c r="D988" s="2" t="s">
        <v>1018</v>
      </c>
      <c r="E988" s="2">
        <v>18</v>
      </c>
      <c r="F988" s="2" t="s">
        <v>19</v>
      </c>
      <c r="G988" s="2">
        <v>116</v>
      </c>
      <c r="H988" s="3">
        <v>5.0501092739161854E-4</v>
      </c>
      <c r="I988" s="2">
        <v>229698</v>
      </c>
      <c r="J988" s="2">
        <v>310471</v>
      </c>
      <c r="K988" s="2" t="s">
        <v>14770</v>
      </c>
      <c r="L988" s="2" t="s">
        <v>3427</v>
      </c>
      <c r="M988" s="2" t="s">
        <v>2152</v>
      </c>
      <c r="N988" s="1" t="str">
        <f t="shared" si="15"/>
        <v>TUMSAR182024</v>
      </c>
    </row>
    <row r="989" spans="1:14" x14ac:dyDescent="0.3">
      <c r="A989" s="2">
        <v>60</v>
      </c>
      <c r="B989" s="2" t="s">
        <v>7661</v>
      </c>
      <c r="C989" s="2" t="s">
        <v>11926</v>
      </c>
      <c r="D989" s="2" t="s">
        <v>1018</v>
      </c>
      <c r="E989" s="2">
        <v>19</v>
      </c>
      <c r="F989" s="2" t="s">
        <v>19</v>
      </c>
      <c r="G989" s="2">
        <v>102</v>
      </c>
      <c r="H989" s="3">
        <v>4.4406133270642322E-4</v>
      </c>
      <c r="I989" s="2">
        <v>229698</v>
      </c>
      <c r="J989" s="2">
        <v>310471</v>
      </c>
      <c r="K989" s="2" t="s">
        <v>14770</v>
      </c>
      <c r="L989" s="2" t="s">
        <v>3427</v>
      </c>
      <c r="M989" s="2" t="s">
        <v>2152</v>
      </c>
      <c r="N989" s="1" t="str">
        <f t="shared" si="15"/>
        <v>TUMSAR192024</v>
      </c>
    </row>
    <row r="990" spans="1:14" x14ac:dyDescent="0.3">
      <c r="A990" s="2">
        <v>61</v>
      </c>
      <c r="B990" s="2" t="s">
        <v>7662</v>
      </c>
      <c r="C990" s="2" t="s">
        <v>11927</v>
      </c>
      <c r="D990" s="2" t="s">
        <v>1018</v>
      </c>
      <c r="E990" s="2">
        <v>1</v>
      </c>
      <c r="F990" s="2" t="s">
        <v>103</v>
      </c>
      <c r="G990" s="2">
        <v>126516</v>
      </c>
      <c r="H990" s="3">
        <v>0.48979497026759167</v>
      </c>
      <c r="I990" s="2">
        <v>258304</v>
      </c>
      <c r="J990" s="2">
        <v>379252</v>
      </c>
      <c r="K990" s="2" t="s">
        <v>14770</v>
      </c>
      <c r="L990" s="2" t="s">
        <v>3427</v>
      </c>
      <c r="M990" s="2" t="s">
        <v>2152</v>
      </c>
      <c r="N990" s="1" t="str">
        <f t="shared" si="15"/>
        <v>BHANDARA (SC)12024</v>
      </c>
    </row>
    <row r="991" spans="1:14" x14ac:dyDescent="0.3">
      <c r="A991" s="2">
        <v>61</v>
      </c>
      <c r="B991" s="2" t="s">
        <v>7662</v>
      </c>
      <c r="C991" s="2" t="s">
        <v>11928</v>
      </c>
      <c r="D991" s="2" t="s">
        <v>1020</v>
      </c>
      <c r="E991" s="2">
        <v>2</v>
      </c>
      <c r="F991" s="2" t="s">
        <v>7</v>
      </c>
      <c r="G991" s="2">
        <v>87864</v>
      </c>
      <c r="H991" s="3">
        <v>0.34015733399405351</v>
      </c>
      <c r="I991" s="2">
        <v>258304</v>
      </c>
      <c r="J991" s="2">
        <v>379252</v>
      </c>
      <c r="K991" s="2" t="s">
        <v>14770</v>
      </c>
      <c r="L991" s="2" t="s">
        <v>3427</v>
      </c>
      <c r="M991" s="2" t="s">
        <v>2152</v>
      </c>
      <c r="N991" s="1" t="str">
        <f t="shared" si="15"/>
        <v>BHANDARA (SC)22024</v>
      </c>
    </row>
    <row r="992" spans="1:14" x14ac:dyDescent="0.3">
      <c r="A992" s="2">
        <v>61</v>
      </c>
      <c r="B992" s="2" t="s">
        <v>7662</v>
      </c>
      <c r="C992" s="2" t="s">
        <v>11929</v>
      </c>
      <c r="D992" s="2" t="s">
        <v>1018</v>
      </c>
      <c r="E992" s="2">
        <v>3</v>
      </c>
      <c r="F992" s="2" t="s">
        <v>19</v>
      </c>
      <c r="G992" s="2">
        <v>23881</v>
      </c>
      <c r="H992" s="3">
        <v>9.2453078543111994E-2</v>
      </c>
      <c r="I992" s="2">
        <v>258304</v>
      </c>
      <c r="J992" s="2">
        <v>379252</v>
      </c>
      <c r="K992" s="2" t="s">
        <v>14770</v>
      </c>
      <c r="L992" s="2" t="s">
        <v>3427</v>
      </c>
      <c r="M992" s="2" t="s">
        <v>2152</v>
      </c>
      <c r="N992" s="1" t="str">
        <f t="shared" si="15"/>
        <v>BHANDARA (SC)32024</v>
      </c>
    </row>
    <row r="993" spans="1:14" x14ac:dyDescent="0.3">
      <c r="A993" s="2">
        <v>61</v>
      </c>
      <c r="B993" s="2" t="s">
        <v>7662</v>
      </c>
      <c r="C993" s="2" t="s">
        <v>11930</v>
      </c>
      <c r="D993" s="2" t="s">
        <v>1018</v>
      </c>
      <c r="E993" s="2">
        <v>4</v>
      </c>
      <c r="F993" s="2" t="s">
        <v>11</v>
      </c>
      <c r="G993" s="2">
        <v>4972</v>
      </c>
      <c r="H993" s="3">
        <v>1.9248637264618434E-2</v>
      </c>
      <c r="I993" s="2">
        <v>258304</v>
      </c>
      <c r="J993" s="2">
        <v>379252</v>
      </c>
      <c r="K993" s="2" t="s">
        <v>14770</v>
      </c>
      <c r="L993" s="2" t="s">
        <v>3427</v>
      </c>
      <c r="M993" s="2" t="s">
        <v>2152</v>
      </c>
      <c r="N993" s="1" t="str">
        <f t="shared" si="15"/>
        <v>BHANDARA (SC)42024</v>
      </c>
    </row>
    <row r="994" spans="1:14" x14ac:dyDescent="0.3">
      <c r="A994" s="2">
        <v>61</v>
      </c>
      <c r="B994" s="2" t="s">
        <v>7662</v>
      </c>
      <c r="C994" s="2" t="s">
        <v>11931</v>
      </c>
      <c r="D994" s="2" t="s">
        <v>1018</v>
      </c>
      <c r="E994" s="2">
        <v>5</v>
      </c>
      <c r="F994" s="2" t="s">
        <v>1023</v>
      </c>
      <c r="G994" s="2">
        <v>3103</v>
      </c>
      <c r="H994" s="3">
        <v>1.2012976957383547E-2</v>
      </c>
      <c r="I994" s="2">
        <v>258304</v>
      </c>
      <c r="J994" s="2">
        <v>379252</v>
      </c>
      <c r="K994" s="2" t="s">
        <v>14770</v>
      </c>
      <c r="L994" s="2" t="s">
        <v>3427</v>
      </c>
      <c r="M994" s="2" t="s">
        <v>2152</v>
      </c>
      <c r="N994" s="1" t="str">
        <f t="shared" si="15"/>
        <v>BHANDARA (SC)52024</v>
      </c>
    </row>
    <row r="995" spans="1:14" x14ac:dyDescent="0.3">
      <c r="A995" s="2">
        <v>61</v>
      </c>
      <c r="B995" s="2" t="s">
        <v>7662</v>
      </c>
      <c r="C995" s="2" t="s">
        <v>11932</v>
      </c>
      <c r="D995" s="2" t="s">
        <v>1018</v>
      </c>
      <c r="E995" s="2">
        <v>6</v>
      </c>
      <c r="F995" s="2" t="s">
        <v>19</v>
      </c>
      <c r="G995" s="2">
        <v>2993</v>
      </c>
      <c r="H995" s="3">
        <v>1.1587122150644202E-2</v>
      </c>
      <c r="I995" s="2">
        <v>258304</v>
      </c>
      <c r="J995" s="2">
        <v>379252</v>
      </c>
      <c r="K995" s="2" t="s">
        <v>14770</v>
      </c>
      <c r="L995" s="2" t="s">
        <v>3427</v>
      </c>
      <c r="M995" s="2" t="s">
        <v>2152</v>
      </c>
      <c r="N995" s="1" t="str">
        <f t="shared" si="15"/>
        <v>BHANDARA (SC)62024</v>
      </c>
    </row>
    <row r="996" spans="1:14" x14ac:dyDescent="0.3">
      <c r="A996" s="2">
        <v>61</v>
      </c>
      <c r="B996" s="2" t="s">
        <v>7662</v>
      </c>
      <c r="C996" s="2" t="s">
        <v>22</v>
      </c>
      <c r="D996" s="2" t="s">
        <v>7923</v>
      </c>
      <c r="E996" s="2">
        <v>7</v>
      </c>
      <c r="F996" s="2" t="s">
        <v>22</v>
      </c>
      <c r="G996" s="2">
        <v>2292</v>
      </c>
      <c r="H996" s="3">
        <v>8.8732656095143712E-3</v>
      </c>
      <c r="I996" s="2">
        <v>258304</v>
      </c>
      <c r="J996" s="2">
        <v>379252</v>
      </c>
      <c r="K996" s="2" t="s">
        <v>14770</v>
      </c>
      <c r="L996" s="2" t="s">
        <v>3427</v>
      </c>
      <c r="M996" s="2" t="s">
        <v>2152</v>
      </c>
      <c r="N996" s="1" t="str">
        <f t="shared" si="15"/>
        <v>BHANDARA (SC)72024</v>
      </c>
    </row>
    <row r="997" spans="1:14" x14ac:dyDescent="0.3">
      <c r="A997" s="2">
        <v>61</v>
      </c>
      <c r="B997" s="2" t="s">
        <v>7662</v>
      </c>
      <c r="C997" s="2" t="s">
        <v>11933</v>
      </c>
      <c r="D997" s="2" t="s">
        <v>1020</v>
      </c>
      <c r="E997" s="2">
        <v>8</v>
      </c>
      <c r="F997" s="2" t="s">
        <v>19</v>
      </c>
      <c r="G997" s="2">
        <v>1971</v>
      </c>
      <c r="H997" s="3">
        <v>7.6305438553022796E-3</v>
      </c>
      <c r="I997" s="2">
        <v>258304</v>
      </c>
      <c r="J997" s="2">
        <v>379252</v>
      </c>
      <c r="K997" s="2" t="s">
        <v>14770</v>
      </c>
      <c r="L997" s="2" t="s">
        <v>3427</v>
      </c>
      <c r="M997" s="2" t="s">
        <v>2152</v>
      </c>
      <c r="N997" s="1" t="str">
        <f t="shared" si="15"/>
        <v>BHANDARA (SC)82024</v>
      </c>
    </row>
    <row r="998" spans="1:14" x14ac:dyDescent="0.3">
      <c r="A998" s="2">
        <v>61</v>
      </c>
      <c r="B998" s="2" t="s">
        <v>7662</v>
      </c>
      <c r="C998" s="2" t="s">
        <v>11934</v>
      </c>
      <c r="D998" s="2" t="s">
        <v>1020</v>
      </c>
      <c r="E998" s="2">
        <v>9</v>
      </c>
      <c r="F998" s="2" t="s">
        <v>302</v>
      </c>
      <c r="G998" s="2">
        <v>905</v>
      </c>
      <c r="H998" s="3">
        <v>3.5036236372646182E-3</v>
      </c>
      <c r="I998" s="2">
        <v>258304</v>
      </c>
      <c r="J998" s="2">
        <v>379252</v>
      </c>
      <c r="K998" s="2" t="s">
        <v>14770</v>
      </c>
      <c r="L998" s="2" t="s">
        <v>3427</v>
      </c>
      <c r="M998" s="2" t="s">
        <v>2152</v>
      </c>
      <c r="N998" s="1" t="str">
        <f t="shared" si="15"/>
        <v>BHANDARA (SC)92024</v>
      </c>
    </row>
    <row r="999" spans="1:14" x14ac:dyDescent="0.3">
      <c r="A999" s="2">
        <v>61</v>
      </c>
      <c r="B999" s="2" t="s">
        <v>7662</v>
      </c>
      <c r="C999" s="2" t="s">
        <v>11935</v>
      </c>
      <c r="D999" s="2" t="s">
        <v>1018</v>
      </c>
      <c r="E999" s="2">
        <v>10</v>
      </c>
      <c r="F999" s="2" t="s">
        <v>19</v>
      </c>
      <c r="G999" s="2">
        <v>652</v>
      </c>
      <c r="H999" s="3">
        <v>2.5241575817641229E-3</v>
      </c>
      <c r="I999" s="2">
        <v>258304</v>
      </c>
      <c r="J999" s="2">
        <v>379252</v>
      </c>
      <c r="K999" s="2" t="s">
        <v>14770</v>
      </c>
      <c r="L999" s="2" t="s">
        <v>3427</v>
      </c>
      <c r="M999" s="2" t="s">
        <v>2152</v>
      </c>
      <c r="N999" s="1" t="str">
        <f t="shared" si="15"/>
        <v>BHANDARA (SC)102024</v>
      </c>
    </row>
    <row r="1000" spans="1:14" x14ac:dyDescent="0.3">
      <c r="A1000" s="2">
        <v>61</v>
      </c>
      <c r="B1000" s="2" t="s">
        <v>7662</v>
      </c>
      <c r="C1000" s="2" t="s">
        <v>11936</v>
      </c>
      <c r="D1000" s="2" t="s">
        <v>1018</v>
      </c>
      <c r="E1000" s="2">
        <v>11</v>
      </c>
      <c r="F1000" s="2" t="s">
        <v>19</v>
      </c>
      <c r="G1000" s="2">
        <v>645</v>
      </c>
      <c r="H1000" s="3">
        <v>2.4970577304261644E-3</v>
      </c>
      <c r="I1000" s="2">
        <v>258304</v>
      </c>
      <c r="J1000" s="2">
        <v>379252</v>
      </c>
      <c r="K1000" s="2" t="s">
        <v>14770</v>
      </c>
      <c r="L1000" s="2" t="s">
        <v>3427</v>
      </c>
      <c r="M1000" s="2" t="s">
        <v>2152</v>
      </c>
      <c r="N1000" s="1" t="str">
        <f t="shared" si="15"/>
        <v>BHANDARA (SC)112024</v>
      </c>
    </row>
    <row r="1001" spans="1:14" x14ac:dyDescent="0.3">
      <c r="A1001" s="2">
        <v>61</v>
      </c>
      <c r="B1001" s="2" t="s">
        <v>7662</v>
      </c>
      <c r="C1001" s="2" t="s">
        <v>11937</v>
      </c>
      <c r="D1001" s="2" t="s">
        <v>1018</v>
      </c>
      <c r="E1001" s="2">
        <v>12</v>
      </c>
      <c r="F1001" s="2" t="s">
        <v>1053</v>
      </c>
      <c r="G1001" s="2">
        <v>431</v>
      </c>
      <c r="H1001" s="3">
        <v>1.6685765609514372E-3</v>
      </c>
      <c r="I1001" s="2">
        <v>258304</v>
      </c>
      <c r="J1001" s="2">
        <v>379252</v>
      </c>
      <c r="K1001" s="2" t="s">
        <v>14770</v>
      </c>
      <c r="L1001" s="2" t="s">
        <v>3427</v>
      </c>
      <c r="M1001" s="2" t="s">
        <v>2152</v>
      </c>
      <c r="N1001" s="1" t="str">
        <f t="shared" si="15"/>
        <v>BHANDARA (SC)122024</v>
      </c>
    </row>
    <row r="1002" spans="1:14" x14ac:dyDescent="0.3">
      <c r="A1002" s="2">
        <v>61</v>
      </c>
      <c r="B1002" s="2" t="s">
        <v>7662</v>
      </c>
      <c r="C1002" s="2" t="s">
        <v>11938</v>
      </c>
      <c r="D1002" s="2" t="s">
        <v>1018</v>
      </c>
      <c r="E1002" s="2">
        <v>13</v>
      </c>
      <c r="F1002" s="2" t="s">
        <v>1113</v>
      </c>
      <c r="G1002" s="2">
        <v>380</v>
      </c>
      <c r="H1002" s="3">
        <v>1.4711347869177404E-3</v>
      </c>
      <c r="I1002" s="2">
        <v>258304</v>
      </c>
      <c r="J1002" s="2">
        <v>379252</v>
      </c>
      <c r="K1002" s="2" t="s">
        <v>14770</v>
      </c>
      <c r="L1002" s="2" t="s">
        <v>3427</v>
      </c>
      <c r="M1002" s="2" t="s">
        <v>2152</v>
      </c>
      <c r="N1002" s="1" t="str">
        <f t="shared" si="15"/>
        <v>BHANDARA (SC)132024</v>
      </c>
    </row>
    <row r="1003" spans="1:14" x14ac:dyDescent="0.3">
      <c r="A1003" s="2">
        <v>61</v>
      </c>
      <c r="B1003" s="2" t="s">
        <v>7662</v>
      </c>
      <c r="C1003" s="2" t="s">
        <v>4425</v>
      </c>
      <c r="D1003" s="2" t="s">
        <v>1018</v>
      </c>
      <c r="E1003" s="2">
        <v>14</v>
      </c>
      <c r="F1003" s="2" t="s">
        <v>19</v>
      </c>
      <c r="G1003" s="2">
        <v>341</v>
      </c>
      <c r="H1003" s="3">
        <v>1.3201499008919722E-3</v>
      </c>
      <c r="I1003" s="2">
        <v>258304</v>
      </c>
      <c r="J1003" s="2">
        <v>379252</v>
      </c>
      <c r="K1003" s="2" t="s">
        <v>14770</v>
      </c>
      <c r="L1003" s="2" t="s">
        <v>3427</v>
      </c>
      <c r="M1003" s="2" t="s">
        <v>2152</v>
      </c>
      <c r="N1003" s="1" t="str">
        <f t="shared" si="15"/>
        <v>BHANDARA (SC)142024</v>
      </c>
    </row>
    <row r="1004" spans="1:14" x14ac:dyDescent="0.3">
      <c r="A1004" s="2">
        <v>61</v>
      </c>
      <c r="B1004" s="2" t="s">
        <v>7662</v>
      </c>
      <c r="C1004" s="2" t="s">
        <v>11939</v>
      </c>
      <c r="D1004" s="2" t="s">
        <v>1018</v>
      </c>
      <c r="E1004" s="2">
        <v>15</v>
      </c>
      <c r="F1004" s="2" t="s">
        <v>19</v>
      </c>
      <c r="G1004" s="2">
        <v>324</v>
      </c>
      <c r="H1004" s="3">
        <v>1.2543359762140734E-3</v>
      </c>
      <c r="I1004" s="2">
        <v>258304</v>
      </c>
      <c r="J1004" s="2">
        <v>379252</v>
      </c>
      <c r="K1004" s="2" t="s">
        <v>14770</v>
      </c>
      <c r="L1004" s="2" t="s">
        <v>3427</v>
      </c>
      <c r="M1004" s="2" t="s">
        <v>2152</v>
      </c>
      <c r="N1004" s="1" t="str">
        <f t="shared" si="15"/>
        <v>BHANDARA (SC)152024</v>
      </c>
    </row>
    <row r="1005" spans="1:14" x14ac:dyDescent="0.3">
      <c r="A1005" s="2">
        <v>61</v>
      </c>
      <c r="B1005" s="2" t="s">
        <v>7662</v>
      </c>
      <c r="C1005" s="2" t="s">
        <v>11940</v>
      </c>
      <c r="D1005" s="2" t="s">
        <v>1018</v>
      </c>
      <c r="E1005" s="2">
        <v>16</v>
      </c>
      <c r="F1005" s="2" t="s">
        <v>19</v>
      </c>
      <c r="G1005" s="2">
        <v>313</v>
      </c>
      <c r="H1005" s="3">
        <v>1.2117504955401388E-3</v>
      </c>
      <c r="I1005" s="2">
        <v>258304</v>
      </c>
      <c r="J1005" s="2">
        <v>379252</v>
      </c>
      <c r="K1005" s="2" t="s">
        <v>14770</v>
      </c>
      <c r="L1005" s="2" t="s">
        <v>3427</v>
      </c>
      <c r="M1005" s="2" t="s">
        <v>2152</v>
      </c>
      <c r="N1005" s="1" t="str">
        <f t="shared" si="15"/>
        <v>BHANDARA (SC)162024</v>
      </c>
    </row>
    <row r="1006" spans="1:14" x14ac:dyDescent="0.3">
      <c r="A1006" s="2">
        <v>61</v>
      </c>
      <c r="B1006" s="2" t="s">
        <v>7662</v>
      </c>
      <c r="C1006" s="2" t="s">
        <v>11941</v>
      </c>
      <c r="D1006" s="2" t="s">
        <v>1018</v>
      </c>
      <c r="E1006" s="2">
        <v>17</v>
      </c>
      <c r="F1006" s="2" t="s">
        <v>19</v>
      </c>
      <c r="G1006" s="2">
        <v>224</v>
      </c>
      <c r="H1006" s="3">
        <v>8.6719524281466797E-4</v>
      </c>
      <c r="I1006" s="2">
        <v>258304</v>
      </c>
      <c r="J1006" s="2">
        <v>379252</v>
      </c>
      <c r="K1006" s="2" t="s">
        <v>14770</v>
      </c>
      <c r="L1006" s="2" t="s">
        <v>3427</v>
      </c>
      <c r="M1006" s="2" t="s">
        <v>2152</v>
      </c>
      <c r="N1006" s="1" t="str">
        <f t="shared" si="15"/>
        <v>BHANDARA (SC)172024</v>
      </c>
    </row>
    <row r="1007" spans="1:14" x14ac:dyDescent="0.3">
      <c r="A1007" s="2">
        <v>61</v>
      </c>
      <c r="B1007" s="2" t="s">
        <v>7662</v>
      </c>
      <c r="C1007" s="2" t="s">
        <v>11942</v>
      </c>
      <c r="D1007" s="2" t="s">
        <v>1018</v>
      </c>
      <c r="E1007" s="2">
        <v>18</v>
      </c>
      <c r="F1007" s="2" t="s">
        <v>19</v>
      </c>
      <c r="G1007" s="2">
        <v>193</v>
      </c>
      <c r="H1007" s="3">
        <v>7.4718161546085229E-4</v>
      </c>
      <c r="I1007" s="2">
        <v>258304</v>
      </c>
      <c r="J1007" s="2">
        <v>379252</v>
      </c>
      <c r="K1007" s="2" t="s">
        <v>14770</v>
      </c>
      <c r="L1007" s="2" t="s">
        <v>3427</v>
      </c>
      <c r="M1007" s="2" t="s">
        <v>2152</v>
      </c>
      <c r="N1007" s="1" t="str">
        <f t="shared" si="15"/>
        <v>BHANDARA (SC)182024</v>
      </c>
    </row>
    <row r="1008" spans="1:14" x14ac:dyDescent="0.3">
      <c r="A1008" s="2">
        <v>61</v>
      </c>
      <c r="B1008" s="2" t="s">
        <v>7662</v>
      </c>
      <c r="C1008" s="2" t="s">
        <v>8623</v>
      </c>
      <c r="D1008" s="2" t="s">
        <v>1018</v>
      </c>
      <c r="E1008" s="2">
        <v>19</v>
      </c>
      <c r="F1008" s="2" t="s">
        <v>2113</v>
      </c>
      <c r="G1008" s="2">
        <v>170</v>
      </c>
      <c r="H1008" s="3">
        <v>6.5813924677898914E-4</v>
      </c>
      <c r="I1008" s="2">
        <v>258304</v>
      </c>
      <c r="J1008" s="2">
        <v>379252</v>
      </c>
      <c r="K1008" s="2" t="s">
        <v>14770</v>
      </c>
      <c r="L1008" s="2" t="s">
        <v>3427</v>
      </c>
      <c r="M1008" s="2" t="s">
        <v>2152</v>
      </c>
      <c r="N1008" s="1" t="str">
        <f t="shared" si="15"/>
        <v>BHANDARA (SC)192024</v>
      </c>
    </row>
    <row r="1009" spans="1:14" x14ac:dyDescent="0.3">
      <c r="A1009" s="2">
        <v>61</v>
      </c>
      <c r="B1009" s="2" t="s">
        <v>7662</v>
      </c>
      <c r="C1009" s="2" t="s">
        <v>11943</v>
      </c>
      <c r="D1009" s="2" t="s">
        <v>1018</v>
      </c>
      <c r="E1009" s="2">
        <v>20</v>
      </c>
      <c r="F1009" s="2" t="s">
        <v>2370</v>
      </c>
      <c r="G1009" s="2">
        <v>134</v>
      </c>
      <c r="H1009" s="3">
        <v>5.1876858275520321E-4</v>
      </c>
      <c r="I1009" s="2">
        <v>258304</v>
      </c>
      <c r="J1009" s="2">
        <v>379252</v>
      </c>
      <c r="K1009" s="2" t="s">
        <v>14770</v>
      </c>
      <c r="L1009" s="2" t="s">
        <v>3427</v>
      </c>
      <c r="M1009" s="2" t="s">
        <v>2152</v>
      </c>
      <c r="N1009" s="1" t="str">
        <f t="shared" si="15"/>
        <v>BHANDARA (SC)202024</v>
      </c>
    </row>
    <row r="1010" spans="1:14" x14ac:dyDescent="0.3">
      <c r="A1010" s="2">
        <v>62</v>
      </c>
      <c r="B1010" s="2" t="s">
        <v>7663</v>
      </c>
      <c r="C1010" s="2" t="s">
        <v>236</v>
      </c>
      <c r="D1010" s="2" t="s">
        <v>1018</v>
      </c>
      <c r="E1010" s="2">
        <v>1</v>
      </c>
      <c r="F1010" s="2" t="s">
        <v>7</v>
      </c>
      <c r="G1010" s="2">
        <v>95202</v>
      </c>
      <c r="H1010" s="3">
        <v>0.40922631201131365</v>
      </c>
      <c r="I1010" s="2">
        <v>232639</v>
      </c>
      <c r="J1010" s="2">
        <v>328909</v>
      </c>
      <c r="K1010" s="2" t="s">
        <v>14770</v>
      </c>
      <c r="L1010" s="2" t="s">
        <v>3427</v>
      </c>
      <c r="M1010" s="2" t="s">
        <v>2152</v>
      </c>
      <c r="N1010" s="1" t="str">
        <f t="shared" si="15"/>
        <v>SAKOLI12024</v>
      </c>
    </row>
    <row r="1011" spans="1:14" x14ac:dyDescent="0.3">
      <c r="A1011" s="2">
        <v>62</v>
      </c>
      <c r="B1011" s="2" t="s">
        <v>7663</v>
      </c>
      <c r="C1011" s="2" t="s">
        <v>11944</v>
      </c>
      <c r="D1011" s="2" t="s">
        <v>1018</v>
      </c>
      <c r="E1011" s="2">
        <v>2</v>
      </c>
      <c r="F1011" s="2" t="s">
        <v>9</v>
      </c>
      <c r="G1011" s="2">
        <v>95860</v>
      </c>
      <c r="H1011" s="3">
        <v>0.41205472857087588</v>
      </c>
      <c r="I1011" s="2">
        <v>232639</v>
      </c>
      <c r="J1011" s="2">
        <v>328909</v>
      </c>
      <c r="K1011" s="2" t="s">
        <v>14770</v>
      </c>
      <c r="L1011" s="2" t="s">
        <v>3427</v>
      </c>
      <c r="M1011" s="2" t="s">
        <v>2152</v>
      </c>
      <c r="N1011" s="1" t="str">
        <f t="shared" si="15"/>
        <v>SAKOLI22024</v>
      </c>
    </row>
    <row r="1012" spans="1:14" x14ac:dyDescent="0.3">
      <c r="A1012" s="2">
        <v>62</v>
      </c>
      <c r="B1012" s="2" t="s">
        <v>7663</v>
      </c>
      <c r="C1012" s="2" t="s">
        <v>11945</v>
      </c>
      <c r="D1012" s="2" t="s">
        <v>1018</v>
      </c>
      <c r="E1012" s="2">
        <v>3</v>
      </c>
      <c r="F1012" s="2" t="s">
        <v>19</v>
      </c>
      <c r="G1012" s="2">
        <v>17955</v>
      </c>
      <c r="H1012" s="3">
        <v>7.7179664630607936E-2</v>
      </c>
      <c r="I1012" s="2">
        <v>232639</v>
      </c>
      <c r="J1012" s="2">
        <v>328909</v>
      </c>
      <c r="K1012" s="2" t="s">
        <v>14770</v>
      </c>
      <c r="L1012" s="2" t="s">
        <v>3427</v>
      </c>
      <c r="M1012" s="2" t="s">
        <v>2152</v>
      </c>
      <c r="N1012" s="1" t="str">
        <f t="shared" si="15"/>
        <v>SAKOLI32024</v>
      </c>
    </row>
    <row r="1013" spans="1:14" x14ac:dyDescent="0.3">
      <c r="A1013" s="2">
        <v>62</v>
      </c>
      <c r="B1013" s="2" t="s">
        <v>7663</v>
      </c>
      <c r="C1013" s="2" t="s">
        <v>11946</v>
      </c>
      <c r="D1013" s="2" t="s">
        <v>1018</v>
      </c>
      <c r="E1013" s="2">
        <v>4</v>
      </c>
      <c r="F1013" s="2" t="s">
        <v>1023</v>
      </c>
      <c r="G1013" s="2">
        <v>11039</v>
      </c>
      <c r="H1013" s="3">
        <v>4.745120121733673E-2</v>
      </c>
      <c r="I1013" s="2">
        <v>232639</v>
      </c>
      <c r="J1013" s="2">
        <v>328909</v>
      </c>
      <c r="K1013" s="2" t="s">
        <v>14770</v>
      </c>
      <c r="L1013" s="2" t="s">
        <v>3427</v>
      </c>
      <c r="M1013" s="2" t="s">
        <v>2152</v>
      </c>
      <c r="N1013" s="1" t="str">
        <f t="shared" si="15"/>
        <v>SAKOLI42024</v>
      </c>
    </row>
    <row r="1014" spans="1:14" x14ac:dyDescent="0.3">
      <c r="A1014" s="2">
        <v>62</v>
      </c>
      <c r="B1014" s="2" t="s">
        <v>7663</v>
      </c>
      <c r="C1014" s="2" t="s">
        <v>11947</v>
      </c>
      <c r="D1014" s="2" t="s">
        <v>1018</v>
      </c>
      <c r="E1014" s="2">
        <v>5</v>
      </c>
      <c r="F1014" s="2" t="s">
        <v>11</v>
      </c>
      <c r="G1014" s="2">
        <v>5967</v>
      </c>
      <c r="H1014" s="3">
        <v>2.564918177949527E-2</v>
      </c>
      <c r="I1014" s="2">
        <v>232639</v>
      </c>
      <c r="J1014" s="2">
        <v>328909</v>
      </c>
      <c r="K1014" s="2" t="s">
        <v>14770</v>
      </c>
      <c r="L1014" s="2" t="s">
        <v>3427</v>
      </c>
      <c r="M1014" s="2" t="s">
        <v>2152</v>
      </c>
      <c r="N1014" s="1" t="str">
        <f t="shared" si="15"/>
        <v>SAKOLI52024</v>
      </c>
    </row>
    <row r="1015" spans="1:14" x14ac:dyDescent="0.3">
      <c r="A1015" s="2">
        <v>62</v>
      </c>
      <c r="B1015" s="2" t="s">
        <v>7663</v>
      </c>
      <c r="C1015" s="2" t="s">
        <v>11948</v>
      </c>
      <c r="D1015" s="2" t="s">
        <v>1018</v>
      </c>
      <c r="E1015" s="2">
        <v>6</v>
      </c>
      <c r="F1015" s="2" t="s">
        <v>19</v>
      </c>
      <c r="G1015" s="2">
        <v>3612</v>
      </c>
      <c r="H1015" s="3">
        <v>1.5526201539724638E-2</v>
      </c>
      <c r="I1015" s="2">
        <v>232639</v>
      </c>
      <c r="J1015" s="2">
        <v>328909</v>
      </c>
      <c r="K1015" s="2" t="s">
        <v>14770</v>
      </c>
      <c r="L1015" s="2" t="s">
        <v>3427</v>
      </c>
      <c r="M1015" s="2" t="s">
        <v>2152</v>
      </c>
      <c r="N1015" s="1" t="str">
        <f t="shared" si="15"/>
        <v>SAKOLI62024</v>
      </c>
    </row>
    <row r="1016" spans="1:14" x14ac:dyDescent="0.3">
      <c r="A1016" s="2">
        <v>62</v>
      </c>
      <c r="B1016" s="2" t="s">
        <v>7663</v>
      </c>
      <c r="C1016" s="2" t="s">
        <v>22</v>
      </c>
      <c r="D1016" s="2" t="s">
        <v>7923</v>
      </c>
      <c r="E1016" s="2">
        <v>7</v>
      </c>
      <c r="F1016" s="2" t="s">
        <v>22</v>
      </c>
      <c r="G1016" s="2">
        <v>1305</v>
      </c>
      <c r="H1016" s="3">
        <v>5.6095495596181211E-3</v>
      </c>
      <c r="I1016" s="2">
        <v>232639</v>
      </c>
      <c r="J1016" s="2">
        <v>328909</v>
      </c>
      <c r="K1016" s="2" t="s">
        <v>14770</v>
      </c>
      <c r="L1016" s="2" t="s">
        <v>3427</v>
      </c>
      <c r="M1016" s="2" t="s">
        <v>2152</v>
      </c>
      <c r="N1016" s="1" t="str">
        <f t="shared" si="15"/>
        <v>SAKOLI72024</v>
      </c>
    </row>
    <row r="1017" spans="1:14" x14ac:dyDescent="0.3">
      <c r="A1017" s="2">
        <v>62</v>
      </c>
      <c r="B1017" s="2" t="s">
        <v>7663</v>
      </c>
      <c r="C1017" s="2" t="s">
        <v>11949</v>
      </c>
      <c r="D1017" s="2" t="s">
        <v>1018</v>
      </c>
      <c r="E1017" s="2">
        <v>8</v>
      </c>
      <c r="F1017" s="2" t="s">
        <v>1113</v>
      </c>
      <c r="G1017" s="2">
        <v>357</v>
      </c>
      <c r="H1017" s="3">
        <v>1.5345664312518537E-3</v>
      </c>
      <c r="I1017" s="2">
        <v>232639</v>
      </c>
      <c r="J1017" s="2">
        <v>328909</v>
      </c>
      <c r="K1017" s="2" t="s">
        <v>14770</v>
      </c>
      <c r="L1017" s="2" t="s">
        <v>3427</v>
      </c>
      <c r="M1017" s="2" t="s">
        <v>2152</v>
      </c>
      <c r="N1017" s="1" t="str">
        <f t="shared" si="15"/>
        <v>SAKOLI82024</v>
      </c>
    </row>
    <row r="1018" spans="1:14" x14ac:dyDescent="0.3">
      <c r="A1018" s="2">
        <v>62</v>
      </c>
      <c r="B1018" s="2" t="s">
        <v>7663</v>
      </c>
      <c r="C1018" s="2" t="s">
        <v>11950</v>
      </c>
      <c r="D1018" s="2" t="s">
        <v>1018</v>
      </c>
      <c r="E1018" s="2">
        <v>9</v>
      </c>
      <c r="F1018" s="2" t="s">
        <v>2113</v>
      </c>
      <c r="G1018" s="2">
        <v>314</v>
      </c>
      <c r="H1018" s="3">
        <v>1.3497306986360843E-3</v>
      </c>
      <c r="I1018" s="2">
        <v>232639</v>
      </c>
      <c r="J1018" s="2">
        <v>328909</v>
      </c>
      <c r="K1018" s="2" t="s">
        <v>14770</v>
      </c>
      <c r="L1018" s="2" t="s">
        <v>3427</v>
      </c>
      <c r="M1018" s="2" t="s">
        <v>2152</v>
      </c>
      <c r="N1018" s="1" t="str">
        <f t="shared" si="15"/>
        <v>SAKOLI92024</v>
      </c>
    </row>
    <row r="1019" spans="1:14" x14ac:dyDescent="0.3">
      <c r="A1019" s="2">
        <v>62</v>
      </c>
      <c r="B1019" s="2" t="s">
        <v>7663</v>
      </c>
      <c r="C1019" s="2" t="s">
        <v>11951</v>
      </c>
      <c r="D1019" s="2" t="s">
        <v>1018</v>
      </c>
      <c r="E1019" s="2">
        <v>10</v>
      </c>
      <c r="F1019" s="2" t="s">
        <v>19</v>
      </c>
      <c r="G1019" s="2">
        <v>285</v>
      </c>
      <c r="H1019" s="3">
        <v>1.2250740417556816E-3</v>
      </c>
      <c r="I1019" s="2">
        <v>232639</v>
      </c>
      <c r="J1019" s="2">
        <v>328909</v>
      </c>
      <c r="K1019" s="2" t="s">
        <v>14770</v>
      </c>
      <c r="L1019" s="2" t="s">
        <v>3427</v>
      </c>
      <c r="M1019" s="2" t="s">
        <v>2152</v>
      </c>
      <c r="N1019" s="1" t="str">
        <f t="shared" si="15"/>
        <v>SAKOLI102024</v>
      </c>
    </row>
    <row r="1020" spans="1:14" x14ac:dyDescent="0.3">
      <c r="A1020" s="2">
        <v>62</v>
      </c>
      <c r="B1020" s="2" t="s">
        <v>7663</v>
      </c>
      <c r="C1020" s="2" t="s">
        <v>11952</v>
      </c>
      <c r="D1020" s="2" t="s">
        <v>1018</v>
      </c>
      <c r="E1020" s="2">
        <v>11</v>
      </c>
      <c r="F1020" s="2" t="s">
        <v>19</v>
      </c>
      <c r="G1020" s="2">
        <v>265</v>
      </c>
      <c r="H1020" s="3">
        <v>1.1391039335623004E-3</v>
      </c>
      <c r="I1020" s="2">
        <v>232639</v>
      </c>
      <c r="J1020" s="2">
        <v>328909</v>
      </c>
      <c r="K1020" s="2" t="s">
        <v>14770</v>
      </c>
      <c r="L1020" s="2" t="s">
        <v>3427</v>
      </c>
      <c r="M1020" s="2" t="s">
        <v>2152</v>
      </c>
      <c r="N1020" s="1" t="str">
        <f t="shared" si="15"/>
        <v>SAKOLI112024</v>
      </c>
    </row>
    <row r="1021" spans="1:14" x14ac:dyDescent="0.3">
      <c r="A1021" s="2">
        <v>62</v>
      </c>
      <c r="B1021" s="2" t="s">
        <v>7663</v>
      </c>
      <c r="C1021" s="2" t="s">
        <v>11953</v>
      </c>
      <c r="D1021" s="2" t="s">
        <v>1020</v>
      </c>
      <c r="E1021" s="2">
        <v>12</v>
      </c>
      <c r="F1021" s="2" t="s">
        <v>1053</v>
      </c>
      <c r="G1021" s="2">
        <v>218</v>
      </c>
      <c r="H1021" s="3">
        <v>9.3707417930785468E-4</v>
      </c>
      <c r="I1021" s="2">
        <v>232639</v>
      </c>
      <c r="J1021" s="2">
        <v>328909</v>
      </c>
      <c r="K1021" s="2" t="s">
        <v>14770</v>
      </c>
      <c r="L1021" s="2" t="s">
        <v>3427</v>
      </c>
      <c r="M1021" s="2" t="s">
        <v>2152</v>
      </c>
      <c r="N1021" s="1" t="str">
        <f t="shared" si="15"/>
        <v>SAKOLI122024</v>
      </c>
    </row>
    <row r="1022" spans="1:14" x14ac:dyDescent="0.3">
      <c r="A1022" s="2">
        <v>62</v>
      </c>
      <c r="B1022" s="2" t="s">
        <v>7663</v>
      </c>
      <c r="C1022" s="2" t="s">
        <v>11954</v>
      </c>
      <c r="D1022" s="2" t="s">
        <v>1018</v>
      </c>
      <c r="E1022" s="2">
        <v>13</v>
      </c>
      <c r="F1022" s="2" t="s">
        <v>19</v>
      </c>
      <c r="G1022" s="2">
        <v>159</v>
      </c>
      <c r="H1022" s="3">
        <v>6.8346236013738023E-4</v>
      </c>
      <c r="I1022" s="2">
        <v>232639</v>
      </c>
      <c r="J1022" s="2">
        <v>328909</v>
      </c>
      <c r="K1022" s="2" t="s">
        <v>14770</v>
      </c>
      <c r="L1022" s="2" t="s">
        <v>3427</v>
      </c>
      <c r="M1022" s="2" t="s">
        <v>2152</v>
      </c>
      <c r="N1022" s="1" t="str">
        <f t="shared" si="15"/>
        <v>SAKOLI132024</v>
      </c>
    </row>
    <row r="1023" spans="1:14" x14ac:dyDescent="0.3">
      <c r="A1023" s="2">
        <v>62</v>
      </c>
      <c r="B1023" s="2" t="s">
        <v>7663</v>
      </c>
      <c r="C1023" s="2" t="s">
        <v>11955</v>
      </c>
      <c r="D1023" s="2" t="s">
        <v>1018</v>
      </c>
      <c r="E1023" s="2">
        <v>14</v>
      </c>
      <c r="F1023" s="2" t="s">
        <v>19</v>
      </c>
      <c r="G1023" s="2">
        <v>101</v>
      </c>
      <c r="H1023" s="3">
        <v>4.3414904637657488E-4</v>
      </c>
      <c r="I1023" s="2">
        <v>232639</v>
      </c>
      <c r="J1023" s="2">
        <v>328909</v>
      </c>
      <c r="K1023" s="2" t="s">
        <v>14770</v>
      </c>
      <c r="L1023" s="2" t="s">
        <v>3427</v>
      </c>
      <c r="M1023" s="2" t="s">
        <v>2152</v>
      </c>
      <c r="N1023" s="1" t="str">
        <f t="shared" si="15"/>
        <v>SAKOLI142024</v>
      </c>
    </row>
    <row r="1024" spans="1:14" x14ac:dyDescent="0.3">
      <c r="A1024" s="2">
        <v>63</v>
      </c>
      <c r="B1024" s="2" t="s">
        <v>7664</v>
      </c>
      <c r="C1024" s="2" t="s">
        <v>11956</v>
      </c>
      <c r="D1024" s="2" t="s">
        <v>1018</v>
      </c>
      <c r="E1024" s="2">
        <v>1</v>
      </c>
      <c r="F1024" s="2" t="s">
        <v>51</v>
      </c>
      <c r="G1024" s="2">
        <v>81855</v>
      </c>
      <c r="H1024" s="3">
        <v>0.45152411107311102</v>
      </c>
      <c r="I1024" s="2">
        <v>181286</v>
      </c>
      <c r="J1024" s="2">
        <v>259324</v>
      </c>
      <c r="K1024" s="2" t="s">
        <v>14770</v>
      </c>
      <c r="L1024" s="2" t="s">
        <v>3384</v>
      </c>
      <c r="M1024" s="2" t="s">
        <v>2152</v>
      </c>
      <c r="N1024" s="1" t="str">
        <f t="shared" si="15"/>
        <v>ARJUNI MORGAON (SC)12024</v>
      </c>
    </row>
    <row r="1025" spans="1:14" x14ac:dyDescent="0.3">
      <c r="A1025" s="2">
        <v>63</v>
      </c>
      <c r="B1025" s="2" t="s">
        <v>7664</v>
      </c>
      <c r="C1025" s="2" t="s">
        <v>4472</v>
      </c>
      <c r="D1025" s="2" t="s">
        <v>1018</v>
      </c>
      <c r="E1025" s="2">
        <v>2</v>
      </c>
      <c r="F1025" s="2" t="s">
        <v>7</v>
      </c>
      <c r="G1025" s="2">
        <v>65256</v>
      </c>
      <c r="H1025" s="3">
        <v>0.35996160762551987</v>
      </c>
      <c r="I1025" s="2">
        <v>181286</v>
      </c>
      <c r="J1025" s="2">
        <v>259324</v>
      </c>
      <c r="K1025" s="2" t="s">
        <v>14770</v>
      </c>
      <c r="L1025" s="2" t="s">
        <v>3384</v>
      </c>
      <c r="M1025" s="2" t="s">
        <v>2152</v>
      </c>
      <c r="N1025" s="1" t="str">
        <f t="shared" si="15"/>
        <v>ARJUNI MORGAON (SC)22024</v>
      </c>
    </row>
    <row r="1026" spans="1:14" x14ac:dyDescent="0.3">
      <c r="A1026" s="2">
        <v>63</v>
      </c>
      <c r="B1026" s="2" t="s">
        <v>7664</v>
      </c>
      <c r="C1026" s="2" t="s">
        <v>11957</v>
      </c>
      <c r="D1026" s="2" t="s">
        <v>1018</v>
      </c>
      <c r="E1026" s="2">
        <v>3</v>
      </c>
      <c r="F1026" s="2" t="s">
        <v>1257</v>
      </c>
      <c r="G1026" s="2">
        <v>15264</v>
      </c>
      <c r="H1026" s="3">
        <v>8.4198448859812675E-2</v>
      </c>
      <c r="I1026" s="2">
        <v>181286</v>
      </c>
      <c r="J1026" s="2">
        <v>259324</v>
      </c>
      <c r="K1026" s="2" t="s">
        <v>14770</v>
      </c>
      <c r="L1026" s="2" t="s">
        <v>3384</v>
      </c>
      <c r="M1026" s="2" t="s">
        <v>2152</v>
      </c>
      <c r="N1026" s="1" t="str">
        <f t="shared" si="15"/>
        <v>ARJUNI MORGAON (SC)32024</v>
      </c>
    </row>
    <row r="1027" spans="1:14" x14ac:dyDescent="0.3">
      <c r="A1027" s="2">
        <v>63</v>
      </c>
      <c r="B1027" s="2" t="s">
        <v>7664</v>
      </c>
      <c r="C1027" s="2" t="s">
        <v>11958</v>
      </c>
      <c r="D1027" s="2" t="s">
        <v>1018</v>
      </c>
      <c r="E1027" s="2">
        <v>4</v>
      </c>
      <c r="F1027" s="2" t="s">
        <v>1023</v>
      </c>
      <c r="G1027" s="2">
        <v>5395</v>
      </c>
      <c r="H1027" s="3">
        <v>2.9759606367838663E-2</v>
      </c>
      <c r="I1027" s="2">
        <v>181286</v>
      </c>
      <c r="J1027" s="2">
        <v>259324</v>
      </c>
      <c r="K1027" s="2" t="s">
        <v>14770</v>
      </c>
      <c r="L1027" s="2" t="s">
        <v>3384</v>
      </c>
      <c r="M1027" s="2" t="s">
        <v>2152</v>
      </c>
      <c r="N1027" s="1" t="str">
        <f t="shared" ref="N1027:N1090" si="16">B1027&amp;E1027&amp;2024</f>
        <v>ARJUNI MORGAON (SC)42024</v>
      </c>
    </row>
    <row r="1028" spans="1:14" x14ac:dyDescent="0.3">
      <c r="A1028" s="2">
        <v>63</v>
      </c>
      <c r="B1028" s="2" t="s">
        <v>7664</v>
      </c>
      <c r="C1028" s="2" t="s">
        <v>4463</v>
      </c>
      <c r="D1028" s="2" t="s">
        <v>1018</v>
      </c>
      <c r="E1028" s="2">
        <v>5</v>
      </c>
      <c r="F1028" s="2" t="s">
        <v>19</v>
      </c>
      <c r="G1028" s="2">
        <v>4685</v>
      </c>
      <c r="H1028" s="3">
        <v>2.5843142879207439E-2</v>
      </c>
      <c r="I1028" s="2">
        <v>181286</v>
      </c>
      <c r="J1028" s="2">
        <v>259324</v>
      </c>
      <c r="K1028" s="2" t="s">
        <v>14770</v>
      </c>
      <c r="L1028" s="2" t="s">
        <v>3384</v>
      </c>
      <c r="M1028" s="2" t="s">
        <v>2152</v>
      </c>
      <c r="N1028" s="1" t="str">
        <f t="shared" si="16"/>
        <v>ARJUNI MORGAON (SC)52024</v>
      </c>
    </row>
    <row r="1029" spans="1:14" x14ac:dyDescent="0.3">
      <c r="A1029" s="2">
        <v>63</v>
      </c>
      <c r="B1029" s="2" t="s">
        <v>7664</v>
      </c>
      <c r="C1029" s="2" t="s">
        <v>11959</v>
      </c>
      <c r="D1029" s="2" t="s">
        <v>1018</v>
      </c>
      <c r="E1029" s="2">
        <v>6</v>
      </c>
      <c r="F1029" s="2" t="s">
        <v>11</v>
      </c>
      <c r="G1029" s="2">
        <v>1438</v>
      </c>
      <c r="H1029" s="3">
        <v>7.9322176009178867E-3</v>
      </c>
      <c r="I1029" s="2">
        <v>181286</v>
      </c>
      <c r="J1029" s="2">
        <v>259324</v>
      </c>
      <c r="K1029" s="2" t="s">
        <v>14770</v>
      </c>
      <c r="L1029" s="2" t="s">
        <v>3384</v>
      </c>
      <c r="M1029" s="2" t="s">
        <v>2152</v>
      </c>
      <c r="N1029" s="1" t="str">
        <f t="shared" si="16"/>
        <v>ARJUNI MORGAON (SC)62024</v>
      </c>
    </row>
    <row r="1030" spans="1:14" x14ac:dyDescent="0.3">
      <c r="A1030" s="2">
        <v>63</v>
      </c>
      <c r="B1030" s="2" t="s">
        <v>7664</v>
      </c>
      <c r="C1030" s="2" t="s">
        <v>11960</v>
      </c>
      <c r="D1030" s="2" t="s">
        <v>1018</v>
      </c>
      <c r="E1030" s="2">
        <v>7</v>
      </c>
      <c r="F1030" s="2" t="s">
        <v>19</v>
      </c>
      <c r="G1030" s="2">
        <v>1027</v>
      </c>
      <c r="H1030" s="3">
        <v>5.665081694118685E-3</v>
      </c>
      <c r="I1030" s="2">
        <v>181286</v>
      </c>
      <c r="J1030" s="2">
        <v>259324</v>
      </c>
      <c r="K1030" s="2" t="s">
        <v>14770</v>
      </c>
      <c r="L1030" s="2" t="s">
        <v>3384</v>
      </c>
      <c r="M1030" s="2" t="s">
        <v>2152</v>
      </c>
      <c r="N1030" s="1" t="str">
        <f t="shared" si="16"/>
        <v>ARJUNI MORGAON (SC)72024</v>
      </c>
    </row>
    <row r="1031" spans="1:14" x14ac:dyDescent="0.3">
      <c r="A1031" s="2">
        <v>63</v>
      </c>
      <c r="B1031" s="2" t="s">
        <v>7664</v>
      </c>
      <c r="C1031" s="2" t="s">
        <v>11961</v>
      </c>
      <c r="D1031" s="2" t="s">
        <v>1018</v>
      </c>
      <c r="E1031" s="2">
        <v>8</v>
      </c>
      <c r="F1031" s="2" t="s">
        <v>19</v>
      </c>
      <c r="G1031" s="2">
        <v>983</v>
      </c>
      <c r="H1031" s="3">
        <v>5.4223712807387218E-3</v>
      </c>
      <c r="I1031" s="2">
        <v>181286</v>
      </c>
      <c r="J1031" s="2">
        <v>259324</v>
      </c>
      <c r="K1031" s="2" t="s">
        <v>14770</v>
      </c>
      <c r="L1031" s="2" t="s">
        <v>3384</v>
      </c>
      <c r="M1031" s="2" t="s">
        <v>2152</v>
      </c>
      <c r="N1031" s="1" t="str">
        <f t="shared" si="16"/>
        <v>ARJUNI MORGAON (SC)82024</v>
      </c>
    </row>
    <row r="1032" spans="1:14" x14ac:dyDescent="0.3">
      <c r="A1032" s="2">
        <v>63</v>
      </c>
      <c r="B1032" s="2" t="s">
        <v>7664</v>
      </c>
      <c r="C1032" s="2" t="s">
        <v>11962</v>
      </c>
      <c r="D1032" s="2" t="s">
        <v>1018</v>
      </c>
      <c r="E1032" s="2">
        <v>9</v>
      </c>
      <c r="F1032" s="2" t="s">
        <v>19</v>
      </c>
      <c r="G1032" s="2">
        <v>923</v>
      </c>
      <c r="H1032" s="3">
        <v>5.091402535220591E-3</v>
      </c>
      <c r="I1032" s="2">
        <v>181286</v>
      </c>
      <c r="J1032" s="2">
        <v>259324</v>
      </c>
      <c r="K1032" s="2" t="s">
        <v>14770</v>
      </c>
      <c r="L1032" s="2" t="s">
        <v>3384</v>
      </c>
      <c r="M1032" s="2" t="s">
        <v>2152</v>
      </c>
      <c r="N1032" s="1" t="str">
        <f t="shared" si="16"/>
        <v>ARJUNI MORGAON (SC)92024</v>
      </c>
    </row>
    <row r="1033" spans="1:14" x14ac:dyDescent="0.3">
      <c r="A1033" s="2">
        <v>63</v>
      </c>
      <c r="B1033" s="2" t="s">
        <v>7664</v>
      </c>
      <c r="C1033" s="2" t="s">
        <v>11963</v>
      </c>
      <c r="D1033" s="2" t="s">
        <v>1018</v>
      </c>
      <c r="E1033" s="2">
        <v>10</v>
      </c>
      <c r="F1033" s="2" t="s">
        <v>19</v>
      </c>
      <c r="G1033" s="2">
        <v>866</v>
      </c>
      <c r="H1033" s="3">
        <v>4.7769822269783657E-3</v>
      </c>
      <c r="I1033" s="2">
        <v>181286</v>
      </c>
      <c r="J1033" s="2">
        <v>259324</v>
      </c>
      <c r="K1033" s="2" t="s">
        <v>14770</v>
      </c>
      <c r="L1033" s="2" t="s">
        <v>3384</v>
      </c>
      <c r="M1033" s="2" t="s">
        <v>2152</v>
      </c>
      <c r="N1033" s="1" t="str">
        <f t="shared" si="16"/>
        <v>ARJUNI MORGAON (SC)102024</v>
      </c>
    </row>
    <row r="1034" spans="1:14" x14ac:dyDescent="0.3">
      <c r="A1034" s="2">
        <v>63</v>
      </c>
      <c r="B1034" s="2" t="s">
        <v>7664</v>
      </c>
      <c r="C1034" s="2" t="s">
        <v>22</v>
      </c>
      <c r="D1034" s="2" t="s">
        <v>7923</v>
      </c>
      <c r="E1034" s="2">
        <v>11</v>
      </c>
      <c r="F1034" s="2" t="s">
        <v>22</v>
      </c>
      <c r="G1034" s="2">
        <v>761</v>
      </c>
      <c r="H1034" s="3">
        <v>4.1977869223216351E-3</v>
      </c>
      <c r="I1034" s="2">
        <v>181286</v>
      </c>
      <c r="J1034" s="2">
        <v>259324</v>
      </c>
      <c r="K1034" s="2" t="s">
        <v>14770</v>
      </c>
      <c r="L1034" s="2" t="s">
        <v>3384</v>
      </c>
      <c r="M1034" s="2" t="s">
        <v>2152</v>
      </c>
      <c r="N1034" s="1" t="str">
        <f t="shared" si="16"/>
        <v>ARJUNI MORGAON (SC)112024</v>
      </c>
    </row>
    <row r="1035" spans="1:14" x14ac:dyDescent="0.3">
      <c r="A1035" s="2">
        <v>63</v>
      </c>
      <c r="B1035" s="2" t="s">
        <v>7664</v>
      </c>
      <c r="C1035" s="2" t="s">
        <v>11964</v>
      </c>
      <c r="D1035" s="2" t="s">
        <v>1018</v>
      </c>
      <c r="E1035" s="2">
        <v>12</v>
      </c>
      <c r="F1035" s="2" t="s">
        <v>19</v>
      </c>
      <c r="G1035" s="2">
        <v>705</v>
      </c>
      <c r="H1035" s="3">
        <v>3.888882759838046E-3</v>
      </c>
      <c r="I1035" s="2">
        <v>181286</v>
      </c>
      <c r="J1035" s="2">
        <v>259324</v>
      </c>
      <c r="K1035" s="2" t="s">
        <v>14770</v>
      </c>
      <c r="L1035" s="2" t="s">
        <v>3384</v>
      </c>
      <c r="M1035" s="2" t="s">
        <v>2152</v>
      </c>
      <c r="N1035" s="1" t="str">
        <f t="shared" si="16"/>
        <v>ARJUNI MORGAON (SC)122024</v>
      </c>
    </row>
    <row r="1036" spans="1:14" x14ac:dyDescent="0.3">
      <c r="A1036" s="2">
        <v>63</v>
      </c>
      <c r="B1036" s="2" t="s">
        <v>7664</v>
      </c>
      <c r="C1036" s="2" t="s">
        <v>11965</v>
      </c>
      <c r="D1036" s="2" t="s">
        <v>1018</v>
      </c>
      <c r="E1036" s="2">
        <v>13</v>
      </c>
      <c r="F1036" s="2" t="s">
        <v>302</v>
      </c>
      <c r="G1036" s="2">
        <v>543</v>
      </c>
      <c r="H1036" s="3">
        <v>2.9952671469390909E-3</v>
      </c>
      <c r="I1036" s="2">
        <v>181286</v>
      </c>
      <c r="J1036" s="2">
        <v>259324</v>
      </c>
      <c r="K1036" s="2" t="s">
        <v>14770</v>
      </c>
      <c r="L1036" s="2" t="s">
        <v>3384</v>
      </c>
      <c r="M1036" s="2" t="s">
        <v>2152</v>
      </c>
      <c r="N1036" s="1" t="str">
        <f t="shared" si="16"/>
        <v>ARJUNI MORGAON (SC)132024</v>
      </c>
    </row>
    <row r="1037" spans="1:14" x14ac:dyDescent="0.3">
      <c r="A1037" s="2">
        <v>63</v>
      </c>
      <c r="B1037" s="2" t="s">
        <v>7664</v>
      </c>
      <c r="C1037" s="2" t="s">
        <v>11966</v>
      </c>
      <c r="D1037" s="2" t="s">
        <v>1020</v>
      </c>
      <c r="E1037" s="2">
        <v>14</v>
      </c>
      <c r="F1037" s="2" t="s">
        <v>19</v>
      </c>
      <c r="G1037" s="2">
        <v>436</v>
      </c>
      <c r="H1037" s="3">
        <v>2.4050395507650892E-3</v>
      </c>
      <c r="I1037" s="2">
        <v>181286</v>
      </c>
      <c r="J1037" s="2">
        <v>259324</v>
      </c>
      <c r="K1037" s="2" t="s">
        <v>14770</v>
      </c>
      <c r="L1037" s="2" t="s">
        <v>3384</v>
      </c>
      <c r="M1037" s="2" t="s">
        <v>2152</v>
      </c>
      <c r="N1037" s="1" t="str">
        <f t="shared" si="16"/>
        <v>ARJUNI MORGAON (SC)142024</v>
      </c>
    </row>
    <row r="1038" spans="1:14" x14ac:dyDescent="0.3">
      <c r="A1038" s="2">
        <v>63</v>
      </c>
      <c r="B1038" s="2" t="s">
        <v>7664</v>
      </c>
      <c r="C1038" s="2" t="s">
        <v>11967</v>
      </c>
      <c r="D1038" s="2" t="s">
        <v>1018</v>
      </c>
      <c r="E1038" s="2">
        <v>15</v>
      </c>
      <c r="F1038" s="2" t="s">
        <v>19</v>
      </c>
      <c r="G1038" s="2">
        <v>395</v>
      </c>
      <c r="H1038" s="3">
        <v>2.1788775746610328E-3</v>
      </c>
      <c r="I1038" s="2">
        <v>181286</v>
      </c>
      <c r="J1038" s="2">
        <v>259324</v>
      </c>
      <c r="K1038" s="2" t="s">
        <v>14770</v>
      </c>
      <c r="L1038" s="2" t="s">
        <v>3384</v>
      </c>
      <c r="M1038" s="2" t="s">
        <v>2152</v>
      </c>
      <c r="N1038" s="1" t="str">
        <f t="shared" si="16"/>
        <v>ARJUNI MORGAON (SC)152024</v>
      </c>
    </row>
    <row r="1039" spans="1:14" x14ac:dyDescent="0.3">
      <c r="A1039" s="2">
        <v>63</v>
      </c>
      <c r="B1039" s="2" t="s">
        <v>7664</v>
      </c>
      <c r="C1039" s="2" t="s">
        <v>11968</v>
      </c>
      <c r="D1039" s="2" t="s">
        <v>1018</v>
      </c>
      <c r="E1039" s="2">
        <v>16</v>
      </c>
      <c r="F1039" s="2" t="s">
        <v>19</v>
      </c>
      <c r="G1039" s="2">
        <v>225</v>
      </c>
      <c r="H1039" s="3">
        <v>1.2411327956929933E-3</v>
      </c>
      <c r="I1039" s="2">
        <v>181286</v>
      </c>
      <c r="J1039" s="2">
        <v>259324</v>
      </c>
      <c r="K1039" s="2" t="s">
        <v>14770</v>
      </c>
      <c r="L1039" s="2" t="s">
        <v>3384</v>
      </c>
      <c r="M1039" s="2" t="s">
        <v>2152</v>
      </c>
      <c r="N1039" s="1" t="str">
        <f t="shared" si="16"/>
        <v>ARJUNI MORGAON (SC)162024</v>
      </c>
    </row>
    <row r="1040" spans="1:14" x14ac:dyDescent="0.3">
      <c r="A1040" s="2">
        <v>63</v>
      </c>
      <c r="B1040" s="2" t="s">
        <v>7664</v>
      </c>
      <c r="C1040" s="2" t="s">
        <v>11969</v>
      </c>
      <c r="D1040" s="2" t="s">
        <v>1018</v>
      </c>
      <c r="E1040" s="2">
        <v>17</v>
      </c>
      <c r="F1040" s="2" t="s">
        <v>1113</v>
      </c>
      <c r="G1040" s="2">
        <v>213</v>
      </c>
      <c r="H1040" s="3">
        <v>1.174939046589367E-3</v>
      </c>
      <c r="I1040" s="2">
        <v>181286</v>
      </c>
      <c r="J1040" s="2">
        <v>259324</v>
      </c>
      <c r="K1040" s="2" t="s">
        <v>14770</v>
      </c>
      <c r="L1040" s="2" t="s">
        <v>3384</v>
      </c>
      <c r="M1040" s="2" t="s">
        <v>2152</v>
      </c>
      <c r="N1040" s="1" t="str">
        <f t="shared" si="16"/>
        <v>ARJUNI MORGAON (SC)172024</v>
      </c>
    </row>
    <row r="1041" spans="1:14" x14ac:dyDescent="0.3">
      <c r="A1041" s="2">
        <v>63</v>
      </c>
      <c r="B1041" s="2" t="s">
        <v>7664</v>
      </c>
      <c r="C1041" s="2" t="s">
        <v>11970</v>
      </c>
      <c r="D1041" s="2" t="s">
        <v>1018</v>
      </c>
      <c r="E1041" s="2">
        <v>18</v>
      </c>
      <c r="F1041" s="2" t="s">
        <v>19</v>
      </c>
      <c r="G1041" s="2">
        <v>134</v>
      </c>
      <c r="H1041" s="3">
        <v>7.391635316571605E-4</v>
      </c>
      <c r="I1041" s="2">
        <v>181286</v>
      </c>
      <c r="J1041" s="2">
        <v>259324</v>
      </c>
      <c r="K1041" s="2" t="s">
        <v>14770</v>
      </c>
      <c r="L1041" s="2" t="s">
        <v>3384</v>
      </c>
      <c r="M1041" s="2" t="s">
        <v>2152</v>
      </c>
      <c r="N1041" s="1" t="str">
        <f t="shared" si="16"/>
        <v>ARJUNI MORGAON (SC)182024</v>
      </c>
    </row>
    <row r="1042" spans="1:14" x14ac:dyDescent="0.3">
      <c r="A1042" s="2">
        <v>63</v>
      </c>
      <c r="B1042" s="2" t="s">
        <v>7664</v>
      </c>
      <c r="C1042" s="2" t="s">
        <v>11971</v>
      </c>
      <c r="D1042" s="2" t="s">
        <v>1018</v>
      </c>
      <c r="E1042" s="2">
        <v>19</v>
      </c>
      <c r="F1042" s="2" t="s">
        <v>19</v>
      </c>
      <c r="G1042" s="2">
        <v>93</v>
      </c>
      <c r="H1042" s="3">
        <v>5.1300155555310397E-4</v>
      </c>
      <c r="I1042" s="2">
        <v>181286</v>
      </c>
      <c r="J1042" s="2">
        <v>259324</v>
      </c>
      <c r="K1042" s="2" t="s">
        <v>14770</v>
      </c>
      <c r="L1042" s="2" t="s">
        <v>3384</v>
      </c>
      <c r="M1042" s="2" t="s">
        <v>2152</v>
      </c>
      <c r="N1042" s="1" t="str">
        <f t="shared" si="16"/>
        <v>ARJUNI MORGAON (SC)192024</v>
      </c>
    </row>
    <row r="1043" spans="1:14" x14ac:dyDescent="0.3">
      <c r="A1043" s="2">
        <v>63</v>
      </c>
      <c r="B1043" s="2" t="s">
        <v>7664</v>
      </c>
      <c r="C1043" s="2" t="s">
        <v>11972</v>
      </c>
      <c r="D1043" s="2" t="s">
        <v>1018</v>
      </c>
      <c r="E1043" s="2">
        <v>20</v>
      </c>
      <c r="F1043" s="2" t="s">
        <v>7665</v>
      </c>
      <c r="G1043" s="2">
        <v>89</v>
      </c>
      <c r="H1043" s="3">
        <v>4.9093697251856186E-4</v>
      </c>
      <c r="I1043" s="2">
        <v>181286</v>
      </c>
      <c r="J1043" s="2">
        <v>259324</v>
      </c>
      <c r="K1043" s="2" t="s">
        <v>14770</v>
      </c>
      <c r="L1043" s="2" t="s">
        <v>3384</v>
      </c>
      <c r="M1043" s="2" t="s">
        <v>2152</v>
      </c>
      <c r="N1043" s="1" t="str">
        <f t="shared" si="16"/>
        <v>ARJUNI MORGAON (SC)202024</v>
      </c>
    </row>
    <row r="1044" spans="1:14" x14ac:dyDescent="0.3">
      <c r="A1044" s="2">
        <v>64</v>
      </c>
      <c r="B1044" s="2" t="s">
        <v>7666</v>
      </c>
      <c r="C1044" s="2" t="s">
        <v>11973</v>
      </c>
      <c r="D1044" s="2" t="s">
        <v>1018</v>
      </c>
      <c r="E1044" s="2">
        <v>1</v>
      </c>
      <c r="F1044" s="2" t="s">
        <v>9</v>
      </c>
      <c r="G1044" s="2">
        <v>102313</v>
      </c>
      <c r="H1044" s="3">
        <v>0.57885386787062021</v>
      </c>
      <c r="I1044" s="2">
        <v>176751</v>
      </c>
      <c r="J1044" s="2">
        <v>271696</v>
      </c>
      <c r="K1044" s="2" t="s">
        <v>14770</v>
      </c>
      <c r="L1044" s="2" t="s">
        <v>3384</v>
      </c>
      <c r="M1044" s="2" t="s">
        <v>2152</v>
      </c>
      <c r="N1044" s="1" t="str">
        <f t="shared" si="16"/>
        <v>TIRORA12024</v>
      </c>
    </row>
    <row r="1045" spans="1:14" x14ac:dyDescent="0.3">
      <c r="A1045" s="2">
        <v>64</v>
      </c>
      <c r="B1045" s="2" t="s">
        <v>7666</v>
      </c>
      <c r="C1045" s="2" t="s">
        <v>11974</v>
      </c>
      <c r="D1045" s="2" t="s">
        <v>1018</v>
      </c>
      <c r="E1045" s="2">
        <v>2</v>
      </c>
      <c r="F1045" s="2" t="s">
        <v>1992</v>
      </c>
      <c r="G1045" s="2">
        <v>59642</v>
      </c>
      <c r="H1045" s="3">
        <v>0.33743514888176024</v>
      </c>
      <c r="I1045" s="2">
        <v>176751</v>
      </c>
      <c r="J1045" s="2">
        <v>271696</v>
      </c>
      <c r="K1045" s="2" t="s">
        <v>14770</v>
      </c>
      <c r="L1045" s="2" t="s">
        <v>3384</v>
      </c>
      <c r="M1045" s="2" t="s">
        <v>2152</v>
      </c>
      <c r="N1045" s="1" t="str">
        <f t="shared" si="16"/>
        <v>TIRORA22024</v>
      </c>
    </row>
    <row r="1046" spans="1:14" x14ac:dyDescent="0.3">
      <c r="A1046" s="2">
        <v>64</v>
      </c>
      <c r="B1046" s="2" t="s">
        <v>7666</v>
      </c>
      <c r="C1046" s="2" t="s">
        <v>11975</v>
      </c>
      <c r="D1046" s="2" t="s">
        <v>1018</v>
      </c>
      <c r="E1046" s="2">
        <v>3</v>
      </c>
      <c r="F1046" s="2" t="s">
        <v>1662</v>
      </c>
      <c r="G1046" s="2">
        <v>2443</v>
      </c>
      <c r="H1046" s="3">
        <v>1.3821703979043965E-2</v>
      </c>
      <c r="I1046" s="2">
        <v>176751</v>
      </c>
      <c r="J1046" s="2">
        <v>271696</v>
      </c>
      <c r="K1046" s="2" t="s">
        <v>14770</v>
      </c>
      <c r="L1046" s="2" t="s">
        <v>3384</v>
      </c>
      <c r="M1046" s="2" t="s">
        <v>2152</v>
      </c>
      <c r="N1046" s="1" t="str">
        <f t="shared" si="16"/>
        <v>TIRORA32024</v>
      </c>
    </row>
    <row r="1047" spans="1:14" x14ac:dyDescent="0.3">
      <c r="A1047" s="2">
        <v>64</v>
      </c>
      <c r="B1047" s="2" t="s">
        <v>7666</v>
      </c>
      <c r="C1047" s="2" t="s">
        <v>11976</v>
      </c>
      <c r="D1047" s="2" t="s">
        <v>1018</v>
      </c>
      <c r="E1047" s="2">
        <v>4</v>
      </c>
      <c r="F1047" s="2" t="s">
        <v>19</v>
      </c>
      <c r="G1047" s="2">
        <v>2104</v>
      </c>
      <c r="H1047" s="3">
        <v>1.1903751605365741E-2</v>
      </c>
      <c r="I1047" s="2">
        <v>176751</v>
      </c>
      <c r="J1047" s="2">
        <v>271696</v>
      </c>
      <c r="K1047" s="2" t="s">
        <v>14770</v>
      </c>
      <c r="L1047" s="2" t="s">
        <v>3384</v>
      </c>
      <c r="M1047" s="2" t="s">
        <v>2152</v>
      </c>
      <c r="N1047" s="1" t="str">
        <f t="shared" si="16"/>
        <v>TIRORA42024</v>
      </c>
    </row>
    <row r="1048" spans="1:14" x14ac:dyDescent="0.3">
      <c r="A1048" s="2">
        <v>64</v>
      </c>
      <c r="B1048" s="2" t="s">
        <v>7666</v>
      </c>
      <c r="C1048" s="2" t="s">
        <v>11977</v>
      </c>
      <c r="D1048" s="2" t="s">
        <v>1018</v>
      </c>
      <c r="E1048" s="2">
        <v>5</v>
      </c>
      <c r="F1048" s="2" t="s">
        <v>1023</v>
      </c>
      <c r="G1048" s="2">
        <v>1746</v>
      </c>
      <c r="H1048" s="3">
        <v>9.8783033759356383E-3</v>
      </c>
      <c r="I1048" s="2">
        <v>176751</v>
      </c>
      <c r="J1048" s="2">
        <v>271696</v>
      </c>
      <c r="K1048" s="2" t="s">
        <v>14770</v>
      </c>
      <c r="L1048" s="2" t="s">
        <v>3384</v>
      </c>
      <c r="M1048" s="2" t="s">
        <v>2152</v>
      </c>
      <c r="N1048" s="1" t="str">
        <f t="shared" si="16"/>
        <v>TIRORA52024</v>
      </c>
    </row>
    <row r="1049" spans="1:14" x14ac:dyDescent="0.3">
      <c r="A1049" s="2">
        <v>64</v>
      </c>
      <c r="B1049" s="2" t="s">
        <v>7666</v>
      </c>
      <c r="C1049" s="2" t="s">
        <v>11978</v>
      </c>
      <c r="D1049" s="2" t="s">
        <v>1018</v>
      </c>
      <c r="E1049" s="2">
        <v>6</v>
      </c>
      <c r="F1049" s="2" t="s">
        <v>11</v>
      </c>
      <c r="G1049" s="2">
        <v>1540</v>
      </c>
      <c r="H1049" s="3">
        <v>8.7128219925205509E-3</v>
      </c>
      <c r="I1049" s="2">
        <v>176751</v>
      </c>
      <c r="J1049" s="2">
        <v>271696</v>
      </c>
      <c r="K1049" s="2" t="s">
        <v>14770</v>
      </c>
      <c r="L1049" s="2" t="s">
        <v>3384</v>
      </c>
      <c r="M1049" s="2" t="s">
        <v>2152</v>
      </c>
      <c r="N1049" s="1" t="str">
        <f t="shared" si="16"/>
        <v>TIRORA62024</v>
      </c>
    </row>
    <row r="1050" spans="1:14" x14ac:dyDescent="0.3">
      <c r="A1050" s="2">
        <v>64</v>
      </c>
      <c r="B1050" s="2" t="s">
        <v>7666</v>
      </c>
      <c r="C1050" s="2" t="s">
        <v>11979</v>
      </c>
      <c r="D1050" s="2" t="s">
        <v>1020</v>
      </c>
      <c r="E1050" s="2">
        <v>7</v>
      </c>
      <c r="F1050" s="2" t="s">
        <v>19</v>
      </c>
      <c r="G1050" s="2">
        <v>1147</v>
      </c>
      <c r="H1050" s="3">
        <v>6.4893550814422553E-3</v>
      </c>
      <c r="I1050" s="2">
        <v>176751</v>
      </c>
      <c r="J1050" s="2">
        <v>271696</v>
      </c>
      <c r="K1050" s="2" t="s">
        <v>14770</v>
      </c>
      <c r="L1050" s="2" t="s">
        <v>3384</v>
      </c>
      <c r="M1050" s="2" t="s">
        <v>2152</v>
      </c>
      <c r="N1050" s="1" t="str">
        <f t="shared" si="16"/>
        <v>TIRORA72024</v>
      </c>
    </row>
    <row r="1051" spans="1:14" x14ac:dyDescent="0.3">
      <c r="A1051" s="2">
        <v>64</v>
      </c>
      <c r="B1051" s="2" t="s">
        <v>7666</v>
      </c>
      <c r="C1051" s="2" t="s">
        <v>4484</v>
      </c>
      <c r="D1051" s="2" t="s">
        <v>1018</v>
      </c>
      <c r="E1051" s="2">
        <v>8</v>
      </c>
      <c r="F1051" s="2" t="s">
        <v>7552</v>
      </c>
      <c r="G1051" s="2">
        <v>968</v>
      </c>
      <c r="H1051" s="3">
        <v>5.4766309667272041E-3</v>
      </c>
      <c r="I1051" s="2">
        <v>176751</v>
      </c>
      <c r="J1051" s="2">
        <v>271696</v>
      </c>
      <c r="K1051" s="2" t="s">
        <v>14770</v>
      </c>
      <c r="L1051" s="2" t="s">
        <v>3384</v>
      </c>
      <c r="M1051" s="2" t="s">
        <v>2152</v>
      </c>
      <c r="N1051" s="1" t="str">
        <f t="shared" si="16"/>
        <v>TIRORA82024</v>
      </c>
    </row>
    <row r="1052" spans="1:14" x14ac:dyDescent="0.3">
      <c r="A1052" s="2">
        <v>64</v>
      </c>
      <c r="B1052" s="2" t="s">
        <v>7666</v>
      </c>
      <c r="C1052" s="2" t="s">
        <v>11980</v>
      </c>
      <c r="D1052" s="2" t="s">
        <v>1018</v>
      </c>
      <c r="E1052" s="2">
        <v>9</v>
      </c>
      <c r="F1052" s="2" t="s">
        <v>19</v>
      </c>
      <c r="G1052" s="2">
        <v>778</v>
      </c>
      <c r="H1052" s="3">
        <v>4.4016724092084342E-3</v>
      </c>
      <c r="I1052" s="2">
        <v>176751</v>
      </c>
      <c r="J1052" s="2">
        <v>271696</v>
      </c>
      <c r="K1052" s="2" t="s">
        <v>14770</v>
      </c>
      <c r="L1052" s="2" t="s">
        <v>3384</v>
      </c>
      <c r="M1052" s="2" t="s">
        <v>2152</v>
      </c>
      <c r="N1052" s="1" t="str">
        <f t="shared" si="16"/>
        <v>TIRORA92024</v>
      </c>
    </row>
    <row r="1053" spans="1:14" x14ac:dyDescent="0.3">
      <c r="A1053" s="2">
        <v>64</v>
      </c>
      <c r="B1053" s="2" t="s">
        <v>7666</v>
      </c>
      <c r="C1053" s="2" t="s">
        <v>22</v>
      </c>
      <c r="D1053" s="2" t="s">
        <v>7923</v>
      </c>
      <c r="E1053" s="2">
        <v>10</v>
      </c>
      <c r="F1053" s="2" t="s">
        <v>22</v>
      </c>
      <c r="G1053" s="2">
        <v>724</v>
      </c>
      <c r="H1053" s="3">
        <v>4.0961578718083629E-3</v>
      </c>
      <c r="I1053" s="2">
        <v>176751</v>
      </c>
      <c r="J1053" s="2">
        <v>271696</v>
      </c>
      <c r="K1053" s="2" t="s">
        <v>14770</v>
      </c>
      <c r="L1053" s="2" t="s">
        <v>3384</v>
      </c>
      <c r="M1053" s="2" t="s">
        <v>2152</v>
      </c>
      <c r="N1053" s="1" t="str">
        <f t="shared" si="16"/>
        <v>TIRORA102024</v>
      </c>
    </row>
    <row r="1054" spans="1:14" x14ac:dyDescent="0.3">
      <c r="A1054" s="2">
        <v>64</v>
      </c>
      <c r="B1054" s="2" t="s">
        <v>7666</v>
      </c>
      <c r="C1054" s="2" t="s">
        <v>11981</v>
      </c>
      <c r="D1054" s="2" t="s">
        <v>1018</v>
      </c>
      <c r="E1054" s="2">
        <v>11</v>
      </c>
      <c r="F1054" s="2" t="s">
        <v>19</v>
      </c>
      <c r="G1054" s="2">
        <v>701</v>
      </c>
      <c r="H1054" s="3">
        <v>3.9660313095824067E-3</v>
      </c>
      <c r="I1054" s="2">
        <v>176751</v>
      </c>
      <c r="J1054" s="2">
        <v>271696</v>
      </c>
      <c r="K1054" s="2" t="s">
        <v>14770</v>
      </c>
      <c r="L1054" s="2" t="s">
        <v>3384</v>
      </c>
      <c r="M1054" s="2" t="s">
        <v>2152</v>
      </c>
      <c r="N1054" s="1" t="str">
        <f t="shared" si="16"/>
        <v>TIRORA112024</v>
      </c>
    </row>
    <row r="1055" spans="1:14" x14ac:dyDescent="0.3">
      <c r="A1055" s="2">
        <v>64</v>
      </c>
      <c r="B1055" s="2" t="s">
        <v>7666</v>
      </c>
      <c r="C1055" s="2" t="s">
        <v>11982</v>
      </c>
      <c r="D1055" s="2" t="s">
        <v>1018</v>
      </c>
      <c r="E1055" s="2">
        <v>12</v>
      </c>
      <c r="F1055" s="2" t="s">
        <v>19</v>
      </c>
      <c r="G1055" s="2">
        <v>486</v>
      </c>
      <c r="H1055" s="3">
        <v>2.7496308366006415E-3</v>
      </c>
      <c r="I1055" s="2">
        <v>176751</v>
      </c>
      <c r="J1055" s="2">
        <v>271696</v>
      </c>
      <c r="K1055" s="2" t="s">
        <v>14770</v>
      </c>
      <c r="L1055" s="2" t="s">
        <v>3384</v>
      </c>
      <c r="M1055" s="2" t="s">
        <v>2152</v>
      </c>
      <c r="N1055" s="1" t="str">
        <f t="shared" si="16"/>
        <v>TIRORA122024</v>
      </c>
    </row>
    <row r="1056" spans="1:14" x14ac:dyDescent="0.3">
      <c r="A1056" s="2">
        <v>64</v>
      </c>
      <c r="B1056" s="2" t="s">
        <v>7666</v>
      </c>
      <c r="C1056" s="2" t="s">
        <v>11983</v>
      </c>
      <c r="D1056" s="2" t="s">
        <v>1018</v>
      </c>
      <c r="E1056" s="2">
        <v>13</v>
      </c>
      <c r="F1056" s="2" t="s">
        <v>19</v>
      </c>
      <c r="G1056" s="2">
        <v>349</v>
      </c>
      <c r="H1056" s="3">
        <v>1.9745291398634238E-3</v>
      </c>
      <c r="I1056" s="2">
        <v>176751</v>
      </c>
      <c r="J1056" s="2">
        <v>271696</v>
      </c>
      <c r="K1056" s="2" t="s">
        <v>14770</v>
      </c>
      <c r="L1056" s="2" t="s">
        <v>3384</v>
      </c>
      <c r="M1056" s="2" t="s">
        <v>2152</v>
      </c>
      <c r="N1056" s="1" t="str">
        <f t="shared" si="16"/>
        <v>TIRORA132024</v>
      </c>
    </row>
    <row r="1057" spans="1:14" x14ac:dyDescent="0.3">
      <c r="A1057" s="2">
        <v>64</v>
      </c>
      <c r="B1057" s="2" t="s">
        <v>7666</v>
      </c>
      <c r="C1057" s="2" t="s">
        <v>11984</v>
      </c>
      <c r="D1057" s="2" t="s">
        <v>1018</v>
      </c>
      <c r="E1057" s="2">
        <v>14</v>
      </c>
      <c r="F1057" s="2" t="s">
        <v>19</v>
      </c>
      <c r="G1057" s="2">
        <v>329</v>
      </c>
      <c r="H1057" s="3">
        <v>1.861375607493027E-3</v>
      </c>
      <c r="I1057" s="2">
        <v>176751</v>
      </c>
      <c r="J1057" s="2">
        <v>271696</v>
      </c>
      <c r="K1057" s="2" t="s">
        <v>14770</v>
      </c>
      <c r="L1057" s="2" t="s">
        <v>3384</v>
      </c>
      <c r="M1057" s="2" t="s">
        <v>2152</v>
      </c>
      <c r="N1057" s="1" t="str">
        <f t="shared" si="16"/>
        <v>TIRORA142024</v>
      </c>
    </row>
    <row r="1058" spans="1:14" x14ac:dyDescent="0.3">
      <c r="A1058" s="2">
        <v>64</v>
      </c>
      <c r="B1058" s="2" t="s">
        <v>7666</v>
      </c>
      <c r="C1058" s="2" t="s">
        <v>11985</v>
      </c>
      <c r="D1058" s="2" t="s">
        <v>1018</v>
      </c>
      <c r="E1058" s="2">
        <v>15</v>
      </c>
      <c r="F1058" s="2" t="s">
        <v>2052</v>
      </c>
      <c r="G1058" s="2">
        <v>313</v>
      </c>
      <c r="H1058" s="3">
        <v>1.7708527815967095E-3</v>
      </c>
      <c r="I1058" s="2">
        <v>176751</v>
      </c>
      <c r="J1058" s="2">
        <v>271696</v>
      </c>
      <c r="K1058" s="2" t="s">
        <v>14770</v>
      </c>
      <c r="L1058" s="2" t="s">
        <v>3384</v>
      </c>
      <c r="M1058" s="2" t="s">
        <v>2152</v>
      </c>
      <c r="N1058" s="1" t="str">
        <f t="shared" si="16"/>
        <v>TIRORA152024</v>
      </c>
    </row>
    <row r="1059" spans="1:14" x14ac:dyDescent="0.3">
      <c r="A1059" s="2">
        <v>64</v>
      </c>
      <c r="B1059" s="2" t="s">
        <v>7666</v>
      </c>
      <c r="C1059" s="2" t="s">
        <v>11986</v>
      </c>
      <c r="D1059" s="2" t="s">
        <v>1018</v>
      </c>
      <c r="E1059" s="2">
        <v>16</v>
      </c>
      <c r="F1059" s="2" t="s">
        <v>19</v>
      </c>
      <c r="G1059" s="2">
        <v>252</v>
      </c>
      <c r="H1059" s="3">
        <v>1.4257345078669994E-3</v>
      </c>
      <c r="I1059" s="2">
        <v>176751</v>
      </c>
      <c r="J1059" s="2">
        <v>271696</v>
      </c>
      <c r="K1059" s="2" t="s">
        <v>14770</v>
      </c>
      <c r="L1059" s="2" t="s">
        <v>3384</v>
      </c>
      <c r="M1059" s="2" t="s">
        <v>2152</v>
      </c>
      <c r="N1059" s="1" t="str">
        <f t="shared" si="16"/>
        <v>TIRORA162024</v>
      </c>
    </row>
    <row r="1060" spans="1:14" x14ac:dyDescent="0.3">
      <c r="A1060" s="2">
        <v>64</v>
      </c>
      <c r="B1060" s="2" t="s">
        <v>7666</v>
      </c>
      <c r="C1060" s="2" t="s">
        <v>11987</v>
      </c>
      <c r="D1060" s="2" t="s">
        <v>1018</v>
      </c>
      <c r="E1060" s="2">
        <v>17</v>
      </c>
      <c r="F1060" s="2" t="s">
        <v>19</v>
      </c>
      <c r="G1060" s="2">
        <v>241</v>
      </c>
      <c r="H1060" s="3">
        <v>1.3635000650632811E-3</v>
      </c>
      <c r="I1060" s="2">
        <v>176751</v>
      </c>
      <c r="J1060" s="2">
        <v>271696</v>
      </c>
      <c r="K1060" s="2" t="s">
        <v>14770</v>
      </c>
      <c r="L1060" s="2" t="s">
        <v>3384</v>
      </c>
      <c r="M1060" s="2" t="s">
        <v>2152</v>
      </c>
      <c r="N1060" s="1" t="str">
        <f t="shared" si="16"/>
        <v>TIRORA172024</v>
      </c>
    </row>
    <row r="1061" spans="1:14" x14ac:dyDescent="0.3">
      <c r="A1061" s="2">
        <v>64</v>
      </c>
      <c r="B1061" s="2" t="s">
        <v>7666</v>
      </c>
      <c r="C1061" s="2" t="s">
        <v>11988</v>
      </c>
      <c r="D1061" s="2" t="s">
        <v>1018</v>
      </c>
      <c r="E1061" s="2">
        <v>18</v>
      </c>
      <c r="F1061" s="2" t="s">
        <v>19</v>
      </c>
      <c r="G1061" s="2">
        <v>203</v>
      </c>
      <c r="H1061" s="3">
        <v>1.1485083535595273E-3</v>
      </c>
      <c r="I1061" s="2">
        <v>176751</v>
      </c>
      <c r="J1061" s="2">
        <v>271696</v>
      </c>
      <c r="K1061" s="2" t="s">
        <v>14770</v>
      </c>
      <c r="L1061" s="2" t="s">
        <v>3384</v>
      </c>
      <c r="M1061" s="2" t="s">
        <v>2152</v>
      </c>
      <c r="N1061" s="1" t="str">
        <f t="shared" si="16"/>
        <v>TIRORA182024</v>
      </c>
    </row>
    <row r="1062" spans="1:14" x14ac:dyDescent="0.3">
      <c r="A1062" s="2">
        <v>64</v>
      </c>
      <c r="B1062" s="2" t="s">
        <v>7666</v>
      </c>
      <c r="C1062" s="2" t="s">
        <v>11989</v>
      </c>
      <c r="D1062" s="2" t="s">
        <v>1018</v>
      </c>
      <c r="E1062" s="2">
        <v>19</v>
      </c>
      <c r="F1062" s="2" t="s">
        <v>19</v>
      </c>
      <c r="G1062" s="2">
        <v>162</v>
      </c>
      <c r="H1062" s="3">
        <v>9.1654361220021383E-4</v>
      </c>
      <c r="I1062" s="2">
        <v>176751</v>
      </c>
      <c r="J1062" s="2">
        <v>271696</v>
      </c>
      <c r="K1062" s="2" t="s">
        <v>14770</v>
      </c>
      <c r="L1062" s="2" t="s">
        <v>3384</v>
      </c>
      <c r="M1062" s="2" t="s">
        <v>2152</v>
      </c>
      <c r="N1062" s="1" t="str">
        <f t="shared" si="16"/>
        <v>TIRORA192024</v>
      </c>
    </row>
    <row r="1063" spans="1:14" x14ac:dyDescent="0.3">
      <c r="A1063" s="2">
        <v>64</v>
      </c>
      <c r="B1063" s="2" t="s">
        <v>7666</v>
      </c>
      <c r="C1063" s="2" t="s">
        <v>11990</v>
      </c>
      <c r="D1063" s="2" t="s">
        <v>1018</v>
      </c>
      <c r="E1063" s="2">
        <v>20</v>
      </c>
      <c r="F1063" s="2" t="s">
        <v>1053</v>
      </c>
      <c r="G1063" s="2">
        <v>147</v>
      </c>
      <c r="H1063" s="3">
        <v>8.316784629224163E-4</v>
      </c>
      <c r="I1063" s="2">
        <v>176751</v>
      </c>
      <c r="J1063" s="2">
        <v>271696</v>
      </c>
      <c r="K1063" s="2" t="s">
        <v>14770</v>
      </c>
      <c r="L1063" s="2" t="s">
        <v>3384</v>
      </c>
      <c r="M1063" s="2" t="s">
        <v>2152</v>
      </c>
      <c r="N1063" s="1" t="str">
        <f t="shared" si="16"/>
        <v>TIRORA202024</v>
      </c>
    </row>
    <row r="1064" spans="1:14" x14ac:dyDescent="0.3">
      <c r="A1064" s="2">
        <v>64</v>
      </c>
      <c r="B1064" s="2" t="s">
        <v>7666</v>
      </c>
      <c r="C1064" s="2" t="s">
        <v>11991</v>
      </c>
      <c r="D1064" s="2" t="s">
        <v>1018</v>
      </c>
      <c r="E1064" s="2">
        <v>21</v>
      </c>
      <c r="F1064" s="2" t="s">
        <v>19</v>
      </c>
      <c r="G1064" s="2">
        <v>82</v>
      </c>
      <c r="H1064" s="3">
        <v>4.6392948271862676E-4</v>
      </c>
      <c r="I1064" s="2">
        <v>176751</v>
      </c>
      <c r="J1064" s="2">
        <v>271696</v>
      </c>
      <c r="K1064" s="2" t="s">
        <v>14770</v>
      </c>
      <c r="L1064" s="2" t="s">
        <v>3384</v>
      </c>
      <c r="M1064" s="2" t="s">
        <v>2152</v>
      </c>
      <c r="N1064" s="1" t="str">
        <f t="shared" si="16"/>
        <v>TIRORA212024</v>
      </c>
    </row>
    <row r="1065" spans="1:14" x14ac:dyDescent="0.3">
      <c r="A1065" s="2">
        <v>64</v>
      </c>
      <c r="B1065" s="2" t="s">
        <v>7666</v>
      </c>
      <c r="C1065" s="2" t="s">
        <v>11992</v>
      </c>
      <c r="D1065" s="2" t="s">
        <v>1018</v>
      </c>
      <c r="E1065" s="2">
        <v>22</v>
      </c>
      <c r="F1065" s="2" t="s">
        <v>19</v>
      </c>
      <c r="G1065" s="2">
        <v>81</v>
      </c>
      <c r="H1065" s="3">
        <v>4.5827180610010692E-4</v>
      </c>
      <c r="I1065" s="2">
        <v>176751</v>
      </c>
      <c r="J1065" s="2">
        <v>271696</v>
      </c>
      <c r="K1065" s="2" t="s">
        <v>14770</v>
      </c>
      <c r="L1065" s="2" t="s">
        <v>3384</v>
      </c>
      <c r="M1065" s="2" t="s">
        <v>2152</v>
      </c>
      <c r="N1065" s="1" t="str">
        <f t="shared" si="16"/>
        <v>TIRORA222024</v>
      </c>
    </row>
    <row r="1066" spans="1:14" x14ac:dyDescent="0.3">
      <c r="A1066" s="2">
        <v>65</v>
      </c>
      <c r="B1066" s="2" t="s">
        <v>7667</v>
      </c>
      <c r="C1066" s="2" t="s">
        <v>11993</v>
      </c>
      <c r="D1066" s="2" t="s">
        <v>1018</v>
      </c>
      <c r="E1066" s="2">
        <v>1</v>
      </c>
      <c r="F1066" s="2" t="s">
        <v>9</v>
      </c>
      <c r="G1066" s="2">
        <v>141896</v>
      </c>
      <c r="H1066" s="3">
        <v>0.61324632106662058</v>
      </c>
      <c r="I1066" s="2">
        <v>231385</v>
      </c>
      <c r="J1066" s="2">
        <v>326038</v>
      </c>
      <c r="K1066" s="2" t="s">
        <v>14770</v>
      </c>
      <c r="L1066" s="2" t="s">
        <v>3384</v>
      </c>
      <c r="M1066" s="2" t="s">
        <v>2152</v>
      </c>
      <c r="N1066" s="1" t="str">
        <f t="shared" si="16"/>
        <v>GONDIYA12024</v>
      </c>
    </row>
    <row r="1067" spans="1:14" x14ac:dyDescent="0.3">
      <c r="A1067" s="2">
        <v>65</v>
      </c>
      <c r="B1067" s="2" t="s">
        <v>7667</v>
      </c>
      <c r="C1067" s="2" t="s">
        <v>4485</v>
      </c>
      <c r="D1067" s="2" t="s">
        <v>1018</v>
      </c>
      <c r="E1067" s="2">
        <v>2</v>
      </c>
      <c r="F1067" s="2" t="s">
        <v>7</v>
      </c>
      <c r="G1067" s="2">
        <v>80432</v>
      </c>
      <c r="H1067" s="3">
        <v>0.34761112431661517</v>
      </c>
      <c r="I1067" s="2">
        <v>231385</v>
      </c>
      <c r="J1067" s="2">
        <v>326038</v>
      </c>
      <c r="K1067" s="2" t="s">
        <v>14770</v>
      </c>
      <c r="L1067" s="2" t="s">
        <v>3384</v>
      </c>
      <c r="M1067" s="2" t="s">
        <v>2152</v>
      </c>
      <c r="N1067" s="1" t="str">
        <f t="shared" si="16"/>
        <v>GONDIYA22024</v>
      </c>
    </row>
    <row r="1068" spans="1:14" x14ac:dyDescent="0.3">
      <c r="A1068" s="2">
        <v>65</v>
      </c>
      <c r="B1068" s="2" t="s">
        <v>7667</v>
      </c>
      <c r="C1068" s="2" t="s">
        <v>11994</v>
      </c>
      <c r="D1068" s="2" t="s">
        <v>1018</v>
      </c>
      <c r="E1068" s="2">
        <v>3</v>
      </c>
      <c r="F1068" s="2" t="s">
        <v>11</v>
      </c>
      <c r="G1068" s="2">
        <v>4299</v>
      </c>
      <c r="H1068" s="3">
        <v>1.857942390388314E-2</v>
      </c>
      <c r="I1068" s="2">
        <v>231385</v>
      </c>
      <c r="J1068" s="2">
        <v>326038</v>
      </c>
      <c r="K1068" s="2" t="s">
        <v>14770</v>
      </c>
      <c r="L1068" s="2" t="s">
        <v>3384</v>
      </c>
      <c r="M1068" s="2" t="s">
        <v>2152</v>
      </c>
      <c r="N1068" s="1" t="str">
        <f t="shared" si="16"/>
        <v>GONDIYA32024</v>
      </c>
    </row>
    <row r="1069" spans="1:14" x14ac:dyDescent="0.3">
      <c r="A1069" s="2">
        <v>65</v>
      </c>
      <c r="B1069" s="2" t="s">
        <v>7667</v>
      </c>
      <c r="C1069" s="2" t="s">
        <v>22</v>
      </c>
      <c r="D1069" s="2" t="s">
        <v>7923</v>
      </c>
      <c r="E1069" s="2">
        <v>4</v>
      </c>
      <c r="F1069" s="2" t="s">
        <v>22</v>
      </c>
      <c r="G1069" s="2">
        <v>1441</v>
      </c>
      <c r="H1069" s="3">
        <v>6.2277157119087238E-3</v>
      </c>
      <c r="I1069" s="2">
        <v>231385</v>
      </c>
      <c r="J1069" s="2">
        <v>326038</v>
      </c>
      <c r="K1069" s="2" t="s">
        <v>14770</v>
      </c>
      <c r="L1069" s="2" t="s">
        <v>3384</v>
      </c>
      <c r="M1069" s="2" t="s">
        <v>2152</v>
      </c>
      <c r="N1069" s="1" t="str">
        <f t="shared" si="16"/>
        <v>GONDIYA42024</v>
      </c>
    </row>
    <row r="1070" spans="1:14" x14ac:dyDescent="0.3">
      <c r="A1070" s="2">
        <v>65</v>
      </c>
      <c r="B1070" s="2" t="s">
        <v>7667</v>
      </c>
      <c r="C1070" s="2" t="s">
        <v>11995</v>
      </c>
      <c r="D1070" s="2" t="s">
        <v>1018</v>
      </c>
      <c r="E1070" s="2">
        <v>5</v>
      </c>
      <c r="F1070" s="2" t="s">
        <v>1023</v>
      </c>
      <c r="G1070" s="2">
        <v>1005</v>
      </c>
      <c r="H1070" s="3">
        <v>4.3434103334269725E-3</v>
      </c>
      <c r="I1070" s="2">
        <v>231385</v>
      </c>
      <c r="J1070" s="2">
        <v>326038</v>
      </c>
      <c r="K1070" s="2" t="s">
        <v>14770</v>
      </c>
      <c r="L1070" s="2" t="s">
        <v>3384</v>
      </c>
      <c r="M1070" s="2" t="s">
        <v>2152</v>
      </c>
      <c r="N1070" s="1" t="str">
        <f t="shared" si="16"/>
        <v>GONDIYA52024</v>
      </c>
    </row>
    <row r="1071" spans="1:14" x14ac:dyDescent="0.3">
      <c r="A1071" s="2">
        <v>65</v>
      </c>
      <c r="B1071" s="2" t="s">
        <v>7667</v>
      </c>
      <c r="C1071" s="2" t="s">
        <v>11996</v>
      </c>
      <c r="D1071" s="2" t="s">
        <v>1018</v>
      </c>
      <c r="E1071" s="2">
        <v>6</v>
      </c>
      <c r="F1071" s="2" t="s">
        <v>19</v>
      </c>
      <c r="G1071" s="2">
        <v>567</v>
      </c>
      <c r="H1071" s="3">
        <v>2.4504613522916352E-3</v>
      </c>
      <c r="I1071" s="2">
        <v>231385</v>
      </c>
      <c r="J1071" s="2">
        <v>326038</v>
      </c>
      <c r="K1071" s="2" t="s">
        <v>14770</v>
      </c>
      <c r="L1071" s="2" t="s">
        <v>3384</v>
      </c>
      <c r="M1071" s="2" t="s">
        <v>2152</v>
      </c>
      <c r="N1071" s="1" t="str">
        <f t="shared" si="16"/>
        <v>GONDIYA62024</v>
      </c>
    </row>
    <row r="1072" spans="1:14" x14ac:dyDescent="0.3">
      <c r="A1072" s="2">
        <v>65</v>
      </c>
      <c r="B1072" s="2" t="s">
        <v>7667</v>
      </c>
      <c r="C1072" s="2" t="s">
        <v>11997</v>
      </c>
      <c r="D1072" s="2" t="s">
        <v>1018</v>
      </c>
      <c r="E1072" s="2">
        <v>7</v>
      </c>
      <c r="F1072" s="2" t="s">
        <v>302</v>
      </c>
      <c r="G1072" s="2">
        <v>496</v>
      </c>
      <c r="H1072" s="3">
        <v>2.1436134580893316E-3</v>
      </c>
      <c r="I1072" s="2">
        <v>231385</v>
      </c>
      <c r="J1072" s="2">
        <v>326038</v>
      </c>
      <c r="K1072" s="2" t="s">
        <v>14770</v>
      </c>
      <c r="L1072" s="2" t="s">
        <v>3384</v>
      </c>
      <c r="M1072" s="2" t="s">
        <v>2152</v>
      </c>
      <c r="N1072" s="1" t="str">
        <f t="shared" si="16"/>
        <v>GONDIYA72024</v>
      </c>
    </row>
    <row r="1073" spans="1:14" x14ac:dyDescent="0.3">
      <c r="A1073" s="2">
        <v>65</v>
      </c>
      <c r="B1073" s="2" t="s">
        <v>7667</v>
      </c>
      <c r="C1073" s="2" t="s">
        <v>11998</v>
      </c>
      <c r="D1073" s="2" t="s">
        <v>1018</v>
      </c>
      <c r="E1073" s="2">
        <v>8</v>
      </c>
      <c r="F1073" s="2" t="s">
        <v>19</v>
      </c>
      <c r="G1073" s="2">
        <v>291</v>
      </c>
      <c r="H1073" s="3">
        <v>1.2576441860967652E-3</v>
      </c>
      <c r="I1073" s="2">
        <v>231385</v>
      </c>
      <c r="J1073" s="2">
        <v>326038</v>
      </c>
      <c r="K1073" s="2" t="s">
        <v>14770</v>
      </c>
      <c r="L1073" s="2" t="s">
        <v>3384</v>
      </c>
      <c r="M1073" s="2" t="s">
        <v>2152</v>
      </c>
      <c r="N1073" s="1" t="str">
        <f t="shared" si="16"/>
        <v>GONDIYA82024</v>
      </c>
    </row>
    <row r="1074" spans="1:14" x14ac:dyDescent="0.3">
      <c r="A1074" s="2">
        <v>65</v>
      </c>
      <c r="B1074" s="2" t="s">
        <v>7667</v>
      </c>
      <c r="C1074" s="2" t="s">
        <v>11999</v>
      </c>
      <c r="D1074" s="2" t="s">
        <v>1018</v>
      </c>
      <c r="E1074" s="2">
        <v>9</v>
      </c>
      <c r="F1074" s="2" t="s">
        <v>19</v>
      </c>
      <c r="G1074" s="2">
        <v>194</v>
      </c>
      <c r="H1074" s="3">
        <v>8.3842945739784347E-4</v>
      </c>
      <c r="I1074" s="2">
        <v>231385</v>
      </c>
      <c r="J1074" s="2">
        <v>326038</v>
      </c>
      <c r="K1074" s="2" t="s">
        <v>14770</v>
      </c>
      <c r="L1074" s="2" t="s">
        <v>3384</v>
      </c>
      <c r="M1074" s="2" t="s">
        <v>2152</v>
      </c>
      <c r="N1074" s="1" t="str">
        <f t="shared" si="16"/>
        <v>GONDIYA92024</v>
      </c>
    </row>
    <row r="1075" spans="1:14" x14ac:dyDescent="0.3">
      <c r="A1075" s="2">
        <v>65</v>
      </c>
      <c r="B1075" s="2" t="s">
        <v>7667</v>
      </c>
      <c r="C1075" s="2" t="s">
        <v>11987</v>
      </c>
      <c r="D1075" s="2" t="s">
        <v>1018</v>
      </c>
      <c r="E1075" s="2">
        <v>10</v>
      </c>
      <c r="F1075" s="2" t="s">
        <v>19</v>
      </c>
      <c r="G1075" s="2">
        <v>191</v>
      </c>
      <c r="H1075" s="3">
        <v>8.2546405341746439E-4</v>
      </c>
      <c r="I1075" s="2">
        <v>231385</v>
      </c>
      <c r="J1075" s="2">
        <v>326038</v>
      </c>
      <c r="K1075" s="2" t="s">
        <v>14770</v>
      </c>
      <c r="L1075" s="2" t="s">
        <v>3384</v>
      </c>
      <c r="M1075" s="2" t="s">
        <v>2152</v>
      </c>
      <c r="N1075" s="1" t="str">
        <f t="shared" si="16"/>
        <v>GONDIYA102024</v>
      </c>
    </row>
    <row r="1076" spans="1:14" x14ac:dyDescent="0.3">
      <c r="A1076" s="2">
        <v>65</v>
      </c>
      <c r="B1076" s="2" t="s">
        <v>7667</v>
      </c>
      <c r="C1076" s="2" t="s">
        <v>12000</v>
      </c>
      <c r="D1076" s="2" t="s">
        <v>1018</v>
      </c>
      <c r="E1076" s="2">
        <v>11</v>
      </c>
      <c r="F1076" s="2" t="s">
        <v>19</v>
      </c>
      <c r="G1076" s="2">
        <v>148</v>
      </c>
      <c r="H1076" s="3">
        <v>6.396265963653651E-4</v>
      </c>
      <c r="I1076" s="2">
        <v>231385</v>
      </c>
      <c r="J1076" s="2">
        <v>326038</v>
      </c>
      <c r="K1076" s="2" t="s">
        <v>14770</v>
      </c>
      <c r="L1076" s="2" t="s">
        <v>3384</v>
      </c>
      <c r="M1076" s="2" t="s">
        <v>2152</v>
      </c>
      <c r="N1076" s="1" t="str">
        <f t="shared" si="16"/>
        <v>GONDIYA112024</v>
      </c>
    </row>
    <row r="1077" spans="1:14" x14ac:dyDescent="0.3">
      <c r="A1077" s="2">
        <v>65</v>
      </c>
      <c r="B1077" s="2" t="s">
        <v>7667</v>
      </c>
      <c r="C1077" s="2" t="s">
        <v>12001</v>
      </c>
      <c r="D1077" s="2" t="s">
        <v>1018</v>
      </c>
      <c r="E1077" s="2">
        <v>12</v>
      </c>
      <c r="F1077" s="2" t="s">
        <v>19</v>
      </c>
      <c r="G1077" s="2">
        <v>111</v>
      </c>
      <c r="H1077" s="3">
        <v>4.7971994727402379E-4</v>
      </c>
      <c r="I1077" s="2">
        <v>231385</v>
      </c>
      <c r="J1077" s="2">
        <v>326038</v>
      </c>
      <c r="K1077" s="2" t="s">
        <v>14770</v>
      </c>
      <c r="L1077" s="2" t="s">
        <v>3384</v>
      </c>
      <c r="M1077" s="2" t="s">
        <v>2152</v>
      </c>
      <c r="N1077" s="1" t="str">
        <f t="shared" si="16"/>
        <v>GONDIYA122024</v>
      </c>
    </row>
    <row r="1078" spans="1:14" x14ac:dyDescent="0.3">
      <c r="A1078" s="2">
        <v>65</v>
      </c>
      <c r="B1078" s="2" t="s">
        <v>7667</v>
      </c>
      <c r="C1078" s="2" t="s">
        <v>12002</v>
      </c>
      <c r="D1078" s="2" t="s">
        <v>1018</v>
      </c>
      <c r="E1078" s="2">
        <v>13</v>
      </c>
      <c r="F1078" s="2" t="s">
        <v>19</v>
      </c>
      <c r="G1078" s="2">
        <v>104</v>
      </c>
      <c r="H1078" s="3">
        <v>4.4946733798647274E-4</v>
      </c>
      <c r="I1078" s="2">
        <v>231385</v>
      </c>
      <c r="J1078" s="2">
        <v>326038</v>
      </c>
      <c r="K1078" s="2" t="s">
        <v>14770</v>
      </c>
      <c r="L1078" s="2" t="s">
        <v>3384</v>
      </c>
      <c r="M1078" s="2" t="s">
        <v>2152</v>
      </c>
      <c r="N1078" s="1" t="str">
        <f t="shared" si="16"/>
        <v>GONDIYA132024</v>
      </c>
    </row>
    <row r="1079" spans="1:14" x14ac:dyDescent="0.3">
      <c r="A1079" s="2">
        <v>65</v>
      </c>
      <c r="B1079" s="2" t="s">
        <v>7667</v>
      </c>
      <c r="C1079" s="2" t="s">
        <v>250</v>
      </c>
      <c r="D1079" s="2" t="s">
        <v>1018</v>
      </c>
      <c r="E1079" s="2">
        <v>14</v>
      </c>
      <c r="F1079" s="2" t="s">
        <v>19</v>
      </c>
      <c r="G1079" s="2">
        <v>83</v>
      </c>
      <c r="H1079" s="3">
        <v>3.5870951012381962E-4</v>
      </c>
      <c r="I1079" s="2">
        <v>231385</v>
      </c>
      <c r="J1079" s="2">
        <v>326038</v>
      </c>
      <c r="K1079" s="2" t="s">
        <v>14770</v>
      </c>
      <c r="L1079" s="2" t="s">
        <v>3384</v>
      </c>
      <c r="M1079" s="2" t="s">
        <v>2152</v>
      </c>
      <c r="N1079" s="1" t="str">
        <f t="shared" si="16"/>
        <v>GONDIYA142024</v>
      </c>
    </row>
    <row r="1080" spans="1:14" x14ac:dyDescent="0.3">
      <c r="A1080" s="2">
        <v>65</v>
      </c>
      <c r="B1080" s="2" t="s">
        <v>7667</v>
      </c>
      <c r="C1080" s="2" t="s">
        <v>12003</v>
      </c>
      <c r="D1080" s="2" t="s">
        <v>1018</v>
      </c>
      <c r="E1080" s="2">
        <v>15</v>
      </c>
      <c r="F1080" s="2" t="s">
        <v>1729</v>
      </c>
      <c r="G1080" s="2">
        <v>64</v>
      </c>
      <c r="H1080" s="3">
        <v>2.7659528491475247E-4</v>
      </c>
      <c r="I1080" s="2">
        <v>231385</v>
      </c>
      <c r="J1080" s="2">
        <v>326038</v>
      </c>
      <c r="K1080" s="2" t="s">
        <v>14770</v>
      </c>
      <c r="L1080" s="2" t="s">
        <v>3384</v>
      </c>
      <c r="M1080" s="2" t="s">
        <v>2152</v>
      </c>
      <c r="N1080" s="1" t="str">
        <f t="shared" si="16"/>
        <v>GONDIYA152024</v>
      </c>
    </row>
    <row r="1081" spans="1:14" x14ac:dyDescent="0.3">
      <c r="A1081" s="2">
        <v>65</v>
      </c>
      <c r="B1081" s="2" t="s">
        <v>7667</v>
      </c>
      <c r="C1081" s="2" t="s">
        <v>12004</v>
      </c>
      <c r="D1081" s="2" t="s">
        <v>1018</v>
      </c>
      <c r="E1081" s="2">
        <v>16</v>
      </c>
      <c r="F1081" s="2" t="s">
        <v>19</v>
      </c>
      <c r="G1081" s="2">
        <v>63</v>
      </c>
      <c r="H1081" s="3">
        <v>2.7227348358795946E-4</v>
      </c>
      <c r="I1081" s="2">
        <v>231385</v>
      </c>
      <c r="J1081" s="2">
        <v>326038</v>
      </c>
      <c r="K1081" s="2" t="s">
        <v>14770</v>
      </c>
      <c r="L1081" s="2" t="s">
        <v>3384</v>
      </c>
      <c r="M1081" s="2" t="s">
        <v>2152</v>
      </c>
      <c r="N1081" s="1" t="str">
        <f t="shared" si="16"/>
        <v>GONDIYA162024</v>
      </c>
    </row>
    <row r="1082" spans="1:14" x14ac:dyDescent="0.3">
      <c r="A1082" s="2">
        <v>66</v>
      </c>
      <c r="B1082" s="2" t="s">
        <v>7668</v>
      </c>
      <c r="C1082" s="2" t="s">
        <v>12005</v>
      </c>
      <c r="D1082" s="2" t="s">
        <v>1018</v>
      </c>
      <c r="E1082" s="2">
        <v>1</v>
      </c>
      <c r="F1082" s="2" t="s">
        <v>9</v>
      </c>
      <c r="G1082" s="2">
        <v>109309</v>
      </c>
      <c r="H1082" s="3">
        <v>0.56002192768985637</v>
      </c>
      <c r="I1082" s="2">
        <v>195187</v>
      </c>
      <c r="J1082" s="2">
        <v>270014</v>
      </c>
      <c r="K1082" s="2" t="s">
        <v>264</v>
      </c>
      <c r="L1082" s="2" t="s">
        <v>3384</v>
      </c>
      <c r="M1082" s="2" t="s">
        <v>2152</v>
      </c>
      <c r="N1082" s="1" t="str">
        <f t="shared" si="16"/>
        <v>AMGAON (ST)12024</v>
      </c>
    </row>
    <row r="1083" spans="1:14" x14ac:dyDescent="0.3">
      <c r="A1083" s="2">
        <v>66</v>
      </c>
      <c r="B1083" s="2" t="s">
        <v>7668</v>
      </c>
      <c r="C1083" s="2" t="s">
        <v>12006</v>
      </c>
      <c r="D1083" s="2" t="s">
        <v>1018</v>
      </c>
      <c r="E1083" s="2">
        <v>2</v>
      </c>
      <c r="F1083" s="2" t="s">
        <v>7</v>
      </c>
      <c r="G1083" s="2">
        <v>76293</v>
      </c>
      <c r="H1083" s="3">
        <v>0.3908713182742703</v>
      </c>
      <c r="I1083" s="2">
        <v>195187</v>
      </c>
      <c r="J1083" s="2">
        <v>270014</v>
      </c>
      <c r="K1083" s="2" t="s">
        <v>264</v>
      </c>
      <c r="L1083" s="2" t="s">
        <v>3384</v>
      </c>
      <c r="M1083" s="2" t="s">
        <v>2152</v>
      </c>
      <c r="N1083" s="1" t="str">
        <f t="shared" si="16"/>
        <v>AMGAON (ST)22024</v>
      </c>
    </row>
    <row r="1084" spans="1:14" x14ac:dyDescent="0.3">
      <c r="A1084" s="2">
        <v>66</v>
      </c>
      <c r="B1084" s="2" t="s">
        <v>7668</v>
      </c>
      <c r="C1084" s="2" t="s">
        <v>12007</v>
      </c>
      <c r="D1084" s="2" t="s">
        <v>1018</v>
      </c>
      <c r="E1084" s="2">
        <v>3</v>
      </c>
      <c r="F1084" s="2" t="s">
        <v>7633</v>
      </c>
      <c r="G1084" s="2">
        <v>2677</v>
      </c>
      <c r="H1084" s="3">
        <v>1.3715052744291372E-2</v>
      </c>
      <c r="I1084" s="2">
        <v>195187</v>
      </c>
      <c r="J1084" s="2">
        <v>270014</v>
      </c>
      <c r="K1084" s="2" t="s">
        <v>264</v>
      </c>
      <c r="L1084" s="2" t="s">
        <v>3384</v>
      </c>
      <c r="M1084" s="2" t="s">
        <v>2152</v>
      </c>
      <c r="N1084" s="1" t="str">
        <f t="shared" si="16"/>
        <v>AMGAON (ST)32024</v>
      </c>
    </row>
    <row r="1085" spans="1:14" x14ac:dyDescent="0.3">
      <c r="A1085" s="2">
        <v>66</v>
      </c>
      <c r="B1085" s="2" t="s">
        <v>7668</v>
      </c>
      <c r="C1085" s="2" t="s">
        <v>12008</v>
      </c>
      <c r="D1085" s="2" t="s">
        <v>1018</v>
      </c>
      <c r="E1085" s="2">
        <v>4</v>
      </c>
      <c r="F1085" s="2" t="s">
        <v>11</v>
      </c>
      <c r="G1085" s="2">
        <v>1547</v>
      </c>
      <c r="H1085" s="3">
        <v>7.9257327588415204E-3</v>
      </c>
      <c r="I1085" s="2">
        <v>195187</v>
      </c>
      <c r="J1085" s="2">
        <v>270014</v>
      </c>
      <c r="K1085" s="2" t="s">
        <v>264</v>
      </c>
      <c r="L1085" s="2" t="s">
        <v>3384</v>
      </c>
      <c r="M1085" s="2" t="s">
        <v>2152</v>
      </c>
      <c r="N1085" s="1" t="str">
        <f t="shared" si="16"/>
        <v>AMGAON (ST)42024</v>
      </c>
    </row>
    <row r="1086" spans="1:14" x14ac:dyDescent="0.3">
      <c r="A1086" s="2">
        <v>66</v>
      </c>
      <c r="B1086" s="2" t="s">
        <v>7668</v>
      </c>
      <c r="C1086" s="2" t="s">
        <v>12009</v>
      </c>
      <c r="D1086" s="2" t="s">
        <v>1018</v>
      </c>
      <c r="E1086" s="2">
        <v>5</v>
      </c>
      <c r="F1086" s="2" t="s">
        <v>1023</v>
      </c>
      <c r="G1086" s="2">
        <v>1373</v>
      </c>
      <c r="H1086" s="3">
        <v>7.0342799469226948E-3</v>
      </c>
      <c r="I1086" s="2">
        <v>195187</v>
      </c>
      <c r="J1086" s="2">
        <v>270014</v>
      </c>
      <c r="K1086" s="2" t="s">
        <v>264</v>
      </c>
      <c r="L1086" s="2" t="s">
        <v>3384</v>
      </c>
      <c r="M1086" s="2" t="s">
        <v>2152</v>
      </c>
      <c r="N1086" s="1" t="str">
        <f t="shared" si="16"/>
        <v>AMGAON (ST)52024</v>
      </c>
    </row>
    <row r="1087" spans="1:14" x14ac:dyDescent="0.3">
      <c r="A1087" s="2">
        <v>66</v>
      </c>
      <c r="B1087" s="2" t="s">
        <v>7668</v>
      </c>
      <c r="C1087" s="2" t="s">
        <v>22</v>
      </c>
      <c r="D1087" s="2" t="s">
        <v>7923</v>
      </c>
      <c r="E1087" s="2">
        <v>6</v>
      </c>
      <c r="F1087" s="2" t="s">
        <v>22</v>
      </c>
      <c r="G1087" s="2">
        <v>1174</v>
      </c>
      <c r="H1087" s="3">
        <v>6.0147448344408183E-3</v>
      </c>
      <c r="I1087" s="2">
        <v>195187</v>
      </c>
      <c r="J1087" s="2">
        <v>270014</v>
      </c>
      <c r="K1087" s="2" t="s">
        <v>264</v>
      </c>
      <c r="L1087" s="2" t="s">
        <v>3384</v>
      </c>
      <c r="M1087" s="2" t="s">
        <v>2152</v>
      </c>
      <c r="N1087" s="1" t="str">
        <f t="shared" si="16"/>
        <v>AMGAON (ST)62024</v>
      </c>
    </row>
    <row r="1088" spans="1:14" x14ac:dyDescent="0.3">
      <c r="A1088" s="2">
        <v>66</v>
      </c>
      <c r="B1088" s="2" t="s">
        <v>7668</v>
      </c>
      <c r="C1088" s="2" t="s">
        <v>12010</v>
      </c>
      <c r="D1088" s="2" t="s">
        <v>1018</v>
      </c>
      <c r="E1088" s="2">
        <v>7</v>
      </c>
      <c r="F1088" s="2" t="s">
        <v>19</v>
      </c>
      <c r="G1088" s="2">
        <v>1144</v>
      </c>
      <c r="H1088" s="3">
        <v>5.8610460737651589E-3</v>
      </c>
      <c r="I1088" s="2">
        <v>195187</v>
      </c>
      <c r="J1088" s="2">
        <v>270014</v>
      </c>
      <c r="K1088" s="2" t="s">
        <v>264</v>
      </c>
      <c r="L1088" s="2" t="s">
        <v>3384</v>
      </c>
      <c r="M1088" s="2" t="s">
        <v>2152</v>
      </c>
      <c r="N1088" s="1" t="str">
        <f t="shared" si="16"/>
        <v>AMGAON (ST)72024</v>
      </c>
    </row>
    <row r="1089" spans="1:14" x14ac:dyDescent="0.3">
      <c r="A1089" s="2">
        <v>66</v>
      </c>
      <c r="B1089" s="2" t="s">
        <v>7668</v>
      </c>
      <c r="C1089" s="2" t="s">
        <v>12011</v>
      </c>
      <c r="D1089" s="2" t="s">
        <v>1018</v>
      </c>
      <c r="E1089" s="2">
        <v>8</v>
      </c>
      <c r="F1089" s="2" t="s">
        <v>19</v>
      </c>
      <c r="G1089" s="2">
        <v>983</v>
      </c>
      <c r="H1089" s="3">
        <v>5.0361960581391182E-3</v>
      </c>
      <c r="I1089" s="2">
        <v>195187</v>
      </c>
      <c r="J1089" s="2">
        <v>270014</v>
      </c>
      <c r="K1089" s="2" t="s">
        <v>264</v>
      </c>
      <c r="L1089" s="2" t="s">
        <v>3384</v>
      </c>
      <c r="M1089" s="2" t="s">
        <v>2152</v>
      </c>
      <c r="N1089" s="1" t="str">
        <f t="shared" si="16"/>
        <v>AMGAON (ST)82024</v>
      </c>
    </row>
    <row r="1090" spans="1:14" x14ac:dyDescent="0.3">
      <c r="A1090" s="2">
        <v>66</v>
      </c>
      <c r="B1090" s="2" t="s">
        <v>7668</v>
      </c>
      <c r="C1090" s="2" t="s">
        <v>12012</v>
      </c>
      <c r="D1090" s="2" t="s">
        <v>1018</v>
      </c>
      <c r="E1090" s="2">
        <v>9</v>
      </c>
      <c r="F1090" s="2" t="s">
        <v>19</v>
      </c>
      <c r="G1090" s="2">
        <v>409</v>
      </c>
      <c r="H1090" s="3">
        <v>2.0954264372114945E-3</v>
      </c>
      <c r="I1090" s="2">
        <v>195187</v>
      </c>
      <c r="J1090" s="2">
        <v>270014</v>
      </c>
      <c r="K1090" s="2" t="s">
        <v>264</v>
      </c>
      <c r="L1090" s="2" t="s">
        <v>3384</v>
      </c>
      <c r="M1090" s="2" t="s">
        <v>2152</v>
      </c>
      <c r="N1090" s="1" t="str">
        <f t="shared" si="16"/>
        <v>AMGAON (ST)92024</v>
      </c>
    </row>
    <row r="1091" spans="1:14" x14ac:dyDescent="0.3">
      <c r="A1091" s="2">
        <v>66</v>
      </c>
      <c r="B1091" s="2" t="s">
        <v>7668</v>
      </c>
      <c r="C1091" s="2" t="s">
        <v>12013</v>
      </c>
      <c r="D1091" s="2" t="s">
        <v>1018</v>
      </c>
      <c r="E1091" s="2">
        <v>10</v>
      </c>
      <c r="F1091" s="2" t="s">
        <v>1053</v>
      </c>
      <c r="G1091" s="2">
        <v>278</v>
      </c>
      <c r="H1091" s="3">
        <v>1.4242751822611138E-3</v>
      </c>
      <c r="I1091" s="2">
        <v>195187</v>
      </c>
      <c r="J1091" s="2">
        <v>270014</v>
      </c>
      <c r="K1091" s="2" t="s">
        <v>264</v>
      </c>
      <c r="L1091" s="2" t="s">
        <v>3384</v>
      </c>
      <c r="M1091" s="2" t="s">
        <v>2152</v>
      </c>
      <c r="N1091" s="1" t="str">
        <f t="shared" ref="N1091:N1154" si="17">B1091&amp;E1091&amp;2024</f>
        <v>AMGAON (ST)102024</v>
      </c>
    </row>
    <row r="1092" spans="1:14" x14ac:dyDescent="0.3">
      <c r="A1092" s="2">
        <v>67</v>
      </c>
      <c r="B1092" s="2" t="s">
        <v>7669</v>
      </c>
      <c r="C1092" s="2" t="s">
        <v>12014</v>
      </c>
      <c r="D1092" s="2" t="s">
        <v>1018</v>
      </c>
      <c r="E1092" s="2">
        <v>1</v>
      </c>
      <c r="F1092" s="2" t="s">
        <v>7</v>
      </c>
      <c r="G1092" s="2">
        <v>97551</v>
      </c>
      <c r="H1092" s="3">
        <v>0.48367280155487685</v>
      </c>
      <c r="I1092" s="2">
        <v>201688</v>
      </c>
      <c r="J1092" s="2">
        <v>262977</v>
      </c>
      <c r="K1092" s="2" t="s">
        <v>264</v>
      </c>
      <c r="L1092" s="2" t="s">
        <v>3431</v>
      </c>
      <c r="M1092" s="2" t="s">
        <v>2152</v>
      </c>
      <c r="N1092" s="1" t="str">
        <f t="shared" si="17"/>
        <v>ARMORI (ST)12024</v>
      </c>
    </row>
    <row r="1093" spans="1:14" x14ac:dyDescent="0.3">
      <c r="A1093" s="2">
        <v>67</v>
      </c>
      <c r="B1093" s="2" t="s">
        <v>7669</v>
      </c>
      <c r="C1093" s="2" t="s">
        <v>4512</v>
      </c>
      <c r="D1093" s="2" t="s">
        <v>1018</v>
      </c>
      <c r="E1093" s="2">
        <v>2</v>
      </c>
      <c r="F1093" s="2" t="s">
        <v>9</v>
      </c>
      <c r="G1093" s="2">
        <v>91769</v>
      </c>
      <c r="H1093" s="3">
        <v>0.45500475982705962</v>
      </c>
      <c r="I1093" s="2">
        <v>201688</v>
      </c>
      <c r="J1093" s="2">
        <v>262977</v>
      </c>
      <c r="K1093" s="2" t="s">
        <v>264</v>
      </c>
      <c r="L1093" s="2" t="s">
        <v>3431</v>
      </c>
      <c r="M1093" s="2" t="s">
        <v>2152</v>
      </c>
      <c r="N1093" s="1" t="str">
        <f t="shared" si="17"/>
        <v>ARMORI (ST)22024</v>
      </c>
    </row>
    <row r="1094" spans="1:14" x14ac:dyDescent="0.3">
      <c r="A1094" s="2">
        <v>67</v>
      </c>
      <c r="B1094" s="2" t="s">
        <v>7669</v>
      </c>
      <c r="C1094" s="2" t="s">
        <v>12015</v>
      </c>
      <c r="D1094" s="2" t="s">
        <v>1018</v>
      </c>
      <c r="E1094" s="2">
        <v>3</v>
      </c>
      <c r="F1094" s="2" t="s">
        <v>11</v>
      </c>
      <c r="G1094" s="2">
        <v>3405</v>
      </c>
      <c r="H1094" s="3">
        <v>1.6882511602078459E-2</v>
      </c>
      <c r="I1094" s="2">
        <v>201688</v>
      </c>
      <c r="J1094" s="2">
        <v>262977</v>
      </c>
      <c r="K1094" s="2" t="s">
        <v>264</v>
      </c>
      <c r="L1094" s="2" t="s">
        <v>3431</v>
      </c>
      <c r="M1094" s="2" t="s">
        <v>2152</v>
      </c>
      <c r="N1094" s="1" t="str">
        <f t="shared" si="17"/>
        <v>ARMORI (ST)32024</v>
      </c>
    </row>
    <row r="1095" spans="1:14" x14ac:dyDescent="0.3">
      <c r="A1095" s="2">
        <v>67</v>
      </c>
      <c r="B1095" s="2" t="s">
        <v>7669</v>
      </c>
      <c r="C1095" s="2" t="s">
        <v>12016</v>
      </c>
      <c r="D1095" s="2" t="s">
        <v>1018</v>
      </c>
      <c r="E1095" s="2">
        <v>4</v>
      </c>
      <c r="F1095" s="2" t="s">
        <v>19</v>
      </c>
      <c r="G1095" s="2">
        <v>1932</v>
      </c>
      <c r="H1095" s="3">
        <v>9.5791519574788785E-3</v>
      </c>
      <c r="I1095" s="2">
        <v>201688</v>
      </c>
      <c r="J1095" s="2">
        <v>262977</v>
      </c>
      <c r="K1095" s="2" t="s">
        <v>264</v>
      </c>
      <c r="L1095" s="2" t="s">
        <v>3431</v>
      </c>
      <c r="M1095" s="2" t="s">
        <v>2152</v>
      </c>
      <c r="N1095" s="1" t="str">
        <f t="shared" si="17"/>
        <v>ARMORI (ST)42024</v>
      </c>
    </row>
    <row r="1096" spans="1:14" x14ac:dyDescent="0.3">
      <c r="A1096" s="2">
        <v>67</v>
      </c>
      <c r="B1096" s="2" t="s">
        <v>7669</v>
      </c>
      <c r="C1096" s="2" t="s">
        <v>12017</v>
      </c>
      <c r="D1096" s="2" t="s">
        <v>1018</v>
      </c>
      <c r="E1096" s="2">
        <v>5</v>
      </c>
      <c r="F1096" s="2" t="s">
        <v>2637</v>
      </c>
      <c r="G1096" s="2">
        <v>1914</v>
      </c>
      <c r="H1096" s="3">
        <v>9.489905200111063E-3</v>
      </c>
      <c r="I1096" s="2">
        <v>201688</v>
      </c>
      <c r="J1096" s="2">
        <v>262977</v>
      </c>
      <c r="K1096" s="2" t="s">
        <v>264</v>
      </c>
      <c r="L1096" s="2" t="s">
        <v>3431</v>
      </c>
      <c r="M1096" s="2" t="s">
        <v>2152</v>
      </c>
      <c r="N1096" s="1" t="str">
        <f t="shared" si="17"/>
        <v>ARMORI (ST)52024</v>
      </c>
    </row>
    <row r="1097" spans="1:14" x14ac:dyDescent="0.3">
      <c r="A1097" s="2">
        <v>67</v>
      </c>
      <c r="B1097" s="2" t="s">
        <v>7669</v>
      </c>
      <c r="C1097" s="2" t="s">
        <v>12018</v>
      </c>
      <c r="D1097" s="2" t="s">
        <v>1018</v>
      </c>
      <c r="E1097" s="2">
        <v>6</v>
      </c>
      <c r="F1097" s="2" t="s">
        <v>1023</v>
      </c>
      <c r="G1097" s="2">
        <v>1784</v>
      </c>
      <c r="H1097" s="3">
        <v>8.8453452857879498E-3</v>
      </c>
      <c r="I1097" s="2">
        <v>201688</v>
      </c>
      <c r="J1097" s="2">
        <v>262977</v>
      </c>
      <c r="K1097" s="2" t="s">
        <v>264</v>
      </c>
      <c r="L1097" s="2" t="s">
        <v>3431</v>
      </c>
      <c r="M1097" s="2" t="s">
        <v>2152</v>
      </c>
      <c r="N1097" s="1" t="str">
        <f t="shared" si="17"/>
        <v>ARMORI (ST)62024</v>
      </c>
    </row>
    <row r="1098" spans="1:14" x14ac:dyDescent="0.3">
      <c r="A1098" s="2">
        <v>67</v>
      </c>
      <c r="B1098" s="2" t="s">
        <v>7669</v>
      </c>
      <c r="C1098" s="2" t="s">
        <v>22</v>
      </c>
      <c r="D1098" s="2" t="s">
        <v>7923</v>
      </c>
      <c r="E1098" s="2">
        <v>7</v>
      </c>
      <c r="F1098" s="2" t="s">
        <v>22</v>
      </c>
      <c r="G1098" s="2">
        <v>1745</v>
      </c>
      <c r="H1098" s="3">
        <v>8.6519773114910152E-3</v>
      </c>
      <c r="I1098" s="2">
        <v>201688</v>
      </c>
      <c r="J1098" s="2">
        <v>262977</v>
      </c>
      <c r="K1098" s="2" t="s">
        <v>264</v>
      </c>
      <c r="L1098" s="2" t="s">
        <v>3431</v>
      </c>
      <c r="M1098" s="2" t="s">
        <v>2152</v>
      </c>
      <c r="N1098" s="1" t="str">
        <f t="shared" si="17"/>
        <v>ARMORI (ST)72024</v>
      </c>
    </row>
    <row r="1099" spans="1:14" x14ac:dyDescent="0.3">
      <c r="A1099" s="2">
        <v>67</v>
      </c>
      <c r="B1099" s="2" t="s">
        <v>7669</v>
      </c>
      <c r="C1099" s="2" t="s">
        <v>12019</v>
      </c>
      <c r="D1099" s="2" t="s">
        <v>1020</v>
      </c>
      <c r="E1099" s="2">
        <v>8</v>
      </c>
      <c r="F1099" s="2" t="s">
        <v>19</v>
      </c>
      <c r="G1099" s="2">
        <v>849</v>
      </c>
      <c r="H1099" s="3">
        <v>4.2094720558486379E-3</v>
      </c>
      <c r="I1099" s="2">
        <v>201688</v>
      </c>
      <c r="J1099" s="2">
        <v>262977</v>
      </c>
      <c r="K1099" s="2" t="s">
        <v>264</v>
      </c>
      <c r="L1099" s="2" t="s">
        <v>3431</v>
      </c>
      <c r="M1099" s="2" t="s">
        <v>2152</v>
      </c>
      <c r="N1099" s="1" t="str">
        <f t="shared" si="17"/>
        <v>ARMORI (ST)82024</v>
      </c>
    </row>
    <row r="1100" spans="1:14" x14ac:dyDescent="0.3">
      <c r="A1100" s="2">
        <v>67</v>
      </c>
      <c r="B1100" s="2" t="s">
        <v>7669</v>
      </c>
      <c r="C1100" s="2" t="s">
        <v>12020</v>
      </c>
      <c r="D1100" s="2" t="s">
        <v>1018</v>
      </c>
      <c r="E1100" s="2">
        <v>9</v>
      </c>
      <c r="F1100" s="2" t="s">
        <v>19</v>
      </c>
      <c r="G1100" s="2">
        <v>739</v>
      </c>
      <c r="H1100" s="3">
        <v>3.6640752052675418E-3</v>
      </c>
      <c r="I1100" s="2">
        <v>201688</v>
      </c>
      <c r="J1100" s="2">
        <v>262977</v>
      </c>
      <c r="K1100" s="2" t="s">
        <v>264</v>
      </c>
      <c r="L1100" s="2" t="s">
        <v>3431</v>
      </c>
      <c r="M1100" s="2" t="s">
        <v>2152</v>
      </c>
      <c r="N1100" s="1" t="str">
        <f t="shared" si="17"/>
        <v>ARMORI (ST)92024</v>
      </c>
    </row>
    <row r="1101" spans="1:14" x14ac:dyDescent="0.3">
      <c r="A1101" s="2">
        <v>68</v>
      </c>
      <c r="B1101" s="2" t="s">
        <v>7670</v>
      </c>
      <c r="C1101" s="2" t="s">
        <v>12021</v>
      </c>
      <c r="D1101" s="2" t="s">
        <v>1018</v>
      </c>
      <c r="E1101" s="2">
        <v>1</v>
      </c>
      <c r="F1101" s="2" t="s">
        <v>9</v>
      </c>
      <c r="G1101" s="2">
        <v>115787</v>
      </c>
      <c r="H1101" s="3">
        <v>0.50304117754394506</v>
      </c>
      <c r="I1101" s="2">
        <v>230174</v>
      </c>
      <c r="J1101" s="2">
        <v>307464</v>
      </c>
      <c r="K1101" s="2" t="s">
        <v>264</v>
      </c>
      <c r="L1101" s="2" t="s">
        <v>3431</v>
      </c>
      <c r="M1101" s="2" t="s">
        <v>2152</v>
      </c>
      <c r="N1101" s="1" t="str">
        <f t="shared" si="17"/>
        <v>GADCHIROLI (ST)12024</v>
      </c>
    </row>
    <row r="1102" spans="1:14" x14ac:dyDescent="0.3">
      <c r="A1102" s="2">
        <v>68</v>
      </c>
      <c r="B1102" s="2" t="s">
        <v>7670</v>
      </c>
      <c r="C1102" s="2" t="s">
        <v>12022</v>
      </c>
      <c r="D1102" s="2" t="s">
        <v>1018</v>
      </c>
      <c r="E1102" s="2">
        <v>2</v>
      </c>
      <c r="F1102" s="2" t="s">
        <v>7</v>
      </c>
      <c r="G1102" s="2">
        <v>99841</v>
      </c>
      <c r="H1102" s="3">
        <v>0.43376315309287755</v>
      </c>
      <c r="I1102" s="2">
        <v>230174</v>
      </c>
      <c r="J1102" s="2">
        <v>307464</v>
      </c>
      <c r="K1102" s="2" t="s">
        <v>264</v>
      </c>
      <c r="L1102" s="2" t="s">
        <v>3431</v>
      </c>
      <c r="M1102" s="2" t="s">
        <v>2152</v>
      </c>
      <c r="N1102" s="1" t="str">
        <f t="shared" si="17"/>
        <v>GADCHIROLI (ST)22024</v>
      </c>
    </row>
    <row r="1103" spans="1:14" x14ac:dyDescent="0.3">
      <c r="A1103" s="2">
        <v>68</v>
      </c>
      <c r="B1103" s="2" t="s">
        <v>7670</v>
      </c>
      <c r="C1103" s="2" t="s">
        <v>12023</v>
      </c>
      <c r="D1103" s="2" t="s">
        <v>1020</v>
      </c>
      <c r="E1103" s="2">
        <v>3</v>
      </c>
      <c r="F1103" s="2" t="s">
        <v>693</v>
      </c>
      <c r="G1103" s="2">
        <v>3339</v>
      </c>
      <c r="H1103" s="3">
        <v>1.4506416884617724E-2</v>
      </c>
      <c r="I1103" s="2">
        <v>230174</v>
      </c>
      <c r="J1103" s="2">
        <v>307464</v>
      </c>
      <c r="K1103" s="2" t="s">
        <v>264</v>
      </c>
      <c r="L1103" s="2" t="s">
        <v>3431</v>
      </c>
      <c r="M1103" s="2" t="s">
        <v>2152</v>
      </c>
      <c r="N1103" s="1" t="str">
        <f t="shared" si="17"/>
        <v>GADCHIROLI (ST)32024</v>
      </c>
    </row>
    <row r="1104" spans="1:14" x14ac:dyDescent="0.3">
      <c r="A1104" s="2">
        <v>68</v>
      </c>
      <c r="B1104" s="2" t="s">
        <v>7670</v>
      </c>
      <c r="C1104" s="2" t="s">
        <v>12024</v>
      </c>
      <c r="D1104" s="2" t="s">
        <v>1018</v>
      </c>
      <c r="E1104" s="2">
        <v>4</v>
      </c>
      <c r="F1104" s="2" t="s">
        <v>11</v>
      </c>
      <c r="G1104" s="2">
        <v>3193</v>
      </c>
      <c r="H1104" s="3">
        <v>1.3872114139737764E-2</v>
      </c>
      <c r="I1104" s="2">
        <v>230174</v>
      </c>
      <c r="J1104" s="2">
        <v>307464</v>
      </c>
      <c r="K1104" s="2" t="s">
        <v>264</v>
      </c>
      <c r="L1104" s="2" t="s">
        <v>3431</v>
      </c>
      <c r="M1104" s="2" t="s">
        <v>2152</v>
      </c>
      <c r="N1104" s="1" t="str">
        <f t="shared" si="17"/>
        <v>GADCHIROLI (ST)42024</v>
      </c>
    </row>
    <row r="1105" spans="1:14" x14ac:dyDescent="0.3">
      <c r="A1105" s="2">
        <v>68</v>
      </c>
      <c r="B1105" s="2" t="s">
        <v>7670</v>
      </c>
      <c r="C1105" s="2" t="s">
        <v>22</v>
      </c>
      <c r="D1105" s="2" t="s">
        <v>7923</v>
      </c>
      <c r="E1105" s="2">
        <v>5</v>
      </c>
      <c r="F1105" s="2" t="s">
        <v>22</v>
      </c>
      <c r="G1105" s="2">
        <v>2788</v>
      </c>
      <c r="H1105" s="3">
        <v>1.2112575703598147E-2</v>
      </c>
      <c r="I1105" s="2">
        <v>230174</v>
      </c>
      <c r="J1105" s="2">
        <v>307464</v>
      </c>
      <c r="K1105" s="2" t="s">
        <v>264</v>
      </c>
      <c r="L1105" s="2" t="s">
        <v>3431</v>
      </c>
      <c r="M1105" s="2" t="s">
        <v>2152</v>
      </c>
      <c r="N1105" s="1" t="str">
        <f t="shared" si="17"/>
        <v>GADCHIROLI (ST)52024</v>
      </c>
    </row>
    <row r="1106" spans="1:14" x14ac:dyDescent="0.3">
      <c r="A1106" s="2">
        <v>68</v>
      </c>
      <c r="B1106" s="2" t="s">
        <v>7670</v>
      </c>
      <c r="C1106" s="2" t="s">
        <v>12025</v>
      </c>
      <c r="D1106" s="2" t="s">
        <v>1018</v>
      </c>
      <c r="E1106" s="2">
        <v>6</v>
      </c>
      <c r="F1106" s="2" t="s">
        <v>1023</v>
      </c>
      <c r="G1106" s="2">
        <v>1812</v>
      </c>
      <c r="H1106" s="3">
        <v>7.8723052994690967E-3</v>
      </c>
      <c r="I1106" s="2">
        <v>230174</v>
      </c>
      <c r="J1106" s="2">
        <v>307464</v>
      </c>
      <c r="K1106" s="2" t="s">
        <v>264</v>
      </c>
      <c r="L1106" s="2" t="s">
        <v>3431</v>
      </c>
      <c r="M1106" s="2" t="s">
        <v>2152</v>
      </c>
      <c r="N1106" s="1" t="str">
        <f t="shared" si="17"/>
        <v>GADCHIROLI (ST)62024</v>
      </c>
    </row>
    <row r="1107" spans="1:14" x14ac:dyDescent="0.3">
      <c r="A1107" s="2">
        <v>68</v>
      </c>
      <c r="B1107" s="2" t="s">
        <v>7670</v>
      </c>
      <c r="C1107" s="2" t="s">
        <v>12026</v>
      </c>
      <c r="D1107" s="2" t="s">
        <v>1020</v>
      </c>
      <c r="E1107" s="2">
        <v>7</v>
      </c>
      <c r="F1107" s="2" t="s">
        <v>19</v>
      </c>
      <c r="G1107" s="2">
        <v>1516</v>
      </c>
      <c r="H1107" s="3">
        <v>6.5863216523152053E-3</v>
      </c>
      <c r="I1107" s="2">
        <v>230174</v>
      </c>
      <c r="J1107" s="2">
        <v>307464</v>
      </c>
      <c r="K1107" s="2" t="s">
        <v>264</v>
      </c>
      <c r="L1107" s="2" t="s">
        <v>3431</v>
      </c>
      <c r="M1107" s="2" t="s">
        <v>2152</v>
      </c>
      <c r="N1107" s="1" t="str">
        <f t="shared" si="17"/>
        <v>GADCHIROLI (ST)72024</v>
      </c>
    </row>
    <row r="1108" spans="1:14" x14ac:dyDescent="0.3">
      <c r="A1108" s="2">
        <v>68</v>
      </c>
      <c r="B1108" s="2" t="s">
        <v>7670</v>
      </c>
      <c r="C1108" s="2" t="s">
        <v>12027</v>
      </c>
      <c r="D1108" s="2" t="s">
        <v>1018</v>
      </c>
      <c r="E1108" s="2">
        <v>8</v>
      </c>
      <c r="F1108" s="2" t="s">
        <v>19</v>
      </c>
      <c r="G1108" s="2">
        <v>758</v>
      </c>
      <c r="H1108" s="3">
        <v>3.2931608261576027E-3</v>
      </c>
      <c r="I1108" s="2">
        <v>230174</v>
      </c>
      <c r="J1108" s="2">
        <v>307464</v>
      </c>
      <c r="K1108" s="2" t="s">
        <v>264</v>
      </c>
      <c r="L1108" s="2" t="s">
        <v>3431</v>
      </c>
      <c r="M1108" s="2" t="s">
        <v>2152</v>
      </c>
      <c r="N1108" s="1" t="str">
        <f t="shared" si="17"/>
        <v>GADCHIROLI (ST)82024</v>
      </c>
    </row>
    <row r="1109" spans="1:14" x14ac:dyDescent="0.3">
      <c r="A1109" s="2">
        <v>68</v>
      </c>
      <c r="B1109" s="2" t="s">
        <v>7670</v>
      </c>
      <c r="C1109" s="2" t="s">
        <v>12028</v>
      </c>
      <c r="D1109" s="2" t="s">
        <v>1018</v>
      </c>
      <c r="E1109" s="2">
        <v>9</v>
      </c>
      <c r="F1109" s="2" t="s">
        <v>19</v>
      </c>
      <c r="G1109" s="2">
        <v>666</v>
      </c>
      <c r="H1109" s="3">
        <v>2.8934632060962574E-3</v>
      </c>
      <c r="I1109" s="2">
        <v>230174</v>
      </c>
      <c r="J1109" s="2">
        <v>307464</v>
      </c>
      <c r="K1109" s="2" t="s">
        <v>264</v>
      </c>
      <c r="L1109" s="2" t="s">
        <v>3431</v>
      </c>
      <c r="M1109" s="2" t="s">
        <v>2152</v>
      </c>
      <c r="N1109" s="1" t="str">
        <f t="shared" si="17"/>
        <v>GADCHIROLI (ST)92024</v>
      </c>
    </row>
    <row r="1110" spans="1:14" x14ac:dyDescent="0.3">
      <c r="A1110" s="2">
        <v>68</v>
      </c>
      <c r="B1110" s="2" t="s">
        <v>7670</v>
      </c>
      <c r="C1110" s="2" t="s">
        <v>12029</v>
      </c>
      <c r="D1110" s="2" t="s">
        <v>1018</v>
      </c>
      <c r="E1110" s="2">
        <v>10</v>
      </c>
      <c r="F1110" s="2" t="s">
        <v>159</v>
      </c>
      <c r="G1110" s="2">
        <v>474</v>
      </c>
      <c r="H1110" s="3">
        <v>2.0593116511856248E-3</v>
      </c>
      <c r="I1110" s="2">
        <v>230174</v>
      </c>
      <c r="J1110" s="2">
        <v>307464</v>
      </c>
      <c r="K1110" s="2" t="s">
        <v>264</v>
      </c>
      <c r="L1110" s="2" t="s">
        <v>3431</v>
      </c>
      <c r="M1110" s="2" t="s">
        <v>2152</v>
      </c>
      <c r="N1110" s="1" t="str">
        <f t="shared" si="17"/>
        <v>GADCHIROLI (ST)102024</v>
      </c>
    </row>
    <row r="1111" spans="1:14" x14ac:dyDescent="0.3">
      <c r="A1111" s="2">
        <v>69</v>
      </c>
      <c r="B1111" s="2" t="s">
        <v>7671</v>
      </c>
      <c r="C1111" s="2" t="s">
        <v>12030</v>
      </c>
      <c r="D1111" s="2" t="s">
        <v>1018</v>
      </c>
      <c r="E1111" s="2">
        <v>1</v>
      </c>
      <c r="F1111" s="2" t="s">
        <v>51</v>
      </c>
      <c r="G1111" s="2">
        <v>53978</v>
      </c>
      <c r="H1111" s="3">
        <v>0.29197972618448742</v>
      </c>
      <c r="I1111" s="2">
        <v>184869</v>
      </c>
      <c r="J1111" s="2">
        <v>251537</v>
      </c>
      <c r="K1111" s="2" t="s">
        <v>264</v>
      </c>
      <c r="L1111" s="2" t="s">
        <v>3431</v>
      </c>
      <c r="M1111" s="2" t="s">
        <v>2152</v>
      </c>
      <c r="N1111" s="1" t="str">
        <f t="shared" si="17"/>
        <v>AHERI (ST)12024</v>
      </c>
    </row>
    <row r="1112" spans="1:14" x14ac:dyDescent="0.3">
      <c r="A1112" s="2">
        <v>69</v>
      </c>
      <c r="B1112" s="2" t="s">
        <v>7671</v>
      </c>
      <c r="C1112" s="2" t="s">
        <v>12031</v>
      </c>
      <c r="D1112" s="2" t="s">
        <v>1018</v>
      </c>
      <c r="E1112" s="2">
        <v>2</v>
      </c>
      <c r="F1112" s="2" t="s">
        <v>19</v>
      </c>
      <c r="G1112" s="2">
        <v>37121</v>
      </c>
      <c r="H1112" s="3">
        <v>0.20079623949932113</v>
      </c>
      <c r="I1112" s="2">
        <v>184869</v>
      </c>
      <c r="J1112" s="2">
        <v>251537</v>
      </c>
      <c r="K1112" s="2" t="s">
        <v>264</v>
      </c>
      <c r="L1112" s="2" t="s">
        <v>3431</v>
      </c>
      <c r="M1112" s="2" t="s">
        <v>2152</v>
      </c>
      <c r="N1112" s="1" t="str">
        <f t="shared" si="17"/>
        <v>AHERI (ST)22024</v>
      </c>
    </row>
    <row r="1113" spans="1:14" x14ac:dyDescent="0.3">
      <c r="A1113" s="2">
        <v>69</v>
      </c>
      <c r="B1113" s="2" t="s">
        <v>7671</v>
      </c>
      <c r="C1113" s="2" t="s">
        <v>12032</v>
      </c>
      <c r="D1113" s="2" t="s">
        <v>1020</v>
      </c>
      <c r="E1113" s="2">
        <v>3</v>
      </c>
      <c r="F1113" s="2" t="s">
        <v>1992</v>
      </c>
      <c r="G1113" s="2">
        <v>35569</v>
      </c>
      <c r="H1113" s="3">
        <v>0.19240110564778304</v>
      </c>
      <c r="I1113" s="2">
        <v>184869</v>
      </c>
      <c r="J1113" s="2">
        <v>251537</v>
      </c>
      <c r="K1113" s="2" t="s">
        <v>264</v>
      </c>
      <c r="L1113" s="2" t="s">
        <v>3431</v>
      </c>
      <c r="M1113" s="2" t="s">
        <v>2152</v>
      </c>
      <c r="N1113" s="1" t="str">
        <f t="shared" si="17"/>
        <v>AHERI (ST)32024</v>
      </c>
    </row>
    <row r="1114" spans="1:14" x14ac:dyDescent="0.3">
      <c r="A1114" s="2">
        <v>69</v>
      </c>
      <c r="B1114" s="2" t="s">
        <v>7671</v>
      </c>
      <c r="C1114" s="2" t="s">
        <v>12033</v>
      </c>
      <c r="D1114" s="2" t="s">
        <v>1018</v>
      </c>
      <c r="E1114" s="2">
        <v>4</v>
      </c>
      <c r="F1114" s="2" t="s">
        <v>19</v>
      </c>
      <c r="G1114" s="2">
        <v>27034</v>
      </c>
      <c r="H1114" s="3">
        <v>0.14623327870005248</v>
      </c>
      <c r="I1114" s="2">
        <v>184869</v>
      </c>
      <c r="J1114" s="2">
        <v>251537</v>
      </c>
      <c r="K1114" s="2" t="s">
        <v>264</v>
      </c>
      <c r="L1114" s="2" t="s">
        <v>3431</v>
      </c>
      <c r="M1114" s="2" t="s">
        <v>2152</v>
      </c>
      <c r="N1114" s="1" t="str">
        <f t="shared" si="17"/>
        <v>AHERI (ST)42024</v>
      </c>
    </row>
    <row r="1115" spans="1:14" x14ac:dyDescent="0.3">
      <c r="A1115" s="2">
        <v>69</v>
      </c>
      <c r="B1115" s="2" t="s">
        <v>7671</v>
      </c>
      <c r="C1115" s="2" t="s">
        <v>12034</v>
      </c>
      <c r="D1115" s="2" t="s">
        <v>1018</v>
      </c>
      <c r="E1115" s="2">
        <v>5</v>
      </c>
      <c r="F1115" s="2" t="s">
        <v>19</v>
      </c>
      <c r="G1115" s="2">
        <v>6551</v>
      </c>
      <c r="H1115" s="3">
        <v>3.5435903261228224E-2</v>
      </c>
      <c r="I1115" s="2">
        <v>184869</v>
      </c>
      <c r="J1115" s="2">
        <v>251537</v>
      </c>
      <c r="K1115" s="2" t="s">
        <v>264</v>
      </c>
      <c r="L1115" s="2" t="s">
        <v>3431</v>
      </c>
      <c r="M1115" s="2" t="s">
        <v>2152</v>
      </c>
      <c r="N1115" s="1" t="str">
        <f t="shared" si="17"/>
        <v>AHERI (ST)52024</v>
      </c>
    </row>
    <row r="1116" spans="1:14" x14ac:dyDescent="0.3">
      <c r="A1116" s="2">
        <v>69</v>
      </c>
      <c r="B1116" s="2" t="s">
        <v>7671</v>
      </c>
      <c r="C1116" s="2" t="s">
        <v>22</v>
      </c>
      <c r="D1116" s="2" t="s">
        <v>7923</v>
      </c>
      <c r="E1116" s="2">
        <v>6</v>
      </c>
      <c r="F1116" s="2" t="s">
        <v>22</v>
      </c>
      <c r="G1116" s="2">
        <v>5813</v>
      </c>
      <c r="H1116" s="3">
        <v>3.1443887293164351E-2</v>
      </c>
      <c r="I1116" s="2">
        <v>184869</v>
      </c>
      <c r="J1116" s="2">
        <v>251537</v>
      </c>
      <c r="K1116" s="2" t="s">
        <v>264</v>
      </c>
      <c r="L1116" s="2" t="s">
        <v>3431</v>
      </c>
      <c r="M1116" s="2" t="s">
        <v>2152</v>
      </c>
      <c r="N1116" s="1" t="str">
        <f t="shared" si="17"/>
        <v>AHERI (ST)62024</v>
      </c>
    </row>
    <row r="1117" spans="1:14" x14ac:dyDescent="0.3">
      <c r="A1117" s="2">
        <v>69</v>
      </c>
      <c r="B1117" s="2" t="s">
        <v>7671</v>
      </c>
      <c r="C1117" s="2" t="s">
        <v>12035</v>
      </c>
      <c r="D1117" s="2" t="s">
        <v>1018</v>
      </c>
      <c r="E1117" s="2">
        <v>7</v>
      </c>
      <c r="F1117" s="2" t="s">
        <v>19</v>
      </c>
      <c r="G1117" s="2">
        <v>5638</v>
      </c>
      <c r="H1117" s="3">
        <v>3.0497271040574678E-2</v>
      </c>
      <c r="I1117" s="2">
        <v>184869</v>
      </c>
      <c r="J1117" s="2">
        <v>251537</v>
      </c>
      <c r="K1117" s="2" t="s">
        <v>264</v>
      </c>
      <c r="L1117" s="2" t="s">
        <v>3431</v>
      </c>
      <c r="M1117" s="2" t="s">
        <v>2152</v>
      </c>
      <c r="N1117" s="1" t="str">
        <f t="shared" si="17"/>
        <v>AHERI (ST)72024</v>
      </c>
    </row>
    <row r="1118" spans="1:14" x14ac:dyDescent="0.3">
      <c r="A1118" s="2">
        <v>69</v>
      </c>
      <c r="B1118" s="2" t="s">
        <v>7671</v>
      </c>
      <c r="C1118" s="2" t="s">
        <v>12036</v>
      </c>
      <c r="D1118" s="2" t="s">
        <v>1020</v>
      </c>
      <c r="E1118" s="2">
        <v>8</v>
      </c>
      <c r="F1118" s="2" t="s">
        <v>19</v>
      </c>
      <c r="G1118" s="2">
        <v>3898</v>
      </c>
      <c r="H1118" s="3">
        <v>2.1085200871968801E-2</v>
      </c>
      <c r="I1118" s="2">
        <v>184869</v>
      </c>
      <c r="J1118" s="2">
        <v>251537</v>
      </c>
      <c r="K1118" s="2" t="s">
        <v>264</v>
      </c>
      <c r="L1118" s="2" t="s">
        <v>3431</v>
      </c>
      <c r="M1118" s="2" t="s">
        <v>2152</v>
      </c>
      <c r="N1118" s="1" t="str">
        <f t="shared" si="17"/>
        <v>AHERI (ST)82024</v>
      </c>
    </row>
    <row r="1119" spans="1:14" x14ac:dyDescent="0.3">
      <c r="A1119" s="2">
        <v>69</v>
      </c>
      <c r="B1119" s="2" t="s">
        <v>7671</v>
      </c>
      <c r="C1119" s="2" t="s">
        <v>12037</v>
      </c>
      <c r="D1119" s="2" t="s">
        <v>1018</v>
      </c>
      <c r="E1119" s="2">
        <v>9</v>
      </c>
      <c r="F1119" s="2" t="s">
        <v>302</v>
      </c>
      <c r="G1119" s="2">
        <v>2960</v>
      </c>
      <c r="H1119" s="3">
        <v>1.6011337758088159E-2</v>
      </c>
      <c r="I1119" s="2">
        <v>184869</v>
      </c>
      <c r="J1119" s="2">
        <v>251537</v>
      </c>
      <c r="K1119" s="2" t="s">
        <v>264</v>
      </c>
      <c r="L1119" s="2" t="s">
        <v>3431</v>
      </c>
      <c r="M1119" s="2" t="s">
        <v>2152</v>
      </c>
      <c r="N1119" s="1" t="str">
        <f t="shared" si="17"/>
        <v>AHERI (ST)92024</v>
      </c>
    </row>
    <row r="1120" spans="1:14" x14ac:dyDescent="0.3">
      <c r="A1120" s="2">
        <v>69</v>
      </c>
      <c r="B1120" s="2" t="s">
        <v>7671</v>
      </c>
      <c r="C1120" s="2" t="s">
        <v>12038</v>
      </c>
      <c r="D1120" s="2" t="s">
        <v>1018</v>
      </c>
      <c r="E1120" s="2">
        <v>10</v>
      </c>
      <c r="F1120" s="2" t="s">
        <v>11</v>
      </c>
      <c r="G1120" s="2">
        <v>2653</v>
      </c>
      <c r="H1120" s="3">
        <v>1.4350702389259421E-2</v>
      </c>
      <c r="I1120" s="2">
        <v>184869</v>
      </c>
      <c r="J1120" s="2">
        <v>251537</v>
      </c>
      <c r="K1120" s="2" t="s">
        <v>264</v>
      </c>
      <c r="L1120" s="2" t="s">
        <v>3431</v>
      </c>
      <c r="M1120" s="2" t="s">
        <v>2152</v>
      </c>
      <c r="N1120" s="1" t="str">
        <f t="shared" si="17"/>
        <v>AHERI (ST)102024</v>
      </c>
    </row>
    <row r="1121" spans="1:14" x14ac:dyDescent="0.3">
      <c r="A1121" s="2">
        <v>69</v>
      </c>
      <c r="B1121" s="2" t="s">
        <v>7671</v>
      </c>
      <c r="C1121" s="2" t="s">
        <v>12039</v>
      </c>
      <c r="D1121" s="2" t="s">
        <v>1018</v>
      </c>
      <c r="E1121" s="2">
        <v>11</v>
      </c>
      <c r="F1121" s="2" t="s">
        <v>19</v>
      </c>
      <c r="G1121" s="2">
        <v>1337</v>
      </c>
      <c r="H1121" s="3">
        <v>7.2321481697850912E-3</v>
      </c>
      <c r="I1121" s="2">
        <v>184869</v>
      </c>
      <c r="J1121" s="2">
        <v>251537</v>
      </c>
      <c r="K1121" s="2" t="s">
        <v>264</v>
      </c>
      <c r="L1121" s="2" t="s">
        <v>3431</v>
      </c>
      <c r="M1121" s="2" t="s">
        <v>2152</v>
      </c>
      <c r="N1121" s="1" t="str">
        <f t="shared" si="17"/>
        <v>AHERI (ST)112024</v>
      </c>
    </row>
    <row r="1122" spans="1:14" x14ac:dyDescent="0.3">
      <c r="A1122" s="2">
        <v>69</v>
      </c>
      <c r="B1122" s="2" t="s">
        <v>7671</v>
      </c>
      <c r="C1122" s="2" t="s">
        <v>12040</v>
      </c>
      <c r="D1122" s="2" t="s">
        <v>1020</v>
      </c>
      <c r="E1122" s="2">
        <v>12</v>
      </c>
      <c r="F1122" s="2" t="s">
        <v>1257</v>
      </c>
      <c r="G1122" s="2">
        <v>1206</v>
      </c>
      <c r="H1122" s="3">
        <v>6.5235382892751079E-3</v>
      </c>
      <c r="I1122" s="2">
        <v>184869</v>
      </c>
      <c r="J1122" s="2">
        <v>251537</v>
      </c>
      <c r="K1122" s="2" t="s">
        <v>264</v>
      </c>
      <c r="L1122" s="2" t="s">
        <v>3431</v>
      </c>
      <c r="M1122" s="2" t="s">
        <v>2152</v>
      </c>
      <c r="N1122" s="1" t="str">
        <f t="shared" si="17"/>
        <v>AHERI (ST)122024</v>
      </c>
    </row>
    <row r="1123" spans="1:14" x14ac:dyDescent="0.3">
      <c r="A1123" s="2">
        <v>69</v>
      </c>
      <c r="B1123" s="2" t="s">
        <v>7671</v>
      </c>
      <c r="C1123" s="2" t="s">
        <v>12041</v>
      </c>
      <c r="D1123" s="2" t="s">
        <v>1018</v>
      </c>
      <c r="E1123" s="2">
        <v>13</v>
      </c>
      <c r="F1123" s="2" t="s">
        <v>19</v>
      </c>
      <c r="G1123" s="2">
        <v>1111</v>
      </c>
      <c r="H1123" s="3">
        <v>6.0096608950121434E-3</v>
      </c>
      <c r="I1123" s="2">
        <v>184869</v>
      </c>
      <c r="J1123" s="2">
        <v>251537</v>
      </c>
      <c r="K1123" s="2" t="s">
        <v>264</v>
      </c>
      <c r="L1123" s="2" t="s">
        <v>3431</v>
      </c>
      <c r="M1123" s="2" t="s">
        <v>2152</v>
      </c>
      <c r="N1123" s="1" t="str">
        <f t="shared" si="17"/>
        <v>AHERI (ST)132024</v>
      </c>
    </row>
    <row r="1124" spans="1:14" x14ac:dyDescent="0.3">
      <c r="A1124" s="2">
        <v>70</v>
      </c>
      <c r="B1124" s="2" t="s">
        <v>7672</v>
      </c>
      <c r="C1124" s="2" t="s">
        <v>12042</v>
      </c>
      <c r="D1124" s="2" t="s">
        <v>1018</v>
      </c>
      <c r="E1124" s="2">
        <v>1</v>
      </c>
      <c r="F1124" s="2" t="s">
        <v>9</v>
      </c>
      <c r="G1124" s="2">
        <v>72512</v>
      </c>
      <c r="H1124" s="3">
        <v>0.30658909484508184</v>
      </c>
      <c r="I1124" s="2">
        <v>236512</v>
      </c>
      <c r="J1124" s="2">
        <v>325512</v>
      </c>
      <c r="K1124" s="2" t="s">
        <v>278</v>
      </c>
      <c r="L1124" s="2" t="s">
        <v>278</v>
      </c>
      <c r="M1124" s="2" t="s">
        <v>2152</v>
      </c>
      <c r="N1124" s="1" t="str">
        <f t="shared" si="17"/>
        <v>RAJURA12024</v>
      </c>
    </row>
    <row r="1125" spans="1:14" x14ac:dyDescent="0.3">
      <c r="A1125" s="2">
        <v>70</v>
      </c>
      <c r="B1125" s="2" t="s">
        <v>7672</v>
      </c>
      <c r="C1125" s="2" t="s">
        <v>12043</v>
      </c>
      <c r="D1125" s="2" t="s">
        <v>1018</v>
      </c>
      <c r="E1125" s="2">
        <v>2</v>
      </c>
      <c r="F1125" s="2" t="s">
        <v>7</v>
      </c>
      <c r="G1125" s="2">
        <v>68862</v>
      </c>
      <c r="H1125" s="3">
        <v>0.29115647409010958</v>
      </c>
      <c r="I1125" s="2">
        <v>236512</v>
      </c>
      <c r="J1125" s="2">
        <v>325512</v>
      </c>
      <c r="K1125" s="2" t="s">
        <v>278</v>
      </c>
      <c r="L1125" s="2" t="s">
        <v>278</v>
      </c>
      <c r="M1125" s="2" t="s">
        <v>2152</v>
      </c>
      <c r="N1125" s="1" t="str">
        <f t="shared" si="17"/>
        <v>RAJURA22024</v>
      </c>
    </row>
    <row r="1126" spans="1:14" x14ac:dyDescent="0.3">
      <c r="A1126" s="2">
        <v>70</v>
      </c>
      <c r="B1126" s="2" t="s">
        <v>7672</v>
      </c>
      <c r="C1126" s="2" t="s">
        <v>12044</v>
      </c>
      <c r="D1126" s="2" t="s">
        <v>1018</v>
      </c>
      <c r="E1126" s="2">
        <v>3</v>
      </c>
      <c r="F1126" s="2" t="s">
        <v>1319</v>
      </c>
      <c r="G1126" s="2">
        <v>54498</v>
      </c>
      <c r="H1126" s="3">
        <v>0.23042382627519956</v>
      </c>
      <c r="I1126" s="2">
        <v>236512</v>
      </c>
      <c r="J1126" s="2">
        <v>325512</v>
      </c>
      <c r="K1126" s="2" t="s">
        <v>278</v>
      </c>
      <c r="L1126" s="2" t="s">
        <v>278</v>
      </c>
      <c r="M1126" s="2" t="s">
        <v>2152</v>
      </c>
      <c r="N1126" s="1" t="str">
        <f t="shared" si="17"/>
        <v>RAJURA32024</v>
      </c>
    </row>
    <row r="1127" spans="1:14" x14ac:dyDescent="0.3">
      <c r="A1127" s="2">
        <v>70</v>
      </c>
      <c r="B1127" s="2" t="s">
        <v>7672</v>
      </c>
      <c r="C1127" s="2" t="s">
        <v>12045</v>
      </c>
      <c r="D1127" s="2" t="s">
        <v>1018</v>
      </c>
      <c r="E1127" s="2">
        <v>4</v>
      </c>
      <c r="F1127" s="2" t="s">
        <v>159</v>
      </c>
      <c r="G1127" s="2">
        <v>28351</v>
      </c>
      <c r="H1127" s="3">
        <v>0.11987129617101881</v>
      </c>
      <c r="I1127" s="2">
        <v>236512</v>
      </c>
      <c r="J1127" s="2">
        <v>325512</v>
      </c>
      <c r="K1127" s="2" t="s">
        <v>278</v>
      </c>
      <c r="L1127" s="2" t="s">
        <v>278</v>
      </c>
      <c r="M1127" s="2" t="s">
        <v>2152</v>
      </c>
      <c r="N1127" s="1" t="str">
        <f t="shared" si="17"/>
        <v>RAJURA42024</v>
      </c>
    </row>
    <row r="1128" spans="1:14" x14ac:dyDescent="0.3">
      <c r="A1128" s="2">
        <v>70</v>
      </c>
      <c r="B1128" s="2" t="s">
        <v>7672</v>
      </c>
      <c r="C1128" s="2" t="s">
        <v>12046</v>
      </c>
      <c r="D1128" s="2" t="s">
        <v>1018</v>
      </c>
      <c r="E1128" s="2">
        <v>5</v>
      </c>
      <c r="F1128" s="2" t="s">
        <v>302</v>
      </c>
      <c r="G1128" s="2">
        <v>4233</v>
      </c>
      <c r="H1128" s="3">
        <v>1.7897611960492492E-2</v>
      </c>
      <c r="I1128" s="2">
        <v>236512</v>
      </c>
      <c r="J1128" s="2">
        <v>325512</v>
      </c>
      <c r="K1128" s="2" t="s">
        <v>278</v>
      </c>
      <c r="L1128" s="2" t="s">
        <v>278</v>
      </c>
      <c r="M1128" s="2" t="s">
        <v>2152</v>
      </c>
      <c r="N1128" s="1" t="str">
        <f t="shared" si="17"/>
        <v>RAJURA52024</v>
      </c>
    </row>
    <row r="1129" spans="1:14" x14ac:dyDescent="0.3">
      <c r="A1129" s="2">
        <v>70</v>
      </c>
      <c r="B1129" s="2" t="s">
        <v>7672</v>
      </c>
      <c r="C1129" s="2" t="s">
        <v>12047</v>
      </c>
      <c r="D1129" s="2" t="s">
        <v>1018</v>
      </c>
      <c r="E1129" s="2">
        <v>6</v>
      </c>
      <c r="F1129" s="2" t="s">
        <v>19</v>
      </c>
      <c r="G1129" s="2">
        <v>1227</v>
      </c>
      <c r="H1129" s="3">
        <v>5.1878974428358812E-3</v>
      </c>
      <c r="I1129" s="2">
        <v>236512</v>
      </c>
      <c r="J1129" s="2">
        <v>325512</v>
      </c>
      <c r="K1129" s="2" t="s">
        <v>278</v>
      </c>
      <c r="L1129" s="2" t="s">
        <v>278</v>
      </c>
      <c r="M1129" s="2" t="s">
        <v>2152</v>
      </c>
      <c r="N1129" s="1" t="str">
        <f t="shared" si="17"/>
        <v>RAJURA62024</v>
      </c>
    </row>
    <row r="1130" spans="1:14" x14ac:dyDescent="0.3">
      <c r="A1130" s="2">
        <v>70</v>
      </c>
      <c r="B1130" s="2" t="s">
        <v>7672</v>
      </c>
      <c r="C1130" s="2" t="s">
        <v>12048</v>
      </c>
      <c r="D1130" s="2" t="s">
        <v>1018</v>
      </c>
      <c r="E1130" s="2">
        <v>7</v>
      </c>
      <c r="F1130" s="2" t="s">
        <v>11</v>
      </c>
      <c r="G1130" s="2">
        <v>1153</v>
      </c>
      <c r="H1130" s="3">
        <v>4.8750169124611017E-3</v>
      </c>
      <c r="I1130" s="2">
        <v>236512</v>
      </c>
      <c r="J1130" s="2">
        <v>325512</v>
      </c>
      <c r="K1130" s="2" t="s">
        <v>278</v>
      </c>
      <c r="L1130" s="2" t="s">
        <v>278</v>
      </c>
      <c r="M1130" s="2" t="s">
        <v>2152</v>
      </c>
      <c r="N1130" s="1" t="str">
        <f t="shared" si="17"/>
        <v>RAJURA72024</v>
      </c>
    </row>
    <row r="1131" spans="1:14" x14ac:dyDescent="0.3">
      <c r="A1131" s="2">
        <v>70</v>
      </c>
      <c r="B1131" s="2" t="s">
        <v>7672</v>
      </c>
      <c r="C1131" s="2" t="s">
        <v>22</v>
      </c>
      <c r="D1131" s="2" t="s">
        <v>7923</v>
      </c>
      <c r="E1131" s="2">
        <v>8</v>
      </c>
      <c r="F1131" s="2" t="s">
        <v>22</v>
      </c>
      <c r="G1131" s="2">
        <v>1018</v>
      </c>
      <c r="H1131" s="3">
        <v>4.3042213502908939E-3</v>
      </c>
      <c r="I1131" s="2">
        <v>236512</v>
      </c>
      <c r="J1131" s="2">
        <v>325512</v>
      </c>
      <c r="K1131" s="2" t="s">
        <v>278</v>
      </c>
      <c r="L1131" s="2" t="s">
        <v>278</v>
      </c>
      <c r="M1131" s="2" t="s">
        <v>2152</v>
      </c>
      <c r="N1131" s="1" t="str">
        <f t="shared" si="17"/>
        <v>RAJURA82024</v>
      </c>
    </row>
    <row r="1132" spans="1:14" x14ac:dyDescent="0.3">
      <c r="A1132" s="2">
        <v>70</v>
      </c>
      <c r="B1132" s="2" t="s">
        <v>7672</v>
      </c>
      <c r="C1132" s="2" t="s">
        <v>12049</v>
      </c>
      <c r="D1132" s="2" t="s">
        <v>1018</v>
      </c>
      <c r="E1132" s="2">
        <v>9</v>
      </c>
      <c r="F1132" s="2" t="s">
        <v>19</v>
      </c>
      <c r="G1132" s="2">
        <v>892</v>
      </c>
      <c r="H1132" s="3">
        <v>3.7714788255987009E-3</v>
      </c>
      <c r="I1132" s="2">
        <v>236512</v>
      </c>
      <c r="J1132" s="2">
        <v>325512</v>
      </c>
      <c r="K1132" s="2" t="s">
        <v>278</v>
      </c>
      <c r="L1132" s="2" t="s">
        <v>278</v>
      </c>
      <c r="M1132" s="2" t="s">
        <v>2152</v>
      </c>
      <c r="N1132" s="1" t="str">
        <f t="shared" si="17"/>
        <v>RAJURA92024</v>
      </c>
    </row>
    <row r="1133" spans="1:14" x14ac:dyDescent="0.3">
      <c r="A1133" s="2">
        <v>70</v>
      </c>
      <c r="B1133" s="2" t="s">
        <v>7672</v>
      </c>
      <c r="C1133" s="2" t="s">
        <v>12050</v>
      </c>
      <c r="D1133" s="2" t="s">
        <v>1018</v>
      </c>
      <c r="E1133" s="2">
        <v>10</v>
      </c>
      <c r="F1133" s="2" t="s">
        <v>7552</v>
      </c>
      <c r="G1133" s="2">
        <v>824</v>
      </c>
      <c r="H1133" s="3">
        <v>3.4839669868759302E-3</v>
      </c>
      <c r="I1133" s="2">
        <v>236512</v>
      </c>
      <c r="J1133" s="2">
        <v>325512</v>
      </c>
      <c r="K1133" s="2" t="s">
        <v>278</v>
      </c>
      <c r="L1133" s="2" t="s">
        <v>278</v>
      </c>
      <c r="M1133" s="2" t="s">
        <v>2152</v>
      </c>
      <c r="N1133" s="1" t="str">
        <f t="shared" si="17"/>
        <v>RAJURA102024</v>
      </c>
    </row>
    <row r="1134" spans="1:14" x14ac:dyDescent="0.3">
      <c r="A1134" s="2">
        <v>70</v>
      </c>
      <c r="B1134" s="2" t="s">
        <v>7672</v>
      </c>
      <c r="C1134" s="2" t="s">
        <v>12051</v>
      </c>
      <c r="D1134" s="2" t="s">
        <v>1018</v>
      </c>
      <c r="E1134" s="2">
        <v>11</v>
      </c>
      <c r="F1134" s="2" t="s">
        <v>19</v>
      </c>
      <c r="G1134" s="2">
        <v>669</v>
      </c>
      <c r="H1134" s="3">
        <v>2.8286091191990258E-3</v>
      </c>
      <c r="I1134" s="2">
        <v>236512</v>
      </c>
      <c r="J1134" s="2">
        <v>325512</v>
      </c>
      <c r="K1134" s="2" t="s">
        <v>278</v>
      </c>
      <c r="L1134" s="2" t="s">
        <v>278</v>
      </c>
      <c r="M1134" s="2" t="s">
        <v>2152</v>
      </c>
      <c r="N1134" s="1" t="str">
        <f t="shared" si="17"/>
        <v>RAJURA112024</v>
      </c>
    </row>
    <row r="1135" spans="1:14" x14ac:dyDescent="0.3">
      <c r="A1135" s="2">
        <v>70</v>
      </c>
      <c r="B1135" s="2" t="s">
        <v>7672</v>
      </c>
      <c r="C1135" s="2" t="s">
        <v>12052</v>
      </c>
      <c r="D1135" s="2" t="s">
        <v>1020</v>
      </c>
      <c r="E1135" s="2">
        <v>12</v>
      </c>
      <c r="F1135" s="2" t="s">
        <v>19</v>
      </c>
      <c r="G1135" s="2">
        <v>640</v>
      </c>
      <c r="H1135" s="3">
        <v>2.7059937762143149E-3</v>
      </c>
      <c r="I1135" s="2">
        <v>236512</v>
      </c>
      <c r="J1135" s="2">
        <v>325512</v>
      </c>
      <c r="K1135" s="2" t="s">
        <v>278</v>
      </c>
      <c r="L1135" s="2" t="s">
        <v>278</v>
      </c>
      <c r="M1135" s="2" t="s">
        <v>2152</v>
      </c>
      <c r="N1135" s="1" t="str">
        <f t="shared" si="17"/>
        <v>RAJURA122024</v>
      </c>
    </row>
    <row r="1136" spans="1:14" x14ac:dyDescent="0.3">
      <c r="A1136" s="2">
        <v>70</v>
      </c>
      <c r="B1136" s="2" t="s">
        <v>7672</v>
      </c>
      <c r="C1136" s="2" t="s">
        <v>12053</v>
      </c>
      <c r="D1136" s="2" t="s">
        <v>1020</v>
      </c>
      <c r="E1136" s="2">
        <v>13</v>
      </c>
      <c r="F1136" s="2" t="s">
        <v>958</v>
      </c>
      <c r="G1136" s="2">
        <v>596</v>
      </c>
      <c r="H1136" s="3">
        <v>2.5199567040995806E-3</v>
      </c>
      <c r="I1136" s="2">
        <v>236512</v>
      </c>
      <c r="J1136" s="2">
        <v>325512</v>
      </c>
      <c r="K1136" s="2" t="s">
        <v>278</v>
      </c>
      <c r="L1136" s="2" t="s">
        <v>278</v>
      </c>
      <c r="M1136" s="2" t="s">
        <v>2152</v>
      </c>
      <c r="N1136" s="1" t="str">
        <f t="shared" si="17"/>
        <v>RAJURA132024</v>
      </c>
    </row>
    <row r="1137" spans="1:14" x14ac:dyDescent="0.3">
      <c r="A1137" s="2">
        <v>70</v>
      </c>
      <c r="B1137" s="2" t="s">
        <v>7672</v>
      </c>
      <c r="C1137" s="2" t="s">
        <v>12054</v>
      </c>
      <c r="D1137" s="2" t="s">
        <v>1020</v>
      </c>
      <c r="E1137" s="2">
        <v>14</v>
      </c>
      <c r="F1137" s="2" t="s">
        <v>19</v>
      </c>
      <c r="G1137" s="2">
        <v>587</v>
      </c>
      <c r="H1137" s="3">
        <v>2.4819036666215667E-3</v>
      </c>
      <c r="I1137" s="2">
        <v>236512</v>
      </c>
      <c r="J1137" s="2">
        <v>325512</v>
      </c>
      <c r="K1137" s="2" t="s">
        <v>278</v>
      </c>
      <c r="L1137" s="2" t="s">
        <v>278</v>
      </c>
      <c r="M1137" s="2" t="s">
        <v>2152</v>
      </c>
      <c r="N1137" s="1" t="str">
        <f t="shared" si="17"/>
        <v>RAJURA142024</v>
      </c>
    </row>
    <row r="1138" spans="1:14" x14ac:dyDescent="0.3">
      <c r="A1138" s="2">
        <v>70</v>
      </c>
      <c r="B1138" s="2" t="s">
        <v>7672</v>
      </c>
      <c r="C1138" s="2" t="s">
        <v>12055</v>
      </c>
      <c r="D1138" s="2" t="s">
        <v>1018</v>
      </c>
      <c r="E1138" s="2">
        <v>15</v>
      </c>
      <c r="F1138" s="2" t="s">
        <v>1113</v>
      </c>
      <c r="G1138" s="2">
        <v>450</v>
      </c>
      <c r="H1138" s="3">
        <v>1.9026518739006901E-3</v>
      </c>
      <c r="I1138" s="2">
        <v>236512</v>
      </c>
      <c r="J1138" s="2">
        <v>325512</v>
      </c>
      <c r="K1138" s="2" t="s">
        <v>278</v>
      </c>
      <c r="L1138" s="2" t="s">
        <v>278</v>
      </c>
      <c r="M1138" s="2" t="s">
        <v>2152</v>
      </c>
      <c r="N1138" s="1" t="str">
        <f t="shared" si="17"/>
        <v>RAJURA152024</v>
      </c>
    </row>
    <row r="1139" spans="1:14" x14ac:dyDescent="0.3">
      <c r="A1139" s="2">
        <v>71</v>
      </c>
      <c r="B1139" s="2" t="s">
        <v>7673</v>
      </c>
      <c r="C1139" s="2" t="s">
        <v>12056</v>
      </c>
      <c r="D1139" s="2" t="s">
        <v>1018</v>
      </c>
      <c r="E1139" s="2">
        <v>1</v>
      </c>
      <c r="F1139" s="2" t="s">
        <v>9</v>
      </c>
      <c r="G1139" s="2">
        <v>105681</v>
      </c>
      <c r="H1139" s="3">
        <v>0.48770143798571242</v>
      </c>
      <c r="I1139" s="2">
        <v>216692</v>
      </c>
      <c r="J1139" s="2">
        <v>374360</v>
      </c>
      <c r="K1139" s="2" t="s">
        <v>278</v>
      </c>
      <c r="L1139" s="2" t="s">
        <v>278</v>
      </c>
      <c r="M1139" s="2" t="s">
        <v>2152</v>
      </c>
      <c r="N1139" s="1" t="str">
        <f t="shared" si="17"/>
        <v>CHANDRAPUR (SC)12024</v>
      </c>
    </row>
    <row r="1140" spans="1:14" x14ac:dyDescent="0.3">
      <c r="A1140" s="2">
        <v>71</v>
      </c>
      <c r="B1140" s="2" t="s">
        <v>7673</v>
      </c>
      <c r="C1140" s="2" t="s">
        <v>12057</v>
      </c>
      <c r="D1140" s="2" t="s">
        <v>1018</v>
      </c>
      <c r="E1140" s="2">
        <v>2</v>
      </c>
      <c r="F1140" s="2" t="s">
        <v>7</v>
      </c>
      <c r="G1140" s="2">
        <v>82798</v>
      </c>
      <c r="H1140" s="3">
        <v>0.38209993908404555</v>
      </c>
      <c r="I1140" s="2">
        <v>216692</v>
      </c>
      <c r="J1140" s="2">
        <v>374360</v>
      </c>
      <c r="K1140" s="2" t="s">
        <v>278</v>
      </c>
      <c r="L1140" s="2" t="s">
        <v>278</v>
      </c>
      <c r="M1140" s="2" t="s">
        <v>2152</v>
      </c>
      <c r="N1140" s="1" t="str">
        <f t="shared" si="17"/>
        <v>CHANDRAPUR (SC)22024</v>
      </c>
    </row>
    <row r="1141" spans="1:14" x14ac:dyDescent="0.3">
      <c r="A1141" s="2">
        <v>71</v>
      </c>
      <c r="B1141" s="2" t="s">
        <v>7673</v>
      </c>
      <c r="C1141" s="2" t="s">
        <v>12058</v>
      </c>
      <c r="D1141" s="2" t="s">
        <v>1018</v>
      </c>
      <c r="E1141" s="2">
        <v>3</v>
      </c>
      <c r="F1141" s="2" t="s">
        <v>19</v>
      </c>
      <c r="G1141" s="2">
        <v>14422</v>
      </c>
      <c r="H1141" s="3">
        <v>6.6555295073191439E-2</v>
      </c>
      <c r="I1141" s="2">
        <v>216692</v>
      </c>
      <c r="J1141" s="2">
        <v>374360</v>
      </c>
      <c r="K1141" s="2" t="s">
        <v>278</v>
      </c>
      <c r="L1141" s="2" t="s">
        <v>278</v>
      </c>
      <c r="M1141" s="2" t="s">
        <v>2152</v>
      </c>
      <c r="N1141" s="1" t="str">
        <f t="shared" si="17"/>
        <v>CHANDRAPUR (SC)32024</v>
      </c>
    </row>
    <row r="1142" spans="1:14" x14ac:dyDescent="0.3">
      <c r="A1142" s="2">
        <v>71</v>
      </c>
      <c r="B1142" s="2" t="s">
        <v>7673</v>
      </c>
      <c r="C1142" s="2" t="s">
        <v>12059</v>
      </c>
      <c r="D1142" s="2" t="s">
        <v>1018</v>
      </c>
      <c r="E1142" s="2">
        <v>4</v>
      </c>
      <c r="F1142" s="2" t="s">
        <v>19</v>
      </c>
      <c r="G1142" s="2">
        <v>5574</v>
      </c>
      <c r="H1142" s="3">
        <v>2.572314621675004E-2</v>
      </c>
      <c r="I1142" s="2">
        <v>216692</v>
      </c>
      <c r="J1142" s="2">
        <v>374360</v>
      </c>
      <c r="K1142" s="2" t="s">
        <v>278</v>
      </c>
      <c r="L1142" s="2" t="s">
        <v>278</v>
      </c>
      <c r="M1142" s="2" t="s">
        <v>2152</v>
      </c>
      <c r="N1142" s="1" t="str">
        <f t="shared" si="17"/>
        <v>CHANDRAPUR (SC)42024</v>
      </c>
    </row>
    <row r="1143" spans="1:14" x14ac:dyDescent="0.3">
      <c r="A1143" s="2">
        <v>71</v>
      </c>
      <c r="B1143" s="2" t="s">
        <v>7673</v>
      </c>
      <c r="C1143" s="2" t="s">
        <v>22</v>
      </c>
      <c r="D1143" s="2" t="s">
        <v>7923</v>
      </c>
      <c r="E1143" s="2">
        <v>5</v>
      </c>
      <c r="F1143" s="2" t="s">
        <v>22</v>
      </c>
      <c r="G1143" s="2">
        <v>2208</v>
      </c>
      <c r="H1143" s="3">
        <v>1.0189577833976336E-2</v>
      </c>
      <c r="I1143" s="2">
        <v>216692</v>
      </c>
      <c r="J1143" s="2">
        <v>374360</v>
      </c>
      <c r="K1143" s="2" t="s">
        <v>278</v>
      </c>
      <c r="L1143" s="2" t="s">
        <v>278</v>
      </c>
      <c r="M1143" s="2" t="s">
        <v>2152</v>
      </c>
      <c r="N1143" s="1" t="str">
        <f t="shared" si="17"/>
        <v>CHANDRAPUR (SC)52024</v>
      </c>
    </row>
    <row r="1144" spans="1:14" x14ac:dyDescent="0.3">
      <c r="A1144" s="2">
        <v>71</v>
      </c>
      <c r="B1144" s="2" t="s">
        <v>7673</v>
      </c>
      <c r="C1144" s="2" t="s">
        <v>12060</v>
      </c>
      <c r="D1144" s="2" t="s">
        <v>1018</v>
      </c>
      <c r="E1144" s="2">
        <v>6</v>
      </c>
      <c r="F1144" s="2" t="s">
        <v>11</v>
      </c>
      <c r="G1144" s="2">
        <v>1851</v>
      </c>
      <c r="H1144" s="3">
        <v>8.5420781570154872E-3</v>
      </c>
      <c r="I1144" s="2">
        <v>216692</v>
      </c>
      <c r="J1144" s="2">
        <v>374360</v>
      </c>
      <c r="K1144" s="2" t="s">
        <v>278</v>
      </c>
      <c r="L1144" s="2" t="s">
        <v>278</v>
      </c>
      <c r="M1144" s="2" t="s">
        <v>2152</v>
      </c>
      <c r="N1144" s="1" t="str">
        <f t="shared" si="17"/>
        <v>CHANDRAPUR (SC)62024</v>
      </c>
    </row>
    <row r="1145" spans="1:14" x14ac:dyDescent="0.3">
      <c r="A1145" s="2">
        <v>71</v>
      </c>
      <c r="B1145" s="2" t="s">
        <v>7673</v>
      </c>
      <c r="C1145" s="2" t="s">
        <v>12061</v>
      </c>
      <c r="D1145" s="2" t="s">
        <v>1018</v>
      </c>
      <c r="E1145" s="2">
        <v>7</v>
      </c>
      <c r="F1145" s="2" t="s">
        <v>19</v>
      </c>
      <c r="G1145" s="2">
        <v>824</v>
      </c>
      <c r="H1145" s="3">
        <v>3.8026323076071106E-3</v>
      </c>
      <c r="I1145" s="2">
        <v>216692</v>
      </c>
      <c r="J1145" s="2">
        <v>374360</v>
      </c>
      <c r="K1145" s="2" t="s">
        <v>278</v>
      </c>
      <c r="L1145" s="2" t="s">
        <v>278</v>
      </c>
      <c r="M1145" s="2" t="s">
        <v>2152</v>
      </c>
      <c r="N1145" s="1" t="str">
        <f t="shared" si="17"/>
        <v>CHANDRAPUR (SC)72024</v>
      </c>
    </row>
    <row r="1146" spans="1:14" x14ac:dyDescent="0.3">
      <c r="A1146" s="2">
        <v>71</v>
      </c>
      <c r="B1146" s="2" t="s">
        <v>7673</v>
      </c>
      <c r="C1146" s="2" t="s">
        <v>12062</v>
      </c>
      <c r="D1146" s="2" t="s">
        <v>1018</v>
      </c>
      <c r="E1146" s="2">
        <v>8</v>
      </c>
      <c r="F1146" s="2" t="s">
        <v>19</v>
      </c>
      <c r="G1146" s="2">
        <v>724</v>
      </c>
      <c r="H1146" s="3">
        <v>3.3411478042567329E-3</v>
      </c>
      <c r="I1146" s="2">
        <v>216692</v>
      </c>
      <c r="J1146" s="2">
        <v>374360</v>
      </c>
      <c r="K1146" s="2" t="s">
        <v>278</v>
      </c>
      <c r="L1146" s="2" t="s">
        <v>278</v>
      </c>
      <c r="M1146" s="2" t="s">
        <v>2152</v>
      </c>
      <c r="N1146" s="1" t="str">
        <f t="shared" si="17"/>
        <v>CHANDRAPUR (SC)82024</v>
      </c>
    </row>
    <row r="1147" spans="1:14" x14ac:dyDescent="0.3">
      <c r="A1147" s="2">
        <v>71</v>
      </c>
      <c r="B1147" s="2" t="s">
        <v>7673</v>
      </c>
      <c r="C1147" s="2" t="s">
        <v>2214</v>
      </c>
      <c r="D1147" s="2" t="s">
        <v>1018</v>
      </c>
      <c r="E1147" s="2">
        <v>9</v>
      </c>
      <c r="F1147" s="2" t="s">
        <v>19</v>
      </c>
      <c r="G1147" s="2">
        <v>527</v>
      </c>
      <c r="H1147" s="3">
        <v>2.4320233326564893E-3</v>
      </c>
      <c r="I1147" s="2">
        <v>216692</v>
      </c>
      <c r="J1147" s="2">
        <v>374360</v>
      </c>
      <c r="K1147" s="2" t="s">
        <v>278</v>
      </c>
      <c r="L1147" s="2" t="s">
        <v>278</v>
      </c>
      <c r="M1147" s="2" t="s">
        <v>2152</v>
      </c>
      <c r="N1147" s="1" t="str">
        <f t="shared" si="17"/>
        <v>CHANDRAPUR (SC)92024</v>
      </c>
    </row>
    <row r="1148" spans="1:14" x14ac:dyDescent="0.3">
      <c r="A1148" s="2">
        <v>71</v>
      </c>
      <c r="B1148" s="2" t="s">
        <v>7673</v>
      </c>
      <c r="C1148" s="2" t="s">
        <v>12063</v>
      </c>
      <c r="D1148" s="2" t="s">
        <v>1020</v>
      </c>
      <c r="E1148" s="2">
        <v>10</v>
      </c>
      <c r="F1148" s="2" t="s">
        <v>1113</v>
      </c>
      <c r="G1148" s="2">
        <v>464</v>
      </c>
      <c r="H1148" s="3">
        <v>2.1412880955457517E-3</v>
      </c>
      <c r="I1148" s="2">
        <v>216692</v>
      </c>
      <c r="J1148" s="2">
        <v>374360</v>
      </c>
      <c r="K1148" s="2" t="s">
        <v>278</v>
      </c>
      <c r="L1148" s="2" t="s">
        <v>278</v>
      </c>
      <c r="M1148" s="2" t="s">
        <v>2152</v>
      </c>
      <c r="N1148" s="1" t="str">
        <f t="shared" si="17"/>
        <v>CHANDRAPUR (SC)102024</v>
      </c>
    </row>
    <row r="1149" spans="1:14" x14ac:dyDescent="0.3">
      <c r="A1149" s="2">
        <v>71</v>
      </c>
      <c r="B1149" s="2" t="s">
        <v>7673</v>
      </c>
      <c r="C1149" s="2" t="s">
        <v>12064</v>
      </c>
      <c r="D1149" s="2" t="s">
        <v>1018</v>
      </c>
      <c r="E1149" s="2">
        <v>11</v>
      </c>
      <c r="F1149" s="2" t="s">
        <v>19</v>
      </c>
      <c r="G1149" s="2">
        <v>378</v>
      </c>
      <c r="H1149" s="3">
        <v>1.7444114226644269E-3</v>
      </c>
      <c r="I1149" s="2">
        <v>216692</v>
      </c>
      <c r="J1149" s="2">
        <v>374360</v>
      </c>
      <c r="K1149" s="2" t="s">
        <v>278</v>
      </c>
      <c r="L1149" s="2" t="s">
        <v>278</v>
      </c>
      <c r="M1149" s="2" t="s">
        <v>2152</v>
      </c>
      <c r="N1149" s="1" t="str">
        <f t="shared" si="17"/>
        <v>CHANDRAPUR (SC)112024</v>
      </c>
    </row>
    <row r="1150" spans="1:14" x14ac:dyDescent="0.3">
      <c r="A1150" s="2">
        <v>71</v>
      </c>
      <c r="B1150" s="2" t="s">
        <v>7673</v>
      </c>
      <c r="C1150" s="2" t="s">
        <v>12065</v>
      </c>
      <c r="D1150" s="2" t="s">
        <v>1018</v>
      </c>
      <c r="E1150" s="2">
        <v>12</v>
      </c>
      <c r="F1150" s="2" t="s">
        <v>19</v>
      </c>
      <c r="G1150" s="2">
        <v>235</v>
      </c>
      <c r="H1150" s="3">
        <v>1.0844885828733871E-3</v>
      </c>
      <c r="I1150" s="2">
        <v>216692</v>
      </c>
      <c r="J1150" s="2">
        <v>374360</v>
      </c>
      <c r="K1150" s="2" t="s">
        <v>278</v>
      </c>
      <c r="L1150" s="2" t="s">
        <v>278</v>
      </c>
      <c r="M1150" s="2" t="s">
        <v>2152</v>
      </c>
      <c r="N1150" s="1" t="str">
        <f t="shared" si="17"/>
        <v>CHANDRAPUR (SC)122024</v>
      </c>
    </row>
    <row r="1151" spans="1:14" x14ac:dyDescent="0.3">
      <c r="A1151" s="2">
        <v>71</v>
      </c>
      <c r="B1151" s="2" t="s">
        <v>7673</v>
      </c>
      <c r="C1151" s="2" t="s">
        <v>12066</v>
      </c>
      <c r="D1151" s="2" t="s">
        <v>1018</v>
      </c>
      <c r="E1151" s="2">
        <v>13</v>
      </c>
      <c r="F1151" s="2" t="s">
        <v>19</v>
      </c>
      <c r="G1151" s="2">
        <v>234</v>
      </c>
      <c r="H1151" s="3">
        <v>1.0798737378398832E-3</v>
      </c>
      <c r="I1151" s="2">
        <v>216692</v>
      </c>
      <c r="J1151" s="2">
        <v>374360</v>
      </c>
      <c r="K1151" s="2" t="s">
        <v>278</v>
      </c>
      <c r="L1151" s="2" t="s">
        <v>278</v>
      </c>
      <c r="M1151" s="2" t="s">
        <v>2152</v>
      </c>
      <c r="N1151" s="1" t="str">
        <f t="shared" si="17"/>
        <v>CHANDRAPUR (SC)132024</v>
      </c>
    </row>
    <row r="1152" spans="1:14" x14ac:dyDescent="0.3">
      <c r="A1152" s="2">
        <v>71</v>
      </c>
      <c r="B1152" s="2" t="s">
        <v>7673</v>
      </c>
      <c r="C1152" s="2" t="s">
        <v>12067</v>
      </c>
      <c r="D1152" s="2" t="s">
        <v>1018</v>
      </c>
      <c r="E1152" s="2">
        <v>14</v>
      </c>
      <c r="F1152" s="2" t="s">
        <v>7554</v>
      </c>
      <c r="G1152" s="2">
        <v>227</v>
      </c>
      <c r="H1152" s="3">
        <v>1.0475698226053568E-3</v>
      </c>
      <c r="I1152" s="2">
        <v>216692</v>
      </c>
      <c r="J1152" s="2">
        <v>374360</v>
      </c>
      <c r="K1152" s="2" t="s">
        <v>278</v>
      </c>
      <c r="L1152" s="2" t="s">
        <v>278</v>
      </c>
      <c r="M1152" s="2" t="s">
        <v>2152</v>
      </c>
      <c r="N1152" s="1" t="str">
        <f t="shared" si="17"/>
        <v>CHANDRAPUR (SC)142024</v>
      </c>
    </row>
    <row r="1153" spans="1:14" x14ac:dyDescent="0.3">
      <c r="A1153" s="2">
        <v>71</v>
      </c>
      <c r="B1153" s="2" t="s">
        <v>7673</v>
      </c>
      <c r="C1153" s="2" t="s">
        <v>12068</v>
      </c>
      <c r="D1153" s="2" t="s">
        <v>1018</v>
      </c>
      <c r="E1153" s="2">
        <v>15</v>
      </c>
      <c r="F1153" s="2" t="s">
        <v>958</v>
      </c>
      <c r="G1153" s="2">
        <v>226</v>
      </c>
      <c r="H1153" s="3">
        <v>1.0429549775718531E-3</v>
      </c>
      <c r="I1153" s="2">
        <v>216692</v>
      </c>
      <c r="J1153" s="2">
        <v>374360</v>
      </c>
      <c r="K1153" s="2" t="s">
        <v>278</v>
      </c>
      <c r="L1153" s="2" t="s">
        <v>278</v>
      </c>
      <c r="M1153" s="2" t="s">
        <v>2152</v>
      </c>
      <c r="N1153" s="1" t="str">
        <f t="shared" si="17"/>
        <v>CHANDRAPUR (SC)152024</v>
      </c>
    </row>
    <row r="1154" spans="1:14" x14ac:dyDescent="0.3">
      <c r="A1154" s="2">
        <v>71</v>
      </c>
      <c r="B1154" s="2" t="s">
        <v>7673</v>
      </c>
      <c r="C1154" s="2" t="s">
        <v>12069</v>
      </c>
      <c r="D1154" s="2" t="s">
        <v>1018</v>
      </c>
      <c r="E1154" s="2">
        <v>16</v>
      </c>
      <c r="F1154" s="2" t="s">
        <v>19</v>
      </c>
      <c r="G1154" s="2">
        <v>202</v>
      </c>
      <c r="H1154" s="3">
        <v>9.3219869676776249E-4</v>
      </c>
      <c r="I1154" s="2">
        <v>216692</v>
      </c>
      <c r="J1154" s="2">
        <v>374360</v>
      </c>
      <c r="K1154" s="2" t="s">
        <v>278</v>
      </c>
      <c r="L1154" s="2" t="s">
        <v>278</v>
      </c>
      <c r="M1154" s="2" t="s">
        <v>2152</v>
      </c>
      <c r="N1154" s="1" t="str">
        <f t="shared" si="17"/>
        <v>CHANDRAPUR (SC)162024</v>
      </c>
    </row>
    <row r="1155" spans="1:14" x14ac:dyDescent="0.3">
      <c r="A1155" s="2">
        <v>71</v>
      </c>
      <c r="B1155" s="2" t="s">
        <v>7673</v>
      </c>
      <c r="C1155" s="2" t="s">
        <v>12070</v>
      </c>
      <c r="D1155" s="2" t="s">
        <v>1018</v>
      </c>
      <c r="E1155" s="2">
        <v>17</v>
      </c>
      <c r="F1155" s="2" t="s">
        <v>19</v>
      </c>
      <c r="G1155" s="2">
        <v>117</v>
      </c>
      <c r="H1155" s="3">
        <v>5.3993686891994162E-4</v>
      </c>
      <c r="I1155" s="2">
        <v>216692</v>
      </c>
      <c r="J1155" s="2">
        <v>374360</v>
      </c>
      <c r="K1155" s="2" t="s">
        <v>278</v>
      </c>
      <c r="L1155" s="2" t="s">
        <v>278</v>
      </c>
      <c r="M1155" s="2" t="s">
        <v>2152</v>
      </c>
      <c r="N1155" s="1" t="str">
        <f t="shared" ref="N1155:N1218" si="18">B1155&amp;E1155&amp;2024</f>
        <v>CHANDRAPUR (SC)172024</v>
      </c>
    </row>
    <row r="1156" spans="1:14" x14ac:dyDescent="0.3">
      <c r="A1156" s="2">
        <v>72</v>
      </c>
      <c r="B1156" s="2" t="s">
        <v>7674</v>
      </c>
      <c r="C1156" s="2" t="s">
        <v>2207</v>
      </c>
      <c r="D1156" s="2" t="s">
        <v>1018</v>
      </c>
      <c r="E1156" s="2">
        <v>1</v>
      </c>
      <c r="F1156" s="2" t="s">
        <v>9</v>
      </c>
      <c r="G1156" s="2">
        <v>105227</v>
      </c>
      <c r="H1156" s="3">
        <v>0.48307158367343189</v>
      </c>
      <c r="I1156" s="2">
        <v>217829</v>
      </c>
      <c r="J1156" s="2">
        <v>312705</v>
      </c>
      <c r="K1156" s="2" t="s">
        <v>278</v>
      </c>
      <c r="L1156" s="2" t="s">
        <v>278</v>
      </c>
      <c r="M1156" s="2" t="s">
        <v>2152</v>
      </c>
      <c r="N1156" s="1" t="str">
        <f t="shared" si="18"/>
        <v>BALLARPUR12024</v>
      </c>
    </row>
    <row r="1157" spans="1:14" x14ac:dyDescent="0.3">
      <c r="A1157" s="2">
        <v>72</v>
      </c>
      <c r="B1157" s="2" t="s">
        <v>7674</v>
      </c>
      <c r="C1157" s="2" t="s">
        <v>12071</v>
      </c>
      <c r="D1157" s="2" t="s">
        <v>1018</v>
      </c>
      <c r="E1157" s="2">
        <v>2</v>
      </c>
      <c r="F1157" s="2" t="s">
        <v>7</v>
      </c>
      <c r="G1157" s="2">
        <v>79236</v>
      </c>
      <c r="H1157" s="3">
        <v>0.36375321926832516</v>
      </c>
      <c r="I1157" s="2">
        <v>217829</v>
      </c>
      <c r="J1157" s="2">
        <v>312705</v>
      </c>
      <c r="K1157" s="2" t="s">
        <v>278</v>
      </c>
      <c r="L1157" s="2" t="s">
        <v>278</v>
      </c>
      <c r="M1157" s="2" t="s">
        <v>2152</v>
      </c>
      <c r="N1157" s="1" t="str">
        <f t="shared" si="18"/>
        <v>BALLARPUR22024</v>
      </c>
    </row>
    <row r="1158" spans="1:14" x14ac:dyDescent="0.3">
      <c r="A1158" s="2">
        <v>72</v>
      </c>
      <c r="B1158" s="2" t="s">
        <v>7674</v>
      </c>
      <c r="C1158" s="2" t="s">
        <v>12072</v>
      </c>
      <c r="D1158" s="2" t="s">
        <v>1020</v>
      </c>
      <c r="E1158" s="2">
        <v>3</v>
      </c>
      <c r="F1158" s="2" t="s">
        <v>19</v>
      </c>
      <c r="G1158" s="2">
        <v>20646</v>
      </c>
      <c r="H1158" s="3">
        <v>9.4780768400901619E-2</v>
      </c>
      <c r="I1158" s="2">
        <v>217829</v>
      </c>
      <c r="J1158" s="2">
        <v>312705</v>
      </c>
      <c r="K1158" s="2" t="s">
        <v>278</v>
      </c>
      <c r="L1158" s="2" t="s">
        <v>278</v>
      </c>
      <c r="M1158" s="2" t="s">
        <v>2152</v>
      </c>
      <c r="N1158" s="1" t="str">
        <f t="shared" si="18"/>
        <v>BALLARPUR32024</v>
      </c>
    </row>
    <row r="1159" spans="1:14" x14ac:dyDescent="0.3">
      <c r="A1159" s="2">
        <v>72</v>
      </c>
      <c r="B1159" s="2" t="s">
        <v>7674</v>
      </c>
      <c r="C1159" s="2" t="s">
        <v>12073</v>
      </c>
      <c r="D1159" s="2" t="s">
        <v>1018</v>
      </c>
      <c r="E1159" s="2">
        <v>4</v>
      </c>
      <c r="F1159" s="2" t="s">
        <v>1023</v>
      </c>
      <c r="G1159" s="2">
        <v>5030</v>
      </c>
      <c r="H1159" s="3">
        <v>2.3091507558681352E-2</v>
      </c>
      <c r="I1159" s="2">
        <v>217829</v>
      </c>
      <c r="J1159" s="2">
        <v>312705</v>
      </c>
      <c r="K1159" s="2" t="s">
        <v>278</v>
      </c>
      <c r="L1159" s="2" t="s">
        <v>278</v>
      </c>
      <c r="M1159" s="2" t="s">
        <v>2152</v>
      </c>
      <c r="N1159" s="1" t="str">
        <f t="shared" si="18"/>
        <v>BALLARPUR42024</v>
      </c>
    </row>
    <row r="1160" spans="1:14" x14ac:dyDescent="0.3">
      <c r="A1160" s="2">
        <v>72</v>
      </c>
      <c r="B1160" s="2" t="s">
        <v>7674</v>
      </c>
      <c r="C1160" s="2" t="s">
        <v>12074</v>
      </c>
      <c r="D1160" s="2" t="s">
        <v>1018</v>
      </c>
      <c r="E1160" s="2">
        <v>5</v>
      </c>
      <c r="F1160" s="2" t="s">
        <v>19</v>
      </c>
      <c r="G1160" s="2">
        <v>1000</v>
      </c>
      <c r="H1160" s="3">
        <v>4.5907569699167698E-3</v>
      </c>
      <c r="I1160" s="2">
        <v>217829</v>
      </c>
      <c r="J1160" s="2">
        <v>312705</v>
      </c>
      <c r="K1160" s="2" t="s">
        <v>278</v>
      </c>
      <c r="L1160" s="2" t="s">
        <v>278</v>
      </c>
      <c r="M1160" s="2" t="s">
        <v>2152</v>
      </c>
      <c r="N1160" s="1" t="str">
        <f t="shared" si="18"/>
        <v>BALLARPUR52024</v>
      </c>
    </row>
    <row r="1161" spans="1:14" x14ac:dyDescent="0.3">
      <c r="A1161" s="2">
        <v>72</v>
      </c>
      <c r="B1161" s="2" t="s">
        <v>7674</v>
      </c>
      <c r="C1161" s="2" t="s">
        <v>12075</v>
      </c>
      <c r="D1161" s="2" t="s">
        <v>1018</v>
      </c>
      <c r="E1161" s="2">
        <v>6</v>
      </c>
      <c r="F1161" s="2" t="s">
        <v>19</v>
      </c>
      <c r="G1161" s="2">
        <v>990</v>
      </c>
      <c r="H1161" s="3">
        <v>4.5448494002176022E-3</v>
      </c>
      <c r="I1161" s="2">
        <v>217829</v>
      </c>
      <c r="J1161" s="2">
        <v>312705</v>
      </c>
      <c r="K1161" s="2" t="s">
        <v>278</v>
      </c>
      <c r="L1161" s="2" t="s">
        <v>278</v>
      </c>
      <c r="M1161" s="2" t="s">
        <v>2152</v>
      </c>
      <c r="N1161" s="1" t="str">
        <f t="shared" si="18"/>
        <v>BALLARPUR62024</v>
      </c>
    </row>
    <row r="1162" spans="1:14" x14ac:dyDescent="0.3">
      <c r="A1162" s="2">
        <v>72</v>
      </c>
      <c r="B1162" s="2" t="s">
        <v>7674</v>
      </c>
      <c r="C1162" s="2" t="s">
        <v>12076</v>
      </c>
      <c r="D1162" s="2" t="s">
        <v>1018</v>
      </c>
      <c r="E1162" s="2">
        <v>7</v>
      </c>
      <c r="F1162" s="2" t="s">
        <v>19</v>
      </c>
      <c r="G1162" s="2">
        <v>777</v>
      </c>
      <c r="H1162" s="3">
        <v>3.5670181656253298E-3</v>
      </c>
      <c r="I1162" s="2">
        <v>217829</v>
      </c>
      <c r="J1162" s="2">
        <v>312705</v>
      </c>
      <c r="K1162" s="2" t="s">
        <v>278</v>
      </c>
      <c r="L1162" s="2" t="s">
        <v>278</v>
      </c>
      <c r="M1162" s="2" t="s">
        <v>2152</v>
      </c>
      <c r="N1162" s="1" t="str">
        <f t="shared" si="18"/>
        <v>BALLARPUR72024</v>
      </c>
    </row>
    <row r="1163" spans="1:14" x14ac:dyDescent="0.3">
      <c r="A1163" s="2">
        <v>72</v>
      </c>
      <c r="B1163" s="2" t="s">
        <v>7674</v>
      </c>
      <c r="C1163" s="2" t="s">
        <v>12077</v>
      </c>
      <c r="D1163" s="2" t="s">
        <v>1018</v>
      </c>
      <c r="E1163" s="2">
        <v>8</v>
      </c>
      <c r="F1163" s="2" t="s">
        <v>1113</v>
      </c>
      <c r="G1163" s="2">
        <v>725</v>
      </c>
      <c r="H1163" s="3">
        <v>3.3282988031896579E-3</v>
      </c>
      <c r="I1163" s="2">
        <v>217829</v>
      </c>
      <c r="J1163" s="2">
        <v>312705</v>
      </c>
      <c r="K1163" s="2" t="s">
        <v>278</v>
      </c>
      <c r="L1163" s="2" t="s">
        <v>278</v>
      </c>
      <c r="M1163" s="2" t="s">
        <v>2152</v>
      </c>
      <c r="N1163" s="1" t="str">
        <f t="shared" si="18"/>
        <v>BALLARPUR82024</v>
      </c>
    </row>
    <row r="1164" spans="1:14" x14ac:dyDescent="0.3">
      <c r="A1164" s="2">
        <v>72</v>
      </c>
      <c r="B1164" s="2" t="s">
        <v>7674</v>
      </c>
      <c r="C1164" s="2" t="s">
        <v>22</v>
      </c>
      <c r="D1164" s="2" t="s">
        <v>7923</v>
      </c>
      <c r="E1164" s="2">
        <v>9</v>
      </c>
      <c r="F1164" s="2" t="s">
        <v>22</v>
      </c>
      <c r="G1164" s="2">
        <v>715</v>
      </c>
      <c r="H1164" s="3">
        <v>3.2823912334904904E-3</v>
      </c>
      <c r="I1164" s="2">
        <v>217829</v>
      </c>
      <c r="J1164" s="2">
        <v>312705</v>
      </c>
      <c r="K1164" s="2" t="s">
        <v>278</v>
      </c>
      <c r="L1164" s="2" t="s">
        <v>278</v>
      </c>
      <c r="M1164" s="2" t="s">
        <v>2152</v>
      </c>
      <c r="N1164" s="1" t="str">
        <f t="shared" si="18"/>
        <v>BALLARPUR92024</v>
      </c>
    </row>
    <row r="1165" spans="1:14" x14ac:dyDescent="0.3">
      <c r="A1165" s="2">
        <v>72</v>
      </c>
      <c r="B1165" s="2" t="s">
        <v>7674</v>
      </c>
      <c r="C1165" s="2" t="s">
        <v>4579</v>
      </c>
      <c r="D1165" s="2" t="s">
        <v>1018</v>
      </c>
      <c r="E1165" s="2">
        <v>10</v>
      </c>
      <c r="F1165" s="2" t="s">
        <v>159</v>
      </c>
      <c r="G1165" s="2">
        <v>648</v>
      </c>
      <c r="H1165" s="3">
        <v>2.9748105165060667E-3</v>
      </c>
      <c r="I1165" s="2">
        <v>217829</v>
      </c>
      <c r="J1165" s="2">
        <v>312705</v>
      </c>
      <c r="K1165" s="2" t="s">
        <v>278</v>
      </c>
      <c r="L1165" s="2" t="s">
        <v>278</v>
      </c>
      <c r="M1165" s="2" t="s">
        <v>2152</v>
      </c>
      <c r="N1165" s="1" t="str">
        <f t="shared" si="18"/>
        <v>BALLARPUR102024</v>
      </c>
    </row>
    <row r="1166" spans="1:14" x14ac:dyDescent="0.3">
      <c r="A1166" s="2">
        <v>72</v>
      </c>
      <c r="B1166" s="2" t="s">
        <v>7674</v>
      </c>
      <c r="C1166" s="2" t="s">
        <v>12078</v>
      </c>
      <c r="D1166" s="2" t="s">
        <v>1018</v>
      </c>
      <c r="E1166" s="2">
        <v>11</v>
      </c>
      <c r="F1166" s="2" t="s">
        <v>19</v>
      </c>
      <c r="G1166" s="2">
        <v>412</v>
      </c>
      <c r="H1166" s="3">
        <v>1.8913918716057091E-3</v>
      </c>
      <c r="I1166" s="2">
        <v>217829</v>
      </c>
      <c r="J1166" s="2">
        <v>312705</v>
      </c>
      <c r="K1166" s="2" t="s">
        <v>278</v>
      </c>
      <c r="L1166" s="2" t="s">
        <v>278</v>
      </c>
      <c r="M1166" s="2" t="s">
        <v>2152</v>
      </c>
      <c r="N1166" s="1" t="str">
        <f t="shared" si="18"/>
        <v>BALLARPUR112024</v>
      </c>
    </row>
    <row r="1167" spans="1:14" x14ac:dyDescent="0.3">
      <c r="A1167" s="2">
        <v>72</v>
      </c>
      <c r="B1167" s="2" t="s">
        <v>7674</v>
      </c>
      <c r="C1167" s="2" t="s">
        <v>12079</v>
      </c>
      <c r="D1167" s="2" t="s">
        <v>1018</v>
      </c>
      <c r="E1167" s="2">
        <v>12</v>
      </c>
      <c r="F1167" s="2" t="s">
        <v>19</v>
      </c>
      <c r="G1167" s="2">
        <v>321</v>
      </c>
      <c r="H1167" s="3">
        <v>1.473632987343283E-3</v>
      </c>
      <c r="I1167" s="2">
        <v>217829</v>
      </c>
      <c r="J1167" s="2">
        <v>312705</v>
      </c>
      <c r="K1167" s="2" t="s">
        <v>278</v>
      </c>
      <c r="L1167" s="2" t="s">
        <v>278</v>
      </c>
      <c r="M1167" s="2" t="s">
        <v>2152</v>
      </c>
      <c r="N1167" s="1" t="str">
        <f t="shared" si="18"/>
        <v>BALLARPUR122024</v>
      </c>
    </row>
    <row r="1168" spans="1:14" x14ac:dyDescent="0.3">
      <c r="A1168" s="2">
        <v>72</v>
      </c>
      <c r="B1168" s="2" t="s">
        <v>7674</v>
      </c>
      <c r="C1168" s="2" t="s">
        <v>12080</v>
      </c>
      <c r="D1168" s="2" t="s">
        <v>1018</v>
      </c>
      <c r="E1168" s="2">
        <v>13</v>
      </c>
      <c r="F1168" s="2" t="s">
        <v>753</v>
      </c>
      <c r="G1168" s="2">
        <v>297</v>
      </c>
      <c r="H1168" s="3">
        <v>1.3634548200652805E-3</v>
      </c>
      <c r="I1168" s="2">
        <v>217829</v>
      </c>
      <c r="J1168" s="2">
        <v>312705</v>
      </c>
      <c r="K1168" s="2" t="s">
        <v>278</v>
      </c>
      <c r="L1168" s="2" t="s">
        <v>278</v>
      </c>
      <c r="M1168" s="2" t="s">
        <v>2152</v>
      </c>
      <c r="N1168" s="1" t="str">
        <f t="shared" si="18"/>
        <v>BALLARPUR132024</v>
      </c>
    </row>
    <row r="1169" spans="1:14" x14ac:dyDescent="0.3">
      <c r="A1169" s="2">
        <v>72</v>
      </c>
      <c r="B1169" s="2" t="s">
        <v>7674</v>
      </c>
      <c r="C1169" s="2" t="s">
        <v>12081</v>
      </c>
      <c r="D1169" s="2" t="s">
        <v>1020</v>
      </c>
      <c r="E1169" s="2">
        <v>14</v>
      </c>
      <c r="F1169" s="2" t="s">
        <v>19</v>
      </c>
      <c r="G1169" s="2">
        <v>283</v>
      </c>
      <c r="H1169" s="3">
        <v>1.2991842224864458E-3</v>
      </c>
      <c r="I1169" s="2">
        <v>217829</v>
      </c>
      <c r="J1169" s="2">
        <v>312705</v>
      </c>
      <c r="K1169" s="2" t="s">
        <v>278</v>
      </c>
      <c r="L1169" s="2" t="s">
        <v>278</v>
      </c>
      <c r="M1169" s="2" t="s">
        <v>2152</v>
      </c>
      <c r="N1169" s="1" t="str">
        <f t="shared" si="18"/>
        <v>BALLARPUR142024</v>
      </c>
    </row>
    <row r="1170" spans="1:14" x14ac:dyDescent="0.3">
      <c r="A1170" s="2">
        <v>72</v>
      </c>
      <c r="B1170" s="2" t="s">
        <v>7674</v>
      </c>
      <c r="C1170" s="2" t="s">
        <v>12082</v>
      </c>
      <c r="D1170" s="2" t="s">
        <v>1018</v>
      </c>
      <c r="E1170" s="2">
        <v>15</v>
      </c>
      <c r="F1170" s="2" t="s">
        <v>7675</v>
      </c>
      <c r="G1170" s="2">
        <v>280</v>
      </c>
      <c r="H1170" s="3">
        <v>1.2854119515766955E-3</v>
      </c>
      <c r="I1170" s="2">
        <v>217829</v>
      </c>
      <c r="J1170" s="2">
        <v>312705</v>
      </c>
      <c r="K1170" s="2" t="s">
        <v>278</v>
      </c>
      <c r="L1170" s="2" t="s">
        <v>278</v>
      </c>
      <c r="M1170" s="2" t="s">
        <v>2152</v>
      </c>
      <c r="N1170" s="1" t="str">
        <f t="shared" si="18"/>
        <v>BALLARPUR152024</v>
      </c>
    </row>
    <row r="1171" spans="1:14" x14ac:dyDescent="0.3">
      <c r="A1171" s="2">
        <v>72</v>
      </c>
      <c r="B1171" s="2" t="s">
        <v>7674</v>
      </c>
      <c r="C1171" s="2" t="s">
        <v>12083</v>
      </c>
      <c r="D1171" s="2" t="s">
        <v>1018</v>
      </c>
      <c r="E1171" s="2">
        <v>16</v>
      </c>
      <c r="F1171" s="2" t="s">
        <v>19</v>
      </c>
      <c r="G1171" s="2">
        <v>280</v>
      </c>
      <c r="H1171" s="3">
        <v>1.2854119515766955E-3</v>
      </c>
      <c r="I1171" s="2">
        <v>217829</v>
      </c>
      <c r="J1171" s="2">
        <v>312705</v>
      </c>
      <c r="K1171" s="2" t="s">
        <v>278</v>
      </c>
      <c r="L1171" s="2" t="s">
        <v>278</v>
      </c>
      <c r="M1171" s="2" t="s">
        <v>2152</v>
      </c>
      <c r="N1171" s="1" t="str">
        <f t="shared" si="18"/>
        <v>BALLARPUR162024</v>
      </c>
    </row>
    <row r="1172" spans="1:14" x14ac:dyDescent="0.3">
      <c r="A1172" s="2">
        <v>72</v>
      </c>
      <c r="B1172" s="2" t="s">
        <v>7674</v>
      </c>
      <c r="C1172" s="2" t="s">
        <v>12084</v>
      </c>
      <c r="D1172" s="2" t="s">
        <v>1018</v>
      </c>
      <c r="E1172" s="2">
        <v>17</v>
      </c>
      <c r="F1172" s="2" t="s">
        <v>19</v>
      </c>
      <c r="G1172" s="2">
        <v>233</v>
      </c>
      <c r="H1172" s="3">
        <v>1.0696463739906074E-3</v>
      </c>
      <c r="I1172" s="2">
        <v>217829</v>
      </c>
      <c r="J1172" s="2">
        <v>312705</v>
      </c>
      <c r="K1172" s="2" t="s">
        <v>278</v>
      </c>
      <c r="L1172" s="2" t="s">
        <v>278</v>
      </c>
      <c r="M1172" s="2" t="s">
        <v>2152</v>
      </c>
      <c r="N1172" s="1" t="str">
        <f t="shared" si="18"/>
        <v>BALLARPUR172024</v>
      </c>
    </row>
    <row r="1173" spans="1:14" x14ac:dyDescent="0.3">
      <c r="A1173" s="2">
        <v>72</v>
      </c>
      <c r="B1173" s="2" t="s">
        <v>7674</v>
      </c>
      <c r="C1173" s="2" t="s">
        <v>12085</v>
      </c>
      <c r="D1173" s="2" t="s">
        <v>1020</v>
      </c>
      <c r="E1173" s="2">
        <v>18</v>
      </c>
      <c r="F1173" s="2" t="s">
        <v>19</v>
      </c>
      <c r="G1173" s="2">
        <v>227</v>
      </c>
      <c r="H1173" s="3">
        <v>1.0421018321711067E-3</v>
      </c>
      <c r="I1173" s="2">
        <v>217829</v>
      </c>
      <c r="J1173" s="2">
        <v>312705</v>
      </c>
      <c r="K1173" s="2" t="s">
        <v>278</v>
      </c>
      <c r="L1173" s="2" t="s">
        <v>278</v>
      </c>
      <c r="M1173" s="2" t="s">
        <v>2152</v>
      </c>
      <c r="N1173" s="1" t="str">
        <f t="shared" si="18"/>
        <v>BALLARPUR182024</v>
      </c>
    </row>
    <row r="1174" spans="1:14" x14ac:dyDescent="0.3">
      <c r="A1174" s="2">
        <v>72</v>
      </c>
      <c r="B1174" s="2" t="s">
        <v>7674</v>
      </c>
      <c r="C1174" s="2" t="s">
        <v>12086</v>
      </c>
      <c r="D1174" s="2" t="s">
        <v>1018</v>
      </c>
      <c r="E1174" s="2">
        <v>19</v>
      </c>
      <c r="F1174" s="2" t="s">
        <v>19</v>
      </c>
      <c r="G1174" s="2">
        <v>222</v>
      </c>
      <c r="H1174" s="3">
        <v>1.0191480473215229E-3</v>
      </c>
      <c r="I1174" s="2">
        <v>217829</v>
      </c>
      <c r="J1174" s="2">
        <v>312705</v>
      </c>
      <c r="K1174" s="2" t="s">
        <v>278</v>
      </c>
      <c r="L1174" s="2" t="s">
        <v>278</v>
      </c>
      <c r="M1174" s="2" t="s">
        <v>2152</v>
      </c>
      <c r="N1174" s="1" t="str">
        <f t="shared" si="18"/>
        <v>BALLARPUR192024</v>
      </c>
    </row>
    <row r="1175" spans="1:14" x14ac:dyDescent="0.3">
      <c r="A1175" s="2">
        <v>72</v>
      </c>
      <c r="B1175" s="2" t="s">
        <v>7674</v>
      </c>
      <c r="C1175" s="2" t="s">
        <v>12087</v>
      </c>
      <c r="D1175" s="2" t="s">
        <v>1018</v>
      </c>
      <c r="E1175" s="2">
        <v>20</v>
      </c>
      <c r="F1175" s="2" t="s">
        <v>19</v>
      </c>
      <c r="G1175" s="2">
        <v>152</v>
      </c>
      <c r="H1175" s="3">
        <v>6.9779505942734897E-4</v>
      </c>
      <c r="I1175" s="2">
        <v>217829</v>
      </c>
      <c r="J1175" s="2">
        <v>312705</v>
      </c>
      <c r="K1175" s="2" t="s">
        <v>278</v>
      </c>
      <c r="L1175" s="2" t="s">
        <v>278</v>
      </c>
      <c r="M1175" s="2" t="s">
        <v>2152</v>
      </c>
      <c r="N1175" s="1" t="str">
        <f t="shared" si="18"/>
        <v>BALLARPUR202024</v>
      </c>
    </row>
    <row r="1176" spans="1:14" x14ac:dyDescent="0.3">
      <c r="A1176" s="2">
        <v>72</v>
      </c>
      <c r="B1176" s="2" t="s">
        <v>7674</v>
      </c>
      <c r="C1176" s="2" t="s">
        <v>12088</v>
      </c>
      <c r="D1176" s="2" t="s">
        <v>1018</v>
      </c>
      <c r="E1176" s="2">
        <v>21</v>
      </c>
      <c r="F1176" s="2" t="s">
        <v>19</v>
      </c>
      <c r="G1176" s="2">
        <v>128</v>
      </c>
      <c r="H1176" s="3">
        <v>5.8761689214934648E-4</v>
      </c>
      <c r="I1176" s="2">
        <v>217829</v>
      </c>
      <c r="J1176" s="2">
        <v>312705</v>
      </c>
      <c r="K1176" s="2" t="s">
        <v>278</v>
      </c>
      <c r="L1176" s="2" t="s">
        <v>278</v>
      </c>
      <c r="M1176" s="2" t="s">
        <v>2152</v>
      </c>
      <c r="N1176" s="1" t="str">
        <f t="shared" si="18"/>
        <v>BALLARPUR212024</v>
      </c>
    </row>
    <row r="1177" spans="1:14" x14ac:dyDescent="0.3">
      <c r="A1177" s="2">
        <v>73</v>
      </c>
      <c r="B1177" s="2" t="s">
        <v>7676</v>
      </c>
      <c r="C1177" s="2" t="s">
        <v>12089</v>
      </c>
      <c r="D1177" s="2" t="s">
        <v>1018</v>
      </c>
      <c r="E1177" s="2">
        <v>1</v>
      </c>
      <c r="F1177" s="2" t="s">
        <v>7</v>
      </c>
      <c r="G1177" s="2">
        <v>112980</v>
      </c>
      <c r="H1177" s="3">
        <v>0.50885015538440748</v>
      </c>
      <c r="I1177" s="2">
        <v>222030</v>
      </c>
      <c r="J1177" s="2">
        <v>275922</v>
      </c>
      <c r="K1177" s="2" t="s">
        <v>264</v>
      </c>
      <c r="L1177" s="2" t="s">
        <v>278</v>
      </c>
      <c r="M1177" s="2" t="s">
        <v>2152</v>
      </c>
      <c r="N1177" s="1" t="str">
        <f t="shared" si="18"/>
        <v>BRAHMAPURI12024</v>
      </c>
    </row>
    <row r="1178" spans="1:14" x14ac:dyDescent="0.3">
      <c r="A1178" s="2">
        <v>73</v>
      </c>
      <c r="B1178" s="2" t="s">
        <v>7676</v>
      </c>
      <c r="C1178" s="2" t="s">
        <v>12090</v>
      </c>
      <c r="D1178" s="2" t="s">
        <v>1018</v>
      </c>
      <c r="E1178" s="2">
        <v>2</v>
      </c>
      <c r="F1178" s="2" t="s">
        <v>9</v>
      </c>
      <c r="G1178" s="2">
        <v>99415</v>
      </c>
      <c r="H1178" s="3">
        <v>0.44775480790884115</v>
      </c>
      <c r="I1178" s="2">
        <v>222030</v>
      </c>
      <c r="J1178" s="2">
        <v>275922</v>
      </c>
      <c r="K1178" s="2" t="s">
        <v>264</v>
      </c>
      <c r="L1178" s="2" t="s">
        <v>278</v>
      </c>
      <c r="M1178" s="2" t="s">
        <v>2152</v>
      </c>
      <c r="N1178" s="1" t="str">
        <f t="shared" si="18"/>
        <v>BRAHMAPURI22024</v>
      </c>
    </row>
    <row r="1179" spans="1:14" x14ac:dyDescent="0.3">
      <c r="A1179" s="2">
        <v>73</v>
      </c>
      <c r="B1179" s="2" t="s">
        <v>7676</v>
      </c>
      <c r="C1179" s="2" t="s">
        <v>12091</v>
      </c>
      <c r="D1179" s="2" t="s">
        <v>1018</v>
      </c>
      <c r="E1179" s="2">
        <v>3</v>
      </c>
      <c r="F1179" s="2" t="s">
        <v>1023</v>
      </c>
      <c r="G1179" s="2">
        <v>3919</v>
      </c>
      <c r="H1179" s="3">
        <v>1.7650767914245823E-2</v>
      </c>
      <c r="I1179" s="2">
        <v>222030</v>
      </c>
      <c r="J1179" s="2">
        <v>275922</v>
      </c>
      <c r="K1179" s="2" t="s">
        <v>264</v>
      </c>
      <c r="L1179" s="2" t="s">
        <v>278</v>
      </c>
      <c r="M1179" s="2" t="s">
        <v>2152</v>
      </c>
      <c r="N1179" s="1" t="str">
        <f t="shared" si="18"/>
        <v>BRAHMAPURI32024</v>
      </c>
    </row>
    <row r="1180" spans="1:14" x14ac:dyDescent="0.3">
      <c r="A1180" s="2">
        <v>73</v>
      </c>
      <c r="B1180" s="2" t="s">
        <v>7676</v>
      </c>
      <c r="C1180" s="2" t="s">
        <v>12092</v>
      </c>
      <c r="D1180" s="2" t="s">
        <v>1018</v>
      </c>
      <c r="E1180" s="2">
        <v>4</v>
      </c>
      <c r="F1180" s="2" t="s">
        <v>11</v>
      </c>
      <c r="G1180" s="2">
        <v>1766</v>
      </c>
      <c r="H1180" s="3">
        <v>7.9538801062919422E-3</v>
      </c>
      <c r="I1180" s="2">
        <v>222030</v>
      </c>
      <c r="J1180" s="2">
        <v>275922</v>
      </c>
      <c r="K1180" s="2" t="s">
        <v>264</v>
      </c>
      <c r="L1180" s="2" t="s">
        <v>278</v>
      </c>
      <c r="M1180" s="2" t="s">
        <v>2152</v>
      </c>
      <c r="N1180" s="1" t="str">
        <f t="shared" si="18"/>
        <v>BRAHMAPURI42024</v>
      </c>
    </row>
    <row r="1181" spans="1:14" x14ac:dyDescent="0.3">
      <c r="A1181" s="2">
        <v>73</v>
      </c>
      <c r="B1181" s="2" t="s">
        <v>7676</v>
      </c>
      <c r="C1181" s="2" t="s">
        <v>22</v>
      </c>
      <c r="D1181" s="2" t="s">
        <v>7923</v>
      </c>
      <c r="E1181" s="2">
        <v>5</v>
      </c>
      <c r="F1181" s="2" t="s">
        <v>22</v>
      </c>
      <c r="G1181" s="2">
        <v>1021</v>
      </c>
      <c r="H1181" s="3">
        <v>4.5984776831959643E-3</v>
      </c>
      <c r="I1181" s="2">
        <v>222030</v>
      </c>
      <c r="J1181" s="2">
        <v>275922</v>
      </c>
      <c r="K1181" s="2" t="s">
        <v>264</v>
      </c>
      <c r="L1181" s="2" t="s">
        <v>278</v>
      </c>
      <c r="M1181" s="2" t="s">
        <v>2152</v>
      </c>
      <c r="N1181" s="1" t="str">
        <f t="shared" si="18"/>
        <v>BRAHMAPURI52024</v>
      </c>
    </row>
    <row r="1182" spans="1:14" x14ac:dyDescent="0.3">
      <c r="A1182" s="2">
        <v>73</v>
      </c>
      <c r="B1182" s="2" t="s">
        <v>7676</v>
      </c>
      <c r="C1182" s="2" t="s">
        <v>12093</v>
      </c>
      <c r="D1182" s="2" t="s">
        <v>1018</v>
      </c>
      <c r="E1182" s="2">
        <v>6</v>
      </c>
      <c r="F1182" s="2" t="s">
        <v>7629</v>
      </c>
      <c r="G1182" s="2">
        <v>904</v>
      </c>
      <c r="H1182" s="3">
        <v>4.0715218664144487E-3</v>
      </c>
      <c r="I1182" s="2">
        <v>222030</v>
      </c>
      <c r="J1182" s="2">
        <v>275922</v>
      </c>
      <c r="K1182" s="2" t="s">
        <v>264</v>
      </c>
      <c r="L1182" s="2" t="s">
        <v>278</v>
      </c>
      <c r="M1182" s="2" t="s">
        <v>2152</v>
      </c>
      <c r="N1182" s="1" t="str">
        <f t="shared" si="18"/>
        <v>BRAHMAPURI62024</v>
      </c>
    </row>
    <row r="1183" spans="1:14" x14ac:dyDescent="0.3">
      <c r="A1183" s="2">
        <v>73</v>
      </c>
      <c r="B1183" s="2" t="s">
        <v>7676</v>
      </c>
      <c r="C1183" s="2" t="s">
        <v>12094</v>
      </c>
      <c r="D1183" s="2" t="s">
        <v>1018</v>
      </c>
      <c r="E1183" s="2">
        <v>7</v>
      </c>
      <c r="F1183" s="2" t="s">
        <v>19</v>
      </c>
      <c r="G1183" s="2">
        <v>532</v>
      </c>
      <c r="H1183" s="3">
        <v>2.3960726028014233E-3</v>
      </c>
      <c r="I1183" s="2">
        <v>222030</v>
      </c>
      <c r="J1183" s="2">
        <v>275922</v>
      </c>
      <c r="K1183" s="2" t="s">
        <v>264</v>
      </c>
      <c r="L1183" s="2" t="s">
        <v>278</v>
      </c>
      <c r="M1183" s="2" t="s">
        <v>2152</v>
      </c>
      <c r="N1183" s="1" t="str">
        <f t="shared" si="18"/>
        <v>BRAHMAPURI72024</v>
      </c>
    </row>
    <row r="1184" spans="1:14" x14ac:dyDescent="0.3">
      <c r="A1184" s="2">
        <v>73</v>
      </c>
      <c r="B1184" s="2" t="s">
        <v>7676</v>
      </c>
      <c r="C1184" s="2" t="s">
        <v>12095</v>
      </c>
      <c r="D1184" s="2" t="s">
        <v>1018</v>
      </c>
      <c r="E1184" s="2">
        <v>8</v>
      </c>
      <c r="F1184" s="2" t="s">
        <v>19</v>
      </c>
      <c r="G1184" s="2">
        <v>348</v>
      </c>
      <c r="H1184" s="3">
        <v>1.5673557627347656E-3</v>
      </c>
      <c r="I1184" s="2">
        <v>222030</v>
      </c>
      <c r="J1184" s="2">
        <v>275922</v>
      </c>
      <c r="K1184" s="2" t="s">
        <v>264</v>
      </c>
      <c r="L1184" s="2" t="s">
        <v>278</v>
      </c>
      <c r="M1184" s="2" t="s">
        <v>2152</v>
      </c>
      <c r="N1184" s="1" t="str">
        <f t="shared" si="18"/>
        <v>BRAHMAPURI82024</v>
      </c>
    </row>
    <row r="1185" spans="1:14" x14ac:dyDescent="0.3">
      <c r="A1185" s="2">
        <v>73</v>
      </c>
      <c r="B1185" s="2" t="s">
        <v>7676</v>
      </c>
      <c r="C1185" s="2" t="s">
        <v>12096</v>
      </c>
      <c r="D1185" s="2" t="s">
        <v>1018</v>
      </c>
      <c r="E1185" s="2">
        <v>9</v>
      </c>
      <c r="F1185" s="2" t="s">
        <v>286</v>
      </c>
      <c r="G1185" s="2">
        <v>276</v>
      </c>
      <c r="H1185" s="3">
        <v>1.2430752600999864E-3</v>
      </c>
      <c r="I1185" s="2">
        <v>222030</v>
      </c>
      <c r="J1185" s="2">
        <v>275922</v>
      </c>
      <c r="K1185" s="2" t="s">
        <v>264</v>
      </c>
      <c r="L1185" s="2" t="s">
        <v>278</v>
      </c>
      <c r="M1185" s="2" t="s">
        <v>2152</v>
      </c>
      <c r="N1185" s="1" t="str">
        <f t="shared" si="18"/>
        <v>BRAHMAPURI92024</v>
      </c>
    </row>
    <row r="1186" spans="1:14" x14ac:dyDescent="0.3">
      <c r="A1186" s="2">
        <v>73</v>
      </c>
      <c r="B1186" s="2" t="s">
        <v>7676</v>
      </c>
      <c r="C1186" s="2" t="s">
        <v>12097</v>
      </c>
      <c r="D1186" s="2" t="s">
        <v>1018</v>
      </c>
      <c r="E1186" s="2">
        <v>10</v>
      </c>
      <c r="F1186" s="2" t="s">
        <v>753</v>
      </c>
      <c r="G1186" s="2">
        <v>266</v>
      </c>
      <c r="H1186" s="3">
        <v>1.1980363014007117E-3</v>
      </c>
      <c r="I1186" s="2">
        <v>222030</v>
      </c>
      <c r="J1186" s="2">
        <v>275922</v>
      </c>
      <c r="K1186" s="2" t="s">
        <v>264</v>
      </c>
      <c r="L1186" s="2" t="s">
        <v>278</v>
      </c>
      <c r="M1186" s="2" t="s">
        <v>2152</v>
      </c>
      <c r="N1186" s="1" t="str">
        <f t="shared" si="18"/>
        <v>BRAHMAPURI102024</v>
      </c>
    </row>
    <row r="1187" spans="1:14" x14ac:dyDescent="0.3">
      <c r="A1187" s="2">
        <v>73</v>
      </c>
      <c r="B1187" s="2" t="s">
        <v>7676</v>
      </c>
      <c r="C1187" s="2" t="s">
        <v>12098</v>
      </c>
      <c r="D1187" s="2" t="s">
        <v>1018</v>
      </c>
      <c r="E1187" s="2">
        <v>11</v>
      </c>
      <c r="F1187" s="2" t="s">
        <v>19</v>
      </c>
      <c r="G1187" s="2">
        <v>225</v>
      </c>
      <c r="H1187" s="3">
        <v>1.0133765707336846E-3</v>
      </c>
      <c r="I1187" s="2">
        <v>222030</v>
      </c>
      <c r="J1187" s="2">
        <v>275922</v>
      </c>
      <c r="K1187" s="2" t="s">
        <v>264</v>
      </c>
      <c r="L1187" s="2" t="s">
        <v>278</v>
      </c>
      <c r="M1187" s="2" t="s">
        <v>2152</v>
      </c>
      <c r="N1187" s="1" t="str">
        <f t="shared" si="18"/>
        <v>BRAHMAPURI112024</v>
      </c>
    </row>
    <row r="1188" spans="1:14" x14ac:dyDescent="0.3">
      <c r="A1188" s="2">
        <v>73</v>
      </c>
      <c r="B1188" s="2" t="s">
        <v>7676</v>
      </c>
      <c r="C1188" s="2" t="s">
        <v>12099</v>
      </c>
      <c r="D1188" s="2" t="s">
        <v>1018</v>
      </c>
      <c r="E1188" s="2">
        <v>12</v>
      </c>
      <c r="F1188" s="2" t="s">
        <v>1053</v>
      </c>
      <c r="G1188" s="2">
        <v>152</v>
      </c>
      <c r="H1188" s="3">
        <v>6.8459217222897808E-4</v>
      </c>
      <c r="I1188" s="2">
        <v>222030</v>
      </c>
      <c r="J1188" s="2">
        <v>275922</v>
      </c>
      <c r="K1188" s="2" t="s">
        <v>264</v>
      </c>
      <c r="L1188" s="2" t="s">
        <v>278</v>
      </c>
      <c r="M1188" s="2" t="s">
        <v>2152</v>
      </c>
      <c r="N1188" s="1" t="str">
        <f t="shared" si="18"/>
        <v>BRAHMAPURI122024</v>
      </c>
    </row>
    <row r="1189" spans="1:14" x14ac:dyDescent="0.3">
      <c r="A1189" s="2">
        <v>73</v>
      </c>
      <c r="B1189" s="2" t="s">
        <v>7676</v>
      </c>
      <c r="C1189" s="2" t="s">
        <v>12100</v>
      </c>
      <c r="D1189" s="2" t="s">
        <v>1018</v>
      </c>
      <c r="E1189" s="2">
        <v>13</v>
      </c>
      <c r="F1189" s="2" t="s">
        <v>914</v>
      </c>
      <c r="G1189" s="2">
        <v>135</v>
      </c>
      <c r="H1189" s="3">
        <v>6.0802594244021083E-4</v>
      </c>
      <c r="I1189" s="2">
        <v>222030</v>
      </c>
      <c r="J1189" s="2">
        <v>275922</v>
      </c>
      <c r="K1189" s="2" t="s">
        <v>264</v>
      </c>
      <c r="L1189" s="2" t="s">
        <v>278</v>
      </c>
      <c r="M1189" s="2" t="s">
        <v>2152</v>
      </c>
      <c r="N1189" s="1" t="str">
        <f t="shared" si="18"/>
        <v>BRAHMAPURI132024</v>
      </c>
    </row>
    <row r="1190" spans="1:14" x14ac:dyDescent="0.3">
      <c r="A1190" s="2">
        <v>73</v>
      </c>
      <c r="B1190" s="2" t="s">
        <v>7676</v>
      </c>
      <c r="C1190" s="2" t="s">
        <v>12101</v>
      </c>
      <c r="D1190" s="2" t="s">
        <v>1018</v>
      </c>
      <c r="E1190" s="2">
        <v>14</v>
      </c>
      <c r="F1190" s="2" t="s">
        <v>958</v>
      </c>
      <c r="G1190" s="2">
        <v>91</v>
      </c>
      <c r="H1190" s="3">
        <v>4.0985452416340135E-4</v>
      </c>
      <c r="I1190" s="2">
        <v>222030</v>
      </c>
      <c r="J1190" s="2">
        <v>275922</v>
      </c>
      <c r="K1190" s="2" t="s">
        <v>264</v>
      </c>
      <c r="L1190" s="2" t="s">
        <v>278</v>
      </c>
      <c r="M1190" s="2" t="s">
        <v>2152</v>
      </c>
      <c r="N1190" s="1" t="str">
        <f t="shared" si="18"/>
        <v>BRAHMAPURI142024</v>
      </c>
    </row>
    <row r="1191" spans="1:14" x14ac:dyDescent="0.3">
      <c r="A1191" s="2">
        <v>74</v>
      </c>
      <c r="B1191" s="2" t="s">
        <v>7677</v>
      </c>
      <c r="C1191" s="2" t="s">
        <v>4605</v>
      </c>
      <c r="D1191" s="2" t="s">
        <v>1018</v>
      </c>
      <c r="E1191" s="2">
        <v>1</v>
      </c>
      <c r="F1191" s="2" t="s">
        <v>9</v>
      </c>
      <c r="G1191" s="2">
        <v>115863</v>
      </c>
      <c r="H1191" s="3">
        <v>0.5034632297985504</v>
      </c>
      <c r="I1191" s="2">
        <v>230132</v>
      </c>
      <c r="J1191" s="2">
        <v>281018</v>
      </c>
      <c r="K1191" s="2" t="s">
        <v>264</v>
      </c>
      <c r="L1191" s="2" t="s">
        <v>278</v>
      </c>
      <c r="M1191" s="2" t="s">
        <v>2152</v>
      </c>
      <c r="N1191" s="1" t="str">
        <f t="shared" si="18"/>
        <v>CHIMUR12024</v>
      </c>
    </row>
    <row r="1192" spans="1:14" x14ac:dyDescent="0.3">
      <c r="A1192" s="2">
        <v>74</v>
      </c>
      <c r="B1192" s="2" t="s">
        <v>7677</v>
      </c>
      <c r="C1192" s="2" t="s">
        <v>12102</v>
      </c>
      <c r="D1192" s="2" t="s">
        <v>1018</v>
      </c>
      <c r="E1192" s="2">
        <v>2</v>
      </c>
      <c r="F1192" s="2" t="s">
        <v>7</v>
      </c>
      <c r="G1192" s="2">
        <v>105692</v>
      </c>
      <c r="H1192" s="3">
        <v>0.45926685554377489</v>
      </c>
      <c r="I1192" s="2">
        <v>230132</v>
      </c>
      <c r="J1192" s="2">
        <v>281018</v>
      </c>
      <c r="K1192" s="2" t="s">
        <v>264</v>
      </c>
      <c r="L1192" s="2" t="s">
        <v>278</v>
      </c>
      <c r="M1192" s="2" t="s">
        <v>2152</v>
      </c>
      <c r="N1192" s="1" t="str">
        <f t="shared" si="18"/>
        <v>CHIMUR22024</v>
      </c>
    </row>
    <row r="1193" spans="1:14" x14ac:dyDescent="0.3">
      <c r="A1193" s="2">
        <v>74</v>
      </c>
      <c r="B1193" s="2" t="s">
        <v>7677</v>
      </c>
      <c r="C1193" s="2" t="s">
        <v>12103</v>
      </c>
      <c r="D1193" s="2" t="s">
        <v>1018</v>
      </c>
      <c r="E1193" s="2">
        <v>3</v>
      </c>
      <c r="F1193" s="2" t="s">
        <v>1023</v>
      </c>
      <c r="G1193" s="2">
        <v>3894</v>
      </c>
      <c r="H1193" s="3">
        <v>1.6920723758538578E-2</v>
      </c>
      <c r="I1193" s="2">
        <v>230132</v>
      </c>
      <c r="J1193" s="2">
        <v>281018</v>
      </c>
      <c r="K1193" s="2" t="s">
        <v>264</v>
      </c>
      <c r="L1193" s="2" t="s">
        <v>278</v>
      </c>
      <c r="M1193" s="2" t="s">
        <v>2152</v>
      </c>
      <c r="N1193" s="1" t="str">
        <f t="shared" si="18"/>
        <v>CHIMUR32024</v>
      </c>
    </row>
    <row r="1194" spans="1:14" x14ac:dyDescent="0.3">
      <c r="A1194" s="2">
        <v>74</v>
      </c>
      <c r="B1194" s="2" t="s">
        <v>7677</v>
      </c>
      <c r="C1194" s="2" t="s">
        <v>22</v>
      </c>
      <c r="D1194" s="2" t="s">
        <v>7923</v>
      </c>
      <c r="E1194" s="2">
        <v>4</v>
      </c>
      <c r="F1194" s="2" t="s">
        <v>22</v>
      </c>
      <c r="G1194" s="2">
        <v>1712</v>
      </c>
      <c r="H1194" s="3">
        <v>7.4392088019049939E-3</v>
      </c>
      <c r="I1194" s="2">
        <v>230132</v>
      </c>
      <c r="J1194" s="2">
        <v>281018</v>
      </c>
      <c r="K1194" s="2" t="s">
        <v>264</v>
      </c>
      <c r="L1194" s="2" t="s">
        <v>278</v>
      </c>
      <c r="M1194" s="2" t="s">
        <v>2152</v>
      </c>
      <c r="N1194" s="1" t="str">
        <f t="shared" si="18"/>
        <v>CHIMUR42024</v>
      </c>
    </row>
    <row r="1195" spans="1:14" x14ac:dyDescent="0.3">
      <c r="A1195" s="2">
        <v>74</v>
      </c>
      <c r="B1195" s="2" t="s">
        <v>7677</v>
      </c>
      <c r="C1195" s="2" t="s">
        <v>12104</v>
      </c>
      <c r="D1195" s="2" t="s">
        <v>1018</v>
      </c>
      <c r="E1195" s="2">
        <v>5</v>
      </c>
      <c r="F1195" s="2" t="s">
        <v>2637</v>
      </c>
      <c r="G1195" s="2">
        <v>1034</v>
      </c>
      <c r="H1195" s="3">
        <v>4.4930735404028989E-3</v>
      </c>
      <c r="I1195" s="2">
        <v>230132</v>
      </c>
      <c r="J1195" s="2">
        <v>281018</v>
      </c>
      <c r="K1195" s="2" t="s">
        <v>264</v>
      </c>
      <c r="L1195" s="2" t="s">
        <v>278</v>
      </c>
      <c r="M1195" s="2" t="s">
        <v>2152</v>
      </c>
      <c r="N1195" s="1" t="str">
        <f t="shared" si="18"/>
        <v>CHIMUR52024</v>
      </c>
    </row>
    <row r="1196" spans="1:14" x14ac:dyDescent="0.3">
      <c r="A1196" s="2">
        <v>74</v>
      </c>
      <c r="B1196" s="2" t="s">
        <v>7677</v>
      </c>
      <c r="C1196" s="2" t="s">
        <v>12105</v>
      </c>
      <c r="D1196" s="2" t="s">
        <v>1018</v>
      </c>
      <c r="E1196" s="2">
        <v>6</v>
      </c>
      <c r="F1196" s="2" t="s">
        <v>19</v>
      </c>
      <c r="G1196" s="2">
        <v>588</v>
      </c>
      <c r="H1196" s="3">
        <v>2.5550553595327899E-3</v>
      </c>
      <c r="I1196" s="2">
        <v>230132</v>
      </c>
      <c r="J1196" s="2">
        <v>281018</v>
      </c>
      <c r="K1196" s="2" t="s">
        <v>264</v>
      </c>
      <c r="L1196" s="2" t="s">
        <v>278</v>
      </c>
      <c r="M1196" s="2" t="s">
        <v>2152</v>
      </c>
      <c r="N1196" s="1" t="str">
        <f t="shared" si="18"/>
        <v>CHIMUR62024</v>
      </c>
    </row>
    <row r="1197" spans="1:14" x14ac:dyDescent="0.3">
      <c r="A1197" s="2">
        <v>74</v>
      </c>
      <c r="B1197" s="2" t="s">
        <v>7677</v>
      </c>
      <c r="C1197" s="2" t="s">
        <v>12106</v>
      </c>
      <c r="D1197" s="2" t="s">
        <v>1018</v>
      </c>
      <c r="E1197" s="2">
        <v>7</v>
      </c>
      <c r="F1197" s="2" t="s">
        <v>1053</v>
      </c>
      <c r="G1197" s="2">
        <v>335</v>
      </c>
      <c r="H1197" s="3">
        <v>1.4556863017746336E-3</v>
      </c>
      <c r="I1197" s="2">
        <v>230132</v>
      </c>
      <c r="J1197" s="2">
        <v>281018</v>
      </c>
      <c r="K1197" s="2" t="s">
        <v>264</v>
      </c>
      <c r="L1197" s="2" t="s">
        <v>278</v>
      </c>
      <c r="M1197" s="2" t="s">
        <v>2152</v>
      </c>
      <c r="N1197" s="1" t="str">
        <f t="shared" si="18"/>
        <v>CHIMUR72024</v>
      </c>
    </row>
    <row r="1198" spans="1:14" x14ac:dyDescent="0.3">
      <c r="A1198" s="2">
        <v>74</v>
      </c>
      <c r="B1198" s="2" t="s">
        <v>7677</v>
      </c>
      <c r="C1198" s="2" t="s">
        <v>12107</v>
      </c>
      <c r="D1198" s="2" t="s">
        <v>1018</v>
      </c>
      <c r="E1198" s="2">
        <v>8</v>
      </c>
      <c r="F1198" s="2" t="s">
        <v>19</v>
      </c>
      <c r="G1198" s="2">
        <v>294</v>
      </c>
      <c r="H1198" s="3">
        <v>1.277527679766395E-3</v>
      </c>
      <c r="I1198" s="2">
        <v>230132</v>
      </c>
      <c r="J1198" s="2">
        <v>281018</v>
      </c>
      <c r="K1198" s="2" t="s">
        <v>264</v>
      </c>
      <c r="L1198" s="2" t="s">
        <v>278</v>
      </c>
      <c r="M1198" s="2" t="s">
        <v>2152</v>
      </c>
      <c r="N1198" s="1" t="str">
        <f t="shared" si="18"/>
        <v>CHIMUR82024</v>
      </c>
    </row>
    <row r="1199" spans="1:14" x14ac:dyDescent="0.3">
      <c r="A1199" s="2">
        <v>74</v>
      </c>
      <c r="B1199" s="2" t="s">
        <v>7677</v>
      </c>
      <c r="C1199" s="2" t="s">
        <v>12100</v>
      </c>
      <c r="D1199" s="2" t="s">
        <v>1018</v>
      </c>
      <c r="E1199" s="2">
        <v>9</v>
      </c>
      <c r="F1199" s="2" t="s">
        <v>914</v>
      </c>
      <c r="G1199" s="2">
        <v>170</v>
      </c>
      <c r="H1199" s="3">
        <v>7.3870648149757532E-4</v>
      </c>
      <c r="I1199" s="2">
        <v>230132</v>
      </c>
      <c r="J1199" s="2">
        <v>281018</v>
      </c>
      <c r="K1199" s="2" t="s">
        <v>264</v>
      </c>
      <c r="L1199" s="2" t="s">
        <v>278</v>
      </c>
      <c r="M1199" s="2" t="s">
        <v>2152</v>
      </c>
      <c r="N1199" s="1" t="str">
        <f t="shared" si="18"/>
        <v>CHIMUR92024</v>
      </c>
    </row>
    <row r="1200" spans="1:14" x14ac:dyDescent="0.3">
      <c r="A1200" s="2">
        <v>74</v>
      </c>
      <c r="B1200" s="2" t="s">
        <v>7677</v>
      </c>
      <c r="C1200" s="2" t="s">
        <v>12108</v>
      </c>
      <c r="D1200" s="2" t="s">
        <v>1018</v>
      </c>
      <c r="E1200" s="2">
        <v>10</v>
      </c>
      <c r="F1200" s="2" t="s">
        <v>19</v>
      </c>
      <c r="G1200" s="2">
        <v>155</v>
      </c>
      <c r="H1200" s="3">
        <v>6.735264978360245E-4</v>
      </c>
      <c r="I1200" s="2">
        <v>230132</v>
      </c>
      <c r="J1200" s="2">
        <v>281018</v>
      </c>
      <c r="K1200" s="2" t="s">
        <v>264</v>
      </c>
      <c r="L1200" s="2" t="s">
        <v>278</v>
      </c>
      <c r="M1200" s="2" t="s">
        <v>2152</v>
      </c>
      <c r="N1200" s="1" t="str">
        <f t="shared" si="18"/>
        <v>CHIMUR102024</v>
      </c>
    </row>
    <row r="1201" spans="1:14" x14ac:dyDescent="0.3">
      <c r="A1201" s="2">
        <v>74</v>
      </c>
      <c r="B1201" s="2" t="s">
        <v>7677</v>
      </c>
      <c r="C1201" s="2" t="s">
        <v>12109</v>
      </c>
      <c r="D1201" s="2" t="s">
        <v>1018</v>
      </c>
      <c r="E1201" s="2">
        <v>11</v>
      </c>
      <c r="F1201" s="2" t="s">
        <v>19</v>
      </c>
      <c r="G1201" s="2">
        <v>114</v>
      </c>
      <c r="H1201" s="3">
        <v>4.9536787582778576E-4</v>
      </c>
      <c r="I1201" s="2">
        <v>230132</v>
      </c>
      <c r="J1201" s="2">
        <v>281018</v>
      </c>
      <c r="K1201" s="2" t="s">
        <v>264</v>
      </c>
      <c r="L1201" s="2" t="s">
        <v>278</v>
      </c>
      <c r="M1201" s="2" t="s">
        <v>2152</v>
      </c>
      <c r="N1201" s="1" t="str">
        <f t="shared" si="18"/>
        <v>CHIMUR112024</v>
      </c>
    </row>
    <row r="1202" spans="1:14" x14ac:dyDescent="0.3">
      <c r="A1202" s="2">
        <v>74</v>
      </c>
      <c r="B1202" s="2" t="s">
        <v>7677</v>
      </c>
      <c r="C1202" s="2" t="s">
        <v>12110</v>
      </c>
      <c r="D1202" s="2" t="s">
        <v>1018</v>
      </c>
      <c r="E1202" s="2">
        <v>12</v>
      </c>
      <c r="F1202" s="2" t="s">
        <v>19</v>
      </c>
      <c r="G1202" s="2">
        <v>113</v>
      </c>
      <c r="H1202" s="3">
        <v>4.9102254358368244E-4</v>
      </c>
      <c r="I1202" s="2">
        <v>230132</v>
      </c>
      <c r="J1202" s="2">
        <v>281018</v>
      </c>
      <c r="K1202" s="2" t="s">
        <v>264</v>
      </c>
      <c r="L1202" s="2" t="s">
        <v>278</v>
      </c>
      <c r="M1202" s="2" t="s">
        <v>2152</v>
      </c>
      <c r="N1202" s="1" t="str">
        <f t="shared" si="18"/>
        <v>CHIMUR122024</v>
      </c>
    </row>
    <row r="1203" spans="1:14" x14ac:dyDescent="0.3">
      <c r="A1203" s="2">
        <v>74</v>
      </c>
      <c r="B1203" s="2" t="s">
        <v>7677</v>
      </c>
      <c r="C1203" s="2" t="s">
        <v>12111</v>
      </c>
      <c r="D1203" s="2" t="s">
        <v>1018</v>
      </c>
      <c r="E1203" s="2">
        <v>13</v>
      </c>
      <c r="F1203" s="2" t="s">
        <v>19</v>
      </c>
      <c r="G1203" s="2">
        <v>90</v>
      </c>
      <c r="H1203" s="3">
        <v>3.910799019693046E-4</v>
      </c>
      <c r="I1203" s="2">
        <v>230132</v>
      </c>
      <c r="J1203" s="2">
        <v>281018</v>
      </c>
      <c r="K1203" s="2" t="s">
        <v>264</v>
      </c>
      <c r="L1203" s="2" t="s">
        <v>278</v>
      </c>
      <c r="M1203" s="2" t="s">
        <v>2152</v>
      </c>
      <c r="N1203" s="1" t="str">
        <f t="shared" si="18"/>
        <v>CHIMUR132024</v>
      </c>
    </row>
    <row r="1204" spans="1:14" x14ac:dyDescent="0.3">
      <c r="A1204" s="2">
        <v>74</v>
      </c>
      <c r="B1204" s="2" t="s">
        <v>7677</v>
      </c>
      <c r="C1204" s="2" t="s">
        <v>12112</v>
      </c>
      <c r="D1204" s="2" t="s">
        <v>1018</v>
      </c>
      <c r="E1204" s="2">
        <v>14</v>
      </c>
      <c r="F1204" s="2" t="s">
        <v>19</v>
      </c>
      <c r="G1204" s="2">
        <v>78</v>
      </c>
      <c r="H1204" s="3">
        <v>3.3893591504006396E-4</v>
      </c>
      <c r="I1204" s="2">
        <v>230132</v>
      </c>
      <c r="J1204" s="2">
        <v>281018</v>
      </c>
      <c r="K1204" s="2" t="s">
        <v>264</v>
      </c>
      <c r="L1204" s="2" t="s">
        <v>278</v>
      </c>
      <c r="M1204" s="2" t="s">
        <v>2152</v>
      </c>
      <c r="N1204" s="1" t="str">
        <f t="shared" si="18"/>
        <v>CHIMUR142024</v>
      </c>
    </row>
    <row r="1205" spans="1:14" x14ac:dyDescent="0.3">
      <c r="A1205" s="2">
        <v>75</v>
      </c>
      <c r="B1205" s="2" t="s">
        <v>7678</v>
      </c>
      <c r="C1205" s="2" t="s">
        <v>12113</v>
      </c>
      <c r="D1205" s="2" t="s">
        <v>1018</v>
      </c>
      <c r="E1205" s="2">
        <v>1</v>
      </c>
      <c r="F1205" s="2" t="s">
        <v>9</v>
      </c>
      <c r="G1205" s="2">
        <v>64597</v>
      </c>
      <c r="H1205" s="3">
        <v>0.32892036804130537</v>
      </c>
      <c r="I1205" s="2">
        <v>196391</v>
      </c>
      <c r="J1205" s="2">
        <v>282473</v>
      </c>
      <c r="K1205" s="2" t="s">
        <v>278</v>
      </c>
      <c r="L1205" s="2" t="s">
        <v>278</v>
      </c>
      <c r="M1205" s="2" t="s">
        <v>2152</v>
      </c>
      <c r="N1205" s="1" t="str">
        <f t="shared" si="18"/>
        <v>WARORA12024</v>
      </c>
    </row>
    <row r="1206" spans="1:14" x14ac:dyDescent="0.3">
      <c r="A1206" s="2">
        <v>75</v>
      </c>
      <c r="B1206" s="2" t="s">
        <v>7678</v>
      </c>
      <c r="C1206" s="2" t="s">
        <v>12114</v>
      </c>
      <c r="D1206" s="2" t="s">
        <v>1018</v>
      </c>
      <c r="E1206" s="2">
        <v>2</v>
      </c>
      <c r="F1206" s="2" t="s">
        <v>19</v>
      </c>
      <c r="G1206" s="2">
        <v>49189</v>
      </c>
      <c r="H1206" s="3">
        <v>0.25046463432642024</v>
      </c>
      <c r="I1206" s="2">
        <v>196391</v>
      </c>
      <c r="J1206" s="2">
        <v>282473</v>
      </c>
      <c r="K1206" s="2" t="s">
        <v>278</v>
      </c>
      <c r="L1206" s="2" t="s">
        <v>278</v>
      </c>
      <c r="M1206" s="2" t="s">
        <v>2152</v>
      </c>
      <c r="N1206" s="1" t="str">
        <f t="shared" si="18"/>
        <v>WARORA22024</v>
      </c>
    </row>
    <row r="1207" spans="1:14" x14ac:dyDescent="0.3">
      <c r="A1207" s="2">
        <v>75</v>
      </c>
      <c r="B1207" s="2" t="s">
        <v>7678</v>
      </c>
      <c r="C1207" s="2" t="s">
        <v>12115</v>
      </c>
      <c r="D1207" s="2" t="s">
        <v>1018</v>
      </c>
      <c r="E1207" s="2">
        <v>3</v>
      </c>
      <c r="F1207" s="2" t="s">
        <v>7</v>
      </c>
      <c r="G1207" s="2">
        <v>24706</v>
      </c>
      <c r="H1207" s="3">
        <v>0.12580006212097294</v>
      </c>
      <c r="I1207" s="2">
        <v>196391</v>
      </c>
      <c r="J1207" s="2">
        <v>282473</v>
      </c>
      <c r="K1207" s="2" t="s">
        <v>278</v>
      </c>
      <c r="L1207" s="2" t="s">
        <v>278</v>
      </c>
      <c r="M1207" s="2" t="s">
        <v>2152</v>
      </c>
      <c r="N1207" s="1" t="str">
        <f t="shared" si="18"/>
        <v>WARORA32024</v>
      </c>
    </row>
    <row r="1208" spans="1:14" x14ac:dyDescent="0.3">
      <c r="A1208" s="2">
        <v>75</v>
      </c>
      <c r="B1208" s="2" t="s">
        <v>7678</v>
      </c>
      <c r="C1208" s="2" t="s">
        <v>12116</v>
      </c>
      <c r="D1208" s="2" t="s">
        <v>1018</v>
      </c>
      <c r="E1208" s="2">
        <v>4</v>
      </c>
      <c r="F1208" s="2" t="s">
        <v>1257</v>
      </c>
      <c r="G1208" s="2">
        <v>20617</v>
      </c>
      <c r="H1208" s="3">
        <v>0.10497935241431634</v>
      </c>
      <c r="I1208" s="2">
        <v>196391</v>
      </c>
      <c r="J1208" s="2">
        <v>282473</v>
      </c>
      <c r="K1208" s="2" t="s">
        <v>278</v>
      </c>
      <c r="L1208" s="2" t="s">
        <v>278</v>
      </c>
      <c r="M1208" s="2" t="s">
        <v>2152</v>
      </c>
      <c r="N1208" s="1" t="str">
        <f t="shared" si="18"/>
        <v>WARORA42024</v>
      </c>
    </row>
    <row r="1209" spans="1:14" x14ac:dyDescent="0.3">
      <c r="A1209" s="2">
        <v>75</v>
      </c>
      <c r="B1209" s="2" t="s">
        <v>7678</v>
      </c>
      <c r="C1209" s="2" t="s">
        <v>12117</v>
      </c>
      <c r="D1209" s="2" t="s">
        <v>1018</v>
      </c>
      <c r="E1209" s="2">
        <v>5</v>
      </c>
      <c r="F1209" s="2" t="s">
        <v>19</v>
      </c>
      <c r="G1209" s="2">
        <v>13390</v>
      </c>
      <c r="H1209" s="3">
        <v>6.8180313761832256E-2</v>
      </c>
      <c r="I1209" s="2">
        <v>196391</v>
      </c>
      <c r="J1209" s="2">
        <v>282473</v>
      </c>
      <c r="K1209" s="2" t="s">
        <v>278</v>
      </c>
      <c r="L1209" s="2" t="s">
        <v>278</v>
      </c>
      <c r="M1209" s="2" t="s">
        <v>2152</v>
      </c>
      <c r="N1209" s="1" t="str">
        <f t="shared" si="18"/>
        <v>WARORA52024</v>
      </c>
    </row>
    <row r="1210" spans="1:14" x14ac:dyDescent="0.3">
      <c r="A1210" s="2">
        <v>75</v>
      </c>
      <c r="B1210" s="2" t="s">
        <v>7678</v>
      </c>
      <c r="C1210" s="2" t="s">
        <v>12118</v>
      </c>
      <c r="D1210" s="2" t="s">
        <v>1018</v>
      </c>
      <c r="E1210" s="2">
        <v>6</v>
      </c>
      <c r="F1210" s="2" t="s">
        <v>1023</v>
      </c>
      <c r="G1210" s="2">
        <v>8962</v>
      </c>
      <c r="H1210" s="3">
        <v>4.5633455708255471E-2</v>
      </c>
      <c r="I1210" s="2">
        <v>196391</v>
      </c>
      <c r="J1210" s="2">
        <v>282473</v>
      </c>
      <c r="K1210" s="2" t="s">
        <v>278</v>
      </c>
      <c r="L1210" s="2" t="s">
        <v>278</v>
      </c>
      <c r="M1210" s="2" t="s">
        <v>2152</v>
      </c>
      <c r="N1210" s="1" t="str">
        <f t="shared" si="18"/>
        <v>WARORA62024</v>
      </c>
    </row>
    <row r="1211" spans="1:14" x14ac:dyDescent="0.3">
      <c r="A1211" s="2">
        <v>75</v>
      </c>
      <c r="B1211" s="2" t="s">
        <v>7678</v>
      </c>
      <c r="C1211" s="2" t="s">
        <v>12119</v>
      </c>
      <c r="D1211" s="2" t="s">
        <v>1018</v>
      </c>
      <c r="E1211" s="2">
        <v>7</v>
      </c>
      <c r="F1211" s="2" t="s">
        <v>19</v>
      </c>
      <c r="G1211" s="2">
        <v>5096</v>
      </c>
      <c r="H1211" s="3">
        <v>2.5948235917124512E-2</v>
      </c>
      <c r="I1211" s="2">
        <v>196391</v>
      </c>
      <c r="J1211" s="2">
        <v>282473</v>
      </c>
      <c r="K1211" s="2" t="s">
        <v>278</v>
      </c>
      <c r="L1211" s="2" t="s">
        <v>278</v>
      </c>
      <c r="M1211" s="2" t="s">
        <v>2152</v>
      </c>
      <c r="N1211" s="1" t="str">
        <f t="shared" si="18"/>
        <v>WARORA72024</v>
      </c>
    </row>
    <row r="1212" spans="1:14" x14ac:dyDescent="0.3">
      <c r="A1212" s="2">
        <v>75</v>
      </c>
      <c r="B1212" s="2" t="s">
        <v>7678</v>
      </c>
      <c r="C1212" s="2" t="s">
        <v>12120</v>
      </c>
      <c r="D1212" s="2" t="s">
        <v>1018</v>
      </c>
      <c r="E1212" s="2">
        <v>8</v>
      </c>
      <c r="F1212" s="2" t="s">
        <v>302</v>
      </c>
      <c r="G1212" s="2">
        <v>2051</v>
      </c>
      <c r="H1212" s="3">
        <v>1.0443452093018519E-2</v>
      </c>
      <c r="I1212" s="2">
        <v>196391</v>
      </c>
      <c r="J1212" s="2">
        <v>282473</v>
      </c>
      <c r="K1212" s="2" t="s">
        <v>278</v>
      </c>
      <c r="L1212" s="2" t="s">
        <v>278</v>
      </c>
      <c r="M1212" s="2" t="s">
        <v>2152</v>
      </c>
      <c r="N1212" s="1" t="str">
        <f t="shared" si="18"/>
        <v>WARORA82024</v>
      </c>
    </row>
    <row r="1213" spans="1:14" x14ac:dyDescent="0.3">
      <c r="A1213" s="2">
        <v>75</v>
      </c>
      <c r="B1213" s="2" t="s">
        <v>7678</v>
      </c>
      <c r="C1213" s="2" t="s">
        <v>12121</v>
      </c>
      <c r="D1213" s="2" t="s">
        <v>1018</v>
      </c>
      <c r="E1213" s="2">
        <v>9</v>
      </c>
      <c r="F1213" s="2" t="s">
        <v>11</v>
      </c>
      <c r="G1213" s="2">
        <v>1240</v>
      </c>
      <c r="H1213" s="3">
        <v>6.3139349562861841E-3</v>
      </c>
      <c r="I1213" s="2">
        <v>196391</v>
      </c>
      <c r="J1213" s="2">
        <v>282473</v>
      </c>
      <c r="K1213" s="2" t="s">
        <v>278</v>
      </c>
      <c r="L1213" s="2" t="s">
        <v>278</v>
      </c>
      <c r="M1213" s="2" t="s">
        <v>2152</v>
      </c>
      <c r="N1213" s="1" t="str">
        <f t="shared" si="18"/>
        <v>WARORA92024</v>
      </c>
    </row>
    <row r="1214" spans="1:14" x14ac:dyDescent="0.3">
      <c r="A1214" s="2">
        <v>75</v>
      </c>
      <c r="B1214" s="2" t="s">
        <v>7678</v>
      </c>
      <c r="C1214" s="2" t="s">
        <v>12064</v>
      </c>
      <c r="D1214" s="2" t="s">
        <v>1018</v>
      </c>
      <c r="E1214" s="2">
        <v>10</v>
      </c>
      <c r="F1214" s="2" t="s">
        <v>19</v>
      </c>
      <c r="G1214" s="2">
        <v>1108</v>
      </c>
      <c r="H1214" s="3">
        <v>5.641806396423461E-3</v>
      </c>
      <c r="I1214" s="2">
        <v>196391</v>
      </c>
      <c r="J1214" s="2">
        <v>282473</v>
      </c>
      <c r="K1214" s="2" t="s">
        <v>278</v>
      </c>
      <c r="L1214" s="2" t="s">
        <v>278</v>
      </c>
      <c r="M1214" s="2" t="s">
        <v>2152</v>
      </c>
      <c r="N1214" s="1" t="str">
        <f t="shared" si="18"/>
        <v>WARORA102024</v>
      </c>
    </row>
    <row r="1215" spans="1:14" x14ac:dyDescent="0.3">
      <c r="A1215" s="2">
        <v>75</v>
      </c>
      <c r="B1215" s="2" t="s">
        <v>7678</v>
      </c>
      <c r="C1215" s="2" t="s">
        <v>22</v>
      </c>
      <c r="D1215" s="2" t="s">
        <v>7923</v>
      </c>
      <c r="E1215" s="2">
        <v>11</v>
      </c>
      <c r="F1215" s="2" t="s">
        <v>22</v>
      </c>
      <c r="G1215" s="2">
        <v>1031</v>
      </c>
      <c r="H1215" s="3">
        <v>5.2497314031702061E-3</v>
      </c>
      <c r="I1215" s="2">
        <v>196391</v>
      </c>
      <c r="J1215" s="2">
        <v>282473</v>
      </c>
      <c r="K1215" s="2" t="s">
        <v>278</v>
      </c>
      <c r="L1215" s="2" t="s">
        <v>278</v>
      </c>
      <c r="M1215" s="2" t="s">
        <v>2152</v>
      </c>
      <c r="N1215" s="1" t="str">
        <f t="shared" si="18"/>
        <v>WARORA112024</v>
      </c>
    </row>
    <row r="1216" spans="1:14" x14ac:dyDescent="0.3">
      <c r="A1216" s="2">
        <v>75</v>
      </c>
      <c r="B1216" s="2" t="s">
        <v>7678</v>
      </c>
      <c r="C1216" s="2" t="s">
        <v>12122</v>
      </c>
      <c r="D1216" s="2" t="s">
        <v>1018</v>
      </c>
      <c r="E1216" s="2">
        <v>12</v>
      </c>
      <c r="F1216" s="2" t="s">
        <v>19</v>
      </c>
      <c r="G1216" s="2">
        <v>929</v>
      </c>
      <c r="H1216" s="3">
        <v>4.7303593341853755E-3</v>
      </c>
      <c r="I1216" s="2">
        <v>196391</v>
      </c>
      <c r="J1216" s="2">
        <v>282473</v>
      </c>
      <c r="K1216" s="2" t="s">
        <v>278</v>
      </c>
      <c r="L1216" s="2" t="s">
        <v>278</v>
      </c>
      <c r="M1216" s="2" t="s">
        <v>2152</v>
      </c>
      <c r="N1216" s="1" t="str">
        <f t="shared" si="18"/>
        <v>WARORA122024</v>
      </c>
    </row>
    <row r="1217" spans="1:14" x14ac:dyDescent="0.3">
      <c r="A1217" s="2">
        <v>75</v>
      </c>
      <c r="B1217" s="2" t="s">
        <v>7678</v>
      </c>
      <c r="C1217" s="2" t="s">
        <v>12123</v>
      </c>
      <c r="D1217" s="2" t="s">
        <v>1018</v>
      </c>
      <c r="E1217" s="2">
        <v>13</v>
      </c>
      <c r="F1217" s="2" t="s">
        <v>19</v>
      </c>
      <c r="G1217" s="2">
        <v>794</v>
      </c>
      <c r="H1217" s="3">
        <v>4.0429551252348633E-3</v>
      </c>
      <c r="I1217" s="2">
        <v>196391</v>
      </c>
      <c r="J1217" s="2">
        <v>282473</v>
      </c>
      <c r="K1217" s="2" t="s">
        <v>278</v>
      </c>
      <c r="L1217" s="2" t="s">
        <v>278</v>
      </c>
      <c r="M1217" s="2" t="s">
        <v>2152</v>
      </c>
      <c r="N1217" s="1" t="str">
        <f t="shared" si="18"/>
        <v>WARORA132024</v>
      </c>
    </row>
    <row r="1218" spans="1:14" x14ac:dyDescent="0.3">
      <c r="A1218" s="2">
        <v>75</v>
      </c>
      <c r="B1218" s="2" t="s">
        <v>7678</v>
      </c>
      <c r="C1218" s="2" t="s">
        <v>12124</v>
      </c>
      <c r="D1218" s="2" t="s">
        <v>1018</v>
      </c>
      <c r="E1218" s="2">
        <v>14</v>
      </c>
      <c r="F1218" s="2" t="s">
        <v>19</v>
      </c>
      <c r="G1218" s="2">
        <v>631</v>
      </c>
      <c r="H1218" s="3">
        <v>3.2129781914649858E-3</v>
      </c>
      <c r="I1218" s="2">
        <v>196391</v>
      </c>
      <c r="J1218" s="2">
        <v>282473</v>
      </c>
      <c r="K1218" s="2" t="s">
        <v>278</v>
      </c>
      <c r="L1218" s="2" t="s">
        <v>278</v>
      </c>
      <c r="M1218" s="2" t="s">
        <v>2152</v>
      </c>
      <c r="N1218" s="1" t="str">
        <f t="shared" si="18"/>
        <v>WARORA142024</v>
      </c>
    </row>
    <row r="1219" spans="1:14" x14ac:dyDescent="0.3">
      <c r="A1219" s="2">
        <v>75</v>
      </c>
      <c r="B1219" s="2" t="s">
        <v>7678</v>
      </c>
      <c r="C1219" s="2" t="s">
        <v>12125</v>
      </c>
      <c r="D1219" s="2" t="s">
        <v>1018</v>
      </c>
      <c r="E1219" s="2">
        <v>15</v>
      </c>
      <c r="F1219" s="2" t="s">
        <v>1053</v>
      </c>
      <c r="G1219" s="2">
        <v>541</v>
      </c>
      <c r="H1219" s="3">
        <v>2.7547087188313111E-3</v>
      </c>
      <c r="I1219" s="2">
        <v>196391</v>
      </c>
      <c r="J1219" s="2">
        <v>282473</v>
      </c>
      <c r="K1219" s="2" t="s">
        <v>278</v>
      </c>
      <c r="L1219" s="2" t="s">
        <v>278</v>
      </c>
      <c r="M1219" s="2" t="s">
        <v>2152</v>
      </c>
      <c r="N1219" s="1" t="str">
        <f t="shared" ref="N1219:N1282" si="19">B1219&amp;E1219&amp;2024</f>
        <v>WARORA152024</v>
      </c>
    </row>
    <row r="1220" spans="1:14" x14ac:dyDescent="0.3">
      <c r="A1220" s="2">
        <v>75</v>
      </c>
      <c r="B1220" s="2" t="s">
        <v>7678</v>
      </c>
      <c r="C1220" s="2" t="s">
        <v>4648</v>
      </c>
      <c r="D1220" s="2" t="s">
        <v>1020</v>
      </c>
      <c r="E1220" s="2">
        <v>16</v>
      </c>
      <c r="F1220" s="2" t="s">
        <v>19</v>
      </c>
      <c r="G1220" s="2">
        <v>487</v>
      </c>
      <c r="H1220" s="3">
        <v>2.4797470352511063E-3</v>
      </c>
      <c r="I1220" s="2">
        <v>196391</v>
      </c>
      <c r="J1220" s="2">
        <v>282473</v>
      </c>
      <c r="K1220" s="2" t="s">
        <v>278</v>
      </c>
      <c r="L1220" s="2" t="s">
        <v>278</v>
      </c>
      <c r="M1220" s="2" t="s">
        <v>2152</v>
      </c>
      <c r="N1220" s="1" t="str">
        <f t="shared" si="19"/>
        <v>WARORA162024</v>
      </c>
    </row>
    <row r="1221" spans="1:14" x14ac:dyDescent="0.3">
      <c r="A1221" s="2">
        <v>75</v>
      </c>
      <c r="B1221" s="2" t="s">
        <v>7678</v>
      </c>
      <c r="C1221" s="2" t="s">
        <v>12126</v>
      </c>
      <c r="D1221" s="2" t="s">
        <v>1018</v>
      </c>
      <c r="E1221" s="2">
        <v>17</v>
      </c>
      <c r="F1221" s="2" t="s">
        <v>19</v>
      </c>
      <c r="G1221" s="2">
        <v>402</v>
      </c>
      <c r="H1221" s="3">
        <v>2.0469369777637468E-3</v>
      </c>
      <c r="I1221" s="2">
        <v>196391</v>
      </c>
      <c r="J1221" s="2">
        <v>282473</v>
      </c>
      <c r="K1221" s="2" t="s">
        <v>278</v>
      </c>
      <c r="L1221" s="2" t="s">
        <v>278</v>
      </c>
      <c r="M1221" s="2" t="s">
        <v>2152</v>
      </c>
      <c r="N1221" s="1" t="str">
        <f t="shared" si="19"/>
        <v>WARORA172024</v>
      </c>
    </row>
    <row r="1222" spans="1:14" x14ac:dyDescent="0.3">
      <c r="A1222" s="2">
        <v>75</v>
      </c>
      <c r="B1222" s="2" t="s">
        <v>7678</v>
      </c>
      <c r="C1222" s="2" t="s">
        <v>12127</v>
      </c>
      <c r="D1222" s="2" t="s">
        <v>1018</v>
      </c>
      <c r="E1222" s="2">
        <v>18</v>
      </c>
      <c r="F1222" s="2" t="s">
        <v>19</v>
      </c>
      <c r="G1222" s="2">
        <v>377</v>
      </c>
      <c r="H1222" s="3">
        <v>1.9196399020321704E-3</v>
      </c>
      <c r="I1222" s="2">
        <v>196391</v>
      </c>
      <c r="J1222" s="2">
        <v>282473</v>
      </c>
      <c r="K1222" s="2" t="s">
        <v>278</v>
      </c>
      <c r="L1222" s="2" t="s">
        <v>278</v>
      </c>
      <c r="M1222" s="2" t="s">
        <v>2152</v>
      </c>
      <c r="N1222" s="1" t="str">
        <f t="shared" si="19"/>
        <v>WARORA182024</v>
      </c>
    </row>
    <row r="1223" spans="1:14" x14ac:dyDescent="0.3">
      <c r="A1223" s="2">
        <v>75</v>
      </c>
      <c r="B1223" s="2" t="s">
        <v>7678</v>
      </c>
      <c r="C1223" s="2" t="s">
        <v>12128</v>
      </c>
      <c r="D1223" s="2" t="s">
        <v>1018</v>
      </c>
      <c r="E1223" s="2">
        <v>19</v>
      </c>
      <c r="F1223" s="2" t="s">
        <v>1113</v>
      </c>
      <c r="G1223" s="2">
        <v>243</v>
      </c>
      <c r="H1223" s="3">
        <v>1.2373275761109216E-3</v>
      </c>
      <c r="I1223" s="2">
        <v>196391</v>
      </c>
      <c r="J1223" s="2">
        <v>282473</v>
      </c>
      <c r="K1223" s="2" t="s">
        <v>278</v>
      </c>
      <c r="L1223" s="2" t="s">
        <v>278</v>
      </c>
      <c r="M1223" s="2" t="s">
        <v>2152</v>
      </c>
      <c r="N1223" s="1" t="str">
        <f t="shared" si="19"/>
        <v>WARORA192024</v>
      </c>
    </row>
    <row r="1224" spans="1:14" x14ac:dyDescent="0.3">
      <c r="A1224" s="2">
        <v>76</v>
      </c>
      <c r="B1224" s="2" t="s">
        <v>7679</v>
      </c>
      <c r="C1224" s="2" t="s">
        <v>4654</v>
      </c>
      <c r="D1224" s="2" t="s">
        <v>1018</v>
      </c>
      <c r="E1224" s="2">
        <v>1</v>
      </c>
      <c r="F1224" s="2" t="s">
        <v>1977</v>
      </c>
      <c r="G1224" s="2">
        <v>93659</v>
      </c>
      <c r="H1224" s="3">
        <v>0.42801259465412683</v>
      </c>
      <c r="I1224" s="2">
        <v>218823</v>
      </c>
      <c r="J1224" s="2">
        <v>286307</v>
      </c>
      <c r="K1224" s="2" t="s">
        <v>278</v>
      </c>
      <c r="L1224" s="2" t="s">
        <v>3177</v>
      </c>
      <c r="M1224" s="2" t="s">
        <v>2152</v>
      </c>
      <c r="N1224" s="1" t="str">
        <f t="shared" si="19"/>
        <v>WANI12024</v>
      </c>
    </row>
    <row r="1225" spans="1:14" x14ac:dyDescent="0.3">
      <c r="A1225" s="2">
        <v>76</v>
      </c>
      <c r="B1225" s="2" t="s">
        <v>7679</v>
      </c>
      <c r="C1225" s="2" t="s">
        <v>12129</v>
      </c>
      <c r="D1225" s="2" t="s">
        <v>1018</v>
      </c>
      <c r="E1225" s="2">
        <v>2</v>
      </c>
      <c r="F1225" s="2" t="s">
        <v>9</v>
      </c>
      <c r="G1225" s="2">
        <v>78563</v>
      </c>
      <c r="H1225" s="3">
        <v>0.35902533097526312</v>
      </c>
      <c r="I1225" s="2">
        <v>218823</v>
      </c>
      <c r="J1225" s="2">
        <v>286307</v>
      </c>
      <c r="K1225" s="2" t="s">
        <v>278</v>
      </c>
      <c r="L1225" s="2" t="s">
        <v>3177</v>
      </c>
      <c r="M1225" s="2" t="s">
        <v>2152</v>
      </c>
      <c r="N1225" s="1" t="str">
        <f t="shared" si="19"/>
        <v>WANI22024</v>
      </c>
    </row>
    <row r="1226" spans="1:14" x14ac:dyDescent="0.3">
      <c r="A1226" s="2">
        <v>76</v>
      </c>
      <c r="B1226" s="2" t="s">
        <v>7679</v>
      </c>
      <c r="C1226" s="2" t="s">
        <v>12130</v>
      </c>
      <c r="D1226" s="2" t="s">
        <v>1018</v>
      </c>
      <c r="E1226" s="2">
        <v>3</v>
      </c>
      <c r="F1226" s="2" t="s">
        <v>302</v>
      </c>
      <c r="G1226" s="2">
        <v>21885</v>
      </c>
      <c r="H1226" s="3">
        <v>0.10001233873952921</v>
      </c>
      <c r="I1226" s="2">
        <v>218823</v>
      </c>
      <c r="J1226" s="2">
        <v>286307</v>
      </c>
      <c r="K1226" s="2" t="s">
        <v>278</v>
      </c>
      <c r="L1226" s="2" t="s">
        <v>3177</v>
      </c>
      <c r="M1226" s="2" t="s">
        <v>2152</v>
      </c>
      <c r="N1226" s="1" t="str">
        <f t="shared" si="19"/>
        <v>WANI32024</v>
      </c>
    </row>
    <row r="1227" spans="1:14" x14ac:dyDescent="0.3">
      <c r="A1227" s="2">
        <v>76</v>
      </c>
      <c r="B1227" s="2" t="s">
        <v>7679</v>
      </c>
      <c r="C1227" s="2" t="s">
        <v>12131</v>
      </c>
      <c r="D1227" s="2" t="s">
        <v>1018</v>
      </c>
      <c r="E1227" s="2">
        <v>4</v>
      </c>
      <c r="F1227" s="2" t="s">
        <v>19</v>
      </c>
      <c r="G1227" s="2">
        <v>7487</v>
      </c>
      <c r="H1227" s="3">
        <v>3.4214867724142346E-2</v>
      </c>
      <c r="I1227" s="2">
        <v>218823</v>
      </c>
      <c r="J1227" s="2">
        <v>286307</v>
      </c>
      <c r="K1227" s="2" t="s">
        <v>278</v>
      </c>
      <c r="L1227" s="2" t="s">
        <v>3177</v>
      </c>
      <c r="M1227" s="2" t="s">
        <v>2152</v>
      </c>
      <c r="N1227" s="1" t="str">
        <f t="shared" si="19"/>
        <v>WANI42024</v>
      </c>
    </row>
    <row r="1228" spans="1:14" x14ac:dyDescent="0.3">
      <c r="A1228" s="2">
        <v>76</v>
      </c>
      <c r="B1228" s="2" t="s">
        <v>7679</v>
      </c>
      <c r="C1228" s="2" t="s">
        <v>12132</v>
      </c>
      <c r="D1228" s="2" t="s">
        <v>1018</v>
      </c>
      <c r="E1228" s="2">
        <v>5</v>
      </c>
      <c r="F1228" s="2" t="s">
        <v>267</v>
      </c>
      <c r="G1228" s="2">
        <v>3868</v>
      </c>
      <c r="H1228" s="3">
        <v>1.7676386851473564E-2</v>
      </c>
      <c r="I1228" s="2">
        <v>218823</v>
      </c>
      <c r="J1228" s="2">
        <v>286307</v>
      </c>
      <c r="K1228" s="2" t="s">
        <v>278</v>
      </c>
      <c r="L1228" s="2" t="s">
        <v>3177</v>
      </c>
      <c r="M1228" s="2" t="s">
        <v>2152</v>
      </c>
      <c r="N1228" s="1" t="str">
        <f t="shared" si="19"/>
        <v>WANI52024</v>
      </c>
    </row>
    <row r="1229" spans="1:14" x14ac:dyDescent="0.3">
      <c r="A1229" s="2">
        <v>76</v>
      </c>
      <c r="B1229" s="2" t="s">
        <v>7679</v>
      </c>
      <c r="C1229" s="2" t="s">
        <v>12133</v>
      </c>
      <c r="D1229" s="2" t="s">
        <v>1018</v>
      </c>
      <c r="E1229" s="2">
        <v>6</v>
      </c>
      <c r="F1229" s="2" t="s">
        <v>1023</v>
      </c>
      <c r="G1229" s="2">
        <v>3559</v>
      </c>
      <c r="H1229" s="3">
        <v>1.6264286660908588E-2</v>
      </c>
      <c r="I1229" s="2">
        <v>218823</v>
      </c>
      <c r="J1229" s="2">
        <v>286307</v>
      </c>
      <c r="K1229" s="2" t="s">
        <v>278</v>
      </c>
      <c r="L1229" s="2" t="s">
        <v>3177</v>
      </c>
      <c r="M1229" s="2" t="s">
        <v>2152</v>
      </c>
      <c r="N1229" s="1" t="str">
        <f t="shared" si="19"/>
        <v>WANI62024</v>
      </c>
    </row>
    <row r="1230" spans="1:14" x14ac:dyDescent="0.3">
      <c r="A1230" s="2">
        <v>76</v>
      </c>
      <c r="B1230" s="2" t="s">
        <v>7679</v>
      </c>
      <c r="C1230" s="2" t="s">
        <v>12134</v>
      </c>
      <c r="D1230" s="2" t="s">
        <v>1018</v>
      </c>
      <c r="E1230" s="2">
        <v>7</v>
      </c>
      <c r="F1230" s="2" t="s">
        <v>19</v>
      </c>
      <c r="G1230" s="2">
        <v>2510</v>
      </c>
      <c r="H1230" s="3">
        <v>1.1470457858634604E-2</v>
      </c>
      <c r="I1230" s="2">
        <v>218823</v>
      </c>
      <c r="J1230" s="2">
        <v>286307</v>
      </c>
      <c r="K1230" s="2" t="s">
        <v>278</v>
      </c>
      <c r="L1230" s="2" t="s">
        <v>3177</v>
      </c>
      <c r="M1230" s="2" t="s">
        <v>2152</v>
      </c>
      <c r="N1230" s="1" t="str">
        <f t="shared" si="19"/>
        <v>WANI72024</v>
      </c>
    </row>
    <row r="1231" spans="1:14" x14ac:dyDescent="0.3">
      <c r="A1231" s="2">
        <v>76</v>
      </c>
      <c r="B1231" s="2" t="s">
        <v>7679</v>
      </c>
      <c r="C1231" s="2" t="s">
        <v>12135</v>
      </c>
      <c r="D1231" s="2" t="s">
        <v>1018</v>
      </c>
      <c r="E1231" s="2">
        <v>8</v>
      </c>
      <c r="F1231" s="2" t="s">
        <v>19</v>
      </c>
      <c r="G1231" s="2">
        <v>2245</v>
      </c>
      <c r="H1231" s="3">
        <v>1.0259433423360434E-2</v>
      </c>
      <c r="I1231" s="2">
        <v>218823</v>
      </c>
      <c r="J1231" s="2">
        <v>286307</v>
      </c>
      <c r="K1231" s="2" t="s">
        <v>278</v>
      </c>
      <c r="L1231" s="2" t="s">
        <v>3177</v>
      </c>
      <c r="M1231" s="2" t="s">
        <v>2152</v>
      </c>
      <c r="N1231" s="1" t="str">
        <f t="shared" si="19"/>
        <v>WANI82024</v>
      </c>
    </row>
    <row r="1232" spans="1:14" x14ac:dyDescent="0.3">
      <c r="A1232" s="2">
        <v>76</v>
      </c>
      <c r="B1232" s="2" t="s">
        <v>7679</v>
      </c>
      <c r="C1232" s="2" t="s">
        <v>22</v>
      </c>
      <c r="D1232" s="2" t="s">
        <v>7923</v>
      </c>
      <c r="E1232" s="2">
        <v>9</v>
      </c>
      <c r="F1232" s="2" t="s">
        <v>22</v>
      </c>
      <c r="G1232" s="2">
        <v>1328</v>
      </c>
      <c r="H1232" s="3">
        <v>6.068831886958866E-3</v>
      </c>
      <c r="I1232" s="2">
        <v>218823</v>
      </c>
      <c r="J1232" s="2">
        <v>286307</v>
      </c>
      <c r="K1232" s="2" t="s">
        <v>278</v>
      </c>
      <c r="L1232" s="2" t="s">
        <v>3177</v>
      </c>
      <c r="M1232" s="2" t="s">
        <v>2152</v>
      </c>
      <c r="N1232" s="1" t="str">
        <f t="shared" si="19"/>
        <v>WANI92024</v>
      </c>
    </row>
    <row r="1233" spans="1:14" x14ac:dyDescent="0.3">
      <c r="A1233" s="2">
        <v>76</v>
      </c>
      <c r="B1233" s="2" t="s">
        <v>7679</v>
      </c>
      <c r="C1233" s="2" t="s">
        <v>12136</v>
      </c>
      <c r="D1233" s="2" t="s">
        <v>1018</v>
      </c>
      <c r="E1233" s="2">
        <v>10</v>
      </c>
      <c r="F1233" s="2" t="s">
        <v>19</v>
      </c>
      <c r="G1233" s="2">
        <v>1306</v>
      </c>
      <c r="H1233" s="3">
        <v>5.9682940093134631E-3</v>
      </c>
      <c r="I1233" s="2">
        <v>218823</v>
      </c>
      <c r="J1233" s="2">
        <v>286307</v>
      </c>
      <c r="K1233" s="2" t="s">
        <v>278</v>
      </c>
      <c r="L1233" s="2" t="s">
        <v>3177</v>
      </c>
      <c r="M1233" s="2" t="s">
        <v>2152</v>
      </c>
      <c r="N1233" s="1" t="str">
        <f t="shared" si="19"/>
        <v>WANI102024</v>
      </c>
    </row>
    <row r="1234" spans="1:14" x14ac:dyDescent="0.3">
      <c r="A1234" s="2">
        <v>76</v>
      </c>
      <c r="B1234" s="2" t="s">
        <v>7679</v>
      </c>
      <c r="C1234" s="2" t="s">
        <v>12137</v>
      </c>
      <c r="D1234" s="2" t="s">
        <v>1018</v>
      </c>
      <c r="E1234" s="2">
        <v>11</v>
      </c>
      <c r="F1234" s="2" t="s">
        <v>11</v>
      </c>
      <c r="G1234" s="2">
        <v>1154</v>
      </c>
      <c r="H1234" s="3">
        <v>5.2736686728543161E-3</v>
      </c>
      <c r="I1234" s="2">
        <v>218823</v>
      </c>
      <c r="J1234" s="2">
        <v>286307</v>
      </c>
      <c r="K1234" s="2" t="s">
        <v>278</v>
      </c>
      <c r="L1234" s="2" t="s">
        <v>3177</v>
      </c>
      <c r="M1234" s="2" t="s">
        <v>2152</v>
      </c>
      <c r="N1234" s="1" t="str">
        <f t="shared" si="19"/>
        <v>WANI112024</v>
      </c>
    </row>
    <row r="1235" spans="1:14" x14ac:dyDescent="0.3">
      <c r="A1235" s="2">
        <v>76</v>
      </c>
      <c r="B1235" s="2" t="s">
        <v>7679</v>
      </c>
      <c r="C1235" s="2" t="s">
        <v>12138</v>
      </c>
      <c r="D1235" s="2" t="s">
        <v>1018</v>
      </c>
      <c r="E1235" s="2">
        <v>12</v>
      </c>
      <c r="F1235" s="2" t="s">
        <v>19</v>
      </c>
      <c r="G1235" s="2">
        <v>853</v>
      </c>
      <c r="H1235" s="3">
        <v>3.898127710524031E-3</v>
      </c>
      <c r="I1235" s="2">
        <v>218823</v>
      </c>
      <c r="J1235" s="2">
        <v>286307</v>
      </c>
      <c r="K1235" s="2" t="s">
        <v>278</v>
      </c>
      <c r="L1235" s="2" t="s">
        <v>3177</v>
      </c>
      <c r="M1235" s="2" t="s">
        <v>2152</v>
      </c>
      <c r="N1235" s="1" t="str">
        <f t="shared" si="19"/>
        <v>WANI122024</v>
      </c>
    </row>
    <row r="1236" spans="1:14" x14ac:dyDescent="0.3">
      <c r="A1236" s="2">
        <v>76</v>
      </c>
      <c r="B1236" s="2" t="s">
        <v>7679</v>
      </c>
      <c r="C1236" s="2" t="s">
        <v>11791</v>
      </c>
      <c r="D1236" s="2" t="s">
        <v>1018</v>
      </c>
      <c r="E1236" s="2">
        <v>13</v>
      </c>
      <c r="F1236" s="2" t="s">
        <v>19</v>
      </c>
      <c r="G1236" s="2">
        <v>406</v>
      </c>
      <c r="H1236" s="3">
        <v>1.8553808329106172E-3</v>
      </c>
      <c r="I1236" s="2">
        <v>218823</v>
      </c>
      <c r="J1236" s="2">
        <v>286307</v>
      </c>
      <c r="K1236" s="2" t="s">
        <v>278</v>
      </c>
      <c r="L1236" s="2" t="s">
        <v>3177</v>
      </c>
      <c r="M1236" s="2" t="s">
        <v>2152</v>
      </c>
      <c r="N1236" s="1" t="str">
        <f t="shared" si="19"/>
        <v>WANI132024</v>
      </c>
    </row>
    <row r="1237" spans="1:14" x14ac:dyDescent="0.3">
      <c r="A1237" s="2">
        <v>77</v>
      </c>
      <c r="B1237" s="2" t="s">
        <v>7680</v>
      </c>
      <c r="C1237" s="2" t="s">
        <v>12139</v>
      </c>
      <c r="D1237" s="2" t="s">
        <v>1018</v>
      </c>
      <c r="E1237" s="2">
        <v>1</v>
      </c>
      <c r="F1237" s="2" t="s">
        <v>9</v>
      </c>
      <c r="G1237" s="2">
        <v>101029</v>
      </c>
      <c r="H1237" s="3">
        <v>0.47366076870422985</v>
      </c>
      <c r="I1237" s="2">
        <v>213294</v>
      </c>
      <c r="J1237" s="2">
        <v>288150</v>
      </c>
      <c r="K1237" s="2" t="s">
        <v>14769</v>
      </c>
      <c r="L1237" s="2" t="s">
        <v>3177</v>
      </c>
      <c r="M1237" s="2" t="s">
        <v>2054</v>
      </c>
      <c r="N1237" s="1" t="str">
        <f t="shared" si="19"/>
        <v>RALEGAON (ST)12024</v>
      </c>
    </row>
    <row r="1238" spans="1:14" x14ac:dyDescent="0.3">
      <c r="A1238" s="2">
        <v>77</v>
      </c>
      <c r="B1238" s="2" t="s">
        <v>7680</v>
      </c>
      <c r="C1238" s="2" t="s">
        <v>12140</v>
      </c>
      <c r="D1238" s="2" t="s">
        <v>1018</v>
      </c>
      <c r="E1238" s="2">
        <v>2</v>
      </c>
      <c r="F1238" s="2" t="s">
        <v>7</v>
      </c>
      <c r="G1238" s="2">
        <v>98080</v>
      </c>
      <c r="H1238" s="3">
        <v>0.45983478203793826</v>
      </c>
      <c r="I1238" s="2">
        <v>213294</v>
      </c>
      <c r="J1238" s="2">
        <v>288150</v>
      </c>
      <c r="K1238" s="2" t="s">
        <v>14769</v>
      </c>
      <c r="L1238" s="2" t="s">
        <v>3177</v>
      </c>
      <c r="M1238" s="2" t="s">
        <v>2054</v>
      </c>
      <c r="N1238" s="1" t="str">
        <f t="shared" si="19"/>
        <v>RALEGAON (ST)22024</v>
      </c>
    </row>
    <row r="1239" spans="1:14" x14ac:dyDescent="0.3">
      <c r="A1239" s="2">
        <v>77</v>
      </c>
      <c r="B1239" s="2" t="s">
        <v>7680</v>
      </c>
      <c r="C1239" s="2" t="s">
        <v>12141</v>
      </c>
      <c r="D1239" s="2" t="s">
        <v>1018</v>
      </c>
      <c r="E1239" s="2">
        <v>3</v>
      </c>
      <c r="F1239" s="2" t="s">
        <v>1023</v>
      </c>
      <c r="G1239" s="2">
        <v>2918</v>
      </c>
      <c r="H1239" s="3">
        <v>1.3680647369358725E-2</v>
      </c>
      <c r="I1239" s="2">
        <v>213294</v>
      </c>
      <c r="J1239" s="2">
        <v>288150</v>
      </c>
      <c r="K1239" s="2" t="s">
        <v>14769</v>
      </c>
      <c r="L1239" s="2" t="s">
        <v>3177</v>
      </c>
      <c r="M1239" s="2" t="s">
        <v>2054</v>
      </c>
      <c r="N1239" s="1" t="str">
        <f t="shared" si="19"/>
        <v>RALEGAON (ST)32024</v>
      </c>
    </row>
    <row r="1240" spans="1:14" x14ac:dyDescent="0.3">
      <c r="A1240" s="2">
        <v>77</v>
      </c>
      <c r="B1240" s="2" t="s">
        <v>7680</v>
      </c>
      <c r="C1240" s="2" t="s">
        <v>12142</v>
      </c>
      <c r="D1240" s="2" t="s">
        <v>1018</v>
      </c>
      <c r="E1240" s="2">
        <v>4</v>
      </c>
      <c r="F1240" s="2" t="s">
        <v>19</v>
      </c>
      <c r="G1240" s="2">
        <v>2808</v>
      </c>
      <c r="H1240" s="3">
        <v>1.316492728346789E-2</v>
      </c>
      <c r="I1240" s="2">
        <v>213294</v>
      </c>
      <c r="J1240" s="2">
        <v>288150</v>
      </c>
      <c r="K1240" s="2" t="s">
        <v>14769</v>
      </c>
      <c r="L1240" s="2" t="s">
        <v>3177</v>
      </c>
      <c r="M1240" s="2" t="s">
        <v>2054</v>
      </c>
      <c r="N1240" s="1" t="str">
        <f t="shared" si="19"/>
        <v>RALEGAON (ST)42024</v>
      </c>
    </row>
    <row r="1241" spans="1:14" x14ac:dyDescent="0.3">
      <c r="A1241" s="2">
        <v>77</v>
      </c>
      <c r="B1241" s="2" t="s">
        <v>7680</v>
      </c>
      <c r="C1241" s="2" t="s">
        <v>12143</v>
      </c>
      <c r="D1241" s="2" t="s">
        <v>1018</v>
      </c>
      <c r="E1241" s="2">
        <v>5</v>
      </c>
      <c r="F1241" s="2" t="s">
        <v>302</v>
      </c>
      <c r="G1241" s="2">
        <v>2013</v>
      </c>
      <c r="H1241" s="3">
        <v>9.4376775718023019E-3</v>
      </c>
      <c r="I1241" s="2">
        <v>213294</v>
      </c>
      <c r="J1241" s="2">
        <v>288150</v>
      </c>
      <c r="K1241" s="2" t="s">
        <v>14769</v>
      </c>
      <c r="L1241" s="2" t="s">
        <v>3177</v>
      </c>
      <c r="M1241" s="2" t="s">
        <v>2054</v>
      </c>
      <c r="N1241" s="1" t="str">
        <f t="shared" si="19"/>
        <v>RALEGAON (ST)52024</v>
      </c>
    </row>
    <row r="1242" spans="1:14" x14ac:dyDescent="0.3">
      <c r="A1242" s="2">
        <v>77</v>
      </c>
      <c r="B1242" s="2" t="s">
        <v>7680</v>
      </c>
      <c r="C1242" s="2" t="s">
        <v>12144</v>
      </c>
      <c r="D1242" s="2" t="s">
        <v>1018</v>
      </c>
      <c r="E1242" s="2">
        <v>6</v>
      </c>
      <c r="F1242" s="2" t="s">
        <v>1257</v>
      </c>
      <c r="G1242" s="2">
        <v>1663</v>
      </c>
      <c r="H1242" s="3">
        <v>7.7967500257860043E-3</v>
      </c>
      <c r="I1242" s="2">
        <v>213294</v>
      </c>
      <c r="J1242" s="2">
        <v>288150</v>
      </c>
      <c r="K1242" s="2" t="s">
        <v>14769</v>
      </c>
      <c r="L1242" s="2" t="s">
        <v>3177</v>
      </c>
      <c r="M1242" s="2" t="s">
        <v>2054</v>
      </c>
      <c r="N1242" s="1" t="str">
        <f t="shared" si="19"/>
        <v>RALEGAON (ST)62024</v>
      </c>
    </row>
    <row r="1243" spans="1:14" x14ac:dyDescent="0.3">
      <c r="A1243" s="2">
        <v>77</v>
      </c>
      <c r="B1243" s="2" t="s">
        <v>7680</v>
      </c>
      <c r="C1243" s="2" t="s">
        <v>22</v>
      </c>
      <c r="D1243" s="2" t="s">
        <v>7923</v>
      </c>
      <c r="E1243" s="2">
        <v>7</v>
      </c>
      <c r="F1243" s="2" t="s">
        <v>22</v>
      </c>
      <c r="G1243" s="2">
        <v>1316</v>
      </c>
      <c r="H1243" s="3">
        <v>6.169887573021276E-3</v>
      </c>
      <c r="I1243" s="2">
        <v>213294</v>
      </c>
      <c r="J1243" s="2">
        <v>288150</v>
      </c>
      <c r="K1243" s="2" t="s">
        <v>14769</v>
      </c>
      <c r="L1243" s="2" t="s">
        <v>3177</v>
      </c>
      <c r="M1243" s="2" t="s">
        <v>2054</v>
      </c>
      <c r="N1243" s="1" t="str">
        <f t="shared" si="19"/>
        <v>RALEGAON (ST)72024</v>
      </c>
    </row>
    <row r="1244" spans="1:14" x14ac:dyDescent="0.3">
      <c r="A1244" s="2">
        <v>77</v>
      </c>
      <c r="B1244" s="2" t="s">
        <v>7680</v>
      </c>
      <c r="C1244" s="2" t="s">
        <v>12145</v>
      </c>
      <c r="D1244" s="2" t="s">
        <v>1020</v>
      </c>
      <c r="E1244" s="2">
        <v>8</v>
      </c>
      <c r="F1244" s="2" t="s">
        <v>1252</v>
      </c>
      <c r="G1244" s="2">
        <v>1299</v>
      </c>
      <c r="H1244" s="3">
        <v>6.0901853779290558E-3</v>
      </c>
      <c r="I1244" s="2">
        <v>213294</v>
      </c>
      <c r="J1244" s="2">
        <v>288150</v>
      </c>
      <c r="K1244" s="2" t="s">
        <v>14769</v>
      </c>
      <c r="L1244" s="2" t="s">
        <v>3177</v>
      </c>
      <c r="M1244" s="2" t="s">
        <v>2054</v>
      </c>
      <c r="N1244" s="1" t="str">
        <f t="shared" si="19"/>
        <v>RALEGAON (ST)82024</v>
      </c>
    </row>
    <row r="1245" spans="1:14" x14ac:dyDescent="0.3">
      <c r="A1245" s="2">
        <v>77</v>
      </c>
      <c r="B1245" s="2" t="s">
        <v>7680</v>
      </c>
      <c r="C1245" s="2" t="s">
        <v>12146</v>
      </c>
      <c r="D1245" s="2" t="s">
        <v>1018</v>
      </c>
      <c r="E1245" s="2">
        <v>9</v>
      </c>
      <c r="F1245" s="2" t="s">
        <v>19</v>
      </c>
      <c r="G1245" s="2">
        <v>856</v>
      </c>
      <c r="H1245" s="3">
        <v>4.0132399411141433E-3</v>
      </c>
      <c r="I1245" s="2">
        <v>213294</v>
      </c>
      <c r="J1245" s="2">
        <v>288150</v>
      </c>
      <c r="K1245" s="2" t="s">
        <v>14769</v>
      </c>
      <c r="L1245" s="2" t="s">
        <v>3177</v>
      </c>
      <c r="M1245" s="2" t="s">
        <v>2054</v>
      </c>
      <c r="N1245" s="1" t="str">
        <f t="shared" si="19"/>
        <v>RALEGAON (ST)92024</v>
      </c>
    </row>
    <row r="1246" spans="1:14" x14ac:dyDescent="0.3">
      <c r="A1246" s="2">
        <v>77</v>
      </c>
      <c r="B1246" s="2" t="s">
        <v>7680</v>
      </c>
      <c r="C1246" s="2" t="s">
        <v>12147</v>
      </c>
      <c r="D1246" s="2" t="s">
        <v>1018</v>
      </c>
      <c r="E1246" s="2">
        <v>10</v>
      </c>
      <c r="F1246" s="2" t="s">
        <v>19</v>
      </c>
      <c r="G1246" s="2">
        <v>713</v>
      </c>
      <c r="H1246" s="3">
        <v>3.342803829456056E-3</v>
      </c>
      <c r="I1246" s="2">
        <v>213294</v>
      </c>
      <c r="J1246" s="2">
        <v>288150</v>
      </c>
      <c r="K1246" s="2" t="s">
        <v>14769</v>
      </c>
      <c r="L1246" s="2" t="s">
        <v>3177</v>
      </c>
      <c r="M1246" s="2" t="s">
        <v>2054</v>
      </c>
      <c r="N1246" s="1" t="str">
        <f t="shared" si="19"/>
        <v>RALEGAON (ST)102024</v>
      </c>
    </row>
    <row r="1247" spans="1:14" x14ac:dyDescent="0.3">
      <c r="A1247" s="2">
        <v>77</v>
      </c>
      <c r="B1247" s="2" t="s">
        <v>7680</v>
      </c>
      <c r="C1247" s="2" t="s">
        <v>12148</v>
      </c>
      <c r="D1247" s="2" t="s">
        <v>1018</v>
      </c>
      <c r="E1247" s="2">
        <v>11</v>
      </c>
      <c r="F1247" s="2" t="s">
        <v>159</v>
      </c>
      <c r="G1247" s="2">
        <v>364</v>
      </c>
      <c r="H1247" s="3">
        <v>1.7065646478569487E-3</v>
      </c>
      <c r="I1247" s="2">
        <v>213294</v>
      </c>
      <c r="J1247" s="2">
        <v>288150</v>
      </c>
      <c r="K1247" s="2" t="s">
        <v>14769</v>
      </c>
      <c r="L1247" s="2" t="s">
        <v>3177</v>
      </c>
      <c r="M1247" s="2" t="s">
        <v>2054</v>
      </c>
      <c r="N1247" s="1" t="str">
        <f t="shared" si="19"/>
        <v>RALEGAON (ST)112024</v>
      </c>
    </row>
    <row r="1248" spans="1:14" x14ac:dyDescent="0.3">
      <c r="A1248" s="2">
        <v>77</v>
      </c>
      <c r="B1248" s="2" t="s">
        <v>7680</v>
      </c>
      <c r="C1248" s="2" t="s">
        <v>12149</v>
      </c>
      <c r="D1248" s="2" t="s">
        <v>1018</v>
      </c>
      <c r="E1248" s="2">
        <v>12</v>
      </c>
      <c r="F1248" s="2" t="s">
        <v>753</v>
      </c>
      <c r="G1248" s="2">
        <v>235</v>
      </c>
      <c r="H1248" s="3">
        <v>1.1017656380395136E-3</v>
      </c>
      <c r="I1248" s="2">
        <v>213294</v>
      </c>
      <c r="J1248" s="2">
        <v>288150</v>
      </c>
      <c r="K1248" s="2" t="s">
        <v>14769</v>
      </c>
      <c r="L1248" s="2" t="s">
        <v>3177</v>
      </c>
      <c r="M1248" s="2" t="s">
        <v>2054</v>
      </c>
      <c r="N1248" s="1" t="str">
        <f t="shared" si="19"/>
        <v>RALEGAON (ST)122024</v>
      </c>
    </row>
    <row r="1249" spans="1:14" x14ac:dyDescent="0.3">
      <c r="A1249" s="2">
        <v>78</v>
      </c>
      <c r="B1249" s="2" t="s">
        <v>7681</v>
      </c>
      <c r="C1249" s="2" t="s">
        <v>8819</v>
      </c>
      <c r="D1249" s="2" t="s">
        <v>1018</v>
      </c>
      <c r="E1249" s="2">
        <v>1</v>
      </c>
      <c r="F1249" s="2" t="s">
        <v>7</v>
      </c>
      <c r="G1249" s="2">
        <v>115605</v>
      </c>
      <c r="H1249" s="3">
        <v>0.48957993656063797</v>
      </c>
      <c r="I1249" s="2">
        <v>236131</v>
      </c>
      <c r="J1249" s="2">
        <v>371435</v>
      </c>
      <c r="K1249" s="2" t="s">
        <v>14769</v>
      </c>
      <c r="L1249" s="2" t="s">
        <v>3177</v>
      </c>
      <c r="M1249" s="2" t="s">
        <v>2054</v>
      </c>
      <c r="N1249" s="1" t="str">
        <f t="shared" si="19"/>
        <v>YAVATMAL12024</v>
      </c>
    </row>
    <row r="1250" spans="1:14" x14ac:dyDescent="0.3">
      <c r="A1250" s="2">
        <v>78</v>
      </c>
      <c r="B1250" s="2" t="s">
        <v>7681</v>
      </c>
      <c r="C1250" s="2" t="s">
        <v>8818</v>
      </c>
      <c r="D1250" s="2" t="s">
        <v>1018</v>
      </c>
      <c r="E1250" s="2">
        <v>2</v>
      </c>
      <c r="F1250" s="2" t="s">
        <v>9</v>
      </c>
      <c r="G1250" s="2">
        <v>105272</v>
      </c>
      <c r="H1250" s="3">
        <v>0.44582032854644243</v>
      </c>
      <c r="I1250" s="2">
        <v>236131</v>
      </c>
      <c r="J1250" s="2">
        <v>371435</v>
      </c>
      <c r="K1250" s="2" t="s">
        <v>14769</v>
      </c>
      <c r="L1250" s="2" t="s">
        <v>3177</v>
      </c>
      <c r="M1250" s="2" t="s">
        <v>2054</v>
      </c>
      <c r="N1250" s="1" t="str">
        <f t="shared" si="19"/>
        <v>YAVATMAL22024</v>
      </c>
    </row>
    <row r="1251" spans="1:14" x14ac:dyDescent="0.3">
      <c r="A1251" s="2">
        <v>78</v>
      </c>
      <c r="B1251" s="2" t="s">
        <v>7681</v>
      </c>
      <c r="C1251" s="2" t="s">
        <v>12150</v>
      </c>
      <c r="D1251" s="2" t="s">
        <v>1018</v>
      </c>
      <c r="E1251" s="2">
        <v>3</v>
      </c>
      <c r="F1251" s="2" t="s">
        <v>1023</v>
      </c>
      <c r="G1251" s="2">
        <v>5336</v>
      </c>
      <c r="H1251" s="3">
        <v>2.2597625894101157E-2</v>
      </c>
      <c r="I1251" s="2">
        <v>236131</v>
      </c>
      <c r="J1251" s="2">
        <v>371435</v>
      </c>
      <c r="K1251" s="2" t="s">
        <v>14769</v>
      </c>
      <c r="L1251" s="2" t="s">
        <v>3177</v>
      </c>
      <c r="M1251" s="2" t="s">
        <v>2054</v>
      </c>
      <c r="N1251" s="1" t="str">
        <f t="shared" si="19"/>
        <v>YAVATMAL32024</v>
      </c>
    </row>
    <row r="1252" spans="1:14" x14ac:dyDescent="0.3">
      <c r="A1252" s="2">
        <v>78</v>
      </c>
      <c r="B1252" s="2" t="s">
        <v>7681</v>
      </c>
      <c r="C1252" s="2" t="s">
        <v>12151</v>
      </c>
      <c r="D1252" s="2" t="s">
        <v>1018</v>
      </c>
      <c r="E1252" s="2">
        <v>4</v>
      </c>
      <c r="F1252" s="2" t="s">
        <v>11</v>
      </c>
      <c r="G1252" s="2">
        <v>2407</v>
      </c>
      <c r="H1252" s="3">
        <v>1.0193494289186934E-2</v>
      </c>
      <c r="I1252" s="2">
        <v>236131</v>
      </c>
      <c r="J1252" s="2">
        <v>371435</v>
      </c>
      <c r="K1252" s="2" t="s">
        <v>14769</v>
      </c>
      <c r="L1252" s="2" t="s">
        <v>3177</v>
      </c>
      <c r="M1252" s="2" t="s">
        <v>2054</v>
      </c>
      <c r="N1252" s="1" t="str">
        <f t="shared" si="19"/>
        <v>YAVATMAL42024</v>
      </c>
    </row>
    <row r="1253" spans="1:14" x14ac:dyDescent="0.3">
      <c r="A1253" s="2">
        <v>78</v>
      </c>
      <c r="B1253" s="2" t="s">
        <v>7681</v>
      </c>
      <c r="C1253" s="2" t="s">
        <v>12152</v>
      </c>
      <c r="D1253" s="2" t="s">
        <v>1018</v>
      </c>
      <c r="E1253" s="2">
        <v>5</v>
      </c>
      <c r="F1253" s="2" t="s">
        <v>1257</v>
      </c>
      <c r="G1253" s="2">
        <v>2108</v>
      </c>
      <c r="H1253" s="3">
        <v>8.9272480106381627E-3</v>
      </c>
      <c r="I1253" s="2">
        <v>236131</v>
      </c>
      <c r="J1253" s="2">
        <v>371435</v>
      </c>
      <c r="K1253" s="2" t="s">
        <v>14769</v>
      </c>
      <c r="L1253" s="2" t="s">
        <v>3177</v>
      </c>
      <c r="M1253" s="2" t="s">
        <v>2054</v>
      </c>
      <c r="N1253" s="1" t="str">
        <f t="shared" si="19"/>
        <v>YAVATMAL52024</v>
      </c>
    </row>
    <row r="1254" spans="1:14" x14ac:dyDescent="0.3">
      <c r="A1254" s="2">
        <v>78</v>
      </c>
      <c r="B1254" s="2" t="s">
        <v>7681</v>
      </c>
      <c r="C1254" s="2" t="s">
        <v>12153</v>
      </c>
      <c r="D1254" s="2" t="s">
        <v>1018</v>
      </c>
      <c r="E1254" s="2">
        <v>6</v>
      </c>
      <c r="F1254" s="2" t="s">
        <v>19</v>
      </c>
      <c r="G1254" s="2">
        <v>986</v>
      </c>
      <c r="H1254" s="3">
        <v>4.1756482630404311E-3</v>
      </c>
      <c r="I1254" s="2">
        <v>236131</v>
      </c>
      <c r="J1254" s="2">
        <v>371435</v>
      </c>
      <c r="K1254" s="2" t="s">
        <v>14769</v>
      </c>
      <c r="L1254" s="2" t="s">
        <v>3177</v>
      </c>
      <c r="M1254" s="2" t="s">
        <v>2054</v>
      </c>
      <c r="N1254" s="1" t="str">
        <f t="shared" si="19"/>
        <v>YAVATMAL62024</v>
      </c>
    </row>
    <row r="1255" spans="1:14" x14ac:dyDescent="0.3">
      <c r="A1255" s="2">
        <v>78</v>
      </c>
      <c r="B1255" s="2" t="s">
        <v>7681</v>
      </c>
      <c r="C1255" s="2" t="s">
        <v>12154</v>
      </c>
      <c r="D1255" s="2" t="s">
        <v>1018</v>
      </c>
      <c r="E1255" s="2">
        <v>7</v>
      </c>
      <c r="F1255" s="2" t="s">
        <v>19</v>
      </c>
      <c r="G1255" s="2">
        <v>852</v>
      </c>
      <c r="H1255" s="3">
        <v>3.6081666532560316E-3</v>
      </c>
      <c r="I1255" s="2">
        <v>236131</v>
      </c>
      <c r="J1255" s="2">
        <v>371435</v>
      </c>
      <c r="K1255" s="2" t="s">
        <v>14769</v>
      </c>
      <c r="L1255" s="2" t="s">
        <v>3177</v>
      </c>
      <c r="M1255" s="2" t="s">
        <v>2054</v>
      </c>
      <c r="N1255" s="1" t="str">
        <f t="shared" si="19"/>
        <v>YAVATMAL72024</v>
      </c>
    </row>
    <row r="1256" spans="1:14" x14ac:dyDescent="0.3">
      <c r="A1256" s="2">
        <v>78</v>
      </c>
      <c r="B1256" s="2" t="s">
        <v>7681</v>
      </c>
      <c r="C1256" s="2" t="s">
        <v>22</v>
      </c>
      <c r="D1256" s="2" t="s">
        <v>7923</v>
      </c>
      <c r="E1256" s="2">
        <v>8</v>
      </c>
      <c r="F1256" s="2" t="s">
        <v>22</v>
      </c>
      <c r="G1256" s="2">
        <v>815</v>
      </c>
      <c r="H1256" s="3">
        <v>3.4514739699573541E-3</v>
      </c>
      <c r="I1256" s="2">
        <v>236131</v>
      </c>
      <c r="J1256" s="2">
        <v>371435</v>
      </c>
      <c r="K1256" s="2" t="s">
        <v>14769</v>
      </c>
      <c r="L1256" s="2" t="s">
        <v>3177</v>
      </c>
      <c r="M1256" s="2" t="s">
        <v>2054</v>
      </c>
      <c r="N1256" s="1" t="str">
        <f t="shared" si="19"/>
        <v>YAVATMAL82024</v>
      </c>
    </row>
    <row r="1257" spans="1:14" x14ac:dyDescent="0.3">
      <c r="A1257" s="2">
        <v>78</v>
      </c>
      <c r="B1257" s="2" t="s">
        <v>7681</v>
      </c>
      <c r="C1257" s="2" t="s">
        <v>12155</v>
      </c>
      <c r="D1257" s="2" t="s">
        <v>1018</v>
      </c>
      <c r="E1257" s="2">
        <v>9</v>
      </c>
      <c r="F1257" s="2" t="s">
        <v>19</v>
      </c>
      <c r="G1257" s="2">
        <v>609</v>
      </c>
      <c r="H1257" s="3">
        <v>2.5790768683485016E-3</v>
      </c>
      <c r="I1257" s="2">
        <v>236131</v>
      </c>
      <c r="J1257" s="2">
        <v>371435</v>
      </c>
      <c r="K1257" s="2" t="s">
        <v>14769</v>
      </c>
      <c r="L1257" s="2" t="s">
        <v>3177</v>
      </c>
      <c r="M1257" s="2" t="s">
        <v>2054</v>
      </c>
      <c r="N1257" s="1" t="str">
        <f t="shared" si="19"/>
        <v>YAVATMAL92024</v>
      </c>
    </row>
    <row r="1258" spans="1:14" x14ac:dyDescent="0.3">
      <c r="A1258" s="2">
        <v>78</v>
      </c>
      <c r="B1258" s="2" t="s">
        <v>7681</v>
      </c>
      <c r="C1258" s="2" t="s">
        <v>12156</v>
      </c>
      <c r="D1258" s="2" t="s">
        <v>1018</v>
      </c>
      <c r="E1258" s="2">
        <v>10</v>
      </c>
      <c r="F1258" s="2" t="s">
        <v>19</v>
      </c>
      <c r="G1258" s="2">
        <v>491</v>
      </c>
      <c r="H1258" s="3">
        <v>2.0793542567473138E-3</v>
      </c>
      <c r="I1258" s="2">
        <v>236131</v>
      </c>
      <c r="J1258" s="2">
        <v>371435</v>
      </c>
      <c r="K1258" s="2" t="s">
        <v>14769</v>
      </c>
      <c r="L1258" s="2" t="s">
        <v>3177</v>
      </c>
      <c r="M1258" s="2" t="s">
        <v>2054</v>
      </c>
      <c r="N1258" s="1" t="str">
        <f t="shared" si="19"/>
        <v>YAVATMAL102024</v>
      </c>
    </row>
    <row r="1259" spans="1:14" x14ac:dyDescent="0.3">
      <c r="A1259" s="2">
        <v>78</v>
      </c>
      <c r="B1259" s="2" t="s">
        <v>7681</v>
      </c>
      <c r="C1259" s="2" t="s">
        <v>12157</v>
      </c>
      <c r="D1259" s="2" t="s">
        <v>1018</v>
      </c>
      <c r="E1259" s="2">
        <v>11</v>
      </c>
      <c r="F1259" s="2" t="s">
        <v>19</v>
      </c>
      <c r="G1259" s="2">
        <v>310</v>
      </c>
      <c r="H1259" s="3">
        <v>1.3128305897997297E-3</v>
      </c>
      <c r="I1259" s="2">
        <v>236131</v>
      </c>
      <c r="J1259" s="2">
        <v>371435</v>
      </c>
      <c r="K1259" s="2" t="s">
        <v>14769</v>
      </c>
      <c r="L1259" s="2" t="s">
        <v>3177</v>
      </c>
      <c r="M1259" s="2" t="s">
        <v>2054</v>
      </c>
      <c r="N1259" s="1" t="str">
        <f t="shared" si="19"/>
        <v>YAVATMAL112024</v>
      </c>
    </row>
    <row r="1260" spans="1:14" x14ac:dyDescent="0.3">
      <c r="A1260" s="2">
        <v>78</v>
      </c>
      <c r="B1260" s="2" t="s">
        <v>7681</v>
      </c>
      <c r="C1260" s="2" t="s">
        <v>12158</v>
      </c>
      <c r="D1260" s="2" t="s">
        <v>1018</v>
      </c>
      <c r="E1260" s="2">
        <v>12</v>
      </c>
      <c r="F1260" s="2" t="s">
        <v>2039</v>
      </c>
      <c r="G1260" s="2">
        <v>164</v>
      </c>
      <c r="H1260" s="3">
        <v>6.945297313779216E-4</v>
      </c>
      <c r="I1260" s="2">
        <v>236131</v>
      </c>
      <c r="J1260" s="2">
        <v>371435</v>
      </c>
      <c r="K1260" s="2" t="s">
        <v>14769</v>
      </c>
      <c r="L1260" s="2" t="s">
        <v>3177</v>
      </c>
      <c r="M1260" s="2" t="s">
        <v>2054</v>
      </c>
      <c r="N1260" s="1" t="str">
        <f t="shared" si="19"/>
        <v>YAVATMAL122024</v>
      </c>
    </row>
    <row r="1261" spans="1:14" x14ac:dyDescent="0.3">
      <c r="A1261" s="2">
        <v>78</v>
      </c>
      <c r="B1261" s="2" t="s">
        <v>7681</v>
      </c>
      <c r="C1261" s="2" t="s">
        <v>12159</v>
      </c>
      <c r="D1261" s="2" t="s">
        <v>1018</v>
      </c>
      <c r="E1261" s="2">
        <v>13</v>
      </c>
      <c r="F1261" s="2" t="s">
        <v>753</v>
      </c>
      <c r="G1261" s="2">
        <v>155</v>
      </c>
      <c r="H1261" s="3">
        <v>6.5641529489986487E-4</v>
      </c>
      <c r="I1261" s="2">
        <v>236131</v>
      </c>
      <c r="J1261" s="2">
        <v>371435</v>
      </c>
      <c r="K1261" s="2" t="s">
        <v>14769</v>
      </c>
      <c r="L1261" s="2" t="s">
        <v>3177</v>
      </c>
      <c r="M1261" s="2" t="s">
        <v>2054</v>
      </c>
      <c r="N1261" s="1" t="str">
        <f t="shared" si="19"/>
        <v>YAVATMAL132024</v>
      </c>
    </row>
    <row r="1262" spans="1:14" x14ac:dyDescent="0.3">
      <c r="A1262" s="2">
        <v>78</v>
      </c>
      <c r="B1262" s="2" t="s">
        <v>7681</v>
      </c>
      <c r="C1262" s="2" t="s">
        <v>12160</v>
      </c>
      <c r="D1262" s="2" t="s">
        <v>1018</v>
      </c>
      <c r="E1262" s="2">
        <v>14</v>
      </c>
      <c r="F1262" s="2" t="s">
        <v>19</v>
      </c>
      <c r="G1262" s="2">
        <v>150</v>
      </c>
      <c r="H1262" s="3">
        <v>6.3524060796761117E-4</v>
      </c>
      <c r="I1262" s="2">
        <v>236131</v>
      </c>
      <c r="J1262" s="2">
        <v>371435</v>
      </c>
      <c r="K1262" s="2" t="s">
        <v>14769</v>
      </c>
      <c r="L1262" s="2" t="s">
        <v>3177</v>
      </c>
      <c r="M1262" s="2" t="s">
        <v>2054</v>
      </c>
      <c r="N1262" s="1" t="str">
        <f t="shared" si="19"/>
        <v>YAVATMAL142024</v>
      </c>
    </row>
    <row r="1263" spans="1:14" x14ac:dyDescent="0.3">
      <c r="A1263" s="2">
        <v>78</v>
      </c>
      <c r="B1263" s="2" t="s">
        <v>7681</v>
      </c>
      <c r="C1263" s="2" t="s">
        <v>12161</v>
      </c>
      <c r="D1263" s="2" t="s">
        <v>1018</v>
      </c>
      <c r="E1263" s="2">
        <v>15</v>
      </c>
      <c r="F1263" s="2" t="s">
        <v>19</v>
      </c>
      <c r="G1263" s="2">
        <v>146</v>
      </c>
      <c r="H1263" s="3">
        <v>6.1830085842180826E-4</v>
      </c>
      <c r="I1263" s="2">
        <v>236131</v>
      </c>
      <c r="J1263" s="2">
        <v>371435</v>
      </c>
      <c r="K1263" s="2" t="s">
        <v>14769</v>
      </c>
      <c r="L1263" s="2" t="s">
        <v>3177</v>
      </c>
      <c r="M1263" s="2" t="s">
        <v>2054</v>
      </c>
      <c r="N1263" s="1" t="str">
        <f t="shared" si="19"/>
        <v>YAVATMAL152024</v>
      </c>
    </row>
    <row r="1264" spans="1:14" x14ac:dyDescent="0.3">
      <c r="A1264" s="2">
        <v>78</v>
      </c>
      <c r="B1264" s="2" t="s">
        <v>7681</v>
      </c>
      <c r="C1264" s="2" t="s">
        <v>12162</v>
      </c>
      <c r="D1264" s="2" t="s">
        <v>1018</v>
      </c>
      <c r="E1264" s="2">
        <v>16</v>
      </c>
      <c r="F1264" s="2" t="s">
        <v>19</v>
      </c>
      <c r="G1264" s="2">
        <v>126</v>
      </c>
      <c r="H1264" s="3">
        <v>5.3360211069279336E-4</v>
      </c>
      <c r="I1264" s="2">
        <v>236131</v>
      </c>
      <c r="J1264" s="2">
        <v>371435</v>
      </c>
      <c r="K1264" s="2" t="s">
        <v>14769</v>
      </c>
      <c r="L1264" s="2" t="s">
        <v>3177</v>
      </c>
      <c r="M1264" s="2" t="s">
        <v>2054</v>
      </c>
      <c r="N1264" s="1" t="str">
        <f t="shared" si="19"/>
        <v>YAVATMAL162024</v>
      </c>
    </row>
    <row r="1265" spans="1:14" x14ac:dyDescent="0.3">
      <c r="A1265" s="2">
        <v>78</v>
      </c>
      <c r="B1265" s="2" t="s">
        <v>7681</v>
      </c>
      <c r="C1265" s="2" t="s">
        <v>12163</v>
      </c>
      <c r="D1265" s="2" t="s">
        <v>1018</v>
      </c>
      <c r="E1265" s="2">
        <v>17</v>
      </c>
      <c r="F1265" s="2" t="s">
        <v>19</v>
      </c>
      <c r="G1265" s="2">
        <v>101</v>
      </c>
      <c r="H1265" s="3">
        <v>4.2772867603152486E-4</v>
      </c>
      <c r="I1265" s="2">
        <v>236131</v>
      </c>
      <c r="J1265" s="2">
        <v>371435</v>
      </c>
      <c r="K1265" s="2" t="s">
        <v>14769</v>
      </c>
      <c r="L1265" s="2" t="s">
        <v>3177</v>
      </c>
      <c r="M1265" s="2" t="s">
        <v>2054</v>
      </c>
      <c r="N1265" s="1" t="str">
        <f t="shared" si="19"/>
        <v>YAVATMAL172024</v>
      </c>
    </row>
    <row r="1266" spans="1:14" x14ac:dyDescent="0.3">
      <c r="A1266" s="2">
        <v>78</v>
      </c>
      <c r="B1266" s="2" t="s">
        <v>7681</v>
      </c>
      <c r="C1266" s="2" t="s">
        <v>2266</v>
      </c>
      <c r="D1266" s="2" t="s">
        <v>1018</v>
      </c>
      <c r="E1266" s="2">
        <v>18</v>
      </c>
      <c r="F1266" s="2" t="s">
        <v>19</v>
      </c>
      <c r="G1266" s="2">
        <v>99</v>
      </c>
      <c r="H1266" s="3">
        <v>4.1925880125862341E-4</v>
      </c>
      <c r="I1266" s="2">
        <v>236131</v>
      </c>
      <c r="J1266" s="2">
        <v>371435</v>
      </c>
      <c r="K1266" s="2" t="s">
        <v>14769</v>
      </c>
      <c r="L1266" s="2" t="s">
        <v>3177</v>
      </c>
      <c r="M1266" s="2" t="s">
        <v>2054</v>
      </c>
      <c r="N1266" s="1" t="str">
        <f t="shared" si="19"/>
        <v>YAVATMAL182024</v>
      </c>
    </row>
    <row r="1267" spans="1:14" x14ac:dyDescent="0.3">
      <c r="A1267" s="2">
        <v>78</v>
      </c>
      <c r="B1267" s="2" t="s">
        <v>7681</v>
      </c>
      <c r="C1267" s="2" t="s">
        <v>319</v>
      </c>
      <c r="D1267" s="2" t="s">
        <v>1018</v>
      </c>
      <c r="E1267" s="2">
        <v>19</v>
      </c>
      <c r="F1267" s="2" t="s">
        <v>19</v>
      </c>
      <c r="G1267" s="2">
        <v>94</v>
      </c>
      <c r="H1267" s="3">
        <v>3.9808411432636971E-4</v>
      </c>
      <c r="I1267" s="2">
        <v>236131</v>
      </c>
      <c r="J1267" s="2">
        <v>371435</v>
      </c>
      <c r="K1267" s="2" t="s">
        <v>14769</v>
      </c>
      <c r="L1267" s="2" t="s">
        <v>3177</v>
      </c>
      <c r="M1267" s="2" t="s">
        <v>2054</v>
      </c>
      <c r="N1267" s="1" t="str">
        <f t="shared" si="19"/>
        <v>YAVATMAL192024</v>
      </c>
    </row>
    <row r="1268" spans="1:14" x14ac:dyDescent="0.3">
      <c r="A1268" s="2">
        <v>78</v>
      </c>
      <c r="B1268" s="2" t="s">
        <v>7681</v>
      </c>
      <c r="C1268" s="2" t="s">
        <v>12164</v>
      </c>
      <c r="D1268" s="2" t="s">
        <v>1018</v>
      </c>
      <c r="E1268" s="2">
        <v>20</v>
      </c>
      <c r="F1268" s="2" t="s">
        <v>19</v>
      </c>
      <c r="G1268" s="2">
        <v>89</v>
      </c>
      <c r="H1268" s="3">
        <v>3.7690942739411595E-4</v>
      </c>
      <c r="I1268" s="2">
        <v>236131</v>
      </c>
      <c r="J1268" s="2">
        <v>371435</v>
      </c>
      <c r="K1268" s="2" t="s">
        <v>14769</v>
      </c>
      <c r="L1268" s="2" t="s">
        <v>3177</v>
      </c>
      <c r="M1268" s="2" t="s">
        <v>2054</v>
      </c>
      <c r="N1268" s="1" t="str">
        <f t="shared" si="19"/>
        <v>YAVATMAL202024</v>
      </c>
    </row>
    <row r="1269" spans="1:14" x14ac:dyDescent="0.3">
      <c r="A1269" s="2">
        <v>78</v>
      </c>
      <c r="B1269" s="2" t="s">
        <v>7681</v>
      </c>
      <c r="C1269" s="2" t="s">
        <v>12165</v>
      </c>
      <c r="D1269" s="2" t="s">
        <v>1018</v>
      </c>
      <c r="E1269" s="2">
        <v>21</v>
      </c>
      <c r="F1269" s="2" t="s">
        <v>19</v>
      </c>
      <c r="G1269" s="2">
        <v>84</v>
      </c>
      <c r="H1269" s="3">
        <v>3.5573474046186226E-4</v>
      </c>
      <c r="I1269" s="2">
        <v>236131</v>
      </c>
      <c r="J1269" s="2">
        <v>371435</v>
      </c>
      <c r="K1269" s="2" t="s">
        <v>14769</v>
      </c>
      <c r="L1269" s="2" t="s">
        <v>3177</v>
      </c>
      <c r="M1269" s="2" t="s">
        <v>2054</v>
      </c>
      <c r="N1269" s="1" t="str">
        <f t="shared" si="19"/>
        <v>YAVATMAL212024</v>
      </c>
    </row>
    <row r="1270" spans="1:14" x14ac:dyDescent="0.3">
      <c r="A1270" s="2">
        <v>78</v>
      </c>
      <c r="B1270" s="2" t="s">
        <v>7681</v>
      </c>
      <c r="C1270" s="2" t="s">
        <v>12166</v>
      </c>
      <c r="D1270" s="2" t="s">
        <v>1018</v>
      </c>
      <c r="E1270" s="2">
        <v>22</v>
      </c>
      <c r="F1270" s="2" t="s">
        <v>19</v>
      </c>
      <c r="G1270" s="2">
        <v>71</v>
      </c>
      <c r="H1270" s="3">
        <v>3.0068055443800262E-4</v>
      </c>
      <c r="I1270" s="2">
        <v>236131</v>
      </c>
      <c r="J1270" s="2">
        <v>371435</v>
      </c>
      <c r="K1270" s="2" t="s">
        <v>14769</v>
      </c>
      <c r="L1270" s="2" t="s">
        <v>3177</v>
      </c>
      <c r="M1270" s="2" t="s">
        <v>2054</v>
      </c>
      <c r="N1270" s="1" t="str">
        <f t="shared" si="19"/>
        <v>YAVATMAL222024</v>
      </c>
    </row>
    <row r="1271" spans="1:14" x14ac:dyDescent="0.3">
      <c r="A1271" s="2">
        <v>78</v>
      </c>
      <c r="B1271" s="2" t="s">
        <v>7681</v>
      </c>
      <c r="C1271" s="2" t="s">
        <v>2228</v>
      </c>
      <c r="D1271" s="2" t="s">
        <v>1018</v>
      </c>
      <c r="E1271" s="2">
        <v>23</v>
      </c>
      <c r="F1271" s="2" t="s">
        <v>19</v>
      </c>
      <c r="G1271" s="2">
        <v>61</v>
      </c>
      <c r="H1271" s="3">
        <v>2.5833118057349522E-4</v>
      </c>
      <c r="I1271" s="2">
        <v>236131</v>
      </c>
      <c r="J1271" s="2">
        <v>371435</v>
      </c>
      <c r="K1271" s="2" t="s">
        <v>14769</v>
      </c>
      <c r="L1271" s="2" t="s">
        <v>3177</v>
      </c>
      <c r="M1271" s="2" t="s">
        <v>2054</v>
      </c>
      <c r="N1271" s="1" t="str">
        <f t="shared" si="19"/>
        <v>YAVATMAL232024</v>
      </c>
    </row>
    <row r="1272" spans="1:14" x14ac:dyDescent="0.3">
      <c r="A1272" s="2">
        <v>79</v>
      </c>
      <c r="B1272" s="2" t="s">
        <v>7682</v>
      </c>
      <c r="C1272" s="2" t="s">
        <v>4696</v>
      </c>
      <c r="D1272" s="2" t="s">
        <v>1018</v>
      </c>
      <c r="E1272" s="2">
        <v>1</v>
      </c>
      <c r="F1272" s="2" t="s">
        <v>103</v>
      </c>
      <c r="G1272" s="2">
        <v>142300</v>
      </c>
      <c r="H1272" s="3">
        <v>0.54340562193785391</v>
      </c>
      <c r="I1272" s="2">
        <v>261867</v>
      </c>
      <c r="J1272" s="2">
        <v>346058</v>
      </c>
      <c r="K1272" s="2" t="s">
        <v>14769</v>
      </c>
      <c r="L1272" s="2" t="s">
        <v>3177</v>
      </c>
      <c r="M1272" s="2" t="s">
        <v>2054</v>
      </c>
      <c r="N1272" s="1" t="str">
        <f t="shared" si="19"/>
        <v>DIGRAS12024</v>
      </c>
    </row>
    <row r="1273" spans="1:14" x14ac:dyDescent="0.3">
      <c r="A1273" s="2">
        <v>79</v>
      </c>
      <c r="B1273" s="2" t="s">
        <v>7682</v>
      </c>
      <c r="C1273" s="2" t="s">
        <v>12167</v>
      </c>
      <c r="D1273" s="2" t="s">
        <v>1018</v>
      </c>
      <c r="E1273" s="2">
        <v>2</v>
      </c>
      <c r="F1273" s="2" t="s">
        <v>7</v>
      </c>
      <c r="G1273" s="2">
        <v>113212</v>
      </c>
      <c r="H1273" s="3">
        <v>0.43232633359682587</v>
      </c>
      <c r="I1273" s="2">
        <v>261867</v>
      </c>
      <c r="J1273" s="2">
        <v>346058</v>
      </c>
      <c r="K1273" s="2" t="s">
        <v>14769</v>
      </c>
      <c r="L1273" s="2" t="s">
        <v>3177</v>
      </c>
      <c r="M1273" s="2" t="s">
        <v>2054</v>
      </c>
      <c r="N1273" s="1" t="str">
        <f t="shared" si="19"/>
        <v>DIGRAS22024</v>
      </c>
    </row>
    <row r="1274" spans="1:14" x14ac:dyDescent="0.3">
      <c r="A1274" s="2">
        <v>79</v>
      </c>
      <c r="B1274" s="2" t="s">
        <v>7682</v>
      </c>
      <c r="C1274" s="2" t="s">
        <v>12168</v>
      </c>
      <c r="D1274" s="2" t="s">
        <v>1018</v>
      </c>
      <c r="E1274" s="2">
        <v>3</v>
      </c>
      <c r="F1274" s="2" t="s">
        <v>1023</v>
      </c>
      <c r="G1274" s="2">
        <v>1962</v>
      </c>
      <c r="H1274" s="3">
        <v>7.4923529883490474E-3</v>
      </c>
      <c r="I1274" s="2">
        <v>261867</v>
      </c>
      <c r="J1274" s="2">
        <v>346058</v>
      </c>
      <c r="K1274" s="2" t="s">
        <v>14769</v>
      </c>
      <c r="L1274" s="2" t="s">
        <v>3177</v>
      </c>
      <c r="M1274" s="2" t="s">
        <v>2054</v>
      </c>
      <c r="N1274" s="1" t="str">
        <f t="shared" si="19"/>
        <v>DIGRAS32024</v>
      </c>
    </row>
    <row r="1275" spans="1:14" x14ac:dyDescent="0.3">
      <c r="A1275" s="2">
        <v>79</v>
      </c>
      <c r="B1275" s="2" t="s">
        <v>7682</v>
      </c>
      <c r="C1275" s="2" t="s">
        <v>22</v>
      </c>
      <c r="D1275" s="2" t="s">
        <v>7923</v>
      </c>
      <c r="E1275" s="2">
        <v>4</v>
      </c>
      <c r="F1275" s="2" t="s">
        <v>22</v>
      </c>
      <c r="G1275" s="2">
        <v>1507</v>
      </c>
      <c r="H1275" s="3">
        <v>5.7548297418155018E-3</v>
      </c>
      <c r="I1275" s="2">
        <v>261867</v>
      </c>
      <c r="J1275" s="2">
        <v>346058</v>
      </c>
      <c r="K1275" s="2" t="s">
        <v>14769</v>
      </c>
      <c r="L1275" s="2" t="s">
        <v>3177</v>
      </c>
      <c r="M1275" s="2" t="s">
        <v>2054</v>
      </c>
      <c r="N1275" s="1" t="str">
        <f t="shared" si="19"/>
        <v>DIGRAS42024</v>
      </c>
    </row>
    <row r="1276" spans="1:14" x14ac:dyDescent="0.3">
      <c r="A1276" s="2">
        <v>79</v>
      </c>
      <c r="B1276" s="2" t="s">
        <v>7682</v>
      </c>
      <c r="C1276" s="2" t="s">
        <v>12169</v>
      </c>
      <c r="D1276" s="2" t="s">
        <v>1018</v>
      </c>
      <c r="E1276" s="2">
        <v>5</v>
      </c>
      <c r="F1276" s="2" t="s">
        <v>11</v>
      </c>
      <c r="G1276" s="2">
        <v>835</v>
      </c>
      <c r="H1276" s="3">
        <v>3.1886415623198034E-3</v>
      </c>
      <c r="I1276" s="2">
        <v>261867</v>
      </c>
      <c r="J1276" s="2">
        <v>346058</v>
      </c>
      <c r="K1276" s="2" t="s">
        <v>14769</v>
      </c>
      <c r="L1276" s="2" t="s">
        <v>3177</v>
      </c>
      <c r="M1276" s="2" t="s">
        <v>2054</v>
      </c>
      <c r="N1276" s="1" t="str">
        <f t="shared" si="19"/>
        <v>DIGRAS52024</v>
      </c>
    </row>
    <row r="1277" spans="1:14" x14ac:dyDescent="0.3">
      <c r="A1277" s="2">
        <v>79</v>
      </c>
      <c r="B1277" s="2" t="s">
        <v>7682</v>
      </c>
      <c r="C1277" s="2" t="s">
        <v>12170</v>
      </c>
      <c r="D1277" s="2" t="s">
        <v>1018</v>
      </c>
      <c r="E1277" s="2">
        <v>6</v>
      </c>
      <c r="F1277" s="2" t="s">
        <v>19</v>
      </c>
      <c r="G1277" s="2">
        <v>568</v>
      </c>
      <c r="H1277" s="3">
        <v>2.1690400088594593E-3</v>
      </c>
      <c r="I1277" s="2">
        <v>261867</v>
      </c>
      <c r="J1277" s="2">
        <v>346058</v>
      </c>
      <c r="K1277" s="2" t="s">
        <v>14769</v>
      </c>
      <c r="L1277" s="2" t="s">
        <v>3177</v>
      </c>
      <c r="M1277" s="2" t="s">
        <v>2054</v>
      </c>
      <c r="N1277" s="1" t="str">
        <f t="shared" si="19"/>
        <v>DIGRAS62024</v>
      </c>
    </row>
    <row r="1278" spans="1:14" x14ac:dyDescent="0.3">
      <c r="A1278" s="2">
        <v>79</v>
      </c>
      <c r="B1278" s="2" t="s">
        <v>7682</v>
      </c>
      <c r="C1278" s="2" t="s">
        <v>12171</v>
      </c>
      <c r="D1278" s="2" t="s">
        <v>1018</v>
      </c>
      <c r="E1278" s="2">
        <v>7</v>
      </c>
      <c r="F1278" s="2" t="s">
        <v>19</v>
      </c>
      <c r="G1278" s="2">
        <v>445</v>
      </c>
      <c r="H1278" s="3">
        <v>1.6993359224339072E-3</v>
      </c>
      <c r="I1278" s="2">
        <v>261867</v>
      </c>
      <c r="J1278" s="2">
        <v>346058</v>
      </c>
      <c r="K1278" s="2" t="s">
        <v>14769</v>
      </c>
      <c r="L1278" s="2" t="s">
        <v>3177</v>
      </c>
      <c r="M1278" s="2" t="s">
        <v>2054</v>
      </c>
      <c r="N1278" s="1" t="str">
        <f t="shared" si="19"/>
        <v>DIGRAS72024</v>
      </c>
    </row>
    <row r="1279" spans="1:14" x14ac:dyDescent="0.3">
      <c r="A1279" s="2">
        <v>79</v>
      </c>
      <c r="B1279" s="2" t="s">
        <v>7682</v>
      </c>
      <c r="C1279" s="2" t="s">
        <v>12172</v>
      </c>
      <c r="D1279" s="2" t="s">
        <v>1018</v>
      </c>
      <c r="E1279" s="2">
        <v>8</v>
      </c>
      <c r="F1279" s="2" t="s">
        <v>19</v>
      </c>
      <c r="G1279" s="2">
        <v>227</v>
      </c>
      <c r="H1279" s="3">
        <v>8.6685225706179089E-4</v>
      </c>
      <c r="I1279" s="2">
        <v>261867</v>
      </c>
      <c r="J1279" s="2">
        <v>346058</v>
      </c>
      <c r="K1279" s="2" t="s">
        <v>14769</v>
      </c>
      <c r="L1279" s="2" t="s">
        <v>3177</v>
      </c>
      <c r="M1279" s="2" t="s">
        <v>2054</v>
      </c>
      <c r="N1279" s="1" t="str">
        <f t="shared" si="19"/>
        <v>DIGRAS82024</v>
      </c>
    </row>
    <row r="1280" spans="1:14" x14ac:dyDescent="0.3">
      <c r="A1280" s="2">
        <v>79</v>
      </c>
      <c r="B1280" s="2" t="s">
        <v>7682</v>
      </c>
      <c r="C1280" s="2" t="s">
        <v>12173</v>
      </c>
      <c r="D1280" s="2" t="s">
        <v>1018</v>
      </c>
      <c r="E1280" s="2">
        <v>9</v>
      </c>
      <c r="F1280" s="2" t="s">
        <v>2637</v>
      </c>
      <c r="G1280" s="2">
        <v>205</v>
      </c>
      <c r="H1280" s="3">
        <v>7.8284014404258649E-4</v>
      </c>
      <c r="I1280" s="2">
        <v>261867</v>
      </c>
      <c r="J1280" s="2">
        <v>346058</v>
      </c>
      <c r="K1280" s="2" t="s">
        <v>14769</v>
      </c>
      <c r="L1280" s="2" t="s">
        <v>3177</v>
      </c>
      <c r="M1280" s="2" t="s">
        <v>2054</v>
      </c>
      <c r="N1280" s="1" t="str">
        <f t="shared" si="19"/>
        <v>DIGRAS92024</v>
      </c>
    </row>
    <row r="1281" spans="1:14" x14ac:dyDescent="0.3">
      <c r="A1281" s="2">
        <v>79</v>
      </c>
      <c r="B1281" s="2" t="s">
        <v>7682</v>
      </c>
      <c r="C1281" s="2" t="s">
        <v>12174</v>
      </c>
      <c r="D1281" s="2" t="s">
        <v>1018</v>
      </c>
      <c r="E1281" s="2">
        <v>10</v>
      </c>
      <c r="F1281" s="2" t="s">
        <v>19</v>
      </c>
      <c r="G1281" s="2">
        <v>192</v>
      </c>
      <c r="H1281" s="3">
        <v>7.3319662271305666E-4</v>
      </c>
      <c r="I1281" s="2">
        <v>261867</v>
      </c>
      <c r="J1281" s="2">
        <v>346058</v>
      </c>
      <c r="K1281" s="2" t="s">
        <v>14769</v>
      </c>
      <c r="L1281" s="2" t="s">
        <v>3177</v>
      </c>
      <c r="M1281" s="2" t="s">
        <v>2054</v>
      </c>
      <c r="N1281" s="1" t="str">
        <f t="shared" si="19"/>
        <v>DIGRAS102024</v>
      </c>
    </row>
    <row r="1282" spans="1:14" x14ac:dyDescent="0.3">
      <c r="A1282" s="2">
        <v>79</v>
      </c>
      <c r="B1282" s="2" t="s">
        <v>7682</v>
      </c>
      <c r="C1282" s="2" t="s">
        <v>12175</v>
      </c>
      <c r="D1282" s="2" t="s">
        <v>1018</v>
      </c>
      <c r="E1282" s="2">
        <v>11</v>
      </c>
      <c r="F1282" s="2" t="s">
        <v>1257</v>
      </c>
      <c r="G1282" s="2">
        <v>146</v>
      </c>
      <c r="H1282" s="3">
        <v>5.5753493185472017E-4</v>
      </c>
      <c r="I1282" s="2">
        <v>261867</v>
      </c>
      <c r="J1282" s="2">
        <v>346058</v>
      </c>
      <c r="K1282" s="2" t="s">
        <v>14769</v>
      </c>
      <c r="L1282" s="2" t="s">
        <v>3177</v>
      </c>
      <c r="M1282" s="2" t="s">
        <v>2054</v>
      </c>
      <c r="N1282" s="1" t="str">
        <f t="shared" si="19"/>
        <v>DIGRAS112024</v>
      </c>
    </row>
    <row r="1283" spans="1:14" x14ac:dyDescent="0.3">
      <c r="A1283" s="2">
        <v>79</v>
      </c>
      <c r="B1283" s="2" t="s">
        <v>7682</v>
      </c>
      <c r="C1283" s="2" t="s">
        <v>12176</v>
      </c>
      <c r="D1283" s="2" t="s">
        <v>1018</v>
      </c>
      <c r="E1283" s="2">
        <v>12</v>
      </c>
      <c r="F1283" s="2" t="s">
        <v>1113</v>
      </c>
      <c r="G1283" s="2">
        <v>140</v>
      </c>
      <c r="H1283" s="3">
        <v>5.3462253739493715E-4</v>
      </c>
      <c r="I1283" s="2">
        <v>261867</v>
      </c>
      <c r="J1283" s="2">
        <v>346058</v>
      </c>
      <c r="K1283" s="2" t="s">
        <v>14769</v>
      </c>
      <c r="L1283" s="2" t="s">
        <v>3177</v>
      </c>
      <c r="M1283" s="2" t="s">
        <v>2054</v>
      </c>
      <c r="N1283" s="1" t="str">
        <f t="shared" ref="N1283:N1346" si="20">B1283&amp;E1283&amp;2024</f>
        <v>DIGRAS122024</v>
      </c>
    </row>
    <row r="1284" spans="1:14" x14ac:dyDescent="0.3">
      <c r="A1284" s="2">
        <v>79</v>
      </c>
      <c r="B1284" s="2" t="s">
        <v>7682</v>
      </c>
      <c r="C1284" s="2" t="s">
        <v>12177</v>
      </c>
      <c r="D1284" s="2" t="s">
        <v>1018</v>
      </c>
      <c r="E1284" s="2">
        <v>13</v>
      </c>
      <c r="F1284" s="2" t="s">
        <v>19</v>
      </c>
      <c r="G1284" s="2">
        <v>74</v>
      </c>
      <c r="H1284" s="3">
        <v>2.8258619833732392E-4</v>
      </c>
      <c r="I1284" s="2">
        <v>261867</v>
      </c>
      <c r="J1284" s="2">
        <v>346058</v>
      </c>
      <c r="K1284" s="2" t="s">
        <v>14769</v>
      </c>
      <c r="L1284" s="2" t="s">
        <v>3177</v>
      </c>
      <c r="M1284" s="2" t="s">
        <v>2054</v>
      </c>
      <c r="N1284" s="1" t="str">
        <f t="shared" si="20"/>
        <v>DIGRAS132024</v>
      </c>
    </row>
    <row r="1285" spans="1:14" x14ac:dyDescent="0.3">
      <c r="A1285" s="2">
        <v>79</v>
      </c>
      <c r="B1285" s="2" t="s">
        <v>7682</v>
      </c>
      <c r="C1285" s="2" t="s">
        <v>12178</v>
      </c>
      <c r="D1285" s="2" t="s">
        <v>1018</v>
      </c>
      <c r="E1285" s="2">
        <v>14</v>
      </c>
      <c r="F1285" s="2" t="s">
        <v>19</v>
      </c>
      <c r="G1285" s="2">
        <v>54</v>
      </c>
      <c r="H1285" s="3">
        <v>2.0621155013804719E-4</v>
      </c>
      <c r="I1285" s="2">
        <v>261867</v>
      </c>
      <c r="J1285" s="2">
        <v>346058</v>
      </c>
      <c r="K1285" s="2" t="s">
        <v>14769</v>
      </c>
      <c r="L1285" s="2" t="s">
        <v>3177</v>
      </c>
      <c r="M1285" s="2" t="s">
        <v>2054</v>
      </c>
      <c r="N1285" s="1" t="str">
        <f t="shared" si="20"/>
        <v>DIGRAS142024</v>
      </c>
    </row>
    <row r="1286" spans="1:14" x14ac:dyDescent="0.3">
      <c r="A1286" s="2">
        <v>80</v>
      </c>
      <c r="B1286" s="2" t="s">
        <v>7683</v>
      </c>
      <c r="C1286" s="2" t="s">
        <v>4708</v>
      </c>
      <c r="D1286" s="2" t="s">
        <v>1018</v>
      </c>
      <c r="E1286" s="2">
        <v>1</v>
      </c>
      <c r="F1286" s="2" t="s">
        <v>9</v>
      </c>
      <c r="G1286" s="2">
        <v>126591</v>
      </c>
      <c r="H1286" s="3">
        <v>0.54092938788590961</v>
      </c>
      <c r="I1286" s="2">
        <v>234025</v>
      </c>
      <c r="J1286" s="2">
        <v>322160</v>
      </c>
      <c r="K1286" s="2" t="s">
        <v>278</v>
      </c>
      <c r="L1286" s="2" t="s">
        <v>3177</v>
      </c>
      <c r="M1286" s="2" t="s">
        <v>2152</v>
      </c>
      <c r="N1286" s="1" t="str">
        <f t="shared" si="20"/>
        <v>ARNI (ST)12024</v>
      </c>
    </row>
    <row r="1287" spans="1:14" x14ac:dyDescent="0.3">
      <c r="A1287" s="2">
        <v>80</v>
      </c>
      <c r="B1287" s="2" t="s">
        <v>7683</v>
      </c>
      <c r="C1287" s="2" t="s">
        <v>12179</v>
      </c>
      <c r="D1287" s="2" t="s">
        <v>1018</v>
      </c>
      <c r="E1287" s="2">
        <v>2</v>
      </c>
      <c r="F1287" s="2" t="s">
        <v>7</v>
      </c>
      <c r="G1287" s="2">
        <v>97052</v>
      </c>
      <c r="H1287" s="3">
        <v>0.41470783036000425</v>
      </c>
      <c r="I1287" s="2">
        <v>234025</v>
      </c>
      <c r="J1287" s="2">
        <v>322160</v>
      </c>
      <c r="K1287" s="2" t="s">
        <v>278</v>
      </c>
      <c r="L1287" s="2" t="s">
        <v>3177</v>
      </c>
      <c r="M1287" s="2" t="s">
        <v>2152</v>
      </c>
      <c r="N1287" s="1" t="str">
        <f t="shared" si="20"/>
        <v>ARNI (ST)22024</v>
      </c>
    </row>
    <row r="1288" spans="1:14" x14ac:dyDescent="0.3">
      <c r="A1288" s="2">
        <v>80</v>
      </c>
      <c r="B1288" s="2" t="s">
        <v>7683</v>
      </c>
      <c r="C1288" s="2" t="s">
        <v>12180</v>
      </c>
      <c r="D1288" s="2" t="s">
        <v>1020</v>
      </c>
      <c r="E1288" s="2">
        <v>3</v>
      </c>
      <c r="F1288" s="2" t="s">
        <v>1257</v>
      </c>
      <c r="G1288" s="2">
        <v>1796</v>
      </c>
      <c r="H1288" s="3">
        <v>7.674393761350283E-3</v>
      </c>
      <c r="I1288" s="2">
        <v>234025</v>
      </c>
      <c r="J1288" s="2">
        <v>322160</v>
      </c>
      <c r="K1288" s="2" t="s">
        <v>278</v>
      </c>
      <c r="L1288" s="2" t="s">
        <v>3177</v>
      </c>
      <c r="M1288" s="2" t="s">
        <v>2152</v>
      </c>
      <c r="N1288" s="1" t="str">
        <f t="shared" si="20"/>
        <v>ARNI (ST)32024</v>
      </c>
    </row>
    <row r="1289" spans="1:14" x14ac:dyDescent="0.3">
      <c r="A1289" s="2">
        <v>80</v>
      </c>
      <c r="B1289" s="2" t="s">
        <v>7683</v>
      </c>
      <c r="C1289" s="2" t="s">
        <v>12181</v>
      </c>
      <c r="D1289" s="2" t="s">
        <v>1018</v>
      </c>
      <c r="E1289" s="2">
        <v>4</v>
      </c>
      <c r="F1289" s="2" t="s">
        <v>11</v>
      </c>
      <c r="G1289" s="2">
        <v>1686</v>
      </c>
      <c r="H1289" s="3">
        <v>7.204358508706335E-3</v>
      </c>
      <c r="I1289" s="2">
        <v>234025</v>
      </c>
      <c r="J1289" s="2">
        <v>322160</v>
      </c>
      <c r="K1289" s="2" t="s">
        <v>278</v>
      </c>
      <c r="L1289" s="2" t="s">
        <v>3177</v>
      </c>
      <c r="M1289" s="2" t="s">
        <v>2152</v>
      </c>
      <c r="N1289" s="1" t="str">
        <f t="shared" si="20"/>
        <v>ARNI (ST)42024</v>
      </c>
    </row>
    <row r="1290" spans="1:14" x14ac:dyDescent="0.3">
      <c r="A1290" s="2">
        <v>80</v>
      </c>
      <c r="B1290" s="2" t="s">
        <v>7683</v>
      </c>
      <c r="C1290" s="2" t="s">
        <v>22</v>
      </c>
      <c r="D1290" s="2" t="s">
        <v>7923</v>
      </c>
      <c r="E1290" s="2">
        <v>5</v>
      </c>
      <c r="F1290" s="2" t="s">
        <v>22</v>
      </c>
      <c r="G1290" s="2">
        <v>1554</v>
      </c>
      <c r="H1290" s="3">
        <v>6.6403162055335965E-3</v>
      </c>
      <c r="I1290" s="2">
        <v>234025</v>
      </c>
      <c r="J1290" s="2">
        <v>322160</v>
      </c>
      <c r="K1290" s="2" t="s">
        <v>278</v>
      </c>
      <c r="L1290" s="2" t="s">
        <v>3177</v>
      </c>
      <c r="M1290" s="2" t="s">
        <v>2152</v>
      </c>
      <c r="N1290" s="1" t="str">
        <f t="shared" si="20"/>
        <v>ARNI (ST)52024</v>
      </c>
    </row>
    <row r="1291" spans="1:14" x14ac:dyDescent="0.3">
      <c r="A1291" s="2">
        <v>80</v>
      </c>
      <c r="B1291" s="2" t="s">
        <v>7683</v>
      </c>
      <c r="C1291" s="2" t="s">
        <v>12182</v>
      </c>
      <c r="D1291" s="2" t="s">
        <v>1018</v>
      </c>
      <c r="E1291" s="2">
        <v>6</v>
      </c>
      <c r="F1291" s="2" t="s">
        <v>19</v>
      </c>
      <c r="G1291" s="2">
        <v>1307</v>
      </c>
      <c r="H1291" s="3">
        <v>5.5848734109603679E-3</v>
      </c>
      <c r="I1291" s="2">
        <v>234025</v>
      </c>
      <c r="J1291" s="2">
        <v>322160</v>
      </c>
      <c r="K1291" s="2" t="s">
        <v>278</v>
      </c>
      <c r="L1291" s="2" t="s">
        <v>3177</v>
      </c>
      <c r="M1291" s="2" t="s">
        <v>2152</v>
      </c>
      <c r="N1291" s="1" t="str">
        <f t="shared" si="20"/>
        <v>ARNI (ST)62024</v>
      </c>
    </row>
    <row r="1292" spans="1:14" x14ac:dyDescent="0.3">
      <c r="A1292" s="2">
        <v>80</v>
      </c>
      <c r="B1292" s="2" t="s">
        <v>7683</v>
      </c>
      <c r="C1292" s="2" t="s">
        <v>4715</v>
      </c>
      <c r="D1292" s="2" t="s">
        <v>1018</v>
      </c>
      <c r="E1292" s="2">
        <v>7</v>
      </c>
      <c r="F1292" s="2" t="s">
        <v>19</v>
      </c>
      <c r="G1292" s="2">
        <v>882</v>
      </c>
      <c r="H1292" s="3">
        <v>3.7688281166542038E-3</v>
      </c>
      <c r="I1292" s="2">
        <v>234025</v>
      </c>
      <c r="J1292" s="2">
        <v>322160</v>
      </c>
      <c r="K1292" s="2" t="s">
        <v>278</v>
      </c>
      <c r="L1292" s="2" t="s">
        <v>3177</v>
      </c>
      <c r="M1292" s="2" t="s">
        <v>2152</v>
      </c>
      <c r="N1292" s="1" t="str">
        <f t="shared" si="20"/>
        <v>ARNI (ST)72024</v>
      </c>
    </row>
    <row r="1293" spans="1:14" x14ac:dyDescent="0.3">
      <c r="A1293" s="2">
        <v>80</v>
      </c>
      <c r="B1293" s="2" t="s">
        <v>7683</v>
      </c>
      <c r="C1293" s="2" t="s">
        <v>12183</v>
      </c>
      <c r="D1293" s="2" t="s">
        <v>1018</v>
      </c>
      <c r="E1293" s="2">
        <v>8</v>
      </c>
      <c r="F1293" s="2" t="s">
        <v>19</v>
      </c>
      <c r="G1293" s="2">
        <v>788</v>
      </c>
      <c r="H1293" s="3">
        <v>3.367161628031193E-3</v>
      </c>
      <c r="I1293" s="2">
        <v>234025</v>
      </c>
      <c r="J1293" s="2">
        <v>322160</v>
      </c>
      <c r="K1293" s="2" t="s">
        <v>278</v>
      </c>
      <c r="L1293" s="2" t="s">
        <v>3177</v>
      </c>
      <c r="M1293" s="2" t="s">
        <v>2152</v>
      </c>
      <c r="N1293" s="1" t="str">
        <f t="shared" si="20"/>
        <v>ARNI (ST)82024</v>
      </c>
    </row>
    <row r="1294" spans="1:14" x14ac:dyDescent="0.3">
      <c r="A1294" s="2">
        <v>80</v>
      </c>
      <c r="B1294" s="2" t="s">
        <v>7683</v>
      </c>
      <c r="C1294" s="2" t="s">
        <v>4714</v>
      </c>
      <c r="D1294" s="2" t="s">
        <v>1018</v>
      </c>
      <c r="E1294" s="2">
        <v>9</v>
      </c>
      <c r="F1294" s="2" t="s">
        <v>19</v>
      </c>
      <c r="G1294" s="2">
        <v>613</v>
      </c>
      <c r="H1294" s="3">
        <v>2.6193782715521847E-3</v>
      </c>
      <c r="I1294" s="2">
        <v>234025</v>
      </c>
      <c r="J1294" s="2">
        <v>322160</v>
      </c>
      <c r="K1294" s="2" t="s">
        <v>278</v>
      </c>
      <c r="L1294" s="2" t="s">
        <v>3177</v>
      </c>
      <c r="M1294" s="2" t="s">
        <v>2152</v>
      </c>
      <c r="N1294" s="1" t="str">
        <f t="shared" si="20"/>
        <v>ARNI (ST)92024</v>
      </c>
    </row>
    <row r="1295" spans="1:14" x14ac:dyDescent="0.3">
      <c r="A1295" s="2">
        <v>80</v>
      </c>
      <c r="B1295" s="2" t="s">
        <v>7683</v>
      </c>
      <c r="C1295" s="2" t="s">
        <v>2216</v>
      </c>
      <c r="D1295" s="2" t="s">
        <v>1018</v>
      </c>
      <c r="E1295" s="2">
        <v>10</v>
      </c>
      <c r="F1295" s="2" t="s">
        <v>19</v>
      </c>
      <c r="G1295" s="2">
        <v>567</v>
      </c>
      <c r="H1295" s="3">
        <v>2.4228180749919881E-3</v>
      </c>
      <c r="I1295" s="2">
        <v>234025</v>
      </c>
      <c r="J1295" s="2">
        <v>322160</v>
      </c>
      <c r="K1295" s="2" t="s">
        <v>278</v>
      </c>
      <c r="L1295" s="2" t="s">
        <v>3177</v>
      </c>
      <c r="M1295" s="2" t="s">
        <v>2152</v>
      </c>
      <c r="N1295" s="1" t="str">
        <f t="shared" si="20"/>
        <v>ARNI (ST)102024</v>
      </c>
    </row>
    <row r="1296" spans="1:14" x14ac:dyDescent="0.3">
      <c r="A1296" s="2">
        <v>80</v>
      </c>
      <c r="B1296" s="2" t="s">
        <v>7683</v>
      </c>
      <c r="C1296" s="2" t="s">
        <v>12184</v>
      </c>
      <c r="D1296" s="2" t="s">
        <v>1018</v>
      </c>
      <c r="E1296" s="2">
        <v>11</v>
      </c>
      <c r="F1296" s="2" t="s">
        <v>19</v>
      </c>
      <c r="G1296" s="2">
        <v>410</v>
      </c>
      <c r="H1296" s="3">
        <v>1.7519495780365345E-3</v>
      </c>
      <c r="I1296" s="2">
        <v>234025</v>
      </c>
      <c r="J1296" s="2">
        <v>322160</v>
      </c>
      <c r="K1296" s="2" t="s">
        <v>278</v>
      </c>
      <c r="L1296" s="2" t="s">
        <v>3177</v>
      </c>
      <c r="M1296" s="2" t="s">
        <v>2152</v>
      </c>
      <c r="N1296" s="1" t="str">
        <f t="shared" si="20"/>
        <v>ARNI (ST)112024</v>
      </c>
    </row>
    <row r="1297" spans="1:14" x14ac:dyDescent="0.3">
      <c r="A1297" s="2">
        <v>80</v>
      </c>
      <c r="B1297" s="2" t="s">
        <v>7683</v>
      </c>
      <c r="C1297" s="2" t="s">
        <v>12185</v>
      </c>
      <c r="D1297" s="2" t="s">
        <v>1018</v>
      </c>
      <c r="E1297" s="2">
        <v>12</v>
      </c>
      <c r="F1297" s="2" t="s">
        <v>753</v>
      </c>
      <c r="G1297" s="2">
        <v>315</v>
      </c>
      <c r="H1297" s="3">
        <v>1.3460100416622155E-3</v>
      </c>
      <c r="I1297" s="2">
        <v>234025</v>
      </c>
      <c r="J1297" s="2">
        <v>322160</v>
      </c>
      <c r="K1297" s="2" t="s">
        <v>278</v>
      </c>
      <c r="L1297" s="2" t="s">
        <v>3177</v>
      </c>
      <c r="M1297" s="2" t="s">
        <v>2152</v>
      </c>
      <c r="N1297" s="1" t="str">
        <f t="shared" si="20"/>
        <v>ARNI (ST)122024</v>
      </c>
    </row>
    <row r="1298" spans="1:14" x14ac:dyDescent="0.3">
      <c r="A1298" s="2">
        <v>80</v>
      </c>
      <c r="B1298" s="2" t="s">
        <v>7683</v>
      </c>
      <c r="C1298" s="2" t="s">
        <v>12186</v>
      </c>
      <c r="D1298" s="2" t="s">
        <v>1018</v>
      </c>
      <c r="E1298" s="2">
        <v>13</v>
      </c>
      <c r="F1298" s="2" t="s">
        <v>19</v>
      </c>
      <c r="G1298" s="2">
        <v>184</v>
      </c>
      <c r="H1298" s="3">
        <v>7.8624078624078624E-4</v>
      </c>
      <c r="I1298" s="2">
        <v>234025</v>
      </c>
      <c r="J1298" s="2">
        <v>322160</v>
      </c>
      <c r="K1298" s="2" t="s">
        <v>278</v>
      </c>
      <c r="L1298" s="2" t="s">
        <v>3177</v>
      </c>
      <c r="M1298" s="2" t="s">
        <v>2152</v>
      </c>
      <c r="N1298" s="1" t="str">
        <f t="shared" si="20"/>
        <v>ARNI (ST)132024</v>
      </c>
    </row>
    <row r="1299" spans="1:14" x14ac:dyDescent="0.3">
      <c r="A1299" s="2">
        <v>80</v>
      </c>
      <c r="B1299" s="2" t="s">
        <v>7683</v>
      </c>
      <c r="C1299" s="2" t="s">
        <v>12187</v>
      </c>
      <c r="D1299" s="2" t="s">
        <v>1018</v>
      </c>
      <c r="E1299" s="2">
        <v>14</v>
      </c>
      <c r="F1299" s="2" t="s">
        <v>19</v>
      </c>
      <c r="G1299" s="2">
        <v>154</v>
      </c>
      <c r="H1299" s="3">
        <v>6.5804935370152766E-4</v>
      </c>
      <c r="I1299" s="2">
        <v>234025</v>
      </c>
      <c r="J1299" s="2">
        <v>322160</v>
      </c>
      <c r="K1299" s="2" t="s">
        <v>278</v>
      </c>
      <c r="L1299" s="2" t="s">
        <v>3177</v>
      </c>
      <c r="M1299" s="2" t="s">
        <v>2152</v>
      </c>
      <c r="N1299" s="1" t="str">
        <f t="shared" si="20"/>
        <v>ARNI (ST)142024</v>
      </c>
    </row>
    <row r="1300" spans="1:14" x14ac:dyDescent="0.3">
      <c r="A1300" s="2">
        <v>80</v>
      </c>
      <c r="B1300" s="2" t="s">
        <v>7683</v>
      </c>
      <c r="C1300" s="2" t="s">
        <v>12188</v>
      </c>
      <c r="D1300" s="2" t="s">
        <v>1018</v>
      </c>
      <c r="E1300" s="2">
        <v>15</v>
      </c>
      <c r="F1300" s="2" t="s">
        <v>19</v>
      </c>
      <c r="G1300" s="2">
        <v>126</v>
      </c>
      <c r="H1300" s="3">
        <v>5.3840401666488619E-4</v>
      </c>
      <c r="I1300" s="2">
        <v>234025</v>
      </c>
      <c r="J1300" s="2">
        <v>322160</v>
      </c>
      <c r="K1300" s="2" t="s">
        <v>278</v>
      </c>
      <c r="L1300" s="2" t="s">
        <v>3177</v>
      </c>
      <c r="M1300" s="2" t="s">
        <v>2152</v>
      </c>
      <c r="N1300" s="1" t="str">
        <f t="shared" si="20"/>
        <v>ARNI (ST)152024</v>
      </c>
    </row>
    <row r="1301" spans="1:14" x14ac:dyDescent="0.3">
      <c r="A1301" s="2">
        <v>81</v>
      </c>
      <c r="B1301" s="2" t="s">
        <v>7684</v>
      </c>
      <c r="C1301" s="2" t="s">
        <v>12189</v>
      </c>
      <c r="D1301" s="2" t="s">
        <v>1018</v>
      </c>
      <c r="E1301" s="2">
        <v>1</v>
      </c>
      <c r="F1301" s="2" t="s">
        <v>51</v>
      </c>
      <c r="G1301" s="2">
        <v>126891</v>
      </c>
      <c r="H1301" s="3">
        <v>0.59865540668050576</v>
      </c>
      <c r="I1301" s="2">
        <v>211960</v>
      </c>
      <c r="J1301" s="2">
        <v>322054</v>
      </c>
      <c r="K1301" s="2" t="s">
        <v>14769</v>
      </c>
      <c r="L1301" s="2" t="s">
        <v>3177</v>
      </c>
      <c r="M1301" s="2" t="s">
        <v>2054</v>
      </c>
      <c r="N1301" s="1" t="str">
        <f t="shared" si="20"/>
        <v>PUSAD12024</v>
      </c>
    </row>
    <row r="1302" spans="1:14" x14ac:dyDescent="0.3">
      <c r="A1302" s="2">
        <v>81</v>
      </c>
      <c r="B1302" s="2" t="s">
        <v>7684</v>
      </c>
      <c r="C1302" s="2" t="s">
        <v>12190</v>
      </c>
      <c r="D1302" s="2" t="s">
        <v>1018</v>
      </c>
      <c r="E1302" s="2">
        <v>2</v>
      </c>
      <c r="F1302" s="2" t="s">
        <v>1992</v>
      </c>
      <c r="G1302" s="2">
        <v>36790</v>
      </c>
      <c r="H1302" s="3">
        <v>0.17357048499716929</v>
      </c>
      <c r="I1302" s="2">
        <v>211960</v>
      </c>
      <c r="J1302" s="2">
        <v>322054</v>
      </c>
      <c r="K1302" s="2" t="s">
        <v>14769</v>
      </c>
      <c r="L1302" s="2" t="s">
        <v>3177</v>
      </c>
      <c r="M1302" s="2" t="s">
        <v>2054</v>
      </c>
      <c r="N1302" s="1" t="str">
        <f t="shared" si="20"/>
        <v>PUSAD22024</v>
      </c>
    </row>
    <row r="1303" spans="1:14" x14ac:dyDescent="0.3">
      <c r="A1303" s="2">
        <v>81</v>
      </c>
      <c r="B1303" s="2" t="s">
        <v>7684</v>
      </c>
      <c r="C1303" s="2" t="s">
        <v>12191</v>
      </c>
      <c r="D1303" s="2" t="s">
        <v>1018</v>
      </c>
      <c r="E1303" s="2">
        <v>3</v>
      </c>
      <c r="F1303" s="2" t="s">
        <v>1023</v>
      </c>
      <c r="G1303" s="2">
        <v>36256</v>
      </c>
      <c r="H1303" s="3">
        <v>0.17105114172485375</v>
      </c>
      <c r="I1303" s="2">
        <v>211960</v>
      </c>
      <c r="J1303" s="2">
        <v>322054</v>
      </c>
      <c r="K1303" s="2" t="s">
        <v>14769</v>
      </c>
      <c r="L1303" s="2" t="s">
        <v>3177</v>
      </c>
      <c r="M1303" s="2" t="s">
        <v>2054</v>
      </c>
      <c r="N1303" s="1" t="str">
        <f t="shared" si="20"/>
        <v>PUSAD32024</v>
      </c>
    </row>
    <row r="1304" spans="1:14" x14ac:dyDescent="0.3">
      <c r="A1304" s="2">
        <v>81</v>
      </c>
      <c r="B1304" s="2" t="s">
        <v>7684</v>
      </c>
      <c r="C1304" s="2" t="s">
        <v>12192</v>
      </c>
      <c r="D1304" s="2" t="s">
        <v>1018</v>
      </c>
      <c r="E1304" s="2">
        <v>4</v>
      </c>
      <c r="F1304" s="2" t="s">
        <v>19</v>
      </c>
      <c r="G1304" s="2">
        <v>2540</v>
      </c>
      <c r="H1304" s="3">
        <v>1.1983393093036422E-2</v>
      </c>
      <c r="I1304" s="2">
        <v>211960</v>
      </c>
      <c r="J1304" s="2">
        <v>322054</v>
      </c>
      <c r="K1304" s="2" t="s">
        <v>14769</v>
      </c>
      <c r="L1304" s="2" t="s">
        <v>3177</v>
      </c>
      <c r="M1304" s="2" t="s">
        <v>2054</v>
      </c>
      <c r="N1304" s="1" t="str">
        <f t="shared" si="20"/>
        <v>PUSAD42024</v>
      </c>
    </row>
    <row r="1305" spans="1:14" x14ac:dyDescent="0.3">
      <c r="A1305" s="2">
        <v>81</v>
      </c>
      <c r="B1305" s="2" t="s">
        <v>7684</v>
      </c>
      <c r="C1305" s="2" t="s">
        <v>12193</v>
      </c>
      <c r="D1305" s="2" t="s">
        <v>1018</v>
      </c>
      <c r="E1305" s="2">
        <v>5</v>
      </c>
      <c r="F1305" s="2" t="s">
        <v>19</v>
      </c>
      <c r="G1305" s="2">
        <v>1935</v>
      </c>
      <c r="H1305" s="3">
        <v>9.1290809586714473E-3</v>
      </c>
      <c r="I1305" s="2">
        <v>211960</v>
      </c>
      <c r="J1305" s="2">
        <v>322054</v>
      </c>
      <c r="K1305" s="2" t="s">
        <v>14769</v>
      </c>
      <c r="L1305" s="2" t="s">
        <v>3177</v>
      </c>
      <c r="M1305" s="2" t="s">
        <v>2054</v>
      </c>
      <c r="N1305" s="1" t="str">
        <f t="shared" si="20"/>
        <v>PUSAD52024</v>
      </c>
    </row>
    <row r="1306" spans="1:14" x14ac:dyDescent="0.3">
      <c r="A1306" s="2">
        <v>81</v>
      </c>
      <c r="B1306" s="2" t="s">
        <v>7684</v>
      </c>
      <c r="C1306" s="2" t="s">
        <v>12194</v>
      </c>
      <c r="D1306" s="2" t="s">
        <v>1018</v>
      </c>
      <c r="E1306" s="2">
        <v>6</v>
      </c>
      <c r="F1306" s="2" t="s">
        <v>302</v>
      </c>
      <c r="G1306" s="2">
        <v>1597</v>
      </c>
      <c r="H1306" s="3">
        <v>7.5344404604642387E-3</v>
      </c>
      <c r="I1306" s="2">
        <v>211960</v>
      </c>
      <c r="J1306" s="2">
        <v>322054</v>
      </c>
      <c r="K1306" s="2" t="s">
        <v>14769</v>
      </c>
      <c r="L1306" s="2" t="s">
        <v>3177</v>
      </c>
      <c r="M1306" s="2" t="s">
        <v>2054</v>
      </c>
      <c r="N1306" s="1" t="str">
        <f t="shared" si="20"/>
        <v>PUSAD62024</v>
      </c>
    </row>
    <row r="1307" spans="1:14" x14ac:dyDescent="0.3">
      <c r="A1307" s="2">
        <v>81</v>
      </c>
      <c r="B1307" s="2" t="s">
        <v>7684</v>
      </c>
      <c r="C1307" s="2" t="s">
        <v>22</v>
      </c>
      <c r="D1307" s="2" t="s">
        <v>7923</v>
      </c>
      <c r="E1307" s="2">
        <v>7</v>
      </c>
      <c r="F1307" s="2" t="s">
        <v>22</v>
      </c>
      <c r="G1307" s="2">
        <v>1330</v>
      </c>
      <c r="H1307" s="3">
        <v>6.2747688243064729E-3</v>
      </c>
      <c r="I1307" s="2">
        <v>211960</v>
      </c>
      <c r="J1307" s="2">
        <v>322054</v>
      </c>
      <c r="K1307" s="2" t="s">
        <v>14769</v>
      </c>
      <c r="L1307" s="2" t="s">
        <v>3177</v>
      </c>
      <c r="M1307" s="2" t="s">
        <v>2054</v>
      </c>
      <c r="N1307" s="1" t="str">
        <f t="shared" si="20"/>
        <v>PUSAD72024</v>
      </c>
    </row>
    <row r="1308" spans="1:14" x14ac:dyDescent="0.3">
      <c r="A1308" s="2">
        <v>81</v>
      </c>
      <c r="B1308" s="2" t="s">
        <v>7684</v>
      </c>
      <c r="C1308" s="2" t="s">
        <v>12195</v>
      </c>
      <c r="D1308" s="2" t="s">
        <v>1018</v>
      </c>
      <c r="E1308" s="2">
        <v>8</v>
      </c>
      <c r="F1308" s="2" t="s">
        <v>2637</v>
      </c>
      <c r="G1308" s="2">
        <v>1188</v>
      </c>
      <c r="H1308" s="3">
        <v>5.6048311002075864E-3</v>
      </c>
      <c r="I1308" s="2">
        <v>211960</v>
      </c>
      <c r="J1308" s="2">
        <v>322054</v>
      </c>
      <c r="K1308" s="2" t="s">
        <v>14769</v>
      </c>
      <c r="L1308" s="2" t="s">
        <v>3177</v>
      </c>
      <c r="M1308" s="2" t="s">
        <v>2054</v>
      </c>
      <c r="N1308" s="1" t="str">
        <f t="shared" si="20"/>
        <v>PUSAD82024</v>
      </c>
    </row>
    <row r="1309" spans="1:14" x14ac:dyDescent="0.3">
      <c r="A1309" s="2">
        <v>81</v>
      </c>
      <c r="B1309" s="2" t="s">
        <v>7684</v>
      </c>
      <c r="C1309" s="2" t="s">
        <v>12196</v>
      </c>
      <c r="D1309" s="2" t="s">
        <v>1018</v>
      </c>
      <c r="E1309" s="2">
        <v>9</v>
      </c>
      <c r="F1309" s="2" t="s">
        <v>19</v>
      </c>
      <c r="G1309" s="2">
        <v>929</v>
      </c>
      <c r="H1309" s="3">
        <v>4.3829024344215891E-3</v>
      </c>
      <c r="I1309" s="2">
        <v>211960</v>
      </c>
      <c r="J1309" s="2">
        <v>322054</v>
      </c>
      <c r="K1309" s="2" t="s">
        <v>14769</v>
      </c>
      <c r="L1309" s="2" t="s">
        <v>3177</v>
      </c>
      <c r="M1309" s="2" t="s">
        <v>2054</v>
      </c>
      <c r="N1309" s="1" t="str">
        <f t="shared" si="20"/>
        <v>PUSAD92024</v>
      </c>
    </row>
    <row r="1310" spans="1:14" x14ac:dyDescent="0.3">
      <c r="A1310" s="2">
        <v>81</v>
      </c>
      <c r="B1310" s="2" t="s">
        <v>7684</v>
      </c>
      <c r="C1310" s="2" t="s">
        <v>12197</v>
      </c>
      <c r="D1310" s="2" t="s">
        <v>1018</v>
      </c>
      <c r="E1310" s="2">
        <v>10</v>
      </c>
      <c r="F1310" s="2" t="s">
        <v>11</v>
      </c>
      <c r="G1310" s="2">
        <v>817</v>
      </c>
      <c r="H1310" s="3">
        <v>3.8545008492168334E-3</v>
      </c>
      <c r="I1310" s="2">
        <v>211960</v>
      </c>
      <c r="J1310" s="2">
        <v>322054</v>
      </c>
      <c r="K1310" s="2" t="s">
        <v>14769</v>
      </c>
      <c r="L1310" s="2" t="s">
        <v>3177</v>
      </c>
      <c r="M1310" s="2" t="s">
        <v>2054</v>
      </c>
      <c r="N1310" s="1" t="str">
        <f t="shared" si="20"/>
        <v>PUSAD102024</v>
      </c>
    </row>
    <row r="1311" spans="1:14" x14ac:dyDescent="0.3">
      <c r="A1311" s="2">
        <v>81</v>
      </c>
      <c r="B1311" s="2" t="s">
        <v>7684</v>
      </c>
      <c r="C1311" s="2" t="s">
        <v>12198</v>
      </c>
      <c r="D1311" s="2" t="s">
        <v>1018</v>
      </c>
      <c r="E1311" s="2">
        <v>11</v>
      </c>
      <c r="F1311" s="2" t="s">
        <v>914</v>
      </c>
      <c r="G1311" s="2">
        <v>657</v>
      </c>
      <c r="H1311" s="3">
        <v>3.0996414417814684E-3</v>
      </c>
      <c r="I1311" s="2">
        <v>211960</v>
      </c>
      <c r="J1311" s="2">
        <v>322054</v>
      </c>
      <c r="K1311" s="2" t="s">
        <v>14769</v>
      </c>
      <c r="L1311" s="2" t="s">
        <v>3177</v>
      </c>
      <c r="M1311" s="2" t="s">
        <v>2054</v>
      </c>
      <c r="N1311" s="1" t="str">
        <f t="shared" si="20"/>
        <v>PUSAD112024</v>
      </c>
    </row>
    <row r="1312" spans="1:14" x14ac:dyDescent="0.3">
      <c r="A1312" s="2">
        <v>81</v>
      </c>
      <c r="B1312" s="2" t="s">
        <v>7684</v>
      </c>
      <c r="C1312" s="2" t="s">
        <v>12199</v>
      </c>
      <c r="D1312" s="2" t="s">
        <v>1018</v>
      </c>
      <c r="E1312" s="2">
        <v>12</v>
      </c>
      <c r="F1312" s="2" t="s">
        <v>7685</v>
      </c>
      <c r="G1312" s="2">
        <v>413</v>
      </c>
      <c r="H1312" s="3">
        <v>1.9484808454425363E-3</v>
      </c>
      <c r="I1312" s="2">
        <v>211960</v>
      </c>
      <c r="J1312" s="2">
        <v>322054</v>
      </c>
      <c r="K1312" s="2" t="s">
        <v>14769</v>
      </c>
      <c r="L1312" s="2" t="s">
        <v>3177</v>
      </c>
      <c r="M1312" s="2" t="s">
        <v>2054</v>
      </c>
      <c r="N1312" s="1" t="str">
        <f t="shared" si="20"/>
        <v>PUSAD122024</v>
      </c>
    </row>
    <row r="1313" spans="1:14" x14ac:dyDescent="0.3">
      <c r="A1313" s="2">
        <v>81</v>
      </c>
      <c r="B1313" s="2" t="s">
        <v>7684</v>
      </c>
      <c r="C1313" s="2" t="s">
        <v>12200</v>
      </c>
      <c r="D1313" s="2" t="s">
        <v>1018</v>
      </c>
      <c r="E1313" s="2">
        <v>13</v>
      </c>
      <c r="F1313" s="2" t="s">
        <v>19</v>
      </c>
      <c r="G1313" s="2">
        <v>340</v>
      </c>
      <c r="H1313" s="3">
        <v>1.6040762408001509E-3</v>
      </c>
      <c r="I1313" s="2">
        <v>211960</v>
      </c>
      <c r="J1313" s="2">
        <v>322054</v>
      </c>
      <c r="K1313" s="2" t="s">
        <v>14769</v>
      </c>
      <c r="L1313" s="2" t="s">
        <v>3177</v>
      </c>
      <c r="M1313" s="2" t="s">
        <v>2054</v>
      </c>
      <c r="N1313" s="1" t="str">
        <f t="shared" si="20"/>
        <v>PUSAD132024</v>
      </c>
    </row>
    <row r="1314" spans="1:14" x14ac:dyDescent="0.3">
      <c r="A1314" s="2">
        <v>81</v>
      </c>
      <c r="B1314" s="2" t="s">
        <v>7684</v>
      </c>
      <c r="C1314" s="2" t="s">
        <v>2234</v>
      </c>
      <c r="D1314" s="2" t="s">
        <v>1018</v>
      </c>
      <c r="E1314" s="2">
        <v>14</v>
      </c>
      <c r="F1314" s="2" t="s">
        <v>7629</v>
      </c>
      <c r="G1314" s="2">
        <v>277</v>
      </c>
      <c r="H1314" s="3">
        <v>1.306850349122476E-3</v>
      </c>
      <c r="I1314" s="2">
        <v>211960</v>
      </c>
      <c r="J1314" s="2">
        <v>322054</v>
      </c>
      <c r="K1314" s="2" t="s">
        <v>14769</v>
      </c>
      <c r="L1314" s="2" t="s">
        <v>3177</v>
      </c>
      <c r="M1314" s="2" t="s">
        <v>2054</v>
      </c>
      <c r="N1314" s="1" t="str">
        <f t="shared" si="20"/>
        <v>PUSAD142024</v>
      </c>
    </row>
    <row r="1315" spans="1:14" x14ac:dyDescent="0.3">
      <c r="A1315" s="2">
        <v>82</v>
      </c>
      <c r="B1315" s="2" t="s">
        <v>7686</v>
      </c>
      <c r="C1315" s="2" t="s">
        <v>12201</v>
      </c>
      <c r="D1315" s="2" t="s">
        <v>1018</v>
      </c>
      <c r="E1315" s="2">
        <v>1</v>
      </c>
      <c r="F1315" s="2" t="s">
        <v>9</v>
      </c>
      <c r="G1315" s="2">
        <v>108277</v>
      </c>
      <c r="H1315" s="3">
        <v>0.49519336309088247</v>
      </c>
      <c r="I1315" s="2">
        <v>218656</v>
      </c>
      <c r="J1315" s="2">
        <v>317398</v>
      </c>
      <c r="K1315" s="2" t="s">
        <v>2238</v>
      </c>
      <c r="L1315" s="2" t="s">
        <v>3177</v>
      </c>
      <c r="M1315" s="2" t="s">
        <v>2054</v>
      </c>
      <c r="N1315" s="1" t="str">
        <f t="shared" si="20"/>
        <v>UMARKHED (SC)12024</v>
      </c>
    </row>
    <row r="1316" spans="1:14" x14ac:dyDescent="0.3">
      <c r="A1316" s="2">
        <v>82</v>
      </c>
      <c r="B1316" s="2" t="s">
        <v>7686</v>
      </c>
      <c r="C1316" s="2" t="s">
        <v>12202</v>
      </c>
      <c r="D1316" s="2" t="s">
        <v>1018</v>
      </c>
      <c r="E1316" s="2">
        <v>2</v>
      </c>
      <c r="F1316" s="2" t="s">
        <v>7</v>
      </c>
      <c r="G1316" s="2">
        <v>91350</v>
      </c>
      <c r="H1316" s="3">
        <v>0.4177795258305283</v>
      </c>
      <c r="I1316" s="2">
        <v>218656</v>
      </c>
      <c r="J1316" s="2">
        <v>317398</v>
      </c>
      <c r="K1316" s="2" t="s">
        <v>2238</v>
      </c>
      <c r="L1316" s="2" t="s">
        <v>3177</v>
      </c>
      <c r="M1316" s="2" t="s">
        <v>2054</v>
      </c>
      <c r="N1316" s="1" t="str">
        <f t="shared" si="20"/>
        <v>UMARKHED (SC)22024</v>
      </c>
    </row>
    <row r="1317" spans="1:14" x14ac:dyDescent="0.3">
      <c r="A1317" s="2">
        <v>82</v>
      </c>
      <c r="B1317" s="2" t="s">
        <v>7686</v>
      </c>
      <c r="C1317" s="2" t="s">
        <v>4732</v>
      </c>
      <c r="D1317" s="2" t="s">
        <v>1018</v>
      </c>
      <c r="E1317" s="2">
        <v>3</v>
      </c>
      <c r="F1317" s="2" t="s">
        <v>302</v>
      </c>
      <c r="G1317" s="2">
        <v>6998</v>
      </c>
      <c r="H1317" s="3">
        <v>3.200460998097468E-2</v>
      </c>
      <c r="I1317" s="2">
        <v>218656</v>
      </c>
      <c r="J1317" s="2">
        <v>317398</v>
      </c>
      <c r="K1317" s="2" t="s">
        <v>2238</v>
      </c>
      <c r="L1317" s="2" t="s">
        <v>3177</v>
      </c>
      <c r="M1317" s="2" t="s">
        <v>2054</v>
      </c>
      <c r="N1317" s="1" t="str">
        <f t="shared" si="20"/>
        <v>UMARKHED (SC)32024</v>
      </c>
    </row>
    <row r="1318" spans="1:14" x14ac:dyDescent="0.3">
      <c r="A1318" s="2">
        <v>82</v>
      </c>
      <c r="B1318" s="2" t="s">
        <v>7686</v>
      </c>
      <c r="C1318" s="2" t="s">
        <v>4733</v>
      </c>
      <c r="D1318" s="2" t="s">
        <v>1018</v>
      </c>
      <c r="E1318" s="2">
        <v>4</v>
      </c>
      <c r="F1318" s="2" t="s">
        <v>19</v>
      </c>
      <c r="G1318" s="2">
        <v>2843</v>
      </c>
      <c r="H1318" s="3">
        <v>1.300215864188497E-2</v>
      </c>
      <c r="I1318" s="2">
        <v>218656</v>
      </c>
      <c r="J1318" s="2">
        <v>317398</v>
      </c>
      <c r="K1318" s="2" t="s">
        <v>2238</v>
      </c>
      <c r="L1318" s="2" t="s">
        <v>3177</v>
      </c>
      <c r="M1318" s="2" t="s">
        <v>2054</v>
      </c>
      <c r="N1318" s="1" t="str">
        <f t="shared" si="20"/>
        <v>UMARKHED (SC)42024</v>
      </c>
    </row>
    <row r="1319" spans="1:14" x14ac:dyDescent="0.3">
      <c r="A1319" s="2">
        <v>82</v>
      </c>
      <c r="B1319" s="2" t="s">
        <v>7686</v>
      </c>
      <c r="C1319" s="2" t="s">
        <v>12203</v>
      </c>
      <c r="D1319" s="2" t="s">
        <v>1018</v>
      </c>
      <c r="E1319" s="2">
        <v>5</v>
      </c>
      <c r="F1319" s="2" t="s">
        <v>1023</v>
      </c>
      <c r="G1319" s="2">
        <v>1861</v>
      </c>
      <c r="H1319" s="3">
        <v>8.5110859066295924E-3</v>
      </c>
      <c r="I1319" s="2">
        <v>218656</v>
      </c>
      <c r="J1319" s="2">
        <v>317398</v>
      </c>
      <c r="K1319" s="2" t="s">
        <v>2238</v>
      </c>
      <c r="L1319" s="2" t="s">
        <v>3177</v>
      </c>
      <c r="M1319" s="2" t="s">
        <v>2054</v>
      </c>
      <c r="N1319" s="1" t="str">
        <f t="shared" si="20"/>
        <v>UMARKHED (SC)52024</v>
      </c>
    </row>
    <row r="1320" spans="1:14" x14ac:dyDescent="0.3">
      <c r="A1320" s="2">
        <v>82</v>
      </c>
      <c r="B1320" s="2" t="s">
        <v>7686</v>
      </c>
      <c r="C1320" s="2" t="s">
        <v>12204</v>
      </c>
      <c r="D1320" s="2" t="s">
        <v>1018</v>
      </c>
      <c r="E1320" s="2">
        <v>6</v>
      </c>
      <c r="F1320" s="2" t="s">
        <v>19</v>
      </c>
      <c r="G1320" s="2">
        <v>1402</v>
      </c>
      <c r="H1320" s="3">
        <v>6.4118981413727495E-3</v>
      </c>
      <c r="I1320" s="2">
        <v>218656</v>
      </c>
      <c r="J1320" s="2">
        <v>317398</v>
      </c>
      <c r="K1320" s="2" t="s">
        <v>2238</v>
      </c>
      <c r="L1320" s="2" t="s">
        <v>3177</v>
      </c>
      <c r="M1320" s="2" t="s">
        <v>2054</v>
      </c>
      <c r="N1320" s="1" t="str">
        <f t="shared" si="20"/>
        <v>UMARKHED (SC)62024</v>
      </c>
    </row>
    <row r="1321" spans="1:14" x14ac:dyDescent="0.3">
      <c r="A1321" s="2">
        <v>82</v>
      </c>
      <c r="B1321" s="2" t="s">
        <v>7686</v>
      </c>
      <c r="C1321" s="2" t="s">
        <v>12205</v>
      </c>
      <c r="D1321" s="2" t="s">
        <v>1018</v>
      </c>
      <c r="E1321" s="2">
        <v>7</v>
      </c>
      <c r="F1321" s="2" t="s">
        <v>19</v>
      </c>
      <c r="G1321" s="2">
        <v>1222</v>
      </c>
      <c r="H1321" s="3">
        <v>5.5886872530367332E-3</v>
      </c>
      <c r="I1321" s="2">
        <v>218656</v>
      </c>
      <c r="J1321" s="2">
        <v>317398</v>
      </c>
      <c r="K1321" s="2" t="s">
        <v>2238</v>
      </c>
      <c r="L1321" s="2" t="s">
        <v>3177</v>
      </c>
      <c r="M1321" s="2" t="s">
        <v>2054</v>
      </c>
      <c r="N1321" s="1" t="str">
        <f t="shared" si="20"/>
        <v>UMARKHED (SC)72024</v>
      </c>
    </row>
    <row r="1322" spans="1:14" x14ac:dyDescent="0.3">
      <c r="A1322" s="2">
        <v>82</v>
      </c>
      <c r="B1322" s="2" t="s">
        <v>7686</v>
      </c>
      <c r="C1322" s="2" t="s">
        <v>12206</v>
      </c>
      <c r="D1322" s="2" t="s">
        <v>1020</v>
      </c>
      <c r="E1322" s="2">
        <v>8</v>
      </c>
      <c r="F1322" s="2" t="s">
        <v>19</v>
      </c>
      <c r="G1322" s="2">
        <v>1045</v>
      </c>
      <c r="H1322" s="3">
        <v>4.7791965461729839E-3</v>
      </c>
      <c r="I1322" s="2">
        <v>218656</v>
      </c>
      <c r="J1322" s="2">
        <v>317398</v>
      </c>
      <c r="K1322" s="2" t="s">
        <v>2238</v>
      </c>
      <c r="L1322" s="2" t="s">
        <v>3177</v>
      </c>
      <c r="M1322" s="2" t="s">
        <v>2054</v>
      </c>
      <c r="N1322" s="1" t="str">
        <f t="shared" si="20"/>
        <v>UMARKHED (SC)82024</v>
      </c>
    </row>
    <row r="1323" spans="1:14" x14ac:dyDescent="0.3">
      <c r="A1323" s="2">
        <v>82</v>
      </c>
      <c r="B1323" s="2" t="s">
        <v>7686</v>
      </c>
      <c r="C1323" s="2" t="s">
        <v>12207</v>
      </c>
      <c r="D1323" s="2" t="s">
        <v>1018</v>
      </c>
      <c r="E1323" s="2">
        <v>9</v>
      </c>
      <c r="F1323" s="2" t="s">
        <v>11</v>
      </c>
      <c r="G1323" s="2">
        <v>772</v>
      </c>
      <c r="H1323" s="3">
        <v>3.5306600321966925E-3</v>
      </c>
      <c r="I1323" s="2">
        <v>218656</v>
      </c>
      <c r="J1323" s="2">
        <v>317398</v>
      </c>
      <c r="K1323" s="2" t="s">
        <v>2238</v>
      </c>
      <c r="L1323" s="2" t="s">
        <v>3177</v>
      </c>
      <c r="M1323" s="2" t="s">
        <v>2054</v>
      </c>
      <c r="N1323" s="1" t="str">
        <f t="shared" si="20"/>
        <v>UMARKHED (SC)92024</v>
      </c>
    </row>
    <row r="1324" spans="1:14" x14ac:dyDescent="0.3">
      <c r="A1324" s="2">
        <v>82</v>
      </c>
      <c r="B1324" s="2" t="s">
        <v>7686</v>
      </c>
      <c r="C1324" s="2" t="s">
        <v>22</v>
      </c>
      <c r="D1324" s="2" t="s">
        <v>7923</v>
      </c>
      <c r="E1324" s="2">
        <v>10</v>
      </c>
      <c r="F1324" s="2" t="s">
        <v>22</v>
      </c>
      <c r="G1324" s="2">
        <v>646</v>
      </c>
      <c r="H1324" s="3">
        <v>2.9544124103614809E-3</v>
      </c>
      <c r="I1324" s="2">
        <v>218656</v>
      </c>
      <c r="J1324" s="2">
        <v>317398</v>
      </c>
      <c r="K1324" s="2" t="s">
        <v>2238</v>
      </c>
      <c r="L1324" s="2" t="s">
        <v>3177</v>
      </c>
      <c r="M1324" s="2" t="s">
        <v>2054</v>
      </c>
      <c r="N1324" s="1" t="str">
        <f t="shared" si="20"/>
        <v>UMARKHED (SC)102024</v>
      </c>
    </row>
    <row r="1325" spans="1:14" x14ac:dyDescent="0.3">
      <c r="A1325" s="2">
        <v>82</v>
      </c>
      <c r="B1325" s="2" t="s">
        <v>7686</v>
      </c>
      <c r="C1325" s="2" t="s">
        <v>12208</v>
      </c>
      <c r="D1325" s="2" t="s">
        <v>1018</v>
      </c>
      <c r="E1325" s="2">
        <v>11</v>
      </c>
      <c r="F1325" s="2" t="s">
        <v>2637</v>
      </c>
      <c r="G1325" s="2">
        <v>598</v>
      </c>
      <c r="H1325" s="3">
        <v>2.7348895068052101E-3</v>
      </c>
      <c r="I1325" s="2">
        <v>218656</v>
      </c>
      <c r="J1325" s="2">
        <v>317398</v>
      </c>
      <c r="K1325" s="2" t="s">
        <v>2238</v>
      </c>
      <c r="L1325" s="2" t="s">
        <v>3177</v>
      </c>
      <c r="M1325" s="2" t="s">
        <v>2054</v>
      </c>
      <c r="N1325" s="1" t="str">
        <f t="shared" si="20"/>
        <v>UMARKHED (SC)112024</v>
      </c>
    </row>
    <row r="1326" spans="1:14" x14ac:dyDescent="0.3">
      <c r="A1326" s="2">
        <v>82</v>
      </c>
      <c r="B1326" s="2" t="s">
        <v>7686</v>
      </c>
      <c r="C1326" s="2" t="s">
        <v>12209</v>
      </c>
      <c r="D1326" s="2" t="s">
        <v>1018</v>
      </c>
      <c r="E1326" s="2">
        <v>12</v>
      </c>
      <c r="F1326" s="2" t="s">
        <v>19</v>
      </c>
      <c r="G1326" s="2">
        <v>535</v>
      </c>
      <c r="H1326" s="3">
        <v>2.4467656958876041E-3</v>
      </c>
      <c r="I1326" s="2">
        <v>218656</v>
      </c>
      <c r="J1326" s="2">
        <v>317398</v>
      </c>
      <c r="K1326" s="2" t="s">
        <v>2238</v>
      </c>
      <c r="L1326" s="2" t="s">
        <v>3177</v>
      </c>
      <c r="M1326" s="2" t="s">
        <v>2054</v>
      </c>
      <c r="N1326" s="1" t="str">
        <f t="shared" si="20"/>
        <v>UMARKHED (SC)122024</v>
      </c>
    </row>
    <row r="1327" spans="1:14" x14ac:dyDescent="0.3">
      <c r="A1327" s="2">
        <v>82</v>
      </c>
      <c r="B1327" s="2" t="s">
        <v>7686</v>
      </c>
      <c r="C1327" s="2" t="s">
        <v>12210</v>
      </c>
      <c r="D1327" s="2" t="s">
        <v>1018</v>
      </c>
      <c r="E1327" s="2">
        <v>13</v>
      </c>
      <c r="F1327" s="2" t="s">
        <v>19</v>
      </c>
      <c r="G1327" s="2">
        <v>308</v>
      </c>
      <c r="H1327" s="3">
        <v>1.4086052978194059E-3</v>
      </c>
      <c r="I1327" s="2">
        <v>218656</v>
      </c>
      <c r="J1327" s="2">
        <v>317398</v>
      </c>
      <c r="K1327" s="2" t="s">
        <v>2238</v>
      </c>
      <c r="L1327" s="2" t="s">
        <v>3177</v>
      </c>
      <c r="M1327" s="2" t="s">
        <v>2054</v>
      </c>
      <c r="N1327" s="1" t="str">
        <f t="shared" si="20"/>
        <v>UMARKHED (SC)132024</v>
      </c>
    </row>
    <row r="1328" spans="1:14" x14ac:dyDescent="0.3">
      <c r="A1328" s="2">
        <v>82</v>
      </c>
      <c r="B1328" s="2" t="s">
        <v>7686</v>
      </c>
      <c r="C1328" s="2" t="s">
        <v>12211</v>
      </c>
      <c r="D1328" s="2" t="s">
        <v>1018</v>
      </c>
      <c r="E1328" s="2">
        <v>14</v>
      </c>
      <c r="F1328" s="2" t="s">
        <v>19</v>
      </c>
      <c r="G1328" s="2">
        <v>265</v>
      </c>
      <c r="H1328" s="3">
        <v>1.2119493633835797E-3</v>
      </c>
      <c r="I1328" s="2">
        <v>218656</v>
      </c>
      <c r="J1328" s="2">
        <v>317398</v>
      </c>
      <c r="K1328" s="2" t="s">
        <v>2238</v>
      </c>
      <c r="L1328" s="2" t="s">
        <v>3177</v>
      </c>
      <c r="M1328" s="2" t="s">
        <v>2054</v>
      </c>
      <c r="N1328" s="1" t="str">
        <f t="shared" si="20"/>
        <v>UMARKHED (SC)142024</v>
      </c>
    </row>
    <row r="1329" spans="1:14" x14ac:dyDescent="0.3">
      <c r="A1329" s="2">
        <v>82</v>
      </c>
      <c r="B1329" s="2" t="s">
        <v>7686</v>
      </c>
      <c r="C1329" s="2" t="s">
        <v>12212</v>
      </c>
      <c r="D1329" s="2" t="s">
        <v>1018</v>
      </c>
      <c r="E1329" s="2">
        <v>15</v>
      </c>
      <c r="F1329" s="2" t="s">
        <v>1038</v>
      </c>
      <c r="G1329" s="2">
        <v>186</v>
      </c>
      <c r="H1329" s="3">
        <v>8.5065125128055031E-4</v>
      </c>
      <c r="I1329" s="2">
        <v>218656</v>
      </c>
      <c r="J1329" s="2">
        <v>317398</v>
      </c>
      <c r="K1329" s="2" t="s">
        <v>2238</v>
      </c>
      <c r="L1329" s="2" t="s">
        <v>3177</v>
      </c>
      <c r="M1329" s="2" t="s">
        <v>2054</v>
      </c>
      <c r="N1329" s="1" t="str">
        <f t="shared" si="20"/>
        <v>UMARKHED (SC)152024</v>
      </c>
    </row>
    <row r="1330" spans="1:14" x14ac:dyDescent="0.3">
      <c r="A1330" s="2">
        <v>82</v>
      </c>
      <c r="B1330" s="2" t="s">
        <v>7686</v>
      </c>
      <c r="C1330" s="2" t="s">
        <v>12213</v>
      </c>
      <c r="D1330" s="2" t="s">
        <v>1018</v>
      </c>
      <c r="E1330" s="2">
        <v>16</v>
      </c>
      <c r="F1330" s="2" t="s">
        <v>19</v>
      </c>
      <c r="G1330" s="2">
        <v>144</v>
      </c>
      <c r="H1330" s="3">
        <v>6.5856871066881308E-4</v>
      </c>
      <c r="I1330" s="2">
        <v>218656</v>
      </c>
      <c r="J1330" s="2">
        <v>317398</v>
      </c>
      <c r="K1330" s="2" t="s">
        <v>2238</v>
      </c>
      <c r="L1330" s="2" t="s">
        <v>3177</v>
      </c>
      <c r="M1330" s="2" t="s">
        <v>2054</v>
      </c>
      <c r="N1330" s="1" t="str">
        <f t="shared" si="20"/>
        <v>UMARKHED (SC)162024</v>
      </c>
    </row>
    <row r="1331" spans="1:14" x14ac:dyDescent="0.3">
      <c r="A1331" s="2">
        <v>82</v>
      </c>
      <c r="B1331" s="2" t="s">
        <v>7686</v>
      </c>
      <c r="C1331" s="2" t="s">
        <v>12214</v>
      </c>
      <c r="D1331" s="2" t="s">
        <v>1018</v>
      </c>
      <c r="E1331" s="2">
        <v>17</v>
      </c>
      <c r="F1331" s="2" t="s">
        <v>753</v>
      </c>
      <c r="G1331" s="2">
        <v>108</v>
      </c>
      <c r="H1331" s="3">
        <v>4.9392653300160986E-4</v>
      </c>
      <c r="I1331" s="2">
        <v>218656</v>
      </c>
      <c r="J1331" s="2">
        <v>317398</v>
      </c>
      <c r="K1331" s="2" t="s">
        <v>2238</v>
      </c>
      <c r="L1331" s="2" t="s">
        <v>3177</v>
      </c>
      <c r="M1331" s="2" t="s">
        <v>2054</v>
      </c>
      <c r="N1331" s="1" t="str">
        <f t="shared" si="20"/>
        <v>UMARKHED (SC)172024</v>
      </c>
    </row>
    <row r="1332" spans="1:14" x14ac:dyDescent="0.3">
      <c r="A1332" s="2">
        <v>82</v>
      </c>
      <c r="B1332" s="2" t="s">
        <v>7686</v>
      </c>
      <c r="C1332" s="2" t="s">
        <v>12215</v>
      </c>
      <c r="D1332" s="2" t="s">
        <v>1018</v>
      </c>
      <c r="E1332" s="2">
        <v>18</v>
      </c>
      <c r="F1332" s="2" t="s">
        <v>19</v>
      </c>
      <c r="G1332" s="2">
        <v>96</v>
      </c>
      <c r="H1332" s="3">
        <v>4.3904580711254205E-4</v>
      </c>
      <c r="I1332" s="2">
        <v>218656</v>
      </c>
      <c r="J1332" s="2">
        <v>317398</v>
      </c>
      <c r="K1332" s="2" t="s">
        <v>2238</v>
      </c>
      <c r="L1332" s="2" t="s">
        <v>3177</v>
      </c>
      <c r="M1332" s="2" t="s">
        <v>2054</v>
      </c>
      <c r="N1332" s="1" t="str">
        <f t="shared" si="20"/>
        <v>UMARKHED (SC)182024</v>
      </c>
    </row>
    <row r="1333" spans="1:14" x14ac:dyDescent="0.3">
      <c r="A1333" s="2">
        <v>83</v>
      </c>
      <c r="B1333" s="2" t="s">
        <v>7687</v>
      </c>
      <c r="C1333" s="2" t="s">
        <v>4751</v>
      </c>
      <c r="D1333" s="2" t="s">
        <v>1018</v>
      </c>
      <c r="E1333" s="2">
        <v>1</v>
      </c>
      <c r="F1333" s="2" t="s">
        <v>9</v>
      </c>
      <c r="G1333" s="2">
        <v>92028</v>
      </c>
      <c r="H1333" s="3">
        <v>0.45899480795415437</v>
      </c>
      <c r="I1333" s="2">
        <v>200499</v>
      </c>
      <c r="J1333" s="2">
        <v>278803</v>
      </c>
      <c r="K1333" s="2" t="s">
        <v>2238</v>
      </c>
      <c r="L1333" s="2" t="s">
        <v>354</v>
      </c>
      <c r="M1333" s="2" t="s">
        <v>2054</v>
      </c>
      <c r="N1333" s="1" t="str">
        <f t="shared" si="20"/>
        <v>KINWAT12024</v>
      </c>
    </row>
    <row r="1334" spans="1:14" x14ac:dyDescent="0.3">
      <c r="A1334" s="2">
        <v>83</v>
      </c>
      <c r="B1334" s="2" t="s">
        <v>7687</v>
      </c>
      <c r="C1334" s="2" t="s">
        <v>4750</v>
      </c>
      <c r="D1334" s="2" t="s">
        <v>1018</v>
      </c>
      <c r="E1334" s="2">
        <v>2</v>
      </c>
      <c r="F1334" s="2" t="s">
        <v>1992</v>
      </c>
      <c r="G1334" s="2">
        <v>86379</v>
      </c>
      <c r="H1334" s="3">
        <v>0.4308201038409169</v>
      </c>
      <c r="I1334" s="2">
        <v>200499</v>
      </c>
      <c r="J1334" s="2">
        <v>278803</v>
      </c>
      <c r="K1334" s="2" t="s">
        <v>2238</v>
      </c>
      <c r="L1334" s="2" t="s">
        <v>354</v>
      </c>
      <c r="M1334" s="2" t="s">
        <v>2054</v>
      </c>
      <c r="N1334" s="1" t="str">
        <f t="shared" si="20"/>
        <v>KINWAT22024</v>
      </c>
    </row>
    <row r="1335" spans="1:14" x14ac:dyDescent="0.3">
      <c r="A1335" s="2">
        <v>83</v>
      </c>
      <c r="B1335" s="2" t="s">
        <v>7687</v>
      </c>
      <c r="C1335" s="2" t="s">
        <v>12216</v>
      </c>
      <c r="D1335" s="2" t="s">
        <v>1018</v>
      </c>
      <c r="E1335" s="2">
        <v>3</v>
      </c>
      <c r="F1335" s="2" t="s">
        <v>19</v>
      </c>
      <c r="G1335" s="2">
        <v>5482</v>
      </c>
      <c r="H1335" s="3">
        <v>2.7341782253278071E-2</v>
      </c>
      <c r="I1335" s="2">
        <v>200499</v>
      </c>
      <c r="J1335" s="2">
        <v>278803</v>
      </c>
      <c r="K1335" s="2" t="s">
        <v>2238</v>
      </c>
      <c r="L1335" s="2" t="s">
        <v>354</v>
      </c>
      <c r="M1335" s="2" t="s">
        <v>2054</v>
      </c>
      <c r="N1335" s="1" t="str">
        <f t="shared" si="20"/>
        <v>KINWAT32024</v>
      </c>
    </row>
    <row r="1336" spans="1:14" x14ac:dyDescent="0.3">
      <c r="A1336" s="2">
        <v>83</v>
      </c>
      <c r="B1336" s="2" t="s">
        <v>7687</v>
      </c>
      <c r="C1336" s="2" t="s">
        <v>12217</v>
      </c>
      <c r="D1336" s="2" t="s">
        <v>1018</v>
      </c>
      <c r="E1336" s="2">
        <v>4</v>
      </c>
      <c r="F1336" s="2" t="s">
        <v>286</v>
      </c>
      <c r="G1336" s="2">
        <v>5307</v>
      </c>
      <c r="H1336" s="3">
        <v>2.6468959944937382E-2</v>
      </c>
      <c r="I1336" s="2">
        <v>200499</v>
      </c>
      <c r="J1336" s="2">
        <v>278803</v>
      </c>
      <c r="K1336" s="2" t="s">
        <v>2238</v>
      </c>
      <c r="L1336" s="2" t="s">
        <v>354</v>
      </c>
      <c r="M1336" s="2" t="s">
        <v>2054</v>
      </c>
      <c r="N1336" s="1" t="str">
        <f t="shared" si="20"/>
        <v>KINWAT42024</v>
      </c>
    </row>
    <row r="1337" spans="1:14" x14ac:dyDescent="0.3">
      <c r="A1337" s="2">
        <v>83</v>
      </c>
      <c r="B1337" s="2" t="s">
        <v>7687</v>
      </c>
      <c r="C1337" s="2" t="s">
        <v>12218</v>
      </c>
      <c r="D1337" s="2" t="s">
        <v>1018</v>
      </c>
      <c r="E1337" s="2">
        <v>5</v>
      </c>
      <c r="F1337" s="2" t="s">
        <v>1023</v>
      </c>
      <c r="G1337" s="2">
        <v>4447</v>
      </c>
      <c r="H1337" s="3">
        <v>2.2179661743948847E-2</v>
      </c>
      <c r="I1337" s="2">
        <v>200499</v>
      </c>
      <c r="J1337" s="2">
        <v>278803</v>
      </c>
      <c r="K1337" s="2" t="s">
        <v>2238</v>
      </c>
      <c r="L1337" s="2" t="s">
        <v>354</v>
      </c>
      <c r="M1337" s="2" t="s">
        <v>2054</v>
      </c>
      <c r="N1337" s="1" t="str">
        <f t="shared" si="20"/>
        <v>KINWAT52024</v>
      </c>
    </row>
    <row r="1338" spans="1:14" x14ac:dyDescent="0.3">
      <c r="A1338" s="2">
        <v>83</v>
      </c>
      <c r="B1338" s="2" t="s">
        <v>7687</v>
      </c>
      <c r="C1338" s="2" t="s">
        <v>12219</v>
      </c>
      <c r="D1338" s="2" t="s">
        <v>1018</v>
      </c>
      <c r="E1338" s="2">
        <v>6</v>
      </c>
      <c r="F1338" s="2" t="s">
        <v>19</v>
      </c>
      <c r="G1338" s="2">
        <v>1628</v>
      </c>
      <c r="H1338" s="3">
        <v>8.1197412455922477E-3</v>
      </c>
      <c r="I1338" s="2">
        <v>200499</v>
      </c>
      <c r="J1338" s="2">
        <v>278803</v>
      </c>
      <c r="K1338" s="2" t="s">
        <v>2238</v>
      </c>
      <c r="L1338" s="2" t="s">
        <v>354</v>
      </c>
      <c r="M1338" s="2" t="s">
        <v>2054</v>
      </c>
      <c r="N1338" s="1" t="str">
        <f t="shared" si="20"/>
        <v>KINWAT62024</v>
      </c>
    </row>
    <row r="1339" spans="1:14" x14ac:dyDescent="0.3">
      <c r="A1339" s="2">
        <v>83</v>
      </c>
      <c r="B1339" s="2" t="s">
        <v>7687</v>
      </c>
      <c r="C1339" s="2" t="s">
        <v>22</v>
      </c>
      <c r="D1339" s="2" t="s">
        <v>7923</v>
      </c>
      <c r="E1339" s="2">
        <v>7</v>
      </c>
      <c r="F1339" s="2" t="s">
        <v>22</v>
      </c>
      <c r="G1339" s="2">
        <v>1249</v>
      </c>
      <c r="H1339" s="3">
        <v>6.229457503528696E-3</v>
      </c>
      <c r="I1339" s="2">
        <v>200499</v>
      </c>
      <c r="J1339" s="2">
        <v>278803</v>
      </c>
      <c r="K1339" s="2" t="s">
        <v>2238</v>
      </c>
      <c r="L1339" s="2" t="s">
        <v>354</v>
      </c>
      <c r="M1339" s="2" t="s">
        <v>2054</v>
      </c>
      <c r="N1339" s="1" t="str">
        <f t="shared" si="20"/>
        <v>KINWAT72024</v>
      </c>
    </row>
    <row r="1340" spans="1:14" x14ac:dyDescent="0.3">
      <c r="A1340" s="2">
        <v>83</v>
      </c>
      <c r="B1340" s="2" t="s">
        <v>7687</v>
      </c>
      <c r="C1340" s="2" t="s">
        <v>12220</v>
      </c>
      <c r="D1340" s="2" t="s">
        <v>1018</v>
      </c>
      <c r="E1340" s="2">
        <v>8</v>
      </c>
      <c r="F1340" s="2" t="s">
        <v>11</v>
      </c>
      <c r="G1340" s="2">
        <v>668</v>
      </c>
      <c r="H1340" s="3">
        <v>3.331687439837605E-3</v>
      </c>
      <c r="I1340" s="2">
        <v>200499</v>
      </c>
      <c r="J1340" s="2">
        <v>278803</v>
      </c>
      <c r="K1340" s="2" t="s">
        <v>2238</v>
      </c>
      <c r="L1340" s="2" t="s">
        <v>354</v>
      </c>
      <c r="M1340" s="2" t="s">
        <v>2054</v>
      </c>
      <c r="N1340" s="1" t="str">
        <f t="shared" si="20"/>
        <v>KINWAT82024</v>
      </c>
    </row>
    <row r="1341" spans="1:14" x14ac:dyDescent="0.3">
      <c r="A1341" s="2">
        <v>83</v>
      </c>
      <c r="B1341" s="2" t="s">
        <v>7687</v>
      </c>
      <c r="C1341" s="2" t="s">
        <v>12221</v>
      </c>
      <c r="D1341" s="2" t="s">
        <v>1018</v>
      </c>
      <c r="E1341" s="2">
        <v>9</v>
      </c>
      <c r="F1341" s="2" t="s">
        <v>19</v>
      </c>
      <c r="G1341" s="2">
        <v>624</v>
      </c>
      <c r="H1341" s="3">
        <v>3.1122349737405172E-3</v>
      </c>
      <c r="I1341" s="2">
        <v>200499</v>
      </c>
      <c r="J1341" s="2">
        <v>278803</v>
      </c>
      <c r="K1341" s="2" t="s">
        <v>2238</v>
      </c>
      <c r="L1341" s="2" t="s">
        <v>354</v>
      </c>
      <c r="M1341" s="2" t="s">
        <v>2054</v>
      </c>
      <c r="N1341" s="1" t="str">
        <f t="shared" si="20"/>
        <v>KINWAT92024</v>
      </c>
    </row>
    <row r="1342" spans="1:14" x14ac:dyDescent="0.3">
      <c r="A1342" s="2">
        <v>83</v>
      </c>
      <c r="B1342" s="2" t="s">
        <v>7687</v>
      </c>
      <c r="C1342" s="2" t="s">
        <v>12222</v>
      </c>
      <c r="D1342" s="2" t="s">
        <v>1018</v>
      </c>
      <c r="E1342" s="2">
        <v>10</v>
      </c>
      <c r="F1342" s="2" t="s">
        <v>19</v>
      </c>
      <c r="G1342" s="2">
        <v>580</v>
      </c>
      <c r="H1342" s="3">
        <v>2.8927825076434295E-3</v>
      </c>
      <c r="I1342" s="2">
        <v>200499</v>
      </c>
      <c r="J1342" s="2">
        <v>278803</v>
      </c>
      <c r="K1342" s="2" t="s">
        <v>2238</v>
      </c>
      <c r="L1342" s="2" t="s">
        <v>354</v>
      </c>
      <c r="M1342" s="2" t="s">
        <v>2054</v>
      </c>
      <c r="N1342" s="1" t="str">
        <f t="shared" si="20"/>
        <v>KINWAT102024</v>
      </c>
    </row>
    <row r="1343" spans="1:14" x14ac:dyDescent="0.3">
      <c r="A1343" s="2">
        <v>83</v>
      </c>
      <c r="B1343" s="2" t="s">
        <v>7687</v>
      </c>
      <c r="C1343" s="2" t="s">
        <v>12223</v>
      </c>
      <c r="D1343" s="2" t="s">
        <v>1018</v>
      </c>
      <c r="E1343" s="2">
        <v>11</v>
      </c>
      <c r="F1343" s="2" t="s">
        <v>19</v>
      </c>
      <c r="G1343" s="2">
        <v>542</v>
      </c>
      <c r="H1343" s="3">
        <v>2.7032553778323083E-3</v>
      </c>
      <c r="I1343" s="2">
        <v>200499</v>
      </c>
      <c r="J1343" s="2">
        <v>278803</v>
      </c>
      <c r="K1343" s="2" t="s">
        <v>2238</v>
      </c>
      <c r="L1343" s="2" t="s">
        <v>354</v>
      </c>
      <c r="M1343" s="2" t="s">
        <v>2054</v>
      </c>
      <c r="N1343" s="1" t="str">
        <f t="shared" si="20"/>
        <v>KINWAT112024</v>
      </c>
    </row>
    <row r="1344" spans="1:14" x14ac:dyDescent="0.3">
      <c r="A1344" s="2">
        <v>83</v>
      </c>
      <c r="B1344" s="2" t="s">
        <v>7687</v>
      </c>
      <c r="C1344" s="2" t="s">
        <v>12224</v>
      </c>
      <c r="D1344" s="2" t="s">
        <v>1018</v>
      </c>
      <c r="E1344" s="2">
        <v>12</v>
      </c>
      <c r="F1344" s="2" t="s">
        <v>19</v>
      </c>
      <c r="G1344" s="2">
        <v>374</v>
      </c>
      <c r="H1344" s="3">
        <v>1.865345961825246E-3</v>
      </c>
      <c r="I1344" s="2">
        <v>200499</v>
      </c>
      <c r="J1344" s="2">
        <v>278803</v>
      </c>
      <c r="K1344" s="2" t="s">
        <v>2238</v>
      </c>
      <c r="L1344" s="2" t="s">
        <v>354</v>
      </c>
      <c r="M1344" s="2" t="s">
        <v>2054</v>
      </c>
      <c r="N1344" s="1" t="str">
        <f t="shared" si="20"/>
        <v>KINWAT122024</v>
      </c>
    </row>
    <row r="1345" spans="1:14" x14ac:dyDescent="0.3">
      <c r="A1345" s="2">
        <v>83</v>
      </c>
      <c r="B1345" s="2" t="s">
        <v>7687</v>
      </c>
      <c r="C1345" s="2" t="s">
        <v>12225</v>
      </c>
      <c r="D1345" s="2" t="s">
        <v>1018</v>
      </c>
      <c r="E1345" s="2">
        <v>13</v>
      </c>
      <c r="F1345" s="2" t="s">
        <v>19</v>
      </c>
      <c r="G1345" s="2">
        <v>257</v>
      </c>
      <c r="H1345" s="3">
        <v>1.281801904248899E-3</v>
      </c>
      <c r="I1345" s="2">
        <v>200499</v>
      </c>
      <c r="J1345" s="2">
        <v>278803</v>
      </c>
      <c r="K1345" s="2" t="s">
        <v>2238</v>
      </c>
      <c r="L1345" s="2" t="s">
        <v>354</v>
      </c>
      <c r="M1345" s="2" t="s">
        <v>2054</v>
      </c>
      <c r="N1345" s="1" t="str">
        <f t="shared" si="20"/>
        <v>KINWAT132024</v>
      </c>
    </row>
    <row r="1346" spans="1:14" x14ac:dyDescent="0.3">
      <c r="A1346" s="2">
        <v>83</v>
      </c>
      <c r="B1346" s="2" t="s">
        <v>7687</v>
      </c>
      <c r="C1346" s="2" t="s">
        <v>12226</v>
      </c>
      <c r="D1346" s="2" t="s">
        <v>1018</v>
      </c>
      <c r="E1346" s="2">
        <v>14</v>
      </c>
      <c r="F1346" s="2" t="s">
        <v>19</v>
      </c>
      <c r="G1346" s="2">
        <v>230</v>
      </c>
      <c r="H1346" s="3">
        <v>1.1471378909620497E-3</v>
      </c>
      <c r="I1346" s="2">
        <v>200499</v>
      </c>
      <c r="J1346" s="2">
        <v>278803</v>
      </c>
      <c r="K1346" s="2" t="s">
        <v>2238</v>
      </c>
      <c r="L1346" s="2" t="s">
        <v>354</v>
      </c>
      <c r="M1346" s="2" t="s">
        <v>2054</v>
      </c>
      <c r="N1346" s="1" t="str">
        <f t="shared" si="20"/>
        <v>KINWAT142024</v>
      </c>
    </row>
    <row r="1347" spans="1:14" x14ac:dyDescent="0.3">
      <c r="A1347" s="2">
        <v>83</v>
      </c>
      <c r="B1347" s="2" t="s">
        <v>7687</v>
      </c>
      <c r="C1347" s="2" t="s">
        <v>12227</v>
      </c>
      <c r="D1347" s="2" t="s">
        <v>1018</v>
      </c>
      <c r="E1347" s="2">
        <v>15</v>
      </c>
      <c r="F1347" s="2" t="s">
        <v>2039</v>
      </c>
      <c r="G1347" s="2">
        <v>199</v>
      </c>
      <c r="H1347" s="3">
        <v>9.9252365348455611E-4</v>
      </c>
      <c r="I1347" s="2">
        <v>200499</v>
      </c>
      <c r="J1347" s="2">
        <v>278803</v>
      </c>
      <c r="K1347" s="2" t="s">
        <v>2238</v>
      </c>
      <c r="L1347" s="2" t="s">
        <v>354</v>
      </c>
      <c r="M1347" s="2" t="s">
        <v>2054</v>
      </c>
      <c r="N1347" s="1" t="str">
        <f t="shared" ref="N1347:N1410" si="21">B1347&amp;E1347&amp;2024</f>
        <v>KINWAT152024</v>
      </c>
    </row>
    <row r="1348" spans="1:14" x14ac:dyDescent="0.3">
      <c r="A1348" s="2">
        <v>83</v>
      </c>
      <c r="B1348" s="2" t="s">
        <v>7687</v>
      </c>
      <c r="C1348" s="2" t="s">
        <v>12228</v>
      </c>
      <c r="D1348" s="2" t="s">
        <v>1018</v>
      </c>
      <c r="E1348" s="2">
        <v>16</v>
      </c>
      <c r="F1348" s="2" t="s">
        <v>19</v>
      </c>
      <c r="G1348" s="2">
        <v>194</v>
      </c>
      <c r="H1348" s="3">
        <v>9.6758587324625057E-4</v>
      </c>
      <c r="I1348" s="2">
        <v>200499</v>
      </c>
      <c r="J1348" s="2">
        <v>278803</v>
      </c>
      <c r="K1348" s="2" t="s">
        <v>2238</v>
      </c>
      <c r="L1348" s="2" t="s">
        <v>354</v>
      </c>
      <c r="M1348" s="2" t="s">
        <v>2054</v>
      </c>
      <c r="N1348" s="1" t="str">
        <f t="shared" si="21"/>
        <v>KINWAT162024</v>
      </c>
    </row>
    <row r="1349" spans="1:14" x14ac:dyDescent="0.3">
      <c r="A1349" s="2">
        <v>83</v>
      </c>
      <c r="B1349" s="2" t="s">
        <v>7687</v>
      </c>
      <c r="C1349" s="2" t="s">
        <v>12229</v>
      </c>
      <c r="D1349" s="2" t="s">
        <v>1018</v>
      </c>
      <c r="E1349" s="2">
        <v>17</v>
      </c>
      <c r="F1349" s="2" t="s">
        <v>19</v>
      </c>
      <c r="G1349" s="2">
        <v>175</v>
      </c>
      <c r="H1349" s="3">
        <v>8.7282230834068999E-4</v>
      </c>
      <c r="I1349" s="2">
        <v>200499</v>
      </c>
      <c r="J1349" s="2">
        <v>278803</v>
      </c>
      <c r="K1349" s="2" t="s">
        <v>2238</v>
      </c>
      <c r="L1349" s="2" t="s">
        <v>354</v>
      </c>
      <c r="M1349" s="2" t="s">
        <v>2054</v>
      </c>
      <c r="N1349" s="1" t="str">
        <f t="shared" si="21"/>
        <v>KINWAT172024</v>
      </c>
    </row>
    <row r="1350" spans="1:14" x14ac:dyDescent="0.3">
      <c r="A1350" s="2">
        <v>83</v>
      </c>
      <c r="B1350" s="2" t="s">
        <v>7687</v>
      </c>
      <c r="C1350" s="2" t="s">
        <v>12230</v>
      </c>
      <c r="D1350" s="2" t="s">
        <v>1018</v>
      </c>
      <c r="E1350" s="2">
        <v>18</v>
      </c>
      <c r="F1350" s="2" t="s">
        <v>753</v>
      </c>
      <c r="G1350" s="2">
        <v>136</v>
      </c>
      <c r="H1350" s="3">
        <v>6.7830762248190766E-4</v>
      </c>
      <c r="I1350" s="2">
        <v>200499</v>
      </c>
      <c r="J1350" s="2">
        <v>278803</v>
      </c>
      <c r="K1350" s="2" t="s">
        <v>2238</v>
      </c>
      <c r="L1350" s="2" t="s">
        <v>354</v>
      </c>
      <c r="M1350" s="2" t="s">
        <v>2054</v>
      </c>
      <c r="N1350" s="1" t="str">
        <f t="shared" si="21"/>
        <v>KINWAT182024</v>
      </c>
    </row>
    <row r="1351" spans="1:14" x14ac:dyDescent="0.3">
      <c r="A1351" s="2">
        <v>84</v>
      </c>
      <c r="B1351" s="2" t="s">
        <v>7688</v>
      </c>
      <c r="C1351" s="2" t="s">
        <v>12231</v>
      </c>
      <c r="D1351" s="2" t="s">
        <v>1018</v>
      </c>
      <c r="E1351" s="2">
        <v>1</v>
      </c>
      <c r="F1351" s="2" t="s">
        <v>103</v>
      </c>
      <c r="G1351" s="2">
        <v>112531</v>
      </c>
      <c r="H1351" s="3">
        <v>0.52424610883612155</v>
      </c>
      <c r="I1351" s="2">
        <v>214653</v>
      </c>
      <c r="J1351" s="2">
        <v>299252</v>
      </c>
      <c r="K1351" s="2" t="s">
        <v>2238</v>
      </c>
      <c r="L1351" s="2" t="s">
        <v>354</v>
      </c>
      <c r="M1351" s="2" t="s">
        <v>2054</v>
      </c>
      <c r="N1351" s="1" t="str">
        <f t="shared" si="21"/>
        <v>HADGAON12024</v>
      </c>
    </row>
    <row r="1352" spans="1:14" x14ac:dyDescent="0.3">
      <c r="A1352" s="2">
        <v>84</v>
      </c>
      <c r="B1352" s="2" t="s">
        <v>7688</v>
      </c>
      <c r="C1352" s="2" t="s">
        <v>12232</v>
      </c>
      <c r="D1352" s="2" t="s">
        <v>1018</v>
      </c>
      <c r="E1352" s="2">
        <v>2</v>
      </c>
      <c r="F1352" s="2" t="s">
        <v>7</v>
      </c>
      <c r="G1352" s="2">
        <v>82303</v>
      </c>
      <c r="H1352" s="3">
        <v>0.38342347882396238</v>
      </c>
      <c r="I1352" s="2">
        <v>214653</v>
      </c>
      <c r="J1352" s="2">
        <v>299252</v>
      </c>
      <c r="K1352" s="2" t="s">
        <v>2238</v>
      </c>
      <c r="L1352" s="2" t="s">
        <v>354</v>
      </c>
      <c r="M1352" s="2" t="s">
        <v>2054</v>
      </c>
      <c r="N1352" s="1" t="str">
        <f t="shared" si="21"/>
        <v>HADGAON22024</v>
      </c>
    </row>
    <row r="1353" spans="1:14" x14ac:dyDescent="0.3">
      <c r="A1353" s="2">
        <v>84</v>
      </c>
      <c r="B1353" s="2" t="s">
        <v>7688</v>
      </c>
      <c r="C1353" s="2" t="s">
        <v>12233</v>
      </c>
      <c r="D1353" s="2" t="s">
        <v>1018</v>
      </c>
      <c r="E1353" s="2">
        <v>3</v>
      </c>
      <c r="F1353" s="2" t="s">
        <v>1023</v>
      </c>
      <c r="G1353" s="2">
        <v>11337</v>
      </c>
      <c r="H1353" s="3">
        <v>5.2815474277089068E-2</v>
      </c>
      <c r="I1353" s="2">
        <v>214653</v>
      </c>
      <c r="J1353" s="2">
        <v>299252</v>
      </c>
      <c r="K1353" s="2" t="s">
        <v>2238</v>
      </c>
      <c r="L1353" s="2" t="s">
        <v>354</v>
      </c>
      <c r="M1353" s="2" t="s">
        <v>2054</v>
      </c>
      <c r="N1353" s="1" t="str">
        <f t="shared" si="21"/>
        <v>HADGAON32024</v>
      </c>
    </row>
    <row r="1354" spans="1:14" x14ac:dyDescent="0.3">
      <c r="A1354" s="2">
        <v>84</v>
      </c>
      <c r="B1354" s="2" t="s">
        <v>7688</v>
      </c>
      <c r="C1354" s="2" t="s">
        <v>12234</v>
      </c>
      <c r="D1354" s="2" t="s">
        <v>1018</v>
      </c>
      <c r="E1354" s="2">
        <v>4</v>
      </c>
      <c r="F1354" s="2" t="s">
        <v>7595</v>
      </c>
      <c r="G1354" s="2">
        <v>1268</v>
      </c>
      <c r="H1354" s="3">
        <v>5.9072083781731444E-3</v>
      </c>
      <c r="I1354" s="2">
        <v>214653</v>
      </c>
      <c r="J1354" s="2">
        <v>299252</v>
      </c>
      <c r="K1354" s="2" t="s">
        <v>2238</v>
      </c>
      <c r="L1354" s="2" t="s">
        <v>354</v>
      </c>
      <c r="M1354" s="2" t="s">
        <v>2054</v>
      </c>
      <c r="N1354" s="1" t="str">
        <f t="shared" si="21"/>
        <v>HADGAON42024</v>
      </c>
    </row>
    <row r="1355" spans="1:14" x14ac:dyDescent="0.3">
      <c r="A1355" s="2">
        <v>84</v>
      </c>
      <c r="B1355" s="2" t="s">
        <v>7688</v>
      </c>
      <c r="C1355" s="2" t="s">
        <v>12235</v>
      </c>
      <c r="D1355" s="2" t="s">
        <v>1018</v>
      </c>
      <c r="E1355" s="2">
        <v>5</v>
      </c>
      <c r="F1355" s="2" t="s">
        <v>11</v>
      </c>
      <c r="G1355" s="2">
        <v>1044</v>
      </c>
      <c r="H1355" s="3">
        <v>4.8636636804517061E-3</v>
      </c>
      <c r="I1355" s="2">
        <v>214653</v>
      </c>
      <c r="J1355" s="2">
        <v>299252</v>
      </c>
      <c r="K1355" s="2" t="s">
        <v>2238</v>
      </c>
      <c r="L1355" s="2" t="s">
        <v>354</v>
      </c>
      <c r="M1355" s="2" t="s">
        <v>2054</v>
      </c>
      <c r="N1355" s="1" t="str">
        <f t="shared" si="21"/>
        <v>HADGAON52024</v>
      </c>
    </row>
    <row r="1356" spans="1:14" x14ac:dyDescent="0.3">
      <c r="A1356" s="2">
        <v>84</v>
      </c>
      <c r="B1356" s="2" t="s">
        <v>7688</v>
      </c>
      <c r="C1356" s="2" t="s">
        <v>12236</v>
      </c>
      <c r="D1356" s="2" t="s">
        <v>1018</v>
      </c>
      <c r="E1356" s="2">
        <v>6</v>
      </c>
      <c r="F1356" s="2" t="s">
        <v>19</v>
      </c>
      <c r="G1356" s="2">
        <v>838</v>
      </c>
      <c r="H1356" s="3">
        <v>3.9039752530828824E-3</v>
      </c>
      <c r="I1356" s="2">
        <v>214653</v>
      </c>
      <c r="J1356" s="2">
        <v>299252</v>
      </c>
      <c r="K1356" s="2" t="s">
        <v>2238</v>
      </c>
      <c r="L1356" s="2" t="s">
        <v>354</v>
      </c>
      <c r="M1356" s="2" t="s">
        <v>2054</v>
      </c>
      <c r="N1356" s="1" t="str">
        <f t="shared" si="21"/>
        <v>HADGAON62024</v>
      </c>
    </row>
    <row r="1357" spans="1:14" x14ac:dyDescent="0.3">
      <c r="A1357" s="2">
        <v>84</v>
      </c>
      <c r="B1357" s="2" t="s">
        <v>7688</v>
      </c>
      <c r="C1357" s="2" t="s">
        <v>12237</v>
      </c>
      <c r="D1357" s="2" t="s">
        <v>1018</v>
      </c>
      <c r="E1357" s="2">
        <v>7</v>
      </c>
      <c r="F1357" s="2" t="s">
        <v>1257</v>
      </c>
      <c r="G1357" s="2">
        <v>759</v>
      </c>
      <c r="H1357" s="3">
        <v>3.5359393998686253E-3</v>
      </c>
      <c r="I1357" s="2">
        <v>214653</v>
      </c>
      <c r="J1357" s="2">
        <v>299252</v>
      </c>
      <c r="K1357" s="2" t="s">
        <v>2238</v>
      </c>
      <c r="L1357" s="2" t="s">
        <v>354</v>
      </c>
      <c r="M1357" s="2" t="s">
        <v>2054</v>
      </c>
      <c r="N1357" s="1" t="str">
        <f t="shared" si="21"/>
        <v>HADGAON72024</v>
      </c>
    </row>
    <row r="1358" spans="1:14" x14ac:dyDescent="0.3">
      <c r="A1358" s="2">
        <v>84</v>
      </c>
      <c r="B1358" s="2" t="s">
        <v>7688</v>
      </c>
      <c r="C1358" s="2" t="s">
        <v>12238</v>
      </c>
      <c r="D1358" s="2" t="s">
        <v>1018</v>
      </c>
      <c r="E1358" s="2">
        <v>8</v>
      </c>
      <c r="F1358" s="2" t="s">
        <v>19</v>
      </c>
      <c r="G1358" s="2">
        <v>655</v>
      </c>
      <c r="H1358" s="3">
        <v>3.0514365044979571E-3</v>
      </c>
      <c r="I1358" s="2">
        <v>214653</v>
      </c>
      <c r="J1358" s="2">
        <v>299252</v>
      </c>
      <c r="K1358" s="2" t="s">
        <v>2238</v>
      </c>
      <c r="L1358" s="2" t="s">
        <v>354</v>
      </c>
      <c r="M1358" s="2" t="s">
        <v>2054</v>
      </c>
      <c r="N1358" s="1" t="str">
        <f t="shared" si="21"/>
        <v>HADGAON82024</v>
      </c>
    </row>
    <row r="1359" spans="1:14" x14ac:dyDescent="0.3">
      <c r="A1359" s="2">
        <v>84</v>
      </c>
      <c r="B1359" s="2" t="s">
        <v>7688</v>
      </c>
      <c r="C1359" s="2" t="s">
        <v>22</v>
      </c>
      <c r="D1359" s="2" t="s">
        <v>7923</v>
      </c>
      <c r="E1359" s="2">
        <v>9</v>
      </c>
      <c r="F1359" s="2" t="s">
        <v>22</v>
      </c>
      <c r="G1359" s="2">
        <v>592</v>
      </c>
      <c r="H1359" s="3">
        <v>2.7579395582638024E-3</v>
      </c>
      <c r="I1359" s="2">
        <v>214653</v>
      </c>
      <c r="J1359" s="2">
        <v>299252</v>
      </c>
      <c r="K1359" s="2" t="s">
        <v>2238</v>
      </c>
      <c r="L1359" s="2" t="s">
        <v>354</v>
      </c>
      <c r="M1359" s="2" t="s">
        <v>2054</v>
      </c>
      <c r="N1359" s="1" t="str">
        <f t="shared" si="21"/>
        <v>HADGAON92024</v>
      </c>
    </row>
    <row r="1360" spans="1:14" x14ac:dyDescent="0.3">
      <c r="A1360" s="2">
        <v>84</v>
      </c>
      <c r="B1360" s="2" t="s">
        <v>7688</v>
      </c>
      <c r="C1360" s="2" t="s">
        <v>12239</v>
      </c>
      <c r="D1360" s="2" t="s">
        <v>1018</v>
      </c>
      <c r="E1360" s="2">
        <v>10</v>
      </c>
      <c r="F1360" s="2" t="s">
        <v>19</v>
      </c>
      <c r="G1360" s="2">
        <v>571</v>
      </c>
      <c r="H1360" s="3">
        <v>2.6601072428524175E-3</v>
      </c>
      <c r="I1360" s="2">
        <v>214653</v>
      </c>
      <c r="J1360" s="2">
        <v>299252</v>
      </c>
      <c r="K1360" s="2" t="s">
        <v>2238</v>
      </c>
      <c r="L1360" s="2" t="s">
        <v>354</v>
      </c>
      <c r="M1360" s="2" t="s">
        <v>2054</v>
      </c>
      <c r="N1360" s="1" t="str">
        <f t="shared" si="21"/>
        <v>HADGAON102024</v>
      </c>
    </row>
    <row r="1361" spans="1:14" x14ac:dyDescent="0.3">
      <c r="A1361" s="2">
        <v>84</v>
      </c>
      <c r="B1361" s="2" t="s">
        <v>7688</v>
      </c>
      <c r="C1361" s="2" t="s">
        <v>12240</v>
      </c>
      <c r="D1361" s="2" t="s">
        <v>1018</v>
      </c>
      <c r="E1361" s="2">
        <v>11</v>
      </c>
      <c r="F1361" s="2" t="s">
        <v>19</v>
      </c>
      <c r="G1361" s="2">
        <v>496</v>
      </c>
      <c r="H1361" s="3">
        <v>2.3107061163831857E-3</v>
      </c>
      <c r="I1361" s="2">
        <v>214653</v>
      </c>
      <c r="J1361" s="2">
        <v>299252</v>
      </c>
      <c r="K1361" s="2" t="s">
        <v>2238</v>
      </c>
      <c r="L1361" s="2" t="s">
        <v>354</v>
      </c>
      <c r="M1361" s="2" t="s">
        <v>2054</v>
      </c>
      <c r="N1361" s="1" t="str">
        <f t="shared" si="21"/>
        <v>HADGAON112024</v>
      </c>
    </row>
    <row r="1362" spans="1:14" x14ac:dyDescent="0.3">
      <c r="A1362" s="2">
        <v>84</v>
      </c>
      <c r="B1362" s="2" t="s">
        <v>7688</v>
      </c>
      <c r="C1362" s="2" t="s">
        <v>12241</v>
      </c>
      <c r="D1362" s="2" t="s">
        <v>1018</v>
      </c>
      <c r="E1362" s="2">
        <v>12</v>
      </c>
      <c r="F1362" s="2" t="s">
        <v>2637</v>
      </c>
      <c r="G1362" s="2">
        <v>296</v>
      </c>
      <c r="H1362" s="3">
        <v>1.3789697791319012E-3</v>
      </c>
      <c r="I1362" s="2">
        <v>214653</v>
      </c>
      <c r="J1362" s="2">
        <v>299252</v>
      </c>
      <c r="K1362" s="2" t="s">
        <v>2238</v>
      </c>
      <c r="L1362" s="2" t="s">
        <v>354</v>
      </c>
      <c r="M1362" s="2" t="s">
        <v>2054</v>
      </c>
      <c r="N1362" s="1" t="str">
        <f t="shared" si="21"/>
        <v>HADGAON122024</v>
      </c>
    </row>
    <row r="1363" spans="1:14" x14ac:dyDescent="0.3">
      <c r="A1363" s="2">
        <v>84</v>
      </c>
      <c r="B1363" s="2" t="s">
        <v>7688</v>
      </c>
      <c r="C1363" s="2" t="s">
        <v>12242</v>
      </c>
      <c r="D1363" s="2" t="s">
        <v>1018</v>
      </c>
      <c r="E1363" s="2">
        <v>13</v>
      </c>
      <c r="F1363" s="2" t="s">
        <v>19</v>
      </c>
      <c r="G1363" s="2">
        <v>236</v>
      </c>
      <c r="H1363" s="3">
        <v>1.0994488779565159E-3</v>
      </c>
      <c r="I1363" s="2">
        <v>214653</v>
      </c>
      <c r="J1363" s="2">
        <v>299252</v>
      </c>
      <c r="K1363" s="2" t="s">
        <v>2238</v>
      </c>
      <c r="L1363" s="2" t="s">
        <v>354</v>
      </c>
      <c r="M1363" s="2" t="s">
        <v>2054</v>
      </c>
      <c r="N1363" s="1" t="str">
        <f t="shared" si="21"/>
        <v>HADGAON132024</v>
      </c>
    </row>
    <row r="1364" spans="1:14" x14ac:dyDescent="0.3">
      <c r="A1364" s="2">
        <v>84</v>
      </c>
      <c r="B1364" s="2" t="s">
        <v>7688</v>
      </c>
      <c r="C1364" s="2" t="s">
        <v>12243</v>
      </c>
      <c r="D1364" s="2" t="s">
        <v>1018</v>
      </c>
      <c r="E1364" s="2">
        <v>14</v>
      </c>
      <c r="F1364" s="2" t="s">
        <v>753</v>
      </c>
      <c r="G1364" s="2">
        <v>203</v>
      </c>
      <c r="H1364" s="3">
        <v>9.4571238231005387E-4</v>
      </c>
      <c r="I1364" s="2">
        <v>214653</v>
      </c>
      <c r="J1364" s="2">
        <v>299252</v>
      </c>
      <c r="K1364" s="2" t="s">
        <v>2238</v>
      </c>
      <c r="L1364" s="2" t="s">
        <v>354</v>
      </c>
      <c r="M1364" s="2" t="s">
        <v>2054</v>
      </c>
      <c r="N1364" s="1" t="str">
        <f t="shared" si="21"/>
        <v>HADGAON142024</v>
      </c>
    </row>
    <row r="1365" spans="1:14" x14ac:dyDescent="0.3">
      <c r="A1365" s="2">
        <v>84</v>
      </c>
      <c r="B1365" s="2" t="s">
        <v>7688</v>
      </c>
      <c r="C1365" s="2" t="s">
        <v>12244</v>
      </c>
      <c r="D1365" s="2" t="s">
        <v>1020</v>
      </c>
      <c r="E1365" s="2">
        <v>15</v>
      </c>
      <c r="F1365" s="2" t="s">
        <v>19</v>
      </c>
      <c r="G1365" s="2">
        <v>191</v>
      </c>
      <c r="H1365" s="3">
        <v>8.8980820207497683E-4</v>
      </c>
      <c r="I1365" s="2">
        <v>214653</v>
      </c>
      <c r="J1365" s="2">
        <v>299252</v>
      </c>
      <c r="K1365" s="2" t="s">
        <v>2238</v>
      </c>
      <c r="L1365" s="2" t="s">
        <v>354</v>
      </c>
      <c r="M1365" s="2" t="s">
        <v>2054</v>
      </c>
      <c r="N1365" s="1" t="str">
        <f t="shared" si="21"/>
        <v>HADGAON152024</v>
      </c>
    </row>
    <row r="1366" spans="1:14" x14ac:dyDescent="0.3">
      <c r="A1366" s="2">
        <v>84</v>
      </c>
      <c r="B1366" s="2" t="s">
        <v>7688</v>
      </c>
      <c r="C1366" s="2" t="s">
        <v>12245</v>
      </c>
      <c r="D1366" s="2" t="s">
        <v>1018</v>
      </c>
      <c r="E1366" s="2">
        <v>16</v>
      </c>
      <c r="F1366" s="2" t="s">
        <v>19</v>
      </c>
      <c r="G1366" s="2">
        <v>181</v>
      </c>
      <c r="H1366" s="3">
        <v>8.4322138521241254E-4</v>
      </c>
      <c r="I1366" s="2">
        <v>214653</v>
      </c>
      <c r="J1366" s="2">
        <v>299252</v>
      </c>
      <c r="K1366" s="2" t="s">
        <v>2238</v>
      </c>
      <c r="L1366" s="2" t="s">
        <v>354</v>
      </c>
      <c r="M1366" s="2" t="s">
        <v>2054</v>
      </c>
      <c r="N1366" s="1" t="str">
        <f t="shared" si="21"/>
        <v>HADGAON162024</v>
      </c>
    </row>
    <row r="1367" spans="1:14" x14ac:dyDescent="0.3">
      <c r="A1367" s="2">
        <v>84</v>
      </c>
      <c r="B1367" s="2" t="s">
        <v>7688</v>
      </c>
      <c r="C1367" s="2" t="s">
        <v>12246</v>
      </c>
      <c r="D1367" s="2" t="s">
        <v>1018</v>
      </c>
      <c r="E1367" s="2">
        <v>17</v>
      </c>
      <c r="F1367" s="2" t="s">
        <v>19</v>
      </c>
      <c r="G1367" s="2">
        <v>165</v>
      </c>
      <c r="H1367" s="3">
        <v>7.6868247823230979E-4</v>
      </c>
      <c r="I1367" s="2">
        <v>214653</v>
      </c>
      <c r="J1367" s="2">
        <v>299252</v>
      </c>
      <c r="K1367" s="2" t="s">
        <v>2238</v>
      </c>
      <c r="L1367" s="2" t="s">
        <v>354</v>
      </c>
      <c r="M1367" s="2" t="s">
        <v>2054</v>
      </c>
      <c r="N1367" s="1" t="str">
        <f t="shared" si="21"/>
        <v>HADGAON172024</v>
      </c>
    </row>
    <row r="1368" spans="1:14" x14ac:dyDescent="0.3">
      <c r="A1368" s="2">
        <v>84</v>
      </c>
      <c r="B1368" s="2" t="s">
        <v>7688</v>
      </c>
      <c r="C1368" s="2" t="s">
        <v>12247</v>
      </c>
      <c r="D1368" s="2" t="s">
        <v>1018</v>
      </c>
      <c r="E1368" s="2">
        <v>18</v>
      </c>
      <c r="F1368" s="2" t="s">
        <v>19</v>
      </c>
      <c r="G1368" s="2">
        <v>144</v>
      </c>
      <c r="H1368" s="3">
        <v>6.7085016282092489E-4</v>
      </c>
      <c r="I1368" s="2">
        <v>214653</v>
      </c>
      <c r="J1368" s="2">
        <v>299252</v>
      </c>
      <c r="K1368" s="2" t="s">
        <v>2238</v>
      </c>
      <c r="L1368" s="2" t="s">
        <v>354</v>
      </c>
      <c r="M1368" s="2" t="s">
        <v>2054</v>
      </c>
      <c r="N1368" s="1" t="str">
        <f t="shared" si="21"/>
        <v>HADGAON182024</v>
      </c>
    </row>
    <row r="1369" spans="1:14" x14ac:dyDescent="0.3">
      <c r="A1369" s="2">
        <v>84</v>
      </c>
      <c r="B1369" s="2" t="s">
        <v>7688</v>
      </c>
      <c r="C1369" s="2" t="s">
        <v>12248</v>
      </c>
      <c r="D1369" s="2" t="s">
        <v>1018</v>
      </c>
      <c r="E1369" s="2">
        <v>19</v>
      </c>
      <c r="F1369" s="2" t="s">
        <v>19</v>
      </c>
      <c r="G1369" s="2">
        <v>141</v>
      </c>
      <c r="H1369" s="3">
        <v>6.5687411776215571E-4</v>
      </c>
      <c r="I1369" s="2">
        <v>214653</v>
      </c>
      <c r="J1369" s="2">
        <v>299252</v>
      </c>
      <c r="K1369" s="2" t="s">
        <v>2238</v>
      </c>
      <c r="L1369" s="2" t="s">
        <v>354</v>
      </c>
      <c r="M1369" s="2" t="s">
        <v>2054</v>
      </c>
      <c r="N1369" s="1" t="str">
        <f t="shared" si="21"/>
        <v>HADGAON192024</v>
      </c>
    </row>
    <row r="1370" spans="1:14" x14ac:dyDescent="0.3">
      <c r="A1370" s="2">
        <v>84</v>
      </c>
      <c r="B1370" s="2" t="s">
        <v>7688</v>
      </c>
      <c r="C1370" s="2" t="s">
        <v>12249</v>
      </c>
      <c r="D1370" s="2" t="s">
        <v>1018</v>
      </c>
      <c r="E1370" s="2">
        <v>20</v>
      </c>
      <c r="F1370" s="2" t="s">
        <v>19</v>
      </c>
      <c r="G1370" s="2">
        <v>130</v>
      </c>
      <c r="H1370" s="3">
        <v>6.0562861921333499E-4</v>
      </c>
      <c r="I1370" s="2">
        <v>214653</v>
      </c>
      <c r="J1370" s="2">
        <v>299252</v>
      </c>
      <c r="K1370" s="2" t="s">
        <v>2238</v>
      </c>
      <c r="L1370" s="2" t="s">
        <v>354</v>
      </c>
      <c r="M1370" s="2" t="s">
        <v>2054</v>
      </c>
      <c r="N1370" s="1" t="str">
        <f t="shared" si="21"/>
        <v>HADGAON202024</v>
      </c>
    </row>
    <row r="1371" spans="1:14" x14ac:dyDescent="0.3">
      <c r="A1371" s="2">
        <v>84</v>
      </c>
      <c r="B1371" s="2" t="s">
        <v>7688</v>
      </c>
      <c r="C1371" s="2" t="s">
        <v>12250</v>
      </c>
      <c r="D1371" s="2" t="s">
        <v>1018</v>
      </c>
      <c r="E1371" s="2">
        <v>21</v>
      </c>
      <c r="F1371" s="2" t="s">
        <v>19</v>
      </c>
      <c r="G1371" s="2">
        <v>129</v>
      </c>
      <c r="H1371" s="3">
        <v>6.0096993752707857E-4</v>
      </c>
      <c r="I1371" s="2">
        <v>214653</v>
      </c>
      <c r="J1371" s="2">
        <v>299252</v>
      </c>
      <c r="K1371" s="2" t="s">
        <v>2238</v>
      </c>
      <c r="L1371" s="2" t="s">
        <v>354</v>
      </c>
      <c r="M1371" s="2" t="s">
        <v>2054</v>
      </c>
      <c r="N1371" s="1" t="str">
        <f t="shared" si="21"/>
        <v>HADGAON212024</v>
      </c>
    </row>
    <row r="1372" spans="1:14" x14ac:dyDescent="0.3">
      <c r="A1372" s="2">
        <v>84</v>
      </c>
      <c r="B1372" s="2" t="s">
        <v>7688</v>
      </c>
      <c r="C1372" s="2" t="s">
        <v>2267</v>
      </c>
      <c r="D1372" s="2" t="s">
        <v>2268</v>
      </c>
      <c r="E1372" s="2">
        <v>22</v>
      </c>
      <c r="F1372" s="2" t="s">
        <v>19</v>
      </c>
      <c r="G1372" s="2">
        <v>127</v>
      </c>
      <c r="H1372" s="3">
        <v>5.9165257415456571E-4</v>
      </c>
      <c r="I1372" s="2">
        <v>214653</v>
      </c>
      <c r="J1372" s="2">
        <v>299252</v>
      </c>
      <c r="K1372" s="2" t="s">
        <v>2238</v>
      </c>
      <c r="L1372" s="2" t="s">
        <v>354</v>
      </c>
      <c r="M1372" s="2" t="s">
        <v>2054</v>
      </c>
      <c r="N1372" s="1" t="str">
        <f t="shared" si="21"/>
        <v>HADGAON222024</v>
      </c>
    </row>
    <row r="1373" spans="1:14" x14ac:dyDescent="0.3">
      <c r="A1373" s="2">
        <v>84</v>
      </c>
      <c r="B1373" s="2" t="s">
        <v>7688</v>
      </c>
      <c r="C1373" s="2" t="s">
        <v>12251</v>
      </c>
      <c r="D1373" s="2" t="s">
        <v>1018</v>
      </c>
      <c r="E1373" s="2">
        <v>23</v>
      </c>
      <c r="F1373" s="2" t="s">
        <v>19</v>
      </c>
      <c r="G1373" s="2">
        <v>116</v>
      </c>
      <c r="H1373" s="3">
        <v>5.404070756057451E-4</v>
      </c>
      <c r="I1373" s="2">
        <v>214653</v>
      </c>
      <c r="J1373" s="2">
        <v>299252</v>
      </c>
      <c r="K1373" s="2" t="s">
        <v>2238</v>
      </c>
      <c r="L1373" s="2" t="s">
        <v>354</v>
      </c>
      <c r="M1373" s="2" t="s">
        <v>2054</v>
      </c>
      <c r="N1373" s="1" t="str">
        <f t="shared" si="21"/>
        <v>HADGAON232024</v>
      </c>
    </row>
    <row r="1374" spans="1:14" x14ac:dyDescent="0.3">
      <c r="A1374" s="2">
        <v>84</v>
      </c>
      <c r="B1374" s="2" t="s">
        <v>7688</v>
      </c>
      <c r="C1374" s="2" t="s">
        <v>12252</v>
      </c>
      <c r="D1374" s="2" t="s">
        <v>1018</v>
      </c>
      <c r="E1374" s="2">
        <v>24</v>
      </c>
      <c r="F1374" s="2" t="s">
        <v>19</v>
      </c>
      <c r="G1374" s="2">
        <v>113</v>
      </c>
      <c r="H1374" s="3">
        <v>5.2643103054697581E-4</v>
      </c>
      <c r="I1374" s="2">
        <v>214653</v>
      </c>
      <c r="J1374" s="2">
        <v>299252</v>
      </c>
      <c r="K1374" s="2" t="s">
        <v>2238</v>
      </c>
      <c r="L1374" s="2" t="s">
        <v>354</v>
      </c>
      <c r="M1374" s="2" t="s">
        <v>2054</v>
      </c>
      <c r="N1374" s="1" t="str">
        <f t="shared" si="21"/>
        <v>HADGAON242024</v>
      </c>
    </row>
    <row r="1375" spans="1:14" x14ac:dyDescent="0.3">
      <c r="A1375" s="2">
        <v>84</v>
      </c>
      <c r="B1375" s="2" t="s">
        <v>7688</v>
      </c>
      <c r="C1375" s="2" t="s">
        <v>12253</v>
      </c>
      <c r="D1375" s="2" t="s">
        <v>1018</v>
      </c>
      <c r="E1375" s="2">
        <v>25</v>
      </c>
      <c r="F1375" s="2" t="s">
        <v>19</v>
      </c>
      <c r="G1375" s="2">
        <v>87</v>
      </c>
      <c r="H1375" s="3">
        <v>4.0530530670430882E-4</v>
      </c>
      <c r="I1375" s="2">
        <v>214653</v>
      </c>
      <c r="J1375" s="2">
        <v>299252</v>
      </c>
      <c r="K1375" s="2" t="s">
        <v>2238</v>
      </c>
      <c r="L1375" s="2" t="s">
        <v>354</v>
      </c>
      <c r="M1375" s="2" t="s">
        <v>2054</v>
      </c>
      <c r="N1375" s="1" t="str">
        <f t="shared" si="21"/>
        <v>HADGAON252024</v>
      </c>
    </row>
    <row r="1376" spans="1:14" x14ac:dyDescent="0.3">
      <c r="A1376" s="2">
        <v>85</v>
      </c>
      <c r="B1376" s="2" t="s">
        <v>7689</v>
      </c>
      <c r="C1376" s="2" t="s">
        <v>12254</v>
      </c>
      <c r="D1376" s="2" t="s">
        <v>1020</v>
      </c>
      <c r="E1376" s="2">
        <v>1</v>
      </c>
      <c r="F1376" s="2" t="s">
        <v>9</v>
      </c>
      <c r="G1376" s="2">
        <v>131966</v>
      </c>
      <c r="H1376" s="3">
        <v>0.57038013528407494</v>
      </c>
      <c r="I1376" s="2">
        <v>231365</v>
      </c>
      <c r="J1376" s="2">
        <v>303352</v>
      </c>
      <c r="K1376" s="2" t="s">
        <v>354</v>
      </c>
      <c r="L1376" s="2" t="s">
        <v>354</v>
      </c>
      <c r="M1376" s="2" t="s">
        <v>14756</v>
      </c>
      <c r="N1376" s="1" t="str">
        <f t="shared" si="21"/>
        <v>BHOKAR12024</v>
      </c>
    </row>
    <row r="1377" spans="1:14" x14ac:dyDescent="0.3">
      <c r="A1377" s="2">
        <v>85</v>
      </c>
      <c r="B1377" s="2" t="s">
        <v>7689</v>
      </c>
      <c r="C1377" s="2" t="s">
        <v>12255</v>
      </c>
      <c r="D1377" s="2" t="s">
        <v>1018</v>
      </c>
      <c r="E1377" s="2">
        <v>2</v>
      </c>
      <c r="F1377" s="2" t="s">
        <v>7</v>
      </c>
      <c r="G1377" s="2">
        <v>81990</v>
      </c>
      <c r="H1377" s="3">
        <v>0.35437512156116957</v>
      </c>
      <c r="I1377" s="2">
        <v>231365</v>
      </c>
      <c r="J1377" s="2">
        <v>303352</v>
      </c>
      <c r="K1377" s="2" t="s">
        <v>354</v>
      </c>
      <c r="L1377" s="2" t="s">
        <v>354</v>
      </c>
      <c r="M1377" s="2" t="s">
        <v>14756</v>
      </c>
      <c r="N1377" s="1" t="str">
        <f t="shared" si="21"/>
        <v>BHOKAR22024</v>
      </c>
    </row>
    <row r="1378" spans="1:14" x14ac:dyDescent="0.3">
      <c r="A1378" s="2">
        <v>85</v>
      </c>
      <c r="B1378" s="2" t="s">
        <v>7689</v>
      </c>
      <c r="C1378" s="2" t="s">
        <v>12256</v>
      </c>
      <c r="D1378" s="2" t="s">
        <v>1018</v>
      </c>
      <c r="E1378" s="2">
        <v>3</v>
      </c>
      <c r="F1378" s="2" t="s">
        <v>1023</v>
      </c>
      <c r="G1378" s="2">
        <v>8833</v>
      </c>
      <c r="H1378" s="3">
        <v>3.8177771054394571E-2</v>
      </c>
      <c r="I1378" s="2">
        <v>231365</v>
      </c>
      <c r="J1378" s="2">
        <v>303352</v>
      </c>
      <c r="K1378" s="2" t="s">
        <v>354</v>
      </c>
      <c r="L1378" s="2" t="s">
        <v>354</v>
      </c>
      <c r="M1378" s="2" t="s">
        <v>14756</v>
      </c>
      <c r="N1378" s="1" t="str">
        <f t="shared" si="21"/>
        <v>BHOKAR32024</v>
      </c>
    </row>
    <row r="1379" spans="1:14" x14ac:dyDescent="0.3">
      <c r="A1379" s="2">
        <v>85</v>
      </c>
      <c r="B1379" s="2" t="s">
        <v>7689</v>
      </c>
      <c r="C1379" s="2" t="s">
        <v>12257</v>
      </c>
      <c r="D1379" s="2" t="s">
        <v>1018</v>
      </c>
      <c r="E1379" s="2">
        <v>4</v>
      </c>
      <c r="F1379" s="2" t="s">
        <v>11</v>
      </c>
      <c r="G1379" s="2">
        <v>1647</v>
      </c>
      <c r="H1379" s="3">
        <v>7.118622090636008E-3</v>
      </c>
      <c r="I1379" s="2">
        <v>231365</v>
      </c>
      <c r="J1379" s="2">
        <v>303352</v>
      </c>
      <c r="K1379" s="2" t="s">
        <v>354</v>
      </c>
      <c r="L1379" s="2" t="s">
        <v>354</v>
      </c>
      <c r="M1379" s="2" t="s">
        <v>14756</v>
      </c>
      <c r="N1379" s="1" t="str">
        <f t="shared" si="21"/>
        <v>BHOKAR42024</v>
      </c>
    </row>
    <row r="1380" spans="1:14" x14ac:dyDescent="0.3">
      <c r="A1380" s="2">
        <v>85</v>
      </c>
      <c r="B1380" s="2" t="s">
        <v>7689</v>
      </c>
      <c r="C1380" s="2" t="s">
        <v>12258</v>
      </c>
      <c r="D1380" s="2" t="s">
        <v>1018</v>
      </c>
      <c r="E1380" s="2">
        <v>5</v>
      </c>
      <c r="F1380" s="2" t="s">
        <v>7578</v>
      </c>
      <c r="G1380" s="2">
        <v>1243</v>
      </c>
      <c r="H1380" s="3">
        <v>5.3724634235947531E-3</v>
      </c>
      <c r="I1380" s="2">
        <v>231365</v>
      </c>
      <c r="J1380" s="2">
        <v>303352</v>
      </c>
      <c r="K1380" s="2" t="s">
        <v>354</v>
      </c>
      <c r="L1380" s="2" t="s">
        <v>354</v>
      </c>
      <c r="M1380" s="2" t="s">
        <v>14756</v>
      </c>
      <c r="N1380" s="1" t="str">
        <f t="shared" si="21"/>
        <v>BHOKAR52024</v>
      </c>
    </row>
    <row r="1381" spans="1:14" x14ac:dyDescent="0.3">
      <c r="A1381" s="2">
        <v>85</v>
      </c>
      <c r="B1381" s="2" t="s">
        <v>7689</v>
      </c>
      <c r="C1381" s="2" t="s">
        <v>12259</v>
      </c>
      <c r="D1381" s="2" t="s">
        <v>1018</v>
      </c>
      <c r="E1381" s="2">
        <v>6</v>
      </c>
      <c r="F1381" s="2" t="s">
        <v>302</v>
      </c>
      <c r="G1381" s="2">
        <v>844</v>
      </c>
      <c r="H1381" s="3">
        <v>3.6479156311455927E-3</v>
      </c>
      <c r="I1381" s="2">
        <v>231365</v>
      </c>
      <c r="J1381" s="2">
        <v>303352</v>
      </c>
      <c r="K1381" s="2" t="s">
        <v>354</v>
      </c>
      <c r="L1381" s="2" t="s">
        <v>354</v>
      </c>
      <c r="M1381" s="2" t="s">
        <v>14756</v>
      </c>
      <c r="N1381" s="1" t="str">
        <f t="shared" si="21"/>
        <v>BHOKAR62024</v>
      </c>
    </row>
    <row r="1382" spans="1:14" x14ac:dyDescent="0.3">
      <c r="A1382" s="2">
        <v>85</v>
      </c>
      <c r="B1382" s="2" t="s">
        <v>7689</v>
      </c>
      <c r="C1382" s="2" t="s">
        <v>12260</v>
      </c>
      <c r="D1382" s="2" t="s">
        <v>1018</v>
      </c>
      <c r="E1382" s="2">
        <v>7</v>
      </c>
      <c r="F1382" s="2" t="s">
        <v>19</v>
      </c>
      <c r="G1382" s="2">
        <v>780</v>
      </c>
      <c r="H1382" s="3">
        <v>3.3712964363667797E-3</v>
      </c>
      <c r="I1382" s="2">
        <v>231365</v>
      </c>
      <c r="J1382" s="2">
        <v>303352</v>
      </c>
      <c r="K1382" s="2" t="s">
        <v>354</v>
      </c>
      <c r="L1382" s="2" t="s">
        <v>354</v>
      </c>
      <c r="M1382" s="2" t="s">
        <v>14756</v>
      </c>
      <c r="N1382" s="1" t="str">
        <f t="shared" si="21"/>
        <v>BHOKAR72024</v>
      </c>
    </row>
    <row r="1383" spans="1:14" x14ac:dyDescent="0.3">
      <c r="A1383" s="2">
        <v>85</v>
      </c>
      <c r="B1383" s="2" t="s">
        <v>7689</v>
      </c>
      <c r="C1383" s="2" t="s">
        <v>12261</v>
      </c>
      <c r="D1383" s="2" t="s">
        <v>1018</v>
      </c>
      <c r="E1383" s="2">
        <v>8</v>
      </c>
      <c r="F1383" s="2" t="s">
        <v>19</v>
      </c>
      <c r="G1383" s="2">
        <v>680</v>
      </c>
      <c r="H1383" s="3">
        <v>2.9390789445248849E-3</v>
      </c>
      <c r="I1383" s="2">
        <v>231365</v>
      </c>
      <c r="J1383" s="2">
        <v>303352</v>
      </c>
      <c r="K1383" s="2" t="s">
        <v>354</v>
      </c>
      <c r="L1383" s="2" t="s">
        <v>354</v>
      </c>
      <c r="M1383" s="2" t="s">
        <v>14756</v>
      </c>
      <c r="N1383" s="1" t="str">
        <f t="shared" si="21"/>
        <v>BHOKAR82024</v>
      </c>
    </row>
    <row r="1384" spans="1:14" x14ac:dyDescent="0.3">
      <c r="A1384" s="2">
        <v>85</v>
      </c>
      <c r="B1384" s="2" t="s">
        <v>7689</v>
      </c>
      <c r="C1384" s="2" t="s">
        <v>12262</v>
      </c>
      <c r="D1384" s="2" t="s">
        <v>1018</v>
      </c>
      <c r="E1384" s="2">
        <v>9</v>
      </c>
      <c r="F1384" s="2" t="s">
        <v>19</v>
      </c>
      <c r="G1384" s="2">
        <v>492</v>
      </c>
      <c r="H1384" s="3">
        <v>2.1265100598621225E-3</v>
      </c>
      <c r="I1384" s="2">
        <v>231365</v>
      </c>
      <c r="J1384" s="2">
        <v>303352</v>
      </c>
      <c r="K1384" s="2" t="s">
        <v>354</v>
      </c>
      <c r="L1384" s="2" t="s">
        <v>354</v>
      </c>
      <c r="M1384" s="2" t="s">
        <v>14756</v>
      </c>
      <c r="N1384" s="1" t="str">
        <f t="shared" si="21"/>
        <v>BHOKAR92024</v>
      </c>
    </row>
    <row r="1385" spans="1:14" x14ac:dyDescent="0.3">
      <c r="A1385" s="2">
        <v>85</v>
      </c>
      <c r="B1385" s="2" t="s">
        <v>7689</v>
      </c>
      <c r="C1385" s="2" t="s">
        <v>12263</v>
      </c>
      <c r="D1385" s="2" t="s">
        <v>1018</v>
      </c>
      <c r="E1385" s="2">
        <v>10</v>
      </c>
      <c r="F1385" s="2" t="s">
        <v>2058</v>
      </c>
      <c r="G1385" s="2">
        <v>394</v>
      </c>
      <c r="H1385" s="3">
        <v>1.7029369178570657E-3</v>
      </c>
      <c r="I1385" s="2">
        <v>231365</v>
      </c>
      <c r="J1385" s="2">
        <v>303352</v>
      </c>
      <c r="K1385" s="2" t="s">
        <v>354</v>
      </c>
      <c r="L1385" s="2" t="s">
        <v>354</v>
      </c>
      <c r="M1385" s="2" t="s">
        <v>14756</v>
      </c>
      <c r="N1385" s="1" t="str">
        <f t="shared" si="21"/>
        <v>BHOKAR102024</v>
      </c>
    </row>
    <row r="1386" spans="1:14" x14ac:dyDescent="0.3">
      <c r="A1386" s="2">
        <v>85</v>
      </c>
      <c r="B1386" s="2" t="s">
        <v>7689</v>
      </c>
      <c r="C1386" s="2" t="s">
        <v>12264</v>
      </c>
      <c r="D1386" s="2" t="s">
        <v>1018</v>
      </c>
      <c r="E1386" s="2">
        <v>11</v>
      </c>
      <c r="F1386" s="2" t="s">
        <v>19</v>
      </c>
      <c r="G1386" s="2">
        <v>380</v>
      </c>
      <c r="H1386" s="3">
        <v>1.6424264689992004E-3</v>
      </c>
      <c r="I1386" s="2">
        <v>231365</v>
      </c>
      <c r="J1386" s="2">
        <v>303352</v>
      </c>
      <c r="K1386" s="2" t="s">
        <v>354</v>
      </c>
      <c r="L1386" s="2" t="s">
        <v>354</v>
      </c>
      <c r="M1386" s="2" t="s">
        <v>14756</v>
      </c>
      <c r="N1386" s="1" t="str">
        <f t="shared" si="21"/>
        <v>BHOKAR112024</v>
      </c>
    </row>
    <row r="1387" spans="1:14" x14ac:dyDescent="0.3">
      <c r="A1387" s="2">
        <v>85</v>
      </c>
      <c r="B1387" s="2" t="s">
        <v>7689</v>
      </c>
      <c r="C1387" s="2" t="s">
        <v>22</v>
      </c>
      <c r="D1387" s="2" t="s">
        <v>7923</v>
      </c>
      <c r="E1387" s="2">
        <v>12</v>
      </c>
      <c r="F1387" s="2" t="s">
        <v>22</v>
      </c>
      <c r="G1387" s="2">
        <v>275</v>
      </c>
      <c r="H1387" s="3">
        <v>1.1885981025652108E-3</v>
      </c>
      <c r="I1387" s="2">
        <v>231365</v>
      </c>
      <c r="J1387" s="2">
        <v>303352</v>
      </c>
      <c r="K1387" s="2" t="s">
        <v>354</v>
      </c>
      <c r="L1387" s="2" t="s">
        <v>354</v>
      </c>
      <c r="M1387" s="2" t="s">
        <v>14756</v>
      </c>
      <c r="N1387" s="1" t="str">
        <f t="shared" si="21"/>
        <v>BHOKAR122024</v>
      </c>
    </row>
    <row r="1388" spans="1:14" x14ac:dyDescent="0.3">
      <c r="A1388" s="2">
        <v>85</v>
      </c>
      <c r="B1388" s="2" t="s">
        <v>7689</v>
      </c>
      <c r="C1388" s="2" t="s">
        <v>12265</v>
      </c>
      <c r="D1388" s="2" t="s">
        <v>1018</v>
      </c>
      <c r="E1388" s="2">
        <v>13</v>
      </c>
      <c r="F1388" s="2" t="s">
        <v>19</v>
      </c>
      <c r="G1388" s="2">
        <v>270</v>
      </c>
      <c r="H1388" s="3">
        <v>1.1669872279731161E-3</v>
      </c>
      <c r="I1388" s="2">
        <v>231365</v>
      </c>
      <c r="J1388" s="2">
        <v>303352</v>
      </c>
      <c r="K1388" s="2" t="s">
        <v>354</v>
      </c>
      <c r="L1388" s="2" t="s">
        <v>354</v>
      </c>
      <c r="M1388" s="2" t="s">
        <v>14756</v>
      </c>
      <c r="N1388" s="1" t="str">
        <f t="shared" si="21"/>
        <v>BHOKAR132024</v>
      </c>
    </row>
    <row r="1389" spans="1:14" x14ac:dyDescent="0.3">
      <c r="A1389" s="2">
        <v>85</v>
      </c>
      <c r="B1389" s="2" t="s">
        <v>7689</v>
      </c>
      <c r="C1389" s="2" t="s">
        <v>12266</v>
      </c>
      <c r="D1389" s="2" t="s">
        <v>1018</v>
      </c>
      <c r="E1389" s="2">
        <v>14</v>
      </c>
      <c r="F1389" s="2" t="s">
        <v>753</v>
      </c>
      <c r="G1389" s="2">
        <v>233</v>
      </c>
      <c r="H1389" s="3">
        <v>1.007066755991615E-3</v>
      </c>
      <c r="I1389" s="2">
        <v>231365</v>
      </c>
      <c r="J1389" s="2">
        <v>303352</v>
      </c>
      <c r="K1389" s="2" t="s">
        <v>354</v>
      </c>
      <c r="L1389" s="2" t="s">
        <v>354</v>
      </c>
      <c r="M1389" s="2" t="s">
        <v>14756</v>
      </c>
      <c r="N1389" s="1" t="str">
        <f t="shared" si="21"/>
        <v>BHOKAR142024</v>
      </c>
    </row>
    <row r="1390" spans="1:14" x14ac:dyDescent="0.3">
      <c r="A1390" s="2">
        <v>85</v>
      </c>
      <c r="B1390" s="2" t="s">
        <v>7689</v>
      </c>
      <c r="C1390" s="2" t="s">
        <v>12267</v>
      </c>
      <c r="D1390" s="2" t="s">
        <v>1018</v>
      </c>
      <c r="E1390" s="2">
        <v>15</v>
      </c>
      <c r="F1390" s="2" t="s">
        <v>19</v>
      </c>
      <c r="G1390" s="2">
        <v>188</v>
      </c>
      <c r="H1390" s="3">
        <v>8.1256888466276227E-4</v>
      </c>
      <c r="I1390" s="2">
        <v>231365</v>
      </c>
      <c r="J1390" s="2">
        <v>303352</v>
      </c>
      <c r="K1390" s="2" t="s">
        <v>354</v>
      </c>
      <c r="L1390" s="2" t="s">
        <v>354</v>
      </c>
      <c r="M1390" s="2" t="s">
        <v>14756</v>
      </c>
      <c r="N1390" s="1" t="str">
        <f t="shared" si="21"/>
        <v>BHOKAR152024</v>
      </c>
    </row>
    <row r="1391" spans="1:14" x14ac:dyDescent="0.3">
      <c r="A1391" s="2">
        <v>85</v>
      </c>
      <c r="B1391" s="2" t="s">
        <v>7689</v>
      </c>
      <c r="C1391" s="2" t="s">
        <v>358</v>
      </c>
      <c r="D1391" s="2" t="s">
        <v>1018</v>
      </c>
      <c r="E1391" s="2">
        <v>16</v>
      </c>
      <c r="F1391" s="2" t="s">
        <v>19</v>
      </c>
      <c r="G1391" s="2">
        <v>172</v>
      </c>
      <c r="H1391" s="3">
        <v>7.4341408596805914E-4</v>
      </c>
      <c r="I1391" s="2">
        <v>231365</v>
      </c>
      <c r="J1391" s="2">
        <v>303352</v>
      </c>
      <c r="K1391" s="2" t="s">
        <v>354</v>
      </c>
      <c r="L1391" s="2" t="s">
        <v>354</v>
      </c>
      <c r="M1391" s="2" t="s">
        <v>14756</v>
      </c>
      <c r="N1391" s="1" t="str">
        <f t="shared" si="21"/>
        <v>BHOKAR162024</v>
      </c>
    </row>
    <row r="1392" spans="1:14" x14ac:dyDescent="0.3">
      <c r="A1392" s="2">
        <v>85</v>
      </c>
      <c r="B1392" s="2" t="s">
        <v>7689</v>
      </c>
      <c r="C1392" s="2" t="s">
        <v>12268</v>
      </c>
      <c r="D1392" s="2" t="s">
        <v>1018</v>
      </c>
      <c r="E1392" s="2">
        <v>17</v>
      </c>
      <c r="F1392" s="2" t="s">
        <v>2329</v>
      </c>
      <c r="G1392" s="2">
        <v>170</v>
      </c>
      <c r="H1392" s="3">
        <v>7.3476973613122122E-4</v>
      </c>
      <c r="I1392" s="2">
        <v>231365</v>
      </c>
      <c r="J1392" s="2">
        <v>303352</v>
      </c>
      <c r="K1392" s="2" t="s">
        <v>354</v>
      </c>
      <c r="L1392" s="2" t="s">
        <v>354</v>
      </c>
      <c r="M1392" s="2" t="s">
        <v>14756</v>
      </c>
      <c r="N1392" s="1" t="str">
        <f t="shared" si="21"/>
        <v>BHOKAR172024</v>
      </c>
    </row>
    <row r="1393" spans="1:14" x14ac:dyDescent="0.3">
      <c r="A1393" s="2">
        <v>85</v>
      </c>
      <c r="B1393" s="2" t="s">
        <v>7689</v>
      </c>
      <c r="C1393" s="2" t="s">
        <v>12269</v>
      </c>
      <c r="D1393" s="2" t="s">
        <v>1018</v>
      </c>
      <c r="E1393" s="2">
        <v>18</v>
      </c>
      <c r="F1393" s="2" t="s">
        <v>19</v>
      </c>
      <c r="G1393" s="2">
        <v>157</v>
      </c>
      <c r="H1393" s="3">
        <v>6.7858146219177491E-4</v>
      </c>
      <c r="I1393" s="2">
        <v>231365</v>
      </c>
      <c r="J1393" s="2">
        <v>303352</v>
      </c>
      <c r="K1393" s="2" t="s">
        <v>354</v>
      </c>
      <c r="L1393" s="2" t="s">
        <v>354</v>
      </c>
      <c r="M1393" s="2" t="s">
        <v>14756</v>
      </c>
      <c r="N1393" s="1" t="str">
        <f t="shared" si="21"/>
        <v>BHOKAR182024</v>
      </c>
    </row>
    <row r="1394" spans="1:14" x14ac:dyDescent="0.3">
      <c r="A1394" s="2">
        <v>85</v>
      </c>
      <c r="B1394" s="2" t="s">
        <v>7689</v>
      </c>
      <c r="C1394" s="2" t="s">
        <v>12270</v>
      </c>
      <c r="D1394" s="2" t="s">
        <v>1018</v>
      </c>
      <c r="E1394" s="2">
        <v>19</v>
      </c>
      <c r="F1394" s="2" t="s">
        <v>19</v>
      </c>
      <c r="G1394" s="2">
        <v>152</v>
      </c>
      <c r="H1394" s="3">
        <v>6.5697058759968017E-4</v>
      </c>
      <c r="I1394" s="2">
        <v>231365</v>
      </c>
      <c r="J1394" s="2">
        <v>303352</v>
      </c>
      <c r="K1394" s="2" t="s">
        <v>354</v>
      </c>
      <c r="L1394" s="2" t="s">
        <v>354</v>
      </c>
      <c r="M1394" s="2" t="s">
        <v>14756</v>
      </c>
      <c r="N1394" s="1" t="str">
        <f t="shared" si="21"/>
        <v>BHOKAR192024</v>
      </c>
    </row>
    <row r="1395" spans="1:14" x14ac:dyDescent="0.3">
      <c r="A1395" s="2">
        <v>85</v>
      </c>
      <c r="B1395" s="2" t="s">
        <v>7689</v>
      </c>
      <c r="C1395" s="2" t="s">
        <v>12271</v>
      </c>
      <c r="D1395" s="2" t="s">
        <v>1018</v>
      </c>
      <c r="E1395" s="2">
        <v>20</v>
      </c>
      <c r="F1395" s="2" t="s">
        <v>336</v>
      </c>
      <c r="G1395" s="2">
        <v>114</v>
      </c>
      <c r="H1395" s="3">
        <v>4.9272794069976015E-4</v>
      </c>
      <c r="I1395" s="2">
        <v>231365</v>
      </c>
      <c r="J1395" s="2">
        <v>303352</v>
      </c>
      <c r="K1395" s="2" t="s">
        <v>354</v>
      </c>
      <c r="L1395" s="2" t="s">
        <v>354</v>
      </c>
      <c r="M1395" s="2" t="s">
        <v>14756</v>
      </c>
      <c r="N1395" s="1" t="str">
        <f t="shared" si="21"/>
        <v>BHOKAR202024</v>
      </c>
    </row>
    <row r="1396" spans="1:14" x14ac:dyDescent="0.3">
      <c r="A1396" s="2">
        <v>85</v>
      </c>
      <c r="B1396" s="2" t="s">
        <v>7689</v>
      </c>
      <c r="C1396" s="2" t="s">
        <v>12272</v>
      </c>
      <c r="D1396" s="2" t="s">
        <v>1018</v>
      </c>
      <c r="E1396" s="2">
        <v>21</v>
      </c>
      <c r="F1396" s="2" t="s">
        <v>7629</v>
      </c>
      <c r="G1396" s="2">
        <v>103</v>
      </c>
      <c r="H1396" s="3">
        <v>4.4518401659715171E-4</v>
      </c>
      <c r="I1396" s="2">
        <v>231365</v>
      </c>
      <c r="J1396" s="2">
        <v>303352</v>
      </c>
      <c r="K1396" s="2" t="s">
        <v>354</v>
      </c>
      <c r="L1396" s="2" t="s">
        <v>354</v>
      </c>
      <c r="M1396" s="2" t="s">
        <v>14756</v>
      </c>
      <c r="N1396" s="1" t="str">
        <f t="shared" si="21"/>
        <v>BHOKAR212024</v>
      </c>
    </row>
    <row r="1397" spans="1:14" x14ac:dyDescent="0.3">
      <c r="A1397" s="2">
        <v>85</v>
      </c>
      <c r="B1397" s="2" t="s">
        <v>7689</v>
      </c>
      <c r="C1397" s="2" t="s">
        <v>12273</v>
      </c>
      <c r="D1397" s="2" t="s">
        <v>1020</v>
      </c>
      <c r="E1397" s="2">
        <v>22</v>
      </c>
      <c r="F1397" s="2" t="s">
        <v>2039</v>
      </c>
      <c r="G1397" s="2">
        <v>91</v>
      </c>
      <c r="H1397" s="3">
        <v>3.9331791757612431E-4</v>
      </c>
      <c r="I1397" s="2">
        <v>231365</v>
      </c>
      <c r="J1397" s="2">
        <v>303352</v>
      </c>
      <c r="K1397" s="2" t="s">
        <v>354</v>
      </c>
      <c r="L1397" s="2" t="s">
        <v>354</v>
      </c>
      <c r="M1397" s="2" t="s">
        <v>14756</v>
      </c>
      <c r="N1397" s="1" t="str">
        <f t="shared" si="21"/>
        <v>BHOKAR222024</v>
      </c>
    </row>
    <row r="1398" spans="1:14" x14ac:dyDescent="0.3">
      <c r="A1398" s="2">
        <v>85</v>
      </c>
      <c r="B1398" s="2" t="s">
        <v>7689</v>
      </c>
      <c r="C1398" s="2" t="s">
        <v>12274</v>
      </c>
      <c r="D1398" s="2" t="s">
        <v>1020</v>
      </c>
      <c r="E1398" s="2">
        <v>23</v>
      </c>
      <c r="F1398" s="2" t="s">
        <v>19</v>
      </c>
      <c r="G1398" s="2">
        <v>65</v>
      </c>
      <c r="H1398" s="3">
        <v>2.8094136969723164E-4</v>
      </c>
      <c r="I1398" s="2">
        <v>231365</v>
      </c>
      <c r="J1398" s="2">
        <v>303352</v>
      </c>
      <c r="K1398" s="2" t="s">
        <v>354</v>
      </c>
      <c r="L1398" s="2" t="s">
        <v>354</v>
      </c>
      <c r="M1398" s="2" t="s">
        <v>14756</v>
      </c>
      <c r="N1398" s="1" t="str">
        <f t="shared" si="21"/>
        <v>BHOKAR232024</v>
      </c>
    </row>
    <row r="1399" spans="1:14" x14ac:dyDescent="0.3">
      <c r="A1399" s="2">
        <v>85</v>
      </c>
      <c r="B1399" s="2" t="s">
        <v>7689</v>
      </c>
      <c r="C1399" s="2" t="s">
        <v>12275</v>
      </c>
      <c r="D1399" s="2" t="s">
        <v>1018</v>
      </c>
      <c r="E1399" s="2">
        <v>24</v>
      </c>
      <c r="F1399" s="2" t="s">
        <v>19</v>
      </c>
      <c r="G1399" s="2">
        <v>53</v>
      </c>
      <c r="H1399" s="3">
        <v>2.2907527067620427E-4</v>
      </c>
      <c r="I1399" s="2">
        <v>231365</v>
      </c>
      <c r="J1399" s="2">
        <v>303352</v>
      </c>
      <c r="K1399" s="2" t="s">
        <v>354</v>
      </c>
      <c r="L1399" s="2" t="s">
        <v>354</v>
      </c>
      <c r="M1399" s="2" t="s">
        <v>14756</v>
      </c>
      <c r="N1399" s="1" t="str">
        <f t="shared" si="21"/>
        <v>BHOKAR242024</v>
      </c>
    </row>
    <row r="1400" spans="1:14" x14ac:dyDescent="0.3">
      <c r="A1400" s="2">
        <v>85</v>
      </c>
      <c r="B1400" s="2" t="s">
        <v>7689</v>
      </c>
      <c r="C1400" s="2" t="s">
        <v>12276</v>
      </c>
      <c r="D1400" s="2" t="s">
        <v>1018</v>
      </c>
      <c r="E1400" s="2">
        <v>25</v>
      </c>
      <c r="F1400" s="2" t="s">
        <v>19</v>
      </c>
      <c r="G1400" s="2">
        <v>39</v>
      </c>
      <c r="H1400" s="3">
        <v>1.68564821818339E-4</v>
      </c>
      <c r="I1400" s="2">
        <v>231365</v>
      </c>
      <c r="J1400" s="2">
        <v>303352</v>
      </c>
      <c r="K1400" s="2" t="s">
        <v>354</v>
      </c>
      <c r="L1400" s="2" t="s">
        <v>354</v>
      </c>
      <c r="M1400" s="2" t="s">
        <v>14756</v>
      </c>
      <c r="N1400" s="1" t="str">
        <f t="shared" si="21"/>
        <v>BHOKAR252024</v>
      </c>
    </row>
    <row r="1401" spans="1:14" x14ac:dyDescent="0.3">
      <c r="A1401" s="2">
        <v>85</v>
      </c>
      <c r="B1401" s="2" t="s">
        <v>7689</v>
      </c>
      <c r="C1401" s="2" t="s">
        <v>12277</v>
      </c>
      <c r="D1401" s="2" t="s">
        <v>1018</v>
      </c>
      <c r="E1401" s="2">
        <v>26</v>
      </c>
      <c r="F1401" s="2" t="s">
        <v>19</v>
      </c>
      <c r="G1401" s="2">
        <v>34</v>
      </c>
      <c r="H1401" s="3">
        <v>1.4695394722624423E-4</v>
      </c>
      <c r="I1401" s="2">
        <v>231365</v>
      </c>
      <c r="J1401" s="2">
        <v>303352</v>
      </c>
      <c r="K1401" s="2" t="s">
        <v>354</v>
      </c>
      <c r="L1401" s="2" t="s">
        <v>354</v>
      </c>
      <c r="M1401" s="2" t="s">
        <v>14756</v>
      </c>
      <c r="N1401" s="1" t="str">
        <f t="shared" si="21"/>
        <v>BHOKAR262024</v>
      </c>
    </row>
    <row r="1402" spans="1:14" x14ac:dyDescent="0.3">
      <c r="A1402" s="2">
        <v>86</v>
      </c>
      <c r="B1402" s="2" t="s">
        <v>7690</v>
      </c>
      <c r="C1402" s="2" t="s">
        <v>12278</v>
      </c>
      <c r="D1402" s="2" t="s">
        <v>1018</v>
      </c>
      <c r="E1402" s="2">
        <v>1</v>
      </c>
      <c r="F1402" s="2" t="s">
        <v>103</v>
      </c>
      <c r="G1402" s="2">
        <v>81680</v>
      </c>
      <c r="H1402" s="3">
        <v>0.37551433234489573</v>
      </c>
      <c r="I1402" s="2">
        <v>217515</v>
      </c>
      <c r="J1402" s="2">
        <v>359073</v>
      </c>
      <c r="K1402" s="2" t="s">
        <v>354</v>
      </c>
      <c r="L1402" s="2" t="s">
        <v>354</v>
      </c>
      <c r="M1402" s="2" t="s">
        <v>14756</v>
      </c>
      <c r="N1402" s="1" t="str">
        <f t="shared" si="21"/>
        <v>NANDED NORTH12024</v>
      </c>
    </row>
    <row r="1403" spans="1:14" x14ac:dyDescent="0.3">
      <c r="A1403" s="2">
        <v>86</v>
      </c>
      <c r="B1403" s="2" t="s">
        <v>7690</v>
      </c>
      <c r="C1403" s="2" t="s">
        <v>12279</v>
      </c>
      <c r="D1403" s="2" t="s">
        <v>1018</v>
      </c>
      <c r="E1403" s="2">
        <v>2</v>
      </c>
      <c r="F1403" s="2" t="s">
        <v>7</v>
      </c>
      <c r="G1403" s="2">
        <v>78851</v>
      </c>
      <c r="H1403" s="3">
        <v>0.36250833275866035</v>
      </c>
      <c r="I1403" s="2">
        <v>217515</v>
      </c>
      <c r="J1403" s="2">
        <v>359073</v>
      </c>
      <c r="K1403" s="2" t="s">
        <v>354</v>
      </c>
      <c r="L1403" s="2" t="s">
        <v>354</v>
      </c>
      <c r="M1403" s="2" t="s">
        <v>14756</v>
      </c>
      <c r="N1403" s="1" t="str">
        <f t="shared" si="21"/>
        <v>NANDED NORTH22024</v>
      </c>
    </row>
    <row r="1404" spans="1:14" x14ac:dyDescent="0.3">
      <c r="A1404" s="2">
        <v>86</v>
      </c>
      <c r="B1404" s="2" t="s">
        <v>7690</v>
      </c>
      <c r="C1404" s="2" t="s">
        <v>12280</v>
      </c>
      <c r="D1404" s="2" t="s">
        <v>1018</v>
      </c>
      <c r="E1404" s="2">
        <v>3</v>
      </c>
      <c r="F1404" s="2" t="s">
        <v>1023</v>
      </c>
      <c r="G1404" s="2">
        <v>23928</v>
      </c>
      <c r="H1404" s="3">
        <v>0.11000620646851941</v>
      </c>
      <c r="I1404" s="2">
        <v>217515</v>
      </c>
      <c r="J1404" s="2">
        <v>359073</v>
      </c>
      <c r="K1404" s="2" t="s">
        <v>354</v>
      </c>
      <c r="L1404" s="2" t="s">
        <v>354</v>
      </c>
      <c r="M1404" s="2" t="s">
        <v>14756</v>
      </c>
      <c r="N1404" s="1" t="str">
        <f t="shared" si="21"/>
        <v>NANDED NORTH32024</v>
      </c>
    </row>
    <row r="1405" spans="1:14" x14ac:dyDescent="0.3">
      <c r="A1405" s="2">
        <v>86</v>
      </c>
      <c r="B1405" s="2" t="s">
        <v>7690</v>
      </c>
      <c r="C1405" s="2" t="s">
        <v>12281</v>
      </c>
      <c r="D1405" s="2" t="s">
        <v>1020</v>
      </c>
      <c r="E1405" s="2">
        <v>4</v>
      </c>
      <c r="F1405" s="2" t="s">
        <v>1977</v>
      </c>
      <c r="G1405" s="2">
        <v>22294</v>
      </c>
      <c r="H1405" s="3">
        <v>0.10249408086798611</v>
      </c>
      <c r="I1405" s="2">
        <v>217515</v>
      </c>
      <c r="J1405" s="2">
        <v>359073</v>
      </c>
      <c r="K1405" s="2" t="s">
        <v>354</v>
      </c>
      <c r="L1405" s="2" t="s">
        <v>354</v>
      </c>
      <c r="M1405" s="2" t="s">
        <v>14756</v>
      </c>
      <c r="N1405" s="1" t="str">
        <f t="shared" si="21"/>
        <v>NANDED NORTH42024</v>
      </c>
    </row>
    <row r="1406" spans="1:14" x14ac:dyDescent="0.3">
      <c r="A1406" s="2">
        <v>86</v>
      </c>
      <c r="B1406" s="2" t="s">
        <v>7690</v>
      </c>
      <c r="C1406" s="2" t="s">
        <v>12282</v>
      </c>
      <c r="D1406" s="2" t="s">
        <v>1018</v>
      </c>
      <c r="E1406" s="2">
        <v>5</v>
      </c>
      <c r="F1406" s="2" t="s">
        <v>19</v>
      </c>
      <c r="G1406" s="2">
        <v>4499</v>
      </c>
      <c r="H1406" s="3">
        <v>2.0683631013953062E-2</v>
      </c>
      <c r="I1406" s="2">
        <v>217515</v>
      </c>
      <c r="J1406" s="2">
        <v>359073</v>
      </c>
      <c r="K1406" s="2" t="s">
        <v>354</v>
      </c>
      <c r="L1406" s="2" t="s">
        <v>354</v>
      </c>
      <c r="M1406" s="2" t="s">
        <v>14756</v>
      </c>
      <c r="N1406" s="1" t="str">
        <f t="shared" si="21"/>
        <v>NANDED NORTH52024</v>
      </c>
    </row>
    <row r="1407" spans="1:14" x14ac:dyDescent="0.3">
      <c r="A1407" s="2">
        <v>86</v>
      </c>
      <c r="B1407" s="2" t="s">
        <v>7690</v>
      </c>
      <c r="C1407" s="2" t="s">
        <v>12283</v>
      </c>
      <c r="D1407" s="2" t="s">
        <v>1018</v>
      </c>
      <c r="E1407" s="2">
        <v>6</v>
      </c>
      <c r="F1407" s="2" t="s">
        <v>11</v>
      </c>
      <c r="G1407" s="2">
        <v>1344</v>
      </c>
      <c r="H1407" s="3">
        <v>6.1788842148817321E-3</v>
      </c>
      <c r="I1407" s="2">
        <v>217515</v>
      </c>
      <c r="J1407" s="2">
        <v>359073</v>
      </c>
      <c r="K1407" s="2" t="s">
        <v>354</v>
      </c>
      <c r="L1407" s="2" t="s">
        <v>354</v>
      </c>
      <c r="M1407" s="2" t="s">
        <v>14756</v>
      </c>
      <c r="N1407" s="1" t="str">
        <f t="shared" si="21"/>
        <v>NANDED NORTH62024</v>
      </c>
    </row>
    <row r="1408" spans="1:14" x14ac:dyDescent="0.3">
      <c r="A1408" s="2">
        <v>86</v>
      </c>
      <c r="B1408" s="2" t="s">
        <v>7690</v>
      </c>
      <c r="C1408" s="2" t="s">
        <v>22</v>
      </c>
      <c r="D1408" s="2" t="s">
        <v>7923</v>
      </c>
      <c r="E1408" s="2">
        <v>7</v>
      </c>
      <c r="F1408" s="2" t="s">
        <v>22</v>
      </c>
      <c r="G1408" s="2">
        <v>582</v>
      </c>
      <c r="H1408" s="3">
        <v>2.6756775394800357E-3</v>
      </c>
      <c r="I1408" s="2">
        <v>217515</v>
      </c>
      <c r="J1408" s="2">
        <v>359073</v>
      </c>
      <c r="K1408" s="2" t="s">
        <v>354</v>
      </c>
      <c r="L1408" s="2" t="s">
        <v>354</v>
      </c>
      <c r="M1408" s="2" t="s">
        <v>14756</v>
      </c>
      <c r="N1408" s="1" t="str">
        <f t="shared" si="21"/>
        <v>NANDED NORTH72024</v>
      </c>
    </row>
    <row r="1409" spans="1:14" x14ac:dyDescent="0.3">
      <c r="A1409" s="2">
        <v>86</v>
      </c>
      <c r="B1409" s="2" t="s">
        <v>7690</v>
      </c>
      <c r="C1409" s="2" t="s">
        <v>12284</v>
      </c>
      <c r="D1409" s="2" t="s">
        <v>1018</v>
      </c>
      <c r="E1409" s="2">
        <v>8</v>
      </c>
      <c r="F1409" s="2" t="s">
        <v>302</v>
      </c>
      <c r="G1409" s="2">
        <v>521</v>
      </c>
      <c r="H1409" s="3">
        <v>2.3952371100843619E-3</v>
      </c>
      <c r="I1409" s="2">
        <v>217515</v>
      </c>
      <c r="J1409" s="2">
        <v>359073</v>
      </c>
      <c r="K1409" s="2" t="s">
        <v>354</v>
      </c>
      <c r="L1409" s="2" t="s">
        <v>354</v>
      </c>
      <c r="M1409" s="2" t="s">
        <v>14756</v>
      </c>
      <c r="N1409" s="1" t="str">
        <f t="shared" si="21"/>
        <v>NANDED NORTH82024</v>
      </c>
    </row>
    <row r="1410" spans="1:14" x14ac:dyDescent="0.3">
      <c r="A1410" s="2">
        <v>86</v>
      </c>
      <c r="B1410" s="2" t="s">
        <v>7690</v>
      </c>
      <c r="C1410" s="2" t="s">
        <v>12285</v>
      </c>
      <c r="D1410" s="2" t="s">
        <v>1018</v>
      </c>
      <c r="E1410" s="2">
        <v>9</v>
      </c>
      <c r="F1410" s="2" t="s">
        <v>19</v>
      </c>
      <c r="G1410" s="2">
        <v>400</v>
      </c>
      <c r="H1410" s="3">
        <v>1.8389536353814679E-3</v>
      </c>
      <c r="I1410" s="2">
        <v>217515</v>
      </c>
      <c r="J1410" s="2">
        <v>359073</v>
      </c>
      <c r="K1410" s="2" t="s">
        <v>354</v>
      </c>
      <c r="L1410" s="2" t="s">
        <v>354</v>
      </c>
      <c r="M1410" s="2" t="s">
        <v>14756</v>
      </c>
      <c r="N1410" s="1" t="str">
        <f t="shared" si="21"/>
        <v>NANDED NORTH92024</v>
      </c>
    </row>
    <row r="1411" spans="1:14" x14ac:dyDescent="0.3">
      <c r="A1411" s="2">
        <v>86</v>
      </c>
      <c r="B1411" s="2" t="s">
        <v>7690</v>
      </c>
      <c r="C1411" s="2" t="s">
        <v>12286</v>
      </c>
      <c r="D1411" s="2" t="s">
        <v>1020</v>
      </c>
      <c r="E1411" s="2">
        <v>10</v>
      </c>
      <c r="F1411" s="2" t="s">
        <v>19</v>
      </c>
      <c r="G1411" s="2">
        <v>315</v>
      </c>
      <c r="H1411" s="3">
        <v>1.448175987862906E-3</v>
      </c>
      <c r="I1411" s="2">
        <v>217515</v>
      </c>
      <c r="J1411" s="2">
        <v>359073</v>
      </c>
      <c r="K1411" s="2" t="s">
        <v>354</v>
      </c>
      <c r="L1411" s="2" t="s">
        <v>354</v>
      </c>
      <c r="M1411" s="2" t="s">
        <v>14756</v>
      </c>
      <c r="N1411" s="1" t="str">
        <f t="shared" ref="N1411:N1474" si="22">B1411&amp;E1411&amp;2024</f>
        <v>NANDED NORTH102024</v>
      </c>
    </row>
    <row r="1412" spans="1:14" x14ac:dyDescent="0.3">
      <c r="A1412" s="2">
        <v>86</v>
      </c>
      <c r="B1412" s="2" t="s">
        <v>7690</v>
      </c>
      <c r="C1412" s="2" t="s">
        <v>12287</v>
      </c>
      <c r="D1412" s="2" t="s">
        <v>1018</v>
      </c>
      <c r="E1412" s="2">
        <v>11</v>
      </c>
      <c r="F1412" s="2" t="s">
        <v>19</v>
      </c>
      <c r="G1412" s="2">
        <v>239</v>
      </c>
      <c r="H1412" s="3">
        <v>1.0987747971404271E-3</v>
      </c>
      <c r="I1412" s="2">
        <v>217515</v>
      </c>
      <c r="J1412" s="2">
        <v>359073</v>
      </c>
      <c r="K1412" s="2" t="s">
        <v>354</v>
      </c>
      <c r="L1412" s="2" t="s">
        <v>354</v>
      </c>
      <c r="M1412" s="2" t="s">
        <v>14756</v>
      </c>
      <c r="N1412" s="1" t="str">
        <f t="shared" si="22"/>
        <v>NANDED NORTH112024</v>
      </c>
    </row>
    <row r="1413" spans="1:14" x14ac:dyDescent="0.3">
      <c r="A1413" s="2">
        <v>86</v>
      </c>
      <c r="B1413" s="2" t="s">
        <v>7690</v>
      </c>
      <c r="C1413" s="2" t="s">
        <v>12288</v>
      </c>
      <c r="D1413" s="2" t="s">
        <v>1018</v>
      </c>
      <c r="E1413" s="2">
        <v>12</v>
      </c>
      <c r="F1413" s="2" t="s">
        <v>2058</v>
      </c>
      <c r="G1413" s="2">
        <v>215</v>
      </c>
      <c r="H1413" s="3">
        <v>9.8843757901753899E-4</v>
      </c>
      <c r="I1413" s="2">
        <v>217515</v>
      </c>
      <c r="J1413" s="2">
        <v>359073</v>
      </c>
      <c r="K1413" s="2" t="s">
        <v>354</v>
      </c>
      <c r="L1413" s="2" t="s">
        <v>354</v>
      </c>
      <c r="M1413" s="2" t="s">
        <v>14756</v>
      </c>
      <c r="N1413" s="1" t="str">
        <f t="shared" si="22"/>
        <v>NANDED NORTH122024</v>
      </c>
    </row>
    <row r="1414" spans="1:14" x14ac:dyDescent="0.3">
      <c r="A1414" s="2">
        <v>86</v>
      </c>
      <c r="B1414" s="2" t="s">
        <v>7690</v>
      </c>
      <c r="C1414" s="2" t="s">
        <v>12289</v>
      </c>
      <c r="D1414" s="2" t="s">
        <v>1018</v>
      </c>
      <c r="E1414" s="2">
        <v>13</v>
      </c>
      <c r="F1414" s="2" t="s">
        <v>2082</v>
      </c>
      <c r="G1414" s="2">
        <v>214</v>
      </c>
      <c r="H1414" s="3">
        <v>9.8384019492908539E-4</v>
      </c>
      <c r="I1414" s="2">
        <v>217515</v>
      </c>
      <c r="J1414" s="2">
        <v>359073</v>
      </c>
      <c r="K1414" s="2" t="s">
        <v>354</v>
      </c>
      <c r="L1414" s="2" t="s">
        <v>354</v>
      </c>
      <c r="M1414" s="2" t="s">
        <v>14756</v>
      </c>
      <c r="N1414" s="1" t="str">
        <f t="shared" si="22"/>
        <v>NANDED NORTH132024</v>
      </c>
    </row>
    <row r="1415" spans="1:14" x14ac:dyDescent="0.3">
      <c r="A1415" s="2">
        <v>86</v>
      </c>
      <c r="B1415" s="2" t="s">
        <v>7690</v>
      </c>
      <c r="C1415" s="2" t="s">
        <v>12290</v>
      </c>
      <c r="D1415" s="2" t="s">
        <v>1018</v>
      </c>
      <c r="E1415" s="2">
        <v>14</v>
      </c>
      <c r="F1415" s="2" t="s">
        <v>19</v>
      </c>
      <c r="G1415" s="2">
        <v>192</v>
      </c>
      <c r="H1415" s="3">
        <v>8.8269774498310461E-4</v>
      </c>
      <c r="I1415" s="2">
        <v>217515</v>
      </c>
      <c r="J1415" s="2">
        <v>359073</v>
      </c>
      <c r="K1415" s="2" t="s">
        <v>354</v>
      </c>
      <c r="L1415" s="2" t="s">
        <v>354</v>
      </c>
      <c r="M1415" s="2" t="s">
        <v>14756</v>
      </c>
      <c r="N1415" s="1" t="str">
        <f t="shared" si="22"/>
        <v>NANDED NORTH142024</v>
      </c>
    </row>
    <row r="1416" spans="1:14" x14ac:dyDescent="0.3">
      <c r="A1416" s="2">
        <v>86</v>
      </c>
      <c r="B1416" s="2" t="s">
        <v>7690</v>
      </c>
      <c r="C1416" s="2" t="s">
        <v>12291</v>
      </c>
      <c r="D1416" s="2" t="s">
        <v>1018</v>
      </c>
      <c r="E1416" s="2">
        <v>15</v>
      </c>
      <c r="F1416" s="2" t="s">
        <v>138</v>
      </c>
      <c r="G1416" s="2">
        <v>184</v>
      </c>
      <c r="H1416" s="3">
        <v>8.4591867227547528E-4</v>
      </c>
      <c r="I1416" s="2">
        <v>217515</v>
      </c>
      <c r="J1416" s="2">
        <v>359073</v>
      </c>
      <c r="K1416" s="2" t="s">
        <v>354</v>
      </c>
      <c r="L1416" s="2" t="s">
        <v>354</v>
      </c>
      <c r="M1416" s="2" t="s">
        <v>14756</v>
      </c>
      <c r="N1416" s="1" t="str">
        <f t="shared" si="22"/>
        <v>NANDED NORTH152024</v>
      </c>
    </row>
    <row r="1417" spans="1:14" x14ac:dyDescent="0.3">
      <c r="A1417" s="2">
        <v>86</v>
      </c>
      <c r="B1417" s="2" t="s">
        <v>7690</v>
      </c>
      <c r="C1417" s="2" t="s">
        <v>12292</v>
      </c>
      <c r="D1417" s="2" t="s">
        <v>1018</v>
      </c>
      <c r="E1417" s="2">
        <v>16</v>
      </c>
      <c r="F1417" s="2" t="s">
        <v>19</v>
      </c>
      <c r="G1417" s="2">
        <v>181</v>
      </c>
      <c r="H1417" s="3">
        <v>8.3212652001011427E-4</v>
      </c>
      <c r="I1417" s="2">
        <v>217515</v>
      </c>
      <c r="J1417" s="2">
        <v>359073</v>
      </c>
      <c r="K1417" s="2" t="s">
        <v>354</v>
      </c>
      <c r="L1417" s="2" t="s">
        <v>354</v>
      </c>
      <c r="M1417" s="2" t="s">
        <v>14756</v>
      </c>
      <c r="N1417" s="1" t="str">
        <f t="shared" si="22"/>
        <v>NANDED NORTH162024</v>
      </c>
    </row>
    <row r="1418" spans="1:14" x14ac:dyDescent="0.3">
      <c r="A1418" s="2">
        <v>86</v>
      </c>
      <c r="B1418" s="2" t="s">
        <v>7690</v>
      </c>
      <c r="C1418" s="2" t="s">
        <v>12293</v>
      </c>
      <c r="D1418" s="2" t="s">
        <v>1018</v>
      </c>
      <c r="E1418" s="2">
        <v>17</v>
      </c>
      <c r="F1418" s="2" t="s">
        <v>19</v>
      </c>
      <c r="G1418" s="2">
        <v>178</v>
      </c>
      <c r="H1418" s="3">
        <v>8.1833436774475326E-4</v>
      </c>
      <c r="I1418" s="2">
        <v>217515</v>
      </c>
      <c r="J1418" s="2">
        <v>359073</v>
      </c>
      <c r="K1418" s="2" t="s">
        <v>354</v>
      </c>
      <c r="L1418" s="2" t="s">
        <v>354</v>
      </c>
      <c r="M1418" s="2" t="s">
        <v>14756</v>
      </c>
      <c r="N1418" s="1" t="str">
        <f t="shared" si="22"/>
        <v>NANDED NORTH172024</v>
      </c>
    </row>
    <row r="1419" spans="1:14" x14ac:dyDescent="0.3">
      <c r="A1419" s="2">
        <v>86</v>
      </c>
      <c r="B1419" s="2" t="s">
        <v>7690</v>
      </c>
      <c r="C1419" s="2" t="s">
        <v>12217</v>
      </c>
      <c r="D1419" s="2" t="s">
        <v>1018</v>
      </c>
      <c r="E1419" s="2">
        <v>18</v>
      </c>
      <c r="F1419" s="2" t="s">
        <v>19</v>
      </c>
      <c r="G1419" s="2">
        <v>169</v>
      </c>
      <c r="H1419" s="3">
        <v>7.7695791094867022E-4</v>
      </c>
      <c r="I1419" s="2">
        <v>217515</v>
      </c>
      <c r="J1419" s="2">
        <v>359073</v>
      </c>
      <c r="K1419" s="2" t="s">
        <v>354</v>
      </c>
      <c r="L1419" s="2" t="s">
        <v>354</v>
      </c>
      <c r="M1419" s="2" t="s">
        <v>14756</v>
      </c>
      <c r="N1419" s="1" t="str">
        <f t="shared" si="22"/>
        <v>NANDED NORTH182024</v>
      </c>
    </row>
    <row r="1420" spans="1:14" x14ac:dyDescent="0.3">
      <c r="A1420" s="2">
        <v>86</v>
      </c>
      <c r="B1420" s="2" t="s">
        <v>7690</v>
      </c>
      <c r="C1420" s="2" t="s">
        <v>12294</v>
      </c>
      <c r="D1420" s="2" t="s">
        <v>1018</v>
      </c>
      <c r="E1420" s="2">
        <v>19</v>
      </c>
      <c r="F1420" s="2" t="s">
        <v>19</v>
      </c>
      <c r="G1420" s="2">
        <v>143</v>
      </c>
      <c r="H1420" s="3">
        <v>6.5742592464887483E-4</v>
      </c>
      <c r="I1420" s="2">
        <v>217515</v>
      </c>
      <c r="J1420" s="2">
        <v>359073</v>
      </c>
      <c r="K1420" s="2" t="s">
        <v>354</v>
      </c>
      <c r="L1420" s="2" t="s">
        <v>354</v>
      </c>
      <c r="M1420" s="2" t="s">
        <v>14756</v>
      </c>
      <c r="N1420" s="1" t="str">
        <f t="shared" si="22"/>
        <v>NANDED NORTH192024</v>
      </c>
    </row>
    <row r="1421" spans="1:14" x14ac:dyDescent="0.3">
      <c r="A1421" s="2">
        <v>86</v>
      </c>
      <c r="B1421" s="2" t="s">
        <v>7690</v>
      </c>
      <c r="C1421" s="2" t="s">
        <v>12295</v>
      </c>
      <c r="D1421" s="2" t="s">
        <v>1018</v>
      </c>
      <c r="E1421" s="2">
        <v>20</v>
      </c>
      <c r="F1421" s="2" t="s">
        <v>7552</v>
      </c>
      <c r="G1421" s="2">
        <v>132</v>
      </c>
      <c r="H1421" s="3">
        <v>6.0685469967588438E-4</v>
      </c>
      <c r="I1421" s="2">
        <v>217515</v>
      </c>
      <c r="J1421" s="2">
        <v>359073</v>
      </c>
      <c r="K1421" s="2" t="s">
        <v>354</v>
      </c>
      <c r="L1421" s="2" t="s">
        <v>354</v>
      </c>
      <c r="M1421" s="2" t="s">
        <v>14756</v>
      </c>
      <c r="N1421" s="1" t="str">
        <f t="shared" si="22"/>
        <v>NANDED NORTH202024</v>
      </c>
    </row>
    <row r="1422" spans="1:14" x14ac:dyDescent="0.3">
      <c r="A1422" s="2">
        <v>86</v>
      </c>
      <c r="B1422" s="2" t="s">
        <v>7690</v>
      </c>
      <c r="C1422" s="2" t="s">
        <v>12296</v>
      </c>
      <c r="D1422" s="2" t="s">
        <v>1018</v>
      </c>
      <c r="E1422" s="2">
        <v>21</v>
      </c>
      <c r="F1422" s="2" t="s">
        <v>19</v>
      </c>
      <c r="G1422" s="2">
        <v>131</v>
      </c>
      <c r="H1422" s="3">
        <v>6.0225731558743079E-4</v>
      </c>
      <c r="I1422" s="2">
        <v>217515</v>
      </c>
      <c r="J1422" s="2">
        <v>359073</v>
      </c>
      <c r="K1422" s="2" t="s">
        <v>354</v>
      </c>
      <c r="L1422" s="2" t="s">
        <v>354</v>
      </c>
      <c r="M1422" s="2" t="s">
        <v>14756</v>
      </c>
      <c r="N1422" s="1" t="str">
        <f t="shared" si="22"/>
        <v>NANDED NORTH212024</v>
      </c>
    </row>
    <row r="1423" spans="1:14" x14ac:dyDescent="0.3">
      <c r="A1423" s="2">
        <v>86</v>
      </c>
      <c r="B1423" s="2" t="s">
        <v>7690</v>
      </c>
      <c r="C1423" s="2" t="s">
        <v>12297</v>
      </c>
      <c r="D1423" s="2" t="s">
        <v>1018</v>
      </c>
      <c r="E1423" s="2">
        <v>22</v>
      </c>
      <c r="F1423" s="2" t="s">
        <v>19</v>
      </c>
      <c r="G1423" s="2">
        <v>127</v>
      </c>
      <c r="H1423" s="3">
        <v>5.8386777923361607E-4</v>
      </c>
      <c r="I1423" s="2">
        <v>217515</v>
      </c>
      <c r="J1423" s="2">
        <v>359073</v>
      </c>
      <c r="K1423" s="2" t="s">
        <v>354</v>
      </c>
      <c r="L1423" s="2" t="s">
        <v>354</v>
      </c>
      <c r="M1423" s="2" t="s">
        <v>14756</v>
      </c>
      <c r="N1423" s="1" t="str">
        <f t="shared" si="22"/>
        <v>NANDED NORTH222024</v>
      </c>
    </row>
    <row r="1424" spans="1:14" x14ac:dyDescent="0.3">
      <c r="A1424" s="2">
        <v>86</v>
      </c>
      <c r="B1424" s="2" t="s">
        <v>7690</v>
      </c>
      <c r="C1424" s="2" t="s">
        <v>12298</v>
      </c>
      <c r="D1424" s="2" t="s">
        <v>1018</v>
      </c>
      <c r="E1424" s="2">
        <v>23</v>
      </c>
      <c r="F1424" s="2" t="s">
        <v>2876</v>
      </c>
      <c r="G1424" s="2">
        <v>121</v>
      </c>
      <c r="H1424" s="3">
        <v>5.5628347470289405E-4</v>
      </c>
      <c r="I1424" s="2">
        <v>217515</v>
      </c>
      <c r="J1424" s="2">
        <v>359073</v>
      </c>
      <c r="K1424" s="2" t="s">
        <v>354</v>
      </c>
      <c r="L1424" s="2" t="s">
        <v>354</v>
      </c>
      <c r="M1424" s="2" t="s">
        <v>14756</v>
      </c>
      <c r="N1424" s="1" t="str">
        <f t="shared" si="22"/>
        <v>NANDED NORTH232024</v>
      </c>
    </row>
    <row r="1425" spans="1:14" x14ac:dyDescent="0.3">
      <c r="A1425" s="2">
        <v>86</v>
      </c>
      <c r="B1425" s="2" t="s">
        <v>7690</v>
      </c>
      <c r="C1425" s="2" t="s">
        <v>12299</v>
      </c>
      <c r="D1425" s="2" t="s">
        <v>1018</v>
      </c>
      <c r="E1425" s="2">
        <v>24</v>
      </c>
      <c r="F1425" s="2" t="s">
        <v>19</v>
      </c>
      <c r="G1425" s="2">
        <v>120</v>
      </c>
      <c r="H1425" s="3">
        <v>5.5168609061444034E-4</v>
      </c>
      <c r="I1425" s="2">
        <v>217515</v>
      </c>
      <c r="J1425" s="2">
        <v>359073</v>
      </c>
      <c r="K1425" s="2" t="s">
        <v>354</v>
      </c>
      <c r="L1425" s="2" t="s">
        <v>354</v>
      </c>
      <c r="M1425" s="2" t="s">
        <v>14756</v>
      </c>
      <c r="N1425" s="1" t="str">
        <f t="shared" si="22"/>
        <v>NANDED NORTH242024</v>
      </c>
    </row>
    <row r="1426" spans="1:14" x14ac:dyDescent="0.3">
      <c r="A1426" s="2">
        <v>86</v>
      </c>
      <c r="B1426" s="2" t="s">
        <v>7690</v>
      </c>
      <c r="C1426" s="2" t="s">
        <v>12300</v>
      </c>
      <c r="D1426" s="2" t="s">
        <v>1018</v>
      </c>
      <c r="E1426" s="2">
        <v>25</v>
      </c>
      <c r="F1426" s="2" t="s">
        <v>19</v>
      </c>
      <c r="G1426" s="2">
        <v>115</v>
      </c>
      <c r="H1426" s="3">
        <v>5.2869917017217202E-4</v>
      </c>
      <c r="I1426" s="2">
        <v>217515</v>
      </c>
      <c r="J1426" s="2">
        <v>359073</v>
      </c>
      <c r="K1426" s="2" t="s">
        <v>354</v>
      </c>
      <c r="L1426" s="2" t="s">
        <v>354</v>
      </c>
      <c r="M1426" s="2" t="s">
        <v>14756</v>
      </c>
      <c r="N1426" s="1" t="str">
        <f t="shared" si="22"/>
        <v>NANDED NORTH252024</v>
      </c>
    </row>
    <row r="1427" spans="1:14" x14ac:dyDescent="0.3">
      <c r="A1427" s="2">
        <v>86</v>
      </c>
      <c r="B1427" s="2" t="s">
        <v>7690</v>
      </c>
      <c r="C1427" s="2" t="s">
        <v>12301</v>
      </c>
      <c r="D1427" s="2" t="s">
        <v>1018</v>
      </c>
      <c r="E1427" s="2">
        <v>26</v>
      </c>
      <c r="F1427" s="2" t="s">
        <v>19</v>
      </c>
      <c r="G1427" s="2">
        <v>105</v>
      </c>
      <c r="H1427" s="3">
        <v>4.8272532928763534E-4</v>
      </c>
      <c r="I1427" s="2">
        <v>217515</v>
      </c>
      <c r="J1427" s="2">
        <v>359073</v>
      </c>
      <c r="K1427" s="2" t="s">
        <v>354</v>
      </c>
      <c r="L1427" s="2" t="s">
        <v>354</v>
      </c>
      <c r="M1427" s="2" t="s">
        <v>14756</v>
      </c>
      <c r="N1427" s="1" t="str">
        <f t="shared" si="22"/>
        <v>NANDED NORTH262024</v>
      </c>
    </row>
    <row r="1428" spans="1:14" x14ac:dyDescent="0.3">
      <c r="A1428" s="2">
        <v>86</v>
      </c>
      <c r="B1428" s="2" t="s">
        <v>7690</v>
      </c>
      <c r="C1428" s="2" t="s">
        <v>12302</v>
      </c>
      <c r="D1428" s="2" t="s">
        <v>1018</v>
      </c>
      <c r="E1428" s="2">
        <v>27</v>
      </c>
      <c r="F1428" s="2" t="s">
        <v>19</v>
      </c>
      <c r="G1428" s="2">
        <v>100</v>
      </c>
      <c r="H1428" s="3">
        <v>4.5973840884536697E-4</v>
      </c>
      <c r="I1428" s="2">
        <v>217515</v>
      </c>
      <c r="J1428" s="2">
        <v>359073</v>
      </c>
      <c r="K1428" s="2" t="s">
        <v>354</v>
      </c>
      <c r="L1428" s="2" t="s">
        <v>354</v>
      </c>
      <c r="M1428" s="2" t="s">
        <v>14756</v>
      </c>
      <c r="N1428" s="1" t="str">
        <f t="shared" si="22"/>
        <v>NANDED NORTH272024</v>
      </c>
    </row>
    <row r="1429" spans="1:14" x14ac:dyDescent="0.3">
      <c r="A1429" s="2">
        <v>86</v>
      </c>
      <c r="B1429" s="2" t="s">
        <v>7690</v>
      </c>
      <c r="C1429" s="2" t="s">
        <v>12303</v>
      </c>
      <c r="D1429" s="2" t="s">
        <v>1018</v>
      </c>
      <c r="E1429" s="2">
        <v>28</v>
      </c>
      <c r="F1429" s="2" t="s">
        <v>2370</v>
      </c>
      <c r="G1429" s="2">
        <v>89</v>
      </c>
      <c r="H1429" s="3">
        <v>4.0916718387237663E-4</v>
      </c>
      <c r="I1429" s="2">
        <v>217515</v>
      </c>
      <c r="J1429" s="2">
        <v>359073</v>
      </c>
      <c r="K1429" s="2" t="s">
        <v>354</v>
      </c>
      <c r="L1429" s="2" t="s">
        <v>354</v>
      </c>
      <c r="M1429" s="2" t="s">
        <v>14756</v>
      </c>
      <c r="N1429" s="1" t="str">
        <f t="shared" si="22"/>
        <v>NANDED NORTH282024</v>
      </c>
    </row>
    <row r="1430" spans="1:14" x14ac:dyDescent="0.3">
      <c r="A1430" s="2">
        <v>86</v>
      </c>
      <c r="B1430" s="2" t="s">
        <v>7690</v>
      </c>
      <c r="C1430" s="2" t="s">
        <v>12304</v>
      </c>
      <c r="D1430" s="2" t="s">
        <v>1018</v>
      </c>
      <c r="E1430" s="2">
        <v>29</v>
      </c>
      <c r="F1430" s="2" t="s">
        <v>19</v>
      </c>
      <c r="G1430" s="2">
        <v>82</v>
      </c>
      <c r="H1430" s="3">
        <v>3.7698549525320095E-4</v>
      </c>
      <c r="I1430" s="2">
        <v>217515</v>
      </c>
      <c r="J1430" s="2">
        <v>359073</v>
      </c>
      <c r="K1430" s="2" t="s">
        <v>354</v>
      </c>
      <c r="L1430" s="2" t="s">
        <v>354</v>
      </c>
      <c r="M1430" s="2" t="s">
        <v>14756</v>
      </c>
      <c r="N1430" s="1" t="str">
        <f t="shared" si="22"/>
        <v>NANDED NORTH292024</v>
      </c>
    </row>
    <row r="1431" spans="1:14" x14ac:dyDescent="0.3">
      <c r="A1431" s="2">
        <v>86</v>
      </c>
      <c r="B1431" s="2" t="s">
        <v>7690</v>
      </c>
      <c r="C1431" s="2" t="s">
        <v>12305</v>
      </c>
      <c r="D1431" s="2" t="s">
        <v>1018</v>
      </c>
      <c r="E1431" s="2">
        <v>30</v>
      </c>
      <c r="F1431" s="2" t="s">
        <v>19</v>
      </c>
      <c r="G1431" s="2">
        <v>75</v>
      </c>
      <c r="H1431" s="3">
        <v>3.4480380663402523E-4</v>
      </c>
      <c r="I1431" s="2">
        <v>217515</v>
      </c>
      <c r="J1431" s="2">
        <v>359073</v>
      </c>
      <c r="K1431" s="2" t="s">
        <v>354</v>
      </c>
      <c r="L1431" s="2" t="s">
        <v>354</v>
      </c>
      <c r="M1431" s="2" t="s">
        <v>14756</v>
      </c>
      <c r="N1431" s="1" t="str">
        <f t="shared" si="22"/>
        <v>NANDED NORTH302024</v>
      </c>
    </row>
    <row r="1432" spans="1:14" x14ac:dyDescent="0.3">
      <c r="A1432" s="2">
        <v>86</v>
      </c>
      <c r="B1432" s="2" t="s">
        <v>7690</v>
      </c>
      <c r="C1432" s="2" t="s">
        <v>12306</v>
      </c>
      <c r="D1432" s="2" t="s">
        <v>1018</v>
      </c>
      <c r="E1432" s="2">
        <v>31</v>
      </c>
      <c r="F1432" s="2" t="s">
        <v>7691</v>
      </c>
      <c r="G1432" s="2">
        <v>75</v>
      </c>
      <c r="H1432" s="3">
        <v>3.4480380663402523E-4</v>
      </c>
      <c r="I1432" s="2">
        <v>217515</v>
      </c>
      <c r="J1432" s="2">
        <v>359073</v>
      </c>
      <c r="K1432" s="2" t="s">
        <v>354</v>
      </c>
      <c r="L1432" s="2" t="s">
        <v>354</v>
      </c>
      <c r="M1432" s="2" t="s">
        <v>14756</v>
      </c>
      <c r="N1432" s="1" t="str">
        <f t="shared" si="22"/>
        <v>NANDED NORTH312024</v>
      </c>
    </row>
    <row r="1433" spans="1:14" x14ac:dyDescent="0.3">
      <c r="A1433" s="2">
        <v>86</v>
      </c>
      <c r="B1433" s="2" t="s">
        <v>7690</v>
      </c>
      <c r="C1433" s="2" t="s">
        <v>12307</v>
      </c>
      <c r="D1433" s="2" t="s">
        <v>1018</v>
      </c>
      <c r="E1433" s="2">
        <v>32</v>
      </c>
      <c r="F1433" s="2" t="s">
        <v>1187</v>
      </c>
      <c r="G1433" s="2">
        <v>56</v>
      </c>
      <c r="H1433" s="3">
        <v>2.5745350895340551E-4</v>
      </c>
      <c r="I1433" s="2">
        <v>217515</v>
      </c>
      <c r="J1433" s="2">
        <v>359073</v>
      </c>
      <c r="K1433" s="2" t="s">
        <v>354</v>
      </c>
      <c r="L1433" s="2" t="s">
        <v>354</v>
      </c>
      <c r="M1433" s="2" t="s">
        <v>14756</v>
      </c>
      <c r="N1433" s="1" t="str">
        <f t="shared" si="22"/>
        <v>NANDED NORTH322024</v>
      </c>
    </row>
    <row r="1434" spans="1:14" x14ac:dyDescent="0.3">
      <c r="A1434" s="2">
        <v>86</v>
      </c>
      <c r="B1434" s="2" t="s">
        <v>7690</v>
      </c>
      <c r="C1434" s="2" t="s">
        <v>12308</v>
      </c>
      <c r="D1434" s="2" t="s">
        <v>1018</v>
      </c>
      <c r="E1434" s="2">
        <v>33</v>
      </c>
      <c r="F1434" s="2" t="s">
        <v>19</v>
      </c>
      <c r="G1434" s="2">
        <v>31</v>
      </c>
      <c r="H1434" s="3">
        <v>1.4251890674206376E-4</v>
      </c>
      <c r="I1434" s="2">
        <v>217515</v>
      </c>
      <c r="J1434" s="2">
        <v>359073</v>
      </c>
      <c r="K1434" s="2" t="s">
        <v>354</v>
      </c>
      <c r="L1434" s="2" t="s">
        <v>354</v>
      </c>
      <c r="M1434" s="2" t="s">
        <v>14756</v>
      </c>
      <c r="N1434" s="1" t="str">
        <f t="shared" si="22"/>
        <v>NANDED NORTH332024</v>
      </c>
    </row>
    <row r="1435" spans="1:14" x14ac:dyDescent="0.3">
      <c r="A1435" s="2">
        <v>86</v>
      </c>
      <c r="B1435" s="2" t="s">
        <v>7690</v>
      </c>
      <c r="C1435" s="2" t="s">
        <v>12309</v>
      </c>
      <c r="D1435" s="2" t="s">
        <v>1018</v>
      </c>
      <c r="E1435" s="2">
        <v>34</v>
      </c>
      <c r="F1435" s="2" t="s">
        <v>19</v>
      </c>
      <c r="G1435" s="2">
        <v>27</v>
      </c>
      <c r="H1435" s="3">
        <v>1.2412937038824907E-4</v>
      </c>
      <c r="I1435" s="2">
        <v>217515</v>
      </c>
      <c r="J1435" s="2">
        <v>359073</v>
      </c>
      <c r="K1435" s="2" t="s">
        <v>354</v>
      </c>
      <c r="L1435" s="2" t="s">
        <v>354</v>
      </c>
      <c r="M1435" s="2" t="s">
        <v>14756</v>
      </c>
      <c r="N1435" s="1" t="str">
        <f t="shared" si="22"/>
        <v>NANDED NORTH342024</v>
      </c>
    </row>
    <row r="1436" spans="1:14" x14ac:dyDescent="0.3">
      <c r="A1436" s="2">
        <v>87</v>
      </c>
      <c r="B1436" s="2" t="s">
        <v>7692</v>
      </c>
      <c r="C1436" s="2" t="s">
        <v>12310</v>
      </c>
      <c r="D1436" s="2" t="s">
        <v>1018</v>
      </c>
      <c r="E1436" s="2">
        <v>1</v>
      </c>
      <c r="F1436" s="2" t="s">
        <v>103</v>
      </c>
      <c r="G1436" s="2">
        <v>60025</v>
      </c>
      <c r="H1436" s="3">
        <v>0.29686541771350572</v>
      </c>
      <c r="I1436" s="2">
        <v>202196</v>
      </c>
      <c r="J1436" s="2">
        <v>317052</v>
      </c>
      <c r="K1436" s="2" t="s">
        <v>354</v>
      </c>
      <c r="L1436" s="2" t="s">
        <v>354</v>
      </c>
      <c r="M1436" s="2" t="s">
        <v>14756</v>
      </c>
      <c r="N1436" s="1" t="str">
        <f t="shared" si="22"/>
        <v>NANDED SOUTH12024</v>
      </c>
    </row>
    <row r="1437" spans="1:14" x14ac:dyDescent="0.3">
      <c r="A1437" s="2">
        <v>87</v>
      </c>
      <c r="B1437" s="2" t="s">
        <v>7692</v>
      </c>
      <c r="C1437" s="2" t="s">
        <v>12311</v>
      </c>
      <c r="D1437" s="2" t="s">
        <v>1018</v>
      </c>
      <c r="E1437" s="2">
        <v>2</v>
      </c>
      <c r="F1437" s="2" t="s">
        <v>7</v>
      </c>
      <c r="G1437" s="2">
        <v>57554</v>
      </c>
      <c r="H1437" s="3">
        <v>0.28464460226710714</v>
      </c>
      <c r="I1437" s="2">
        <v>202196</v>
      </c>
      <c r="J1437" s="2">
        <v>317052</v>
      </c>
      <c r="K1437" s="2" t="s">
        <v>354</v>
      </c>
      <c r="L1437" s="2" t="s">
        <v>354</v>
      </c>
      <c r="M1437" s="2" t="s">
        <v>14756</v>
      </c>
      <c r="N1437" s="1" t="str">
        <f t="shared" si="22"/>
        <v>NANDED SOUTH22024</v>
      </c>
    </row>
    <row r="1438" spans="1:14" x14ac:dyDescent="0.3">
      <c r="A1438" s="2">
        <v>87</v>
      </c>
      <c r="B1438" s="2" t="s">
        <v>7692</v>
      </c>
      <c r="C1438" s="2" t="s">
        <v>12312</v>
      </c>
      <c r="D1438" s="2" t="s">
        <v>1018</v>
      </c>
      <c r="E1438" s="2">
        <v>3</v>
      </c>
      <c r="F1438" s="2" t="s">
        <v>1023</v>
      </c>
      <c r="G1438" s="2">
        <v>33558</v>
      </c>
      <c r="H1438" s="3">
        <v>0.16596767492927655</v>
      </c>
      <c r="I1438" s="2">
        <v>202196</v>
      </c>
      <c r="J1438" s="2">
        <v>317052</v>
      </c>
      <c r="K1438" s="2" t="s">
        <v>354</v>
      </c>
      <c r="L1438" s="2" t="s">
        <v>354</v>
      </c>
      <c r="M1438" s="2" t="s">
        <v>14756</v>
      </c>
      <c r="N1438" s="1" t="str">
        <f t="shared" si="22"/>
        <v>NANDED SOUTH32024</v>
      </c>
    </row>
    <row r="1439" spans="1:14" x14ac:dyDescent="0.3">
      <c r="A1439" s="2">
        <v>87</v>
      </c>
      <c r="B1439" s="2" t="s">
        <v>7692</v>
      </c>
      <c r="C1439" s="2" t="s">
        <v>12313</v>
      </c>
      <c r="D1439" s="2" t="s">
        <v>1018</v>
      </c>
      <c r="E1439" s="2">
        <v>4</v>
      </c>
      <c r="F1439" s="2" t="s">
        <v>19</v>
      </c>
      <c r="G1439" s="2">
        <v>16920</v>
      </c>
      <c r="H1439" s="3">
        <v>8.3681180636610022E-2</v>
      </c>
      <c r="I1439" s="2">
        <v>202196</v>
      </c>
      <c r="J1439" s="2">
        <v>317052</v>
      </c>
      <c r="K1439" s="2" t="s">
        <v>354</v>
      </c>
      <c r="L1439" s="2" t="s">
        <v>354</v>
      </c>
      <c r="M1439" s="2" t="s">
        <v>14756</v>
      </c>
      <c r="N1439" s="1" t="str">
        <f t="shared" si="22"/>
        <v>NANDED SOUTH42024</v>
      </c>
    </row>
    <row r="1440" spans="1:14" x14ac:dyDescent="0.3">
      <c r="A1440" s="2">
        <v>87</v>
      </c>
      <c r="B1440" s="2" t="s">
        <v>7692</v>
      </c>
      <c r="C1440" s="2" t="s">
        <v>12314</v>
      </c>
      <c r="D1440" s="2" t="s">
        <v>1018</v>
      </c>
      <c r="E1440" s="2">
        <v>5</v>
      </c>
      <c r="F1440" s="2" t="s">
        <v>1363</v>
      </c>
      <c r="G1440" s="2">
        <v>15319</v>
      </c>
      <c r="H1440" s="3">
        <v>7.5763120932164835E-2</v>
      </c>
      <c r="I1440" s="2">
        <v>202196</v>
      </c>
      <c r="J1440" s="2">
        <v>317052</v>
      </c>
      <c r="K1440" s="2" t="s">
        <v>354</v>
      </c>
      <c r="L1440" s="2" t="s">
        <v>354</v>
      </c>
      <c r="M1440" s="2" t="s">
        <v>14756</v>
      </c>
      <c r="N1440" s="1" t="str">
        <f t="shared" si="22"/>
        <v>NANDED SOUTH52024</v>
      </c>
    </row>
    <row r="1441" spans="1:14" x14ac:dyDescent="0.3">
      <c r="A1441" s="2">
        <v>87</v>
      </c>
      <c r="B1441" s="2" t="s">
        <v>7692</v>
      </c>
      <c r="C1441" s="2" t="s">
        <v>12315</v>
      </c>
      <c r="D1441" s="2" t="s">
        <v>1018</v>
      </c>
      <c r="E1441" s="2">
        <v>6</v>
      </c>
      <c r="F1441" s="2" t="s">
        <v>19</v>
      </c>
      <c r="G1441" s="2">
        <v>14069</v>
      </c>
      <c r="H1441" s="3">
        <v>6.9581000613266331E-2</v>
      </c>
      <c r="I1441" s="2">
        <v>202196</v>
      </c>
      <c r="J1441" s="2">
        <v>317052</v>
      </c>
      <c r="K1441" s="2" t="s">
        <v>354</v>
      </c>
      <c r="L1441" s="2" t="s">
        <v>354</v>
      </c>
      <c r="M1441" s="2" t="s">
        <v>14756</v>
      </c>
      <c r="N1441" s="1" t="str">
        <f t="shared" si="22"/>
        <v>NANDED SOUTH62024</v>
      </c>
    </row>
    <row r="1442" spans="1:14" x14ac:dyDescent="0.3">
      <c r="A1442" s="2">
        <v>87</v>
      </c>
      <c r="B1442" s="2" t="s">
        <v>7692</v>
      </c>
      <c r="C1442" s="2" t="s">
        <v>12316</v>
      </c>
      <c r="D1442" s="2" t="s">
        <v>1018</v>
      </c>
      <c r="E1442" s="2">
        <v>7</v>
      </c>
      <c r="F1442" s="2" t="s">
        <v>11</v>
      </c>
      <c r="G1442" s="2">
        <v>658</v>
      </c>
      <c r="H1442" s="3">
        <v>3.2542681358681677E-3</v>
      </c>
      <c r="I1442" s="2">
        <v>202196</v>
      </c>
      <c r="J1442" s="2">
        <v>317052</v>
      </c>
      <c r="K1442" s="2" t="s">
        <v>354</v>
      </c>
      <c r="L1442" s="2" t="s">
        <v>354</v>
      </c>
      <c r="M1442" s="2" t="s">
        <v>14756</v>
      </c>
      <c r="N1442" s="1" t="str">
        <f t="shared" si="22"/>
        <v>NANDED SOUTH72024</v>
      </c>
    </row>
    <row r="1443" spans="1:14" x14ac:dyDescent="0.3">
      <c r="A1443" s="2">
        <v>87</v>
      </c>
      <c r="B1443" s="2" t="s">
        <v>7692</v>
      </c>
      <c r="C1443" s="2" t="s">
        <v>12317</v>
      </c>
      <c r="D1443" s="2" t="s">
        <v>1018</v>
      </c>
      <c r="E1443" s="2">
        <v>8</v>
      </c>
      <c r="F1443" s="2" t="s">
        <v>753</v>
      </c>
      <c r="G1443" s="2">
        <v>559</v>
      </c>
      <c r="H1443" s="3">
        <v>2.7646442066114069E-3</v>
      </c>
      <c r="I1443" s="2">
        <v>202196</v>
      </c>
      <c r="J1443" s="2">
        <v>317052</v>
      </c>
      <c r="K1443" s="2" t="s">
        <v>354</v>
      </c>
      <c r="L1443" s="2" t="s">
        <v>354</v>
      </c>
      <c r="M1443" s="2" t="s">
        <v>14756</v>
      </c>
      <c r="N1443" s="1" t="str">
        <f t="shared" si="22"/>
        <v>NANDED SOUTH82024</v>
      </c>
    </row>
    <row r="1444" spans="1:14" x14ac:dyDescent="0.3">
      <c r="A1444" s="2">
        <v>87</v>
      </c>
      <c r="B1444" s="2" t="s">
        <v>7692</v>
      </c>
      <c r="C1444" s="2" t="s">
        <v>22</v>
      </c>
      <c r="D1444" s="2" t="s">
        <v>7923</v>
      </c>
      <c r="E1444" s="2">
        <v>9</v>
      </c>
      <c r="F1444" s="2" t="s">
        <v>22</v>
      </c>
      <c r="G1444" s="2">
        <v>537</v>
      </c>
      <c r="H1444" s="3">
        <v>2.6558388889987932E-3</v>
      </c>
      <c r="I1444" s="2">
        <v>202196</v>
      </c>
      <c r="J1444" s="2">
        <v>317052</v>
      </c>
      <c r="K1444" s="2" t="s">
        <v>354</v>
      </c>
      <c r="L1444" s="2" t="s">
        <v>354</v>
      </c>
      <c r="M1444" s="2" t="s">
        <v>14756</v>
      </c>
      <c r="N1444" s="1" t="str">
        <f t="shared" si="22"/>
        <v>NANDED SOUTH92024</v>
      </c>
    </row>
    <row r="1445" spans="1:14" x14ac:dyDescent="0.3">
      <c r="A1445" s="2">
        <v>87</v>
      </c>
      <c r="B1445" s="2" t="s">
        <v>7692</v>
      </c>
      <c r="C1445" s="2" t="s">
        <v>12318</v>
      </c>
      <c r="D1445" s="2" t="s">
        <v>1018</v>
      </c>
      <c r="E1445" s="2">
        <v>10</v>
      </c>
      <c r="F1445" s="2" t="s">
        <v>2314</v>
      </c>
      <c r="G1445" s="2">
        <v>422</v>
      </c>
      <c r="H1445" s="3">
        <v>2.0870838196601319E-3</v>
      </c>
      <c r="I1445" s="2">
        <v>202196</v>
      </c>
      <c r="J1445" s="2">
        <v>317052</v>
      </c>
      <c r="K1445" s="2" t="s">
        <v>354</v>
      </c>
      <c r="L1445" s="2" t="s">
        <v>354</v>
      </c>
      <c r="M1445" s="2" t="s">
        <v>14756</v>
      </c>
      <c r="N1445" s="1" t="str">
        <f t="shared" si="22"/>
        <v>NANDED SOUTH102024</v>
      </c>
    </row>
    <row r="1446" spans="1:14" x14ac:dyDescent="0.3">
      <c r="A1446" s="2">
        <v>87</v>
      </c>
      <c r="B1446" s="2" t="s">
        <v>7692</v>
      </c>
      <c r="C1446" s="2" t="s">
        <v>12319</v>
      </c>
      <c r="D1446" s="2" t="s">
        <v>1018</v>
      </c>
      <c r="E1446" s="2">
        <v>11</v>
      </c>
      <c r="F1446" s="2" t="s">
        <v>19</v>
      </c>
      <c r="G1446" s="2">
        <v>408</v>
      </c>
      <c r="H1446" s="3">
        <v>2.0178440720884684E-3</v>
      </c>
      <c r="I1446" s="2">
        <v>202196</v>
      </c>
      <c r="J1446" s="2">
        <v>317052</v>
      </c>
      <c r="K1446" s="2" t="s">
        <v>354</v>
      </c>
      <c r="L1446" s="2" t="s">
        <v>354</v>
      </c>
      <c r="M1446" s="2" t="s">
        <v>14756</v>
      </c>
      <c r="N1446" s="1" t="str">
        <f t="shared" si="22"/>
        <v>NANDED SOUTH112024</v>
      </c>
    </row>
    <row r="1447" spans="1:14" x14ac:dyDescent="0.3">
      <c r="A1447" s="2">
        <v>87</v>
      </c>
      <c r="B1447" s="2" t="s">
        <v>7692</v>
      </c>
      <c r="C1447" s="2" t="s">
        <v>12320</v>
      </c>
      <c r="D1447" s="2" t="s">
        <v>1018</v>
      </c>
      <c r="E1447" s="2">
        <v>12</v>
      </c>
      <c r="F1447" s="2" t="s">
        <v>7629</v>
      </c>
      <c r="G1447" s="2">
        <v>359</v>
      </c>
      <c r="H1447" s="3">
        <v>1.7755049555876477E-3</v>
      </c>
      <c r="I1447" s="2">
        <v>202196</v>
      </c>
      <c r="J1447" s="2">
        <v>317052</v>
      </c>
      <c r="K1447" s="2" t="s">
        <v>354</v>
      </c>
      <c r="L1447" s="2" t="s">
        <v>354</v>
      </c>
      <c r="M1447" s="2" t="s">
        <v>14756</v>
      </c>
      <c r="N1447" s="1" t="str">
        <f t="shared" si="22"/>
        <v>NANDED SOUTH122024</v>
      </c>
    </row>
    <row r="1448" spans="1:14" x14ac:dyDescent="0.3">
      <c r="A1448" s="2">
        <v>87</v>
      </c>
      <c r="B1448" s="2" t="s">
        <v>7692</v>
      </c>
      <c r="C1448" s="2" t="s">
        <v>12321</v>
      </c>
      <c r="D1448" s="2" t="s">
        <v>1018</v>
      </c>
      <c r="E1448" s="2">
        <v>13</v>
      </c>
      <c r="F1448" s="2" t="s">
        <v>2329</v>
      </c>
      <c r="G1448" s="2">
        <v>315</v>
      </c>
      <c r="H1448" s="3">
        <v>1.5578943203624206E-3</v>
      </c>
      <c r="I1448" s="2">
        <v>202196</v>
      </c>
      <c r="J1448" s="2">
        <v>317052</v>
      </c>
      <c r="K1448" s="2" t="s">
        <v>354</v>
      </c>
      <c r="L1448" s="2" t="s">
        <v>354</v>
      </c>
      <c r="M1448" s="2" t="s">
        <v>14756</v>
      </c>
      <c r="N1448" s="1" t="str">
        <f t="shared" si="22"/>
        <v>NANDED SOUTH132024</v>
      </c>
    </row>
    <row r="1449" spans="1:14" x14ac:dyDescent="0.3">
      <c r="A1449" s="2">
        <v>87</v>
      </c>
      <c r="B1449" s="2" t="s">
        <v>7692</v>
      </c>
      <c r="C1449" s="2" t="s">
        <v>12322</v>
      </c>
      <c r="D1449" s="2" t="s">
        <v>1018</v>
      </c>
      <c r="E1449" s="2">
        <v>14</v>
      </c>
      <c r="F1449" s="2" t="s">
        <v>19</v>
      </c>
      <c r="G1449" s="2">
        <v>302</v>
      </c>
      <c r="H1449" s="3">
        <v>1.4936002690458764E-3</v>
      </c>
      <c r="I1449" s="2">
        <v>202196</v>
      </c>
      <c r="J1449" s="2">
        <v>317052</v>
      </c>
      <c r="K1449" s="2" t="s">
        <v>354</v>
      </c>
      <c r="L1449" s="2" t="s">
        <v>354</v>
      </c>
      <c r="M1449" s="2" t="s">
        <v>14756</v>
      </c>
      <c r="N1449" s="1" t="str">
        <f t="shared" si="22"/>
        <v>NANDED SOUTH142024</v>
      </c>
    </row>
    <row r="1450" spans="1:14" x14ac:dyDescent="0.3">
      <c r="A1450" s="2">
        <v>87</v>
      </c>
      <c r="B1450" s="2" t="s">
        <v>7692</v>
      </c>
      <c r="C1450" s="2" t="s">
        <v>2293</v>
      </c>
      <c r="D1450" s="2" t="s">
        <v>1018</v>
      </c>
      <c r="E1450" s="2">
        <v>15</v>
      </c>
      <c r="F1450" s="2" t="s">
        <v>19</v>
      </c>
      <c r="G1450" s="2">
        <v>299</v>
      </c>
      <c r="H1450" s="3">
        <v>1.4787631802805198E-3</v>
      </c>
      <c r="I1450" s="2">
        <v>202196</v>
      </c>
      <c r="J1450" s="2">
        <v>317052</v>
      </c>
      <c r="K1450" s="2" t="s">
        <v>354</v>
      </c>
      <c r="L1450" s="2" t="s">
        <v>354</v>
      </c>
      <c r="M1450" s="2" t="s">
        <v>14756</v>
      </c>
      <c r="N1450" s="1" t="str">
        <f t="shared" si="22"/>
        <v>NANDED SOUTH152024</v>
      </c>
    </row>
    <row r="1451" spans="1:14" x14ac:dyDescent="0.3">
      <c r="A1451" s="2">
        <v>87</v>
      </c>
      <c r="B1451" s="2" t="s">
        <v>7692</v>
      </c>
      <c r="C1451" s="2" t="s">
        <v>12323</v>
      </c>
      <c r="D1451" s="2" t="s">
        <v>1018</v>
      </c>
      <c r="E1451" s="2">
        <v>16</v>
      </c>
      <c r="F1451" s="2" t="s">
        <v>19</v>
      </c>
      <c r="G1451" s="2">
        <v>292</v>
      </c>
      <c r="H1451" s="3">
        <v>1.4441433064946883E-3</v>
      </c>
      <c r="I1451" s="2">
        <v>202196</v>
      </c>
      <c r="J1451" s="2">
        <v>317052</v>
      </c>
      <c r="K1451" s="2" t="s">
        <v>354</v>
      </c>
      <c r="L1451" s="2" t="s">
        <v>354</v>
      </c>
      <c r="M1451" s="2" t="s">
        <v>14756</v>
      </c>
      <c r="N1451" s="1" t="str">
        <f t="shared" si="22"/>
        <v>NANDED SOUTH162024</v>
      </c>
    </row>
    <row r="1452" spans="1:14" x14ac:dyDescent="0.3">
      <c r="A1452" s="2">
        <v>87</v>
      </c>
      <c r="B1452" s="2" t="s">
        <v>7692</v>
      </c>
      <c r="C1452" s="2" t="s">
        <v>12324</v>
      </c>
      <c r="D1452" s="2" t="s">
        <v>1018</v>
      </c>
      <c r="E1452" s="2">
        <v>17</v>
      </c>
      <c r="F1452" s="2" t="s">
        <v>19</v>
      </c>
      <c r="G1452" s="2">
        <v>150</v>
      </c>
      <c r="H1452" s="3">
        <v>7.418544382678193E-4</v>
      </c>
      <c r="I1452" s="2">
        <v>202196</v>
      </c>
      <c r="J1452" s="2">
        <v>317052</v>
      </c>
      <c r="K1452" s="2" t="s">
        <v>354</v>
      </c>
      <c r="L1452" s="2" t="s">
        <v>354</v>
      </c>
      <c r="M1452" s="2" t="s">
        <v>14756</v>
      </c>
      <c r="N1452" s="1" t="str">
        <f t="shared" si="22"/>
        <v>NANDED SOUTH172024</v>
      </c>
    </row>
    <row r="1453" spans="1:14" x14ac:dyDescent="0.3">
      <c r="A1453" s="2">
        <v>87</v>
      </c>
      <c r="B1453" s="2" t="s">
        <v>7692</v>
      </c>
      <c r="C1453" s="2" t="s">
        <v>12325</v>
      </c>
      <c r="D1453" s="2" t="s">
        <v>1018</v>
      </c>
      <c r="E1453" s="2">
        <v>18</v>
      </c>
      <c r="F1453" s="2" t="s">
        <v>19</v>
      </c>
      <c r="G1453" s="2">
        <v>133</v>
      </c>
      <c r="H1453" s="3">
        <v>6.5777760193079981E-4</v>
      </c>
      <c r="I1453" s="2">
        <v>202196</v>
      </c>
      <c r="J1453" s="2">
        <v>317052</v>
      </c>
      <c r="K1453" s="2" t="s">
        <v>354</v>
      </c>
      <c r="L1453" s="2" t="s">
        <v>354</v>
      </c>
      <c r="M1453" s="2" t="s">
        <v>14756</v>
      </c>
      <c r="N1453" s="1" t="str">
        <f t="shared" si="22"/>
        <v>NANDED SOUTH182024</v>
      </c>
    </row>
    <row r="1454" spans="1:14" x14ac:dyDescent="0.3">
      <c r="A1454" s="2">
        <v>87</v>
      </c>
      <c r="B1454" s="2" t="s">
        <v>7692</v>
      </c>
      <c r="C1454" s="2" t="s">
        <v>12326</v>
      </c>
      <c r="D1454" s="2" t="s">
        <v>1018</v>
      </c>
      <c r="E1454" s="2">
        <v>19</v>
      </c>
      <c r="F1454" s="2" t="s">
        <v>19</v>
      </c>
      <c r="G1454" s="2">
        <v>119</v>
      </c>
      <c r="H1454" s="3">
        <v>5.8853785435913669E-4</v>
      </c>
      <c r="I1454" s="2">
        <v>202196</v>
      </c>
      <c r="J1454" s="2">
        <v>317052</v>
      </c>
      <c r="K1454" s="2" t="s">
        <v>354</v>
      </c>
      <c r="L1454" s="2" t="s">
        <v>354</v>
      </c>
      <c r="M1454" s="2" t="s">
        <v>14756</v>
      </c>
      <c r="N1454" s="1" t="str">
        <f t="shared" si="22"/>
        <v>NANDED SOUTH192024</v>
      </c>
    </row>
    <row r="1455" spans="1:14" x14ac:dyDescent="0.3">
      <c r="A1455" s="2">
        <v>87</v>
      </c>
      <c r="B1455" s="2" t="s">
        <v>7692</v>
      </c>
      <c r="C1455" s="2" t="s">
        <v>12327</v>
      </c>
      <c r="D1455" s="2" t="s">
        <v>1018</v>
      </c>
      <c r="E1455" s="2">
        <v>20</v>
      </c>
      <c r="F1455" s="2" t="s">
        <v>19</v>
      </c>
      <c r="G1455" s="2">
        <v>111</v>
      </c>
      <c r="H1455" s="3">
        <v>5.4897228431818629E-4</v>
      </c>
      <c r="I1455" s="2">
        <v>202196</v>
      </c>
      <c r="J1455" s="2">
        <v>317052</v>
      </c>
      <c r="K1455" s="2" t="s">
        <v>354</v>
      </c>
      <c r="L1455" s="2" t="s">
        <v>354</v>
      </c>
      <c r="M1455" s="2" t="s">
        <v>14756</v>
      </c>
      <c r="N1455" s="1" t="str">
        <f t="shared" si="22"/>
        <v>NANDED SOUTH202024</v>
      </c>
    </row>
    <row r="1456" spans="1:14" x14ac:dyDescent="0.3">
      <c r="A1456" s="2">
        <v>87</v>
      </c>
      <c r="B1456" s="2" t="s">
        <v>7692</v>
      </c>
      <c r="C1456" s="2" t="s">
        <v>12328</v>
      </c>
      <c r="D1456" s="2" t="s">
        <v>1018</v>
      </c>
      <c r="E1456" s="2">
        <v>21</v>
      </c>
      <c r="F1456" s="2" t="s">
        <v>19</v>
      </c>
      <c r="G1456" s="2">
        <v>87</v>
      </c>
      <c r="H1456" s="3">
        <v>4.302755741953352E-4</v>
      </c>
      <c r="I1456" s="2">
        <v>202196</v>
      </c>
      <c r="J1456" s="2">
        <v>317052</v>
      </c>
      <c r="K1456" s="2" t="s">
        <v>354</v>
      </c>
      <c r="L1456" s="2" t="s">
        <v>354</v>
      </c>
      <c r="M1456" s="2" t="s">
        <v>14756</v>
      </c>
      <c r="N1456" s="1" t="str">
        <f t="shared" si="22"/>
        <v>NANDED SOUTH212024</v>
      </c>
    </row>
    <row r="1457" spans="1:14" x14ac:dyDescent="0.3">
      <c r="A1457" s="2">
        <v>88</v>
      </c>
      <c r="B1457" s="2" t="s">
        <v>7693</v>
      </c>
      <c r="C1457" s="2" t="s">
        <v>12329</v>
      </c>
      <c r="D1457" s="2" t="s">
        <v>1018</v>
      </c>
      <c r="E1457" s="2">
        <v>1</v>
      </c>
      <c r="F1457" s="2" t="s">
        <v>51</v>
      </c>
      <c r="G1457" s="2">
        <v>71877</v>
      </c>
      <c r="H1457" s="3">
        <v>0.31665132097748366</v>
      </c>
      <c r="I1457" s="2">
        <v>226991</v>
      </c>
      <c r="J1457" s="2">
        <v>302580</v>
      </c>
      <c r="K1457" s="2" t="s">
        <v>2917</v>
      </c>
      <c r="L1457" s="2" t="s">
        <v>354</v>
      </c>
      <c r="M1457" s="2" t="s">
        <v>14756</v>
      </c>
      <c r="N1457" s="1" t="str">
        <f t="shared" si="22"/>
        <v>LOHA12024</v>
      </c>
    </row>
    <row r="1458" spans="1:14" x14ac:dyDescent="0.3">
      <c r="A1458" s="2">
        <v>88</v>
      </c>
      <c r="B1458" s="2" t="s">
        <v>7693</v>
      </c>
      <c r="C1458" s="2" t="s">
        <v>12330</v>
      </c>
      <c r="D1458" s="2" t="s">
        <v>1018</v>
      </c>
      <c r="E1458" s="2">
        <v>2</v>
      </c>
      <c r="F1458" s="2" t="s">
        <v>1977</v>
      </c>
      <c r="G1458" s="2">
        <v>60991</v>
      </c>
      <c r="H1458" s="3">
        <v>0.26869347242842229</v>
      </c>
      <c r="I1458" s="2">
        <v>226991</v>
      </c>
      <c r="J1458" s="2">
        <v>302580</v>
      </c>
      <c r="K1458" s="2" t="s">
        <v>2917</v>
      </c>
      <c r="L1458" s="2" t="s">
        <v>354</v>
      </c>
      <c r="M1458" s="2" t="s">
        <v>14756</v>
      </c>
      <c r="N1458" s="1" t="str">
        <f t="shared" si="22"/>
        <v>LOHA22024</v>
      </c>
    </row>
    <row r="1459" spans="1:14" x14ac:dyDescent="0.3">
      <c r="A1459" s="2">
        <v>88</v>
      </c>
      <c r="B1459" s="2" t="s">
        <v>7693</v>
      </c>
      <c r="C1459" s="2" t="s">
        <v>12331</v>
      </c>
      <c r="D1459" s="2" t="s">
        <v>1018</v>
      </c>
      <c r="E1459" s="2">
        <v>3</v>
      </c>
      <c r="F1459" s="2" t="s">
        <v>7578</v>
      </c>
      <c r="G1459" s="2">
        <v>28783</v>
      </c>
      <c r="H1459" s="3">
        <v>0.12680238423549833</v>
      </c>
      <c r="I1459" s="2">
        <v>226991</v>
      </c>
      <c r="J1459" s="2">
        <v>302580</v>
      </c>
      <c r="K1459" s="2" t="s">
        <v>2917</v>
      </c>
      <c r="L1459" s="2" t="s">
        <v>354</v>
      </c>
      <c r="M1459" s="2" t="s">
        <v>14756</v>
      </c>
      <c r="N1459" s="1" t="str">
        <f t="shared" si="22"/>
        <v>LOHA32024</v>
      </c>
    </row>
    <row r="1460" spans="1:14" x14ac:dyDescent="0.3">
      <c r="A1460" s="2">
        <v>88</v>
      </c>
      <c r="B1460" s="2" t="s">
        <v>7693</v>
      </c>
      <c r="C1460" s="2" t="s">
        <v>12332</v>
      </c>
      <c r="D1460" s="2" t="s">
        <v>1018</v>
      </c>
      <c r="E1460" s="2">
        <v>4</v>
      </c>
      <c r="F1460" s="2" t="s">
        <v>19</v>
      </c>
      <c r="G1460" s="2">
        <v>20268</v>
      </c>
      <c r="H1460" s="3">
        <v>8.928988373988396E-2</v>
      </c>
      <c r="I1460" s="2">
        <v>226991</v>
      </c>
      <c r="J1460" s="2">
        <v>302580</v>
      </c>
      <c r="K1460" s="2" t="s">
        <v>2917</v>
      </c>
      <c r="L1460" s="2" t="s">
        <v>354</v>
      </c>
      <c r="M1460" s="2" t="s">
        <v>14756</v>
      </c>
      <c r="N1460" s="1" t="str">
        <f t="shared" si="22"/>
        <v>LOHA42024</v>
      </c>
    </row>
    <row r="1461" spans="1:14" x14ac:dyDescent="0.3">
      <c r="A1461" s="2">
        <v>88</v>
      </c>
      <c r="B1461" s="2" t="s">
        <v>7693</v>
      </c>
      <c r="C1461" s="2" t="s">
        <v>12333</v>
      </c>
      <c r="D1461" s="2" t="s">
        <v>1018</v>
      </c>
      <c r="E1461" s="2">
        <v>5</v>
      </c>
      <c r="F1461" s="2" t="s">
        <v>1023</v>
      </c>
      <c r="G1461" s="2">
        <v>20076</v>
      </c>
      <c r="H1461" s="3">
        <v>8.8444035226066225E-2</v>
      </c>
      <c r="I1461" s="2">
        <v>226991</v>
      </c>
      <c r="J1461" s="2">
        <v>302580</v>
      </c>
      <c r="K1461" s="2" t="s">
        <v>2917</v>
      </c>
      <c r="L1461" s="2" t="s">
        <v>354</v>
      </c>
      <c r="M1461" s="2" t="s">
        <v>14756</v>
      </c>
      <c r="N1461" s="1" t="str">
        <f t="shared" si="22"/>
        <v>LOHA52024</v>
      </c>
    </row>
    <row r="1462" spans="1:14" x14ac:dyDescent="0.3">
      <c r="A1462" s="2">
        <v>88</v>
      </c>
      <c r="B1462" s="2" t="s">
        <v>7693</v>
      </c>
      <c r="C1462" s="2" t="s">
        <v>12334</v>
      </c>
      <c r="D1462" s="2" t="s">
        <v>1020</v>
      </c>
      <c r="E1462" s="2">
        <v>6</v>
      </c>
      <c r="F1462" s="2" t="s">
        <v>693</v>
      </c>
      <c r="G1462" s="2">
        <v>19597</v>
      </c>
      <c r="H1462" s="3">
        <v>8.6333819402531375E-2</v>
      </c>
      <c r="I1462" s="2">
        <v>226991</v>
      </c>
      <c r="J1462" s="2">
        <v>302580</v>
      </c>
      <c r="K1462" s="2" t="s">
        <v>2917</v>
      </c>
      <c r="L1462" s="2" t="s">
        <v>354</v>
      </c>
      <c r="M1462" s="2" t="s">
        <v>14756</v>
      </c>
      <c r="N1462" s="1" t="str">
        <f t="shared" si="22"/>
        <v>LOHA62024</v>
      </c>
    </row>
    <row r="1463" spans="1:14" x14ac:dyDescent="0.3">
      <c r="A1463" s="2">
        <v>88</v>
      </c>
      <c r="B1463" s="2" t="s">
        <v>7693</v>
      </c>
      <c r="C1463" s="2" t="s">
        <v>22</v>
      </c>
      <c r="D1463" s="2" t="s">
        <v>7923</v>
      </c>
      <c r="E1463" s="2">
        <v>7</v>
      </c>
      <c r="F1463" s="2" t="s">
        <v>22</v>
      </c>
      <c r="G1463" s="2">
        <v>1077</v>
      </c>
      <c r="H1463" s="3">
        <v>4.7446815071963203E-3</v>
      </c>
      <c r="I1463" s="2">
        <v>226991</v>
      </c>
      <c r="J1463" s="2">
        <v>302580</v>
      </c>
      <c r="K1463" s="2" t="s">
        <v>2917</v>
      </c>
      <c r="L1463" s="2" t="s">
        <v>354</v>
      </c>
      <c r="M1463" s="2" t="s">
        <v>14756</v>
      </c>
      <c r="N1463" s="1" t="str">
        <f t="shared" si="22"/>
        <v>LOHA72024</v>
      </c>
    </row>
    <row r="1464" spans="1:14" x14ac:dyDescent="0.3">
      <c r="A1464" s="2">
        <v>88</v>
      </c>
      <c r="B1464" s="2" t="s">
        <v>7693</v>
      </c>
      <c r="C1464" s="2" t="s">
        <v>12335</v>
      </c>
      <c r="D1464" s="2" t="s">
        <v>1018</v>
      </c>
      <c r="E1464" s="2">
        <v>8</v>
      </c>
      <c r="F1464" s="2" t="s">
        <v>19</v>
      </c>
      <c r="G1464" s="2">
        <v>867</v>
      </c>
      <c r="H1464" s="3">
        <v>3.8195346952081799E-3</v>
      </c>
      <c r="I1464" s="2">
        <v>226991</v>
      </c>
      <c r="J1464" s="2">
        <v>302580</v>
      </c>
      <c r="K1464" s="2" t="s">
        <v>2917</v>
      </c>
      <c r="L1464" s="2" t="s">
        <v>354</v>
      </c>
      <c r="M1464" s="2" t="s">
        <v>14756</v>
      </c>
      <c r="N1464" s="1" t="str">
        <f t="shared" si="22"/>
        <v>LOHA82024</v>
      </c>
    </row>
    <row r="1465" spans="1:14" x14ac:dyDescent="0.3">
      <c r="A1465" s="2">
        <v>88</v>
      </c>
      <c r="B1465" s="2" t="s">
        <v>7693</v>
      </c>
      <c r="C1465" s="2" t="s">
        <v>12336</v>
      </c>
      <c r="D1465" s="2" t="s">
        <v>1018</v>
      </c>
      <c r="E1465" s="2">
        <v>9</v>
      </c>
      <c r="F1465" s="2" t="s">
        <v>19</v>
      </c>
      <c r="G1465" s="2">
        <v>815</v>
      </c>
      <c r="H1465" s="3">
        <v>3.5904507227158787E-3</v>
      </c>
      <c r="I1465" s="2">
        <v>226991</v>
      </c>
      <c r="J1465" s="2">
        <v>302580</v>
      </c>
      <c r="K1465" s="2" t="s">
        <v>2917</v>
      </c>
      <c r="L1465" s="2" t="s">
        <v>354</v>
      </c>
      <c r="M1465" s="2" t="s">
        <v>14756</v>
      </c>
      <c r="N1465" s="1" t="str">
        <f t="shared" si="22"/>
        <v>LOHA92024</v>
      </c>
    </row>
    <row r="1466" spans="1:14" x14ac:dyDescent="0.3">
      <c r="A1466" s="2">
        <v>88</v>
      </c>
      <c r="B1466" s="2" t="s">
        <v>7693</v>
      </c>
      <c r="C1466" s="2" t="s">
        <v>12337</v>
      </c>
      <c r="D1466" s="2" t="s">
        <v>1018</v>
      </c>
      <c r="E1466" s="2">
        <v>10</v>
      </c>
      <c r="F1466" s="2" t="s">
        <v>7552</v>
      </c>
      <c r="G1466" s="2">
        <v>574</v>
      </c>
      <c r="H1466" s="3">
        <v>2.5287346194342508E-3</v>
      </c>
      <c r="I1466" s="2">
        <v>226991</v>
      </c>
      <c r="J1466" s="2">
        <v>302580</v>
      </c>
      <c r="K1466" s="2" t="s">
        <v>2917</v>
      </c>
      <c r="L1466" s="2" t="s">
        <v>354</v>
      </c>
      <c r="M1466" s="2" t="s">
        <v>14756</v>
      </c>
      <c r="N1466" s="1" t="str">
        <f t="shared" si="22"/>
        <v>LOHA102024</v>
      </c>
    </row>
    <row r="1467" spans="1:14" x14ac:dyDescent="0.3">
      <c r="A1467" s="2">
        <v>88</v>
      </c>
      <c r="B1467" s="2" t="s">
        <v>7693</v>
      </c>
      <c r="C1467" s="2" t="s">
        <v>12338</v>
      </c>
      <c r="D1467" s="2" t="s">
        <v>1018</v>
      </c>
      <c r="E1467" s="2">
        <v>11</v>
      </c>
      <c r="F1467" s="2" t="s">
        <v>19</v>
      </c>
      <c r="G1467" s="2">
        <v>565</v>
      </c>
      <c r="H1467" s="3">
        <v>2.4890854703490447E-3</v>
      </c>
      <c r="I1467" s="2">
        <v>226991</v>
      </c>
      <c r="J1467" s="2">
        <v>302580</v>
      </c>
      <c r="K1467" s="2" t="s">
        <v>2917</v>
      </c>
      <c r="L1467" s="2" t="s">
        <v>354</v>
      </c>
      <c r="M1467" s="2" t="s">
        <v>14756</v>
      </c>
      <c r="N1467" s="1" t="str">
        <f t="shared" si="22"/>
        <v>LOHA112024</v>
      </c>
    </row>
    <row r="1468" spans="1:14" x14ac:dyDescent="0.3">
      <c r="A1468" s="2">
        <v>88</v>
      </c>
      <c r="B1468" s="2" t="s">
        <v>7693</v>
      </c>
      <c r="C1468" s="2" t="s">
        <v>12339</v>
      </c>
      <c r="D1468" s="2" t="s">
        <v>1018</v>
      </c>
      <c r="E1468" s="2">
        <v>12</v>
      </c>
      <c r="F1468" s="2" t="s">
        <v>19</v>
      </c>
      <c r="G1468" s="2">
        <v>427</v>
      </c>
      <c r="H1468" s="3">
        <v>1.8811318510425523E-3</v>
      </c>
      <c r="I1468" s="2">
        <v>226991</v>
      </c>
      <c r="J1468" s="2">
        <v>302580</v>
      </c>
      <c r="K1468" s="2" t="s">
        <v>2917</v>
      </c>
      <c r="L1468" s="2" t="s">
        <v>354</v>
      </c>
      <c r="M1468" s="2" t="s">
        <v>14756</v>
      </c>
      <c r="N1468" s="1" t="str">
        <f t="shared" si="22"/>
        <v>LOHA122024</v>
      </c>
    </row>
    <row r="1469" spans="1:14" x14ac:dyDescent="0.3">
      <c r="A1469" s="2">
        <v>88</v>
      </c>
      <c r="B1469" s="2" t="s">
        <v>7693</v>
      </c>
      <c r="C1469" s="2" t="s">
        <v>12340</v>
      </c>
      <c r="D1469" s="2" t="s">
        <v>1020</v>
      </c>
      <c r="E1469" s="2">
        <v>13</v>
      </c>
      <c r="F1469" s="2" t="s">
        <v>19</v>
      </c>
      <c r="G1469" s="2">
        <v>401</v>
      </c>
      <c r="H1469" s="3">
        <v>1.7665898647964016E-3</v>
      </c>
      <c r="I1469" s="2">
        <v>226991</v>
      </c>
      <c r="J1469" s="2">
        <v>302580</v>
      </c>
      <c r="K1469" s="2" t="s">
        <v>2917</v>
      </c>
      <c r="L1469" s="2" t="s">
        <v>354</v>
      </c>
      <c r="M1469" s="2" t="s">
        <v>14756</v>
      </c>
      <c r="N1469" s="1" t="str">
        <f t="shared" si="22"/>
        <v>LOHA132024</v>
      </c>
    </row>
    <row r="1470" spans="1:14" x14ac:dyDescent="0.3">
      <c r="A1470" s="2">
        <v>88</v>
      </c>
      <c r="B1470" s="2" t="s">
        <v>7693</v>
      </c>
      <c r="C1470" s="2" t="s">
        <v>12341</v>
      </c>
      <c r="D1470" s="2" t="s">
        <v>1018</v>
      </c>
      <c r="E1470" s="2">
        <v>14</v>
      </c>
      <c r="F1470" s="2" t="s">
        <v>19</v>
      </c>
      <c r="G1470" s="2">
        <v>352</v>
      </c>
      <c r="H1470" s="3">
        <v>1.5507222753325021E-3</v>
      </c>
      <c r="I1470" s="2">
        <v>226991</v>
      </c>
      <c r="J1470" s="2">
        <v>302580</v>
      </c>
      <c r="K1470" s="2" t="s">
        <v>2917</v>
      </c>
      <c r="L1470" s="2" t="s">
        <v>354</v>
      </c>
      <c r="M1470" s="2" t="s">
        <v>14756</v>
      </c>
      <c r="N1470" s="1" t="str">
        <f t="shared" si="22"/>
        <v>LOHA142024</v>
      </c>
    </row>
    <row r="1471" spans="1:14" x14ac:dyDescent="0.3">
      <c r="A1471" s="2">
        <v>88</v>
      </c>
      <c r="B1471" s="2" t="s">
        <v>7693</v>
      </c>
      <c r="C1471" s="2" t="s">
        <v>12342</v>
      </c>
      <c r="D1471" s="2" t="s">
        <v>1018</v>
      </c>
      <c r="E1471" s="2">
        <v>15</v>
      </c>
      <c r="F1471" s="2" t="s">
        <v>19</v>
      </c>
      <c r="G1471" s="2">
        <v>321</v>
      </c>
      <c r="H1471" s="3">
        <v>1.4141529840390147E-3</v>
      </c>
      <c r="I1471" s="2">
        <v>226991</v>
      </c>
      <c r="J1471" s="2">
        <v>302580</v>
      </c>
      <c r="K1471" s="2" t="s">
        <v>2917</v>
      </c>
      <c r="L1471" s="2" t="s">
        <v>354</v>
      </c>
      <c r="M1471" s="2" t="s">
        <v>14756</v>
      </c>
      <c r="N1471" s="1" t="str">
        <f t="shared" si="22"/>
        <v>LOHA152024</v>
      </c>
    </row>
    <row r="1472" spans="1:14" x14ac:dyDescent="0.3">
      <c r="A1472" s="2">
        <v>89</v>
      </c>
      <c r="B1472" s="2" t="s">
        <v>7694</v>
      </c>
      <c r="C1472" s="2" t="s">
        <v>12343</v>
      </c>
      <c r="D1472" s="2" t="s">
        <v>1018</v>
      </c>
      <c r="E1472" s="2">
        <v>1</v>
      </c>
      <c r="F1472" s="2" t="s">
        <v>9</v>
      </c>
      <c r="G1472" s="2">
        <v>127828</v>
      </c>
      <c r="H1472" s="3">
        <v>0.55636172129684835</v>
      </c>
      <c r="I1472" s="2">
        <v>229757</v>
      </c>
      <c r="J1472" s="2">
        <v>310610</v>
      </c>
      <c r="K1472" s="2" t="s">
        <v>354</v>
      </c>
      <c r="L1472" s="2" t="s">
        <v>354</v>
      </c>
      <c r="M1472" s="2" t="s">
        <v>14756</v>
      </c>
      <c r="N1472" s="1" t="str">
        <f t="shared" si="22"/>
        <v>NAIGAON12024</v>
      </c>
    </row>
    <row r="1473" spans="1:14" x14ac:dyDescent="0.3">
      <c r="A1473" s="2">
        <v>89</v>
      </c>
      <c r="B1473" s="2" t="s">
        <v>7694</v>
      </c>
      <c r="C1473" s="2" t="s">
        <v>12344</v>
      </c>
      <c r="D1473" s="2" t="s">
        <v>1020</v>
      </c>
      <c r="E1473" s="2">
        <v>2</v>
      </c>
      <c r="F1473" s="2" t="s">
        <v>7</v>
      </c>
      <c r="G1473" s="2">
        <v>80713</v>
      </c>
      <c r="H1473" s="3">
        <v>0.3512972401276131</v>
      </c>
      <c r="I1473" s="2">
        <v>229757</v>
      </c>
      <c r="J1473" s="2">
        <v>310610</v>
      </c>
      <c r="K1473" s="2" t="s">
        <v>354</v>
      </c>
      <c r="L1473" s="2" t="s">
        <v>354</v>
      </c>
      <c r="M1473" s="2" t="s">
        <v>14756</v>
      </c>
      <c r="N1473" s="1" t="str">
        <f t="shared" si="22"/>
        <v>NAIGAON22024</v>
      </c>
    </row>
    <row r="1474" spans="1:14" x14ac:dyDescent="0.3">
      <c r="A1474" s="2">
        <v>89</v>
      </c>
      <c r="B1474" s="2" t="s">
        <v>7694</v>
      </c>
      <c r="C1474" s="2" t="s">
        <v>12345</v>
      </c>
      <c r="D1474" s="2" t="s">
        <v>1018</v>
      </c>
      <c r="E1474" s="2">
        <v>3</v>
      </c>
      <c r="F1474" s="2" t="s">
        <v>1023</v>
      </c>
      <c r="G1474" s="2">
        <v>15841</v>
      </c>
      <c r="H1474" s="3">
        <v>6.8946756790870353E-2</v>
      </c>
      <c r="I1474" s="2">
        <v>229757</v>
      </c>
      <c r="J1474" s="2">
        <v>310610</v>
      </c>
      <c r="K1474" s="2" t="s">
        <v>354</v>
      </c>
      <c r="L1474" s="2" t="s">
        <v>354</v>
      </c>
      <c r="M1474" s="2" t="s">
        <v>14756</v>
      </c>
      <c r="N1474" s="1" t="str">
        <f t="shared" si="22"/>
        <v>NAIGAON32024</v>
      </c>
    </row>
    <row r="1475" spans="1:14" x14ac:dyDescent="0.3">
      <c r="A1475" s="2">
        <v>89</v>
      </c>
      <c r="B1475" s="2" t="s">
        <v>7694</v>
      </c>
      <c r="C1475" s="2" t="s">
        <v>12346</v>
      </c>
      <c r="D1475" s="2" t="s">
        <v>1018</v>
      </c>
      <c r="E1475" s="2">
        <v>4</v>
      </c>
      <c r="F1475" s="2" t="s">
        <v>1257</v>
      </c>
      <c r="G1475" s="2">
        <v>2121</v>
      </c>
      <c r="H1475" s="3">
        <v>9.2314924028430029E-3</v>
      </c>
      <c r="I1475" s="2">
        <v>229757</v>
      </c>
      <c r="J1475" s="2">
        <v>310610</v>
      </c>
      <c r="K1475" s="2" t="s">
        <v>354</v>
      </c>
      <c r="L1475" s="2" t="s">
        <v>354</v>
      </c>
      <c r="M1475" s="2" t="s">
        <v>14756</v>
      </c>
      <c r="N1475" s="1" t="str">
        <f t="shared" ref="N1475:N1538" si="23">B1475&amp;E1475&amp;2024</f>
        <v>NAIGAON42024</v>
      </c>
    </row>
    <row r="1476" spans="1:14" x14ac:dyDescent="0.3">
      <c r="A1476" s="2">
        <v>89</v>
      </c>
      <c r="B1476" s="2" t="s">
        <v>7694</v>
      </c>
      <c r="C1476" s="2" t="s">
        <v>12347</v>
      </c>
      <c r="D1476" s="2" t="s">
        <v>1020</v>
      </c>
      <c r="E1476" s="2">
        <v>5</v>
      </c>
      <c r="F1476" s="2" t="s">
        <v>693</v>
      </c>
      <c r="G1476" s="2">
        <v>908</v>
      </c>
      <c r="H1476" s="3">
        <v>3.952001462414638E-3</v>
      </c>
      <c r="I1476" s="2">
        <v>229757</v>
      </c>
      <c r="J1476" s="2">
        <v>310610</v>
      </c>
      <c r="K1476" s="2" t="s">
        <v>354</v>
      </c>
      <c r="L1476" s="2" t="s">
        <v>354</v>
      </c>
      <c r="M1476" s="2" t="s">
        <v>14756</v>
      </c>
      <c r="N1476" s="1" t="str">
        <f t="shared" si="23"/>
        <v>NAIGAON52024</v>
      </c>
    </row>
    <row r="1477" spans="1:14" x14ac:dyDescent="0.3">
      <c r="A1477" s="2">
        <v>89</v>
      </c>
      <c r="B1477" s="2" t="s">
        <v>7694</v>
      </c>
      <c r="C1477" s="2" t="s">
        <v>22</v>
      </c>
      <c r="D1477" s="2" t="s">
        <v>7923</v>
      </c>
      <c r="E1477" s="2">
        <v>6</v>
      </c>
      <c r="F1477" s="2" t="s">
        <v>22</v>
      </c>
      <c r="G1477" s="2">
        <v>734</v>
      </c>
      <c r="H1477" s="3">
        <v>3.1946795962691015E-3</v>
      </c>
      <c r="I1477" s="2">
        <v>229757</v>
      </c>
      <c r="J1477" s="2">
        <v>310610</v>
      </c>
      <c r="K1477" s="2" t="s">
        <v>354</v>
      </c>
      <c r="L1477" s="2" t="s">
        <v>354</v>
      </c>
      <c r="M1477" s="2" t="s">
        <v>14756</v>
      </c>
      <c r="N1477" s="1" t="str">
        <f t="shared" si="23"/>
        <v>NAIGAON62024</v>
      </c>
    </row>
    <row r="1478" spans="1:14" x14ac:dyDescent="0.3">
      <c r="A1478" s="2">
        <v>89</v>
      </c>
      <c r="B1478" s="2" t="s">
        <v>7694</v>
      </c>
      <c r="C1478" s="2" t="s">
        <v>12348</v>
      </c>
      <c r="D1478" s="2" t="s">
        <v>1018</v>
      </c>
      <c r="E1478" s="2">
        <v>7</v>
      </c>
      <c r="F1478" s="2" t="s">
        <v>19</v>
      </c>
      <c r="G1478" s="2">
        <v>535</v>
      </c>
      <c r="H1478" s="3">
        <v>2.3285471171716203E-3</v>
      </c>
      <c r="I1478" s="2">
        <v>229757</v>
      </c>
      <c r="J1478" s="2">
        <v>310610</v>
      </c>
      <c r="K1478" s="2" t="s">
        <v>354</v>
      </c>
      <c r="L1478" s="2" t="s">
        <v>354</v>
      </c>
      <c r="M1478" s="2" t="s">
        <v>14756</v>
      </c>
      <c r="N1478" s="1" t="str">
        <f t="shared" si="23"/>
        <v>NAIGAON72024</v>
      </c>
    </row>
    <row r="1479" spans="1:14" x14ac:dyDescent="0.3">
      <c r="A1479" s="2">
        <v>89</v>
      </c>
      <c r="B1479" s="2" t="s">
        <v>7694</v>
      </c>
      <c r="C1479" s="2" t="s">
        <v>12349</v>
      </c>
      <c r="D1479" s="2" t="s">
        <v>1018</v>
      </c>
      <c r="E1479" s="2">
        <v>8</v>
      </c>
      <c r="F1479" s="2" t="s">
        <v>19</v>
      </c>
      <c r="G1479" s="2">
        <v>312</v>
      </c>
      <c r="H1479" s="3">
        <v>1.3579564496402721E-3</v>
      </c>
      <c r="I1479" s="2">
        <v>229757</v>
      </c>
      <c r="J1479" s="2">
        <v>310610</v>
      </c>
      <c r="K1479" s="2" t="s">
        <v>354</v>
      </c>
      <c r="L1479" s="2" t="s">
        <v>354</v>
      </c>
      <c r="M1479" s="2" t="s">
        <v>14756</v>
      </c>
      <c r="N1479" s="1" t="str">
        <f t="shared" si="23"/>
        <v>NAIGAON82024</v>
      </c>
    </row>
    <row r="1480" spans="1:14" x14ac:dyDescent="0.3">
      <c r="A1480" s="2">
        <v>89</v>
      </c>
      <c r="B1480" s="2" t="s">
        <v>7694</v>
      </c>
      <c r="C1480" s="2" t="s">
        <v>12350</v>
      </c>
      <c r="D1480" s="2" t="s">
        <v>1018</v>
      </c>
      <c r="E1480" s="2">
        <v>9</v>
      </c>
      <c r="F1480" s="2" t="s">
        <v>19</v>
      </c>
      <c r="G1480" s="2">
        <v>274</v>
      </c>
      <c r="H1480" s="3">
        <v>1.1925643179533159E-3</v>
      </c>
      <c r="I1480" s="2">
        <v>229757</v>
      </c>
      <c r="J1480" s="2">
        <v>310610</v>
      </c>
      <c r="K1480" s="2" t="s">
        <v>354</v>
      </c>
      <c r="L1480" s="2" t="s">
        <v>354</v>
      </c>
      <c r="M1480" s="2" t="s">
        <v>14756</v>
      </c>
      <c r="N1480" s="1" t="str">
        <f t="shared" si="23"/>
        <v>NAIGAON92024</v>
      </c>
    </row>
    <row r="1481" spans="1:14" x14ac:dyDescent="0.3">
      <c r="A1481" s="2">
        <v>89</v>
      </c>
      <c r="B1481" s="2" t="s">
        <v>7694</v>
      </c>
      <c r="C1481" s="2" t="s">
        <v>12351</v>
      </c>
      <c r="D1481" s="2" t="s">
        <v>1018</v>
      </c>
      <c r="E1481" s="2">
        <v>10</v>
      </c>
      <c r="F1481" s="2" t="s">
        <v>7628</v>
      </c>
      <c r="G1481" s="2">
        <v>249</v>
      </c>
      <c r="H1481" s="3">
        <v>1.0837537050013711E-3</v>
      </c>
      <c r="I1481" s="2">
        <v>229757</v>
      </c>
      <c r="J1481" s="2">
        <v>310610</v>
      </c>
      <c r="K1481" s="2" t="s">
        <v>354</v>
      </c>
      <c r="L1481" s="2" t="s">
        <v>354</v>
      </c>
      <c r="M1481" s="2" t="s">
        <v>14756</v>
      </c>
      <c r="N1481" s="1" t="str">
        <f t="shared" si="23"/>
        <v>NAIGAON102024</v>
      </c>
    </row>
    <row r="1482" spans="1:14" x14ac:dyDescent="0.3">
      <c r="A1482" s="2">
        <v>89</v>
      </c>
      <c r="B1482" s="2" t="s">
        <v>7694</v>
      </c>
      <c r="C1482" s="2" t="s">
        <v>12352</v>
      </c>
      <c r="D1482" s="2" t="s">
        <v>1018</v>
      </c>
      <c r="E1482" s="2">
        <v>11</v>
      </c>
      <c r="F1482" s="2" t="s">
        <v>19</v>
      </c>
      <c r="G1482" s="2">
        <v>242</v>
      </c>
      <c r="H1482" s="3">
        <v>1.0532867333748264E-3</v>
      </c>
      <c r="I1482" s="2">
        <v>229757</v>
      </c>
      <c r="J1482" s="2">
        <v>310610</v>
      </c>
      <c r="K1482" s="2" t="s">
        <v>354</v>
      </c>
      <c r="L1482" s="2" t="s">
        <v>354</v>
      </c>
      <c r="M1482" s="2" t="s">
        <v>14756</v>
      </c>
      <c r="N1482" s="1" t="str">
        <f t="shared" si="23"/>
        <v>NAIGAON112024</v>
      </c>
    </row>
    <row r="1483" spans="1:14" x14ac:dyDescent="0.3">
      <c r="A1483" s="2">
        <v>90</v>
      </c>
      <c r="B1483" s="2" t="s">
        <v>7695</v>
      </c>
      <c r="C1483" s="2" t="s">
        <v>12353</v>
      </c>
      <c r="D1483" s="2" t="s">
        <v>1018</v>
      </c>
      <c r="E1483" s="2">
        <v>1</v>
      </c>
      <c r="F1483" s="2" t="s">
        <v>9</v>
      </c>
      <c r="G1483" s="2">
        <v>106520</v>
      </c>
      <c r="H1483" s="3">
        <v>0.53959039354841976</v>
      </c>
      <c r="I1483" s="2">
        <v>197409</v>
      </c>
      <c r="J1483" s="2">
        <v>312425</v>
      </c>
      <c r="K1483" s="2" t="s">
        <v>354</v>
      </c>
      <c r="L1483" s="2" t="s">
        <v>354</v>
      </c>
      <c r="M1483" s="2" t="s">
        <v>14756</v>
      </c>
      <c r="N1483" s="1" t="str">
        <f t="shared" si="23"/>
        <v>DEGLUR (SC)12024</v>
      </c>
    </row>
    <row r="1484" spans="1:14" x14ac:dyDescent="0.3">
      <c r="A1484" s="2">
        <v>90</v>
      </c>
      <c r="B1484" s="2" t="s">
        <v>7695</v>
      </c>
      <c r="C1484" s="2" t="s">
        <v>12354</v>
      </c>
      <c r="D1484" s="2" t="s">
        <v>1018</v>
      </c>
      <c r="E1484" s="2">
        <v>2</v>
      </c>
      <c r="F1484" s="2" t="s">
        <v>7</v>
      </c>
      <c r="G1484" s="2">
        <v>63773</v>
      </c>
      <c r="H1484" s="3">
        <v>0.3230501142298477</v>
      </c>
      <c r="I1484" s="2">
        <v>197409</v>
      </c>
      <c r="J1484" s="2">
        <v>312425</v>
      </c>
      <c r="K1484" s="2" t="s">
        <v>354</v>
      </c>
      <c r="L1484" s="2" t="s">
        <v>354</v>
      </c>
      <c r="M1484" s="2" t="s">
        <v>14756</v>
      </c>
      <c r="N1484" s="1" t="str">
        <f t="shared" si="23"/>
        <v>DEGLUR (SC)22024</v>
      </c>
    </row>
    <row r="1485" spans="1:14" x14ac:dyDescent="0.3">
      <c r="A1485" s="2">
        <v>90</v>
      </c>
      <c r="B1485" s="2" t="s">
        <v>7695</v>
      </c>
      <c r="C1485" s="2" t="s">
        <v>12355</v>
      </c>
      <c r="D1485" s="2" t="s">
        <v>1018</v>
      </c>
      <c r="E1485" s="2">
        <v>3</v>
      </c>
      <c r="F1485" s="2" t="s">
        <v>1257</v>
      </c>
      <c r="G1485" s="2">
        <v>15557</v>
      </c>
      <c r="H1485" s="3">
        <v>7.8805930833953874E-2</v>
      </c>
      <c r="I1485" s="2">
        <v>197409</v>
      </c>
      <c r="J1485" s="2">
        <v>312425</v>
      </c>
      <c r="K1485" s="2" t="s">
        <v>354</v>
      </c>
      <c r="L1485" s="2" t="s">
        <v>354</v>
      </c>
      <c r="M1485" s="2" t="s">
        <v>14756</v>
      </c>
      <c r="N1485" s="1" t="str">
        <f t="shared" si="23"/>
        <v>DEGLUR (SC)32024</v>
      </c>
    </row>
    <row r="1486" spans="1:14" x14ac:dyDescent="0.3">
      <c r="A1486" s="2">
        <v>90</v>
      </c>
      <c r="B1486" s="2" t="s">
        <v>7695</v>
      </c>
      <c r="C1486" s="2" t="s">
        <v>12356</v>
      </c>
      <c r="D1486" s="2" t="s">
        <v>1018</v>
      </c>
      <c r="E1486" s="2">
        <v>4</v>
      </c>
      <c r="F1486" s="2" t="s">
        <v>1023</v>
      </c>
      <c r="G1486" s="2">
        <v>5368</v>
      </c>
      <c r="H1486" s="3">
        <v>2.7192275934734486E-2</v>
      </c>
      <c r="I1486" s="2">
        <v>197409</v>
      </c>
      <c r="J1486" s="2">
        <v>312425</v>
      </c>
      <c r="K1486" s="2" t="s">
        <v>354</v>
      </c>
      <c r="L1486" s="2" t="s">
        <v>354</v>
      </c>
      <c r="M1486" s="2" t="s">
        <v>14756</v>
      </c>
      <c r="N1486" s="1" t="str">
        <f t="shared" si="23"/>
        <v>DEGLUR (SC)42024</v>
      </c>
    </row>
    <row r="1487" spans="1:14" x14ac:dyDescent="0.3">
      <c r="A1487" s="2">
        <v>90</v>
      </c>
      <c r="B1487" s="2" t="s">
        <v>7695</v>
      </c>
      <c r="C1487" s="2" t="s">
        <v>12357</v>
      </c>
      <c r="D1487" s="2" t="s">
        <v>1018</v>
      </c>
      <c r="E1487" s="2">
        <v>5</v>
      </c>
      <c r="F1487" s="2" t="s">
        <v>19</v>
      </c>
      <c r="G1487" s="2">
        <v>1464</v>
      </c>
      <c r="H1487" s="3">
        <v>7.4160752549275871E-3</v>
      </c>
      <c r="I1487" s="2">
        <v>197409</v>
      </c>
      <c r="J1487" s="2">
        <v>312425</v>
      </c>
      <c r="K1487" s="2" t="s">
        <v>354</v>
      </c>
      <c r="L1487" s="2" t="s">
        <v>354</v>
      </c>
      <c r="M1487" s="2" t="s">
        <v>14756</v>
      </c>
      <c r="N1487" s="1" t="str">
        <f t="shared" si="23"/>
        <v>DEGLUR (SC)52024</v>
      </c>
    </row>
    <row r="1488" spans="1:14" x14ac:dyDescent="0.3">
      <c r="A1488" s="2">
        <v>90</v>
      </c>
      <c r="B1488" s="2" t="s">
        <v>7695</v>
      </c>
      <c r="C1488" s="2" t="s">
        <v>12358</v>
      </c>
      <c r="D1488" s="2" t="s">
        <v>1020</v>
      </c>
      <c r="E1488" s="2">
        <v>6</v>
      </c>
      <c r="F1488" s="2" t="s">
        <v>316</v>
      </c>
      <c r="G1488" s="2">
        <v>1285</v>
      </c>
      <c r="H1488" s="3">
        <v>6.5093283487581621E-3</v>
      </c>
      <c r="I1488" s="2">
        <v>197409</v>
      </c>
      <c r="J1488" s="2">
        <v>312425</v>
      </c>
      <c r="K1488" s="2" t="s">
        <v>354</v>
      </c>
      <c r="L1488" s="2" t="s">
        <v>354</v>
      </c>
      <c r="M1488" s="2" t="s">
        <v>14756</v>
      </c>
      <c r="N1488" s="1" t="str">
        <f t="shared" si="23"/>
        <v>DEGLUR (SC)62024</v>
      </c>
    </row>
    <row r="1489" spans="1:14" x14ac:dyDescent="0.3">
      <c r="A1489" s="2">
        <v>90</v>
      </c>
      <c r="B1489" s="2" t="s">
        <v>7695</v>
      </c>
      <c r="C1489" s="2" t="s">
        <v>22</v>
      </c>
      <c r="D1489" s="2" t="s">
        <v>7923</v>
      </c>
      <c r="E1489" s="2">
        <v>7</v>
      </c>
      <c r="F1489" s="2" t="s">
        <v>22</v>
      </c>
      <c r="G1489" s="2">
        <v>913</v>
      </c>
      <c r="H1489" s="3">
        <v>4.6249157839814798E-3</v>
      </c>
      <c r="I1489" s="2">
        <v>197409</v>
      </c>
      <c r="J1489" s="2">
        <v>312425</v>
      </c>
      <c r="K1489" s="2" t="s">
        <v>354</v>
      </c>
      <c r="L1489" s="2" t="s">
        <v>354</v>
      </c>
      <c r="M1489" s="2" t="s">
        <v>14756</v>
      </c>
      <c r="N1489" s="1" t="str">
        <f t="shared" si="23"/>
        <v>DEGLUR (SC)72024</v>
      </c>
    </row>
    <row r="1490" spans="1:14" x14ac:dyDescent="0.3">
      <c r="A1490" s="2">
        <v>90</v>
      </c>
      <c r="B1490" s="2" t="s">
        <v>7695</v>
      </c>
      <c r="C1490" s="2" t="s">
        <v>12359</v>
      </c>
      <c r="D1490" s="2" t="s">
        <v>1018</v>
      </c>
      <c r="E1490" s="2">
        <v>8</v>
      </c>
      <c r="F1490" s="2" t="s">
        <v>19</v>
      </c>
      <c r="G1490" s="2">
        <v>784</v>
      </c>
      <c r="H1490" s="3">
        <v>3.9714501365185981E-3</v>
      </c>
      <c r="I1490" s="2">
        <v>197409</v>
      </c>
      <c r="J1490" s="2">
        <v>312425</v>
      </c>
      <c r="K1490" s="2" t="s">
        <v>354</v>
      </c>
      <c r="L1490" s="2" t="s">
        <v>354</v>
      </c>
      <c r="M1490" s="2" t="s">
        <v>14756</v>
      </c>
      <c r="N1490" s="1" t="str">
        <f t="shared" si="23"/>
        <v>DEGLUR (SC)82024</v>
      </c>
    </row>
    <row r="1491" spans="1:14" x14ac:dyDescent="0.3">
      <c r="A1491" s="2">
        <v>90</v>
      </c>
      <c r="B1491" s="2" t="s">
        <v>7695</v>
      </c>
      <c r="C1491" s="2" t="s">
        <v>12360</v>
      </c>
      <c r="D1491" s="2" t="s">
        <v>1018</v>
      </c>
      <c r="E1491" s="2">
        <v>9</v>
      </c>
      <c r="F1491" s="2" t="s">
        <v>19</v>
      </c>
      <c r="G1491" s="2">
        <v>594</v>
      </c>
      <c r="H1491" s="3">
        <v>3.0089813534337341E-3</v>
      </c>
      <c r="I1491" s="2">
        <v>197409</v>
      </c>
      <c r="J1491" s="2">
        <v>312425</v>
      </c>
      <c r="K1491" s="2" t="s">
        <v>354</v>
      </c>
      <c r="L1491" s="2" t="s">
        <v>354</v>
      </c>
      <c r="M1491" s="2" t="s">
        <v>14756</v>
      </c>
      <c r="N1491" s="1" t="str">
        <f t="shared" si="23"/>
        <v>DEGLUR (SC)92024</v>
      </c>
    </row>
    <row r="1492" spans="1:14" x14ac:dyDescent="0.3">
      <c r="A1492" s="2">
        <v>90</v>
      </c>
      <c r="B1492" s="2" t="s">
        <v>7695</v>
      </c>
      <c r="C1492" s="2" t="s">
        <v>12361</v>
      </c>
      <c r="D1492" s="2" t="s">
        <v>1018</v>
      </c>
      <c r="E1492" s="2">
        <v>10</v>
      </c>
      <c r="F1492" s="2" t="s">
        <v>19</v>
      </c>
      <c r="G1492" s="2">
        <v>528</v>
      </c>
      <c r="H1492" s="3">
        <v>2.6746500919410969E-3</v>
      </c>
      <c r="I1492" s="2">
        <v>197409</v>
      </c>
      <c r="J1492" s="2">
        <v>312425</v>
      </c>
      <c r="K1492" s="2" t="s">
        <v>354</v>
      </c>
      <c r="L1492" s="2" t="s">
        <v>354</v>
      </c>
      <c r="M1492" s="2" t="s">
        <v>14756</v>
      </c>
      <c r="N1492" s="1" t="str">
        <f t="shared" si="23"/>
        <v>DEGLUR (SC)102024</v>
      </c>
    </row>
    <row r="1493" spans="1:14" x14ac:dyDescent="0.3">
      <c r="A1493" s="2">
        <v>90</v>
      </c>
      <c r="B1493" s="2" t="s">
        <v>7695</v>
      </c>
      <c r="C1493" s="2" t="s">
        <v>12362</v>
      </c>
      <c r="D1493" s="2" t="s">
        <v>1018</v>
      </c>
      <c r="E1493" s="2">
        <v>11</v>
      </c>
      <c r="F1493" s="2" t="s">
        <v>753</v>
      </c>
      <c r="G1493" s="2">
        <v>316</v>
      </c>
      <c r="H1493" s="3">
        <v>1.6007375550253534E-3</v>
      </c>
      <c r="I1493" s="2">
        <v>197409</v>
      </c>
      <c r="J1493" s="2">
        <v>312425</v>
      </c>
      <c r="K1493" s="2" t="s">
        <v>354</v>
      </c>
      <c r="L1493" s="2" t="s">
        <v>354</v>
      </c>
      <c r="M1493" s="2" t="s">
        <v>14756</v>
      </c>
      <c r="N1493" s="1" t="str">
        <f t="shared" si="23"/>
        <v>DEGLUR (SC)112024</v>
      </c>
    </row>
    <row r="1494" spans="1:14" x14ac:dyDescent="0.3">
      <c r="A1494" s="2">
        <v>90</v>
      </c>
      <c r="B1494" s="2" t="s">
        <v>7695</v>
      </c>
      <c r="C1494" s="2" t="s">
        <v>12363</v>
      </c>
      <c r="D1494" s="2" t="s">
        <v>1018</v>
      </c>
      <c r="E1494" s="2">
        <v>12</v>
      </c>
      <c r="F1494" s="2" t="s">
        <v>19</v>
      </c>
      <c r="G1494" s="2">
        <v>307</v>
      </c>
      <c r="H1494" s="3">
        <v>1.5551469284581757E-3</v>
      </c>
      <c r="I1494" s="2">
        <v>197409</v>
      </c>
      <c r="J1494" s="2">
        <v>312425</v>
      </c>
      <c r="K1494" s="2" t="s">
        <v>354</v>
      </c>
      <c r="L1494" s="2" t="s">
        <v>354</v>
      </c>
      <c r="M1494" s="2" t="s">
        <v>14756</v>
      </c>
      <c r="N1494" s="1" t="str">
        <f t="shared" si="23"/>
        <v>DEGLUR (SC)122024</v>
      </c>
    </row>
    <row r="1495" spans="1:14" x14ac:dyDescent="0.3">
      <c r="A1495" s="2">
        <v>91</v>
      </c>
      <c r="B1495" s="2" t="s">
        <v>7696</v>
      </c>
      <c r="C1495" s="2" t="s">
        <v>12364</v>
      </c>
      <c r="D1495" s="2" t="s">
        <v>1018</v>
      </c>
      <c r="E1495" s="2">
        <v>1</v>
      </c>
      <c r="F1495" s="2" t="s">
        <v>9</v>
      </c>
      <c r="G1495" s="2">
        <v>96597</v>
      </c>
      <c r="H1495" s="3">
        <v>0.4484602849621861</v>
      </c>
      <c r="I1495" s="2">
        <v>215397</v>
      </c>
      <c r="J1495" s="2">
        <v>307713</v>
      </c>
      <c r="K1495" s="2" t="s">
        <v>354</v>
      </c>
      <c r="L1495" s="2" t="s">
        <v>354</v>
      </c>
      <c r="M1495" s="2" t="s">
        <v>14756</v>
      </c>
      <c r="N1495" s="1" t="str">
        <f t="shared" si="23"/>
        <v>MUKHED12024</v>
      </c>
    </row>
    <row r="1496" spans="1:14" x14ac:dyDescent="0.3">
      <c r="A1496" s="2">
        <v>91</v>
      </c>
      <c r="B1496" s="2" t="s">
        <v>7696</v>
      </c>
      <c r="C1496" s="2" t="s">
        <v>12365</v>
      </c>
      <c r="D1496" s="2" t="s">
        <v>1018</v>
      </c>
      <c r="E1496" s="2">
        <v>2</v>
      </c>
      <c r="F1496" s="2" t="s">
        <v>7</v>
      </c>
      <c r="G1496" s="2">
        <v>59749</v>
      </c>
      <c r="H1496" s="3">
        <v>0.27739012149658537</v>
      </c>
      <c r="I1496" s="2">
        <v>215397</v>
      </c>
      <c r="J1496" s="2">
        <v>307713</v>
      </c>
      <c r="K1496" s="2" t="s">
        <v>354</v>
      </c>
      <c r="L1496" s="2" t="s">
        <v>354</v>
      </c>
      <c r="M1496" s="2" t="s">
        <v>14756</v>
      </c>
      <c r="N1496" s="1" t="str">
        <f t="shared" si="23"/>
        <v>MUKHED22024</v>
      </c>
    </row>
    <row r="1497" spans="1:14" x14ac:dyDescent="0.3">
      <c r="A1497" s="2">
        <v>91</v>
      </c>
      <c r="B1497" s="2" t="s">
        <v>7696</v>
      </c>
      <c r="C1497" s="2" t="s">
        <v>12366</v>
      </c>
      <c r="D1497" s="2" t="s">
        <v>1018</v>
      </c>
      <c r="E1497" s="2">
        <v>3</v>
      </c>
      <c r="F1497" s="2" t="s">
        <v>19</v>
      </c>
      <c r="G1497" s="2">
        <v>47482</v>
      </c>
      <c r="H1497" s="3">
        <v>0.22043946758775657</v>
      </c>
      <c r="I1497" s="2">
        <v>215397</v>
      </c>
      <c r="J1497" s="2">
        <v>307713</v>
      </c>
      <c r="K1497" s="2" t="s">
        <v>354</v>
      </c>
      <c r="L1497" s="2" t="s">
        <v>354</v>
      </c>
      <c r="M1497" s="2" t="s">
        <v>14756</v>
      </c>
      <c r="N1497" s="1" t="str">
        <f t="shared" si="23"/>
        <v>MUKHED32024</v>
      </c>
    </row>
    <row r="1498" spans="1:14" x14ac:dyDescent="0.3">
      <c r="A1498" s="2">
        <v>91</v>
      </c>
      <c r="B1498" s="2" t="s">
        <v>7696</v>
      </c>
      <c r="C1498" s="2" t="s">
        <v>12367</v>
      </c>
      <c r="D1498" s="2" t="s">
        <v>1018</v>
      </c>
      <c r="E1498" s="2">
        <v>4</v>
      </c>
      <c r="F1498" s="2" t="s">
        <v>1023</v>
      </c>
      <c r="G1498" s="2">
        <v>4659</v>
      </c>
      <c r="H1498" s="3">
        <v>2.1629827713477903E-2</v>
      </c>
      <c r="I1498" s="2">
        <v>215397</v>
      </c>
      <c r="J1498" s="2">
        <v>307713</v>
      </c>
      <c r="K1498" s="2" t="s">
        <v>354</v>
      </c>
      <c r="L1498" s="2" t="s">
        <v>354</v>
      </c>
      <c r="M1498" s="2" t="s">
        <v>14756</v>
      </c>
      <c r="N1498" s="1" t="str">
        <f t="shared" si="23"/>
        <v>MUKHED42024</v>
      </c>
    </row>
    <row r="1499" spans="1:14" x14ac:dyDescent="0.3">
      <c r="A1499" s="2">
        <v>91</v>
      </c>
      <c r="B1499" s="2" t="s">
        <v>7696</v>
      </c>
      <c r="C1499" s="2" t="s">
        <v>12368</v>
      </c>
      <c r="D1499" s="2" t="s">
        <v>1018</v>
      </c>
      <c r="E1499" s="2">
        <v>5</v>
      </c>
      <c r="F1499" s="2" t="s">
        <v>1257</v>
      </c>
      <c r="G1499" s="2">
        <v>1631</v>
      </c>
      <c r="H1499" s="3">
        <v>7.5720646062851383E-3</v>
      </c>
      <c r="I1499" s="2">
        <v>215397</v>
      </c>
      <c r="J1499" s="2">
        <v>307713</v>
      </c>
      <c r="K1499" s="2" t="s">
        <v>354</v>
      </c>
      <c r="L1499" s="2" t="s">
        <v>354</v>
      </c>
      <c r="M1499" s="2" t="s">
        <v>14756</v>
      </c>
      <c r="N1499" s="1" t="str">
        <f t="shared" si="23"/>
        <v>MUKHED52024</v>
      </c>
    </row>
    <row r="1500" spans="1:14" x14ac:dyDescent="0.3">
      <c r="A1500" s="2">
        <v>91</v>
      </c>
      <c r="B1500" s="2" t="s">
        <v>7696</v>
      </c>
      <c r="C1500" s="2" t="s">
        <v>12369</v>
      </c>
      <c r="D1500" s="2" t="s">
        <v>1018</v>
      </c>
      <c r="E1500" s="2">
        <v>6</v>
      </c>
      <c r="F1500" s="2" t="s">
        <v>19</v>
      </c>
      <c r="G1500" s="2">
        <v>1568</v>
      </c>
      <c r="H1500" s="3">
        <v>7.2795814240681159E-3</v>
      </c>
      <c r="I1500" s="2">
        <v>215397</v>
      </c>
      <c r="J1500" s="2">
        <v>307713</v>
      </c>
      <c r="K1500" s="2" t="s">
        <v>354</v>
      </c>
      <c r="L1500" s="2" t="s">
        <v>354</v>
      </c>
      <c r="M1500" s="2" t="s">
        <v>14756</v>
      </c>
      <c r="N1500" s="1" t="str">
        <f t="shared" si="23"/>
        <v>MUKHED62024</v>
      </c>
    </row>
    <row r="1501" spans="1:14" x14ac:dyDescent="0.3">
      <c r="A1501" s="2">
        <v>91</v>
      </c>
      <c r="B1501" s="2" t="s">
        <v>7696</v>
      </c>
      <c r="C1501" s="2" t="s">
        <v>12370</v>
      </c>
      <c r="D1501" s="2" t="s">
        <v>1020</v>
      </c>
      <c r="E1501" s="2">
        <v>7</v>
      </c>
      <c r="F1501" s="2" t="s">
        <v>11</v>
      </c>
      <c r="G1501" s="2">
        <v>1132</v>
      </c>
      <c r="H1501" s="3">
        <v>5.2554120995185636E-3</v>
      </c>
      <c r="I1501" s="2">
        <v>215397</v>
      </c>
      <c r="J1501" s="2">
        <v>307713</v>
      </c>
      <c r="K1501" s="2" t="s">
        <v>354</v>
      </c>
      <c r="L1501" s="2" t="s">
        <v>354</v>
      </c>
      <c r="M1501" s="2" t="s">
        <v>14756</v>
      </c>
      <c r="N1501" s="1" t="str">
        <f t="shared" si="23"/>
        <v>MUKHED72024</v>
      </c>
    </row>
    <row r="1502" spans="1:14" x14ac:dyDescent="0.3">
      <c r="A1502" s="2">
        <v>91</v>
      </c>
      <c r="B1502" s="2" t="s">
        <v>7696</v>
      </c>
      <c r="C1502" s="2" t="s">
        <v>2287</v>
      </c>
      <c r="D1502" s="2" t="s">
        <v>1020</v>
      </c>
      <c r="E1502" s="2">
        <v>8</v>
      </c>
      <c r="F1502" s="2" t="s">
        <v>7691</v>
      </c>
      <c r="G1502" s="2">
        <v>644</v>
      </c>
      <c r="H1502" s="3">
        <v>2.9898280848851193E-3</v>
      </c>
      <c r="I1502" s="2">
        <v>215397</v>
      </c>
      <c r="J1502" s="2">
        <v>307713</v>
      </c>
      <c r="K1502" s="2" t="s">
        <v>354</v>
      </c>
      <c r="L1502" s="2" t="s">
        <v>354</v>
      </c>
      <c r="M1502" s="2" t="s">
        <v>14756</v>
      </c>
      <c r="N1502" s="1" t="str">
        <f t="shared" si="23"/>
        <v>MUKHED82024</v>
      </c>
    </row>
    <row r="1503" spans="1:14" x14ac:dyDescent="0.3">
      <c r="A1503" s="2">
        <v>91</v>
      </c>
      <c r="B1503" s="2" t="s">
        <v>7696</v>
      </c>
      <c r="C1503" s="2" t="s">
        <v>12371</v>
      </c>
      <c r="D1503" s="2" t="s">
        <v>1020</v>
      </c>
      <c r="E1503" s="2">
        <v>9</v>
      </c>
      <c r="F1503" s="2" t="s">
        <v>336</v>
      </c>
      <c r="G1503" s="2">
        <v>568</v>
      </c>
      <c r="H1503" s="3">
        <v>2.6369912301471236E-3</v>
      </c>
      <c r="I1503" s="2">
        <v>215397</v>
      </c>
      <c r="J1503" s="2">
        <v>307713</v>
      </c>
      <c r="K1503" s="2" t="s">
        <v>354</v>
      </c>
      <c r="L1503" s="2" t="s">
        <v>354</v>
      </c>
      <c r="M1503" s="2" t="s">
        <v>14756</v>
      </c>
      <c r="N1503" s="1" t="str">
        <f t="shared" si="23"/>
        <v>MUKHED92024</v>
      </c>
    </row>
    <row r="1504" spans="1:14" x14ac:dyDescent="0.3">
      <c r="A1504" s="2">
        <v>91</v>
      </c>
      <c r="B1504" s="2" t="s">
        <v>7696</v>
      </c>
      <c r="C1504" s="2" t="s">
        <v>22</v>
      </c>
      <c r="D1504" s="2" t="s">
        <v>7923</v>
      </c>
      <c r="E1504" s="2">
        <v>10</v>
      </c>
      <c r="F1504" s="2" t="s">
        <v>22</v>
      </c>
      <c r="G1504" s="2">
        <v>551</v>
      </c>
      <c r="H1504" s="3">
        <v>2.5580671968504667E-3</v>
      </c>
      <c r="I1504" s="2">
        <v>215397</v>
      </c>
      <c r="J1504" s="2">
        <v>307713</v>
      </c>
      <c r="K1504" s="2" t="s">
        <v>354</v>
      </c>
      <c r="L1504" s="2" t="s">
        <v>354</v>
      </c>
      <c r="M1504" s="2" t="s">
        <v>14756</v>
      </c>
      <c r="N1504" s="1" t="str">
        <f t="shared" si="23"/>
        <v>MUKHED102024</v>
      </c>
    </row>
    <row r="1505" spans="1:14" x14ac:dyDescent="0.3">
      <c r="A1505" s="2">
        <v>91</v>
      </c>
      <c r="B1505" s="2" t="s">
        <v>7696</v>
      </c>
      <c r="C1505" s="2" t="s">
        <v>12372</v>
      </c>
      <c r="D1505" s="2" t="s">
        <v>1018</v>
      </c>
      <c r="E1505" s="2">
        <v>11</v>
      </c>
      <c r="F1505" s="2" t="s">
        <v>753</v>
      </c>
      <c r="G1505" s="2">
        <v>503</v>
      </c>
      <c r="H1505" s="3">
        <v>2.335222867542259E-3</v>
      </c>
      <c r="I1505" s="2">
        <v>215397</v>
      </c>
      <c r="J1505" s="2">
        <v>307713</v>
      </c>
      <c r="K1505" s="2" t="s">
        <v>354</v>
      </c>
      <c r="L1505" s="2" t="s">
        <v>354</v>
      </c>
      <c r="M1505" s="2" t="s">
        <v>14756</v>
      </c>
      <c r="N1505" s="1" t="str">
        <f t="shared" si="23"/>
        <v>MUKHED112024</v>
      </c>
    </row>
    <row r="1506" spans="1:14" x14ac:dyDescent="0.3">
      <c r="A1506" s="2">
        <v>91</v>
      </c>
      <c r="B1506" s="2" t="s">
        <v>7696</v>
      </c>
      <c r="C1506" s="2" t="s">
        <v>12373</v>
      </c>
      <c r="D1506" s="2" t="s">
        <v>1018</v>
      </c>
      <c r="E1506" s="2">
        <v>12</v>
      </c>
      <c r="F1506" s="2" t="s">
        <v>693</v>
      </c>
      <c r="G1506" s="2">
        <v>313</v>
      </c>
      <c r="H1506" s="3">
        <v>1.4531307306972707E-3</v>
      </c>
      <c r="I1506" s="2">
        <v>215397</v>
      </c>
      <c r="J1506" s="2">
        <v>307713</v>
      </c>
      <c r="K1506" s="2" t="s">
        <v>354</v>
      </c>
      <c r="L1506" s="2" t="s">
        <v>354</v>
      </c>
      <c r="M1506" s="2" t="s">
        <v>14756</v>
      </c>
      <c r="N1506" s="1" t="str">
        <f t="shared" si="23"/>
        <v>MUKHED122024</v>
      </c>
    </row>
    <row r="1507" spans="1:14" x14ac:dyDescent="0.3">
      <c r="A1507" s="2">
        <v>92</v>
      </c>
      <c r="B1507" s="2" t="s">
        <v>7697</v>
      </c>
      <c r="C1507" s="2" t="s">
        <v>12374</v>
      </c>
      <c r="D1507" s="2" t="s">
        <v>1018</v>
      </c>
      <c r="E1507" s="2">
        <v>1</v>
      </c>
      <c r="F1507" s="2" t="s">
        <v>51</v>
      </c>
      <c r="G1507" s="2">
        <v>106895</v>
      </c>
      <c r="H1507" s="3">
        <v>0.44403228419395441</v>
      </c>
      <c r="I1507" s="2">
        <v>240737</v>
      </c>
      <c r="J1507" s="2">
        <v>321014</v>
      </c>
      <c r="K1507" s="2" t="s">
        <v>2238</v>
      </c>
      <c r="L1507" s="2" t="s">
        <v>2238</v>
      </c>
      <c r="M1507" s="2" t="s">
        <v>2054</v>
      </c>
      <c r="N1507" s="1" t="str">
        <f t="shared" si="23"/>
        <v>BASMATH12024</v>
      </c>
    </row>
    <row r="1508" spans="1:14" x14ac:dyDescent="0.3">
      <c r="A1508" s="2">
        <v>92</v>
      </c>
      <c r="B1508" s="2" t="s">
        <v>7697</v>
      </c>
      <c r="C1508" s="2" t="s">
        <v>12375</v>
      </c>
      <c r="D1508" s="2" t="s">
        <v>1018</v>
      </c>
      <c r="E1508" s="2">
        <v>2</v>
      </c>
      <c r="F1508" s="2" t="s">
        <v>1992</v>
      </c>
      <c r="G1508" s="2">
        <v>77463</v>
      </c>
      <c r="H1508" s="3">
        <v>0.32177438449428214</v>
      </c>
      <c r="I1508" s="2">
        <v>240737</v>
      </c>
      <c r="J1508" s="2">
        <v>321014</v>
      </c>
      <c r="K1508" s="2" t="s">
        <v>2238</v>
      </c>
      <c r="L1508" s="2" t="s">
        <v>2238</v>
      </c>
      <c r="M1508" s="2" t="s">
        <v>2054</v>
      </c>
      <c r="N1508" s="1" t="str">
        <f t="shared" si="23"/>
        <v>BASMATH22024</v>
      </c>
    </row>
    <row r="1509" spans="1:14" x14ac:dyDescent="0.3">
      <c r="A1509" s="2">
        <v>92</v>
      </c>
      <c r="B1509" s="2" t="s">
        <v>7697</v>
      </c>
      <c r="C1509" s="2" t="s">
        <v>12376</v>
      </c>
      <c r="D1509" s="2" t="s">
        <v>1018</v>
      </c>
      <c r="E1509" s="2">
        <v>3</v>
      </c>
      <c r="F1509" s="2" t="s">
        <v>4864</v>
      </c>
      <c r="G1509" s="2">
        <v>34994</v>
      </c>
      <c r="H1509" s="3">
        <v>0.14536195100877722</v>
      </c>
      <c r="I1509" s="2">
        <v>240737</v>
      </c>
      <c r="J1509" s="2">
        <v>321014</v>
      </c>
      <c r="K1509" s="2" t="s">
        <v>2238</v>
      </c>
      <c r="L1509" s="2" t="s">
        <v>2238</v>
      </c>
      <c r="M1509" s="2" t="s">
        <v>2054</v>
      </c>
      <c r="N1509" s="1" t="str">
        <f t="shared" si="23"/>
        <v>BASMATH32024</v>
      </c>
    </row>
    <row r="1510" spans="1:14" x14ac:dyDescent="0.3">
      <c r="A1510" s="2">
        <v>92</v>
      </c>
      <c r="B1510" s="2" t="s">
        <v>7697</v>
      </c>
      <c r="C1510" s="2" t="s">
        <v>12377</v>
      </c>
      <c r="D1510" s="2" t="s">
        <v>1020</v>
      </c>
      <c r="E1510" s="2">
        <v>4</v>
      </c>
      <c r="F1510" s="2" t="s">
        <v>1023</v>
      </c>
      <c r="G1510" s="2">
        <v>13961</v>
      </c>
      <c r="H1510" s="3">
        <v>5.7992747271919151E-2</v>
      </c>
      <c r="I1510" s="2">
        <v>240737</v>
      </c>
      <c r="J1510" s="2">
        <v>321014</v>
      </c>
      <c r="K1510" s="2" t="s">
        <v>2238</v>
      </c>
      <c r="L1510" s="2" t="s">
        <v>2238</v>
      </c>
      <c r="M1510" s="2" t="s">
        <v>2054</v>
      </c>
      <c r="N1510" s="1" t="str">
        <f t="shared" si="23"/>
        <v>BASMATH42024</v>
      </c>
    </row>
    <row r="1511" spans="1:14" x14ac:dyDescent="0.3">
      <c r="A1511" s="2">
        <v>92</v>
      </c>
      <c r="B1511" s="2" t="s">
        <v>7697</v>
      </c>
      <c r="C1511" s="2" t="s">
        <v>12378</v>
      </c>
      <c r="D1511" s="2" t="s">
        <v>1018</v>
      </c>
      <c r="E1511" s="2">
        <v>5</v>
      </c>
      <c r="F1511" s="2" t="s">
        <v>19</v>
      </c>
      <c r="G1511" s="2">
        <v>2758</v>
      </c>
      <c r="H1511" s="3">
        <v>1.145648570847024E-2</v>
      </c>
      <c r="I1511" s="2">
        <v>240737</v>
      </c>
      <c r="J1511" s="2">
        <v>321014</v>
      </c>
      <c r="K1511" s="2" t="s">
        <v>2238</v>
      </c>
      <c r="L1511" s="2" t="s">
        <v>2238</v>
      </c>
      <c r="M1511" s="2" t="s">
        <v>2054</v>
      </c>
      <c r="N1511" s="1" t="str">
        <f t="shared" si="23"/>
        <v>BASMATH52024</v>
      </c>
    </row>
    <row r="1512" spans="1:14" x14ac:dyDescent="0.3">
      <c r="A1512" s="2">
        <v>92</v>
      </c>
      <c r="B1512" s="2" t="s">
        <v>7697</v>
      </c>
      <c r="C1512" s="2" t="s">
        <v>22</v>
      </c>
      <c r="D1512" s="2" t="s">
        <v>7923</v>
      </c>
      <c r="E1512" s="2">
        <v>6</v>
      </c>
      <c r="F1512" s="2" t="s">
        <v>22</v>
      </c>
      <c r="G1512" s="2">
        <v>1415</v>
      </c>
      <c r="H1512" s="3">
        <v>5.8777836394073198E-3</v>
      </c>
      <c r="I1512" s="2">
        <v>240737</v>
      </c>
      <c r="J1512" s="2">
        <v>321014</v>
      </c>
      <c r="K1512" s="2" t="s">
        <v>2238</v>
      </c>
      <c r="L1512" s="2" t="s">
        <v>2238</v>
      </c>
      <c r="M1512" s="2" t="s">
        <v>2054</v>
      </c>
      <c r="N1512" s="1" t="str">
        <f t="shared" si="23"/>
        <v>BASMATH62024</v>
      </c>
    </row>
    <row r="1513" spans="1:14" x14ac:dyDescent="0.3">
      <c r="A1513" s="2">
        <v>92</v>
      </c>
      <c r="B1513" s="2" t="s">
        <v>7697</v>
      </c>
      <c r="C1513" s="2" t="s">
        <v>12379</v>
      </c>
      <c r="D1513" s="2" t="s">
        <v>1018</v>
      </c>
      <c r="E1513" s="2">
        <v>7</v>
      </c>
      <c r="F1513" s="2" t="s">
        <v>11</v>
      </c>
      <c r="G1513" s="2">
        <v>799</v>
      </c>
      <c r="H1513" s="3">
        <v>3.3189746486830024E-3</v>
      </c>
      <c r="I1513" s="2">
        <v>240737</v>
      </c>
      <c r="J1513" s="2">
        <v>321014</v>
      </c>
      <c r="K1513" s="2" t="s">
        <v>2238</v>
      </c>
      <c r="L1513" s="2" t="s">
        <v>2238</v>
      </c>
      <c r="M1513" s="2" t="s">
        <v>2054</v>
      </c>
      <c r="N1513" s="1" t="str">
        <f t="shared" si="23"/>
        <v>BASMATH72024</v>
      </c>
    </row>
    <row r="1514" spans="1:14" x14ac:dyDescent="0.3">
      <c r="A1514" s="2">
        <v>92</v>
      </c>
      <c r="B1514" s="2" t="s">
        <v>7697</v>
      </c>
      <c r="C1514" s="2" t="s">
        <v>12380</v>
      </c>
      <c r="D1514" s="2" t="s">
        <v>1018</v>
      </c>
      <c r="E1514" s="2">
        <v>8</v>
      </c>
      <c r="F1514" s="2" t="s">
        <v>19</v>
      </c>
      <c r="G1514" s="2">
        <v>621</v>
      </c>
      <c r="H1514" s="3">
        <v>2.5795785442204564E-3</v>
      </c>
      <c r="I1514" s="2">
        <v>240737</v>
      </c>
      <c r="J1514" s="2">
        <v>321014</v>
      </c>
      <c r="K1514" s="2" t="s">
        <v>2238</v>
      </c>
      <c r="L1514" s="2" t="s">
        <v>2238</v>
      </c>
      <c r="M1514" s="2" t="s">
        <v>2054</v>
      </c>
      <c r="N1514" s="1" t="str">
        <f t="shared" si="23"/>
        <v>BASMATH82024</v>
      </c>
    </row>
    <row r="1515" spans="1:14" x14ac:dyDescent="0.3">
      <c r="A1515" s="2">
        <v>92</v>
      </c>
      <c r="B1515" s="2" t="s">
        <v>7697</v>
      </c>
      <c r="C1515" s="2" t="s">
        <v>12381</v>
      </c>
      <c r="D1515" s="2" t="s">
        <v>1018</v>
      </c>
      <c r="E1515" s="2">
        <v>9</v>
      </c>
      <c r="F1515" s="2" t="s">
        <v>753</v>
      </c>
      <c r="G1515" s="2">
        <v>593</v>
      </c>
      <c r="H1515" s="3">
        <v>2.4632690446420784E-3</v>
      </c>
      <c r="I1515" s="2">
        <v>240737</v>
      </c>
      <c r="J1515" s="2">
        <v>321014</v>
      </c>
      <c r="K1515" s="2" t="s">
        <v>2238</v>
      </c>
      <c r="L1515" s="2" t="s">
        <v>2238</v>
      </c>
      <c r="M1515" s="2" t="s">
        <v>2054</v>
      </c>
      <c r="N1515" s="1" t="str">
        <f t="shared" si="23"/>
        <v>BASMATH92024</v>
      </c>
    </row>
    <row r="1516" spans="1:14" x14ac:dyDescent="0.3">
      <c r="A1516" s="2">
        <v>92</v>
      </c>
      <c r="B1516" s="2" t="s">
        <v>7697</v>
      </c>
      <c r="C1516" s="2" t="s">
        <v>12382</v>
      </c>
      <c r="D1516" s="2" t="s">
        <v>1018</v>
      </c>
      <c r="E1516" s="2">
        <v>10</v>
      </c>
      <c r="F1516" s="2" t="s">
        <v>19</v>
      </c>
      <c r="G1516" s="2">
        <v>569</v>
      </c>
      <c r="H1516" s="3">
        <v>2.3635751878606113E-3</v>
      </c>
      <c r="I1516" s="2">
        <v>240737</v>
      </c>
      <c r="J1516" s="2">
        <v>321014</v>
      </c>
      <c r="K1516" s="2" t="s">
        <v>2238</v>
      </c>
      <c r="L1516" s="2" t="s">
        <v>2238</v>
      </c>
      <c r="M1516" s="2" t="s">
        <v>2054</v>
      </c>
      <c r="N1516" s="1" t="str">
        <f t="shared" si="23"/>
        <v>BASMATH102024</v>
      </c>
    </row>
    <row r="1517" spans="1:14" x14ac:dyDescent="0.3">
      <c r="A1517" s="2">
        <v>92</v>
      </c>
      <c r="B1517" s="2" t="s">
        <v>7697</v>
      </c>
      <c r="C1517" s="2" t="s">
        <v>12383</v>
      </c>
      <c r="D1517" s="2" t="s">
        <v>1018</v>
      </c>
      <c r="E1517" s="2">
        <v>11</v>
      </c>
      <c r="F1517" s="2" t="s">
        <v>19</v>
      </c>
      <c r="G1517" s="2">
        <v>400</v>
      </c>
      <c r="H1517" s="3">
        <v>1.6615642796911152E-3</v>
      </c>
      <c r="I1517" s="2">
        <v>240737</v>
      </c>
      <c r="J1517" s="2">
        <v>321014</v>
      </c>
      <c r="K1517" s="2" t="s">
        <v>2238</v>
      </c>
      <c r="L1517" s="2" t="s">
        <v>2238</v>
      </c>
      <c r="M1517" s="2" t="s">
        <v>2054</v>
      </c>
      <c r="N1517" s="1" t="str">
        <f t="shared" si="23"/>
        <v>BASMATH112024</v>
      </c>
    </row>
    <row r="1518" spans="1:14" x14ac:dyDescent="0.3">
      <c r="A1518" s="2">
        <v>92</v>
      </c>
      <c r="B1518" s="2" t="s">
        <v>7697</v>
      </c>
      <c r="C1518" s="2" t="s">
        <v>12384</v>
      </c>
      <c r="D1518" s="2" t="s">
        <v>1018</v>
      </c>
      <c r="E1518" s="2">
        <v>12</v>
      </c>
      <c r="F1518" s="2" t="s">
        <v>19</v>
      </c>
      <c r="G1518" s="2">
        <v>269</v>
      </c>
      <c r="H1518" s="3">
        <v>1.117401978092275E-3</v>
      </c>
      <c r="I1518" s="2">
        <v>240737</v>
      </c>
      <c r="J1518" s="2">
        <v>321014</v>
      </c>
      <c r="K1518" s="2" t="s">
        <v>2238</v>
      </c>
      <c r="L1518" s="2" t="s">
        <v>2238</v>
      </c>
      <c r="M1518" s="2" t="s">
        <v>2054</v>
      </c>
      <c r="N1518" s="1" t="str">
        <f t="shared" si="23"/>
        <v>BASMATH122024</v>
      </c>
    </row>
    <row r="1519" spans="1:14" x14ac:dyDescent="0.3">
      <c r="A1519" s="2">
        <v>93</v>
      </c>
      <c r="B1519" s="2" t="s">
        <v>7698</v>
      </c>
      <c r="C1519" s="2" t="s">
        <v>12385</v>
      </c>
      <c r="D1519" s="2" t="s">
        <v>1018</v>
      </c>
      <c r="E1519" s="2">
        <v>1</v>
      </c>
      <c r="F1519" s="2" t="s">
        <v>103</v>
      </c>
      <c r="G1519" s="2">
        <v>121094</v>
      </c>
      <c r="H1519" s="3">
        <v>0.49733046392430019</v>
      </c>
      <c r="I1519" s="2">
        <v>243488</v>
      </c>
      <c r="J1519" s="2">
        <v>330941</v>
      </c>
      <c r="K1519" s="2" t="s">
        <v>2238</v>
      </c>
      <c r="L1519" s="2" t="s">
        <v>2238</v>
      </c>
      <c r="M1519" s="2" t="s">
        <v>2054</v>
      </c>
      <c r="N1519" s="1" t="str">
        <f t="shared" si="23"/>
        <v>KALAMNURI12024</v>
      </c>
    </row>
    <row r="1520" spans="1:14" x14ac:dyDescent="0.3">
      <c r="A1520" s="2">
        <v>93</v>
      </c>
      <c r="B1520" s="2" t="s">
        <v>7698</v>
      </c>
      <c r="C1520" s="2" t="s">
        <v>12386</v>
      </c>
      <c r="D1520" s="2" t="s">
        <v>1018</v>
      </c>
      <c r="E1520" s="2">
        <v>2</v>
      </c>
      <c r="F1520" s="2" t="s">
        <v>1977</v>
      </c>
      <c r="G1520" s="2">
        <v>89888</v>
      </c>
      <c r="H1520" s="3">
        <v>0.36916809041924037</v>
      </c>
      <c r="I1520" s="2">
        <v>243488</v>
      </c>
      <c r="J1520" s="2">
        <v>330941</v>
      </c>
      <c r="K1520" s="2" t="s">
        <v>2238</v>
      </c>
      <c r="L1520" s="2" t="s">
        <v>2238</v>
      </c>
      <c r="M1520" s="2" t="s">
        <v>2054</v>
      </c>
      <c r="N1520" s="1" t="str">
        <f t="shared" si="23"/>
        <v>KALAMNURI22024</v>
      </c>
    </row>
    <row r="1521" spans="1:14" x14ac:dyDescent="0.3">
      <c r="A1521" s="2">
        <v>93</v>
      </c>
      <c r="B1521" s="2" t="s">
        <v>7698</v>
      </c>
      <c r="C1521" s="2" t="s">
        <v>12387</v>
      </c>
      <c r="D1521" s="2" t="s">
        <v>1018</v>
      </c>
      <c r="E1521" s="2">
        <v>3</v>
      </c>
      <c r="F1521" s="2" t="s">
        <v>1023</v>
      </c>
      <c r="G1521" s="2">
        <v>18137</v>
      </c>
      <c r="H1521" s="3">
        <v>7.4488270469181231E-2</v>
      </c>
      <c r="I1521" s="2">
        <v>243488</v>
      </c>
      <c r="J1521" s="2">
        <v>330941</v>
      </c>
      <c r="K1521" s="2" t="s">
        <v>2238</v>
      </c>
      <c r="L1521" s="2" t="s">
        <v>2238</v>
      </c>
      <c r="M1521" s="2" t="s">
        <v>2054</v>
      </c>
      <c r="N1521" s="1" t="str">
        <f t="shared" si="23"/>
        <v>KALAMNURI32024</v>
      </c>
    </row>
    <row r="1522" spans="1:14" x14ac:dyDescent="0.3">
      <c r="A1522" s="2">
        <v>93</v>
      </c>
      <c r="B1522" s="2" t="s">
        <v>7698</v>
      </c>
      <c r="C1522" s="2" t="s">
        <v>12388</v>
      </c>
      <c r="D1522" s="2" t="s">
        <v>1018</v>
      </c>
      <c r="E1522" s="2">
        <v>4</v>
      </c>
      <c r="F1522" s="2" t="s">
        <v>19</v>
      </c>
      <c r="G1522" s="2">
        <v>4139</v>
      </c>
      <c r="H1522" s="3">
        <v>1.6998784334340912E-2</v>
      </c>
      <c r="I1522" s="2">
        <v>243488</v>
      </c>
      <c r="J1522" s="2">
        <v>330941</v>
      </c>
      <c r="K1522" s="2" t="s">
        <v>2238</v>
      </c>
      <c r="L1522" s="2" t="s">
        <v>2238</v>
      </c>
      <c r="M1522" s="2" t="s">
        <v>2054</v>
      </c>
      <c r="N1522" s="1" t="str">
        <f t="shared" si="23"/>
        <v>KALAMNURI42024</v>
      </c>
    </row>
    <row r="1523" spans="1:14" x14ac:dyDescent="0.3">
      <c r="A1523" s="2">
        <v>93</v>
      </c>
      <c r="B1523" s="2" t="s">
        <v>7698</v>
      </c>
      <c r="C1523" s="2" t="s">
        <v>12389</v>
      </c>
      <c r="D1523" s="2" t="s">
        <v>1018</v>
      </c>
      <c r="E1523" s="2">
        <v>5</v>
      </c>
      <c r="F1523" s="2" t="s">
        <v>19</v>
      </c>
      <c r="G1523" s="2">
        <v>1959</v>
      </c>
      <c r="H1523" s="3">
        <v>8.0455710343014849E-3</v>
      </c>
      <c r="I1523" s="2">
        <v>243488</v>
      </c>
      <c r="J1523" s="2">
        <v>330941</v>
      </c>
      <c r="K1523" s="2" t="s">
        <v>2238</v>
      </c>
      <c r="L1523" s="2" t="s">
        <v>2238</v>
      </c>
      <c r="M1523" s="2" t="s">
        <v>2054</v>
      </c>
      <c r="N1523" s="1" t="str">
        <f t="shared" si="23"/>
        <v>KALAMNURI52024</v>
      </c>
    </row>
    <row r="1524" spans="1:14" x14ac:dyDescent="0.3">
      <c r="A1524" s="2">
        <v>93</v>
      </c>
      <c r="B1524" s="2" t="s">
        <v>7698</v>
      </c>
      <c r="C1524" s="2" t="s">
        <v>12390</v>
      </c>
      <c r="D1524" s="2" t="s">
        <v>1018</v>
      </c>
      <c r="E1524" s="2">
        <v>6</v>
      </c>
      <c r="F1524" s="2" t="s">
        <v>2058</v>
      </c>
      <c r="G1524" s="2">
        <v>1313</v>
      </c>
      <c r="H1524" s="3">
        <v>5.3924628729136552E-3</v>
      </c>
      <c r="I1524" s="2">
        <v>243488</v>
      </c>
      <c r="J1524" s="2">
        <v>330941</v>
      </c>
      <c r="K1524" s="2" t="s">
        <v>2238</v>
      </c>
      <c r="L1524" s="2" t="s">
        <v>2238</v>
      </c>
      <c r="M1524" s="2" t="s">
        <v>2054</v>
      </c>
      <c r="N1524" s="1" t="str">
        <f t="shared" si="23"/>
        <v>KALAMNURI62024</v>
      </c>
    </row>
    <row r="1525" spans="1:14" x14ac:dyDescent="0.3">
      <c r="A1525" s="2">
        <v>93</v>
      </c>
      <c r="B1525" s="2" t="s">
        <v>7698</v>
      </c>
      <c r="C1525" s="2" t="s">
        <v>12391</v>
      </c>
      <c r="D1525" s="2" t="s">
        <v>1018</v>
      </c>
      <c r="E1525" s="2">
        <v>7</v>
      </c>
      <c r="F1525" s="2" t="s">
        <v>19</v>
      </c>
      <c r="G1525" s="2">
        <v>1256</v>
      </c>
      <c r="H1525" s="3">
        <v>5.1583650939676703E-3</v>
      </c>
      <c r="I1525" s="2">
        <v>243488</v>
      </c>
      <c r="J1525" s="2">
        <v>330941</v>
      </c>
      <c r="K1525" s="2" t="s">
        <v>2238</v>
      </c>
      <c r="L1525" s="2" t="s">
        <v>2238</v>
      </c>
      <c r="M1525" s="2" t="s">
        <v>2054</v>
      </c>
      <c r="N1525" s="1" t="str">
        <f t="shared" si="23"/>
        <v>KALAMNURI72024</v>
      </c>
    </row>
    <row r="1526" spans="1:14" x14ac:dyDescent="0.3">
      <c r="A1526" s="2">
        <v>93</v>
      </c>
      <c r="B1526" s="2" t="s">
        <v>7698</v>
      </c>
      <c r="C1526" s="2" t="s">
        <v>12392</v>
      </c>
      <c r="D1526" s="2" t="s">
        <v>1018</v>
      </c>
      <c r="E1526" s="2">
        <v>8</v>
      </c>
      <c r="F1526" s="2" t="s">
        <v>19</v>
      </c>
      <c r="G1526" s="2">
        <v>1220</v>
      </c>
      <c r="H1526" s="3">
        <v>5.0105138651596794E-3</v>
      </c>
      <c r="I1526" s="2">
        <v>243488</v>
      </c>
      <c r="J1526" s="2">
        <v>330941</v>
      </c>
      <c r="K1526" s="2" t="s">
        <v>2238</v>
      </c>
      <c r="L1526" s="2" t="s">
        <v>2238</v>
      </c>
      <c r="M1526" s="2" t="s">
        <v>2054</v>
      </c>
      <c r="N1526" s="1" t="str">
        <f t="shared" si="23"/>
        <v>KALAMNURI82024</v>
      </c>
    </row>
    <row r="1527" spans="1:14" x14ac:dyDescent="0.3">
      <c r="A1527" s="2">
        <v>93</v>
      </c>
      <c r="B1527" s="2" t="s">
        <v>7698</v>
      </c>
      <c r="C1527" s="2" t="s">
        <v>12393</v>
      </c>
      <c r="D1527" s="2" t="s">
        <v>1018</v>
      </c>
      <c r="E1527" s="2">
        <v>9</v>
      </c>
      <c r="F1527" s="2" t="s">
        <v>11</v>
      </c>
      <c r="G1527" s="2">
        <v>920</v>
      </c>
      <c r="H1527" s="3">
        <v>3.7784202917597581E-3</v>
      </c>
      <c r="I1527" s="2">
        <v>243488</v>
      </c>
      <c r="J1527" s="2">
        <v>330941</v>
      </c>
      <c r="K1527" s="2" t="s">
        <v>2238</v>
      </c>
      <c r="L1527" s="2" t="s">
        <v>2238</v>
      </c>
      <c r="M1527" s="2" t="s">
        <v>2054</v>
      </c>
      <c r="N1527" s="1" t="str">
        <f t="shared" si="23"/>
        <v>KALAMNURI92024</v>
      </c>
    </row>
    <row r="1528" spans="1:14" x14ac:dyDescent="0.3">
      <c r="A1528" s="2">
        <v>93</v>
      </c>
      <c r="B1528" s="2" t="s">
        <v>7698</v>
      </c>
      <c r="C1528" s="2" t="s">
        <v>12394</v>
      </c>
      <c r="D1528" s="2" t="s">
        <v>1018</v>
      </c>
      <c r="E1528" s="2">
        <v>10</v>
      </c>
      <c r="F1528" s="2" t="s">
        <v>19</v>
      </c>
      <c r="G1528" s="2">
        <v>731</v>
      </c>
      <c r="H1528" s="3">
        <v>3.0022013405178079E-3</v>
      </c>
      <c r="I1528" s="2">
        <v>243488</v>
      </c>
      <c r="J1528" s="2">
        <v>330941</v>
      </c>
      <c r="K1528" s="2" t="s">
        <v>2238</v>
      </c>
      <c r="L1528" s="2" t="s">
        <v>2238</v>
      </c>
      <c r="M1528" s="2" t="s">
        <v>2054</v>
      </c>
      <c r="N1528" s="1" t="str">
        <f t="shared" si="23"/>
        <v>KALAMNURI102024</v>
      </c>
    </row>
    <row r="1529" spans="1:14" x14ac:dyDescent="0.3">
      <c r="A1529" s="2">
        <v>93</v>
      </c>
      <c r="B1529" s="2" t="s">
        <v>7698</v>
      </c>
      <c r="C1529" s="2" t="s">
        <v>12395</v>
      </c>
      <c r="D1529" s="2" t="s">
        <v>1018</v>
      </c>
      <c r="E1529" s="2">
        <v>11</v>
      </c>
      <c r="F1529" s="2" t="s">
        <v>19</v>
      </c>
      <c r="G1529" s="2">
        <v>552</v>
      </c>
      <c r="H1529" s="3">
        <v>2.2670521750558551E-3</v>
      </c>
      <c r="I1529" s="2">
        <v>243488</v>
      </c>
      <c r="J1529" s="2">
        <v>330941</v>
      </c>
      <c r="K1529" s="2" t="s">
        <v>2238</v>
      </c>
      <c r="L1529" s="2" t="s">
        <v>2238</v>
      </c>
      <c r="M1529" s="2" t="s">
        <v>2054</v>
      </c>
      <c r="N1529" s="1" t="str">
        <f t="shared" si="23"/>
        <v>KALAMNURI112024</v>
      </c>
    </row>
    <row r="1530" spans="1:14" x14ac:dyDescent="0.3">
      <c r="A1530" s="2">
        <v>93</v>
      </c>
      <c r="B1530" s="2" t="s">
        <v>7698</v>
      </c>
      <c r="C1530" s="2" t="s">
        <v>12396</v>
      </c>
      <c r="D1530" s="2" t="s">
        <v>1018</v>
      </c>
      <c r="E1530" s="2">
        <v>12</v>
      </c>
      <c r="F1530" s="2" t="s">
        <v>7595</v>
      </c>
      <c r="G1530" s="2">
        <v>471</v>
      </c>
      <c r="H1530" s="3">
        <v>1.9343869102378761E-3</v>
      </c>
      <c r="I1530" s="2">
        <v>243488</v>
      </c>
      <c r="J1530" s="2">
        <v>330941</v>
      </c>
      <c r="K1530" s="2" t="s">
        <v>2238</v>
      </c>
      <c r="L1530" s="2" t="s">
        <v>2238</v>
      </c>
      <c r="M1530" s="2" t="s">
        <v>2054</v>
      </c>
      <c r="N1530" s="1" t="str">
        <f t="shared" si="23"/>
        <v>KALAMNURI122024</v>
      </c>
    </row>
    <row r="1531" spans="1:14" x14ac:dyDescent="0.3">
      <c r="A1531" s="2">
        <v>93</v>
      </c>
      <c r="B1531" s="2" t="s">
        <v>7698</v>
      </c>
      <c r="C1531" s="2" t="s">
        <v>22</v>
      </c>
      <c r="D1531" s="2" t="s">
        <v>7923</v>
      </c>
      <c r="E1531" s="2">
        <v>13</v>
      </c>
      <c r="F1531" s="2" t="s">
        <v>22</v>
      </c>
      <c r="G1531" s="2">
        <v>422</v>
      </c>
      <c r="H1531" s="3">
        <v>1.733144959915889E-3</v>
      </c>
      <c r="I1531" s="2">
        <v>243488</v>
      </c>
      <c r="J1531" s="2">
        <v>330941</v>
      </c>
      <c r="K1531" s="2" t="s">
        <v>2238</v>
      </c>
      <c r="L1531" s="2" t="s">
        <v>2238</v>
      </c>
      <c r="M1531" s="2" t="s">
        <v>2054</v>
      </c>
      <c r="N1531" s="1" t="str">
        <f t="shared" si="23"/>
        <v>KALAMNURI132024</v>
      </c>
    </row>
    <row r="1532" spans="1:14" x14ac:dyDescent="0.3">
      <c r="A1532" s="2">
        <v>93</v>
      </c>
      <c r="B1532" s="2" t="s">
        <v>7698</v>
      </c>
      <c r="C1532" s="2" t="s">
        <v>12397</v>
      </c>
      <c r="D1532" s="2" t="s">
        <v>1018</v>
      </c>
      <c r="E1532" s="2">
        <v>14</v>
      </c>
      <c r="F1532" s="2" t="s">
        <v>62</v>
      </c>
      <c r="G1532" s="2">
        <v>383</v>
      </c>
      <c r="H1532" s="3">
        <v>1.5729727953738993E-3</v>
      </c>
      <c r="I1532" s="2">
        <v>243488</v>
      </c>
      <c r="J1532" s="2">
        <v>330941</v>
      </c>
      <c r="K1532" s="2" t="s">
        <v>2238</v>
      </c>
      <c r="L1532" s="2" t="s">
        <v>2238</v>
      </c>
      <c r="M1532" s="2" t="s">
        <v>2054</v>
      </c>
      <c r="N1532" s="1" t="str">
        <f t="shared" si="23"/>
        <v>KALAMNURI142024</v>
      </c>
    </row>
    <row r="1533" spans="1:14" x14ac:dyDescent="0.3">
      <c r="A1533" s="2">
        <v>93</v>
      </c>
      <c r="B1533" s="2" t="s">
        <v>7698</v>
      </c>
      <c r="C1533" s="2" t="s">
        <v>12398</v>
      </c>
      <c r="D1533" s="2" t="s">
        <v>1018</v>
      </c>
      <c r="E1533" s="2">
        <v>15</v>
      </c>
      <c r="F1533" s="2" t="s">
        <v>19</v>
      </c>
      <c r="G1533" s="2">
        <v>218</v>
      </c>
      <c r="H1533" s="3">
        <v>8.9532133000394271E-4</v>
      </c>
      <c r="I1533" s="2">
        <v>243488</v>
      </c>
      <c r="J1533" s="2">
        <v>330941</v>
      </c>
      <c r="K1533" s="2" t="s">
        <v>2238</v>
      </c>
      <c r="L1533" s="2" t="s">
        <v>2238</v>
      </c>
      <c r="M1533" s="2" t="s">
        <v>2054</v>
      </c>
      <c r="N1533" s="1" t="str">
        <f t="shared" si="23"/>
        <v>KALAMNURI152024</v>
      </c>
    </row>
    <row r="1534" spans="1:14" x14ac:dyDescent="0.3">
      <c r="A1534" s="2">
        <v>93</v>
      </c>
      <c r="B1534" s="2" t="s">
        <v>7698</v>
      </c>
      <c r="C1534" s="2" t="s">
        <v>12399</v>
      </c>
      <c r="D1534" s="2" t="s">
        <v>1018</v>
      </c>
      <c r="E1534" s="2">
        <v>16</v>
      </c>
      <c r="F1534" s="2" t="s">
        <v>19</v>
      </c>
      <c r="G1534" s="2">
        <v>192</v>
      </c>
      <c r="H1534" s="3">
        <v>7.885398869759495E-4</v>
      </c>
      <c r="I1534" s="2">
        <v>243488</v>
      </c>
      <c r="J1534" s="2">
        <v>330941</v>
      </c>
      <c r="K1534" s="2" t="s">
        <v>2238</v>
      </c>
      <c r="L1534" s="2" t="s">
        <v>2238</v>
      </c>
      <c r="M1534" s="2" t="s">
        <v>2054</v>
      </c>
      <c r="N1534" s="1" t="str">
        <f t="shared" si="23"/>
        <v>KALAMNURI162024</v>
      </c>
    </row>
    <row r="1535" spans="1:14" x14ac:dyDescent="0.3">
      <c r="A1535" s="2">
        <v>93</v>
      </c>
      <c r="B1535" s="2" t="s">
        <v>7698</v>
      </c>
      <c r="C1535" s="2" t="s">
        <v>12400</v>
      </c>
      <c r="D1535" s="2" t="s">
        <v>1018</v>
      </c>
      <c r="E1535" s="2">
        <v>17</v>
      </c>
      <c r="F1535" s="2" t="s">
        <v>753</v>
      </c>
      <c r="G1535" s="2">
        <v>166</v>
      </c>
      <c r="H1535" s="3">
        <v>6.8175844394795639E-4</v>
      </c>
      <c r="I1535" s="2">
        <v>243488</v>
      </c>
      <c r="J1535" s="2">
        <v>330941</v>
      </c>
      <c r="K1535" s="2" t="s">
        <v>2238</v>
      </c>
      <c r="L1535" s="2" t="s">
        <v>2238</v>
      </c>
      <c r="M1535" s="2" t="s">
        <v>2054</v>
      </c>
      <c r="N1535" s="1" t="str">
        <f t="shared" si="23"/>
        <v>KALAMNURI172024</v>
      </c>
    </row>
    <row r="1536" spans="1:14" x14ac:dyDescent="0.3">
      <c r="A1536" s="2">
        <v>93</v>
      </c>
      <c r="B1536" s="2" t="s">
        <v>7698</v>
      </c>
      <c r="C1536" s="2" t="s">
        <v>12401</v>
      </c>
      <c r="D1536" s="2" t="s">
        <v>1018</v>
      </c>
      <c r="E1536" s="2">
        <v>18</v>
      </c>
      <c r="F1536" s="2" t="s">
        <v>2329</v>
      </c>
      <c r="G1536" s="2">
        <v>158</v>
      </c>
      <c r="H1536" s="3">
        <v>6.4890261532395848E-4</v>
      </c>
      <c r="I1536" s="2">
        <v>243488</v>
      </c>
      <c r="J1536" s="2">
        <v>330941</v>
      </c>
      <c r="K1536" s="2" t="s">
        <v>2238</v>
      </c>
      <c r="L1536" s="2" t="s">
        <v>2238</v>
      </c>
      <c r="M1536" s="2" t="s">
        <v>2054</v>
      </c>
      <c r="N1536" s="1" t="str">
        <f t="shared" si="23"/>
        <v>KALAMNURI182024</v>
      </c>
    </row>
    <row r="1537" spans="1:14" x14ac:dyDescent="0.3">
      <c r="A1537" s="2">
        <v>93</v>
      </c>
      <c r="B1537" s="2" t="s">
        <v>7698</v>
      </c>
      <c r="C1537" s="2" t="s">
        <v>12402</v>
      </c>
      <c r="D1537" s="2" t="s">
        <v>1018</v>
      </c>
      <c r="E1537" s="2">
        <v>19</v>
      </c>
      <c r="F1537" s="2" t="s">
        <v>19</v>
      </c>
      <c r="G1537" s="2">
        <v>135</v>
      </c>
      <c r="H1537" s="3">
        <v>5.5444210802996447E-4</v>
      </c>
      <c r="I1537" s="2">
        <v>243488</v>
      </c>
      <c r="J1537" s="2">
        <v>330941</v>
      </c>
      <c r="K1537" s="2" t="s">
        <v>2238</v>
      </c>
      <c r="L1537" s="2" t="s">
        <v>2238</v>
      </c>
      <c r="M1537" s="2" t="s">
        <v>2054</v>
      </c>
      <c r="N1537" s="1" t="str">
        <f t="shared" si="23"/>
        <v>KALAMNURI192024</v>
      </c>
    </row>
    <row r="1538" spans="1:14" x14ac:dyDescent="0.3">
      <c r="A1538" s="2">
        <v>93</v>
      </c>
      <c r="B1538" s="2" t="s">
        <v>7698</v>
      </c>
      <c r="C1538" s="2" t="s">
        <v>12403</v>
      </c>
      <c r="D1538" s="2" t="s">
        <v>1018</v>
      </c>
      <c r="E1538" s="2">
        <v>20</v>
      </c>
      <c r="F1538" s="2" t="s">
        <v>19</v>
      </c>
      <c r="G1538" s="2">
        <v>134</v>
      </c>
      <c r="H1538" s="3">
        <v>5.5033512945196477E-4</v>
      </c>
      <c r="I1538" s="2">
        <v>243488</v>
      </c>
      <c r="J1538" s="2">
        <v>330941</v>
      </c>
      <c r="K1538" s="2" t="s">
        <v>2238</v>
      </c>
      <c r="L1538" s="2" t="s">
        <v>2238</v>
      </c>
      <c r="M1538" s="2" t="s">
        <v>2054</v>
      </c>
      <c r="N1538" s="1" t="str">
        <f t="shared" si="23"/>
        <v>KALAMNURI202024</v>
      </c>
    </row>
    <row r="1539" spans="1:14" x14ac:dyDescent="0.3">
      <c r="A1539" s="2">
        <v>94</v>
      </c>
      <c r="B1539" s="2" t="s">
        <v>7699</v>
      </c>
      <c r="C1539" s="2" t="s">
        <v>4935</v>
      </c>
      <c r="D1539" s="2" t="s">
        <v>1018</v>
      </c>
      <c r="E1539" s="2">
        <v>1</v>
      </c>
      <c r="F1539" s="2" t="s">
        <v>9</v>
      </c>
      <c r="G1539" s="2">
        <v>73724</v>
      </c>
      <c r="H1539" s="3">
        <v>0.32448372387810076</v>
      </c>
      <c r="I1539" s="2">
        <v>227204</v>
      </c>
      <c r="J1539" s="2">
        <v>333588</v>
      </c>
      <c r="K1539" s="2" t="s">
        <v>2238</v>
      </c>
      <c r="L1539" s="2" t="s">
        <v>2238</v>
      </c>
      <c r="M1539" s="2" t="s">
        <v>2054</v>
      </c>
      <c r="N1539" s="1" t="str">
        <f t="shared" ref="N1539:N1602" si="24">B1539&amp;E1539&amp;2024</f>
        <v>HINGOLI12024</v>
      </c>
    </row>
    <row r="1540" spans="1:14" x14ac:dyDescent="0.3">
      <c r="A1540" s="2">
        <v>94</v>
      </c>
      <c r="B1540" s="2" t="s">
        <v>7699</v>
      </c>
      <c r="C1540" s="2" t="s">
        <v>12404</v>
      </c>
      <c r="D1540" s="2" t="s">
        <v>1020</v>
      </c>
      <c r="E1540" s="2">
        <v>2</v>
      </c>
      <c r="F1540" s="2" t="s">
        <v>1977</v>
      </c>
      <c r="G1540" s="2">
        <v>62703</v>
      </c>
      <c r="H1540" s="3">
        <v>0.27597665534057497</v>
      </c>
      <c r="I1540" s="2">
        <v>227204</v>
      </c>
      <c r="J1540" s="2">
        <v>333588</v>
      </c>
      <c r="K1540" s="2" t="s">
        <v>2238</v>
      </c>
      <c r="L1540" s="2" t="s">
        <v>2238</v>
      </c>
      <c r="M1540" s="2" t="s">
        <v>2054</v>
      </c>
      <c r="N1540" s="1" t="str">
        <f t="shared" si="24"/>
        <v>HINGOLI22024</v>
      </c>
    </row>
    <row r="1541" spans="1:14" x14ac:dyDescent="0.3">
      <c r="A1541" s="2">
        <v>94</v>
      </c>
      <c r="B1541" s="2" t="s">
        <v>7699</v>
      </c>
      <c r="C1541" s="2" t="s">
        <v>12405</v>
      </c>
      <c r="D1541" s="2" t="s">
        <v>1018</v>
      </c>
      <c r="E1541" s="2">
        <v>3</v>
      </c>
      <c r="F1541" s="2" t="s">
        <v>1023</v>
      </c>
      <c r="G1541" s="2">
        <v>23729</v>
      </c>
      <c r="H1541" s="3">
        <v>0.10443918240876041</v>
      </c>
      <c r="I1541" s="2">
        <v>227204</v>
      </c>
      <c r="J1541" s="2">
        <v>333588</v>
      </c>
      <c r="K1541" s="2" t="s">
        <v>2238</v>
      </c>
      <c r="L1541" s="2" t="s">
        <v>2238</v>
      </c>
      <c r="M1541" s="2" t="s">
        <v>2054</v>
      </c>
      <c r="N1541" s="1" t="str">
        <f t="shared" si="24"/>
        <v>HINGOLI32024</v>
      </c>
    </row>
    <row r="1542" spans="1:14" x14ac:dyDescent="0.3">
      <c r="A1542" s="2">
        <v>94</v>
      </c>
      <c r="B1542" s="2" t="s">
        <v>7699</v>
      </c>
      <c r="C1542" s="2" t="s">
        <v>12406</v>
      </c>
      <c r="D1542" s="2" t="s">
        <v>1018</v>
      </c>
      <c r="E1542" s="2">
        <v>4</v>
      </c>
      <c r="F1542" s="2" t="s">
        <v>19</v>
      </c>
      <c r="G1542" s="2">
        <v>22090</v>
      </c>
      <c r="H1542" s="3">
        <v>9.722540096125068E-2</v>
      </c>
      <c r="I1542" s="2">
        <v>227204</v>
      </c>
      <c r="J1542" s="2">
        <v>333588</v>
      </c>
      <c r="K1542" s="2" t="s">
        <v>2238</v>
      </c>
      <c r="L1542" s="2" t="s">
        <v>2238</v>
      </c>
      <c r="M1542" s="2" t="s">
        <v>2054</v>
      </c>
      <c r="N1542" s="1" t="str">
        <f t="shared" si="24"/>
        <v>HINGOLI42024</v>
      </c>
    </row>
    <row r="1543" spans="1:14" x14ac:dyDescent="0.3">
      <c r="A1543" s="2">
        <v>94</v>
      </c>
      <c r="B1543" s="2" t="s">
        <v>7699</v>
      </c>
      <c r="C1543" s="2" t="s">
        <v>12407</v>
      </c>
      <c r="D1543" s="2" t="s">
        <v>1018</v>
      </c>
      <c r="E1543" s="2">
        <v>5</v>
      </c>
      <c r="F1543" s="2" t="s">
        <v>19</v>
      </c>
      <c r="G1543" s="2">
        <v>19185</v>
      </c>
      <c r="H1543" s="3">
        <v>8.4439534515237405E-2</v>
      </c>
      <c r="I1543" s="2">
        <v>227204</v>
      </c>
      <c r="J1543" s="2">
        <v>333588</v>
      </c>
      <c r="K1543" s="2" t="s">
        <v>2238</v>
      </c>
      <c r="L1543" s="2" t="s">
        <v>2238</v>
      </c>
      <c r="M1543" s="2" t="s">
        <v>2054</v>
      </c>
      <c r="N1543" s="1" t="str">
        <f t="shared" si="24"/>
        <v>HINGOLI52024</v>
      </c>
    </row>
    <row r="1544" spans="1:14" x14ac:dyDescent="0.3">
      <c r="A1544" s="2">
        <v>94</v>
      </c>
      <c r="B1544" s="2" t="s">
        <v>7699</v>
      </c>
      <c r="C1544" s="2" t="s">
        <v>12408</v>
      </c>
      <c r="D1544" s="2" t="s">
        <v>1018</v>
      </c>
      <c r="E1544" s="2">
        <v>6</v>
      </c>
      <c r="F1544" s="2" t="s">
        <v>19</v>
      </c>
      <c r="G1544" s="2">
        <v>10767</v>
      </c>
      <c r="H1544" s="3">
        <v>4.7389130473055055E-2</v>
      </c>
      <c r="I1544" s="2">
        <v>227204</v>
      </c>
      <c r="J1544" s="2">
        <v>333588</v>
      </c>
      <c r="K1544" s="2" t="s">
        <v>2238</v>
      </c>
      <c r="L1544" s="2" t="s">
        <v>2238</v>
      </c>
      <c r="M1544" s="2" t="s">
        <v>2054</v>
      </c>
      <c r="N1544" s="1" t="str">
        <f t="shared" si="24"/>
        <v>HINGOLI62024</v>
      </c>
    </row>
    <row r="1545" spans="1:14" x14ac:dyDescent="0.3">
      <c r="A1545" s="2">
        <v>94</v>
      </c>
      <c r="B1545" s="2" t="s">
        <v>7699</v>
      </c>
      <c r="C1545" s="2" t="s">
        <v>12409</v>
      </c>
      <c r="D1545" s="2" t="s">
        <v>1018</v>
      </c>
      <c r="E1545" s="2">
        <v>7</v>
      </c>
      <c r="F1545" s="2" t="s">
        <v>302</v>
      </c>
      <c r="G1545" s="2">
        <v>2260</v>
      </c>
      <c r="H1545" s="3">
        <v>9.9470079752117038E-3</v>
      </c>
      <c r="I1545" s="2">
        <v>227204</v>
      </c>
      <c r="J1545" s="2">
        <v>333588</v>
      </c>
      <c r="K1545" s="2" t="s">
        <v>2238</v>
      </c>
      <c r="L1545" s="2" t="s">
        <v>2238</v>
      </c>
      <c r="M1545" s="2" t="s">
        <v>2054</v>
      </c>
      <c r="N1545" s="1" t="str">
        <f t="shared" si="24"/>
        <v>HINGOLI72024</v>
      </c>
    </row>
    <row r="1546" spans="1:14" x14ac:dyDescent="0.3">
      <c r="A1546" s="2">
        <v>94</v>
      </c>
      <c r="B1546" s="2" t="s">
        <v>7699</v>
      </c>
      <c r="C1546" s="2" t="s">
        <v>12410</v>
      </c>
      <c r="D1546" s="2" t="s">
        <v>1018</v>
      </c>
      <c r="E1546" s="2">
        <v>8</v>
      </c>
      <c r="F1546" s="2" t="s">
        <v>19</v>
      </c>
      <c r="G1546" s="2">
        <v>2121</v>
      </c>
      <c r="H1546" s="3">
        <v>9.3352229714265596E-3</v>
      </c>
      <c r="I1546" s="2">
        <v>227204</v>
      </c>
      <c r="J1546" s="2">
        <v>333588</v>
      </c>
      <c r="K1546" s="2" t="s">
        <v>2238</v>
      </c>
      <c r="L1546" s="2" t="s">
        <v>2238</v>
      </c>
      <c r="M1546" s="2" t="s">
        <v>2054</v>
      </c>
      <c r="N1546" s="1" t="str">
        <f t="shared" si="24"/>
        <v>HINGOLI82024</v>
      </c>
    </row>
    <row r="1547" spans="1:14" x14ac:dyDescent="0.3">
      <c r="A1547" s="2">
        <v>94</v>
      </c>
      <c r="B1547" s="2" t="s">
        <v>7699</v>
      </c>
      <c r="C1547" s="2" t="s">
        <v>12411</v>
      </c>
      <c r="D1547" s="2" t="s">
        <v>1018</v>
      </c>
      <c r="E1547" s="2">
        <v>9</v>
      </c>
      <c r="F1547" s="2" t="s">
        <v>19</v>
      </c>
      <c r="G1547" s="2">
        <v>1551</v>
      </c>
      <c r="H1547" s="3">
        <v>6.8264643228112178E-3</v>
      </c>
      <c r="I1547" s="2">
        <v>227204</v>
      </c>
      <c r="J1547" s="2">
        <v>333588</v>
      </c>
      <c r="K1547" s="2" t="s">
        <v>2238</v>
      </c>
      <c r="L1547" s="2" t="s">
        <v>2238</v>
      </c>
      <c r="M1547" s="2" t="s">
        <v>2054</v>
      </c>
      <c r="N1547" s="1" t="str">
        <f t="shared" si="24"/>
        <v>HINGOLI92024</v>
      </c>
    </row>
    <row r="1548" spans="1:14" x14ac:dyDescent="0.3">
      <c r="A1548" s="2">
        <v>94</v>
      </c>
      <c r="B1548" s="2" t="s">
        <v>7699</v>
      </c>
      <c r="C1548" s="2" t="s">
        <v>12412</v>
      </c>
      <c r="D1548" s="2" t="s">
        <v>1018</v>
      </c>
      <c r="E1548" s="2">
        <v>10</v>
      </c>
      <c r="F1548" s="2" t="s">
        <v>11</v>
      </c>
      <c r="G1548" s="2">
        <v>1307</v>
      </c>
      <c r="H1548" s="3">
        <v>5.7525395679653528E-3</v>
      </c>
      <c r="I1548" s="2">
        <v>227204</v>
      </c>
      <c r="J1548" s="2">
        <v>333588</v>
      </c>
      <c r="K1548" s="2" t="s">
        <v>2238</v>
      </c>
      <c r="L1548" s="2" t="s">
        <v>2238</v>
      </c>
      <c r="M1548" s="2" t="s">
        <v>2054</v>
      </c>
      <c r="N1548" s="1" t="str">
        <f t="shared" si="24"/>
        <v>HINGOLI102024</v>
      </c>
    </row>
    <row r="1549" spans="1:14" x14ac:dyDescent="0.3">
      <c r="A1549" s="2">
        <v>94</v>
      </c>
      <c r="B1549" s="2" t="s">
        <v>7699</v>
      </c>
      <c r="C1549" s="2" t="s">
        <v>2245</v>
      </c>
      <c r="D1549" s="2" t="s">
        <v>1018</v>
      </c>
      <c r="E1549" s="2">
        <v>11</v>
      </c>
      <c r="F1549" s="2" t="s">
        <v>19</v>
      </c>
      <c r="G1549" s="2">
        <v>917</v>
      </c>
      <c r="H1549" s="3">
        <v>4.036020492596961E-3</v>
      </c>
      <c r="I1549" s="2">
        <v>227204</v>
      </c>
      <c r="J1549" s="2">
        <v>333588</v>
      </c>
      <c r="K1549" s="2" t="s">
        <v>2238</v>
      </c>
      <c r="L1549" s="2" t="s">
        <v>2238</v>
      </c>
      <c r="M1549" s="2" t="s">
        <v>2054</v>
      </c>
      <c r="N1549" s="1" t="str">
        <f t="shared" si="24"/>
        <v>HINGOLI112024</v>
      </c>
    </row>
    <row r="1550" spans="1:14" x14ac:dyDescent="0.3">
      <c r="A1550" s="2">
        <v>94</v>
      </c>
      <c r="B1550" s="2" t="s">
        <v>7699</v>
      </c>
      <c r="C1550" s="2" t="s">
        <v>12413</v>
      </c>
      <c r="D1550" s="2" t="s">
        <v>1018</v>
      </c>
      <c r="E1550" s="2">
        <v>12</v>
      </c>
      <c r="F1550" s="2" t="s">
        <v>753</v>
      </c>
      <c r="G1550" s="2">
        <v>881</v>
      </c>
      <c r="H1550" s="3">
        <v>3.8775725779475714E-3</v>
      </c>
      <c r="I1550" s="2">
        <v>227204</v>
      </c>
      <c r="J1550" s="2">
        <v>333588</v>
      </c>
      <c r="K1550" s="2" t="s">
        <v>2238</v>
      </c>
      <c r="L1550" s="2" t="s">
        <v>2238</v>
      </c>
      <c r="M1550" s="2" t="s">
        <v>2054</v>
      </c>
      <c r="N1550" s="1" t="str">
        <f t="shared" si="24"/>
        <v>HINGOLI122024</v>
      </c>
    </row>
    <row r="1551" spans="1:14" x14ac:dyDescent="0.3">
      <c r="A1551" s="2">
        <v>94</v>
      </c>
      <c r="B1551" s="2" t="s">
        <v>7699</v>
      </c>
      <c r="C1551" s="2" t="s">
        <v>12414</v>
      </c>
      <c r="D1551" s="2" t="s">
        <v>1018</v>
      </c>
      <c r="E1551" s="2">
        <v>13</v>
      </c>
      <c r="F1551" s="2" t="s">
        <v>19</v>
      </c>
      <c r="G1551" s="2">
        <v>871</v>
      </c>
      <c r="H1551" s="3">
        <v>3.8335592683227406E-3</v>
      </c>
      <c r="I1551" s="2">
        <v>227204</v>
      </c>
      <c r="J1551" s="2">
        <v>333588</v>
      </c>
      <c r="K1551" s="2" t="s">
        <v>2238</v>
      </c>
      <c r="L1551" s="2" t="s">
        <v>2238</v>
      </c>
      <c r="M1551" s="2" t="s">
        <v>2054</v>
      </c>
      <c r="N1551" s="1" t="str">
        <f t="shared" si="24"/>
        <v>HINGOLI132024</v>
      </c>
    </row>
    <row r="1552" spans="1:14" x14ac:dyDescent="0.3">
      <c r="A1552" s="2">
        <v>94</v>
      </c>
      <c r="B1552" s="2" t="s">
        <v>7699</v>
      </c>
      <c r="C1552" s="2" t="s">
        <v>2252</v>
      </c>
      <c r="D1552" s="2" t="s">
        <v>1018</v>
      </c>
      <c r="E1552" s="2">
        <v>14</v>
      </c>
      <c r="F1552" s="2" t="s">
        <v>19</v>
      </c>
      <c r="G1552" s="2">
        <v>716</v>
      </c>
      <c r="H1552" s="3">
        <v>3.1513529691378672E-3</v>
      </c>
      <c r="I1552" s="2">
        <v>227204</v>
      </c>
      <c r="J1552" s="2">
        <v>333588</v>
      </c>
      <c r="K1552" s="2" t="s">
        <v>2238</v>
      </c>
      <c r="L1552" s="2" t="s">
        <v>2238</v>
      </c>
      <c r="M1552" s="2" t="s">
        <v>2054</v>
      </c>
      <c r="N1552" s="1" t="str">
        <f t="shared" si="24"/>
        <v>HINGOLI142024</v>
      </c>
    </row>
    <row r="1553" spans="1:14" x14ac:dyDescent="0.3">
      <c r="A1553" s="2">
        <v>94</v>
      </c>
      <c r="B1553" s="2" t="s">
        <v>7699</v>
      </c>
      <c r="C1553" s="2" t="s">
        <v>22</v>
      </c>
      <c r="D1553" s="2" t="s">
        <v>7923</v>
      </c>
      <c r="E1553" s="2">
        <v>15</v>
      </c>
      <c r="F1553" s="2" t="s">
        <v>22</v>
      </c>
      <c r="G1553" s="2">
        <v>653</v>
      </c>
      <c r="H1553" s="3">
        <v>2.8740691185014347E-3</v>
      </c>
      <c r="I1553" s="2">
        <v>227204</v>
      </c>
      <c r="J1553" s="2">
        <v>333588</v>
      </c>
      <c r="K1553" s="2" t="s">
        <v>2238</v>
      </c>
      <c r="L1553" s="2" t="s">
        <v>2238</v>
      </c>
      <c r="M1553" s="2" t="s">
        <v>2054</v>
      </c>
      <c r="N1553" s="1" t="str">
        <f t="shared" si="24"/>
        <v>HINGOLI152024</v>
      </c>
    </row>
    <row r="1554" spans="1:14" x14ac:dyDescent="0.3">
      <c r="A1554" s="2">
        <v>94</v>
      </c>
      <c r="B1554" s="2" t="s">
        <v>7699</v>
      </c>
      <c r="C1554" s="2" t="s">
        <v>12415</v>
      </c>
      <c r="D1554" s="2" t="s">
        <v>1018</v>
      </c>
      <c r="E1554" s="2">
        <v>16</v>
      </c>
      <c r="F1554" s="2" t="s">
        <v>7610</v>
      </c>
      <c r="G1554" s="2">
        <v>558</v>
      </c>
      <c r="H1554" s="3">
        <v>2.4559426770655447E-3</v>
      </c>
      <c r="I1554" s="2">
        <v>227204</v>
      </c>
      <c r="J1554" s="2">
        <v>333588</v>
      </c>
      <c r="K1554" s="2" t="s">
        <v>2238</v>
      </c>
      <c r="L1554" s="2" t="s">
        <v>2238</v>
      </c>
      <c r="M1554" s="2" t="s">
        <v>2054</v>
      </c>
      <c r="N1554" s="1" t="str">
        <f t="shared" si="24"/>
        <v>HINGOLI162024</v>
      </c>
    </row>
    <row r="1555" spans="1:14" x14ac:dyDescent="0.3">
      <c r="A1555" s="2">
        <v>94</v>
      </c>
      <c r="B1555" s="2" t="s">
        <v>7699</v>
      </c>
      <c r="C1555" s="2" t="s">
        <v>12416</v>
      </c>
      <c r="D1555" s="2" t="s">
        <v>1018</v>
      </c>
      <c r="E1555" s="2">
        <v>17</v>
      </c>
      <c r="F1555" s="2" t="s">
        <v>1279</v>
      </c>
      <c r="G1555" s="2">
        <v>542</v>
      </c>
      <c r="H1555" s="3">
        <v>2.3855213816658155E-3</v>
      </c>
      <c r="I1555" s="2">
        <v>227204</v>
      </c>
      <c r="J1555" s="2">
        <v>333588</v>
      </c>
      <c r="K1555" s="2" t="s">
        <v>2238</v>
      </c>
      <c r="L1555" s="2" t="s">
        <v>2238</v>
      </c>
      <c r="M1555" s="2" t="s">
        <v>2054</v>
      </c>
      <c r="N1555" s="1" t="str">
        <f t="shared" si="24"/>
        <v>HINGOLI172024</v>
      </c>
    </row>
    <row r="1556" spans="1:14" x14ac:dyDescent="0.3">
      <c r="A1556" s="2">
        <v>94</v>
      </c>
      <c r="B1556" s="2" t="s">
        <v>7699</v>
      </c>
      <c r="C1556" s="2" t="s">
        <v>12417</v>
      </c>
      <c r="D1556" s="2" t="s">
        <v>1018</v>
      </c>
      <c r="E1556" s="2">
        <v>18</v>
      </c>
      <c r="F1556" s="2" t="s">
        <v>2082</v>
      </c>
      <c r="G1556" s="2">
        <v>507</v>
      </c>
      <c r="H1556" s="3">
        <v>2.2314747979789089E-3</v>
      </c>
      <c r="I1556" s="2">
        <v>227204</v>
      </c>
      <c r="J1556" s="2">
        <v>333588</v>
      </c>
      <c r="K1556" s="2" t="s">
        <v>2238</v>
      </c>
      <c r="L1556" s="2" t="s">
        <v>2238</v>
      </c>
      <c r="M1556" s="2" t="s">
        <v>2054</v>
      </c>
      <c r="N1556" s="1" t="str">
        <f t="shared" si="24"/>
        <v>HINGOLI182024</v>
      </c>
    </row>
    <row r="1557" spans="1:14" x14ac:dyDescent="0.3">
      <c r="A1557" s="2">
        <v>94</v>
      </c>
      <c r="B1557" s="2" t="s">
        <v>7699</v>
      </c>
      <c r="C1557" s="2" t="s">
        <v>12418</v>
      </c>
      <c r="D1557" s="2" t="s">
        <v>1018</v>
      </c>
      <c r="E1557" s="2">
        <v>19</v>
      </c>
      <c r="F1557" s="2" t="s">
        <v>19</v>
      </c>
      <c r="G1557" s="2">
        <v>495</v>
      </c>
      <c r="H1557" s="3">
        <v>2.1786588264291122E-3</v>
      </c>
      <c r="I1557" s="2">
        <v>227204</v>
      </c>
      <c r="J1557" s="2">
        <v>333588</v>
      </c>
      <c r="K1557" s="2" t="s">
        <v>2238</v>
      </c>
      <c r="L1557" s="2" t="s">
        <v>2238</v>
      </c>
      <c r="M1557" s="2" t="s">
        <v>2054</v>
      </c>
      <c r="N1557" s="1" t="str">
        <f t="shared" si="24"/>
        <v>HINGOLI192024</v>
      </c>
    </row>
    <row r="1558" spans="1:14" x14ac:dyDescent="0.3">
      <c r="A1558" s="2">
        <v>94</v>
      </c>
      <c r="B1558" s="2" t="s">
        <v>7699</v>
      </c>
      <c r="C1558" s="2" t="s">
        <v>12419</v>
      </c>
      <c r="D1558" s="2" t="s">
        <v>1018</v>
      </c>
      <c r="E1558" s="2">
        <v>20</v>
      </c>
      <c r="F1558" s="2" t="s">
        <v>80</v>
      </c>
      <c r="G1558" s="2">
        <v>487</v>
      </c>
      <c r="H1558" s="3">
        <v>2.1434481787292476E-3</v>
      </c>
      <c r="I1558" s="2">
        <v>227204</v>
      </c>
      <c r="J1558" s="2">
        <v>333588</v>
      </c>
      <c r="K1558" s="2" t="s">
        <v>2238</v>
      </c>
      <c r="L1558" s="2" t="s">
        <v>2238</v>
      </c>
      <c r="M1558" s="2" t="s">
        <v>2054</v>
      </c>
      <c r="N1558" s="1" t="str">
        <f t="shared" si="24"/>
        <v>HINGOLI202024</v>
      </c>
    </row>
    <row r="1559" spans="1:14" x14ac:dyDescent="0.3">
      <c r="A1559" s="2">
        <v>94</v>
      </c>
      <c r="B1559" s="2" t="s">
        <v>7699</v>
      </c>
      <c r="C1559" s="2" t="s">
        <v>12420</v>
      </c>
      <c r="D1559" s="2" t="s">
        <v>1018</v>
      </c>
      <c r="E1559" s="2">
        <v>21</v>
      </c>
      <c r="F1559" s="2" t="s">
        <v>19</v>
      </c>
      <c r="G1559" s="2">
        <v>435</v>
      </c>
      <c r="H1559" s="3">
        <v>1.9145789686801288E-3</v>
      </c>
      <c r="I1559" s="2">
        <v>227204</v>
      </c>
      <c r="J1559" s="2">
        <v>333588</v>
      </c>
      <c r="K1559" s="2" t="s">
        <v>2238</v>
      </c>
      <c r="L1559" s="2" t="s">
        <v>2238</v>
      </c>
      <c r="M1559" s="2" t="s">
        <v>2054</v>
      </c>
      <c r="N1559" s="1" t="str">
        <f t="shared" si="24"/>
        <v>HINGOLI212024</v>
      </c>
    </row>
    <row r="1560" spans="1:14" x14ac:dyDescent="0.3">
      <c r="A1560" s="2">
        <v>94</v>
      </c>
      <c r="B1560" s="2" t="s">
        <v>7699</v>
      </c>
      <c r="C1560" s="2" t="s">
        <v>2248</v>
      </c>
      <c r="D1560" s="2" t="s">
        <v>1018</v>
      </c>
      <c r="E1560" s="2">
        <v>22</v>
      </c>
      <c r="F1560" s="2" t="s">
        <v>7592</v>
      </c>
      <c r="G1560" s="2">
        <v>280</v>
      </c>
      <c r="H1560" s="3">
        <v>1.2323726694952553E-3</v>
      </c>
      <c r="I1560" s="2">
        <v>227204</v>
      </c>
      <c r="J1560" s="2">
        <v>333588</v>
      </c>
      <c r="K1560" s="2" t="s">
        <v>2238</v>
      </c>
      <c r="L1560" s="2" t="s">
        <v>2238</v>
      </c>
      <c r="M1560" s="2" t="s">
        <v>2054</v>
      </c>
      <c r="N1560" s="1" t="str">
        <f t="shared" si="24"/>
        <v>HINGOLI222024</v>
      </c>
    </row>
    <row r="1561" spans="1:14" x14ac:dyDescent="0.3">
      <c r="A1561" s="2">
        <v>94</v>
      </c>
      <c r="B1561" s="2" t="s">
        <v>7699</v>
      </c>
      <c r="C1561" s="2" t="s">
        <v>12421</v>
      </c>
      <c r="D1561" s="2" t="s">
        <v>1018</v>
      </c>
      <c r="E1561" s="2">
        <v>23</v>
      </c>
      <c r="F1561" s="2" t="s">
        <v>1971</v>
      </c>
      <c r="G1561" s="2">
        <v>268</v>
      </c>
      <c r="H1561" s="3">
        <v>1.1795566979454588E-3</v>
      </c>
      <c r="I1561" s="2">
        <v>227204</v>
      </c>
      <c r="J1561" s="2">
        <v>333588</v>
      </c>
      <c r="K1561" s="2" t="s">
        <v>2238</v>
      </c>
      <c r="L1561" s="2" t="s">
        <v>2238</v>
      </c>
      <c r="M1561" s="2" t="s">
        <v>2054</v>
      </c>
      <c r="N1561" s="1" t="str">
        <f t="shared" si="24"/>
        <v>HINGOLI232024</v>
      </c>
    </row>
    <row r="1562" spans="1:14" x14ac:dyDescent="0.3">
      <c r="A1562" s="2">
        <v>94</v>
      </c>
      <c r="B1562" s="2" t="s">
        <v>7699</v>
      </c>
      <c r="C1562" s="2" t="s">
        <v>12422</v>
      </c>
      <c r="D1562" s="2" t="s">
        <v>1018</v>
      </c>
      <c r="E1562" s="2">
        <v>24</v>
      </c>
      <c r="F1562" s="2" t="s">
        <v>2272</v>
      </c>
      <c r="G1562" s="2">
        <v>157</v>
      </c>
      <c r="H1562" s="3">
        <v>6.9100896110983962E-4</v>
      </c>
      <c r="I1562" s="2">
        <v>227204</v>
      </c>
      <c r="J1562" s="2">
        <v>333588</v>
      </c>
      <c r="K1562" s="2" t="s">
        <v>2238</v>
      </c>
      <c r="L1562" s="2" t="s">
        <v>2238</v>
      </c>
      <c r="M1562" s="2" t="s">
        <v>2054</v>
      </c>
      <c r="N1562" s="1" t="str">
        <f t="shared" si="24"/>
        <v>HINGOLI242024</v>
      </c>
    </row>
    <row r="1563" spans="1:14" x14ac:dyDescent="0.3">
      <c r="A1563" s="2">
        <v>95</v>
      </c>
      <c r="B1563" s="2" t="s">
        <v>7700</v>
      </c>
      <c r="C1563" s="2" t="s">
        <v>12423</v>
      </c>
      <c r="D1563" s="2" t="s">
        <v>1020</v>
      </c>
      <c r="E1563" s="2">
        <v>1</v>
      </c>
      <c r="F1563" s="2" t="s">
        <v>9</v>
      </c>
      <c r="G1563" s="2">
        <v>112353</v>
      </c>
      <c r="H1563" s="3">
        <v>0.38510685701554442</v>
      </c>
      <c r="I1563" s="2">
        <v>291745</v>
      </c>
      <c r="J1563" s="2">
        <v>388388</v>
      </c>
      <c r="K1563" s="2" t="s">
        <v>380</v>
      </c>
      <c r="L1563" s="2" t="s">
        <v>380</v>
      </c>
      <c r="M1563" s="2" t="s">
        <v>14756</v>
      </c>
      <c r="N1563" s="1" t="str">
        <f t="shared" si="24"/>
        <v>JINTUR12024</v>
      </c>
    </row>
    <row r="1564" spans="1:14" x14ac:dyDescent="0.3">
      <c r="A1564" s="2">
        <v>95</v>
      </c>
      <c r="B1564" s="2" t="s">
        <v>7700</v>
      </c>
      <c r="C1564" s="2" t="s">
        <v>12424</v>
      </c>
      <c r="D1564" s="2" t="s">
        <v>1018</v>
      </c>
      <c r="E1564" s="2">
        <v>2</v>
      </c>
      <c r="F1564" s="2" t="s">
        <v>1992</v>
      </c>
      <c r="G1564" s="2">
        <v>107957</v>
      </c>
      <c r="H1564" s="3">
        <v>0.37003890383725513</v>
      </c>
      <c r="I1564" s="2">
        <v>291745</v>
      </c>
      <c r="J1564" s="2">
        <v>388388</v>
      </c>
      <c r="K1564" s="2" t="s">
        <v>380</v>
      </c>
      <c r="L1564" s="2" t="s">
        <v>380</v>
      </c>
      <c r="M1564" s="2" t="s">
        <v>14756</v>
      </c>
      <c r="N1564" s="1" t="str">
        <f t="shared" si="24"/>
        <v>JINTUR22024</v>
      </c>
    </row>
    <row r="1565" spans="1:14" x14ac:dyDescent="0.3">
      <c r="A1565" s="2">
        <v>95</v>
      </c>
      <c r="B1565" s="2" t="s">
        <v>7700</v>
      </c>
      <c r="C1565" s="2" t="s">
        <v>12425</v>
      </c>
      <c r="D1565" s="2" t="s">
        <v>1018</v>
      </c>
      <c r="E1565" s="2">
        <v>3</v>
      </c>
      <c r="F1565" s="2" t="s">
        <v>1023</v>
      </c>
      <c r="G1565" s="2">
        <v>55838</v>
      </c>
      <c r="H1565" s="3">
        <v>0.19139316869183706</v>
      </c>
      <c r="I1565" s="2">
        <v>291745</v>
      </c>
      <c r="J1565" s="2">
        <v>388388</v>
      </c>
      <c r="K1565" s="2" t="s">
        <v>380</v>
      </c>
      <c r="L1565" s="2" t="s">
        <v>380</v>
      </c>
      <c r="M1565" s="2" t="s">
        <v>14756</v>
      </c>
      <c r="N1565" s="1" t="str">
        <f t="shared" si="24"/>
        <v>JINTUR32024</v>
      </c>
    </row>
    <row r="1566" spans="1:14" x14ac:dyDescent="0.3">
      <c r="A1566" s="2">
        <v>95</v>
      </c>
      <c r="B1566" s="2" t="s">
        <v>7700</v>
      </c>
      <c r="C1566" s="2" t="s">
        <v>12426</v>
      </c>
      <c r="D1566" s="2" t="s">
        <v>1018</v>
      </c>
      <c r="E1566" s="2">
        <v>4</v>
      </c>
      <c r="F1566" s="2" t="s">
        <v>19</v>
      </c>
      <c r="G1566" s="2">
        <v>7430</v>
      </c>
      <c r="H1566" s="3">
        <v>2.5467445885962055E-2</v>
      </c>
      <c r="I1566" s="2">
        <v>291745</v>
      </c>
      <c r="J1566" s="2">
        <v>388388</v>
      </c>
      <c r="K1566" s="2" t="s">
        <v>380</v>
      </c>
      <c r="L1566" s="2" t="s">
        <v>380</v>
      </c>
      <c r="M1566" s="2" t="s">
        <v>14756</v>
      </c>
      <c r="N1566" s="1" t="str">
        <f t="shared" si="24"/>
        <v>JINTUR42024</v>
      </c>
    </row>
    <row r="1567" spans="1:14" x14ac:dyDescent="0.3">
      <c r="A1567" s="2">
        <v>95</v>
      </c>
      <c r="B1567" s="2" t="s">
        <v>7700</v>
      </c>
      <c r="C1567" s="2" t="s">
        <v>22</v>
      </c>
      <c r="D1567" s="2" t="s">
        <v>7923</v>
      </c>
      <c r="E1567" s="2">
        <v>5</v>
      </c>
      <c r="F1567" s="2" t="s">
        <v>22</v>
      </c>
      <c r="G1567" s="2">
        <v>1328</v>
      </c>
      <c r="H1567" s="3">
        <v>4.551920341394026E-3</v>
      </c>
      <c r="I1567" s="2">
        <v>291745</v>
      </c>
      <c r="J1567" s="2">
        <v>388388</v>
      </c>
      <c r="K1567" s="2" t="s">
        <v>380</v>
      </c>
      <c r="L1567" s="2" t="s">
        <v>380</v>
      </c>
      <c r="M1567" s="2" t="s">
        <v>14756</v>
      </c>
      <c r="N1567" s="1" t="str">
        <f t="shared" si="24"/>
        <v>JINTUR52024</v>
      </c>
    </row>
    <row r="1568" spans="1:14" x14ac:dyDescent="0.3">
      <c r="A1568" s="2">
        <v>95</v>
      </c>
      <c r="B1568" s="2" t="s">
        <v>7700</v>
      </c>
      <c r="C1568" s="2" t="s">
        <v>12427</v>
      </c>
      <c r="D1568" s="2" t="s">
        <v>1018</v>
      </c>
      <c r="E1568" s="2">
        <v>6</v>
      </c>
      <c r="F1568" s="2" t="s">
        <v>753</v>
      </c>
      <c r="G1568" s="2">
        <v>1089</v>
      </c>
      <c r="H1568" s="3">
        <v>3.7327117859774803E-3</v>
      </c>
      <c r="I1568" s="2">
        <v>291745</v>
      </c>
      <c r="J1568" s="2">
        <v>388388</v>
      </c>
      <c r="K1568" s="2" t="s">
        <v>380</v>
      </c>
      <c r="L1568" s="2" t="s">
        <v>380</v>
      </c>
      <c r="M1568" s="2" t="s">
        <v>14756</v>
      </c>
      <c r="N1568" s="1" t="str">
        <f t="shared" si="24"/>
        <v>JINTUR62024</v>
      </c>
    </row>
    <row r="1569" spans="1:14" x14ac:dyDescent="0.3">
      <c r="A1569" s="2">
        <v>95</v>
      </c>
      <c r="B1569" s="2" t="s">
        <v>7700</v>
      </c>
      <c r="C1569" s="2" t="s">
        <v>2333</v>
      </c>
      <c r="D1569" s="2" t="s">
        <v>1018</v>
      </c>
      <c r="E1569" s="2">
        <v>7</v>
      </c>
      <c r="F1569" s="2" t="s">
        <v>19</v>
      </c>
      <c r="G1569" s="2">
        <v>1034</v>
      </c>
      <c r="H1569" s="3">
        <v>3.5441909887058906E-3</v>
      </c>
      <c r="I1569" s="2">
        <v>291745</v>
      </c>
      <c r="J1569" s="2">
        <v>388388</v>
      </c>
      <c r="K1569" s="2" t="s">
        <v>380</v>
      </c>
      <c r="L1569" s="2" t="s">
        <v>380</v>
      </c>
      <c r="M1569" s="2" t="s">
        <v>14756</v>
      </c>
      <c r="N1569" s="1" t="str">
        <f t="shared" si="24"/>
        <v>JINTUR72024</v>
      </c>
    </row>
    <row r="1570" spans="1:14" x14ac:dyDescent="0.3">
      <c r="A1570" s="2">
        <v>95</v>
      </c>
      <c r="B1570" s="2" t="s">
        <v>7700</v>
      </c>
      <c r="C1570" s="2" t="s">
        <v>12428</v>
      </c>
      <c r="D1570" s="2" t="s">
        <v>1018</v>
      </c>
      <c r="E1570" s="2">
        <v>8</v>
      </c>
      <c r="F1570" s="2" t="s">
        <v>19</v>
      </c>
      <c r="G1570" s="2">
        <v>713</v>
      </c>
      <c r="H1570" s="3">
        <v>2.4439150628117021E-3</v>
      </c>
      <c r="I1570" s="2">
        <v>291745</v>
      </c>
      <c r="J1570" s="2">
        <v>388388</v>
      </c>
      <c r="K1570" s="2" t="s">
        <v>380</v>
      </c>
      <c r="L1570" s="2" t="s">
        <v>380</v>
      </c>
      <c r="M1570" s="2" t="s">
        <v>14756</v>
      </c>
      <c r="N1570" s="1" t="str">
        <f t="shared" si="24"/>
        <v>JINTUR82024</v>
      </c>
    </row>
    <row r="1571" spans="1:14" x14ac:dyDescent="0.3">
      <c r="A1571" s="2">
        <v>95</v>
      </c>
      <c r="B1571" s="2" t="s">
        <v>7700</v>
      </c>
      <c r="C1571" s="2" t="s">
        <v>12429</v>
      </c>
      <c r="D1571" s="2" t="s">
        <v>1018</v>
      </c>
      <c r="E1571" s="2">
        <v>9</v>
      </c>
      <c r="F1571" s="2" t="s">
        <v>11</v>
      </c>
      <c r="G1571" s="2">
        <v>690</v>
      </c>
      <c r="H1571" s="3">
        <v>2.3650790930435828E-3</v>
      </c>
      <c r="I1571" s="2">
        <v>291745</v>
      </c>
      <c r="J1571" s="2">
        <v>388388</v>
      </c>
      <c r="K1571" s="2" t="s">
        <v>380</v>
      </c>
      <c r="L1571" s="2" t="s">
        <v>380</v>
      </c>
      <c r="M1571" s="2" t="s">
        <v>14756</v>
      </c>
      <c r="N1571" s="1" t="str">
        <f t="shared" si="24"/>
        <v>JINTUR92024</v>
      </c>
    </row>
    <row r="1572" spans="1:14" x14ac:dyDescent="0.3">
      <c r="A1572" s="2">
        <v>95</v>
      </c>
      <c r="B1572" s="2" t="s">
        <v>7700</v>
      </c>
      <c r="C1572" s="2" t="s">
        <v>12430</v>
      </c>
      <c r="D1572" s="2" t="s">
        <v>1018</v>
      </c>
      <c r="E1572" s="2">
        <v>10</v>
      </c>
      <c r="F1572" s="2" t="s">
        <v>19</v>
      </c>
      <c r="G1572" s="2">
        <v>663</v>
      </c>
      <c r="H1572" s="3">
        <v>2.2725325198375292E-3</v>
      </c>
      <c r="I1572" s="2">
        <v>291745</v>
      </c>
      <c r="J1572" s="2">
        <v>388388</v>
      </c>
      <c r="K1572" s="2" t="s">
        <v>380</v>
      </c>
      <c r="L1572" s="2" t="s">
        <v>380</v>
      </c>
      <c r="M1572" s="2" t="s">
        <v>14756</v>
      </c>
      <c r="N1572" s="1" t="str">
        <f t="shared" si="24"/>
        <v>JINTUR102024</v>
      </c>
    </row>
    <row r="1573" spans="1:14" x14ac:dyDescent="0.3">
      <c r="A1573" s="2">
        <v>95</v>
      </c>
      <c r="B1573" s="2" t="s">
        <v>7700</v>
      </c>
      <c r="C1573" s="2" t="s">
        <v>12431</v>
      </c>
      <c r="D1573" s="2" t="s">
        <v>1018</v>
      </c>
      <c r="E1573" s="2">
        <v>11</v>
      </c>
      <c r="F1573" s="2" t="s">
        <v>19</v>
      </c>
      <c r="G1573" s="2">
        <v>533</v>
      </c>
      <c r="H1573" s="3">
        <v>1.8269379081046805E-3</v>
      </c>
      <c r="I1573" s="2">
        <v>291745</v>
      </c>
      <c r="J1573" s="2">
        <v>388388</v>
      </c>
      <c r="K1573" s="2" t="s">
        <v>380</v>
      </c>
      <c r="L1573" s="2" t="s">
        <v>380</v>
      </c>
      <c r="M1573" s="2" t="s">
        <v>14756</v>
      </c>
      <c r="N1573" s="1" t="str">
        <f t="shared" si="24"/>
        <v>JINTUR112024</v>
      </c>
    </row>
    <row r="1574" spans="1:14" x14ac:dyDescent="0.3">
      <c r="A1574" s="2">
        <v>95</v>
      </c>
      <c r="B1574" s="2" t="s">
        <v>7700</v>
      </c>
      <c r="C1574" s="2" t="s">
        <v>12432</v>
      </c>
      <c r="D1574" s="2" t="s">
        <v>1018</v>
      </c>
      <c r="E1574" s="2">
        <v>12</v>
      </c>
      <c r="F1574" s="2" t="s">
        <v>2319</v>
      </c>
      <c r="G1574" s="2">
        <v>460</v>
      </c>
      <c r="H1574" s="3">
        <v>1.5767193953623883E-3</v>
      </c>
      <c r="I1574" s="2">
        <v>291745</v>
      </c>
      <c r="J1574" s="2">
        <v>388388</v>
      </c>
      <c r="K1574" s="2" t="s">
        <v>380</v>
      </c>
      <c r="L1574" s="2" t="s">
        <v>380</v>
      </c>
      <c r="M1574" s="2" t="s">
        <v>14756</v>
      </c>
      <c r="N1574" s="1" t="str">
        <f t="shared" si="24"/>
        <v>JINTUR122024</v>
      </c>
    </row>
    <row r="1575" spans="1:14" x14ac:dyDescent="0.3">
      <c r="A1575" s="2">
        <v>95</v>
      </c>
      <c r="B1575" s="2" t="s">
        <v>7700</v>
      </c>
      <c r="C1575" s="2" t="s">
        <v>12433</v>
      </c>
      <c r="D1575" s="2" t="s">
        <v>1018</v>
      </c>
      <c r="E1575" s="2">
        <v>13</v>
      </c>
      <c r="F1575" s="2" t="s">
        <v>19</v>
      </c>
      <c r="G1575" s="2">
        <v>420</v>
      </c>
      <c r="H1575" s="3">
        <v>1.4396133609830503E-3</v>
      </c>
      <c r="I1575" s="2">
        <v>291745</v>
      </c>
      <c r="J1575" s="2">
        <v>388388</v>
      </c>
      <c r="K1575" s="2" t="s">
        <v>380</v>
      </c>
      <c r="L1575" s="2" t="s">
        <v>380</v>
      </c>
      <c r="M1575" s="2" t="s">
        <v>14756</v>
      </c>
      <c r="N1575" s="1" t="str">
        <f t="shared" si="24"/>
        <v>JINTUR132024</v>
      </c>
    </row>
    <row r="1576" spans="1:14" x14ac:dyDescent="0.3">
      <c r="A1576" s="2">
        <v>95</v>
      </c>
      <c r="B1576" s="2" t="s">
        <v>7700</v>
      </c>
      <c r="C1576" s="2" t="s">
        <v>1325</v>
      </c>
      <c r="D1576" s="2" t="s">
        <v>1018</v>
      </c>
      <c r="E1576" s="2">
        <v>14</v>
      </c>
      <c r="F1576" s="2" t="s">
        <v>2329</v>
      </c>
      <c r="G1576" s="2">
        <v>370</v>
      </c>
      <c r="H1576" s="3">
        <v>1.2682308180088776E-3</v>
      </c>
      <c r="I1576" s="2">
        <v>291745</v>
      </c>
      <c r="J1576" s="2">
        <v>388388</v>
      </c>
      <c r="K1576" s="2" t="s">
        <v>380</v>
      </c>
      <c r="L1576" s="2" t="s">
        <v>380</v>
      </c>
      <c r="M1576" s="2" t="s">
        <v>14756</v>
      </c>
      <c r="N1576" s="1" t="str">
        <f t="shared" si="24"/>
        <v>JINTUR142024</v>
      </c>
    </row>
    <row r="1577" spans="1:14" x14ac:dyDescent="0.3">
      <c r="A1577" s="2">
        <v>95</v>
      </c>
      <c r="B1577" s="2" t="s">
        <v>7700</v>
      </c>
      <c r="C1577" s="2" t="s">
        <v>12434</v>
      </c>
      <c r="D1577" s="2" t="s">
        <v>1018</v>
      </c>
      <c r="E1577" s="2">
        <v>15</v>
      </c>
      <c r="F1577" s="2" t="s">
        <v>1053</v>
      </c>
      <c r="G1577" s="2">
        <v>278</v>
      </c>
      <c r="H1577" s="3">
        <v>9.5288693893639989E-4</v>
      </c>
      <c r="I1577" s="2">
        <v>291745</v>
      </c>
      <c r="J1577" s="2">
        <v>388388</v>
      </c>
      <c r="K1577" s="2" t="s">
        <v>380</v>
      </c>
      <c r="L1577" s="2" t="s">
        <v>380</v>
      </c>
      <c r="M1577" s="2" t="s">
        <v>14756</v>
      </c>
      <c r="N1577" s="1" t="str">
        <f t="shared" si="24"/>
        <v>JINTUR152024</v>
      </c>
    </row>
    <row r="1578" spans="1:14" x14ac:dyDescent="0.3">
      <c r="A1578" s="2">
        <v>95</v>
      </c>
      <c r="B1578" s="2" t="s">
        <v>7700</v>
      </c>
      <c r="C1578" s="2" t="s">
        <v>12435</v>
      </c>
      <c r="D1578" s="2" t="s">
        <v>1018</v>
      </c>
      <c r="E1578" s="2">
        <v>16</v>
      </c>
      <c r="F1578" s="2" t="s">
        <v>19</v>
      </c>
      <c r="G1578" s="2">
        <v>223</v>
      </c>
      <c r="H1578" s="3">
        <v>7.6436614166481003E-4</v>
      </c>
      <c r="I1578" s="2">
        <v>291745</v>
      </c>
      <c r="J1578" s="2">
        <v>388388</v>
      </c>
      <c r="K1578" s="2" t="s">
        <v>380</v>
      </c>
      <c r="L1578" s="2" t="s">
        <v>380</v>
      </c>
      <c r="M1578" s="2" t="s">
        <v>14756</v>
      </c>
      <c r="N1578" s="1" t="str">
        <f t="shared" si="24"/>
        <v>JINTUR162024</v>
      </c>
    </row>
    <row r="1579" spans="1:14" x14ac:dyDescent="0.3">
      <c r="A1579" s="2">
        <v>95</v>
      </c>
      <c r="B1579" s="2" t="s">
        <v>7700</v>
      </c>
      <c r="C1579" s="2" t="s">
        <v>12436</v>
      </c>
      <c r="D1579" s="2" t="s">
        <v>1018</v>
      </c>
      <c r="E1579" s="2">
        <v>17</v>
      </c>
      <c r="F1579" s="2" t="s">
        <v>19</v>
      </c>
      <c r="G1579" s="2">
        <v>202</v>
      </c>
      <c r="H1579" s="3">
        <v>6.9238547361565755E-4</v>
      </c>
      <c r="I1579" s="2">
        <v>291745</v>
      </c>
      <c r="J1579" s="2">
        <v>388388</v>
      </c>
      <c r="K1579" s="2" t="s">
        <v>380</v>
      </c>
      <c r="L1579" s="2" t="s">
        <v>380</v>
      </c>
      <c r="M1579" s="2" t="s">
        <v>14756</v>
      </c>
      <c r="N1579" s="1" t="str">
        <f t="shared" si="24"/>
        <v>JINTUR172024</v>
      </c>
    </row>
    <row r="1580" spans="1:14" x14ac:dyDescent="0.3">
      <c r="A1580" s="2">
        <v>95</v>
      </c>
      <c r="B1580" s="2" t="s">
        <v>7700</v>
      </c>
      <c r="C1580" s="2" t="s">
        <v>12437</v>
      </c>
      <c r="D1580" s="2" t="s">
        <v>1018</v>
      </c>
      <c r="E1580" s="2">
        <v>18</v>
      </c>
      <c r="F1580" s="2" t="s">
        <v>19</v>
      </c>
      <c r="G1580" s="2">
        <v>164</v>
      </c>
      <c r="H1580" s="3">
        <v>5.6213474095528633E-4</v>
      </c>
      <c r="I1580" s="2">
        <v>291745</v>
      </c>
      <c r="J1580" s="2">
        <v>388388</v>
      </c>
      <c r="K1580" s="2" t="s">
        <v>380</v>
      </c>
      <c r="L1580" s="2" t="s">
        <v>380</v>
      </c>
      <c r="M1580" s="2" t="s">
        <v>14756</v>
      </c>
      <c r="N1580" s="1" t="str">
        <f t="shared" si="24"/>
        <v>JINTUR182024</v>
      </c>
    </row>
    <row r="1581" spans="1:14" x14ac:dyDescent="0.3">
      <c r="A1581" s="2">
        <v>96</v>
      </c>
      <c r="B1581" s="2" t="s">
        <v>7701</v>
      </c>
      <c r="C1581" s="2" t="s">
        <v>9045</v>
      </c>
      <c r="D1581" s="2" t="s">
        <v>1018</v>
      </c>
      <c r="E1581" s="2">
        <v>1</v>
      </c>
      <c r="F1581" s="2" t="s">
        <v>1977</v>
      </c>
      <c r="G1581" s="2">
        <v>124871</v>
      </c>
      <c r="H1581" s="3">
        <v>0.54191837655799746</v>
      </c>
      <c r="I1581" s="2">
        <v>230424</v>
      </c>
      <c r="J1581" s="2">
        <v>350721</v>
      </c>
      <c r="K1581" s="2" t="s">
        <v>380</v>
      </c>
      <c r="L1581" s="2" t="s">
        <v>380</v>
      </c>
      <c r="M1581" s="2" t="s">
        <v>14756</v>
      </c>
      <c r="N1581" s="1" t="str">
        <f t="shared" si="24"/>
        <v>PARBHANI12024</v>
      </c>
    </row>
    <row r="1582" spans="1:14" x14ac:dyDescent="0.3">
      <c r="A1582" s="2">
        <v>96</v>
      </c>
      <c r="B1582" s="2" t="s">
        <v>7701</v>
      </c>
      <c r="C1582" s="2" t="s">
        <v>12438</v>
      </c>
      <c r="D1582" s="2" t="s">
        <v>1018</v>
      </c>
      <c r="E1582" s="2">
        <v>2</v>
      </c>
      <c r="F1582" s="2" t="s">
        <v>103</v>
      </c>
      <c r="G1582" s="2">
        <v>91331</v>
      </c>
      <c r="H1582" s="3">
        <v>0.39636062215741413</v>
      </c>
      <c r="I1582" s="2">
        <v>230424</v>
      </c>
      <c r="J1582" s="2">
        <v>350721</v>
      </c>
      <c r="K1582" s="2" t="s">
        <v>380</v>
      </c>
      <c r="L1582" s="2" t="s">
        <v>380</v>
      </c>
      <c r="M1582" s="2" t="s">
        <v>14756</v>
      </c>
      <c r="N1582" s="1" t="str">
        <f t="shared" si="24"/>
        <v>PARBHANI22024</v>
      </c>
    </row>
    <row r="1583" spans="1:14" x14ac:dyDescent="0.3">
      <c r="A1583" s="2">
        <v>96</v>
      </c>
      <c r="B1583" s="2" t="s">
        <v>7701</v>
      </c>
      <c r="C1583" s="2" t="s">
        <v>12439</v>
      </c>
      <c r="D1583" s="2" t="s">
        <v>1018</v>
      </c>
      <c r="E1583" s="2">
        <v>3</v>
      </c>
      <c r="F1583" s="2" t="s">
        <v>19</v>
      </c>
      <c r="G1583" s="2">
        <v>5378</v>
      </c>
      <c r="H1583" s="3">
        <v>2.3339582682359476E-2</v>
      </c>
      <c r="I1583" s="2">
        <v>230424</v>
      </c>
      <c r="J1583" s="2">
        <v>350721</v>
      </c>
      <c r="K1583" s="2" t="s">
        <v>380</v>
      </c>
      <c r="L1583" s="2" t="s">
        <v>380</v>
      </c>
      <c r="M1583" s="2" t="s">
        <v>14756</v>
      </c>
      <c r="N1583" s="1" t="str">
        <f t="shared" si="24"/>
        <v>PARBHANI32024</v>
      </c>
    </row>
    <row r="1584" spans="1:14" x14ac:dyDescent="0.3">
      <c r="A1584" s="2">
        <v>96</v>
      </c>
      <c r="B1584" s="2" t="s">
        <v>7701</v>
      </c>
      <c r="C1584" s="2" t="s">
        <v>12440</v>
      </c>
      <c r="D1584" s="2" t="s">
        <v>1020</v>
      </c>
      <c r="E1584" s="2">
        <v>4</v>
      </c>
      <c r="F1584" s="2" t="s">
        <v>753</v>
      </c>
      <c r="G1584" s="2">
        <v>1761</v>
      </c>
      <c r="H1584" s="3">
        <v>7.6424330798875121E-3</v>
      </c>
      <c r="I1584" s="2">
        <v>230424</v>
      </c>
      <c r="J1584" s="2">
        <v>350721</v>
      </c>
      <c r="K1584" s="2" t="s">
        <v>380</v>
      </c>
      <c r="L1584" s="2" t="s">
        <v>380</v>
      </c>
      <c r="M1584" s="2" t="s">
        <v>14756</v>
      </c>
      <c r="N1584" s="1" t="str">
        <f t="shared" si="24"/>
        <v>PARBHANI42024</v>
      </c>
    </row>
    <row r="1585" spans="1:14" x14ac:dyDescent="0.3">
      <c r="A1585" s="2">
        <v>96</v>
      </c>
      <c r="B1585" s="2" t="s">
        <v>7701</v>
      </c>
      <c r="C1585" s="2" t="s">
        <v>12441</v>
      </c>
      <c r="D1585" s="2" t="s">
        <v>1018</v>
      </c>
      <c r="E1585" s="2">
        <v>5</v>
      </c>
      <c r="F1585" s="2" t="s">
        <v>19</v>
      </c>
      <c r="G1585" s="2">
        <v>1760</v>
      </c>
      <c r="H1585" s="3">
        <v>7.6380932541749123E-3</v>
      </c>
      <c r="I1585" s="2">
        <v>230424</v>
      </c>
      <c r="J1585" s="2">
        <v>350721</v>
      </c>
      <c r="K1585" s="2" t="s">
        <v>380</v>
      </c>
      <c r="L1585" s="2" t="s">
        <v>380</v>
      </c>
      <c r="M1585" s="2" t="s">
        <v>14756</v>
      </c>
      <c r="N1585" s="1" t="str">
        <f t="shared" si="24"/>
        <v>PARBHANI52024</v>
      </c>
    </row>
    <row r="1586" spans="1:14" x14ac:dyDescent="0.3">
      <c r="A1586" s="2">
        <v>96</v>
      </c>
      <c r="B1586" s="2" t="s">
        <v>7701</v>
      </c>
      <c r="C1586" s="2" t="s">
        <v>22</v>
      </c>
      <c r="D1586" s="2" t="s">
        <v>7923</v>
      </c>
      <c r="E1586" s="2">
        <v>6</v>
      </c>
      <c r="F1586" s="2" t="s">
        <v>22</v>
      </c>
      <c r="G1586" s="2">
        <v>1324</v>
      </c>
      <c r="H1586" s="3">
        <v>5.7459292434815816E-3</v>
      </c>
      <c r="I1586" s="2">
        <v>230424</v>
      </c>
      <c r="J1586" s="2">
        <v>350721</v>
      </c>
      <c r="K1586" s="2" t="s">
        <v>380</v>
      </c>
      <c r="L1586" s="2" t="s">
        <v>380</v>
      </c>
      <c r="M1586" s="2" t="s">
        <v>14756</v>
      </c>
      <c r="N1586" s="1" t="str">
        <f t="shared" si="24"/>
        <v>PARBHANI62024</v>
      </c>
    </row>
    <row r="1587" spans="1:14" x14ac:dyDescent="0.3">
      <c r="A1587" s="2">
        <v>96</v>
      </c>
      <c r="B1587" s="2" t="s">
        <v>7701</v>
      </c>
      <c r="C1587" s="2" t="s">
        <v>12442</v>
      </c>
      <c r="D1587" s="2" t="s">
        <v>1018</v>
      </c>
      <c r="E1587" s="2">
        <v>7</v>
      </c>
      <c r="F1587" s="2" t="s">
        <v>302</v>
      </c>
      <c r="G1587" s="2">
        <v>979</v>
      </c>
      <c r="H1587" s="3">
        <v>4.2486893726347954E-3</v>
      </c>
      <c r="I1587" s="2">
        <v>230424</v>
      </c>
      <c r="J1587" s="2">
        <v>350721</v>
      </c>
      <c r="K1587" s="2" t="s">
        <v>380</v>
      </c>
      <c r="L1587" s="2" t="s">
        <v>380</v>
      </c>
      <c r="M1587" s="2" t="s">
        <v>14756</v>
      </c>
      <c r="N1587" s="1" t="str">
        <f t="shared" si="24"/>
        <v>PARBHANI72024</v>
      </c>
    </row>
    <row r="1588" spans="1:14" x14ac:dyDescent="0.3">
      <c r="A1588" s="2">
        <v>96</v>
      </c>
      <c r="B1588" s="2" t="s">
        <v>7701</v>
      </c>
      <c r="C1588" s="2" t="s">
        <v>12443</v>
      </c>
      <c r="D1588" s="2" t="s">
        <v>1018</v>
      </c>
      <c r="E1588" s="2">
        <v>8</v>
      </c>
      <c r="F1588" s="2" t="s">
        <v>19</v>
      </c>
      <c r="G1588" s="2">
        <v>769</v>
      </c>
      <c r="H1588" s="3">
        <v>3.3373259729889246E-3</v>
      </c>
      <c r="I1588" s="2">
        <v>230424</v>
      </c>
      <c r="J1588" s="2">
        <v>350721</v>
      </c>
      <c r="K1588" s="2" t="s">
        <v>380</v>
      </c>
      <c r="L1588" s="2" t="s">
        <v>380</v>
      </c>
      <c r="M1588" s="2" t="s">
        <v>14756</v>
      </c>
      <c r="N1588" s="1" t="str">
        <f t="shared" si="24"/>
        <v>PARBHANI82024</v>
      </c>
    </row>
    <row r="1589" spans="1:14" x14ac:dyDescent="0.3">
      <c r="A1589" s="2">
        <v>96</v>
      </c>
      <c r="B1589" s="2" t="s">
        <v>7701</v>
      </c>
      <c r="C1589" s="2" t="s">
        <v>12444</v>
      </c>
      <c r="D1589" s="2" t="s">
        <v>1018</v>
      </c>
      <c r="E1589" s="2">
        <v>9</v>
      </c>
      <c r="F1589" s="2" t="s">
        <v>1363</v>
      </c>
      <c r="G1589" s="2">
        <v>743</v>
      </c>
      <c r="H1589" s="3">
        <v>3.2244905044613408E-3</v>
      </c>
      <c r="I1589" s="2">
        <v>230424</v>
      </c>
      <c r="J1589" s="2">
        <v>350721</v>
      </c>
      <c r="K1589" s="2" t="s">
        <v>380</v>
      </c>
      <c r="L1589" s="2" t="s">
        <v>380</v>
      </c>
      <c r="M1589" s="2" t="s">
        <v>14756</v>
      </c>
      <c r="N1589" s="1" t="str">
        <f t="shared" si="24"/>
        <v>PARBHANI92024</v>
      </c>
    </row>
    <row r="1590" spans="1:14" x14ac:dyDescent="0.3">
      <c r="A1590" s="2">
        <v>96</v>
      </c>
      <c r="B1590" s="2" t="s">
        <v>7701</v>
      </c>
      <c r="C1590" s="2" t="s">
        <v>12445</v>
      </c>
      <c r="D1590" s="2" t="s">
        <v>1018</v>
      </c>
      <c r="E1590" s="2">
        <v>10</v>
      </c>
      <c r="F1590" s="2" t="s">
        <v>7691</v>
      </c>
      <c r="G1590" s="2">
        <v>526</v>
      </c>
      <c r="H1590" s="3">
        <v>2.2827483248272751E-3</v>
      </c>
      <c r="I1590" s="2">
        <v>230424</v>
      </c>
      <c r="J1590" s="2">
        <v>350721</v>
      </c>
      <c r="K1590" s="2" t="s">
        <v>380</v>
      </c>
      <c r="L1590" s="2" t="s">
        <v>380</v>
      </c>
      <c r="M1590" s="2" t="s">
        <v>14756</v>
      </c>
      <c r="N1590" s="1" t="str">
        <f t="shared" si="24"/>
        <v>PARBHANI102024</v>
      </c>
    </row>
    <row r="1591" spans="1:14" x14ac:dyDescent="0.3">
      <c r="A1591" s="2">
        <v>96</v>
      </c>
      <c r="B1591" s="2" t="s">
        <v>7701</v>
      </c>
      <c r="C1591" s="2" t="s">
        <v>12446</v>
      </c>
      <c r="D1591" s="2" t="s">
        <v>1018</v>
      </c>
      <c r="E1591" s="2">
        <v>11</v>
      </c>
      <c r="F1591" s="2" t="s">
        <v>19</v>
      </c>
      <c r="G1591" s="2">
        <v>227</v>
      </c>
      <c r="H1591" s="3">
        <v>9.8514043676005978E-4</v>
      </c>
      <c r="I1591" s="2">
        <v>230424</v>
      </c>
      <c r="J1591" s="2">
        <v>350721</v>
      </c>
      <c r="K1591" s="2" t="s">
        <v>380</v>
      </c>
      <c r="L1591" s="2" t="s">
        <v>380</v>
      </c>
      <c r="M1591" s="2" t="s">
        <v>14756</v>
      </c>
      <c r="N1591" s="1" t="str">
        <f t="shared" si="24"/>
        <v>PARBHANI112024</v>
      </c>
    </row>
    <row r="1592" spans="1:14" x14ac:dyDescent="0.3">
      <c r="A1592" s="2">
        <v>96</v>
      </c>
      <c r="B1592" s="2" t="s">
        <v>7701</v>
      </c>
      <c r="C1592" s="2" t="s">
        <v>12447</v>
      </c>
      <c r="D1592" s="2" t="s">
        <v>1018</v>
      </c>
      <c r="E1592" s="2">
        <v>12</v>
      </c>
      <c r="F1592" s="2" t="s">
        <v>19</v>
      </c>
      <c r="G1592" s="2">
        <v>211</v>
      </c>
      <c r="H1592" s="3">
        <v>9.1570322535846965E-4</v>
      </c>
      <c r="I1592" s="2">
        <v>230424</v>
      </c>
      <c r="J1592" s="2">
        <v>350721</v>
      </c>
      <c r="K1592" s="2" t="s">
        <v>380</v>
      </c>
      <c r="L1592" s="2" t="s">
        <v>380</v>
      </c>
      <c r="M1592" s="2" t="s">
        <v>14756</v>
      </c>
      <c r="N1592" s="1" t="str">
        <f t="shared" si="24"/>
        <v>PARBHANI122024</v>
      </c>
    </row>
    <row r="1593" spans="1:14" x14ac:dyDescent="0.3">
      <c r="A1593" s="2">
        <v>96</v>
      </c>
      <c r="B1593" s="2" t="s">
        <v>7701</v>
      </c>
      <c r="C1593" s="2" t="s">
        <v>12448</v>
      </c>
      <c r="D1593" s="2" t="s">
        <v>1018</v>
      </c>
      <c r="E1593" s="2">
        <v>13</v>
      </c>
      <c r="F1593" s="2" t="s">
        <v>19</v>
      </c>
      <c r="G1593" s="2">
        <v>178</v>
      </c>
      <c r="H1593" s="3">
        <v>7.7248897684268996E-4</v>
      </c>
      <c r="I1593" s="2">
        <v>230424</v>
      </c>
      <c r="J1593" s="2">
        <v>350721</v>
      </c>
      <c r="K1593" s="2" t="s">
        <v>380</v>
      </c>
      <c r="L1593" s="2" t="s">
        <v>380</v>
      </c>
      <c r="M1593" s="2" t="s">
        <v>14756</v>
      </c>
      <c r="N1593" s="1" t="str">
        <f t="shared" si="24"/>
        <v>PARBHANI132024</v>
      </c>
    </row>
    <row r="1594" spans="1:14" x14ac:dyDescent="0.3">
      <c r="A1594" s="2">
        <v>96</v>
      </c>
      <c r="B1594" s="2" t="s">
        <v>7701</v>
      </c>
      <c r="C1594" s="2" t="s">
        <v>4986</v>
      </c>
      <c r="D1594" s="2" t="s">
        <v>1018</v>
      </c>
      <c r="E1594" s="2">
        <v>14</v>
      </c>
      <c r="F1594" s="2" t="s">
        <v>19</v>
      </c>
      <c r="G1594" s="2">
        <v>143</v>
      </c>
      <c r="H1594" s="3">
        <v>6.2059507690171161E-4</v>
      </c>
      <c r="I1594" s="2">
        <v>230424</v>
      </c>
      <c r="J1594" s="2">
        <v>350721</v>
      </c>
      <c r="K1594" s="2" t="s">
        <v>380</v>
      </c>
      <c r="L1594" s="2" t="s">
        <v>380</v>
      </c>
      <c r="M1594" s="2" t="s">
        <v>14756</v>
      </c>
      <c r="N1594" s="1" t="str">
        <f t="shared" si="24"/>
        <v>PARBHANI142024</v>
      </c>
    </row>
    <row r="1595" spans="1:14" x14ac:dyDescent="0.3">
      <c r="A1595" s="2">
        <v>96</v>
      </c>
      <c r="B1595" s="2" t="s">
        <v>7701</v>
      </c>
      <c r="C1595" s="2" t="s">
        <v>12449</v>
      </c>
      <c r="D1595" s="2" t="s">
        <v>1018</v>
      </c>
      <c r="E1595" s="2">
        <v>15</v>
      </c>
      <c r="F1595" s="2" t="s">
        <v>19</v>
      </c>
      <c r="G1595" s="2">
        <v>113</v>
      </c>
      <c r="H1595" s="3">
        <v>4.9040030552373012E-4</v>
      </c>
      <c r="I1595" s="2">
        <v>230424</v>
      </c>
      <c r="J1595" s="2">
        <v>350721</v>
      </c>
      <c r="K1595" s="2" t="s">
        <v>380</v>
      </c>
      <c r="L1595" s="2" t="s">
        <v>380</v>
      </c>
      <c r="M1595" s="2" t="s">
        <v>14756</v>
      </c>
      <c r="N1595" s="1" t="str">
        <f t="shared" si="24"/>
        <v>PARBHANI152024</v>
      </c>
    </row>
    <row r="1596" spans="1:14" x14ac:dyDescent="0.3">
      <c r="A1596" s="2">
        <v>96</v>
      </c>
      <c r="B1596" s="2" t="s">
        <v>7701</v>
      </c>
      <c r="C1596" s="2" t="s">
        <v>12450</v>
      </c>
      <c r="D1596" s="2" t="s">
        <v>1018</v>
      </c>
      <c r="E1596" s="2">
        <v>16</v>
      </c>
      <c r="F1596" s="2" t="s">
        <v>19</v>
      </c>
      <c r="G1596" s="2">
        <v>110</v>
      </c>
      <c r="H1596" s="3">
        <v>4.7738082838593202E-4</v>
      </c>
      <c r="I1596" s="2">
        <v>230424</v>
      </c>
      <c r="J1596" s="2">
        <v>350721</v>
      </c>
      <c r="K1596" s="2" t="s">
        <v>380</v>
      </c>
      <c r="L1596" s="2" t="s">
        <v>380</v>
      </c>
      <c r="M1596" s="2" t="s">
        <v>14756</v>
      </c>
      <c r="N1596" s="1" t="str">
        <f t="shared" si="24"/>
        <v>PARBHANI162024</v>
      </c>
    </row>
    <row r="1597" spans="1:14" x14ac:dyDescent="0.3">
      <c r="A1597" s="2">
        <v>97</v>
      </c>
      <c r="B1597" s="2" t="s">
        <v>7702</v>
      </c>
      <c r="C1597" s="2" t="s">
        <v>4995</v>
      </c>
      <c r="D1597" s="2" t="s">
        <v>1018</v>
      </c>
      <c r="E1597" s="2">
        <v>1</v>
      </c>
      <c r="F1597" s="2" t="s">
        <v>753</v>
      </c>
      <c r="G1597" s="2">
        <v>139681</v>
      </c>
      <c r="H1597" s="3">
        <v>0.45397845827835231</v>
      </c>
      <c r="I1597" s="2">
        <v>307682</v>
      </c>
      <c r="J1597" s="2">
        <v>422046</v>
      </c>
      <c r="K1597" s="2" t="s">
        <v>380</v>
      </c>
      <c r="L1597" s="2" t="s">
        <v>380</v>
      </c>
      <c r="M1597" s="2" t="s">
        <v>14756</v>
      </c>
      <c r="N1597" s="1" t="str">
        <f t="shared" si="24"/>
        <v>GANGAKHED12024</v>
      </c>
    </row>
    <row r="1598" spans="1:14" x14ac:dyDescent="0.3">
      <c r="A1598" s="2">
        <v>97</v>
      </c>
      <c r="B1598" s="2" t="s">
        <v>7702</v>
      </c>
      <c r="C1598" s="2" t="s">
        <v>9059</v>
      </c>
      <c r="D1598" s="2" t="s">
        <v>1018</v>
      </c>
      <c r="E1598" s="2">
        <v>2</v>
      </c>
      <c r="F1598" s="2" t="s">
        <v>1977</v>
      </c>
      <c r="G1598" s="2">
        <v>113964</v>
      </c>
      <c r="H1598" s="3">
        <v>0.37039540824617623</v>
      </c>
      <c r="I1598" s="2">
        <v>307682</v>
      </c>
      <c r="J1598" s="2">
        <v>422046</v>
      </c>
      <c r="K1598" s="2" t="s">
        <v>380</v>
      </c>
      <c r="L1598" s="2" t="s">
        <v>380</v>
      </c>
      <c r="M1598" s="2" t="s">
        <v>14756</v>
      </c>
      <c r="N1598" s="1" t="str">
        <f t="shared" si="24"/>
        <v>GANGAKHED22024</v>
      </c>
    </row>
    <row r="1599" spans="1:14" x14ac:dyDescent="0.3">
      <c r="A1599" s="2">
        <v>97</v>
      </c>
      <c r="B1599" s="2" t="s">
        <v>7702</v>
      </c>
      <c r="C1599" s="2" t="s">
        <v>12451</v>
      </c>
      <c r="D1599" s="2" t="s">
        <v>1018</v>
      </c>
      <c r="E1599" s="2">
        <v>3</v>
      </c>
      <c r="F1599" s="2" t="s">
        <v>1023</v>
      </c>
      <c r="G1599" s="2">
        <v>42630</v>
      </c>
      <c r="H1599" s="3">
        <v>0.13855214149674014</v>
      </c>
      <c r="I1599" s="2">
        <v>307682</v>
      </c>
      <c r="J1599" s="2">
        <v>422046</v>
      </c>
      <c r="K1599" s="2" t="s">
        <v>380</v>
      </c>
      <c r="L1599" s="2" t="s">
        <v>380</v>
      </c>
      <c r="M1599" s="2" t="s">
        <v>14756</v>
      </c>
      <c r="N1599" s="1" t="str">
        <f t="shared" si="24"/>
        <v>GANGAKHED32024</v>
      </c>
    </row>
    <row r="1600" spans="1:14" x14ac:dyDescent="0.3">
      <c r="A1600" s="2">
        <v>97</v>
      </c>
      <c r="B1600" s="2" t="s">
        <v>7702</v>
      </c>
      <c r="C1600" s="2" t="s">
        <v>12452</v>
      </c>
      <c r="D1600" s="2" t="s">
        <v>1018</v>
      </c>
      <c r="E1600" s="2">
        <v>4</v>
      </c>
      <c r="F1600" s="2" t="s">
        <v>302</v>
      </c>
      <c r="G1600" s="2">
        <v>2463</v>
      </c>
      <c r="H1600" s="3">
        <v>8.0050181681086321E-3</v>
      </c>
      <c r="I1600" s="2">
        <v>307682</v>
      </c>
      <c r="J1600" s="2">
        <v>422046</v>
      </c>
      <c r="K1600" s="2" t="s">
        <v>380</v>
      </c>
      <c r="L1600" s="2" t="s">
        <v>380</v>
      </c>
      <c r="M1600" s="2" t="s">
        <v>14756</v>
      </c>
      <c r="N1600" s="1" t="str">
        <f t="shared" si="24"/>
        <v>GANGAKHED42024</v>
      </c>
    </row>
    <row r="1601" spans="1:14" x14ac:dyDescent="0.3">
      <c r="A1601" s="2">
        <v>97</v>
      </c>
      <c r="B1601" s="2" t="s">
        <v>7702</v>
      </c>
      <c r="C1601" s="2" t="s">
        <v>12453</v>
      </c>
      <c r="D1601" s="2" t="s">
        <v>1018</v>
      </c>
      <c r="E1601" s="2">
        <v>5</v>
      </c>
      <c r="F1601" s="2" t="s">
        <v>7578</v>
      </c>
      <c r="G1601" s="2">
        <v>2434</v>
      </c>
      <c r="H1601" s="3">
        <v>7.9107650106278564E-3</v>
      </c>
      <c r="I1601" s="2">
        <v>307682</v>
      </c>
      <c r="J1601" s="2">
        <v>422046</v>
      </c>
      <c r="K1601" s="2" t="s">
        <v>380</v>
      </c>
      <c r="L1601" s="2" t="s">
        <v>380</v>
      </c>
      <c r="M1601" s="2" t="s">
        <v>14756</v>
      </c>
      <c r="N1601" s="1" t="str">
        <f t="shared" si="24"/>
        <v>GANGAKHED52024</v>
      </c>
    </row>
    <row r="1602" spans="1:14" x14ac:dyDescent="0.3">
      <c r="A1602" s="2">
        <v>97</v>
      </c>
      <c r="B1602" s="2" t="s">
        <v>7702</v>
      </c>
      <c r="C1602" s="2" t="s">
        <v>12454</v>
      </c>
      <c r="D1602" s="2" t="s">
        <v>1018</v>
      </c>
      <c r="E1602" s="2">
        <v>6</v>
      </c>
      <c r="F1602" s="2" t="s">
        <v>19</v>
      </c>
      <c r="G1602" s="2">
        <v>1463</v>
      </c>
      <c r="H1602" s="3">
        <v>4.7549092894611971E-3</v>
      </c>
      <c r="I1602" s="2">
        <v>307682</v>
      </c>
      <c r="J1602" s="2">
        <v>422046</v>
      </c>
      <c r="K1602" s="2" t="s">
        <v>380</v>
      </c>
      <c r="L1602" s="2" t="s">
        <v>380</v>
      </c>
      <c r="M1602" s="2" t="s">
        <v>14756</v>
      </c>
      <c r="N1602" s="1" t="str">
        <f t="shared" si="24"/>
        <v>GANGAKHED62024</v>
      </c>
    </row>
    <row r="1603" spans="1:14" x14ac:dyDescent="0.3">
      <c r="A1603" s="2">
        <v>97</v>
      </c>
      <c r="B1603" s="2" t="s">
        <v>7702</v>
      </c>
      <c r="C1603" s="2" t="s">
        <v>22</v>
      </c>
      <c r="D1603" s="2" t="s">
        <v>7923</v>
      </c>
      <c r="E1603" s="2">
        <v>7</v>
      </c>
      <c r="F1603" s="2" t="s">
        <v>22</v>
      </c>
      <c r="G1603" s="2">
        <v>1451</v>
      </c>
      <c r="H1603" s="3">
        <v>4.7159079829174281E-3</v>
      </c>
      <c r="I1603" s="2">
        <v>307682</v>
      </c>
      <c r="J1603" s="2">
        <v>422046</v>
      </c>
      <c r="K1603" s="2" t="s">
        <v>380</v>
      </c>
      <c r="L1603" s="2" t="s">
        <v>380</v>
      </c>
      <c r="M1603" s="2" t="s">
        <v>14756</v>
      </c>
      <c r="N1603" s="1" t="str">
        <f t="shared" ref="N1603:N1666" si="25">B1603&amp;E1603&amp;2024</f>
        <v>GANGAKHED72024</v>
      </c>
    </row>
    <row r="1604" spans="1:14" x14ac:dyDescent="0.3">
      <c r="A1604" s="2">
        <v>97</v>
      </c>
      <c r="B1604" s="2" t="s">
        <v>7702</v>
      </c>
      <c r="C1604" s="2" t="s">
        <v>12455</v>
      </c>
      <c r="D1604" s="2" t="s">
        <v>1018</v>
      </c>
      <c r="E1604" s="2">
        <v>8</v>
      </c>
      <c r="F1604" s="2" t="s">
        <v>1042</v>
      </c>
      <c r="G1604" s="2">
        <v>1202</v>
      </c>
      <c r="H1604" s="3">
        <v>3.9066308721342168E-3</v>
      </c>
      <c r="I1604" s="2">
        <v>307682</v>
      </c>
      <c r="J1604" s="2">
        <v>422046</v>
      </c>
      <c r="K1604" s="2" t="s">
        <v>380</v>
      </c>
      <c r="L1604" s="2" t="s">
        <v>380</v>
      </c>
      <c r="M1604" s="2" t="s">
        <v>14756</v>
      </c>
      <c r="N1604" s="1" t="str">
        <f t="shared" si="25"/>
        <v>GANGAKHED82024</v>
      </c>
    </row>
    <row r="1605" spans="1:14" x14ac:dyDescent="0.3">
      <c r="A1605" s="2">
        <v>97</v>
      </c>
      <c r="B1605" s="2" t="s">
        <v>7702</v>
      </c>
      <c r="C1605" s="2" t="s">
        <v>12456</v>
      </c>
      <c r="D1605" s="2" t="s">
        <v>1020</v>
      </c>
      <c r="E1605" s="2">
        <v>9</v>
      </c>
      <c r="F1605" s="2" t="s">
        <v>19</v>
      </c>
      <c r="G1605" s="2">
        <v>609</v>
      </c>
      <c r="H1605" s="3">
        <v>1.9793163070962877E-3</v>
      </c>
      <c r="I1605" s="2">
        <v>307682</v>
      </c>
      <c r="J1605" s="2">
        <v>422046</v>
      </c>
      <c r="K1605" s="2" t="s">
        <v>380</v>
      </c>
      <c r="L1605" s="2" t="s">
        <v>380</v>
      </c>
      <c r="M1605" s="2" t="s">
        <v>14756</v>
      </c>
      <c r="N1605" s="1" t="str">
        <f t="shared" si="25"/>
        <v>GANGAKHED92024</v>
      </c>
    </row>
    <row r="1606" spans="1:14" x14ac:dyDescent="0.3">
      <c r="A1606" s="2">
        <v>97</v>
      </c>
      <c r="B1606" s="2" t="s">
        <v>7702</v>
      </c>
      <c r="C1606" s="2" t="s">
        <v>12457</v>
      </c>
      <c r="D1606" s="2" t="s">
        <v>1018</v>
      </c>
      <c r="E1606" s="2">
        <v>10</v>
      </c>
      <c r="F1606" s="2" t="s">
        <v>19</v>
      </c>
      <c r="G1606" s="2">
        <v>496</v>
      </c>
      <c r="H1606" s="3">
        <v>1.6120540038091276E-3</v>
      </c>
      <c r="I1606" s="2">
        <v>307682</v>
      </c>
      <c r="J1606" s="2">
        <v>422046</v>
      </c>
      <c r="K1606" s="2" t="s">
        <v>380</v>
      </c>
      <c r="L1606" s="2" t="s">
        <v>380</v>
      </c>
      <c r="M1606" s="2" t="s">
        <v>14756</v>
      </c>
      <c r="N1606" s="1" t="str">
        <f t="shared" si="25"/>
        <v>GANGAKHED102024</v>
      </c>
    </row>
    <row r="1607" spans="1:14" x14ac:dyDescent="0.3">
      <c r="A1607" s="2">
        <v>97</v>
      </c>
      <c r="B1607" s="2" t="s">
        <v>7702</v>
      </c>
      <c r="C1607" s="2" t="s">
        <v>12458</v>
      </c>
      <c r="D1607" s="2" t="s">
        <v>1018</v>
      </c>
      <c r="E1607" s="2">
        <v>11</v>
      </c>
      <c r="F1607" s="2" t="s">
        <v>19</v>
      </c>
      <c r="G1607" s="2">
        <v>492</v>
      </c>
      <c r="H1607" s="3">
        <v>1.599053568294538E-3</v>
      </c>
      <c r="I1607" s="2">
        <v>307682</v>
      </c>
      <c r="J1607" s="2">
        <v>422046</v>
      </c>
      <c r="K1607" s="2" t="s">
        <v>380</v>
      </c>
      <c r="L1607" s="2" t="s">
        <v>380</v>
      </c>
      <c r="M1607" s="2" t="s">
        <v>14756</v>
      </c>
      <c r="N1607" s="1" t="str">
        <f t="shared" si="25"/>
        <v>GANGAKHED112024</v>
      </c>
    </row>
    <row r="1608" spans="1:14" x14ac:dyDescent="0.3">
      <c r="A1608" s="2">
        <v>97</v>
      </c>
      <c r="B1608" s="2" t="s">
        <v>7702</v>
      </c>
      <c r="C1608" s="2" t="s">
        <v>12459</v>
      </c>
      <c r="D1608" s="2" t="s">
        <v>1018</v>
      </c>
      <c r="E1608" s="2">
        <v>12</v>
      </c>
      <c r="F1608" s="2" t="s">
        <v>19</v>
      </c>
      <c r="G1608" s="2">
        <v>462</v>
      </c>
      <c r="H1608" s="3">
        <v>1.5015503019351149E-3</v>
      </c>
      <c r="I1608" s="2">
        <v>307682</v>
      </c>
      <c r="J1608" s="2">
        <v>422046</v>
      </c>
      <c r="K1608" s="2" t="s">
        <v>380</v>
      </c>
      <c r="L1608" s="2" t="s">
        <v>380</v>
      </c>
      <c r="M1608" s="2" t="s">
        <v>14756</v>
      </c>
      <c r="N1608" s="1" t="str">
        <f t="shared" si="25"/>
        <v>GANGAKHED122024</v>
      </c>
    </row>
    <row r="1609" spans="1:14" x14ac:dyDescent="0.3">
      <c r="A1609" s="2">
        <v>97</v>
      </c>
      <c r="B1609" s="2" t="s">
        <v>7702</v>
      </c>
      <c r="C1609" s="2" t="s">
        <v>12460</v>
      </c>
      <c r="D1609" s="2" t="s">
        <v>1018</v>
      </c>
      <c r="E1609" s="2">
        <v>13</v>
      </c>
      <c r="F1609" s="2" t="s">
        <v>19</v>
      </c>
      <c r="G1609" s="2">
        <v>335</v>
      </c>
      <c r="H1609" s="3">
        <v>1.0887864743468905E-3</v>
      </c>
      <c r="I1609" s="2">
        <v>307682</v>
      </c>
      <c r="J1609" s="2">
        <v>422046</v>
      </c>
      <c r="K1609" s="2" t="s">
        <v>380</v>
      </c>
      <c r="L1609" s="2" t="s">
        <v>380</v>
      </c>
      <c r="M1609" s="2" t="s">
        <v>14756</v>
      </c>
      <c r="N1609" s="1" t="str">
        <f t="shared" si="25"/>
        <v>GANGAKHED132024</v>
      </c>
    </row>
    <row r="1610" spans="1:14" x14ac:dyDescent="0.3">
      <c r="A1610" s="2">
        <v>98</v>
      </c>
      <c r="B1610" s="2" t="s">
        <v>7703</v>
      </c>
      <c r="C1610" s="2" t="s">
        <v>1316</v>
      </c>
      <c r="D1610" s="2" t="s">
        <v>1018</v>
      </c>
      <c r="E1610" s="2">
        <v>1</v>
      </c>
      <c r="F1610" s="2" t="s">
        <v>51</v>
      </c>
      <c r="G1610" s="2">
        <v>82972</v>
      </c>
      <c r="H1610" s="3">
        <v>0.29728093212899898</v>
      </c>
      <c r="I1610" s="2">
        <v>279103</v>
      </c>
      <c r="J1610" s="2">
        <v>393392</v>
      </c>
      <c r="K1610" s="2" t="s">
        <v>380</v>
      </c>
      <c r="L1610" s="2" t="s">
        <v>380</v>
      </c>
      <c r="M1610" s="2" t="s">
        <v>14756</v>
      </c>
      <c r="N1610" s="1" t="str">
        <f t="shared" si="25"/>
        <v>PATHRI12024</v>
      </c>
    </row>
    <row r="1611" spans="1:14" x14ac:dyDescent="0.3">
      <c r="A1611" s="2">
        <v>98</v>
      </c>
      <c r="B1611" s="2" t="s">
        <v>7703</v>
      </c>
      <c r="C1611" s="2" t="s">
        <v>5014</v>
      </c>
      <c r="D1611" s="2" t="s">
        <v>1018</v>
      </c>
      <c r="E1611" s="2">
        <v>2</v>
      </c>
      <c r="F1611" s="2" t="s">
        <v>7</v>
      </c>
      <c r="G1611" s="2">
        <v>69784</v>
      </c>
      <c r="H1611" s="3">
        <v>0.25002955898001811</v>
      </c>
      <c r="I1611" s="2">
        <v>279103</v>
      </c>
      <c r="J1611" s="2">
        <v>393392</v>
      </c>
      <c r="K1611" s="2" t="s">
        <v>380</v>
      </c>
      <c r="L1611" s="2" t="s">
        <v>380</v>
      </c>
      <c r="M1611" s="2" t="s">
        <v>14756</v>
      </c>
      <c r="N1611" s="1" t="str">
        <f t="shared" si="25"/>
        <v>PATHRI22024</v>
      </c>
    </row>
    <row r="1612" spans="1:14" x14ac:dyDescent="0.3">
      <c r="A1612" s="2">
        <v>98</v>
      </c>
      <c r="B1612" s="2" t="s">
        <v>7703</v>
      </c>
      <c r="C1612" s="2" t="s">
        <v>12461</v>
      </c>
      <c r="D1612" s="2" t="s">
        <v>1018</v>
      </c>
      <c r="E1612" s="2">
        <v>3</v>
      </c>
      <c r="F1612" s="2" t="s">
        <v>753</v>
      </c>
      <c r="G1612" s="2">
        <v>54358</v>
      </c>
      <c r="H1612" s="3">
        <v>0.19475964070611926</v>
      </c>
      <c r="I1612" s="2">
        <v>279103</v>
      </c>
      <c r="J1612" s="2">
        <v>393392</v>
      </c>
      <c r="K1612" s="2" t="s">
        <v>380</v>
      </c>
      <c r="L1612" s="2" t="s">
        <v>380</v>
      </c>
      <c r="M1612" s="2" t="s">
        <v>14756</v>
      </c>
      <c r="N1612" s="1" t="str">
        <f t="shared" si="25"/>
        <v>PATHRI32024</v>
      </c>
    </row>
    <row r="1613" spans="1:14" x14ac:dyDescent="0.3">
      <c r="A1613" s="2">
        <v>98</v>
      </c>
      <c r="B1613" s="2" t="s">
        <v>7703</v>
      </c>
      <c r="C1613" s="2" t="s">
        <v>12462</v>
      </c>
      <c r="D1613" s="2" t="s">
        <v>1018</v>
      </c>
      <c r="E1613" s="2">
        <v>4</v>
      </c>
      <c r="F1613" s="2" t="s">
        <v>19</v>
      </c>
      <c r="G1613" s="2">
        <v>47962</v>
      </c>
      <c r="H1613" s="3">
        <v>0.17184336965206393</v>
      </c>
      <c r="I1613" s="2">
        <v>279103</v>
      </c>
      <c r="J1613" s="2">
        <v>393392</v>
      </c>
      <c r="K1613" s="2" t="s">
        <v>380</v>
      </c>
      <c r="L1613" s="2" t="s">
        <v>380</v>
      </c>
      <c r="M1613" s="2" t="s">
        <v>14756</v>
      </c>
      <c r="N1613" s="1" t="str">
        <f t="shared" si="25"/>
        <v>PATHRI42024</v>
      </c>
    </row>
    <row r="1614" spans="1:14" x14ac:dyDescent="0.3">
      <c r="A1614" s="2">
        <v>98</v>
      </c>
      <c r="B1614" s="2" t="s">
        <v>7703</v>
      </c>
      <c r="C1614" s="2" t="s">
        <v>12463</v>
      </c>
      <c r="D1614" s="2" t="s">
        <v>1018</v>
      </c>
      <c r="E1614" s="2">
        <v>5</v>
      </c>
      <c r="F1614" s="2" t="s">
        <v>19</v>
      </c>
      <c r="G1614" s="2">
        <v>10407</v>
      </c>
      <c r="H1614" s="3">
        <v>3.7287309702869552E-2</v>
      </c>
      <c r="I1614" s="2">
        <v>279103</v>
      </c>
      <c r="J1614" s="2">
        <v>393392</v>
      </c>
      <c r="K1614" s="2" t="s">
        <v>380</v>
      </c>
      <c r="L1614" s="2" t="s">
        <v>380</v>
      </c>
      <c r="M1614" s="2" t="s">
        <v>14756</v>
      </c>
      <c r="N1614" s="1" t="str">
        <f t="shared" si="25"/>
        <v>PATHRI52024</v>
      </c>
    </row>
    <row r="1615" spans="1:14" x14ac:dyDescent="0.3">
      <c r="A1615" s="2">
        <v>98</v>
      </c>
      <c r="B1615" s="2" t="s">
        <v>7703</v>
      </c>
      <c r="C1615" s="2" t="s">
        <v>12464</v>
      </c>
      <c r="D1615" s="2" t="s">
        <v>1018</v>
      </c>
      <c r="E1615" s="2">
        <v>6</v>
      </c>
      <c r="F1615" s="2" t="s">
        <v>1023</v>
      </c>
      <c r="G1615" s="2">
        <v>5360</v>
      </c>
      <c r="H1615" s="3">
        <v>1.9204379745112021E-2</v>
      </c>
      <c r="I1615" s="2">
        <v>279103</v>
      </c>
      <c r="J1615" s="2">
        <v>393392</v>
      </c>
      <c r="K1615" s="2" t="s">
        <v>380</v>
      </c>
      <c r="L1615" s="2" t="s">
        <v>380</v>
      </c>
      <c r="M1615" s="2" t="s">
        <v>14756</v>
      </c>
      <c r="N1615" s="1" t="str">
        <f t="shared" si="25"/>
        <v>PATHRI62024</v>
      </c>
    </row>
    <row r="1616" spans="1:14" x14ac:dyDescent="0.3">
      <c r="A1616" s="2">
        <v>98</v>
      </c>
      <c r="B1616" s="2" t="s">
        <v>7703</v>
      </c>
      <c r="C1616" s="2" t="s">
        <v>22</v>
      </c>
      <c r="D1616" s="2" t="s">
        <v>7923</v>
      </c>
      <c r="E1616" s="2">
        <v>7</v>
      </c>
      <c r="F1616" s="2" t="s">
        <v>22</v>
      </c>
      <c r="G1616" s="2">
        <v>1643</v>
      </c>
      <c r="H1616" s="3">
        <v>5.8867156569438524E-3</v>
      </c>
      <c r="I1616" s="2">
        <v>279103</v>
      </c>
      <c r="J1616" s="2">
        <v>393392</v>
      </c>
      <c r="K1616" s="2" t="s">
        <v>380</v>
      </c>
      <c r="L1616" s="2" t="s">
        <v>380</v>
      </c>
      <c r="M1616" s="2" t="s">
        <v>14756</v>
      </c>
      <c r="N1616" s="1" t="str">
        <f t="shared" si="25"/>
        <v>PATHRI72024</v>
      </c>
    </row>
    <row r="1617" spans="1:14" x14ac:dyDescent="0.3">
      <c r="A1617" s="2">
        <v>98</v>
      </c>
      <c r="B1617" s="2" t="s">
        <v>7703</v>
      </c>
      <c r="C1617" s="2" t="s">
        <v>2311</v>
      </c>
      <c r="D1617" s="2" t="s">
        <v>1018</v>
      </c>
      <c r="E1617" s="2">
        <v>8</v>
      </c>
      <c r="F1617" s="2" t="s">
        <v>19</v>
      </c>
      <c r="G1617" s="2">
        <v>1231</v>
      </c>
      <c r="H1617" s="3">
        <v>4.4105581093718087E-3</v>
      </c>
      <c r="I1617" s="2">
        <v>279103</v>
      </c>
      <c r="J1617" s="2">
        <v>393392</v>
      </c>
      <c r="K1617" s="2" t="s">
        <v>380</v>
      </c>
      <c r="L1617" s="2" t="s">
        <v>380</v>
      </c>
      <c r="M1617" s="2" t="s">
        <v>14756</v>
      </c>
      <c r="N1617" s="1" t="str">
        <f t="shared" si="25"/>
        <v>PATHRI82024</v>
      </c>
    </row>
    <row r="1618" spans="1:14" x14ac:dyDescent="0.3">
      <c r="A1618" s="2">
        <v>98</v>
      </c>
      <c r="B1618" s="2" t="s">
        <v>7703</v>
      </c>
      <c r="C1618" s="2" t="s">
        <v>12465</v>
      </c>
      <c r="D1618" s="2" t="s">
        <v>1018</v>
      </c>
      <c r="E1618" s="2">
        <v>9</v>
      </c>
      <c r="F1618" s="2" t="s">
        <v>19</v>
      </c>
      <c r="G1618" s="2">
        <v>1182</v>
      </c>
      <c r="H1618" s="3">
        <v>4.2349956825974639E-3</v>
      </c>
      <c r="I1618" s="2">
        <v>279103</v>
      </c>
      <c r="J1618" s="2">
        <v>393392</v>
      </c>
      <c r="K1618" s="2" t="s">
        <v>380</v>
      </c>
      <c r="L1618" s="2" t="s">
        <v>380</v>
      </c>
      <c r="M1618" s="2" t="s">
        <v>14756</v>
      </c>
      <c r="N1618" s="1" t="str">
        <f t="shared" si="25"/>
        <v>PATHRI92024</v>
      </c>
    </row>
    <row r="1619" spans="1:14" x14ac:dyDescent="0.3">
      <c r="A1619" s="2">
        <v>98</v>
      </c>
      <c r="B1619" s="2" t="s">
        <v>7703</v>
      </c>
      <c r="C1619" s="2" t="s">
        <v>12466</v>
      </c>
      <c r="D1619" s="2" t="s">
        <v>1018</v>
      </c>
      <c r="E1619" s="2">
        <v>10</v>
      </c>
      <c r="F1619" s="2" t="s">
        <v>19</v>
      </c>
      <c r="G1619" s="2">
        <v>1017</v>
      </c>
      <c r="H1619" s="3">
        <v>3.6438160822348737E-3</v>
      </c>
      <c r="I1619" s="2">
        <v>279103</v>
      </c>
      <c r="J1619" s="2">
        <v>393392</v>
      </c>
      <c r="K1619" s="2" t="s">
        <v>380</v>
      </c>
      <c r="L1619" s="2" t="s">
        <v>380</v>
      </c>
      <c r="M1619" s="2" t="s">
        <v>14756</v>
      </c>
      <c r="N1619" s="1" t="str">
        <f t="shared" si="25"/>
        <v>PATHRI102024</v>
      </c>
    </row>
    <row r="1620" spans="1:14" x14ac:dyDescent="0.3">
      <c r="A1620" s="2">
        <v>98</v>
      </c>
      <c r="B1620" s="2" t="s">
        <v>7703</v>
      </c>
      <c r="C1620" s="2" t="s">
        <v>12467</v>
      </c>
      <c r="D1620" s="2" t="s">
        <v>1018</v>
      </c>
      <c r="E1620" s="2">
        <v>11</v>
      </c>
      <c r="F1620" s="2" t="s">
        <v>19</v>
      </c>
      <c r="G1620" s="2">
        <v>720</v>
      </c>
      <c r="H1620" s="3">
        <v>2.5796928015822114E-3</v>
      </c>
      <c r="I1620" s="2">
        <v>279103</v>
      </c>
      <c r="J1620" s="2">
        <v>393392</v>
      </c>
      <c r="K1620" s="2" t="s">
        <v>380</v>
      </c>
      <c r="L1620" s="2" t="s">
        <v>380</v>
      </c>
      <c r="M1620" s="2" t="s">
        <v>14756</v>
      </c>
      <c r="N1620" s="1" t="str">
        <f t="shared" si="25"/>
        <v>PATHRI112024</v>
      </c>
    </row>
    <row r="1621" spans="1:14" x14ac:dyDescent="0.3">
      <c r="A1621" s="2">
        <v>98</v>
      </c>
      <c r="B1621" s="2" t="s">
        <v>7703</v>
      </c>
      <c r="C1621" s="2" t="s">
        <v>12468</v>
      </c>
      <c r="D1621" s="2" t="s">
        <v>1018</v>
      </c>
      <c r="E1621" s="2">
        <v>12</v>
      </c>
      <c r="F1621" s="2" t="s">
        <v>7592</v>
      </c>
      <c r="G1621" s="2">
        <v>713</v>
      </c>
      <c r="H1621" s="3">
        <v>2.5546124549001622E-3</v>
      </c>
      <c r="I1621" s="2">
        <v>279103</v>
      </c>
      <c r="J1621" s="2">
        <v>393392</v>
      </c>
      <c r="K1621" s="2" t="s">
        <v>380</v>
      </c>
      <c r="L1621" s="2" t="s">
        <v>380</v>
      </c>
      <c r="M1621" s="2" t="s">
        <v>14756</v>
      </c>
      <c r="N1621" s="1" t="str">
        <f t="shared" si="25"/>
        <v>PATHRI122024</v>
      </c>
    </row>
    <row r="1622" spans="1:14" x14ac:dyDescent="0.3">
      <c r="A1622" s="2">
        <v>98</v>
      </c>
      <c r="B1622" s="2" t="s">
        <v>7703</v>
      </c>
      <c r="C1622" s="2" t="s">
        <v>12469</v>
      </c>
      <c r="D1622" s="2" t="s">
        <v>1018</v>
      </c>
      <c r="E1622" s="2">
        <v>13</v>
      </c>
      <c r="F1622" s="2" t="s">
        <v>19</v>
      </c>
      <c r="G1622" s="2">
        <v>700</v>
      </c>
      <c r="H1622" s="3">
        <v>2.5080346682049277E-3</v>
      </c>
      <c r="I1622" s="2">
        <v>279103</v>
      </c>
      <c r="J1622" s="2">
        <v>393392</v>
      </c>
      <c r="K1622" s="2" t="s">
        <v>380</v>
      </c>
      <c r="L1622" s="2" t="s">
        <v>380</v>
      </c>
      <c r="M1622" s="2" t="s">
        <v>14756</v>
      </c>
      <c r="N1622" s="1" t="str">
        <f t="shared" si="25"/>
        <v>PATHRI132024</v>
      </c>
    </row>
    <row r="1623" spans="1:14" x14ac:dyDescent="0.3">
      <c r="A1623" s="2">
        <v>98</v>
      </c>
      <c r="B1623" s="2" t="s">
        <v>7703</v>
      </c>
      <c r="C1623" s="2" t="s">
        <v>12470</v>
      </c>
      <c r="D1623" s="2" t="s">
        <v>1018</v>
      </c>
      <c r="E1623" s="2">
        <v>14</v>
      </c>
      <c r="F1623" s="2" t="s">
        <v>2331</v>
      </c>
      <c r="G1623" s="2">
        <v>682</v>
      </c>
      <c r="H1623" s="3">
        <v>2.4435423481653728E-3</v>
      </c>
      <c r="I1623" s="2">
        <v>279103</v>
      </c>
      <c r="J1623" s="2">
        <v>393392</v>
      </c>
      <c r="K1623" s="2" t="s">
        <v>380</v>
      </c>
      <c r="L1623" s="2" t="s">
        <v>380</v>
      </c>
      <c r="M1623" s="2" t="s">
        <v>14756</v>
      </c>
      <c r="N1623" s="1" t="str">
        <f t="shared" si="25"/>
        <v>PATHRI142024</v>
      </c>
    </row>
    <row r="1624" spans="1:14" x14ac:dyDescent="0.3">
      <c r="A1624" s="2">
        <v>98</v>
      </c>
      <c r="B1624" s="2" t="s">
        <v>7703</v>
      </c>
      <c r="C1624" s="2" t="s">
        <v>2310</v>
      </c>
      <c r="D1624" s="2" t="s">
        <v>1018</v>
      </c>
      <c r="E1624" s="2">
        <v>15</v>
      </c>
      <c r="F1624" s="2" t="s">
        <v>19</v>
      </c>
      <c r="G1624" s="2">
        <v>372</v>
      </c>
      <c r="H1624" s="3">
        <v>1.332841280817476E-3</v>
      </c>
      <c r="I1624" s="2">
        <v>279103</v>
      </c>
      <c r="J1624" s="2">
        <v>393392</v>
      </c>
      <c r="K1624" s="2" t="s">
        <v>380</v>
      </c>
      <c r="L1624" s="2" t="s">
        <v>380</v>
      </c>
      <c r="M1624" s="2" t="s">
        <v>14756</v>
      </c>
      <c r="N1624" s="1" t="str">
        <f t="shared" si="25"/>
        <v>PATHRI152024</v>
      </c>
    </row>
    <row r="1625" spans="1:14" x14ac:dyDescent="0.3">
      <c r="A1625" s="2">
        <v>99</v>
      </c>
      <c r="B1625" s="2" t="s">
        <v>7704</v>
      </c>
      <c r="C1625" s="2" t="s">
        <v>12471</v>
      </c>
      <c r="D1625" s="2" t="s">
        <v>1018</v>
      </c>
      <c r="E1625" s="2">
        <v>1</v>
      </c>
      <c r="F1625" s="2" t="s">
        <v>9</v>
      </c>
      <c r="G1625" s="2">
        <v>70089</v>
      </c>
      <c r="H1625" s="3">
        <v>0.30931533932937322</v>
      </c>
      <c r="I1625" s="2">
        <v>226594</v>
      </c>
      <c r="J1625" s="2">
        <v>323263</v>
      </c>
      <c r="K1625" s="2" t="s">
        <v>380</v>
      </c>
      <c r="L1625" s="2" t="s">
        <v>399</v>
      </c>
      <c r="M1625" s="2" t="s">
        <v>14756</v>
      </c>
      <c r="N1625" s="1" t="str">
        <f t="shared" si="25"/>
        <v>PARTUR12024</v>
      </c>
    </row>
    <row r="1626" spans="1:14" x14ac:dyDescent="0.3">
      <c r="A1626" s="2">
        <v>99</v>
      </c>
      <c r="B1626" s="2" t="s">
        <v>7704</v>
      </c>
      <c r="C1626" s="2" t="s">
        <v>12472</v>
      </c>
      <c r="D1626" s="2" t="s">
        <v>1018</v>
      </c>
      <c r="E1626" s="2">
        <v>2</v>
      </c>
      <c r="F1626" s="2" t="s">
        <v>1977</v>
      </c>
      <c r="G1626" s="2">
        <v>64991</v>
      </c>
      <c r="H1626" s="3">
        <v>0.28681695013989777</v>
      </c>
      <c r="I1626" s="2">
        <v>226594</v>
      </c>
      <c r="J1626" s="2">
        <v>323263</v>
      </c>
      <c r="K1626" s="2" t="s">
        <v>380</v>
      </c>
      <c r="L1626" s="2" t="s">
        <v>399</v>
      </c>
      <c r="M1626" s="2" t="s">
        <v>14756</v>
      </c>
      <c r="N1626" s="1" t="str">
        <f t="shared" si="25"/>
        <v>PARTUR22024</v>
      </c>
    </row>
    <row r="1627" spans="1:14" x14ac:dyDescent="0.3">
      <c r="A1627" s="2">
        <v>99</v>
      </c>
      <c r="B1627" s="2" t="s">
        <v>7704</v>
      </c>
      <c r="C1627" s="2" t="s">
        <v>12473</v>
      </c>
      <c r="D1627" s="2" t="s">
        <v>1018</v>
      </c>
      <c r="E1627" s="2">
        <v>3</v>
      </c>
      <c r="F1627" s="2" t="s">
        <v>19</v>
      </c>
      <c r="G1627" s="2">
        <v>53587</v>
      </c>
      <c r="H1627" s="3">
        <v>0.23648905090161257</v>
      </c>
      <c r="I1627" s="2">
        <v>226594</v>
      </c>
      <c r="J1627" s="2">
        <v>323263</v>
      </c>
      <c r="K1627" s="2" t="s">
        <v>380</v>
      </c>
      <c r="L1627" s="2" t="s">
        <v>399</v>
      </c>
      <c r="M1627" s="2" t="s">
        <v>14756</v>
      </c>
      <c r="N1627" s="1" t="str">
        <f t="shared" si="25"/>
        <v>PARTUR32024</v>
      </c>
    </row>
    <row r="1628" spans="1:14" x14ac:dyDescent="0.3">
      <c r="A1628" s="2">
        <v>99</v>
      </c>
      <c r="B1628" s="2" t="s">
        <v>7704</v>
      </c>
      <c r="C1628" s="2" t="s">
        <v>12474</v>
      </c>
      <c r="D1628" s="2" t="s">
        <v>1018</v>
      </c>
      <c r="E1628" s="2">
        <v>4</v>
      </c>
      <c r="F1628" s="2" t="s">
        <v>1023</v>
      </c>
      <c r="G1628" s="2">
        <v>29547</v>
      </c>
      <c r="H1628" s="3">
        <v>0.13039621525724424</v>
      </c>
      <c r="I1628" s="2">
        <v>226594</v>
      </c>
      <c r="J1628" s="2">
        <v>323263</v>
      </c>
      <c r="K1628" s="2" t="s">
        <v>380</v>
      </c>
      <c r="L1628" s="2" t="s">
        <v>399</v>
      </c>
      <c r="M1628" s="2" t="s">
        <v>14756</v>
      </c>
      <c r="N1628" s="1" t="str">
        <f t="shared" si="25"/>
        <v>PARTUR42024</v>
      </c>
    </row>
    <row r="1629" spans="1:14" x14ac:dyDescent="0.3">
      <c r="A1629" s="2">
        <v>99</v>
      </c>
      <c r="B1629" s="2" t="s">
        <v>7704</v>
      </c>
      <c r="C1629" s="2" t="s">
        <v>12475</v>
      </c>
      <c r="D1629" s="2" t="s">
        <v>1018</v>
      </c>
      <c r="E1629" s="2">
        <v>5</v>
      </c>
      <c r="F1629" s="2" t="s">
        <v>19</v>
      </c>
      <c r="G1629" s="2">
        <v>1620</v>
      </c>
      <c r="H1629" s="3">
        <v>7.1493508212927088E-3</v>
      </c>
      <c r="I1629" s="2">
        <v>226594</v>
      </c>
      <c r="J1629" s="2">
        <v>323263</v>
      </c>
      <c r="K1629" s="2" t="s">
        <v>380</v>
      </c>
      <c r="L1629" s="2" t="s">
        <v>399</v>
      </c>
      <c r="M1629" s="2" t="s">
        <v>14756</v>
      </c>
      <c r="N1629" s="1" t="str">
        <f t="shared" si="25"/>
        <v>PARTUR52024</v>
      </c>
    </row>
    <row r="1630" spans="1:14" x14ac:dyDescent="0.3">
      <c r="A1630" s="2">
        <v>99</v>
      </c>
      <c r="B1630" s="2" t="s">
        <v>7704</v>
      </c>
      <c r="C1630" s="2" t="s">
        <v>12476</v>
      </c>
      <c r="D1630" s="2" t="s">
        <v>1018</v>
      </c>
      <c r="E1630" s="2">
        <v>6</v>
      </c>
      <c r="F1630" s="2" t="s">
        <v>1113</v>
      </c>
      <c r="G1630" s="2">
        <v>1275</v>
      </c>
      <c r="H1630" s="3">
        <v>5.6268038871285205E-3</v>
      </c>
      <c r="I1630" s="2">
        <v>226594</v>
      </c>
      <c r="J1630" s="2">
        <v>323263</v>
      </c>
      <c r="K1630" s="2" t="s">
        <v>380</v>
      </c>
      <c r="L1630" s="2" t="s">
        <v>399</v>
      </c>
      <c r="M1630" s="2" t="s">
        <v>14756</v>
      </c>
      <c r="N1630" s="1" t="str">
        <f t="shared" si="25"/>
        <v>PARTUR62024</v>
      </c>
    </row>
    <row r="1631" spans="1:14" x14ac:dyDescent="0.3">
      <c r="A1631" s="2">
        <v>99</v>
      </c>
      <c r="B1631" s="2" t="s">
        <v>7704</v>
      </c>
      <c r="C1631" s="2" t="s">
        <v>22</v>
      </c>
      <c r="D1631" s="2" t="s">
        <v>7923</v>
      </c>
      <c r="E1631" s="2">
        <v>7</v>
      </c>
      <c r="F1631" s="2" t="s">
        <v>22</v>
      </c>
      <c r="G1631" s="2">
        <v>1157</v>
      </c>
      <c r="H1631" s="3">
        <v>5.1060487038491753E-3</v>
      </c>
      <c r="I1631" s="2">
        <v>226594</v>
      </c>
      <c r="J1631" s="2">
        <v>323263</v>
      </c>
      <c r="K1631" s="2" t="s">
        <v>380</v>
      </c>
      <c r="L1631" s="2" t="s">
        <v>399</v>
      </c>
      <c r="M1631" s="2" t="s">
        <v>14756</v>
      </c>
      <c r="N1631" s="1" t="str">
        <f t="shared" si="25"/>
        <v>PARTUR72024</v>
      </c>
    </row>
    <row r="1632" spans="1:14" x14ac:dyDescent="0.3">
      <c r="A1632" s="2">
        <v>99</v>
      </c>
      <c r="B1632" s="2" t="s">
        <v>7704</v>
      </c>
      <c r="C1632" s="2" t="s">
        <v>12477</v>
      </c>
      <c r="D1632" s="2" t="s">
        <v>1018</v>
      </c>
      <c r="E1632" s="2">
        <v>8</v>
      </c>
      <c r="F1632" s="2" t="s">
        <v>7592</v>
      </c>
      <c r="G1632" s="2">
        <v>1042</v>
      </c>
      <c r="H1632" s="3">
        <v>4.5985330591277792E-3</v>
      </c>
      <c r="I1632" s="2">
        <v>226594</v>
      </c>
      <c r="J1632" s="2">
        <v>323263</v>
      </c>
      <c r="K1632" s="2" t="s">
        <v>380</v>
      </c>
      <c r="L1632" s="2" t="s">
        <v>399</v>
      </c>
      <c r="M1632" s="2" t="s">
        <v>14756</v>
      </c>
      <c r="N1632" s="1" t="str">
        <f t="shared" si="25"/>
        <v>PARTUR82024</v>
      </c>
    </row>
    <row r="1633" spans="1:14" x14ac:dyDescent="0.3">
      <c r="A1633" s="2">
        <v>99</v>
      </c>
      <c r="B1633" s="2" t="s">
        <v>7704</v>
      </c>
      <c r="C1633" s="2" t="s">
        <v>12478</v>
      </c>
      <c r="D1633" s="2" t="s">
        <v>1018</v>
      </c>
      <c r="E1633" s="2">
        <v>9</v>
      </c>
      <c r="F1633" s="2" t="s">
        <v>19</v>
      </c>
      <c r="G1633" s="2">
        <v>995</v>
      </c>
      <c r="H1633" s="3">
        <v>4.3911136217199042E-3</v>
      </c>
      <c r="I1633" s="2">
        <v>226594</v>
      </c>
      <c r="J1633" s="2">
        <v>323263</v>
      </c>
      <c r="K1633" s="2" t="s">
        <v>380</v>
      </c>
      <c r="L1633" s="2" t="s">
        <v>399</v>
      </c>
      <c r="M1633" s="2" t="s">
        <v>14756</v>
      </c>
      <c r="N1633" s="1" t="str">
        <f t="shared" si="25"/>
        <v>PARTUR92024</v>
      </c>
    </row>
    <row r="1634" spans="1:14" x14ac:dyDescent="0.3">
      <c r="A1634" s="2">
        <v>99</v>
      </c>
      <c r="B1634" s="2" t="s">
        <v>7704</v>
      </c>
      <c r="C1634" s="2" t="s">
        <v>12479</v>
      </c>
      <c r="D1634" s="2" t="s">
        <v>1018</v>
      </c>
      <c r="E1634" s="2">
        <v>10</v>
      </c>
      <c r="F1634" s="2" t="s">
        <v>19</v>
      </c>
      <c r="G1634" s="2">
        <v>802</v>
      </c>
      <c r="H1634" s="3">
        <v>3.5393699744918224E-3</v>
      </c>
      <c r="I1634" s="2">
        <v>226594</v>
      </c>
      <c r="J1634" s="2">
        <v>323263</v>
      </c>
      <c r="K1634" s="2" t="s">
        <v>380</v>
      </c>
      <c r="L1634" s="2" t="s">
        <v>399</v>
      </c>
      <c r="M1634" s="2" t="s">
        <v>14756</v>
      </c>
      <c r="N1634" s="1" t="str">
        <f t="shared" si="25"/>
        <v>PARTUR102024</v>
      </c>
    </row>
    <row r="1635" spans="1:14" x14ac:dyDescent="0.3">
      <c r="A1635" s="2">
        <v>99</v>
      </c>
      <c r="B1635" s="2" t="s">
        <v>7704</v>
      </c>
      <c r="C1635" s="2" t="s">
        <v>12480</v>
      </c>
      <c r="D1635" s="2" t="s">
        <v>1018</v>
      </c>
      <c r="E1635" s="2">
        <v>11</v>
      </c>
      <c r="F1635" s="2" t="s">
        <v>2319</v>
      </c>
      <c r="G1635" s="2">
        <v>800</v>
      </c>
      <c r="H1635" s="3">
        <v>3.5305436154531894E-3</v>
      </c>
      <c r="I1635" s="2">
        <v>226594</v>
      </c>
      <c r="J1635" s="2">
        <v>323263</v>
      </c>
      <c r="K1635" s="2" t="s">
        <v>380</v>
      </c>
      <c r="L1635" s="2" t="s">
        <v>399</v>
      </c>
      <c r="M1635" s="2" t="s">
        <v>14756</v>
      </c>
      <c r="N1635" s="1" t="str">
        <f t="shared" si="25"/>
        <v>PARTUR112024</v>
      </c>
    </row>
    <row r="1636" spans="1:14" x14ac:dyDescent="0.3">
      <c r="A1636" s="2">
        <v>99</v>
      </c>
      <c r="B1636" s="2" t="s">
        <v>7704</v>
      </c>
      <c r="C1636" s="2" t="s">
        <v>12481</v>
      </c>
      <c r="D1636" s="2" t="s">
        <v>1018</v>
      </c>
      <c r="E1636" s="2">
        <v>12</v>
      </c>
      <c r="F1636" s="2" t="s">
        <v>11</v>
      </c>
      <c r="G1636" s="2">
        <v>689</v>
      </c>
      <c r="H1636" s="3">
        <v>3.0406806888090593E-3</v>
      </c>
      <c r="I1636" s="2">
        <v>226594</v>
      </c>
      <c r="J1636" s="2">
        <v>323263</v>
      </c>
      <c r="K1636" s="2" t="s">
        <v>380</v>
      </c>
      <c r="L1636" s="2" t="s">
        <v>399</v>
      </c>
      <c r="M1636" s="2" t="s">
        <v>14756</v>
      </c>
      <c r="N1636" s="1" t="str">
        <f t="shared" si="25"/>
        <v>PARTUR122024</v>
      </c>
    </row>
    <row r="1637" spans="1:14" x14ac:dyDescent="0.3">
      <c r="A1637" s="2">
        <v>100</v>
      </c>
      <c r="B1637" s="2" t="s">
        <v>7705</v>
      </c>
      <c r="C1637" s="2" t="s">
        <v>12482</v>
      </c>
      <c r="D1637" s="2" t="s">
        <v>1018</v>
      </c>
      <c r="E1637" s="2">
        <v>1</v>
      </c>
      <c r="F1637" s="2" t="s">
        <v>103</v>
      </c>
      <c r="G1637" s="2">
        <v>98174</v>
      </c>
      <c r="H1637" s="3">
        <v>0.38520756493761282</v>
      </c>
      <c r="I1637" s="2">
        <v>254860</v>
      </c>
      <c r="J1637" s="2">
        <v>330425</v>
      </c>
      <c r="K1637" s="2" t="s">
        <v>380</v>
      </c>
      <c r="L1637" s="2" t="s">
        <v>399</v>
      </c>
      <c r="M1637" s="2" t="s">
        <v>14756</v>
      </c>
      <c r="N1637" s="1" t="str">
        <f t="shared" si="25"/>
        <v>GHANSAWANGI12024</v>
      </c>
    </row>
    <row r="1638" spans="1:14" x14ac:dyDescent="0.3">
      <c r="A1638" s="2">
        <v>100</v>
      </c>
      <c r="B1638" s="2" t="s">
        <v>7705</v>
      </c>
      <c r="C1638" s="2" t="s">
        <v>5043</v>
      </c>
      <c r="D1638" s="2" t="s">
        <v>1018</v>
      </c>
      <c r="E1638" s="2">
        <v>2</v>
      </c>
      <c r="F1638" s="2" t="s">
        <v>1992</v>
      </c>
      <c r="G1638" s="2">
        <v>95334</v>
      </c>
      <c r="H1638" s="3">
        <v>0.37406419210546965</v>
      </c>
      <c r="I1638" s="2">
        <v>254860</v>
      </c>
      <c r="J1638" s="2">
        <v>330425</v>
      </c>
      <c r="K1638" s="2" t="s">
        <v>380</v>
      </c>
      <c r="L1638" s="2" t="s">
        <v>399</v>
      </c>
      <c r="M1638" s="2" t="s">
        <v>14756</v>
      </c>
      <c r="N1638" s="1" t="str">
        <f t="shared" si="25"/>
        <v>GHANSAWANGI22024</v>
      </c>
    </row>
    <row r="1639" spans="1:14" x14ac:dyDescent="0.3">
      <c r="A1639" s="2">
        <v>100</v>
      </c>
      <c r="B1639" s="2" t="s">
        <v>7705</v>
      </c>
      <c r="C1639" s="2" t="s">
        <v>12483</v>
      </c>
      <c r="D1639" s="2" t="s">
        <v>1018</v>
      </c>
      <c r="E1639" s="2">
        <v>3</v>
      </c>
      <c r="F1639" s="2" t="s">
        <v>19</v>
      </c>
      <c r="G1639" s="2">
        <v>23620</v>
      </c>
      <c r="H1639" s="3">
        <v>9.2678333202542568E-2</v>
      </c>
      <c r="I1639" s="2">
        <v>254860</v>
      </c>
      <c r="J1639" s="2">
        <v>330425</v>
      </c>
      <c r="K1639" s="2" t="s">
        <v>380</v>
      </c>
      <c r="L1639" s="2" t="s">
        <v>399</v>
      </c>
      <c r="M1639" s="2" t="s">
        <v>14756</v>
      </c>
      <c r="N1639" s="1" t="str">
        <f t="shared" si="25"/>
        <v>GHANSAWANGI32024</v>
      </c>
    </row>
    <row r="1640" spans="1:14" x14ac:dyDescent="0.3">
      <c r="A1640" s="2">
        <v>100</v>
      </c>
      <c r="B1640" s="2" t="s">
        <v>7705</v>
      </c>
      <c r="C1640" s="2" t="s">
        <v>12484</v>
      </c>
      <c r="D1640" s="2" t="s">
        <v>1020</v>
      </c>
      <c r="E1640" s="2">
        <v>4</v>
      </c>
      <c r="F1640" s="2" t="s">
        <v>1023</v>
      </c>
      <c r="G1640" s="2">
        <v>20609</v>
      </c>
      <c r="H1640" s="3">
        <v>8.0864003766773912E-2</v>
      </c>
      <c r="I1640" s="2">
        <v>254860</v>
      </c>
      <c r="J1640" s="2">
        <v>330425</v>
      </c>
      <c r="K1640" s="2" t="s">
        <v>380</v>
      </c>
      <c r="L1640" s="2" t="s">
        <v>399</v>
      </c>
      <c r="M1640" s="2" t="s">
        <v>14756</v>
      </c>
      <c r="N1640" s="1" t="str">
        <f t="shared" si="25"/>
        <v>GHANSAWANGI42024</v>
      </c>
    </row>
    <row r="1641" spans="1:14" x14ac:dyDescent="0.3">
      <c r="A1641" s="2">
        <v>100</v>
      </c>
      <c r="B1641" s="2" t="s">
        <v>7705</v>
      </c>
      <c r="C1641" s="2" t="s">
        <v>2340</v>
      </c>
      <c r="D1641" s="2" t="s">
        <v>1018</v>
      </c>
      <c r="E1641" s="2">
        <v>5</v>
      </c>
      <c r="F1641" s="2" t="s">
        <v>2341</v>
      </c>
      <c r="G1641" s="2">
        <v>4829</v>
      </c>
      <c r="H1641" s="3">
        <v>1.8947657537471553E-2</v>
      </c>
      <c r="I1641" s="2">
        <v>254860</v>
      </c>
      <c r="J1641" s="2">
        <v>330425</v>
      </c>
      <c r="K1641" s="2" t="s">
        <v>380</v>
      </c>
      <c r="L1641" s="2" t="s">
        <v>399</v>
      </c>
      <c r="M1641" s="2" t="s">
        <v>14756</v>
      </c>
      <c r="N1641" s="1" t="str">
        <f t="shared" si="25"/>
        <v>GHANSAWANGI52024</v>
      </c>
    </row>
    <row r="1642" spans="1:14" x14ac:dyDescent="0.3">
      <c r="A1642" s="2">
        <v>100</v>
      </c>
      <c r="B1642" s="2" t="s">
        <v>7705</v>
      </c>
      <c r="C1642" s="2" t="s">
        <v>12485</v>
      </c>
      <c r="D1642" s="2" t="s">
        <v>1018</v>
      </c>
      <c r="E1642" s="2">
        <v>6</v>
      </c>
      <c r="F1642" s="2" t="s">
        <v>19</v>
      </c>
      <c r="G1642" s="2">
        <v>2290</v>
      </c>
      <c r="H1642" s="3">
        <v>8.9853252766224599E-3</v>
      </c>
      <c r="I1642" s="2">
        <v>254860</v>
      </c>
      <c r="J1642" s="2">
        <v>330425</v>
      </c>
      <c r="K1642" s="2" t="s">
        <v>380</v>
      </c>
      <c r="L1642" s="2" t="s">
        <v>399</v>
      </c>
      <c r="M1642" s="2" t="s">
        <v>14756</v>
      </c>
      <c r="N1642" s="1" t="str">
        <f t="shared" si="25"/>
        <v>GHANSAWANGI62024</v>
      </c>
    </row>
    <row r="1643" spans="1:14" x14ac:dyDescent="0.3">
      <c r="A1643" s="2">
        <v>100</v>
      </c>
      <c r="B1643" s="2" t="s">
        <v>7705</v>
      </c>
      <c r="C1643" s="2" t="s">
        <v>12486</v>
      </c>
      <c r="D1643" s="2" t="s">
        <v>1018</v>
      </c>
      <c r="E1643" s="2">
        <v>7</v>
      </c>
      <c r="F1643" s="2" t="s">
        <v>19</v>
      </c>
      <c r="G1643" s="2">
        <v>1783</v>
      </c>
      <c r="H1643" s="3">
        <v>6.9959978027152158E-3</v>
      </c>
      <c r="I1643" s="2">
        <v>254860</v>
      </c>
      <c r="J1643" s="2">
        <v>330425</v>
      </c>
      <c r="K1643" s="2" t="s">
        <v>380</v>
      </c>
      <c r="L1643" s="2" t="s">
        <v>399</v>
      </c>
      <c r="M1643" s="2" t="s">
        <v>14756</v>
      </c>
      <c r="N1643" s="1" t="str">
        <f t="shared" si="25"/>
        <v>GHANSAWANGI72024</v>
      </c>
    </row>
    <row r="1644" spans="1:14" x14ac:dyDescent="0.3">
      <c r="A1644" s="2">
        <v>100</v>
      </c>
      <c r="B1644" s="2" t="s">
        <v>7705</v>
      </c>
      <c r="C1644" s="2" t="s">
        <v>419</v>
      </c>
      <c r="D1644" s="2" t="s">
        <v>1018</v>
      </c>
      <c r="E1644" s="2">
        <v>8</v>
      </c>
      <c r="F1644" s="2" t="s">
        <v>19</v>
      </c>
      <c r="G1644" s="2">
        <v>1090</v>
      </c>
      <c r="H1644" s="3">
        <v>4.276857882759162E-3</v>
      </c>
      <c r="I1644" s="2">
        <v>254860</v>
      </c>
      <c r="J1644" s="2">
        <v>330425</v>
      </c>
      <c r="K1644" s="2" t="s">
        <v>380</v>
      </c>
      <c r="L1644" s="2" t="s">
        <v>399</v>
      </c>
      <c r="M1644" s="2" t="s">
        <v>14756</v>
      </c>
      <c r="N1644" s="1" t="str">
        <f t="shared" si="25"/>
        <v>GHANSAWANGI82024</v>
      </c>
    </row>
    <row r="1645" spans="1:14" x14ac:dyDescent="0.3">
      <c r="A1645" s="2">
        <v>100</v>
      </c>
      <c r="B1645" s="2" t="s">
        <v>7705</v>
      </c>
      <c r="C1645" s="2" t="s">
        <v>12487</v>
      </c>
      <c r="D1645" s="2" t="s">
        <v>1018</v>
      </c>
      <c r="E1645" s="2">
        <v>9</v>
      </c>
      <c r="F1645" s="2" t="s">
        <v>19</v>
      </c>
      <c r="G1645" s="2">
        <v>1088</v>
      </c>
      <c r="H1645" s="3">
        <v>4.2690104371027231E-3</v>
      </c>
      <c r="I1645" s="2">
        <v>254860</v>
      </c>
      <c r="J1645" s="2">
        <v>330425</v>
      </c>
      <c r="K1645" s="2" t="s">
        <v>380</v>
      </c>
      <c r="L1645" s="2" t="s">
        <v>399</v>
      </c>
      <c r="M1645" s="2" t="s">
        <v>14756</v>
      </c>
      <c r="N1645" s="1" t="str">
        <f t="shared" si="25"/>
        <v>GHANSAWANGI92024</v>
      </c>
    </row>
    <row r="1646" spans="1:14" x14ac:dyDescent="0.3">
      <c r="A1646" s="2">
        <v>100</v>
      </c>
      <c r="B1646" s="2" t="s">
        <v>7705</v>
      </c>
      <c r="C1646" s="2" t="s">
        <v>12488</v>
      </c>
      <c r="D1646" s="2" t="s">
        <v>1018</v>
      </c>
      <c r="E1646" s="2">
        <v>10</v>
      </c>
      <c r="F1646" s="2" t="s">
        <v>19</v>
      </c>
      <c r="G1646" s="2">
        <v>1040</v>
      </c>
      <c r="H1646" s="3">
        <v>4.0806717413481913E-3</v>
      </c>
      <c r="I1646" s="2">
        <v>254860</v>
      </c>
      <c r="J1646" s="2">
        <v>330425</v>
      </c>
      <c r="K1646" s="2" t="s">
        <v>380</v>
      </c>
      <c r="L1646" s="2" t="s">
        <v>399</v>
      </c>
      <c r="M1646" s="2" t="s">
        <v>14756</v>
      </c>
      <c r="N1646" s="1" t="str">
        <f t="shared" si="25"/>
        <v>GHANSAWANGI102024</v>
      </c>
    </row>
    <row r="1647" spans="1:14" x14ac:dyDescent="0.3">
      <c r="A1647" s="2">
        <v>100</v>
      </c>
      <c r="B1647" s="2" t="s">
        <v>7705</v>
      </c>
      <c r="C1647" s="2" t="s">
        <v>12489</v>
      </c>
      <c r="D1647" s="2" t="s">
        <v>1018</v>
      </c>
      <c r="E1647" s="2">
        <v>11</v>
      </c>
      <c r="F1647" s="2" t="s">
        <v>11</v>
      </c>
      <c r="G1647" s="2">
        <v>869</v>
      </c>
      <c r="H1647" s="3">
        <v>3.4097151377226712E-3</v>
      </c>
      <c r="I1647" s="2">
        <v>254860</v>
      </c>
      <c r="J1647" s="2">
        <v>330425</v>
      </c>
      <c r="K1647" s="2" t="s">
        <v>380</v>
      </c>
      <c r="L1647" s="2" t="s">
        <v>399</v>
      </c>
      <c r="M1647" s="2" t="s">
        <v>14756</v>
      </c>
      <c r="N1647" s="1" t="str">
        <f t="shared" si="25"/>
        <v>GHANSAWANGI112024</v>
      </c>
    </row>
    <row r="1648" spans="1:14" x14ac:dyDescent="0.3">
      <c r="A1648" s="2">
        <v>100</v>
      </c>
      <c r="B1648" s="2" t="s">
        <v>7705</v>
      </c>
      <c r="C1648" s="2" t="s">
        <v>12490</v>
      </c>
      <c r="D1648" s="2" t="s">
        <v>1018</v>
      </c>
      <c r="E1648" s="2">
        <v>12</v>
      </c>
      <c r="F1648" s="2" t="s">
        <v>19</v>
      </c>
      <c r="G1648" s="2">
        <v>826</v>
      </c>
      <c r="H1648" s="3">
        <v>3.2409950561092366E-3</v>
      </c>
      <c r="I1648" s="2">
        <v>254860</v>
      </c>
      <c r="J1648" s="2">
        <v>330425</v>
      </c>
      <c r="K1648" s="2" t="s">
        <v>380</v>
      </c>
      <c r="L1648" s="2" t="s">
        <v>399</v>
      </c>
      <c r="M1648" s="2" t="s">
        <v>14756</v>
      </c>
      <c r="N1648" s="1" t="str">
        <f t="shared" si="25"/>
        <v>GHANSAWANGI122024</v>
      </c>
    </row>
    <row r="1649" spans="1:14" x14ac:dyDescent="0.3">
      <c r="A1649" s="2">
        <v>100</v>
      </c>
      <c r="B1649" s="2" t="s">
        <v>7705</v>
      </c>
      <c r="C1649" s="2" t="s">
        <v>12491</v>
      </c>
      <c r="D1649" s="2" t="s">
        <v>1018</v>
      </c>
      <c r="E1649" s="2">
        <v>13</v>
      </c>
      <c r="F1649" s="2" t="s">
        <v>19</v>
      </c>
      <c r="G1649" s="2">
        <v>652</v>
      </c>
      <c r="H1649" s="3">
        <v>2.5582672839990581E-3</v>
      </c>
      <c r="I1649" s="2">
        <v>254860</v>
      </c>
      <c r="J1649" s="2">
        <v>330425</v>
      </c>
      <c r="K1649" s="2" t="s">
        <v>380</v>
      </c>
      <c r="L1649" s="2" t="s">
        <v>399</v>
      </c>
      <c r="M1649" s="2" t="s">
        <v>14756</v>
      </c>
      <c r="N1649" s="1" t="str">
        <f t="shared" si="25"/>
        <v>GHANSAWANGI132024</v>
      </c>
    </row>
    <row r="1650" spans="1:14" x14ac:dyDescent="0.3">
      <c r="A1650" s="2">
        <v>100</v>
      </c>
      <c r="B1650" s="2" t="s">
        <v>7705</v>
      </c>
      <c r="C1650" s="2" t="s">
        <v>12492</v>
      </c>
      <c r="D1650" s="2" t="s">
        <v>1018</v>
      </c>
      <c r="E1650" s="2">
        <v>14</v>
      </c>
      <c r="F1650" s="2" t="s">
        <v>2082</v>
      </c>
      <c r="G1650" s="2">
        <v>553</v>
      </c>
      <c r="H1650" s="3">
        <v>2.1698187240053362E-3</v>
      </c>
      <c r="I1650" s="2">
        <v>254860</v>
      </c>
      <c r="J1650" s="2">
        <v>330425</v>
      </c>
      <c r="K1650" s="2" t="s">
        <v>380</v>
      </c>
      <c r="L1650" s="2" t="s">
        <v>399</v>
      </c>
      <c r="M1650" s="2" t="s">
        <v>14756</v>
      </c>
      <c r="N1650" s="1" t="str">
        <f t="shared" si="25"/>
        <v>GHANSAWANGI142024</v>
      </c>
    </row>
    <row r="1651" spans="1:14" x14ac:dyDescent="0.3">
      <c r="A1651" s="2">
        <v>100</v>
      </c>
      <c r="B1651" s="2" t="s">
        <v>7705</v>
      </c>
      <c r="C1651" s="2" t="s">
        <v>22</v>
      </c>
      <c r="D1651" s="2" t="s">
        <v>7923</v>
      </c>
      <c r="E1651" s="2">
        <v>15</v>
      </c>
      <c r="F1651" s="2" t="s">
        <v>22</v>
      </c>
      <c r="G1651" s="2">
        <v>481</v>
      </c>
      <c r="H1651" s="3">
        <v>1.8873106803735384E-3</v>
      </c>
      <c r="I1651" s="2">
        <v>254860</v>
      </c>
      <c r="J1651" s="2">
        <v>330425</v>
      </c>
      <c r="K1651" s="2" t="s">
        <v>380</v>
      </c>
      <c r="L1651" s="2" t="s">
        <v>399</v>
      </c>
      <c r="M1651" s="2" t="s">
        <v>14756</v>
      </c>
      <c r="N1651" s="1" t="str">
        <f t="shared" si="25"/>
        <v>GHANSAWANGI152024</v>
      </c>
    </row>
    <row r="1652" spans="1:14" x14ac:dyDescent="0.3">
      <c r="A1652" s="2">
        <v>100</v>
      </c>
      <c r="B1652" s="2" t="s">
        <v>7705</v>
      </c>
      <c r="C1652" s="2" t="s">
        <v>12493</v>
      </c>
      <c r="D1652" s="2" t="s">
        <v>1018</v>
      </c>
      <c r="E1652" s="2">
        <v>16</v>
      </c>
      <c r="F1652" s="2" t="s">
        <v>19</v>
      </c>
      <c r="G1652" s="2">
        <v>288</v>
      </c>
      <c r="H1652" s="3">
        <v>1.1300321745271913E-3</v>
      </c>
      <c r="I1652" s="2">
        <v>254860</v>
      </c>
      <c r="J1652" s="2">
        <v>330425</v>
      </c>
      <c r="K1652" s="2" t="s">
        <v>380</v>
      </c>
      <c r="L1652" s="2" t="s">
        <v>399</v>
      </c>
      <c r="M1652" s="2" t="s">
        <v>14756</v>
      </c>
      <c r="N1652" s="1" t="str">
        <f t="shared" si="25"/>
        <v>GHANSAWANGI162024</v>
      </c>
    </row>
    <row r="1653" spans="1:14" x14ac:dyDescent="0.3">
      <c r="A1653" s="2">
        <v>100</v>
      </c>
      <c r="B1653" s="2" t="s">
        <v>7705</v>
      </c>
      <c r="C1653" s="2" t="s">
        <v>12494</v>
      </c>
      <c r="D1653" s="2" t="s">
        <v>1018</v>
      </c>
      <c r="E1653" s="2">
        <v>17</v>
      </c>
      <c r="F1653" s="2" t="s">
        <v>19</v>
      </c>
      <c r="G1653" s="2">
        <v>259</v>
      </c>
      <c r="H1653" s="3">
        <v>1.0162442125088284E-3</v>
      </c>
      <c r="I1653" s="2">
        <v>254860</v>
      </c>
      <c r="J1653" s="2">
        <v>330425</v>
      </c>
      <c r="K1653" s="2" t="s">
        <v>380</v>
      </c>
      <c r="L1653" s="2" t="s">
        <v>399</v>
      </c>
      <c r="M1653" s="2" t="s">
        <v>14756</v>
      </c>
      <c r="N1653" s="1" t="str">
        <f t="shared" si="25"/>
        <v>GHANSAWANGI172024</v>
      </c>
    </row>
    <row r="1654" spans="1:14" x14ac:dyDescent="0.3">
      <c r="A1654" s="2">
        <v>100</v>
      </c>
      <c r="B1654" s="2" t="s">
        <v>7705</v>
      </c>
      <c r="C1654" s="2" t="s">
        <v>12495</v>
      </c>
      <c r="D1654" s="2" t="s">
        <v>1018</v>
      </c>
      <c r="E1654" s="2">
        <v>18</v>
      </c>
      <c r="F1654" s="2" t="s">
        <v>753</v>
      </c>
      <c r="G1654" s="2">
        <v>217</v>
      </c>
      <c r="H1654" s="3">
        <v>8.5144785372361293E-4</v>
      </c>
      <c r="I1654" s="2">
        <v>254860</v>
      </c>
      <c r="J1654" s="2">
        <v>330425</v>
      </c>
      <c r="K1654" s="2" t="s">
        <v>380</v>
      </c>
      <c r="L1654" s="2" t="s">
        <v>399</v>
      </c>
      <c r="M1654" s="2" t="s">
        <v>14756</v>
      </c>
      <c r="N1654" s="1" t="str">
        <f t="shared" si="25"/>
        <v>GHANSAWANGI182024</v>
      </c>
    </row>
    <row r="1655" spans="1:14" x14ac:dyDescent="0.3">
      <c r="A1655" s="2">
        <v>100</v>
      </c>
      <c r="B1655" s="2" t="s">
        <v>7705</v>
      </c>
      <c r="C1655" s="2" t="s">
        <v>12496</v>
      </c>
      <c r="D1655" s="2" t="s">
        <v>1018</v>
      </c>
      <c r="E1655" s="2">
        <v>19</v>
      </c>
      <c r="F1655" s="2" t="s">
        <v>19</v>
      </c>
      <c r="G1655" s="2">
        <v>183</v>
      </c>
      <c r="H1655" s="3">
        <v>7.1804127756415286E-4</v>
      </c>
      <c r="I1655" s="2">
        <v>254860</v>
      </c>
      <c r="J1655" s="2">
        <v>330425</v>
      </c>
      <c r="K1655" s="2" t="s">
        <v>380</v>
      </c>
      <c r="L1655" s="2" t="s">
        <v>399</v>
      </c>
      <c r="M1655" s="2" t="s">
        <v>14756</v>
      </c>
      <c r="N1655" s="1" t="str">
        <f t="shared" si="25"/>
        <v>GHANSAWANGI192024</v>
      </c>
    </row>
    <row r="1656" spans="1:14" x14ac:dyDescent="0.3">
      <c r="A1656" s="2">
        <v>100</v>
      </c>
      <c r="B1656" s="2" t="s">
        <v>7705</v>
      </c>
      <c r="C1656" s="2" t="s">
        <v>12497</v>
      </c>
      <c r="D1656" s="2" t="s">
        <v>1018</v>
      </c>
      <c r="E1656" s="2">
        <v>20</v>
      </c>
      <c r="F1656" s="2" t="s">
        <v>19</v>
      </c>
      <c r="G1656" s="2">
        <v>151</v>
      </c>
      <c r="H1656" s="3">
        <v>5.9248214706113158E-4</v>
      </c>
      <c r="I1656" s="2">
        <v>254860</v>
      </c>
      <c r="J1656" s="2">
        <v>330425</v>
      </c>
      <c r="K1656" s="2" t="s">
        <v>380</v>
      </c>
      <c r="L1656" s="2" t="s">
        <v>399</v>
      </c>
      <c r="M1656" s="2" t="s">
        <v>14756</v>
      </c>
      <c r="N1656" s="1" t="str">
        <f t="shared" si="25"/>
        <v>GHANSAWANGI202024</v>
      </c>
    </row>
    <row r="1657" spans="1:14" x14ac:dyDescent="0.3">
      <c r="A1657" s="2">
        <v>100</v>
      </c>
      <c r="B1657" s="2" t="s">
        <v>7705</v>
      </c>
      <c r="C1657" s="2" t="s">
        <v>12498</v>
      </c>
      <c r="D1657" s="2" t="s">
        <v>1018</v>
      </c>
      <c r="E1657" s="2">
        <v>21</v>
      </c>
      <c r="F1657" s="2" t="s">
        <v>19</v>
      </c>
      <c r="G1657" s="2">
        <v>144</v>
      </c>
      <c r="H1657" s="3">
        <v>5.6501608726359565E-4</v>
      </c>
      <c r="I1657" s="2">
        <v>254860</v>
      </c>
      <c r="J1657" s="2">
        <v>330425</v>
      </c>
      <c r="K1657" s="2" t="s">
        <v>380</v>
      </c>
      <c r="L1657" s="2" t="s">
        <v>399</v>
      </c>
      <c r="M1657" s="2" t="s">
        <v>14756</v>
      </c>
      <c r="N1657" s="1" t="str">
        <f t="shared" si="25"/>
        <v>GHANSAWANGI212024</v>
      </c>
    </row>
    <row r="1658" spans="1:14" x14ac:dyDescent="0.3">
      <c r="A1658" s="2">
        <v>100</v>
      </c>
      <c r="B1658" s="2" t="s">
        <v>7705</v>
      </c>
      <c r="C1658" s="2" t="s">
        <v>12499</v>
      </c>
      <c r="D1658" s="2" t="s">
        <v>1018</v>
      </c>
      <c r="E1658" s="2">
        <v>22</v>
      </c>
      <c r="F1658" s="2" t="s">
        <v>19</v>
      </c>
      <c r="G1658" s="2">
        <v>142</v>
      </c>
      <c r="H1658" s="3">
        <v>5.5716864160715686E-4</v>
      </c>
      <c r="I1658" s="2">
        <v>254860</v>
      </c>
      <c r="J1658" s="2">
        <v>330425</v>
      </c>
      <c r="K1658" s="2" t="s">
        <v>380</v>
      </c>
      <c r="L1658" s="2" t="s">
        <v>399</v>
      </c>
      <c r="M1658" s="2" t="s">
        <v>14756</v>
      </c>
      <c r="N1658" s="1" t="str">
        <f t="shared" si="25"/>
        <v>GHANSAWANGI222024</v>
      </c>
    </row>
    <row r="1659" spans="1:14" x14ac:dyDescent="0.3">
      <c r="A1659" s="2">
        <v>100</v>
      </c>
      <c r="B1659" s="2" t="s">
        <v>7705</v>
      </c>
      <c r="C1659" s="2" t="s">
        <v>12500</v>
      </c>
      <c r="D1659" s="2" t="s">
        <v>1018</v>
      </c>
      <c r="E1659" s="2">
        <v>23</v>
      </c>
      <c r="F1659" s="2" t="s">
        <v>19</v>
      </c>
      <c r="G1659" s="2">
        <v>129</v>
      </c>
      <c r="H1659" s="3">
        <v>5.0616024484030446E-4</v>
      </c>
      <c r="I1659" s="2">
        <v>254860</v>
      </c>
      <c r="J1659" s="2">
        <v>330425</v>
      </c>
      <c r="K1659" s="2" t="s">
        <v>380</v>
      </c>
      <c r="L1659" s="2" t="s">
        <v>399</v>
      </c>
      <c r="M1659" s="2" t="s">
        <v>14756</v>
      </c>
      <c r="N1659" s="1" t="str">
        <f t="shared" si="25"/>
        <v>GHANSAWANGI232024</v>
      </c>
    </row>
    <row r="1660" spans="1:14" x14ac:dyDescent="0.3">
      <c r="A1660" s="2">
        <v>100</v>
      </c>
      <c r="B1660" s="2" t="s">
        <v>7705</v>
      </c>
      <c r="C1660" s="2" t="s">
        <v>12501</v>
      </c>
      <c r="D1660" s="2" t="s">
        <v>1018</v>
      </c>
      <c r="E1660" s="2">
        <v>24</v>
      </c>
      <c r="F1660" s="2" t="s">
        <v>85</v>
      </c>
      <c r="G1660" s="2">
        <v>109</v>
      </c>
      <c r="H1660" s="3">
        <v>4.2768578827591619E-4</v>
      </c>
      <c r="I1660" s="2">
        <v>254860</v>
      </c>
      <c r="J1660" s="2">
        <v>330425</v>
      </c>
      <c r="K1660" s="2" t="s">
        <v>380</v>
      </c>
      <c r="L1660" s="2" t="s">
        <v>399</v>
      </c>
      <c r="M1660" s="2" t="s">
        <v>14756</v>
      </c>
      <c r="N1660" s="1" t="str">
        <f t="shared" si="25"/>
        <v>GHANSAWANGI242024</v>
      </c>
    </row>
    <row r="1661" spans="1:14" x14ac:dyDescent="0.3">
      <c r="A1661" s="2">
        <v>101</v>
      </c>
      <c r="B1661" s="2" t="s">
        <v>7706</v>
      </c>
      <c r="C1661" s="2" t="s">
        <v>5057</v>
      </c>
      <c r="D1661" s="2" t="s">
        <v>1018</v>
      </c>
      <c r="E1661" s="2">
        <v>1</v>
      </c>
      <c r="F1661" s="2" t="s">
        <v>103</v>
      </c>
      <c r="G1661" s="2">
        <v>103755</v>
      </c>
      <c r="H1661" s="3">
        <v>0.46803740510012137</v>
      </c>
      <c r="I1661" s="2">
        <v>221681</v>
      </c>
      <c r="J1661" s="2">
        <v>344367</v>
      </c>
      <c r="K1661" s="2" t="s">
        <v>399</v>
      </c>
      <c r="L1661" s="2" t="s">
        <v>399</v>
      </c>
      <c r="M1661" s="2" t="s">
        <v>14756</v>
      </c>
      <c r="N1661" s="1" t="str">
        <f t="shared" si="25"/>
        <v>JALNA12024</v>
      </c>
    </row>
    <row r="1662" spans="1:14" x14ac:dyDescent="0.3">
      <c r="A1662" s="2">
        <v>101</v>
      </c>
      <c r="B1662" s="2" t="s">
        <v>7706</v>
      </c>
      <c r="C1662" s="2" t="s">
        <v>12502</v>
      </c>
      <c r="D1662" s="2" t="s">
        <v>1018</v>
      </c>
      <c r="E1662" s="2">
        <v>2</v>
      </c>
      <c r="F1662" s="2" t="s">
        <v>7</v>
      </c>
      <c r="G1662" s="2">
        <v>71914</v>
      </c>
      <c r="H1662" s="3">
        <v>0.32440308371037663</v>
      </c>
      <c r="I1662" s="2">
        <v>221681</v>
      </c>
      <c r="J1662" s="2">
        <v>344367</v>
      </c>
      <c r="K1662" s="2" t="s">
        <v>399</v>
      </c>
      <c r="L1662" s="2" t="s">
        <v>399</v>
      </c>
      <c r="M1662" s="2" t="s">
        <v>14756</v>
      </c>
      <c r="N1662" s="1" t="str">
        <f t="shared" si="25"/>
        <v>JALNA22024</v>
      </c>
    </row>
    <row r="1663" spans="1:14" x14ac:dyDescent="0.3">
      <c r="A1663" s="2">
        <v>101</v>
      </c>
      <c r="B1663" s="2" t="s">
        <v>7706</v>
      </c>
      <c r="C1663" s="2" t="s">
        <v>12503</v>
      </c>
      <c r="D1663" s="2" t="s">
        <v>1018</v>
      </c>
      <c r="E1663" s="2">
        <v>3</v>
      </c>
      <c r="F1663" s="2" t="s">
        <v>19</v>
      </c>
      <c r="G1663" s="2">
        <v>30349</v>
      </c>
      <c r="H1663" s="3">
        <v>0.1369039295203468</v>
      </c>
      <c r="I1663" s="2">
        <v>221681</v>
      </c>
      <c r="J1663" s="2">
        <v>344367</v>
      </c>
      <c r="K1663" s="2" t="s">
        <v>399</v>
      </c>
      <c r="L1663" s="2" t="s">
        <v>399</v>
      </c>
      <c r="M1663" s="2" t="s">
        <v>14756</v>
      </c>
      <c r="N1663" s="1" t="str">
        <f t="shared" si="25"/>
        <v>JALNA32024</v>
      </c>
    </row>
    <row r="1664" spans="1:14" x14ac:dyDescent="0.3">
      <c r="A1664" s="2">
        <v>101</v>
      </c>
      <c r="B1664" s="2" t="s">
        <v>7706</v>
      </c>
      <c r="C1664" s="2" t="s">
        <v>12504</v>
      </c>
      <c r="D1664" s="2" t="s">
        <v>1018</v>
      </c>
      <c r="E1664" s="2">
        <v>4</v>
      </c>
      <c r="F1664" s="2" t="s">
        <v>1023</v>
      </c>
      <c r="G1664" s="2">
        <v>6279</v>
      </c>
      <c r="H1664" s="3">
        <v>2.8324484281467513E-2</v>
      </c>
      <c r="I1664" s="2">
        <v>221681</v>
      </c>
      <c r="J1664" s="2">
        <v>344367</v>
      </c>
      <c r="K1664" s="2" t="s">
        <v>399</v>
      </c>
      <c r="L1664" s="2" t="s">
        <v>399</v>
      </c>
      <c r="M1664" s="2" t="s">
        <v>14756</v>
      </c>
      <c r="N1664" s="1" t="str">
        <f t="shared" si="25"/>
        <v>JALNA42024</v>
      </c>
    </row>
    <row r="1665" spans="1:14" x14ac:dyDescent="0.3">
      <c r="A1665" s="2">
        <v>101</v>
      </c>
      <c r="B1665" s="2" t="s">
        <v>7706</v>
      </c>
      <c r="C1665" s="2" t="s">
        <v>12505</v>
      </c>
      <c r="D1665" s="2" t="s">
        <v>1018</v>
      </c>
      <c r="E1665" s="2">
        <v>5</v>
      </c>
      <c r="F1665" s="2" t="s">
        <v>19</v>
      </c>
      <c r="G1665" s="2">
        <v>2172</v>
      </c>
      <c r="H1665" s="3">
        <v>9.7978626945926812E-3</v>
      </c>
      <c r="I1665" s="2">
        <v>221681</v>
      </c>
      <c r="J1665" s="2">
        <v>344367</v>
      </c>
      <c r="K1665" s="2" t="s">
        <v>399</v>
      </c>
      <c r="L1665" s="2" t="s">
        <v>399</v>
      </c>
      <c r="M1665" s="2" t="s">
        <v>14756</v>
      </c>
      <c r="N1665" s="1" t="str">
        <f t="shared" si="25"/>
        <v>JALNA52024</v>
      </c>
    </row>
    <row r="1666" spans="1:14" x14ac:dyDescent="0.3">
      <c r="A1666" s="2">
        <v>101</v>
      </c>
      <c r="B1666" s="2" t="s">
        <v>7706</v>
      </c>
      <c r="C1666" s="2" t="s">
        <v>12506</v>
      </c>
      <c r="D1666" s="2" t="s">
        <v>1018</v>
      </c>
      <c r="E1666" s="2">
        <v>6</v>
      </c>
      <c r="F1666" s="2" t="s">
        <v>19</v>
      </c>
      <c r="G1666" s="2">
        <v>982</v>
      </c>
      <c r="H1666" s="3">
        <v>4.4297887505018469E-3</v>
      </c>
      <c r="I1666" s="2">
        <v>221681</v>
      </c>
      <c r="J1666" s="2">
        <v>344367</v>
      </c>
      <c r="K1666" s="2" t="s">
        <v>399</v>
      </c>
      <c r="L1666" s="2" t="s">
        <v>399</v>
      </c>
      <c r="M1666" s="2" t="s">
        <v>14756</v>
      </c>
      <c r="N1666" s="1" t="str">
        <f t="shared" si="25"/>
        <v>JALNA62024</v>
      </c>
    </row>
    <row r="1667" spans="1:14" x14ac:dyDescent="0.3">
      <c r="A1667" s="2">
        <v>101</v>
      </c>
      <c r="B1667" s="2" t="s">
        <v>7706</v>
      </c>
      <c r="C1667" s="2" t="s">
        <v>12507</v>
      </c>
      <c r="D1667" s="2" t="s">
        <v>1018</v>
      </c>
      <c r="E1667" s="2">
        <v>7</v>
      </c>
      <c r="F1667" s="2" t="s">
        <v>11</v>
      </c>
      <c r="G1667" s="2">
        <v>892</v>
      </c>
      <c r="H1667" s="3">
        <v>4.0237999648143055E-3</v>
      </c>
      <c r="I1667" s="2">
        <v>221681</v>
      </c>
      <c r="J1667" s="2">
        <v>344367</v>
      </c>
      <c r="K1667" s="2" t="s">
        <v>399</v>
      </c>
      <c r="L1667" s="2" t="s">
        <v>399</v>
      </c>
      <c r="M1667" s="2" t="s">
        <v>14756</v>
      </c>
      <c r="N1667" s="1" t="str">
        <f t="shared" ref="N1667:N1730" si="26">B1667&amp;E1667&amp;2024</f>
        <v>JALNA72024</v>
      </c>
    </row>
    <row r="1668" spans="1:14" x14ac:dyDescent="0.3">
      <c r="A1668" s="2">
        <v>101</v>
      </c>
      <c r="B1668" s="2" t="s">
        <v>7706</v>
      </c>
      <c r="C1668" s="2" t="s">
        <v>12508</v>
      </c>
      <c r="D1668" s="2" t="s">
        <v>1018</v>
      </c>
      <c r="E1668" s="2">
        <v>8</v>
      </c>
      <c r="F1668" s="2" t="s">
        <v>2314</v>
      </c>
      <c r="G1668" s="2">
        <v>864</v>
      </c>
      <c r="H1668" s="3">
        <v>3.8974923426004031E-3</v>
      </c>
      <c r="I1668" s="2">
        <v>221681</v>
      </c>
      <c r="J1668" s="2">
        <v>344367</v>
      </c>
      <c r="K1668" s="2" t="s">
        <v>399</v>
      </c>
      <c r="L1668" s="2" t="s">
        <v>399</v>
      </c>
      <c r="M1668" s="2" t="s">
        <v>14756</v>
      </c>
      <c r="N1668" s="1" t="str">
        <f t="shared" si="26"/>
        <v>JALNA82024</v>
      </c>
    </row>
    <row r="1669" spans="1:14" x14ac:dyDescent="0.3">
      <c r="A1669" s="2">
        <v>101</v>
      </c>
      <c r="B1669" s="2" t="s">
        <v>7706</v>
      </c>
      <c r="C1669" s="2" t="s">
        <v>22</v>
      </c>
      <c r="D1669" s="2" t="s">
        <v>7923</v>
      </c>
      <c r="E1669" s="2">
        <v>9</v>
      </c>
      <c r="F1669" s="2" t="s">
        <v>22</v>
      </c>
      <c r="G1669" s="2">
        <v>796</v>
      </c>
      <c r="H1669" s="3">
        <v>3.5907452600809271E-3</v>
      </c>
      <c r="I1669" s="2">
        <v>221681</v>
      </c>
      <c r="J1669" s="2">
        <v>344367</v>
      </c>
      <c r="K1669" s="2" t="s">
        <v>399</v>
      </c>
      <c r="L1669" s="2" t="s">
        <v>399</v>
      </c>
      <c r="M1669" s="2" t="s">
        <v>14756</v>
      </c>
      <c r="N1669" s="1" t="str">
        <f t="shared" si="26"/>
        <v>JALNA92024</v>
      </c>
    </row>
    <row r="1670" spans="1:14" x14ac:dyDescent="0.3">
      <c r="A1670" s="2">
        <v>101</v>
      </c>
      <c r="B1670" s="2" t="s">
        <v>7706</v>
      </c>
      <c r="C1670" s="2" t="s">
        <v>12509</v>
      </c>
      <c r="D1670" s="2" t="s">
        <v>1018</v>
      </c>
      <c r="E1670" s="2">
        <v>10</v>
      </c>
      <c r="F1670" s="2" t="s">
        <v>19</v>
      </c>
      <c r="G1670" s="2">
        <v>685</v>
      </c>
      <c r="H1670" s="3">
        <v>3.0900257577329586E-3</v>
      </c>
      <c r="I1670" s="2">
        <v>221681</v>
      </c>
      <c r="J1670" s="2">
        <v>344367</v>
      </c>
      <c r="K1670" s="2" t="s">
        <v>399</v>
      </c>
      <c r="L1670" s="2" t="s">
        <v>399</v>
      </c>
      <c r="M1670" s="2" t="s">
        <v>14756</v>
      </c>
      <c r="N1670" s="1" t="str">
        <f t="shared" si="26"/>
        <v>JALNA102024</v>
      </c>
    </row>
    <row r="1671" spans="1:14" x14ac:dyDescent="0.3">
      <c r="A1671" s="2">
        <v>101</v>
      </c>
      <c r="B1671" s="2" t="s">
        <v>7706</v>
      </c>
      <c r="C1671" s="2" t="s">
        <v>12510</v>
      </c>
      <c r="D1671" s="2" t="s">
        <v>1018</v>
      </c>
      <c r="E1671" s="2">
        <v>11</v>
      </c>
      <c r="F1671" s="2" t="s">
        <v>19</v>
      </c>
      <c r="G1671" s="2">
        <v>528</v>
      </c>
      <c r="H1671" s="3">
        <v>2.3818008760335798E-3</v>
      </c>
      <c r="I1671" s="2">
        <v>221681</v>
      </c>
      <c r="J1671" s="2">
        <v>344367</v>
      </c>
      <c r="K1671" s="2" t="s">
        <v>399</v>
      </c>
      <c r="L1671" s="2" t="s">
        <v>399</v>
      </c>
      <c r="M1671" s="2" t="s">
        <v>14756</v>
      </c>
      <c r="N1671" s="1" t="str">
        <f t="shared" si="26"/>
        <v>JALNA112024</v>
      </c>
    </row>
    <row r="1672" spans="1:14" x14ac:dyDescent="0.3">
      <c r="A1672" s="2">
        <v>101</v>
      </c>
      <c r="B1672" s="2" t="s">
        <v>7706</v>
      </c>
      <c r="C1672" s="2" t="s">
        <v>12511</v>
      </c>
      <c r="D1672" s="2" t="s">
        <v>1018</v>
      </c>
      <c r="E1672" s="2">
        <v>12</v>
      </c>
      <c r="F1672" s="2" t="s">
        <v>19</v>
      </c>
      <c r="G1672" s="2">
        <v>372</v>
      </c>
      <c r="H1672" s="3">
        <v>1.6780869808418403E-3</v>
      </c>
      <c r="I1672" s="2">
        <v>221681</v>
      </c>
      <c r="J1672" s="2">
        <v>344367</v>
      </c>
      <c r="K1672" s="2" t="s">
        <v>399</v>
      </c>
      <c r="L1672" s="2" t="s">
        <v>399</v>
      </c>
      <c r="M1672" s="2" t="s">
        <v>14756</v>
      </c>
      <c r="N1672" s="1" t="str">
        <f t="shared" si="26"/>
        <v>JALNA122024</v>
      </c>
    </row>
    <row r="1673" spans="1:14" x14ac:dyDescent="0.3">
      <c r="A1673" s="2">
        <v>101</v>
      </c>
      <c r="B1673" s="2" t="s">
        <v>7706</v>
      </c>
      <c r="C1673" s="2" t="s">
        <v>12512</v>
      </c>
      <c r="D1673" s="2" t="s">
        <v>1018</v>
      </c>
      <c r="E1673" s="2">
        <v>13</v>
      </c>
      <c r="F1673" s="2" t="s">
        <v>1053</v>
      </c>
      <c r="G1673" s="2">
        <v>363</v>
      </c>
      <c r="H1673" s="3">
        <v>1.6374881022730861E-3</v>
      </c>
      <c r="I1673" s="2">
        <v>221681</v>
      </c>
      <c r="J1673" s="2">
        <v>344367</v>
      </c>
      <c r="K1673" s="2" t="s">
        <v>399</v>
      </c>
      <c r="L1673" s="2" t="s">
        <v>399</v>
      </c>
      <c r="M1673" s="2" t="s">
        <v>14756</v>
      </c>
      <c r="N1673" s="1" t="str">
        <f t="shared" si="26"/>
        <v>JALNA132024</v>
      </c>
    </row>
    <row r="1674" spans="1:14" x14ac:dyDescent="0.3">
      <c r="A1674" s="2">
        <v>101</v>
      </c>
      <c r="B1674" s="2" t="s">
        <v>7706</v>
      </c>
      <c r="C1674" s="2" t="s">
        <v>12513</v>
      </c>
      <c r="D1674" s="2" t="s">
        <v>1018</v>
      </c>
      <c r="E1674" s="2">
        <v>14</v>
      </c>
      <c r="F1674" s="2" t="s">
        <v>19</v>
      </c>
      <c r="G1674" s="2">
        <v>270</v>
      </c>
      <c r="H1674" s="3">
        <v>1.217966357062626E-3</v>
      </c>
      <c r="I1674" s="2">
        <v>221681</v>
      </c>
      <c r="J1674" s="2">
        <v>344367</v>
      </c>
      <c r="K1674" s="2" t="s">
        <v>399</v>
      </c>
      <c r="L1674" s="2" t="s">
        <v>399</v>
      </c>
      <c r="M1674" s="2" t="s">
        <v>14756</v>
      </c>
      <c r="N1674" s="1" t="str">
        <f t="shared" si="26"/>
        <v>JALNA142024</v>
      </c>
    </row>
    <row r="1675" spans="1:14" x14ac:dyDescent="0.3">
      <c r="A1675" s="2">
        <v>101</v>
      </c>
      <c r="B1675" s="2" t="s">
        <v>7706</v>
      </c>
      <c r="C1675" s="2" t="s">
        <v>12514</v>
      </c>
      <c r="D1675" s="2" t="s">
        <v>1018</v>
      </c>
      <c r="E1675" s="2">
        <v>15</v>
      </c>
      <c r="F1675" s="2" t="s">
        <v>19</v>
      </c>
      <c r="G1675" s="2">
        <v>157</v>
      </c>
      <c r="H1675" s="3">
        <v>7.0822488169937879E-4</v>
      </c>
      <c r="I1675" s="2">
        <v>221681</v>
      </c>
      <c r="J1675" s="2">
        <v>344367</v>
      </c>
      <c r="K1675" s="2" t="s">
        <v>399</v>
      </c>
      <c r="L1675" s="2" t="s">
        <v>399</v>
      </c>
      <c r="M1675" s="2" t="s">
        <v>14756</v>
      </c>
      <c r="N1675" s="1" t="str">
        <f t="shared" si="26"/>
        <v>JALNA152024</v>
      </c>
    </row>
    <row r="1676" spans="1:14" x14ac:dyDescent="0.3">
      <c r="A1676" s="2">
        <v>101</v>
      </c>
      <c r="B1676" s="2" t="s">
        <v>7706</v>
      </c>
      <c r="C1676" s="2" t="s">
        <v>2360</v>
      </c>
      <c r="D1676" s="2" t="s">
        <v>1018</v>
      </c>
      <c r="E1676" s="2">
        <v>16</v>
      </c>
      <c r="F1676" s="2" t="s">
        <v>1113</v>
      </c>
      <c r="G1676" s="2">
        <v>148</v>
      </c>
      <c r="H1676" s="3">
        <v>6.6762600313062461E-4</v>
      </c>
      <c r="I1676" s="2">
        <v>221681</v>
      </c>
      <c r="J1676" s="2">
        <v>344367</v>
      </c>
      <c r="K1676" s="2" t="s">
        <v>399</v>
      </c>
      <c r="L1676" s="2" t="s">
        <v>399</v>
      </c>
      <c r="M1676" s="2" t="s">
        <v>14756</v>
      </c>
      <c r="N1676" s="1" t="str">
        <f t="shared" si="26"/>
        <v>JALNA162024</v>
      </c>
    </row>
    <row r="1677" spans="1:14" x14ac:dyDescent="0.3">
      <c r="A1677" s="2">
        <v>101</v>
      </c>
      <c r="B1677" s="2" t="s">
        <v>7706</v>
      </c>
      <c r="C1677" s="2" t="s">
        <v>12515</v>
      </c>
      <c r="D1677" s="2" t="s">
        <v>1020</v>
      </c>
      <c r="E1677" s="2">
        <v>17</v>
      </c>
      <c r="F1677" s="2" t="s">
        <v>7554</v>
      </c>
      <c r="G1677" s="2">
        <v>131</v>
      </c>
      <c r="H1677" s="3">
        <v>5.9093923250075559E-4</v>
      </c>
      <c r="I1677" s="2">
        <v>221681</v>
      </c>
      <c r="J1677" s="2">
        <v>344367</v>
      </c>
      <c r="K1677" s="2" t="s">
        <v>399</v>
      </c>
      <c r="L1677" s="2" t="s">
        <v>399</v>
      </c>
      <c r="M1677" s="2" t="s">
        <v>14756</v>
      </c>
      <c r="N1677" s="1" t="str">
        <f t="shared" si="26"/>
        <v>JALNA172024</v>
      </c>
    </row>
    <row r="1678" spans="1:14" x14ac:dyDescent="0.3">
      <c r="A1678" s="2">
        <v>101</v>
      </c>
      <c r="B1678" s="2" t="s">
        <v>7706</v>
      </c>
      <c r="C1678" s="2" t="s">
        <v>12516</v>
      </c>
      <c r="D1678" s="2" t="s">
        <v>1018</v>
      </c>
      <c r="E1678" s="2">
        <v>18</v>
      </c>
      <c r="F1678" s="2" t="s">
        <v>7552</v>
      </c>
      <c r="G1678" s="2">
        <v>130</v>
      </c>
      <c r="H1678" s="3">
        <v>5.8642824599311623E-4</v>
      </c>
      <c r="I1678" s="2">
        <v>221681</v>
      </c>
      <c r="J1678" s="2">
        <v>344367</v>
      </c>
      <c r="K1678" s="2" t="s">
        <v>399</v>
      </c>
      <c r="L1678" s="2" t="s">
        <v>399</v>
      </c>
      <c r="M1678" s="2" t="s">
        <v>14756</v>
      </c>
      <c r="N1678" s="1" t="str">
        <f t="shared" si="26"/>
        <v>JALNA182024</v>
      </c>
    </row>
    <row r="1679" spans="1:14" x14ac:dyDescent="0.3">
      <c r="A1679" s="2">
        <v>101</v>
      </c>
      <c r="B1679" s="2" t="s">
        <v>7706</v>
      </c>
      <c r="C1679" s="2" t="s">
        <v>12517</v>
      </c>
      <c r="D1679" s="2" t="s">
        <v>1018</v>
      </c>
      <c r="E1679" s="2">
        <v>19</v>
      </c>
      <c r="F1679" s="2" t="s">
        <v>19</v>
      </c>
      <c r="G1679" s="2">
        <v>122</v>
      </c>
      <c r="H1679" s="3">
        <v>5.503403539320014E-4</v>
      </c>
      <c r="I1679" s="2">
        <v>221681</v>
      </c>
      <c r="J1679" s="2">
        <v>344367</v>
      </c>
      <c r="K1679" s="2" t="s">
        <v>399</v>
      </c>
      <c r="L1679" s="2" t="s">
        <v>399</v>
      </c>
      <c r="M1679" s="2" t="s">
        <v>14756</v>
      </c>
      <c r="N1679" s="1" t="str">
        <f t="shared" si="26"/>
        <v>JALNA192024</v>
      </c>
    </row>
    <row r="1680" spans="1:14" x14ac:dyDescent="0.3">
      <c r="A1680" s="2">
        <v>101</v>
      </c>
      <c r="B1680" s="2" t="s">
        <v>7706</v>
      </c>
      <c r="C1680" s="2" t="s">
        <v>12518</v>
      </c>
      <c r="D1680" s="2" t="s">
        <v>1018</v>
      </c>
      <c r="E1680" s="2">
        <v>20</v>
      </c>
      <c r="F1680" s="2" t="s">
        <v>19</v>
      </c>
      <c r="G1680" s="2">
        <v>117</v>
      </c>
      <c r="H1680" s="3">
        <v>5.2778542139380463E-4</v>
      </c>
      <c r="I1680" s="2">
        <v>221681</v>
      </c>
      <c r="J1680" s="2">
        <v>344367</v>
      </c>
      <c r="K1680" s="2" t="s">
        <v>399</v>
      </c>
      <c r="L1680" s="2" t="s">
        <v>399</v>
      </c>
      <c r="M1680" s="2" t="s">
        <v>14756</v>
      </c>
      <c r="N1680" s="1" t="str">
        <f t="shared" si="26"/>
        <v>JALNA202024</v>
      </c>
    </row>
    <row r="1681" spans="1:14" x14ac:dyDescent="0.3">
      <c r="A1681" s="2">
        <v>101</v>
      </c>
      <c r="B1681" s="2" t="s">
        <v>7706</v>
      </c>
      <c r="C1681" s="2" t="s">
        <v>12519</v>
      </c>
      <c r="D1681" s="2" t="s">
        <v>1018</v>
      </c>
      <c r="E1681" s="2">
        <v>21</v>
      </c>
      <c r="F1681" s="2" t="s">
        <v>19</v>
      </c>
      <c r="G1681" s="2">
        <v>108</v>
      </c>
      <c r="H1681" s="3">
        <v>4.8718654282505039E-4</v>
      </c>
      <c r="I1681" s="2">
        <v>221681</v>
      </c>
      <c r="J1681" s="2">
        <v>344367</v>
      </c>
      <c r="K1681" s="2" t="s">
        <v>399</v>
      </c>
      <c r="L1681" s="2" t="s">
        <v>399</v>
      </c>
      <c r="M1681" s="2" t="s">
        <v>14756</v>
      </c>
      <c r="N1681" s="1" t="str">
        <f t="shared" si="26"/>
        <v>JALNA212024</v>
      </c>
    </row>
    <row r="1682" spans="1:14" x14ac:dyDescent="0.3">
      <c r="A1682" s="2">
        <v>101</v>
      </c>
      <c r="B1682" s="2" t="s">
        <v>7706</v>
      </c>
      <c r="C1682" s="2" t="s">
        <v>12520</v>
      </c>
      <c r="D1682" s="2" t="s">
        <v>1018</v>
      </c>
      <c r="E1682" s="2">
        <v>22</v>
      </c>
      <c r="F1682" s="2" t="s">
        <v>19</v>
      </c>
      <c r="G1682" s="2">
        <v>107</v>
      </c>
      <c r="H1682" s="3">
        <v>4.8267555631741104E-4</v>
      </c>
      <c r="I1682" s="2">
        <v>221681</v>
      </c>
      <c r="J1682" s="2">
        <v>344367</v>
      </c>
      <c r="K1682" s="2" t="s">
        <v>399</v>
      </c>
      <c r="L1682" s="2" t="s">
        <v>399</v>
      </c>
      <c r="M1682" s="2" t="s">
        <v>14756</v>
      </c>
      <c r="N1682" s="1" t="str">
        <f t="shared" si="26"/>
        <v>JALNA222024</v>
      </c>
    </row>
    <row r="1683" spans="1:14" x14ac:dyDescent="0.3">
      <c r="A1683" s="2">
        <v>101</v>
      </c>
      <c r="B1683" s="2" t="s">
        <v>7706</v>
      </c>
      <c r="C1683" s="2" t="s">
        <v>12521</v>
      </c>
      <c r="D1683" s="2" t="s">
        <v>1018</v>
      </c>
      <c r="E1683" s="2">
        <v>23</v>
      </c>
      <c r="F1683" s="2" t="s">
        <v>19</v>
      </c>
      <c r="G1683" s="2">
        <v>102</v>
      </c>
      <c r="H1683" s="3">
        <v>4.6012062377921427E-4</v>
      </c>
      <c r="I1683" s="2">
        <v>221681</v>
      </c>
      <c r="J1683" s="2">
        <v>344367</v>
      </c>
      <c r="K1683" s="2" t="s">
        <v>399</v>
      </c>
      <c r="L1683" s="2" t="s">
        <v>399</v>
      </c>
      <c r="M1683" s="2" t="s">
        <v>14756</v>
      </c>
      <c r="N1683" s="1" t="str">
        <f t="shared" si="26"/>
        <v>JALNA232024</v>
      </c>
    </row>
    <row r="1684" spans="1:14" x14ac:dyDescent="0.3">
      <c r="A1684" s="2">
        <v>101</v>
      </c>
      <c r="B1684" s="2" t="s">
        <v>7706</v>
      </c>
      <c r="C1684" s="2" t="s">
        <v>12522</v>
      </c>
      <c r="D1684" s="2" t="s">
        <v>1020</v>
      </c>
      <c r="E1684" s="2">
        <v>24</v>
      </c>
      <c r="F1684" s="2" t="s">
        <v>19</v>
      </c>
      <c r="G1684" s="2">
        <v>101</v>
      </c>
      <c r="H1684" s="3">
        <v>4.5560963727157491E-4</v>
      </c>
      <c r="I1684" s="2">
        <v>221681</v>
      </c>
      <c r="J1684" s="2">
        <v>344367</v>
      </c>
      <c r="K1684" s="2" t="s">
        <v>399</v>
      </c>
      <c r="L1684" s="2" t="s">
        <v>399</v>
      </c>
      <c r="M1684" s="2" t="s">
        <v>14756</v>
      </c>
      <c r="N1684" s="1" t="str">
        <f t="shared" si="26"/>
        <v>JALNA242024</v>
      </c>
    </row>
    <row r="1685" spans="1:14" x14ac:dyDescent="0.3">
      <c r="A1685" s="2">
        <v>101</v>
      </c>
      <c r="B1685" s="2" t="s">
        <v>7706</v>
      </c>
      <c r="C1685" s="2" t="s">
        <v>12523</v>
      </c>
      <c r="D1685" s="2" t="s">
        <v>1018</v>
      </c>
      <c r="E1685" s="2">
        <v>25</v>
      </c>
      <c r="F1685" s="2" t="s">
        <v>753</v>
      </c>
      <c r="G1685" s="2">
        <v>96</v>
      </c>
      <c r="H1685" s="3">
        <v>4.3305470473337814E-4</v>
      </c>
      <c r="I1685" s="2">
        <v>221681</v>
      </c>
      <c r="J1685" s="2">
        <v>344367</v>
      </c>
      <c r="K1685" s="2" t="s">
        <v>399</v>
      </c>
      <c r="L1685" s="2" t="s">
        <v>399</v>
      </c>
      <c r="M1685" s="2" t="s">
        <v>14756</v>
      </c>
      <c r="N1685" s="1" t="str">
        <f t="shared" si="26"/>
        <v>JALNA252024</v>
      </c>
    </row>
    <row r="1686" spans="1:14" x14ac:dyDescent="0.3">
      <c r="A1686" s="2">
        <v>101</v>
      </c>
      <c r="B1686" s="2" t="s">
        <v>7706</v>
      </c>
      <c r="C1686" s="2" t="s">
        <v>12524</v>
      </c>
      <c r="D1686" s="2" t="s">
        <v>1018</v>
      </c>
      <c r="E1686" s="2">
        <v>26</v>
      </c>
      <c r="F1686" s="2" t="s">
        <v>85</v>
      </c>
      <c r="G1686" s="2">
        <v>91</v>
      </c>
      <c r="H1686" s="3">
        <v>4.1049977219518137E-4</v>
      </c>
      <c r="I1686" s="2">
        <v>221681</v>
      </c>
      <c r="J1686" s="2">
        <v>344367</v>
      </c>
      <c r="K1686" s="2" t="s">
        <v>399</v>
      </c>
      <c r="L1686" s="2" t="s">
        <v>399</v>
      </c>
      <c r="M1686" s="2" t="s">
        <v>14756</v>
      </c>
      <c r="N1686" s="1" t="str">
        <f t="shared" si="26"/>
        <v>JALNA262024</v>
      </c>
    </row>
    <row r="1687" spans="1:14" x14ac:dyDescent="0.3">
      <c r="A1687" s="2">
        <v>101</v>
      </c>
      <c r="B1687" s="2" t="s">
        <v>7706</v>
      </c>
      <c r="C1687" s="2" t="s">
        <v>2359</v>
      </c>
      <c r="D1687" s="2" t="s">
        <v>1018</v>
      </c>
      <c r="E1687" s="2">
        <v>27</v>
      </c>
      <c r="F1687" s="2" t="s">
        <v>19</v>
      </c>
      <c r="G1687" s="2">
        <v>50</v>
      </c>
      <c r="H1687" s="3">
        <v>2.2554932538196778E-4</v>
      </c>
      <c r="I1687" s="2">
        <v>221681</v>
      </c>
      <c r="J1687" s="2">
        <v>344367</v>
      </c>
      <c r="K1687" s="2" t="s">
        <v>399</v>
      </c>
      <c r="L1687" s="2" t="s">
        <v>399</v>
      </c>
      <c r="M1687" s="2" t="s">
        <v>14756</v>
      </c>
      <c r="N1687" s="1" t="str">
        <f t="shared" si="26"/>
        <v>JALNA272024</v>
      </c>
    </row>
    <row r="1688" spans="1:14" x14ac:dyDescent="0.3">
      <c r="A1688" s="2">
        <v>102</v>
      </c>
      <c r="B1688" s="2" t="s">
        <v>7707</v>
      </c>
      <c r="C1688" s="2" t="s">
        <v>5074</v>
      </c>
      <c r="D1688" s="2" t="s">
        <v>1018</v>
      </c>
      <c r="E1688" s="2">
        <v>1</v>
      </c>
      <c r="F1688" s="2" t="s">
        <v>9</v>
      </c>
      <c r="G1688" s="2">
        <v>137679</v>
      </c>
      <c r="H1688" s="3">
        <v>0.55514606560351609</v>
      </c>
      <c r="I1688" s="2">
        <v>248005</v>
      </c>
      <c r="J1688" s="2">
        <v>333282</v>
      </c>
      <c r="K1688" s="2" t="s">
        <v>399</v>
      </c>
      <c r="L1688" s="2" t="s">
        <v>399</v>
      </c>
      <c r="M1688" s="2" t="s">
        <v>14756</v>
      </c>
      <c r="N1688" s="1" t="str">
        <f t="shared" si="26"/>
        <v>BADNAPUR (SC)12024</v>
      </c>
    </row>
    <row r="1689" spans="1:14" x14ac:dyDescent="0.3">
      <c r="A1689" s="2">
        <v>102</v>
      </c>
      <c r="B1689" s="2" t="s">
        <v>7707</v>
      </c>
      <c r="C1689" s="2" t="s">
        <v>12525</v>
      </c>
      <c r="D1689" s="2" t="s">
        <v>1018</v>
      </c>
      <c r="E1689" s="2">
        <v>2</v>
      </c>
      <c r="F1689" s="2" t="s">
        <v>1992</v>
      </c>
      <c r="G1689" s="2">
        <v>92328</v>
      </c>
      <c r="H1689" s="3">
        <v>0.37228281687869197</v>
      </c>
      <c r="I1689" s="2">
        <v>248005</v>
      </c>
      <c r="J1689" s="2">
        <v>333282</v>
      </c>
      <c r="K1689" s="2" t="s">
        <v>399</v>
      </c>
      <c r="L1689" s="2" t="s">
        <v>399</v>
      </c>
      <c r="M1689" s="2" t="s">
        <v>14756</v>
      </c>
      <c r="N1689" s="1" t="str">
        <f t="shared" si="26"/>
        <v>BADNAPUR (SC)22024</v>
      </c>
    </row>
    <row r="1690" spans="1:14" x14ac:dyDescent="0.3">
      <c r="A1690" s="2">
        <v>102</v>
      </c>
      <c r="B1690" s="2" t="s">
        <v>7707</v>
      </c>
      <c r="C1690" s="2" t="s">
        <v>12526</v>
      </c>
      <c r="D1690" s="2" t="s">
        <v>1018</v>
      </c>
      <c r="E1690" s="2">
        <v>3</v>
      </c>
      <c r="F1690" s="2" t="s">
        <v>1023</v>
      </c>
      <c r="G1690" s="2">
        <v>4928</v>
      </c>
      <c r="H1690" s="3">
        <v>1.9870567125662788E-2</v>
      </c>
      <c r="I1690" s="2">
        <v>248005</v>
      </c>
      <c r="J1690" s="2">
        <v>333282</v>
      </c>
      <c r="K1690" s="2" t="s">
        <v>399</v>
      </c>
      <c r="L1690" s="2" t="s">
        <v>399</v>
      </c>
      <c r="M1690" s="2" t="s">
        <v>14756</v>
      </c>
      <c r="N1690" s="1" t="str">
        <f t="shared" si="26"/>
        <v>BADNAPUR (SC)32024</v>
      </c>
    </row>
    <row r="1691" spans="1:14" x14ac:dyDescent="0.3">
      <c r="A1691" s="2">
        <v>102</v>
      </c>
      <c r="B1691" s="2" t="s">
        <v>7707</v>
      </c>
      <c r="C1691" s="2" t="s">
        <v>12527</v>
      </c>
      <c r="D1691" s="2" t="s">
        <v>1018</v>
      </c>
      <c r="E1691" s="2">
        <v>4</v>
      </c>
      <c r="F1691" s="2" t="s">
        <v>1113</v>
      </c>
      <c r="G1691" s="2">
        <v>4571</v>
      </c>
      <c r="H1691" s="3">
        <v>1.8431080018548013E-2</v>
      </c>
      <c r="I1691" s="2">
        <v>248005</v>
      </c>
      <c r="J1691" s="2">
        <v>333282</v>
      </c>
      <c r="K1691" s="2" t="s">
        <v>399</v>
      </c>
      <c r="L1691" s="2" t="s">
        <v>399</v>
      </c>
      <c r="M1691" s="2" t="s">
        <v>14756</v>
      </c>
      <c r="N1691" s="1" t="str">
        <f t="shared" si="26"/>
        <v>BADNAPUR (SC)42024</v>
      </c>
    </row>
    <row r="1692" spans="1:14" x14ac:dyDescent="0.3">
      <c r="A1692" s="2">
        <v>102</v>
      </c>
      <c r="B1692" s="2" t="s">
        <v>7707</v>
      </c>
      <c r="C1692" s="2" t="s">
        <v>12528</v>
      </c>
      <c r="D1692" s="2" t="s">
        <v>1020</v>
      </c>
      <c r="E1692" s="2">
        <v>5</v>
      </c>
      <c r="F1692" s="2" t="s">
        <v>19</v>
      </c>
      <c r="G1692" s="2">
        <v>1242</v>
      </c>
      <c r="H1692" s="3">
        <v>5.0079635491219934E-3</v>
      </c>
      <c r="I1692" s="2">
        <v>248005</v>
      </c>
      <c r="J1692" s="2">
        <v>333282</v>
      </c>
      <c r="K1692" s="2" t="s">
        <v>399</v>
      </c>
      <c r="L1692" s="2" t="s">
        <v>399</v>
      </c>
      <c r="M1692" s="2" t="s">
        <v>14756</v>
      </c>
      <c r="N1692" s="1" t="str">
        <f t="shared" si="26"/>
        <v>BADNAPUR (SC)52024</v>
      </c>
    </row>
    <row r="1693" spans="1:14" x14ac:dyDescent="0.3">
      <c r="A1693" s="2">
        <v>102</v>
      </c>
      <c r="B1693" s="2" t="s">
        <v>7707</v>
      </c>
      <c r="C1693" s="2" t="s">
        <v>12529</v>
      </c>
      <c r="D1693" s="2" t="s">
        <v>1018</v>
      </c>
      <c r="E1693" s="2">
        <v>6</v>
      </c>
      <c r="F1693" s="2" t="s">
        <v>19</v>
      </c>
      <c r="G1693" s="2">
        <v>1145</v>
      </c>
      <c r="H1693" s="3">
        <v>4.6168424023709199E-3</v>
      </c>
      <c r="I1693" s="2">
        <v>248005</v>
      </c>
      <c r="J1693" s="2">
        <v>333282</v>
      </c>
      <c r="K1693" s="2" t="s">
        <v>399</v>
      </c>
      <c r="L1693" s="2" t="s">
        <v>399</v>
      </c>
      <c r="M1693" s="2" t="s">
        <v>14756</v>
      </c>
      <c r="N1693" s="1" t="str">
        <f t="shared" si="26"/>
        <v>BADNAPUR (SC)62024</v>
      </c>
    </row>
    <row r="1694" spans="1:14" x14ac:dyDescent="0.3">
      <c r="A1694" s="2">
        <v>102</v>
      </c>
      <c r="B1694" s="2" t="s">
        <v>7707</v>
      </c>
      <c r="C1694" s="2" t="s">
        <v>22</v>
      </c>
      <c r="D1694" s="2" t="s">
        <v>7923</v>
      </c>
      <c r="E1694" s="2">
        <v>7</v>
      </c>
      <c r="F1694" s="2" t="s">
        <v>22</v>
      </c>
      <c r="G1694" s="2">
        <v>1114</v>
      </c>
      <c r="H1694" s="3">
        <v>4.4918449224814012E-3</v>
      </c>
      <c r="I1694" s="2">
        <v>248005</v>
      </c>
      <c r="J1694" s="2">
        <v>333282</v>
      </c>
      <c r="K1694" s="2" t="s">
        <v>399</v>
      </c>
      <c r="L1694" s="2" t="s">
        <v>399</v>
      </c>
      <c r="M1694" s="2" t="s">
        <v>14756</v>
      </c>
      <c r="N1694" s="1" t="str">
        <f t="shared" si="26"/>
        <v>BADNAPUR (SC)72024</v>
      </c>
    </row>
    <row r="1695" spans="1:14" x14ac:dyDescent="0.3">
      <c r="A1695" s="2">
        <v>102</v>
      </c>
      <c r="B1695" s="2" t="s">
        <v>7707</v>
      </c>
      <c r="C1695" s="2" t="s">
        <v>12530</v>
      </c>
      <c r="D1695" s="2" t="s">
        <v>1018</v>
      </c>
      <c r="E1695" s="2">
        <v>8</v>
      </c>
      <c r="F1695" s="2" t="s">
        <v>914</v>
      </c>
      <c r="G1695" s="2">
        <v>1047</v>
      </c>
      <c r="H1695" s="3">
        <v>4.2216890788492169E-3</v>
      </c>
      <c r="I1695" s="2">
        <v>248005</v>
      </c>
      <c r="J1695" s="2">
        <v>333282</v>
      </c>
      <c r="K1695" s="2" t="s">
        <v>399</v>
      </c>
      <c r="L1695" s="2" t="s">
        <v>399</v>
      </c>
      <c r="M1695" s="2" t="s">
        <v>14756</v>
      </c>
      <c r="N1695" s="1" t="str">
        <f t="shared" si="26"/>
        <v>BADNAPUR (SC)82024</v>
      </c>
    </row>
    <row r="1696" spans="1:14" x14ac:dyDescent="0.3">
      <c r="A1696" s="2">
        <v>102</v>
      </c>
      <c r="B1696" s="2" t="s">
        <v>7707</v>
      </c>
      <c r="C1696" s="2" t="s">
        <v>12531</v>
      </c>
      <c r="D1696" s="2" t="s">
        <v>1018</v>
      </c>
      <c r="E1696" s="2">
        <v>9</v>
      </c>
      <c r="F1696" s="2" t="s">
        <v>19</v>
      </c>
      <c r="G1696" s="2">
        <v>915</v>
      </c>
      <c r="H1696" s="3">
        <v>3.6894417451261061E-3</v>
      </c>
      <c r="I1696" s="2">
        <v>248005</v>
      </c>
      <c r="J1696" s="2">
        <v>333282</v>
      </c>
      <c r="K1696" s="2" t="s">
        <v>399</v>
      </c>
      <c r="L1696" s="2" t="s">
        <v>399</v>
      </c>
      <c r="M1696" s="2" t="s">
        <v>14756</v>
      </c>
      <c r="N1696" s="1" t="str">
        <f t="shared" si="26"/>
        <v>BADNAPUR (SC)92024</v>
      </c>
    </row>
    <row r="1697" spans="1:14" x14ac:dyDescent="0.3">
      <c r="A1697" s="2">
        <v>102</v>
      </c>
      <c r="B1697" s="2" t="s">
        <v>7707</v>
      </c>
      <c r="C1697" s="2" t="s">
        <v>12532</v>
      </c>
      <c r="D1697" s="2" t="s">
        <v>1018</v>
      </c>
      <c r="E1697" s="2">
        <v>10</v>
      </c>
      <c r="F1697" s="2" t="s">
        <v>19</v>
      </c>
      <c r="G1697" s="2">
        <v>606</v>
      </c>
      <c r="H1697" s="3">
        <v>2.4434991230015525E-3</v>
      </c>
      <c r="I1697" s="2">
        <v>248005</v>
      </c>
      <c r="J1697" s="2">
        <v>333282</v>
      </c>
      <c r="K1697" s="2" t="s">
        <v>399</v>
      </c>
      <c r="L1697" s="2" t="s">
        <v>399</v>
      </c>
      <c r="M1697" s="2" t="s">
        <v>14756</v>
      </c>
      <c r="N1697" s="1" t="str">
        <f t="shared" si="26"/>
        <v>BADNAPUR (SC)102024</v>
      </c>
    </row>
    <row r="1698" spans="1:14" x14ac:dyDescent="0.3">
      <c r="A1698" s="2">
        <v>102</v>
      </c>
      <c r="B1698" s="2" t="s">
        <v>7707</v>
      </c>
      <c r="C1698" s="2" t="s">
        <v>5082</v>
      </c>
      <c r="D1698" s="2" t="s">
        <v>1018</v>
      </c>
      <c r="E1698" s="2">
        <v>11</v>
      </c>
      <c r="F1698" s="2" t="s">
        <v>19</v>
      </c>
      <c r="G1698" s="2">
        <v>492</v>
      </c>
      <c r="H1698" s="3">
        <v>1.9838309711497754E-3</v>
      </c>
      <c r="I1698" s="2">
        <v>248005</v>
      </c>
      <c r="J1698" s="2">
        <v>333282</v>
      </c>
      <c r="K1698" s="2" t="s">
        <v>399</v>
      </c>
      <c r="L1698" s="2" t="s">
        <v>399</v>
      </c>
      <c r="M1698" s="2" t="s">
        <v>14756</v>
      </c>
      <c r="N1698" s="1" t="str">
        <f t="shared" si="26"/>
        <v>BADNAPUR (SC)112024</v>
      </c>
    </row>
    <row r="1699" spans="1:14" x14ac:dyDescent="0.3">
      <c r="A1699" s="2">
        <v>102</v>
      </c>
      <c r="B1699" s="2" t="s">
        <v>7707</v>
      </c>
      <c r="C1699" s="2" t="s">
        <v>12533</v>
      </c>
      <c r="D1699" s="2" t="s">
        <v>1020</v>
      </c>
      <c r="E1699" s="2">
        <v>12</v>
      </c>
      <c r="F1699" s="2" t="s">
        <v>7595</v>
      </c>
      <c r="G1699" s="2">
        <v>457</v>
      </c>
      <c r="H1699" s="3">
        <v>1.8427047841777383E-3</v>
      </c>
      <c r="I1699" s="2">
        <v>248005</v>
      </c>
      <c r="J1699" s="2">
        <v>333282</v>
      </c>
      <c r="K1699" s="2" t="s">
        <v>399</v>
      </c>
      <c r="L1699" s="2" t="s">
        <v>399</v>
      </c>
      <c r="M1699" s="2" t="s">
        <v>14756</v>
      </c>
      <c r="N1699" s="1" t="str">
        <f t="shared" si="26"/>
        <v>BADNAPUR (SC)122024</v>
      </c>
    </row>
    <row r="1700" spans="1:14" x14ac:dyDescent="0.3">
      <c r="A1700" s="2">
        <v>102</v>
      </c>
      <c r="B1700" s="2" t="s">
        <v>7707</v>
      </c>
      <c r="C1700" s="2" t="s">
        <v>12534</v>
      </c>
      <c r="D1700" s="2" t="s">
        <v>1018</v>
      </c>
      <c r="E1700" s="2">
        <v>13</v>
      </c>
      <c r="F1700" s="2" t="s">
        <v>2058</v>
      </c>
      <c r="G1700" s="2">
        <v>420</v>
      </c>
      <c r="H1700" s="3">
        <v>1.6935142436644423E-3</v>
      </c>
      <c r="I1700" s="2">
        <v>248005</v>
      </c>
      <c r="J1700" s="2">
        <v>333282</v>
      </c>
      <c r="K1700" s="2" t="s">
        <v>399</v>
      </c>
      <c r="L1700" s="2" t="s">
        <v>399</v>
      </c>
      <c r="M1700" s="2" t="s">
        <v>14756</v>
      </c>
      <c r="N1700" s="1" t="str">
        <f t="shared" si="26"/>
        <v>BADNAPUR (SC)132024</v>
      </c>
    </row>
    <row r="1701" spans="1:14" x14ac:dyDescent="0.3">
      <c r="A1701" s="2">
        <v>102</v>
      </c>
      <c r="B1701" s="2" t="s">
        <v>7707</v>
      </c>
      <c r="C1701" s="2" t="s">
        <v>417</v>
      </c>
      <c r="D1701" s="2" t="s">
        <v>1018</v>
      </c>
      <c r="E1701" s="2">
        <v>14</v>
      </c>
      <c r="F1701" s="2" t="s">
        <v>85</v>
      </c>
      <c r="G1701" s="2">
        <v>306</v>
      </c>
      <c r="H1701" s="3">
        <v>1.2338460918126651E-3</v>
      </c>
      <c r="I1701" s="2">
        <v>248005</v>
      </c>
      <c r="J1701" s="2">
        <v>333282</v>
      </c>
      <c r="K1701" s="2" t="s">
        <v>399</v>
      </c>
      <c r="L1701" s="2" t="s">
        <v>399</v>
      </c>
      <c r="M1701" s="2" t="s">
        <v>14756</v>
      </c>
      <c r="N1701" s="1" t="str">
        <f t="shared" si="26"/>
        <v>BADNAPUR (SC)142024</v>
      </c>
    </row>
    <row r="1702" spans="1:14" x14ac:dyDescent="0.3">
      <c r="A1702" s="2">
        <v>102</v>
      </c>
      <c r="B1702" s="2" t="s">
        <v>7707</v>
      </c>
      <c r="C1702" s="2" t="s">
        <v>12535</v>
      </c>
      <c r="D1702" s="2" t="s">
        <v>1020</v>
      </c>
      <c r="E1702" s="2">
        <v>15</v>
      </c>
      <c r="F1702" s="2" t="s">
        <v>19</v>
      </c>
      <c r="G1702" s="2">
        <v>250</v>
      </c>
      <c r="H1702" s="3">
        <v>1.0080441926574061E-3</v>
      </c>
      <c r="I1702" s="2">
        <v>248005</v>
      </c>
      <c r="J1702" s="2">
        <v>333282</v>
      </c>
      <c r="K1702" s="2" t="s">
        <v>399</v>
      </c>
      <c r="L1702" s="2" t="s">
        <v>399</v>
      </c>
      <c r="M1702" s="2" t="s">
        <v>14756</v>
      </c>
      <c r="N1702" s="1" t="str">
        <f t="shared" si="26"/>
        <v>BADNAPUR (SC)152024</v>
      </c>
    </row>
    <row r="1703" spans="1:14" x14ac:dyDescent="0.3">
      <c r="A1703" s="2">
        <v>102</v>
      </c>
      <c r="B1703" s="2" t="s">
        <v>7707</v>
      </c>
      <c r="C1703" s="2" t="s">
        <v>12536</v>
      </c>
      <c r="D1703" s="2" t="s">
        <v>1018</v>
      </c>
      <c r="E1703" s="2">
        <v>16</v>
      </c>
      <c r="F1703" s="2" t="s">
        <v>19</v>
      </c>
      <c r="G1703" s="2">
        <v>209</v>
      </c>
      <c r="H1703" s="3">
        <v>8.4272494506159147E-4</v>
      </c>
      <c r="I1703" s="2">
        <v>248005</v>
      </c>
      <c r="J1703" s="2">
        <v>333282</v>
      </c>
      <c r="K1703" s="2" t="s">
        <v>399</v>
      </c>
      <c r="L1703" s="2" t="s">
        <v>399</v>
      </c>
      <c r="M1703" s="2" t="s">
        <v>14756</v>
      </c>
      <c r="N1703" s="1" t="str">
        <f t="shared" si="26"/>
        <v>BADNAPUR (SC)162024</v>
      </c>
    </row>
    <row r="1704" spans="1:14" x14ac:dyDescent="0.3">
      <c r="A1704" s="2">
        <v>102</v>
      </c>
      <c r="B1704" s="2" t="s">
        <v>7707</v>
      </c>
      <c r="C1704" s="2" t="s">
        <v>2342</v>
      </c>
      <c r="D1704" s="2" t="s">
        <v>1018</v>
      </c>
      <c r="E1704" s="2">
        <v>17</v>
      </c>
      <c r="F1704" s="2" t="s">
        <v>19</v>
      </c>
      <c r="G1704" s="2">
        <v>158</v>
      </c>
      <c r="H1704" s="3">
        <v>6.3708392975948065E-4</v>
      </c>
      <c r="I1704" s="2">
        <v>248005</v>
      </c>
      <c r="J1704" s="2">
        <v>333282</v>
      </c>
      <c r="K1704" s="2" t="s">
        <v>399</v>
      </c>
      <c r="L1704" s="2" t="s">
        <v>399</v>
      </c>
      <c r="M1704" s="2" t="s">
        <v>14756</v>
      </c>
      <c r="N1704" s="1" t="str">
        <f t="shared" si="26"/>
        <v>BADNAPUR (SC)172024</v>
      </c>
    </row>
    <row r="1705" spans="1:14" x14ac:dyDescent="0.3">
      <c r="A1705" s="2">
        <v>102</v>
      </c>
      <c r="B1705" s="2" t="s">
        <v>7707</v>
      </c>
      <c r="C1705" s="2" t="s">
        <v>12537</v>
      </c>
      <c r="D1705" s="2" t="s">
        <v>1018</v>
      </c>
      <c r="E1705" s="2">
        <v>18</v>
      </c>
      <c r="F1705" s="2" t="s">
        <v>2341</v>
      </c>
      <c r="G1705" s="2">
        <v>138</v>
      </c>
      <c r="H1705" s="3">
        <v>5.5644039434688821E-4</v>
      </c>
      <c r="I1705" s="2">
        <v>248005</v>
      </c>
      <c r="J1705" s="2">
        <v>333282</v>
      </c>
      <c r="K1705" s="2" t="s">
        <v>399</v>
      </c>
      <c r="L1705" s="2" t="s">
        <v>399</v>
      </c>
      <c r="M1705" s="2" t="s">
        <v>14756</v>
      </c>
      <c r="N1705" s="1" t="str">
        <f t="shared" si="26"/>
        <v>BADNAPUR (SC)182024</v>
      </c>
    </row>
    <row r="1706" spans="1:14" x14ac:dyDescent="0.3">
      <c r="A1706" s="2">
        <v>103</v>
      </c>
      <c r="B1706" s="2" t="s">
        <v>7708</v>
      </c>
      <c r="C1706" s="2" t="s">
        <v>12538</v>
      </c>
      <c r="D1706" s="2" t="s">
        <v>1018</v>
      </c>
      <c r="E1706" s="2">
        <v>1</v>
      </c>
      <c r="F1706" s="2" t="s">
        <v>9</v>
      </c>
      <c r="G1706" s="2">
        <v>127376</v>
      </c>
      <c r="H1706" s="3">
        <v>0.5117803992157115</v>
      </c>
      <c r="I1706" s="2">
        <v>248888</v>
      </c>
      <c r="J1706" s="2">
        <v>322736</v>
      </c>
      <c r="K1706" s="2" t="s">
        <v>399</v>
      </c>
      <c r="L1706" s="2" t="s">
        <v>399</v>
      </c>
      <c r="M1706" s="2" t="s">
        <v>14756</v>
      </c>
      <c r="N1706" s="1" t="str">
        <f t="shared" si="26"/>
        <v>BHOKARDAN12024</v>
      </c>
    </row>
    <row r="1707" spans="1:14" x14ac:dyDescent="0.3">
      <c r="A1707" s="2">
        <v>103</v>
      </c>
      <c r="B1707" s="2" t="s">
        <v>7708</v>
      </c>
      <c r="C1707" s="2" t="s">
        <v>12539</v>
      </c>
      <c r="D1707" s="2" t="s">
        <v>1018</v>
      </c>
      <c r="E1707" s="2">
        <v>2</v>
      </c>
      <c r="F1707" s="2" t="s">
        <v>1992</v>
      </c>
      <c r="G1707" s="2">
        <v>104368</v>
      </c>
      <c r="H1707" s="3">
        <v>0.41933721191861401</v>
      </c>
      <c r="I1707" s="2">
        <v>248888</v>
      </c>
      <c r="J1707" s="2">
        <v>322736</v>
      </c>
      <c r="K1707" s="2" t="s">
        <v>399</v>
      </c>
      <c r="L1707" s="2" t="s">
        <v>399</v>
      </c>
      <c r="M1707" s="2" t="s">
        <v>14756</v>
      </c>
      <c r="N1707" s="1" t="str">
        <f t="shared" si="26"/>
        <v>BHOKARDAN22024</v>
      </c>
    </row>
    <row r="1708" spans="1:14" x14ac:dyDescent="0.3">
      <c r="A1708" s="2">
        <v>103</v>
      </c>
      <c r="B1708" s="2" t="s">
        <v>7708</v>
      </c>
      <c r="C1708" s="2" t="s">
        <v>12540</v>
      </c>
      <c r="D1708" s="2" t="s">
        <v>1018</v>
      </c>
      <c r="E1708" s="2">
        <v>3</v>
      </c>
      <c r="F1708" s="2" t="s">
        <v>19</v>
      </c>
      <c r="G1708" s="2">
        <v>3677</v>
      </c>
      <c r="H1708" s="3">
        <v>1.4773713477548134E-2</v>
      </c>
      <c r="I1708" s="2">
        <v>248888</v>
      </c>
      <c r="J1708" s="2">
        <v>322736</v>
      </c>
      <c r="K1708" s="2" t="s">
        <v>399</v>
      </c>
      <c r="L1708" s="2" t="s">
        <v>399</v>
      </c>
      <c r="M1708" s="2" t="s">
        <v>14756</v>
      </c>
      <c r="N1708" s="1" t="str">
        <f t="shared" si="26"/>
        <v>BHOKARDAN32024</v>
      </c>
    </row>
    <row r="1709" spans="1:14" x14ac:dyDescent="0.3">
      <c r="A1709" s="2">
        <v>103</v>
      </c>
      <c r="B1709" s="2" t="s">
        <v>7708</v>
      </c>
      <c r="C1709" s="2" t="s">
        <v>12541</v>
      </c>
      <c r="D1709" s="2" t="s">
        <v>1020</v>
      </c>
      <c r="E1709" s="2">
        <v>4</v>
      </c>
      <c r="F1709" s="2" t="s">
        <v>19</v>
      </c>
      <c r="G1709" s="2">
        <v>2367</v>
      </c>
      <c r="H1709" s="3">
        <v>9.5103018225065096E-3</v>
      </c>
      <c r="I1709" s="2">
        <v>248888</v>
      </c>
      <c r="J1709" s="2">
        <v>322736</v>
      </c>
      <c r="K1709" s="2" t="s">
        <v>399</v>
      </c>
      <c r="L1709" s="2" t="s">
        <v>399</v>
      </c>
      <c r="M1709" s="2" t="s">
        <v>14756</v>
      </c>
      <c r="N1709" s="1" t="str">
        <f t="shared" si="26"/>
        <v>BHOKARDAN42024</v>
      </c>
    </row>
    <row r="1710" spans="1:14" x14ac:dyDescent="0.3">
      <c r="A1710" s="2">
        <v>103</v>
      </c>
      <c r="B1710" s="2" t="s">
        <v>7708</v>
      </c>
      <c r="C1710" s="2" t="s">
        <v>2344</v>
      </c>
      <c r="D1710" s="2" t="s">
        <v>1018</v>
      </c>
      <c r="E1710" s="2">
        <v>5</v>
      </c>
      <c r="F1710" s="2" t="s">
        <v>1023</v>
      </c>
      <c r="G1710" s="2">
        <v>2007</v>
      </c>
      <c r="H1710" s="3">
        <v>8.0638680852431616E-3</v>
      </c>
      <c r="I1710" s="2">
        <v>248888</v>
      </c>
      <c r="J1710" s="2">
        <v>322736</v>
      </c>
      <c r="K1710" s="2" t="s">
        <v>399</v>
      </c>
      <c r="L1710" s="2" t="s">
        <v>399</v>
      </c>
      <c r="M1710" s="2" t="s">
        <v>14756</v>
      </c>
      <c r="N1710" s="1" t="str">
        <f t="shared" si="26"/>
        <v>BHOKARDAN52024</v>
      </c>
    </row>
    <row r="1711" spans="1:14" x14ac:dyDescent="0.3">
      <c r="A1711" s="2">
        <v>103</v>
      </c>
      <c r="B1711" s="2" t="s">
        <v>7708</v>
      </c>
      <c r="C1711" s="2" t="s">
        <v>12542</v>
      </c>
      <c r="D1711" s="2" t="s">
        <v>1018</v>
      </c>
      <c r="E1711" s="2">
        <v>6</v>
      </c>
      <c r="F1711" s="2" t="s">
        <v>19</v>
      </c>
      <c r="G1711" s="2">
        <v>1544</v>
      </c>
      <c r="H1711" s="3">
        <v>6.2035935842628008E-3</v>
      </c>
      <c r="I1711" s="2">
        <v>248888</v>
      </c>
      <c r="J1711" s="2">
        <v>322736</v>
      </c>
      <c r="K1711" s="2" t="s">
        <v>399</v>
      </c>
      <c r="L1711" s="2" t="s">
        <v>399</v>
      </c>
      <c r="M1711" s="2" t="s">
        <v>14756</v>
      </c>
      <c r="N1711" s="1" t="str">
        <f t="shared" si="26"/>
        <v>BHOKARDAN62024</v>
      </c>
    </row>
    <row r="1712" spans="1:14" x14ac:dyDescent="0.3">
      <c r="A1712" s="2">
        <v>103</v>
      </c>
      <c r="B1712" s="2" t="s">
        <v>7708</v>
      </c>
      <c r="C1712" s="2" t="s">
        <v>12543</v>
      </c>
      <c r="D1712" s="2" t="s">
        <v>1018</v>
      </c>
      <c r="E1712" s="2">
        <v>7</v>
      </c>
      <c r="F1712" s="2" t="s">
        <v>19</v>
      </c>
      <c r="G1712" s="2">
        <v>1114</v>
      </c>
      <c r="H1712" s="3">
        <v>4.4759088425315808E-3</v>
      </c>
      <c r="I1712" s="2">
        <v>248888</v>
      </c>
      <c r="J1712" s="2">
        <v>322736</v>
      </c>
      <c r="K1712" s="2" t="s">
        <v>399</v>
      </c>
      <c r="L1712" s="2" t="s">
        <v>399</v>
      </c>
      <c r="M1712" s="2" t="s">
        <v>14756</v>
      </c>
      <c r="N1712" s="1" t="str">
        <f t="shared" si="26"/>
        <v>BHOKARDAN72024</v>
      </c>
    </row>
    <row r="1713" spans="1:14" x14ac:dyDescent="0.3">
      <c r="A1713" s="2">
        <v>103</v>
      </c>
      <c r="B1713" s="2" t="s">
        <v>7708</v>
      </c>
      <c r="C1713" s="2" t="s">
        <v>12544</v>
      </c>
      <c r="D1713" s="2" t="s">
        <v>1018</v>
      </c>
      <c r="E1713" s="2">
        <v>8</v>
      </c>
      <c r="F1713" s="2" t="s">
        <v>11</v>
      </c>
      <c r="G1713" s="2">
        <v>861</v>
      </c>
      <c r="H1713" s="3">
        <v>3.4593873549548389E-3</v>
      </c>
      <c r="I1713" s="2">
        <v>248888</v>
      </c>
      <c r="J1713" s="2">
        <v>322736</v>
      </c>
      <c r="K1713" s="2" t="s">
        <v>399</v>
      </c>
      <c r="L1713" s="2" t="s">
        <v>399</v>
      </c>
      <c r="M1713" s="2" t="s">
        <v>14756</v>
      </c>
      <c r="N1713" s="1" t="str">
        <f t="shared" si="26"/>
        <v>BHOKARDAN82024</v>
      </c>
    </row>
    <row r="1714" spans="1:14" x14ac:dyDescent="0.3">
      <c r="A1714" s="2">
        <v>103</v>
      </c>
      <c r="B1714" s="2" t="s">
        <v>7708</v>
      </c>
      <c r="C1714" s="2" t="s">
        <v>22</v>
      </c>
      <c r="D1714" s="2" t="s">
        <v>7923</v>
      </c>
      <c r="E1714" s="2">
        <v>9</v>
      </c>
      <c r="F1714" s="2" t="s">
        <v>22</v>
      </c>
      <c r="G1714" s="2">
        <v>722</v>
      </c>
      <c r="H1714" s="3">
        <v>2.9009032175114913E-3</v>
      </c>
      <c r="I1714" s="2">
        <v>248888</v>
      </c>
      <c r="J1714" s="2">
        <v>322736</v>
      </c>
      <c r="K1714" s="2" t="s">
        <v>399</v>
      </c>
      <c r="L1714" s="2" t="s">
        <v>399</v>
      </c>
      <c r="M1714" s="2" t="s">
        <v>14756</v>
      </c>
      <c r="N1714" s="1" t="str">
        <f t="shared" si="26"/>
        <v>BHOKARDAN92024</v>
      </c>
    </row>
    <row r="1715" spans="1:14" x14ac:dyDescent="0.3">
      <c r="A1715" s="2">
        <v>103</v>
      </c>
      <c r="B1715" s="2" t="s">
        <v>7708</v>
      </c>
      <c r="C1715" s="2" t="s">
        <v>2350</v>
      </c>
      <c r="D1715" s="2" t="s">
        <v>1018</v>
      </c>
      <c r="E1715" s="2">
        <v>10</v>
      </c>
      <c r="F1715" s="2" t="s">
        <v>19</v>
      </c>
      <c r="G1715" s="2">
        <v>588</v>
      </c>
      <c r="H1715" s="3">
        <v>2.3625084375301342E-3</v>
      </c>
      <c r="I1715" s="2">
        <v>248888</v>
      </c>
      <c r="J1715" s="2">
        <v>322736</v>
      </c>
      <c r="K1715" s="2" t="s">
        <v>399</v>
      </c>
      <c r="L1715" s="2" t="s">
        <v>399</v>
      </c>
      <c r="M1715" s="2" t="s">
        <v>14756</v>
      </c>
      <c r="N1715" s="1" t="str">
        <f t="shared" si="26"/>
        <v>BHOKARDAN102024</v>
      </c>
    </row>
    <row r="1716" spans="1:14" x14ac:dyDescent="0.3">
      <c r="A1716" s="2">
        <v>103</v>
      </c>
      <c r="B1716" s="2" t="s">
        <v>7708</v>
      </c>
      <c r="C1716" s="2" t="s">
        <v>12545</v>
      </c>
      <c r="D1716" s="2" t="s">
        <v>1018</v>
      </c>
      <c r="E1716" s="2">
        <v>11</v>
      </c>
      <c r="F1716" s="2" t="s">
        <v>19</v>
      </c>
      <c r="G1716" s="2">
        <v>519</v>
      </c>
      <c r="H1716" s="3">
        <v>2.085275304554659E-3</v>
      </c>
      <c r="I1716" s="2">
        <v>248888</v>
      </c>
      <c r="J1716" s="2">
        <v>322736</v>
      </c>
      <c r="K1716" s="2" t="s">
        <v>399</v>
      </c>
      <c r="L1716" s="2" t="s">
        <v>399</v>
      </c>
      <c r="M1716" s="2" t="s">
        <v>14756</v>
      </c>
      <c r="N1716" s="1" t="str">
        <f t="shared" si="26"/>
        <v>BHOKARDAN112024</v>
      </c>
    </row>
    <row r="1717" spans="1:14" x14ac:dyDescent="0.3">
      <c r="A1717" s="2">
        <v>103</v>
      </c>
      <c r="B1717" s="2" t="s">
        <v>7708</v>
      </c>
      <c r="C1717" s="2" t="s">
        <v>12546</v>
      </c>
      <c r="D1717" s="2" t="s">
        <v>1018</v>
      </c>
      <c r="E1717" s="2">
        <v>12</v>
      </c>
      <c r="F1717" s="2" t="s">
        <v>7595</v>
      </c>
      <c r="G1717" s="2">
        <v>518</v>
      </c>
      <c r="H1717" s="3">
        <v>2.081257433062261E-3</v>
      </c>
      <c r="I1717" s="2">
        <v>248888</v>
      </c>
      <c r="J1717" s="2">
        <v>322736</v>
      </c>
      <c r="K1717" s="2" t="s">
        <v>399</v>
      </c>
      <c r="L1717" s="2" t="s">
        <v>399</v>
      </c>
      <c r="M1717" s="2" t="s">
        <v>14756</v>
      </c>
      <c r="N1717" s="1" t="str">
        <f t="shared" si="26"/>
        <v>BHOKARDAN122024</v>
      </c>
    </row>
    <row r="1718" spans="1:14" x14ac:dyDescent="0.3">
      <c r="A1718" s="2">
        <v>103</v>
      </c>
      <c r="B1718" s="2" t="s">
        <v>7708</v>
      </c>
      <c r="C1718" s="2" t="s">
        <v>12547</v>
      </c>
      <c r="D1718" s="2" t="s">
        <v>1018</v>
      </c>
      <c r="E1718" s="2">
        <v>13</v>
      </c>
      <c r="F1718" s="2" t="s">
        <v>914</v>
      </c>
      <c r="G1718" s="2">
        <v>492</v>
      </c>
      <c r="H1718" s="3">
        <v>1.9767927742599081E-3</v>
      </c>
      <c r="I1718" s="2">
        <v>248888</v>
      </c>
      <c r="J1718" s="2">
        <v>322736</v>
      </c>
      <c r="K1718" s="2" t="s">
        <v>399</v>
      </c>
      <c r="L1718" s="2" t="s">
        <v>399</v>
      </c>
      <c r="M1718" s="2" t="s">
        <v>14756</v>
      </c>
      <c r="N1718" s="1" t="str">
        <f t="shared" si="26"/>
        <v>BHOKARDAN132024</v>
      </c>
    </row>
    <row r="1719" spans="1:14" x14ac:dyDescent="0.3">
      <c r="A1719" s="2">
        <v>103</v>
      </c>
      <c r="B1719" s="2" t="s">
        <v>7708</v>
      </c>
      <c r="C1719" s="2" t="s">
        <v>12548</v>
      </c>
      <c r="D1719" s="2" t="s">
        <v>1018</v>
      </c>
      <c r="E1719" s="2">
        <v>14</v>
      </c>
      <c r="F1719" s="2" t="s">
        <v>62</v>
      </c>
      <c r="G1719" s="2">
        <v>353</v>
      </c>
      <c r="H1719" s="3">
        <v>1.4183086368165601E-3</v>
      </c>
      <c r="I1719" s="2">
        <v>248888</v>
      </c>
      <c r="J1719" s="2">
        <v>322736</v>
      </c>
      <c r="K1719" s="2" t="s">
        <v>399</v>
      </c>
      <c r="L1719" s="2" t="s">
        <v>399</v>
      </c>
      <c r="M1719" s="2" t="s">
        <v>14756</v>
      </c>
      <c r="N1719" s="1" t="str">
        <f t="shared" si="26"/>
        <v>BHOKARDAN142024</v>
      </c>
    </row>
    <row r="1720" spans="1:14" x14ac:dyDescent="0.3">
      <c r="A1720" s="2">
        <v>103</v>
      </c>
      <c r="B1720" s="2" t="s">
        <v>7708</v>
      </c>
      <c r="C1720" s="2" t="s">
        <v>12549</v>
      </c>
      <c r="D1720" s="2" t="s">
        <v>1018</v>
      </c>
      <c r="E1720" s="2">
        <v>15</v>
      </c>
      <c r="F1720" s="2" t="s">
        <v>1025</v>
      </c>
      <c r="G1720" s="2">
        <v>351</v>
      </c>
      <c r="H1720" s="3">
        <v>1.4102728938317638E-3</v>
      </c>
      <c r="I1720" s="2">
        <v>248888</v>
      </c>
      <c r="J1720" s="2">
        <v>322736</v>
      </c>
      <c r="K1720" s="2" t="s">
        <v>399</v>
      </c>
      <c r="L1720" s="2" t="s">
        <v>399</v>
      </c>
      <c r="M1720" s="2" t="s">
        <v>14756</v>
      </c>
      <c r="N1720" s="1" t="str">
        <f t="shared" si="26"/>
        <v>BHOKARDAN152024</v>
      </c>
    </row>
    <row r="1721" spans="1:14" x14ac:dyDescent="0.3">
      <c r="A1721" s="2">
        <v>103</v>
      </c>
      <c r="B1721" s="2" t="s">
        <v>7708</v>
      </c>
      <c r="C1721" s="2" t="s">
        <v>12550</v>
      </c>
      <c r="D1721" s="2" t="s">
        <v>1018</v>
      </c>
      <c r="E1721" s="2">
        <v>16</v>
      </c>
      <c r="F1721" s="2" t="s">
        <v>19</v>
      </c>
      <c r="G1721" s="2">
        <v>189</v>
      </c>
      <c r="H1721" s="3">
        <v>7.5937771206325741E-4</v>
      </c>
      <c r="I1721" s="2">
        <v>248888</v>
      </c>
      <c r="J1721" s="2">
        <v>322736</v>
      </c>
      <c r="K1721" s="2" t="s">
        <v>399</v>
      </c>
      <c r="L1721" s="2" t="s">
        <v>399</v>
      </c>
      <c r="M1721" s="2" t="s">
        <v>14756</v>
      </c>
      <c r="N1721" s="1" t="str">
        <f t="shared" si="26"/>
        <v>BHOKARDAN162024</v>
      </c>
    </row>
    <row r="1722" spans="1:14" x14ac:dyDescent="0.3">
      <c r="A1722" s="2">
        <v>103</v>
      </c>
      <c r="B1722" s="2" t="s">
        <v>7708</v>
      </c>
      <c r="C1722" s="2" t="s">
        <v>12551</v>
      </c>
      <c r="D1722" s="2" t="s">
        <v>1018</v>
      </c>
      <c r="E1722" s="2">
        <v>17</v>
      </c>
      <c r="F1722" s="2" t="s">
        <v>19</v>
      </c>
      <c r="G1722" s="2">
        <v>186</v>
      </c>
      <c r="H1722" s="3">
        <v>7.4732409758606277E-4</v>
      </c>
      <c r="I1722" s="2">
        <v>248888</v>
      </c>
      <c r="J1722" s="2">
        <v>322736</v>
      </c>
      <c r="K1722" s="2" t="s">
        <v>399</v>
      </c>
      <c r="L1722" s="2" t="s">
        <v>399</v>
      </c>
      <c r="M1722" s="2" t="s">
        <v>14756</v>
      </c>
      <c r="N1722" s="1" t="str">
        <f t="shared" si="26"/>
        <v>BHOKARDAN172024</v>
      </c>
    </row>
    <row r="1723" spans="1:14" x14ac:dyDescent="0.3">
      <c r="A1723" s="2">
        <v>103</v>
      </c>
      <c r="B1723" s="2" t="s">
        <v>7708</v>
      </c>
      <c r="C1723" s="2" t="s">
        <v>12552</v>
      </c>
      <c r="D1723" s="2" t="s">
        <v>1018</v>
      </c>
      <c r="E1723" s="2">
        <v>18</v>
      </c>
      <c r="F1723" s="2" t="s">
        <v>7709</v>
      </c>
      <c r="G1723" s="2">
        <v>165</v>
      </c>
      <c r="H1723" s="3">
        <v>6.6294879624570089E-4</v>
      </c>
      <c r="I1723" s="2">
        <v>248888</v>
      </c>
      <c r="J1723" s="2">
        <v>322736</v>
      </c>
      <c r="K1723" s="2" t="s">
        <v>399</v>
      </c>
      <c r="L1723" s="2" t="s">
        <v>399</v>
      </c>
      <c r="M1723" s="2" t="s">
        <v>14756</v>
      </c>
      <c r="N1723" s="1" t="str">
        <f t="shared" si="26"/>
        <v>BHOKARDAN182024</v>
      </c>
    </row>
    <row r="1724" spans="1:14" x14ac:dyDescent="0.3">
      <c r="A1724" s="2">
        <v>103</v>
      </c>
      <c r="B1724" s="2" t="s">
        <v>7708</v>
      </c>
      <c r="C1724" s="2" t="s">
        <v>12553</v>
      </c>
      <c r="D1724" s="2" t="s">
        <v>1018</v>
      </c>
      <c r="E1724" s="2">
        <v>19</v>
      </c>
      <c r="F1724" s="2" t="s">
        <v>19</v>
      </c>
      <c r="G1724" s="2">
        <v>160</v>
      </c>
      <c r="H1724" s="3">
        <v>6.4285943878370996E-4</v>
      </c>
      <c r="I1724" s="2">
        <v>248888</v>
      </c>
      <c r="J1724" s="2">
        <v>322736</v>
      </c>
      <c r="K1724" s="2" t="s">
        <v>399</v>
      </c>
      <c r="L1724" s="2" t="s">
        <v>399</v>
      </c>
      <c r="M1724" s="2" t="s">
        <v>14756</v>
      </c>
      <c r="N1724" s="1" t="str">
        <f t="shared" si="26"/>
        <v>BHOKARDAN192024</v>
      </c>
    </row>
    <row r="1725" spans="1:14" x14ac:dyDescent="0.3">
      <c r="A1725" s="2">
        <v>103</v>
      </c>
      <c r="B1725" s="2" t="s">
        <v>7708</v>
      </c>
      <c r="C1725" s="2" t="s">
        <v>12554</v>
      </c>
      <c r="D1725" s="2" t="s">
        <v>1018</v>
      </c>
      <c r="E1725" s="2">
        <v>20</v>
      </c>
      <c r="F1725" s="2" t="s">
        <v>19</v>
      </c>
      <c r="G1725" s="2">
        <v>151</v>
      </c>
      <c r="H1725" s="3">
        <v>6.0669859535212624E-4</v>
      </c>
      <c r="I1725" s="2">
        <v>248888</v>
      </c>
      <c r="J1725" s="2">
        <v>322736</v>
      </c>
      <c r="K1725" s="2" t="s">
        <v>399</v>
      </c>
      <c r="L1725" s="2" t="s">
        <v>399</v>
      </c>
      <c r="M1725" s="2" t="s">
        <v>14756</v>
      </c>
      <c r="N1725" s="1" t="str">
        <f t="shared" si="26"/>
        <v>BHOKARDAN202024</v>
      </c>
    </row>
    <row r="1726" spans="1:14" x14ac:dyDescent="0.3">
      <c r="A1726" s="2">
        <v>103</v>
      </c>
      <c r="B1726" s="2" t="s">
        <v>7708</v>
      </c>
      <c r="C1726" s="2" t="s">
        <v>12555</v>
      </c>
      <c r="D1726" s="2" t="s">
        <v>1018</v>
      </c>
      <c r="E1726" s="2">
        <v>21</v>
      </c>
      <c r="F1726" s="2" t="s">
        <v>19</v>
      </c>
      <c r="G1726" s="2">
        <v>132</v>
      </c>
      <c r="H1726" s="3">
        <v>5.3035903699656065E-4</v>
      </c>
      <c r="I1726" s="2">
        <v>248888</v>
      </c>
      <c r="J1726" s="2">
        <v>322736</v>
      </c>
      <c r="K1726" s="2" t="s">
        <v>399</v>
      </c>
      <c r="L1726" s="2" t="s">
        <v>399</v>
      </c>
      <c r="M1726" s="2" t="s">
        <v>14756</v>
      </c>
      <c r="N1726" s="1" t="str">
        <f t="shared" si="26"/>
        <v>BHOKARDAN212024</v>
      </c>
    </row>
    <row r="1727" spans="1:14" x14ac:dyDescent="0.3">
      <c r="A1727" s="2">
        <v>103</v>
      </c>
      <c r="B1727" s="2" t="s">
        <v>7708</v>
      </c>
      <c r="C1727" s="2" t="s">
        <v>12556</v>
      </c>
      <c r="D1727" s="2" t="s">
        <v>1018</v>
      </c>
      <c r="E1727" s="2">
        <v>22</v>
      </c>
      <c r="F1727" s="2" t="s">
        <v>19</v>
      </c>
      <c r="G1727" s="2">
        <v>127</v>
      </c>
      <c r="H1727" s="3">
        <v>5.1026967953456972E-4</v>
      </c>
      <c r="I1727" s="2">
        <v>248888</v>
      </c>
      <c r="J1727" s="2">
        <v>322736</v>
      </c>
      <c r="K1727" s="2" t="s">
        <v>399</v>
      </c>
      <c r="L1727" s="2" t="s">
        <v>399</v>
      </c>
      <c r="M1727" s="2" t="s">
        <v>14756</v>
      </c>
      <c r="N1727" s="1" t="str">
        <f t="shared" si="26"/>
        <v>BHOKARDAN222024</v>
      </c>
    </row>
    <row r="1728" spans="1:14" x14ac:dyDescent="0.3">
      <c r="A1728" s="2">
        <v>103</v>
      </c>
      <c r="B1728" s="2" t="s">
        <v>7708</v>
      </c>
      <c r="C1728" s="2" t="s">
        <v>12557</v>
      </c>
      <c r="D1728" s="2" t="s">
        <v>1020</v>
      </c>
      <c r="E1728" s="2">
        <v>23</v>
      </c>
      <c r="F1728" s="2" t="s">
        <v>85</v>
      </c>
      <c r="G1728" s="2">
        <v>119</v>
      </c>
      <c r="H1728" s="3">
        <v>4.7812670759538425E-4</v>
      </c>
      <c r="I1728" s="2">
        <v>248888</v>
      </c>
      <c r="J1728" s="2">
        <v>322736</v>
      </c>
      <c r="K1728" s="2" t="s">
        <v>399</v>
      </c>
      <c r="L1728" s="2" t="s">
        <v>399</v>
      </c>
      <c r="M1728" s="2" t="s">
        <v>14756</v>
      </c>
      <c r="N1728" s="1" t="str">
        <f t="shared" si="26"/>
        <v>BHOKARDAN232024</v>
      </c>
    </row>
    <row r="1729" spans="1:14" x14ac:dyDescent="0.3">
      <c r="A1729" s="2">
        <v>103</v>
      </c>
      <c r="B1729" s="2" t="s">
        <v>7708</v>
      </c>
      <c r="C1729" s="2" t="s">
        <v>12558</v>
      </c>
      <c r="D1729" s="2" t="s">
        <v>1018</v>
      </c>
      <c r="E1729" s="2">
        <v>24</v>
      </c>
      <c r="F1729" s="2" t="s">
        <v>19</v>
      </c>
      <c r="G1729" s="2">
        <v>102</v>
      </c>
      <c r="H1729" s="3">
        <v>4.0982289222461511E-4</v>
      </c>
      <c r="I1729" s="2">
        <v>248888</v>
      </c>
      <c r="J1729" s="2">
        <v>322736</v>
      </c>
      <c r="K1729" s="2" t="s">
        <v>399</v>
      </c>
      <c r="L1729" s="2" t="s">
        <v>399</v>
      </c>
      <c r="M1729" s="2" t="s">
        <v>14756</v>
      </c>
      <c r="N1729" s="1" t="str">
        <f t="shared" si="26"/>
        <v>BHOKARDAN242024</v>
      </c>
    </row>
    <row r="1730" spans="1:14" x14ac:dyDescent="0.3">
      <c r="A1730" s="2">
        <v>103</v>
      </c>
      <c r="B1730" s="2" t="s">
        <v>7708</v>
      </c>
      <c r="C1730" s="2" t="s">
        <v>12559</v>
      </c>
      <c r="D1730" s="2" t="s">
        <v>1018</v>
      </c>
      <c r="E1730" s="2">
        <v>25</v>
      </c>
      <c r="F1730" s="2" t="s">
        <v>7710</v>
      </c>
      <c r="G1730" s="2">
        <v>100</v>
      </c>
      <c r="H1730" s="3">
        <v>4.0178714923981871E-4</v>
      </c>
      <c r="I1730" s="2">
        <v>248888</v>
      </c>
      <c r="J1730" s="2">
        <v>322736</v>
      </c>
      <c r="K1730" s="2" t="s">
        <v>399</v>
      </c>
      <c r="L1730" s="2" t="s">
        <v>399</v>
      </c>
      <c r="M1730" s="2" t="s">
        <v>14756</v>
      </c>
      <c r="N1730" s="1" t="str">
        <f t="shared" si="26"/>
        <v>BHOKARDAN252024</v>
      </c>
    </row>
    <row r="1731" spans="1:14" x14ac:dyDescent="0.3">
      <c r="A1731" s="2">
        <v>103</v>
      </c>
      <c r="B1731" s="2" t="s">
        <v>7708</v>
      </c>
      <c r="C1731" s="2" t="s">
        <v>12560</v>
      </c>
      <c r="D1731" s="2" t="s">
        <v>1018</v>
      </c>
      <c r="E1731" s="2">
        <v>26</v>
      </c>
      <c r="F1731" s="2" t="s">
        <v>7711</v>
      </c>
      <c r="G1731" s="2">
        <v>97</v>
      </c>
      <c r="H1731" s="3">
        <v>3.8973353476262417E-4</v>
      </c>
      <c r="I1731" s="2">
        <v>248888</v>
      </c>
      <c r="J1731" s="2">
        <v>322736</v>
      </c>
      <c r="K1731" s="2" t="s">
        <v>399</v>
      </c>
      <c r="L1731" s="2" t="s">
        <v>399</v>
      </c>
      <c r="M1731" s="2" t="s">
        <v>14756</v>
      </c>
      <c r="N1731" s="1" t="str">
        <f t="shared" ref="N1731:N1794" si="27">B1731&amp;E1731&amp;2024</f>
        <v>BHOKARDAN262024</v>
      </c>
    </row>
    <row r="1732" spans="1:14" x14ac:dyDescent="0.3">
      <c r="A1732" s="2">
        <v>103</v>
      </c>
      <c r="B1732" s="2" t="s">
        <v>7708</v>
      </c>
      <c r="C1732" s="2" t="s">
        <v>12561</v>
      </c>
      <c r="D1732" s="2" t="s">
        <v>1018</v>
      </c>
      <c r="E1732" s="2">
        <v>27</v>
      </c>
      <c r="F1732" s="2" t="s">
        <v>1113</v>
      </c>
      <c r="G1732" s="2">
        <v>96</v>
      </c>
      <c r="H1732" s="3">
        <v>3.8571566327022598E-4</v>
      </c>
      <c r="I1732" s="2">
        <v>248888</v>
      </c>
      <c r="J1732" s="2">
        <v>322736</v>
      </c>
      <c r="K1732" s="2" t="s">
        <v>399</v>
      </c>
      <c r="L1732" s="2" t="s">
        <v>399</v>
      </c>
      <c r="M1732" s="2" t="s">
        <v>14756</v>
      </c>
      <c r="N1732" s="1" t="str">
        <f t="shared" si="27"/>
        <v>BHOKARDAN272024</v>
      </c>
    </row>
    <row r="1733" spans="1:14" x14ac:dyDescent="0.3">
      <c r="A1733" s="2">
        <v>103</v>
      </c>
      <c r="B1733" s="2" t="s">
        <v>7708</v>
      </c>
      <c r="C1733" s="2" t="s">
        <v>12562</v>
      </c>
      <c r="D1733" s="2" t="s">
        <v>1018</v>
      </c>
      <c r="E1733" s="2">
        <v>28</v>
      </c>
      <c r="F1733" s="2" t="s">
        <v>19</v>
      </c>
      <c r="G1733" s="2">
        <v>90</v>
      </c>
      <c r="H1733" s="3">
        <v>3.6160843431583685E-4</v>
      </c>
      <c r="I1733" s="2">
        <v>248888</v>
      </c>
      <c r="J1733" s="2">
        <v>322736</v>
      </c>
      <c r="K1733" s="2" t="s">
        <v>399</v>
      </c>
      <c r="L1733" s="2" t="s">
        <v>399</v>
      </c>
      <c r="M1733" s="2" t="s">
        <v>14756</v>
      </c>
      <c r="N1733" s="1" t="str">
        <f t="shared" si="27"/>
        <v>BHOKARDAN282024</v>
      </c>
    </row>
    <row r="1734" spans="1:14" x14ac:dyDescent="0.3">
      <c r="A1734" s="2">
        <v>103</v>
      </c>
      <c r="B1734" s="2" t="s">
        <v>7708</v>
      </c>
      <c r="C1734" s="2" t="s">
        <v>12563</v>
      </c>
      <c r="D1734" s="2" t="s">
        <v>1018</v>
      </c>
      <c r="E1734" s="2">
        <v>29</v>
      </c>
      <c r="F1734" s="2" t="s">
        <v>19</v>
      </c>
      <c r="G1734" s="2">
        <v>73</v>
      </c>
      <c r="H1734" s="3">
        <v>2.9330461894506765E-4</v>
      </c>
      <c r="I1734" s="2">
        <v>248888</v>
      </c>
      <c r="J1734" s="2">
        <v>322736</v>
      </c>
      <c r="K1734" s="2" t="s">
        <v>399</v>
      </c>
      <c r="L1734" s="2" t="s">
        <v>399</v>
      </c>
      <c r="M1734" s="2" t="s">
        <v>14756</v>
      </c>
      <c r="N1734" s="1" t="str">
        <f t="shared" si="27"/>
        <v>BHOKARDAN292024</v>
      </c>
    </row>
    <row r="1735" spans="1:14" x14ac:dyDescent="0.3">
      <c r="A1735" s="2">
        <v>103</v>
      </c>
      <c r="B1735" s="2" t="s">
        <v>7708</v>
      </c>
      <c r="C1735" s="2" t="s">
        <v>12564</v>
      </c>
      <c r="D1735" s="2" t="s">
        <v>1018</v>
      </c>
      <c r="E1735" s="2">
        <v>30</v>
      </c>
      <c r="F1735" s="2" t="s">
        <v>19</v>
      </c>
      <c r="G1735" s="2">
        <v>70</v>
      </c>
      <c r="H1735" s="3">
        <v>2.8125100446787311E-4</v>
      </c>
      <c r="I1735" s="2">
        <v>248888</v>
      </c>
      <c r="J1735" s="2">
        <v>322736</v>
      </c>
      <c r="K1735" s="2" t="s">
        <v>399</v>
      </c>
      <c r="L1735" s="2" t="s">
        <v>399</v>
      </c>
      <c r="M1735" s="2" t="s">
        <v>14756</v>
      </c>
      <c r="N1735" s="1" t="str">
        <f t="shared" si="27"/>
        <v>BHOKARDAN302024</v>
      </c>
    </row>
    <row r="1736" spans="1:14" x14ac:dyDescent="0.3">
      <c r="A1736" s="2">
        <v>103</v>
      </c>
      <c r="B1736" s="2" t="s">
        <v>7708</v>
      </c>
      <c r="C1736" s="2" t="s">
        <v>12565</v>
      </c>
      <c r="D1736" s="2" t="s">
        <v>1018</v>
      </c>
      <c r="E1736" s="2">
        <v>31</v>
      </c>
      <c r="F1736" s="2" t="s">
        <v>19</v>
      </c>
      <c r="G1736" s="2">
        <v>69</v>
      </c>
      <c r="H1736" s="3">
        <v>2.7723313297547492E-4</v>
      </c>
      <c r="I1736" s="2">
        <v>248888</v>
      </c>
      <c r="J1736" s="2">
        <v>322736</v>
      </c>
      <c r="K1736" s="2" t="s">
        <v>399</v>
      </c>
      <c r="L1736" s="2" t="s">
        <v>399</v>
      </c>
      <c r="M1736" s="2" t="s">
        <v>14756</v>
      </c>
      <c r="N1736" s="1" t="str">
        <f t="shared" si="27"/>
        <v>BHOKARDAN312024</v>
      </c>
    </row>
    <row r="1737" spans="1:14" x14ac:dyDescent="0.3">
      <c r="A1737" s="2">
        <v>103</v>
      </c>
      <c r="B1737" s="2" t="s">
        <v>7708</v>
      </c>
      <c r="C1737" s="2" t="s">
        <v>12566</v>
      </c>
      <c r="D1737" s="2" t="s">
        <v>1018</v>
      </c>
      <c r="E1737" s="2">
        <v>32</v>
      </c>
      <c r="F1737" s="2" t="s">
        <v>19</v>
      </c>
      <c r="G1737" s="2">
        <v>67</v>
      </c>
      <c r="H1737" s="3">
        <v>2.6919738999067852E-4</v>
      </c>
      <c r="I1737" s="2">
        <v>248888</v>
      </c>
      <c r="J1737" s="2">
        <v>322736</v>
      </c>
      <c r="K1737" s="2" t="s">
        <v>399</v>
      </c>
      <c r="L1737" s="2" t="s">
        <v>399</v>
      </c>
      <c r="M1737" s="2" t="s">
        <v>14756</v>
      </c>
      <c r="N1737" s="1" t="str">
        <f t="shared" si="27"/>
        <v>BHOKARDAN322024</v>
      </c>
    </row>
    <row r="1738" spans="1:14" x14ac:dyDescent="0.3">
      <c r="A1738" s="2">
        <v>103</v>
      </c>
      <c r="B1738" s="2" t="s">
        <v>7708</v>
      </c>
      <c r="C1738" s="2" t="s">
        <v>12567</v>
      </c>
      <c r="D1738" s="2" t="s">
        <v>1018</v>
      </c>
      <c r="E1738" s="2">
        <v>33</v>
      </c>
      <c r="F1738" s="2" t="s">
        <v>19</v>
      </c>
      <c r="G1738" s="2">
        <v>38</v>
      </c>
      <c r="H1738" s="3">
        <v>1.5267911671113112E-4</v>
      </c>
      <c r="I1738" s="2">
        <v>248888</v>
      </c>
      <c r="J1738" s="2">
        <v>322736</v>
      </c>
      <c r="K1738" s="2" t="s">
        <v>399</v>
      </c>
      <c r="L1738" s="2" t="s">
        <v>399</v>
      </c>
      <c r="M1738" s="2" t="s">
        <v>14756</v>
      </c>
      <c r="N1738" s="1" t="str">
        <f t="shared" si="27"/>
        <v>BHOKARDAN332024</v>
      </c>
    </row>
    <row r="1739" spans="1:14" x14ac:dyDescent="0.3">
      <c r="A1739" s="2">
        <v>104</v>
      </c>
      <c r="B1739" s="2" t="s">
        <v>7712</v>
      </c>
      <c r="C1739" s="2" t="s">
        <v>12568</v>
      </c>
      <c r="D1739" s="2" t="s">
        <v>1018</v>
      </c>
      <c r="E1739" s="2">
        <v>1</v>
      </c>
      <c r="F1739" s="2" t="s">
        <v>103</v>
      </c>
      <c r="G1739" s="2">
        <v>136951</v>
      </c>
      <c r="H1739" s="3">
        <v>0.47771049455494241</v>
      </c>
      <c r="I1739" s="2">
        <v>286682</v>
      </c>
      <c r="J1739" s="2">
        <v>358550</v>
      </c>
      <c r="K1739" s="2" t="s">
        <v>399</v>
      </c>
      <c r="L1739" s="2" t="s">
        <v>423</v>
      </c>
      <c r="M1739" s="2" t="s">
        <v>14756</v>
      </c>
      <c r="N1739" s="1" t="str">
        <f t="shared" si="27"/>
        <v>SILLOD12024</v>
      </c>
    </row>
    <row r="1740" spans="1:14" x14ac:dyDescent="0.3">
      <c r="A1740" s="2">
        <v>104</v>
      </c>
      <c r="B1740" s="2" t="s">
        <v>7712</v>
      </c>
      <c r="C1740" s="2" t="s">
        <v>5108</v>
      </c>
      <c r="D1740" s="2" t="s">
        <v>1018</v>
      </c>
      <c r="E1740" s="2">
        <v>2</v>
      </c>
      <c r="F1740" s="2" t="s">
        <v>1977</v>
      </c>
      <c r="G1740" s="2">
        <v>134002</v>
      </c>
      <c r="H1740" s="3">
        <v>0.46742383546926558</v>
      </c>
      <c r="I1740" s="2">
        <v>286682</v>
      </c>
      <c r="J1740" s="2">
        <v>358550</v>
      </c>
      <c r="K1740" s="2" t="s">
        <v>399</v>
      </c>
      <c r="L1740" s="2" t="s">
        <v>423</v>
      </c>
      <c r="M1740" s="2" t="s">
        <v>14756</v>
      </c>
      <c r="N1740" s="1" t="str">
        <f t="shared" si="27"/>
        <v>SILLOD22024</v>
      </c>
    </row>
    <row r="1741" spans="1:14" x14ac:dyDescent="0.3">
      <c r="A1741" s="2">
        <v>104</v>
      </c>
      <c r="B1741" s="2" t="s">
        <v>7712</v>
      </c>
      <c r="C1741" s="2" t="s">
        <v>12569</v>
      </c>
      <c r="D1741" s="2" t="s">
        <v>1018</v>
      </c>
      <c r="E1741" s="2">
        <v>3</v>
      </c>
      <c r="F1741" s="2" t="s">
        <v>19</v>
      </c>
      <c r="G1741" s="2">
        <v>2703</v>
      </c>
      <c r="H1741" s="3">
        <v>9.4285654488248296E-3</v>
      </c>
      <c r="I1741" s="2">
        <v>286682</v>
      </c>
      <c r="J1741" s="2">
        <v>358550</v>
      </c>
      <c r="K1741" s="2" t="s">
        <v>399</v>
      </c>
      <c r="L1741" s="2" t="s">
        <v>423</v>
      </c>
      <c r="M1741" s="2" t="s">
        <v>14756</v>
      </c>
      <c r="N1741" s="1" t="str">
        <f t="shared" si="27"/>
        <v>SILLOD32024</v>
      </c>
    </row>
    <row r="1742" spans="1:14" x14ac:dyDescent="0.3">
      <c r="A1742" s="2">
        <v>104</v>
      </c>
      <c r="B1742" s="2" t="s">
        <v>7712</v>
      </c>
      <c r="C1742" s="2" t="s">
        <v>12570</v>
      </c>
      <c r="D1742" s="2" t="s">
        <v>1018</v>
      </c>
      <c r="E1742" s="2">
        <v>4</v>
      </c>
      <c r="F1742" s="2" t="s">
        <v>1023</v>
      </c>
      <c r="G1742" s="2">
        <v>1969</v>
      </c>
      <c r="H1742" s="3">
        <v>6.8682372803315168E-3</v>
      </c>
      <c r="I1742" s="2">
        <v>286682</v>
      </c>
      <c r="J1742" s="2">
        <v>358550</v>
      </c>
      <c r="K1742" s="2" t="s">
        <v>399</v>
      </c>
      <c r="L1742" s="2" t="s">
        <v>423</v>
      </c>
      <c r="M1742" s="2" t="s">
        <v>14756</v>
      </c>
      <c r="N1742" s="1" t="str">
        <f t="shared" si="27"/>
        <v>SILLOD42024</v>
      </c>
    </row>
    <row r="1743" spans="1:14" x14ac:dyDescent="0.3">
      <c r="A1743" s="2">
        <v>104</v>
      </c>
      <c r="B1743" s="2" t="s">
        <v>7712</v>
      </c>
      <c r="C1743" s="2" t="s">
        <v>12571</v>
      </c>
      <c r="D1743" s="2" t="s">
        <v>1018</v>
      </c>
      <c r="E1743" s="2">
        <v>5</v>
      </c>
      <c r="F1743" s="2" t="s">
        <v>19</v>
      </c>
      <c r="G1743" s="2">
        <v>1830</v>
      </c>
      <c r="H1743" s="3">
        <v>6.3833794936549908E-3</v>
      </c>
      <c r="I1743" s="2">
        <v>286682</v>
      </c>
      <c r="J1743" s="2">
        <v>358550</v>
      </c>
      <c r="K1743" s="2" t="s">
        <v>399</v>
      </c>
      <c r="L1743" s="2" t="s">
        <v>423</v>
      </c>
      <c r="M1743" s="2" t="s">
        <v>14756</v>
      </c>
      <c r="N1743" s="1" t="str">
        <f t="shared" si="27"/>
        <v>SILLOD52024</v>
      </c>
    </row>
    <row r="1744" spans="1:14" x14ac:dyDescent="0.3">
      <c r="A1744" s="2">
        <v>104</v>
      </c>
      <c r="B1744" s="2" t="s">
        <v>7712</v>
      </c>
      <c r="C1744" s="2" t="s">
        <v>12572</v>
      </c>
      <c r="D1744" s="2" t="s">
        <v>1018</v>
      </c>
      <c r="E1744" s="2">
        <v>6</v>
      </c>
      <c r="F1744" s="2" t="s">
        <v>19</v>
      </c>
      <c r="G1744" s="2">
        <v>1612</v>
      </c>
      <c r="H1744" s="3">
        <v>5.6229550512414449E-3</v>
      </c>
      <c r="I1744" s="2">
        <v>286682</v>
      </c>
      <c r="J1744" s="2">
        <v>358550</v>
      </c>
      <c r="K1744" s="2" t="s">
        <v>399</v>
      </c>
      <c r="L1744" s="2" t="s">
        <v>423</v>
      </c>
      <c r="M1744" s="2" t="s">
        <v>14756</v>
      </c>
      <c r="N1744" s="1" t="str">
        <f t="shared" si="27"/>
        <v>SILLOD62024</v>
      </c>
    </row>
    <row r="1745" spans="1:14" x14ac:dyDescent="0.3">
      <c r="A1745" s="2">
        <v>104</v>
      </c>
      <c r="B1745" s="2" t="s">
        <v>7712</v>
      </c>
      <c r="C1745" s="2" t="s">
        <v>12573</v>
      </c>
      <c r="D1745" s="2" t="s">
        <v>1018</v>
      </c>
      <c r="E1745" s="2">
        <v>7</v>
      </c>
      <c r="F1745" s="2" t="s">
        <v>19</v>
      </c>
      <c r="G1745" s="2">
        <v>1568</v>
      </c>
      <c r="H1745" s="3">
        <v>5.4694748885524731E-3</v>
      </c>
      <c r="I1745" s="2">
        <v>286682</v>
      </c>
      <c r="J1745" s="2">
        <v>358550</v>
      </c>
      <c r="K1745" s="2" t="s">
        <v>399</v>
      </c>
      <c r="L1745" s="2" t="s">
        <v>423</v>
      </c>
      <c r="M1745" s="2" t="s">
        <v>14756</v>
      </c>
      <c r="N1745" s="1" t="str">
        <f t="shared" si="27"/>
        <v>SILLOD72024</v>
      </c>
    </row>
    <row r="1746" spans="1:14" x14ac:dyDescent="0.3">
      <c r="A1746" s="2">
        <v>104</v>
      </c>
      <c r="B1746" s="2" t="s">
        <v>7712</v>
      </c>
      <c r="C1746" s="2" t="s">
        <v>12574</v>
      </c>
      <c r="D1746" s="2" t="s">
        <v>1018</v>
      </c>
      <c r="E1746" s="2">
        <v>8</v>
      </c>
      <c r="F1746" s="2" t="s">
        <v>11</v>
      </c>
      <c r="G1746" s="2">
        <v>1125</v>
      </c>
      <c r="H1746" s="3">
        <v>3.9242087051157733E-3</v>
      </c>
      <c r="I1746" s="2">
        <v>286682</v>
      </c>
      <c r="J1746" s="2">
        <v>358550</v>
      </c>
      <c r="K1746" s="2" t="s">
        <v>399</v>
      </c>
      <c r="L1746" s="2" t="s">
        <v>423</v>
      </c>
      <c r="M1746" s="2" t="s">
        <v>14756</v>
      </c>
      <c r="N1746" s="1" t="str">
        <f t="shared" si="27"/>
        <v>SILLOD82024</v>
      </c>
    </row>
    <row r="1747" spans="1:14" x14ac:dyDescent="0.3">
      <c r="A1747" s="2">
        <v>104</v>
      </c>
      <c r="B1747" s="2" t="s">
        <v>7712</v>
      </c>
      <c r="C1747" s="2" t="s">
        <v>5108</v>
      </c>
      <c r="D1747" s="2" t="s">
        <v>1018</v>
      </c>
      <c r="E1747" s="2">
        <v>9</v>
      </c>
      <c r="F1747" s="2" t="s">
        <v>19</v>
      </c>
      <c r="G1747" s="2">
        <v>901</v>
      </c>
      <c r="H1747" s="3">
        <v>3.1428551496082767E-3</v>
      </c>
      <c r="I1747" s="2">
        <v>286682</v>
      </c>
      <c r="J1747" s="2">
        <v>358550</v>
      </c>
      <c r="K1747" s="2" t="s">
        <v>399</v>
      </c>
      <c r="L1747" s="2" t="s">
        <v>423</v>
      </c>
      <c r="M1747" s="2" t="s">
        <v>14756</v>
      </c>
      <c r="N1747" s="1" t="str">
        <f t="shared" si="27"/>
        <v>SILLOD92024</v>
      </c>
    </row>
    <row r="1748" spans="1:14" x14ac:dyDescent="0.3">
      <c r="A1748" s="2">
        <v>104</v>
      </c>
      <c r="B1748" s="2" t="s">
        <v>7712</v>
      </c>
      <c r="C1748" s="2" t="s">
        <v>22</v>
      </c>
      <c r="D1748" s="2" t="s">
        <v>7923</v>
      </c>
      <c r="E1748" s="2">
        <v>10</v>
      </c>
      <c r="F1748" s="2" t="s">
        <v>22</v>
      </c>
      <c r="G1748" s="2">
        <v>713</v>
      </c>
      <c r="H1748" s="3">
        <v>2.4870762726644856E-3</v>
      </c>
      <c r="I1748" s="2">
        <v>286682</v>
      </c>
      <c r="J1748" s="2">
        <v>358550</v>
      </c>
      <c r="K1748" s="2" t="s">
        <v>399</v>
      </c>
      <c r="L1748" s="2" t="s">
        <v>423</v>
      </c>
      <c r="M1748" s="2" t="s">
        <v>14756</v>
      </c>
      <c r="N1748" s="1" t="str">
        <f t="shared" si="27"/>
        <v>SILLOD102024</v>
      </c>
    </row>
    <row r="1749" spans="1:14" x14ac:dyDescent="0.3">
      <c r="A1749" s="2">
        <v>104</v>
      </c>
      <c r="B1749" s="2" t="s">
        <v>7712</v>
      </c>
      <c r="C1749" s="2" t="s">
        <v>12575</v>
      </c>
      <c r="D1749" s="2" t="s">
        <v>1018</v>
      </c>
      <c r="E1749" s="2">
        <v>11</v>
      </c>
      <c r="F1749" s="2" t="s">
        <v>19</v>
      </c>
      <c r="G1749" s="2">
        <v>528</v>
      </c>
      <c r="H1749" s="3">
        <v>1.8417619522676694E-3</v>
      </c>
      <c r="I1749" s="2">
        <v>286682</v>
      </c>
      <c r="J1749" s="2">
        <v>358550</v>
      </c>
      <c r="K1749" s="2" t="s">
        <v>399</v>
      </c>
      <c r="L1749" s="2" t="s">
        <v>423</v>
      </c>
      <c r="M1749" s="2" t="s">
        <v>14756</v>
      </c>
      <c r="N1749" s="1" t="str">
        <f t="shared" si="27"/>
        <v>SILLOD112024</v>
      </c>
    </row>
    <row r="1750" spans="1:14" x14ac:dyDescent="0.3">
      <c r="A1750" s="2">
        <v>104</v>
      </c>
      <c r="B1750" s="2" t="s">
        <v>7712</v>
      </c>
      <c r="C1750" s="2" t="s">
        <v>12576</v>
      </c>
      <c r="D1750" s="2" t="s">
        <v>1018</v>
      </c>
      <c r="E1750" s="2">
        <v>12</v>
      </c>
      <c r="F1750" s="2" t="s">
        <v>19</v>
      </c>
      <c r="G1750" s="2">
        <v>363</v>
      </c>
      <c r="H1750" s="3">
        <v>1.2662113421840228E-3</v>
      </c>
      <c r="I1750" s="2">
        <v>286682</v>
      </c>
      <c r="J1750" s="2">
        <v>358550</v>
      </c>
      <c r="K1750" s="2" t="s">
        <v>399</v>
      </c>
      <c r="L1750" s="2" t="s">
        <v>423</v>
      </c>
      <c r="M1750" s="2" t="s">
        <v>14756</v>
      </c>
      <c r="N1750" s="1" t="str">
        <f t="shared" si="27"/>
        <v>SILLOD122024</v>
      </c>
    </row>
    <row r="1751" spans="1:14" x14ac:dyDescent="0.3">
      <c r="A1751" s="2">
        <v>104</v>
      </c>
      <c r="B1751" s="2" t="s">
        <v>7712</v>
      </c>
      <c r="C1751" s="2" t="s">
        <v>12577</v>
      </c>
      <c r="D1751" s="2" t="s">
        <v>1018</v>
      </c>
      <c r="E1751" s="2">
        <v>13</v>
      </c>
      <c r="F1751" s="2" t="s">
        <v>19</v>
      </c>
      <c r="G1751" s="2">
        <v>337</v>
      </c>
      <c r="H1751" s="3">
        <v>1.1755185187769027E-3</v>
      </c>
      <c r="I1751" s="2">
        <v>286682</v>
      </c>
      <c r="J1751" s="2">
        <v>358550</v>
      </c>
      <c r="K1751" s="2" t="s">
        <v>399</v>
      </c>
      <c r="L1751" s="2" t="s">
        <v>423</v>
      </c>
      <c r="M1751" s="2" t="s">
        <v>14756</v>
      </c>
      <c r="N1751" s="1" t="str">
        <f t="shared" si="27"/>
        <v>SILLOD132024</v>
      </c>
    </row>
    <row r="1752" spans="1:14" x14ac:dyDescent="0.3">
      <c r="A1752" s="2">
        <v>104</v>
      </c>
      <c r="B1752" s="2" t="s">
        <v>7712</v>
      </c>
      <c r="C1752" s="2" t="s">
        <v>12578</v>
      </c>
      <c r="D1752" s="2" t="s">
        <v>1018</v>
      </c>
      <c r="E1752" s="2">
        <v>14</v>
      </c>
      <c r="F1752" s="2" t="s">
        <v>19</v>
      </c>
      <c r="G1752" s="2">
        <v>337</v>
      </c>
      <c r="H1752" s="3">
        <v>1.1755185187769027E-3</v>
      </c>
      <c r="I1752" s="2">
        <v>286682</v>
      </c>
      <c r="J1752" s="2">
        <v>358550</v>
      </c>
      <c r="K1752" s="2" t="s">
        <v>399</v>
      </c>
      <c r="L1752" s="2" t="s">
        <v>423</v>
      </c>
      <c r="M1752" s="2" t="s">
        <v>14756</v>
      </c>
      <c r="N1752" s="1" t="str">
        <f t="shared" si="27"/>
        <v>SILLOD142024</v>
      </c>
    </row>
    <row r="1753" spans="1:14" x14ac:dyDescent="0.3">
      <c r="A1753" s="2">
        <v>104</v>
      </c>
      <c r="B1753" s="2" t="s">
        <v>7712</v>
      </c>
      <c r="C1753" s="2" t="s">
        <v>12579</v>
      </c>
      <c r="D1753" s="2" t="s">
        <v>1018</v>
      </c>
      <c r="E1753" s="2">
        <v>15</v>
      </c>
      <c r="F1753" s="2" t="s">
        <v>19</v>
      </c>
      <c r="G1753" s="2">
        <v>300</v>
      </c>
      <c r="H1753" s="3">
        <v>1.0464556546975394E-3</v>
      </c>
      <c r="I1753" s="2">
        <v>286682</v>
      </c>
      <c r="J1753" s="2">
        <v>358550</v>
      </c>
      <c r="K1753" s="2" t="s">
        <v>399</v>
      </c>
      <c r="L1753" s="2" t="s">
        <v>423</v>
      </c>
      <c r="M1753" s="2" t="s">
        <v>14756</v>
      </c>
      <c r="N1753" s="1" t="str">
        <f t="shared" si="27"/>
        <v>SILLOD152024</v>
      </c>
    </row>
    <row r="1754" spans="1:14" x14ac:dyDescent="0.3">
      <c r="A1754" s="2">
        <v>104</v>
      </c>
      <c r="B1754" s="2" t="s">
        <v>7712</v>
      </c>
      <c r="C1754" s="2" t="s">
        <v>12580</v>
      </c>
      <c r="D1754" s="2" t="s">
        <v>1018</v>
      </c>
      <c r="E1754" s="2">
        <v>16</v>
      </c>
      <c r="F1754" s="2" t="s">
        <v>19</v>
      </c>
      <c r="G1754" s="2">
        <v>266</v>
      </c>
      <c r="H1754" s="3">
        <v>9.2785734716515158E-4</v>
      </c>
      <c r="I1754" s="2">
        <v>286682</v>
      </c>
      <c r="J1754" s="2">
        <v>358550</v>
      </c>
      <c r="K1754" s="2" t="s">
        <v>399</v>
      </c>
      <c r="L1754" s="2" t="s">
        <v>423</v>
      </c>
      <c r="M1754" s="2" t="s">
        <v>14756</v>
      </c>
      <c r="N1754" s="1" t="str">
        <f t="shared" si="27"/>
        <v>SILLOD162024</v>
      </c>
    </row>
    <row r="1755" spans="1:14" x14ac:dyDescent="0.3">
      <c r="A1755" s="2">
        <v>104</v>
      </c>
      <c r="B1755" s="2" t="s">
        <v>7712</v>
      </c>
      <c r="C1755" s="2" t="s">
        <v>12581</v>
      </c>
      <c r="D1755" s="2" t="s">
        <v>1018</v>
      </c>
      <c r="E1755" s="2">
        <v>17</v>
      </c>
      <c r="F1755" s="2" t="s">
        <v>19</v>
      </c>
      <c r="G1755" s="2">
        <v>210</v>
      </c>
      <c r="H1755" s="3">
        <v>7.3251895828827765E-4</v>
      </c>
      <c r="I1755" s="2">
        <v>286682</v>
      </c>
      <c r="J1755" s="2">
        <v>358550</v>
      </c>
      <c r="K1755" s="2" t="s">
        <v>399</v>
      </c>
      <c r="L1755" s="2" t="s">
        <v>423</v>
      </c>
      <c r="M1755" s="2" t="s">
        <v>14756</v>
      </c>
      <c r="N1755" s="1" t="str">
        <f t="shared" si="27"/>
        <v>SILLOD172024</v>
      </c>
    </row>
    <row r="1756" spans="1:14" x14ac:dyDescent="0.3">
      <c r="A1756" s="2">
        <v>104</v>
      </c>
      <c r="B1756" s="2" t="s">
        <v>7712</v>
      </c>
      <c r="C1756" s="2" t="s">
        <v>12582</v>
      </c>
      <c r="D1756" s="2" t="s">
        <v>1018</v>
      </c>
      <c r="E1756" s="2">
        <v>18</v>
      </c>
      <c r="F1756" s="2" t="s">
        <v>19</v>
      </c>
      <c r="G1756" s="2">
        <v>163</v>
      </c>
      <c r="H1756" s="3">
        <v>5.6857423905232977E-4</v>
      </c>
      <c r="I1756" s="2">
        <v>286682</v>
      </c>
      <c r="J1756" s="2">
        <v>358550</v>
      </c>
      <c r="K1756" s="2" t="s">
        <v>399</v>
      </c>
      <c r="L1756" s="2" t="s">
        <v>423</v>
      </c>
      <c r="M1756" s="2" t="s">
        <v>14756</v>
      </c>
      <c r="N1756" s="1" t="str">
        <f t="shared" si="27"/>
        <v>SILLOD182024</v>
      </c>
    </row>
    <row r="1757" spans="1:14" x14ac:dyDescent="0.3">
      <c r="A1757" s="2">
        <v>104</v>
      </c>
      <c r="B1757" s="2" t="s">
        <v>7712</v>
      </c>
      <c r="C1757" s="2" t="s">
        <v>12583</v>
      </c>
      <c r="D1757" s="2" t="s">
        <v>1018</v>
      </c>
      <c r="E1757" s="2">
        <v>19</v>
      </c>
      <c r="F1757" s="2" t="s">
        <v>1025</v>
      </c>
      <c r="G1757" s="2">
        <v>157</v>
      </c>
      <c r="H1757" s="3">
        <v>5.4764512595837896E-4</v>
      </c>
      <c r="I1757" s="2">
        <v>286682</v>
      </c>
      <c r="J1757" s="2">
        <v>358550</v>
      </c>
      <c r="K1757" s="2" t="s">
        <v>399</v>
      </c>
      <c r="L1757" s="2" t="s">
        <v>423</v>
      </c>
      <c r="M1757" s="2" t="s">
        <v>14756</v>
      </c>
      <c r="N1757" s="1" t="str">
        <f t="shared" si="27"/>
        <v>SILLOD192024</v>
      </c>
    </row>
    <row r="1758" spans="1:14" x14ac:dyDescent="0.3">
      <c r="A1758" s="2">
        <v>104</v>
      </c>
      <c r="B1758" s="2" t="s">
        <v>7712</v>
      </c>
      <c r="C1758" s="2" t="s">
        <v>12584</v>
      </c>
      <c r="D1758" s="2" t="s">
        <v>1018</v>
      </c>
      <c r="E1758" s="2">
        <v>20</v>
      </c>
      <c r="F1758" s="2" t="s">
        <v>19</v>
      </c>
      <c r="G1758" s="2">
        <v>150</v>
      </c>
      <c r="H1758" s="3">
        <v>5.232278273487697E-4</v>
      </c>
      <c r="I1758" s="2">
        <v>286682</v>
      </c>
      <c r="J1758" s="2">
        <v>358550</v>
      </c>
      <c r="K1758" s="2" t="s">
        <v>399</v>
      </c>
      <c r="L1758" s="2" t="s">
        <v>423</v>
      </c>
      <c r="M1758" s="2" t="s">
        <v>14756</v>
      </c>
      <c r="N1758" s="1" t="str">
        <f t="shared" si="27"/>
        <v>SILLOD202024</v>
      </c>
    </row>
    <row r="1759" spans="1:14" x14ac:dyDescent="0.3">
      <c r="A1759" s="2">
        <v>104</v>
      </c>
      <c r="B1759" s="2" t="s">
        <v>7712</v>
      </c>
      <c r="C1759" s="2" t="s">
        <v>12585</v>
      </c>
      <c r="D1759" s="2" t="s">
        <v>1018</v>
      </c>
      <c r="E1759" s="2">
        <v>21</v>
      </c>
      <c r="F1759" s="2" t="s">
        <v>85</v>
      </c>
      <c r="G1759" s="2">
        <v>139</v>
      </c>
      <c r="H1759" s="3">
        <v>4.848577866765266E-4</v>
      </c>
      <c r="I1759" s="2">
        <v>286682</v>
      </c>
      <c r="J1759" s="2">
        <v>358550</v>
      </c>
      <c r="K1759" s="2" t="s">
        <v>399</v>
      </c>
      <c r="L1759" s="2" t="s">
        <v>423</v>
      </c>
      <c r="M1759" s="2" t="s">
        <v>14756</v>
      </c>
      <c r="N1759" s="1" t="str">
        <f t="shared" si="27"/>
        <v>SILLOD212024</v>
      </c>
    </row>
    <row r="1760" spans="1:14" x14ac:dyDescent="0.3">
      <c r="A1760" s="2">
        <v>104</v>
      </c>
      <c r="B1760" s="2" t="s">
        <v>7712</v>
      </c>
      <c r="C1760" s="2" t="s">
        <v>12586</v>
      </c>
      <c r="D1760" s="2" t="s">
        <v>1018</v>
      </c>
      <c r="E1760" s="2">
        <v>22</v>
      </c>
      <c r="F1760" s="2" t="s">
        <v>19</v>
      </c>
      <c r="G1760" s="2">
        <v>118</v>
      </c>
      <c r="H1760" s="3">
        <v>4.1160589084769883E-4</v>
      </c>
      <c r="I1760" s="2">
        <v>286682</v>
      </c>
      <c r="J1760" s="2">
        <v>358550</v>
      </c>
      <c r="K1760" s="2" t="s">
        <v>399</v>
      </c>
      <c r="L1760" s="2" t="s">
        <v>423</v>
      </c>
      <c r="M1760" s="2" t="s">
        <v>14756</v>
      </c>
      <c r="N1760" s="1" t="str">
        <f t="shared" si="27"/>
        <v>SILLOD222024</v>
      </c>
    </row>
    <row r="1761" spans="1:14" x14ac:dyDescent="0.3">
      <c r="A1761" s="2">
        <v>104</v>
      </c>
      <c r="B1761" s="2" t="s">
        <v>7712</v>
      </c>
      <c r="C1761" s="2" t="s">
        <v>12587</v>
      </c>
      <c r="D1761" s="2" t="s">
        <v>1018</v>
      </c>
      <c r="E1761" s="2">
        <v>23</v>
      </c>
      <c r="F1761" s="2" t="s">
        <v>19</v>
      </c>
      <c r="G1761" s="2">
        <v>89</v>
      </c>
      <c r="H1761" s="3">
        <v>3.1044851089360336E-4</v>
      </c>
      <c r="I1761" s="2">
        <v>286682</v>
      </c>
      <c r="J1761" s="2">
        <v>358550</v>
      </c>
      <c r="K1761" s="2" t="s">
        <v>399</v>
      </c>
      <c r="L1761" s="2" t="s">
        <v>423</v>
      </c>
      <c r="M1761" s="2" t="s">
        <v>14756</v>
      </c>
      <c r="N1761" s="1" t="str">
        <f t="shared" si="27"/>
        <v>SILLOD232024</v>
      </c>
    </row>
    <row r="1762" spans="1:14" x14ac:dyDescent="0.3">
      <c r="A1762" s="2">
        <v>104</v>
      </c>
      <c r="B1762" s="2" t="s">
        <v>7712</v>
      </c>
      <c r="C1762" s="2" t="s">
        <v>12588</v>
      </c>
      <c r="D1762" s="2" t="s">
        <v>1018</v>
      </c>
      <c r="E1762" s="2">
        <v>24</v>
      </c>
      <c r="F1762" s="2" t="s">
        <v>19</v>
      </c>
      <c r="G1762" s="2">
        <v>76</v>
      </c>
      <c r="H1762" s="3">
        <v>2.651020991900433E-4</v>
      </c>
      <c r="I1762" s="2">
        <v>286682</v>
      </c>
      <c r="J1762" s="2">
        <v>358550</v>
      </c>
      <c r="K1762" s="2" t="s">
        <v>399</v>
      </c>
      <c r="L1762" s="2" t="s">
        <v>423</v>
      </c>
      <c r="M1762" s="2" t="s">
        <v>14756</v>
      </c>
      <c r="N1762" s="1" t="str">
        <f t="shared" si="27"/>
        <v>SILLOD242024</v>
      </c>
    </row>
    <row r="1763" spans="1:14" x14ac:dyDescent="0.3">
      <c r="A1763" s="2">
        <v>104</v>
      </c>
      <c r="B1763" s="2" t="s">
        <v>7712</v>
      </c>
      <c r="C1763" s="2" t="s">
        <v>12589</v>
      </c>
      <c r="D1763" s="2" t="s">
        <v>1018</v>
      </c>
      <c r="E1763" s="2">
        <v>25</v>
      </c>
      <c r="F1763" s="2" t="s">
        <v>19</v>
      </c>
      <c r="G1763" s="2">
        <v>75</v>
      </c>
      <c r="H1763" s="3">
        <v>2.6161391367438485E-4</v>
      </c>
      <c r="I1763" s="2">
        <v>286682</v>
      </c>
      <c r="J1763" s="2">
        <v>358550</v>
      </c>
      <c r="K1763" s="2" t="s">
        <v>399</v>
      </c>
      <c r="L1763" s="2" t="s">
        <v>423</v>
      </c>
      <c r="M1763" s="2" t="s">
        <v>14756</v>
      </c>
      <c r="N1763" s="1" t="str">
        <f t="shared" si="27"/>
        <v>SILLOD252024</v>
      </c>
    </row>
    <row r="1764" spans="1:14" x14ac:dyDescent="0.3">
      <c r="A1764" s="2">
        <v>105</v>
      </c>
      <c r="B1764" s="2" t="s">
        <v>7713</v>
      </c>
      <c r="C1764" s="2" t="s">
        <v>12590</v>
      </c>
      <c r="D1764" s="2" t="s">
        <v>1020</v>
      </c>
      <c r="E1764" s="2">
        <v>1</v>
      </c>
      <c r="F1764" s="2" t="s">
        <v>103</v>
      </c>
      <c r="G1764" s="2">
        <v>84036</v>
      </c>
      <c r="H1764" s="3">
        <v>0.36438847985014439</v>
      </c>
      <c r="I1764" s="2">
        <v>230622</v>
      </c>
      <c r="J1764" s="2">
        <v>333280</v>
      </c>
      <c r="K1764" s="2" t="s">
        <v>14771</v>
      </c>
      <c r="L1764" s="2" t="s">
        <v>423</v>
      </c>
      <c r="M1764" s="2" t="s">
        <v>14756</v>
      </c>
      <c r="N1764" s="1" t="str">
        <f t="shared" si="27"/>
        <v>KANNAD12024</v>
      </c>
    </row>
    <row r="1765" spans="1:14" x14ac:dyDescent="0.3">
      <c r="A1765" s="2">
        <v>105</v>
      </c>
      <c r="B1765" s="2" t="s">
        <v>7713</v>
      </c>
      <c r="C1765" s="2" t="s">
        <v>12591</v>
      </c>
      <c r="D1765" s="2" t="s">
        <v>1018</v>
      </c>
      <c r="E1765" s="2">
        <v>2</v>
      </c>
      <c r="F1765" s="2" t="s">
        <v>19</v>
      </c>
      <c r="G1765" s="2">
        <v>65780</v>
      </c>
      <c r="H1765" s="3">
        <v>0.28522864254060759</v>
      </c>
      <c r="I1765" s="2">
        <v>230622</v>
      </c>
      <c r="J1765" s="2">
        <v>333280</v>
      </c>
      <c r="K1765" s="2" t="s">
        <v>14771</v>
      </c>
      <c r="L1765" s="2" t="s">
        <v>423</v>
      </c>
      <c r="M1765" s="2" t="s">
        <v>14756</v>
      </c>
      <c r="N1765" s="1" t="str">
        <f t="shared" si="27"/>
        <v>KANNAD22024</v>
      </c>
    </row>
    <row r="1766" spans="1:14" x14ac:dyDescent="0.3">
      <c r="A1766" s="2">
        <v>105</v>
      </c>
      <c r="B1766" s="2" t="s">
        <v>7713</v>
      </c>
      <c r="C1766" s="2" t="s">
        <v>5123</v>
      </c>
      <c r="D1766" s="2" t="s">
        <v>1018</v>
      </c>
      <c r="E1766" s="2">
        <v>3</v>
      </c>
      <c r="F1766" s="2" t="s">
        <v>1977</v>
      </c>
      <c r="G1766" s="2">
        <v>46014</v>
      </c>
      <c r="H1766" s="3">
        <v>0.19952129458594584</v>
      </c>
      <c r="I1766" s="2">
        <v>230622</v>
      </c>
      <c r="J1766" s="2">
        <v>333280</v>
      </c>
      <c r="K1766" s="2" t="s">
        <v>14771</v>
      </c>
      <c r="L1766" s="2" t="s">
        <v>423</v>
      </c>
      <c r="M1766" s="2" t="s">
        <v>14756</v>
      </c>
      <c r="N1766" s="1" t="str">
        <f t="shared" si="27"/>
        <v>KANNAD32024</v>
      </c>
    </row>
    <row r="1767" spans="1:14" x14ac:dyDescent="0.3">
      <c r="A1767" s="2">
        <v>105</v>
      </c>
      <c r="B1767" s="2" t="s">
        <v>7713</v>
      </c>
      <c r="C1767" s="2" t="s">
        <v>12592</v>
      </c>
      <c r="D1767" s="2" t="s">
        <v>1018</v>
      </c>
      <c r="E1767" s="2">
        <v>4</v>
      </c>
      <c r="F1767" s="2" t="s">
        <v>19</v>
      </c>
      <c r="G1767" s="2">
        <v>11644</v>
      </c>
      <c r="H1767" s="3">
        <v>5.0489545663466626E-2</v>
      </c>
      <c r="I1767" s="2">
        <v>230622</v>
      </c>
      <c r="J1767" s="2">
        <v>333280</v>
      </c>
      <c r="K1767" s="2" t="s">
        <v>14771</v>
      </c>
      <c r="L1767" s="2" t="s">
        <v>423</v>
      </c>
      <c r="M1767" s="2" t="s">
        <v>14756</v>
      </c>
      <c r="N1767" s="1" t="str">
        <f t="shared" si="27"/>
        <v>KANNAD42024</v>
      </c>
    </row>
    <row r="1768" spans="1:14" x14ac:dyDescent="0.3">
      <c r="A1768" s="2">
        <v>105</v>
      </c>
      <c r="B1768" s="2" t="s">
        <v>7713</v>
      </c>
      <c r="C1768" s="2" t="s">
        <v>12593</v>
      </c>
      <c r="D1768" s="2" t="s">
        <v>1018</v>
      </c>
      <c r="E1768" s="2">
        <v>5</v>
      </c>
      <c r="F1768" s="2" t="s">
        <v>1023</v>
      </c>
      <c r="G1768" s="2">
        <v>8501</v>
      </c>
      <c r="H1768" s="3">
        <v>3.6861184102123822E-2</v>
      </c>
      <c r="I1768" s="2">
        <v>230622</v>
      </c>
      <c r="J1768" s="2">
        <v>333280</v>
      </c>
      <c r="K1768" s="2" t="s">
        <v>14771</v>
      </c>
      <c r="L1768" s="2" t="s">
        <v>423</v>
      </c>
      <c r="M1768" s="2" t="s">
        <v>14756</v>
      </c>
      <c r="N1768" s="1" t="str">
        <f t="shared" si="27"/>
        <v>KANNAD52024</v>
      </c>
    </row>
    <row r="1769" spans="1:14" x14ac:dyDescent="0.3">
      <c r="A1769" s="2">
        <v>105</v>
      </c>
      <c r="B1769" s="2" t="s">
        <v>7713</v>
      </c>
      <c r="C1769" s="2" t="s">
        <v>12594</v>
      </c>
      <c r="D1769" s="2" t="s">
        <v>1018</v>
      </c>
      <c r="E1769" s="2">
        <v>6</v>
      </c>
      <c r="F1769" s="2" t="s">
        <v>302</v>
      </c>
      <c r="G1769" s="2">
        <v>3561</v>
      </c>
      <c r="H1769" s="3">
        <v>1.5440851263105862E-2</v>
      </c>
      <c r="I1769" s="2">
        <v>230622</v>
      </c>
      <c r="J1769" s="2">
        <v>333280</v>
      </c>
      <c r="K1769" s="2" t="s">
        <v>14771</v>
      </c>
      <c r="L1769" s="2" t="s">
        <v>423</v>
      </c>
      <c r="M1769" s="2" t="s">
        <v>14756</v>
      </c>
      <c r="N1769" s="1" t="str">
        <f t="shared" si="27"/>
        <v>KANNAD62024</v>
      </c>
    </row>
    <row r="1770" spans="1:14" x14ac:dyDescent="0.3">
      <c r="A1770" s="2">
        <v>105</v>
      </c>
      <c r="B1770" s="2" t="s">
        <v>7713</v>
      </c>
      <c r="C1770" s="2" t="s">
        <v>12595</v>
      </c>
      <c r="D1770" s="2" t="s">
        <v>1018</v>
      </c>
      <c r="E1770" s="2">
        <v>7</v>
      </c>
      <c r="F1770" s="2" t="s">
        <v>19</v>
      </c>
      <c r="G1770" s="2">
        <v>3203</v>
      </c>
      <c r="H1770" s="3">
        <v>1.3888527547241807E-2</v>
      </c>
      <c r="I1770" s="2">
        <v>230622</v>
      </c>
      <c r="J1770" s="2">
        <v>333280</v>
      </c>
      <c r="K1770" s="2" t="s">
        <v>14771</v>
      </c>
      <c r="L1770" s="2" t="s">
        <v>423</v>
      </c>
      <c r="M1770" s="2" t="s">
        <v>14756</v>
      </c>
      <c r="N1770" s="1" t="str">
        <f t="shared" si="27"/>
        <v>KANNAD72024</v>
      </c>
    </row>
    <row r="1771" spans="1:14" x14ac:dyDescent="0.3">
      <c r="A1771" s="2">
        <v>105</v>
      </c>
      <c r="B1771" s="2" t="s">
        <v>7713</v>
      </c>
      <c r="C1771" s="2" t="s">
        <v>2377</v>
      </c>
      <c r="D1771" s="2" t="s">
        <v>1020</v>
      </c>
      <c r="E1771" s="2">
        <v>8</v>
      </c>
      <c r="F1771" s="2" t="s">
        <v>19</v>
      </c>
      <c r="G1771" s="2">
        <v>1762</v>
      </c>
      <c r="H1771" s="3">
        <v>7.6402077859007381E-3</v>
      </c>
      <c r="I1771" s="2">
        <v>230622</v>
      </c>
      <c r="J1771" s="2">
        <v>333280</v>
      </c>
      <c r="K1771" s="2" t="s">
        <v>14771</v>
      </c>
      <c r="L1771" s="2" t="s">
        <v>423</v>
      </c>
      <c r="M1771" s="2" t="s">
        <v>14756</v>
      </c>
      <c r="N1771" s="1" t="str">
        <f t="shared" si="27"/>
        <v>KANNAD82024</v>
      </c>
    </row>
    <row r="1772" spans="1:14" x14ac:dyDescent="0.3">
      <c r="A1772" s="2">
        <v>105</v>
      </c>
      <c r="B1772" s="2" t="s">
        <v>7713</v>
      </c>
      <c r="C1772" s="2" t="s">
        <v>22</v>
      </c>
      <c r="D1772" s="2" t="s">
        <v>7923</v>
      </c>
      <c r="E1772" s="2">
        <v>9</v>
      </c>
      <c r="F1772" s="2" t="s">
        <v>22</v>
      </c>
      <c r="G1772" s="2">
        <v>1083</v>
      </c>
      <c r="H1772" s="3">
        <v>4.6959960454770145E-3</v>
      </c>
      <c r="I1772" s="2">
        <v>230622</v>
      </c>
      <c r="J1772" s="2">
        <v>333280</v>
      </c>
      <c r="K1772" s="2" t="s">
        <v>14771</v>
      </c>
      <c r="L1772" s="2" t="s">
        <v>423</v>
      </c>
      <c r="M1772" s="2" t="s">
        <v>14756</v>
      </c>
      <c r="N1772" s="1" t="str">
        <f t="shared" si="27"/>
        <v>KANNAD92024</v>
      </c>
    </row>
    <row r="1773" spans="1:14" x14ac:dyDescent="0.3">
      <c r="A1773" s="2">
        <v>105</v>
      </c>
      <c r="B1773" s="2" t="s">
        <v>7713</v>
      </c>
      <c r="C1773" s="2" t="s">
        <v>12596</v>
      </c>
      <c r="D1773" s="2" t="s">
        <v>1020</v>
      </c>
      <c r="E1773" s="2">
        <v>10</v>
      </c>
      <c r="F1773" s="2" t="s">
        <v>11</v>
      </c>
      <c r="G1773" s="2">
        <v>1000</v>
      </c>
      <c r="H1773" s="3">
        <v>4.336099764983393E-3</v>
      </c>
      <c r="I1773" s="2">
        <v>230622</v>
      </c>
      <c r="J1773" s="2">
        <v>333280</v>
      </c>
      <c r="K1773" s="2" t="s">
        <v>14771</v>
      </c>
      <c r="L1773" s="2" t="s">
        <v>423</v>
      </c>
      <c r="M1773" s="2" t="s">
        <v>14756</v>
      </c>
      <c r="N1773" s="1" t="str">
        <f t="shared" si="27"/>
        <v>KANNAD102024</v>
      </c>
    </row>
    <row r="1774" spans="1:14" x14ac:dyDescent="0.3">
      <c r="A1774" s="2">
        <v>105</v>
      </c>
      <c r="B1774" s="2" t="s">
        <v>7713</v>
      </c>
      <c r="C1774" s="2" t="s">
        <v>12597</v>
      </c>
      <c r="D1774" s="2" t="s">
        <v>1018</v>
      </c>
      <c r="E1774" s="2">
        <v>11</v>
      </c>
      <c r="F1774" s="2" t="s">
        <v>7578</v>
      </c>
      <c r="G1774" s="2">
        <v>739</v>
      </c>
      <c r="H1774" s="3">
        <v>3.2043777263227272E-3</v>
      </c>
      <c r="I1774" s="2">
        <v>230622</v>
      </c>
      <c r="J1774" s="2">
        <v>333280</v>
      </c>
      <c r="K1774" s="2" t="s">
        <v>14771</v>
      </c>
      <c r="L1774" s="2" t="s">
        <v>423</v>
      </c>
      <c r="M1774" s="2" t="s">
        <v>14756</v>
      </c>
      <c r="N1774" s="1" t="str">
        <f t="shared" si="27"/>
        <v>KANNAD112024</v>
      </c>
    </row>
    <row r="1775" spans="1:14" x14ac:dyDescent="0.3">
      <c r="A1775" s="2">
        <v>105</v>
      </c>
      <c r="B1775" s="2" t="s">
        <v>7713</v>
      </c>
      <c r="C1775" s="2" t="s">
        <v>12598</v>
      </c>
      <c r="D1775" s="2" t="s">
        <v>1018</v>
      </c>
      <c r="E1775" s="2">
        <v>12</v>
      </c>
      <c r="F1775" s="2" t="s">
        <v>19</v>
      </c>
      <c r="G1775" s="2">
        <v>694</v>
      </c>
      <c r="H1775" s="3">
        <v>3.0092532368984747E-3</v>
      </c>
      <c r="I1775" s="2">
        <v>230622</v>
      </c>
      <c r="J1775" s="2">
        <v>333280</v>
      </c>
      <c r="K1775" s="2" t="s">
        <v>14771</v>
      </c>
      <c r="L1775" s="2" t="s">
        <v>423</v>
      </c>
      <c r="M1775" s="2" t="s">
        <v>14756</v>
      </c>
      <c r="N1775" s="1" t="str">
        <f t="shared" si="27"/>
        <v>KANNAD122024</v>
      </c>
    </row>
    <row r="1776" spans="1:14" x14ac:dyDescent="0.3">
      <c r="A1776" s="2">
        <v>105</v>
      </c>
      <c r="B1776" s="2" t="s">
        <v>7713</v>
      </c>
      <c r="C1776" s="2" t="s">
        <v>12599</v>
      </c>
      <c r="D1776" s="2" t="s">
        <v>1018</v>
      </c>
      <c r="E1776" s="2">
        <v>13</v>
      </c>
      <c r="F1776" s="2" t="s">
        <v>19</v>
      </c>
      <c r="G1776" s="2">
        <v>638</v>
      </c>
      <c r="H1776" s="3">
        <v>2.7664316500594045E-3</v>
      </c>
      <c r="I1776" s="2">
        <v>230622</v>
      </c>
      <c r="J1776" s="2">
        <v>333280</v>
      </c>
      <c r="K1776" s="2" t="s">
        <v>14771</v>
      </c>
      <c r="L1776" s="2" t="s">
        <v>423</v>
      </c>
      <c r="M1776" s="2" t="s">
        <v>14756</v>
      </c>
      <c r="N1776" s="1" t="str">
        <f t="shared" si="27"/>
        <v>KANNAD132024</v>
      </c>
    </row>
    <row r="1777" spans="1:14" x14ac:dyDescent="0.3">
      <c r="A1777" s="2">
        <v>105</v>
      </c>
      <c r="B1777" s="2" t="s">
        <v>7713</v>
      </c>
      <c r="C1777" s="2" t="s">
        <v>12600</v>
      </c>
      <c r="D1777" s="2" t="s">
        <v>1018</v>
      </c>
      <c r="E1777" s="2">
        <v>14</v>
      </c>
      <c r="F1777" s="2" t="s">
        <v>19</v>
      </c>
      <c r="G1777" s="2">
        <v>530</v>
      </c>
      <c r="H1777" s="3">
        <v>2.2981328754411983E-3</v>
      </c>
      <c r="I1777" s="2">
        <v>230622</v>
      </c>
      <c r="J1777" s="2">
        <v>333280</v>
      </c>
      <c r="K1777" s="2" t="s">
        <v>14771</v>
      </c>
      <c r="L1777" s="2" t="s">
        <v>423</v>
      </c>
      <c r="M1777" s="2" t="s">
        <v>14756</v>
      </c>
      <c r="N1777" s="1" t="str">
        <f t="shared" si="27"/>
        <v>KANNAD142024</v>
      </c>
    </row>
    <row r="1778" spans="1:14" x14ac:dyDescent="0.3">
      <c r="A1778" s="2">
        <v>105</v>
      </c>
      <c r="B1778" s="2" t="s">
        <v>7713</v>
      </c>
      <c r="C1778" s="2" t="s">
        <v>12601</v>
      </c>
      <c r="D1778" s="2" t="s">
        <v>1018</v>
      </c>
      <c r="E1778" s="2">
        <v>15</v>
      </c>
      <c r="F1778" s="2" t="s">
        <v>2516</v>
      </c>
      <c r="G1778" s="2">
        <v>484</v>
      </c>
      <c r="H1778" s="3">
        <v>2.098672286251962E-3</v>
      </c>
      <c r="I1778" s="2">
        <v>230622</v>
      </c>
      <c r="J1778" s="2">
        <v>333280</v>
      </c>
      <c r="K1778" s="2" t="s">
        <v>14771</v>
      </c>
      <c r="L1778" s="2" t="s">
        <v>423</v>
      </c>
      <c r="M1778" s="2" t="s">
        <v>14756</v>
      </c>
      <c r="N1778" s="1" t="str">
        <f t="shared" si="27"/>
        <v>KANNAD152024</v>
      </c>
    </row>
    <row r="1779" spans="1:14" x14ac:dyDescent="0.3">
      <c r="A1779" s="2">
        <v>105</v>
      </c>
      <c r="B1779" s="2" t="s">
        <v>7713</v>
      </c>
      <c r="C1779" s="2" t="s">
        <v>12602</v>
      </c>
      <c r="D1779" s="2" t="s">
        <v>1020</v>
      </c>
      <c r="E1779" s="2">
        <v>16</v>
      </c>
      <c r="F1779" s="2" t="s">
        <v>19</v>
      </c>
      <c r="G1779" s="2">
        <v>481</v>
      </c>
      <c r="H1779" s="3">
        <v>2.085663986957012E-3</v>
      </c>
      <c r="I1779" s="2">
        <v>230622</v>
      </c>
      <c r="J1779" s="2">
        <v>333280</v>
      </c>
      <c r="K1779" s="2" t="s">
        <v>14771</v>
      </c>
      <c r="L1779" s="2" t="s">
        <v>423</v>
      </c>
      <c r="M1779" s="2" t="s">
        <v>14756</v>
      </c>
      <c r="N1779" s="1" t="str">
        <f t="shared" si="27"/>
        <v>KANNAD162024</v>
      </c>
    </row>
    <row r="1780" spans="1:14" x14ac:dyDescent="0.3">
      <c r="A1780" s="2">
        <v>105</v>
      </c>
      <c r="B1780" s="2" t="s">
        <v>7713</v>
      </c>
      <c r="C1780" s="2" t="s">
        <v>12603</v>
      </c>
      <c r="D1780" s="2" t="s">
        <v>1018</v>
      </c>
      <c r="E1780" s="2">
        <v>17</v>
      </c>
      <c r="F1780" s="2" t="s">
        <v>19</v>
      </c>
      <c r="G1780" s="2">
        <v>472</v>
      </c>
      <c r="H1780" s="3">
        <v>2.0466390890721614E-3</v>
      </c>
      <c r="I1780" s="2">
        <v>230622</v>
      </c>
      <c r="J1780" s="2">
        <v>333280</v>
      </c>
      <c r="K1780" s="2" t="s">
        <v>14771</v>
      </c>
      <c r="L1780" s="2" t="s">
        <v>423</v>
      </c>
      <c r="M1780" s="2" t="s">
        <v>14756</v>
      </c>
      <c r="N1780" s="1" t="str">
        <f t="shared" si="27"/>
        <v>KANNAD172024</v>
      </c>
    </row>
    <row r="1781" spans="1:14" x14ac:dyDescent="0.3">
      <c r="A1781" s="2">
        <v>106</v>
      </c>
      <c r="B1781" s="2" t="s">
        <v>7714</v>
      </c>
      <c r="C1781" s="2" t="s">
        <v>12604</v>
      </c>
      <c r="D1781" s="2" t="s">
        <v>1020</v>
      </c>
      <c r="E1781" s="2">
        <v>1</v>
      </c>
      <c r="F1781" s="2" t="s">
        <v>9</v>
      </c>
      <c r="G1781" s="2">
        <v>134065</v>
      </c>
      <c r="H1781" s="3">
        <v>0.5007919135170672</v>
      </c>
      <c r="I1781" s="2">
        <v>267706</v>
      </c>
      <c r="J1781" s="2">
        <v>371047</v>
      </c>
      <c r="K1781" s="2" t="s">
        <v>399</v>
      </c>
      <c r="L1781" s="2" t="s">
        <v>423</v>
      </c>
      <c r="M1781" s="2" t="s">
        <v>14756</v>
      </c>
      <c r="N1781" s="1" t="str">
        <f t="shared" si="27"/>
        <v>PHULAMBRI12024</v>
      </c>
    </row>
    <row r="1782" spans="1:14" x14ac:dyDescent="0.3">
      <c r="A1782" s="2">
        <v>106</v>
      </c>
      <c r="B1782" s="2" t="s">
        <v>7714</v>
      </c>
      <c r="C1782" s="2" t="s">
        <v>400</v>
      </c>
      <c r="D1782" s="2" t="s">
        <v>1018</v>
      </c>
      <c r="E1782" s="2">
        <v>2</v>
      </c>
      <c r="F1782" s="2" t="s">
        <v>7</v>
      </c>
      <c r="G1782" s="2">
        <v>101787</v>
      </c>
      <c r="H1782" s="3">
        <v>0.38021934510246314</v>
      </c>
      <c r="I1782" s="2">
        <v>267706</v>
      </c>
      <c r="J1782" s="2">
        <v>371047</v>
      </c>
      <c r="K1782" s="2" t="s">
        <v>399</v>
      </c>
      <c r="L1782" s="2" t="s">
        <v>423</v>
      </c>
      <c r="M1782" s="2" t="s">
        <v>14756</v>
      </c>
      <c r="N1782" s="1" t="str">
        <f t="shared" si="27"/>
        <v>PHULAMBRI22024</v>
      </c>
    </row>
    <row r="1783" spans="1:14" x14ac:dyDescent="0.3">
      <c r="A1783" s="2">
        <v>106</v>
      </c>
      <c r="B1783" s="2" t="s">
        <v>7714</v>
      </c>
      <c r="C1783" s="2" t="s">
        <v>12605</v>
      </c>
      <c r="D1783" s="2" t="s">
        <v>1018</v>
      </c>
      <c r="E1783" s="2">
        <v>3</v>
      </c>
      <c r="F1783" s="2" t="s">
        <v>19</v>
      </c>
      <c r="G1783" s="2">
        <v>12902</v>
      </c>
      <c r="H1783" s="3">
        <v>4.8194661307553809E-2</v>
      </c>
      <c r="I1783" s="2">
        <v>267706</v>
      </c>
      <c r="J1783" s="2">
        <v>371047</v>
      </c>
      <c r="K1783" s="2" t="s">
        <v>399</v>
      </c>
      <c r="L1783" s="2" t="s">
        <v>423</v>
      </c>
      <c r="M1783" s="2" t="s">
        <v>14756</v>
      </c>
      <c r="N1783" s="1" t="str">
        <f t="shared" si="27"/>
        <v>PHULAMBRI32024</v>
      </c>
    </row>
    <row r="1784" spans="1:14" x14ac:dyDescent="0.3">
      <c r="A1784" s="2">
        <v>106</v>
      </c>
      <c r="B1784" s="2" t="s">
        <v>7714</v>
      </c>
      <c r="C1784" s="2" t="s">
        <v>12606</v>
      </c>
      <c r="D1784" s="2" t="s">
        <v>1018</v>
      </c>
      <c r="E1784" s="2">
        <v>4</v>
      </c>
      <c r="F1784" s="2" t="s">
        <v>1023</v>
      </c>
      <c r="G1784" s="2">
        <v>6154</v>
      </c>
      <c r="H1784" s="3">
        <v>2.2987904641659132E-2</v>
      </c>
      <c r="I1784" s="2">
        <v>267706</v>
      </c>
      <c r="J1784" s="2">
        <v>371047</v>
      </c>
      <c r="K1784" s="2" t="s">
        <v>399</v>
      </c>
      <c r="L1784" s="2" t="s">
        <v>423</v>
      </c>
      <c r="M1784" s="2" t="s">
        <v>14756</v>
      </c>
      <c r="N1784" s="1" t="str">
        <f t="shared" si="27"/>
        <v>PHULAMBRI42024</v>
      </c>
    </row>
    <row r="1785" spans="1:14" x14ac:dyDescent="0.3">
      <c r="A1785" s="2">
        <v>106</v>
      </c>
      <c r="B1785" s="2" t="s">
        <v>7714</v>
      </c>
      <c r="C1785" s="2" t="s">
        <v>12607</v>
      </c>
      <c r="D1785" s="2" t="s">
        <v>1018</v>
      </c>
      <c r="E1785" s="2">
        <v>5</v>
      </c>
      <c r="F1785" s="2" t="s">
        <v>11</v>
      </c>
      <c r="G1785" s="2">
        <v>1517</v>
      </c>
      <c r="H1785" s="3">
        <v>5.6666641763725876E-3</v>
      </c>
      <c r="I1785" s="2">
        <v>267706</v>
      </c>
      <c r="J1785" s="2">
        <v>371047</v>
      </c>
      <c r="K1785" s="2" t="s">
        <v>399</v>
      </c>
      <c r="L1785" s="2" t="s">
        <v>423</v>
      </c>
      <c r="M1785" s="2" t="s">
        <v>14756</v>
      </c>
      <c r="N1785" s="1" t="str">
        <f t="shared" si="27"/>
        <v>PHULAMBRI52024</v>
      </c>
    </row>
    <row r="1786" spans="1:14" x14ac:dyDescent="0.3">
      <c r="A1786" s="2">
        <v>106</v>
      </c>
      <c r="B1786" s="2" t="s">
        <v>7714</v>
      </c>
      <c r="C1786" s="2" t="s">
        <v>2338</v>
      </c>
      <c r="D1786" s="2" t="s">
        <v>1018</v>
      </c>
      <c r="E1786" s="2">
        <v>6</v>
      </c>
      <c r="F1786" s="2" t="s">
        <v>19</v>
      </c>
      <c r="G1786" s="2">
        <v>1347</v>
      </c>
      <c r="H1786" s="3">
        <v>5.031639186271507E-3</v>
      </c>
      <c r="I1786" s="2">
        <v>267706</v>
      </c>
      <c r="J1786" s="2">
        <v>371047</v>
      </c>
      <c r="K1786" s="2" t="s">
        <v>399</v>
      </c>
      <c r="L1786" s="2" t="s">
        <v>423</v>
      </c>
      <c r="M1786" s="2" t="s">
        <v>14756</v>
      </c>
      <c r="N1786" s="1" t="str">
        <f t="shared" si="27"/>
        <v>PHULAMBRI62024</v>
      </c>
    </row>
    <row r="1787" spans="1:14" x14ac:dyDescent="0.3">
      <c r="A1787" s="2">
        <v>106</v>
      </c>
      <c r="B1787" s="2" t="s">
        <v>7714</v>
      </c>
      <c r="C1787" s="2" t="s">
        <v>12608</v>
      </c>
      <c r="D1787" s="2" t="s">
        <v>1018</v>
      </c>
      <c r="E1787" s="2">
        <v>7</v>
      </c>
      <c r="F1787" s="2" t="s">
        <v>753</v>
      </c>
      <c r="G1787" s="2">
        <v>1102</v>
      </c>
      <c r="H1787" s="3">
        <v>4.1164561123023021E-3</v>
      </c>
      <c r="I1787" s="2">
        <v>267706</v>
      </c>
      <c r="J1787" s="2">
        <v>371047</v>
      </c>
      <c r="K1787" s="2" t="s">
        <v>399</v>
      </c>
      <c r="L1787" s="2" t="s">
        <v>423</v>
      </c>
      <c r="M1787" s="2" t="s">
        <v>14756</v>
      </c>
      <c r="N1787" s="1" t="str">
        <f t="shared" si="27"/>
        <v>PHULAMBRI72024</v>
      </c>
    </row>
    <row r="1788" spans="1:14" x14ac:dyDescent="0.3">
      <c r="A1788" s="2">
        <v>106</v>
      </c>
      <c r="B1788" s="2" t="s">
        <v>7714</v>
      </c>
      <c r="C1788" s="2" t="s">
        <v>12609</v>
      </c>
      <c r="D1788" s="2" t="s">
        <v>1018</v>
      </c>
      <c r="E1788" s="2">
        <v>8</v>
      </c>
      <c r="F1788" s="2" t="s">
        <v>19</v>
      </c>
      <c r="G1788" s="2">
        <v>967</v>
      </c>
      <c r="H1788" s="3">
        <v>3.6121715613396787E-3</v>
      </c>
      <c r="I1788" s="2">
        <v>267706</v>
      </c>
      <c r="J1788" s="2">
        <v>371047</v>
      </c>
      <c r="K1788" s="2" t="s">
        <v>399</v>
      </c>
      <c r="L1788" s="2" t="s">
        <v>423</v>
      </c>
      <c r="M1788" s="2" t="s">
        <v>14756</v>
      </c>
      <c r="N1788" s="1" t="str">
        <f t="shared" si="27"/>
        <v>PHULAMBRI82024</v>
      </c>
    </row>
    <row r="1789" spans="1:14" x14ac:dyDescent="0.3">
      <c r="A1789" s="2">
        <v>106</v>
      </c>
      <c r="B1789" s="2" t="s">
        <v>7714</v>
      </c>
      <c r="C1789" s="2" t="s">
        <v>12610</v>
      </c>
      <c r="D1789" s="2" t="s">
        <v>1018</v>
      </c>
      <c r="E1789" s="2">
        <v>9</v>
      </c>
      <c r="F1789" s="2" t="s">
        <v>19</v>
      </c>
      <c r="G1789" s="2">
        <v>935</v>
      </c>
      <c r="H1789" s="3">
        <v>3.4926374455559457E-3</v>
      </c>
      <c r="I1789" s="2">
        <v>267706</v>
      </c>
      <c r="J1789" s="2">
        <v>371047</v>
      </c>
      <c r="K1789" s="2" t="s">
        <v>399</v>
      </c>
      <c r="L1789" s="2" t="s">
        <v>423</v>
      </c>
      <c r="M1789" s="2" t="s">
        <v>14756</v>
      </c>
      <c r="N1789" s="1" t="str">
        <f t="shared" si="27"/>
        <v>PHULAMBRI92024</v>
      </c>
    </row>
    <row r="1790" spans="1:14" x14ac:dyDescent="0.3">
      <c r="A1790" s="2">
        <v>106</v>
      </c>
      <c r="B1790" s="2" t="s">
        <v>7714</v>
      </c>
      <c r="C1790" s="2" t="s">
        <v>22</v>
      </c>
      <c r="D1790" s="2" t="s">
        <v>7923</v>
      </c>
      <c r="E1790" s="2">
        <v>10</v>
      </c>
      <c r="F1790" s="2" t="s">
        <v>22</v>
      </c>
      <c r="G1790" s="2">
        <v>928</v>
      </c>
      <c r="H1790" s="3">
        <v>3.4664893577282543E-3</v>
      </c>
      <c r="I1790" s="2">
        <v>267706</v>
      </c>
      <c r="J1790" s="2">
        <v>371047</v>
      </c>
      <c r="K1790" s="2" t="s">
        <v>399</v>
      </c>
      <c r="L1790" s="2" t="s">
        <v>423</v>
      </c>
      <c r="M1790" s="2" t="s">
        <v>14756</v>
      </c>
      <c r="N1790" s="1" t="str">
        <f t="shared" si="27"/>
        <v>PHULAMBRI102024</v>
      </c>
    </row>
    <row r="1791" spans="1:14" x14ac:dyDescent="0.3">
      <c r="A1791" s="2">
        <v>106</v>
      </c>
      <c r="B1791" s="2" t="s">
        <v>7714</v>
      </c>
      <c r="C1791" s="2" t="s">
        <v>12611</v>
      </c>
      <c r="D1791" s="2" t="s">
        <v>1018</v>
      </c>
      <c r="E1791" s="2">
        <v>11</v>
      </c>
      <c r="F1791" s="2" t="s">
        <v>302</v>
      </c>
      <c r="G1791" s="2">
        <v>838</v>
      </c>
      <c r="H1791" s="3">
        <v>3.1302996570865054E-3</v>
      </c>
      <c r="I1791" s="2">
        <v>267706</v>
      </c>
      <c r="J1791" s="2">
        <v>371047</v>
      </c>
      <c r="K1791" s="2" t="s">
        <v>399</v>
      </c>
      <c r="L1791" s="2" t="s">
        <v>423</v>
      </c>
      <c r="M1791" s="2" t="s">
        <v>14756</v>
      </c>
      <c r="N1791" s="1" t="str">
        <f t="shared" si="27"/>
        <v>PHULAMBRI112024</v>
      </c>
    </row>
    <row r="1792" spans="1:14" x14ac:dyDescent="0.3">
      <c r="A1792" s="2">
        <v>106</v>
      </c>
      <c r="B1792" s="2" t="s">
        <v>7714</v>
      </c>
      <c r="C1792" s="2" t="s">
        <v>12612</v>
      </c>
      <c r="D1792" s="2" t="s">
        <v>1018</v>
      </c>
      <c r="E1792" s="2">
        <v>12</v>
      </c>
      <c r="F1792" s="2" t="s">
        <v>2058</v>
      </c>
      <c r="G1792" s="2">
        <v>739</v>
      </c>
      <c r="H1792" s="3">
        <v>2.7604909863805818E-3</v>
      </c>
      <c r="I1792" s="2">
        <v>267706</v>
      </c>
      <c r="J1792" s="2">
        <v>371047</v>
      </c>
      <c r="K1792" s="2" t="s">
        <v>399</v>
      </c>
      <c r="L1792" s="2" t="s">
        <v>423</v>
      </c>
      <c r="M1792" s="2" t="s">
        <v>14756</v>
      </c>
      <c r="N1792" s="1" t="str">
        <f t="shared" si="27"/>
        <v>PHULAMBRI122024</v>
      </c>
    </row>
    <row r="1793" spans="1:14" x14ac:dyDescent="0.3">
      <c r="A1793" s="2">
        <v>106</v>
      </c>
      <c r="B1793" s="2" t="s">
        <v>7714</v>
      </c>
      <c r="C1793" s="2" t="s">
        <v>12613</v>
      </c>
      <c r="D1793" s="2" t="s">
        <v>1018</v>
      </c>
      <c r="E1793" s="2">
        <v>13</v>
      </c>
      <c r="F1793" s="2" t="s">
        <v>2637</v>
      </c>
      <c r="G1793" s="2">
        <v>634</v>
      </c>
      <c r="H1793" s="3">
        <v>2.368269668965208E-3</v>
      </c>
      <c r="I1793" s="2">
        <v>267706</v>
      </c>
      <c r="J1793" s="2">
        <v>371047</v>
      </c>
      <c r="K1793" s="2" t="s">
        <v>399</v>
      </c>
      <c r="L1793" s="2" t="s">
        <v>423</v>
      </c>
      <c r="M1793" s="2" t="s">
        <v>14756</v>
      </c>
      <c r="N1793" s="1" t="str">
        <f t="shared" si="27"/>
        <v>PHULAMBRI132024</v>
      </c>
    </row>
    <row r="1794" spans="1:14" x14ac:dyDescent="0.3">
      <c r="A1794" s="2">
        <v>106</v>
      </c>
      <c r="B1794" s="2" t="s">
        <v>7714</v>
      </c>
      <c r="C1794" s="2" t="s">
        <v>12614</v>
      </c>
      <c r="D1794" s="2" t="s">
        <v>1018</v>
      </c>
      <c r="E1794" s="2">
        <v>14</v>
      </c>
      <c r="F1794" s="2" t="s">
        <v>19</v>
      </c>
      <c r="G1794" s="2">
        <v>631</v>
      </c>
      <c r="H1794" s="3">
        <v>2.3570633456104833E-3</v>
      </c>
      <c r="I1794" s="2">
        <v>267706</v>
      </c>
      <c r="J1794" s="2">
        <v>371047</v>
      </c>
      <c r="K1794" s="2" t="s">
        <v>399</v>
      </c>
      <c r="L1794" s="2" t="s">
        <v>423</v>
      </c>
      <c r="M1794" s="2" t="s">
        <v>14756</v>
      </c>
      <c r="N1794" s="1" t="str">
        <f t="shared" si="27"/>
        <v>PHULAMBRI142024</v>
      </c>
    </row>
    <row r="1795" spans="1:14" x14ac:dyDescent="0.3">
      <c r="A1795" s="2">
        <v>106</v>
      </c>
      <c r="B1795" s="2" t="s">
        <v>7714</v>
      </c>
      <c r="C1795" s="2" t="s">
        <v>12615</v>
      </c>
      <c r="D1795" s="2" t="s">
        <v>1020</v>
      </c>
      <c r="E1795" s="2">
        <v>15</v>
      </c>
      <c r="F1795" s="2" t="s">
        <v>19</v>
      </c>
      <c r="G1795" s="2">
        <v>390</v>
      </c>
      <c r="H1795" s="3">
        <v>1.4568220361142448E-3</v>
      </c>
      <c r="I1795" s="2">
        <v>267706</v>
      </c>
      <c r="J1795" s="2">
        <v>371047</v>
      </c>
      <c r="K1795" s="2" t="s">
        <v>399</v>
      </c>
      <c r="L1795" s="2" t="s">
        <v>423</v>
      </c>
      <c r="M1795" s="2" t="s">
        <v>14756</v>
      </c>
      <c r="N1795" s="1" t="str">
        <f t="shared" ref="N1795:N1858" si="28">B1795&amp;E1795&amp;2024</f>
        <v>PHULAMBRI152024</v>
      </c>
    </row>
    <row r="1796" spans="1:14" x14ac:dyDescent="0.3">
      <c r="A1796" s="2">
        <v>106</v>
      </c>
      <c r="B1796" s="2" t="s">
        <v>7714</v>
      </c>
      <c r="C1796" s="2" t="s">
        <v>12616</v>
      </c>
      <c r="D1796" s="2" t="s">
        <v>1018</v>
      </c>
      <c r="E1796" s="2">
        <v>16</v>
      </c>
      <c r="F1796" s="2" t="s">
        <v>19</v>
      </c>
      <c r="G1796" s="2">
        <v>375</v>
      </c>
      <c r="H1796" s="3">
        <v>1.40079041934062E-3</v>
      </c>
      <c r="I1796" s="2">
        <v>267706</v>
      </c>
      <c r="J1796" s="2">
        <v>371047</v>
      </c>
      <c r="K1796" s="2" t="s">
        <v>399</v>
      </c>
      <c r="L1796" s="2" t="s">
        <v>423</v>
      </c>
      <c r="M1796" s="2" t="s">
        <v>14756</v>
      </c>
      <c r="N1796" s="1" t="str">
        <f t="shared" si="28"/>
        <v>PHULAMBRI162024</v>
      </c>
    </row>
    <row r="1797" spans="1:14" x14ac:dyDescent="0.3">
      <c r="A1797" s="2">
        <v>106</v>
      </c>
      <c r="B1797" s="2" t="s">
        <v>7714</v>
      </c>
      <c r="C1797" s="2" t="s">
        <v>12617</v>
      </c>
      <c r="D1797" s="2" t="s">
        <v>1018</v>
      </c>
      <c r="E1797" s="2">
        <v>17</v>
      </c>
      <c r="F1797" s="2" t="s">
        <v>19</v>
      </c>
      <c r="G1797" s="2">
        <v>299</v>
      </c>
      <c r="H1797" s="3">
        <v>1.1168968943542543E-3</v>
      </c>
      <c r="I1797" s="2">
        <v>267706</v>
      </c>
      <c r="J1797" s="2">
        <v>371047</v>
      </c>
      <c r="K1797" s="2" t="s">
        <v>399</v>
      </c>
      <c r="L1797" s="2" t="s">
        <v>423</v>
      </c>
      <c r="M1797" s="2" t="s">
        <v>14756</v>
      </c>
      <c r="N1797" s="1" t="str">
        <f t="shared" si="28"/>
        <v>PHULAMBRI172024</v>
      </c>
    </row>
    <row r="1798" spans="1:14" x14ac:dyDescent="0.3">
      <c r="A1798" s="2">
        <v>106</v>
      </c>
      <c r="B1798" s="2" t="s">
        <v>7714</v>
      </c>
      <c r="C1798" s="2" t="s">
        <v>12618</v>
      </c>
      <c r="D1798" s="2" t="s">
        <v>1018</v>
      </c>
      <c r="E1798" s="2">
        <v>18</v>
      </c>
      <c r="F1798" s="2" t="s">
        <v>19</v>
      </c>
      <c r="G1798" s="2">
        <v>299</v>
      </c>
      <c r="H1798" s="3">
        <v>1.1168968943542543E-3</v>
      </c>
      <c r="I1798" s="2">
        <v>267706</v>
      </c>
      <c r="J1798" s="2">
        <v>371047</v>
      </c>
      <c r="K1798" s="2" t="s">
        <v>399</v>
      </c>
      <c r="L1798" s="2" t="s">
        <v>423</v>
      </c>
      <c r="M1798" s="2" t="s">
        <v>14756</v>
      </c>
      <c r="N1798" s="1" t="str">
        <f t="shared" si="28"/>
        <v>PHULAMBRI182024</v>
      </c>
    </row>
    <row r="1799" spans="1:14" x14ac:dyDescent="0.3">
      <c r="A1799" s="2">
        <v>106</v>
      </c>
      <c r="B1799" s="2" t="s">
        <v>7714</v>
      </c>
      <c r="C1799" s="2" t="s">
        <v>12619</v>
      </c>
      <c r="D1799" s="2" t="s">
        <v>1018</v>
      </c>
      <c r="E1799" s="2">
        <v>19</v>
      </c>
      <c r="F1799" s="2" t="s">
        <v>7711</v>
      </c>
      <c r="G1799" s="2">
        <v>252</v>
      </c>
      <c r="H1799" s="3">
        <v>9.4133116179689663E-4</v>
      </c>
      <c r="I1799" s="2">
        <v>267706</v>
      </c>
      <c r="J1799" s="2">
        <v>371047</v>
      </c>
      <c r="K1799" s="2" t="s">
        <v>399</v>
      </c>
      <c r="L1799" s="2" t="s">
        <v>423</v>
      </c>
      <c r="M1799" s="2" t="s">
        <v>14756</v>
      </c>
      <c r="N1799" s="1" t="str">
        <f t="shared" si="28"/>
        <v>PHULAMBRI192024</v>
      </c>
    </row>
    <row r="1800" spans="1:14" x14ac:dyDescent="0.3">
      <c r="A1800" s="2">
        <v>106</v>
      </c>
      <c r="B1800" s="2" t="s">
        <v>7714</v>
      </c>
      <c r="C1800" s="2" t="s">
        <v>12620</v>
      </c>
      <c r="D1800" s="2" t="s">
        <v>1018</v>
      </c>
      <c r="E1800" s="2">
        <v>20</v>
      </c>
      <c r="F1800" s="2" t="s">
        <v>19</v>
      </c>
      <c r="G1800" s="2">
        <v>221</v>
      </c>
      <c r="H1800" s="3">
        <v>8.2553248713140533E-4</v>
      </c>
      <c r="I1800" s="2">
        <v>267706</v>
      </c>
      <c r="J1800" s="2">
        <v>371047</v>
      </c>
      <c r="K1800" s="2" t="s">
        <v>399</v>
      </c>
      <c r="L1800" s="2" t="s">
        <v>423</v>
      </c>
      <c r="M1800" s="2" t="s">
        <v>14756</v>
      </c>
      <c r="N1800" s="1" t="str">
        <f t="shared" si="28"/>
        <v>PHULAMBRI202024</v>
      </c>
    </row>
    <row r="1801" spans="1:14" x14ac:dyDescent="0.3">
      <c r="A1801" s="2">
        <v>106</v>
      </c>
      <c r="B1801" s="2" t="s">
        <v>7714</v>
      </c>
      <c r="C1801" s="2" t="s">
        <v>12621</v>
      </c>
      <c r="D1801" s="2" t="s">
        <v>1018</v>
      </c>
      <c r="E1801" s="2">
        <v>21</v>
      </c>
      <c r="F1801" s="2" t="s">
        <v>19</v>
      </c>
      <c r="G1801" s="2">
        <v>214</v>
      </c>
      <c r="H1801" s="3">
        <v>7.9938439930371378E-4</v>
      </c>
      <c r="I1801" s="2">
        <v>267706</v>
      </c>
      <c r="J1801" s="2">
        <v>371047</v>
      </c>
      <c r="K1801" s="2" t="s">
        <v>399</v>
      </c>
      <c r="L1801" s="2" t="s">
        <v>423</v>
      </c>
      <c r="M1801" s="2" t="s">
        <v>14756</v>
      </c>
      <c r="N1801" s="1" t="str">
        <f t="shared" si="28"/>
        <v>PHULAMBRI212024</v>
      </c>
    </row>
    <row r="1802" spans="1:14" x14ac:dyDescent="0.3">
      <c r="A1802" s="2">
        <v>106</v>
      </c>
      <c r="B1802" s="2" t="s">
        <v>7714</v>
      </c>
      <c r="C1802" s="2" t="s">
        <v>12622</v>
      </c>
      <c r="D1802" s="2" t="s">
        <v>1018</v>
      </c>
      <c r="E1802" s="2">
        <v>22</v>
      </c>
      <c r="F1802" s="2" t="s">
        <v>19</v>
      </c>
      <c r="G1802" s="2">
        <v>185</v>
      </c>
      <c r="H1802" s="3">
        <v>6.9105660687470588E-4</v>
      </c>
      <c r="I1802" s="2">
        <v>267706</v>
      </c>
      <c r="J1802" s="2">
        <v>371047</v>
      </c>
      <c r="K1802" s="2" t="s">
        <v>399</v>
      </c>
      <c r="L1802" s="2" t="s">
        <v>423</v>
      </c>
      <c r="M1802" s="2" t="s">
        <v>14756</v>
      </c>
      <c r="N1802" s="1" t="str">
        <f t="shared" si="28"/>
        <v>PHULAMBRI222024</v>
      </c>
    </row>
    <row r="1803" spans="1:14" x14ac:dyDescent="0.3">
      <c r="A1803" s="2">
        <v>106</v>
      </c>
      <c r="B1803" s="2" t="s">
        <v>7714</v>
      </c>
      <c r="C1803" s="2" t="s">
        <v>12623</v>
      </c>
      <c r="D1803" s="2" t="s">
        <v>1018</v>
      </c>
      <c r="E1803" s="2">
        <v>23</v>
      </c>
      <c r="F1803" s="2" t="s">
        <v>1113</v>
      </c>
      <c r="G1803" s="2">
        <v>182</v>
      </c>
      <c r="H1803" s="3">
        <v>6.7985028351998089E-4</v>
      </c>
      <c r="I1803" s="2">
        <v>267706</v>
      </c>
      <c r="J1803" s="2">
        <v>371047</v>
      </c>
      <c r="K1803" s="2" t="s">
        <v>399</v>
      </c>
      <c r="L1803" s="2" t="s">
        <v>423</v>
      </c>
      <c r="M1803" s="2" t="s">
        <v>14756</v>
      </c>
      <c r="N1803" s="1" t="str">
        <f t="shared" si="28"/>
        <v>PHULAMBRI232024</v>
      </c>
    </row>
    <row r="1804" spans="1:14" x14ac:dyDescent="0.3">
      <c r="A1804" s="2">
        <v>106</v>
      </c>
      <c r="B1804" s="2" t="s">
        <v>7714</v>
      </c>
      <c r="C1804" s="2" t="s">
        <v>12624</v>
      </c>
      <c r="D1804" s="2" t="s">
        <v>1018</v>
      </c>
      <c r="E1804" s="2">
        <v>24</v>
      </c>
      <c r="F1804" s="2" t="s">
        <v>19</v>
      </c>
      <c r="G1804" s="2">
        <v>177</v>
      </c>
      <c r="H1804" s="3">
        <v>6.6117307792877263E-4</v>
      </c>
      <c r="I1804" s="2">
        <v>267706</v>
      </c>
      <c r="J1804" s="2">
        <v>371047</v>
      </c>
      <c r="K1804" s="2" t="s">
        <v>399</v>
      </c>
      <c r="L1804" s="2" t="s">
        <v>423</v>
      </c>
      <c r="M1804" s="2" t="s">
        <v>14756</v>
      </c>
      <c r="N1804" s="1" t="str">
        <f t="shared" si="28"/>
        <v>PHULAMBRI242024</v>
      </c>
    </row>
    <row r="1805" spans="1:14" x14ac:dyDescent="0.3">
      <c r="A1805" s="2">
        <v>106</v>
      </c>
      <c r="B1805" s="2" t="s">
        <v>7714</v>
      </c>
      <c r="C1805" s="2" t="s">
        <v>12625</v>
      </c>
      <c r="D1805" s="2" t="s">
        <v>1018</v>
      </c>
      <c r="E1805" s="2">
        <v>25</v>
      </c>
      <c r="F1805" s="2" t="s">
        <v>19</v>
      </c>
      <c r="G1805" s="2">
        <v>169</v>
      </c>
      <c r="H1805" s="3">
        <v>6.3128954898283938E-4</v>
      </c>
      <c r="I1805" s="2">
        <v>267706</v>
      </c>
      <c r="J1805" s="2">
        <v>371047</v>
      </c>
      <c r="K1805" s="2" t="s">
        <v>399</v>
      </c>
      <c r="L1805" s="2" t="s">
        <v>423</v>
      </c>
      <c r="M1805" s="2" t="s">
        <v>14756</v>
      </c>
      <c r="N1805" s="1" t="str">
        <f t="shared" si="28"/>
        <v>PHULAMBRI252024</v>
      </c>
    </row>
    <row r="1806" spans="1:14" x14ac:dyDescent="0.3">
      <c r="A1806" s="2">
        <v>106</v>
      </c>
      <c r="B1806" s="2" t="s">
        <v>7714</v>
      </c>
      <c r="C1806" s="2" t="s">
        <v>12626</v>
      </c>
      <c r="D1806" s="2" t="s">
        <v>1018</v>
      </c>
      <c r="E1806" s="2">
        <v>26</v>
      </c>
      <c r="F1806" s="2" t="s">
        <v>19</v>
      </c>
      <c r="G1806" s="2">
        <v>148</v>
      </c>
      <c r="H1806" s="3">
        <v>5.5284528549976461E-4</v>
      </c>
      <c r="I1806" s="2">
        <v>267706</v>
      </c>
      <c r="J1806" s="2">
        <v>371047</v>
      </c>
      <c r="K1806" s="2" t="s">
        <v>399</v>
      </c>
      <c r="L1806" s="2" t="s">
        <v>423</v>
      </c>
      <c r="M1806" s="2" t="s">
        <v>14756</v>
      </c>
      <c r="N1806" s="1" t="str">
        <f t="shared" si="28"/>
        <v>PHULAMBRI262024</v>
      </c>
    </row>
    <row r="1807" spans="1:14" x14ac:dyDescent="0.3">
      <c r="A1807" s="2">
        <v>106</v>
      </c>
      <c r="B1807" s="2" t="s">
        <v>7714</v>
      </c>
      <c r="C1807" s="2" t="s">
        <v>9239</v>
      </c>
      <c r="D1807" s="2" t="s">
        <v>1018</v>
      </c>
      <c r="E1807" s="2">
        <v>27</v>
      </c>
      <c r="F1807" s="2" t="s">
        <v>19</v>
      </c>
      <c r="G1807" s="2">
        <v>142</v>
      </c>
      <c r="H1807" s="3">
        <v>5.3043263879031476E-4</v>
      </c>
      <c r="I1807" s="2">
        <v>267706</v>
      </c>
      <c r="J1807" s="2">
        <v>371047</v>
      </c>
      <c r="K1807" s="2" t="s">
        <v>399</v>
      </c>
      <c r="L1807" s="2" t="s">
        <v>423</v>
      </c>
      <c r="M1807" s="2" t="s">
        <v>14756</v>
      </c>
      <c r="N1807" s="1" t="str">
        <f t="shared" si="28"/>
        <v>PHULAMBRI272024</v>
      </c>
    </row>
    <row r="1808" spans="1:14" x14ac:dyDescent="0.3">
      <c r="A1808" s="2">
        <v>106</v>
      </c>
      <c r="B1808" s="2" t="s">
        <v>7714</v>
      </c>
      <c r="C1808" s="2" t="s">
        <v>12627</v>
      </c>
      <c r="D1808" s="2" t="s">
        <v>1018</v>
      </c>
      <c r="E1808" s="2">
        <v>28</v>
      </c>
      <c r="F1808" s="2" t="s">
        <v>85</v>
      </c>
      <c r="G1808" s="2">
        <v>107</v>
      </c>
      <c r="H1808" s="3">
        <v>3.9969219965185689E-4</v>
      </c>
      <c r="I1808" s="2">
        <v>267706</v>
      </c>
      <c r="J1808" s="2">
        <v>371047</v>
      </c>
      <c r="K1808" s="2" t="s">
        <v>399</v>
      </c>
      <c r="L1808" s="2" t="s">
        <v>423</v>
      </c>
      <c r="M1808" s="2" t="s">
        <v>14756</v>
      </c>
      <c r="N1808" s="1" t="str">
        <f t="shared" si="28"/>
        <v>PHULAMBRI282024</v>
      </c>
    </row>
    <row r="1809" spans="1:14" x14ac:dyDescent="0.3">
      <c r="A1809" s="2">
        <v>107</v>
      </c>
      <c r="B1809" s="2" t="s">
        <v>7715</v>
      </c>
      <c r="C1809" s="2" t="s">
        <v>9186</v>
      </c>
      <c r="D1809" s="2" t="s">
        <v>1018</v>
      </c>
      <c r="E1809" s="2">
        <v>1</v>
      </c>
      <c r="F1809" s="2" t="s">
        <v>103</v>
      </c>
      <c r="G1809" s="2">
        <v>84202</v>
      </c>
      <c r="H1809" s="3">
        <v>0.38454371911620983</v>
      </c>
      <c r="I1809" s="2">
        <v>218966</v>
      </c>
      <c r="J1809" s="2">
        <v>369066</v>
      </c>
      <c r="K1809" s="2" t="s">
        <v>14771</v>
      </c>
      <c r="L1809" s="2" t="s">
        <v>423</v>
      </c>
      <c r="M1809" s="2" t="s">
        <v>14756</v>
      </c>
      <c r="N1809" s="1" t="str">
        <f t="shared" si="28"/>
        <v>AURANGABAD CENTRAL12024</v>
      </c>
    </row>
    <row r="1810" spans="1:14" x14ac:dyDescent="0.3">
      <c r="A1810" s="2">
        <v>107</v>
      </c>
      <c r="B1810" s="2" t="s">
        <v>7715</v>
      </c>
      <c r="C1810" s="2" t="s">
        <v>12628</v>
      </c>
      <c r="D1810" s="2" t="s">
        <v>1018</v>
      </c>
      <c r="E1810" s="2">
        <v>2</v>
      </c>
      <c r="F1810" s="2" t="s">
        <v>1363</v>
      </c>
      <c r="G1810" s="2">
        <v>76901</v>
      </c>
      <c r="H1810" s="3">
        <v>0.35120064302220438</v>
      </c>
      <c r="I1810" s="2">
        <v>218966</v>
      </c>
      <c r="J1810" s="2">
        <v>369066</v>
      </c>
      <c r="K1810" s="2" t="s">
        <v>14771</v>
      </c>
      <c r="L1810" s="2" t="s">
        <v>423</v>
      </c>
      <c r="M1810" s="2" t="s">
        <v>14756</v>
      </c>
      <c r="N1810" s="1" t="str">
        <f t="shared" si="28"/>
        <v>AURANGABAD CENTRAL22024</v>
      </c>
    </row>
    <row r="1811" spans="1:14" x14ac:dyDescent="0.3">
      <c r="A1811" s="2">
        <v>107</v>
      </c>
      <c r="B1811" s="2" t="s">
        <v>7715</v>
      </c>
      <c r="C1811" s="2" t="s">
        <v>12629</v>
      </c>
      <c r="D1811" s="2" t="s">
        <v>1018</v>
      </c>
      <c r="E1811" s="2">
        <v>3</v>
      </c>
      <c r="F1811" s="2" t="s">
        <v>1977</v>
      </c>
      <c r="G1811" s="2">
        <v>36390</v>
      </c>
      <c r="H1811" s="3">
        <v>0.16619018477754538</v>
      </c>
      <c r="I1811" s="2">
        <v>218966</v>
      </c>
      <c r="J1811" s="2">
        <v>369066</v>
      </c>
      <c r="K1811" s="2" t="s">
        <v>14771</v>
      </c>
      <c r="L1811" s="2" t="s">
        <v>423</v>
      </c>
      <c r="M1811" s="2" t="s">
        <v>14756</v>
      </c>
      <c r="N1811" s="1" t="str">
        <f t="shared" si="28"/>
        <v>AURANGABAD CENTRAL32024</v>
      </c>
    </row>
    <row r="1812" spans="1:14" x14ac:dyDescent="0.3">
      <c r="A1812" s="2">
        <v>107</v>
      </c>
      <c r="B1812" s="2" t="s">
        <v>7715</v>
      </c>
      <c r="C1812" s="2" t="s">
        <v>12630</v>
      </c>
      <c r="D1812" s="2" t="s">
        <v>1018</v>
      </c>
      <c r="E1812" s="2">
        <v>4</v>
      </c>
      <c r="F1812" s="2" t="s">
        <v>1023</v>
      </c>
      <c r="G1812" s="2">
        <v>12543</v>
      </c>
      <c r="H1812" s="3">
        <v>5.7282865833051706E-2</v>
      </c>
      <c r="I1812" s="2">
        <v>218966</v>
      </c>
      <c r="J1812" s="2">
        <v>369066</v>
      </c>
      <c r="K1812" s="2" t="s">
        <v>14771</v>
      </c>
      <c r="L1812" s="2" t="s">
        <v>423</v>
      </c>
      <c r="M1812" s="2" t="s">
        <v>14756</v>
      </c>
      <c r="N1812" s="1" t="str">
        <f t="shared" si="28"/>
        <v>AURANGABAD CENTRAL42024</v>
      </c>
    </row>
    <row r="1813" spans="1:14" x14ac:dyDescent="0.3">
      <c r="A1813" s="2">
        <v>107</v>
      </c>
      <c r="B1813" s="2" t="s">
        <v>7715</v>
      </c>
      <c r="C1813" s="2" t="s">
        <v>12631</v>
      </c>
      <c r="D1813" s="2" t="s">
        <v>1018</v>
      </c>
      <c r="E1813" s="2">
        <v>5</v>
      </c>
      <c r="F1813" s="2" t="s">
        <v>1257</v>
      </c>
      <c r="G1813" s="2">
        <v>1126</v>
      </c>
      <c r="H1813" s="3">
        <v>5.1423508672579308E-3</v>
      </c>
      <c r="I1813" s="2">
        <v>218966</v>
      </c>
      <c r="J1813" s="2">
        <v>369066</v>
      </c>
      <c r="K1813" s="2" t="s">
        <v>14771</v>
      </c>
      <c r="L1813" s="2" t="s">
        <v>423</v>
      </c>
      <c r="M1813" s="2" t="s">
        <v>14756</v>
      </c>
      <c r="N1813" s="1" t="str">
        <f t="shared" si="28"/>
        <v>AURANGABAD CENTRAL52024</v>
      </c>
    </row>
    <row r="1814" spans="1:14" x14ac:dyDescent="0.3">
      <c r="A1814" s="2">
        <v>107</v>
      </c>
      <c r="B1814" s="2" t="s">
        <v>7715</v>
      </c>
      <c r="C1814" s="2" t="s">
        <v>12632</v>
      </c>
      <c r="D1814" s="2" t="s">
        <v>1018</v>
      </c>
      <c r="E1814" s="2">
        <v>6</v>
      </c>
      <c r="F1814" s="2" t="s">
        <v>302</v>
      </c>
      <c r="G1814" s="2">
        <v>1123</v>
      </c>
      <c r="H1814" s="3">
        <v>5.1286501100627491E-3</v>
      </c>
      <c r="I1814" s="2">
        <v>218966</v>
      </c>
      <c r="J1814" s="2">
        <v>369066</v>
      </c>
      <c r="K1814" s="2" t="s">
        <v>14771</v>
      </c>
      <c r="L1814" s="2" t="s">
        <v>423</v>
      </c>
      <c r="M1814" s="2" t="s">
        <v>14756</v>
      </c>
      <c r="N1814" s="1" t="str">
        <f t="shared" si="28"/>
        <v>AURANGABAD CENTRAL62024</v>
      </c>
    </row>
    <row r="1815" spans="1:14" x14ac:dyDescent="0.3">
      <c r="A1815" s="2">
        <v>107</v>
      </c>
      <c r="B1815" s="2" t="s">
        <v>7715</v>
      </c>
      <c r="C1815" s="2" t="s">
        <v>22</v>
      </c>
      <c r="D1815" s="2" t="s">
        <v>7923</v>
      </c>
      <c r="E1815" s="2">
        <v>7</v>
      </c>
      <c r="F1815" s="2" t="s">
        <v>22</v>
      </c>
      <c r="G1815" s="2">
        <v>921</v>
      </c>
      <c r="H1815" s="3">
        <v>4.2061324589205626E-3</v>
      </c>
      <c r="I1815" s="2">
        <v>218966</v>
      </c>
      <c r="J1815" s="2">
        <v>369066</v>
      </c>
      <c r="K1815" s="2" t="s">
        <v>14771</v>
      </c>
      <c r="L1815" s="2" t="s">
        <v>423</v>
      </c>
      <c r="M1815" s="2" t="s">
        <v>14756</v>
      </c>
      <c r="N1815" s="1" t="str">
        <f t="shared" si="28"/>
        <v>AURANGABAD CENTRAL72024</v>
      </c>
    </row>
    <row r="1816" spans="1:14" x14ac:dyDescent="0.3">
      <c r="A1816" s="2">
        <v>107</v>
      </c>
      <c r="B1816" s="2" t="s">
        <v>7715</v>
      </c>
      <c r="C1816" s="2" t="s">
        <v>12633</v>
      </c>
      <c r="D1816" s="2" t="s">
        <v>1018</v>
      </c>
      <c r="E1816" s="2">
        <v>8</v>
      </c>
      <c r="F1816" s="2" t="s">
        <v>11</v>
      </c>
      <c r="G1816" s="2">
        <v>885</v>
      </c>
      <c r="H1816" s="3">
        <v>4.0417233725783914E-3</v>
      </c>
      <c r="I1816" s="2">
        <v>218966</v>
      </c>
      <c r="J1816" s="2">
        <v>369066</v>
      </c>
      <c r="K1816" s="2" t="s">
        <v>14771</v>
      </c>
      <c r="L1816" s="2" t="s">
        <v>423</v>
      </c>
      <c r="M1816" s="2" t="s">
        <v>14756</v>
      </c>
      <c r="N1816" s="1" t="str">
        <f t="shared" si="28"/>
        <v>AURANGABAD CENTRAL82024</v>
      </c>
    </row>
    <row r="1817" spans="1:14" x14ac:dyDescent="0.3">
      <c r="A1817" s="2">
        <v>107</v>
      </c>
      <c r="B1817" s="2" t="s">
        <v>7715</v>
      </c>
      <c r="C1817" s="2" t="s">
        <v>12634</v>
      </c>
      <c r="D1817" s="2" t="s">
        <v>1018</v>
      </c>
      <c r="E1817" s="2">
        <v>9</v>
      </c>
      <c r="F1817" s="2" t="s">
        <v>2058</v>
      </c>
      <c r="G1817" s="2">
        <v>804</v>
      </c>
      <c r="H1817" s="3">
        <v>3.6718029283085043E-3</v>
      </c>
      <c r="I1817" s="2">
        <v>218966</v>
      </c>
      <c r="J1817" s="2">
        <v>369066</v>
      </c>
      <c r="K1817" s="2" t="s">
        <v>14771</v>
      </c>
      <c r="L1817" s="2" t="s">
        <v>423</v>
      </c>
      <c r="M1817" s="2" t="s">
        <v>14756</v>
      </c>
      <c r="N1817" s="1" t="str">
        <f t="shared" si="28"/>
        <v>AURANGABAD CENTRAL92024</v>
      </c>
    </row>
    <row r="1818" spans="1:14" x14ac:dyDescent="0.3">
      <c r="A1818" s="2">
        <v>107</v>
      </c>
      <c r="B1818" s="2" t="s">
        <v>7715</v>
      </c>
      <c r="C1818" s="2" t="s">
        <v>12635</v>
      </c>
      <c r="D1818" s="2" t="s">
        <v>1018</v>
      </c>
      <c r="E1818" s="2">
        <v>10</v>
      </c>
      <c r="F1818" s="2" t="s">
        <v>19</v>
      </c>
      <c r="G1818" s="2">
        <v>577</v>
      </c>
      <c r="H1818" s="3">
        <v>2.6351123005398098E-3</v>
      </c>
      <c r="I1818" s="2">
        <v>218966</v>
      </c>
      <c r="J1818" s="2">
        <v>369066</v>
      </c>
      <c r="K1818" s="2" t="s">
        <v>14771</v>
      </c>
      <c r="L1818" s="2" t="s">
        <v>423</v>
      </c>
      <c r="M1818" s="2" t="s">
        <v>14756</v>
      </c>
      <c r="N1818" s="1" t="str">
        <f t="shared" si="28"/>
        <v>AURANGABAD CENTRAL102024</v>
      </c>
    </row>
    <row r="1819" spans="1:14" x14ac:dyDescent="0.3">
      <c r="A1819" s="2">
        <v>107</v>
      </c>
      <c r="B1819" s="2" t="s">
        <v>7715</v>
      </c>
      <c r="C1819" s="2" t="s">
        <v>12636</v>
      </c>
      <c r="D1819" s="2" t="s">
        <v>1018</v>
      </c>
      <c r="E1819" s="2">
        <v>11</v>
      </c>
      <c r="F1819" s="2" t="s">
        <v>19</v>
      </c>
      <c r="G1819" s="2">
        <v>492</v>
      </c>
      <c r="H1819" s="3">
        <v>2.246924180009682E-3</v>
      </c>
      <c r="I1819" s="2">
        <v>218966</v>
      </c>
      <c r="J1819" s="2">
        <v>369066</v>
      </c>
      <c r="K1819" s="2" t="s">
        <v>14771</v>
      </c>
      <c r="L1819" s="2" t="s">
        <v>423</v>
      </c>
      <c r="M1819" s="2" t="s">
        <v>14756</v>
      </c>
      <c r="N1819" s="1" t="str">
        <f t="shared" si="28"/>
        <v>AURANGABAD CENTRAL112024</v>
      </c>
    </row>
    <row r="1820" spans="1:14" x14ac:dyDescent="0.3">
      <c r="A1820" s="2">
        <v>107</v>
      </c>
      <c r="B1820" s="2" t="s">
        <v>7715</v>
      </c>
      <c r="C1820" s="2" t="s">
        <v>12637</v>
      </c>
      <c r="D1820" s="2" t="s">
        <v>1018</v>
      </c>
      <c r="E1820" s="2">
        <v>12</v>
      </c>
      <c r="F1820" s="2" t="s">
        <v>19</v>
      </c>
      <c r="G1820" s="2">
        <v>459</v>
      </c>
      <c r="H1820" s="3">
        <v>2.0962158508626909E-3</v>
      </c>
      <c r="I1820" s="2">
        <v>218966</v>
      </c>
      <c r="J1820" s="2">
        <v>369066</v>
      </c>
      <c r="K1820" s="2" t="s">
        <v>14771</v>
      </c>
      <c r="L1820" s="2" t="s">
        <v>423</v>
      </c>
      <c r="M1820" s="2" t="s">
        <v>14756</v>
      </c>
      <c r="N1820" s="1" t="str">
        <f t="shared" si="28"/>
        <v>AURANGABAD CENTRAL122024</v>
      </c>
    </row>
    <row r="1821" spans="1:14" x14ac:dyDescent="0.3">
      <c r="A1821" s="2">
        <v>107</v>
      </c>
      <c r="B1821" s="2" t="s">
        <v>7715</v>
      </c>
      <c r="C1821" s="2" t="s">
        <v>12638</v>
      </c>
      <c r="D1821" s="2" t="s">
        <v>1018</v>
      </c>
      <c r="E1821" s="2">
        <v>13</v>
      </c>
      <c r="F1821" s="2" t="s">
        <v>62</v>
      </c>
      <c r="G1821" s="2">
        <v>381</v>
      </c>
      <c r="H1821" s="3">
        <v>1.7399961637879853E-3</v>
      </c>
      <c r="I1821" s="2">
        <v>218966</v>
      </c>
      <c r="J1821" s="2">
        <v>369066</v>
      </c>
      <c r="K1821" s="2" t="s">
        <v>14771</v>
      </c>
      <c r="L1821" s="2" t="s">
        <v>423</v>
      </c>
      <c r="M1821" s="2" t="s">
        <v>14756</v>
      </c>
      <c r="N1821" s="1" t="str">
        <f t="shared" si="28"/>
        <v>AURANGABAD CENTRAL132024</v>
      </c>
    </row>
    <row r="1822" spans="1:14" x14ac:dyDescent="0.3">
      <c r="A1822" s="2">
        <v>107</v>
      </c>
      <c r="B1822" s="2" t="s">
        <v>7715</v>
      </c>
      <c r="C1822" s="2" t="s">
        <v>12639</v>
      </c>
      <c r="D1822" s="2" t="s">
        <v>1018</v>
      </c>
      <c r="E1822" s="2">
        <v>14</v>
      </c>
      <c r="F1822" s="2" t="s">
        <v>19</v>
      </c>
      <c r="G1822" s="2">
        <v>356</v>
      </c>
      <c r="H1822" s="3">
        <v>1.6258231871614771E-3</v>
      </c>
      <c r="I1822" s="2">
        <v>218966</v>
      </c>
      <c r="J1822" s="2">
        <v>369066</v>
      </c>
      <c r="K1822" s="2" t="s">
        <v>14771</v>
      </c>
      <c r="L1822" s="2" t="s">
        <v>423</v>
      </c>
      <c r="M1822" s="2" t="s">
        <v>14756</v>
      </c>
      <c r="N1822" s="1" t="str">
        <f t="shared" si="28"/>
        <v>AURANGABAD CENTRAL142024</v>
      </c>
    </row>
    <row r="1823" spans="1:14" x14ac:dyDescent="0.3">
      <c r="A1823" s="2">
        <v>107</v>
      </c>
      <c r="B1823" s="2" t="s">
        <v>7715</v>
      </c>
      <c r="C1823" s="2" t="s">
        <v>12640</v>
      </c>
      <c r="D1823" s="2" t="s">
        <v>1018</v>
      </c>
      <c r="E1823" s="2">
        <v>15</v>
      </c>
      <c r="F1823" s="2" t="s">
        <v>2314</v>
      </c>
      <c r="G1823" s="2">
        <v>313</v>
      </c>
      <c r="H1823" s="3">
        <v>1.429445667363883E-3</v>
      </c>
      <c r="I1823" s="2">
        <v>218966</v>
      </c>
      <c r="J1823" s="2">
        <v>369066</v>
      </c>
      <c r="K1823" s="2" t="s">
        <v>14771</v>
      </c>
      <c r="L1823" s="2" t="s">
        <v>423</v>
      </c>
      <c r="M1823" s="2" t="s">
        <v>14756</v>
      </c>
      <c r="N1823" s="1" t="str">
        <f t="shared" si="28"/>
        <v>AURANGABAD CENTRAL152024</v>
      </c>
    </row>
    <row r="1824" spans="1:14" x14ac:dyDescent="0.3">
      <c r="A1824" s="2">
        <v>107</v>
      </c>
      <c r="B1824" s="2" t="s">
        <v>7715</v>
      </c>
      <c r="C1824" s="2" t="s">
        <v>12641</v>
      </c>
      <c r="D1824" s="2" t="s">
        <v>1020</v>
      </c>
      <c r="E1824" s="2">
        <v>16</v>
      </c>
      <c r="F1824" s="2" t="s">
        <v>19</v>
      </c>
      <c r="G1824" s="2">
        <v>313</v>
      </c>
      <c r="H1824" s="3">
        <v>1.429445667363883E-3</v>
      </c>
      <c r="I1824" s="2">
        <v>218966</v>
      </c>
      <c r="J1824" s="2">
        <v>369066</v>
      </c>
      <c r="K1824" s="2" t="s">
        <v>14771</v>
      </c>
      <c r="L1824" s="2" t="s">
        <v>423</v>
      </c>
      <c r="M1824" s="2" t="s">
        <v>14756</v>
      </c>
      <c r="N1824" s="1" t="str">
        <f t="shared" si="28"/>
        <v>AURANGABAD CENTRAL162024</v>
      </c>
    </row>
    <row r="1825" spans="1:14" x14ac:dyDescent="0.3">
      <c r="A1825" s="2">
        <v>107</v>
      </c>
      <c r="B1825" s="2" t="s">
        <v>7715</v>
      </c>
      <c r="C1825" s="2" t="s">
        <v>12642</v>
      </c>
      <c r="D1825" s="2" t="s">
        <v>1018</v>
      </c>
      <c r="E1825" s="2">
        <v>17</v>
      </c>
      <c r="F1825" s="2" t="s">
        <v>2329</v>
      </c>
      <c r="G1825" s="2">
        <v>186</v>
      </c>
      <c r="H1825" s="3">
        <v>8.4944694610122114E-4</v>
      </c>
      <c r="I1825" s="2">
        <v>218966</v>
      </c>
      <c r="J1825" s="2">
        <v>369066</v>
      </c>
      <c r="K1825" s="2" t="s">
        <v>14771</v>
      </c>
      <c r="L1825" s="2" t="s">
        <v>423</v>
      </c>
      <c r="M1825" s="2" t="s">
        <v>14756</v>
      </c>
      <c r="N1825" s="1" t="str">
        <f t="shared" si="28"/>
        <v>AURANGABAD CENTRAL172024</v>
      </c>
    </row>
    <row r="1826" spans="1:14" x14ac:dyDescent="0.3">
      <c r="A1826" s="2">
        <v>107</v>
      </c>
      <c r="B1826" s="2" t="s">
        <v>7715</v>
      </c>
      <c r="C1826" s="2" t="s">
        <v>12643</v>
      </c>
      <c r="D1826" s="2" t="s">
        <v>1018</v>
      </c>
      <c r="E1826" s="2">
        <v>18</v>
      </c>
      <c r="F1826" s="2" t="s">
        <v>7553</v>
      </c>
      <c r="G1826" s="2">
        <v>165</v>
      </c>
      <c r="H1826" s="3">
        <v>7.5354164573495426E-4</v>
      </c>
      <c r="I1826" s="2">
        <v>218966</v>
      </c>
      <c r="J1826" s="2">
        <v>369066</v>
      </c>
      <c r="K1826" s="2" t="s">
        <v>14771</v>
      </c>
      <c r="L1826" s="2" t="s">
        <v>423</v>
      </c>
      <c r="M1826" s="2" t="s">
        <v>14756</v>
      </c>
      <c r="N1826" s="1" t="str">
        <f t="shared" si="28"/>
        <v>AURANGABAD CENTRAL182024</v>
      </c>
    </row>
    <row r="1827" spans="1:14" x14ac:dyDescent="0.3">
      <c r="A1827" s="2">
        <v>107</v>
      </c>
      <c r="B1827" s="2" t="s">
        <v>7715</v>
      </c>
      <c r="C1827" s="2" t="s">
        <v>12644</v>
      </c>
      <c r="D1827" s="2" t="s">
        <v>1018</v>
      </c>
      <c r="E1827" s="2">
        <v>19</v>
      </c>
      <c r="F1827" s="2" t="s">
        <v>1113</v>
      </c>
      <c r="G1827" s="2">
        <v>160</v>
      </c>
      <c r="H1827" s="3">
        <v>7.3070705040965262E-4</v>
      </c>
      <c r="I1827" s="2">
        <v>218966</v>
      </c>
      <c r="J1827" s="2">
        <v>369066</v>
      </c>
      <c r="K1827" s="2" t="s">
        <v>14771</v>
      </c>
      <c r="L1827" s="2" t="s">
        <v>423</v>
      </c>
      <c r="M1827" s="2" t="s">
        <v>14756</v>
      </c>
      <c r="N1827" s="1" t="str">
        <f t="shared" si="28"/>
        <v>AURANGABAD CENTRAL192024</v>
      </c>
    </row>
    <row r="1828" spans="1:14" x14ac:dyDescent="0.3">
      <c r="A1828" s="2">
        <v>107</v>
      </c>
      <c r="B1828" s="2" t="s">
        <v>7715</v>
      </c>
      <c r="C1828" s="2" t="s">
        <v>2367</v>
      </c>
      <c r="D1828" s="2" t="s">
        <v>1018</v>
      </c>
      <c r="E1828" s="2">
        <v>20</v>
      </c>
      <c r="F1828" s="2" t="s">
        <v>7716</v>
      </c>
      <c r="G1828" s="2">
        <v>151</v>
      </c>
      <c r="H1828" s="3">
        <v>6.8960477882410972E-4</v>
      </c>
      <c r="I1828" s="2">
        <v>218966</v>
      </c>
      <c r="J1828" s="2">
        <v>369066</v>
      </c>
      <c r="K1828" s="2" t="s">
        <v>14771</v>
      </c>
      <c r="L1828" s="2" t="s">
        <v>423</v>
      </c>
      <c r="M1828" s="2" t="s">
        <v>14756</v>
      </c>
      <c r="N1828" s="1" t="str">
        <f t="shared" si="28"/>
        <v>AURANGABAD CENTRAL202024</v>
      </c>
    </row>
    <row r="1829" spans="1:14" x14ac:dyDescent="0.3">
      <c r="A1829" s="2">
        <v>107</v>
      </c>
      <c r="B1829" s="2" t="s">
        <v>7715</v>
      </c>
      <c r="C1829" s="2" t="s">
        <v>12645</v>
      </c>
      <c r="D1829" s="2" t="s">
        <v>1018</v>
      </c>
      <c r="E1829" s="2">
        <v>21</v>
      </c>
      <c r="F1829" s="2" t="s">
        <v>19</v>
      </c>
      <c r="G1829" s="2">
        <v>151</v>
      </c>
      <c r="H1829" s="3">
        <v>6.8960477882410972E-4</v>
      </c>
      <c r="I1829" s="2">
        <v>218966</v>
      </c>
      <c r="J1829" s="2">
        <v>369066</v>
      </c>
      <c r="K1829" s="2" t="s">
        <v>14771</v>
      </c>
      <c r="L1829" s="2" t="s">
        <v>423</v>
      </c>
      <c r="M1829" s="2" t="s">
        <v>14756</v>
      </c>
      <c r="N1829" s="1" t="str">
        <f t="shared" si="28"/>
        <v>AURANGABAD CENTRAL212024</v>
      </c>
    </row>
    <row r="1830" spans="1:14" x14ac:dyDescent="0.3">
      <c r="A1830" s="2">
        <v>107</v>
      </c>
      <c r="B1830" s="2" t="s">
        <v>7715</v>
      </c>
      <c r="C1830" s="2" t="s">
        <v>12646</v>
      </c>
      <c r="D1830" s="2" t="s">
        <v>1018</v>
      </c>
      <c r="E1830" s="2">
        <v>22</v>
      </c>
      <c r="F1830" s="2" t="s">
        <v>19</v>
      </c>
      <c r="G1830" s="2">
        <v>101</v>
      </c>
      <c r="H1830" s="3">
        <v>4.6125882557109324E-4</v>
      </c>
      <c r="I1830" s="2">
        <v>218966</v>
      </c>
      <c r="J1830" s="2">
        <v>369066</v>
      </c>
      <c r="K1830" s="2" t="s">
        <v>14771</v>
      </c>
      <c r="L1830" s="2" t="s">
        <v>423</v>
      </c>
      <c r="M1830" s="2" t="s">
        <v>14756</v>
      </c>
      <c r="N1830" s="1" t="str">
        <f t="shared" si="28"/>
        <v>AURANGABAD CENTRAL222024</v>
      </c>
    </row>
    <row r="1831" spans="1:14" x14ac:dyDescent="0.3">
      <c r="A1831" s="2">
        <v>107</v>
      </c>
      <c r="B1831" s="2" t="s">
        <v>7715</v>
      </c>
      <c r="C1831" s="2" t="s">
        <v>12647</v>
      </c>
      <c r="D1831" s="2" t="s">
        <v>1018</v>
      </c>
      <c r="E1831" s="2">
        <v>23</v>
      </c>
      <c r="F1831" s="2" t="s">
        <v>1053</v>
      </c>
      <c r="G1831" s="2">
        <v>101</v>
      </c>
      <c r="H1831" s="3">
        <v>4.6125882557109324E-4</v>
      </c>
      <c r="I1831" s="2">
        <v>218966</v>
      </c>
      <c r="J1831" s="2">
        <v>369066</v>
      </c>
      <c r="K1831" s="2" t="s">
        <v>14771</v>
      </c>
      <c r="L1831" s="2" t="s">
        <v>423</v>
      </c>
      <c r="M1831" s="2" t="s">
        <v>14756</v>
      </c>
      <c r="N1831" s="1" t="str">
        <f t="shared" si="28"/>
        <v>AURANGABAD CENTRAL232024</v>
      </c>
    </row>
    <row r="1832" spans="1:14" x14ac:dyDescent="0.3">
      <c r="A1832" s="2">
        <v>107</v>
      </c>
      <c r="B1832" s="2" t="s">
        <v>7715</v>
      </c>
      <c r="C1832" s="2" t="s">
        <v>12648</v>
      </c>
      <c r="D1832" s="2" t="s">
        <v>1018</v>
      </c>
      <c r="E1832" s="2">
        <v>24</v>
      </c>
      <c r="F1832" s="2" t="s">
        <v>19</v>
      </c>
      <c r="G1832" s="2">
        <v>92</v>
      </c>
      <c r="H1832" s="3">
        <v>4.2015655398555028E-4</v>
      </c>
      <c r="I1832" s="2">
        <v>218966</v>
      </c>
      <c r="J1832" s="2">
        <v>369066</v>
      </c>
      <c r="K1832" s="2" t="s">
        <v>14771</v>
      </c>
      <c r="L1832" s="2" t="s">
        <v>423</v>
      </c>
      <c r="M1832" s="2" t="s">
        <v>14756</v>
      </c>
      <c r="N1832" s="1" t="str">
        <f t="shared" si="28"/>
        <v>AURANGABAD CENTRAL242024</v>
      </c>
    </row>
    <row r="1833" spans="1:14" x14ac:dyDescent="0.3">
      <c r="A1833" s="2">
        <v>107</v>
      </c>
      <c r="B1833" s="2" t="s">
        <v>7715</v>
      </c>
      <c r="C1833" s="2" t="s">
        <v>9194</v>
      </c>
      <c r="D1833" s="2" t="s">
        <v>1018</v>
      </c>
      <c r="E1833" s="2">
        <v>25</v>
      </c>
      <c r="F1833" s="2" t="s">
        <v>19</v>
      </c>
      <c r="G1833" s="2">
        <v>73</v>
      </c>
      <c r="H1833" s="3">
        <v>3.3338509174940403E-4</v>
      </c>
      <c r="I1833" s="2">
        <v>218966</v>
      </c>
      <c r="J1833" s="2">
        <v>369066</v>
      </c>
      <c r="K1833" s="2" t="s">
        <v>14771</v>
      </c>
      <c r="L1833" s="2" t="s">
        <v>423</v>
      </c>
      <c r="M1833" s="2" t="s">
        <v>14756</v>
      </c>
      <c r="N1833" s="1" t="str">
        <f t="shared" si="28"/>
        <v>AURANGABAD CENTRAL252024</v>
      </c>
    </row>
    <row r="1834" spans="1:14" x14ac:dyDescent="0.3">
      <c r="A1834" s="2">
        <v>108</v>
      </c>
      <c r="B1834" s="2" t="s">
        <v>7717</v>
      </c>
      <c r="C1834" s="2" t="s">
        <v>12649</v>
      </c>
      <c r="D1834" s="2" t="s">
        <v>1018</v>
      </c>
      <c r="E1834" s="2">
        <v>1</v>
      </c>
      <c r="F1834" s="2" t="s">
        <v>103</v>
      </c>
      <c r="G1834" s="2">
        <v>121211</v>
      </c>
      <c r="H1834" s="3">
        <v>0.49275969168726419</v>
      </c>
      <c r="I1834" s="2">
        <v>245984</v>
      </c>
      <c r="J1834" s="2">
        <v>407238</v>
      </c>
      <c r="K1834" s="2" t="s">
        <v>14771</v>
      </c>
      <c r="L1834" s="2" t="s">
        <v>423</v>
      </c>
      <c r="M1834" s="2" t="s">
        <v>14756</v>
      </c>
      <c r="N1834" s="1" t="str">
        <f t="shared" si="28"/>
        <v>AURANGABAD WEST (SC)12024</v>
      </c>
    </row>
    <row r="1835" spans="1:14" x14ac:dyDescent="0.3">
      <c r="A1835" s="2">
        <v>108</v>
      </c>
      <c r="B1835" s="2" t="s">
        <v>7717</v>
      </c>
      <c r="C1835" s="2" t="s">
        <v>12650</v>
      </c>
      <c r="D1835" s="2" t="s">
        <v>1018</v>
      </c>
      <c r="E1835" s="2">
        <v>2</v>
      </c>
      <c r="F1835" s="2" t="s">
        <v>1977</v>
      </c>
      <c r="G1835" s="2">
        <v>104991</v>
      </c>
      <c r="H1835" s="3">
        <v>0.42682044360608817</v>
      </c>
      <c r="I1835" s="2">
        <v>245984</v>
      </c>
      <c r="J1835" s="2">
        <v>407238</v>
      </c>
      <c r="K1835" s="2" t="s">
        <v>14771</v>
      </c>
      <c r="L1835" s="2" t="s">
        <v>423</v>
      </c>
      <c r="M1835" s="2" t="s">
        <v>14756</v>
      </c>
      <c r="N1835" s="1" t="str">
        <f t="shared" si="28"/>
        <v>AURANGABAD WEST (SC)22024</v>
      </c>
    </row>
    <row r="1836" spans="1:14" x14ac:dyDescent="0.3">
      <c r="A1836" s="2">
        <v>108</v>
      </c>
      <c r="B1836" s="2" t="s">
        <v>7717</v>
      </c>
      <c r="C1836" s="2" t="s">
        <v>12651</v>
      </c>
      <c r="D1836" s="2" t="s">
        <v>1018</v>
      </c>
      <c r="E1836" s="2">
        <v>3</v>
      </c>
      <c r="F1836" s="2" t="s">
        <v>1023</v>
      </c>
      <c r="G1836" s="2">
        <v>9610</v>
      </c>
      <c r="H1836" s="3">
        <v>3.9067581631325614E-2</v>
      </c>
      <c r="I1836" s="2">
        <v>245984</v>
      </c>
      <c r="J1836" s="2">
        <v>407238</v>
      </c>
      <c r="K1836" s="2" t="s">
        <v>14771</v>
      </c>
      <c r="L1836" s="2" t="s">
        <v>423</v>
      </c>
      <c r="M1836" s="2" t="s">
        <v>14756</v>
      </c>
      <c r="N1836" s="1" t="str">
        <f t="shared" si="28"/>
        <v>AURANGABAD WEST (SC)32024</v>
      </c>
    </row>
    <row r="1837" spans="1:14" x14ac:dyDescent="0.3">
      <c r="A1837" s="2">
        <v>108</v>
      </c>
      <c r="B1837" s="2" t="s">
        <v>7717</v>
      </c>
      <c r="C1837" s="2" t="s">
        <v>12652</v>
      </c>
      <c r="D1837" s="2" t="s">
        <v>1018</v>
      </c>
      <c r="E1837" s="2">
        <v>4</v>
      </c>
      <c r="F1837" s="2" t="s">
        <v>7710</v>
      </c>
      <c r="G1837" s="2">
        <v>2428</v>
      </c>
      <c r="H1837" s="3">
        <v>9.8705606868739436E-3</v>
      </c>
      <c r="I1837" s="2">
        <v>245984</v>
      </c>
      <c r="J1837" s="2">
        <v>407238</v>
      </c>
      <c r="K1837" s="2" t="s">
        <v>14771</v>
      </c>
      <c r="L1837" s="2" t="s">
        <v>423</v>
      </c>
      <c r="M1837" s="2" t="s">
        <v>14756</v>
      </c>
      <c r="N1837" s="1" t="str">
        <f t="shared" si="28"/>
        <v>AURANGABAD WEST (SC)42024</v>
      </c>
    </row>
    <row r="1838" spans="1:14" x14ac:dyDescent="0.3">
      <c r="A1838" s="2">
        <v>108</v>
      </c>
      <c r="B1838" s="2" t="s">
        <v>7717</v>
      </c>
      <c r="C1838" s="2" t="s">
        <v>22</v>
      </c>
      <c r="D1838" s="2" t="s">
        <v>7923</v>
      </c>
      <c r="E1838" s="2">
        <v>5</v>
      </c>
      <c r="F1838" s="2" t="s">
        <v>22</v>
      </c>
      <c r="G1838" s="2">
        <v>1674</v>
      </c>
      <c r="H1838" s="3">
        <v>6.8053206712631719E-3</v>
      </c>
      <c r="I1838" s="2">
        <v>245984</v>
      </c>
      <c r="J1838" s="2">
        <v>407238</v>
      </c>
      <c r="K1838" s="2" t="s">
        <v>14771</v>
      </c>
      <c r="L1838" s="2" t="s">
        <v>423</v>
      </c>
      <c r="M1838" s="2" t="s">
        <v>14756</v>
      </c>
      <c r="N1838" s="1" t="str">
        <f t="shared" si="28"/>
        <v>AURANGABAD WEST (SC)52024</v>
      </c>
    </row>
    <row r="1839" spans="1:14" x14ac:dyDescent="0.3">
      <c r="A1839" s="2">
        <v>108</v>
      </c>
      <c r="B1839" s="2" t="s">
        <v>7717</v>
      </c>
      <c r="C1839" s="2" t="s">
        <v>12653</v>
      </c>
      <c r="D1839" s="2" t="s">
        <v>1018</v>
      </c>
      <c r="E1839" s="2">
        <v>6</v>
      </c>
      <c r="F1839" s="2" t="s">
        <v>11</v>
      </c>
      <c r="G1839" s="2">
        <v>1172</v>
      </c>
      <c r="H1839" s="3">
        <v>4.7645375308963183E-3</v>
      </c>
      <c r="I1839" s="2">
        <v>245984</v>
      </c>
      <c r="J1839" s="2">
        <v>407238</v>
      </c>
      <c r="K1839" s="2" t="s">
        <v>14771</v>
      </c>
      <c r="L1839" s="2" t="s">
        <v>423</v>
      </c>
      <c r="M1839" s="2" t="s">
        <v>14756</v>
      </c>
      <c r="N1839" s="1" t="str">
        <f t="shared" si="28"/>
        <v>AURANGABAD WEST (SC)62024</v>
      </c>
    </row>
    <row r="1840" spans="1:14" x14ac:dyDescent="0.3">
      <c r="A1840" s="2">
        <v>108</v>
      </c>
      <c r="B1840" s="2" t="s">
        <v>7717</v>
      </c>
      <c r="C1840" s="2" t="s">
        <v>12654</v>
      </c>
      <c r="D1840" s="2" t="s">
        <v>1018</v>
      </c>
      <c r="E1840" s="2">
        <v>7</v>
      </c>
      <c r="F1840" s="2" t="s">
        <v>7595</v>
      </c>
      <c r="G1840" s="2">
        <v>821</v>
      </c>
      <c r="H1840" s="3">
        <v>3.3376154546637181E-3</v>
      </c>
      <c r="I1840" s="2">
        <v>245984</v>
      </c>
      <c r="J1840" s="2">
        <v>407238</v>
      </c>
      <c r="K1840" s="2" t="s">
        <v>14771</v>
      </c>
      <c r="L1840" s="2" t="s">
        <v>423</v>
      </c>
      <c r="M1840" s="2" t="s">
        <v>14756</v>
      </c>
      <c r="N1840" s="1" t="str">
        <f t="shared" si="28"/>
        <v>AURANGABAD WEST (SC)72024</v>
      </c>
    </row>
    <row r="1841" spans="1:14" x14ac:dyDescent="0.3">
      <c r="A1841" s="2">
        <v>108</v>
      </c>
      <c r="B1841" s="2" t="s">
        <v>7717</v>
      </c>
      <c r="C1841" s="2" t="s">
        <v>12655</v>
      </c>
      <c r="D1841" s="2" t="s">
        <v>1018</v>
      </c>
      <c r="E1841" s="2">
        <v>8</v>
      </c>
      <c r="F1841" s="2" t="s">
        <v>62</v>
      </c>
      <c r="G1841" s="2">
        <v>622</v>
      </c>
      <c r="H1841" s="3">
        <v>2.528619747625862E-3</v>
      </c>
      <c r="I1841" s="2">
        <v>245984</v>
      </c>
      <c r="J1841" s="2">
        <v>407238</v>
      </c>
      <c r="K1841" s="2" t="s">
        <v>14771</v>
      </c>
      <c r="L1841" s="2" t="s">
        <v>423</v>
      </c>
      <c r="M1841" s="2" t="s">
        <v>14756</v>
      </c>
      <c r="N1841" s="1" t="str">
        <f t="shared" si="28"/>
        <v>AURANGABAD WEST (SC)82024</v>
      </c>
    </row>
    <row r="1842" spans="1:14" x14ac:dyDescent="0.3">
      <c r="A1842" s="2">
        <v>108</v>
      </c>
      <c r="B1842" s="2" t="s">
        <v>7717</v>
      </c>
      <c r="C1842" s="2" t="s">
        <v>2380</v>
      </c>
      <c r="D1842" s="2" t="s">
        <v>1018</v>
      </c>
      <c r="E1842" s="2">
        <v>9</v>
      </c>
      <c r="F1842" s="2" t="s">
        <v>1053</v>
      </c>
      <c r="G1842" s="2">
        <v>565</v>
      </c>
      <c r="H1842" s="3">
        <v>2.2968973591778329E-3</v>
      </c>
      <c r="I1842" s="2">
        <v>245984</v>
      </c>
      <c r="J1842" s="2">
        <v>407238</v>
      </c>
      <c r="K1842" s="2" t="s">
        <v>14771</v>
      </c>
      <c r="L1842" s="2" t="s">
        <v>423</v>
      </c>
      <c r="M1842" s="2" t="s">
        <v>14756</v>
      </c>
      <c r="N1842" s="1" t="str">
        <f t="shared" si="28"/>
        <v>AURANGABAD WEST (SC)92024</v>
      </c>
    </row>
    <row r="1843" spans="1:14" x14ac:dyDescent="0.3">
      <c r="A1843" s="2">
        <v>108</v>
      </c>
      <c r="B1843" s="2" t="s">
        <v>7717</v>
      </c>
      <c r="C1843" s="2" t="s">
        <v>12656</v>
      </c>
      <c r="D1843" s="2" t="s">
        <v>1018</v>
      </c>
      <c r="E1843" s="2">
        <v>10</v>
      </c>
      <c r="F1843" s="2" t="s">
        <v>19</v>
      </c>
      <c r="G1843" s="2">
        <v>564</v>
      </c>
      <c r="H1843" s="3">
        <v>2.2928320541173411E-3</v>
      </c>
      <c r="I1843" s="2">
        <v>245984</v>
      </c>
      <c r="J1843" s="2">
        <v>407238</v>
      </c>
      <c r="K1843" s="2" t="s">
        <v>14771</v>
      </c>
      <c r="L1843" s="2" t="s">
        <v>423</v>
      </c>
      <c r="M1843" s="2" t="s">
        <v>14756</v>
      </c>
      <c r="N1843" s="1" t="str">
        <f t="shared" si="28"/>
        <v>AURANGABAD WEST (SC)102024</v>
      </c>
    </row>
    <row r="1844" spans="1:14" x14ac:dyDescent="0.3">
      <c r="A1844" s="2">
        <v>108</v>
      </c>
      <c r="B1844" s="2" t="s">
        <v>7717</v>
      </c>
      <c r="C1844" s="2" t="s">
        <v>12657</v>
      </c>
      <c r="D1844" s="2" t="s">
        <v>1020</v>
      </c>
      <c r="E1844" s="2">
        <v>11</v>
      </c>
      <c r="F1844" s="2" t="s">
        <v>19</v>
      </c>
      <c r="G1844" s="2">
        <v>526</v>
      </c>
      <c r="H1844" s="3">
        <v>2.1383504618186547E-3</v>
      </c>
      <c r="I1844" s="2">
        <v>245984</v>
      </c>
      <c r="J1844" s="2">
        <v>407238</v>
      </c>
      <c r="K1844" s="2" t="s">
        <v>14771</v>
      </c>
      <c r="L1844" s="2" t="s">
        <v>423</v>
      </c>
      <c r="M1844" s="2" t="s">
        <v>14756</v>
      </c>
      <c r="N1844" s="1" t="str">
        <f t="shared" si="28"/>
        <v>AURANGABAD WEST (SC)112024</v>
      </c>
    </row>
    <row r="1845" spans="1:14" x14ac:dyDescent="0.3">
      <c r="A1845" s="2">
        <v>108</v>
      </c>
      <c r="B1845" s="2" t="s">
        <v>7717</v>
      </c>
      <c r="C1845" s="2" t="s">
        <v>12658</v>
      </c>
      <c r="D1845" s="2" t="s">
        <v>1018</v>
      </c>
      <c r="E1845" s="2">
        <v>12</v>
      </c>
      <c r="F1845" s="2" t="s">
        <v>19</v>
      </c>
      <c r="G1845" s="2">
        <v>342</v>
      </c>
      <c r="H1845" s="3">
        <v>1.3903343306881748E-3</v>
      </c>
      <c r="I1845" s="2">
        <v>245984</v>
      </c>
      <c r="J1845" s="2">
        <v>407238</v>
      </c>
      <c r="K1845" s="2" t="s">
        <v>14771</v>
      </c>
      <c r="L1845" s="2" t="s">
        <v>423</v>
      </c>
      <c r="M1845" s="2" t="s">
        <v>14756</v>
      </c>
      <c r="N1845" s="1" t="str">
        <f t="shared" si="28"/>
        <v>AURANGABAD WEST (SC)122024</v>
      </c>
    </row>
    <row r="1846" spans="1:14" x14ac:dyDescent="0.3">
      <c r="A1846" s="2">
        <v>108</v>
      </c>
      <c r="B1846" s="2" t="s">
        <v>7717</v>
      </c>
      <c r="C1846" s="2" t="s">
        <v>12659</v>
      </c>
      <c r="D1846" s="2" t="s">
        <v>1018</v>
      </c>
      <c r="E1846" s="2">
        <v>13</v>
      </c>
      <c r="F1846" s="2" t="s">
        <v>19</v>
      </c>
      <c r="G1846" s="2">
        <v>339</v>
      </c>
      <c r="H1846" s="3">
        <v>1.3781384155066997E-3</v>
      </c>
      <c r="I1846" s="2">
        <v>245984</v>
      </c>
      <c r="J1846" s="2">
        <v>407238</v>
      </c>
      <c r="K1846" s="2" t="s">
        <v>14771</v>
      </c>
      <c r="L1846" s="2" t="s">
        <v>423</v>
      </c>
      <c r="M1846" s="2" t="s">
        <v>14756</v>
      </c>
      <c r="N1846" s="1" t="str">
        <f t="shared" si="28"/>
        <v>AURANGABAD WEST (SC)132024</v>
      </c>
    </row>
    <row r="1847" spans="1:14" x14ac:dyDescent="0.3">
      <c r="A1847" s="2">
        <v>108</v>
      </c>
      <c r="B1847" s="2" t="s">
        <v>7717</v>
      </c>
      <c r="C1847" s="2" t="s">
        <v>2388</v>
      </c>
      <c r="D1847" s="2" t="s">
        <v>1020</v>
      </c>
      <c r="E1847" s="2">
        <v>14</v>
      </c>
      <c r="F1847" s="2" t="s">
        <v>517</v>
      </c>
      <c r="G1847" s="2">
        <v>238</v>
      </c>
      <c r="H1847" s="3">
        <v>9.6754260439703399E-4</v>
      </c>
      <c r="I1847" s="2">
        <v>245984</v>
      </c>
      <c r="J1847" s="2">
        <v>407238</v>
      </c>
      <c r="K1847" s="2" t="s">
        <v>14771</v>
      </c>
      <c r="L1847" s="2" t="s">
        <v>423</v>
      </c>
      <c r="M1847" s="2" t="s">
        <v>14756</v>
      </c>
      <c r="N1847" s="1" t="str">
        <f t="shared" si="28"/>
        <v>AURANGABAD WEST (SC)142024</v>
      </c>
    </row>
    <row r="1848" spans="1:14" x14ac:dyDescent="0.3">
      <c r="A1848" s="2">
        <v>108</v>
      </c>
      <c r="B1848" s="2" t="s">
        <v>7717</v>
      </c>
      <c r="C1848" s="2" t="s">
        <v>2374</v>
      </c>
      <c r="D1848" s="2" t="s">
        <v>1020</v>
      </c>
      <c r="E1848" s="2">
        <v>15</v>
      </c>
      <c r="F1848" s="2" t="s">
        <v>19</v>
      </c>
      <c r="G1848" s="2">
        <v>219</v>
      </c>
      <c r="H1848" s="3">
        <v>8.9030180824769092E-4</v>
      </c>
      <c r="I1848" s="2">
        <v>245984</v>
      </c>
      <c r="J1848" s="2">
        <v>407238</v>
      </c>
      <c r="K1848" s="2" t="s">
        <v>14771</v>
      </c>
      <c r="L1848" s="2" t="s">
        <v>423</v>
      </c>
      <c r="M1848" s="2" t="s">
        <v>14756</v>
      </c>
      <c r="N1848" s="1" t="str">
        <f t="shared" si="28"/>
        <v>AURANGABAD WEST (SC)152024</v>
      </c>
    </row>
    <row r="1849" spans="1:14" x14ac:dyDescent="0.3">
      <c r="A1849" s="2">
        <v>108</v>
      </c>
      <c r="B1849" s="2" t="s">
        <v>7717</v>
      </c>
      <c r="C1849" s="2" t="s">
        <v>12660</v>
      </c>
      <c r="D1849" s="2" t="s">
        <v>1018</v>
      </c>
      <c r="E1849" s="2">
        <v>16</v>
      </c>
      <c r="F1849" s="2" t="s">
        <v>19</v>
      </c>
      <c r="G1849" s="2">
        <v>211</v>
      </c>
      <c r="H1849" s="3">
        <v>8.5777936776375698E-4</v>
      </c>
      <c r="I1849" s="2">
        <v>245984</v>
      </c>
      <c r="J1849" s="2">
        <v>407238</v>
      </c>
      <c r="K1849" s="2" t="s">
        <v>14771</v>
      </c>
      <c r="L1849" s="2" t="s">
        <v>423</v>
      </c>
      <c r="M1849" s="2" t="s">
        <v>14756</v>
      </c>
      <c r="N1849" s="1" t="str">
        <f t="shared" si="28"/>
        <v>AURANGABAD WEST (SC)162024</v>
      </c>
    </row>
    <row r="1850" spans="1:14" x14ac:dyDescent="0.3">
      <c r="A1850" s="2">
        <v>108</v>
      </c>
      <c r="B1850" s="2" t="s">
        <v>7717</v>
      </c>
      <c r="C1850" s="2" t="s">
        <v>12661</v>
      </c>
      <c r="D1850" s="2" t="s">
        <v>1018</v>
      </c>
      <c r="E1850" s="2">
        <v>17</v>
      </c>
      <c r="F1850" s="2" t="s">
        <v>7718</v>
      </c>
      <c r="G1850" s="2">
        <v>187</v>
      </c>
      <c r="H1850" s="3">
        <v>7.6021204631195527E-4</v>
      </c>
      <c r="I1850" s="2">
        <v>245984</v>
      </c>
      <c r="J1850" s="2">
        <v>407238</v>
      </c>
      <c r="K1850" s="2" t="s">
        <v>14771</v>
      </c>
      <c r="L1850" s="2" t="s">
        <v>423</v>
      </c>
      <c r="M1850" s="2" t="s">
        <v>14756</v>
      </c>
      <c r="N1850" s="1" t="str">
        <f t="shared" si="28"/>
        <v>AURANGABAD WEST (SC)172024</v>
      </c>
    </row>
    <row r="1851" spans="1:14" x14ac:dyDescent="0.3">
      <c r="A1851" s="2">
        <v>108</v>
      </c>
      <c r="B1851" s="2" t="s">
        <v>7717</v>
      </c>
      <c r="C1851" s="2" t="s">
        <v>12662</v>
      </c>
      <c r="D1851" s="2" t="s">
        <v>1018</v>
      </c>
      <c r="E1851" s="2">
        <v>18</v>
      </c>
      <c r="F1851" s="2" t="s">
        <v>1113</v>
      </c>
      <c r="G1851" s="2">
        <v>161</v>
      </c>
      <c r="H1851" s="3">
        <v>6.5451411473917002E-4</v>
      </c>
      <c r="I1851" s="2">
        <v>245984</v>
      </c>
      <c r="J1851" s="2">
        <v>407238</v>
      </c>
      <c r="K1851" s="2" t="s">
        <v>14771</v>
      </c>
      <c r="L1851" s="2" t="s">
        <v>423</v>
      </c>
      <c r="M1851" s="2" t="s">
        <v>14756</v>
      </c>
      <c r="N1851" s="1" t="str">
        <f t="shared" si="28"/>
        <v>AURANGABAD WEST (SC)182024</v>
      </c>
    </row>
    <row r="1852" spans="1:14" x14ac:dyDescent="0.3">
      <c r="A1852" s="2">
        <v>108</v>
      </c>
      <c r="B1852" s="2" t="s">
        <v>7717</v>
      </c>
      <c r="C1852" s="2" t="s">
        <v>12663</v>
      </c>
      <c r="D1852" s="2" t="s">
        <v>1018</v>
      </c>
      <c r="E1852" s="2">
        <v>19</v>
      </c>
      <c r="F1852" s="2" t="s">
        <v>286</v>
      </c>
      <c r="G1852" s="2">
        <v>103</v>
      </c>
      <c r="H1852" s="3">
        <v>4.1872642123064917E-4</v>
      </c>
      <c r="I1852" s="2">
        <v>245984</v>
      </c>
      <c r="J1852" s="2">
        <v>407238</v>
      </c>
      <c r="K1852" s="2" t="s">
        <v>14771</v>
      </c>
      <c r="L1852" s="2" t="s">
        <v>423</v>
      </c>
      <c r="M1852" s="2" t="s">
        <v>14756</v>
      </c>
      <c r="N1852" s="1" t="str">
        <f t="shared" si="28"/>
        <v>AURANGABAD WEST (SC)192024</v>
      </c>
    </row>
    <row r="1853" spans="1:14" x14ac:dyDescent="0.3">
      <c r="A1853" s="2">
        <v>109</v>
      </c>
      <c r="B1853" s="2" t="s">
        <v>7719</v>
      </c>
      <c r="C1853" s="2" t="s">
        <v>5183</v>
      </c>
      <c r="D1853" s="2" t="s">
        <v>1018</v>
      </c>
      <c r="E1853" s="2">
        <v>1</v>
      </c>
      <c r="F1853" s="2" t="s">
        <v>9</v>
      </c>
      <c r="G1853" s="2">
        <v>92471</v>
      </c>
      <c r="H1853" s="3">
        <v>0.43003766916244246</v>
      </c>
      <c r="I1853" s="2">
        <v>215030</v>
      </c>
      <c r="J1853" s="2">
        <v>354686</v>
      </c>
      <c r="K1853" s="2" t="s">
        <v>14771</v>
      </c>
      <c r="L1853" s="2" t="s">
        <v>423</v>
      </c>
      <c r="M1853" s="2" t="s">
        <v>14756</v>
      </c>
      <c r="N1853" s="1" t="str">
        <f t="shared" si="28"/>
        <v>AURANGABAD EAST12024</v>
      </c>
    </row>
    <row r="1854" spans="1:14" x14ac:dyDescent="0.3">
      <c r="A1854" s="2">
        <v>109</v>
      </c>
      <c r="B1854" s="2" t="s">
        <v>7719</v>
      </c>
      <c r="C1854" s="2" t="s">
        <v>2363</v>
      </c>
      <c r="D1854" s="2" t="s">
        <v>1018</v>
      </c>
      <c r="E1854" s="2">
        <v>2</v>
      </c>
      <c r="F1854" s="2" t="s">
        <v>1363</v>
      </c>
      <c r="G1854" s="2">
        <v>90694</v>
      </c>
      <c r="H1854" s="3">
        <v>0.42177370599451242</v>
      </c>
      <c r="I1854" s="2">
        <v>215030</v>
      </c>
      <c r="J1854" s="2">
        <v>354686</v>
      </c>
      <c r="K1854" s="2" t="s">
        <v>14771</v>
      </c>
      <c r="L1854" s="2" t="s">
        <v>423</v>
      </c>
      <c r="M1854" s="2" t="s">
        <v>14756</v>
      </c>
      <c r="N1854" s="1" t="str">
        <f t="shared" si="28"/>
        <v>AURANGABAD EAST22024</v>
      </c>
    </row>
    <row r="1855" spans="1:14" x14ac:dyDescent="0.3">
      <c r="A1855" s="2">
        <v>109</v>
      </c>
      <c r="B1855" s="2" t="s">
        <v>7719</v>
      </c>
      <c r="C1855" s="2" t="s">
        <v>12664</v>
      </c>
      <c r="D1855" s="2" t="s">
        <v>1018</v>
      </c>
      <c r="E1855" s="2">
        <v>3</v>
      </c>
      <c r="F1855" s="2" t="s">
        <v>7</v>
      </c>
      <c r="G1855" s="2">
        <v>12341</v>
      </c>
      <c r="H1855" s="3">
        <v>5.7391991815095571E-2</v>
      </c>
      <c r="I1855" s="2">
        <v>215030</v>
      </c>
      <c r="J1855" s="2">
        <v>354686</v>
      </c>
      <c r="K1855" s="2" t="s">
        <v>14771</v>
      </c>
      <c r="L1855" s="2" t="s">
        <v>423</v>
      </c>
      <c r="M1855" s="2" t="s">
        <v>14756</v>
      </c>
      <c r="N1855" s="1" t="str">
        <f t="shared" si="28"/>
        <v>AURANGABAD EAST32024</v>
      </c>
    </row>
    <row r="1856" spans="1:14" x14ac:dyDescent="0.3">
      <c r="A1856" s="2">
        <v>109</v>
      </c>
      <c r="B1856" s="2" t="s">
        <v>7719</v>
      </c>
      <c r="C1856" s="2" t="s">
        <v>5154</v>
      </c>
      <c r="D1856" s="2" t="s">
        <v>1018</v>
      </c>
      <c r="E1856" s="2">
        <v>4</v>
      </c>
      <c r="F1856" s="2" t="s">
        <v>1023</v>
      </c>
      <c r="G1856" s="2">
        <v>6481</v>
      </c>
      <c r="H1856" s="3">
        <v>3.0139980467841696E-2</v>
      </c>
      <c r="I1856" s="2">
        <v>215030</v>
      </c>
      <c r="J1856" s="2">
        <v>354686</v>
      </c>
      <c r="K1856" s="2" t="s">
        <v>14771</v>
      </c>
      <c r="L1856" s="2" t="s">
        <v>423</v>
      </c>
      <c r="M1856" s="2" t="s">
        <v>14756</v>
      </c>
      <c r="N1856" s="1" t="str">
        <f t="shared" si="28"/>
        <v>AURANGABAD EAST42024</v>
      </c>
    </row>
    <row r="1857" spans="1:14" x14ac:dyDescent="0.3">
      <c r="A1857" s="2">
        <v>109</v>
      </c>
      <c r="B1857" s="2" t="s">
        <v>7719</v>
      </c>
      <c r="C1857" s="2" t="s">
        <v>12665</v>
      </c>
      <c r="D1857" s="2" t="s">
        <v>1018</v>
      </c>
      <c r="E1857" s="2">
        <v>5</v>
      </c>
      <c r="F1857" s="2" t="s">
        <v>31</v>
      </c>
      <c r="G1857" s="2">
        <v>5899</v>
      </c>
      <c r="H1857" s="3">
        <v>2.7433381388643444E-2</v>
      </c>
      <c r="I1857" s="2">
        <v>215030</v>
      </c>
      <c r="J1857" s="2">
        <v>354686</v>
      </c>
      <c r="K1857" s="2" t="s">
        <v>14771</v>
      </c>
      <c r="L1857" s="2" t="s">
        <v>423</v>
      </c>
      <c r="M1857" s="2" t="s">
        <v>14756</v>
      </c>
      <c r="N1857" s="1" t="str">
        <f t="shared" si="28"/>
        <v>AURANGABAD EAST52024</v>
      </c>
    </row>
    <row r="1858" spans="1:14" x14ac:dyDescent="0.3">
      <c r="A1858" s="2">
        <v>109</v>
      </c>
      <c r="B1858" s="2" t="s">
        <v>7719</v>
      </c>
      <c r="C1858" s="2" t="s">
        <v>22</v>
      </c>
      <c r="D1858" s="2" t="s">
        <v>7923</v>
      </c>
      <c r="E1858" s="2">
        <v>6</v>
      </c>
      <c r="F1858" s="2" t="s">
        <v>22</v>
      </c>
      <c r="G1858" s="2">
        <v>1273</v>
      </c>
      <c r="H1858" s="3">
        <v>5.920104171510952E-3</v>
      </c>
      <c r="I1858" s="2">
        <v>215030</v>
      </c>
      <c r="J1858" s="2">
        <v>354686</v>
      </c>
      <c r="K1858" s="2" t="s">
        <v>14771</v>
      </c>
      <c r="L1858" s="2" t="s">
        <v>423</v>
      </c>
      <c r="M1858" s="2" t="s">
        <v>14756</v>
      </c>
      <c r="N1858" s="1" t="str">
        <f t="shared" si="28"/>
        <v>AURANGABAD EAST62024</v>
      </c>
    </row>
    <row r="1859" spans="1:14" x14ac:dyDescent="0.3">
      <c r="A1859" s="2">
        <v>109</v>
      </c>
      <c r="B1859" s="2" t="s">
        <v>7719</v>
      </c>
      <c r="C1859" s="2" t="s">
        <v>12666</v>
      </c>
      <c r="D1859" s="2" t="s">
        <v>1020</v>
      </c>
      <c r="E1859" s="2">
        <v>7</v>
      </c>
      <c r="F1859" s="2" t="s">
        <v>11</v>
      </c>
      <c r="G1859" s="2">
        <v>1228</v>
      </c>
      <c r="H1859" s="3">
        <v>5.7108310468306752E-3</v>
      </c>
      <c r="I1859" s="2">
        <v>215030</v>
      </c>
      <c r="J1859" s="2">
        <v>354686</v>
      </c>
      <c r="K1859" s="2" t="s">
        <v>14771</v>
      </c>
      <c r="L1859" s="2" t="s">
        <v>423</v>
      </c>
      <c r="M1859" s="2" t="s">
        <v>14756</v>
      </c>
      <c r="N1859" s="1" t="str">
        <f t="shared" ref="N1859:N1922" si="29">B1859&amp;E1859&amp;2024</f>
        <v>AURANGABAD EAST72024</v>
      </c>
    </row>
    <row r="1860" spans="1:14" x14ac:dyDescent="0.3">
      <c r="A1860" s="2">
        <v>109</v>
      </c>
      <c r="B1860" s="2" t="s">
        <v>7719</v>
      </c>
      <c r="C1860" s="2" t="s">
        <v>12667</v>
      </c>
      <c r="D1860" s="2" t="s">
        <v>1018</v>
      </c>
      <c r="E1860" s="2">
        <v>8</v>
      </c>
      <c r="F1860" s="2" t="s">
        <v>19</v>
      </c>
      <c r="G1860" s="2">
        <v>671</v>
      </c>
      <c r="H1860" s="3">
        <v>3.1204948146770217E-3</v>
      </c>
      <c r="I1860" s="2">
        <v>215030</v>
      </c>
      <c r="J1860" s="2">
        <v>354686</v>
      </c>
      <c r="K1860" s="2" t="s">
        <v>14771</v>
      </c>
      <c r="L1860" s="2" t="s">
        <v>423</v>
      </c>
      <c r="M1860" s="2" t="s">
        <v>14756</v>
      </c>
      <c r="N1860" s="1" t="str">
        <f t="shared" si="29"/>
        <v>AURANGABAD EAST82024</v>
      </c>
    </row>
    <row r="1861" spans="1:14" x14ac:dyDescent="0.3">
      <c r="A1861" s="2">
        <v>109</v>
      </c>
      <c r="B1861" s="2" t="s">
        <v>7719</v>
      </c>
      <c r="C1861" s="2" t="s">
        <v>5196</v>
      </c>
      <c r="D1861" s="2" t="s">
        <v>1018</v>
      </c>
      <c r="E1861" s="2">
        <v>9</v>
      </c>
      <c r="F1861" s="2" t="s">
        <v>2329</v>
      </c>
      <c r="G1861" s="2">
        <v>567</v>
      </c>
      <c r="H1861" s="3">
        <v>2.6368413709714923E-3</v>
      </c>
      <c r="I1861" s="2">
        <v>215030</v>
      </c>
      <c r="J1861" s="2">
        <v>354686</v>
      </c>
      <c r="K1861" s="2" t="s">
        <v>14771</v>
      </c>
      <c r="L1861" s="2" t="s">
        <v>423</v>
      </c>
      <c r="M1861" s="2" t="s">
        <v>14756</v>
      </c>
      <c r="N1861" s="1" t="str">
        <f t="shared" si="29"/>
        <v>AURANGABAD EAST92024</v>
      </c>
    </row>
    <row r="1862" spans="1:14" x14ac:dyDescent="0.3">
      <c r="A1862" s="2">
        <v>109</v>
      </c>
      <c r="B1862" s="2" t="s">
        <v>7719</v>
      </c>
      <c r="C1862" s="2" t="s">
        <v>12668</v>
      </c>
      <c r="D1862" s="2" t="s">
        <v>1018</v>
      </c>
      <c r="E1862" s="2">
        <v>10</v>
      </c>
      <c r="F1862" s="2" t="s">
        <v>19</v>
      </c>
      <c r="G1862" s="2">
        <v>495</v>
      </c>
      <c r="H1862" s="3">
        <v>2.302004371483049E-3</v>
      </c>
      <c r="I1862" s="2">
        <v>215030</v>
      </c>
      <c r="J1862" s="2">
        <v>354686</v>
      </c>
      <c r="K1862" s="2" t="s">
        <v>14771</v>
      </c>
      <c r="L1862" s="2" t="s">
        <v>423</v>
      </c>
      <c r="M1862" s="2" t="s">
        <v>14756</v>
      </c>
      <c r="N1862" s="1" t="str">
        <f t="shared" si="29"/>
        <v>AURANGABAD EAST102024</v>
      </c>
    </row>
    <row r="1863" spans="1:14" x14ac:dyDescent="0.3">
      <c r="A1863" s="2">
        <v>109</v>
      </c>
      <c r="B1863" s="2" t="s">
        <v>7719</v>
      </c>
      <c r="C1863" s="2" t="s">
        <v>9218</v>
      </c>
      <c r="D1863" s="2" t="s">
        <v>1020</v>
      </c>
      <c r="E1863" s="2">
        <v>11</v>
      </c>
      <c r="F1863" s="2" t="s">
        <v>19</v>
      </c>
      <c r="G1863" s="2">
        <v>472</v>
      </c>
      <c r="H1863" s="3">
        <v>2.1950425522020184E-3</v>
      </c>
      <c r="I1863" s="2">
        <v>215030</v>
      </c>
      <c r="J1863" s="2">
        <v>354686</v>
      </c>
      <c r="K1863" s="2" t="s">
        <v>14771</v>
      </c>
      <c r="L1863" s="2" t="s">
        <v>423</v>
      </c>
      <c r="M1863" s="2" t="s">
        <v>14756</v>
      </c>
      <c r="N1863" s="1" t="str">
        <f t="shared" si="29"/>
        <v>AURANGABAD EAST112024</v>
      </c>
    </row>
    <row r="1864" spans="1:14" x14ac:dyDescent="0.3">
      <c r="A1864" s="2">
        <v>109</v>
      </c>
      <c r="B1864" s="2" t="s">
        <v>7719</v>
      </c>
      <c r="C1864" s="2" t="s">
        <v>12669</v>
      </c>
      <c r="D1864" s="2" t="s">
        <v>1018</v>
      </c>
      <c r="E1864" s="2">
        <v>12</v>
      </c>
      <c r="F1864" s="2" t="s">
        <v>2637</v>
      </c>
      <c r="G1864" s="2">
        <v>368</v>
      </c>
      <c r="H1864" s="3">
        <v>1.7113891084964889E-3</v>
      </c>
      <c r="I1864" s="2">
        <v>215030</v>
      </c>
      <c r="J1864" s="2">
        <v>354686</v>
      </c>
      <c r="K1864" s="2" t="s">
        <v>14771</v>
      </c>
      <c r="L1864" s="2" t="s">
        <v>423</v>
      </c>
      <c r="M1864" s="2" t="s">
        <v>14756</v>
      </c>
      <c r="N1864" s="1" t="str">
        <f t="shared" si="29"/>
        <v>AURANGABAD EAST122024</v>
      </c>
    </row>
    <row r="1865" spans="1:14" x14ac:dyDescent="0.3">
      <c r="A1865" s="2">
        <v>109</v>
      </c>
      <c r="B1865" s="2" t="s">
        <v>7719</v>
      </c>
      <c r="C1865" s="2" t="s">
        <v>12670</v>
      </c>
      <c r="D1865" s="2" t="s">
        <v>1020</v>
      </c>
      <c r="E1865" s="2">
        <v>13</v>
      </c>
      <c r="F1865" s="2" t="s">
        <v>19</v>
      </c>
      <c r="G1865" s="2">
        <v>315</v>
      </c>
      <c r="H1865" s="3">
        <v>1.4649118727619401E-3</v>
      </c>
      <c r="I1865" s="2">
        <v>215030</v>
      </c>
      <c r="J1865" s="2">
        <v>354686</v>
      </c>
      <c r="K1865" s="2" t="s">
        <v>14771</v>
      </c>
      <c r="L1865" s="2" t="s">
        <v>423</v>
      </c>
      <c r="M1865" s="2" t="s">
        <v>14756</v>
      </c>
      <c r="N1865" s="1" t="str">
        <f t="shared" si="29"/>
        <v>AURANGABAD EAST132024</v>
      </c>
    </row>
    <row r="1866" spans="1:14" x14ac:dyDescent="0.3">
      <c r="A1866" s="2">
        <v>109</v>
      </c>
      <c r="B1866" s="2" t="s">
        <v>7719</v>
      </c>
      <c r="C1866" s="2" t="s">
        <v>12671</v>
      </c>
      <c r="D1866" s="2" t="s">
        <v>1020</v>
      </c>
      <c r="E1866" s="2">
        <v>14</v>
      </c>
      <c r="F1866" s="2" t="s">
        <v>19</v>
      </c>
      <c r="G1866" s="2">
        <v>188</v>
      </c>
      <c r="H1866" s="3">
        <v>8.7429660977538014E-4</v>
      </c>
      <c r="I1866" s="2">
        <v>215030</v>
      </c>
      <c r="J1866" s="2">
        <v>354686</v>
      </c>
      <c r="K1866" s="2" t="s">
        <v>14771</v>
      </c>
      <c r="L1866" s="2" t="s">
        <v>423</v>
      </c>
      <c r="M1866" s="2" t="s">
        <v>14756</v>
      </c>
      <c r="N1866" s="1" t="str">
        <f t="shared" si="29"/>
        <v>AURANGABAD EAST142024</v>
      </c>
    </row>
    <row r="1867" spans="1:14" x14ac:dyDescent="0.3">
      <c r="A1867" s="2">
        <v>109</v>
      </c>
      <c r="B1867" s="2" t="s">
        <v>7719</v>
      </c>
      <c r="C1867" s="2" t="s">
        <v>12672</v>
      </c>
      <c r="D1867" s="2" t="s">
        <v>1018</v>
      </c>
      <c r="E1867" s="2">
        <v>15</v>
      </c>
      <c r="F1867" s="2" t="s">
        <v>693</v>
      </c>
      <c r="G1867" s="2">
        <v>155</v>
      </c>
      <c r="H1867" s="3">
        <v>7.2082965167651026E-4</v>
      </c>
      <c r="I1867" s="2">
        <v>215030</v>
      </c>
      <c r="J1867" s="2">
        <v>354686</v>
      </c>
      <c r="K1867" s="2" t="s">
        <v>14771</v>
      </c>
      <c r="L1867" s="2" t="s">
        <v>423</v>
      </c>
      <c r="M1867" s="2" t="s">
        <v>14756</v>
      </c>
      <c r="N1867" s="1" t="str">
        <f t="shared" si="29"/>
        <v>AURANGABAD EAST152024</v>
      </c>
    </row>
    <row r="1868" spans="1:14" x14ac:dyDescent="0.3">
      <c r="A1868" s="2">
        <v>109</v>
      </c>
      <c r="B1868" s="2" t="s">
        <v>7719</v>
      </c>
      <c r="C1868" s="2" t="s">
        <v>12673</v>
      </c>
      <c r="D1868" s="2" t="s">
        <v>1018</v>
      </c>
      <c r="E1868" s="2">
        <v>16</v>
      </c>
      <c r="F1868" s="2" t="s">
        <v>7628</v>
      </c>
      <c r="G1868" s="2">
        <v>153</v>
      </c>
      <c r="H1868" s="3">
        <v>7.1152862391294237E-4</v>
      </c>
      <c r="I1868" s="2">
        <v>215030</v>
      </c>
      <c r="J1868" s="2">
        <v>354686</v>
      </c>
      <c r="K1868" s="2" t="s">
        <v>14771</v>
      </c>
      <c r="L1868" s="2" t="s">
        <v>423</v>
      </c>
      <c r="M1868" s="2" t="s">
        <v>14756</v>
      </c>
      <c r="N1868" s="1" t="str">
        <f t="shared" si="29"/>
        <v>AURANGABAD EAST162024</v>
      </c>
    </row>
    <row r="1869" spans="1:14" x14ac:dyDescent="0.3">
      <c r="A1869" s="2">
        <v>109</v>
      </c>
      <c r="B1869" s="2" t="s">
        <v>7719</v>
      </c>
      <c r="C1869" s="2" t="s">
        <v>12674</v>
      </c>
      <c r="D1869" s="2" t="s">
        <v>1020</v>
      </c>
      <c r="E1869" s="2">
        <v>17</v>
      </c>
      <c r="F1869" s="2" t="s">
        <v>19</v>
      </c>
      <c r="G1869" s="2">
        <v>142</v>
      </c>
      <c r="H1869" s="3">
        <v>6.6037297121331908E-4</v>
      </c>
      <c r="I1869" s="2">
        <v>215030</v>
      </c>
      <c r="J1869" s="2">
        <v>354686</v>
      </c>
      <c r="K1869" s="2" t="s">
        <v>14771</v>
      </c>
      <c r="L1869" s="2" t="s">
        <v>423</v>
      </c>
      <c r="M1869" s="2" t="s">
        <v>14756</v>
      </c>
      <c r="N1869" s="1" t="str">
        <f t="shared" si="29"/>
        <v>AURANGABAD EAST172024</v>
      </c>
    </row>
    <row r="1870" spans="1:14" x14ac:dyDescent="0.3">
      <c r="A1870" s="2">
        <v>109</v>
      </c>
      <c r="B1870" s="2" t="s">
        <v>7719</v>
      </c>
      <c r="C1870" s="2" t="s">
        <v>12675</v>
      </c>
      <c r="D1870" s="2" t="s">
        <v>1018</v>
      </c>
      <c r="E1870" s="2">
        <v>18</v>
      </c>
      <c r="F1870" s="2" t="s">
        <v>19</v>
      </c>
      <c r="G1870" s="2">
        <v>130</v>
      </c>
      <c r="H1870" s="3">
        <v>6.0456680463191184E-4</v>
      </c>
      <c r="I1870" s="2">
        <v>215030</v>
      </c>
      <c r="J1870" s="2">
        <v>354686</v>
      </c>
      <c r="K1870" s="2" t="s">
        <v>14771</v>
      </c>
      <c r="L1870" s="2" t="s">
        <v>423</v>
      </c>
      <c r="M1870" s="2" t="s">
        <v>14756</v>
      </c>
      <c r="N1870" s="1" t="str">
        <f t="shared" si="29"/>
        <v>AURANGABAD EAST182024</v>
      </c>
    </row>
    <row r="1871" spans="1:14" x14ac:dyDescent="0.3">
      <c r="A1871" s="2">
        <v>109</v>
      </c>
      <c r="B1871" s="2" t="s">
        <v>7719</v>
      </c>
      <c r="C1871" s="2" t="s">
        <v>12676</v>
      </c>
      <c r="D1871" s="2" t="s">
        <v>1018</v>
      </c>
      <c r="E1871" s="2">
        <v>19</v>
      </c>
      <c r="F1871" s="2" t="s">
        <v>1053</v>
      </c>
      <c r="G1871" s="2">
        <v>113</v>
      </c>
      <c r="H1871" s="3">
        <v>5.2550806864158487E-4</v>
      </c>
      <c r="I1871" s="2">
        <v>215030</v>
      </c>
      <c r="J1871" s="2">
        <v>354686</v>
      </c>
      <c r="K1871" s="2" t="s">
        <v>14771</v>
      </c>
      <c r="L1871" s="2" t="s">
        <v>423</v>
      </c>
      <c r="M1871" s="2" t="s">
        <v>14756</v>
      </c>
      <c r="N1871" s="1" t="str">
        <f t="shared" si="29"/>
        <v>AURANGABAD EAST192024</v>
      </c>
    </row>
    <row r="1872" spans="1:14" x14ac:dyDescent="0.3">
      <c r="A1872" s="2">
        <v>109</v>
      </c>
      <c r="B1872" s="2" t="s">
        <v>7719</v>
      </c>
      <c r="C1872" s="2" t="s">
        <v>12659</v>
      </c>
      <c r="D1872" s="2" t="s">
        <v>1018</v>
      </c>
      <c r="E1872" s="2">
        <v>20</v>
      </c>
      <c r="F1872" s="2" t="s">
        <v>19</v>
      </c>
      <c r="G1872" s="2">
        <v>101</v>
      </c>
      <c r="H1872" s="3">
        <v>4.6970190206017763E-4</v>
      </c>
      <c r="I1872" s="2">
        <v>215030</v>
      </c>
      <c r="J1872" s="2">
        <v>354686</v>
      </c>
      <c r="K1872" s="2" t="s">
        <v>14771</v>
      </c>
      <c r="L1872" s="2" t="s">
        <v>423</v>
      </c>
      <c r="M1872" s="2" t="s">
        <v>14756</v>
      </c>
      <c r="N1872" s="1" t="str">
        <f t="shared" si="29"/>
        <v>AURANGABAD EAST202024</v>
      </c>
    </row>
    <row r="1873" spans="1:14" x14ac:dyDescent="0.3">
      <c r="A1873" s="2">
        <v>109</v>
      </c>
      <c r="B1873" s="2" t="s">
        <v>7719</v>
      </c>
      <c r="C1873" s="2" t="s">
        <v>12677</v>
      </c>
      <c r="D1873" s="2" t="s">
        <v>1018</v>
      </c>
      <c r="E1873" s="2">
        <v>21</v>
      </c>
      <c r="F1873" s="2" t="s">
        <v>19</v>
      </c>
      <c r="G1873" s="2">
        <v>99</v>
      </c>
      <c r="H1873" s="3">
        <v>4.604008742966098E-4</v>
      </c>
      <c r="I1873" s="2">
        <v>215030</v>
      </c>
      <c r="J1873" s="2">
        <v>354686</v>
      </c>
      <c r="K1873" s="2" t="s">
        <v>14771</v>
      </c>
      <c r="L1873" s="2" t="s">
        <v>423</v>
      </c>
      <c r="M1873" s="2" t="s">
        <v>14756</v>
      </c>
      <c r="N1873" s="1" t="str">
        <f t="shared" si="29"/>
        <v>AURANGABAD EAST212024</v>
      </c>
    </row>
    <row r="1874" spans="1:14" x14ac:dyDescent="0.3">
      <c r="A1874" s="2">
        <v>109</v>
      </c>
      <c r="B1874" s="2" t="s">
        <v>7719</v>
      </c>
      <c r="C1874" s="2" t="s">
        <v>12678</v>
      </c>
      <c r="D1874" s="2" t="s">
        <v>1018</v>
      </c>
      <c r="E1874" s="2">
        <v>22</v>
      </c>
      <c r="F1874" s="2" t="s">
        <v>19</v>
      </c>
      <c r="G1874" s="2">
        <v>98</v>
      </c>
      <c r="H1874" s="3">
        <v>4.5575036041482585E-4</v>
      </c>
      <c r="I1874" s="2">
        <v>215030</v>
      </c>
      <c r="J1874" s="2">
        <v>354686</v>
      </c>
      <c r="K1874" s="2" t="s">
        <v>14771</v>
      </c>
      <c r="L1874" s="2" t="s">
        <v>423</v>
      </c>
      <c r="M1874" s="2" t="s">
        <v>14756</v>
      </c>
      <c r="N1874" s="1" t="str">
        <f t="shared" si="29"/>
        <v>AURANGABAD EAST222024</v>
      </c>
    </row>
    <row r="1875" spans="1:14" x14ac:dyDescent="0.3">
      <c r="A1875" s="2">
        <v>109</v>
      </c>
      <c r="B1875" s="2" t="s">
        <v>7719</v>
      </c>
      <c r="C1875" s="2" t="s">
        <v>12679</v>
      </c>
      <c r="D1875" s="2" t="s">
        <v>1018</v>
      </c>
      <c r="E1875" s="2">
        <v>23</v>
      </c>
      <c r="F1875" s="2" t="s">
        <v>19</v>
      </c>
      <c r="G1875" s="2">
        <v>94</v>
      </c>
      <c r="H1875" s="3">
        <v>4.3714830488769007E-4</v>
      </c>
      <c r="I1875" s="2">
        <v>215030</v>
      </c>
      <c r="J1875" s="2">
        <v>354686</v>
      </c>
      <c r="K1875" s="2" t="s">
        <v>14771</v>
      </c>
      <c r="L1875" s="2" t="s">
        <v>423</v>
      </c>
      <c r="M1875" s="2" t="s">
        <v>14756</v>
      </c>
      <c r="N1875" s="1" t="str">
        <f t="shared" si="29"/>
        <v>AURANGABAD EAST232024</v>
      </c>
    </row>
    <row r="1876" spans="1:14" x14ac:dyDescent="0.3">
      <c r="A1876" s="2">
        <v>109</v>
      </c>
      <c r="B1876" s="2" t="s">
        <v>7719</v>
      </c>
      <c r="C1876" s="2" t="s">
        <v>12680</v>
      </c>
      <c r="D1876" s="2" t="s">
        <v>1018</v>
      </c>
      <c r="E1876" s="2">
        <v>24</v>
      </c>
      <c r="F1876" s="2" t="s">
        <v>19</v>
      </c>
      <c r="G1876" s="2">
        <v>88</v>
      </c>
      <c r="H1876" s="3">
        <v>4.0924522159698645E-4</v>
      </c>
      <c r="I1876" s="2">
        <v>215030</v>
      </c>
      <c r="J1876" s="2">
        <v>354686</v>
      </c>
      <c r="K1876" s="2" t="s">
        <v>14771</v>
      </c>
      <c r="L1876" s="2" t="s">
        <v>423</v>
      </c>
      <c r="M1876" s="2" t="s">
        <v>14756</v>
      </c>
      <c r="N1876" s="1" t="str">
        <f t="shared" si="29"/>
        <v>AURANGABAD EAST242024</v>
      </c>
    </row>
    <row r="1877" spans="1:14" x14ac:dyDescent="0.3">
      <c r="A1877" s="2">
        <v>109</v>
      </c>
      <c r="B1877" s="2" t="s">
        <v>7719</v>
      </c>
      <c r="C1877" s="2" t="s">
        <v>12681</v>
      </c>
      <c r="D1877" s="2" t="s">
        <v>1018</v>
      </c>
      <c r="E1877" s="2">
        <v>25</v>
      </c>
      <c r="F1877" s="2" t="s">
        <v>19</v>
      </c>
      <c r="G1877" s="2">
        <v>82</v>
      </c>
      <c r="H1877" s="3">
        <v>3.8134213830628283E-4</v>
      </c>
      <c r="I1877" s="2">
        <v>215030</v>
      </c>
      <c r="J1877" s="2">
        <v>354686</v>
      </c>
      <c r="K1877" s="2" t="s">
        <v>14771</v>
      </c>
      <c r="L1877" s="2" t="s">
        <v>423</v>
      </c>
      <c r="M1877" s="2" t="s">
        <v>14756</v>
      </c>
      <c r="N1877" s="1" t="str">
        <f t="shared" si="29"/>
        <v>AURANGABAD EAST252024</v>
      </c>
    </row>
    <row r="1878" spans="1:14" x14ac:dyDescent="0.3">
      <c r="A1878" s="2">
        <v>109</v>
      </c>
      <c r="B1878" s="2" t="s">
        <v>7719</v>
      </c>
      <c r="C1878" s="2" t="s">
        <v>12682</v>
      </c>
      <c r="D1878" s="2" t="s">
        <v>1018</v>
      </c>
      <c r="E1878" s="2">
        <v>26</v>
      </c>
      <c r="F1878" s="2" t="s">
        <v>19</v>
      </c>
      <c r="G1878" s="2">
        <v>67</v>
      </c>
      <c r="H1878" s="3">
        <v>3.1158443007952381E-4</v>
      </c>
      <c r="I1878" s="2">
        <v>215030</v>
      </c>
      <c r="J1878" s="2">
        <v>354686</v>
      </c>
      <c r="K1878" s="2" t="s">
        <v>14771</v>
      </c>
      <c r="L1878" s="2" t="s">
        <v>423</v>
      </c>
      <c r="M1878" s="2" t="s">
        <v>14756</v>
      </c>
      <c r="N1878" s="1" t="str">
        <f t="shared" si="29"/>
        <v>AURANGABAD EAST262024</v>
      </c>
    </row>
    <row r="1879" spans="1:14" x14ac:dyDescent="0.3">
      <c r="A1879" s="2">
        <v>109</v>
      </c>
      <c r="B1879" s="2" t="s">
        <v>7719</v>
      </c>
      <c r="C1879" s="2" t="s">
        <v>12683</v>
      </c>
      <c r="D1879" s="2" t="s">
        <v>1018</v>
      </c>
      <c r="E1879" s="2">
        <v>27</v>
      </c>
      <c r="F1879" s="2" t="s">
        <v>19</v>
      </c>
      <c r="G1879" s="2">
        <v>65</v>
      </c>
      <c r="H1879" s="3">
        <v>3.0228340231595592E-4</v>
      </c>
      <c r="I1879" s="2">
        <v>215030</v>
      </c>
      <c r="J1879" s="2">
        <v>354686</v>
      </c>
      <c r="K1879" s="2" t="s">
        <v>14771</v>
      </c>
      <c r="L1879" s="2" t="s">
        <v>423</v>
      </c>
      <c r="M1879" s="2" t="s">
        <v>14756</v>
      </c>
      <c r="N1879" s="1" t="str">
        <f t="shared" si="29"/>
        <v>AURANGABAD EAST272024</v>
      </c>
    </row>
    <row r="1880" spans="1:14" x14ac:dyDescent="0.3">
      <c r="A1880" s="2">
        <v>109</v>
      </c>
      <c r="B1880" s="2" t="s">
        <v>7719</v>
      </c>
      <c r="C1880" s="2" t="s">
        <v>12684</v>
      </c>
      <c r="D1880" s="2" t="s">
        <v>1018</v>
      </c>
      <c r="E1880" s="2">
        <v>28</v>
      </c>
      <c r="F1880" s="2" t="s">
        <v>19</v>
      </c>
      <c r="G1880" s="2">
        <v>62</v>
      </c>
      <c r="H1880" s="3">
        <v>2.8833186067060408E-4</v>
      </c>
      <c r="I1880" s="2">
        <v>215030</v>
      </c>
      <c r="J1880" s="2">
        <v>354686</v>
      </c>
      <c r="K1880" s="2" t="s">
        <v>14771</v>
      </c>
      <c r="L1880" s="2" t="s">
        <v>423</v>
      </c>
      <c r="M1880" s="2" t="s">
        <v>14756</v>
      </c>
      <c r="N1880" s="1" t="str">
        <f t="shared" si="29"/>
        <v>AURANGABAD EAST282024</v>
      </c>
    </row>
    <row r="1881" spans="1:14" x14ac:dyDescent="0.3">
      <c r="A1881" s="2">
        <v>109</v>
      </c>
      <c r="B1881" s="2" t="s">
        <v>7719</v>
      </c>
      <c r="C1881" s="2" t="s">
        <v>12685</v>
      </c>
      <c r="D1881" s="2" t="s">
        <v>1020</v>
      </c>
      <c r="E1881" s="2">
        <v>29</v>
      </c>
      <c r="F1881" s="2" t="s">
        <v>19</v>
      </c>
      <c r="G1881" s="2">
        <v>61</v>
      </c>
      <c r="H1881" s="3">
        <v>2.8368134678882019E-4</v>
      </c>
      <c r="I1881" s="2">
        <v>215030</v>
      </c>
      <c r="J1881" s="2">
        <v>354686</v>
      </c>
      <c r="K1881" s="2" t="s">
        <v>14771</v>
      </c>
      <c r="L1881" s="2" t="s">
        <v>423</v>
      </c>
      <c r="M1881" s="2" t="s">
        <v>14756</v>
      </c>
      <c r="N1881" s="1" t="str">
        <f t="shared" si="29"/>
        <v>AURANGABAD EAST292024</v>
      </c>
    </row>
    <row r="1882" spans="1:14" x14ac:dyDescent="0.3">
      <c r="A1882" s="2">
        <v>109</v>
      </c>
      <c r="B1882" s="2" t="s">
        <v>7719</v>
      </c>
      <c r="C1882" s="2" t="s">
        <v>12686</v>
      </c>
      <c r="D1882" s="2" t="s">
        <v>1018</v>
      </c>
      <c r="E1882" s="2">
        <v>30</v>
      </c>
      <c r="F1882" s="2" t="s">
        <v>7711</v>
      </c>
      <c r="G1882" s="2">
        <v>57</v>
      </c>
      <c r="H1882" s="3">
        <v>2.6507929126168441E-4</v>
      </c>
      <c r="I1882" s="2">
        <v>215030</v>
      </c>
      <c r="J1882" s="2">
        <v>354686</v>
      </c>
      <c r="K1882" s="2" t="s">
        <v>14771</v>
      </c>
      <c r="L1882" s="2" t="s">
        <v>423</v>
      </c>
      <c r="M1882" s="2" t="s">
        <v>14756</v>
      </c>
      <c r="N1882" s="1" t="str">
        <f t="shared" si="29"/>
        <v>AURANGABAD EAST302024</v>
      </c>
    </row>
    <row r="1883" spans="1:14" x14ac:dyDescent="0.3">
      <c r="A1883" s="2">
        <v>110</v>
      </c>
      <c r="B1883" s="2" t="s">
        <v>7720</v>
      </c>
      <c r="C1883" s="2" t="s">
        <v>12687</v>
      </c>
      <c r="D1883" s="2" t="s">
        <v>1018</v>
      </c>
      <c r="E1883" s="2">
        <v>1</v>
      </c>
      <c r="F1883" s="2" t="s">
        <v>103</v>
      </c>
      <c r="G1883" s="2">
        <v>130930</v>
      </c>
      <c r="H1883" s="3">
        <v>0.5190753140895269</v>
      </c>
      <c r="I1883" s="2">
        <v>252237</v>
      </c>
      <c r="J1883" s="2">
        <v>325485</v>
      </c>
      <c r="K1883" s="2" t="s">
        <v>399</v>
      </c>
      <c r="L1883" s="2" t="s">
        <v>423</v>
      </c>
      <c r="M1883" s="2" t="s">
        <v>14756</v>
      </c>
      <c r="N1883" s="1" t="str">
        <f t="shared" si="29"/>
        <v>PAITHAN12024</v>
      </c>
    </row>
    <row r="1884" spans="1:14" x14ac:dyDescent="0.3">
      <c r="A1884" s="2">
        <v>110</v>
      </c>
      <c r="B1884" s="2" t="s">
        <v>7720</v>
      </c>
      <c r="C1884" s="2" t="s">
        <v>12688</v>
      </c>
      <c r="D1884" s="2" t="s">
        <v>1018</v>
      </c>
      <c r="E1884" s="2">
        <v>2</v>
      </c>
      <c r="F1884" s="2" t="s">
        <v>1977</v>
      </c>
      <c r="G1884" s="2">
        <v>102443</v>
      </c>
      <c r="H1884" s="3">
        <v>0.40613787826528225</v>
      </c>
      <c r="I1884" s="2">
        <v>252237</v>
      </c>
      <c r="J1884" s="2">
        <v>325485</v>
      </c>
      <c r="K1884" s="2" t="s">
        <v>399</v>
      </c>
      <c r="L1884" s="2" t="s">
        <v>423</v>
      </c>
      <c r="M1884" s="2" t="s">
        <v>14756</v>
      </c>
      <c r="N1884" s="1" t="str">
        <f t="shared" si="29"/>
        <v>PAITHAN22024</v>
      </c>
    </row>
    <row r="1885" spans="1:14" x14ac:dyDescent="0.3">
      <c r="A1885" s="2">
        <v>110</v>
      </c>
      <c r="B1885" s="2" t="s">
        <v>7720</v>
      </c>
      <c r="C1885" s="2" t="s">
        <v>12689</v>
      </c>
      <c r="D1885" s="2" t="s">
        <v>1018</v>
      </c>
      <c r="E1885" s="2">
        <v>3</v>
      </c>
      <c r="F1885" s="2" t="s">
        <v>753</v>
      </c>
      <c r="G1885" s="2">
        <v>6287</v>
      </c>
      <c r="H1885" s="3">
        <v>2.4924971356303793E-2</v>
      </c>
      <c r="I1885" s="2">
        <v>252237</v>
      </c>
      <c r="J1885" s="2">
        <v>325485</v>
      </c>
      <c r="K1885" s="2" t="s">
        <v>399</v>
      </c>
      <c r="L1885" s="2" t="s">
        <v>423</v>
      </c>
      <c r="M1885" s="2" t="s">
        <v>14756</v>
      </c>
      <c r="N1885" s="1" t="str">
        <f t="shared" si="29"/>
        <v>PAITHAN32024</v>
      </c>
    </row>
    <row r="1886" spans="1:14" x14ac:dyDescent="0.3">
      <c r="A1886" s="2">
        <v>110</v>
      </c>
      <c r="B1886" s="2" t="s">
        <v>7720</v>
      </c>
      <c r="C1886" s="2" t="s">
        <v>12690</v>
      </c>
      <c r="D1886" s="2" t="s">
        <v>1018</v>
      </c>
      <c r="E1886" s="2">
        <v>4</v>
      </c>
      <c r="F1886" s="2" t="s">
        <v>1023</v>
      </c>
      <c r="G1886" s="2">
        <v>3175</v>
      </c>
      <c r="H1886" s="3">
        <v>1.2587368229086137E-2</v>
      </c>
      <c r="I1886" s="2">
        <v>252237</v>
      </c>
      <c r="J1886" s="2">
        <v>325485</v>
      </c>
      <c r="K1886" s="2" t="s">
        <v>399</v>
      </c>
      <c r="L1886" s="2" t="s">
        <v>423</v>
      </c>
      <c r="M1886" s="2" t="s">
        <v>14756</v>
      </c>
      <c r="N1886" s="1" t="str">
        <f t="shared" si="29"/>
        <v>PAITHAN42024</v>
      </c>
    </row>
    <row r="1887" spans="1:14" x14ac:dyDescent="0.3">
      <c r="A1887" s="2">
        <v>110</v>
      </c>
      <c r="B1887" s="2" t="s">
        <v>7720</v>
      </c>
      <c r="C1887" s="2" t="s">
        <v>12691</v>
      </c>
      <c r="D1887" s="2" t="s">
        <v>1018</v>
      </c>
      <c r="E1887" s="2">
        <v>5</v>
      </c>
      <c r="F1887" s="2" t="s">
        <v>19</v>
      </c>
      <c r="G1887" s="2">
        <v>1667</v>
      </c>
      <c r="H1887" s="3">
        <v>6.6088638859485328E-3</v>
      </c>
      <c r="I1887" s="2">
        <v>252237</v>
      </c>
      <c r="J1887" s="2">
        <v>325485</v>
      </c>
      <c r="K1887" s="2" t="s">
        <v>399</v>
      </c>
      <c r="L1887" s="2" t="s">
        <v>423</v>
      </c>
      <c r="M1887" s="2" t="s">
        <v>14756</v>
      </c>
      <c r="N1887" s="1" t="str">
        <f t="shared" si="29"/>
        <v>PAITHAN52024</v>
      </c>
    </row>
    <row r="1888" spans="1:14" x14ac:dyDescent="0.3">
      <c r="A1888" s="2">
        <v>110</v>
      </c>
      <c r="B1888" s="2" t="s">
        <v>7720</v>
      </c>
      <c r="C1888" s="2" t="s">
        <v>22</v>
      </c>
      <c r="D1888" s="2" t="s">
        <v>7923</v>
      </c>
      <c r="E1888" s="2">
        <v>6</v>
      </c>
      <c r="F1888" s="2" t="s">
        <v>22</v>
      </c>
      <c r="G1888" s="2">
        <v>1469</v>
      </c>
      <c r="H1888" s="3">
        <v>5.8238878515047355E-3</v>
      </c>
      <c r="I1888" s="2">
        <v>252237</v>
      </c>
      <c r="J1888" s="2">
        <v>325485</v>
      </c>
      <c r="K1888" s="2" t="s">
        <v>399</v>
      </c>
      <c r="L1888" s="2" t="s">
        <v>423</v>
      </c>
      <c r="M1888" s="2" t="s">
        <v>14756</v>
      </c>
      <c r="N1888" s="1" t="str">
        <f t="shared" si="29"/>
        <v>PAITHAN62024</v>
      </c>
    </row>
    <row r="1889" spans="1:14" x14ac:dyDescent="0.3">
      <c r="A1889" s="2">
        <v>110</v>
      </c>
      <c r="B1889" s="2" t="s">
        <v>7720</v>
      </c>
      <c r="C1889" s="2" t="s">
        <v>12692</v>
      </c>
      <c r="D1889" s="2" t="s">
        <v>1018</v>
      </c>
      <c r="E1889" s="2">
        <v>7</v>
      </c>
      <c r="F1889" s="2" t="s">
        <v>19</v>
      </c>
      <c r="G1889" s="2">
        <v>1242</v>
      </c>
      <c r="H1889" s="3">
        <v>4.9239405796929082E-3</v>
      </c>
      <c r="I1889" s="2">
        <v>252237</v>
      </c>
      <c r="J1889" s="2">
        <v>325485</v>
      </c>
      <c r="K1889" s="2" t="s">
        <v>399</v>
      </c>
      <c r="L1889" s="2" t="s">
        <v>423</v>
      </c>
      <c r="M1889" s="2" t="s">
        <v>14756</v>
      </c>
      <c r="N1889" s="1" t="str">
        <f t="shared" si="29"/>
        <v>PAITHAN72024</v>
      </c>
    </row>
    <row r="1890" spans="1:14" x14ac:dyDescent="0.3">
      <c r="A1890" s="2">
        <v>110</v>
      </c>
      <c r="B1890" s="2" t="s">
        <v>7720</v>
      </c>
      <c r="C1890" s="2" t="s">
        <v>12693</v>
      </c>
      <c r="D1890" s="2" t="s">
        <v>1018</v>
      </c>
      <c r="E1890" s="2">
        <v>8</v>
      </c>
      <c r="F1890" s="2" t="s">
        <v>11</v>
      </c>
      <c r="G1890" s="2">
        <v>1204</v>
      </c>
      <c r="H1890" s="3">
        <v>4.7732886134865225E-3</v>
      </c>
      <c r="I1890" s="2">
        <v>252237</v>
      </c>
      <c r="J1890" s="2">
        <v>325485</v>
      </c>
      <c r="K1890" s="2" t="s">
        <v>399</v>
      </c>
      <c r="L1890" s="2" t="s">
        <v>423</v>
      </c>
      <c r="M1890" s="2" t="s">
        <v>14756</v>
      </c>
      <c r="N1890" s="1" t="str">
        <f t="shared" si="29"/>
        <v>PAITHAN82024</v>
      </c>
    </row>
    <row r="1891" spans="1:14" x14ac:dyDescent="0.3">
      <c r="A1891" s="2">
        <v>110</v>
      </c>
      <c r="B1891" s="2" t="s">
        <v>7720</v>
      </c>
      <c r="C1891" s="2" t="s">
        <v>12694</v>
      </c>
      <c r="D1891" s="2" t="s">
        <v>1018</v>
      </c>
      <c r="E1891" s="2">
        <v>9</v>
      </c>
      <c r="F1891" s="2" t="s">
        <v>19</v>
      </c>
      <c r="G1891" s="2">
        <v>787</v>
      </c>
      <c r="H1891" s="3">
        <v>3.1200815106427683E-3</v>
      </c>
      <c r="I1891" s="2">
        <v>252237</v>
      </c>
      <c r="J1891" s="2">
        <v>325485</v>
      </c>
      <c r="K1891" s="2" t="s">
        <v>399</v>
      </c>
      <c r="L1891" s="2" t="s">
        <v>423</v>
      </c>
      <c r="M1891" s="2" t="s">
        <v>14756</v>
      </c>
      <c r="N1891" s="1" t="str">
        <f t="shared" si="29"/>
        <v>PAITHAN92024</v>
      </c>
    </row>
    <row r="1892" spans="1:14" x14ac:dyDescent="0.3">
      <c r="A1892" s="2">
        <v>110</v>
      </c>
      <c r="B1892" s="2" t="s">
        <v>7720</v>
      </c>
      <c r="C1892" s="2" t="s">
        <v>12695</v>
      </c>
      <c r="D1892" s="2" t="s">
        <v>1018</v>
      </c>
      <c r="E1892" s="2">
        <v>10</v>
      </c>
      <c r="F1892" s="2" t="s">
        <v>19</v>
      </c>
      <c r="G1892" s="2">
        <v>598</v>
      </c>
      <c r="H1892" s="3">
        <v>2.3707862050373258E-3</v>
      </c>
      <c r="I1892" s="2">
        <v>252237</v>
      </c>
      <c r="J1892" s="2">
        <v>325485</v>
      </c>
      <c r="K1892" s="2" t="s">
        <v>399</v>
      </c>
      <c r="L1892" s="2" t="s">
        <v>423</v>
      </c>
      <c r="M1892" s="2" t="s">
        <v>14756</v>
      </c>
      <c r="N1892" s="1" t="str">
        <f t="shared" si="29"/>
        <v>PAITHAN102024</v>
      </c>
    </row>
    <row r="1893" spans="1:14" x14ac:dyDescent="0.3">
      <c r="A1893" s="2">
        <v>110</v>
      </c>
      <c r="B1893" s="2" t="s">
        <v>7720</v>
      </c>
      <c r="C1893" s="2" t="s">
        <v>12696</v>
      </c>
      <c r="D1893" s="2" t="s">
        <v>1018</v>
      </c>
      <c r="E1893" s="2">
        <v>11</v>
      </c>
      <c r="F1893" s="2" t="s">
        <v>2329</v>
      </c>
      <c r="G1893" s="2">
        <v>504</v>
      </c>
      <c r="H1893" s="3">
        <v>1.9981208149478465E-3</v>
      </c>
      <c r="I1893" s="2">
        <v>252237</v>
      </c>
      <c r="J1893" s="2">
        <v>325485</v>
      </c>
      <c r="K1893" s="2" t="s">
        <v>399</v>
      </c>
      <c r="L1893" s="2" t="s">
        <v>423</v>
      </c>
      <c r="M1893" s="2" t="s">
        <v>14756</v>
      </c>
      <c r="N1893" s="1" t="str">
        <f t="shared" si="29"/>
        <v>PAITHAN112024</v>
      </c>
    </row>
    <row r="1894" spans="1:14" x14ac:dyDescent="0.3">
      <c r="A1894" s="2">
        <v>110</v>
      </c>
      <c r="B1894" s="2" t="s">
        <v>7720</v>
      </c>
      <c r="C1894" s="2" t="s">
        <v>12697</v>
      </c>
      <c r="D1894" s="2" t="s">
        <v>1018</v>
      </c>
      <c r="E1894" s="2">
        <v>12</v>
      </c>
      <c r="F1894" s="2" t="s">
        <v>2314</v>
      </c>
      <c r="G1894" s="2">
        <v>473</v>
      </c>
      <c r="H1894" s="3">
        <v>1.8752205267268483E-3</v>
      </c>
      <c r="I1894" s="2">
        <v>252237</v>
      </c>
      <c r="J1894" s="2">
        <v>325485</v>
      </c>
      <c r="K1894" s="2" t="s">
        <v>399</v>
      </c>
      <c r="L1894" s="2" t="s">
        <v>423</v>
      </c>
      <c r="M1894" s="2" t="s">
        <v>14756</v>
      </c>
      <c r="N1894" s="1" t="str">
        <f t="shared" si="29"/>
        <v>PAITHAN122024</v>
      </c>
    </row>
    <row r="1895" spans="1:14" x14ac:dyDescent="0.3">
      <c r="A1895" s="2">
        <v>110</v>
      </c>
      <c r="B1895" s="2" t="s">
        <v>7720</v>
      </c>
      <c r="C1895" s="2" t="s">
        <v>12698</v>
      </c>
      <c r="D1895" s="2" t="s">
        <v>1018</v>
      </c>
      <c r="E1895" s="2">
        <v>13</v>
      </c>
      <c r="F1895" s="2" t="s">
        <v>7578</v>
      </c>
      <c r="G1895" s="2">
        <v>281</v>
      </c>
      <c r="H1895" s="3">
        <v>1.1140316448419543E-3</v>
      </c>
      <c r="I1895" s="2">
        <v>252237</v>
      </c>
      <c r="J1895" s="2">
        <v>325485</v>
      </c>
      <c r="K1895" s="2" t="s">
        <v>399</v>
      </c>
      <c r="L1895" s="2" t="s">
        <v>423</v>
      </c>
      <c r="M1895" s="2" t="s">
        <v>14756</v>
      </c>
      <c r="N1895" s="1" t="str">
        <f t="shared" si="29"/>
        <v>PAITHAN132024</v>
      </c>
    </row>
    <row r="1896" spans="1:14" x14ac:dyDescent="0.3">
      <c r="A1896" s="2">
        <v>110</v>
      </c>
      <c r="B1896" s="2" t="s">
        <v>7720</v>
      </c>
      <c r="C1896" s="2" t="s">
        <v>12699</v>
      </c>
      <c r="D1896" s="2" t="s">
        <v>1018</v>
      </c>
      <c r="E1896" s="2">
        <v>14</v>
      </c>
      <c r="F1896" s="2" t="s">
        <v>19</v>
      </c>
      <c r="G1896" s="2">
        <v>273</v>
      </c>
      <c r="H1896" s="3">
        <v>1.0823154414300836E-3</v>
      </c>
      <c r="I1896" s="2">
        <v>252237</v>
      </c>
      <c r="J1896" s="2">
        <v>325485</v>
      </c>
      <c r="K1896" s="2" t="s">
        <v>399</v>
      </c>
      <c r="L1896" s="2" t="s">
        <v>423</v>
      </c>
      <c r="M1896" s="2" t="s">
        <v>14756</v>
      </c>
      <c r="N1896" s="1" t="str">
        <f t="shared" si="29"/>
        <v>PAITHAN142024</v>
      </c>
    </row>
    <row r="1897" spans="1:14" x14ac:dyDescent="0.3">
      <c r="A1897" s="2">
        <v>110</v>
      </c>
      <c r="B1897" s="2" t="s">
        <v>7720</v>
      </c>
      <c r="C1897" s="2" t="s">
        <v>12700</v>
      </c>
      <c r="D1897" s="2" t="s">
        <v>1018</v>
      </c>
      <c r="E1897" s="2">
        <v>15</v>
      </c>
      <c r="F1897" s="2" t="s">
        <v>914</v>
      </c>
      <c r="G1897" s="2">
        <v>258</v>
      </c>
      <c r="H1897" s="3">
        <v>1.0228475600328262E-3</v>
      </c>
      <c r="I1897" s="2">
        <v>252237</v>
      </c>
      <c r="J1897" s="2">
        <v>325485</v>
      </c>
      <c r="K1897" s="2" t="s">
        <v>399</v>
      </c>
      <c r="L1897" s="2" t="s">
        <v>423</v>
      </c>
      <c r="M1897" s="2" t="s">
        <v>14756</v>
      </c>
      <c r="N1897" s="1" t="str">
        <f t="shared" si="29"/>
        <v>PAITHAN152024</v>
      </c>
    </row>
    <row r="1898" spans="1:14" x14ac:dyDescent="0.3">
      <c r="A1898" s="2">
        <v>110</v>
      </c>
      <c r="B1898" s="2" t="s">
        <v>7720</v>
      </c>
      <c r="C1898" s="2" t="s">
        <v>12701</v>
      </c>
      <c r="D1898" s="2" t="s">
        <v>1018</v>
      </c>
      <c r="E1898" s="2">
        <v>16</v>
      </c>
      <c r="F1898" s="2" t="s">
        <v>19</v>
      </c>
      <c r="G1898" s="2">
        <v>235</v>
      </c>
      <c r="H1898" s="3">
        <v>9.3166347522369839E-4</v>
      </c>
      <c r="I1898" s="2">
        <v>252237</v>
      </c>
      <c r="J1898" s="2">
        <v>325485</v>
      </c>
      <c r="K1898" s="2" t="s">
        <v>399</v>
      </c>
      <c r="L1898" s="2" t="s">
        <v>423</v>
      </c>
      <c r="M1898" s="2" t="s">
        <v>14756</v>
      </c>
      <c r="N1898" s="1" t="str">
        <f t="shared" si="29"/>
        <v>PAITHAN162024</v>
      </c>
    </row>
    <row r="1899" spans="1:14" x14ac:dyDescent="0.3">
      <c r="A1899" s="2">
        <v>110</v>
      </c>
      <c r="B1899" s="2" t="s">
        <v>7720</v>
      </c>
      <c r="C1899" s="2" t="s">
        <v>12702</v>
      </c>
      <c r="D1899" s="2" t="s">
        <v>1018</v>
      </c>
      <c r="E1899" s="2">
        <v>17</v>
      </c>
      <c r="F1899" s="2" t="s">
        <v>2082</v>
      </c>
      <c r="G1899" s="2">
        <v>215</v>
      </c>
      <c r="H1899" s="3">
        <v>8.5237296669402193E-4</v>
      </c>
      <c r="I1899" s="2">
        <v>252237</v>
      </c>
      <c r="J1899" s="2">
        <v>325485</v>
      </c>
      <c r="K1899" s="2" t="s">
        <v>399</v>
      </c>
      <c r="L1899" s="2" t="s">
        <v>423</v>
      </c>
      <c r="M1899" s="2" t="s">
        <v>14756</v>
      </c>
      <c r="N1899" s="1" t="str">
        <f t="shared" si="29"/>
        <v>PAITHAN172024</v>
      </c>
    </row>
    <row r="1900" spans="1:14" x14ac:dyDescent="0.3">
      <c r="A1900" s="2">
        <v>110</v>
      </c>
      <c r="B1900" s="2" t="s">
        <v>7720</v>
      </c>
      <c r="C1900" s="2" t="s">
        <v>12703</v>
      </c>
      <c r="D1900" s="2" t="s">
        <v>1018</v>
      </c>
      <c r="E1900" s="2">
        <v>18</v>
      </c>
      <c r="F1900" s="2" t="s">
        <v>19</v>
      </c>
      <c r="G1900" s="2">
        <v>196</v>
      </c>
      <c r="H1900" s="3">
        <v>7.7704698359082921E-4</v>
      </c>
      <c r="I1900" s="2">
        <v>252237</v>
      </c>
      <c r="J1900" s="2">
        <v>325485</v>
      </c>
      <c r="K1900" s="2" t="s">
        <v>399</v>
      </c>
      <c r="L1900" s="2" t="s">
        <v>423</v>
      </c>
      <c r="M1900" s="2" t="s">
        <v>14756</v>
      </c>
      <c r="N1900" s="1" t="str">
        <f t="shared" si="29"/>
        <v>PAITHAN182024</v>
      </c>
    </row>
    <row r="1901" spans="1:14" x14ac:dyDescent="0.3">
      <c r="A1901" s="2">
        <v>111</v>
      </c>
      <c r="B1901" s="2" t="s">
        <v>7721</v>
      </c>
      <c r="C1901" s="2" t="s">
        <v>12704</v>
      </c>
      <c r="D1901" s="2" t="s">
        <v>1018</v>
      </c>
      <c r="E1901" s="2">
        <v>1</v>
      </c>
      <c r="F1901" s="2" t="s">
        <v>9</v>
      </c>
      <c r="G1901" s="2">
        <v>125034</v>
      </c>
      <c r="H1901" s="3">
        <v>0.46644208924154756</v>
      </c>
      <c r="I1901" s="2">
        <v>268059</v>
      </c>
      <c r="J1901" s="2">
        <v>365051</v>
      </c>
      <c r="K1901" s="2" t="s">
        <v>14771</v>
      </c>
      <c r="L1901" s="2" t="s">
        <v>423</v>
      </c>
      <c r="M1901" s="2" t="s">
        <v>14756</v>
      </c>
      <c r="N1901" s="1" t="str">
        <f t="shared" si="29"/>
        <v>GANGAPUR12024</v>
      </c>
    </row>
    <row r="1902" spans="1:14" x14ac:dyDescent="0.3">
      <c r="A1902" s="2">
        <v>111</v>
      </c>
      <c r="B1902" s="2" t="s">
        <v>7721</v>
      </c>
      <c r="C1902" s="2" t="s">
        <v>12705</v>
      </c>
      <c r="D1902" s="2" t="s">
        <v>1018</v>
      </c>
      <c r="E1902" s="2">
        <v>2</v>
      </c>
      <c r="F1902" s="2" t="s">
        <v>1992</v>
      </c>
      <c r="G1902" s="2">
        <v>119613</v>
      </c>
      <c r="H1902" s="3">
        <v>0.44621892941479302</v>
      </c>
      <c r="I1902" s="2">
        <v>268059</v>
      </c>
      <c r="J1902" s="2">
        <v>365051</v>
      </c>
      <c r="K1902" s="2" t="s">
        <v>14771</v>
      </c>
      <c r="L1902" s="2" t="s">
        <v>423</v>
      </c>
      <c r="M1902" s="2" t="s">
        <v>14756</v>
      </c>
      <c r="N1902" s="1" t="str">
        <f t="shared" si="29"/>
        <v>GANGAPUR22024</v>
      </c>
    </row>
    <row r="1903" spans="1:14" x14ac:dyDescent="0.3">
      <c r="A1903" s="2">
        <v>111</v>
      </c>
      <c r="B1903" s="2" t="s">
        <v>7721</v>
      </c>
      <c r="C1903" s="2" t="s">
        <v>12706</v>
      </c>
      <c r="D1903" s="2" t="s">
        <v>1018</v>
      </c>
      <c r="E1903" s="2">
        <v>3</v>
      </c>
      <c r="F1903" s="2" t="s">
        <v>1023</v>
      </c>
      <c r="G1903" s="2">
        <v>8822</v>
      </c>
      <c r="H1903" s="3">
        <v>3.2910665189379948E-2</v>
      </c>
      <c r="I1903" s="2">
        <v>268059</v>
      </c>
      <c r="J1903" s="2">
        <v>365051</v>
      </c>
      <c r="K1903" s="2" t="s">
        <v>14771</v>
      </c>
      <c r="L1903" s="2" t="s">
        <v>423</v>
      </c>
      <c r="M1903" s="2" t="s">
        <v>14756</v>
      </c>
      <c r="N1903" s="1" t="str">
        <f t="shared" si="29"/>
        <v>GANGAPUR32024</v>
      </c>
    </row>
    <row r="1904" spans="1:14" x14ac:dyDescent="0.3">
      <c r="A1904" s="2">
        <v>111</v>
      </c>
      <c r="B1904" s="2" t="s">
        <v>7721</v>
      </c>
      <c r="C1904" s="2" t="s">
        <v>12707</v>
      </c>
      <c r="D1904" s="2" t="s">
        <v>1018</v>
      </c>
      <c r="E1904" s="2">
        <v>4</v>
      </c>
      <c r="F1904" s="2" t="s">
        <v>19</v>
      </c>
      <c r="G1904" s="2">
        <v>3647</v>
      </c>
      <c r="H1904" s="3">
        <v>1.3605213777563895E-2</v>
      </c>
      <c r="I1904" s="2">
        <v>268059</v>
      </c>
      <c r="J1904" s="2">
        <v>365051</v>
      </c>
      <c r="K1904" s="2" t="s">
        <v>14771</v>
      </c>
      <c r="L1904" s="2" t="s">
        <v>423</v>
      </c>
      <c r="M1904" s="2" t="s">
        <v>14756</v>
      </c>
      <c r="N1904" s="1" t="str">
        <f t="shared" si="29"/>
        <v>GANGAPUR42024</v>
      </c>
    </row>
    <row r="1905" spans="1:14" x14ac:dyDescent="0.3">
      <c r="A1905" s="2">
        <v>111</v>
      </c>
      <c r="B1905" s="2" t="s">
        <v>7721</v>
      </c>
      <c r="C1905" s="2" t="s">
        <v>12708</v>
      </c>
      <c r="D1905" s="2" t="s">
        <v>1020</v>
      </c>
      <c r="E1905" s="2">
        <v>5</v>
      </c>
      <c r="F1905" s="2" t="s">
        <v>564</v>
      </c>
      <c r="G1905" s="2">
        <v>3463</v>
      </c>
      <c r="H1905" s="3">
        <v>1.291879772736599E-2</v>
      </c>
      <c r="I1905" s="2">
        <v>268059</v>
      </c>
      <c r="J1905" s="2">
        <v>365051</v>
      </c>
      <c r="K1905" s="2" t="s">
        <v>14771</v>
      </c>
      <c r="L1905" s="2" t="s">
        <v>423</v>
      </c>
      <c r="M1905" s="2" t="s">
        <v>14756</v>
      </c>
      <c r="N1905" s="1" t="str">
        <f t="shared" si="29"/>
        <v>GANGAPUR52024</v>
      </c>
    </row>
    <row r="1906" spans="1:14" x14ac:dyDescent="0.3">
      <c r="A1906" s="2">
        <v>111</v>
      </c>
      <c r="B1906" s="2" t="s">
        <v>7721</v>
      </c>
      <c r="C1906" s="2" t="s">
        <v>12709</v>
      </c>
      <c r="D1906" s="2" t="s">
        <v>1018</v>
      </c>
      <c r="E1906" s="2">
        <v>6</v>
      </c>
      <c r="F1906" s="2" t="s">
        <v>19</v>
      </c>
      <c r="G1906" s="2">
        <v>1767</v>
      </c>
      <c r="H1906" s="3">
        <v>6.5918323951070475E-3</v>
      </c>
      <c r="I1906" s="2">
        <v>268059</v>
      </c>
      <c r="J1906" s="2">
        <v>365051</v>
      </c>
      <c r="K1906" s="2" t="s">
        <v>14771</v>
      </c>
      <c r="L1906" s="2" t="s">
        <v>423</v>
      </c>
      <c r="M1906" s="2" t="s">
        <v>14756</v>
      </c>
      <c r="N1906" s="1" t="str">
        <f t="shared" si="29"/>
        <v>GANGAPUR62024</v>
      </c>
    </row>
    <row r="1907" spans="1:14" x14ac:dyDescent="0.3">
      <c r="A1907" s="2">
        <v>111</v>
      </c>
      <c r="B1907" s="2" t="s">
        <v>7721</v>
      </c>
      <c r="C1907" s="2" t="s">
        <v>22</v>
      </c>
      <c r="D1907" s="2" t="s">
        <v>7923</v>
      </c>
      <c r="E1907" s="2">
        <v>7</v>
      </c>
      <c r="F1907" s="2" t="s">
        <v>22</v>
      </c>
      <c r="G1907" s="2">
        <v>1457</v>
      </c>
      <c r="H1907" s="3">
        <v>5.4353705714040561E-3</v>
      </c>
      <c r="I1907" s="2">
        <v>268059</v>
      </c>
      <c r="J1907" s="2">
        <v>365051</v>
      </c>
      <c r="K1907" s="2" t="s">
        <v>14771</v>
      </c>
      <c r="L1907" s="2" t="s">
        <v>423</v>
      </c>
      <c r="M1907" s="2" t="s">
        <v>14756</v>
      </c>
      <c r="N1907" s="1" t="str">
        <f t="shared" si="29"/>
        <v>GANGAPUR72024</v>
      </c>
    </row>
    <row r="1908" spans="1:14" x14ac:dyDescent="0.3">
      <c r="A1908" s="2">
        <v>111</v>
      </c>
      <c r="B1908" s="2" t="s">
        <v>7721</v>
      </c>
      <c r="C1908" s="2" t="s">
        <v>12710</v>
      </c>
      <c r="D1908" s="2" t="s">
        <v>1018</v>
      </c>
      <c r="E1908" s="2">
        <v>8</v>
      </c>
      <c r="F1908" s="2" t="s">
        <v>11</v>
      </c>
      <c r="G1908" s="2">
        <v>834</v>
      </c>
      <c r="H1908" s="3">
        <v>3.1112553579622395E-3</v>
      </c>
      <c r="I1908" s="2">
        <v>268059</v>
      </c>
      <c r="J1908" s="2">
        <v>365051</v>
      </c>
      <c r="K1908" s="2" t="s">
        <v>14771</v>
      </c>
      <c r="L1908" s="2" t="s">
        <v>423</v>
      </c>
      <c r="M1908" s="2" t="s">
        <v>14756</v>
      </c>
      <c r="N1908" s="1" t="str">
        <f t="shared" si="29"/>
        <v>GANGAPUR82024</v>
      </c>
    </row>
    <row r="1909" spans="1:14" x14ac:dyDescent="0.3">
      <c r="A1909" s="2">
        <v>111</v>
      </c>
      <c r="B1909" s="2" t="s">
        <v>7721</v>
      </c>
      <c r="C1909" s="2" t="s">
        <v>12711</v>
      </c>
      <c r="D1909" s="2" t="s">
        <v>1018</v>
      </c>
      <c r="E1909" s="2">
        <v>9</v>
      </c>
      <c r="F1909" s="2" t="s">
        <v>19</v>
      </c>
      <c r="G1909" s="2">
        <v>711</v>
      </c>
      <c r="H1909" s="3">
        <v>2.6524011504929883E-3</v>
      </c>
      <c r="I1909" s="2">
        <v>268059</v>
      </c>
      <c r="J1909" s="2">
        <v>365051</v>
      </c>
      <c r="K1909" s="2" t="s">
        <v>14771</v>
      </c>
      <c r="L1909" s="2" t="s">
        <v>423</v>
      </c>
      <c r="M1909" s="2" t="s">
        <v>14756</v>
      </c>
      <c r="N1909" s="1" t="str">
        <f t="shared" si="29"/>
        <v>GANGAPUR92024</v>
      </c>
    </row>
    <row r="1910" spans="1:14" x14ac:dyDescent="0.3">
      <c r="A1910" s="2">
        <v>111</v>
      </c>
      <c r="B1910" s="2" t="s">
        <v>7721</v>
      </c>
      <c r="C1910" s="2" t="s">
        <v>12712</v>
      </c>
      <c r="D1910" s="2" t="s">
        <v>1018</v>
      </c>
      <c r="E1910" s="2">
        <v>10</v>
      </c>
      <c r="F1910" s="2" t="s">
        <v>19</v>
      </c>
      <c r="G1910" s="2">
        <v>540</v>
      </c>
      <c r="H1910" s="3">
        <v>2.0144818864503708E-3</v>
      </c>
      <c r="I1910" s="2">
        <v>268059</v>
      </c>
      <c r="J1910" s="2">
        <v>365051</v>
      </c>
      <c r="K1910" s="2" t="s">
        <v>14771</v>
      </c>
      <c r="L1910" s="2" t="s">
        <v>423</v>
      </c>
      <c r="M1910" s="2" t="s">
        <v>14756</v>
      </c>
      <c r="N1910" s="1" t="str">
        <f t="shared" si="29"/>
        <v>GANGAPUR102024</v>
      </c>
    </row>
    <row r="1911" spans="1:14" x14ac:dyDescent="0.3">
      <c r="A1911" s="2">
        <v>111</v>
      </c>
      <c r="B1911" s="2" t="s">
        <v>7721</v>
      </c>
      <c r="C1911" s="2" t="s">
        <v>12713</v>
      </c>
      <c r="D1911" s="2" t="s">
        <v>1018</v>
      </c>
      <c r="E1911" s="2">
        <v>11</v>
      </c>
      <c r="F1911" s="2" t="s">
        <v>19</v>
      </c>
      <c r="G1911" s="2">
        <v>515</v>
      </c>
      <c r="H1911" s="3">
        <v>1.9212188361517426E-3</v>
      </c>
      <c r="I1911" s="2">
        <v>268059</v>
      </c>
      <c r="J1911" s="2">
        <v>365051</v>
      </c>
      <c r="K1911" s="2" t="s">
        <v>14771</v>
      </c>
      <c r="L1911" s="2" t="s">
        <v>423</v>
      </c>
      <c r="M1911" s="2" t="s">
        <v>14756</v>
      </c>
      <c r="N1911" s="1" t="str">
        <f t="shared" si="29"/>
        <v>GANGAPUR112024</v>
      </c>
    </row>
    <row r="1912" spans="1:14" x14ac:dyDescent="0.3">
      <c r="A1912" s="2">
        <v>111</v>
      </c>
      <c r="B1912" s="2" t="s">
        <v>7721</v>
      </c>
      <c r="C1912" s="2" t="s">
        <v>12714</v>
      </c>
      <c r="D1912" s="2" t="s">
        <v>1018</v>
      </c>
      <c r="E1912" s="2">
        <v>12</v>
      </c>
      <c r="F1912" s="2" t="s">
        <v>19</v>
      </c>
      <c r="G1912" s="2">
        <v>433</v>
      </c>
      <c r="H1912" s="3">
        <v>1.615316031172242E-3</v>
      </c>
      <c r="I1912" s="2">
        <v>268059</v>
      </c>
      <c r="J1912" s="2">
        <v>365051</v>
      </c>
      <c r="K1912" s="2" t="s">
        <v>14771</v>
      </c>
      <c r="L1912" s="2" t="s">
        <v>423</v>
      </c>
      <c r="M1912" s="2" t="s">
        <v>14756</v>
      </c>
      <c r="N1912" s="1" t="str">
        <f t="shared" si="29"/>
        <v>GANGAPUR122024</v>
      </c>
    </row>
    <row r="1913" spans="1:14" x14ac:dyDescent="0.3">
      <c r="A1913" s="2">
        <v>111</v>
      </c>
      <c r="B1913" s="2" t="s">
        <v>7721</v>
      </c>
      <c r="C1913" s="2" t="s">
        <v>12715</v>
      </c>
      <c r="D1913" s="2" t="s">
        <v>1020</v>
      </c>
      <c r="E1913" s="2">
        <v>13</v>
      </c>
      <c r="F1913" s="2" t="s">
        <v>19</v>
      </c>
      <c r="G1913" s="2">
        <v>228</v>
      </c>
      <c r="H1913" s="3">
        <v>8.5055901872348996E-4</v>
      </c>
      <c r="I1913" s="2">
        <v>268059</v>
      </c>
      <c r="J1913" s="2">
        <v>365051</v>
      </c>
      <c r="K1913" s="2" t="s">
        <v>14771</v>
      </c>
      <c r="L1913" s="2" t="s">
        <v>423</v>
      </c>
      <c r="M1913" s="2" t="s">
        <v>14756</v>
      </c>
      <c r="N1913" s="1" t="str">
        <f t="shared" si="29"/>
        <v>GANGAPUR132024</v>
      </c>
    </row>
    <row r="1914" spans="1:14" x14ac:dyDescent="0.3">
      <c r="A1914" s="2">
        <v>111</v>
      </c>
      <c r="B1914" s="2" t="s">
        <v>7721</v>
      </c>
      <c r="C1914" s="2" t="s">
        <v>2398</v>
      </c>
      <c r="D1914" s="2" t="s">
        <v>1018</v>
      </c>
      <c r="E1914" s="2">
        <v>14</v>
      </c>
      <c r="F1914" s="2" t="s">
        <v>19</v>
      </c>
      <c r="G1914" s="2">
        <v>192</v>
      </c>
      <c r="H1914" s="3">
        <v>7.1626022629346523E-4</v>
      </c>
      <c r="I1914" s="2">
        <v>268059</v>
      </c>
      <c r="J1914" s="2">
        <v>365051</v>
      </c>
      <c r="K1914" s="2" t="s">
        <v>14771</v>
      </c>
      <c r="L1914" s="2" t="s">
        <v>423</v>
      </c>
      <c r="M1914" s="2" t="s">
        <v>14756</v>
      </c>
      <c r="N1914" s="1" t="str">
        <f t="shared" si="29"/>
        <v>GANGAPUR142024</v>
      </c>
    </row>
    <row r="1915" spans="1:14" x14ac:dyDescent="0.3">
      <c r="A1915" s="2">
        <v>111</v>
      </c>
      <c r="B1915" s="2" t="s">
        <v>7721</v>
      </c>
      <c r="C1915" s="2" t="s">
        <v>12716</v>
      </c>
      <c r="D1915" s="2" t="s">
        <v>1018</v>
      </c>
      <c r="E1915" s="2">
        <v>15</v>
      </c>
      <c r="F1915" s="2" t="s">
        <v>19</v>
      </c>
      <c r="G1915" s="2">
        <v>189</v>
      </c>
      <c r="H1915" s="3">
        <v>7.0506866025762981E-4</v>
      </c>
      <c r="I1915" s="2">
        <v>268059</v>
      </c>
      <c r="J1915" s="2">
        <v>365051</v>
      </c>
      <c r="K1915" s="2" t="s">
        <v>14771</v>
      </c>
      <c r="L1915" s="2" t="s">
        <v>423</v>
      </c>
      <c r="M1915" s="2" t="s">
        <v>14756</v>
      </c>
      <c r="N1915" s="1" t="str">
        <f t="shared" si="29"/>
        <v>GANGAPUR152024</v>
      </c>
    </row>
    <row r="1916" spans="1:14" x14ac:dyDescent="0.3">
      <c r="A1916" s="2">
        <v>111</v>
      </c>
      <c r="B1916" s="2" t="s">
        <v>7721</v>
      </c>
      <c r="C1916" s="2" t="s">
        <v>12717</v>
      </c>
      <c r="D1916" s="2" t="s">
        <v>1018</v>
      </c>
      <c r="E1916" s="2">
        <v>16</v>
      </c>
      <c r="F1916" s="2" t="s">
        <v>1042</v>
      </c>
      <c r="G1916" s="2">
        <v>177</v>
      </c>
      <c r="H1916" s="3">
        <v>6.6030239611428827E-4</v>
      </c>
      <c r="I1916" s="2">
        <v>268059</v>
      </c>
      <c r="J1916" s="2">
        <v>365051</v>
      </c>
      <c r="K1916" s="2" t="s">
        <v>14771</v>
      </c>
      <c r="L1916" s="2" t="s">
        <v>423</v>
      </c>
      <c r="M1916" s="2" t="s">
        <v>14756</v>
      </c>
      <c r="N1916" s="1" t="str">
        <f t="shared" si="29"/>
        <v>GANGAPUR162024</v>
      </c>
    </row>
    <row r="1917" spans="1:14" x14ac:dyDescent="0.3">
      <c r="A1917" s="2">
        <v>111</v>
      </c>
      <c r="B1917" s="2" t="s">
        <v>7721</v>
      </c>
      <c r="C1917" s="2" t="s">
        <v>12718</v>
      </c>
      <c r="D1917" s="2" t="s">
        <v>1018</v>
      </c>
      <c r="E1917" s="2">
        <v>17</v>
      </c>
      <c r="F1917" s="2" t="s">
        <v>19</v>
      </c>
      <c r="G1917" s="2">
        <v>148</v>
      </c>
      <c r="H1917" s="3">
        <v>5.521172577678795E-4</v>
      </c>
      <c r="I1917" s="2">
        <v>268059</v>
      </c>
      <c r="J1917" s="2">
        <v>365051</v>
      </c>
      <c r="K1917" s="2" t="s">
        <v>14771</v>
      </c>
      <c r="L1917" s="2" t="s">
        <v>423</v>
      </c>
      <c r="M1917" s="2" t="s">
        <v>14756</v>
      </c>
      <c r="N1917" s="1" t="str">
        <f t="shared" si="29"/>
        <v>GANGAPUR172024</v>
      </c>
    </row>
    <row r="1918" spans="1:14" x14ac:dyDescent="0.3">
      <c r="A1918" s="2">
        <v>111</v>
      </c>
      <c r="B1918" s="2" t="s">
        <v>7721</v>
      </c>
      <c r="C1918" s="2" t="s">
        <v>12719</v>
      </c>
      <c r="D1918" s="2" t="s">
        <v>1018</v>
      </c>
      <c r="E1918" s="2">
        <v>18</v>
      </c>
      <c r="F1918" s="2" t="s">
        <v>7613</v>
      </c>
      <c r="G1918" s="2">
        <v>146</v>
      </c>
      <c r="H1918" s="3">
        <v>5.4465621374398922E-4</v>
      </c>
      <c r="I1918" s="2">
        <v>268059</v>
      </c>
      <c r="J1918" s="2">
        <v>365051</v>
      </c>
      <c r="K1918" s="2" t="s">
        <v>14771</v>
      </c>
      <c r="L1918" s="2" t="s">
        <v>423</v>
      </c>
      <c r="M1918" s="2" t="s">
        <v>14756</v>
      </c>
      <c r="N1918" s="1" t="str">
        <f t="shared" si="29"/>
        <v>GANGAPUR182024</v>
      </c>
    </row>
    <row r="1919" spans="1:14" x14ac:dyDescent="0.3">
      <c r="A1919" s="2">
        <v>111</v>
      </c>
      <c r="B1919" s="2" t="s">
        <v>7721</v>
      </c>
      <c r="C1919" s="2" t="s">
        <v>12720</v>
      </c>
      <c r="D1919" s="2" t="s">
        <v>1018</v>
      </c>
      <c r="E1919" s="2">
        <v>19</v>
      </c>
      <c r="F1919" s="2" t="s">
        <v>19</v>
      </c>
      <c r="G1919" s="2">
        <v>143</v>
      </c>
      <c r="H1919" s="3">
        <v>5.3346464770815381E-4</v>
      </c>
      <c r="I1919" s="2">
        <v>268059</v>
      </c>
      <c r="J1919" s="2">
        <v>365051</v>
      </c>
      <c r="K1919" s="2" t="s">
        <v>14771</v>
      </c>
      <c r="L1919" s="2" t="s">
        <v>423</v>
      </c>
      <c r="M1919" s="2" t="s">
        <v>14756</v>
      </c>
      <c r="N1919" s="1" t="str">
        <f t="shared" si="29"/>
        <v>GANGAPUR192024</v>
      </c>
    </row>
    <row r="1920" spans="1:14" x14ac:dyDescent="0.3">
      <c r="A1920" s="2">
        <v>112</v>
      </c>
      <c r="B1920" s="2" t="s">
        <v>7722</v>
      </c>
      <c r="C1920" s="2" t="s">
        <v>12721</v>
      </c>
      <c r="D1920" s="2" t="s">
        <v>1018</v>
      </c>
      <c r="E1920" s="2">
        <v>1</v>
      </c>
      <c r="F1920" s="2" t="s">
        <v>103</v>
      </c>
      <c r="G1920" s="2">
        <v>132832</v>
      </c>
      <c r="H1920" s="3">
        <v>0.54577801882644905</v>
      </c>
      <c r="I1920" s="2">
        <v>243381</v>
      </c>
      <c r="J1920" s="2">
        <v>320856</v>
      </c>
      <c r="K1920" s="2" t="s">
        <v>14771</v>
      </c>
      <c r="L1920" s="2" t="s">
        <v>423</v>
      </c>
      <c r="M1920" s="2" t="s">
        <v>14756</v>
      </c>
      <c r="N1920" s="1" t="str">
        <f t="shared" si="29"/>
        <v>VAIJAPUR12024</v>
      </c>
    </row>
    <row r="1921" spans="1:14" x14ac:dyDescent="0.3">
      <c r="A1921" s="2">
        <v>112</v>
      </c>
      <c r="B1921" s="2" t="s">
        <v>7722</v>
      </c>
      <c r="C1921" s="2" t="s">
        <v>12722</v>
      </c>
      <c r="D1921" s="2" t="s">
        <v>1018</v>
      </c>
      <c r="E1921" s="2">
        <v>2</v>
      </c>
      <c r="F1921" s="2" t="s">
        <v>1977</v>
      </c>
      <c r="G1921" s="2">
        <v>91377</v>
      </c>
      <c r="H1921" s="3">
        <v>0.37544837107251594</v>
      </c>
      <c r="I1921" s="2">
        <v>243381</v>
      </c>
      <c r="J1921" s="2">
        <v>320856</v>
      </c>
      <c r="K1921" s="2" t="s">
        <v>14771</v>
      </c>
      <c r="L1921" s="2" t="s">
        <v>423</v>
      </c>
      <c r="M1921" s="2" t="s">
        <v>14756</v>
      </c>
      <c r="N1921" s="1" t="str">
        <f t="shared" si="29"/>
        <v>VAIJAPUR22024</v>
      </c>
    </row>
    <row r="1922" spans="1:14" x14ac:dyDescent="0.3">
      <c r="A1922" s="2">
        <v>112</v>
      </c>
      <c r="B1922" s="2" t="s">
        <v>7722</v>
      </c>
      <c r="C1922" s="2" t="s">
        <v>12723</v>
      </c>
      <c r="D1922" s="2" t="s">
        <v>1018</v>
      </c>
      <c r="E1922" s="2">
        <v>3</v>
      </c>
      <c r="F1922" s="2" t="s">
        <v>19</v>
      </c>
      <c r="G1922" s="2">
        <v>8165</v>
      </c>
      <c r="H1922" s="3">
        <v>3.3548222745407405E-2</v>
      </c>
      <c r="I1922" s="2">
        <v>243381</v>
      </c>
      <c r="J1922" s="2">
        <v>320856</v>
      </c>
      <c r="K1922" s="2" t="s">
        <v>14771</v>
      </c>
      <c r="L1922" s="2" t="s">
        <v>423</v>
      </c>
      <c r="M1922" s="2" t="s">
        <v>14756</v>
      </c>
      <c r="N1922" s="1" t="str">
        <f t="shared" si="29"/>
        <v>VAIJAPUR32024</v>
      </c>
    </row>
    <row r="1923" spans="1:14" x14ac:dyDescent="0.3">
      <c r="A1923" s="2">
        <v>112</v>
      </c>
      <c r="B1923" s="2" t="s">
        <v>7722</v>
      </c>
      <c r="C1923" s="2" t="s">
        <v>12724</v>
      </c>
      <c r="D1923" s="2" t="s">
        <v>1018</v>
      </c>
      <c r="E1923" s="2">
        <v>4</v>
      </c>
      <c r="F1923" s="2" t="s">
        <v>1023</v>
      </c>
      <c r="G1923" s="2">
        <v>5465</v>
      </c>
      <c r="H1923" s="3">
        <v>2.245450548728126E-2</v>
      </c>
      <c r="I1923" s="2">
        <v>243381</v>
      </c>
      <c r="J1923" s="2">
        <v>320856</v>
      </c>
      <c r="K1923" s="2" t="s">
        <v>14771</v>
      </c>
      <c r="L1923" s="2" t="s">
        <v>423</v>
      </c>
      <c r="M1923" s="2" t="s">
        <v>14756</v>
      </c>
      <c r="N1923" s="1" t="str">
        <f t="shared" ref="N1923:N1986" si="30">B1923&amp;E1923&amp;2024</f>
        <v>VAIJAPUR42024</v>
      </c>
    </row>
    <row r="1924" spans="1:14" x14ac:dyDescent="0.3">
      <c r="A1924" s="2">
        <v>112</v>
      </c>
      <c r="B1924" s="2" t="s">
        <v>7722</v>
      </c>
      <c r="C1924" s="2" t="s">
        <v>22</v>
      </c>
      <c r="D1924" s="2" t="s">
        <v>7923</v>
      </c>
      <c r="E1924" s="2">
        <v>5</v>
      </c>
      <c r="F1924" s="2" t="s">
        <v>22</v>
      </c>
      <c r="G1924" s="2">
        <v>1713</v>
      </c>
      <c r="H1924" s="3">
        <v>7.0383472826555894E-3</v>
      </c>
      <c r="I1924" s="2">
        <v>243381</v>
      </c>
      <c r="J1924" s="2">
        <v>320856</v>
      </c>
      <c r="K1924" s="2" t="s">
        <v>14771</v>
      </c>
      <c r="L1924" s="2" t="s">
        <v>423</v>
      </c>
      <c r="M1924" s="2" t="s">
        <v>14756</v>
      </c>
      <c r="N1924" s="1" t="str">
        <f t="shared" si="30"/>
        <v>VAIJAPUR52024</v>
      </c>
    </row>
    <row r="1925" spans="1:14" x14ac:dyDescent="0.3">
      <c r="A1925" s="2">
        <v>112</v>
      </c>
      <c r="B1925" s="2" t="s">
        <v>7722</v>
      </c>
      <c r="C1925" s="2" t="s">
        <v>12725</v>
      </c>
      <c r="D1925" s="2" t="s">
        <v>1018</v>
      </c>
      <c r="E1925" s="2">
        <v>6</v>
      </c>
      <c r="F1925" s="2" t="s">
        <v>1257</v>
      </c>
      <c r="G1925" s="2">
        <v>1094</v>
      </c>
      <c r="H1925" s="3">
        <v>4.495009881625928E-3</v>
      </c>
      <c r="I1925" s="2">
        <v>243381</v>
      </c>
      <c r="J1925" s="2">
        <v>320856</v>
      </c>
      <c r="K1925" s="2" t="s">
        <v>14771</v>
      </c>
      <c r="L1925" s="2" t="s">
        <v>423</v>
      </c>
      <c r="M1925" s="2" t="s">
        <v>14756</v>
      </c>
      <c r="N1925" s="1" t="str">
        <f t="shared" si="30"/>
        <v>VAIJAPUR62024</v>
      </c>
    </row>
    <row r="1926" spans="1:14" x14ac:dyDescent="0.3">
      <c r="A1926" s="2">
        <v>112</v>
      </c>
      <c r="B1926" s="2" t="s">
        <v>7722</v>
      </c>
      <c r="C1926" s="2" t="s">
        <v>12726</v>
      </c>
      <c r="D1926" s="2" t="s">
        <v>1018</v>
      </c>
      <c r="E1926" s="2">
        <v>7</v>
      </c>
      <c r="F1926" s="2" t="s">
        <v>11</v>
      </c>
      <c r="G1926" s="2">
        <v>978</v>
      </c>
      <c r="H1926" s="3">
        <v>4.0183909179434714E-3</v>
      </c>
      <c r="I1926" s="2">
        <v>243381</v>
      </c>
      <c r="J1926" s="2">
        <v>320856</v>
      </c>
      <c r="K1926" s="2" t="s">
        <v>14771</v>
      </c>
      <c r="L1926" s="2" t="s">
        <v>423</v>
      </c>
      <c r="M1926" s="2" t="s">
        <v>14756</v>
      </c>
      <c r="N1926" s="1" t="str">
        <f t="shared" si="30"/>
        <v>VAIJAPUR72024</v>
      </c>
    </row>
    <row r="1927" spans="1:14" x14ac:dyDescent="0.3">
      <c r="A1927" s="2">
        <v>112</v>
      </c>
      <c r="B1927" s="2" t="s">
        <v>7722</v>
      </c>
      <c r="C1927" s="2" t="s">
        <v>12727</v>
      </c>
      <c r="D1927" s="2" t="s">
        <v>1018</v>
      </c>
      <c r="E1927" s="2">
        <v>8</v>
      </c>
      <c r="F1927" s="2" t="s">
        <v>19</v>
      </c>
      <c r="G1927" s="2">
        <v>617</v>
      </c>
      <c r="H1927" s="3">
        <v>2.5351198326903088E-3</v>
      </c>
      <c r="I1927" s="2">
        <v>243381</v>
      </c>
      <c r="J1927" s="2">
        <v>320856</v>
      </c>
      <c r="K1927" s="2" t="s">
        <v>14771</v>
      </c>
      <c r="L1927" s="2" t="s">
        <v>423</v>
      </c>
      <c r="M1927" s="2" t="s">
        <v>14756</v>
      </c>
      <c r="N1927" s="1" t="str">
        <f t="shared" si="30"/>
        <v>VAIJAPUR82024</v>
      </c>
    </row>
    <row r="1928" spans="1:14" x14ac:dyDescent="0.3">
      <c r="A1928" s="2">
        <v>112</v>
      </c>
      <c r="B1928" s="2" t="s">
        <v>7722</v>
      </c>
      <c r="C1928" s="2" t="s">
        <v>12728</v>
      </c>
      <c r="D1928" s="2" t="s">
        <v>1018</v>
      </c>
      <c r="E1928" s="2">
        <v>9</v>
      </c>
      <c r="F1928" s="2" t="s">
        <v>19</v>
      </c>
      <c r="G1928" s="2">
        <v>399</v>
      </c>
      <c r="H1928" s="3">
        <v>1.6394048837008641E-3</v>
      </c>
      <c r="I1928" s="2">
        <v>243381</v>
      </c>
      <c r="J1928" s="2">
        <v>320856</v>
      </c>
      <c r="K1928" s="2" t="s">
        <v>14771</v>
      </c>
      <c r="L1928" s="2" t="s">
        <v>423</v>
      </c>
      <c r="M1928" s="2" t="s">
        <v>14756</v>
      </c>
      <c r="N1928" s="1" t="str">
        <f t="shared" si="30"/>
        <v>VAIJAPUR92024</v>
      </c>
    </row>
    <row r="1929" spans="1:14" x14ac:dyDescent="0.3">
      <c r="A1929" s="2">
        <v>112</v>
      </c>
      <c r="B1929" s="2" t="s">
        <v>7722</v>
      </c>
      <c r="C1929" s="2" t="s">
        <v>12729</v>
      </c>
      <c r="D1929" s="2" t="s">
        <v>1018</v>
      </c>
      <c r="E1929" s="2">
        <v>10</v>
      </c>
      <c r="F1929" s="2" t="s">
        <v>1053</v>
      </c>
      <c r="G1929" s="2">
        <v>377</v>
      </c>
      <c r="H1929" s="3">
        <v>1.5490116319679843E-3</v>
      </c>
      <c r="I1929" s="2">
        <v>243381</v>
      </c>
      <c r="J1929" s="2">
        <v>320856</v>
      </c>
      <c r="K1929" s="2" t="s">
        <v>14771</v>
      </c>
      <c r="L1929" s="2" t="s">
        <v>423</v>
      </c>
      <c r="M1929" s="2" t="s">
        <v>14756</v>
      </c>
      <c r="N1929" s="1" t="str">
        <f t="shared" si="30"/>
        <v>VAIJAPUR102024</v>
      </c>
    </row>
    <row r="1930" spans="1:14" x14ac:dyDescent="0.3">
      <c r="A1930" s="2">
        <v>112</v>
      </c>
      <c r="B1930" s="2" t="s">
        <v>7722</v>
      </c>
      <c r="C1930" s="2" t="s">
        <v>12730</v>
      </c>
      <c r="D1930" s="2" t="s">
        <v>1018</v>
      </c>
      <c r="E1930" s="2">
        <v>11</v>
      </c>
      <c r="F1930" s="2" t="s">
        <v>19</v>
      </c>
      <c r="G1930" s="2">
        <v>364</v>
      </c>
      <c r="H1930" s="3">
        <v>1.4955974377621917E-3</v>
      </c>
      <c r="I1930" s="2">
        <v>243381</v>
      </c>
      <c r="J1930" s="2">
        <v>320856</v>
      </c>
      <c r="K1930" s="2" t="s">
        <v>14771</v>
      </c>
      <c r="L1930" s="2" t="s">
        <v>423</v>
      </c>
      <c r="M1930" s="2" t="s">
        <v>14756</v>
      </c>
      <c r="N1930" s="1" t="str">
        <f t="shared" si="30"/>
        <v>VAIJAPUR112024</v>
      </c>
    </row>
    <row r="1931" spans="1:14" x14ac:dyDescent="0.3">
      <c r="A1931" s="2">
        <v>113</v>
      </c>
      <c r="B1931" s="2" t="s">
        <v>7723</v>
      </c>
      <c r="C1931" s="2" t="s">
        <v>12731</v>
      </c>
      <c r="D1931" s="2" t="s">
        <v>1018</v>
      </c>
      <c r="E1931" s="2">
        <v>1</v>
      </c>
      <c r="F1931" s="2" t="s">
        <v>103</v>
      </c>
      <c r="G1931" s="2">
        <v>137257</v>
      </c>
      <c r="H1931" s="3">
        <v>0.56544629872992203</v>
      </c>
      <c r="I1931" s="2">
        <v>242741</v>
      </c>
      <c r="J1931" s="2">
        <v>344436</v>
      </c>
      <c r="K1931" s="2" t="s">
        <v>2399</v>
      </c>
      <c r="L1931" s="2" t="s">
        <v>463</v>
      </c>
      <c r="M1931" s="2" t="s">
        <v>14755</v>
      </c>
      <c r="N1931" s="1" t="str">
        <f t="shared" si="30"/>
        <v>NANDGAON12024</v>
      </c>
    </row>
    <row r="1932" spans="1:14" x14ac:dyDescent="0.3">
      <c r="A1932" s="2">
        <v>113</v>
      </c>
      <c r="B1932" s="2" t="s">
        <v>7723</v>
      </c>
      <c r="C1932" s="2" t="s">
        <v>12732</v>
      </c>
      <c r="D1932" s="2" t="s">
        <v>1018</v>
      </c>
      <c r="E1932" s="2">
        <v>2</v>
      </c>
      <c r="F1932" s="2" t="s">
        <v>19</v>
      </c>
      <c r="G1932" s="2">
        <v>47908</v>
      </c>
      <c r="H1932" s="3">
        <v>0.19736262106525063</v>
      </c>
      <c r="I1932" s="2">
        <v>242741</v>
      </c>
      <c r="J1932" s="2">
        <v>344436</v>
      </c>
      <c r="K1932" s="2" t="s">
        <v>2399</v>
      </c>
      <c r="L1932" s="2" t="s">
        <v>463</v>
      </c>
      <c r="M1932" s="2" t="s">
        <v>14755</v>
      </c>
      <c r="N1932" s="1" t="str">
        <f t="shared" si="30"/>
        <v>NANDGAON22024</v>
      </c>
    </row>
    <row r="1933" spans="1:14" x14ac:dyDescent="0.3">
      <c r="A1933" s="2">
        <v>113</v>
      </c>
      <c r="B1933" s="2" t="s">
        <v>7723</v>
      </c>
      <c r="C1933" s="2" t="s">
        <v>12733</v>
      </c>
      <c r="D1933" s="2" t="s">
        <v>1018</v>
      </c>
      <c r="E1933" s="2">
        <v>3</v>
      </c>
      <c r="F1933" s="2" t="s">
        <v>19</v>
      </c>
      <c r="G1933" s="2">
        <v>27814</v>
      </c>
      <c r="H1933" s="3">
        <v>0.11458303294457879</v>
      </c>
      <c r="I1933" s="2">
        <v>242741</v>
      </c>
      <c r="J1933" s="2">
        <v>344436</v>
      </c>
      <c r="K1933" s="2" t="s">
        <v>2399</v>
      </c>
      <c r="L1933" s="2" t="s">
        <v>463</v>
      </c>
      <c r="M1933" s="2" t="s">
        <v>14755</v>
      </c>
      <c r="N1933" s="1" t="str">
        <f t="shared" si="30"/>
        <v>NANDGAON32024</v>
      </c>
    </row>
    <row r="1934" spans="1:14" x14ac:dyDescent="0.3">
      <c r="A1934" s="2">
        <v>113</v>
      </c>
      <c r="B1934" s="2" t="s">
        <v>7723</v>
      </c>
      <c r="C1934" s="2" t="s">
        <v>12734</v>
      </c>
      <c r="D1934" s="2" t="s">
        <v>1018</v>
      </c>
      <c r="E1934" s="2">
        <v>4</v>
      </c>
      <c r="F1934" s="2" t="s">
        <v>1977</v>
      </c>
      <c r="G1934" s="2">
        <v>21869</v>
      </c>
      <c r="H1934" s="3">
        <v>9.0091908659847328E-2</v>
      </c>
      <c r="I1934" s="2">
        <v>242741</v>
      </c>
      <c r="J1934" s="2">
        <v>344436</v>
      </c>
      <c r="K1934" s="2" t="s">
        <v>2399</v>
      </c>
      <c r="L1934" s="2" t="s">
        <v>463</v>
      </c>
      <c r="M1934" s="2" t="s">
        <v>14755</v>
      </c>
      <c r="N1934" s="1" t="str">
        <f t="shared" si="30"/>
        <v>NANDGAON42024</v>
      </c>
    </row>
    <row r="1935" spans="1:14" x14ac:dyDescent="0.3">
      <c r="A1935" s="2">
        <v>113</v>
      </c>
      <c r="B1935" s="2" t="s">
        <v>7723</v>
      </c>
      <c r="C1935" s="2" t="s">
        <v>12735</v>
      </c>
      <c r="D1935" s="2" t="s">
        <v>1018</v>
      </c>
      <c r="E1935" s="2">
        <v>5</v>
      </c>
      <c r="F1935" s="2" t="s">
        <v>1023</v>
      </c>
      <c r="G1935" s="2">
        <v>2138</v>
      </c>
      <c r="H1935" s="3">
        <v>8.8077415846519545E-3</v>
      </c>
      <c r="I1935" s="2">
        <v>242741</v>
      </c>
      <c r="J1935" s="2">
        <v>344436</v>
      </c>
      <c r="K1935" s="2" t="s">
        <v>2399</v>
      </c>
      <c r="L1935" s="2" t="s">
        <v>463</v>
      </c>
      <c r="M1935" s="2" t="s">
        <v>14755</v>
      </c>
      <c r="N1935" s="1" t="str">
        <f t="shared" si="30"/>
        <v>NANDGAON52024</v>
      </c>
    </row>
    <row r="1936" spans="1:14" x14ac:dyDescent="0.3">
      <c r="A1936" s="2">
        <v>113</v>
      </c>
      <c r="B1936" s="2" t="s">
        <v>7723</v>
      </c>
      <c r="C1936" s="2" t="s">
        <v>12736</v>
      </c>
      <c r="D1936" s="2" t="s">
        <v>1020</v>
      </c>
      <c r="E1936" s="2">
        <v>6</v>
      </c>
      <c r="F1936" s="2" t="s">
        <v>19</v>
      </c>
      <c r="G1936" s="2">
        <v>985</v>
      </c>
      <c r="H1936" s="3">
        <v>4.0578229470917566E-3</v>
      </c>
      <c r="I1936" s="2">
        <v>242741</v>
      </c>
      <c r="J1936" s="2">
        <v>344436</v>
      </c>
      <c r="K1936" s="2" t="s">
        <v>2399</v>
      </c>
      <c r="L1936" s="2" t="s">
        <v>463</v>
      </c>
      <c r="M1936" s="2" t="s">
        <v>14755</v>
      </c>
      <c r="N1936" s="1" t="str">
        <f t="shared" si="30"/>
        <v>NANDGAON62024</v>
      </c>
    </row>
    <row r="1937" spans="1:14" x14ac:dyDescent="0.3">
      <c r="A1937" s="2">
        <v>113</v>
      </c>
      <c r="B1937" s="2" t="s">
        <v>7723</v>
      </c>
      <c r="C1937" s="2" t="s">
        <v>22</v>
      </c>
      <c r="D1937" s="2" t="s">
        <v>7923</v>
      </c>
      <c r="E1937" s="2">
        <v>7</v>
      </c>
      <c r="F1937" s="2" t="s">
        <v>22</v>
      </c>
      <c r="G1937" s="2">
        <v>770</v>
      </c>
      <c r="H1937" s="3">
        <v>3.1721052479803578E-3</v>
      </c>
      <c r="I1937" s="2">
        <v>242741</v>
      </c>
      <c r="J1937" s="2">
        <v>344436</v>
      </c>
      <c r="K1937" s="2" t="s">
        <v>2399</v>
      </c>
      <c r="L1937" s="2" t="s">
        <v>463</v>
      </c>
      <c r="M1937" s="2" t="s">
        <v>14755</v>
      </c>
      <c r="N1937" s="1" t="str">
        <f t="shared" si="30"/>
        <v>NANDGAON72024</v>
      </c>
    </row>
    <row r="1938" spans="1:14" x14ac:dyDescent="0.3">
      <c r="A1938" s="2">
        <v>113</v>
      </c>
      <c r="B1938" s="2" t="s">
        <v>7723</v>
      </c>
      <c r="C1938" s="2" t="s">
        <v>12737</v>
      </c>
      <c r="D1938" s="2" t="s">
        <v>1018</v>
      </c>
      <c r="E1938" s="2">
        <v>8</v>
      </c>
      <c r="F1938" s="2" t="s">
        <v>11</v>
      </c>
      <c r="G1938" s="2">
        <v>702</v>
      </c>
      <c r="H1938" s="3">
        <v>2.8919712780288457E-3</v>
      </c>
      <c r="I1938" s="2">
        <v>242741</v>
      </c>
      <c r="J1938" s="2">
        <v>344436</v>
      </c>
      <c r="K1938" s="2" t="s">
        <v>2399</v>
      </c>
      <c r="L1938" s="2" t="s">
        <v>463</v>
      </c>
      <c r="M1938" s="2" t="s">
        <v>14755</v>
      </c>
      <c r="N1938" s="1" t="str">
        <f t="shared" si="30"/>
        <v>NANDGAON82024</v>
      </c>
    </row>
    <row r="1939" spans="1:14" x14ac:dyDescent="0.3">
      <c r="A1939" s="2">
        <v>113</v>
      </c>
      <c r="B1939" s="2" t="s">
        <v>7723</v>
      </c>
      <c r="C1939" s="2" t="s">
        <v>12738</v>
      </c>
      <c r="D1939" s="2" t="s">
        <v>1018</v>
      </c>
      <c r="E1939" s="2">
        <v>9</v>
      </c>
      <c r="F1939" s="2" t="s">
        <v>19</v>
      </c>
      <c r="G1939" s="2">
        <v>592</v>
      </c>
      <c r="H1939" s="3">
        <v>2.4388133854602229E-3</v>
      </c>
      <c r="I1939" s="2">
        <v>242741</v>
      </c>
      <c r="J1939" s="2">
        <v>344436</v>
      </c>
      <c r="K1939" s="2" t="s">
        <v>2399</v>
      </c>
      <c r="L1939" s="2" t="s">
        <v>463</v>
      </c>
      <c r="M1939" s="2" t="s">
        <v>14755</v>
      </c>
      <c r="N1939" s="1" t="str">
        <f t="shared" si="30"/>
        <v>NANDGAON92024</v>
      </c>
    </row>
    <row r="1940" spans="1:14" x14ac:dyDescent="0.3">
      <c r="A1940" s="2">
        <v>113</v>
      </c>
      <c r="B1940" s="2" t="s">
        <v>7723</v>
      </c>
      <c r="C1940" s="2" t="s">
        <v>12739</v>
      </c>
      <c r="D1940" s="2" t="s">
        <v>1018</v>
      </c>
      <c r="E1940" s="2">
        <v>10</v>
      </c>
      <c r="F1940" s="2" t="s">
        <v>19</v>
      </c>
      <c r="G1940" s="2">
        <v>510</v>
      </c>
      <c r="H1940" s="3">
        <v>2.1010047746363408E-3</v>
      </c>
      <c r="I1940" s="2">
        <v>242741</v>
      </c>
      <c r="J1940" s="2">
        <v>344436</v>
      </c>
      <c r="K1940" s="2" t="s">
        <v>2399</v>
      </c>
      <c r="L1940" s="2" t="s">
        <v>463</v>
      </c>
      <c r="M1940" s="2" t="s">
        <v>14755</v>
      </c>
      <c r="N1940" s="1" t="str">
        <f t="shared" si="30"/>
        <v>NANDGAON102024</v>
      </c>
    </row>
    <row r="1941" spans="1:14" x14ac:dyDescent="0.3">
      <c r="A1941" s="2">
        <v>113</v>
      </c>
      <c r="B1941" s="2" t="s">
        <v>7723</v>
      </c>
      <c r="C1941" s="2" t="s">
        <v>12740</v>
      </c>
      <c r="D1941" s="2" t="s">
        <v>1018</v>
      </c>
      <c r="E1941" s="2">
        <v>11</v>
      </c>
      <c r="F1941" s="2" t="s">
        <v>19</v>
      </c>
      <c r="G1941" s="2">
        <v>483</v>
      </c>
      <c r="H1941" s="3">
        <v>1.9897751100967699E-3</v>
      </c>
      <c r="I1941" s="2">
        <v>242741</v>
      </c>
      <c r="J1941" s="2">
        <v>344436</v>
      </c>
      <c r="K1941" s="2" t="s">
        <v>2399</v>
      </c>
      <c r="L1941" s="2" t="s">
        <v>463</v>
      </c>
      <c r="M1941" s="2" t="s">
        <v>14755</v>
      </c>
      <c r="N1941" s="1" t="str">
        <f t="shared" si="30"/>
        <v>NANDGAON112024</v>
      </c>
    </row>
    <row r="1942" spans="1:14" x14ac:dyDescent="0.3">
      <c r="A1942" s="2">
        <v>113</v>
      </c>
      <c r="B1942" s="2" t="s">
        <v>7723</v>
      </c>
      <c r="C1942" s="2" t="s">
        <v>12741</v>
      </c>
      <c r="D1942" s="2" t="s">
        <v>1018</v>
      </c>
      <c r="E1942" s="2">
        <v>12</v>
      </c>
      <c r="F1942" s="2" t="s">
        <v>19</v>
      </c>
      <c r="G1942" s="2">
        <v>479</v>
      </c>
      <c r="H1942" s="3">
        <v>1.9732966412760928E-3</v>
      </c>
      <c r="I1942" s="2">
        <v>242741</v>
      </c>
      <c r="J1942" s="2">
        <v>344436</v>
      </c>
      <c r="K1942" s="2" t="s">
        <v>2399</v>
      </c>
      <c r="L1942" s="2" t="s">
        <v>463</v>
      </c>
      <c r="M1942" s="2" t="s">
        <v>14755</v>
      </c>
      <c r="N1942" s="1" t="str">
        <f t="shared" si="30"/>
        <v>NANDGAON122024</v>
      </c>
    </row>
    <row r="1943" spans="1:14" x14ac:dyDescent="0.3">
      <c r="A1943" s="2">
        <v>113</v>
      </c>
      <c r="B1943" s="2" t="s">
        <v>7723</v>
      </c>
      <c r="C1943" s="2" t="s">
        <v>12742</v>
      </c>
      <c r="D1943" s="2" t="s">
        <v>1018</v>
      </c>
      <c r="E1943" s="2">
        <v>13</v>
      </c>
      <c r="F1943" s="2" t="s">
        <v>302</v>
      </c>
      <c r="G1943" s="2">
        <v>464</v>
      </c>
      <c r="H1943" s="3">
        <v>1.9115023831985532E-3</v>
      </c>
      <c r="I1943" s="2">
        <v>242741</v>
      </c>
      <c r="J1943" s="2">
        <v>344436</v>
      </c>
      <c r="K1943" s="2" t="s">
        <v>2399</v>
      </c>
      <c r="L1943" s="2" t="s">
        <v>463</v>
      </c>
      <c r="M1943" s="2" t="s">
        <v>14755</v>
      </c>
      <c r="N1943" s="1" t="str">
        <f t="shared" si="30"/>
        <v>NANDGAON132024</v>
      </c>
    </row>
    <row r="1944" spans="1:14" x14ac:dyDescent="0.3">
      <c r="A1944" s="2">
        <v>113</v>
      </c>
      <c r="B1944" s="2" t="s">
        <v>7723</v>
      </c>
      <c r="C1944" s="2" t="s">
        <v>12743</v>
      </c>
      <c r="D1944" s="2" t="s">
        <v>1018</v>
      </c>
      <c r="E1944" s="2">
        <v>14</v>
      </c>
      <c r="F1944" s="2" t="s">
        <v>19</v>
      </c>
      <c r="G1944" s="2">
        <v>393</v>
      </c>
      <c r="H1944" s="3">
        <v>1.6190095616315332E-3</v>
      </c>
      <c r="I1944" s="2">
        <v>242741</v>
      </c>
      <c r="J1944" s="2">
        <v>344436</v>
      </c>
      <c r="K1944" s="2" t="s">
        <v>2399</v>
      </c>
      <c r="L1944" s="2" t="s">
        <v>463</v>
      </c>
      <c r="M1944" s="2" t="s">
        <v>14755</v>
      </c>
      <c r="N1944" s="1" t="str">
        <f t="shared" si="30"/>
        <v>NANDGAON142024</v>
      </c>
    </row>
    <row r="1945" spans="1:14" x14ac:dyDescent="0.3">
      <c r="A1945" s="2">
        <v>113</v>
      </c>
      <c r="B1945" s="2" t="s">
        <v>7723</v>
      </c>
      <c r="C1945" s="2" t="s">
        <v>12744</v>
      </c>
      <c r="D1945" s="2" t="s">
        <v>1018</v>
      </c>
      <c r="E1945" s="2">
        <v>15</v>
      </c>
      <c r="F1945" s="2" t="s">
        <v>19</v>
      </c>
      <c r="G1945" s="2">
        <v>377</v>
      </c>
      <c r="H1945" s="3">
        <v>1.5530956863488246E-3</v>
      </c>
      <c r="I1945" s="2">
        <v>242741</v>
      </c>
      <c r="J1945" s="2">
        <v>344436</v>
      </c>
      <c r="K1945" s="2" t="s">
        <v>2399</v>
      </c>
      <c r="L1945" s="2" t="s">
        <v>463</v>
      </c>
      <c r="M1945" s="2" t="s">
        <v>14755</v>
      </c>
      <c r="N1945" s="1" t="str">
        <f t="shared" si="30"/>
        <v>NANDGAON152024</v>
      </c>
    </row>
    <row r="1946" spans="1:14" x14ac:dyDescent="0.3">
      <c r="A1946" s="2">
        <v>114</v>
      </c>
      <c r="B1946" s="2" t="s">
        <v>7724</v>
      </c>
      <c r="C1946" s="2" t="s">
        <v>12745</v>
      </c>
      <c r="D1946" s="2" t="s">
        <v>1018</v>
      </c>
      <c r="E1946" s="2">
        <v>1</v>
      </c>
      <c r="F1946" s="2" t="s">
        <v>1363</v>
      </c>
      <c r="G1946" s="2">
        <v>109332</v>
      </c>
      <c r="H1946" s="3">
        <v>0.45649532573704715</v>
      </c>
      <c r="I1946" s="2">
        <v>239503</v>
      </c>
      <c r="J1946" s="2">
        <v>342786</v>
      </c>
      <c r="K1946" s="2" t="s">
        <v>23</v>
      </c>
      <c r="L1946" s="2" t="s">
        <v>463</v>
      </c>
      <c r="M1946" s="2" t="s">
        <v>14755</v>
      </c>
      <c r="N1946" s="1" t="str">
        <f t="shared" si="30"/>
        <v>MALEGAON CENTRAL12024</v>
      </c>
    </row>
    <row r="1947" spans="1:14" x14ac:dyDescent="0.3">
      <c r="A1947" s="2">
        <v>114</v>
      </c>
      <c r="B1947" s="2" t="s">
        <v>7724</v>
      </c>
      <c r="C1947" s="2" t="s">
        <v>12746</v>
      </c>
      <c r="D1947" s="2" t="s">
        <v>1018</v>
      </c>
      <c r="E1947" s="2">
        <v>2</v>
      </c>
      <c r="F1947" s="2" t="s">
        <v>7725</v>
      </c>
      <c r="G1947" s="2">
        <v>109257</v>
      </c>
      <c r="H1947" s="3">
        <v>0.45618217725874</v>
      </c>
      <c r="I1947" s="2">
        <v>239503</v>
      </c>
      <c r="J1947" s="2">
        <v>342786</v>
      </c>
      <c r="K1947" s="2" t="s">
        <v>23</v>
      </c>
      <c r="L1947" s="2" t="s">
        <v>463</v>
      </c>
      <c r="M1947" s="2" t="s">
        <v>14755</v>
      </c>
      <c r="N1947" s="1" t="str">
        <f t="shared" si="30"/>
        <v>MALEGAON CENTRAL22024</v>
      </c>
    </row>
    <row r="1948" spans="1:14" x14ac:dyDescent="0.3">
      <c r="A1948" s="2">
        <v>114</v>
      </c>
      <c r="B1948" s="2" t="s">
        <v>7724</v>
      </c>
      <c r="C1948" s="2" t="s">
        <v>12747</v>
      </c>
      <c r="D1948" s="2" t="s">
        <v>1020</v>
      </c>
      <c r="E1948" s="2">
        <v>3</v>
      </c>
      <c r="F1948" s="2" t="s">
        <v>31</v>
      </c>
      <c r="G1948" s="2">
        <v>9580</v>
      </c>
      <c r="H1948" s="3">
        <v>3.999949896243471E-2</v>
      </c>
      <c r="I1948" s="2">
        <v>239503</v>
      </c>
      <c r="J1948" s="2">
        <v>342786</v>
      </c>
      <c r="K1948" s="2" t="s">
        <v>23</v>
      </c>
      <c r="L1948" s="2" t="s">
        <v>463</v>
      </c>
      <c r="M1948" s="2" t="s">
        <v>14755</v>
      </c>
      <c r="N1948" s="1" t="str">
        <f t="shared" si="30"/>
        <v>MALEGAON CENTRAL32024</v>
      </c>
    </row>
    <row r="1949" spans="1:14" x14ac:dyDescent="0.3">
      <c r="A1949" s="2">
        <v>114</v>
      </c>
      <c r="B1949" s="2" t="s">
        <v>7724</v>
      </c>
      <c r="C1949" s="2" t="s">
        <v>12748</v>
      </c>
      <c r="D1949" s="2" t="s">
        <v>1018</v>
      </c>
      <c r="E1949" s="2">
        <v>4</v>
      </c>
      <c r="F1949" s="2" t="s">
        <v>7</v>
      </c>
      <c r="G1949" s="2">
        <v>7485</v>
      </c>
      <c r="H1949" s="3">
        <v>3.1252218135054674E-2</v>
      </c>
      <c r="I1949" s="2">
        <v>239503</v>
      </c>
      <c r="J1949" s="2">
        <v>342786</v>
      </c>
      <c r="K1949" s="2" t="s">
        <v>23</v>
      </c>
      <c r="L1949" s="2" t="s">
        <v>463</v>
      </c>
      <c r="M1949" s="2" t="s">
        <v>14755</v>
      </c>
      <c r="N1949" s="1" t="str">
        <f t="shared" si="30"/>
        <v>MALEGAON CENTRAL42024</v>
      </c>
    </row>
    <row r="1950" spans="1:14" x14ac:dyDescent="0.3">
      <c r="A1950" s="2">
        <v>114</v>
      </c>
      <c r="B1950" s="2" t="s">
        <v>7724</v>
      </c>
      <c r="C1950" s="2" t="s">
        <v>22</v>
      </c>
      <c r="D1950" s="2" t="s">
        <v>7923</v>
      </c>
      <c r="E1950" s="2">
        <v>5</v>
      </c>
      <c r="F1950" s="2" t="s">
        <v>22</v>
      </c>
      <c r="G1950" s="2">
        <v>1089</v>
      </c>
      <c r="H1950" s="3">
        <v>4.5469159050199786E-3</v>
      </c>
      <c r="I1950" s="2">
        <v>239503</v>
      </c>
      <c r="J1950" s="2">
        <v>342786</v>
      </c>
      <c r="K1950" s="2" t="s">
        <v>23</v>
      </c>
      <c r="L1950" s="2" t="s">
        <v>463</v>
      </c>
      <c r="M1950" s="2" t="s">
        <v>14755</v>
      </c>
      <c r="N1950" s="1" t="str">
        <f t="shared" si="30"/>
        <v>MALEGAON CENTRAL52024</v>
      </c>
    </row>
    <row r="1951" spans="1:14" x14ac:dyDescent="0.3">
      <c r="A1951" s="2">
        <v>114</v>
      </c>
      <c r="B1951" s="2" t="s">
        <v>7724</v>
      </c>
      <c r="C1951" s="2" t="s">
        <v>12749</v>
      </c>
      <c r="D1951" s="2" t="s">
        <v>1018</v>
      </c>
      <c r="E1951" s="2">
        <v>6</v>
      </c>
      <c r="F1951" s="2" t="s">
        <v>19</v>
      </c>
      <c r="G1951" s="2">
        <v>628</v>
      </c>
      <c r="H1951" s="3">
        <v>2.6220965916919619E-3</v>
      </c>
      <c r="I1951" s="2">
        <v>239503</v>
      </c>
      <c r="J1951" s="2">
        <v>342786</v>
      </c>
      <c r="K1951" s="2" t="s">
        <v>23</v>
      </c>
      <c r="L1951" s="2" t="s">
        <v>463</v>
      </c>
      <c r="M1951" s="2" t="s">
        <v>14755</v>
      </c>
      <c r="N1951" s="1" t="str">
        <f t="shared" si="30"/>
        <v>MALEGAON CENTRAL62024</v>
      </c>
    </row>
    <row r="1952" spans="1:14" x14ac:dyDescent="0.3">
      <c r="A1952" s="2">
        <v>114</v>
      </c>
      <c r="B1952" s="2" t="s">
        <v>7724</v>
      </c>
      <c r="C1952" s="2" t="s">
        <v>12750</v>
      </c>
      <c r="D1952" s="2" t="s">
        <v>1018</v>
      </c>
      <c r="E1952" s="2">
        <v>7</v>
      </c>
      <c r="F1952" s="2" t="s">
        <v>80</v>
      </c>
      <c r="G1952" s="2">
        <v>596</v>
      </c>
      <c r="H1952" s="3">
        <v>2.4884865742809065E-3</v>
      </c>
      <c r="I1952" s="2">
        <v>239503</v>
      </c>
      <c r="J1952" s="2">
        <v>342786</v>
      </c>
      <c r="K1952" s="2" t="s">
        <v>23</v>
      </c>
      <c r="L1952" s="2" t="s">
        <v>463</v>
      </c>
      <c r="M1952" s="2" t="s">
        <v>14755</v>
      </c>
      <c r="N1952" s="1" t="str">
        <f t="shared" si="30"/>
        <v>MALEGAON CENTRAL72024</v>
      </c>
    </row>
    <row r="1953" spans="1:14" x14ac:dyDescent="0.3">
      <c r="A1953" s="2">
        <v>114</v>
      </c>
      <c r="B1953" s="2" t="s">
        <v>7724</v>
      </c>
      <c r="C1953" s="2" t="s">
        <v>12751</v>
      </c>
      <c r="D1953" s="2" t="s">
        <v>1018</v>
      </c>
      <c r="E1953" s="2">
        <v>8</v>
      </c>
      <c r="F1953" s="2" t="s">
        <v>2314</v>
      </c>
      <c r="G1953" s="2">
        <v>459</v>
      </c>
      <c r="H1953" s="3">
        <v>1.9164686872398258E-3</v>
      </c>
      <c r="I1953" s="2">
        <v>239503</v>
      </c>
      <c r="J1953" s="2">
        <v>342786</v>
      </c>
      <c r="K1953" s="2" t="s">
        <v>23</v>
      </c>
      <c r="L1953" s="2" t="s">
        <v>463</v>
      </c>
      <c r="M1953" s="2" t="s">
        <v>14755</v>
      </c>
      <c r="N1953" s="1" t="str">
        <f t="shared" si="30"/>
        <v>MALEGAON CENTRAL82024</v>
      </c>
    </row>
    <row r="1954" spans="1:14" x14ac:dyDescent="0.3">
      <c r="A1954" s="2">
        <v>114</v>
      </c>
      <c r="B1954" s="2" t="s">
        <v>7724</v>
      </c>
      <c r="C1954" s="2" t="s">
        <v>12752</v>
      </c>
      <c r="D1954" s="2" t="s">
        <v>1020</v>
      </c>
      <c r="E1954" s="2">
        <v>9</v>
      </c>
      <c r="F1954" s="2" t="s">
        <v>19</v>
      </c>
      <c r="G1954" s="2">
        <v>434</v>
      </c>
      <c r="H1954" s="3">
        <v>1.8120858611374389E-3</v>
      </c>
      <c r="I1954" s="2">
        <v>239503</v>
      </c>
      <c r="J1954" s="2">
        <v>342786</v>
      </c>
      <c r="K1954" s="2" t="s">
        <v>23</v>
      </c>
      <c r="L1954" s="2" t="s">
        <v>463</v>
      </c>
      <c r="M1954" s="2" t="s">
        <v>14755</v>
      </c>
      <c r="N1954" s="1" t="str">
        <f t="shared" si="30"/>
        <v>MALEGAON CENTRAL92024</v>
      </c>
    </row>
    <row r="1955" spans="1:14" x14ac:dyDescent="0.3">
      <c r="A1955" s="2">
        <v>114</v>
      </c>
      <c r="B1955" s="2" t="s">
        <v>7724</v>
      </c>
      <c r="C1955" s="2" t="s">
        <v>12753</v>
      </c>
      <c r="D1955" s="2" t="s">
        <v>1018</v>
      </c>
      <c r="E1955" s="2">
        <v>10</v>
      </c>
      <c r="F1955" s="2" t="s">
        <v>19</v>
      </c>
      <c r="G1955" s="2">
        <v>230</v>
      </c>
      <c r="H1955" s="3">
        <v>9.6032200014196066E-4</v>
      </c>
      <c r="I1955" s="2">
        <v>239503</v>
      </c>
      <c r="J1955" s="2">
        <v>342786</v>
      </c>
      <c r="K1955" s="2" t="s">
        <v>23</v>
      </c>
      <c r="L1955" s="2" t="s">
        <v>463</v>
      </c>
      <c r="M1955" s="2" t="s">
        <v>14755</v>
      </c>
      <c r="N1955" s="1" t="str">
        <f t="shared" si="30"/>
        <v>MALEGAON CENTRAL102024</v>
      </c>
    </row>
    <row r="1956" spans="1:14" x14ac:dyDescent="0.3">
      <c r="A1956" s="2">
        <v>114</v>
      </c>
      <c r="B1956" s="2" t="s">
        <v>7724</v>
      </c>
      <c r="C1956" s="2" t="s">
        <v>1965</v>
      </c>
      <c r="D1956" s="2" t="s">
        <v>1018</v>
      </c>
      <c r="E1956" s="2">
        <v>11</v>
      </c>
      <c r="F1956" s="2" t="s">
        <v>19</v>
      </c>
      <c r="G1956" s="2">
        <v>151</v>
      </c>
      <c r="H1956" s="3">
        <v>6.3047226965841764E-4</v>
      </c>
      <c r="I1956" s="2">
        <v>239503</v>
      </c>
      <c r="J1956" s="2">
        <v>342786</v>
      </c>
      <c r="K1956" s="2" t="s">
        <v>23</v>
      </c>
      <c r="L1956" s="2" t="s">
        <v>463</v>
      </c>
      <c r="M1956" s="2" t="s">
        <v>14755</v>
      </c>
      <c r="N1956" s="1" t="str">
        <f t="shared" si="30"/>
        <v>MALEGAON CENTRAL112024</v>
      </c>
    </row>
    <row r="1957" spans="1:14" x14ac:dyDescent="0.3">
      <c r="A1957" s="2">
        <v>114</v>
      </c>
      <c r="B1957" s="2" t="s">
        <v>7724</v>
      </c>
      <c r="C1957" s="2" t="s">
        <v>12754</v>
      </c>
      <c r="D1957" s="2" t="s">
        <v>1018</v>
      </c>
      <c r="E1957" s="2">
        <v>12</v>
      </c>
      <c r="F1957" s="2" t="s">
        <v>19</v>
      </c>
      <c r="G1957" s="2">
        <v>114</v>
      </c>
      <c r="H1957" s="3">
        <v>4.7598568702688482E-4</v>
      </c>
      <c r="I1957" s="2">
        <v>239503</v>
      </c>
      <c r="J1957" s="2">
        <v>342786</v>
      </c>
      <c r="K1957" s="2" t="s">
        <v>23</v>
      </c>
      <c r="L1957" s="2" t="s">
        <v>463</v>
      </c>
      <c r="M1957" s="2" t="s">
        <v>14755</v>
      </c>
      <c r="N1957" s="1" t="str">
        <f t="shared" si="30"/>
        <v>MALEGAON CENTRAL122024</v>
      </c>
    </row>
    <row r="1958" spans="1:14" x14ac:dyDescent="0.3">
      <c r="A1958" s="2">
        <v>114</v>
      </c>
      <c r="B1958" s="2" t="s">
        <v>7724</v>
      </c>
      <c r="C1958" s="2" t="s">
        <v>12755</v>
      </c>
      <c r="D1958" s="2" t="s">
        <v>1018</v>
      </c>
      <c r="E1958" s="2">
        <v>13</v>
      </c>
      <c r="F1958" s="2" t="s">
        <v>19</v>
      </c>
      <c r="G1958" s="2">
        <v>81</v>
      </c>
      <c r="H1958" s="3">
        <v>3.3820035657173398E-4</v>
      </c>
      <c r="I1958" s="2">
        <v>239503</v>
      </c>
      <c r="J1958" s="2">
        <v>342786</v>
      </c>
      <c r="K1958" s="2" t="s">
        <v>23</v>
      </c>
      <c r="L1958" s="2" t="s">
        <v>463</v>
      </c>
      <c r="M1958" s="2" t="s">
        <v>14755</v>
      </c>
      <c r="N1958" s="1" t="str">
        <f t="shared" si="30"/>
        <v>MALEGAON CENTRAL132024</v>
      </c>
    </row>
    <row r="1959" spans="1:14" x14ac:dyDescent="0.3">
      <c r="A1959" s="2">
        <v>114</v>
      </c>
      <c r="B1959" s="2" t="s">
        <v>7724</v>
      </c>
      <c r="C1959" s="2" t="s">
        <v>12756</v>
      </c>
      <c r="D1959" s="2" t="s">
        <v>1018</v>
      </c>
      <c r="E1959" s="2">
        <v>14</v>
      </c>
      <c r="F1959" s="2" t="s">
        <v>19</v>
      </c>
      <c r="G1959" s="2">
        <v>67</v>
      </c>
      <c r="H1959" s="3">
        <v>2.7974597395439725E-4</v>
      </c>
      <c r="I1959" s="2">
        <v>239503</v>
      </c>
      <c r="J1959" s="2">
        <v>342786</v>
      </c>
      <c r="K1959" s="2" t="s">
        <v>23</v>
      </c>
      <c r="L1959" s="2" t="s">
        <v>463</v>
      </c>
      <c r="M1959" s="2" t="s">
        <v>14755</v>
      </c>
      <c r="N1959" s="1" t="str">
        <f t="shared" si="30"/>
        <v>MALEGAON CENTRAL142024</v>
      </c>
    </row>
    <row r="1960" spans="1:14" x14ac:dyDescent="0.3">
      <c r="A1960" s="2">
        <v>115</v>
      </c>
      <c r="B1960" s="2" t="s">
        <v>7726</v>
      </c>
      <c r="C1960" s="2" t="s">
        <v>12757</v>
      </c>
      <c r="D1960" s="2" t="s">
        <v>1018</v>
      </c>
      <c r="E1960" s="2">
        <v>1</v>
      </c>
      <c r="F1960" s="2" t="s">
        <v>103</v>
      </c>
      <c r="G1960" s="2">
        <v>157405</v>
      </c>
      <c r="H1960" s="3">
        <v>0.61234453595172977</v>
      </c>
      <c r="I1960" s="2">
        <v>257053</v>
      </c>
      <c r="J1960" s="2">
        <v>381259</v>
      </c>
      <c r="K1960" s="2" t="s">
        <v>23</v>
      </c>
      <c r="L1960" s="2" t="s">
        <v>463</v>
      </c>
      <c r="M1960" s="2" t="s">
        <v>14755</v>
      </c>
      <c r="N1960" s="1" t="str">
        <f t="shared" si="30"/>
        <v>MALEGAON OUTER12024</v>
      </c>
    </row>
    <row r="1961" spans="1:14" x14ac:dyDescent="0.3">
      <c r="A1961" s="2">
        <v>115</v>
      </c>
      <c r="B1961" s="2" t="s">
        <v>7726</v>
      </c>
      <c r="C1961" s="2" t="s">
        <v>12758</v>
      </c>
      <c r="D1961" s="2" t="s">
        <v>1018</v>
      </c>
      <c r="E1961" s="2">
        <v>2</v>
      </c>
      <c r="F1961" s="2" t="s">
        <v>19</v>
      </c>
      <c r="G1961" s="2">
        <v>51400</v>
      </c>
      <c r="H1961" s="3">
        <v>0.19995876336786578</v>
      </c>
      <c r="I1961" s="2">
        <v>257053</v>
      </c>
      <c r="J1961" s="2">
        <v>381259</v>
      </c>
      <c r="K1961" s="2" t="s">
        <v>23</v>
      </c>
      <c r="L1961" s="2" t="s">
        <v>463</v>
      </c>
      <c r="M1961" s="2" t="s">
        <v>14755</v>
      </c>
      <c r="N1961" s="1" t="str">
        <f t="shared" si="30"/>
        <v>MALEGAON OUTER22024</v>
      </c>
    </row>
    <row r="1962" spans="1:14" x14ac:dyDescent="0.3">
      <c r="A1962" s="2">
        <v>115</v>
      </c>
      <c r="B1962" s="2" t="s">
        <v>7726</v>
      </c>
      <c r="C1962" s="2" t="s">
        <v>12759</v>
      </c>
      <c r="D1962" s="2" t="s">
        <v>1018</v>
      </c>
      <c r="E1962" s="2">
        <v>3</v>
      </c>
      <c r="F1962" s="2" t="s">
        <v>1977</v>
      </c>
      <c r="G1962" s="2">
        <v>39135</v>
      </c>
      <c r="H1962" s="3">
        <v>0.15224486778991103</v>
      </c>
      <c r="I1962" s="2">
        <v>257053</v>
      </c>
      <c r="J1962" s="2">
        <v>381259</v>
      </c>
      <c r="K1962" s="2" t="s">
        <v>23</v>
      </c>
      <c r="L1962" s="2" t="s">
        <v>463</v>
      </c>
      <c r="M1962" s="2" t="s">
        <v>14755</v>
      </c>
      <c r="N1962" s="1" t="str">
        <f t="shared" si="30"/>
        <v>MALEGAON OUTER32024</v>
      </c>
    </row>
    <row r="1963" spans="1:14" x14ac:dyDescent="0.3">
      <c r="A1963" s="2">
        <v>115</v>
      </c>
      <c r="B1963" s="2" t="s">
        <v>7726</v>
      </c>
      <c r="C1963" s="2" t="s">
        <v>22</v>
      </c>
      <c r="D1963" s="2" t="s">
        <v>7923</v>
      </c>
      <c r="E1963" s="2">
        <v>4</v>
      </c>
      <c r="F1963" s="2" t="s">
        <v>22</v>
      </c>
      <c r="G1963" s="2">
        <v>1528</v>
      </c>
      <c r="H1963" s="3">
        <v>5.9442994246322739E-3</v>
      </c>
      <c r="I1963" s="2">
        <v>257053</v>
      </c>
      <c r="J1963" s="2">
        <v>381259</v>
      </c>
      <c r="K1963" s="2" t="s">
        <v>23</v>
      </c>
      <c r="L1963" s="2" t="s">
        <v>463</v>
      </c>
      <c r="M1963" s="2" t="s">
        <v>14755</v>
      </c>
      <c r="N1963" s="1" t="str">
        <f t="shared" si="30"/>
        <v>MALEGAON OUTER42024</v>
      </c>
    </row>
    <row r="1964" spans="1:14" x14ac:dyDescent="0.3">
      <c r="A1964" s="2">
        <v>115</v>
      </c>
      <c r="B1964" s="2" t="s">
        <v>7726</v>
      </c>
      <c r="C1964" s="2" t="s">
        <v>5283</v>
      </c>
      <c r="D1964" s="2" t="s">
        <v>1018</v>
      </c>
      <c r="E1964" s="2">
        <v>5</v>
      </c>
      <c r="F1964" s="2" t="s">
        <v>11</v>
      </c>
      <c r="G1964" s="2">
        <v>1230</v>
      </c>
      <c r="H1964" s="3">
        <v>4.7850054268963986E-3</v>
      </c>
      <c r="I1964" s="2">
        <v>257053</v>
      </c>
      <c r="J1964" s="2">
        <v>381259</v>
      </c>
      <c r="K1964" s="2" t="s">
        <v>23</v>
      </c>
      <c r="L1964" s="2" t="s">
        <v>463</v>
      </c>
      <c r="M1964" s="2" t="s">
        <v>14755</v>
      </c>
      <c r="N1964" s="1" t="str">
        <f t="shared" si="30"/>
        <v>MALEGAON OUTER52024</v>
      </c>
    </row>
    <row r="1965" spans="1:14" x14ac:dyDescent="0.3">
      <c r="A1965" s="2">
        <v>115</v>
      </c>
      <c r="B1965" s="2" t="s">
        <v>7726</v>
      </c>
      <c r="C1965" s="2" t="s">
        <v>12760</v>
      </c>
      <c r="D1965" s="2" t="s">
        <v>1018</v>
      </c>
      <c r="E1965" s="2">
        <v>6</v>
      </c>
      <c r="F1965" s="2" t="s">
        <v>19</v>
      </c>
      <c r="G1965" s="2">
        <v>1148</v>
      </c>
      <c r="H1965" s="3">
        <v>4.4660050651033059E-3</v>
      </c>
      <c r="I1965" s="2">
        <v>257053</v>
      </c>
      <c r="J1965" s="2">
        <v>381259</v>
      </c>
      <c r="K1965" s="2" t="s">
        <v>23</v>
      </c>
      <c r="L1965" s="2" t="s">
        <v>463</v>
      </c>
      <c r="M1965" s="2" t="s">
        <v>14755</v>
      </c>
      <c r="N1965" s="1" t="str">
        <f t="shared" si="30"/>
        <v>MALEGAON OUTER62024</v>
      </c>
    </row>
    <row r="1966" spans="1:14" x14ac:dyDescent="0.3">
      <c r="A1966" s="2">
        <v>115</v>
      </c>
      <c r="B1966" s="2" t="s">
        <v>7726</v>
      </c>
      <c r="C1966" s="2" t="s">
        <v>12761</v>
      </c>
      <c r="D1966" s="2" t="s">
        <v>1018</v>
      </c>
      <c r="E1966" s="2">
        <v>7</v>
      </c>
      <c r="F1966" s="2" t="s">
        <v>1023</v>
      </c>
      <c r="G1966" s="2">
        <v>1136</v>
      </c>
      <c r="H1966" s="3">
        <v>4.4193220853287066E-3</v>
      </c>
      <c r="I1966" s="2">
        <v>257053</v>
      </c>
      <c r="J1966" s="2">
        <v>381259</v>
      </c>
      <c r="K1966" s="2" t="s">
        <v>23</v>
      </c>
      <c r="L1966" s="2" t="s">
        <v>463</v>
      </c>
      <c r="M1966" s="2" t="s">
        <v>14755</v>
      </c>
      <c r="N1966" s="1" t="str">
        <f t="shared" si="30"/>
        <v>MALEGAON OUTER72024</v>
      </c>
    </row>
    <row r="1967" spans="1:14" x14ac:dyDescent="0.3">
      <c r="A1967" s="2">
        <v>115</v>
      </c>
      <c r="B1967" s="2" t="s">
        <v>7726</v>
      </c>
      <c r="C1967" s="2" t="s">
        <v>12762</v>
      </c>
      <c r="D1967" s="2" t="s">
        <v>1018</v>
      </c>
      <c r="E1967" s="2">
        <v>8</v>
      </c>
      <c r="F1967" s="2" t="s">
        <v>19</v>
      </c>
      <c r="G1967" s="2">
        <v>923</v>
      </c>
      <c r="H1967" s="3">
        <v>3.5906991943295738E-3</v>
      </c>
      <c r="I1967" s="2">
        <v>257053</v>
      </c>
      <c r="J1967" s="2">
        <v>381259</v>
      </c>
      <c r="K1967" s="2" t="s">
        <v>23</v>
      </c>
      <c r="L1967" s="2" t="s">
        <v>463</v>
      </c>
      <c r="M1967" s="2" t="s">
        <v>14755</v>
      </c>
      <c r="N1967" s="1" t="str">
        <f t="shared" si="30"/>
        <v>MALEGAON OUTER82024</v>
      </c>
    </row>
    <row r="1968" spans="1:14" x14ac:dyDescent="0.3">
      <c r="A1968" s="2">
        <v>115</v>
      </c>
      <c r="B1968" s="2" t="s">
        <v>7726</v>
      </c>
      <c r="C1968" s="2" t="s">
        <v>12763</v>
      </c>
      <c r="D1968" s="2" t="s">
        <v>1018</v>
      </c>
      <c r="E1968" s="2">
        <v>9</v>
      </c>
      <c r="F1968" s="2" t="s">
        <v>19</v>
      </c>
      <c r="G1968" s="2">
        <v>861</v>
      </c>
      <c r="H1968" s="3">
        <v>3.3495037988274792E-3</v>
      </c>
      <c r="I1968" s="2">
        <v>257053</v>
      </c>
      <c r="J1968" s="2">
        <v>381259</v>
      </c>
      <c r="K1968" s="2" t="s">
        <v>23</v>
      </c>
      <c r="L1968" s="2" t="s">
        <v>463</v>
      </c>
      <c r="M1968" s="2" t="s">
        <v>14755</v>
      </c>
      <c r="N1968" s="1" t="str">
        <f t="shared" si="30"/>
        <v>MALEGAON OUTER92024</v>
      </c>
    </row>
    <row r="1969" spans="1:14" x14ac:dyDescent="0.3">
      <c r="A1969" s="2">
        <v>115</v>
      </c>
      <c r="B1969" s="2" t="s">
        <v>7726</v>
      </c>
      <c r="C1969" s="2" t="s">
        <v>1965</v>
      </c>
      <c r="D1969" s="2" t="s">
        <v>1018</v>
      </c>
      <c r="E1969" s="2">
        <v>10</v>
      </c>
      <c r="F1969" s="2" t="s">
        <v>19</v>
      </c>
      <c r="G1969" s="2">
        <v>525</v>
      </c>
      <c r="H1969" s="3">
        <v>2.0423803651387069E-3</v>
      </c>
      <c r="I1969" s="2">
        <v>257053</v>
      </c>
      <c r="J1969" s="2">
        <v>381259</v>
      </c>
      <c r="K1969" s="2" t="s">
        <v>23</v>
      </c>
      <c r="L1969" s="2" t="s">
        <v>463</v>
      </c>
      <c r="M1969" s="2" t="s">
        <v>14755</v>
      </c>
      <c r="N1969" s="1" t="str">
        <f t="shared" si="30"/>
        <v>MALEGAON OUTER102024</v>
      </c>
    </row>
    <row r="1970" spans="1:14" x14ac:dyDescent="0.3">
      <c r="A1970" s="2">
        <v>115</v>
      </c>
      <c r="B1970" s="2" t="s">
        <v>7726</v>
      </c>
      <c r="C1970" s="2" t="s">
        <v>12764</v>
      </c>
      <c r="D1970" s="2" t="s">
        <v>1018</v>
      </c>
      <c r="E1970" s="2">
        <v>11</v>
      </c>
      <c r="F1970" s="2" t="s">
        <v>19</v>
      </c>
      <c r="G1970" s="2">
        <v>460</v>
      </c>
      <c r="H1970" s="3">
        <v>1.7895142246929622E-3</v>
      </c>
      <c r="I1970" s="2">
        <v>257053</v>
      </c>
      <c r="J1970" s="2">
        <v>381259</v>
      </c>
      <c r="K1970" s="2" t="s">
        <v>23</v>
      </c>
      <c r="L1970" s="2" t="s">
        <v>463</v>
      </c>
      <c r="M1970" s="2" t="s">
        <v>14755</v>
      </c>
      <c r="N1970" s="1" t="str">
        <f t="shared" si="30"/>
        <v>MALEGAON OUTER112024</v>
      </c>
    </row>
    <row r="1971" spans="1:14" x14ac:dyDescent="0.3">
      <c r="A1971" s="2">
        <v>115</v>
      </c>
      <c r="B1971" s="2" t="s">
        <v>7726</v>
      </c>
      <c r="C1971" s="2" t="s">
        <v>2413</v>
      </c>
      <c r="D1971" s="2" t="s">
        <v>1018</v>
      </c>
      <c r="E1971" s="2">
        <v>12</v>
      </c>
      <c r="F1971" s="2" t="s">
        <v>7592</v>
      </c>
      <c r="G1971" s="2">
        <v>312</v>
      </c>
      <c r="H1971" s="3">
        <v>1.2137574741395744E-3</v>
      </c>
      <c r="I1971" s="2">
        <v>257053</v>
      </c>
      <c r="J1971" s="2">
        <v>381259</v>
      </c>
      <c r="K1971" s="2" t="s">
        <v>23</v>
      </c>
      <c r="L1971" s="2" t="s">
        <v>463</v>
      </c>
      <c r="M1971" s="2" t="s">
        <v>14755</v>
      </c>
      <c r="N1971" s="1" t="str">
        <f t="shared" si="30"/>
        <v>MALEGAON OUTER122024</v>
      </c>
    </row>
    <row r="1972" spans="1:14" x14ac:dyDescent="0.3">
      <c r="A1972" s="2">
        <v>115</v>
      </c>
      <c r="B1972" s="2" t="s">
        <v>7726</v>
      </c>
      <c r="C1972" s="2" t="s">
        <v>12765</v>
      </c>
      <c r="D1972" s="2" t="s">
        <v>1018</v>
      </c>
      <c r="E1972" s="2">
        <v>13</v>
      </c>
      <c r="F1972" s="2" t="s">
        <v>19</v>
      </c>
      <c r="G1972" s="2">
        <v>283</v>
      </c>
      <c r="H1972" s="3">
        <v>1.1009402730176266E-3</v>
      </c>
      <c r="I1972" s="2">
        <v>257053</v>
      </c>
      <c r="J1972" s="2">
        <v>381259</v>
      </c>
      <c r="K1972" s="2" t="s">
        <v>23</v>
      </c>
      <c r="L1972" s="2" t="s">
        <v>463</v>
      </c>
      <c r="M1972" s="2" t="s">
        <v>14755</v>
      </c>
      <c r="N1972" s="1" t="str">
        <f t="shared" si="30"/>
        <v>MALEGAON OUTER132024</v>
      </c>
    </row>
    <row r="1973" spans="1:14" x14ac:dyDescent="0.3">
      <c r="A1973" s="2">
        <v>115</v>
      </c>
      <c r="B1973" s="2" t="s">
        <v>7726</v>
      </c>
      <c r="C1973" s="2" t="s">
        <v>12766</v>
      </c>
      <c r="D1973" s="2" t="s">
        <v>1018</v>
      </c>
      <c r="E1973" s="2">
        <v>14</v>
      </c>
      <c r="F1973" s="2" t="s">
        <v>1980</v>
      </c>
      <c r="G1973" s="2">
        <v>225</v>
      </c>
      <c r="H1973" s="3">
        <v>8.7530587077373149E-4</v>
      </c>
      <c r="I1973" s="2">
        <v>257053</v>
      </c>
      <c r="J1973" s="2">
        <v>381259</v>
      </c>
      <c r="K1973" s="2" t="s">
        <v>23</v>
      </c>
      <c r="L1973" s="2" t="s">
        <v>463</v>
      </c>
      <c r="M1973" s="2" t="s">
        <v>14755</v>
      </c>
      <c r="N1973" s="1" t="str">
        <f t="shared" si="30"/>
        <v>MALEGAON OUTER142024</v>
      </c>
    </row>
    <row r="1974" spans="1:14" x14ac:dyDescent="0.3">
      <c r="A1974" s="2">
        <v>115</v>
      </c>
      <c r="B1974" s="2" t="s">
        <v>7726</v>
      </c>
      <c r="C1974" s="2" t="s">
        <v>12767</v>
      </c>
      <c r="D1974" s="2" t="s">
        <v>1018</v>
      </c>
      <c r="E1974" s="2">
        <v>15</v>
      </c>
      <c r="F1974" s="2" t="s">
        <v>19</v>
      </c>
      <c r="G1974" s="2">
        <v>182</v>
      </c>
      <c r="H1974" s="3">
        <v>7.08025193248085E-4</v>
      </c>
      <c r="I1974" s="2">
        <v>257053</v>
      </c>
      <c r="J1974" s="2">
        <v>381259</v>
      </c>
      <c r="K1974" s="2" t="s">
        <v>23</v>
      </c>
      <c r="L1974" s="2" t="s">
        <v>463</v>
      </c>
      <c r="M1974" s="2" t="s">
        <v>14755</v>
      </c>
      <c r="N1974" s="1" t="str">
        <f t="shared" si="30"/>
        <v>MALEGAON OUTER152024</v>
      </c>
    </row>
    <row r="1975" spans="1:14" x14ac:dyDescent="0.3">
      <c r="A1975" s="2">
        <v>115</v>
      </c>
      <c r="B1975" s="2" t="s">
        <v>7726</v>
      </c>
      <c r="C1975" s="2" t="s">
        <v>12768</v>
      </c>
      <c r="D1975" s="2" t="s">
        <v>1018</v>
      </c>
      <c r="E1975" s="2">
        <v>16</v>
      </c>
      <c r="F1975" s="2" t="s">
        <v>19</v>
      </c>
      <c r="G1975" s="2">
        <v>135</v>
      </c>
      <c r="H1975" s="3">
        <v>5.2518352246423889E-4</v>
      </c>
      <c r="I1975" s="2">
        <v>257053</v>
      </c>
      <c r="J1975" s="2">
        <v>381259</v>
      </c>
      <c r="K1975" s="2" t="s">
        <v>23</v>
      </c>
      <c r="L1975" s="2" t="s">
        <v>463</v>
      </c>
      <c r="M1975" s="2" t="s">
        <v>14755</v>
      </c>
      <c r="N1975" s="1" t="str">
        <f t="shared" si="30"/>
        <v>MALEGAON OUTER162024</v>
      </c>
    </row>
    <row r="1976" spans="1:14" x14ac:dyDescent="0.3">
      <c r="A1976" s="2">
        <v>115</v>
      </c>
      <c r="B1976" s="2" t="s">
        <v>7726</v>
      </c>
      <c r="C1976" s="2" t="s">
        <v>12769</v>
      </c>
      <c r="D1976" s="2" t="s">
        <v>1018</v>
      </c>
      <c r="E1976" s="2">
        <v>17</v>
      </c>
      <c r="F1976" s="2" t="s">
        <v>19</v>
      </c>
      <c r="G1976" s="2">
        <v>86</v>
      </c>
      <c r="H1976" s="3">
        <v>3.3456135505129293E-4</v>
      </c>
      <c r="I1976" s="2">
        <v>257053</v>
      </c>
      <c r="J1976" s="2">
        <v>381259</v>
      </c>
      <c r="K1976" s="2" t="s">
        <v>23</v>
      </c>
      <c r="L1976" s="2" t="s">
        <v>463</v>
      </c>
      <c r="M1976" s="2" t="s">
        <v>14755</v>
      </c>
      <c r="N1976" s="1" t="str">
        <f t="shared" si="30"/>
        <v>MALEGAON OUTER172024</v>
      </c>
    </row>
    <row r="1977" spans="1:14" x14ac:dyDescent="0.3">
      <c r="A1977" s="2">
        <v>115</v>
      </c>
      <c r="B1977" s="2" t="s">
        <v>7726</v>
      </c>
      <c r="C1977" s="2" t="s">
        <v>12770</v>
      </c>
      <c r="D1977" s="2" t="s">
        <v>1018</v>
      </c>
      <c r="E1977" s="2">
        <v>18</v>
      </c>
      <c r="F1977" s="2" t="s">
        <v>19</v>
      </c>
      <c r="G1977" s="2">
        <v>79</v>
      </c>
      <c r="H1977" s="3">
        <v>3.073296168494435E-4</v>
      </c>
      <c r="I1977" s="2">
        <v>257053</v>
      </c>
      <c r="J1977" s="2">
        <v>381259</v>
      </c>
      <c r="K1977" s="2" t="s">
        <v>23</v>
      </c>
      <c r="L1977" s="2" t="s">
        <v>463</v>
      </c>
      <c r="M1977" s="2" t="s">
        <v>14755</v>
      </c>
      <c r="N1977" s="1" t="str">
        <f t="shared" si="30"/>
        <v>MALEGAON OUTER182024</v>
      </c>
    </row>
    <row r="1978" spans="1:14" x14ac:dyDescent="0.3">
      <c r="A1978" s="2">
        <v>116</v>
      </c>
      <c r="B1978" s="2" t="s">
        <v>7727</v>
      </c>
      <c r="C1978" s="2" t="s">
        <v>9324</v>
      </c>
      <c r="D1978" s="2" t="s">
        <v>1018</v>
      </c>
      <c r="E1978" s="2">
        <v>1</v>
      </c>
      <c r="F1978" s="2" t="s">
        <v>9</v>
      </c>
      <c r="G1978" s="2">
        <v>158720</v>
      </c>
      <c r="H1978" s="3">
        <v>0.77857353085450798</v>
      </c>
      <c r="I1978" s="2">
        <v>203860</v>
      </c>
      <c r="J1978" s="2">
        <v>299634</v>
      </c>
      <c r="K1978" s="2" t="s">
        <v>23</v>
      </c>
      <c r="L1978" s="2" t="s">
        <v>463</v>
      </c>
      <c r="M1978" s="2" t="s">
        <v>14755</v>
      </c>
      <c r="N1978" s="1" t="str">
        <f t="shared" si="30"/>
        <v>BAGLAN (ST)12024</v>
      </c>
    </row>
    <row r="1979" spans="1:14" x14ac:dyDescent="0.3">
      <c r="A1979" s="2">
        <v>116</v>
      </c>
      <c r="B1979" s="2" t="s">
        <v>7727</v>
      </c>
      <c r="C1979" s="2" t="s">
        <v>5300</v>
      </c>
      <c r="D1979" s="2" t="s">
        <v>1020</v>
      </c>
      <c r="E1979" s="2">
        <v>2</v>
      </c>
      <c r="F1979" s="2" t="s">
        <v>1992</v>
      </c>
      <c r="G1979" s="2">
        <v>29838</v>
      </c>
      <c r="H1979" s="3">
        <v>0.14636515255567548</v>
      </c>
      <c r="I1979" s="2">
        <v>203860</v>
      </c>
      <c r="J1979" s="2">
        <v>299634</v>
      </c>
      <c r="K1979" s="2" t="s">
        <v>23</v>
      </c>
      <c r="L1979" s="2" t="s">
        <v>463</v>
      </c>
      <c r="M1979" s="2" t="s">
        <v>14755</v>
      </c>
      <c r="N1979" s="1" t="str">
        <f t="shared" si="30"/>
        <v>BAGLAN (ST)22024</v>
      </c>
    </row>
    <row r="1980" spans="1:14" x14ac:dyDescent="0.3">
      <c r="A1980" s="2">
        <v>116</v>
      </c>
      <c r="B1980" s="2" t="s">
        <v>7727</v>
      </c>
      <c r="C1980" s="2" t="s">
        <v>12771</v>
      </c>
      <c r="D1980" s="2" t="s">
        <v>1020</v>
      </c>
      <c r="E1980" s="2">
        <v>3</v>
      </c>
      <c r="F1980" s="2" t="s">
        <v>1257</v>
      </c>
      <c r="G1980" s="2">
        <v>4362</v>
      </c>
      <c r="H1980" s="3">
        <v>2.1397037182380063E-2</v>
      </c>
      <c r="I1980" s="2">
        <v>203860</v>
      </c>
      <c r="J1980" s="2">
        <v>299634</v>
      </c>
      <c r="K1980" s="2" t="s">
        <v>23</v>
      </c>
      <c r="L1980" s="2" t="s">
        <v>463</v>
      </c>
      <c r="M1980" s="2" t="s">
        <v>14755</v>
      </c>
      <c r="N1980" s="1" t="str">
        <f t="shared" si="30"/>
        <v>BAGLAN (ST)32024</v>
      </c>
    </row>
    <row r="1981" spans="1:14" x14ac:dyDescent="0.3">
      <c r="A1981" s="2">
        <v>116</v>
      </c>
      <c r="B1981" s="2" t="s">
        <v>7727</v>
      </c>
      <c r="C1981" s="2" t="s">
        <v>12772</v>
      </c>
      <c r="D1981" s="2" t="s">
        <v>1018</v>
      </c>
      <c r="E1981" s="2">
        <v>4</v>
      </c>
      <c r="F1981" s="2" t="s">
        <v>19</v>
      </c>
      <c r="G1981" s="2">
        <v>2047</v>
      </c>
      <c r="H1981" s="3">
        <v>1.0041204748356715E-2</v>
      </c>
      <c r="I1981" s="2">
        <v>203860</v>
      </c>
      <c r="J1981" s="2">
        <v>299634</v>
      </c>
      <c r="K1981" s="2" t="s">
        <v>23</v>
      </c>
      <c r="L1981" s="2" t="s">
        <v>463</v>
      </c>
      <c r="M1981" s="2" t="s">
        <v>14755</v>
      </c>
      <c r="N1981" s="1" t="str">
        <f t="shared" si="30"/>
        <v>BAGLAN (ST)42024</v>
      </c>
    </row>
    <row r="1982" spans="1:14" x14ac:dyDescent="0.3">
      <c r="A1982" s="2">
        <v>116</v>
      </c>
      <c r="B1982" s="2" t="s">
        <v>7727</v>
      </c>
      <c r="C1982" s="2" t="s">
        <v>22</v>
      </c>
      <c r="D1982" s="2" t="s">
        <v>7923</v>
      </c>
      <c r="E1982" s="2">
        <v>5</v>
      </c>
      <c r="F1982" s="2" t="s">
        <v>22</v>
      </c>
      <c r="G1982" s="2">
        <v>1565</v>
      </c>
      <c r="H1982" s="3">
        <v>7.6768370450309032E-3</v>
      </c>
      <c r="I1982" s="2">
        <v>203860</v>
      </c>
      <c r="J1982" s="2">
        <v>299634</v>
      </c>
      <c r="K1982" s="2" t="s">
        <v>23</v>
      </c>
      <c r="L1982" s="2" t="s">
        <v>463</v>
      </c>
      <c r="M1982" s="2" t="s">
        <v>14755</v>
      </c>
      <c r="N1982" s="1" t="str">
        <f t="shared" si="30"/>
        <v>BAGLAN (ST)52024</v>
      </c>
    </row>
    <row r="1983" spans="1:14" x14ac:dyDescent="0.3">
      <c r="A1983" s="2">
        <v>116</v>
      </c>
      <c r="B1983" s="2" t="s">
        <v>7727</v>
      </c>
      <c r="C1983" s="2" t="s">
        <v>12773</v>
      </c>
      <c r="D1983" s="2" t="s">
        <v>1018</v>
      </c>
      <c r="E1983" s="2">
        <v>6</v>
      </c>
      <c r="F1983" s="2" t="s">
        <v>19</v>
      </c>
      <c r="G1983" s="2">
        <v>1214</v>
      </c>
      <c r="H1983" s="3">
        <v>5.9550672029824387E-3</v>
      </c>
      <c r="I1983" s="2">
        <v>203860</v>
      </c>
      <c r="J1983" s="2">
        <v>299634</v>
      </c>
      <c r="K1983" s="2" t="s">
        <v>23</v>
      </c>
      <c r="L1983" s="2" t="s">
        <v>463</v>
      </c>
      <c r="M1983" s="2" t="s">
        <v>14755</v>
      </c>
      <c r="N1983" s="1" t="str">
        <f t="shared" si="30"/>
        <v>BAGLAN (ST)62024</v>
      </c>
    </row>
    <row r="1984" spans="1:14" x14ac:dyDescent="0.3">
      <c r="A1984" s="2">
        <v>116</v>
      </c>
      <c r="B1984" s="2" t="s">
        <v>7727</v>
      </c>
      <c r="C1984" s="2" t="s">
        <v>12774</v>
      </c>
      <c r="D1984" s="2" t="s">
        <v>1018</v>
      </c>
      <c r="E1984" s="2">
        <v>7</v>
      </c>
      <c r="F1984" s="2" t="s">
        <v>7728</v>
      </c>
      <c r="G1984" s="2">
        <v>1210</v>
      </c>
      <c r="H1984" s="3">
        <v>5.9354458942411457E-3</v>
      </c>
      <c r="I1984" s="2">
        <v>203860</v>
      </c>
      <c r="J1984" s="2">
        <v>299634</v>
      </c>
      <c r="K1984" s="2" t="s">
        <v>23</v>
      </c>
      <c r="L1984" s="2" t="s">
        <v>463</v>
      </c>
      <c r="M1984" s="2" t="s">
        <v>14755</v>
      </c>
      <c r="N1984" s="1" t="str">
        <f t="shared" si="30"/>
        <v>BAGLAN (ST)72024</v>
      </c>
    </row>
    <row r="1985" spans="1:14" x14ac:dyDescent="0.3">
      <c r="A1985" s="2">
        <v>116</v>
      </c>
      <c r="B1985" s="2" t="s">
        <v>7727</v>
      </c>
      <c r="C1985" s="2" t="s">
        <v>12775</v>
      </c>
      <c r="D1985" s="2" t="s">
        <v>1018</v>
      </c>
      <c r="E1985" s="2">
        <v>8</v>
      </c>
      <c r="F1985" s="2" t="s">
        <v>1023</v>
      </c>
      <c r="G1985" s="2">
        <v>1038</v>
      </c>
      <c r="H1985" s="3">
        <v>5.0917296183655451E-3</v>
      </c>
      <c r="I1985" s="2">
        <v>203860</v>
      </c>
      <c r="J1985" s="2">
        <v>299634</v>
      </c>
      <c r="K1985" s="2" t="s">
        <v>23</v>
      </c>
      <c r="L1985" s="2" t="s">
        <v>463</v>
      </c>
      <c r="M1985" s="2" t="s">
        <v>14755</v>
      </c>
      <c r="N1985" s="1" t="str">
        <f t="shared" si="30"/>
        <v>BAGLAN (ST)82024</v>
      </c>
    </row>
    <row r="1986" spans="1:14" x14ac:dyDescent="0.3">
      <c r="A1986" s="2">
        <v>116</v>
      </c>
      <c r="B1986" s="2" t="s">
        <v>7727</v>
      </c>
      <c r="C1986" s="2" t="s">
        <v>12776</v>
      </c>
      <c r="D1986" s="2" t="s">
        <v>1018</v>
      </c>
      <c r="E1986" s="2">
        <v>9</v>
      </c>
      <c r="F1986" s="2" t="s">
        <v>19</v>
      </c>
      <c r="G1986" s="2">
        <v>971</v>
      </c>
      <c r="H1986" s="3">
        <v>4.7630726969488868E-3</v>
      </c>
      <c r="I1986" s="2">
        <v>203860</v>
      </c>
      <c r="J1986" s="2">
        <v>299634</v>
      </c>
      <c r="K1986" s="2" t="s">
        <v>23</v>
      </c>
      <c r="L1986" s="2" t="s">
        <v>463</v>
      </c>
      <c r="M1986" s="2" t="s">
        <v>14755</v>
      </c>
      <c r="N1986" s="1" t="str">
        <f t="shared" si="30"/>
        <v>BAGLAN (ST)92024</v>
      </c>
    </row>
    <row r="1987" spans="1:14" x14ac:dyDescent="0.3">
      <c r="A1987" s="2">
        <v>116</v>
      </c>
      <c r="B1987" s="2" t="s">
        <v>7727</v>
      </c>
      <c r="C1987" s="2" t="s">
        <v>12777</v>
      </c>
      <c r="D1987" s="2" t="s">
        <v>1018</v>
      </c>
      <c r="E1987" s="2">
        <v>10</v>
      </c>
      <c r="F1987" s="2" t="s">
        <v>693</v>
      </c>
      <c r="G1987" s="2">
        <v>511</v>
      </c>
      <c r="H1987" s="3">
        <v>2.5066221917001866E-3</v>
      </c>
      <c r="I1987" s="2">
        <v>203860</v>
      </c>
      <c r="J1987" s="2">
        <v>299634</v>
      </c>
      <c r="K1987" s="2" t="s">
        <v>23</v>
      </c>
      <c r="L1987" s="2" t="s">
        <v>463</v>
      </c>
      <c r="M1987" s="2" t="s">
        <v>14755</v>
      </c>
      <c r="N1987" s="1" t="str">
        <f t="shared" ref="N1987:N2050" si="31">B1987&amp;E1987&amp;2024</f>
        <v>BAGLAN (ST)102024</v>
      </c>
    </row>
    <row r="1988" spans="1:14" x14ac:dyDescent="0.3">
      <c r="A1988" s="2">
        <v>116</v>
      </c>
      <c r="B1988" s="2" t="s">
        <v>7727</v>
      </c>
      <c r="C1988" s="2" t="s">
        <v>9328</v>
      </c>
      <c r="D1988" s="2" t="s">
        <v>1018</v>
      </c>
      <c r="E1988" s="2">
        <v>11</v>
      </c>
      <c r="F1988" s="2" t="s">
        <v>19</v>
      </c>
      <c r="G1988" s="2">
        <v>426</v>
      </c>
      <c r="H1988" s="3">
        <v>2.0896693809477093E-3</v>
      </c>
      <c r="I1988" s="2">
        <v>203860</v>
      </c>
      <c r="J1988" s="2">
        <v>299634</v>
      </c>
      <c r="K1988" s="2" t="s">
        <v>23</v>
      </c>
      <c r="L1988" s="2" t="s">
        <v>463</v>
      </c>
      <c r="M1988" s="2" t="s">
        <v>14755</v>
      </c>
      <c r="N1988" s="1" t="str">
        <f t="shared" si="31"/>
        <v>BAGLAN (ST)112024</v>
      </c>
    </row>
    <row r="1989" spans="1:14" x14ac:dyDescent="0.3">
      <c r="A1989" s="2">
        <v>116</v>
      </c>
      <c r="B1989" s="2" t="s">
        <v>7727</v>
      </c>
      <c r="C1989" s="2" t="s">
        <v>12778</v>
      </c>
      <c r="D1989" s="2" t="s">
        <v>1018</v>
      </c>
      <c r="E1989" s="2">
        <v>12</v>
      </c>
      <c r="F1989" s="2" t="s">
        <v>914</v>
      </c>
      <c r="G1989" s="2">
        <v>418</v>
      </c>
      <c r="H1989" s="3">
        <v>2.0504267634651233E-3</v>
      </c>
      <c r="I1989" s="2">
        <v>203860</v>
      </c>
      <c r="J1989" s="2">
        <v>299634</v>
      </c>
      <c r="K1989" s="2" t="s">
        <v>23</v>
      </c>
      <c r="L1989" s="2" t="s">
        <v>463</v>
      </c>
      <c r="M1989" s="2" t="s">
        <v>14755</v>
      </c>
      <c r="N1989" s="1" t="str">
        <f t="shared" si="31"/>
        <v>BAGLAN (ST)122024</v>
      </c>
    </row>
    <row r="1990" spans="1:14" x14ac:dyDescent="0.3">
      <c r="A1990" s="2">
        <v>116</v>
      </c>
      <c r="B1990" s="2" t="s">
        <v>7727</v>
      </c>
      <c r="C1990" s="2" t="s">
        <v>12779</v>
      </c>
      <c r="D1990" s="2" t="s">
        <v>1018</v>
      </c>
      <c r="E1990" s="2">
        <v>13</v>
      </c>
      <c r="F1990" s="2" t="s">
        <v>19</v>
      </c>
      <c r="G1990" s="2">
        <v>395</v>
      </c>
      <c r="H1990" s="3">
        <v>1.9376042382026881E-3</v>
      </c>
      <c r="I1990" s="2">
        <v>203860</v>
      </c>
      <c r="J1990" s="2">
        <v>299634</v>
      </c>
      <c r="K1990" s="2" t="s">
        <v>23</v>
      </c>
      <c r="L1990" s="2" t="s">
        <v>463</v>
      </c>
      <c r="M1990" s="2" t="s">
        <v>14755</v>
      </c>
      <c r="N1990" s="1" t="str">
        <f t="shared" si="31"/>
        <v>BAGLAN (ST)132024</v>
      </c>
    </row>
    <row r="1991" spans="1:14" x14ac:dyDescent="0.3">
      <c r="A1991" s="2">
        <v>116</v>
      </c>
      <c r="B1991" s="2" t="s">
        <v>7727</v>
      </c>
      <c r="C1991" s="2" t="s">
        <v>12780</v>
      </c>
      <c r="D1991" s="2" t="s">
        <v>1018</v>
      </c>
      <c r="E1991" s="2">
        <v>14</v>
      </c>
      <c r="F1991" s="2" t="s">
        <v>1952</v>
      </c>
      <c r="G1991" s="2">
        <v>276</v>
      </c>
      <c r="H1991" s="3">
        <v>1.35387030314922E-3</v>
      </c>
      <c r="I1991" s="2">
        <v>203860</v>
      </c>
      <c r="J1991" s="2">
        <v>299634</v>
      </c>
      <c r="K1991" s="2" t="s">
        <v>23</v>
      </c>
      <c r="L1991" s="2" t="s">
        <v>463</v>
      </c>
      <c r="M1991" s="2" t="s">
        <v>14755</v>
      </c>
      <c r="N1991" s="1" t="str">
        <f t="shared" si="31"/>
        <v>BAGLAN (ST)142024</v>
      </c>
    </row>
    <row r="1992" spans="1:14" x14ac:dyDescent="0.3">
      <c r="A1992" s="2">
        <v>116</v>
      </c>
      <c r="B1992" s="2" t="s">
        <v>7727</v>
      </c>
      <c r="C1992" s="2" t="s">
        <v>12781</v>
      </c>
      <c r="D1992" s="2" t="s">
        <v>1018</v>
      </c>
      <c r="E1992" s="2">
        <v>15</v>
      </c>
      <c r="F1992" s="2" t="s">
        <v>1025</v>
      </c>
      <c r="G1992" s="2">
        <v>269</v>
      </c>
      <c r="H1992" s="3">
        <v>1.3195330128519572E-3</v>
      </c>
      <c r="I1992" s="2">
        <v>203860</v>
      </c>
      <c r="J1992" s="2">
        <v>299634</v>
      </c>
      <c r="K1992" s="2" t="s">
        <v>23</v>
      </c>
      <c r="L1992" s="2" t="s">
        <v>463</v>
      </c>
      <c r="M1992" s="2" t="s">
        <v>14755</v>
      </c>
      <c r="N1992" s="1" t="str">
        <f t="shared" si="31"/>
        <v>BAGLAN (ST)152024</v>
      </c>
    </row>
    <row r="1993" spans="1:14" x14ac:dyDescent="0.3">
      <c r="A1993" s="2">
        <v>116</v>
      </c>
      <c r="B1993" s="2" t="s">
        <v>7727</v>
      </c>
      <c r="C1993" s="2" t="s">
        <v>12782</v>
      </c>
      <c r="D1993" s="2" t="s">
        <v>1018</v>
      </c>
      <c r="E1993" s="2">
        <v>16</v>
      </c>
      <c r="F1993" s="2" t="s">
        <v>19</v>
      </c>
      <c r="G1993" s="2">
        <v>228</v>
      </c>
      <c r="H1993" s="3">
        <v>1.1184145982537036E-3</v>
      </c>
      <c r="I1993" s="2">
        <v>203860</v>
      </c>
      <c r="J1993" s="2">
        <v>299634</v>
      </c>
      <c r="K1993" s="2" t="s">
        <v>23</v>
      </c>
      <c r="L1993" s="2" t="s">
        <v>463</v>
      </c>
      <c r="M1993" s="2" t="s">
        <v>14755</v>
      </c>
      <c r="N1993" s="1" t="str">
        <f t="shared" si="31"/>
        <v>BAGLAN (ST)162024</v>
      </c>
    </row>
    <row r="1994" spans="1:14" x14ac:dyDescent="0.3">
      <c r="A1994" s="2">
        <v>116</v>
      </c>
      <c r="B1994" s="2" t="s">
        <v>7727</v>
      </c>
      <c r="C1994" s="2" t="s">
        <v>12783</v>
      </c>
      <c r="D1994" s="2" t="s">
        <v>1018</v>
      </c>
      <c r="E1994" s="2">
        <v>17</v>
      </c>
      <c r="F1994" s="2" t="s">
        <v>7628</v>
      </c>
      <c r="G1994" s="2">
        <v>205</v>
      </c>
      <c r="H1994" s="3">
        <v>1.0055920729912684E-3</v>
      </c>
      <c r="I1994" s="2">
        <v>203860</v>
      </c>
      <c r="J1994" s="2">
        <v>299634</v>
      </c>
      <c r="K1994" s="2" t="s">
        <v>23</v>
      </c>
      <c r="L1994" s="2" t="s">
        <v>463</v>
      </c>
      <c r="M1994" s="2" t="s">
        <v>14755</v>
      </c>
      <c r="N1994" s="1" t="str">
        <f t="shared" si="31"/>
        <v>BAGLAN (ST)172024</v>
      </c>
    </row>
    <row r="1995" spans="1:14" x14ac:dyDescent="0.3">
      <c r="A1995" s="2">
        <v>116</v>
      </c>
      <c r="B1995" s="2" t="s">
        <v>7727</v>
      </c>
      <c r="C1995" s="2" t="s">
        <v>12784</v>
      </c>
      <c r="D1995" s="2" t="s">
        <v>1018</v>
      </c>
      <c r="E1995" s="2">
        <v>18</v>
      </c>
      <c r="F1995" s="2" t="s">
        <v>19</v>
      </c>
      <c r="G1995" s="2">
        <v>167</v>
      </c>
      <c r="H1995" s="3">
        <v>8.1918963994898454E-4</v>
      </c>
      <c r="I1995" s="2">
        <v>203860</v>
      </c>
      <c r="J1995" s="2">
        <v>299634</v>
      </c>
      <c r="K1995" s="2" t="s">
        <v>23</v>
      </c>
      <c r="L1995" s="2" t="s">
        <v>463</v>
      </c>
      <c r="M1995" s="2" t="s">
        <v>14755</v>
      </c>
      <c r="N1995" s="1" t="str">
        <f t="shared" si="31"/>
        <v>BAGLAN (ST)182024</v>
      </c>
    </row>
    <row r="1996" spans="1:14" x14ac:dyDescent="0.3">
      <c r="A1996" s="2">
        <v>117</v>
      </c>
      <c r="B1996" s="2" t="s">
        <v>7729</v>
      </c>
      <c r="C1996" s="2" t="s">
        <v>12785</v>
      </c>
      <c r="D1996" s="2" t="s">
        <v>1018</v>
      </c>
      <c r="E1996" s="2">
        <v>1</v>
      </c>
      <c r="F1996" s="2" t="s">
        <v>51</v>
      </c>
      <c r="G1996" s="2">
        <v>118366</v>
      </c>
      <c r="H1996" s="3">
        <v>0.4997508971923158</v>
      </c>
      <c r="I1996" s="2">
        <v>236850</v>
      </c>
      <c r="J1996" s="2">
        <v>302178</v>
      </c>
      <c r="K1996" s="2" t="s">
        <v>2399</v>
      </c>
      <c r="L1996" s="2" t="s">
        <v>463</v>
      </c>
      <c r="M1996" s="2" t="s">
        <v>14755</v>
      </c>
      <c r="N1996" s="1" t="str">
        <f t="shared" si="31"/>
        <v>KALWAN (ST)12024</v>
      </c>
    </row>
    <row r="1997" spans="1:14" x14ac:dyDescent="0.3">
      <c r="A1997" s="2">
        <v>117</v>
      </c>
      <c r="B1997" s="2" t="s">
        <v>7729</v>
      </c>
      <c r="C1997" s="2" t="s">
        <v>12786</v>
      </c>
      <c r="D1997" s="2" t="s">
        <v>1018</v>
      </c>
      <c r="E1997" s="2">
        <v>2</v>
      </c>
      <c r="F1997" s="2" t="s">
        <v>2244</v>
      </c>
      <c r="G1997" s="2">
        <v>109847</v>
      </c>
      <c r="H1997" s="3">
        <v>0.46378298501161075</v>
      </c>
      <c r="I1997" s="2">
        <v>236850</v>
      </c>
      <c r="J1997" s="2">
        <v>302178</v>
      </c>
      <c r="K1997" s="2" t="s">
        <v>2399</v>
      </c>
      <c r="L1997" s="2" t="s">
        <v>463</v>
      </c>
      <c r="M1997" s="2" t="s">
        <v>14755</v>
      </c>
      <c r="N1997" s="1" t="str">
        <f t="shared" si="31"/>
        <v>KALWAN (ST)22024</v>
      </c>
    </row>
    <row r="1998" spans="1:14" x14ac:dyDescent="0.3">
      <c r="A1998" s="2">
        <v>117</v>
      </c>
      <c r="B1998" s="2" t="s">
        <v>7729</v>
      </c>
      <c r="C1998" s="2" t="s">
        <v>12787</v>
      </c>
      <c r="D1998" s="2" t="s">
        <v>1018</v>
      </c>
      <c r="E1998" s="2">
        <v>3</v>
      </c>
      <c r="F1998" s="2" t="s">
        <v>7595</v>
      </c>
      <c r="G1998" s="2">
        <v>2213</v>
      </c>
      <c r="H1998" s="3">
        <v>9.3434663289001484E-3</v>
      </c>
      <c r="I1998" s="2">
        <v>236850</v>
      </c>
      <c r="J1998" s="2">
        <v>302178</v>
      </c>
      <c r="K1998" s="2" t="s">
        <v>2399</v>
      </c>
      <c r="L1998" s="2" t="s">
        <v>463</v>
      </c>
      <c r="M1998" s="2" t="s">
        <v>14755</v>
      </c>
      <c r="N1998" s="1" t="str">
        <f t="shared" si="31"/>
        <v>KALWAN (ST)32024</v>
      </c>
    </row>
    <row r="1999" spans="1:14" x14ac:dyDescent="0.3">
      <c r="A1999" s="2">
        <v>117</v>
      </c>
      <c r="B1999" s="2" t="s">
        <v>7729</v>
      </c>
      <c r="C1999" s="2" t="s">
        <v>22</v>
      </c>
      <c r="D1999" s="2" t="s">
        <v>7923</v>
      </c>
      <c r="E1999" s="2">
        <v>4</v>
      </c>
      <c r="F1999" s="2" t="s">
        <v>22</v>
      </c>
      <c r="G1999" s="2">
        <v>2170</v>
      </c>
      <c r="H1999" s="3">
        <v>9.1619168249947227E-3</v>
      </c>
      <c r="I1999" s="2">
        <v>236850</v>
      </c>
      <c r="J1999" s="2">
        <v>302178</v>
      </c>
      <c r="K1999" s="2" t="s">
        <v>2399</v>
      </c>
      <c r="L1999" s="2" t="s">
        <v>463</v>
      </c>
      <c r="M1999" s="2" t="s">
        <v>14755</v>
      </c>
      <c r="N1999" s="1" t="str">
        <f t="shared" si="31"/>
        <v>KALWAN (ST)42024</v>
      </c>
    </row>
    <row r="2000" spans="1:14" x14ac:dyDescent="0.3">
      <c r="A2000" s="2">
        <v>117</v>
      </c>
      <c r="B2000" s="2" t="s">
        <v>7729</v>
      </c>
      <c r="C2000" s="2" t="s">
        <v>12788</v>
      </c>
      <c r="D2000" s="2" t="s">
        <v>1018</v>
      </c>
      <c r="E2000" s="2">
        <v>5</v>
      </c>
      <c r="F2000" s="2" t="s">
        <v>19</v>
      </c>
      <c r="G2000" s="2">
        <v>1638</v>
      </c>
      <c r="H2000" s="3">
        <v>6.915769474350855E-3</v>
      </c>
      <c r="I2000" s="2">
        <v>236850</v>
      </c>
      <c r="J2000" s="2">
        <v>302178</v>
      </c>
      <c r="K2000" s="2" t="s">
        <v>2399</v>
      </c>
      <c r="L2000" s="2" t="s">
        <v>463</v>
      </c>
      <c r="M2000" s="2" t="s">
        <v>14755</v>
      </c>
      <c r="N2000" s="1" t="str">
        <f t="shared" si="31"/>
        <v>KALWAN (ST)52024</v>
      </c>
    </row>
    <row r="2001" spans="1:14" x14ac:dyDescent="0.3">
      <c r="A2001" s="2">
        <v>117</v>
      </c>
      <c r="B2001" s="2" t="s">
        <v>7729</v>
      </c>
      <c r="C2001" s="2" t="s">
        <v>12789</v>
      </c>
      <c r="D2001" s="2" t="s">
        <v>1018</v>
      </c>
      <c r="E2001" s="2">
        <v>6</v>
      </c>
      <c r="F2001" s="2" t="s">
        <v>19</v>
      </c>
      <c r="G2001" s="2">
        <v>980</v>
      </c>
      <c r="H2001" s="3">
        <v>4.1376398564492295E-3</v>
      </c>
      <c r="I2001" s="2">
        <v>236850</v>
      </c>
      <c r="J2001" s="2">
        <v>302178</v>
      </c>
      <c r="K2001" s="2" t="s">
        <v>2399</v>
      </c>
      <c r="L2001" s="2" t="s">
        <v>463</v>
      </c>
      <c r="M2001" s="2" t="s">
        <v>14755</v>
      </c>
      <c r="N2001" s="1" t="str">
        <f t="shared" si="31"/>
        <v>KALWAN (ST)62024</v>
      </c>
    </row>
    <row r="2002" spans="1:14" x14ac:dyDescent="0.3">
      <c r="A2002" s="2">
        <v>117</v>
      </c>
      <c r="B2002" s="2" t="s">
        <v>7729</v>
      </c>
      <c r="C2002" s="2" t="s">
        <v>12790</v>
      </c>
      <c r="D2002" s="2" t="s">
        <v>1018</v>
      </c>
      <c r="E2002" s="2">
        <v>7</v>
      </c>
      <c r="F2002" s="2" t="s">
        <v>11</v>
      </c>
      <c r="G2002" s="2">
        <v>830</v>
      </c>
      <c r="H2002" s="3">
        <v>3.5043276335233269E-3</v>
      </c>
      <c r="I2002" s="2">
        <v>236850</v>
      </c>
      <c r="J2002" s="2">
        <v>302178</v>
      </c>
      <c r="K2002" s="2" t="s">
        <v>2399</v>
      </c>
      <c r="L2002" s="2" t="s">
        <v>463</v>
      </c>
      <c r="M2002" s="2" t="s">
        <v>14755</v>
      </c>
      <c r="N2002" s="1" t="str">
        <f t="shared" si="31"/>
        <v>KALWAN (ST)72024</v>
      </c>
    </row>
    <row r="2003" spans="1:14" x14ac:dyDescent="0.3">
      <c r="A2003" s="2">
        <v>117</v>
      </c>
      <c r="B2003" s="2" t="s">
        <v>7729</v>
      </c>
      <c r="C2003" s="2" t="s">
        <v>12791</v>
      </c>
      <c r="D2003" s="2" t="s">
        <v>1018</v>
      </c>
      <c r="E2003" s="2">
        <v>8</v>
      </c>
      <c r="F2003" s="2" t="s">
        <v>19</v>
      </c>
      <c r="G2003" s="2">
        <v>806</v>
      </c>
      <c r="H2003" s="3">
        <v>3.4029976778551826E-3</v>
      </c>
      <c r="I2003" s="2">
        <v>236850</v>
      </c>
      <c r="J2003" s="2">
        <v>302178</v>
      </c>
      <c r="K2003" s="2" t="s">
        <v>2399</v>
      </c>
      <c r="L2003" s="2" t="s">
        <v>463</v>
      </c>
      <c r="M2003" s="2" t="s">
        <v>14755</v>
      </c>
      <c r="N2003" s="1" t="str">
        <f t="shared" si="31"/>
        <v>KALWAN (ST)82024</v>
      </c>
    </row>
    <row r="2004" spans="1:14" x14ac:dyDescent="0.3">
      <c r="A2004" s="2">
        <v>118</v>
      </c>
      <c r="B2004" s="2" t="s">
        <v>7730</v>
      </c>
      <c r="C2004" s="2" t="s">
        <v>12792</v>
      </c>
      <c r="D2004" s="2" t="s">
        <v>1018</v>
      </c>
      <c r="E2004" s="2">
        <v>1</v>
      </c>
      <c r="F2004" s="2" t="s">
        <v>9</v>
      </c>
      <c r="G2004" s="2">
        <v>104003</v>
      </c>
      <c r="H2004" s="3">
        <v>0.43780782474721536</v>
      </c>
      <c r="I2004" s="2">
        <v>237554</v>
      </c>
      <c r="J2004" s="2">
        <v>309931</v>
      </c>
      <c r="K2004" s="2" t="s">
        <v>2399</v>
      </c>
      <c r="L2004" s="2" t="s">
        <v>463</v>
      </c>
      <c r="M2004" s="2" t="s">
        <v>14755</v>
      </c>
      <c r="N2004" s="1" t="str">
        <f t="shared" si="31"/>
        <v>CHANDVAD12024</v>
      </c>
    </row>
    <row r="2005" spans="1:14" x14ac:dyDescent="0.3">
      <c r="A2005" s="2">
        <v>118</v>
      </c>
      <c r="B2005" s="2" t="s">
        <v>7730</v>
      </c>
      <c r="C2005" s="2" t="s">
        <v>12793</v>
      </c>
      <c r="D2005" s="2" t="s">
        <v>1018</v>
      </c>
      <c r="E2005" s="2">
        <v>2</v>
      </c>
      <c r="F2005" s="2" t="s">
        <v>1257</v>
      </c>
      <c r="G2005" s="2">
        <v>55460</v>
      </c>
      <c r="H2005" s="3">
        <v>0.23346270742652198</v>
      </c>
      <c r="I2005" s="2">
        <v>237554</v>
      </c>
      <c r="J2005" s="2">
        <v>309931</v>
      </c>
      <c r="K2005" s="2" t="s">
        <v>2399</v>
      </c>
      <c r="L2005" s="2" t="s">
        <v>463</v>
      </c>
      <c r="M2005" s="2" t="s">
        <v>14755</v>
      </c>
      <c r="N2005" s="1" t="str">
        <f t="shared" si="31"/>
        <v>CHANDVAD22024</v>
      </c>
    </row>
    <row r="2006" spans="1:14" x14ac:dyDescent="0.3">
      <c r="A2006" s="2">
        <v>118</v>
      </c>
      <c r="B2006" s="2" t="s">
        <v>7730</v>
      </c>
      <c r="C2006" s="2" t="s">
        <v>12794</v>
      </c>
      <c r="D2006" s="2" t="s">
        <v>1018</v>
      </c>
      <c r="E2006" s="2">
        <v>3</v>
      </c>
      <c r="F2006" s="2" t="s">
        <v>19</v>
      </c>
      <c r="G2006" s="2">
        <v>48422</v>
      </c>
      <c r="H2006" s="3">
        <v>0.20383575944837806</v>
      </c>
      <c r="I2006" s="2">
        <v>237554</v>
      </c>
      <c r="J2006" s="2">
        <v>309931</v>
      </c>
      <c r="K2006" s="2" t="s">
        <v>2399</v>
      </c>
      <c r="L2006" s="2" t="s">
        <v>463</v>
      </c>
      <c r="M2006" s="2" t="s">
        <v>14755</v>
      </c>
      <c r="N2006" s="1" t="str">
        <f t="shared" si="31"/>
        <v>CHANDVAD32024</v>
      </c>
    </row>
    <row r="2007" spans="1:14" x14ac:dyDescent="0.3">
      <c r="A2007" s="2">
        <v>118</v>
      </c>
      <c r="B2007" s="2" t="s">
        <v>7730</v>
      </c>
      <c r="C2007" s="2" t="s">
        <v>12795</v>
      </c>
      <c r="D2007" s="2" t="s">
        <v>1018</v>
      </c>
      <c r="E2007" s="2">
        <v>4</v>
      </c>
      <c r="F2007" s="2" t="s">
        <v>7</v>
      </c>
      <c r="G2007" s="2">
        <v>23009</v>
      </c>
      <c r="H2007" s="3">
        <v>9.6857977554577063E-2</v>
      </c>
      <c r="I2007" s="2">
        <v>237554</v>
      </c>
      <c r="J2007" s="2">
        <v>309931</v>
      </c>
      <c r="K2007" s="2" t="s">
        <v>2399</v>
      </c>
      <c r="L2007" s="2" t="s">
        <v>463</v>
      </c>
      <c r="M2007" s="2" t="s">
        <v>14755</v>
      </c>
      <c r="N2007" s="1" t="str">
        <f t="shared" si="31"/>
        <v>CHANDVAD42024</v>
      </c>
    </row>
    <row r="2008" spans="1:14" x14ac:dyDescent="0.3">
      <c r="A2008" s="2">
        <v>118</v>
      </c>
      <c r="B2008" s="2" t="s">
        <v>7730</v>
      </c>
      <c r="C2008" s="2" t="s">
        <v>12796</v>
      </c>
      <c r="D2008" s="2" t="s">
        <v>1018</v>
      </c>
      <c r="E2008" s="2">
        <v>5</v>
      </c>
      <c r="F2008" s="2" t="s">
        <v>1023</v>
      </c>
      <c r="G2008" s="2">
        <v>2587</v>
      </c>
      <c r="H2008" s="3">
        <v>1.0890155501485978E-2</v>
      </c>
      <c r="I2008" s="2">
        <v>237554</v>
      </c>
      <c r="J2008" s="2">
        <v>309931</v>
      </c>
      <c r="K2008" s="2" t="s">
        <v>2399</v>
      </c>
      <c r="L2008" s="2" t="s">
        <v>463</v>
      </c>
      <c r="M2008" s="2" t="s">
        <v>14755</v>
      </c>
      <c r="N2008" s="1" t="str">
        <f t="shared" si="31"/>
        <v>CHANDVAD52024</v>
      </c>
    </row>
    <row r="2009" spans="1:14" x14ac:dyDescent="0.3">
      <c r="A2009" s="2">
        <v>118</v>
      </c>
      <c r="B2009" s="2" t="s">
        <v>7730</v>
      </c>
      <c r="C2009" s="2" t="s">
        <v>12797</v>
      </c>
      <c r="D2009" s="2" t="s">
        <v>1018</v>
      </c>
      <c r="E2009" s="2">
        <v>6</v>
      </c>
      <c r="F2009" s="2" t="s">
        <v>7685</v>
      </c>
      <c r="G2009" s="2">
        <v>771</v>
      </c>
      <c r="H2009" s="3">
        <v>3.2455778475630804E-3</v>
      </c>
      <c r="I2009" s="2">
        <v>237554</v>
      </c>
      <c r="J2009" s="2">
        <v>309931</v>
      </c>
      <c r="K2009" s="2" t="s">
        <v>2399</v>
      </c>
      <c r="L2009" s="2" t="s">
        <v>463</v>
      </c>
      <c r="M2009" s="2" t="s">
        <v>14755</v>
      </c>
      <c r="N2009" s="1" t="str">
        <f t="shared" si="31"/>
        <v>CHANDVAD62024</v>
      </c>
    </row>
    <row r="2010" spans="1:14" x14ac:dyDescent="0.3">
      <c r="A2010" s="2">
        <v>118</v>
      </c>
      <c r="B2010" s="2" t="s">
        <v>7730</v>
      </c>
      <c r="C2010" s="2" t="s">
        <v>12798</v>
      </c>
      <c r="D2010" s="2" t="s">
        <v>1018</v>
      </c>
      <c r="E2010" s="2">
        <v>7</v>
      </c>
      <c r="F2010" s="2" t="s">
        <v>11</v>
      </c>
      <c r="G2010" s="2">
        <v>524</v>
      </c>
      <c r="H2010" s="3">
        <v>2.2058142569689417E-3</v>
      </c>
      <c r="I2010" s="2">
        <v>237554</v>
      </c>
      <c r="J2010" s="2">
        <v>309931</v>
      </c>
      <c r="K2010" s="2" t="s">
        <v>2399</v>
      </c>
      <c r="L2010" s="2" t="s">
        <v>463</v>
      </c>
      <c r="M2010" s="2" t="s">
        <v>14755</v>
      </c>
      <c r="N2010" s="1" t="str">
        <f t="shared" si="31"/>
        <v>CHANDVAD72024</v>
      </c>
    </row>
    <row r="2011" spans="1:14" x14ac:dyDescent="0.3">
      <c r="A2011" s="2">
        <v>118</v>
      </c>
      <c r="B2011" s="2" t="s">
        <v>7730</v>
      </c>
      <c r="C2011" s="2" t="s">
        <v>12799</v>
      </c>
      <c r="D2011" s="2" t="s">
        <v>1018</v>
      </c>
      <c r="E2011" s="2">
        <v>8</v>
      </c>
      <c r="F2011" s="2" t="s">
        <v>19</v>
      </c>
      <c r="G2011" s="2">
        <v>500</v>
      </c>
      <c r="H2011" s="3">
        <v>2.1047845963444102E-3</v>
      </c>
      <c r="I2011" s="2">
        <v>237554</v>
      </c>
      <c r="J2011" s="2">
        <v>309931</v>
      </c>
      <c r="K2011" s="2" t="s">
        <v>2399</v>
      </c>
      <c r="L2011" s="2" t="s">
        <v>463</v>
      </c>
      <c r="M2011" s="2" t="s">
        <v>14755</v>
      </c>
      <c r="N2011" s="1" t="str">
        <f t="shared" si="31"/>
        <v>CHANDVAD82024</v>
      </c>
    </row>
    <row r="2012" spans="1:14" x14ac:dyDescent="0.3">
      <c r="A2012" s="2">
        <v>118</v>
      </c>
      <c r="B2012" s="2" t="s">
        <v>7730</v>
      </c>
      <c r="C2012" s="2" t="s">
        <v>12800</v>
      </c>
      <c r="D2012" s="2" t="s">
        <v>1018</v>
      </c>
      <c r="E2012" s="2">
        <v>9</v>
      </c>
      <c r="F2012" s="2" t="s">
        <v>19</v>
      </c>
      <c r="G2012" s="2">
        <v>497</v>
      </c>
      <c r="H2012" s="3">
        <v>2.0921558887663436E-3</v>
      </c>
      <c r="I2012" s="2">
        <v>237554</v>
      </c>
      <c r="J2012" s="2">
        <v>309931</v>
      </c>
      <c r="K2012" s="2" t="s">
        <v>2399</v>
      </c>
      <c r="L2012" s="2" t="s">
        <v>463</v>
      </c>
      <c r="M2012" s="2" t="s">
        <v>14755</v>
      </c>
      <c r="N2012" s="1" t="str">
        <f t="shared" si="31"/>
        <v>CHANDVAD92024</v>
      </c>
    </row>
    <row r="2013" spans="1:14" x14ac:dyDescent="0.3">
      <c r="A2013" s="2">
        <v>118</v>
      </c>
      <c r="B2013" s="2" t="s">
        <v>7730</v>
      </c>
      <c r="C2013" s="2" t="s">
        <v>22</v>
      </c>
      <c r="D2013" s="2" t="s">
        <v>7923</v>
      </c>
      <c r="E2013" s="2">
        <v>10</v>
      </c>
      <c r="F2013" s="2" t="s">
        <v>22</v>
      </c>
      <c r="G2013" s="2">
        <v>417</v>
      </c>
      <c r="H2013" s="3">
        <v>1.7553903533512379E-3</v>
      </c>
      <c r="I2013" s="2">
        <v>237554</v>
      </c>
      <c r="J2013" s="2">
        <v>309931</v>
      </c>
      <c r="K2013" s="2" t="s">
        <v>2399</v>
      </c>
      <c r="L2013" s="2" t="s">
        <v>463</v>
      </c>
      <c r="M2013" s="2" t="s">
        <v>14755</v>
      </c>
      <c r="N2013" s="1" t="str">
        <f t="shared" si="31"/>
        <v>CHANDVAD102024</v>
      </c>
    </row>
    <row r="2014" spans="1:14" x14ac:dyDescent="0.3">
      <c r="A2014" s="2">
        <v>118</v>
      </c>
      <c r="B2014" s="2" t="s">
        <v>7730</v>
      </c>
      <c r="C2014" s="2" t="s">
        <v>12801</v>
      </c>
      <c r="D2014" s="2" t="s">
        <v>1018</v>
      </c>
      <c r="E2014" s="2">
        <v>11</v>
      </c>
      <c r="F2014" s="2" t="s">
        <v>753</v>
      </c>
      <c r="G2014" s="2">
        <v>370</v>
      </c>
      <c r="H2014" s="3">
        <v>1.5575406012948636E-3</v>
      </c>
      <c r="I2014" s="2">
        <v>237554</v>
      </c>
      <c r="J2014" s="2">
        <v>309931</v>
      </c>
      <c r="K2014" s="2" t="s">
        <v>2399</v>
      </c>
      <c r="L2014" s="2" t="s">
        <v>463</v>
      </c>
      <c r="M2014" s="2" t="s">
        <v>14755</v>
      </c>
      <c r="N2014" s="1" t="str">
        <f t="shared" si="31"/>
        <v>CHANDVAD112024</v>
      </c>
    </row>
    <row r="2015" spans="1:14" x14ac:dyDescent="0.3">
      <c r="A2015" s="2">
        <v>118</v>
      </c>
      <c r="B2015" s="2" t="s">
        <v>7730</v>
      </c>
      <c r="C2015" s="2" t="s">
        <v>12802</v>
      </c>
      <c r="D2015" s="2" t="s">
        <v>1018</v>
      </c>
      <c r="E2015" s="2">
        <v>12</v>
      </c>
      <c r="F2015" s="2" t="s">
        <v>19</v>
      </c>
      <c r="G2015" s="2">
        <v>311</v>
      </c>
      <c r="H2015" s="3">
        <v>1.309176018926223E-3</v>
      </c>
      <c r="I2015" s="2">
        <v>237554</v>
      </c>
      <c r="J2015" s="2">
        <v>309931</v>
      </c>
      <c r="K2015" s="2" t="s">
        <v>2399</v>
      </c>
      <c r="L2015" s="2" t="s">
        <v>463</v>
      </c>
      <c r="M2015" s="2" t="s">
        <v>14755</v>
      </c>
      <c r="N2015" s="1" t="str">
        <f t="shared" si="31"/>
        <v>CHANDVAD122024</v>
      </c>
    </row>
    <row r="2016" spans="1:14" x14ac:dyDescent="0.3">
      <c r="A2016" s="2">
        <v>118</v>
      </c>
      <c r="B2016" s="2" t="s">
        <v>7730</v>
      </c>
      <c r="C2016" s="2" t="s">
        <v>12803</v>
      </c>
      <c r="D2016" s="2" t="s">
        <v>1018</v>
      </c>
      <c r="E2016" s="2">
        <v>13</v>
      </c>
      <c r="F2016" s="2" t="s">
        <v>19</v>
      </c>
      <c r="G2016" s="2">
        <v>295</v>
      </c>
      <c r="H2016" s="3">
        <v>1.2418229118432019E-3</v>
      </c>
      <c r="I2016" s="2">
        <v>237554</v>
      </c>
      <c r="J2016" s="2">
        <v>309931</v>
      </c>
      <c r="K2016" s="2" t="s">
        <v>2399</v>
      </c>
      <c r="L2016" s="2" t="s">
        <v>463</v>
      </c>
      <c r="M2016" s="2" t="s">
        <v>14755</v>
      </c>
      <c r="N2016" s="1" t="str">
        <f t="shared" si="31"/>
        <v>CHANDVAD132024</v>
      </c>
    </row>
    <row r="2017" spans="1:14" x14ac:dyDescent="0.3">
      <c r="A2017" s="2">
        <v>118</v>
      </c>
      <c r="B2017" s="2" t="s">
        <v>7730</v>
      </c>
      <c r="C2017" s="2" t="s">
        <v>12804</v>
      </c>
      <c r="D2017" s="2" t="s">
        <v>1020</v>
      </c>
      <c r="E2017" s="2">
        <v>14</v>
      </c>
      <c r="F2017" s="2" t="s">
        <v>19</v>
      </c>
      <c r="G2017" s="2">
        <v>264</v>
      </c>
      <c r="H2017" s="3">
        <v>1.1113262668698486E-3</v>
      </c>
      <c r="I2017" s="2">
        <v>237554</v>
      </c>
      <c r="J2017" s="2">
        <v>309931</v>
      </c>
      <c r="K2017" s="2" t="s">
        <v>2399</v>
      </c>
      <c r="L2017" s="2" t="s">
        <v>463</v>
      </c>
      <c r="M2017" s="2" t="s">
        <v>14755</v>
      </c>
      <c r="N2017" s="1" t="str">
        <f t="shared" si="31"/>
        <v>CHANDVAD142024</v>
      </c>
    </row>
    <row r="2018" spans="1:14" x14ac:dyDescent="0.3">
      <c r="A2018" s="2">
        <v>118</v>
      </c>
      <c r="B2018" s="2" t="s">
        <v>7730</v>
      </c>
      <c r="C2018" s="2" t="s">
        <v>12805</v>
      </c>
      <c r="D2018" s="2" t="s">
        <v>1018</v>
      </c>
      <c r="E2018" s="2">
        <v>15</v>
      </c>
      <c r="F2018" s="2" t="s">
        <v>19</v>
      </c>
      <c r="G2018" s="2">
        <v>124</v>
      </c>
      <c r="H2018" s="3">
        <v>5.2198657989341367E-4</v>
      </c>
      <c r="I2018" s="2">
        <v>237554</v>
      </c>
      <c r="J2018" s="2">
        <v>309931</v>
      </c>
      <c r="K2018" s="2" t="s">
        <v>2399</v>
      </c>
      <c r="L2018" s="2" t="s">
        <v>463</v>
      </c>
      <c r="M2018" s="2" t="s">
        <v>14755</v>
      </c>
      <c r="N2018" s="1" t="str">
        <f t="shared" si="31"/>
        <v>CHANDVAD152024</v>
      </c>
    </row>
    <row r="2019" spans="1:14" x14ac:dyDescent="0.3">
      <c r="A2019" s="2">
        <v>119</v>
      </c>
      <c r="B2019" s="2" t="s">
        <v>7731</v>
      </c>
      <c r="C2019" s="2" t="s">
        <v>465</v>
      </c>
      <c r="D2019" s="2" t="s">
        <v>1018</v>
      </c>
      <c r="E2019" s="2">
        <v>1</v>
      </c>
      <c r="F2019" s="2" t="s">
        <v>51</v>
      </c>
      <c r="G2019" s="2">
        <v>134154</v>
      </c>
      <c r="H2019" s="3">
        <v>0.538338683788122</v>
      </c>
      <c r="I2019" s="2">
        <v>249200</v>
      </c>
      <c r="J2019" s="2">
        <v>327444</v>
      </c>
      <c r="K2019" s="2" t="s">
        <v>2399</v>
      </c>
      <c r="L2019" s="2" t="s">
        <v>463</v>
      </c>
      <c r="M2019" s="2" t="s">
        <v>14755</v>
      </c>
      <c r="N2019" s="1" t="str">
        <f t="shared" si="31"/>
        <v>YEVLA12024</v>
      </c>
    </row>
    <row r="2020" spans="1:14" x14ac:dyDescent="0.3">
      <c r="A2020" s="2">
        <v>119</v>
      </c>
      <c r="B2020" s="2" t="s">
        <v>7731</v>
      </c>
      <c r="C2020" s="2" t="s">
        <v>12806</v>
      </c>
      <c r="D2020" s="2" t="s">
        <v>1018</v>
      </c>
      <c r="E2020" s="2">
        <v>2</v>
      </c>
      <c r="F2020" s="2" t="s">
        <v>1992</v>
      </c>
      <c r="G2020" s="2">
        <v>108002</v>
      </c>
      <c r="H2020" s="3">
        <v>0.4333948635634029</v>
      </c>
      <c r="I2020" s="2">
        <v>249200</v>
      </c>
      <c r="J2020" s="2">
        <v>327444</v>
      </c>
      <c r="K2020" s="2" t="s">
        <v>2399</v>
      </c>
      <c r="L2020" s="2" t="s">
        <v>463</v>
      </c>
      <c r="M2020" s="2" t="s">
        <v>14755</v>
      </c>
      <c r="N2020" s="1" t="str">
        <f t="shared" si="31"/>
        <v>YEVLA22024</v>
      </c>
    </row>
    <row r="2021" spans="1:14" x14ac:dyDescent="0.3">
      <c r="A2021" s="2">
        <v>119</v>
      </c>
      <c r="B2021" s="2" t="s">
        <v>7731</v>
      </c>
      <c r="C2021" s="2" t="s">
        <v>12807</v>
      </c>
      <c r="D2021" s="2" t="s">
        <v>1018</v>
      </c>
      <c r="E2021" s="2">
        <v>3</v>
      </c>
      <c r="F2021" s="2" t="s">
        <v>19</v>
      </c>
      <c r="G2021" s="2">
        <v>2111</v>
      </c>
      <c r="H2021" s="3">
        <v>8.4711075441412514E-3</v>
      </c>
      <c r="I2021" s="2">
        <v>249200</v>
      </c>
      <c r="J2021" s="2">
        <v>327444</v>
      </c>
      <c r="K2021" s="2" t="s">
        <v>2399</v>
      </c>
      <c r="L2021" s="2" t="s">
        <v>463</v>
      </c>
      <c r="M2021" s="2" t="s">
        <v>14755</v>
      </c>
      <c r="N2021" s="1" t="str">
        <f t="shared" si="31"/>
        <v>YEVLA32024</v>
      </c>
    </row>
    <row r="2022" spans="1:14" x14ac:dyDescent="0.3">
      <c r="A2022" s="2">
        <v>119</v>
      </c>
      <c r="B2022" s="2" t="s">
        <v>7731</v>
      </c>
      <c r="C2022" s="2" t="s">
        <v>22</v>
      </c>
      <c r="D2022" s="2" t="s">
        <v>7923</v>
      </c>
      <c r="E2022" s="2">
        <v>4</v>
      </c>
      <c r="F2022" s="2" t="s">
        <v>22</v>
      </c>
      <c r="G2022" s="2">
        <v>1462</v>
      </c>
      <c r="H2022" s="3">
        <v>5.8667736757624395E-3</v>
      </c>
      <c r="I2022" s="2">
        <v>249200</v>
      </c>
      <c r="J2022" s="2">
        <v>327444</v>
      </c>
      <c r="K2022" s="2" t="s">
        <v>2399</v>
      </c>
      <c r="L2022" s="2" t="s">
        <v>463</v>
      </c>
      <c r="M2022" s="2" t="s">
        <v>14755</v>
      </c>
      <c r="N2022" s="1" t="str">
        <f t="shared" si="31"/>
        <v>YEVLA42024</v>
      </c>
    </row>
    <row r="2023" spans="1:14" x14ac:dyDescent="0.3">
      <c r="A2023" s="2">
        <v>119</v>
      </c>
      <c r="B2023" s="2" t="s">
        <v>7731</v>
      </c>
      <c r="C2023" s="2" t="s">
        <v>12808</v>
      </c>
      <c r="D2023" s="2" t="s">
        <v>1018</v>
      </c>
      <c r="E2023" s="2">
        <v>5</v>
      </c>
      <c r="F2023" s="2" t="s">
        <v>2637</v>
      </c>
      <c r="G2023" s="2">
        <v>725</v>
      </c>
      <c r="H2023" s="3">
        <v>2.9093097913322633E-3</v>
      </c>
      <c r="I2023" s="2">
        <v>249200</v>
      </c>
      <c r="J2023" s="2">
        <v>327444</v>
      </c>
      <c r="K2023" s="2" t="s">
        <v>2399</v>
      </c>
      <c r="L2023" s="2" t="s">
        <v>463</v>
      </c>
      <c r="M2023" s="2" t="s">
        <v>14755</v>
      </c>
      <c r="N2023" s="1" t="str">
        <f t="shared" si="31"/>
        <v>YEVLA52024</v>
      </c>
    </row>
    <row r="2024" spans="1:14" x14ac:dyDescent="0.3">
      <c r="A2024" s="2">
        <v>119</v>
      </c>
      <c r="B2024" s="2" t="s">
        <v>7731</v>
      </c>
      <c r="C2024" s="2" t="s">
        <v>12809</v>
      </c>
      <c r="D2024" s="2" t="s">
        <v>1018</v>
      </c>
      <c r="E2024" s="2">
        <v>6</v>
      </c>
      <c r="F2024" s="2" t="s">
        <v>19</v>
      </c>
      <c r="G2024" s="2">
        <v>611</v>
      </c>
      <c r="H2024" s="3">
        <v>2.4518459069020867E-3</v>
      </c>
      <c r="I2024" s="2">
        <v>249200</v>
      </c>
      <c r="J2024" s="2">
        <v>327444</v>
      </c>
      <c r="K2024" s="2" t="s">
        <v>2399</v>
      </c>
      <c r="L2024" s="2" t="s">
        <v>463</v>
      </c>
      <c r="M2024" s="2" t="s">
        <v>14755</v>
      </c>
      <c r="N2024" s="1" t="str">
        <f t="shared" si="31"/>
        <v>YEVLA62024</v>
      </c>
    </row>
    <row r="2025" spans="1:14" x14ac:dyDescent="0.3">
      <c r="A2025" s="2">
        <v>119</v>
      </c>
      <c r="B2025" s="2" t="s">
        <v>7731</v>
      </c>
      <c r="C2025" s="2" t="s">
        <v>12810</v>
      </c>
      <c r="D2025" s="2" t="s">
        <v>1018</v>
      </c>
      <c r="E2025" s="2">
        <v>7</v>
      </c>
      <c r="F2025" s="2" t="s">
        <v>19</v>
      </c>
      <c r="G2025" s="2">
        <v>483</v>
      </c>
      <c r="H2025" s="3">
        <v>1.9382022471910111E-3</v>
      </c>
      <c r="I2025" s="2">
        <v>249200</v>
      </c>
      <c r="J2025" s="2">
        <v>327444</v>
      </c>
      <c r="K2025" s="2" t="s">
        <v>2399</v>
      </c>
      <c r="L2025" s="2" t="s">
        <v>463</v>
      </c>
      <c r="M2025" s="2" t="s">
        <v>14755</v>
      </c>
      <c r="N2025" s="1" t="str">
        <f t="shared" si="31"/>
        <v>YEVLA72024</v>
      </c>
    </row>
    <row r="2026" spans="1:14" x14ac:dyDescent="0.3">
      <c r="A2026" s="2">
        <v>119</v>
      </c>
      <c r="B2026" s="2" t="s">
        <v>7731</v>
      </c>
      <c r="C2026" s="2" t="s">
        <v>12811</v>
      </c>
      <c r="D2026" s="2" t="s">
        <v>1018</v>
      </c>
      <c r="E2026" s="2">
        <v>8</v>
      </c>
      <c r="F2026" s="2" t="s">
        <v>19</v>
      </c>
      <c r="G2026" s="2">
        <v>306</v>
      </c>
      <c r="H2026" s="3">
        <v>1.2279293739967897E-3</v>
      </c>
      <c r="I2026" s="2">
        <v>249200</v>
      </c>
      <c r="J2026" s="2">
        <v>327444</v>
      </c>
      <c r="K2026" s="2" t="s">
        <v>2399</v>
      </c>
      <c r="L2026" s="2" t="s">
        <v>463</v>
      </c>
      <c r="M2026" s="2" t="s">
        <v>14755</v>
      </c>
      <c r="N2026" s="1" t="str">
        <f t="shared" si="31"/>
        <v>YEVLA82024</v>
      </c>
    </row>
    <row r="2027" spans="1:14" x14ac:dyDescent="0.3">
      <c r="A2027" s="2">
        <v>119</v>
      </c>
      <c r="B2027" s="2" t="s">
        <v>7731</v>
      </c>
      <c r="C2027" s="2" t="s">
        <v>12812</v>
      </c>
      <c r="D2027" s="2" t="s">
        <v>1018</v>
      </c>
      <c r="E2027" s="2">
        <v>9</v>
      </c>
      <c r="F2027" s="2" t="s">
        <v>7685</v>
      </c>
      <c r="G2027" s="2">
        <v>272</v>
      </c>
      <c r="H2027" s="3">
        <v>1.0914927768860352E-3</v>
      </c>
      <c r="I2027" s="2">
        <v>249200</v>
      </c>
      <c r="J2027" s="2">
        <v>327444</v>
      </c>
      <c r="K2027" s="2" t="s">
        <v>2399</v>
      </c>
      <c r="L2027" s="2" t="s">
        <v>463</v>
      </c>
      <c r="M2027" s="2" t="s">
        <v>14755</v>
      </c>
      <c r="N2027" s="1" t="str">
        <f t="shared" si="31"/>
        <v>YEVLA92024</v>
      </c>
    </row>
    <row r="2028" spans="1:14" x14ac:dyDescent="0.3">
      <c r="A2028" s="2">
        <v>119</v>
      </c>
      <c r="B2028" s="2" t="s">
        <v>7731</v>
      </c>
      <c r="C2028" s="2" t="s">
        <v>12813</v>
      </c>
      <c r="D2028" s="2" t="s">
        <v>1018</v>
      </c>
      <c r="E2028" s="2">
        <v>10</v>
      </c>
      <c r="F2028" s="2" t="s">
        <v>19</v>
      </c>
      <c r="G2028" s="2">
        <v>257</v>
      </c>
      <c r="H2028" s="3">
        <v>1.0313001605136436E-3</v>
      </c>
      <c r="I2028" s="2">
        <v>249200</v>
      </c>
      <c r="J2028" s="2">
        <v>327444</v>
      </c>
      <c r="K2028" s="2" t="s">
        <v>2399</v>
      </c>
      <c r="L2028" s="2" t="s">
        <v>463</v>
      </c>
      <c r="M2028" s="2" t="s">
        <v>14755</v>
      </c>
      <c r="N2028" s="1" t="str">
        <f t="shared" si="31"/>
        <v>YEVLA102024</v>
      </c>
    </row>
    <row r="2029" spans="1:14" x14ac:dyDescent="0.3">
      <c r="A2029" s="2">
        <v>119</v>
      </c>
      <c r="B2029" s="2" t="s">
        <v>7731</v>
      </c>
      <c r="C2029" s="2" t="s">
        <v>12814</v>
      </c>
      <c r="D2029" s="2" t="s">
        <v>1018</v>
      </c>
      <c r="E2029" s="2">
        <v>11</v>
      </c>
      <c r="F2029" s="2" t="s">
        <v>19</v>
      </c>
      <c r="G2029" s="2">
        <v>243</v>
      </c>
      <c r="H2029" s="3">
        <v>9.7512038523274479E-4</v>
      </c>
      <c r="I2029" s="2">
        <v>249200</v>
      </c>
      <c r="J2029" s="2">
        <v>327444</v>
      </c>
      <c r="K2029" s="2" t="s">
        <v>2399</v>
      </c>
      <c r="L2029" s="2" t="s">
        <v>463</v>
      </c>
      <c r="M2029" s="2" t="s">
        <v>14755</v>
      </c>
      <c r="N2029" s="1" t="str">
        <f t="shared" si="31"/>
        <v>YEVLA112024</v>
      </c>
    </row>
    <row r="2030" spans="1:14" x14ac:dyDescent="0.3">
      <c r="A2030" s="2">
        <v>119</v>
      </c>
      <c r="B2030" s="2" t="s">
        <v>7731</v>
      </c>
      <c r="C2030" s="2" t="s">
        <v>12815</v>
      </c>
      <c r="D2030" s="2" t="s">
        <v>1018</v>
      </c>
      <c r="E2030" s="2">
        <v>12</v>
      </c>
      <c r="F2030" s="2" t="s">
        <v>19</v>
      </c>
      <c r="G2030" s="2">
        <v>236</v>
      </c>
      <c r="H2030" s="3">
        <v>9.4703049759229535E-4</v>
      </c>
      <c r="I2030" s="2">
        <v>249200</v>
      </c>
      <c r="J2030" s="2">
        <v>327444</v>
      </c>
      <c r="K2030" s="2" t="s">
        <v>2399</v>
      </c>
      <c r="L2030" s="2" t="s">
        <v>463</v>
      </c>
      <c r="M2030" s="2" t="s">
        <v>14755</v>
      </c>
      <c r="N2030" s="1" t="str">
        <f t="shared" si="31"/>
        <v>YEVLA122024</v>
      </c>
    </row>
    <row r="2031" spans="1:14" x14ac:dyDescent="0.3">
      <c r="A2031" s="2">
        <v>119</v>
      </c>
      <c r="B2031" s="2" t="s">
        <v>7731</v>
      </c>
      <c r="C2031" s="2" t="s">
        <v>12816</v>
      </c>
      <c r="D2031" s="2" t="s">
        <v>1018</v>
      </c>
      <c r="E2031" s="2">
        <v>13</v>
      </c>
      <c r="F2031" s="2" t="s">
        <v>19</v>
      </c>
      <c r="G2031" s="2">
        <v>232</v>
      </c>
      <c r="H2031" s="3">
        <v>9.3097913322632425E-4</v>
      </c>
      <c r="I2031" s="2">
        <v>249200</v>
      </c>
      <c r="J2031" s="2">
        <v>327444</v>
      </c>
      <c r="K2031" s="2" t="s">
        <v>2399</v>
      </c>
      <c r="L2031" s="2" t="s">
        <v>463</v>
      </c>
      <c r="M2031" s="2" t="s">
        <v>14755</v>
      </c>
      <c r="N2031" s="1" t="str">
        <f t="shared" si="31"/>
        <v>YEVLA132024</v>
      </c>
    </row>
    <row r="2032" spans="1:14" x14ac:dyDescent="0.3">
      <c r="A2032" s="2">
        <v>119</v>
      </c>
      <c r="B2032" s="2" t="s">
        <v>7731</v>
      </c>
      <c r="C2032" s="2" t="s">
        <v>12817</v>
      </c>
      <c r="D2032" s="2" t="s">
        <v>1018</v>
      </c>
      <c r="E2032" s="2">
        <v>14</v>
      </c>
      <c r="F2032" s="2" t="s">
        <v>19</v>
      </c>
      <c r="G2032" s="2">
        <v>106</v>
      </c>
      <c r="H2032" s="3">
        <v>4.2536115569823433E-4</v>
      </c>
      <c r="I2032" s="2">
        <v>249200</v>
      </c>
      <c r="J2032" s="2">
        <v>327444</v>
      </c>
      <c r="K2032" s="2" t="s">
        <v>2399</v>
      </c>
      <c r="L2032" s="2" t="s">
        <v>463</v>
      </c>
      <c r="M2032" s="2" t="s">
        <v>14755</v>
      </c>
      <c r="N2032" s="1" t="str">
        <f t="shared" si="31"/>
        <v>YEVLA142024</v>
      </c>
    </row>
    <row r="2033" spans="1:14" x14ac:dyDescent="0.3">
      <c r="A2033" s="2">
        <v>120</v>
      </c>
      <c r="B2033" s="2" t="s">
        <v>7732</v>
      </c>
      <c r="C2033" s="2" t="s">
        <v>12818</v>
      </c>
      <c r="D2033" s="2" t="s">
        <v>1018</v>
      </c>
      <c r="E2033" s="2">
        <v>1</v>
      </c>
      <c r="F2033" s="2" t="s">
        <v>51</v>
      </c>
      <c r="G2033" s="2">
        <v>137709</v>
      </c>
      <c r="H2033" s="3">
        <v>0.5703771201358544</v>
      </c>
      <c r="I2033" s="2">
        <v>241435</v>
      </c>
      <c r="J2033" s="2">
        <v>324867</v>
      </c>
      <c r="K2033" s="2" t="s">
        <v>463</v>
      </c>
      <c r="L2033" s="2" t="s">
        <v>463</v>
      </c>
      <c r="M2033" s="2" t="s">
        <v>14755</v>
      </c>
      <c r="N2033" s="1" t="str">
        <f t="shared" si="31"/>
        <v>SINNAR12024</v>
      </c>
    </row>
    <row r="2034" spans="1:14" x14ac:dyDescent="0.3">
      <c r="A2034" s="2">
        <v>120</v>
      </c>
      <c r="B2034" s="2" t="s">
        <v>7732</v>
      </c>
      <c r="C2034" s="2" t="s">
        <v>12819</v>
      </c>
      <c r="D2034" s="2" t="s">
        <v>1018</v>
      </c>
      <c r="E2034" s="2">
        <v>2</v>
      </c>
      <c r="F2034" s="2" t="s">
        <v>1992</v>
      </c>
      <c r="G2034" s="2">
        <v>96616</v>
      </c>
      <c r="H2034" s="3">
        <v>0.400173959864974</v>
      </c>
      <c r="I2034" s="2">
        <v>241435</v>
      </c>
      <c r="J2034" s="2">
        <v>324867</v>
      </c>
      <c r="K2034" s="2" t="s">
        <v>463</v>
      </c>
      <c r="L2034" s="2" t="s">
        <v>463</v>
      </c>
      <c r="M2034" s="2" t="s">
        <v>14755</v>
      </c>
      <c r="N2034" s="1" t="str">
        <f t="shared" si="31"/>
        <v>SINNAR22024</v>
      </c>
    </row>
    <row r="2035" spans="1:14" x14ac:dyDescent="0.3">
      <c r="A2035" s="2">
        <v>120</v>
      </c>
      <c r="B2035" s="2" t="s">
        <v>7732</v>
      </c>
      <c r="C2035" s="2" t="s">
        <v>12820</v>
      </c>
      <c r="D2035" s="2" t="s">
        <v>1018</v>
      </c>
      <c r="E2035" s="2">
        <v>3</v>
      </c>
      <c r="F2035" s="2" t="s">
        <v>19</v>
      </c>
      <c r="G2035" s="2">
        <v>2273</v>
      </c>
      <c r="H2035" s="3">
        <v>9.4145422163315184E-3</v>
      </c>
      <c r="I2035" s="2">
        <v>241435</v>
      </c>
      <c r="J2035" s="2">
        <v>324867</v>
      </c>
      <c r="K2035" s="2" t="s">
        <v>463</v>
      </c>
      <c r="L2035" s="2" t="s">
        <v>463</v>
      </c>
      <c r="M2035" s="2" t="s">
        <v>14755</v>
      </c>
      <c r="N2035" s="1" t="str">
        <f t="shared" si="31"/>
        <v>SINNAR32024</v>
      </c>
    </row>
    <row r="2036" spans="1:14" x14ac:dyDescent="0.3">
      <c r="A2036" s="2">
        <v>120</v>
      </c>
      <c r="B2036" s="2" t="s">
        <v>7732</v>
      </c>
      <c r="C2036" s="2" t="s">
        <v>22</v>
      </c>
      <c r="D2036" s="2" t="s">
        <v>7923</v>
      </c>
      <c r="E2036" s="2">
        <v>4</v>
      </c>
      <c r="F2036" s="2" t="s">
        <v>22</v>
      </c>
      <c r="G2036" s="2">
        <v>1805</v>
      </c>
      <c r="H2036" s="3">
        <v>7.476132292335411E-3</v>
      </c>
      <c r="I2036" s="2">
        <v>241435</v>
      </c>
      <c r="J2036" s="2">
        <v>324867</v>
      </c>
      <c r="K2036" s="2" t="s">
        <v>463</v>
      </c>
      <c r="L2036" s="2" t="s">
        <v>463</v>
      </c>
      <c r="M2036" s="2" t="s">
        <v>14755</v>
      </c>
      <c r="N2036" s="1" t="str">
        <f t="shared" si="31"/>
        <v>SINNAR42024</v>
      </c>
    </row>
    <row r="2037" spans="1:14" x14ac:dyDescent="0.3">
      <c r="A2037" s="2">
        <v>120</v>
      </c>
      <c r="B2037" s="2" t="s">
        <v>7732</v>
      </c>
      <c r="C2037" s="2" t="s">
        <v>12821</v>
      </c>
      <c r="D2037" s="2" t="s">
        <v>1018</v>
      </c>
      <c r="E2037" s="2">
        <v>5</v>
      </c>
      <c r="F2037" s="2" t="s">
        <v>753</v>
      </c>
      <c r="G2037" s="2">
        <v>738</v>
      </c>
      <c r="H2037" s="3">
        <v>3.056723341686168E-3</v>
      </c>
      <c r="I2037" s="2">
        <v>241435</v>
      </c>
      <c r="J2037" s="2">
        <v>324867</v>
      </c>
      <c r="K2037" s="2" t="s">
        <v>463</v>
      </c>
      <c r="L2037" s="2" t="s">
        <v>463</v>
      </c>
      <c r="M2037" s="2" t="s">
        <v>14755</v>
      </c>
      <c r="N2037" s="1" t="str">
        <f t="shared" si="31"/>
        <v>SINNAR52024</v>
      </c>
    </row>
    <row r="2038" spans="1:14" x14ac:dyDescent="0.3">
      <c r="A2038" s="2">
        <v>120</v>
      </c>
      <c r="B2038" s="2" t="s">
        <v>7732</v>
      </c>
      <c r="C2038" s="2" t="s">
        <v>12822</v>
      </c>
      <c r="D2038" s="2" t="s">
        <v>1018</v>
      </c>
      <c r="E2038" s="2">
        <v>6</v>
      </c>
      <c r="F2038" s="2" t="s">
        <v>11</v>
      </c>
      <c r="G2038" s="2">
        <v>612</v>
      </c>
      <c r="H2038" s="3">
        <v>2.5348437467641394E-3</v>
      </c>
      <c r="I2038" s="2">
        <v>241435</v>
      </c>
      <c r="J2038" s="2">
        <v>324867</v>
      </c>
      <c r="K2038" s="2" t="s">
        <v>463</v>
      </c>
      <c r="L2038" s="2" t="s">
        <v>463</v>
      </c>
      <c r="M2038" s="2" t="s">
        <v>14755</v>
      </c>
      <c r="N2038" s="1" t="str">
        <f t="shared" si="31"/>
        <v>SINNAR62024</v>
      </c>
    </row>
    <row r="2039" spans="1:14" x14ac:dyDescent="0.3">
      <c r="A2039" s="2">
        <v>120</v>
      </c>
      <c r="B2039" s="2" t="s">
        <v>7732</v>
      </c>
      <c r="C2039" s="2" t="s">
        <v>12823</v>
      </c>
      <c r="D2039" s="2" t="s">
        <v>1018</v>
      </c>
      <c r="E2039" s="2">
        <v>7</v>
      </c>
      <c r="F2039" s="2" t="s">
        <v>19</v>
      </c>
      <c r="G2039" s="2">
        <v>378</v>
      </c>
      <c r="H2039" s="3">
        <v>1.5656387847660862E-3</v>
      </c>
      <c r="I2039" s="2">
        <v>241435</v>
      </c>
      <c r="J2039" s="2">
        <v>324867</v>
      </c>
      <c r="K2039" s="2" t="s">
        <v>463</v>
      </c>
      <c r="L2039" s="2" t="s">
        <v>463</v>
      </c>
      <c r="M2039" s="2" t="s">
        <v>14755</v>
      </c>
      <c r="N2039" s="1" t="str">
        <f t="shared" si="31"/>
        <v>SINNAR72024</v>
      </c>
    </row>
    <row r="2040" spans="1:14" x14ac:dyDescent="0.3">
      <c r="A2040" s="2">
        <v>120</v>
      </c>
      <c r="B2040" s="2" t="s">
        <v>7732</v>
      </c>
      <c r="C2040" s="2" t="s">
        <v>9356</v>
      </c>
      <c r="D2040" s="2" t="s">
        <v>1018</v>
      </c>
      <c r="E2040" s="2">
        <v>8</v>
      </c>
      <c r="F2040" s="2" t="s">
        <v>7595</v>
      </c>
      <c r="G2040" s="2">
        <v>355</v>
      </c>
      <c r="H2040" s="3">
        <v>1.4703750491850808E-3</v>
      </c>
      <c r="I2040" s="2">
        <v>241435</v>
      </c>
      <c r="J2040" s="2">
        <v>324867</v>
      </c>
      <c r="K2040" s="2" t="s">
        <v>463</v>
      </c>
      <c r="L2040" s="2" t="s">
        <v>463</v>
      </c>
      <c r="M2040" s="2" t="s">
        <v>14755</v>
      </c>
      <c r="N2040" s="1" t="str">
        <f t="shared" si="31"/>
        <v>SINNAR82024</v>
      </c>
    </row>
    <row r="2041" spans="1:14" x14ac:dyDescent="0.3">
      <c r="A2041" s="2">
        <v>120</v>
      </c>
      <c r="B2041" s="2" t="s">
        <v>7732</v>
      </c>
      <c r="C2041" s="2" t="s">
        <v>12824</v>
      </c>
      <c r="D2041" s="2" t="s">
        <v>1018</v>
      </c>
      <c r="E2041" s="2">
        <v>9</v>
      </c>
      <c r="F2041" s="2" t="s">
        <v>19</v>
      </c>
      <c r="G2041" s="2">
        <v>346</v>
      </c>
      <c r="H2041" s="3">
        <v>1.4330979352620789E-3</v>
      </c>
      <c r="I2041" s="2">
        <v>241435</v>
      </c>
      <c r="J2041" s="2">
        <v>324867</v>
      </c>
      <c r="K2041" s="2" t="s">
        <v>463</v>
      </c>
      <c r="L2041" s="2" t="s">
        <v>463</v>
      </c>
      <c r="M2041" s="2" t="s">
        <v>14755</v>
      </c>
      <c r="N2041" s="1" t="str">
        <f t="shared" si="31"/>
        <v>SINNAR92024</v>
      </c>
    </row>
    <row r="2042" spans="1:14" x14ac:dyDescent="0.3">
      <c r="A2042" s="2">
        <v>120</v>
      </c>
      <c r="B2042" s="2" t="s">
        <v>7732</v>
      </c>
      <c r="C2042" s="2" t="s">
        <v>12825</v>
      </c>
      <c r="D2042" s="2" t="s">
        <v>1018</v>
      </c>
      <c r="E2042" s="2">
        <v>10</v>
      </c>
      <c r="F2042" s="2" t="s">
        <v>19</v>
      </c>
      <c r="G2042" s="2">
        <v>254</v>
      </c>
      <c r="H2042" s="3">
        <v>1.0520429929380579E-3</v>
      </c>
      <c r="I2042" s="2">
        <v>241435</v>
      </c>
      <c r="J2042" s="2">
        <v>324867</v>
      </c>
      <c r="K2042" s="2" t="s">
        <v>463</v>
      </c>
      <c r="L2042" s="2" t="s">
        <v>463</v>
      </c>
      <c r="M2042" s="2" t="s">
        <v>14755</v>
      </c>
      <c r="N2042" s="1" t="str">
        <f t="shared" si="31"/>
        <v>SINNAR102024</v>
      </c>
    </row>
    <row r="2043" spans="1:14" x14ac:dyDescent="0.3">
      <c r="A2043" s="2">
        <v>120</v>
      </c>
      <c r="B2043" s="2" t="s">
        <v>7732</v>
      </c>
      <c r="C2043" s="2" t="s">
        <v>12826</v>
      </c>
      <c r="D2043" s="2" t="s">
        <v>1018</v>
      </c>
      <c r="E2043" s="2">
        <v>11</v>
      </c>
      <c r="F2043" s="2" t="s">
        <v>19</v>
      </c>
      <c r="G2043" s="2">
        <v>128</v>
      </c>
      <c r="H2043" s="3">
        <v>5.3016339801602915E-4</v>
      </c>
      <c r="I2043" s="2">
        <v>241435</v>
      </c>
      <c r="J2043" s="2">
        <v>324867</v>
      </c>
      <c r="K2043" s="2" t="s">
        <v>463</v>
      </c>
      <c r="L2043" s="2" t="s">
        <v>463</v>
      </c>
      <c r="M2043" s="2" t="s">
        <v>14755</v>
      </c>
      <c r="N2043" s="1" t="str">
        <f t="shared" si="31"/>
        <v>SINNAR112024</v>
      </c>
    </row>
    <row r="2044" spans="1:14" x14ac:dyDescent="0.3">
      <c r="A2044" s="2">
        <v>120</v>
      </c>
      <c r="B2044" s="2" t="s">
        <v>7732</v>
      </c>
      <c r="C2044" s="2" t="s">
        <v>12827</v>
      </c>
      <c r="D2044" s="2" t="s">
        <v>1018</v>
      </c>
      <c r="E2044" s="2">
        <v>12</v>
      </c>
      <c r="F2044" s="2" t="s">
        <v>19</v>
      </c>
      <c r="G2044" s="2">
        <v>117</v>
      </c>
      <c r="H2044" s="3">
        <v>4.8460248099902668E-4</v>
      </c>
      <c r="I2044" s="2">
        <v>241435</v>
      </c>
      <c r="J2044" s="2">
        <v>324867</v>
      </c>
      <c r="K2044" s="2" t="s">
        <v>463</v>
      </c>
      <c r="L2044" s="2" t="s">
        <v>463</v>
      </c>
      <c r="M2044" s="2" t="s">
        <v>14755</v>
      </c>
      <c r="N2044" s="1" t="str">
        <f t="shared" si="31"/>
        <v>SINNAR122024</v>
      </c>
    </row>
    <row r="2045" spans="1:14" x14ac:dyDescent="0.3">
      <c r="A2045" s="2">
        <v>120</v>
      </c>
      <c r="B2045" s="2" t="s">
        <v>7732</v>
      </c>
      <c r="C2045" s="2" t="s">
        <v>12828</v>
      </c>
      <c r="D2045" s="2" t="s">
        <v>1018</v>
      </c>
      <c r="E2045" s="2">
        <v>13</v>
      </c>
      <c r="F2045" s="2" t="s">
        <v>19</v>
      </c>
      <c r="G2045" s="2">
        <v>104</v>
      </c>
      <c r="H2045" s="3">
        <v>4.3075776088802369E-4</v>
      </c>
      <c r="I2045" s="2">
        <v>241435</v>
      </c>
      <c r="J2045" s="2">
        <v>324867</v>
      </c>
      <c r="K2045" s="2" t="s">
        <v>463</v>
      </c>
      <c r="L2045" s="2" t="s">
        <v>463</v>
      </c>
      <c r="M2045" s="2" t="s">
        <v>14755</v>
      </c>
      <c r="N2045" s="1" t="str">
        <f t="shared" si="31"/>
        <v>SINNAR132024</v>
      </c>
    </row>
    <row r="2046" spans="1:14" x14ac:dyDescent="0.3">
      <c r="A2046" s="2">
        <v>121</v>
      </c>
      <c r="B2046" s="2" t="s">
        <v>7733</v>
      </c>
      <c r="C2046" s="2" t="s">
        <v>5348</v>
      </c>
      <c r="D2046" s="2" t="s">
        <v>1018</v>
      </c>
      <c r="E2046" s="2">
        <v>1</v>
      </c>
      <c r="F2046" s="2" t="s">
        <v>51</v>
      </c>
      <c r="G2046" s="2">
        <v>119693</v>
      </c>
      <c r="H2046" s="3">
        <v>0.54673810763650976</v>
      </c>
      <c r="I2046" s="2">
        <v>218922</v>
      </c>
      <c r="J2046" s="2">
        <v>299614</v>
      </c>
      <c r="K2046" s="2" t="s">
        <v>2399</v>
      </c>
      <c r="L2046" s="2" t="s">
        <v>463</v>
      </c>
      <c r="M2046" s="2" t="s">
        <v>14755</v>
      </c>
      <c r="N2046" s="1" t="str">
        <f t="shared" si="31"/>
        <v>NIPHAD12024</v>
      </c>
    </row>
    <row r="2047" spans="1:14" x14ac:dyDescent="0.3">
      <c r="A2047" s="2">
        <v>121</v>
      </c>
      <c r="B2047" s="2" t="s">
        <v>7733</v>
      </c>
      <c r="C2047" s="2" t="s">
        <v>12829</v>
      </c>
      <c r="D2047" s="2" t="s">
        <v>1018</v>
      </c>
      <c r="E2047" s="2">
        <v>2</v>
      </c>
      <c r="F2047" s="2" t="s">
        <v>1977</v>
      </c>
      <c r="G2047" s="2">
        <v>90252</v>
      </c>
      <c r="H2047" s="3">
        <v>0.41225642009482827</v>
      </c>
      <c r="I2047" s="2">
        <v>218922</v>
      </c>
      <c r="J2047" s="2">
        <v>299614</v>
      </c>
      <c r="K2047" s="2" t="s">
        <v>2399</v>
      </c>
      <c r="L2047" s="2" t="s">
        <v>463</v>
      </c>
      <c r="M2047" s="2" t="s">
        <v>14755</v>
      </c>
      <c r="N2047" s="1" t="str">
        <f t="shared" si="31"/>
        <v>NIPHAD22024</v>
      </c>
    </row>
    <row r="2048" spans="1:14" x14ac:dyDescent="0.3">
      <c r="A2048" s="2">
        <v>121</v>
      </c>
      <c r="B2048" s="2" t="s">
        <v>7733</v>
      </c>
      <c r="C2048" s="2" t="s">
        <v>12830</v>
      </c>
      <c r="D2048" s="2" t="s">
        <v>1018</v>
      </c>
      <c r="E2048" s="2">
        <v>3</v>
      </c>
      <c r="F2048" s="2" t="s">
        <v>1257</v>
      </c>
      <c r="G2048" s="2">
        <v>4093</v>
      </c>
      <c r="H2048" s="3">
        <v>1.8696156621993223E-2</v>
      </c>
      <c r="I2048" s="2">
        <v>218922</v>
      </c>
      <c r="J2048" s="2">
        <v>299614</v>
      </c>
      <c r="K2048" s="2" t="s">
        <v>2399</v>
      </c>
      <c r="L2048" s="2" t="s">
        <v>463</v>
      </c>
      <c r="M2048" s="2" t="s">
        <v>14755</v>
      </c>
      <c r="N2048" s="1" t="str">
        <f t="shared" si="31"/>
        <v>NIPHAD32024</v>
      </c>
    </row>
    <row r="2049" spans="1:14" x14ac:dyDescent="0.3">
      <c r="A2049" s="2">
        <v>121</v>
      </c>
      <c r="B2049" s="2" t="s">
        <v>7733</v>
      </c>
      <c r="C2049" s="2" t="s">
        <v>22</v>
      </c>
      <c r="D2049" s="2" t="s">
        <v>7923</v>
      </c>
      <c r="E2049" s="2">
        <v>4</v>
      </c>
      <c r="F2049" s="2" t="s">
        <v>22</v>
      </c>
      <c r="G2049" s="2">
        <v>1491</v>
      </c>
      <c r="H2049" s="3">
        <v>6.8106448872201058E-3</v>
      </c>
      <c r="I2049" s="2">
        <v>218922</v>
      </c>
      <c r="J2049" s="2">
        <v>299614</v>
      </c>
      <c r="K2049" s="2" t="s">
        <v>2399</v>
      </c>
      <c r="L2049" s="2" t="s">
        <v>463</v>
      </c>
      <c r="M2049" s="2" t="s">
        <v>14755</v>
      </c>
      <c r="N2049" s="1" t="str">
        <f t="shared" si="31"/>
        <v>NIPHAD42024</v>
      </c>
    </row>
    <row r="2050" spans="1:14" x14ac:dyDescent="0.3">
      <c r="A2050" s="2">
        <v>121</v>
      </c>
      <c r="B2050" s="2" t="s">
        <v>7733</v>
      </c>
      <c r="C2050" s="2" t="s">
        <v>12831</v>
      </c>
      <c r="D2050" s="2" t="s">
        <v>1018</v>
      </c>
      <c r="E2050" s="2">
        <v>5</v>
      </c>
      <c r="F2050" s="2" t="s">
        <v>19</v>
      </c>
      <c r="G2050" s="2">
        <v>1069</v>
      </c>
      <c r="H2050" s="3">
        <v>4.8830176958003305E-3</v>
      </c>
      <c r="I2050" s="2">
        <v>218922</v>
      </c>
      <c r="J2050" s="2">
        <v>299614</v>
      </c>
      <c r="K2050" s="2" t="s">
        <v>2399</v>
      </c>
      <c r="L2050" s="2" t="s">
        <v>463</v>
      </c>
      <c r="M2050" s="2" t="s">
        <v>14755</v>
      </c>
      <c r="N2050" s="1" t="str">
        <f t="shared" si="31"/>
        <v>NIPHAD52024</v>
      </c>
    </row>
    <row r="2051" spans="1:14" x14ac:dyDescent="0.3">
      <c r="A2051" s="2">
        <v>121</v>
      </c>
      <c r="B2051" s="2" t="s">
        <v>7733</v>
      </c>
      <c r="C2051" s="2" t="s">
        <v>12832</v>
      </c>
      <c r="D2051" s="2" t="s">
        <v>1018</v>
      </c>
      <c r="E2051" s="2">
        <v>6</v>
      </c>
      <c r="F2051" s="2" t="s">
        <v>11</v>
      </c>
      <c r="G2051" s="2">
        <v>675</v>
      </c>
      <c r="H2051" s="3">
        <v>3.0832899388823416E-3</v>
      </c>
      <c r="I2051" s="2">
        <v>218922</v>
      </c>
      <c r="J2051" s="2">
        <v>299614</v>
      </c>
      <c r="K2051" s="2" t="s">
        <v>2399</v>
      </c>
      <c r="L2051" s="2" t="s">
        <v>463</v>
      </c>
      <c r="M2051" s="2" t="s">
        <v>14755</v>
      </c>
      <c r="N2051" s="1" t="str">
        <f t="shared" ref="N2051:N2114" si="32">B2051&amp;E2051&amp;2024</f>
        <v>NIPHAD62024</v>
      </c>
    </row>
    <row r="2052" spans="1:14" x14ac:dyDescent="0.3">
      <c r="A2052" s="2">
        <v>121</v>
      </c>
      <c r="B2052" s="2" t="s">
        <v>7733</v>
      </c>
      <c r="C2052" s="2" t="s">
        <v>12833</v>
      </c>
      <c r="D2052" s="2" t="s">
        <v>1018</v>
      </c>
      <c r="E2052" s="2">
        <v>7</v>
      </c>
      <c r="F2052" s="2" t="s">
        <v>7734</v>
      </c>
      <c r="G2052" s="2">
        <v>498</v>
      </c>
      <c r="H2052" s="3">
        <v>2.2747827993531942E-3</v>
      </c>
      <c r="I2052" s="2">
        <v>218922</v>
      </c>
      <c r="J2052" s="2">
        <v>299614</v>
      </c>
      <c r="K2052" s="2" t="s">
        <v>2399</v>
      </c>
      <c r="L2052" s="2" t="s">
        <v>463</v>
      </c>
      <c r="M2052" s="2" t="s">
        <v>14755</v>
      </c>
      <c r="N2052" s="1" t="str">
        <f t="shared" si="32"/>
        <v>NIPHAD72024</v>
      </c>
    </row>
    <row r="2053" spans="1:14" x14ac:dyDescent="0.3">
      <c r="A2053" s="2">
        <v>121</v>
      </c>
      <c r="B2053" s="2" t="s">
        <v>7733</v>
      </c>
      <c r="C2053" s="2" t="s">
        <v>12834</v>
      </c>
      <c r="D2053" s="2" t="s">
        <v>1018</v>
      </c>
      <c r="E2053" s="2">
        <v>8</v>
      </c>
      <c r="F2053" s="2" t="s">
        <v>19</v>
      </c>
      <c r="G2053" s="2">
        <v>462</v>
      </c>
      <c r="H2053" s="3">
        <v>2.1103406692794696E-3</v>
      </c>
      <c r="I2053" s="2">
        <v>218922</v>
      </c>
      <c r="J2053" s="2">
        <v>299614</v>
      </c>
      <c r="K2053" s="2" t="s">
        <v>2399</v>
      </c>
      <c r="L2053" s="2" t="s">
        <v>463</v>
      </c>
      <c r="M2053" s="2" t="s">
        <v>14755</v>
      </c>
      <c r="N2053" s="1" t="str">
        <f t="shared" si="32"/>
        <v>NIPHAD82024</v>
      </c>
    </row>
    <row r="2054" spans="1:14" x14ac:dyDescent="0.3">
      <c r="A2054" s="2">
        <v>121</v>
      </c>
      <c r="B2054" s="2" t="s">
        <v>7733</v>
      </c>
      <c r="C2054" s="2" t="s">
        <v>2426</v>
      </c>
      <c r="D2054" s="2" t="s">
        <v>1018</v>
      </c>
      <c r="E2054" s="2">
        <v>9</v>
      </c>
      <c r="F2054" s="2" t="s">
        <v>19</v>
      </c>
      <c r="G2054" s="2">
        <v>438</v>
      </c>
      <c r="H2054" s="3">
        <v>2.0007125825636527E-3</v>
      </c>
      <c r="I2054" s="2">
        <v>218922</v>
      </c>
      <c r="J2054" s="2">
        <v>299614</v>
      </c>
      <c r="K2054" s="2" t="s">
        <v>2399</v>
      </c>
      <c r="L2054" s="2" t="s">
        <v>463</v>
      </c>
      <c r="M2054" s="2" t="s">
        <v>14755</v>
      </c>
      <c r="N2054" s="1" t="str">
        <f t="shared" si="32"/>
        <v>NIPHAD92024</v>
      </c>
    </row>
    <row r="2055" spans="1:14" x14ac:dyDescent="0.3">
      <c r="A2055" s="2">
        <v>121</v>
      </c>
      <c r="B2055" s="2" t="s">
        <v>7733</v>
      </c>
      <c r="C2055" s="2" t="s">
        <v>12835</v>
      </c>
      <c r="D2055" s="2" t="s">
        <v>1018</v>
      </c>
      <c r="E2055" s="2">
        <v>10</v>
      </c>
      <c r="F2055" s="2" t="s">
        <v>753</v>
      </c>
      <c r="G2055" s="2">
        <v>251</v>
      </c>
      <c r="H2055" s="3">
        <v>1.1465270735695819E-3</v>
      </c>
      <c r="I2055" s="2">
        <v>218922</v>
      </c>
      <c r="J2055" s="2">
        <v>299614</v>
      </c>
      <c r="K2055" s="2" t="s">
        <v>2399</v>
      </c>
      <c r="L2055" s="2" t="s">
        <v>463</v>
      </c>
      <c r="M2055" s="2" t="s">
        <v>14755</v>
      </c>
      <c r="N2055" s="1" t="str">
        <f t="shared" si="32"/>
        <v>NIPHAD102024</v>
      </c>
    </row>
    <row r="2056" spans="1:14" x14ac:dyDescent="0.3">
      <c r="A2056" s="2">
        <v>122</v>
      </c>
      <c r="B2056" s="2" t="s">
        <v>7735</v>
      </c>
      <c r="C2056" s="2" t="s">
        <v>12836</v>
      </c>
      <c r="D2056" s="2" t="s">
        <v>1018</v>
      </c>
      <c r="E2056" s="2">
        <v>1</v>
      </c>
      <c r="F2056" s="2" t="s">
        <v>51</v>
      </c>
      <c r="G2056" s="2">
        <v>137821</v>
      </c>
      <c r="H2056" s="3">
        <v>0.53646469915066208</v>
      </c>
      <c r="I2056" s="2">
        <v>256906</v>
      </c>
      <c r="J2056" s="2">
        <v>329389</v>
      </c>
      <c r="K2056" s="2" t="s">
        <v>2399</v>
      </c>
      <c r="L2056" s="2" t="s">
        <v>463</v>
      </c>
      <c r="M2056" s="2" t="s">
        <v>14755</v>
      </c>
      <c r="N2056" s="1" t="str">
        <f t="shared" si="32"/>
        <v>DINDORI (ST)12024</v>
      </c>
    </row>
    <row r="2057" spans="1:14" x14ac:dyDescent="0.3">
      <c r="A2057" s="2">
        <v>122</v>
      </c>
      <c r="B2057" s="2" t="s">
        <v>7735</v>
      </c>
      <c r="C2057" s="2" t="s">
        <v>12837</v>
      </c>
      <c r="D2057" s="2" t="s">
        <v>1020</v>
      </c>
      <c r="E2057" s="2">
        <v>2</v>
      </c>
      <c r="F2057" s="2" t="s">
        <v>1992</v>
      </c>
      <c r="G2057" s="2">
        <v>93531</v>
      </c>
      <c r="H2057" s="3">
        <v>0.36406701283738019</v>
      </c>
      <c r="I2057" s="2">
        <v>256906</v>
      </c>
      <c r="J2057" s="2">
        <v>329389</v>
      </c>
      <c r="K2057" s="2" t="s">
        <v>2399</v>
      </c>
      <c r="L2057" s="2" t="s">
        <v>463</v>
      </c>
      <c r="M2057" s="2" t="s">
        <v>14755</v>
      </c>
      <c r="N2057" s="1" t="str">
        <f t="shared" si="32"/>
        <v>DINDORI (ST)22024</v>
      </c>
    </row>
    <row r="2058" spans="1:14" x14ac:dyDescent="0.3">
      <c r="A2058" s="2">
        <v>122</v>
      </c>
      <c r="B2058" s="2" t="s">
        <v>7735</v>
      </c>
      <c r="C2058" s="2" t="s">
        <v>12838</v>
      </c>
      <c r="D2058" s="2" t="s">
        <v>1020</v>
      </c>
      <c r="E2058" s="2">
        <v>3</v>
      </c>
      <c r="F2058" s="2" t="s">
        <v>19</v>
      </c>
      <c r="G2058" s="2">
        <v>9684</v>
      </c>
      <c r="H2058" s="3">
        <v>3.7694721026367624E-2</v>
      </c>
      <c r="I2058" s="2">
        <v>256906</v>
      </c>
      <c r="J2058" s="2">
        <v>329389</v>
      </c>
      <c r="K2058" s="2" t="s">
        <v>2399</v>
      </c>
      <c r="L2058" s="2" t="s">
        <v>463</v>
      </c>
      <c r="M2058" s="2" t="s">
        <v>14755</v>
      </c>
      <c r="N2058" s="1" t="str">
        <f t="shared" si="32"/>
        <v>DINDORI (ST)32024</v>
      </c>
    </row>
    <row r="2059" spans="1:14" x14ac:dyDescent="0.3">
      <c r="A2059" s="2">
        <v>122</v>
      </c>
      <c r="B2059" s="2" t="s">
        <v>7735</v>
      </c>
      <c r="C2059" s="2" t="s">
        <v>12839</v>
      </c>
      <c r="D2059" s="2" t="s">
        <v>1018</v>
      </c>
      <c r="E2059" s="2">
        <v>4</v>
      </c>
      <c r="F2059" s="2" t="s">
        <v>19</v>
      </c>
      <c r="G2059" s="2">
        <v>4280</v>
      </c>
      <c r="H2059" s="3">
        <v>1.66597899620873E-2</v>
      </c>
      <c r="I2059" s="2">
        <v>256906</v>
      </c>
      <c r="J2059" s="2">
        <v>329389</v>
      </c>
      <c r="K2059" s="2" t="s">
        <v>2399</v>
      </c>
      <c r="L2059" s="2" t="s">
        <v>463</v>
      </c>
      <c r="M2059" s="2" t="s">
        <v>14755</v>
      </c>
      <c r="N2059" s="1" t="str">
        <f t="shared" si="32"/>
        <v>DINDORI (ST)42024</v>
      </c>
    </row>
    <row r="2060" spans="1:14" x14ac:dyDescent="0.3">
      <c r="A2060" s="2">
        <v>122</v>
      </c>
      <c r="B2060" s="2" t="s">
        <v>7735</v>
      </c>
      <c r="C2060" s="2" t="s">
        <v>12840</v>
      </c>
      <c r="D2060" s="2" t="s">
        <v>1018</v>
      </c>
      <c r="E2060" s="2">
        <v>5</v>
      </c>
      <c r="F2060" s="2" t="s">
        <v>1023</v>
      </c>
      <c r="G2060" s="2">
        <v>3605</v>
      </c>
      <c r="H2060" s="3">
        <v>1.4032369816197364E-2</v>
      </c>
      <c r="I2060" s="2">
        <v>256906</v>
      </c>
      <c r="J2060" s="2">
        <v>329389</v>
      </c>
      <c r="K2060" s="2" t="s">
        <v>2399</v>
      </c>
      <c r="L2060" s="2" t="s">
        <v>463</v>
      </c>
      <c r="M2060" s="2" t="s">
        <v>14755</v>
      </c>
      <c r="N2060" s="1" t="str">
        <f t="shared" si="32"/>
        <v>DINDORI (ST)52024</v>
      </c>
    </row>
    <row r="2061" spans="1:14" x14ac:dyDescent="0.3">
      <c r="A2061" s="2">
        <v>122</v>
      </c>
      <c r="B2061" s="2" t="s">
        <v>7735</v>
      </c>
      <c r="C2061" s="2" t="s">
        <v>22</v>
      </c>
      <c r="D2061" s="2" t="s">
        <v>7923</v>
      </c>
      <c r="E2061" s="2">
        <v>6</v>
      </c>
      <c r="F2061" s="2" t="s">
        <v>22</v>
      </c>
      <c r="G2061" s="2">
        <v>1657</v>
      </c>
      <c r="H2061" s="3">
        <v>6.449829898873518E-3</v>
      </c>
      <c r="I2061" s="2">
        <v>256906</v>
      </c>
      <c r="J2061" s="2">
        <v>329389</v>
      </c>
      <c r="K2061" s="2" t="s">
        <v>2399</v>
      </c>
      <c r="L2061" s="2" t="s">
        <v>463</v>
      </c>
      <c r="M2061" s="2" t="s">
        <v>14755</v>
      </c>
      <c r="N2061" s="1" t="str">
        <f t="shared" si="32"/>
        <v>DINDORI (ST)62024</v>
      </c>
    </row>
    <row r="2062" spans="1:14" x14ac:dyDescent="0.3">
      <c r="A2062" s="2">
        <v>122</v>
      </c>
      <c r="B2062" s="2" t="s">
        <v>7735</v>
      </c>
      <c r="C2062" s="2" t="s">
        <v>12841</v>
      </c>
      <c r="D2062" s="2" t="s">
        <v>1018</v>
      </c>
      <c r="E2062" s="2">
        <v>7</v>
      </c>
      <c r="F2062" s="2" t="s">
        <v>7685</v>
      </c>
      <c r="G2062" s="2">
        <v>1317</v>
      </c>
      <c r="H2062" s="3">
        <v>5.1263886402030312E-3</v>
      </c>
      <c r="I2062" s="2">
        <v>256906</v>
      </c>
      <c r="J2062" s="2">
        <v>329389</v>
      </c>
      <c r="K2062" s="2" t="s">
        <v>2399</v>
      </c>
      <c r="L2062" s="2" t="s">
        <v>463</v>
      </c>
      <c r="M2062" s="2" t="s">
        <v>14755</v>
      </c>
      <c r="N2062" s="1" t="str">
        <f t="shared" si="32"/>
        <v>DINDORI (ST)72024</v>
      </c>
    </row>
    <row r="2063" spans="1:14" x14ac:dyDescent="0.3">
      <c r="A2063" s="2">
        <v>122</v>
      </c>
      <c r="B2063" s="2" t="s">
        <v>7735</v>
      </c>
      <c r="C2063" s="2" t="s">
        <v>12842</v>
      </c>
      <c r="D2063" s="2" t="s">
        <v>1020</v>
      </c>
      <c r="E2063" s="2">
        <v>8</v>
      </c>
      <c r="F2063" s="2" t="s">
        <v>19</v>
      </c>
      <c r="G2063" s="2">
        <v>1102</v>
      </c>
      <c r="H2063" s="3">
        <v>4.2895066678084589E-3</v>
      </c>
      <c r="I2063" s="2">
        <v>256906</v>
      </c>
      <c r="J2063" s="2">
        <v>329389</v>
      </c>
      <c r="K2063" s="2" t="s">
        <v>2399</v>
      </c>
      <c r="L2063" s="2" t="s">
        <v>463</v>
      </c>
      <c r="M2063" s="2" t="s">
        <v>14755</v>
      </c>
      <c r="N2063" s="1" t="str">
        <f t="shared" si="32"/>
        <v>DINDORI (ST)82024</v>
      </c>
    </row>
    <row r="2064" spans="1:14" x14ac:dyDescent="0.3">
      <c r="A2064" s="2">
        <v>122</v>
      </c>
      <c r="B2064" s="2" t="s">
        <v>7735</v>
      </c>
      <c r="C2064" s="2" t="s">
        <v>12843</v>
      </c>
      <c r="D2064" s="2" t="s">
        <v>1018</v>
      </c>
      <c r="E2064" s="2">
        <v>9</v>
      </c>
      <c r="F2064" s="2" t="s">
        <v>11</v>
      </c>
      <c r="G2064" s="2">
        <v>1037</v>
      </c>
      <c r="H2064" s="3">
        <v>4.036495838944984E-3</v>
      </c>
      <c r="I2064" s="2">
        <v>256906</v>
      </c>
      <c r="J2064" s="2">
        <v>329389</v>
      </c>
      <c r="K2064" s="2" t="s">
        <v>2399</v>
      </c>
      <c r="L2064" s="2" t="s">
        <v>463</v>
      </c>
      <c r="M2064" s="2" t="s">
        <v>14755</v>
      </c>
      <c r="N2064" s="1" t="str">
        <f t="shared" si="32"/>
        <v>DINDORI (ST)92024</v>
      </c>
    </row>
    <row r="2065" spans="1:14" x14ac:dyDescent="0.3">
      <c r="A2065" s="2">
        <v>122</v>
      </c>
      <c r="B2065" s="2" t="s">
        <v>7735</v>
      </c>
      <c r="C2065" s="2" t="s">
        <v>12844</v>
      </c>
      <c r="D2065" s="2" t="s">
        <v>1018</v>
      </c>
      <c r="E2065" s="2">
        <v>10</v>
      </c>
      <c r="F2065" s="2" t="s">
        <v>19</v>
      </c>
      <c r="G2065" s="2">
        <v>997</v>
      </c>
      <c r="H2065" s="3">
        <v>3.8807968673366913E-3</v>
      </c>
      <c r="I2065" s="2">
        <v>256906</v>
      </c>
      <c r="J2065" s="2">
        <v>329389</v>
      </c>
      <c r="K2065" s="2" t="s">
        <v>2399</v>
      </c>
      <c r="L2065" s="2" t="s">
        <v>463</v>
      </c>
      <c r="M2065" s="2" t="s">
        <v>14755</v>
      </c>
      <c r="N2065" s="1" t="str">
        <f t="shared" si="32"/>
        <v>DINDORI (ST)102024</v>
      </c>
    </row>
    <row r="2066" spans="1:14" x14ac:dyDescent="0.3">
      <c r="A2066" s="2">
        <v>122</v>
      </c>
      <c r="B2066" s="2" t="s">
        <v>7735</v>
      </c>
      <c r="C2066" s="2" t="s">
        <v>12845</v>
      </c>
      <c r="D2066" s="2" t="s">
        <v>1018</v>
      </c>
      <c r="E2066" s="2">
        <v>11</v>
      </c>
      <c r="F2066" s="2" t="s">
        <v>1025</v>
      </c>
      <c r="G2066" s="2">
        <v>721</v>
      </c>
      <c r="H2066" s="3">
        <v>2.8064739632394729E-3</v>
      </c>
      <c r="I2066" s="2">
        <v>256906</v>
      </c>
      <c r="J2066" s="2">
        <v>329389</v>
      </c>
      <c r="K2066" s="2" t="s">
        <v>2399</v>
      </c>
      <c r="L2066" s="2" t="s">
        <v>463</v>
      </c>
      <c r="M2066" s="2" t="s">
        <v>14755</v>
      </c>
      <c r="N2066" s="1" t="str">
        <f t="shared" si="32"/>
        <v>DINDORI (ST)112024</v>
      </c>
    </row>
    <row r="2067" spans="1:14" x14ac:dyDescent="0.3">
      <c r="A2067" s="2">
        <v>122</v>
      </c>
      <c r="B2067" s="2" t="s">
        <v>7735</v>
      </c>
      <c r="C2067" s="2" t="s">
        <v>12846</v>
      </c>
      <c r="D2067" s="2" t="s">
        <v>1018</v>
      </c>
      <c r="E2067" s="2">
        <v>12</v>
      </c>
      <c r="F2067" s="2" t="s">
        <v>19</v>
      </c>
      <c r="G2067" s="2">
        <v>419</v>
      </c>
      <c r="H2067" s="3">
        <v>1.6309467275968641E-3</v>
      </c>
      <c r="I2067" s="2">
        <v>256906</v>
      </c>
      <c r="J2067" s="2">
        <v>329389</v>
      </c>
      <c r="K2067" s="2" t="s">
        <v>2399</v>
      </c>
      <c r="L2067" s="2" t="s">
        <v>463</v>
      </c>
      <c r="M2067" s="2" t="s">
        <v>14755</v>
      </c>
      <c r="N2067" s="1" t="str">
        <f t="shared" si="32"/>
        <v>DINDORI (ST)122024</v>
      </c>
    </row>
    <row r="2068" spans="1:14" x14ac:dyDescent="0.3">
      <c r="A2068" s="2">
        <v>122</v>
      </c>
      <c r="B2068" s="2" t="s">
        <v>7735</v>
      </c>
      <c r="C2068" s="2" t="s">
        <v>12847</v>
      </c>
      <c r="D2068" s="2" t="s">
        <v>1018</v>
      </c>
      <c r="E2068" s="2">
        <v>13</v>
      </c>
      <c r="F2068" s="2" t="s">
        <v>19</v>
      </c>
      <c r="G2068" s="2">
        <v>402</v>
      </c>
      <c r="H2068" s="3">
        <v>1.5647746646633399E-3</v>
      </c>
      <c r="I2068" s="2">
        <v>256906</v>
      </c>
      <c r="J2068" s="2">
        <v>329389</v>
      </c>
      <c r="K2068" s="2" t="s">
        <v>2399</v>
      </c>
      <c r="L2068" s="2" t="s">
        <v>463</v>
      </c>
      <c r="M2068" s="2" t="s">
        <v>14755</v>
      </c>
      <c r="N2068" s="1" t="str">
        <f t="shared" si="32"/>
        <v>DINDORI (ST)132024</v>
      </c>
    </row>
    <row r="2069" spans="1:14" x14ac:dyDescent="0.3">
      <c r="A2069" s="2">
        <v>122</v>
      </c>
      <c r="B2069" s="2" t="s">
        <v>7735</v>
      </c>
      <c r="C2069" s="2" t="s">
        <v>12848</v>
      </c>
      <c r="D2069" s="2" t="s">
        <v>1018</v>
      </c>
      <c r="E2069" s="2">
        <v>14</v>
      </c>
      <c r="F2069" s="2" t="s">
        <v>19</v>
      </c>
      <c r="G2069" s="2">
        <v>333</v>
      </c>
      <c r="H2069" s="3">
        <v>1.2961939386390354E-3</v>
      </c>
      <c r="I2069" s="2">
        <v>256906</v>
      </c>
      <c r="J2069" s="2">
        <v>329389</v>
      </c>
      <c r="K2069" s="2" t="s">
        <v>2399</v>
      </c>
      <c r="L2069" s="2" t="s">
        <v>463</v>
      </c>
      <c r="M2069" s="2" t="s">
        <v>14755</v>
      </c>
      <c r="N2069" s="1" t="str">
        <f t="shared" si="32"/>
        <v>DINDORI (ST)142024</v>
      </c>
    </row>
    <row r="2070" spans="1:14" x14ac:dyDescent="0.3">
      <c r="A2070" s="2">
        <v>123</v>
      </c>
      <c r="B2070" s="2" t="s">
        <v>7736</v>
      </c>
      <c r="C2070" s="2" t="s">
        <v>12849</v>
      </c>
      <c r="D2070" s="2" t="s">
        <v>1018</v>
      </c>
      <c r="E2070" s="2">
        <v>1</v>
      </c>
      <c r="F2070" s="2" t="s">
        <v>9</v>
      </c>
      <c r="G2070" s="2">
        <v>154671</v>
      </c>
      <c r="H2070" s="3">
        <v>0.64459410462969524</v>
      </c>
      <c r="I2070" s="2">
        <v>239951</v>
      </c>
      <c r="J2070" s="2">
        <v>409539</v>
      </c>
      <c r="K2070" s="2" t="s">
        <v>463</v>
      </c>
      <c r="L2070" s="2" t="s">
        <v>463</v>
      </c>
      <c r="M2070" s="2" t="s">
        <v>14755</v>
      </c>
      <c r="N2070" s="1" t="str">
        <f t="shared" si="32"/>
        <v>NASHIK EAST12024</v>
      </c>
    </row>
    <row r="2071" spans="1:14" x14ac:dyDescent="0.3">
      <c r="A2071" s="2">
        <v>123</v>
      </c>
      <c r="B2071" s="2" t="s">
        <v>7736</v>
      </c>
      <c r="C2071" s="2" t="s">
        <v>12850</v>
      </c>
      <c r="D2071" s="2" t="s">
        <v>1018</v>
      </c>
      <c r="E2071" s="2">
        <v>2</v>
      </c>
      <c r="F2071" s="2" t="s">
        <v>1992</v>
      </c>
      <c r="G2071" s="2">
        <v>67136</v>
      </c>
      <c r="H2071" s="3">
        <v>0.27979045721834872</v>
      </c>
      <c r="I2071" s="2">
        <v>239951</v>
      </c>
      <c r="J2071" s="2">
        <v>409539</v>
      </c>
      <c r="K2071" s="2" t="s">
        <v>463</v>
      </c>
      <c r="L2071" s="2" t="s">
        <v>463</v>
      </c>
      <c r="M2071" s="2" t="s">
        <v>14755</v>
      </c>
      <c r="N2071" s="1" t="str">
        <f t="shared" si="32"/>
        <v>NASHIK EAST22024</v>
      </c>
    </row>
    <row r="2072" spans="1:14" x14ac:dyDescent="0.3">
      <c r="A2072" s="2">
        <v>123</v>
      </c>
      <c r="B2072" s="2" t="s">
        <v>7736</v>
      </c>
      <c r="C2072" s="2" t="s">
        <v>12851</v>
      </c>
      <c r="D2072" s="2" t="s">
        <v>1018</v>
      </c>
      <c r="E2072" s="2">
        <v>3</v>
      </c>
      <c r="F2072" s="2" t="s">
        <v>1023</v>
      </c>
      <c r="G2072" s="2">
        <v>5139</v>
      </c>
      <c r="H2072" s="3">
        <v>2.1416872611491514E-2</v>
      </c>
      <c r="I2072" s="2">
        <v>239951</v>
      </c>
      <c r="J2072" s="2">
        <v>409539</v>
      </c>
      <c r="K2072" s="2" t="s">
        <v>463</v>
      </c>
      <c r="L2072" s="2" t="s">
        <v>463</v>
      </c>
      <c r="M2072" s="2" t="s">
        <v>14755</v>
      </c>
      <c r="N2072" s="1" t="str">
        <f t="shared" si="32"/>
        <v>NASHIK EAST32024</v>
      </c>
    </row>
    <row r="2073" spans="1:14" x14ac:dyDescent="0.3">
      <c r="A2073" s="2">
        <v>123</v>
      </c>
      <c r="B2073" s="2" t="s">
        <v>7736</v>
      </c>
      <c r="C2073" s="2" t="s">
        <v>12852</v>
      </c>
      <c r="D2073" s="2" t="s">
        <v>1018</v>
      </c>
      <c r="E2073" s="2">
        <v>4</v>
      </c>
      <c r="F2073" s="2" t="s">
        <v>302</v>
      </c>
      <c r="G2073" s="2">
        <v>4910</v>
      </c>
      <c r="H2073" s="3">
        <v>2.0462511096015438E-2</v>
      </c>
      <c r="I2073" s="2">
        <v>239951</v>
      </c>
      <c r="J2073" s="2">
        <v>409539</v>
      </c>
      <c r="K2073" s="2" t="s">
        <v>463</v>
      </c>
      <c r="L2073" s="2" t="s">
        <v>463</v>
      </c>
      <c r="M2073" s="2" t="s">
        <v>14755</v>
      </c>
      <c r="N2073" s="1" t="str">
        <f t="shared" si="32"/>
        <v>NASHIK EAST42024</v>
      </c>
    </row>
    <row r="2074" spans="1:14" x14ac:dyDescent="0.3">
      <c r="A2074" s="2">
        <v>123</v>
      </c>
      <c r="B2074" s="2" t="s">
        <v>7736</v>
      </c>
      <c r="C2074" s="2" t="s">
        <v>12853</v>
      </c>
      <c r="D2074" s="2" t="s">
        <v>1018</v>
      </c>
      <c r="E2074" s="2">
        <v>5</v>
      </c>
      <c r="F2074" s="2" t="s">
        <v>7685</v>
      </c>
      <c r="G2074" s="2">
        <v>2052</v>
      </c>
      <c r="H2074" s="3">
        <v>8.5517459814712163E-3</v>
      </c>
      <c r="I2074" s="2">
        <v>239951</v>
      </c>
      <c r="J2074" s="2">
        <v>409539</v>
      </c>
      <c r="K2074" s="2" t="s">
        <v>463</v>
      </c>
      <c r="L2074" s="2" t="s">
        <v>463</v>
      </c>
      <c r="M2074" s="2" t="s">
        <v>14755</v>
      </c>
      <c r="N2074" s="1" t="str">
        <f t="shared" si="32"/>
        <v>NASHIK EAST52024</v>
      </c>
    </row>
    <row r="2075" spans="1:14" x14ac:dyDescent="0.3">
      <c r="A2075" s="2">
        <v>123</v>
      </c>
      <c r="B2075" s="2" t="s">
        <v>7736</v>
      </c>
      <c r="C2075" s="2" t="s">
        <v>22</v>
      </c>
      <c r="D2075" s="2" t="s">
        <v>7923</v>
      </c>
      <c r="E2075" s="2">
        <v>6</v>
      </c>
      <c r="F2075" s="2" t="s">
        <v>22</v>
      </c>
      <c r="G2075" s="2">
        <v>1941</v>
      </c>
      <c r="H2075" s="3">
        <v>8.0891515351050845E-3</v>
      </c>
      <c r="I2075" s="2">
        <v>239951</v>
      </c>
      <c r="J2075" s="2">
        <v>409539</v>
      </c>
      <c r="K2075" s="2" t="s">
        <v>463</v>
      </c>
      <c r="L2075" s="2" t="s">
        <v>463</v>
      </c>
      <c r="M2075" s="2" t="s">
        <v>14755</v>
      </c>
      <c r="N2075" s="1" t="str">
        <f t="shared" si="32"/>
        <v>NASHIK EAST62024</v>
      </c>
    </row>
    <row r="2076" spans="1:14" x14ac:dyDescent="0.3">
      <c r="A2076" s="2">
        <v>123</v>
      </c>
      <c r="B2076" s="2" t="s">
        <v>7736</v>
      </c>
      <c r="C2076" s="2" t="s">
        <v>12854</v>
      </c>
      <c r="D2076" s="2" t="s">
        <v>1018</v>
      </c>
      <c r="E2076" s="2">
        <v>7</v>
      </c>
      <c r="F2076" s="2" t="s">
        <v>11</v>
      </c>
      <c r="G2076" s="2">
        <v>1126</v>
      </c>
      <c r="H2076" s="3">
        <v>4.6926247442186115E-3</v>
      </c>
      <c r="I2076" s="2">
        <v>239951</v>
      </c>
      <c r="J2076" s="2">
        <v>409539</v>
      </c>
      <c r="K2076" s="2" t="s">
        <v>463</v>
      </c>
      <c r="L2076" s="2" t="s">
        <v>463</v>
      </c>
      <c r="M2076" s="2" t="s">
        <v>14755</v>
      </c>
      <c r="N2076" s="1" t="str">
        <f t="shared" si="32"/>
        <v>NASHIK EAST72024</v>
      </c>
    </row>
    <row r="2077" spans="1:14" x14ac:dyDescent="0.3">
      <c r="A2077" s="2">
        <v>123</v>
      </c>
      <c r="B2077" s="2" t="s">
        <v>7736</v>
      </c>
      <c r="C2077" s="2" t="s">
        <v>12855</v>
      </c>
      <c r="D2077" s="2" t="s">
        <v>1018</v>
      </c>
      <c r="E2077" s="2">
        <v>8</v>
      </c>
      <c r="F2077" s="2" t="s">
        <v>7595</v>
      </c>
      <c r="G2077" s="2">
        <v>1034</v>
      </c>
      <c r="H2077" s="3">
        <v>4.309213131014249E-3</v>
      </c>
      <c r="I2077" s="2">
        <v>239951</v>
      </c>
      <c r="J2077" s="2">
        <v>409539</v>
      </c>
      <c r="K2077" s="2" t="s">
        <v>463</v>
      </c>
      <c r="L2077" s="2" t="s">
        <v>463</v>
      </c>
      <c r="M2077" s="2" t="s">
        <v>14755</v>
      </c>
      <c r="N2077" s="1" t="str">
        <f t="shared" si="32"/>
        <v>NASHIK EAST82024</v>
      </c>
    </row>
    <row r="2078" spans="1:14" x14ac:dyDescent="0.3">
      <c r="A2078" s="2">
        <v>123</v>
      </c>
      <c r="B2078" s="2" t="s">
        <v>7736</v>
      </c>
      <c r="C2078" s="2" t="s">
        <v>12856</v>
      </c>
      <c r="D2078" s="2" t="s">
        <v>1018</v>
      </c>
      <c r="E2078" s="2">
        <v>9</v>
      </c>
      <c r="F2078" s="2" t="s">
        <v>19</v>
      </c>
      <c r="G2078" s="2">
        <v>831</v>
      </c>
      <c r="H2078" s="3">
        <v>3.4632070714437531E-3</v>
      </c>
      <c r="I2078" s="2">
        <v>239951</v>
      </c>
      <c r="J2078" s="2">
        <v>409539</v>
      </c>
      <c r="K2078" s="2" t="s">
        <v>463</v>
      </c>
      <c r="L2078" s="2" t="s">
        <v>463</v>
      </c>
      <c r="M2078" s="2" t="s">
        <v>14755</v>
      </c>
      <c r="N2078" s="1" t="str">
        <f t="shared" si="32"/>
        <v>NASHIK EAST92024</v>
      </c>
    </row>
    <row r="2079" spans="1:14" x14ac:dyDescent="0.3">
      <c r="A2079" s="2">
        <v>123</v>
      </c>
      <c r="B2079" s="2" t="s">
        <v>7736</v>
      </c>
      <c r="C2079" s="2" t="s">
        <v>12857</v>
      </c>
      <c r="D2079" s="2" t="s">
        <v>1018</v>
      </c>
      <c r="E2079" s="2">
        <v>10</v>
      </c>
      <c r="F2079" s="2" t="s">
        <v>2637</v>
      </c>
      <c r="G2079" s="2">
        <v>358</v>
      </c>
      <c r="H2079" s="3">
        <v>1.49197127746915E-3</v>
      </c>
      <c r="I2079" s="2">
        <v>239951</v>
      </c>
      <c r="J2079" s="2">
        <v>409539</v>
      </c>
      <c r="K2079" s="2" t="s">
        <v>463</v>
      </c>
      <c r="L2079" s="2" t="s">
        <v>463</v>
      </c>
      <c r="M2079" s="2" t="s">
        <v>14755</v>
      </c>
      <c r="N2079" s="1" t="str">
        <f t="shared" si="32"/>
        <v>NASHIK EAST102024</v>
      </c>
    </row>
    <row r="2080" spans="1:14" x14ac:dyDescent="0.3">
      <c r="A2080" s="2">
        <v>123</v>
      </c>
      <c r="B2080" s="2" t="s">
        <v>7736</v>
      </c>
      <c r="C2080" s="2" t="s">
        <v>12858</v>
      </c>
      <c r="D2080" s="2" t="s">
        <v>1018</v>
      </c>
      <c r="E2080" s="2">
        <v>11</v>
      </c>
      <c r="F2080" s="2" t="s">
        <v>19</v>
      </c>
      <c r="G2080" s="2">
        <v>250</v>
      </c>
      <c r="H2080" s="3">
        <v>1.0418793837075069E-3</v>
      </c>
      <c r="I2080" s="2">
        <v>239951</v>
      </c>
      <c r="J2080" s="2">
        <v>409539</v>
      </c>
      <c r="K2080" s="2" t="s">
        <v>463</v>
      </c>
      <c r="L2080" s="2" t="s">
        <v>463</v>
      </c>
      <c r="M2080" s="2" t="s">
        <v>14755</v>
      </c>
      <c r="N2080" s="1" t="str">
        <f t="shared" si="32"/>
        <v>NASHIK EAST112024</v>
      </c>
    </row>
    <row r="2081" spans="1:14" x14ac:dyDescent="0.3">
      <c r="A2081" s="2">
        <v>123</v>
      </c>
      <c r="B2081" s="2" t="s">
        <v>7736</v>
      </c>
      <c r="C2081" s="2" t="s">
        <v>12859</v>
      </c>
      <c r="D2081" s="2" t="s">
        <v>1018</v>
      </c>
      <c r="E2081" s="2">
        <v>12</v>
      </c>
      <c r="F2081" s="2" t="s">
        <v>19</v>
      </c>
      <c r="G2081" s="2">
        <v>189</v>
      </c>
      <c r="H2081" s="3">
        <v>7.8766081408287525E-4</v>
      </c>
      <c r="I2081" s="2">
        <v>239951</v>
      </c>
      <c r="J2081" s="2">
        <v>409539</v>
      </c>
      <c r="K2081" s="2" t="s">
        <v>463</v>
      </c>
      <c r="L2081" s="2" t="s">
        <v>463</v>
      </c>
      <c r="M2081" s="2" t="s">
        <v>14755</v>
      </c>
      <c r="N2081" s="1" t="str">
        <f t="shared" si="32"/>
        <v>NASHIK EAST122024</v>
      </c>
    </row>
    <row r="2082" spans="1:14" x14ac:dyDescent="0.3">
      <c r="A2082" s="2">
        <v>123</v>
      </c>
      <c r="B2082" s="2" t="s">
        <v>7736</v>
      </c>
      <c r="C2082" s="2" t="s">
        <v>12860</v>
      </c>
      <c r="D2082" s="2" t="s">
        <v>1018</v>
      </c>
      <c r="E2082" s="2">
        <v>13</v>
      </c>
      <c r="F2082" s="2" t="s">
        <v>753</v>
      </c>
      <c r="G2082" s="2">
        <v>175</v>
      </c>
      <c r="H2082" s="3">
        <v>7.2931556859525488E-4</v>
      </c>
      <c r="I2082" s="2">
        <v>239951</v>
      </c>
      <c r="J2082" s="2">
        <v>409539</v>
      </c>
      <c r="K2082" s="2" t="s">
        <v>463</v>
      </c>
      <c r="L2082" s="2" t="s">
        <v>463</v>
      </c>
      <c r="M2082" s="2" t="s">
        <v>14755</v>
      </c>
      <c r="N2082" s="1" t="str">
        <f t="shared" si="32"/>
        <v>NASHIK EAST132024</v>
      </c>
    </row>
    <row r="2083" spans="1:14" x14ac:dyDescent="0.3">
      <c r="A2083" s="2">
        <v>123</v>
      </c>
      <c r="B2083" s="2" t="s">
        <v>7736</v>
      </c>
      <c r="C2083" s="2" t="s">
        <v>12861</v>
      </c>
      <c r="D2083" s="2" t="s">
        <v>1018</v>
      </c>
      <c r="E2083" s="2">
        <v>14</v>
      </c>
      <c r="F2083" s="2" t="s">
        <v>1113</v>
      </c>
      <c r="G2083" s="2">
        <v>139</v>
      </c>
      <c r="H2083" s="3">
        <v>5.792849373413739E-4</v>
      </c>
      <c r="I2083" s="2">
        <v>239951</v>
      </c>
      <c r="J2083" s="2">
        <v>409539</v>
      </c>
      <c r="K2083" s="2" t="s">
        <v>463</v>
      </c>
      <c r="L2083" s="2" t="s">
        <v>463</v>
      </c>
      <c r="M2083" s="2" t="s">
        <v>14755</v>
      </c>
      <c r="N2083" s="1" t="str">
        <f t="shared" si="32"/>
        <v>NASHIK EAST142024</v>
      </c>
    </row>
    <row r="2084" spans="1:14" x14ac:dyDescent="0.3">
      <c r="A2084" s="2">
        <v>124</v>
      </c>
      <c r="B2084" s="2" t="s">
        <v>7737</v>
      </c>
      <c r="C2084" s="2" t="s">
        <v>9383</v>
      </c>
      <c r="D2084" s="2" t="s">
        <v>1020</v>
      </c>
      <c r="E2084" s="2">
        <v>1</v>
      </c>
      <c r="F2084" s="2" t="s">
        <v>9</v>
      </c>
      <c r="G2084" s="2">
        <v>104986</v>
      </c>
      <c r="H2084" s="3">
        <v>0.52700375979479253</v>
      </c>
      <c r="I2084" s="2">
        <v>199213</v>
      </c>
      <c r="J2084" s="2">
        <v>345502</v>
      </c>
      <c r="K2084" s="2" t="s">
        <v>463</v>
      </c>
      <c r="L2084" s="2" t="s">
        <v>463</v>
      </c>
      <c r="M2084" s="2" t="s">
        <v>14755</v>
      </c>
      <c r="N2084" s="1" t="str">
        <f t="shared" si="32"/>
        <v>NASHIK CENTRAL12024</v>
      </c>
    </row>
    <row r="2085" spans="1:14" x14ac:dyDescent="0.3">
      <c r="A2085" s="2">
        <v>124</v>
      </c>
      <c r="B2085" s="2" t="s">
        <v>7737</v>
      </c>
      <c r="C2085" s="2" t="s">
        <v>12862</v>
      </c>
      <c r="D2085" s="2" t="s">
        <v>1018</v>
      </c>
      <c r="E2085" s="2">
        <v>2</v>
      </c>
      <c r="F2085" s="2" t="s">
        <v>1977</v>
      </c>
      <c r="G2085" s="2">
        <v>87151</v>
      </c>
      <c r="H2085" s="3">
        <v>0.43747646990909228</v>
      </c>
      <c r="I2085" s="2">
        <v>199213</v>
      </c>
      <c r="J2085" s="2">
        <v>345502</v>
      </c>
      <c r="K2085" s="2" t="s">
        <v>463</v>
      </c>
      <c r="L2085" s="2" t="s">
        <v>463</v>
      </c>
      <c r="M2085" s="2" t="s">
        <v>14755</v>
      </c>
      <c r="N2085" s="1" t="str">
        <f t="shared" si="32"/>
        <v>NASHIK CENTRAL22024</v>
      </c>
    </row>
    <row r="2086" spans="1:14" x14ac:dyDescent="0.3">
      <c r="A2086" s="2">
        <v>124</v>
      </c>
      <c r="B2086" s="2" t="s">
        <v>7737</v>
      </c>
      <c r="C2086" s="2" t="s">
        <v>12863</v>
      </c>
      <c r="D2086" s="2" t="s">
        <v>1018</v>
      </c>
      <c r="E2086" s="2">
        <v>3</v>
      </c>
      <c r="F2086" s="2" t="s">
        <v>1023</v>
      </c>
      <c r="G2086" s="2">
        <v>3062</v>
      </c>
      <c r="H2086" s="3">
        <v>1.5370482850014808E-2</v>
      </c>
      <c r="I2086" s="2">
        <v>199213</v>
      </c>
      <c r="J2086" s="2">
        <v>345502</v>
      </c>
      <c r="K2086" s="2" t="s">
        <v>463</v>
      </c>
      <c r="L2086" s="2" t="s">
        <v>463</v>
      </c>
      <c r="M2086" s="2" t="s">
        <v>14755</v>
      </c>
      <c r="N2086" s="1" t="str">
        <f t="shared" si="32"/>
        <v>NASHIK CENTRAL32024</v>
      </c>
    </row>
    <row r="2087" spans="1:14" x14ac:dyDescent="0.3">
      <c r="A2087" s="2">
        <v>124</v>
      </c>
      <c r="B2087" s="2" t="s">
        <v>7737</v>
      </c>
      <c r="C2087" s="2" t="s">
        <v>22</v>
      </c>
      <c r="D2087" s="2" t="s">
        <v>7923</v>
      </c>
      <c r="E2087" s="2">
        <v>4</v>
      </c>
      <c r="F2087" s="2" t="s">
        <v>22</v>
      </c>
      <c r="G2087" s="2">
        <v>1644</v>
      </c>
      <c r="H2087" s="3">
        <v>8.2524734831562196E-3</v>
      </c>
      <c r="I2087" s="2">
        <v>199213</v>
      </c>
      <c r="J2087" s="2">
        <v>345502</v>
      </c>
      <c r="K2087" s="2" t="s">
        <v>463</v>
      </c>
      <c r="L2087" s="2" t="s">
        <v>463</v>
      </c>
      <c r="M2087" s="2" t="s">
        <v>14755</v>
      </c>
      <c r="N2087" s="1" t="str">
        <f t="shared" si="32"/>
        <v>NASHIK CENTRAL42024</v>
      </c>
    </row>
    <row r="2088" spans="1:14" x14ac:dyDescent="0.3">
      <c r="A2088" s="2">
        <v>124</v>
      </c>
      <c r="B2088" s="2" t="s">
        <v>7737</v>
      </c>
      <c r="C2088" s="2" t="s">
        <v>12864</v>
      </c>
      <c r="D2088" s="2" t="s">
        <v>1018</v>
      </c>
      <c r="E2088" s="2">
        <v>5</v>
      </c>
      <c r="F2088" s="2" t="s">
        <v>11</v>
      </c>
      <c r="G2088" s="2">
        <v>900</v>
      </c>
      <c r="H2088" s="3">
        <v>4.5177774542826017E-3</v>
      </c>
      <c r="I2088" s="2">
        <v>199213</v>
      </c>
      <c r="J2088" s="2">
        <v>345502</v>
      </c>
      <c r="K2088" s="2" t="s">
        <v>463</v>
      </c>
      <c r="L2088" s="2" t="s">
        <v>463</v>
      </c>
      <c r="M2088" s="2" t="s">
        <v>14755</v>
      </c>
      <c r="N2088" s="1" t="str">
        <f t="shared" si="32"/>
        <v>NASHIK CENTRAL52024</v>
      </c>
    </row>
    <row r="2089" spans="1:14" x14ac:dyDescent="0.3">
      <c r="A2089" s="2">
        <v>124</v>
      </c>
      <c r="B2089" s="2" t="s">
        <v>7737</v>
      </c>
      <c r="C2089" s="2" t="s">
        <v>12865</v>
      </c>
      <c r="D2089" s="2" t="s">
        <v>1018</v>
      </c>
      <c r="E2089" s="2">
        <v>6</v>
      </c>
      <c r="F2089" s="2" t="s">
        <v>19</v>
      </c>
      <c r="G2089" s="2">
        <v>477</v>
      </c>
      <c r="H2089" s="3">
        <v>2.3944220507697792E-3</v>
      </c>
      <c r="I2089" s="2">
        <v>199213</v>
      </c>
      <c r="J2089" s="2">
        <v>345502</v>
      </c>
      <c r="K2089" s="2" t="s">
        <v>463</v>
      </c>
      <c r="L2089" s="2" t="s">
        <v>463</v>
      </c>
      <c r="M2089" s="2" t="s">
        <v>14755</v>
      </c>
      <c r="N2089" s="1" t="str">
        <f t="shared" si="32"/>
        <v>NASHIK CENTRAL62024</v>
      </c>
    </row>
    <row r="2090" spans="1:14" x14ac:dyDescent="0.3">
      <c r="A2090" s="2">
        <v>124</v>
      </c>
      <c r="B2090" s="2" t="s">
        <v>7737</v>
      </c>
      <c r="C2090" s="2" t="s">
        <v>12866</v>
      </c>
      <c r="D2090" s="2" t="s">
        <v>1018</v>
      </c>
      <c r="E2090" s="2">
        <v>7</v>
      </c>
      <c r="F2090" s="2" t="s">
        <v>7685</v>
      </c>
      <c r="G2090" s="2">
        <v>435</v>
      </c>
      <c r="H2090" s="3">
        <v>2.1835924362365909E-3</v>
      </c>
      <c r="I2090" s="2">
        <v>199213</v>
      </c>
      <c r="J2090" s="2">
        <v>345502</v>
      </c>
      <c r="K2090" s="2" t="s">
        <v>463</v>
      </c>
      <c r="L2090" s="2" t="s">
        <v>463</v>
      </c>
      <c r="M2090" s="2" t="s">
        <v>14755</v>
      </c>
      <c r="N2090" s="1" t="str">
        <f t="shared" si="32"/>
        <v>NASHIK CENTRAL72024</v>
      </c>
    </row>
    <row r="2091" spans="1:14" x14ac:dyDescent="0.3">
      <c r="A2091" s="2">
        <v>124</v>
      </c>
      <c r="B2091" s="2" t="s">
        <v>7737</v>
      </c>
      <c r="C2091" s="2" t="s">
        <v>12867</v>
      </c>
      <c r="D2091" s="2" t="s">
        <v>1018</v>
      </c>
      <c r="E2091" s="2">
        <v>8</v>
      </c>
      <c r="F2091" s="2" t="s">
        <v>19</v>
      </c>
      <c r="G2091" s="2">
        <v>195</v>
      </c>
      <c r="H2091" s="3">
        <v>9.7885178176123039E-4</v>
      </c>
      <c r="I2091" s="2">
        <v>199213</v>
      </c>
      <c r="J2091" s="2">
        <v>345502</v>
      </c>
      <c r="K2091" s="2" t="s">
        <v>463</v>
      </c>
      <c r="L2091" s="2" t="s">
        <v>463</v>
      </c>
      <c r="M2091" s="2" t="s">
        <v>14755</v>
      </c>
      <c r="N2091" s="1" t="str">
        <f t="shared" si="32"/>
        <v>NASHIK CENTRAL82024</v>
      </c>
    </row>
    <row r="2092" spans="1:14" x14ac:dyDescent="0.3">
      <c r="A2092" s="2">
        <v>124</v>
      </c>
      <c r="B2092" s="2" t="s">
        <v>7737</v>
      </c>
      <c r="C2092" s="2" t="s">
        <v>12868</v>
      </c>
      <c r="D2092" s="2" t="s">
        <v>1018</v>
      </c>
      <c r="E2092" s="2">
        <v>9</v>
      </c>
      <c r="F2092" s="2" t="s">
        <v>19</v>
      </c>
      <c r="G2092" s="2">
        <v>163</v>
      </c>
      <c r="H2092" s="3">
        <v>8.1821969449784901E-4</v>
      </c>
      <c r="I2092" s="2">
        <v>199213</v>
      </c>
      <c r="J2092" s="2">
        <v>345502</v>
      </c>
      <c r="K2092" s="2" t="s">
        <v>463</v>
      </c>
      <c r="L2092" s="2" t="s">
        <v>463</v>
      </c>
      <c r="M2092" s="2" t="s">
        <v>14755</v>
      </c>
      <c r="N2092" s="1" t="str">
        <f t="shared" si="32"/>
        <v>NASHIK CENTRAL92024</v>
      </c>
    </row>
    <row r="2093" spans="1:14" x14ac:dyDescent="0.3">
      <c r="A2093" s="2">
        <v>124</v>
      </c>
      <c r="B2093" s="2" t="s">
        <v>7737</v>
      </c>
      <c r="C2093" s="2" t="s">
        <v>12869</v>
      </c>
      <c r="D2093" s="2" t="s">
        <v>1020</v>
      </c>
      <c r="E2093" s="2">
        <v>10</v>
      </c>
      <c r="F2093" s="2" t="s">
        <v>19</v>
      </c>
      <c r="G2093" s="2">
        <v>104</v>
      </c>
      <c r="H2093" s="3">
        <v>5.2205428360598959E-4</v>
      </c>
      <c r="I2093" s="2">
        <v>199213</v>
      </c>
      <c r="J2093" s="2">
        <v>345502</v>
      </c>
      <c r="K2093" s="2" t="s">
        <v>463</v>
      </c>
      <c r="L2093" s="2" t="s">
        <v>463</v>
      </c>
      <c r="M2093" s="2" t="s">
        <v>14755</v>
      </c>
      <c r="N2093" s="1" t="str">
        <f t="shared" si="32"/>
        <v>NASHIK CENTRAL102024</v>
      </c>
    </row>
    <row r="2094" spans="1:14" x14ac:dyDescent="0.3">
      <c r="A2094" s="2">
        <v>124</v>
      </c>
      <c r="B2094" s="2" t="s">
        <v>7737</v>
      </c>
      <c r="C2094" s="2" t="s">
        <v>12870</v>
      </c>
      <c r="D2094" s="2" t="s">
        <v>1018</v>
      </c>
      <c r="E2094" s="2">
        <v>11</v>
      </c>
      <c r="F2094" s="2" t="s">
        <v>19</v>
      </c>
      <c r="G2094" s="2">
        <v>96</v>
      </c>
      <c r="H2094" s="3">
        <v>4.8189626179014419E-4</v>
      </c>
      <c r="I2094" s="2">
        <v>199213</v>
      </c>
      <c r="J2094" s="2">
        <v>345502</v>
      </c>
      <c r="K2094" s="2" t="s">
        <v>463</v>
      </c>
      <c r="L2094" s="2" t="s">
        <v>463</v>
      </c>
      <c r="M2094" s="2" t="s">
        <v>14755</v>
      </c>
      <c r="N2094" s="1" t="str">
        <f t="shared" si="32"/>
        <v>NASHIK CENTRAL112024</v>
      </c>
    </row>
    <row r="2095" spans="1:14" x14ac:dyDescent="0.3">
      <c r="A2095" s="2">
        <v>125</v>
      </c>
      <c r="B2095" s="2" t="s">
        <v>7738</v>
      </c>
      <c r="C2095" s="2" t="s">
        <v>12871</v>
      </c>
      <c r="D2095" s="2" t="s">
        <v>1020</v>
      </c>
      <c r="E2095" s="2">
        <v>1</v>
      </c>
      <c r="F2095" s="2" t="s">
        <v>9</v>
      </c>
      <c r="G2095" s="2">
        <v>140773</v>
      </c>
      <c r="H2095" s="3">
        <v>0.51338035360018675</v>
      </c>
      <c r="I2095" s="2">
        <v>274208</v>
      </c>
      <c r="J2095" s="2">
        <v>483719</v>
      </c>
      <c r="K2095" s="2" t="s">
        <v>463</v>
      </c>
      <c r="L2095" s="2" t="s">
        <v>463</v>
      </c>
      <c r="M2095" s="2" t="s">
        <v>14755</v>
      </c>
      <c r="N2095" s="1" t="str">
        <f t="shared" si="32"/>
        <v>NASHIK WEST12024</v>
      </c>
    </row>
    <row r="2096" spans="1:14" x14ac:dyDescent="0.3">
      <c r="A2096" s="2">
        <v>125</v>
      </c>
      <c r="B2096" s="2" t="s">
        <v>7738</v>
      </c>
      <c r="C2096" s="2" t="s">
        <v>12872</v>
      </c>
      <c r="D2096" s="2" t="s">
        <v>1018</v>
      </c>
      <c r="E2096" s="2">
        <v>2</v>
      </c>
      <c r="F2096" s="2" t="s">
        <v>1977</v>
      </c>
      <c r="G2096" s="2">
        <v>72661</v>
      </c>
      <c r="H2096" s="3">
        <v>0.26498497490955769</v>
      </c>
      <c r="I2096" s="2">
        <v>274208</v>
      </c>
      <c r="J2096" s="2">
        <v>483719</v>
      </c>
      <c r="K2096" s="2" t="s">
        <v>463</v>
      </c>
      <c r="L2096" s="2" t="s">
        <v>463</v>
      </c>
      <c r="M2096" s="2" t="s">
        <v>14755</v>
      </c>
      <c r="N2096" s="1" t="str">
        <f t="shared" si="32"/>
        <v>NASHIK WEST22024</v>
      </c>
    </row>
    <row r="2097" spans="1:14" x14ac:dyDescent="0.3">
      <c r="A2097" s="2">
        <v>125</v>
      </c>
      <c r="B2097" s="2" t="s">
        <v>7738</v>
      </c>
      <c r="C2097" s="2" t="s">
        <v>467</v>
      </c>
      <c r="D2097" s="2" t="s">
        <v>1018</v>
      </c>
      <c r="E2097" s="2">
        <v>3</v>
      </c>
      <c r="F2097" s="2" t="s">
        <v>302</v>
      </c>
      <c r="G2097" s="2">
        <v>46390</v>
      </c>
      <c r="H2097" s="3">
        <v>0.16917814214027307</v>
      </c>
      <c r="I2097" s="2">
        <v>274208</v>
      </c>
      <c r="J2097" s="2">
        <v>483719</v>
      </c>
      <c r="K2097" s="2" t="s">
        <v>463</v>
      </c>
      <c r="L2097" s="2" t="s">
        <v>463</v>
      </c>
      <c r="M2097" s="2" t="s">
        <v>14755</v>
      </c>
      <c r="N2097" s="1" t="str">
        <f t="shared" si="32"/>
        <v>NASHIK WEST32024</v>
      </c>
    </row>
    <row r="2098" spans="1:14" x14ac:dyDescent="0.3">
      <c r="A2098" s="2">
        <v>125</v>
      </c>
      <c r="B2098" s="2" t="s">
        <v>7738</v>
      </c>
      <c r="C2098" s="2" t="s">
        <v>12873</v>
      </c>
      <c r="D2098" s="2" t="s">
        <v>1018</v>
      </c>
      <c r="E2098" s="2">
        <v>4</v>
      </c>
      <c r="F2098" s="2" t="s">
        <v>1023</v>
      </c>
      <c r="G2098" s="2">
        <v>7836</v>
      </c>
      <c r="H2098" s="3">
        <v>2.857684677325242E-2</v>
      </c>
      <c r="I2098" s="2">
        <v>274208</v>
      </c>
      <c r="J2098" s="2">
        <v>483719</v>
      </c>
      <c r="K2098" s="2" t="s">
        <v>463</v>
      </c>
      <c r="L2098" s="2" t="s">
        <v>463</v>
      </c>
      <c r="M2098" s="2" t="s">
        <v>14755</v>
      </c>
      <c r="N2098" s="1" t="str">
        <f t="shared" si="32"/>
        <v>NASHIK WEST42024</v>
      </c>
    </row>
    <row r="2099" spans="1:14" x14ac:dyDescent="0.3">
      <c r="A2099" s="2">
        <v>125</v>
      </c>
      <c r="B2099" s="2" t="s">
        <v>7738</v>
      </c>
      <c r="C2099" s="2" t="s">
        <v>22</v>
      </c>
      <c r="D2099" s="2" t="s">
        <v>7923</v>
      </c>
      <c r="E2099" s="2">
        <v>5</v>
      </c>
      <c r="F2099" s="2" t="s">
        <v>22</v>
      </c>
      <c r="G2099" s="2">
        <v>1769</v>
      </c>
      <c r="H2099" s="3">
        <v>6.451307036993815E-3</v>
      </c>
      <c r="I2099" s="2">
        <v>274208</v>
      </c>
      <c r="J2099" s="2">
        <v>483719</v>
      </c>
      <c r="K2099" s="2" t="s">
        <v>463</v>
      </c>
      <c r="L2099" s="2" t="s">
        <v>463</v>
      </c>
      <c r="M2099" s="2" t="s">
        <v>14755</v>
      </c>
      <c r="N2099" s="1" t="str">
        <f t="shared" si="32"/>
        <v>NASHIK WEST52024</v>
      </c>
    </row>
    <row r="2100" spans="1:14" x14ac:dyDescent="0.3">
      <c r="A2100" s="2">
        <v>125</v>
      </c>
      <c r="B2100" s="2" t="s">
        <v>7738</v>
      </c>
      <c r="C2100" s="2" t="s">
        <v>12874</v>
      </c>
      <c r="D2100" s="2" t="s">
        <v>1018</v>
      </c>
      <c r="E2100" s="2">
        <v>6</v>
      </c>
      <c r="F2100" s="2" t="s">
        <v>7595</v>
      </c>
      <c r="G2100" s="2">
        <v>1316</v>
      </c>
      <c r="H2100" s="3">
        <v>4.7992764616641382E-3</v>
      </c>
      <c r="I2100" s="2">
        <v>274208</v>
      </c>
      <c r="J2100" s="2">
        <v>483719</v>
      </c>
      <c r="K2100" s="2" t="s">
        <v>463</v>
      </c>
      <c r="L2100" s="2" t="s">
        <v>463</v>
      </c>
      <c r="M2100" s="2" t="s">
        <v>14755</v>
      </c>
      <c r="N2100" s="1" t="str">
        <f t="shared" si="32"/>
        <v>NASHIK WEST62024</v>
      </c>
    </row>
    <row r="2101" spans="1:14" x14ac:dyDescent="0.3">
      <c r="A2101" s="2">
        <v>125</v>
      </c>
      <c r="B2101" s="2" t="s">
        <v>7738</v>
      </c>
      <c r="C2101" s="2" t="s">
        <v>12875</v>
      </c>
      <c r="D2101" s="2" t="s">
        <v>1018</v>
      </c>
      <c r="E2101" s="2">
        <v>7</v>
      </c>
      <c r="F2101" s="2" t="s">
        <v>11</v>
      </c>
      <c r="G2101" s="2">
        <v>887</v>
      </c>
      <c r="H2101" s="3">
        <v>3.2347706850274246E-3</v>
      </c>
      <c r="I2101" s="2">
        <v>274208</v>
      </c>
      <c r="J2101" s="2">
        <v>483719</v>
      </c>
      <c r="K2101" s="2" t="s">
        <v>463</v>
      </c>
      <c r="L2101" s="2" t="s">
        <v>463</v>
      </c>
      <c r="M2101" s="2" t="s">
        <v>14755</v>
      </c>
      <c r="N2101" s="1" t="str">
        <f t="shared" si="32"/>
        <v>NASHIK WEST72024</v>
      </c>
    </row>
    <row r="2102" spans="1:14" x14ac:dyDescent="0.3">
      <c r="A2102" s="2">
        <v>125</v>
      </c>
      <c r="B2102" s="2" t="s">
        <v>7738</v>
      </c>
      <c r="C2102" s="2" t="s">
        <v>12876</v>
      </c>
      <c r="D2102" s="2" t="s">
        <v>1018</v>
      </c>
      <c r="E2102" s="2">
        <v>8</v>
      </c>
      <c r="F2102" s="2" t="s">
        <v>19</v>
      </c>
      <c r="G2102" s="2">
        <v>683</v>
      </c>
      <c r="H2102" s="3">
        <v>2.4908098961372387E-3</v>
      </c>
      <c r="I2102" s="2">
        <v>274208</v>
      </c>
      <c r="J2102" s="2">
        <v>483719</v>
      </c>
      <c r="K2102" s="2" t="s">
        <v>463</v>
      </c>
      <c r="L2102" s="2" t="s">
        <v>463</v>
      </c>
      <c r="M2102" s="2" t="s">
        <v>14755</v>
      </c>
      <c r="N2102" s="1" t="str">
        <f t="shared" si="32"/>
        <v>NASHIK WEST82024</v>
      </c>
    </row>
    <row r="2103" spans="1:14" x14ac:dyDescent="0.3">
      <c r="A2103" s="2">
        <v>125</v>
      </c>
      <c r="B2103" s="2" t="s">
        <v>7738</v>
      </c>
      <c r="C2103" s="2" t="s">
        <v>12877</v>
      </c>
      <c r="D2103" s="2" t="s">
        <v>1018</v>
      </c>
      <c r="E2103" s="2">
        <v>9</v>
      </c>
      <c r="F2103" s="2" t="s">
        <v>19</v>
      </c>
      <c r="G2103" s="2">
        <v>542</v>
      </c>
      <c r="H2103" s="3">
        <v>1.9766017038160811E-3</v>
      </c>
      <c r="I2103" s="2">
        <v>274208</v>
      </c>
      <c r="J2103" s="2">
        <v>483719</v>
      </c>
      <c r="K2103" s="2" t="s">
        <v>463</v>
      </c>
      <c r="L2103" s="2" t="s">
        <v>463</v>
      </c>
      <c r="M2103" s="2" t="s">
        <v>14755</v>
      </c>
      <c r="N2103" s="1" t="str">
        <f t="shared" si="32"/>
        <v>NASHIK WEST92024</v>
      </c>
    </row>
    <row r="2104" spans="1:14" x14ac:dyDescent="0.3">
      <c r="A2104" s="2">
        <v>125</v>
      </c>
      <c r="B2104" s="2" t="s">
        <v>7738</v>
      </c>
      <c r="C2104" s="2" t="s">
        <v>12878</v>
      </c>
      <c r="D2104" s="2" t="s">
        <v>1018</v>
      </c>
      <c r="E2104" s="2">
        <v>10</v>
      </c>
      <c r="F2104" s="2" t="s">
        <v>7685</v>
      </c>
      <c r="G2104" s="2">
        <v>468</v>
      </c>
      <c r="H2104" s="3">
        <v>1.7067335745127787E-3</v>
      </c>
      <c r="I2104" s="2">
        <v>274208</v>
      </c>
      <c r="J2104" s="2">
        <v>483719</v>
      </c>
      <c r="K2104" s="2" t="s">
        <v>463</v>
      </c>
      <c r="L2104" s="2" t="s">
        <v>463</v>
      </c>
      <c r="M2104" s="2" t="s">
        <v>14755</v>
      </c>
      <c r="N2104" s="1" t="str">
        <f t="shared" si="32"/>
        <v>NASHIK WEST102024</v>
      </c>
    </row>
    <row r="2105" spans="1:14" x14ac:dyDescent="0.3">
      <c r="A2105" s="2">
        <v>125</v>
      </c>
      <c r="B2105" s="2" t="s">
        <v>7738</v>
      </c>
      <c r="C2105" s="2" t="s">
        <v>12879</v>
      </c>
      <c r="D2105" s="2" t="s">
        <v>1018</v>
      </c>
      <c r="E2105" s="2">
        <v>11</v>
      </c>
      <c r="F2105" s="2" t="s">
        <v>19</v>
      </c>
      <c r="G2105" s="2">
        <v>207</v>
      </c>
      <c r="H2105" s="3">
        <v>7.5490138872680594E-4</v>
      </c>
      <c r="I2105" s="2">
        <v>274208</v>
      </c>
      <c r="J2105" s="2">
        <v>483719</v>
      </c>
      <c r="K2105" s="2" t="s">
        <v>463</v>
      </c>
      <c r="L2105" s="2" t="s">
        <v>463</v>
      </c>
      <c r="M2105" s="2" t="s">
        <v>14755</v>
      </c>
      <c r="N2105" s="1" t="str">
        <f t="shared" si="32"/>
        <v>NASHIK WEST112024</v>
      </c>
    </row>
    <row r="2106" spans="1:14" x14ac:dyDescent="0.3">
      <c r="A2106" s="2">
        <v>125</v>
      </c>
      <c r="B2106" s="2" t="s">
        <v>7738</v>
      </c>
      <c r="C2106" s="2" t="s">
        <v>2420</v>
      </c>
      <c r="D2106" s="2" t="s">
        <v>1018</v>
      </c>
      <c r="E2106" s="2">
        <v>12</v>
      </c>
      <c r="F2106" s="2" t="s">
        <v>19</v>
      </c>
      <c r="G2106" s="2">
        <v>193</v>
      </c>
      <c r="H2106" s="3">
        <v>7.0384525615591086E-4</v>
      </c>
      <c r="I2106" s="2">
        <v>274208</v>
      </c>
      <c r="J2106" s="2">
        <v>483719</v>
      </c>
      <c r="K2106" s="2" t="s">
        <v>463</v>
      </c>
      <c r="L2106" s="2" t="s">
        <v>463</v>
      </c>
      <c r="M2106" s="2" t="s">
        <v>14755</v>
      </c>
      <c r="N2106" s="1" t="str">
        <f t="shared" si="32"/>
        <v>NASHIK WEST122024</v>
      </c>
    </row>
    <row r="2107" spans="1:14" x14ac:dyDescent="0.3">
      <c r="A2107" s="2">
        <v>125</v>
      </c>
      <c r="B2107" s="2" t="s">
        <v>7738</v>
      </c>
      <c r="C2107" s="2" t="s">
        <v>12870</v>
      </c>
      <c r="D2107" s="2" t="s">
        <v>1018</v>
      </c>
      <c r="E2107" s="2">
        <v>13</v>
      </c>
      <c r="F2107" s="2" t="s">
        <v>19</v>
      </c>
      <c r="G2107" s="2">
        <v>150</v>
      </c>
      <c r="H2107" s="3">
        <v>5.4702999183101877E-4</v>
      </c>
      <c r="I2107" s="2">
        <v>274208</v>
      </c>
      <c r="J2107" s="2">
        <v>483719</v>
      </c>
      <c r="K2107" s="2" t="s">
        <v>463</v>
      </c>
      <c r="L2107" s="2" t="s">
        <v>463</v>
      </c>
      <c r="M2107" s="2" t="s">
        <v>14755</v>
      </c>
      <c r="N2107" s="1" t="str">
        <f t="shared" si="32"/>
        <v>NASHIK WEST132024</v>
      </c>
    </row>
    <row r="2108" spans="1:14" x14ac:dyDescent="0.3">
      <c r="A2108" s="2">
        <v>125</v>
      </c>
      <c r="B2108" s="2" t="s">
        <v>7738</v>
      </c>
      <c r="C2108" s="2" t="s">
        <v>12880</v>
      </c>
      <c r="D2108" s="2" t="s">
        <v>1018</v>
      </c>
      <c r="E2108" s="2">
        <v>14</v>
      </c>
      <c r="F2108" s="2" t="s">
        <v>19</v>
      </c>
      <c r="G2108" s="2">
        <v>130</v>
      </c>
      <c r="H2108" s="3">
        <v>4.7409265958688296E-4</v>
      </c>
      <c r="I2108" s="2">
        <v>274208</v>
      </c>
      <c r="J2108" s="2">
        <v>483719</v>
      </c>
      <c r="K2108" s="2" t="s">
        <v>463</v>
      </c>
      <c r="L2108" s="2" t="s">
        <v>463</v>
      </c>
      <c r="M2108" s="2" t="s">
        <v>14755</v>
      </c>
      <c r="N2108" s="1" t="str">
        <f t="shared" si="32"/>
        <v>NASHIK WEST142024</v>
      </c>
    </row>
    <row r="2109" spans="1:14" x14ac:dyDescent="0.3">
      <c r="A2109" s="2">
        <v>125</v>
      </c>
      <c r="B2109" s="2" t="s">
        <v>7738</v>
      </c>
      <c r="C2109" s="2" t="s">
        <v>12881</v>
      </c>
      <c r="D2109" s="2" t="s">
        <v>1018</v>
      </c>
      <c r="E2109" s="2">
        <v>15</v>
      </c>
      <c r="F2109" s="2" t="s">
        <v>19</v>
      </c>
      <c r="G2109" s="2">
        <v>116</v>
      </c>
      <c r="H2109" s="3">
        <v>4.2303652701598788E-4</v>
      </c>
      <c r="I2109" s="2">
        <v>274208</v>
      </c>
      <c r="J2109" s="2">
        <v>483719</v>
      </c>
      <c r="K2109" s="2" t="s">
        <v>463</v>
      </c>
      <c r="L2109" s="2" t="s">
        <v>463</v>
      </c>
      <c r="M2109" s="2" t="s">
        <v>14755</v>
      </c>
      <c r="N2109" s="1" t="str">
        <f t="shared" si="32"/>
        <v>NASHIK WEST152024</v>
      </c>
    </row>
    <row r="2110" spans="1:14" x14ac:dyDescent="0.3">
      <c r="A2110" s="2">
        <v>125</v>
      </c>
      <c r="B2110" s="2" t="s">
        <v>7738</v>
      </c>
      <c r="C2110" s="2" t="s">
        <v>12882</v>
      </c>
      <c r="D2110" s="2" t="s">
        <v>1018</v>
      </c>
      <c r="E2110" s="2">
        <v>16</v>
      </c>
      <c r="F2110" s="2" t="s">
        <v>1113</v>
      </c>
      <c r="G2110" s="2">
        <v>87</v>
      </c>
      <c r="H2110" s="3">
        <v>3.1727739526199092E-4</v>
      </c>
      <c r="I2110" s="2">
        <v>274208</v>
      </c>
      <c r="J2110" s="2">
        <v>483719</v>
      </c>
      <c r="K2110" s="2" t="s">
        <v>463</v>
      </c>
      <c r="L2110" s="2" t="s">
        <v>463</v>
      </c>
      <c r="M2110" s="2" t="s">
        <v>14755</v>
      </c>
      <c r="N2110" s="1" t="str">
        <f t="shared" si="32"/>
        <v>NASHIK WEST162024</v>
      </c>
    </row>
    <row r="2111" spans="1:14" x14ac:dyDescent="0.3">
      <c r="A2111" s="2">
        <v>126</v>
      </c>
      <c r="B2111" s="2" t="s">
        <v>7739</v>
      </c>
      <c r="C2111" s="2" t="s">
        <v>12883</v>
      </c>
      <c r="D2111" s="2" t="s">
        <v>1020</v>
      </c>
      <c r="E2111" s="2">
        <v>1</v>
      </c>
      <c r="F2111" s="2" t="s">
        <v>51</v>
      </c>
      <c r="G2111" s="2">
        <v>81297</v>
      </c>
      <c r="H2111" s="3">
        <v>0.44506063011523828</v>
      </c>
      <c r="I2111" s="2">
        <v>182665</v>
      </c>
      <c r="J2111" s="2">
        <v>288816</v>
      </c>
      <c r="K2111" s="2" t="s">
        <v>463</v>
      </c>
      <c r="L2111" s="2" t="s">
        <v>463</v>
      </c>
      <c r="M2111" s="2" t="s">
        <v>14755</v>
      </c>
      <c r="N2111" s="1" t="str">
        <f t="shared" si="32"/>
        <v>DEOLALI (SC)12024</v>
      </c>
    </row>
    <row r="2112" spans="1:14" x14ac:dyDescent="0.3">
      <c r="A2112" s="2">
        <v>126</v>
      </c>
      <c r="B2112" s="2" t="s">
        <v>7739</v>
      </c>
      <c r="C2112" s="2" t="s">
        <v>12884</v>
      </c>
      <c r="D2112" s="2" t="s">
        <v>1020</v>
      </c>
      <c r="E2112" s="2">
        <v>2</v>
      </c>
      <c r="F2112" s="2" t="s">
        <v>103</v>
      </c>
      <c r="G2112" s="2">
        <v>40834</v>
      </c>
      <c r="H2112" s="3">
        <v>0.22354583527221963</v>
      </c>
      <c r="I2112" s="2">
        <v>182665</v>
      </c>
      <c r="J2112" s="2">
        <v>288816</v>
      </c>
      <c r="K2112" s="2" t="s">
        <v>463</v>
      </c>
      <c r="L2112" s="2" t="s">
        <v>463</v>
      </c>
      <c r="M2112" s="2" t="s">
        <v>14755</v>
      </c>
      <c r="N2112" s="1" t="str">
        <f t="shared" si="32"/>
        <v>DEOLALI (SC)22024</v>
      </c>
    </row>
    <row r="2113" spans="1:14" x14ac:dyDescent="0.3">
      <c r="A2113" s="2">
        <v>126</v>
      </c>
      <c r="B2113" s="2" t="s">
        <v>7739</v>
      </c>
      <c r="C2113" s="2" t="s">
        <v>12885</v>
      </c>
      <c r="D2113" s="2" t="s">
        <v>1018</v>
      </c>
      <c r="E2113" s="2">
        <v>3</v>
      </c>
      <c r="F2113" s="2" t="s">
        <v>1977</v>
      </c>
      <c r="G2113" s="2">
        <v>38710</v>
      </c>
      <c r="H2113" s="3">
        <v>0.21191799195248132</v>
      </c>
      <c r="I2113" s="2">
        <v>182665</v>
      </c>
      <c r="J2113" s="2">
        <v>288816</v>
      </c>
      <c r="K2113" s="2" t="s">
        <v>463</v>
      </c>
      <c r="L2113" s="2" t="s">
        <v>463</v>
      </c>
      <c r="M2113" s="2" t="s">
        <v>14755</v>
      </c>
      <c r="N2113" s="1" t="str">
        <f t="shared" si="32"/>
        <v>DEOLALI (SC)32024</v>
      </c>
    </row>
    <row r="2114" spans="1:14" x14ac:dyDescent="0.3">
      <c r="A2114" s="2">
        <v>126</v>
      </c>
      <c r="B2114" s="2" t="s">
        <v>7739</v>
      </c>
      <c r="C2114" s="2" t="s">
        <v>12886</v>
      </c>
      <c r="D2114" s="2" t="s">
        <v>1018</v>
      </c>
      <c r="E2114" s="2">
        <v>4</v>
      </c>
      <c r="F2114" s="2" t="s">
        <v>1023</v>
      </c>
      <c r="G2114" s="2">
        <v>11796</v>
      </c>
      <c r="H2114" s="3">
        <v>6.457723154408343E-2</v>
      </c>
      <c r="I2114" s="2">
        <v>182665</v>
      </c>
      <c r="J2114" s="2">
        <v>288816</v>
      </c>
      <c r="K2114" s="2" t="s">
        <v>463</v>
      </c>
      <c r="L2114" s="2" t="s">
        <v>463</v>
      </c>
      <c r="M2114" s="2" t="s">
        <v>14755</v>
      </c>
      <c r="N2114" s="1" t="str">
        <f t="shared" si="32"/>
        <v>DEOLALI (SC)42024</v>
      </c>
    </row>
    <row r="2115" spans="1:14" x14ac:dyDescent="0.3">
      <c r="A2115" s="2">
        <v>126</v>
      </c>
      <c r="B2115" s="2" t="s">
        <v>7739</v>
      </c>
      <c r="C2115" s="2" t="s">
        <v>12887</v>
      </c>
      <c r="D2115" s="2" t="s">
        <v>1020</v>
      </c>
      <c r="E2115" s="2">
        <v>5</v>
      </c>
      <c r="F2115" s="2" t="s">
        <v>302</v>
      </c>
      <c r="G2115" s="2">
        <v>3906</v>
      </c>
      <c r="H2115" s="3">
        <v>2.1383406782908603E-2</v>
      </c>
      <c r="I2115" s="2">
        <v>182665</v>
      </c>
      <c r="J2115" s="2">
        <v>288816</v>
      </c>
      <c r="K2115" s="2" t="s">
        <v>463</v>
      </c>
      <c r="L2115" s="2" t="s">
        <v>463</v>
      </c>
      <c r="M2115" s="2" t="s">
        <v>14755</v>
      </c>
      <c r="N2115" s="1" t="str">
        <f t="shared" ref="N2115:N2178" si="33">B2115&amp;E2115&amp;2024</f>
        <v>DEOLALI (SC)52024</v>
      </c>
    </row>
    <row r="2116" spans="1:14" x14ac:dyDescent="0.3">
      <c r="A2116" s="2">
        <v>126</v>
      </c>
      <c r="B2116" s="2" t="s">
        <v>7739</v>
      </c>
      <c r="C2116" s="2" t="s">
        <v>22</v>
      </c>
      <c r="D2116" s="2" t="s">
        <v>7923</v>
      </c>
      <c r="E2116" s="2">
        <v>6</v>
      </c>
      <c r="F2116" s="2" t="s">
        <v>22</v>
      </c>
      <c r="G2116" s="2">
        <v>1394</v>
      </c>
      <c r="H2116" s="3">
        <v>7.6314564913913452E-3</v>
      </c>
      <c r="I2116" s="2">
        <v>182665</v>
      </c>
      <c r="J2116" s="2">
        <v>288816</v>
      </c>
      <c r="K2116" s="2" t="s">
        <v>463</v>
      </c>
      <c r="L2116" s="2" t="s">
        <v>463</v>
      </c>
      <c r="M2116" s="2" t="s">
        <v>14755</v>
      </c>
      <c r="N2116" s="1" t="str">
        <f t="shared" si="33"/>
        <v>DEOLALI (SC)62024</v>
      </c>
    </row>
    <row r="2117" spans="1:14" x14ac:dyDescent="0.3">
      <c r="A2117" s="2">
        <v>126</v>
      </c>
      <c r="B2117" s="2" t="s">
        <v>7739</v>
      </c>
      <c r="C2117" s="2" t="s">
        <v>12888</v>
      </c>
      <c r="D2117" s="2" t="s">
        <v>1018</v>
      </c>
      <c r="E2117" s="2">
        <v>7</v>
      </c>
      <c r="F2117" s="2" t="s">
        <v>7595</v>
      </c>
      <c r="G2117" s="2">
        <v>1262</v>
      </c>
      <c r="H2117" s="3">
        <v>6.908822160786139E-3</v>
      </c>
      <c r="I2117" s="2">
        <v>182665</v>
      </c>
      <c r="J2117" s="2">
        <v>288816</v>
      </c>
      <c r="K2117" s="2" t="s">
        <v>463</v>
      </c>
      <c r="L2117" s="2" t="s">
        <v>463</v>
      </c>
      <c r="M2117" s="2" t="s">
        <v>14755</v>
      </c>
      <c r="N2117" s="1" t="str">
        <f t="shared" si="33"/>
        <v>DEOLALI (SC)72024</v>
      </c>
    </row>
    <row r="2118" spans="1:14" x14ac:dyDescent="0.3">
      <c r="A2118" s="2">
        <v>126</v>
      </c>
      <c r="B2118" s="2" t="s">
        <v>7739</v>
      </c>
      <c r="C2118" s="2" t="s">
        <v>12889</v>
      </c>
      <c r="D2118" s="2" t="s">
        <v>1018</v>
      </c>
      <c r="E2118" s="2">
        <v>8</v>
      </c>
      <c r="F2118" s="2" t="s">
        <v>11</v>
      </c>
      <c r="G2118" s="2">
        <v>755</v>
      </c>
      <c r="H2118" s="3">
        <v>4.1332493909615967E-3</v>
      </c>
      <c r="I2118" s="2">
        <v>182665</v>
      </c>
      <c r="J2118" s="2">
        <v>288816</v>
      </c>
      <c r="K2118" s="2" t="s">
        <v>463</v>
      </c>
      <c r="L2118" s="2" t="s">
        <v>463</v>
      </c>
      <c r="M2118" s="2" t="s">
        <v>14755</v>
      </c>
      <c r="N2118" s="1" t="str">
        <f t="shared" si="33"/>
        <v>DEOLALI (SC)82024</v>
      </c>
    </row>
    <row r="2119" spans="1:14" x14ac:dyDescent="0.3">
      <c r="A2119" s="2">
        <v>126</v>
      </c>
      <c r="B2119" s="2" t="s">
        <v>7739</v>
      </c>
      <c r="C2119" s="2" t="s">
        <v>12890</v>
      </c>
      <c r="D2119" s="2" t="s">
        <v>1020</v>
      </c>
      <c r="E2119" s="2">
        <v>9</v>
      </c>
      <c r="F2119" s="2" t="s">
        <v>19</v>
      </c>
      <c r="G2119" s="2">
        <v>751</v>
      </c>
      <c r="H2119" s="3">
        <v>4.111351380943257E-3</v>
      </c>
      <c r="I2119" s="2">
        <v>182665</v>
      </c>
      <c r="J2119" s="2">
        <v>288816</v>
      </c>
      <c r="K2119" s="2" t="s">
        <v>463</v>
      </c>
      <c r="L2119" s="2" t="s">
        <v>463</v>
      </c>
      <c r="M2119" s="2" t="s">
        <v>14755</v>
      </c>
      <c r="N2119" s="1" t="str">
        <f t="shared" si="33"/>
        <v>DEOLALI (SC)92024</v>
      </c>
    </row>
    <row r="2120" spans="1:14" x14ac:dyDescent="0.3">
      <c r="A2120" s="2">
        <v>126</v>
      </c>
      <c r="B2120" s="2" t="s">
        <v>7739</v>
      </c>
      <c r="C2120" s="2" t="s">
        <v>12891</v>
      </c>
      <c r="D2120" s="2" t="s">
        <v>1020</v>
      </c>
      <c r="E2120" s="2">
        <v>10</v>
      </c>
      <c r="F2120" s="2" t="s">
        <v>19</v>
      </c>
      <c r="G2120" s="2">
        <v>749</v>
      </c>
      <c r="H2120" s="3">
        <v>4.1004023759340872E-3</v>
      </c>
      <c r="I2120" s="2">
        <v>182665</v>
      </c>
      <c r="J2120" s="2">
        <v>288816</v>
      </c>
      <c r="K2120" s="2" t="s">
        <v>463</v>
      </c>
      <c r="L2120" s="2" t="s">
        <v>463</v>
      </c>
      <c r="M2120" s="2" t="s">
        <v>14755</v>
      </c>
      <c r="N2120" s="1" t="str">
        <f t="shared" si="33"/>
        <v>DEOLALI (SC)102024</v>
      </c>
    </row>
    <row r="2121" spans="1:14" x14ac:dyDescent="0.3">
      <c r="A2121" s="2">
        <v>126</v>
      </c>
      <c r="B2121" s="2" t="s">
        <v>7739</v>
      </c>
      <c r="C2121" s="2" t="s">
        <v>9416</v>
      </c>
      <c r="D2121" s="2" t="s">
        <v>1018</v>
      </c>
      <c r="E2121" s="2">
        <v>11</v>
      </c>
      <c r="F2121" s="2" t="s">
        <v>19</v>
      </c>
      <c r="G2121" s="2">
        <v>742</v>
      </c>
      <c r="H2121" s="3">
        <v>4.0620808584019927E-3</v>
      </c>
      <c r="I2121" s="2">
        <v>182665</v>
      </c>
      <c r="J2121" s="2">
        <v>288816</v>
      </c>
      <c r="K2121" s="2" t="s">
        <v>463</v>
      </c>
      <c r="L2121" s="2" t="s">
        <v>463</v>
      </c>
      <c r="M2121" s="2" t="s">
        <v>14755</v>
      </c>
      <c r="N2121" s="1" t="str">
        <f t="shared" si="33"/>
        <v>DEOLALI (SC)112024</v>
      </c>
    </row>
    <row r="2122" spans="1:14" x14ac:dyDescent="0.3">
      <c r="A2122" s="2">
        <v>126</v>
      </c>
      <c r="B2122" s="2" t="s">
        <v>7739</v>
      </c>
      <c r="C2122" s="2" t="s">
        <v>12892</v>
      </c>
      <c r="D2122" s="2" t="s">
        <v>1018</v>
      </c>
      <c r="E2122" s="2">
        <v>12</v>
      </c>
      <c r="F2122" s="2" t="s">
        <v>19</v>
      </c>
      <c r="G2122" s="2">
        <v>249</v>
      </c>
      <c r="H2122" s="3">
        <v>1.363151123641639E-3</v>
      </c>
      <c r="I2122" s="2">
        <v>182665</v>
      </c>
      <c r="J2122" s="2">
        <v>288816</v>
      </c>
      <c r="K2122" s="2" t="s">
        <v>463</v>
      </c>
      <c r="L2122" s="2" t="s">
        <v>463</v>
      </c>
      <c r="M2122" s="2" t="s">
        <v>14755</v>
      </c>
      <c r="N2122" s="1" t="str">
        <f t="shared" si="33"/>
        <v>DEOLALI (SC)122024</v>
      </c>
    </row>
    <row r="2123" spans="1:14" x14ac:dyDescent="0.3">
      <c r="A2123" s="2">
        <v>126</v>
      </c>
      <c r="B2123" s="2" t="s">
        <v>7739</v>
      </c>
      <c r="C2123" s="2" t="s">
        <v>12893</v>
      </c>
      <c r="D2123" s="2" t="s">
        <v>1018</v>
      </c>
      <c r="E2123" s="2">
        <v>13</v>
      </c>
      <c r="F2123" s="2" t="s">
        <v>19</v>
      </c>
      <c r="G2123" s="2">
        <v>220</v>
      </c>
      <c r="H2123" s="3">
        <v>1.2043905510086771E-3</v>
      </c>
      <c r="I2123" s="2">
        <v>182665</v>
      </c>
      <c r="J2123" s="2">
        <v>288816</v>
      </c>
      <c r="K2123" s="2" t="s">
        <v>463</v>
      </c>
      <c r="L2123" s="2" t="s">
        <v>463</v>
      </c>
      <c r="M2123" s="2" t="s">
        <v>14755</v>
      </c>
      <c r="N2123" s="1" t="str">
        <f t="shared" si="33"/>
        <v>DEOLALI (SC)132024</v>
      </c>
    </row>
    <row r="2124" spans="1:14" x14ac:dyDescent="0.3">
      <c r="A2124" s="2">
        <v>127</v>
      </c>
      <c r="B2124" s="2" t="s">
        <v>7740</v>
      </c>
      <c r="C2124" s="2" t="s">
        <v>5422</v>
      </c>
      <c r="D2124" s="2" t="s">
        <v>1018</v>
      </c>
      <c r="E2124" s="2">
        <v>1</v>
      </c>
      <c r="F2124" s="2" t="s">
        <v>51</v>
      </c>
      <c r="G2124" s="2">
        <v>117214</v>
      </c>
      <c r="H2124" s="3">
        <v>0.54736065451285121</v>
      </c>
      <c r="I2124" s="2">
        <v>214144</v>
      </c>
      <c r="J2124" s="2">
        <v>280867</v>
      </c>
      <c r="K2124" s="2" t="s">
        <v>463</v>
      </c>
      <c r="L2124" s="2" t="s">
        <v>463</v>
      </c>
      <c r="M2124" s="2" t="s">
        <v>14755</v>
      </c>
      <c r="N2124" s="1" t="str">
        <f t="shared" si="33"/>
        <v>IGATPURI (ST)12024</v>
      </c>
    </row>
    <row r="2125" spans="1:14" x14ac:dyDescent="0.3">
      <c r="A2125" s="2">
        <v>127</v>
      </c>
      <c r="B2125" s="2" t="s">
        <v>7740</v>
      </c>
      <c r="C2125" s="2" t="s">
        <v>12894</v>
      </c>
      <c r="D2125" s="2" t="s">
        <v>1018</v>
      </c>
      <c r="E2125" s="2">
        <v>2</v>
      </c>
      <c r="F2125" s="2" t="s">
        <v>7</v>
      </c>
      <c r="G2125" s="2">
        <v>30707</v>
      </c>
      <c r="H2125" s="3">
        <v>0.14339416467423791</v>
      </c>
      <c r="I2125" s="2">
        <v>214144</v>
      </c>
      <c r="J2125" s="2">
        <v>280867</v>
      </c>
      <c r="K2125" s="2" t="s">
        <v>463</v>
      </c>
      <c r="L2125" s="2" t="s">
        <v>463</v>
      </c>
      <c r="M2125" s="2" t="s">
        <v>14755</v>
      </c>
      <c r="N2125" s="1" t="str">
        <f t="shared" si="33"/>
        <v>IGATPURI (ST)22024</v>
      </c>
    </row>
    <row r="2126" spans="1:14" x14ac:dyDescent="0.3">
      <c r="A2126" s="2">
        <v>127</v>
      </c>
      <c r="B2126" s="2" t="s">
        <v>7740</v>
      </c>
      <c r="C2126" s="2" t="s">
        <v>12895</v>
      </c>
      <c r="D2126" s="2" t="s">
        <v>1020</v>
      </c>
      <c r="E2126" s="2">
        <v>3</v>
      </c>
      <c r="F2126" s="2" t="s">
        <v>19</v>
      </c>
      <c r="G2126" s="2">
        <v>23655</v>
      </c>
      <c r="H2126" s="3">
        <v>0.11046305289898387</v>
      </c>
      <c r="I2126" s="2">
        <v>214144</v>
      </c>
      <c r="J2126" s="2">
        <v>280867</v>
      </c>
      <c r="K2126" s="2" t="s">
        <v>463</v>
      </c>
      <c r="L2126" s="2" t="s">
        <v>463</v>
      </c>
      <c r="M2126" s="2" t="s">
        <v>14755</v>
      </c>
      <c r="N2126" s="1" t="str">
        <f t="shared" si="33"/>
        <v>IGATPURI (ST)32024</v>
      </c>
    </row>
    <row r="2127" spans="1:14" x14ac:dyDescent="0.3">
      <c r="A2127" s="2">
        <v>127</v>
      </c>
      <c r="B2127" s="2" t="s">
        <v>7740</v>
      </c>
      <c r="C2127" s="2" t="s">
        <v>12896</v>
      </c>
      <c r="D2127" s="2" t="s">
        <v>1018</v>
      </c>
      <c r="E2127" s="2">
        <v>4</v>
      </c>
      <c r="F2127" s="2" t="s">
        <v>302</v>
      </c>
      <c r="G2127" s="2">
        <v>20320</v>
      </c>
      <c r="H2127" s="3">
        <v>9.4889420203227728E-2</v>
      </c>
      <c r="I2127" s="2">
        <v>214144</v>
      </c>
      <c r="J2127" s="2">
        <v>280867</v>
      </c>
      <c r="K2127" s="2" t="s">
        <v>463</v>
      </c>
      <c r="L2127" s="2" t="s">
        <v>463</v>
      </c>
      <c r="M2127" s="2" t="s">
        <v>14755</v>
      </c>
      <c r="N2127" s="1" t="str">
        <f t="shared" si="33"/>
        <v>IGATPURI (ST)42024</v>
      </c>
    </row>
    <row r="2128" spans="1:14" x14ac:dyDescent="0.3">
      <c r="A2128" s="2">
        <v>127</v>
      </c>
      <c r="B2128" s="2" t="s">
        <v>7740</v>
      </c>
      <c r="C2128" s="2" t="s">
        <v>12897</v>
      </c>
      <c r="D2128" s="2" t="s">
        <v>1018</v>
      </c>
      <c r="E2128" s="2">
        <v>5</v>
      </c>
      <c r="F2128" s="2" t="s">
        <v>1023</v>
      </c>
      <c r="G2128" s="2">
        <v>6511</v>
      </c>
      <c r="H2128" s="3">
        <v>3.0404774357441721E-2</v>
      </c>
      <c r="I2128" s="2">
        <v>214144</v>
      </c>
      <c r="J2128" s="2">
        <v>280867</v>
      </c>
      <c r="K2128" s="2" t="s">
        <v>463</v>
      </c>
      <c r="L2128" s="2" t="s">
        <v>463</v>
      </c>
      <c r="M2128" s="2" t="s">
        <v>14755</v>
      </c>
      <c r="N2128" s="1" t="str">
        <f t="shared" si="33"/>
        <v>IGATPURI (ST)52024</v>
      </c>
    </row>
    <row r="2129" spans="1:14" x14ac:dyDescent="0.3">
      <c r="A2129" s="2">
        <v>127</v>
      </c>
      <c r="B2129" s="2" t="s">
        <v>7740</v>
      </c>
      <c r="C2129" s="2" t="s">
        <v>12898</v>
      </c>
      <c r="D2129" s="2" t="s">
        <v>1018</v>
      </c>
      <c r="E2129" s="2">
        <v>6</v>
      </c>
      <c r="F2129" s="2" t="s">
        <v>19</v>
      </c>
      <c r="G2129" s="2">
        <v>2879</v>
      </c>
      <c r="H2129" s="3">
        <v>1.3444224447101015E-2</v>
      </c>
      <c r="I2129" s="2">
        <v>214144</v>
      </c>
      <c r="J2129" s="2">
        <v>280867</v>
      </c>
      <c r="K2129" s="2" t="s">
        <v>463</v>
      </c>
      <c r="L2129" s="2" t="s">
        <v>463</v>
      </c>
      <c r="M2129" s="2" t="s">
        <v>14755</v>
      </c>
      <c r="N2129" s="1" t="str">
        <f t="shared" si="33"/>
        <v>IGATPURI (ST)62024</v>
      </c>
    </row>
    <row r="2130" spans="1:14" x14ac:dyDescent="0.3">
      <c r="A2130" s="2">
        <v>127</v>
      </c>
      <c r="B2130" s="2" t="s">
        <v>7740</v>
      </c>
      <c r="C2130" s="2" t="s">
        <v>22</v>
      </c>
      <c r="D2130" s="2" t="s">
        <v>7923</v>
      </c>
      <c r="E2130" s="2">
        <v>7</v>
      </c>
      <c r="F2130" s="2" t="s">
        <v>22</v>
      </c>
      <c r="G2130" s="2">
        <v>2209</v>
      </c>
      <c r="H2130" s="3">
        <v>1.0315488643156007E-2</v>
      </c>
      <c r="I2130" s="2">
        <v>214144</v>
      </c>
      <c r="J2130" s="2">
        <v>280867</v>
      </c>
      <c r="K2130" s="2" t="s">
        <v>463</v>
      </c>
      <c r="L2130" s="2" t="s">
        <v>463</v>
      </c>
      <c r="M2130" s="2" t="s">
        <v>14755</v>
      </c>
      <c r="N2130" s="1" t="str">
        <f t="shared" si="33"/>
        <v>IGATPURI (ST)72024</v>
      </c>
    </row>
    <row r="2131" spans="1:14" x14ac:dyDescent="0.3">
      <c r="A2131" s="2">
        <v>127</v>
      </c>
      <c r="B2131" s="2" t="s">
        <v>7740</v>
      </c>
      <c r="C2131" s="2" t="s">
        <v>12899</v>
      </c>
      <c r="D2131" s="2" t="s">
        <v>1018</v>
      </c>
      <c r="E2131" s="2">
        <v>8</v>
      </c>
      <c r="F2131" s="2" t="s">
        <v>19</v>
      </c>
      <c r="G2131" s="2">
        <v>2050</v>
      </c>
      <c r="H2131" s="3">
        <v>9.5729976090854745E-3</v>
      </c>
      <c r="I2131" s="2">
        <v>214144</v>
      </c>
      <c r="J2131" s="2">
        <v>280867</v>
      </c>
      <c r="K2131" s="2" t="s">
        <v>463</v>
      </c>
      <c r="L2131" s="2" t="s">
        <v>463</v>
      </c>
      <c r="M2131" s="2" t="s">
        <v>14755</v>
      </c>
      <c r="N2131" s="1" t="str">
        <f t="shared" si="33"/>
        <v>IGATPURI (ST)82024</v>
      </c>
    </row>
    <row r="2132" spans="1:14" x14ac:dyDescent="0.3">
      <c r="A2132" s="2">
        <v>127</v>
      </c>
      <c r="B2132" s="2" t="s">
        <v>7740</v>
      </c>
      <c r="C2132" s="2" t="s">
        <v>12900</v>
      </c>
      <c r="D2132" s="2" t="s">
        <v>1020</v>
      </c>
      <c r="E2132" s="2">
        <v>9</v>
      </c>
      <c r="F2132" s="2" t="s">
        <v>19</v>
      </c>
      <c r="G2132" s="2">
        <v>1621</v>
      </c>
      <c r="H2132" s="3">
        <v>7.5696727435744168E-3</v>
      </c>
      <c r="I2132" s="2">
        <v>214144</v>
      </c>
      <c r="J2132" s="2">
        <v>280867</v>
      </c>
      <c r="K2132" s="2" t="s">
        <v>463</v>
      </c>
      <c r="L2132" s="2" t="s">
        <v>463</v>
      </c>
      <c r="M2132" s="2" t="s">
        <v>14755</v>
      </c>
      <c r="N2132" s="1" t="str">
        <f t="shared" si="33"/>
        <v>IGATPURI (ST)92024</v>
      </c>
    </row>
    <row r="2133" spans="1:14" x14ac:dyDescent="0.3">
      <c r="A2133" s="2">
        <v>127</v>
      </c>
      <c r="B2133" s="2" t="s">
        <v>7740</v>
      </c>
      <c r="C2133" s="2" t="s">
        <v>12901</v>
      </c>
      <c r="D2133" s="2" t="s">
        <v>1018</v>
      </c>
      <c r="E2133" s="2">
        <v>10</v>
      </c>
      <c r="F2133" s="2" t="s">
        <v>19</v>
      </c>
      <c r="G2133" s="2">
        <v>1436</v>
      </c>
      <c r="H2133" s="3">
        <v>6.7057680812910936E-3</v>
      </c>
      <c r="I2133" s="2">
        <v>214144</v>
      </c>
      <c r="J2133" s="2">
        <v>280867</v>
      </c>
      <c r="K2133" s="2" t="s">
        <v>463</v>
      </c>
      <c r="L2133" s="2" t="s">
        <v>463</v>
      </c>
      <c r="M2133" s="2" t="s">
        <v>14755</v>
      </c>
      <c r="N2133" s="1" t="str">
        <f t="shared" si="33"/>
        <v>IGATPURI (ST)102024</v>
      </c>
    </row>
    <row r="2134" spans="1:14" x14ac:dyDescent="0.3">
      <c r="A2134" s="2">
        <v>127</v>
      </c>
      <c r="B2134" s="2" t="s">
        <v>7740</v>
      </c>
      <c r="C2134" s="2" t="s">
        <v>2432</v>
      </c>
      <c r="D2134" s="2" t="s">
        <v>1018</v>
      </c>
      <c r="E2134" s="2">
        <v>11</v>
      </c>
      <c r="F2134" s="2" t="s">
        <v>11</v>
      </c>
      <c r="G2134" s="2">
        <v>1138</v>
      </c>
      <c r="H2134" s="3">
        <v>5.3141811117752543E-3</v>
      </c>
      <c r="I2134" s="2">
        <v>214144</v>
      </c>
      <c r="J2134" s="2">
        <v>280867</v>
      </c>
      <c r="K2134" s="2" t="s">
        <v>463</v>
      </c>
      <c r="L2134" s="2" t="s">
        <v>463</v>
      </c>
      <c r="M2134" s="2" t="s">
        <v>14755</v>
      </c>
      <c r="N2134" s="1" t="str">
        <f t="shared" si="33"/>
        <v>IGATPURI (ST)112024</v>
      </c>
    </row>
    <row r="2135" spans="1:14" x14ac:dyDescent="0.3">
      <c r="A2135" s="2">
        <v>127</v>
      </c>
      <c r="B2135" s="2" t="s">
        <v>7740</v>
      </c>
      <c r="C2135" s="2" t="s">
        <v>12902</v>
      </c>
      <c r="D2135" s="2" t="s">
        <v>1018</v>
      </c>
      <c r="E2135" s="2">
        <v>12</v>
      </c>
      <c r="F2135" s="2" t="s">
        <v>7629</v>
      </c>
      <c r="G2135" s="2">
        <v>964</v>
      </c>
      <c r="H2135" s="3">
        <v>4.5016437537358043E-3</v>
      </c>
      <c r="I2135" s="2">
        <v>214144</v>
      </c>
      <c r="J2135" s="2">
        <v>280867</v>
      </c>
      <c r="K2135" s="2" t="s">
        <v>463</v>
      </c>
      <c r="L2135" s="2" t="s">
        <v>463</v>
      </c>
      <c r="M2135" s="2" t="s">
        <v>14755</v>
      </c>
      <c r="N2135" s="1" t="str">
        <f t="shared" si="33"/>
        <v>IGATPURI (ST)122024</v>
      </c>
    </row>
    <row r="2136" spans="1:14" x14ac:dyDescent="0.3">
      <c r="A2136" s="2">
        <v>127</v>
      </c>
      <c r="B2136" s="2" t="s">
        <v>7740</v>
      </c>
      <c r="C2136" s="2" t="s">
        <v>12903</v>
      </c>
      <c r="D2136" s="2" t="s">
        <v>1018</v>
      </c>
      <c r="E2136" s="2">
        <v>13</v>
      </c>
      <c r="F2136" s="2" t="s">
        <v>7595</v>
      </c>
      <c r="G2136" s="2">
        <v>764</v>
      </c>
      <c r="H2136" s="3">
        <v>3.5676927674835623E-3</v>
      </c>
      <c r="I2136" s="2">
        <v>214144</v>
      </c>
      <c r="J2136" s="2">
        <v>280867</v>
      </c>
      <c r="K2136" s="2" t="s">
        <v>463</v>
      </c>
      <c r="L2136" s="2" t="s">
        <v>463</v>
      </c>
      <c r="M2136" s="2" t="s">
        <v>14755</v>
      </c>
      <c r="N2136" s="1" t="str">
        <f t="shared" si="33"/>
        <v>IGATPURI (ST)132024</v>
      </c>
    </row>
    <row r="2137" spans="1:14" x14ac:dyDescent="0.3">
      <c r="A2137" s="2">
        <v>127</v>
      </c>
      <c r="B2137" s="2" t="s">
        <v>7740</v>
      </c>
      <c r="C2137" s="2" t="s">
        <v>12904</v>
      </c>
      <c r="D2137" s="2" t="s">
        <v>1018</v>
      </c>
      <c r="E2137" s="2">
        <v>14</v>
      </c>
      <c r="F2137" s="2" t="s">
        <v>19</v>
      </c>
      <c r="G2137" s="2">
        <v>646</v>
      </c>
      <c r="H2137" s="3">
        <v>3.0166616855947402E-3</v>
      </c>
      <c r="I2137" s="2">
        <v>214144</v>
      </c>
      <c r="J2137" s="2">
        <v>280867</v>
      </c>
      <c r="K2137" s="2" t="s">
        <v>463</v>
      </c>
      <c r="L2137" s="2" t="s">
        <v>463</v>
      </c>
      <c r="M2137" s="2" t="s">
        <v>14755</v>
      </c>
      <c r="N2137" s="1" t="str">
        <f t="shared" si="33"/>
        <v>IGATPURI (ST)142024</v>
      </c>
    </row>
    <row r="2138" spans="1:14" x14ac:dyDescent="0.3">
      <c r="A2138" s="2">
        <v>127</v>
      </c>
      <c r="B2138" s="2" t="s">
        <v>7740</v>
      </c>
      <c r="C2138" s="2" t="s">
        <v>12905</v>
      </c>
      <c r="D2138" s="2" t="s">
        <v>1018</v>
      </c>
      <c r="E2138" s="2">
        <v>15</v>
      </c>
      <c r="F2138" s="2" t="s">
        <v>19</v>
      </c>
      <c r="G2138" s="2">
        <v>641</v>
      </c>
      <c r="H2138" s="3">
        <v>2.9933129109384338E-3</v>
      </c>
      <c r="I2138" s="2">
        <v>214144</v>
      </c>
      <c r="J2138" s="2">
        <v>280867</v>
      </c>
      <c r="K2138" s="2" t="s">
        <v>463</v>
      </c>
      <c r="L2138" s="2" t="s">
        <v>463</v>
      </c>
      <c r="M2138" s="2" t="s">
        <v>14755</v>
      </c>
      <c r="N2138" s="1" t="str">
        <f t="shared" si="33"/>
        <v>IGATPURI (ST)152024</v>
      </c>
    </row>
    <row r="2139" spans="1:14" x14ac:dyDescent="0.3">
      <c r="A2139" s="2">
        <v>127</v>
      </c>
      <c r="B2139" s="2" t="s">
        <v>7740</v>
      </c>
      <c r="C2139" s="2" t="s">
        <v>12906</v>
      </c>
      <c r="D2139" s="2" t="s">
        <v>1020</v>
      </c>
      <c r="E2139" s="2">
        <v>16</v>
      </c>
      <c r="F2139" s="2" t="s">
        <v>914</v>
      </c>
      <c r="G2139" s="2">
        <v>623</v>
      </c>
      <c r="H2139" s="3">
        <v>2.909257322175732E-3</v>
      </c>
      <c r="I2139" s="2">
        <v>214144</v>
      </c>
      <c r="J2139" s="2">
        <v>280867</v>
      </c>
      <c r="K2139" s="2" t="s">
        <v>463</v>
      </c>
      <c r="L2139" s="2" t="s">
        <v>463</v>
      </c>
      <c r="M2139" s="2" t="s">
        <v>14755</v>
      </c>
      <c r="N2139" s="1" t="str">
        <f t="shared" si="33"/>
        <v>IGATPURI (ST)162024</v>
      </c>
    </row>
    <row r="2140" spans="1:14" x14ac:dyDescent="0.3">
      <c r="A2140" s="2">
        <v>127</v>
      </c>
      <c r="B2140" s="2" t="s">
        <v>7740</v>
      </c>
      <c r="C2140" s="2" t="s">
        <v>12907</v>
      </c>
      <c r="D2140" s="2" t="s">
        <v>1018</v>
      </c>
      <c r="E2140" s="2">
        <v>17</v>
      </c>
      <c r="F2140" s="2" t="s">
        <v>693</v>
      </c>
      <c r="G2140" s="2">
        <v>466</v>
      </c>
      <c r="H2140" s="3">
        <v>2.1761057979677225E-3</v>
      </c>
      <c r="I2140" s="2">
        <v>214144</v>
      </c>
      <c r="J2140" s="2">
        <v>280867</v>
      </c>
      <c r="K2140" s="2" t="s">
        <v>463</v>
      </c>
      <c r="L2140" s="2" t="s">
        <v>463</v>
      </c>
      <c r="M2140" s="2" t="s">
        <v>14755</v>
      </c>
      <c r="N2140" s="1" t="str">
        <f t="shared" si="33"/>
        <v>IGATPURI (ST)172024</v>
      </c>
    </row>
    <row r="2141" spans="1:14" x14ac:dyDescent="0.3">
      <c r="A2141" s="2">
        <v>127</v>
      </c>
      <c r="B2141" s="2" t="s">
        <v>7740</v>
      </c>
      <c r="C2141" s="2" t="s">
        <v>2425</v>
      </c>
      <c r="D2141" s="2" t="s">
        <v>1018</v>
      </c>
      <c r="E2141" s="2">
        <v>18</v>
      </c>
      <c r="F2141" s="2" t="s">
        <v>1952</v>
      </c>
      <c r="G2141" s="2">
        <v>300</v>
      </c>
      <c r="H2141" s="3">
        <v>1.4009264793783621E-3</v>
      </c>
      <c r="I2141" s="2">
        <v>214144</v>
      </c>
      <c r="J2141" s="2">
        <v>280867</v>
      </c>
      <c r="K2141" s="2" t="s">
        <v>463</v>
      </c>
      <c r="L2141" s="2" t="s">
        <v>463</v>
      </c>
      <c r="M2141" s="2" t="s">
        <v>14755</v>
      </c>
      <c r="N2141" s="1" t="str">
        <f t="shared" si="33"/>
        <v>IGATPURI (ST)182024</v>
      </c>
    </row>
    <row r="2142" spans="1:14" x14ac:dyDescent="0.3">
      <c r="A2142" s="2">
        <v>128</v>
      </c>
      <c r="B2142" s="2" t="s">
        <v>7741</v>
      </c>
      <c r="C2142" s="2" t="s">
        <v>12908</v>
      </c>
      <c r="D2142" s="2" t="s">
        <v>1018</v>
      </c>
      <c r="E2142" s="2">
        <v>1</v>
      </c>
      <c r="F2142" s="2" t="s">
        <v>2244</v>
      </c>
      <c r="G2142" s="2">
        <v>104243</v>
      </c>
      <c r="H2142" s="3">
        <v>0.47186072723486888</v>
      </c>
      <c r="I2142" s="2">
        <v>220919</v>
      </c>
      <c r="J2142" s="2">
        <v>301257</v>
      </c>
      <c r="K2142" s="2" t="s">
        <v>2442</v>
      </c>
      <c r="L2142" s="2" t="s">
        <v>2442</v>
      </c>
      <c r="M2142" s="2" t="s">
        <v>14757</v>
      </c>
      <c r="N2142" s="1" t="str">
        <f t="shared" si="33"/>
        <v>DAHANU (ST)12024</v>
      </c>
    </row>
    <row r="2143" spans="1:14" x14ac:dyDescent="0.3">
      <c r="A2143" s="2">
        <v>128</v>
      </c>
      <c r="B2143" s="2" t="s">
        <v>7741</v>
      </c>
      <c r="C2143" s="2" t="s">
        <v>12909</v>
      </c>
      <c r="D2143" s="2" t="s">
        <v>1018</v>
      </c>
      <c r="E2143" s="2">
        <v>2</v>
      </c>
      <c r="F2143" s="2" t="s">
        <v>9</v>
      </c>
      <c r="G2143" s="2">
        <v>99265</v>
      </c>
      <c r="H2143" s="3">
        <v>0.44932758160230674</v>
      </c>
      <c r="I2143" s="2">
        <v>220919</v>
      </c>
      <c r="J2143" s="2">
        <v>301257</v>
      </c>
      <c r="K2143" s="2" t="s">
        <v>2442</v>
      </c>
      <c r="L2143" s="2" t="s">
        <v>2442</v>
      </c>
      <c r="M2143" s="2" t="s">
        <v>14757</v>
      </c>
      <c r="N2143" s="1" t="str">
        <f t="shared" si="33"/>
        <v>DAHANU (ST)22024</v>
      </c>
    </row>
    <row r="2144" spans="1:14" x14ac:dyDescent="0.3">
      <c r="A2144" s="2">
        <v>128</v>
      </c>
      <c r="B2144" s="2" t="s">
        <v>7741</v>
      </c>
      <c r="C2144" s="2" t="s">
        <v>22</v>
      </c>
      <c r="D2144" s="2" t="s">
        <v>7923</v>
      </c>
      <c r="E2144" s="2">
        <v>3</v>
      </c>
      <c r="F2144" s="2" t="s">
        <v>22</v>
      </c>
      <c r="G2144" s="2">
        <v>5104</v>
      </c>
      <c r="H2144" s="3">
        <v>2.3103490419565543E-2</v>
      </c>
      <c r="I2144" s="2">
        <v>220919</v>
      </c>
      <c r="J2144" s="2">
        <v>301257</v>
      </c>
      <c r="K2144" s="2" t="s">
        <v>2442</v>
      </c>
      <c r="L2144" s="2" t="s">
        <v>2442</v>
      </c>
      <c r="M2144" s="2" t="s">
        <v>14757</v>
      </c>
      <c r="N2144" s="1" t="str">
        <f t="shared" si="33"/>
        <v>DAHANU (ST)32024</v>
      </c>
    </row>
    <row r="2145" spans="1:14" x14ac:dyDescent="0.3">
      <c r="A2145" s="2">
        <v>128</v>
      </c>
      <c r="B2145" s="2" t="s">
        <v>7741</v>
      </c>
      <c r="C2145" s="2" t="s">
        <v>12910</v>
      </c>
      <c r="D2145" s="2" t="s">
        <v>1018</v>
      </c>
      <c r="E2145" s="2">
        <v>4</v>
      </c>
      <c r="F2145" s="2" t="s">
        <v>19</v>
      </c>
      <c r="G2145" s="2">
        <v>2906</v>
      </c>
      <c r="H2145" s="3">
        <v>1.3154142468506557E-2</v>
      </c>
      <c r="I2145" s="2">
        <v>220919</v>
      </c>
      <c r="J2145" s="2">
        <v>301257</v>
      </c>
      <c r="K2145" s="2" t="s">
        <v>2442</v>
      </c>
      <c r="L2145" s="2" t="s">
        <v>2442</v>
      </c>
      <c r="M2145" s="2" t="s">
        <v>14757</v>
      </c>
      <c r="N2145" s="1" t="str">
        <f t="shared" si="33"/>
        <v>DAHANU (ST)42024</v>
      </c>
    </row>
    <row r="2146" spans="1:14" x14ac:dyDescent="0.3">
      <c r="A2146" s="2">
        <v>128</v>
      </c>
      <c r="B2146" s="2" t="s">
        <v>7741</v>
      </c>
      <c r="C2146" s="2" t="s">
        <v>12911</v>
      </c>
      <c r="D2146" s="2" t="s">
        <v>1018</v>
      </c>
      <c r="E2146" s="2">
        <v>5</v>
      </c>
      <c r="F2146" s="2" t="s">
        <v>302</v>
      </c>
      <c r="G2146" s="2">
        <v>2371</v>
      </c>
      <c r="H2146" s="3">
        <v>1.0732440396706485E-2</v>
      </c>
      <c r="I2146" s="2">
        <v>220919</v>
      </c>
      <c r="J2146" s="2">
        <v>301257</v>
      </c>
      <c r="K2146" s="2" t="s">
        <v>2442</v>
      </c>
      <c r="L2146" s="2" t="s">
        <v>2442</v>
      </c>
      <c r="M2146" s="2" t="s">
        <v>14757</v>
      </c>
      <c r="N2146" s="1" t="str">
        <f t="shared" si="33"/>
        <v>DAHANU (ST)52024</v>
      </c>
    </row>
    <row r="2147" spans="1:14" x14ac:dyDescent="0.3">
      <c r="A2147" s="2">
        <v>128</v>
      </c>
      <c r="B2147" s="2" t="s">
        <v>7741</v>
      </c>
      <c r="C2147" s="2" t="s">
        <v>12912</v>
      </c>
      <c r="D2147" s="2" t="s">
        <v>1018</v>
      </c>
      <c r="E2147" s="2">
        <v>6</v>
      </c>
      <c r="F2147" s="2" t="s">
        <v>19</v>
      </c>
      <c r="G2147" s="2">
        <v>2339</v>
      </c>
      <c r="H2147" s="3">
        <v>1.058759092699134E-2</v>
      </c>
      <c r="I2147" s="2">
        <v>220919</v>
      </c>
      <c r="J2147" s="2">
        <v>301257</v>
      </c>
      <c r="K2147" s="2" t="s">
        <v>2442</v>
      </c>
      <c r="L2147" s="2" t="s">
        <v>2442</v>
      </c>
      <c r="M2147" s="2" t="s">
        <v>14757</v>
      </c>
      <c r="N2147" s="1" t="str">
        <f t="shared" si="33"/>
        <v>DAHANU (ST)62024</v>
      </c>
    </row>
    <row r="2148" spans="1:14" x14ac:dyDescent="0.3">
      <c r="A2148" s="2">
        <v>128</v>
      </c>
      <c r="B2148" s="2" t="s">
        <v>7741</v>
      </c>
      <c r="C2148" s="2" t="s">
        <v>2447</v>
      </c>
      <c r="D2148" s="2" t="s">
        <v>1020</v>
      </c>
      <c r="E2148" s="2">
        <v>7</v>
      </c>
      <c r="F2148" s="2" t="s">
        <v>19</v>
      </c>
      <c r="G2148" s="2">
        <v>1917</v>
      </c>
      <c r="H2148" s="3">
        <v>8.6773885451228733E-3</v>
      </c>
      <c r="I2148" s="2">
        <v>220919</v>
      </c>
      <c r="J2148" s="2">
        <v>301257</v>
      </c>
      <c r="K2148" s="2" t="s">
        <v>2442</v>
      </c>
      <c r="L2148" s="2" t="s">
        <v>2442</v>
      </c>
      <c r="M2148" s="2" t="s">
        <v>14757</v>
      </c>
      <c r="N2148" s="1" t="str">
        <f t="shared" si="33"/>
        <v>DAHANU (ST)72024</v>
      </c>
    </row>
    <row r="2149" spans="1:14" x14ac:dyDescent="0.3">
      <c r="A2149" s="2">
        <v>128</v>
      </c>
      <c r="B2149" s="2" t="s">
        <v>7741</v>
      </c>
      <c r="C2149" s="2" t="s">
        <v>12913</v>
      </c>
      <c r="D2149" s="2" t="s">
        <v>1018</v>
      </c>
      <c r="E2149" s="2">
        <v>8</v>
      </c>
      <c r="F2149" s="2" t="s">
        <v>11</v>
      </c>
      <c r="G2149" s="2">
        <v>1650</v>
      </c>
      <c r="H2149" s="3">
        <v>7.4688007821871365E-3</v>
      </c>
      <c r="I2149" s="2">
        <v>220919</v>
      </c>
      <c r="J2149" s="2">
        <v>301257</v>
      </c>
      <c r="K2149" s="2" t="s">
        <v>2442</v>
      </c>
      <c r="L2149" s="2" t="s">
        <v>2442</v>
      </c>
      <c r="M2149" s="2" t="s">
        <v>14757</v>
      </c>
      <c r="N2149" s="1" t="str">
        <f t="shared" si="33"/>
        <v>DAHANU (ST)82024</v>
      </c>
    </row>
    <row r="2150" spans="1:14" x14ac:dyDescent="0.3">
      <c r="A2150" s="2">
        <v>128</v>
      </c>
      <c r="B2150" s="2" t="s">
        <v>7741</v>
      </c>
      <c r="C2150" s="2" t="s">
        <v>12914</v>
      </c>
      <c r="D2150" s="2" t="s">
        <v>1018</v>
      </c>
      <c r="E2150" s="2">
        <v>9</v>
      </c>
      <c r="F2150" s="2" t="s">
        <v>486</v>
      </c>
      <c r="G2150" s="2">
        <v>1124</v>
      </c>
      <c r="H2150" s="3">
        <v>5.0878376237444498E-3</v>
      </c>
      <c r="I2150" s="2">
        <v>220919</v>
      </c>
      <c r="J2150" s="2">
        <v>301257</v>
      </c>
      <c r="K2150" s="2" t="s">
        <v>2442</v>
      </c>
      <c r="L2150" s="2" t="s">
        <v>2442</v>
      </c>
      <c r="M2150" s="2" t="s">
        <v>14757</v>
      </c>
      <c r="N2150" s="1" t="str">
        <f t="shared" si="33"/>
        <v>DAHANU (ST)92024</v>
      </c>
    </row>
    <row r="2151" spans="1:14" x14ac:dyDescent="0.3">
      <c r="A2151" s="2">
        <v>129</v>
      </c>
      <c r="B2151" s="2" t="s">
        <v>7742</v>
      </c>
      <c r="C2151" s="2" t="s">
        <v>12915</v>
      </c>
      <c r="D2151" s="2" t="s">
        <v>1018</v>
      </c>
      <c r="E2151" s="2">
        <v>1</v>
      </c>
      <c r="F2151" s="2" t="s">
        <v>9</v>
      </c>
      <c r="G2151" s="2">
        <v>114206</v>
      </c>
      <c r="H2151" s="3">
        <v>0.46110303617571058</v>
      </c>
      <c r="I2151" s="2">
        <v>247680</v>
      </c>
      <c r="J2151" s="2">
        <v>317862</v>
      </c>
      <c r="K2151" s="2" t="s">
        <v>2442</v>
      </c>
      <c r="L2151" s="2" t="s">
        <v>2442</v>
      </c>
      <c r="M2151" s="2" t="s">
        <v>14757</v>
      </c>
      <c r="N2151" s="1" t="str">
        <f t="shared" si="33"/>
        <v>VIKRAMGAD (ST)12024</v>
      </c>
    </row>
    <row r="2152" spans="1:14" x14ac:dyDescent="0.3">
      <c r="A2152" s="2">
        <v>129</v>
      </c>
      <c r="B2152" s="2" t="s">
        <v>7742</v>
      </c>
      <c r="C2152" s="2" t="s">
        <v>12916</v>
      </c>
      <c r="D2152" s="2" t="s">
        <v>1018</v>
      </c>
      <c r="E2152" s="2">
        <v>2</v>
      </c>
      <c r="F2152" s="2" t="s">
        <v>1992</v>
      </c>
      <c r="G2152" s="2">
        <v>72482</v>
      </c>
      <c r="H2152" s="3">
        <v>0.29264373385012921</v>
      </c>
      <c r="I2152" s="2">
        <v>247680</v>
      </c>
      <c r="J2152" s="2">
        <v>317862</v>
      </c>
      <c r="K2152" s="2" t="s">
        <v>2442</v>
      </c>
      <c r="L2152" s="2" t="s">
        <v>2442</v>
      </c>
      <c r="M2152" s="2" t="s">
        <v>14757</v>
      </c>
      <c r="N2152" s="1" t="str">
        <f t="shared" si="33"/>
        <v>VIKRAMGAD (ST)22024</v>
      </c>
    </row>
    <row r="2153" spans="1:14" x14ac:dyDescent="0.3">
      <c r="A2153" s="2">
        <v>129</v>
      </c>
      <c r="B2153" s="2" t="s">
        <v>7742</v>
      </c>
      <c r="C2153" s="2" t="s">
        <v>12917</v>
      </c>
      <c r="D2153" s="2" t="s">
        <v>1018</v>
      </c>
      <c r="E2153" s="2">
        <v>3</v>
      </c>
      <c r="F2153" s="2" t="s">
        <v>19</v>
      </c>
      <c r="G2153" s="2">
        <v>32464</v>
      </c>
      <c r="H2153" s="3">
        <v>0.13107235142118864</v>
      </c>
      <c r="I2153" s="2">
        <v>247680</v>
      </c>
      <c r="J2153" s="2">
        <v>317862</v>
      </c>
      <c r="K2153" s="2" t="s">
        <v>2442</v>
      </c>
      <c r="L2153" s="2" t="s">
        <v>2442</v>
      </c>
      <c r="M2153" s="2" t="s">
        <v>14757</v>
      </c>
      <c r="N2153" s="1" t="str">
        <f t="shared" si="33"/>
        <v>VIKRAMGAD (ST)32024</v>
      </c>
    </row>
    <row r="2154" spans="1:14" x14ac:dyDescent="0.3">
      <c r="A2154" s="2">
        <v>129</v>
      </c>
      <c r="B2154" s="2" t="s">
        <v>7742</v>
      </c>
      <c r="C2154" s="2" t="s">
        <v>12918</v>
      </c>
      <c r="D2154" s="2" t="s">
        <v>1018</v>
      </c>
      <c r="E2154" s="2">
        <v>4</v>
      </c>
      <c r="F2154" s="2" t="s">
        <v>19</v>
      </c>
      <c r="G2154" s="2">
        <v>6559</v>
      </c>
      <c r="H2154" s="3">
        <v>2.6481750645994832E-2</v>
      </c>
      <c r="I2154" s="2">
        <v>247680</v>
      </c>
      <c r="J2154" s="2">
        <v>317862</v>
      </c>
      <c r="K2154" s="2" t="s">
        <v>2442</v>
      </c>
      <c r="L2154" s="2" t="s">
        <v>2442</v>
      </c>
      <c r="M2154" s="2" t="s">
        <v>14757</v>
      </c>
      <c r="N2154" s="1" t="str">
        <f t="shared" si="33"/>
        <v>VIKRAMGAD (ST)42024</v>
      </c>
    </row>
    <row r="2155" spans="1:14" x14ac:dyDescent="0.3">
      <c r="A2155" s="2">
        <v>129</v>
      </c>
      <c r="B2155" s="2" t="s">
        <v>7742</v>
      </c>
      <c r="C2155" s="2" t="s">
        <v>12919</v>
      </c>
      <c r="D2155" s="2" t="s">
        <v>1018</v>
      </c>
      <c r="E2155" s="2">
        <v>5</v>
      </c>
      <c r="F2155" s="2" t="s">
        <v>19</v>
      </c>
      <c r="G2155" s="2">
        <v>5050</v>
      </c>
      <c r="H2155" s="3">
        <v>2.0389211886304909E-2</v>
      </c>
      <c r="I2155" s="2">
        <v>247680</v>
      </c>
      <c r="J2155" s="2">
        <v>317862</v>
      </c>
      <c r="K2155" s="2" t="s">
        <v>2442</v>
      </c>
      <c r="L2155" s="2" t="s">
        <v>2442</v>
      </c>
      <c r="M2155" s="2" t="s">
        <v>14757</v>
      </c>
      <c r="N2155" s="1" t="str">
        <f t="shared" si="33"/>
        <v>VIKRAMGAD (ST)52024</v>
      </c>
    </row>
    <row r="2156" spans="1:14" x14ac:dyDescent="0.3">
      <c r="A2156" s="2">
        <v>129</v>
      </c>
      <c r="B2156" s="2" t="s">
        <v>7742</v>
      </c>
      <c r="C2156" s="2" t="s">
        <v>22</v>
      </c>
      <c r="D2156" s="2" t="s">
        <v>7923</v>
      </c>
      <c r="E2156" s="2">
        <v>6</v>
      </c>
      <c r="F2156" s="2" t="s">
        <v>22</v>
      </c>
      <c r="G2156" s="2">
        <v>4571</v>
      </c>
      <c r="H2156" s="3">
        <v>1.8455264857881137E-2</v>
      </c>
      <c r="I2156" s="2">
        <v>247680</v>
      </c>
      <c r="J2156" s="2">
        <v>317862</v>
      </c>
      <c r="K2156" s="2" t="s">
        <v>2442</v>
      </c>
      <c r="L2156" s="2" t="s">
        <v>2442</v>
      </c>
      <c r="M2156" s="2" t="s">
        <v>14757</v>
      </c>
      <c r="N2156" s="1" t="str">
        <f t="shared" si="33"/>
        <v>VIKRAMGAD (ST)62024</v>
      </c>
    </row>
    <row r="2157" spans="1:14" x14ac:dyDescent="0.3">
      <c r="A2157" s="2">
        <v>129</v>
      </c>
      <c r="B2157" s="2" t="s">
        <v>7742</v>
      </c>
      <c r="C2157" s="2" t="s">
        <v>12920</v>
      </c>
      <c r="D2157" s="2" t="s">
        <v>1018</v>
      </c>
      <c r="E2157" s="2">
        <v>7</v>
      </c>
      <c r="F2157" s="2" t="s">
        <v>302</v>
      </c>
      <c r="G2157" s="2">
        <v>4568</v>
      </c>
      <c r="H2157" s="3">
        <v>1.844315245478036E-2</v>
      </c>
      <c r="I2157" s="2">
        <v>247680</v>
      </c>
      <c r="J2157" s="2">
        <v>317862</v>
      </c>
      <c r="K2157" s="2" t="s">
        <v>2442</v>
      </c>
      <c r="L2157" s="2" t="s">
        <v>2442</v>
      </c>
      <c r="M2157" s="2" t="s">
        <v>14757</v>
      </c>
      <c r="N2157" s="1" t="str">
        <f t="shared" si="33"/>
        <v>VIKRAMGAD (ST)72024</v>
      </c>
    </row>
    <row r="2158" spans="1:14" x14ac:dyDescent="0.3">
      <c r="A2158" s="2">
        <v>129</v>
      </c>
      <c r="B2158" s="2" t="s">
        <v>7742</v>
      </c>
      <c r="C2158" s="2" t="s">
        <v>2449</v>
      </c>
      <c r="D2158" s="2" t="s">
        <v>1018</v>
      </c>
      <c r="E2158" s="2">
        <v>8</v>
      </c>
      <c r="F2158" s="2" t="s">
        <v>1025</v>
      </c>
      <c r="G2158" s="2">
        <v>2493</v>
      </c>
      <c r="H2158" s="3">
        <v>1.0065406976744186E-2</v>
      </c>
      <c r="I2158" s="2">
        <v>247680</v>
      </c>
      <c r="J2158" s="2">
        <v>317862</v>
      </c>
      <c r="K2158" s="2" t="s">
        <v>2442</v>
      </c>
      <c r="L2158" s="2" t="s">
        <v>2442</v>
      </c>
      <c r="M2158" s="2" t="s">
        <v>14757</v>
      </c>
      <c r="N2158" s="1" t="str">
        <f t="shared" si="33"/>
        <v>VIKRAMGAD (ST)82024</v>
      </c>
    </row>
    <row r="2159" spans="1:14" x14ac:dyDescent="0.3">
      <c r="A2159" s="2">
        <v>129</v>
      </c>
      <c r="B2159" s="2" t="s">
        <v>7742</v>
      </c>
      <c r="C2159" s="2" t="s">
        <v>12921</v>
      </c>
      <c r="D2159" s="2" t="s">
        <v>1018</v>
      </c>
      <c r="E2159" s="2">
        <v>9</v>
      </c>
      <c r="F2159" s="2" t="s">
        <v>11</v>
      </c>
      <c r="G2159" s="2">
        <v>2028</v>
      </c>
      <c r="H2159" s="3">
        <v>8.1879844961240313E-3</v>
      </c>
      <c r="I2159" s="2">
        <v>247680</v>
      </c>
      <c r="J2159" s="2">
        <v>317862</v>
      </c>
      <c r="K2159" s="2" t="s">
        <v>2442</v>
      </c>
      <c r="L2159" s="2" t="s">
        <v>2442</v>
      </c>
      <c r="M2159" s="2" t="s">
        <v>14757</v>
      </c>
      <c r="N2159" s="1" t="str">
        <f t="shared" si="33"/>
        <v>VIKRAMGAD (ST)92024</v>
      </c>
    </row>
    <row r="2160" spans="1:14" x14ac:dyDescent="0.3">
      <c r="A2160" s="2">
        <v>129</v>
      </c>
      <c r="B2160" s="2" t="s">
        <v>7742</v>
      </c>
      <c r="C2160" s="2" t="s">
        <v>12922</v>
      </c>
      <c r="D2160" s="2" t="s">
        <v>1018</v>
      </c>
      <c r="E2160" s="2">
        <v>10</v>
      </c>
      <c r="F2160" s="2" t="s">
        <v>486</v>
      </c>
      <c r="G2160" s="2">
        <v>1246</v>
      </c>
      <c r="H2160" s="3">
        <v>5.0306847545219637E-3</v>
      </c>
      <c r="I2160" s="2">
        <v>247680</v>
      </c>
      <c r="J2160" s="2">
        <v>317862</v>
      </c>
      <c r="K2160" s="2" t="s">
        <v>2442</v>
      </c>
      <c r="L2160" s="2" t="s">
        <v>2442</v>
      </c>
      <c r="M2160" s="2" t="s">
        <v>14757</v>
      </c>
      <c r="N2160" s="1" t="str">
        <f t="shared" si="33"/>
        <v>VIKRAMGAD (ST)102024</v>
      </c>
    </row>
    <row r="2161" spans="1:14" x14ac:dyDescent="0.3">
      <c r="A2161" s="2">
        <v>129</v>
      </c>
      <c r="B2161" s="2" t="s">
        <v>7742</v>
      </c>
      <c r="C2161" s="2" t="s">
        <v>12923</v>
      </c>
      <c r="D2161" s="2" t="s">
        <v>1018</v>
      </c>
      <c r="E2161" s="2">
        <v>11</v>
      </c>
      <c r="F2161" s="2" t="s">
        <v>7565</v>
      </c>
      <c r="G2161" s="2">
        <v>1101</v>
      </c>
      <c r="H2161" s="3">
        <v>4.4452519379844964E-3</v>
      </c>
      <c r="I2161" s="2">
        <v>247680</v>
      </c>
      <c r="J2161" s="2">
        <v>317862</v>
      </c>
      <c r="K2161" s="2" t="s">
        <v>2442</v>
      </c>
      <c r="L2161" s="2" t="s">
        <v>2442</v>
      </c>
      <c r="M2161" s="2" t="s">
        <v>14757</v>
      </c>
      <c r="N2161" s="1" t="str">
        <f t="shared" si="33"/>
        <v>VIKRAMGAD (ST)112024</v>
      </c>
    </row>
    <row r="2162" spans="1:14" x14ac:dyDescent="0.3">
      <c r="A2162" s="2">
        <v>129</v>
      </c>
      <c r="B2162" s="2" t="s">
        <v>7742</v>
      </c>
      <c r="C2162" s="2" t="s">
        <v>12924</v>
      </c>
      <c r="D2162" s="2" t="s">
        <v>1018</v>
      </c>
      <c r="E2162" s="2">
        <v>12</v>
      </c>
      <c r="F2162" s="2" t="s">
        <v>1414</v>
      </c>
      <c r="G2162" s="2">
        <v>912</v>
      </c>
      <c r="H2162" s="3">
        <v>3.6821705426356589E-3</v>
      </c>
      <c r="I2162" s="2">
        <v>247680</v>
      </c>
      <c r="J2162" s="2">
        <v>317862</v>
      </c>
      <c r="K2162" s="2" t="s">
        <v>2442</v>
      </c>
      <c r="L2162" s="2" t="s">
        <v>2442</v>
      </c>
      <c r="M2162" s="2" t="s">
        <v>14757</v>
      </c>
      <c r="N2162" s="1" t="str">
        <f t="shared" si="33"/>
        <v>VIKRAMGAD (ST)122024</v>
      </c>
    </row>
    <row r="2163" spans="1:14" x14ac:dyDescent="0.3">
      <c r="A2163" s="2">
        <v>130</v>
      </c>
      <c r="B2163" s="2" t="s">
        <v>7743</v>
      </c>
      <c r="C2163" s="2" t="s">
        <v>5457</v>
      </c>
      <c r="D2163" s="2" t="s">
        <v>1018</v>
      </c>
      <c r="E2163" s="2">
        <v>1</v>
      </c>
      <c r="F2163" s="2" t="s">
        <v>103</v>
      </c>
      <c r="G2163" s="2">
        <v>112541</v>
      </c>
      <c r="H2163" s="3">
        <v>0.52658150851581509</v>
      </c>
      <c r="I2163" s="2">
        <v>213720</v>
      </c>
      <c r="J2163" s="2">
        <v>298608</v>
      </c>
      <c r="K2163" s="2" t="s">
        <v>2442</v>
      </c>
      <c r="L2163" s="2" t="s">
        <v>2442</v>
      </c>
      <c r="M2163" s="2" t="s">
        <v>14757</v>
      </c>
      <c r="N2163" s="1" t="str">
        <f t="shared" si="33"/>
        <v>PALGHAR (ST)12024</v>
      </c>
    </row>
    <row r="2164" spans="1:14" x14ac:dyDescent="0.3">
      <c r="A2164" s="2">
        <v>130</v>
      </c>
      <c r="B2164" s="2" t="s">
        <v>7743</v>
      </c>
      <c r="C2164" s="2" t="s">
        <v>12925</v>
      </c>
      <c r="D2164" s="2" t="s">
        <v>1018</v>
      </c>
      <c r="E2164" s="2">
        <v>2</v>
      </c>
      <c r="F2164" s="2" t="s">
        <v>1977</v>
      </c>
      <c r="G2164" s="2">
        <v>72177</v>
      </c>
      <c r="H2164" s="3">
        <v>0.33771757439640654</v>
      </c>
      <c r="I2164" s="2">
        <v>213720</v>
      </c>
      <c r="J2164" s="2">
        <v>298608</v>
      </c>
      <c r="K2164" s="2" t="s">
        <v>2442</v>
      </c>
      <c r="L2164" s="2" t="s">
        <v>2442</v>
      </c>
      <c r="M2164" s="2" t="s">
        <v>14757</v>
      </c>
      <c r="N2164" s="1" t="str">
        <f t="shared" si="33"/>
        <v>PALGHAR (ST)22024</v>
      </c>
    </row>
    <row r="2165" spans="1:14" x14ac:dyDescent="0.3">
      <c r="A2165" s="2">
        <v>130</v>
      </c>
      <c r="B2165" s="2" t="s">
        <v>7743</v>
      </c>
      <c r="C2165" s="2" t="s">
        <v>12926</v>
      </c>
      <c r="D2165" s="2" t="s">
        <v>1018</v>
      </c>
      <c r="E2165" s="2">
        <v>3</v>
      </c>
      <c r="F2165" s="2" t="s">
        <v>302</v>
      </c>
      <c r="G2165" s="2">
        <v>10203</v>
      </c>
      <c r="H2165" s="3">
        <v>4.7740033688938796E-2</v>
      </c>
      <c r="I2165" s="2">
        <v>213720</v>
      </c>
      <c r="J2165" s="2">
        <v>298608</v>
      </c>
      <c r="K2165" s="2" t="s">
        <v>2442</v>
      </c>
      <c r="L2165" s="2" t="s">
        <v>2442</v>
      </c>
      <c r="M2165" s="2" t="s">
        <v>14757</v>
      </c>
      <c r="N2165" s="1" t="str">
        <f t="shared" si="33"/>
        <v>PALGHAR (ST)32024</v>
      </c>
    </row>
    <row r="2166" spans="1:14" x14ac:dyDescent="0.3">
      <c r="A2166" s="2">
        <v>130</v>
      </c>
      <c r="B2166" s="2" t="s">
        <v>7743</v>
      </c>
      <c r="C2166" s="2" t="s">
        <v>22</v>
      </c>
      <c r="D2166" s="2" t="s">
        <v>7923</v>
      </c>
      <c r="E2166" s="2">
        <v>4</v>
      </c>
      <c r="F2166" s="2" t="s">
        <v>22</v>
      </c>
      <c r="G2166" s="2">
        <v>4619</v>
      </c>
      <c r="H2166" s="3">
        <v>2.1612390043046978E-2</v>
      </c>
      <c r="I2166" s="2">
        <v>213720</v>
      </c>
      <c r="J2166" s="2">
        <v>298608</v>
      </c>
      <c r="K2166" s="2" t="s">
        <v>2442</v>
      </c>
      <c r="L2166" s="2" t="s">
        <v>2442</v>
      </c>
      <c r="M2166" s="2" t="s">
        <v>14757</v>
      </c>
      <c r="N2166" s="1" t="str">
        <f t="shared" si="33"/>
        <v>PALGHAR (ST)42024</v>
      </c>
    </row>
    <row r="2167" spans="1:14" x14ac:dyDescent="0.3">
      <c r="A2167" s="2">
        <v>130</v>
      </c>
      <c r="B2167" s="2" t="s">
        <v>7743</v>
      </c>
      <c r="C2167" s="2" t="s">
        <v>12927</v>
      </c>
      <c r="D2167" s="2" t="s">
        <v>1018</v>
      </c>
      <c r="E2167" s="2">
        <v>5</v>
      </c>
      <c r="F2167" s="2" t="s">
        <v>19</v>
      </c>
      <c r="G2167" s="2">
        <v>4070</v>
      </c>
      <c r="H2167" s="3">
        <v>1.9043608459666853E-2</v>
      </c>
      <c r="I2167" s="2">
        <v>213720</v>
      </c>
      <c r="J2167" s="2">
        <v>298608</v>
      </c>
      <c r="K2167" s="2" t="s">
        <v>2442</v>
      </c>
      <c r="L2167" s="2" t="s">
        <v>2442</v>
      </c>
      <c r="M2167" s="2" t="s">
        <v>14757</v>
      </c>
      <c r="N2167" s="1" t="str">
        <f t="shared" si="33"/>
        <v>PALGHAR (ST)52024</v>
      </c>
    </row>
    <row r="2168" spans="1:14" x14ac:dyDescent="0.3">
      <c r="A2168" s="2">
        <v>130</v>
      </c>
      <c r="B2168" s="2" t="s">
        <v>7743</v>
      </c>
      <c r="C2168" s="2" t="s">
        <v>2448</v>
      </c>
      <c r="D2168" s="2" t="s">
        <v>1020</v>
      </c>
      <c r="E2168" s="2">
        <v>6</v>
      </c>
      <c r="F2168" s="2" t="s">
        <v>19</v>
      </c>
      <c r="G2168" s="2">
        <v>3474</v>
      </c>
      <c r="H2168" s="3">
        <v>1.6254912970241439E-2</v>
      </c>
      <c r="I2168" s="2">
        <v>213720</v>
      </c>
      <c r="J2168" s="2">
        <v>298608</v>
      </c>
      <c r="K2168" s="2" t="s">
        <v>2442</v>
      </c>
      <c r="L2168" s="2" t="s">
        <v>2442</v>
      </c>
      <c r="M2168" s="2" t="s">
        <v>14757</v>
      </c>
      <c r="N2168" s="1" t="str">
        <f t="shared" si="33"/>
        <v>PALGHAR (ST)62024</v>
      </c>
    </row>
    <row r="2169" spans="1:14" x14ac:dyDescent="0.3">
      <c r="A2169" s="2">
        <v>130</v>
      </c>
      <c r="B2169" s="2" t="s">
        <v>7743</v>
      </c>
      <c r="C2169" s="2" t="s">
        <v>12928</v>
      </c>
      <c r="D2169" s="2" t="s">
        <v>1018</v>
      </c>
      <c r="E2169" s="2">
        <v>7</v>
      </c>
      <c r="F2169" s="2" t="s">
        <v>19</v>
      </c>
      <c r="G2169" s="2">
        <v>2182</v>
      </c>
      <c r="H2169" s="3">
        <v>1.0209620063634663E-2</v>
      </c>
      <c r="I2169" s="2">
        <v>213720</v>
      </c>
      <c r="J2169" s="2">
        <v>298608</v>
      </c>
      <c r="K2169" s="2" t="s">
        <v>2442</v>
      </c>
      <c r="L2169" s="2" t="s">
        <v>2442</v>
      </c>
      <c r="M2169" s="2" t="s">
        <v>14757</v>
      </c>
      <c r="N2169" s="1" t="str">
        <f t="shared" si="33"/>
        <v>PALGHAR (ST)72024</v>
      </c>
    </row>
    <row r="2170" spans="1:14" x14ac:dyDescent="0.3">
      <c r="A2170" s="2">
        <v>130</v>
      </c>
      <c r="B2170" s="2" t="s">
        <v>7743</v>
      </c>
      <c r="C2170" s="2" t="s">
        <v>12929</v>
      </c>
      <c r="D2170" s="2" t="s">
        <v>1018</v>
      </c>
      <c r="E2170" s="2">
        <v>8</v>
      </c>
      <c r="F2170" s="2" t="s">
        <v>7628</v>
      </c>
      <c r="G2170" s="2">
        <v>1661</v>
      </c>
      <c r="H2170" s="3">
        <v>7.7718510200262027E-3</v>
      </c>
      <c r="I2170" s="2">
        <v>213720</v>
      </c>
      <c r="J2170" s="2">
        <v>298608</v>
      </c>
      <c r="K2170" s="2" t="s">
        <v>2442</v>
      </c>
      <c r="L2170" s="2" t="s">
        <v>2442</v>
      </c>
      <c r="M2170" s="2" t="s">
        <v>14757</v>
      </c>
      <c r="N2170" s="1" t="str">
        <f t="shared" si="33"/>
        <v>PALGHAR (ST)82024</v>
      </c>
    </row>
    <row r="2171" spans="1:14" x14ac:dyDescent="0.3">
      <c r="A2171" s="2">
        <v>130</v>
      </c>
      <c r="B2171" s="2" t="s">
        <v>7743</v>
      </c>
      <c r="C2171" s="2" t="s">
        <v>9454</v>
      </c>
      <c r="D2171" s="2" t="s">
        <v>1018</v>
      </c>
      <c r="E2171" s="2">
        <v>9</v>
      </c>
      <c r="F2171" s="2" t="s">
        <v>11</v>
      </c>
      <c r="G2171" s="2">
        <v>1649</v>
      </c>
      <c r="H2171" s="3">
        <v>7.7157027886954896E-3</v>
      </c>
      <c r="I2171" s="2">
        <v>213720</v>
      </c>
      <c r="J2171" s="2">
        <v>298608</v>
      </c>
      <c r="K2171" s="2" t="s">
        <v>2442</v>
      </c>
      <c r="L2171" s="2" t="s">
        <v>2442</v>
      </c>
      <c r="M2171" s="2" t="s">
        <v>14757</v>
      </c>
      <c r="N2171" s="1" t="str">
        <f t="shared" si="33"/>
        <v>PALGHAR (ST)92024</v>
      </c>
    </row>
    <row r="2172" spans="1:14" x14ac:dyDescent="0.3">
      <c r="A2172" s="2">
        <v>130</v>
      </c>
      <c r="B2172" s="2" t="s">
        <v>7743</v>
      </c>
      <c r="C2172" s="2" t="s">
        <v>12930</v>
      </c>
      <c r="D2172" s="2" t="s">
        <v>1018</v>
      </c>
      <c r="E2172" s="2">
        <v>10</v>
      </c>
      <c r="F2172" s="2" t="s">
        <v>7565</v>
      </c>
      <c r="G2172" s="2">
        <v>1144</v>
      </c>
      <c r="H2172" s="3">
        <v>5.3527980535279804E-3</v>
      </c>
      <c r="I2172" s="2">
        <v>213720</v>
      </c>
      <c r="J2172" s="2">
        <v>298608</v>
      </c>
      <c r="K2172" s="2" t="s">
        <v>2442</v>
      </c>
      <c r="L2172" s="2" t="s">
        <v>2442</v>
      </c>
      <c r="M2172" s="2" t="s">
        <v>14757</v>
      </c>
      <c r="N2172" s="1" t="str">
        <f t="shared" si="33"/>
        <v>PALGHAR (ST)102024</v>
      </c>
    </row>
    <row r="2173" spans="1:14" x14ac:dyDescent="0.3">
      <c r="A2173" s="2">
        <v>131</v>
      </c>
      <c r="B2173" s="2" t="s">
        <v>7744</v>
      </c>
      <c r="C2173" s="2" t="s">
        <v>12931</v>
      </c>
      <c r="D2173" s="2" t="s">
        <v>1018</v>
      </c>
      <c r="E2173" s="2">
        <v>1</v>
      </c>
      <c r="F2173" s="2" t="s">
        <v>103</v>
      </c>
      <c r="G2173" s="2">
        <v>125944</v>
      </c>
      <c r="H2173" s="3">
        <v>0.4536315666252454</v>
      </c>
      <c r="I2173" s="2">
        <v>277635</v>
      </c>
      <c r="J2173" s="2">
        <v>411373</v>
      </c>
      <c r="K2173" s="2" t="s">
        <v>2442</v>
      </c>
      <c r="L2173" s="2" t="s">
        <v>2442</v>
      </c>
      <c r="M2173" s="2" t="s">
        <v>14757</v>
      </c>
      <c r="N2173" s="1" t="str">
        <f t="shared" si="33"/>
        <v>BOISAR (ST)12024</v>
      </c>
    </row>
    <row r="2174" spans="1:14" x14ac:dyDescent="0.3">
      <c r="A2174" s="2">
        <v>131</v>
      </c>
      <c r="B2174" s="2" t="s">
        <v>7744</v>
      </c>
      <c r="C2174" s="2" t="s">
        <v>2445</v>
      </c>
      <c r="D2174" s="2" t="s">
        <v>1018</v>
      </c>
      <c r="E2174" s="2">
        <v>2</v>
      </c>
      <c r="F2174" s="2" t="s">
        <v>486</v>
      </c>
      <c r="G2174" s="2">
        <v>81478</v>
      </c>
      <c r="H2174" s="3">
        <v>0.29347164442523455</v>
      </c>
      <c r="I2174" s="2">
        <v>277635</v>
      </c>
      <c r="J2174" s="2">
        <v>411373</v>
      </c>
      <c r="K2174" s="2" t="s">
        <v>2442</v>
      </c>
      <c r="L2174" s="2" t="s">
        <v>2442</v>
      </c>
      <c r="M2174" s="2" t="s">
        <v>14757</v>
      </c>
      <c r="N2174" s="1" t="str">
        <f t="shared" si="33"/>
        <v>BOISAR (ST)22024</v>
      </c>
    </row>
    <row r="2175" spans="1:14" x14ac:dyDescent="0.3">
      <c r="A2175" s="2">
        <v>131</v>
      </c>
      <c r="B2175" s="2" t="s">
        <v>7744</v>
      </c>
      <c r="C2175" s="2" t="s">
        <v>12932</v>
      </c>
      <c r="D2175" s="2" t="s">
        <v>1018</v>
      </c>
      <c r="E2175" s="2">
        <v>3</v>
      </c>
      <c r="F2175" s="2" t="s">
        <v>1977</v>
      </c>
      <c r="G2175" s="2">
        <v>50426</v>
      </c>
      <c r="H2175" s="3">
        <v>0.18162695625551534</v>
      </c>
      <c r="I2175" s="2">
        <v>277635</v>
      </c>
      <c r="J2175" s="2">
        <v>411373</v>
      </c>
      <c r="K2175" s="2" t="s">
        <v>2442</v>
      </c>
      <c r="L2175" s="2" t="s">
        <v>2442</v>
      </c>
      <c r="M2175" s="2" t="s">
        <v>14757</v>
      </c>
      <c r="N2175" s="1" t="str">
        <f t="shared" si="33"/>
        <v>BOISAR (ST)32024</v>
      </c>
    </row>
    <row r="2176" spans="1:14" x14ac:dyDescent="0.3">
      <c r="A2176" s="2">
        <v>131</v>
      </c>
      <c r="B2176" s="2" t="s">
        <v>7744</v>
      </c>
      <c r="C2176" s="2" t="s">
        <v>12933</v>
      </c>
      <c r="D2176" s="2" t="s">
        <v>1018</v>
      </c>
      <c r="E2176" s="2">
        <v>4</v>
      </c>
      <c r="F2176" s="2" t="s">
        <v>302</v>
      </c>
      <c r="G2176" s="2">
        <v>7035</v>
      </c>
      <c r="H2176" s="3">
        <v>2.5339024258468852E-2</v>
      </c>
      <c r="I2176" s="2">
        <v>277635</v>
      </c>
      <c r="J2176" s="2">
        <v>411373</v>
      </c>
      <c r="K2176" s="2" t="s">
        <v>2442</v>
      </c>
      <c r="L2176" s="2" t="s">
        <v>2442</v>
      </c>
      <c r="M2176" s="2" t="s">
        <v>14757</v>
      </c>
      <c r="N2176" s="1" t="str">
        <f t="shared" si="33"/>
        <v>BOISAR (ST)42024</v>
      </c>
    </row>
    <row r="2177" spans="1:14" x14ac:dyDescent="0.3">
      <c r="A2177" s="2">
        <v>131</v>
      </c>
      <c r="B2177" s="2" t="s">
        <v>7744</v>
      </c>
      <c r="C2177" s="2" t="s">
        <v>12934</v>
      </c>
      <c r="D2177" s="2" t="s">
        <v>1018</v>
      </c>
      <c r="E2177" s="2">
        <v>5</v>
      </c>
      <c r="F2177" s="2" t="s">
        <v>19</v>
      </c>
      <c r="G2177" s="2">
        <v>6128</v>
      </c>
      <c r="H2177" s="3">
        <v>2.2072145082572443E-2</v>
      </c>
      <c r="I2177" s="2">
        <v>277635</v>
      </c>
      <c r="J2177" s="2">
        <v>411373</v>
      </c>
      <c r="K2177" s="2" t="s">
        <v>2442</v>
      </c>
      <c r="L2177" s="2" t="s">
        <v>2442</v>
      </c>
      <c r="M2177" s="2" t="s">
        <v>14757</v>
      </c>
      <c r="N2177" s="1" t="str">
        <f t="shared" si="33"/>
        <v>BOISAR (ST)52024</v>
      </c>
    </row>
    <row r="2178" spans="1:14" x14ac:dyDescent="0.3">
      <c r="A2178" s="2">
        <v>131</v>
      </c>
      <c r="B2178" s="2" t="s">
        <v>7744</v>
      </c>
      <c r="C2178" s="2" t="s">
        <v>22</v>
      </c>
      <c r="D2178" s="2" t="s">
        <v>7923</v>
      </c>
      <c r="E2178" s="2">
        <v>6</v>
      </c>
      <c r="F2178" s="2" t="s">
        <v>22</v>
      </c>
      <c r="G2178" s="2">
        <v>3605</v>
      </c>
      <c r="H2178" s="3">
        <v>1.2984674122498964E-2</v>
      </c>
      <c r="I2178" s="2">
        <v>277635</v>
      </c>
      <c r="J2178" s="2">
        <v>411373</v>
      </c>
      <c r="K2178" s="2" t="s">
        <v>2442</v>
      </c>
      <c r="L2178" s="2" t="s">
        <v>2442</v>
      </c>
      <c r="M2178" s="2" t="s">
        <v>14757</v>
      </c>
      <c r="N2178" s="1" t="str">
        <f t="shared" si="33"/>
        <v>BOISAR (ST)62024</v>
      </c>
    </row>
    <row r="2179" spans="1:14" x14ac:dyDescent="0.3">
      <c r="A2179" s="2">
        <v>131</v>
      </c>
      <c r="B2179" s="2" t="s">
        <v>7744</v>
      </c>
      <c r="C2179" s="2" t="s">
        <v>12921</v>
      </c>
      <c r="D2179" s="2" t="s">
        <v>1018</v>
      </c>
      <c r="E2179" s="2">
        <v>7</v>
      </c>
      <c r="F2179" s="2" t="s">
        <v>11</v>
      </c>
      <c r="G2179" s="2">
        <v>3019</v>
      </c>
      <c r="H2179" s="3">
        <v>1.0873989230464459E-2</v>
      </c>
      <c r="I2179" s="2">
        <v>277635</v>
      </c>
      <c r="J2179" s="2">
        <v>411373</v>
      </c>
      <c r="K2179" s="2" t="s">
        <v>2442</v>
      </c>
      <c r="L2179" s="2" t="s">
        <v>2442</v>
      </c>
      <c r="M2179" s="2" t="s">
        <v>14757</v>
      </c>
      <c r="N2179" s="1" t="str">
        <f t="shared" ref="N2179:N2242" si="34">B2179&amp;E2179&amp;2024</f>
        <v>BOISAR (ST)72024</v>
      </c>
    </row>
    <row r="2180" spans="1:14" x14ac:dyDescent="0.3">
      <c r="A2180" s="2">
        <v>132</v>
      </c>
      <c r="B2180" s="2" t="s">
        <v>7745</v>
      </c>
      <c r="C2180" s="2" t="s">
        <v>5476</v>
      </c>
      <c r="D2180" s="2" t="s">
        <v>1018</v>
      </c>
      <c r="E2180" s="2">
        <v>1</v>
      </c>
      <c r="F2180" s="2" t="s">
        <v>9</v>
      </c>
      <c r="G2180" s="2">
        <v>164738</v>
      </c>
      <c r="H2180" s="3">
        <v>0.47188532995709037</v>
      </c>
      <c r="I2180" s="2">
        <v>349106</v>
      </c>
      <c r="J2180" s="2">
        <v>608609</v>
      </c>
      <c r="K2180" s="2" t="s">
        <v>2442</v>
      </c>
      <c r="L2180" s="2" t="s">
        <v>2442</v>
      </c>
      <c r="M2180" s="2" t="s">
        <v>14757</v>
      </c>
      <c r="N2180" s="1" t="str">
        <f t="shared" si="34"/>
        <v>NALASOPARA12024</v>
      </c>
    </row>
    <row r="2181" spans="1:14" x14ac:dyDescent="0.3">
      <c r="A2181" s="2">
        <v>132</v>
      </c>
      <c r="B2181" s="2" t="s">
        <v>7745</v>
      </c>
      <c r="C2181" s="2" t="s">
        <v>5475</v>
      </c>
      <c r="D2181" s="2" t="s">
        <v>1018</v>
      </c>
      <c r="E2181" s="2">
        <v>2</v>
      </c>
      <c r="F2181" s="2" t="s">
        <v>486</v>
      </c>
      <c r="G2181" s="2">
        <v>127786</v>
      </c>
      <c r="H2181" s="3">
        <v>0.36603782232330584</v>
      </c>
      <c r="I2181" s="2">
        <v>349106</v>
      </c>
      <c r="J2181" s="2">
        <v>608609</v>
      </c>
      <c r="K2181" s="2" t="s">
        <v>2442</v>
      </c>
      <c r="L2181" s="2" t="s">
        <v>2442</v>
      </c>
      <c r="M2181" s="2" t="s">
        <v>14757</v>
      </c>
      <c r="N2181" s="1" t="str">
        <f t="shared" si="34"/>
        <v>NALASOPARA22024</v>
      </c>
    </row>
    <row r="2182" spans="1:14" x14ac:dyDescent="0.3">
      <c r="A2182" s="2">
        <v>132</v>
      </c>
      <c r="B2182" s="2" t="s">
        <v>7745</v>
      </c>
      <c r="C2182" s="2" t="s">
        <v>12935</v>
      </c>
      <c r="D2182" s="2" t="s">
        <v>1018</v>
      </c>
      <c r="E2182" s="2">
        <v>3</v>
      </c>
      <c r="F2182" s="2" t="s">
        <v>302</v>
      </c>
      <c r="G2182" s="2">
        <v>16905</v>
      </c>
      <c r="H2182" s="3">
        <v>4.8423687934323674E-2</v>
      </c>
      <c r="I2182" s="2">
        <v>349106</v>
      </c>
      <c r="J2182" s="2">
        <v>608609</v>
      </c>
      <c r="K2182" s="2" t="s">
        <v>2442</v>
      </c>
      <c r="L2182" s="2" t="s">
        <v>2442</v>
      </c>
      <c r="M2182" s="2" t="s">
        <v>14757</v>
      </c>
      <c r="N2182" s="1" t="str">
        <f t="shared" si="34"/>
        <v>NALASOPARA32024</v>
      </c>
    </row>
    <row r="2183" spans="1:14" x14ac:dyDescent="0.3">
      <c r="A2183" s="2">
        <v>132</v>
      </c>
      <c r="B2183" s="2" t="s">
        <v>7745</v>
      </c>
      <c r="C2183" s="2" t="s">
        <v>12936</v>
      </c>
      <c r="D2183" s="2" t="s">
        <v>1018</v>
      </c>
      <c r="E2183" s="2">
        <v>4</v>
      </c>
      <c r="F2183" s="2" t="s">
        <v>7</v>
      </c>
      <c r="G2183" s="2">
        <v>16274</v>
      </c>
      <c r="H2183" s="3">
        <v>4.6616213986582875E-2</v>
      </c>
      <c r="I2183" s="2">
        <v>349106</v>
      </c>
      <c r="J2183" s="2">
        <v>608609</v>
      </c>
      <c r="K2183" s="2" t="s">
        <v>2442</v>
      </c>
      <c r="L2183" s="2" t="s">
        <v>2442</v>
      </c>
      <c r="M2183" s="2" t="s">
        <v>14757</v>
      </c>
      <c r="N2183" s="1" t="str">
        <f t="shared" si="34"/>
        <v>NALASOPARA42024</v>
      </c>
    </row>
    <row r="2184" spans="1:14" x14ac:dyDescent="0.3">
      <c r="A2184" s="2">
        <v>132</v>
      </c>
      <c r="B2184" s="2" t="s">
        <v>7745</v>
      </c>
      <c r="C2184" s="2" t="s">
        <v>12937</v>
      </c>
      <c r="D2184" s="2" t="s">
        <v>1018</v>
      </c>
      <c r="E2184" s="2">
        <v>5</v>
      </c>
      <c r="F2184" s="2" t="s">
        <v>1257</v>
      </c>
      <c r="G2184" s="2">
        <v>14525</v>
      </c>
      <c r="H2184" s="3">
        <v>4.1606274312100053E-2</v>
      </c>
      <c r="I2184" s="2">
        <v>349106</v>
      </c>
      <c r="J2184" s="2">
        <v>608609</v>
      </c>
      <c r="K2184" s="2" t="s">
        <v>2442</v>
      </c>
      <c r="L2184" s="2" t="s">
        <v>2442</v>
      </c>
      <c r="M2184" s="2" t="s">
        <v>14757</v>
      </c>
      <c r="N2184" s="1" t="str">
        <f t="shared" si="34"/>
        <v>NALASOPARA52024</v>
      </c>
    </row>
    <row r="2185" spans="1:14" x14ac:dyDescent="0.3">
      <c r="A2185" s="2">
        <v>132</v>
      </c>
      <c r="B2185" s="2" t="s">
        <v>7745</v>
      </c>
      <c r="C2185" s="2" t="s">
        <v>22</v>
      </c>
      <c r="D2185" s="2" t="s">
        <v>7923</v>
      </c>
      <c r="E2185" s="2">
        <v>6</v>
      </c>
      <c r="F2185" s="2" t="s">
        <v>22</v>
      </c>
      <c r="G2185" s="2">
        <v>3116</v>
      </c>
      <c r="H2185" s="3">
        <v>8.9256558180037006E-3</v>
      </c>
      <c r="I2185" s="2">
        <v>349106</v>
      </c>
      <c r="J2185" s="2">
        <v>608609</v>
      </c>
      <c r="K2185" s="2" t="s">
        <v>2442</v>
      </c>
      <c r="L2185" s="2" t="s">
        <v>2442</v>
      </c>
      <c r="M2185" s="2" t="s">
        <v>14757</v>
      </c>
      <c r="N2185" s="1" t="str">
        <f t="shared" si="34"/>
        <v>NALASOPARA62024</v>
      </c>
    </row>
    <row r="2186" spans="1:14" x14ac:dyDescent="0.3">
      <c r="A2186" s="2">
        <v>132</v>
      </c>
      <c r="B2186" s="2" t="s">
        <v>7745</v>
      </c>
      <c r="C2186" s="2" t="s">
        <v>12938</v>
      </c>
      <c r="D2186" s="2" t="s">
        <v>1018</v>
      </c>
      <c r="E2186" s="2">
        <v>7</v>
      </c>
      <c r="F2186" s="2" t="s">
        <v>1023</v>
      </c>
      <c r="G2186" s="2">
        <v>2225</v>
      </c>
      <c r="H2186" s="3">
        <v>6.3734223989275465E-3</v>
      </c>
      <c r="I2186" s="2">
        <v>349106</v>
      </c>
      <c r="J2186" s="2">
        <v>608609</v>
      </c>
      <c r="K2186" s="2" t="s">
        <v>2442</v>
      </c>
      <c r="L2186" s="2" t="s">
        <v>2442</v>
      </c>
      <c r="M2186" s="2" t="s">
        <v>14757</v>
      </c>
      <c r="N2186" s="1" t="str">
        <f t="shared" si="34"/>
        <v>NALASOPARA72024</v>
      </c>
    </row>
    <row r="2187" spans="1:14" x14ac:dyDescent="0.3">
      <c r="A2187" s="2">
        <v>132</v>
      </c>
      <c r="B2187" s="2" t="s">
        <v>7745</v>
      </c>
      <c r="C2187" s="2" t="s">
        <v>12939</v>
      </c>
      <c r="D2187" s="2" t="s">
        <v>1018</v>
      </c>
      <c r="E2187" s="2">
        <v>8</v>
      </c>
      <c r="F2187" s="2" t="s">
        <v>11</v>
      </c>
      <c r="G2187" s="2">
        <v>1234</v>
      </c>
      <c r="H2187" s="3">
        <v>3.5347430293377943E-3</v>
      </c>
      <c r="I2187" s="2">
        <v>349106</v>
      </c>
      <c r="J2187" s="2">
        <v>608609</v>
      </c>
      <c r="K2187" s="2" t="s">
        <v>2442</v>
      </c>
      <c r="L2187" s="2" t="s">
        <v>2442</v>
      </c>
      <c r="M2187" s="2" t="s">
        <v>14757</v>
      </c>
      <c r="N2187" s="1" t="str">
        <f t="shared" si="34"/>
        <v>NALASOPARA82024</v>
      </c>
    </row>
    <row r="2188" spans="1:14" x14ac:dyDescent="0.3">
      <c r="A2188" s="2">
        <v>132</v>
      </c>
      <c r="B2188" s="2" t="s">
        <v>7745</v>
      </c>
      <c r="C2188" s="2" t="s">
        <v>12940</v>
      </c>
      <c r="D2188" s="2" t="s">
        <v>1018</v>
      </c>
      <c r="E2188" s="2">
        <v>9</v>
      </c>
      <c r="F2188" s="2" t="s">
        <v>19</v>
      </c>
      <c r="G2188" s="2">
        <v>637</v>
      </c>
      <c r="H2188" s="3">
        <v>1.8246607047716166E-3</v>
      </c>
      <c r="I2188" s="2">
        <v>349106</v>
      </c>
      <c r="J2188" s="2">
        <v>608609</v>
      </c>
      <c r="K2188" s="2" t="s">
        <v>2442</v>
      </c>
      <c r="L2188" s="2" t="s">
        <v>2442</v>
      </c>
      <c r="M2188" s="2" t="s">
        <v>14757</v>
      </c>
      <c r="N2188" s="1" t="str">
        <f t="shared" si="34"/>
        <v>NALASOPARA92024</v>
      </c>
    </row>
    <row r="2189" spans="1:14" x14ac:dyDescent="0.3">
      <c r="A2189" s="2">
        <v>132</v>
      </c>
      <c r="B2189" s="2" t="s">
        <v>7745</v>
      </c>
      <c r="C2189" s="2" t="s">
        <v>12941</v>
      </c>
      <c r="D2189" s="2" t="s">
        <v>1018</v>
      </c>
      <c r="E2189" s="2">
        <v>10</v>
      </c>
      <c r="F2189" s="2" t="s">
        <v>753</v>
      </c>
      <c r="G2189" s="2">
        <v>580</v>
      </c>
      <c r="H2189" s="3">
        <v>1.6613865129788659E-3</v>
      </c>
      <c r="I2189" s="2">
        <v>349106</v>
      </c>
      <c r="J2189" s="2">
        <v>608609</v>
      </c>
      <c r="K2189" s="2" t="s">
        <v>2442</v>
      </c>
      <c r="L2189" s="2" t="s">
        <v>2442</v>
      </c>
      <c r="M2189" s="2" t="s">
        <v>14757</v>
      </c>
      <c r="N2189" s="1" t="str">
        <f t="shared" si="34"/>
        <v>NALASOPARA102024</v>
      </c>
    </row>
    <row r="2190" spans="1:14" x14ac:dyDescent="0.3">
      <c r="A2190" s="2">
        <v>132</v>
      </c>
      <c r="B2190" s="2" t="s">
        <v>7745</v>
      </c>
      <c r="C2190" s="2" t="s">
        <v>12942</v>
      </c>
      <c r="D2190" s="2" t="s">
        <v>1018</v>
      </c>
      <c r="E2190" s="2">
        <v>11</v>
      </c>
      <c r="F2190" s="2" t="s">
        <v>19</v>
      </c>
      <c r="G2190" s="2">
        <v>459</v>
      </c>
      <c r="H2190" s="3">
        <v>1.314786912857413E-3</v>
      </c>
      <c r="I2190" s="2">
        <v>349106</v>
      </c>
      <c r="J2190" s="2">
        <v>608609</v>
      </c>
      <c r="K2190" s="2" t="s">
        <v>2442</v>
      </c>
      <c r="L2190" s="2" t="s">
        <v>2442</v>
      </c>
      <c r="M2190" s="2" t="s">
        <v>14757</v>
      </c>
      <c r="N2190" s="1" t="str">
        <f t="shared" si="34"/>
        <v>NALASOPARA112024</v>
      </c>
    </row>
    <row r="2191" spans="1:14" x14ac:dyDescent="0.3">
      <c r="A2191" s="2">
        <v>132</v>
      </c>
      <c r="B2191" s="2" t="s">
        <v>7745</v>
      </c>
      <c r="C2191" s="2" t="s">
        <v>12943</v>
      </c>
      <c r="D2191" s="2" t="s">
        <v>1018</v>
      </c>
      <c r="E2191" s="2">
        <v>12</v>
      </c>
      <c r="F2191" s="2" t="s">
        <v>19</v>
      </c>
      <c r="G2191" s="2">
        <v>338</v>
      </c>
      <c r="H2191" s="3">
        <v>9.6818731273595987E-4</v>
      </c>
      <c r="I2191" s="2">
        <v>349106</v>
      </c>
      <c r="J2191" s="2">
        <v>608609</v>
      </c>
      <c r="K2191" s="2" t="s">
        <v>2442</v>
      </c>
      <c r="L2191" s="2" t="s">
        <v>2442</v>
      </c>
      <c r="M2191" s="2" t="s">
        <v>14757</v>
      </c>
      <c r="N2191" s="1" t="str">
        <f t="shared" si="34"/>
        <v>NALASOPARA122024</v>
      </c>
    </row>
    <row r="2192" spans="1:14" x14ac:dyDescent="0.3">
      <c r="A2192" s="2">
        <v>132</v>
      </c>
      <c r="B2192" s="2" t="s">
        <v>7745</v>
      </c>
      <c r="C2192" s="2" t="s">
        <v>12944</v>
      </c>
      <c r="D2192" s="2" t="s">
        <v>1018</v>
      </c>
      <c r="E2192" s="2">
        <v>13</v>
      </c>
      <c r="F2192" s="2" t="s">
        <v>19</v>
      </c>
      <c r="G2192" s="2">
        <v>289</v>
      </c>
      <c r="H2192" s="3">
        <v>8.2782879698429699E-4</v>
      </c>
      <c r="I2192" s="2">
        <v>349106</v>
      </c>
      <c r="J2192" s="2">
        <v>608609</v>
      </c>
      <c r="K2192" s="2" t="s">
        <v>2442</v>
      </c>
      <c r="L2192" s="2" t="s">
        <v>2442</v>
      </c>
      <c r="M2192" s="2" t="s">
        <v>14757</v>
      </c>
      <c r="N2192" s="1" t="str">
        <f t="shared" si="34"/>
        <v>NALASOPARA132024</v>
      </c>
    </row>
    <row r="2193" spans="1:14" x14ac:dyDescent="0.3">
      <c r="A2193" s="2">
        <v>133</v>
      </c>
      <c r="B2193" s="2" t="s">
        <v>7746</v>
      </c>
      <c r="C2193" s="2" t="s">
        <v>12945</v>
      </c>
      <c r="D2193" s="2" t="s">
        <v>1020</v>
      </c>
      <c r="E2193" s="2">
        <v>1</v>
      </c>
      <c r="F2193" s="2" t="s">
        <v>9</v>
      </c>
      <c r="G2193" s="2">
        <v>77279</v>
      </c>
      <c r="H2193" s="3">
        <v>0.35439816194848134</v>
      </c>
      <c r="I2193" s="2">
        <v>218057</v>
      </c>
      <c r="J2193" s="2">
        <v>354683</v>
      </c>
      <c r="K2193" s="2" t="s">
        <v>2442</v>
      </c>
      <c r="L2193" s="2" t="s">
        <v>2442</v>
      </c>
      <c r="M2193" s="2" t="s">
        <v>14757</v>
      </c>
      <c r="N2193" s="1" t="str">
        <f t="shared" si="34"/>
        <v>VASAI12024</v>
      </c>
    </row>
    <row r="2194" spans="1:14" x14ac:dyDescent="0.3">
      <c r="A2194" s="2">
        <v>133</v>
      </c>
      <c r="B2194" s="2" t="s">
        <v>7746</v>
      </c>
      <c r="C2194" s="2" t="s">
        <v>5483</v>
      </c>
      <c r="D2194" s="2" t="s">
        <v>1018</v>
      </c>
      <c r="E2194" s="2">
        <v>2</v>
      </c>
      <c r="F2194" s="2" t="s">
        <v>486</v>
      </c>
      <c r="G2194" s="2">
        <v>74004</v>
      </c>
      <c r="H2194" s="3">
        <v>0.33937915315720202</v>
      </c>
      <c r="I2194" s="2">
        <v>218057</v>
      </c>
      <c r="J2194" s="2">
        <v>354683</v>
      </c>
      <c r="K2194" s="2" t="s">
        <v>2442</v>
      </c>
      <c r="L2194" s="2" t="s">
        <v>2442</v>
      </c>
      <c r="M2194" s="2" t="s">
        <v>14757</v>
      </c>
      <c r="N2194" s="1" t="str">
        <f t="shared" si="34"/>
        <v>VASAI22024</v>
      </c>
    </row>
    <row r="2195" spans="1:14" x14ac:dyDescent="0.3">
      <c r="A2195" s="2">
        <v>133</v>
      </c>
      <c r="B2195" s="2" t="s">
        <v>7746</v>
      </c>
      <c r="C2195" s="2" t="s">
        <v>9475</v>
      </c>
      <c r="D2195" s="2" t="s">
        <v>1018</v>
      </c>
      <c r="E2195" s="2">
        <v>3</v>
      </c>
      <c r="F2195" s="2" t="s">
        <v>7</v>
      </c>
      <c r="G2195" s="2">
        <v>61874</v>
      </c>
      <c r="H2195" s="3">
        <v>0.28375149616843304</v>
      </c>
      <c r="I2195" s="2">
        <v>218057</v>
      </c>
      <c r="J2195" s="2">
        <v>354683</v>
      </c>
      <c r="K2195" s="2" t="s">
        <v>2442</v>
      </c>
      <c r="L2195" s="2" t="s">
        <v>2442</v>
      </c>
      <c r="M2195" s="2" t="s">
        <v>14757</v>
      </c>
      <c r="N2195" s="1" t="str">
        <f t="shared" si="34"/>
        <v>VASAI32024</v>
      </c>
    </row>
    <row r="2196" spans="1:14" x14ac:dyDescent="0.3">
      <c r="A2196" s="2">
        <v>133</v>
      </c>
      <c r="B2196" s="2" t="s">
        <v>7746</v>
      </c>
      <c r="C2196" s="2" t="s">
        <v>22</v>
      </c>
      <c r="D2196" s="2" t="s">
        <v>7923</v>
      </c>
      <c r="E2196" s="2">
        <v>4</v>
      </c>
      <c r="F2196" s="2" t="s">
        <v>22</v>
      </c>
      <c r="G2196" s="2">
        <v>2333</v>
      </c>
      <c r="H2196" s="3">
        <v>1.0699037407650294E-2</v>
      </c>
      <c r="I2196" s="2">
        <v>218057</v>
      </c>
      <c r="J2196" s="2">
        <v>354683</v>
      </c>
      <c r="K2196" s="2" t="s">
        <v>2442</v>
      </c>
      <c r="L2196" s="2" t="s">
        <v>2442</v>
      </c>
      <c r="M2196" s="2" t="s">
        <v>14757</v>
      </c>
      <c r="N2196" s="1" t="str">
        <f t="shared" si="34"/>
        <v>VASAI42024</v>
      </c>
    </row>
    <row r="2197" spans="1:14" x14ac:dyDescent="0.3">
      <c r="A2197" s="2">
        <v>133</v>
      </c>
      <c r="B2197" s="2" t="s">
        <v>7746</v>
      </c>
      <c r="C2197" s="2" t="s">
        <v>12946</v>
      </c>
      <c r="D2197" s="2" t="s">
        <v>1018</v>
      </c>
      <c r="E2197" s="2">
        <v>5</v>
      </c>
      <c r="F2197" s="2" t="s">
        <v>19</v>
      </c>
      <c r="G2197" s="2">
        <v>756</v>
      </c>
      <c r="H2197" s="3">
        <v>3.4669834034220409E-3</v>
      </c>
      <c r="I2197" s="2">
        <v>218057</v>
      </c>
      <c r="J2197" s="2">
        <v>354683</v>
      </c>
      <c r="K2197" s="2" t="s">
        <v>2442</v>
      </c>
      <c r="L2197" s="2" t="s">
        <v>2442</v>
      </c>
      <c r="M2197" s="2" t="s">
        <v>14757</v>
      </c>
      <c r="N2197" s="1" t="str">
        <f t="shared" si="34"/>
        <v>VASAI52024</v>
      </c>
    </row>
    <row r="2198" spans="1:14" x14ac:dyDescent="0.3">
      <c r="A2198" s="2">
        <v>133</v>
      </c>
      <c r="B2198" s="2" t="s">
        <v>7746</v>
      </c>
      <c r="C2198" s="2" t="s">
        <v>12947</v>
      </c>
      <c r="D2198" s="2" t="s">
        <v>1018</v>
      </c>
      <c r="E2198" s="2">
        <v>6</v>
      </c>
      <c r="F2198" s="2" t="s">
        <v>11</v>
      </c>
      <c r="G2198" s="2">
        <v>732</v>
      </c>
      <c r="H2198" s="3">
        <v>3.3569204382340396E-3</v>
      </c>
      <c r="I2198" s="2">
        <v>218057</v>
      </c>
      <c r="J2198" s="2">
        <v>354683</v>
      </c>
      <c r="K2198" s="2" t="s">
        <v>2442</v>
      </c>
      <c r="L2198" s="2" t="s">
        <v>2442</v>
      </c>
      <c r="M2198" s="2" t="s">
        <v>14757</v>
      </c>
      <c r="N2198" s="1" t="str">
        <f t="shared" si="34"/>
        <v>VASAI62024</v>
      </c>
    </row>
    <row r="2199" spans="1:14" x14ac:dyDescent="0.3">
      <c r="A2199" s="2">
        <v>133</v>
      </c>
      <c r="B2199" s="2" t="s">
        <v>7746</v>
      </c>
      <c r="C2199" s="2" t="s">
        <v>12948</v>
      </c>
      <c r="D2199" s="2" t="s">
        <v>1018</v>
      </c>
      <c r="E2199" s="2">
        <v>7</v>
      </c>
      <c r="F2199" s="2" t="s">
        <v>19</v>
      </c>
      <c r="G2199" s="2">
        <v>631</v>
      </c>
      <c r="H2199" s="3">
        <v>2.8937387930678678E-3</v>
      </c>
      <c r="I2199" s="2">
        <v>218057</v>
      </c>
      <c r="J2199" s="2">
        <v>354683</v>
      </c>
      <c r="K2199" s="2" t="s">
        <v>2442</v>
      </c>
      <c r="L2199" s="2" t="s">
        <v>2442</v>
      </c>
      <c r="M2199" s="2" t="s">
        <v>14757</v>
      </c>
      <c r="N2199" s="1" t="str">
        <f t="shared" si="34"/>
        <v>VASAI72024</v>
      </c>
    </row>
    <row r="2200" spans="1:14" x14ac:dyDescent="0.3">
      <c r="A2200" s="2">
        <v>133</v>
      </c>
      <c r="B2200" s="2" t="s">
        <v>7746</v>
      </c>
      <c r="C2200" s="2" t="s">
        <v>12949</v>
      </c>
      <c r="D2200" s="2" t="s">
        <v>1018</v>
      </c>
      <c r="E2200" s="2">
        <v>8</v>
      </c>
      <c r="F2200" s="2" t="s">
        <v>19</v>
      </c>
      <c r="G2200" s="2">
        <v>448</v>
      </c>
      <c r="H2200" s="3">
        <v>2.0545086835093576E-3</v>
      </c>
      <c r="I2200" s="2">
        <v>218057</v>
      </c>
      <c r="J2200" s="2">
        <v>354683</v>
      </c>
      <c r="K2200" s="2" t="s">
        <v>2442</v>
      </c>
      <c r="L2200" s="2" t="s">
        <v>2442</v>
      </c>
      <c r="M2200" s="2" t="s">
        <v>14757</v>
      </c>
      <c r="N2200" s="1" t="str">
        <f t="shared" si="34"/>
        <v>VASAI82024</v>
      </c>
    </row>
    <row r="2201" spans="1:14" x14ac:dyDescent="0.3">
      <c r="A2201" s="2">
        <v>134</v>
      </c>
      <c r="B2201" s="2" t="s">
        <v>7747</v>
      </c>
      <c r="C2201" s="2" t="s">
        <v>5491</v>
      </c>
      <c r="D2201" s="2" t="s">
        <v>1018</v>
      </c>
      <c r="E2201" s="2">
        <v>1</v>
      </c>
      <c r="F2201" s="2" t="s">
        <v>103</v>
      </c>
      <c r="G2201" s="2">
        <v>126840</v>
      </c>
      <c r="H2201" s="3">
        <v>0.52741879147747117</v>
      </c>
      <c r="I2201" s="2">
        <v>240492</v>
      </c>
      <c r="J2201" s="2">
        <v>337778</v>
      </c>
      <c r="K2201" s="2" t="s">
        <v>491</v>
      </c>
      <c r="L2201" s="2" t="s">
        <v>14772</v>
      </c>
      <c r="M2201" s="2" t="s">
        <v>14757</v>
      </c>
      <c r="N2201" s="1" t="str">
        <f t="shared" si="34"/>
        <v>BHIWANDI RURAL (ST)12024</v>
      </c>
    </row>
    <row r="2202" spans="1:14" x14ac:dyDescent="0.3">
      <c r="A2202" s="2">
        <v>134</v>
      </c>
      <c r="B2202" s="2" t="s">
        <v>7747</v>
      </c>
      <c r="C2202" s="2" t="s">
        <v>5494</v>
      </c>
      <c r="D2202" s="2" t="s">
        <v>1018</v>
      </c>
      <c r="E2202" s="2">
        <v>2</v>
      </c>
      <c r="F2202" s="2" t="s">
        <v>1977</v>
      </c>
      <c r="G2202" s="2">
        <v>68804</v>
      </c>
      <c r="H2202" s="3">
        <v>0.28609683482194836</v>
      </c>
      <c r="I2202" s="2">
        <v>240492</v>
      </c>
      <c r="J2202" s="2">
        <v>337778</v>
      </c>
      <c r="K2202" s="2" t="s">
        <v>491</v>
      </c>
      <c r="L2202" s="2" t="s">
        <v>14772</v>
      </c>
      <c r="M2202" s="2" t="s">
        <v>14757</v>
      </c>
      <c r="N2202" s="1" t="str">
        <f t="shared" si="34"/>
        <v>BHIWANDI RURAL (ST)22024</v>
      </c>
    </row>
    <row r="2203" spans="1:14" x14ac:dyDescent="0.3">
      <c r="A2203" s="2">
        <v>134</v>
      </c>
      <c r="B2203" s="2" t="s">
        <v>7747</v>
      </c>
      <c r="C2203" s="2" t="s">
        <v>12950</v>
      </c>
      <c r="D2203" s="2" t="s">
        <v>1020</v>
      </c>
      <c r="E2203" s="2">
        <v>3</v>
      </c>
      <c r="F2203" s="2" t="s">
        <v>19</v>
      </c>
      <c r="G2203" s="2">
        <v>24233</v>
      </c>
      <c r="H2203" s="3">
        <v>0.10076426658683033</v>
      </c>
      <c r="I2203" s="2">
        <v>240492</v>
      </c>
      <c r="J2203" s="2">
        <v>337778</v>
      </c>
      <c r="K2203" s="2" t="s">
        <v>491</v>
      </c>
      <c r="L2203" s="2" t="s">
        <v>14772</v>
      </c>
      <c r="M2203" s="2" t="s">
        <v>14757</v>
      </c>
      <c r="N2203" s="1" t="str">
        <f t="shared" si="34"/>
        <v>BHIWANDI RURAL (ST)32024</v>
      </c>
    </row>
    <row r="2204" spans="1:14" x14ac:dyDescent="0.3">
      <c r="A2204" s="2">
        <v>134</v>
      </c>
      <c r="B2204" s="2" t="s">
        <v>7747</v>
      </c>
      <c r="C2204" s="2" t="s">
        <v>12951</v>
      </c>
      <c r="D2204" s="2" t="s">
        <v>1020</v>
      </c>
      <c r="E2204" s="2">
        <v>4</v>
      </c>
      <c r="F2204" s="2" t="s">
        <v>302</v>
      </c>
      <c r="G2204" s="2">
        <v>13772</v>
      </c>
      <c r="H2204" s="3">
        <v>5.7265938160105119E-2</v>
      </c>
      <c r="I2204" s="2">
        <v>240492</v>
      </c>
      <c r="J2204" s="2">
        <v>337778</v>
      </c>
      <c r="K2204" s="2" t="s">
        <v>491</v>
      </c>
      <c r="L2204" s="2" t="s">
        <v>14772</v>
      </c>
      <c r="M2204" s="2" t="s">
        <v>14757</v>
      </c>
      <c r="N2204" s="1" t="str">
        <f t="shared" si="34"/>
        <v>BHIWANDI RURAL (ST)42024</v>
      </c>
    </row>
    <row r="2205" spans="1:14" x14ac:dyDescent="0.3">
      <c r="A2205" s="2">
        <v>134</v>
      </c>
      <c r="B2205" s="2" t="s">
        <v>7747</v>
      </c>
      <c r="C2205" s="2" t="s">
        <v>12952</v>
      </c>
      <c r="D2205" s="2" t="s">
        <v>1018</v>
      </c>
      <c r="E2205" s="2">
        <v>5</v>
      </c>
      <c r="F2205" s="2" t="s">
        <v>1023</v>
      </c>
      <c r="G2205" s="2">
        <v>2694</v>
      </c>
      <c r="H2205" s="3">
        <v>1.1202035826555561E-2</v>
      </c>
      <c r="I2205" s="2">
        <v>240492</v>
      </c>
      <c r="J2205" s="2">
        <v>337778</v>
      </c>
      <c r="K2205" s="2" t="s">
        <v>491</v>
      </c>
      <c r="L2205" s="2" t="s">
        <v>14772</v>
      </c>
      <c r="M2205" s="2" t="s">
        <v>14757</v>
      </c>
      <c r="N2205" s="1" t="str">
        <f t="shared" si="34"/>
        <v>BHIWANDI RURAL (ST)52024</v>
      </c>
    </row>
    <row r="2206" spans="1:14" x14ac:dyDescent="0.3">
      <c r="A2206" s="2">
        <v>134</v>
      </c>
      <c r="B2206" s="2" t="s">
        <v>7747</v>
      </c>
      <c r="C2206" s="2" t="s">
        <v>22</v>
      </c>
      <c r="D2206" s="2" t="s">
        <v>7923</v>
      </c>
      <c r="E2206" s="2">
        <v>6</v>
      </c>
      <c r="F2206" s="2" t="s">
        <v>22</v>
      </c>
      <c r="G2206" s="2">
        <v>2556</v>
      </c>
      <c r="H2206" s="3">
        <v>1.0628212165061624E-2</v>
      </c>
      <c r="I2206" s="2">
        <v>240492</v>
      </c>
      <c r="J2206" s="2">
        <v>337778</v>
      </c>
      <c r="K2206" s="2" t="s">
        <v>491</v>
      </c>
      <c r="L2206" s="2" t="s">
        <v>14772</v>
      </c>
      <c r="M2206" s="2" t="s">
        <v>14757</v>
      </c>
      <c r="N2206" s="1" t="str">
        <f t="shared" si="34"/>
        <v>BHIWANDI RURAL (ST)62024</v>
      </c>
    </row>
    <row r="2207" spans="1:14" x14ac:dyDescent="0.3">
      <c r="A2207" s="2">
        <v>134</v>
      </c>
      <c r="B2207" s="2" t="s">
        <v>7747</v>
      </c>
      <c r="C2207" s="2" t="s">
        <v>12953</v>
      </c>
      <c r="D2207" s="2" t="s">
        <v>1020</v>
      </c>
      <c r="E2207" s="2">
        <v>7</v>
      </c>
      <c r="F2207" s="2" t="s">
        <v>19</v>
      </c>
      <c r="G2207" s="2">
        <v>1045</v>
      </c>
      <c r="H2207" s="3">
        <v>4.3452588859504678E-3</v>
      </c>
      <c r="I2207" s="2">
        <v>240492</v>
      </c>
      <c r="J2207" s="2">
        <v>337778</v>
      </c>
      <c r="K2207" s="2" t="s">
        <v>491</v>
      </c>
      <c r="L2207" s="2" t="s">
        <v>14772</v>
      </c>
      <c r="M2207" s="2" t="s">
        <v>14757</v>
      </c>
      <c r="N2207" s="1" t="str">
        <f t="shared" si="34"/>
        <v>BHIWANDI RURAL (ST)72024</v>
      </c>
    </row>
    <row r="2208" spans="1:14" x14ac:dyDescent="0.3">
      <c r="A2208" s="2">
        <v>134</v>
      </c>
      <c r="B2208" s="2" t="s">
        <v>7747</v>
      </c>
      <c r="C2208" s="2" t="s">
        <v>12954</v>
      </c>
      <c r="D2208" s="2" t="s">
        <v>1018</v>
      </c>
      <c r="E2208" s="2">
        <v>8</v>
      </c>
      <c r="F2208" s="2" t="s">
        <v>7565</v>
      </c>
      <c r="G2208" s="2">
        <v>548</v>
      </c>
      <c r="H2208" s="3">
        <v>2.2786620760773747E-3</v>
      </c>
      <c r="I2208" s="2">
        <v>240492</v>
      </c>
      <c r="J2208" s="2">
        <v>337778</v>
      </c>
      <c r="K2208" s="2" t="s">
        <v>491</v>
      </c>
      <c r="L2208" s="2" t="s">
        <v>14772</v>
      </c>
      <c r="M2208" s="2" t="s">
        <v>14757</v>
      </c>
      <c r="N2208" s="1" t="str">
        <f t="shared" si="34"/>
        <v>BHIWANDI RURAL (ST)82024</v>
      </c>
    </row>
    <row r="2209" spans="1:14" x14ac:dyDescent="0.3">
      <c r="A2209" s="2">
        <v>135</v>
      </c>
      <c r="B2209" s="2" t="s">
        <v>7748</v>
      </c>
      <c r="C2209" s="2" t="s">
        <v>5501</v>
      </c>
      <c r="D2209" s="2" t="s">
        <v>1018</v>
      </c>
      <c r="E2209" s="2">
        <v>1</v>
      </c>
      <c r="F2209" s="2" t="s">
        <v>51</v>
      </c>
      <c r="G2209" s="2">
        <v>72775</v>
      </c>
      <c r="H2209" s="3">
        <v>0.35429141716566864</v>
      </c>
      <c r="I2209" s="2">
        <v>205410</v>
      </c>
      <c r="J2209" s="2">
        <v>291096</v>
      </c>
      <c r="K2209" s="2" t="s">
        <v>491</v>
      </c>
      <c r="L2209" s="2" t="s">
        <v>14772</v>
      </c>
      <c r="M2209" s="2" t="s">
        <v>14757</v>
      </c>
      <c r="N2209" s="1" t="str">
        <f t="shared" si="34"/>
        <v>SHAHAPUR (ST)12024</v>
      </c>
    </row>
    <row r="2210" spans="1:14" x14ac:dyDescent="0.3">
      <c r="A2210" s="2">
        <v>135</v>
      </c>
      <c r="B2210" s="2" t="s">
        <v>7748</v>
      </c>
      <c r="C2210" s="2" t="s">
        <v>5500</v>
      </c>
      <c r="D2210" s="2" t="s">
        <v>1018</v>
      </c>
      <c r="E2210" s="2">
        <v>2</v>
      </c>
      <c r="F2210" s="2" t="s">
        <v>1992</v>
      </c>
      <c r="G2210" s="2">
        <v>70736</v>
      </c>
      <c r="H2210" s="3">
        <v>0.34436492867922691</v>
      </c>
      <c r="I2210" s="2">
        <v>205410</v>
      </c>
      <c r="J2210" s="2">
        <v>291096</v>
      </c>
      <c r="K2210" s="2" t="s">
        <v>491</v>
      </c>
      <c r="L2210" s="2" t="s">
        <v>14772</v>
      </c>
      <c r="M2210" s="2" t="s">
        <v>14757</v>
      </c>
      <c r="N2210" s="1" t="str">
        <f t="shared" si="34"/>
        <v>SHAHAPUR (ST)22024</v>
      </c>
    </row>
    <row r="2211" spans="1:14" x14ac:dyDescent="0.3">
      <c r="A2211" s="2">
        <v>135</v>
      </c>
      <c r="B2211" s="2" t="s">
        <v>7748</v>
      </c>
      <c r="C2211" s="2" t="s">
        <v>12955</v>
      </c>
      <c r="D2211" s="2" t="s">
        <v>1020</v>
      </c>
      <c r="E2211" s="2">
        <v>3</v>
      </c>
      <c r="F2211" s="2" t="s">
        <v>19</v>
      </c>
      <c r="G2211" s="2">
        <v>42508</v>
      </c>
      <c r="H2211" s="3">
        <v>0.2069422131347062</v>
      </c>
      <c r="I2211" s="2">
        <v>205410</v>
      </c>
      <c r="J2211" s="2">
        <v>291096</v>
      </c>
      <c r="K2211" s="2" t="s">
        <v>491</v>
      </c>
      <c r="L2211" s="2" t="s">
        <v>14772</v>
      </c>
      <c r="M2211" s="2" t="s">
        <v>14757</v>
      </c>
      <c r="N2211" s="1" t="str">
        <f t="shared" si="34"/>
        <v>SHAHAPUR (ST)32024</v>
      </c>
    </row>
    <row r="2212" spans="1:14" x14ac:dyDescent="0.3">
      <c r="A2212" s="2">
        <v>135</v>
      </c>
      <c r="B2212" s="2" t="s">
        <v>7748</v>
      </c>
      <c r="C2212" s="2" t="s">
        <v>12956</v>
      </c>
      <c r="D2212" s="2" t="s">
        <v>1018</v>
      </c>
      <c r="E2212" s="2">
        <v>4</v>
      </c>
      <c r="F2212" s="2" t="s">
        <v>302</v>
      </c>
      <c r="G2212" s="2">
        <v>5609</v>
      </c>
      <c r="H2212" s="3">
        <v>2.7306362883988123E-2</v>
      </c>
      <c r="I2212" s="2">
        <v>205410</v>
      </c>
      <c r="J2212" s="2">
        <v>291096</v>
      </c>
      <c r="K2212" s="2" t="s">
        <v>491</v>
      </c>
      <c r="L2212" s="2" t="s">
        <v>14772</v>
      </c>
      <c r="M2212" s="2" t="s">
        <v>14757</v>
      </c>
      <c r="N2212" s="1" t="str">
        <f t="shared" si="34"/>
        <v>SHAHAPUR (ST)42024</v>
      </c>
    </row>
    <row r="2213" spans="1:14" x14ac:dyDescent="0.3">
      <c r="A2213" s="2">
        <v>135</v>
      </c>
      <c r="B2213" s="2" t="s">
        <v>7748</v>
      </c>
      <c r="C2213" s="2" t="s">
        <v>22</v>
      </c>
      <c r="D2213" s="2" t="s">
        <v>7923</v>
      </c>
      <c r="E2213" s="2">
        <v>5</v>
      </c>
      <c r="F2213" s="2" t="s">
        <v>22</v>
      </c>
      <c r="G2213" s="2">
        <v>4844</v>
      </c>
      <c r="H2213" s="3">
        <v>2.3582104084513899E-2</v>
      </c>
      <c r="I2213" s="2">
        <v>205410</v>
      </c>
      <c r="J2213" s="2">
        <v>291096</v>
      </c>
      <c r="K2213" s="2" t="s">
        <v>491</v>
      </c>
      <c r="L2213" s="2" t="s">
        <v>14772</v>
      </c>
      <c r="M2213" s="2" t="s">
        <v>14757</v>
      </c>
      <c r="N2213" s="1" t="str">
        <f t="shared" si="34"/>
        <v>SHAHAPUR (ST)52024</v>
      </c>
    </row>
    <row r="2214" spans="1:14" x14ac:dyDescent="0.3">
      <c r="A2214" s="2">
        <v>135</v>
      </c>
      <c r="B2214" s="2" t="s">
        <v>7748</v>
      </c>
      <c r="C2214" s="2" t="s">
        <v>12957</v>
      </c>
      <c r="D2214" s="2" t="s">
        <v>1020</v>
      </c>
      <c r="E2214" s="2">
        <v>6</v>
      </c>
      <c r="F2214" s="2" t="s">
        <v>19</v>
      </c>
      <c r="G2214" s="2">
        <v>3883</v>
      </c>
      <c r="H2214" s="3">
        <v>1.8903656102429289E-2</v>
      </c>
      <c r="I2214" s="2">
        <v>205410</v>
      </c>
      <c r="J2214" s="2">
        <v>291096</v>
      </c>
      <c r="K2214" s="2" t="s">
        <v>491</v>
      </c>
      <c r="L2214" s="2" t="s">
        <v>14772</v>
      </c>
      <c r="M2214" s="2" t="s">
        <v>14757</v>
      </c>
      <c r="N2214" s="1" t="str">
        <f t="shared" si="34"/>
        <v>SHAHAPUR (ST)62024</v>
      </c>
    </row>
    <row r="2215" spans="1:14" x14ac:dyDescent="0.3">
      <c r="A2215" s="2">
        <v>135</v>
      </c>
      <c r="B2215" s="2" t="s">
        <v>7748</v>
      </c>
      <c r="C2215" s="2" t="s">
        <v>12958</v>
      </c>
      <c r="D2215" s="2" t="s">
        <v>1018</v>
      </c>
      <c r="E2215" s="2">
        <v>7</v>
      </c>
      <c r="F2215" s="2" t="s">
        <v>11</v>
      </c>
      <c r="G2215" s="2">
        <v>2189</v>
      </c>
      <c r="H2215" s="3">
        <v>1.0656735309868069E-2</v>
      </c>
      <c r="I2215" s="2">
        <v>205410</v>
      </c>
      <c r="J2215" s="2">
        <v>291096</v>
      </c>
      <c r="K2215" s="2" t="s">
        <v>491</v>
      </c>
      <c r="L2215" s="2" t="s">
        <v>14772</v>
      </c>
      <c r="M2215" s="2" t="s">
        <v>14757</v>
      </c>
      <c r="N2215" s="1" t="str">
        <f t="shared" si="34"/>
        <v>SHAHAPUR (ST)72024</v>
      </c>
    </row>
    <row r="2216" spans="1:14" x14ac:dyDescent="0.3">
      <c r="A2216" s="2">
        <v>135</v>
      </c>
      <c r="B2216" s="2" t="s">
        <v>7748</v>
      </c>
      <c r="C2216" s="2" t="s">
        <v>12959</v>
      </c>
      <c r="D2216" s="2" t="s">
        <v>1018</v>
      </c>
      <c r="E2216" s="2">
        <v>8</v>
      </c>
      <c r="F2216" s="2" t="s">
        <v>19</v>
      </c>
      <c r="G2216" s="2">
        <v>1451</v>
      </c>
      <c r="H2216" s="3">
        <v>7.0639209386105838E-3</v>
      </c>
      <c r="I2216" s="2">
        <v>205410</v>
      </c>
      <c r="J2216" s="2">
        <v>291096</v>
      </c>
      <c r="K2216" s="2" t="s">
        <v>491</v>
      </c>
      <c r="L2216" s="2" t="s">
        <v>14772</v>
      </c>
      <c r="M2216" s="2" t="s">
        <v>14757</v>
      </c>
      <c r="N2216" s="1" t="str">
        <f t="shared" si="34"/>
        <v>SHAHAPUR (ST)82024</v>
      </c>
    </row>
    <row r="2217" spans="1:14" x14ac:dyDescent="0.3">
      <c r="A2217" s="2">
        <v>135</v>
      </c>
      <c r="B2217" s="2" t="s">
        <v>7748</v>
      </c>
      <c r="C2217" s="2" t="s">
        <v>12960</v>
      </c>
      <c r="D2217" s="2" t="s">
        <v>1018</v>
      </c>
      <c r="E2217" s="2">
        <v>9</v>
      </c>
      <c r="F2217" s="2" t="s">
        <v>19</v>
      </c>
      <c r="G2217" s="2">
        <v>940</v>
      </c>
      <c r="H2217" s="3">
        <v>4.5762134268049265E-3</v>
      </c>
      <c r="I2217" s="2">
        <v>205410</v>
      </c>
      <c r="J2217" s="2">
        <v>291096</v>
      </c>
      <c r="K2217" s="2" t="s">
        <v>491</v>
      </c>
      <c r="L2217" s="2" t="s">
        <v>14772</v>
      </c>
      <c r="M2217" s="2" t="s">
        <v>14757</v>
      </c>
      <c r="N2217" s="1" t="str">
        <f t="shared" si="34"/>
        <v>SHAHAPUR (ST)92024</v>
      </c>
    </row>
    <row r="2218" spans="1:14" x14ac:dyDescent="0.3">
      <c r="A2218" s="2">
        <v>135</v>
      </c>
      <c r="B2218" s="2" t="s">
        <v>7748</v>
      </c>
      <c r="C2218" s="2" t="s">
        <v>12961</v>
      </c>
      <c r="D2218" s="2" t="s">
        <v>1018</v>
      </c>
      <c r="E2218" s="2">
        <v>10</v>
      </c>
      <c r="F2218" s="2" t="s">
        <v>19</v>
      </c>
      <c r="G2218" s="2">
        <v>475</v>
      </c>
      <c r="H2218" s="3">
        <v>2.3124482741833405E-3</v>
      </c>
      <c r="I2218" s="2">
        <v>205410</v>
      </c>
      <c r="J2218" s="2">
        <v>291096</v>
      </c>
      <c r="K2218" s="2" t="s">
        <v>491</v>
      </c>
      <c r="L2218" s="2" t="s">
        <v>14772</v>
      </c>
      <c r="M2218" s="2" t="s">
        <v>14757</v>
      </c>
      <c r="N2218" s="1" t="str">
        <f t="shared" si="34"/>
        <v>SHAHAPUR (ST)102024</v>
      </c>
    </row>
    <row r="2219" spans="1:14" x14ac:dyDescent="0.3">
      <c r="A2219" s="2">
        <v>136</v>
      </c>
      <c r="B2219" s="2" t="s">
        <v>7749</v>
      </c>
      <c r="C2219" s="2" t="s">
        <v>5510</v>
      </c>
      <c r="D2219" s="2" t="s">
        <v>1018</v>
      </c>
      <c r="E2219" s="2">
        <v>1</v>
      </c>
      <c r="F2219" s="2" t="s">
        <v>9</v>
      </c>
      <c r="G2219" s="2">
        <v>69970</v>
      </c>
      <c r="H2219" s="3">
        <v>0.38657031414017523</v>
      </c>
      <c r="I2219" s="2">
        <v>181002</v>
      </c>
      <c r="J2219" s="2">
        <v>334053</v>
      </c>
      <c r="K2219" s="2" t="s">
        <v>491</v>
      </c>
      <c r="L2219" s="2" t="s">
        <v>14772</v>
      </c>
      <c r="M2219" s="2" t="s">
        <v>14757</v>
      </c>
      <c r="N2219" s="1" t="str">
        <f t="shared" si="34"/>
        <v>BHIWANDI WEST12024</v>
      </c>
    </row>
    <row r="2220" spans="1:14" x14ac:dyDescent="0.3">
      <c r="A2220" s="2">
        <v>136</v>
      </c>
      <c r="B2220" s="2" t="s">
        <v>7749</v>
      </c>
      <c r="C2220" s="2" t="s">
        <v>12962</v>
      </c>
      <c r="D2220" s="2" t="s">
        <v>1018</v>
      </c>
      <c r="E2220" s="2">
        <v>2</v>
      </c>
      <c r="F2220" s="2" t="s">
        <v>31</v>
      </c>
      <c r="G2220" s="2">
        <v>38755</v>
      </c>
      <c r="H2220" s="3">
        <v>0.2141136562026939</v>
      </c>
      <c r="I2220" s="2">
        <v>181002</v>
      </c>
      <c r="J2220" s="2">
        <v>334053</v>
      </c>
      <c r="K2220" s="2" t="s">
        <v>491</v>
      </c>
      <c r="L2220" s="2" t="s">
        <v>14772</v>
      </c>
      <c r="M2220" s="2" t="s">
        <v>14757</v>
      </c>
      <c r="N2220" s="1" t="str">
        <f t="shared" si="34"/>
        <v>BHIWANDI WEST22024</v>
      </c>
    </row>
    <row r="2221" spans="1:14" x14ac:dyDescent="0.3">
      <c r="A2221" s="2">
        <v>136</v>
      </c>
      <c r="B2221" s="2" t="s">
        <v>7749</v>
      </c>
      <c r="C2221" s="2" t="s">
        <v>12963</v>
      </c>
      <c r="D2221" s="2" t="s">
        <v>1018</v>
      </c>
      <c r="E2221" s="2">
        <v>3</v>
      </c>
      <c r="F2221" s="2" t="s">
        <v>19</v>
      </c>
      <c r="G2221" s="2">
        <v>31449</v>
      </c>
      <c r="H2221" s="3">
        <v>0.17374946133191899</v>
      </c>
      <c r="I2221" s="2">
        <v>181002</v>
      </c>
      <c r="J2221" s="2">
        <v>334053</v>
      </c>
      <c r="K2221" s="2" t="s">
        <v>491</v>
      </c>
      <c r="L2221" s="2" t="s">
        <v>14772</v>
      </c>
      <c r="M2221" s="2" t="s">
        <v>14757</v>
      </c>
      <c r="N2221" s="1" t="str">
        <f t="shared" si="34"/>
        <v>BHIWANDI WEST32024</v>
      </c>
    </row>
    <row r="2222" spans="1:14" x14ac:dyDescent="0.3">
      <c r="A2222" s="2">
        <v>136</v>
      </c>
      <c r="B2222" s="2" t="s">
        <v>7749</v>
      </c>
      <c r="C2222" s="2" t="s">
        <v>12964</v>
      </c>
      <c r="D2222" s="2" t="s">
        <v>1018</v>
      </c>
      <c r="E2222" s="2">
        <v>4</v>
      </c>
      <c r="F2222" s="2" t="s">
        <v>7</v>
      </c>
      <c r="G2222" s="2">
        <v>21913</v>
      </c>
      <c r="H2222" s="3">
        <v>0.12106496060817007</v>
      </c>
      <c r="I2222" s="2">
        <v>181002</v>
      </c>
      <c r="J2222" s="2">
        <v>334053</v>
      </c>
      <c r="K2222" s="2" t="s">
        <v>491</v>
      </c>
      <c r="L2222" s="2" t="s">
        <v>14772</v>
      </c>
      <c r="M2222" s="2" t="s">
        <v>14757</v>
      </c>
      <c r="N2222" s="1" t="str">
        <f t="shared" si="34"/>
        <v>BHIWANDI WEST42024</v>
      </c>
    </row>
    <row r="2223" spans="1:14" x14ac:dyDescent="0.3">
      <c r="A2223" s="2">
        <v>136</v>
      </c>
      <c r="B2223" s="2" t="s">
        <v>7749</v>
      </c>
      <c r="C2223" s="2" t="s">
        <v>12965</v>
      </c>
      <c r="D2223" s="2" t="s">
        <v>1018</v>
      </c>
      <c r="E2223" s="2">
        <v>5</v>
      </c>
      <c r="F2223" s="2" t="s">
        <v>1363</v>
      </c>
      <c r="G2223" s="2">
        <v>15760</v>
      </c>
      <c r="H2223" s="3">
        <v>8.7070861095457502E-2</v>
      </c>
      <c r="I2223" s="2">
        <v>181002</v>
      </c>
      <c r="J2223" s="2">
        <v>334053</v>
      </c>
      <c r="K2223" s="2" t="s">
        <v>491</v>
      </c>
      <c r="L2223" s="2" t="s">
        <v>14772</v>
      </c>
      <c r="M2223" s="2" t="s">
        <v>14757</v>
      </c>
      <c r="N2223" s="1" t="str">
        <f t="shared" si="34"/>
        <v>BHIWANDI WEST52024</v>
      </c>
    </row>
    <row r="2224" spans="1:14" x14ac:dyDescent="0.3">
      <c r="A2224" s="2">
        <v>136</v>
      </c>
      <c r="B2224" s="2" t="s">
        <v>7749</v>
      </c>
      <c r="C2224" s="2" t="s">
        <v>22</v>
      </c>
      <c r="D2224" s="2" t="s">
        <v>7923</v>
      </c>
      <c r="E2224" s="2">
        <v>6</v>
      </c>
      <c r="F2224" s="2" t="s">
        <v>22</v>
      </c>
      <c r="G2224" s="2">
        <v>1066</v>
      </c>
      <c r="H2224" s="3">
        <v>5.8894376857714283E-3</v>
      </c>
      <c r="I2224" s="2">
        <v>181002</v>
      </c>
      <c r="J2224" s="2">
        <v>334053</v>
      </c>
      <c r="K2224" s="2" t="s">
        <v>491</v>
      </c>
      <c r="L2224" s="2" t="s">
        <v>14772</v>
      </c>
      <c r="M2224" s="2" t="s">
        <v>14757</v>
      </c>
      <c r="N2224" s="1" t="str">
        <f t="shared" si="34"/>
        <v>BHIWANDI WEST62024</v>
      </c>
    </row>
    <row r="2225" spans="1:14" x14ac:dyDescent="0.3">
      <c r="A2225" s="2">
        <v>136</v>
      </c>
      <c r="B2225" s="2" t="s">
        <v>7749</v>
      </c>
      <c r="C2225" s="2" t="s">
        <v>2461</v>
      </c>
      <c r="D2225" s="2" t="s">
        <v>1018</v>
      </c>
      <c r="E2225" s="2">
        <v>7</v>
      </c>
      <c r="F2225" s="2" t="s">
        <v>1023</v>
      </c>
      <c r="G2225" s="2">
        <v>477</v>
      </c>
      <c r="H2225" s="3">
        <v>2.6353299963536316E-3</v>
      </c>
      <c r="I2225" s="2">
        <v>181002</v>
      </c>
      <c r="J2225" s="2">
        <v>334053</v>
      </c>
      <c r="K2225" s="2" t="s">
        <v>491</v>
      </c>
      <c r="L2225" s="2" t="s">
        <v>14772</v>
      </c>
      <c r="M2225" s="2" t="s">
        <v>14757</v>
      </c>
      <c r="N2225" s="1" t="str">
        <f t="shared" si="34"/>
        <v>BHIWANDI WEST72024</v>
      </c>
    </row>
    <row r="2226" spans="1:14" x14ac:dyDescent="0.3">
      <c r="A2226" s="2">
        <v>136</v>
      </c>
      <c r="B2226" s="2" t="s">
        <v>7749</v>
      </c>
      <c r="C2226" s="2" t="s">
        <v>12966</v>
      </c>
      <c r="D2226" s="2" t="s">
        <v>1018</v>
      </c>
      <c r="E2226" s="2">
        <v>8</v>
      </c>
      <c r="F2226" s="2" t="s">
        <v>11</v>
      </c>
      <c r="G2226" s="2">
        <v>406</v>
      </c>
      <c r="H2226" s="3">
        <v>2.2430691373575983E-3</v>
      </c>
      <c r="I2226" s="2">
        <v>181002</v>
      </c>
      <c r="J2226" s="2">
        <v>334053</v>
      </c>
      <c r="K2226" s="2" t="s">
        <v>491</v>
      </c>
      <c r="L2226" s="2" t="s">
        <v>14772</v>
      </c>
      <c r="M2226" s="2" t="s">
        <v>14757</v>
      </c>
      <c r="N2226" s="1" t="str">
        <f t="shared" si="34"/>
        <v>BHIWANDI WEST82024</v>
      </c>
    </row>
    <row r="2227" spans="1:14" x14ac:dyDescent="0.3">
      <c r="A2227" s="2">
        <v>136</v>
      </c>
      <c r="B2227" s="2" t="s">
        <v>7749</v>
      </c>
      <c r="C2227" s="2" t="s">
        <v>12967</v>
      </c>
      <c r="D2227" s="2" t="s">
        <v>1018</v>
      </c>
      <c r="E2227" s="2">
        <v>9</v>
      </c>
      <c r="F2227" s="2" t="s">
        <v>19</v>
      </c>
      <c r="G2227" s="2">
        <v>263</v>
      </c>
      <c r="H2227" s="3">
        <v>1.4530226185346018E-3</v>
      </c>
      <c r="I2227" s="2">
        <v>181002</v>
      </c>
      <c r="J2227" s="2">
        <v>334053</v>
      </c>
      <c r="K2227" s="2" t="s">
        <v>491</v>
      </c>
      <c r="L2227" s="2" t="s">
        <v>14772</v>
      </c>
      <c r="M2227" s="2" t="s">
        <v>14757</v>
      </c>
      <c r="N2227" s="1" t="str">
        <f t="shared" si="34"/>
        <v>BHIWANDI WEST92024</v>
      </c>
    </row>
    <row r="2228" spans="1:14" x14ac:dyDescent="0.3">
      <c r="A2228" s="2">
        <v>136</v>
      </c>
      <c r="B2228" s="2" t="s">
        <v>7749</v>
      </c>
      <c r="C2228" s="2" t="s">
        <v>12968</v>
      </c>
      <c r="D2228" s="2" t="s">
        <v>1018</v>
      </c>
      <c r="E2228" s="2">
        <v>10</v>
      </c>
      <c r="F2228" s="2" t="s">
        <v>19</v>
      </c>
      <c r="G2228" s="2">
        <v>222</v>
      </c>
      <c r="H2228" s="3">
        <v>1.22650578446647E-3</v>
      </c>
      <c r="I2228" s="2">
        <v>181002</v>
      </c>
      <c r="J2228" s="2">
        <v>334053</v>
      </c>
      <c r="K2228" s="2" t="s">
        <v>491</v>
      </c>
      <c r="L2228" s="2" t="s">
        <v>14772</v>
      </c>
      <c r="M2228" s="2" t="s">
        <v>14757</v>
      </c>
      <c r="N2228" s="1" t="str">
        <f t="shared" si="34"/>
        <v>BHIWANDI WEST102024</v>
      </c>
    </row>
    <row r="2229" spans="1:14" x14ac:dyDescent="0.3">
      <c r="A2229" s="2">
        <v>136</v>
      </c>
      <c r="B2229" s="2" t="s">
        <v>7749</v>
      </c>
      <c r="C2229" s="2" t="s">
        <v>12969</v>
      </c>
      <c r="D2229" s="2" t="s">
        <v>1018</v>
      </c>
      <c r="E2229" s="2">
        <v>11</v>
      </c>
      <c r="F2229" s="2" t="s">
        <v>19</v>
      </c>
      <c r="G2229" s="2">
        <v>216</v>
      </c>
      <c r="H2229" s="3">
        <v>1.1933569794808896E-3</v>
      </c>
      <c r="I2229" s="2">
        <v>181002</v>
      </c>
      <c r="J2229" s="2">
        <v>334053</v>
      </c>
      <c r="K2229" s="2" t="s">
        <v>491</v>
      </c>
      <c r="L2229" s="2" t="s">
        <v>14772</v>
      </c>
      <c r="M2229" s="2" t="s">
        <v>14757</v>
      </c>
      <c r="N2229" s="1" t="str">
        <f t="shared" si="34"/>
        <v>BHIWANDI WEST112024</v>
      </c>
    </row>
    <row r="2230" spans="1:14" x14ac:dyDescent="0.3">
      <c r="A2230" s="2">
        <v>136</v>
      </c>
      <c r="B2230" s="2" t="s">
        <v>7749</v>
      </c>
      <c r="C2230" s="2" t="s">
        <v>12970</v>
      </c>
      <c r="D2230" s="2" t="s">
        <v>1020</v>
      </c>
      <c r="E2230" s="2">
        <v>12</v>
      </c>
      <c r="F2230" s="2" t="s">
        <v>19</v>
      </c>
      <c r="G2230" s="2">
        <v>208</v>
      </c>
      <c r="H2230" s="3">
        <v>1.1491585728334495E-3</v>
      </c>
      <c r="I2230" s="2">
        <v>181002</v>
      </c>
      <c r="J2230" s="2">
        <v>334053</v>
      </c>
      <c r="K2230" s="2" t="s">
        <v>491</v>
      </c>
      <c r="L2230" s="2" t="s">
        <v>14772</v>
      </c>
      <c r="M2230" s="2" t="s">
        <v>14757</v>
      </c>
      <c r="N2230" s="1" t="str">
        <f t="shared" si="34"/>
        <v>BHIWANDI WEST122024</v>
      </c>
    </row>
    <row r="2231" spans="1:14" x14ac:dyDescent="0.3">
      <c r="A2231" s="2">
        <v>136</v>
      </c>
      <c r="B2231" s="2" t="s">
        <v>7749</v>
      </c>
      <c r="C2231" s="2" t="s">
        <v>2480</v>
      </c>
      <c r="D2231" s="2" t="s">
        <v>1018</v>
      </c>
      <c r="E2231" s="2">
        <v>13</v>
      </c>
      <c r="F2231" s="2" t="s">
        <v>7750</v>
      </c>
      <c r="G2231" s="2">
        <v>129</v>
      </c>
      <c r="H2231" s="3">
        <v>7.1269930718997584E-4</v>
      </c>
      <c r="I2231" s="2">
        <v>181002</v>
      </c>
      <c r="J2231" s="2">
        <v>334053</v>
      </c>
      <c r="K2231" s="2" t="s">
        <v>491</v>
      </c>
      <c r="L2231" s="2" t="s">
        <v>14772</v>
      </c>
      <c r="M2231" s="2" t="s">
        <v>14757</v>
      </c>
      <c r="N2231" s="1" t="str">
        <f t="shared" si="34"/>
        <v>BHIWANDI WEST132024</v>
      </c>
    </row>
    <row r="2232" spans="1:14" x14ac:dyDescent="0.3">
      <c r="A2232" s="2">
        <v>136</v>
      </c>
      <c r="B2232" s="2" t="s">
        <v>7749</v>
      </c>
      <c r="C2232" s="2" t="s">
        <v>12971</v>
      </c>
      <c r="D2232" s="2" t="s">
        <v>1018</v>
      </c>
      <c r="E2232" s="2">
        <v>14</v>
      </c>
      <c r="F2232" s="2" t="s">
        <v>19</v>
      </c>
      <c r="G2232" s="2">
        <v>91</v>
      </c>
      <c r="H2232" s="3">
        <v>5.0275687561463411E-4</v>
      </c>
      <c r="I2232" s="2">
        <v>181002</v>
      </c>
      <c r="J2232" s="2">
        <v>334053</v>
      </c>
      <c r="K2232" s="2" t="s">
        <v>491</v>
      </c>
      <c r="L2232" s="2" t="s">
        <v>14772</v>
      </c>
      <c r="M2232" s="2" t="s">
        <v>14757</v>
      </c>
      <c r="N2232" s="1" t="str">
        <f t="shared" si="34"/>
        <v>BHIWANDI WEST142024</v>
      </c>
    </row>
    <row r="2233" spans="1:14" x14ac:dyDescent="0.3">
      <c r="A2233" s="2">
        <v>136</v>
      </c>
      <c r="B2233" s="2" t="s">
        <v>7749</v>
      </c>
      <c r="C2233" s="2" t="s">
        <v>12972</v>
      </c>
      <c r="D2233" s="2" t="s">
        <v>1018</v>
      </c>
      <c r="E2233" s="2">
        <v>15</v>
      </c>
      <c r="F2233" s="2" t="s">
        <v>19</v>
      </c>
      <c r="G2233" s="2">
        <v>77</v>
      </c>
      <c r="H2233" s="3">
        <v>4.2540966398161347E-4</v>
      </c>
      <c r="I2233" s="2">
        <v>181002</v>
      </c>
      <c r="J2233" s="2">
        <v>334053</v>
      </c>
      <c r="K2233" s="2" t="s">
        <v>491</v>
      </c>
      <c r="L2233" s="2" t="s">
        <v>14772</v>
      </c>
      <c r="M2233" s="2" t="s">
        <v>14757</v>
      </c>
      <c r="N2233" s="1" t="str">
        <f t="shared" si="34"/>
        <v>BHIWANDI WEST152024</v>
      </c>
    </row>
    <row r="2234" spans="1:14" x14ac:dyDescent="0.3">
      <c r="A2234" s="2">
        <v>137</v>
      </c>
      <c r="B2234" s="2" t="s">
        <v>7751</v>
      </c>
      <c r="C2234" s="2" t="s">
        <v>12973</v>
      </c>
      <c r="D2234" s="2" t="s">
        <v>1018</v>
      </c>
      <c r="E2234" s="2">
        <v>1</v>
      </c>
      <c r="F2234" s="2" t="s">
        <v>31</v>
      </c>
      <c r="G2234" s="2">
        <v>119386</v>
      </c>
      <c r="H2234" s="3">
        <v>0.62474031512791928</v>
      </c>
      <c r="I2234" s="2">
        <v>191097</v>
      </c>
      <c r="J2234" s="2">
        <v>373659</v>
      </c>
      <c r="K2234" s="2" t="s">
        <v>491</v>
      </c>
      <c r="L2234" s="2" t="s">
        <v>14772</v>
      </c>
      <c r="M2234" s="2" t="s">
        <v>14757</v>
      </c>
      <c r="N2234" s="1" t="str">
        <f t="shared" si="34"/>
        <v>BHIWANDI EAST12024</v>
      </c>
    </row>
    <row r="2235" spans="1:14" x14ac:dyDescent="0.3">
      <c r="A2235" s="2">
        <v>137</v>
      </c>
      <c r="B2235" s="2" t="s">
        <v>7751</v>
      </c>
      <c r="C2235" s="2" t="s">
        <v>5519</v>
      </c>
      <c r="D2235" s="2" t="s">
        <v>1018</v>
      </c>
      <c r="E2235" s="2">
        <v>2</v>
      </c>
      <c r="F2235" s="2" t="s">
        <v>103</v>
      </c>
      <c r="G2235" s="2">
        <v>67402</v>
      </c>
      <c r="H2235" s="3">
        <v>0.35271092691146383</v>
      </c>
      <c r="I2235" s="2">
        <v>191097</v>
      </c>
      <c r="J2235" s="2">
        <v>373659</v>
      </c>
      <c r="K2235" s="2" t="s">
        <v>491</v>
      </c>
      <c r="L2235" s="2" t="s">
        <v>14772</v>
      </c>
      <c r="M2235" s="2" t="s">
        <v>14757</v>
      </c>
      <c r="N2235" s="1" t="str">
        <f t="shared" si="34"/>
        <v>BHIWANDI EAST22024</v>
      </c>
    </row>
    <row r="2236" spans="1:14" x14ac:dyDescent="0.3">
      <c r="A2236" s="2">
        <v>137</v>
      </c>
      <c r="B2236" s="2" t="s">
        <v>7751</v>
      </c>
      <c r="C2236" s="2" t="s">
        <v>12974</v>
      </c>
      <c r="D2236" s="2" t="s">
        <v>1018</v>
      </c>
      <c r="E2236" s="2">
        <v>3</v>
      </c>
      <c r="F2236" s="2" t="s">
        <v>302</v>
      </c>
      <c r="G2236" s="2">
        <v>991</v>
      </c>
      <c r="H2236" s="3">
        <v>5.1858480248250889E-3</v>
      </c>
      <c r="I2236" s="2">
        <v>191097</v>
      </c>
      <c r="J2236" s="2">
        <v>373659</v>
      </c>
      <c r="K2236" s="2" t="s">
        <v>491</v>
      </c>
      <c r="L2236" s="2" t="s">
        <v>14772</v>
      </c>
      <c r="M2236" s="2" t="s">
        <v>14757</v>
      </c>
      <c r="N2236" s="1" t="str">
        <f t="shared" si="34"/>
        <v>BHIWANDI EAST32024</v>
      </c>
    </row>
    <row r="2237" spans="1:14" x14ac:dyDescent="0.3">
      <c r="A2237" s="2">
        <v>137</v>
      </c>
      <c r="B2237" s="2" t="s">
        <v>7751</v>
      </c>
      <c r="C2237" s="2" t="s">
        <v>22</v>
      </c>
      <c r="D2237" s="2" t="s">
        <v>7923</v>
      </c>
      <c r="E2237" s="2">
        <v>4</v>
      </c>
      <c r="F2237" s="2" t="s">
        <v>22</v>
      </c>
      <c r="G2237" s="2">
        <v>733</v>
      </c>
      <c r="H2237" s="3">
        <v>3.8357483372318769E-3</v>
      </c>
      <c r="I2237" s="2">
        <v>191097</v>
      </c>
      <c r="J2237" s="2">
        <v>373659</v>
      </c>
      <c r="K2237" s="2" t="s">
        <v>491</v>
      </c>
      <c r="L2237" s="2" t="s">
        <v>14772</v>
      </c>
      <c r="M2237" s="2" t="s">
        <v>14757</v>
      </c>
      <c r="N2237" s="1" t="str">
        <f t="shared" si="34"/>
        <v>BHIWANDI EAST42024</v>
      </c>
    </row>
    <row r="2238" spans="1:14" x14ac:dyDescent="0.3">
      <c r="A2238" s="2">
        <v>137</v>
      </c>
      <c r="B2238" s="2" t="s">
        <v>7751</v>
      </c>
      <c r="C2238" s="2" t="s">
        <v>12975</v>
      </c>
      <c r="D2238" s="2" t="s">
        <v>1018</v>
      </c>
      <c r="E2238" s="2">
        <v>5</v>
      </c>
      <c r="F2238" s="2" t="s">
        <v>11</v>
      </c>
      <c r="G2238" s="2">
        <v>538</v>
      </c>
      <c r="H2238" s="3">
        <v>2.8153241547486355E-3</v>
      </c>
      <c r="I2238" s="2">
        <v>191097</v>
      </c>
      <c r="J2238" s="2">
        <v>373659</v>
      </c>
      <c r="K2238" s="2" t="s">
        <v>491</v>
      </c>
      <c r="L2238" s="2" t="s">
        <v>14772</v>
      </c>
      <c r="M2238" s="2" t="s">
        <v>14757</v>
      </c>
      <c r="N2238" s="1" t="str">
        <f t="shared" si="34"/>
        <v>BHIWANDI EAST52024</v>
      </c>
    </row>
    <row r="2239" spans="1:14" x14ac:dyDescent="0.3">
      <c r="A2239" s="2">
        <v>137</v>
      </c>
      <c r="B2239" s="2" t="s">
        <v>7751</v>
      </c>
      <c r="C2239" s="2" t="s">
        <v>12976</v>
      </c>
      <c r="D2239" s="2" t="s">
        <v>1018</v>
      </c>
      <c r="E2239" s="2">
        <v>6</v>
      </c>
      <c r="F2239" s="2" t="s">
        <v>19</v>
      </c>
      <c r="G2239" s="2">
        <v>516</v>
      </c>
      <c r="H2239" s="3">
        <v>2.7001993751864235E-3</v>
      </c>
      <c r="I2239" s="2">
        <v>191097</v>
      </c>
      <c r="J2239" s="2">
        <v>373659</v>
      </c>
      <c r="K2239" s="2" t="s">
        <v>491</v>
      </c>
      <c r="L2239" s="2" t="s">
        <v>14772</v>
      </c>
      <c r="M2239" s="2" t="s">
        <v>14757</v>
      </c>
      <c r="N2239" s="1" t="str">
        <f t="shared" si="34"/>
        <v>BHIWANDI EAST62024</v>
      </c>
    </row>
    <row r="2240" spans="1:14" x14ac:dyDescent="0.3">
      <c r="A2240" s="2">
        <v>137</v>
      </c>
      <c r="B2240" s="2" t="s">
        <v>7751</v>
      </c>
      <c r="C2240" s="2" t="s">
        <v>12977</v>
      </c>
      <c r="D2240" s="2" t="s">
        <v>1018</v>
      </c>
      <c r="E2240" s="2">
        <v>7</v>
      </c>
      <c r="F2240" s="2" t="s">
        <v>19</v>
      </c>
      <c r="G2240" s="2">
        <v>405</v>
      </c>
      <c r="H2240" s="3">
        <v>2.1193425328498092E-3</v>
      </c>
      <c r="I2240" s="2">
        <v>191097</v>
      </c>
      <c r="J2240" s="2">
        <v>373659</v>
      </c>
      <c r="K2240" s="2" t="s">
        <v>491</v>
      </c>
      <c r="L2240" s="2" t="s">
        <v>14772</v>
      </c>
      <c r="M2240" s="2" t="s">
        <v>14757</v>
      </c>
      <c r="N2240" s="1" t="str">
        <f t="shared" si="34"/>
        <v>BHIWANDI EAST72024</v>
      </c>
    </row>
    <row r="2241" spans="1:14" x14ac:dyDescent="0.3">
      <c r="A2241" s="2">
        <v>137</v>
      </c>
      <c r="B2241" s="2" t="s">
        <v>7751</v>
      </c>
      <c r="C2241" s="2" t="s">
        <v>12978</v>
      </c>
      <c r="D2241" s="2" t="s">
        <v>1018</v>
      </c>
      <c r="E2241" s="2">
        <v>8</v>
      </c>
      <c r="F2241" s="2" t="s">
        <v>1729</v>
      </c>
      <c r="G2241" s="2">
        <v>398</v>
      </c>
      <c r="H2241" s="3">
        <v>2.0827119211709235E-3</v>
      </c>
      <c r="I2241" s="2">
        <v>191097</v>
      </c>
      <c r="J2241" s="2">
        <v>373659</v>
      </c>
      <c r="K2241" s="2" t="s">
        <v>491</v>
      </c>
      <c r="L2241" s="2" t="s">
        <v>14772</v>
      </c>
      <c r="M2241" s="2" t="s">
        <v>14757</v>
      </c>
      <c r="N2241" s="1" t="str">
        <f t="shared" si="34"/>
        <v>BHIWANDI EAST82024</v>
      </c>
    </row>
    <row r="2242" spans="1:14" x14ac:dyDescent="0.3">
      <c r="A2242" s="2">
        <v>137</v>
      </c>
      <c r="B2242" s="2" t="s">
        <v>7751</v>
      </c>
      <c r="C2242" s="2" t="s">
        <v>12979</v>
      </c>
      <c r="D2242" s="2" t="s">
        <v>1018</v>
      </c>
      <c r="E2242" s="2">
        <v>9</v>
      </c>
      <c r="F2242" s="2" t="s">
        <v>19</v>
      </c>
      <c r="G2242" s="2">
        <v>196</v>
      </c>
      <c r="H2242" s="3">
        <v>1.0256571270087966E-3</v>
      </c>
      <c r="I2242" s="2">
        <v>191097</v>
      </c>
      <c r="J2242" s="2">
        <v>373659</v>
      </c>
      <c r="K2242" s="2" t="s">
        <v>491</v>
      </c>
      <c r="L2242" s="2" t="s">
        <v>14772</v>
      </c>
      <c r="M2242" s="2" t="s">
        <v>14757</v>
      </c>
      <c r="N2242" s="1" t="str">
        <f t="shared" si="34"/>
        <v>BHIWANDI EAST92024</v>
      </c>
    </row>
    <row r="2243" spans="1:14" x14ac:dyDescent="0.3">
      <c r="A2243" s="2">
        <v>137</v>
      </c>
      <c r="B2243" s="2" t="s">
        <v>7751</v>
      </c>
      <c r="C2243" s="2" t="s">
        <v>12980</v>
      </c>
      <c r="D2243" s="2" t="s">
        <v>1018</v>
      </c>
      <c r="E2243" s="2">
        <v>10</v>
      </c>
      <c r="F2243" s="2" t="s">
        <v>19</v>
      </c>
      <c r="G2243" s="2">
        <v>188</v>
      </c>
      <c r="H2243" s="3">
        <v>9.8379357080435599E-4</v>
      </c>
      <c r="I2243" s="2">
        <v>191097</v>
      </c>
      <c r="J2243" s="2">
        <v>373659</v>
      </c>
      <c r="K2243" s="2" t="s">
        <v>491</v>
      </c>
      <c r="L2243" s="2" t="s">
        <v>14772</v>
      </c>
      <c r="M2243" s="2" t="s">
        <v>14757</v>
      </c>
      <c r="N2243" s="1" t="str">
        <f t="shared" ref="N2243:N2306" si="35">B2243&amp;E2243&amp;2024</f>
        <v>BHIWANDI EAST102024</v>
      </c>
    </row>
    <row r="2244" spans="1:14" x14ac:dyDescent="0.3">
      <c r="A2244" s="2">
        <v>137</v>
      </c>
      <c r="B2244" s="2" t="s">
        <v>7751</v>
      </c>
      <c r="C2244" s="2" t="s">
        <v>12981</v>
      </c>
      <c r="D2244" s="2" t="s">
        <v>1018</v>
      </c>
      <c r="E2244" s="2">
        <v>11</v>
      </c>
      <c r="F2244" s="2" t="s">
        <v>19</v>
      </c>
      <c r="G2244" s="2">
        <v>174</v>
      </c>
      <c r="H2244" s="3">
        <v>9.1053234744658477E-4</v>
      </c>
      <c r="I2244" s="2">
        <v>191097</v>
      </c>
      <c r="J2244" s="2">
        <v>373659</v>
      </c>
      <c r="K2244" s="2" t="s">
        <v>491</v>
      </c>
      <c r="L2244" s="2" t="s">
        <v>14772</v>
      </c>
      <c r="M2244" s="2" t="s">
        <v>14757</v>
      </c>
      <c r="N2244" s="1" t="str">
        <f t="shared" si="35"/>
        <v>BHIWANDI EAST112024</v>
      </c>
    </row>
    <row r="2245" spans="1:14" x14ac:dyDescent="0.3">
      <c r="A2245" s="2">
        <v>137</v>
      </c>
      <c r="B2245" s="2" t="s">
        <v>7751</v>
      </c>
      <c r="C2245" s="2" t="s">
        <v>12982</v>
      </c>
      <c r="D2245" s="2" t="s">
        <v>1018</v>
      </c>
      <c r="E2245" s="2">
        <v>12</v>
      </c>
      <c r="F2245" s="2" t="s">
        <v>19</v>
      </c>
      <c r="G2245" s="2">
        <v>170</v>
      </c>
      <c r="H2245" s="3">
        <v>8.8960056934436435E-4</v>
      </c>
      <c r="I2245" s="2">
        <v>191097</v>
      </c>
      <c r="J2245" s="2">
        <v>373659</v>
      </c>
      <c r="K2245" s="2" t="s">
        <v>491</v>
      </c>
      <c r="L2245" s="2" t="s">
        <v>14772</v>
      </c>
      <c r="M2245" s="2" t="s">
        <v>14757</v>
      </c>
      <c r="N2245" s="1" t="str">
        <f t="shared" si="35"/>
        <v>BHIWANDI EAST122024</v>
      </c>
    </row>
    <row r="2246" spans="1:14" x14ac:dyDescent="0.3">
      <c r="A2246" s="2">
        <v>138</v>
      </c>
      <c r="B2246" s="2" t="s">
        <v>7752</v>
      </c>
      <c r="C2246" s="2" t="s">
        <v>9513</v>
      </c>
      <c r="D2246" s="2" t="s">
        <v>1018</v>
      </c>
      <c r="E2246" s="2">
        <v>1</v>
      </c>
      <c r="F2246" s="2" t="s">
        <v>103</v>
      </c>
      <c r="G2246" s="2">
        <v>124876</v>
      </c>
      <c r="H2246" s="3">
        <v>0.51387608638398741</v>
      </c>
      <c r="I2246" s="2">
        <v>243008</v>
      </c>
      <c r="J2246" s="2">
        <v>440729</v>
      </c>
      <c r="K2246" s="2" t="s">
        <v>491</v>
      </c>
      <c r="L2246" s="2" t="s">
        <v>14772</v>
      </c>
      <c r="M2246" s="2" t="s">
        <v>14757</v>
      </c>
      <c r="N2246" s="1" t="str">
        <f t="shared" si="35"/>
        <v>KALYAN WEST12024</v>
      </c>
    </row>
    <row r="2247" spans="1:14" x14ac:dyDescent="0.3">
      <c r="A2247" s="2">
        <v>138</v>
      </c>
      <c r="B2247" s="2" t="s">
        <v>7752</v>
      </c>
      <c r="C2247" s="2" t="s">
        <v>12983</v>
      </c>
      <c r="D2247" s="2" t="s">
        <v>1018</v>
      </c>
      <c r="E2247" s="2">
        <v>2</v>
      </c>
      <c r="F2247" s="2" t="s">
        <v>1977</v>
      </c>
      <c r="G2247" s="2">
        <v>82575</v>
      </c>
      <c r="H2247" s="3">
        <v>0.33980362786410323</v>
      </c>
      <c r="I2247" s="2">
        <v>243008</v>
      </c>
      <c r="J2247" s="2">
        <v>440729</v>
      </c>
      <c r="K2247" s="2" t="s">
        <v>491</v>
      </c>
      <c r="L2247" s="2" t="s">
        <v>14772</v>
      </c>
      <c r="M2247" s="2" t="s">
        <v>14757</v>
      </c>
      <c r="N2247" s="1" t="str">
        <f t="shared" si="35"/>
        <v>KALYAN WEST22024</v>
      </c>
    </row>
    <row r="2248" spans="1:14" x14ac:dyDescent="0.3">
      <c r="A2248" s="2">
        <v>138</v>
      </c>
      <c r="B2248" s="2" t="s">
        <v>7752</v>
      </c>
      <c r="C2248" s="2" t="s">
        <v>12984</v>
      </c>
      <c r="D2248" s="2" t="s">
        <v>1018</v>
      </c>
      <c r="E2248" s="2">
        <v>3</v>
      </c>
      <c r="F2248" s="2" t="s">
        <v>302</v>
      </c>
      <c r="G2248" s="2">
        <v>21895</v>
      </c>
      <c r="H2248" s="3">
        <v>9.0099914406110093E-2</v>
      </c>
      <c r="I2248" s="2">
        <v>243008</v>
      </c>
      <c r="J2248" s="2">
        <v>440729</v>
      </c>
      <c r="K2248" s="2" t="s">
        <v>491</v>
      </c>
      <c r="L2248" s="2" t="s">
        <v>14772</v>
      </c>
      <c r="M2248" s="2" t="s">
        <v>14757</v>
      </c>
      <c r="N2248" s="1" t="str">
        <f t="shared" si="35"/>
        <v>KALYAN WEST32024</v>
      </c>
    </row>
    <row r="2249" spans="1:14" x14ac:dyDescent="0.3">
      <c r="A2249" s="2">
        <v>138</v>
      </c>
      <c r="B2249" s="2" t="s">
        <v>7752</v>
      </c>
      <c r="C2249" s="2" t="s">
        <v>12985</v>
      </c>
      <c r="D2249" s="2" t="s">
        <v>1018</v>
      </c>
      <c r="E2249" s="2">
        <v>4</v>
      </c>
      <c r="F2249" s="2" t="s">
        <v>1023</v>
      </c>
      <c r="G2249" s="2">
        <v>3589</v>
      </c>
      <c r="H2249" s="3">
        <v>1.4769061100869106E-2</v>
      </c>
      <c r="I2249" s="2">
        <v>243008</v>
      </c>
      <c r="J2249" s="2">
        <v>440729</v>
      </c>
      <c r="K2249" s="2" t="s">
        <v>491</v>
      </c>
      <c r="L2249" s="2" t="s">
        <v>14772</v>
      </c>
      <c r="M2249" s="2" t="s">
        <v>14757</v>
      </c>
      <c r="N2249" s="1" t="str">
        <f t="shared" si="35"/>
        <v>KALYAN WEST42024</v>
      </c>
    </row>
    <row r="2250" spans="1:14" x14ac:dyDescent="0.3">
      <c r="A2250" s="2">
        <v>138</v>
      </c>
      <c r="B2250" s="2" t="s">
        <v>7752</v>
      </c>
      <c r="C2250" s="2" t="s">
        <v>22</v>
      </c>
      <c r="D2250" s="2" t="s">
        <v>7923</v>
      </c>
      <c r="E2250" s="2">
        <v>5</v>
      </c>
      <c r="F2250" s="2" t="s">
        <v>22</v>
      </c>
      <c r="G2250" s="2">
        <v>2717</v>
      </c>
      <c r="H2250" s="3">
        <v>1.1180701869897287E-2</v>
      </c>
      <c r="I2250" s="2">
        <v>243008</v>
      </c>
      <c r="J2250" s="2">
        <v>440729</v>
      </c>
      <c r="K2250" s="2" t="s">
        <v>491</v>
      </c>
      <c r="L2250" s="2" t="s">
        <v>14772</v>
      </c>
      <c r="M2250" s="2" t="s">
        <v>14757</v>
      </c>
      <c r="N2250" s="1" t="str">
        <f t="shared" si="35"/>
        <v>KALYAN WEST52024</v>
      </c>
    </row>
    <row r="2251" spans="1:14" x14ac:dyDescent="0.3">
      <c r="A2251" s="2">
        <v>138</v>
      </c>
      <c r="B2251" s="2" t="s">
        <v>7752</v>
      </c>
      <c r="C2251" s="2" t="s">
        <v>12986</v>
      </c>
      <c r="D2251" s="2" t="s">
        <v>1018</v>
      </c>
      <c r="E2251" s="2">
        <v>6</v>
      </c>
      <c r="F2251" s="2" t="s">
        <v>19</v>
      </c>
      <c r="G2251" s="2">
        <v>1363</v>
      </c>
      <c r="H2251" s="3">
        <v>5.6088688438240717E-3</v>
      </c>
      <c r="I2251" s="2">
        <v>243008</v>
      </c>
      <c r="J2251" s="2">
        <v>440729</v>
      </c>
      <c r="K2251" s="2" t="s">
        <v>491</v>
      </c>
      <c r="L2251" s="2" t="s">
        <v>14772</v>
      </c>
      <c r="M2251" s="2" t="s">
        <v>14757</v>
      </c>
      <c r="N2251" s="1" t="str">
        <f t="shared" si="35"/>
        <v>KALYAN WEST62024</v>
      </c>
    </row>
    <row r="2252" spans="1:14" x14ac:dyDescent="0.3">
      <c r="A2252" s="2">
        <v>138</v>
      </c>
      <c r="B2252" s="2" t="s">
        <v>7752</v>
      </c>
      <c r="C2252" s="2" t="s">
        <v>12987</v>
      </c>
      <c r="D2252" s="2" t="s">
        <v>1020</v>
      </c>
      <c r="E2252" s="2">
        <v>7</v>
      </c>
      <c r="F2252" s="2" t="s">
        <v>11</v>
      </c>
      <c r="G2252" s="2">
        <v>1306</v>
      </c>
      <c r="H2252" s="3">
        <v>5.3743086647353175E-3</v>
      </c>
      <c r="I2252" s="2">
        <v>243008</v>
      </c>
      <c r="J2252" s="2">
        <v>440729</v>
      </c>
      <c r="K2252" s="2" t="s">
        <v>491</v>
      </c>
      <c r="L2252" s="2" t="s">
        <v>14772</v>
      </c>
      <c r="M2252" s="2" t="s">
        <v>14757</v>
      </c>
      <c r="N2252" s="1" t="str">
        <f t="shared" si="35"/>
        <v>KALYAN WEST72024</v>
      </c>
    </row>
    <row r="2253" spans="1:14" x14ac:dyDescent="0.3">
      <c r="A2253" s="2">
        <v>138</v>
      </c>
      <c r="B2253" s="2" t="s">
        <v>7752</v>
      </c>
      <c r="C2253" s="2" t="s">
        <v>12988</v>
      </c>
      <c r="D2253" s="2" t="s">
        <v>1018</v>
      </c>
      <c r="E2253" s="2">
        <v>8</v>
      </c>
      <c r="F2253" s="2" t="s">
        <v>19</v>
      </c>
      <c r="G2253" s="2">
        <v>697</v>
      </c>
      <c r="H2253" s="3">
        <v>2.868218330260732E-3</v>
      </c>
      <c r="I2253" s="2">
        <v>243008</v>
      </c>
      <c r="J2253" s="2">
        <v>440729</v>
      </c>
      <c r="K2253" s="2" t="s">
        <v>491</v>
      </c>
      <c r="L2253" s="2" t="s">
        <v>14772</v>
      </c>
      <c r="M2253" s="2" t="s">
        <v>14757</v>
      </c>
      <c r="N2253" s="1" t="str">
        <f t="shared" si="35"/>
        <v>KALYAN WEST82024</v>
      </c>
    </row>
    <row r="2254" spans="1:14" x14ac:dyDescent="0.3">
      <c r="A2254" s="2">
        <v>138</v>
      </c>
      <c r="B2254" s="2" t="s">
        <v>7752</v>
      </c>
      <c r="C2254" s="2" t="s">
        <v>12989</v>
      </c>
      <c r="D2254" s="2" t="s">
        <v>1020</v>
      </c>
      <c r="E2254" s="2">
        <v>9</v>
      </c>
      <c r="F2254" s="2" t="s">
        <v>2341</v>
      </c>
      <c r="G2254" s="2">
        <v>565</v>
      </c>
      <c r="H2254" s="3">
        <v>2.3250263365815118E-3</v>
      </c>
      <c r="I2254" s="2">
        <v>243008</v>
      </c>
      <c r="J2254" s="2">
        <v>440729</v>
      </c>
      <c r="K2254" s="2" t="s">
        <v>491</v>
      </c>
      <c r="L2254" s="2" t="s">
        <v>14772</v>
      </c>
      <c r="M2254" s="2" t="s">
        <v>14757</v>
      </c>
      <c r="N2254" s="1" t="str">
        <f t="shared" si="35"/>
        <v>KALYAN WEST92024</v>
      </c>
    </row>
    <row r="2255" spans="1:14" x14ac:dyDescent="0.3">
      <c r="A2255" s="2">
        <v>138</v>
      </c>
      <c r="B2255" s="2" t="s">
        <v>7752</v>
      </c>
      <c r="C2255" s="2" t="s">
        <v>12990</v>
      </c>
      <c r="D2255" s="2" t="s">
        <v>1018</v>
      </c>
      <c r="E2255" s="2">
        <v>10</v>
      </c>
      <c r="F2255" s="2" t="s">
        <v>1729</v>
      </c>
      <c r="G2255" s="2">
        <v>492</v>
      </c>
      <c r="H2255" s="3">
        <v>2.0246247037134582E-3</v>
      </c>
      <c r="I2255" s="2">
        <v>243008</v>
      </c>
      <c r="J2255" s="2">
        <v>440729</v>
      </c>
      <c r="K2255" s="2" t="s">
        <v>491</v>
      </c>
      <c r="L2255" s="2" t="s">
        <v>14772</v>
      </c>
      <c r="M2255" s="2" t="s">
        <v>14757</v>
      </c>
      <c r="N2255" s="1" t="str">
        <f t="shared" si="35"/>
        <v>KALYAN WEST102024</v>
      </c>
    </row>
    <row r="2256" spans="1:14" x14ac:dyDescent="0.3">
      <c r="A2256" s="2">
        <v>138</v>
      </c>
      <c r="B2256" s="2" t="s">
        <v>7752</v>
      </c>
      <c r="C2256" s="2" t="s">
        <v>12991</v>
      </c>
      <c r="D2256" s="2" t="s">
        <v>1018</v>
      </c>
      <c r="E2256" s="2">
        <v>11</v>
      </c>
      <c r="F2256" s="2" t="s">
        <v>19</v>
      </c>
      <c r="G2256" s="2">
        <v>486</v>
      </c>
      <c r="H2256" s="3">
        <v>1.9999341585462205E-3</v>
      </c>
      <c r="I2256" s="2">
        <v>243008</v>
      </c>
      <c r="J2256" s="2">
        <v>440729</v>
      </c>
      <c r="K2256" s="2" t="s">
        <v>491</v>
      </c>
      <c r="L2256" s="2" t="s">
        <v>14772</v>
      </c>
      <c r="M2256" s="2" t="s">
        <v>14757</v>
      </c>
      <c r="N2256" s="1" t="str">
        <f t="shared" si="35"/>
        <v>KALYAN WEST112024</v>
      </c>
    </row>
    <row r="2257" spans="1:14" x14ac:dyDescent="0.3">
      <c r="A2257" s="2">
        <v>138</v>
      </c>
      <c r="B2257" s="2" t="s">
        <v>7752</v>
      </c>
      <c r="C2257" s="2" t="s">
        <v>12992</v>
      </c>
      <c r="D2257" s="2" t="s">
        <v>1018</v>
      </c>
      <c r="E2257" s="2">
        <v>12</v>
      </c>
      <c r="F2257" s="2" t="s">
        <v>7685</v>
      </c>
      <c r="G2257" s="2">
        <v>375</v>
      </c>
      <c r="H2257" s="3">
        <v>1.5431590729523307E-3</v>
      </c>
      <c r="I2257" s="2">
        <v>243008</v>
      </c>
      <c r="J2257" s="2">
        <v>440729</v>
      </c>
      <c r="K2257" s="2" t="s">
        <v>491</v>
      </c>
      <c r="L2257" s="2" t="s">
        <v>14772</v>
      </c>
      <c r="M2257" s="2" t="s">
        <v>14757</v>
      </c>
      <c r="N2257" s="1" t="str">
        <f t="shared" si="35"/>
        <v>KALYAN WEST122024</v>
      </c>
    </row>
    <row r="2258" spans="1:14" x14ac:dyDescent="0.3">
      <c r="A2258" s="2">
        <v>138</v>
      </c>
      <c r="B2258" s="2" t="s">
        <v>7752</v>
      </c>
      <c r="C2258" s="2" t="s">
        <v>12993</v>
      </c>
      <c r="D2258" s="2" t="s">
        <v>1018</v>
      </c>
      <c r="E2258" s="2">
        <v>13</v>
      </c>
      <c r="F2258" s="2" t="s">
        <v>19</v>
      </c>
      <c r="G2258" s="2">
        <v>286</v>
      </c>
      <c r="H2258" s="3">
        <v>1.1769159863049775E-3</v>
      </c>
      <c r="I2258" s="2">
        <v>243008</v>
      </c>
      <c r="J2258" s="2">
        <v>440729</v>
      </c>
      <c r="K2258" s="2" t="s">
        <v>491</v>
      </c>
      <c r="L2258" s="2" t="s">
        <v>14772</v>
      </c>
      <c r="M2258" s="2" t="s">
        <v>14757</v>
      </c>
      <c r="N2258" s="1" t="str">
        <f t="shared" si="35"/>
        <v>KALYAN WEST132024</v>
      </c>
    </row>
    <row r="2259" spans="1:14" x14ac:dyDescent="0.3">
      <c r="A2259" s="2">
        <v>138</v>
      </c>
      <c r="B2259" s="2" t="s">
        <v>7752</v>
      </c>
      <c r="C2259" s="2" t="s">
        <v>9524</v>
      </c>
      <c r="D2259" s="2" t="s">
        <v>1018</v>
      </c>
      <c r="E2259" s="2">
        <v>14</v>
      </c>
      <c r="F2259" s="2" t="s">
        <v>19</v>
      </c>
      <c r="G2259" s="2">
        <v>224</v>
      </c>
      <c r="H2259" s="3">
        <v>9.2178035291019225E-4</v>
      </c>
      <c r="I2259" s="2">
        <v>243008</v>
      </c>
      <c r="J2259" s="2">
        <v>440729</v>
      </c>
      <c r="K2259" s="2" t="s">
        <v>491</v>
      </c>
      <c r="L2259" s="2" t="s">
        <v>14772</v>
      </c>
      <c r="M2259" s="2" t="s">
        <v>14757</v>
      </c>
      <c r="N2259" s="1" t="str">
        <f t="shared" si="35"/>
        <v>KALYAN WEST142024</v>
      </c>
    </row>
    <row r="2260" spans="1:14" x14ac:dyDescent="0.3">
      <c r="A2260" s="2">
        <v>138</v>
      </c>
      <c r="B2260" s="2" t="s">
        <v>7752</v>
      </c>
      <c r="C2260" s="2" t="s">
        <v>12994</v>
      </c>
      <c r="D2260" s="2" t="s">
        <v>1018</v>
      </c>
      <c r="E2260" s="2">
        <v>15</v>
      </c>
      <c r="F2260" s="2" t="s">
        <v>19</v>
      </c>
      <c r="G2260" s="2">
        <v>207</v>
      </c>
      <c r="H2260" s="3">
        <v>8.5182380826968657E-4</v>
      </c>
      <c r="I2260" s="2">
        <v>243008</v>
      </c>
      <c r="J2260" s="2">
        <v>440729</v>
      </c>
      <c r="K2260" s="2" t="s">
        <v>491</v>
      </c>
      <c r="L2260" s="2" t="s">
        <v>14772</v>
      </c>
      <c r="M2260" s="2" t="s">
        <v>14757</v>
      </c>
      <c r="N2260" s="1" t="str">
        <f t="shared" si="35"/>
        <v>KALYAN WEST152024</v>
      </c>
    </row>
    <row r="2261" spans="1:14" x14ac:dyDescent="0.3">
      <c r="A2261" s="2">
        <v>138</v>
      </c>
      <c r="B2261" s="2" t="s">
        <v>7752</v>
      </c>
      <c r="C2261" s="2" t="s">
        <v>12995</v>
      </c>
      <c r="D2261" s="2" t="s">
        <v>1018</v>
      </c>
      <c r="E2261" s="2">
        <v>16</v>
      </c>
      <c r="F2261" s="2" t="s">
        <v>19</v>
      </c>
      <c r="G2261" s="2">
        <v>164</v>
      </c>
      <c r="H2261" s="3">
        <v>6.7487490123781929E-4</v>
      </c>
      <c r="I2261" s="2">
        <v>243008</v>
      </c>
      <c r="J2261" s="2">
        <v>440729</v>
      </c>
      <c r="K2261" s="2" t="s">
        <v>491</v>
      </c>
      <c r="L2261" s="2" t="s">
        <v>14772</v>
      </c>
      <c r="M2261" s="2" t="s">
        <v>14757</v>
      </c>
      <c r="N2261" s="1" t="str">
        <f t="shared" si="35"/>
        <v>KALYAN WEST162024</v>
      </c>
    </row>
    <row r="2262" spans="1:14" x14ac:dyDescent="0.3">
      <c r="A2262" s="2">
        <v>138</v>
      </c>
      <c r="B2262" s="2" t="s">
        <v>7752</v>
      </c>
      <c r="C2262" s="2" t="s">
        <v>12996</v>
      </c>
      <c r="D2262" s="2" t="s">
        <v>1018</v>
      </c>
      <c r="E2262" s="2">
        <v>17</v>
      </c>
      <c r="F2262" s="2" t="s">
        <v>19</v>
      </c>
      <c r="G2262" s="2">
        <v>161</v>
      </c>
      <c r="H2262" s="3">
        <v>6.6252962865420066E-4</v>
      </c>
      <c r="I2262" s="2">
        <v>243008</v>
      </c>
      <c r="J2262" s="2">
        <v>440729</v>
      </c>
      <c r="K2262" s="2" t="s">
        <v>491</v>
      </c>
      <c r="L2262" s="2" t="s">
        <v>14772</v>
      </c>
      <c r="M2262" s="2" t="s">
        <v>14757</v>
      </c>
      <c r="N2262" s="1" t="str">
        <f t="shared" si="35"/>
        <v>KALYAN WEST172024</v>
      </c>
    </row>
    <row r="2263" spans="1:14" x14ac:dyDescent="0.3">
      <c r="A2263" s="2">
        <v>138</v>
      </c>
      <c r="B2263" s="2" t="s">
        <v>7752</v>
      </c>
      <c r="C2263" s="2" t="s">
        <v>12997</v>
      </c>
      <c r="D2263" s="2" t="s">
        <v>1018</v>
      </c>
      <c r="E2263" s="2">
        <v>18</v>
      </c>
      <c r="F2263" s="2" t="s">
        <v>19</v>
      </c>
      <c r="G2263" s="2">
        <v>157</v>
      </c>
      <c r="H2263" s="3">
        <v>6.4606926520937582E-4</v>
      </c>
      <c r="I2263" s="2">
        <v>243008</v>
      </c>
      <c r="J2263" s="2">
        <v>440729</v>
      </c>
      <c r="K2263" s="2" t="s">
        <v>491</v>
      </c>
      <c r="L2263" s="2" t="s">
        <v>14772</v>
      </c>
      <c r="M2263" s="2" t="s">
        <v>14757</v>
      </c>
      <c r="N2263" s="1" t="str">
        <f t="shared" si="35"/>
        <v>KALYAN WEST182024</v>
      </c>
    </row>
    <row r="2264" spans="1:14" x14ac:dyDescent="0.3">
      <c r="A2264" s="2">
        <v>138</v>
      </c>
      <c r="B2264" s="2" t="s">
        <v>7752</v>
      </c>
      <c r="C2264" s="2" t="s">
        <v>504</v>
      </c>
      <c r="D2264" s="2" t="s">
        <v>1018</v>
      </c>
      <c r="E2264" s="2">
        <v>19</v>
      </c>
      <c r="F2264" s="2" t="s">
        <v>19</v>
      </c>
      <c r="G2264" s="2">
        <v>157</v>
      </c>
      <c r="H2264" s="3">
        <v>6.4606926520937582E-4</v>
      </c>
      <c r="I2264" s="2">
        <v>243008</v>
      </c>
      <c r="J2264" s="2">
        <v>440729</v>
      </c>
      <c r="K2264" s="2" t="s">
        <v>491</v>
      </c>
      <c r="L2264" s="2" t="s">
        <v>14772</v>
      </c>
      <c r="M2264" s="2" t="s">
        <v>14757</v>
      </c>
      <c r="N2264" s="1" t="str">
        <f t="shared" si="35"/>
        <v>KALYAN WEST192024</v>
      </c>
    </row>
    <row r="2265" spans="1:14" x14ac:dyDescent="0.3">
      <c r="A2265" s="2">
        <v>138</v>
      </c>
      <c r="B2265" s="2" t="s">
        <v>7752</v>
      </c>
      <c r="C2265" s="2" t="s">
        <v>12998</v>
      </c>
      <c r="D2265" s="2" t="s">
        <v>1020</v>
      </c>
      <c r="E2265" s="2">
        <v>20</v>
      </c>
      <c r="F2265" s="2" t="s">
        <v>19</v>
      </c>
      <c r="G2265" s="2">
        <v>138</v>
      </c>
      <c r="H2265" s="3">
        <v>5.6788253884645771E-4</v>
      </c>
      <c r="I2265" s="2">
        <v>243008</v>
      </c>
      <c r="J2265" s="2">
        <v>440729</v>
      </c>
      <c r="K2265" s="2" t="s">
        <v>491</v>
      </c>
      <c r="L2265" s="2" t="s">
        <v>14772</v>
      </c>
      <c r="M2265" s="2" t="s">
        <v>14757</v>
      </c>
      <c r="N2265" s="1" t="str">
        <f t="shared" si="35"/>
        <v>KALYAN WEST202024</v>
      </c>
    </row>
    <row r="2266" spans="1:14" x14ac:dyDescent="0.3">
      <c r="A2266" s="2">
        <v>138</v>
      </c>
      <c r="B2266" s="2" t="s">
        <v>7752</v>
      </c>
      <c r="C2266" s="2" t="s">
        <v>12999</v>
      </c>
      <c r="D2266" s="2" t="s">
        <v>1018</v>
      </c>
      <c r="E2266" s="2">
        <v>21</v>
      </c>
      <c r="F2266" s="2" t="s">
        <v>19</v>
      </c>
      <c r="G2266" s="2">
        <v>136</v>
      </c>
      <c r="H2266" s="3">
        <v>5.5965235712404529E-4</v>
      </c>
      <c r="I2266" s="2">
        <v>243008</v>
      </c>
      <c r="J2266" s="2">
        <v>440729</v>
      </c>
      <c r="K2266" s="2" t="s">
        <v>491</v>
      </c>
      <c r="L2266" s="2" t="s">
        <v>14772</v>
      </c>
      <c r="M2266" s="2" t="s">
        <v>14757</v>
      </c>
      <c r="N2266" s="1" t="str">
        <f t="shared" si="35"/>
        <v>KALYAN WEST212024</v>
      </c>
    </row>
    <row r="2267" spans="1:14" x14ac:dyDescent="0.3">
      <c r="A2267" s="2">
        <v>138</v>
      </c>
      <c r="B2267" s="2" t="s">
        <v>7752</v>
      </c>
      <c r="C2267" s="2" t="s">
        <v>13000</v>
      </c>
      <c r="D2267" s="2" t="s">
        <v>1018</v>
      </c>
      <c r="E2267" s="2">
        <v>22</v>
      </c>
      <c r="F2267" s="2" t="s">
        <v>19</v>
      </c>
      <c r="G2267" s="2">
        <v>128</v>
      </c>
      <c r="H2267" s="3">
        <v>5.267316302343956E-4</v>
      </c>
      <c r="I2267" s="2">
        <v>243008</v>
      </c>
      <c r="J2267" s="2">
        <v>440729</v>
      </c>
      <c r="K2267" s="2" t="s">
        <v>491</v>
      </c>
      <c r="L2267" s="2" t="s">
        <v>14772</v>
      </c>
      <c r="M2267" s="2" t="s">
        <v>14757</v>
      </c>
      <c r="N2267" s="1" t="str">
        <f t="shared" si="35"/>
        <v>KALYAN WEST222024</v>
      </c>
    </row>
    <row r="2268" spans="1:14" x14ac:dyDescent="0.3">
      <c r="A2268" s="2">
        <v>138</v>
      </c>
      <c r="B2268" s="2" t="s">
        <v>7752</v>
      </c>
      <c r="C2268" s="2" t="s">
        <v>13001</v>
      </c>
      <c r="D2268" s="2" t="s">
        <v>1018</v>
      </c>
      <c r="E2268" s="2">
        <v>23</v>
      </c>
      <c r="F2268" s="2" t="s">
        <v>19</v>
      </c>
      <c r="G2268" s="2">
        <v>126</v>
      </c>
      <c r="H2268" s="3">
        <v>5.1850144851198318E-4</v>
      </c>
      <c r="I2268" s="2">
        <v>243008</v>
      </c>
      <c r="J2268" s="2">
        <v>440729</v>
      </c>
      <c r="K2268" s="2" t="s">
        <v>491</v>
      </c>
      <c r="L2268" s="2" t="s">
        <v>14772</v>
      </c>
      <c r="M2268" s="2" t="s">
        <v>14757</v>
      </c>
      <c r="N2268" s="1" t="str">
        <f t="shared" si="35"/>
        <v>KALYAN WEST232024</v>
      </c>
    </row>
    <row r="2269" spans="1:14" x14ac:dyDescent="0.3">
      <c r="A2269" s="2">
        <v>138</v>
      </c>
      <c r="B2269" s="2" t="s">
        <v>7752</v>
      </c>
      <c r="C2269" s="2" t="s">
        <v>13002</v>
      </c>
      <c r="D2269" s="2" t="s">
        <v>1018</v>
      </c>
      <c r="E2269" s="2">
        <v>24</v>
      </c>
      <c r="F2269" s="2" t="s">
        <v>19</v>
      </c>
      <c r="G2269" s="2">
        <v>116</v>
      </c>
      <c r="H2269" s="3">
        <v>4.7735053989992097E-4</v>
      </c>
      <c r="I2269" s="2">
        <v>243008</v>
      </c>
      <c r="J2269" s="2">
        <v>440729</v>
      </c>
      <c r="K2269" s="2" t="s">
        <v>491</v>
      </c>
      <c r="L2269" s="2" t="s">
        <v>14772</v>
      </c>
      <c r="M2269" s="2" t="s">
        <v>14757</v>
      </c>
      <c r="N2269" s="1" t="str">
        <f t="shared" si="35"/>
        <v>KALYAN WEST242024</v>
      </c>
    </row>
    <row r="2270" spans="1:14" x14ac:dyDescent="0.3">
      <c r="A2270" s="2">
        <v>138</v>
      </c>
      <c r="B2270" s="2" t="s">
        <v>7752</v>
      </c>
      <c r="C2270" s="2" t="s">
        <v>13003</v>
      </c>
      <c r="D2270" s="2" t="s">
        <v>1018</v>
      </c>
      <c r="E2270" s="2">
        <v>25</v>
      </c>
      <c r="F2270" s="2" t="s">
        <v>19</v>
      </c>
      <c r="G2270" s="2">
        <v>72</v>
      </c>
      <c r="H2270" s="3">
        <v>2.9628654200684749E-4</v>
      </c>
      <c r="I2270" s="2">
        <v>243008</v>
      </c>
      <c r="J2270" s="2">
        <v>440729</v>
      </c>
      <c r="K2270" s="2" t="s">
        <v>491</v>
      </c>
      <c r="L2270" s="2" t="s">
        <v>14772</v>
      </c>
      <c r="M2270" s="2" t="s">
        <v>14757</v>
      </c>
      <c r="N2270" s="1" t="str">
        <f t="shared" si="35"/>
        <v>KALYAN WEST252024</v>
      </c>
    </row>
    <row r="2271" spans="1:14" x14ac:dyDescent="0.3">
      <c r="A2271" s="2">
        <v>139</v>
      </c>
      <c r="B2271" s="2" t="s">
        <v>7753</v>
      </c>
      <c r="C2271" s="2" t="s">
        <v>5549</v>
      </c>
      <c r="D2271" s="2" t="s">
        <v>1018</v>
      </c>
      <c r="E2271" s="2">
        <v>1</v>
      </c>
      <c r="F2271" s="2" t="s">
        <v>9</v>
      </c>
      <c r="G2271" s="2">
        <v>174507</v>
      </c>
      <c r="H2271" s="3">
        <v>0.55090366675611258</v>
      </c>
      <c r="I2271" s="2">
        <v>316765</v>
      </c>
      <c r="J2271" s="2">
        <v>470124</v>
      </c>
      <c r="K2271" s="2" t="s">
        <v>491</v>
      </c>
      <c r="L2271" s="2" t="s">
        <v>14772</v>
      </c>
      <c r="M2271" s="2" t="s">
        <v>14757</v>
      </c>
      <c r="N2271" s="1" t="str">
        <f t="shared" si="35"/>
        <v>MURBAD12024</v>
      </c>
    </row>
    <row r="2272" spans="1:14" x14ac:dyDescent="0.3">
      <c r="A2272" s="2">
        <v>139</v>
      </c>
      <c r="B2272" s="2" t="s">
        <v>7753</v>
      </c>
      <c r="C2272" s="2" t="s">
        <v>13004</v>
      </c>
      <c r="D2272" s="2" t="s">
        <v>1018</v>
      </c>
      <c r="E2272" s="2">
        <v>2</v>
      </c>
      <c r="F2272" s="2" t="s">
        <v>1992</v>
      </c>
      <c r="G2272" s="2">
        <v>122146</v>
      </c>
      <c r="H2272" s="3">
        <v>0.38560447019083549</v>
      </c>
      <c r="I2272" s="2">
        <v>316765</v>
      </c>
      <c r="J2272" s="2">
        <v>470124</v>
      </c>
      <c r="K2272" s="2" t="s">
        <v>491</v>
      </c>
      <c r="L2272" s="2" t="s">
        <v>14772</v>
      </c>
      <c r="M2272" s="2" t="s">
        <v>14757</v>
      </c>
      <c r="N2272" s="1" t="str">
        <f t="shared" si="35"/>
        <v>MURBAD22024</v>
      </c>
    </row>
    <row r="2273" spans="1:14" x14ac:dyDescent="0.3">
      <c r="A2273" s="2">
        <v>139</v>
      </c>
      <c r="B2273" s="2" t="s">
        <v>7753</v>
      </c>
      <c r="C2273" s="2" t="s">
        <v>13005</v>
      </c>
      <c r="D2273" s="2" t="s">
        <v>1020</v>
      </c>
      <c r="E2273" s="2">
        <v>3</v>
      </c>
      <c r="F2273" s="2" t="s">
        <v>302</v>
      </c>
      <c r="G2273" s="2">
        <v>7848</v>
      </c>
      <c r="H2273" s="3">
        <v>2.4775464461035783E-2</v>
      </c>
      <c r="I2273" s="2">
        <v>316765</v>
      </c>
      <c r="J2273" s="2">
        <v>470124</v>
      </c>
      <c r="K2273" s="2" t="s">
        <v>491</v>
      </c>
      <c r="L2273" s="2" t="s">
        <v>14772</v>
      </c>
      <c r="M2273" s="2" t="s">
        <v>14757</v>
      </c>
      <c r="N2273" s="1" t="str">
        <f t="shared" si="35"/>
        <v>MURBAD32024</v>
      </c>
    </row>
    <row r="2274" spans="1:14" x14ac:dyDescent="0.3">
      <c r="A2274" s="2">
        <v>139</v>
      </c>
      <c r="B2274" s="2" t="s">
        <v>7753</v>
      </c>
      <c r="C2274" s="2" t="s">
        <v>22</v>
      </c>
      <c r="D2274" s="2" t="s">
        <v>7923</v>
      </c>
      <c r="E2274" s="2">
        <v>4</v>
      </c>
      <c r="F2274" s="2" t="s">
        <v>22</v>
      </c>
      <c r="G2274" s="2">
        <v>3928</v>
      </c>
      <c r="H2274" s="3">
        <v>1.2400359888245229E-2</v>
      </c>
      <c r="I2274" s="2">
        <v>316765</v>
      </c>
      <c r="J2274" s="2">
        <v>470124</v>
      </c>
      <c r="K2274" s="2" t="s">
        <v>491</v>
      </c>
      <c r="L2274" s="2" t="s">
        <v>14772</v>
      </c>
      <c r="M2274" s="2" t="s">
        <v>14757</v>
      </c>
      <c r="N2274" s="1" t="str">
        <f t="shared" si="35"/>
        <v>MURBAD42024</v>
      </c>
    </row>
    <row r="2275" spans="1:14" x14ac:dyDescent="0.3">
      <c r="A2275" s="2">
        <v>139</v>
      </c>
      <c r="B2275" s="2" t="s">
        <v>7753</v>
      </c>
      <c r="C2275" s="2" t="s">
        <v>13006</v>
      </c>
      <c r="D2275" s="2" t="s">
        <v>1018</v>
      </c>
      <c r="E2275" s="2">
        <v>5</v>
      </c>
      <c r="F2275" s="2" t="s">
        <v>19</v>
      </c>
      <c r="G2275" s="2">
        <v>3505</v>
      </c>
      <c r="H2275" s="3">
        <v>1.106498508357931E-2</v>
      </c>
      <c r="I2275" s="2">
        <v>316765</v>
      </c>
      <c r="J2275" s="2">
        <v>470124</v>
      </c>
      <c r="K2275" s="2" t="s">
        <v>491</v>
      </c>
      <c r="L2275" s="2" t="s">
        <v>14772</v>
      </c>
      <c r="M2275" s="2" t="s">
        <v>14757</v>
      </c>
      <c r="N2275" s="1" t="str">
        <f t="shared" si="35"/>
        <v>MURBAD52024</v>
      </c>
    </row>
    <row r="2276" spans="1:14" x14ac:dyDescent="0.3">
      <c r="A2276" s="2">
        <v>139</v>
      </c>
      <c r="B2276" s="2" t="s">
        <v>7753</v>
      </c>
      <c r="C2276" s="2" t="s">
        <v>13007</v>
      </c>
      <c r="D2276" s="2" t="s">
        <v>1018</v>
      </c>
      <c r="E2276" s="2">
        <v>6</v>
      </c>
      <c r="F2276" s="2" t="s">
        <v>19</v>
      </c>
      <c r="G2276" s="2">
        <v>2234</v>
      </c>
      <c r="H2276" s="3">
        <v>7.0525468407178823E-3</v>
      </c>
      <c r="I2276" s="2">
        <v>316765</v>
      </c>
      <c r="J2276" s="2">
        <v>470124</v>
      </c>
      <c r="K2276" s="2" t="s">
        <v>491</v>
      </c>
      <c r="L2276" s="2" t="s">
        <v>14772</v>
      </c>
      <c r="M2276" s="2" t="s">
        <v>14757</v>
      </c>
      <c r="N2276" s="1" t="str">
        <f t="shared" si="35"/>
        <v>MURBAD62024</v>
      </c>
    </row>
    <row r="2277" spans="1:14" x14ac:dyDescent="0.3">
      <c r="A2277" s="2">
        <v>139</v>
      </c>
      <c r="B2277" s="2" t="s">
        <v>7753</v>
      </c>
      <c r="C2277" s="2" t="s">
        <v>2498</v>
      </c>
      <c r="D2277" s="2" t="s">
        <v>1020</v>
      </c>
      <c r="E2277" s="2">
        <v>7</v>
      </c>
      <c r="F2277" s="2" t="s">
        <v>19</v>
      </c>
      <c r="G2277" s="2">
        <v>1086</v>
      </c>
      <c r="H2277" s="3">
        <v>3.428409072972077E-3</v>
      </c>
      <c r="I2277" s="2">
        <v>316765</v>
      </c>
      <c r="J2277" s="2">
        <v>470124</v>
      </c>
      <c r="K2277" s="2" t="s">
        <v>491</v>
      </c>
      <c r="L2277" s="2" t="s">
        <v>14772</v>
      </c>
      <c r="M2277" s="2" t="s">
        <v>14757</v>
      </c>
      <c r="N2277" s="1" t="str">
        <f t="shared" si="35"/>
        <v>MURBAD72024</v>
      </c>
    </row>
    <row r="2278" spans="1:14" x14ac:dyDescent="0.3">
      <c r="A2278" s="2">
        <v>139</v>
      </c>
      <c r="B2278" s="2" t="s">
        <v>7753</v>
      </c>
      <c r="C2278" s="2" t="s">
        <v>13008</v>
      </c>
      <c r="D2278" s="2" t="s">
        <v>1018</v>
      </c>
      <c r="E2278" s="2">
        <v>8</v>
      </c>
      <c r="F2278" s="2" t="s">
        <v>7685</v>
      </c>
      <c r="G2278" s="2">
        <v>724</v>
      </c>
      <c r="H2278" s="3">
        <v>2.2856060486480512E-3</v>
      </c>
      <c r="I2278" s="2">
        <v>316765</v>
      </c>
      <c r="J2278" s="2">
        <v>470124</v>
      </c>
      <c r="K2278" s="2" t="s">
        <v>491</v>
      </c>
      <c r="L2278" s="2" t="s">
        <v>14772</v>
      </c>
      <c r="M2278" s="2" t="s">
        <v>14757</v>
      </c>
      <c r="N2278" s="1" t="str">
        <f t="shared" si="35"/>
        <v>MURBAD82024</v>
      </c>
    </row>
    <row r="2279" spans="1:14" x14ac:dyDescent="0.3">
      <c r="A2279" s="2">
        <v>139</v>
      </c>
      <c r="B2279" s="2" t="s">
        <v>7753</v>
      </c>
      <c r="C2279" s="2" t="s">
        <v>13009</v>
      </c>
      <c r="D2279" s="2" t="s">
        <v>1018</v>
      </c>
      <c r="E2279" s="2">
        <v>9</v>
      </c>
      <c r="F2279" s="2" t="s">
        <v>19</v>
      </c>
      <c r="G2279" s="2">
        <v>404</v>
      </c>
      <c r="H2279" s="3">
        <v>1.2753934304610673E-3</v>
      </c>
      <c r="I2279" s="2">
        <v>316765</v>
      </c>
      <c r="J2279" s="2">
        <v>470124</v>
      </c>
      <c r="K2279" s="2" t="s">
        <v>491</v>
      </c>
      <c r="L2279" s="2" t="s">
        <v>14772</v>
      </c>
      <c r="M2279" s="2" t="s">
        <v>14757</v>
      </c>
      <c r="N2279" s="1" t="str">
        <f t="shared" si="35"/>
        <v>MURBAD92024</v>
      </c>
    </row>
    <row r="2280" spans="1:14" x14ac:dyDescent="0.3">
      <c r="A2280" s="2">
        <v>139</v>
      </c>
      <c r="B2280" s="2" t="s">
        <v>7753</v>
      </c>
      <c r="C2280" s="2" t="s">
        <v>13010</v>
      </c>
      <c r="D2280" s="2" t="s">
        <v>1018</v>
      </c>
      <c r="E2280" s="2">
        <v>10</v>
      </c>
      <c r="F2280" s="2" t="s">
        <v>19</v>
      </c>
      <c r="G2280" s="2">
        <v>383</v>
      </c>
      <c r="H2280" s="3">
        <v>1.2090982273925464E-3</v>
      </c>
      <c r="I2280" s="2">
        <v>316765</v>
      </c>
      <c r="J2280" s="2">
        <v>470124</v>
      </c>
      <c r="K2280" s="2" t="s">
        <v>491</v>
      </c>
      <c r="L2280" s="2" t="s">
        <v>14772</v>
      </c>
      <c r="M2280" s="2" t="s">
        <v>14757</v>
      </c>
      <c r="N2280" s="1" t="str">
        <f t="shared" si="35"/>
        <v>MURBAD102024</v>
      </c>
    </row>
    <row r="2281" spans="1:14" x14ac:dyDescent="0.3">
      <c r="A2281" s="2">
        <v>140</v>
      </c>
      <c r="B2281" s="2" t="s">
        <v>7754</v>
      </c>
      <c r="C2281" s="2" t="s">
        <v>13011</v>
      </c>
      <c r="D2281" s="2" t="s">
        <v>1018</v>
      </c>
      <c r="E2281" s="2">
        <v>1</v>
      </c>
      <c r="F2281" s="2" t="s">
        <v>103</v>
      </c>
      <c r="G2281" s="2">
        <v>110869</v>
      </c>
      <c r="H2281" s="3">
        <v>0.60409526559835225</v>
      </c>
      <c r="I2281" s="2">
        <v>183529</v>
      </c>
      <c r="J2281" s="2">
        <v>374769</v>
      </c>
      <c r="K2281" s="2" t="s">
        <v>506</v>
      </c>
      <c r="L2281" s="2" t="s">
        <v>14772</v>
      </c>
      <c r="M2281" s="2" t="s">
        <v>14757</v>
      </c>
      <c r="N2281" s="1" t="str">
        <f t="shared" si="35"/>
        <v>AMBERNATH (SC)12024</v>
      </c>
    </row>
    <row r="2282" spans="1:14" x14ac:dyDescent="0.3">
      <c r="A2282" s="2">
        <v>140</v>
      </c>
      <c r="B2282" s="2" t="s">
        <v>7754</v>
      </c>
      <c r="C2282" s="2" t="s">
        <v>13012</v>
      </c>
      <c r="D2282" s="2" t="s">
        <v>1018</v>
      </c>
      <c r="E2282" s="2">
        <v>2</v>
      </c>
      <c r="F2282" s="2" t="s">
        <v>1977</v>
      </c>
      <c r="G2282" s="2">
        <v>59590</v>
      </c>
      <c r="H2282" s="3">
        <v>0.32468983103487731</v>
      </c>
      <c r="I2282" s="2">
        <v>183529</v>
      </c>
      <c r="J2282" s="2">
        <v>374769</v>
      </c>
      <c r="K2282" s="2" t="s">
        <v>506</v>
      </c>
      <c r="L2282" s="2" t="s">
        <v>14772</v>
      </c>
      <c r="M2282" s="2" t="s">
        <v>14757</v>
      </c>
      <c r="N2282" s="1" t="str">
        <f t="shared" si="35"/>
        <v>AMBERNATH (SC)22024</v>
      </c>
    </row>
    <row r="2283" spans="1:14" x14ac:dyDescent="0.3">
      <c r="A2283" s="2">
        <v>140</v>
      </c>
      <c r="B2283" s="2" t="s">
        <v>7754</v>
      </c>
      <c r="C2283" s="2" t="s">
        <v>13013</v>
      </c>
      <c r="D2283" s="2" t="s">
        <v>1018</v>
      </c>
      <c r="E2283" s="2">
        <v>3</v>
      </c>
      <c r="F2283" s="2" t="s">
        <v>1023</v>
      </c>
      <c r="G2283" s="2">
        <v>4302</v>
      </c>
      <c r="H2283" s="3">
        <v>2.3440437206109117E-2</v>
      </c>
      <c r="I2283" s="2">
        <v>183529</v>
      </c>
      <c r="J2283" s="2">
        <v>374769</v>
      </c>
      <c r="K2283" s="2" t="s">
        <v>506</v>
      </c>
      <c r="L2283" s="2" t="s">
        <v>14772</v>
      </c>
      <c r="M2283" s="2" t="s">
        <v>14757</v>
      </c>
      <c r="N2283" s="1" t="str">
        <f t="shared" si="35"/>
        <v>AMBERNATH (SC)32024</v>
      </c>
    </row>
    <row r="2284" spans="1:14" x14ac:dyDescent="0.3">
      <c r="A2284" s="2">
        <v>140</v>
      </c>
      <c r="B2284" s="2" t="s">
        <v>7754</v>
      </c>
      <c r="C2284" s="2" t="s">
        <v>22</v>
      </c>
      <c r="D2284" s="2" t="s">
        <v>7923</v>
      </c>
      <c r="E2284" s="2">
        <v>4</v>
      </c>
      <c r="F2284" s="2" t="s">
        <v>22</v>
      </c>
      <c r="G2284" s="2">
        <v>2303</v>
      </c>
      <c r="H2284" s="3">
        <v>1.2548425589416386E-2</v>
      </c>
      <c r="I2284" s="2">
        <v>183529</v>
      </c>
      <c r="J2284" s="2">
        <v>374769</v>
      </c>
      <c r="K2284" s="2" t="s">
        <v>506</v>
      </c>
      <c r="L2284" s="2" t="s">
        <v>14772</v>
      </c>
      <c r="M2284" s="2" t="s">
        <v>14757</v>
      </c>
      <c r="N2284" s="1" t="str">
        <f t="shared" si="35"/>
        <v>AMBERNATH (SC)42024</v>
      </c>
    </row>
    <row r="2285" spans="1:14" x14ac:dyDescent="0.3">
      <c r="A2285" s="2">
        <v>140</v>
      </c>
      <c r="B2285" s="2" t="s">
        <v>7754</v>
      </c>
      <c r="C2285" s="2" t="s">
        <v>13014</v>
      </c>
      <c r="D2285" s="2" t="s">
        <v>1018</v>
      </c>
      <c r="E2285" s="2">
        <v>5</v>
      </c>
      <c r="F2285" s="2" t="s">
        <v>11</v>
      </c>
      <c r="G2285" s="2">
        <v>1546</v>
      </c>
      <c r="H2285" s="3">
        <v>8.4237368481275433E-3</v>
      </c>
      <c r="I2285" s="2">
        <v>183529</v>
      </c>
      <c r="J2285" s="2">
        <v>374769</v>
      </c>
      <c r="K2285" s="2" t="s">
        <v>506</v>
      </c>
      <c r="L2285" s="2" t="s">
        <v>14772</v>
      </c>
      <c r="M2285" s="2" t="s">
        <v>14757</v>
      </c>
      <c r="N2285" s="1" t="str">
        <f t="shared" si="35"/>
        <v>AMBERNATH (SC)52024</v>
      </c>
    </row>
    <row r="2286" spans="1:14" x14ac:dyDescent="0.3">
      <c r="A2286" s="2">
        <v>140</v>
      </c>
      <c r="B2286" s="2" t="s">
        <v>7754</v>
      </c>
      <c r="C2286" s="2" t="s">
        <v>13015</v>
      </c>
      <c r="D2286" s="2" t="s">
        <v>1018</v>
      </c>
      <c r="E2286" s="2">
        <v>6</v>
      </c>
      <c r="F2286" s="2" t="s">
        <v>19</v>
      </c>
      <c r="G2286" s="2">
        <v>638</v>
      </c>
      <c r="H2286" s="3">
        <v>3.4762898506503059E-3</v>
      </c>
      <c r="I2286" s="2">
        <v>183529</v>
      </c>
      <c r="J2286" s="2">
        <v>374769</v>
      </c>
      <c r="K2286" s="2" t="s">
        <v>506</v>
      </c>
      <c r="L2286" s="2" t="s">
        <v>14772</v>
      </c>
      <c r="M2286" s="2" t="s">
        <v>14757</v>
      </c>
      <c r="N2286" s="1" t="str">
        <f t="shared" si="35"/>
        <v>AMBERNATH (SC)62024</v>
      </c>
    </row>
    <row r="2287" spans="1:14" x14ac:dyDescent="0.3">
      <c r="A2287" s="2">
        <v>140</v>
      </c>
      <c r="B2287" s="2" t="s">
        <v>7754</v>
      </c>
      <c r="C2287" s="2" t="s">
        <v>13016</v>
      </c>
      <c r="D2287" s="2" t="s">
        <v>1018</v>
      </c>
      <c r="E2287" s="2">
        <v>7</v>
      </c>
      <c r="F2287" s="2" t="s">
        <v>19</v>
      </c>
      <c r="G2287" s="2">
        <v>485</v>
      </c>
      <c r="H2287" s="3">
        <v>2.6426341341150446E-3</v>
      </c>
      <c r="I2287" s="2">
        <v>183529</v>
      </c>
      <c r="J2287" s="2">
        <v>374769</v>
      </c>
      <c r="K2287" s="2" t="s">
        <v>506</v>
      </c>
      <c r="L2287" s="2" t="s">
        <v>14772</v>
      </c>
      <c r="M2287" s="2" t="s">
        <v>14757</v>
      </c>
      <c r="N2287" s="1" t="str">
        <f t="shared" si="35"/>
        <v>AMBERNATH (SC)72024</v>
      </c>
    </row>
    <row r="2288" spans="1:14" x14ac:dyDescent="0.3">
      <c r="A2288" s="2">
        <v>140</v>
      </c>
      <c r="B2288" s="2" t="s">
        <v>7754</v>
      </c>
      <c r="C2288" s="2" t="s">
        <v>13017</v>
      </c>
      <c r="D2288" s="2" t="s">
        <v>1018</v>
      </c>
      <c r="E2288" s="2">
        <v>8</v>
      </c>
      <c r="F2288" s="2" t="s">
        <v>753</v>
      </c>
      <c r="G2288" s="2">
        <v>428</v>
      </c>
      <c r="H2288" s="3">
        <v>2.3320565142293586E-3</v>
      </c>
      <c r="I2288" s="2">
        <v>183529</v>
      </c>
      <c r="J2288" s="2">
        <v>374769</v>
      </c>
      <c r="K2288" s="2" t="s">
        <v>506</v>
      </c>
      <c r="L2288" s="2" t="s">
        <v>14772</v>
      </c>
      <c r="M2288" s="2" t="s">
        <v>14757</v>
      </c>
      <c r="N2288" s="1" t="str">
        <f t="shared" si="35"/>
        <v>AMBERNATH (SC)82024</v>
      </c>
    </row>
    <row r="2289" spans="1:14" x14ac:dyDescent="0.3">
      <c r="A2289" s="2">
        <v>140</v>
      </c>
      <c r="B2289" s="2" t="s">
        <v>7754</v>
      </c>
      <c r="C2289" s="2" t="s">
        <v>13018</v>
      </c>
      <c r="D2289" s="2" t="s">
        <v>1018</v>
      </c>
      <c r="E2289" s="2">
        <v>9</v>
      </c>
      <c r="F2289" s="2" t="s">
        <v>2341</v>
      </c>
      <c r="G2289" s="2">
        <v>375</v>
      </c>
      <c r="H2289" s="3">
        <v>2.0432738150374056E-3</v>
      </c>
      <c r="I2289" s="2">
        <v>183529</v>
      </c>
      <c r="J2289" s="2">
        <v>374769</v>
      </c>
      <c r="K2289" s="2" t="s">
        <v>506</v>
      </c>
      <c r="L2289" s="2" t="s">
        <v>14772</v>
      </c>
      <c r="M2289" s="2" t="s">
        <v>14757</v>
      </c>
      <c r="N2289" s="1" t="str">
        <f t="shared" si="35"/>
        <v>AMBERNATH (SC)92024</v>
      </c>
    </row>
    <row r="2290" spans="1:14" x14ac:dyDescent="0.3">
      <c r="A2290" s="2">
        <v>140</v>
      </c>
      <c r="B2290" s="2" t="s">
        <v>7754</v>
      </c>
      <c r="C2290" s="2" t="s">
        <v>13019</v>
      </c>
      <c r="D2290" s="2" t="s">
        <v>1020</v>
      </c>
      <c r="E2290" s="2">
        <v>10</v>
      </c>
      <c r="F2290" s="2" t="s">
        <v>2262</v>
      </c>
      <c r="G2290" s="2">
        <v>361</v>
      </c>
      <c r="H2290" s="3">
        <v>1.9669915926093422E-3</v>
      </c>
      <c r="I2290" s="2">
        <v>183529</v>
      </c>
      <c r="J2290" s="2">
        <v>374769</v>
      </c>
      <c r="K2290" s="2" t="s">
        <v>506</v>
      </c>
      <c r="L2290" s="2" t="s">
        <v>14772</v>
      </c>
      <c r="M2290" s="2" t="s">
        <v>14757</v>
      </c>
      <c r="N2290" s="1" t="str">
        <f t="shared" si="35"/>
        <v>AMBERNATH (SC)102024</v>
      </c>
    </row>
    <row r="2291" spans="1:14" x14ac:dyDescent="0.3">
      <c r="A2291" s="2">
        <v>140</v>
      </c>
      <c r="B2291" s="2" t="s">
        <v>7754</v>
      </c>
      <c r="C2291" s="2" t="s">
        <v>13020</v>
      </c>
      <c r="D2291" s="2" t="s">
        <v>1018</v>
      </c>
      <c r="E2291" s="2">
        <v>11</v>
      </c>
      <c r="F2291" s="2" t="s">
        <v>19</v>
      </c>
      <c r="G2291" s="2">
        <v>331</v>
      </c>
      <c r="H2291" s="3">
        <v>1.8035296874063501E-3</v>
      </c>
      <c r="I2291" s="2">
        <v>183529</v>
      </c>
      <c r="J2291" s="2">
        <v>374769</v>
      </c>
      <c r="K2291" s="2" t="s">
        <v>506</v>
      </c>
      <c r="L2291" s="2" t="s">
        <v>14772</v>
      </c>
      <c r="M2291" s="2" t="s">
        <v>14757</v>
      </c>
      <c r="N2291" s="1" t="str">
        <f t="shared" si="35"/>
        <v>AMBERNATH (SC)112024</v>
      </c>
    </row>
    <row r="2292" spans="1:14" x14ac:dyDescent="0.3">
      <c r="A2292" s="2">
        <v>140</v>
      </c>
      <c r="B2292" s="2" t="s">
        <v>7754</v>
      </c>
      <c r="C2292" s="2" t="s">
        <v>13021</v>
      </c>
      <c r="D2292" s="2" t="s">
        <v>1018</v>
      </c>
      <c r="E2292" s="2">
        <v>12</v>
      </c>
      <c r="F2292" s="2" t="s">
        <v>19</v>
      </c>
      <c r="G2292" s="2">
        <v>331</v>
      </c>
      <c r="H2292" s="3">
        <v>1.8035296874063501E-3</v>
      </c>
      <c r="I2292" s="2">
        <v>183529</v>
      </c>
      <c r="J2292" s="2">
        <v>374769</v>
      </c>
      <c r="K2292" s="2" t="s">
        <v>506</v>
      </c>
      <c r="L2292" s="2" t="s">
        <v>14772</v>
      </c>
      <c r="M2292" s="2" t="s">
        <v>14757</v>
      </c>
      <c r="N2292" s="1" t="str">
        <f t="shared" si="35"/>
        <v>AMBERNATH (SC)122024</v>
      </c>
    </row>
    <row r="2293" spans="1:14" x14ac:dyDescent="0.3">
      <c r="A2293" s="2">
        <v>140</v>
      </c>
      <c r="B2293" s="2" t="s">
        <v>7754</v>
      </c>
      <c r="C2293" s="2" t="s">
        <v>13022</v>
      </c>
      <c r="D2293" s="2" t="s">
        <v>1018</v>
      </c>
      <c r="E2293" s="2">
        <v>13</v>
      </c>
      <c r="F2293" s="2" t="s">
        <v>19</v>
      </c>
      <c r="G2293" s="2">
        <v>315</v>
      </c>
      <c r="H2293" s="3">
        <v>1.7163500046314206E-3</v>
      </c>
      <c r="I2293" s="2">
        <v>183529</v>
      </c>
      <c r="J2293" s="2">
        <v>374769</v>
      </c>
      <c r="K2293" s="2" t="s">
        <v>506</v>
      </c>
      <c r="L2293" s="2" t="s">
        <v>14772</v>
      </c>
      <c r="M2293" s="2" t="s">
        <v>14757</v>
      </c>
      <c r="N2293" s="1" t="str">
        <f t="shared" si="35"/>
        <v>AMBERNATH (SC)132024</v>
      </c>
    </row>
    <row r="2294" spans="1:14" x14ac:dyDescent="0.3">
      <c r="A2294" s="2">
        <v>140</v>
      </c>
      <c r="B2294" s="2" t="s">
        <v>7754</v>
      </c>
      <c r="C2294" s="2" t="s">
        <v>13023</v>
      </c>
      <c r="D2294" s="2" t="s">
        <v>1018</v>
      </c>
      <c r="E2294" s="2">
        <v>14</v>
      </c>
      <c r="F2294" s="2" t="s">
        <v>19</v>
      </c>
      <c r="G2294" s="2">
        <v>307</v>
      </c>
      <c r="H2294" s="3">
        <v>1.672760163243956E-3</v>
      </c>
      <c r="I2294" s="2">
        <v>183529</v>
      </c>
      <c r="J2294" s="2">
        <v>374769</v>
      </c>
      <c r="K2294" s="2" t="s">
        <v>506</v>
      </c>
      <c r="L2294" s="2" t="s">
        <v>14772</v>
      </c>
      <c r="M2294" s="2" t="s">
        <v>14757</v>
      </c>
      <c r="N2294" s="1" t="str">
        <f t="shared" si="35"/>
        <v>AMBERNATH (SC)142024</v>
      </c>
    </row>
    <row r="2295" spans="1:14" x14ac:dyDescent="0.3">
      <c r="A2295" s="2">
        <v>140</v>
      </c>
      <c r="B2295" s="2" t="s">
        <v>7754</v>
      </c>
      <c r="C2295" s="2" t="s">
        <v>13024</v>
      </c>
      <c r="D2295" s="2" t="s">
        <v>1018</v>
      </c>
      <c r="E2295" s="2">
        <v>15</v>
      </c>
      <c r="F2295" s="2" t="s">
        <v>19</v>
      </c>
      <c r="G2295" s="2">
        <v>220</v>
      </c>
      <c r="H2295" s="3">
        <v>1.1987206381552779E-3</v>
      </c>
      <c r="I2295" s="2">
        <v>183529</v>
      </c>
      <c r="J2295" s="2">
        <v>374769</v>
      </c>
      <c r="K2295" s="2" t="s">
        <v>506</v>
      </c>
      <c r="L2295" s="2" t="s">
        <v>14772</v>
      </c>
      <c r="M2295" s="2" t="s">
        <v>14757</v>
      </c>
      <c r="N2295" s="1" t="str">
        <f t="shared" si="35"/>
        <v>AMBERNATH (SC)152024</v>
      </c>
    </row>
    <row r="2296" spans="1:14" x14ac:dyDescent="0.3">
      <c r="A2296" s="2">
        <v>140</v>
      </c>
      <c r="B2296" s="2" t="s">
        <v>7754</v>
      </c>
      <c r="C2296" s="2" t="s">
        <v>13025</v>
      </c>
      <c r="D2296" s="2" t="s">
        <v>1018</v>
      </c>
      <c r="E2296" s="2">
        <v>16</v>
      </c>
      <c r="F2296" s="2" t="s">
        <v>1729</v>
      </c>
      <c r="G2296" s="2">
        <v>166</v>
      </c>
      <c r="H2296" s="3">
        <v>9.0448920878989148E-4</v>
      </c>
      <c r="I2296" s="2">
        <v>183529</v>
      </c>
      <c r="J2296" s="2">
        <v>374769</v>
      </c>
      <c r="K2296" s="2" t="s">
        <v>506</v>
      </c>
      <c r="L2296" s="2" t="s">
        <v>14772</v>
      </c>
      <c r="M2296" s="2" t="s">
        <v>14757</v>
      </c>
      <c r="N2296" s="1" t="str">
        <f t="shared" si="35"/>
        <v>AMBERNATH (SC)162024</v>
      </c>
    </row>
    <row r="2297" spans="1:14" x14ac:dyDescent="0.3">
      <c r="A2297" s="2">
        <v>140</v>
      </c>
      <c r="B2297" s="2" t="s">
        <v>7754</v>
      </c>
      <c r="C2297" s="2" t="s">
        <v>13026</v>
      </c>
      <c r="D2297" s="2" t="s">
        <v>1018</v>
      </c>
      <c r="E2297" s="2">
        <v>17</v>
      </c>
      <c r="F2297" s="2" t="s">
        <v>1113</v>
      </c>
      <c r="G2297" s="2">
        <v>158</v>
      </c>
      <c r="H2297" s="3">
        <v>8.6089936740242688E-4</v>
      </c>
      <c r="I2297" s="2">
        <v>183529</v>
      </c>
      <c r="J2297" s="2">
        <v>374769</v>
      </c>
      <c r="K2297" s="2" t="s">
        <v>506</v>
      </c>
      <c r="L2297" s="2" t="s">
        <v>14772</v>
      </c>
      <c r="M2297" s="2" t="s">
        <v>14757</v>
      </c>
      <c r="N2297" s="1" t="str">
        <f t="shared" si="35"/>
        <v>AMBERNATH (SC)172024</v>
      </c>
    </row>
    <row r="2298" spans="1:14" x14ac:dyDescent="0.3">
      <c r="A2298" s="2">
        <v>140</v>
      </c>
      <c r="B2298" s="2" t="s">
        <v>7754</v>
      </c>
      <c r="C2298" s="2" t="s">
        <v>13027</v>
      </c>
      <c r="D2298" s="2" t="s">
        <v>1018</v>
      </c>
      <c r="E2298" s="2">
        <v>18</v>
      </c>
      <c r="F2298" s="2" t="s">
        <v>19</v>
      </c>
      <c r="G2298" s="2">
        <v>157</v>
      </c>
      <c r="H2298" s="3">
        <v>8.5545063722899375E-4</v>
      </c>
      <c r="I2298" s="2">
        <v>183529</v>
      </c>
      <c r="J2298" s="2">
        <v>374769</v>
      </c>
      <c r="K2298" s="2" t="s">
        <v>506</v>
      </c>
      <c r="L2298" s="2" t="s">
        <v>14772</v>
      </c>
      <c r="M2298" s="2" t="s">
        <v>14757</v>
      </c>
      <c r="N2298" s="1" t="str">
        <f t="shared" si="35"/>
        <v>AMBERNATH (SC)182024</v>
      </c>
    </row>
    <row r="2299" spans="1:14" x14ac:dyDescent="0.3">
      <c r="A2299" s="2">
        <v>140</v>
      </c>
      <c r="B2299" s="2" t="s">
        <v>7754</v>
      </c>
      <c r="C2299" s="2" t="s">
        <v>13028</v>
      </c>
      <c r="D2299" s="2" t="s">
        <v>1018</v>
      </c>
      <c r="E2299" s="2">
        <v>19</v>
      </c>
      <c r="F2299" s="2" t="s">
        <v>1042</v>
      </c>
      <c r="G2299" s="2">
        <v>147</v>
      </c>
      <c r="H2299" s="3">
        <v>8.00963335494663E-4</v>
      </c>
      <c r="I2299" s="2">
        <v>183529</v>
      </c>
      <c r="J2299" s="2">
        <v>374769</v>
      </c>
      <c r="K2299" s="2" t="s">
        <v>506</v>
      </c>
      <c r="L2299" s="2" t="s">
        <v>14772</v>
      </c>
      <c r="M2299" s="2" t="s">
        <v>14757</v>
      </c>
      <c r="N2299" s="1" t="str">
        <f t="shared" si="35"/>
        <v>AMBERNATH (SC)192024</v>
      </c>
    </row>
    <row r="2300" spans="1:14" x14ac:dyDescent="0.3">
      <c r="A2300" s="2">
        <v>140</v>
      </c>
      <c r="B2300" s="2" t="s">
        <v>7754</v>
      </c>
      <c r="C2300" s="2" t="s">
        <v>13029</v>
      </c>
      <c r="D2300" s="2" t="s">
        <v>1020</v>
      </c>
      <c r="E2300" s="2">
        <v>20</v>
      </c>
      <c r="F2300" s="2" t="s">
        <v>19</v>
      </c>
      <c r="G2300" s="2">
        <v>141</v>
      </c>
      <c r="H2300" s="3">
        <v>7.6827095445406444E-4</v>
      </c>
      <c r="I2300" s="2">
        <v>183529</v>
      </c>
      <c r="J2300" s="2">
        <v>374769</v>
      </c>
      <c r="K2300" s="2" t="s">
        <v>506</v>
      </c>
      <c r="L2300" s="2" t="s">
        <v>14772</v>
      </c>
      <c r="M2300" s="2" t="s">
        <v>14757</v>
      </c>
      <c r="N2300" s="1" t="str">
        <f t="shared" si="35"/>
        <v>AMBERNATH (SC)202024</v>
      </c>
    </row>
    <row r="2301" spans="1:14" x14ac:dyDescent="0.3">
      <c r="A2301" s="2">
        <v>140</v>
      </c>
      <c r="B2301" s="2" t="s">
        <v>7754</v>
      </c>
      <c r="C2301" s="2" t="s">
        <v>13030</v>
      </c>
      <c r="D2301" s="2" t="s">
        <v>1020</v>
      </c>
      <c r="E2301" s="2">
        <v>21</v>
      </c>
      <c r="F2301" s="2" t="s">
        <v>19</v>
      </c>
      <c r="G2301" s="2">
        <v>125</v>
      </c>
      <c r="H2301" s="3">
        <v>6.8109127167913523E-4</v>
      </c>
      <c r="I2301" s="2">
        <v>183529</v>
      </c>
      <c r="J2301" s="2">
        <v>374769</v>
      </c>
      <c r="K2301" s="2" t="s">
        <v>506</v>
      </c>
      <c r="L2301" s="2" t="s">
        <v>14772</v>
      </c>
      <c r="M2301" s="2" t="s">
        <v>14757</v>
      </c>
      <c r="N2301" s="1" t="str">
        <f t="shared" si="35"/>
        <v>AMBERNATH (SC)212024</v>
      </c>
    </row>
    <row r="2302" spans="1:14" x14ac:dyDescent="0.3">
      <c r="A2302" s="2">
        <v>140</v>
      </c>
      <c r="B2302" s="2" t="s">
        <v>7754</v>
      </c>
      <c r="C2302" s="2" t="s">
        <v>13031</v>
      </c>
      <c r="D2302" s="2" t="s">
        <v>1020</v>
      </c>
      <c r="E2302" s="2">
        <v>22</v>
      </c>
      <c r="F2302" s="2" t="s">
        <v>19</v>
      </c>
      <c r="G2302" s="2">
        <v>117</v>
      </c>
      <c r="H2302" s="3">
        <v>6.3750143029167052E-4</v>
      </c>
      <c r="I2302" s="2">
        <v>183529</v>
      </c>
      <c r="J2302" s="2">
        <v>374769</v>
      </c>
      <c r="K2302" s="2" t="s">
        <v>506</v>
      </c>
      <c r="L2302" s="2" t="s">
        <v>14772</v>
      </c>
      <c r="M2302" s="2" t="s">
        <v>14757</v>
      </c>
      <c r="N2302" s="1" t="str">
        <f t="shared" si="35"/>
        <v>AMBERNATH (SC)222024</v>
      </c>
    </row>
    <row r="2303" spans="1:14" x14ac:dyDescent="0.3">
      <c r="A2303" s="2">
        <v>140</v>
      </c>
      <c r="B2303" s="2" t="s">
        <v>7754</v>
      </c>
      <c r="C2303" s="2" t="s">
        <v>13032</v>
      </c>
      <c r="D2303" s="2" t="s">
        <v>1018</v>
      </c>
      <c r="E2303" s="2">
        <v>23</v>
      </c>
      <c r="F2303" s="2" t="s">
        <v>2272</v>
      </c>
      <c r="G2303" s="2">
        <v>117</v>
      </c>
      <c r="H2303" s="3">
        <v>6.3750143029167052E-4</v>
      </c>
      <c r="I2303" s="2">
        <v>183529</v>
      </c>
      <c r="J2303" s="2">
        <v>374769</v>
      </c>
      <c r="K2303" s="2" t="s">
        <v>506</v>
      </c>
      <c r="L2303" s="2" t="s">
        <v>14772</v>
      </c>
      <c r="M2303" s="2" t="s">
        <v>14757</v>
      </c>
      <c r="N2303" s="1" t="str">
        <f t="shared" si="35"/>
        <v>AMBERNATH (SC)232024</v>
      </c>
    </row>
    <row r="2304" spans="1:14" x14ac:dyDescent="0.3">
      <c r="A2304" s="2">
        <v>141</v>
      </c>
      <c r="B2304" s="2" t="s">
        <v>7755</v>
      </c>
      <c r="C2304" s="2" t="s">
        <v>13033</v>
      </c>
      <c r="D2304" s="2" t="s">
        <v>1018</v>
      </c>
      <c r="E2304" s="2">
        <v>1</v>
      </c>
      <c r="F2304" s="2" t="s">
        <v>9</v>
      </c>
      <c r="G2304" s="2">
        <v>82026</v>
      </c>
      <c r="H2304" s="3">
        <v>0.52995219020545292</v>
      </c>
      <c r="I2304" s="2">
        <v>154780</v>
      </c>
      <c r="J2304" s="2">
        <v>283486</v>
      </c>
      <c r="K2304" s="2" t="s">
        <v>506</v>
      </c>
      <c r="L2304" s="2" t="s">
        <v>14772</v>
      </c>
      <c r="M2304" s="2" t="s">
        <v>14757</v>
      </c>
      <c r="N2304" s="1" t="str">
        <f t="shared" si="35"/>
        <v>ULHASNAGAR12024</v>
      </c>
    </row>
    <row r="2305" spans="1:14" x14ac:dyDescent="0.3">
      <c r="A2305" s="2">
        <v>141</v>
      </c>
      <c r="B2305" s="2" t="s">
        <v>7755</v>
      </c>
      <c r="C2305" s="2" t="s">
        <v>13034</v>
      </c>
      <c r="D2305" s="2" t="s">
        <v>1018</v>
      </c>
      <c r="E2305" s="2">
        <v>2</v>
      </c>
      <c r="F2305" s="2" t="s">
        <v>1992</v>
      </c>
      <c r="G2305" s="2">
        <v>51334</v>
      </c>
      <c r="H2305" s="3">
        <v>0.33165783692983591</v>
      </c>
      <c r="I2305" s="2">
        <v>154780</v>
      </c>
      <c r="J2305" s="2">
        <v>283486</v>
      </c>
      <c r="K2305" s="2" t="s">
        <v>506</v>
      </c>
      <c r="L2305" s="2" t="s">
        <v>14772</v>
      </c>
      <c r="M2305" s="2" t="s">
        <v>14757</v>
      </c>
      <c r="N2305" s="1" t="str">
        <f t="shared" si="35"/>
        <v>ULHASNAGAR22024</v>
      </c>
    </row>
    <row r="2306" spans="1:14" x14ac:dyDescent="0.3">
      <c r="A2306" s="2">
        <v>141</v>
      </c>
      <c r="B2306" s="2" t="s">
        <v>7755</v>
      </c>
      <c r="C2306" s="2" t="s">
        <v>13035</v>
      </c>
      <c r="D2306" s="2" t="s">
        <v>1018</v>
      </c>
      <c r="E2306" s="2">
        <v>3</v>
      </c>
      <c r="F2306" s="2" t="s">
        <v>1023</v>
      </c>
      <c r="G2306" s="2">
        <v>7453</v>
      </c>
      <c r="H2306" s="3">
        <v>4.8152216048585092E-2</v>
      </c>
      <c r="I2306" s="2">
        <v>154780</v>
      </c>
      <c r="J2306" s="2">
        <v>283486</v>
      </c>
      <c r="K2306" s="2" t="s">
        <v>506</v>
      </c>
      <c r="L2306" s="2" t="s">
        <v>14772</v>
      </c>
      <c r="M2306" s="2" t="s">
        <v>14757</v>
      </c>
      <c r="N2306" s="1" t="str">
        <f t="shared" si="35"/>
        <v>ULHASNAGAR32024</v>
      </c>
    </row>
    <row r="2307" spans="1:14" x14ac:dyDescent="0.3">
      <c r="A2307" s="2">
        <v>141</v>
      </c>
      <c r="B2307" s="2" t="s">
        <v>7755</v>
      </c>
      <c r="C2307" s="2" t="s">
        <v>13036</v>
      </c>
      <c r="D2307" s="2" t="s">
        <v>1018</v>
      </c>
      <c r="E2307" s="2">
        <v>4</v>
      </c>
      <c r="F2307" s="2" t="s">
        <v>302</v>
      </c>
      <c r="G2307" s="2">
        <v>4950</v>
      </c>
      <c r="H2307" s="3">
        <v>3.1980876082181163E-2</v>
      </c>
      <c r="I2307" s="2">
        <v>154780</v>
      </c>
      <c r="J2307" s="2">
        <v>283486</v>
      </c>
      <c r="K2307" s="2" t="s">
        <v>506</v>
      </c>
      <c r="L2307" s="2" t="s">
        <v>14772</v>
      </c>
      <c r="M2307" s="2" t="s">
        <v>14757</v>
      </c>
      <c r="N2307" s="1" t="str">
        <f t="shared" ref="N2307:N2370" si="36">B2307&amp;E2307&amp;2024</f>
        <v>ULHASNAGAR42024</v>
      </c>
    </row>
    <row r="2308" spans="1:14" x14ac:dyDescent="0.3">
      <c r="A2308" s="2">
        <v>141</v>
      </c>
      <c r="B2308" s="2" t="s">
        <v>7755</v>
      </c>
      <c r="C2308" s="2" t="s">
        <v>13037</v>
      </c>
      <c r="D2308" s="2" t="s">
        <v>1018</v>
      </c>
      <c r="E2308" s="2">
        <v>5</v>
      </c>
      <c r="F2308" s="2" t="s">
        <v>19</v>
      </c>
      <c r="G2308" s="2">
        <v>1814</v>
      </c>
      <c r="H2308" s="3">
        <v>1.1719860447086186E-2</v>
      </c>
      <c r="I2308" s="2">
        <v>154780</v>
      </c>
      <c r="J2308" s="2">
        <v>283486</v>
      </c>
      <c r="K2308" s="2" t="s">
        <v>506</v>
      </c>
      <c r="L2308" s="2" t="s">
        <v>14772</v>
      </c>
      <c r="M2308" s="2" t="s">
        <v>14757</v>
      </c>
      <c r="N2308" s="1" t="str">
        <f t="shared" si="36"/>
        <v>ULHASNAGAR52024</v>
      </c>
    </row>
    <row r="2309" spans="1:14" x14ac:dyDescent="0.3">
      <c r="A2309" s="2">
        <v>141</v>
      </c>
      <c r="B2309" s="2" t="s">
        <v>7755</v>
      </c>
      <c r="C2309" s="2" t="s">
        <v>22</v>
      </c>
      <c r="D2309" s="2" t="s">
        <v>7923</v>
      </c>
      <c r="E2309" s="2">
        <v>6</v>
      </c>
      <c r="F2309" s="2" t="s">
        <v>22</v>
      </c>
      <c r="G2309" s="2">
        <v>1740</v>
      </c>
      <c r="H2309" s="3">
        <v>1.1241762501615196E-2</v>
      </c>
      <c r="I2309" s="2">
        <v>154780</v>
      </c>
      <c r="J2309" s="2">
        <v>283486</v>
      </c>
      <c r="K2309" s="2" t="s">
        <v>506</v>
      </c>
      <c r="L2309" s="2" t="s">
        <v>14772</v>
      </c>
      <c r="M2309" s="2" t="s">
        <v>14757</v>
      </c>
      <c r="N2309" s="1" t="str">
        <f t="shared" si="36"/>
        <v>ULHASNAGAR62024</v>
      </c>
    </row>
    <row r="2310" spans="1:14" x14ac:dyDescent="0.3">
      <c r="A2310" s="2">
        <v>141</v>
      </c>
      <c r="B2310" s="2" t="s">
        <v>7755</v>
      </c>
      <c r="C2310" s="2" t="s">
        <v>13038</v>
      </c>
      <c r="D2310" s="2" t="s">
        <v>1018</v>
      </c>
      <c r="E2310" s="2">
        <v>7</v>
      </c>
      <c r="F2310" s="2" t="s">
        <v>7756</v>
      </c>
      <c r="G2310" s="2">
        <v>1138</v>
      </c>
      <c r="H2310" s="3">
        <v>7.3523711073782139E-3</v>
      </c>
      <c r="I2310" s="2">
        <v>154780</v>
      </c>
      <c r="J2310" s="2">
        <v>283486</v>
      </c>
      <c r="K2310" s="2" t="s">
        <v>506</v>
      </c>
      <c r="L2310" s="2" t="s">
        <v>14772</v>
      </c>
      <c r="M2310" s="2" t="s">
        <v>14757</v>
      </c>
      <c r="N2310" s="1" t="str">
        <f t="shared" si="36"/>
        <v>ULHASNAGAR72024</v>
      </c>
    </row>
    <row r="2311" spans="1:14" x14ac:dyDescent="0.3">
      <c r="A2311" s="2">
        <v>141</v>
      </c>
      <c r="B2311" s="2" t="s">
        <v>7755</v>
      </c>
      <c r="C2311" s="2" t="s">
        <v>2500</v>
      </c>
      <c r="D2311" s="2" t="s">
        <v>1018</v>
      </c>
      <c r="E2311" s="2">
        <v>8</v>
      </c>
      <c r="F2311" s="2" t="s">
        <v>19</v>
      </c>
      <c r="G2311" s="2">
        <v>1030</v>
      </c>
      <c r="H2311" s="3">
        <v>6.6546065383124436E-3</v>
      </c>
      <c r="I2311" s="2">
        <v>154780</v>
      </c>
      <c r="J2311" s="2">
        <v>283486</v>
      </c>
      <c r="K2311" s="2" t="s">
        <v>506</v>
      </c>
      <c r="L2311" s="2" t="s">
        <v>14772</v>
      </c>
      <c r="M2311" s="2" t="s">
        <v>14757</v>
      </c>
      <c r="N2311" s="1" t="str">
        <f t="shared" si="36"/>
        <v>ULHASNAGAR82024</v>
      </c>
    </row>
    <row r="2312" spans="1:14" x14ac:dyDescent="0.3">
      <c r="A2312" s="2">
        <v>141</v>
      </c>
      <c r="B2312" s="2" t="s">
        <v>7755</v>
      </c>
      <c r="C2312" s="2" t="s">
        <v>13039</v>
      </c>
      <c r="D2312" s="2" t="s">
        <v>1018</v>
      </c>
      <c r="E2312" s="2">
        <v>9</v>
      </c>
      <c r="F2312" s="2" t="s">
        <v>19</v>
      </c>
      <c r="G2312" s="2">
        <v>712</v>
      </c>
      <c r="H2312" s="3">
        <v>4.6000775293965632E-3</v>
      </c>
      <c r="I2312" s="2">
        <v>154780</v>
      </c>
      <c r="J2312" s="2">
        <v>283486</v>
      </c>
      <c r="K2312" s="2" t="s">
        <v>506</v>
      </c>
      <c r="L2312" s="2" t="s">
        <v>14772</v>
      </c>
      <c r="M2312" s="2" t="s">
        <v>14757</v>
      </c>
      <c r="N2312" s="1" t="str">
        <f t="shared" si="36"/>
        <v>ULHASNAGAR92024</v>
      </c>
    </row>
    <row r="2313" spans="1:14" x14ac:dyDescent="0.3">
      <c r="A2313" s="2">
        <v>141</v>
      </c>
      <c r="B2313" s="2" t="s">
        <v>7755</v>
      </c>
      <c r="C2313" s="2" t="s">
        <v>13040</v>
      </c>
      <c r="D2313" s="2" t="s">
        <v>1018</v>
      </c>
      <c r="E2313" s="2">
        <v>10</v>
      </c>
      <c r="F2313" s="2" t="s">
        <v>19</v>
      </c>
      <c r="G2313" s="2">
        <v>701</v>
      </c>
      <c r="H2313" s="3">
        <v>4.529008915880605E-3</v>
      </c>
      <c r="I2313" s="2">
        <v>154780</v>
      </c>
      <c r="J2313" s="2">
        <v>283486</v>
      </c>
      <c r="K2313" s="2" t="s">
        <v>506</v>
      </c>
      <c r="L2313" s="2" t="s">
        <v>14772</v>
      </c>
      <c r="M2313" s="2" t="s">
        <v>14757</v>
      </c>
      <c r="N2313" s="1" t="str">
        <f t="shared" si="36"/>
        <v>ULHASNAGAR102024</v>
      </c>
    </row>
    <row r="2314" spans="1:14" x14ac:dyDescent="0.3">
      <c r="A2314" s="2">
        <v>141</v>
      </c>
      <c r="B2314" s="2" t="s">
        <v>7755</v>
      </c>
      <c r="C2314" s="2" t="s">
        <v>13041</v>
      </c>
      <c r="D2314" s="2" t="s">
        <v>1018</v>
      </c>
      <c r="E2314" s="2">
        <v>11</v>
      </c>
      <c r="F2314" s="2" t="s">
        <v>19</v>
      </c>
      <c r="G2314" s="2">
        <v>442</v>
      </c>
      <c r="H2314" s="3">
        <v>2.8556661067321359E-3</v>
      </c>
      <c r="I2314" s="2">
        <v>154780</v>
      </c>
      <c r="J2314" s="2">
        <v>283486</v>
      </c>
      <c r="K2314" s="2" t="s">
        <v>506</v>
      </c>
      <c r="L2314" s="2" t="s">
        <v>14772</v>
      </c>
      <c r="M2314" s="2" t="s">
        <v>14757</v>
      </c>
      <c r="N2314" s="1" t="str">
        <f t="shared" si="36"/>
        <v>ULHASNAGAR112024</v>
      </c>
    </row>
    <row r="2315" spans="1:14" x14ac:dyDescent="0.3">
      <c r="A2315" s="2">
        <v>141</v>
      </c>
      <c r="B2315" s="2" t="s">
        <v>7755</v>
      </c>
      <c r="C2315" s="2" t="s">
        <v>13042</v>
      </c>
      <c r="D2315" s="2" t="s">
        <v>1018</v>
      </c>
      <c r="E2315" s="2">
        <v>12</v>
      </c>
      <c r="F2315" s="2" t="s">
        <v>19</v>
      </c>
      <c r="G2315" s="2">
        <v>249</v>
      </c>
      <c r="H2315" s="3">
        <v>1.6087349786794158E-3</v>
      </c>
      <c r="I2315" s="2">
        <v>154780</v>
      </c>
      <c r="J2315" s="2">
        <v>283486</v>
      </c>
      <c r="K2315" s="2" t="s">
        <v>506</v>
      </c>
      <c r="L2315" s="2" t="s">
        <v>14772</v>
      </c>
      <c r="M2315" s="2" t="s">
        <v>14757</v>
      </c>
      <c r="N2315" s="1" t="str">
        <f t="shared" si="36"/>
        <v>ULHASNAGAR122024</v>
      </c>
    </row>
    <row r="2316" spans="1:14" x14ac:dyDescent="0.3">
      <c r="A2316" s="2">
        <v>141</v>
      </c>
      <c r="B2316" s="2" t="s">
        <v>7755</v>
      </c>
      <c r="C2316" s="2" t="s">
        <v>2485</v>
      </c>
      <c r="D2316" s="2" t="s">
        <v>1018</v>
      </c>
      <c r="E2316" s="2">
        <v>13</v>
      </c>
      <c r="F2316" s="2" t="s">
        <v>1729</v>
      </c>
      <c r="G2316" s="2">
        <v>185</v>
      </c>
      <c r="H2316" s="3">
        <v>1.1952448636774777E-3</v>
      </c>
      <c r="I2316" s="2">
        <v>154780</v>
      </c>
      <c r="J2316" s="2">
        <v>283486</v>
      </c>
      <c r="K2316" s="2" t="s">
        <v>506</v>
      </c>
      <c r="L2316" s="2" t="s">
        <v>14772</v>
      </c>
      <c r="M2316" s="2" t="s">
        <v>14757</v>
      </c>
      <c r="N2316" s="1" t="str">
        <f t="shared" si="36"/>
        <v>ULHASNAGAR132024</v>
      </c>
    </row>
    <row r="2317" spans="1:14" x14ac:dyDescent="0.3">
      <c r="A2317" s="2">
        <v>141</v>
      </c>
      <c r="B2317" s="2" t="s">
        <v>7755</v>
      </c>
      <c r="C2317" s="2" t="s">
        <v>5590</v>
      </c>
      <c r="D2317" s="2" t="s">
        <v>1018</v>
      </c>
      <c r="E2317" s="2">
        <v>14</v>
      </c>
      <c r="F2317" s="2" t="s">
        <v>502</v>
      </c>
      <c r="G2317" s="2">
        <v>172</v>
      </c>
      <c r="H2317" s="3">
        <v>1.111254684067709E-3</v>
      </c>
      <c r="I2317" s="2">
        <v>154780</v>
      </c>
      <c r="J2317" s="2">
        <v>283486</v>
      </c>
      <c r="K2317" s="2" t="s">
        <v>506</v>
      </c>
      <c r="L2317" s="2" t="s">
        <v>14772</v>
      </c>
      <c r="M2317" s="2" t="s">
        <v>14757</v>
      </c>
      <c r="N2317" s="1" t="str">
        <f t="shared" si="36"/>
        <v>ULHASNAGAR142024</v>
      </c>
    </row>
    <row r="2318" spans="1:14" x14ac:dyDescent="0.3">
      <c r="A2318" s="2">
        <v>141</v>
      </c>
      <c r="B2318" s="2" t="s">
        <v>7755</v>
      </c>
      <c r="C2318" s="2" t="s">
        <v>13043</v>
      </c>
      <c r="D2318" s="2" t="s">
        <v>1018</v>
      </c>
      <c r="E2318" s="2">
        <v>15</v>
      </c>
      <c r="F2318" s="2" t="s">
        <v>85</v>
      </c>
      <c r="G2318" s="2">
        <v>172</v>
      </c>
      <c r="H2318" s="3">
        <v>1.111254684067709E-3</v>
      </c>
      <c r="I2318" s="2">
        <v>154780</v>
      </c>
      <c r="J2318" s="2">
        <v>283486</v>
      </c>
      <c r="K2318" s="2" t="s">
        <v>506</v>
      </c>
      <c r="L2318" s="2" t="s">
        <v>14772</v>
      </c>
      <c r="M2318" s="2" t="s">
        <v>14757</v>
      </c>
      <c r="N2318" s="1" t="str">
        <f t="shared" si="36"/>
        <v>ULHASNAGAR152024</v>
      </c>
    </row>
    <row r="2319" spans="1:14" x14ac:dyDescent="0.3">
      <c r="A2319" s="2">
        <v>141</v>
      </c>
      <c r="B2319" s="2" t="s">
        <v>7755</v>
      </c>
      <c r="C2319" s="2" t="s">
        <v>13044</v>
      </c>
      <c r="D2319" s="2" t="s">
        <v>1020</v>
      </c>
      <c r="E2319" s="2">
        <v>16</v>
      </c>
      <c r="F2319" s="2" t="s">
        <v>486</v>
      </c>
      <c r="G2319" s="2">
        <v>165</v>
      </c>
      <c r="H2319" s="3">
        <v>1.066029202739372E-3</v>
      </c>
      <c r="I2319" s="2">
        <v>154780</v>
      </c>
      <c r="J2319" s="2">
        <v>283486</v>
      </c>
      <c r="K2319" s="2" t="s">
        <v>506</v>
      </c>
      <c r="L2319" s="2" t="s">
        <v>14772</v>
      </c>
      <c r="M2319" s="2" t="s">
        <v>14757</v>
      </c>
      <c r="N2319" s="1" t="str">
        <f t="shared" si="36"/>
        <v>ULHASNAGAR162024</v>
      </c>
    </row>
    <row r="2320" spans="1:14" x14ac:dyDescent="0.3">
      <c r="A2320" s="2">
        <v>141</v>
      </c>
      <c r="B2320" s="2" t="s">
        <v>7755</v>
      </c>
      <c r="C2320" s="2" t="s">
        <v>13045</v>
      </c>
      <c r="D2320" s="2" t="s">
        <v>1018</v>
      </c>
      <c r="E2320" s="2">
        <v>17</v>
      </c>
      <c r="F2320" s="2" t="s">
        <v>19</v>
      </c>
      <c r="G2320" s="2">
        <v>142</v>
      </c>
      <c r="H2320" s="3">
        <v>9.1743119266055051E-4</v>
      </c>
      <c r="I2320" s="2">
        <v>154780</v>
      </c>
      <c r="J2320" s="2">
        <v>283486</v>
      </c>
      <c r="K2320" s="2" t="s">
        <v>506</v>
      </c>
      <c r="L2320" s="2" t="s">
        <v>14772</v>
      </c>
      <c r="M2320" s="2" t="s">
        <v>14757</v>
      </c>
      <c r="N2320" s="1" t="str">
        <f t="shared" si="36"/>
        <v>ULHASNAGAR172024</v>
      </c>
    </row>
    <row r="2321" spans="1:14" x14ac:dyDescent="0.3">
      <c r="A2321" s="2">
        <v>141</v>
      </c>
      <c r="B2321" s="2" t="s">
        <v>7755</v>
      </c>
      <c r="C2321" s="2" t="s">
        <v>13046</v>
      </c>
      <c r="D2321" s="2" t="s">
        <v>1018</v>
      </c>
      <c r="E2321" s="2">
        <v>18</v>
      </c>
      <c r="F2321" s="2" t="s">
        <v>19</v>
      </c>
      <c r="G2321" s="2">
        <v>132</v>
      </c>
      <c r="H2321" s="3">
        <v>8.5282336219149766E-4</v>
      </c>
      <c r="I2321" s="2">
        <v>154780</v>
      </c>
      <c r="J2321" s="2">
        <v>283486</v>
      </c>
      <c r="K2321" s="2" t="s">
        <v>506</v>
      </c>
      <c r="L2321" s="2" t="s">
        <v>14772</v>
      </c>
      <c r="M2321" s="2" t="s">
        <v>14757</v>
      </c>
      <c r="N2321" s="1" t="str">
        <f t="shared" si="36"/>
        <v>ULHASNAGAR182024</v>
      </c>
    </row>
    <row r="2322" spans="1:14" x14ac:dyDescent="0.3">
      <c r="A2322" s="2">
        <v>141</v>
      </c>
      <c r="B2322" s="2" t="s">
        <v>7755</v>
      </c>
      <c r="C2322" s="2" t="s">
        <v>13047</v>
      </c>
      <c r="D2322" s="2" t="s">
        <v>1018</v>
      </c>
      <c r="E2322" s="2">
        <v>19</v>
      </c>
      <c r="F2322" s="2" t="s">
        <v>19</v>
      </c>
      <c r="G2322" s="2">
        <v>119</v>
      </c>
      <c r="H2322" s="3">
        <v>7.6883318258172894E-4</v>
      </c>
      <c r="I2322" s="2">
        <v>154780</v>
      </c>
      <c r="J2322" s="2">
        <v>283486</v>
      </c>
      <c r="K2322" s="2" t="s">
        <v>506</v>
      </c>
      <c r="L2322" s="2" t="s">
        <v>14772</v>
      </c>
      <c r="M2322" s="2" t="s">
        <v>14757</v>
      </c>
      <c r="N2322" s="1" t="str">
        <f t="shared" si="36"/>
        <v>ULHASNAGAR192024</v>
      </c>
    </row>
    <row r="2323" spans="1:14" x14ac:dyDescent="0.3">
      <c r="A2323" s="2">
        <v>141</v>
      </c>
      <c r="B2323" s="2" t="s">
        <v>7755</v>
      </c>
      <c r="C2323" s="2" t="s">
        <v>13048</v>
      </c>
      <c r="D2323" s="2" t="s">
        <v>1018</v>
      </c>
      <c r="E2323" s="2">
        <v>20</v>
      </c>
      <c r="F2323" s="2" t="s">
        <v>19</v>
      </c>
      <c r="G2323" s="2">
        <v>104</v>
      </c>
      <c r="H2323" s="3">
        <v>6.7192143687814967E-4</v>
      </c>
      <c r="I2323" s="2">
        <v>154780</v>
      </c>
      <c r="J2323" s="2">
        <v>283486</v>
      </c>
      <c r="K2323" s="2" t="s">
        <v>506</v>
      </c>
      <c r="L2323" s="2" t="s">
        <v>14772</v>
      </c>
      <c r="M2323" s="2" t="s">
        <v>14757</v>
      </c>
      <c r="N2323" s="1" t="str">
        <f t="shared" si="36"/>
        <v>ULHASNAGAR202024</v>
      </c>
    </row>
    <row r="2324" spans="1:14" x14ac:dyDescent="0.3">
      <c r="A2324" s="2">
        <v>142</v>
      </c>
      <c r="B2324" s="2" t="s">
        <v>7757</v>
      </c>
      <c r="C2324" s="2" t="s">
        <v>13049</v>
      </c>
      <c r="D2324" s="2" t="s">
        <v>1020</v>
      </c>
      <c r="E2324" s="2">
        <v>1</v>
      </c>
      <c r="F2324" s="2" t="s">
        <v>9</v>
      </c>
      <c r="G2324" s="2">
        <v>81144</v>
      </c>
      <c r="H2324" s="3">
        <v>0.42226871077528333</v>
      </c>
      <c r="I2324" s="2">
        <v>192162</v>
      </c>
      <c r="J2324" s="2">
        <v>329306</v>
      </c>
      <c r="K2324" s="2" t="s">
        <v>506</v>
      </c>
      <c r="L2324" s="2" t="s">
        <v>14772</v>
      </c>
      <c r="M2324" s="2" t="s">
        <v>14757</v>
      </c>
      <c r="N2324" s="1" t="str">
        <f t="shared" si="36"/>
        <v>KALYAN EAST12024</v>
      </c>
    </row>
    <row r="2325" spans="1:14" x14ac:dyDescent="0.3">
      <c r="A2325" s="2">
        <v>142</v>
      </c>
      <c r="B2325" s="2" t="s">
        <v>7757</v>
      </c>
      <c r="C2325" s="2" t="s">
        <v>13050</v>
      </c>
      <c r="D2325" s="2" t="s">
        <v>1018</v>
      </c>
      <c r="E2325" s="2">
        <v>2</v>
      </c>
      <c r="F2325" s="2" t="s">
        <v>19</v>
      </c>
      <c r="G2325" s="2">
        <v>54784</v>
      </c>
      <c r="H2325" s="3">
        <v>0.28509278629489704</v>
      </c>
      <c r="I2325" s="2">
        <v>192162</v>
      </c>
      <c r="J2325" s="2">
        <v>329306</v>
      </c>
      <c r="K2325" s="2" t="s">
        <v>506</v>
      </c>
      <c r="L2325" s="2" t="s">
        <v>14772</v>
      </c>
      <c r="M2325" s="2" t="s">
        <v>14757</v>
      </c>
      <c r="N2325" s="1" t="str">
        <f t="shared" si="36"/>
        <v>KALYAN EAST22024</v>
      </c>
    </row>
    <row r="2326" spans="1:14" x14ac:dyDescent="0.3">
      <c r="A2326" s="2">
        <v>142</v>
      </c>
      <c r="B2326" s="2" t="s">
        <v>7757</v>
      </c>
      <c r="C2326" s="2" t="s">
        <v>13051</v>
      </c>
      <c r="D2326" s="2" t="s">
        <v>1018</v>
      </c>
      <c r="E2326" s="2">
        <v>3</v>
      </c>
      <c r="F2326" s="2" t="s">
        <v>1977</v>
      </c>
      <c r="G2326" s="2">
        <v>39098</v>
      </c>
      <c r="H2326" s="3">
        <v>0.20346374413255483</v>
      </c>
      <c r="I2326" s="2">
        <v>192162</v>
      </c>
      <c r="J2326" s="2">
        <v>329306</v>
      </c>
      <c r="K2326" s="2" t="s">
        <v>506</v>
      </c>
      <c r="L2326" s="2" t="s">
        <v>14772</v>
      </c>
      <c r="M2326" s="2" t="s">
        <v>14757</v>
      </c>
      <c r="N2326" s="1" t="str">
        <f t="shared" si="36"/>
        <v>KALYAN EAST32024</v>
      </c>
    </row>
    <row r="2327" spans="1:14" x14ac:dyDescent="0.3">
      <c r="A2327" s="2">
        <v>142</v>
      </c>
      <c r="B2327" s="2" t="s">
        <v>7757</v>
      </c>
      <c r="C2327" s="2" t="s">
        <v>5603</v>
      </c>
      <c r="D2327" s="2" t="s">
        <v>1018</v>
      </c>
      <c r="E2327" s="2">
        <v>4</v>
      </c>
      <c r="F2327" s="2" t="s">
        <v>1023</v>
      </c>
      <c r="G2327" s="2">
        <v>9280</v>
      </c>
      <c r="H2327" s="3">
        <v>4.8292586463504754E-2</v>
      </c>
      <c r="I2327" s="2">
        <v>192162</v>
      </c>
      <c r="J2327" s="2">
        <v>329306</v>
      </c>
      <c r="K2327" s="2" t="s">
        <v>506</v>
      </c>
      <c r="L2327" s="2" t="s">
        <v>14772</v>
      </c>
      <c r="M2327" s="2" t="s">
        <v>14757</v>
      </c>
      <c r="N2327" s="1" t="str">
        <f t="shared" si="36"/>
        <v>KALYAN EAST42024</v>
      </c>
    </row>
    <row r="2328" spans="1:14" x14ac:dyDescent="0.3">
      <c r="A2328" s="2">
        <v>142</v>
      </c>
      <c r="B2328" s="2" t="s">
        <v>7757</v>
      </c>
      <c r="C2328" s="2" t="s">
        <v>22</v>
      </c>
      <c r="D2328" s="2" t="s">
        <v>7923</v>
      </c>
      <c r="E2328" s="2">
        <v>5</v>
      </c>
      <c r="F2328" s="2" t="s">
        <v>22</v>
      </c>
      <c r="G2328" s="2">
        <v>1839</v>
      </c>
      <c r="H2328" s="3">
        <v>9.5700502700846162E-3</v>
      </c>
      <c r="I2328" s="2">
        <v>192162</v>
      </c>
      <c r="J2328" s="2">
        <v>329306</v>
      </c>
      <c r="K2328" s="2" t="s">
        <v>506</v>
      </c>
      <c r="L2328" s="2" t="s">
        <v>14772</v>
      </c>
      <c r="M2328" s="2" t="s">
        <v>14757</v>
      </c>
      <c r="N2328" s="1" t="str">
        <f t="shared" si="36"/>
        <v>KALYAN EAST52024</v>
      </c>
    </row>
    <row r="2329" spans="1:14" x14ac:dyDescent="0.3">
      <c r="A2329" s="2">
        <v>142</v>
      </c>
      <c r="B2329" s="2" t="s">
        <v>7757</v>
      </c>
      <c r="C2329" s="2" t="s">
        <v>13052</v>
      </c>
      <c r="D2329" s="2" t="s">
        <v>1018</v>
      </c>
      <c r="E2329" s="2">
        <v>6</v>
      </c>
      <c r="F2329" s="2" t="s">
        <v>19</v>
      </c>
      <c r="G2329" s="2">
        <v>1164</v>
      </c>
      <c r="H2329" s="3">
        <v>6.0573890779654664E-3</v>
      </c>
      <c r="I2329" s="2">
        <v>192162</v>
      </c>
      <c r="J2329" s="2">
        <v>329306</v>
      </c>
      <c r="K2329" s="2" t="s">
        <v>506</v>
      </c>
      <c r="L2329" s="2" t="s">
        <v>14772</v>
      </c>
      <c r="M2329" s="2" t="s">
        <v>14757</v>
      </c>
      <c r="N2329" s="1" t="str">
        <f t="shared" si="36"/>
        <v>KALYAN EAST62024</v>
      </c>
    </row>
    <row r="2330" spans="1:14" x14ac:dyDescent="0.3">
      <c r="A2330" s="2">
        <v>142</v>
      </c>
      <c r="B2330" s="2" t="s">
        <v>7757</v>
      </c>
      <c r="C2330" s="2" t="s">
        <v>13053</v>
      </c>
      <c r="D2330" s="2" t="s">
        <v>1018</v>
      </c>
      <c r="E2330" s="2">
        <v>7</v>
      </c>
      <c r="F2330" s="2" t="s">
        <v>1257</v>
      </c>
      <c r="G2330" s="2">
        <v>978</v>
      </c>
      <c r="H2330" s="3">
        <v>5.0894557716926339E-3</v>
      </c>
      <c r="I2330" s="2">
        <v>192162</v>
      </c>
      <c r="J2330" s="2">
        <v>329306</v>
      </c>
      <c r="K2330" s="2" t="s">
        <v>506</v>
      </c>
      <c r="L2330" s="2" t="s">
        <v>14772</v>
      </c>
      <c r="M2330" s="2" t="s">
        <v>14757</v>
      </c>
      <c r="N2330" s="1" t="str">
        <f t="shared" si="36"/>
        <v>KALYAN EAST72024</v>
      </c>
    </row>
    <row r="2331" spans="1:14" x14ac:dyDescent="0.3">
      <c r="A2331" s="2">
        <v>142</v>
      </c>
      <c r="B2331" s="2" t="s">
        <v>7757</v>
      </c>
      <c r="C2331" s="2" t="s">
        <v>13054</v>
      </c>
      <c r="D2331" s="2" t="s">
        <v>1018</v>
      </c>
      <c r="E2331" s="2">
        <v>8</v>
      </c>
      <c r="F2331" s="2" t="s">
        <v>11</v>
      </c>
      <c r="G2331" s="2">
        <v>837</v>
      </c>
      <c r="H2331" s="3">
        <v>4.3556998782277451E-3</v>
      </c>
      <c r="I2331" s="2">
        <v>192162</v>
      </c>
      <c r="J2331" s="2">
        <v>329306</v>
      </c>
      <c r="K2331" s="2" t="s">
        <v>506</v>
      </c>
      <c r="L2331" s="2" t="s">
        <v>14772</v>
      </c>
      <c r="M2331" s="2" t="s">
        <v>14757</v>
      </c>
      <c r="N2331" s="1" t="str">
        <f t="shared" si="36"/>
        <v>KALYAN EAST82024</v>
      </c>
    </row>
    <row r="2332" spans="1:14" x14ac:dyDescent="0.3">
      <c r="A2332" s="2">
        <v>142</v>
      </c>
      <c r="B2332" s="2" t="s">
        <v>7757</v>
      </c>
      <c r="C2332" s="2" t="s">
        <v>13018</v>
      </c>
      <c r="D2332" s="2" t="s">
        <v>1018</v>
      </c>
      <c r="E2332" s="2">
        <v>9</v>
      </c>
      <c r="F2332" s="2" t="s">
        <v>2341</v>
      </c>
      <c r="G2332" s="2">
        <v>524</v>
      </c>
      <c r="H2332" s="3">
        <v>2.7268658735858284E-3</v>
      </c>
      <c r="I2332" s="2">
        <v>192162</v>
      </c>
      <c r="J2332" s="2">
        <v>329306</v>
      </c>
      <c r="K2332" s="2" t="s">
        <v>506</v>
      </c>
      <c r="L2332" s="2" t="s">
        <v>14772</v>
      </c>
      <c r="M2332" s="2" t="s">
        <v>14757</v>
      </c>
      <c r="N2332" s="1" t="str">
        <f t="shared" si="36"/>
        <v>KALYAN EAST92024</v>
      </c>
    </row>
    <row r="2333" spans="1:14" x14ac:dyDescent="0.3">
      <c r="A2333" s="2">
        <v>142</v>
      </c>
      <c r="B2333" s="2" t="s">
        <v>7757</v>
      </c>
      <c r="C2333" s="2" t="s">
        <v>505</v>
      </c>
      <c r="D2333" s="2" t="s">
        <v>1018</v>
      </c>
      <c r="E2333" s="2">
        <v>10</v>
      </c>
      <c r="F2333" s="2" t="s">
        <v>1329</v>
      </c>
      <c r="G2333" s="2">
        <v>505</v>
      </c>
      <c r="H2333" s="3">
        <v>2.6279909659558081E-3</v>
      </c>
      <c r="I2333" s="2">
        <v>192162</v>
      </c>
      <c r="J2333" s="2">
        <v>329306</v>
      </c>
      <c r="K2333" s="2" t="s">
        <v>506</v>
      </c>
      <c r="L2333" s="2" t="s">
        <v>14772</v>
      </c>
      <c r="M2333" s="2" t="s">
        <v>14757</v>
      </c>
      <c r="N2333" s="1" t="str">
        <f t="shared" si="36"/>
        <v>KALYAN EAST102024</v>
      </c>
    </row>
    <row r="2334" spans="1:14" x14ac:dyDescent="0.3">
      <c r="A2334" s="2">
        <v>142</v>
      </c>
      <c r="B2334" s="2" t="s">
        <v>7757</v>
      </c>
      <c r="C2334" s="2" t="s">
        <v>13055</v>
      </c>
      <c r="D2334" s="2" t="s">
        <v>1018</v>
      </c>
      <c r="E2334" s="2">
        <v>11</v>
      </c>
      <c r="F2334" s="2" t="s">
        <v>19</v>
      </c>
      <c r="G2334" s="2">
        <v>435</v>
      </c>
      <c r="H2334" s="3">
        <v>2.2637149904767852E-3</v>
      </c>
      <c r="I2334" s="2">
        <v>192162</v>
      </c>
      <c r="J2334" s="2">
        <v>329306</v>
      </c>
      <c r="K2334" s="2" t="s">
        <v>506</v>
      </c>
      <c r="L2334" s="2" t="s">
        <v>14772</v>
      </c>
      <c r="M2334" s="2" t="s">
        <v>14757</v>
      </c>
      <c r="N2334" s="1" t="str">
        <f t="shared" si="36"/>
        <v>KALYAN EAST112024</v>
      </c>
    </row>
    <row r="2335" spans="1:14" x14ac:dyDescent="0.3">
      <c r="A2335" s="2">
        <v>142</v>
      </c>
      <c r="B2335" s="2" t="s">
        <v>7757</v>
      </c>
      <c r="C2335" s="2" t="s">
        <v>13056</v>
      </c>
      <c r="D2335" s="2" t="s">
        <v>1018</v>
      </c>
      <c r="E2335" s="2">
        <v>12</v>
      </c>
      <c r="F2335" s="2" t="s">
        <v>19</v>
      </c>
      <c r="G2335" s="2">
        <v>298</v>
      </c>
      <c r="H2335" s="3">
        <v>1.5507748670392689E-3</v>
      </c>
      <c r="I2335" s="2">
        <v>192162</v>
      </c>
      <c r="J2335" s="2">
        <v>329306</v>
      </c>
      <c r="K2335" s="2" t="s">
        <v>506</v>
      </c>
      <c r="L2335" s="2" t="s">
        <v>14772</v>
      </c>
      <c r="M2335" s="2" t="s">
        <v>14757</v>
      </c>
      <c r="N2335" s="1" t="str">
        <f t="shared" si="36"/>
        <v>KALYAN EAST122024</v>
      </c>
    </row>
    <row r="2336" spans="1:14" x14ac:dyDescent="0.3">
      <c r="A2336" s="2">
        <v>142</v>
      </c>
      <c r="B2336" s="2" t="s">
        <v>7757</v>
      </c>
      <c r="C2336" s="2" t="s">
        <v>13057</v>
      </c>
      <c r="D2336" s="2" t="s">
        <v>1018</v>
      </c>
      <c r="E2336" s="2">
        <v>13</v>
      </c>
      <c r="F2336" s="2" t="s">
        <v>19</v>
      </c>
      <c r="G2336" s="2">
        <v>279</v>
      </c>
      <c r="H2336" s="3">
        <v>1.4518999594092484E-3</v>
      </c>
      <c r="I2336" s="2">
        <v>192162</v>
      </c>
      <c r="J2336" s="2">
        <v>329306</v>
      </c>
      <c r="K2336" s="2" t="s">
        <v>506</v>
      </c>
      <c r="L2336" s="2" t="s">
        <v>14772</v>
      </c>
      <c r="M2336" s="2" t="s">
        <v>14757</v>
      </c>
      <c r="N2336" s="1" t="str">
        <f t="shared" si="36"/>
        <v>KALYAN EAST132024</v>
      </c>
    </row>
    <row r="2337" spans="1:14" x14ac:dyDescent="0.3">
      <c r="A2337" s="2">
        <v>142</v>
      </c>
      <c r="B2337" s="2" t="s">
        <v>7757</v>
      </c>
      <c r="C2337" s="2" t="s">
        <v>13058</v>
      </c>
      <c r="D2337" s="2" t="s">
        <v>1018</v>
      </c>
      <c r="E2337" s="2">
        <v>14</v>
      </c>
      <c r="F2337" s="2" t="s">
        <v>19</v>
      </c>
      <c r="G2337" s="2">
        <v>253</v>
      </c>
      <c r="H2337" s="3">
        <v>1.3165974542313256E-3</v>
      </c>
      <c r="I2337" s="2">
        <v>192162</v>
      </c>
      <c r="J2337" s="2">
        <v>329306</v>
      </c>
      <c r="K2337" s="2" t="s">
        <v>506</v>
      </c>
      <c r="L2337" s="2" t="s">
        <v>14772</v>
      </c>
      <c r="M2337" s="2" t="s">
        <v>14757</v>
      </c>
      <c r="N2337" s="1" t="str">
        <f t="shared" si="36"/>
        <v>KALYAN EAST142024</v>
      </c>
    </row>
    <row r="2338" spans="1:14" x14ac:dyDescent="0.3">
      <c r="A2338" s="2">
        <v>142</v>
      </c>
      <c r="B2338" s="2" t="s">
        <v>7757</v>
      </c>
      <c r="C2338" s="2" t="s">
        <v>5609</v>
      </c>
      <c r="D2338" s="2" t="s">
        <v>1018</v>
      </c>
      <c r="E2338" s="2">
        <v>15</v>
      </c>
      <c r="F2338" s="2" t="s">
        <v>19</v>
      </c>
      <c r="G2338" s="2">
        <v>240</v>
      </c>
      <c r="H2338" s="3">
        <v>1.2489462016423642E-3</v>
      </c>
      <c r="I2338" s="2">
        <v>192162</v>
      </c>
      <c r="J2338" s="2">
        <v>329306</v>
      </c>
      <c r="K2338" s="2" t="s">
        <v>506</v>
      </c>
      <c r="L2338" s="2" t="s">
        <v>14772</v>
      </c>
      <c r="M2338" s="2" t="s">
        <v>14757</v>
      </c>
      <c r="N2338" s="1" t="str">
        <f t="shared" si="36"/>
        <v>KALYAN EAST152024</v>
      </c>
    </row>
    <row r="2339" spans="1:14" x14ac:dyDescent="0.3">
      <c r="A2339" s="2">
        <v>142</v>
      </c>
      <c r="B2339" s="2" t="s">
        <v>7757</v>
      </c>
      <c r="C2339" s="2" t="s">
        <v>13059</v>
      </c>
      <c r="D2339" s="2" t="s">
        <v>1018</v>
      </c>
      <c r="E2339" s="2">
        <v>16</v>
      </c>
      <c r="F2339" s="2" t="s">
        <v>1729</v>
      </c>
      <c r="G2339" s="2">
        <v>191</v>
      </c>
      <c r="H2339" s="3">
        <v>9.9395301880704826E-4</v>
      </c>
      <c r="I2339" s="2">
        <v>192162</v>
      </c>
      <c r="J2339" s="2">
        <v>329306</v>
      </c>
      <c r="K2339" s="2" t="s">
        <v>506</v>
      </c>
      <c r="L2339" s="2" t="s">
        <v>14772</v>
      </c>
      <c r="M2339" s="2" t="s">
        <v>14757</v>
      </c>
      <c r="N2339" s="1" t="str">
        <f t="shared" si="36"/>
        <v>KALYAN EAST162024</v>
      </c>
    </row>
    <row r="2340" spans="1:14" x14ac:dyDescent="0.3">
      <c r="A2340" s="2">
        <v>142</v>
      </c>
      <c r="B2340" s="2" t="s">
        <v>7757</v>
      </c>
      <c r="C2340" s="2" t="s">
        <v>13060</v>
      </c>
      <c r="D2340" s="2" t="s">
        <v>1020</v>
      </c>
      <c r="E2340" s="2">
        <v>17</v>
      </c>
      <c r="F2340" s="2" t="s">
        <v>958</v>
      </c>
      <c r="G2340" s="2">
        <v>164</v>
      </c>
      <c r="H2340" s="3">
        <v>8.5344657112228228E-4</v>
      </c>
      <c r="I2340" s="2">
        <v>192162</v>
      </c>
      <c r="J2340" s="2">
        <v>329306</v>
      </c>
      <c r="K2340" s="2" t="s">
        <v>506</v>
      </c>
      <c r="L2340" s="2" t="s">
        <v>14772</v>
      </c>
      <c r="M2340" s="2" t="s">
        <v>14757</v>
      </c>
      <c r="N2340" s="1" t="str">
        <f t="shared" si="36"/>
        <v>KALYAN EAST172024</v>
      </c>
    </row>
    <row r="2341" spans="1:14" x14ac:dyDescent="0.3">
      <c r="A2341" s="2">
        <v>142</v>
      </c>
      <c r="B2341" s="2" t="s">
        <v>7757</v>
      </c>
      <c r="C2341" s="2" t="s">
        <v>2261</v>
      </c>
      <c r="D2341" s="2" t="s">
        <v>1020</v>
      </c>
      <c r="E2341" s="2">
        <v>18</v>
      </c>
      <c r="F2341" s="2" t="s">
        <v>2262</v>
      </c>
      <c r="G2341" s="2">
        <v>149</v>
      </c>
      <c r="H2341" s="3">
        <v>7.7538743351963446E-4</v>
      </c>
      <c r="I2341" s="2">
        <v>192162</v>
      </c>
      <c r="J2341" s="2">
        <v>329306</v>
      </c>
      <c r="K2341" s="2" t="s">
        <v>506</v>
      </c>
      <c r="L2341" s="2" t="s">
        <v>14772</v>
      </c>
      <c r="M2341" s="2" t="s">
        <v>14757</v>
      </c>
      <c r="N2341" s="1" t="str">
        <f t="shared" si="36"/>
        <v>KALYAN EAST182024</v>
      </c>
    </row>
    <row r="2342" spans="1:14" x14ac:dyDescent="0.3">
      <c r="A2342" s="2">
        <v>143</v>
      </c>
      <c r="B2342" s="2" t="s">
        <v>7758</v>
      </c>
      <c r="C2342" s="2" t="s">
        <v>13061</v>
      </c>
      <c r="D2342" s="2" t="s">
        <v>1018</v>
      </c>
      <c r="E2342" s="2">
        <v>1</v>
      </c>
      <c r="F2342" s="2" t="s">
        <v>9</v>
      </c>
      <c r="G2342" s="2">
        <v>123427</v>
      </c>
      <c r="H2342" s="3">
        <v>0.7015050072181237</v>
      </c>
      <c r="I2342" s="2">
        <v>175946</v>
      </c>
      <c r="J2342" s="2">
        <v>313180</v>
      </c>
      <c r="K2342" s="2" t="s">
        <v>506</v>
      </c>
      <c r="L2342" s="2" t="s">
        <v>14772</v>
      </c>
      <c r="M2342" s="2" t="s">
        <v>14757</v>
      </c>
      <c r="N2342" s="1" t="str">
        <f t="shared" si="36"/>
        <v>DOMBIVALI12024</v>
      </c>
    </row>
    <row r="2343" spans="1:14" x14ac:dyDescent="0.3">
      <c r="A2343" s="2">
        <v>143</v>
      </c>
      <c r="B2343" s="2" t="s">
        <v>7758</v>
      </c>
      <c r="C2343" s="2" t="s">
        <v>13062</v>
      </c>
      <c r="D2343" s="2" t="s">
        <v>1018</v>
      </c>
      <c r="E2343" s="2">
        <v>2</v>
      </c>
      <c r="F2343" s="2" t="s">
        <v>1977</v>
      </c>
      <c r="G2343" s="2">
        <v>46531</v>
      </c>
      <c r="H2343" s="3">
        <v>0.26446182351403269</v>
      </c>
      <c r="I2343" s="2">
        <v>175946</v>
      </c>
      <c r="J2343" s="2">
        <v>313180</v>
      </c>
      <c r="K2343" s="2" t="s">
        <v>506</v>
      </c>
      <c r="L2343" s="2" t="s">
        <v>14772</v>
      </c>
      <c r="M2343" s="2" t="s">
        <v>14757</v>
      </c>
      <c r="N2343" s="1" t="str">
        <f t="shared" si="36"/>
        <v>DOMBIVALI22024</v>
      </c>
    </row>
    <row r="2344" spans="1:14" x14ac:dyDescent="0.3">
      <c r="A2344" s="2">
        <v>143</v>
      </c>
      <c r="B2344" s="2" t="s">
        <v>7758</v>
      </c>
      <c r="C2344" s="2" t="s">
        <v>22</v>
      </c>
      <c r="D2344" s="2" t="s">
        <v>7923</v>
      </c>
      <c r="E2344" s="2">
        <v>3</v>
      </c>
      <c r="F2344" s="2" t="s">
        <v>22</v>
      </c>
      <c r="G2344" s="2">
        <v>2734</v>
      </c>
      <c r="H2344" s="3">
        <v>1.5538858513407522E-2</v>
      </c>
      <c r="I2344" s="2">
        <v>175946</v>
      </c>
      <c r="J2344" s="2">
        <v>313180</v>
      </c>
      <c r="K2344" s="2" t="s">
        <v>506</v>
      </c>
      <c r="L2344" s="2" t="s">
        <v>14772</v>
      </c>
      <c r="M2344" s="2" t="s">
        <v>14757</v>
      </c>
      <c r="N2344" s="1" t="str">
        <f t="shared" si="36"/>
        <v>DOMBIVALI32024</v>
      </c>
    </row>
    <row r="2345" spans="1:14" x14ac:dyDescent="0.3">
      <c r="A2345" s="2">
        <v>143</v>
      </c>
      <c r="B2345" s="2" t="s">
        <v>7758</v>
      </c>
      <c r="C2345" s="2" t="s">
        <v>13063</v>
      </c>
      <c r="D2345" s="2" t="s">
        <v>1020</v>
      </c>
      <c r="E2345" s="2">
        <v>4</v>
      </c>
      <c r="F2345" s="2" t="s">
        <v>1023</v>
      </c>
      <c r="G2345" s="2">
        <v>1569</v>
      </c>
      <c r="H2345" s="3">
        <v>8.9175087811032925E-3</v>
      </c>
      <c r="I2345" s="2">
        <v>175946</v>
      </c>
      <c r="J2345" s="2">
        <v>313180</v>
      </c>
      <c r="K2345" s="2" t="s">
        <v>506</v>
      </c>
      <c r="L2345" s="2" t="s">
        <v>14772</v>
      </c>
      <c r="M2345" s="2" t="s">
        <v>14757</v>
      </c>
      <c r="N2345" s="1" t="str">
        <f t="shared" si="36"/>
        <v>DOMBIVALI42024</v>
      </c>
    </row>
    <row r="2346" spans="1:14" x14ac:dyDescent="0.3">
      <c r="A2346" s="2">
        <v>143</v>
      </c>
      <c r="B2346" s="2" t="s">
        <v>7758</v>
      </c>
      <c r="C2346" s="2" t="s">
        <v>13064</v>
      </c>
      <c r="D2346" s="2" t="s">
        <v>1018</v>
      </c>
      <c r="E2346" s="2">
        <v>5</v>
      </c>
      <c r="F2346" s="2" t="s">
        <v>11</v>
      </c>
      <c r="G2346" s="2">
        <v>620</v>
      </c>
      <c r="H2346" s="3">
        <v>3.5238084412262853E-3</v>
      </c>
      <c r="I2346" s="2">
        <v>175946</v>
      </c>
      <c r="J2346" s="2">
        <v>313180</v>
      </c>
      <c r="K2346" s="2" t="s">
        <v>506</v>
      </c>
      <c r="L2346" s="2" t="s">
        <v>14772</v>
      </c>
      <c r="M2346" s="2" t="s">
        <v>14757</v>
      </c>
      <c r="N2346" s="1" t="str">
        <f t="shared" si="36"/>
        <v>DOMBIVALI52024</v>
      </c>
    </row>
    <row r="2347" spans="1:14" x14ac:dyDescent="0.3">
      <c r="A2347" s="2">
        <v>143</v>
      </c>
      <c r="B2347" s="2" t="s">
        <v>7758</v>
      </c>
      <c r="C2347" s="2" t="s">
        <v>13065</v>
      </c>
      <c r="D2347" s="2" t="s">
        <v>1020</v>
      </c>
      <c r="E2347" s="2">
        <v>6</v>
      </c>
      <c r="F2347" s="2" t="s">
        <v>19</v>
      </c>
      <c r="G2347" s="2">
        <v>317</v>
      </c>
      <c r="H2347" s="3">
        <v>1.8016891546269878E-3</v>
      </c>
      <c r="I2347" s="2">
        <v>175946</v>
      </c>
      <c r="J2347" s="2">
        <v>313180</v>
      </c>
      <c r="K2347" s="2" t="s">
        <v>506</v>
      </c>
      <c r="L2347" s="2" t="s">
        <v>14772</v>
      </c>
      <c r="M2347" s="2" t="s">
        <v>14757</v>
      </c>
      <c r="N2347" s="1" t="str">
        <f t="shared" si="36"/>
        <v>DOMBIVALI62024</v>
      </c>
    </row>
    <row r="2348" spans="1:14" x14ac:dyDescent="0.3">
      <c r="A2348" s="2">
        <v>143</v>
      </c>
      <c r="B2348" s="2" t="s">
        <v>7758</v>
      </c>
      <c r="C2348" s="2" t="s">
        <v>13066</v>
      </c>
      <c r="D2348" s="2" t="s">
        <v>1020</v>
      </c>
      <c r="E2348" s="2">
        <v>7</v>
      </c>
      <c r="F2348" s="2" t="s">
        <v>19</v>
      </c>
      <c r="G2348" s="2">
        <v>272</v>
      </c>
      <c r="H2348" s="3">
        <v>1.5459288645379833E-3</v>
      </c>
      <c r="I2348" s="2">
        <v>175946</v>
      </c>
      <c r="J2348" s="2">
        <v>313180</v>
      </c>
      <c r="K2348" s="2" t="s">
        <v>506</v>
      </c>
      <c r="L2348" s="2" t="s">
        <v>14772</v>
      </c>
      <c r="M2348" s="2" t="s">
        <v>14757</v>
      </c>
      <c r="N2348" s="1" t="str">
        <f t="shared" si="36"/>
        <v>DOMBIVALI72024</v>
      </c>
    </row>
    <row r="2349" spans="1:14" x14ac:dyDescent="0.3">
      <c r="A2349" s="2">
        <v>143</v>
      </c>
      <c r="B2349" s="2" t="s">
        <v>7758</v>
      </c>
      <c r="C2349" s="2" t="s">
        <v>13067</v>
      </c>
      <c r="D2349" s="2" t="s">
        <v>1018</v>
      </c>
      <c r="E2349" s="2">
        <v>8</v>
      </c>
      <c r="F2349" s="2" t="s">
        <v>19</v>
      </c>
      <c r="G2349" s="2">
        <v>240</v>
      </c>
      <c r="H2349" s="3">
        <v>1.3640548804746912E-3</v>
      </c>
      <c r="I2349" s="2">
        <v>175946</v>
      </c>
      <c r="J2349" s="2">
        <v>313180</v>
      </c>
      <c r="K2349" s="2" t="s">
        <v>506</v>
      </c>
      <c r="L2349" s="2" t="s">
        <v>14772</v>
      </c>
      <c r="M2349" s="2" t="s">
        <v>14757</v>
      </c>
      <c r="N2349" s="1" t="str">
        <f t="shared" si="36"/>
        <v>DOMBIVALI82024</v>
      </c>
    </row>
    <row r="2350" spans="1:14" x14ac:dyDescent="0.3">
      <c r="A2350" s="2">
        <v>143</v>
      </c>
      <c r="B2350" s="2" t="s">
        <v>7758</v>
      </c>
      <c r="C2350" s="2" t="s">
        <v>13068</v>
      </c>
      <c r="D2350" s="2" t="s">
        <v>1018</v>
      </c>
      <c r="E2350" s="2">
        <v>9</v>
      </c>
      <c r="F2350" s="2" t="s">
        <v>1729</v>
      </c>
      <c r="G2350" s="2">
        <v>236</v>
      </c>
      <c r="H2350" s="3">
        <v>1.3413206324667795E-3</v>
      </c>
      <c r="I2350" s="2">
        <v>175946</v>
      </c>
      <c r="J2350" s="2">
        <v>313180</v>
      </c>
      <c r="K2350" s="2" t="s">
        <v>506</v>
      </c>
      <c r="L2350" s="2" t="s">
        <v>14772</v>
      </c>
      <c r="M2350" s="2" t="s">
        <v>14757</v>
      </c>
      <c r="N2350" s="1" t="str">
        <f t="shared" si="36"/>
        <v>DOMBIVALI92024</v>
      </c>
    </row>
    <row r="2351" spans="1:14" x14ac:dyDescent="0.3">
      <c r="A2351" s="2">
        <v>144</v>
      </c>
      <c r="B2351" s="2" t="s">
        <v>7759</v>
      </c>
      <c r="C2351" s="2" t="s">
        <v>13069</v>
      </c>
      <c r="D2351" s="2" t="s">
        <v>1018</v>
      </c>
      <c r="E2351" s="2">
        <v>1</v>
      </c>
      <c r="F2351" s="2" t="s">
        <v>103</v>
      </c>
      <c r="G2351" s="2">
        <v>140770</v>
      </c>
      <c r="H2351" s="3">
        <v>0.47736767857627305</v>
      </c>
      <c r="I2351" s="2">
        <v>294888</v>
      </c>
      <c r="J2351" s="2">
        <v>510315</v>
      </c>
      <c r="K2351" s="2" t="s">
        <v>506</v>
      </c>
      <c r="L2351" s="2" t="s">
        <v>14772</v>
      </c>
      <c r="M2351" s="2" t="s">
        <v>14757</v>
      </c>
      <c r="N2351" s="1" t="str">
        <f t="shared" si="36"/>
        <v>KALYAN RURAL12024</v>
      </c>
    </row>
    <row r="2352" spans="1:14" x14ac:dyDescent="0.3">
      <c r="A2352" s="2">
        <v>144</v>
      </c>
      <c r="B2352" s="2" t="s">
        <v>7759</v>
      </c>
      <c r="C2352" s="2" t="s">
        <v>509</v>
      </c>
      <c r="D2352" s="2" t="s">
        <v>1018</v>
      </c>
      <c r="E2352" s="2">
        <v>2</v>
      </c>
      <c r="F2352" s="2" t="s">
        <v>302</v>
      </c>
      <c r="G2352" s="2">
        <v>74412</v>
      </c>
      <c r="H2352" s="3">
        <v>0.25233987140880604</v>
      </c>
      <c r="I2352" s="2">
        <v>294888</v>
      </c>
      <c r="J2352" s="2">
        <v>510315</v>
      </c>
      <c r="K2352" s="2" t="s">
        <v>506</v>
      </c>
      <c r="L2352" s="2" t="s">
        <v>14772</v>
      </c>
      <c r="M2352" s="2" t="s">
        <v>14757</v>
      </c>
      <c r="N2352" s="1" t="str">
        <f t="shared" si="36"/>
        <v>KALYAN RURAL22024</v>
      </c>
    </row>
    <row r="2353" spans="1:14" x14ac:dyDescent="0.3">
      <c r="A2353" s="2">
        <v>144</v>
      </c>
      <c r="B2353" s="2" t="s">
        <v>7759</v>
      </c>
      <c r="C2353" s="2" t="s">
        <v>13070</v>
      </c>
      <c r="D2353" s="2" t="s">
        <v>1018</v>
      </c>
      <c r="E2353" s="2">
        <v>3</v>
      </c>
      <c r="F2353" s="2" t="s">
        <v>1977</v>
      </c>
      <c r="G2353" s="2">
        <v>69707</v>
      </c>
      <c r="H2353" s="3">
        <v>0.23638466129513577</v>
      </c>
      <c r="I2353" s="2">
        <v>294888</v>
      </c>
      <c r="J2353" s="2">
        <v>510315</v>
      </c>
      <c r="K2353" s="2" t="s">
        <v>506</v>
      </c>
      <c r="L2353" s="2" t="s">
        <v>14772</v>
      </c>
      <c r="M2353" s="2" t="s">
        <v>14757</v>
      </c>
      <c r="N2353" s="1" t="str">
        <f t="shared" si="36"/>
        <v>KALYAN RURAL32024</v>
      </c>
    </row>
    <row r="2354" spans="1:14" x14ac:dyDescent="0.3">
      <c r="A2354" s="2">
        <v>144</v>
      </c>
      <c r="B2354" s="2" t="s">
        <v>7759</v>
      </c>
      <c r="C2354" s="2" t="s">
        <v>13071</v>
      </c>
      <c r="D2354" s="2" t="s">
        <v>1018</v>
      </c>
      <c r="E2354" s="2">
        <v>4</v>
      </c>
      <c r="F2354" s="2" t="s">
        <v>1023</v>
      </c>
      <c r="G2354" s="2">
        <v>3314</v>
      </c>
      <c r="H2354" s="3">
        <v>1.1238164998236619E-2</v>
      </c>
      <c r="I2354" s="2">
        <v>294888</v>
      </c>
      <c r="J2354" s="2">
        <v>510315</v>
      </c>
      <c r="K2354" s="2" t="s">
        <v>506</v>
      </c>
      <c r="L2354" s="2" t="s">
        <v>14772</v>
      </c>
      <c r="M2354" s="2" t="s">
        <v>14757</v>
      </c>
      <c r="N2354" s="1" t="str">
        <f t="shared" si="36"/>
        <v>KALYAN RURAL42024</v>
      </c>
    </row>
    <row r="2355" spans="1:14" x14ac:dyDescent="0.3">
      <c r="A2355" s="2">
        <v>144</v>
      </c>
      <c r="B2355" s="2" t="s">
        <v>7759</v>
      </c>
      <c r="C2355" s="2" t="s">
        <v>22</v>
      </c>
      <c r="D2355" s="2" t="s">
        <v>7923</v>
      </c>
      <c r="E2355" s="2">
        <v>5</v>
      </c>
      <c r="F2355" s="2" t="s">
        <v>22</v>
      </c>
      <c r="G2355" s="2">
        <v>2715</v>
      </c>
      <c r="H2355" s="3">
        <v>9.2068853259542598E-3</v>
      </c>
      <c r="I2355" s="2">
        <v>294888</v>
      </c>
      <c r="J2355" s="2">
        <v>510315</v>
      </c>
      <c r="K2355" s="2" t="s">
        <v>506</v>
      </c>
      <c r="L2355" s="2" t="s">
        <v>14772</v>
      </c>
      <c r="M2355" s="2" t="s">
        <v>14757</v>
      </c>
      <c r="N2355" s="1" t="str">
        <f t="shared" si="36"/>
        <v>KALYAN RURAL52024</v>
      </c>
    </row>
    <row r="2356" spans="1:14" x14ac:dyDescent="0.3">
      <c r="A2356" s="2">
        <v>144</v>
      </c>
      <c r="B2356" s="2" t="s">
        <v>7759</v>
      </c>
      <c r="C2356" s="2" t="s">
        <v>13072</v>
      </c>
      <c r="D2356" s="2" t="s">
        <v>1018</v>
      </c>
      <c r="E2356" s="2">
        <v>6</v>
      </c>
      <c r="F2356" s="2" t="s">
        <v>11</v>
      </c>
      <c r="G2356" s="2">
        <v>1306</v>
      </c>
      <c r="H2356" s="3">
        <v>4.4288000868126206E-3</v>
      </c>
      <c r="I2356" s="2">
        <v>294888</v>
      </c>
      <c r="J2356" s="2">
        <v>510315</v>
      </c>
      <c r="K2356" s="2" t="s">
        <v>506</v>
      </c>
      <c r="L2356" s="2" t="s">
        <v>14772</v>
      </c>
      <c r="M2356" s="2" t="s">
        <v>14757</v>
      </c>
      <c r="N2356" s="1" t="str">
        <f t="shared" si="36"/>
        <v>KALYAN RURAL62024</v>
      </c>
    </row>
    <row r="2357" spans="1:14" x14ac:dyDescent="0.3">
      <c r="A2357" s="2">
        <v>144</v>
      </c>
      <c r="B2357" s="2" t="s">
        <v>7759</v>
      </c>
      <c r="C2357" s="2" t="s">
        <v>13073</v>
      </c>
      <c r="D2357" s="2" t="s">
        <v>1020</v>
      </c>
      <c r="E2357" s="2">
        <v>7</v>
      </c>
      <c r="F2357" s="2" t="s">
        <v>19</v>
      </c>
      <c r="G2357" s="2">
        <v>597</v>
      </c>
      <c r="H2357" s="3">
        <v>2.0244974363148043E-3</v>
      </c>
      <c r="I2357" s="2">
        <v>294888</v>
      </c>
      <c r="J2357" s="2">
        <v>510315</v>
      </c>
      <c r="K2357" s="2" t="s">
        <v>506</v>
      </c>
      <c r="L2357" s="2" t="s">
        <v>14772</v>
      </c>
      <c r="M2357" s="2" t="s">
        <v>14757</v>
      </c>
      <c r="N2357" s="1" t="str">
        <f t="shared" si="36"/>
        <v>KALYAN RURAL72024</v>
      </c>
    </row>
    <row r="2358" spans="1:14" x14ac:dyDescent="0.3">
      <c r="A2358" s="2">
        <v>144</v>
      </c>
      <c r="B2358" s="2" t="s">
        <v>7759</v>
      </c>
      <c r="C2358" s="2" t="s">
        <v>13074</v>
      </c>
      <c r="D2358" s="2" t="s">
        <v>1018</v>
      </c>
      <c r="E2358" s="2">
        <v>8</v>
      </c>
      <c r="F2358" s="2" t="s">
        <v>19</v>
      </c>
      <c r="G2358" s="2">
        <v>556</v>
      </c>
      <c r="H2358" s="3">
        <v>1.8854615989799517E-3</v>
      </c>
      <c r="I2358" s="2">
        <v>294888</v>
      </c>
      <c r="J2358" s="2">
        <v>510315</v>
      </c>
      <c r="K2358" s="2" t="s">
        <v>506</v>
      </c>
      <c r="L2358" s="2" t="s">
        <v>14772</v>
      </c>
      <c r="M2358" s="2" t="s">
        <v>14757</v>
      </c>
      <c r="N2358" s="1" t="str">
        <f t="shared" si="36"/>
        <v>KALYAN RURAL82024</v>
      </c>
    </row>
    <row r="2359" spans="1:14" x14ac:dyDescent="0.3">
      <c r="A2359" s="2">
        <v>144</v>
      </c>
      <c r="B2359" s="2" t="s">
        <v>7759</v>
      </c>
      <c r="C2359" s="2" t="s">
        <v>13075</v>
      </c>
      <c r="D2359" s="2" t="s">
        <v>1018</v>
      </c>
      <c r="E2359" s="2">
        <v>9</v>
      </c>
      <c r="F2359" s="2" t="s">
        <v>19</v>
      </c>
      <c r="G2359" s="2">
        <v>363</v>
      </c>
      <c r="H2359" s="3">
        <v>1.2309758281110117E-3</v>
      </c>
      <c r="I2359" s="2">
        <v>294888</v>
      </c>
      <c r="J2359" s="2">
        <v>510315</v>
      </c>
      <c r="K2359" s="2" t="s">
        <v>506</v>
      </c>
      <c r="L2359" s="2" t="s">
        <v>14772</v>
      </c>
      <c r="M2359" s="2" t="s">
        <v>14757</v>
      </c>
      <c r="N2359" s="1" t="str">
        <f t="shared" si="36"/>
        <v>KALYAN RURAL92024</v>
      </c>
    </row>
    <row r="2360" spans="1:14" x14ac:dyDescent="0.3">
      <c r="A2360" s="2">
        <v>144</v>
      </c>
      <c r="B2360" s="2" t="s">
        <v>7759</v>
      </c>
      <c r="C2360" s="2" t="s">
        <v>13076</v>
      </c>
      <c r="D2360" s="2" t="s">
        <v>1018</v>
      </c>
      <c r="E2360" s="2">
        <v>10</v>
      </c>
      <c r="F2360" s="2" t="s">
        <v>19</v>
      </c>
      <c r="G2360" s="2">
        <v>298</v>
      </c>
      <c r="H2360" s="3">
        <v>1.0105531591655136E-3</v>
      </c>
      <c r="I2360" s="2">
        <v>294888</v>
      </c>
      <c r="J2360" s="2">
        <v>510315</v>
      </c>
      <c r="K2360" s="2" t="s">
        <v>506</v>
      </c>
      <c r="L2360" s="2" t="s">
        <v>14772</v>
      </c>
      <c r="M2360" s="2" t="s">
        <v>14757</v>
      </c>
      <c r="N2360" s="1" t="str">
        <f t="shared" si="36"/>
        <v>KALYAN RURAL102024</v>
      </c>
    </row>
    <row r="2361" spans="1:14" x14ac:dyDescent="0.3">
      <c r="A2361" s="2">
        <v>144</v>
      </c>
      <c r="B2361" s="2" t="s">
        <v>7759</v>
      </c>
      <c r="C2361" s="2" t="s">
        <v>13077</v>
      </c>
      <c r="D2361" s="2" t="s">
        <v>1018</v>
      </c>
      <c r="E2361" s="2">
        <v>11</v>
      </c>
      <c r="F2361" s="2" t="s">
        <v>19</v>
      </c>
      <c r="G2361" s="2">
        <v>294</v>
      </c>
      <c r="H2361" s="3">
        <v>9.9698868723040613E-4</v>
      </c>
      <c r="I2361" s="2">
        <v>294888</v>
      </c>
      <c r="J2361" s="2">
        <v>510315</v>
      </c>
      <c r="K2361" s="2" t="s">
        <v>506</v>
      </c>
      <c r="L2361" s="2" t="s">
        <v>14772</v>
      </c>
      <c r="M2361" s="2" t="s">
        <v>14757</v>
      </c>
      <c r="N2361" s="1" t="str">
        <f t="shared" si="36"/>
        <v>KALYAN RURAL112024</v>
      </c>
    </row>
    <row r="2362" spans="1:14" x14ac:dyDescent="0.3">
      <c r="A2362" s="2">
        <v>144</v>
      </c>
      <c r="B2362" s="2" t="s">
        <v>7759</v>
      </c>
      <c r="C2362" s="2" t="s">
        <v>13078</v>
      </c>
      <c r="D2362" s="2" t="s">
        <v>1020</v>
      </c>
      <c r="E2362" s="2">
        <v>12</v>
      </c>
      <c r="F2362" s="2" t="s">
        <v>19</v>
      </c>
      <c r="G2362" s="2">
        <v>252</v>
      </c>
      <c r="H2362" s="3">
        <v>8.5456173191177662E-4</v>
      </c>
      <c r="I2362" s="2">
        <v>294888</v>
      </c>
      <c r="J2362" s="2">
        <v>510315</v>
      </c>
      <c r="K2362" s="2" t="s">
        <v>506</v>
      </c>
      <c r="L2362" s="2" t="s">
        <v>14772</v>
      </c>
      <c r="M2362" s="2" t="s">
        <v>14757</v>
      </c>
      <c r="N2362" s="1" t="str">
        <f t="shared" si="36"/>
        <v>KALYAN RURAL122024</v>
      </c>
    </row>
    <row r="2363" spans="1:14" x14ac:dyDescent="0.3">
      <c r="A2363" s="2">
        <v>144</v>
      </c>
      <c r="B2363" s="2" t="s">
        <v>7759</v>
      </c>
      <c r="C2363" s="2" t="s">
        <v>13079</v>
      </c>
      <c r="D2363" s="2" t="s">
        <v>1018</v>
      </c>
      <c r="E2363" s="2">
        <v>13</v>
      </c>
      <c r="F2363" s="2" t="s">
        <v>502</v>
      </c>
      <c r="G2363" s="2">
        <v>190</v>
      </c>
      <c r="H2363" s="3">
        <v>6.4431241691760934E-4</v>
      </c>
      <c r="I2363" s="2">
        <v>294888</v>
      </c>
      <c r="J2363" s="2">
        <v>510315</v>
      </c>
      <c r="K2363" s="2" t="s">
        <v>506</v>
      </c>
      <c r="L2363" s="2" t="s">
        <v>14772</v>
      </c>
      <c r="M2363" s="2" t="s">
        <v>14757</v>
      </c>
      <c r="N2363" s="1" t="str">
        <f t="shared" si="36"/>
        <v>KALYAN RURAL132024</v>
      </c>
    </row>
    <row r="2364" spans="1:14" x14ac:dyDescent="0.3">
      <c r="A2364" s="2">
        <v>144</v>
      </c>
      <c r="B2364" s="2" t="s">
        <v>7759</v>
      </c>
      <c r="C2364" s="2" t="s">
        <v>2462</v>
      </c>
      <c r="D2364" s="2" t="s">
        <v>1018</v>
      </c>
      <c r="E2364" s="2">
        <v>14</v>
      </c>
      <c r="F2364" s="2" t="s">
        <v>19</v>
      </c>
      <c r="G2364" s="2">
        <v>114</v>
      </c>
      <c r="H2364" s="3">
        <v>3.8658745015056562E-4</v>
      </c>
      <c r="I2364" s="2">
        <v>294888</v>
      </c>
      <c r="J2364" s="2">
        <v>510315</v>
      </c>
      <c r="K2364" s="2" t="s">
        <v>506</v>
      </c>
      <c r="L2364" s="2" t="s">
        <v>14772</v>
      </c>
      <c r="M2364" s="2" t="s">
        <v>14757</v>
      </c>
      <c r="N2364" s="1" t="str">
        <f t="shared" si="36"/>
        <v>KALYAN RURAL142024</v>
      </c>
    </row>
    <row r="2365" spans="1:14" x14ac:dyDescent="0.3">
      <c r="A2365" s="2">
        <v>145</v>
      </c>
      <c r="B2365" s="2" t="s">
        <v>7760</v>
      </c>
      <c r="C2365" s="2" t="s">
        <v>5631</v>
      </c>
      <c r="D2365" s="2" t="s">
        <v>1018</v>
      </c>
      <c r="E2365" s="2">
        <v>1</v>
      </c>
      <c r="F2365" s="2" t="s">
        <v>9</v>
      </c>
      <c r="G2365" s="2">
        <v>144124</v>
      </c>
      <c r="H2365" s="3">
        <v>0.54896434040024678</v>
      </c>
      <c r="I2365" s="2">
        <v>262538</v>
      </c>
      <c r="J2365" s="2">
        <v>510890</v>
      </c>
      <c r="K2365" s="2" t="s">
        <v>14772</v>
      </c>
      <c r="L2365" s="2" t="s">
        <v>14772</v>
      </c>
      <c r="M2365" s="2" t="s">
        <v>14757</v>
      </c>
      <c r="N2365" s="1" t="str">
        <f t="shared" si="36"/>
        <v>MIRA BHAYANDAR12024</v>
      </c>
    </row>
    <row r="2366" spans="1:14" x14ac:dyDescent="0.3">
      <c r="A2366" s="2">
        <v>145</v>
      </c>
      <c r="B2366" s="2" t="s">
        <v>7760</v>
      </c>
      <c r="C2366" s="2" t="s">
        <v>13080</v>
      </c>
      <c r="D2366" s="2" t="s">
        <v>1018</v>
      </c>
      <c r="E2366" s="2">
        <v>2</v>
      </c>
      <c r="F2366" s="2" t="s">
        <v>7</v>
      </c>
      <c r="G2366" s="2">
        <v>83751</v>
      </c>
      <c r="H2366" s="3">
        <v>0.31900524876398845</v>
      </c>
      <c r="I2366" s="2">
        <v>262538</v>
      </c>
      <c r="J2366" s="2">
        <v>510890</v>
      </c>
      <c r="K2366" s="2" t="s">
        <v>14772</v>
      </c>
      <c r="L2366" s="2" t="s">
        <v>14772</v>
      </c>
      <c r="M2366" s="2" t="s">
        <v>14757</v>
      </c>
      <c r="N2366" s="1" t="str">
        <f t="shared" si="36"/>
        <v>MIRA BHAYANDAR22024</v>
      </c>
    </row>
    <row r="2367" spans="1:14" x14ac:dyDescent="0.3">
      <c r="A2367" s="2">
        <v>145</v>
      </c>
      <c r="B2367" s="2" t="s">
        <v>7760</v>
      </c>
      <c r="C2367" s="2" t="s">
        <v>13081</v>
      </c>
      <c r="D2367" s="2" t="s">
        <v>1020</v>
      </c>
      <c r="E2367" s="2">
        <v>3</v>
      </c>
      <c r="F2367" s="2" t="s">
        <v>19</v>
      </c>
      <c r="G2367" s="2">
        <v>22969</v>
      </c>
      <c r="H2367" s="3">
        <v>8.7488287409822577E-2</v>
      </c>
      <c r="I2367" s="2">
        <v>262538</v>
      </c>
      <c r="J2367" s="2">
        <v>510890</v>
      </c>
      <c r="K2367" s="2" t="s">
        <v>14772</v>
      </c>
      <c r="L2367" s="2" t="s">
        <v>14772</v>
      </c>
      <c r="M2367" s="2" t="s">
        <v>14757</v>
      </c>
      <c r="N2367" s="1" t="str">
        <f t="shared" si="36"/>
        <v>MIRA BHAYANDAR32024</v>
      </c>
    </row>
    <row r="2368" spans="1:14" x14ac:dyDescent="0.3">
      <c r="A2368" s="2">
        <v>145</v>
      </c>
      <c r="B2368" s="2" t="s">
        <v>7760</v>
      </c>
      <c r="C2368" s="2" t="s">
        <v>13082</v>
      </c>
      <c r="D2368" s="2" t="s">
        <v>1018</v>
      </c>
      <c r="E2368" s="2">
        <v>4</v>
      </c>
      <c r="F2368" s="2" t="s">
        <v>302</v>
      </c>
      <c r="G2368" s="2">
        <v>5203</v>
      </c>
      <c r="H2368" s="3">
        <v>1.9818083477439456E-2</v>
      </c>
      <c r="I2368" s="2">
        <v>262538</v>
      </c>
      <c r="J2368" s="2">
        <v>510890</v>
      </c>
      <c r="K2368" s="2" t="s">
        <v>14772</v>
      </c>
      <c r="L2368" s="2" t="s">
        <v>14772</v>
      </c>
      <c r="M2368" s="2" t="s">
        <v>14757</v>
      </c>
      <c r="N2368" s="1" t="str">
        <f t="shared" si="36"/>
        <v>MIRA BHAYANDAR42024</v>
      </c>
    </row>
    <row r="2369" spans="1:14" x14ac:dyDescent="0.3">
      <c r="A2369" s="2">
        <v>145</v>
      </c>
      <c r="B2369" s="2" t="s">
        <v>7760</v>
      </c>
      <c r="C2369" s="2" t="s">
        <v>22</v>
      </c>
      <c r="D2369" s="2" t="s">
        <v>7923</v>
      </c>
      <c r="E2369" s="2">
        <v>5</v>
      </c>
      <c r="F2369" s="2" t="s">
        <v>22</v>
      </c>
      <c r="G2369" s="2">
        <v>2265</v>
      </c>
      <c r="H2369" s="3">
        <v>8.6273225209303039E-3</v>
      </c>
      <c r="I2369" s="2">
        <v>262538</v>
      </c>
      <c r="J2369" s="2">
        <v>510890</v>
      </c>
      <c r="K2369" s="2" t="s">
        <v>14772</v>
      </c>
      <c r="L2369" s="2" t="s">
        <v>14772</v>
      </c>
      <c r="M2369" s="2" t="s">
        <v>14757</v>
      </c>
      <c r="N2369" s="1" t="str">
        <f t="shared" si="36"/>
        <v>MIRA BHAYANDAR52024</v>
      </c>
    </row>
    <row r="2370" spans="1:14" x14ac:dyDescent="0.3">
      <c r="A2370" s="2">
        <v>145</v>
      </c>
      <c r="B2370" s="2" t="s">
        <v>7760</v>
      </c>
      <c r="C2370" s="2" t="s">
        <v>5830</v>
      </c>
      <c r="D2370" s="2" t="s">
        <v>1018</v>
      </c>
      <c r="E2370" s="2">
        <v>6</v>
      </c>
      <c r="F2370" s="2" t="s">
        <v>19</v>
      </c>
      <c r="G2370" s="2">
        <v>989</v>
      </c>
      <c r="H2370" s="3">
        <v>3.7670737188521281E-3</v>
      </c>
      <c r="I2370" s="2">
        <v>262538</v>
      </c>
      <c r="J2370" s="2">
        <v>510890</v>
      </c>
      <c r="K2370" s="2" t="s">
        <v>14772</v>
      </c>
      <c r="L2370" s="2" t="s">
        <v>14772</v>
      </c>
      <c r="M2370" s="2" t="s">
        <v>14757</v>
      </c>
      <c r="N2370" s="1" t="str">
        <f t="shared" si="36"/>
        <v>MIRA BHAYANDAR62024</v>
      </c>
    </row>
    <row r="2371" spans="1:14" x14ac:dyDescent="0.3">
      <c r="A2371" s="2">
        <v>145</v>
      </c>
      <c r="B2371" s="2" t="s">
        <v>7760</v>
      </c>
      <c r="C2371" s="2" t="s">
        <v>13083</v>
      </c>
      <c r="D2371" s="2" t="s">
        <v>1018</v>
      </c>
      <c r="E2371" s="2">
        <v>7</v>
      </c>
      <c r="F2371" s="2" t="s">
        <v>11</v>
      </c>
      <c r="G2371" s="2">
        <v>827</v>
      </c>
      <c r="H2371" s="3">
        <v>3.1500201875538018E-3</v>
      </c>
      <c r="I2371" s="2">
        <v>262538</v>
      </c>
      <c r="J2371" s="2">
        <v>510890</v>
      </c>
      <c r="K2371" s="2" t="s">
        <v>14772</v>
      </c>
      <c r="L2371" s="2" t="s">
        <v>14772</v>
      </c>
      <c r="M2371" s="2" t="s">
        <v>14757</v>
      </c>
      <c r="N2371" s="1" t="str">
        <f t="shared" ref="N2371:N2434" si="37">B2371&amp;E2371&amp;2024</f>
        <v>MIRA BHAYANDAR72024</v>
      </c>
    </row>
    <row r="2372" spans="1:14" x14ac:dyDescent="0.3">
      <c r="A2372" s="2">
        <v>145</v>
      </c>
      <c r="B2372" s="2" t="s">
        <v>7760</v>
      </c>
      <c r="C2372" s="2" t="s">
        <v>13084</v>
      </c>
      <c r="D2372" s="2" t="s">
        <v>1018</v>
      </c>
      <c r="E2372" s="2">
        <v>8</v>
      </c>
      <c r="F2372" s="2" t="s">
        <v>19</v>
      </c>
      <c r="G2372" s="2">
        <v>336</v>
      </c>
      <c r="H2372" s="3">
        <v>1.2798147315817138E-3</v>
      </c>
      <c r="I2372" s="2">
        <v>262538</v>
      </c>
      <c r="J2372" s="2">
        <v>510890</v>
      </c>
      <c r="K2372" s="2" t="s">
        <v>14772</v>
      </c>
      <c r="L2372" s="2" t="s">
        <v>14772</v>
      </c>
      <c r="M2372" s="2" t="s">
        <v>14757</v>
      </c>
      <c r="N2372" s="1" t="str">
        <f t="shared" si="37"/>
        <v>MIRA BHAYANDAR82024</v>
      </c>
    </row>
    <row r="2373" spans="1:14" x14ac:dyDescent="0.3">
      <c r="A2373" s="2">
        <v>145</v>
      </c>
      <c r="B2373" s="2" t="s">
        <v>7760</v>
      </c>
      <c r="C2373" s="2" t="s">
        <v>13085</v>
      </c>
      <c r="D2373" s="2" t="s">
        <v>1020</v>
      </c>
      <c r="E2373" s="2">
        <v>9</v>
      </c>
      <c r="F2373" s="2" t="s">
        <v>958</v>
      </c>
      <c r="G2373" s="2">
        <v>302</v>
      </c>
      <c r="H2373" s="3">
        <v>1.1503096694573738E-3</v>
      </c>
      <c r="I2373" s="2">
        <v>262538</v>
      </c>
      <c r="J2373" s="2">
        <v>510890</v>
      </c>
      <c r="K2373" s="2" t="s">
        <v>14772</v>
      </c>
      <c r="L2373" s="2" t="s">
        <v>14772</v>
      </c>
      <c r="M2373" s="2" t="s">
        <v>14757</v>
      </c>
      <c r="N2373" s="1" t="str">
        <f t="shared" si="37"/>
        <v>MIRA BHAYANDAR92024</v>
      </c>
    </row>
    <row r="2374" spans="1:14" x14ac:dyDescent="0.3">
      <c r="A2374" s="2">
        <v>145</v>
      </c>
      <c r="B2374" s="2" t="s">
        <v>7760</v>
      </c>
      <c r="C2374" s="2" t="s">
        <v>13086</v>
      </c>
      <c r="D2374" s="2" t="s">
        <v>1018</v>
      </c>
      <c r="E2374" s="2">
        <v>10</v>
      </c>
      <c r="F2374" s="2" t="s">
        <v>19</v>
      </c>
      <c r="G2374" s="2">
        <v>285</v>
      </c>
      <c r="H2374" s="3">
        <v>1.0855571383952037E-3</v>
      </c>
      <c r="I2374" s="2">
        <v>262538</v>
      </c>
      <c r="J2374" s="2">
        <v>510890</v>
      </c>
      <c r="K2374" s="2" t="s">
        <v>14772</v>
      </c>
      <c r="L2374" s="2" t="s">
        <v>14772</v>
      </c>
      <c r="M2374" s="2" t="s">
        <v>14757</v>
      </c>
      <c r="N2374" s="1" t="str">
        <f t="shared" si="37"/>
        <v>MIRA BHAYANDAR102024</v>
      </c>
    </row>
    <row r="2375" spans="1:14" x14ac:dyDescent="0.3">
      <c r="A2375" s="2">
        <v>145</v>
      </c>
      <c r="B2375" s="2" t="s">
        <v>7760</v>
      </c>
      <c r="C2375" s="2" t="s">
        <v>13087</v>
      </c>
      <c r="D2375" s="2" t="s">
        <v>1018</v>
      </c>
      <c r="E2375" s="2">
        <v>11</v>
      </c>
      <c r="F2375" s="2" t="s">
        <v>7761</v>
      </c>
      <c r="G2375" s="2">
        <v>263</v>
      </c>
      <c r="H2375" s="3">
        <v>1.0017597452559248E-3</v>
      </c>
      <c r="I2375" s="2">
        <v>262538</v>
      </c>
      <c r="J2375" s="2">
        <v>510890</v>
      </c>
      <c r="K2375" s="2" t="s">
        <v>14772</v>
      </c>
      <c r="L2375" s="2" t="s">
        <v>14772</v>
      </c>
      <c r="M2375" s="2" t="s">
        <v>14757</v>
      </c>
      <c r="N2375" s="1" t="str">
        <f t="shared" si="37"/>
        <v>MIRA BHAYANDAR112024</v>
      </c>
    </row>
    <row r="2376" spans="1:14" x14ac:dyDescent="0.3">
      <c r="A2376" s="2">
        <v>145</v>
      </c>
      <c r="B2376" s="2" t="s">
        <v>7760</v>
      </c>
      <c r="C2376" s="2" t="s">
        <v>13088</v>
      </c>
      <c r="D2376" s="2" t="s">
        <v>1018</v>
      </c>
      <c r="E2376" s="2">
        <v>12</v>
      </c>
      <c r="F2376" s="2" t="s">
        <v>19</v>
      </c>
      <c r="G2376" s="2">
        <v>255</v>
      </c>
      <c r="H2376" s="3">
        <v>9.7128796593255067E-4</v>
      </c>
      <c r="I2376" s="2">
        <v>262538</v>
      </c>
      <c r="J2376" s="2">
        <v>510890</v>
      </c>
      <c r="K2376" s="2" t="s">
        <v>14772</v>
      </c>
      <c r="L2376" s="2" t="s">
        <v>14772</v>
      </c>
      <c r="M2376" s="2" t="s">
        <v>14757</v>
      </c>
      <c r="N2376" s="1" t="str">
        <f t="shared" si="37"/>
        <v>MIRA BHAYANDAR122024</v>
      </c>
    </row>
    <row r="2377" spans="1:14" x14ac:dyDescent="0.3">
      <c r="A2377" s="2">
        <v>145</v>
      </c>
      <c r="B2377" s="2" t="s">
        <v>7760</v>
      </c>
      <c r="C2377" s="2" t="s">
        <v>13089</v>
      </c>
      <c r="D2377" s="2" t="s">
        <v>1018</v>
      </c>
      <c r="E2377" s="2">
        <v>13</v>
      </c>
      <c r="F2377" s="2" t="s">
        <v>19</v>
      </c>
      <c r="G2377" s="2">
        <v>255</v>
      </c>
      <c r="H2377" s="3">
        <v>9.7128796593255067E-4</v>
      </c>
      <c r="I2377" s="2">
        <v>262538</v>
      </c>
      <c r="J2377" s="2">
        <v>510890</v>
      </c>
      <c r="K2377" s="2" t="s">
        <v>14772</v>
      </c>
      <c r="L2377" s="2" t="s">
        <v>14772</v>
      </c>
      <c r="M2377" s="2" t="s">
        <v>14757</v>
      </c>
      <c r="N2377" s="1" t="str">
        <f t="shared" si="37"/>
        <v>MIRA BHAYANDAR132024</v>
      </c>
    </row>
    <row r="2378" spans="1:14" x14ac:dyDescent="0.3">
      <c r="A2378" s="2">
        <v>145</v>
      </c>
      <c r="B2378" s="2" t="s">
        <v>7760</v>
      </c>
      <c r="C2378" s="2" t="s">
        <v>13090</v>
      </c>
      <c r="D2378" s="2" t="s">
        <v>1018</v>
      </c>
      <c r="E2378" s="2">
        <v>14</v>
      </c>
      <c r="F2378" s="2" t="s">
        <v>19</v>
      </c>
      <c r="G2378" s="2">
        <v>254</v>
      </c>
      <c r="H2378" s="3">
        <v>9.6747899351712894E-4</v>
      </c>
      <c r="I2378" s="2">
        <v>262538</v>
      </c>
      <c r="J2378" s="2">
        <v>510890</v>
      </c>
      <c r="K2378" s="2" t="s">
        <v>14772</v>
      </c>
      <c r="L2378" s="2" t="s">
        <v>14772</v>
      </c>
      <c r="M2378" s="2" t="s">
        <v>14757</v>
      </c>
      <c r="N2378" s="1" t="str">
        <f t="shared" si="37"/>
        <v>MIRA BHAYANDAR142024</v>
      </c>
    </row>
    <row r="2379" spans="1:14" x14ac:dyDescent="0.3">
      <c r="A2379" s="2">
        <v>145</v>
      </c>
      <c r="B2379" s="2" t="s">
        <v>7760</v>
      </c>
      <c r="C2379" s="2" t="s">
        <v>13091</v>
      </c>
      <c r="D2379" s="2" t="s">
        <v>1018</v>
      </c>
      <c r="E2379" s="2">
        <v>15</v>
      </c>
      <c r="F2379" s="2" t="s">
        <v>19</v>
      </c>
      <c r="G2379" s="2">
        <v>197</v>
      </c>
      <c r="H2379" s="3">
        <v>7.5036756583808824E-4</v>
      </c>
      <c r="I2379" s="2">
        <v>262538</v>
      </c>
      <c r="J2379" s="2">
        <v>510890</v>
      </c>
      <c r="K2379" s="2" t="s">
        <v>14772</v>
      </c>
      <c r="L2379" s="2" t="s">
        <v>14772</v>
      </c>
      <c r="M2379" s="2" t="s">
        <v>14757</v>
      </c>
      <c r="N2379" s="1" t="str">
        <f t="shared" si="37"/>
        <v>MIRA BHAYANDAR152024</v>
      </c>
    </row>
    <row r="2380" spans="1:14" x14ac:dyDescent="0.3">
      <c r="A2380" s="2">
        <v>145</v>
      </c>
      <c r="B2380" s="2" t="s">
        <v>7760</v>
      </c>
      <c r="C2380" s="2" t="s">
        <v>13092</v>
      </c>
      <c r="D2380" s="2" t="s">
        <v>1018</v>
      </c>
      <c r="E2380" s="2">
        <v>16</v>
      </c>
      <c r="F2380" s="2" t="s">
        <v>19</v>
      </c>
      <c r="G2380" s="2">
        <v>114</v>
      </c>
      <c r="H2380" s="3">
        <v>4.3422285535808151E-4</v>
      </c>
      <c r="I2380" s="2">
        <v>262538</v>
      </c>
      <c r="J2380" s="2">
        <v>510890</v>
      </c>
      <c r="K2380" s="2" t="s">
        <v>14772</v>
      </c>
      <c r="L2380" s="2" t="s">
        <v>14772</v>
      </c>
      <c r="M2380" s="2" t="s">
        <v>14757</v>
      </c>
      <c r="N2380" s="1" t="str">
        <f t="shared" si="37"/>
        <v>MIRA BHAYANDAR162024</v>
      </c>
    </row>
    <row r="2381" spans="1:14" x14ac:dyDescent="0.3">
      <c r="A2381" s="2">
        <v>145</v>
      </c>
      <c r="B2381" s="2" t="s">
        <v>7760</v>
      </c>
      <c r="C2381" s="2" t="s">
        <v>1471</v>
      </c>
      <c r="D2381" s="2" t="s">
        <v>1018</v>
      </c>
      <c r="E2381" s="2">
        <v>17</v>
      </c>
      <c r="F2381" s="2" t="s">
        <v>2516</v>
      </c>
      <c r="G2381" s="2">
        <v>78</v>
      </c>
      <c r="H2381" s="3">
        <v>2.9709984840289784E-4</v>
      </c>
      <c r="I2381" s="2">
        <v>262538</v>
      </c>
      <c r="J2381" s="2">
        <v>510890</v>
      </c>
      <c r="K2381" s="2" t="s">
        <v>14772</v>
      </c>
      <c r="L2381" s="2" t="s">
        <v>14772</v>
      </c>
      <c r="M2381" s="2" t="s">
        <v>14757</v>
      </c>
      <c r="N2381" s="1" t="str">
        <f t="shared" si="37"/>
        <v>MIRA BHAYANDAR172024</v>
      </c>
    </row>
    <row r="2382" spans="1:14" x14ac:dyDescent="0.3">
      <c r="A2382" s="2">
        <v>145</v>
      </c>
      <c r="B2382" s="2" t="s">
        <v>7760</v>
      </c>
      <c r="C2382" s="2" t="s">
        <v>13093</v>
      </c>
      <c r="D2382" s="2" t="s">
        <v>1018</v>
      </c>
      <c r="E2382" s="2">
        <v>18</v>
      </c>
      <c r="F2382" s="2" t="s">
        <v>564</v>
      </c>
      <c r="G2382" s="2">
        <v>71</v>
      </c>
      <c r="H2382" s="3">
        <v>2.704370414949455E-4</v>
      </c>
      <c r="I2382" s="2">
        <v>262538</v>
      </c>
      <c r="J2382" s="2">
        <v>510890</v>
      </c>
      <c r="K2382" s="2" t="s">
        <v>14772</v>
      </c>
      <c r="L2382" s="2" t="s">
        <v>14772</v>
      </c>
      <c r="M2382" s="2" t="s">
        <v>14757</v>
      </c>
      <c r="N2382" s="1" t="str">
        <f t="shared" si="37"/>
        <v>MIRA BHAYANDAR182024</v>
      </c>
    </row>
    <row r="2383" spans="1:14" x14ac:dyDescent="0.3">
      <c r="A2383" s="2">
        <v>146</v>
      </c>
      <c r="B2383" s="2" t="s">
        <v>7762</v>
      </c>
      <c r="C2383" s="2" t="s">
        <v>5640</v>
      </c>
      <c r="D2383" s="2" t="s">
        <v>1018</v>
      </c>
      <c r="E2383" s="2">
        <v>1</v>
      </c>
      <c r="F2383" s="2" t="s">
        <v>103</v>
      </c>
      <c r="G2383" s="2">
        <v>183334</v>
      </c>
      <c r="H2383" s="3">
        <v>0.64529458764065906</v>
      </c>
      <c r="I2383" s="2">
        <v>284109</v>
      </c>
      <c r="J2383" s="2">
        <v>545223</v>
      </c>
      <c r="K2383" s="2" t="s">
        <v>14772</v>
      </c>
      <c r="L2383" s="2" t="s">
        <v>14772</v>
      </c>
      <c r="M2383" s="2" t="s">
        <v>14757</v>
      </c>
      <c r="N2383" s="1" t="str">
        <f t="shared" si="37"/>
        <v>OVALA - MAJIWADA12024</v>
      </c>
    </row>
    <row r="2384" spans="1:14" x14ac:dyDescent="0.3">
      <c r="A2384" s="2">
        <v>146</v>
      </c>
      <c r="B2384" s="2" t="s">
        <v>7762</v>
      </c>
      <c r="C2384" s="2" t="s">
        <v>13094</v>
      </c>
      <c r="D2384" s="2" t="s">
        <v>1018</v>
      </c>
      <c r="E2384" s="2">
        <v>2</v>
      </c>
      <c r="F2384" s="2" t="s">
        <v>1977</v>
      </c>
      <c r="G2384" s="2">
        <v>75585</v>
      </c>
      <c r="H2384" s="3">
        <v>0.26604225842898327</v>
      </c>
      <c r="I2384" s="2">
        <v>284109</v>
      </c>
      <c r="J2384" s="2">
        <v>545223</v>
      </c>
      <c r="K2384" s="2" t="s">
        <v>14772</v>
      </c>
      <c r="L2384" s="2" t="s">
        <v>14772</v>
      </c>
      <c r="M2384" s="2" t="s">
        <v>14757</v>
      </c>
      <c r="N2384" s="1" t="str">
        <f t="shared" si="37"/>
        <v>OVALA - MAJIWADA22024</v>
      </c>
    </row>
    <row r="2385" spans="1:14" x14ac:dyDescent="0.3">
      <c r="A2385" s="2">
        <v>146</v>
      </c>
      <c r="B2385" s="2" t="s">
        <v>7762</v>
      </c>
      <c r="C2385" s="2" t="s">
        <v>9618</v>
      </c>
      <c r="D2385" s="2" t="s">
        <v>1018</v>
      </c>
      <c r="E2385" s="2">
        <v>3</v>
      </c>
      <c r="F2385" s="2" t="s">
        <v>302</v>
      </c>
      <c r="G2385" s="2">
        <v>13472</v>
      </c>
      <c r="H2385" s="3">
        <v>4.7418420394989245E-2</v>
      </c>
      <c r="I2385" s="2">
        <v>284109</v>
      </c>
      <c r="J2385" s="2">
        <v>545223</v>
      </c>
      <c r="K2385" s="2" t="s">
        <v>14772</v>
      </c>
      <c r="L2385" s="2" t="s">
        <v>14772</v>
      </c>
      <c r="M2385" s="2" t="s">
        <v>14757</v>
      </c>
      <c r="N2385" s="1" t="str">
        <f t="shared" si="37"/>
        <v>OVALA - MAJIWADA32024</v>
      </c>
    </row>
    <row r="2386" spans="1:14" x14ac:dyDescent="0.3">
      <c r="A2386" s="2">
        <v>146</v>
      </c>
      <c r="B2386" s="2" t="s">
        <v>7762</v>
      </c>
      <c r="C2386" s="2" t="s">
        <v>22</v>
      </c>
      <c r="D2386" s="2" t="s">
        <v>7923</v>
      </c>
      <c r="E2386" s="2">
        <v>4</v>
      </c>
      <c r="F2386" s="2" t="s">
        <v>22</v>
      </c>
      <c r="G2386" s="2">
        <v>4160</v>
      </c>
      <c r="H2386" s="3">
        <v>1.464226758040048E-2</v>
      </c>
      <c r="I2386" s="2">
        <v>284109</v>
      </c>
      <c r="J2386" s="2">
        <v>545223</v>
      </c>
      <c r="K2386" s="2" t="s">
        <v>14772</v>
      </c>
      <c r="L2386" s="2" t="s">
        <v>14772</v>
      </c>
      <c r="M2386" s="2" t="s">
        <v>14757</v>
      </c>
      <c r="N2386" s="1" t="str">
        <f t="shared" si="37"/>
        <v>OVALA - MAJIWADA42024</v>
      </c>
    </row>
    <row r="2387" spans="1:14" x14ac:dyDescent="0.3">
      <c r="A2387" s="2">
        <v>146</v>
      </c>
      <c r="B2387" s="2" t="s">
        <v>7762</v>
      </c>
      <c r="C2387" s="2" t="s">
        <v>13095</v>
      </c>
      <c r="D2387" s="2" t="s">
        <v>1018</v>
      </c>
      <c r="E2387" s="2">
        <v>5</v>
      </c>
      <c r="F2387" s="2" t="s">
        <v>1023</v>
      </c>
      <c r="G2387" s="2">
        <v>2945</v>
      </c>
      <c r="H2387" s="3">
        <v>1.0365739909682552E-2</v>
      </c>
      <c r="I2387" s="2">
        <v>284109</v>
      </c>
      <c r="J2387" s="2">
        <v>545223</v>
      </c>
      <c r="K2387" s="2" t="s">
        <v>14772</v>
      </c>
      <c r="L2387" s="2" t="s">
        <v>14772</v>
      </c>
      <c r="M2387" s="2" t="s">
        <v>14757</v>
      </c>
      <c r="N2387" s="1" t="str">
        <f t="shared" si="37"/>
        <v>OVALA - MAJIWADA52024</v>
      </c>
    </row>
    <row r="2388" spans="1:14" x14ac:dyDescent="0.3">
      <c r="A2388" s="2">
        <v>146</v>
      </c>
      <c r="B2388" s="2" t="s">
        <v>7762</v>
      </c>
      <c r="C2388" s="2" t="s">
        <v>13096</v>
      </c>
      <c r="D2388" s="2" t="s">
        <v>1018</v>
      </c>
      <c r="E2388" s="2">
        <v>6</v>
      </c>
      <c r="F2388" s="2" t="s">
        <v>11</v>
      </c>
      <c r="G2388" s="2">
        <v>1060</v>
      </c>
      <c r="H2388" s="3">
        <v>3.7309624123135839E-3</v>
      </c>
      <c r="I2388" s="2">
        <v>284109</v>
      </c>
      <c r="J2388" s="2">
        <v>545223</v>
      </c>
      <c r="K2388" s="2" t="s">
        <v>14772</v>
      </c>
      <c r="L2388" s="2" t="s">
        <v>14772</v>
      </c>
      <c r="M2388" s="2" t="s">
        <v>14757</v>
      </c>
      <c r="N2388" s="1" t="str">
        <f t="shared" si="37"/>
        <v>OVALA - MAJIWADA62024</v>
      </c>
    </row>
    <row r="2389" spans="1:14" x14ac:dyDescent="0.3">
      <c r="A2389" s="2">
        <v>146</v>
      </c>
      <c r="B2389" s="2" t="s">
        <v>7762</v>
      </c>
      <c r="C2389" s="2" t="s">
        <v>13097</v>
      </c>
      <c r="D2389" s="2" t="s">
        <v>1018</v>
      </c>
      <c r="E2389" s="2">
        <v>7</v>
      </c>
      <c r="F2389" s="2" t="s">
        <v>19</v>
      </c>
      <c r="G2389" s="2">
        <v>1003</v>
      </c>
      <c r="H2389" s="3">
        <v>3.5303351882552121E-3</v>
      </c>
      <c r="I2389" s="2">
        <v>284109</v>
      </c>
      <c r="J2389" s="2">
        <v>545223</v>
      </c>
      <c r="K2389" s="2" t="s">
        <v>14772</v>
      </c>
      <c r="L2389" s="2" t="s">
        <v>14772</v>
      </c>
      <c r="M2389" s="2" t="s">
        <v>14757</v>
      </c>
      <c r="N2389" s="1" t="str">
        <f t="shared" si="37"/>
        <v>OVALA - MAJIWADA72024</v>
      </c>
    </row>
    <row r="2390" spans="1:14" x14ac:dyDescent="0.3">
      <c r="A2390" s="2">
        <v>146</v>
      </c>
      <c r="B2390" s="2" t="s">
        <v>7762</v>
      </c>
      <c r="C2390" s="2" t="s">
        <v>13098</v>
      </c>
      <c r="D2390" s="2" t="s">
        <v>1018</v>
      </c>
      <c r="E2390" s="2">
        <v>8</v>
      </c>
      <c r="F2390" s="2" t="s">
        <v>19</v>
      </c>
      <c r="G2390" s="2">
        <v>612</v>
      </c>
      <c r="H2390" s="3">
        <v>2.1541028267319938E-3</v>
      </c>
      <c r="I2390" s="2">
        <v>284109</v>
      </c>
      <c r="J2390" s="2">
        <v>545223</v>
      </c>
      <c r="K2390" s="2" t="s">
        <v>14772</v>
      </c>
      <c r="L2390" s="2" t="s">
        <v>14772</v>
      </c>
      <c r="M2390" s="2" t="s">
        <v>14757</v>
      </c>
      <c r="N2390" s="1" t="str">
        <f t="shared" si="37"/>
        <v>OVALA - MAJIWADA82024</v>
      </c>
    </row>
    <row r="2391" spans="1:14" x14ac:dyDescent="0.3">
      <c r="A2391" s="2">
        <v>146</v>
      </c>
      <c r="B2391" s="2" t="s">
        <v>7762</v>
      </c>
      <c r="C2391" s="2" t="s">
        <v>13099</v>
      </c>
      <c r="D2391" s="2" t="s">
        <v>1018</v>
      </c>
      <c r="E2391" s="2">
        <v>9</v>
      </c>
      <c r="F2391" s="2" t="s">
        <v>19</v>
      </c>
      <c r="G2391" s="2">
        <v>458</v>
      </c>
      <c r="H2391" s="3">
        <v>1.612057344188322E-3</v>
      </c>
      <c r="I2391" s="2">
        <v>284109</v>
      </c>
      <c r="J2391" s="2">
        <v>545223</v>
      </c>
      <c r="K2391" s="2" t="s">
        <v>14772</v>
      </c>
      <c r="L2391" s="2" t="s">
        <v>14772</v>
      </c>
      <c r="M2391" s="2" t="s">
        <v>14757</v>
      </c>
      <c r="N2391" s="1" t="str">
        <f t="shared" si="37"/>
        <v>OVALA - MAJIWADA92024</v>
      </c>
    </row>
    <row r="2392" spans="1:14" x14ac:dyDescent="0.3">
      <c r="A2392" s="2">
        <v>146</v>
      </c>
      <c r="B2392" s="2" t="s">
        <v>7762</v>
      </c>
      <c r="C2392" s="2" t="s">
        <v>13100</v>
      </c>
      <c r="D2392" s="2" t="s">
        <v>1018</v>
      </c>
      <c r="E2392" s="2">
        <v>10</v>
      </c>
      <c r="F2392" s="2" t="s">
        <v>19</v>
      </c>
      <c r="G2392" s="2">
        <v>346</v>
      </c>
      <c r="H2392" s="3">
        <v>1.2178424477929245E-3</v>
      </c>
      <c r="I2392" s="2">
        <v>284109</v>
      </c>
      <c r="J2392" s="2">
        <v>545223</v>
      </c>
      <c r="K2392" s="2" t="s">
        <v>14772</v>
      </c>
      <c r="L2392" s="2" t="s">
        <v>14772</v>
      </c>
      <c r="M2392" s="2" t="s">
        <v>14757</v>
      </c>
      <c r="N2392" s="1" t="str">
        <f t="shared" si="37"/>
        <v>OVALA - MAJIWADA102024</v>
      </c>
    </row>
    <row r="2393" spans="1:14" x14ac:dyDescent="0.3">
      <c r="A2393" s="2">
        <v>146</v>
      </c>
      <c r="B2393" s="2" t="s">
        <v>7762</v>
      </c>
      <c r="C2393" s="2" t="s">
        <v>13101</v>
      </c>
      <c r="D2393" s="2" t="s">
        <v>1018</v>
      </c>
      <c r="E2393" s="2">
        <v>11</v>
      </c>
      <c r="F2393" s="2" t="s">
        <v>19</v>
      </c>
      <c r="G2393" s="2">
        <v>296</v>
      </c>
      <c r="H2393" s="3">
        <v>1.041853654759265E-3</v>
      </c>
      <c r="I2393" s="2">
        <v>284109</v>
      </c>
      <c r="J2393" s="2">
        <v>545223</v>
      </c>
      <c r="K2393" s="2" t="s">
        <v>14772</v>
      </c>
      <c r="L2393" s="2" t="s">
        <v>14772</v>
      </c>
      <c r="M2393" s="2" t="s">
        <v>14757</v>
      </c>
      <c r="N2393" s="1" t="str">
        <f t="shared" si="37"/>
        <v>OVALA - MAJIWADA112024</v>
      </c>
    </row>
    <row r="2394" spans="1:14" x14ac:dyDescent="0.3">
      <c r="A2394" s="2">
        <v>146</v>
      </c>
      <c r="B2394" s="2" t="s">
        <v>7762</v>
      </c>
      <c r="C2394" s="2" t="s">
        <v>13102</v>
      </c>
      <c r="D2394" s="2" t="s">
        <v>1018</v>
      </c>
      <c r="E2394" s="2">
        <v>12</v>
      </c>
      <c r="F2394" s="2" t="s">
        <v>7628</v>
      </c>
      <c r="G2394" s="2">
        <v>237</v>
      </c>
      <c r="H2394" s="3">
        <v>8.3418687897954659E-4</v>
      </c>
      <c r="I2394" s="2">
        <v>284109</v>
      </c>
      <c r="J2394" s="2">
        <v>545223</v>
      </c>
      <c r="K2394" s="2" t="s">
        <v>14772</v>
      </c>
      <c r="L2394" s="2" t="s">
        <v>14772</v>
      </c>
      <c r="M2394" s="2" t="s">
        <v>14757</v>
      </c>
      <c r="N2394" s="1" t="str">
        <f t="shared" si="37"/>
        <v>OVALA - MAJIWADA122024</v>
      </c>
    </row>
    <row r="2395" spans="1:14" x14ac:dyDescent="0.3">
      <c r="A2395" s="2">
        <v>146</v>
      </c>
      <c r="B2395" s="2" t="s">
        <v>7762</v>
      </c>
      <c r="C2395" s="2" t="s">
        <v>9624</v>
      </c>
      <c r="D2395" s="2" t="s">
        <v>1018</v>
      </c>
      <c r="E2395" s="2">
        <v>13</v>
      </c>
      <c r="F2395" s="2" t="s">
        <v>19</v>
      </c>
      <c r="G2395" s="2">
        <v>234</v>
      </c>
      <c r="H2395" s="3">
        <v>8.2362755139752698E-4</v>
      </c>
      <c r="I2395" s="2">
        <v>284109</v>
      </c>
      <c r="J2395" s="2">
        <v>545223</v>
      </c>
      <c r="K2395" s="2" t="s">
        <v>14772</v>
      </c>
      <c r="L2395" s="2" t="s">
        <v>14772</v>
      </c>
      <c r="M2395" s="2" t="s">
        <v>14757</v>
      </c>
      <c r="N2395" s="1" t="str">
        <f t="shared" si="37"/>
        <v>OVALA - MAJIWADA132024</v>
      </c>
    </row>
    <row r="2396" spans="1:14" x14ac:dyDescent="0.3">
      <c r="A2396" s="2">
        <v>146</v>
      </c>
      <c r="B2396" s="2" t="s">
        <v>7762</v>
      </c>
      <c r="C2396" s="2" t="s">
        <v>13103</v>
      </c>
      <c r="D2396" s="2" t="s">
        <v>1018</v>
      </c>
      <c r="E2396" s="2">
        <v>14</v>
      </c>
      <c r="F2396" s="2" t="s">
        <v>19</v>
      </c>
      <c r="G2396" s="2">
        <v>220</v>
      </c>
      <c r="H2396" s="3">
        <v>7.7435068934810229E-4</v>
      </c>
      <c r="I2396" s="2">
        <v>284109</v>
      </c>
      <c r="J2396" s="2">
        <v>545223</v>
      </c>
      <c r="K2396" s="2" t="s">
        <v>14772</v>
      </c>
      <c r="L2396" s="2" t="s">
        <v>14772</v>
      </c>
      <c r="M2396" s="2" t="s">
        <v>14757</v>
      </c>
      <c r="N2396" s="1" t="str">
        <f t="shared" si="37"/>
        <v>OVALA - MAJIWADA142024</v>
      </c>
    </row>
    <row r="2397" spans="1:14" x14ac:dyDescent="0.3">
      <c r="A2397" s="2">
        <v>146</v>
      </c>
      <c r="B2397" s="2" t="s">
        <v>7762</v>
      </c>
      <c r="C2397" s="2" t="s">
        <v>2523</v>
      </c>
      <c r="D2397" s="2" t="s">
        <v>1018</v>
      </c>
      <c r="E2397" s="2">
        <v>15</v>
      </c>
      <c r="F2397" s="2" t="s">
        <v>19</v>
      </c>
      <c r="G2397" s="2">
        <v>147</v>
      </c>
      <c r="H2397" s="3">
        <v>5.1740705151895924E-4</v>
      </c>
      <c r="I2397" s="2">
        <v>284109</v>
      </c>
      <c r="J2397" s="2">
        <v>545223</v>
      </c>
      <c r="K2397" s="2" t="s">
        <v>14772</v>
      </c>
      <c r="L2397" s="2" t="s">
        <v>14772</v>
      </c>
      <c r="M2397" s="2" t="s">
        <v>14757</v>
      </c>
      <c r="N2397" s="1" t="str">
        <f t="shared" si="37"/>
        <v>OVALA - MAJIWADA152024</v>
      </c>
    </row>
    <row r="2398" spans="1:14" x14ac:dyDescent="0.3">
      <c r="A2398" s="2">
        <v>147</v>
      </c>
      <c r="B2398" s="2" t="s">
        <v>7763</v>
      </c>
      <c r="C2398" s="2" t="s">
        <v>5653</v>
      </c>
      <c r="D2398" s="2" t="s">
        <v>1018</v>
      </c>
      <c r="E2398" s="2">
        <v>1</v>
      </c>
      <c r="F2398" s="2" t="s">
        <v>103</v>
      </c>
      <c r="G2398" s="2">
        <v>158585</v>
      </c>
      <c r="H2398" s="3">
        <v>0.78306619658499488</v>
      </c>
      <c r="I2398" s="2">
        <v>202518</v>
      </c>
      <c r="J2398" s="2">
        <v>339659</v>
      </c>
      <c r="K2398" s="2" t="s">
        <v>14772</v>
      </c>
      <c r="L2398" s="2" t="s">
        <v>14772</v>
      </c>
      <c r="M2398" s="2" t="s">
        <v>14757</v>
      </c>
      <c r="N2398" s="1" t="str">
        <f t="shared" si="37"/>
        <v>KOPRI - PACHPAKHADI12024</v>
      </c>
    </row>
    <row r="2399" spans="1:14" x14ac:dyDescent="0.3">
      <c r="A2399" s="2">
        <v>147</v>
      </c>
      <c r="B2399" s="2" t="s">
        <v>7763</v>
      </c>
      <c r="C2399" s="2" t="s">
        <v>13104</v>
      </c>
      <c r="D2399" s="2" t="s">
        <v>1018</v>
      </c>
      <c r="E2399" s="2">
        <v>2</v>
      </c>
      <c r="F2399" s="2" t="s">
        <v>1977</v>
      </c>
      <c r="G2399" s="2">
        <v>38182</v>
      </c>
      <c r="H2399" s="3">
        <v>0.18853632763507441</v>
      </c>
      <c r="I2399" s="2">
        <v>202518</v>
      </c>
      <c r="J2399" s="2">
        <v>339659</v>
      </c>
      <c r="K2399" s="2" t="s">
        <v>14772</v>
      </c>
      <c r="L2399" s="2" t="s">
        <v>14772</v>
      </c>
      <c r="M2399" s="2" t="s">
        <v>14757</v>
      </c>
      <c r="N2399" s="1" t="str">
        <f t="shared" si="37"/>
        <v>KOPRI - PACHPAKHADI22024</v>
      </c>
    </row>
    <row r="2400" spans="1:14" x14ac:dyDescent="0.3">
      <c r="A2400" s="2">
        <v>147</v>
      </c>
      <c r="B2400" s="2" t="s">
        <v>7763</v>
      </c>
      <c r="C2400" s="2" t="s">
        <v>22</v>
      </c>
      <c r="D2400" s="2" t="s">
        <v>7923</v>
      </c>
      <c r="E2400" s="2">
        <v>3</v>
      </c>
      <c r="F2400" s="2" t="s">
        <v>22</v>
      </c>
      <c r="G2400" s="2">
        <v>2669</v>
      </c>
      <c r="H2400" s="3">
        <v>1.3179075440207784E-2</v>
      </c>
      <c r="I2400" s="2">
        <v>202518</v>
      </c>
      <c r="J2400" s="2">
        <v>339659</v>
      </c>
      <c r="K2400" s="2" t="s">
        <v>14772</v>
      </c>
      <c r="L2400" s="2" t="s">
        <v>14772</v>
      </c>
      <c r="M2400" s="2" t="s">
        <v>14757</v>
      </c>
      <c r="N2400" s="1" t="str">
        <f t="shared" si="37"/>
        <v>KOPRI - PACHPAKHADI32024</v>
      </c>
    </row>
    <row r="2401" spans="1:14" x14ac:dyDescent="0.3">
      <c r="A2401" s="2">
        <v>147</v>
      </c>
      <c r="B2401" s="2" t="s">
        <v>7763</v>
      </c>
      <c r="C2401" s="2" t="s">
        <v>13105</v>
      </c>
      <c r="D2401" s="2" t="s">
        <v>1018</v>
      </c>
      <c r="E2401" s="2">
        <v>4</v>
      </c>
      <c r="F2401" s="2" t="s">
        <v>19</v>
      </c>
      <c r="G2401" s="2">
        <v>1645</v>
      </c>
      <c r="H2401" s="3">
        <v>8.1227347692550793E-3</v>
      </c>
      <c r="I2401" s="2">
        <v>202518</v>
      </c>
      <c r="J2401" s="2">
        <v>339659</v>
      </c>
      <c r="K2401" s="2" t="s">
        <v>14772</v>
      </c>
      <c r="L2401" s="2" t="s">
        <v>14772</v>
      </c>
      <c r="M2401" s="2" t="s">
        <v>14757</v>
      </c>
      <c r="N2401" s="1" t="str">
        <f t="shared" si="37"/>
        <v>KOPRI - PACHPAKHADI42024</v>
      </c>
    </row>
    <row r="2402" spans="1:14" x14ac:dyDescent="0.3">
      <c r="A2402" s="2">
        <v>147</v>
      </c>
      <c r="B2402" s="2" t="s">
        <v>7763</v>
      </c>
      <c r="C2402" s="2" t="s">
        <v>13106</v>
      </c>
      <c r="D2402" s="2" t="s">
        <v>1018</v>
      </c>
      <c r="E2402" s="2">
        <v>5</v>
      </c>
      <c r="F2402" s="2" t="s">
        <v>7628</v>
      </c>
      <c r="G2402" s="2">
        <v>392</v>
      </c>
      <c r="H2402" s="3">
        <v>1.9356304130990825E-3</v>
      </c>
      <c r="I2402" s="2">
        <v>202518</v>
      </c>
      <c r="J2402" s="2">
        <v>339659</v>
      </c>
      <c r="K2402" s="2" t="s">
        <v>14772</v>
      </c>
      <c r="L2402" s="2" t="s">
        <v>14772</v>
      </c>
      <c r="M2402" s="2" t="s">
        <v>14757</v>
      </c>
      <c r="N2402" s="1" t="str">
        <f t="shared" si="37"/>
        <v>KOPRI - PACHPAKHADI52024</v>
      </c>
    </row>
    <row r="2403" spans="1:14" x14ac:dyDescent="0.3">
      <c r="A2403" s="2">
        <v>147</v>
      </c>
      <c r="B2403" s="2" t="s">
        <v>7763</v>
      </c>
      <c r="C2403" s="2" t="s">
        <v>13107</v>
      </c>
      <c r="D2403" s="2" t="s">
        <v>1018</v>
      </c>
      <c r="E2403" s="2">
        <v>6</v>
      </c>
      <c r="F2403" s="2" t="s">
        <v>19</v>
      </c>
      <c r="G2403" s="2">
        <v>259</v>
      </c>
      <c r="H2403" s="3">
        <v>1.2788986657976081E-3</v>
      </c>
      <c r="I2403" s="2">
        <v>202518</v>
      </c>
      <c r="J2403" s="2">
        <v>339659</v>
      </c>
      <c r="K2403" s="2" t="s">
        <v>14772</v>
      </c>
      <c r="L2403" s="2" t="s">
        <v>14772</v>
      </c>
      <c r="M2403" s="2" t="s">
        <v>14757</v>
      </c>
      <c r="N2403" s="1" t="str">
        <f t="shared" si="37"/>
        <v>KOPRI - PACHPAKHADI62024</v>
      </c>
    </row>
    <row r="2404" spans="1:14" x14ac:dyDescent="0.3">
      <c r="A2404" s="2">
        <v>147</v>
      </c>
      <c r="B2404" s="2" t="s">
        <v>7763</v>
      </c>
      <c r="C2404" s="2" t="s">
        <v>2490</v>
      </c>
      <c r="D2404" s="2" t="s">
        <v>1020</v>
      </c>
      <c r="E2404" s="2">
        <v>7</v>
      </c>
      <c r="F2404" s="2" t="s">
        <v>517</v>
      </c>
      <c r="G2404" s="2">
        <v>241</v>
      </c>
      <c r="H2404" s="3">
        <v>1.1900176774410176E-3</v>
      </c>
      <c r="I2404" s="2">
        <v>202518</v>
      </c>
      <c r="J2404" s="2">
        <v>339659</v>
      </c>
      <c r="K2404" s="2" t="s">
        <v>14772</v>
      </c>
      <c r="L2404" s="2" t="s">
        <v>14772</v>
      </c>
      <c r="M2404" s="2" t="s">
        <v>14757</v>
      </c>
      <c r="N2404" s="1" t="str">
        <f t="shared" si="37"/>
        <v>KOPRI - PACHPAKHADI72024</v>
      </c>
    </row>
    <row r="2405" spans="1:14" x14ac:dyDescent="0.3">
      <c r="A2405" s="2">
        <v>147</v>
      </c>
      <c r="B2405" s="2" t="s">
        <v>7763</v>
      </c>
      <c r="C2405" s="2" t="s">
        <v>13108</v>
      </c>
      <c r="D2405" s="2" t="s">
        <v>1018</v>
      </c>
      <c r="E2405" s="2">
        <v>8</v>
      </c>
      <c r="F2405" s="2" t="s">
        <v>19</v>
      </c>
      <c r="G2405" s="2">
        <v>240</v>
      </c>
      <c r="H2405" s="3">
        <v>1.1850798447545403E-3</v>
      </c>
      <c r="I2405" s="2">
        <v>202518</v>
      </c>
      <c r="J2405" s="2">
        <v>339659</v>
      </c>
      <c r="K2405" s="2" t="s">
        <v>14772</v>
      </c>
      <c r="L2405" s="2" t="s">
        <v>14772</v>
      </c>
      <c r="M2405" s="2" t="s">
        <v>14757</v>
      </c>
      <c r="N2405" s="1" t="str">
        <f t="shared" si="37"/>
        <v>KOPRI - PACHPAKHADI82024</v>
      </c>
    </row>
    <row r="2406" spans="1:14" x14ac:dyDescent="0.3">
      <c r="A2406" s="2">
        <v>147</v>
      </c>
      <c r="B2406" s="2" t="s">
        <v>7763</v>
      </c>
      <c r="C2406" s="2" t="s">
        <v>13109</v>
      </c>
      <c r="D2406" s="2" t="s">
        <v>1018</v>
      </c>
      <c r="E2406" s="2">
        <v>9</v>
      </c>
      <c r="F2406" s="2" t="s">
        <v>19</v>
      </c>
      <c r="G2406" s="2">
        <v>172</v>
      </c>
      <c r="H2406" s="3">
        <v>8.4930722207408719E-4</v>
      </c>
      <c r="I2406" s="2">
        <v>202518</v>
      </c>
      <c r="J2406" s="2">
        <v>339659</v>
      </c>
      <c r="K2406" s="2" t="s">
        <v>14772</v>
      </c>
      <c r="L2406" s="2" t="s">
        <v>14772</v>
      </c>
      <c r="M2406" s="2" t="s">
        <v>14757</v>
      </c>
      <c r="N2406" s="1" t="str">
        <f t="shared" si="37"/>
        <v>KOPRI - PACHPAKHADI92024</v>
      </c>
    </row>
    <row r="2407" spans="1:14" x14ac:dyDescent="0.3">
      <c r="A2407" s="2">
        <v>147</v>
      </c>
      <c r="B2407" s="2" t="s">
        <v>7763</v>
      </c>
      <c r="C2407" s="2" t="s">
        <v>13110</v>
      </c>
      <c r="D2407" s="2" t="s">
        <v>1018</v>
      </c>
      <c r="E2407" s="2">
        <v>10</v>
      </c>
      <c r="F2407" s="2" t="s">
        <v>19</v>
      </c>
      <c r="G2407" s="2">
        <v>133</v>
      </c>
      <c r="H2407" s="3">
        <v>6.5673174730147442E-4</v>
      </c>
      <c r="I2407" s="2">
        <v>202518</v>
      </c>
      <c r="J2407" s="2">
        <v>339659</v>
      </c>
      <c r="K2407" s="2" t="s">
        <v>14772</v>
      </c>
      <c r="L2407" s="2" t="s">
        <v>14772</v>
      </c>
      <c r="M2407" s="2" t="s">
        <v>14757</v>
      </c>
      <c r="N2407" s="1" t="str">
        <f t="shared" si="37"/>
        <v>KOPRI - PACHPAKHADI102024</v>
      </c>
    </row>
    <row r="2408" spans="1:14" x14ac:dyDescent="0.3">
      <c r="A2408" s="2">
        <v>148</v>
      </c>
      <c r="B2408" s="2" t="s">
        <v>7764</v>
      </c>
      <c r="C2408" s="2" t="s">
        <v>13111</v>
      </c>
      <c r="D2408" s="2" t="s">
        <v>1018</v>
      </c>
      <c r="E2408" s="2">
        <v>1</v>
      </c>
      <c r="F2408" s="2" t="s">
        <v>9</v>
      </c>
      <c r="G2408" s="2">
        <v>119738</v>
      </c>
      <c r="H2408" s="3">
        <v>0.51889891399499033</v>
      </c>
      <c r="I2408" s="2">
        <v>230754</v>
      </c>
      <c r="J2408" s="2">
        <v>378342</v>
      </c>
      <c r="K2408" s="2" t="s">
        <v>14772</v>
      </c>
      <c r="L2408" s="2" t="s">
        <v>14772</v>
      </c>
      <c r="M2408" s="2" t="s">
        <v>14757</v>
      </c>
      <c r="N2408" s="1" t="str">
        <f t="shared" si="37"/>
        <v>THANE12024</v>
      </c>
    </row>
    <row r="2409" spans="1:14" x14ac:dyDescent="0.3">
      <c r="A2409" s="2">
        <v>148</v>
      </c>
      <c r="B2409" s="2" t="s">
        <v>7764</v>
      </c>
      <c r="C2409" s="2" t="s">
        <v>1465</v>
      </c>
      <c r="D2409" s="2" t="s">
        <v>1018</v>
      </c>
      <c r="E2409" s="2">
        <v>2</v>
      </c>
      <c r="F2409" s="2" t="s">
        <v>1977</v>
      </c>
      <c r="G2409" s="2">
        <v>61667</v>
      </c>
      <c r="H2409" s="3">
        <v>0.26724130459276979</v>
      </c>
      <c r="I2409" s="2">
        <v>230754</v>
      </c>
      <c r="J2409" s="2">
        <v>378342</v>
      </c>
      <c r="K2409" s="2" t="s">
        <v>14772</v>
      </c>
      <c r="L2409" s="2" t="s">
        <v>14772</v>
      </c>
      <c r="M2409" s="2" t="s">
        <v>14757</v>
      </c>
      <c r="N2409" s="1" t="str">
        <f t="shared" si="37"/>
        <v>THANE22024</v>
      </c>
    </row>
    <row r="2410" spans="1:14" x14ac:dyDescent="0.3">
      <c r="A2410" s="2">
        <v>148</v>
      </c>
      <c r="B2410" s="2" t="s">
        <v>7764</v>
      </c>
      <c r="C2410" s="2" t="s">
        <v>9640</v>
      </c>
      <c r="D2410" s="2" t="s">
        <v>1018</v>
      </c>
      <c r="E2410" s="2">
        <v>3</v>
      </c>
      <c r="F2410" s="2" t="s">
        <v>302</v>
      </c>
      <c r="G2410" s="2">
        <v>42334</v>
      </c>
      <c r="H2410" s="3">
        <v>0.18345944165648267</v>
      </c>
      <c r="I2410" s="2">
        <v>230754</v>
      </c>
      <c r="J2410" s="2">
        <v>378342</v>
      </c>
      <c r="K2410" s="2" t="s">
        <v>14772</v>
      </c>
      <c r="L2410" s="2" t="s">
        <v>14772</v>
      </c>
      <c r="M2410" s="2" t="s">
        <v>14757</v>
      </c>
      <c r="N2410" s="1" t="str">
        <f t="shared" si="37"/>
        <v>THANE32024</v>
      </c>
    </row>
    <row r="2411" spans="1:14" x14ac:dyDescent="0.3">
      <c r="A2411" s="2">
        <v>148</v>
      </c>
      <c r="B2411" s="2" t="s">
        <v>7764</v>
      </c>
      <c r="C2411" s="2" t="s">
        <v>22</v>
      </c>
      <c r="D2411" s="2" t="s">
        <v>7923</v>
      </c>
      <c r="E2411" s="2">
        <v>4</v>
      </c>
      <c r="F2411" s="2" t="s">
        <v>22</v>
      </c>
      <c r="G2411" s="2">
        <v>2669</v>
      </c>
      <c r="H2411" s="3">
        <v>1.1566430051050037E-2</v>
      </c>
      <c r="I2411" s="2">
        <v>230754</v>
      </c>
      <c r="J2411" s="2">
        <v>378342</v>
      </c>
      <c r="K2411" s="2" t="s">
        <v>14772</v>
      </c>
      <c r="L2411" s="2" t="s">
        <v>14772</v>
      </c>
      <c r="M2411" s="2" t="s">
        <v>14757</v>
      </c>
      <c r="N2411" s="1" t="str">
        <f t="shared" si="37"/>
        <v>THANE42024</v>
      </c>
    </row>
    <row r="2412" spans="1:14" x14ac:dyDescent="0.3">
      <c r="A2412" s="2">
        <v>148</v>
      </c>
      <c r="B2412" s="2" t="s">
        <v>7764</v>
      </c>
      <c r="C2412" s="2" t="s">
        <v>13112</v>
      </c>
      <c r="D2412" s="2" t="s">
        <v>1018</v>
      </c>
      <c r="E2412" s="2">
        <v>5</v>
      </c>
      <c r="F2412" s="2" t="s">
        <v>19</v>
      </c>
      <c r="G2412" s="2">
        <v>1484</v>
      </c>
      <c r="H2412" s="3">
        <v>6.4310911186804993E-3</v>
      </c>
      <c r="I2412" s="2">
        <v>230754</v>
      </c>
      <c r="J2412" s="2">
        <v>378342</v>
      </c>
      <c r="K2412" s="2" t="s">
        <v>14772</v>
      </c>
      <c r="L2412" s="2" t="s">
        <v>14772</v>
      </c>
      <c r="M2412" s="2" t="s">
        <v>14757</v>
      </c>
      <c r="N2412" s="1" t="str">
        <f t="shared" si="37"/>
        <v>THANE52024</v>
      </c>
    </row>
    <row r="2413" spans="1:14" x14ac:dyDescent="0.3">
      <c r="A2413" s="2">
        <v>148</v>
      </c>
      <c r="B2413" s="2" t="s">
        <v>7764</v>
      </c>
      <c r="C2413" s="2" t="s">
        <v>13113</v>
      </c>
      <c r="D2413" s="2" t="s">
        <v>1018</v>
      </c>
      <c r="E2413" s="2">
        <v>6</v>
      </c>
      <c r="F2413" s="2" t="s">
        <v>11</v>
      </c>
      <c r="G2413" s="2">
        <v>1195</v>
      </c>
      <c r="H2413" s="3">
        <v>5.1786751258916424E-3</v>
      </c>
      <c r="I2413" s="2">
        <v>230754</v>
      </c>
      <c r="J2413" s="2">
        <v>378342</v>
      </c>
      <c r="K2413" s="2" t="s">
        <v>14772</v>
      </c>
      <c r="L2413" s="2" t="s">
        <v>14772</v>
      </c>
      <c r="M2413" s="2" t="s">
        <v>14757</v>
      </c>
      <c r="N2413" s="1" t="str">
        <f t="shared" si="37"/>
        <v>THANE62024</v>
      </c>
    </row>
    <row r="2414" spans="1:14" x14ac:dyDescent="0.3">
      <c r="A2414" s="2">
        <v>148</v>
      </c>
      <c r="B2414" s="2" t="s">
        <v>7764</v>
      </c>
      <c r="C2414" s="2" t="s">
        <v>13114</v>
      </c>
      <c r="D2414" s="2" t="s">
        <v>1020</v>
      </c>
      <c r="E2414" s="2">
        <v>7</v>
      </c>
      <c r="F2414" s="2" t="s">
        <v>19</v>
      </c>
      <c r="G2414" s="2">
        <v>735</v>
      </c>
      <c r="H2414" s="3">
        <v>3.1852102238747759E-3</v>
      </c>
      <c r="I2414" s="2">
        <v>230754</v>
      </c>
      <c r="J2414" s="2">
        <v>378342</v>
      </c>
      <c r="K2414" s="2" t="s">
        <v>14772</v>
      </c>
      <c r="L2414" s="2" t="s">
        <v>14772</v>
      </c>
      <c r="M2414" s="2" t="s">
        <v>14757</v>
      </c>
      <c r="N2414" s="1" t="str">
        <f t="shared" si="37"/>
        <v>THANE72024</v>
      </c>
    </row>
    <row r="2415" spans="1:14" x14ac:dyDescent="0.3">
      <c r="A2415" s="2">
        <v>148</v>
      </c>
      <c r="B2415" s="2" t="s">
        <v>7764</v>
      </c>
      <c r="C2415" s="2" t="s">
        <v>13115</v>
      </c>
      <c r="D2415" s="2" t="s">
        <v>1018</v>
      </c>
      <c r="E2415" s="2">
        <v>8</v>
      </c>
      <c r="F2415" s="2" t="s">
        <v>1729</v>
      </c>
      <c r="G2415" s="2">
        <v>537</v>
      </c>
      <c r="H2415" s="3">
        <v>2.3271535921370809E-3</v>
      </c>
      <c r="I2415" s="2">
        <v>230754</v>
      </c>
      <c r="J2415" s="2">
        <v>378342</v>
      </c>
      <c r="K2415" s="2" t="s">
        <v>14772</v>
      </c>
      <c r="L2415" s="2" t="s">
        <v>14772</v>
      </c>
      <c r="M2415" s="2" t="s">
        <v>14757</v>
      </c>
      <c r="N2415" s="1" t="str">
        <f t="shared" si="37"/>
        <v>THANE82024</v>
      </c>
    </row>
    <row r="2416" spans="1:14" x14ac:dyDescent="0.3">
      <c r="A2416" s="2">
        <v>148</v>
      </c>
      <c r="B2416" s="2" t="s">
        <v>7764</v>
      </c>
      <c r="C2416" s="2" t="s">
        <v>13116</v>
      </c>
      <c r="D2416" s="2" t="s">
        <v>1018</v>
      </c>
      <c r="E2416" s="2">
        <v>9</v>
      </c>
      <c r="F2416" s="2" t="s">
        <v>1042</v>
      </c>
      <c r="G2416" s="2">
        <v>395</v>
      </c>
      <c r="H2416" s="3">
        <v>1.7117796441231787E-3</v>
      </c>
      <c r="I2416" s="2">
        <v>230754</v>
      </c>
      <c r="J2416" s="2">
        <v>378342</v>
      </c>
      <c r="K2416" s="2" t="s">
        <v>14772</v>
      </c>
      <c r="L2416" s="2" t="s">
        <v>14772</v>
      </c>
      <c r="M2416" s="2" t="s">
        <v>14757</v>
      </c>
      <c r="N2416" s="1" t="str">
        <f t="shared" si="37"/>
        <v>THANE92024</v>
      </c>
    </row>
    <row r="2417" spans="1:14" x14ac:dyDescent="0.3">
      <c r="A2417" s="2">
        <v>149</v>
      </c>
      <c r="B2417" s="2" t="s">
        <v>7765</v>
      </c>
      <c r="C2417" s="2" t="s">
        <v>5674</v>
      </c>
      <c r="D2417" s="2" t="s">
        <v>1018</v>
      </c>
      <c r="E2417" s="2">
        <v>1</v>
      </c>
      <c r="F2417" s="2" t="s">
        <v>1992</v>
      </c>
      <c r="G2417" s="2">
        <v>156675</v>
      </c>
      <c r="H2417" s="3">
        <v>0.61903633023173121</v>
      </c>
      <c r="I2417" s="2">
        <v>253095</v>
      </c>
      <c r="J2417" s="2">
        <v>485415</v>
      </c>
      <c r="K2417" s="2" t="s">
        <v>506</v>
      </c>
      <c r="L2417" s="2" t="s">
        <v>14772</v>
      </c>
      <c r="M2417" s="2" t="s">
        <v>14757</v>
      </c>
      <c r="N2417" s="1" t="str">
        <f t="shared" si="37"/>
        <v>MUMBRA - KALWA12024</v>
      </c>
    </row>
    <row r="2418" spans="1:14" x14ac:dyDescent="0.3">
      <c r="A2418" s="2">
        <v>149</v>
      </c>
      <c r="B2418" s="2" t="s">
        <v>7765</v>
      </c>
      <c r="C2418" s="2" t="s">
        <v>13117</v>
      </c>
      <c r="D2418" s="2" t="s">
        <v>1018</v>
      </c>
      <c r="E2418" s="2">
        <v>2</v>
      </c>
      <c r="F2418" s="2" t="s">
        <v>51</v>
      </c>
      <c r="G2418" s="2">
        <v>60821</v>
      </c>
      <c r="H2418" s="3">
        <v>0.24030897489085126</v>
      </c>
      <c r="I2418" s="2">
        <v>253095</v>
      </c>
      <c r="J2418" s="2">
        <v>485415</v>
      </c>
      <c r="K2418" s="2" t="s">
        <v>506</v>
      </c>
      <c r="L2418" s="2" t="s">
        <v>14772</v>
      </c>
      <c r="M2418" s="2" t="s">
        <v>14757</v>
      </c>
      <c r="N2418" s="1" t="str">
        <f t="shared" si="37"/>
        <v>MUMBRA - KALWA22024</v>
      </c>
    </row>
    <row r="2419" spans="1:14" x14ac:dyDescent="0.3">
      <c r="A2419" s="2">
        <v>149</v>
      </c>
      <c r="B2419" s="2" t="s">
        <v>7765</v>
      </c>
      <c r="C2419" s="2" t="s">
        <v>13118</v>
      </c>
      <c r="D2419" s="2" t="s">
        <v>1018</v>
      </c>
      <c r="E2419" s="2">
        <v>3</v>
      </c>
      <c r="F2419" s="2" t="s">
        <v>302</v>
      </c>
      <c r="G2419" s="2">
        <v>13851</v>
      </c>
      <c r="H2419" s="3">
        <v>5.4726486102056542E-2</v>
      </c>
      <c r="I2419" s="2">
        <v>253095</v>
      </c>
      <c r="J2419" s="2">
        <v>485415</v>
      </c>
      <c r="K2419" s="2" t="s">
        <v>506</v>
      </c>
      <c r="L2419" s="2" t="s">
        <v>14772</v>
      </c>
      <c r="M2419" s="2" t="s">
        <v>14757</v>
      </c>
      <c r="N2419" s="1" t="str">
        <f t="shared" si="37"/>
        <v>MUMBRA - KALWA32024</v>
      </c>
    </row>
    <row r="2420" spans="1:14" x14ac:dyDescent="0.3">
      <c r="A2420" s="2">
        <v>149</v>
      </c>
      <c r="B2420" s="2" t="s">
        <v>7765</v>
      </c>
      <c r="C2420" s="2" t="s">
        <v>13119</v>
      </c>
      <c r="D2420" s="2" t="s">
        <v>1018</v>
      </c>
      <c r="E2420" s="2">
        <v>4</v>
      </c>
      <c r="F2420" s="2" t="s">
        <v>1363</v>
      </c>
      <c r="G2420" s="2">
        <v>13509</v>
      </c>
      <c r="H2420" s="3">
        <v>5.3375214840277366E-2</v>
      </c>
      <c r="I2420" s="2">
        <v>253095</v>
      </c>
      <c r="J2420" s="2">
        <v>485415</v>
      </c>
      <c r="K2420" s="2" t="s">
        <v>506</v>
      </c>
      <c r="L2420" s="2" t="s">
        <v>14772</v>
      </c>
      <c r="M2420" s="2" t="s">
        <v>14757</v>
      </c>
      <c r="N2420" s="1" t="str">
        <f t="shared" si="37"/>
        <v>MUMBRA - KALWA42024</v>
      </c>
    </row>
    <row r="2421" spans="1:14" x14ac:dyDescent="0.3">
      <c r="A2421" s="2">
        <v>149</v>
      </c>
      <c r="B2421" s="2" t="s">
        <v>7765</v>
      </c>
      <c r="C2421" s="2" t="s">
        <v>22</v>
      </c>
      <c r="D2421" s="2" t="s">
        <v>7923</v>
      </c>
      <c r="E2421" s="2">
        <v>5</v>
      </c>
      <c r="F2421" s="2" t="s">
        <v>22</v>
      </c>
      <c r="G2421" s="2">
        <v>2666</v>
      </c>
      <c r="H2421" s="3">
        <v>1.0533594104980344E-2</v>
      </c>
      <c r="I2421" s="2">
        <v>253095</v>
      </c>
      <c r="J2421" s="2">
        <v>485415</v>
      </c>
      <c r="K2421" s="2" t="s">
        <v>506</v>
      </c>
      <c r="L2421" s="2" t="s">
        <v>14772</v>
      </c>
      <c r="M2421" s="2" t="s">
        <v>14757</v>
      </c>
      <c r="N2421" s="1" t="str">
        <f t="shared" si="37"/>
        <v>MUMBRA - KALWA52024</v>
      </c>
    </row>
    <row r="2422" spans="1:14" x14ac:dyDescent="0.3">
      <c r="A2422" s="2">
        <v>149</v>
      </c>
      <c r="B2422" s="2" t="s">
        <v>7765</v>
      </c>
      <c r="C2422" s="2" t="s">
        <v>13120</v>
      </c>
      <c r="D2422" s="2" t="s">
        <v>1018</v>
      </c>
      <c r="E2422" s="2">
        <v>6</v>
      </c>
      <c r="F2422" s="2" t="s">
        <v>1023</v>
      </c>
      <c r="G2422" s="2">
        <v>1669</v>
      </c>
      <c r="H2422" s="3">
        <v>6.5943618009047982E-3</v>
      </c>
      <c r="I2422" s="2">
        <v>253095</v>
      </c>
      <c r="J2422" s="2">
        <v>485415</v>
      </c>
      <c r="K2422" s="2" t="s">
        <v>506</v>
      </c>
      <c r="L2422" s="2" t="s">
        <v>14772</v>
      </c>
      <c r="M2422" s="2" t="s">
        <v>14757</v>
      </c>
      <c r="N2422" s="1" t="str">
        <f t="shared" si="37"/>
        <v>MUMBRA - KALWA62024</v>
      </c>
    </row>
    <row r="2423" spans="1:14" x14ac:dyDescent="0.3">
      <c r="A2423" s="2">
        <v>149</v>
      </c>
      <c r="B2423" s="2" t="s">
        <v>7765</v>
      </c>
      <c r="C2423" s="2" t="s">
        <v>13121</v>
      </c>
      <c r="D2423" s="2" t="s">
        <v>1018</v>
      </c>
      <c r="E2423" s="2">
        <v>7</v>
      </c>
      <c r="F2423" s="2" t="s">
        <v>2314</v>
      </c>
      <c r="G2423" s="2">
        <v>1076</v>
      </c>
      <c r="H2423" s="3">
        <v>4.2513680633754127E-3</v>
      </c>
      <c r="I2423" s="2">
        <v>253095</v>
      </c>
      <c r="J2423" s="2">
        <v>485415</v>
      </c>
      <c r="K2423" s="2" t="s">
        <v>506</v>
      </c>
      <c r="L2423" s="2" t="s">
        <v>14772</v>
      </c>
      <c r="M2423" s="2" t="s">
        <v>14757</v>
      </c>
      <c r="N2423" s="1" t="str">
        <f t="shared" si="37"/>
        <v>MUMBRA - KALWA72024</v>
      </c>
    </row>
    <row r="2424" spans="1:14" x14ac:dyDescent="0.3">
      <c r="A2424" s="2">
        <v>149</v>
      </c>
      <c r="B2424" s="2" t="s">
        <v>7765</v>
      </c>
      <c r="C2424" s="2" t="s">
        <v>2507</v>
      </c>
      <c r="D2424" s="2" t="s">
        <v>1018</v>
      </c>
      <c r="E2424" s="2">
        <v>8</v>
      </c>
      <c r="F2424" s="2" t="s">
        <v>11</v>
      </c>
      <c r="G2424" s="2">
        <v>883</v>
      </c>
      <c r="H2424" s="3">
        <v>3.4888085501491536E-3</v>
      </c>
      <c r="I2424" s="2">
        <v>253095</v>
      </c>
      <c r="J2424" s="2">
        <v>485415</v>
      </c>
      <c r="K2424" s="2" t="s">
        <v>506</v>
      </c>
      <c r="L2424" s="2" t="s">
        <v>14772</v>
      </c>
      <c r="M2424" s="2" t="s">
        <v>14757</v>
      </c>
      <c r="N2424" s="1" t="str">
        <f t="shared" si="37"/>
        <v>MUMBRA - KALWA82024</v>
      </c>
    </row>
    <row r="2425" spans="1:14" x14ac:dyDescent="0.3">
      <c r="A2425" s="2">
        <v>149</v>
      </c>
      <c r="B2425" s="2" t="s">
        <v>7765</v>
      </c>
      <c r="C2425" s="2" t="s">
        <v>13122</v>
      </c>
      <c r="D2425" s="2" t="s">
        <v>1018</v>
      </c>
      <c r="E2425" s="2">
        <v>9</v>
      </c>
      <c r="F2425" s="2" t="s">
        <v>1519</v>
      </c>
      <c r="G2425" s="2">
        <v>860</v>
      </c>
      <c r="H2425" s="3">
        <v>3.3979335822517235E-3</v>
      </c>
      <c r="I2425" s="2">
        <v>253095</v>
      </c>
      <c r="J2425" s="2">
        <v>485415</v>
      </c>
      <c r="K2425" s="2" t="s">
        <v>506</v>
      </c>
      <c r="L2425" s="2" t="s">
        <v>14772</v>
      </c>
      <c r="M2425" s="2" t="s">
        <v>14757</v>
      </c>
      <c r="N2425" s="1" t="str">
        <f t="shared" si="37"/>
        <v>MUMBRA - KALWA92024</v>
      </c>
    </row>
    <row r="2426" spans="1:14" x14ac:dyDescent="0.3">
      <c r="A2426" s="2">
        <v>149</v>
      </c>
      <c r="B2426" s="2" t="s">
        <v>7765</v>
      </c>
      <c r="C2426" s="2" t="s">
        <v>13123</v>
      </c>
      <c r="D2426" s="2" t="s">
        <v>1020</v>
      </c>
      <c r="E2426" s="2">
        <v>10</v>
      </c>
      <c r="F2426" s="2" t="s">
        <v>19</v>
      </c>
      <c r="G2426" s="2">
        <v>657</v>
      </c>
      <c r="H2426" s="3">
        <v>2.5958632134178866E-3</v>
      </c>
      <c r="I2426" s="2">
        <v>253095</v>
      </c>
      <c r="J2426" s="2">
        <v>485415</v>
      </c>
      <c r="K2426" s="2" t="s">
        <v>506</v>
      </c>
      <c r="L2426" s="2" t="s">
        <v>14772</v>
      </c>
      <c r="M2426" s="2" t="s">
        <v>14757</v>
      </c>
      <c r="N2426" s="1" t="str">
        <f t="shared" si="37"/>
        <v>MUMBRA - KALWA102024</v>
      </c>
    </row>
    <row r="2427" spans="1:14" x14ac:dyDescent="0.3">
      <c r="A2427" s="2">
        <v>149</v>
      </c>
      <c r="B2427" s="2" t="s">
        <v>7765</v>
      </c>
      <c r="C2427" s="2" t="s">
        <v>13124</v>
      </c>
      <c r="D2427" s="2" t="s">
        <v>1018</v>
      </c>
      <c r="E2427" s="2">
        <v>11</v>
      </c>
      <c r="F2427" s="2" t="s">
        <v>7685</v>
      </c>
      <c r="G2427" s="2">
        <v>216</v>
      </c>
      <c r="H2427" s="3">
        <v>8.5343448112368877E-4</v>
      </c>
      <c r="I2427" s="2">
        <v>253095</v>
      </c>
      <c r="J2427" s="2">
        <v>485415</v>
      </c>
      <c r="K2427" s="2" t="s">
        <v>506</v>
      </c>
      <c r="L2427" s="2" t="s">
        <v>14772</v>
      </c>
      <c r="M2427" s="2" t="s">
        <v>14757</v>
      </c>
      <c r="N2427" s="1" t="str">
        <f t="shared" si="37"/>
        <v>MUMBRA - KALWA112024</v>
      </c>
    </row>
    <row r="2428" spans="1:14" x14ac:dyDescent="0.3">
      <c r="A2428" s="2">
        <v>149</v>
      </c>
      <c r="B2428" s="2" t="s">
        <v>7765</v>
      </c>
      <c r="C2428" s="2" t="s">
        <v>9649</v>
      </c>
      <c r="D2428" s="2" t="s">
        <v>1020</v>
      </c>
      <c r="E2428" s="2">
        <v>12</v>
      </c>
      <c r="F2428" s="2" t="s">
        <v>1049</v>
      </c>
      <c r="G2428" s="2">
        <v>212</v>
      </c>
      <c r="H2428" s="3">
        <v>8.3763013888065742E-4</v>
      </c>
      <c r="I2428" s="2">
        <v>253095</v>
      </c>
      <c r="J2428" s="2">
        <v>485415</v>
      </c>
      <c r="K2428" s="2" t="s">
        <v>506</v>
      </c>
      <c r="L2428" s="2" t="s">
        <v>14772</v>
      </c>
      <c r="M2428" s="2" t="s">
        <v>14757</v>
      </c>
      <c r="N2428" s="1" t="str">
        <f t="shared" si="37"/>
        <v>MUMBRA - KALWA122024</v>
      </c>
    </row>
    <row r="2429" spans="1:14" x14ac:dyDescent="0.3">
      <c r="A2429" s="2">
        <v>150</v>
      </c>
      <c r="B2429" s="2" t="s">
        <v>7766</v>
      </c>
      <c r="C2429" s="2" t="s">
        <v>13125</v>
      </c>
      <c r="D2429" s="2" t="s">
        <v>1018</v>
      </c>
      <c r="E2429" s="2">
        <v>1</v>
      </c>
      <c r="F2429" s="2" t="s">
        <v>9</v>
      </c>
      <c r="G2429" s="2">
        <v>143772</v>
      </c>
      <c r="H2429" s="3">
        <v>0.54432905382637897</v>
      </c>
      <c r="I2429" s="2">
        <v>264127</v>
      </c>
      <c r="J2429" s="2">
        <v>489215</v>
      </c>
      <c r="K2429" s="2" t="s">
        <v>14772</v>
      </c>
      <c r="L2429" s="2" t="s">
        <v>14772</v>
      </c>
      <c r="M2429" s="2" t="s">
        <v>14757</v>
      </c>
      <c r="N2429" s="1" t="str">
        <f t="shared" si="37"/>
        <v>AIROLI12024</v>
      </c>
    </row>
    <row r="2430" spans="1:14" x14ac:dyDescent="0.3">
      <c r="A2430" s="2">
        <v>150</v>
      </c>
      <c r="B2430" s="2" t="s">
        <v>7766</v>
      </c>
      <c r="C2430" s="2" t="s">
        <v>5690</v>
      </c>
      <c r="D2430" s="2" t="s">
        <v>1018</v>
      </c>
      <c r="E2430" s="2">
        <v>2</v>
      </c>
      <c r="F2430" s="2" t="s">
        <v>19</v>
      </c>
      <c r="G2430" s="2">
        <v>52257</v>
      </c>
      <c r="H2430" s="3">
        <v>0.19784800493701893</v>
      </c>
      <c r="I2430" s="2">
        <v>264127</v>
      </c>
      <c r="J2430" s="2">
        <v>489215</v>
      </c>
      <c r="K2430" s="2" t="s">
        <v>14772</v>
      </c>
      <c r="L2430" s="2" t="s">
        <v>14772</v>
      </c>
      <c r="M2430" s="2" t="s">
        <v>14757</v>
      </c>
      <c r="N2430" s="1" t="str">
        <f t="shared" si="37"/>
        <v>AIROLI22024</v>
      </c>
    </row>
    <row r="2431" spans="1:14" x14ac:dyDescent="0.3">
      <c r="A2431" s="2">
        <v>150</v>
      </c>
      <c r="B2431" s="2" t="s">
        <v>7766</v>
      </c>
      <c r="C2431" s="2" t="s">
        <v>13126</v>
      </c>
      <c r="D2431" s="2" t="s">
        <v>1018</v>
      </c>
      <c r="E2431" s="2">
        <v>3</v>
      </c>
      <c r="F2431" s="2" t="s">
        <v>1977</v>
      </c>
      <c r="G2431" s="2">
        <v>38351</v>
      </c>
      <c r="H2431" s="3">
        <v>0.14519908983178548</v>
      </c>
      <c r="I2431" s="2">
        <v>264127</v>
      </c>
      <c r="J2431" s="2">
        <v>489215</v>
      </c>
      <c r="K2431" s="2" t="s">
        <v>14772</v>
      </c>
      <c r="L2431" s="2" t="s">
        <v>14772</v>
      </c>
      <c r="M2431" s="2" t="s">
        <v>14757</v>
      </c>
      <c r="N2431" s="1" t="str">
        <f t="shared" si="37"/>
        <v>AIROLI32024</v>
      </c>
    </row>
    <row r="2432" spans="1:14" x14ac:dyDescent="0.3">
      <c r="A2432" s="2">
        <v>150</v>
      </c>
      <c r="B2432" s="2" t="s">
        <v>7766</v>
      </c>
      <c r="C2432" s="2" t="s">
        <v>13127</v>
      </c>
      <c r="D2432" s="2" t="s">
        <v>1018</v>
      </c>
      <c r="E2432" s="2">
        <v>4</v>
      </c>
      <c r="F2432" s="2" t="s">
        <v>7595</v>
      </c>
      <c r="G2432" s="2">
        <v>8818</v>
      </c>
      <c r="H2432" s="3">
        <v>3.3385454724431808E-2</v>
      </c>
      <c r="I2432" s="2">
        <v>264127</v>
      </c>
      <c r="J2432" s="2">
        <v>489215</v>
      </c>
      <c r="K2432" s="2" t="s">
        <v>14772</v>
      </c>
      <c r="L2432" s="2" t="s">
        <v>14772</v>
      </c>
      <c r="M2432" s="2" t="s">
        <v>14757</v>
      </c>
      <c r="N2432" s="1" t="str">
        <f t="shared" si="37"/>
        <v>AIROLI42024</v>
      </c>
    </row>
    <row r="2433" spans="1:14" x14ac:dyDescent="0.3">
      <c r="A2433" s="2">
        <v>150</v>
      </c>
      <c r="B2433" s="2" t="s">
        <v>7766</v>
      </c>
      <c r="C2433" s="2" t="s">
        <v>13128</v>
      </c>
      <c r="D2433" s="2" t="s">
        <v>1018</v>
      </c>
      <c r="E2433" s="2">
        <v>5</v>
      </c>
      <c r="F2433" s="2" t="s">
        <v>302</v>
      </c>
      <c r="G2433" s="2">
        <v>6875</v>
      </c>
      <c r="H2433" s="3">
        <v>2.6029145070363878E-2</v>
      </c>
      <c r="I2433" s="2">
        <v>264127</v>
      </c>
      <c r="J2433" s="2">
        <v>489215</v>
      </c>
      <c r="K2433" s="2" t="s">
        <v>14772</v>
      </c>
      <c r="L2433" s="2" t="s">
        <v>14772</v>
      </c>
      <c r="M2433" s="2" t="s">
        <v>14757</v>
      </c>
      <c r="N2433" s="1" t="str">
        <f t="shared" si="37"/>
        <v>AIROLI52024</v>
      </c>
    </row>
    <row r="2434" spans="1:14" x14ac:dyDescent="0.3">
      <c r="A2434" s="2">
        <v>150</v>
      </c>
      <c r="B2434" s="2" t="s">
        <v>7766</v>
      </c>
      <c r="C2434" s="2" t="s">
        <v>13129</v>
      </c>
      <c r="D2434" s="2" t="s">
        <v>1018</v>
      </c>
      <c r="E2434" s="2">
        <v>6</v>
      </c>
      <c r="F2434" s="2" t="s">
        <v>1023</v>
      </c>
      <c r="G2434" s="2">
        <v>6389</v>
      </c>
      <c r="H2434" s="3">
        <v>2.4189121142480702E-2</v>
      </c>
      <c r="I2434" s="2">
        <v>264127</v>
      </c>
      <c r="J2434" s="2">
        <v>489215</v>
      </c>
      <c r="K2434" s="2" t="s">
        <v>14772</v>
      </c>
      <c r="L2434" s="2" t="s">
        <v>14772</v>
      </c>
      <c r="M2434" s="2" t="s">
        <v>14757</v>
      </c>
      <c r="N2434" s="1" t="str">
        <f t="shared" si="37"/>
        <v>AIROLI62024</v>
      </c>
    </row>
    <row r="2435" spans="1:14" x14ac:dyDescent="0.3">
      <c r="A2435" s="2">
        <v>150</v>
      </c>
      <c r="B2435" s="2" t="s">
        <v>7766</v>
      </c>
      <c r="C2435" s="2" t="s">
        <v>22</v>
      </c>
      <c r="D2435" s="2" t="s">
        <v>7923</v>
      </c>
      <c r="E2435" s="2">
        <v>7</v>
      </c>
      <c r="F2435" s="2" t="s">
        <v>22</v>
      </c>
      <c r="G2435" s="2">
        <v>2695</v>
      </c>
      <c r="H2435" s="3">
        <v>1.020342486758264E-2</v>
      </c>
      <c r="I2435" s="2">
        <v>264127</v>
      </c>
      <c r="J2435" s="2">
        <v>489215</v>
      </c>
      <c r="K2435" s="2" t="s">
        <v>14772</v>
      </c>
      <c r="L2435" s="2" t="s">
        <v>14772</v>
      </c>
      <c r="M2435" s="2" t="s">
        <v>14757</v>
      </c>
      <c r="N2435" s="1" t="str">
        <f t="shared" ref="N2435:N2498" si="38">B2435&amp;E2435&amp;2024</f>
        <v>AIROLI72024</v>
      </c>
    </row>
    <row r="2436" spans="1:14" x14ac:dyDescent="0.3">
      <c r="A2436" s="2">
        <v>150</v>
      </c>
      <c r="B2436" s="2" t="s">
        <v>7766</v>
      </c>
      <c r="C2436" s="2" t="s">
        <v>13130</v>
      </c>
      <c r="D2436" s="2" t="s">
        <v>1018</v>
      </c>
      <c r="E2436" s="2">
        <v>8</v>
      </c>
      <c r="F2436" s="2" t="s">
        <v>11</v>
      </c>
      <c r="G2436" s="2">
        <v>1255</v>
      </c>
      <c r="H2436" s="3">
        <v>4.7515021182991512E-3</v>
      </c>
      <c r="I2436" s="2">
        <v>264127</v>
      </c>
      <c r="J2436" s="2">
        <v>489215</v>
      </c>
      <c r="K2436" s="2" t="s">
        <v>14772</v>
      </c>
      <c r="L2436" s="2" t="s">
        <v>14772</v>
      </c>
      <c r="M2436" s="2" t="s">
        <v>14757</v>
      </c>
      <c r="N2436" s="1" t="str">
        <f t="shared" si="38"/>
        <v>AIROLI82024</v>
      </c>
    </row>
    <row r="2437" spans="1:14" x14ac:dyDescent="0.3">
      <c r="A2437" s="2">
        <v>150</v>
      </c>
      <c r="B2437" s="2" t="s">
        <v>7766</v>
      </c>
      <c r="C2437" s="2" t="s">
        <v>13131</v>
      </c>
      <c r="D2437" s="2" t="s">
        <v>1018</v>
      </c>
      <c r="E2437" s="2">
        <v>9</v>
      </c>
      <c r="F2437" s="2" t="s">
        <v>958</v>
      </c>
      <c r="G2437" s="2">
        <v>925</v>
      </c>
      <c r="H2437" s="3">
        <v>3.5021031549216852E-3</v>
      </c>
      <c r="I2437" s="2">
        <v>264127</v>
      </c>
      <c r="J2437" s="2">
        <v>489215</v>
      </c>
      <c r="K2437" s="2" t="s">
        <v>14772</v>
      </c>
      <c r="L2437" s="2" t="s">
        <v>14772</v>
      </c>
      <c r="M2437" s="2" t="s">
        <v>14757</v>
      </c>
      <c r="N2437" s="1" t="str">
        <f t="shared" si="38"/>
        <v>AIROLI92024</v>
      </c>
    </row>
    <row r="2438" spans="1:14" x14ac:dyDescent="0.3">
      <c r="A2438" s="2">
        <v>150</v>
      </c>
      <c r="B2438" s="2" t="s">
        <v>7766</v>
      </c>
      <c r="C2438" s="2" t="s">
        <v>13132</v>
      </c>
      <c r="D2438" s="2" t="s">
        <v>1018</v>
      </c>
      <c r="E2438" s="2">
        <v>10</v>
      </c>
      <c r="F2438" s="2" t="s">
        <v>1053</v>
      </c>
      <c r="G2438" s="2">
        <v>889</v>
      </c>
      <c r="H2438" s="3">
        <v>3.3658050861895984E-3</v>
      </c>
      <c r="I2438" s="2">
        <v>264127</v>
      </c>
      <c r="J2438" s="2">
        <v>489215</v>
      </c>
      <c r="K2438" s="2" t="s">
        <v>14772</v>
      </c>
      <c r="L2438" s="2" t="s">
        <v>14772</v>
      </c>
      <c r="M2438" s="2" t="s">
        <v>14757</v>
      </c>
      <c r="N2438" s="1" t="str">
        <f t="shared" si="38"/>
        <v>AIROLI102024</v>
      </c>
    </row>
    <row r="2439" spans="1:14" x14ac:dyDescent="0.3">
      <c r="A2439" s="2">
        <v>150</v>
      </c>
      <c r="B2439" s="2" t="s">
        <v>7766</v>
      </c>
      <c r="C2439" s="2" t="s">
        <v>13133</v>
      </c>
      <c r="D2439" s="2" t="s">
        <v>1018</v>
      </c>
      <c r="E2439" s="2">
        <v>11</v>
      </c>
      <c r="F2439" s="2" t="s">
        <v>19</v>
      </c>
      <c r="G2439" s="2">
        <v>459</v>
      </c>
      <c r="H2439" s="3">
        <v>1.7378003763341119E-3</v>
      </c>
      <c r="I2439" s="2">
        <v>264127</v>
      </c>
      <c r="J2439" s="2">
        <v>489215</v>
      </c>
      <c r="K2439" s="2" t="s">
        <v>14772</v>
      </c>
      <c r="L2439" s="2" t="s">
        <v>14772</v>
      </c>
      <c r="M2439" s="2" t="s">
        <v>14757</v>
      </c>
      <c r="N2439" s="1" t="str">
        <f t="shared" si="38"/>
        <v>AIROLI112024</v>
      </c>
    </row>
    <row r="2440" spans="1:14" x14ac:dyDescent="0.3">
      <c r="A2440" s="2">
        <v>150</v>
      </c>
      <c r="B2440" s="2" t="s">
        <v>7766</v>
      </c>
      <c r="C2440" s="2" t="s">
        <v>13134</v>
      </c>
      <c r="D2440" s="2" t="s">
        <v>1018</v>
      </c>
      <c r="E2440" s="2">
        <v>12</v>
      </c>
      <c r="F2440" s="2" t="s">
        <v>19</v>
      </c>
      <c r="G2440" s="2">
        <v>315</v>
      </c>
      <c r="H2440" s="3">
        <v>1.1926081014057631E-3</v>
      </c>
      <c r="I2440" s="2">
        <v>264127</v>
      </c>
      <c r="J2440" s="2">
        <v>489215</v>
      </c>
      <c r="K2440" s="2" t="s">
        <v>14772</v>
      </c>
      <c r="L2440" s="2" t="s">
        <v>14772</v>
      </c>
      <c r="M2440" s="2" t="s">
        <v>14757</v>
      </c>
      <c r="N2440" s="1" t="str">
        <f t="shared" si="38"/>
        <v>AIROLI122024</v>
      </c>
    </row>
    <row r="2441" spans="1:14" x14ac:dyDescent="0.3">
      <c r="A2441" s="2">
        <v>150</v>
      </c>
      <c r="B2441" s="2" t="s">
        <v>7766</v>
      </c>
      <c r="C2441" s="2" t="s">
        <v>13135</v>
      </c>
      <c r="D2441" s="2" t="s">
        <v>1018</v>
      </c>
      <c r="E2441" s="2">
        <v>13</v>
      </c>
      <c r="F2441" s="2" t="s">
        <v>7628</v>
      </c>
      <c r="G2441" s="2">
        <v>230</v>
      </c>
      <c r="H2441" s="3">
        <v>8.7079321689944613E-4</v>
      </c>
      <c r="I2441" s="2">
        <v>264127</v>
      </c>
      <c r="J2441" s="2">
        <v>489215</v>
      </c>
      <c r="K2441" s="2" t="s">
        <v>14772</v>
      </c>
      <c r="L2441" s="2" t="s">
        <v>14772</v>
      </c>
      <c r="M2441" s="2" t="s">
        <v>14757</v>
      </c>
      <c r="N2441" s="1" t="str">
        <f t="shared" si="38"/>
        <v>AIROLI132024</v>
      </c>
    </row>
    <row r="2442" spans="1:14" x14ac:dyDescent="0.3">
      <c r="A2442" s="2">
        <v>150</v>
      </c>
      <c r="B2442" s="2" t="s">
        <v>7766</v>
      </c>
      <c r="C2442" s="2" t="s">
        <v>13136</v>
      </c>
      <c r="D2442" s="2" t="s">
        <v>1018</v>
      </c>
      <c r="E2442" s="2">
        <v>14</v>
      </c>
      <c r="F2442" s="2" t="s">
        <v>7552</v>
      </c>
      <c r="G2442" s="2">
        <v>224</v>
      </c>
      <c r="H2442" s="3">
        <v>8.4807687211076491E-4</v>
      </c>
      <c r="I2442" s="2">
        <v>264127</v>
      </c>
      <c r="J2442" s="2">
        <v>489215</v>
      </c>
      <c r="K2442" s="2" t="s">
        <v>14772</v>
      </c>
      <c r="L2442" s="2" t="s">
        <v>14772</v>
      </c>
      <c r="M2442" s="2" t="s">
        <v>14757</v>
      </c>
      <c r="N2442" s="1" t="str">
        <f t="shared" si="38"/>
        <v>AIROLI142024</v>
      </c>
    </row>
    <row r="2443" spans="1:14" x14ac:dyDescent="0.3">
      <c r="A2443" s="2">
        <v>150</v>
      </c>
      <c r="B2443" s="2" t="s">
        <v>7766</v>
      </c>
      <c r="C2443" s="2" t="s">
        <v>2520</v>
      </c>
      <c r="D2443" s="2" t="s">
        <v>1018</v>
      </c>
      <c r="E2443" s="2">
        <v>15</v>
      </c>
      <c r="F2443" s="2" t="s">
        <v>19</v>
      </c>
      <c r="G2443" s="2">
        <v>198</v>
      </c>
      <c r="H2443" s="3">
        <v>7.4963937802647966E-4</v>
      </c>
      <c r="I2443" s="2">
        <v>264127</v>
      </c>
      <c r="J2443" s="2">
        <v>489215</v>
      </c>
      <c r="K2443" s="2" t="s">
        <v>14772</v>
      </c>
      <c r="L2443" s="2" t="s">
        <v>14772</v>
      </c>
      <c r="M2443" s="2" t="s">
        <v>14757</v>
      </c>
      <c r="N2443" s="1" t="str">
        <f t="shared" si="38"/>
        <v>AIROLI152024</v>
      </c>
    </row>
    <row r="2444" spans="1:14" x14ac:dyDescent="0.3">
      <c r="A2444" s="2">
        <v>150</v>
      </c>
      <c r="B2444" s="2" t="s">
        <v>7766</v>
      </c>
      <c r="C2444" s="2" t="s">
        <v>13137</v>
      </c>
      <c r="D2444" s="2" t="s">
        <v>1018</v>
      </c>
      <c r="E2444" s="2">
        <v>16</v>
      </c>
      <c r="F2444" s="2" t="s">
        <v>19</v>
      </c>
      <c r="G2444" s="2">
        <v>188</v>
      </c>
      <c r="H2444" s="3">
        <v>7.1177880337867764E-4</v>
      </c>
      <c r="I2444" s="2">
        <v>264127</v>
      </c>
      <c r="J2444" s="2">
        <v>489215</v>
      </c>
      <c r="K2444" s="2" t="s">
        <v>14772</v>
      </c>
      <c r="L2444" s="2" t="s">
        <v>14772</v>
      </c>
      <c r="M2444" s="2" t="s">
        <v>14757</v>
      </c>
      <c r="N2444" s="1" t="str">
        <f t="shared" si="38"/>
        <v>AIROLI162024</v>
      </c>
    </row>
    <row r="2445" spans="1:14" x14ac:dyDescent="0.3">
      <c r="A2445" s="2">
        <v>150</v>
      </c>
      <c r="B2445" s="2" t="s">
        <v>7766</v>
      </c>
      <c r="C2445" s="2" t="s">
        <v>13138</v>
      </c>
      <c r="D2445" s="2" t="s">
        <v>1018</v>
      </c>
      <c r="E2445" s="2">
        <v>17</v>
      </c>
      <c r="F2445" s="2" t="s">
        <v>19</v>
      </c>
      <c r="G2445" s="2">
        <v>156</v>
      </c>
      <c r="H2445" s="3">
        <v>5.9062496450571129E-4</v>
      </c>
      <c r="I2445" s="2">
        <v>264127</v>
      </c>
      <c r="J2445" s="2">
        <v>489215</v>
      </c>
      <c r="K2445" s="2" t="s">
        <v>14772</v>
      </c>
      <c r="L2445" s="2" t="s">
        <v>14772</v>
      </c>
      <c r="M2445" s="2" t="s">
        <v>14757</v>
      </c>
      <c r="N2445" s="1" t="str">
        <f t="shared" si="38"/>
        <v>AIROLI172024</v>
      </c>
    </row>
    <row r="2446" spans="1:14" x14ac:dyDescent="0.3">
      <c r="A2446" s="2">
        <v>150</v>
      </c>
      <c r="B2446" s="2" t="s">
        <v>7766</v>
      </c>
      <c r="C2446" s="2" t="s">
        <v>5702</v>
      </c>
      <c r="D2446" s="2" t="s">
        <v>1018</v>
      </c>
      <c r="E2446" s="2">
        <v>18</v>
      </c>
      <c r="F2446" s="2" t="s">
        <v>19</v>
      </c>
      <c r="G2446" s="2">
        <v>131</v>
      </c>
      <c r="H2446" s="3">
        <v>4.9597352788620624E-4</v>
      </c>
      <c r="I2446" s="2">
        <v>264127</v>
      </c>
      <c r="J2446" s="2">
        <v>489215</v>
      </c>
      <c r="K2446" s="2" t="s">
        <v>14772</v>
      </c>
      <c r="L2446" s="2" t="s">
        <v>14772</v>
      </c>
      <c r="M2446" s="2" t="s">
        <v>14757</v>
      </c>
      <c r="N2446" s="1" t="str">
        <f t="shared" si="38"/>
        <v>AIROLI182024</v>
      </c>
    </row>
    <row r="2447" spans="1:14" x14ac:dyDescent="0.3">
      <c r="A2447" s="2">
        <v>151</v>
      </c>
      <c r="B2447" s="2" t="s">
        <v>7767</v>
      </c>
      <c r="C2447" s="2" t="s">
        <v>5705</v>
      </c>
      <c r="D2447" s="2" t="s">
        <v>1020</v>
      </c>
      <c r="E2447" s="2">
        <v>1</v>
      </c>
      <c r="F2447" s="2" t="s">
        <v>9</v>
      </c>
      <c r="G2447" s="2">
        <v>91429</v>
      </c>
      <c r="H2447" s="3">
        <v>0.39066545886495124</v>
      </c>
      <c r="I2447" s="2">
        <v>234034</v>
      </c>
      <c r="J2447" s="2">
        <v>423703</v>
      </c>
      <c r="K2447" s="2" t="s">
        <v>14772</v>
      </c>
      <c r="L2447" s="2" t="s">
        <v>14772</v>
      </c>
      <c r="M2447" s="2" t="s">
        <v>14757</v>
      </c>
      <c r="N2447" s="1" t="str">
        <f t="shared" si="38"/>
        <v>BELAPUR12024</v>
      </c>
    </row>
    <row r="2448" spans="1:14" x14ac:dyDescent="0.3">
      <c r="A2448" s="2">
        <v>151</v>
      </c>
      <c r="B2448" s="2" t="s">
        <v>7767</v>
      </c>
      <c r="C2448" s="2" t="s">
        <v>5689</v>
      </c>
      <c r="D2448" s="2" t="s">
        <v>1018</v>
      </c>
      <c r="E2448" s="2">
        <v>2</v>
      </c>
      <c r="F2448" s="2" t="s">
        <v>1992</v>
      </c>
      <c r="G2448" s="2">
        <v>91014</v>
      </c>
      <c r="H2448" s="3">
        <v>0.38889221224266557</v>
      </c>
      <c r="I2448" s="2">
        <v>234034</v>
      </c>
      <c r="J2448" s="2">
        <v>423703</v>
      </c>
      <c r="K2448" s="2" t="s">
        <v>14772</v>
      </c>
      <c r="L2448" s="2" t="s">
        <v>14772</v>
      </c>
      <c r="M2448" s="2" t="s">
        <v>14757</v>
      </c>
      <c r="N2448" s="1" t="str">
        <f t="shared" si="38"/>
        <v>BELAPUR22024</v>
      </c>
    </row>
    <row r="2449" spans="1:14" x14ac:dyDescent="0.3">
      <c r="A2449" s="2">
        <v>151</v>
      </c>
      <c r="B2449" s="2" t="s">
        <v>7767</v>
      </c>
      <c r="C2449" s="2" t="s">
        <v>5707</v>
      </c>
      <c r="D2449" s="2" t="s">
        <v>1018</v>
      </c>
      <c r="E2449" s="2">
        <v>3</v>
      </c>
      <c r="F2449" s="2" t="s">
        <v>19</v>
      </c>
      <c r="G2449" s="2">
        <v>19518</v>
      </c>
      <c r="H2449" s="3">
        <v>8.3398138731979113E-2</v>
      </c>
      <c r="I2449" s="2">
        <v>234034</v>
      </c>
      <c r="J2449" s="2">
        <v>423703</v>
      </c>
      <c r="K2449" s="2" t="s">
        <v>14772</v>
      </c>
      <c r="L2449" s="2" t="s">
        <v>14772</v>
      </c>
      <c r="M2449" s="2" t="s">
        <v>14757</v>
      </c>
      <c r="N2449" s="1" t="str">
        <f t="shared" si="38"/>
        <v>BELAPUR32024</v>
      </c>
    </row>
    <row r="2450" spans="1:14" x14ac:dyDescent="0.3">
      <c r="A2450" s="2">
        <v>151</v>
      </c>
      <c r="B2450" s="2" t="s">
        <v>7767</v>
      </c>
      <c r="C2450" s="2" t="s">
        <v>9663</v>
      </c>
      <c r="D2450" s="2" t="s">
        <v>1018</v>
      </c>
      <c r="E2450" s="2">
        <v>4</v>
      </c>
      <c r="F2450" s="2" t="s">
        <v>302</v>
      </c>
      <c r="G2450" s="2">
        <v>17554</v>
      </c>
      <c r="H2450" s="3">
        <v>7.5006195680969431E-2</v>
      </c>
      <c r="I2450" s="2">
        <v>234034</v>
      </c>
      <c r="J2450" s="2">
        <v>423703</v>
      </c>
      <c r="K2450" s="2" t="s">
        <v>14772</v>
      </c>
      <c r="L2450" s="2" t="s">
        <v>14772</v>
      </c>
      <c r="M2450" s="2" t="s">
        <v>14757</v>
      </c>
      <c r="N2450" s="1" t="str">
        <f t="shared" si="38"/>
        <v>BELAPUR42024</v>
      </c>
    </row>
    <row r="2451" spans="1:14" x14ac:dyDescent="0.3">
      <c r="A2451" s="2">
        <v>151</v>
      </c>
      <c r="B2451" s="2" t="s">
        <v>7767</v>
      </c>
      <c r="C2451" s="2" t="s">
        <v>13139</v>
      </c>
      <c r="D2451" s="2" t="s">
        <v>1018</v>
      </c>
      <c r="E2451" s="2">
        <v>5</v>
      </c>
      <c r="F2451" s="2" t="s">
        <v>7768</v>
      </c>
      <c r="G2451" s="2">
        <v>2858</v>
      </c>
      <c r="H2451" s="3">
        <v>1.2211900834921421E-2</v>
      </c>
      <c r="I2451" s="2">
        <v>234034</v>
      </c>
      <c r="J2451" s="2">
        <v>423703</v>
      </c>
      <c r="K2451" s="2" t="s">
        <v>14772</v>
      </c>
      <c r="L2451" s="2" t="s">
        <v>14772</v>
      </c>
      <c r="M2451" s="2" t="s">
        <v>14757</v>
      </c>
      <c r="N2451" s="1" t="str">
        <f t="shared" si="38"/>
        <v>BELAPUR52024</v>
      </c>
    </row>
    <row r="2452" spans="1:14" x14ac:dyDescent="0.3">
      <c r="A2452" s="2">
        <v>151</v>
      </c>
      <c r="B2452" s="2" t="s">
        <v>7767</v>
      </c>
      <c r="C2452" s="2" t="s">
        <v>13140</v>
      </c>
      <c r="D2452" s="2" t="s">
        <v>1018</v>
      </c>
      <c r="E2452" s="2">
        <v>6</v>
      </c>
      <c r="F2452" s="2" t="s">
        <v>1023</v>
      </c>
      <c r="G2452" s="2">
        <v>2815</v>
      </c>
      <c r="H2452" s="3">
        <v>1.2028166847552065E-2</v>
      </c>
      <c r="I2452" s="2">
        <v>234034</v>
      </c>
      <c r="J2452" s="2">
        <v>423703</v>
      </c>
      <c r="K2452" s="2" t="s">
        <v>14772</v>
      </c>
      <c r="L2452" s="2" t="s">
        <v>14772</v>
      </c>
      <c r="M2452" s="2" t="s">
        <v>14757</v>
      </c>
      <c r="N2452" s="1" t="str">
        <f t="shared" si="38"/>
        <v>BELAPUR62024</v>
      </c>
    </row>
    <row r="2453" spans="1:14" x14ac:dyDescent="0.3">
      <c r="A2453" s="2">
        <v>151</v>
      </c>
      <c r="B2453" s="2" t="s">
        <v>7767</v>
      </c>
      <c r="C2453" s="2" t="s">
        <v>22</v>
      </c>
      <c r="D2453" s="2" t="s">
        <v>7923</v>
      </c>
      <c r="E2453" s="2">
        <v>7</v>
      </c>
      <c r="F2453" s="2" t="s">
        <v>22</v>
      </c>
      <c r="G2453" s="2">
        <v>2564</v>
      </c>
      <c r="H2453" s="3">
        <v>1.0955673107326286E-2</v>
      </c>
      <c r="I2453" s="2">
        <v>234034</v>
      </c>
      <c r="J2453" s="2">
        <v>423703</v>
      </c>
      <c r="K2453" s="2" t="s">
        <v>14772</v>
      </c>
      <c r="L2453" s="2" t="s">
        <v>14772</v>
      </c>
      <c r="M2453" s="2" t="s">
        <v>14757</v>
      </c>
      <c r="N2453" s="1" t="str">
        <f t="shared" si="38"/>
        <v>BELAPUR72024</v>
      </c>
    </row>
    <row r="2454" spans="1:14" x14ac:dyDescent="0.3">
      <c r="A2454" s="2">
        <v>151</v>
      </c>
      <c r="B2454" s="2" t="s">
        <v>7767</v>
      </c>
      <c r="C2454" s="2" t="s">
        <v>13141</v>
      </c>
      <c r="D2454" s="2" t="s">
        <v>1018</v>
      </c>
      <c r="E2454" s="2">
        <v>8</v>
      </c>
      <c r="F2454" s="2" t="s">
        <v>19</v>
      </c>
      <c r="G2454" s="2">
        <v>2321</v>
      </c>
      <c r="H2454" s="3">
        <v>9.9173624345180612E-3</v>
      </c>
      <c r="I2454" s="2">
        <v>234034</v>
      </c>
      <c r="J2454" s="2">
        <v>423703</v>
      </c>
      <c r="K2454" s="2" t="s">
        <v>14772</v>
      </c>
      <c r="L2454" s="2" t="s">
        <v>14772</v>
      </c>
      <c r="M2454" s="2" t="s">
        <v>14757</v>
      </c>
      <c r="N2454" s="1" t="str">
        <f t="shared" si="38"/>
        <v>BELAPUR82024</v>
      </c>
    </row>
    <row r="2455" spans="1:14" x14ac:dyDescent="0.3">
      <c r="A2455" s="2">
        <v>151</v>
      </c>
      <c r="B2455" s="2" t="s">
        <v>7767</v>
      </c>
      <c r="C2455" s="2" t="s">
        <v>13142</v>
      </c>
      <c r="D2455" s="2" t="s">
        <v>1018</v>
      </c>
      <c r="E2455" s="2">
        <v>9</v>
      </c>
      <c r="F2455" s="2" t="s">
        <v>11</v>
      </c>
      <c r="G2455" s="2">
        <v>1050</v>
      </c>
      <c r="H2455" s="3">
        <v>4.4865275985540558E-3</v>
      </c>
      <c r="I2455" s="2">
        <v>234034</v>
      </c>
      <c r="J2455" s="2">
        <v>423703</v>
      </c>
      <c r="K2455" s="2" t="s">
        <v>14772</v>
      </c>
      <c r="L2455" s="2" t="s">
        <v>14772</v>
      </c>
      <c r="M2455" s="2" t="s">
        <v>14757</v>
      </c>
      <c r="N2455" s="1" t="str">
        <f t="shared" si="38"/>
        <v>BELAPUR92024</v>
      </c>
    </row>
    <row r="2456" spans="1:14" x14ac:dyDescent="0.3">
      <c r="A2456" s="2">
        <v>151</v>
      </c>
      <c r="B2456" s="2" t="s">
        <v>7767</v>
      </c>
      <c r="C2456" s="2" t="s">
        <v>13143</v>
      </c>
      <c r="D2456" s="2" t="s">
        <v>1018</v>
      </c>
      <c r="E2456" s="2">
        <v>10</v>
      </c>
      <c r="F2456" s="2" t="s">
        <v>19</v>
      </c>
      <c r="G2456" s="2">
        <v>704</v>
      </c>
      <c r="H2456" s="3">
        <v>3.0081099327448147E-3</v>
      </c>
      <c r="I2456" s="2">
        <v>234034</v>
      </c>
      <c r="J2456" s="2">
        <v>423703</v>
      </c>
      <c r="K2456" s="2" t="s">
        <v>14772</v>
      </c>
      <c r="L2456" s="2" t="s">
        <v>14772</v>
      </c>
      <c r="M2456" s="2" t="s">
        <v>14757</v>
      </c>
      <c r="N2456" s="1" t="str">
        <f t="shared" si="38"/>
        <v>BELAPUR102024</v>
      </c>
    </row>
    <row r="2457" spans="1:14" x14ac:dyDescent="0.3">
      <c r="A2457" s="2">
        <v>151</v>
      </c>
      <c r="B2457" s="2" t="s">
        <v>7767</v>
      </c>
      <c r="C2457" s="2" t="s">
        <v>13144</v>
      </c>
      <c r="D2457" s="2" t="s">
        <v>1018</v>
      </c>
      <c r="E2457" s="2">
        <v>11</v>
      </c>
      <c r="F2457" s="2" t="s">
        <v>7552</v>
      </c>
      <c r="G2457" s="2">
        <v>576</v>
      </c>
      <c r="H2457" s="3">
        <v>2.4611808540639392E-3</v>
      </c>
      <c r="I2457" s="2">
        <v>234034</v>
      </c>
      <c r="J2457" s="2">
        <v>423703</v>
      </c>
      <c r="K2457" s="2" t="s">
        <v>14772</v>
      </c>
      <c r="L2457" s="2" t="s">
        <v>14772</v>
      </c>
      <c r="M2457" s="2" t="s">
        <v>14757</v>
      </c>
      <c r="N2457" s="1" t="str">
        <f t="shared" si="38"/>
        <v>BELAPUR112024</v>
      </c>
    </row>
    <row r="2458" spans="1:14" x14ac:dyDescent="0.3">
      <c r="A2458" s="2">
        <v>151</v>
      </c>
      <c r="B2458" s="2" t="s">
        <v>7767</v>
      </c>
      <c r="C2458" s="2" t="s">
        <v>13145</v>
      </c>
      <c r="D2458" s="2" t="s">
        <v>1020</v>
      </c>
      <c r="E2458" s="2">
        <v>12</v>
      </c>
      <c r="F2458" s="2" t="s">
        <v>19</v>
      </c>
      <c r="G2458" s="2">
        <v>557</v>
      </c>
      <c r="H2458" s="3">
        <v>2.3799960689472469E-3</v>
      </c>
      <c r="I2458" s="2">
        <v>234034</v>
      </c>
      <c r="J2458" s="2">
        <v>423703</v>
      </c>
      <c r="K2458" s="2" t="s">
        <v>14772</v>
      </c>
      <c r="L2458" s="2" t="s">
        <v>14772</v>
      </c>
      <c r="M2458" s="2" t="s">
        <v>14757</v>
      </c>
      <c r="N2458" s="1" t="str">
        <f t="shared" si="38"/>
        <v>BELAPUR122024</v>
      </c>
    </row>
    <row r="2459" spans="1:14" x14ac:dyDescent="0.3">
      <c r="A2459" s="2">
        <v>151</v>
      </c>
      <c r="B2459" s="2" t="s">
        <v>7767</v>
      </c>
      <c r="C2459" s="2" t="s">
        <v>13146</v>
      </c>
      <c r="D2459" s="2" t="s">
        <v>1018</v>
      </c>
      <c r="E2459" s="2">
        <v>13</v>
      </c>
      <c r="F2459" s="2" t="s">
        <v>19</v>
      </c>
      <c r="G2459" s="2">
        <v>510</v>
      </c>
      <c r="H2459" s="3">
        <v>2.1791705478691132E-3</v>
      </c>
      <c r="I2459" s="2">
        <v>234034</v>
      </c>
      <c r="J2459" s="2">
        <v>423703</v>
      </c>
      <c r="K2459" s="2" t="s">
        <v>14772</v>
      </c>
      <c r="L2459" s="2" t="s">
        <v>14772</v>
      </c>
      <c r="M2459" s="2" t="s">
        <v>14757</v>
      </c>
      <c r="N2459" s="1" t="str">
        <f t="shared" si="38"/>
        <v>BELAPUR132024</v>
      </c>
    </row>
    <row r="2460" spans="1:14" x14ac:dyDescent="0.3">
      <c r="A2460" s="2">
        <v>151</v>
      </c>
      <c r="B2460" s="2" t="s">
        <v>7767</v>
      </c>
      <c r="C2460" s="2" t="s">
        <v>13147</v>
      </c>
      <c r="D2460" s="2" t="s">
        <v>1018</v>
      </c>
      <c r="E2460" s="2">
        <v>14</v>
      </c>
      <c r="F2460" s="2" t="s">
        <v>19</v>
      </c>
      <c r="G2460" s="2">
        <v>232</v>
      </c>
      <c r="H2460" s="3">
        <v>9.9130895510908664E-4</v>
      </c>
      <c r="I2460" s="2">
        <v>234034</v>
      </c>
      <c r="J2460" s="2">
        <v>423703</v>
      </c>
      <c r="K2460" s="2" t="s">
        <v>14772</v>
      </c>
      <c r="L2460" s="2" t="s">
        <v>14772</v>
      </c>
      <c r="M2460" s="2" t="s">
        <v>14757</v>
      </c>
      <c r="N2460" s="1" t="str">
        <f t="shared" si="38"/>
        <v>BELAPUR142024</v>
      </c>
    </row>
    <row r="2461" spans="1:14" x14ac:dyDescent="0.3">
      <c r="A2461" s="2">
        <v>151</v>
      </c>
      <c r="B2461" s="2" t="s">
        <v>7767</v>
      </c>
      <c r="C2461" s="2" t="s">
        <v>13148</v>
      </c>
      <c r="D2461" s="2" t="s">
        <v>1018</v>
      </c>
      <c r="E2461" s="2">
        <v>15</v>
      </c>
      <c r="F2461" s="2" t="s">
        <v>1113</v>
      </c>
      <c r="G2461" s="2">
        <v>197</v>
      </c>
      <c r="H2461" s="3">
        <v>8.4175803515728481E-4</v>
      </c>
      <c r="I2461" s="2">
        <v>234034</v>
      </c>
      <c r="J2461" s="2">
        <v>423703</v>
      </c>
      <c r="K2461" s="2" t="s">
        <v>14772</v>
      </c>
      <c r="L2461" s="2" t="s">
        <v>14772</v>
      </c>
      <c r="M2461" s="2" t="s">
        <v>14757</v>
      </c>
      <c r="N2461" s="1" t="str">
        <f t="shared" si="38"/>
        <v>BELAPUR152024</v>
      </c>
    </row>
    <row r="2462" spans="1:14" x14ac:dyDescent="0.3">
      <c r="A2462" s="2">
        <v>151</v>
      </c>
      <c r="B2462" s="2" t="s">
        <v>7767</v>
      </c>
      <c r="C2462" s="2" t="s">
        <v>13149</v>
      </c>
      <c r="D2462" s="2" t="s">
        <v>1020</v>
      </c>
      <c r="E2462" s="2">
        <v>16</v>
      </c>
      <c r="F2462" s="2" t="s">
        <v>19</v>
      </c>
      <c r="G2462" s="2">
        <v>135</v>
      </c>
      <c r="H2462" s="3">
        <v>5.7683926267123578E-4</v>
      </c>
      <c r="I2462" s="2">
        <v>234034</v>
      </c>
      <c r="J2462" s="2">
        <v>423703</v>
      </c>
      <c r="K2462" s="2" t="s">
        <v>14772</v>
      </c>
      <c r="L2462" s="2" t="s">
        <v>14772</v>
      </c>
      <c r="M2462" s="2" t="s">
        <v>14757</v>
      </c>
      <c r="N2462" s="1" t="str">
        <f t="shared" si="38"/>
        <v>BELAPUR162024</v>
      </c>
    </row>
    <row r="2463" spans="1:14" x14ac:dyDescent="0.3">
      <c r="A2463" s="2">
        <v>152</v>
      </c>
      <c r="B2463" s="2" t="s">
        <v>7769</v>
      </c>
      <c r="C2463" s="2" t="s">
        <v>13150</v>
      </c>
      <c r="D2463" s="2" t="s">
        <v>1018</v>
      </c>
      <c r="E2463" s="2">
        <v>1</v>
      </c>
      <c r="F2463" s="2" t="s">
        <v>9</v>
      </c>
      <c r="G2463" s="2">
        <v>139365</v>
      </c>
      <c r="H2463" s="3">
        <v>0.68657782594773009</v>
      </c>
      <c r="I2463" s="2">
        <v>202985</v>
      </c>
      <c r="J2463" s="2">
        <v>325749</v>
      </c>
      <c r="K2463" s="2" t="s">
        <v>556</v>
      </c>
      <c r="L2463" s="2" t="s">
        <v>14773</v>
      </c>
      <c r="M2463" s="2" t="s">
        <v>14758</v>
      </c>
      <c r="N2463" s="1" t="str">
        <f t="shared" si="38"/>
        <v>BORIVALI12024</v>
      </c>
    </row>
    <row r="2464" spans="1:14" x14ac:dyDescent="0.3">
      <c r="A2464" s="2">
        <v>152</v>
      </c>
      <c r="B2464" s="2" t="s">
        <v>7769</v>
      </c>
      <c r="C2464" s="2" t="s">
        <v>13151</v>
      </c>
      <c r="D2464" s="2" t="s">
        <v>1018</v>
      </c>
      <c r="E2464" s="2">
        <v>2</v>
      </c>
      <c r="F2464" s="2" t="s">
        <v>1977</v>
      </c>
      <c r="G2464" s="2">
        <v>39357</v>
      </c>
      <c r="H2464" s="3">
        <v>0.1938911742246964</v>
      </c>
      <c r="I2464" s="2">
        <v>202985</v>
      </c>
      <c r="J2464" s="2">
        <v>325749</v>
      </c>
      <c r="K2464" s="2" t="s">
        <v>556</v>
      </c>
      <c r="L2464" s="2" t="s">
        <v>14773</v>
      </c>
      <c r="M2464" s="2" t="s">
        <v>14758</v>
      </c>
      <c r="N2464" s="1" t="str">
        <f t="shared" si="38"/>
        <v>BORIVALI22024</v>
      </c>
    </row>
    <row r="2465" spans="1:14" x14ac:dyDescent="0.3">
      <c r="A2465" s="2">
        <v>152</v>
      </c>
      <c r="B2465" s="2" t="s">
        <v>7769</v>
      </c>
      <c r="C2465" s="2" t="s">
        <v>13152</v>
      </c>
      <c r="D2465" s="2" t="s">
        <v>1018</v>
      </c>
      <c r="E2465" s="2">
        <v>3</v>
      </c>
      <c r="F2465" s="2" t="s">
        <v>302</v>
      </c>
      <c r="G2465" s="2">
        <v>17710</v>
      </c>
      <c r="H2465" s="3">
        <v>8.7247826194053746E-2</v>
      </c>
      <c r="I2465" s="2">
        <v>202985</v>
      </c>
      <c r="J2465" s="2">
        <v>325749</v>
      </c>
      <c r="K2465" s="2" t="s">
        <v>556</v>
      </c>
      <c r="L2465" s="2" t="s">
        <v>14773</v>
      </c>
      <c r="M2465" s="2" t="s">
        <v>14758</v>
      </c>
      <c r="N2465" s="1" t="str">
        <f t="shared" si="38"/>
        <v>BORIVALI32024</v>
      </c>
    </row>
    <row r="2466" spans="1:14" x14ac:dyDescent="0.3">
      <c r="A2466" s="2">
        <v>152</v>
      </c>
      <c r="B2466" s="2" t="s">
        <v>7769</v>
      </c>
      <c r="C2466" s="2" t="s">
        <v>22</v>
      </c>
      <c r="D2466" s="2" t="s">
        <v>7923</v>
      </c>
      <c r="E2466" s="2">
        <v>4</v>
      </c>
      <c r="F2466" s="2" t="s">
        <v>22</v>
      </c>
      <c r="G2466" s="2">
        <v>3602</v>
      </c>
      <c r="H2466" s="3">
        <v>1.7745153582777052E-2</v>
      </c>
      <c r="I2466" s="2">
        <v>202985</v>
      </c>
      <c r="J2466" s="2">
        <v>325749</v>
      </c>
      <c r="K2466" s="2" t="s">
        <v>556</v>
      </c>
      <c r="L2466" s="2" t="s">
        <v>14773</v>
      </c>
      <c r="M2466" s="2" t="s">
        <v>14758</v>
      </c>
      <c r="N2466" s="1" t="str">
        <f t="shared" si="38"/>
        <v>BORIVALI42024</v>
      </c>
    </row>
    <row r="2467" spans="1:14" x14ac:dyDescent="0.3">
      <c r="A2467" s="2">
        <v>152</v>
      </c>
      <c r="B2467" s="2" t="s">
        <v>7769</v>
      </c>
      <c r="C2467" s="2" t="s">
        <v>13153</v>
      </c>
      <c r="D2467" s="2" t="s">
        <v>1018</v>
      </c>
      <c r="E2467" s="2">
        <v>5</v>
      </c>
      <c r="F2467" s="2" t="s">
        <v>11</v>
      </c>
      <c r="G2467" s="2">
        <v>1662</v>
      </c>
      <c r="H2467" s="3">
        <v>8.1877971278665907E-3</v>
      </c>
      <c r="I2467" s="2">
        <v>202985</v>
      </c>
      <c r="J2467" s="2">
        <v>325749</v>
      </c>
      <c r="K2467" s="2" t="s">
        <v>556</v>
      </c>
      <c r="L2467" s="2" t="s">
        <v>14773</v>
      </c>
      <c r="M2467" s="2" t="s">
        <v>14758</v>
      </c>
      <c r="N2467" s="1" t="str">
        <f t="shared" si="38"/>
        <v>BORIVALI52024</v>
      </c>
    </row>
    <row r="2468" spans="1:14" x14ac:dyDescent="0.3">
      <c r="A2468" s="2">
        <v>152</v>
      </c>
      <c r="B2468" s="2" t="s">
        <v>7769</v>
      </c>
      <c r="C2468" s="2" t="s">
        <v>13154</v>
      </c>
      <c r="D2468" s="2" t="s">
        <v>1018</v>
      </c>
      <c r="E2468" s="2">
        <v>6</v>
      </c>
      <c r="F2468" s="2" t="s">
        <v>564</v>
      </c>
      <c r="G2468" s="2">
        <v>533</v>
      </c>
      <c r="H2468" s="3">
        <v>2.6258097889006577E-3</v>
      </c>
      <c r="I2468" s="2">
        <v>202985</v>
      </c>
      <c r="J2468" s="2">
        <v>325749</v>
      </c>
      <c r="K2468" s="2" t="s">
        <v>556</v>
      </c>
      <c r="L2468" s="2" t="s">
        <v>14773</v>
      </c>
      <c r="M2468" s="2" t="s">
        <v>14758</v>
      </c>
      <c r="N2468" s="1" t="str">
        <f t="shared" si="38"/>
        <v>BORIVALI62024</v>
      </c>
    </row>
    <row r="2469" spans="1:14" x14ac:dyDescent="0.3">
      <c r="A2469" s="2">
        <v>152</v>
      </c>
      <c r="B2469" s="2" t="s">
        <v>7769</v>
      </c>
      <c r="C2469" s="2" t="s">
        <v>13155</v>
      </c>
      <c r="D2469" s="2" t="s">
        <v>1018</v>
      </c>
      <c r="E2469" s="2">
        <v>7</v>
      </c>
      <c r="F2469" s="2" t="s">
        <v>19</v>
      </c>
      <c r="G2469" s="2">
        <v>460</v>
      </c>
      <c r="H2469" s="3">
        <v>2.2661773037416558E-3</v>
      </c>
      <c r="I2469" s="2">
        <v>202985</v>
      </c>
      <c r="J2469" s="2">
        <v>325749</v>
      </c>
      <c r="K2469" s="2" t="s">
        <v>556</v>
      </c>
      <c r="L2469" s="2" t="s">
        <v>14773</v>
      </c>
      <c r="M2469" s="2" t="s">
        <v>14758</v>
      </c>
      <c r="N2469" s="1" t="str">
        <f t="shared" si="38"/>
        <v>BORIVALI72024</v>
      </c>
    </row>
    <row r="2470" spans="1:14" x14ac:dyDescent="0.3">
      <c r="A2470" s="2">
        <v>152</v>
      </c>
      <c r="B2470" s="2" t="s">
        <v>7769</v>
      </c>
      <c r="C2470" s="2" t="s">
        <v>13156</v>
      </c>
      <c r="D2470" s="2" t="s">
        <v>1018</v>
      </c>
      <c r="E2470" s="2">
        <v>8</v>
      </c>
      <c r="F2470" s="2" t="s">
        <v>19</v>
      </c>
      <c r="G2470" s="2">
        <v>296</v>
      </c>
      <c r="H2470" s="3">
        <v>1.4582358302337611E-3</v>
      </c>
      <c r="I2470" s="2">
        <v>202985</v>
      </c>
      <c r="J2470" s="2">
        <v>325749</v>
      </c>
      <c r="K2470" s="2" t="s">
        <v>556</v>
      </c>
      <c r="L2470" s="2" t="s">
        <v>14773</v>
      </c>
      <c r="M2470" s="2" t="s">
        <v>14758</v>
      </c>
      <c r="N2470" s="1" t="str">
        <f t="shared" si="38"/>
        <v>BORIVALI82024</v>
      </c>
    </row>
    <row r="2471" spans="1:14" x14ac:dyDescent="0.3">
      <c r="A2471" s="2">
        <v>153</v>
      </c>
      <c r="B2471" s="2" t="s">
        <v>7770</v>
      </c>
      <c r="C2471" s="2" t="s">
        <v>5730</v>
      </c>
      <c r="D2471" s="2" t="s">
        <v>1020</v>
      </c>
      <c r="E2471" s="2">
        <v>1</v>
      </c>
      <c r="F2471" s="2" t="s">
        <v>9</v>
      </c>
      <c r="G2471" s="2">
        <v>98338</v>
      </c>
      <c r="H2471" s="3">
        <v>0.60663150427192247</v>
      </c>
      <c r="I2471" s="2">
        <v>162105</v>
      </c>
      <c r="J2471" s="2">
        <v>277943</v>
      </c>
      <c r="K2471" s="2" t="s">
        <v>556</v>
      </c>
      <c r="L2471" s="2" t="s">
        <v>14773</v>
      </c>
      <c r="M2471" s="2" t="s">
        <v>14758</v>
      </c>
      <c r="N2471" s="1" t="str">
        <f t="shared" si="38"/>
        <v>DAHISAR12024</v>
      </c>
    </row>
    <row r="2472" spans="1:14" x14ac:dyDescent="0.3">
      <c r="A2472" s="2">
        <v>153</v>
      </c>
      <c r="B2472" s="2" t="s">
        <v>7770</v>
      </c>
      <c r="C2472" s="2" t="s">
        <v>5731</v>
      </c>
      <c r="D2472" s="2" t="s">
        <v>1018</v>
      </c>
      <c r="E2472" s="2">
        <v>2</v>
      </c>
      <c r="F2472" s="2" t="s">
        <v>1977</v>
      </c>
      <c r="G2472" s="2">
        <v>54070</v>
      </c>
      <c r="H2472" s="3">
        <v>0.33354924277474479</v>
      </c>
      <c r="I2472" s="2">
        <v>162105</v>
      </c>
      <c r="J2472" s="2">
        <v>277943</v>
      </c>
      <c r="K2472" s="2" t="s">
        <v>556</v>
      </c>
      <c r="L2472" s="2" t="s">
        <v>14773</v>
      </c>
      <c r="M2472" s="2" t="s">
        <v>14758</v>
      </c>
      <c r="N2472" s="1" t="str">
        <f t="shared" si="38"/>
        <v>DAHISAR22024</v>
      </c>
    </row>
    <row r="2473" spans="1:14" x14ac:dyDescent="0.3">
      <c r="A2473" s="2">
        <v>153</v>
      </c>
      <c r="B2473" s="2" t="s">
        <v>7770</v>
      </c>
      <c r="C2473" s="2" t="s">
        <v>13157</v>
      </c>
      <c r="D2473" s="2" t="s">
        <v>1018</v>
      </c>
      <c r="E2473" s="2">
        <v>3</v>
      </c>
      <c r="F2473" s="2" t="s">
        <v>302</v>
      </c>
      <c r="G2473" s="2">
        <v>5436</v>
      </c>
      <c r="H2473" s="3">
        <v>3.3533820671786806E-2</v>
      </c>
      <c r="I2473" s="2">
        <v>162105</v>
      </c>
      <c r="J2473" s="2">
        <v>277943</v>
      </c>
      <c r="K2473" s="2" t="s">
        <v>556</v>
      </c>
      <c r="L2473" s="2" t="s">
        <v>14773</v>
      </c>
      <c r="M2473" s="2" t="s">
        <v>14758</v>
      </c>
      <c r="N2473" s="1" t="str">
        <f t="shared" si="38"/>
        <v>DAHISAR32024</v>
      </c>
    </row>
    <row r="2474" spans="1:14" x14ac:dyDescent="0.3">
      <c r="A2474" s="2">
        <v>153</v>
      </c>
      <c r="B2474" s="2" t="s">
        <v>7770</v>
      </c>
      <c r="C2474" s="2" t="s">
        <v>22</v>
      </c>
      <c r="D2474" s="2" t="s">
        <v>7923</v>
      </c>
      <c r="E2474" s="2">
        <v>4</v>
      </c>
      <c r="F2474" s="2" t="s">
        <v>22</v>
      </c>
      <c r="G2474" s="2">
        <v>2176</v>
      </c>
      <c r="H2474" s="3">
        <v>1.3423398414607816E-2</v>
      </c>
      <c r="I2474" s="2">
        <v>162105</v>
      </c>
      <c r="J2474" s="2">
        <v>277943</v>
      </c>
      <c r="K2474" s="2" t="s">
        <v>556</v>
      </c>
      <c r="L2474" s="2" t="s">
        <v>14773</v>
      </c>
      <c r="M2474" s="2" t="s">
        <v>14758</v>
      </c>
      <c r="N2474" s="1" t="str">
        <f t="shared" si="38"/>
        <v>DAHISAR42024</v>
      </c>
    </row>
    <row r="2475" spans="1:14" x14ac:dyDescent="0.3">
      <c r="A2475" s="2">
        <v>153</v>
      </c>
      <c r="B2475" s="2" t="s">
        <v>7770</v>
      </c>
      <c r="C2475" s="2" t="s">
        <v>5735</v>
      </c>
      <c r="D2475" s="2" t="s">
        <v>1018</v>
      </c>
      <c r="E2475" s="2">
        <v>5</v>
      </c>
      <c r="F2475" s="2" t="s">
        <v>11</v>
      </c>
      <c r="G2475" s="2">
        <v>534</v>
      </c>
      <c r="H2475" s="3">
        <v>3.2941611918201165E-3</v>
      </c>
      <c r="I2475" s="2">
        <v>162105</v>
      </c>
      <c r="J2475" s="2">
        <v>277943</v>
      </c>
      <c r="K2475" s="2" t="s">
        <v>556</v>
      </c>
      <c r="L2475" s="2" t="s">
        <v>14773</v>
      </c>
      <c r="M2475" s="2" t="s">
        <v>14758</v>
      </c>
      <c r="N2475" s="1" t="str">
        <f t="shared" si="38"/>
        <v>DAHISAR52024</v>
      </c>
    </row>
    <row r="2476" spans="1:14" x14ac:dyDescent="0.3">
      <c r="A2476" s="2">
        <v>153</v>
      </c>
      <c r="B2476" s="2" t="s">
        <v>7770</v>
      </c>
      <c r="C2476" s="2" t="s">
        <v>13158</v>
      </c>
      <c r="D2476" s="2" t="s">
        <v>1018</v>
      </c>
      <c r="E2476" s="2">
        <v>6</v>
      </c>
      <c r="F2476" s="2" t="s">
        <v>1023</v>
      </c>
      <c r="G2476" s="2">
        <v>487</v>
      </c>
      <c r="H2476" s="3">
        <v>3.004225656210481E-3</v>
      </c>
      <c r="I2476" s="2">
        <v>162105</v>
      </c>
      <c r="J2476" s="2">
        <v>277943</v>
      </c>
      <c r="K2476" s="2" t="s">
        <v>556</v>
      </c>
      <c r="L2476" s="2" t="s">
        <v>14773</v>
      </c>
      <c r="M2476" s="2" t="s">
        <v>14758</v>
      </c>
      <c r="N2476" s="1" t="str">
        <f t="shared" si="38"/>
        <v>DAHISAR62024</v>
      </c>
    </row>
    <row r="2477" spans="1:14" x14ac:dyDescent="0.3">
      <c r="A2477" s="2">
        <v>153</v>
      </c>
      <c r="B2477" s="2" t="s">
        <v>7770</v>
      </c>
      <c r="C2477" s="2" t="s">
        <v>13159</v>
      </c>
      <c r="D2477" s="2" t="s">
        <v>1020</v>
      </c>
      <c r="E2477" s="2">
        <v>7</v>
      </c>
      <c r="F2477" s="2" t="s">
        <v>19</v>
      </c>
      <c r="G2477" s="2">
        <v>482</v>
      </c>
      <c r="H2477" s="3">
        <v>2.9733814502945623E-3</v>
      </c>
      <c r="I2477" s="2">
        <v>162105</v>
      </c>
      <c r="J2477" s="2">
        <v>277943</v>
      </c>
      <c r="K2477" s="2" t="s">
        <v>556</v>
      </c>
      <c r="L2477" s="2" t="s">
        <v>14773</v>
      </c>
      <c r="M2477" s="2" t="s">
        <v>14758</v>
      </c>
      <c r="N2477" s="1" t="str">
        <f t="shared" si="38"/>
        <v>DAHISAR72024</v>
      </c>
    </row>
    <row r="2478" spans="1:14" x14ac:dyDescent="0.3">
      <c r="A2478" s="2">
        <v>153</v>
      </c>
      <c r="B2478" s="2" t="s">
        <v>7770</v>
      </c>
      <c r="C2478" s="2" t="s">
        <v>13160</v>
      </c>
      <c r="D2478" s="2" t="s">
        <v>1018</v>
      </c>
      <c r="E2478" s="2">
        <v>8</v>
      </c>
      <c r="F2478" s="2" t="s">
        <v>7552</v>
      </c>
      <c r="G2478" s="2">
        <v>193</v>
      </c>
      <c r="H2478" s="3">
        <v>1.1905863483544616E-3</v>
      </c>
      <c r="I2478" s="2">
        <v>162105</v>
      </c>
      <c r="J2478" s="2">
        <v>277943</v>
      </c>
      <c r="K2478" s="2" t="s">
        <v>556</v>
      </c>
      <c r="L2478" s="2" t="s">
        <v>14773</v>
      </c>
      <c r="M2478" s="2" t="s">
        <v>14758</v>
      </c>
      <c r="N2478" s="1" t="str">
        <f t="shared" si="38"/>
        <v>DAHISAR82024</v>
      </c>
    </row>
    <row r="2479" spans="1:14" x14ac:dyDescent="0.3">
      <c r="A2479" s="2">
        <v>153</v>
      </c>
      <c r="B2479" s="2" t="s">
        <v>7770</v>
      </c>
      <c r="C2479" s="2" t="s">
        <v>13161</v>
      </c>
      <c r="D2479" s="2" t="s">
        <v>1018</v>
      </c>
      <c r="E2479" s="2">
        <v>9</v>
      </c>
      <c r="F2479" s="2" t="s">
        <v>564</v>
      </c>
      <c r="G2479" s="2">
        <v>162</v>
      </c>
      <c r="H2479" s="3">
        <v>9.9935227167576566E-4</v>
      </c>
      <c r="I2479" s="2">
        <v>162105</v>
      </c>
      <c r="J2479" s="2">
        <v>277943</v>
      </c>
      <c r="K2479" s="2" t="s">
        <v>556</v>
      </c>
      <c r="L2479" s="2" t="s">
        <v>14773</v>
      </c>
      <c r="M2479" s="2" t="s">
        <v>14758</v>
      </c>
      <c r="N2479" s="1" t="str">
        <f t="shared" si="38"/>
        <v>DAHISAR92024</v>
      </c>
    </row>
    <row r="2480" spans="1:14" x14ac:dyDescent="0.3">
      <c r="A2480" s="2">
        <v>153</v>
      </c>
      <c r="B2480" s="2" t="s">
        <v>7770</v>
      </c>
      <c r="C2480" s="2" t="s">
        <v>13162</v>
      </c>
      <c r="D2480" s="2" t="s">
        <v>1018</v>
      </c>
      <c r="E2480" s="2">
        <v>10</v>
      </c>
      <c r="F2480" s="2" t="s">
        <v>19</v>
      </c>
      <c r="G2480" s="2">
        <v>131</v>
      </c>
      <c r="H2480" s="3">
        <v>8.0811819499706985E-4</v>
      </c>
      <c r="I2480" s="2">
        <v>162105</v>
      </c>
      <c r="J2480" s="2">
        <v>277943</v>
      </c>
      <c r="K2480" s="2" t="s">
        <v>556</v>
      </c>
      <c r="L2480" s="2" t="s">
        <v>14773</v>
      </c>
      <c r="M2480" s="2" t="s">
        <v>14758</v>
      </c>
      <c r="N2480" s="1" t="str">
        <f t="shared" si="38"/>
        <v>DAHISAR102024</v>
      </c>
    </row>
    <row r="2481" spans="1:14" x14ac:dyDescent="0.3">
      <c r="A2481" s="2">
        <v>153</v>
      </c>
      <c r="B2481" s="2" t="s">
        <v>7770</v>
      </c>
      <c r="C2481" s="2" t="s">
        <v>13163</v>
      </c>
      <c r="D2481" s="2" t="s">
        <v>1018</v>
      </c>
      <c r="E2481" s="2">
        <v>11</v>
      </c>
      <c r="F2481" s="2" t="s">
        <v>7761</v>
      </c>
      <c r="G2481" s="2">
        <v>96</v>
      </c>
      <c r="H2481" s="3">
        <v>5.9220875358563898E-4</v>
      </c>
      <c r="I2481" s="2">
        <v>162105</v>
      </c>
      <c r="J2481" s="2">
        <v>277943</v>
      </c>
      <c r="K2481" s="2" t="s">
        <v>556</v>
      </c>
      <c r="L2481" s="2" t="s">
        <v>14773</v>
      </c>
      <c r="M2481" s="2" t="s">
        <v>14758</v>
      </c>
      <c r="N2481" s="1" t="str">
        <f t="shared" si="38"/>
        <v>DAHISAR112024</v>
      </c>
    </row>
    <row r="2482" spans="1:14" x14ac:dyDescent="0.3">
      <c r="A2482" s="2">
        <v>154</v>
      </c>
      <c r="B2482" s="2" t="s">
        <v>7771</v>
      </c>
      <c r="C2482" s="2" t="s">
        <v>5741</v>
      </c>
      <c r="D2482" s="2" t="s">
        <v>1018</v>
      </c>
      <c r="E2482" s="2">
        <v>1</v>
      </c>
      <c r="F2482" s="2" t="s">
        <v>103</v>
      </c>
      <c r="G2482" s="2">
        <v>105187</v>
      </c>
      <c r="H2482" s="3">
        <v>0.5817575452549375</v>
      </c>
      <c r="I2482" s="2">
        <v>180809</v>
      </c>
      <c r="J2482" s="2">
        <v>304676</v>
      </c>
      <c r="K2482" s="2" t="s">
        <v>556</v>
      </c>
      <c r="L2482" s="2" t="s">
        <v>14773</v>
      </c>
      <c r="M2482" s="2" t="s">
        <v>14758</v>
      </c>
      <c r="N2482" s="1" t="str">
        <f t="shared" si="38"/>
        <v>MAGATHANE12024</v>
      </c>
    </row>
    <row r="2483" spans="1:14" x14ac:dyDescent="0.3">
      <c r="A2483" s="2">
        <v>154</v>
      </c>
      <c r="B2483" s="2" t="s">
        <v>7771</v>
      </c>
      <c r="C2483" s="2" t="s">
        <v>13164</v>
      </c>
      <c r="D2483" s="2" t="s">
        <v>1018</v>
      </c>
      <c r="E2483" s="2">
        <v>2</v>
      </c>
      <c r="F2483" s="2" t="s">
        <v>1977</v>
      </c>
      <c r="G2483" s="2">
        <v>47155</v>
      </c>
      <c r="H2483" s="3">
        <v>0.26080007079293621</v>
      </c>
      <c r="I2483" s="2">
        <v>180809</v>
      </c>
      <c r="J2483" s="2">
        <v>304676</v>
      </c>
      <c r="K2483" s="2" t="s">
        <v>556</v>
      </c>
      <c r="L2483" s="2" t="s">
        <v>14773</v>
      </c>
      <c r="M2483" s="2" t="s">
        <v>14758</v>
      </c>
      <c r="N2483" s="1" t="str">
        <f t="shared" si="38"/>
        <v>MAGATHANE22024</v>
      </c>
    </row>
    <row r="2484" spans="1:14" x14ac:dyDescent="0.3">
      <c r="A2484" s="2">
        <v>154</v>
      </c>
      <c r="B2484" s="2" t="s">
        <v>7771</v>
      </c>
      <c r="C2484" s="2" t="s">
        <v>13165</v>
      </c>
      <c r="D2484" s="2" t="s">
        <v>1018</v>
      </c>
      <c r="E2484" s="2">
        <v>3</v>
      </c>
      <c r="F2484" s="2" t="s">
        <v>302</v>
      </c>
      <c r="G2484" s="2">
        <v>21222</v>
      </c>
      <c r="H2484" s="3">
        <v>0.11737247592763635</v>
      </c>
      <c r="I2484" s="2">
        <v>180809</v>
      </c>
      <c r="J2484" s="2">
        <v>304676</v>
      </c>
      <c r="K2484" s="2" t="s">
        <v>556</v>
      </c>
      <c r="L2484" s="2" t="s">
        <v>14773</v>
      </c>
      <c r="M2484" s="2" t="s">
        <v>14758</v>
      </c>
      <c r="N2484" s="1" t="str">
        <f t="shared" si="38"/>
        <v>MAGATHANE32024</v>
      </c>
    </row>
    <row r="2485" spans="1:14" x14ac:dyDescent="0.3">
      <c r="A2485" s="2">
        <v>154</v>
      </c>
      <c r="B2485" s="2" t="s">
        <v>7771</v>
      </c>
      <c r="C2485" s="2" t="s">
        <v>22</v>
      </c>
      <c r="D2485" s="2" t="s">
        <v>7923</v>
      </c>
      <c r="E2485" s="2">
        <v>4</v>
      </c>
      <c r="F2485" s="2" t="s">
        <v>22</v>
      </c>
      <c r="G2485" s="2">
        <v>2803</v>
      </c>
      <c r="H2485" s="3">
        <v>1.5502546886493482E-2</v>
      </c>
      <c r="I2485" s="2">
        <v>180809</v>
      </c>
      <c r="J2485" s="2">
        <v>304676</v>
      </c>
      <c r="K2485" s="2" t="s">
        <v>556</v>
      </c>
      <c r="L2485" s="2" t="s">
        <v>14773</v>
      </c>
      <c r="M2485" s="2" t="s">
        <v>14758</v>
      </c>
      <c r="N2485" s="1" t="str">
        <f t="shared" si="38"/>
        <v>MAGATHANE42024</v>
      </c>
    </row>
    <row r="2486" spans="1:14" x14ac:dyDescent="0.3">
      <c r="A2486" s="2">
        <v>154</v>
      </c>
      <c r="B2486" s="2" t="s">
        <v>7771</v>
      </c>
      <c r="C2486" s="2" t="s">
        <v>13166</v>
      </c>
      <c r="D2486" s="2" t="s">
        <v>1018</v>
      </c>
      <c r="E2486" s="2">
        <v>5</v>
      </c>
      <c r="F2486" s="2" t="s">
        <v>1023</v>
      </c>
      <c r="G2486" s="2">
        <v>2251</v>
      </c>
      <c r="H2486" s="3">
        <v>1.244960151319901E-2</v>
      </c>
      <c r="I2486" s="2">
        <v>180809</v>
      </c>
      <c r="J2486" s="2">
        <v>304676</v>
      </c>
      <c r="K2486" s="2" t="s">
        <v>556</v>
      </c>
      <c r="L2486" s="2" t="s">
        <v>14773</v>
      </c>
      <c r="M2486" s="2" t="s">
        <v>14758</v>
      </c>
      <c r="N2486" s="1" t="str">
        <f t="shared" si="38"/>
        <v>MAGATHANE52024</v>
      </c>
    </row>
    <row r="2487" spans="1:14" x14ac:dyDescent="0.3">
      <c r="A2487" s="2">
        <v>154</v>
      </c>
      <c r="B2487" s="2" t="s">
        <v>7771</v>
      </c>
      <c r="C2487" s="2" t="s">
        <v>2552</v>
      </c>
      <c r="D2487" s="2" t="s">
        <v>1018</v>
      </c>
      <c r="E2487" s="2">
        <v>6</v>
      </c>
      <c r="F2487" s="2" t="s">
        <v>11</v>
      </c>
      <c r="G2487" s="2">
        <v>891</v>
      </c>
      <c r="H2487" s="3">
        <v>4.9278520427633579E-3</v>
      </c>
      <c r="I2487" s="2">
        <v>180809</v>
      </c>
      <c r="J2487" s="2">
        <v>304676</v>
      </c>
      <c r="K2487" s="2" t="s">
        <v>556</v>
      </c>
      <c r="L2487" s="2" t="s">
        <v>14773</v>
      </c>
      <c r="M2487" s="2" t="s">
        <v>14758</v>
      </c>
      <c r="N2487" s="1" t="str">
        <f t="shared" si="38"/>
        <v>MAGATHANE62024</v>
      </c>
    </row>
    <row r="2488" spans="1:14" x14ac:dyDescent="0.3">
      <c r="A2488" s="2">
        <v>154</v>
      </c>
      <c r="B2488" s="2" t="s">
        <v>7771</v>
      </c>
      <c r="C2488" s="2" t="s">
        <v>13167</v>
      </c>
      <c r="D2488" s="2" t="s">
        <v>1018</v>
      </c>
      <c r="E2488" s="2">
        <v>7</v>
      </c>
      <c r="F2488" s="2" t="s">
        <v>19</v>
      </c>
      <c r="G2488" s="2">
        <v>663</v>
      </c>
      <c r="H2488" s="3">
        <v>3.6668528668373809E-3</v>
      </c>
      <c r="I2488" s="2">
        <v>180809</v>
      </c>
      <c r="J2488" s="2">
        <v>304676</v>
      </c>
      <c r="K2488" s="2" t="s">
        <v>556</v>
      </c>
      <c r="L2488" s="2" t="s">
        <v>14773</v>
      </c>
      <c r="M2488" s="2" t="s">
        <v>14758</v>
      </c>
      <c r="N2488" s="1" t="str">
        <f t="shared" si="38"/>
        <v>MAGATHANE72024</v>
      </c>
    </row>
    <row r="2489" spans="1:14" x14ac:dyDescent="0.3">
      <c r="A2489" s="2">
        <v>154</v>
      </c>
      <c r="B2489" s="2" t="s">
        <v>7771</v>
      </c>
      <c r="C2489" s="2" t="s">
        <v>13168</v>
      </c>
      <c r="D2489" s="2" t="s">
        <v>1018</v>
      </c>
      <c r="E2489" s="2">
        <v>8</v>
      </c>
      <c r="F2489" s="2" t="s">
        <v>19</v>
      </c>
      <c r="G2489" s="2">
        <v>431</v>
      </c>
      <c r="H2489" s="3">
        <v>2.3837308983512989E-3</v>
      </c>
      <c r="I2489" s="2">
        <v>180809</v>
      </c>
      <c r="J2489" s="2">
        <v>304676</v>
      </c>
      <c r="K2489" s="2" t="s">
        <v>556</v>
      </c>
      <c r="L2489" s="2" t="s">
        <v>14773</v>
      </c>
      <c r="M2489" s="2" t="s">
        <v>14758</v>
      </c>
      <c r="N2489" s="1" t="str">
        <f t="shared" si="38"/>
        <v>MAGATHANE82024</v>
      </c>
    </row>
    <row r="2490" spans="1:14" x14ac:dyDescent="0.3">
      <c r="A2490" s="2">
        <v>154</v>
      </c>
      <c r="B2490" s="2" t="s">
        <v>7771</v>
      </c>
      <c r="C2490" s="2" t="s">
        <v>13169</v>
      </c>
      <c r="D2490" s="2" t="s">
        <v>1018</v>
      </c>
      <c r="E2490" s="2">
        <v>9</v>
      </c>
      <c r="F2490" s="2" t="s">
        <v>7761</v>
      </c>
      <c r="G2490" s="2">
        <v>206</v>
      </c>
      <c r="H2490" s="3">
        <v>1.1393238168454004E-3</v>
      </c>
      <c r="I2490" s="2">
        <v>180809</v>
      </c>
      <c r="J2490" s="2">
        <v>304676</v>
      </c>
      <c r="K2490" s="2" t="s">
        <v>556</v>
      </c>
      <c r="L2490" s="2" t="s">
        <v>14773</v>
      </c>
      <c r="M2490" s="2" t="s">
        <v>14758</v>
      </c>
      <c r="N2490" s="1" t="str">
        <f t="shared" si="38"/>
        <v>MAGATHANE92024</v>
      </c>
    </row>
    <row r="2491" spans="1:14" x14ac:dyDescent="0.3">
      <c r="A2491" s="2">
        <v>155</v>
      </c>
      <c r="B2491" s="2" t="s">
        <v>7772</v>
      </c>
      <c r="C2491" s="2" t="s">
        <v>13170</v>
      </c>
      <c r="D2491" s="2" t="s">
        <v>1018</v>
      </c>
      <c r="E2491" s="2">
        <v>1</v>
      </c>
      <c r="F2491" s="2" t="s">
        <v>9</v>
      </c>
      <c r="G2491" s="2">
        <v>130868</v>
      </c>
      <c r="H2491" s="3">
        <v>0.71811587045511915</v>
      </c>
      <c r="I2491" s="2">
        <v>182238</v>
      </c>
      <c r="J2491" s="2">
        <v>296732</v>
      </c>
      <c r="K2491" s="2" t="s">
        <v>598</v>
      </c>
      <c r="L2491" s="2" t="s">
        <v>14773</v>
      </c>
      <c r="M2491" s="2" t="s">
        <v>14758</v>
      </c>
      <c r="N2491" s="1" t="str">
        <f t="shared" si="38"/>
        <v>MULUND12024</v>
      </c>
    </row>
    <row r="2492" spans="1:14" x14ac:dyDescent="0.3">
      <c r="A2492" s="2">
        <v>155</v>
      </c>
      <c r="B2492" s="2" t="s">
        <v>7772</v>
      </c>
      <c r="C2492" s="2" t="s">
        <v>13171</v>
      </c>
      <c r="D2492" s="2" t="s">
        <v>1018</v>
      </c>
      <c r="E2492" s="2">
        <v>2</v>
      </c>
      <c r="F2492" s="2" t="s">
        <v>7</v>
      </c>
      <c r="G2492" s="2">
        <v>41246</v>
      </c>
      <c r="H2492" s="3">
        <v>0.22633040309924385</v>
      </c>
      <c r="I2492" s="2">
        <v>182238</v>
      </c>
      <c r="J2492" s="2">
        <v>296732</v>
      </c>
      <c r="K2492" s="2" t="s">
        <v>598</v>
      </c>
      <c r="L2492" s="2" t="s">
        <v>14773</v>
      </c>
      <c r="M2492" s="2" t="s">
        <v>14758</v>
      </c>
      <c r="N2492" s="1" t="str">
        <f t="shared" si="38"/>
        <v>MULUND22024</v>
      </c>
    </row>
    <row r="2493" spans="1:14" x14ac:dyDescent="0.3">
      <c r="A2493" s="2">
        <v>155</v>
      </c>
      <c r="B2493" s="2" t="s">
        <v>7772</v>
      </c>
      <c r="C2493" s="2" t="s">
        <v>22</v>
      </c>
      <c r="D2493" s="2" t="s">
        <v>7923</v>
      </c>
      <c r="E2493" s="2">
        <v>3</v>
      </c>
      <c r="F2493" s="2" t="s">
        <v>22</v>
      </c>
      <c r="G2493" s="2">
        <v>3806</v>
      </c>
      <c r="H2493" s="3">
        <v>2.0884777049792032E-2</v>
      </c>
      <c r="I2493" s="2">
        <v>182238</v>
      </c>
      <c r="J2493" s="2">
        <v>296732</v>
      </c>
      <c r="K2493" s="2" t="s">
        <v>598</v>
      </c>
      <c r="L2493" s="2" t="s">
        <v>14773</v>
      </c>
      <c r="M2493" s="2" t="s">
        <v>14758</v>
      </c>
      <c r="N2493" s="1" t="str">
        <f t="shared" si="38"/>
        <v>MULUND32024</v>
      </c>
    </row>
    <row r="2494" spans="1:14" x14ac:dyDescent="0.3">
      <c r="A2494" s="2">
        <v>155</v>
      </c>
      <c r="B2494" s="2" t="s">
        <v>7772</v>
      </c>
      <c r="C2494" s="2" t="s">
        <v>13172</v>
      </c>
      <c r="D2494" s="2" t="s">
        <v>1018</v>
      </c>
      <c r="E2494" s="2">
        <v>4</v>
      </c>
      <c r="F2494" s="2" t="s">
        <v>1023</v>
      </c>
      <c r="G2494" s="2">
        <v>3194</v>
      </c>
      <c r="H2494" s="3">
        <v>1.7526531239368297E-2</v>
      </c>
      <c r="I2494" s="2">
        <v>182238</v>
      </c>
      <c r="J2494" s="2">
        <v>296732</v>
      </c>
      <c r="K2494" s="2" t="s">
        <v>598</v>
      </c>
      <c r="L2494" s="2" t="s">
        <v>14773</v>
      </c>
      <c r="M2494" s="2" t="s">
        <v>14758</v>
      </c>
      <c r="N2494" s="1" t="str">
        <f t="shared" si="38"/>
        <v>MULUND42024</v>
      </c>
    </row>
    <row r="2495" spans="1:14" x14ac:dyDescent="0.3">
      <c r="A2495" s="2">
        <v>155</v>
      </c>
      <c r="B2495" s="2" t="s">
        <v>7772</v>
      </c>
      <c r="C2495" s="2" t="s">
        <v>13173</v>
      </c>
      <c r="D2495" s="2" t="s">
        <v>1018</v>
      </c>
      <c r="E2495" s="2">
        <v>5</v>
      </c>
      <c r="F2495" s="2" t="s">
        <v>11</v>
      </c>
      <c r="G2495" s="2">
        <v>1183</v>
      </c>
      <c r="H2495" s="3">
        <v>6.4915111008680953E-3</v>
      </c>
      <c r="I2495" s="2">
        <v>182238</v>
      </c>
      <c r="J2495" s="2">
        <v>296732</v>
      </c>
      <c r="K2495" s="2" t="s">
        <v>598</v>
      </c>
      <c r="L2495" s="2" t="s">
        <v>14773</v>
      </c>
      <c r="M2495" s="2" t="s">
        <v>14758</v>
      </c>
      <c r="N2495" s="1" t="str">
        <f t="shared" si="38"/>
        <v>MULUND52024</v>
      </c>
    </row>
    <row r="2496" spans="1:14" x14ac:dyDescent="0.3">
      <c r="A2496" s="2">
        <v>155</v>
      </c>
      <c r="B2496" s="2" t="s">
        <v>7772</v>
      </c>
      <c r="C2496" s="2" t="s">
        <v>13174</v>
      </c>
      <c r="D2496" s="2" t="s">
        <v>1020</v>
      </c>
      <c r="E2496" s="2">
        <v>6</v>
      </c>
      <c r="F2496" s="2" t="s">
        <v>7628</v>
      </c>
      <c r="G2496" s="2">
        <v>535</v>
      </c>
      <c r="H2496" s="3">
        <v>2.9357214192429681E-3</v>
      </c>
      <c r="I2496" s="2">
        <v>182238</v>
      </c>
      <c r="J2496" s="2">
        <v>296732</v>
      </c>
      <c r="K2496" s="2" t="s">
        <v>598</v>
      </c>
      <c r="L2496" s="2" t="s">
        <v>14773</v>
      </c>
      <c r="M2496" s="2" t="s">
        <v>14758</v>
      </c>
      <c r="N2496" s="1" t="str">
        <f t="shared" si="38"/>
        <v>MULUND62024</v>
      </c>
    </row>
    <row r="2497" spans="1:14" x14ac:dyDescent="0.3">
      <c r="A2497" s="2">
        <v>155</v>
      </c>
      <c r="B2497" s="2" t="s">
        <v>7772</v>
      </c>
      <c r="C2497" s="2" t="s">
        <v>13175</v>
      </c>
      <c r="D2497" s="2" t="s">
        <v>1018</v>
      </c>
      <c r="E2497" s="2">
        <v>7</v>
      </c>
      <c r="F2497" s="2" t="s">
        <v>19</v>
      </c>
      <c r="G2497" s="2">
        <v>527</v>
      </c>
      <c r="H2497" s="3">
        <v>2.8918227811982134E-3</v>
      </c>
      <c r="I2497" s="2">
        <v>182238</v>
      </c>
      <c r="J2497" s="2">
        <v>296732</v>
      </c>
      <c r="K2497" s="2" t="s">
        <v>598</v>
      </c>
      <c r="L2497" s="2" t="s">
        <v>14773</v>
      </c>
      <c r="M2497" s="2" t="s">
        <v>14758</v>
      </c>
      <c r="N2497" s="1" t="str">
        <f t="shared" si="38"/>
        <v>MULUND72024</v>
      </c>
    </row>
    <row r="2498" spans="1:14" x14ac:dyDescent="0.3">
      <c r="A2498" s="2">
        <v>155</v>
      </c>
      <c r="B2498" s="2" t="s">
        <v>7772</v>
      </c>
      <c r="C2498" s="2" t="s">
        <v>13176</v>
      </c>
      <c r="D2498" s="2" t="s">
        <v>1018</v>
      </c>
      <c r="E2498" s="2">
        <v>8</v>
      </c>
      <c r="F2498" s="2" t="s">
        <v>753</v>
      </c>
      <c r="G2498" s="2">
        <v>319</v>
      </c>
      <c r="H2498" s="3">
        <v>1.7504581920345921E-3</v>
      </c>
      <c r="I2498" s="2">
        <v>182238</v>
      </c>
      <c r="J2498" s="2">
        <v>296732</v>
      </c>
      <c r="K2498" s="2" t="s">
        <v>598</v>
      </c>
      <c r="L2498" s="2" t="s">
        <v>14773</v>
      </c>
      <c r="M2498" s="2" t="s">
        <v>14758</v>
      </c>
      <c r="N2498" s="1" t="str">
        <f t="shared" si="38"/>
        <v>MULUND82024</v>
      </c>
    </row>
    <row r="2499" spans="1:14" x14ac:dyDescent="0.3">
      <c r="A2499" s="2">
        <v>155</v>
      </c>
      <c r="B2499" s="2" t="s">
        <v>7772</v>
      </c>
      <c r="C2499" s="2" t="s">
        <v>13177</v>
      </c>
      <c r="D2499" s="2" t="s">
        <v>1018</v>
      </c>
      <c r="E2499" s="2">
        <v>9</v>
      </c>
      <c r="F2499" s="2" t="s">
        <v>19</v>
      </c>
      <c r="G2499" s="2">
        <v>209</v>
      </c>
      <c r="H2499" s="3">
        <v>1.1468519189192156E-3</v>
      </c>
      <c r="I2499" s="2">
        <v>182238</v>
      </c>
      <c r="J2499" s="2">
        <v>296732</v>
      </c>
      <c r="K2499" s="2" t="s">
        <v>598</v>
      </c>
      <c r="L2499" s="2" t="s">
        <v>14773</v>
      </c>
      <c r="M2499" s="2" t="s">
        <v>14758</v>
      </c>
      <c r="N2499" s="1" t="str">
        <f t="shared" ref="N2499:N2562" si="39">B2499&amp;E2499&amp;2024</f>
        <v>MULUND92024</v>
      </c>
    </row>
    <row r="2500" spans="1:14" x14ac:dyDescent="0.3">
      <c r="A2500" s="2">
        <v>155</v>
      </c>
      <c r="B2500" s="2" t="s">
        <v>7772</v>
      </c>
      <c r="C2500" s="2" t="s">
        <v>13178</v>
      </c>
      <c r="D2500" s="2" t="s">
        <v>1018</v>
      </c>
      <c r="E2500" s="2">
        <v>10</v>
      </c>
      <c r="F2500" s="2" t="s">
        <v>1053</v>
      </c>
      <c r="G2500" s="2">
        <v>194</v>
      </c>
      <c r="H2500" s="3">
        <v>1.0645419725853005E-3</v>
      </c>
      <c r="I2500" s="2">
        <v>182238</v>
      </c>
      <c r="J2500" s="2">
        <v>296732</v>
      </c>
      <c r="K2500" s="2" t="s">
        <v>598</v>
      </c>
      <c r="L2500" s="2" t="s">
        <v>14773</v>
      </c>
      <c r="M2500" s="2" t="s">
        <v>14758</v>
      </c>
      <c r="N2500" s="1" t="str">
        <f t="shared" si="39"/>
        <v>MULUND102024</v>
      </c>
    </row>
    <row r="2501" spans="1:14" x14ac:dyDescent="0.3">
      <c r="A2501" s="2">
        <v>155</v>
      </c>
      <c r="B2501" s="2" t="s">
        <v>7772</v>
      </c>
      <c r="C2501" s="2" t="s">
        <v>13179</v>
      </c>
      <c r="D2501" s="2" t="s">
        <v>1018</v>
      </c>
      <c r="E2501" s="2">
        <v>11</v>
      </c>
      <c r="F2501" s="2" t="s">
        <v>19</v>
      </c>
      <c r="G2501" s="2">
        <v>157</v>
      </c>
      <c r="H2501" s="3">
        <v>8.6151077162831019E-4</v>
      </c>
      <c r="I2501" s="2">
        <v>182238</v>
      </c>
      <c r="J2501" s="2">
        <v>296732</v>
      </c>
      <c r="K2501" s="2" t="s">
        <v>598</v>
      </c>
      <c r="L2501" s="2" t="s">
        <v>14773</v>
      </c>
      <c r="M2501" s="2" t="s">
        <v>14758</v>
      </c>
      <c r="N2501" s="1" t="str">
        <f t="shared" si="39"/>
        <v>MULUND112024</v>
      </c>
    </row>
    <row r="2502" spans="1:14" x14ac:dyDescent="0.3">
      <c r="A2502" s="2">
        <v>156</v>
      </c>
      <c r="B2502" s="2" t="s">
        <v>7773</v>
      </c>
      <c r="C2502" s="2" t="s">
        <v>5765</v>
      </c>
      <c r="D2502" s="2" t="s">
        <v>1018</v>
      </c>
      <c r="E2502" s="2">
        <v>1</v>
      </c>
      <c r="F2502" s="2" t="s">
        <v>1977</v>
      </c>
      <c r="G2502" s="2">
        <v>65715</v>
      </c>
      <c r="H2502" s="3">
        <v>0.46840585908264726</v>
      </c>
      <c r="I2502" s="2">
        <v>140295</v>
      </c>
      <c r="J2502" s="2">
        <v>243597</v>
      </c>
      <c r="K2502" s="2" t="s">
        <v>598</v>
      </c>
      <c r="L2502" s="2" t="s">
        <v>14773</v>
      </c>
      <c r="M2502" s="2" t="s">
        <v>14758</v>
      </c>
      <c r="N2502" s="1" t="str">
        <f t="shared" si="39"/>
        <v>VIKHROLI12024</v>
      </c>
    </row>
    <row r="2503" spans="1:14" x14ac:dyDescent="0.3">
      <c r="A2503" s="2">
        <v>156</v>
      </c>
      <c r="B2503" s="2" t="s">
        <v>7773</v>
      </c>
      <c r="C2503" s="2" t="s">
        <v>13180</v>
      </c>
      <c r="D2503" s="2" t="s">
        <v>1020</v>
      </c>
      <c r="E2503" s="2">
        <v>2</v>
      </c>
      <c r="F2503" s="2" t="s">
        <v>103</v>
      </c>
      <c r="G2503" s="2">
        <v>50363</v>
      </c>
      <c r="H2503" s="3">
        <v>0.35897929363127695</v>
      </c>
      <c r="I2503" s="2">
        <v>140295</v>
      </c>
      <c r="J2503" s="2">
        <v>243597</v>
      </c>
      <c r="K2503" s="2" t="s">
        <v>598</v>
      </c>
      <c r="L2503" s="2" t="s">
        <v>14773</v>
      </c>
      <c r="M2503" s="2" t="s">
        <v>14758</v>
      </c>
      <c r="N2503" s="1" t="str">
        <f t="shared" si="39"/>
        <v>VIKHROLI22024</v>
      </c>
    </row>
    <row r="2504" spans="1:14" x14ac:dyDescent="0.3">
      <c r="A2504" s="2">
        <v>156</v>
      </c>
      <c r="B2504" s="2" t="s">
        <v>7773</v>
      </c>
      <c r="C2504" s="2" t="s">
        <v>13181</v>
      </c>
      <c r="D2504" s="2" t="s">
        <v>1018</v>
      </c>
      <c r="E2504" s="2">
        <v>3</v>
      </c>
      <c r="F2504" s="2" t="s">
        <v>302</v>
      </c>
      <c r="G2504" s="2">
        <v>16716</v>
      </c>
      <c r="H2504" s="3">
        <v>0.11914893617021277</v>
      </c>
      <c r="I2504" s="2">
        <v>140295</v>
      </c>
      <c r="J2504" s="2">
        <v>243597</v>
      </c>
      <c r="K2504" s="2" t="s">
        <v>598</v>
      </c>
      <c r="L2504" s="2" t="s">
        <v>14773</v>
      </c>
      <c r="M2504" s="2" t="s">
        <v>14758</v>
      </c>
      <c r="N2504" s="1" t="str">
        <f t="shared" si="39"/>
        <v>VIKHROLI32024</v>
      </c>
    </row>
    <row r="2505" spans="1:14" x14ac:dyDescent="0.3">
      <c r="A2505" s="2">
        <v>156</v>
      </c>
      <c r="B2505" s="2" t="s">
        <v>7773</v>
      </c>
      <c r="C2505" s="2" t="s">
        <v>13182</v>
      </c>
      <c r="D2505" s="2" t="s">
        <v>1018</v>
      </c>
      <c r="E2505" s="2">
        <v>4</v>
      </c>
      <c r="F2505" s="2" t="s">
        <v>1023</v>
      </c>
      <c r="G2505" s="2">
        <v>3418</v>
      </c>
      <c r="H2505" s="3">
        <v>2.4362949499269395E-2</v>
      </c>
      <c r="I2505" s="2">
        <v>140295</v>
      </c>
      <c r="J2505" s="2">
        <v>243597</v>
      </c>
      <c r="K2505" s="2" t="s">
        <v>598</v>
      </c>
      <c r="L2505" s="2" t="s">
        <v>14773</v>
      </c>
      <c r="M2505" s="2" t="s">
        <v>14758</v>
      </c>
      <c r="N2505" s="1" t="str">
        <f t="shared" si="39"/>
        <v>VIKHROLI42024</v>
      </c>
    </row>
    <row r="2506" spans="1:14" x14ac:dyDescent="0.3">
      <c r="A2506" s="2">
        <v>156</v>
      </c>
      <c r="B2506" s="2" t="s">
        <v>7773</v>
      </c>
      <c r="C2506" s="2" t="s">
        <v>22</v>
      </c>
      <c r="D2506" s="2" t="s">
        <v>7923</v>
      </c>
      <c r="E2506" s="2">
        <v>5</v>
      </c>
      <c r="F2506" s="2" t="s">
        <v>22</v>
      </c>
      <c r="G2506" s="2">
        <v>1689</v>
      </c>
      <c r="H2506" s="3">
        <v>1.2038917994226451E-2</v>
      </c>
      <c r="I2506" s="2">
        <v>140295</v>
      </c>
      <c r="J2506" s="2">
        <v>243597</v>
      </c>
      <c r="K2506" s="2" t="s">
        <v>598</v>
      </c>
      <c r="L2506" s="2" t="s">
        <v>14773</v>
      </c>
      <c r="M2506" s="2" t="s">
        <v>14758</v>
      </c>
      <c r="N2506" s="1" t="str">
        <f t="shared" si="39"/>
        <v>VIKHROLI52024</v>
      </c>
    </row>
    <row r="2507" spans="1:14" x14ac:dyDescent="0.3">
      <c r="A2507" s="2">
        <v>156</v>
      </c>
      <c r="B2507" s="2" t="s">
        <v>7773</v>
      </c>
      <c r="C2507" s="2" t="s">
        <v>13183</v>
      </c>
      <c r="D2507" s="2" t="s">
        <v>1018</v>
      </c>
      <c r="E2507" s="2">
        <v>6</v>
      </c>
      <c r="F2507" s="2" t="s">
        <v>11</v>
      </c>
      <c r="G2507" s="2">
        <v>700</v>
      </c>
      <c r="H2507" s="3">
        <v>4.9894864392886415E-3</v>
      </c>
      <c r="I2507" s="2">
        <v>140295</v>
      </c>
      <c r="J2507" s="2">
        <v>243597</v>
      </c>
      <c r="K2507" s="2" t="s">
        <v>598</v>
      </c>
      <c r="L2507" s="2" t="s">
        <v>14773</v>
      </c>
      <c r="M2507" s="2" t="s">
        <v>14758</v>
      </c>
      <c r="N2507" s="1" t="str">
        <f t="shared" si="39"/>
        <v>VIKHROLI62024</v>
      </c>
    </row>
    <row r="2508" spans="1:14" x14ac:dyDescent="0.3">
      <c r="A2508" s="2">
        <v>156</v>
      </c>
      <c r="B2508" s="2" t="s">
        <v>7773</v>
      </c>
      <c r="C2508" s="2" t="s">
        <v>13184</v>
      </c>
      <c r="D2508" s="2" t="s">
        <v>1018</v>
      </c>
      <c r="E2508" s="2">
        <v>7</v>
      </c>
      <c r="F2508" s="2" t="s">
        <v>564</v>
      </c>
      <c r="G2508" s="2">
        <v>659</v>
      </c>
      <c r="H2508" s="3">
        <v>4.6972450907017353E-3</v>
      </c>
      <c r="I2508" s="2">
        <v>140295</v>
      </c>
      <c r="J2508" s="2">
        <v>243597</v>
      </c>
      <c r="K2508" s="2" t="s">
        <v>598</v>
      </c>
      <c r="L2508" s="2" t="s">
        <v>14773</v>
      </c>
      <c r="M2508" s="2" t="s">
        <v>14758</v>
      </c>
      <c r="N2508" s="1" t="str">
        <f t="shared" si="39"/>
        <v>VIKHROLI72024</v>
      </c>
    </row>
    <row r="2509" spans="1:14" x14ac:dyDescent="0.3">
      <c r="A2509" s="2">
        <v>156</v>
      </c>
      <c r="B2509" s="2" t="s">
        <v>7773</v>
      </c>
      <c r="C2509" s="2" t="s">
        <v>13185</v>
      </c>
      <c r="D2509" s="2" t="s">
        <v>1018</v>
      </c>
      <c r="E2509" s="2">
        <v>8</v>
      </c>
      <c r="F2509" s="2" t="s">
        <v>19</v>
      </c>
      <c r="G2509" s="2">
        <v>292</v>
      </c>
      <c r="H2509" s="3">
        <v>2.0813286289604049E-3</v>
      </c>
      <c r="I2509" s="2">
        <v>140295</v>
      </c>
      <c r="J2509" s="2">
        <v>243597</v>
      </c>
      <c r="K2509" s="2" t="s">
        <v>598</v>
      </c>
      <c r="L2509" s="2" t="s">
        <v>14773</v>
      </c>
      <c r="M2509" s="2" t="s">
        <v>14758</v>
      </c>
      <c r="N2509" s="1" t="str">
        <f t="shared" si="39"/>
        <v>VIKHROLI82024</v>
      </c>
    </row>
    <row r="2510" spans="1:14" x14ac:dyDescent="0.3">
      <c r="A2510" s="2">
        <v>156</v>
      </c>
      <c r="B2510" s="2" t="s">
        <v>7773</v>
      </c>
      <c r="C2510" s="2" t="s">
        <v>13186</v>
      </c>
      <c r="D2510" s="2" t="s">
        <v>1018</v>
      </c>
      <c r="E2510" s="2">
        <v>9</v>
      </c>
      <c r="F2510" s="2" t="s">
        <v>753</v>
      </c>
      <c r="G2510" s="2">
        <v>249</v>
      </c>
      <c r="H2510" s="3">
        <v>1.7748316048326741E-3</v>
      </c>
      <c r="I2510" s="2">
        <v>140295</v>
      </c>
      <c r="J2510" s="2">
        <v>243597</v>
      </c>
      <c r="K2510" s="2" t="s">
        <v>598</v>
      </c>
      <c r="L2510" s="2" t="s">
        <v>14773</v>
      </c>
      <c r="M2510" s="2" t="s">
        <v>14758</v>
      </c>
      <c r="N2510" s="1" t="str">
        <f t="shared" si="39"/>
        <v>VIKHROLI92024</v>
      </c>
    </row>
    <row r="2511" spans="1:14" x14ac:dyDescent="0.3">
      <c r="A2511" s="2">
        <v>156</v>
      </c>
      <c r="B2511" s="2" t="s">
        <v>7773</v>
      </c>
      <c r="C2511" s="2" t="s">
        <v>13187</v>
      </c>
      <c r="D2511" s="2" t="s">
        <v>1018</v>
      </c>
      <c r="E2511" s="2">
        <v>10</v>
      </c>
      <c r="F2511" s="2" t="s">
        <v>914</v>
      </c>
      <c r="G2511" s="2">
        <v>130</v>
      </c>
      <c r="H2511" s="3">
        <v>9.2661891015360486E-4</v>
      </c>
      <c r="I2511" s="2">
        <v>140295</v>
      </c>
      <c r="J2511" s="2">
        <v>243597</v>
      </c>
      <c r="K2511" s="2" t="s">
        <v>598</v>
      </c>
      <c r="L2511" s="2" t="s">
        <v>14773</v>
      </c>
      <c r="M2511" s="2" t="s">
        <v>14758</v>
      </c>
      <c r="N2511" s="1" t="str">
        <f t="shared" si="39"/>
        <v>VIKHROLI102024</v>
      </c>
    </row>
    <row r="2512" spans="1:14" x14ac:dyDescent="0.3">
      <c r="A2512" s="2">
        <v>156</v>
      </c>
      <c r="B2512" s="2" t="s">
        <v>7773</v>
      </c>
      <c r="C2512" s="2" t="s">
        <v>13188</v>
      </c>
      <c r="D2512" s="2" t="s">
        <v>1018</v>
      </c>
      <c r="E2512" s="2">
        <v>11</v>
      </c>
      <c r="F2512" s="2" t="s">
        <v>1187</v>
      </c>
      <c r="G2512" s="2">
        <v>102</v>
      </c>
      <c r="H2512" s="3">
        <v>7.2703945258205925E-4</v>
      </c>
      <c r="I2512" s="2">
        <v>140295</v>
      </c>
      <c r="J2512" s="2">
        <v>243597</v>
      </c>
      <c r="K2512" s="2" t="s">
        <v>598</v>
      </c>
      <c r="L2512" s="2" t="s">
        <v>14773</v>
      </c>
      <c r="M2512" s="2" t="s">
        <v>14758</v>
      </c>
      <c r="N2512" s="1" t="str">
        <f t="shared" si="39"/>
        <v>VIKHROLI112024</v>
      </c>
    </row>
    <row r="2513" spans="1:14" x14ac:dyDescent="0.3">
      <c r="A2513" s="2">
        <v>156</v>
      </c>
      <c r="B2513" s="2" t="s">
        <v>7773</v>
      </c>
      <c r="C2513" s="2" t="s">
        <v>13189</v>
      </c>
      <c r="D2513" s="2" t="s">
        <v>1018</v>
      </c>
      <c r="E2513" s="2">
        <v>12</v>
      </c>
      <c r="F2513" s="2" t="s">
        <v>2058</v>
      </c>
      <c r="G2513" s="2">
        <v>95</v>
      </c>
      <c r="H2513" s="3">
        <v>6.7714458818917279E-4</v>
      </c>
      <c r="I2513" s="2">
        <v>140295</v>
      </c>
      <c r="J2513" s="2">
        <v>243597</v>
      </c>
      <c r="K2513" s="2" t="s">
        <v>598</v>
      </c>
      <c r="L2513" s="2" t="s">
        <v>14773</v>
      </c>
      <c r="M2513" s="2" t="s">
        <v>14758</v>
      </c>
      <c r="N2513" s="1" t="str">
        <f t="shared" si="39"/>
        <v>VIKHROLI122024</v>
      </c>
    </row>
    <row r="2514" spans="1:14" x14ac:dyDescent="0.3">
      <c r="A2514" s="2">
        <v>156</v>
      </c>
      <c r="B2514" s="2" t="s">
        <v>7773</v>
      </c>
      <c r="C2514" s="2" t="s">
        <v>13190</v>
      </c>
      <c r="D2514" s="2" t="s">
        <v>1020</v>
      </c>
      <c r="E2514" s="2">
        <v>13</v>
      </c>
      <c r="F2514" s="2" t="s">
        <v>7774</v>
      </c>
      <c r="G2514" s="2">
        <v>87</v>
      </c>
      <c r="H2514" s="3">
        <v>6.2012188602587404E-4</v>
      </c>
      <c r="I2514" s="2">
        <v>140295</v>
      </c>
      <c r="J2514" s="2">
        <v>243597</v>
      </c>
      <c r="K2514" s="2" t="s">
        <v>598</v>
      </c>
      <c r="L2514" s="2" t="s">
        <v>14773</v>
      </c>
      <c r="M2514" s="2" t="s">
        <v>14758</v>
      </c>
      <c r="N2514" s="1" t="str">
        <f t="shared" si="39"/>
        <v>VIKHROLI132024</v>
      </c>
    </row>
    <row r="2515" spans="1:14" x14ac:dyDescent="0.3">
      <c r="A2515" s="2">
        <v>156</v>
      </c>
      <c r="B2515" s="2" t="s">
        <v>7773</v>
      </c>
      <c r="C2515" s="2" t="s">
        <v>13191</v>
      </c>
      <c r="D2515" s="2" t="s">
        <v>1018</v>
      </c>
      <c r="E2515" s="2">
        <v>14</v>
      </c>
      <c r="F2515" s="2" t="s">
        <v>7775</v>
      </c>
      <c r="G2515" s="2">
        <v>80</v>
      </c>
      <c r="H2515" s="3">
        <v>5.7022702163298758E-4</v>
      </c>
      <c r="I2515" s="2">
        <v>140295</v>
      </c>
      <c r="J2515" s="2">
        <v>243597</v>
      </c>
      <c r="K2515" s="2" t="s">
        <v>598</v>
      </c>
      <c r="L2515" s="2" t="s">
        <v>14773</v>
      </c>
      <c r="M2515" s="2" t="s">
        <v>14758</v>
      </c>
      <c r="N2515" s="1" t="str">
        <f t="shared" si="39"/>
        <v>VIKHROLI142024</v>
      </c>
    </row>
    <row r="2516" spans="1:14" x14ac:dyDescent="0.3">
      <c r="A2516" s="2">
        <v>157</v>
      </c>
      <c r="B2516" s="2" t="s">
        <v>7776</v>
      </c>
      <c r="C2516" s="2" t="s">
        <v>13192</v>
      </c>
      <c r="D2516" s="2" t="s">
        <v>1018</v>
      </c>
      <c r="E2516" s="2">
        <v>1</v>
      </c>
      <c r="F2516" s="2" t="s">
        <v>103</v>
      </c>
      <c r="G2516" s="2">
        <v>77520</v>
      </c>
      <c r="H2516" s="3">
        <v>0.42762813122314225</v>
      </c>
      <c r="I2516" s="2">
        <v>181279</v>
      </c>
      <c r="J2516" s="2">
        <v>288404</v>
      </c>
      <c r="K2516" s="2" t="s">
        <v>598</v>
      </c>
      <c r="L2516" s="2" t="s">
        <v>14773</v>
      </c>
      <c r="M2516" s="2" t="s">
        <v>14758</v>
      </c>
      <c r="N2516" s="1" t="str">
        <f t="shared" si="39"/>
        <v>BHANDUP WEST12024</v>
      </c>
    </row>
    <row r="2517" spans="1:14" x14ac:dyDescent="0.3">
      <c r="A2517" s="2">
        <v>157</v>
      </c>
      <c r="B2517" s="2" t="s">
        <v>7776</v>
      </c>
      <c r="C2517" s="2" t="s">
        <v>13193</v>
      </c>
      <c r="D2517" s="2" t="s">
        <v>1018</v>
      </c>
      <c r="E2517" s="2">
        <v>2</v>
      </c>
      <c r="F2517" s="2" t="s">
        <v>1977</v>
      </c>
      <c r="G2517" s="2">
        <v>70698</v>
      </c>
      <c r="H2517" s="3">
        <v>0.38999553174940288</v>
      </c>
      <c r="I2517" s="2">
        <v>181279</v>
      </c>
      <c r="J2517" s="2">
        <v>288404</v>
      </c>
      <c r="K2517" s="2" t="s">
        <v>598</v>
      </c>
      <c r="L2517" s="2" t="s">
        <v>14773</v>
      </c>
      <c r="M2517" s="2" t="s">
        <v>14758</v>
      </c>
      <c r="N2517" s="1" t="str">
        <f t="shared" si="39"/>
        <v>BHANDUP WEST22024</v>
      </c>
    </row>
    <row r="2518" spans="1:14" x14ac:dyDescent="0.3">
      <c r="A2518" s="2">
        <v>157</v>
      </c>
      <c r="B2518" s="2" t="s">
        <v>7776</v>
      </c>
      <c r="C2518" s="2" t="s">
        <v>13194</v>
      </c>
      <c r="D2518" s="2" t="s">
        <v>1018</v>
      </c>
      <c r="E2518" s="2">
        <v>3</v>
      </c>
      <c r="F2518" s="2" t="s">
        <v>302</v>
      </c>
      <c r="G2518" s="2">
        <v>23257</v>
      </c>
      <c r="H2518" s="3">
        <v>0.12829395572570457</v>
      </c>
      <c r="I2518" s="2">
        <v>181279</v>
      </c>
      <c r="J2518" s="2">
        <v>288404</v>
      </c>
      <c r="K2518" s="2" t="s">
        <v>598</v>
      </c>
      <c r="L2518" s="2" t="s">
        <v>14773</v>
      </c>
      <c r="M2518" s="2" t="s">
        <v>14758</v>
      </c>
      <c r="N2518" s="1" t="str">
        <f t="shared" si="39"/>
        <v>BHANDUP WEST32024</v>
      </c>
    </row>
    <row r="2519" spans="1:14" x14ac:dyDescent="0.3">
      <c r="A2519" s="2">
        <v>157</v>
      </c>
      <c r="B2519" s="2" t="s">
        <v>7776</v>
      </c>
      <c r="C2519" s="2" t="s">
        <v>13195</v>
      </c>
      <c r="D2519" s="2" t="s">
        <v>1020</v>
      </c>
      <c r="E2519" s="2">
        <v>4</v>
      </c>
      <c r="F2519" s="2" t="s">
        <v>1023</v>
      </c>
      <c r="G2519" s="2">
        <v>4478</v>
      </c>
      <c r="H2519" s="3">
        <v>2.4702254535825991E-2</v>
      </c>
      <c r="I2519" s="2">
        <v>181279</v>
      </c>
      <c r="J2519" s="2">
        <v>288404</v>
      </c>
      <c r="K2519" s="2" t="s">
        <v>598</v>
      </c>
      <c r="L2519" s="2" t="s">
        <v>14773</v>
      </c>
      <c r="M2519" s="2" t="s">
        <v>14758</v>
      </c>
      <c r="N2519" s="1" t="str">
        <f t="shared" si="39"/>
        <v>BHANDUP WEST42024</v>
      </c>
    </row>
    <row r="2520" spans="1:14" x14ac:dyDescent="0.3">
      <c r="A2520" s="2">
        <v>157</v>
      </c>
      <c r="B2520" s="2" t="s">
        <v>7776</v>
      </c>
      <c r="C2520" s="2" t="s">
        <v>22</v>
      </c>
      <c r="D2520" s="2" t="s">
        <v>7923</v>
      </c>
      <c r="E2520" s="2">
        <v>5</v>
      </c>
      <c r="F2520" s="2" t="s">
        <v>22</v>
      </c>
      <c r="G2520" s="2">
        <v>2399</v>
      </c>
      <c r="H2520" s="3">
        <v>1.3233744669818347E-2</v>
      </c>
      <c r="I2520" s="2">
        <v>181279</v>
      </c>
      <c r="J2520" s="2">
        <v>288404</v>
      </c>
      <c r="K2520" s="2" t="s">
        <v>598</v>
      </c>
      <c r="L2520" s="2" t="s">
        <v>14773</v>
      </c>
      <c r="M2520" s="2" t="s">
        <v>14758</v>
      </c>
      <c r="N2520" s="1" t="str">
        <f t="shared" si="39"/>
        <v>BHANDUP WEST52024</v>
      </c>
    </row>
    <row r="2521" spans="1:14" x14ac:dyDescent="0.3">
      <c r="A2521" s="2">
        <v>157</v>
      </c>
      <c r="B2521" s="2" t="s">
        <v>7776</v>
      </c>
      <c r="C2521" s="2" t="s">
        <v>13196</v>
      </c>
      <c r="D2521" s="2" t="s">
        <v>1018</v>
      </c>
      <c r="E2521" s="2">
        <v>6</v>
      </c>
      <c r="F2521" s="2" t="s">
        <v>11</v>
      </c>
      <c r="G2521" s="2">
        <v>811</v>
      </c>
      <c r="H2521" s="3">
        <v>4.4737669559077441E-3</v>
      </c>
      <c r="I2521" s="2">
        <v>181279</v>
      </c>
      <c r="J2521" s="2">
        <v>288404</v>
      </c>
      <c r="K2521" s="2" t="s">
        <v>598</v>
      </c>
      <c r="L2521" s="2" t="s">
        <v>14773</v>
      </c>
      <c r="M2521" s="2" t="s">
        <v>14758</v>
      </c>
      <c r="N2521" s="1" t="str">
        <f t="shared" si="39"/>
        <v>BHANDUP WEST62024</v>
      </c>
    </row>
    <row r="2522" spans="1:14" x14ac:dyDescent="0.3">
      <c r="A2522" s="2">
        <v>157</v>
      </c>
      <c r="B2522" s="2" t="s">
        <v>7776</v>
      </c>
      <c r="C2522" s="2" t="s">
        <v>13197</v>
      </c>
      <c r="D2522" s="2" t="s">
        <v>1018</v>
      </c>
      <c r="E2522" s="2">
        <v>7</v>
      </c>
      <c r="F2522" s="2" t="s">
        <v>19</v>
      </c>
      <c r="G2522" s="2">
        <v>578</v>
      </c>
      <c r="H2522" s="3">
        <v>3.1884553643830782E-3</v>
      </c>
      <c r="I2522" s="2">
        <v>181279</v>
      </c>
      <c r="J2522" s="2">
        <v>288404</v>
      </c>
      <c r="K2522" s="2" t="s">
        <v>598</v>
      </c>
      <c r="L2522" s="2" t="s">
        <v>14773</v>
      </c>
      <c r="M2522" s="2" t="s">
        <v>14758</v>
      </c>
      <c r="N2522" s="1" t="str">
        <f t="shared" si="39"/>
        <v>BHANDUP WEST72024</v>
      </c>
    </row>
    <row r="2523" spans="1:14" x14ac:dyDescent="0.3">
      <c r="A2523" s="2">
        <v>157</v>
      </c>
      <c r="B2523" s="2" t="s">
        <v>7776</v>
      </c>
      <c r="C2523" s="2" t="s">
        <v>13198</v>
      </c>
      <c r="D2523" s="2" t="s">
        <v>1020</v>
      </c>
      <c r="E2523" s="2">
        <v>8</v>
      </c>
      <c r="F2523" s="2" t="s">
        <v>19</v>
      </c>
      <c r="G2523" s="2">
        <v>345</v>
      </c>
      <c r="H2523" s="3">
        <v>1.9031437728584115E-3</v>
      </c>
      <c r="I2523" s="2">
        <v>181279</v>
      </c>
      <c r="J2523" s="2">
        <v>288404</v>
      </c>
      <c r="K2523" s="2" t="s">
        <v>598</v>
      </c>
      <c r="L2523" s="2" t="s">
        <v>14773</v>
      </c>
      <c r="M2523" s="2" t="s">
        <v>14758</v>
      </c>
      <c r="N2523" s="1" t="str">
        <f t="shared" si="39"/>
        <v>BHANDUP WEST82024</v>
      </c>
    </row>
    <row r="2524" spans="1:14" x14ac:dyDescent="0.3">
      <c r="A2524" s="2">
        <v>157</v>
      </c>
      <c r="B2524" s="2" t="s">
        <v>7776</v>
      </c>
      <c r="C2524" s="2" t="s">
        <v>13199</v>
      </c>
      <c r="D2524" s="2" t="s">
        <v>1018</v>
      </c>
      <c r="E2524" s="2">
        <v>9</v>
      </c>
      <c r="F2524" s="2" t="s">
        <v>19</v>
      </c>
      <c r="G2524" s="2">
        <v>308</v>
      </c>
      <c r="H2524" s="3">
        <v>1.6990384986677993E-3</v>
      </c>
      <c r="I2524" s="2">
        <v>181279</v>
      </c>
      <c r="J2524" s="2">
        <v>288404</v>
      </c>
      <c r="K2524" s="2" t="s">
        <v>598</v>
      </c>
      <c r="L2524" s="2" t="s">
        <v>14773</v>
      </c>
      <c r="M2524" s="2" t="s">
        <v>14758</v>
      </c>
      <c r="N2524" s="1" t="str">
        <f t="shared" si="39"/>
        <v>BHANDUP WEST92024</v>
      </c>
    </row>
    <row r="2525" spans="1:14" x14ac:dyDescent="0.3">
      <c r="A2525" s="2">
        <v>157</v>
      </c>
      <c r="B2525" s="2" t="s">
        <v>7776</v>
      </c>
      <c r="C2525" s="2" t="s">
        <v>13200</v>
      </c>
      <c r="D2525" s="2" t="s">
        <v>1018</v>
      </c>
      <c r="E2525" s="2">
        <v>10</v>
      </c>
      <c r="F2525" s="2" t="s">
        <v>753</v>
      </c>
      <c r="G2525" s="2">
        <v>252</v>
      </c>
      <c r="H2525" s="3">
        <v>1.3901224080009268E-3</v>
      </c>
      <c r="I2525" s="2">
        <v>181279</v>
      </c>
      <c r="J2525" s="2">
        <v>288404</v>
      </c>
      <c r="K2525" s="2" t="s">
        <v>598</v>
      </c>
      <c r="L2525" s="2" t="s">
        <v>14773</v>
      </c>
      <c r="M2525" s="2" t="s">
        <v>14758</v>
      </c>
      <c r="N2525" s="1" t="str">
        <f t="shared" si="39"/>
        <v>BHANDUP WEST102024</v>
      </c>
    </row>
    <row r="2526" spans="1:14" x14ac:dyDescent="0.3">
      <c r="A2526" s="2">
        <v>157</v>
      </c>
      <c r="B2526" s="2" t="s">
        <v>7776</v>
      </c>
      <c r="C2526" s="2" t="s">
        <v>13201</v>
      </c>
      <c r="D2526" s="2" t="s">
        <v>1018</v>
      </c>
      <c r="E2526" s="2">
        <v>11</v>
      </c>
      <c r="F2526" s="2" t="s">
        <v>19</v>
      </c>
      <c r="G2526" s="2">
        <v>250</v>
      </c>
      <c r="H2526" s="3">
        <v>1.37908969047711E-3</v>
      </c>
      <c r="I2526" s="2">
        <v>181279</v>
      </c>
      <c r="J2526" s="2">
        <v>288404</v>
      </c>
      <c r="K2526" s="2" t="s">
        <v>598</v>
      </c>
      <c r="L2526" s="2" t="s">
        <v>14773</v>
      </c>
      <c r="M2526" s="2" t="s">
        <v>14758</v>
      </c>
      <c r="N2526" s="1" t="str">
        <f t="shared" si="39"/>
        <v>BHANDUP WEST112024</v>
      </c>
    </row>
    <row r="2527" spans="1:14" x14ac:dyDescent="0.3">
      <c r="A2527" s="2">
        <v>157</v>
      </c>
      <c r="B2527" s="2" t="s">
        <v>7776</v>
      </c>
      <c r="C2527" s="2" t="s">
        <v>13202</v>
      </c>
      <c r="D2527" s="2" t="s">
        <v>1018</v>
      </c>
      <c r="E2527" s="2">
        <v>12</v>
      </c>
      <c r="F2527" s="2" t="s">
        <v>19</v>
      </c>
      <c r="G2527" s="2">
        <v>247</v>
      </c>
      <c r="H2527" s="3">
        <v>1.3625406141913846E-3</v>
      </c>
      <c r="I2527" s="2">
        <v>181279</v>
      </c>
      <c r="J2527" s="2">
        <v>288404</v>
      </c>
      <c r="K2527" s="2" t="s">
        <v>598</v>
      </c>
      <c r="L2527" s="2" t="s">
        <v>14773</v>
      </c>
      <c r="M2527" s="2" t="s">
        <v>14758</v>
      </c>
      <c r="N2527" s="1" t="str">
        <f t="shared" si="39"/>
        <v>BHANDUP WEST122024</v>
      </c>
    </row>
    <row r="2528" spans="1:14" x14ac:dyDescent="0.3">
      <c r="A2528" s="2">
        <v>157</v>
      </c>
      <c r="B2528" s="2" t="s">
        <v>7776</v>
      </c>
      <c r="C2528" s="2" t="s">
        <v>6143</v>
      </c>
      <c r="D2528" s="2" t="s">
        <v>1018</v>
      </c>
      <c r="E2528" s="2">
        <v>13</v>
      </c>
      <c r="F2528" s="2" t="s">
        <v>19</v>
      </c>
      <c r="G2528" s="2">
        <v>136</v>
      </c>
      <c r="H2528" s="3">
        <v>7.5022479161954776E-4</v>
      </c>
      <c r="I2528" s="2">
        <v>181279</v>
      </c>
      <c r="J2528" s="2">
        <v>288404</v>
      </c>
      <c r="K2528" s="2" t="s">
        <v>598</v>
      </c>
      <c r="L2528" s="2" t="s">
        <v>14773</v>
      </c>
      <c r="M2528" s="2" t="s">
        <v>14758</v>
      </c>
      <c r="N2528" s="1" t="str">
        <f t="shared" si="39"/>
        <v>BHANDUP WEST132024</v>
      </c>
    </row>
    <row r="2529" spans="1:14" x14ac:dyDescent="0.3">
      <c r="A2529" s="2">
        <v>158</v>
      </c>
      <c r="B2529" s="2" t="s">
        <v>7777</v>
      </c>
      <c r="C2529" s="2" t="s">
        <v>13203</v>
      </c>
      <c r="D2529" s="2" t="s">
        <v>1018</v>
      </c>
      <c r="E2529" s="2">
        <v>1</v>
      </c>
      <c r="F2529" s="2" t="s">
        <v>1977</v>
      </c>
      <c r="G2529" s="2">
        <v>76615</v>
      </c>
      <c r="H2529" s="3">
        <v>0.43312227938266717</v>
      </c>
      <c r="I2529" s="2">
        <v>176890</v>
      </c>
      <c r="J2529" s="2">
        <v>299070</v>
      </c>
      <c r="K2529" s="2" t="s">
        <v>14774</v>
      </c>
      <c r="L2529" s="2" t="s">
        <v>14773</v>
      </c>
      <c r="M2529" s="2" t="s">
        <v>14758</v>
      </c>
      <c r="N2529" s="1" t="str">
        <f t="shared" si="39"/>
        <v>JOGESHWARI EAST12024</v>
      </c>
    </row>
    <row r="2530" spans="1:14" x14ac:dyDescent="0.3">
      <c r="A2530" s="2">
        <v>158</v>
      </c>
      <c r="B2530" s="2" t="s">
        <v>7777</v>
      </c>
      <c r="C2530" s="2" t="s">
        <v>13204</v>
      </c>
      <c r="D2530" s="2" t="s">
        <v>1020</v>
      </c>
      <c r="E2530" s="2">
        <v>2</v>
      </c>
      <c r="F2530" s="2" t="s">
        <v>103</v>
      </c>
      <c r="G2530" s="2">
        <v>75093</v>
      </c>
      <c r="H2530" s="3">
        <v>0.42451806207247444</v>
      </c>
      <c r="I2530" s="2">
        <v>176890</v>
      </c>
      <c r="J2530" s="2">
        <v>299070</v>
      </c>
      <c r="K2530" s="2" t="s">
        <v>14774</v>
      </c>
      <c r="L2530" s="2" t="s">
        <v>14773</v>
      </c>
      <c r="M2530" s="2" t="s">
        <v>14758</v>
      </c>
      <c r="N2530" s="1" t="str">
        <f t="shared" si="39"/>
        <v>JOGESHWARI EAST22024</v>
      </c>
    </row>
    <row r="2531" spans="1:14" x14ac:dyDescent="0.3">
      <c r="A2531" s="2">
        <v>158</v>
      </c>
      <c r="B2531" s="2" t="s">
        <v>7777</v>
      </c>
      <c r="C2531" s="2" t="s">
        <v>5797</v>
      </c>
      <c r="D2531" s="2" t="s">
        <v>1018</v>
      </c>
      <c r="E2531" s="2">
        <v>3</v>
      </c>
      <c r="F2531" s="2" t="s">
        <v>302</v>
      </c>
      <c r="G2531" s="2">
        <v>12737</v>
      </c>
      <c r="H2531" s="3">
        <v>7.2005200972355701E-2</v>
      </c>
      <c r="I2531" s="2">
        <v>176890</v>
      </c>
      <c r="J2531" s="2">
        <v>299070</v>
      </c>
      <c r="K2531" s="2" t="s">
        <v>14774</v>
      </c>
      <c r="L2531" s="2" t="s">
        <v>14773</v>
      </c>
      <c r="M2531" s="2" t="s">
        <v>14758</v>
      </c>
      <c r="N2531" s="1" t="str">
        <f t="shared" si="39"/>
        <v>JOGESHWARI EAST32024</v>
      </c>
    </row>
    <row r="2532" spans="1:14" x14ac:dyDescent="0.3">
      <c r="A2532" s="2">
        <v>158</v>
      </c>
      <c r="B2532" s="2" t="s">
        <v>7777</v>
      </c>
      <c r="C2532" s="2" t="s">
        <v>22</v>
      </c>
      <c r="D2532" s="2" t="s">
        <v>7923</v>
      </c>
      <c r="E2532" s="2">
        <v>4</v>
      </c>
      <c r="F2532" s="2" t="s">
        <v>22</v>
      </c>
      <c r="G2532" s="2">
        <v>2862</v>
      </c>
      <c r="H2532" s="3">
        <v>1.6179546610888121E-2</v>
      </c>
      <c r="I2532" s="2">
        <v>176890</v>
      </c>
      <c r="J2532" s="2">
        <v>299070</v>
      </c>
      <c r="K2532" s="2" t="s">
        <v>14774</v>
      </c>
      <c r="L2532" s="2" t="s">
        <v>14773</v>
      </c>
      <c r="M2532" s="2" t="s">
        <v>14758</v>
      </c>
      <c r="N2532" s="1" t="str">
        <f t="shared" si="39"/>
        <v>JOGESHWARI EAST42024</v>
      </c>
    </row>
    <row r="2533" spans="1:14" x14ac:dyDescent="0.3">
      <c r="A2533" s="2">
        <v>158</v>
      </c>
      <c r="B2533" s="2" t="s">
        <v>7777</v>
      </c>
      <c r="C2533" s="2" t="s">
        <v>2551</v>
      </c>
      <c r="D2533" s="2" t="s">
        <v>1018</v>
      </c>
      <c r="E2533" s="2">
        <v>5</v>
      </c>
      <c r="F2533" s="2" t="s">
        <v>1023</v>
      </c>
      <c r="G2533" s="2">
        <v>2807</v>
      </c>
      <c r="H2533" s="3">
        <v>1.5868618915710328E-2</v>
      </c>
      <c r="I2533" s="2">
        <v>176890</v>
      </c>
      <c r="J2533" s="2">
        <v>299070</v>
      </c>
      <c r="K2533" s="2" t="s">
        <v>14774</v>
      </c>
      <c r="L2533" s="2" t="s">
        <v>14773</v>
      </c>
      <c r="M2533" s="2" t="s">
        <v>14758</v>
      </c>
      <c r="N2533" s="1" t="str">
        <f t="shared" si="39"/>
        <v>JOGESHWARI EAST52024</v>
      </c>
    </row>
    <row r="2534" spans="1:14" x14ac:dyDescent="0.3">
      <c r="A2534" s="2">
        <v>158</v>
      </c>
      <c r="B2534" s="2" t="s">
        <v>7777</v>
      </c>
      <c r="C2534" s="2" t="s">
        <v>2557</v>
      </c>
      <c r="D2534" s="2" t="s">
        <v>1018</v>
      </c>
      <c r="E2534" s="2">
        <v>6</v>
      </c>
      <c r="F2534" s="2" t="s">
        <v>19</v>
      </c>
      <c r="G2534" s="2">
        <v>1985</v>
      </c>
      <c r="H2534" s="3">
        <v>1.1221663180507661E-2</v>
      </c>
      <c r="I2534" s="2">
        <v>176890</v>
      </c>
      <c r="J2534" s="2">
        <v>299070</v>
      </c>
      <c r="K2534" s="2" t="s">
        <v>14774</v>
      </c>
      <c r="L2534" s="2" t="s">
        <v>14773</v>
      </c>
      <c r="M2534" s="2" t="s">
        <v>14758</v>
      </c>
      <c r="N2534" s="1" t="str">
        <f t="shared" si="39"/>
        <v>JOGESHWARI EAST62024</v>
      </c>
    </row>
    <row r="2535" spans="1:14" x14ac:dyDescent="0.3">
      <c r="A2535" s="2">
        <v>158</v>
      </c>
      <c r="B2535" s="2" t="s">
        <v>7777</v>
      </c>
      <c r="C2535" s="2" t="s">
        <v>13205</v>
      </c>
      <c r="D2535" s="2" t="s">
        <v>1018</v>
      </c>
      <c r="E2535" s="2">
        <v>7</v>
      </c>
      <c r="F2535" s="2" t="s">
        <v>19</v>
      </c>
      <c r="G2535" s="2">
        <v>835</v>
      </c>
      <c r="H2535" s="3">
        <v>4.7204477358810558E-3</v>
      </c>
      <c r="I2535" s="2">
        <v>176890</v>
      </c>
      <c r="J2535" s="2">
        <v>299070</v>
      </c>
      <c r="K2535" s="2" t="s">
        <v>14774</v>
      </c>
      <c r="L2535" s="2" t="s">
        <v>14773</v>
      </c>
      <c r="M2535" s="2" t="s">
        <v>14758</v>
      </c>
      <c r="N2535" s="1" t="str">
        <f t="shared" si="39"/>
        <v>JOGESHWARI EAST72024</v>
      </c>
    </row>
    <row r="2536" spans="1:14" x14ac:dyDescent="0.3">
      <c r="A2536" s="2">
        <v>158</v>
      </c>
      <c r="B2536" s="2" t="s">
        <v>7777</v>
      </c>
      <c r="C2536" s="2" t="s">
        <v>13206</v>
      </c>
      <c r="D2536" s="2" t="s">
        <v>1018</v>
      </c>
      <c r="E2536" s="2">
        <v>8</v>
      </c>
      <c r="F2536" s="2" t="s">
        <v>19</v>
      </c>
      <c r="G2536" s="2">
        <v>633</v>
      </c>
      <c r="H2536" s="3">
        <v>3.5784951099553397E-3</v>
      </c>
      <c r="I2536" s="2">
        <v>176890</v>
      </c>
      <c r="J2536" s="2">
        <v>299070</v>
      </c>
      <c r="K2536" s="2" t="s">
        <v>14774</v>
      </c>
      <c r="L2536" s="2" t="s">
        <v>14773</v>
      </c>
      <c r="M2536" s="2" t="s">
        <v>14758</v>
      </c>
      <c r="N2536" s="1" t="str">
        <f t="shared" si="39"/>
        <v>JOGESHWARI EAST82024</v>
      </c>
    </row>
    <row r="2537" spans="1:14" x14ac:dyDescent="0.3">
      <c r="A2537" s="2">
        <v>158</v>
      </c>
      <c r="B2537" s="2" t="s">
        <v>7777</v>
      </c>
      <c r="C2537" s="2" t="s">
        <v>13207</v>
      </c>
      <c r="D2537" s="2" t="s">
        <v>1018</v>
      </c>
      <c r="E2537" s="2">
        <v>9</v>
      </c>
      <c r="F2537" s="2" t="s">
        <v>19</v>
      </c>
      <c r="G2537" s="2">
        <v>585</v>
      </c>
      <c r="H2537" s="3">
        <v>3.3071400305274465E-3</v>
      </c>
      <c r="I2537" s="2">
        <v>176890</v>
      </c>
      <c r="J2537" s="2">
        <v>299070</v>
      </c>
      <c r="K2537" s="2" t="s">
        <v>14774</v>
      </c>
      <c r="L2537" s="2" t="s">
        <v>14773</v>
      </c>
      <c r="M2537" s="2" t="s">
        <v>14758</v>
      </c>
      <c r="N2537" s="1" t="str">
        <f t="shared" si="39"/>
        <v>JOGESHWARI EAST92024</v>
      </c>
    </row>
    <row r="2538" spans="1:14" x14ac:dyDescent="0.3">
      <c r="A2538" s="2">
        <v>158</v>
      </c>
      <c r="B2538" s="2" t="s">
        <v>7777</v>
      </c>
      <c r="C2538" s="2" t="s">
        <v>13208</v>
      </c>
      <c r="D2538" s="2" t="s">
        <v>1018</v>
      </c>
      <c r="E2538" s="2">
        <v>10</v>
      </c>
      <c r="F2538" s="2" t="s">
        <v>11</v>
      </c>
      <c r="G2538" s="2">
        <v>523</v>
      </c>
      <c r="H2538" s="3">
        <v>2.9566397195997514E-3</v>
      </c>
      <c r="I2538" s="2">
        <v>176890</v>
      </c>
      <c r="J2538" s="2">
        <v>299070</v>
      </c>
      <c r="K2538" s="2" t="s">
        <v>14774</v>
      </c>
      <c r="L2538" s="2" t="s">
        <v>14773</v>
      </c>
      <c r="M2538" s="2" t="s">
        <v>14758</v>
      </c>
      <c r="N2538" s="1" t="str">
        <f t="shared" si="39"/>
        <v>JOGESHWARI EAST102024</v>
      </c>
    </row>
    <row r="2539" spans="1:14" x14ac:dyDescent="0.3">
      <c r="A2539" s="2">
        <v>158</v>
      </c>
      <c r="B2539" s="2" t="s">
        <v>7777</v>
      </c>
      <c r="C2539" s="2" t="s">
        <v>13209</v>
      </c>
      <c r="D2539" s="2" t="s">
        <v>1018</v>
      </c>
      <c r="E2539" s="2">
        <v>11</v>
      </c>
      <c r="F2539" s="2" t="s">
        <v>19</v>
      </c>
      <c r="G2539" s="2">
        <v>295</v>
      </c>
      <c r="H2539" s="3">
        <v>1.6677030923172593E-3</v>
      </c>
      <c r="I2539" s="2">
        <v>176890</v>
      </c>
      <c r="J2539" s="2">
        <v>299070</v>
      </c>
      <c r="K2539" s="2" t="s">
        <v>14774</v>
      </c>
      <c r="L2539" s="2" t="s">
        <v>14773</v>
      </c>
      <c r="M2539" s="2" t="s">
        <v>14758</v>
      </c>
      <c r="N2539" s="1" t="str">
        <f t="shared" si="39"/>
        <v>JOGESHWARI EAST112024</v>
      </c>
    </row>
    <row r="2540" spans="1:14" x14ac:dyDescent="0.3">
      <c r="A2540" s="2">
        <v>158</v>
      </c>
      <c r="B2540" s="2" t="s">
        <v>7777</v>
      </c>
      <c r="C2540" s="2" t="s">
        <v>13210</v>
      </c>
      <c r="D2540" s="2" t="s">
        <v>1018</v>
      </c>
      <c r="E2540" s="2">
        <v>12</v>
      </c>
      <c r="F2540" s="2" t="s">
        <v>19</v>
      </c>
      <c r="G2540" s="2">
        <v>226</v>
      </c>
      <c r="H2540" s="3">
        <v>1.2776301656396631E-3</v>
      </c>
      <c r="I2540" s="2">
        <v>176890</v>
      </c>
      <c r="J2540" s="2">
        <v>299070</v>
      </c>
      <c r="K2540" s="2" t="s">
        <v>14774</v>
      </c>
      <c r="L2540" s="2" t="s">
        <v>14773</v>
      </c>
      <c r="M2540" s="2" t="s">
        <v>14758</v>
      </c>
      <c r="N2540" s="1" t="str">
        <f t="shared" si="39"/>
        <v>JOGESHWARI EAST122024</v>
      </c>
    </row>
    <row r="2541" spans="1:14" x14ac:dyDescent="0.3">
      <c r="A2541" s="2">
        <v>158</v>
      </c>
      <c r="B2541" s="2" t="s">
        <v>7777</v>
      </c>
      <c r="C2541" s="2" t="s">
        <v>13211</v>
      </c>
      <c r="D2541" s="2" t="s">
        <v>1018</v>
      </c>
      <c r="E2541" s="2">
        <v>13</v>
      </c>
      <c r="F2541" s="2" t="s">
        <v>7761</v>
      </c>
      <c r="G2541" s="2">
        <v>225</v>
      </c>
      <c r="H2541" s="3">
        <v>1.2719769348182486E-3</v>
      </c>
      <c r="I2541" s="2">
        <v>176890</v>
      </c>
      <c r="J2541" s="2">
        <v>299070</v>
      </c>
      <c r="K2541" s="2" t="s">
        <v>14774</v>
      </c>
      <c r="L2541" s="2" t="s">
        <v>14773</v>
      </c>
      <c r="M2541" s="2" t="s">
        <v>14758</v>
      </c>
      <c r="N2541" s="1" t="str">
        <f t="shared" si="39"/>
        <v>JOGESHWARI EAST132024</v>
      </c>
    </row>
    <row r="2542" spans="1:14" x14ac:dyDescent="0.3">
      <c r="A2542" s="2">
        <v>158</v>
      </c>
      <c r="B2542" s="2" t="s">
        <v>7777</v>
      </c>
      <c r="C2542" s="2" t="s">
        <v>13212</v>
      </c>
      <c r="D2542" s="2" t="s">
        <v>1018</v>
      </c>
      <c r="E2542" s="2">
        <v>14</v>
      </c>
      <c r="F2542" s="2" t="s">
        <v>19</v>
      </c>
      <c r="G2542" s="2">
        <v>196</v>
      </c>
      <c r="H2542" s="3">
        <v>1.10803324099723E-3</v>
      </c>
      <c r="I2542" s="2">
        <v>176890</v>
      </c>
      <c r="J2542" s="2">
        <v>299070</v>
      </c>
      <c r="K2542" s="2" t="s">
        <v>14774</v>
      </c>
      <c r="L2542" s="2" t="s">
        <v>14773</v>
      </c>
      <c r="M2542" s="2" t="s">
        <v>14758</v>
      </c>
      <c r="N2542" s="1" t="str">
        <f t="shared" si="39"/>
        <v>JOGESHWARI EAST142024</v>
      </c>
    </row>
    <row r="2543" spans="1:14" x14ac:dyDescent="0.3">
      <c r="A2543" s="2">
        <v>158</v>
      </c>
      <c r="B2543" s="2" t="s">
        <v>7777</v>
      </c>
      <c r="C2543" s="2" t="s">
        <v>13213</v>
      </c>
      <c r="D2543" s="2" t="s">
        <v>1018</v>
      </c>
      <c r="E2543" s="2">
        <v>15</v>
      </c>
      <c r="F2543" s="2" t="s">
        <v>753</v>
      </c>
      <c r="G2543" s="2">
        <v>186</v>
      </c>
      <c r="H2543" s="3">
        <v>1.0515009327830855E-3</v>
      </c>
      <c r="I2543" s="2">
        <v>176890</v>
      </c>
      <c r="J2543" s="2">
        <v>299070</v>
      </c>
      <c r="K2543" s="2" t="s">
        <v>14774</v>
      </c>
      <c r="L2543" s="2" t="s">
        <v>14773</v>
      </c>
      <c r="M2543" s="2" t="s">
        <v>14758</v>
      </c>
      <c r="N2543" s="1" t="str">
        <f t="shared" si="39"/>
        <v>JOGESHWARI EAST152024</v>
      </c>
    </row>
    <row r="2544" spans="1:14" x14ac:dyDescent="0.3">
      <c r="A2544" s="2">
        <v>158</v>
      </c>
      <c r="B2544" s="2" t="s">
        <v>7777</v>
      </c>
      <c r="C2544" s="2" t="s">
        <v>13214</v>
      </c>
      <c r="D2544" s="2" t="s">
        <v>1018</v>
      </c>
      <c r="E2544" s="2">
        <v>16</v>
      </c>
      <c r="F2544" s="2" t="s">
        <v>2082</v>
      </c>
      <c r="G2544" s="2">
        <v>185</v>
      </c>
      <c r="H2544" s="3">
        <v>1.045847701961671E-3</v>
      </c>
      <c r="I2544" s="2">
        <v>176890</v>
      </c>
      <c r="J2544" s="2">
        <v>299070</v>
      </c>
      <c r="K2544" s="2" t="s">
        <v>14774</v>
      </c>
      <c r="L2544" s="2" t="s">
        <v>14773</v>
      </c>
      <c r="M2544" s="2" t="s">
        <v>14758</v>
      </c>
      <c r="N2544" s="1" t="str">
        <f t="shared" si="39"/>
        <v>JOGESHWARI EAST162024</v>
      </c>
    </row>
    <row r="2545" spans="1:14" x14ac:dyDescent="0.3">
      <c r="A2545" s="2">
        <v>158</v>
      </c>
      <c r="B2545" s="2" t="s">
        <v>7777</v>
      </c>
      <c r="C2545" s="2" t="s">
        <v>13215</v>
      </c>
      <c r="D2545" s="2" t="s">
        <v>1018</v>
      </c>
      <c r="E2545" s="2">
        <v>17</v>
      </c>
      <c r="F2545" s="2" t="s">
        <v>19</v>
      </c>
      <c r="G2545" s="2">
        <v>181</v>
      </c>
      <c r="H2545" s="3">
        <v>1.0232347786760132E-3</v>
      </c>
      <c r="I2545" s="2">
        <v>176890</v>
      </c>
      <c r="J2545" s="2">
        <v>299070</v>
      </c>
      <c r="K2545" s="2" t="s">
        <v>14774</v>
      </c>
      <c r="L2545" s="2" t="s">
        <v>14773</v>
      </c>
      <c r="M2545" s="2" t="s">
        <v>14758</v>
      </c>
      <c r="N2545" s="1" t="str">
        <f t="shared" si="39"/>
        <v>JOGESHWARI EAST172024</v>
      </c>
    </row>
    <row r="2546" spans="1:14" x14ac:dyDescent="0.3">
      <c r="A2546" s="2">
        <v>158</v>
      </c>
      <c r="B2546" s="2" t="s">
        <v>7777</v>
      </c>
      <c r="C2546" s="2" t="s">
        <v>13216</v>
      </c>
      <c r="D2546" s="2" t="s">
        <v>1018</v>
      </c>
      <c r="E2546" s="2">
        <v>18</v>
      </c>
      <c r="F2546" s="2" t="s">
        <v>19</v>
      </c>
      <c r="G2546" s="2">
        <v>169</v>
      </c>
      <c r="H2546" s="3">
        <v>9.5539600881904007E-4</v>
      </c>
      <c r="I2546" s="2">
        <v>176890</v>
      </c>
      <c r="J2546" s="2">
        <v>299070</v>
      </c>
      <c r="K2546" s="2" t="s">
        <v>14774</v>
      </c>
      <c r="L2546" s="2" t="s">
        <v>14773</v>
      </c>
      <c r="M2546" s="2" t="s">
        <v>14758</v>
      </c>
      <c r="N2546" s="1" t="str">
        <f t="shared" si="39"/>
        <v>JOGESHWARI EAST182024</v>
      </c>
    </row>
    <row r="2547" spans="1:14" x14ac:dyDescent="0.3">
      <c r="A2547" s="2">
        <v>158</v>
      </c>
      <c r="B2547" s="2" t="s">
        <v>7777</v>
      </c>
      <c r="C2547" s="2" t="s">
        <v>2553</v>
      </c>
      <c r="D2547" s="2" t="s">
        <v>1018</v>
      </c>
      <c r="E2547" s="2">
        <v>19</v>
      </c>
      <c r="F2547" s="2" t="s">
        <v>19</v>
      </c>
      <c r="G2547" s="2">
        <v>142</v>
      </c>
      <c r="H2547" s="3">
        <v>8.0275877664085025E-4</v>
      </c>
      <c r="I2547" s="2">
        <v>176890</v>
      </c>
      <c r="J2547" s="2">
        <v>299070</v>
      </c>
      <c r="K2547" s="2" t="s">
        <v>14774</v>
      </c>
      <c r="L2547" s="2" t="s">
        <v>14773</v>
      </c>
      <c r="M2547" s="2" t="s">
        <v>14758</v>
      </c>
      <c r="N2547" s="1" t="str">
        <f t="shared" si="39"/>
        <v>JOGESHWARI EAST192024</v>
      </c>
    </row>
    <row r="2548" spans="1:14" x14ac:dyDescent="0.3">
      <c r="A2548" s="2">
        <v>158</v>
      </c>
      <c r="B2548" s="2" t="s">
        <v>7777</v>
      </c>
      <c r="C2548" s="2" t="s">
        <v>13217</v>
      </c>
      <c r="D2548" s="2" t="s">
        <v>1018</v>
      </c>
      <c r="E2548" s="2">
        <v>20</v>
      </c>
      <c r="F2548" s="2" t="s">
        <v>19</v>
      </c>
      <c r="G2548" s="2">
        <v>126</v>
      </c>
      <c r="H2548" s="3">
        <v>7.1230708349821921E-4</v>
      </c>
      <c r="I2548" s="2">
        <v>176890</v>
      </c>
      <c r="J2548" s="2">
        <v>299070</v>
      </c>
      <c r="K2548" s="2" t="s">
        <v>14774</v>
      </c>
      <c r="L2548" s="2" t="s">
        <v>14773</v>
      </c>
      <c r="M2548" s="2" t="s">
        <v>14758</v>
      </c>
      <c r="N2548" s="1" t="str">
        <f t="shared" si="39"/>
        <v>JOGESHWARI EAST202024</v>
      </c>
    </row>
    <row r="2549" spans="1:14" x14ac:dyDescent="0.3">
      <c r="A2549" s="2">
        <v>158</v>
      </c>
      <c r="B2549" s="2" t="s">
        <v>7777</v>
      </c>
      <c r="C2549" s="2" t="s">
        <v>13218</v>
      </c>
      <c r="D2549" s="2" t="s">
        <v>1018</v>
      </c>
      <c r="E2549" s="2">
        <v>21</v>
      </c>
      <c r="F2549" s="2" t="s">
        <v>19</v>
      </c>
      <c r="G2549" s="2">
        <v>124</v>
      </c>
      <c r="H2549" s="3">
        <v>7.0100062185539033E-4</v>
      </c>
      <c r="I2549" s="2">
        <v>176890</v>
      </c>
      <c r="J2549" s="2">
        <v>299070</v>
      </c>
      <c r="K2549" s="2" t="s">
        <v>14774</v>
      </c>
      <c r="L2549" s="2" t="s">
        <v>14773</v>
      </c>
      <c r="M2549" s="2" t="s">
        <v>14758</v>
      </c>
      <c r="N2549" s="1" t="str">
        <f t="shared" si="39"/>
        <v>JOGESHWARI EAST212024</v>
      </c>
    </row>
    <row r="2550" spans="1:14" x14ac:dyDescent="0.3">
      <c r="A2550" s="2">
        <v>158</v>
      </c>
      <c r="B2550" s="2" t="s">
        <v>7777</v>
      </c>
      <c r="C2550" s="2" t="s">
        <v>13219</v>
      </c>
      <c r="D2550" s="2" t="s">
        <v>1018</v>
      </c>
      <c r="E2550" s="2">
        <v>22</v>
      </c>
      <c r="F2550" s="2" t="s">
        <v>19</v>
      </c>
      <c r="G2550" s="2">
        <v>82</v>
      </c>
      <c r="H2550" s="3">
        <v>4.6356492735598396E-4</v>
      </c>
      <c r="I2550" s="2">
        <v>176890</v>
      </c>
      <c r="J2550" s="2">
        <v>299070</v>
      </c>
      <c r="K2550" s="2" t="s">
        <v>14774</v>
      </c>
      <c r="L2550" s="2" t="s">
        <v>14773</v>
      </c>
      <c r="M2550" s="2" t="s">
        <v>14758</v>
      </c>
      <c r="N2550" s="1" t="str">
        <f t="shared" si="39"/>
        <v>JOGESHWARI EAST222024</v>
      </c>
    </row>
    <row r="2551" spans="1:14" x14ac:dyDescent="0.3">
      <c r="A2551" s="2">
        <v>158</v>
      </c>
      <c r="B2551" s="2" t="s">
        <v>7777</v>
      </c>
      <c r="C2551" s="2" t="s">
        <v>13220</v>
      </c>
      <c r="D2551" s="2" t="s">
        <v>1018</v>
      </c>
      <c r="E2551" s="2">
        <v>23</v>
      </c>
      <c r="F2551" s="2" t="s">
        <v>19</v>
      </c>
      <c r="G2551" s="2">
        <v>78</v>
      </c>
      <c r="H2551" s="3">
        <v>4.409520040703262E-4</v>
      </c>
      <c r="I2551" s="2">
        <v>176890</v>
      </c>
      <c r="J2551" s="2">
        <v>299070</v>
      </c>
      <c r="K2551" s="2" t="s">
        <v>14774</v>
      </c>
      <c r="L2551" s="2" t="s">
        <v>14773</v>
      </c>
      <c r="M2551" s="2" t="s">
        <v>14758</v>
      </c>
      <c r="N2551" s="1" t="str">
        <f t="shared" si="39"/>
        <v>JOGESHWARI EAST232024</v>
      </c>
    </row>
    <row r="2552" spans="1:14" x14ac:dyDescent="0.3">
      <c r="A2552" s="2">
        <v>159</v>
      </c>
      <c r="B2552" s="2" t="s">
        <v>7778</v>
      </c>
      <c r="C2552" s="2" t="s">
        <v>13221</v>
      </c>
      <c r="D2552" s="2" t="s">
        <v>1018</v>
      </c>
      <c r="E2552" s="2">
        <v>1</v>
      </c>
      <c r="F2552" s="2" t="s">
        <v>1977</v>
      </c>
      <c r="G2552" s="2">
        <v>76115</v>
      </c>
      <c r="H2552" s="3">
        <v>0.43000881316098705</v>
      </c>
      <c r="I2552" s="2">
        <v>177008</v>
      </c>
      <c r="J2552" s="2">
        <v>306552</v>
      </c>
      <c r="K2552" s="2" t="s">
        <v>14774</v>
      </c>
      <c r="L2552" s="2" t="s">
        <v>14773</v>
      </c>
      <c r="M2552" s="2" t="s">
        <v>14758</v>
      </c>
      <c r="N2552" s="1" t="str">
        <f t="shared" si="39"/>
        <v>DINDOSHI12024</v>
      </c>
    </row>
    <row r="2553" spans="1:14" x14ac:dyDescent="0.3">
      <c r="A2553" s="2">
        <v>159</v>
      </c>
      <c r="B2553" s="2" t="s">
        <v>7778</v>
      </c>
      <c r="C2553" s="2" t="s">
        <v>13222</v>
      </c>
      <c r="D2553" s="2" t="s">
        <v>1018</v>
      </c>
      <c r="E2553" s="2">
        <v>2</v>
      </c>
      <c r="F2553" s="2" t="s">
        <v>103</v>
      </c>
      <c r="G2553" s="2">
        <v>70057</v>
      </c>
      <c r="H2553" s="3">
        <v>0.3957843713278496</v>
      </c>
      <c r="I2553" s="2">
        <v>177008</v>
      </c>
      <c r="J2553" s="2">
        <v>306552</v>
      </c>
      <c r="K2553" s="2" t="s">
        <v>14774</v>
      </c>
      <c r="L2553" s="2" t="s">
        <v>14773</v>
      </c>
      <c r="M2553" s="2" t="s">
        <v>14758</v>
      </c>
      <c r="N2553" s="1" t="str">
        <f t="shared" si="39"/>
        <v>DINDOSHI22024</v>
      </c>
    </row>
    <row r="2554" spans="1:14" x14ac:dyDescent="0.3">
      <c r="A2554" s="2">
        <v>159</v>
      </c>
      <c r="B2554" s="2" t="s">
        <v>7778</v>
      </c>
      <c r="C2554" s="2" t="s">
        <v>13223</v>
      </c>
      <c r="D2554" s="2" t="s">
        <v>1018</v>
      </c>
      <c r="E2554" s="2">
        <v>3</v>
      </c>
      <c r="F2554" s="2" t="s">
        <v>302</v>
      </c>
      <c r="G2554" s="2">
        <v>20248</v>
      </c>
      <c r="H2554" s="3">
        <v>0.11439031004248396</v>
      </c>
      <c r="I2554" s="2">
        <v>177008</v>
      </c>
      <c r="J2554" s="2">
        <v>306552</v>
      </c>
      <c r="K2554" s="2" t="s">
        <v>14774</v>
      </c>
      <c r="L2554" s="2" t="s">
        <v>14773</v>
      </c>
      <c r="M2554" s="2" t="s">
        <v>14758</v>
      </c>
      <c r="N2554" s="1" t="str">
        <f t="shared" si="39"/>
        <v>DINDOSHI32024</v>
      </c>
    </row>
    <row r="2555" spans="1:14" x14ac:dyDescent="0.3">
      <c r="A2555" s="2">
        <v>159</v>
      </c>
      <c r="B2555" s="2" t="s">
        <v>7778</v>
      </c>
      <c r="C2555" s="2" t="s">
        <v>13224</v>
      </c>
      <c r="D2555" s="2" t="s">
        <v>1018</v>
      </c>
      <c r="E2555" s="2">
        <v>4</v>
      </c>
      <c r="F2555" s="2" t="s">
        <v>19</v>
      </c>
      <c r="G2555" s="2">
        <v>3533</v>
      </c>
      <c r="H2555" s="3">
        <v>1.99595498508542E-2</v>
      </c>
      <c r="I2555" s="2">
        <v>177008</v>
      </c>
      <c r="J2555" s="2">
        <v>306552</v>
      </c>
      <c r="K2555" s="2" t="s">
        <v>14774</v>
      </c>
      <c r="L2555" s="2" t="s">
        <v>14773</v>
      </c>
      <c r="M2555" s="2" t="s">
        <v>14758</v>
      </c>
      <c r="N2555" s="1" t="str">
        <f t="shared" si="39"/>
        <v>DINDOSHI42024</v>
      </c>
    </row>
    <row r="2556" spans="1:14" x14ac:dyDescent="0.3">
      <c r="A2556" s="2">
        <v>159</v>
      </c>
      <c r="B2556" s="2" t="s">
        <v>7778</v>
      </c>
      <c r="C2556" s="2" t="s">
        <v>22</v>
      </c>
      <c r="D2556" s="2" t="s">
        <v>7923</v>
      </c>
      <c r="E2556" s="2">
        <v>5</v>
      </c>
      <c r="F2556" s="2" t="s">
        <v>22</v>
      </c>
      <c r="G2556" s="2">
        <v>1516</v>
      </c>
      <c r="H2556" s="3">
        <v>8.5645846515411735E-3</v>
      </c>
      <c r="I2556" s="2">
        <v>177008</v>
      </c>
      <c r="J2556" s="2">
        <v>306552</v>
      </c>
      <c r="K2556" s="2" t="s">
        <v>14774</v>
      </c>
      <c r="L2556" s="2" t="s">
        <v>14773</v>
      </c>
      <c r="M2556" s="2" t="s">
        <v>14758</v>
      </c>
      <c r="N2556" s="1" t="str">
        <f t="shared" si="39"/>
        <v>DINDOSHI52024</v>
      </c>
    </row>
    <row r="2557" spans="1:14" x14ac:dyDescent="0.3">
      <c r="A2557" s="2">
        <v>159</v>
      </c>
      <c r="B2557" s="2" t="s">
        <v>7778</v>
      </c>
      <c r="C2557" s="2" t="s">
        <v>13225</v>
      </c>
      <c r="D2557" s="2" t="s">
        <v>1018</v>
      </c>
      <c r="E2557" s="2">
        <v>6</v>
      </c>
      <c r="F2557" s="2" t="s">
        <v>1023</v>
      </c>
      <c r="G2557" s="2">
        <v>1195</v>
      </c>
      <c r="H2557" s="3">
        <v>6.7511072945855557E-3</v>
      </c>
      <c r="I2557" s="2">
        <v>177008</v>
      </c>
      <c r="J2557" s="2">
        <v>306552</v>
      </c>
      <c r="K2557" s="2" t="s">
        <v>14774</v>
      </c>
      <c r="L2557" s="2" t="s">
        <v>14773</v>
      </c>
      <c r="M2557" s="2" t="s">
        <v>14758</v>
      </c>
      <c r="N2557" s="1" t="str">
        <f t="shared" si="39"/>
        <v>DINDOSHI62024</v>
      </c>
    </row>
    <row r="2558" spans="1:14" x14ac:dyDescent="0.3">
      <c r="A2558" s="2">
        <v>159</v>
      </c>
      <c r="B2558" s="2" t="s">
        <v>7778</v>
      </c>
      <c r="C2558" s="2" t="s">
        <v>13226</v>
      </c>
      <c r="D2558" s="2" t="s">
        <v>1018</v>
      </c>
      <c r="E2558" s="2">
        <v>7</v>
      </c>
      <c r="F2558" s="2" t="s">
        <v>19</v>
      </c>
      <c r="G2558" s="2">
        <v>899</v>
      </c>
      <c r="H2558" s="3">
        <v>5.0788664919099698E-3</v>
      </c>
      <c r="I2558" s="2">
        <v>177008</v>
      </c>
      <c r="J2558" s="2">
        <v>306552</v>
      </c>
      <c r="K2558" s="2" t="s">
        <v>14774</v>
      </c>
      <c r="L2558" s="2" t="s">
        <v>14773</v>
      </c>
      <c r="M2558" s="2" t="s">
        <v>14758</v>
      </c>
      <c r="N2558" s="1" t="str">
        <f t="shared" si="39"/>
        <v>DINDOSHI72024</v>
      </c>
    </row>
    <row r="2559" spans="1:14" x14ac:dyDescent="0.3">
      <c r="A2559" s="2">
        <v>159</v>
      </c>
      <c r="B2559" s="2" t="s">
        <v>7778</v>
      </c>
      <c r="C2559" s="2" t="s">
        <v>13227</v>
      </c>
      <c r="D2559" s="2" t="s">
        <v>1018</v>
      </c>
      <c r="E2559" s="2">
        <v>8</v>
      </c>
      <c r="F2559" s="2" t="s">
        <v>11</v>
      </c>
      <c r="G2559" s="2">
        <v>847</v>
      </c>
      <c r="H2559" s="3">
        <v>4.7850944590075023E-3</v>
      </c>
      <c r="I2559" s="2">
        <v>177008</v>
      </c>
      <c r="J2559" s="2">
        <v>306552</v>
      </c>
      <c r="K2559" s="2" t="s">
        <v>14774</v>
      </c>
      <c r="L2559" s="2" t="s">
        <v>14773</v>
      </c>
      <c r="M2559" s="2" t="s">
        <v>14758</v>
      </c>
      <c r="N2559" s="1" t="str">
        <f t="shared" si="39"/>
        <v>DINDOSHI82024</v>
      </c>
    </row>
    <row r="2560" spans="1:14" x14ac:dyDescent="0.3">
      <c r="A2560" s="2">
        <v>159</v>
      </c>
      <c r="B2560" s="2" t="s">
        <v>7778</v>
      </c>
      <c r="C2560" s="2" t="s">
        <v>13228</v>
      </c>
      <c r="D2560" s="2" t="s">
        <v>1018</v>
      </c>
      <c r="E2560" s="2">
        <v>9</v>
      </c>
      <c r="F2560" s="2" t="s">
        <v>19</v>
      </c>
      <c r="G2560" s="2">
        <v>444</v>
      </c>
      <c r="H2560" s="3">
        <v>2.508361204013378E-3</v>
      </c>
      <c r="I2560" s="2">
        <v>177008</v>
      </c>
      <c r="J2560" s="2">
        <v>306552</v>
      </c>
      <c r="K2560" s="2" t="s">
        <v>14774</v>
      </c>
      <c r="L2560" s="2" t="s">
        <v>14773</v>
      </c>
      <c r="M2560" s="2" t="s">
        <v>14758</v>
      </c>
      <c r="N2560" s="1" t="str">
        <f t="shared" si="39"/>
        <v>DINDOSHI92024</v>
      </c>
    </row>
    <row r="2561" spans="1:14" x14ac:dyDescent="0.3">
      <c r="A2561" s="2">
        <v>159</v>
      </c>
      <c r="B2561" s="2" t="s">
        <v>7778</v>
      </c>
      <c r="C2561" s="2" t="s">
        <v>5807</v>
      </c>
      <c r="D2561" s="2" t="s">
        <v>1018</v>
      </c>
      <c r="E2561" s="2">
        <v>10</v>
      </c>
      <c r="F2561" s="2" t="s">
        <v>19</v>
      </c>
      <c r="G2561" s="2">
        <v>365</v>
      </c>
      <c r="H2561" s="3">
        <v>2.0620536924884753E-3</v>
      </c>
      <c r="I2561" s="2">
        <v>177008</v>
      </c>
      <c r="J2561" s="2">
        <v>306552</v>
      </c>
      <c r="K2561" s="2" t="s">
        <v>14774</v>
      </c>
      <c r="L2561" s="2" t="s">
        <v>14773</v>
      </c>
      <c r="M2561" s="2" t="s">
        <v>14758</v>
      </c>
      <c r="N2561" s="1" t="str">
        <f t="shared" si="39"/>
        <v>DINDOSHI102024</v>
      </c>
    </row>
    <row r="2562" spans="1:14" x14ac:dyDescent="0.3">
      <c r="A2562" s="2">
        <v>159</v>
      </c>
      <c r="B2562" s="2" t="s">
        <v>7778</v>
      </c>
      <c r="C2562" s="2" t="s">
        <v>13229</v>
      </c>
      <c r="D2562" s="2" t="s">
        <v>1018</v>
      </c>
      <c r="E2562" s="2">
        <v>11</v>
      </c>
      <c r="F2562" s="2" t="s">
        <v>19</v>
      </c>
      <c r="G2562" s="2">
        <v>250</v>
      </c>
      <c r="H2562" s="3">
        <v>1.4123655428003254E-3</v>
      </c>
      <c r="I2562" s="2">
        <v>177008</v>
      </c>
      <c r="J2562" s="2">
        <v>306552</v>
      </c>
      <c r="K2562" s="2" t="s">
        <v>14774</v>
      </c>
      <c r="L2562" s="2" t="s">
        <v>14773</v>
      </c>
      <c r="M2562" s="2" t="s">
        <v>14758</v>
      </c>
      <c r="N2562" s="1" t="str">
        <f t="shared" si="39"/>
        <v>DINDOSHI112024</v>
      </c>
    </row>
    <row r="2563" spans="1:14" x14ac:dyDescent="0.3">
      <c r="A2563" s="2">
        <v>159</v>
      </c>
      <c r="B2563" s="2" t="s">
        <v>7778</v>
      </c>
      <c r="C2563" s="2" t="s">
        <v>13230</v>
      </c>
      <c r="D2563" s="2" t="s">
        <v>1018</v>
      </c>
      <c r="E2563" s="2">
        <v>12</v>
      </c>
      <c r="F2563" s="2" t="s">
        <v>7761</v>
      </c>
      <c r="G2563" s="2">
        <v>246</v>
      </c>
      <c r="H2563" s="3">
        <v>1.3897676941155201E-3</v>
      </c>
      <c r="I2563" s="2">
        <v>177008</v>
      </c>
      <c r="J2563" s="2">
        <v>306552</v>
      </c>
      <c r="K2563" s="2" t="s">
        <v>14774</v>
      </c>
      <c r="L2563" s="2" t="s">
        <v>14773</v>
      </c>
      <c r="M2563" s="2" t="s">
        <v>14758</v>
      </c>
      <c r="N2563" s="1" t="str">
        <f t="shared" ref="N2563:N2626" si="40">B2563&amp;E2563&amp;2024</f>
        <v>DINDOSHI122024</v>
      </c>
    </row>
    <row r="2564" spans="1:14" x14ac:dyDescent="0.3">
      <c r="A2564" s="2">
        <v>159</v>
      </c>
      <c r="B2564" s="2" t="s">
        <v>7778</v>
      </c>
      <c r="C2564" s="2" t="s">
        <v>13231</v>
      </c>
      <c r="D2564" s="2" t="s">
        <v>1018</v>
      </c>
      <c r="E2564" s="2">
        <v>13</v>
      </c>
      <c r="F2564" s="2" t="s">
        <v>19</v>
      </c>
      <c r="G2564" s="2">
        <v>214</v>
      </c>
      <c r="H2564" s="3">
        <v>1.2089849046370785E-3</v>
      </c>
      <c r="I2564" s="2">
        <v>177008</v>
      </c>
      <c r="J2564" s="2">
        <v>306552</v>
      </c>
      <c r="K2564" s="2" t="s">
        <v>14774</v>
      </c>
      <c r="L2564" s="2" t="s">
        <v>14773</v>
      </c>
      <c r="M2564" s="2" t="s">
        <v>14758</v>
      </c>
      <c r="N2564" s="1" t="str">
        <f t="shared" si="40"/>
        <v>DINDOSHI132024</v>
      </c>
    </row>
    <row r="2565" spans="1:14" x14ac:dyDescent="0.3">
      <c r="A2565" s="2">
        <v>159</v>
      </c>
      <c r="B2565" s="2" t="s">
        <v>7778</v>
      </c>
      <c r="C2565" s="2" t="s">
        <v>13232</v>
      </c>
      <c r="D2565" s="2" t="s">
        <v>1018</v>
      </c>
      <c r="E2565" s="2">
        <v>14</v>
      </c>
      <c r="F2565" s="2" t="s">
        <v>19</v>
      </c>
      <c r="G2565" s="2">
        <v>202</v>
      </c>
      <c r="H2565" s="3">
        <v>1.1411913585826629E-3</v>
      </c>
      <c r="I2565" s="2">
        <v>177008</v>
      </c>
      <c r="J2565" s="2">
        <v>306552</v>
      </c>
      <c r="K2565" s="2" t="s">
        <v>14774</v>
      </c>
      <c r="L2565" s="2" t="s">
        <v>14773</v>
      </c>
      <c r="M2565" s="2" t="s">
        <v>14758</v>
      </c>
      <c r="N2565" s="1" t="str">
        <f t="shared" si="40"/>
        <v>DINDOSHI142024</v>
      </c>
    </row>
    <row r="2566" spans="1:14" x14ac:dyDescent="0.3">
      <c r="A2566" s="2">
        <v>159</v>
      </c>
      <c r="B2566" s="2" t="s">
        <v>7778</v>
      </c>
      <c r="C2566" s="2" t="s">
        <v>13233</v>
      </c>
      <c r="D2566" s="2" t="s">
        <v>1018</v>
      </c>
      <c r="E2566" s="2">
        <v>15</v>
      </c>
      <c r="F2566" s="2" t="s">
        <v>2170</v>
      </c>
      <c r="G2566" s="2">
        <v>199</v>
      </c>
      <c r="H2566" s="3">
        <v>1.1242429720690591E-3</v>
      </c>
      <c r="I2566" s="2">
        <v>177008</v>
      </c>
      <c r="J2566" s="2">
        <v>306552</v>
      </c>
      <c r="K2566" s="2" t="s">
        <v>14774</v>
      </c>
      <c r="L2566" s="2" t="s">
        <v>14773</v>
      </c>
      <c r="M2566" s="2" t="s">
        <v>14758</v>
      </c>
      <c r="N2566" s="1" t="str">
        <f t="shared" si="40"/>
        <v>DINDOSHI152024</v>
      </c>
    </row>
    <row r="2567" spans="1:14" x14ac:dyDescent="0.3">
      <c r="A2567" s="2">
        <v>159</v>
      </c>
      <c r="B2567" s="2" t="s">
        <v>7778</v>
      </c>
      <c r="C2567" s="2" t="s">
        <v>13234</v>
      </c>
      <c r="D2567" s="2" t="s">
        <v>1018</v>
      </c>
      <c r="E2567" s="2">
        <v>16</v>
      </c>
      <c r="F2567" s="2" t="s">
        <v>19</v>
      </c>
      <c r="G2567" s="2">
        <v>169</v>
      </c>
      <c r="H2567" s="3">
        <v>9.5475910693301996E-4</v>
      </c>
      <c r="I2567" s="2">
        <v>177008</v>
      </c>
      <c r="J2567" s="2">
        <v>306552</v>
      </c>
      <c r="K2567" s="2" t="s">
        <v>14774</v>
      </c>
      <c r="L2567" s="2" t="s">
        <v>14773</v>
      </c>
      <c r="M2567" s="2" t="s">
        <v>14758</v>
      </c>
      <c r="N2567" s="1" t="str">
        <f t="shared" si="40"/>
        <v>DINDOSHI162024</v>
      </c>
    </row>
    <row r="2568" spans="1:14" x14ac:dyDescent="0.3">
      <c r="A2568" s="2">
        <v>159</v>
      </c>
      <c r="B2568" s="2" t="s">
        <v>7778</v>
      </c>
      <c r="C2568" s="2" t="s">
        <v>13235</v>
      </c>
      <c r="D2568" s="2" t="s">
        <v>1018</v>
      </c>
      <c r="E2568" s="2">
        <v>17</v>
      </c>
      <c r="F2568" s="2" t="s">
        <v>19</v>
      </c>
      <c r="G2568" s="2">
        <v>139</v>
      </c>
      <c r="H2568" s="3">
        <v>7.8527524179698098E-4</v>
      </c>
      <c r="I2568" s="2">
        <v>177008</v>
      </c>
      <c r="J2568" s="2">
        <v>306552</v>
      </c>
      <c r="K2568" s="2" t="s">
        <v>14774</v>
      </c>
      <c r="L2568" s="2" t="s">
        <v>14773</v>
      </c>
      <c r="M2568" s="2" t="s">
        <v>14758</v>
      </c>
      <c r="N2568" s="1" t="str">
        <f t="shared" si="40"/>
        <v>DINDOSHI172024</v>
      </c>
    </row>
    <row r="2569" spans="1:14" x14ac:dyDescent="0.3">
      <c r="A2569" s="2">
        <v>159</v>
      </c>
      <c r="B2569" s="2" t="s">
        <v>7778</v>
      </c>
      <c r="C2569" s="2" t="s">
        <v>13236</v>
      </c>
      <c r="D2569" s="2" t="s">
        <v>1018</v>
      </c>
      <c r="E2569" s="2">
        <v>18</v>
      </c>
      <c r="F2569" s="2" t="s">
        <v>1113</v>
      </c>
      <c r="G2569" s="2">
        <v>135</v>
      </c>
      <c r="H2569" s="3">
        <v>7.6267739311217575E-4</v>
      </c>
      <c r="I2569" s="2">
        <v>177008</v>
      </c>
      <c r="J2569" s="2">
        <v>306552</v>
      </c>
      <c r="K2569" s="2" t="s">
        <v>14774</v>
      </c>
      <c r="L2569" s="2" t="s">
        <v>14773</v>
      </c>
      <c r="M2569" s="2" t="s">
        <v>14758</v>
      </c>
      <c r="N2569" s="1" t="str">
        <f t="shared" si="40"/>
        <v>DINDOSHI182024</v>
      </c>
    </row>
    <row r="2570" spans="1:14" x14ac:dyDescent="0.3">
      <c r="A2570" s="2">
        <v>159</v>
      </c>
      <c r="B2570" s="2" t="s">
        <v>7778</v>
      </c>
      <c r="C2570" s="2" t="s">
        <v>13237</v>
      </c>
      <c r="D2570" s="2" t="s">
        <v>1018</v>
      </c>
      <c r="E2570" s="2">
        <v>19</v>
      </c>
      <c r="F2570" s="2" t="s">
        <v>19</v>
      </c>
      <c r="G2570" s="2">
        <v>122</v>
      </c>
      <c r="H2570" s="3">
        <v>6.8923438488655876E-4</v>
      </c>
      <c r="I2570" s="2">
        <v>177008</v>
      </c>
      <c r="J2570" s="2">
        <v>306552</v>
      </c>
      <c r="K2570" s="2" t="s">
        <v>14774</v>
      </c>
      <c r="L2570" s="2" t="s">
        <v>14773</v>
      </c>
      <c r="M2570" s="2" t="s">
        <v>14758</v>
      </c>
      <c r="N2570" s="1" t="str">
        <f t="shared" si="40"/>
        <v>DINDOSHI192024</v>
      </c>
    </row>
    <row r="2571" spans="1:14" x14ac:dyDescent="0.3">
      <c r="A2571" s="2">
        <v>159</v>
      </c>
      <c r="B2571" s="2" t="s">
        <v>7778</v>
      </c>
      <c r="C2571" s="2" t="s">
        <v>2567</v>
      </c>
      <c r="D2571" s="2" t="s">
        <v>1018</v>
      </c>
      <c r="E2571" s="2">
        <v>20</v>
      </c>
      <c r="F2571" s="2" t="s">
        <v>19</v>
      </c>
      <c r="G2571" s="2">
        <v>113</v>
      </c>
      <c r="H2571" s="3">
        <v>6.3838922534574711E-4</v>
      </c>
      <c r="I2571" s="2">
        <v>177008</v>
      </c>
      <c r="J2571" s="2">
        <v>306552</v>
      </c>
      <c r="K2571" s="2" t="s">
        <v>14774</v>
      </c>
      <c r="L2571" s="2" t="s">
        <v>14773</v>
      </c>
      <c r="M2571" s="2" t="s">
        <v>14758</v>
      </c>
      <c r="N2571" s="1" t="str">
        <f t="shared" si="40"/>
        <v>DINDOSHI202024</v>
      </c>
    </row>
    <row r="2572" spans="1:14" x14ac:dyDescent="0.3">
      <c r="A2572" s="2">
        <v>160</v>
      </c>
      <c r="B2572" s="2" t="s">
        <v>7779</v>
      </c>
      <c r="C2572" s="2" t="s">
        <v>5817</v>
      </c>
      <c r="D2572" s="2" t="s">
        <v>1018</v>
      </c>
      <c r="E2572" s="2">
        <v>1</v>
      </c>
      <c r="F2572" s="2" t="s">
        <v>9</v>
      </c>
      <c r="G2572" s="2">
        <v>113792</v>
      </c>
      <c r="H2572" s="3">
        <v>0.7241717260427406</v>
      </c>
      <c r="I2572" s="2">
        <v>157134</v>
      </c>
      <c r="J2572" s="2">
        <v>286932</v>
      </c>
      <c r="K2572" s="2" t="s">
        <v>556</v>
      </c>
      <c r="L2572" s="2" t="s">
        <v>14773</v>
      </c>
      <c r="M2572" s="2" t="s">
        <v>14758</v>
      </c>
      <c r="N2572" s="1" t="str">
        <f t="shared" si="40"/>
        <v>KANDIVALI EAST12024</v>
      </c>
    </row>
    <row r="2573" spans="1:14" x14ac:dyDescent="0.3">
      <c r="A2573" s="2">
        <v>160</v>
      </c>
      <c r="B2573" s="2" t="s">
        <v>7779</v>
      </c>
      <c r="C2573" s="2" t="s">
        <v>13238</v>
      </c>
      <c r="D2573" s="2" t="s">
        <v>1018</v>
      </c>
      <c r="E2573" s="2">
        <v>2</v>
      </c>
      <c r="F2573" s="2" t="s">
        <v>7</v>
      </c>
      <c r="G2573" s="2">
        <v>30478</v>
      </c>
      <c r="H2573" s="3">
        <v>0.19396184148561102</v>
      </c>
      <c r="I2573" s="2">
        <v>157134</v>
      </c>
      <c r="J2573" s="2">
        <v>286932</v>
      </c>
      <c r="K2573" s="2" t="s">
        <v>556</v>
      </c>
      <c r="L2573" s="2" t="s">
        <v>14773</v>
      </c>
      <c r="M2573" s="2" t="s">
        <v>14758</v>
      </c>
      <c r="N2573" s="1" t="str">
        <f t="shared" si="40"/>
        <v>KANDIVALI EAST22024</v>
      </c>
    </row>
    <row r="2574" spans="1:14" x14ac:dyDescent="0.3">
      <c r="A2574" s="2">
        <v>160</v>
      </c>
      <c r="B2574" s="2" t="s">
        <v>7779</v>
      </c>
      <c r="C2574" s="2" t="s">
        <v>13239</v>
      </c>
      <c r="D2574" s="2" t="s">
        <v>1018</v>
      </c>
      <c r="E2574" s="2">
        <v>3</v>
      </c>
      <c r="F2574" s="2" t="s">
        <v>302</v>
      </c>
      <c r="G2574" s="2">
        <v>7839</v>
      </c>
      <c r="H2574" s="3">
        <v>4.9887357287410748E-2</v>
      </c>
      <c r="I2574" s="2">
        <v>157134</v>
      </c>
      <c r="J2574" s="2">
        <v>286932</v>
      </c>
      <c r="K2574" s="2" t="s">
        <v>556</v>
      </c>
      <c r="L2574" s="2" t="s">
        <v>14773</v>
      </c>
      <c r="M2574" s="2" t="s">
        <v>14758</v>
      </c>
      <c r="N2574" s="1" t="str">
        <f t="shared" si="40"/>
        <v>KANDIVALI EAST32024</v>
      </c>
    </row>
    <row r="2575" spans="1:14" x14ac:dyDescent="0.3">
      <c r="A2575" s="2">
        <v>160</v>
      </c>
      <c r="B2575" s="2" t="s">
        <v>7779</v>
      </c>
      <c r="C2575" s="2" t="s">
        <v>22</v>
      </c>
      <c r="D2575" s="2" t="s">
        <v>7923</v>
      </c>
      <c r="E2575" s="2">
        <v>4</v>
      </c>
      <c r="F2575" s="2" t="s">
        <v>22</v>
      </c>
      <c r="G2575" s="2">
        <v>2152</v>
      </c>
      <c r="H2575" s="3">
        <v>1.369531737243372E-2</v>
      </c>
      <c r="I2575" s="2">
        <v>157134</v>
      </c>
      <c r="J2575" s="2">
        <v>286932</v>
      </c>
      <c r="K2575" s="2" t="s">
        <v>556</v>
      </c>
      <c r="L2575" s="2" t="s">
        <v>14773</v>
      </c>
      <c r="M2575" s="2" t="s">
        <v>14758</v>
      </c>
      <c r="N2575" s="1" t="str">
        <f t="shared" si="40"/>
        <v>KANDIVALI EAST42024</v>
      </c>
    </row>
    <row r="2576" spans="1:14" x14ac:dyDescent="0.3">
      <c r="A2576" s="2">
        <v>160</v>
      </c>
      <c r="B2576" s="2" t="s">
        <v>7779</v>
      </c>
      <c r="C2576" s="2" t="s">
        <v>13240</v>
      </c>
      <c r="D2576" s="2" t="s">
        <v>1018</v>
      </c>
      <c r="E2576" s="2">
        <v>5</v>
      </c>
      <c r="F2576" s="2" t="s">
        <v>1023</v>
      </c>
      <c r="G2576" s="2">
        <v>1697</v>
      </c>
      <c r="H2576" s="3">
        <v>1.0799699619433095E-2</v>
      </c>
      <c r="I2576" s="2">
        <v>157134</v>
      </c>
      <c r="J2576" s="2">
        <v>286932</v>
      </c>
      <c r="K2576" s="2" t="s">
        <v>556</v>
      </c>
      <c r="L2576" s="2" t="s">
        <v>14773</v>
      </c>
      <c r="M2576" s="2" t="s">
        <v>14758</v>
      </c>
      <c r="N2576" s="1" t="str">
        <f t="shared" si="40"/>
        <v>KANDIVALI EAST52024</v>
      </c>
    </row>
    <row r="2577" spans="1:14" x14ac:dyDescent="0.3">
      <c r="A2577" s="2">
        <v>160</v>
      </c>
      <c r="B2577" s="2" t="s">
        <v>7779</v>
      </c>
      <c r="C2577" s="2" t="s">
        <v>13241</v>
      </c>
      <c r="D2577" s="2" t="s">
        <v>1020</v>
      </c>
      <c r="E2577" s="2">
        <v>6</v>
      </c>
      <c r="F2577" s="2" t="s">
        <v>19</v>
      </c>
      <c r="G2577" s="2">
        <v>379</v>
      </c>
      <c r="H2577" s="3">
        <v>2.4119541283235965E-3</v>
      </c>
      <c r="I2577" s="2">
        <v>157134</v>
      </c>
      <c r="J2577" s="2">
        <v>286932</v>
      </c>
      <c r="K2577" s="2" t="s">
        <v>556</v>
      </c>
      <c r="L2577" s="2" t="s">
        <v>14773</v>
      </c>
      <c r="M2577" s="2" t="s">
        <v>14758</v>
      </c>
      <c r="N2577" s="1" t="str">
        <f t="shared" si="40"/>
        <v>KANDIVALI EAST62024</v>
      </c>
    </row>
    <row r="2578" spans="1:14" x14ac:dyDescent="0.3">
      <c r="A2578" s="2">
        <v>160</v>
      </c>
      <c r="B2578" s="2" t="s">
        <v>7779</v>
      </c>
      <c r="C2578" s="2" t="s">
        <v>13242</v>
      </c>
      <c r="D2578" s="2" t="s">
        <v>1018</v>
      </c>
      <c r="E2578" s="2">
        <v>7</v>
      </c>
      <c r="F2578" s="2" t="s">
        <v>19</v>
      </c>
      <c r="G2578" s="2">
        <v>292</v>
      </c>
      <c r="H2578" s="3">
        <v>1.858286557969631E-3</v>
      </c>
      <c r="I2578" s="2">
        <v>157134</v>
      </c>
      <c r="J2578" s="2">
        <v>286932</v>
      </c>
      <c r="K2578" s="2" t="s">
        <v>556</v>
      </c>
      <c r="L2578" s="2" t="s">
        <v>14773</v>
      </c>
      <c r="M2578" s="2" t="s">
        <v>14758</v>
      </c>
      <c r="N2578" s="1" t="str">
        <f t="shared" si="40"/>
        <v>KANDIVALI EAST72024</v>
      </c>
    </row>
    <row r="2579" spans="1:14" x14ac:dyDescent="0.3">
      <c r="A2579" s="2">
        <v>160</v>
      </c>
      <c r="B2579" s="2" t="s">
        <v>7779</v>
      </c>
      <c r="C2579" s="2" t="s">
        <v>13243</v>
      </c>
      <c r="D2579" s="2" t="s">
        <v>1018</v>
      </c>
      <c r="E2579" s="2">
        <v>8</v>
      </c>
      <c r="F2579" s="2" t="s">
        <v>11</v>
      </c>
      <c r="G2579" s="2">
        <v>275</v>
      </c>
      <c r="H2579" s="3">
        <v>1.7500986419234539E-3</v>
      </c>
      <c r="I2579" s="2">
        <v>157134</v>
      </c>
      <c r="J2579" s="2">
        <v>286932</v>
      </c>
      <c r="K2579" s="2" t="s">
        <v>556</v>
      </c>
      <c r="L2579" s="2" t="s">
        <v>14773</v>
      </c>
      <c r="M2579" s="2" t="s">
        <v>14758</v>
      </c>
      <c r="N2579" s="1" t="str">
        <f t="shared" si="40"/>
        <v>KANDIVALI EAST82024</v>
      </c>
    </row>
    <row r="2580" spans="1:14" x14ac:dyDescent="0.3">
      <c r="A2580" s="2">
        <v>160</v>
      </c>
      <c r="B2580" s="2" t="s">
        <v>7779</v>
      </c>
      <c r="C2580" s="2" t="s">
        <v>2543</v>
      </c>
      <c r="D2580" s="2" t="s">
        <v>1018</v>
      </c>
      <c r="E2580" s="2">
        <v>9</v>
      </c>
      <c r="F2580" s="2" t="s">
        <v>2341</v>
      </c>
      <c r="G2580" s="2">
        <v>163</v>
      </c>
      <c r="H2580" s="3">
        <v>1.0373311950309927E-3</v>
      </c>
      <c r="I2580" s="2">
        <v>157134</v>
      </c>
      <c r="J2580" s="2">
        <v>286932</v>
      </c>
      <c r="K2580" s="2" t="s">
        <v>556</v>
      </c>
      <c r="L2580" s="2" t="s">
        <v>14773</v>
      </c>
      <c r="M2580" s="2" t="s">
        <v>14758</v>
      </c>
      <c r="N2580" s="1" t="str">
        <f t="shared" si="40"/>
        <v>KANDIVALI EAST92024</v>
      </c>
    </row>
    <row r="2581" spans="1:14" x14ac:dyDescent="0.3">
      <c r="A2581" s="2">
        <v>160</v>
      </c>
      <c r="B2581" s="2" t="s">
        <v>7779</v>
      </c>
      <c r="C2581" s="2" t="s">
        <v>2567</v>
      </c>
      <c r="D2581" s="2" t="s">
        <v>1018</v>
      </c>
      <c r="E2581" s="2">
        <v>10</v>
      </c>
      <c r="F2581" s="2" t="s">
        <v>19</v>
      </c>
      <c r="G2581" s="2">
        <v>67</v>
      </c>
      <c r="H2581" s="3">
        <v>4.2638766912316873E-4</v>
      </c>
      <c r="I2581" s="2">
        <v>157134</v>
      </c>
      <c r="J2581" s="2">
        <v>286932</v>
      </c>
      <c r="K2581" s="2" t="s">
        <v>556</v>
      </c>
      <c r="L2581" s="2" t="s">
        <v>14773</v>
      </c>
      <c r="M2581" s="2" t="s">
        <v>14758</v>
      </c>
      <c r="N2581" s="1" t="str">
        <f t="shared" si="40"/>
        <v>KANDIVALI EAST102024</v>
      </c>
    </row>
    <row r="2582" spans="1:14" x14ac:dyDescent="0.3">
      <c r="A2582" s="2">
        <v>161</v>
      </c>
      <c r="B2582" s="2" t="s">
        <v>7780</v>
      </c>
      <c r="C2582" s="2" t="s">
        <v>5831</v>
      </c>
      <c r="D2582" s="2" t="s">
        <v>1018</v>
      </c>
      <c r="E2582" s="2">
        <v>1</v>
      </c>
      <c r="F2582" s="2" t="s">
        <v>9</v>
      </c>
      <c r="G2582" s="2">
        <v>126849</v>
      </c>
      <c r="H2582" s="3">
        <v>0.69457966237193847</v>
      </c>
      <c r="I2582" s="2">
        <v>182627</v>
      </c>
      <c r="J2582" s="2">
        <v>317443</v>
      </c>
      <c r="K2582" s="2" t="s">
        <v>556</v>
      </c>
      <c r="L2582" s="2" t="s">
        <v>14773</v>
      </c>
      <c r="M2582" s="2" t="s">
        <v>14758</v>
      </c>
      <c r="N2582" s="1" t="str">
        <f t="shared" si="40"/>
        <v>CHARKOP12024</v>
      </c>
    </row>
    <row r="2583" spans="1:14" x14ac:dyDescent="0.3">
      <c r="A2583" s="2">
        <v>161</v>
      </c>
      <c r="B2583" s="2" t="s">
        <v>7780</v>
      </c>
      <c r="C2583" s="2" t="s">
        <v>13244</v>
      </c>
      <c r="D2583" s="2" t="s">
        <v>1018</v>
      </c>
      <c r="E2583" s="2">
        <v>2</v>
      </c>
      <c r="F2583" s="2" t="s">
        <v>7</v>
      </c>
      <c r="G2583" s="2">
        <v>36043</v>
      </c>
      <c r="H2583" s="3">
        <v>0.19735855048815346</v>
      </c>
      <c r="I2583" s="2">
        <v>182627</v>
      </c>
      <c r="J2583" s="2">
        <v>317443</v>
      </c>
      <c r="K2583" s="2" t="s">
        <v>556</v>
      </c>
      <c r="L2583" s="2" t="s">
        <v>14773</v>
      </c>
      <c r="M2583" s="2" t="s">
        <v>14758</v>
      </c>
      <c r="N2583" s="1" t="str">
        <f t="shared" si="40"/>
        <v>CHARKOP22024</v>
      </c>
    </row>
    <row r="2584" spans="1:14" x14ac:dyDescent="0.3">
      <c r="A2584" s="2">
        <v>161</v>
      </c>
      <c r="B2584" s="2" t="s">
        <v>7780</v>
      </c>
      <c r="C2584" s="2" t="s">
        <v>13245</v>
      </c>
      <c r="D2584" s="2" t="s">
        <v>1018</v>
      </c>
      <c r="E2584" s="2">
        <v>3</v>
      </c>
      <c r="F2584" s="2" t="s">
        <v>302</v>
      </c>
      <c r="G2584" s="2">
        <v>15121</v>
      </c>
      <c r="H2584" s="3">
        <v>8.2797176759186755E-2</v>
      </c>
      <c r="I2584" s="2">
        <v>182627</v>
      </c>
      <c r="J2584" s="2">
        <v>317443</v>
      </c>
      <c r="K2584" s="2" t="s">
        <v>556</v>
      </c>
      <c r="L2584" s="2" t="s">
        <v>14773</v>
      </c>
      <c r="M2584" s="2" t="s">
        <v>14758</v>
      </c>
      <c r="N2584" s="1" t="str">
        <f t="shared" si="40"/>
        <v>CHARKOP32024</v>
      </c>
    </row>
    <row r="2585" spans="1:14" x14ac:dyDescent="0.3">
      <c r="A2585" s="2">
        <v>161</v>
      </c>
      <c r="B2585" s="2" t="s">
        <v>7780</v>
      </c>
      <c r="C2585" s="2" t="s">
        <v>22</v>
      </c>
      <c r="D2585" s="2" t="s">
        <v>7923</v>
      </c>
      <c r="E2585" s="2">
        <v>4</v>
      </c>
      <c r="F2585" s="2" t="s">
        <v>22</v>
      </c>
      <c r="G2585" s="2">
        <v>2292</v>
      </c>
      <c r="H2585" s="3">
        <v>1.2550170566236099E-2</v>
      </c>
      <c r="I2585" s="2">
        <v>182627</v>
      </c>
      <c r="J2585" s="2">
        <v>317443</v>
      </c>
      <c r="K2585" s="2" t="s">
        <v>556</v>
      </c>
      <c r="L2585" s="2" t="s">
        <v>14773</v>
      </c>
      <c r="M2585" s="2" t="s">
        <v>14758</v>
      </c>
      <c r="N2585" s="1" t="str">
        <f t="shared" si="40"/>
        <v>CHARKOP42024</v>
      </c>
    </row>
    <row r="2586" spans="1:14" x14ac:dyDescent="0.3">
      <c r="A2586" s="2">
        <v>161</v>
      </c>
      <c r="B2586" s="2" t="s">
        <v>7780</v>
      </c>
      <c r="C2586" s="2" t="s">
        <v>13246</v>
      </c>
      <c r="D2586" s="2" t="s">
        <v>1018</v>
      </c>
      <c r="E2586" s="2">
        <v>5</v>
      </c>
      <c r="F2586" s="2" t="s">
        <v>1023</v>
      </c>
      <c r="G2586" s="2">
        <v>1213</v>
      </c>
      <c r="H2586" s="3">
        <v>6.6419532708745146E-3</v>
      </c>
      <c r="I2586" s="2">
        <v>182627</v>
      </c>
      <c r="J2586" s="2">
        <v>317443</v>
      </c>
      <c r="K2586" s="2" t="s">
        <v>556</v>
      </c>
      <c r="L2586" s="2" t="s">
        <v>14773</v>
      </c>
      <c r="M2586" s="2" t="s">
        <v>14758</v>
      </c>
      <c r="N2586" s="1" t="str">
        <f t="shared" si="40"/>
        <v>CHARKOP52024</v>
      </c>
    </row>
    <row r="2587" spans="1:14" x14ac:dyDescent="0.3">
      <c r="A2587" s="2">
        <v>161</v>
      </c>
      <c r="B2587" s="2" t="s">
        <v>7780</v>
      </c>
      <c r="C2587" s="2" t="s">
        <v>13247</v>
      </c>
      <c r="D2587" s="2" t="s">
        <v>1018</v>
      </c>
      <c r="E2587" s="2">
        <v>6</v>
      </c>
      <c r="F2587" s="2" t="s">
        <v>19</v>
      </c>
      <c r="G2587" s="2">
        <v>259</v>
      </c>
      <c r="H2587" s="3">
        <v>1.4181911765511123E-3</v>
      </c>
      <c r="I2587" s="2">
        <v>182627</v>
      </c>
      <c r="J2587" s="2">
        <v>317443</v>
      </c>
      <c r="K2587" s="2" t="s">
        <v>556</v>
      </c>
      <c r="L2587" s="2" t="s">
        <v>14773</v>
      </c>
      <c r="M2587" s="2" t="s">
        <v>14758</v>
      </c>
      <c r="N2587" s="1" t="str">
        <f t="shared" si="40"/>
        <v>CHARKOP62024</v>
      </c>
    </row>
    <row r="2588" spans="1:14" x14ac:dyDescent="0.3">
      <c r="A2588" s="2">
        <v>161</v>
      </c>
      <c r="B2588" s="2" t="s">
        <v>7780</v>
      </c>
      <c r="C2588" s="2" t="s">
        <v>13248</v>
      </c>
      <c r="D2588" s="2" t="s">
        <v>1018</v>
      </c>
      <c r="E2588" s="2">
        <v>7</v>
      </c>
      <c r="F2588" s="2" t="s">
        <v>19</v>
      </c>
      <c r="G2588" s="2">
        <v>240</v>
      </c>
      <c r="H2588" s="3">
        <v>1.3141539859933087E-3</v>
      </c>
      <c r="I2588" s="2">
        <v>182627</v>
      </c>
      <c r="J2588" s="2">
        <v>317443</v>
      </c>
      <c r="K2588" s="2" t="s">
        <v>556</v>
      </c>
      <c r="L2588" s="2" t="s">
        <v>14773</v>
      </c>
      <c r="M2588" s="2" t="s">
        <v>14758</v>
      </c>
      <c r="N2588" s="1" t="str">
        <f t="shared" si="40"/>
        <v>CHARKOP72024</v>
      </c>
    </row>
    <row r="2589" spans="1:14" x14ac:dyDescent="0.3">
      <c r="A2589" s="2">
        <v>161</v>
      </c>
      <c r="B2589" s="2" t="s">
        <v>7780</v>
      </c>
      <c r="C2589" s="2" t="s">
        <v>13249</v>
      </c>
      <c r="D2589" s="2" t="s">
        <v>1018</v>
      </c>
      <c r="E2589" s="2">
        <v>8</v>
      </c>
      <c r="F2589" s="2" t="s">
        <v>753</v>
      </c>
      <c r="G2589" s="2">
        <v>216</v>
      </c>
      <c r="H2589" s="3">
        <v>1.1827385873939779E-3</v>
      </c>
      <c r="I2589" s="2">
        <v>182627</v>
      </c>
      <c r="J2589" s="2">
        <v>317443</v>
      </c>
      <c r="K2589" s="2" t="s">
        <v>556</v>
      </c>
      <c r="L2589" s="2" t="s">
        <v>14773</v>
      </c>
      <c r="M2589" s="2" t="s">
        <v>14758</v>
      </c>
      <c r="N2589" s="1" t="str">
        <f t="shared" si="40"/>
        <v>CHARKOP82024</v>
      </c>
    </row>
    <row r="2590" spans="1:14" x14ac:dyDescent="0.3">
      <c r="A2590" s="2">
        <v>161</v>
      </c>
      <c r="B2590" s="2" t="s">
        <v>7780</v>
      </c>
      <c r="C2590" s="2" t="s">
        <v>13250</v>
      </c>
      <c r="D2590" s="2" t="s">
        <v>1018</v>
      </c>
      <c r="E2590" s="2">
        <v>9</v>
      </c>
      <c r="F2590" s="2" t="s">
        <v>2516</v>
      </c>
      <c r="G2590" s="2">
        <v>204</v>
      </c>
      <c r="H2590" s="3">
        <v>1.1170308880943125E-3</v>
      </c>
      <c r="I2590" s="2">
        <v>182627</v>
      </c>
      <c r="J2590" s="2">
        <v>317443</v>
      </c>
      <c r="K2590" s="2" t="s">
        <v>556</v>
      </c>
      <c r="L2590" s="2" t="s">
        <v>14773</v>
      </c>
      <c r="M2590" s="2" t="s">
        <v>14758</v>
      </c>
      <c r="N2590" s="1" t="str">
        <f t="shared" si="40"/>
        <v>CHARKOP92024</v>
      </c>
    </row>
    <row r="2591" spans="1:14" x14ac:dyDescent="0.3">
      <c r="A2591" s="2">
        <v>161</v>
      </c>
      <c r="B2591" s="2" t="s">
        <v>7780</v>
      </c>
      <c r="C2591" s="2" t="s">
        <v>13251</v>
      </c>
      <c r="D2591" s="2" t="s">
        <v>1018</v>
      </c>
      <c r="E2591" s="2">
        <v>10</v>
      </c>
      <c r="F2591" s="2" t="s">
        <v>19</v>
      </c>
      <c r="G2591" s="2">
        <v>190</v>
      </c>
      <c r="H2591" s="3">
        <v>1.0403719055780362E-3</v>
      </c>
      <c r="I2591" s="2">
        <v>182627</v>
      </c>
      <c r="J2591" s="2">
        <v>317443</v>
      </c>
      <c r="K2591" s="2" t="s">
        <v>556</v>
      </c>
      <c r="L2591" s="2" t="s">
        <v>14773</v>
      </c>
      <c r="M2591" s="2" t="s">
        <v>14758</v>
      </c>
      <c r="N2591" s="1" t="str">
        <f t="shared" si="40"/>
        <v>CHARKOP102024</v>
      </c>
    </row>
    <row r="2592" spans="1:14" x14ac:dyDescent="0.3">
      <c r="A2592" s="2">
        <v>162</v>
      </c>
      <c r="B2592" s="2" t="s">
        <v>7781</v>
      </c>
      <c r="C2592" s="2" t="s">
        <v>13252</v>
      </c>
      <c r="D2592" s="2" t="s">
        <v>1018</v>
      </c>
      <c r="E2592" s="2">
        <v>1</v>
      </c>
      <c r="F2592" s="2" t="s">
        <v>7</v>
      </c>
      <c r="G2592" s="2">
        <v>97809</v>
      </c>
      <c r="H2592" s="3">
        <v>0.49784439976586159</v>
      </c>
      <c r="I2592" s="2">
        <v>196465</v>
      </c>
      <c r="J2592" s="2">
        <v>357936</v>
      </c>
      <c r="K2592" s="2" t="s">
        <v>556</v>
      </c>
      <c r="L2592" s="2" t="s">
        <v>14773</v>
      </c>
      <c r="M2592" s="2" t="s">
        <v>14758</v>
      </c>
      <c r="N2592" s="1" t="str">
        <f t="shared" si="40"/>
        <v>MALAD WEST12024</v>
      </c>
    </row>
    <row r="2593" spans="1:14" x14ac:dyDescent="0.3">
      <c r="A2593" s="2">
        <v>162</v>
      </c>
      <c r="B2593" s="2" t="s">
        <v>7781</v>
      </c>
      <c r="C2593" s="2" t="s">
        <v>13253</v>
      </c>
      <c r="D2593" s="2" t="s">
        <v>1018</v>
      </c>
      <c r="E2593" s="2">
        <v>2</v>
      </c>
      <c r="F2593" s="2" t="s">
        <v>9</v>
      </c>
      <c r="G2593" s="2">
        <v>91713</v>
      </c>
      <c r="H2593" s="3">
        <v>0.46681597231058969</v>
      </c>
      <c r="I2593" s="2">
        <v>196465</v>
      </c>
      <c r="J2593" s="2">
        <v>357936</v>
      </c>
      <c r="K2593" s="2" t="s">
        <v>556</v>
      </c>
      <c r="L2593" s="2" t="s">
        <v>14773</v>
      </c>
      <c r="M2593" s="2" t="s">
        <v>14758</v>
      </c>
      <c r="N2593" s="1" t="str">
        <f t="shared" si="40"/>
        <v>MALAD WEST22024</v>
      </c>
    </row>
    <row r="2594" spans="1:14" x14ac:dyDescent="0.3">
      <c r="A2594" s="2">
        <v>162</v>
      </c>
      <c r="B2594" s="2" t="s">
        <v>7781</v>
      </c>
      <c r="C2594" s="2" t="s">
        <v>22</v>
      </c>
      <c r="D2594" s="2" t="s">
        <v>7923</v>
      </c>
      <c r="E2594" s="2">
        <v>3</v>
      </c>
      <c r="F2594" s="2" t="s">
        <v>22</v>
      </c>
      <c r="G2594" s="2">
        <v>1502</v>
      </c>
      <c r="H2594" s="3">
        <v>7.6451276308757282E-3</v>
      </c>
      <c r="I2594" s="2">
        <v>196465</v>
      </c>
      <c r="J2594" s="2">
        <v>357936</v>
      </c>
      <c r="K2594" s="2" t="s">
        <v>556</v>
      </c>
      <c r="L2594" s="2" t="s">
        <v>14773</v>
      </c>
      <c r="M2594" s="2" t="s">
        <v>14758</v>
      </c>
      <c r="N2594" s="1" t="str">
        <f t="shared" si="40"/>
        <v>MALAD WEST32024</v>
      </c>
    </row>
    <row r="2595" spans="1:14" x14ac:dyDescent="0.3">
      <c r="A2595" s="2">
        <v>162</v>
      </c>
      <c r="B2595" s="2" t="s">
        <v>7781</v>
      </c>
      <c r="C2595" s="2" t="s">
        <v>13254</v>
      </c>
      <c r="D2595" s="2" t="s">
        <v>1018</v>
      </c>
      <c r="E2595" s="2">
        <v>4</v>
      </c>
      <c r="F2595" s="2" t="s">
        <v>1023</v>
      </c>
      <c r="G2595" s="2">
        <v>1057</v>
      </c>
      <c r="H2595" s="3">
        <v>5.3800931463619476E-3</v>
      </c>
      <c r="I2595" s="2">
        <v>196465</v>
      </c>
      <c r="J2595" s="2">
        <v>357936</v>
      </c>
      <c r="K2595" s="2" t="s">
        <v>556</v>
      </c>
      <c r="L2595" s="2" t="s">
        <v>14773</v>
      </c>
      <c r="M2595" s="2" t="s">
        <v>14758</v>
      </c>
      <c r="N2595" s="1" t="str">
        <f t="shared" si="40"/>
        <v>MALAD WEST42024</v>
      </c>
    </row>
    <row r="2596" spans="1:14" x14ac:dyDescent="0.3">
      <c r="A2596" s="2">
        <v>162</v>
      </c>
      <c r="B2596" s="2" t="s">
        <v>7781</v>
      </c>
      <c r="C2596" s="2" t="s">
        <v>13255</v>
      </c>
      <c r="D2596" s="2" t="s">
        <v>1018</v>
      </c>
      <c r="E2596" s="2">
        <v>5</v>
      </c>
      <c r="F2596" s="2" t="s">
        <v>11</v>
      </c>
      <c r="G2596" s="2">
        <v>915</v>
      </c>
      <c r="H2596" s="3">
        <v>4.6573180973710328E-3</v>
      </c>
      <c r="I2596" s="2">
        <v>196465</v>
      </c>
      <c r="J2596" s="2">
        <v>357936</v>
      </c>
      <c r="K2596" s="2" t="s">
        <v>556</v>
      </c>
      <c r="L2596" s="2" t="s">
        <v>14773</v>
      </c>
      <c r="M2596" s="2" t="s">
        <v>14758</v>
      </c>
      <c r="N2596" s="1" t="str">
        <f t="shared" si="40"/>
        <v>MALAD WEST52024</v>
      </c>
    </row>
    <row r="2597" spans="1:14" x14ac:dyDescent="0.3">
      <c r="A2597" s="2">
        <v>162</v>
      </c>
      <c r="B2597" s="2" t="s">
        <v>7781</v>
      </c>
      <c r="C2597" s="2" t="s">
        <v>13256</v>
      </c>
      <c r="D2597" s="2" t="s">
        <v>1018</v>
      </c>
      <c r="E2597" s="2">
        <v>6</v>
      </c>
      <c r="F2597" s="2" t="s">
        <v>19</v>
      </c>
      <c r="G2597" s="2">
        <v>815</v>
      </c>
      <c r="H2597" s="3">
        <v>4.1483215839971492E-3</v>
      </c>
      <c r="I2597" s="2">
        <v>196465</v>
      </c>
      <c r="J2597" s="2">
        <v>357936</v>
      </c>
      <c r="K2597" s="2" t="s">
        <v>556</v>
      </c>
      <c r="L2597" s="2" t="s">
        <v>14773</v>
      </c>
      <c r="M2597" s="2" t="s">
        <v>14758</v>
      </c>
      <c r="N2597" s="1" t="str">
        <f t="shared" si="40"/>
        <v>MALAD WEST62024</v>
      </c>
    </row>
    <row r="2598" spans="1:14" x14ac:dyDescent="0.3">
      <c r="A2598" s="2">
        <v>162</v>
      </c>
      <c r="B2598" s="2" t="s">
        <v>7781</v>
      </c>
      <c r="C2598" s="2" t="s">
        <v>13257</v>
      </c>
      <c r="D2598" s="2" t="s">
        <v>1020</v>
      </c>
      <c r="E2598" s="2">
        <v>7</v>
      </c>
      <c r="F2598" s="2" t="s">
        <v>19</v>
      </c>
      <c r="G2598" s="2">
        <v>765</v>
      </c>
      <c r="H2598" s="3">
        <v>3.8938233273102078E-3</v>
      </c>
      <c r="I2598" s="2">
        <v>196465</v>
      </c>
      <c r="J2598" s="2">
        <v>357936</v>
      </c>
      <c r="K2598" s="2" t="s">
        <v>556</v>
      </c>
      <c r="L2598" s="2" t="s">
        <v>14773</v>
      </c>
      <c r="M2598" s="2" t="s">
        <v>14758</v>
      </c>
      <c r="N2598" s="1" t="str">
        <f t="shared" si="40"/>
        <v>MALAD WEST72024</v>
      </c>
    </row>
    <row r="2599" spans="1:14" x14ac:dyDescent="0.3">
      <c r="A2599" s="2">
        <v>162</v>
      </c>
      <c r="B2599" s="2" t="s">
        <v>7781</v>
      </c>
      <c r="C2599" s="2" t="s">
        <v>13243</v>
      </c>
      <c r="D2599" s="2" t="s">
        <v>1018</v>
      </c>
      <c r="E2599" s="2">
        <v>8</v>
      </c>
      <c r="F2599" s="2" t="s">
        <v>19</v>
      </c>
      <c r="G2599" s="2">
        <v>444</v>
      </c>
      <c r="H2599" s="3">
        <v>2.2599445193800423E-3</v>
      </c>
      <c r="I2599" s="2">
        <v>196465</v>
      </c>
      <c r="J2599" s="2">
        <v>357936</v>
      </c>
      <c r="K2599" s="2" t="s">
        <v>556</v>
      </c>
      <c r="L2599" s="2" t="s">
        <v>14773</v>
      </c>
      <c r="M2599" s="2" t="s">
        <v>14758</v>
      </c>
      <c r="N2599" s="1" t="str">
        <f t="shared" si="40"/>
        <v>MALAD WEST82024</v>
      </c>
    </row>
    <row r="2600" spans="1:14" x14ac:dyDescent="0.3">
      <c r="A2600" s="2">
        <v>162</v>
      </c>
      <c r="B2600" s="2" t="s">
        <v>7781</v>
      </c>
      <c r="C2600" s="2" t="s">
        <v>13258</v>
      </c>
      <c r="D2600" s="2" t="s">
        <v>1018</v>
      </c>
      <c r="E2600" s="2">
        <v>9</v>
      </c>
      <c r="F2600" s="2" t="s">
        <v>19</v>
      </c>
      <c r="G2600" s="2">
        <v>280</v>
      </c>
      <c r="H2600" s="3">
        <v>1.4251902374468736E-3</v>
      </c>
      <c r="I2600" s="2">
        <v>196465</v>
      </c>
      <c r="J2600" s="2">
        <v>357936</v>
      </c>
      <c r="K2600" s="2" t="s">
        <v>556</v>
      </c>
      <c r="L2600" s="2" t="s">
        <v>14773</v>
      </c>
      <c r="M2600" s="2" t="s">
        <v>14758</v>
      </c>
      <c r="N2600" s="1" t="str">
        <f t="shared" si="40"/>
        <v>MALAD WEST92024</v>
      </c>
    </row>
    <row r="2601" spans="1:14" x14ac:dyDescent="0.3">
      <c r="A2601" s="2">
        <v>162</v>
      </c>
      <c r="B2601" s="2" t="s">
        <v>7781</v>
      </c>
      <c r="C2601" s="2" t="s">
        <v>13259</v>
      </c>
      <c r="D2601" s="2" t="s">
        <v>1018</v>
      </c>
      <c r="E2601" s="2">
        <v>10</v>
      </c>
      <c r="F2601" s="2" t="s">
        <v>19</v>
      </c>
      <c r="G2601" s="2">
        <v>204</v>
      </c>
      <c r="H2601" s="3">
        <v>1.0383528872827221E-3</v>
      </c>
      <c r="I2601" s="2">
        <v>196465</v>
      </c>
      <c r="J2601" s="2">
        <v>357936</v>
      </c>
      <c r="K2601" s="2" t="s">
        <v>556</v>
      </c>
      <c r="L2601" s="2" t="s">
        <v>14773</v>
      </c>
      <c r="M2601" s="2" t="s">
        <v>14758</v>
      </c>
      <c r="N2601" s="1" t="str">
        <f t="shared" si="40"/>
        <v>MALAD WEST102024</v>
      </c>
    </row>
    <row r="2602" spans="1:14" x14ac:dyDescent="0.3">
      <c r="A2602" s="2">
        <v>162</v>
      </c>
      <c r="B2602" s="2" t="s">
        <v>7781</v>
      </c>
      <c r="C2602" s="2" t="s">
        <v>13260</v>
      </c>
      <c r="D2602" s="2" t="s">
        <v>1018</v>
      </c>
      <c r="E2602" s="2">
        <v>11</v>
      </c>
      <c r="F2602" s="2" t="s">
        <v>19</v>
      </c>
      <c r="G2602" s="2">
        <v>191</v>
      </c>
      <c r="H2602" s="3">
        <v>9.7218334054411726E-4</v>
      </c>
      <c r="I2602" s="2">
        <v>196465</v>
      </c>
      <c r="J2602" s="2">
        <v>357936</v>
      </c>
      <c r="K2602" s="2" t="s">
        <v>556</v>
      </c>
      <c r="L2602" s="2" t="s">
        <v>14773</v>
      </c>
      <c r="M2602" s="2" t="s">
        <v>14758</v>
      </c>
      <c r="N2602" s="1" t="str">
        <f t="shared" si="40"/>
        <v>MALAD WEST112024</v>
      </c>
    </row>
    <row r="2603" spans="1:14" x14ac:dyDescent="0.3">
      <c r="A2603" s="2">
        <v>162</v>
      </c>
      <c r="B2603" s="2" t="s">
        <v>7781</v>
      </c>
      <c r="C2603" s="2" t="s">
        <v>13261</v>
      </c>
      <c r="D2603" s="2" t="s">
        <v>1020</v>
      </c>
      <c r="E2603" s="2">
        <v>12</v>
      </c>
      <c r="F2603" s="2" t="s">
        <v>2516</v>
      </c>
      <c r="G2603" s="2">
        <v>134</v>
      </c>
      <c r="H2603" s="3">
        <v>6.8205532792100371E-4</v>
      </c>
      <c r="I2603" s="2">
        <v>196465</v>
      </c>
      <c r="J2603" s="2">
        <v>357936</v>
      </c>
      <c r="K2603" s="2" t="s">
        <v>556</v>
      </c>
      <c r="L2603" s="2" t="s">
        <v>14773</v>
      </c>
      <c r="M2603" s="2" t="s">
        <v>14758</v>
      </c>
      <c r="N2603" s="1" t="str">
        <f t="shared" si="40"/>
        <v>MALAD WEST122024</v>
      </c>
    </row>
    <row r="2604" spans="1:14" x14ac:dyDescent="0.3">
      <c r="A2604" s="2">
        <v>162</v>
      </c>
      <c r="B2604" s="2" t="s">
        <v>7781</v>
      </c>
      <c r="C2604" s="2" t="s">
        <v>13262</v>
      </c>
      <c r="D2604" s="2" t="s">
        <v>1018</v>
      </c>
      <c r="E2604" s="2">
        <v>13</v>
      </c>
      <c r="F2604" s="2" t="s">
        <v>19</v>
      </c>
      <c r="G2604" s="2">
        <v>114</v>
      </c>
      <c r="H2604" s="3">
        <v>5.8025602524622712E-4</v>
      </c>
      <c r="I2604" s="2">
        <v>196465</v>
      </c>
      <c r="J2604" s="2">
        <v>357936</v>
      </c>
      <c r="K2604" s="2" t="s">
        <v>556</v>
      </c>
      <c r="L2604" s="2" t="s">
        <v>14773</v>
      </c>
      <c r="M2604" s="2" t="s">
        <v>14758</v>
      </c>
      <c r="N2604" s="1" t="str">
        <f t="shared" si="40"/>
        <v>MALAD WEST132024</v>
      </c>
    </row>
    <row r="2605" spans="1:14" x14ac:dyDescent="0.3">
      <c r="A2605" s="2">
        <v>162</v>
      </c>
      <c r="B2605" s="2" t="s">
        <v>7781</v>
      </c>
      <c r="C2605" s="2" t="s">
        <v>13263</v>
      </c>
      <c r="D2605" s="2" t="s">
        <v>1018</v>
      </c>
      <c r="E2605" s="2">
        <v>14</v>
      </c>
      <c r="F2605" s="2" t="s">
        <v>19</v>
      </c>
      <c r="G2605" s="2">
        <v>103</v>
      </c>
      <c r="H2605" s="3">
        <v>5.2426640877509994E-4</v>
      </c>
      <c r="I2605" s="2">
        <v>196465</v>
      </c>
      <c r="J2605" s="2">
        <v>357936</v>
      </c>
      <c r="K2605" s="2" t="s">
        <v>556</v>
      </c>
      <c r="L2605" s="2" t="s">
        <v>14773</v>
      </c>
      <c r="M2605" s="2" t="s">
        <v>14758</v>
      </c>
      <c r="N2605" s="1" t="str">
        <f t="shared" si="40"/>
        <v>MALAD WEST142024</v>
      </c>
    </row>
    <row r="2606" spans="1:14" x14ac:dyDescent="0.3">
      <c r="A2606" s="2">
        <v>162</v>
      </c>
      <c r="B2606" s="2" t="s">
        <v>7781</v>
      </c>
      <c r="C2606" s="2" t="s">
        <v>13264</v>
      </c>
      <c r="D2606" s="2" t="s">
        <v>1018</v>
      </c>
      <c r="E2606" s="2">
        <v>15</v>
      </c>
      <c r="F2606" s="2" t="s">
        <v>1519</v>
      </c>
      <c r="G2606" s="2">
        <v>92</v>
      </c>
      <c r="H2606" s="3">
        <v>4.682767923039727E-4</v>
      </c>
      <c r="I2606" s="2">
        <v>196465</v>
      </c>
      <c r="J2606" s="2">
        <v>357936</v>
      </c>
      <c r="K2606" s="2" t="s">
        <v>556</v>
      </c>
      <c r="L2606" s="2" t="s">
        <v>14773</v>
      </c>
      <c r="M2606" s="2" t="s">
        <v>14758</v>
      </c>
      <c r="N2606" s="1" t="str">
        <f t="shared" si="40"/>
        <v>MALAD WEST152024</v>
      </c>
    </row>
    <row r="2607" spans="1:14" x14ac:dyDescent="0.3">
      <c r="A2607" s="2">
        <v>162</v>
      </c>
      <c r="B2607" s="2" t="s">
        <v>7781</v>
      </c>
      <c r="C2607" s="2" t="s">
        <v>13265</v>
      </c>
      <c r="D2607" s="2" t="s">
        <v>1018</v>
      </c>
      <c r="E2607" s="2">
        <v>16</v>
      </c>
      <c r="F2607" s="2" t="s">
        <v>1049</v>
      </c>
      <c r="G2607" s="2">
        <v>85</v>
      </c>
      <c r="H2607" s="3">
        <v>4.3264703636780089E-4</v>
      </c>
      <c r="I2607" s="2">
        <v>196465</v>
      </c>
      <c r="J2607" s="2">
        <v>357936</v>
      </c>
      <c r="K2607" s="2" t="s">
        <v>556</v>
      </c>
      <c r="L2607" s="2" t="s">
        <v>14773</v>
      </c>
      <c r="M2607" s="2" t="s">
        <v>14758</v>
      </c>
      <c r="N2607" s="1" t="str">
        <f t="shared" si="40"/>
        <v>MALAD WEST162024</v>
      </c>
    </row>
    <row r="2608" spans="1:14" x14ac:dyDescent="0.3">
      <c r="A2608" s="2">
        <v>162</v>
      </c>
      <c r="B2608" s="2" t="s">
        <v>7781</v>
      </c>
      <c r="C2608" s="2" t="s">
        <v>13266</v>
      </c>
      <c r="D2608" s="2" t="s">
        <v>1018</v>
      </c>
      <c r="E2608" s="2">
        <v>17</v>
      </c>
      <c r="F2608" s="2" t="s">
        <v>7774</v>
      </c>
      <c r="G2608" s="2">
        <v>85</v>
      </c>
      <c r="H2608" s="3">
        <v>4.3264703636780089E-4</v>
      </c>
      <c r="I2608" s="2">
        <v>196465</v>
      </c>
      <c r="J2608" s="2">
        <v>357936</v>
      </c>
      <c r="K2608" s="2" t="s">
        <v>556</v>
      </c>
      <c r="L2608" s="2" t="s">
        <v>14773</v>
      </c>
      <c r="M2608" s="2" t="s">
        <v>14758</v>
      </c>
      <c r="N2608" s="1" t="str">
        <f t="shared" si="40"/>
        <v>MALAD WEST172024</v>
      </c>
    </row>
    <row r="2609" spans="1:14" x14ac:dyDescent="0.3">
      <c r="A2609" s="2">
        <v>162</v>
      </c>
      <c r="B2609" s="2" t="s">
        <v>7781</v>
      </c>
      <c r="C2609" s="2" t="s">
        <v>13267</v>
      </c>
      <c r="D2609" s="2" t="s">
        <v>1018</v>
      </c>
      <c r="E2609" s="2">
        <v>18</v>
      </c>
      <c r="F2609" s="2" t="s">
        <v>7761</v>
      </c>
      <c r="G2609" s="2">
        <v>81</v>
      </c>
      <c r="H2609" s="3">
        <v>4.1228717583284552E-4</v>
      </c>
      <c r="I2609" s="2">
        <v>196465</v>
      </c>
      <c r="J2609" s="2">
        <v>357936</v>
      </c>
      <c r="K2609" s="2" t="s">
        <v>556</v>
      </c>
      <c r="L2609" s="2" t="s">
        <v>14773</v>
      </c>
      <c r="M2609" s="2" t="s">
        <v>14758</v>
      </c>
      <c r="N2609" s="1" t="str">
        <f t="shared" si="40"/>
        <v>MALAD WEST182024</v>
      </c>
    </row>
    <row r="2610" spans="1:14" x14ac:dyDescent="0.3">
      <c r="A2610" s="2">
        <v>162</v>
      </c>
      <c r="B2610" s="2" t="s">
        <v>7781</v>
      </c>
      <c r="C2610" s="2" t="s">
        <v>13268</v>
      </c>
      <c r="D2610" s="2" t="s">
        <v>1018</v>
      </c>
      <c r="E2610" s="2">
        <v>19</v>
      </c>
      <c r="F2610" s="2" t="s">
        <v>564</v>
      </c>
      <c r="G2610" s="2">
        <v>76</v>
      </c>
      <c r="H2610" s="3">
        <v>3.8683735016415137E-4</v>
      </c>
      <c r="I2610" s="2">
        <v>196465</v>
      </c>
      <c r="J2610" s="2">
        <v>357936</v>
      </c>
      <c r="K2610" s="2" t="s">
        <v>556</v>
      </c>
      <c r="L2610" s="2" t="s">
        <v>14773</v>
      </c>
      <c r="M2610" s="2" t="s">
        <v>14758</v>
      </c>
      <c r="N2610" s="1" t="str">
        <f t="shared" si="40"/>
        <v>MALAD WEST192024</v>
      </c>
    </row>
    <row r="2611" spans="1:14" x14ac:dyDescent="0.3">
      <c r="A2611" s="2">
        <v>163</v>
      </c>
      <c r="B2611" s="2" t="s">
        <v>7782</v>
      </c>
      <c r="C2611" s="2" t="s">
        <v>5855</v>
      </c>
      <c r="D2611" s="2" t="s">
        <v>1020</v>
      </c>
      <c r="E2611" s="2">
        <v>1</v>
      </c>
      <c r="F2611" s="2" t="s">
        <v>9</v>
      </c>
      <c r="G2611" s="2">
        <v>95924</v>
      </c>
      <c r="H2611" s="3">
        <v>0.52396871176367765</v>
      </c>
      <c r="I2611" s="2">
        <v>183072</v>
      </c>
      <c r="J2611" s="2">
        <v>329239</v>
      </c>
      <c r="K2611" s="2" t="s">
        <v>14774</v>
      </c>
      <c r="L2611" s="2" t="s">
        <v>14773</v>
      </c>
      <c r="M2611" s="2" t="s">
        <v>14758</v>
      </c>
      <c r="N2611" s="1" t="str">
        <f t="shared" si="40"/>
        <v>GOREGAON12024</v>
      </c>
    </row>
    <row r="2612" spans="1:14" x14ac:dyDescent="0.3">
      <c r="A2612" s="2">
        <v>163</v>
      </c>
      <c r="B2612" s="2" t="s">
        <v>7782</v>
      </c>
      <c r="C2612" s="2" t="s">
        <v>13269</v>
      </c>
      <c r="D2612" s="2" t="s">
        <v>1018</v>
      </c>
      <c r="E2612" s="2">
        <v>2</v>
      </c>
      <c r="F2612" s="2" t="s">
        <v>1977</v>
      </c>
      <c r="G2612" s="2">
        <v>72403</v>
      </c>
      <c r="H2612" s="3">
        <v>0.3954892064324419</v>
      </c>
      <c r="I2612" s="2">
        <v>183072</v>
      </c>
      <c r="J2612" s="2">
        <v>329239</v>
      </c>
      <c r="K2612" s="2" t="s">
        <v>14774</v>
      </c>
      <c r="L2612" s="2" t="s">
        <v>14773</v>
      </c>
      <c r="M2612" s="2" t="s">
        <v>14758</v>
      </c>
      <c r="N2612" s="1" t="str">
        <f t="shared" si="40"/>
        <v>GOREGAON22024</v>
      </c>
    </row>
    <row r="2613" spans="1:14" x14ac:dyDescent="0.3">
      <c r="A2613" s="2">
        <v>163</v>
      </c>
      <c r="B2613" s="2" t="s">
        <v>7782</v>
      </c>
      <c r="C2613" s="2" t="s">
        <v>13270</v>
      </c>
      <c r="D2613" s="2" t="s">
        <v>1018</v>
      </c>
      <c r="E2613" s="2">
        <v>3</v>
      </c>
      <c r="F2613" s="2" t="s">
        <v>302</v>
      </c>
      <c r="G2613" s="2">
        <v>9676</v>
      </c>
      <c r="H2613" s="3">
        <v>5.2853522111518968E-2</v>
      </c>
      <c r="I2613" s="2">
        <v>183072</v>
      </c>
      <c r="J2613" s="2">
        <v>329239</v>
      </c>
      <c r="K2613" s="2" t="s">
        <v>14774</v>
      </c>
      <c r="L2613" s="2" t="s">
        <v>14773</v>
      </c>
      <c r="M2613" s="2" t="s">
        <v>14758</v>
      </c>
      <c r="N2613" s="1" t="str">
        <f t="shared" si="40"/>
        <v>GOREGAON32024</v>
      </c>
    </row>
    <row r="2614" spans="1:14" x14ac:dyDescent="0.3">
      <c r="A2614" s="2">
        <v>163</v>
      </c>
      <c r="B2614" s="2" t="s">
        <v>7782</v>
      </c>
      <c r="C2614" s="2" t="s">
        <v>22</v>
      </c>
      <c r="D2614" s="2" t="s">
        <v>7923</v>
      </c>
      <c r="E2614" s="2">
        <v>4</v>
      </c>
      <c r="F2614" s="2" t="s">
        <v>22</v>
      </c>
      <c r="G2614" s="2">
        <v>1796</v>
      </c>
      <c r="H2614" s="3">
        <v>9.8103478412864889E-3</v>
      </c>
      <c r="I2614" s="2">
        <v>183072</v>
      </c>
      <c r="J2614" s="2">
        <v>329239</v>
      </c>
      <c r="K2614" s="2" t="s">
        <v>14774</v>
      </c>
      <c r="L2614" s="2" t="s">
        <v>14773</v>
      </c>
      <c r="M2614" s="2" t="s">
        <v>14758</v>
      </c>
      <c r="N2614" s="1" t="str">
        <f t="shared" si="40"/>
        <v>GOREGAON42024</v>
      </c>
    </row>
    <row r="2615" spans="1:14" x14ac:dyDescent="0.3">
      <c r="A2615" s="2">
        <v>163</v>
      </c>
      <c r="B2615" s="2" t="s">
        <v>7782</v>
      </c>
      <c r="C2615" s="2" t="s">
        <v>13271</v>
      </c>
      <c r="D2615" s="2" t="s">
        <v>1018</v>
      </c>
      <c r="E2615" s="2">
        <v>5</v>
      </c>
      <c r="F2615" s="2" t="s">
        <v>11</v>
      </c>
      <c r="G2615" s="2">
        <v>1160</v>
      </c>
      <c r="H2615" s="3">
        <v>6.3363048418108719E-3</v>
      </c>
      <c r="I2615" s="2">
        <v>183072</v>
      </c>
      <c r="J2615" s="2">
        <v>329239</v>
      </c>
      <c r="K2615" s="2" t="s">
        <v>14774</v>
      </c>
      <c r="L2615" s="2" t="s">
        <v>14773</v>
      </c>
      <c r="M2615" s="2" t="s">
        <v>14758</v>
      </c>
      <c r="N2615" s="1" t="str">
        <f t="shared" si="40"/>
        <v>GOREGAON52024</v>
      </c>
    </row>
    <row r="2616" spans="1:14" x14ac:dyDescent="0.3">
      <c r="A2616" s="2">
        <v>163</v>
      </c>
      <c r="B2616" s="2" t="s">
        <v>7782</v>
      </c>
      <c r="C2616" s="2" t="s">
        <v>13272</v>
      </c>
      <c r="D2616" s="2" t="s">
        <v>1018</v>
      </c>
      <c r="E2616" s="2">
        <v>6</v>
      </c>
      <c r="F2616" s="2" t="s">
        <v>7783</v>
      </c>
      <c r="G2616" s="2">
        <v>389</v>
      </c>
      <c r="H2616" s="3">
        <v>2.1248470547107147E-3</v>
      </c>
      <c r="I2616" s="2">
        <v>183072</v>
      </c>
      <c r="J2616" s="2">
        <v>329239</v>
      </c>
      <c r="K2616" s="2" t="s">
        <v>14774</v>
      </c>
      <c r="L2616" s="2" t="s">
        <v>14773</v>
      </c>
      <c r="M2616" s="2" t="s">
        <v>14758</v>
      </c>
      <c r="N2616" s="1" t="str">
        <f t="shared" si="40"/>
        <v>GOREGAON62024</v>
      </c>
    </row>
    <row r="2617" spans="1:14" x14ac:dyDescent="0.3">
      <c r="A2617" s="2">
        <v>163</v>
      </c>
      <c r="B2617" s="2" t="s">
        <v>7782</v>
      </c>
      <c r="C2617" s="2" t="s">
        <v>2571</v>
      </c>
      <c r="D2617" s="2" t="s">
        <v>1018</v>
      </c>
      <c r="E2617" s="2">
        <v>7</v>
      </c>
      <c r="F2617" s="2" t="s">
        <v>1523</v>
      </c>
      <c r="G2617" s="2">
        <v>361</v>
      </c>
      <c r="H2617" s="3">
        <v>1.9719017654256251E-3</v>
      </c>
      <c r="I2617" s="2">
        <v>183072</v>
      </c>
      <c r="J2617" s="2">
        <v>329239</v>
      </c>
      <c r="K2617" s="2" t="s">
        <v>14774</v>
      </c>
      <c r="L2617" s="2" t="s">
        <v>14773</v>
      </c>
      <c r="M2617" s="2" t="s">
        <v>14758</v>
      </c>
      <c r="N2617" s="1" t="str">
        <f t="shared" si="40"/>
        <v>GOREGAON72024</v>
      </c>
    </row>
    <row r="2618" spans="1:14" x14ac:dyDescent="0.3">
      <c r="A2618" s="2">
        <v>163</v>
      </c>
      <c r="B2618" s="2" t="s">
        <v>7782</v>
      </c>
      <c r="C2618" s="2" t="s">
        <v>2562</v>
      </c>
      <c r="D2618" s="2" t="s">
        <v>1018</v>
      </c>
      <c r="E2618" s="2">
        <v>8</v>
      </c>
      <c r="F2618" s="2" t="s">
        <v>2516</v>
      </c>
      <c r="G2618" s="2">
        <v>291</v>
      </c>
      <c r="H2618" s="3">
        <v>1.5895385422128999E-3</v>
      </c>
      <c r="I2618" s="2">
        <v>183072</v>
      </c>
      <c r="J2618" s="2">
        <v>329239</v>
      </c>
      <c r="K2618" s="2" t="s">
        <v>14774</v>
      </c>
      <c r="L2618" s="2" t="s">
        <v>14773</v>
      </c>
      <c r="M2618" s="2" t="s">
        <v>14758</v>
      </c>
      <c r="N2618" s="1" t="str">
        <f t="shared" si="40"/>
        <v>GOREGAON82024</v>
      </c>
    </row>
    <row r="2619" spans="1:14" x14ac:dyDescent="0.3">
      <c r="A2619" s="2">
        <v>163</v>
      </c>
      <c r="B2619" s="2" t="s">
        <v>7782</v>
      </c>
      <c r="C2619" s="2" t="s">
        <v>13273</v>
      </c>
      <c r="D2619" s="2" t="s">
        <v>1018</v>
      </c>
      <c r="E2619" s="2">
        <v>9</v>
      </c>
      <c r="F2619" s="2" t="s">
        <v>7784</v>
      </c>
      <c r="G2619" s="2">
        <v>247</v>
      </c>
      <c r="H2619" s="3">
        <v>1.3491959447649012E-3</v>
      </c>
      <c r="I2619" s="2">
        <v>183072</v>
      </c>
      <c r="J2619" s="2">
        <v>329239</v>
      </c>
      <c r="K2619" s="2" t="s">
        <v>14774</v>
      </c>
      <c r="L2619" s="2" t="s">
        <v>14773</v>
      </c>
      <c r="M2619" s="2" t="s">
        <v>14758</v>
      </c>
      <c r="N2619" s="1" t="str">
        <f t="shared" si="40"/>
        <v>GOREGAON92024</v>
      </c>
    </row>
    <row r="2620" spans="1:14" x14ac:dyDescent="0.3">
      <c r="A2620" s="2">
        <v>163</v>
      </c>
      <c r="B2620" s="2" t="s">
        <v>7782</v>
      </c>
      <c r="C2620" s="2" t="s">
        <v>13274</v>
      </c>
      <c r="D2620" s="2" t="s">
        <v>1018</v>
      </c>
      <c r="E2620" s="2">
        <v>10</v>
      </c>
      <c r="F2620" s="2" t="s">
        <v>19</v>
      </c>
      <c r="G2620" s="2">
        <v>229</v>
      </c>
      <c r="H2620" s="3">
        <v>1.2508739730816292E-3</v>
      </c>
      <c r="I2620" s="2">
        <v>183072</v>
      </c>
      <c r="J2620" s="2">
        <v>329239</v>
      </c>
      <c r="K2620" s="2" t="s">
        <v>14774</v>
      </c>
      <c r="L2620" s="2" t="s">
        <v>14773</v>
      </c>
      <c r="M2620" s="2" t="s">
        <v>14758</v>
      </c>
      <c r="N2620" s="1" t="str">
        <f t="shared" si="40"/>
        <v>GOREGAON102024</v>
      </c>
    </row>
    <row r="2621" spans="1:14" x14ac:dyDescent="0.3">
      <c r="A2621" s="2">
        <v>163</v>
      </c>
      <c r="B2621" s="2" t="s">
        <v>7782</v>
      </c>
      <c r="C2621" s="2" t="s">
        <v>13275</v>
      </c>
      <c r="D2621" s="2" t="s">
        <v>1018</v>
      </c>
      <c r="E2621" s="2">
        <v>11</v>
      </c>
      <c r="F2621" s="2" t="s">
        <v>19</v>
      </c>
      <c r="G2621" s="2">
        <v>223</v>
      </c>
      <c r="H2621" s="3">
        <v>1.2180999825205383E-3</v>
      </c>
      <c r="I2621" s="2">
        <v>183072</v>
      </c>
      <c r="J2621" s="2">
        <v>329239</v>
      </c>
      <c r="K2621" s="2" t="s">
        <v>14774</v>
      </c>
      <c r="L2621" s="2" t="s">
        <v>14773</v>
      </c>
      <c r="M2621" s="2" t="s">
        <v>14758</v>
      </c>
      <c r="N2621" s="1" t="str">
        <f t="shared" si="40"/>
        <v>GOREGAON112024</v>
      </c>
    </row>
    <row r="2622" spans="1:14" x14ac:dyDescent="0.3">
      <c r="A2622" s="2">
        <v>163</v>
      </c>
      <c r="B2622" s="2" t="s">
        <v>7782</v>
      </c>
      <c r="C2622" s="2" t="s">
        <v>13276</v>
      </c>
      <c r="D2622" s="2" t="s">
        <v>1018</v>
      </c>
      <c r="E2622" s="2">
        <v>12</v>
      </c>
      <c r="F2622" s="2" t="s">
        <v>564</v>
      </c>
      <c r="G2622" s="2">
        <v>174</v>
      </c>
      <c r="H2622" s="3">
        <v>9.5044572627163079E-4</v>
      </c>
      <c r="I2622" s="2">
        <v>183072</v>
      </c>
      <c r="J2622" s="2">
        <v>329239</v>
      </c>
      <c r="K2622" s="2" t="s">
        <v>14774</v>
      </c>
      <c r="L2622" s="2" t="s">
        <v>14773</v>
      </c>
      <c r="M2622" s="2" t="s">
        <v>14758</v>
      </c>
      <c r="N2622" s="1" t="str">
        <f t="shared" si="40"/>
        <v>GOREGAON122024</v>
      </c>
    </row>
    <row r="2623" spans="1:14" x14ac:dyDescent="0.3">
      <c r="A2623" s="2">
        <v>163</v>
      </c>
      <c r="B2623" s="2" t="s">
        <v>7782</v>
      </c>
      <c r="C2623" s="2" t="s">
        <v>9780</v>
      </c>
      <c r="D2623" s="2" t="s">
        <v>1020</v>
      </c>
      <c r="E2623" s="2">
        <v>13</v>
      </c>
      <c r="F2623" s="2" t="s">
        <v>1513</v>
      </c>
      <c r="G2623" s="2">
        <v>113</v>
      </c>
      <c r="H2623" s="3">
        <v>6.1724348890054186E-4</v>
      </c>
      <c r="I2623" s="2">
        <v>183072</v>
      </c>
      <c r="J2623" s="2">
        <v>329239</v>
      </c>
      <c r="K2623" s="2" t="s">
        <v>14774</v>
      </c>
      <c r="L2623" s="2" t="s">
        <v>14773</v>
      </c>
      <c r="M2623" s="2" t="s">
        <v>14758</v>
      </c>
      <c r="N2623" s="1" t="str">
        <f t="shared" si="40"/>
        <v>GOREGAON132024</v>
      </c>
    </row>
    <row r="2624" spans="1:14" x14ac:dyDescent="0.3">
      <c r="A2624" s="2">
        <v>163</v>
      </c>
      <c r="B2624" s="2" t="s">
        <v>7782</v>
      </c>
      <c r="C2624" s="2" t="s">
        <v>13277</v>
      </c>
      <c r="D2624" s="2" t="s">
        <v>1018</v>
      </c>
      <c r="E2624" s="2">
        <v>14</v>
      </c>
      <c r="F2624" s="2" t="s">
        <v>7761</v>
      </c>
      <c r="G2624" s="2">
        <v>86</v>
      </c>
      <c r="H2624" s="3">
        <v>4.6976053137563365E-4</v>
      </c>
      <c r="I2624" s="2">
        <v>183072</v>
      </c>
      <c r="J2624" s="2">
        <v>329239</v>
      </c>
      <c r="K2624" s="2" t="s">
        <v>14774</v>
      </c>
      <c r="L2624" s="2" t="s">
        <v>14773</v>
      </c>
      <c r="M2624" s="2" t="s">
        <v>14758</v>
      </c>
      <c r="N2624" s="1" t="str">
        <f t="shared" si="40"/>
        <v>GOREGAON142024</v>
      </c>
    </row>
    <row r="2625" spans="1:14" x14ac:dyDescent="0.3">
      <c r="A2625" s="2">
        <v>164</v>
      </c>
      <c r="B2625" s="2" t="s">
        <v>7785</v>
      </c>
      <c r="C2625" s="2" t="s">
        <v>13278</v>
      </c>
      <c r="D2625" s="2" t="s">
        <v>1018</v>
      </c>
      <c r="E2625" s="2">
        <v>1</v>
      </c>
      <c r="F2625" s="2" t="s">
        <v>1977</v>
      </c>
      <c r="G2625" s="2">
        <v>65269</v>
      </c>
      <c r="H2625" s="3">
        <v>0.44254069850224087</v>
      </c>
      <c r="I2625" s="2">
        <v>147487</v>
      </c>
      <c r="J2625" s="2">
        <v>286744</v>
      </c>
      <c r="K2625" s="2" t="s">
        <v>14774</v>
      </c>
      <c r="L2625" s="2" t="s">
        <v>14773</v>
      </c>
      <c r="M2625" s="2" t="s">
        <v>14758</v>
      </c>
      <c r="N2625" s="1" t="str">
        <f t="shared" si="40"/>
        <v>VERSOVA12024</v>
      </c>
    </row>
    <row r="2626" spans="1:14" x14ac:dyDescent="0.3">
      <c r="A2626" s="2">
        <v>164</v>
      </c>
      <c r="B2626" s="2" t="s">
        <v>7785</v>
      </c>
      <c r="C2626" s="2" t="s">
        <v>9773</v>
      </c>
      <c r="D2626" s="2" t="s">
        <v>1020</v>
      </c>
      <c r="E2626" s="2">
        <v>2</v>
      </c>
      <c r="F2626" s="2" t="s">
        <v>9</v>
      </c>
      <c r="G2626" s="2">
        <v>63541</v>
      </c>
      <c r="H2626" s="3">
        <v>0.43082441164306007</v>
      </c>
      <c r="I2626" s="2">
        <v>147487</v>
      </c>
      <c r="J2626" s="2">
        <v>286744</v>
      </c>
      <c r="K2626" s="2" t="s">
        <v>14774</v>
      </c>
      <c r="L2626" s="2" t="s">
        <v>14773</v>
      </c>
      <c r="M2626" s="2" t="s">
        <v>14758</v>
      </c>
      <c r="N2626" s="1" t="str">
        <f t="shared" si="40"/>
        <v>VERSOVA22024</v>
      </c>
    </row>
    <row r="2627" spans="1:14" x14ac:dyDescent="0.3">
      <c r="A2627" s="2">
        <v>164</v>
      </c>
      <c r="B2627" s="2" t="s">
        <v>7785</v>
      </c>
      <c r="C2627" s="2" t="s">
        <v>13279</v>
      </c>
      <c r="D2627" s="2" t="s">
        <v>1018</v>
      </c>
      <c r="E2627" s="2">
        <v>3</v>
      </c>
      <c r="F2627" s="2" t="s">
        <v>19</v>
      </c>
      <c r="G2627" s="2">
        <v>6736</v>
      </c>
      <c r="H2627" s="3">
        <v>4.5671821923288156E-2</v>
      </c>
      <c r="I2627" s="2">
        <v>147487</v>
      </c>
      <c r="J2627" s="2">
        <v>286744</v>
      </c>
      <c r="K2627" s="2" t="s">
        <v>14774</v>
      </c>
      <c r="L2627" s="2" t="s">
        <v>14773</v>
      </c>
      <c r="M2627" s="2" t="s">
        <v>14758</v>
      </c>
      <c r="N2627" s="1" t="str">
        <f t="shared" ref="N2627:N2690" si="41">B2627&amp;E2627&amp;2024</f>
        <v>VERSOVA32024</v>
      </c>
    </row>
    <row r="2628" spans="1:14" x14ac:dyDescent="0.3">
      <c r="A2628" s="2">
        <v>164</v>
      </c>
      <c r="B2628" s="2" t="s">
        <v>7785</v>
      </c>
      <c r="C2628" s="2" t="s">
        <v>9775</v>
      </c>
      <c r="D2628" s="2" t="s">
        <v>1018</v>
      </c>
      <c r="E2628" s="2">
        <v>4</v>
      </c>
      <c r="F2628" s="2" t="s">
        <v>302</v>
      </c>
      <c r="G2628" s="2">
        <v>5021</v>
      </c>
      <c r="H2628" s="3">
        <v>3.404367842589516E-2</v>
      </c>
      <c r="I2628" s="2">
        <v>147487</v>
      </c>
      <c r="J2628" s="2">
        <v>286744</v>
      </c>
      <c r="K2628" s="2" t="s">
        <v>14774</v>
      </c>
      <c r="L2628" s="2" t="s">
        <v>14773</v>
      </c>
      <c r="M2628" s="2" t="s">
        <v>14758</v>
      </c>
      <c r="N2628" s="1" t="str">
        <f t="shared" si="41"/>
        <v>VERSOVA42024</v>
      </c>
    </row>
    <row r="2629" spans="1:14" x14ac:dyDescent="0.3">
      <c r="A2629" s="2">
        <v>164</v>
      </c>
      <c r="B2629" s="2" t="s">
        <v>7785</v>
      </c>
      <c r="C2629" s="2" t="s">
        <v>5891</v>
      </c>
      <c r="D2629" s="2" t="s">
        <v>1018</v>
      </c>
      <c r="E2629" s="2">
        <v>5</v>
      </c>
      <c r="F2629" s="2" t="s">
        <v>1363</v>
      </c>
      <c r="G2629" s="2">
        <v>2928</v>
      </c>
      <c r="H2629" s="3">
        <v>1.9852597178056371E-2</v>
      </c>
      <c r="I2629" s="2">
        <v>147487</v>
      </c>
      <c r="J2629" s="2">
        <v>286744</v>
      </c>
      <c r="K2629" s="2" t="s">
        <v>14774</v>
      </c>
      <c r="L2629" s="2" t="s">
        <v>14773</v>
      </c>
      <c r="M2629" s="2" t="s">
        <v>14758</v>
      </c>
      <c r="N2629" s="1" t="str">
        <f t="shared" si="41"/>
        <v>VERSOVA52024</v>
      </c>
    </row>
    <row r="2630" spans="1:14" x14ac:dyDescent="0.3">
      <c r="A2630" s="2">
        <v>164</v>
      </c>
      <c r="B2630" s="2" t="s">
        <v>7785</v>
      </c>
      <c r="C2630" s="2" t="s">
        <v>22</v>
      </c>
      <c r="D2630" s="2" t="s">
        <v>7923</v>
      </c>
      <c r="E2630" s="2">
        <v>6</v>
      </c>
      <c r="F2630" s="2" t="s">
        <v>22</v>
      </c>
      <c r="G2630" s="2">
        <v>1293</v>
      </c>
      <c r="H2630" s="3">
        <v>8.7668743685884176E-3</v>
      </c>
      <c r="I2630" s="2">
        <v>147487</v>
      </c>
      <c r="J2630" s="2">
        <v>286744</v>
      </c>
      <c r="K2630" s="2" t="s">
        <v>14774</v>
      </c>
      <c r="L2630" s="2" t="s">
        <v>14773</v>
      </c>
      <c r="M2630" s="2" t="s">
        <v>14758</v>
      </c>
      <c r="N2630" s="1" t="str">
        <f t="shared" si="41"/>
        <v>VERSOVA62024</v>
      </c>
    </row>
    <row r="2631" spans="1:14" x14ac:dyDescent="0.3">
      <c r="A2631" s="2">
        <v>164</v>
      </c>
      <c r="B2631" s="2" t="s">
        <v>7785</v>
      </c>
      <c r="C2631" s="2" t="s">
        <v>13280</v>
      </c>
      <c r="D2631" s="2" t="s">
        <v>1018</v>
      </c>
      <c r="E2631" s="2">
        <v>7</v>
      </c>
      <c r="F2631" s="2" t="s">
        <v>11</v>
      </c>
      <c r="G2631" s="2">
        <v>820</v>
      </c>
      <c r="H2631" s="3">
        <v>5.5598120512316343E-3</v>
      </c>
      <c r="I2631" s="2">
        <v>147487</v>
      </c>
      <c r="J2631" s="2">
        <v>286744</v>
      </c>
      <c r="K2631" s="2" t="s">
        <v>14774</v>
      </c>
      <c r="L2631" s="2" t="s">
        <v>14773</v>
      </c>
      <c r="M2631" s="2" t="s">
        <v>14758</v>
      </c>
      <c r="N2631" s="1" t="str">
        <f t="shared" si="41"/>
        <v>VERSOVA72024</v>
      </c>
    </row>
    <row r="2632" spans="1:14" x14ac:dyDescent="0.3">
      <c r="A2632" s="2">
        <v>164</v>
      </c>
      <c r="B2632" s="2" t="s">
        <v>7785</v>
      </c>
      <c r="C2632" s="2" t="s">
        <v>13281</v>
      </c>
      <c r="D2632" s="2" t="s">
        <v>1018</v>
      </c>
      <c r="E2632" s="2">
        <v>8</v>
      </c>
      <c r="F2632" s="2" t="s">
        <v>19</v>
      </c>
      <c r="G2632" s="2">
        <v>424</v>
      </c>
      <c r="H2632" s="3">
        <v>2.8748296460026986E-3</v>
      </c>
      <c r="I2632" s="2">
        <v>147487</v>
      </c>
      <c r="J2632" s="2">
        <v>286744</v>
      </c>
      <c r="K2632" s="2" t="s">
        <v>14774</v>
      </c>
      <c r="L2632" s="2" t="s">
        <v>14773</v>
      </c>
      <c r="M2632" s="2" t="s">
        <v>14758</v>
      </c>
      <c r="N2632" s="1" t="str">
        <f t="shared" si="41"/>
        <v>VERSOVA82024</v>
      </c>
    </row>
    <row r="2633" spans="1:14" x14ac:dyDescent="0.3">
      <c r="A2633" s="2">
        <v>164</v>
      </c>
      <c r="B2633" s="2" t="s">
        <v>7785</v>
      </c>
      <c r="C2633" s="2" t="s">
        <v>13282</v>
      </c>
      <c r="D2633" s="2" t="s">
        <v>1018</v>
      </c>
      <c r="E2633" s="2">
        <v>9</v>
      </c>
      <c r="F2633" s="2" t="s">
        <v>19</v>
      </c>
      <c r="G2633" s="2">
        <v>316</v>
      </c>
      <c r="H2633" s="3">
        <v>2.142561717303898E-3</v>
      </c>
      <c r="I2633" s="2">
        <v>147487</v>
      </c>
      <c r="J2633" s="2">
        <v>286744</v>
      </c>
      <c r="K2633" s="2" t="s">
        <v>14774</v>
      </c>
      <c r="L2633" s="2" t="s">
        <v>14773</v>
      </c>
      <c r="M2633" s="2" t="s">
        <v>14758</v>
      </c>
      <c r="N2633" s="1" t="str">
        <f t="shared" si="41"/>
        <v>VERSOVA92024</v>
      </c>
    </row>
    <row r="2634" spans="1:14" x14ac:dyDescent="0.3">
      <c r="A2634" s="2">
        <v>164</v>
      </c>
      <c r="B2634" s="2" t="s">
        <v>7785</v>
      </c>
      <c r="C2634" s="2" t="s">
        <v>13283</v>
      </c>
      <c r="D2634" s="2" t="s">
        <v>1020</v>
      </c>
      <c r="E2634" s="2">
        <v>10</v>
      </c>
      <c r="F2634" s="2" t="s">
        <v>2601</v>
      </c>
      <c r="G2634" s="2">
        <v>252</v>
      </c>
      <c r="H2634" s="3">
        <v>1.7086251669638679E-3</v>
      </c>
      <c r="I2634" s="2">
        <v>147487</v>
      </c>
      <c r="J2634" s="2">
        <v>286744</v>
      </c>
      <c r="K2634" s="2" t="s">
        <v>14774</v>
      </c>
      <c r="L2634" s="2" t="s">
        <v>14773</v>
      </c>
      <c r="M2634" s="2" t="s">
        <v>14758</v>
      </c>
      <c r="N2634" s="1" t="str">
        <f t="shared" si="41"/>
        <v>VERSOVA102024</v>
      </c>
    </row>
    <row r="2635" spans="1:14" x14ac:dyDescent="0.3">
      <c r="A2635" s="2">
        <v>164</v>
      </c>
      <c r="B2635" s="2" t="s">
        <v>7785</v>
      </c>
      <c r="C2635" s="2" t="s">
        <v>13284</v>
      </c>
      <c r="D2635" s="2" t="s">
        <v>1020</v>
      </c>
      <c r="E2635" s="2">
        <v>11</v>
      </c>
      <c r="F2635" s="2" t="s">
        <v>753</v>
      </c>
      <c r="G2635" s="2">
        <v>249</v>
      </c>
      <c r="H2635" s="3">
        <v>1.6882843911666791E-3</v>
      </c>
      <c r="I2635" s="2">
        <v>147487</v>
      </c>
      <c r="J2635" s="2">
        <v>286744</v>
      </c>
      <c r="K2635" s="2" t="s">
        <v>14774</v>
      </c>
      <c r="L2635" s="2" t="s">
        <v>14773</v>
      </c>
      <c r="M2635" s="2" t="s">
        <v>14758</v>
      </c>
      <c r="N2635" s="1" t="str">
        <f t="shared" si="41"/>
        <v>VERSOVA112024</v>
      </c>
    </row>
    <row r="2636" spans="1:14" x14ac:dyDescent="0.3">
      <c r="A2636" s="2">
        <v>164</v>
      </c>
      <c r="B2636" s="2" t="s">
        <v>7785</v>
      </c>
      <c r="C2636" s="2" t="s">
        <v>216</v>
      </c>
      <c r="D2636" s="2" t="s">
        <v>1018</v>
      </c>
      <c r="E2636" s="2">
        <v>12</v>
      </c>
      <c r="F2636" s="2" t="s">
        <v>2637</v>
      </c>
      <c r="G2636" s="2">
        <v>155</v>
      </c>
      <c r="H2636" s="3">
        <v>1.0509400828547602E-3</v>
      </c>
      <c r="I2636" s="2">
        <v>147487</v>
      </c>
      <c r="J2636" s="2">
        <v>286744</v>
      </c>
      <c r="K2636" s="2" t="s">
        <v>14774</v>
      </c>
      <c r="L2636" s="2" t="s">
        <v>14773</v>
      </c>
      <c r="M2636" s="2" t="s">
        <v>14758</v>
      </c>
      <c r="N2636" s="1" t="str">
        <f t="shared" si="41"/>
        <v>VERSOVA122024</v>
      </c>
    </row>
    <row r="2637" spans="1:14" x14ac:dyDescent="0.3">
      <c r="A2637" s="2">
        <v>164</v>
      </c>
      <c r="B2637" s="2" t="s">
        <v>7785</v>
      </c>
      <c r="C2637" s="2" t="s">
        <v>13285</v>
      </c>
      <c r="D2637" s="2" t="s">
        <v>1020</v>
      </c>
      <c r="E2637" s="2">
        <v>13</v>
      </c>
      <c r="F2637" s="2" t="s">
        <v>1729</v>
      </c>
      <c r="G2637" s="2">
        <v>133</v>
      </c>
      <c r="H2637" s="3">
        <v>9.0177439367537479E-4</v>
      </c>
      <c r="I2637" s="2">
        <v>147487</v>
      </c>
      <c r="J2637" s="2">
        <v>286744</v>
      </c>
      <c r="K2637" s="2" t="s">
        <v>14774</v>
      </c>
      <c r="L2637" s="2" t="s">
        <v>14773</v>
      </c>
      <c r="M2637" s="2" t="s">
        <v>14758</v>
      </c>
      <c r="N2637" s="1" t="str">
        <f t="shared" si="41"/>
        <v>VERSOVA132024</v>
      </c>
    </row>
    <row r="2638" spans="1:14" x14ac:dyDescent="0.3">
      <c r="A2638" s="2">
        <v>164</v>
      </c>
      <c r="B2638" s="2" t="s">
        <v>7785</v>
      </c>
      <c r="C2638" s="2" t="s">
        <v>2559</v>
      </c>
      <c r="D2638" s="2" t="s">
        <v>1020</v>
      </c>
      <c r="E2638" s="2">
        <v>14</v>
      </c>
      <c r="F2638" s="2" t="s">
        <v>19</v>
      </c>
      <c r="G2638" s="2">
        <v>98</v>
      </c>
      <c r="H2638" s="3">
        <v>6.6446534270817091E-4</v>
      </c>
      <c r="I2638" s="2">
        <v>147487</v>
      </c>
      <c r="J2638" s="2">
        <v>286744</v>
      </c>
      <c r="K2638" s="2" t="s">
        <v>14774</v>
      </c>
      <c r="L2638" s="2" t="s">
        <v>14773</v>
      </c>
      <c r="M2638" s="2" t="s">
        <v>14758</v>
      </c>
      <c r="N2638" s="1" t="str">
        <f t="shared" si="41"/>
        <v>VERSOVA142024</v>
      </c>
    </row>
    <row r="2639" spans="1:14" x14ac:dyDescent="0.3">
      <c r="A2639" s="2">
        <v>164</v>
      </c>
      <c r="B2639" s="2" t="s">
        <v>7785</v>
      </c>
      <c r="C2639" s="2" t="s">
        <v>13286</v>
      </c>
      <c r="D2639" s="2" t="s">
        <v>1018</v>
      </c>
      <c r="E2639" s="2">
        <v>15</v>
      </c>
      <c r="F2639" s="2" t="s">
        <v>1049</v>
      </c>
      <c r="G2639" s="2">
        <v>96</v>
      </c>
      <c r="H2639" s="3">
        <v>6.5090482551004498E-4</v>
      </c>
      <c r="I2639" s="2">
        <v>147487</v>
      </c>
      <c r="J2639" s="2">
        <v>286744</v>
      </c>
      <c r="K2639" s="2" t="s">
        <v>14774</v>
      </c>
      <c r="L2639" s="2" t="s">
        <v>14773</v>
      </c>
      <c r="M2639" s="2" t="s">
        <v>14758</v>
      </c>
      <c r="N2639" s="1" t="str">
        <f t="shared" si="41"/>
        <v>VERSOVA152024</v>
      </c>
    </row>
    <row r="2640" spans="1:14" x14ac:dyDescent="0.3">
      <c r="A2640" s="2">
        <v>164</v>
      </c>
      <c r="B2640" s="2" t="s">
        <v>7785</v>
      </c>
      <c r="C2640" s="2" t="s">
        <v>13287</v>
      </c>
      <c r="D2640" s="2" t="s">
        <v>1018</v>
      </c>
      <c r="E2640" s="2">
        <v>16</v>
      </c>
      <c r="F2640" s="2" t="s">
        <v>7761</v>
      </c>
      <c r="G2640" s="2">
        <v>80</v>
      </c>
      <c r="H2640" s="3">
        <v>5.4242068792503741E-4</v>
      </c>
      <c r="I2640" s="2">
        <v>147487</v>
      </c>
      <c r="J2640" s="2">
        <v>286744</v>
      </c>
      <c r="K2640" s="2" t="s">
        <v>14774</v>
      </c>
      <c r="L2640" s="2" t="s">
        <v>14773</v>
      </c>
      <c r="M2640" s="2" t="s">
        <v>14758</v>
      </c>
      <c r="N2640" s="1" t="str">
        <f t="shared" si="41"/>
        <v>VERSOVA162024</v>
      </c>
    </row>
    <row r="2641" spans="1:14" x14ac:dyDescent="0.3">
      <c r="A2641" s="2">
        <v>164</v>
      </c>
      <c r="B2641" s="2" t="s">
        <v>7785</v>
      </c>
      <c r="C2641" s="2" t="s">
        <v>13288</v>
      </c>
      <c r="D2641" s="2" t="s">
        <v>1018</v>
      </c>
      <c r="E2641" s="2">
        <v>17</v>
      </c>
      <c r="F2641" s="2" t="s">
        <v>1513</v>
      </c>
      <c r="G2641" s="2">
        <v>76</v>
      </c>
      <c r="H2641" s="3">
        <v>5.1529965352878555E-4</v>
      </c>
      <c r="I2641" s="2">
        <v>147487</v>
      </c>
      <c r="J2641" s="2">
        <v>286744</v>
      </c>
      <c r="K2641" s="2" t="s">
        <v>14774</v>
      </c>
      <c r="L2641" s="2" t="s">
        <v>14773</v>
      </c>
      <c r="M2641" s="2" t="s">
        <v>14758</v>
      </c>
      <c r="N2641" s="1" t="str">
        <f t="shared" si="41"/>
        <v>VERSOVA172024</v>
      </c>
    </row>
    <row r="2642" spans="1:14" x14ac:dyDescent="0.3">
      <c r="A2642" s="2">
        <v>165</v>
      </c>
      <c r="B2642" s="2" t="s">
        <v>7786</v>
      </c>
      <c r="C2642" s="2" t="s">
        <v>5888</v>
      </c>
      <c r="D2642" s="2" t="s">
        <v>1018</v>
      </c>
      <c r="E2642" s="2">
        <v>1</v>
      </c>
      <c r="F2642" s="2" t="s">
        <v>9</v>
      </c>
      <c r="G2642" s="2">
        <v>84595</v>
      </c>
      <c r="H2642" s="3">
        <v>0.54705889960940535</v>
      </c>
      <c r="I2642" s="2">
        <v>154636</v>
      </c>
      <c r="J2642" s="2">
        <v>288139</v>
      </c>
      <c r="K2642" s="2" t="s">
        <v>14774</v>
      </c>
      <c r="L2642" s="2" t="s">
        <v>14773</v>
      </c>
      <c r="M2642" s="2" t="s">
        <v>14758</v>
      </c>
      <c r="N2642" s="1" t="str">
        <f t="shared" si="41"/>
        <v>ANDHERI WEST12024</v>
      </c>
    </row>
    <row r="2643" spans="1:14" x14ac:dyDescent="0.3">
      <c r="A2643" s="2">
        <v>165</v>
      </c>
      <c r="B2643" s="2" t="s">
        <v>7786</v>
      </c>
      <c r="C2643" s="2" t="s">
        <v>5889</v>
      </c>
      <c r="D2643" s="2" t="s">
        <v>1018</v>
      </c>
      <c r="E2643" s="2">
        <v>2</v>
      </c>
      <c r="F2643" s="2" t="s">
        <v>7</v>
      </c>
      <c r="G2643" s="2">
        <v>65205</v>
      </c>
      <c r="H2643" s="3">
        <v>0.42166765824258257</v>
      </c>
      <c r="I2643" s="2">
        <v>154636</v>
      </c>
      <c r="J2643" s="2">
        <v>288139</v>
      </c>
      <c r="K2643" s="2" t="s">
        <v>14774</v>
      </c>
      <c r="L2643" s="2" t="s">
        <v>14773</v>
      </c>
      <c r="M2643" s="2" t="s">
        <v>14758</v>
      </c>
      <c r="N2643" s="1" t="str">
        <f t="shared" si="41"/>
        <v>ANDHERI WEST22024</v>
      </c>
    </row>
    <row r="2644" spans="1:14" x14ac:dyDescent="0.3">
      <c r="A2644" s="2">
        <v>165</v>
      </c>
      <c r="B2644" s="2" t="s">
        <v>7786</v>
      </c>
      <c r="C2644" s="2" t="s">
        <v>22</v>
      </c>
      <c r="D2644" s="2" t="s">
        <v>7923</v>
      </c>
      <c r="E2644" s="2">
        <v>3</v>
      </c>
      <c r="F2644" s="2" t="s">
        <v>22</v>
      </c>
      <c r="G2644" s="2">
        <v>1811</v>
      </c>
      <c r="H2644" s="3">
        <v>1.1711373806875501E-2</v>
      </c>
      <c r="I2644" s="2">
        <v>154636</v>
      </c>
      <c r="J2644" s="2">
        <v>288139</v>
      </c>
      <c r="K2644" s="2" t="s">
        <v>14774</v>
      </c>
      <c r="L2644" s="2" t="s">
        <v>14773</v>
      </c>
      <c r="M2644" s="2" t="s">
        <v>14758</v>
      </c>
      <c r="N2644" s="1" t="str">
        <f t="shared" si="41"/>
        <v>ANDHERI WEST32024</v>
      </c>
    </row>
    <row r="2645" spans="1:14" x14ac:dyDescent="0.3">
      <c r="A2645" s="2">
        <v>165</v>
      </c>
      <c r="B2645" s="2" t="s">
        <v>7786</v>
      </c>
      <c r="C2645" s="2" t="s">
        <v>13289</v>
      </c>
      <c r="D2645" s="2" t="s">
        <v>1018</v>
      </c>
      <c r="E2645" s="2">
        <v>4</v>
      </c>
      <c r="F2645" s="2" t="s">
        <v>19</v>
      </c>
      <c r="G2645" s="2">
        <v>1524</v>
      </c>
      <c r="H2645" s="3">
        <v>9.8554023642618803E-3</v>
      </c>
      <c r="I2645" s="2">
        <v>154636</v>
      </c>
      <c r="J2645" s="2">
        <v>288139</v>
      </c>
      <c r="K2645" s="2" t="s">
        <v>14774</v>
      </c>
      <c r="L2645" s="2" t="s">
        <v>14773</v>
      </c>
      <c r="M2645" s="2" t="s">
        <v>14758</v>
      </c>
      <c r="N2645" s="1" t="str">
        <f t="shared" si="41"/>
        <v>ANDHERI WEST42024</v>
      </c>
    </row>
    <row r="2646" spans="1:14" x14ac:dyDescent="0.3">
      <c r="A2646" s="2">
        <v>165</v>
      </c>
      <c r="B2646" s="2" t="s">
        <v>7786</v>
      </c>
      <c r="C2646" s="2" t="s">
        <v>13290</v>
      </c>
      <c r="D2646" s="2" t="s">
        <v>1018</v>
      </c>
      <c r="E2646" s="2">
        <v>5</v>
      </c>
      <c r="F2646" s="2" t="s">
        <v>19</v>
      </c>
      <c r="G2646" s="2">
        <v>521</v>
      </c>
      <c r="H2646" s="3">
        <v>3.3692025142916266E-3</v>
      </c>
      <c r="I2646" s="2">
        <v>154636</v>
      </c>
      <c r="J2646" s="2">
        <v>288139</v>
      </c>
      <c r="K2646" s="2" t="s">
        <v>14774</v>
      </c>
      <c r="L2646" s="2" t="s">
        <v>14773</v>
      </c>
      <c r="M2646" s="2" t="s">
        <v>14758</v>
      </c>
      <c r="N2646" s="1" t="str">
        <f t="shared" si="41"/>
        <v>ANDHERI WEST52024</v>
      </c>
    </row>
    <row r="2647" spans="1:14" x14ac:dyDescent="0.3">
      <c r="A2647" s="2">
        <v>165</v>
      </c>
      <c r="B2647" s="2" t="s">
        <v>7786</v>
      </c>
      <c r="C2647" s="2" t="s">
        <v>13291</v>
      </c>
      <c r="D2647" s="2" t="s">
        <v>1018</v>
      </c>
      <c r="E2647" s="2">
        <v>6</v>
      </c>
      <c r="F2647" s="2" t="s">
        <v>11</v>
      </c>
      <c r="G2647" s="2">
        <v>293</v>
      </c>
      <c r="H2647" s="3">
        <v>1.8947722393233141E-3</v>
      </c>
      <c r="I2647" s="2">
        <v>154636</v>
      </c>
      <c r="J2647" s="2">
        <v>288139</v>
      </c>
      <c r="K2647" s="2" t="s">
        <v>14774</v>
      </c>
      <c r="L2647" s="2" t="s">
        <v>14773</v>
      </c>
      <c r="M2647" s="2" t="s">
        <v>14758</v>
      </c>
      <c r="N2647" s="1" t="str">
        <f t="shared" si="41"/>
        <v>ANDHERI WEST62024</v>
      </c>
    </row>
    <row r="2648" spans="1:14" x14ac:dyDescent="0.3">
      <c r="A2648" s="2">
        <v>165</v>
      </c>
      <c r="B2648" s="2" t="s">
        <v>7786</v>
      </c>
      <c r="C2648" s="2" t="s">
        <v>13292</v>
      </c>
      <c r="D2648" s="2" t="s">
        <v>1018</v>
      </c>
      <c r="E2648" s="2">
        <v>7</v>
      </c>
      <c r="F2648" s="2" t="s">
        <v>7783</v>
      </c>
      <c r="G2648" s="2">
        <v>251</v>
      </c>
      <c r="H2648" s="3">
        <v>1.623166662355467E-3</v>
      </c>
      <c r="I2648" s="2">
        <v>154636</v>
      </c>
      <c r="J2648" s="2">
        <v>288139</v>
      </c>
      <c r="K2648" s="2" t="s">
        <v>14774</v>
      </c>
      <c r="L2648" s="2" t="s">
        <v>14773</v>
      </c>
      <c r="M2648" s="2" t="s">
        <v>14758</v>
      </c>
      <c r="N2648" s="1" t="str">
        <f t="shared" si="41"/>
        <v>ANDHERI WEST72024</v>
      </c>
    </row>
    <row r="2649" spans="1:14" x14ac:dyDescent="0.3">
      <c r="A2649" s="2">
        <v>165</v>
      </c>
      <c r="B2649" s="2" t="s">
        <v>7786</v>
      </c>
      <c r="C2649" s="2" t="s">
        <v>13293</v>
      </c>
      <c r="D2649" s="2" t="s">
        <v>1018</v>
      </c>
      <c r="E2649" s="2">
        <v>8</v>
      </c>
      <c r="F2649" s="2" t="s">
        <v>7578</v>
      </c>
      <c r="G2649" s="2">
        <v>218</v>
      </c>
      <c r="H2649" s="3">
        <v>1.4097622804521586E-3</v>
      </c>
      <c r="I2649" s="2">
        <v>154636</v>
      </c>
      <c r="J2649" s="2">
        <v>288139</v>
      </c>
      <c r="K2649" s="2" t="s">
        <v>14774</v>
      </c>
      <c r="L2649" s="2" t="s">
        <v>14773</v>
      </c>
      <c r="M2649" s="2" t="s">
        <v>14758</v>
      </c>
      <c r="N2649" s="1" t="str">
        <f t="shared" si="41"/>
        <v>ANDHERI WEST82024</v>
      </c>
    </row>
    <row r="2650" spans="1:14" x14ac:dyDescent="0.3">
      <c r="A2650" s="2">
        <v>165</v>
      </c>
      <c r="B2650" s="2" t="s">
        <v>7786</v>
      </c>
      <c r="C2650" s="2" t="s">
        <v>2556</v>
      </c>
      <c r="D2650" s="2" t="s">
        <v>1018</v>
      </c>
      <c r="E2650" s="2">
        <v>9</v>
      </c>
      <c r="F2650" s="2" t="s">
        <v>1441</v>
      </c>
      <c r="G2650" s="2">
        <v>218</v>
      </c>
      <c r="H2650" s="3">
        <v>1.4097622804521586E-3</v>
      </c>
      <c r="I2650" s="2">
        <v>154636</v>
      </c>
      <c r="J2650" s="2">
        <v>288139</v>
      </c>
      <c r="K2650" s="2" t="s">
        <v>14774</v>
      </c>
      <c r="L2650" s="2" t="s">
        <v>14773</v>
      </c>
      <c r="M2650" s="2" t="s">
        <v>14758</v>
      </c>
      <c r="N2650" s="1" t="str">
        <f t="shared" si="41"/>
        <v>ANDHERI WEST92024</v>
      </c>
    </row>
    <row r="2651" spans="1:14" x14ac:dyDescent="0.3">
      <c r="A2651" s="2">
        <v>166</v>
      </c>
      <c r="B2651" s="2" t="s">
        <v>7787</v>
      </c>
      <c r="C2651" s="2" t="s">
        <v>13294</v>
      </c>
      <c r="D2651" s="2" t="s">
        <v>1018</v>
      </c>
      <c r="E2651" s="2">
        <v>1</v>
      </c>
      <c r="F2651" s="2" t="s">
        <v>103</v>
      </c>
      <c r="G2651" s="2">
        <v>93554</v>
      </c>
      <c r="H2651" s="3">
        <v>0.55713103185426482</v>
      </c>
      <c r="I2651" s="2">
        <v>167921</v>
      </c>
      <c r="J2651" s="2">
        <v>288185</v>
      </c>
      <c r="K2651" s="2" t="s">
        <v>14774</v>
      </c>
      <c r="L2651" s="2" t="s">
        <v>14773</v>
      </c>
      <c r="M2651" s="2" t="s">
        <v>14758</v>
      </c>
      <c r="N2651" s="1" t="str">
        <f t="shared" si="41"/>
        <v>ANDHERI EAST12024</v>
      </c>
    </row>
    <row r="2652" spans="1:14" x14ac:dyDescent="0.3">
      <c r="A2652" s="2">
        <v>166</v>
      </c>
      <c r="B2652" s="2" t="s">
        <v>7787</v>
      </c>
      <c r="C2652" s="2" t="s">
        <v>13295</v>
      </c>
      <c r="D2652" s="2" t="s">
        <v>1020</v>
      </c>
      <c r="E2652" s="2">
        <v>2</v>
      </c>
      <c r="F2652" s="2" t="s">
        <v>1977</v>
      </c>
      <c r="G2652" s="2">
        <v>68057</v>
      </c>
      <c r="H2652" s="3">
        <v>0.40529177410806272</v>
      </c>
      <c r="I2652" s="2">
        <v>167921</v>
      </c>
      <c r="J2652" s="2">
        <v>288185</v>
      </c>
      <c r="K2652" s="2" t="s">
        <v>14774</v>
      </c>
      <c r="L2652" s="2" t="s">
        <v>14773</v>
      </c>
      <c r="M2652" s="2" t="s">
        <v>14758</v>
      </c>
      <c r="N2652" s="1" t="str">
        <f t="shared" si="41"/>
        <v>ANDHERI EAST22024</v>
      </c>
    </row>
    <row r="2653" spans="1:14" x14ac:dyDescent="0.3">
      <c r="A2653" s="2">
        <v>166</v>
      </c>
      <c r="B2653" s="2" t="s">
        <v>7787</v>
      </c>
      <c r="C2653" s="2" t="s">
        <v>22</v>
      </c>
      <c r="D2653" s="2" t="s">
        <v>7923</v>
      </c>
      <c r="E2653" s="2">
        <v>3</v>
      </c>
      <c r="F2653" s="2" t="s">
        <v>22</v>
      </c>
      <c r="G2653" s="2">
        <v>2319</v>
      </c>
      <c r="H2653" s="3">
        <v>1.3810065447442548E-2</v>
      </c>
      <c r="I2653" s="2">
        <v>167921</v>
      </c>
      <c r="J2653" s="2">
        <v>288185</v>
      </c>
      <c r="K2653" s="2" t="s">
        <v>14774</v>
      </c>
      <c r="L2653" s="2" t="s">
        <v>14773</v>
      </c>
      <c r="M2653" s="2" t="s">
        <v>14758</v>
      </c>
      <c r="N2653" s="1" t="str">
        <f t="shared" si="41"/>
        <v>ANDHERI EAST32024</v>
      </c>
    </row>
    <row r="2654" spans="1:14" x14ac:dyDescent="0.3">
      <c r="A2654" s="2">
        <v>166</v>
      </c>
      <c r="B2654" s="2" t="s">
        <v>7787</v>
      </c>
      <c r="C2654" s="2" t="s">
        <v>2558</v>
      </c>
      <c r="D2654" s="2" t="s">
        <v>1018</v>
      </c>
      <c r="E2654" s="2">
        <v>4</v>
      </c>
      <c r="F2654" s="2" t="s">
        <v>1023</v>
      </c>
      <c r="G2654" s="2">
        <v>1813</v>
      </c>
      <c r="H2654" s="3">
        <v>1.0796743706862155E-2</v>
      </c>
      <c r="I2654" s="2">
        <v>167921</v>
      </c>
      <c r="J2654" s="2">
        <v>288185</v>
      </c>
      <c r="K2654" s="2" t="s">
        <v>14774</v>
      </c>
      <c r="L2654" s="2" t="s">
        <v>14773</v>
      </c>
      <c r="M2654" s="2" t="s">
        <v>14758</v>
      </c>
      <c r="N2654" s="1" t="str">
        <f t="shared" si="41"/>
        <v>ANDHERI EAST42024</v>
      </c>
    </row>
    <row r="2655" spans="1:14" x14ac:dyDescent="0.3">
      <c r="A2655" s="2">
        <v>166</v>
      </c>
      <c r="B2655" s="2" t="s">
        <v>7787</v>
      </c>
      <c r="C2655" s="2" t="s">
        <v>13296</v>
      </c>
      <c r="D2655" s="2" t="s">
        <v>1018</v>
      </c>
      <c r="E2655" s="2">
        <v>5</v>
      </c>
      <c r="F2655" s="2" t="s">
        <v>11</v>
      </c>
      <c r="G2655" s="2">
        <v>541</v>
      </c>
      <c r="H2655" s="3">
        <v>3.2217530862727116E-3</v>
      </c>
      <c r="I2655" s="2">
        <v>167921</v>
      </c>
      <c r="J2655" s="2">
        <v>288185</v>
      </c>
      <c r="K2655" s="2" t="s">
        <v>14774</v>
      </c>
      <c r="L2655" s="2" t="s">
        <v>14773</v>
      </c>
      <c r="M2655" s="2" t="s">
        <v>14758</v>
      </c>
      <c r="N2655" s="1" t="str">
        <f t="shared" si="41"/>
        <v>ANDHERI EAST52024</v>
      </c>
    </row>
    <row r="2656" spans="1:14" x14ac:dyDescent="0.3">
      <c r="A2656" s="2">
        <v>166</v>
      </c>
      <c r="B2656" s="2" t="s">
        <v>7787</v>
      </c>
      <c r="C2656" s="2" t="s">
        <v>13297</v>
      </c>
      <c r="D2656" s="2" t="s">
        <v>1018</v>
      </c>
      <c r="E2656" s="2">
        <v>6</v>
      </c>
      <c r="F2656" s="2" t="s">
        <v>1519</v>
      </c>
      <c r="G2656" s="2">
        <v>397</v>
      </c>
      <c r="H2656" s="3">
        <v>2.3642069782814539E-3</v>
      </c>
      <c r="I2656" s="2">
        <v>167921</v>
      </c>
      <c r="J2656" s="2">
        <v>288185</v>
      </c>
      <c r="K2656" s="2" t="s">
        <v>14774</v>
      </c>
      <c r="L2656" s="2" t="s">
        <v>14773</v>
      </c>
      <c r="M2656" s="2" t="s">
        <v>14758</v>
      </c>
      <c r="N2656" s="1" t="str">
        <f t="shared" si="41"/>
        <v>ANDHERI EAST62024</v>
      </c>
    </row>
    <row r="2657" spans="1:14" x14ac:dyDescent="0.3">
      <c r="A2657" s="2">
        <v>166</v>
      </c>
      <c r="B2657" s="2" t="s">
        <v>7787</v>
      </c>
      <c r="C2657" s="2" t="s">
        <v>5913</v>
      </c>
      <c r="D2657" s="2" t="s">
        <v>1018</v>
      </c>
      <c r="E2657" s="2">
        <v>7</v>
      </c>
      <c r="F2657" s="2" t="s">
        <v>19</v>
      </c>
      <c r="G2657" s="2">
        <v>276</v>
      </c>
      <c r="H2657" s="3">
        <v>1.6436300403165774E-3</v>
      </c>
      <c r="I2657" s="2">
        <v>167921</v>
      </c>
      <c r="J2657" s="2">
        <v>288185</v>
      </c>
      <c r="K2657" s="2" t="s">
        <v>14774</v>
      </c>
      <c r="L2657" s="2" t="s">
        <v>14773</v>
      </c>
      <c r="M2657" s="2" t="s">
        <v>14758</v>
      </c>
      <c r="N2657" s="1" t="str">
        <f t="shared" si="41"/>
        <v>ANDHERI EAST72024</v>
      </c>
    </row>
    <row r="2658" spans="1:14" x14ac:dyDescent="0.3">
      <c r="A2658" s="2">
        <v>166</v>
      </c>
      <c r="B2658" s="2" t="s">
        <v>7787</v>
      </c>
      <c r="C2658" s="2" t="s">
        <v>13298</v>
      </c>
      <c r="D2658" s="2" t="s">
        <v>1020</v>
      </c>
      <c r="E2658" s="2">
        <v>8</v>
      </c>
      <c r="F2658" s="2" t="s">
        <v>19</v>
      </c>
      <c r="G2658" s="2">
        <v>247</v>
      </c>
      <c r="H2658" s="3">
        <v>1.470929782457227E-3</v>
      </c>
      <c r="I2658" s="2">
        <v>167921</v>
      </c>
      <c r="J2658" s="2">
        <v>288185</v>
      </c>
      <c r="K2658" s="2" t="s">
        <v>14774</v>
      </c>
      <c r="L2658" s="2" t="s">
        <v>14773</v>
      </c>
      <c r="M2658" s="2" t="s">
        <v>14758</v>
      </c>
      <c r="N2658" s="1" t="str">
        <f t="shared" si="41"/>
        <v>ANDHERI EAST82024</v>
      </c>
    </row>
    <row r="2659" spans="1:14" x14ac:dyDescent="0.3">
      <c r="A2659" s="2">
        <v>166</v>
      </c>
      <c r="B2659" s="2" t="s">
        <v>7787</v>
      </c>
      <c r="C2659" s="2" t="s">
        <v>13299</v>
      </c>
      <c r="D2659" s="2" t="s">
        <v>1020</v>
      </c>
      <c r="E2659" s="2">
        <v>9</v>
      </c>
      <c r="F2659" s="2" t="s">
        <v>914</v>
      </c>
      <c r="G2659" s="2">
        <v>235</v>
      </c>
      <c r="H2659" s="3">
        <v>1.3994676067912888E-3</v>
      </c>
      <c r="I2659" s="2">
        <v>167921</v>
      </c>
      <c r="J2659" s="2">
        <v>288185</v>
      </c>
      <c r="K2659" s="2" t="s">
        <v>14774</v>
      </c>
      <c r="L2659" s="2" t="s">
        <v>14773</v>
      </c>
      <c r="M2659" s="2" t="s">
        <v>14758</v>
      </c>
      <c r="N2659" s="1" t="str">
        <f t="shared" si="41"/>
        <v>ANDHERI EAST92024</v>
      </c>
    </row>
    <row r="2660" spans="1:14" x14ac:dyDescent="0.3">
      <c r="A2660" s="2">
        <v>166</v>
      </c>
      <c r="B2660" s="2" t="s">
        <v>7787</v>
      </c>
      <c r="C2660" s="2" t="s">
        <v>2555</v>
      </c>
      <c r="D2660" s="2" t="s">
        <v>1018</v>
      </c>
      <c r="E2660" s="2">
        <v>10</v>
      </c>
      <c r="F2660" s="2" t="s">
        <v>1523</v>
      </c>
      <c r="G2660" s="2">
        <v>162</v>
      </c>
      <c r="H2660" s="3">
        <v>9.6473937149016507E-4</v>
      </c>
      <c r="I2660" s="2">
        <v>167921</v>
      </c>
      <c r="J2660" s="2">
        <v>288185</v>
      </c>
      <c r="K2660" s="2" t="s">
        <v>14774</v>
      </c>
      <c r="L2660" s="2" t="s">
        <v>14773</v>
      </c>
      <c r="M2660" s="2" t="s">
        <v>14758</v>
      </c>
      <c r="N2660" s="1" t="str">
        <f t="shared" si="41"/>
        <v>ANDHERI EAST102024</v>
      </c>
    </row>
    <row r="2661" spans="1:14" x14ac:dyDescent="0.3">
      <c r="A2661" s="2">
        <v>166</v>
      </c>
      <c r="B2661" s="2" t="s">
        <v>7787</v>
      </c>
      <c r="C2661" s="2" t="s">
        <v>13300</v>
      </c>
      <c r="D2661" s="2" t="s">
        <v>1018</v>
      </c>
      <c r="E2661" s="2">
        <v>11</v>
      </c>
      <c r="F2661" s="2" t="s">
        <v>1729</v>
      </c>
      <c r="G2661" s="2">
        <v>116</v>
      </c>
      <c r="H2661" s="3">
        <v>6.9080103143740216E-4</v>
      </c>
      <c r="I2661" s="2">
        <v>167921</v>
      </c>
      <c r="J2661" s="2">
        <v>288185</v>
      </c>
      <c r="K2661" s="2" t="s">
        <v>14774</v>
      </c>
      <c r="L2661" s="2" t="s">
        <v>14773</v>
      </c>
      <c r="M2661" s="2" t="s">
        <v>14758</v>
      </c>
      <c r="N2661" s="1" t="str">
        <f t="shared" si="41"/>
        <v>ANDHERI EAST112024</v>
      </c>
    </row>
    <row r="2662" spans="1:14" x14ac:dyDescent="0.3">
      <c r="A2662" s="2">
        <v>166</v>
      </c>
      <c r="B2662" s="2" t="s">
        <v>7787</v>
      </c>
      <c r="C2662" s="2" t="s">
        <v>5915</v>
      </c>
      <c r="D2662" s="2" t="s">
        <v>1018</v>
      </c>
      <c r="E2662" s="2">
        <v>12</v>
      </c>
      <c r="F2662" s="2" t="s">
        <v>486</v>
      </c>
      <c r="G2662" s="2">
        <v>104</v>
      </c>
      <c r="H2662" s="3">
        <v>6.1933885577146399E-4</v>
      </c>
      <c r="I2662" s="2">
        <v>167921</v>
      </c>
      <c r="J2662" s="2">
        <v>288185</v>
      </c>
      <c r="K2662" s="2" t="s">
        <v>14774</v>
      </c>
      <c r="L2662" s="2" t="s">
        <v>14773</v>
      </c>
      <c r="M2662" s="2" t="s">
        <v>14758</v>
      </c>
      <c r="N2662" s="1" t="str">
        <f t="shared" si="41"/>
        <v>ANDHERI EAST122024</v>
      </c>
    </row>
    <row r="2663" spans="1:14" x14ac:dyDescent="0.3">
      <c r="A2663" s="2">
        <v>166</v>
      </c>
      <c r="B2663" s="2" t="s">
        <v>7787</v>
      </c>
      <c r="C2663" s="2" t="s">
        <v>13301</v>
      </c>
      <c r="D2663" s="2" t="s">
        <v>1018</v>
      </c>
      <c r="E2663" s="2">
        <v>13</v>
      </c>
      <c r="F2663" s="2" t="s">
        <v>7761</v>
      </c>
      <c r="G2663" s="2">
        <v>100</v>
      </c>
      <c r="H2663" s="3">
        <v>5.9551813054948459E-4</v>
      </c>
      <c r="I2663" s="2">
        <v>167921</v>
      </c>
      <c r="J2663" s="2">
        <v>288185</v>
      </c>
      <c r="K2663" s="2" t="s">
        <v>14774</v>
      </c>
      <c r="L2663" s="2" t="s">
        <v>14773</v>
      </c>
      <c r="M2663" s="2" t="s">
        <v>14758</v>
      </c>
      <c r="N2663" s="1" t="str">
        <f t="shared" si="41"/>
        <v>ANDHERI EAST132024</v>
      </c>
    </row>
    <row r="2664" spans="1:14" x14ac:dyDescent="0.3">
      <c r="A2664" s="2">
        <v>167</v>
      </c>
      <c r="B2664" s="2" t="s">
        <v>7788</v>
      </c>
      <c r="C2664" s="2" t="s">
        <v>9797</v>
      </c>
      <c r="D2664" s="2" t="s">
        <v>1018</v>
      </c>
      <c r="E2664" s="2">
        <v>1</v>
      </c>
      <c r="F2664" s="2" t="s">
        <v>9</v>
      </c>
      <c r="G2664" s="2">
        <v>96749</v>
      </c>
      <c r="H2664" s="3">
        <v>0.61676994084047332</v>
      </c>
      <c r="I2664" s="2">
        <v>156864</v>
      </c>
      <c r="J2664" s="2">
        <v>275347</v>
      </c>
      <c r="K2664" s="2" t="s">
        <v>14775</v>
      </c>
      <c r="L2664" s="2" t="s">
        <v>14773</v>
      </c>
      <c r="M2664" s="2" t="s">
        <v>14758</v>
      </c>
      <c r="N2664" s="1" t="str">
        <f t="shared" si="41"/>
        <v>VILE PARLE12024</v>
      </c>
    </row>
    <row r="2665" spans="1:14" x14ac:dyDescent="0.3">
      <c r="A2665" s="2">
        <v>167</v>
      </c>
      <c r="B2665" s="2" t="s">
        <v>7788</v>
      </c>
      <c r="C2665" s="2" t="s">
        <v>13302</v>
      </c>
      <c r="D2665" s="2" t="s">
        <v>1018</v>
      </c>
      <c r="E2665" s="2">
        <v>2</v>
      </c>
      <c r="F2665" s="2" t="s">
        <v>1977</v>
      </c>
      <c r="G2665" s="2">
        <v>42140</v>
      </c>
      <c r="H2665" s="3">
        <v>0.26864035087719296</v>
      </c>
      <c r="I2665" s="2">
        <v>156864</v>
      </c>
      <c r="J2665" s="2">
        <v>275347</v>
      </c>
      <c r="K2665" s="2" t="s">
        <v>14775</v>
      </c>
      <c r="L2665" s="2" t="s">
        <v>14773</v>
      </c>
      <c r="M2665" s="2" t="s">
        <v>14758</v>
      </c>
      <c r="N2665" s="1" t="str">
        <f t="shared" si="41"/>
        <v>VILE PARLE22024</v>
      </c>
    </row>
    <row r="2666" spans="1:14" x14ac:dyDescent="0.3">
      <c r="A2666" s="2">
        <v>167</v>
      </c>
      <c r="B2666" s="2" t="s">
        <v>7788</v>
      </c>
      <c r="C2666" s="2" t="s">
        <v>9799</v>
      </c>
      <c r="D2666" s="2" t="s">
        <v>1020</v>
      </c>
      <c r="E2666" s="2">
        <v>3</v>
      </c>
      <c r="F2666" s="2" t="s">
        <v>302</v>
      </c>
      <c r="G2666" s="2">
        <v>12073</v>
      </c>
      <c r="H2666" s="3">
        <v>7.696475928192574E-2</v>
      </c>
      <c r="I2666" s="2">
        <v>156864</v>
      </c>
      <c r="J2666" s="2">
        <v>275347</v>
      </c>
      <c r="K2666" s="2" t="s">
        <v>14775</v>
      </c>
      <c r="L2666" s="2" t="s">
        <v>14773</v>
      </c>
      <c r="M2666" s="2" t="s">
        <v>14758</v>
      </c>
      <c r="N2666" s="1" t="str">
        <f t="shared" si="41"/>
        <v>VILE PARLE32024</v>
      </c>
    </row>
    <row r="2667" spans="1:14" x14ac:dyDescent="0.3">
      <c r="A2667" s="2">
        <v>167</v>
      </c>
      <c r="B2667" s="2" t="s">
        <v>7788</v>
      </c>
      <c r="C2667" s="2" t="s">
        <v>22</v>
      </c>
      <c r="D2667" s="2" t="s">
        <v>7923</v>
      </c>
      <c r="E2667" s="2">
        <v>4</v>
      </c>
      <c r="F2667" s="2" t="s">
        <v>22</v>
      </c>
      <c r="G2667" s="2">
        <v>2248</v>
      </c>
      <c r="H2667" s="3">
        <v>1.4330885352917176E-2</v>
      </c>
      <c r="I2667" s="2">
        <v>156864</v>
      </c>
      <c r="J2667" s="2">
        <v>275347</v>
      </c>
      <c r="K2667" s="2" t="s">
        <v>14775</v>
      </c>
      <c r="L2667" s="2" t="s">
        <v>14773</v>
      </c>
      <c r="M2667" s="2" t="s">
        <v>14758</v>
      </c>
      <c r="N2667" s="1" t="str">
        <f t="shared" si="41"/>
        <v>VILE PARLE42024</v>
      </c>
    </row>
    <row r="2668" spans="1:14" x14ac:dyDescent="0.3">
      <c r="A2668" s="2">
        <v>167</v>
      </c>
      <c r="B2668" s="2" t="s">
        <v>7788</v>
      </c>
      <c r="C2668" s="2" t="s">
        <v>2595</v>
      </c>
      <c r="D2668" s="2" t="s">
        <v>1018</v>
      </c>
      <c r="E2668" s="2">
        <v>5</v>
      </c>
      <c r="F2668" s="2" t="s">
        <v>1023</v>
      </c>
      <c r="G2668" s="2">
        <v>2193</v>
      </c>
      <c r="H2668" s="3">
        <v>1.3980263157894737E-2</v>
      </c>
      <c r="I2668" s="2">
        <v>156864</v>
      </c>
      <c r="J2668" s="2">
        <v>275347</v>
      </c>
      <c r="K2668" s="2" t="s">
        <v>14775</v>
      </c>
      <c r="L2668" s="2" t="s">
        <v>14773</v>
      </c>
      <c r="M2668" s="2" t="s">
        <v>14758</v>
      </c>
      <c r="N2668" s="1" t="str">
        <f t="shared" si="41"/>
        <v>VILE PARLE52024</v>
      </c>
    </row>
    <row r="2669" spans="1:14" x14ac:dyDescent="0.3">
      <c r="A2669" s="2">
        <v>167</v>
      </c>
      <c r="B2669" s="2" t="s">
        <v>7788</v>
      </c>
      <c r="C2669" s="2" t="s">
        <v>13303</v>
      </c>
      <c r="D2669" s="2" t="s">
        <v>1018</v>
      </c>
      <c r="E2669" s="2">
        <v>6</v>
      </c>
      <c r="F2669" s="2" t="s">
        <v>19</v>
      </c>
      <c r="G2669" s="2">
        <v>825</v>
      </c>
      <c r="H2669" s="3">
        <v>5.2593329253365975E-3</v>
      </c>
      <c r="I2669" s="2">
        <v>156864</v>
      </c>
      <c r="J2669" s="2">
        <v>275347</v>
      </c>
      <c r="K2669" s="2" t="s">
        <v>14775</v>
      </c>
      <c r="L2669" s="2" t="s">
        <v>14773</v>
      </c>
      <c r="M2669" s="2" t="s">
        <v>14758</v>
      </c>
      <c r="N2669" s="1" t="str">
        <f t="shared" si="41"/>
        <v>VILE PARLE62024</v>
      </c>
    </row>
    <row r="2670" spans="1:14" x14ac:dyDescent="0.3">
      <c r="A2670" s="2">
        <v>167</v>
      </c>
      <c r="B2670" s="2" t="s">
        <v>7788</v>
      </c>
      <c r="C2670" s="2" t="s">
        <v>13304</v>
      </c>
      <c r="D2670" s="2" t="s">
        <v>1020</v>
      </c>
      <c r="E2670" s="2">
        <v>7</v>
      </c>
      <c r="F2670" s="2" t="s">
        <v>19</v>
      </c>
      <c r="G2670" s="2">
        <v>636</v>
      </c>
      <c r="H2670" s="3">
        <v>4.0544675642594863E-3</v>
      </c>
      <c r="I2670" s="2">
        <v>156864</v>
      </c>
      <c r="J2670" s="2">
        <v>275347</v>
      </c>
      <c r="K2670" s="2" t="s">
        <v>14775</v>
      </c>
      <c r="L2670" s="2" t="s">
        <v>14773</v>
      </c>
      <c r="M2670" s="2" t="s">
        <v>14758</v>
      </c>
      <c r="N2670" s="1" t="str">
        <f t="shared" si="41"/>
        <v>VILE PARLE72024</v>
      </c>
    </row>
    <row r="2671" spans="1:14" x14ac:dyDescent="0.3">
      <c r="A2671" s="2">
        <v>168</v>
      </c>
      <c r="B2671" s="2" t="s">
        <v>7789</v>
      </c>
      <c r="C2671" s="2" t="s">
        <v>5944</v>
      </c>
      <c r="D2671" s="2" t="s">
        <v>1018</v>
      </c>
      <c r="E2671" s="2">
        <v>1</v>
      </c>
      <c r="F2671" s="2" t="s">
        <v>103</v>
      </c>
      <c r="G2671" s="2">
        <v>124237</v>
      </c>
      <c r="H2671" s="3">
        <v>0.51877168734315171</v>
      </c>
      <c r="I2671" s="2">
        <v>239483</v>
      </c>
      <c r="J2671" s="2">
        <v>453074</v>
      </c>
      <c r="K2671" s="2" t="s">
        <v>14775</v>
      </c>
      <c r="L2671" s="2" t="s">
        <v>14773</v>
      </c>
      <c r="M2671" s="2" t="s">
        <v>14758</v>
      </c>
      <c r="N2671" s="1" t="str">
        <f t="shared" si="41"/>
        <v>CHANDIVALI12024</v>
      </c>
    </row>
    <row r="2672" spans="1:14" x14ac:dyDescent="0.3">
      <c r="A2672" s="2">
        <v>168</v>
      </c>
      <c r="B2672" s="2" t="s">
        <v>7789</v>
      </c>
      <c r="C2672" s="2" t="s">
        <v>5928</v>
      </c>
      <c r="D2672" s="2" t="s">
        <v>1018</v>
      </c>
      <c r="E2672" s="2">
        <v>2</v>
      </c>
      <c r="F2672" s="2" t="s">
        <v>7</v>
      </c>
      <c r="G2672" s="2">
        <v>103800</v>
      </c>
      <c r="H2672" s="3">
        <v>0.43343368840376978</v>
      </c>
      <c r="I2672" s="2">
        <v>239483</v>
      </c>
      <c r="J2672" s="2">
        <v>453074</v>
      </c>
      <c r="K2672" s="2" t="s">
        <v>14775</v>
      </c>
      <c r="L2672" s="2" t="s">
        <v>14773</v>
      </c>
      <c r="M2672" s="2" t="s">
        <v>14758</v>
      </c>
      <c r="N2672" s="1" t="str">
        <f t="shared" si="41"/>
        <v>CHANDIVALI22024</v>
      </c>
    </row>
    <row r="2673" spans="1:14" x14ac:dyDescent="0.3">
      <c r="A2673" s="2">
        <v>168</v>
      </c>
      <c r="B2673" s="2" t="s">
        <v>7789</v>
      </c>
      <c r="C2673" s="2" t="s">
        <v>13305</v>
      </c>
      <c r="D2673" s="2" t="s">
        <v>1018</v>
      </c>
      <c r="E2673" s="2">
        <v>3</v>
      </c>
      <c r="F2673" s="2" t="s">
        <v>302</v>
      </c>
      <c r="G2673" s="2">
        <v>7331</v>
      </c>
      <c r="H2673" s="3">
        <v>3.0611776201233492E-2</v>
      </c>
      <c r="I2673" s="2">
        <v>239483</v>
      </c>
      <c r="J2673" s="2">
        <v>453074</v>
      </c>
      <c r="K2673" s="2" t="s">
        <v>14775</v>
      </c>
      <c r="L2673" s="2" t="s">
        <v>14773</v>
      </c>
      <c r="M2673" s="2" t="s">
        <v>14758</v>
      </c>
      <c r="N2673" s="1" t="str">
        <f t="shared" si="41"/>
        <v>CHANDIVALI32024</v>
      </c>
    </row>
    <row r="2674" spans="1:14" x14ac:dyDescent="0.3">
      <c r="A2674" s="2">
        <v>168</v>
      </c>
      <c r="B2674" s="2" t="s">
        <v>7789</v>
      </c>
      <c r="C2674" s="2" t="s">
        <v>22</v>
      </c>
      <c r="D2674" s="2" t="s">
        <v>7923</v>
      </c>
      <c r="E2674" s="2">
        <v>4</v>
      </c>
      <c r="F2674" s="2" t="s">
        <v>22</v>
      </c>
      <c r="G2674" s="2">
        <v>2231</v>
      </c>
      <c r="H2674" s="3">
        <v>9.3159013374644554E-3</v>
      </c>
      <c r="I2674" s="2">
        <v>239483</v>
      </c>
      <c r="J2674" s="2">
        <v>453074</v>
      </c>
      <c r="K2674" s="2" t="s">
        <v>14775</v>
      </c>
      <c r="L2674" s="2" t="s">
        <v>14773</v>
      </c>
      <c r="M2674" s="2" t="s">
        <v>14758</v>
      </c>
      <c r="N2674" s="1" t="str">
        <f t="shared" si="41"/>
        <v>CHANDIVALI42024</v>
      </c>
    </row>
    <row r="2675" spans="1:14" x14ac:dyDescent="0.3">
      <c r="A2675" s="2">
        <v>168</v>
      </c>
      <c r="B2675" s="2" t="s">
        <v>7789</v>
      </c>
      <c r="C2675" s="2" t="s">
        <v>2608</v>
      </c>
      <c r="D2675" s="2" t="s">
        <v>1018</v>
      </c>
      <c r="E2675" s="2">
        <v>5</v>
      </c>
      <c r="F2675" s="2" t="s">
        <v>19</v>
      </c>
      <c r="G2675" s="2">
        <v>525</v>
      </c>
      <c r="H2675" s="3">
        <v>2.1922224124468126E-3</v>
      </c>
      <c r="I2675" s="2">
        <v>239483</v>
      </c>
      <c r="J2675" s="2">
        <v>453074</v>
      </c>
      <c r="K2675" s="2" t="s">
        <v>14775</v>
      </c>
      <c r="L2675" s="2" t="s">
        <v>14773</v>
      </c>
      <c r="M2675" s="2" t="s">
        <v>14758</v>
      </c>
      <c r="N2675" s="1" t="str">
        <f t="shared" si="41"/>
        <v>CHANDIVALI52024</v>
      </c>
    </row>
    <row r="2676" spans="1:14" x14ac:dyDescent="0.3">
      <c r="A2676" s="2">
        <v>168</v>
      </c>
      <c r="B2676" s="2" t="s">
        <v>7789</v>
      </c>
      <c r="C2676" s="2" t="s">
        <v>13306</v>
      </c>
      <c r="D2676" s="2" t="s">
        <v>1018</v>
      </c>
      <c r="E2676" s="2">
        <v>6</v>
      </c>
      <c r="F2676" s="2" t="s">
        <v>19</v>
      </c>
      <c r="G2676" s="2">
        <v>445</v>
      </c>
      <c r="H2676" s="3">
        <v>1.8581694734072982E-3</v>
      </c>
      <c r="I2676" s="2">
        <v>239483</v>
      </c>
      <c r="J2676" s="2">
        <v>453074</v>
      </c>
      <c r="K2676" s="2" t="s">
        <v>14775</v>
      </c>
      <c r="L2676" s="2" t="s">
        <v>14773</v>
      </c>
      <c r="M2676" s="2" t="s">
        <v>14758</v>
      </c>
      <c r="N2676" s="1" t="str">
        <f t="shared" si="41"/>
        <v>CHANDIVALI62024</v>
      </c>
    </row>
    <row r="2677" spans="1:14" x14ac:dyDescent="0.3">
      <c r="A2677" s="2">
        <v>168</v>
      </c>
      <c r="B2677" s="2" t="s">
        <v>7789</v>
      </c>
      <c r="C2677" s="2" t="s">
        <v>13307</v>
      </c>
      <c r="D2677" s="2" t="s">
        <v>1018</v>
      </c>
      <c r="E2677" s="2">
        <v>7</v>
      </c>
      <c r="F2677" s="2" t="s">
        <v>2329</v>
      </c>
      <c r="G2677" s="2">
        <v>218</v>
      </c>
      <c r="H2677" s="3">
        <v>9.1029425888267644E-4</v>
      </c>
      <c r="I2677" s="2">
        <v>239483</v>
      </c>
      <c r="J2677" s="2">
        <v>453074</v>
      </c>
      <c r="K2677" s="2" t="s">
        <v>14775</v>
      </c>
      <c r="L2677" s="2" t="s">
        <v>14773</v>
      </c>
      <c r="M2677" s="2" t="s">
        <v>14758</v>
      </c>
      <c r="N2677" s="1" t="str">
        <f t="shared" si="41"/>
        <v>CHANDIVALI72024</v>
      </c>
    </row>
    <row r="2678" spans="1:14" x14ac:dyDescent="0.3">
      <c r="A2678" s="2">
        <v>168</v>
      </c>
      <c r="B2678" s="2" t="s">
        <v>7789</v>
      </c>
      <c r="C2678" s="2" t="s">
        <v>13308</v>
      </c>
      <c r="D2678" s="2" t="s">
        <v>1018</v>
      </c>
      <c r="E2678" s="2">
        <v>8</v>
      </c>
      <c r="F2678" s="2" t="s">
        <v>19</v>
      </c>
      <c r="G2678" s="2">
        <v>192</v>
      </c>
      <c r="H2678" s="3">
        <v>8.0172705369483429E-4</v>
      </c>
      <c r="I2678" s="2">
        <v>239483</v>
      </c>
      <c r="J2678" s="2">
        <v>453074</v>
      </c>
      <c r="K2678" s="2" t="s">
        <v>14775</v>
      </c>
      <c r="L2678" s="2" t="s">
        <v>14773</v>
      </c>
      <c r="M2678" s="2" t="s">
        <v>14758</v>
      </c>
      <c r="N2678" s="1" t="str">
        <f t="shared" si="41"/>
        <v>CHANDIVALI82024</v>
      </c>
    </row>
    <row r="2679" spans="1:14" x14ac:dyDescent="0.3">
      <c r="A2679" s="2">
        <v>168</v>
      </c>
      <c r="B2679" s="2" t="s">
        <v>7789</v>
      </c>
      <c r="C2679" s="2" t="s">
        <v>13309</v>
      </c>
      <c r="D2679" s="2" t="s">
        <v>1018</v>
      </c>
      <c r="E2679" s="2">
        <v>9</v>
      </c>
      <c r="F2679" s="2" t="s">
        <v>19</v>
      </c>
      <c r="G2679" s="2">
        <v>186</v>
      </c>
      <c r="H2679" s="3">
        <v>7.7667308326687069E-4</v>
      </c>
      <c r="I2679" s="2">
        <v>239483</v>
      </c>
      <c r="J2679" s="2">
        <v>453074</v>
      </c>
      <c r="K2679" s="2" t="s">
        <v>14775</v>
      </c>
      <c r="L2679" s="2" t="s">
        <v>14773</v>
      </c>
      <c r="M2679" s="2" t="s">
        <v>14758</v>
      </c>
      <c r="N2679" s="1" t="str">
        <f t="shared" si="41"/>
        <v>CHANDIVALI92024</v>
      </c>
    </row>
    <row r="2680" spans="1:14" x14ac:dyDescent="0.3">
      <c r="A2680" s="2">
        <v>168</v>
      </c>
      <c r="B2680" s="2" t="s">
        <v>7789</v>
      </c>
      <c r="C2680" s="2" t="s">
        <v>13310</v>
      </c>
      <c r="D2680" s="2" t="s">
        <v>1018</v>
      </c>
      <c r="E2680" s="2">
        <v>10</v>
      </c>
      <c r="F2680" s="2" t="s">
        <v>19</v>
      </c>
      <c r="G2680" s="2">
        <v>130</v>
      </c>
      <c r="H2680" s="3">
        <v>5.4283602593921073E-4</v>
      </c>
      <c r="I2680" s="2">
        <v>239483</v>
      </c>
      <c r="J2680" s="2">
        <v>453074</v>
      </c>
      <c r="K2680" s="2" t="s">
        <v>14775</v>
      </c>
      <c r="L2680" s="2" t="s">
        <v>14773</v>
      </c>
      <c r="M2680" s="2" t="s">
        <v>14758</v>
      </c>
      <c r="N2680" s="1" t="str">
        <f t="shared" si="41"/>
        <v>CHANDIVALI102024</v>
      </c>
    </row>
    <row r="2681" spans="1:14" x14ac:dyDescent="0.3">
      <c r="A2681" s="2">
        <v>168</v>
      </c>
      <c r="B2681" s="2" t="s">
        <v>7789</v>
      </c>
      <c r="C2681" s="2" t="s">
        <v>13311</v>
      </c>
      <c r="D2681" s="2" t="s">
        <v>1018</v>
      </c>
      <c r="E2681" s="2">
        <v>11</v>
      </c>
      <c r="F2681" s="2" t="s">
        <v>19</v>
      </c>
      <c r="G2681" s="2">
        <v>97</v>
      </c>
      <c r="H2681" s="3">
        <v>4.0503918858541106E-4</v>
      </c>
      <c r="I2681" s="2">
        <v>239483</v>
      </c>
      <c r="J2681" s="2">
        <v>453074</v>
      </c>
      <c r="K2681" s="2" t="s">
        <v>14775</v>
      </c>
      <c r="L2681" s="2" t="s">
        <v>14773</v>
      </c>
      <c r="M2681" s="2" t="s">
        <v>14758</v>
      </c>
      <c r="N2681" s="1" t="str">
        <f t="shared" si="41"/>
        <v>CHANDIVALI112024</v>
      </c>
    </row>
    <row r="2682" spans="1:14" x14ac:dyDescent="0.3">
      <c r="A2682" s="2">
        <v>168</v>
      </c>
      <c r="B2682" s="2" t="s">
        <v>7789</v>
      </c>
      <c r="C2682" s="2" t="s">
        <v>13312</v>
      </c>
      <c r="D2682" s="2" t="s">
        <v>1018</v>
      </c>
      <c r="E2682" s="2">
        <v>12</v>
      </c>
      <c r="F2682" s="2" t="s">
        <v>1519</v>
      </c>
      <c r="G2682" s="2">
        <v>91</v>
      </c>
      <c r="H2682" s="3">
        <v>3.7998521815744751E-4</v>
      </c>
      <c r="I2682" s="2">
        <v>239483</v>
      </c>
      <c r="J2682" s="2">
        <v>453074</v>
      </c>
      <c r="K2682" s="2" t="s">
        <v>14775</v>
      </c>
      <c r="L2682" s="2" t="s">
        <v>14773</v>
      </c>
      <c r="M2682" s="2" t="s">
        <v>14758</v>
      </c>
      <c r="N2682" s="1" t="str">
        <f t="shared" si="41"/>
        <v>CHANDIVALI122024</v>
      </c>
    </row>
    <row r="2683" spans="1:14" x14ac:dyDescent="0.3">
      <c r="A2683" s="2">
        <v>169</v>
      </c>
      <c r="B2683" s="2" t="s">
        <v>7790</v>
      </c>
      <c r="C2683" s="2" t="s">
        <v>5942</v>
      </c>
      <c r="D2683" s="2" t="s">
        <v>1018</v>
      </c>
      <c r="E2683" s="2">
        <v>1</v>
      </c>
      <c r="F2683" s="2" t="s">
        <v>9</v>
      </c>
      <c r="G2683" s="2">
        <v>72881</v>
      </c>
      <c r="H2683" s="3">
        <v>0.4377263527108271</v>
      </c>
      <c r="I2683" s="2">
        <v>166499</v>
      </c>
      <c r="J2683" s="2">
        <v>277595</v>
      </c>
      <c r="K2683" s="2" t="s">
        <v>598</v>
      </c>
      <c r="L2683" s="2" t="s">
        <v>14773</v>
      </c>
      <c r="M2683" s="2" t="s">
        <v>14758</v>
      </c>
      <c r="N2683" s="1" t="str">
        <f t="shared" si="41"/>
        <v>GHATKOPAR WEST12024</v>
      </c>
    </row>
    <row r="2684" spans="1:14" x14ac:dyDescent="0.3">
      <c r="A2684" s="2">
        <v>169</v>
      </c>
      <c r="B2684" s="2" t="s">
        <v>7790</v>
      </c>
      <c r="C2684" s="2" t="s">
        <v>13313</v>
      </c>
      <c r="D2684" s="2" t="s">
        <v>1018</v>
      </c>
      <c r="E2684" s="2">
        <v>2</v>
      </c>
      <c r="F2684" s="2" t="s">
        <v>1977</v>
      </c>
      <c r="G2684" s="2">
        <v>59862</v>
      </c>
      <c r="H2684" s="3">
        <v>0.35953369089303838</v>
      </c>
      <c r="I2684" s="2">
        <v>166499</v>
      </c>
      <c r="J2684" s="2">
        <v>277595</v>
      </c>
      <c r="K2684" s="2" t="s">
        <v>598</v>
      </c>
      <c r="L2684" s="2" t="s">
        <v>14773</v>
      </c>
      <c r="M2684" s="2" t="s">
        <v>14758</v>
      </c>
      <c r="N2684" s="1" t="str">
        <f t="shared" si="41"/>
        <v>GHATKOPAR WEST22024</v>
      </c>
    </row>
    <row r="2685" spans="1:14" x14ac:dyDescent="0.3">
      <c r="A2685" s="2">
        <v>169</v>
      </c>
      <c r="B2685" s="2" t="s">
        <v>7790</v>
      </c>
      <c r="C2685" s="2" t="s">
        <v>13314</v>
      </c>
      <c r="D2685" s="2" t="s">
        <v>1018</v>
      </c>
      <c r="E2685" s="2">
        <v>3</v>
      </c>
      <c r="F2685" s="2" t="s">
        <v>302</v>
      </c>
      <c r="G2685" s="2">
        <v>25765</v>
      </c>
      <c r="H2685" s="3">
        <v>0.15474567414819307</v>
      </c>
      <c r="I2685" s="2">
        <v>166499</v>
      </c>
      <c r="J2685" s="2">
        <v>277595</v>
      </c>
      <c r="K2685" s="2" t="s">
        <v>598</v>
      </c>
      <c r="L2685" s="2" t="s">
        <v>14773</v>
      </c>
      <c r="M2685" s="2" t="s">
        <v>14758</v>
      </c>
      <c r="N2685" s="1" t="str">
        <f t="shared" si="41"/>
        <v>GHATKOPAR WEST32024</v>
      </c>
    </row>
    <row r="2686" spans="1:14" x14ac:dyDescent="0.3">
      <c r="A2686" s="2">
        <v>169</v>
      </c>
      <c r="B2686" s="2" t="s">
        <v>7790</v>
      </c>
      <c r="C2686" s="2" t="s">
        <v>13315</v>
      </c>
      <c r="D2686" s="2" t="s">
        <v>1018</v>
      </c>
      <c r="E2686" s="2">
        <v>4</v>
      </c>
      <c r="F2686" s="2" t="s">
        <v>1023</v>
      </c>
      <c r="G2686" s="2">
        <v>4612</v>
      </c>
      <c r="H2686" s="3">
        <v>2.7699866065261654E-2</v>
      </c>
      <c r="I2686" s="2">
        <v>166499</v>
      </c>
      <c r="J2686" s="2">
        <v>277595</v>
      </c>
      <c r="K2686" s="2" t="s">
        <v>598</v>
      </c>
      <c r="L2686" s="2" t="s">
        <v>14773</v>
      </c>
      <c r="M2686" s="2" t="s">
        <v>14758</v>
      </c>
      <c r="N2686" s="1" t="str">
        <f t="shared" si="41"/>
        <v>GHATKOPAR WEST42024</v>
      </c>
    </row>
    <row r="2687" spans="1:14" x14ac:dyDescent="0.3">
      <c r="A2687" s="2">
        <v>169</v>
      </c>
      <c r="B2687" s="2" t="s">
        <v>7790</v>
      </c>
      <c r="C2687" s="2" t="s">
        <v>22</v>
      </c>
      <c r="D2687" s="2" t="s">
        <v>7923</v>
      </c>
      <c r="E2687" s="2">
        <v>5</v>
      </c>
      <c r="F2687" s="2" t="s">
        <v>22</v>
      </c>
      <c r="G2687" s="2">
        <v>1379</v>
      </c>
      <c r="H2687" s="3">
        <v>8.2823320260181736E-3</v>
      </c>
      <c r="I2687" s="2">
        <v>166499</v>
      </c>
      <c r="J2687" s="2">
        <v>277595</v>
      </c>
      <c r="K2687" s="2" t="s">
        <v>598</v>
      </c>
      <c r="L2687" s="2" t="s">
        <v>14773</v>
      </c>
      <c r="M2687" s="2" t="s">
        <v>14758</v>
      </c>
      <c r="N2687" s="1" t="str">
        <f t="shared" si="41"/>
        <v>GHATKOPAR WEST52024</v>
      </c>
    </row>
    <row r="2688" spans="1:14" x14ac:dyDescent="0.3">
      <c r="A2688" s="2">
        <v>169</v>
      </c>
      <c r="B2688" s="2" t="s">
        <v>7790</v>
      </c>
      <c r="C2688" s="2" t="s">
        <v>2626</v>
      </c>
      <c r="D2688" s="2" t="s">
        <v>1018</v>
      </c>
      <c r="E2688" s="2">
        <v>6</v>
      </c>
      <c r="F2688" s="2" t="s">
        <v>11</v>
      </c>
      <c r="G2688" s="2">
        <v>604</v>
      </c>
      <c r="H2688" s="3">
        <v>3.6276494153118038E-3</v>
      </c>
      <c r="I2688" s="2">
        <v>166499</v>
      </c>
      <c r="J2688" s="2">
        <v>277595</v>
      </c>
      <c r="K2688" s="2" t="s">
        <v>598</v>
      </c>
      <c r="L2688" s="2" t="s">
        <v>14773</v>
      </c>
      <c r="M2688" s="2" t="s">
        <v>14758</v>
      </c>
      <c r="N2688" s="1" t="str">
        <f t="shared" si="41"/>
        <v>GHATKOPAR WEST62024</v>
      </c>
    </row>
    <row r="2689" spans="1:14" x14ac:dyDescent="0.3">
      <c r="A2689" s="2">
        <v>169</v>
      </c>
      <c r="B2689" s="2" t="s">
        <v>7790</v>
      </c>
      <c r="C2689" s="2" t="s">
        <v>13316</v>
      </c>
      <c r="D2689" s="2" t="s">
        <v>1018</v>
      </c>
      <c r="E2689" s="2">
        <v>7</v>
      </c>
      <c r="F2689" s="2" t="s">
        <v>19</v>
      </c>
      <c r="G2689" s="2">
        <v>274</v>
      </c>
      <c r="H2689" s="3">
        <v>1.6456555294626395E-3</v>
      </c>
      <c r="I2689" s="2">
        <v>166499</v>
      </c>
      <c r="J2689" s="2">
        <v>277595</v>
      </c>
      <c r="K2689" s="2" t="s">
        <v>598</v>
      </c>
      <c r="L2689" s="2" t="s">
        <v>14773</v>
      </c>
      <c r="M2689" s="2" t="s">
        <v>14758</v>
      </c>
      <c r="N2689" s="1" t="str">
        <f t="shared" si="41"/>
        <v>GHATKOPAR WEST72024</v>
      </c>
    </row>
    <row r="2690" spans="1:14" x14ac:dyDescent="0.3">
      <c r="A2690" s="2">
        <v>169</v>
      </c>
      <c r="B2690" s="2" t="s">
        <v>7790</v>
      </c>
      <c r="C2690" s="2" t="s">
        <v>13317</v>
      </c>
      <c r="D2690" s="2" t="s">
        <v>1018</v>
      </c>
      <c r="E2690" s="2">
        <v>8</v>
      </c>
      <c r="F2690" s="2" t="s">
        <v>19</v>
      </c>
      <c r="G2690" s="2">
        <v>257</v>
      </c>
      <c r="H2690" s="3">
        <v>1.5435528141310158E-3</v>
      </c>
      <c r="I2690" s="2">
        <v>166499</v>
      </c>
      <c r="J2690" s="2">
        <v>277595</v>
      </c>
      <c r="K2690" s="2" t="s">
        <v>598</v>
      </c>
      <c r="L2690" s="2" t="s">
        <v>14773</v>
      </c>
      <c r="M2690" s="2" t="s">
        <v>14758</v>
      </c>
      <c r="N2690" s="1" t="str">
        <f t="shared" si="41"/>
        <v>GHATKOPAR WEST82024</v>
      </c>
    </row>
    <row r="2691" spans="1:14" x14ac:dyDescent="0.3">
      <c r="A2691" s="2">
        <v>169</v>
      </c>
      <c r="B2691" s="2" t="s">
        <v>7790</v>
      </c>
      <c r="C2691" s="2" t="s">
        <v>2590</v>
      </c>
      <c r="D2691" s="2" t="s">
        <v>1018</v>
      </c>
      <c r="E2691" s="2">
        <v>9</v>
      </c>
      <c r="F2691" s="2" t="s">
        <v>19</v>
      </c>
      <c r="G2691" s="2">
        <v>222</v>
      </c>
      <c r="H2691" s="3">
        <v>1.3333413413894378E-3</v>
      </c>
      <c r="I2691" s="2">
        <v>166499</v>
      </c>
      <c r="J2691" s="2">
        <v>277595</v>
      </c>
      <c r="K2691" s="2" t="s">
        <v>598</v>
      </c>
      <c r="L2691" s="2" t="s">
        <v>14773</v>
      </c>
      <c r="M2691" s="2" t="s">
        <v>14758</v>
      </c>
      <c r="N2691" s="1" t="str">
        <f t="shared" ref="N2691:N2754" si="42">B2691&amp;E2691&amp;2024</f>
        <v>GHATKOPAR WEST92024</v>
      </c>
    </row>
    <row r="2692" spans="1:14" x14ac:dyDescent="0.3">
      <c r="A2692" s="2">
        <v>169</v>
      </c>
      <c r="B2692" s="2" t="s">
        <v>7790</v>
      </c>
      <c r="C2692" s="2" t="s">
        <v>13318</v>
      </c>
      <c r="D2692" s="2" t="s">
        <v>1018</v>
      </c>
      <c r="E2692" s="2">
        <v>10</v>
      </c>
      <c r="F2692" s="2" t="s">
        <v>2601</v>
      </c>
      <c r="G2692" s="2">
        <v>210</v>
      </c>
      <c r="H2692" s="3">
        <v>1.2612688364494681E-3</v>
      </c>
      <c r="I2692" s="2">
        <v>166499</v>
      </c>
      <c r="J2692" s="2">
        <v>277595</v>
      </c>
      <c r="K2692" s="2" t="s">
        <v>598</v>
      </c>
      <c r="L2692" s="2" t="s">
        <v>14773</v>
      </c>
      <c r="M2692" s="2" t="s">
        <v>14758</v>
      </c>
      <c r="N2692" s="1" t="str">
        <f t="shared" si="42"/>
        <v>GHATKOPAR WEST102024</v>
      </c>
    </row>
    <row r="2693" spans="1:14" x14ac:dyDescent="0.3">
      <c r="A2693" s="2">
        <v>169</v>
      </c>
      <c r="B2693" s="2" t="s">
        <v>7790</v>
      </c>
      <c r="C2693" s="2" t="s">
        <v>13319</v>
      </c>
      <c r="D2693" s="2" t="s">
        <v>1018</v>
      </c>
      <c r="E2693" s="2">
        <v>11</v>
      </c>
      <c r="F2693" s="2" t="s">
        <v>19</v>
      </c>
      <c r="G2693" s="2">
        <v>201</v>
      </c>
      <c r="H2693" s="3">
        <v>1.207214457744491E-3</v>
      </c>
      <c r="I2693" s="2">
        <v>166499</v>
      </c>
      <c r="J2693" s="2">
        <v>277595</v>
      </c>
      <c r="K2693" s="2" t="s">
        <v>598</v>
      </c>
      <c r="L2693" s="2" t="s">
        <v>14773</v>
      </c>
      <c r="M2693" s="2" t="s">
        <v>14758</v>
      </c>
      <c r="N2693" s="1" t="str">
        <f t="shared" si="42"/>
        <v>GHATKOPAR WEST112024</v>
      </c>
    </row>
    <row r="2694" spans="1:14" x14ac:dyDescent="0.3">
      <c r="A2694" s="2">
        <v>169</v>
      </c>
      <c r="B2694" s="2" t="s">
        <v>7790</v>
      </c>
      <c r="C2694" s="2" t="s">
        <v>13320</v>
      </c>
      <c r="D2694" s="2" t="s">
        <v>1018</v>
      </c>
      <c r="E2694" s="2">
        <v>12</v>
      </c>
      <c r="F2694" s="2" t="s">
        <v>1729</v>
      </c>
      <c r="G2694" s="2">
        <v>131</v>
      </c>
      <c r="H2694" s="3">
        <v>7.8679151226133492E-4</v>
      </c>
      <c r="I2694" s="2">
        <v>166499</v>
      </c>
      <c r="J2694" s="2">
        <v>277595</v>
      </c>
      <c r="K2694" s="2" t="s">
        <v>598</v>
      </c>
      <c r="L2694" s="2" t="s">
        <v>14773</v>
      </c>
      <c r="M2694" s="2" t="s">
        <v>14758</v>
      </c>
      <c r="N2694" s="1" t="str">
        <f t="shared" si="42"/>
        <v>GHATKOPAR WEST122024</v>
      </c>
    </row>
    <row r="2695" spans="1:14" x14ac:dyDescent="0.3">
      <c r="A2695" s="2">
        <v>169</v>
      </c>
      <c r="B2695" s="2" t="s">
        <v>7790</v>
      </c>
      <c r="C2695" s="2" t="s">
        <v>13321</v>
      </c>
      <c r="D2695" s="2" t="s">
        <v>1018</v>
      </c>
      <c r="E2695" s="2">
        <v>13</v>
      </c>
      <c r="F2695" s="2" t="s">
        <v>19</v>
      </c>
      <c r="G2695" s="2">
        <v>101</v>
      </c>
      <c r="H2695" s="3">
        <v>6.0661024991141084E-4</v>
      </c>
      <c r="I2695" s="2">
        <v>166499</v>
      </c>
      <c r="J2695" s="2">
        <v>277595</v>
      </c>
      <c r="K2695" s="2" t="s">
        <v>598</v>
      </c>
      <c r="L2695" s="2" t="s">
        <v>14773</v>
      </c>
      <c r="M2695" s="2" t="s">
        <v>14758</v>
      </c>
      <c r="N2695" s="1" t="str">
        <f t="shared" si="42"/>
        <v>GHATKOPAR WEST132024</v>
      </c>
    </row>
    <row r="2696" spans="1:14" x14ac:dyDescent="0.3">
      <c r="A2696" s="2">
        <v>170</v>
      </c>
      <c r="B2696" s="2" t="s">
        <v>7791</v>
      </c>
      <c r="C2696" s="2" t="s">
        <v>13322</v>
      </c>
      <c r="D2696" s="2" t="s">
        <v>1018</v>
      </c>
      <c r="E2696" s="2">
        <v>1</v>
      </c>
      <c r="F2696" s="2" t="s">
        <v>9</v>
      </c>
      <c r="G2696" s="2">
        <v>85132</v>
      </c>
      <c r="H2696" s="3">
        <v>0.57257386520315035</v>
      </c>
      <c r="I2696" s="2">
        <v>148683</v>
      </c>
      <c r="J2696" s="2">
        <v>249577</v>
      </c>
      <c r="K2696" s="2" t="s">
        <v>598</v>
      </c>
      <c r="L2696" s="2" t="s">
        <v>14773</v>
      </c>
      <c r="M2696" s="2" t="s">
        <v>14758</v>
      </c>
      <c r="N2696" s="1" t="str">
        <f t="shared" si="42"/>
        <v>GHATKOPAR EAST12024</v>
      </c>
    </row>
    <row r="2697" spans="1:14" x14ac:dyDescent="0.3">
      <c r="A2697" s="2">
        <v>170</v>
      </c>
      <c r="B2697" s="2" t="s">
        <v>7791</v>
      </c>
      <c r="C2697" s="2" t="s">
        <v>13323</v>
      </c>
      <c r="D2697" s="2" t="s">
        <v>1020</v>
      </c>
      <c r="E2697" s="2">
        <v>2</v>
      </c>
      <c r="F2697" s="2" t="s">
        <v>1992</v>
      </c>
      <c r="G2697" s="2">
        <v>49933</v>
      </c>
      <c r="H2697" s="3">
        <v>0.33583530060598721</v>
      </c>
      <c r="I2697" s="2">
        <v>148683</v>
      </c>
      <c r="J2697" s="2">
        <v>249577</v>
      </c>
      <c r="K2697" s="2" t="s">
        <v>598</v>
      </c>
      <c r="L2697" s="2" t="s">
        <v>14773</v>
      </c>
      <c r="M2697" s="2" t="s">
        <v>14758</v>
      </c>
      <c r="N2697" s="1" t="str">
        <f t="shared" si="42"/>
        <v>GHATKOPAR EAST22024</v>
      </c>
    </row>
    <row r="2698" spans="1:14" x14ac:dyDescent="0.3">
      <c r="A2698" s="2">
        <v>170</v>
      </c>
      <c r="B2698" s="2" t="s">
        <v>7791</v>
      </c>
      <c r="C2698" s="2" t="s">
        <v>13324</v>
      </c>
      <c r="D2698" s="2" t="s">
        <v>1018</v>
      </c>
      <c r="E2698" s="2">
        <v>3</v>
      </c>
      <c r="F2698" s="2" t="s">
        <v>302</v>
      </c>
      <c r="G2698" s="2">
        <v>5558</v>
      </c>
      <c r="H2698" s="3">
        <v>3.7381543283361247E-2</v>
      </c>
      <c r="I2698" s="2">
        <v>148683</v>
      </c>
      <c r="J2698" s="2">
        <v>249577</v>
      </c>
      <c r="K2698" s="2" t="s">
        <v>598</v>
      </c>
      <c r="L2698" s="2" t="s">
        <v>14773</v>
      </c>
      <c r="M2698" s="2" t="s">
        <v>14758</v>
      </c>
      <c r="N2698" s="1" t="str">
        <f t="shared" si="42"/>
        <v>GHATKOPAR EAST32024</v>
      </c>
    </row>
    <row r="2699" spans="1:14" x14ac:dyDescent="0.3">
      <c r="A2699" s="2">
        <v>170</v>
      </c>
      <c r="B2699" s="2" t="s">
        <v>7791</v>
      </c>
      <c r="C2699" s="2" t="s">
        <v>13325</v>
      </c>
      <c r="D2699" s="2" t="s">
        <v>1020</v>
      </c>
      <c r="E2699" s="2">
        <v>4</v>
      </c>
      <c r="F2699" s="2" t="s">
        <v>1023</v>
      </c>
      <c r="G2699" s="2">
        <v>3864</v>
      </c>
      <c r="H2699" s="3">
        <v>2.5988176186921168E-2</v>
      </c>
      <c r="I2699" s="2">
        <v>148683</v>
      </c>
      <c r="J2699" s="2">
        <v>249577</v>
      </c>
      <c r="K2699" s="2" t="s">
        <v>598</v>
      </c>
      <c r="L2699" s="2" t="s">
        <v>14773</v>
      </c>
      <c r="M2699" s="2" t="s">
        <v>14758</v>
      </c>
      <c r="N2699" s="1" t="str">
        <f t="shared" si="42"/>
        <v>GHATKOPAR EAST42024</v>
      </c>
    </row>
    <row r="2700" spans="1:14" x14ac:dyDescent="0.3">
      <c r="A2700" s="2">
        <v>170</v>
      </c>
      <c r="B2700" s="2" t="s">
        <v>7791</v>
      </c>
      <c r="C2700" s="2" t="s">
        <v>22</v>
      </c>
      <c r="D2700" s="2" t="s">
        <v>7923</v>
      </c>
      <c r="E2700" s="2">
        <v>5</v>
      </c>
      <c r="F2700" s="2" t="s">
        <v>22</v>
      </c>
      <c r="G2700" s="2">
        <v>1711</v>
      </c>
      <c r="H2700" s="3">
        <v>1.150770431051297E-2</v>
      </c>
      <c r="I2700" s="2">
        <v>148683</v>
      </c>
      <c r="J2700" s="2">
        <v>249577</v>
      </c>
      <c r="K2700" s="2" t="s">
        <v>598</v>
      </c>
      <c r="L2700" s="2" t="s">
        <v>14773</v>
      </c>
      <c r="M2700" s="2" t="s">
        <v>14758</v>
      </c>
      <c r="N2700" s="1" t="str">
        <f t="shared" si="42"/>
        <v>GHATKOPAR EAST52024</v>
      </c>
    </row>
    <row r="2701" spans="1:14" x14ac:dyDescent="0.3">
      <c r="A2701" s="2">
        <v>170</v>
      </c>
      <c r="B2701" s="2" t="s">
        <v>7791</v>
      </c>
      <c r="C2701" s="2" t="s">
        <v>13326</v>
      </c>
      <c r="D2701" s="2" t="s">
        <v>1018</v>
      </c>
      <c r="E2701" s="2">
        <v>6</v>
      </c>
      <c r="F2701" s="2" t="s">
        <v>914</v>
      </c>
      <c r="G2701" s="2">
        <v>1590</v>
      </c>
      <c r="H2701" s="3">
        <v>1.0693892375052964E-2</v>
      </c>
      <c r="I2701" s="2">
        <v>148683</v>
      </c>
      <c r="J2701" s="2">
        <v>249577</v>
      </c>
      <c r="K2701" s="2" t="s">
        <v>598</v>
      </c>
      <c r="L2701" s="2" t="s">
        <v>14773</v>
      </c>
      <c r="M2701" s="2" t="s">
        <v>14758</v>
      </c>
      <c r="N2701" s="1" t="str">
        <f t="shared" si="42"/>
        <v>GHATKOPAR EAST62024</v>
      </c>
    </row>
    <row r="2702" spans="1:14" x14ac:dyDescent="0.3">
      <c r="A2702" s="2">
        <v>170</v>
      </c>
      <c r="B2702" s="2" t="s">
        <v>7791</v>
      </c>
      <c r="C2702" s="2" t="s">
        <v>13327</v>
      </c>
      <c r="D2702" s="2" t="s">
        <v>1018</v>
      </c>
      <c r="E2702" s="2">
        <v>7</v>
      </c>
      <c r="F2702" s="2" t="s">
        <v>19</v>
      </c>
      <c r="G2702" s="2">
        <v>346</v>
      </c>
      <c r="H2702" s="3">
        <v>2.3270985923071232E-3</v>
      </c>
      <c r="I2702" s="2">
        <v>148683</v>
      </c>
      <c r="J2702" s="2">
        <v>249577</v>
      </c>
      <c r="K2702" s="2" t="s">
        <v>598</v>
      </c>
      <c r="L2702" s="2" t="s">
        <v>14773</v>
      </c>
      <c r="M2702" s="2" t="s">
        <v>14758</v>
      </c>
      <c r="N2702" s="1" t="str">
        <f t="shared" si="42"/>
        <v>GHATKOPAR EAST72024</v>
      </c>
    </row>
    <row r="2703" spans="1:14" x14ac:dyDescent="0.3">
      <c r="A2703" s="2">
        <v>170</v>
      </c>
      <c r="B2703" s="2" t="s">
        <v>7791</v>
      </c>
      <c r="C2703" s="2" t="s">
        <v>13328</v>
      </c>
      <c r="D2703" s="2" t="s">
        <v>1018</v>
      </c>
      <c r="E2703" s="2">
        <v>8</v>
      </c>
      <c r="F2703" s="2" t="s">
        <v>19</v>
      </c>
      <c r="G2703" s="2">
        <v>292</v>
      </c>
      <c r="H2703" s="3">
        <v>1.963909794663815E-3</v>
      </c>
      <c r="I2703" s="2">
        <v>148683</v>
      </c>
      <c r="J2703" s="2">
        <v>249577</v>
      </c>
      <c r="K2703" s="2" t="s">
        <v>598</v>
      </c>
      <c r="L2703" s="2" t="s">
        <v>14773</v>
      </c>
      <c r="M2703" s="2" t="s">
        <v>14758</v>
      </c>
      <c r="N2703" s="1" t="str">
        <f t="shared" si="42"/>
        <v>GHATKOPAR EAST82024</v>
      </c>
    </row>
    <row r="2704" spans="1:14" x14ac:dyDescent="0.3">
      <c r="A2704" s="2">
        <v>170</v>
      </c>
      <c r="B2704" s="2" t="s">
        <v>7791</v>
      </c>
      <c r="C2704" s="2" t="s">
        <v>13329</v>
      </c>
      <c r="D2704" s="2" t="s">
        <v>1018</v>
      </c>
      <c r="E2704" s="2">
        <v>9</v>
      </c>
      <c r="F2704" s="2" t="s">
        <v>19</v>
      </c>
      <c r="G2704" s="2">
        <v>257</v>
      </c>
      <c r="H2704" s="3">
        <v>1.7285096480431522E-3</v>
      </c>
      <c r="I2704" s="2">
        <v>148683</v>
      </c>
      <c r="J2704" s="2">
        <v>249577</v>
      </c>
      <c r="K2704" s="2" t="s">
        <v>598</v>
      </c>
      <c r="L2704" s="2" t="s">
        <v>14773</v>
      </c>
      <c r="M2704" s="2" t="s">
        <v>14758</v>
      </c>
      <c r="N2704" s="1" t="str">
        <f t="shared" si="42"/>
        <v>GHATKOPAR EAST92024</v>
      </c>
    </row>
    <row r="2705" spans="1:14" x14ac:dyDescent="0.3">
      <c r="A2705" s="2">
        <v>171</v>
      </c>
      <c r="B2705" s="2" t="s">
        <v>7792</v>
      </c>
      <c r="C2705" s="2" t="s">
        <v>5972</v>
      </c>
      <c r="D2705" s="2" t="s">
        <v>1018</v>
      </c>
      <c r="E2705" s="2">
        <v>1</v>
      </c>
      <c r="F2705" s="2" t="s">
        <v>31</v>
      </c>
      <c r="G2705" s="2">
        <v>54696</v>
      </c>
      <c r="H2705" s="3">
        <v>0.313964101003955</v>
      </c>
      <c r="I2705" s="2">
        <v>174211</v>
      </c>
      <c r="J2705" s="2">
        <v>334203</v>
      </c>
      <c r="K2705" s="2" t="s">
        <v>598</v>
      </c>
      <c r="L2705" s="2" t="s">
        <v>14773</v>
      </c>
      <c r="M2705" s="2" t="s">
        <v>14758</v>
      </c>
      <c r="N2705" s="1" t="str">
        <f t="shared" si="42"/>
        <v>MANKHURD SHIVAJI NAGAR12024</v>
      </c>
    </row>
    <row r="2706" spans="1:14" x14ac:dyDescent="0.3">
      <c r="A2706" s="2">
        <v>171</v>
      </c>
      <c r="B2706" s="2" t="s">
        <v>7792</v>
      </c>
      <c r="C2706" s="2" t="s">
        <v>13330</v>
      </c>
      <c r="D2706" s="2" t="s">
        <v>1018</v>
      </c>
      <c r="E2706" s="2">
        <v>2</v>
      </c>
      <c r="F2706" s="2" t="s">
        <v>1363</v>
      </c>
      <c r="G2706" s="2">
        <v>42010</v>
      </c>
      <c r="H2706" s="3">
        <v>0.24114435942621304</v>
      </c>
      <c r="I2706" s="2">
        <v>174211</v>
      </c>
      <c r="J2706" s="2">
        <v>334203</v>
      </c>
      <c r="K2706" s="2" t="s">
        <v>598</v>
      </c>
      <c r="L2706" s="2" t="s">
        <v>14773</v>
      </c>
      <c r="M2706" s="2" t="s">
        <v>14758</v>
      </c>
      <c r="N2706" s="1" t="str">
        <f t="shared" si="42"/>
        <v>MANKHURD SHIVAJI NAGAR22024</v>
      </c>
    </row>
    <row r="2707" spans="1:14" x14ac:dyDescent="0.3">
      <c r="A2707" s="2">
        <v>171</v>
      </c>
      <c r="B2707" s="2" t="s">
        <v>7792</v>
      </c>
      <c r="C2707" s="2" t="s">
        <v>13331</v>
      </c>
      <c r="D2707" s="2" t="s">
        <v>1018</v>
      </c>
      <c r="E2707" s="2">
        <v>3</v>
      </c>
      <c r="F2707" s="2" t="s">
        <v>103</v>
      </c>
      <c r="G2707" s="2">
        <v>35170</v>
      </c>
      <c r="H2707" s="3">
        <v>0.20188162630373513</v>
      </c>
      <c r="I2707" s="2">
        <v>174211</v>
      </c>
      <c r="J2707" s="2">
        <v>334203</v>
      </c>
      <c r="K2707" s="2" t="s">
        <v>598</v>
      </c>
      <c r="L2707" s="2" t="s">
        <v>14773</v>
      </c>
      <c r="M2707" s="2" t="s">
        <v>14758</v>
      </c>
      <c r="N2707" s="1" t="str">
        <f t="shared" si="42"/>
        <v>MANKHURD SHIVAJI NAGAR32024</v>
      </c>
    </row>
    <row r="2708" spans="1:14" x14ac:dyDescent="0.3">
      <c r="A2708" s="2">
        <v>171</v>
      </c>
      <c r="B2708" s="2" t="s">
        <v>7792</v>
      </c>
      <c r="C2708" s="2" t="s">
        <v>5993</v>
      </c>
      <c r="D2708" s="2" t="s">
        <v>1018</v>
      </c>
      <c r="E2708" s="2">
        <v>4</v>
      </c>
      <c r="F2708" s="2" t="s">
        <v>51</v>
      </c>
      <c r="G2708" s="2">
        <v>15442</v>
      </c>
      <c r="H2708" s="3">
        <v>8.863963813995672E-2</v>
      </c>
      <c r="I2708" s="2">
        <v>174211</v>
      </c>
      <c r="J2708" s="2">
        <v>334203</v>
      </c>
      <c r="K2708" s="2" t="s">
        <v>598</v>
      </c>
      <c r="L2708" s="2" t="s">
        <v>14773</v>
      </c>
      <c r="M2708" s="2" t="s">
        <v>14758</v>
      </c>
      <c r="N2708" s="1" t="str">
        <f t="shared" si="42"/>
        <v>MANKHURD SHIVAJI NAGAR42024</v>
      </c>
    </row>
    <row r="2709" spans="1:14" x14ac:dyDescent="0.3">
      <c r="A2709" s="2">
        <v>171</v>
      </c>
      <c r="B2709" s="2" t="s">
        <v>7792</v>
      </c>
      <c r="C2709" s="2" t="s">
        <v>13332</v>
      </c>
      <c r="D2709" s="2" t="s">
        <v>1018</v>
      </c>
      <c r="E2709" s="2">
        <v>5</v>
      </c>
      <c r="F2709" s="2" t="s">
        <v>1023</v>
      </c>
      <c r="G2709" s="2">
        <v>10441</v>
      </c>
      <c r="H2709" s="3">
        <v>5.9933069668390633E-2</v>
      </c>
      <c r="I2709" s="2">
        <v>174211</v>
      </c>
      <c r="J2709" s="2">
        <v>334203</v>
      </c>
      <c r="K2709" s="2" t="s">
        <v>598</v>
      </c>
      <c r="L2709" s="2" t="s">
        <v>14773</v>
      </c>
      <c r="M2709" s="2" t="s">
        <v>14758</v>
      </c>
      <c r="N2709" s="1" t="str">
        <f t="shared" si="42"/>
        <v>MANKHURD SHIVAJI NAGAR52024</v>
      </c>
    </row>
    <row r="2710" spans="1:14" x14ac:dyDescent="0.3">
      <c r="A2710" s="2">
        <v>171</v>
      </c>
      <c r="B2710" s="2" t="s">
        <v>7792</v>
      </c>
      <c r="C2710" s="2" t="s">
        <v>13333</v>
      </c>
      <c r="D2710" s="2" t="s">
        <v>1018</v>
      </c>
      <c r="E2710" s="2">
        <v>6</v>
      </c>
      <c r="F2710" s="2" t="s">
        <v>302</v>
      </c>
      <c r="G2710" s="2">
        <v>5385</v>
      </c>
      <c r="H2710" s="3">
        <v>3.0910792085459587E-2</v>
      </c>
      <c r="I2710" s="2">
        <v>174211</v>
      </c>
      <c r="J2710" s="2">
        <v>334203</v>
      </c>
      <c r="K2710" s="2" t="s">
        <v>598</v>
      </c>
      <c r="L2710" s="2" t="s">
        <v>14773</v>
      </c>
      <c r="M2710" s="2" t="s">
        <v>14758</v>
      </c>
      <c r="N2710" s="1" t="str">
        <f t="shared" si="42"/>
        <v>MANKHURD SHIVAJI NAGAR62024</v>
      </c>
    </row>
    <row r="2711" spans="1:14" x14ac:dyDescent="0.3">
      <c r="A2711" s="2">
        <v>171</v>
      </c>
      <c r="B2711" s="2" t="s">
        <v>7792</v>
      </c>
      <c r="C2711" s="2" t="s">
        <v>13334</v>
      </c>
      <c r="D2711" s="2" t="s">
        <v>1018</v>
      </c>
      <c r="E2711" s="2">
        <v>7</v>
      </c>
      <c r="F2711" s="2" t="s">
        <v>19</v>
      </c>
      <c r="G2711" s="2">
        <v>3683</v>
      </c>
      <c r="H2711" s="3">
        <v>2.1141030130129555E-2</v>
      </c>
      <c r="I2711" s="2">
        <v>174211</v>
      </c>
      <c r="J2711" s="2">
        <v>334203</v>
      </c>
      <c r="K2711" s="2" t="s">
        <v>598</v>
      </c>
      <c r="L2711" s="2" t="s">
        <v>14773</v>
      </c>
      <c r="M2711" s="2" t="s">
        <v>14758</v>
      </c>
      <c r="N2711" s="1" t="str">
        <f t="shared" si="42"/>
        <v>MANKHURD SHIVAJI NAGAR72024</v>
      </c>
    </row>
    <row r="2712" spans="1:14" x14ac:dyDescent="0.3">
      <c r="A2712" s="2">
        <v>171</v>
      </c>
      <c r="B2712" s="2" t="s">
        <v>7792</v>
      </c>
      <c r="C2712" s="2" t="s">
        <v>13335</v>
      </c>
      <c r="D2712" s="2" t="s">
        <v>1018</v>
      </c>
      <c r="E2712" s="2">
        <v>8</v>
      </c>
      <c r="F2712" s="2" t="s">
        <v>19</v>
      </c>
      <c r="G2712" s="2">
        <v>1663</v>
      </c>
      <c r="H2712" s="3">
        <v>9.5458954945439722E-3</v>
      </c>
      <c r="I2712" s="2">
        <v>174211</v>
      </c>
      <c r="J2712" s="2">
        <v>334203</v>
      </c>
      <c r="K2712" s="2" t="s">
        <v>598</v>
      </c>
      <c r="L2712" s="2" t="s">
        <v>14773</v>
      </c>
      <c r="M2712" s="2" t="s">
        <v>14758</v>
      </c>
      <c r="N2712" s="1" t="str">
        <f t="shared" si="42"/>
        <v>MANKHURD SHIVAJI NAGAR82024</v>
      </c>
    </row>
    <row r="2713" spans="1:14" x14ac:dyDescent="0.3">
      <c r="A2713" s="2">
        <v>171</v>
      </c>
      <c r="B2713" s="2" t="s">
        <v>7792</v>
      </c>
      <c r="C2713" s="2" t="s">
        <v>2626</v>
      </c>
      <c r="D2713" s="2" t="s">
        <v>1018</v>
      </c>
      <c r="E2713" s="2">
        <v>9</v>
      </c>
      <c r="F2713" s="2" t="s">
        <v>11</v>
      </c>
      <c r="G2713" s="2">
        <v>1603</v>
      </c>
      <c r="H2713" s="3">
        <v>9.2014855548731133E-3</v>
      </c>
      <c r="I2713" s="2">
        <v>174211</v>
      </c>
      <c r="J2713" s="2">
        <v>334203</v>
      </c>
      <c r="K2713" s="2" t="s">
        <v>598</v>
      </c>
      <c r="L2713" s="2" t="s">
        <v>14773</v>
      </c>
      <c r="M2713" s="2" t="s">
        <v>14758</v>
      </c>
      <c r="N2713" s="1" t="str">
        <f t="shared" si="42"/>
        <v>MANKHURD SHIVAJI NAGAR92024</v>
      </c>
    </row>
    <row r="2714" spans="1:14" x14ac:dyDescent="0.3">
      <c r="A2714" s="2">
        <v>171</v>
      </c>
      <c r="B2714" s="2" t="s">
        <v>7792</v>
      </c>
      <c r="C2714" s="2" t="s">
        <v>22</v>
      </c>
      <c r="D2714" s="2" t="s">
        <v>7923</v>
      </c>
      <c r="E2714" s="2">
        <v>10</v>
      </c>
      <c r="F2714" s="2" t="s">
        <v>22</v>
      </c>
      <c r="G2714" s="2">
        <v>1200</v>
      </c>
      <c r="H2714" s="3">
        <v>6.8881987934171782E-3</v>
      </c>
      <c r="I2714" s="2">
        <v>174211</v>
      </c>
      <c r="J2714" s="2">
        <v>334203</v>
      </c>
      <c r="K2714" s="2" t="s">
        <v>598</v>
      </c>
      <c r="L2714" s="2" t="s">
        <v>14773</v>
      </c>
      <c r="M2714" s="2" t="s">
        <v>14758</v>
      </c>
      <c r="N2714" s="1" t="str">
        <f t="shared" si="42"/>
        <v>MANKHURD SHIVAJI NAGAR102024</v>
      </c>
    </row>
    <row r="2715" spans="1:14" x14ac:dyDescent="0.3">
      <c r="A2715" s="2">
        <v>171</v>
      </c>
      <c r="B2715" s="2" t="s">
        <v>7792</v>
      </c>
      <c r="C2715" s="2" t="s">
        <v>13336</v>
      </c>
      <c r="D2715" s="2" t="s">
        <v>1020</v>
      </c>
      <c r="E2715" s="2">
        <v>11</v>
      </c>
      <c r="F2715" s="2" t="s">
        <v>19</v>
      </c>
      <c r="G2715" s="2">
        <v>375</v>
      </c>
      <c r="H2715" s="3">
        <v>2.1525621229428679E-3</v>
      </c>
      <c r="I2715" s="2">
        <v>174211</v>
      </c>
      <c r="J2715" s="2">
        <v>334203</v>
      </c>
      <c r="K2715" s="2" t="s">
        <v>598</v>
      </c>
      <c r="L2715" s="2" t="s">
        <v>14773</v>
      </c>
      <c r="M2715" s="2" t="s">
        <v>14758</v>
      </c>
      <c r="N2715" s="1" t="str">
        <f t="shared" si="42"/>
        <v>MANKHURD SHIVAJI NAGAR112024</v>
      </c>
    </row>
    <row r="2716" spans="1:14" x14ac:dyDescent="0.3">
      <c r="A2716" s="2">
        <v>171</v>
      </c>
      <c r="B2716" s="2" t="s">
        <v>7792</v>
      </c>
      <c r="C2716" s="2" t="s">
        <v>13337</v>
      </c>
      <c r="D2716" s="2" t="s">
        <v>1018</v>
      </c>
      <c r="E2716" s="2">
        <v>12</v>
      </c>
      <c r="F2716" s="2" t="s">
        <v>19</v>
      </c>
      <c r="G2716" s="2">
        <v>312</v>
      </c>
      <c r="H2716" s="3">
        <v>1.7909316862884663E-3</v>
      </c>
      <c r="I2716" s="2">
        <v>174211</v>
      </c>
      <c r="J2716" s="2">
        <v>334203</v>
      </c>
      <c r="K2716" s="2" t="s">
        <v>598</v>
      </c>
      <c r="L2716" s="2" t="s">
        <v>14773</v>
      </c>
      <c r="M2716" s="2" t="s">
        <v>14758</v>
      </c>
      <c r="N2716" s="1" t="str">
        <f t="shared" si="42"/>
        <v>MANKHURD SHIVAJI NAGAR122024</v>
      </c>
    </row>
    <row r="2717" spans="1:14" x14ac:dyDescent="0.3">
      <c r="A2717" s="2">
        <v>171</v>
      </c>
      <c r="B2717" s="2" t="s">
        <v>7792</v>
      </c>
      <c r="C2717" s="2" t="s">
        <v>611</v>
      </c>
      <c r="D2717" s="2" t="s">
        <v>1020</v>
      </c>
      <c r="E2717" s="2">
        <v>13</v>
      </c>
      <c r="F2717" s="2" t="s">
        <v>19</v>
      </c>
      <c r="G2717" s="2">
        <v>280</v>
      </c>
      <c r="H2717" s="3">
        <v>1.6072463851306749E-3</v>
      </c>
      <c r="I2717" s="2">
        <v>174211</v>
      </c>
      <c r="J2717" s="2">
        <v>334203</v>
      </c>
      <c r="K2717" s="2" t="s">
        <v>598</v>
      </c>
      <c r="L2717" s="2" t="s">
        <v>14773</v>
      </c>
      <c r="M2717" s="2" t="s">
        <v>14758</v>
      </c>
      <c r="N2717" s="1" t="str">
        <f t="shared" si="42"/>
        <v>MANKHURD SHIVAJI NAGAR132024</v>
      </c>
    </row>
    <row r="2718" spans="1:14" x14ac:dyDescent="0.3">
      <c r="A2718" s="2">
        <v>171</v>
      </c>
      <c r="B2718" s="2" t="s">
        <v>7792</v>
      </c>
      <c r="C2718" s="2" t="s">
        <v>13338</v>
      </c>
      <c r="D2718" s="2" t="s">
        <v>1018</v>
      </c>
      <c r="E2718" s="2">
        <v>14</v>
      </c>
      <c r="F2718" s="2" t="s">
        <v>19</v>
      </c>
      <c r="G2718" s="2">
        <v>268</v>
      </c>
      <c r="H2718" s="3">
        <v>1.5383643971965031E-3</v>
      </c>
      <c r="I2718" s="2">
        <v>174211</v>
      </c>
      <c r="J2718" s="2">
        <v>334203</v>
      </c>
      <c r="K2718" s="2" t="s">
        <v>598</v>
      </c>
      <c r="L2718" s="2" t="s">
        <v>14773</v>
      </c>
      <c r="M2718" s="2" t="s">
        <v>14758</v>
      </c>
      <c r="N2718" s="1" t="str">
        <f t="shared" si="42"/>
        <v>MANKHURD SHIVAJI NAGAR142024</v>
      </c>
    </row>
    <row r="2719" spans="1:14" x14ac:dyDescent="0.3">
      <c r="A2719" s="2">
        <v>171</v>
      </c>
      <c r="B2719" s="2" t="s">
        <v>7792</v>
      </c>
      <c r="C2719" s="2" t="s">
        <v>13339</v>
      </c>
      <c r="D2719" s="2" t="s">
        <v>1018</v>
      </c>
      <c r="E2719" s="2">
        <v>15</v>
      </c>
      <c r="F2719" s="2" t="s">
        <v>2370</v>
      </c>
      <c r="G2719" s="2">
        <v>268</v>
      </c>
      <c r="H2719" s="3">
        <v>1.5383643971965031E-3</v>
      </c>
      <c r="I2719" s="2">
        <v>174211</v>
      </c>
      <c r="J2719" s="2">
        <v>334203</v>
      </c>
      <c r="K2719" s="2" t="s">
        <v>598</v>
      </c>
      <c r="L2719" s="2" t="s">
        <v>14773</v>
      </c>
      <c r="M2719" s="2" t="s">
        <v>14758</v>
      </c>
      <c r="N2719" s="1" t="str">
        <f t="shared" si="42"/>
        <v>MANKHURD SHIVAJI NAGAR152024</v>
      </c>
    </row>
    <row r="2720" spans="1:14" x14ac:dyDescent="0.3">
      <c r="A2720" s="2">
        <v>171</v>
      </c>
      <c r="B2720" s="2" t="s">
        <v>7792</v>
      </c>
      <c r="C2720" s="2" t="s">
        <v>13340</v>
      </c>
      <c r="D2720" s="2" t="s">
        <v>1018</v>
      </c>
      <c r="E2720" s="2">
        <v>16</v>
      </c>
      <c r="F2720" s="2" t="s">
        <v>19</v>
      </c>
      <c r="G2720" s="2">
        <v>236</v>
      </c>
      <c r="H2720" s="3">
        <v>1.3546790960387116E-3</v>
      </c>
      <c r="I2720" s="2">
        <v>174211</v>
      </c>
      <c r="J2720" s="2">
        <v>334203</v>
      </c>
      <c r="K2720" s="2" t="s">
        <v>598</v>
      </c>
      <c r="L2720" s="2" t="s">
        <v>14773</v>
      </c>
      <c r="M2720" s="2" t="s">
        <v>14758</v>
      </c>
      <c r="N2720" s="1" t="str">
        <f t="shared" si="42"/>
        <v>MANKHURD SHIVAJI NAGAR162024</v>
      </c>
    </row>
    <row r="2721" spans="1:14" x14ac:dyDescent="0.3">
      <c r="A2721" s="2">
        <v>171</v>
      </c>
      <c r="B2721" s="2" t="s">
        <v>7792</v>
      </c>
      <c r="C2721" s="2" t="s">
        <v>5993</v>
      </c>
      <c r="D2721" s="2" t="s">
        <v>1018</v>
      </c>
      <c r="E2721" s="2">
        <v>17</v>
      </c>
      <c r="F2721" s="2" t="s">
        <v>19</v>
      </c>
      <c r="G2721" s="2">
        <v>225</v>
      </c>
      <c r="H2721" s="3">
        <v>1.291537273765721E-3</v>
      </c>
      <c r="I2721" s="2">
        <v>174211</v>
      </c>
      <c r="J2721" s="2">
        <v>334203</v>
      </c>
      <c r="K2721" s="2" t="s">
        <v>598</v>
      </c>
      <c r="L2721" s="2" t="s">
        <v>14773</v>
      </c>
      <c r="M2721" s="2" t="s">
        <v>14758</v>
      </c>
      <c r="N2721" s="1" t="str">
        <f t="shared" si="42"/>
        <v>MANKHURD SHIVAJI NAGAR172024</v>
      </c>
    </row>
    <row r="2722" spans="1:14" x14ac:dyDescent="0.3">
      <c r="A2722" s="2">
        <v>171</v>
      </c>
      <c r="B2722" s="2" t="s">
        <v>7792</v>
      </c>
      <c r="C2722" s="2" t="s">
        <v>13341</v>
      </c>
      <c r="D2722" s="2" t="s">
        <v>1018</v>
      </c>
      <c r="E2722" s="2">
        <v>18</v>
      </c>
      <c r="F2722" s="2" t="s">
        <v>19</v>
      </c>
      <c r="G2722" s="2">
        <v>203</v>
      </c>
      <c r="H2722" s="3">
        <v>1.1652536292197392E-3</v>
      </c>
      <c r="I2722" s="2">
        <v>174211</v>
      </c>
      <c r="J2722" s="2">
        <v>334203</v>
      </c>
      <c r="K2722" s="2" t="s">
        <v>598</v>
      </c>
      <c r="L2722" s="2" t="s">
        <v>14773</v>
      </c>
      <c r="M2722" s="2" t="s">
        <v>14758</v>
      </c>
      <c r="N2722" s="1" t="str">
        <f t="shared" si="42"/>
        <v>MANKHURD SHIVAJI NAGAR182024</v>
      </c>
    </row>
    <row r="2723" spans="1:14" x14ac:dyDescent="0.3">
      <c r="A2723" s="2">
        <v>171</v>
      </c>
      <c r="B2723" s="2" t="s">
        <v>7792</v>
      </c>
      <c r="C2723" s="2" t="s">
        <v>13342</v>
      </c>
      <c r="D2723" s="2" t="s">
        <v>1018</v>
      </c>
      <c r="E2723" s="2">
        <v>19</v>
      </c>
      <c r="F2723" s="2" t="s">
        <v>19</v>
      </c>
      <c r="G2723" s="2">
        <v>175</v>
      </c>
      <c r="H2723" s="3">
        <v>1.0045289907066718E-3</v>
      </c>
      <c r="I2723" s="2">
        <v>174211</v>
      </c>
      <c r="J2723" s="2">
        <v>334203</v>
      </c>
      <c r="K2723" s="2" t="s">
        <v>598</v>
      </c>
      <c r="L2723" s="2" t="s">
        <v>14773</v>
      </c>
      <c r="M2723" s="2" t="s">
        <v>14758</v>
      </c>
      <c r="N2723" s="1" t="str">
        <f t="shared" si="42"/>
        <v>MANKHURD SHIVAJI NAGAR192024</v>
      </c>
    </row>
    <row r="2724" spans="1:14" x14ac:dyDescent="0.3">
      <c r="A2724" s="2">
        <v>171</v>
      </c>
      <c r="B2724" s="2" t="s">
        <v>7792</v>
      </c>
      <c r="C2724" s="2" t="s">
        <v>13343</v>
      </c>
      <c r="D2724" s="2" t="s">
        <v>1018</v>
      </c>
      <c r="E2724" s="2">
        <v>20</v>
      </c>
      <c r="F2724" s="2" t="s">
        <v>19</v>
      </c>
      <c r="G2724" s="2">
        <v>161</v>
      </c>
      <c r="H2724" s="3">
        <v>9.2416667145013803E-4</v>
      </c>
      <c r="I2724" s="2">
        <v>174211</v>
      </c>
      <c r="J2724" s="2">
        <v>334203</v>
      </c>
      <c r="K2724" s="2" t="s">
        <v>598</v>
      </c>
      <c r="L2724" s="2" t="s">
        <v>14773</v>
      </c>
      <c r="M2724" s="2" t="s">
        <v>14758</v>
      </c>
      <c r="N2724" s="1" t="str">
        <f t="shared" si="42"/>
        <v>MANKHURD SHIVAJI NAGAR202024</v>
      </c>
    </row>
    <row r="2725" spans="1:14" x14ac:dyDescent="0.3">
      <c r="A2725" s="2">
        <v>171</v>
      </c>
      <c r="B2725" s="2" t="s">
        <v>7792</v>
      </c>
      <c r="C2725" s="2" t="s">
        <v>13344</v>
      </c>
      <c r="D2725" s="2" t="s">
        <v>1018</v>
      </c>
      <c r="E2725" s="2">
        <v>21</v>
      </c>
      <c r="F2725" s="2" t="s">
        <v>19</v>
      </c>
      <c r="G2725" s="2">
        <v>147</v>
      </c>
      <c r="H2725" s="3">
        <v>8.4380435219360433E-4</v>
      </c>
      <c r="I2725" s="2">
        <v>174211</v>
      </c>
      <c r="J2725" s="2">
        <v>334203</v>
      </c>
      <c r="K2725" s="2" t="s">
        <v>598</v>
      </c>
      <c r="L2725" s="2" t="s">
        <v>14773</v>
      </c>
      <c r="M2725" s="2" t="s">
        <v>14758</v>
      </c>
      <c r="N2725" s="1" t="str">
        <f t="shared" si="42"/>
        <v>MANKHURD SHIVAJI NAGAR212024</v>
      </c>
    </row>
    <row r="2726" spans="1:14" x14ac:dyDescent="0.3">
      <c r="A2726" s="2">
        <v>171</v>
      </c>
      <c r="B2726" s="2" t="s">
        <v>7792</v>
      </c>
      <c r="C2726" s="2" t="s">
        <v>13345</v>
      </c>
      <c r="D2726" s="2" t="s">
        <v>1018</v>
      </c>
      <c r="E2726" s="2">
        <v>22</v>
      </c>
      <c r="F2726" s="2" t="s">
        <v>1113</v>
      </c>
      <c r="G2726" s="2">
        <v>139</v>
      </c>
      <c r="H2726" s="3">
        <v>7.9788302690415641E-4</v>
      </c>
      <c r="I2726" s="2">
        <v>174211</v>
      </c>
      <c r="J2726" s="2">
        <v>334203</v>
      </c>
      <c r="K2726" s="2" t="s">
        <v>598</v>
      </c>
      <c r="L2726" s="2" t="s">
        <v>14773</v>
      </c>
      <c r="M2726" s="2" t="s">
        <v>14758</v>
      </c>
      <c r="N2726" s="1" t="str">
        <f t="shared" si="42"/>
        <v>MANKHURD SHIVAJI NAGAR222024</v>
      </c>
    </row>
    <row r="2727" spans="1:14" x14ac:dyDescent="0.3">
      <c r="A2727" s="2">
        <v>171</v>
      </c>
      <c r="B2727" s="2" t="s">
        <v>7792</v>
      </c>
      <c r="C2727" s="2" t="s">
        <v>13346</v>
      </c>
      <c r="D2727" s="2" t="s">
        <v>1018</v>
      </c>
      <c r="E2727" s="2">
        <v>23</v>
      </c>
      <c r="F2727" s="2" t="s">
        <v>19</v>
      </c>
      <c r="G2727" s="2">
        <v>129</v>
      </c>
      <c r="H2727" s="3">
        <v>7.4048137029234667E-4</v>
      </c>
      <c r="I2727" s="2">
        <v>174211</v>
      </c>
      <c r="J2727" s="2">
        <v>334203</v>
      </c>
      <c r="K2727" s="2" t="s">
        <v>598</v>
      </c>
      <c r="L2727" s="2" t="s">
        <v>14773</v>
      </c>
      <c r="M2727" s="2" t="s">
        <v>14758</v>
      </c>
      <c r="N2727" s="1" t="str">
        <f t="shared" si="42"/>
        <v>MANKHURD SHIVAJI NAGAR232024</v>
      </c>
    </row>
    <row r="2728" spans="1:14" x14ac:dyDescent="0.3">
      <c r="A2728" s="2">
        <v>172</v>
      </c>
      <c r="B2728" s="2" t="s">
        <v>7793</v>
      </c>
      <c r="C2728" s="2" t="s">
        <v>13347</v>
      </c>
      <c r="D2728" s="2" t="s">
        <v>1020</v>
      </c>
      <c r="E2728" s="2">
        <v>1</v>
      </c>
      <c r="F2728" s="2" t="s">
        <v>51</v>
      </c>
      <c r="G2728" s="2">
        <v>49140</v>
      </c>
      <c r="H2728" s="3">
        <v>0.33795029090959106</v>
      </c>
      <c r="I2728" s="2">
        <v>145406</v>
      </c>
      <c r="J2728" s="2">
        <v>269151</v>
      </c>
      <c r="K2728" s="2" t="s">
        <v>14776</v>
      </c>
      <c r="L2728" s="2" t="s">
        <v>14773</v>
      </c>
      <c r="M2728" s="2" t="s">
        <v>14758</v>
      </c>
      <c r="N2728" s="1" t="str">
        <f t="shared" si="42"/>
        <v>ANUSHAKTI NAGAR12024</v>
      </c>
    </row>
    <row r="2729" spans="1:14" x14ac:dyDescent="0.3">
      <c r="A2729" s="2">
        <v>172</v>
      </c>
      <c r="B2729" s="2" t="s">
        <v>7793</v>
      </c>
      <c r="C2729" s="2" t="s">
        <v>13348</v>
      </c>
      <c r="D2729" s="2" t="s">
        <v>1018</v>
      </c>
      <c r="E2729" s="2">
        <v>2</v>
      </c>
      <c r="F2729" s="2" t="s">
        <v>1992</v>
      </c>
      <c r="G2729" s="2">
        <v>45815</v>
      </c>
      <c r="H2729" s="3">
        <v>0.31508328404605035</v>
      </c>
      <c r="I2729" s="2">
        <v>145406</v>
      </c>
      <c r="J2729" s="2">
        <v>269151</v>
      </c>
      <c r="K2729" s="2" t="s">
        <v>14776</v>
      </c>
      <c r="L2729" s="2" t="s">
        <v>14773</v>
      </c>
      <c r="M2729" s="2" t="s">
        <v>14758</v>
      </c>
      <c r="N2729" s="1" t="str">
        <f t="shared" si="42"/>
        <v>ANUSHAKTI NAGAR22024</v>
      </c>
    </row>
    <row r="2730" spans="1:14" x14ac:dyDescent="0.3">
      <c r="A2730" s="2">
        <v>172</v>
      </c>
      <c r="B2730" s="2" t="s">
        <v>7793</v>
      </c>
      <c r="C2730" s="2" t="s">
        <v>13349</v>
      </c>
      <c r="D2730" s="2" t="s">
        <v>1018</v>
      </c>
      <c r="E2730" s="2">
        <v>3</v>
      </c>
      <c r="F2730" s="2" t="s">
        <v>302</v>
      </c>
      <c r="G2730" s="2">
        <v>28198</v>
      </c>
      <c r="H2730" s="3">
        <v>0.1939259727934198</v>
      </c>
      <c r="I2730" s="2">
        <v>145406</v>
      </c>
      <c r="J2730" s="2">
        <v>269151</v>
      </c>
      <c r="K2730" s="2" t="s">
        <v>14776</v>
      </c>
      <c r="L2730" s="2" t="s">
        <v>14773</v>
      </c>
      <c r="M2730" s="2" t="s">
        <v>14758</v>
      </c>
      <c r="N2730" s="1" t="str">
        <f t="shared" si="42"/>
        <v>ANUSHAKTI NAGAR32024</v>
      </c>
    </row>
    <row r="2731" spans="1:14" x14ac:dyDescent="0.3">
      <c r="A2731" s="2">
        <v>172</v>
      </c>
      <c r="B2731" s="2" t="s">
        <v>7793</v>
      </c>
      <c r="C2731" s="2" t="s">
        <v>13350</v>
      </c>
      <c r="D2731" s="2" t="s">
        <v>1018</v>
      </c>
      <c r="E2731" s="2">
        <v>4</v>
      </c>
      <c r="F2731" s="2" t="s">
        <v>1023</v>
      </c>
      <c r="G2731" s="2">
        <v>10456</v>
      </c>
      <c r="H2731" s="3">
        <v>7.1908999628626055E-2</v>
      </c>
      <c r="I2731" s="2">
        <v>145406</v>
      </c>
      <c r="J2731" s="2">
        <v>269151</v>
      </c>
      <c r="K2731" s="2" t="s">
        <v>14776</v>
      </c>
      <c r="L2731" s="2" t="s">
        <v>14773</v>
      </c>
      <c r="M2731" s="2" t="s">
        <v>14758</v>
      </c>
      <c r="N2731" s="1" t="str">
        <f t="shared" si="42"/>
        <v>ANUSHAKTI NAGAR42024</v>
      </c>
    </row>
    <row r="2732" spans="1:14" x14ac:dyDescent="0.3">
      <c r="A2732" s="2">
        <v>172</v>
      </c>
      <c r="B2732" s="2" t="s">
        <v>7793</v>
      </c>
      <c r="C2732" s="2" t="s">
        <v>13351</v>
      </c>
      <c r="D2732" s="2" t="s">
        <v>1018</v>
      </c>
      <c r="E2732" s="2">
        <v>5</v>
      </c>
      <c r="F2732" s="2" t="s">
        <v>19</v>
      </c>
      <c r="G2732" s="2">
        <v>4059</v>
      </c>
      <c r="H2732" s="3">
        <v>2.7914941611762927E-2</v>
      </c>
      <c r="I2732" s="2">
        <v>145406</v>
      </c>
      <c r="J2732" s="2">
        <v>269151</v>
      </c>
      <c r="K2732" s="2" t="s">
        <v>14776</v>
      </c>
      <c r="L2732" s="2" t="s">
        <v>14773</v>
      </c>
      <c r="M2732" s="2" t="s">
        <v>14758</v>
      </c>
      <c r="N2732" s="1" t="str">
        <f t="shared" si="42"/>
        <v>ANUSHAKTI NAGAR52024</v>
      </c>
    </row>
    <row r="2733" spans="1:14" x14ac:dyDescent="0.3">
      <c r="A2733" s="2">
        <v>172</v>
      </c>
      <c r="B2733" s="2" t="s">
        <v>7793</v>
      </c>
      <c r="C2733" s="2" t="s">
        <v>22</v>
      </c>
      <c r="D2733" s="2" t="s">
        <v>7923</v>
      </c>
      <c r="E2733" s="2">
        <v>6</v>
      </c>
      <c r="F2733" s="2" t="s">
        <v>22</v>
      </c>
      <c r="G2733" s="2">
        <v>3826</v>
      </c>
      <c r="H2733" s="3">
        <v>2.6312531807490751E-2</v>
      </c>
      <c r="I2733" s="2">
        <v>145406</v>
      </c>
      <c r="J2733" s="2">
        <v>269151</v>
      </c>
      <c r="K2733" s="2" t="s">
        <v>14776</v>
      </c>
      <c r="L2733" s="2" t="s">
        <v>14773</v>
      </c>
      <c r="M2733" s="2" t="s">
        <v>14758</v>
      </c>
      <c r="N2733" s="1" t="str">
        <f t="shared" si="42"/>
        <v>ANUSHAKTI NAGAR62024</v>
      </c>
    </row>
    <row r="2734" spans="1:14" x14ac:dyDescent="0.3">
      <c r="A2734" s="2">
        <v>172</v>
      </c>
      <c r="B2734" s="2" t="s">
        <v>7793</v>
      </c>
      <c r="C2734" s="2" t="s">
        <v>2631</v>
      </c>
      <c r="D2734" s="2" t="s">
        <v>1018</v>
      </c>
      <c r="E2734" s="2">
        <v>7</v>
      </c>
      <c r="F2734" s="2" t="s">
        <v>11</v>
      </c>
      <c r="G2734" s="2">
        <v>1778</v>
      </c>
      <c r="H2734" s="3">
        <v>1.2227831038609136E-2</v>
      </c>
      <c r="I2734" s="2">
        <v>145406</v>
      </c>
      <c r="J2734" s="2">
        <v>269151</v>
      </c>
      <c r="K2734" s="2" t="s">
        <v>14776</v>
      </c>
      <c r="L2734" s="2" t="s">
        <v>14773</v>
      </c>
      <c r="M2734" s="2" t="s">
        <v>14758</v>
      </c>
      <c r="N2734" s="1" t="str">
        <f t="shared" si="42"/>
        <v>ANUSHAKTI NAGAR72024</v>
      </c>
    </row>
    <row r="2735" spans="1:14" x14ac:dyDescent="0.3">
      <c r="A2735" s="2">
        <v>172</v>
      </c>
      <c r="B2735" s="2" t="s">
        <v>7793</v>
      </c>
      <c r="C2735" s="2" t="s">
        <v>13352</v>
      </c>
      <c r="D2735" s="2" t="s">
        <v>1020</v>
      </c>
      <c r="E2735" s="2">
        <v>8</v>
      </c>
      <c r="F2735" s="2" t="s">
        <v>502</v>
      </c>
      <c r="G2735" s="2">
        <v>923</v>
      </c>
      <c r="H2735" s="3">
        <v>6.3477435594129538E-3</v>
      </c>
      <c r="I2735" s="2">
        <v>145406</v>
      </c>
      <c r="J2735" s="2">
        <v>269151</v>
      </c>
      <c r="K2735" s="2" t="s">
        <v>14776</v>
      </c>
      <c r="L2735" s="2" t="s">
        <v>14773</v>
      </c>
      <c r="M2735" s="2" t="s">
        <v>14758</v>
      </c>
      <c r="N2735" s="1" t="str">
        <f t="shared" si="42"/>
        <v>ANUSHAKTI NAGAR82024</v>
      </c>
    </row>
    <row r="2736" spans="1:14" x14ac:dyDescent="0.3">
      <c r="A2736" s="2">
        <v>172</v>
      </c>
      <c r="B2736" s="2" t="s">
        <v>7793</v>
      </c>
      <c r="C2736" s="2" t="s">
        <v>9861</v>
      </c>
      <c r="D2736" s="2" t="s">
        <v>1018</v>
      </c>
      <c r="E2736" s="2">
        <v>9</v>
      </c>
      <c r="F2736" s="2" t="s">
        <v>1113</v>
      </c>
      <c r="G2736" s="2">
        <v>642</v>
      </c>
      <c r="H2736" s="3">
        <v>4.4152235808701153E-3</v>
      </c>
      <c r="I2736" s="2">
        <v>145406</v>
      </c>
      <c r="J2736" s="2">
        <v>269151</v>
      </c>
      <c r="K2736" s="2" t="s">
        <v>14776</v>
      </c>
      <c r="L2736" s="2" t="s">
        <v>14773</v>
      </c>
      <c r="M2736" s="2" t="s">
        <v>14758</v>
      </c>
      <c r="N2736" s="1" t="str">
        <f t="shared" si="42"/>
        <v>ANUSHAKTI NAGAR92024</v>
      </c>
    </row>
    <row r="2737" spans="1:14" x14ac:dyDescent="0.3">
      <c r="A2737" s="2">
        <v>172</v>
      </c>
      <c r="B2737" s="2" t="s">
        <v>7793</v>
      </c>
      <c r="C2737" s="2" t="s">
        <v>13353</v>
      </c>
      <c r="D2737" s="2" t="s">
        <v>1018</v>
      </c>
      <c r="E2737" s="2">
        <v>10</v>
      </c>
      <c r="F2737" s="2" t="s">
        <v>1729</v>
      </c>
      <c r="G2737" s="2">
        <v>569</v>
      </c>
      <c r="H2737" s="3">
        <v>3.9131810241668161E-3</v>
      </c>
      <c r="I2737" s="2">
        <v>145406</v>
      </c>
      <c r="J2737" s="2">
        <v>269151</v>
      </c>
      <c r="K2737" s="2" t="s">
        <v>14776</v>
      </c>
      <c r="L2737" s="2" t="s">
        <v>14773</v>
      </c>
      <c r="M2737" s="2" t="s">
        <v>14758</v>
      </c>
      <c r="N2737" s="1" t="str">
        <f t="shared" si="42"/>
        <v>ANUSHAKTI NAGAR102024</v>
      </c>
    </row>
    <row r="2738" spans="1:14" x14ac:dyDescent="0.3">
      <c r="A2738" s="2">
        <v>173</v>
      </c>
      <c r="B2738" s="2" t="s">
        <v>7794</v>
      </c>
      <c r="C2738" s="2" t="s">
        <v>9852</v>
      </c>
      <c r="D2738" s="2" t="s">
        <v>1018</v>
      </c>
      <c r="E2738" s="2">
        <v>1</v>
      </c>
      <c r="F2738" s="2" t="s">
        <v>103</v>
      </c>
      <c r="G2738" s="2">
        <v>62991</v>
      </c>
      <c r="H2738" s="3">
        <v>0.4425452092905619</v>
      </c>
      <c r="I2738" s="2">
        <v>142338</v>
      </c>
      <c r="J2738" s="2">
        <v>259002</v>
      </c>
      <c r="K2738" s="2" t="s">
        <v>14776</v>
      </c>
      <c r="L2738" s="2" t="s">
        <v>14773</v>
      </c>
      <c r="M2738" s="2" t="s">
        <v>14758</v>
      </c>
      <c r="N2738" s="1" t="str">
        <f t="shared" si="42"/>
        <v>CHEMBUR12024</v>
      </c>
    </row>
    <row r="2739" spans="1:14" x14ac:dyDescent="0.3">
      <c r="A2739" s="2">
        <v>173</v>
      </c>
      <c r="B2739" s="2" t="s">
        <v>7794</v>
      </c>
      <c r="C2739" s="2" t="s">
        <v>6006</v>
      </c>
      <c r="D2739" s="2" t="s">
        <v>1018</v>
      </c>
      <c r="E2739" s="2">
        <v>2</v>
      </c>
      <c r="F2739" s="2" t="s">
        <v>1977</v>
      </c>
      <c r="G2739" s="2">
        <v>52169</v>
      </c>
      <c r="H2739" s="3">
        <v>0.36651491520184348</v>
      </c>
      <c r="I2739" s="2">
        <v>142338</v>
      </c>
      <c r="J2739" s="2">
        <v>259002</v>
      </c>
      <c r="K2739" s="2" t="s">
        <v>14776</v>
      </c>
      <c r="L2739" s="2" t="s">
        <v>14773</v>
      </c>
      <c r="M2739" s="2" t="s">
        <v>14758</v>
      </c>
      <c r="N2739" s="1" t="str">
        <f t="shared" si="42"/>
        <v>CHEMBUR22024</v>
      </c>
    </row>
    <row r="2740" spans="1:14" x14ac:dyDescent="0.3">
      <c r="A2740" s="2">
        <v>173</v>
      </c>
      <c r="B2740" s="2" t="s">
        <v>7794</v>
      </c>
      <c r="C2740" s="2" t="s">
        <v>13354</v>
      </c>
      <c r="D2740" s="2" t="s">
        <v>1018</v>
      </c>
      <c r="E2740" s="2">
        <v>3</v>
      </c>
      <c r="F2740" s="2" t="s">
        <v>1023</v>
      </c>
      <c r="G2740" s="2">
        <v>8787</v>
      </c>
      <c r="H2740" s="3">
        <v>6.1733338953757953E-2</v>
      </c>
      <c r="I2740" s="2">
        <v>142338</v>
      </c>
      <c r="J2740" s="2">
        <v>259002</v>
      </c>
      <c r="K2740" s="2" t="s">
        <v>14776</v>
      </c>
      <c r="L2740" s="2" t="s">
        <v>14773</v>
      </c>
      <c r="M2740" s="2" t="s">
        <v>14758</v>
      </c>
      <c r="N2740" s="1" t="str">
        <f t="shared" si="42"/>
        <v>CHEMBUR32024</v>
      </c>
    </row>
    <row r="2741" spans="1:14" x14ac:dyDescent="0.3">
      <c r="A2741" s="2">
        <v>173</v>
      </c>
      <c r="B2741" s="2" t="s">
        <v>7794</v>
      </c>
      <c r="C2741" s="2" t="s">
        <v>13355</v>
      </c>
      <c r="D2741" s="2" t="s">
        <v>1018</v>
      </c>
      <c r="E2741" s="2">
        <v>4</v>
      </c>
      <c r="F2741" s="2" t="s">
        <v>302</v>
      </c>
      <c r="G2741" s="2">
        <v>7789</v>
      </c>
      <c r="H2741" s="3">
        <v>5.4721859236465317E-2</v>
      </c>
      <c r="I2741" s="2">
        <v>142338</v>
      </c>
      <c r="J2741" s="2">
        <v>259002</v>
      </c>
      <c r="K2741" s="2" t="s">
        <v>14776</v>
      </c>
      <c r="L2741" s="2" t="s">
        <v>14773</v>
      </c>
      <c r="M2741" s="2" t="s">
        <v>14758</v>
      </c>
      <c r="N2741" s="1" t="str">
        <f t="shared" si="42"/>
        <v>CHEMBUR42024</v>
      </c>
    </row>
    <row r="2742" spans="1:14" x14ac:dyDescent="0.3">
      <c r="A2742" s="2">
        <v>173</v>
      </c>
      <c r="B2742" s="2" t="s">
        <v>7794</v>
      </c>
      <c r="C2742" s="2" t="s">
        <v>13356</v>
      </c>
      <c r="D2742" s="2" t="s">
        <v>1018</v>
      </c>
      <c r="E2742" s="2">
        <v>5</v>
      </c>
      <c r="F2742" s="2" t="s">
        <v>958</v>
      </c>
      <c r="G2742" s="2">
        <v>7384</v>
      </c>
      <c r="H2742" s="3">
        <v>5.187651927103093E-2</v>
      </c>
      <c r="I2742" s="2">
        <v>142338</v>
      </c>
      <c r="J2742" s="2">
        <v>259002</v>
      </c>
      <c r="K2742" s="2" t="s">
        <v>14776</v>
      </c>
      <c r="L2742" s="2" t="s">
        <v>14773</v>
      </c>
      <c r="M2742" s="2" t="s">
        <v>14758</v>
      </c>
      <c r="N2742" s="1" t="str">
        <f t="shared" si="42"/>
        <v>CHEMBUR52024</v>
      </c>
    </row>
    <row r="2743" spans="1:14" x14ac:dyDescent="0.3">
      <c r="A2743" s="2">
        <v>173</v>
      </c>
      <c r="B2743" s="2" t="s">
        <v>7794</v>
      </c>
      <c r="C2743" s="2" t="s">
        <v>22</v>
      </c>
      <c r="D2743" s="2" t="s">
        <v>7923</v>
      </c>
      <c r="E2743" s="2">
        <v>6</v>
      </c>
      <c r="F2743" s="2" t="s">
        <v>22</v>
      </c>
      <c r="G2743" s="2">
        <v>2004</v>
      </c>
      <c r="H2743" s="3">
        <v>1.4079163680816086E-2</v>
      </c>
      <c r="I2743" s="2">
        <v>142338</v>
      </c>
      <c r="J2743" s="2">
        <v>259002</v>
      </c>
      <c r="K2743" s="2" t="s">
        <v>14776</v>
      </c>
      <c r="L2743" s="2" t="s">
        <v>14773</v>
      </c>
      <c r="M2743" s="2" t="s">
        <v>14758</v>
      </c>
      <c r="N2743" s="1" t="str">
        <f t="shared" si="42"/>
        <v>CHEMBUR62024</v>
      </c>
    </row>
    <row r="2744" spans="1:14" x14ac:dyDescent="0.3">
      <c r="A2744" s="2">
        <v>173</v>
      </c>
      <c r="B2744" s="2" t="s">
        <v>7794</v>
      </c>
      <c r="C2744" s="2" t="s">
        <v>13357</v>
      </c>
      <c r="D2744" s="2" t="s">
        <v>1020</v>
      </c>
      <c r="E2744" s="2">
        <v>7</v>
      </c>
      <c r="F2744" s="2" t="s">
        <v>11</v>
      </c>
      <c r="G2744" s="2">
        <v>1214</v>
      </c>
      <c r="H2744" s="3">
        <v>8.5289943655243155E-3</v>
      </c>
      <c r="I2744" s="2">
        <v>142338</v>
      </c>
      <c r="J2744" s="2">
        <v>259002</v>
      </c>
      <c r="K2744" s="2" t="s">
        <v>14776</v>
      </c>
      <c r="L2744" s="2" t="s">
        <v>14773</v>
      </c>
      <c r="M2744" s="2" t="s">
        <v>14758</v>
      </c>
      <c r="N2744" s="1" t="str">
        <f t="shared" si="42"/>
        <v>CHEMBUR72024</v>
      </c>
    </row>
    <row r="2745" spans="1:14" x14ac:dyDescent="0.3">
      <c r="A2745" s="2">
        <v>174</v>
      </c>
      <c r="B2745" s="2" t="s">
        <v>7795</v>
      </c>
      <c r="C2745" s="2" t="s">
        <v>13358</v>
      </c>
      <c r="D2745" s="2" t="s">
        <v>1018</v>
      </c>
      <c r="E2745" s="2">
        <v>1</v>
      </c>
      <c r="F2745" s="2" t="s">
        <v>103</v>
      </c>
      <c r="G2745" s="2">
        <v>72319</v>
      </c>
      <c r="H2745" s="3">
        <v>0.46561592593307966</v>
      </c>
      <c r="I2745" s="2">
        <v>155319</v>
      </c>
      <c r="J2745" s="2">
        <v>292275</v>
      </c>
      <c r="K2745" s="2" t="s">
        <v>14775</v>
      </c>
      <c r="L2745" s="2" t="s">
        <v>14773</v>
      </c>
      <c r="M2745" s="2" t="s">
        <v>14758</v>
      </c>
      <c r="N2745" s="1" t="str">
        <f t="shared" si="42"/>
        <v>KURLA (SC)12024</v>
      </c>
    </row>
    <row r="2746" spans="1:14" x14ac:dyDescent="0.3">
      <c r="A2746" s="2">
        <v>174</v>
      </c>
      <c r="B2746" s="2" t="s">
        <v>7795</v>
      </c>
      <c r="C2746" s="2" t="s">
        <v>13359</v>
      </c>
      <c r="D2746" s="2" t="s">
        <v>1020</v>
      </c>
      <c r="E2746" s="2">
        <v>2</v>
      </c>
      <c r="F2746" s="2" t="s">
        <v>1977</v>
      </c>
      <c r="G2746" s="2">
        <v>68150</v>
      </c>
      <c r="H2746" s="3">
        <v>0.43877439334530871</v>
      </c>
      <c r="I2746" s="2">
        <v>155319</v>
      </c>
      <c r="J2746" s="2">
        <v>292275</v>
      </c>
      <c r="K2746" s="2" t="s">
        <v>14775</v>
      </c>
      <c r="L2746" s="2" t="s">
        <v>14773</v>
      </c>
      <c r="M2746" s="2" t="s">
        <v>14758</v>
      </c>
      <c r="N2746" s="1" t="str">
        <f t="shared" si="42"/>
        <v>KURLA (SC)22024</v>
      </c>
    </row>
    <row r="2747" spans="1:14" x14ac:dyDescent="0.3">
      <c r="A2747" s="2">
        <v>174</v>
      </c>
      <c r="B2747" s="2" t="s">
        <v>7795</v>
      </c>
      <c r="C2747" s="2" t="s">
        <v>13360</v>
      </c>
      <c r="D2747" s="2" t="s">
        <v>1020</v>
      </c>
      <c r="E2747" s="2">
        <v>3</v>
      </c>
      <c r="F2747" s="2" t="s">
        <v>1363</v>
      </c>
      <c r="G2747" s="2">
        <v>3924</v>
      </c>
      <c r="H2747" s="3">
        <v>2.5264133814922835E-2</v>
      </c>
      <c r="I2747" s="2">
        <v>155319</v>
      </c>
      <c r="J2747" s="2">
        <v>292275</v>
      </c>
      <c r="K2747" s="2" t="s">
        <v>14775</v>
      </c>
      <c r="L2747" s="2" t="s">
        <v>14773</v>
      </c>
      <c r="M2747" s="2" t="s">
        <v>14758</v>
      </c>
      <c r="N2747" s="1" t="str">
        <f t="shared" si="42"/>
        <v>KURLA (SC)32024</v>
      </c>
    </row>
    <row r="2748" spans="1:14" x14ac:dyDescent="0.3">
      <c r="A2748" s="2">
        <v>174</v>
      </c>
      <c r="B2748" s="2" t="s">
        <v>7795</v>
      </c>
      <c r="C2748" s="2" t="s">
        <v>13361</v>
      </c>
      <c r="D2748" s="2" t="s">
        <v>1018</v>
      </c>
      <c r="E2748" s="2">
        <v>4</v>
      </c>
      <c r="F2748" s="2" t="s">
        <v>302</v>
      </c>
      <c r="G2748" s="2">
        <v>3175</v>
      </c>
      <c r="H2748" s="3">
        <v>2.0441800423644241E-2</v>
      </c>
      <c r="I2748" s="2">
        <v>155319</v>
      </c>
      <c r="J2748" s="2">
        <v>292275</v>
      </c>
      <c r="K2748" s="2" t="s">
        <v>14775</v>
      </c>
      <c r="L2748" s="2" t="s">
        <v>14773</v>
      </c>
      <c r="M2748" s="2" t="s">
        <v>14758</v>
      </c>
      <c r="N2748" s="1" t="str">
        <f t="shared" si="42"/>
        <v>KURLA (SC)42024</v>
      </c>
    </row>
    <row r="2749" spans="1:14" x14ac:dyDescent="0.3">
      <c r="A2749" s="2">
        <v>174</v>
      </c>
      <c r="B2749" s="2" t="s">
        <v>7795</v>
      </c>
      <c r="C2749" s="2" t="s">
        <v>13362</v>
      </c>
      <c r="D2749" s="2" t="s">
        <v>1018</v>
      </c>
      <c r="E2749" s="2">
        <v>5</v>
      </c>
      <c r="F2749" s="2" t="s">
        <v>1023</v>
      </c>
      <c r="G2749" s="2">
        <v>2976</v>
      </c>
      <c r="H2749" s="3">
        <v>1.9160566318351266E-2</v>
      </c>
      <c r="I2749" s="2">
        <v>155319</v>
      </c>
      <c r="J2749" s="2">
        <v>292275</v>
      </c>
      <c r="K2749" s="2" t="s">
        <v>14775</v>
      </c>
      <c r="L2749" s="2" t="s">
        <v>14773</v>
      </c>
      <c r="M2749" s="2" t="s">
        <v>14758</v>
      </c>
      <c r="N2749" s="1" t="str">
        <f t="shared" si="42"/>
        <v>KURLA (SC)52024</v>
      </c>
    </row>
    <row r="2750" spans="1:14" x14ac:dyDescent="0.3">
      <c r="A2750" s="2">
        <v>174</v>
      </c>
      <c r="B2750" s="2" t="s">
        <v>7795</v>
      </c>
      <c r="C2750" s="2" t="s">
        <v>22</v>
      </c>
      <c r="D2750" s="2" t="s">
        <v>7923</v>
      </c>
      <c r="E2750" s="2">
        <v>6</v>
      </c>
      <c r="F2750" s="2" t="s">
        <v>22</v>
      </c>
      <c r="G2750" s="2">
        <v>1577</v>
      </c>
      <c r="H2750" s="3">
        <v>1.0153297407271486E-2</v>
      </c>
      <c r="I2750" s="2">
        <v>155319</v>
      </c>
      <c r="J2750" s="2">
        <v>292275</v>
      </c>
      <c r="K2750" s="2" t="s">
        <v>14775</v>
      </c>
      <c r="L2750" s="2" t="s">
        <v>14773</v>
      </c>
      <c r="M2750" s="2" t="s">
        <v>14758</v>
      </c>
      <c r="N2750" s="1" t="str">
        <f t="shared" si="42"/>
        <v>KURLA (SC)62024</v>
      </c>
    </row>
    <row r="2751" spans="1:14" x14ac:dyDescent="0.3">
      <c r="A2751" s="2">
        <v>174</v>
      </c>
      <c r="B2751" s="2" t="s">
        <v>7795</v>
      </c>
      <c r="C2751" s="2" t="s">
        <v>13363</v>
      </c>
      <c r="D2751" s="2" t="s">
        <v>1020</v>
      </c>
      <c r="E2751" s="2">
        <v>7</v>
      </c>
      <c r="F2751" s="2" t="s">
        <v>19</v>
      </c>
      <c r="G2751" s="2">
        <v>981</v>
      </c>
      <c r="H2751" s="3">
        <v>6.3160334537307088E-3</v>
      </c>
      <c r="I2751" s="2">
        <v>155319</v>
      </c>
      <c r="J2751" s="2">
        <v>292275</v>
      </c>
      <c r="K2751" s="2" t="s">
        <v>14775</v>
      </c>
      <c r="L2751" s="2" t="s">
        <v>14773</v>
      </c>
      <c r="M2751" s="2" t="s">
        <v>14758</v>
      </c>
      <c r="N2751" s="1" t="str">
        <f t="shared" si="42"/>
        <v>KURLA (SC)72024</v>
      </c>
    </row>
    <row r="2752" spans="1:14" x14ac:dyDescent="0.3">
      <c r="A2752" s="2">
        <v>174</v>
      </c>
      <c r="B2752" s="2" t="s">
        <v>7795</v>
      </c>
      <c r="C2752" s="2" t="s">
        <v>9889</v>
      </c>
      <c r="D2752" s="2" t="s">
        <v>1018</v>
      </c>
      <c r="E2752" s="2">
        <v>8</v>
      </c>
      <c r="F2752" s="2" t="s">
        <v>11</v>
      </c>
      <c r="G2752" s="2">
        <v>728</v>
      </c>
      <c r="H2752" s="3">
        <v>4.6871277821773256E-3</v>
      </c>
      <c r="I2752" s="2">
        <v>155319</v>
      </c>
      <c r="J2752" s="2">
        <v>292275</v>
      </c>
      <c r="K2752" s="2" t="s">
        <v>14775</v>
      </c>
      <c r="L2752" s="2" t="s">
        <v>14773</v>
      </c>
      <c r="M2752" s="2" t="s">
        <v>14758</v>
      </c>
      <c r="N2752" s="1" t="str">
        <f t="shared" si="42"/>
        <v>KURLA (SC)82024</v>
      </c>
    </row>
    <row r="2753" spans="1:14" x14ac:dyDescent="0.3">
      <c r="A2753" s="2">
        <v>174</v>
      </c>
      <c r="B2753" s="2" t="s">
        <v>7795</v>
      </c>
      <c r="C2753" s="2" t="s">
        <v>13364</v>
      </c>
      <c r="D2753" s="2" t="s">
        <v>1018</v>
      </c>
      <c r="E2753" s="2">
        <v>9</v>
      </c>
      <c r="F2753" s="2" t="s">
        <v>19</v>
      </c>
      <c r="G2753" s="2">
        <v>321</v>
      </c>
      <c r="H2753" s="3">
        <v>2.0667143105479692E-3</v>
      </c>
      <c r="I2753" s="2">
        <v>155319</v>
      </c>
      <c r="J2753" s="2">
        <v>292275</v>
      </c>
      <c r="K2753" s="2" t="s">
        <v>14775</v>
      </c>
      <c r="L2753" s="2" t="s">
        <v>14773</v>
      </c>
      <c r="M2753" s="2" t="s">
        <v>14758</v>
      </c>
      <c r="N2753" s="1" t="str">
        <f t="shared" si="42"/>
        <v>KURLA (SC)92024</v>
      </c>
    </row>
    <row r="2754" spans="1:14" x14ac:dyDescent="0.3">
      <c r="A2754" s="2">
        <v>174</v>
      </c>
      <c r="B2754" s="2" t="s">
        <v>7795</v>
      </c>
      <c r="C2754" s="2" t="s">
        <v>1564</v>
      </c>
      <c r="D2754" s="2" t="s">
        <v>1018</v>
      </c>
      <c r="E2754" s="2">
        <v>10</v>
      </c>
      <c r="F2754" s="2" t="s">
        <v>2262</v>
      </c>
      <c r="G2754" s="2">
        <v>278</v>
      </c>
      <c r="H2754" s="3">
        <v>1.7898647300072753E-3</v>
      </c>
      <c r="I2754" s="2">
        <v>155319</v>
      </c>
      <c r="J2754" s="2">
        <v>292275</v>
      </c>
      <c r="K2754" s="2" t="s">
        <v>14775</v>
      </c>
      <c r="L2754" s="2" t="s">
        <v>14773</v>
      </c>
      <c r="M2754" s="2" t="s">
        <v>14758</v>
      </c>
      <c r="N2754" s="1" t="str">
        <f t="shared" si="42"/>
        <v>KURLA (SC)102024</v>
      </c>
    </row>
    <row r="2755" spans="1:14" x14ac:dyDescent="0.3">
      <c r="A2755" s="2">
        <v>174</v>
      </c>
      <c r="B2755" s="2" t="s">
        <v>7795</v>
      </c>
      <c r="C2755" s="2" t="s">
        <v>6028</v>
      </c>
      <c r="D2755" s="2" t="s">
        <v>1018</v>
      </c>
      <c r="E2755" s="2">
        <v>11</v>
      </c>
      <c r="F2755" s="2" t="s">
        <v>19</v>
      </c>
      <c r="G2755" s="2">
        <v>242</v>
      </c>
      <c r="H2755" s="3">
        <v>1.5580836858336714E-3</v>
      </c>
      <c r="I2755" s="2">
        <v>155319</v>
      </c>
      <c r="J2755" s="2">
        <v>292275</v>
      </c>
      <c r="K2755" s="2" t="s">
        <v>14775</v>
      </c>
      <c r="L2755" s="2" t="s">
        <v>14773</v>
      </c>
      <c r="M2755" s="2" t="s">
        <v>14758</v>
      </c>
      <c r="N2755" s="1" t="str">
        <f t="shared" ref="N2755:N2818" si="43">B2755&amp;E2755&amp;2024</f>
        <v>KURLA (SC)112024</v>
      </c>
    </row>
    <row r="2756" spans="1:14" x14ac:dyDescent="0.3">
      <c r="A2756" s="2">
        <v>174</v>
      </c>
      <c r="B2756" s="2" t="s">
        <v>7795</v>
      </c>
      <c r="C2756" s="2" t="s">
        <v>13365</v>
      </c>
      <c r="D2756" s="2" t="s">
        <v>1020</v>
      </c>
      <c r="E2756" s="2">
        <v>12</v>
      </c>
      <c r="F2756" s="2" t="s">
        <v>19</v>
      </c>
      <c r="G2756" s="2">
        <v>204</v>
      </c>
      <c r="H2756" s="3">
        <v>1.3134259169837561E-3</v>
      </c>
      <c r="I2756" s="2">
        <v>155319</v>
      </c>
      <c r="J2756" s="2">
        <v>292275</v>
      </c>
      <c r="K2756" s="2" t="s">
        <v>14775</v>
      </c>
      <c r="L2756" s="2" t="s">
        <v>14773</v>
      </c>
      <c r="M2756" s="2" t="s">
        <v>14758</v>
      </c>
      <c r="N2756" s="1" t="str">
        <f t="shared" si="43"/>
        <v>KURLA (SC)122024</v>
      </c>
    </row>
    <row r="2757" spans="1:14" x14ac:dyDescent="0.3">
      <c r="A2757" s="2">
        <v>174</v>
      </c>
      <c r="B2757" s="2" t="s">
        <v>7795</v>
      </c>
      <c r="C2757" s="2" t="s">
        <v>13366</v>
      </c>
      <c r="D2757" s="2" t="s">
        <v>1020</v>
      </c>
      <c r="E2757" s="2">
        <v>13</v>
      </c>
      <c r="F2757" s="2" t="s">
        <v>502</v>
      </c>
      <c r="G2757" s="2">
        <v>178</v>
      </c>
      <c r="H2757" s="3">
        <v>1.1460284961917087E-3</v>
      </c>
      <c r="I2757" s="2">
        <v>155319</v>
      </c>
      <c r="J2757" s="2">
        <v>292275</v>
      </c>
      <c r="K2757" s="2" t="s">
        <v>14775</v>
      </c>
      <c r="L2757" s="2" t="s">
        <v>14773</v>
      </c>
      <c r="M2757" s="2" t="s">
        <v>14758</v>
      </c>
      <c r="N2757" s="1" t="str">
        <f t="shared" si="43"/>
        <v>KURLA (SC)132024</v>
      </c>
    </row>
    <row r="2758" spans="1:14" x14ac:dyDescent="0.3">
      <c r="A2758" s="2">
        <v>174</v>
      </c>
      <c r="B2758" s="2" t="s">
        <v>7795</v>
      </c>
      <c r="C2758" s="2" t="s">
        <v>6018</v>
      </c>
      <c r="D2758" s="2" t="s">
        <v>1018</v>
      </c>
      <c r="E2758" s="2">
        <v>14</v>
      </c>
      <c r="F2758" s="2" t="s">
        <v>1519</v>
      </c>
      <c r="G2758" s="2">
        <v>159</v>
      </c>
      <c r="H2758" s="3">
        <v>1.0236996117667511E-3</v>
      </c>
      <c r="I2758" s="2">
        <v>155319</v>
      </c>
      <c r="J2758" s="2">
        <v>292275</v>
      </c>
      <c r="K2758" s="2" t="s">
        <v>14775</v>
      </c>
      <c r="L2758" s="2" t="s">
        <v>14773</v>
      </c>
      <c r="M2758" s="2" t="s">
        <v>14758</v>
      </c>
      <c r="N2758" s="1" t="str">
        <f t="shared" si="43"/>
        <v>KURLA (SC)142024</v>
      </c>
    </row>
    <row r="2759" spans="1:14" x14ac:dyDescent="0.3">
      <c r="A2759" s="2">
        <v>174</v>
      </c>
      <c r="B2759" s="2" t="s">
        <v>7795</v>
      </c>
      <c r="C2759" s="2" t="s">
        <v>13367</v>
      </c>
      <c r="D2759" s="2" t="s">
        <v>1018</v>
      </c>
      <c r="E2759" s="2">
        <v>15</v>
      </c>
      <c r="F2759" s="2" t="s">
        <v>7761</v>
      </c>
      <c r="G2759" s="2">
        <v>107</v>
      </c>
      <c r="H2759" s="3">
        <v>6.8890477018265632E-4</v>
      </c>
      <c r="I2759" s="2">
        <v>155319</v>
      </c>
      <c r="J2759" s="2">
        <v>292275</v>
      </c>
      <c r="K2759" s="2" t="s">
        <v>14775</v>
      </c>
      <c r="L2759" s="2" t="s">
        <v>14773</v>
      </c>
      <c r="M2759" s="2" t="s">
        <v>14758</v>
      </c>
      <c r="N2759" s="1" t="str">
        <f t="shared" si="43"/>
        <v>KURLA (SC)152024</v>
      </c>
    </row>
    <row r="2760" spans="1:14" x14ac:dyDescent="0.3">
      <c r="A2760" s="2">
        <v>175</v>
      </c>
      <c r="B2760" s="2" t="s">
        <v>7796</v>
      </c>
      <c r="C2760" s="2" t="s">
        <v>6033</v>
      </c>
      <c r="D2760" s="2" t="s">
        <v>1018</v>
      </c>
      <c r="E2760" s="2">
        <v>1</v>
      </c>
      <c r="F2760" s="2" t="s">
        <v>1977</v>
      </c>
      <c r="G2760" s="2">
        <v>59593</v>
      </c>
      <c r="H2760" s="3">
        <v>0.46792455793209586</v>
      </c>
      <c r="I2760" s="2">
        <v>127356</v>
      </c>
      <c r="J2760" s="2">
        <v>241753</v>
      </c>
      <c r="K2760" s="2" t="s">
        <v>14775</v>
      </c>
      <c r="L2760" s="2" t="s">
        <v>14773</v>
      </c>
      <c r="M2760" s="2" t="s">
        <v>14758</v>
      </c>
      <c r="N2760" s="1" t="str">
        <f t="shared" si="43"/>
        <v>KALINA12024</v>
      </c>
    </row>
    <row r="2761" spans="1:14" x14ac:dyDescent="0.3">
      <c r="A2761" s="2">
        <v>175</v>
      </c>
      <c r="B2761" s="2" t="s">
        <v>7796</v>
      </c>
      <c r="C2761" s="2" t="s">
        <v>13368</v>
      </c>
      <c r="D2761" s="2" t="s">
        <v>1018</v>
      </c>
      <c r="E2761" s="2">
        <v>2</v>
      </c>
      <c r="F2761" s="2" t="s">
        <v>9</v>
      </c>
      <c r="G2761" s="2">
        <v>54637</v>
      </c>
      <c r="H2761" s="3">
        <v>0.4290100191588932</v>
      </c>
      <c r="I2761" s="2">
        <v>127356</v>
      </c>
      <c r="J2761" s="2">
        <v>241753</v>
      </c>
      <c r="K2761" s="2" t="s">
        <v>14775</v>
      </c>
      <c r="L2761" s="2" t="s">
        <v>14773</v>
      </c>
      <c r="M2761" s="2" t="s">
        <v>14758</v>
      </c>
      <c r="N2761" s="1" t="str">
        <f t="shared" si="43"/>
        <v>KALINA22024</v>
      </c>
    </row>
    <row r="2762" spans="1:14" x14ac:dyDescent="0.3">
      <c r="A2762" s="2">
        <v>175</v>
      </c>
      <c r="B2762" s="2" t="s">
        <v>7796</v>
      </c>
      <c r="C2762" s="2" t="s">
        <v>13369</v>
      </c>
      <c r="D2762" s="2" t="s">
        <v>1018</v>
      </c>
      <c r="E2762" s="2">
        <v>3</v>
      </c>
      <c r="F2762" s="2" t="s">
        <v>302</v>
      </c>
      <c r="G2762" s="2">
        <v>6032</v>
      </c>
      <c r="H2762" s="3">
        <v>4.7363296585948053E-2</v>
      </c>
      <c r="I2762" s="2">
        <v>127356</v>
      </c>
      <c r="J2762" s="2">
        <v>241753</v>
      </c>
      <c r="K2762" s="2" t="s">
        <v>14775</v>
      </c>
      <c r="L2762" s="2" t="s">
        <v>14773</v>
      </c>
      <c r="M2762" s="2" t="s">
        <v>14758</v>
      </c>
      <c r="N2762" s="1" t="str">
        <f t="shared" si="43"/>
        <v>KALINA32024</v>
      </c>
    </row>
    <row r="2763" spans="1:14" x14ac:dyDescent="0.3">
      <c r="A2763" s="2">
        <v>175</v>
      </c>
      <c r="B2763" s="2" t="s">
        <v>7796</v>
      </c>
      <c r="C2763" s="2" t="s">
        <v>22</v>
      </c>
      <c r="D2763" s="2" t="s">
        <v>7923</v>
      </c>
      <c r="E2763" s="2">
        <v>4</v>
      </c>
      <c r="F2763" s="2" t="s">
        <v>22</v>
      </c>
      <c r="G2763" s="2">
        <v>1658</v>
      </c>
      <c r="H2763" s="3">
        <v>1.301862495681397E-2</v>
      </c>
      <c r="I2763" s="2">
        <v>127356</v>
      </c>
      <c r="J2763" s="2">
        <v>241753</v>
      </c>
      <c r="K2763" s="2" t="s">
        <v>14775</v>
      </c>
      <c r="L2763" s="2" t="s">
        <v>14773</v>
      </c>
      <c r="M2763" s="2" t="s">
        <v>14758</v>
      </c>
      <c r="N2763" s="1" t="str">
        <f t="shared" si="43"/>
        <v>KALINA42024</v>
      </c>
    </row>
    <row r="2764" spans="1:14" x14ac:dyDescent="0.3">
      <c r="A2764" s="2">
        <v>175</v>
      </c>
      <c r="B2764" s="2" t="s">
        <v>7796</v>
      </c>
      <c r="C2764" s="2" t="s">
        <v>13370</v>
      </c>
      <c r="D2764" s="2" t="s">
        <v>1018</v>
      </c>
      <c r="E2764" s="2">
        <v>5</v>
      </c>
      <c r="F2764" s="2" t="s">
        <v>1023</v>
      </c>
      <c r="G2764" s="2">
        <v>1327</v>
      </c>
      <c r="H2764" s="3">
        <v>1.0419611168692484E-2</v>
      </c>
      <c r="I2764" s="2">
        <v>127356</v>
      </c>
      <c r="J2764" s="2">
        <v>241753</v>
      </c>
      <c r="K2764" s="2" t="s">
        <v>14775</v>
      </c>
      <c r="L2764" s="2" t="s">
        <v>14773</v>
      </c>
      <c r="M2764" s="2" t="s">
        <v>14758</v>
      </c>
      <c r="N2764" s="1" t="str">
        <f t="shared" si="43"/>
        <v>KALINA52024</v>
      </c>
    </row>
    <row r="2765" spans="1:14" x14ac:dyDescent="0.3">
      <c r="A2765" s="2">
        <v>175</v>
      </c>
      <c r="B2765" s="2" t="s">
        <v>7796</v>
      </c>
      <c r="C2765" s="2" t="s">
        <v>6044</v>
      </c>
      <c r="D2765" s="2" t="s">
        <v>1020</v>
      </c>
      <c r="E2765" s="2">
        <v>6</v>
      </c>
      <c r="F2765" s="2" t="s">
        <v>11</v>
      </c>
      <c r="G2765" s="2">
        <v>1238</v>
      </c>
      <c r="H2765" s="3">
        <v>9.7207826878984889E-3</v>
      </c>
      <c r="I2765" s="2">
        <v>127356</v>
      </c>
      <c r="J2765" s="2">
        <v>241753</v>
      </c>
      <c r="K2765" s="2" t="s">
        <v>14775</v>
      </c>
      <c r="L2765" s="2" t="s">
        <v>14773</v>
      </c>
      <c r="M2765" s="2" t="s">
        <v>14758</v>
      </c>
      <c r="N2765" s="1" t="str">
        <f t="shared" si="43"/>
        <v>KALINA62024</v>
      </c>
    </row>
    <row r="2766" spans="1:14" x14ac:dyDescent="0.3">
      <c r="A2766" s="2">
        <v>175</v>
      </c>
      <c r="B2766" s="2" t="s">
        <v>7796</v>
      </c>
      <c r="C2766" s="2" t="s">
        <v>13371</v>
      </c>
      <c r="D2766" s="2" t="s">
        <v>1018</v>
      </c>
      <c r="E2766" s="2">
        <v>7</v>
      </c>
      <c r="F2766" s="2" t="s">
        <v>19</v>
      </c>
      <c r="G2766" s="2">
        <v>717</v>
      </c>
      <c r="H2766" s="3">
        <v>5.6298878733628569E-3</v>
      </c>
      <c r="I2766" s="2">
        <v>127356</v>
      </c>
      <c r="J2766" s="2">
        <v>241753</v>
      </c>
      <c r="K2766" s="2" t="s">
        <v>14775</v>
      </c>
      <c r="L2766" s="2" t="s">
        <v>14773</v>
      </c>
      <c r="M2766" s="2" t="s">
        <v>14758</v>
      </c>
      <c r="N2766" s="1" t="str">
        <f t="shared" si="43"/>
        <v>KALINA72024</v>
      </c>
    </row>
    <row r="2767" spans="1:14" x14ac:dyDescent="0.3">
      <c r="A2767" s="2">
        <v>175</v>
      </c>
      <c r="B2767" s="2" t="s">
        <v>7796</v>
      </c>
      <c r="C2767" s="2" t="s">
        <v>13372</v>
      </c>
      <c r="D2767" s="2" t="s">
        <v>1018</v>
      </c>
      <c r="E2767" s="2">
        <v>8</v>
      </c>
      <c r="F2767" s="2" t="s">
        <v>753</v>
      </c>
      <c r="G2767" s="2">
        <v>416</v>
      </c>
      <c r="H2767" s="3">
        <v>3.2664342473067622E-3</v>
      </c>
      <c r="I2767" s="2">
        <v>127356</v>
      </c>
      <c r="J2767" s="2">
        <v>241753</v>
      </c>
      <c r="K2767" s="2" t="s">
        <v>14775</v>
      </c>
      <c r="L2767" s="2" t="s">
        <v>14773</v>
      </c>
      <c r="M2767" s="2" t="s">
        <v>14758</v>
      </c>
      <c r="N2767" s="1" t="str">
        <f t="shared" si="43"/>
        <v>KALINA82024</v>
      </c>
    </row>
    <row r="2768" spans="1:14" x14ac:dyDescent="0.3">
      <c r="A2768" s="2">
        <v>175</v>
      </c>
      <c r="B2768" s="2" t="s">
        <v>7796</v>
      </c>
      <c r="C2768" s="2" t="s">
        <v>13373</v>
      </c>
      <c r="D2768" s="2" t="s">
        <v>1018</v>
      </c>
      <c r="E2768" s="2">
        <v>9</v>
      </c>
      <c r="F2768" s="2" t="s">
        <v>7761</v>
      </c>
      <c r="G2768" s="2">
        <v>325</v>
      </c>
      <c r="H2768" s="3">
        <v>2.5519017557084078E-3</v>
      </c>
      <c r="I2768" s="2">
        <v>127356</v>
      </c>
      <c r="J2768" s="2">
        <v>241753</v>
      </c>
      <c r="K2768" s="2" t="s">
        <v>14775</v>
      </c>
      <c r="L2768" s="2" t="s">
        <v>14773</v>
      </c>
      <c r="M2768" s="2" t="s">
        <v>14758</v>
      </c>
      <c r="N2768" s="1" t="str">
        <f t="shared" si="43"/>
        <v>KALINA92024</v>
      </c>
    </row>
    <row r="2769" spans="1:14" x14ac:dyDescent="0.3">
      <c r="A2769" s="2">
        <v>175</v>
      </c>
      <c r="B2769" s="2" t="s">
        <v>7796</v>
      </c>
      <c r="C2769" s="2" t="s">
        <v>13374</v>
      </c>
      <c r="D2769" s="2" t="s">
        <v>1018</v>
      </c>
      <c r="E2769" s="2">
        <v>10</v>
      </c>
      <c r="F2769" s="2" t="s">
        <v>19</v>
      </c>
      <c r="G2769" s="2">
        <v>277</v>
      </c>
      <c r="H2769" s="3">
        <v>2.1750054964037816E-3</v>
      </c>
      <c r="I2769" s="2">
        <v>127356</v>
      </c>
      <c r="J2769" s="2">
        <v>241753</v>
      </c>
      <c r="K2769" s="2" t="s">
        <v>14775</v>
      </c>
      <c r="L2769" s="2" t="s">
        <v>14773</v>
      </c>
      <c r="M2769" s="2" t="s">
        <v>14758</v>
      </c>
      <c r="N2769" s="1" t="str">
        <f t="shared" si="43"/>
        <v>KALINA102024</v>
      </c>
    </row>
    <row r="2770" spans="1:14" x14ac:dyDescent="0.3">
      <c r="A2770" s="2">
        <v>175</v>
      </c>
      <c r="B2770" s="2" t="s">
        <v>7796</v>
      </c>
      <c r="C2770" s="2" t="s">
        <v>9891</v>
      </c>
      <c r="D2770" s="2" t="s">
        <v>1018</v>
      </c>
      <c r="E2770" s="2">
        <v>11</v>
      </c>
      <c r="F2770" s="2" t="s">
        <v>19</v>
      </c>
      <c r="G2770" s="2">
        <v>201</v>
      </c>
      <c r="H2770" s="3">
        <v>1.578253085838123E-3</v>
      </c>
      <c r="I2770" s="2">
        <v>127356</v>
      </c>
      <c r="J2770" s="2">
        <v>241753</v>
      </c>
      <c r="K2770" s="2" t="s">
        <v>14775</v>
      </c>
      <c r="L2770" s="2" t="s">
        <v>14773</v>
      </c>
      <c r="M2770" s="2" t="s">
        <v>14758</v>
      </c>
      <c r="N2770" s="1" t="str">
        <f t="shared" si="43"/>
        <v>KALINA112024</v>
      </c>
    </row>
    <row r="2771" spans="1:14" x14ac:dyDescent="0.3">
      <c r="A2771" s="2">
        <v>175</v>
      </c>
      <c r="B2771" s="2" t="s">
        <v>7796</v>
      </c>
      <c r="C2771" s="2" t="s">
        <v>13375</v>
      </c>
      <c r="D2771" s="2" t="s">
        <v>1018</v>
      </c>
      <c r="E2771" s="2">
        <v>12</v>
      </c>
      <c r="F2771" s="2" t="s">
        <v>7797</v>
      </c>
      <c r="G2771" s="2">
        <v>197</v>
      </c>
      <c r="H2771" s="3">
        <v>1.5468450642294042E-3</v>
      </c>
      <c r="I2771" s="2">
        <v>127356</v>
      </c>
      <c r="J2771" s="2">
        <v>241753</v>
      </c>
      <c r="K2771" s="2" t="s">
        <v>14775</v>
      </c>
      <c r="L2771" s="2" t="s">
        <v>14773</v>
      </c>
      <c r="M2771" s="2" t="s">
        <v>14758</v>
      </c>
      <c r="N2771" s="1" t="str">
        <f t="shared" si="43"/>
        <v>KALINA122024</v>
      </c>
    </row>
    <row r="2772" spans="1:14" x14ac:dyDescent="0.3">
      <c r="A2772" s="2">
        <v>175</v>
      </c>
      <c r="B2772" s="2" t="s">
        <v>7796</v>
      </c>
      <c r="C2772" s="2" t="s">
        <v>13376</v>
      </c>
      <c r="D2772" s="2" t="s">
        <v>1018</v>
      </c>
      <c r="E2772" s="2">
        <v>13</v>
      </c>
      <c r="F2772" s="2" t="s">
        <v>2618</v>
      </c>
      <c r="G2772" s="2">
        <v>196</v>
      </c>
      <c r="H2772" s="3">
        <v>1.5389930588272246E-3</v>
      </c>
      <c r="I2772" s="2">
        <v>127356</v>
      </c>
      <c r="J2772" s="2">
        <v>241753</v>
      </c>
      <c r="K2772" s="2" t="s">
        <v>14775</v>
      </c>
      <c r="L2772" s="2" t="s">
        <v>14773</v>
      </c>
      <c r="M2772" s="2" t="s">
        <v>14758</v>
      </c>
      <c r="N2772" s="1" t="str">
        <f t="shared" si="43"/>
        <v>KALINA132024</v>
      </c>
    </row>
    <row r="2773" spans="1:14" x14ac:dyDescent="0.3">
      <c r="A2773" s="2">
        <v>175</v>
      </c>
      <c r="B2773" s="2" t="s">
        <v>7796</v>
      </c>
      <c r="C2773" s="2" t="s">
        <v>13377</v>
      </c>
      <c r="D2773" s="2" t="s">
        <v>1018</v>
      </c>
      <c r="E2773" s="2">
        <v>14</v>
      </c>
      <c r="F2773" s="2" t="s">
        <v>7798</v>
      </c>
      <c r="G2773" s="2">
        <v>193</v>
      </c>
      <c r="H2773" s="3">
        <v>1.5154370426206853E-3</v>
      </c>
      <c r="I2773" s="2">
        <v>127356</v>
      </c>
      <c r="J2773" s="2">
        <v>241753</v>
      </c>
      <c r="K2773" s="2" t="s">
        <v>14775</v>
      </c>
      <c r="L2773" s="2" t="s">
        <v>14773</v>
      </c>
      <c r="M2773" s="2" t="s">
        <v>14758</v>
      </c>
      <c r="N2773" s="1" t="str">
        <f t="shared" si="43"/>
        <v>KALINA142024</v>
      </c>
    </row>
    <row r="2774" spans="1:14" x14ac:dyDescent="0.3">
      <c r="A2774" s="2">
        <v>175</v>
      </c>
      <c r="B2774" s="2" t="s">
        <v>7796</v>
      </c>
      <c r="C2774" s="2" t="s">
        <v>13378</v>
      </c>
      <c r="D2774" s="2" t="s">
        <v>1018</v>
      </c>
      <c r="E2774" s="2">
        <v>15</v>
      </c>
      <c r="F2774" s="2" t="s">
        <v>19</v>
      </c>
      <c r="G2774" s="2">
        <v>127</v>
      </c>
      <c r="H2774" s="3">
        <v>9.9720468607682406E-4</v>
      </c>
      <c r="I2774" s="2">
        <v>127356</v>
      </c>
      <c r="J2774" s="2">
        <v>241753</v>
      </c>
      <c r="K2774" s="2" t="s">
        <v>14775</v>
      </c>
      <c r="L2774" s="2" t="s">
        <v>14773</v>
      </c>
      <c r="M2774" s="2" t="s">
        <v>14758</v>
      </c>
      <c r="N2774" s="1" t="str">
        <f t="shared" si="43"/>
        <v>KALINA152024</v>
      </c>
    </row>
    <row r="2775" spans="1:14" x14ac:dyDescent="0.3">
      <c r="A2775" s="2">
        <v>175</v>
      </c>
      <c r="B2775" s="2" t="s">
        <v>7796</v>
      </c>
      <c r="C2775" s="2" t="s">
        <v>13379</v>
      </c>
      <c r="D2775" s="2" t="s">
        <v>1018</v>
      </c>
      <c r="E2775" s="2">
        <v>16</v>
      </c>
      <c r="F2775" s="2" t="s">
        <v>19</v>
      </c>
      <c r="G2775" s="2">
        <v>113</v>
      </c>
      <c r="H2775" s="3">
        <v>8.8727661044630797E-4</v>
      </c>
      <c r="I2775" s="2">
        <v>127356</v>
      </c>
      <c r="J2775" s="2">
        <v>241753</v>
      </c>
      <c r="K2775" s="2" t="s">
        <v>14775</v>
      </c>
      <c r="L2775" s="2" t="s">
        <v>14773</v>
      </c>
      <c r="M2775" s="2" t="s">
        <v>14758</v>
      </c>
      <c r="N2775" s="1" t="str">
        <f t="shared" si="43"/>
        <v>KALINA162024</v>
      </c>
    </row>
    <row r="2776" spans="1:14" x14ac:dyDescent="0.3">
      <c r="A2776" s="2">
        <v>175</v>
      </c>
      <c r="B2776" s="2" t="s">
        <v>7796</v>
      </c>
      <c r="C2776" s="2" t="s">
        <v>13380</v>
      </c>
      <c r="D2776" s="2" t="s">
        <v>1018</v>
      </c>
      <c r="E2776" s="2">
        <v>17</v>
      </c>
      <c r="F2776" s="2" t="s">
        <v>19</v>
      </c>
      <c r="G2776" s="2">
        <v>109</v>
      </c>
      <c r="H2776" s="3">
        <v>8.5586858883758912E-4</v>
      </c>
      <c r="I2776" s="2">
        <v>127356</v>
      </c>
      <c r="J2776" s="2">
        <v>241753</v>
      </c>
      <c r="K2776" s="2" t="s">
        <v>14775</v>
      </c>
      <c r="L2776" s="2" t="s">
        <v>14773</v>
      </c>
      <c r="M2776" s="2" t="s">
        <v>14758</v>
      </c>
      <c r="N2776" s="1" t="str">
        <f t="shared" si="43"/>
        <v>KALINA172024</v>
      </c>
    </row>
    <row r="2777" spans="1:14" x14ac:dyDescent="0.3">
      <c r="A2777" s="2">
        <v>176</v>
      </c>
      <c r="B2777" s="2" t="s">
        <v>7799</v>
      </c>
      <c r="C2777" s="2" t="s">
        <v>13381</v>
      </c>
      <c r="D2777" s="2" t="s">
        <v>1018</v>
      </c>
      <c r="E2777" s="2">
        <v>1</v>
      </c>
      <c r="F2777" s="2" t="s">
        <v>1977</v>
      </c>
      <c r="G2777" s="2">
        <v>57515</v>
      </c>
      <c r="H2777" s="3">
        <v>0.42249744731178057</v>
      </c>
      <c r="I2777" s="2">
        <v>136131</v>
      </c>
      <c r="J2777" s="2">
        <v>249114</v>
      </c>
      <c r="K2777" s="2" t="s">
        <v>14775</v>
      </c>
      <c r="L2777" s="2" t="s">
        <v>14773</v>
      </c>
      <c r="M2777" s="2" t="s">
        <v>14758</v>
      </c>
      <c r="N2777" s="1" t="str">
        <f t="shared" si="43"/>
        <v>VANDRE EAST12024</v>
      </c>
    </row>
    <row r="2778" spans="1:14" x14ac:dyDescent="0.3">
      <c r="A2778" s="2">
        <v>176</v>
      </c>
      <c r="B2778" s="2" t="s">
        <v>7799</v>
      </c>
      <c r="C2778" s="2" t="s">
        <v>9896</v>
      </c>
      <c r="D2778" s="2" t="s">
        <v>1018</v>
      </c>
      <c r="E2778" s="2">
        <v>2</v>
      </c>
      <c r="F2778" s="2" t="s">
        <v>51</v>
      </c>
      <c r="G2778" s="2">
        <v>46251</v>
      </c>
      <c r="H2778" s="3">
        <v>0.33975361967516582</v>
      </c>
      <c r="I2778" s="2">
        <v>136131</v>
      </c>
      <c r="J2778" s="2">
        <v>249114</v>
      </c>
      <c r="K2778" s="2" t="s">
        <v>14775</v>
      </c>
      <c r="L2778" s="2" t="s">
        <v>14773</v>
      </c>
      <c r="M2778" s="2" t="s">
        <v>14758</v>
      </c>
      <c r="N2778" s="1" t="str">
        <f t="shared" si="43"/>
        <v>VANDRE EAST22024</v>
      </c>
    </row>
    <row r="2779" spans="1:14" x14ac:dyDescent="0.3">
      <c r="A2779" s="2">
        <v>176</v>
      </c>
      <c r="B2779" s="2" t="s">
        <v>7799</v>
      </c>
      <c r="C2779" s="2" t="s">
        <v>13382</v>
      </c>
      <c r="D2779" s="2" t="s">
        <v>1020</v>
      </c>
      <c r="E2779" s="2">
        <v>3</v>
      </c>
      <c r="F2779" s="2" t="s">
        <v>302</v>
      </c>
      <c r="G2779" s="2">
        <v>16012</v>
      </c>
      <c r="H2779" s="3">
        <v>0.11762199645929289</v>
      </c>
      <c r="I2779" s="2">
        <v>136131</v>
      </c>
      <c r="J2779" s="2">
        <v>249114</v>
      </c>
      <c r="K2779" s="2" t="s">
        <v>14775</v>
      </c>
      <c r="L2779" s="2" t="s">
        <v>14773</v>
      </c>
      <c r="M2779" s="2" t="s">
        <v>14758</v>
      </c>
      <c r="N2779" s="1" t="str">
        <f t="shared" si="43"/>
        <v>VANDRE EAST32024</v>
      </c>
    </row>
    <row r="2780" spans="1:14" x14ac:dyDescent="0.3">
      <c r="A2780" s="2">
        <v>176</v>
      </c>
      <c r="B2780" s="2" t="s">
        <v>7799</v>
      </c>
      <c r="C2780" s="2" t="s">
        <v>13383</v>
      </c>
      <c r="D2780" s="2" t="s">
        <v>1018</v>
      </c>
      <c r="E2780" s="2">
        <v>4</v>
      </c>
      <c r="F2780" s="2" t="s">
        <v>19</v>
      </c>
      <c r="G2780" s="2">
        <v>8500</v>
      </c>
      <c r="H2780" s="3">
        <v>6.2439855727203945E-2</v>
      </c>
      <c r="I2780" s="2">
        <v>136131</v>
      </c>
      <c r="J2780" s="2">
        <v>249114</v>
      </c>
      <c r="K2780" s="2" t="s">
        <v>14775</v>
      </c>
      <c r="L2780" s="2" t="s">
        <v>14773</v>
      </c>
      <c r="M2780" s="2" t="s">
        <v>14758</v>
      </c>
      <c r="N2780" s="1" t="str">
        <f t="shared" si="43"/>
        <v>VANDRE EAST42024</v>
      </c>
    </row>
    <row r="2781" spans="1:14" x14ac:dyDescent="0.3">
      <c r="A2781" s="2">
        <v>176</v>
      </c>
      <c r="B2781" s="2" t="s">
        <v>7799</v>
      </c>
      <c r="C2781" s="2" t="s">
        <v>22</v>
      </c>
      <c r="D2781" s="2" t="s">
        <v>7923</v>
      </c>
      <c r="E2781" s="2">
        <v>5</v>
      </c>
      <c r="F2781" s="2" t="s">
        <v>22</v>
      </c>
      <c r="G2781" s="2">
        <v>1902</v>
      </c>
      <c r="H2781" s="3">
        <v>1.3971835952134342E-2</v>
      </c>
      <c r="I2781" s="2">
        <v>136131</v>
      </c>
      <c r="J2781" s="2">
        <v>249114</v>
      </c>
      <c r="K2781" s="2" t="s">
        <v>14775</v>
      </c>
      <c r="L2781" s="2" t="s">
        <v>14773</v>
      </c>
      <c r="M2781" s="2" t="s">
        <v>14758</v>
      </c>
      <c r="N2781" s="1" t="str">
        <f t="shared" si="43"/>
        <v>VANDRE EAST52024</v>
      </c>
    </row>
    <row r="2782" spans="1:14" x14ac:dyDescent="0.3">
      <c r="A2782" s="2">
        <v>176</v>
      </c>
      <c r="B2782" s="2" t="s">
        <v>7799</v>
      </c>
      <c r="C2782" s="2" t="s">
        <v>13384</v>
      </c>
      <c r="D2782" s="2" t="s">
        <v>1018</v>
      </c>
      <c r="E2782" s="2">
        <v>6</v>
      </c>
      <c r="F2782" s="2" t="s">
        <v>1023</v>
      </c>
      <c r="G2782" s="2">
        <v>1612</v>
      </c>
      <c r="H2782" s="3">
        <v>1.1841534992029737E-2</v>
      </c>
      <c r="I2782" s="2">
        <v>136131</v>
      </c>
      <c r="J2782" s="2">
        <v>249114</v>
      </c>
      <c r="K2782" s="2" t="s">
        <v>14775</v>
      </c>
      <c r="L2782" s="2" t="s">
        <v>14773</v>
      </c>
      <c r="M2782" s="2" t="s">
        <v>14758</v>
      </c>
      <c r="N2782" s="1" t="str">
        <f t="shared" si="43"/>
        <v>VANDRE EAST62024</v>
      </c>
    </row>
    <row r="2783" spans="1:14" x14ac:dyDescent="0.3">
      <c r="A2783" s="2">
        <v>176</v>
      </c>
      <c r="B2783" s="2" t="s">
        <v>7799</v>
      </c>
      <c r="C2783" s="2" t="s">
        <v>13385</v>
      </c>
      <c r="D2783" s="2" t="s">
        <v>1018</v>
      </c>
      <c r="E2783" s="2">
        <v>7</v>
      </c>
      <c r="F2783" s="2" t="s">
        <v>11</v>
      </c>
      <c r="G2783" s="2">
        <v>998</v>
      </c>
      <c r="H2783" s="3">
        <v>7.3311736489117098E-3</v>
      </c>
      <c r="I2783" s="2">
        <v>136131</v>
      </c>
      <c r="J2783" s="2">
        <v>249114</v>
      </c>
      <c r="K2783" s="2" t="s">
        <v>14775</v>
      </c>
      <c r="L2783" s="2" t="s">
        <v>14773</v>
      </c>
      <c r="M2783" s="2" t="s">
        <v>14758</v>
      </c>
      <c r="N2783" s="1" t="str">
        <f t="shared" si="43"/>
        <v>VANDRE EAST72024</v>
      </c>
    </row>
    <row r="2784" spans="1:14" x14ac:dyDescent="0.3">
      <c r="A2784" s="2">
        <v>176</v>
      </c>
      <c r="B2784" s="2" t="s">
        <v>7799</v>
      </c>
      <c r="C2784" s="2" t="s">
        <v>13386</v>
      </c>
      <c r="D2784" s="2" t="s">
        <v>1018</v>
      </c>
      <c r="E2784" s="2">
        <v>8</v>
      </c>
      <c r="F2784" s="2" t="s">
        <v>19</v>
      </c>
      <c r="G2784" s="2">
        <v>893</v>
      </c>
      <c r="H2784" s="3">
        <v>6.5598577840462495E-3</v>
      </c>
      <c r="I2784" s="2">
        <v>136131</v>
      </c>
      <c r="J2784" s="2">
        <v>249114</v>
      </c>
      <c r="K2784" s="2" t="s">
        <v>14775</v>
      </c>
      <c r="L2784" s="2" t="s">
        <v>14773</v>
      </c>
      <c r="M2784" s="2" t="s">
        <v>14758</v>
      </c>
      <c r="N2784" s="1" t="str">
        <f t="shared" si="43"/>
        <v>VANDRE EAST82024</v>
      </c>
    </row>
    <row r="2785" spans="1:14" x14ac:dyDescent="0.3">
      <c r="A2785" s="2">
        <v>176</v>
      </c>
      <c r="B2785" s="2" t="s">
        <v>7799</v>
      </c>
      <c r="C2785" s="2" t="s">
        <v>13387</v>
      </c>
      <c r="D2785" s="2" t="s">
        <v>1018</v>
      </c>
      <c r="E2785" s="2">
        <v>9</v>
      </c>
      <c r="F2785" s="2" t="s">
        <v>7552</v>
      </c>
      <c r="G2785" s="2">
        <v>608</v>
      </c>
      <c r="H2785" s="3">
        <v>4.4662861508400001E-3</v>
      </c>
      <c r="I2785" s="2">
        <v>136131</v>
      </c>
      <c r="J2785" s="2">
        <v>249114</v>
      </c>
      <c r="K2785" s="2" t="s">
        <v>14775</v>
      </c>
      <c r="L2785" s="2" t="s">
        <v>14773</v>
      </c>
      <c r="M2785" s="2" t="s">
        <v>14758</v>
      </c>
      <c r="N2785" s="1" t="str">
        <f t="shared" si="43"/>
        <v>VANDRE EAST92024</v>
      </c>
    </row>
    <row r="2786" spans="1:14" x14ac:dyDescent="0.3">
      <c r="A2786" s="2">
        <v>176</v>
      </c>
      <c r="B2786" s="2" t="s">
        <v>7799</v>
      </c>
      <c r="C2786" s="2" t="s">
        <v>13388</v>
      </c>
      <c r="D2786" s="2" t="s">
        <v>1018</v>
      </c>
      <c r="E2786" s="2">
        <v>10</v>
      </c>
      <c r="F2786" s="2" t="s">
        <v>19</v>
      </c>
      <c r="G2786" s="2">
        <v>356</v>
      </c>
      <c r="H2786" s="3">
        <v>2.6151280751628946E-3</v>
      </c>
      <c r="I2786" s="2">
        <v>136131</v>
      </c>
      <c r="J2786" s="2">
        <v>249114</v>
      </c>
      <c r="K2786" s="2" t="s">
        <v>14775</v>
      </c>
      <c r="L2786" s="2" t="s">
        <v>14773</v>
      </c>
      <c r="M2786" s="2" t="s">
        <v>14758</v>
      </c>
      <c r="N2786" s="1" t="str">
        <f t="shared" si="43"/>
        <v>VANDRE EAST102024</v>
      </c>
    </row>
    <row r="2787" spans="1:14" x14ac:dyDescent="0.3">
      <c r="A2787" s="2">
        <v>176</v>
      </c>
      <c r="B2787" s="2" t="s">
        <v>7799</v>
      </c>
      <c r="C2787" s="2" t="s">
        <v>13389</v>
      </c>
      <c r="D2787" s="2" t="s">
        <v>1018</v>
      </c>
      <c r="E2787" s="2">
        <v>11</v>
      </c>
      <c r="F2787" s="2" t="s">
        <v>19</v>
      </c>
      <c r="G2787" s="2">
        <v>333</v>
      </c>
      <c r="H2787" s="3">
        <v>2.4461731714304604E-3</v>
      </c>
      <c r="I2787" s="2">
        <v>136131</v>
      </c>
      <c r="J2787" s="2">
        <v>249114</v>
      </c>
      <c r="K2787" s="2" t="s">
        <v>14775</v>
      </c>
      <c r="L2787" s="2" t="s">
        <v>14773</v>
      </c>
      <c r="M2787" s="2" t="s">
        <v>14758</v>
      </c>
      <c r="N2787" s="1" t="str">
        <f t="shared" si="43"/>
        <v>VANDRE EAST112024</v>
      </c>
    </row>
    <row r="2788" spans="1:14" x14ac:dyDescent="0.3">
      <c r="A2788" s="2">
        <v>176</v>
      </c>
      <c r="B2788" s="2" t="s">
        <v>7799</v>
      </c>
      <c r="C2788" s="2" t="s">
        <v>13390</v>
      </c>
      <c r="D2788" s="2" t="s">
        <v>1018</v>
      </c>
      <c r="E2788" s="2">
        <v>12</v>
      </c>
      <c r="F2788" s="2" t="s">
        <v>19</v>
      </c>
      <c r="G2788" s="2">
        <v>277</v>
      </c>
      <c r="H2788" s="3">
        <v>2.0348047101688815E-3</v>
      </c>
      <c r="I2788" s="2">
        <v>136131</v>
      </c>
      <c r="J2788" s="2">
        <v>249114</v>
      </c>
      <c r="K2788" s="2" t="s">
        <v>14775</v>
      </c>
      <c r="L2788" s="2" t="s">
        <v>14773</v>
      </c>
      <c r="M2788" s="2" t="s">
        <v>14758</v>
      </c>
      <c r="N2788" s="1" t="str">
        <f t="shared" si="43"/>
        <v>VANDRE EAST122024</v>
      </c>
    </row>
    <row r="2789" spans="1:14" x14ac:dyDescent="0.3">
      <c r="A2789" s="2">
        <v>176</v>
      </c>
      <c r="B2789" s="2" t="s">
        <v>7799</v>
      </c>
      <c r="C2789" s="2" t="s">
        <v>13391</v>
      </c>
      <c r="D2789" s="2" t="s">
        <v>1018</v>
      </c>
      <c r="E2789" s="2">
        <v>13</v>
      </c>
      <c r="F2789" s="2" t="s">
        <v>19</v>
      </c>
      <c r="G2789" s="2">
        <v>260</v>
      </c>
      <c r="H2789" s="3">
        <v>1.9099249987144737E-3</v>
      </c>
      <c r="I2789" s="2">
        <v>136131</v>
      </c>
      <c r="J2789" s="2">
        <v>249114</v>
      </c>
      <c r="K2789" s="2" t="s">
        <v>14775</v>
      </c>
      <c r="L2789" s="2" t="s">
        <v>14773</v>
      </c>
      <c r="M2789" s="2" t="s">
        <v>14758</v>
      </c>
      <c r="N2789" s="1" t="str">
        <f t="shared" si="43"/>
        <v>VANDRE EAST132024</v>
      </c>
    </row>
    <row r="2790" spans="1:14" x14ac:dyDescent="0.3">
      <c r="A2790" s="2">
        <v>176</v>
      </c>
      <c r="B2790" s="2" t="s">
        <v>7799</v>
      </c>
      <c r="C2790" s="2" t="s">
        <v>13392</v>
      </c>
      <c r="D2790" s="2" t="s">
        <v>1018</v>
      </c>
      <c r="E2790" s="2">
        <v>14</v>
      </c>
      <c r="F2790" s="2" t="s">
        <v>19</v>
      </c>
      <c r="G2790" s="2">
        <v>250</v>
      </c>
      <c r="H2790" s="3">
        <v>1.8364663449177631E-3</v>
      </c>
      <c r="I2790" s="2">
        <v>136131</v>
      </c>
      <c r="J2790" s="2">
        <v>249114</v>
      </c>
      <c r="K2790" s="2" t="s">
        <v>14775</v>
      </c>
      <c r="L2790" s="2" t="s">
        <v>14773</v>
      </c>
      <c r="M2790" s="2" t="s">
        <v>14758</v>
      </c>
      <c r="N2790" s="1" t="str">
        <f t="shared" si="43"/>
        <v>VANDRE EAST142024</v>
      </c>
    </row>
    <row r="2791" spans="1:14" x14ac:dyDescent="0.3">
      <c r="A2791" s="2">
        <v>176</v>
      </c>
      <c r="B2791" s="2" t="s">
        <v>7799</v>
      </c>
      <c r="C2791" s="2" t="s">
        <v>13393</v>
      </c>
      <c r="D2791" s="2" t="s">
        <v>1020</v>
      </c>
      <c r="E2791" s="2">
        <v>15</v>
      </c>
      <c r="F2791" s="2" t="s">
        <v>7761</v>
      </c>
      <c r="G2791" s="2">
        <v>193</v>
      </c>
      <c r="H2791" s="3">
        <v>1.4177520182765131E-3</v>
      </c>
      <c r="I2791" s="2">
        <v>136131</v>
      </c>
      <c r="J2791" s="2">
        <v>249114</v>
      </c>
      <c r="K2791" s="2" t="s">
        <v>14775</v>
      </c>
      <c r="L2791" s="2" t="s">
        <v>14773</v>
      </c>
      <c r="M2791" s="2" t="s">
        <v>14758</v>
      </c>
      <c r="N2791" s="1" t="str">
        <f t="shared" si="43"/>
        <v>VANDRE EAST152024</v>
      </c>
    </row>
    <row r="2792" spans="1:14" x14ac:dyDescent="0.3">
      <c r="A2792" s="2">
        <v>176</v>
      </c>
      <c r="B2792" s="2" t="s">
        <v>7799</v>
      </c>
      <c r="C2792" s="2" t="s">
        <v>13394</v>
      </c>
      <c r="D2792" s="2" t="s">
        <v>1018</v>
      </c>
      <c r="E2792" s="2">
        <v>16</v>
      </c>
      <c r="F2792" s="2" t="s">
        <v>19</v>
      </c>
      <c r="G2792" s="2">
        <v>171</v>
      </c>
      <c r="H2792" s="3">
        <v>1.25614297992375E-3</v>
      </c>
      <c r="I2792" s="2">
        <v>136131</v>
      </c>
      <c r="J2792" s="2">
        <v>249114</v>
      </c>
      <c r="K2792" s="2" t="s">
        <v>14775</v>
      </c>
      <c r="L2792" s="2" t="s">
        <v>14773</v>
      </c>
      <c r="M2792" s="2" t="s">
        <v>14758</v>
      </c>
      <c r="N2792" s="1" t="str">
        <f t="shared" si="43"/>
        <v>VANDRE EAST162024</v>
      </c>
    </row>
    <row r="2793" spans="1:14" x14ac:dyDescent="0.3">
      <c r="A2793" s="2">
        <v>177</v>
      </c>
      <c r="B2793" s="2" t="s">
        <v>7800</v>
      </c>
      <c r="C2793" s="2" t="s">
        <v>13395</v>
      </c>
      <c r="D2793" s="2" t="s">
        <v>1018</v>
      </c>
      <c r="E2793" s="2">
        <v>1</v>
      </c>
      <c r="F2793" s="2" t="s">
        <v>9</v>
      </c>
      <c r="G2793" s="2">
        <v>82270</v>
      </c>
      <c r="H2793" s="3">
        <v>0.55473891466177583</v>
      </c>
      <c r="I2793" s="2">
        <v>148304</v>
      </c>
      <c r="J2793" s="2">
        <v>288753</v>
      </c>
      <c r="K2793" s="2" t="s">
        <v>14775</v>
      </c>
      <c r="L2793" s="2" t="s">
        <v>14773</v>
      </c>
      <c r="M2793" s="2" t="s">
        <v>14758</v>
      </c>
      <c r="N2793" s="1" t="str">
        <f t="shared" si="43"/>
        <v>VANDRE WEST12024</v>
      </c>
    </row>
    <row r="2794" spans="1:14" x14ac:dyDescent="0.3">
      <c r="A2794" s="2">
        <v>177</v>
      </c>
      <c r="B2794" s="2" t="s">
        <v>7800</v>
      </c>
      <c r="C2794" s="2" t="s">
        <v>9910</v>
      </c>
      <c r="D2794" s="2" t="s">
        <v>1018</v>
      </c>
      <c r="E2794" s="2">
        <v>2</v>
      </c>
      <c r="F2794" s="2" t="s">
        <v>7</v>
      </c>
      <c r="G2794" s="2">
        <v>62557</v>
      </c>
      <c r="H2794" s="3">
        <v>0.421815999568454</v>
      </c>
      <c r="I2794" s="2">
        <v>148304</v>
      </c>
      <c r="J2794" s="2">
        <v>288753</v>
      </c>
      <c r="K2794" s="2" t="s">
        <v>14775</v>
      </c>
      <c r="L2794" s="2" t="s">
        <v>14773</v>
      </c>
      <c r="M2794" s="2" t="s">
        <v>14758</v>
      </c>
      <c r="N2794" s="1" t="str">
        <f t="shared" si="43"/>
        <v>VANDRE WEST22024</v>
      </c>
    </row>
    <row r="2795" spans="1:14" x14ac:dyDescent="0.3">
      <c r="A2795" s="2">
        <v>177</v>
      </c>
      <c r="B2795" s="2" t="s">
        <v>7800</v>
      </c>
      <c r="C2795" s="2" t="s">
        <v>22</v>
      </c>
      <c r="D2795" s="2" t="s">
        <v>7923</v>
      </c>
      <c r="E2795" s="2">
        <v>3</v>
      </c>
      <c r="F2795" s="2" t="s">
        <v>22</v>
      </c>
      <c r="G2795" s="2">
        <v>1669</v>
      </c>
      <c r="H2795" s="3">
        <v>1.1253910885748192E-2</v>
      </c>
      <c r="I2795" s="2">
        <v>148304</v>
      </c>
      <c r="J2795" s="2">
        <v>288753</v>
      </c>
      <c r="K2795" s="2" t="s">
        <v>14775</v>
      </c>
      <c r="L2795" s="2" t="s">
        <v>14773</v>
      </c>
      <c r="M2795" s="2" t="s">
        <v>14758</v>
      </c>
      <c r="N2795" s="1" t="str">
        <f t="shared" si="43"/>
        <v>VANDRE WEST32024</v>
      </c>
    </row>
    <row r="2796" spans="1:14" x14ac:dyDescent="0.3">
      <c r="A2796" s="2">
        <v>177</v>
      </c>
      <c r="B2796" s="2" t="s">
        <v>7800</v>
      </c>
      <c r="C2796" s="2" t="s">
        <v>13396</v>
      </c>
      <c r="D2796" s="2" t="s">
        <v>1018</v>
      </c>
      <c r="E2796" s="2">
        <v>4</v>
      </c>
      <c r="F2796" s="2" t="s">
        <v>11</v>
      </c>
      <c r="G2796" s="2">
        <v>469</v>
      </c>
      <c r="H2796" s="3">
        <v>3.1624231308663288E-3</v>
      </c>
      <c r="I2796" s="2">
        <v>148304</v>
      </c>
      <c r="J2796" s="2">
        <v>288753</v>
      </c>
      <c r="K2796" s="2" t="s">
        <v>14775</v>
      </c>
      <c r="L2796" s="2" t="s">
        <v>14773</v>
      </c>
      <c r="M2796" s="2" t="s">
        <v>14758</v>
      </c>
      <c r="N2796" s="1" t="str">
        <f t="shared" si="43"/>
        <v>VANDRE WEST42024</v>
      </c>
    </row>
    <row r="2797" spans="1:14" x14ac:dyDescent="0.3">
      <c r="A2797" s="2">
        <v>177</v>
      </c>
      <c r="B2797" s="2" t="s">
        <v>7800</v>
      </c>
      <c r="C2797" s="2" t="s">
        <v>13397</v>
      </c>
      <c r="D2797" s="2" t="s">
        <v>1018</v>
      </c>
      <c r="E2797" s="2">
        <v>5</v>
      </c>
      <c r="F2797" s="2" t="s">
        <v>2637</v>
      </c>
      <c r="G2797" s="2">
        <v>359</v>
      </c>
      <c r="H2797" s="3">
        <v>2.4207034200021578E-3</v>
      </c>
      <c r="I2797" s="2">
        <v>148304</v>
      </c>
      <c r="J2797" s="2">
        <v>288753</v>
      </c>
      <c r="K2797" s="2" t="s">
        <v>14775</v>
      </c>
      <c r="L2797" s="2" t="s">
        <v>14773</v>
      </c>
      <c r="M2797" s="2" t="s">
        <v>14758</v>
      </c>
      <c r="N2797" s="1" t="str">
        <f t="shared" si="43"/>
        <v>VANDRE WEST52024</v>
      </c>
    </row>
    <row r="2798" spans="1:14" x14ac:dyDescent="0.3">
      <c r="A2798" s="2">
        <v>177</v>
      </c>
      <c r="B2798" s="2" t="s">
        <v>7800</v>
      </c>
      <c r="C2798" s="2" t="s">
        <v>13398</v>
      </c>
      <c r="D2798" s="2" t="s">
        <v>1018</v>
      </c>
      <c r="E2798" s="2">
        <v>6</v>
      </c>
      <c r="F2798" s="2" t="s">
        <v>19</v>
      </c>
      <c r="G2798" s="2">
        <v>286</v>
      </c>
      <c r="H2798" s="3">
        <v>1.9284712482468443E-3</v>
      </c>
      <c r="I2798" s="2">
        <v>148304</v>
      </c>
      <c r="J2798" s="2">
        <v>288753</v>
      </c>
      <c r="K2798" s="2" t="s">
        <v>14775</v>
      </c>
      <c r="L2798" s="2" t="s">
        <v>14773</v>
      </c>
      <c r="M2798" s="2" t="s">
        <v>14758</v>
      </c>
      <c r="N2798" s="1" t="str">
        <f t="shared" si="43"/>
        <v>VANDRE WEST62024</v>
      </c>
    </row>
    <row r="2799" spans="1:14" x14ac:dyDescent="0.3">
      <c r="A2799" s="2">
        <v>177</v>
      </c>
      <c r="B2799" s="2" t="s">
        <v>7800</v>
      </c>
      <c r="C2799" s="2" t="s">
        <v>13399</v>
      </c>
      <c r="D2799" s="2" t="s">
        <v>1018</v>
      </c>
      <c r="E2799" s="2">
        <v>7</v>
      </c>
      <c r="F2799" s="2" t="s">
        <v>1519</v>
      </c>
      <c r="G2799" s="2">
        <v>220</v>
      </c>
      <c r="H2799" s="3">
        <v>1.4834394217283417E-3</v>
      </c>
      <c r="I2799" s="2">
        <v>148304</v>
      </c>
      <c r="J2799" s="2">
        <v>288753</v>
      </c>
      <c r="K2799" s="2" t="s">
        <v>14775</v>
      </c>
      <c r="L2799" s="2" t="s">
        <v>14773</v>
      </c>
      <c r="M2799" s="2" t="s">
        <v>14758</v>
      </c>
      <c r="N2799" s="1" t="str">
        <f t="shared" si="43"/>
        <v>VANDRE WEST72024</v>
      </c>
    </row>
    <row r="2800" spans="1:14" x14ac:dyDescent="0.3">
      <c r="A2800" s="2">
        <v>177</v>
      </c>
      <c r="B2800" s="2" t="s">
        <v>7800</v>
      </c>
      <c r="C2800" s="2" t="s">
        <v>13400</v>
      </c>
      <c r="D2800" s="2" t="s">
        <v>1018</v>
      </c>
      <c r="E2800" s="2">
        <v>8</v>
      </c>
      <c r="F2800" s="2" t="s">
        <v>19</v>
      </c>
      <c r="G2800" s="2">
        <v>168</v>
      </c>
      <c r="H2800" s="3">
        <v>1.132808285683461E-3</v>
      </c>
      <c r="I2800" s="2">
        <v>148304</v>
      </c>
      <c r="J2800" s="2">
        <v>288753</v>
      </c>
      <c r="K2800" s="2" t="s">
        <v>14775</v>
      </c>
      <c r="L2800" s="2" t="s">
        <v>14773</v>
      </c>
      <c r="M2800" s="2" t="s">
        <v>14758</v>
      </c>
      <c r="N2800" s="1" t="str">
        <f t="shared" si="43"/>
        <v>VANDRE WEST82024</v>
      </c>
    </row>
    <row r="2801" spans="1:14" x14ac:dyDescent="0.3">
      <c r="A2801" s="2">
        <v>177</v>
      </c>
      <c r="B2801" s="2" t="s">
        <v>7800</v>
      </c>
      <c r="C2801" s="2" t="s">
        <v>13401</v>
      </c>
      <c r="D2801" s="2" t="s">
        <v>1020</v>
      </c>
      <c r="E2801" s="2">
        <v>9</v>
      </c>
      <c r="F2801" s="2" t="s">
        <v>7761</v>
      </c>
      <c r="G2801" s="2">
        <v>160</v>
      </c>
      <c r="H2801" s="3">
        <v>1.0788650339842486E-3</v>
      </c>
      <c r="I2801" s="2">
        <v>148304</v>
      </c>
      <c r="J2801" s="2">
        <v>288753</v>
      </c>
      <c r="K2801" s="2" t="s">
        <v>14775</v>
      </c>
      <c r="L2801" s="2" t="s">
        <v>14773</v>
      </c>
      <c r="M2801" s="2" t="s">
        <v>14758</v>
      </c>
      <c r="N2801" s="1" t="str">
        <f t="shared" si="43"/>
        <v>VANDRE WEST92024</v>
      </c>
    </row>
    <row r="2802" spans="1:14" x14ac:dyDescent="0.3">
      <c r="A2802" s="2">
        <v>177</v>
      </c>
      <c r="B2802" s="2" t="s">
        <v>7800</v>
      </c>
      <c r="C2802" s="2" t="s">
        <v>13402</v>
      </c>
      <c r="D2802" s="2" t="s">
        <v>1018</v>
      </c>
      <c r="E2802" s="2">
        <v>10</v>
      </c>
      <c r="F2802" s="2" t="s">
        <v>19</v>
      </c>
      <c r="G2802" s="2">
        <v>76</v>
      </c>
      <c r="H2802" s="3">
        <v>5.1246089114251802E-4</v>
      </c>
      <c r="I2802" s="2">
        <v>148304</v>
      </c>
      <c r="J2802" s="2">
        <v>288753</v>
      </c>
      <c r="K2802" s="2" t="s">
        <v>14775</v>
      </c>
      <c r="L2802" s="2" t="s">
        <v>14773</v>
      </c>
      <c r="M2802" s="2" t="s">
        <v>14758</v>
      </c>
      <c r="N2802" s="1" t="str">
        <f t="shared" si="43"/>
        <v>VANDRE WEST102024</v>
      </c>
    </row>
    <row r="2803" spans="1:14" x14ac:dyDescent="0.3">
      <c r="A2803" s="2">
        <v>177</v>
      </c>
      <c r="B2803" s="2" t="s">
        <v>7800</v>
      </c>
      <c r="C2803" s="2" t="s">
        <v>13403</v>
      </c>
      <c r="D2803" s="2" t="s">
        <v>1018</v>
      </c>
      <c r="E2803" s="2">
        <v>11</v>
      </c>
      <c r="F2803" s="2" t="s">
        <v>1049</v>
      </c>
      <c r="G2803" s="2">
        <v>70</v>
      </c>
      <c r="H2803" s="3">
        <v>4.7200345236810877E-4</v>
      </c>
      <c r="I2803" s="2">
        <v>148304</v>
      </c>
      <c r="J2803" s="2">
        <v>288753</v>
      </c>
      <c r="K2803" s="2" t="s">
        <v>14775</v>
      </c>
      <c r="L2803" s="2" t="s">
        <v>14773</v>
      </c>
      <c r="M2803" s="2" t="s">
        <v>14758</v>
      </c>
      <c r="N2803" s="1" t="str">
        <f t="shared" si="43"/>
        <v>VANDRE WEST112024</v>
      </c>
    </row>
    <row r="2804" spans="1:14" x14ac:dyDescent="0.3">
      <c r="A2804" s="2">
        <v>178</v>
      </c>
      <c r="B2804" s="2" t="s">
        <v>7801</v>
      </c>
      <c r="C2804" s="2" t="s">
        <v>13404</v>
      </c>
      <c r="D2804" s="2" t="s">
        <v>1020</v>
      </c>
      <c r="E2804" s="2">
        <v>1</v>
      </c>
      <c r="F2804" s="2" t="s">
        <v>7</v>
      </c>
      <c r="G2804" s="2">
        <v>70574</v>
      </c>
      <c r="H2804" s="3">
        <v>0.53865058769653484</v>
      </c>
      <c r="I2804" s="2">
        <v>131020</v>
      </c>
      <c r="J2804" s="2">
        <v>261892</v>
      </c>
      <c r="K2804" s="2" t="s">
        <v>14776</v>
      </c>
      <c r="L2804" s="2" t="s">
        <v>14758</v>
      </c>
      <c r="M2804" s="2" t="s">
        <v>14758</v>
      </c>
      <c r="N2804" s="1" t="str">
        <f t="shared" si="43"/>
        <v>DHARAVI (SC)12024</v>
      </c>
    </row>
    <row r="2805" spans="1:14" x14ac:dyDescent="0.3">
      <c r="A2805" s="2">
        <v>178</v>
      </c>
      <c r="B2805" s="2" t="s">
        <v>7801</v>
      </c>
      <c r="C2805" s="2" t="s">
        <v>13405</v>
      </c>
      <c r="D2805" s="2" t="s">
        <v>1018</v>
      </c>
      <c r="E2805" s="2">
        <v>2</v>
      </c>
      <c r="F2805" s="2" t="s">
        <v>103</v>
      </c>
      <c r="G2805" s="2">
        <v>47165</v>
      </c>
      <c r="H2805" s="3">
        <v>0.35998320867043199</v>
      </c>
      <c r="I2805" s="2">
        <v>131020</v>
      </c>
      <c r="J2805" s="2">
        <v>261892</v>
      </c>
      <c r="K2805" s="2" t="s">
        <v>14776</v>
      </c>
      <c r="L2805" s="2" t="s">
        <v>14758</v>
      </c>
      <c r="M2805" s="2" t="s">
        <v>14758</v>
      </c>
      <c r="N2805" s="1" t="str">
        <f t="shared" si="43"/>
        <v>DHARAVI (SC)22024</v>
      </c>
    </row>
    <row r="2806" spans="1:14" x14ac:dyDescent="0.3">
      <c r="A2806" s="2">
        <v>178</v>
      </c>
      <c r="B2806" s="2" t="s">
        <v>7801</v>
      </c>
      <c r="C2806" s="2" t="s">
        <v>13406</v>
      </c>
      <c r="D2806" s="2" t="s">
        <v>1018</v>
      </c>
      <c r="E2806" s="2">
        <v>3</v>
      </c>
      <c r="F2806" s="2" t="s">
        <v>11</v>
      </c>
      <c r="G2806" s="2">
        <v>6182</v>
      </c>
      <c r="H2806" s="3">
        <v>4.7183636086093723E-2</v>
      </c>
      <c r="I2806" s="2">
        <v>131020</v>
      </c>
      <c r="J2806" s="2">
        <v>261892</v>
      </c>
      <c r="K2806" s="2" t="s">
        <v>14776</v>
      </c>
      <c r="L2806" s="2" t="s">
        <v>14758</v>
      </c>
      <c r="M2806" s="2" t="s">
        <v>14758</v>
      </c>
      <c r="N2806" s="1" t="str">
        <f t="shared" si="43"/>
        <v>DHARAVI (SC)32024</v>
      </c>
    </row>
    <row r="2807" spans="1:14" x14ac:dyDescent="0.3">
      <c r="A2807" s="2">
        <v>178</v>
      </c>
      <c r="B2807" s="2" t="s">
        <v>7801</v>
      </c>
      <c r="C2807" s="2" t="s">
        <v>13407</v>
      </c>
      <c r="D2807" s="2" t="s">
        <v>1018</v>
      </c>
      <c r="E2807" s="2">
        <v>4</v>
      </c>
      <c r="F2807" s="2" t="s">
        <v>19</v>
      </c>
      <c r="G2807" s="2">
        <v>3330</v>
      </c>
      <c r="H2807" s="3">
        <v>2.5415967027934666E-2</v>
      </c>
      <c r="I2807" s="2">
        <v>131020</v>
      </c>
      <c r="J2807" s="2">
        <v>261892</v>
      </c>
      <c r="K2807" s="2" t="s">
        <v>14776</v>
      </c>
      <c r="L2807" s="2" t="s">
        <v>14758</v>
      </c>
      <c r="M2807" s="2" t="s">
        <v>14758</v>
      </c>
      <c r="N2807" s="1" t="str">
        <f t="shared" si="43"/>
        <v>DHARAVI (SC)42024</v>
      </c>
    </row>
    <row r="2808" spans="1:14" x14ac:dyDescent="0.3">
      <c r="A2808" s="2">
        <v>178</v>
      </c>
      <c r="B2808" s="2" t="s">
        <v>7801</v>
      </c>
      <c r="C2808" s="2" t="s">
        <v>22</v>
      </c>
      <c r="D2808" s="2" t="s">
        <v>7923</v>
      </c>
      <c r="E2808" s="2">
        <v>5</v>
      </c>
      <c r="F2808" s="2" t="s">
        <v>22</v>
      </c>
      <c r="G2808" s="2">
        <v>1747</v>
      </c>
      <c r="H2808" s="3">
        <v>1.333384216150206E-2</v>
      </c>
      <c r="I2808" s="2">
        <v>131020</v>
      </c>
      <c r="J2808" s="2">
        <v>261892</v>
      </c>
      <c r="K2808" s="2" t="s">
        <v>14776</v>
      </c>
      <c r="L2808" s="2" t="s">
        <v>14758</v>
      </c>
      <c r="M2808" s="2" t="s">
        <v>14758</v>
      </c>
      <c r="N2808" s="1" t="str">
        <f t="shared" si="43"/>
        <v>DHARAVI (SC)52024</v>
      </c>
    </row>
    <row r="2809" spans="1:14" x14ac:dyDescent="0.3">
      <c r="A2809" s="2">
        <v>178</v>
      </c>
      <c r="B2809" s="2" t="s">
        <v>7801</v>
      </c>
      <c r="C2809" s="2" t="s">
        <v>6088</v>
      </c>
      <c r="D2809" s="2" t="s">
        <v>1018</v>
      </c>
      <c r="E2809" s="2">
        <v>6</v>
      </c>
      <c r="F2809" s="2" t="s">
        <v>19</v>
      </c>
      <c r="G2809" s="2">
        <v>598</v>
      </c>
      <c r="H2809" s="3">
        <v>4.5641886734849643E-3</v>
      </c>
      <c r="I2809" s="2">
        <v>131020</v>
      </c>
      <c r="J2809" s="2">
        <v>261892</v>
      </c>
      <c r="K2809" s="2" t="s">
        <v>14776</v>
      </c>
      <c r="L2809" s="2" t="s">
        <v>14758</v>
      </c>
      <c r="M2809" s="2" t="s">
        <v>14758</v>
      </c>
      <c r="N2809" s="1" t="str">
        <f t="shared" si="43"/>
        <v>DHARAVI (SC)62024</v>
      </c>
    </row>
    <row r="2810" spans="1:14" x14ac:dyDescent="0.3">
      <c r="A2810" s="2">
        <v>178</v>
      </c>
      <c r="B2810" s="2" t="s">
        <v>7801</v>
      </c>
      <c r="C2810" s="2" t="s">
        <v>13408</v>
      </c>
      <c r="D2810" s="2" t="s">
        <v>1018</v>
      </c>
      <c r="E2810" s="2">
        <v>7</v>
      </c>
      <c r="F2810" s="2" t="s">
        <v>1523</v>
      </c>
      <c r="G2810" s="2">
        <v>358</v>
      </c>
      <c r="H2810" s="3">
        <v>2.7324072660662494E-3</v>
      </c>
      <c r="I2810" s="2">
        <v>131020</v>
      </c>
      <c r="J2810" s="2">
        <v>261892</v>
      </c>
      <c r="K2810" s="2" t="s">
        <v>14776</v>
      </c>
      <c r="L2810" s="2" t="s">
        <v>14758</v>
      </c>
      <c r="M2810" s="2" t="s">
        <v>14758</v>
      </c>
      <c r="N2810" s="1" t="str">
        <f t="shared" si="43"/>
        <v>DHARAVI (SC)72024</v>
      </c>
    </row>
    <row r="2811" spans="1:14" x14ac:dyDescent="0.3">
      <c r="A2811" s="2">
        <v>178</v>
      </c>
      <c r="B2811" s="2" t="s">
        <v>7801</v>
      </c>
      <c r="C2811" s="2" t="s">
        <v>2627</v>
      </c>
      <c r="D2811" s="2" t="s">
        <v>1018</v>
      </c>
      <c r="E2811" s="2">
        <v>8</v>
      </c>
      <c r="F2811" s="2" t="s">
        <v>19</v>
      </c>
      <c r="G2811" s="2">
        <v>278</v>
      </c>
      <c r="H2811" s="3">
        <v>2.1218134635933444E-3</v>
      </c>
      <c r="I2811" s="2">
        <v>131020</v>
      </c>
      <c r="J2811" s="2">
        <v>261892</v>
      </c>
      <c r="K2811" s="2" t="s">
        <v>14776</v>
      </c>
      <c r="L2811" s="2" t="s">
        <v>14758</v>
      </c>
      <c r="M2811" s="2" t="s">
        <v>14758</v>
      </c>
      <c r="N2811" s="1" t="str">
        <f t="shared" si="43"/>
        <v>DHARAVI (SC)82024</v>
      </c>
    </row>
    <row r="2812" spans="1:14" x14ac:dyDescent="0.3">
      <c r="A2812" s="2">
        <v>178</v>
      </c>
      <c r="B2812" s="2" t="s">
        <v>7801</v>
      </c>
      <c r="C2812" s="2" t="s">
        <v>13409</v>
      </c>
      <c r="D2812" s="2" t="s">
        <v>1018</v>
      </c>
      <c r="E2812" s="2">
        <v>9</v>
      </c>
      <c r="F2812" s="2" t="s">
        <v>19</v>
      </c>
      <c r="G2812" s="2">
        <v>236</v>
      </c>
      <c r="H2812" s="3">
        <v>1.8012517172950695E-3</v>
      </c>
      <c r="I2812" s="2">
        <v>131020</v>
      </c>
      <c r="J2812" s="2">
        <v>261892</v>
      </c>
      <c r="K2812" s="2" t="s">
        <v>14776</v>
      </c>
      <c r="L2812" s="2" t="s">
        <v>14758</v>
      </c>
      <c r="M2812" s="2" t="s">
        <v>14758</v>
      </c>
      <c r="N2812" s="1" t="str">
        <f t="shared" si="43"/>
        <v>DHARAVI (SC)92024</v>
      </c>
    </row>
    <row r="2813" spans="1:14" x14ac:dyDescent="0.3">
      <c r="A2813" s="2">
        <v>178</v>
      </c>
      <c r="B2813" s="2" t="s">
        <v>7801</v>
      </c>
      <c r="C2813" s="2" t="s">
        <v>13410</v>
      </c>
      <c r="D2813" s="2" t="s">
        <v>1018</v>
      </c>
      <c r="E2813" s="2">
        <v>10</v>
      </c>
      <c r="F2813" s="2" t="s">
        <v>1113</v>
      </c>
      <c r="G2813" s="2">
        <v>209</v>
      </c>
      <c r="H2813" s="3">
        <v>1.595176308960464E-3</v>
      </c>
      <c r="I2813" s="2">
        <v>131020</v>
      </c>
      <c r="J2813" s="2">
        <v>261892</v>
      </c>
      <c r="K2813" s="2" t="s">
        <v>14776</v>
      </c>
      <c r="L2813" s="2" t="s">
        <v>14758</v>
      </c>
      <c r="M2813" s="2" t="s">
        <v>14758</v>
      </c>
      <c r="N2813" s="1" t="str">
        <f t="shared" si="43"/>
        <v>DHARAVI (SC)102024</v>
      </c>
    </row>
    <row r="2814" spans="1:14" x14ac:dyDescent="0.3">
      <c r="A2814" s="2">
        <v>178</v>
      </c>
      <c r="B2814" s="2" t="s">
        <v>7801</v>
      </c>
      <c r="C2814" s="2" t="s">
        <v>13411</v>
      </c>
      <c r="D2814" s="2" t="s">
        <v>1018</v>
      </c>
      <c r="E2814" s="2">
        <v>11</v>
      </c>
      <c r="F2814" s="2" t="s">
        <v>19</v>
      </c>
      <c r="G2814" s="2">
        <v>126</v>
      </c>
      <c r="H2814" s="3">
        <v>9.6168523889482525E-4</v>
      </c>
      <c r="I2814" s="2">
        <v>131020</v>
      </c>
      <c r="J2814" s="2">
        <v>261892</v>
      </c>
      <c r="K2814" s="2" t="s">
        <v>14776</v>
      </c>
      <c r="L2814" s="2" t="s">
        <v>14758</v>
      </c>
      <c r="M2814" s="2" t="s">
        <v>14758</v>
      </c>
      <c r="N2814" s="1" t="str">
        <f t="shared" si="43"/>
        <v>DHARAVI (SC)112024</v>
      </c>
    </row>
    <row r="2815" spans="1:14" x14ac:dyDescent="0.3">
      <c r="A2815" s="2">
        <v>178</v>
      </c>
      <c r="B2815" s="2" t="s">
        <v>7801</v>
      </c>
      <c r="C2815" s="2" t="s">
        <v>13412</v>
      </c>
      <c r="D2815" s="2" t="s">
        <v>1018</v>
      </c>
      <c r="E2815" s="2">
        <v>12</v>
      </c>
      <c r="F2815" s="2" t="s">
        <v>19</v>
      </c>
      <c r="G2815" s="2">
        <v>119</v>
      </c>
      <c r="H2815" s="3">
        <v>9.0825828117844609E-4</v>
      </c>
      <c r="I2815" s="2">
        <v>131020</v>
      </c>
      <c r="J2815" s="2">
        <v>261892</v>
      </c>
      <c r="K2815" s="2" t="s">
        <v>14776</v>
      </c>
      <c r="L2815" s="2" t="s">
        <v>14758</v>
      </c>
      <c r="M2815" s="2" t="s">
        <v>14758</v>
      </c>
      <c r="N2815" s="1" t="str">
        <f t="shared" si="43"/>
        <v>DHARAVI (SC)122024</v>
      </c>
    </row>
    <row r="2816" spans="1:14" x14ac:dyDescent="0.3">
      <c r="A2816" s="2">
        <v>178</v>
      </c>
      <c r="B2816" s="2" t="s">
        <v>7801</v>
      </c>
      <c r="C2816" s="2" t="s">
        <v>2634</v>
      </c>
      <c r="D2816" s="2" t="s">
        <v>1018</v>
      </c>
      <c r="E2816" s="2">
        <v>13</v>
      </c>
      <c r="F2816" s="2" t="s">
        <v>19</v>
      </c>
      <c r="G2816" s="2">
        <v>98</v>
      </c>
      <c r="H2816" s="3">
        <v>7.4797740802930851E-4</v>
      </c>
      <c r="I2816" s="2">
        <v>131020</v>
      </c>
      <c r="J2816" s="2">
        <v>261892</v>
      </c>
      <c r="K2816" s="2" t="s">
        <v>14776</v>
      </c>
      <c r="L2816" s="2" t="s">
        <v>14758</v>
      </c>
      <c r="M2816" s="2" t="s">
        <v>14758</v>
      </c>
      <c r="N2816" s="1" t="str">
        <f t="shared" si="43"/>
        <v>DHARAVI (SC)132024</v>
      </c>
    </row>
    <row r="2817" spans="1:14" x14ac:dyDescent="0.3">
      <c r="A2817" s="2">
        <v>179</v>
      </c>
      <c r="B2817" s="2" t="s">
        <v>7802</v>
      </c>
      <c r="C2817" s="2" t="s">
        <v>13413</v>
      </c>
      <c r="D2817" s="2" t="s">
        <v>1018</v>
      </c>
      <c r="E2817" s="2">
        <v>1</v>
      </c>
      <c r="F2817" s="2" t="s">
        <v>9</v>
      </c>
      <c r="G2817" s="2">
        <v>73221</v>
      </c>
      <c r="H2817" s="3">
        <v>0.48263792762507418</v>
      </c>
      <c r="I2817" s="2">
        <v>151710</v>
      </c>
      <c r="J2817" s="2">
        <v>283296</v>
      </c>
      <c r="K2817" s="2" t="s">
        <v>14776</v>
      </c>
      <c r="L2817" s="2" t="s">
        <v>14758</v>
      </c>
      <c r="M2817" s="2" t="s">
        <v>14758</v>
      </c>
      <c r="N2817" s="1" t="str">
        <f t="shared" si="43"/>
        <v>SION KOLIWADA12024</v>
      </c>
    </row>
    <row r="2818" spans="1:14" x14ac:dyDescent="0.3">
      <c r="A2818" s="2">
        <v>179</v>
      </c>
      <c r="B2818" s="2" t="s">
        <v>7802</v>
      </c>
      <c r="C2818" s="2" t="s">
        <v>13414</v>
      </c>
      <c r="D2818" s="2" t="s">
        <v>1018</v>
      </c>
      <c r="E2818" s="2">
        <v>2</v>
      </c>
      <c r="F2818" s="2" t="s">
        <v>7</v>
      </c>
      <c r="G2818" s="2">
        <v>65348</v>
      </c>
      <c r="H2818" s="3">
        <v>0.43074286467602663</v>
      </c>
      <c r="I2818" s="2">
        <v>151710</v>
      </c>
      <c r="J2818" s="2">
        <v>283296</v>
      </c>
      <c r="K2818" s="2" t="s">
        <v>14776</v>
      </c>
      <c r="L2818" s="2" t="s">
        <v>14758</v>
      </c>
      <c r="M2818" s="2" t="s">
        <v>14758</v>
      </c>
      <c r="N2818" s="1" t="str">
        <f t="shared" si="43"/>
        <v>SION KOLIWADA22024</v>
      </c>
    </row>
    <row r="2819" spans="1:14" x14ac:dyDescent="0.3">
      <c r="A2819" s="2">
        <v>179</v>
      </c>
      <c r="B2819" s="2" t="s">
        <v>7802</v>
      </c>
      <c r="C2819" s="2" t="s">
        <v>13415</v>
      </c>
      <c r="D2819" s="2" t="s">
        <v>1018</v>
      </c>
      <c r="E2819" s="2">
        <v>3</v>
      </c>
      <c r="F2819" s="2" t="s">
        <v>302</v>
      </c>
      <c r="G2819" s="2">
        <v>5703</v>
      </c>
      <c r="H2819" s="3">
        <v>3.7591457385801857E-2</v>
      </c>
      <c r="I2819" s="2">
        <v>151710</v>
      </c>
      <c r="J2819" s="2">
        <v>283296</v>
      </c>
      <c r="K2819" s="2" t="s">
        <v>14776</v>
      </c>
      <c r="L2819" s="2" t="s">
        <v>14758</v>
      </c>
      <c r="M2819" s="2" t="s">
        <v>14758</v>
      </c>
      <c r="N2819" s="1" t="str">
        <f t="shared" ref="N2819:N2882" si="44">B2819&amp;E2819&amp;2024</f>
        <v>SION KOLIWADA32024</v>
      </c>
    </row>
    <row r="2820" spans="1:14" x14ac:dyDescent="0.3">
      <c r="A2820" s="2">
        <v>179</v>
      </c>
      <c r="B2820" s="2" t="s">
        <v>7802</v>
      </c>
      <c r="C2820" s="2" t="s">
        <v>13416</v>
      </c>
      <c r="D2820" s="2" t="s">
        <v>1018</v>
      </c>
      <c r="E2820" s="2">
        <v>4</v>
      </c>
      <c r="F2820" s="2" t="s">
        <v>1023</v>
      </c>
      <c r="G2820" s="2">
        <v>2197</v>
      </c>
      <c r="H2820" s="3">
        <v>1.4481576692373608E-2</v>
      </c>
      <c r="I2820" s="2">
        <v>151710</v>
      </c>
      <c r="J2820" s="2">
        <v>283296</v>
      </c>
      <c r="K2820" s="2" t="s">
        <v>14776</v>
      </c>
      <c r="L2820" s="2" t="s">
        <v>14758</v>
      </c>
      <c r="M2820" s="2" t="s">
        <v>14758</v>
      </c>
      <c r="N2820" s="1" t="str">
        <f t="shared" si="44"/>
        <v>SION KOLIWADA42024</v>
      </c>
    </row>
    <row r="2821" spans="1:14" x14ac:dyDescent="0.3">
      <c r="A2821" s="2">
        <v>179</v>
      </c>
      <c r="B2821" s="2" t="s">
        <v>7802</v>
      </c>
      <c r="C2821" s="2" t="s">
        <v>22</v>
      </c>
      <c r="D2821" s="2" t="s">
        <v>7923</v>
      </c>
      <c r="E2821" s="2">
        <v>5</v>
      </c>
      <c r="F2821" s="2" t="s">
        <v>22</v>
      </c>
      <c r="G2821" s="2">
        <v>1890</v>
      </c>
      <c r="H2821" s="3">
        <v>1.2457979038955902E-2</v>
      </c>
      <c r="I2821" s="2">
        <v>151710</v>
      </c>
      <c r="J2821" s="2">
        <v>283296</v>
      </c>
      <c r="K2821" s="2" t="s">
        <v>14776</v>
      </c>
      <c r="L2821" s="2" t="s">
        <v>14758</v>
      </c>
      <c r="M2821" s="2" t="s">
        <v>14758</v>
      </c>
      <c r="N2821" s="1" t="str">
        <f t="shared" si="44"/>
        <v>SION KOLIWADA52024</v>
      </c>
    </row>
    <row r="2822" spans="1:14" x14ac:dyDescent="0.3">
      <c r="A2822" s="2">
        <v>179</v>
      </c>
      <c r="B2822" s="2" t="s">
        <v>7802</v>
      </c>
      <c r="C2822" s="2" t="s">
        <v>13417</v>
      </c>
      <c r="D2822" s="2" t="s">
        <v>1018</v>
      </c>
      <c r="E2822" s="2">
        <v>6</v>
      </c>
      <c r="F2822" s="2" t="s">
        <v>11</v>
      </c>
      <c r="G2822" s="2">
        <v>1203</v>
      </c>
      <c r="H2822" s="3">
        <v>7.9296025311449483E-3</v>
      </c>
      <c r="I2822" s="2">
        <v>151710</v>
      </c>
      <c r="J2822" s="2">
        <v>283296</v>
      </c>
      <c r="K2822" s="2" t="s">
        <v>14776</v>
      </c>
      <c r="L2822" s="2" t="s">
        <v>14758</v>
      </c>
      <c r="M2822" s="2" t="s">
        <v>14758</v>
      </c>
      <c r="N2822" s="1" t="str">
        <f t="shared" si="44"/>
        <v>SION KOLIWADA62024</v>
      </c>
    </row>
    <row r="2823" spans="1:14" x14ac:dyDescent="0.3">
      <c r="A2823" s="2">
        <v>179</v>
      </c>
      <c r="B2823" s="2" t="s">
        <v>7802</v>
      </c>
      <c r="C2823" s="2" t="s">
        <v>13418</v>
      </c>
      <c r="D2823" s="2" t="s">
        <v>1020</v>
      </c>
      <c r="E2823" s="2">
        <v>7</v>
      </c>
      <c r="F2823" s="2" t="s">
        <v>19</v>
      </c>
      <c r="G2823" s="2">
        <v>490</v>
      </c>
      <c r="H2823" s="3">
        <v>3.229846417507086E-3</v>
      </c>
      <c r="I2823" s="2">
        <v>151710</v>
      </c>
      <c r="J2823" s="2">
        <v>283296</v>
      </c>
      <c r="K2823" s="2" t="s">
        <v>14776</v>
      </c>
      <c r="L2823" s="2" t="s">
        <v>14758</v>
      </c>
      <c r="M2823" s="2" t="s">
        <v>14758</v>
      </c>
      <c r="N2823" s="1" t="str">
        <f t="shared" si="44"/>
        <v>SION KOLIWADA72024</v>
      </c>
    </row>
    <row r="2824" spans="1:14" x14ac:dyDescent="0.3">
      <c r="A2824" s="2">
        <v>179</v>
      </c>
      <c r="B2824" s="2" t="s">
        <v>7802</v>
      </c>
      <c r="C2824" s="2" t="s">
        <v>13419</v>
      </c>
      <c r="D2824" s="2" t="s">
        <v>1018</v>
      </c>
      <c r="E2824" s="2">
        <v>8</v>
      </c>
      <c r="F2824" s="2" t="s">
        <v>19</v>
      </c>
      <c r="G2824" s="2">
        <v>398</v>
      </c>
      <c r="H2824" s="3">
        <v>2.623426273811878E-3</v>
      </c>
      <c r="I2824" s="2">
        <v>151710</v>
      </c>
      <c r="J2824" s="2">
        <v>283296</v>
      </c>
      <c r="K2824" s="2" t="s">
        <v>14776</v>
      </c>
      <c r="L2824" s="2" t="s">
        <v>14758</v>
      </c>
      <c r="M2824" s="2" t="s">
        <v>14758</v>
      </c>
      <c r="N2824" s="1" t="str">
        <f t="shared" si="44"/>
        <v>SION KOLIWADA82024</v>
      </c>
    </row>
    <row r="2825" spans="1:14" x14ac:dyDescent="0.3">
      <c r="A2825" s="2">
        <v>179</v>
      </c>
      <c r="B2825" s="2" t="s">
        <v>7802</v>
      </c>
      <c r="C2825" s="2" t="s">
        <v>13420</v>
      </c>
      <c r="D2825" s="2" t="s">
        <v>1018</v>
      </c>
      <c r="E2825" s="2">
        <v>9</v>
      </c>
      <c r="F2825" s="2" t="s">
        <v>19</v>
      </c>
      <c r="G2825" s="2">
        <v>331</v>
      </c>
      <c r="H2825" s="3">
        <v>2.1817942126425415E-3</v>
      </c>
      <c r="I2825" s="2">
        <v>151710</v>
      </c>
      <c r="J2825" s="2">
        <v>283296</v>
      </c>
      <c r="K2825" s="2" t="s">
        <v>14776</v>
      </c>
      <c r="L2825" s="2" t="s">
        <v>14758</v>
      </c>
      <c r="M2825" s="2" t="s">
        <v>14758</v>
      </c>
      <c r="N2825" s="1" t="str">
        <f t="shared" si="44"/>
        <v>SION KOLIWADA92024</v>
      </c>
    </row>
    <row r="2826" spans="1:14" x14ac:dyDescent="0.3">
      <c r="A2826" s="2">
        <v>179</v>
      </c>
      <c r="B2826" s="2" t="s">
        <v>7802</v>
      </c>
      <c r="C2826" s="2" t="s">
        <v>13421</v>
      </c>
      <c r="D2826" s="2" t="s">
        <v>1018</v>
      </c>
      <c r="E2826" s="2">
        <v>10</v>
      </c>
      <c r="F2826" s="2" t="s">
        <v>1257</v>
      </c>
      <c r="G2826" s="2">
        <v>228</v>
      </c>
      <c r="H2826" s="3">
        <v>1.5028673126359501E-3</v>
      </c>
      <c r="I2826" s="2">
        <v>151710</v>
      </c>
      <c r="J2826" s="2">
        <v>283296</v>
      </c>
      <c r="K2826" s="2" t="s">
        <v>14776</v>
      </c>
      <c r="L2826" s="2" t="s">
        <v>14758</v>
      </c>
      <c r="M2826" s="2" t="s">
        <v>14758</v>
      </c>
      <c r="N2826" s="1" t="str">
        <f t="shared" si="44"/>
        <v>SION KOLIWADA102024</v>
      </c>
    </row>
    <row r="2827" spans="1:14" x14ac:dyDescent="0.3">
      <c r="A2827" s="2">
        <v>179</v>
      </c>
      <c r="B2827" s="2" t="s">
        <v>7802</v>
      </c>
      <c r="C2827" s="2" t="s">
        <v>13422</v>
      </c>
      <c r="D2827" s="2" t="s">
        <v>1018</v>
      </c>
      <c r="E2827" s="2">
        <v>11</v>
      </c>
      <c r="F2827" s="2" t="s">
        <v>502</v>
      </c>
      <c r="G2827" s="2">
        <v>166</v>
      </c>
      <c r="H2827" s="3">
        <v>1.0941928679717883E-3</v>
      </c>
      <c r="I2827" s="2">
        <v>151710</v>
      </c>
      <c r="J2827" s="2">
        <v>283296</v>
      </c>
      <c r="K2827" s="2" t="s">
        <v>14776</v>
      </c>
      <c r="L2827" s="2" t="s">
        <v>14758</v>
      </c>
      <c r="M2827" s="2" t="s">
        <v>14758</v>
      </c>
      <c r="N2827" s="1" t="str">
        <f t="shared" si="44"/>
        <v>SION KOLIWADA112024</v>
      </c>
    </row>
    <row r="2828" spans="1:14" x14ac:dyDescent="0.3">
      <c r="A2828" s="2">
        <v>179</v>
      </c>
      <c r="B2828" s="2" t="s">
        <v>7802</v>
      </c>
      <c r="C2828" s="2" t="s">
        <v>13423</v>
      </c>
      <c r="D2828" s="2" t="s">
        <v>1018</v>
      </c>
      <c r="E2828" s="2">
        <v>12</v>
      </c>
      <c r="F2828" s="2" t="s">
        <v>19</v>
      </c>
      <c r="G2828" s="2">
        <v>155</v>
      </c>
      <c r="H2828" s="3">
        <v>1.0216861116604046E-3</v>
      </c>
      <c r="I2828" s="2">
        <v>151710</v>
      </c>
      <c r="J2828" s="2">
        <v>283296</v>
      </c>
      <c r="K2828" s="2" t="s">
        <v>14776</v>
      </c>
      <c r="L2828" s="2" t="s">
        <v>14758</v>
      </c>
      <c r="M2828" s="2" t="s">
        <v>14758</v>
      </c>
      <c r="N2828" s="1" t="str">
        <f t="shared" si="44"/>
        <v>SION KOLIWADA122024</v>
      </c>
    </row>
    <row r="2829" spans="1:14" x14ac:dyDescent="0.3">
      <c r="A2829" s="2">
        <v>179</v>
      </c>
      <c r="B2829" s="2" t="s">
        <v>7802</v>
      </c>
      <c r="C2829" s="2" t="s">
        <v>13424</v>
      </c>
      <c r="D2829" s="2" t="s">
        <v>1018</v>
      </c>
      <c r="E2829" s="2">
        <v>13</v>
      </c>
      <c r="F2829" s="2" t="s">
        <v>19</v>
      </c>
      <c r="G2829" s="2">
        <v>142</v>
      </c>
      <c r="H2829" s="3">
        <v>9.3599630874695143E-4</v>
      </c>
      <c r="I2829" s="2">
        <v>151710</v>
      </c>
      <c r="J2829" s="2">
        <v>283296</v>
      </c>
      <c r="K2829" s="2" t="s">
        <v>14776</v>
      </c>
      <c r="L2829" s="2" t="s">
        <v>14758</v>
      </c>
      <c r="M2829" s="2" t="s">
        <v>14758</v>
      </c>
      <c r="N2829" s="1" t="str">
        <f t="shared" si="44"/>
        <v>SION KOLIWADA132024</v>
      </c>
    </row>
    <row r="2830" spans="1:14" x14ac:dyDescent="0.3">
      <c r="A2830" s="2">
        <v>179</v>
      </c>
      <c r="B2830" s="2" t="s">
        <v>7802</v>
      </c>
      <c r="C2830" s="2" t="s">
        <v>13425</v>
      </c>
      <c r="D2830" s="2" t="s">
        <v>1018</v>
      </c>
      <c r="E2830" s="2">
        <v>14</v>
      </c>
      <c r="F2830" s="2" t="s">
        <v>19</v>
      </c>
      <c r="G2830" s="2">
        <v>107</v>
      </c>
      <c r="H2830" s="3">
        <v>7.0529299321073105E-4</v>
      </c>
      <c r="I2830" s="2">
        <v>151710</v>
      </c>
      <c r="J2830" s="2">
        <v>283296</v>
      </c>
      <c r="K2830" s="2" t="s">
        <v>14776</v>
      </c>
      <c r="L2830" s="2" t="s">
        <v>14758</v>
      </c>
      <c r="M2830" s="2" t="s">
        <v>14758</v>
      </c>
      <c r="N2830" s="1" t="str">
        <f t="shared" si="44"/>
        <v>SION KOLIWADA142024</v>
      </c>
    </row>
    <row r="2831" spans="1:14" x14ac:dyDescent="0.3">
      <c r="A2831" s="2">
        <v>179</v>
      </c>
      <c r="B2831" s="2" t="s">
        <v>7802</v>
      </c>
      <c r="C2831" s="2" t="s">
        <v>13426</v>
      </c>
      <c r="D2831" s="2" t="s">
        <v>1018</v>
      </c>
      <c r="E2831" s="2">
        <v>15</v>
      </c>
      <c r="F2831" s="2" t="s">
        <v>19</v>
      </c>
      <c r="G2831" s="2">
        <v>67</v>
      </c>
      <c r="H2831" s="3">
        <v>4.4163206116933621E-4</v>
      </c>
      <c r="I2831" s="2">
        <v>151710</v>
      </c>
      <c r="J2831" s="2">
        <v>283296</v>
      </c>
      <c r="K2831" s="2" t="s">
        <v>14776</v>
      </c>
      <c r="L2831" s="2" t="s">
        <v>14758</v>
      </c>
      <c r="M2831" s="2" t="s">
        <v>14758</v>
      </c>
      <c r="N2831" s="1" t="str">
        <f t="shared" si="44"/>
        <v>SION KOLIWADA152024</v>
      </c>
    </row>
    <row r="2832" spans="1:14" x14ac:dyDescent="0.3">
      <c r="A2832" s="2">
        <v>179</v>
      </c>
      <c r="B2832" s="2" t="s">
        <v>7802</v>
      </c>
      <c r="C2832" s="2" t="s">
        <v>13427</v>
      </c>
      <c r="D2832" s="2" t="s">
        <v>1018</v>
      </c>
      <c r="E2832" s="2">
        <v>16</v>
      </c>
      <c r="F2832" s="2" t="s">
        <v>2618</v>
      </c>
      <c r="G2832" s="2">
        <v>64</v>
      </c>
      <c r="H2832" s="3">
        <v>4.2185749126623162E-4</v>
      </c>
      <c r="I2832" s="2">
        <v>151710</v>
      </c>
      <c r="J2832" s="2">
        <v>283296</v>
      </c>
      <c r="K2832" s="2" t="s">
        <v>14776</v>
      </c>
      <c r="L2832" s="2" t="s">
        <v>14758</v>
      </c>
      <c r="M2832" s="2" t="s">
        <v>14758</v>
      </c>
      <c r="N2832" s="1" t="str">
        <f t="shared" si="44"/>
        <v>SION KOLIWADA162024</v>
      </c>
    </row>
    <row r="2833" spans="1:14" x14ac:dyDescent="0.3">
      <c r="A2833" s="2">
        <v>180</v>
      </c>
      <c r="B2833" s="2" t="s">
        <v>7803</v>
      </c>
      <c r="C2833" s="2" t="s">
        <v>6111</v>
      </c>
      <c r="D2833" s="2" t="s">
        <v>1018</v>
      </c>
      <c r="E2833" s="2">
        <v>1</v>
      </c>
      <c r="F2833" s="2" t="s">
        <v>9</v>
      </c>
      <c r="G2833" s="2">
        <v>65856</v>
      </c>
      <c r="H2833" s="3">
        <v>0.55600489678753851</v>
      </c>
      <c r="I2833" s="2">
        <v>118445</v>
      </c>
      <c r="J2833" s="2">
        <v>205429</v>
      </c>
      <c r="K2833" s="2" t="s">
        <v>14776</v>
      </c>
      <c r="L2833" s="2" t="s">
        <v>14758</v>
      </c>
      <c r="M2833" s="2" t="s">
        <v>14758</v>
      </c>
      <c r="N2833" s="1" t="str">
        <f t="shared" si="44"/>
        <v>WADALA12024</v>
      </c>
    </row>
    <row r="2834" spans="1:14" x14ac:dyDescent="0.3">
      <c r="A2834" s="2">
        <v>180</v>
      </c>
      <c r="B2834" s="2" t="s">
        <v>7803</v>
      </c>
      <c r="C2834" s="2" t="s">
        <v>13428</v>
      </c>
      <c r="D2834" s="2" t="s">
        <v>1020</v>
      </c>
      <c r="E2834" s="2">
        <v>2</v>
      </c>
      <c r="F2834" s="2" t="s">
        <v>1977</v>
      </c>
      <c r="G2834" s="2">
        <v>41549</v>
      </c>
      <c r="H2834" s="3">
        <v>0.35078728523787411</v>
      </c>
      <c r="I2834" s="2">
        <v>118445</v>
      </c>
      <c r="J2834" s="2">
        <v>205429</v>
      </c>
      <c r="K2834" s="2" t="s">
        <v>14776</v>
      </c>
      <c r="L2834" s="2" t="s">
        <v>14758</v>
      </c>
      <c r="M2834" s="2" t="s">
        <v>14758</v>
      </c>
      <c r="N2834" s="1" t="str">
        <f t="shared" si="44"/>
        <v>WADALA22024</v>
      </c>
    </row>
    <row r="2835" spans="1:14" x14ac:dyDescent="0.3">
      <c r="A2835" s="2">
        <v>180</v>
      </c>
      <c r="B2835" s="2" t="s">
        <v>7803</v>
      </c>
      <c r="C2835" s="2" t="s">
        <v>6020</v>
      </c>
      <c r="D2835" s="2" t="s">
        <v>1020</v>
      </c>
      <c r="E2835" s="2">
        <v>3</v>
      </c>
      <c r="F2835" s="2" t="s">
        <v>302</v>
      </c>
      <c r="G2835" s="2">
        <v>6933</v>
      </c>
      <c r="H2835" s="3">
        <v>5.8533496559584619E-2</v>
      </c>
      <c r="I2835" s="2">
        <v>118445</v>
      </c>
      <c r="J2835" s="2">
        <v>205429</v>
      </c>
      <c r="K2835" s="2" t="s">
        <v>14776</v>
      </c>
      <c r="L2835" s="2" t="s">
        <v>14758</v>
      </c>
      <c r="M2835" s="2" t="s">
        <v>14758</v>
      </c>
      <c r="N2835" s="1" t="str">
        <f t="shared" si="44"/>
        <v>WADALA32024</v>
      </c>
    </row>
    <row r="2836" spans="1:14" x14ac:dyDescent="0.3">
      <c r="A2836" s="2">
        <v>180</v>
      </c>
      <c r="B2836" s="2" t="s">
        <v>7803</v>
      </c>
      <c r="C2836" s="2" t="s">
        <v>22</v>
      </c>
      <c r="D2836" s="2" t="s">
        <v>7923</v>
      </c>
      <c r="E2836" s="2">
        <v>4</v>
      </c>
      <c r="F2836" s="2" t="s">
        <v>22</v>
      </c>
      <c r="G2836" s="2">
        <v>1691</v>
      </c>
      <c r="H2836" s="3">
        <v>1.4276668495926379E-2</v>
      </c>
      <c r="I2836" s="2">
        <v>118445</v>
      </c>
      <c r="J2836" s="2">
        <v>205429</v>
      </c>
      <c r="K2836" s="2" t="s">
        <v>14776</v>
      </c>
      <c r="L2836" s="2" t="s">
        <v>14758</v>
      </c>
      <c r="M2836" s="2" t="s">
        <v>14758</v>
      </c>
      <c r="N2836" s="1" t="str">
        <f t="shared" si="44"/>
        <v>WADALA42024</v>
      </c>
    </row>
    <row r="2837" spans="1:14" x14ac:dyDescent="0.3">
      <c r="A2837" s="2">
        <v>180</v>
      </c>
      <c r="B2837" s="2" t="s">
        <v>7803</v>
      </c>
      <c r="C2837" s="2" t="s">
        <v>6116</v>
      </c>
      <c r="D2837" s="2" t="s">
        <v>1018</v>
      </c>
      <c r="E2837" s="2">
        <v>5</v>
      </c>
      <c r="F2837" s="2" t="s">
        <v>2058</v>
      </c>
      <c r="G2837" s="2">
        <v>1386</v>
      </c>
      <c r="H2837" s="3">
        <v>1.1701633669635695E-2</v>
      </c>
      <c r="I2837" s="2">
        <v>118445</v>
      </c>
      <c r="J2837" s="2">
        <v>205429</v>
      </c>
      <c r="K2837" s="2" t="s">
        <v>14776</v>
      </c>
      <c r="L2837" s="2" t="s">
        <v>14758</v>
      </c>
      <c r="M2837" s="2" t="s">
        <v>14758</v>
      </c>
      <c r="N2837" s="1" t="str">
        <f t="shared" si="44"/>
        <v>WADALA52024</v>
      </c>
    </row>
    <row r="2838" spans="1:14" x14ac:dyDescent="0.3">
      <c r="A2838" s="2">
        <v>180</v>
      </c>
      <c r="B2838" s="2" t="s">
        <v>7803</v>
      </c>
      <c r="C2838" s="2" t="s">
        <v>13429</v>
      </c>
      <c r="D2838" s="2" t="s">
        <v>1018</v>
      </c>
      <c r="E2838" s="2">
        <v>6</v>
      </c>
      <c r="F2838" s="2" t="s">
        <v>19</v>
      </c>
      <c r="G2838" s="2">
        <v>270</v>
      </c>
      <c r="H2838" s="3">
        <v>2.2795390265524084E-3</v>
      </c>
      <c r="I2838" s="2">
        <v>118445</v>
      </c>
      <c r="J2838" s="2">
        <v>205429</v>
      </c>
      <c r="K2838" s="2" t="s">
        <v>14776</v>
      </c>
      <c r="L2838" s="2" t="s">
        <v>14758</v>
      </c>
      <c r="M2838" s="2" t="s">
        <v>14758</v>
      </c>
      <c r="N2838" s="1" t="str">
        <f t="shared" si="44"/>
        <v>WADALA62024</v>
      </c>
    </row>
    <row r="2839" spans="1:14" x14ac:dyDescent="0.3">
      <c r="A2839" s="2">
        <v>180</v>
      </c>
      <c r="B2839" s="2" t="s">
        <v>7803</v>
      </c>
      <c r="C2839" s="2" t="s">
        <v>13430</v>
      </c>
      <c r="D2839" s="2" t="s">
        <v>1018</v>
      </c>
      <c r="E2839" s="2">
        <v>7</v>
      </c>
      <c r="F2839" s="2" t="s">
        <v>1049</v>
      </c>
      <c r="G2839" s="2">
        <v>267</v>
      </c>
      <c r="H2839" s="3">
        <v>2.2542108151462703E-3</v>
      </c>
      <c r="I2839" s="2">
        <v>118445</v>
      </c>
      <c r="J2839" s="2">
        <v>205429</v>
      </c>
      <c r="K2839" s="2" t="s">
        <v>14776</v>
      </c>
      <c r="L2839" s="2" t="s">
        <v>14758</v>
      </c>
      <c r="M2839" s="2" t="s">
        <v>14758</v>
      </c>
      <c r="N2839" s="1" t="str">
        <f t="shared" si="44"/>
        <v>WADALA72024</v>
      </c>
    </row>
    <row r="2840" spans="1:14" x14ac:dyDescent="0.3">
      <c r="A2840" s="2">
        <v>180</v>
      </c>
      <c r="B2840" s="2" t="s">
        <v>7803</v>
      </c>
      <c r="C2840" s="2" t="s">
        <v>13431</v>
      </c>
      <c r="D2840" s="2" t="s">
        <v>1018</v>
      </c>
      <c r="E2840" s="2">
        <v>8</v>
      </c>
      <c r="F2840" s="2" t="s">
        <v>19</v>
      </c>
      <c r="G2840" s="2">
        <v>183</v>
      </c>
      <c r="H2840" s="3">
        <v>1.54502089577441E-3</v>
      </c>
      <c r="I2840" s="2">
        <v>118445</v>
      </c>
      <c r="J2840" s="2">
        <v>205429</v>
      </c>
      <c r="K2840" s="2" t="s">
        <v>14776</v>
      </c>
      <c r="L2840" s="2" t="s">
        <v>14758</v>
      </c>
      <c r="M2840" s="2" t="s">
        <v>14758</v>
      </c>
      <c r="N2840" s="1" t="str">
        <f t="shared" si="44"/>
        <v>WADALA82024</v>
      </c>
    </row>
    <row r="2841" spans="1:14" x14ac:dyDescent="0.3">
      <c r="A2841" s="2">
        <v>180</v>
      </c>
      <c r="B2841" s="2" t="s">
        <v>7803</v>
      </c>
      <c r="C2841" s="2" t="s">
        <v>13432</v>
      </c>
      <c r="D2841" s="2" t="s">
        <v>1018</v>
      </c>
      <c r="E2841" s="2">
        <v>9</v>
      </c>
      <c r="F2841" s="2" t="s">
        <v>1729</v>
      </c>
      <c r="G2841" s="2">
        <v>179</v>
      </c>
      <c r="H2841" s="3">
        <v>1.5112499472328929E-3</v>
      </c>
      <c r="I2841" s="2">
        <v>118445</v>
      </c>
      <c r="J2841" s="2">
        <v>205429</v>
      </c>
      <c r="K2841" s="2" t="s">
        <v>14776</v>
      </c>
      <c r="L2841" s="2" t="s">
        <v>14758</v>
      </c>
      <c r="M2841" s="2" t="s">
        <v>14758</v>
      </c>
      <c r="N2841" s="1" t="str">
        <f t="shared" si="44"/>
        <v>WADALA92024</v>
      </c>
    </row>
    <row r="2842" spans="1:14" x14ac:dyDescent="0.3">
      <c r="A2842" s="2">
        <v>180</v>
      </c>
      <c r="B2842" s="2" t="s">
        <v>7803</v>
      </c>
      <c r="C2842" s="2" t="s">
        <v>13433</v>
      </c>
      <c r="D2842" s="2" t="s">
        <v>1018</v>
      </c>
      <c r="E2842" s="2">
        <v>10</v>
      </c>
      <c r="F2842" s="2" t="s">
        <v>19</v>
      </c>
      <c r="G2842" s="2">
        <v>131</v>
      </c>
      <c r="H2842" s="3">
        <v>1.1059985647346869E-3</v>
      </c>
      <c r="I2842" s="2">
        <v>118445</v>
      </c>
      <c r="J2842" s="2">
        <v>205429</v>
      </c>
      <c r="K2842" s="2" t="s">
        <v>14776</v>
      </c>
      <c r="L2842" s="2" t="s">
        <v>14758</v>
      </c>
      <c r="M2842" s="2" t="s">
        <v>14758</v>
      </c>
      <c r="N2842" s="1" t="str">
        <f t="shared" si="44"/>
        <v>WADALA102024</v>
      </c>
    </row>
    <row r="2843" spans="1:14" x14ac:dyDescent="0.3">
      <c r="A2843" s="2">
        <v>181</v>
      </c>
      <c r="B2843" s="2" t="s">
        <v>7804</v>
      </c>
      <c r="C2843" s="2" t="s">
        <v>13434</v>
      </c>
      <c r="D2843" s="2" t="s">
        <v>1018</v>
      </c>
      <c r="E2843" s="2">
        <v>1</v>
      </c>
      <c r="F2843" s="2" t="s">
        <v>1977</v>
      </c>
      <c r="G2843" s="2">
        <v>49846</v>
      </c>
      <c r="H2843" s="3">
        <v>0.37381789820238032</v>
      </c>
      <c r="I2843" s="2">
        <v>133343</v>
      </c>
      <c r="J2843" s="2">
        <v>225975</v>
      </c>
      <c r="K2843" s="2" t="s">
        <v>14776</v>
      </c>
      <c r="L2843" s="2" t="s">
        <v>14758</v>
      </c>
      <c r="M2843" s="2" t="s">
        <v>14758</v>
      </c>
      <c r="N2843" s="1" t="str">
        <f t="shared" si="44"/>
        <v>MAHIM12024</v>
      </c>
    </row>
    <row r="2844" spans="1:14" x14ac:dyDescent="0.3">
      <c r="A2844" s="2">
        <v>181</v>
      </c>
      <c r="B2844" s="2" t="s">
        <v>7804</v>
      </c>
      <c r="C2844" s="2" t="s">
        <v>6124</v>
      </c>
      <c r="D2844" s="2" t="s">
        <v>1018</v>
      </c>
      <c r="E2844" s="2">
        <v>2</v>
      </c>
      <c r="F2844" s="2" t="s">
        <v>103</v>
      </c>
      <c r="G2844" s="2">
        <v>48394</v>
      </c>
      <c r="H2844" s="3">
        <v>0.36292868767014391</v>
      </c>
      <c r="I2844" s="2">
        <v>133343</v>
      </c>
      <c r="J2844" s="2">
        <v>225975</v>
      </c>
      <c r="K2844" s="2" t="s">
        <v>14776</v>
      </c>
      <c r="L2844" s="2" t="s">
        <v>14758</v>
      </c>
      <c r="M2844" s="2" t="s">
        <v>14758</v>
      </c>
      <c r="N2844" s="1" t="str">
        <f t="shared" si="44"/>
        <v>MAHIM22024</v>
      </c>
    </row>
    <row r="2845" spans="1:14" x14ac:dyDescent="0.3">
      <c r="A2845" s="2">
        <v>181</v>
      </c>
      <c r="B2845" s="2" t="s">
        <v>7804</v>
      </c>
      <c r="C2845" s="2" t="s">
        <v>13435</v>
      </c>
      <c r="D2845" s="2" t="s">
        <v>1018</v>
      </c>
      <c r="E2845" s="2">
        <v>3</v>
      </c>
      <c r="F2845" s="2" t="s">
        <v>302</v>
      </c>
      <c r="G2845" s="2">
        <v>32710</v>
      </c>
      <c r="H2845" s="3">
        <v>0.24530721522689605</v>
      </c>
      <c r="I2845" s="2">
        <v>133343</v>
      </c>
      <c r="J2845" s="2">
        <v>225975</v>
      </c>
      <c r="K2845" s="2" t="s">
        <v>14776</v>
      </c>
      <c r="L2845" s="2" t="s">
        <v>14758</v>
      </c>
      <c r="M2845" s="2" t="s">
        <v>14758</v>
      </c>
      <c r="N2845" s="1" t="str">
        <f t="shared" si="44"/>
        <v>MAHIM32024</v>
      </c>
    </row>
    <row r="2846" spans="1:14" x14ac:dyDescent="0.3">
      <c r="A2846" s="2">
        <v>181</v>
      </c>
      <c r="B2846" s="2" t="s">
        <v>7804</v>
      </c>
      <c r="C2846" s="2" t="s">
        <v>22</v>
      </c>
      <c r="D2846" s="2" t="s">
        <v>7923</v>
      </c>
      <c r="E2846" s="2">
        <v>4</v>
      </c>
      <c r="F2846" s="2" t="s">
        <v>22</v>
      </c>
      <c r="G2846" s="2">
        <v>1530</v>
      </c>
      <c r="H2846" s="3">
        <v>1.1474168122811096E-2</v>
      </c>
      <c r="I2846" s="2">
        <v>133343</v>
      </c>
      <c r="J2846" s="2">
        <v>225975</v>
      </c>
      <c r="K2846" s="2" t="s">
        <v>14776</v>
      </c>
      <c r="L2846" s="2" t="s">
        <v>14758</v>
      </c>
      <c r="M2846" s="2" t="s">
        <v>14758</v>
      </c>
      <c r="N2846" s="1" t="str">
        <f t="shared" si="44"/>
        <v>MAHIM42024</v>
      </c>
    </row>
    <row r="2847" spans="1:14" x14ac:dyDescent="0.3">
      <c r="A2847" s="2">
        <v>181</v>
      </c>
      <c r="B2847" s="2" t="s">
        <v>7804</v>
      </c>
      <c r="C2847" s="2" t="s">
        <v>13436</v>
      </c>
      <c r="D2847" s="2" t="s">
        <v>1018</v>
      </c>
      <c r="E2847" s="2">
        <v>5</v>
      </c>
      <c r="F2847" s="2" t="s">
        <v>11</v>
      </c>
      <c r="G2847" s="2">
        <v>348</v>
      </c>
      <c r="H2847" s="3">
        <v>2.6098107887178178E-3</v>
      </c>
      <c r="I2847" s="2">
        <v>133343</v>
      </c>
      <c r="J2847" s="2">
        <v>225975</v>
      </c>
      <c r="K2847" s="2" t="s">
        <v>14776</v>
      </c>
      <c r="L2847" s="2" t="s">
        <v>14758</v>
      </c>
      <c r="M2847" s="2" t="s">
        <v>14758</v>
      </c>
      <c r="N2847" s="1" t="str">
        <f t="shared" si="44"/>
        <v>MAHIM52024</v>
      </c>
    </row>
    <row r="2848" spans="1:14" x14ac:dyDescent="0.3">
      <c r="A2848" s="2">
        <v>181</v>
      </c>
      <c r="B2848" s="2" t="s">
        <v>7804</v>
      </c>
      <c r="C2848" s="2" t="s">
        <v>13437</v>
      </c>
      <c r="D2848" s="2" t="s">
        <v>1018</v>
      </c>
      <c r="E2848" s="2">
        <v>6</v>
      </c>
      <c r="F2848" s="2" t="s">
        <v>1053</v>
      </c>
      <c r="G2848" s="2">
        <v>272</v>
      </c>
      <c r="H2848" s="3">
        <v>2.0398521107219728E-3</v>
      </c>
      <c r="I2848" s="2">
        <v>133343</v>
      </c>
      <c r="J2848" s="2">
        <v>225975</v>
      </c>
      <c r="K2848" s="2" t="s">
        <v>14776</v>
      </c>
      <c r="L2848" s="2" t="s">
        <v>14758</v>
      </c>
      <c r="M2848" s="2" t="s">
        <v>14758</v>
      </c>
      <c r="N2848" s="1" t="str">
        <f t="shared" si="44"/>
        <v>MAHIM62024</v>
      </c>
    </row>
    <row r="2849" spans="1:14" x14ac:dyDescent="0.3">
      <c r="A2849" s="2">
        <v>181</v>
      </c>
      <c r="B2849" s="2" t="s">
        <v>7804</v>
      </c>
      <c r="C2849" s="2" t="s">
        <v>13438</v>
      </c>
      <c r="D2849" s="2" t="s">
        <v>1018</v>
      </c>
      <c r="E2849" s="2">
        <v>7</v>
      </c>
      <c r="F2849" s="2" t="s">
        <v>19</v>
      </c>
      <c r="G2849" s="2">
        <v>243</v>
      </c>
      <c r="H2849" s="3">
        <v>1.8223678783288212E-3</v>
      </c>
      <c r="I2849" s="2">
        <v>133343</v>
      </c>
      <c r="J2849" s="2">
        <v>225975</v>
      </c>
      <c r="K2849" s="2" t="s">
        <v>14776</v>
      </c>
      <c r="L2849" s="2" t="s">
        <v>14758</v>
      </c>
      <c r="M2849" s="2" t="s">
        <v>14758</v>
      </c>
      <c r="N2849" s="1" t="str">
        <f t="shared" si="44"/>
        <v>MAHIM72024</v>
      </c>
    </row>
    <row r="2850" spans="1:14" x14ac:dyDescent="0.3">
      <c r="A2850" s="2">
        <v>182</v>
      </c>
      <c r="B2850" s="2" t="s">
        <v>7805</v>
      </c>
      <c r="C2850" s="2" t="s">
        <v>13439</v>
      </c>
      <c r="D2850" s="2" t="s">
        <v>1018</v>
      </c>
      <c r="E2850" s="2">
        <v>1</v>
      </c>
      <c r="F2850" s="2" t="s">
        <v>1977</v>
      </c>
      <c r="G2850" s="2">
        <v>62450</v>
      </c>
      <c r="H2850" s="3">
        <v>0.44107779778931383</v>
      </c>
      <c r="I2850" s="2">
        <v>141585</v>
      </c>
      <c r="J2850" s="2">
        <v>264583</v>
      </c>
      <c r="K2850" s="2" t="s">
        <v>2640</v>
      </c>
      <c r="L2850" s="2" t="s">
        <v>14758</v>
      </c>
      <c r="M2850" s="2" t="s">
        <v>14758</v>
      </c>
      <c r="N2850" s="1" t="str">
        <f t="shared" si="44"/>
        <v>WORLI12024</v>
      </c>
    </row>
    <row r="2851" spans="1:14" x14ac:dyDescent="0.3">
      <c r="A2851" s="2">
        <v>182</v>
      </c>
      <c r="B2851" s="2" t="s">
        <v>7805</v>
      </c>
      <c r="C2851" s="2" t="s">
        <v>13440</v>
      </c>
      <c r="D2851" s="2" t="s">
        <v>1018</v>
      </c>
      <c r="E2851" s="2">
        <v>2</v>
      </c>
      <c r="F2851" s="2" t="s">
        <v>103</v>
      </c>
      <c r="G2851" s="2">
        <v>54001</v>
      </c>
      <c r="H2851" s="3">
        <v>0.3814033972525338</v>
      </c>
      <c r="I2851" s="2">
        <v>141585</v>
      </c>
      <c r="J2851" s="2">
        <v>264583</v>
      </c>
      <c r="K2851" s="2" t="s">
        <v>2640</v>
      </c>
      <c r="L2851" s="2" t="s">
        <v>14758</v>
      </c>
      <c r="M2851" s="2" t="s">
        <v>14758</v>
      </c>
      <c r="N2851" s="1" t="str">
        <f t="shared" si="44"/>
        <v>WORLI22024</v>
      </c>
    </row>
    <row r="2852" spans="1:14" x14ac:dyDescent="0.3">
      <c r="A2852" s="2">
        <v>182</v>
      </c>
      <c r="B2852" s="2" t="s">
        <v>7805</v>
      </c>
      <c r="C2852" s="2" t="s">
        <v>13441</v>
      </c>
      <c r="D2852" s="2" t="s">
        <v>1018</v>
      </c>
      <c r="E2852" s="2">
        <v>3</v>
      </c>
      <c r="F2852" s="2" t="s">
        <v>302</v>
      </c>
      <c r="G2852" s="2">
        <v>19142</v>
      </c>
      <c r="H2852" s="3">
        <v>0.13519793763463644</v>
      </c>
      <c r="I2852" s="2">
        <v>141585</v>
      </c>
      <c r="J2852" s="2">
        <v>264583</v>
      </c>
      <c r="K2852" s="2" t="s">
        <v>2640</v>
      </c>
      <c r="L2852" s="2" t="s">
        <v>14758</v>
      </c>
      <c r="M2852" s="2" t="s">
        <v>14758</v>
      </c>
      <c r="N2852" s="1" t="str">
        <f t="shared" si="44"/>
        <v>WORLI32024</v>
      </c>
    </row>
    <row r="2853" spans="1:14" x14ac:dyDescent="0.3">
      <c r="A2853" s="2">
        <v>182</v>
      </c>
      <c r="B2853" s="2" t="s">
        <v>7805</v>
      </c>
      <c r="C2853" s="2" t="s">
        <v>13442</v>
      </c>
      <c r="D2853" s="2" t="s">
        <v>1018</v>
      </c>
      <c r="E2853" s="2">
        <v>4</v>
      </c>
      <c r="F2853" s="2" t="s">
        <v>1023</v>
      </c>
      <c r="G2853" s="2">
        <v>2840</v>
      </c>
      <c r="H2853" s="3">
        <v>2.0058622029169755E-2</v>
      </c>
      <c r="I2853" s="2">
        <v>141585</v>
      </c>
      <c r="J2853" s="2">
        <v>264583</v>
      </c>
      <c r="K2853" s="2" t="s">
        <v>2640</v>
      </c>
      <c r="L2853" s="2" t="s">
        <v>14758</v>
      </c>
      <c r="M2853" s="2" t="s">
        <v>14758</v>
      </c>
      <c r="N2853" s="1" t="str">
        <f t="shared" si="44"/>
        <v>WORLI42024</v>
      </c>
    </row>
    <row r="2854" spans="1:14" x14ac:dyDescent="0.3">
      <c r="A2854" s="2">
        <v>182</v>
      </c>
      <c r="B2854" s="2" t="s">
        <v>7805</v>
      </c>
      <c r="C2854" s="2" t="s">
        <v>22</v>
      </c>
      <c r="D2854" s="2" t="s">
        <v>7923</v>
      </c>
      <c r="E2854" s="2">
        <v>5</v>
      </c>
      <c r="F2854" s="2" t="s">
        <v>22</v>
      </c>
      <c r="G2854" s="2">
        <v>1528</v>
      </c>
      <c r="H2854" s="3">
        <v>1.0792103683299784E-2</v>
      </c>
      <c r="I2854" s="2">
        <v>141585</v>
      </c>
      <c r="J2854" s="2">
        <v>264583</v>
      </c>
      <c r="K2854" s="2" t="s">
        <v>2640</v>
      </c>
      <c r="L2854" s="2" t="s">
        <v>14758</v>
      </c>
      <c r="M2854" s="2" t="s">
        <v>14758</v>
      </c>
      <c r="N2854" s="1" t="str">
        <f t="shared" si="44"/>
        <v>WORLI52024</v>
      </c>
    </row>
    <row r="2855" spans="1:14" x14ac:dyDescent="0.3">
      <c r="A2855" s="2">
        <v>182</v>
      </c>
      <c r="B2855" s="2" t="s">
        <v>7805</v>
      </c>
      <c r="C2855" s="2" t="s">
        <v>13443</v>
      </c>
      <c r="D2855" s="2" t="s">
        <v>1018</v>
      </c>
      <c r="E2855" s="2">
        <v>6</v>
      </c>
      <c r="F2855" s="2" t="s">
        <v>11</v>
      </c>
      <c r="G2855" s="2">
        <v>724</v>
      </c>
      <c r="H2855" s="3">
        <v>5.1135360384221493E-3</v>
      </c>
      <c r="I2855" s="2">
        <v>141585</v>
      </c>
      <c r="J2855" s="2">
        <v>264583</v>
      </c>
      <c r="K2855" s="2" t="s">
        <v>2640</v>
      </c>
      <c r="L2855" s="2" t="s">
        <v>14758</v>
      </c>
      <c r="M2855" s="2" t="s">
        <v>14758</v>
      </c>
      <c r="N2855" s="1" t="str">
        <f t="shared" si="44"/>
        <v>WORLI62024</v>
      </c>
    </row>
    <row r="2856" spans="1:14" x14ac:dyDescent="0.3">
      <c r="A2856" s="2">
        <v>182</v>
      </c>
      <c r="B2856" s="2" t="s">
        <v>7805</v>
      </c>
      <c r="C2856" s="2" t="s">
        <v>13444</v>
      </c>
      <c r="D2856" s="2" t="s">
        <v>1018</v>
      </c>
      <c r="E2856" s="2">
        <v>7</v>
      </c>
      <c r="F2856" s="2" t="s">
        <v>2058</v>
      </c>
      <c r="G2856" s="2">
        <v>306</v>
      </c>
      <c r="H2856" s="3">
        <v>2.1612458946922344E-3</v>
      </c>
      <c r="I2856" s="2">
        <v>141585</v>
      </c>
      <c r="J2856" s="2">
        <v>264583</v>
      </c>
      <c r="K2856" s="2" t="s">
        <v>2640</v>
      </c>
      <c r="L2856" s="2" t="s">
        <v>14758</v>
      </c>
      <c r="M2856" s="2" t="s">
        <v>14758</v>
      </c>
      <c r="N2856" s="1" t="str">
        <f t="shared" si="44"/>
        <v>WORLI72024</v>
      </c>
    </row>
    <row r="2857" spans="1:14" x14ac:dyDescent="0.3">
      <c r="A2857" s="2">
        <v>182</v>
      </c>
      <c r="B2857" s="2" t="s">
        <v>7805</v>
      </c>
      <c r="C2857" s="2" t="s">
        <v>13445</v>
      </c>
      <c r="D2857" s="2" t="s">
        <v>1018</v>
      </c>
      <c r="E2857" s="2">
        <v>8</v>
      </c>
      <c r="F2857" s="2" t="s">
        <v>19</v>
      </c>
      <c r="G2857" s="2">
        <v>209</v>
      </c>
      <c r="H2857" s="3">
        <v>1.4761450718649574E-3</v>
      </c>
      <c r="I2857" s="2">
        <v>141585</v>
      </c>
      <c r="J2857" s="2">
        <v>264583</v>
      </c>
      <c r="K2857" s="2" t="s">
        <v>2640</v>
      </c>
      <c r="L2857" s="2" t="s">
        <v>14758</v>
      </c>
      <c r="M2857" s="2" t="s">
        <v>14758</v>
      </c>
      <c r="N2857" s="1" t="str">
        <f t="shared" si="44"/>
        <v>WORLI82024</v>
      </c>
    </row>
    <row r="2858" spans="1:14" x14ac:dyDescent="0.3">
      <c r="A2858" s="2">
        <v>182</v>
      </c>
      <c r="B2858" s="2" t="s">
        <v>7805</v>
      </c>
      <c r="C2858" s="2" t="s">
        <v>13446</v>
      </c>
      <c r="D2858" s="2" t="s">
        <v>1018</v>
      </c>
      <c r="E2858" s="2">
        <v>9</v>
      </c>
      <c r="F2858" s="2" t="s">
        <v>2647</v>
      </c>
      <c r="G2858" s="2">
        <v>198</v>
      </c>
      <c r="H2858" s="3">
        <v>1.398453225977328E-3</v>
      </c>
      <c r="I2858" s="2">
        <v>141585</v>
      </c>
      <c r="J2858" s="2">
        <v>264583</v>
      </c>
      <c r="K2858" s="2" t="s">
        <v>2640</v>
      </c>
      <c r="L2858" s="2" t="s">
        <v>14758</v>
      </c>
      <c r="M2858" s="2" t="s">
        <v>14758</v>
      </c>
      <c r="N2858" s="1" t="str">
        <f t="shared" si="44"/>
        <v>WORLI92024</v>
      </c>
    </row>
    <row r="2859" spans="1:14" x14ac:dyDescent="0.3">
      <c r="A2859" s="2">
        <v>182</v>
      </c>
      <c r="B2859" s="2" t="s">
        <v>7805</v>
      </c>
      <c r="C2859" s="2" t="s">
        <v>13447</v>
      </c>
      <c r="D2859" s="2" t="s">
        <v>1018</v>
      </c>
      <c r="E2859" s="2">
        <v>10</v>
      </c>
      <c r="F2859" s="2" t="s">
        <v>109</v>
      </c>
      <c r="G2859" s="2">
        <v>97</v>
      </c>
      <c r="H2859" s="3">
        <v>6.8510082282727692E-4</v>
      </c>
      <c r="I2859" s="2">
        <v>141585</v>
      </c>
      <c r="J2859" s="2">
        <v>264583</v>
      </c>
      <c r="K2859" s="2" t="s">
        <v>2640</v>
      </c>
      <c r="L2859" s="2" t="s">
        <v>14758</v>
      </c>
      <c r="M2859" s="2" t="s">
        <v>14758</v>
      </c>
      <c r="N2859" s="1" t="str">
        <f t="shared" si="44"/>
        <v>WORLI102024</v>
      </c>
    </row>
    <row r="2860" spans="1:14" x14ac:dyDescent="0.3">
      <c r="A2860" s="2">
        <v>182</v>
      </c>
      <c r="B2860" s="2" t="s">
        <v>7805</v>
      </c>
      <c r="C2860" s="2" t="s">
        <v>13448</v>
      </c>
      <c r="D2860" s="2" t="s">
        <v>1018</v>
      </c>
      <c r="E2860" s="2">
        <v>11</v>
      </c>
      <c r="F2860" s="2" t="s">
        <v>2341</v>
      </c>
      <c r="G2860" s="2">
        <v>90</v>
      </c>
      <c r="H2860" s="3">
        <v>6.3566055726242189E-4</v>
      </c>
      <c r="I2860" s="2">
        <v>141585</v>
      </c>
      <c r="J2860" s="2">
        <v>264583</v>
      </c>
      <c r="K2860" s="2" t="s">
        <v>2640</v>
      </c>
      <c r="L2860" s="2" t="s">
        <v>14758</v>
      </c>
      <c r="M2860" s="2" t="s">
        <v>14758</v>
      </c>
      <c r="N2860" s="1" t="str">
        <f t="shared" si="44"/>
        <v>WORLI112024</v>
      </c>
    </row>
    <row r="2861" spans="1:14" x14ac:dyDescent="0.3">
      <c r="A2861" s="2">
        <v>183</v>
      </c>
      <c r="B2861" s="2" t="s">
        <v>7806</v>
      </c>
      <c r="C2861" s="2" t="s">
        <v>13449</v>
      </c>
      <c r="D2861" s="2" t="s">
        <v>1018</v>
      </c>
      <c r="E2861" s="2">
        <v>1</v>
      </c>
      <c r="F2861" s="2" t="s">
        <v>1977</v>
      </c>
      <c r="G2861" s="2">
        <v>74442</v>
      </c>
      <c r="H2861" s="3">
        <v>0.48693092621664052</v>
      </c>
      <c r="I2861" s="2">
        <v>152880</v>
      </c>
      <c r="J2861" s="2">
        <v>275482</v>
      </c>
      <c r="K2861" s="2" t="s">
        <v>2640</v>
      </c>
      <c r="L2861" s="2" t="s">
        <v>14758</v>
      </c>
      <c r="M2861" s="2" t="s">
        <v>14758</v>
      </c>
      <c r="N2861" s="1" t="str">
        <f t="shared" si="44"/>
        <v>SHIVADI12024</v>
      </c>
    </row>
    <row r="2862" spans="1:14" x14ac:dyDescent="0.3">
      <c r="A2862" s="2">
        <v>183</v>
      </c>
      <c r="B2862" s="2" t="s">
        <v>7806</v>
      </c>
      <c r="C2862" s="2" t="s">
        <v>13450</v>
      </c>
      <c r="D2862" s="2" t="s">
        <v>1018</v>
      </c>
      <c r="E2862" s="2">
        <v>2</v>
      </c>
      <c r="F2862" s="2" t="s">
        <v>302</v>
      </c>
      <c r="G2862" s="2">
        <v>67443</v>
      </c>
      <c r="H2862" s="3">
        <v>0.44114992150706439</v>
      </c>
      <c r="I2862" s="2">
        <v>152880</v>
      </c>
      <c r="J2862" s="2">
        <v>275482</v>
      </c>
      <c r="K2862" s="2" t="s">
        <v>2640</v>
      </c>
      <c r="L2862" s="2" t="s">
        <v>14758</v>
      </c>
      <c r="M2862" s="2" t="s">
        <v>14758</v>
      </c>
      <c r="N2862" s="1" t="str">
        <f t="shared" si="44"/>
        <v>SHIVADI22024</v>
      </c>
    </row>
    <row r="2863" spans="1:14" x14ac:dyDescent="0.3">
      <c r="A2863" s="2">
        <v>183</v>
      </c>
      <c r="B2863" s="2" t="s">
        <v>7806</v>
      </c>
      <c r="C2863" s="2" t="s">
        <v>13451</v>
      </c>
      <c r="D2863" s="2" t="s">
        <v>1018</v>
      </c>
      <c r="E2863" s="2">
        <v>3</v>
      </c>
      <c r="F2863" s="2" t="s">
        <v>19</v>
      </c>
      <c r="G2863" s="2">
        <v>5897</v>
      </c>
      <c r="H2863" s="3">
        <v>3.8572736787022499E-2</v>
      </c>
      <c r="I2863" s="2">
        <v>152880</v>
      </c>
      <c r="J2863" s="2">
        <v>275482</v>
      </c>
      <c r="K2863" s="2" t="s">
        <v>2640</v>
      </c>
      <c r="L2863" s="2" t="s">
        <v>14758</v>
      </c>
      <c r="M2863" s="2" t="s">
        <v>14758</v>
      </c>
      <c r="N2863" s="1" t="str">
        <f t="shared" si="44"/>
        <v>SHIVADI32024</v>
      </c>
    </row>
    <row r="2864" spans="1:14" x14ac:dyDescent="0.3">
      <c r="A2864" s="2">
        <v>183</v>
      </c>
      <c r="B2864" s="2" t="s">
        <v>7806</v>
      </c>
      <c r="C2864" s="2" t="s">
        <v>22</v>
      </c>
      <c r="D2864" s="2" t="s">
        <v>7923</v>
      </c>
      <c r="E2864" s="2">
        <v>4</v>
      </c>
      <c r="F2864" s="2" t="s">
        <v>22</v>
      </c>
      <c r="G2864" s="2">
        <v>2447</v>
      </c>
      <c r="H2864" s="3">
        <v>1.6006017791732077E-2</v>
      </c>
      <c r="I2864" s="2">
        <v>152880</v>
      </c>
      <c r="J2864" s="2">
        <v>275482</v>
      </c>
      <c r="K2864" s="2" t="s">
        <v>2640</v>
      </c>
      <c r="L2864" s="2" t="s">
        <v>14758</v>
      </c>
      <c r="M2864" s="2" t="s">
        <v>14758</v>
      </c>
      <c r="N2864" s="1" t="str">
        <f t="shared" si="44"/>
        <v>SHIVADI42024</v>
      </c>
    </row>
    <row r="2865" spans="1:14" x14ac:dyDescent="0.3">
      <c r="A2865" s="2">
        <v>183</v>
      </c>
      <c r="B2865" s="2" t="s">
        <v>7806</v>
      </c>
      <c r="C2865" s="2" t="s">
        <v>13452</v>
      </c>
      <c r="D2865" s="2" t="s">
        <v>1018</v>
      </c>
      <c r="E2865" s="2">
        <v>5</v>
      </c>
      <c r="F2865" s="2" t="s">
        <v>1023</v>
      </c>
      <c r="G2865" s="2">
        <v>1005</v>
      </c>
      <c r="H2865" s="3">
        <v>6.5737833594976449E-3</v>
      </c>
      <c r="I2865" s="2">
        <v>152880</v>
      </c>
      <c r="J2865" s="2">
        <v>275482</v>
      </c>
      <c r="K2865" s="2" t="s">
        <v>2640</v>
      </c>
      <c r="L2865" s="2" t="s">
        <v>14758</v>
      </c>
      <c r="M2865" s="2" t="s">
        <v>14758</v>
      </c>
      <c r="N2865" s="1" t="str">
        <f t="shared" si="44"/>
        <v>SHIVADI52024</v>
      </c>
    </row>
    <row r="2866" spans="1:14" x14ac:dyDescent="0.3">
      <c r="A2866" s="2">
        <v>183</v>
      </c>
      <c r="B2866" s="2" t="s">
        <v>7806</v>
      </c>
      <c r="C2866" s="2" t="s">
        <v>13453</v>
      </c>
      <c r="D2866" s="2" t="s">
        <v>1018</v>
      </c>
      <c r="E2866" s="2">
        <v>6</v>
      </c>
      <c r="F2866" s="2" t="s">
        <v>11</v>
      </c>
      <c r="G2866" s="2">
        <v>708</v>
      </c>
      <c r="H2866" s="3">
        <v>4.6310832025117741E-3</v>
      </c>
      <c r="I2866" s="2">
        <v>152880</v>
      </c>
      <c r="J2866" s="2">
        <v>275482</v>
      </c>
      <c r="K2866" s="2" t="s">
        <v>2640</v>
      </c>
      <c r="L2866" s="2" t="s">
        <v>14758</v>
      </c>
      <c r="M2866" s="2" t="s">
        <v>14758</v>
      </c>
      <c r="N2866" s="1" t="str">
        <f t="shared" si="44"/>
        <v>SHIVADI62024</v>
      </c>
    </row>
    <row r="2867" spans="1:14" x14ac:dyDescent="0.3">
      <c r="A2867" s="2">
        <v>183</v>
      </c>
      <c r="B2867" s="2" t="s">
        <v>7806</v>
      </c>
      <c r="C2867" s="2" t="s">
        <v>13454</v>
      </c>
      <c r="D2867" s="2" t="s">
        <v>1020</v>
      </c>
      <c r="E2867" s="2">
        <v>7</v>
      </c>
      <c r="F2867" s="2" t="s">
        <v>19</v>
      </c>
      <c r="G2867" s="2">
        <v>611</v>
      </c>
      <c r="H2867" s="3">
        <v>3.9965986394557822E-3</v>
      </c>
      <c r="I2867" s="2">
        <v>152880</v>
      </c>
      <c r="J2867" s="2">
        <v>275482</v>
      </c>
      <c r="K2867" s="2" t="s">
        <v>2640</v>
      </c>
      <c r="L2867" s="2" t="s">
        <v>14758</v>
      </c>
      <c r="M2867" s="2" t="s">
        <v>14758</v>
      </c>
      <c r="N2867" s="1" t="str">
        <f t="shared" si="44"/>
        <v>SHIVADI72024</v>
      </c>
    </row>
    <row r="2868" spans="1:14" x14ac:dyDescent="0.3">
      <c r="A2868" s="2">
        <v>183</v>
      </c>
      <c r="B2868" s="2" t="s">
        <v>7806</v>
      </c>
      <c r="C2868" s="2" t="s">
        <v>13455</v>
      </c>
      <c r="D2868" s="2" t="s">
        <v>1018</v>
      </c>
      <c r="E2868" s="2">
        <v>8</v>
      </c>
      <c r="F2868" s="2" t="s">
        <v>914</v>
      </c>
      <c r="G2868" s="2">
        <v>327</v>
      </c>
      <c r="H2868" s="3">
        <v>2.1389324960753532E-3</v>
      </c>
      <c r="I2868" s="2">
        <v>152880</v>
      </c>
      <c r="J2868" s="2">
        <v>275482</v>
      </c>
      <c r="K2868" s="2" t="s">
        <v>2640</v>
      </c>
      <c r="L2868" s="2" t="s">
        <v>14758</v>
      </c>
      <c r="M2868" s="2" t="s">
        <v>14758</v>
      </c>
      <c r="N2868" s="1" t="str">
        <f t="shared" si="44"/>
        <v>SHIVADI82024</v>
      </c>
    </row>
    <row r="2869" spans="1:14" x14ac:dyDescent="0.3">
      <c r="A2869" s="2">
        <v>184</v>
      </c>
      <c r="B2869" s="2" t="s">
        <v>7807</v>
      </c>
      <c r="C2869" s="2" t="s">
        <v>13456</v>
      </c>
      <c r="D2869" s="2" t="s">
        <v>1018</v>
      </c>
      <c r="E2869" s="2">
        <v>1</v>
      </c>
      <c r="F2869" s="2" t="s">
        <v>1977</v>
      </c>
      <c r="G2869" s="2">
        <v>79769</v>
      </c>
      <c r="H2869" s="3">
        <v>0.58122030835592087</v>
      </c>
      <c r="I2869" s="2">
        <v>137244</v>
      </c>
      <c r="J2869" s="2">
        <v>258880</v>
      </c>
      <c r="K2869" s="2" t="s">
        <v>2640</v>
      </c>
      <c r="L2869" s="2" t="s">
        <v>14758</v>
      </c>
      <c r="M2869" s="2" t="s">
        <v>14758</v>
      </c>
      <c r="N2869" s="1" t="str">
        <f t="shared" si="44"/>
        <v>BYCULLA12024</v>
      </c>
    </row>
    <row r="2870" spans="1:14" x14ac:dyDescent="0.3">
      <c r="A2870" s="2">
        <v>184</v>
      </c>
      <c r="B2870" s="2" t="s">
        <v>7807</v>
      </c>
      <c r="C2870" s="2" t="s">
        <v>2642</v>
      </c>
      <c r="D2870" s="2" t="s">
        <v>1020</v>
      </c>
      <c r="E2870" s="2">
        <v>2</v>
      </c>
      <c r="F2870" s="2" t="s">
        <v>103</v>
      </c>
      <c r="G2870" s="2">
        <v>48465</v>
      </c>
      <c r="H2870" s="3">
        <v>0.35313019148378072</v>
      </c>
      <c r="I2870" s="2">
        <v>137244</v>
      </c>
      <c r="J2870" s="2">
        <v>258880</v>
      </c>
      <c r="K2870" s="2" t="s">
        <v>2640</v>
      </c>
      <c r="L2870" s="2" t="s">
        <v>14758</v>
      </c>
      <c r="M2870" s="2" t="s">
        <v>14758</v>
      </c>
      <c r="N2870" s="1" t="str">
        <f t="shared" si="44"/>
        <v>BYCULLA22024</v>
      </c>
    </row>
    <row r="2871" spans="1:14" x14ac:dyDescent="0.3">
      <c r="A2871" s="2">
        <v>184</v>
      </c>
      <c r="B2871" s="2" t="s">
        <v>7807</v>
      </c>
      <c r="C2871" s="2" t="s">
        <v>13457</v>
      </c>
      <c r="D2871" s="2" t="s">
        <v>1018</v>
      </c>
      <c r="E2871" s="2">
        <v>3</v>
      </c>
      <c r="F2871" s="2" t="s">
        <v>1363</v>
      </c>
      <c r="G2871" s="2">
        <v>5521</v>
      </c>
      <c r="H2871" s="3">
        <v>4.0227623794118504E-2</v>
      </c>
      <c r="I2871" s="2">
        <v>137244</v>
      </c>
      <c r="J2871" s="2">
        <v>258880</v>
      </c>
      <c r="K2871" s="2" t="s">
        <v>2640</v>
      </c>
      <c r="L2871" s="2" t="s">
        <v>14758</v>
      </c>
      <c r="M2871" s="2" t="s">
        <v>14758</v>
      </c>
      <c r="N2871" s="1" t="str">
        <f t="shared" si="44"/>
        <v>BYCULLA32024</v>
      </c>
    </row>
    <row r="2872" spans="1:14" x14ac:dyDescent="0.3">
      <c r="A2872" s="2">
        <v>184</v>
      </c>
      <c r="B2872" s="2" t="s">
        <v>7807</v>
      </c>
      <c r="C2872" s="2" t="s">
        <v>22</v>
      </c>
      <c r="D2872" s="2" t="s">
        <v>7923</v>
      </c>
      <c r="E2872" s="2">
        <v>4</v>
      </c>
      <c r="F2872" s="2" t="s">
        <v>22</v>
      </c>
      <c r="G2872" s="2">
        <v>1571</v>
      </c>
      <c r="H2872" s="3">
        <v>1.1446766343155257E-2</v>
      </c>
      <c r="I2872" s="2">
        <v>137244</v>
      </c>
      <c r="J2872" s="2">
        <v>258880</v>
      </c>
      <c r="K2872" s="2" t="s">
        <v>2640</v>
      </c>
      <c r="L2872" s="2" t="s">
        <v>14758</v>
      </c>
      <c r="M2872" s="2" t="s">
        <v>14758</v>
      </c>
      <c r="N2872" s="1" t="str">
        <f t="shared" si="44"/>
        <v>BYCULLA42024</v>
      </c>
    </row>
    <row r="2873" spans="1:14" x14ac:dyDescent="0.3">
      <c r="A2873" s="2">
        <v>184</v>
      </c>
      <c r="B2873" s="2" t="s">
        <v>7807</v>
      </c>
      <c r="C2873" s="2" t="s">
        <v>13458</v>
      </c>
      <c r="D2873" s="2" t="s">
        <v>1018</v>
      </c>
      <c r="E2873" s="2">
        <v>5</v>
      </c>
      <c r="F2873" s="2" t="s">
        <v>11</v>
      </c>
      <c r="G2873" s="2">
        <v>395</v>
      </c>
      <c r="H2873" s="3">
        <v>2.8780857450963248E-3</v>
      </c>
      <c r="I2873" s="2">
        <v>137244</v>
      </c>
      <c r="J2873" s="2">
        <v>258880</v>
      </c>
      <c r="K2873" s="2" t="s">
        <v>2640</v>
      </c>
      <c r="L2873" s="2" t="s">
        <v>14758</v>
      </c>
      <c r="M2873" s="2" t="s">
        <v>14758</v>
      </c>
      <c r="N2873" s="1" t="str">
        <f t="shared" si="44"/>
        <v>BYCULLA52024</v>
      </c>
    </row>
    <row r="2874" spans="1:14" x14ac:dyDescent="0.3">
      <c r="A2874" s="2">
        <v>184</v>
      </c>
      <c r="B2874" s="2" t="s">
        <v>7807</v>
      </c>
      <c r="C2874" s="2" t="s">
        <v>2646</v>
      </c>
      <c r="D2874" s="2" t="s">
        <v>1018</v>
      </c>
      <c r="E2874" s="2">
        <v>6</v>
      </c>
      <c r="F2874" s="2" t="s">
        <v>2647</v>
      </c>
      <c r="G2874" s="2">
        <v>256</v>
      </c>
      <c r="H2874" s="3">
        <v>1.8652910145434409E-3</v>
      </c>
      <c r="I2874" s="2">
        <v>137244</v>
      </c>
      <c r="J2874" s="2">
        <v>258880</v>
      </c>
      <c r="K2874" s="2" t="s">
        <v>2640</v>
      </c>
      <c r="L2874" s="2" t="s">
        <v>14758</v>
      </c>
      <c r="M2874" s="2" t="s">
        <v>14758</v>
      </c>
      <c r="N2874" s="1" t="str">
        <f t="shared" si="44"/>
        <v>BYCULLA62024</v>
      </c>
    </row>
    <row r="2875" spans="1:14" x14ac:dyDescent="0.3">
      <c r="A2875" s="2">
        <v>184</v>
      </c>
      <c r="B2875" s="2" t="s">
        <v>7807</v>
      </c>
      <c r="C2875" s="2" t="s">
        <v>13459</v>
      </c>
      <c r="D2875" s="2" t="s">
        <v>1018</v>
      </c>
      <c r="E2875" s="2">
        <v>7</v>
      </c>
      <c r="F2875" s="2" t="s">
        <v>31</v>
      </c>
      <c r="G2875" s="2">
        <v>186</v>
      </c>
      <c r="H2875" s="3">
        <v>1.3552505027542188E-3</v>
      </c>
      <c r="I2875" s="2">
        <v>137244</v>
      </c>
      <c r="J2875" s="2">
        <v>258880</v>
      </c>
      <c r="K2875" s="2" t="s">
        <v>2640</v>
      </c>
      <c r="L2875" s="2" t="s">
        <v>14758</v>
      </c>
      <c r="M2875" s="2" t="s">
        <v>14758</v>
      </c>
      <c r="N2875" s="1" t="str">
        <f t="shared" si="44"/>
        <v>BYCULLA72024</v>
      </c>
    </row>
    <row r="2876" spans="1:14" x14ac:dyDescent="0.3">
      <c r="A2876" s="2">
        <v>184</v>
      </c>
      <c r="B2876" s="2" t="s">
        <v>7807</v>
      </c>
      <c r="C2876" s="2" t="s">
        <v>13460</v>
      </c>
      <c r="D2876" s="2" t="s">
        <v>1018</v>
      </c>
      <c r="E2876" s="2">
        <v>8</v>
      </c>
      <c r="F2876" s="2" t="s">
        <v>19</v>
      </c>
      <c r="G2876" s="2">
        <v>171</v>
      </c>
      <c r="H2876" s="3">
        <v>1.2459561073708139E-3</v>
      </c>
      <c r="I2876" s="2">
        <v>137244</v>
      </c>
      <c r="J2876" s="2">
        <v>258880</v>
      </c>
      <c r="K2876" s="2" t="s">
        <v>2640</v>
      </c>
      <c r="L2876" s="2" t="s">
        <v>14758</v>
      </c>
      <c r="M2876" s="2" t="s">
        <v>14758</v>
      </c>
      <c r="N2876" s="1" t="str">
        <f t="shared" si="44"/>
        <v>BYCULLA82024</v>
      </c>
    </row>
    <row r="2877" spans="1:14" x14ac:dyDescent="0.3">
      <c r="A2877" s="2">
        <v>184</v>
      </c>
      <c r="B2877" s="2" t="s">
        <v>7807</v>
      </c>
      <c r="C2877" s="2" t="s">
        <v>13461</v>
      </c>
      <c r="D2877" s="2" t="s">
        <v>1018</v>
      </c>
      <c r="E2877" s="2">
        <v>9</v>
      </c>
      <c r="F2877" s="2" t="s">
        <v>19</v>
      </c>
      <c r="G2877" s="2">
        <v>162</v>
      </c>
      <c r="H2877" s="3">
        <v>1.1803794701407712E-3</v>
      </c>
      <c r="I2877" s="2">
        <v>137244</v>
      </c>
      <c r="J2877" s="2">
        <v>258880</v>
      </c>
      <c r="K2877" s="2" t="s">
        <v>2640</v>
      </c>
      <c r="L2877" s="2" t="s">
        <v>14758</v>
      </c>
      <c r="M2877" s="2" t="s">
        <v>14758</v>
      </c>
      <c r="N2877" s="1" t="str">
        <f t="shared" si="44"/>
        <v>BYCULLA92024</v>
      </c>
    </row>
    <row r="2878" spans="1:14" x14ac:dyDescent="0.3">
      <c r="A2878" s="2">
        <v>184</v>
      </c>
      <c r="B2878" s="2" t="s">
        <v>7807</v>
      </c>
      <c r="C2878" s="2" t="s">
        <v>13462</v>
      </c>
      <c r="D2878" s="2" t="s">
        <v>1018</v>
      </c>
      <c r="E2878" s="2">
        <v>10</v>
      </c>
      <c r="F2878" s="2" t="s">
        <v>7797</v>
      </c>
      <c r="G2878" s="2">
        <v>161</v>
      </c>
      <c r="H2878" s="3">
        <v>1.1730931771152108E-3</v>
      </c>
      <c r="I2878" s="2">
        <v>137244</v>
      </c>
      <c r="J2878" s="2">
        <v>258880</v>
      </c>
      <c r="K2878" s="2" t="s">
        <v>2640</v>
      </c>
      <c r="L2878" s="2" t="s">
        <v>14758</v>
      </c>
      <c r="M2878" s="2" t="s">
        <v>14758</v>
      </c>
      <c r="N2878" s="1" t="str">
        <f t="shared" si="44"/>
        <v>BYCULLA102024</v>
      </c>
    </row>
    <row r="2879" spans="1:14" x14ac:dyDescent="0.3">
      <c r="A2879" s="2">
        <v>184</v>
      </c>
      <c r="B2879" s="2" t="s">
        <v>7807</v>
      </c>
      <c r="C2879" s="2" t="s">
        <v>13463</v>
      </c>
      <c r="D2879" s="2" t="s">
        <v>1018</v>
      </c>
      <c r="E2879" s="2">
        <v>11</v>
      </c>
      <c r="F2879" s="2" t="s">
        <v>502</v>
      </c>
      <c r="G2879" s="2">
        <v>147</v>
      </c>
      <c r="H2879" s="3">
        <v>1.0710850747573664E-3</v>
      </c>
      <c r="I2879" s="2">
        <v>137244</v>
      </c>
      <c r="J2879" s="2">
        <v>258880</v>
      </c>
      <c r="K2879" s="2" t="s">
        <v>2640</v>
      </c>
      <c r="L2879" s="2" t="s">
        <v>14758</v>
      </c>
      <c r="M2879" s="2" t="s">
        <v>14758</v>
      </c>
      <c r="N2879" s="1" t="str">
        <f t="shared" si="44"/>
        <v>BYCULLA112024</v>
      </c>
    </row>
    <row r="2880" spans="1:14" x14ac:dyDescent="0.3">
      <c r="A2880" s="2">
        <v>184</v>
      </c>
      <c r="B2880" s="2" t="s">
        <v>7807</v>
      </c>
      <c r="C2880" s="2" t="s">
        <v>6160</v>
      </c>
      <c r="D2880" s="2" t="s">
        <v>1018</v>
      </c>
      <c r="E2880" s="2">
        <v>12</v>
      </c>
      <c r="F2880" s="2" t="s">
        <v>1519</v>
      </c>
      <c r="G2880" s="2">
        <v>135</v>
      </c>
      <c r="H2880" s="3">
        <v>9.8364955845064257E-4</v>
      </c>
      <c r="I2880" s="2">
        <v>137244</v>
      </c>
      <c r="J2880" s="2">
        <v>258880</v>
      </c>
      <c r="K2880" s="2" t="s">
        <v>2640</v>
      </c>
      <c r="L2880" s="2" t="s">
        <v>14758</v>
      </c>
      <c r="M2880" s="2" t="s">
        <v>14758</v>
      </c>
      <c r="N2880" s="1" t="str">
        <f t="shared" si="44"/>
        <v>BYCULLA122024</v>
      </c>
    </row>
    <row r="2881" spans="1:14" x14ac:dyDescent="0.3">
      <c r="A2881" s="2">
        <v>184</v>
      </c>
      <c r="B2881" s="2" t="s">
        <v>7807</v>
      </c>
      <c r="C2881" s="2" t="s">
        <v>13464</v>
      </c>
      <c r="D2881" s="2" t="s">
        <v>1018</v>
      </c>
      <c r="E2881" s="2">
        <v>13</v>
      </c>
      <c r="F2881" s="2" t="s">
        <v>19</v>
      </c>
      <c r="G2881" s="2">
        <v>129</v>
      </c>
      <c r="H2881" s="3">
        <v>9.3993180029728078E-4</v>
      </c>
      <c r="I2881" s="2">
        <v>137244</v>
      </c>
      <c r="J2881" s="2">
        <v>258880</v>
      </c>
      <c r="K2881" s="2" t="s">
        <v>2640</v>
      </c>
      <c r="L2881" s="2" t="s">
        <v>14758</v>
      </c>
      <c r="M2881" s="2" t="s">
        <v>14758</v>
      </c>
      <c r="N2881" s="1" t="str">
        <f t="shared" si="44"/>
        <v>BYCULLA132024</v>
      </c>
    </row>
    <row r="2882" spans="1:14" x14ac:dyDescent="0.3">
      <c r="A2882" s="2">
        <v>184</v>
      </c>
      <c r="B2882" s="2" t="s">
        <v>7807</v>
      </c>
      <c r="C2882" s="2" t="s">
        <v>13465</v>
      </c>
      <c r="D2882" s="2" t="s">
        <v>1018</v>
      </c>
      <c r="E2882" s="2">
        <v>14</v>
      </c>
      <c r="F2882" s="2" t="s">
        <v>19</v>
      </c>
      <c r="G2882" s="2">
        <v>93</v>
      </c>
      <c r="H2882" s="3">
        <v>6.776252513771094E-4</v>
      </c>
      <c r="I2882" s="2">
        <v>137244</v>
      </c>
      <c r="J2882" s="2">
        <v>258880</v>
      </c>
      <c r="K2882" s="2" t="s">
        <v>2640</v>
      </c>
      <c r="L2882" s="2" t="s">
        <v>14758</v>
      </c>
      <c r="M2882" s="2" t="s">
        <v>14758</v>
      </c>
      <c r="N2882" s="1" t="str">
        <f t="shared" si="44"/>
        <v>BYCULLA142024</v>
      </c>
    </row>
    <row r="2883" spans="1:14" x14ac:dyDescent="0.3">
      <c r="A2883" s="2">
        <v>184</v>
      </c>
      <c r="B2883" s="2" t="s">
        <v>7807</v>
      </c>
      <c r="C2883" s="2" t="s">
        <v>13466</v>
      </c>
      <c r="D2883" s="2" t="s">
        <v>1018</v>
      </c>
      <c r="E2883" s="2">
        <v>15</v>
      </c>
      <c r="F2883" s="2" t="s">
        <v>19</v>
      </c>
      <c r="G2883" s="2">
        <v>83</v>
      </c>
      <c r="H2883" s="3">
        <v>6.0476232112150624E-4</v>
      </c>
      <c r="I2883" s="2">
        <v>137244</v>
      </c>
      <c r="J2883" s="2">
        <v>258880</v>
      </c>
      <c r="K2883" s="2" t="s">
        <v>2640</v>
      </c>
      <c r="L2883" s="2" t="s">
        <v>14758</v>
      </c>
      <c r="M2883" s="2" t="s">
        <v>14758</v>
      </c>
      <c r="N2883" s="1" t="str">
        <f t="shared" ref="N2883:N2946" si="45">B2883&amp;E2883&amp;2024</f>
        <v>BYCULLA152024</v>
      </c>
    </row>
    <row r="2884" spans="1:14" x14ac:dyDescent="0.3">
      <c r="A2884" s="2">
        <v>185</v>
      </c>
      <c r="B2884" s="2" t="s">
        <v>7808</v>
      </c>
      <c r="C2884" s="2" t="s">
        <v>6163</v>
      </c>
      <c r="D2884" s="2" t="s">
        <v>1018</v>
      </c>
      <c r="E2884" s="2">
        <v>1</v>
      </c>
      <c r="F2884" s="2" t="s">
        <v>9</v>
      </c>
      <c r="G2884" s="2">
        <v>100679</v>
      </c>
      <c r="H2884" s="3">
        <v>0.73383869674550817</v>
      </c>
      <c r="I2884" s="2">
        <v>137195</v>
      </c>
      <c r="J2884" s="2">
        <v>261172</v>
      </c>
      <c r="K2884" s="2" t="s">
        <v>2640</v>
      </c>
      <c r="L2884" s="2" t="s">
        <v>14758</v>
      </c>
      <c r="M2884" s="2" t="s">
        <v>14758</v>
      </c>
      <c r="N2884" s="1" t="str">
        <f t="shared" si="45"/>
        <v>MALABAR HILL12024</v>
      </c>
    </row>
    <row r="2885" spans="1:14" x14ac:dyDescent="0.3">
      <c r="A2885" s="2">
        <v>185</v>
      </c>
      <c r="B2885" s="2" t="s">
        <v>7808</v>
      </c>
      <c r="C2885" s="2" t="s">
        <v>13467</v>
      </c>
      <c r="D2885" s="2" t="s">
        <v>1018</v>
      </c>
      <c r="E2885" s="2">
        <v>2</v>
      </c>
      <c r="F2885" s="2" t="s">
        <v>1977</v>
      </c>
      <c r="G2885" s="2">
        <v>33014</v>
      </c>
      <c r="H2885" s="3">
        <v>0.24063559167608148</v>
      </c>
      <c r="I2885" s="2">
        <v>137195</v>
      </c>
      <c r="J2885" s="2">
        <v>261172</v>
      </c>
      <c r="K2885" s="2" t="s">
        <v>2640</v>
      </c>
      <c r="L2885" s="2" t="s">
        <v>14758</v>
      </c>
      <c r="M2885" s="2" t="s">
        <v>14758</v>
      </c>
      <c r="N2885" s="1" t="str">
        <f t="shared" si="45"/>
        <v>MALABAR HILL22024</v>
      </c>
    </row>
    <row r="2886" spans="1:14" x14ac:dyDescent="0.3">
      <c r="A2886" s="2">
        <v>185</v>
      </c>
      <c r="B2886" s="2" t="s">
        <v>7808</v>
      </c>
      <c r="C2886" s="2" t="s">
        <v>22</v>
      </c>
      <c r="D2886" s="2" t="s">
        <v>7923</v>
      </c>
      <c r="E2886" s="2">
        <v>3</v>
      </c>
      <c r="F2886" s="2" t="s">
        <v>22</v>
      </c>
      <c r="G2886" s="2">
        <v>1996</v>
      </c>
      <c r="H2886" s="3">
        <v>1.4548635154342359E-2</v>
      </c>
      <c r="I2886" s="2">
        <v>137195</v>
      </c>
      <c r="J2886" s="2">
        <v>261172</v>
      </c>
      <c r="K2886" s="2" t="s">
        <v>2640</v>
      </c>
      <c r="L2886" s="2" t="s">
        <v>14758</v>
      </c>
      <c r="M2886" s="2" t="s">
        <v>14758</v>
      </c>
      <c r="N2886" s="1" t="str">
        <f t="shared" si="45"/>
        <v>MALABAR HILL32024</v>
      </c>
    </row>
    <row r="2887" spans="1:14" x14ac:dyDescent="0.3">
      <c r="A2887" s="2">
        <v>185</v>
      </c>
      <c r="B2887" s="2" t="s">
        <v>7808</v>
      </c>
      <c r="C2887" s="2" t="s">
        <v>13468</v>
      </c>
      <c r="D2887" s="2" t="s">
        <v>1018</v>
      </c>
      <c r="E2887" s="2">
        <v>4</v>
      </c>
      <c r="F2887" s="2" t="s">
        <v>19</v>
      </c>
      <c r="G2887" s="2">
        <v>312</v>
      </c>
      <c r="H2887" s="3">
        <v>2.274135354786982E-3</v>
      </c>
      <c r="I2887" s="2">
        <v>137195</v>
      </c>
      <c r="J2887" s="2">
        <v>261172</v>
      </c>
      <c r="K2887" s="2" t="s">
        <v>2640</v>
      </c>
      <c r="L2887" s="2" t="s">
        <v>14758</v>
      </c>
      <c r="M2887" s="2" t="s">
        <v>14758</v>
      </c>
      <c r="N2887" s="1" t="str">
        <f t="shared" si="45"/>
        <v>MALABAR HILL42024</v>
      </c>
    </row>
    <row r="2888" spans="1:14" x14ac:dyDescent="0.3">
      <c r="A2888" s="2">
        <v>185</v>
      </c>
      <c r="B2888" s="2" t="s">
        <v>7808</v>
      </c>
      <c r="C2888" s="2" t="s">
        <v>13469</v>
      </c>
      <c r="D2888" s="2" t="s">
        <v>1018</v>
      </c>
      <c r="E2888" s="2">
        <v>5</v>
      </c>
      <c r="F2888" s="2" t="s">
        <v>1729</v>
      </c>
      <c r="G2888" s="2">
        <v>283</v>
      </c>
      <c r="H2888" s="3">
        <v>2.0627573891176792E-3</v>
      </c>
      <c r="I2888" s="2">
        <v>137195</v>
      </c>
      <c r="J2888" s="2">
        <v>261172</v>
      </c>
      <c r="K2888" s="2" t="s">
        <v>2640</v>
      </c>
      <c r="L2888" s="2" t="s">
        <v>14758</v>
      </c>
      <c r="M2888" s="2" t="s">
        <v>14758</v>
      </c>
      <c r="N2888" s="1" t="str">
        <f t="shared" si="45"/>
        <v>MALABAR HILL52024</v>
      </c>
    </row>
    <row r="2889" spans="1:14" x14ac:dyDescent="0.3">
      <c r="A2889" s="2">
        <v>185</v>
      </c>
      <c r="B2889" s="2" t="s">
        <v>7808</v>
      </c>
      <c r="C2889" s="2" t="s">
        <v>13470</v>
      </c>
      <c r="D2889" s="2" t="s">
        <v>1020</v>
      </c>
      <c r="E2889" s="2">
        <v>6</v>
      </c>
      <c r="F2889" s="2" t="s">
        <v>2647</v>
      </c>
      <c r="G2889" s="2">
        <v>269</v>
      </c>
      <c r="H2889" s="3">
        <v>1.9607128539669812E-3</v>
      </c>
      <c r="I2889" s="2">
        <v>137195</v>
      </c>
      <c r="J2889" s="2">
        <v>261172</v>
      </c>
      <c r="K2889" s="2" t="s">
        <v>2640</v>
      </c>
      <c r="L2889" s="2" t="s">
        <v>14758</v>
      </c>
      <c r="M2889" s="2" t="s">
        <v>14758</v>
      </c>
      <c r="N2889" s="1" t="str">
        <f t="shared" si="45"/>
        <v>MALABAR HILL62024</v>
      </c>
    </row>
    <row r="2890" spans="1:14" x14ac:dyDescent="0.3">
      <c r="A2890" s="2">
        <v>185</v>
      </c>
      <c r="B2890" s="2" t="s">
        <v>7808</v>
      </c>
      <c r="C2890" s="2" t="s">
        <v>2650</v>
      </c>
      <c r="D2890" s="2" t="s">
        <v>1018</v>
      </c>
      <c r="E2890" s="2">
        <v>7</v>
      </c>
      <c r="F2890" s="2" t="s">
        <v>19</v>
      </c>
      <c r="G2890" s="2">
        <v>222</v>
      </c>
      <c r="H2890" s="3">
        <v>1.6181347716753525E-3</v>
      </c>
      <c r="I2890" s="2">
        <v>137195</v>
      </c>
      <c r="J2890" s="2">
        <v>261172</v>
      </c>
      <c r="K2890" s="2" t="s">
        <v>2640</v>
      </c>
      <c r="L2890" s="2" t="s">
        <v>14758</v>
      </c>
      <c r="M2890" s="2" t="s">
        <v>14758</v>
      </c>
      <c r="N2890" s="1" t="str">
        <f t="shared" si="45"/>
        <v>MALABAR HILL72024</v>
      </c>
    </row>
    <row r="2891" spans="1:14" x14ac:dyDescent="0.3">
      <c r="A2891" s="2">
        <v>185</v>
      </c>
      <c r="B2891" s="2" t="s">
        <v>7808</v>
      </c>
      <c r="C2891" s="2" t="s">
        <v>13471</v>
      </c>
      <c r="D2891" s="2" t="s">
        <v>1018</v>
      </c>
      <c r="E2891" s="2">
        <v>8</v>
      </c>
      <c r="F2891" s="2" t="s">
        <v>19</v>
      </c>
      <c r="G2891" s="2">
        <v>211</v>
      </c>
      <c r="H2891" s="3">
        <v>1.5379569226283757E-3</v>
      </c>
      <c r="I2891" s="2">
        <v>137195</v>
      </c>
      <c r="J2891" s="2">
        <v>261172</v>
      </c>
      <c r="K2891" s="2" t="s">
        <v>2640</v>
      </c>
      <c r="L2891" s="2" t="s">
        <v>14758</v>
      </c>
      <c r="M2891" s="2" t="s">
        <v>14758</v>
      </c>
      <c r="N2891" s="1" t="str">
        <f t="shared" si="45"/>
        <v>MALABAR HILL82024</v>
      </c>
    </row>
    <row r="2892" spans="1:14" x14ac:dyDescent="0.3">
      <c r="A2892" s="2">
        <v>185</v>
      </c>
      <c r="B2892" s="2" t="s">
        <v>7808</v>
      </c>
      <c r="C2892" s="2" t="s">
        <v>2584</v>
      </c>
      <c r="D2892" s="2" t="s">
        <v>1020</v>
      </c>
      <c r="E2892" s="2">
        <v>9</v>
      </c>
      <c r="F2892" s="2" t="s">
        <v>19</v>
      </c>
      <c r="G2892" s="2">
        <v>209</v>
      </c>
      <c r="H2892" s="3">
        <v>1.5233791318925616E-3</v>
      </c>
      <c r="I2892" s="2">
        <v>137195</v>
      </c>
      <c r="J2892" s="2">
        <v>261172</v>
      </c>
      <c r="K2892" s="2" t="s">
        <v>2640</v>
      </c>
      <c r="L2892" s="2" t="s">
        <v>14758</v>
      </c>
      <c r="M2892" s="2" t="s">
        <v>14758</v>
      </c>
      <c r="N2892" s="1" t="str">
        <f t="shared" si="45"/>
        <v>MALABAR HILL92024</v>
      </c>
    </row>
    <row r="2893" spans="1:14" x14ac:dyDescent="0.3">
      <c r="A2893" s="2">
        <v>186</v>
      </c>
      <c r="B2893" s="2" t="s">
        <v>7809</v>
      </c>
      <c r="C2893" s="2" t="s">
        <v>6186</v>
      </c>
      <c r="D2893" s="2" t="s">
        <v>1018</v>
      </c>
      <c r="E2893" s="2">
        <v>1</v>
      </c>
      <c r="F2893" s="2" t="s">
        <v>7</v>
      </c>
      <c r="G2893" s="2">
        <v>74765</v>
      </c>
      <c r="H2893" s="3">
        <v>0.63368224774335724</v>
      </c>
      <c r="I2893" s="2">
        <v>117985</v>
      </c>
      <c r="J2893" s="2">
        <v>241963</v>
      </c>
      <c r="K2893" s="2" t="s">
        <v>2640</v>
      </c>
      <c r="L2893" s="2" t="s">
        <v>14758</v>
      </c>
      <c r="M2893" s="2" t="s">
        <v>14758</v>
      </c>
      <c r="N2893" s="1" t="str">
        <f t="shared" si="45"/>
        <v>MUMBADEVI12024</v>
      </c>
    </row>
    <row r="2894" spans="1:14" x14ac:dyDescent="0.3">
      <c r="A2894" s="2">
        <v>186</v>
      </c>
      <c r="B2894" s="2" t="s">
        <v>7809</v>
      </c>
      <c r="C2894" s="2" t="s">
        <v>13472</v>
      </c>
      <c r="D2894" s="2" t="s">
        <v>1020</v>
      </c>
      <c r="E2894" s="2">
        <v>2</v>
      </c>
      <c r="F2894" s="2" t="s">
        <v>103</v>
      </c>
      <c r="G2894" s="2">
        <v>39997</v>
      </c>
      <c r="H2894" s="3">
        <v>0.33900072043056323</v>
      </c>
      <c r="I2894" s="2">
        <v>117985</v>
      </c>
      <c r="J2894" s="2">
        <v>241963</v>
      </c>
      <c r="K2894" s="2" t="s">
        <v>2640</v>
      </c>
      <c r="L2894" s="2" t="s">
        <v>14758</v>
      </c>
      <c r="M2894" s="2" t="s">
        <v>14758</v>
      </c>
      <c r="N2894" s="1" t="str">
        <f t="shared" si="45"/>
        <v>MUMBADEVI22024</v>
      </c>
    </row>
    <row r="2895" spans="1:14" x14ac:dyDescent="0.3">
      <c r="A2895" s="2">
        <v>186</v>
      </c>
      <c r="B2895" s="2" t="s">
        <v>7809</v>
      </c>
      <c r="C2895" s="2" t="s">
        <v>22</v>
      </c>
      <c r="D2895" s="2" t="s">
        <v>7923</v>
      </c>
      <c r="E2895" s="2">
        <v>3</v>
      </c>
      <c r="F2895" s="2" t="s">
        <v>22</v>
      </c>
      <c r="G2895" s="2">
        <v>1099</v>
      </c>
      <c r="H2895" s="3">
        <v>9.3147433995846938E-3</v>
      </c>
      <c r="I2895" s="2">
        <v>117985</v>
      </c>
      <c r="J2895" s="2">
        <v>241963</v>
      </c>
      <c r="K2895" s="2" t="s">
        <v>2640</v>
      </c>
      <c r="L2895" s="2" t="s">
        <v>14758</v>
      </c>
      <c r="M2895" s="2" t="s">
        <v>14758</v>
      </c>
      <c r="N2895" s="1" t="str">
        <f t="shared" si="45"/>
        <v>MUMBADEVI32024</v>
      </c>
    </row>
    <row r="2896" spans="1:14" x14ac:dyDescent="0.3">
      <c r="A2896" s="2">
        <v>186</v>
      </c>
      <c r="B2896" s="2" t="s">
        <v>7809</v>
      </c>
      <c r="C2896" s="2" t="s">
        <v>2644</v>
      </c>
      <c r="D2896" s="2" t="s">
        <v>1018</v>
      </c>
      <c r="E2896" s="2">
        <v>4</v>
      </c>
      <c r="F2896" s="2" t="s">
        <v>2637</v>
      </c>
      <c r="G2896" s="2">
        <v>1031</v>
      </c>
      <c r="H2896" s="3">
        <v>8.7383989490189429E-3</v>
      </c>
      <c r="I2896" s="2">
        <v>117985</v>
      </c>
      <c r="J2896" s="2">
        <v>241963</v>
      </c>
      <c r="K2896" s="2" t="s">
        <v>2640</v>
      </c>
      <c r="L2896" s="2" t="s">
        <v>14758</v>
      </c>
      <c r="M2896" s="2" t="s">
        <v>14758</v>
      </c>
      <c r="N2896" s="1" t="str">
        <f t="shared" si="45"/>
        <v>MUMBADEVI42024</v>
      </c>
    </row>
    <row r="2897" spans="1:14" x14ac:dyDescent="0.3">
      <c r="A2897" s="2">
        <v>186</v>
      </c>
      <c r="B2897" s="2" t="s">
        <v>7809</v>
      </c>
      <c r="C2897" s="2" t="s">
        <v>13473</v>
      </c>
      <c r="D2897" s="2" t="s">
        <v>1018</v>
      </c>
      <c r="E2897" s="2">
        <v>5</v>
      </c>
      <c r="F2897" s="2" t="s">
        <v>19</v>
      </c>
      <c r="G2897" s="2">
        <v>208</v>
      </c>
      <c r="H2897" s="3">
        <v>1.7629359664364113E-3</v>
      </c>
      <c r="I2897" s="2">
        <v>117985</v>
      </c>
      <c r="J2897" s="2">
        <v>241963</v>
      </c>
      <c r="K2897" s="2" t="s">
        <v>2640</v>
      </c>
      <c r="L2897" s="2" t="s">
        <v>14758</v>
      </c>
      <c r="M2897" s="2" t="s">
        <v>14758</v>
      </c>
      <c r="N2897" s="1" t="str">
        <f t="shared" si="45"/>
        <v>MUMBADEVI52024</v>
      </c>
    </row>
    <row r="2898" spans="1:14" x14ac:dyDescent="0.3">
      <c r="A2898" s="2">
        <v>186</v>
      </c>
      <c r="B2898" s="2" t="s">
        <v>7809</v>
      </c>
      <c r="C2898" s="2" t="s">
        <v>2646</v>
      </c>
      <c r="D2898" s="2" t="s">
        <v>1018</v>
      </c>
      <c r="E2898" s="2">
        <v>6</v>
      </c>
      <c r="F2898" s="2" t="s">
        <v>2647</v>
      </c>
      <c r="G2898" s="2">
        <v>163</v>
      </c>
      <c r="H2898" s="3">
        <v>1.3815315506208415E-3</v>
      </c>
      <c r="I2898" s="2">
        <v>117985</v>
      </c>
      <c r="J2898" s="2">
        <v>241963</v>
      </c>
      <c r="K2898" s="2" t="s">
        <v>2640</v>
      </c>
      <c r="L2898" s="2" t="s">
        <v>14758</v>
      </c>
      <c r="M2898" s="2" t="s">
        <v>14758</v>
      </c>
      <c r="N2898" s="1" t="str">
        <f t="shared" si="45"/>
        <v>MUMBADEVI62024</v>
      </c>
    </row>
    <row r="2899" spans="1:14" x14ac:dyDescent="0.3">
      <c r="A2899" s="2">
        <v>186</v>
      </c>
      <c r="B2899" s="2" t="s">
        <v>7809</v>
      </c>
      <c r="C2899" s="2" t="s">
        <v>13474</v>
      </c>
      <c r="D2899" s="2" t="s">
        <v>1018</v>
      </c>
      <c r="E2899" s="2">
        <v>7</v>
      </c>
      <c r="F2899" s="2" t="s">
        <v>1729</v>
      </c>
      <c r="G2899" s="2">
        <v>154</v>
      </c>
      <c r="H2899" s="3">
        <v>1.3052506674577277E-3</v>
      </c>
      <c r="I2899" s="2">
        <v>117985</v>
      </c>
      <c r="J2899" s="2">
        <v>241963</v>
      </c>
      <c r="K2899" s="2" t="s">
        <v>2640</v>
      </c>
      <c r="L2899" s="2" t="s">
        <v>14758</v>
      </c>
      <c r="M2899" s="2" t="s">
        <v>14758</v>
      </c>
      <c r="N2899" s="1" t="str">
        <f t="shared" si="45"/>
        <v>MUMBADEVI72024</v>
      </c>
    </row>
    <row r="2900" spans="1:14" x14ac:dyDescent="0.3">
      <c r="A2900" s="2">
        <v>186</v>
      </c>
      <c r="B2900" s="2" t="s">
        <v>7809</v>
      </c>
      <c r="C2900" s="2" t="s">
        <v>13475</v>
      </c>
      <c r="D2900" s="2" t="s">
        <v>1018</v>
      </c>
      <c r="E2900" s="2">
        <v>8</v>
      </c>
      <c r="F2900" s="2" t="s">
        <v>19</v>
      </c>
      <c r="G2900" s="2">
        <v>151</v>
      </c>
      <c r="H2900" s="3">
        <v>1.2798237064033564E-3</v>
      </c>
      <c r="I2900" s="2">
        <v>117985</v>
      </c>
      <c r="J2900" s="2">
        <v>241963</v>
      </c>
      <c r="K2900" s="2" t="s">
        <v>2640</v>
      </c>
      <c r="L2900" s="2" t="s">
        <v>14758</v>
      </c>
      <c r="M2900" s="2" t="s">
        <v>14758</v>
      </c>
      <c r="N2900" s="1" t="str">
        <f t="shared" si="45"/>
        <v>MUMBADEVI82024</v>
      </c>
    </row>
    <row r="2901" spans="1:14" x14ac:dyDescent="0.3">
      <c r="A2901" s="2">
        <v>186</v>
      </c>
      <c r="B2901" s="2" t="s">
        <v>7809</v>
      </c>
      <c r="C2901" s="2" t="s">
        <v>13476</v>
      </c>
      <c r="D2901" s="2" t="s">
        <v>1020</v>
      </c>
      <c r="E2901" s="2">
        <v>9</v>
      </c>
      <c r="F2901" s="2" t="s">
        <v>19</v>
      </c>
      <c r="G2901" s="2">
        <v>135</v>
      </c>
      <c r="H2901" s="3">
        <v>1.1442132474467094E-3</v>
      </c>
      <c r="I2901" s="2">
        <v>117985</v>
      </c>
      <c r="J2901" s="2">
        <v>241963</v>
      </c>
      <c r="K2901" s="2" t="s">
        <v>2640</v>
      </c>
      <c r="L2901" s="2" t="s">
        <v>14758</v>
      </c>
      <c r="M2901" s="2" t="s">
        <v>14758</v>
      </c>
      <c r="N2901" s="1" t="str">
        <f t="shared" si="45"/>
        <v>MUMBADEVI92024</v>
      </c>
    </row>
    <row r="2902" spans="1:14" x14ac:dyDescent="0.3">
      <c r="A2902" s="2">
        <v>186</v>
      </c>
      <c r="B2902" s="2" t="s">
        <v>7809</v>
      </c>
      <c r="C2902" s="2" t="s">
        <v>13477</v>
      </c>
      <c r="D2902" s="2" t="s">
        <v>1018</v>
      </c>
      <c r="E2902" s="2">
        <v>10</v>
      </c>
      <c r="F2902" s="2" t="s">
        <v>2329</v>
      </c>
      <c r="G2902" s="2">
        <v>128</v>
      </c>
      <c r="H2902" s="3">
        <v>1.0848836716531762E-3</v>
      </c>
      <c r="I2902" s="2">
        <v>117985</v>
      </c>
      <c r="J2902" s="2">
        <v>241963</v>
      </c>
      <c r="K2902" s="2" t="s">
        <v>2640</v>
      </c>
      <c r="L2902" s="2" t="s">
        <v>14758</v>
      </c>
      <c r="M2902" s="2" t="s">
        <v>14758</v>
      </c>
      <c r="N2902" s="1" t="str">
        <f t="shared" si="45"/>
        <v>MUMBADEVI102024</v>
      </c>
    </row>
    <row r="2903" spans="1:14" x14ac:dyDescent="0.3">
      <c r="A2903" s="2">
        <v>186</v>
      </c>
      <c r="B2903" s="2" t="s">
        <v>7809</v>
      </c>
      <c r="C2903" s="2" t="s">
        <v>13478</v>
      </c>
      <c r="D2903" s="2" t="s">
        <v>1018</v>
      </c>
      <c r="E2903" s="2">
        <v>11</v>
      </c>
      <c r="F2903" s="2" t="s">
        <v>502</v>
      </c>
      <c r="G2903" s="2">
        <v>79</v>
      </c>
      <c r="H2903" s="3">
        <v>6.6957664109844469E-4</v>
      </c>
      <c r="I2903" s="2">
        <v>117985</v>
      </c>
      <c r="J2903" s="2">
        <v>241963</v>
      </c>
      <c r="K2903" s="2" t="s">
        <v>2640</v>
      </c>
      <c r="L2903" s="2" t="s">
        <v>14758</v>
      </c>
      <c r="M2903" s="2" t="s">
        <v>14758</v>
      </c>
      <c r="N2903" s="1" t="str">
        <f t="shared" si="45"/>
        <v>MUMBADEVI112024</v>
      </c>
    </row>
    <row r="2904" spans="1:14" x14ac:dyDescent="0.3">
      <c r="A2904" s="2">
        <v>186</v>
      </c>
      <c r="B2904" s="2" t="s">
        <v>7809</v>
      </c>
      <c r="C2904" s="2" t="s">
        <v>13479</v>
      </c>
      <c r="D2904" s="2" t="s">
        <v>1018</v>
      </c>
      <c r="E2904" s="2">
        <v>12</v>
      </c>
      <c r="F2904" s="2" t="s">
        <v>19</v>
      </c>
      <c r="G2904" s="2">
        <v>75</v>
      </c>
      <c r="H2904" s="3">
        <v>6.3567402635928295E-4</v>
      </c>
      <c r="I2904" s="2">
        <v>117985</v>
      </c>
      <c r="J2904" s="2">
        <v>241963</v>
      </c>
      <c r="K2904" s="2" t="s">
        <v>2640</v>
      </c>
      <c r="L2904" s="2" t="s">
        <v>14758</v>
      </c>
      <c r="M2904" s="2" t="s">
        <v>14758</v>
      </c>
      <c r="N2904" s="1" t="str">
        <f t="shared" si="45"/>
        <v>MUMBADEVI122024</v>
      </c>
    </row>
    <row r="2905" spans="1:14" x14ac:dyDescent="0.3">
      <c r="A2905" s="2">
        <v>187</v>
      </c>
      <c r="B2905" s="2" t="s">
        <v>7810</v>
      </c>
      <c r="C2905" s="2" t="s">
        <v>13480</v>
      </c>
      <c r="D2905" s="2" t="s">
        <v>1018</v>
      </c>
      <c r="E2905" s="2">
        <v>1</v>
      </c>
      <c r="F2905" s="2" t="s">
        <v>9</v>
      </c>
      <c r="G2905" s="2">
        <v>80704</v>
      </c>
      <c r="H2905" s="3">
        <v>0.68457036220205281</v>
      </c>
      <c r="I2905" s="2">
        <v>117890</v>
      </c>
      <c r="J2905" s="2">
        <v>265326</v>
      </c>
      <c r="K2905" s="2" t="s">
        <v>2640</v>
      </c>
      <c r="L2905" s="2" t="s">
        <v>14758</v>
      </c>
      <c r="M2905" s="2" t="s">
        <v>14758</v>
      </c>
      <c r="N2905" s="1" t="str">
        <f t="shared" si="45"/>
        <v>COLABA12024</v>
      </c>
    </row>
    <row r="2906" spans="1:14" x14ac:dyDescent="0.3">
      <c r="A2906" s="2">
        <v>187</v>
      </c>
      <c r="B2906" s="2" t="s">
        <v>7810</v>
      </c>
      <c r="C2906" s="2" t="s">
        <v>13481</v>
      </c>
      <c r="D2906" s="2" t="s">
        <v>1018</v>
      </c>
      <c r="E2906" s="2">
        <v>2</v>
      </c>
      <c r="F2906" s="2" t="s">
        <v>7</v>
      </c>
      <c r="G2906" s="2">
        <v>32418</v>
      </c>
      <c r="H2906" s="3">
        <v>0.27498515565357534</v>
      </c>
      <c r="I2906" s="2">
        <v>117890</v>
      </c>
      <c r="J2906" s="2">
        <v>265326</v>
      </c>
      <c r="K2906" s="2" t="s">
        <v>2640</v>
      </c>
      <c r="L2906" s="2" t="s">
        <v>14758</v>
      </c>
      <c r="M2906" s="2" t="s">
        <v>14758</v>
      </c>
      <c r="N2906" s="1" t="str">
        <f t="shared" si="45"/>
        <v>COLABA22024</v>
      </c>
    </row>
    <row r="2907" spans="1:14" x14ac:dyDescent="0.3">
      <c r="A2907" s="2">
        <v>187</v>
      </c>
      <c r="B2907" s="2" t="s">
        <v>7810</v>
      </c>
      <c r="C2907" s="2" t="s">
        <v>22</v>
      </c>
      <c r="D2907" s="2" t="s">
        <v>7923</v>
      </c>
      <c r="E2907" s="2">
        <v>3</v>
      </c>
      <c r="F2907" s="2" t="s">
        <v>22</v>
      </c>
      <c r="G2907" s="2">
        <v>1985</v>
      </c>
      <c r="H2907" s="3">
        <v>1.6837730087369582E-2</v>
      </c>
      <c r="I2907" s="2">
        <v>117890</v>
      </c>
      <c r="J2907" s="2">
        <v>265326</v>
      </c>
      <c r="K2907" s="2" t="s">
        <v>2640</v>
      </c>
      <c r="L2907" s="2" t="s">
        <v>14758</v>
      </c>
      <c r="M2907" s="2" t="s">
        <v>14758</v>
      </c>
      <c r="N2907" s="1" t="str">
        <f t="shared" si="45"/>
        <v>COLABA32024</v>
      </c>
    </row>
    <row r="2908" spans="1:14" x14ac:dyDescent="0.3">
      <c r="A2908" s="2">
        <v>187</v>
      </c>
      <c r="B2908" s="2" t="s">
        <v>7810</v>
      </c>
      <c r="C2908" s="2" t="s">
        <v>13482</v>
      </c>
      <c r="D2908" s="2" t="s">
        <v>1018</v>
      </c>
      <c r="E2908" s="2">
        <v>4</v>
      </c>
      <c r="F2908" s="2" t="s">
        <v>11</v>
      </c>
      <c r="G2908" s="2">
        <v>817</v>
      </c>
      <c r="H2908" s="3">
        <v>6.930189159385868E-3</v>
      </c>
      <c r="I2908" s="2">
        <v>117890</v>
      </c>
      <c r="J2908" s="2">
        <v>265326</v>
      </c>
      <c r="K2908" s="2" t="s">
        <v>2640</v>
      </c>
      <c r="L2908" s="2" t="s">
        <v>14758</v>
      </c>
      <c r="M2908" s="2" t="s">
        <v>14758</v>
      </c>
      <c r="N2908" s="1" t="str">
        <f t="shared" si="45"/>
        <v>COLABA42024</v>
      </c>
    </row>
    <row r="2909" spans="1:14" x14ac:dyDescent="0.3">
      <c r="A2909" s="2">
        <v>187</v>
      </c>
      <c r="B2909" s="2" t="s">
        <v>7810</v>
      </c>
      <c r="C2909" s="2" t="s">
        <v>13483</v>
      </c>
      <c r="D2909" s="2" t="s">
        <v>1018</v>
      </c>
      <c r="E2909" s="2">
        <v>5</v>
      </c>
      <c r="F2909" s="2" t="s">
        <v>19</v>
      </c>
      <c r="G2909" s="2">
        <v>351</v>
      </c>
      <c r="H2909" s="3">
        <v>2.9773517685978456E-3</v>
      </c>
      <c r="I2909" s="2">
        <v>117890</v>
      </c>
      <c r="J2909" s="2">
        <v>265326</v>
      </c>
      <c r="K2909" s="2" t="s">
        <v>2640</v>
      </c>
      <c r="L2909" s="2" t="s">
        <v>14758</v>
      </c>
      <c r="M2909" s="2" t="s">
        <v>14758</v>
      </c>
      <c r="N2909" s="1" t="str">
        <f t="shared" si="45"/>
        <v>COLABA52024</v>
      </c>
    </row>
    <row r="2910" spans="1:14" x14ac:dyDescent="0.3">
      <c r="A2910" s="2">
        <v>187</v>
      </c>
      <c r="B2910" s="2" t="s">
        <v>7810</v>
      </c>
      <c r="C2910" s="2" t="s">
        <v>13484</v>
      </c>
      <c r="D2910" s="2" t="s">
        <v>1018</v>
      </c>
      <c r="E2910" s="2">
        <v>6</v>
      </c>
      <c r="F2910" s="2" t="s">
        <v>7811</v>
      </c>
      <c r="G2910" s="2">
        <v>315</v>
      </c>
      <c r="H2910" s="3">
        <v>2.6719823564339638E-3</v>
      </c>
      <c r="I2910" s="2">
        <v>117890</v>
      </c>
      <c r="J2910" s="2">
        <v>265326</v>
      </c>
      <c r="K2910" s="2" t="s">
        <v>2640</v>
      </c>
      <c r="L2910" s="2" t="s">
        <v>14758</v>
      </c>
      <c r="M2910" s="2" t="s">
        <v>14758</v>
      </c>
      <c r="N2910" s="1" t="str">
        <f t="shared" si="45"/>
        <v>COLABA62024</v>
      </c>
    </row>
    <row r="2911" spans="1:14" x14ac:dyDescent="0.3">
      <c r="A2911" s="2">
        <v>187</v>
      </c>
      <c r="B2911" s="2" t="s">
        <v>7810</v>
      </c>
      <c r="C2911" s="2" t="s">
        <v>13485</v>
      </c>
      <c r="D2911" s="2" t="s">
        <v>1018</v>
      </c>
      <c r="E2911" s="2">
        <v>7</v>
      </c>
      <c r="F2911" s="2" t="s">
        <v>753</v>
      </c>
      <c r="G2911" s="2">
        <v>279</v>
      </c>
      <c r="H2911" s="3">
        <v>2.3666129442700824E-3</v>
      </c>
      <c r="I2911" s="2">
        <v>117890</v>
      </c>
      <c r="J2911" s="2">
        <v>265326</v>
      </c>
      <c r="K2911" s="2" t="s">
        <v>2640</v>
      </c>
      <c r="L2911" s="2" t="s">
        <v>14758</v>
      </c>
      <c r="M2911" s="2" t="s">
        <v>14758</v>
      </c>
      <c r="N2911" s="1" t="str">
        <f t="shared" si="45"/>
        <v>COLABA72024</v>
      </c>
    </row>
    <row r="2912" spans="1:14" x14ac:dyDescent="0.3">
      <c r="A2912" s="2">
        <v>187</v>
      </c>
      <c r="B2912" s="2" t="s">
        <v>7810</v>
      </c>
      <c r="C2912" s="2" t="s">
        <v>2654</v>
      </c>
      <c r="D2912" s="2" t="s">
        <v>1018</v>
      </c>
      <c r="E2912" s="2">
        <v>8</v>
      </c>
      <c r="F2912" s="2" t="s">
        <v>19</v>
      </c>
      <c r="G2912" s="2">
        <v>219</v>
      </c>
      <c r="H2912" s="3">
        <v>1.8576639239969463E-3</v>
      </c>
      <c r="I2912" s="2">
        <v>117890</v>
      </c>
      <c r="J2912" s="2">
        <v>265326</v>
      </c>
      <c r="K2912" s="2" t="s">
        <v>2640</v>
      </c>
      <c r="L2912" s="2" t="s">
        <v>14758</v>
      </c>
      <c r="M2912" s="2" t="s">
        <v>14758</v>
      </c>
      <c r="N2912" s="1" t="str">
        <f t="shared" si="45"/>
        <v>COLABA82024</v>
      </c>
    </row>
    <row r="2913" spans="1:14" x14ac:dyDescent="0.3">
      <c r="A2913" s="2">
        <v>187</v>
      </c>
      <c r="B2913" s="2" t="s">
        <v>7810</v>
      </c>
      <c r="C2913" s="2" t="s">
        <v>13486</v>
      </c>
      <c r="D2913" s="2" t="s">
        <v>1018</v>
      </c>
      <c r="E2913" s="2">
        <v>9</v>
      </c>
      <c r="F2913" s="2" t="s">
        <v>19</v>
      </c>
      <c r="G2913" s="2">
        <v>205</v>
      </c>
      <c r="H2913" s="3">
        <v>1.7389091525998812E-3</v>
      </c>
      <c r="I2913" s="2">
        <v>117890</v>
      </c>
      <c r="J2913" s="2">
        <v>265326</v>
      </c>
      <c r="K2913" s="2" t="s">
        <v>2640</v>
      </c>
      <c r="L2913" s="2" t="s">
        <v>14758</v>
      </c>
      <c r="M2913" s="2" t="s">
        <v>14758</v>
      </c>
      <c r="N2913" s="1" t="str">
        <f t="shared" si="45"/>
        <v>COLABA92024</v>
      </c>
    </row>
    <row r="2914" spans="1:14" x14ac:dyDescent="0.3">
      <c r="A2914" s="2">
        <v>187</v>
      </c>
      <c r="B2914" s="2" t="s">
        <v>7810</v>
      </c>
      <c r="C2914" s="2" t="s">
        <v>13487</v>
      </c>
      <c r="D2914" s="2" t="s">
        <v>1018</v>
      </c>
      <c r="E2914" s="2">
        <v>10</v>
      </c>
      <c r="F2914" s="2" t="s">
        <v>19</v>
      </c>
      <c r="G2914" s="2">
        <v>177</v>
      </c>
      <c r="H2914" s="3">
        <v>1.5013996098057511E-3</v>
      </c>
      <c r="I2914" s="2">
        <v>117890</v>
      </c>
      <c r="J2914" s="2">
        <v>265326</v>
      </c>
      <c r="K2914" s="2" t="s">
        <v>2640</v>
      </c>
      <c r="L2914" s="2" t="s">
        <v>14758</v>
      </c>
      <c r="M2914" s="2" t="s">
        <v>14758</v>
      </c>
      <c r="N2914" s="1" t="str">
        <f t="shared" si="45"/>
        <v>COLABA102024</v>
      </c>
    </row>
    <row r="2915" spans="1:14" x14ac:dyDescent="0.3">
      <c r="A2915" s="2">
        <v>187</v>
      </c>
      <c r="B2915" s="2" t="s">
        <v>7810</v>
      </c>
      <c r="C2915" s="2" t="s">
        <v>13488</v>
      </c>
      <c r="D2915" s="2" t="s">
        <v>1018</v>
      </c>
      <c r="E2915" s="2">
        <v>11</v>
      </c>
      <c r="F2915" s="2" t="s">
        <v>19</v>
      </c>
      <c r="G2915" s="2">
        <v>159</v>
      </c>
      <c r="H2915" s="3">
        <v>1.3487149037238104E-3</v>
      </c>
      <c r="I2915" s="2">
        <v>117890</v>
      </c>
      <c r="J2915" s="2">
        <v>265326</v>
      </c>
      <c r="K2915" s="2" t="s">
        <v>2640</v>
      </c>
      <c r="L2915" s="2" t="s">
        <v>14758</v>
      </c>
      <c r="M2915" s="2" t="s">
        <v>14758</v>
      </c>
      <c r="N2915" s="1" t="str">
        <f t="shared" si="45"/>
        <v>COLABA112024</v>
      </c>
    </row>
    <row r="2916" spans="1:14" x14ac:dyDescent="0.3">
      <c r="A2916" s="2">
        <v>187</v>
      </c>
      <c r="B2916" s="2" t="s">
        <v>7810</v>
      </c>
      <c r="C2916" s="2" t="s">
        <v>13489</v>
      </c>
      <c r="D2916" s="2" t="s">
        <v>1018</v>
      </c>
      <c r="E2916" s="2">
        <v>12</v>
      </c>
      <c r="F2916" s="2" t="s">
        <v>2652</v>
      </c>
      <c r="G2916" s="2">
        <v>97</v>
      </c>
      <c r="H2916" s="3">
        <v>8.2280091610823652E-4</v>
      </c>
      <c r="I2916" s="2">
        <v>117890</v>
      </c>
      <c r="J2916" s="2">
        <v>265326</v>
      </c>
      <c r="K2916" s="2" t="s">
        <v>2640</v>
      </c>
      <c r="L2916" s="2" t="s">
        <v>14758</v>
      </c>
      <c r="M2916" s="2" t="s">
        <v>14758</v>
      </c>
      <c r="N2916" s="1" t="str">
        <f t="shared" si="45"/>
        <v>COLABA122024</v>
      </c>
    </row>
    <row r="2917" spans="1:14" x14ac:dyDescent="0.3">
      <c r="A2917" s="2">
        <v>187</v>
      </c>
      <c r="B2917" s="2" t="s">
        <v>7810</v>
      </c>
      <c r="C2917" s="2" t="s">
        <v>13490</v>
      </c>
      <c r="D2917" s="2" t="s">
        <v>1018</v>
      </c>
      <c r="E2917" s="2">
        <v>13</v>
      </c>
      <c r="F2917" s="2" t="s">
        <v>19</v>
      </c>
      <c r="G2917" s="2">
        <v>85</v>
      </c>
      <c r="H2917" s="3">
        <v>7.2101111205360926E-4</v>
      </c>
      <c r="I2917" s="2">
        <v>117890</v>
      </c>
      <c r="J2917" s="2">
        <v>265326</v>
      </c>
      <c r="K2917" s="2" t="s">
        <v>2640</v>
      </c>
      <c r="L2917" s="2" t="s">
        <v>14758</v>
      </c>
      <c r="M2917" s="2" t="s">
        <v>14758</v>
      </c>
      <c r="N2917" s="1" t="str">
        <f t="shared" si="45"/>
        <v>COLABA132024</v>
      </c>
    </row>
    <row r="2918" spans="1:14" x14ac:dyDescent="0.3">
      <c r="A2918" s="2">
        <v>187</v>
      </c>
      <c r="B2918" s="2" t="s">
        <v>7810</v>
      </c>
      <c r="C2918" s="2" t="s">
        <v>13491</v>
      </c>
      <c r="D2918" s="2" t="s">
        <v>1018</v>
      </c>
      <c r="E2918" s="2">
        <v>14</v>
      </c>
      <c r="F2918" s="2" t="s">
        <v>19</v>
      </c>
      <c r="G2918" s="2">
        <v>79</v>
      </c>
      <c r="H2918" s="3">
        <v>6.7011621002629573E-4</v>
      </c>
      <c r="I2918" s="2">
        <v>117890</v>
      </c>
      <c r="J2918" s="2">
        <v>265326</v>
      </c>
      <c r="K2918" s="2" t="s">
        <v>2640</v>
      </c>
      <c r="L2918" s="2" t="s">
        <v>14758</v>
      </c>
      <c r="M2918" s="2" t="s">
        <v>14758</v>
      </c>
      <c r="N2918" s="1" t="str">
        <f t="shared" si="45"/>
        <v>COLABA142024</v>
      </c>
    </row>
    <row r="2919" spans="1:14" x14ac:dyDescent="0.3">
      <c r="A2919" s="2">
        <v>188</v>
      </c>
      <c r="B2919" s="2" t="s">
        <v>7812</v>
      </c>
      <c r="C2919" s="2" t="s">
        <v>6217</v>
      </c>
      <c r="D2919" s="2" t="s">
        <v>1018</v>
      </c>
      <c r="E2919" s="2">
        <v>1</v>
      </c>
      <c r="F2919" s="2" t="s">
        <v>9</v>
      </c>
      <c r="G2919" s="2">
        <v>182818</v>
      </c>
      <c r="H2919" s="3">
        <v>0.47908783110934078</v>
      </c>
      <c r="I2919" s="2">
        <v>381596</v>
      </c>
      <c r="J2919" s="2">
        <v>652291</v>
      </c>
      <c r="K2919" s="2" t="s">
        <v>697</v>
      </c>
      <c r="L2919" s="2" t="s">
        <v>685</v>
      </c>
      <c r="M2919" s="2" t="s">
        <v>14757</v>
      </c>
      <c r="N2919" s="1" t="str">
        <f t="shared" si="45"/>
        <v>PANVEL12024</v>
      </c>
    </row>
    <row r="2920" spans="1:14" x14ac:dyDescent="0.3">
      <c r="A2920" s="2">
        <v>188</v>
      </c>
      <c r="B2920" s="2" t="s">
        <v>7812</v>
      </c>
      <c r="C2920" s="2" t="s">
        <v>13492</v>
      </c>
      <c r="D2920" s="2" t="s">
        <v>1018</v>
      </c>
      <c r="E2920" s="2">
        <v>2</v>
      </c>
      <c r="F2920" s="2" t="s">
        <v>693</v>
      </c>
      <c r="G2920" s="2">
        <v>132235</v>
      </c>
      <c r="H2920" s="3">
        <v>0.34653141018249667</v>
      </c>
      <c r="I2920" s="2">
        <v>381596</v>
      </c>
      <c r="J2920" s="2">
        <v>652291</v>
      </c>
      <c r="K2920" s="2" t="s">
        <v>697</v>
      </c>
      <c r="L2920" s="2" t="s">
        <v>685</v>
      </c>
      <c r="M2920" s="2" t="s">
        <v>14757</v>
      </c>
      <c r="N2920" s="1" t="str">
        <f t="shared" si="45"/>
        <v>PANVEL22024</v>
      </c>
    </row>
    <row r="2921" spans="1:14" x14ac:dyDescent="0.3">
      <c r="A2921" s="2">
        <v>188</v>
      </c>
      <c r="B2921" s="2" t="s">
        <v>7812</v>
      </c>
      <c r="C2921" s="2" t="s">
        <v>13493</v>
      </c>
      <c r="D2921" s="2" t="s">
        <v>1020</v>
      </c>
      <c r="E2921" s="2">
        <v>3</v>
      </c>
      <c r="F2921" s="2" t="s">
        <v>1977</v>
      </c>
      <c r="G2921" s="2">
        <v>43504</v>
      </c>
      <c r="H2921" s="3">
        <v>0.11400538789714777</v>
      </c>
      <c r="I2921" s="2">
        <v>381596</v>
      </c>
      <c r="J2921" s="2">
        <v>652291</v>
      </c>
      <c r="K2921" s="2" t="s">
        <v>697</v>
      </c>
      <c r="L2921" s="2" t="s">
        <v>685</v>
      </c>
      <c r="M2921" s="2" t="s">
        <v>14757</v>
      </c>
      <c r="N2921" s="1" t="str">
        <f t="shared" si="45"/>
        <v>PANVEL32024</v>
      </c>
    </row>
    <row r="2922" spans="1:14" x14ac:dyDescent="0.3">
      <c r="A2922" s="2">
        <v>188</v>
      </c>
      <c r="B2922" s="2" t="s">
        <v>7812</v>
      </c>
      <c r="C2922" s="2" t="s">
        <v>13494</v>
      </c>
      <c r="D2922" s="2" t="s">
        <v>1018</v>
      </c>
      <c r="E2922" s="2">
        <v>4</v>
      </c>
      <c r="F2922" s="2" t="s">
        <v>302</v>
      </c>
      <c r="G2922" s="2">
        <v>10163</v>
      </c>
      <c r="H2922" s="3">
        <v>2.6632878751349596E-2</v>
      </c>
      <c r="I2922" s="2">
        <v>381596</v>
      </c>
      <c r="J2922" s="2">
        <v>652291</v>
      </c>
      <c r="K2922" s="2" t="s">
        <v>697</v>
      </c>
      <c r="L2922" s="2" t="s">
        <v>685</v>
      </c>
      <c r="M2922" s="2" t="s">
        <v>14757</v>
      </c>
      <c r="N2922" s="1" t="str">
        <f t="shared" si="45"/>
        <v>PANVEL42024</v>
      </c>
    </row>
    <row r="2923" spans="1:14" x14ac:dyDescent="0.3">
      <c r="A2923" s="2">
        <v>188</v>
      </c>
      <c r="B2923" s="2" t="s">
        <v>7812</v>
      </c>
      <c r="C2923" s="2" t="s">
        <v>22</v>
      </c>
      <c r="D2923" s="2" t="s">
        <v>7923</v>
      </c>
      <c r="E2923" s="2">
        <v>5</v>
      </c>
      <c r="F2923" s="2" t="s">
        <v>22</v>
      </c>
      <c r="G2923" s="2">
        <v>3879</v>
      </c>
      <c r="H2923" s="3">
        <v>1.0165200893091123E-2</v>
      </c>
      <c r="I2923" s="2">
        <v>381596</v>
      </c>
      <c r="J2923" s="2">
        <v>652291</v>
      </c>
      <c r="K2923" s="2" t="s">
        <v>697</v>
      </c>
      <c r="L2923" s="2" t="s">
        <v>685</v>
      </c>
      <c r="M2923" s="2" t="s">
        <v>14757</v>
      </c>
      <c r="N2923" s="1" t="str">
        <f t="shared" si="45"/>
        <v>PANVEL52024</v>
      </c>
    </row>
    <row r="2924" spans="1:14" x14ac:dyDescent="0.3">
      <c r="A2924" s="2">
        <v>188</v>
      </c>
      <c r="B2924" s="2" t="s">
        <v>7812</v>
      </c>
      <c r="C2924" s="2" t="s">
        <v>10002</v>
      </c>
      <c r="D2924" s="2" t="s">
        <v>1018</v>
      </c>
      <c r="E2924" s="2">
        <v>6</v>
      </c>
      <c r="F2924" s="2" t="s">
        <v>7813</v>
      </c>
      <c r="G2924" s="2">
        <v>2420</v>
      </c>
      <c r="H2924" s="3">
        <v>6.341785553307687E-3</v>
      </c>
      <c r="I2924" s="2">
        <v>381596</v>
      </c>
      <c r="J2924" s="2">
        <v>652291</v>
      </c>
      <c r="K2924" s="2" t="s">
        <v>697</v>
      </c>
      <c r="L2924" s="2" t="s">
        <v>685</v>
      </c>
      <c r="M2924" s="2" t="s">
        <v>14757</v>
      </c>
      <c r="N2924" s="1" t="str">
        <f t="shared" si="45"/>
        <v>PANVEL62024</v>
      </c>
    </row>
    <row r="2925" spans="1:14" x14ac:dyDescent="0.3">
      <c r="A2925" s="2">
        <v>188</v>
      </c>
      <c r="B2925" s="2" t="s">
        <v>7812</v>
      </c>
      <c r="C2925" s="2" t="s">
        <v>13495</v>
      </c>
      <c r="D2925" s="2" t="s">
        <v>1018</v>
      </c>
      <c r="E2925" s="2">
        <v>7</v>
      </c>
      <c r="F2925" s="2" t="s">
        <v>2058</v>
      </c>
      <c r="G2925" s="2">
        <v>1704</v>
      </c>
      <c r="H2925" s="3">
        <v>4.465455612742272E-3</v>
      </c>
      <c r="I2925" s="2">
        <v>381596</v>
      </c>
      <c r="J2925" s="2">
        <v>652291</v>
      </c>
      <c r="K2925" s="2" t="s">
        <v>697</v>
      </c>
      <c r="L2925" s="2" t="s">
        <v>685</v>
      </c>
      <c r="M2925" s="2" t="s">
        <v>14757</v>
      </c>
      <c r="N2925" s="1" t="str">
        <f t="shared" si="45"/>
        <v>PANVEL72024</v>
      </c>
    </row>
    <row r="2926" spans="1:14" x14ac:dyDescent="0.3">
      <c r="A2926" s="2">
        <v>188</v>
      </c>
      <c r="B2926" s="2" t="s">
        <v>7812</v>
      </c>
      <c r="C2926" s="2" t="s">
        <v>13496</v>
      </c>
      <c r="D2926" s="2" t="s">
        <v>1018</v>
      </c>
      <c r="E2926" s="2">
        <v>8</v>
      </c>
      <c r="F2926" s="2" t="s">
        <v>11</v>
      </c>
      <c r="G2926" s="2">
        <v>1516</v>
      </c>
      <c r="H2926" s="3">
        <v>3.9727879747167164E-3</v>
      </c>
      <c r="I2926" s="2">
        <v>381596</v>
      </c>
      <c r="J2926" s="2">
        <v>652291</v>
      </c>
      <c r="K2926" s="2" t="s">
        <v>697</v>
      </c>
      <c r="L2926" s="2" t="s">
        <v>685</v>
      </c>
      <c r="M2926" s="2" t="s">
        <v>14757</v>
      </c>
      <c r="N2926" s="1" t="str">
        <f t="shared" si="45"/>
        <v>PANVEL82024</v>
      </c>
    </row>
    <row r="2927" spans="1:14" x14ac:dyDescent="0.3">
      <c r="A2927" s="2">
        <v>188</v>
      </c>
      <c r="B2927" s="2" t="s">
        <v>7812</v>
      </c>
      <c r="C2927" s="2" t="s">
        <v>13497</v>
      </c>
      <c r="D2927" s="2" t="s">
        <v>1018</v>
      </c>
      <c r="E2927" s="2">
        <v>9</v>
      </c>
      <c r="F2927" s="2" t="s">
        <v>7559</v>
      </c>
      <c r="G2927" s="2">
        <v>1024</v>
      </c>
      <c r="H2927" s="3">
        <v>2.6834662837136656E-3</v>
      </c>
      <c r="I2927" s="2">
        <v>381596</v>
      </c>
      <c r="J2927" s="2">
        <v>652291</v>
      </c>
      <c r="K2927" s="2" t="s">
        <v>697</v>
      </c>
      <c r="L2927" s="2" t="s">
        <v>685</v>
      </c>
      <c r="M2927" s="2" t="s">
        <v>14757</v>
      </c>
      <c r="N2927" s="1" t="str">
        <f t="shared" si="45"/>
        <v>PANVEL92024</v>
      </c>
    </row>
    <row r="2928" spans="1:14" x14ac:dyDescent="0.3">
      <c r="A2928" s="2">
        <v>188</v>
      </c>
      <c r="B2928" s="2" t="s">
        <v>7812</v>
      </c>
      <c r="C2928" s="2" t="s">
        <v>13498</v>
      </c>
      <c r="D2928" s="2" t="s">
        <v>1018</v>
      </c>
      <c r="E2928" s="2">
        <v>10</v>
      </c>
      <c r="F2928" s="2" t="s">
        <v>19</v>
      </c>
      <c r="G2928" s="2">
        <v>692</v>
      </c>
      <c r="H2928" s="3">
        <v>1.8134361995408757E-3</v>
      </c>
      <c r="I2928" s="2">
        <v>381596</v>
      </c>
      <c r="J2928" s="2">
        <v>652291</v>
      </c>
      <c r="K2928" s="2" t="s">
        <v>697</v>
      </c>
      <c r="L2928" s="2" t="s">
        <v>685</v>
      </c>
      <c r="M2928" s="2" t="s">
        <v>14757</v>
      </c>
      <c r="N2928" s="1" t="str">
        <f t="shared" si="45"/>
        <v>PANVEL102024</v>
      </c>
    </row>
    <row r="2929" spans="1:14" x14ac:dyDescent="0.3">
      <c r="A2929" s="2">
        <v>188</v>
      </c>
      <c r="B2929" s="2" t="s">
        <v>7812</v>
      </c>
      <c r="C2929" s="2" t="s">
        <v>13499</v>
      </c>
      <c r="D2929" s="2" t="s">
        <v>1018</v>
      </c>
      <c r="E2929" s="2">
        <v>11</v>
      </c>
      <c r="F2929" s="2" t="s">
        <v>7610</v>
      </c>
      <c r="G2929" s="2">
        <v>476</v>
      </c>
      <c r="H2929" s="3">
        <v>1.2473925303200244E-3</v>
      </c>
      <c r="I2929" s="2">
        <v>381596</v>
      </c>
      <c r="J2929" s="2">
        <v>652291</v>
      </c>
      <c r="K2929" s="2" t="s">
        <v>697</v>
      </c>
      <c r="L2929" s="2" t="s">
        <v>685</v>
      </c>
      <c r="M2929" s="2" t="s">
        <v>14757</v>
      </c>
      <c r="N2929" s="1" t="str">
        <f t="shared" si="45"/>
        <v>PANVEL112024</v>
      </c>
    </row>
    <row r="2930" spans="1:14" x14ac:dyDescent="0.3">
      <c r="A2930" s="2">
        <v>188</v>
      </c>
      <c r="B2930" s="2" t="s">
        <v>7812</v>
      </c>
      <c r="C2930" s="2" t="s">
        <v>13500</v>
      </c>
      <c r="D2930" s="2" t="s">
        <v>1018</v>
      </c>
      <c r="E2930" s="2">
        <v>12</v>
      </c>
      <c r="F2930" s="2" t="s">
        <v>19</v>
      </c>
      <c r="G2930" s="2">
        <v>456</v>
      </c>
      <c r="H2930" s="3">
        <v>1.1949810794662419E-3</v>
      </c>
      <c r="I2930" s="2">
        <v>381596</v>
      </c>
      <c r="J2930" s="2">
        <v>652291</v>
      </c>
      <c r="K2930" s="2" t="s">
        <v>697</v>
      </c>
      <c r="L2930" s="2" t="s">
        <v>685</v>
      </c>
      <c r="M2930" s="2" t="s">
        <v>14757</v>
      </c>
      <c r="N2930" s="1" t="str">
        <f t="shared" si="45"/>
        <v>PANVEL122024</v>
      </c>
    </row>
    <row r="2931" spans="1:14" x14ac:dyDescent="0.3">
      <c r="A2931" s="2">
        <v>188</v>
      </c>
      <c r="B2931" s="2" t="s">
        <v>7812</v>
      </c>
      <c r="C2931" s="2" t="s">
        <v>13501</v>
      </c>
      <c r="D2931" s="2" t="s">
        <v>1018</v>
      </c>
      <c r="E2931" s="2">
        <v>13</v>
      </c>
      <c r="F2931" s="2" t="s">
        <v>19</v>
      </c>
      <c r="G2931" s="2">
        <v>445</v>
      </c>
      <c r="H2931" s="3">
        <v>1.1661547814966614E-3</v>
      </c>
      <c r="I2931" s="2">
        <v>381596</v>
      </c>
      <c r="J2931" s="2">
        <v>652291</v>
      </c>
      <c r="K2931" s="2" t="s">
        <v>697</v>
      </c>
      <c r="L2931" s="2" t="s">
        <v>685</v>
      </c>
      <c r="M2931" s="2" t="s">
        <v>14757</v>
      </c>
      <c r="N2931" s="1" t="str">
        <f t="shared" si="45"/>
        <v>PANVEL132024</v>
      </c>
    </row>
    <row r="2932" spans="1:14" x14ac:dyDescent="0.3">
      <c r="A2932" s="2">
        <v>188</v>
      </c>
      <c r="B2932" s="2" t="s">
        <v>7812</v>
      </c>
      <c r="C2932" s="2" t="s">
        <v>13502</v>
      </c>
      <c r="D2932" s="2" t="s">
        <v>1018</v>
      </c>
      <c r="E2932" s="2">
        <v>14</v>
      </c>
      <c r="F2932" s="2" t="s">
        <v>19</v>
      </c>
      <c r="G2932" s="2">
        <v>264</v>
      </c>
      <c r="H2932" s="3">
        <v>6.9183115126992948E-4</v>
      </c>
      <c r="I2932" s="2">
        <v>381596</v>
      </c>
      <c r="J2932" s="2">
        <v>652291</v>
      </c>
      <c r="K2932" s="2" t="s">
        <v>697</v>
      </c>
      <c r="L2932" s="2" t="s">
        <v>685</v>
      </c>
      <c r="M2932" s="2" t="s">
        <v>14757</v>
      </c>
      <c r="N2932" s="1" t="str">
        <f t="shared" si="45"/>
        <v>PANVEL142024</v>
      </c>
    </row>
    <row r="2933" spans="1:14" x14ac:dyDescent="0.3">
      <c r="A2933" s="2">
        <v>189</v>
      </c>
      <c r="B2933" s="2" t="s">
        <v>7814</v>
      </c>
      <c r="C2933" s="2" t="s">
        <v>13503</v>
      </c>
      <c r="D2933" s="2" t="s">
        <v>1018</v>
      </c>
      <c r="E2933" s="2">
        <v>1</v>
      </c>
      <c r="F2933" s="2" t="s">
        <v>103</v>
      </c>
      <c r="G2933" s="2">
        <v>94511</v>
      </c>
      <c r="H2933" s="3">
        <v>0.39545013305662019</v>
      </c>
      <c r="I2933" s="2">
        <v>238996</v>
      </c>
      <c r="J2933" s="2">
        <v>318810</v>
      </c>
      <c r="K2933" s="2" t="s">
        <v>697</v>
      </c>
      <c r="L2933" s="2" t="s">
        <v>685</v>
      </c>
      <c r="M2933" s="2" t="s">
        <v>14757</v>
      </c>
      <c r="N2933" s="1" t="str">
        <f t="shared" si="45"/>
        <v>KARJAT12024</v>
      </c>
    </row>
    <row r="2934" spans="1:14" x14ac:dyDescent="0.3">
      <c r="A2934" s="2">
        <v>189</v>
      </c>
      <c r="B2934" s="2" t="s">
        <v>7814</v>
      </c>
      <c r="C2934" s="2" t="s">
        <v>13504</v>
      </c>
      <c r="D2934" s="2" t="s">
        <v>1018</v>
      </c>
      <c r="E2934" s="2">
        <v>2</v>
      </c>
      <c r="F2934" s="2" t="s">
        <v>19</v>
      </c>
      <c r="G2934" s="2">
        <v>88750</v>
      </c>
      <c r="H2934" s="3">
        <v>0.37134512711509815</v>
      </c>
      <c r="I2934" s="2">
        <v>238996</v>
      </c>
      <c r="J2934" s="2">
        <v>318810</v>
      </c>
      <c r="K2934" s="2" t="s">
        <v>697</v>
      </c>
      <c r="L2934" s="2" t="s">
        <v>685</v>
      </c>
      <c r="M2934" s="2" t="s">
        <v>14757</v>
      </c>
      <c r="N2934" s="1" t="str">
        <f t="shared" si="45"/>
        <v>KARJAT22024</v>
      </c>
    </row>
    <row r="2935" spans="1:14" x14ac:dyDescent="0.3">
      <c r="A2935" s="2">
        <v>189</v>
      </c>
      <c r="B2935" s="2" t="s">
        <v>7814</v>
      </c>
      <c r="C2935" s="2" t="s">
        <v>13505</v>
      </c>
      <c r="D2935" s="2" t="s">
        <v>1018</v>
      </c>
      <c r="E2935" s="2">
        <v>3</v>
      </c>
      <c r="F2935" s="2" t="s">
        <v>1977</v>
      </c>
      <c r="G2935" s="2">
        <v>48736</v>
      </c>
      <c r="H2935" s="3">
        <v>0.20391973087415688</v>
      </c>
      <c r="I2935" s="2">
        <v>238996</v>
      </c>
      <c r="J2935" s="2">
        <v>318810</v>
      </c>
      <c r="K2935" s="2" t="s">
        <v>697</v>
      </c>
      <c r="L2935" s="2" t="s">
        <v>685</v>
      </c>
      <c r="M2935" s="2" t="s">
        <v>14757</v>
      </c>
      <c r="N2935" s="1" t="str">
        <f t="shared" si="45"/>
        <v>KARJAT32024</v>
      </c>
    </row>
    <row r="2936" spans="1:14" x14ac:dyDescent="0.3">
      <c r="A2936" s="2">
        <v>189</v>
      </c>
      <c r="B2936" s="2" t="s">
        <v>7814</v>
      </c>
      <c r="C2936" s="2" t="s">
        <v>13506</v>
      </c>
      <c r="D2936" s="2" t="s">
        <v>1018</v>
      </c>
      <c r="E2936" s="2">
        <v>4</v>
      </c>
      <c r="F2936" s="2" t="s">
        <v>19</v>
      </c>
      <c r="G2936" s="2">
        <v>2356</v>
      </c>
      <c r="H2936" s="3">
        <v>9.8579055716413663E-3</v>
      </c>
      <c r="I2936" s="2">
        <v>238996</v>
      </c>
      <c r="J2936" s="2">
        <v>318810</v>
      </c>
      <c r="K2936" s="2" t="s">
        <v>697</v>
      </c>
      <c r="L2936" s="2" t="s">
        <v>685</v>
      </c>
      <c r="M2936" s="2" t="s">
        <v>14757</v>
      </c>
      <c r="N2936" s="1" t="str">
        <f t="shared" si="45"/>
        <v>KARJAT42024</v>
      </c>
    </row>
    <row r="2937" spans="1:14" x14ac:dyDescent="0.3">
      <c r="A2937" s="2">
        <v>189</v>
      </c>
      <c r="B2937" s="2" t="s">
        <v>7814</v>
      </c>
      <c r="C2937" s="2" t="s">
        <v>22</v>
      </c>
      <c r="D2937" s="2" t="s">
        <v>7923</v>
      </c>
      <c r="E2937" s="2">
        <v>5</v>
      </c>
      <c r="F2937" s="2" t="s">
        <v>22</v>
      </c>
      <c r="G2937" s="2">
        <v>1946</v>
      </c>
      <c r="H2937" s="3">
        <v>8.1423956886307724E-3</v>
      </c>
      <c r="I2937" s="2">
        <v>238996</v>
      </c>
      <c r="J2937" s="2">
        <v>318810</v>
      </c>
      <c r="K2937" s="2" t="s">
        <v>697</v>
      </c>
      <c r="L2937" s="2" t="s">
        <v>685</v>
      </c>
      <c r="M2937" s="2" t="s">
        <v>14757</v>
      </c>
      <c r="N2937" s="1" t="str">
        <f t="shared" si="45"/>
        <v>KARJAT52024</v>
      </c>
    </row>
    <row r="2938" spans="1:14" x14ac:dyDescent="0.3">
      <c r="A2938" s="2">
        <v>189</v>
      </c>
      <c r="B2938" s="2" t="s">
        <v>7814</v>
      </c>
      <c r="C2938" s="2" t="s">
        <v>13507</v>
      </c>
      <c r="D2938" s="2" t="s">
        <v>1018</v>
      </c>
      <c r="E2938" s="2">
        <v>6</v>
      </c>
      <c r="F2938" s="2" t="s">
        <v>11</v>
      </c>
      <c r="G2938" s="2">
        <v>1059</v>
      </c>
      <c r="H2938" s="3">
        <v>4.431036502702974E-3</v>
      </c>
      <c r="I2938" s="2">
        <v>238996</v>
      </c>
      <c r="J2938" s="2">
        <v>318810</v>
      </c>
      <c r="K2938" s="2" t="s">
        <v>697</v>
      </c>
      <c r="L2938" s="2" t="s">
        <v>685</v>
      </c>
      <c r="M2938" s="2" t="s">
        <v>14757</v>
      </c>
      <c r="N2938" s="1" t="str">
        <f t="shared" si="45"/>
        <v>KARJAT62024</v>
      </c>
    </row>
    <row r="2939" spans="1:14" x14ac:dyDescent="0.3">
      <c r="A2939" s="2">
        <v>189</v>
      </c>
      <c r="B2939" s="2" t="s">
        <v>7814</v>
      </c>
      <c r="C2939" s="2" t="s">
        <v>13508</v>
      </c>
      <c r="D2939" s="2" t="s">
        <v>1018</v>
      </c>
      <c r="E2939" s="2">
        <v>7</v>
      </c>
      <c r="F2939" s="2" t="s">
        <v>19</v>
      </c>
      <c r="G2939" s="2">
        <v>714</v>
      </c>
      <c r="H2939" s="3">
        <v>2.9874976987062543E-3</v>
      </c>
      <c r="I2939" s="2">
        <v>238996</v>
      </c>
      <c r="J2939" s="2">
        <v>318810</v>
      </c>
      <c r="K2939" s="2" t="s">
        <v>697</v>
      </c>
      <c r="L2939" s="2" t="s">
        <v>685</v>
      </c>
      <c r="M2939" s="2" t="s">
        <v>14757</v>
      </c>
      <c r="N2939" s="1" t="str">
        <f t="shared" si="45"/>
        <v>KARJAT72024</v>
      </c>
    </row>
    <row r="2940" spans="1:14" x14ac:dyDescent="0.3">
      <c r="A2940" s="2">
        <v>189</v>
      </c>
      <c r="B2940" s="2" t="s">
        <v>7814</v>
      </c>
      <c r="C2940" s="2" t="s">
        <v>13509</v>
      </c>
      <c r="D2940" s="2" t="s">
        <v>1018</v>
      </c>
      <c r="E2940" s="2">
        <v>8</v>
      </c>
      <c r="F2940" s="2" t="s">
        <v>19</v>
      </c>
      <c r="G2940" s="2">
        <v>369</v>
      </c>
      <c r="H2940" s="3">
        <v>1.543958894709535E-3</v>
      </c>
      <c r="I2940" s="2">
        <v>238996</v>
      </c>
      <c r="J2940" s="2">
        <v>318810</v>
      </c>
      <c r="K2940" s="2" t="s">
        <v>697</v>
      </c>
      <c r="L2940" s="2" t="s">
        <v>685</v>
      </c>
      <c r="M2940" s="2" t="s">
        <v>14757</v>
      </c>
      <c r="N2940" s="1" t="str">
        <f t="shared" si="45"/>
        <v>KARJAT82024</v>
      </c>
    </row>
    <row r="2941" spans="1:14" x14ac:dyDescent="0.3">
      <c r="A2941" s="2">
        <v>189</v>
      </c>
      <c r="B2941" s="2" t="s">
        <v>7814</v>
      </c>
      <c r="C2941" s="2" t="s">
        <v>13510</v>
      </c>
      <c r="D2941" s="2" t="s">
        <v>1018</v>
      </c>
      <c r="E2941" s="2">
        <v>9</v>
      </c>
      <c r="F2941" s="2" t="s">
        <v>19</v>
      </c>
      <c r="G2941" s="2">
        <v>329</v>
      </c>
      <c r="H2941" s="3">
        <v>1.3765920768548429E-3</v>
      </c>
      <c r="I2941" s="2">
        <v>238996</v>
      </c>
      <c r="J2941" s="2">
        <v>318810</v>
      </c>
      <c r="K2941" s="2" t="s">
        <v>697</v>
      </c>
      <c r="L2941" s="2" t="s">
        <v>685</v>
      </c>
      <c r="M2941" s="2" t="s">
        <v>14757</v>
      </c>
      <c r="N2941" s="1" t="str">
        <f t="shared" si="45"/>
        <v>KARJAT92024</v>
      </c>
    </row>
    <row r="2942" spans="1:14" x14ac:dyDescent="0.3">
      <c r="A2942" s="2">
        <v>189</v>
      </c>
      <c r="B2942" s="2" t="s">
        <v>7814</v>
      </c>
      <c r="C2942" s="2" t="s">
        <v>13511</v>
      </c>
      <c r="D2942" s="2" t="s">
        <v>1018</v>
      </c>
      <c r="E2942" s="2">
        <v>10</v>
      </c>
      <c r="F2942" s="2" t="s">
        <v>19</v>
      </c>
      <c r="G2942" s="2">
        <v>226</v>
      </c>
      <c r="H2942" s="3">
        <v>9.4562252087901052E-4</v>
      </c>
      <c r="I2942" s="2">
        <v>238996</v>
      </c>
      <c r="J2942" s="2">
        <v>318810</v>
      </c>
      <c r="K2942" s="2" t="s">
        <v>697</v>
      </c>
      <c r="L2942" s="2" t="s">
        <v>685</v>
      </c>
      <c r="M2942" s="2" t="s">
        <v>14757</v>
      </c>
      <c r="N2942" s="1" t="str">
        <f t="shared" si="45"/>
        <v>KARJAT102024</v>
      </c>
    </row>
    <row r="2943" spans="1:14" x14ac:dyDescent="0.3">
      <c r="A2943" s="2">
        <v>190</v>
      </c>
      <c r="B2943" s="2" t="s">
        <v>7815</v>
      </c>
      <c r="C2943" s="2" t="s">
        <v>13512</v>
      </c>
      <c r="D2943" s="2" t="s">
        <v>1018</v>
      </c>
      <c r="E2943" s="2">
        <v>1</v>
      </c>
      <c r="F2943" s="2" t="s">
        <v>9</v>
      </c>
      <c r="G2943" s="2">
        <v>95121</v>
      </c>
      <c r="H2943" s="3">
        <v>0.36202506593795553</v>
      </c>
      <c r="I2943" s="2">
        <v>262747</v>
      </c>
      <c r="J2943" s="2">
        <v>342148</v>
      </c>
      <c r="K2943" s="2" t="s">
        <v>697</v>
      </c>
      <c r="L2943" s="2" t="s">
        <v>685</v>
      </c>
      <c r="M2943" s="2" t="s">
        <v>14757</v>
      </c>
      <c r="N2943" s="1" t="str">
        <f t="shared" si="45"/>
        <v>URAN12024</v>
      </c>
    </row>
    <row r="2944" spans="1:14" x14ac:dyDescent="0.3">
      <c r="A2944" s="2">
        <v>190</v>
      </c>
      <c r="B2944" s="2" t="s">
        <v>7815</v>
      </c>
      <c r="C2944" s="2" t="s">
        <v>13513</v>
      </c>
      <c r="D2944" s="2" t="s">
        <v>1018</v>
      </c>
      <c r="E2944" s="2">
        <v>2</v>
      </c>
      <c r="F2944" s="2" t="s">
        <v>693</v>
      </c>
      <c r="G2944" s="2">
        <v>88649</v>
      </c>
      <c r="H2944" s="3">
        <v>0.337393005438692</v>
      </c>
      <c r="I2944" s="2">
        <v>262747</v>
      </c>
      <c r="J2944" s="2">
        <v>342148</v>
      </c>
      <c r="K2944" s="2" t="s">
        <v>697</v>
      </c>
      <c r="L2944" s="2" t="s">
        <v>685</v>
      </c>
      <c r="M2944" s="2" t="s">
        <v>14757</v>
      </c>
      <c r="N2944" s="1" t="str">
        <f t="shared" si="45"/>
        <v>URAN22024</v>
      </c>
    </row>
    <row r="2945" spans="1:14" x14ac:dyDescent="0.3">
      <c r="A2945" s="2">
        <v>190</v>
      </c>
      <c r="B2945" s="2" t="s">
        <v>7815</v>
      </c>
      <c r="C2945" s="2" t="s">
        <v>6239</v>
      </c>
      <c r="D2945" s="2" t="s">
        <v>1018</v>
      </c>
      <c r="E2945" s="2">
        <v>3</v>
      </c>
      <c r="F2945" s="2" t="s">
        <v>1977</v>
      </c>
      <c r="G2945" s="2">
        <v>69622</v>
      </c>
      <c r="H2945" s="3">
        <v>0.26497733561182429</v>
      </c>
      <c r="I2945" s="2">
        <v>262747</v>
      </c>
      <c r="J2945" s="2">
        <v>342148</v>
      </c>
      <c r="K2945" s="2" t="s">
        <v>697</v>
      </c>
      <c r="L2945" s="2" t="s">
        <v>685</v>
      </c>
      <c r="M2945" s="2" t="s">
        <v>14757</v>
      </c>
      <c r="N2945" s="1" t="str">
        <f t="shared" si="45"/>
        <v>URAN32024</v>
      </c>
    </row>
    <row r="2946" spans="1:14" x14ac:dyDescent="0.3">
      <c r="A2946" s="2">
        <v>190</v>
      </c>
      <c r="B2946" s="2" t="s">
        <v>7815</v>
      </c>
      <c r="C2946" s="2" t="s">
        <v>22</v>
      </c>
      <c r="D2946" s="2" t="s">
        <v>7923</v>
      </c>
      <c r="E2946" s="2">
        <v>4</v>
      </c>
      <c r="F2946" s="2" t="s">
        <v>22</v>
      </c>
      <c r="G2946" s="2">
        <v>2645</v>
      </c>
      <c r="H2946" s="3">
        <v>1.0066718173756503E-2</v>
      </c>
      <c r="I2946" s="2">
        <v>262747</v>
      </c>
      <c r="J2946" s="2">
        <v>342148</v>
      </c>
      <c r="K2946" s="2" t="s">
        <v>697</v>
      </c>
      <c r="L2946" s="2" t="s">
        <v>685</v>
      </c>
      <c r="M2946" s="2" t="s">
        <v>14757</v>
      </c>
      <c r="N2946" s="1" t="str">
        <f t="shared" si="45"/>
        <v>URAN42024</v>
      </c>
    </row>
    <row r="2947" spans="1:14" x14ac:dyDescent="0.3">
      <c r="A2947" s="2">
        <v>190</v>
      </c>
      <c r="B2947" s="2" t="s">
        <v>7815</v>
      </c>
      <c r="C2947" s="2" t="s">
        <v>13514</v>
      </c>
      <c r="D2947" s="2" t="s">
        <v>1018</v>
      </c>
      <c r="E2947" s="2">
        <v>5</v>
      </c>
      <c r="F2947" s="2" t="s">
        <v>302</v>
      </c>
      <c r="G2947" s="2">
        <v>2450</v>
      </c>
      <c r="H2947" s="3">
        <v>9.3245593669956262E-3</v>
      </c>
      <c r="I2947" s="2">
        <v>262747</v>
      </c>
      <c r="J2947" s="2">
        <v>342148</v>
      </c>
      <c r="K2947" s="2" t="s">
        <v>697</v>
      </c>
      <c r="L2947" s="2" t="s">
        <v>685</v>
      </c>
      <c r="M2947" s="2" t="s">
        <v>14757</v>
      </c>
      <c r="N2947" s="1" t="str">
        <f t="shared" ref="N2947:N3010" si="46">B2947&amp;E2947&amp;2024</f>
        <v>URAN52024</v>
      </c>
    </row>
    <row r="2948" spans="1:14" x14ac:dyDescent="0.3">
      <c r="A2948" s="2">
        <v>190</v>
      </c>
      <c r="B2948" s="2" t="s">
        <v>7815</v>
      </c>
      <c r="C2948" s="2" t="s">
        <v>13515</v>
      </c>
      <c r="D2948" s="2" t="s">
        <v>1020</v>
      </c>
      <c r="E2948" s="2">
        <v>6</v>
      </c>
      <c r="F2948" s="2" t="s">
        <v>19</v>
      </c>
      <c r="G2948" s="2">
        <v>1033</v>
      </c>
      <c r="H2948" s="3">
        <v>3.9315387045332582E-3</v>
      </c>
      <c r="I2948" s="2">
        <v>262747</v>
      </c>
      <c r="J2948" s="2">
        <v>342148</v>
      </c>
      <c r="K2948" s="2" t="s">
        <v>697</v>
      </c>
      <c r="L2948" s="2" t="s">
        <v>685</v>
      </c>
      <c r="M2948" s="2" t="s">
        <v>14757</v>
      </c>
      <c r="N2948" s="1" t="str">
        <f t="shared" si="46"/>
        <v>URAN62024</v>
      </c>
    </row>
    <row r="2949" spans="1:14" x14ac:dyDescent="0.3">
      <c r="A2949" s="2">
        <v>190</v>
      </c>
      <c r="B2949" s="2" t="s">
        <v>7815</v>
      </c>
      <c r="C2949" s="2" t="s">
        <v>13516</v>
      </c>
      <c r="D2949" s="2" t="s">
        <v>1018</v>
      </c>
      <c r="E2949" s="2">
        <v>7</v>
      </c>
      <c r="F2949" s="2" t="s">
        <v>11</v>
      </c>
      <c r="G2949" s="2">
        <v>594</v>
      </c>
      <c r="H2949" s="3">
        <v>2.2607299036715928E-3</v>
      </c>
      <c r="I2949" s="2">
        <v>262747</v>
      </c>
      <c r="J2949" s="2">
        <v>342148</v>
      </c>
      <c r="K2949" s="2" t="s">
        <v>697</v>
      </c>
      <c r="L2949" s="2" t="s">
        <v>685</v>
      </c>
      <c r="M2949" s="2" t="s">
        <v>14757</v>
      </c>
      <c r="N2949" s="1" t="str">
        <f t="shared" si="46"/>
        <v>URAN72024</v>
      </c>
    </row>
    <row r="2950" spans="1:14" x14ac:dyDescent="0.3">
      <c r="A2950" s="2">
        <v>190</v>
      </c>
      <c r="B2950" s="2" t="s">
        <v>7815</v>
      </c>
      <c r="C2950" s="2" t="s">
        <v>13517</v>
      </c>
      <c r="D2950" s="2" t="s">
        <v>1018</v>
      </c>
      <c r="E2950" s="2">
        <v>8</v>
      </c>
      <c r="F2950" s="2" t="s">
        <v>19</v>
      </c>
      <c r="G2950" s="2">
        <v>539</v>
      </c>
      <c r="H2950" s="3">
        <v>2.0514030607390378E-3</v>
      </c>
      <c r="I2950" s="2">
        <v>262747</v>
      </c>
      <c r="J2950" s="2">
        <v>342148</v>
      </c>
      <c r="K2950" s="2" t="s">
        <v>697</v>
      </c>
      <c r="L2950" s="2" t="s">
        <v>685</v>
      </c>
      <c r="M2950" s="2" t="s">
        <v>14757</v>
      </c>
      <c r="N2950" s="1" t="str">
        <f t="shared" si="46"/>
        <v>URAN82024</v>
      </c>
    </row>
    <row r="2951" spans="1:14" x14ac:dyDescent="0.3">
      <c r="A2951" s="2">
        <v>190</v>
      </c>
      <c r="B2951" s="2" t="s">
        <v>7815</v>
      </c>
      <c r="C2951" s="2" t="s">
        <v>13518</v>
      </c>
      <c r="D2951" s="2" t="s">
        <v>1018</v>
      </c>
      <c r="E2951" s="2">
        <v>9</v>
      </c>
      <c r="F2951" s="2" t="s">
        <v>19</v>
      </c>
      <c r="G2951" s="2">
        <v>428</v>
      </c>
      <c r="H2951" s="3">
        <v>1.6289434322751544E-3</v>
      </c>
      <c r="I2951" s="2">
        <v>262747</v>
      </c>
      <c r="J2951" s="2">
        <v>342148</v>
      </c>
      <c r="K2951" s="2" t="s">
        <v>697</v>
      </c>
      <c r="L2951" s="2" t="s">
        <v>685</v>
      </c>
      <c r="M2951" s="2" t="s">
        <v>14757</v>
      </c>
      <c r="N2951" s="1" t="str">
        <f t="shared" si="46"/>
        <v>URAN92024</v>
      </c>
    </row>
    <row r="2952" spans="1:14" x14ac:dyDescent="0.3">
      <c r="A2952" s="2">
        <v>190</v>
      </c>
      <c r="B2952" s="2" t="s">
        <v>7815</v>
      </c>
      <c r="C2952" s="2" t="s">
        <v>13519</v>
      </c>
      <c r="D2952" s="2" t="s">
        <v>1018</v>
      </c>
      <c r="E2952" s="2">
        <v>10</v>
      </c>
      <c r="F2952" s="2" t="s">
        <v>7628</v>
      </c>
      <c r="G2952" s="2">
        <v>397</v>
      </c>
      <c r="H2952" s="3">
        <v>1.510959211713169E-3</v>
      </c>
      <c r="I2952" s="2">
        <v>262747</v>
      </c>
      <c r="J2952" s="2">
        <v>342148</v>
      </c>
      <c r="K2952" s="2" t="s">
        <v>697</v>
      </c>
      <c r="L2952" s="2" t="s">
        <v>685</v>
      </c>
      <c r="M2952" s="2" t="s">
        <v>14757</v>
      </c>
      <c r="N2952" s="1" t="str">
        <f t="shared" si="46"/>
        <v>URAN102024</v>
      </c>
    </row>
    <row r="2953" spans="1:14" x14ac:dyDescent="0.3">
      <c r="A2953" s="2">
        <v>190</v>
      </c>
      <c r="B2953" s="2" t="s">
        <v>7815</v>
      </c>
      <c r="C2953" s="2" t="s">
        <v>13520</v>
      </c>
      <c r="D2953" s="2" t="s">
        <v>1018</v>
      </c>
      <c r="E2953" s="2">
        <v>11</v>
      </c>
      <c r="F2953" s="2" t="s">
        <v>85</v>
      </c>
      <c r="G2953" s="2">
        <v>350</v>
      </c>
      <c r="H2953" s="3">
        <v>1.3320799095708038E-3</v>
      </c>
      <c r="I2953" s="2">
        <v>262747</v>
      </c>
      <c r="J2953" s="2">
        <v>342148</v>
      </c>
      <c r="K2953" s="2" t="s">
        <v>697</v>
      </c>
      <c r="L2953" s="2" t="s">
        <v>685</v>
      </c>
      <c r="M2953" s="2" t="s">
        <v>14757</v>
      </c>
      <c r="N2953" s="1" t="str">
        <f t="shared" si="46"/>
        <v>URAN112024</v>
      </c>
    </row>
    <row r="2954" spans="1:14" x14ac:dyDescent="0.3">
      <c r="A2954" s="2">
        <v>190</v>
      </c>
      <c r="B2954" s="2" t="s">
        <v>7815</v>
      </c>
      <c r="C2954" s="2" t="s">
        <v>13521</v>
      </c>
      <c r="D2954" s="2" t="s">
        <v>1020</v>
      </c>
      <c r="E2954" s="2">
        <v>12</v>
      </c>
      <c r="F2954" s="2" t="s">
        <v>19</v>
      </c>
      <c r="G2954" s="2">
        <v>281</v>
      </c>
      <c r="H2954" s="3">
        <v>1.0694698702554167E-3</v>
      </c>
      <c r="I2954" s="2">
        <v>262747</v>
      </c>
      <c r="J2954" s="2">
        <v>342148</v>
      </c>
      <c r="K2954" s="2" t="s">
        <v>697</v>
      </c>
      <c r="L2954" s="2" t="s">
        <v>685</v>
      </c>
      <c r="M2954" s="2" t="s">
        <v>14757</v>
      </c>
      <c r="N2954" s="1" t="str">
        <f t="shared" si="46"/>
        <v>URAN122024</v>
      </c>
    </row>
    <row r="2955" spans="1:14" x14ac:dyDescent="0.3">
      <c r="A2955" s="2">
        <v>190</v>
      </c>
      <c r="B2955" s="2" t="s">
        <v>7815</v>
      </c>
      <c r="C2955" s="2" t="s">
        <v>1642</v>
      </c>
      <c r="D2955" s="2" t="s">
        <v>1018</v>
      </c>
      <c r="E2955" s="2">
        <v>13</v>
      </c>
      <c r="F2955" s="2" t="s">
        <v>19</v>
      </c>
      <c r="G2955" s="2">
        <v>255</v>
      </c>
      <c r="H2955" s="3">
        <v>9.7051536268729993E-4</v>
      </c>
      <c r="I2955" s="2">
        <v>262747</v>
      </c>
      <c r="J2955" s="2">
        <v>342148</v>
      </c>
      <c r="K2955" s="2" t="s">
        <v>697</v>
      </c>
      <c r="L2955" s="2" t="s">
        <v>685</v>
      </c>
      <c r="M2955" s="2" t="s">
        <v>14757</v>
      </c>
      <c r="N2955" s="1" t="str">
        <f t="shared" si="46"/>
        <v>URAN132024</v>
      </c>
    </row>
    <row r="2956" spans="1:14" x14ac:dyDescent="0.3">
      <c r="A2956" s="2">
        <v>190</v>
      </c>
      <c r="B2956" s="2" t="s">
        <v>7815</v>
      </c>
      <c r="C2956" s="2" t="s">
        <v>13522</v>
      </c>
      <c r="D2956" s="2" t="s">
        <v>1018</v>
      </c>
      <c r="E2956" s="2">
        <v>14</v>
      </c>
      <c r="F2956" s="2" t="s">
        <v>19</v>
      </c>
      <c r="G2956" s="2">
        <v>206</v>
      </c>
      <c r="H2956" s="3">
        <v>7.8402417534738746E-4</v>
      </c>
      <c r="I2956" s="2">
        <v>262747</v>
      </c>
      <c r="J2956" s="2">
        <v>342148</v>
      </c>
      <c r="K2956" s="2" t="s">
        <v>697</v>
      </c>
      <c r="L2956" s="2" t="s">
        <v>685</v>
      </c>
      <c r="M2956" s="2" t="s">
        <v>14757</v>
      </c>
      <c r="N2956" s="1" t="str">
        <f t="shared" si="46"/>
        <v>URAN142024</v>
      </c>
    </row>
    <row r="2957" spans="1:14" x14ac:dyDescent="0.3">
      <c r="A2957" s="2">
        <v>190</v>
      </c>
      <c r="B2957" s="2" t="s">
        <v>7815</v>
      </c>
      <c r="C2957" s="2" t="s">
        <v>13523</v>
      </c>
      <c r="D2957" s="2" t="s">
        <v>1018</v>
      </c>
      <c r="E2957" s="2">
        <v>15</v>
      </c>
      <c r="F2957" s="2" t="s">
        <v>19</v>
      </c>
      <c r="G2957" s="2">
        <v>177</v>
      </c>
      <c r="H2957" s="3">
        <v>6.7365183998294934E-4</v>
      </c>
      <c r="I2957" s="2">
        <v>262747</v>
      </c>
      <c r="J2957" s="2">
        <v>342148</v>
      </c>
      <c r="K2957" s="2" t="s">
        <v>697</v>
      </c>
      <c r="L2957" s="2" t="s">
        <v>685</v>
      </c>
      <c r="M2957" s="2" t="s">
        <v>14757</v>
      </c>
      <c r="N2957" s="1" t="str">
        <f t="shared" si="46"/>
        <v>URAN152024</v>
      </c>
    </row>
    <row r="2958" spans="1:14" x14ac:dyDescent="0.3">
      <c r="A2958" s="2">
        <v>191</v>
      </c>
      <c r="B2958" s="2" t="s">
        <v>7816</v>
      </c>
      <c r="C2958" s="2" t="s">
        <v>6261</v>
      </c>
      <c r="D2958" s="2" t="s">
        <v>1018</v>
      </c>
      <c r="E2958" s="2">
        <v>1</v>
      </c>
      <c r="F2958" s="2" t="s">
        <v>9</v>
      </c>
      <c r="G2958" s="2">
        <v>123907</v>
      </c>
      <c r="H2958" s="3">
        <v>0.5509622396528111</v>
      </c>
      <c r="I2958" s="2">
        <v>224892</v>
      </c>
      <c r="J2958" s="2">
        <v>308154</v>
      </c>
      <c r="K2958" s="2" t="s">
        <v>685</v>
      </c>
      <c r="L2958" s="2" t="s">
        <v>685</v>
      </c>
      <c r="M2958" s="2" t="s">
        <v>14757</v>
      </c>
      <c r="N2958" s="1" t="str">
        <f t="shared" si="46"/>
        <v>PEN12024</v>
      </c>
    </row>
    <row r="2959" spans="1:14" x14ac:dyDescent="0.3">
      <c r="A2959" s="2">
        <v>191</v>
      </c>
      <c r="B2959" s="2" t="s">
        <v>7816</v>
      </c>
      <c r="C2959" s="2" t="s">
        <v>13524</v>
      </c>
      <c r="D2959" s="2" t="s">
        <v>1018</v>
      </c>
      <c r="E2959" s="2">
        <v>2</v>
      </c>
      <c r="F2959" s="2" t="s">
        <v>1977</v>
      </c>
      <c r="G2959" s="2">
        <v>63230</v>
      </c>
      <c r="H2959" s="3">
        <v>0.28115717766750264</v>
      </c>
      <c r="I2959" s="2">
        <v>224892</v>
      </c>
      <c r="J2959" s="2">
        <v>308154</v>
      </c>
      <c r="K2959" s="2" t="s">
        <v>685</v>
      </c>
      <c r="L2959" s="2" t="s">
        <v>685</v>
      </c>
      <c r="M2959" s="2" t="s">
        <v>14757</v>
      </c>
      <c r="N2959" s="1" t="str">
        <f t="shared" si="46"/>
        <v>PEN22024</v>
      </c>
    </row>
    <row r="2960" spans="1:14" x14ac:dyDescent="0.3">
      <c r="A2960" s="2">
        <v>191</v>
      </c>
      <c r="B2960" s="2" t="s">
        <v>7816</v>
      </c>
      <c r="C2960" s="2" t="s">
        <v>13525</v>
      </c>
      <c r="D2960" s="2" t="s">
        <v>1018</v>
      </c>
      <c r="E2960" s="2">
        <v>3</v>
      </c>
      <c r="F2960" s="2" t="s">
        <v>693</v>
      </c>
      <c r="G2960" s="2">
        <v>28926</v>
      </c>
      <c r="H2960" s="3">
        <v>0.12862173843444855</v>
      </c>
      <c r="I2960" s="2">
        <v>224892</v>
      </c>
      <c r="J2960" s="2">
        <v>308154</v>
      </c>
      <c r="K2960" s="2" t="s">
        <v>685</v>
      </c>
      <c r="L2960" s="2" t="s">
        <v>685</v>
      </c>
      <c r="M2960" s="2" t="s">
        <v>14757</v>
      </c>
      <c r="N2960" s="1" t="str">
        <f t="shared" si="46"/>
        <v>PEN32024</v>
      </c>
    </row>
    <row r="2961" spans="1:14" x14ac:dyDescent="0.3">
      <c r="A2961" s="2">
        <v>191</v>
      </c>
      <c r="B2961" s="2" t="s">
        <v>7816</v>
      </c>
      <c r="C2961" s="2" t="s">
        <v>22</v>
      </c>
      <c r="D2961" s="2" t="s">
        <v>7923</v>
      </c>
      <c r="E2961" s="2">
        <v>4</v>
      </c>
      <c r="F2961" s="2" t="s">
        <v>22</v>
      </c>
      <c r="G2961" s="2">
        <v>2449</v>
      </c>
      <c r="H2961" s="3">
        <v>1.0889671486758089E-2</v>
      </c>
      <c r="I2961" s="2">
        <v>224892</v>
      </c>
      <c r="J2961" s="2">
        <v>308154</v>
      </c>
      <c r="K2961" s="2" t="s">
        <v>685</v>
      </c>
      <c r="L2961" s="2" t="s">
        <v>685</v>
      </c>
      <c r="M2961" s="2" t="s">
        <v>14757</v>
      </c>
      <c r="N2961" s="1" t="str">
        <f t="shared" si="46"/>
        <v>PEN42024</v>
      </c>
    </row>
    <row r="2962" spans="1:14" x14ac:dyDescent="0.3">
      <c r="A2962" s="2">
        <v>191</v>
      </c>
      <c r="B2962" s="2" t="s">
        <v>7816</v>
      </c>
      <c r="C2962" s="2" t="s">
        <v>13526</v>
      </c>
      <c r="D2962" s="2" t="s">
        <v>1018</v>
      </c>
      <c r="E2962" s="2">
        <v>5</v>
      </c>
      <c r="F2962" s="2" t="s">
        <v>7817</v>
      </c>
      <c r="G2962" s="2">
        <v>2262</v>
      </c>
      <c r="H2962" s="3">
        <v>1.0058161250733685E-2</v>
      </c>
      <c r="I2962" s="2">
        <v>224892</v>
      </c>
      <c r="J2962" s="2">
        <v>308154</v>
      </c>
      <c r="K2962" s="2" t="s">
        <v>685</v>
      </c>
      <c r="L2962" s="2" t="s">
        <v>685</v>
      </c>
      <c r="M2962" s="2" t="s">
        <v>14757</v>
      </c>
      <c r="N2962" s="1" t="str">
        <f t="shared" si="46"/>
        <v>PEN52024</v>
      </c>
    </row>
    <row r="2963" spans="1:14" x14ac:dyDescent="0.3">
      <c r="A2963" s="2">
        <v>191</v>
      </c>
      <c r="B2963" s="2" t="s">
        <v>7816</v>
      </c>
      <c r="C2963" s="2" t="s">
        <v>13527</v>
      </c>
      <c r="D2963" s="2" t="s">
        <v>1018</v>
      </c>
      <c r="E2963" s="2">
        <v>6</v>
      </c>
      <c r="F2963" s="2" t="s">
        <v>1023</v>
      </c>
      <c r="G2963" s="2">
        <v>1685</v>
      </c>
      <c r="H2963" s="3">
        <v>7.4924852818241648E-3</v>
      </c>
      <c r="I2963" s="2">
        <v>224892</v>
      </c>
      <c r="J2963" s="2">
        <v>308154</v>
      </c>
      <c r="K2963" s="2" t="s">
        <v>685</v>
      </c>
      <c r="L2963" s="2" t="s">
        <v>685</v>
      </c>
      <c r="M2963" s="2" t="s">
        <v>14757</v>
      </c>
      <c r="N2963" s="1" t="str">
        <f t="shared" si="46"/>
        <v>PEN62024</v>
      </c>
    </row>
    <row r="2964" spans="1:14" x14ac:dyDescent="0.3">
      <c r="A2964" s="2">
        <v>191</v>
      </c>
      <c r="B2964" s="2" t="s">
        <v>7816</v>
      </c>
      <c r="C2964" s="2" t="s">
        <v>13528</v>
      </c>
      <c r="D2964" s="2" t="s">
        <v>1020</v>
      </c>
      <c r="E2964" s="2">
        <v>7</v>
      </c>
      <c r="F2964" s="2" t="s">
        <v>11</v>
      </c>
      <c r="G2964" s="2">
        <v>1236</v>
      </c>
      <c r="H2964" s="3">
        <v>5.4959713996051438E-3</v>
      </c>
      <c r="I2964" s="2">
        <v>224892</v>
      </c>
      <c r="J2964" s="2">
        <v>308154</v>
      </c>
      <c r="K2964" s="2" t="s">
        <v>685</v>
      </c>
      <c r="L2964" s="2" t="s">
        <v>685</v>
      </c>
      <c r="M2964" s="2" t="s">
        <v>14757</v>
      </c>
      <c r="N2964" s="1" t="str">
        <f t="shared" si="46"/>
        <v>PEN72024</v>
      </c>
    </row>
    <row r="2965" spans="1:14" x14ac:dyDescent="0.3">
      <c r="A2965" s="2">
        <v>191</v>
      </c>
      <c r="B2965" s="2" t="s">
        <v>7816</v>
      </c>
      <c r="C2965" s="2" t="s">
        <v>13529</v>
      </c>
      <c r="D2965" s="2" t="s">
        <v>1018</v>
      </c>
      <c r="E2965" s="2">
        <v>8</v>
      </c>
      <c r="F2965" s="2" t="s">
        <v>19</v>
      </c>
      <c r="G2965" s="2">
        <v>1197</v>
      </c>
      <c r="H2965" s="3">
        <v>5.3225548263166316E-3</v>
      </c>
      <c r="I2965" s="2">
        <v>224892</v>
      </c>
      <c r="J2965" s="2">
        <v>308154</v>
      </c>
      <c r="K2965" s="2" t="s">
        <v>685</v>
      </c>
      <c r="L2965" s="2" t="s">
        <v>685</v>
      </c>
      <c r="M2965" s="2" t="s">
        <v>14757</v>
      </c>
      <c r="N2965" s="1" t="str">
        <f t="shared" si="46"/>
        <v>PEN82024</v>
      </c>
    </row>
    <row r="2966" spans="1:14" x14ac:dyDescent="0.3">
      <c r="A2966" s="2">
        <v>192</v>
      </c>
      <c r="B2966" s="2" t="s">
        <v>7818</v>
      </c>
      <c r="C2966" s="2" t="s">
        <v>13530</v>
      </c>
      <c r="D2966" s="2" t="s">
        <v>1018</v>
      </c>
      <c r="E2966" s="2">
        <v>1</v>
      </c>
      <c r="F2966" s="2" t="s">
        <v>103</v>
      </c>
      <c r="G2966" s="2">
        <v>112841</v>
      </c>
      <c r="H2966" s="3">
        <v>0.47766621231490808</v>
      </c>
      <c r="I2966" s="2">
        <v>236234</v>
      </c>
      <c r="J2966" s="2">
        <v>306387</v>
      </c>
      <c r="K2966" s="2" t="s">
        <v>685</v>
      </c>
      <c r="L2966" s="2" t="s">
        <v>685</v>
      </c>
      <c r="M2966" s="2" t="s">
        <v>14757</v>
      </c>
      <c r="N2966" s="1" t="str">
        <f t="shared" si="46"/>
        <v>ALIBAG12024</v>
      </c>
    </row>
    <row r="2967" spans="1:14" x14ac:dyDescent="0.3">
      <c r="A2967" s="2">
        <v>192</v>
      </c>
      <c r="B2967" s="2" t="s">
        <v>7818</v>
      </c>
      <c r="C2967" s="2" t="s">
        <v>13531</v>
      </c>
      <c r="D2967" s="2" t="s">
        <v>1020</v>
      </c>
      <c r="E2967" s="2">
        <v>2</v>
      </c>
      <c r="F2967" s="2" t="s">
        <v>693</v>
      </c>
      <c r="G2967" s="2">
        <v>83353</v>
      </c>
      <c r="H2967" s="3">
        <v>0.3528408273152891</v>
      </c>
      <c r="I2967" s="2">
        <v>236234</v>
      </c>
      <c r="J2967" s="2">
        <v>306387</v>
      </c>
      <c r="K2967" s="2" t="s">
        <v>685</v>
      </c>
      <c r="L2967" s="2" t="s">
        <v>685</v>
      </c>
      <c r="M2967" s="2" t="s">
        <v>14757</v>
      </c>
      <c r="N2967" s="1" t="str">
        <f t="shared" si="46"/>
        <v>ALIBAG22024</v>
      </c>
    </row>
    <row r="2968" spans="1:14" x14ac:dyDescent="0.3">
      <c r="A2968" s="2">
        <v>192</v>
      </c>
      <c r="B2968" s="2" t="s">
        <v>7818</v>
      </c>
      <c r="C2968" s="2" t="s">
        <v>13532</v>
      </c>
      <c r="D2968" s="2" t="s">
        <v>1018</v>
      </c>
      <c r="E2968" s="2">
        <v>3</v>
      </c>
      <c r="F2968" s="2" t="s">
        <v>19</v>
      </c>
      <c r="G2968" s="2">
        <v>32936</v>
      </c>
      <c r="H2968" s="3">
        <v>0.13942108248600962</v>
      </c>
      <c r="I2968" s="2">
        <v>236234</v>
      </c>
      <c r="J2968" s="2">
        <v>306387</v>
      </c>
      <c r="K2968" s="2" t="s">
        <v>685</v>
      </c>
      <c r="L2968" s="2" t="s">
        <v>685</v>
      </c>
      <c r="M2968" s="2" t="s">
        <v>14757</v>
      </c>
      <c r="N2968" s="1" t="str">
        <f t="shared" si="46"/>
        <v>ALIBAG32024</v>
      </c>
    </row>
    <row r="2969" spans="1:14" x14ac:dyDescent="0.3">
      <c r="A2969" s="2">
        <v>192</v>
      </c>
      <c r="B2969" s="2" t="s">
        <v>7818</v>
      </c>
      <c r="C2969" s="2" t="s">
        <v>22</v>
      </c>
      <c r="D2969" s="2" t="s">
        <v>7923</v>
      </c>
      <c r="E2969" s="2">
        <v>4</v>
      </c>
      <c r="F2969" s="2" t="s">
        <v>22</v>
      </c>
      <c r="G2969" s="2">
        <v>1642</v>
      </c>
      <c r="H2969" s="3">
        <v>6.9507352878925132E-3</v>
      </c>
      <c r="I2969" s="2">
        <v>236234</v>
      </c>
      <c r="J2969" s="2">
        <v>306387</v>
      </c>
      <c r="K2969" s="2" t="s">
        <v>685</v>
      </c>
      <c r="L2969" s="2" t="s">
        <v>685</v>
      </c>
      <c r="M2969" s="2" t="s">
        <v>14757</v>
      </c>
      <c r="N2969" s="1" t="str">
        <f t="shared" si="46"/>
        <v>ALIBAG42024</v>
      </c>
    </row>
    <row r="2970" spans="1:14" x14ac:dyDescent="0.3">
      <c r="A2970" s="2">
        <v>192</v>
      </c>
      <c r="B2970" s="2" t="s">
        <v>7818</v>
      </c>
      <c r="C2970" s="2" t="s">
        <v>13533</v>
      </c>
      <c r="D2970" s="2" t="s">
        <v>1018</v>
      </c>
      <c r="E2970" s="2">
        <v>5</v>
      </c>
      <c r="F2970" s="2" t="s">
        <v>19</v>
      </c>
      <c r="G2970" s="2">
        <v>1145</v>
      </c>
      <c r="H2970" s="3">
        <v>4.8468891014841215E-3</v>
      </c>
      <c r="I2970" s="2">
        <v>236234</v>
      </c>
      <c r="J2970" s="2">
        <v>306387</v>
      </c>
      <c r="K2970" s="2" t="s">
        <v>685</v>
      </c>
      <c r="L2970" s="2" t="s">
        <v>685</v>
      </c>
      <c r="M2970" s="2" t="s">
        <v>14757</v>
      </c>
      <c r="N2970" s="1" t="str">
        <f t="shared" si="46"/>
        <v>ALIBAG52024</v>
      </c>
    </row>
    <row r="2971" spans="1:14" x14ac:dyDescent="0.3">
      <c r="A2971" s="2">
        <v>192</v>
      </c>
      <c r="B2971" s="2" t="s">
        <v>7818</v>
      </c>
      <c r="C2971" s="2" t="s">
        <v>13534</v>
      </c>
      <c r="D2971" s="2" t="s">
        <v>1018</v>
      </c>
      <c r="E2971" s="2">
        <v>6</v>
      </c>
      <c r="F2971" s="2" t="s">
        <v>19</v>
      </c>
      <c r="G2971" s="2">
        <v>1076</v>
      </c>
      <c r="H2971" s="3">
        <v>4.5548058281195767E-3</v>
      </c>
      <c r="I2971" s="2">
        <v>236234</v>
      </c>
      <c r="J2971" s="2">
        <v>306387</v>
      </c>
      <c r="K2971" s="2" t="s">
        <v>685</v>
      </c>
      <c r="L2971" s="2" t="s">
        <v>685</v>
      </c>
      <c r="M2971" s="2" t="s">
        <v>14757</v>
      </c>
      <c r="N2971" s="1" t="str">
        <f t="shared" si="46"/>
        <v>ALIBAG62024</v>
      </c>
    </row>
    <row r="2972" spans="1:14" x14ac:dyDescent="0.3">
      <c r="A2972" s="2">
        <v>192</v>
      </c>
      <c r="B2972" s="2" t="s">
        <v>7818</v>
      </c>
      <c r="C2972" s="2" t="s">
        <v>6277</v>
      </c>
      <c r="D2972" s="2" t="s">
        <v>1018</v>
      </c>
      <c r="E2972" s="2">
        <v>7</v>
      </c>
      <c r="F2972" s="2" t="s">
        <v>11</v>
      </c>
      <c r="G2972" s="2">
        <v>727</v>
      </c>
      <c r="H2972" s="3">
        <v>3.077457097623543E-3</v>
      </c>
      <c r="I2972" s="2">
        <v>236234</v>
      </c>
      <c r="J2972" s="2">
        <v>306387</v>
      </c>
      <c r="K2972" s="2" t="s">
        <v>685</v>
      </c>
      <c r="L2972" s="2" t="s">
        <v>685</v>
      </c>
      <c r="M2972" s="2" t="s">
        <v>14757</v>
      </c>
      <c r="N2972" s="1" t="str">
        <f t="shared" si="46"/>
        <v>ALIBAG72024</v>
      </c>
    </row>
    <row r="2973" spans="1:14" x14ac:dyDescent="0.3">
      <c r="A2973" s="2">
        <v>192</v>
      </c>
      <c r="B2973" s="2" t="s">
        <v>7818</v>
      </c>
      <c r="C2973" s="2" t="s">
        <v>13535</v>
      </c>
      <c r="D2973" s="2" t="s">
        <v>1018</v>
      </c>
      <c r="E2973" s="2">
        <v>8</v>
      </c>
      <c r="F2973" s="2" t="s">
        <v>19</v>
      </c>
      <c r="G2973" s="2">
        <v>663</v>
      </c>
      <c r="H2973" s="3">
        <v>2.8065392788506312E-3</v>
      </c>
      <c r="I2973" s="2">
        <v>236234</v>
      </c>
      <c r="J2973" s="2">
        <v>306387</v>
      </c>
      <c r="K2973" s="2" t="s">
        <v>685</v>
      </c>
      <c r="L2973" s="2" t="s">
        <v>685</v>
      </c>
      <c r="M2973" s="2" t="s">
        <v>14757</v>
      </c>
      <c r="N2973" s="1" t="str">
        <f t="shared" si="46"/>
        <v>ALIBAG82024</v>
      </c>
    </row>
    <row r="2974" spans="1:14" x14ac:dyDescent="0.3">
      <c r="A2974" s="2">
        <v>192</v>
      </c>
      <c r="B2974" s="2" t="s">
        <v>7818</v>
      </c>
      <c r="C2974" s="2" t="s">
        <v>13536</v>
      </c>
      <c r="D2974" s="2" t="s">
        <v>1018</v>
      </c>
      <c r="E2974" s="2">
        <v>9</v>
      </c>
      <c r="F2974" s="2" t="s">
        <v>19</v>
      </c>
      <c r="G2974" s="2">
        <v>437</v>
      </c>
      <c r="H2974" s="3">
        <v>1.849860731308787E-3</v>
      </c>
      <c r="I2974" s="2">
        <v>236234</v>
      </c>
      <c r="J2974" s="2">
        <v>306387</v>
      </c>
      <c r="K2974" s="2" t="s">
        <v>685</v>
      </c>
      <c r="L2974" s="2" t="s">
        <v>685</v>
      </c>
      <c r="M2974" s="2" t="s">
        <v>14757</v>
      </c>
      <c r="N2974" s="1" t="str">
        <f t="shared" si="46"/>
        <v>ALIBAG92024</v>
      </c>
    </row>
    <row r="2975" spans="1:14" x14ac:dyDescent="0.3">
      <c r="A2975" s="2">
        <v>192</v>
      </c>
      <c r="B2975" s="2" t="s">
        <v>7818</v>
      </c>
      <c r="C2975" s="2" t="s">
        <v>13537</v>
      </c>
      <c r="D2975" s="2" t="s">
        <v>1018</v>
      </c>
      <c r="E2975" s="2">
        <v>10</v>
      </c>
      <c r="F2975" s="2" t="s">
        <v>19</v>
      </c>
      <c r="G2975" s="2">
        <v>406</v>
      </c>
      <c r="H2975" s="3">
        <v>1.718634912840658E-3</v>
      </c>
      <c r="I2975" s="2">
        <v>236234</v>
      </c>
      <c r="J2975" s="2">
        <v>306387</v>
      </c>
      <c r="K2975" s="2" t="s">
        <v>685</v>
      </c>
      <c r="L2975" s="2" t="s">
        <v>685</v>
      </c>
      <c r="M2975" s="2" t="s">
        <v>14757</v>
      </c>
      <c r="N2975" s="1" t="str">
        <f t="shared" si="46"/>
        <v>ALIBAG102024</v>
      </c>
    </row>
    <row r="2976" spans="1:14" x14ac:dyDescent="0.3">
      <c r="A2976" s="2">
        <v>192</v>
      </c>
      <c r="B2976" s="2" t="s">
        <v>7818</v>
      </c>
      <c r="C2976" s="2" t="s">
        <v>13538</v>
      </c>
      <c r="D2976" s="2" t="s">
        <v>1018</v>
      </c>
      <c r="E2976" s="2">
        <v>11</v>
      </c>
      <c r="F2976" s="2" t="s">
        <v>19</v>
      </c>
      <c r="G2976" s="2">
        <v>348</v>
      </c>
      <c r="H2976" s="3">
        <v>1.4731156395777069E-3</v>
      </c>
      <c r="I2976" s="2">
        <v>236234</v>
      </c>
      <c r="J2976" s="2">
        <v>306387</v>
      </c>
      <c r="K2976" s="2" t="s">
        <v>685</v>
      </c>
      <c r="L2976" s="2" t="s">
        <v>685</v>
      </c>
      <c r="M2976" s="2" t="s">
        <v>14757</v>
      </c>
      <c r="N2976" s="1" t="str">
        <f t="shared" si="46"/>
        <v>ALIBAG112024</v>
      </c>
    </row>
    <row r="2977" spans="1:14" x14ac:dyDescent="0.3">
      <c r="A2977" s="2">
        <v>192</v>
      </c>
      <c r="B2977" s="2" t="s">
        <v>7818</v>
      </c>
      <c r="C2977" s="2" t="s">
        <v>13539</v>
      </c>
      <c r="D2977" s="2" t="s">
        <v>1018</v>
      </c>
      <c r="E2977" s="2">
        <v>12</v>
      </c>
      <c r="F2977" s="2" t="s">
        <v>19</v>
      </c>
      <c r="G2977" s="2">
        <v>192</v>
      </c>
      <c r="H2977" s="3">
        <v>8.1275345631873479E-4</v>
      </c>
      <c r="I2977" s="2">
        <v>236234</v>
      </c>
      <c r="J2977" s="2">
        <v>306387</v>
      </c>
      <c r="K2977" s="2" t="s">
        <v>685</v>
      </c>
      <c r="L2977" s="2" t="s">
        <v>685</v>
      </c>
      <c r="M2977" s="2" t="s">
        <v>14757</v>
      </c>
      <c r="N2977" s="1" t="str">
        <f t="shared" si="46"/>
        <v>ALIBAG122024</v>
      </c>
    </row>
    <row r="2978" spans="1:14" x14ac:dyDescent="0.3">
      <c r="A2978" s="2">
        <v>192</v>
      </c>
      <c r="B2978" s="2" t="s">
        <v>7818</v>
      </c>
      <c r="C2978" s="2" t="s">
        <v>13539</v>
      </c>
      <c r="D2978" s="2" t="s">
        <v>1018</v>
      </c>
      <c r="E2978" s="2">
        <v>13</v>
      </c>
      <c r="F2978" s="2" t="s">
        <v>19</v>
      </c>
      <c r="G2978" s="2">
        <v>176</v>
      </c>
      <c r="H2978" s="3">
        <v>7.4502400162550686E-4</v>
      </c>
      <c r="I2978" s="2">
        <v>236234</v>
      </c>
      <c r="J2978" s="2">
        <v>306387</v>
      </c>
      <c r="K2978" s="2" t="s">
        <v>685</v>
      </c>
      <c r="L2978" s="2" t="s">
        <v>685</v>
      </c>
      <c r="M2978" s="2" t="s">
        <v>14757</v>
      </c>
      <c r="N2978" s="1" t="str">
        <f t="shared" si="46"/>
        <v>ALIBAG132024</v>
      </c>
    </row>
    <row r="2979" spans="1:14" x14ac:dyDescent="0.3">
      <c r="A2979" s="2">
        <v>192</v>
      </c>
      <c r="B2979" s="2" t="s">
        <v>7818</v>
      </c>
      <c r="C2979" s="2" t="s">
        <v>13539</v>
      </c>
      <c r="D2979" s="2" t="s">
        <v>1018</v>
      </c>
      <c r="E2979" s="2">
        <v>14</v>
      </c>
      <c r="F2979" s="2" t="s">
        <v>19</v>
      </c>
      <c r="G2979" s="2">
        <v>153</v>
      </c>
      <c r="H2979" s="3">
        <v>6.4766291050399178E-4</v>
      </c>
      <c r="I2979" s="2">
        <v>236234</v>
      </c>
      <c r="J2979" s="2">
        <v>306387</v>
      </c>
      <c r="K2979" s="2" t="s">
        <v>685</v>
      </c>
      <c r="L2979" s="2" t="s">
        <v>685</v>
      </c>
      <c r="M2979" s="2" t="s">
        <v>14757</v>
      </c>
      <c r="N2979" s="1" t="str">
        <f t="shared" si="46"/>
        <v>ALIBAG142024</v>
      </c>
    </row>
    <row r="2980" spans="1:14" x14ac:dyDescent="0.3">
      <c r="A2980" s="2">
        <v>192</v>
      </c>
      <c r="B2980" s="2" t="s">
        <v>7818</v>
      </c>
      <c r="C2980" s="2" t="s">
        <v>13540</v>
      </c>
      <c r="D2980" s="2" t="s">
        <v>1018</v>
      </c>
      <c r="E2980" s="2">
        <v>15</v>
      </c>
      <c r="F2980" s="2" t="s">
        <v>19</v>
      </c>
      <c r="G2980" s="2">
        <v>139</v>
      </c>
      <c r="H2980" s="3">
        <v>5.8839963764741737E-4</v>
      </c>
      <c r="I2980" s="2">
        <v>236234</v>
      </c>
      <c r="J2980" s="2">
        <v>306387</v>
      </c>
      <c r="K2980" s="2" t="s">
        <v>685</v>
      </c>
      <c r="L2980" s="2" t="s">
        <v>685</v>
      </c>
      <c r="M2980" s="2" t="s">
        <v>14757</v>
      </c>
      <c r="N2980" s="1" t="str">
        <f t="shared" si="46"/>
        <v>ALIBAG152024</v>
      </c>
    </row>
    <row r="2981" spans="1:14" x14ac:dyDescent="0.3">
      <c r="A2981" s="2">
        <v>193</v>
      </c>
      <c r="B2981" s="2" t="s">
        <v>7819</v>
      </c>
      <c r="C2981" s="2" t="s">
        <v>13541</v>
      </c>
      <c r="D2981" s="2" t="s">
        <v>1020</v>
      </c>
      <c r="E2981" s="2">
        <v>1</v>
      </c>
      <c r="F2981" s="2" t="s">
        <v>51</v>
      </c>
      <c r="G2981" s="2">
        <v>115226</v>
      </c>
      <c r="H2981" s="3">
        <v>0.70780249886359448</v>
      </c>
      <c r="I2981" s="2">
        <v>162794</v>
      </c>
      <c r="J2981" s="2">
        <v>265354</v>
      </c>
      <c r="K2981" s="2" t="s">
        <v>685</v>
      </c>
      <c r="L2981" s="2" t="s">
        <v>685</v>
      </c>
      <c r="M2981" s="2" t="s">
        <v>14757</v>
      </c>
      <c r="N2981" s="1" t="str">
        <f t="shared" si="46"/>
        <v>SHRIVARDHAN12024</v>
      </c>
    </row>
    <row r="2982" spans="1:14" x14ac:dyDescent="0.3">
      <c r="A2982" s="2">
        <v>193</v>
      </c>
      <c r="B2982" s="2" t="s">
        <v>7819</v>
      </c>
      <c r="C2982" s="2" t="s">
        <v>13542</v>
      </c>
      <c r="D2982" s="2" t="s">
        <v>1018</v>
      </c>
      <c r="E2982" s="2">
        <v>2</v>
      </c>
      <c r="F2982" s="2" t="s">
        <v>1992</v>
      </c>
      <c r="G2982" s="2">
        <v>33033</v>
      </c>
      <c r="H2982" s="3">
        <v>0.202912883767215</v>
      </c>
      <c r="I2982" s="2">
        <v>162794</v>
      </c>
      <c r="J2982" s="2">
        <v>265354</v>
      </c>
      <c r="K2982" s="2" t="s">
        <v>685</v>
      </c>
      <c r="L2982" s="2" t="s">
        <v>685</v>
      </c>
      <c r="M2982" s="2" t="s">
        <v>14757</v>
      </c>
      <c r="N2982" s="1" t="str">
        <f t="shared" si="46"/>
        <v>SHRIVARDHAN22024</v>
      </c>
    </row>
    <row r="2983" spans="1:14" x14ac:dyDescent="0.3">
      <c r="A2983" s="2">
        <v>193</v>
      </c>
      <c r="B2983" s="2" t="s">
        <v>7819</v>
      </c>
      <c r="C2983" s="2" t="s">
        <v>13543</v>
      </c>
      <c r="D2983" s="2" t="s">
        <v>1018</v>
      </c>
      <c r="E2983" s="2">
        <v>3</v>
      </c>
      <c r="F2983" s="2" t="s">
        <v>19</v>
      </c>
      <c r="G2983" s="2">
        <v>4070</v>
      </c>
      <c r="H2983" s="3">
        <v>2.5000921409879973E-2</v>
      </c>
      <c r="I2983" s="2">
        <v>162794</v>
      </c>
      <c r="J2983" s="2">
        <v>265354</v>
      </c>
      <c r="K2983" s="2" t="s">
        <v>685</v>
      </c>
      <c r="L2983" s="2" t="s">
        <v>685</v>
      </c>
      <c r="M2983" s="2" t="s">
        <v>14757</v>
      </c>
      <c r="N2983" s="1" t="str">
        <f t="shared" si="46"/>
        <v>SHRIVARDHAN32024</v>
      </c>
    </row>
    <row r="2984" spans="1:14" x14ac:dyDescent="0.3">
      <c r="A2984" s="2">
        <v>193</v>
      </c>
      <c r="B2984" s="2" t="s">
        <v>7819</v>
      </c>
      <c r="C2984" s="2" t="s">
        <v>22</v>
      </c>
      <c r="D2984" s="2" t="s">
        <v>7923</v>
      </c>
      <c r="E2984" s="2">
        <v>4</v>
      </c>
      <c r="F2984" s="2" t="s">
        <v>22</v>
      </c>
      <c r="G2984" s="2">
        <v>3357</v>
      </c>
      <c r="H2984" s="3">
        <v>2.0621153113751119E-2</v>
      </c>
      <c r="I2984" s="2">
        <v>162794</v>
      </c>
      <c r="J2984" s="2">
        <v>265354</v>
      </c>
      <c r="K2984" s="2" t="s">
        <v>685</v>
      </c>
      <c r="L2984" s="2" t="s">
        <v>685</v>
      </c>
      <c r="M2984" s="2" t="s">
        <v>14757</v>
      </c>
      <c r="N2984" s="1" t="str">
        <f t="shared" si="46"/>
        <v>SHRIVARDHAN42024</v>
      </c>
    </row>
    <row r="2985" spans="1:14" x14ac:dyDescent="0.3">
      <c r="A2985" s="2">
        <v>193</v>
      </c>
      <c r="B2985" s="2" t="s">
        <v>7819</v>
      </c>
      <c r="C2985" s="2" t="s">
        <v>13544</v>
      </c>
      <c r="D2985" s="2" t="s">
        <v>1018</v>
      </c>
      <c r="E2985" s="2">
        <v>5</v>
      </c>
      <c r="F2985" s="2" t="s">
        <v>302</v>
      </c>
      <c r="G2985" s="2">
        <v>2108</v>
      </c>
      <c r="H2985" s="3">
        <v>1.2948880179859209E-2</v>
      </c>
      <c r="I2985" s="2">
        <v>162794</v>
      </c>
      <c r="J2985" s="2">
        <v>265354</v>
      </c>
      <c r="K2985" s="2" t="s">
        <v>685</v>
      </c>
      <c r="L2985" s="2" t="s">
        <v>685</v>
      </c>
      <c r="M2985" s="2" t="s">
        <v>14757</v>
      </c>
      <c r="N2985" s="1" t="str">
        <f t="shared" si="46"/>
        <v>SHRIVARDHAN52024</v>
      </c>
    </row>
    <row r="2986" spans="1:14" x14ac:dyDescent="0.3">
      <c r="A2986" s="2">
        <v>193</v>
      </c>
      <c r="B2986" s="2" t="s">
        <v>7819</v>
      </c>
      <c r="C2986" s="2" t="s">
        <v>13545</v>
      </c>
      <c r="D2986" s="2" t="s">
        <v>1018</v>
      </c>
      <c r="E2986" s="2">
        <v>6</v>
      </c>
      <c r="F2986" s="2" t="s">
        <v>19</v>
      </c>
      <c r="G2986" s="2">
        <v>1575</v>
      </c>
      <c r="H2986" s="3">
        <v>9.6748037396955661E-3</v>
      </c>
      <c r="I2986" s="2">
        <v>162794</v>
      </c>
      <c r="J2986" s="2">
        <v>265354</v>
      </c>
      <c r="K2986" s="2" t="s">
        <v>685</v>
      </c>
      <c r="L2986" s="2" t="s">
        <v>685</v>
      </c>
      <c r="M2986" s="2" t="s">
        <v>14757</v>
      </c>
      <c r="N2986" s="1" t="str">
        <f t="shared" si="46"/>
        <v>SHRIVARDHAN62024</v>
      </c>
    </row>
    <row r="2987" spans="1:14" x14ac:dyDescent="0.3">
      <c r="A2987" s="2">
        <v>193</v>
      </c>
      <c r="B2987" s="2" t="s">
        <v>7819</v>
      </c>
      <c r="C2987" s="2" t="s">
        <v>6290</v>
      </c>
      <c r="D2987" s="2" t="s">
        <v>1018</v>
      </c>
      <c r="E2987" s="2">
        <v>7</v>
      </c>
      <c r="F2987" s="2" t="s">
        <v>19</v>
      </c>
      <c r="G2987" s="2">
        <v>1335</v>
      </c>
      <c r="H2987" s="3">
        <v>8.2005479317419569E-3</v>
      </c>
      <c r="I2987" s="2">
        <v>162794</v>
      </c>
      <c r="J2987" s="2">
        <v>265354</v>
      </c>
      <c r="K2987" s="2" t="s">
        <v>685</v>
      </c>
      <c r="L2987" s="2" t="s">
        <v>685</v>
      </c>
      <c r="M2987" s="2" t="s">
        <v>14757</v>
      </c>
      <c r="N2987" s="1" t="str">
        <f t="shared" si="46"/>
        <v>SHRIVARDHAN72024</v>
      </c>
    </row>
    <row r="2988" spans="1:14" x14ac:dyDescent="0.3">
      <c r="A2988" s="2">
        <v>193</v>
      </c>
      <c r="B2988" s="2" t="s">
        <v>7819</v>
      </c>
      <c r="C2988" s="2" t="s">
        <v>13546</v>
      </c>
      <c r="D2988" s="2" t="s">
        <v>1020</v>
      </c>
      <c r="E2988" s="2">
        <v>8</v>
      </c>
      <c r="F2988" s="2" t="s">
        <v>11</v>
      </c>
      <c r="G2988" s="2">
        <v>708</v>
      </c>
      <c r="H2988" s="3">
        <v>4.3490546334631498E-3</v>
      </c>
      <c r="I2988" s="2">
        <v>162794</v>
      </c>
      <c r="J2988" s="2">
        <v>265354</v>
      </c>
      <c r="K2988" s="2" t="s">
        <v>685</v>
      </c>
      <c r="L2988" s="2" t="s">
        <v>685</v>
      </c>
      <c r="M2988" s="2" t="s">
        <v>14757</v>
      </c>
      <c r="N2988" s="1" t="str">
        <f t="shared" si="46"/>
        <v>SHRIVARDHAN82024</v>
      </c>
    </row>
    <row r="2989" spans="1:14" x14ac:dyDescent="0.3">
      <c r="A2989" s="2">
        <v>193</v>
      </c>
      <c r="B2989" s="2" t="s">
        <v>7819</v>
      </c>
      <c r="C2989" s="2" t="s">
        <v>13547</v>
      </c>
      <c r="D2989" s="2" t="s">
        <v>1018</v>
      </c>
      <c r="E2989" s="2">
        <v>9</v>
      </c>
      <c r="F2989" s="2" t="s">
        <v>19</v>
      </c>
      <c r="G2989" s="2">
        <v>474</v>
      </c>
      <c r="H2989" s="3">
        <v>2.9116552207083799E-3</v>
      </c>
      <c r="I2989" s="2">
        <v>162794</v>
      </c>
      <c r="J2989" s="2">
        <v>265354</v>
      </c>
      <c r="K2989" s="2" t="s">
        <v>685</v>
      </c>
      <c r="L2989" s="2" t="s">
        <v>685</v>
      </c>
      <c r="M2989" s="2" t="s">
        <v>14757</v>
      </c>
      <c r="N2989" s="1" t="str">
        <f t="shared" si="46"/>
        <v>SHRIVARDHAN92024</v>
      </c>
    </row>
    <row r="2990" spans="1:14" x14ac:dyDescent="0.3">
      <c r="A2990" s="2">
        <v>193</v>
      </c>
      <c r="B2990" s="2" t="s">
        <v>7819</v>
      </c>
      <c r="C2990" s="2" t="s">
        <v>10290</v>
      </c>
      <c r="D2990" s="2" t="s">
        <v>1018</v>
      </c>
      <c r="E2990" s="2">
        <v>10</v>
      </c>
      <c r="F2990" s="2" t="s">
        <v>19</v>
      </c>
      <c r="G2990" s="2">
        <v>411</v>
      </c>
      <c r="H2990" s="3">
        <v>2.5246630711205573E-3</v>
      </c>
      <c r="I2990" s="2">
        <v>162794</v>
      </c>
      <c r="J2990" s="2">
        <v>265354</v>
      </c>
      <c r="K2990" s="2" t="s">
        <v>685</v>
      </c>
      <c r="L2990" s="2" t="s">
        <v>685</v>
      </c>
      <c r="M2990" s="2" t="s">
        <v>14757</v>
      </c>
      <c r="N2990" s="1" t="str">
        <f t="shared" si="46"/>
        <v>SHRIVARDHAN102024</v>
      </c>
    </row>
    <row r="2991" spans="1:14" x14ac:dyDescent="0.3">
      <c r="A2991" s="2">
        <v>193</v>
      </c>
      <c r="B2991" s="2" t="s">
        <v>7819</v>
      </c>
      <c r="C2991" s="2" t="s">
        <v>2660</v>
      </c>
      <c r="D2991" s="2" t="s">
        <v>1018</v>
      </c>
      <c r="E2991" s="2">
        <v>11</v>
      </c>
      <c r="F2991" s="2" t="s">
        <v>19</v>
      </c>
      <c r="G2991" s="2">
        <v>367</v>
      </c>
      <c r="H2991" s="3">
        <v>2.2543828396623953E-3</v>
      </c>
      <c r="I2991" s="2">
        <v>162794</v>
      </c>
      <c r="J2991" s="2">
        <v>265354</v>
      </c>
      <c r="K2991" s="2" t="s">
        <v>685</v>
      </c>
      <c r="L2991" s="2" t="s">
        <v>685</v>
      </c>
      <c r="M2991" s="2" t="s">
        <v>14757</v>
      </c>
      <c r="N2991" s="1" t="str">
        <f t="shared" si="46"/>
        <v>SHRIVARDHAN112024</v>
      </c>
    </row>
    <row r="2992" spans="1:14" x14ac:dyDescent="0.3">
      <c r="A2992" s="2">
        <v>193</v>
      </c>
      <c r="B2992" s="2" t="s">
        <v>7819</v>
      </c>
      <c r="C2992" s="2" t="s">
        <v>13548</v>
      </c>
      <c r="D2992" s="2" t="s">
        <v>1018</v>
      </c>
      <c r="E2992" s="2">
        <v>12</v>
      </c>
      <c r="F2992" s="2" t="s">
        <v>19</v>
      </c>
      <c r="G2992" s="2">
        <v>130</v>
      </c>
      <c r="H2992" s="3">
        <v>7.9855522930820551E-4</v>
      </c>
      <c r="I2992" s="2">
        <v>162794</v>
      </c>
      <c r="J2992" s="2">
        <v>265354</v>
      </c>
      <c r="K2992" s="2" t="s">
        <v>685</v>
      </c>
      <c r="L2992" s="2" t="s">
        <v>685</v>
      </c>
      <c r="M2992" s="2" t="s">
        <v>14757</v>
      </c>
      <c r="N2992" s="1" t="str">
        <f t="shared" si="46"/>
        <v>SHRIVARDHAN122024</v>
      </c>
    </row>
    <row r="2993" spans="1:14" x14ac:dyDescent="0.3">
      <c r="A2993" s="2">
        <v>194</v>
      </c>
      <c r="B2993" s="2" t="s">
        <v>7820</v>
      </c>
      <c r="C2993" s="2" t="s">
        <v>6294</v>
      </c>
      <c r="D2993" s="2" t="s">
        <v>1018</v>
      </c>
      <c r="E2993" s="2">
        <v>1</v>
      </c>
      <c r="F2993" s="2" t="s">
        <v>103</v>
      </c>
      <c r="G2993" s="2">
        <v>116696</v>
      </c>
      <c r="H2993" s="3">
        <v>0.5504112897139839</v>
      </c>
      <c r="I2993" s="2">
        <v>212016</v>
      </c>
      <c r="J2993" s="2">
        <v>296832</v>
      </c>
      <c r="K2993" s="2" t="s">
        <v>685</v>
      </c>
      <c r="L2993" s="2" t="s">
        <v>685</v>
      </c>
      <c r="M2993" s="2" t="s">
        <v>14757</v>
      </c>
      <c r="N2993" s="1" t="str">
        <f t="shared" si="46"/>
        <v>MAHAD12024</v>
      </c>
    </row>
    <row r="2994" spans="1:14" x14ac:dyDescent="0.3">
      <c r="A2994" s="2">
        <v>194</v>
      </c>
      <c r="B2994" s="2" t="s">
        <v>7820</v>
      </c>
      <c r="C2994" s="2" t="s">
        <v>13549</v>
      </c>
      <c r="D2994" s="2" t="s">
        <v>1020</v>
      </c>
      <c r="E2994" s="2">
        <v>2</v>
      </c>
      <c r="F2994" s="2" t="s">
        <v>1977</v>
      </c>
      <c r="G2994" s="2">
        <v>90701</v>
      </c>
      <c r="H2994" s="3">
        <v>0.42780261867028901</v>
      </c>
      <c r="I2994" s="2">
        <v>212016</v>
      </c>
      <c r="J2994" s="2">
        <v>296832</v>
      </c>
      <c r="K2994" s="2" t="s">
        <v>685</v>
      </c>
      <c r="L2994" s="2" t="s">
        <v>685</v>
      </c>
      <c r="M2994" s="2" t="s">
        <v>14757</v>
      </c>
      <c r="N2994" s="1" t="str">
        <f t="shared" si="46"/>
        <v>MAHAD22024</v>
      </c>
    </row>
    <row r="2995" spans="1:14" x14ac:dyDescent="0.3">
      <c r="A2995" s="2">
        <v>194</v>
      </c>
      <c r="B2995" s="2" t="s">
        <v>7820</v>
      </c>
      <c r="C2995" s="2" t="s">
        <v>13550</v>
      </c>
      <c r="D2995" s="2" t="s">
        <v>1018</v>
      </c>
      <c r="E2995" s="2">
        <v>3</v>
      </c>
      <c r="F2995" s="2" t="s">
        <v>1023</v>
      </c>
      <c r="G2995" s="2">
        <v>1503</v>
      </c>
      <c r="H2995" s="3">
        <v>7.0890876160289787E-3</v>
      </c>
      <c r="I2995" s="2">
        <v>212016</v>
      </c>
      <c r="J2995" s="2">
        <v>296832</v>
      </c>
      <c r="K2995" s="2" t="s">
        <v>685</v>
      </c>
      <c r="L2995" s="2" t="s">
        <v>685</v>
      </c>
      <c r="M2995" s="2" t="s">
        <v>14757</v>
      </c>
      <c r="N2995" s="1" t="str">
        <f t="shared" si="46"/>
        <v>MAHAD32024</v>
      </c>
    </row>
    <row r="2996" spans="1:14" x14ac:dyDescent="0.3">
      <c r="A2996" s="2">
        <v>194</v>
      </c>
      <c r="B2996" s="2" t="s">
        <v>7820</v>
      </c>
      <c r="C2996" s="2" t="s">
        <v>13551</v>
      </c>
      <c r="D2996" s="2" t="s">
        <v>1020</v>
      </c>
      <c r="E2996" s="2">
        <v>4</v>
      </c>
      <c r="F2996" s="2" t="s">
        <v>11</v>
      </c>
      <c r="G2996" s="2">
        <v>1206</v>
      </c>
      <c r="H2996" s="3">
        <v>5.6882499434004977E-3</v>
      </c>
      <c r="I2996" s="2">
        <v>212016</v>
      </c>
      <c r="J2996" s="2">
        <v>296832</v>
      </c>
      <c r="K2996" s="2" t="s">
        <v>685</v>
      </c>
      <c r="L2996" s="2" t="s">
        <v>685</v>
      </c>
      <c r="M2996" s="2" t="s">
        <v>14757</v>
      </c>
      <c r="N2996" s="1" t="str">
        <f t="shared" si="46"/>
        <v>MAHAD42024</v>
      </c>
    </row>
    <row r="2997" spans="1:14" x14ac:dyDescent="0.3">
      <c r="A2997" s="2">
        <v>194</v>
      </c>
      <c r="B2997" s="2" t="s">
        <v>7820</v>
      </c>
      <c r="C2997" s="2" t="s">
        <v>13552</v>
      </c>
      <c r="D2997" s="2" t="s">
        <v>1020</v>
      </c>
      <c r="E2997" s="2">
        <v>5</v>
      </c>
      <c r="F2997" s="2" t="s">
        <v>19</v>
      </c>
      <c r="G2997" s="2">
        <v>1029</v>
      </c>
      <c r="H2997" s="3">
        <v>4.8534072900158478E-3</v>
      </c>
      <c r="I2997" s="2">
        <v>212016</v>
      </c>
      <c r="J2997" s="2">
        <v>296832</v>
      </c>
      <c r="K2997" s="2" t="s">
        <v>685</v>
      </c>
      <c r="L2997" s="2" t="s">
        <v>685</v>
      </c>
      <c r="M2997" s="2" t="s">
        <v>14757</v>
      </c>
      <c r="N2997" s="1" t="str">
        <f t="shared" si="46"/>
        <v>MAHAD52024</v>
      </c>
    </row>
    <row r="2998" spans="1:14" x14ac:dyDescent="0.3">
      <c r="A2998" s="2">
        <v>194</v>
      </c>
      <c r="B2998" s="2" t="s">
        <v>7820</v>
      </c>
      <c r="C2998" s="2" t="s">
        <v>22</v>
      </c>
      <c r="D2998" s="2" t="s">
        <v>7923</v>
      </c>
      <c r="E2998" s="2">
        <v>6</v>
      </c>
      <c r="F2998" s="2" t="s">
        <v>22</v>
      </c>
      <c r="G2998" s="2">
        <v>881</v>
      </c>
      <c r="H2998" s="3">
        <v>4.1553467662817896E-3</v>
      </c>
      <c r="I2998" s="2">
        <v>212016</v>
      </c>
      <c r="J2998" s="2">
        <v>296832</v>
      </c>
      <c r="K2998" s="2" t="s">
        <v>685</v>
      </c>
      <c r="L2998" s="2" t="s">
        <v>685</v>
      </c>
      <c r="M2998" s="2" t="s">
        <v>14757</v>
      </c>
      <c r="N2998" s="1" t="str">
        <f t="shared" si="46"/>
        <v>MAHAD62024</v>
      </c>
    </row>
    <row r="2999" spans="1:14" x14ac:dyDescent="0.3">
      <c r="A2999" s="2">
        <v>195</v>
      </c>
      <c r="B2999" s="2" t="s">
        <v>7821</v>
      </c>
      <c r="C2999" s="2" t="s">
        <v>13553</v>
      </c>
      <c r="D2999" s="2" t="s">
        <v>1018</v>
      </c>
      <c r="E2999" s="2">
        <v>1</v>
      </c>
      <c r="F2999" s="2" t="s">
        <v>19</v>
      </c>
      <c r="G2999" s="2">
        <v>72947</v>
      </c>
      <c r="H2999" s="3">
        <v>0.32479930184201505</v>
      </c>
      <c r="I2999" s="2">
        <v>224591</v>
      </c>
      <c r="J2999" s="2">
        <v>326041</v>
      </c>
      <c r="K2999" s="2" t="s">
        <v>759</v>
      </c>
      <c r="L2999" s="2" t="s">
        <v>716</v>
      </c>
      <c r="M2999" s="2" t="s">
        <v>14759</v>
      </c>
      <c r="N2999" s="1" t="str">
        <f t="shared" si="46"/>
        <v>JUNNAR12024</v>
      </c>
    </row>
    <row r="3000" spans="1:14" x14ac:dyDescent="0.3">
      <c r="A3000" s="2">
        <v>195</v>
      </c>
      <c r="B3000" s="2" t="s">
        <v>7821</v>
      </c>
      <c r="C3000" s="2" t="s">
        <v>13554</v>
      </c>
      <c r="D3000" s="2" t="s">
        <v>1018</v>
      </c>
      <c r="E3000" s="2">
        <v>2</v>
      </c>
      <c r="F3000" s="2" t="s">
        <v>1992</v>
      </c>
      <c r="G3000" s="2">
        <v>66182</v>
      </c>
      <c r="H3000" s="3">
        <v>0.29467788112613597</v>
      </c>
      <c r="I3000" s="2">
        <v>224591</v>
      </c>
      <c r="J3000" s="2">
        <v>326041</v>
      </c>
      <c r="K3000" s="2" t="s">
        <v>759</v>
      </c>
      <c r="L3000" s="2" t="s">
        <v>716</v>
      </c>
      <c r="M3000" s="2" t="s">
        <v>14759</v>
      </c>
      <c r="N3000" s="1" t="str">
        <f t="shared" si="46"/>
        <v>JUNNAR22024</v>
      </c>
    </row>
    <row r="3001" spans="1:14" x14ac:dyDescent="0.3">
      <c r="A3001" s="2">
        <v>195</v>
      </c>
      <c r="B3001" s="2" t="s">
        <v>7821</v>
      </c>
      <c r="C3001" s="2" t="s">
        <v>6304</v>
      </c>
      <c r="D3001" s="2" t="s">
        <v>1018</v>
      </c>
      <c r="E3001" s="2">
        <v>3</v>
      </c>
      <c r="F3001" s="2" t="s">
        <v>51</v>
      </c>
      <c r="G3001" s="2">
        <v>47840</v>
      </c>
      <c r="H3001" s="3">
        <v>0.21300942602330458</v>
      </c>
      <c r="I3001" s="2">
        <v>224591</v>
      </c>
      <c r="J3001" s="2">
        <v>326041</v>
      </c>
      <c r="K3001" s="2" t="s">
        <v>759</v>
      </c>
      <c r="L3001" s="2" t="s">
        <v>716</v>
      </c>
      <c r="M3001" s="2" t="s">
        <v>14759</v>
      </c>
      <c r="N3001" s="1" t="str">
        <f t="shared" si="46"/>
        <v>JUNNAR32024</v>
      </c>
    </row>
    <row r="3002" spans="1:14" x14ac:dyDescent="0.3">
      <c r="A3002" s="2">
        <v>195</v>
      </c>
      <c r="B3002" s="2" t="s">
        <v>7821</v>
      </c>
      <c r="C3002" s="2" t="s">
        <v>13555</v>
      </c>
      <c r="D3002" s="2" t="s">
        <v>1018</v>
      </c>
      <c r="E3002" s="2">
        <v>4</v>
      </c>
      <c r="F3002" s="2" t="s">
        <v>1023</v>
      </c>
      <c r="G3002" s="2">
        <v>22019</v>
      </c>
      <c r="H3002" s="3">
        <v>9.8040437951654347E-2</v>
      </c>
      <c r="I3002" s="2">
        <v>224591</v>
      </c>
      <c r="J3002" s="2">
        <v>326041</v>
      </c>
      <c r="K3002" s="2" t="s">
        <v>759</v>
      </c>
      <c r="L3002" s="2" t="s">
        <v>716</v>
      </c>
      <c r="M3002" s="2" t="s">
        <v>14759</v>
      </c>
      <c r="N3002" s="1" t="str">
        <f t="shared" si="46"/>
        <v>JUNNAR42024</v>
      </c>
    </row>
    <row r="3003" spans="1:14" x14ac:dyDescent="0.3">
      <c r="A3003" s="2">
        <v>195</v>
      </c>
      <c r="B3003" s="2" t="s">
        <v>7821</v>
      </c>
      <c r="C3003" s="2" t="s">
        <v>13556</v>
      </c>
      <c r="D3003" s="2" t="s">
        <v>1020</v>
      </c>
      <c r="E3003" s="2">
        <v>5</v>
      </c>
      <c r="F3003" s="2" t="s">
        <v>19</v>
      </c>
      <c r="G3003" s="2">
        <v>9396</v>
      </c>
      <c r="H3003" s="3">
        <v>4.183604863952696E-2</v>
      </c>
      <c r="I3003" s="2">
        <v>224591</v>
      </c>
      <c r="J3003" s="2">
        <v>326041</v>
      </c>
      <c r="K3003" s="2" t="s">
        <v>759</v>
      </c>
      <c r="L3003" s="2" t="s">
        <v>716</v>
      </c>
      <c r="M3003" s="2" t="s">
        <v>14759</v>
      </c>
      <c r="N3003" s="1" t="str">
        <f t="shared" si="46"/>
        <v>JUNNAR52024</v>
      </c>
    </row>
    <row r="3004" spans="1:14" x14ac:dyDescent="0.3">
      <c r="A3004" s="2">
        <v>195</v>
      </c>
      <c r="B3004" s="2" t="s">
        <v>7821</v>
      </c>
      <c r="C3004" s="2" t="s">
        <v>13557</v>
      </c>
      <c r="D3004" s="2" t="s">
        <v>1018</v>
      </c>
      <c r="E3004" s="2">
        <v>6</v>
      </c>
      <c r="F3004" s="2" t="s">
        <v>19</v>
      </c>
      <c r="G3004" s="2">
        <v>1865</v>
      </c>
      <c r="H3004" s="3">
        <v>8.3039836859001466E-3</v>
      </c>
      <c r="I3004" s="2">
        <v>224591</v>
      </c>
      <c r="J3004" s="2">
        <v>326041</v>
      </c>
      <c r="K3004" s="2" t="s">
        <v>759</v>
      </c>
      <c r="L3004" s="2" t="s">
        <v>716</v>
      </c>
      <c r="M3004" s="2" t="s">
        <v>14759</v>
      </c>
      <c r="N3004" s="1" t="str">
        <f t="shared" si="46"/>
        <v>JUNNAR62024</v>
      </c>
    </row>
    <row r="3005" spans="1:14" x14ac:dyDescent="0.3">
      <c r="A3005" s="2">
        <v>195</v>
      </c>
      <c r="B3005" s="2" t="s">
        <v>7821</v>
      </c>
      <c r="C3005" s="2" t="s">
        <v>22</v>
      </c>
      <c r="D3005" s="2" t="s">
        <v>7923</v>
      </c>
      <c r="E3005" s="2">
        <v>7</v>
      </c>
      <c r="F3005" s="2" t="s">
        <v>22</v>
      </c>
      <c r="G3005" s="2">
        <v>1371</v>
      </c>
      <c r="H3005" s="3">
        <v>6.1044298302247195E-3</v>
      </c>
      <c r="I3005" s="2">
        <v>224591</v>
      </c>
      <c r="J3005" s="2">
        <v>326041</v>
      </c>
      <c r="K3005" s="2" t="s">
        <v>759</v>
      </c>
      <c r="L3005" s="2" t="s">
        <v>716</v>
      </c>
      <c r="M3005" s="2" t="s">
        <v>14759</v>
      </c>
      <c r="N3005" s="1" t="str">
        <f t="shared" si="46"/>
        <v>JUNNAR72024</v>
      </c>
    </row>
    <row r="3006" spans="1:14" x14ac:dyDescent="0.3">
      <c r="A3006" s="2">
        <v>195</v>
      </c>
      <c r="B3006" s="2" t="s">
        <v>7821</v>
      </c>
      <c r="C3006" s="2" t="s">
        <v>13558</v>
      </c>
      <c r="D3006" s="2" t="s">
        <v>1018</v>
      </c>
      <c r="E3006" s="2">
        <v>8</v>
      </c>
      <c r="F3006" s="2" t="s">
        <v>19</v>
      </c>
      <c r="G3006" s="2">
        <v>1000</v>
      </c>
      <c r="H3006" s="3">
        <v>4.4525381693834567E-3</v>
      </c>
      <c r="I3006" s="2">
        <v>224591</v>
      </c>
      <c r="J3006" s="2">
        <v>326041</v>
      </c>
      <c r="K3006" s="2" t="s">
        <v>759</v>
      </c>
      <c r="L3006" s="2" t="s">
        <v>716</v>
      </c>
      <c r="M3006" s="2" t="s">
        <v>14759</v>
      </c>
      <c r="N3006" s="1" t="str">
        <f t="shared" si="46"/>
        <v>JUNNAR82024</v>
      </c>
    </row>
    <row r="3007" spans="1:14" x14ac:dyDescent="0.3">
      <c r="A3007" s="2">
        <v>195</v>
      </c>
      <c r="B3007" s="2" t="s">
        <v>7821</v>
      </c>
      <c r="C3007" s="2" t="s">
        <v>13559</v>
      </c>
      <c r="D3007" s="2" t="s">
        <v>1018</v>
      </c>
      <c r="E3007" s="2">
        <v>9</v>
      </c>
      <c r="F3007" s="2" t="s">
        <v>19</v>
      </c>
      <c r="G3007" s="2">
        <v>854</v>
      </c>
      <c r="H3007" s="3">
        <v>3.8024675966534722E-3</v>
      </c>
      <c r="I3007" s="2">
        <v>224591</v>
      </c>
      <c r="J3007" s="2">
        <v>326041</v>
      </c>
      <c r="K3007" s="2" t="s">
        <v>759</v>
      </c>
      <c r="L3007" s="2" t="s">
        <v>716</v>
      </c>
      <c r="M3007" s="2" t="s">
        <v>14759</v>
      </c>
      <c r="N3007" s="1" t="str">
        <f t="shared" si="46"/>
        <v>JUNNAR92024</v>
      </c>
    </row>
    <row r="3008" spans="1:14" x14ac:dyDescent="0.3">
      <c r="A3008" s="2">
        <v>195</v>
      </c>
      <c r="B3008" s="2" t="s">
        <v>7821</v>
      </c>
      <c r="C3008" s="2" t="s">
        <v>13560</v>
      </c>
      <c r="D3008" s="2" t="s">
        <v>1018</v>
      </c>
      <c r="E3008" s="2">
        <v>10</v>
      </c>
      <c r="F3008" s="2" t="s">
        <v>19</v>
      </c>
      <c r="G3008" s="2">
        <v>661</v>
      </c>
      <c r="H3008" s="3">
        <v>2.9431277299624653E-3</v>
      </c>
      <c r="I3008" s="2">
        <v>224591</v>
      </c>
      <c r="J3008" s="2">
        <v>326041</v>
      </c>
      <c r="K3008" s="2" t="s">
        <v>759</v>
      </c>
      <c r="L3008" s="2" t="s">
        <v>716</v>
      </c>
      <c r="M3008" s="2" t="s">
        <v>14759</v>
      </c>
      <c r="N3008" s="1" t="str">
        <f t="shared" si="46"/>
        <v>JUNNAR102024</v>
      </c>
    </row>
    <row r="3009" spans="1:14" x14ac:dyDescent="0.3">
      <c r="A3009" s="2">
        <v>195</v>
      </c>
      <c r="B3009" s="2" t="s">
        <v>7821</v>
      </c>
      <c r="C3009" s="2" t="s">
        <v>13561</v>
      </c>
      <c r="D3009" s="2" t="s">
        <v>1018</v>
      </c>
      <c r="E3009" s="2">
        <v>11</v>
      </c>
      <c r="F3009" s="2" t="s">
        <v>19</v>
      </c>
      <c r="G3009" s="2">
        <v>254</v>
      </c>
      <c r="H3009" s="3">
        <v>1.130944695023398E-3</v>
      </c>
      <c r="I3009" s="2">
        <v>224591</v>
      </c>
      <c r="J3009" s="2">
        <v>326041</v>
      </c>
      <c r="K3009" s="2" t="s">
        <v>759</v>
      </c>
      <c r="L3009" s="2" t="s">
        <v>716</v>
      </c>
      <c r="M3009" s="2" t="s">
        <v>14759</v>
      </c>
      <c r="N3009" s="1" t="str">
        <f t="shared" si="46"/>
        <v>JUNNAR112024</v>
      </c>
    </row>
    <row r="3010" spans="1:14" x14ac:dyDescent="0.3">
      <c r="A3010" s="2">
        <v>195</v>
      </c>
      <c r="B3010" s="2" t="s">
        <v>7821</v>
      </c>
      <c r="C3010" s="2" t="s">
        <v>13562</v>
      </c>
      <c r="D3010" s="2" t="s">
        <v>1018</v>
      </c>
      <c r="E3010" s="2">
        <v>12</v>
      </c>
      <c r="F3010" s="2" t="s">
        <v>19</v>
      </c>
      <c r="G3010" s="2">
        <v>202</v>
      </c>
      <c r="H3010" s="3">
        <v>8.9941271021545832E-4</v>
      </c>
      <c r="I3010" s="2">
        <v>224591</v>
      </c>
      <c r="J3010" s="2">
        <v>326041</v>
      </c>
      <c r="K3010" s="2" t="s">
        <v>759</v>
      </c>
      <c r="L3010" s="2" t="s">
        <v>716</v>
      </c>
      <c r="M3010" s="2" t="s">
        <v>14759</v>
      </c>
      <c r="N3010" s="1" t="str">
        <f t="shared" si="46"/>
        <v>JUNNAR122024</v>
      </c>
    </row>
    <row r="3011" spans="1:14" x14ac:dyDescent="0.3">
      <c r="A3011" s="2">
        <v>196</v>
      </c>
      <c r="B3011" s="2" t="s">
        <v>7822</v>
      </c>
      <c r="C3011" s="2" t="s">
        <v>6313</v>
      </c>
      <c r="D3011" s="2" t="s">
        <v>1018</v>
      </c>
      <c r="E3011" s="2">
        <v>1</v>
      </c>
      <c r="F3011" s="2" t="s">
        <v>51</v>
      </c>
      <c r="G3011" s="2">
        <v>106095</v>
      </c>
      <c r="H3011" s="3">
        <v>0.48065292142925098</v>
      </c>
      <c r="I3011" s="2">
        <v>220731</v>
      </c>
      <c r="J3011" s="2">
        <v>314885</v>
      </c>
      <c r="K3011" s="2" t="s">
        <v>759</v>
      </c>
      <c r="L3011" s="2" t="s">
        <v>716</v>
      </c>
      <c r="M3011" s="2" t="s">
        <v>14759</v>
      </c>
      <c r="N3011" s="1" t="str">
        <f t="shared" ref="N3011:N3074" si="47">B3011&amp;E3011&amp;2024</f>
        <v>AMBEGAON12024</v>
      </c>
    </row>
    <row r="3012" spans="1:14" x14ac:dyDescent="0.3">
      <c r="A3012" s="2">
        <v>196</v>
      </c>
      <c r="B3012" s="2" t="s">
        <v>7822</v>
      </c>
      <c r="C3012" s="2" t="s">
        <v>13563</v>
      </c>
      <c r="D3012" s="2" t="s">
        <v>1018</v>
      </c>
      <c r="E3012" s="2">
        <v>2</v>
      </c>
      <c r="F3012" s="2" t="s">
        <v>1992</v>
      </c>
      <c r="G3012" s="2">
        <v>104434</v>
      </c>
      <c r="H3012" s="3">
        <v>0.47312792494031197</v>
      </c>
      <c r="I3012" s="2">
        <v>220731</v>
      </c>
      <c r="J3012" s="2">
        <v>314885</v>
      </c>
      <c r="K3012" s="2" t="s">
        <v>759</v>
      </c>
      <c r="L3012" s="2" t="s">
        <v>716</v>
      </c>
      <c r="M3012" s="2" t="s">
        <v>14759</v>
      </c>
      <c r="N3012" s="1" t="str">
        <f t="shared" si="47"/>
        <v>AMBEGAON22024</v>
      </c>
    </row>
    <row r="3013" spans="1:14" x14ac:dyDescent="0.3">
      <c r="A3013" s="2">
        <v>196</v>
      </c>
      <c r="B3013" s="2" t="s">
        <v>7822</v>
      </c>
      <c r="C3013" s="2" t="s">
        <v>13564</v>
      </c>
      <c r="D3013" s="2" t="s">
        <v>1018</v>
      </c>
      <c r="E3013" s="2">
        <v>3</v>
      </c>
      <c r="F3013" s="2" t="s">
        <v>7580</v>
      </c>
      <c r="G3013" s="2">
        <v>2955</v>
      </c>
      <c r="H3013" s="3">
        <v>1.3387335716324394E-2</v>
      </c>
      <c r="I3013" s="2">
        <v>220731</v>
      </c>
      <c r="J3013" s="2">
        <v>314885</v>
      </c>
      <c r="K3013" s="2" t="s">
        <v>759</v>
      </c>
      <c r="L3013" s="2" t="s">
        <v>716</v>
      </c>
      <c r="M3013" s="2" t="s">
        <v>14759</v>
      </c>
      <c r="N3013" s="1" t="str">
        <f t="shared" si="47"/>
        <v>AMBEGAON32024</v>
      </c>
    </row>
    <row r="3014" spans="1:14" x14ac:dyDescent="0.3">
      <c r="A3014" s="2">
        <v>196</v>
      </c>
      <c r="B3014" s="2" t="s">
        <v>7822</v>
      </c>
      <c r="C3014" s="2" t="s">
        <v>13565</v>
      </c>
      <c r="D3014" s="2" t="s">
        <v>1018</v>
      </c>
      <c r="E3014" s="2">
        <v>4</v>
      </c>
      <c r="F3014" s="2" t="s">
        <v>302</v>
      </c>
      <c r="G3014" s="2">
        <v>1470</v>
      </c>
      <c r="H3014" s="3">
        <v>6.6596898487299022E-3</v>
      </c>
      <c r="I3014" s="2">
        <v>220731</v>
      </c>
      <c r="J3014" s="2">
        <v>314885</v>
      </c>
      <c r="K3014" s="2" t="s">
        <v>759</v>
      </c>
      <c r="L3014" s="2" t="s">
        <v>716</v>
      </c>
      <c r="M3014" s="2" t="s">
        <v>14759</v>
      </c>
      <c r="N3014" s="1" t="str">
        <f t="shared" si="47"/>
        <v>AMBEGAON42024</v>
      </c>
    </row>
    <row r="3015" spans="1:14" x14ac:dyDescent="0.3">
      <c r="A3015" s="2">
        <v>196</v>
      </c>
      <c r="B3015" s="2" t="s">
        <v>7822</v>
      </c>
      <c r="C3015" s="2" t="s">
        <v>22</v>
      </c>
      <c r="D3015" s="2" t="s">
        <v>7923</v>
      </c>
      <c r="E3015" s="2">
        <v>5</v>
      </c>
      <c r="F3015" s="2" t="s">
        <v>22</v>
      </c>
      <c r="G3015" s="2">
        <v>1146</v>
      </c>
      <c r="H3015" s="3">
        <v>5.1918398412547397E-3</v>
      </c>
      <c r="I3015" s="2">
        <v>220731</v>
      </c>
      <c r="J3015" s="2">
        <v>314885</v>
      </c>
      <c r="K3015" s="2" t="s">
        <v>759</v>
      </c>
      <c r="L3015" s="2" t="s">
        <v>716</v>
      </c>
      <c r="M3015" s="2" t="s">
        <v>14759</v>
      </c>
      <c r="N3015" s="1" t="str">
        <f t="shared" si="47"/>
        <v>AMBEGAON52024</v>
      </c>
    </row>
    <row r="3016" spans="1:14" x14ac:dyDescent="0.3">
      <c r="A3016" s="2">
        <v>196</v>
      </c>
      <c r="B3016" s="2" t="s">
        <v>7822</v>
      </c>
      <c r="C3016" s="2" t="s">
        <v>13566</v>
      </c>
      <c r="D3016" s="2" t="s">
        <v>1018</v>
      </c>
      <c r="E3016" s="2">
        <v>6</v>
      </c>
      <c r="F3016" s="2" t="s">
        <v>7823</v>
      </c>
      <c r="G3016" s="2">
        <v>1111</v>
      </c>
      <c r="H3016" s="3">
        <v>5.0332757972373614E-3</v>
      </c>
      <c r="I3016" s="2">
        <v>220731</v>
      </c>
      <c r="J3016" s="2">
        <v>314885</v>
      </c>
      <c r="K3016" s="2" t="s">
        <v>759</v>
      </c>
      <c r="L3016" s="2" t="s">
        <v>716</v>
      </c>
      <c r="M3016" s="2" t="s">
        <v>14759</v>
      </c>
      <c r="N3016" s="1" t="str">
        <f t="shared" si="47"/>
        <v>AMBEGAON62024</v>
      </c>
    </row>
    <row r="3017" spans="1:14" x14ac:dyDescent="0.3">
      <c r="A3017" s="2">
        <v>196</v>
      </c>
      <c r="B3017" s="2" t="s">
        <v>7822</v>
      </c>
      <c r="C3017" s="2" t="s">
        <v>13567</v>
      </c>
      <c r="D3017" s="2" t="s">
        <v>1018</v>
      </c>
      <c r="E3017" s="2">
        <v>7</v>
      </c>
      <c r="F3017" s="2" t="s">
        <v>1023</v>
      </c>
      <c r="G3017" s="2">
        <v>1069</v>
      </c>
      <c r="H3017" s="3">
        <v>4.8429989444165071E-3</v>
      </c>
      <c r="I3017" s="2">
        <v>220731</v>
      </c>
      <c r="J3017" s="2">
        <v>314885</v>
      </c>
      <c r="K3017" s="2" t="s">
        <v>759</v>
      </c>
      <c r="L3017" s="2" t="s">
        <v>716</v>
      </c>
      <c r="M3017" s="2" t="s">
        <v>14759</v>
      </c>
      <c r="N3017" s="1" t="str">
        <f t="shared" si="47"/>
        <v>AMBEGAON72024</v>
      </c>
    </row>
    <row r="3018" spans="1:14" x14ac:dyDescent="0.3">
      <c r="A3018" s="2">
        <v>196</v>
      </c>
      <c r="B3018" s="2" t="s">
        <v>7822</v>
      </c>
      <c r="C3018" s="2" t="s">
        <v>13568</v>
      </c>
      <c r="D3018" s="2" t="s">
        <v>1020</v>
      </c>
      <c r="E3018" s="2">
        <v>8</v>
      </c>
      <c r="F3018" s="2" t="s">
        <v>19</v>
      </c>
      <c r="G3018" s="2">
        <v>798</v>
      </c>
      <c r="H3018" s="3">
        <v>3.6152602035962327E-3</v>
      </c>
      <c r="I3018" s="2">
        <v>220731</v>
      </c>
      <c r="J3018" s="2">
        <v>314885</v>
      </c>
      <c r="K3018" s="2" t="s">
        <v>759</v>
      </c>
      <c r="L3018" s="2" t="s">
        <v>716</v>
      </c>
      <c r="M3018" s="2" t="s">
        <v>14759</v>
      </c>
      <c r="N3018" s="1" t="str">
        <f t="shared" si="47"/>
        <v>AMBEGAON82024</v>
      </c>
    </row>
    <row r="3019" spans="1:14" x14ac:dyDescent="0.3">
      <c r="A3019" s="2">
        <v>196</v>
      </c>
      <c r="B3019" s="2" t="s">
        <v>7822</v>
      </c>
      <c r="C3019" s="2" t="s">
        <v>13569</v>
      </c>
      <c r="D3019" s="2" t="s">
        <v>1020</v>
      </c>
      <c r="E3019" s="2">
        <v>9</v>
      </c>
      <c r="F3019" s="2" t="s">
        <v>19</v>
      </c>
      <c r="G3019" s="2">
        <v>753</v>
      </c>
      <c r="H3019" s="3">
        <v>3.4113921470024602E-3</v>
      </c>
      <c r="I3019" s="2">
        <v>220731</v>
      </c>
      <c r="J3019" s="2">
        <v>314885</v>
      </c>
      <c r="K3019" s="2" t="s">
        <v>759</v>
      </c>
      <c r="L3019" s="2" t="s">
        <v>716</v>
      </c>
      <c r="M3019" s="2" t="s">
        <v>14759</v>
      </c>
      <c r="N3019" s="1" t="str">
        <f t="shared" si="47"/>
        <v>AMBEGAON92024</v>
      </c>
    </row>
    <row r="3020" spans="1:14" x14ac:dyDescent="0.3">
      <c r="A3020" s="2">
        <v>196</v>
      </c>
      <c r="B3020" s="2" t="s">
        <v>7822</v>
      </c>
      <c r="C3020" s="2" t="s">
        <v>13570</v>
      </c>
      <c r="D3020" s="2" t="s">
        <v>1018</v>
      </c>
      <c r="E3020" s="2">
        <v>10</v>
      </c>
      <c r="F3020" s="2" t="s">
        <v>19</v>
      </c>
      <c r="G3020" s="2">
        <v>416</v>
      </c>
      <c r="H3020" s="3">
        <v>1.8846469231779859E-3</v>
      </c>
      <c r="I3020" s="2">
        <v>220731</v>
      </c>
      <c r="J3020" s="2">
        <v>314885</v>
      </c>
      <c r="K3020" s="2" t="s">
        <v>759</v>
      </c>
      <c r="L3020" s="2" t="s">
        <v>716</v>
      </c>
      <c r="M3020" s="2" t="s">
        <v>14759</v>
      </c>
      <c r="N3020" s="1" t="str">
        <f t="shared" si="47"/>
        <v>AMBEGAON102024</v>
      </c>
    </row>
    <row r="3021" spans="1:14" x14ac:dyDescent="0.3">
      <c r="A3021" s="2">
        <v>196</v>
      </c>
      <c r="B3021" s="2" t="s">
        <v>7822</v>
      </c>
      <c r="C3021" s="2" t="s">
        <v>13571</v>
      </c>
      <c r="D3021" s="2" t="s">
        <v>1018</v>
      </c>
      <c r="E3021" s="2">
        <v>11</v>
      </c>
      <c r="F3021" s="2" t="s">
        <v>19</v>
      </c>
      <c r="G3021" s="2">
        <v>275</v>
      </c>
      <c r="H3021" s="3">
        <v>1.245860345850832E-3</v>
      </c>
      <c r="I3021" s="2">
        <v>220731</v>
      </c>
      <c r="J3021" s="2">
        <v>314885</v>
      </c>
      <c r="K3021" s="2" t="s">
        <v>759</v>
      </c>
      <c r="L3021" s="2" t="s">
        <v>716</v>
      </c>
      <c r="M3021" s="2" t="s">
        <v>14759</v>
      </c>
      <c r="N3021" s="1" t="str">
        <f t="shared" si="47"/>
        <v>AMBEGAON112024</v>
      </c>
    </row>
    <row r="3022" spans="1:14" x14ac:dyDescent="0.3">
      <c r="A3022" s="2">
        <v>196</v>
      </c>
      <c r="B3022" s="2" t="s">
        <v>7822</v>
      </c>
      <c r="C3022" s="2" t="s">
        <v>13572</v>
      </c>
      <c r="D3022" s="2" t="s">
        <v>1018</v>
      </c>
      <c r="E3022" s="2">
        <v>12</v>
      </c>
      <c r="F3022" s="2" t="s">
        <v>19</v>
      </c>
      <c r="G3022" s="2">
        <v>209</v>
      </c>
      <c r="H3022" s="3">
        <v>9.4685386284663236E-4</v>
      </c>
      <c r="I3022" s="2">
        <v>220731</v>
      </c>
      <c r="J3022" s="2">
        <v>314885</v>
      </c>
      <c r="K3022" s="2" t="s">
        <v>759</v>
      </c>
      <c r="L3022" s="2" t="s">
        <v>716</v>
      </c>
      <c r="M3022" s="2" t="s">
        <v>14759</v>
      </c>
      <c r="N3022" s="1" t="str">
        <f t="shared" si="47"/>
        <v>AMBEGAON122024</v>
      </c>
    </row>
    <row r="3023" spans="1:14" x14ac:dyDescent="0.3">
      <c r="A3023" s="2">
        <v>197</v>
      </c>
      <c r="B3023" s="2" t="s">
        <v>7824</v>
      </c>
      <c r="C3023" s="2" t="s">
        <v>13573</v>
      </c>
      <c r="D3023" s="2" t="s">
        <v>1018</v>
      </c>
      <c r="E3023" s="2">
        <v>1</v>
      </c>
      <c r="F3023" s="2" t="s">
        <v>1977</v>
      </c>
      <c r="G3023" s="2">
        <v>149337</v>
      </c>
      <c r="H3023" s="3">
        <v>0.57835482746601607</v>
      </c>
      <c r="I3023" s="2">
        <v>258210</v>
      </c>
      <c r="J3023" s="2">
        <v>376929</v>
      </c>
      <c r="K3023" s="2" t="s">
        <v>759</v>
      </c>
      <c r="L3023" s="2" t="s">
        <v>716</v>
      </c>
      <c r="M3023" s="2" t="s">
        <v>14759</v>
      </c>
      <c r="N3023" s="1" t="str">
        <f t="shared" si="47"/>
        <v>KHED ALANDI12024</v>
      </c>
    </row>
    <row r="3024" spans="1:14" x14ac:dyDescent="0.3">
      <c r="A3024" s="2">
        <v>197</v>
      </c>
      <c r="B3024" s="2" t="s">
        <v>7824</v>
      </c>
      <c r="C3024" s="2" t="s">
        <v>6322</v>
      </c>
      <c r="D3024" s="2" t="s">
        <v>1018</v>
      </c>
      <c r="E3024" s="2">
        <v>2</v>
      </c>
      <c r="F3024" s="2" t="s">
        <v>51</v>
      </c>
      <c r="G3024" s="2">
        <v>98063</v>
      </c>
      <c r="H3024" s="3">
        <v>0.37978002401146355</v>
      </c>
      <c r="I3024" s="2">
        <v>258210</v>
      </c>
      <c r="J3024" s="2">
        <v>376929</v>
      </c>
      <c r="K3024" s="2" t="s">
        <v>759</v>
      </c>
      <c r="L3024" s="2" t="s">
        <v>716</v>
      </c>
      <c r="M3024" s="2" t="s">
        <v>14759</v>
      </c>
      <c r="N3024" s="1" t="str">
        <f t="shared" si="47"/>
        <v>KHED ALANDI22024</v>
      </c>
    </row>
    <row r="3025" spans="1:14" x14ac:dyDescent="0.3">
      <c r="A3025" s="2">
        <v>197</v>
      </c>
      <c r="B3025" s="2" t="s">
        <v>7824</v>
      </c>
      <c r="C3025" s="2" t="s">
        <v>13574</v>
      </c>
      <c r="D3025" s="2" t="s">
        <v>1018</v>
      </c>
      <c r="E3025" s="2">
        <v>3</v>
      </c>
      <c r="F3025" s="2" t="s">
        <v>1023</v>
      </c>
      <c r="G3025" s="2">
        <v>2938</v>
      </c>
      <c r="H3025" s="3">
        <v>1.1378335463382518E-2</v>
      </c>
      <c r="I3025" s="2">
        <v>258210</v>
      </c>
      <c r="J3025" s="2">
        <v>376929</v>
      </c>
      <c r="K3025" s="2" t="s">
        <v>759</v>
      </c>
      <c r="L3025" s="2" t="s">
        <v>716</v>
      </c>
      <c r="M3025" s="2" t="s">
        <v>14759</v>
      </c>
      <c r="N3025" s="1" t="str">
        <f t="shared" si="47"/>
        <v>KHED ALANDI32024</v>
      </c>
    </row>
    <row r="3026" spans="1:14" x14ac:dyDescent="0.3">
      <c r="A3026" s="2">
        <v>197</v>
      </c>
      <c r="B3026" s="2" t="s">
        <v>7824</v>
      </c>
      <c r="C3026" s="2" t="s">
        <v>22</v>
      </c>
      <c r="D3026" s="2" t="s">
        <v>7923</v>
      </c>
      <c r="E3026" s="2">
        <v>4</v>
      </c>
      <c r="F3026" s="2" t="s">
        <v>22</v>
      </c>
      <c r="G3026" s="2">
        <v>1684</v>
      </c>
      <c r="H3026" s="3">
        <v>6.5218233221021648E-3</v>
      </c>
      <c r="I3026" s="2">
        <v>258210</v>
      </c>
      <c r="J3026" s="2">
        <v>376929</v>
      </c>
      <c r="K3026" s="2" t="s">
        <v>759</v>
      </c>
      <c r="L3026" s="2" t="s">
        <v>716</v>
      </c>
      <c r="M3026" s="2" t="s">
        <v>14759</v>
      </c>
      <c r="N3026" s="1" t="str">
        <f t="shared" si="47"/>
        <v>KHED ALANDI42024</v>
      </c>
    </row>
    <row r="3027" spans="1:14" x14ac:dyDescent="0.3">
      <c r="A3027" s="2">
        <v>197</v>
      </c>
      <c r="B3027" s="2" t="s">
        <v>7824</v>
      </c>
      <c r="C3027" s="2" t="s">
        <v>13575</v>
      </c>
      <c r="D3027" s="2" t="s">
        <v>1018</v>
      </c>
      <c r="E3027" s="2">
        <v>5</v>
      </c>
      <c r="F3027" s="2" t="s">
        <v>19</v>
      </c>
      <c r="G3027" s="2">
        <v>1612</v>
      </c>
      <c r="H3027" s="3">
        <v>6.2429805197320009E-3</v>
      </c>
      <c r="I3027" s="2">
        <v>258210</v>
      </c>
      <c r="J3027" s="2">
        <v>376929</v>
      </c>
      <c r="K3027" s="2" t="s">
        <v>759</v>
      </c>
      <c r="L3027" s="2" t="s">
        <v>716</v>
      </c>
      <c r="M3027" s="2" t="s">
        <v>14759</v>
      </c>
      <c r="N3027" s="1" t="str">
        <f t="shared" si="47"/>
        <v>KHED ALANDI52024</v>
      </c>
    </row>
    <row r="3028" spans="1:14" x14ac:dyDescent="0.3">
      <c r="A3028" s="2">
        <v>197</v>
      </c>
      <c r="B3028" s="2" t="s">
        <v>7824</v>
      </c>
      <c r="C3028" s="2" t="s">
        <v>13576</v>
      </c>
      <c r="D3028" s="2" t="s">
        <v>1018</v>
      </c>
      <c r="E3028" s="2">
        <v>6</v>
      </c>
      <c r="F3028" s="2" t="s">
        <v>19</v>
      </c>
      <c r="G3028" s="2">
        <v>1380</v>
      </c>
      <c r="H3028" s="3">
        <v>5.3444870454281397E-3</v>
      </c>
      <c r="I3028" s="2">
        <v>258210</v>
      </c>
      <c r="J3028" s="2">
        <v>376929</v>
      </c>
      <c r="K3028" s="2" t="s">
        <v>759</v>
      </c>
      <c r="L3028" s="2" t="s">
        <v>716</v>
      </c>
      <c r="M3028" s="2" t="s">
        <v>14759</v>
      </c>
      <c r="N3028" s="1" t="str">
        <f t="shared" si="47"/>
        <v>KHED ALANDI62024</v>
      </c>
    </row>
    <row r="3029" spans="1:14" x14ac:dyDescent="0.3">
      <c r="A3029" s="2">
        <v>197</v>
      </c>
      <c r="B3029" s="2" t="s">
        <v>7824</v>
      </c>
      <c r="C3029" s="2" t="s">
        <v>13577</v>
      </c>
      <c r="D3029" s="2" t="s">
        <v>1018</v>
      </c>
      <c r="E3029" s="2">
        <v>7</v>
      </c>
      <c r="F3029" s="2" t="s">
        <v>11</v>
      </c>
      <c r="G3029" s="2">
        <v>991</v>
      </c>
      <c r="H3029" s="3">
        <v>3.8379613492893383E-3</v>
      </c>
      <c r="I3029" s="2">
        <v>258210</v>
      </c>
      <c r="J3029" s="2">
        <v>376929</v>
      </c>
      <c r="K3029" s="2" t="s">
        <v>759</v>
      </c>
      <c r="L3029" s="2" t="s">
        <v>716</v>
      </c>
      <c r="M3029" s="2" t="s">
        <v>14759</v>
      </c>
      <c r="N3029" s="1" t="str">
        <f t="shared" si="47"/>
        <v>KHED ALANDI72024</v>
      </c>
    </row>
    <row r="3030" spans="1:14" x14ac:dyDescent="0.3">
      <c r="A3030" s="2">
        <v>197</v>
      </c>
      <c r="B3030" s="2" t="s">
        <v>7824</v>
      </c>
      <c r="C3030" s="2" t="s">
        <v>13578</v>
      </c>
      <c r="D3030" s="2" t="s">
        <v>1018</v>
      </c>
      <c r="E3030" s="2">
        <v>8</v>
      </c>
      <c r="F3030" s="2" t="s">
        <v>19</v>
      </c>
      <c r="G3030" s="2">
        <v>552</v>
      </c>
      <c r="H3030" s="3">
        <v>2.1377948181712562E-3</v>
      </c>
      <c r="I3030" s="2">
        <v>258210</v>
      </c>
      <c r="J3030" s="2">
        <v>376929</v>
      </c>
      <c r="K3030" s="2" t="s">
        <v>759</v>
      </c>
      <c r="L3030" s="2" t="s">
        <v>716</v>
      </c>
      <c r="M3030" s="2" t="s">
        <v>14759</v>
      </c>
      <c r="N3030" s="1" t="str">
        <f t="shared" si="47"/>
        <v>KHED ALANDI82024</v>
      </c>
    </row>
    <row r="3031" spans="1:14" x14ac:dyDescent="0.3">
      <c r="A3031" s="2">
        <v>197</v>
      </c>
      <c r="B3031" s="2" t="s">
        <v>7824</v>
      </c>
      <c r="C3031" s="2" t="s">
        <v>13579</v>
      </c>
      <c r="D3031" s="2" t="s">
        <v>1018</v>
      </c>
      <c r="E3031" s="2">
        <v>9</v>
      </c>
      <c r="F3031" s="2" t="s">
        <v>19</v>
      </c>
      <c r="G3031" s="2">
        <v>488</v>
      </c>
      <c r="H3031" s="3">
        <v>1.8899345493977771E-3</v>
      </c>
      <c r="I3031" s="2">
        <v>258210</v>
      </c>
      <c r="J3031" s="2">
        <v>376929</v>
      </c>
      <c r="K3031" s="2" t="s">
        <v>759</v>
      </c>
      <c r="L3031" s="2" t="s">
        <v>716</v>
      </c>
      <c r="M3031" s="2" t="s">
        <v>14759</v>
      </c>
      <c r="N3031" s="1" t="str">
        <f t="shared" si="47"/>
        <v>KHED ALANDI92024</v>
      </c>
    </row>
    <row r="3032" spans="1:14" x14ac:dyDescent="0.3">
      <c r="A3032" s="2">
        <v>197</v>
      </c>
      <c r="B3032" s="2" t="s">
        <v>7824</v>
      </c>
      <c r="C3032" s="2" t="s">
        <v>13580</v>
      </c>
      <c r="D3032" s="2" t="s">
        <v>1018</v>
      </c>
      <c r="E3032" s="2">
        <v>10</v>
      </c>
      <c r="F3032" s="2" t="s">
        <v>19</v>
      </c>
      <c r="G3032" s="2">
        <v>348</v>
      </c>
      <c r="H3032" s="3">
        <v>1.3477402114557917E-3</v>
      </c>
      <c r="I3032" s="2">
        <v>258210</v>
      </c>
      <c r="J3032" s="2">
        <v>376929</v>
      </c>
      <c r="K3032" s="2" t="s">
        <v>759</v>
      </c>
      <c r="L3032" s="2" t="s">
        <v>716</v>
      </c>
      <c r="M3032" s="2" t="s">
        <v>14759</v>
      </c>
      <c r="N3032" s="1" t="str">
        <f t="shared" si="47"/>
        <v>KHED ALANDI102024</v>
      </c>
    </row>
    <row r="3033" spans="1:14" x14ac:dyDescent="0.3">
      <c r="A3033" s="2">
        <v>197</v>
      </c>
      <c r="B3033" s="2" t="s">
        <v>7824</v>
      </c>
      <c r="C3033" s="2" t="s">
        <v>13581</v>
      </c>
      <c r="D3033" s="2" t="s">
        <v>1018</v>
      </c>
      <c r="E3033" s="2">
        <v>11</v>
      </c>
      <c r="F3033" s="2" t="s">
        <v>19</v>
      </c>
      <c r="G3033" s="2">
        <v>234</v>
      </c>
      <c r="H3033" s="3">
        <v>9.0623910770303245E-4</v>
      </c>
      <c r="I3033" s="2">
        <v>258210</v>
      </c>
      <c r="J3033" s="2">
        <v>376929</v>
      </c>
      <c r="K3033" s="2" t="s">
        <v>759</v>
      </c>
      <c r="L3033" s="2" t="s">
        <v>716</v>
      </c>
      <c r="M3033" s="2" t="s">
        <v>14759</v>
      </c>
      <c r="N3033" s="1" t="str">
        <f t="shared" si="47"/>
        <v>KHED ALANDI112024</v>
      </c>
    </row>
    <row r="3034" spans="1:14" x14ac:dyDescent="0.3">
      <c r="A3034" s="2">
        <v>197</v>
      </c>
      <c r="B3034" s="2" t="s">
        <v>7824</v>
      </c>
      <c r="C3034" s="2" t="s">
        <v>13582</v>
      </c>
      <c r="D3034" s="2" t="s">
        <v>1018</v>
      </c>
      <c r="E3034" s="2">
        <v>12</v>
      </c>
      <c r="F3034" s="2" t="s">
        <v>19</v>
      </c>
      <c r="G3034" s="2">
        <v>211</v>
      </c>
      <c r="H3034" s="3">
        <v>8.1716432361256339E-4</v>
      </c>
      <c r="I3034" s="2">
        <v>258210</v>
      </c>
      <c r="J3034" s="2">
        <v>376929</v>
      </c>
      <c r="K3034" s="2" t="s">
        <v>759</v>
      </c>
      <c r="L3034" s="2" t="s">
        <v>716</v>
      </c>
      <c r="M3034" s="2" t="s">
        <v>14759</v>
      </c>
      <c r="N3034" s="1" t="str">
        <f t="shared" si="47"/>
        <v>KHED ALANDI122024</v>
      </c>
    </row>
    <row r="3035" spans="1:14" x14ac:dyDescent="0.3">
      <c r="A3035" s="2">
        <v>197</v>
      </c>
      <c r="B3035" s="2" t="s">
        <v>7824</v>
      </c>
      <c r="C3035" s="2" t="s">
        <v>13583</v>
      </c>
      <c r="D3035" s="2" t="s">
        <v>1018</v>
      </c>
      <c r="E3035" s="2">
        <v>13</v>
      </c>
      <c r="F3035" s="2" t="s">
        <v>19</v>
      </c>
      <c r="G3035" s="2">
        <v>192</v>
      </c>
      <c r="H3035" s="3">
        <v>7.4358080632043683E-4</v>
      </c>
      <c r="I3035" s="2">
        <v>258210</v>
      </c>
      <c r="J3035" s="2">
        <v>376929</v>
      </c>
      <c r="K3035" s="2" t="s">
        <v>759</v>
      </c>
      <c r="L3035" s="2" t="s">
        <v>716</v>
      </c>
      <c r="M3035" s="2" t="s">
        <v>14759</v>
      </c>
      <c r="N3035" s="1" t="str">
        <f t="shared" si="47"/>
        <v>KHED ALANDI132024</v>
      </c>
    </row>
    <row r="3036" spans="1:14" x14ac:dyDescent="0.3">
      <c r="A3036" s="2">
        <v>197</v>
      </c>
      <c r="B3036" s="2" t="s">
        <v>7824</v>
      </c>
      <c r="C3036" s="2" t="s">
        <v>13584</v>
      </c>
      <c r="D3036" s="2" t="s">
        <v>1018</v>
      </c>
      <c r="E3036" s="2">
        <v>14</v>
      </c>
      <c r="F3036" s="2" t="s">
        <v>19</v>
      </c>
      <c r="G3036" s="2">
        <v>180</v>
      </c>
      <c r="H3036" s="3">
        <v>6.9710700592540956E-4</v>
      </c>
      <c r="I3036" s="2">
        <v>258210</v>
      </c>
      <c r="J3036" s="2">
        <v>376929</v>
      </c>
      <c r="K3036" s="2" t="s">
        <v>759</v>
      </c>
      <c r="L3036" s="2" t="s">
        <v>716</v>
      </c>
      <c r="M3036" s="2" t="s">
        <v>14759</v>
      </c>
      <c r="N3036" s="1" t="str">
        <f t="shared" si="47"/>
        <v>KHED ALANDI142024</v>
      </c>
    </row>
    <row r="3037" spans="1:14" x14ac:dyDescent="0.3">
      <c r="A3037" s="2">
        <v>198</v>
      </c>
      <c r="B3037" s="2" t="s">
        <v>7825</v>
      </c>
      <c r="C3037" s="2" t="s">
        <v>13585</v>
      </c>
      <c r="D3037" s="2" t="s">
        <v>1018</v>
      </c>
      <c r="E3037" s="2">
        <v>1</v>
      </c>
      <c r="F3037" s="2" t="s">
        <v>51</v>
      </c>
      <c r="G3037" s="2">
        <v>191642</v>
      </c>
      <c r="H3037" s="3">
        <v>0.59939635624364684</v>
      </c>
      <c r="I3037" s="2">
        <v>319725</v>
      </c>
      <c r="J3037" s="2">
        <v>466444</v>
      </c>
      <c r="K3037" s="2" t="s">
        <v>759</v>
      </c>
      <c r="L3037" s="2" t="s">
        <v>716</v>
      </c>
      <c r="M3037" s="2" t="s">
        <v>14759</v>
      </c>
      <c r="N3037" s="1" t="str">
        <f t="shared" si="47"/>
        <v>SHIRUR12024</v>
      </c>
    </row>
    <row r="3038" spans="1:14" x14ac:dyDescent="0.3">
      <c r="A3038" s="2">
        <v>198</v>
      </c>
      <c r="B3038" s="2" t="s">
        <v>7825</v>
      </c>
      <c r="C3038" s="2" t="s">
        <v>13586</v>
      </c>
      <c r="D3038" s="2" t="s">
        <v>1018</v>
      </c>
      <c r="E3038" s="2">
        <v>2</v>
      </c>
      <c r="F3038" s="2" t="s">
        <v>1992</v>
      </c>
      <c r="G3038" s="2">
        <v>117051</v>
      </c>
      <c r="H3038" s="3">
        <v>0.3660989913206662</v>
      </c>
      <c r="I3038" s="2">
        <v>319725</v>
      </c>
      <c r="J3038" s="2">
        <v>466444</v>
      </c>
      <c r="K3038" s="2" t="s">
        <v>759</v>
      </c>
      <c r="L3038" s="2" t="s">
        <v>716</v>
      </c>
      <c r="M3038" s="2" t="s">
        <v>14759</v>
      </c>
      <c r="N3038" s="1" t="str">
        <f t="shared" si="47"/>
        <v>SHIRUR22024</v>
      </c>
    </row>
    <row r="3039" spans="1:14" x14ac:dyDescent="0.3">
      <c r="A3039" s="2">
        <v>198</v>
      </c>
      <c r="B3039" s="2" t="s">
        <v>7825</v>
      </c>
      <c r="C3039" s="2" t="s">
        <v>13587</v>
      </c>
      <c r="D3039" s="2" t="s">
        <v>1018</v>
      </c>
      <c r="E3039" s="2">
        <v>3</v>
      </c>
      <c r="F3039" s="2" t="s">
        <v>1980</v>
      </c>
      <c r="G3039" s="2">
        <v>3146</v>
      </c>
      <c r="H3039" s="3">
        <v>9.8397059973414653E-3</v>
      </c>
      <c r="I3039" s="2">
        <v>319725</v>
      </c>
      <c r="J3039" s="2">
        <v>466444</v>
      </c>
      <c r="K3039" s="2" t="s">
        <v>759</v>
      </c>
      <c r="L3039" s="2" t="s">
        <v>716</v>
      </c>
      <c r="M3039" s="2" t="s">
        <v>14759</v>
      </c>
      <c r="N3039" s="1" t="str">
        <f t="shared" si="47"/>
        <v>SHIRUR32024</v>
      </c>
    </row>
    <row r="3040" spans="1:14" x14ac:dyDescent="0.3">
      <c r="A3040" s="2">
        <v>198</v>
      </c>
      <c r="B3040" s="2" t="s">
        <v>7825</v>
      </c>
      <c r="C3040" s="2" t="s">
        <v>22</v>
      </c>
      <c r="D3040" s="2" t="s">
        <v>7923</v>
      </c>
      <c r="E3040" s="2">
        <v>4</v>
      </c>
      <c r="F3040" s="2" t="s">
        <v>22</v>
      </c>
      <c r="G3040" s="2">
        <v>2148</v>
      </c>
      <c r="H3040" s="3">
        <v>6.7182735163030726E-3</v>
      </c>
      <c r="I3040" s="2">
        <v>319725</v>
      </c>
      <c r="J3040" s="2">
        <v>466444</v>
      </c>
      <c r="K3040" s="2" t="s">
        <v>759</v>
      </c>
      <c r="L3040" s="2" t="s">
        <v>716</v>
      </c>
      <c r="M3040" s="2" t="s">
        <v>14759</v>
      </c>
      <c r="N3040" s="1" t="str">
        <f t="shared" si="47"/>
        <v>SHIRUR42024</v>
      </c>
    </row>
    <row r="3041" spans="1:14" x14ac:dyDescent="0.3">
      <c r="A3041" s="2">
        <v>198</v>
      </c>
      <c r="B3041" s="2" t="s">
        <v>7825</v>
      </c>
      <c r="C3041" s="2" t="s">
        <v>13588</v>
      </c>
      <c r="D3041" s="2" t="s">
        <v>1018</v>
      </c>
      <c r="E3041" s="2">
        <v>5</v>
      </c>
      <c r="F3041" s="2" t="s">
        <v>11</v>
      </c>
      <c r="G3041" s="2">
        <v>1603</v>
      </c>
      <c r="H3041" s="3">
        <v>5.0136836343732897E-3</v>
      </c>
      <c r="I3041" s="2">
        <v>319725</v>
      </c>
      <c r="J3041" s="2">
        <v>466444</v>
      </c>
      <c r="K3041" s="2" t="s">
        <v>759</v>
      </c>
      <c r="L3041" s="2" t="s">
        <v>716</v>
      </c>
      <c r="M3041" s="2" t="s">
        <v>14759</v>
      </c>
      <c r="N3041" s="1" t="str">
        <f t="shared" si="47"/>
        <v>SHIRUR52024</v>
      </c>
    </row>
    <row r="3042" spans="1:14" x14ac:dyDescent="0.3">
      <c r="A3042" s="2">
        <v>198</v>
      </c>
      <c r="B3042" s="2" t="s">
        <v>7825</v>
      </c>
      <c r="C3042" s="2" t="s">
        <v>13589</v>
      </c>
      <c r="D3042" s="2" t="s">
        <v>1018</v>
      </c>
      <c r="E3042" s="2">
        <v>6</v>
      </c>
      <c r="F3042" s="2" t="s">
        <v>19</v>
      </c>
      <c r="G3042" s="2">
        <v>1138</v>
      </c>
      <c r="H3042" s="3">
        <v>3.5593087809836577E-3</v>
      </c>
      <c r="I3042" s="2">
        <v>319725</v>
      </c>
      <c r="J3042" s="2">
        <v>466444</v>
      </c>
      <c r="K3042" s="2" t="s">
        <v>759</v>
      </c>
      <c r="L3042" s="2" t="s">
        <v>716</v>
      </c>
      <c r="M3042" s="2" t="s">
        <v>14759</v>
      </c>
      <c r="N3042" s="1" t="str">
        <f t="shared" si="47"/>
        <v>SHIRUR62024</v>
      </c>
    </row>
    <row r="3043" spans="1:14" x14ac:dyDescent="0.3">
      <c r="A3043" s="2">
        <v>198</v>
      </c>
      <c r="B3043" s="2" t="s">
        <v>7825</v>
      </c>
      <c r="C3043" s="2" t="s">
        <v>13590</v>
      </c>
      <c r="D3043" s="2" t="s">
        <v>1018</v>
      </c>
      <c r="E3043" s="2">
        <v>7</v>
      </c>
      <c r="F3043" s="2" t="s">
        <v>7552</v>
      </c>
      <c r="G3043" s="2">
        <v>1132</v>
      </c>
      <c r="H3043" s="3">
        <v>3.5405426538431465E-3</v>
      </c>
      <c r="I3043" s="2">
        <v>319725</v>
      </c>
      <c r="J3043" s="2">
        <v>466444</v>
      </c>
      <c r="K3043" s="2" t="s">
        <v>759</v>
      </c>
      <c r="L3043" s="2" t="s">
        <v>716</v>
      </c>
      <c r="M3043" s="2" t="s">
        <v>14759</v>
      </c>
      <c r="N3043" s="1" t="str">
        <f t="shared" si="47"/>
        <v>SHIRUR72024</v>
      </c>
    </row>
    <row r="3044" spans="1:14" x14ac:dyDescent="0.3">
      <c r="A3044" s="2">
        <v>198</v>
      </c>
      <c r="B3044" s="2" t="s">
        <v>7825</v>
      </c>
      <c r="C3044" s="2" t="s">
        <v>13591</v>
      </c>
      <c r="D3044" s="2" t="s">
        <v>1018</v>
      </c>
      <c r="E3044" s="2">
        <v>8</v>
      </c>
      <c r="F3044" s="2" t="s">
        <v>19</v>
      </c>
      <c r="G3044" s="2">
        <v>637</v>
      </c>
      <c r="H3044" s="3">
        <v>1.9923371647509579E-3</v>
      </c>
      <c r="I3044" s="2">
        <v>319725</v>
      </c>
      <c r="J3044" s="2">
        <v>466444</v>
      </c>
      <c r="K3044" s="2" t="s">
        <v>759</v>
      </c>
      <c r="L3044" s="2" t="s">
        <v>716</v>
      </c>
      <c r="M3044" s="2" t="s">
        <v>14759</v>
      </c>
      <c r="N3044" s="1" t="str">
        <f t="shared" si="47"/>
        <v>SHIRUR82024</v>
      </c>
    </row>
    <row r="3045" spans="1:14" x14ac:dyDescent="0.3">
      <c r="A3045" s="2">
        <v>198</v>
      </c>
      <c r="B3045" s="2" t="s">
        <v>7825</v>
      </c>
      <c r="C3045" s="2" t="s">
        <v>13592</v>
      </c>
      <c r="D3045" s="2" t="s">
        <v>1018</v>
      </c>
      <c r="E3045" s="2">
        <v>9</v>
      </c>
      <c r="F3045" s="2" t="s">
        <v>19</v>
      </c>
      <c r="G3045" s="2">
        <v>387</v>
      </c>
      <c r="H3045" s="3">
        <v>1.2104152005629838E-3</v>
      </c>
      <c r="I3045" s="2">
        <v>319725</v>
      </c>
      <c r="J3045" s="2">
        <v>466444</v>
      </c>
      <c r="K3045" s="2" t="s">
        <v>759</v>
      </c>
      <c r="L3045" s="2" t="s">
        <v>716</v>
      </c>
      <c r="M3045" s="2" t="s">
        <v>14759</v>
      </c>
      <c r="N3045" s="1" t="str">
        <f t="shared" si="47"/>
        <v>SHIRUR92024</v>
      </c>
    </row>
    <row r="3046" spans="1:14" x14ac:dyDescent="0.3">
      <c r="A3046" s="2">
        <v>198</v>
      </c>
      <c r="B3046" s="2" t="s">
        <v>7825</v>
      </c>
      <c r="C3046" s="2" t="s">
        <v>13593</v>
      </c>
      <c r="D3046" s="2" t="s">
        <v>1018</v>
      </c>
      <c r="E3046" s="2">
        <v>10</v>
      </c>
      <c r="F3046" s="2" t="s">
        <v>19</v>
      </c>
      <c r="G3046" s="2">
        <v>376</v>
      </c>
      <c r="H3046" s="3">
        <v>1.176010634138713E-3</v>
      </c>
      <c r="I3046" s="2">
        <v>319725</v>
      </c>
      <c r="J3046" s="2">
        <v>466444</v>
      </c>
      <c r="K3046" s="2" t="s">
        <v>759</v>
      </c>
      <c r="L3046" s="2" t="s">
        <v>716</v>
      </c>
      <c r="M3046" s="2" t="s">
        <v>14759</v>
      </c>
      <c r="N3046" s="1" t="str">
        <f t="shared" si="47"/>
        <v>SHIRUR102024</v>
      </c>
    </row>
    <row r="3047" spans="1:14" x14ac:dyDescent="0.3">
      <c r="A3047" s="2">
        <v>198</v>
      </c>
      <c r="B3047" s="2" t="s">
        <v>7825</v>
      </c>
      <c r="C3047" s="2" t="s">
        <v>6391</v>
      </c>
      <c r="D3047" s="2" t="s">
        <v>1018</v>
      </c>
      <c r="E3047" s="2">
        <v>11</v>
      </c>
      <c r="F3047" s="2" t="s">
        <v>7595</v>
      </c>
      <c r="G3047" s="2">
        <v>245</v>
      </c>
      <c r="H3047" s="3">
        <v>7.6628352490421458E-4</v>
      </c>
      <c r="I3047" s="2">
        <v>319725</v>
      </c>
      <c r="J3047" s="2">
        <v>466444</v>
      </c>
      <c r="K3047" s="2" t="s">
        <v>759</v>
      </c>
      <c r="L3047" s="2" t="s">
        <v>716</v>
      </c>
      <c r="M3047" s="2" t="s">
        <v>14759</v>
      </c>
      <c r="N3047" s="1" t="str">
        <f t="shared" si="47"/>
        <v>SHIRUR112024</v>
      </c>
    </row>
    <row r="3048" spans="1:14" x14ac:dyDescent="0.3">
      <c r="A3048" s="2">
        <v>198</v>
      </c>
      <c r="B3048" s="2" t="s">
        <v>7825</v>
      </c>
      <c r="C3048" s="2" t="s">
        <v>13594</v>
      </c>
      <c r="D3048" s="2" t="s">
        <v>1018</v>
      </c>
      <c r="E3048" s="2">
        <v>12</v>
      </c>
      <c r="F3048" s="2" t="s">
        <v>19</v>
      </c>
      <c r="G3048" s="2">
        <v>220</v>
      </c>
      <c r="H3048" s="3">
        <v>6.8809132848541719E-4</v>
      </c>
      <c r="I3048" s="2">
        <v>319725</v>
      </c>
      <c r="J3048" s="2">
        <v>466444</v>
      </c>
      <c r="K3048" s="2" t="s">
        <v>759</v>
      </c>
      <c r="L3048" s="2" t="s">
        <v>716</v>
      </c>
      <c r="M3048" s="2" t="s">
        <v>14759</v>
      </c>
      <c r="N3048" s="1" t="str">
        <f t="shared" si="47"/>
        <v>SHIRUR122024</v>
      </c>
    </row>
    <row r="3049" spans="1:14" x14ac:dyDescent="0.3">
      <c r="A3049" s="2">
        <v>199</v>
      </c>
      <c r="B3049" s="2" t="s">
        <v>7826</v>
      </c>
      <c r="C3049" s="2" t="s">
        <v>6346</v>
      </c>
      <c r="D3049" s="2" t="s">
        <v>1018</v>
      </c>
      <c r="E3049" s="2">
        <v>1</v>
      </c>
      <c r="F3049" s="2" t="s">
        <v>9</v>
      </c>
      <c r="G3049" s="2">
        <v>120024</v>
      </c>
      <c r="H3049" s="3">
        <v>0.51023019533657832</v>
      </c>
      <c r="I3049" s="2">
        <v>235235</v>
      </c>
      <c r="J3049" s="2">
        <v>319609</v>
      </c>
      <c r="K3049" s="2" t="s">
        <v>748</v>
      </c>
      <c r="L3049" s="2" t="s">
        <v>716</v>
      </c>
      <c r="M3049" s="2" t="s">
        <v>14759</v>
      </c>
      <c r="N3049" s="1" t="str">
        <f t="shared" si="47"/>
        <v>DAUND12024</v>
      </c>
    </row>
    <row r="3050" spans="1:14" x14ac:dyDescent="0.3">
      <c r="A3050" s="2">
        <v>199</v>
      </c>
      <c r="B3050" s="2" t="s">
        <v>7826</v>
      </c>
      <c r="C3050" s="2" t="s">
        <v>13595</v>
      </c>
      <c r="D3050" s="2" t="s">
        <v>1018</v>
      </c>
      <c r="E3050" s="2">
        <v>2</v>
      </c>
      <c r="F3050" s="2" t="s">
        <v>1992</v>
      </c>
      <c r="G3050" s="2">
        <v>106118</v>
      </c>
      <c r="H3050" s="3">
        <v>0.45111484260420431</v>
      </c>
      <c r="I3050" s="2">
        <v>235235</v>
      </c>
      <c r="J3050" s="2">
        <v>319609</v>
      </c>
      <c r="K3050" s="2" t="s">
        <v>748</v>
      </c>
      <c r="L3050" s="2" t="s">
        <v>716</v>
      </c>
      <c r="M3050" s="2" t="s">
        <v>14759</v>
      </c>
      <c r="N3050" s="1" t="str">
        <f t="shared" si="47"/>
        <v>DAUND22024</v>
      </c>
    </row>
    <row r="3051" spans="1:14" x14ac:dyDescent="0.3">
      <c r="A3051" s="2">
        <v>199</v>
      </c>
      <c r="B3051" s="2" t="s">
        <v>7826</v>
      </c>
      <c r="C3051" s="2" t="s">
        <v>13596</v>
      </c>
      <c r="D3051" s="2" t="s">
        <v>1018</v>
      </c>
      <c r="E3051" s="2">
        <v>3</v>
      </c>
      <c r="F3051" s="2" t="s">
        <v>1042</v>
      </c>
      <c r="G3051" s="2">
        <v>3857</v>
      </c>
      <c r="H3051" s="3">
        <v>1.639636958785895E-2</v>
      </c>
      <c r="I3051" s="2">
        <v>235235</v>
      </c>
      <c r="J3051" s="2">
        <v>319609</v>
      </c>
      <c r="K3051" s="2" t="s">
        <v>748</v>
      </c>
      <c r="L3051" s="2" t="s">
        <v>716</v>
      </c>
      <c r="M3051" s="2" t="s">
        <v>14759</v>
      </c>
      <c r="N3051" s="1" t="str">
        <f t="shared" si="47"/>
        <v>DAUND32024</v>
      </c>
    </row>
    <row r="3052" spans="1:14" x14ac:dyDescent="0.3">
      <c r="A3052" s="2">
        <v>199</v>
      </c>
      <c r="B3052" s="2" t="s">
        <v>7826</v>
      </c>
      <c r="C3052" s="2" t="s">
        <v>22</v>
      </c>
      <c r="D3052" s="2" t="s">
        <v>7923</v>
      </c>
      <c r="E3052" s="2">
        <v>4</v>
      </c>
      <c r="F3052" s="2" t="s">
        <v>22</v>
      </c>
      <c r="G3052" s="2">
        <v>1204</v>
      </c>
      <c r="H3052" s="3">
        <v>5.1182859693497994E-3</v>
      </c>
      <c r="I3052" s="2">
        <v>235235</v>
      </c>
      <c r="J3052" s="2">
        <v>319609</v>
      </c>
      <c r="K3052" s="2" t="s">
        <v>748</v>
      </c>
      <c r="L3052" s="2" t="s">
        <v>716</v>
      </c>
      <c r="M3052" s="2" t="s">
        <v>14759</v>
      </c>
      <c r="N3052" s="1" t="str">
        <f t="shared" si="47"/>
        <v>DAUND42024</v>
      </c>
    </row>
    <row r="3053" spans="1:14" x14ac:dyDescent="0.3">
      <c r="A3053" s="2">
        <v>199</v>
      </c>
      <c r="B3053" s="2" t="s">
        <v>7826</v>
      </c>
      <c r="C3053" s="2" t="s">
        <v>13597</v>
      </c>
      <c r="D3053" s="2" t="s">
        <v>1018</v>
      </c>
      <c r="E3053" s="2">
        <v>5</v>
      </c>
      <c r="F3053" s="2" t="s">
        <v>11</v>
      </c>
      <c r="G3053" s="2">
        <v>1201</v>
      </c>
      <c r="H3053" s="3">
        <v>5.1055327651072331E-3</v>
      </c>
      <c r="I3053" s="2">
        <v>235235</v>
      </c>
      <c r="J3053" s="2">
        <v>319609</v>
      </c>
      <c r="K3053" s="2" t="s">
        <v>748</v>
      </c>
      <c r="L3053" s="2" t="s">
        <v>716</v>
      </c>
      <c r="M3053" s="2" t="s">
        <v>14759</v>
      </c>
      <c r="N3053" s="1" t="str">
        <f t="shared" si="47"/>
        <v>DAUND52024</v>
      </c>
    </row>
    <row r="3054" spans="1:14" x14ac:dyDescent="0.3">
      <c r="A3054" s="2">
        <v>199</v>
      </c>
      <c r="B3054" s="2" t="s">
        <v>7826</v>
      </c>
      <c r="C3054" s="2" t="s">
        <v>13598</v>
      </c>
      <c r="D3054" s="2" t="s">
        <v>1018</v>
      </c>
      <c r="E3054" s="2">
        <v>6</v>
      </c>
      <c r="F3054" s="2" t="s">
        <v>7552</v>
      </c>
      <c r="G3054" s="2">
        <v>881</v>
      </c>
      <c r="H3054" s="3">
        <v>3.7451909792335326E-3</v>
      </c>
      <c r="I3054" s="2">
        <v>235235</v>
      </c>
      <c r="J3054" s="2">
        <v>319609</v>
      </c>
      <c r="K3054" s="2" t="s">
        <v>748</v>
      </c>
      <c r="L3054" s="2" t="s">
        <v>716</v>
      </c>
      <c r="M3054" s="2" t="s">
        <v>14759</v>
      </c>
      <c r="N3054" s="1" t="str">
        <f t="shared" si="47"/>
        <v>DAUND62024</v>
      </c>
    </row>
    <row r="3055" spans="1:14" x14ac:dyDescent="0.3">
      <c r="A3055" s="2">
        <v>199</v>
      </c>
      <c r="B3055" s="2" t="s">
        <v>7826</v>
      </c>
      <c r="C3055" s="2" t="s">
        <v>13599</v>
      </c>
      <c r="D3055" s="2" t="s">
        <v>1018</v>
      </c>
      <c r="E3055" s="2">
        <v>7</v>
      </c>
      <c r="F3055" s="2" t="s">
        <v>19</v>
      </c>
      <c r="G3055" s="2">
        <v>545</v>
      </c>
      <c r="H3055" s="3">
        <v>2.3168321040661468E-3</v>
      </c>
      <c r="I3055" s="2">
        <v>235235</v>
      </c>
      <c r="J3055" s="2">
        <v>319609</v>
      </c>
      <c r="K3055" s="2" t="s">
        <v>748</v>
      </c>
      <c r="L3055" s="2" t="s">
        <v>716</v>
      </c>
      <c r="M3055" s="2" t="s">
        <v>14759</v>
      </c>
      <c r="N3055" s="1" t="str">
        <f t="shared" si="47"/>
        <v>DAUND72024</v>
      </c>
    </row>
    <row r="3056" spans="1:14" x14ac:dyDescent="0.3">
      <c r="A3056" s="2">
        <v>199</v>
      </c>
      <c r="B3056" s="2" t="s">
        <v>7826</v>
      </c>
      <c r="C3056" s="2" t="s">
        <v>13600</v>
      </c>
      <c r="D3056" s="2" t="s">
        <v>1020</v>
      </c>
      <c r="E3056" s="2">
        <v>8</v>
      </c>
      <c r="F3056" s="2" t="s">
        <v>19</v>
      </c>
      <c r="G3056" s="2">
        <v>346</v>
      </c>
      <c r="H3056" s="3">
        <v>1.470869555975939E-3</v>
      </c>
      <c r="I3056" s="2">
        <v>235235</v>
      </c>
      <c r="J3056" s="2">
        <v>319609</v>
      </c>
      <c r="K3056" s="2" t="s">
        <v>748</v>
      </c>
      <c r="L3056" s="2" t="s">
        <v>716</v>
      </c>
      <c r="M3056" s="2" t="s">
        <v>14759</v>
      </c>
      <c r="N3056" s="1" t="str">
        <f t="shared" si="47"/>
        <v>DAUND82024</v>
      </c>
    </row>
    <row r="3057" spans="1:14" x14ac:dyDescent="0.3">
      <c r="A3057" s="2">
        <v>199</v>
      </c>
      <c r="B3057" s="2" t="s">
        <v>7826</v>
      </c>
      <c r="C3057" s="2" t="s">
        <v>13601</v>
      </c>
      <c r="D3057" s="2" t="s">
        <v>1018</v>
      </c>
      <c r="E3057" s="2">
        <v>9</v>
      </c>
      <c r="F3057" s="2" t="s">
        <v>19</v>
      </c>
      <c r="G3057" s="2">
        <v>309</v>
      </c>
      <c r="H3057" s="3">
        <v>1.3135800369842923E-3</v>
      </c>
      <c r="I3057" s="2">
        <v>235235</v>
      </c>
      <c r="J3057" s="2">
        <v>319609</v>
      </c>
      <c r="K3057" s="2" t="s">
        <v>748</v>
      </c>
      <c r="L3057" s="2" t="s">
        <v>716</v>
      </c>
      <c r="M3057" s="2" t="s">
        <v>14759</v>
      </c>
      <c r="N3057" s="1" t="str">
        <f t="shared" si="47"/>
        <v>DAUND92024</v>
      </c>
    </row>
    <row r="3058" spans="1:14" x14ac:dyDescent="0.3">
      <c r="A3058" s="2">
        <v>199</v>
      </c>
      <c r="B3058" s="2" t="s">
        <v>7826</v>
      </c>
      <c r="C3058" s="2" t="s">
        <v>13602</v>
      </c>
      <c r="D3058" s="2" t="s">
        <v>1018</v>
      </c>
      <c r="E3058" s="2">
        <v>10</v>
      </c>
      <c r="F3058" s="2" t="s">
        <v>19</v>
      </c>
      <c r="G3058" s="2">
        <v>170</v>
      </c>
      <c r="H3058" s="3">
        <v>7.2268157374540348E-4</v>
      </c>
      <c r="I3058" s="2">
        <v>235235</v>
      </c>
      <c r="J3058" s="2">
        <v>319609</v>
      </c>
      <c r="K3058" s="2" t="s">
        <v>748</v>
      </c>
      <c r="L3058" s="2" t="s">
        <v>716</v>
      </c>
      <c r="M3058" s="2" t="s">
        <v>14759</v>
      </c>
      <c r="N3058" s="1" t="str">
        <f t="shared" si="47"/>
        <v>DAUND102024</v>
      </c>
    </row>
    <row r="3059" spans="1:14" x14ac:dyDescent="0.3">
      <c r="A3059" s="2">
        <v>199</v>
      </c>
      <c r="B3059" s="2" t="s">
        <v>7826</v>
      </c>
      <c r="C3059" s="2" t="s">
        <v>13603</v>
      </c>
      <c r="D3059" s="2" t="s">
        <v>1018</v>
      </c>
      <c r="E3059" s="2">
        <v>11</v>
      </c>
      <c r="F3059" s="2" t="s">
        <v>19</v>
      </c>
      <c r="G3059" s="2">
        <v>162</v>
      </c>
      <c r="H3059" s="3">
        <v>6.8867302909856102E-4</v>
      </c>
      <c r="I3059" s="2">
        <v>235235</v>
      </c>
      <c r="J3059" s="2">
        <v>319609</v>
      </c>
      <c r="K3059" s="2" t="s">
        <v>748</v>
      </c>
      <c r="L3059" s="2" t="s">
        <v>716</v>
      </c>
      <c r="M3059" s="2" t="s">
        <v>14759</v>
      </c>
      <c r="N3059" s="1" t="str">
        <f t="shared" si="47"/>
        <v>DAUND112024</v>
      </c>
    </row>
    <row r="3060" spans="1:14" x14ac:dyDescent="0.3">
      <c r="A3060" s="2">
        <v>199</v>
      </c>
      <c r="B3060" s="2" t="s">
        <v>7826</v>
      </c>
      <c r="C3060" s="2" t="s">
        <v>13604</v>
      </c>
      <c r="D3060" s="2" t="s">
        <v>1018</v>
      </c>
      <c r="E3060" s="2">
        <v>12</v>
      </c>
      <c r="F3060" s="2" t="s">
        <v>19</v>
      </c>
      <c r="G3060" s="2">
        <v>138</v>
      </c>
      <c r="H3060" s="3">
        <v>5.866473951580335E-4</v>
      </c>
      <c r="I3060" s="2">
        <v>235235</v>
      </c>
      <c r="J3060" s="2">
        <v>319609</v>
      </c>
      <c r="K3060" s="2" t="s">
        <v>748</v>
      </c>
      <c r="L3060" s="2" t="s">
        <v>716</v>
      </c>
      <c r="M3060" s="2" t="s">
        <v>14759</v>
      </c>
      <c r="N3060" s="1" t="str">
        <f t="shared" si="47"/>
        <v>DAUND122024</v>
      </c>
    </row>
    <row r="3061" spans="1:14" x14ac:dyDescent="0.3">
      <c r="A3061" s="2">
        <v>199</v>
      </c>
      <c r="B3061" s="2" t="s">
        <v>7826</v>
      </c>
      <c r="C3061" s="2" t="s">
        <v>13605</v>
      </c>
      <c r="D3061" s="2" t="s">
        <v>1018</v>
      </c>
      <c r="E3061" s="2">
        <v>13</v>
      </c>
      <c r="F3061" s="2" t="s">
        <v>19</v>
      </c>
      <c r="G3061" s="2">
        <v>116</v>
      </c>
      <c r="H3061" s="3">
        <v>4.9312389737921655E-4</v>
      </c>
      <c r="I3061" s="2">
        <v>235235</v>
      </c>
      <c r="J3061" s="2">
        <v>319609</v>
      </c>
      <c r="K3061" s="2" t="s">
        <v>748</v>
      </c>
      <c r="L3061" s="2" t="s">
        <v>716</v>
      </c>
      <c r="M3061" s="2" t="s">
        <v>14759</v>
      </c>
      <c r="N3061" s="1" t="str">
        <f t="shared" si="47"/>
        <v>DAUND132024</v>
      </c>
    </row>
    <row r="3062" spans="1:14" x14ac:dyDescent="0.3">
      <c r="A3062" s="2">
        <v>199</v>
      </c>
      <c r="B3062" s="2" t="s">
        <v>7826</v>
      </c>
      <c r="C3062" s="2" t="s">
        <v>6722</v>
      </c>
      <c r="D3062" s="2" t="s">
        <v>1018</v>
      </c>
      <c r="E3062" s="2">
        <v>14</v>
      </c>
      <c r="F3062" s="2" t="s">
        <v>19</v>
      </c>
      <c r="G3062" s="2">
        <v>104</v>
      </c>
      <c r="H3062" s="3">
        <v>4.4211108040895274E-4</v>
      </c>
      <c r="I3062" s="2">
        <v>235235</v>
      </c>
      <c r="J3062" s="2">
        <v>319609</v>
      </c>
      <c r="K3062" s="2" t="s">
        <v>748</v>
      </c>
      <c r="L3062" s="2" t="s">
        <v>716</v>
      </c>
      <c r="M3062" s="2" t="s">
        <v>14759</v>
      </c>
      <c r="N3062" s="1" t="str">
        <f t="shared" si="47"/>
        <v>DAUND142024</v>
      </c>
    </row>
    <row r="3063" spans="1:14" x14ac:dyDescent="0.3">
      <c r="A3063" s="2">
        <v>199</v>
      </c>
      <c r="B3063" s="2" t="s">
        <v>7826</v>
      </c>
      <c r="C3063" s="2" t="s">
        <v>13606</v>
      </c>
      <c r="D3063" s="2" t="s">
        <v>1018</v>
      </c>
      <c r="E3063" s="2">
        <v>15</v>
      </c>
      <c r="F3063" s="2" t="s">
        <v>19</v>
      </c>
      <c r="G3063" s="2">
        <v>60</v>
      </c>
      <c r="H3063" s="3">
        <v>2.5506408485131889E-4</v>
      </c>
      <c r="I3063" s="2">
        <v>235235</v>
      </c>
      <c r="J3063" s="2">
        <v>319609</v>
      </c>
      <c r="K3063" s="2" t="s">
        <v>748</v>
      </c>
      <c r="L3063" s="2" t="s">
        <v>716</v>
      </c>
      <c r="M3063" s="2" t="s">
        <v>14759</v>
      </c>
      <c r="N3063" s="1" t="str">
        <f t="shared" si="47"/>
        <v>DAUND152024</v>
      </c>
    </row>
    <row r="3064" spans="1:14" x14ac:dyDescent="0.3">
      <c r="A3064" s="2">
        <v>200</v>
      </c>
      <c r="B3064" s="2" t="s">
        <v>7827</v>
      </c>
      <c r="C3064" s="2" t="s">
        <v>13607</v>
      </c>
      <c r="D3064" s="2" t="s">
        <v>1018</v>
      </c>
      <c r="E3064" s="2">
        <v>1</v>
      </c>
      <c r="F3064" s="2" t="s">
        <v>51</v>
      </c>
      <c r="G3064" s="2">
        <v>116110</v>
      </c>
      <c r="H3064" s="3">
        <v>0.44209812895512385</v>
      </c>
      <c r="I3064" s="2">
        <v>262634</v>
      </c>
      <c r="J3064" s="2">
        <v>341749</v>
      </c>
      <c r="K3064" s="2" t="s">
        <v>748</v>
      </c>
      <c r="L3064" s="2" t="s">
        <v>716</v>
      </c>
      <c r="M3064" s="2" t="s">
        <v>14759</v>
      </c>
      <c r="N3064" s="1" t="str">
        <f t="shared" si="47"/>
        <v>INDAPUR12024</v>
      </c>
    </row>
    <row r="3065" spans="1:14" x14ac:dyDescent="0.3">
      <c r="A3065" s="2">
        <v>200</v>
      </c>
      <c r="B3065" s="2" t="s">
        <v>7827</v>
      </c>
      <c r="C3065" s="2" t="s">
        <v>13608</v>
      </c>
      <c r="D3065" s="2" t="s">
        <v>1018</v>
      </c>
      <c r="E3065" s="2">
        <v>2</v>
      </c>
      <c r="F3065" s="2" t="s">
        <v>1992</v>
      </c>
      <c r="G3065" s="2">
        <v>96823</v>
      </c>
      <c r="H3065" s="3">
        <v>0.36866133097771042</v>
      </c>
      <c r="I3065" s="2">
        <v>262634</v>
      </c>
      <c r="J3065" s="2">
        <v>341749</v>
      </c>
      <c r="K3065" s="2" t="s">
        <v>748</v>
      </c>
      <c r="L3065" s="2" t="s">
        <v>716</v>
      </c>
      <c r="M3065" s="2" t="s">
        <v>14759</v>
      </c>
      <c r="N3065" s="1" t="str">
        <f t="shared" si="47"/>
        <v>INDAPUR22024</v>
      </c>
    </row>
    <row r="3066" spans="1:14" x14ac:dyDescent="0.3">
      <c r="A3066" s="2">
        <v>200</v>
      </c>
      <c r="B3066" s="2" t="s">
        <v>7827</v>
      </c>
      <c r="C3066" s="2" t="s">
        <v>13609</v>
      </c>
      <c r="D3066" s="2" t="s">
        <v>1018</v>
      </c>
      <c r="E3066" s="2">
        <v>3</v>
      </c>
      <c r="F3066" s="2" t="s">
        <v>19</v>
      </c>
      <c r="G3066" s="2">
        <v>37718</v>
      </c>
      <c r="H3066" s="3">
        <v>0.14361430736309846</v>
      </c>
      <c r="I3066" s="2">
        <v>262634</v>
      </c>
      <c r="J3066" s="2">
        <v>341749</v>
      </c>
      <c r="K3066" s="2" t="s">
        <v>748</v>
      </c>
      <c r="L3066" s="2" t="s">
        <v>716</v>
      </c>
      <c r="M3066" s="2" t="s">
        <v>14759</v>
      </c>
      <c r="N3066" s="1" t="str">
        <f t="shared" si="47"/>
        <v>INDAPUR32024</v>
      </c>
    </row>
    <row r="3067" spans="1:14" x14ac:dyDescent="0.3">
      <c r="A3067" s="2">
        <v>200</v>
      </c>
      <c r="B3067" s="2" t="s">
        <v>7827</v>
      </c>
      <c r="C3067" s="2" t="s">
        <v>13610</v>
      </c>
      <c r="D3067" s="2" t="s">
        <v>1018</v>
      </c>
      <c r="E3067" s="2">
        <v>4</v>
      </c>
      <c r="F3067" s="2" t="s">
        <v>316</v>
      </c>
      <c r="G3067" s="2">
        <v>2137</v>
      </c>
      <c r="H3067" s="3">
        <v>8.1367987389294599E-3</v>
      </c>
      <c r="I3067" s="2">
        <v>262634</v>
      </c>
      <c r="J3067" s="2">
        <v>341749</v>
      </c>
      <c r="K3067" s="2" t="s">
        <v>748</v>
      </c>
      <c r="L3067" s="2" t="s">
        <v>716</v>
      </c>
      <c r="M3067" s="2" t="s">
        <v>14759</v>
      </c>
      <c r="N3067" s="1" t="str">
        <f t="shared" si="47"/>
        <v>INDAPUR42024</v>
      </c>
    </row>
    <row r="3068" spans="1:14" x14ac:dyDescent="0.3">
      <c r="A3068" s="2">
        <v>200</v>
      </c>
      <c r="B3068" s="2" t="s">
        <v>7827</v>
      </c>
      <c r="C3068" s="2" t="s">
        <v>13611</v>
      </c>
      <c r="D3068" s="2" t="s">
        <v>1018</v>
      </c>
      <c r="E3068" s="2">
        <v>5</v>
      </c>
      <c r="F3068" s="2" t="s">
        <v>19</v>
      </c>
      <c r="G3068" s="2">
        <v>1943</v>
      </c>
      <c r="H3068" s="3">
        <v>7.3981281936078341E-3</v>
      </c>
      <c r="I3068" s="2">
        <v>262634</v>
      </c>
      <c r="J3068" s="2">
        <v>341749</v>
      </c>
      <c r="K3068" s="2" t="s">
        <v>748</v>
      </c>
      <c r="L3068" s="2" t="s">
        <v>716</v>
      </c>
      <c r="M3068" s="2" t="s">
        <v>14759</v>
      </c>
      <c r="N3068" s="1" t="str">
        <f t="shared" si="47"/>
        <v>INDAPUR52024</v>
      </c>
    </row>
    <row r="3069" spans="1:14" x14ac:dyDescent="0.3">
      <c r="A3069" s="2">
        <v>200</v>
      </c>
      <c r="B3069" s="2" t="s">
        <v>7827</v>
      </c>
      <c r="C3069" s="2" t="s">
        <v>13612</v>
      </c>
      <c r="D3069" s="2" t="s">
        <v>1018</v>
      </c>
      <c r="E3069" s="2">
        <v>6</v>
      </c>
      <c r="F3069" s="2" t="s">
        <v>6576</v>
      </c>
      <c r="G3069" s="2">
        <v>1552</v>
      </c>
      <c r="H3069" s="3">
        <v>5.9093643625730101E-3</v>
      </c>
      <c r="I3069" s="2">
        <v>262634</v>
      </c>
      <c r="J3069" s="2">
        <v>341749</v>
      </c>
      <c r="K3069" s="2" t="s">
        <v>748</v>
      </c>
      <c r="L3069" s="2" t="s">
        <v>716</v>
      </c>
      <c r="M3069" s="2" t="s">
        <v>14759</v>
      </c>
      <c r="N3069" s="1" t="str">
        <f t="shared" si="47"/>
        <v>INDAPUR62024</v>
      </c>
    </row>
    <row r="3070" spans="1:14" x14ac:dyDescent="0.3">
      <c r="A3070" s="2">
        <v>200</v>
      </c>
      <c r="B3070" s="2" t="s">
        <v>7827</v>
      </c>
      <c r="C3070" s="2" t="s">
        <v>13613</v>
      </c>
      <c r="D3070" s="2" t="s">
        <v>1018</v>
      </c>
      <c r="E3070" s="2">
        <v>7</v>
      </c>
      <c r="F3070" s="2" t="s">
        <v>11</v>
      </c>
      <c r="G3070" s="2">
        <v>1106</v>
      </c>
      <c r="H3070" s="3">
        <v>4.2111836243593744E-3</v>
      </c>
      <c r="I3070" s="2">
        <v>262634</v>
      </c>
      <c r="J3070" s="2">
        <v>341749</v>
      </c>
      <c r="K3070" s="2" t="s">
        <v>748</v>
      </c>
      <c r="L3070" s="2" t="s">
        <v>716</v>
      </c>
      <c r="M3070" s="2" t="s">
        <v>14759</v>
      </c>
      <c r="N3070" s="1" t="str">
        <f t="shared" si="47"/>
        <v>INDAPUR72024</v>
      </c>
    </row>
    <row r="3071" spans="1:14" x14ac:dyDescent="0.3">
      <c r="A3071" s="2">
        <v>200</v>
      </c>
      <c r="B3071" s="2" t="s">
        <v>7827</v>
      </c>
      <c r="C3071" s="2" t="s">
        <v>22</v>
      </c>
      <c r="D3071" s="2" t="s">
        <v>7923</v>
      </c>
      <c r="E3071" s="2">
        <v>8</v>
      </c>
      <c r="F3071" s="2" t="s">
        <v>22</v>
      </c>
      <c r="G3071" s="2">
        <v>628</v>
      </c>
      <c r="H3071" s="3">
        <v>2.391160321968976E-3</v>
      </c>
      <c r="I3071" s="2">
        <v>262634</v>
      </c>
      <c r="J3071" s="2">
        <v>341749</v>
      </c>
      <c r="K3071" s="2" t="s">
        <v>748</v>
      </c>
      <c r="L3071" s="2" t="s">
        <v>716</v>
      </c>
      <c r="M3071" s="2" t="s">
        <v>14759</v>
      </c>
      <c r="N3071" s="1" t="str">
        <f t="shared" si="47"/>
        <v>INDAPUR82024</v>
      </c>
    </row>
    <row r="3072" spans="1:14" x14ac:dyDescent="0.3">
      <c r="A3072" s="2">
        <v>200</v>
      </c>
      <c r="B3072" s="2" t="s">
        <v>7827</v>
      </c>
      <c r="C3072" s="2" t="s">
        <v>13614</v>
      </c>
      <c r="D3072" s="2" t="s">
        <v>1018</v>
      </c>
      <c r="E3072" s="2">
        <v>9</v>
      </c>
      <c r="F3072" s="2" t="s">
        <v>19</v>
      </c>
      <c r="G3072" s="2">
        <v>551</v>
      </c>
      <c r="H3072" s="3">
        <v>2.0979766519186398E-3</v>
      </c>
      <c r="I3072" s="2">
        <v>262634</v>
      </c>
      <c r="J3072" s="2">
        <v>341749</v>
      </c>
      <c r="K3072" s="2" t="s">
        <v>748</v>
      </c>
      <c r="L3072" s="2" t="s">
        <v>716</v>
      </c>
      <c r="M3072" s="2" t="s">
        <v>14759</v>
      </c>
      <c r="N3072" s="1" t="str">
        <f t="shared" si="47"/>
        <v>INDAPUR92024</v>
      </c>
    </row>
    <row r="3073" spans="1:14" x14ac:dyDescent="0.3">
      <c r="A3073" s="2">
        <v>200</v>
      </c>
      <c r="B3073" s="2" t="s">
        <v>7827</v>
      </c>
      <c r="C3073" s="2" t="s">
        <v>13615</v>
      </c>
      <c r="D3073" s="2" t="s">
        <v>1018</v>
      </c>
      <c r="E3073" s="2">
        <v>10</v>
      </c>
      <c r="F3073" s="2" t="s">
        <v>302</v>
      </c>
      <c r="G3073" s="2">
        <v>496</v>
      </c>
      <c r="H3073" s="3">
        <v>1.8885597447398281E-3</v>
      </c>
      <c r="I3073" s="2">
        <v>262634</v>
      </c>
      <c r="J3073" s="2">
        <v>341749</v>
      </c>
      <c r="K3073" s="2" t="s">
        <v>748</v>
      </c>
      <c r="L3073" s="2" t="s">
        <v>716</v>
      </c>
      <c r="M3073" s="2" t="s">
        <v>14759</v>
      </c>
      <c r="N3073" s="1" t="str">
        <f t="shared" si="47"/>
        <v>INDAPUR102024</v>
      </c>
    </row>
    <row r="3074" spans="1:14" x14ac:dyDescent="0.3">
      <c r="A3074" s="2">
        <v>200</v>
      </c>
      <c r="B3074" s="2" t="s">
        <v>7827</v>
      </c>
      <c r="C3074" s="2" t="s">
        <v>13616</v>
      </c>
      <c r="D3074" s="2" t="s">
        <v>1018</v>
      </c>
      <c r="E3074" s="2">
        <v>11</v>
      </c>
      <c r="F3074" s="2" t="s">
        <v>753</v>
      </c>
      <c r="G3074" s="2">
        <v>479</v>
      </c>
      <c r="H3074" s="3">
        <v>1.8238308825209227E-3</v>
      </c>
      <c r="I3074" s="2">
        <v>262634</v>
      </c>
      <c r="J3074" s="2">
        <v>341749</v>
      </c>
      <c r="K3074" s="2" t="s">
        <v>748</v>
      </c>
      <c r="L3074" s="2" t="s">
        <v>716</v>
      </c>
      <c r="M3074" s="2" t="s">
        <v>14759</v>
      </c>
      <c r="N3074" s="1" t="str">
        <f t="shared" si="47"/>
        <v>INDAPUR112024</v>
      </c>
    </row>
    <row r="3075" spans="1:14" x14ac:dyDescent="0.3">
      <c r="A3075" s="2">
        <v>200</v>
      </c>
      <c r="B3075" s="2" t="s">
        <v>7827</v>
      </c>
      <c r="C3075" s="2" t="s">
        <v>13617</v>
      </c>
      <c r="D3075" s="2" t="s">
        <v>1018</v>
      </c>
      <c r="E3075" s="2">
        <v>12</v>
      </c>
      <c r="F3075" s="2" t="s">
        <v>19</v>
      </c>
      <c r="G3075" s="2">
        <v>454</v>
      </c>
      <c r="H3075" s="3">
        <v>1.7286413792578265E-3</v>
      </c>
      <c r="I3075" s="2">
        <v>262634</v>
      </c>
      <c r="J3075" s="2">
        <v>341749</v>
      </c>
      <c r="K3075" s="2" t="s">
        <v>748</v>
      </c>
      <c r="L3075" s="2" t="s">
        <v>716</v>
      </c>
      <c r="M3075" s="2" t="s">
        <v>14759</v>
      </c>
      <c r="N3075" s="1" t="str">
        <f t="shared" ref="N3075:N3138" si="48">B3075&amp;E3075&amp;2024</f>
        <v>INDAPUR122024</v>
      </c>
    </row>
    <row r="3076" spans="1:14" x14ac:dyDescent="0.3">
      <c r="A3076" s="2">
        <v>200</v>
      </c>
      <c r="B3076" s="2" t="s">
        <v>7827</v>
      </c>
      <c r="C3076" s="2" t="s">
        <v>13618</v>
      </c>
      <c r="D3076" s="2" t="s">
        <v>1018</v>
      </c>
      <c r="E3076" s="2">
        <v>13</v>
      </c>
      <c r="F3076" s="2" t="s">
        <v>19</v>
      </c>
      <c r="G3076" s="2">
        <v>452</v>
      </c>
      <c r="H3076" s="3">
        <v>1.7210262189967789E-3</v>
      </c>
      <c r="I3076" s="2">
        <v>262634</v>
      </c>
      <c r="J3076" s="2">
        <v>341749</v>
      </c>
      <c r="K3076" s="2" t="s">
        <v>748</v>
      </c>
      <c r="L3076" s="2" t="s">
        <v>716</v>
      </c>
      <c r="M3076" s="2" t="s">
        <v>14759</v>
      </c>
      <c r="N3076" s="1" t="str">
        <f t="shared" si="48"/>
        <v>INDAPUR132024</v>
      </c>
    </row>
    <row r="3077" spans="1:14" x14ac:dyDescent="0.3">
      <c r="A3077" s="2">
        <v>200</v>
      </c>
      <c r="B3077" s="2" t="s">
        <v>7827</v>
      </c>
      <c r="C3077" s="2" t="s">
        <v>13619</v>
      </c>
      <c r="D3077" s="2" t="s">
        <v>1018</v>
      </c>
      <c r="E3077" s="2">
        <v>14</v>
      </c>
      <c r="F3077" s="2" t="s">
        <v>19</v>
      </c>
      <c r="G3077" s="2">
        <v>363</v>
      </c>
      <c r="H3077" s="3">
        <v>1.3821515873801563E-3</v>
      </c>
      <c r="I3077" s="2">
        <v>262634</v>
      </c>
      <c r="J3077" s="2">
        <v>341749</v>
      </c>
      <c r="K3077" s="2" t="s">
        <v>748</v>
      </c>
      <c r="L3077" s="2" t="s">
        <v>716</v>
      </c>
      <c r="M3077" s="2" t="s">
        <v>14759</v>
      </c>
      <c r="N3077" s="1" t="str">
        <f t="shared" si="48"/>
        <v>INDAPUR142024</v>
      </c>
    </row>
    <row r="3078" spans="1:14" x14ac:dyDescent="0.3">
      <c r="A3078" s="2">
        <v>200</v>
      </c>
      <c r="B3078" s="2" t="s">
        <v>7827</v>
      </c>
      <c r="C3078" s="2" t="s">
        <v>13620</v>
      </c>
      <c r="D3078" s="2" t="s">
        <v>1018</v>
      </c>
      <c r="E3078" s="2">
        <v>15</v>
      </c>
      <c r="F3078" s="2" t="s">
        <v>19</v>
      </c>
      <c r="G3078" s="2">
        <v>353</v>
      </c>
      <c r="H3078" s="3">
        <v>1.344075786074918E-3</v>
      </c>
      <c r="I3078" s="2">
        <v>262634</v>
      </c>
      <c r="J3078" s="2">
        <v>341749</v>
      </c>
      <c r="K3078" s="2" t="s">
        <v>748</v>
      </c>
      <c r="L3078" s="2" t="s">
        <v>716</v>
      </c>
      <c r="M3078" s="2" t="s">
        <v>14759</v>
      </c>
      <c r="N3078" s="1" t="str">
        <f t="shared" si="48"/>
        <v>INDAPUR152024</v>
      </c>
    </row>
    <row r="3079" spans="1:14" x14ac:dyDescent="0.3">
      <c r="A3079" s="2">
        <v>200</v>
      </c>
      <c r="B3079" s="2" t="s">
        <v>7827</v>
      </c>
      <c r="C3079" s="2" t="s">
        <v>13621</v>
      </c>
      <c r="D3079" s="2" t="s">
        <v>1018</v>
      </c>
      <c r="E3079" s="2">
        <v>16</v>
      </c>
      <c r="F3079" s="2" t="s">
        <v>19</v>
      </c>
      <c r="G3079" s="2">
        <v>284</v>
      </c>
      <c r="H3079" s="3">
        <v>1.0813527570687725E-3</v>
      </c>
      <c r="I3079" s="2">
        <v>262634</v>
      </c>
      <c r="J3079" s="2">
        <v>341749</v>
      </c>
      <c r="K3079" s="2" t="s">
        <v>748</v>
      </c>
      <c r="L3079" s="2" t="s">
        <v>716</v>
      </c>
      <c r="M3079" s="2" t="s">
        <v>14759</v>
      </c>
      <c r="N3079" s="1" t="str">
        <f t="shared" si="48"/>
        <v>INDAPUR162024</v>
      </c>
    </row>
    <row r="3080" spans="1:14" x14ac:dyDescent="0.3">
      <c r="A3080" s="2">
        <v>200</v>
      </c>
      <c r="B3080" s="2" t="s">
        <v>7827</v>
      </c>
      <c r="C3080" s="2" t="s">
        <v>13622</v>
      </c>
      <c r="D3080" s="2" t="s">
        <v>1018</v>
      </c>
      <c r="E3080" s="2">
        <v>17</v>
      </c>
      <c r="F3080" s="2" t="s">
        <v>19</v>
      </c>
      <c r="G3080" s="2">
        <v>257</v>
      </c>
      <c r="H3080" s="3">
        <v>9.7854809354462873E-4</v>
      </c>
      <c r="I3080" s="2">
        <v>262634</v>
      </c>
      <c r="J3080" s="2">
        <v>341749</v>
      </c>
      <c r="K3080" s="2" t="s">
        <v>748</v>
      </c>
      <c r="L3080" s="2" t="s">
        <v>716</v>
      </c>
      <c r="M3080" s="2" t="s">
        <v>14759</v>
      </c>
      <c r="N3080" s="1" t="str">
        <f t="shared" si="48"/>
        <v>INDAPUR172024</v>
      </c>
    </row>
    <row r="3081" spans="1:14" x14ac:dyDescent="0.3">
      <c r="A3081" s="2">
        <v>200</v>
      </c>
      <c r="B3081" s="2" t="s">
        <v>7827</v>
      </c>
      <c r="C3081" s="2" t="s">
        <v>13623</v>
      </c>
      <c r="D3081" s="2" t="s">
        <v>1018</v>
      </c>
      <c r="E3081" s="2">
        <v>18</v>
      </c>
      <c r="F3081" s="2" t="s">
        <v>19</v>
      </c>
      <c r="G3081" s="2">
        <v>224</v>
      </c>
      <c r="H3081" s="3">
        <v>8.5289794923734165E-4</v>
      </c>
      <c r="I3081" s="2">
        <v>262634</v>
      </c>
      <c r="J3081" s="2">
        <v>341749</v>
      </c>
      <c r="K3081" s="2" t="s">
        <v>748</v>
      </c>
      <c r="L3081" s="2" t="s">
        <v>716</v>
      </c>
      <c r="M3081" s="2" t="s">
        <v>14759</v>
      </c>
      <c r="N3081" s="1" t="str">
        <f t="shared" si="48"/>
        <v>INDAPUR182024</v>
      </c>
    </row>
    <row r="3082" spans="1:14" x14ac:dyDescent="0.3">
      <c r="A3082" s="2">
        <v>200</v>
      </c>
      <c r="B3082" s="2" t="s">
        <v>7827</v>
      </c>
      <c r="C3082" s="2" t="s">
        <v>13624</v>
      </c>
      <c r="D3082" s="2" t="s">
        <v>1018</v>
      </c>
      <c r="E3082" s="2">
        <v>19</v>
      </c>
      <c r="F3082" s="2" t="s">
        <v>19</v>
      </c>
      <c r="G3082" s="2">
        <v>142</v>
      </c>
      <c r="H3082" s="3">
        <v>5.4067637853438626E-4</v>
      </c>
      <c r="I3082" s="2">
        <v>262634</v>
      </c>
      <c r="J3082" s="2">
        <v>341749</v>
      </c>
      <c r="K3082" s="2" t="s">
        <v>748</v>
      </c>
      <c r="L3082" s="2" t="s">
        <v>716</v>
      </c>
      <c r="M3082" s="2" t="s">
        <v>14759</v>
      </c>
      <c r="N3082" s="1" t="str">
        <f t="shared" si="48"/>
        <v>INDAPUR192024</v>
      </c>
    </row>
    <row r="3083" spans="1:14" x14ac:dyDescent="0.3">
      <c r="A3083" s="2">
        <v>200</v>
      </c>
      <c r="B3083" s="2" t="s">
        <v>7827</v>
      </c>
      <c r="C3083" s="2" t="s">
        <v>13625</v>
      </c>
      <c r="D3083" s="2" t="s">
        <v>1018</v>
      </c>
      <c r="E3083" s="2">
        <v>20</v>
      </c>
      <c r="F3083" s="2" t="s">
        <v>19</v>
      </c>
      <c r="G3083" s="2">
        <v>116</v>
      </c>
      <c r="H3083" s="3">
        <v>4.4167929514076626E-4</v>
      </c>
      <c r="I3083" s="2">
        <v>262634</v>
      </c>
      <c r="J3083" s="2">
        <v>341749</v>
      </c>
      <c r="K3083" s="2" t="s">
        <v>748</v>
      </c>
      <c r="L3083" s="2" t="s">
        <v>716</v>
      </c>
      <c r="M3083" s="2" t="s">
        <v>14759</v>
      </c>
      <c r="N3083" s="1" t="str">
        <f t="shared" si="48"/>
        <v>INDAPUR202024</v>
      </c>
    </row>
    <row r="3084" spans="1:14" x14ac:dyDescent="0.3">
      <c r="A3084" s="2">
        <v>200</v>
      </c>
      <c r="B3084" s="2" t="s">
        <v>7827</v>
      </c>
      <c r="C3084" s="2" t="s">
        <v>13626</v>
      </c>
      <c r="D3084" s="2" t="s">
        <v>1018</v>
      </c>
      <c r="E3084" s="2">
        <v>21</v>
      </c>
      <c r="F3084" s="2" t="s">
        <v>19</v>
      </c>
      <c r="G3084" s="2">
        <v>106</v>
      </c>
      <c r="H3084" s="3">
        <v>4.0360349383552775E-4</v>
      </c>
      <c r="I3084" s="2">
        <v>262634</v>
      </c>
      <c r="J3084" s="2">
        <v>341749</v>
      </c>
      <c r="K3084" s="2" t="s">
        <v>748</v>
      </c>
      <c r="L3084" s="2" t="s">
        <v>716</v>
      </c>
      <c r="M3084" s="2" t="s">
        <v>14759</v>
      </c>
      <c r="N3084" s="1" t="str">
        <f t="shared" si="48"/>
        <v>INDAPUR212024</v>
      </c>
    </row>
    <row r="3085" spans="1:14" x14ac:dyDescent="0.3">
      <c r="A3085" s="2">
        <v>200</v>
      </c>
      <c r="B3085" s="2" t="s">
        <v>7827</v>
      </c>
      <c r="C3085" s="2" t="s">
        <v>13627</v>
      </c>
      <c r="D3085" s="2" t="s">
        <v>1018</v>
      </c>
      <c r="E3085" s="2">
        <v>22</v>
      </c>
      <c r="F3085" s="2" t="s">
        <v>19</v>
      </c>
      <c r="G3085" s="2">
        <v>94</v>
      </c>
      <c r="H3085" s="3">
        <v>3.5791253226924159E-4</v>
      </c>
      <c r="I3085" s="2">
        <v>262634</v>
      </c>
      <c r="J3085" s="2">
        <v>341749</v>
      </c>
      <c r="K3085" s="2" t="s">
        <v>748</v>
      </c>
      <c r="L3085" s="2" t="s">
        <v>716</v>
      </c>
      <c r="M3085" s="2" t="s">
        <v>14759</v>
      </c>
      <c r="N3085" s="1" t="str">
        <f t="shared" si="48"/>
        <v>INDAPUR222024</v>
      </c>
    </row>
    <row r="3086" spans="1:14" x14ac:dyDescent="0.3">
      <c r="A3086" s="2">
        <v>200</v>
      </c>
      <c r="B3086" s="2" t="s">
        <v>7827</v>
      </c>
      <c r="C3086" s="2" t="s">
        <v>13628</v>
      </c>
      <c r="D3086" s="2" t="s">
        <v>1018</v>
      </c>
      <c r="E3086" s="2">
        <v>23</v>
      </c>
      <c r="F3086" s="2" t="s">
        <v>7610</v>
      </c>
      <c r="G3086" s="2">
        <v>93</v>
      </c>
      <c r="H3086" s="3">
        <v>3.5410495213871775E-4</v>
      </c>
      <c r="I3086" s="2">
        <v>262634</v>
      </c>
      <c r="J3086" s="2">
        <v>341749</v>
      </c>
      <c r="K3086" s="2" t="s">
        <v>748</v>
      </c>
      <c r="L3086" s="2" t="s">
        <v>716</v>
      </c>
      <c r="M3086" s="2" t="s">
        <v>14759</v>
      </c>
      <c r="N3086" s="1" t="str">
        <f t="shared" si="48"/>
        <v>INDAPUR232024</v>
      </c>
    </row>
    <row r="3087" spans="1:14" x14ac:dyDescent="0.3">
      <c r="A3087" s="2">
        <v>200</v>
      </c>
      <c r="B3087" s="2" t="s">
        <v>7827</v>
      </c>
      <c r="C3087" s="2" t="s">
        <v>13629</v>
      </c>
      <c r="D3087" s="2" t="s">
        <v>1018</v>
      </c>
      <c r="E3087" s="2">
        <v>24</v>
      </c>
      <c r="F3087" s="2" t="s">
        <v>19</v>
      </c>
      <c r="G3087" s="2">
        <v>85</v>
      </c>
      <c r="H3087" s="3">
        <v>3.2364431109452698E-4</v>
      </c>
      <c r="I3087" s="2">
        <v>262634</v>
      </c>
      <c r="J3087" s="2">
        <v>341749</v>
      </c>
      <c r="K3087" s="2" t="s">
        <v>748</v>
      </c>
      <c r="L3087" s="2" t="s">
        <v>716</v>
      </c>
      <c r="M3087" s="2" t="s">
        <v>14759</v>
      </c>
      <c r="N3087" s="1" t="str">
        <f t="shared" si="48"/>
        <v>INDAPUR242024</v>
      </c>
    </row>
    <row r="3088" spans="1:14" x14ac:dyDescent="0.3">
      <c r="A3088" s="2">
        <v>200</v>
      </c>
      <c r="B3088" s="2" t="s">
        <v>7827</v>
      </c>
      <c r="C3088" s="2" t="s">
        <v>13630</v>
      </c>
      <c r="D3088" s="2" t="s">
        <v>1018</v>
      </c>
      <c r="E3088" s="2">
        <v>25</v>
      </c>
      <c r="F3088" s="2" t="s">
        <v>19</v>
      </c>
      <c r="G3088" s="2">
        <v>68</v>
      </c>
      <c r="H3088" s="3">
        <v>2.5891544887562159E-4</v>
      </c>
      <c r="I3088" s="2">
        <v>262634</v>
      </c>
      <c r="J3088" s="2">
        <v>341749</v>
      </c>
      <c r="K3088" s="2" t="s">
        <v>748</v>
      </c>
      <c r="L3088" s="2" t="s">
        <v>716</v>
      </c>
      <c r="M3088" s="2" t="s">
        <v>14759</v>
      </c>
      <c r="N3088" s="1" t="str">
        <f t="shared" si="48"/>
        <v>INDAPUR252024</v>
      </c>
    </row>
    <row r="3089" spans="1:14" x14ac:dyDescent="0.3">
      <c r="A3089" s="2">
        <v>201</v>
      </c>
      <c r="B3089" s="2" t="s">
        <v>7828</v>
      </c>
      <c r="C3089" s="2" t="s">
        <v>6385</v>
      </c>
      <c r="D3089" s="2" t="s">
        <v>1018</v>
      </c>
      <c r="E3089" s="2">
        <v>1</v>
      </c>
      <c r="F3089" s="2" t="s">
        <v>51</v>
      </c>
      <c r="G3089" s="2">
        <v>179789</v>
      </c>
      <c r="H3089" s="3">
        <v>0.66157514562535191</v>
      </c>
      <c r="I3089" s="2">
        <v>271759</v>
      </c>
      <c r="J3089" s="2">
        <v>381157</v>
      </c>
      <c r="K3089" s="2" t="s">
        <v>748</v>
      </c>
      <c r="L3089" s="2" t="s">
        <v>716</v>
      </c>
      <c r="M3089" s="2" t="s">
        <v>14759</v>
      </c>
      <c r="N3089" s="1" t="str">
        <f t="shared" si="48"/>
        <v>BARAMATI12024</v>
      </c>
    </row>
    <row r="3090" spans="1:14" x14ac:dyDescent="0.3">
      <c r="A3090" s="2">
        <v>201</v>
      </c>
      <c r="B3090" s="2" t="s">
        <v>7828</v>
      </c>
      <c r="C3090" s="2" t="s">
        <v>13631</v>
      </c>
      <c r="D3090" s="2" t="s">
        <v>1018</v>
      </c>
      <c r="E3090" s="2">
        <v>2</v>
      </c>
      <c r="F3090" s="2" t="s">
        <v>1992</v>
      </c>
      <c r="G3090" s="2">
        <v>79514</v>
      </c>
      <c r="H3090" s="3">
        <v>0.29259012581000077</v>
      </c>
      <c r="I3090" s="2">
        <v>271759</v>
      </c>
      <c r="J3090" s="2">
        <v>381157</v>
      </c>
      <c r="K3090" s="2" t="s">
        <v>748</v>
      </c>
      <c r="L3090" s="2" t="s">
        <v>716</v>
      </c>
      <c r="M3090" s="2" t="s">
        <v>14759</v>
      </c>
      <c r="N3090" s="1" t="str">
        <f t="shared" si="48"/>
        <v>BARAMATI22024</v>
      </c>
    </row>
    <row r="3091" spans="1:14" x14ac:dyDescent="0.3">
      <c r="A3091" s="2">
        <v>201</v>
      </c>
      <c r="B3091" s="2" t="s">
        <v>7828</v>
      </c>
      <c r="C3091" s="2" t="s">
        <v>13632</v>
      </c>
      <c r="D3091" s="2" t="s">
        <v>1018</v>
      </c>
      <c r="E3091" s="2">
        <v>3</v>
      </c>
      <c r="F3091" s="2" t="s">
        <v>1323</v>
      </c>
      <c r="G3091" s="2">
        <v>2763</v>
      </c>
      <c r="H3091" s="3">
        <v>1.0167096581897931E-2</v>
      </c>
      <c r="I3091" s="2">
        <v>271759</v>
      </c>
      <c r="J3091" s="2">
        <v>381157</v>
      </c>
      <c r="K3091" s="2" t="s">
        <v>748</v>
      </c>
      <c r="L3091" s="2" t="s">
        <v>716</v>
      </c>
      <c r="M3091" s="2" t="s">
        <v>14759</v>
      </c>
      <c r="N3091" s="1" t="str">
        <f t="shared" si="48"/>
        <v>BARAMATI32024</v>
      </c>
    </row>
    <row r="3092" spans="1:14" x14ac:dyDescent="0.3">
      <c r="A3092" s="2">
        <v>201</v>
      </c>
      <c r="B3092" s="2" t="s">
        <v>7828</v>
      </c>
      <c r="C3092" s="2" t="s">
        <v>13633</v>
      </c>
      <c r="D3092" s="2" t="s">
        <v>1018</v>
      </c>
      <c r="E3092" s="2">
        <v>4</v>
      </c>
      <c r="F3092" s="2" t="s">
        <v>1023</v>
      </c>
      <c r="G3092" s="2">
        <v>1574</v>
      </c>
      <c r="H3092" s="3">
        <v>5.791896496528174E-3</v>
      </c>
      <c r="I3092" s="2">
        <v>271759</v>
      </c>
      <c r="J3092" s="2">
        <v>381157</v>
      </c>
      <c r="K3092" s="2" t="s">
        <v>748</v>
      </c>
      <c r="L3092" s="2" t="s">
        <v>716</v>
      </c>
      <c r="M3092" s="2" t="s">
        <v>14759</v>
      </c>
      <c r="N3092" s="1" t="str">
        <f t="shared" si="48"/>
        <v>BARAMATI42024</v>
      </c>
    </row>
    <row r="3093" spans="1:14" x14ac:dyDescent="0.3">
      <c r="A3093" s="2">
        <v>201</v>
      </c>
      <c r="B3093" s="2" t="s">
        <v>7828</v>
      </c>
      <c r="C3093" s="2" t="s">
        <v>13634</v>
      </c>
      <c r="D3093" s="2" t="s">
        <v>1018</v>
      </c>
      <c r="E3093" s="2">
        <v>5</v>
      </c>
      <c r="F3093" s="2" t="s">
        <v>753</v>
      </c>
      <c r="G3093" s="2">
        <v>1412</v>
      </c>
      <c r="H3093" s="3">
        <v>5.195780084560217E-3</v>
      </c>
      <c r="I3093" s="2">
        <v>271759</v>
      </c>
      <c r="J3093" s="2">
        <v>381157</v>
      </c>
      <c r="K3093" s="2" t="s">
        <v>748</v>
      </c>
      <c r="L3093" s="2" t="s">
        <v>716</v>
      </c>
      <c r="M3093" s="2" t="s">
        <v>14759</v>
      </c>
      <c r="N3093" s="1" t="str">
        <f t="shared" si="48"/>
        <v>BARAMATI52024</v>
      </c>
    </row>
    <row r="3094" spans="1:14" x14ac:dyDescent="0.3">
      <c r="A3094" s="2">
        <v>201</v>
      </c>
      <c r="B3094" s="2" t="s">
        <v>7828</v>
      </c>
      <c r="C3094" s="2" t="s">
        <v>13635</v>
      </c>
      <c r="D3094" s="2" t="s">
        <v>1018</v>
      </c>
      <c r="E3094" s="2">
        <v>6</v>
      </c>
      <c r="F3094" s="2" t="s">
        <v>11</v>
      </c>
      <c r="G3094" s="2">
        <v>1198</v>
      </c>
      <c r="H3094" s="3">
        <v>4.4083176638124218E-3</v>
      </c>
      <c r="I3094" s="2">
        <v>271759</v>
      </c>
      <c r="J3094" s="2">
        <v>381157</v>
      </c>
      <c r="K3094" s="2" t="s">
        <v>748</v>
      </c>
      <c r="L3094" s="2" t="s">
        <v>716</v>
      </c>
      <c r="M3094" s="2" t="s">
        <v>14759</v>
      </c>
      <c r="N3094" s="1" t="str">
        <f t="shared" si="48"/>
        <v>BARAMATI62024</v>
      </c>
    </row>
    <row r="3095" spans="1:14" x14ac:dyDescent="0.3">
      <c r="A3095" s="2">
        <v>201</v>
      </c>
      <c r="B3095" s="2" t="s">
        <v>7828</v>
      </c>
      <c r="C3095" s="2" t="s">
        <v>13636</v>
      </c>
      <c r="D3095" s="2" t="s">
        <v>1018</v>
      </c>
      <c r="E3095" s="2">
        <v>7</v>
      </c>
      <c r="F3095" s="2" t="s">
        <v>19</v>
      </c>
      <c r="G3095" s="2">
        <v>930</v>
      </c>
      <c r="H3095" s="3">
        <v>3.4221497724086416E-3</v>
      </c>
      <c r="I3095" s="2">
        <v>271759</v>
      </c>
      <c r="J3095" s="2">
        <v>381157</v>
      </c>
      <c r="K3095" s="2" t="s">
        <v>748</v>
      </c>
      <c r="L3095" s="2" t="s">
        <v>716</v>
      </c>
      <c r="M3095" s="2" t="s">
        <v>14759</v>
      </c>
      <c r="N3095" s="1" t="str">
        <f t="shared" si="48"/>
        <v>BARAMATI72024</v>
      </c>
    </row>
    <row r="3096" spans="1:14" x14ac:dyDescent="0.3">
      <c r="A3096" s="2">
        <v>201</v>
      </c>
      <c r="B3096" s="2" t="s">
        <v>7828</v>
      </c>
      <c r="C3096" s="2" t="s">
        <v>22</v>
      </c>
      <c r="D3096" s="2" t="s">
        <v>7923</v>
      </c>
      <c r="E3096" s="2">
        <v>8</v>
      </c>
      <c r="F3096" s="2" t="s">
        <v>22</v>
      </c>
      <c r="G3096" s="2">
        <v>771</v>
      </c>
      <c r="H3096" s="3">
        <v>2.8370725532549058E-3</v>
      </c>
      <c r="I3096" s="2">
        <v>271759</v>
      </c>
      <c r="J3096" s="2">
        <v>381157</v>
      </c>
      <c r="K3096" s="2" t="s">
        <v>748</v>
      </c>
      <c r="L3096" s="2" t="s">
        <v>716</v>
      </c>
      <c r="M3096" s="2" t="s">
        <v>14759</v>
      </c>
      <c r="N3096" s="1" t="str">
        <f t="shared" si="48"/>
        <v>BARAMATI82024</v>
      </c>
    </row>
    <row r="3097" spans="1:14" x14ac:dyDescent="0.3">
      <c r="A3097" s="2">
        <v>201</v>
      </c>
      <c r="B3097" s="2" t="s">
        <v>7828</v>
      </c>
      <c r="C3097" s="2" t="s">
        <v>13637</v>
      </c>
      <c r="D3097" s="2" t="s">
        <v>1020</v>
      </c>
      <c r="E3097" s="2">
        <v>9</v>
      </c>
      <c r="F3097" s="2" t="s">
        <v>19</v>
      </c>
      <c r="G3097" s="2">
        <v>649</v>
      </c>
      <c r="H3097" s="3">
        <v>2.3881453788099014E-3</v>
      </c>
      <c r="I3097" s="2">
        <v>271759</v>
      </c>
      <c r="J3097" s="2">
        <v>381157</v>
      </c>
      <c r="K3097" s="2" t="s">
        <v>748</v>
      </c>
      <c r="L3097" s="2" t="s">
        <v>716</v>
      </c>
      <c r="M3097" s="2" t="s">
        <v>14759</v>
      </c>
      <c r="N3097" s="1" t="str">
        <f t="shared" si="48"/>
        <v>BARAMATI92024</v>
      </c>
    </row>
    <row r="3098" spans="1:14" x14ac:dyDescent="0.3">
      <c r="A3098" s="2">
        <v>201</v>
      </c>
      <c r="B3098" s="2" t="s">
        <v>7828</v>
      </c>
      <c r="C3098" s="2" t="s">
        <v>13638</v>
      </c>
      <c r="D3098" s="2" t="s">
        <v>1018</v>
      </c>
      <c r="E3098" s="2">
        <v>10</v>
      </c>
      <c r="F3098" s="2" t="s">
        <v>19</v>
      </c>
      <c r="G3098" s="2">
        <v>590</v>
      </c>
      <c r="H3098" s="3">
        <v>2.1710412534635469E-3</v>
      </c>
      <c r="I3098" s="2">
        <v>271759</v>
      </c>
      <c r="J3098" s="2">
        <v>381157</v>
      </c>
      <c r="K3098" s="2" t="s">
        <v>748</v>
      </c>
      <c r="L3098" s="2" t="s">
        <v>716</v>
      </c>
      <c r="M3098" s="2" t="s">
        <v>14759</v>
      </c>
      <c r="N3098" s="1" t="str">
        <f t="shared" si="48"/>
        <v>BARAMATI102024</v>
      </c>
    </row>
    <row r="3099" spans="1:14" x14ac:dyDescent="0.3">
      <c r="A3099" s="2">
        <v>201</v>
      </c>
      <c r="B3099" s="2" t="s">
        <v>7828</v>
      </c>
      <c r="C3099" s="2" t="s">
        <v>13639</v>
      </c>
      <c r="D3099" s="2" t="s">
        <v>1018</v>
      </c>
      <c r="E3099" s="2">
        <v>11</v>
      </c>
      <c r="F3099" s="2" t="s">
        <v>7552</v>
      </c>
      <c r="G3099" s="2">
        <v>449</v>
      </c>
      <c r="H3099" s="3">
        <v>1.6521991911951398E-3</v>
      </c>
      <c r="I3099" s="2">
        <v>271759</v>
      </c>
      <c r="J3099" s="2">
        <v>381157</v>
      </c>
      <c r="K3099" s="2" t="s">
        <v>748</v>
      </c>
      <c r="L3099" s="2" t="s">
        <v>716</v>
      </c>
      <c r="M3099" s="2" t="s">
        <v>14759</v>
      </c>
      <c r="N3099" s="1" t="str">
        <f t="shared" si="48"/>
        <v>BARAMATI112024</v>
      </c>
    </row>
    <row r="3100" spans="1:14" x14ac:dyDescent="0.3">
      <c r="A3100" s="2">
        <v>201</v>
      </c>
      <c r="B3100" s="2" t="s">
        <v>7828</v>
      </c>
      <c r="C3100" s="2" t="s">
        <v>13640</v>
      </c>
      <c r="D3100" s="2" t="s">
        <v>1018</v>
      </c>
      <c r="E3100" s="2">
        <v>12</v>
      </c>
      <c r="F3100" s="2" t="s">
        <v>19</v>
      </c>
      <c r="G3100" s="2">
        <v>355</v>
      </c>
      <c r="H3100" s="3">
        <v>1.3063044830162018E-3</v>
      </c>
      <c r="I3100" s="2">
        <v>271759</v>
      </c>
      <c r="J3100" s="2">
        <v>381157</v>
      </c>
      <c r="K3100" s="2" t="s">
        <v>748</v>
      </c>
      <c r="L3100" s="2" t="s">
        <v>716</v>
      </c>
      <c r="M3100" s="2" t="s">
        <v>14759</v>
      </c>
      <c r="N3100" s="1" t="str">
        <f t="shared" si="48"/>
        <v>BARAMATI122024</v>
      </c>
    </row>
    <row r="3101" spans="1:14" x14ac:dyDescent="0.3">
      <c r="A3101" s="2">
        <v>201</v>
      </c>
      <c r="B3101" s="2" t="s">
        <v>7828</v>
      </c>
      <c r="C3101" s="2" t="s">
        <v>2737</v>
      </c>
      <c r="D3101" s="2" t="s">
        <v>1018</v>
      </c>
      <c r="E3101" s="2">
        <v>13</v>
      </c>
      <c r="F3101" s="2" t="s">
        <v>19</v>
      </c>
      <c r="G3101" s="2">
        <v>327</v>
      </c>
      <c r="H3101" s="3">
        <v>1.2032720167501352E-3</v>
      </c>
      <c r="I3101" s="2">
        <v>271759</v>
      </c>
      <c r="J3101" s="2">
        <v>381157</v>
      </c>
      <c r="K3101" s="2" t="s">
        <v>748</v>
      </c>
      <c r="L3101" s="2" t="s">
        <v>716</v>
      </c>
      <c r="M3101" s="2" t="s">
        <v>14759</v>
      </c>
      <c r="N3101" s="1" t="str">
        <f t="shared" si="48"/>
        <v>BARAMATI132024</v>
      </c>
    </row>
    <row r="3102" spans="1:14" x14ac:dyDescent="0.3">
      <c r="A3102" s="2">
        <v>201</v>
      </c>
      <c r="B3102" s="2" t="s">
        <v>7828</v>
      </c>
      <c r="C3102" s="2" t="s">
        <v>13641</v>
      </c>
      <c r="D3102" s="2" t="s">
        <v>1020</v>
      </c>
      <c r="E3102" s="2">
        <v>14</v>
      </c>
      <c r="F3102" s="2" t="s">
        <v>19</v>
      </c>
      <c r="G3102" s="2">
        <v>267</v>
      </c>
      <c r="H3102" s="3">
        <v>9.8248816046570681E-4</v>
      </c>
      <c r="I3102" s="2">
        <v>271759</v>
      </c>
      <c r="J3102" s="2">
        <v>381157</v>
      </c>
      <c r="K3102" s="2" t="s">
        <v>748</v>
      </c>
      <c r="L3102" s="2" t="s">
        <v>716</v>
      </c>
      <c r="M3102" s="2" t="s">
        <v>14759</v>
      </c>
      <c r="N3102" s="1" t="str">
        <f t="shared" si="48"/>
        <v>BARAMATI142024</v>
      </c>
    </row>
    <row r="3103" spans="1:14" x14ac:dyDescent="0.3">
      <c r="A3103" s="2">
        <v>201</v>
      </c>
      <c r="B3103" s="2" t="s">
        <v>7828</v>
      </c>
      <c r="C3103" s="2" t="s">
        <v>13642</v>
      </c>
      <c r="D3103" s="2" t="s">
        <v>1018</v>
      </c>
      <c r="E3103" s="2">
        <v>15</v>
      </c>
      <c r="F3103" s="2" t="s">
        <v>19</v>
      </c>
      <c r="G3103" s="2">
        <v>188</v>
      </c>
      <c r="H3103" s="3">
        <v>6.9178941635787596E-4</v>
      </c>
      <c r="I3103" s="2">
        <v>271759</v>
      </c>
      <c r="J3103" s="2">
        <v>381157</v>
      </c>
      <c r="K3103" s="2" t="s">
        <v>748</v>
      </c>
      <c r="L3103" s="2" t="s">
        <v>716</v>
      </c>
      <c r="M3103" s="2" t="s">
        <v>14759</v>
      </c>
      <c r="N3103" s="1" t="str">
        <f t="shared" si="48"/>
        <v>BARAMATI152024</v>
      </c>
    </row>
    <row r="3104" spans="1:14" x14ac:dyDescent="0.3">
      <c r="A3104" s="2">
        <v>201</v>
      </c>
      <c r="B3104" s="2" t="s">
        <v>7828</v>
      </c>
      <c r="C3104" s="2" t="s">
        <v>13643</v>
      </c>
      <c r="D3104" s="2" t="s">
        <v>1018</v>
      </c>
      <c r="E3104" s="2">
        <v>16</v>
      </c>
      <c r="F3104" s="2" t="s">
        <v>19</v>
      </c>
      <c r="G3104" s="2">
        <v>176</v>
      </c>
      <c r="H3104" s="3">
        <v>6.4763264510099019E-4</v>
      </c>
      <c r="I3104" s="2">
        <v>271759</v>
      </c>
      <c r="J3104" s="2">
        <v>381157</v>
      </c>
      <c r="K3104" s="2" t="s">
        <v>748</v>
      </c>
      <c r="L3104" s="2" t="s">
        <v>716</v>
      </c>
      <c r="M3104" s="2" t="s">
        <v>14759</v>
      </c>
      <c r="N3104" s="1" t="str">
        <f t="shared" si="48"/>
        <v>BARAMATI162024</v>
      </c>
    </row>
    <row r="3105" spans="1:14" x14ac:dyDescent="0.3">
      <c r="A3105" s="2">
        <v>201</v>
      </c>
      <c r="B3105" s="2" t="s">
        <v>7828</v>
      </c>
      <c r="C3105" s="2" t="s">
        <v>13644</v>
      </c>
      <c r="D3105" s="2" t="s">
        <v>1018</v>
      </c>
      <c r="E3105" s="2">
        <v>17</v>
      </c>
      <c r="F3105" s="2" t="s">
        <v>19</v>
      </c>
      <c r="G3105" s="2">
        <v>158</v>
      </c>
      <c r="H3105" s="3">
        <v>5.8139748821566168E-4</v>
      </c>
      <c r="I3105" s="2">
        <v>271759</v>
      </c>
      <c r="J3105" s="2">
        <v>381157</v>
      </c>
      <c r="K3105" s="2" t="s">
        <v>748</v>
      </c>
      <c r="L3105" s="2" t="s">
        <v>716</v>
      </c>
      <c r="M3105" s="2" t="s">
        <v>14759</v>
      </c>
      <c r="N3105" s="1" t="str">
        <f t="shared" si="48"/>
        <v>BARAMATI172024</v>
      </c>
    </row>
    <row r="3106" spans="1:14" x14ac:dyDescent="0.3">
      <c r="A3106" s="2">
        <v>201</v>
      </c>
      <c r="B3106" s="2" t="s">
        <v>7828</v>
      </c>
      <c r="C3106" s="2" t="s">
        <v>13645</v>
      </c>
      <c r="D3106" s="2" t="s">
        <v>1020</v>
      </c>
      <c r="E3106" s="2">
        <v>18</v>
      </c>
      <c r="F3106" s="2" t="s">
        <v>19</v>
      </c>
      <c r="G3106" s="2">
        <v>147</v>
      </c>
      <c r="H3106" s="3">
        <v>5.4092044789684978E-4</v>
      </c>
      <c r="I3106" s="2">
        <v>271759</v>
      </c>
      <c r="J3106" s="2">
        <v>381157</v>
      </c>
      <c r="K3106" s="2" t="s">
        <v>748</v>
      </c>
      <c r="L3106" s="2" t="s">
        <v>716</v>
      </c>
      <c r="M3106" s="2" t="s">
        <v>14759</v>
      </c>
      <c r="N3106" s="1" t="str">
        <f t="shared" si="48"/>
        <v>BARAMATI182024</v>
      </c>
    </row>
    <row r="3107" spans="1:14" x14ac:dyDescent="0.3">
      <c r="A3107" s="2">
        <v>201</v>
      </c>
      <c r="B3107" s="2" t="s">
        <v>7828</v>
      </c>
      <c r="C3107" s="2" t="s">
        <v>13646</v>
      </c>
      <c r="D3107" s="2" t="s">
        <v>1018</v>
      </c>
      <c r="E3107" s="2">
        <v>19</v>
      </c>
      <c r="F3107" s="2" t="s">
        <v>19</v>
      </c>
      <c r="G3107" s="2">
        <v>102</v>
      </c>
      <c r="H3107" s="3">
        <v>3.7533255568352841E-4</v>
      </c>
      <c r="I3107" s="2">
        <v>271759</v>
      </c>
      <c r="J3107" s="2">
        <v>381157</v>
      </c>
      <c r="K3107" s="2" t="s">
        <v>748</v>
      </c>
      <c r="L3107" s="2" t="s">
        <v>716</v>
      </c>
      <c r="M3107" s="2" t="s">
        <v>14759</v>
      </c>
      <c r="N3107" s="1" t="str">
        <f t="shared" si="48"/>
        <v>BARAMATI192024</v>
      </c>
    </row>
    <row r="3108" spans="1:14" x14ac:dyDescent="0.3">
      <c r="A3108" s="2">
        <v>201</v>
      </c>
      <c r="B3108" s="2" t="s">
        <v>7828</v>
      </c>
      <c r="C3108" s="2" t="s">
        <v>13647</v>
      </c>
      <c r="D3108" s="2" t="s">
        <v>1020</v>
      </c>
      <c r="E3108" s="2">
        <v>20</v>
      </c>
      <c r="F3108" s="2" t="s">
        <v>19</v>
      </c>
      <c r="G3108" s="2">
        <v>98</v>
      </c>
      <c r="H3108" s="3">
        <v>3.6061363193123317E-4</v>
      </c>
      <c r="I3108" s="2">
        <v>271759</v>
      </c>
      <c r="J3108" s="2">
        <v>381157</v>
      </c>
      <c r="K3108" s="2" t="s">
        <v>748</v>
      </c>
      <c r="L3108" s="2" t="s">
        <v>716</v>
      </c>
      <c r="M3108" s="2" t="s">
        <v>14759</v>
      </c>
      <c r="N3108" s="1" t="str">
        <f t="shared" si="48"/>
        <v>BARAMATI202024</v>
      </c>
    </row>
    <row r="3109" spans="1:14" x14ac:dyDescent="0.3">
      <c r="A3109" s="2">
        <v>201</v>
      </c>
      <c r="B3109" s="2" t="s">
        <v>7828</v>
      </c>
      <c r="C3109" s="2" t="s">
        <v>13648</v>
      </c>
      <c r="D3109" s="2" t="s">
        <v>1018</v>
      </c>
      <c r="E3109" s="2">
        <v>21</v>
      </c>
      <c r="F3109" s="2" t="s">
        <v>19</v>
      </c>
      <c r="G3109" s="2">
        <v>92</v>
      </c>
      <c r="H3109" s="3">
        <v>3.3853524630279033E-4</v>
      </c>
      <c r="I3109" s="2">
        <v>271759</v>
      </c>
      <c r="J3109" s="2">
        <v>381157</v>
      </c>
      <c r="K3109" s="2" t="s">
        <v>748</v>
      </c>
      <c r="L3109" s="2" t="s">
        <v>716</v>
      </c>
      <c r="M3109" s="2" t="s">
        <v>14759</v>
      </c>
      <c r="N3109" s="1" t="str">
        <f t="shared" si="48"/>
        <v>BARAMATI212024</v>
      </c>
    </row>
    <row r="3110" spans="1:14" x14ac:dyDescent="0.3">
      <c r="A3110" s="2">
        <v>201</v>
      </c>
      <c r="B3110" s="2" t="s">
        <v>7828</v>
      </c>
      <c r="C3110" s="2" t="s">
        <v>13649</v>
      </c>
      <c r="D3110" s="2" t="s">
        <v>1018</v>
      </c>
      <c r="E3110" s="2">
        <v>22</v>
      </c>
      <c r="F3110" s="2" t="s">
        <v>19</v>
      </c>
      <c r="G3110" s="2">
        <v>77</v>
      </c>
      <c r="H3110" s="3">
        <v>2.8333928223168319E-4</v>
      </c>
      <c r="I3110" s="2">
        <v>271759</v>
      </c>
      <c r="J3110" s="2">
        <v>381157</v>
      </c>
      <c r="K3110" s="2" t="s">
        <v>748</v>
      </c>
      <c r="L3110" s="2" t="s">
        <v>716</v>
      </c>
      <c r="M3110" s="2" t="s">
        <v>14759</v>
      </c>
      <c r="N3110" s="1" t="str">
        <f t="shared" si="48"/>
        <v>BARAMATI222024</v>
      </c>
    </row>
    <row r="3111" spans="1:14" x14ac:dyDescent="0.3">
      <c r="A3111" s="2">
        <v>201</v>
      </c>
      <c r="B3111" s="2" t="s">
        <v>7828</v>
      </c>
      <c r="C3111" s="2" t="s">
        <v>13650</v>
      </c>
      <c r="D3111" s="2" t="s">
        <v>1018</v>
      </c>
      <c r="E3111" s="2">
        <v>23</v>
      </c>
      <c r="F3111" s="2" t="s">
        <v>2341</v>
      </c>
      <c r="G3111" s="2">
        <v>76</v>
      </c>
      <c r="H3111" s="3">
        <v>2.7965955129360942E-4</v>
      </c>
      <c r="I3111" s="2">
        <v>271759</v>
      </c>
      <c r="J3111" s="2">
        <v>381157</v>
      </c>
      <c r="K3111" s="2" t="s">
        <v>748</v>
      </c>
      <c r="L3111" s="2" t="s">
        <v>716</v>
      </c>
      <c r="M3111" s="2" t="s">
        <v>14759</v>
      </c>
      <c r="N3111" s="1" t="str">
        <f t="shared" si="48"/>
        <v>BARAMATI232024</v>
      </c>
    </row>
    <row r="3112" spans="1:14" x14ac:dyDescent="0.3">
      <c r="A3112" s="2">
        <v>201</v>
      </c>
      <c r="B3112" s="2" t="s">
        <v>7828</v>
      </c>
      <c r="C3112" s="2" t="s">
        <v>13651</v>
      </c>
      <c r="D3112" s="2" t="s">
        <v>1018</v>
      </c>
      <c r="E3112" s="2">
        <v>24</v>
      </c>
      <c r="F3112" s="2" t="s">
        <v>19</v>
      </c>
      <c r="G3112" s="2">
        <v>57</v>
      </c>
      <c r="H3112" s="3">
        <v>2.0974466347020707E-4</v>
      </c>
      <c r="I3112" s="2">
        <v>271759</v>
      </c>
      <c r="J3112" s="2">
        <v>381157</v>
      </c>
      <c r="K3112" s="2" t="s">
        <v>748</v>
      </c>
      <c r="L3112" s="2" t="s">
        <v>716</v>
      </c>
      <c r="M3112" s="2" t="s">
        <v>14759</v>
      </c>
      <c r="N3112" s="1" t="str">
        <f t="shared" si="48"/>
        <v>BARAMATI242024</v>
      </c>
    </row>
    <row r="3113" spans="1:14" x14ac:dyDescent="0.3">
      <c r="A3113" s="2">
        <v>202</v>
      </c>
      <c r="B3113" s="2" t="s">
        <v>7829</v>
      </c>
      <c r="C3113" s="2" t="s">
        <v>6399</v>
      </c>
      <c r="D3113" s="2" t="s">
        <v>1018</v>
      </c>
      <c r="E3113" s="2">
        <v>1</v>
      </c>
      <c r="F3113" s="2" t="s">
        <v>103</v>
      </c>
      <c r="G3113" s="2">
        <v>125282</v>
      </c>
      <c r="H3113" s="3">
        <v>0.44244556042915967</v>
      </c>
      <c r="I3113" s="2">
        <v>283158</v>
      </c>
      <c r="J3113" s="2">
        <v>464651</v>
      </c>
      <c r="K3113" s="2" t="s">
        <v>748</v>
      </c>
      <c r="L3113" s="2" t="s">
        <v>716</v>
      </c>
      <c r="M3113" s="2" t="s">
        <v>14759</v>
      </c>
      <c r="N3113" s="1" t="str">
        <f t="shared" si="48"/>
        <v>PURANDAR12024</v>
      </c>
    </row>
    <row r="3114" spans="1:14" x14ac:dyDescent="0.3">
      <c r="A3114" s="2">
        <v>202</v>
      </c>
      <c r="B3114" s="2" t="s">
        <v>7829</v>
      </c>
      <c r="C3114" s="2" t="s">
        <v>6400</v>
      </c>
      <c r="D3114" s="2" t="s">
        <v>1018</v>
      </c>
      <c r="E3114" s="2">
        <v>2</v>
      </c>
      <c r="F3114" s="2" t="s">
        <v>7</v>
      </c>
      <c r="G3114" s="2">
        <v>100946</v>
      </c>
      <c r="H3114" s="3">
        <v>0.35650061096631563</v>
      </c>
      <c r="I3114" s="2">
        <v>283158</v>
      </c>
      <c r="J3114" s="2">
        <v>464651</v>
      </c>
      <c r="K3114" s="2" t="s">
        <v>748</v>
      </c>
      <c r="L3114" s="2" t="s">
        <v>716</v>
      </c>
      <c r="M3114" s="2" t="s">
        <v>14759</v>
      </c>
      <c r="N3114" s="1" t="str">
        <f t="shared" si="48"/>
        <v>PURANDAR22024</v>
      </c>
    </row>
    <row r="3115" spans="1:14" x14ac:dyDescent="0.3">
      <c r="A3115" s="2">
        <v>202</v>
      </c>
      <c r="B3115" s="2" t="s">
        <v>7829</v>
      </c>
      <c r="C3115" s="2" t="s">
        <v>13652</v>
      </c>
      <c r="D3115" s="2" t="s">
        <v>1018</v>
      </c>
      <c r="E3115" s="2">
        <v>3</v>
      </c>
      <c r="F3115" s="2" t="s">
        <v>51</v>
      </c>
      <c r="G3115" s="2">
        <v>46998</v>
      </c>
      <c r="H3115" s="3">
        <v>0.16597800521263747</v>
      </c>
      <c r="I3115" s="2">
        <v>283158</v>
      </c>
      <c r="J3115" s="2">
        <v>464651</v>
      </c>
      <c r="K3115" s="2" t="s">
        <v>748</v>
      </c>
      <c r="L3115" s="2" t="s">
        <v>716</v>
      </c>
      <c r="M3115" s="2" t="s">
        <v>14759</v>
      </c>
      <c r="N3115" s="1" t="str">
        <f t="shared" si="48"/>
        <v>PURANDAR32024</v>
      </c>
    </row>
    <row r="3116" spans="1:14" x14ac:dyDescent="0.3">
      <c r="A3116" s="2">
        <v>202</v>
      </c>
      <c r="B3116" s="2" t="s">
        <v>7829</v>
      </c>
      <c r="C3116" s="2" t="s">
        <v>13653</v>
      </c>
      <c r="D3116" s="2" t="s">
        <v>1018</v>
      </c>
      <c r="E3116" s="2">
        <v>4</v>
      </c>
      <c r="F3116" s="2" t="s">
        <v>302</v>
      </c>
      <c r="G3116" s="2">
        <v>2909</v>
      </c>
      <c r="H3116" s="3">
        <v>1.0273416255235594E-2</v>
      </c>
      <c r="I3116" s="2">
        <v>283158</v>
      </c>
      <c r="J3116" s="2">
        <v>464651</v>
      </c>
      <c r="K3116" s="2" t="s">
        <v>748</v>
      </c>
      <c r="L3116" s="2" t="s">
        <v>716</v>
      </c>
      <c r="M3116" s="2" t="s">
        <v>14759</v>
      </c>
      <c r="N3116" s="1" t="str">
        <f t="shared" si="48"/>
        <v>PURANDAR42024</v>
      </c>
    </row>
    <row r="3117" spans="1:14" x14ac:dyDescent="0.3">
      <c r="A3117" s="2">
        <v>202</v>
      </c>
      <c r="B3117" s="2" t="s">
        <v>7829</v>
      </c>
      <c r="C3117" s="2" t="s">
        <v>13654</v>
      </c>
      <c r="D3117" s="2" t="s">
        <v>1018</v>
      </c>
      <c r="E3117" s="2">
        <v>5</v>
      </c>
      <c r="F3117" s="2" t="s">
        <v>7552</v>
      </c>
      <c r="G3117" s="2">
        <v>1527</v>
      </c>
      <c r="H3117" s="3">
        <v>5.3927489246286524E-3</v>
      </c>
      <c r="I3117" s="2">
        <v>283158</v>
      </c>
      <c r="J3117" s="2">
        <v>464651</v>
      </c>
      <c r="K3117" s="2" t="s">
        <v>748</v>
      </c>
      <c r="L3117" s="2" t="s">
        <v>716</v>
      </c>
      <c r="M3117" s="2" t="s">
        <v>14759</v>
      </c>
      <c r="N3117" s="1" t="str">
        <f t="shared" si="48"/>
        <v>PURANDAR52024</v>
      </c>
    </row>
    <row r="3118" spans="1:14" x14ac:dyDescent="0.3">
      <c r="A3118" s="2">
        <v>202</v>
      </c>
      <c r="B3118" s="2" t="s">
        <v>7829</v>
      </c>
      <c r="C3118" s="2" t="s">
        <v>22</v>
      </c>
      <c r="D3118" s="2" t="s">
        <v>7923</v>
      </c>
      <c r="E3118" s="2">
        <v>6</v>
      </c>
      <c r="F3118" s="2" t="s">
        <v>22</v>
      </c>
      <c r="G3118" s="2">
        <v>1473</v>
      </c>
      <c r="H3118" s="3">
        <v>5.2020426758205666E-3</v>
      </c>
      <c r="I3118" s="2">
        <v>283158</v>
      </c>
      <c r="J3118" s="2">
        <v>464651</v>
      </c>
      <c r="K3118" s="2" t="s">
        <v>748</v>
      </c>
      <c r="L3118" s="2" t="s">
        <v>716</v>
      </c>
      <c r="M3118" s="2" t="s">
        <v>14759</v>
      </c>
      <c r="N3118" s="1" t="str">
        <f t="shared" si="48"/>
        <v>PURANDAR62024</v>
      </c>
    </row>
    <row r="3119" spans="1:14" x14ac:dyDescent="0.3">
      <c r="A3119" s="2">
        <v>202</v>
      </c>
      <c r="B3119" s="2" t="s">
        <v>7829</v>
      </c>
      <c r="C3119" s="2" t="s">
        <v>13655</v>
      </c>
      <c r="D3119" s="2" t="s">
        <v>1020</v>
      </c>
      <c r="E3119" s="2">
        <v>7</v>
      </c>
      <c r="F3119" s="2" t="s">
        <v>1023</v>
      </c>
      <c r="G3119" s="2">
        <v>1352</v>
      </c>
      <c r="H3119" s="3">
        <v>4.774719414602448E-3</v>
      </c>
      <c r="I3119" s="2">
        <v>283158</v>
      </c>
      <c r="J3119" s="2">
        <v>464651</v>
      </c>
      <c r="K3119" s="2" t="s">
        <v>748</v>
      </c>
      <c r="L3119" s="2" t="s">
        <v>716</v>
      </c>
      <c r="M3119" s="2" t="s">
        <v>14759</v>
      </c>
      <c r="N3119" s="1" t="str">
        <f t="shared" si="48"/>
        <v>PURANDAR72024</v>
      </c>
    </row>
    <row r="3120" spans="1:14" x14ac:dyDescent="0.3">
      <c r="A3120" s="2">
        <v>202</v>
      </c>
      <c r="B3120" s="2" t="s">
        <v>7829</v>
      </c>
      <c r="C3120" s="2" t="s">
        <v>13656</v>
      </c>
      <c r="D3120" s="2" t="s">
        <v>1018</v>
      </c>
      <c r="E3120" s="2">
        <v>8</v>
      </c>
      <c r="F3120" s="2" t="s">
        <v>11</v>
      </c>
      <c r="G3120" s="2">
        <v>947</v>
      </c>
      <c r="H3120" s="3">
        <v>3.3444225485418037E-3</v>
      </c>
      <c r="I3120" s="2">
        <v>283158</v>
      </c>
      <c r="J3120" s="2">
        <v>464651</v>
      </c>
      <c r="K3120" s="2" t="s">
        <v>748</v>
      </c>
      <c r="L3120" s="2" t="s">
        <v>716</v>
      </c>
      <c r="M3120" s="2" t="s">
        <v>14759</v>
      </c>
      <c r="N3120" s="1" t="str">
        <f t="shared" si="48"/>
        <v>PURANDAR82024</v>
      </c>
    </row>
    <row r="3121" spans="1:14" x14ac:dyDescent="0.3">
      <c r="A3121" s="2">
        <v>202</v>
      </c>
      <c r="B3121" s="2" t="s">
        <v>7829</v>
      </c>
      <c r="C3121" s="2" t="s">
        <v>758</v>
      </c>
      <c r="D3121" s="2" t="s">
        <v>1018</v>
      </c>
      <c r="E3121" s="2">
        <v>9</v>
      </c>
      <c r="F3121" s="2" t="s">
        <v>19</v>
      </c>
      <c r="G3121" s="2">
        <v>353</v>
      </c>
      <c r="H3121" s="3">
        <v>1.2466538116528581E-3</v>
      </c>
      <c r="I3121" s="2">
        <v>283158</v>
      </c>
      <c r="J3121" s="2">
        <v>464651</v>
      </c>
      <c r="K3121" s="2" t="s">
        <v>748</v>
      </c>
      <c r="L3121" s="2" t="s">
        <v>716</v>
      </c>
      <c r="M3121" s="2" t="s">
        <v>14759</v>
      </c>
      <c r="N3121" s="1" t="str">
        <f t="shared" si="48"/>
        <v>PURANDAR92024</v>
      </c>
    </row>
    <row r="3122" spans="1:14" x14ac:dyDescent="0.3">
      <c r="A3122" s="2">
        <v>202</v>
      </c>
      <c r="B3122" s="2" t="s">
        <v>7829</v>
      </c>
      <c r="C3122" s="2" t="s">
        <v>13657</v>
      </c>
      <c r="D3122" s="2" t="s">
        <v>1018</v>
      </c>
      <c r="E3122" s="2">
        <v>10</v>
      </c>
      <c r="F3122" s="2" t="s">
        <v>19</v>
      </c>
      <c r="G3122" s="2">
        <v>232</v>
      </c>
      <c r="H3122" s="3">
        <v>8.1933055043473962E-4</v>
      </c>
      <c r="I3122" s="2">
        <v>283158</v>
      </c>
      <c r="J3122" s="2">
        <v>464651</v>
      </c>
      <c r="K3122" s="2" t="s">
        <v>748</v>
      </c>
      <c r="L3122" s="2" t="s">
        <v>716</v>
      </c>
      <c r="M3122" s="2" t="s">
        <v>14759</v>
      </c>
      <c r="N3122" s="1" t="str">
        <f t="shared" si="48"/>
        <v>PURANDAR102024</v>
      </c>
    </row>
    <row r="3123" spans="1:14" x14ac:dyDescent="0.3">
      <c r="A3123" s="2">
        <v>202</v>
      </c>
      <c r="B3123" s="2" t="s">
        <v>7829</v>
      </c>
      <c r="C3123" s="2" t="s">
        <v>13658</v>
      </c>
      <c r="D3123" s="2" t="s">
        <v>1018</v>
      </c>
      <c r="E3123" s="2">
        <v>11</v>
      </c>
      <c r="F3123" s="2" t="s">
        <v>19</v>
      </c>
      <c r="G3123" s="2">
        <v>207</v>
      </c>
      <c r="H3123" s="3">
        <v>7.3104062043099615E-4</v>
      </c>
      <c r="I3123" s="2">
        <v>283158</v>
      </c>
      <c r="J3123" s="2">
        <v>464651</v>
      </c>
      <c r="K3123" s="2" t="s">
        <v>748</v>
      </c>
      <c r="L3123" s="2" t="s">
        <v>716</v>
      </c>
      <c r="M3123" s="2" t="s">
        <v>14759</v>
      </c>
      <c r="N3123" s="1" t="str">
        <f t="shared" si="48"/>
        <v>PURANDAR112024</v>
      </c>
    </row>
    <row r="3124" spans="1:14" x14ac:dyDescent="0.3">
      <c r="A3124" s="2">
        <v>202</v>
      </c>
      <c r="B3124" s="2" t="s">
        <v>7829</v>
      </c>
      <c r="C3124" s="2" t="s">
        <v>13659</v>
      </c>
      <c r="D3124" s="2" t="s">
        <v>1018</v>
      </c>
      <c r="E3124" s="2">
        <v>12</v>
      </c>
      <c r="F3124" s="2" t="s">
        <v>19</v>
      </c>
      <c r="G3124" s="2">
        <v>203</v>
      </c>
      <c r="H3124" s="3">
        <v>7.1691423163039718E-4</v>
      </c>
      <c r="I3124" s="2">
        <v>283158</v>
      </c>
      <c r="J3124" s="2">
        <v>464651</v>
      </c>
      <c r="K3124" s="2" t="s">
        <v>748</v>
      </c>
      <c r="L3124" s="2" t="s">
        <v>716</v>
      </c>
      <c r="M3124" s="2" t="s">
        <v>14759</v>
      </c>
      <c r="N3124" s="1" t="str">
        <f t="shared" si="48"/>
        <v>PURANDAR122024</v>
      </c>
    </row>
    <row r="3125" spans="1:14" x14ac:dyDescent="0.3">
      <c r="A3125" s="2">
        <v>202</v>
      </c>
      <c r="B3125" s="2" t="s">
        <v>7829</v>
      </c>
      <c r="C3125" s="2" t="s">
        <v>13660</v>
      </c>
      <c r="D3125" s="2" t="s">
        <v>1018</v>
      </c>
      <c r="E3125" s="2">
        <v>13</v>
      </c>
      <c r="F3125" s="2" t="s">
        <v>7595</v>
      </c>
      <c r="G3125" s="2">
        <v>195</v>
      </c>
      <c r="H3125" s="3">
        <v>6.8866145402919925E-4</v>
      </c>
      <c r="I3125" s="2">
        <v>283158</v>
      </c>
      <c r="J3125" s="2">
        <v>464651</v>
      </c>
      <c r="K3125" s="2" t="s">
        <v>748</v>
      </c>
      <c r="L3125" s="2" t="s">
        <v>716</v>
      </c>
      <c r="M3125" s="2" t="s">
        <v>14759</v>
      </c>
      <c r="N3125" s="1" t="str">
        <f t="shared" si="48"/>
        <v>PURANDAR132024</v>
      </c>
    </row>
    <row r="3126" spans="1:14" x14ac:dyDescent="0.3">
      <c r="A3126" s="2">
        <v>202</v>
      </c>
      <c r="B3126" s="2" t="s">
        <v>7829</v>
      </c>
      <c r="C3126" s="2" t="s">
        <v>13661</v>
      </c>
      <c r="D3126" s="2" t="s">
        <v>1018</v>
      </c>
      <c r="E3126" s="2">
        <v>14</v>
      </c>
      <c r="F3126" s="2" t="s">
        <v>753</v>
      </c>
      <c r="G3126" s="2">
        <v>166</v>
      </c>
      <c r="H3126" s="3">
        <v>5.8624513522485681E-4</v>
      </c>
      <c r="I3126" s="2">
        <v>283158</v>
      </c>
      <c r="J3126" s="2">
        <v>464651</v>
      </c>
      <c r="K3126" s="2" t="s">
        <v>748</v>
      </c>
      <c r="L3126" s="2" t="s">
        <v>716</v>
      </c>
      <c r="M3126" s="2" t="s">
        <v>14759</v>
      </c>
      <c r="N3126" s="1" t="str">
        <f t="shared" si="48"/>
        <v>PURANDAR142024</v>
      </c>
    </row>
    <row r="3127" spans="1:14" x14ac:dyDescent="0.3">
      <c r="A3127" s="2">
        <v>202</v>
      </c>
      <c r="B3127" s="2" t="s">
        <v>7829</v>
      </c>
      <c r="C3127" s="2" t="s">
        <v>13662</v>
      </c>
      <c r="D3127" s="2" t="s">
        <v>1018</v>
      </c>
      <c r="E3127" s="2">
        <v>15</v>
      </c>
      <c r="F3127" s="2" t="s">
        <v>19</v>
      </c>
      <c r="G3127" s="2">
        <v>137</v>
      </c>
      <c r="H3127" s="3">
        <v>4.8382881642051437E-4</v>
      </c>
      <c r="I3127" s="2">
        <v>283158</v>
      </c>
      <c r="J3127" s="2">
        <v>464651</v>
      </c>
      <c r="K3127" s="2" t="s">
        <v>748</v>
      </c>
      <c r="L3127" s="2" t="s">
        <v>716</v>
      </c>
      <c r="M3127" s="2" t="s">
        <v>14759</v>
      </c>
      <c r="N3127" s="1" t="str">
        <f t="shared" si="48"/>
        <v>PURANDAR152024</v>
      </c>
    </row>
    <row r="3128" spans="1:14" x14ac:dyDescent="0.3">
      <c r="A3128" s="2">
        <v>202</v>
      </c>
      <c r="B3128" s="2" t="s">
        <v>7829</v>
      </c>
      <c r="C3128" s="2" t="s">
        <v>10139</v>
      </c>
      <c r="D3128" s="2" t="s">
        <v>1018</v>
      </c>
      <c r="E3128" s="2">
        <v>16</v>
      </c>
      <c r="F3128" s="2" t="s">
        <v>19</v>
      </c>
      <c r="G3128" s="2">
        <v>136</v>
      </c>
      <c r="H3128" s="3">
        <v>4.802972192203646E-4</v>
      </c>
      <c r="I3128" s="2">
        <v>283158</v>
      </c>
      <c r="J3128" s="2">
        <v>464651</v>
      </c>
      <c r="K3128" s="2" t="s">
        <v>748</v>
      </c>
      <c r="L3128" s="2" t="s">
        <v>716</v>
      </c>
      <c r="M3128" s="2" t="s">
        <v>14759</v>
      </c>
      <c r="N3128" s="1" t="str">
        <f t="shared" si="48"/>
        <v>PURANDAR162024</v>
      </c>
    </row>
    <row r="3129" spans="1:14" x14ac:dyDescent="0.3">
      <c r="A3129" s="2">
        <v>202</v>
      </c>
      <c r="B3129" s="2" t="s">
        <v>7829</v>
      </c>
      <c r="C3129" s="2" t="s">
        <v>13663</v>
      </c>
      <c r="D3129" s="2" t="s">
        <v>1018</v>
      </c>
      <c r="E3129" s="2">
        <v>17</v>
      </c>
      <c r="F3129" s="2" t="s">
        <v>19</v>
      </c>
      <c r="G3129" s="2">
        <v>95</v>
      </c>
      <c r="H3129" s="3">
        <v>3.3550173401422525E-4</v>
      </c>
      <c r="I3129" s="2">
        <v>283158</v>
      </c>
      <c r="J3129" s="2">
        <v>464651</v>
      </c>
      <c r="K3129" s="2" t="s">
        <v>748</v>
      </c>
      <c r="L3129" s="2" t="s">
        <v>716</v>
      </c>
      <c r="M3129" s="2" t="s">
        <v>14759</v>
      </c>
      <c r="N3129" s="1" t="str">
        <f t="shared" si="48"/>
        <v>PURANDAR172024</v>
      </c>
    </row>
    <row r="3130" spans="1:14" x14ac:dyDescent="0.3">
      <c r="A3130" s="2">
        <v>203</v>
      </c>
      <c r="B3130" s="2" t="s">
        <v>7830</v>
      </c>
      <c r="C3130" s="2" t="s">
        <v>13664</v>
      </c>
      <c r="D3130" s="2" t="s">
        <v>1018</v>
      </c>
      <c r="E3130" s="2">
        <v>1</v>
      </c>
      <c r="F3130" s="2" t="s">
        <v>51</v>
      </c>
      <c r="G3130" s="2">
        <v>126252</v>
      </c>
      <c r="H3130" s="3">
        <v>0.43280860049913611</v>
      </c>
      <c r="I3130" s="2">
        <v>291704</v>
      </c>
      <c r="J3130" s="2">
        <v>430571</v>
      </c>
      <c r="K3130" s="2" t="s">
        <v>748</v>
      </c>
      <c r="L3130" s="2" t="s">
        <v>716</v>
      </c>
      <c r="M3130" s="2" t="s">
        <v>14759</v>
      </c>
      <c r="N3130" s="1" t="str">
        <f t="shared" si="48"/>
        <v>BHOR12024</v>
      </c>
    </row>
    <row r="3131" spans="1:14" x14ac:dyDescent="0.3">
      <c r="A3131" s="2">
        <v>203</v>
      </c>
      <c r="B3131" s="2" t="s">
        <v>7830</v>
      </c>
      <c r="C3131" s="2" t="s">
        <v>6413</v>
      </c>
      <c r="D3131" s="2" t="s">
        <v>1018</v>
      </c>
      <c r="E3131" s="2">
        <v>2</v>
      </c>
      <c r="F3131" s="2" t="s">
        <v>7</v>
      </c>
      <c r="G3131" s="2">
        <v>106347</v>
      </c>
      <c r="H3131" s="3">
        <v>0.36457162054685571</v>
      </c>
      <c r="I3131" s="2">
        <v>291704</v>
      </c>
      <c r="J3131" s="2">
        <v>430571</v>
      </c>
      <c r="K3131" s="2" t="s">
        <v>748</v>
      </c>
      <c r="L3131" s="2" t="s">
        <v>716</v>
      </c>
      <c r="M3131" s="2" t="s">
        <v>14759</v>
      </c>
      <c r="N3131" s="1" t="str">
        <f t="shared" si="48"/>
        <v>BHOR22024</v>
      </c>
    </row>
    <row r="3132" spans="1:14" x14ac:dyDescent="0.3">
      <c r="A3132" s="2">
        <v>203</v>
      </c>
      <c r="B3132" s="2" t="s">
        <v>7830</v>
      </c>
      <c r="C3132" s="2" t="s">
        <v>13665</v>
      </c>
      <c r="D3132" s="2" t="s">
        <v>1018</v>
      </c>
      <c r="E3132" s="2">
        <v>3</v>
      </c>
      <c r="F3132" s="2" t="s">
        <v>19</v>
      </c>
      <c r="G3132" s="2">
        <v>28948</v>
      </c>
      <c r="H3132" s="3">
        <v>9.9237583303622853E-2</v>
      </c>
      <c r="I3132" s="2">
        <v>291704</v>
      </c>
      <c r="J3132" s="2">
        <v>430571</v>
      </c>
      <c r="K3132" s="2" t="s">
        <v>748</v>
      </c>
      <c r="L3132" s="2" t="s">
        <v>716</v>
      </c>
      <c r="M3132" s="2" t="s">
        <v>14759</v>
      </c>
      <c r="N3132" s="1" t="str">
        <f t="shared" si="48"/>
        <v>BHOR32024</v>
      </c>
    </row>
    <row r="3133" spans="1:14" x14ac:dyDescent="0.3">
      <c r="A3133" s="2">
        <v>203</v>
      </c>
      <c r="B3133" s="2" t="s">
        <v>7830</v>
      </c>
      <c r="C3133" s="2" t="s">
        <v>13666</v>
      </c>
      <c r="D3133" s="2" t="s">
        <v>1018</v>
      </c>
      <c r="E3133" s="2">
        <v>4</v>
      </c>
      <c r="F3133" s="2" t="s">
        <v>19</v>
      </c>
      <c r="G3133" s="2">
        <v>25559</v>
      </c>
      <c r="H3133" s="3">
        <v>8.7619641828703063E-2</v>
      </c>
      <c r="I3133" s="2">
        <v>291704</v>
      </c>
      <c r="J3133" s="2">
        <v>430571</v>
      </c>
      <c r="K3133" s="2" t="s">
        <v>748</v>
      </c>
      <c r="L3133" s="2" t="s">
        <v>716</v>
      </c>
      <c r="M3133" s="2" t="s">
        <v>14759</v>
      </c>
      <c r="N3133" s="1" t="str">
        <f t="shared" si="48"/>
        <v>BHOR42024</v>
      </c>
    </row>
    <row r="3134" spans="1:14" x14ac:dyDescent="0.3">
      <c r="A3134" s="2">
        <v>203</v>
      </c>
      <c r="B3134" s="2" t="s">
        <v>7830</v>
      </c>
      <c r="C3134" s="2" t="s">
        <v>22</v>
      </c>
      <c r="D3134" s="2" t="s">
        <v>7923</v>
      </c>
      <c r="E3134" s="2">
        <v>5</v>
      </c>
      <c r="F3134" s="2" t="s">
        <v>22</v>
      </c>
      <c r="G3134" s="2">
        <v>2711</v>
      </c>
      <c r="H3134" s="3">
        <v>9.2936675534103057E-3</v>
      </c>
      <c r="I3134" s="2">
        <v>291704</v>
      </c>
      <c r="J3134" s="2">
        <v>430571</v>
      </c>
      <c r="K3134" s="2" t="s">
        <v>748</v>
      </c>
      <c r="L3134" s="2" t="s">
        <v>716</v>
      </c>
      <c r="M3134" s="2" t="s">
        <v>14759</v>
      </c>
      <c r="N3134" s="1" t="str">
        <f t="shared" si="48"/>
        <v>BHOR52024</v>
      </c>
    </row>
    <row r="3135" spans="1:14" x14ac:dyDescent="0.3">
      <c r="A3135" s="2">
        <v>203</v>
      </c>
      <c r="B3135" s="2" t="s">
        <v>7830</v>
      </c>
      <c r="C3135" s="2" t="s">
        <v>13667</v>
      </c>
      <c r="D3135" s="2" t="s">
        <v>1018</v>
      </c>
      <c r="E3135" s="2">
        <v>6</v>
      </c>
      <c r="F3135" s="2" t="s">
        <v>1980</v>
      </c>
      <c r="G3135" s="2">
        <v>1392</v>
      </c>
      <c r="H3135" s="3">
        <v>4.771960617612374E-3</v>
      </c>
      <c r="I3135" s="2">
        <v>291704</v>
      </c>
      <c r="J3135" s="2">
        <v>430571</v>
      </c>
      <c r="K3135" s="2" t="s">
        <v>748</v>
      </c>
      <c r="L3135" s="2" t="s">
        <v>716</v>
      </c>
      <c r="M3135" s="2" t="s">
        <v>14759</v>
      </c>
      <c r="N3135" s="1" t="str">
        <f t="shared" si="48"/>
        <v>BHOR62024</v>
      </c>
    </row>
    <row r="3136" spans="1:14" x14ac:dyDescent="0.3">
      <c r="A3136" s="2">
        <v>203</v>
      </c>
      <c r="B3136" s="2" t="s">
        <v>7830</v>
      </c>
      <c r="C3136" s="2" t="s">
        <v>2763</v>
      </c>
      <c r="D3136" s="2" t="s">
        <v>1018</v>
      </c>
      <c r="E3136" s="2">
        <v>7</v>
      </c>
      <c r="F3136" s="2" t="s">
        <v>1770</v>
      </c>
      <c r="G3136" s="2">
        <v>495</v>
      </c>
      <c r="H3136" s="3">
        <v>1.6969256506595726E-3</v>
      </c>
      <c r="I3136" s="2">
        <v>291704</v>
      </c>
      <c r="J3136" s="2">
        <v>430571</v>
      </c>
      <c r="K3136" s="2" t="s">
        <v>748</v>
      </c>
      <c r="L3136" s="2" t="s">
        <v>716</v>
      </c>
      <c r="M3136" s="2" t="s">
        <v>14759</v>
      </c>
      <c r="N3136" s="1" t="str">
        <f t="shared" si="48"/>
        <v>BHOR72024</v>
      </c>
    </row>
    <row r="3137" spans="1:14" x14ac:dyDescent="0.3">
      <c r="A3137" s="2">
        <v>204</v>
      </c>
      <c r="B3137" s="2" t="s">
        <v>7831</v>
      </c>
      <c r="C3137" s="2" t="s">
        <v>10153</v>
      </c>
      <c r="D3137" s="2" t="s">
        <v>1018</v>
      </c>
      <c r="E3137" s="2">
        <v>1</v>
      </c>
      <c r="F3137" s="2" t="s">
        <v>51</v>
      </c>
      <c r="G3137" s="2">
        <v>190731</v>
      </c>
      <c r="H3137" s="3">
        <v>0.68532591706281198</v>
      </c>
      <c r="I3137" s="2">
        <v>278307</v>
      </c>
      <c r="J3137" s="2">
        <v>386301</v>
      </c>
      <c r="K3137" s="2" t="s">
        <v>697</v>
      </c>
      <c r="L3137" s="2" t="s">
        <v>716</v>
      </c>
      <c r="M3137" s="2" t="s">
        <v>14757</v>
      </c>
      <c r="N3137" s="1" t="str">
        <f t="shared" si="48"/>
        <v>MAVAL12024</v>
      </c>
    </row>
    <row r="3138" spans="1:14" x14ac:dyDescent="0.3">
      <c r="A3138" s="2">
        <v>204</v>
      </c>
      <c r="B3138" s="2" t="s">
        <v>7831</v>
      </c>
      <c r="C3138" s="2" t="s">
        <v>13668</v>
      </c>
      <c r="D3138" s="2" t="s">
        <v>1018</v>
      </c>
      <c r="E3138" s="2">
        <v>2</v>
      </c>
      <c r="F3138" s="2" t="s">
        <v>19</v>
      </c>
      <c r="G3138" s="2">
        <v>82455</v>
      </c>
      <c r="H3138" s="3">
        <v>0.2962735396522545</v>
      </c>
      <c r="I3138" s="2">
        <v>278307</v>
      </c>
      <c r="J3138" s="2">
        <v>386301</v>
      </c>
      <c r="K3138" s="2" t="s">
        <v>697</v>
      </c>
      <c r="L3138" s="2" t="s">
        <v>716</v>
      </c>
      <c r="M3138" s="2" t="s">
        <v>14757</v>
      </c>
      <c r="N3138" s="1" t="str">
        <f t="shared" si="48"/>
        <v>MAVAL22024</v>
      </c>
    </row>
    <row r="3139" spans="1:14" x14ac:dyDescent="0.3">
      <c r="A3139" s="2">
        <v>204</v>
      </c>
      <c r="B3139" s="2" t="s">
        <v>7831</v>
      </c>
      <c r="C3139" s="2" t="s">
        <v>22</v>
      </c>
      <c r="D3139" s="2" t="s">
        <v>7923</v>
      </c>
      <c r="E3139" s="2">
        <v>3</v>
      </c>
      <c r="F3139" s="2" t="s">
        <v>22</v>
      </c>
      <c r="G3139" s="2">
        <v>2704</v>
      </c>
      <c r="H3139" s="3">
        <v>9.7158892877290178E-3</v>
      </c>
      <c r="I3139" s="2">
        <v>278307</v>
      </c>
      <c r="J3139" s="2">
        <v>386301</v>
      </c>
      <c r="K3139" s="2" t="s">
        <v>697</v>
      </c>
      <c r="L3139" s="2" t="s">
        <v>716</v>
      </c>
      <c r="M3139" s="2" t="s">
        <v>14757</v>
      </c>
      <c r="N3139" s="1" t="str">
        <f t="shared" ref="N3139:N3202" si="49">B3139&amp;E3139&amp;2024</f>
        <v>MAVAL32024</v>
      </c>
    </row>
    <row r="3140" spans="1:14" x14ac:dyDescent="0.3">
      <c r="A3140" s="2">
        <v>204</v>
      </c>
      <c r="B3140" s="2" t="s">
        <v>7831</v>
      </c>
      <c r="C3140" s="2" t="s">
        <v>13669</v>
      </c>
      <c r="D3140" s="2" t="s">
        <v>1018</v>
      </c>
      <c r="E3140" s="2">
        <v>4</v>
      </c>
      <c r="F3140" s="2" t="s">
        <v>1971</v>
      </c>
      <c r="G3140" s="2">
        <v>748</v>
      </c>
      <c r="H3140" s="3">
        <v>2.6876794331439739E-3</v>
      </c>
      <c r="I3140" s="2">
        <v>278307</v>
      </c>
      <c r="J3140" s="2">
        <v>386301</v>
      </c>
      <c r="K3140" s="2" t="s">
        <v>697</v>
      </c>
      <c r="L3140" s="2" t="s">
        <v>716</v>
      </c>
      <c r="M3140" s="2" t="s">
        <v>14757</v>
      </c>
      <c r="N3140" s="1" t="str">
        <f t="shared" si="49"/>
        <v>MAVAL42024</v>
      </c>
    </row>
    <row r="3141" spans="1:14" x14ac:dyDescent="0.3">
      <c r="A3141" s="2">
        <v>204</v>
      </c>
      <c r="B3141" s="2" t="s">
        <v>7831</v>
      </c>
      <c r="C3141" s="2" t="s">
        <v>13670</v>
      </c>
      <c r="D3141" s="2" t="s">
        <v>1018</v>
      </c>
      <c r="E3141" s="2">
        <v>5</v>
      </c>
      <c r="F3141" s="2" t="s">
        <v>19</v>
      </c>
      <c r="G3141" s="2">
        <v>615</v>
      </c>
      <c r="H3141" s="3">
        <v>2.2097899082667702E-3</v>
      </c>
      <c r="I3141" s="2">
        <v>278307</v>
      </c>
      <c r="J3141" s="2">
        <v>386301</v>
      </c>
      <c r="K3141" s="2" t="s">
        <v>697</v>
      </c>
      <c r="L3141" s="2" t="s">
        <v>716</v>
      </c>
      <c r="M3141" s="2" t="s">
        <v>14757</v>
      </c>
      <c r="N3141" s="1" t="str">
        <f t="shared" si="49"/>
        <v>MAVAL52024</v>
      </c>
    </row>
    <row r="3142" spans="1:14" x14ac:dyDescent="0.3">
      <c r="A3142" s="2">
        <v>204</v>
      </c>
      <c r="B3142" s="2" t="s">
        <v>7831</v>
      </c>
      <c r="C3142" s="2" t="s">
        <v>13671</v>
      </c>
      <c r="D3142" s="2" t="s">
        <v>1018</v>
      </c>
      <c r="E3142" s="2">
        <v>6</v>
      </c>
      <c r="F3142" s="2" t="s">
        <v>19</v>
      </c>
      <c r="G3142" s="2">
        <v>544</v>
      </c>
      <c r="H3142" s="3">
        <v>1.9546759513774355E-3</v>
      </c>
      <c r="I3142" s="2">
        <v>278307</v>
      </c>
      <c r="J3142" s="2">
        <v>386301</v>
      </c>
      <c r="K3142" s="2" t="s">
        <v>697</v>
      </c>
      <c r="L3142" s="2" t="s">
        <v>716</v>
      </c>
      <c r="M3142" s="2" t="s">
        <v>14757</v>
      </c>
      <c r="N3142" s="1" t="str">
        <f t="shared" si="49"/>
        <v>MAVAL62024</v>
      </c>
    </row>
    <row r="3143" spans="1:14" x14ac:dyDescent="0.3">
      <c r="A3143" s="2">
        <v>204</v>
      </c>
      <c r="B3143" s="2" t="s">
        <v>7831</v>
      </c>
      <c r="C3143" s="2" t="s">
        <v>13672</v>
      </c>
      <c r="D3143" s="2" t="s">
        <v>1018</v>
      </c>
      <c r="E3143" s="2">
        <v>7</v>
      </c>
      <c r="F3143" s="2" t="s">
        <v>19</v>
      </c>
      <c r="G3143" s="2">
        <v>510</v>
      </c>
      <c r="H3143" s="3">
        <v>1.8325087044163461E-3</v>
      </c>
      <c r="I3143" s="2">
        <v>278307</v>
      </c>
      <c r="J3143" s="2">
        <v>386301</v>
      </c>
      <c r="K3143" s="2" t="s">
        <v>697</v>
      </c>
      <c r="L3143" s="2" t="s">
        <v>716</v>
      </c>
      <c r="M3143" s="2" t="s">
        <v>14757</v>
      </c>
      <c r="N3143" s="1" t="str">
        <f t="shared" si="49"/>
        <v>MAVAL72024</v>
      </c>
    </row>
    <row r="3144" spans="1:14" x14ac:dyDescent="0.3">
      <c r="A3144" s="2">
        <v>205</v>
      </c>
      <c r="B3144" s="2" t="s">
        <v>7832</v>
      </c>
      <c r="C3144" s="2" t="s">
        <v>13673</v>
      </c>
      <c r="D3144" s="2" t="s">
        <v>1018</v>
      </c>
      <c r="E3144" s="2">
        <v>1</v>
      </c>
      <c r="F3144" s="2" t="s">
        <v>9</v>
      </c>
      <c r="G3144" s="2">
        <v>234678</v>
      </c>
      <c r="H3144" s="3">
        <v>0.60558938893476466</v>
      </c>
      <c r="I3144" s="2">
        <v>387520</v>
      </c>
      <c r="J3144" s="2">
        <v>663788</v>
      </c>
      <c r="K3144" s="2" t="s">
        <v>697</v>
      </c>
      <c r="L3144" s="2" t="s">
        <v>716</v>
      </c>
      <c r="M3144" s="2" t="s">
        <v>14757</v>
      </c>
      <c r="N3144" s="1" t="str">
        <f t="shared" si="49"/>
        <v>CHINCHWAD12024</v>
      </c>
    </row>
    <row r="3145" spans="1:14" x14ac:dyDescent="0.3">
      <c r="A3145" s="2">
        <v>205</v>
      </c>
      <c r="B3145" s="2" t="s">
        <v>7832</v>
      </c>
      <c r="C3145" s="2" t="s">
        <v>6431</v>
      </c>
      <c r="D3145" s="2" t="s">
        <v>1018</v>
      </c>
      <c r="E3145" s="2">
        <v>2</v>
      </c>
      <c r="F3145" s="2" t="s">
        <v>1992</v>
      </c>
      <c r="G3145" s="2">
        <v>130807</v>
      </c>
      <c r="H3145" s="3">
        <v>0.33754902972749795</v>
      </c>
      <c r="I3145" s="2">
        <v>387520</v>
      </c>
      <c r="J3145" s="2">
        <v>663788</v>
      </c>
      <c r="K3145" s="2" t="s">
        <v>697</v>
      </c>
      <c r="L3145" s="2" t="s">
        <v>716</v>
      </c>
      <c r="M3145" s="2" t="s">
        <v>14757</v>
      </c>
      <c r="N3145" s="1" t="str">
        <f t="shared" si="49"/>
        <v>CHINCHWAD22024</v>
      </c>
    </row>
    <row r="3146" spans="1:14" x14ac:dyDescent="0.3">
      <c r="A3146" s="2">
        <v>205</v>
      </c>
      <c r="B3146" s="2" t="s">
        <v>7832</v>
      </c>
      <c r="C3146" s="2" t="s">
        <v>13674</v>
      </c>
      <c r="D3146" s="2" t="s">
        <v>1018</v>
      </c>
      <c r="E3146" s="2">
        <v>3</v>
      </c>
      <c r="F3146" s="2" t="s">
        <v>19</v>
      </c>
      <c r="G3146" s="2">
        <v>4305</v>
      </c>
      <c r="H3146" s="3">
        <v>1.1109104046242775E-2</v>
      </c>
      <c r="I3146" s="2">
        <v>387520</v>
      </c>
      <c r="J3146" s="2">
        <v>663788</v>
      </c>
      <c r="K3146" s="2" t="s">
        <v>697</v>
      </c>
      <c r="L3146" s="2" t="s">
        <v>716</v>
      </c>
      <c r="M3146" s="2" t="s">
        <v>14757</v>
      </c>
      <c r="N3146" s="1" t="str">
        <f t="shared" si="49"/>
        <v>CHINCHWAD32024</v>
      </c>
    </row>
    <row r="3147" spans="1:14" x14ac:dyDescent="0.3">
      <c r="A3147" s="2">
        <v>205</v>
      </c>
      <c r="B3147" s="2" t="s">
        <v>7832</v>
      </c>
      <c r="C3147" s="2" t="s">
        <v>22</v>
      </c>
      <c r="D3147" s="2" t="s">
        <v>7923</v>
      </c>
      <c r="E3147" s="2">
        <v>4</v>
      </c>
      <c r="F3147" s="2" t="s">
        <v>22</v>
      </c>
      <c r="G3147" s="2">
        <v>4296</v>
      </c>
      <c r="H3147" s="3">
        <v>1.1085879438480594E-2</v>
      </c>
      <c r="I3147" s="2">
        <v>387520</v>
      </c>
      <c r="J3147" s="2">
        <v>663788</v>
      </c>
      <c r="K3147" s="2" t="s">
        <v>697</v>
      </c>
      <c r="L3147" s="2" t="s">
        <v>716</v>
      </c>
      <c r="M3147" s="2" t="s">
        <v>14757</v>
      </c>
      <c r="N3147" s="1" t="str">
        <f t="shared" si="49"/>
        <v>CHINCHWAD42024</v>
      </c>
    </row>
    <row r="3148" spans="1:14" x14ac:dyDescent="0.3">
      <c r="A3148" s="2">
        <v>205</v>
      </c>
      <c r="B3148" s="2" t="s">
        <v>7832</v>
      </c>
      <c r="C3148" s="2" t="s">
        <v>13675</v>
      </c>
      <c r="D3148" s="2" t="s">
        <v>1018</v>
      </c>
      <c r="E3148" s="2">
        <v>5</v>
      </c>
      <c r="F3148" s="2" t="s">
        <v>19</v>
      </c>
      <c r="G3148" s="2">
        <v>3281</v>
      </c>
      <c r="H3148" s="3">
        <v>8.4666597853014034E-3</v>
      </c>
      <c r="I3148" s="2">
        <v>387520</v>
      </c>
      <c r="J3148" s="2">
        <v>663788</v>
      </c>
      <c r="K3148" s="2" t="s">
        <v>697</v>
      </c>
      <c r="L3148" s="2" t="s">
        <v>716</v>
      </c>
      <c r="M3148" s="2" t="s">
        <v>14757</v>
      </c>
      <c r="N3148" s="1" t="str">
        <f t="shared" si="49"/>
        <v>CHINCHWAD52024</v>
      </c>
    </row>
    <row r="3149" spans="1:14" x14ac:dyDescent="0.3">
      <c r="A3149" s="2">
        <v>205</v>
      </c>
      <c r="B3149" s="2" t="s">
        <v>7832</v>
      </c>
      <c r="C3149" s="2" t="s">
        <v>10159</v>
      </c>
      <c r="D3149" s="2" t="s">
        <v>1018</v>
      </c>
      <c r="E3149" s="2">
        <v>6</v>
      </c>
      <c r="F3149" s="2" t="s">
        <v>19</v>
      </c>
      <c r="G3149" s="2">
        <v>2679</v>
      </c>
      <c r="H3149" s="3">
        <v>6.9131915772089186E-3</v>
      </c>
      <c r="I3149" s="2">
        <v>387520</v>
      </c>
      <c r="J3149" s="2">
        <v>663788</v>
      </c>
      <c r="K3149" s="2" t="s">
        <v>697</v>
      </c>
      <c r="L3149" s="2" t="s">
        <v>716</v>
      </c>
      <c r="M3149" s="2" t="s">
        <v>14757</v>
      </c>
      <c r="N3149" s="1" t="str">
        <f t="shared" si="49"/>
        <v>CHINCHWAD62024</v>
      </c>
    </row>
    <row r="3150" spans="1:14" x14ac:dyDescent="0.3">
      <c r="A3150" s="2">
        <v>205</v>
      </c>
      <c r="B3150" s="2" t="s">
        <v>7832</v>
      </c>
      <c r="C3150" s="2" t="s">
        <v>6481</v>
      </c>
      <c r="D3150" s="2" t="s">
        <v>1018</v>
      </c>
      <c r="E3150" s="2">
        <v>7</v>
      </c>
      <c r="F3150" s="2" t="s">
        <v>11</v>
      </c>
      <c r="G3150" s="2">
        <v>2265</v>
      </c>
      <c r="H3150" s="3">
        <v>5.8448596201486373E-3</v>
      </c>
      <c r="I3150" s="2">
        <v>387520</v>
      </c>
      <c r="J3150" s="2">
        <v>663788</v>
      </c>
      <c r="K3150" s="2" t="s">
        <v>697</v>
      </c>
      <c r="L3150" s="2" t="s">
        <v>716</v>
      </c>
      <c r="M3150" s="2" t="s">
        <v>14757</v>
      </c>
      <c r="N3150" s="1" t="str">
        <f t="shared" si="49"/>
        <v>CHINCHWAD72024</v>
      </c>
    </row>
    <row r="3151" spans="1:14" x14ac:dyDescent="0.3">
      <c r="A3151" s="2">
        <v>205</v>
      </c>
      <c r="B3151" s="2" t="s">
        <v>7832</v>
      </c>
      <c r="C3151" s="2" t="s">
        <v>13676</v>
      </c>
      <c r="D3151" s="2" t="s">
        <v>1018</v>
      </c>
      <c r="E3151" s="2">
        <v>8</v>
      </c>
      <c r="F3151" s="2" t="s">
        <v>19</v>
      </c>
      <c r="G3151" s="2">
        <v>836</v>
      </c>
      <c r="H3151" s="3">
        <v>2.1573080099091661E-3</v>
      </c>
      <c r="I3151" s="2">
        <v>387520</v>
      </c>
      <c r="J3151" s="2">
        <v>663788</v>
      </c>
      <c r="K3151" s="2" t="s">
        <v>697</v>
      </c>
      <c r="L3151" s="2" t="s">
        <v>716</v>
      </c>
      <c r="M3151" s="2" t="s">
        <v>14757</v>
      </c>
      <c r="N3151" s="1" t="str">
        <f t="shared" si="49"/>
        <v>CHINCHWAD82024</v>
      </c>
    </row>
    <row r="3152" spans="1:14" x14ac:dyDescent="0.3">
      <c r="A3152" s="2">
        <v>205</v>
      </c>
      <c r="B3152" s="2" t="s">
        <v>7832</v>
      </c>
      <c r="C3152" s="2" t="s">
        <v>1644</v>
      </c>
      <c r="D3152" s="2" t="s">
        <v>1018</v>
      </c>
      <c r="E3152" s="2">
        <v>9</v>
      </c>
      <c r="F3152" s="2" t="s">
        <v>19</v>
      </c>
      <c r="G3152" s="2">
        <v>668</v>
      </c>
      <c r="H3152" s="3">
        <v>1.7237819983484724E-3</v>
      </c>
      <c r="I3152" s="2">
        <v>387520</v>
      </c>
      <c r="J3152" s="2">
        <v>663788</v>
      </c>
      <c r="K3152" s="2" t="s">
        <v>697</v>
      </c>
      <c r="L3152" s="2" t="s">
        <v>716</v>
      </c>
      <c r="M3152" s="2" t="s">
        <v>14757</v>
      </c>
      <c r="N3152" s="1" t="str">
        <f t="shared" si="49"/>
        <v>CHINCHWAD92024</v>
      </c>
    </row>
    <row r="3153" spans="1:14" x14ac:dyDescent="0.3">
      <c r="A3153" s="2">
        <v>205</v>
      </c>
      <c r="B3153" s="2" t="s">
        <v>7832</v>
      </c>
      <c r="C3153" s="2" t="s">
        <v>13677</v>
      </c>
      <c r="D3153" s="2" t="s">
        <v>1018</v>
      </c>
      <c r="E3153" s="2">
        <v>10</v>
      </c>
      <c r="F3153" s="2" t="s">
        <v>19</v>
      </c>
      <c r="G3153" s="2">
        <v>617</v>
      </c>
      <c r="H3153" s="3">
        <v>1.592175887696119E-3</v>
      </c>
      <c r="I3153" s="2">
        <v>387520</v>
      </c>
      <c r="J3153" s="2">
        <v>663788</v>
      </c>
      <c r="K3153" s="2" t="s">
        <v>697</v>
      </c>
      <c r="L3153" s="2" t="s">
        <v>716</v>
      </c>
      <c r="M3153" s="2" t="s">
        <v>14757</v>
      </c>
      <c r="N3153" s="1" t="str">
        <f t="shared" si="49"/>
        <v>CHINCHWAD102024</v>
      </c>
    </row>
    <row r="3154" spans="1:14" x14ac:dyDescent="0.3">
      <c r="A3154" s="2">
        <v>205</v>
      </c>
      <c r="B3154" s="2" t="s">
        <v>7832</v>
      </c>
      <c r="C3154" s="2" t="s">
        <v>704</v>
      </c>
      <c r="D3154" s="2" t="s">
        <v>1018</v>
      </c>
      <c r="E3154" s="2">
        <v>11</v>
      </c>
      <c r="F3154" s="2" t="s">
        <v>7595</v>
      </c>
      <c r="G3154" s="2">
        <v>468</v>
      </c>
      <c r="H3154" s="3">
        <v>1.2076796036333609E-3</v>
      </c>
      <c r="I3154" s="2">
        <v>387520</v>
      </c>
      <c r="J3154" s="2">
        <v>663788</v>
      </c>
      <c r="K3154" s="2" t="s">
        <v>697</v>
      </c>
      <c r="L3154" s="2" t="s">
        <v>716</v>
      </c>
      <c r="M3154" s="2" t="s">
        <v>14757</v>
      </c>
      <c r="N3154" s="1" t="str">
        <f t="shared" si="49"/>
        <v>CHINCHWAD112024</v>
      </c>
    </row>
    <row r="3155" spans="1:14" x14ac:dyDescent="0.3">
      <c r="A3155" s="2">
        <v>205</v>
      </c>
      <c r="B3155" s="2" t="s">
        <v>7832</v>
      </c>
      <c r="C3155" s="2" t="s">
        <v>13678</v>
      </c>
      <c r="D3155" s="2" t="s">
        <v>1018</v>
      </c>
      <c r="E3155" s="2">
        <v>12</v>
      </c>
      <c r="F3155" s="2" t="s">
        <v>7833</v>
      </c>
      <c r="G3155" s="2">
        <v>333</v>
      </c>
      <c r="H3155" s="3">
        <v>8.5931048720066063E-4</v>
      </c>
      <c r="I3155" s="2">
        <v>387520</v>
      </c>
      <c r="J3155" s="2">
        <v>663788</v>
      </c>
      <c r="K3155" s="2" t="s">
        <v>697</v>
      </c>
      <c r="L3155" s="2" t="s">
        <v>716</v>
      </c>
      <c r="M3155" s="2" t="s">
        <v>14757</v>
      </c>
      <c r="N3155" s="1" t="str">
        <f t="shared" si="49"/>
        <v>CHINCHWAD122024</v>
      </c>
    </row>
    <row r="3156" spans="1:14" x14ac:dyDescent="0.3">
      <c r="A3156" s="2">
        <v>205</v>
      </c>
      <c r="B3156" s="2" t="s">
        <v>7832</v>
      </c>
      <c r="C3156" s="2" t="s">
        <v>13679</v>
      </c>
      <c r="D3156" s="2" t="s">
        <v>1018</v>
      </c>
      <c r="E3156" s="2">
        <v>13</v>
      </c>
      <c r="F3156" s="2" t="s">
        <v>19</v>
      </c>
      <c r="G3156" s="2">
        <v>311</v>
      </c>
      <c r="H3156" s="3">
        <v>8.0253922378199837E-4</v>
      </c>
      <c r="I3156" s="2">
        <v>387520</v>
      </c>
      <c r="J3156" s="2">
        <v>663788</v>
      </c>
      <c r="K3156" s="2" t="s">
        <v>697</v>
      </c>
      <c r="L3156" s="2" t="s">
        <v>716</v>
      </c>
      <c r="M3156" s="2" t="s">
        <v>14757</v>
      </c>
      <c r="N3156" s="1" t="str">
        <f t="shared" si="49"/>
        <v>CHINCHWAD132024</v>
      </c>
    </row>
    <row r="3157" spans="1:14" x14ac:dyDescent="0.3">
      <c r="A3157" s="2">
        <v>205</v>
      </c>
      <c r="B3157" s="2" t="s">
        <v>7832</v>
      </c>
      <c r="C3157" s="2" t="s">
        <v>13680</v>
      </c>
      <c r="D3157" s="2" t="s">
        <v>1018</v>
      </c>
      <c r="E3157" s="2">
        <v>14</v>
      </c>
      <c r="F3157" s="2" t="s">
        <v>19</v>
      </c>
      <c r="G3157" s="2">
        <v>304</v>
      </c>
      <c r="H3157" s="3">
        <v>7.8447563996696947E-4</v>
      </c>
      <c r="I3157" s="2">
        <v>387520</v>
      </c>
      <c r="J3157" s="2">
        <v>663788</v>
      </c>
      <c r="K3157" s="2" t="s">
        <v>697</v>
      </c>
      <c r="L3157" s="2" t="s">
        <v>716</v>
      </c>
      <c r="M3157" s="2" t="s">
        <v>14757</v>
      </c>
      <c r="N3157" s="1" t="str">
        <f t="shared" si="49"/>
        <v>CHINCHWAD142024</v>
      </c>
    </row>
    <row r="3158" spans="1:14" x14ac:dyDescent="0.3">
      <c r="A3158" s="2">
        <v>205</v>
      </c>
      <c r="B3158" s="2" t="s">
        <v>7832</v>
      </c>
      <c r="C3158" s="2" t="s">
        <v>13681</v>
      </c>
      <c r="D3158" s="2" t="s">
        <v>1018</v>
      </c>
      <c r="E3158" s="2">
        <v>15</v>
      </c>
      <c r="F3158" s="2" t="s">
        <v>19</v>
      </c>
      <c r="G3158" s="2">
        <v>289</v>
      </c>
      <c r="H3158" s="3">
        <v>7.457679603633361E-4</v>
      </c>
      <c r="I3158" s="2">
        <v>387520</v>
      </c>
      <c r="J3158" s="2">
        <v>663788</v>
      </c>
      <c r="K3158" s="2" t="s">
        <v>697</v>
      </c>
      <c r="L3158" s="2" t="s">
        <v>716</v>
      </c>
      <c r="M3158" s="2" t="s">
        <v>14757</v>
      </c>
      <c r="N3158" s="1" t="str">
        <f t="shared" si="49"/>
        <v>CHINCHWAD152024</v>
      </c>
    </row>
    <row r="3159" spans="1:14" x14ac:dyDescent="0.3">
      <c r="A3159" s="2">
        <v>205</v>
      </c>
      <c r="B3159" s="2" t="s">
        <v>7832</v>
      </c>
      <c r="C3159" s="2" t="s">
        <v>13682</v>
      </c>
      <c r="D3159" s="2" t="s">
        <v>1018</v>
      </c>
      <c r="E3159" s="2">
        <v>16</v>
      </c>
      <c r="F3159" s="2" t="s">
        <v>19</v>
      </c>
      <c r="G3159" s="2">
        <v>284</v>
      </c>
      <c r="H3159" s="3">
        <v>7.3286540049545827E-4</v>
      </c>
      <c r="I3159" s="2">
        <v>387520</v>
      </c>
      <c r="J3159" s="2">
        <v>663788</v>
      </c>
      <c r="K3159" s="2" t="s">
        <v>697</v>
      </c>
      <c r="L3159" s="2" t="s">
        <v>716</v>
      </c>
      <c r="M3159" s="2" t="s">
        <v>14757</v>
      </c>
      <c r="N3159" s="1" t="str">
        <f t="shared" si="49"/>
        <v>CHINCHWAD162024</v>
      </c>
    </row>
    <row r="3160" spans="1:14" x14ac:dyDescent="0.3">
      <c r="A3160" s="2">
        <v>205</v>
      </c>
      <c r="B3160" s="2" t="s">
        <v>7832</v>
      </c>
      <c r="C3160" s="2" t="s">
        <v>2693</v>
      </c>
      <c r="D3160" s="2" t="s">
        <v>1018</v>
      </c>
      <c r="E3160" s="2">
        <v>17</v>
      </c>
      <c r="F3160" s="2" t="s">
        <v>2331</v>
      </c>
      <c r="G3160" s="2">
        <v>241</v>
      </c>
      <c r="H3160" s="3">
        <v>6.2190338563170933E-4</v>
      </c>
      <c r="I3160" s="2">
        <v>387520</v>
      </c>
      <c r="J3160" s="2">
        <v>663788</v>
      </c>
      <c r="K3160" s="2" t="s">
        <v>697</v>
      </c>
      <c r="L3160" s="2" t="s">
        <v>716</v>
      </c>
      <c r="M3160" s="2" t="s">
        <v>14757</v>
      </c>
      <c r="N3160" s="1" t="str">
        <f t="shared" si="49"/>
        <v>CHINCHWAD172024</v>
      </c>
    </row>
    <row r="3161" spans="1:14" x14ac:dyDescent="0.3">
      <c r="A3161" s="2">
        <v>205</v>
      </c>
      <c r="B3161" s="2" t="s">
        <v>7832</v>
      </c>
      <c r="C3161" s="2" t="s">
        <v>13683</v>
      </c>
      <c r="D3161" s="2" t="s">
        <v>1018</v>
      </c>
      <c r="E3161" s="2">
        <v>18</v>
      </c>
      <c r="F3161" s="2" t="s">
        <v>19</v>
      </c>
      <c r="G3161" s="2">
        <v>223</v>
      </c>
      <c r="H3161" s="3">
        <v>5.754541701073493E-4</v>
      </c>
      <c r="I3161" s="2">
        <v>387520</v>
      </c>
      <c r="J3161" s="2">
        <v>663788</v>
      </c>
      <c r="K3161" s="2" t="s">
        <v>697</v>
      </c>
      <c r="L3161" s="2" t="s">
        <v>716</v>
      </c>
      <c r="M3161" s="2" t="s">
        <v>14757</v>
      </c>
      <c r="N3161" s="1" t="str">
        <f t="shared" si="49"/>
        <v>CHINCHWAD182024</v>
      </c>
    </row>
    <row r="3162" spans="1:14" x14ac:dyDescent="0.3">
      <c r="A3162" s="2">
        <v>205</v>
      </c>
      <c r="B3162" s="2" t="s">
        <v>7832</v>
      </c>
      <c r="C3162" s="2" t="s">
        <v>13684</v>
      </c>
      <c r="D3162" s="2" t="s">
        <v>1018</v>
      </c>
      <c r="E3162" s="2">
        <v>19</v>
      </c>
      <c r="F3162" s="2" t="s">
        <v>19</v>
      </c>
      <c r="G3162" s="2">
        <v>207</v>
      </c>
      <c r="H3162" s="3">
        <v>5.3416597853014035E-4</v>
      </c>
      <c r="I3162" s="2">
        <v>387520</v>
      </c>
      <c r="J3162" s="2">
        <v>663788</v>
      </c>
      <c r="K3162" s="2" t="s">
        <v>697</v>
      </c>
      <c r="L3162" s="2" t="s">
        <v>716</v>
      </c>
      <c r="M3162" s="2" t="s">
        <v>14757</v>
      </c>
      <c r="N3162" s="1" t="str">
        <f t="shared" si="49"/>
        <v>CHINCHWAD192024</v>
      </c>
    </row>
    <row r="3163" spans="1:14" x14ac:dyDescent="0.3">
      <c r="A3163" s="2">
        <v>205</v>
      </c>
      <c r="B3163" s="2" t="s">
        <v>7832</v>
      </c>
      <c r="C3163" s="2" t="s">
        <v>6488</v>
      </c>
      <c r="D3163" s="2" t="s">
        <v>1018</v>
      </c>
      <c r="E3163" s="2">
        <v>20</v>
      </c>
      <c r="F3163" s="2" t="s">
        <v>85</v>
      </c>
      <c r="G3163" s="2">
        <v>175</v>
      </c>
      <c r="H3163" s="3">
        <v>4.5158959537572253E-4</v>
      </c>
      <c r="I3163" s="2">
        <v>387520</v>
      </c>
      <c r="J3163" s="2">
        <v>663788</v>
      </c>
      <c r="K3163" s="2" t="s">
        <v>697</v>
      </c>
      <c r="L3163" s="2" t="s">
        <v>716</v>
      </c>
      <c r="M3163" s="2" t="s">
        <v>14757</v>
      </c>
      <c r="N3163" s="1" t="str">
        <f t="shared" si="49"/>
        <v>CHINCHWAD202024</v>
      </c>
    </row>
    <row r="3164" spans="1:14" x14ac:dyDescent="0.3">
      <c r="A3164" s="2">
        <v>205</v>
      </c>
      <c r="B3164" s="2" t="s">
        <v>7832</v>
      </c>
      <c r="C3164" s="2" t="s">
        <v>13685</v>
      </c>
      <c r="D3164" s="2" t="s">
        <v>1018</v>
      </c>
      <c r="E3164" s="2">
        <v>21</v>
      </c>
      <c r="F3164" s="2" t="s">
        <v>19</v>
      </c>
      <c r="G3164" s="2">
        <v>127</v>
      </c>
      <c r="H3164" s="3">
        <v>3.2772502064409576E-4</v>
      </c>
      <c r="I3164" s="2">
        <v>387520</v>
      </c>
      <c r="J3164" s="2">
        <v>663788</v>
      </c>
      <c r="K3164" s="2" t="s">
        <v>697</v>
      </c>
      <c r="L3164" s="2" t="s">
        <v>716</v>
      </c>
      <c r="M3164" s="2" t="s">
        <v>14757</v>
      </c>
      <c r="N3164" s="1" t="str">
        <f t="shared" si="49"/>
        <v>CHINCHWAD212024</v>
      </c>
    </row>
    <row r="3165" spans="1:14" x14ac:dyDescent="0.3">
      <c r="A3165" s="2">
        <v>205</v>
      </c>
      <c r="B3165" s="2" t="s">
        <v>7832</v>
      </c>
      <c r="C3165" s="2" t="s">
        <v>13686</v>
      </c>
      <c r="D3165" s="2" t="s">
        <v>1018</v>
      </c>
      <c r="E3165" s="2">
        <v>22</v>
      </c>
      <c r="F3165" s="2" t="s">
        <v>19</v>
      </c>
      <c r="G3165" s="2">
        <v>126</v>
      </c>
      <c r="H3165" s="3">
        <v>3.2514450867052023E-4</v>
      </c>
      <c r="I3165" s="2">
        <v>387520</v>
      </c>
      <c r="J3165" s="2">
        <v>663788</v>
      </c>
      <c r="K3165" s="2" t="s">
        <v>697</v>
      </c>
      <c r="L3165" s="2" t="s">
        <v>716</v>
      </c>
      <c r="M3165" s="2" t="s">
        <v>14757</v>
      </c>
      <c r="N3165" s="1" t="str">
        <f t="shared" si="49"/>
        <v>CHINCHWAD222024</v>
      </c>
    </row>
    <row r="3166" spans="1:14" x14ac:dyDescent="0.3">
      <c r="A3166" s="2">
        <v>206</v>
      </c>
      <c r="B3166" s="2" t="s">
        <v>7834</v>
      </c>
      <c r="C3166" s="2" t="s">
        <v>6453</v>
      </c>
      <c r="D3166" s="2" t="s">
        <v>1018</v>
      </c>
      <c r="E3166" s="2">
        <v>1</v>
      </c>
      <c r="F3166" s="2" t="s">
        <v>51</v>
      </c>
      <c r="G3166" s="2">
        <v>108962</v>
      </c>
      <c r="H3166" s="3">
        <v>0.53737806141069011</v>
      </c>
      <c r="I3166" s="2">
        <v>202766</v>
      </c>
      <c r="J3166" s="2">
        <v>391739</v>
      </c>
      <c r="K3166" s="2" t="s">
        <v>697</v>
      </c>
      <c r="L3166" s="2" t="s">
        <v>716</v>
      </c>
      <c r="M3166" s="2" t="s">
        <v>14757</v>
      </c>
      <c r="N3166" s="1" t="str">
        <f t="shared" si="49"/>
        <v>PIMPRI (SC)12024</v>
      </c>
    </row>
    <row r="3167" spans="1:14" x14ac:dyDescent="0.3">
      <c r="A3167" s="2">
        <v>206</v>
      </c>
      <c r="B3167" s="2" t="s">
        <v>7834</v>
      </c>
      <c r="C3167" s="2" t="s">
        <v>13687</v>
      </c>
      <c r="D3167" s="2" t="s">
        <v>1020</v>
      </c>
      <c r="E3167" s="2">
        <v>2</v>
      </c>
      <c r="F3167" s="2" t="s">
        <v>1992</v>
      </c>
      <c r="G3167" s="2">
        <v>72274</v>
      </c>
      <c r="H3167" s="3">
        <v>0.35644042886874527</v>
      </c>
      <c r="I3167" s="2">
        <v>202766</v>
      </c>
      <c r="J3167" s="2">
        <v>391739</v>
      </c>
      <c r="K3167" s="2" t="s">
        <v>697</v>
      </c>
      <c r="L3167" s="2" t="s">
        <v>716</v>
      </c>
      <c r="M3167" s="2" t="s">
        <v>14757</v>
      </c>
      <c r="N3167" s="1" t="str">
        <f t="shared" si="49"/>
        <v>PIMPRI (SC)22024</v>
      </c>
    </row>
    <row r="3168" spans="1:14" x14ac:dyDescent="0.3">
      <c r="A3168" s="2">
        <v>206</v>
      </c>
      <c r="B3168" s="2" t="s">
        <v>7834</v>
      </c>
      <c r="C3168" s="2" t="s">
        <v>2689</v>
      </c>
      <c r="D3168" s="2" t="s">
        <v>1018</v>
      </c>
      <c r="E3168" s="2">
        <v>3</v>
      </c>
      <c r="F3168" s="2" t="s">
        <v>1023</v>
      </c>
      <c r="G3168" s="2">
        <v>7162</v>
      </c>
      <c r="H3168" s="3">
        <v>3.53215036051409E-2</v>
      </c>
      <c r="I3168" s="2">
        <v>202766</v>
      </c>
      <c r="J3168" s="2">
        <v>391739</v>
      </c>
      <c r="K3168" s="2" t="s">
        <v>697</v>
      </c>
      <c r="L3168" s="2" t="s">
        <v>716</v>
      </c>
      <c r="M3168" s="2" t="s">
        <v>14757</v>
      </c>
      <c r="N3168" s="1" t="str">
        <f t="shared" si="49"/>
        <v>PIMPRI (SC)32024</v>
      </c>
    </row>
    <row r="3169" spans="1:14" x14ac:dyDescent="0.3">
      <c r="A3169" s="2">
        <v>206</v>
      </c>
      <c r="B3169" s="2" t="s">
        <v>7834</v>
      </c>
      <c r="C3169" s="2" t="s">
        <v>22</v>
      </c>
      <c r="D3169" s="2" t="s">
        <v>7923</v>
      </c>
      <c r="E3169" s="2">
        <v>4</v>
      </c>
      <c r="F3169" s="2" t="s">
        <v>22</v>
      </c>
      <c r="G3169" s="2">
        <v>3991</v>
      </c>
      <c r="H3169" s="3">
        <v>1.968278705502895E-2</v>
      </c>
      <c r="I3169" s="2">
        <v>202766</v>
      </c>
      <c r="J3169" s="2">
        <v>391739</v>
      </c>
      <c r="K3169" s="2" t="s">
        <v>697</v>
      </c>
      <c r="L3169" s="2" t="s">
        <v>716</v>
      </c>
      <c r="M3169" s="2" t="s">
        <v>14757</v>
      </c>
      <c r="N3169" s="1" t="str">
        <f t="shared" si="49"/>
        <v>PIMPRI (SC)42024</v>
      </c>
    </row>
    <row r="3170" spans="1:14" x14ac:dyDescent="0.3">
      <c r="A3170" s="2">
        <v>206</v>
      </c>
      <c r="B3170" s="2" t="s">
        <v>7834</v>
      </c>
      <c r="C3170" s="2" t="s">
        <v>13688</v>
      </c>
      <c r="D3170" s="2" t="s">
        <v>1018</v>
      </c>
      <c r="E3170" s="2">
        <v>5</v>
      </c>
      <c r="F3170" s="2" t="s">
        <v>7595</v>
      </c>
      <c r="G3170" s="2">
        <v>3200</v>
      </c>
      <c r="H3170" s="3">
        <v>1.5781738555773649E-2</v>
      </c>
      <c r="I3170" s="2">
        <v>202766</v>
      </c>
      <c r="J3170" s="2">
        <v>391739</v>
      </c>
      <c r="K3170" s="2" t="s">
        <v>697</v>
      </c>
      <c r="L3170" s="2" t="s">
        <v>716</v>
      </c>
      <c r="M3170" s="2" t="s">
        <v>14757</v>
      </c>
      <c r="N3170" s="1" t="str">
        <f t="shared" si="49"/>
        <v>PIMPRI (SC)52024</v>
      </c>
    </row>
    <row r="3171" spans="1:14" x14ac:dyDescent="0.3">
      <c r="A3171" s="2">
        <v>206</v>
      </c>
      <c r="B3171" s="2" t="s">
        <v>7834</v>
      </c>
      <c r="C3171" s="2" t="s">
        <v>13689</v>
      </c>
      <c r="D3171" s="2" t="s">
        <v>1018</v>
      </c>
      <c r="E3171" s="2">
        <v>6</v>
      </c>
      <c r="F3171" s="2" t="s">
        <v>6461</v>
      </c>
      <c r="G3171" s="2">
        <v>1907</v>
      </c>
      <c r="H3171" s="3">
        <v>9.4049298205813592E-3</v>
      </c>
      <c r="I3171" s="2">
        <v>202766</v>
      </c>
      <c r="J3171" s="2">
        <v>391739</v>
      </c>
      <c r="K3171" s="2" t="s">
        <v>697</v>
      </c>
      <c r="L3171" s="2" t="s">
        <v>716</v>
      </c>
      <c r="M3171" s="2" t="s">
        <v>14757</v>
      </c>
      <c r="N3171" s="1" t="str">
        <f t="shared" si="49"/>
        <v>PIMPRI (SC)62024</v>
      </c>
    </row>
    <row r="3172" spans="1:14" x14ac:dyDescent="0.3">
      <c r="A3172" s="2">
        <v>206</v>
      </c>
      <c r="B3172" s="2" t="s">
        <v>7834</v>
      </c>
      <c r="C3172" s="2" t="s">
        <v>13690</v>
      </c>
      <c r="D3172" s="2" t="s">
        <v>1018</v>
      </c>
      <c r="E3172" s="2">
        <v>7</v>
      </c>
      <c r="F3172" s="2" t="s">
        <v>11</v>
      </c>
      <c r="G3172" s="2">
        <v>1832</v>
      </c>
      <c r="H3172" s="3">
        <v>9.035045323180415E-3</v>
      </c>
      <c r="I3172" s="2">
        <v>202766</v>
      </c>
      <c r="J3172" s="2">
        <v>391739</v>
      </c>
      <c r="K3172" s="2" t="s">
        <v>697</v>
      </c>
      <c r="L3172" s="2" t="s">
        <v>716</v>
      </c>
      <c r="M3172" s="2" t="s">
        <v>14757</v>
      </c>
      <c r="N3172" s="1" t="str">
        <f t="shared" si="49"/>
        <v>PIMPRI (SC)72024</v>
      </c>
    </row>
    <row r="3173" spans="1:14" x14ac:dyDescent="0.3">
      <c r="A3173" s="2">
        <v>206</v>
      </c>
      <c r="B3173" s="2" t="s">
        <v>7834</v>
      </c>
      <c r="C3173" s="2" t="s">
        <v>13691</v>
      </c>
      <c r="D3173" s="2" t="s">
        <v>1018</v>
      </c>
      <c r="E3173" s="2">
        <v>8</v>
      </c>
      <c r="F3173" s="2" t="s">
        <v>19</v>
      </c>
      <c r="G3173" s="2">
        <v>721</v>
      </c>
      <c r="H3173" s="3">
        <v>3.5558229683477507E-3</v>
      </c>
      <c r="I3173" s="2">
        <v>202766</v>
      </c>
      <c r="J3173" s="2">
        <v>391739</v>
      </c>
      <c r="K3173" s="2" t="s">
        <v>697</v>
      </c>
      <c r="L3173" s="2" t="s">
        <v>716</v>
      </c>
      <c r="M3173" s="2" t="s">
        <v>14757</v>
      </c>
      <c r="N3173" s="1" t="str">
        <f t="shared" si="49"/>
        <v>PIMPRI (SC)82024</v>
      </c>
    </row>
    <row r="3174" spans="1:14" x14ac:dyDescent="0.3">
      <c r="A3174" s="2">
        <v>206</v>
      </c>
      <c r="B3174" s="2" t="s">
        <v>7834</v>
      </c>
      <c r="C3174" s="2" t="s">
        <v>13692</v>
      </c>
      <c r="D3174" s="2" t="s">
        <v>1020</v>
      </c>
      <c r="E3174" s="2">
        <v>9</v>
      </c>
      <c r="F3174" s="2" t="s">
        <v>19</v>
      </c>
      <c r="G3174" s="2">
        <v>571</v>
      </c>
      <c r="H3174" s="3">
        <v>2.8160539735458609E-3</v>
      </c>
      <c r="I3174" s="2">
        <v>202766</v>
      </c>
      <c r="J3174" s="2">
        <v>391739</v>
      </c>
      <c r="K3174" s="2" t="s">
        <v>697</v>
      </c>
      <c r="L3174" s="2" t="s">
        <v>716</v>
      </c>
      <c r="M3174" s="2" t="s">
        <v>14757</v>
      </c>
      <c r="N3174" s="1" t="str">
        <f t="shared" si="49"/>
        <v>PIMPRI (SC)92024</v>
      </c>
    </row>
    <row r="3175" spans="1:14" x14ac:dyDescent="0.3">
      <c r="A3175" s="2">
        <v>206</v>
      </c>
      <c r="B3175" s="2" t="s">
        <v>7834</v>
      </c>
      <c r="C3175" s="2" t="s">
        <v>13693</v>
      </c>
      <c r="D3175" s="2" t="s">
        <v>1018</v>
      </c>
      <c r="E3175" s="2">
        <v>10</v>
      </c>
      <c r="F3175" s="2" t="s">
        <v>19</v>
      </c>
      <c r="G3175" s="2">
        <v>561</v>
      </c>
      <c r="H3175" s="3">
        <v>2.7667360405590679E-3</v>
      </c>
      <c r="I3175" s="2">
        <v>202766</v>
      </c>
      <c r="J3175" s="2">
        <v>391739</v>
      </c>
      <c r="K3175" s="2" t="s">
        <v>697</v>
      </c>
      <c r="L3175" s="2" t="s">
        <v>716</v>
      </c>
      <c r="M3175" s="2" t="s">
        <v>14757</v>
      </c>
      <c r="N3175" s="1" t="str">
        <f t="shared" si="49"/>
        <v>PIMPRI (SC)102024</v>
      </c>
    </row>
    <row r="3176" spans="1:14" x14ac:dyDescent="0.3">
      <c r="A3176" s="2">
        <v>206</v>
      </c>
      <c r="B3176" s="2" t="s">
        <v>7834</v>
      </c>
      <c r="C3176" s="2" t="s">
        <v>13694</v>
      </c>
      <c r="D3176" s="2" t="s">
        <v>1018</v>
      </c>
      <c r="E3176" s="2">
        <v>11</v>
      </c>
      <c r="F3176" s="2" t="s">
        <v>7711</v>
      </c>
      <c r="G3176" s="2">
        <v>350</v>
      </c>
      <c r="H3176" s="3">
        <v>1.7261276545377431E-3</v>
      </c>
      <c r="I3176" s="2">
        <v>202766</v>
      </c>
      <c r="J3176" s="2">
        <v>391739</v>
      </c>
      <c r="K3176" s="2" t="s">
        <v>697</v>
      </c>
      <c r="L3176" s="2" t="s">
        <v>716</v>
      </c>
      <c r="M3176" s="2" t="s">
        <v>14757</v>
      </c>
      <c r="N3176" s="1" t="str">
        <f t="shared" si="49"/>
        <v>PIMPRI (SC)112024</v>
      </c>
    </row>
    <row r="3177" spans="1:14" x14ac:dyDescent="0.3">
      <c r="A3177" s="2">
        <v>206</v>
      </c>
      <c r="B3177" s="2" t="s">
        <v>7834</v>
      </c>
      <c r="C3177" s="2" t="s">
        <v>13695</v>
      </c>
      <c r="D3177" s="2" t="s">
        <v>1018</v>
      </c>
      <c r="E3177" s="2">
        <v>12</v>
      </c>
      <c r="F3177" s="2" t="s">
        <v>19</v>
      </c>
      <c r="G3177" s="2">
        <v>346</v>
      </c>
      <c r="H3177" s="3">
        <v>1.706400481343026E-3</v>
      </c>
      <c r="I3177" s="2">
        <v>202766</v>
      </c>
      <c r="J3177" s="2">
        <v>391739</v>
      </c>
      <c r="K3177" s="2" t="s">
        <v>697</v>
      </c>
      <c r="L3177" s="2" t="s">
        <v>716</v>
      </c>
      <c r="M3177" s="2" t="s">
        <v>14757</v>
      </c>
      <c r="N3177" s="1" t="str">
        <f t="shared" si="49"/>
        <v>PIMPRI (SC)122024</v>
      </c>
    </row>
    <row r="3178" spans="1:14" x14ac:dyDescent="0.3">
      <c r="A3178" s="2">
        <v>206</v>
      </c>
      <c r="B3178" s="2" t="s">
        <v>7834</v>
      </c>
      <c r="C3178" s="2" t="s">
        <v>13696</v>
      </c>
      <c r="D3178" s="2" t="s">
        <v>1018</v>
      </c>
      <c r="E3178" s="2">
        <v>13</v>
      </c>
      <c r="F3178" s="2" t="s">
        <v>19</v>
      </c>
      <c r="G3178" s="2">
        <v>268</v>
      </c>
      <c r="H3178" s="3">
        <v>1.3217206040460432E-3</v>
      </c>
      <c r="I3178" s="2">
        <v>202766</v>
      </c>
      <c r="J3178" s="2">
        <v>391739</v>
      </c>
      <c r="K3178" s="2" t="s">
        <v>697</v>
      </c>
      <c r="L3178" s="2" t="s">
        <v>716</v>
      </c>
      <c r="M3178" s="2" t="s">
        <v>14757</v>
      </c>
      <c r="N3178" s="1" t="str">
        <f t="shared" si="49"/>
        <v>PIMPRI (SC)132024</v>
      </c>
    </row>
    <row r="3179" spans="1:14" x14ac:dyDescent="0.3">
      <c r="A3179" s="2">
        <v>206</v>
      </c>
      <c r="B3179" s="2" t="s">
        <v>7834</v>
      </c>
      <c r="C3179" s="2" t="s">
        <v>13697</v>
      </c>
      <c r="D3179" s="2" t="s">
        <v>1018</v>
      </c>
      <c r="E3179" s="2">
        <v>14</v>
      </c>
      <c r="F3179" s="2" t="s">
        <v>19</v>
      </c>
      <c r="G3179" s="2">
        <v>231</v>
      </c>
      <c r="H3179" s="3">
        <v>1.1392442519949104E-3</v>
      </c>
      <c r="I3179" s="2">
        <v>202766</v>
      </c>
      <c r="J3179" s="2">
        <v>391739</v>
      </c>
      <c r="K3179" s="2" t="s">
        <v>697</v>
      </c>
      <c r="L3179" s="2" t="s">
        <v>716</v>
      </c>
      <c r="M3179" s="2" t="s">
        <v>14757</v>
      </c>
      <c r="N3179" s="1" t="str">
        <f t="shared" si="49"/>
        <v>PIMPRI (SC)142024</v>
      </c>
    </row>
    <row r="3180" spans="1:14" x14ac:dyDescent="0.3">
      <c r="A3180" s="2">
        <v>206</v>
      </c>
      <c r="B3180" s="2" t="s">
        <v>7834</v>
      </c>
      <c r="C3180" s="2" t="s">
        <v>13698</v>
      </c>
      <c r="D3180" s="2" t="s">
        <v>1018</v>
      </c>
      <c r="E3180" s="2">
        <v>15</v>
      </c>
      <c r="F3180" s="2" t="s">
        <v>19</v>
      </c>
      <c r="G3180" s="2">
        <v>198</v>
      </c>
      <c r="H3180" s="3">
        <v>9.7649507313849458E-4</v>
      </c>
      <c r="I3180" s="2">
        <v>202766</v>
      </c>
      <c r="J3180" s="2">
        <v>391739</v>
      </c>
      <c r="K3180" s="2" t="s">
        <v>697</v>
      </c>
      <c r="L3180" s="2" t="s">
        <v>716</v>
      </c>
      <c r="M3180" s="2" t="s">
        <v>14757</v>
      </c>
      <c r="N3180" s="1" t="str">
        <f t="shared" si="49"/>
        <v>PIMPRI (SC)152024</v>
      </c>
    </row>
    <row r="3181" spans="1:14" x14ac:dyDescent="0.3">
      <c r="A3181" s="2">
        <v>206</v>
      </c>
      <c r="B3181" s="2" t="s">
        <v>7834</v>
      </c>
      <c r="C3181" s="2" t="s">
        <v>13699</v>
      </c>
      <c r="D3181" s="2" t="s">
        <v>1018</v>
      </c>
      <c r="E3181" s="2">
        <v>16</v>
      </c>
      <c r="F3181" s="2" t="s">
        <v>19</v>
      </c>
      <c r="G3181" s="2">
        <v>192</v>
      </c>
      <c r="H3181" s="3">
        <v>9.4690431334641906E-4</v>
      </c>
      <c r="I3181" s="2">
        <v>202766</v>
      </c>
      <c r="J3181" s="2">
        <v>391739</v>
      </c>
      <c r="K3181" s="2" t="s">
        <v>697</v>
      </c>
      <c r="L3181" s="2" t="s">
        <v>716</v>
      </c>
      <c r="M3181" s="2" t="s">
        <v>14757</v>
      </c>
      <c r="N3181" s="1" t="str">
        <f t="shared" si="49"/>
        <v>PIMPRI (SC)162024</v>
      </c>
    </row>
    <row r="3182" spans="1:14" x14ac:dyDescent="0.3">
      <c r="A3182" s="2">
        <v>207</v>
      </c>
      <c r="B3182" s="2" t="s">
        <v>7835</v>
      </c>
      <c r="C3182" s="2" t="s">
        <v>6475</v>
      </c>
      <c r="D3182" s="2" t="s">
        <v>1018</v>
      </c>
      <c r="E3182" s="2">
        <v>1</v>
      </c>
      <c r="F3182" s="2" t="s">
        <v>9</v>
      </c>
      <c r="G3182" s="2">
        <v>213159</v>
      </c>
      <c r="H3182" s="3">
        <v>0.56929692194698533</v>
      </c>
      <c r="I3182" s="2">
        <v>374425</v>
      </c>
      <c r="J3182" s="2">
        <v>608598</v>
      </c>
      <c r="K3182" s="2" t="s">
        <v>759</v>
      </c>
      <c r="L3182" s="2" t="s">
        <v>716</v>
      </c>
      <c r="M3182" s="2" t="s">
        <v>14759</v>
      </c>
      <c r="N3182" s="1" t="str">
        <f t="shared" si="49"/>
        <v>BHOSARI12024</v>
      </c>
    </row>
    <row r="3183" spans="1:14" x14ac:dyDescent="0.3">
      <c r="A3183" s="2">
        <v>207</v>
      </c>
      <c r="B3183" s="2" t="s">
        <v>7835</v>
      </c>
      <c r="C3183" s="2" t="s">
        <v>13700</v>
      </c>
      <c r="D3183" s="2" t="s">
        <v>1018</v>
      </c>
      <c r="E3183" s="2">
        <v>2</v>
      </c>
      <c r="F3183" s="2" t="s">
        <v>1992</v>
      </c>
      <c r="G3183" s="2">
        <v>149368</v>
      </c>
      <c r="H3183" s="3">
        <v>0.39892635374240504</v>
      </c>
      <c r="I3183" s="2">
        <v>374425</v>
      </c>
      <c r="J3183" s="2">
        <v>608598</v>
      </c>
      <c r="K3183" s="2" t="s">
        <v>759</v>
      </c>
      <c r="L3183" s="2" t="s">
        <v>716</v>
      </c>
      <c r="M3183" s="2" t="s">
        <v>14759</v>
      </c>
      <c r="N3183" s="1" t="str">
        <f t="shared" si="49"/>
        <v>BHOSARI22024</v>
      </c>
    </row>
    <row r="3184" spans="1:14" x14ac:dyDescent="0.3">
      <c r="A3184" s="2">
        <v>207</v>
      </c>
      <c r="B3184" s="2" t="s">
        <v>7835</v>
      </c>
      <c r="C3184" s="2" t="s">
        <v>13701</v>
      </c>
      <c r="D3184" s="2" t="s">
        <v>1018</v>
      </c>
      <c r="E3184" s="2">
        <v>3</v>
      </c>
      <c r="F3184" s="2" t="s">
        <v>2329</v>
      </c>
      <c r="G3184" s="2">
        <v>3115</v>
      </c>
      <c r="H3184" s="3">
        <v>8.3194231154436801E-3</v>
      </c>
      <c r="I3184" s="2">
        <v>374425</v>
      </c>
      <c r="J3184" s="2">
        <v>608598</v>
      </c>
      <c r="K3184" s="2" t="s">
        <v>759</v>
      </c>
      <c r="L3184" s="2" t="s">
        <v>716</v>
      </c>
      <c r="M3184" s="2" t="s">
        <v>14759</v>
      </c>
      <c r="N3184" s="1" t="str">
        <f t="shared" si="49"/>
        <v>BHOSARI32024</v>
      </c>
    </row>
    <row r="3185" spans="1:14" x14ac:dyDescent="0.3">
      <c r="A3185" s="2">
        <v>207</v>
      </c>
      <c r="B3185" s="2" t="s">
        <v>7835</v>
      </c>
      <c r="C3185" s="2" t="s">
        <v>13702</v>
      </c>
      <c r="D3185" s="2" t="s">
        <v>1018</v>
      </c>
      <c r="E3185" s="2">
        <v>4</v>
      </c>
      <c r="F3185" s="2" t="s">
        <v>19</v>
      </c>
      <c r="G3185" s="2">
        <v>2898</v>
      </c>
      <c r="H3185" s="3">
        <v>7.7398677972891766E-3</v>
      </c>
      <c r="I3185" s="2">
        <v>374425</v>
      </c>
      <c r="J3185" s="2">
        <v>608598</v>
      </c>
      <c r="K3185" s="2" t="s">
        <v>759</v>
      </c>
      <c r="L3185" s="2" t="s">
        <v>716</v>
      </c>
      <c r="M3185" s="2" t="s">
        <v>14759</v>
      </c>
      <c r="N3185" s="1" t="str">
        <f t="shared" si="49"/>
        <v>BHOSARI42024</v>
      </c>
    </row>
    <row r="3186" spans="1:14" x14ac:dyDescent="0.3">
      <c r="A3186" s="2">
        <v>207</v>
      </c>
      <c r="B3186" s="2" t="s">
        <v>7835</v>
      </c>
      <c r="C3186" s="2" t="s">
        <v>22</v>
      </c>
      <c r="D3186" s="2" t="s">
        <v>7923</v>
      </c>
      <c r="E3186" s="2">
        <v>5</v>
      </c>
      <c r="F3186" s="2" t="s">
        <v>22</v>
      </c>
      <c r="G3186" s="2">
        <v>2676</v>
      </c>
      <c r="H3186" s="3">
        <v>7.1469586699606062E-3</v>
      </c>
      <c r="I3186" s="2">
        <v>374425</v>
      </c>
      <c r="J3186" s="2">
        <v>608598</v>
      </c>
      <c r="K3186" s="2" t="s">
        <v>759</v>
      </c>
      <c r="L3186" s="2" t="s">
        <v>716</v>
      </c>
      <c r="M3186" s="2" t="s">
        <v>14759</v>
      </c>
      <c r="N3186" s="1" t="str">
        <f t="shared" si="49"/>
        <v>BHOSARI52024</v>
      </c>
    </row>
    <row r="3187" spans="1:14" x14ac:dyDescent="0.3">
      <c r="A3187" s="2">
        <v>207</v>
      </c>
      <c r="B3187" s="2" t="s">
        <v>7835</v>
      </c>
      <c r="C3187" s="2" t="s">
        <v>13703</v>
      </c>
      <c r="D3187" s="2" t="s">
        <v>1018</v>
      </c>
      <c r="E3187" s="2">
        <v>6</v>
      </c>
      <c r="F3187" s="2" t="s">
        <v>11</v>
      </c>
      <c r="G3187" s="2">
        <v>1904</v>
      </c>
      <c r="H3187" s="3">
        <v>5.0851305334846768E-3</v>
      </c>
      <c r="I3187" s="2">
        <v>374425</v>
      </c>
      <c r="J3187" s="2">
        <v>608598</v>
      </c>
      <c r="K3187" s="2" t="s">
        <v>759</v>
      </c>
      <c r="L3187" s="2" t="s">
        <v>716</v>
      </c>
      <c r="M3187" s="2" t="s">
        <v>14759</v>
      </c>
      <c r="N3187" s="1" t="str">
        <f t="shared" si="49"/>
        <v>BHOSARI62024</v>
      </c>
    </row>
    <row r="3188" spans="1:14" x14ac:dyDescent="0.3">
      <c r="A3188" s="2">
        <v>207</v>
      </c>
      <c r="B3188" s="2" t="s">
        <v>7835</v>
      </c>
      <c r="C3188" s="2" t="s">
        <v>13704</v>
      </c>
      <c r="D3188" s="2" t="s">
        <v>1020</v>
      </c>
      <c r="E3188" s="2">
        <v>7</v>
      </c>
      <c r="F3188" s="2" t="s">
        <v>19</v>
      </c>
      <c r="G3188" s="2">
        <v>342</v>
      </c>
      <c r="H3188" s="3">
        <v>9.1340054750617611E-4</v>
      </c>
      <c r="I3188" s="2">
        <v>374425</v>
      </c>
      <c r="J3188" s="2">
        <v>608598</v>
      </c>
      <c r="K3188" s="2" t="s">
        <v>759</v>
      </c>
      <c r="L3188" s="2" t="s">
        <v>716</v>
      </c>
      <c r="M3188" s="2" t="s">
        <v>14759</v>
      </c>
      <c r="N3188" s="1" t="str">
        <f t="shared" si="49"/>
        <v>BHOSARI72024</v>
      </c>
    </row>
    <row r="3189" spans="1:14" x14ac:dyDescent="0.3">
      <c r="A3189" s="2">
        <v>207</v>
      </c>
      <c r="B3189" s="2" t="s">
        <v>7835</v>
      </c>
      <c r="C3189" s="2" t="s">
        <v>2693</v>
      </c>
      <c r="D3189" s="2" t="s">
        <v>1018</v>
      </c>
      <c r="E3189" s="2">
        <v>8</v>
      </c>
      <c r="F3189" s="2" t="s">
        <v>19</v>
      </c>
      <c r="G3189" s="2">
        <v>300</v>
      </c>
      <c r="H3189" s="3">
        <v>8.0122855044401412E-4</v>
      </c>
      <c r="I3189" s="2">
        <v>374425</v>
      </c>
      <c r="J3189" s="2">
        <v>608598</v>
      </c>
      <c r="K3189" s="2" t="s">
        <v>759</v>
      </c>
      <c r="L3189" s="2" t="s">
        <v>716</v>
      </c>
      <c r="M3189" s="2" t="s">
        <v>14759</v>
      </c>
      <c r="N3189" s="1" t="str">
        <f t="shared" si="49"/>
        <v>BHOSARI82024</v>
      </c>
    </row>
    <row r="3190" spans="1:14" x14ac:dyDescent="0.3">
      <c r="A3190" s="2">
        <v>207</v>
      </c>
      <c r="B3190" s="2" t="s">
        <v>7835</v>
      </c>
      <c r="C3190" s="2" t="s">
        <v>13705</v>
      </c>
      <c r="D3190" s="2" t="s">
        <v>1018</v>
      </c>
      <c r="E3190" s="2">
        <v>9</v>
      </c>
      <c r="F3190" s="2" t="s">
        <v>2331</v>
      </c>
      <c r="G3190" s="2">
        <v>232</v>
      </c>
      <c r="H3190" s="3">
        <v>6.1961674567670433E-4</v>
      </c>
      <c r="I3190" s="2">
        <v>374425</v>
      </c>
      <c r="J3190" s="2">
        <v>608598</v>
      </c>
      <c r="K3190" s="2" t="s">
        <v>759</v>
      </c>
      <c r="L3190" s="2" t="s">
        <v>716</v>
      </c>
      <c r="M3190" s="2" t="s">
        <v>14759</v>
      </c>
      <c r="N3190" s="1" t="str">
        <f t="shared" si="49"/>
        <v>BHOSARI92024</v>
      </c>
    </row>
    <row r="3191" spans="1:14" x14ac:dyDescent="0.3">
      <c r="A3191" s="2">
        <v>207</v>
      </c>
      <c r="B3191" s="2" t="s">
        <v>7835</v>
      </c>
      <c r="C3191" s="2" t="s">
        <v>13706</v>
      </c>
      <c r="D3191" s="2" t="s">
        <v>1018</v>
      </c>
      <c r="E3191" s="2">
        <v>10</v>
      </c>
      <c r="F3191" s="2" t="s">
        <v>19</v>
      </c>
      <c r="G3191" s="2">
        <v>173</v>
      </c>
      <c r="H3191" s="3">
        <v>4.6204179742271483E-4</v>
      </c>
      <c r="I3191" s="2">
        <v>374425</v>
      </c>
      <c r="J3191" s="2">
        <v>608598</v>
      </c>
      <c r="K3191" s="2" t="s">
        <v>759</v>
      </c>
      <c r="L3191" s="2" t="s">
        <v>716</v>
      </c>
      <c r="M3191" s="2" t="s">
        <v>14759</v>
      </c>
      <c r="N3191" s="1" t="str">
        <f t="shared" si="49"/>
        <v>BHOSARI102024</v>
      </c>
    </row>
    <row r="3192" spans="1:14" x14ac:dyDescent="0.3">
      <c r="A3192" s="2">
        <v>207</v>
      </c>
      <c r="B3192" s="2" t="s">
        <v>7835</v>
      </c>
      <c r="C3192" s="2" t="s">
        <v>13707</v>
      </c>
      <c r="D3192" s="2" t="s">
        <v>1018</v>
      </c>
      <c r="E3192" s="2">
        <v>11</v>
      </c>
      <c r="F3192" s="2" t="s">
        <v>19</v>
      </c>
      <c r="G3192" s="2">
        <v>147</v>
      </c>
      <c r="H3192" s="3">
        <v>3.9260198971756693E-4</v>
      </c>
      <c r="I3192" s="2">
        <v>374425</v>
      </c>
      <c r="J3192" s="2">
        <v>608598</v>
      </c>
      <c r="K3192" s="2" t="s">
        <v>759</v>
      </c>
      <c r="L3192" s="2" t="s">
        <v>716</v>
      </c>
      <c r="M3192" s="2" t="s">
        <v>14759</v>
      </c>
      <c r="N3192" s="1" t="str">
        <f t="shared" si="49"/>
        <v>BHOSARI112024</v>
      </c>
    </row>
    <row r="3193" spans="1:14" x14ac:dyDescent="0.3">
      <c r="A3193" s="2">
        <v>207</v>
      </c>
      <c r="B3193" s="2" t="s">
        <v>7835</v>
      </c>
      <c r="C3193" s="2" t="s">
        <v>13708</v>
      </c>
      <c r="D3193" s="2" t="s">
        <v>1018</v>
      </c>
      <c r="E3193" s="2">
        <v>12</v>
      </c>
      <c r="F3193" s="2" t="s">
        <v>19</v>
      </c>
      <c r="G3193" s="2">
        <v>111</v>
      </c>
      <c r="H3193" s="3">
        <v>2.9645456366428525E-4</v>
      </c>
      <c r="I3193" s="2">
        <v>374425</v>
      </c>
      <c r="J3193" s="2">
        <v>608598</v>
      </c>
      <c r="K3193" s="2" t="s">
        <v>759</v>
      </c>
      <c r="L3193" s="2" t="s">
        <v>716</v>
      </c>
      <c r="M3193" s="2" t="s">
        <v>14759</v>
      </c>
      <c r="N3193" s="1" t="str">
        <f t="shared" si="49"/>
        <v>BHOSARI122024</v>
      </c>
    </row>
    <row r="3194" spans="1:14" x14ac:dyDescent="0.3">
      <c r="A3194" s="2">
        <v>208</v>
      </c>
      <c r="B3194" s="2" t="s">
        <v>3289</v>
      </c>
      <c r="C3194" s="2" t="s">
        <v>6493</v>
      </c>
      <c r="D3194" s="2" t="s">
        <v>1018</v>
      </c>
      <c r="E3194" s="2">
        <v>1</v>
      </c>
      <c r="F3194" s="2" t="s">
        <v>1992</v>
      </c>
      <c r="G3194" s="2">
        <v>133177</v>
      </c>
      <c r="H3194" s="3">
        <v>0.4704936797405479</v>
      </c>
      <c r="I3194" s="2">
        <v>283058</v>
      </c>
      <c r="J3194" s="2">
        <v>503973</v>
      </c>
      <c r="K3194" s="2" t="s">
        <v>716</v>
      </c>
      <c r="L3194" s="2" t="s">
        <v>716</v>
      </c>
      <c r="M3194" s="2" t="s">
        <v>14759</v>
      </c>
      <c r="N3194" s="1" t="str">
        <f t="shared" si="49"/>
        <v>VADGAON SHERI12024</v>
      </c>
    </row>
    <row r="3195" spans="1:14" x14ac:dyDescent="0.3">
      <c r="A3195" s="2">
        <v>208</v>
      </c>
      <c r="B3195" s="2" t="s">
        <v>3289</v>
      </c>
      <c r="C3195" s="2" t="s">
        <v>13709</v>
      </c>
      <c r="D3195" s="2" t="s">
        <v>1018</v>
      </c>
      <c r="E3195" s="2">
        <v>2</v>
      </c>
      <c r="F3195" s="2" t="s">
        <v>51</v>
      </c>
      <c r="G3195" s="2">
        <v>128608</v>
      </c>
      <c r="H3195" s="3">
        <v>0.45435211158137201</v>
      </c>
      <c r="I3195" s="2">
        <v>283058</v>
      </c>
      <c r="J3195" s="2">
        <v>503973</v>
      </c>
      <c r="K3195" s="2" t="s">
        <v>716</v>
      </c>
      <c r="L3195" s="2" t="s">
        <v>716</v>
      </c>
      <c r="M3195" s="2" t="s">
        <v>14759</v>
      </c>
      <c r="N3195" s="1" t="str">
        <f t="shared" si="49"/>
        <v>VADGAON SHERI22024</v>
      </c>
    </row>
    <row r="3196" spans="1:14" x14ac:dyDescent="0.3">
      <c r="A3196" s="2">
        <v>208</v>
      </c>
      <c r="B3196" s="2" t="s">
        <v>3289</v>
      </c>
      <c r="C3196" s="2" t="s">
        <v>13710</v>
      </c>
      <c r="D3196" s="2" t="s">
        <v>1018</v>
      </c>
      <c r="E3196" s="2">
        <v>3</v>
      </c>
      <c r="F3196" s="2" t="s">
        <v>1023</v>
      </c>
      <c r="G3196" s="2">
        <v>5473</v>
      </c>
      <c r="H3196" s="3">
        <v>1.9335259911396251E-2</v>
      </c>
      <c r="I3196" s="2">
        <v>283058</v>
      </c>
      <c r="J3196" s="2">
        <v>503973</v>
      </c>
      <c r="K3196" s="2" t="s">
        <v>716</v>
      </c>
      <c r="L3196" s="2" t="s">
        <v>716</v>
      </c>
      <c r="M3196" s="2" t="s">
        <v>14759</v>
      </c>
      <c r="N3196" s="1" t="str">
        <f t="shared" si="49"/>
        <v>VADGAON SHERI32024</v>
      </c>
    </row>
    <row r="3197" spans="1:14" x14ac:dyDescent="0.3">
      <c r="A3197" s="2">
        <v>208</v>
      </c>
      <c r="B3197" s="2" t="s">
        <v>3289</v>
      </c>
      <c r="C3197" s="2" t="s">
        <v>22</v>
      </c>
      <c r="D3197" s="2" t="s">
        <v>7923</v>
      </c>
      <c r="E3197" s="2">
        <v>4</v>
      </c>
      <c r="F3197" s="2" t="s">
        <v>22</v>
      </c>
      <c r="G3197" s="2">
        <v>4237</v>
      </c>
      <c r="H3197" s="3">
        <v>1.4968663666103766E-2</v>
      </c>
      <c r="I3197" s="2">
        <v>283058</v>
      </c>
      <c r="J3197" s="2">
        <v>503973</v>
      </c>
      <c r="K3197" s="2" t="s">
        <v>716</v>
      </c>
      <c r="L3197" s="2" t="s">
        <v>716</v>
      </c>
      <c r="M3197" s="2" t="s">
        <v>14759</v>
      </c>
      <c r="N3197" s="1" t="str">
        <f t="shared" si="49"/>
        <v>VADGAON SHERI42024</v>
      </c>
    </row>
    <row r="3198" spans="1:14" x14ac:dyDescent="0.3">
      <c r="A3198" s="2">
        <v>208</v>
      </c>
      <c r="B3198" s="2" t="s">
        <v>3289</v>
      </c>
      <c r="C3198" s="2" t="s">
        <v>10264</v>
      </c>
      <c r="D3198" s="2" t="s">
        <v>1018</v>
      </c>
      <c r="E3198" s="2">
        <v>5</v>
      </c>
      <c r="F3198" s="2" t="s">
        <v>11</v>
      </c>
      <c r="G3198" s="2">
        <v>3743</v>
      </c>
      <c r="H3198" s="3">
        <v>1.3223438305930233E-2</v>
      </c>
      <c r="I3198" s="2">
        <v>283058</v>
      </c>
      <c r="J3198" s="2">
        <v>503973</v>
      </c>
      <c r="K3198" s="2" t="s">
        <v>716</v>
      </c>
      <c r="L3198" s="2" t="s">
        <v>716</v>
      </c>
      <c r="M3198" s="2" t="s">
        <v>14759</v>
      </c>
      <c r="N3198" s="1" t="str">
        <f t="shared" si="49"/>
        <v>VADGAON SHERI52024</v>
      </c>
    </row>
    <row r="3199" spans="1:14" x14ac:dyDescent="0.3">
      <c r="A3199" s="2">
        <v>208</v>
      </c>
      <c r="B3199" s="2" t="s">
        <v>3289</v>
      </c>
      <c r="C3199" s="2" t="s">
        <v>2718</v>
      </c>
      <c r="D3199" s="2" t="s">
        <v>1018</v>
      </c>
      <c r="E3199" s="2">
        <v>6</v>
      </c>
      <c r="F3199" s="2" t="s">
        <v>2262</v>
      </c>
      <c r="G3199" s="2">
        <v>3195</v>
      </c>
      <c r="H3199" s="3">
        <v>1.1287439323389553E-2</v>
      </c>
      <c r="I3199" s="2">
        <v>283058</v>
      </c>
      <c r="J3199" s="2">
        <v>503973</v>
      </c>
      <c r="K3199" s="2" t="s">
        <v>716</v>
      </c>
      <c r="L3199" s="2" t="s">
        <v>716</v>
      </c>
      <c r="M3199" s="2" t="s">
        <v>14759</v>
      </c>
      <c r="N3199" s="1" t="str">
        <f t="shared" si="49"/>
        <v>VADGAON SHERI62024</v>
      </c>
    </row>
    <row r="3200" spans="1:14" x14ac:dyDescent="0.3">
      <c r="A3200" s="2">
        <v>208</v>
      </c>
      <c r="B3200" s="2" t="s">
        <v>3289</v>
      </c>
      <c r="C3200" s="2" t="s">
        <v>13711</v>
      </c>
      <c r="D3200" s="2" t="s">
        <v>1018</v>
      </c>
      <c r="E3200" s="2">
        <v>7</v>
      </c>
      <c r="F3200" s="2" t="s">
        <v>19</v>
      </c>
      <c r="G3200" s="2">
        <v>1259</v>
      </c>
      <c r="H3200" s="3">
        <v>4.4478516770414542E-3</v>
      </c>
      <c r="I3200" s="2">
        <v>283058</v>
      </c>
      <c r="J3200" s="2">
        <v>503973</v>
      </c>
      <c r="K3200" s="2" t="s">
        <v>716</v>
      </c>
      <c r="L3200" s="2" t="s">
        <v>716</v>
      </c>
      <c r="M3200" s="2" t="s">
        <v>14759</v>
      </c>
      <c r="N3200" s="1" t="str">
        <f t="shared" si="49"/>
        <v>VADGAON SHERI72024</v>
      </c>
    </row>
    <row r="3201" spans="1:14" x14ac:dyDescent="0.3">
      <c r="A3201" s="2">
        <v>208</v>
      </c>
      <c r="B3201" s="2" t="s">
        <v>3289</v>
      </c>
      <c r="C3201" s="2" t="s">
        <v>13712</v>
      </c>
      <c r="D3201" s="2" t="s">
        <v>1018</v>
      </c>
      <c r="E3201" s="2">
        <v>8</v>
      </c>
      <c r="F3201" s="2" t="s">
        <v>19</v>
      </c>
      <c r="G3201" s="2">
        <v>622</v>
      </c>
      <c r="H3201" s="3">
        <v>2.1974295020808455E-3</v>
      </c>
      <c r="I3201" s="2">
        <v>283058</v>
      </c>
      <c r="J3201" s="2">
        <v>503973</v>
      </c>
      <c r="K3201" s="2" t="s">
        <v>716</v>
      </c>
      <c r="L3201" s="2" t="s">
        <v>716</v>
      </c>
      <c r="M3201" s="2" t="s">
        <v>14759</v>
      </c>
      <c r="N3201" s="1" t="str">
        <f t="shared" si="49"/>
        <v>VADGAON SHERI82024</v>
      </c>
    </row>
    <row r="3202" spans="1:14" x14ac:dyDescent="0.3">
      <c r="A3202" s="2">
        <v>208</v>
      </c>
      <c r="B3202" s="2" t="s">
        <v>3289</v>
      </c>
      <c r="C3202" s="2" t="s">
        <v>13713</v>
      </c>
      <c r="D3202" s="2" t="s">
        <v>1018</v>
      </c>
      <c r="E3202" s="2">
        <v>9</v>
      </c>
      <c r="F3202" s="2" t="s">
        <v>2516</v>
      </c>
      <c r="G3202" s="2">
        <v>545</v>
      </c>
      <c r="H3202" s="3">
        <v>1.9254004479647281E-3</v>
      </c>
      <c r="I3202" s="2">
        <v>283058</v>
      </c>
      <c r="J3202" s="2">
        <v>503973</v>
      </c>
      <c r="K3202" s="2" t="s">
        <v>716</v>
      </c>
      <c r="L3202" s="2" t="s">
        <v>716</v>
      </c>
      <c r="M3202" s="2" t="s">
        <v>14759</v>
      </c>
      <c r="N3202" s="1" t="str">
        <f t="shared" si="49"/>
        <v>VADGAON SHERI92024</v>
      </c>
    </row>
    <row r="3203" spans="1:14" x14ac:dyDescent="0.3">
      <c r="A3203" s="2">
        <v>208</v>
      </c>
      <c r="B3203" s="2" t="s">
        <v>3289</v>
      </c>
      <c r="C3203" s="2" t="s">
        <v>13714</v>
      </c>
      <c r="D3203" s="2" t="s">
        <v>1018</v>
      </c>
      <c r="E3203" s="2">
        <v>10</v>
      </c>
      <c r="F3203" s="2" t="s">
        <v>1962</v>
      </c>
      <c r="G3203" s="2">
        <v>472</v>
      </c>
      <c r="H3203" s="3">
        <v>1.6675027732832141E-3</v>
      </c>
      <c r="I3203" s="2">
        <v>283058</v>
      </c>
      <c r="J3203" s="2">
        <v>503973</v>
      </c>
      <c r="K3203" s="2" t="s">
        <v>716</v>
      </c>
      <c r="L3203" s="2" t="s">
        <v>716</v>
      </c>
      <c r="M3203" s="2" t="s">
        <v>14759</v>
      </c>
      <c r="N3203" s="1" t="str">
        <f t="shared" ref="N3203:N3266" si="50">B3203&amp;E3203&amp;2024</f>
        <v>VADGAON SHERI102024</v>
      </c>
    </row>
    <row r="3204" spans="1:14" x14ac:dyDescent="0.3">
      <c r="A3204" s="2">
        <v>208</v>
      </c>
      <c r="B3204" s="2" t="s">
        <v>3289</v>
      </c>
      <c r="C3204" s="2" t="s">
        <v>13715</v>
      </c>
      <c r="D3204" s="2" t="s">
        <v>1018</v>
      </c>
      <c r="E3204" s="2">
        <v>11</v>
      </c>
      <c r="F3204" s="2" t="s">
        <v>19</v>
      </c>
      <c r="G3204" s="2">
        <v>349</v>
      </c>
      <c r="H3204" s="3">
        <v>1.2329628556691562E-3</v>
      </c>
      <c r="I3204" s="2">
        <v>283058</v>
      </c>
      <c r="J3204" s="2">
        <v>503973</v>
      </c>
      <c r="K3204" s="2" t="s">
        <v>716</v>
      </c>
      <c r="L3204" s="2" t="s">
        <v>716</v>
      </c>
      <c r="M3204" s="2" t="s">
        <v>14759</v>
      </c>
      <c r="N3204" s="1" t="str">
        <f t="shared" si="50"/>
        <v>VADGAON SHERI112024</v>
      </c>
    </row>
    <row r="3205" spans="1:14" x14ac:dyDescent="0.3">
      <c r="A3205" s="2">
        <v>208</v>
      </c>
      <c r="B3205" s="2" t="s">
        <v>3289</v>
      </c>
      <c r="C3205" s="2" t="s">
        <v>13716</v>
      </c>
      <c r="D3205" s="2" t="s">
        <v>1018</v>
      </c>
      <c r="E3205" s="2">
        <v>12</v>
      </c>
      <c r="F3205" s="2" t="s">
        <v>19</v>
      </c>
      <c r="G3205" s="2">
        <v>338</v>
      </c>
      <c r="H3205" s="3">
        <v>1.1941015622239965E-3</v>
      </c>
      <c r="I3205" s="2">
        <v>283058</v>
      </c>
      <c r="J3205" s="2">
        <v>503973</v>
      </c>
      <c r="K3205" s="2" t="s">
        <v>716</v>
      </c>
      <c r="L3205" s="2" t="s">
        <v>716</v>
      </c>
      <c r="M3205" s="2" t="s">
        <v>14759</v>
      </c>
      <c r="N3205" s="1" t="str">
        <f t="shared" si="50"/>
        <v>VADGAON SHERI122024</v>
      </c>
    </row>
    <row r="3206" spans="1:14" x14ac:dyDescent="0.3">
      <c r="A3206" s="2">
        <v>208</v>
      </c>
      <c r="B3206" s="2" t="s">
        <v>3289</v>
      </c>
      <c r="C3206" s="2" t="s">
        <v>13717</v>
      </c>
      <c r="D3206" s="2" t="s">
        <v>1018</v>
      </c>
      <c r="E3206" s="2">
        <v>13</v>
      </c>
      <c r="F3206" s="2" t="s">
        <v>19</v>
      </c>
      <c r="G3206" s="2">
        <v>304</v>
      </c>
      <c r="H3206" s="3">
        <v>1.0739848370298667E-3</v>
      </c>
      <c r="I3206" s="2">
        <v>283058</v>
      </c>
      <c r="J3206" s="2">
        <v>503973</v>
      </c>
      <c r="K3206" s="2" t="s">
        <v>716</v>
      </c>
      <c r="L3206" s="2" t="s">
        <v>716</v>
      </c>
      <c r="M3206" s="2" t="s">
        <v>14759</v>
      </c>
      <c r="N3206" s="1" t="str">
        <f t="shared" si="50"/>
        <v>VADGAON SHERI132024</v>
      </c>
    </row>
    <row r="3207" spans="1:14" x14ac:dyDescent="0.3">
      <c r="A3207" s="2">
        <v>208</v>
      </c>
      <c r="B3207" s="2" t="s">
        <v>3289</v>
      </c>
      <c r="C3207" s="2" t="s">
        <v>13718</v>
      </c>
      <c r="D3207" s="2" t="s">
        <v>1018</v>
      </c>
      <c r="E3207" s="2">
        <v>14</v>
      </c>
      <c r="F3207" s="2" t="s">
        <v>7554</v>
      </c>
      <c r="G3207" s="2">
        <v>260</v>
      </c>
      <c r="H3207" s="3">
        <v>9.1853966324922812E-4</v>
      </c>
      <c r="I3207" s="2">
        <v>283058</v>
      </c>
      <c r="J3207" s="2">
        <v>503973</v>
      </c>
      <c r="K3207" s="2" t="s">
        <v>716</v>
      </c>
      <c r="L3207" s="2" t="s">
        <v>716</v>
      </c>
      <c r="M3207" s="2" t="s">
        <v>14759</v>
      </c>
      <c r="N3207" s="1" t="str">
        <f t="shared" si="50"/>
        <v>VADGAON SHERI142024</v>
      </c>
    </row>
    <row r="3208" spans="1:14" x14ac:dyDescent="0.3">
      <c r="A3208" s="2">
        <v>208</v>
      </c>
      <c r="B3208" s="2" t="s">
        <v>3289</v>
      </c>
      <c r="C3208" s="2" t="s">
        <v>13719</v>
      </c>
      <c r="D3208" s="2" t="s">
        <v>1018</v>
      </c>
      <c r="E3208" s="2">
        <v>15</v>
      </c>
      <c r="F3208" s="2" t="s">
        <v>19</v>
      </c>
      <c r="G3208" s="2">
        <v>222</v>
      </c>
      <c r="H3208" s="3">
        <v>7.842915586204947E-4</v>
      </c>
      <c r="I3208" s="2">
        <v>283058</v>
      </c>
      <c r="J3208" s="2">
        <v>503973</v>
      </c>
      <c r="K3208" s="2" t="s">
        <v>716</v>
      </c>
      <c r="L3208" s="2" t="s">
        <v>716</v>
      </c>
      <c r="M3208" s="2" t="s">
        <v>14759</v>
      </c>
      <c r="N3208" s="1" t="str">
        <f t="shared" si="50"/>
        <v>VADGAON SHERI152024</v>
      </c>
    </row>
    <row r="3209" spans="1:14" x14ac:dyDescent="0.3">
      <c r="A3209" s="2">
        <v>208</v>
      </c>
      <c r="B3209" s="2" t="s">
        <v>3289</v>
      </c>
      <c r="C3209" s="2" t="s">
        <v>13720</v>
      </c>
      <c r="D3209" s="2" t="s">
        <v>1018</v>
      </c>
      <c r="E3209" s="2">
        <v>16</v>
      </c>
      <c r="F3209" s="2" t="s">
        <v>753</v>
      </c>
      <c r="G3209" s="2">
        <v>149</v>
      </c>
      <c r="H3209" s="3">
        <v>5.2639388393898071E-4</v>
      </c>
      <c r="I3209" s="2">
        <v>283058</v>
      </c>
      <c r="J3209" s="2">
        <v>503973</v>
      </c>
      <c r="K3209" s="2" t="s">
        <v>716</v>
      </c>
      <c r="L3209" s="2" t="s">
        <v>716</v>
      </c>
      <c r="M3209" s="2" t="s">
        <v>14759</v>
      </c>
      <c r="N3209" s="1" t="str">
        <f t="shared" si="50"/>
        <v>VADGAON SHERI162024</v>
      </c>
    </row>
    <row r="3210" spans="1:14" x14ac:dyDescent="0.3">
      <c r="A3210" s="2">
        <v>208</v>
      </c>
      <c r="B3210" s="2" t="s">
        <v>3289</v>
      </c>
      <c r="C3210" s="2" t="s">
        <v>727</v>
      </c>
      <c r="D3210" s="2" t="s">
        <v>1018</v>
      </c>
      <c r="E3210" s="2">
        <v>17</v>
      </c>
      <c r="F3210" s="2" t="s">
        <v>728</v>
      </c>
      <c r="G3210" s="2">
        <v>105</v>
      </c>
      <c r="H3210" s="3">
        <v>3.7094871015834208E-4</v>
      </c>
      <c r="I3210" s="2">
        <v>283058</v>
      </c>
      <c r="J3210" s="2">
        <v>503973</v>
      </c>
      <c r="K3210" s="2" t="s">
        <v>716</v>
      </c>
      <c r="L3210" s="2" t="s">
        <v>716</v>
      </c>
      <c r="M3210" s="2" t="s">
        <v>14759</v>
      </c>
      <c r="N3210" s="1" t="str">
        <f t="shared" si="50"/>
        <v>VADGAON SHERI172024</v>
      </c>
    </row>
    <row r="3211" spans="1:14" x14ac:dyDescent="0.3">
      <c r="A3211" s="2">
        <v>209</v>
      </c>
      <c r="B3211" s="2" t="s">
        <v>7836</v>
      </c>
      <c r="C3211" s="2" t="s">
        <v>13721</v>
      </c>
      <c r="D3211" s="2" t="s">
        <v>1018</v>
      </c>
      <c r="E3211" s="2">
        <v>1</v>
      </c>
      <c r="F3211" s="2" t="s">
        <v>9</v>
      </c>
      <c r="G3211" s="2">
        <v>84356</v>
      </c>
      <c r="H3211" s="3">
        <v>0.55245492589706147</v>
      </c>
      <c r="I3211" s="2">
        <v>152693</v>
      </c>
      <c r="J3211" s="2">
        <v>295246</v>
      </c>
      <c r="K3211" s="2" t="s">
        <v>716</v>
      </c>
      <c r="L3211" s="2" t="s">
        <v>716</v>
      </c>
      <c r="M3211" s="2" t="s">
        <v>14759</v>
      </c>
      <c r="N3211" s="1" t="str">
        <f t="shared" si="50"/>
        <v>SHIVAJINAGAR12024</v>
      </c>
    </row>
    <row r="3212" spans="1:14" x14ac:dyDescent="0.3">
      <c r="A3212" s="2">
        <v>209</v>
      </c>
      <c r="B3212" s="2" t="s">
        <v>7836</v>
      </c>
      <c r="C3212" s="2" t="s">
        <v>13722</v>
      </c>
      <c r="D3212" s="2" t="s">
        <v>1018</v>
      </c>
      <c r="E3212" s="2">
        <v>2</v>
      </c>
      <c r="F3212" s="2" t="s">
        <v>7</v>
      </c>
      <c r="G3212" s="2">
        <v>47782</v>
      </c>
      <c r="H3212" s="3">
        <v>0.31292855599143377</v>
      </c>
      <c r="I3212" s="2">
        <v>152693</v>
      </c>
      <c r="J3212" s="2">
        <v>295246</v>
      </c>
      <c r="K3212" s="2" t="s">
        <v>716</v>
      </c>
      <c r="L3212" s="2" t="s">
        <v>716</v>
      </c>
      <c r="M3212" s="2" t="s">
        <v>14759</v>
      </c>
      <c r="N3212" s="1" t="str">
        <f t="shared" si="50"/>
        <v>SHIVAJINAGAR22024</v>
      </c>
    </row>
    <row r="3213" spans="1:14" x14ac:dyDescent="0.3">
      <c r="A3213" s="2">
        <v>209</v>
      </c>
      <c r="B3213" s="2" t="s">
        <v>7836</v>
      </c>
      <c r="C3213" s="2" t="s">
        <v>13723</v>
      </c>
      <c r="D3213" s="2" t="s">
        <v>1018</v>
      </c>
      <c r="E3213" s="2">
        <v>3</v>
      </c>
      <c r="F3213" s="2" t="s">
        <v>19</v>
      </c>
      <c r="G3213" s="2">
        <v>13028</v>
      </c>
      <c r="H3213" s="3">
        <v>8.5321527509447062E-2</v>
      </c>
      <c r="I3213" s="2">
        <v>152693</v>
      </c>
      <c r="J3213" s="2">
        <v>295246</v>
      </c>
      <c r="K3213" s="2" t="s">
        <v>716</v>
      </c>
      <c r="L3213" s="2" t="s">
        <v>716</v>
      </c>
      <c r="M3213" s="2" t="s">
        <v>14759</v>
      </c>
      <c r="N3213" s="1" t="str">
        <f t="shared" si="50"/>
        <v>SHIVAJINAGAR32024</v>
      </c>
    </row>
    <row r="3214" spans="1:14" x14ac:dyDescent="0.3">
      <c r="A3214" s="2">
        <v>209</v>
      </c>
      <c r="B3214" s="2" t="s">
        <v>7836</v>
      </c>
      <c r="C3214" s="2" t="s">
        <v>13724</v>
      </c>
      <c r="D3214" s="2" t="s">
        <v>1018</v>
      </c>
      <c r="E3214" s="2">
        <v>4</v>
      </c>
      <c r="F3214" s="2" t="s">
        <v>1023</v>
      </c>
      <c r="G3214" s="2">
        <v>2434</v>
      </c>
      <c r="H3214" s="3">
        <v>1.5940481881946127E-2</v>
      </c>
      <c r="I3214" s="2">
        <v>152693</v>
      </c>
      <c r="J3214" s="2">
        <v>295246</v>
      </c>
      <c r="K3214" s="2" t="s">
        <v>716</v>
      </c>
      <c r="L3214" s="2" t="s">
        <v>716</v>
      </c>
      <c r="M3214" s="2" t="s">
        <v>14759</v>
      </c>
      <c r="N3214" s="1" t="str">
        <f t="shared" si="50"/>
        <v>SHIVAJINAGAR42024</v>
      </c>
    </row>
    <row r="3215" spans="1:14" x14ac:dyDescent="0.3">
      <c r="A3215" s="2">
        <v>209</v>
      </c>
      <c r="B3215" s="2" t="s">
        <v>7836</v>
      </c>
      <c r="C3215" s="2" t="s">
        <v>22</v>
      </c>
      <c r="D3215" s="2" t="s">
        <v>7923</v>
      </c>
      <c r="E3215" s="2">
        <v>5</v>
      </c>
      <c r="F3215" s="2" t="s">
        <v>22</v>
      </c>
      <c r="G3215" s="2">
        <v>2032</v>
      </c>
      <c r="H3215" s="3">
        <v>1.3307748226834237E-2</v>
      </c>
      <c r="I3215" s="2">
        <v>152693</v>
      </c>
      <c r="J3215" s="2">
        <v>295246</v>
      </c>
      <c r="K3215" s="2" t="s">
        <v>716</v>
      </c>
      <c r="L3215" s="2" t="s">
        <v>716</v>
      </c>
      <c r="M3215" s="2" t="s">
        <v>14759</v>
      </c>
      <c r="N3215" s="1" t="str">
        <f t="shared" si="50"/>
        <v>SHIVAJINAGAR52024</v>
      </c>
    </row>
    <row r="3216" spans="1:14" x14ac:dyDescent="0.3">
      <c r="A3216" s="2">
        <v>209</v>
      </c>
      <c r="B3216" s="2" t="s">
        <v>7836</v>
      </c>
      <c r="C3216" s="2" t="s">
        <v>13725</v>
      </c>
      <c r="D3216" s="2" t="s">
        <v>1018</v>
      </c>
      <c r="E3216" s="2">
        <v>6</v>
      </c>
      <c r="F3216" s="2" t="s">
        <v>11</v>
      </c>
      <c r="G3216" s="2">
        <v>843</v>
      </c>
      <c r="H3216" s="3">
        <v>5.520881769301802E-3</v>
      </c>
      <c r="I3216" s="2">
        <v>152693</v>
      </c>
      <c r="J3216" s="2">
        <v>295246</v>
      </c>
      <c r="K3216" s="2" t="s">
        <v>716</v>
      </c>
      <c r="L3216" s="2" t="s">
        <v>716</v>
      </c>
      <c r="M3216" s="2" t="s">
        <v>14759</v>
      </c>
      <c r="N3216" s="1" t="str">
        <f t="shared" si="50"/>
        <v>SHIVAJINAGAR62024</v>
      </c>
    </row>
    <row r="3217" spans="1:14" x14ac:dyDescent="0.3">
      <c r="A3217" s="2">
        <v>209</v>
      </c>
      <c r="B3217" s="2" t="s">
        <v>7836</v>
      </c>
      <c r="C3217" s="2" t="s">
        <v>13726</v>
      </c>
      <c r="D3217" s="2" t="s">
        <v>1018</v>
      </c>
      <c r="E3217" s="2">
        <v>7</v>
      </c>
      <c r="F3217" s="2" t="s">
        <v>7833</v>
      </c>
      <c r="G3217" s="2">
        <v>629</v>
      </c>
      <c r="H3217" s="3">
        <v>4.11937678871985E-3</v>
      </c>
      <c r="I3217" s="2">
        <v>152693</v>
      </c>
      <c r="J3217" s="2">
        <v>295246</v>
      </c>
      <c r="K3217" s="2" t="s">
        <v>716</v>
      </c>
      <c r="L3217" s="2" t="s">
        <v>716</v>
      </c>
      <c r="M3217" s="2" t="s">
        <v>14759</v>
      </c>
      <c r="N3217" s="1" t="str">
        <f t="shared" si="50"/>
        <v>SHIVAJINAGAR72024</v>
      </c>
    </row>
    <row r="3218" spans="1:14" x14ac:dyDescent="0.3">
      <c r="A3218" s="2">
        <v>209</v>
      </c>
      <c r="B3218" s="2" t="s">
        <v>7836</v>
      </c>
      <c r="C3218" s="2" t="s">
        <v>13727</v>
      </c>
      <c r="D3218" s="2" t="s">
        <v>1018</v>
      </c>
      <c r="E3218" s="2">
        <v>8</v>
      </c>
      <c r="F3218" s="2" t="s">
        <v>2370</v>
      </c>
      <c r="G3218" s="2">
        <v>380</v>
      </c>
      <c r="H3218" s="3">
        <v>2.4886537038371109E-3</v>
      </c>
      <c r="I3218" s="2">
        <v>152693</v>
      </c>
      <c r="J3218" s="2">
        <v>295246</v>
      </c>
      <c r="K3218" s="2" t="s">
        <v>716</v>
      </c>
      <c r="L3218" s="2" t="s">
        <v>716</v>
      </c>
      <c r="M3218" s="2" t="s">
        <v>14759</v>
      </c>
      <c r="N3218" s="1" t="str">
        <f t="shared" si="50"/>
        <v>SHIVAJINAGAR82024</v>
      </c>
    </row>
    <row r="3219" spans="1:14" x14ac:dyDescent="0.3">
      <c r="A3219" s="2">
        <v>209</v>
      </c>
      <c r="B3219" s="2" t="s">
        <v>7836</v>
      </c>
      <c r="C3219" s="2" t="s">
        <v>13728</v>
      </c>
      <c r="D3219" s="2" t="s">
        <v>1018</v>
      </c>
      <c r="E3219" s="2">
        <v>9</v>
      </c>
      <c r="F3219" s="2" t="s">
        <v>2314</v>
      </c>
      <c r="G3219" s="2">
        <v>368</v>
      </c>
      <c r="H3219" s="3">
        <v>2.410064639505413E-3</v>
      </c>
      <c r="I3219" s="2">
        <v>152693</v>
      </c>
      <c r="J3219" s="2">
        <v>295246</v>
      </c>
      <c r="K3219" s="2" t="s">
        <v>716</v>
      </c>
      <c r="L3219" s="2" t="s">
        <v>716</v>
      </c>
      <c r="M3219" s="2" t="s">
        <v>14759</v>
      </c>
      <c r="N3219" s="1" t="str">
        <f t="shared" si="50"/>
        <v>SHIVAJINAGAR92024</v>
      </c>
    </row>
    <row r="3220" spans="1:14" x14ac:dyDescent="0.3">
      <c r="A3220" s="2">
        <v>209</v>
      </c>
      <c r="B3220" s="2" t="s">
        <v>7836</v>
      </c>
      <c r="C3220" s="2" t="s">
        <v>6514</v>
      </c>
      <c r="D3220" s="2" t="s">
        <v>1018</v>
      </c>
      <c r="E3220" s="2">
        <v>10</v>
      </c>
      <c r="F3220" s="2" t="s">
        <v>19</v>
      </c>
      <c r="G3220" s="2">
        <v>248</v>
      </c>
      <c r="H3220" s="3">
        <v>1.6241739961884304E-3</v>
      </c>
      <c r="I3220" s="2">
        <v>152693</v>
      </c>
      <c r="J3220" s="2">
        <v>295246</v>
      </c>
      <c r="K3220" s="2" t="s">
        <v>716</v>
      </c>
      <c r="L3220" s="2" t="s">
        <v>716</v>
      </c>
      <c r="M3220" s="2" t="s">
        <v>14759</v>
      </c>
      <c r="N3220" s="1" t="str">
        <f t="shared" si="50"/>
        <v>SHIVAJINAGAR102024</v>
      </c>
    </row>
    <row r="3221" spans="1:14" x14ac:dyDescent="0.3">
      <c r="A3221" s="2">
        <v>209</v>
      </c>
      <c r="B3221" s="2" t="s">
        <v>7836</v>
      </c>
      <c r="C3221" s="2" t="s">
        <v>13729</v>
      </c>
      <c r="D3221" s="2" t="s">
        <v>1018</v>
      </c>
      <c r="E3221" s="2">
        <v>11</v>
      </c>
      <c r="F3221" s="2" t="s">
        <v>19</v>
      </c>
      <c r="G3221" s="2">
        <v>219</v>
      </c>
      <c r="H3221" s="3">
        <v>1.434250424053493E-3</v>
      </c>
      <c r="I3221" s="2">
        <v>152693</v>
      </c>
      <c r="J3221" s="2">
        <v>295246</v>
      </c>
      <c r="K3221" s="2" t="s">
        <v>716</v>
      </c>
      <c r="L3221" s="2" t="s">
        <v>716</v>
      </c>
      <c r="M3221" s="2" t="s">
        <v>14759</v>
      </c>
      <c r="N3221" s="1" t="str">
        <f t="shared" si="50"/>
        <v>SHIVAJINAGAR112024</v>
      </c>
    </row>
    <row r="3222" spans="1:14" x14ac:dyDescent="0.3">
      <c r="A3222" s="2">
        <v>209</v>
      </c>
      <c r="B3222" s="2" t="s">
        <v>7836</v>
      </c>
      <c r="C3222" s="2" t="s">
        <v>13730</v>
      </c>
      <c r="D3222" s="2" t="s">
        <v>1018</v>
      </c>
      <c r="E3222" s="2">
        <v>12</v>
      </c>
      <c r="F3222" s="2" t="s">
        <v>19</v>
      </c>
      <c r="G3222" s="2">
        <v>170</v>
      </c>
      <c r="H3222" s="3">
        <v>1.1133450780323917E-3</v>
      </c>
      <c r="I3222" s="2">
        <v>152693</v>
      </c>
      <c r="J3222" s="2">
        <v>295246</v>
      </c>
      <c r="K3222" s="2" t="s">
        <v>716</v>
      </c>
      <c r="L3222" s="2" t="s">
        <v>716</v>
      </c>
      <c r="M3222" s="2" t="s">
        <v>14759</v>
      </c>
      <c r="N3222" s="1" t="str">
        <f t="shared" si="50"/>
        <v>SHIVAJINAGAR122024</v>
      </c>
    </row>
    <row r="3223" spans="1:14" x14ac:dyDescent="0.3">
      <c r="A3223" s="2">
        <v>209</v>
      </c>
      <c r="B3223" s="2" t="s">
        <v>7836</v>
      </c>
      <c r="C3223" s="2" t="s">
        <v>13731</v>
      </c>
      <c r="D3223" s="2" t="s">
        <v>1018</v>
      </c>
      <c r="E3223" s="2">
        <v>13</v>
      </c>
      <c r="F3223" s="2" t="s">
        <v>2082</v>
      </c>
      <c r="G3223" s="2">
        <v>135</v>
      </c>
      <c r="H3223" s="3">
        <v>8.8412697373160527E-4</v>
      </c>
      <c r="I3223" s="2">
        <v>152693</v>
      </c>
      <c r="J3223" s="2">
        <v>295246</v>
      </c>
      <c r="K3223" s="2" t="s">
        <v>716</v>
      </c>
      <c r="L3223" s="2" t="s">
        <v>716</v>
      </c>
      <c r="M3223" s="2" t="s">
        <v>14759</v>
      </c>
      <c r="N3223" s="1" t="str">
        <f t="shared" si="50"/>
        <v>SHIVAJINAGAR132024</v>
      </c>
    </row>
    <row r="3224" spans="1:14" x14ac:dyDescent="0.3">
      <c r="A3224" s="2">
        <v>209</v>
      </c>
      <c r="B3224" s="2" t="s">
        <v>7836</v>
      </c>
      <c r="C3224" s="2" t="s">
        <v>13732</v>
      </c>
      <c r="D3224" s="2" t="s">
        <v>1018</v>
      </c>
      <c r="E3224" s="2">
        <v>14</v>
      </c>
      <c r="F3224" s="2" t="s">
        <v>336</v>
      </c>
      <c r="G3224" s="2">
        <v>69</v>
      </c>
      <c r="H3224" s="3">
        <v>4.5188711990726488E-4</v>
      </c>
      <c r="I3224" s="2">
        <v>152693</v>
      </c>
      <c r="J3224" s="2">
        <v>295246</v>
      </c>
      <c r="K3224" s="2" t="s">
        <v>716</v>
      </c>
      <c r="L3224" s="2" t="s">
        <v>716</v>
      </c>
      <c r="M3224" s="2" t="s">
        <v>14759</v>
      </c>
      <c r="N3224" s="1" t="str">
        <f t="shared" si="50"/>
        <v>SHIVAJINAGAR142024</v>
      </c>
    </row>
    <row r="3225" spans="1:14" x14ac:dyDescent="0.3">
      <c r="A3225" s="2">
        <v>210</v>
      </c>
      <c r="B3225" s="2" t="s">
        <v>7837</v>
      </c>
      <c r="C3225" s="2" t="s">
        <v>13733</v>
      </c>
      <c r="D3225" s="2" t="s">
        <v>1018</v>
      </c>
      <c r="E3225" s="2">
        <v>1</v>
      </c>
      <c r="F3225" s="2" t="s">
        <v>9</v>
      </c>
      <c r="G3225" s="2">
        <v>158757</v>
      </c>
      <c r="H3225" s="3">
        <v>0.68411164209718911</v>
      </c>
      <c r="I3225" s="2">
        <v>232063</v>
      </c>
      <c r="J3225" s="2">
        <v>440676</v>
      </c>
      <c r="K3225" s="2" t="s">
        <v>716</v>
      </c>
      <c r="L3225" s="2" t="s">
        <v>716</v>
      </c>
      <c r="M3225" s="2" t="s">
        <v>14759</v>
      </c>
      <c r="N3225" s="1" t="str">
        <f t="shared" si="50"/>
        <v>KOTHRUD12024</v>
      </c>
    </row>
    <row r="3226" spans="1:14" x14ac:dyDescent="0.3">
      <c r="A3226" s="2">
        <v>210</v>
      </c>
      <c r="B3226" s="2" t="s">
        <v>7837</v>
      </c>
      <c r="C3226" s="2" t="s">
        <v>6526</v>
      </c>
      <c r="D3226" s="2" t="s">
        <v>1018</v>
      </c>
      <c r="E3226" s="2">
        <v>2</v>
      </c>
      <c r="F3226" s="2" t="s">
        <v>1977</v>
      </c>
      <c r="G3226" s="2">
        <v>47009</v>
      </c>
      <c r="H3226" s="3">
        <v>0.2025699917694764</v>
      </c>
      <c r="I3226" s="2">
        <v>232063</v>
      </c>
      <c r="J3226" s="2">
        <v>440676</v>
      </c>
      <c r="K3226" s="2" t="s">
        <v>716</v>
      </c>
      <c r="L3226" s="2" t="s">
        <v>716</v>
      </c>
      <c r="M3226" s="2" t="s">
        <v>14759</v>
      </c>
      <c r="N3226" s="1" t="str">
        <f t="shared" si="50"/>
        <v>KOTHRUD22024</v>
      </c>
    </row>
    <row r="3227" spans="1:14" x14ac:dyDescent="0.3">
      <c r="A3227" s="2">
        <v>210</v>
      </c>
      <c r="B3227" s="2" t="s">
        <v>7837</v>
      </c>
      <c r="C3227" s="2" t="s">
        <v>13734</v>
      </c>
      <c r="D3227" s="2" t="s">
        <v>1018</v>
      </c>
      <c r="E3227" s="2">
        <v>3</v>
      </c>
      <c r="F3227" s="2" t="s">
        <v>302</v>
      </c>
      <c r="G3227" s="2">
        <v>18067</v>
      </c>
      <c r="H3227" s="3">
        <v>7.7853858650452676E-2</v>
      </c>
      <c r="I3227" s="2">
        <v>232063</v>
      </c>
      <c r="J3227" s="2">
        <v>440676</v>
      </c>
      <c r="K3227" s="2" t="s">
        <v>716</v>
      </c>
      <c r="L3227" s="2" t="s">
        <v>716</v>
      </c>
      <c r="M3227" s="2" t="s">
        <v>14759</v>
      </c>
      <c r="N3227" s="1" t="str">
        <f t="shared" si="50"/>
        <v>KOTHRUD32024</v>
      </c>
    </row>
    <row r="3228" spans="1:14" x14ac:dyDescent="0.3">
      <c r="A3228" s="2">
        <v>210</v>
      </c>
      <c r="B3228" s="2" t="s">
        <v>7837</v>
      </c>
      <c r="C3228" s="2" t="s">
        <v>22</v>
      </c>
      <c r="D3228" s="2" t="s">
        <v>7923</v>
      </c>
      <c r="E3228" s="2">
        <v>4</v>
      </c>
      <c r="F3228" s="2" t="s">
        <v>22</v>
      </c>
      <c r="G3228" s="2">
        <v>3132</v>
      </c>
      <c r="H3228" s="3">
        <v>1.3496335046948457E-2</v>
      </c>
      <c r="I3228" s="2">
        <v>232063</v>
      </c>
      <c r="J3228" s="2">
        <v>440676</v>
      </c>
      <c r="K3228" s="2" t="s">
        <v>716</v>
      </c>
      <c r="L3228" s="2" t="s">
        <v>716</v>
      </c>
      <c r="M3228" s="2" t="s">
        <v>14759</v>
      </c>
      <c r="N3228" s="1" t="str">
        <f t="shared" si="50"/>
        <v>KOTHRUD42024</v>
      </c>
    </row>
    <row r="3229" spans="1:14" x14ac:dyDescent="0.3">
      <c r="A3229" s="2">
        <v>210</v>
      </c>
      <c r="B3229" s="2" t="s">
        <v>7837</v>
      </c>
      <c r="C3229" s="2" t="s">
        <v>13735</v>
      </c>
      <c r="D3229" s="2" t="s">
        <v>1018</v>
      </c>
      <c r="E3229" s="2">
        <v>5</v>
      </c>
      <c r="F3229" s="2" t="s">
        <v>1023</v>
      </c>
      <c r="G3229" s="2">
        <v>1802</v>
      </c>
      <c r="H3229" s="3">
        <v>7.7651327441255174E-3</v>
      </c>
      <c r="I3229" s="2">
        <v>232063</v>
      </c>
      <c r="J3229" s="2">
        <v>440676</v>
      </c>
      <c r="K3229" s="2" t="s">
        <v>716</v>
      </c>
      <c r="L3229" s="2" t="s">
        <v>716</v>
      </c>
      <c r="M3229" s="2" t="s">
        <v>14759</v>
      </c>
      <c r="N3229" s="1" t="str">
        <f t="shared" si="50"/>
        <v>KOTHRUD52024</v>
      </c>
    </row>
    <row r="3230" spans="1:14" x14ac:dyDescent="0.3">
      <c r="A3230" s="2">
        <v>210</v>
      </c>
      <c r="B3230" s="2" t="s">
        <v>7837</v>
      </c>
      <c r="C3230" s="2" t="s">
        <v>13736</v>
      </c>
      <c r="D3230" s="2" t="s">
        <v>1018</v>
      </c>
      <c r="E3230" s="2">
        <v>6</v>
      </c>
      <c r="F3230" s="2" t="s">
        <v>19</v>
      </c>
      <c r="G3230" s="2">
        <v>1123</v>
      </c>
      <c r="H3230" s="3">
        <v>4.8392031474211745E-3</v>
      </c>
      <c r="I3230" s="2">
        <v>232063</v>
      </c>
      <c r="J3230" s="2">
        <v>440676</v>
      </c>
      <c r="K3230" s="2" t="s">
        <v>716</v>
      </c>
      <c r="L3230" s="2" t="s">
        <v>716</v>
      </c>
      <c r="M3230" s="2" t="s">
        <v>14759</v>
      </c>
      <c r="N3230" s="1" t="str">
        <f t="shared" si="50"/>
        <v>KOTHRUD62024</v>
      </c>
    </row>
    <row r="3231" spans="1:14" x14ac:dyDescent="0.3">
      <c r="A3231" s="2">
        <v>210</v>
      </c>
      <c r="B3231" s="2" t="s">
        <v>7837</v>
      </c>
      <c r="C3231" s="2" t="s">
        <v>13737</v>
      </c>
      <c r="D3231" s="2" t="s">
        <v>1018</v>
      </c>
      <c r="E3231" s="2">
        <v>7</v>
      </c>
      <c r="F3231" s="2" t="s">
        <v>11</v>
      </c>
      <c r="G3231" s="2">
        <v>727</v>
      </c>
      <c r="H3231" s="3">
        <v>3.1327699805656223E-3</v>
      </c>
      <c r="I3231" s="2">
        <v>232063</v>
      </c>
      <c r="J3231" s="2">
        <v>440676</v>
      </c>
      <c r="K3231" s="2" t="s">
        <v>716</v>
      </c>
      <c r="L3231" s="2" t="s">
        <v>716</v>
      </c>
      <c r="M3231" s="2" t="s">
        <v>14759</v>
      </c>
      <c r="N3231" s="1" t="str">
        <f t="shared" si="50"/>
        <v>KOTHRUD72024</v>
      </c>
    </row>
    <row r="3232" spans="1:14" x14ac:dyDescent="0.3">
      <c r="A3232" s="2">
        <v>210</v>
      </c>
      <c r="B3232" s="2" t="s">
        <v>7837</v>
      </c>
      <c r="C3232" s="2" t="s">
        <v>13738</v>
      </c>
      <c r="D3232" s="2" t="s">
        <v>1018</v>
      </c>
      <c r="E3232" s="2">
        <v>8</v>
      </c>
      <c r="F3232" s="2" t="s">
        <v>19</v>
      </c>
      <c r="G3232" s="2">
        <v>267</v>
      </c>
      <c r="H3232" s="3">
        <v>1.1505496352283648E-3</v>
      </c>
      <c r="I3232" s="2">
        <v>232063</v>
      </c>
      <c r="J3232" s="2">
        <v>440676</v>
      </c>
      <c r="K3232" s="2" t="s">
        <v>716</v>
      </c>
      <c r="L3232" s="2" t="s">
        <v>716</v>
      </c>
      <c r="M3232" s="2" t="s">
        <v>14759</v>
      </c>
      <c r="N3232" s="1" t="str">
        <f t="shared" si="50"/>
        <v>KOTHRUD82024</v>
      </c>
    </row>
    <row r="3233" spans="1:14" x14ac:dyDescent="0.3">
      <c r="A3233" s="2">
        <v>210</v>
      </c>
      <c r="B3233" s="2" t="s">
        <v>7837</v>
      </c>
      <c r="C3233" s="2" t="s">
        <v>2705</v>
      </c>
      <c r="D3233" s="2" t="s">
        <v>1018</v>
      </c>
      <c r="E3233" s="2">
        <v>9</v>
      </c>
      <c r="F3233" s="2" t="s">
        <v>19</v>
      </c>
      <c r="G3233" s="2">
        <v>264</v>
      </c>
      <c r="H3233" s="3">
        <v>1.1376221112370348E-3</v>
      </c>
      <c r="I3233" s="2">
        <v>232063</v>
      </c>
      <c r="J3233" s="2">
        <v>440676</v>
      </c>
      <c r="K3233" s="2" t="s">
        <v>716</v>
      </c>
      <c r="L3233" s="2" t="s">
        <v>716</v>
      </c>
      <c r="M3233" s="2" t="s">
        <v>14759</v>
      </c>
      <c r="N3233" s="1" t="str">
        <f t="shared" si="50"/>
        <v>KOTHRUD92024</v>
      </c>
    </row>
    <row r="3234" spans="1:14" x14ac:dyDescent="0.3">
      <c r="A3234" s="2">
        <v>210</v>
      </c>
      <c r="B3234" s="2" t="s">
        <v>7837</v>
      </c>
      <c r="C3234" s="2" t="s">
        <v>13739</v>
      </c>
      <c r="D3234" s="2" t="s">
        <v>1018</v>
      </c>
      <c r="E3234" s="2">
        <v>10</v>
      </c>
      <c r="F3234" s="2" t="s">
        <v>19</v>
      </c>
      <c r="G3234" s="2">
        <v>249</v>
      </c>
      <c r="H3234" s="3">
        <v>1.072984491280385E-3</v>
      </c>
      <c r="I3234" s="2">
        <v>232063</v>
      </c>
      <c r="J3234" s="2">
        <v>440676</v>
      </c>
      <c r="K3234" s="2" t="s">
        <v>716</v>
      </c>
      <c r="L3234" s="2" t="s">
        <v>716</v>
      </c>
      <c r="M3234" s="2" t="s">
        <v>14759</v>
      </c>
      <c r="N3234" s="1" t="str">
        <f t="shared" si="50"/>
        <v>KOTHRUD102024</v>
      </c>
    </row>
    <row r="3235" spans="1:14" x14ac:dyDescent="0.3">
      <c r="A3235" s="2">
        <v>210</v>
      </c>
      <c r="B3235" s="2" t="s">
        <v>7837</v>
      </c>
      <c r="C3235" s="2" t="s">
        <v>2703</v>
      </c>
      <c r="D3235" s="2" t="s">
        <v>1018</v>
      </c>
      <c r="E3235" s="2">
        <v>11</v>
      </c>
      <c r="F3235" s="2" t="s">
        <v>19</v>
      </c>
      <c r="G3235" s="2">
        <v>243</v>
      </c>
      <c r="H3235" s="3">
        <v>1.0471294432977253E-3</v>
      </c>
      <c r="I3235" s="2">
        <v>232063</v>
      </c>
      <c r="J3235" s="2">
        <v>440676</v>
      </c>
      <c r="K3235" s="2" t="s">
        <v>716</v>
      </c>
      <c r="L3235" s="2" t="s">
        <v>716</v>
      </c>
      <c r="M3235" s="2" t="s">
        <v>14759</v>
      </c>
      <c r="N3235" s="1" t="str">
        <f t="shared" si="50"/>
        <v>KOTHRUD112024</v>
      </c>
    </row>
    <row r="3236" spans="1:14" x14ac:dyDescent="0.3">
      <c r="A3236" s="2">
        <v>210</v>
      </c>
      <c r="B3236" s="2" t="s">
        <v>7837</v>
      </c>
      <c r="C3236" s="2" t="s">
        <v>2709</v>
      </c>
      <c r="D3236" s="2" t="s">
        <v>1018</v>
      </c>
      <c r="E3236" s="2">
        <v>12</v>
      </c>
      <c r="F3236" s="2" t="s">
        <v>19</v>
      </c>
      <c r="G3236" s="2">
        <v>228</v>
      </c>
      <c r="H3236" s="3">
        <v>9.8249182334107549E-4</v>
      </c>
      <c r="I3236" s="2">
        <v>232063</v>
      </c>
      <c r="J3236" s="2">
        <v>440676</v>
      </c>
      <c r="K3236" s="2" t="s">
        <v>716</v>
      </c>
      <c r="L3236" s="2" t="s">
        <v>716</v>
      </c>
      <c r="M3236" s="2" t="s">
        <v>14759</v>
      </c>
      <c r="N3236" s="1" t="str">
        <f t="shared" si="50"/>
        <v>KOTHRUD122024</v>
      </c>
    </row>
    <row r="3237" spans="1:14" x14ac:dyDescent="0.3">
      <c r="A3237" s="2">
        <v>210</v>
      </c>
      <c r="B3237" s="2" t="s">
        <v>7837</v>
      </c>
      <c r="C3237" s="2" t="s">
        <v>6420</v>
      </c>
      <c r="D3237" s="2" t="s">
        <v>1018</v>
      </c>
      <c r="E3237" s="2">
        <v>13</v>
      </c>
      <c r="F3237" s="2" t="s">
        <v>2370</v>
      </c>
      <c r="G3237" s="2">
        <v>195</v>
      </c>
      <c r="H3237" s="3">
        <v>8.4028905943644614E-4</v>
      </c>
      <c r="I3237" s="2">
        <v>232063</v>
      </c>
      <c r="J3237" s="2">
        <v>440676</v>
      </c>
      <c r="K3237" s="2" t="s">
        <v>716</v>
      </c>
      <c r="L3237" s="2" t="s">
        <v>716</v>
      </c>
      <c r="M3237" s="2" t="s">
        <v>14759</v>
      </c>
      <c r="N3237" s="1" t="str">
        <f t="shared" si="50"/>
        <v>KOTHRUD132024</v>
      </c>
    </row>
    <row r="3238" spans="1:14" x14ac:dyDescent="0.3">
      <c r="A3238" s="2">
        <v>211</v>
      </c>
      <c r="B3238" s="2" t="s">
        <v>7838</v>
      </c>
      <c r="C3238" s="2" t="s">
        <v>13740</v>
      </c>
      <c r="D3238" s="2" t="s">
        <v>1018</v>
      </c>
      <c r="E3238" s="2">
        <v>1</v>
      </c>
      <c r="F3238" s="2" t="s">
        <v>9</v>
      </c>
      <c r="G3238" s="2">
        <v>162766</v>
      </c>
      <c r="H3238" s="3">
        <v>0.49953504074147959</v>
      </c>
      <c r="I3238" s="2">
        <v>325835</v>
      </c>
      <c r="J3238" s="2">
        <v>576670</v>
      </c>
      <c r="K3238" s="2" t="s">
        <v>748</v>
      </c>
      <c r="L3238" s="2" t="s">
        <v>716</v>
      </c>
      <c r="M3238" s="2" t="s">
        <v>14759</v>
      </c>
      <c r="N3238" s="1" t="str">
        <f t="shared" si="50"/>
        <v>KHADAKWASALA12024</v>
      </c>
    </row>
    <row r="3239" spans="1:14" x14ac:dyDescent="0.3">
      <c r="A3239" s="2">
        <v>211</v>
      </c>
      <c r="B3239" s="2" t="s">
        <v>7838</v>
      </c>
      <c r="C3239" s="2" t="s">
        <v>13741</v>
      </c>
      <c r="D3239" s="2" t="s">
        <v>1018</v>
      </c>
      <c r="E3239" s="2">
        <v>2</v>
      </c>
      <c r="F3239" s="2" t="s">
        <v>1992</v>
      </c>
      <c r="G3239" s="2">
        <v>110453</v>
      </c>
      <c r="H3239" s="3">
        <v>0.33898445532247917</v>
      </c>
      <c r="I3239" s="2">
        <v>325835</v>
      </c>
      <c r="J3239" s="2">
        <v>576670</v>
      </c>
      <c r="K3239" s="2" t="s">
        <v>748</v>
      </c>
      <c r="L3239" s="2" t="s">
        <v>716</v>
      </c>
      <c r="M3239" s="2" t="s">
        <v>14759</v>
      </c>
      <c r="N3239" s="1" t="str">
        <f t="shared" si="50"/>
        <v>KHADAKWASALA22024</v>
      </c>
    </row>
    <row r="3240" spans="1:14" x14ac:dyDescent="0.3">
      <c r="A3240" s="2">
        <v>211</v>
      </c>
      <c r="B3240" s="2" t="s">
        <v>7838</v>
      </c>
      <c r="C3240" s="2" t="s">
        <v>13742</v>
      </c>
      <c r="D3240" s="2" t="s">
        <v>1018</v>
      </c>
      <c r="E3240" s="2">
        <v>3</v>
      </c>
      <c r="F3240" s="2" t="s">
        <v>302</v>
      </c>
      <c r="G3240" s="2">
        <v>42808</v>
      </c>
      <c r="H3240" s="3">
        <v>0.13137937913361056</v>
      </c>
      <c r="I3240" s="2">
        <v>325835</v>
      </c>
      <c r="J3240" s="2">
        <v>576670</v>
      </c>
      <c r="K3240" s="2" t="s">
        <v>748</v>
      </c>
      <c r="L3240" s="2" t="s">
        <v>716</v>
      </c>
      <c r="M3240" s="2" t="s">
        <v>14759</v>
      </c>
      <c r="N3240" s="1" t="str">
        <f t="shared" si="50"/>
        <v>KHADAKWASALA32024</v>
      </c>
    </row>
    <row r="3241" spans="1:14" x14ac:dyDescent="0.3">
      <c r="A3241" s="2">
        <v>211</v>
      </c>
      <c r="B3241" s="2" t="s">
        <v>7838</v>
      </c>
      <c r="C3241" s="2" t="s">
        <v>22</v>
      </c>
      <c r="D3241" s="2" t="s">
        <v>7923</v>
      </c>
      <c r="E3241" s="2">
        <v>4</v>
      </c>
      <c r="F3241" s="2" t="s">
        <v>22</v>
      </c>
      <c r="G3241" s="2">
        <v>2888</v>
      </c>
      <c r="H3241" s="3">
        <v>8.863381772983259E-3</v>
      </c>
      <c r="I3241" s="2">
        <v>325835</v>
      </c>
      <c r="J3241" s="2">
        <v>576670</v>
      </c>
      <c r="K3241" s="2" t="s">
        <v>748</v>
      </c>
      <c r="L3241" s="2" t="s">
        <v>716</v>
      </c>
      <c r="M3241" s="2" t="s">
        <v>14759</v>
      </c>
      <c r="N3241" s="1" t="str">
        <f t="shared" si="50"/>
        <v>KHADAKWASALA42024</v>
      </c>
    </row>
    <row r="3242" spans="1:14" x14ac:dyDescent="0.3">
      <c r="A3242" s="2">
        <v>211</v>
      </c>
      <c r="B3242" s="2" t="s">
        <v>7838</v>
      </c>
      <c r="C3242" s="2" t="s">
        <v>13743</v>
      </c>
      <c r="D3242" s="2" t="s">
        <v>1018</v>
      </c>
      <c r="E3242" s="2">
        <v>5</v>
      </c>
      <c r="F3242" s="2" t="s">
        <v>1023</v>
      </c>
      <c r="G3242" s="2">
        <v>2682</v>
      </c>
      <c r="H3242" s="3">
        <v>8.231159942915893E-3</v>
      </c>
      <c r="I3242" s="2">
        <v>325835</v>
      </c>
      <c r="J3242" s="2">
        <v>576670</v>
      </c>
      <c r="K3242" s="2" t="s">
        <v>748</v>
      </c>
      <c r="L3242" s="2" t="s">
        <v>716</v>
      </c>
      <c r="M3242" s="2" t="s">
        <v>14759</v>
      </c>
      <c r="N3242" s="1" t="str">
        <f t="shared" si="50"/>
        <v>KHADAKWASALA52024</v>
      </c>
    </row>
    <row r="3243" spans="1:14" x14ac:dyDescent="0.3">
      <c r="A3243" s="2">
        <v>211</v>
      </c>
      <c r="B3243" s="2" t="s">
        <v>7838</v>
      </c>
      <c r="C3243" s="2" t="s">
        <v>13744</v>
      </c>
      <c r="D3243" s="2" t="s">
        <v>1018</v>
      </c>
      <c r="E3243" s="2">
        <v>6</v>
      </c>
      <c r="F3243" s="2" t="s">
        <v>19</v>
      </c>
      <c r="G3243" s="2">
        <v>1558</v>
      </c>
      <c r="H3243" s="3">
        <v>4.7815612196357056E-3</v>
      </c>
      <c r="I3243" s="2">
        <v>325835</v>
      </c>
      <c r="J3243" s="2">
        <v>576670</v>
      </c>
      <c r="K3243" s="2" t="s">
        <v>748</v>
      </c>
      <c r="L3243" s="2" t="s">
        <v>716</v>
      </c>
      <c r="M3243" s="2" t="s">
        <v>14759</v>
      </c>
      <c r="N3243" s="1" t="str">
        <f t="shared" si="50"/>
        <v>KHADAKWASALA62024</v>
      </c>
    </row>
    <row r="3244" spans="1:14" x14ac:dyDescent="0.3">
      <c r="A3244" s="2">
        <v>211</v>
      </c>
      <c r="B3244" s="2" t="s">
        <v>7838</v>
      </c>
      <c r="C3244" s="2" t="s">
        <v>13745</v>
      </c>
      <c r="D3244" s="2" t="s">
        <v>1018</v>
      </c>
      <c r="E3244" s="2">
        <v>7</v>
      </c>
      <c r="F3244" s="2" t="s">
        <v>19</v>
      </c>
      <c r="G3244" s="2">
        <v>510</v>
      </c>
      <c r="H3244" s="3">
        <v>1.5652093851182347E-3</v>
      </c>
      <c r="I3244" s="2">
        <v>325835</v>
      </c>
      <c r="J3244" s="2">
        <v>576670</v>
      </c>
      <c r="K3244" s="2" t="s">
        <v>748</v>
      </c>
      <c r="L3244" s="2" t="s">
        <v>716</v>
      </c>
      <c r="M3244" s="2" t="s">
        <v>14759</v>
      </c>
      <c r="N3244" s="1" t="str">
        <f t="shared" si="50"/>
        <v>KHADAKWASALA72024</v>
      </c>
    </row>
    <row r="3245" spans="1:14" x14ac:dyDescent="0.3">
      <c r="A3245" s="2">
        <v>211</v>
      </c>
      <c r="B3245" s="2" t="s">
        <v>7838</v>
      </c>
      <c r="C3245" s="2" t="s">
        <v>13746</v>
      </c>
      <c r="D3245" s="2" t="s">
        <v>1018</v>
      </c>
      <c r="E3245" s="2">
        <v>8</v>
      </c>
      <c r="F3245" s="2" t="s">
        <v>19</v>
      </c>
      <c r="G3245" s="2">
        <v>445</v>
      </c>
      <c r="H3245" s="3">
        <v>1.3657219144659106E-3</v>
      </c>
      <c r="I3245" s="2">
        <v>325835</v>
      </c>
      <c r="J3245" s="2">
        <v>576670</v>
      </c>
      <c r="K3245" s="2" t="s">
        <v>748</v>
      </c>
      <c r="L3245" s="2" t="s">
        <v>716</v>
      </c>
      <c r="M3245" s="2" t="s">
        <v>14759</v>
      </c>
      <c r="N3245" s="1" t="str">
        <f t="shared" si="50"/>
        <v>KHADAKWASALA82024</v>
      </c>
    </row>
    <row r="3246" spans="1:14" x14ac:dyDescent="0.3">
      <c r="A3246" s="2">
        <v>211</v>
      </c>
      <c r="B3246" s="2" t="s">
        <v>7838</v>
      </c>
      <c r="C3246" s="2" t="s">
        <v>13747</v>
      </c>
      <c r="D3246" s="2" t="s">
        <v>1018</v>
      </c>
      <c r="E3246" s="2">
        <v>9</v>
      </c>
      <c r="F3246" s="2" t="s">
        <v>7775</v>
      </c>
      <c r="G3246" s="2">
        <v>362</v>
      </c>
      <c r="H3246" s="3">
        <v>1.1109917596329431E-3</v>
      </c>
      <c r="I3246" s="2">
        <v>325835</v>
      </c>
      <c r="J3246" s="2">
        <v>576670</v>
      </c>
      <c r="K3246" s="2" t="s">
        <v>748</v>
      </c>
      <c r="L3246" s="2" t="s">
        <v>716</v>
      </c>
      <c r="M3246" s="2" t="s">
        <v>14759</v>
      </c>
      <c r="N3246" s="1" t="str">
        <f t="shared" si="50"/>
        <v>KHADAKWASALA92024</v>
      </c>
    </row>
    <row r="3247" spans="1:14" x14ac:dyDescent="0.3">
      <c r="A3247" s="2">
        <v>211</v>
      </c>
      <c r="B3247" s="2" t="s">
        <v>7838</v>
      </c>
      <c r="C3247" s="2" t="s">
        <v>13748</v>
      </c>
      <c r="D3247" s="2" t="s">
        <v>1018</v>
      </c>
      <c r="E3247" s="2">
        <v>10</v>
      </c>
      <c r="F3247" s="2" t="s">
        <v>19</v>
      </c>
      <c r="G3247" s="2">
        <v>297</v>
      </c>
      <c r="H3247" s="3">
        <v>9.11504288980619E-4</v>
      </c>
      <c r="I3247" s="2">
        <v>325835</v>
      </c>
      <c r="J3247" s="2">
        <v>576670</v>
      </c>
      <c r="K3247" s="2" t="s">
        <v>748</v>
      </c>
      <c r="L3247" s="2" t="s">
        <v>716</v>
      </c>
      <c r="M3247" s="2" t="s">
        <v>14759</v>
      </c>
      <c r="N3247" s="1" t="str">
        <f t="shared" si="50"/>
        <v>KHADAKWASALA102024</v>
      </c>
    </row>
    <row r="3248" spans="1:14" x14ac:dyDescent="0.3">
      <c r="A3248" s="2">
        <v>211</v>
      </c>
      <c r="B3248" s="2" t="s">
        <v>7838</v>
      </c>
      <c r="C3248" s="2" t="s">
        <v>13749</v>
      </c>
      <c r="D3248" s="2" t="s">
        <v>1018</v>
      </c>
      <c r="E3248" s="2">
        <v>11</v>
      </c>
      <c r="F3248" s="2" t="s">
        <v>19</v>
      </c>
      <c r="G3248" s="2">
        <v>271</v>
      </c>
      <c r="H3248" s="3">
        <v>8.3170930071968941E-4</v>
      </c>
      <c r="I3248" s="2">
        <v>325835</v>
      </c>
      <c r="J3248" s="2">
        <v>576670</v>
      </c>
      <c r="K3248" s="2" t="s">
        <v>748</v>
      </c>
      <c r="L3248" s="2" t="s">
        <v>716</v>
      </c>
      <c r="M3248" s="2" t="s">
        <v>14759</v>
      </c>
      <c r="N3248" s="1" t="str">
        <f t="shared" si="50"/>
        <v>KHADAKWASALA112024</v>
      </c>
    </row>
    <row r="3249" spans="1:14" x14ac:dyDescent="0.3">
      <c r="A3249" s="2">
        <v>211</v>
      </c>
      <c r="B3249" s="2" t="s">
        <v>7838</v>
      </c>
      <c r="C3249" s="2" t="s">
        <v>13750</v>
      </c>
      <c r="D3249" s="2" t="s">
        <v>1018</v>
      </c>
      <c r="E3249" s="2">
        <v>12</v>
      </c>
      <c r="F3249" s="2" t="s">
        <v>19</v>
      </c>
      <c r="G3249" s="2">
        <v>235</v>
      </c>
      <c r="H3249" s="3">
        <v>7.2122393235840229E-4</v>
      </c>
      <c r="I3249" s="2">
        <v>325835</v>
      </c>
      <c r="J3249" s="2">
        <v>576670</v>
      </c>
      <c r="K3249" s="2" t="s">
        <v>748</v>
      </c>
      <c r="L3249" s="2" t="s">
        <v>716</v>
      </c>
      <c r="M3249" s="2" t="s">
        <v>14759</v>
      </c>
      <c r="N3249" s="1" t="str">
        <f t="shared" si="50"/>
        <v>KHADAKWASALA122024</v>
      </c>
    </row>
    <row r="3250" spans="1:14" x14ac:dyDescent="0.3">
      <c r="A3250" s="2">
        <v>211</v>
      </c>
      <c r="B3250" s="2" t="s">
        <v>7838</v>
      </c>
      <c r="C3250" s="2" t="s">
        <v>13751</v>
      </c>
      <c r="D3250" s="2" t="s">
        <v>1018</v>
      </c>
      <c r="E3250" s="2">
        <v>13</v>
      </c>
      <c r="F3250" s="2" t="s">
        <v>7761</v>
      </c>
      <c r="G3250" s="2">
        <v>213</v>
      </c>
      <c r="H3250" s="3">
        <v>6.5370509613761564E-4</v>
      </c>
      <c r="I3250" s="2">
        <v>325835</v>
      </c>
      <c r="J3250" s="2">
        <v>576670</v>
      </c>
      <c r="K3250" s="2" t="s">
        <v>748</v>
      </c>
      <c r="L3250" s="2" t="s">
        <v>716</v>
      </c>
      <c r="M3250" s="2" t="s">
        <v>14759</v>
      </c>
      <c r="N3250" s="1" t="str">
        <f t="shared" si="50"/>
        <v>KHADAKWASALA132024</v>
      </c>
    </row>
    <row r="3251" spans="1:14" x14ac:dyDescent="0.3">
      <c r="A3251" s="2">
        <v>211</v>
      </c>
      <c r="B3251" s="2" t="s">
        <v>7838</v>
      </c>
      <c r="C3251" s="2" t="s">
        <v>13752</v>
      </c>
      <c r="D3251" s="2" t="s">
        <v>1018</v>
      </c>
      <c r="E3251" s="2">
        <v>14</v>
      </c>
      <c r="F3251" s="2" t="s">
        <v>753</v>
      </c>
      <c r="G3251" s="2">
        <v>199</v>
      </c>
      <c r="H3251" s="3">
        <v>6.1073856399711506E-4</v>
      </c>
      <c r="I3251" s="2">
        <v>325835</v>
      </c>
      <c r="J3251" s="2">
        <v>576670</v>
      </c>
      <c r="K3251" s="2" t="s">
        <v>748</v>
      </c>
      <c r="L3251" s="2" t="s">
        <v>716</v>
      </c>
      <c r="M3251" s="2" t="s">
        <v>14759</v>
      </c>
      <c r="N3251" s="1" t="str">
        <f t="shared" si="50"/>
        <v>KHADAKWASALA142024</v>
      </c>
    </row>
    <row r="3252" spans="1:14" x14ac:dyDescent="0.3">
      <c r="A3252" s="2">
        <v>211</v>
      </c>
      <c r="B3252" s="2" t="s">
        <v>7838</v>
      </c>
      <c r="C3252" s="2" t="s">
        <v>13753</v>
      </c>
      <c r="D3252" s="2" t="s">
        <v>1018</v>
      </c>
      <c r="E3252" s="2">
        <v>15</v>
      </c>
      <c r="F3252" s="2" t="s">
        <v>19</v>
      </c>
      <c r="G3252" s="2">
        <v>148</v>
      </c>
      <c r="H3252" s="3">
        <v>4.5421762548529163E-4</v>
      </c>
      <c r="I3252" s="2">
        <v>325835</v>
      </c>
      <c r="J3252" s="2">
        <v>576670</v>
      </c>
      <c r="K3252" s="2" t="s">
        <v>748</v>
      </c>
      <c r="L3252" s="2" t="s">
        <v>716</v>
      </c>
      <c r="M3252" s="2" t="s">
        <v>14759</v>
      </c>
      <c r="N3252" s="1" t="str">
        <f t="shared" si="50"/>
        <v>KHADAKWASALA152024</v>
      </c>
    </row>
    <row r="3253" spans="1:14" x14ac:dyDescent="0.3">
      <c r="A3253" s="2">
        <v>212</v>
      </c>
      <c r="B3253" s="2" t="s">
        <v>7839</v>
      </c>
      <c r="C3253" s="2" t="s">
        <v>10234</v>
      </c>
      <c r="D3253" s="2" t="s">
        <v>1020</v>
      </c>
      <c r="E3253" s="2">
        <v>1</v>
      </c>
      <c r="F3253" s="2" t="s">
        <v>9</v>
      </c>
      <c r="G3253" s="2">
        <v>117887</v>
      </c>
      <c r="H3253" s="3">
        <v>0.58147748067693616</v>
      </c>
      <c r="I3253" s="2">
        <v>202737</v>
      </c>
      <c r="J3253" s="2">
        <v>361038</v>
      </c>
      <c r="K3253" s="2" t="s">
        <v>716</v>
      </c>
      <c r="L3253" s="2" t="s">
        <v>716</v>
      </c>
      <c r="M3253" s="2" t="s">
        <v>14759</v>
      </c>
      <c r="N3253" s="1" t="str">
        <f t="shared" si="50"/>
        <v>PARVATI12024</v>
      </c>
    </row>
    <row r="3254" spans="1:14" x14ac:dyDescent="0.3">
      <c r="A3254" s="2">
        <v>212</v>
      </c>
      <c r="B3254" s="2" t="s">
        <v>7839</v>
      </c>
      <c r="C3254" s="2" t="s">
        <v>13754</v>
      </c>
      <c r="D3254" s="2" t="s">
        <v>1020</v>
      </c>
      <c r="E3254" s="2">
        <v>2</v>
      </c>
      <c r="F3254" s="2" t="s">
        <v>1992</v>
      </c>
      <c r="G3254" s="2">
        <v>63372</v>
      </c>
      <c r="H3254" s="3">
        <v>0.31258231107296647</v>
      </c>
      <c r="I3254" s="2">
        <v>202737</v>
      </c>
      <c r="J3254" s="2">
        <v>361038</v>
      </c>
      <c r="K3254" s="2" t="s">
        <v>716</v>
      </c>
      <c r="L3254" s="2" t="s">
        <v>716</v>
      </c>
      <c r="M3254" s="2" t="s">
        <v>14759</v>
      </c>
      <c r="N3254" s="1" t="str">
        <f t="shared" si="50"/>
        <v>PARVATI22024</v>
      </c>
    </row>
    <row r="3255" spans="1:14" x14ac:dyDescent="0.3">
      <c r="A3255" s="2">
        <v>212</v>
      </c>
      <c r="B3255" s="2" t="s">
        <v>7839</v>
      </c>
      <c r="C3255" s="2" t="s">
        <v>13755</v>
      </c>
      <c r="D3255" s="2" t="s">
        <v>1018</v>
      </c>
      <c r="E3255" s="2">
        <v>3</v>
      </c>
      <c r="F3255" s="2" t="s">
        <v>19</v>
      </c>
      <c r="G3255" s="2">
        <v>10446</v>
      </c>
      <c r="H3255" s="3">
        <v>5.1524881989967297E-2</v>
      </c>
      <c r="I3255" s="2">
        <v>202737</v>
      </c>
      <c r="J3255" s="2">
        <v>361038</v>
      </c>
      <c r="K3255" s="2" t="s">
        <v>716</v>
      </c>
      <c r="L3255" s="2" t="s">
        <v>716</v>
      </c>
      <c r="M3255" s="2" t="s">
        <v>14759</v>
      </c>
      <c r="N3255" s="1" t="str">
        <f t="shared" si="50"/>
        <v>PARVATI32024</v>
      </c>
    </row>
    <row r="3256" spans="1:14" x14ac:dyDescent="0.3">
      <c r="A3256" s="2">
        <v>212</v>
      </c>
      <c r="B3256" s="2" t="s">
        <v>7839</v>
      </c>
      <c r="C3256" s="2" t="s">
        <v>13756</v>
      </c>
      <c r="D3256" s="2" t="s">
        <v>1020</v>
      </c>
      <c r="E3256" s="2">
        <v>4</v>
      </c>
      <c r="F3256" s="2" t="s">
        <v>1023</v>
      </c>
      <c r="G3256" s="2">
        <v>3413</v>
      </c>
      <c r="H3256" s="3">
        <v>1.683461824925889E-2</v>
      </c>
      <c r="I3256" s="2">
        <v>202737</v>
      </c>
      <c r="J3256" s="2">
        <v>361038</v>
      </c>
      <c r="K3256" s="2" t="s">
        <v>716</v>
      </c>
      <c r="L3256" s="2" t="s">
        <v>716</v>
      </c>
      <c r="M3256" s="2" t="s">
        <v>14759</v>
      </c>
      <c r="N3256" s="1" t="str">
        <f t="shared" si="50"/>
        <v>PARVATI42024</v>
      </c>
    </row>
    <row r="3257" spans="1:14" x14ac:dyDescent="0.3">
      <c r="A3257" s="2">
        <v>212</v>
      </c>
      <c r="B3257" s="2" t="s">
        <v>7839</v>
      </c>
      <c r="C3257" s="2" t="s">
        <v>22</v>
      </c>
      <c r="D3257" s="2" t="s">
        <v>7923</v>
      </c>
      <c r="E3257" s="2">
        <v>5</v>
      </c>
      <c r="F3257" s="2" t="s">
        <v>22</v>
      </c>
      <c r="G3257" s="2">
        <v>2455</v>
      </c>
      <c r="H3257" s="3">
        <v>1.2109284442405678E-2</v>
      </c>
      <c r="I3257" s="2">
        <v>202737</v>
      </c>
      <c r="J3257" s="2">
        <v>361038</v>
      </c>
      <c r="K3257" s="2" t="s">
        <v>716</v>
      </c>
      <c r="L3257" s="2" t="s">
        <v>716</v>
      </c>
      <c r="M3257" s="2" t="s">
        <v>14759</v>
      </c>
      <c r="N3257" s="1" t="str">
        <f t="shared" si="50"/>
        <v>PARVATI52024</v>
      </c>
    </row>
    <row r="3258" spans="1:14" x14ac:dyDescent="0.3">
      <c r="A3258" s="2">
        <v>212</v>
      </c>
      <c r="B3258" s="2" t="s">
        <v>7839</v>
      </c>
      <c r="C3258" s="2" t="s">
        <v>13757</v>
      </c>
      <c r="D3258" s="2" t="s">
        <v>1018</v>
      </c>
      <c r="E3258" s="2">
        <v>6</v>
      </c>
      <c r="F3258" s="2" t="s">
        <v>7552</v>
      </c>
      <c r="G3258" s="2">
        <v>1952</v>
      </c>
      <c r="H3258" s="3">
        <v>9.6282375688700132E-3</v>
      </c>
      <c r="I3258" s="2">
        <v>202737</v>
      </c>
      <c r="J3258" s="2">
        <v>361038</v>
      </c>
      <c r="K3258" s="2" t="s">
        <v>716</v>
      </c>
      <c r="L3258" s="2" t="s">
        <v>716</v>
      </c>
      <c r="M3258" s="2" t="s">
        <v>14759</v>
      </c>
      <c r="N3258" s="1" t="str">
        <f t="shared" si="50"/>
        <v>PARVATI62024</v>
      </c>
    </row>
    <row r="3259" spans="1:14" x14ac:dyDescent="0.3">
      <c r="A3259" s="2">
        <v>212</v>
      </c>
      <c r="B3259" s="2" t="s">
        <v>7839</v>
      </c>
      <c r="C3259" s="2" t="s">
        <v>13758</v>
      </c>
      <c r="D3259" s="2" t="s">
        <v>1018</v>
      </c>
      <c r="E3259" s="2">
        <v>7</v>
      </c>
      <c r="F3259" s="2" t="s">
        <v>19</v>
      </c>
      <c r="G3259" s="2">
        <v>557</v>
      </c>
      <c r="H3259" s="3">
        <v>2.7474018062810441E-3</v>
      </c>
      <c r="I3259" s="2">
        <v>202737</v>
      </c>
      <c r="J3259" s="2">
        <v>361038</v>
      </c>
      <c r="K3259" s="2" t="s">
        <v>716</v>
      </c>
      <c r="L3259" s="2" t="s">
        <v>716</v>
      </c>
      <c r="M3259" s="2" t="s">
        <v>14759</v>
      </c>
      <c r="N3259" s="1" t="str">
        <f t="shared" si="50"/>
        <v>PARVATI72024</v>
      </c>
    </row>
    <row r="3260" spans="1:14" x14ac:dyDescent="0.3">
      <c r="A3260" s="2">
        <v>212</v>
      </c>
      <c r="B3260" s="2" t="s">
        <v>7839</v>
      </c>
      <c r="C3260" s="2" t="s">
        <v>13759</v>
      </c>
      <c r="D3260" s="2" t="s">
        <v>1018</v>
      </c>
      <c r="E3260" s="2">
        <v>8</v>
      </c>
      <c r="F3260" s="2" t="s">
        <v>19</v>
      </c>
      <c r="G3260" s="2">
        <v>480</v>
      </c>
      <c r="H3260" s="3">
        <v>2.367599402181151E-3</v>
      </c>
      <c r="I3260" s="2">
        <v>202737</v>
      </c>
      <c r="J3260" s="2">
        <v>361038</v>
      </c>
      <c r="K3260" s="2" t="s">
        <v>716</v>
      </c>
      <c r="L3260" s="2" t="s">
        <v>716</v>
      </c>
      <c r="M3260" s="2" t="s">
        <v>14759</v>
      </c>
      <c r="N3260" s="1" t="str">
        <f t="shared" si="50"/>
        <v>PARVATI82024</v>
      </c>
    </row>
    <row r="3261" spans="1:14" x14ac:dyDescent="0.3">
      <c r="A3261" s="2">
        <v>212</v>
      </c>
      <c r="B3261" s="2" t="s">
        <v>7839</v>
      </c>
      <c r="C3261" s="2" t="s">
        <v>13760</v>
      </c>
      <c r="D3261" s="2" t="s">
        <v>1018</v>
      </c>
      <c r="E3261" s="2">
        <v>9</v>
      </c>
      <c r="F3261" s="2" t="s">
        <v>19</v>
      </c>
      <c r="G3261" s="2">
        <v>396</v>
      </c>
      <c r="H3261" s="3">
        <v>1.9532695067994497E-3</v>
      </c>
      <c r="I3261" s="2">
        <v>202737</v>
      </c>
      <c r="J3261" s="2">
        <v>361038</v>
      </c>
      <c r="K3261" s="2" t="s">
        <v>716</v>
      </c>
      <c r="L3261" s="2" t="s">
        <v>716</v>
      </c>
      <c r="M3261" s="2" t="s">
        <v>14759</v>
      </c>
      <c r="N3261" s="1" t="str">
        <f t="shared" si="50"/>
        <v>PARVATI92024</v>
      </c>
    </row>
    <row r="3262" spans="1:14" x14ac:dyDescent="0.3">
      <c r="A3262" s="2">
        <v>212</v>
      </c>
      <c r="B3262" s="2" t="s">
        <v>7839</v>
      </c>
      <c r="C3262" s="2" t="s">
        <v>13754</v>
      </c>
      <c r="D3262" s="2" t="s">
        <v>1020</v>
      </c>
      <c r="E3262" s="2">
        <v>10</v>
      </c>
      <c r="F3262" s="2" t="s">
        <v>19</v>
      </c>
      <c r="G3262" s="2">
        <v>377</v>
      </c>
      <c r="H3262" s="3">
        <v>1.8595520304631123E-3</v>
      </c>
      <c r="I3262" s="2">
        <v>202737</v>
      </c>
      <c r="J3262" s="2">
        <v>361038</v>
      </c>
      <c r="K3262" s="2" t="s">
        <v>716</v>
      </c>
      <c r="L3262" s="2" t="s">
        <v>716</v>
      </c>
      <c r="M3262" s="2" t="s">
        <v>14759</v>
      </c>
      <c r="N3262" s="1" t="str">
        <f t="shared" si="50"/>
        <v>PARVATI102024</v>
      </c>
    </row>
    <row r="3263" spans="1:14" x14ac:dyDescent="0.3">
      <c r="A3263" s="2">
        <v>212</v>
      </c>
      <c r="B3263" s="2" t="s">
        <v>7839</v>
      </c>
      <c r="C3263" s="2" t="s">
        <v>13761</v>
      </c>
      <c r="D3263" s="2" t="s">
        <v>1020</v>
      </c>
      <c r="E3263" s="2">
        <v>11</v>
      </c>
      <c r="F3263" s="2" t="s">
        <v>19</v>
      </c>
      <c r="G3263" s="2">
        <v>293</v>
      </c>
      <c r="H3263" s="3">
        <v>1.4452221350814108E-3</v>
      </c>
      <c r="I3263" s="2">
        <v>202737</v>
      </c>
      <c r="J3263" s="2">
        <v>361038</v>
      </c>
      <c r="K3263" s="2" t="s">
        <v>716</v>
      </c>
      <c r="L3263" s="2" t="s">
        <v>716</v>
      </c>
      <c r="M3263" s="2" t="s">
        <v>14759</v>
      </c>
      <c r="N3263" s="1" t="str">
        <f t="shared" si="50"/>
        <v>PARVATI112024</v>
      </c>
    </row>
    <row r="3264" spans="1:14" x14ac:dyDescent="0.3">
      <c r="A3264" s="2">
        <v>212</v>
      </c>
      <c r="B3264" s="2" t="s">
        <v>7839</v>
      </c>
      <c r="C3264" s="2" t="s">
        <v>13762</v>
      </c>
      <c r="D3264" s="2" t="s">
        <v>1018</v>
      </c>
      <c r="E3264" s="2">
        <v>12</v>
      </c>
      <c r="F3264" s="2" t="s">
        <v>19</v>
      </c>
      <c r="G3264" s="2">
        <v>280</v>
      </c>
      <c r="H3264" s="3">
        <v>1.3810996512723381E-3</v>
      </c>
      <c r="I3264" s="2">
        <v>202737</v>
      </c>
      <c r="J3264" s="2">
        <v>361038</v>
      </c>
      <c r="K3264" s="2" t="s">
        <v>716</v>
      </c>
      <c r="L3264" s="2" t="s">
        <v>716</v>
      </c>
      <c r="M3264" s="2" t="s">
        <v>14759</v>
      </c>
      <c r="N3264" s="1" t="str">
        <f t="shared" si="50"/>
        <v>PARVATI122024</v>
      </c>
    </row>
    <row r="3265" spans="1:14" x14ac:dyDescent="0.3">
      <c r="A3265" s="2">
        <v>212</v>
      </c>
      <c r="B3265" s="2" t="s">
        <v>7839</v>
      </c>
      <c r="C3265" s="2" t="s">
        <v>13763</v>
      </c>
      <c r="D3265" s="2" t="s">
        <v>1020</v>
      </c>
      <c r="E3265" s="2">
        <v>13</v>
      </c>
      <c r="F3265" s="2" t="s">
        <v>19</v>
      </c>
      <c r="G3265" s="2">
        <v>280</v>
      </c>
      <c r="H3265" s="3">
        <v>1.3810996512723381E-3</v>
      </c>
      <c r="I3265" s="2">
        <v>202737</v>
      </c>
      <c r="J3265" s="2">
        <v>361038</v>
      </c>
      <c r="K3265" s="2" t="s">
        <v>716</v>
      </c>
      <c r="L3265" s="2" t="s">
        <v>716</v>
      </c>
      <c r="M3265" s="2" t="s">
        <v>14759</v>
      </c>
      <c r="N3265" s="1" t="str">
        <f t="shared" si="50"/>
        <v>PARVATI132024</v>
      </c>
    </row>
    <row r="3266" spans="1:14" x14ac:dyDescent="0.3">
      <c r="A3266" s="2">
        <v>212</v>
      </c>
      <c r="B3266" s="2" t="s">
        <v>7839</v>
      </c>
      <c r="C3266" s="2" t="s">
        <v>13764</v>
      </c>
      <c r="D3266" s="2" t="s">
        <v>1018</v>
      </c>
      <c r="E3266" s="2">
        <v>14</v>
      </c>
      <c r="F3266" s="2" t="s">
        <v>19</v>
      </c>
      <c r="G3266" s="2">
        <v>275</v>
      </c>
      <c r="H3266" s="3">
        <v>1.3564371574996178E-3</v>
      </c>
      <c r="I3266" s="2">
        <v>202737</v>
      </c>
      <c r="J3266" s="2">
        <v>361038</v>
      </c>
      <c r="K3266" s="2" t="s">
        <v>716</v>
      </c>
      <c r="L3266" s="2" t="s">
        <v>716</v>
      </c>
      <c r="M3266" s="2" t="s">
        <v>14759</v>
      </c>
      <c r="N3266" s="1" t="str">
        <f t="shared" si="50"/>
        <v>PARVATI142024</v>
      </c>
    </row>
    <row r="3267" spans="1:14" x14ac:dyDescent="0.3">
      <c r="A3267" s="2">
        <v>212</v>
      </c>
      <c r="B3267" s="2" t="s">
        <v>7839</v>
      </c>
      <c r="C3267" s="2" t="s">
        <v>13765</v>
      </c>
      <c r="D3267" s="2" t="s">
        <v>1018</v>
      </c>
      <c r="E3267" s="2">
        <v>15</v>
      </c>
      <c r="F3267" s="2" t="s">
        <v>19</v>
      </c>
      <c r="G3267" s="2">
        <v>176</v>
      </c>
      <c r="H3267" s="3">
        <v>8.6811978079975535E-4</v>
      </c>
      <c r="I3267" s="2">
        <v>202737</v>
      </c>
      <c r="J3267" s="2">
        <v>361038</v>
      </c>
      <c r="K3267" s="2" t="s">
        <v>716</v>
      </c>
      <c r="L3267" s="2" t="s">
        <v>716</v>
      </c>
      <c r="M3267" s="2" t="s">
        <v>14759</v>
      </c>
      <c r="N3267" s="1" t="str">
        <f t="shared" ref="N3267:N3330" si="51">B3267&amp;E3267&amp;2024</f>
        <v>PARVATI152024</v>
      </c>
    </row>
    <row r="3268" spans="1:14" x14ac:dyDescent="0.3">
      <c r="A3268" s="2">
        <v>212</v>
      </c>
      <c r="B3268" s="2" t="s">
        <v>7839</v>
      </c>
      <c r="C3268" s="2" t="s">
        <v>13766</v>
      </c>
      <c r="D3268" s="2" t="s">
        <v>1020</v>
      </c>
      <c r="E3268" s="2">
        <v>16</v>
      </c>
      <c r="F3268" s="2" t="s">
        <v>19</v>
      </c>
      <c r="G3268" s="2">
        <v>98</v>
      </c>
      <c r="H3268" s="3">
        <v>4.8338487794531834E-4</v>
      </c>
      <c r="I3268" s="2">
        <v>202737</v>
      </c>
      <c r="J3268" s="2">
        <v>361038</v>
      </c>
      <c r="K3268" s="2" t="s">
        <v>716</v>
      </c>
      <c r="L3268" s="2" t="s">
        <v>716</v>
      </c>
      <c r="M3268" s="2" t="s">
        <v>14759</v>
      </c>
      <c r="N3268" s="1" t="str">
        <f t="shared" si="51"/>
        <v>PARVATI162024</v>
      </c>
    </row>
    <row r="3269" spans="1:14" x14ac:dyDescent="0.3">
      <c r="A3269" s="2">
        <v>213</v>
      </c>
      <c r="B3269" s="2" t="s">
        <v>7840</v>
      </c>
      <c r="C3269" s="2" t="s">
        <v>6565</v>
      </c>
      <c r="D3269" s="2" t="s">
        <v>1018</v>
      </c>
      <c r="E3269" s="2">
        <v>1</v>
      </c>
      <c r="F3269" s="2" t="s">
        <v>51</v>
      </c>
      <c r="G3269" s="2">
        <v>134545</v>
      </c>
      <c r="H3269" s="3">
        <v>0.42486374171871744</v>
      </c>
      <c r="I3269" s="2">
        <v>316678</v>
      </c>
      <c r="J3269" s="2">
        <v>625938</v>
      </c>
      <c r="K3269" s="2" t="s">
        <v>759</v>
      </c>
      <c r="L3269" s="2" t="s">
        <v>716</v>
      </c>
      <c r="M3269" s="2" t="s">
        <v>14759</v>
      </c>
      <c r="N3269" s="1" t="str">
        <f t="shared" si="51"/>
        <v>HADAPSAR12024</v>
      </c>
    </row>
    <row r="3270" spans="1:14" x14ac:dyDescent="0.3">
      <c r="A3270" s="2">
        <v>213</v>
      </c>
      <c r="B3270" s="2" t="s">
        <v>7840</v>
      </c>
      <c r="C3270" s="2" t="s">
        <v>13767</v>
      </c>
      <c r="D3270" s="2" t="s">
        <v>1018</v>
      </c>
      <c r="E3270" s="2">
        <v>2</v>
      </c>
      <c r="F3270" s="2" t="s">
        <v>1992</v>
      </c>
      <c r="G3270" s="2">
        <v>127271</v>
      </c>
      <c r="H3270" s="3">
        <v>0.40189403747655345</v>
      </c>
      <c r="I3270" s="2">
        <v>316678</v>
      </c>
      <c r="J3270" s="2">
        <v>625938</v>
      </c>
      <c r="K3270" s="2" t="s">
        <v>759</v>
      </c>
      <c r="L3270" s="2" t="s">
        <v>716</v>
      </c>
      <c r="M3270" s="2" t="s">
        <v>14759</v>
      </c>
      <c r="N3270" s="1" t="str">
        <f t="shared" si="51"/>
        <v>HADAPSAR22024</v>
      </c>
    </row>
    <row r="3271" spans="1:14" x14ac:dyDescent="0.3">
      <c r="A3271" s="2">
        <v>213</v>
      </c>
      <c r="B3271" s="2" t="s">
        <v>7840</v>
      </c>
      <c r="C3271" s="2" t="s">
        <v>13768</v>
      </c>
      <c r="D3271" s="2" t="s">
        <v>1018</v>
      </c>
      <c r="E3271" s="2">
        <v>3</v>
      </c>
      <c r="F3271" s="2" t="s">
        <v>302</v>
      </c>
      <c r="G3271" s="2">
        <v>32751</v>
      </c>
      <c r="H3271" s="3">
        <v>0.10342050916072477</v>
      </c>
      <c r="I3271" s="2">
        <v>316678</v>
      </c>
      <c r="J3271" s="2">
        <v>625938</v>
      </c>
      <c r="K3271" s="2" t="s">
        <v>759</v>
      </c>
      <c r="L3271" s="2" t="s">
        <v>716</v>
      </c>
      <c r="M3271" s="2" t="s">
        <v>14759</v>
      </c>
      <c r="N3271" s="1" t="str">
        <f t="shared" si="51"/>
        <v>HADAPSAR32024</v>
      </c>
    </row>
    <row r="3272" spans="1:14" x14ac:dyDescent="0.3">
      <c r="A3272" s="2">
        <v>213</v>
      </c>
      <c r="B3272" s="2" t="s">
        <v>7840</v>
      </c>
      <c r="C3272" s="2" t="s">
        <v>13769</v>
      </c>
      <c r="D3272" s="2" t="s">
        <v>1018</v>
      </c>
      <c r="E3272" s="2">
        <v>4</v>
      </c>
      <c r="F3272" s="2" t="s">
        <v>19</v>
      </c>
      <c r="G3272" s="2">
        <v>6575</v>
      </c>
      <c r="H3272" s="3">
        <v>2.0762414818838063E-2</v>
      </c>
      <c r="I3272" s="2">
        <v>316678</v>
      </c>
      <c r="J3272" s="2">
        <v>625938</v>
      </c>
      <c r="K3272" s="2" t="s">
        <v>759</v>
      </c>
      <c r="L3272" s="2" t="s">
        <v>716</v>
      </c>
      <c r="M3272" s="2" t="s">
        <v>14759</v>
      </c>
      <c r="N3272" s="1" t="str">
        <f t="shared" si="51"/>
        <v>HADAPSAR42024</v>
      </c>
    </row>
    <row r="3273" spans="1:14" x14ac:dyDescent="0.3">
      <c r="A3273" s="2">
        <v>213</v>
      </c>
      <c r="B3273" s="2" t="s">
        <v>7840</v>
      </c>
      <c r="C3273" s="2" t="s">
        <v>13770</v>
      </c>
      <c r="D3273" s="2" t="s">
        <v>1018</v>
      </c>
      <c r="E3273" s="2">
        <v>5</v>
      </c>
      <c r="F3273" s="2" t="s">
        <v>1023</v>
      </c>
      <c r="G3273" s="2">
        <v>3628</v>
      </c>
      <c r="H3273" s="3">
        <v>1.1456432085588516E-2</v>
      </c>
      <c r="I3273" s="2">
        <v>316678</v>
      </c>
      <c r="J3273" s="2">
        <v>625938</v>
      </c>
      <c r="K3273" s="2" t="s">
        <v>759</v>
      </c>
      <c r="L3273" s="2" t="s">
        <v>716</v>
      </c>
      <c r="M3273" s="2" t="s">
        <v>14759</v>
      </c>
      <c r="N3273" s="1" t="str">
        <f t="shared" si="51"/>
        <v>HADAPSAR52024</v>
      </c>
    </row>
    <row r="3274" spans="1:14" x14ac:dyDescent="0.3">
      <c r="A3274" s="2">
        <v>213</v>
      </c>
      <c r="B3274" s="2" t="s">
        <v>7840</v>
      </c>
      <c r="C3274" s="2" t="s">
        <v>22</v>
      </c>
      <c r="D3274" s="2" t="s">
        <v>7923</v>
      </c>
      <c r="E3274" s="2">
        <v>6</v>
      </c>
      <c r="F3274" s="2" t="s">
        <v>22</v>
      </c>
      <c r="G3274" s="2">
        <v>2934</v>
      </c>
      <c r="H3274" s="3">
        <v>9.2649315708700948E-3</v>
      </c>
      <c r="I3274" s="2">
        <v>316678</v>
      </c>
      <c r="J3274" s="2">
        <v>625938</v>
      </c>
      <c r="K3274" s="2" t="s">
        <v>759</v>
      </c>
      <c r="L3274" s="2" t="s">
        <v>716</v>
      </c>
      <c r="M3274" s="2" t="s">
        <v>14759</v>
      </c>
      <c r="N3274" s="1" t="str">
        <f t="shared" si="51"/>
        <v>HADAPSAR62024</v>
      </c>
    </row>
    <row r="3275" spans="1:14" x14ac:dyDescent="0.3">
      <c r="A3275" s="2">
        <v>213</v>
      </c>
      <c r="B3275" s="2" t="s">
        <v>7840</v>
      </c>
      <c r="C3275" s="2" t="s">
        <v>13771</v>
      </c>
      <c r="D3275" s="2" t="s">
        <v>1018</v>
      </c>
      <c r="E3275" s="2">
        <v>7</v>
      </c>
      <c r="F3275" s="2" t="s">
        <v>2314</v>
      </c>
      <c r="G3275" s="2">
        <v>2631</v>
      </c>
      <c r="H3275" s="3">
        <v>8.3081237092567217E-3</v>
      </c>
      <c r="I3275" s="2">
        <v>316678</v>
      </c>
      <c r="J3275" s="2">
        <v>625938</v>
      </c>
      <c r="K3275" s="2" t="s">
        <v>759</v>
      </c>
      <c r="L3275" s="2" t="s">
        <v>716</v>
      </c>
      <c r="M3275" s="2" t="s">
        <v>14759</v>
      </c>
      <c r="N3275" s="1" t="str">
        <f t="shared" si="51"/>
        <v>HADAPSAR72024</v>
      </c>
    </row>
    <row r="3276" spans="1:14" x14ac:dyDescent="0.3">
      <c r="A3276" s="2">
        <v>213</v>
      </c>
      <c r="B3276" s="2" t="s">
        <v>7840</v>
      </c>
      <c r="C3276" s="2" t="s">
        <v>13772</v>
      </c>
      <c r="D3276" s="2" t="s">
        <v>1018</v>
      </c>
      <c r="E3276" s="2">
        <v>8</v>
      </c>
      <c r="F3276" s="2" t="s">
        <v>7552</v>
      </c>
      <c r="G3276" s="2">
        <v>2248</v>
      </c>
      <c r="H3276" s="3">
        <v>7.0986933099236446E-3</v>
      </c>
      <c r="I3276" s="2">
        <v>316678</v>
      </c>
      <c r="J3276" s="2">
        <v>625938</v>
      </c>
      <c r="K3276" s="2" t="s">
        <v>759</v>
      </c>
      <c r="L3276" s="2" t="s">
        <v>716</v>
      </c>
      <c r="M3276" s="2" t="s">
        <v>14759</v>
      </c>
      <c r="N3276" s="1" t="str">
        <f t="shared" si="51"/>
        <v>HADAPSAR82024</v>
      </c>
    </row>
    <row r="3277" spans="1:14" x14ac:dyDescent="0.3">
      <c r="A3277" s="2">
        <v>213</v>
      </c>
      <c r="B3277" s="2" t="s">
        <v>7840</v>
      </c>
      <c r="C3277" s="2" t="s">
        <v>13773</v>
      </c>
      <c r="D3277" s="2" t="s">
        <v>1018</v>
      </c>
      <c r="E3277" s="2">
        <v>9</v>
      </c>
      <c r="F3277" s="2" t="s">
        <v>11</v>
      </c>
      <c r="G3277" s="2">
        <v>944</v>
      </c>
      <c r="H3277" s="3">
        <v>2.9809459450924913E-3</v>
      </c>
      <c r="I3277" s="2">
        <v>316678</v>
      </c>
      <c r="J3277" s="2">
        <v>625938</v>
      </c>
      <c r="K3277" s="2" t="s">
        <v>759</v>
      </c>
      <c r="L3277" s="2" t="s">
        <v>716</v>
      </c>
      <c r="M3277" s="2" t="s">
        <v>14759</v>
      </c>
      <c r="N3277" s="1" t="str">
        <f t="shared" si="51"/>
        <v>HADAPSAR92024</v>
      </c>
    </row>
    <row r="3278" spans="1:14" x14ac:dyDescent="0.3">
      <c r="A3278" s="2">
        <v>213</v>
      </c>
      <c r="B3278" s="2" t="s">
        <v>7840</v>
      </c>
      <c r="C3278" s="2" t="s">
        <v>13774</v>
      </c>
      <c r="D3278" s="2" t="s">
        <v>1018</v>
      </c>
      <c r="E3278" s="2">
        <v>10</v>
      </c>
      <c r="F3278" s="2" t="s">
        <v>19</v>
      </c>
      <c r="G3278" s="2">
        <v>490</v>
      </c>
      <c r="H3278" s="3">
        <v>1.5473130435331788E-3</v>
      </c>
      <c r="I3278" s="2">
        <v>316678</v>
      </c>
      <c r="J3278" s="2">
        <v>625938</v>
      </c>
      <c r="K3278" s="2" t="s">
        <v>759</v>
      </c>
      <c r="L3278" s="2" t="s">
        <v>716</v>
      </c>
      <c r="M3278" s="2" t="s">
        <v>14759</v>
      </c>
      <c r="N3278" s="1" t="str">
        <f t="shared" si="51"/>
        <v>HADAPSAR102024</v>
      </c>
    </row>
    <row r="3279" spans="1:14" x14ac:dyDescent="0.3">
      <c r="A3279" s="2">
        <v>213</v>
      </c>
      <c r="B3279" s="2" t="s">
        <v>7840</v>
      </c>
      <c r="C3279" s="2" t="s">
        <v>13775</v>
      </c>
      <c r="D3279" s="2" t="s">
        <v>1018</v>
      </c>
      <c r="E3279" s="2">
        <v>11</v>
      </c>
      <c r="F3279" s="2" t="s">
        <v>2637</v>
      </c>
      <c r="G3279" s="2">
        <v>422</v>
      </c>
      <c r="H3279" s="3">
        <v>1.3325838864714314E-3</v>
      </c>
      <c r="I3279" s="2">
        <v>316678</v>
      </c>
      <c r="J3279" s="2">
        <v>625938</v>
      </c>
      <c r="K3279" s="2" t="s">
        <v>759</v>
      </c>
      <c r="L3279" s="2" t="s">
        <v>716</v>
      </c>
      <c r="M3279" s="2" t="s">
        <v>14759</v>
      </c>
      <c r="N3279" s="1" t="str">
        <f t="shared" si="51"/>
        <v>HADAPSAR112024</v>
      </c>
    </row>
    <row r="3280" spans="1:14" x14ac:dyDescent="0.3">
      <c r="A3280" s="2">
        <v>213</v>
      </c>
      <c r="B3280" s="2" t="s">
        <v>7840</v>
      </c>
      <c r="C3280" s="2" t="s">
        <v>2767</v>
      </c>
      <c r="D3280" s="2" t="s">
        <v>1020</v>
      </c>
      <c r="E3280" s="2">
        <v>12</v>
      </c>
      <c r="F3280" s="2" t="s">
        <v>62</v>
      </c>
      <c r="G3280" s="2">
        <v>361</v>
      </c>
      <c r="H3280" s="3">
        <v>1.1399592014601583E-3</v>
      </c>
      <c r="I3280" s="2">
        <v>316678</v>
      </c>
      <c r="J3280" s="2">
        <v>625938</v>
      </c>
      <c r="K3280" s="2" t="s">
        <v>759</v>
      </c>
      <c r="L3280" s="2" t="s">
        <v>716</v>
      </c>
      <c r="M3280" s="2" t="s">
        <v>14759</v>
      </c>
      <c r="N3280" s="1" t="str">
        <f t="shared" si="51"/>
        <v>HADAPSAR122024</v>
      </c>
    </row>
    <row r="3281" spans="1:14" x14ac:dyDescent="0.3">
      <c r="A3281" s="2">
        <v>213</v>
      </c>
      <c r="B3281" s="2" t="s">
        <v>7840</v>
      </c>
      <c r="C3281" s="2" t="s">
        <v>13776</v>
      </c>
      <c r="D3281" s="2" t="s">
        <v>1018</v>
      </c>
      <c r="E3281" s="2">
        <v>13</v>
      </c>
      <c r="F3281" s="2" t="s">
        <v>19</v>
      </c>
      <c r="G3281" s="2">
        <v>355</v>
      </c>
      <c r="H3281" s="3">
        <v>1.1210125111311806E-3</v>
      </c>
      <c r="I3281" s="2">
        <v>316678</v>
      </c>
      <c r="J3281" s="2">
        <v>625938</v>
      </c>
      <c r="K3281" s="2" t="s">
        <v>759</v>
      </c>
      <c r="L3281" s="2" t="s">
        <v>716</v>
      </c>
      <c r="M3281" s="2" t="s">
        <v>14759</v>
      </c>
      <c r="N3281" s="1" t="str">
        <f t="shared" si="51"/>
        <v>HADAPSAR132024</v>
      </c>
    </row>
    <row r="3282" spans="1:14" x14ac:dyDescent="0.3">
      <c r="A3282" s="2">
        <v>213</v>
      </c>
      <c r="B3282" s="2" t="s">
        <v>7840</v>
      </c>
      <c r="C3282" s="2" t="s">
        <v>13777</v>
      </c>
      <c r="D3282" s="2" t="s">
        <v>1018</v>
      </c>
      <c r="E3282" s="2">
        <v>14</v>
      </c>
      <c r="F3282" s="2" t="s">
        <v>753</v>
      </c>
      <c r="G3282" s="2">
        <v>295</v>
      </c>
      <c r="H3282" s="3">
        <v>9.3154560784140361E-4</v>
      </c>
      <c r="I3282" s="2">
        <v>316678</v>
      </c>
      <c r="J3282" s="2">
        <v>625938</v>
      </c>
      <c r="K3282" s="2" t="s">
        <v>759</v>
      </c>
      <c r="L3282" s="2" t="s">
        <v>716</v>
      </c>
      <c r="M3282" s="2" t="s">
        <v>14759</v>
      </c>
      <c r="N3282" s="1" t="str">
        <f t="shared" si="51"/>
        <v>HADAPSAR142024</v>
      </c>
    </row>
    <row r="3283" spans="1:14" x14ac:dyDescent="0.3">
      <c r="A3283" s="2">
        <v>213</v>
      </c>
      <c r="B3283" s="2" t="s">
        <v>7840</v>
      </c>
      <c r="C3283" s="2" t="s">
        <v>13778</v>
      </c>
      <c r="D3283" s="2" t="s">
        <v>1018</v>
      </c>
      <c r="E3283" s="2">
        <v>15</v>
      </c>
      <c r="F3283" s="2" t="s">
        <v>1844</v>
      </c>
      <c r="G3283" s="2">
        <v>265</v>
      </c>
      <c r="H3283" s="3">
        <v>8.3681215619651507E-4</v>
      </c>
      <c r="I3283" s="2">
        <v>316678</v>
      </c>
      <c r="J3283" s="2">
        <v>625938</v>
      </c>
      <c r="K3283" s="2" t="s">
        <v>759</v>
      </c>
      <c r="L3283" s="2" t="s">
        <v>716</v>
      </c>
      <c r="M3283" s="2" t="s">
        <v>14759</v>
      </c>
      <c r="N3283" s="1" t="str">
        <f t="shared" si="51"/>
        <v>HADAPSAR152024</v>
      </c>
    </row>
    <row r="3284" spans="1:14" x14ac:dyDescent="0.3">
      <c r="A3284" s="2">
        <v>213</v>
      </c>
      <c r="B3284" s="2" t="s">
        <v>7840</v>
      </c>
      <c r="C3284" s="2" t="s">
        <v>13779</v>
      </c>
      <c r="D3284" s="2" t="s">
        <v>1018</v>
      </c>
      <c r="E3284" s="2">
        <v>16</v>
      </c>
      <c r="F3284" s="2" t="s">
        <v>1257</v>
      </c>
      <c r="G3284" s="2">
        <v>264</v>
      </c>
      <c r="H3284" s="3">
        <v>8.3365437447501878E-4</v>
      </c>
      <c r="I3284" s="2">
        <v>316678</v>
      </c>
      <c r="J3284" s="2">
        <v>625938</v>
      </c>
      <c r="K3284" s="2" t="s">
        <v>759</v>
      </c>
      <c r="L3284" s="2" t="s">
        <v>716</v>
      </c>
      <c r="M3284" s="2" t="s">
        <v>14759</v>
      </c>
      <c r="N3284" s="1" t="str">
        <f t="shared" si="51"/>
        <v>HADAPSAR162024</v>
      </c>
    </row>
    <row r="3285" spans="1:14" x14ac:dyDescent="0.3">
      <c r="A3285" s="2">
        <v>213</v>
      </c>
      <c r="B3285" s="2" t="s">
        <v>7840</v>
      </c>
      <c r="C3285" s="2" t="s">
        <v>13780</v>
      </c>
      <c r="D3285" s="2" t="s">
        <v>1018</v>
      </c>
      <c r="E3285" s="2">
        <v>17</v>
      </c>
      <c r="F3285" s="2" t="s">
        <v>19</v>
      </c>
      <c r="G3285" s="2">
        <v>258</v>
      </c>
      <c r="H3285" s="3">
        <v>8.1470768414604105E-4</v>
      </c>
      <c r="I3285" s="2">
        <v>316678</v>
      </c>
      <c r="J3285" s="2">
        <v>625938</v>
      </c>
      <c r="K3285" s="2" t="s">
        <v>759</v>
      </c>
      <c r="L3285" s="2" t="s">
        <v>716</v>
      </c>
      <c r="M3285" s="2" t="s">
        <v>14759</v>
      </c>
      <c r="N3285" s="1" t="str">
        <f t="shared" si="51"/>
        <v>HADAPSAR172024</v>
      </c>
    </row>
    <row r="3286" spans="1:14" x14ac:dyDescent="0.3">
      <c r="A3286" s="2">
        <v>213</v>
      </c>
      <c r="B3286" s="2" t="s">
        <v>7840</v>
      </c>
      <c r="C3286" s="2" t="s">
        <v>13781</v>
      </c>
      <c r="D3286" s="2" t="s">
        <v>1018</v>
      </c>
      <c r="E3286" s="2">
        <v>18</v>
      </c>
      <c r="F3286" s="2" t="s">
        <v>7841</v>
      </c>
      <c r="G3286" s="2">
        <v>161</v>
      </c>
      <c r="H3286" s="3">
        <v>5.0840285716090164E-4</v>
      </c>
      <c r="I3286" s="2">
        <v>316678</v>
      </c>
      <c r="J3286" s="2">
        <v>625938</v>
      </c>
      <c r="K3286" s="2" t="s">
        <v>759</v>
      </c>
      <c r="L3286" s="2" t="s">
        <v>716</v>
      </c>
      <c r="M3286" s="2" t="s">
        <v>14759</v>
      </c>
      <c r="N3286" s="1" t="str">
        <f t="shared" si="51"/>
        <v>HADAPSAR182024</v>
      </c>
    </row>
    <row r="3287" spans="1:14" x14ac:dyDescent="0.3">
      <c r="A3287" s="2">
        <v>213</v>
      </c>
      <c r="B3287" s="2" t="s">
        <v>7840</v>
      </c>
      <c r="C3287" s="2" t="s">
        <v>13782</v>
      </c>
      <c r="D3287" s="2" t="s">
        <v>1018</v>
      </c>
      <c r="E3287" s="2">
        <v>19</v>
      </c>
      <c r="F3287" s="2" t="s">
        <v>19</v>
      </c>
      <c r="G3287" s="2">
        <v>155</v>
      </c>
      <c r="H3287" s="3">
        <v>4.8945616683192391E-4</v>
      </c>
      <c r="I3287" s="2">
        <v>316678</v>
      </c>
      <c r="J3287" s="2">
        <v>625938</v>
      </c>
      <c r="K3287" s="2" t="s">
        <v>759</v>
      </c>
      <c r="L3287" s="2" t="s">
        <v>716</v>
      </c>
      <c r="M3287" s="2" t="s">
        <v>14759</v>
      </c>
      <c r="N3287" s="1" t="str">
        <f t="shared" si="51"/>
        <v>HADAPSAR192024</v>
      </c>
    </row>
    <row r="3288" spans="1:14" x14ac:dyDescent="0.3">
      <c r="A3288" s="2">
        <v>213</v>
      </c>
      <c r="B3288" s="2" t="s">
        <v>7840</v>
      </c>
      <c r="C3288" s="2" t="s">
        <v>13783</v>
      </c>
      <c r="D3288" s="2" t="s">
        <v>1018</v>
      </c>
      <c r="E3288" s="2">
        <v>20</v>
      </c>
      <c r="F3288" s="2" t="s">
        <v>2795</v>
      </c>
      <c r="G3288" s="2">
        <v>125</v>
      </c>
      <c r="H3288" s="3">
        <v>3.9472271518703543E-4</v>
      </c>
      <c r="I3288" s="2">
        <v>316678</v>
      </c>
      <c r="J3288" s="2">
        <v>625938</v>
      </c>
      <c r="K3288" s="2" t="s">
        <v>759</v>
      </c>
      <c r="L3288" s="2" t="s">
        <v>716</v>
      </c>
      <c r="M3288" s="2" t="s">
        <v>14759</v>
      </c>
      <c r="N3288" s="1" t="str">
        <f t="shared" si="51"/>
        <v>HADAPSAR202024</v>
      </c>
    </row>
    <row r="3289" spans="1:14" x14ac:dyDescent="0.3">
      <c r="A3289" s="2">
        <v>214</v>
      </c>
      <c r="B3289" s="2" t="s">
        <v>7842</v>
      </c>
      <c r="C3289" s="2" t="s">
        <v>13784</v>
      </c>
      <c r="D3289" s="2" t="s">
        <v>1018</v>
      </c>
      <c r="E3289" s="2">
        <v>1</v>
      </c>
      <c r="F3289" s="2" t="s">
        <v>9</v>
      </c>
      <c r="G3289" s="2">
        <v>75726</v>
      </c>
      <c r="H3289" s="3">
        <v>0.48431474126518159</v>
      </c>
      <c r="I3289" s="2">
        <v>156357</v>
      </c>
      <c r="J3289" s="2">
        <v>295520</v>
      </c>
      <c r="K3289" s="2" t="s">
        <v>716</v>
      </c>
      <c r="L3289" s="2" t="s">
        <v>716</v>
      </c>
      <c r="M3289" s="2" t="s">
        <v>14759</v>
      </c>
      <c r="N3289" s="1" t="str">
        <f t="shared" si="51"/>
        <v>PUNE CANTONMENT (SC)12024</v>
      </c>
    </row>
    <row r="3290" spans="1:14" x14ac:dyDescent="0.3">
      <c r="A3290" s="2">
        <v>214</v>
      </c>
      <c r="B3290" s="2" t="s">
        <v>7842</v>
      </c>
      <c r="C3290" s="2" t="s">
        <v>10260</v>
      </c>
      <c r="D3290" s="2" t="s">
        <v>1018</v>
      </c>
      <c r="E3290" s="2">
        <v>2</v>
      </c>
      <c r="F3290" s="2" t="s">
        <v>7</v>
      </c>
      <c r="G3290" s="2">
        <v>65470</v>
      </c>
      <c r="H3290" s="3">
        <v>0.41872125968137019</v>
      </c>
      <c r="I3290" s="2">
        <v>156357</v>
      </c>
      <c r="J3290" s="2">
        <v>295520</v>
      </c>
      <c r="K3290" s="2" t="s">
        <v>716</v>
      </c>
      <c r="L3290" s="2" t="s">
        <v>716</v>
      </c>
      <c r="M3290" s="2" t="s">
        <v>14759</v>
      </c>
      <c r="N3290" s="1" t="str">
        <f t="shared" si="51"/>
        <v>PUNE CANTONMENT (SC)22024</v>
      </c>
    </row>
    <row r="3291" spans="1:14" x14ac:dyDescent="0.3">
      <c r="A3291" s="2">
        <v>214</v>
      </c>
      <c r="B3291" s="2" t="s">
        <v>7842</v>
      </c>
      <c r="C3291" s="2" t="s">
        <v>13785</v>
      </c>
      <c r="D3291" s="2" t="s">
        <v>1018</v>
      </c>
      <c r="E3291" s="2">
        <v>3</v>
      </c>
      <c r="F3291" s="2" t="s">
        <v>1023</v>
      </c>
      <c r="G3291" s="2">
        <v>8849</v>
      </c>
      <c r="H3291" s="3">
        <v>5.659484385093088E-2</v>
      </c>
      <c r="I3291" s="2">
        <v>156357</v>
      </c>
      <c r="J3291" s="2">
        <v>295520</v>
      </c>
      <c r="K3291" s="2" t="s">
        <v>716</v>
      </c>
      <c r="L3291" s="2" t="s">
        <v>716</v>
      </c>
      <c r="M3291" s="2" t="s">
        <v>14759</v>
      </c>
      <c r="N3291" s="1" t="str">
        <f t="shared" si="51"/>
        <v>PUNE CANTONMENT (SC)32024</v>
      </c>
    </row>
    <row r="3292" spans="1:14" x14ac:dyDescent="0.3">
      <c r="A3292" s="2">
        <v>214</v>
      </c>
      <c r="B3292" s="2" t="s">
        <v>7842</v>
      </c>
      <c r="C3292" s="2" t="s">
        <v>22</v>
      </c>
      <c r="D3292" s="2" t="s">
        <v>7923</v>
      </c>
      <c r="E3292" s="2">
        <v>4</v>
      </c>
      <c r="F3292" s="2" t="s">
        <v>22</v>
      </c>
      <c r="G3292" s="2">
        <v>1796</v>
      </c>
      <c r="H3292" s="3">
        <v>1.1486534021502076E-2</v>
      </c>
      <c r="I3292" s="2">
        <v>156357</v>
      </c>
      <c r="J3292" s="2">
        <v>295520</v>
      </c>
      <c r="K3292" s="2" t="s">
        <v>716</v>
      </c>
      <c r="L3292" s="2" t="s">
        <v>716</v>
      </c>
      <c r="M3292" s="2" t="s">
        <v>14759</v>
      </c>
      <c r="N3292" s="1" t="str">
        <f t="shared" si="51"/>
        <v>PUNE CANTONMENT (SC)42024</v>
      </c>
    </row>
    <row r="3293" spans="1:14" x14ac:dyDescent="0.3">
      <c r="A3293" s="2">
        <v>214</v>
      </c>
      <c r="B3293" s="2" t="s">
        <v>7842</v>
      </c>
      <c r="C3293" s="2" t="s">
        <v>13786</v>
      </c>
      <c r="D3293" s="2" t="s">
        <v>1018</v>
      </c>
      <c r="E3293" s="2">
        <v>5</v>
      </c>
      <c r="F3293" s="2" t="s">
        <v>11</v>
      </c>
      <c r="G3293" s="2">
        <v>1019</v>
      </c>
      <c r="H3293" s="3">
        <v>6.5171370645382039E-3</v>
      </c>
      <c r="I3293" s="2">
        <v>156357</v>
      </c>
      <c r="J3293" s="2">
        <v>295520</v>
      </c>
      <c r="K3293" s="2" t="s">
        <v>716</v>
      </c>
      <c r="L3293" s="2" t="s">
        <v>716</v>
      </c>
      <c r="M3293" s="2" t="s">
        <v>14759</v>
      </c>
      <c r="N3293" s="1" t="str">
        <f t="shared" si="51"/>
        <v>PUNE CANTONMENT (SC)52024</v>
      </c>
    </row>
    <row r="3294" spans="1:14" x14ac:dyDescent="0.3">
      <c r="A3294" s="2">
        <v>214</v>
      </c>
      <c r="B3294" s="2" t="s">
        <v>7842</v>
      </c>
      <c r="C3294" s="2" t="s">
        <v>13787</v>
      </c>
      <c r="D3294" s="2" t="s">
        <v>1018</v>
      </c>
      <c r="E3294" s="2">
        <v>6</v>
      </c>
      <c r="F3294" s="2" t="s">
        <v>7595</v>
      </c>
      <c r="G3294" s="2">
        <v>736</v>
      </c>
      <c r="H3294" s="3">
        <v>4.707176525515327E-3</v>
      </c>
      <c r="I3294" s="2">
        <v>156357</v>
      </c>
      <c r="J3294" s="2">
        <v>295520</v>
      </c>
      <c r="K3294" s="2" t="s">
        <v>716</v>
      </c>
      <c r="L3294" s="2" t="s">
        <v>716</v>
      </c>
      <c r="M3294" s="2" t="s">
        <v>14759</v>
      </c>
      <c r="N3294" s="1" t="str">
        <f t="shared" si="51"/>
        <v>PUNE CANTONMENT (SC)62024</v>
      </c>
    </row>
    <row r="3295" spans="1:14" x14ac:dyDescent="0.3">
      <c r="A3295" s="2">
        <v>214</v>
      </c>
      <c r="B3295" s="2" t="s">
        <v>7842</v>
      </c>
      <c r="C3295" s="2" t="s">
        <v>13788</v>
      </c>
      <c r="D3295" s="2" t="s">
        <v>1018</v>
      </c>
      <c r="E3295" s="2">
        <v>7</v>
      </c>
      <c r="F3295" s="2" t="s">
        <v>2058</v>
      </c>
      <c r="G3295" s="2">
        <v>616</v>
      </c>
      <c r="H3295" s="3">
        <v>3.9397020920073937E-3</v>
      </c>
      <c r="I3295" s="2">
        <v>156357</v>
      </c>
      <c r="J3295" s="2">
        <v>295520</v>
      </c>
      <c r="K3295" s="2" t="s">
        <v>716</v>
      </c>
      <c r="L3295" s="2" t="s">
        <v>716</v>
      </c>
      <c r="M3295" s="2" t="s">
        <v>14759</v>
      </c>
      <c r="N3295" s="1" t="str">
        <f t="shared" si="51"/>
        <v>PUNE CANTONMENT (SC)72024</v>
      </c>
    </row>
    <row r="3296" spans="1:14" x14ac:dyDescent="0.3">
      <c r="A3296" s="2">
        <v>214</v>
      </c>
      <c r="B3296" s="2" t="s">
        <v>7842</v>
      </c>
      <c r="C3296" s="2" t="s">
        <v>13789</v>
      </c>
      <c r="D3296" s="2" t="s">
        <v>1018</v>
      </c>
      <c r="E3296" s="2">
        <v>8</v>
      </c>
      <c r="F3296" s="2" t="s">
        <v>2637</v>
      </c>
      <c r="G3296" s="2">
        <v>409</v>
      </c>
      <c r="H3296" s="3">
        <v>2.6158086942062076E-3</v>
      </c>
      <c r="I3296" s="2">
        <v>156357</v>
      </c>
      <c r="J3296" s="2">
        <v>295520</v>
      </c>
      <c r="K3296" s="2" t="s">
        <v>716</v>
      </c>
      <c r="L3296" s="2" t="s">
        <v>716</v>
      </c>
      <c r="M3296" s="2" t="s">
        <v>14759</v>
      </c>
      <c r="N3296" s="1" t="str">
        <f t="shared" si="51"/>
        <v>PUNE CANTONMENT (SC)82024</v>
      </c>
    </row>
    <row r="3297" spans="1:14" x14ac:dyDescent="0.3">
      <c r="A3297" s="2">
        <v>214</v>
      </c>
      <c r="B3297" s="2" t="s">
        <v>7842</v>
      </c>
      <c r="C3297" s="2" t="s">
        <v>13790</v>
      </c>
      <c r="D3297" s="2" t="s">
        <v>1018</v>
      </c>
      <c r="E3297" s="2">
        <v>9</v>
      </c>
      <c r="F3297" s="2" t="s">
        <v>19</v>
      </c>
      <c r="G3297" s="2">
        <v>277</v>
      </c>
      <c r="H3297" s="3">
        <v>1.7715868173474804E-3</v>
      </c>
      <c r="I3297" s="2">
        <v>156357</v>
      </c>
      <c r="J3297" s="2">
        <v>295520</v>
      </c>
      <c r="K3297" s="2" t="s">
        <v>716</v>
      </c>
      <c r="L3297" s="2" t="s">
        <v>716</v>
      </c>
      <c r="M3297" s="2" t="s">
        <v>14759</v>
      </c>
      <c r="N3297" s="1" t="str">
        <f t="shared" si="51"/>
        <v>PUNE CANTONMENT (SC)92024</v>
      </c>
    </row>
    <row r="3298" spans="1:14" x14ac:dyDescent="0.3">
      <c r="A3298" s="2">
        <v>214</v>
      </c>
      <c r="B3298" s="2" t="s">
        <v>7842</v>
      </c>
      <c r="C3298" s="2" t="s">
        <v>13791</v>
      </c>
      <c r="D3298" s="2" t="s">
        <v>1018</v>
      </c>
      <c r="E3298" s="2">
        <v>10</v>
      </c>
      <c r="F3298" s="2" t="s">
        <v>19</v>
      </c>
      <c r="G3298" s="2">
        <v>203</v>
      </c>
      <c r="H3298" s="3">
        <v>1.2983109166842545E-3</v>
      </c>
      <c r="I3298" s="2">
        <v>156357</v>
      </c>
      <c r="J3298" s="2">
        <v>295520</v>
      </c>
      <c r="K3298" s="2" t="s">
        <v>716</v>
      </c>
      <c r="L3298" s="2" t="s">
        <v>716</v>
      </c>
      <c r="M3298" s="2" t="s">
        <v>14759</v>
      </c>
      <c r="N3298" s="1" t="str">
        <f t="shared" si="51"/>
        <v>PUNE CANTONMENT (SC)102024</v>
      </c>
    </row>
    <row r="3299" spans="1:14" x14ac:dyDescent="0.3">
      <c r="A3299" s="2">
        <v>214</v>
      </c>
      <c r="B3299" s="2" t="s">
        <v>7842</v>
      </c>
      <c r="C3299" s="2" t="s">
        <v>13792</v>
      </c>
      <c r="D3299" s="2" t="s">
        <v>1018</v>
      </c>
      <c r="E3299" s="2">
        <v>11</v>
      </c>
      <c r="F3299" s="2" t="s">
        <v>19</v>
      </c>
      <c r="G3299" s="2">
        <v>198</v>
      </c>
      <c r="H3299" s="3">
        <v>1.2663328152880907E-3</v>
      </c>
      <c r="I3299" s="2">
        <v>156357</v>
      </c>
      <c r="J3299" s="2">
        <v>295520</v>
      </c>
      <c r="K3299" s="2" t="s">
        <v>716</v>
      </c>
      <c r="L3299" s="2" t="s">
        <v>716</v>
      </c>
      <c r="M3299" s="2" t="s">
        <v>14759</v>
      </c>
      <c r="N3299" s="1" t="str">
        <f t="shared" si="51"/>
        <v>PUNE CANTONMENT (SC)112024</v>
      </c>
    </row>
    <row r="3300" spans="1:14" x14ac:dyDescent="0.3">
      <c r="A3300" s="2">
        <v>214</v>
      </c>
      <c r="B3300" s="2" t="s">
        <v>7842</v>
      </c>
      <c r="C3300" s="2" t="s">
        <v>13793</v>
      </c>
      <c r="D3300" s="2" t="s">
        <v>1020</v>
      </c>
      <c r="E3300" s="2">
        <v>12</v>
      </c>
      <c r="F3300" s="2" t="s">
        <v>1053</v>
      </c>
      <c r="G3300" s="2">
        <v>175</v>
      </c>
      <c r="H3300" s="3">
        <v>1.1192335488657368E-3</v>
      </c>
      <c r="I3300" s="2">
        <v>156357</v>
      </c>
      <c r="J3300" s="2">
        <v>295520</v>
      </c>
      <c r="K3300" s="2" t="s">
        <v>716</v>
      </c>
      <c r="L3300" s="2" t="s">
        <v>716</v>
      </c>
      <c r="M3300" s="2" t="s">
        <v>14759</v>
      </c>
      <c r="N3300" s="1" t="str">
        <f t="shared" si="51"/>
        <v>PUNE CANTONMENT (SC)122024</v>
      </c>
    </row>
    <row r="3301" spans="1:14" x14ac:dyDescent="0.3">
      <c r="A3301" s="2">
        <v>214</v>
      </c>
      <c r="B3301" s="2" t="s">
        <v>7842</v>
      </c>
      <c r="C3301" s="2" t="s">
        <v>13794</v>
      </c>
      <c r="D3301" s="2" t="s">
        <v>1018</v>
      </c>
      <c r="E3301" s="2">
        <v>13</v>
      </c>
      <c r="F3301" s="2" t="s">
        <v>19</v>
      </c>
      <c r="G3301" s="2">
        <v>174</v>
      </c>
      <c r="H3301" s="3">
        <v>1.1128379285865039E-3</v>
      </c>
      <c r="I3301" s="2">
        <v>156357</v>
      </c>
      <c r="J3301" s="2">
        <v>295520</v>
      </c>
      <c r="K3301" s="2" t="s">
        <v>716</v>
      </c>
      <c r="L3301" s="2" t="s">
        <v>716</v>
      </c>
      <c r="M3301" s="2" t="s">
        <v>14759</v>
      </c>
      <c r="N3301" s="1" t="str">
        <f t="shared" si="51"/>
        <v>PUNE CANTONMENT (SC)132024</v>
      </c>
    </row>
    <row r="3302" spans="1:14" x14ac:dyDescent="0.3">
      <c r="A3302" s="2">
        <v>214</v>
      </c>
      <c r="B3302" s="2" t="s">
        <v>7842</v>
      </c>
      <c r="C3302" s="2" t="s">
        <v>13795</v>
      </c>
      <c r="D3302" s="2" t="s">
        <v>1018</v>
      </c>
      <c r="E3302" s="2">
        <v>14</v>
      </c>
      <c r="F3302" s="2" t="s">
        <v>19</v>
      </c>
      <c r="G3302" s="2">
        <v>135</v>
      </c>
      <c r="H3302" s="3">
        <v>8.6340873769642551E-4</v>
      </c>
      <c r="I3302" s="2">
        <v>156357</v>
      </c>
      <c r="J3302" s="2">
        <v>295520</v>
      </c>
      <c r="K3302" s="2" t="s">
        <v>716</v>
      </c>
      <c r="L3302" s="2" t="s">
        <v>716</v>
      </c>
      <c r="M3302" s="2" t="s">
        <v>14759</v>
      </c>
      <c r="N3302" s="1" t="str">
        <f t="shared" si="51"/>
        <v>PUNE CANTONMENT (SC)142024</v>
      </c>
    </row>
    <row r="3303" spans="1:14" x14ac:dyDescent="0.3">
      <c r="A3303" s="2">
        <v>214</v>
      </c>
      <c r="B3303" s="2" t="s">
        <v>7842</v>
      </c>
      <c r="C3303" s="2" t="s">
        <v>13796</v>
      </c>
      <c r="D3303" s="2" t="s">
        <v>1018</v>
      </c>
      <c r="E3303" s="2">
        <v>15</v>
      </c>
      <c r="F3303" s="2" t="s">
        <v>19</v>
      </c>
      <c r="G3303" s="2">
        <v>134</v>
      </c>
      <c r="H3303" s="3">
        <v>8.5701311741719272E-4</v>
      </c>
      <c r="I3303" s="2">
        <v>156357</v>
      </c>
      <c r="J3303" s="2">
        <v>295520</v>
      </c>
      <c r="K3303" s="2" t="s">
        <v>716</v>
      </c>
      <c r="L3303" s="2" t="s">
        <v>716</v>
      </c>
      <c r="M3303" s="2" t="s">
        <v>14759</v>
      </c>
      <c r="N3303" s="1" t="str">
        <f t="shared" si="51"/>
        <v>PUNE CANTONMENT (SC)152024</v>
      </c>
    </row>
    <row r="3304" spans="1:14" x14ac:dyDescent="0.3">
      <c r="A3304" s="2">
        <v>214</v>
      </c>
      <c r="B3304" s="2" t="s">
        <v>7842</v>
      </c>
      <c r="C3304" s="2" t="s">
        <v>13797</v>
      </c>
      <c r="D3304" s="2" t="s">
        <v>1018</v>
      </c>
      <c r="E3304" s="2">
        <v>16</v>
      </c>
      <c r="F3304" s="2" t="s">
        <v>19</v>
      </c>
      <c r="G3304" s="2">
        <v>87</v>
      </c>
      <c r="H3304" s="3">
        <v>5.5641896429325195E-4</v>
      </c>
      <c r="I3304" s="2">
        <v>156357</v>
      </c>
      <c r="J3304" s="2">
        <v>295520</v>
      </c>
      <c r="K3304" s="2" t="s">
        <v>716</v>
      </c>
      <c r="L3304" s="2" t="s">
        <v>716</v>
      </c>
      <c r="M3304" s="2" t="s">
        <v>14759</v>
      </c>
      <c r="N3304" s="1" t="str">
        <f t="shared" si="51"/>
        <v>PUNE CANTONMENT (SC)162024</v>
      </c>
    </row>
    <row r="3305" spans="1:14" x14ac:dyDescent="0.3">
      <c r="A3305" s="2">
        <v>214</v>
      </c>
      <c r="B3305" s="2" t="s">
        <v>7842</v>
      </c>
      <c r="C3305" s="2" t="s">
        <v>13798</v>
      </c>
      <c r="D3305" s="2" t="s">
        <v>1018</v>
      </c>
      <c r="E3305" s="2">
        <v>17</v>
      </c>
      <c r="F3305" s="2" t="s">
        <v>19</v>
      </c>
      <c r="G3305" s="2">
        <v>77</v>
      </c>
      <c r="H3305" s="3">
        <v>4.9246276150092421E-4</v>
      </c>
      <c r="I3305" s="2">
        <v>156357</v>
      </c>
      <c r="J3305" s="2">
        <v>295520</v>
      </c>
      <c r="K3305" s="2" t="s">
        <v>716</v>
      </c>
      <c r="L3305" s="2" t="s">
        <v>716</v>
      </c>
      <c r="M3305" s="2" t="s">
        <v>14759</v>
      </c>
      <c r="N3305" s="1" t="str">
        <f t="shared" si="51"/>
        <v>PUNE CANTONMENT (SC)172024</v>
      </c>
    </row>
    <row r="3306" spans="1:14" x14ac:dyDescent="0.3">
      <c r="A3306" s="2">
        <v>214</v>
      </c>
      <c r="B3306" s="2" t="s">
        <v>7842</v>
      </c>
      <c r="C3306" s="2" t="s">
        <v>2725</v>
      </c>
      <c r="D3306" s="2" t="s">
        <v>1018</v>
      </c>
      <c r="E3306" s="2">
        <v>18</v>
      </c>
      <c r="F3306" s="2" t="s">
        <v>19</v>
      </c>
      <c r="G3306" s="2">
        <v>77</v>
      </c>
      <c r="H3306" s="3">
        <v>4.9246276150092421E-4</v>
      </c>
      <c r="I3306" s="2">
        <v>156357</v>
      </c>
      <c r="J3306" s="2">
        <v>295520</v>
      </c>
      <c r="K3306" s="2" t="s">
        <v>716</v>
      </c>
      <c r="L3306" s="2" t="s">
        <v>716</v>
      </c>
      <c r="M3306" s="2" t="s">
        <v>14759</v>
      </c>
      <c r="N3306" s="1" t="str">
        <f t="shared" si="51"/>
        <v>PUNE CANTONMENT (SC)182024</v>
      </c>
    </row>
    <row r="3307" spans="1:14" x14ac:dyDescent="0.3">
      <c r="A3307" s="2">
        <v>214</v>
      </c>
      <c r="B3307" s="2" t="s">
        <v>7842</v>
      </c>
      <c r="C3307" s="2" t="s">
        <v>13799</v>
      </c>
      <c r="D3307" s="2" t="s">
        <v>1018</v>
      </c>
      <c r="E3307" s="2">
        <v>19</v>
      </c>
      <c r="F3307" s="2" t="s">
        <v>19</v>
      </c>
      <c r="G3307" s="2">
        <v>76</v>
      </c>
      <c r="H3307" s="3">
        <v>4.8606714122169137E-4</v>
      </c>
      <c r="I3307" s="2">
        <v>156357</v>
      </c>
      <c r="J3307" s="2">
        <v>295520</v>
      </c>
      <c r="K3307" s="2" t="s">
        <v>716</v>
      </c>
      <c r="L3307" s="2" t="s">
        <v>716</v>
      </c>
      <c r="M3307" s="2" t="s">
        <v>14759</v>
      </c>
      <c r="N3307" s="1" t="str">
        <f t="shared" si="51"/>
        <v>PUNE CANTONMENT (SC)192024</v>
      </c>
    </row>
    <row r="3308" spans="1:14" x14ac:dyDescent="0.3">
      <c r="A3308" s="2">
        <v>214</v>
      </c>
      <c r="B3308" s="2" t="s">
        <v>7842</v>
      </c>
      <c r="C3308" s="2" t="s">
        <v>13800</v>
      </c>
      <c r="D3308" s="2" t="s">
        <v>1018</v>
      </c>
      <c r="E3308" s="2">
        <v>20</v>
      </c>
      <c r="F3308" s="2" t="s">
        <v>19</v>
      </c>
      <c r="G3308" s="2">
        <v>66</v>
      </c>
      <c r="H3308" s="3">
        <v>4.2211093842936358E-4</v>
      </c>
      <c r="I3308" s="2">
        <v>156357</v>
      </c>
      <c r="J3308" s="2">
        <v>295520</v>
      </c>
      <c r="K3308" s="2" t="s">
        <v>716</v>
      </c>
      <c r="L3308" s="2" t="s">
        <v>716</v>
      </c>
      <c r="M3308" s="2" t="s">
        <v>14759</v>
      </c>
      <c r="N3308" s="1" t="str">
        <f t="shared" si="51"/>
        <v>PUNE CANTONMENT (SC)202024</v>
      </c>
    </row>
    <row r="3309" spans="1:14" x14ac:dyDescent="0.3">
      <c r="A3309" s="2">
        <v>214</v>
      </c>
      <c r="B3309" s="2" t="s">
        <v>7842</v>
      </c>
      <c r="C3309" s="2" t="s">
        <v>13765</v>
      </c>
      <c r="D3309" s="2" t="s">
        <v>1018</v>
      </c>
      <c r="E3309" s="2">
        <v>21</v>
      </c>
      <c r="F3309" s="2" t="s">
        <v>19</v>
      </c>
      <c r="G3309" s="2">
        <v>57</v>
      </c>
      <c r="H3309" s="3">
        <v>3.6455035591626851E-4</v>
      </c>
      <c r="I3309" s="2">
        <v>156357</v>
      </c>
      <c r="J3309" s="2">
        <v>295520</v>
      </c>
      <c r="K3309" s="2" t="s">
        <v>716</v>
      </c>
      <c r="L3309" s="2" t="s">
        <v>716</v>
      </c>
      <c r="M3309" s="2" t="s">
        <v>14759</v>
      </c>
      <c r="N3309" s="1" t="str">
        <f t="shared" si="51"/>
        <v>PUNE CANTONMENT (SC)212024</v>
      </c>
    </row>
    <row r="3310" spans="1:14" x14ac:dyDescent="0.3">
      <c r="A3310" s="2">
        <v>215</v>
      </c>
      <c r="B3310" s="2" t="s">
        <v>7843</v>
      </c>
      <c r="C3310" s="2" t="s">
        <v>13801</v>
      </c>
      <c r="D3310" s="2" t="s">
        <v>1018</v>
      </c>
      <c r="E3310" s="2">
        <v>1</v>
      </c>
      <c r="F3310" s="2" t="s">
        <v>9</v>
      </c>
      <c r="G3310" s="2">
        <v>89757</v>
      </c>
      <c r="H3310" s="3">
        <v>0.53397861872438146</v>
      </c>
      <c r="I3310" s="2">
        <v>168091</v>
      </c>
      <c r="J3310" s="2">
        <v>283672</v>
      </c>
      <c r="K3310" s="2" t="s">
        <v>716</v>
      </c>
      <c r="L3310" s="2" t="s">
        <v>716</v>
      </c>
      <c r="M3310" s="2" t="s">
        <v>14759</v>
      </c>
      <c r="N3310" s="1" t="str">
        <f t="shared" si="51"/>
        <v>KASBA PETH12024</v>
      </c>
    </row>
    <row r="3311" spans="1:14" x14ac:dyDescent="0.3">
      <c r="A3311" s="2">
        <v>215</v>
      </c>
      <c r="B3311" s="2" t="s">
        <v>7843</v>
      </c>
      <c r="C3311" s="2" t="s">
        <v>2698</v>
      </c>
      <c r="D3311" s="2" t="s">
        <v>1018</v>
      </c>
      <c r="E3311" s="2">
        <v>2</v>
      </c>
      <c r="F3311" s="2" t="s">
        <v>7</v>
      </c>
      <c r="G3311" s="2">
        <v>70429</v>
      </c>
      <c r="H3311" s="3">
        <v>0.41899328340006309</v>
      </c>
      <c r="I3311" s="2">
        <v>168091</v>
      </c>
      <c r="J3311" s="2">
        <v>283672</v>
      </c>
      <c r="K3311" s="2" t="s">
        <v>716</v>
      </c>
      <c r="L3311" s="2" t="s">
        <v>716</v>
      </c>
      <c r="M3311" s="2" t="s">
        <v>14759</v>
      </c>
      <c r="N3311" s="1" t="str">
        <f t="shared" si="51"/>
        <v>KASBA PETH22024</v>
      </c>
    </row>
    <row r="3312" spans="1:14" x14ac:dyDescent="0.3">
      <c r="A3312" s="2">
        <v>215</v>
      </c>
      <c r="B3312" s="2" t="s">
        <v>7843</v>
      </c>
      <c r="C3312" s="2" t="s">
        <v>13802</v>
      </c>
      <c r="D3312" s="2" t="s">
        <v>1018</v>
      </c>
      <c r="E3312" s="2">
        <v>3</v>
      </c>
      <c r="F3312" s="2" t="s">
        <v>302</v>
      </c>
      <c r="G3312" s="2">
        <v>4878</v>
      </c>
      <c r="H3312" s="3">
        <v>2.9019995121690036E-2</v>
      </c>
      <c r="I3312" s="2">
        <v>168091</v>
      </c>
      <c r="J3312" s="2">
        <v>283672</v>
      </c>
      <c r="K3312" s="2" t="s">
        <v>716</v>
      </c>
      <c r="L3312" s="2" t="s">
        <v>716</v>
      </c>
      <c r="M3312" s="2" t="s">
        <v>14759</v>
      </c>
      <c r="N3312" s="1" t="str">
        <f t="shared" si="51"/>
        <v>KASBA PETH32024</v>
      </c>
    </row>
    <row r="3313" spans="1:14" x14ac:dyDescent="0.3">
      <c r="A3313" s="2">
        <v>215</v>
      </c>
      <c r="B3313" s="2" t="s">
        <v>7843</v>
      </c>
      <c r="C3313" s="2" t="s">
        <v>22</v>
      </c>
      <c r="D3313" s="2" t="s">
        <v>7923</v>
      </c>
      <c r="E3313" s="2">
        <v>4</v>
      </c>
      <c r="F3313" s="2" t="s">
        <v>22</v>
      </c>
      <c r="G3313" s="2">
        <v>1208</v>
      </c>
      <c r="H3313" s="3">
        <v>7.1865834577698982E-3</v>
      </c>
      <c r="I3313" s="2">
        <v>168091</v>
      </c>
      <c r="J3313" s="2">
        <v>283672</v>
      </c>
      <c r="K3313" s="2" t="s">
        <v>716</v>
      </c>
      <c r="L3313" s="2" t="s">
        <v>716</v>
      </c>
      <c r="M3313" s="2" t="s">
        <v>14759</v>
      </c>
      <c r="N3313" s="1" t="str">
        <f t="shared" si="51"/>
        <v>KASBA PETH42024</v>
      </c>
    </row>
    <row r="3314" spans="1:14" x14ac:dyDescent="0.3">
      <c r="A3314" s="2">
        <v>215</v>
      </c>
      <c r="B3314" s="2" t="s">
        <v>7843</v>
      </c>
      <c r="C3314" s="2" t="s">
        <v>13803</v>
      </c>
      <c r="D3314" s="2" t="s">
        <v>1020</v>
      </c>
      <c r="E3314" s="2">
        <v>5</v>
      </c>
      <c r="F3314" s="2" t="s">
        <v>19</v>
      </c>
      <c r="G3314" s="2">
        <v>545</v>
      </c>
      <c r="H3314" s="3">
        <v>3.2422913778845982E-3</v>
      </c>
      <c r="I3314" s="2">
        <v>168091</v>
      </c>
      <c r="J3314" s="2">
        <v>283672</v>
      </c>
      <c r="K3314" s="2" t="s">
        <v>716</v>
      </c>
      <c r="L3314" s="2" t="s">
        <v>716</v>
      </c>
      <c r="M3314" s="2" t="s">
        <v>14759</v>
      </c>
      <c r="N3314" s="1" t="str">
        <f t="shared" si="51"/>
        <v>KASBA PETH52024</v>
      </c>
    </row>
    <row r="3315" spans="1:14" x14ac:dyDescent="0.3">
      <c r="A3315" s="2">
        <v>215</v>
      </c>
      <c r="B3315" s="2" t="s">
        <v>7843</v>
      </c>
      <c r="C3315" s="2" t="s">
        <v>13804</v>
      </c>
      <c r="D3315" s="2" t="s">
        <v>1018</v>
      </c>
      <c r="E3315" s="2">
        <v>6</v>
      </c>
      <c r="F3315" s="2" t="s">
        <v>7775</v>
      </c>
      <c r="G3315" s="2">
        <v>400</v>
      </c>
      <c r="H3315" s="3">
        <v>2.379663396612549E-3</v>
      </c>
      <c r="I3315" s="2">
        <v>168091</v>
      </c>
      <c r="J3315" s="2">
        <v>283672</v>
      </c>
      <c r="K3315" s="2" t="s">
        <v>716</v>
      </c>
      <c r="L3315" s="2" t="s">
        <v>716</v>
      </c>
      <c r="M3315" s="2" t="s">
        <v>14759</v>
      </c>
      <c r="N3315" s="1" t="str">
        <f t="shared" si="51"/>
        <v>KASBA PETH62024</v>
      </c>
    </row>
    <row r="3316" spans="1:14" x14ac:dyDescent="0.3">
      <c r="A3316" s="2">
        <v>215</v>
      </c>
      <c r="B3316" s="2" t="s">
        <v>7843</v>
      </c>
      <c r="C3316" s="2" t="s">
        <v>13805</v>
      </c>
      <c r="D3316" s="2" t="s">
        <v>1018</v>
      </c>
      <c r="E3316" s="2">
        <v>7</v>
      </c>
      <c r="F3316" s="2" t="s">
        <v>1023</v>
      </c>
      <c r="G3316" s="2">
        <v>290</v>
      </c>
      <c r="H3316" s="3">
        <v>1.7252559625440982E-3</v>
      </c>
      <c r="I3316" s="2">
        <v>168091</v>
      </c>
      <c r="J3316" s="2">
        <v>283672</v>
      </c>
      <c r="K3316" s="2" t="s">
        <v>716</v>
      </c>
      <c r="L3316" s="2" t="s">
        <v>716</v>
      </c>
      <c r="M3316" s="2" t="s">
        <v>14759</v>
      </c>
      <c r="N3316" s="1" t="str">
        <f t="shared" si="51"/>
        <v>KASBA PETH72024</v>
      </c>
    </row>
    <row r="3317" spans="1:14" x14ac:dyDescent="0.3">
      <c r="A3317" s="2">
        <v>215</v>
      </c>
      <c r="B3317" s="2" t="s">
        <v>7843</v>
      </c>
      <c r="C3317" s="2" t="s">
        <v>13806</v>
      </c>
      <c r="D3317" s="2" t="s">
        <v>1018</v>
      </c>
      <c r="E3317" s="2">
        <v>8</v>
      </c>
      <c r="F3317" s="2" t="s">
        <v>7595</v>
      </c>
      <c r="G3317" s="2">
        <v>163</v>
      </c>
      <c r="H3317" s="3">
        <v>9.6971283411961373E-4</v>
      </c>
      <c r="I3317" s="2">
        <v>168091</v>
      </c>
      <c r="J3317" s="2">
        <v>283672</v>
      </c>
      <c r="K3317" s="2" t="s">
        <v>716</v>
      </c>
      <c r="L3317" s="2" t="s">
        <v>716</v>
      </c>
      <c r="M3317" s="2" t="s">
        <v>14759</v>
      </c>
      <c r="N3317" s="1" t="str">
        <f t="shared" si="51"/>
        <v>KASBA PETH82024</v>
      </c>
    </row>
    <row r="3318" spans="1:14" x14ac:dyDescent="0.3">
      <c r="A3318" s="2">
        <v>215</v>
      </c>
      <c r="B3318" s="2" t="s">
        <v>7843</v>
      </c>
      <c r="C3318" s="2" t="s">
        <v>13807</v>
      </c>
      <c r="D3318" s="2" t="s">
        <v>1018</v>
      </c>
      <c r="E3318" s="2">
        <v>9</v>
      </c>
      <c r="F3318" s="2" t="s">
        <v>2262</v>
      </c>
      <c r="G3318" s="2">
        <v>127</v>
      </c>
      <c r="H3318" s="3">
        <v>7.5554312842448438E-4</v>
      </c>
      <c r="I3318" s="2">
        <v>168091</v>
      </c>
      <c r="J3318" s="2">
        <v>283672</v>
      </c>
      <c r="K3318" s="2" t="s">
        <v>716</v>
      </c>
      <c r="L3318" s="2" t="s">
        <v>716</v>
      </c>
      <c r="M3318" s="2" t="s">
        <v>14759</v>
      </c>
      <c r="N3318" s="1" t="str">
        <f t="shared" si="51"/>
        <v>KASBA PETH92024</v>
      </c>
    </row>
    <row r="3319" spans="1:14" x14ac:dyDescent="0.3">
      <c r="A3319" s="2">
        <v>215</v>
      </c>
      <c r="B3319" s="2" t="s">
        <v>7843</v>
      </c>
      <c r="C3319" s="2" t="s">
        <v>13808</v>
      </c>
      <c r="D3319" s="2" t="s">
        <v>1018</v>
      </c>
      <c r="E3319" s="2">
        <v>10</v>
      </c>
      <c r="F3319" s="2" t="s">
        <v>19</v>
      </c>
      <c r="G3319" s="2">
        <v>100</v>
      </c>
      <c r="H3319" s="3">
        <v>5.9491584915313724E-4</v>
      </c>
      <c r="I3319" s="2">
        <v>168091</v>
      </c>
      <c r="J3319" s="2">
        <v>283672</v>
      </c>
      <c r="K3319" s="2" t="s">
        <v>716</v>
      </c>
      <c r="L3319" s="2" t="s">
        <v>716</v>
      </c>
      <c r="M3319" s="2" t="s">
        <v>14759</v>
      </c>
      <c r="N3319" s="1" t="str">
        <f t="shared" si="51"/>
        <v>KASBA PETH102024</v>
      </c>
    </row>
    <row r="3320" spans="1:14" x14ac:dyDescent="0.3">
      <c r="A3320" s="2">
        <v>215</v>
      </c>
      <c r="B3320" s="2" t="s">
        <v>7843</v>
      </c>
      <c r="C3320" s="2" t="s">
        <v>13809</v>
      </c>
      <c r="D3320" s="2" t="s">
        <v>1018</v>
      </c>
      <c r="E3320" s="2">
        <v>11</v>
      </c>
      <c r="F3320" s="2" t="s">
        <v>753</v>
      </c>
      <c r="G3320" s="2">
        <v>79</v>
      </c>
      <c r="H3320" s="3">
        <v>4.6998352083097843E-4</v>
      </c>
      <c r="I3320" s="2">
        <v>168091</v>
      </c>
      <c r="J3320" s="2">
        <v>283672</v>
      </c>
      <c r="K3320" s="2" t="s">
        <v>716</v>
      </c>
      <c r="L3320" s="2" t="s">
        <v>716</v>
      </c>
      <c r="M3320" s="2" t="s">
        <v>14759</v>
      </c>
      <c r="N3320" s="1" t="str">
        <f t="shared" si="51"/>
        <v>KASBA PETH112024</v>
      </c>
    </row>
    <row r="3321" spans="1:14" x14ac:dyDescent="0.3">
      <c r="A3321" s="2">
        <v>215</v>
      </c>
      <c r="B3321" s="2" t="s">
        <v>7843</v>
      </c>
      <c r="C3321" s="2" t="s">
        <v>13810</v>
      </c>
      <c r="D3321" s="2" t="s">
        <v>1018</v>
      </c>
      <c r="E3321" s="2">
        <v>12</v>
      </c>
      <c r="F3321" s="2" t="s">
        <v>19</v>
      </c>
      <c r="G3321" s="2">
        <v>75</v>
      </c>
      <c r="H3321" s="3">
        <v>4.4618688686485299E-4</v>
      </c>
      <c r="I3321" s="2">
        <v>168091</v>
      </c>
      <c r="J3321" s="2">
        <v>283672</v>
      </c>
      <c r="K3321" s="2" t="s">
        <v>716</v>
      </c>
      <c r="L3321" s="2" t="s">
        <v>716</v>
      </c>
      <c r="M3321" s="2" t="s">
        <v>14759</v>
      </c>
      <c r="N3321" s="1" t="str">
        <f t="shared" si="51"/>
        <v>KASBA PETH122024</v>
      </c>
    </row>
    <row r="3322" spans="1:14" x14ac:dyDescent="0.3">
      <c r="A3322" s="2">
        <v>215</v>
      </c>
      <c r="B3322" s="2" t="s">
        <v>7843</v>
      </c>
      <c r="C3322" s="2" t="s">
        <v>13811</v>
      </c>
      <c r="D3322" s="2" t="s">
        <v>1018</v>
      </c>
      <c r="E3322" s="2">
        <v>13</v>
      </c>
      <c r="F3322" s="2" t="s">
        <v>19</v>
      </c>
      <c r="G3322" s="2">
        <v>40</v>
      </c>
      <c r="H3322" s="3">
        <v>2.3796633966125492E-4</v>
      </c>
      <c r="I3322" s="2">
        <v>168091</v>
      </c>
      <c r="J3322" s="2">
        <v>283672</v>
      </c>
      <c r="K3322" s="2" t="s">
        <v>716</v>
      </c>
      <c r="L3322" s="2" t="s">
        <v>716</v>
      </c>
      <c r="M3322" s="2" t="s">
        <v>14759</v>
      </c>
      <c r="N3322" s="1" t="str">
        <f t="shared" si="51"/>
        <v>KASBA PETH132024</v>
      </c>
    </row>
    <row r="3323" spans="1:14" x14ac:dyDescent="0.3">
      <c r="A3323" s="2">
        <v>216</v>
      </c>
      <c r="B3323" s="2" t="s">
        <v>7844</v>
      </c>
      <c r="C3323" s="2" t="s">
        <v>13812</v>
      </c>
      <c r="D3323" s="2" t="s">
        <v>1018</v>
      </c>
      <c r="E3323" s="2">
        <v>1</v>
      </c>
      <c r="F3323" s="2" t="s">
        <v>51</v>
      </c>
      <c r="G3323" s="2">
        <v>72990</v>
      </c>
      <c r="H3323" s="3">
        <v>0.37905855958786017</v>
      </c>
      <c r="I3323" s="2">
        <v>192556</v>
      </c>
      <c r="J3323" s="2">
        <v>268040</v>
      </c>
      <c r="K3323" s="2" t="s">
        <v>788</v>
      </c>
      <c r="L3323" s="2" t="s">
        <v>2800</v>
      </c>
      <c r="M3323" s="2" t="s">
        <v>14755</v>
      </c>
      <c r="N3323" s="1" t="str">
        <f t="shared" si="51"/>
        <v>AKOLE (ST)12024</v>
      </c>
    </row>
    <row r="3324" spans="1:14" x14ac:dyDescent="0.3">
      <c r="A3324" s="2">
        <v>216</v>
      </c>
      <c r="B3324" s="2" t="s">
        <v>7844</v>
      </c>
      <c r="C3324" s="2" t="s">
        <v>13813</v>
      </c>
      <c r="D3324" s="2" t="s">
        <v>1018</v>
      </c>
      <c r="E3324" s="2">
        <v>2</v>
      </c>
      <c r="F3324" s="2" t="s">
        <v>1992</v>
      </c>
      <c r="G3324" s="2">
        <v>67188</v>
      </c>
      <c r="H3324" s="3">
        <v>0.34892706537319013</v>
      </c>
      <c r="I3324" s="2">
        <v>192556</v>
      </c>
      <c r="J3324" s="2">
        <v>268040</v>
      </c>
      <c r="K3324" s="2" t="s">
        <v>788</v>
      </c>
      <c r="L3324" s="2" t="s">
        <v>2800</v>
      </c>
      <c r="M3324" s="2" t="s">
        <v>14755</v>
      </c>
      <c r="N3324" s="1" t="str">
        <f t="shared" si="51"/>
        <v>AKOLE (ST)22024</v>
      </c>
    </row>
    <row r="3325" spans="1:14" x14ac:dyDescent="0.3">
      <c r="A3325" s="2">
        <v>216</v>
      </c>
      <c r="B3325" s="2" t="s">
        <v>7844</v>
      </c>
      <c r="C3325" s="2" t="s">
        <v>10296</v>
      </c>
      <c r="D3325" s="2" t="s">
        <v>1018</v>
      </c>
      <c r="E3325" s="2">
        <v>3</v>
      </c>
      <c r="F3325" s="2" t="s">
        <v>19</v>
      </c>
      <c r="G3325" s="2">
        <v>32286</v>
      </c>
      <c r="H3325" s="3">
        <v>0.16767070358752778</v>
      </c>
      <c r="I3325" s="2">
        <v>192556</v>
      </c>
      <c r="J3325" s="2">
        <v>268040</v>
      </c>
      <c r="K3325" s="2" t="s">
        <v>788</v>
      </c>
      <c r="L3325" s="2" t="s">
        <v>2800</v>
      </c>
      <c r="M3325" s="2" t="s">
        <v>14755</v>
      </c>
      <c r="N3325" s="1" t="str">
        <f t="shared" si="51"/>
        <v>AKOLE (ST)32024</v>
      </c>
    </row>
    <row r="3326" spans="1:14" x14ac:dyDescent="0.3">
      <c r="A3326" s="2">
        <v>216</v>
      </c>
      <c r="B3326" s="2" t="s">
        <v>7844</v>
      </c>
      <c r="C3326" s="2" t="s">
        <v>13814</v>
      </c>
      <c r="D3326" s="2" t="s">
        <v>1018</v>
      </c>
      <c r="E3326" s="2">
        <v>4</v>
      </c>
      <c r="F3326" s="2" t="s">
        <v>19</v>
      </c>
      <c r="G3326" s="2">
        <v>10740</v>
      </c>
      <c r="H3326" s="3">
        <v>5.5775982051974489E-2</v>
      </c>
      <c r="I3326" s="2">
        <v>192556</v>
      </c>
      <c r="J3326" s="2">
        <v>268040</v>
      </c>
      <c r="K3326" s="2" t="s">
        <v>788</v>
      </c>
      <c r="L3326" s="2" t="s">
        <v>2800</v>
      </c>
      <c r="M3326" s="2" t="s">
        <v>14755</v>
      </c>
      <c r="N3326" s="1" t="str">
        <f t="shared" si="51"/>
        <v>AKOLE (ST)42024</v>
      </c>
    </row>
    <row r="3327" spans="1:14" x14ac:dyDescent="0.3">
      <c r="A3327" s="2">
        <v>216</v>
      </c>
      <c r="B3327" s="2" t="s">
        <v>7844</v>
      </c>
      <c r="C3327" s="2" t="s">
        <v>13815</v>
      </c>
      <c r="D3327" s="2" t="s">
        <v>1018</v>
      </c>
      <c r="E3327" s="2">
        <v>5</v>
      </c>
      <c r="F3327" s="2" t="s">
        <v>753</v>
      </c>
      <c r="G3327" s="2">
        <v>2782</v>
      </c>
      <c r="H3327" s="3">
        <v>1.4447745071563597E-2</v>
      </c>
      <c r="I3327" s="2">
        <v>192556</v>
      </c>
      <c r="J3327" s="2">
        <v>268040</v>
      </c>
      <c r="K3327" s="2" t="s">
        <v>788</v>
      </c>
      <c r="L3327" s="2" t="s">
        <v>2800</v>
      </c>
      <c r="M3327" s="2" t="s">
        <v>14755</v>
      </c>
      <c r="N3327" s="1" t="str">
        <f t="shared" si="51"/>
        <v>AKOLE (ST)52024</v>
      </c>
    </row>
    <row r="3328" spans="1:14" x14ac:dyDescent="0.3">
      <c r="A3328" s="2">
        <v>216</v>
      </c>
      <c r="B3328" s="2" t="s">
        <v>7844</v>
      </c>
      <c r="C3328" s="2" t="s">
        <v>22</v>
      </c>
      <c r="D3328" s="2" t="s">
        <v>7923</v>
      </c>
      <c r="E3328" s="2">
        <v>6</v>
      </c>
      <c r="F3328" s="2" t="s">
        <v>22</v>
      </c>
      <c r="G3328" s="2">
        <v>2587</v>
      </c>
      <c r="H3328" s="3">
        <v>1.34350526600054E-2</v>
      </c>
      <c r="I3328" s="2">
        <v>192556</v>
      </c>
      <c r="J3328" s="2">
        <v>268040</v>
      </c>
      <c r="K3328" s="2" t="s">
        <v>788</v>
      </c>
      <c r="L3328" s="2" t="s">
        <v>2800</v>
      </c>
      <c r="M3328" s="2" t="s">
        <v>14755</v>
      </c>
      <c r="N3328" s="1" t="str">
        <f t="shared" si="51"/>
        <v>AKOLE (ST)62024</v>
      </c>
    </row>
    <row r="3329" spans="1:14" x14ac:dyDescent="0.3">
      <c r="A3329" s="2">
        <v>216</v>
      </c>
      <c r="B3329" s="2" t="s">
        <v>7844</v>
      </c>
      <c r="C3329" s="2" t="s">
        <v>13816</v>
      </c>
      <c r="D3329" s="2" t="s">
        <v>1018</v>
      </c>
      <c r="E3329" s="2">
        <v>7</v>
      </c>
      <c r="F3329" s="2" t="s">
        <v>19</v>
      </c>
      <c r="G3329" s="2">
        <v>1707</v>
      </c>
      <c r="H3329" s="3">
        <v>8.8649535719479006E-3</v>
      </c>
      <c r="I3329" s="2">
        <v>192556</v>
      </c>
      <c r="J3329" s="2">
        <v>268040</v>
      </c>
      <c r="K3329" s="2" t="s">
        <v>788</v>
      </c>
      <c r="L3329" s="2" t="s">
        <v>2800</v>
      </c>
      <c r="M3329" s="2" t="s">
        <v>14755</v>
      </c>
      <c r="N3329" s="1" t="str">
        <f t="shared" si="51"/>
        <v>AKOLE (ST)72024</v>
      </c>
    </row>
    <row r="3330" spans="1:14" x14ac:dyDescent="0.3">
      <c r="A3330" s="2">
        <v>216</v>
      </c>
      <c r="B3330" s="2" t="s">
        <v>7844</v>
      </c>
      <c r="C3330" s="2" t="s">
        <v>13817</v>
      </c>
      <c r="D3330" s="2" t="s">
        <v>1018</v>
      </c>
      <c r="E3330" s="2">
        <v>8</v>
      </c>
      <c r="F3330" s="2" t="s">
        <v>19</v>
      </c>
      <c r="G3330" s="2">
        <v>1455</v>
      </c>
      <c r="H3330" s="3">
        <v>7.5562433785496168E-3</v>
      </c>
      <c r="I3330" s="2">
        <v>192556</v>
      </c>
      <c r="J3330" s="2">
        <v>268040</v>
      </c>
      <c r="K3330" s="2" t="s">
        <v>788</v>
      </c>
      <c r="L3330" s="2" t="s">
        <v>2800</v>
      </c>
      <c r="M3330" s="2" t="s">
        <v>14755</v>
      </c>
      <c r="N3330" s="1" t="str">
        <f t="shared" si="51"/>
        <v>AKOLE (ST)82024</v>
      </c>
    </row>
    <row r="3331" spans="1:14" x14ac:dyDescent="0.3">
      <c r="A3331" s="2">
        <v>216</v>
      </c>
      <c r="B3331" s="2" t="s">
        <v>7844</v>
      </c>
      <c r="C3331" s="2" t="s">
        <v>13818</v>
      </c>
      <c r="D3331" s="2" t="s">
        <v>1018</v>
      </c>
      <c r="E3331" s="2">
        <v>9</v>
      </c>
      <c r="F3331" s="2" t="s">
        <v>7613</v>
      </c>
      <c r="G3331" s="2">
        <v>435</v>
      </c>
      <c r="H3331" s="3">
        <v>2.2590830719375144E-3</v>
      </c>
      <c r="I3331" s="2">
        <v>192556</v>
      </c>
      <c r="J3331" s="2">
        <v>268040</v>
      </c>
      <c r="K3331" s="2" t="s">
        <v>788</v>
      </c>
      <c r="L3331" s="2" t="s">
        <v>2800</v>
      </c>
      <c r="M3331" s="2" t="s">
        <v>14755</v>
      </c>
      <c r="N3331" s="1" t="str">
        <f t="shared" ref="N3331:N3394" si="52">B3331&amp;E3331&amp;2024</f>
        <v>AKOLE (ST)92024</v>
      </c>
    </row>
    <row r="3332" spans="1:14" x14ac:dyDescent="0.3">
      <c r="A3332" s="2">
        <v>216</v>
      </c>
      <c r="B3332" s="2" t="s">
        <v>7844</v>
      </c>
      <c r="C3332" s="2" t="s">
        <v>13819</v>
      </c>
      <c r="D3332" s="2" t="s">
        <v>1018</v>
      </c>
      <c r="E3332" s="2">
        <v>10</v>
      </c>
      <c r="F3332" s="2" t="s">
        <v>19</v>
      </c>
      <c r="G3332" s="2">
        <v>386</v>
      </c>
      <c r="H3332" s="3">
        <v>2.0046116454434035E-3</v>
      </c>
      <c r="I3332" s="2">
        <v>192556</v>
      </c>
      <c r="J3332" s="2">
        <v>268040</v>
      </c>
      <c r="K3332" s="2" t="s">
        <v>788</v>
      </c>
      <c r="L3332" s="2" t="s">
        <v>2800</v>
      </c>
      <c r="M3332" s="2" t="s">
        <v>14755</v>
      </c>
      <c r="N3332" s="1" t="str">
        <f t="shared" si="52"/>
        <v>AKOLE (ST)102024</v>
      </c>
    </row>
    <row r="3333" spans="1:14" x14ac:dyDescent="0.3">
      <c r="A3333" s="2">
        <v>217</v>
      </c>
      <c r="B3333" s="2" t="s">
        <v>7845</v>
      </c>
      <c r="C3333" s="2" t="s">
        <v>13820</v>
      </c>
      <c r="D3333" s="2" t="s">
        <v>1018</v>
      </c>
      <c r="E3333" s="2">
        <v>1</v>
      </c>
      <c r="F3333" s="2" t="s">
        <v>103</v>
      </c>
      <c r="G3333" s="2">
        <v>111495</v>
      </c>
      <c r="H3333" s="3">
        <v>0.51278100739541554</v>
      </c>
      <c r="I3333" s="2">
        <v>217432</v>
      </c>
      <c r="J3333" s="2">
        <v>289934</v>
      </c>
      <c r="K3333" s="2" t="s">
        <v>788</v>
      </c>
      <c r="L3333" s="2" t="s">
        <v>2800</v>
      </c>
      <c r="M3333" s="2" t="s">
        <v>14755</v>
      </c>
      <c r="N3333" s="1" t="str">
        <f t="shared" si="52"/>
        <v>SANGAMNER12024</v>
      </c>
    </row>
    <row r="3334" spans="1:14" x14ac:dyDescent="0.3">
      <c r="A3334" s="2">
        <v>217</v>
      </c>
      <c r="B3334" s="2" t="s">
        <v>7845</v>
      </c>
      <c r="C3334" s="2" t="s">
        <v>13821</v>
      </c>
      <c r="D3334" s="2" t="s">
        <v>1018</v>
      </c>
      <c r="E3334" s="2">
        <v>2</v>
      </c>
      <c r="F3334" s="2" t="s">
        <v>7</v>
      </c>
      <c r="G3334" s="2">
        <v>99643</v>
      </c>
      <c r="H3334" s="3">
        <v>0.45827201147945107</v>
      </c>
      <c r="I3334" s="2">
        <v>217432</v>
      </c>
      <c r="J3334" s="2">
        <v>289934</v>
      </c>
      <c r="K3334" s="2" t="s">
        <v>788</v>
      </c>
      <c r="L3334" s="2" t="s">
        <v>2800</v>
      </c>
      <c r="M3334" s="2" t="s">
        <v>14755</v>
      </c>
      <c r="N3334" s="1" t="str">
        <f t="shared" si="52"/>
        <v>SANGAMNER22024</v>
      </c>
    </row>
    <row r="3335" spans="1:14" x14ac:dyDescent="0.3">
      <c r="A3335" s="2">
        <v>217</v>
      </c>
      <c r="B3335" s="2" t="s">
        <v>7845</v>
      </c>
      <c r="C3335" s="2" t="s">
        <v>13822</v>
      </c>
      <c r="D3335" s="2" t="s">
        <v>1018</v>
      </c>
      <c r="E3335" s="2">
        <v>3</v>
      </c>
      <c r="F3335" s="2" t="s">
        <v>1023</v>
      </c>
      <c r="G3335" s="2">
        <v>2051</v>
      </c>
      <c r="H3335" s="3">
        <v>9.4328341734427317E-3</v>
      </c>
      <c r="I3335" s="2">
        <v>217432</v>
      </c>
      <c r="J3335" s="2">
        <v>289934</v>
      </c>
      <c r="K3335" s="2" t="s">
        <v>788</v>
      </c>
      <c r="L3335" s="2" t="s">
        <v>2800</v>
      </c>
      <c r="M3335" s="2" t="s">
        <v>14755</v>
      </c>
      <c r="N3335" s="1" t="str">
        <f t="shared" si="52"/>
        <v>SANGAMNER32024</v>
      </c>
    </row>
    <row r="3336" spans="1:14" x14ac:dyDescent="0.3">
      <c r="A3336" s="2">
        <v>217</v>
      </c>
      <c r="B3336" s="2" t="s">
        <v>7845</v>
      </c>
      <c r="C3336" s="2" t="s">
        <v>22</v>
      </c>
      <c r="D3336" s="2" t="s">
        <v>7923</v>
      </c>
      <c r="E3336" s="2">
        <v>4</v>
      </c>
      <c r="F3336" s="2" t="s">
        <v>22</v>
      </c>
      <c r="G3336" s="2">
        <v>1448</v>
      </c>
      <c r="H3336" s="3">
        <v>6.6595533316163216E-3</v>
      </c>
      <c r="I3336" s="2">
        <v>217432</v>
      </c>
      <c r="J3336" s="2">
        <v>289934</v>
      </c>
      <c r="K3336" s="2" t="s">
        <v>788</v>
      </c>
      <c r="L3336" s="2" t="s">
        <v>2800</v>
      </c>
      <c r="M3336" s="2" t="s">
        <v>14755</v>
      </c>
      <c r="N3336" s="1" t="str">
        <f t="shared" si="52"/>
        <v>SANGAMNER42024</v>
      </c>
    </row>
    <row r="3337" spans="1:14" x14ac:dyDescent="0.3">
      <c r="A3337" s="2">
        <v>217</v>
      </c>
      <c r="B3337" s="2" t="s">
        <v>7845</v>
      </c>
      <c r="C3337" s="2" t="s">
        <v>13823</v>
      </c>
      <c r="D3337" s="2" t="s">
        <v>1018</v>
      </c>
      <c r="E3337" s="2">
        <v>5</v>
      </c>
      <c r="F3337" s="2" t="s">
        <v>302</v>
      </c>
      <c r="G3337" s="2">
        <v>1269</v>
      </c>
      <c r="H3337" s="3">
        <v>5.8363074432466241E-3</v>
      </c>
      <c r="I3337" s="2">
        <v>217432</v>
      </c>
      <c r="J3337" s="2">
        <v>289934</v>
      </c>
      <c r="K3337" s="2" t="s">
        <v>788</v>
      </c>
      <c r="L3337" s="2" t="s">
        <v>2800</v>
      </c>
      <c r="M3337" s="2" t="s">
        <v>14755</v>
      </c>
      <c r="N3337" s="1" t="str">
        <f t="shared" si="52"/>
        <v>SANGAMNER52024</v>
      </c>
    </row>
    <row r="3338" spans="1:14" x14ac:dyDescent="0.3">
      <c r="A3338" s="2">
        <v>217</v>
      </c>
      <c r="B3338" s="2" t="s">
        <v>7845</v>
      </c>
      <c r="C3338" s="2" t="s">
        <v>13824</v>
      </c>
      <c r="D3338" s="2" t="s">
        <v>1018</v>
      </c>
      <c r="E3338" s="2">
        <v>6</v>
      </c>
      <c r="F3338" s="2" t="s">
        <v>19</v>
      </c>
      <c r="G3338" s="2">
        <v>545</v>
      </c>
      <c r="H3338" s="3">
        <v>2.5065307774384637E-3</v>
      </c>
      <c r="I3338" s="2">
        <v>217432</v>
      </c>
      <c r="J3338" s="2">
        <v>289934</v>
      </c>
      <c r="K3338" s="2" t="s">
        <v>788</v>
      </c>
      <c r="L3338" s="2" t="s">
        <v>2800</v>
      </c>
      <c r="M3338" s="2" t="s">
        <v>14755</v>
      </c>
      <c r="N3338" s="1" t="str">
        <f t="shared" si="52"/>
        <v>SANGAMNER62024</v>
      </c>
    </row>
    <row r="3339" spans="1:14" x14ac:dyDescent="0.3">
      <c r="A3339" s="2">
        <v>217</v>
      </c>
      <c r="B3339" s="2" t="s">
        <v>7845</v>
      </c>
      <c r="C3339" s="2" t="s">
        <v>13825</v>
      </c>
      <c r="D3339" s="2" t="s">
        <v>1018</v>
      </c>
      <c r="E3339" s="2">
        <v>7</v>
      </c>
      <c r="F3339" s="2" t="s">
        <v>958</v>
      </c>
      <c r="G3339" s="2">
        <v>222</v>
      </c>
      <c r="H3339" s="3">
        <v>1.0210088671400715E-3</v>
      </c>
      <c r="I3339" s="2">
        <v>217432</v>
      </c>
      <c r="J3339" s="2">
        <v>289934</v>
      </c>
      <c r="K3339" s="2" t="s">
        <v>788</v>
      </c>
      <c r="L3339" s="2" t="s">
        <v>2800</v>
      </c>
      <c r="M3339" s="2" t="s">
        <v>14755</v>
      </c>
      <c r="N3339" s="1" t="str">
        <f t="shared" si="52"/>
        <v>SANGAMNER72024</v>
      </c>
    </row>
    <row r="3340" spans="1:14" x14ac:dyDescent="0.3">
      <c r="A3340" s="2">
        <v>217</v>
      </c>
      <c r="B3340" s="2" t="s">
        <v>7845</v>
      </c>
      <c r="C3340" s="2" t="s">
        <v>13826</v>
      </c>
      <c r="D3340" s="2" t="s">
        <v>1018</v>
      </c>
      <c r="E3340" s="2">
        <v>8</v>
      </c>
      <c r="F3340" s="2" t="s">
        <v>2341</v>
      </c>
      <c r="G3340" s="2">
        <v>173</v>
      </c>
      <c r="H3340" s="3">
        <v>7.9565105412266824E-4</v>
      </c>
      <c r="I3340" s="2">
        <v>217432</v>
      </c>
      <c r="J3340" s="2">
        <v>289934</v>
      </c>
      <c r="K3340" s="2" t="s">
        <v>788</v>
      </c>
      <c r="L3340" s="2" t="s">
        <v>2800</v>
      </c>
      <c r="M3340" s="2" t="s">
        <v>14755</v>
      </c>
      <c r="N3340" s="1" t="str">
        <f t="shared" si="52"/>
        <v>SANGAMNER82024</v>
      </c>
    </row>
    <row r="3341" spans="1:14" x14ac:dyDescent="0.3">
      <c r="A3341" s="2">
        <v>217</v>
      </c>
      <c r="B3341" s="2" t="s">
        <v>7845</v>
      </c>
      <c r="C3341" s="2" t="s">
        <v>13827</v>
      </c>
      <c r="D3341" s="2" t="s">
        <v>1018</v>
      </c>
      <c r="E3341" s="2">
        <v>9</v>
      </c>
      <c r="F3341" s="2" t="s">
        <v>11</v>
      </c>
      <c r="G3341" s="2">
        <v>153</v>
      </c>
      <c r="H3341" s="3">
        <v>7.0366827329923834E-4</v>
      </c>
      <c r="I3341" s="2">
        <v>217432</v>
      </c>
      <c r="J3341" s="2">
        <v>289934</v>
      </c>
      <c r="K3341" s="2" t="s">
        <v>788</v>
      </c>
      <c r="L3341" s="2" t="s">
        <v>2800</v>
      </c>
      <c r="M3341" s="2" t="s">
        <v>14755</v>
      </c>
      <c r="N3341" s="1" t="str">
        <f t="shared" si="52"/>
        <v>SANGAMNER92024</v>
      </c>
    </row>
    <row r="3342" spans="1:14" x14ac:dyDescent="0.3">
      <c r="A3342" s="2">
        <v>217</v>
      </c>
      <c r="B3342" s="2" t="s">
        <v>7845</v>
      </c>
      <c r="C3342" s="2" t="s">
        <v>13828</v>
      </c>
      <c r="D3342" s="2" t="s">
        <v>1018</v>
      </c>
      <c r="E3342" s="2">
        <v>10</v>
      </c>
      <c r="F3342" s="2" t="s">
        <v>19</v>
      </c>
      <c r="G3342" s="2">
        <v>150</v>
      </c>
      <c r="H3342" s="3">
        <v>6.8987085617572394E-4</v>
      </c>
      <c r="I3342" s="2">
        <v>217432</v>
      </c>
      <c r="J3342" s="2">
        <v>289934</v>
      </c>
      <c r="K3342" s="2" t="s">
        <v>788</v>
      </c>
      <c r="L3342" s="2" t="s">
        <v>2800</v>
      </c>
      <c r="M3342" s="2" t="s">
        <v>14755</v>
      </c>
      <c r="N3342" s="1" t="str">
        <f t="shared" si="52"/>
        <v>SANGAMNER102024</v>
      </c>
    </row>
    <row r="3343" spans="1:14" x14ac:dyDescent="0.3">
      <c r="A3343" s="2">
        <v>217</v>
      </c>
      <c r="B3343" s="2" t="s">
        <v>7845</v>
      </c>
      <c r="C3343" s="2" t="s">
        <v>13829</v>
      </c>
      <c r="D3343" s="2" t="s">
        <v>1018</v>
      </c>
      <c r="E3343" s="2">
        <v>11</v>
      </c>
      <c r="F3343" s="2" t="s">
        <v>7846</v>
      </c>
      <c r="G3343" s="2">
        <v>87</v>
      </c>
      <c r="H3343" s="3">
        <v>4.0012509658191985E-4</v>
      </c>
      <c r="I3343" s="2">
        <v>217432</v>
      </c>
      <c r="J3343" s="2">
        <v>289934</v>
      </c>
      <c r="K3343" s="2" t="s">
        <v>788</v>
      </c>
      <c r="L3343" s="2" t="s">
        <v>2800</v>
      </c>
      <c r="M3343" s="2" t="s">
        <v>14755</v>
      </c>
      <c r="N3343" s="1" t="str">
        <f t="shared" si="52"/>
        <v>SANGAMNER112024</v>
      </c>
    </row>
    <row r="3344" spans="1:14" x14ac:dyDescent="0.3">
      <c r="A3344" s="2">
        <v>217</v>
      </c>
      <c r="B3344" s="2" t="s">
        <v>7845</v>
      </c>
      <c r="C3344" s="2" t="s">
        <v>6616</v>
      </c>
      <c r="D3344" s="2" t="s">
        <v>1018</v>
      </c>
      <c r="E3344" s="2">
        <v>12</v>
      </c>
      <c r="F3344" s="2" t="s">
        <v>7613</v>
      </c>
      <c r="G3344" s="2">
        <v>73</v>
      </c>
      <c r="H3344" s="3">
        <v>3.3573715000551898E-4</v>
      </c>
      <c r="I3344" s="2">
        <v>217432</v>
      </c>
      <c r="J3344" s="2">
        <v>289934</v>
      </c>
      <c r="K3344" s="2" t="s">
        <v>788</v>
      </c>
      <c r="L3344" s="2" t="s">
        <v>2800</v>
      </c>
      <c r="M3344" s="2" t="s">
        <v>14755</v>
      </c>
      <c r="N3344" s="1" t="str">
        <f t="shared" si="52"/>
        <v>SANGAMNER122024</v>
      </c>
    </row>
    <row r="3345" spans="1:14" x14ac:dyDescent="0.3">
      <c r="A3345" s="2">
        <v>217</v>
      </c>
      <c r="B3345" s="2" t="s">
        <v>7845</v>
      </c>
      <c r="C3345" s="2" t="s">
        <v>1727</v>
      </c>
      <c r="D3345" s="2" t="s">
        <v>1018</v>
      </c>
      <c r="E3345" s="2">
        <v>13</v>
      </c>
      <c r="F3345" s="2" t="s">
        <v>728</v>
      </c>
      <c r="G3345" s="2">
        <v>64</v>
      </c>
      <c r="H3345" s="3">
        <v>2.9434489863497555E-4</v>
      </c>
      <c r="I3345" s="2">
        <v>217432</v>
      </c>
      <c r="J3345" s="2">
        <v>289934</v>
      </c>
      <c r="K3345" s="2" t="s">
        <v>788</v>
      </c>
      <c r="L3345" s="2" t="s">
        <v>2800</v>
      </c>
      <c r="M3345" s="2" t="s">
        <v>14755</v>
      </c>
      <c r="N3345" s="1" t="str">
        <f t="shared" si="52"/>
        <v>SANGAMNER132024</v>
      </c>
    </row>
    <row r="3346" spans="1:14" x14ac:dyDescent="0.3">
      <c r="A3346" s="2">
        <v>217</v>
      </c>
      <c r="B3346" s="2" t="s">
        <v>7845</v>
      </c>
      <c r="C3346" s="2" t="s">
        <v>13830</v>
      </c>
      <c r="D3346" s="2" t="s">
        <v>1018</v>
      </c>
      <c r="E3346" s="2">
        <v>14</v>
      </c>
      <c r="F3346" s="2" t="s">
        <v>85</v>
      </c>
      <c r="G3346" s="2">
        <v>59</v>
      </c>
      <c r="H3346" s="3">
        <v>2.7134920342911805E-4</v>
      </c>
      <c r="I3346" s="2">
        <v>217432</v>
      </c>
      <c r="J3346" s="2">
        <v>289934</v>
      </c>
      <c r="K3346" s="2" t="s">
        <v>788</v>
      </c>
      <c r="L3346" s="2" t="s">
        <v>2800</v>
      </c>
      <c r="M3346" s="2" t="s">
        <v>14755</v>
      </c>
      <c r="N3346" s="1" t="str">
        <f t="shared" si="52"/>
        <v>SANGAMNER142024</v>
      </c>
    </row>
    <row r="3347" spans="1:14" x14ac:dyDescent="0.3">
      <c r="A3347" s="2">
        <v>218</v>
      </c>
      <c r="B3347" s="2" t="s">
        <v>7847</v>
      </c>
      <c r="C3347" s="2" t="s">
        <v>13831</v>
      </c>
      <c r="D3347" s="2" t="s">
        <v>1018</v>
      </c>
      <c r="E3347" s="2">
        <v>1</v>
      </c>
      <c r="F3347" s="2" t="s">
        <v>9</v>
      </c>
      <c r="G3347" s="2">
        <v>143848</v>
      </c>
      <c r="H3347" s="3">
        <v>0.64782972897507729</v>
      </c>
      <c r="I3347" s="2">
        <v>222046</v>
      </c>
      <c r="J3347" s="2">
        <v>293252</v>
      </c>
      <c r="K3347" s="2" t="s">
        <v>788</v>
      </c>
      <c r="L3347" s="2" t="s">
        <v>2800</v>
      </c>
      <c r="M3347" s="2" t="s">
        <v>14755</v>
      </c>
      <c r="N3347" s="1" t="str">
        <f t="shared" si="52"/>
        <v>SHIRDI12024</v>
      </c>
    </row>
    <row r="3348" spans="1:14" x14ac:dyDescent="0.3">
      <c r="A3348" s="2">
        <v>218</v>
      </c>
      <c r="B3348" s="2" t="s">
        <v>7847</v>
      </c>
      <c r="C3348" s="2" t="s">
        <v>13832</v>
      </c>
      <c r="D3348" s="2" t="s">
        <v>1020</v>
      </c>
      <c r="E3348" s="2">
        <v>2</v>
      </c>
      <c r="F3348" s="2" t="s">
        <v>7</v>
      </c>
      <c r="G3348" s="2">
        <v>74020</v>
      </c>
      <c r="H3348" s="3">
        <v>0.33335434999954966</v>
      </c>
      <c r="I3348" s="2">
        <v>222046</v>
      </c>
      <c r="J3348" s="2">
        <v>293252</v>
      </c>
      <c r="K3348" s="2" t="s">
        <v>788</v>
      </c>
      <c r="L3348" s="2" t="s">
        <v>2800</v>
      </c>
      <c r="M3348" s="2" t="s">
        <v>14755</v>
      </c>
      <c r="N3348" s="1" t="str">
        <f t="shared" si="52"/>
        <v>SHIRDI22024</v>
      </c>
    </row>
    <row r="3349" spans="1:14" x14ac:dyDescent="0.3">
      <c r="A3349" s="2">
        <v>218</v>
      </c>
      <c r="B3349" s="2" t="s">
        <v>7847</v>
      </c>
      <c r="C3349" s="2" t="s">
        <v>13833</v>
      </c>
      <c r="D3349" s="2" t="s">
        <v>1018</v>
      </c>
      <c r="E3349" s="2">
        <v>3</v>
      </c>
      <c r="F3349" s="2" t="s">
        <v>19</v>
      </c>
      <c r="G3349" s="2">
        <v>1502</v>
      </c>
      <c r="H3349" s="3">
        <v>6.7643641407636257E-3</v>
      </c>
      <c r="I3349" s="2">
        <v>222046</v>
      </c>
      <c r="J3349" s="2">
        <v>293252</v>
      </c>
      <c r="K3349" s="2" t="s">
        <v>788</v>
      </c>
      <c r="L3349" s="2" t="s">
        <v>2800</v>
      </c>
      <c r="M3349" s="2" t="s">
        <v>14755</v>
      </c>
      <c r="N3349" s="1" t="str">
        <f t="shared" si="52"/>
        <v>SHIRDI32024</v>
      </c>
    </row>
    <row r="3350" spans="1:14" x14ac:dyDescent="0.3">
      <c r="A3350" s="2">
        <v>218</v>
      </c>
      <c r="B3350" s="2" t="s">
        <v>7847</v>
      </c>
      <c r="C3350" s="2" t="s">
        <v>22</v>
      </c>
      <c r="D3350" s="2" t="s">
        <v>7923</v>
      </c>
      <c r="E3350" s="2">
        <v>4</v>
      </c>
      <c r="F3350" s="2" t="s">
        <v>22</v>
      </c>
      <c r="G3350" s="2">
        <v>1118</v>
      </c>
      <c r="H3350" s="3">
        <v>5.0349927492501553E-3</v>
      </c>
      <c r="I3350" s="2">
        <v>222046</v>
      </c>
      <c r="J3350" s="2">
        <v>293252</v>
      </c>
      <c r="K3350" s="2" t="s">
        <v>788</v>
      </c>
      <c r="L3350" s="2" t="s">
        <v>2800</v>
      </c>
      <c r="M3350" s="2" t="s">
        <v>14755</v>
      </c>
      <c r="N3350" s="1" t="str">
        <f t="shared" si="52"/>
        <v>SHIRDI42024</v>
      </c>
    </row>
    <row r="3351" spans="1:14" x14ac:dyDescent="0.3">
      <c r="A3351" s="2">
        <v>218</v>
      </c>
      <c r="B3351" s="2" t="s">
        <v>7847</v>
      </c>
      <c r="C3351" s="2" t="s">
        <v>13834</v>
      </c>
      <c r="D3351" s="2" t="s">
        <v>1018</v>
      </c>
      <c r="E3351" s="2">
        <v>5</v>
      </c>
      <c r="F3351" s="2" t="s">
        <v>1023</v>
      </c>
      <c r="G3351" s="2">
        <v>638</v>
      </c>
      <c r="H3351" s="3">
        <v>2.8732785098583178E-3</v>
      </c>
      <c r="I3351" s="2">
        <v>222046</v>
      </c>
      <c r="J3351" s="2">
        <v>293252</v>
      </c>
      <c r="K3351" s="2" t="s">
        <v>788</v>
      </c>
      <c r="L3351" s="2" t="s">
        <v>2800</v>
      </c>
      <c r="M3351" s="2" t="s">
        <v>14755</v>
      </c>
      <c r="N3351" s="1" t="str">
        <f t="shared" si="52"/>
        <v>SHIRDI52024</v>
      </c>
    </row>
    <row r="3352" spans="1:14" x14ac:dyDescent="0.3">
      <c r="A3352" s="2">
        <v>218</v>
      </c>
      <c r="B3352" s="2" t="s">
        <v>7847</v>
      </c>
      <c r="C3352" s="2" t="s">
        <v>13835</v>
      </c>
      <c r="D3352" s="2" t="s">
        <v>1018</v>
      </c>
      <c r="E3352" s="2">
        <v>6</v>
      </c>
      <c r="F3352" s="2" t="s">
        <v>7848</v>
      </c>
      <c r="G3352" s="2">
        <v>406</v>
      </c>
      <c r="H3352" s="3">
        <v>1.8284499608189294E-3</v>
      </c>
      <c r="I3352" s="2">
        <v>222046</v>
      </c>
      <c r="J3352" s="2">
        <v>293252</v>
      </c>
      <c r="K3352" s="2" t="s">
        <v>788</v>
      </c>
      <c r="L3352" s="2" t="s">
        <v>2800</v>
      </c>
      <c r="M3352" s="2" t="s">
        <v>14755</v>
      </c>
      <c r="N3352" s="1" t="str">
        <f t="shared" si="52"/>
        <v>SHIRDI62024</v>
      </c>
    </row>
    <row r="3353" spans="1:14" x14ac:dyDescent="0.3">
      <c r="A3353" s="2">
        <v>218</v>
      </c>
      <c r="B3353" s="2" t="s">
        <v>7847</v>
      </c>
      <c r="C3353" s="2" t="s">
        <v>13836</v>
      </c>
      <c r="D3353" s="2" t="s">
        <v>1020</v>
      </c>
      <c r="E3353" s="2">
        <v>7</v>
      </c>
      <c r="F3353" s="2" t="s">
        <v>19</v>
      </c>
      <c r="G3353" s="2">
        <v>235</v>
      </c>
      <c r="H3353" s="3">
        <v>1.0583392630355872E-3</v>
      </c>
      <c r="I3353" s="2">
        <v>222046</v>
      </c>
      <c r="J3353" s="2">
        <v>293252</v>
      </c>
      <c r="K3353" s="2" t="s">
        <v>788</v>
      </c>
      <c r="L3353" s="2" t="s">
        <v>2800</v>
      </c>
      <c r="M3353" s="2" t="s">
        <v>14755</v>
      </c>
      <c r="N3353" s="1" t="str">
        <f t="shared" si="52"/>
        <v>SHIRDI72024</v>
      </c>
    </row>
    <row r="3354" spans="1:14" x14ac:dyDescent="0.3">
      <c r="A3354" s="2">
        <v>218</v>
      </c>
      <c r="B3354" s="2" t="s">
        <v>7847</v>
      </c>
      <c r="C3354" s="2" t="s">
        <v>13837</v>
      </c>
      <c r="D3354" s="2" t="s">
        <v>1018</v>
      </c>
      <c r="E3354" s="2">
        <v>8</v>
      </c>
      <c r="F3354" s="2" t="s">
        <v>19</v>
      </c>
      <c r="G3354" s="2">
        <v>142</v>
      </c>
      <c r="H3354" s="3">
        <v>6.3950712915341863E-4</v>
      </c>
      <c r="I3354" s="2">
        <v>222046</v>
      </c>
      <c r="J3354" s="2">
        <v>293252</v>
      </c>
      <c r="K3354" s="2" t="s">
        <v>788</v>
      </c>
      <c r="L3354" s="2" t="s">
        <v>2800</v>
      </c>
      <c r="M3354" s="2" t="s">
        <v>14755</v>
      </c>
      <c r="N3354" s="1" t="str">
        <f t="shared" si="52"/>
        <v>SHIRDI82024</v>
      </c>
    </row>
    <row r="3355" spans="1:14" x14ac:dyDescent="0.3">
      <c r="A3355" s="2">
        <v>218</v>
      </c>
      <c r="B3355" s="2" t="s">
        <v>7847</v>
      </c>
      <c r="C3355" s="2" t="s">
        <v>13838</v>
      </c>
      <c r="D3355" s="2" t="s">
        <v>1018</v>
      </c>
      <c r="E3355" s="2">
        <v>9</v>
      </c>
      <c r="F3355" s="2" t="s">
        <v>19</v>
      </c>
      <c r="G3355" s="2">
        <v>137</v>
      </c>
      <c r="H3355" s="3">
        <v>6.1698927249308698E-4</v>
      </c>
      <c r="I3355" s="2">
        <v>222046</v>
      </c>
      <c r="J3355" s="2">
        <v>293252</v>
      </c>
      <c r="K3355" s="2" t="s">
        <v>788</v>
      </c>
      <c r="L3355" s="2" t="s">
        <v>2800</v>
      </c>
      <c r="M3355" s="2" t="s">
        <v>14755</v>
      </c>
      <c r="N3355" s="1" t="str">
        <f t="shared" si="52"/>
        <v>SHIRDI92024</v>
      </c>
    </row>
    <row r="3356" spans="1:14" x14ac:dyDescent="0.3">
      <c r="A3356" s="2">
        <v>219</v>
      </c>
      <c r="B3356" s="2" t="s">
        <v>7849</v>
      </c>
      <c r="C3356" s="2" t="s">
        <v>13839</v>
      </c>
      <c r="D3356" s="2" t="s">
        <v>1018</v>
      </c>
      <c r="E3356" s="2">
        <v>1</v>
      </c>
      <c r="F3356" s="2" t="s">
        <v>51</v>
      </c>
      <c r="G3356" s="2">
        <v>160042</v>
      </c>
      <c r="H3356" s="3">
        <v>0.77481917561509339</v>
      </c>
      <c r="I3356" s="2">
        <v>206554</v>
      </c>
      <c r="J3356" s="2">
        <v>289962</v>
      </c>
      <c r="K3356" s="2" t="s">
        <v>788</v>
      </c>
      <c r="L3356" s="2" t="s">
        <v>2800</v>
      </c>
      <c r="M3356" s="2" t="s">
        <v>14755</v>
      </c>
      <c r="N3356" s="1" t="str">
        <f t="shared" si="52"/>
        <v>KOPARGAON12024</v>
      </c>
    </row>
    <row r="3357" spans="1:14" x14ac:dyDescent="0.3">
      <c r="A3357" s="2">
        <v>219</v>
      </c>
      <c r="B3357" s="2" t="s">
        <v>7849</v>
      </c>
      <c r="C3357" s="2" t="s">
        <v>13840</v>
      </c>
      <c r="D3357" s="2" t="s">
        <v>1018</v>
      </c>
      <c r="E3357" s="2">
        <v>2</v>
      </c>
      <c r="F3357" s="2" t="s">
        <v>1992</v>
      </c>
      <c r="G3357" s="2">
        <v>36204</v>
      </c>
      <c r="H3357" s="3">
        <v>0.17527619896007823</v>
      </c>
      <c r="I3357" s="2">
        <v>206554</v>
      </c>
      <c r="J3357" s="2">
        <v>289962</v>
      </c>
      <c r="K3357" s="2" t="s">
        <v>788</v>
      </c>
      <c r="L3357" s="2" t="s">
        <v>2800</v>
      </c>
      <c r="M3357" s="2" t="s">
        <v>14755</v>
      </c>
      <c r="N3357" s="1" t="str">
        <f t="shared" si="52"/>
        <v>KOPARGAON22024</v>
      </c>
    </row>
    <row r="3358" spans="1:14" x14ac:dyDescent="0.3">
      <c r="A3358" s="2">
        <v>219</v>
      </c>
      <c r="B3358" s="2" t="s">
        <v>7849</v>
      </c>
      <c r="C3358" s="2" t="s">
        <v>13841</v>
      </c>
      <c r="D3358" s="2" t="s">
        <v>1018</v>
      </c>
      <c r="E3358" s="2">
        <v>3</v>
      </c>
      <c r="F3358" s="2" t="s">
        <v>1038</v>
      </c>
      <c r="G3358" s="2">
        <v>3631</v>
      </c>
      <c r="H3358" s="3">
        <v>1.7578938195338747E-2</v>
      </c>
      <c r="I3358" s="2">
        <v>206554</v>
      </c>
      <c r="J3358" s="2">
        <v>289962</v>
      </c>
      <c r="K3358" s="2" t="s">
        <v>788</v>
      </c>
      <c r="L3358" s="2" t="s">
        <v>2800</v>
      </c>
      <c r="M3358" s="2" t="s">
        <v>14755</v>
      </c>
      <c r="N3358" s="1" t="str">
        <f t="shared" si="52"/>
        <v>KOPARGAON32024</v>
      </c>
    </row>
    <row r="3359" spans="1:14" x14ac:dyDescent="0.3">
      <c r="A3359" s="2">
        <v>219</v>
      </c>
      <c r="B3359" s="2" t="s">
        <v>7849</v>
      </c>
      <c r="C3359" s="2" t="s">
        <v>22</v>
      </c>
      <c r="D3359" s="2" t="s">
        <v>7923</v>
      </c>
      <c r="E3359" s="2">
        <v>4</v>
      </c>
      <c r="F3359" s="2" t="s">
        <v>22</v>
      </c>
      <c r="G3359" s="2">
        <v>1685</v>
      </c>
      <c r="H3359" s="3">
        <v>8.157673054019772E-3</v>
      </c>
      <c r="I3359" s="2">
        <v>206554</v>
      </c>
      <c r="J3359" s="2">
        <v>289962</v>
      </c>
      <c r="K3359" s="2" t="s">
        <v>788</v>
      </c>
      <c r="L3359" s="2" t="s">
        <v>2800</v>
      </c>
      <c r="M3359" s="2" t="s">
        <v>14755</v>
      </c>
      <c r="N3359" s="1" t="str">
        <f t="shared" si="52"/>
        <v>KOPARGAON42024</v>
      </c>
    </row>
    <row r="3360" spans="1:14" x14ac:dyDescent="0.3">
      <c r="A3360" s="2">
        <v>219</v>
      </c>
      <c r="B3360" s="2" t="s">
        <v>7849</v>
      </c>
      <c r="C3360" s="2" t="s">
        <v>13842</v>
      </c>
      <c r="D3360" s="2" t="s">
        <v>1018</v>
      </c>
      <c r="E3360" s="2">
        <v>5</v>
      </c>
      <c r="F3360" s="2" t="s">
        <v>19</v>
      </c>
      <c r="G3360" s="2">
        <v>1169</v>
      </c>
      <c r="H3360" s="3">
        <v>5.6595369733822634E-3</v>
      </c>
      <c r="I3360" s="2">
        <v>206554</v>
      </c>
      <c r="J3360" s="2">
        <v>289962</v>
      </c>
      <c r="K3360" s="2" t="s">
        <v>788</v>
      </c>
      <c r="L3360" s="2" t="s">
        <v>2800</v>
      </c>
      <c r="M3360" s="2" t="s">
        <v>14755</v>
      </c>
      <c r="N3360" s="1" t="str">
        <f t="shared" si="52"/>
        <v>KOPARGAON52024</v>
      </c>
    </row>
    <row r="3361" spans="1:14" x14ac:dyDescent="0.3">
      <c r="A3361" s="2">
        <v>219</v>
      </c>
      <c r="B3361" s="2" t="s">
        <v>7849</v>
      </c>
      <c r="C3361" s="2" t="s">
        <v>13843</v>
      </c>
      <c r="D3361" s="2" t="s">
        <v>1018</v>
      </c>
      <c r="E3361" s="2">
        <v>6</v>
      </c>
      <c r="F3361" s="2" t="s">
        <v>19</v>
      </c>
      <c r="G3361" s="2">
        <v>1042</v>
      </c>
      <c r="H3361" s="3">
        <v>5.0446856512098535E-3</v>
      </c>
      <c r="I3361" s="2">
        <v>206554</v>
      </c>
      <c r="J3361" s="2">
        <v>289962</v>
      </c>
      <c r="K3361" s="2" t="s">
        <v>788</v>
      </c>
      <c r="L3361" s="2" t="s">
        <v>2800</v>
      </c>
      <c r="M3361" s="2" t="s">
        <v>14755</v>
      </c>
      <c r="N3361" s="1" t="str">
        <f t="shared" si="52"/>
        <v>KOPARGAON62024</v>
      </c>
    </row>
    <row r="3362" spans="1:14" x14ac:dyDescent="0.3">
      <c r="A3362" s="2">
        <v>219</v>
      </c>
      <c r="B3362" s="2" t="s">
        <v>7849</v>
      </c>
      <c r="C3362" s="2" t="s">
        <v>13844</v>
      </c>
      <c r="D3362" s="2" t="s">
        <v>1018</v>
      </c>
      <c r="E3362" s="2">
        <v>7</v>
      </c>
      <c r="F3362" s="2" t="s">
        <v>1023</v>
      </c>
      <c r="G3362" s="2">
        <v>1016</v>
      </c>
      <c r="H3362" s="3">
        <v>4.9188105773792807E-3</v>
      </c>
      <c r="I3362" s="2">
        <v>206554</v>
      </c>
      <c r="J3362" s="2">
        <v>289962</v>
      </c>
      <c r="K3362" s="2" t="s">
        <v>788</v>
      </c>
      <c r="L3362" s="2" t="s">
        <v>2800</v>
      </c>
      <c r="M3362" s="2" t="s">
        <v>14755</v>
      </c>
      <c r="N3362" s="1" t="str">
        <f t="shared" si="52"/>
        <v>KOPARGAON72024</v>
      </c>
    </row>
    <row r="3363" spans="1:14" x14ac:dyDescent="0.3">
      <c r="A3363" s="2">
        <v>219</v>
      </c>
      <c r="B3363" s="2" t="s">
        <v>7849</v>
      </c>
      <c r="C3363" s="2" t="s">
        <v>13845</v>
      </c>
      <c r="D3363" s="2" t="s">
        <v>1018</v>
      </c>
      <c r="E3363" s="2">
        <v>8</v>
      </c>
      <c r="F3363" s="2" t="s">
        <v>11</v>
      </c>
      <c r="G3363" s="2">
        <v>792</v>
      </c>
      <c r="H3363" s="3">
        <v>3.8343484028389671E-3</v>
      </c>
      <c r="I3363" s="2">
        <v>206554</v>
      </c>
      <c r="J3363" s="2">
        <v>289962</v>
      </c>
      <c r="K3363" s="2" t="s">
        <v>788</v>
      </c>
      <c r="L3363" s="2" t="s">
        <v>2800</v>
      </c>
      <c r="M3363" s="2" t="s">
        <v>14755</v>
      </c>
      <c r="N3363" s="1" t="str">
        <f t="shared" si="52"/>
        <v>KOPARGAON82024</v>
      </c>
    </row>
    <row r="3364" spans="1:14" x14ac:dyDescent="0.3">
      <c r="A3364" s="2">
        <v>219</v>
      </c>
      <c r="B3364" s="2" t="s">
        <v>7849</v>
      </c>
      <c r="C3364" s="2" t="s">
        <v>13846</v>
      </c>
      <c r="D3364" s="2" t="s">
        <v>1018</v>
      </c>
      <c r="E3364" s="2">
        <v>9</v>
      </c>
      <c r="F3364" s="2" t="s">
        <v>19</v>
      </c>
      <c r="G3364" s="2">
        <v>242</v>
      </c>
      <c r="H3364" s="3">
        <v>1.1716064564230176E-3</v>
      </c>
      <c r="I3364" s="2">
        <v>206554</v>
      </c>
      <c r="J3364" s="2">
        <v>289962</v>
      </c>
      <c r="K3364" s="2" t="s">
        <v>788</v>
      </c>
      <c r="L3364" s="2" t="s">
        <v>2800</v>
      </c>
      <c r="M3364" s="2" t="s">
        <v>14755</v>
      </c>
      <c r="N3364" s="1" t="str">
        <f t="shared" si="52"/>
        <v>KOPARGAON92024</v>
      </c>
    </row>
    <row r="3365" spans="1:14" x14ac:dyDescent="0.3">
      <c r="A3365" s="2">
        <v>219</v>
      </c>
      <c r="B3365" s="2" t="s">
        <v>7849</v>
      </c>
      <c r="C3365" s="2" t="s">
        <v>13847</v>
      </c>
      <c r="D3365" s="2" t="s">
        <v>1018</v>
      </c>
      <c r="E3365" s="2">
        <v>10</v>
      </c>
      <c r="F3365" s="2" t="s">
        <v>19</v>
      </c>
      <c r="G3365" s="2">
        <v>227</v>
      </c>
      <c r="H3365" s="3">
        <v>1.0989862215207646E-3</v>
      </c>
      <c r="I3365" s="2">
        <v>206554</v>
      </c>
      <c r="J3365" s="2">
        <v>289962</v>
      </c>
      <c r="K3365" s="2" t="s">
        <v>788</v>
      </c>
      <c r="L3365" s="2" t="s">
        <v>2800</v>
      </c>
      <c r="M3365" s="2" t="s">
        <v>14755</v>
      </c>
      <c r="N3365" s="1" t="str">
        <f t="shared" si="52"/>
        <v>KOPARGAON102024</v>
      </c>
    </row>
    <row r="3366" spans="1:14" x14ac:dyDescent="0.3">
      <c r="A3366" s="2">
        <v>219</v>
      </c>
      <c r="B3366" s="2" t="s">
        <v>7849</v>
      </c>
      <c r="C3366" s="2" t="s">
        <v>13848</v>
      </c>
      <c r="D3366" s="2" t="s">
        <v>1018</v>
      </c>
      <c r="E3366" s="2">
        <v>11</v>
      </c>
      <c r="F3366" s="2" t="s">
        <v>19</v>
      </c>
      <c r="G3366" s="2">
        <v>197</v>
      </c>
      <c r="H3366" s="3">
        <v>9.5374575171625823E-4</v>
      </c>
      <c r="I3366" s="2">
        <v>206554</v>
      </c>
      <c r="J3366" s="2">
        <v>289962</v>
      </c>
      <c r="K3366" s="2" t="s">
        <v>788</v>
      </c>
      <c r="L3366" s="2" t="s">
        <v>2800</v>
      </c>
      <c r="M3366" s="2" t="s">
        <v>14755</v>
      </c>
      <c r="N3366" s="1" t="str">
        <f t="shared" si="52"/>
        <v>KOPARGAON112024</v>
      </c>
    </row>
    <row r="3367" spans="1:14" x14ac:dyDescent="0.3">
      <c r="A3367" s="2">
        <v>219</v>
      </c>
      <c r="B3367" s="2" t="s">
        <v>7849</v>
      </c>
      <c r="C3367" s="2" t="s">
        <v>13849</v>
      </c>
      <c r="D3367" s="2" t="s">
        <v>1018</v>
      </c>
      <c r="E3367" s="2">
        <v>12</v>
      </c>
      <c r="F3367" s="2" t="s">
        <v>19</v>
      </c>
      <c r="G3367" s="2">
        <v>180</v>
      </c>
      <c r="H3367" s="3">
        <v>8.7144281882703802E-4</v>
      </c>
      <c r="I3367" s="2">
        <v>206554</v>
      </c>
      <c r="J3367" s="2">
        <v>289962</v>
      </c>
      <c r="K3367" s="2" t="s">
        <v>788</v>
      </c>
      <c r="L3367" s="2" t="s">
        <v>2800</v>
      </c>
      <c r="M3367" s="2" t="s">
        <v>14755</v>
      </c>
      <c r="N3367" s="1" t="str">
        <f t="shared" si="52"/>
        <v>KOPARGAON122024</v>
      </c>
    </row>
    <row r="3368" spans="1:14" x14ac:dyDescent="0.3">
      <c r="A3368" s="2">
        <v>219</v>
      </c>
      <c r="B3368" s="2" t="s">
        <v>7849</v>
      </c>
      <c r="C3368" s="2" t="s">
        <v>13850</v>
      </c>
      <c r="D3368" s="2" t="s">
        <v>1018</v>
      </c>
      <c r="E3368" s="2">
        <v>13</v>
      </c>
      <c r="F3368" s="2" t="s">
        <v>19</v>
      </c>
      <c r="G3368" s="2">
        <v>127</v>
      </c>
      <c r="H3368" s="3">
        <v>6.1485132217241009E-4</v>
      </c>
      <c r="I3368" s="2">
        <v>206554</v>
      </c>
      <c r="J3368" s="2">
        <v>289962</v>
      </c>
      <c r="K3368" s="2" t="s">
        <v>788</v>
      </c>
      <c r="L3368" s="2" t="s">
        <v>2800</v>
      </c>
      <c r="M3368" s="2" t="s">
        <v>14755</v>
      </c>
      <c r="N3368" s="1" t="str">
        <f t="shared" si="52"/>
        <v>KOPARGAON132024</v>
      </c>
    </row>
    <row r="3369" spans="1:14" x14ac:dyDescent="0.3">
      <c r="A3369" s="2">
        <v>220</v>
      </c>
      <c r="B3369" s="2" t="s">
        <v>7850</v>
      </c>
      <c r="C3369" s="2" t="s">
        <v>13851</v>
      </c>
      <c r="D3369" s="2" t="s">
        <v>1018</v>
      </c>
      <c r="E3369" s="2">
        <v>1</v>
      </c>
      <c r="F3369" s="2" t="s">
        <v>7</v>
      </c>
      <c r="G3369" s="2">
        <v>65431</v>
      </c>
      <c r="H3369" s="3">
        <v>0.301314286766873</v>
      </c>
      <c r="I3369" s="2">
        <v>217152</v>
      </c>
      <c r="J3369" s="2">
        <v>309518</v>
      </c>
      <c r="K3369" s="2" t="s">
        <v>788</v>
      </c>
      <c r="L3369" s="2" t="s">
        <v>2800</v>
      </c>
      <c r="M3369" s="2" t="s">
        <v>14755</v>
      </c>
      <c r="N3369" s="1" t="str">
        <f t="shared" si="52"/>
        <v>SHRIRAMPUR (SC)12024</v>
      </c>
    </row>
    <row r="3370" spans="1:14" x14ac:dyDescent="0.3">
      <c r="A3370" s="2">
        <v>220</v>
      </c>
      <c r="B3370" s="2" t="s">
        <v>7850</v>
      </c>
      <c r="C3370" s="2" t="s">
        <v>6641</v>
      </c>
      <c r="D3370" s="2" t="s">
        <v>1018</v>
      </c>
      <c r="E3370" s="2">
        <v>2</v>
      </c>
      <c r="F3370" s="2" t="s">
        <v>103</v>
      </c>
      <c r="G3370" s="2">
        <v>52436</v>
      </c>
      <c r="H3370" s="3">
        <v>0.24147141173003242</v>
      </c>
      <c r="I3370" s="2">
        <v>217152</v>
      </c>
      <c r="J3370" s="2">
        <v>309518</v>
      </c>
      <c r="K3370" s="2" t="s">
        <v>788</v>
      </c>
      <c r="L3370" s="2" t="s">
        <v>2800</v>
      </c>
      <c r="M3370" s="2" t="s">
        <v>14755</v>
      </c>
      <c r="N3370" s="1" t="str">
        <f t="shared" si="52"/>
        <v>SHRIRAMPUR (SC)22024</v>
      </c>
    </row>
    <row r="3371" spans="1:14" x14ac:dyDescent="0.3">
      <c r="A3371" s="2">
        <v>220</v>
      </c>
      <c r="B3371" s="2" t="s">
        <v>7850</v>
      </c>
      <c r="C3371" s="2" t="s">
        <v>13852</v>
      </c>
      <c r="D3371" s="2" t="s">
        <v>1018</v>
      </c>
      <c r="E3371" s="2">
        <v>3</v>
      </c>
      <c r="F3371" s="2" t="s">
        <v>19</v>
      </c>
      <c r="G3371" s="2">
        <v>47730</v>
      </c>
      <c r="H3371" s="3">
        <v>0.2197999557913351</v>
      </c>
      <c r="I3371" s="2">
        <v>217152</v>
      </c>
      <c r="J3371" s="2">
        <v>309518</v>
      </c>
      <c r="K3371" s="2" t="s">
        <v>788</v>
      </c>
      <c r="L3371" s="2" t="s">
        <v>2800</v>
      </c>
      <c r="M3371" s="2" t="s">
        <v>14755</v>
      </c>
      <c r="N3371" s="1" t="str">
        <f t="shared" si="52"/>
        <v>SHRIRAMPUR (SC)32024</v>
      </c>
    </row>
    <row r="3372" spans="1:14" x14ac:dyDescent="0.3">
      <c r="A3372" s="2">
        <v>220</v>
      </c>
      <c r="B3372" s="2" t="s">
        <v>7850</v>
      </c>
      <c r="C3372" s="2" t="s">
        <v>6642</v>
      </c>
      <c r="D3372" s="2" t="s">
        <v>1018</v>
      </c>
      <c r="E3372" s="2">
        <v>4</v>
      </c>
      <c r="F3372" s="2" t="s">
        <v>51</v>
      </c>
      <c r="G3372" s="2">
        <v>42162</v>
      </c>
      <c r="H3372" s="3">
        <v>0.19415893015030947</v>
      </c>
      <c r="I3372" s="2">
        <v>217152</v>
      </c>
      <c r="J3372" s="2">
        <v>309518</v>
      </c>
      <c r="K3372" s="2" t="s">
        <v>788</v>
      </c>
      <c r="L3372" s="2" t="s">
        <v>2800</v>
      </c>
      <c r="M3372" s="2" t="s">
        <v>14755</v>
      </c>
      <c r="N3372" s="1" t="str">
        <f t="shared" si="52"/>
        <v>SHRIRAMPUR (SC)42024</v>
      </c>
    </row>
    <row r="3373" spans="1:14" x14ac:dyDescent="0.3">
      <c r="A3373" s="2">
        <v>220</v>
      </c>
      <c r="B3373" s="2" t="s">
        <v>7850</v>
      </c>
      <c r="C3373" s="2" t="s">
        <v>13853</v>
      </c>
      <c r="D3373" s="2" t="s">
        <v>1018</v>
      </c>
      <c r="E3373" s="2">
        <v>5</v>
      </c>
      <c r="F3373" s="2" t="s">
        <v>1023</v>
      </c>
      <c r="G3373" s="2">
        <v>2199</v>
      </c>
      <c r="H3373" s="3">
        <v>1.0126547303271441E-2</v>
      </c>
      <c r="I3373" s="2">
        <v>217152</v>
      </c>
      <c r="J3373" s="2">
        <v>309518</v>
      </c>
      <c r="K3373" s="2" t="s">
        <v>788</v>
      </c>
      <c r="L3373" s="2" t="s">
        <v>2800</v>
      </c>
      <c r="M3373" s="2" t="s">
        <v>14755</v>
      </c>
      <c r="N3373" s="1" t="str">
        <f t="shared" si="52"/>
        <v>SHRIRAMPUR (SC)52024</v>
      </c>
    </row>
    <row r="3374" spans="1:14" x14ac:dyDescent="0.3">
      <c r="A3374" s="2">
        <v>220</v>
      </c>
      <c r="B3374" s="2" t="s">
        <v>7850</v>
      </c>
      <c r="C3374" s="2" t="s">
        <v>13854</v>
      </c>
      <c r="D3374" s="2" t="s">
        <v>1018</v>
      </c>
      <c r="E3374" s="2">
        <v>6</v>
      </c>
      <c r="F3374" s="2" t="s">
        <v>7595</v>
      </c>
      <c r="G3374" s="2">
        <v>1948</v>
      </c>
      <c r="H3374" s="3">
        <v>8.9706749189507815E-3</v>
      </c>
      <c r="I3374" s="2">
        <v>217152</v>
      </c>
      <c r="J3374" s="2">
        <v>309518</v>
      </c>
      <c r="K3374" s="2" t="s">
        <v>788</v>
      </c>
      <c r="L3374" s="2" t="s">
        <v>2800</v>
      </c>
      <c r="M3374" s="2" t="s">
        <v>14755</v>
      </c>
      <c r="N3374" s="1" t="str">
        <f t="shared" si="52"/>
        <v>SHRIRAMPUR (SC)62024</v>
      </c>
    </row>
    <row r="3375" spans="1:14" x14ac:dyDescent="0.3">
      <c r="A3375" s="2">
        <v>220</v>
      </c>
      <c r="B3375" s="2" t="s">
        <v>7850</v>
      </c>
      <c r="C3375" s="2" t="s">
        <v>13855</v>
      </c>
      <c r="D3375" s="2" t="s">
        <v>1018</v>
      </c>
      <c r="E3375" s="2">
        <v>7</v>
      </c>
      <c r="F3375" s="2" t="s">
        <v>302</v>
      </c>
      <c r="G3375" s="2">
        <v>1304</v>
      </c>
      <c r="H3375" s="3">
        <v>6.0050103153551429E-3</v>
      </c>
      <c r="I3375" s="2">
        <v>217152</v>
      </c>
      <c r="J3375" s="2">
        <v>309518</v>
      </c>
      <c r="K3375" s="2" t="s">
        <v>788</v>
      </c>
      <c r="L3375" s="2" t="s">
        <v>2800</v>
      </c>
      <c r="M3375" s="2" t="s">
        <v>14755</v>
      </c>
      <c r="N3375" s="1" t="str">
        <f t="shared" si="52"/>
        <v>SHRIRAMPUR (SC)72024</v>
      </c>
    </row>
    <row r="3376" spans="1:14" x14ac:dyDescent="0.3">
      <c r="A3376" s="2">
        <v>220</v>
      </c>
      <c r="B3376" s="2" t="s">
        <v>7850</v>
      </c>
      <c r="C3376" s="2" t="s">
        <v>22</v>
      </c>
      <c r="D3376" s="2" t="s">
        <v>7923</v>
      </c>
      <c r="E3376" s="2">
        <v>8</v>
      </c>
      <c r="F3376" s="2" t="s">
        <v>22</v>
      </c>
      <c r="G3376" s="2">
        <v>655</v>
      </c>
      <c r="H3376" s="3">
        <v>3.0163203654582963E-3</v>
      </c>
      <c r="I3376" s="2">
        <v>217152</v>
      </c>
      <c r="J3376" s="2">
        <v>309518</v>
      </c>
      <c r="K3376" s="2" t="s">
        <v>788</v>
      </c>
      <c r="L3376" s="2" t="s">
        <v>2800</v>
      </c>
      <c r="M3376" s="2" t="s">
        <v>14755</v>
      </c>
      <c r="N3376" s="1" t="str">
        <f t="shared" si="52"/>
        <v>SHRIRAMPUR (SC)82024</v>
      </c>
    </row>
    <row r="3377" spans="1:14" x14ac:dyDescent="0.3">
      <c r="A3377" s="2">
        <v>220</v>
      </c>
      <c r="B3377" s="2" t="s">
        <v>7850</v>
      </c>
      <c r="C3377" s="2" t="s">
        <v>13856</v>
      </c>
      <c r="D3377" s="2" t="s">
        <v>1018</v>
      </c>
      <c r="E3377" s="2">
        <v>9</v>
      </c>
      <c r="F3377" s="2" t="s">
        <v>11</v>
      </c>
      <c r="G3377" s="2">
        <v>651</v>
      </c>
      <c r="H3377" s="3">
        <v>2.9979000884173298E-3</v>
      </c>
      <c r="I3377" s="2">
        <v>217152</v>
      </c>
      <c r="J3377" s="2">
        <v>309518</v>
      </c>
      <c r="K3377" s="2" t="s">
        <v>788</v>
      </c>
      <c r="L3377" s="2" t="s">
        <v>2800</v>
      </c>
      <c r="M3377" s="2" t="s">
        <v>14755</v>
      </c>
      <c r="N3377" s="1" t="str">
        <f t="shared" si="52"/>
        <v>SHRIRAMPUR (SC)92024</v>
      </c>
    </row>
    <row r="3378" spans="1:14" x14ac:dyDescent="0.3">
      <c r="A3378" s="2">
        <v>220</v>
      </c>
      <c r="B3378" s="2" t="s">
        <v>7850</v>
      </c>
      <c r="C3378" s="2" t="s">
        <v>13857</v>
      </c>
      <c r="D3378" s="2" t="s">
        <v>1018</v>
      </c>
      <c r="E3378" s="2">
        <v>10</v>
      </c>
      <c r="F3378" s="2" t="s">
        <v>19</v>
      </c>
      <c r="G3378" s="2">
        <v>572</v>
      </c>
      <c r="H3378" s="3">
        <v>2.6340996168582377E-3</v>
      </c>
      <c r="I3378" s="2">
        <v>217152</v>
      </c>
      <c r="J3378" s="2">
        <v>309518</v>
      </c>
      <c r="K3378" s="2" t="s">
        <v>788</v>
      </c>
      <c r="L3378" s="2" t="s">
        <v>2800</v>
      </c>
      <c r="M3378" s="2" t="s">
        <v>14755</v>
      </c>
      <c r="N3378" s="1" t="str">
        <f t="shared" si="52"/>
        <v>SHRIRAMPUR (SC)102024</v>
      </c>
    </row>
    <row r="3379" spans="1:14" x14ac:dyDescent="0.3">
      <c r="A3379" s="2">
        <v>220</v>
      </c>
      <c r="B3379" s="2" t="s">
        <v>7850</v>
      </c>
      <c r="C3379" s="2" t="s">
        <v>13858</v>
      </c>
      <c r="D3379" s="2" t="s">
        <v>1018</v>
      </c>
      <c r="E3379" s="2">
        <v>11</v>
      </c>
      <c r="F3379" s="2" t="s">
        <v>753</v>
      </c>
      <c r="G3379" s="2">
        <v>531</v>
      </c>
      <c r="H3379" s="3">
        <v>2.4452917771883289E-3</v>
      </c>
      <c r="I3379" s="2">
        <v>217152</v>
      </c>
      <c r="J3379" s="2">
        <v>309518</v>
      </c>
      <c r="K3379" s="2" t="s">
        <v>788</v>
      </c>
      <c r="L3379" s="2" t="s">
        <v>2800</v>
      </c>
      <c r="M3379" s="2" t="s">
        <v>14755</v>
      </c>
      <c r="N3379" s="1" t="str">
        <f t="shared" si="52"/>
        <v>SHRIRAMPUR (SC)112024</v>
      </c>
    </row>
    <row r="3380" spans="1:14" x14ac:dyDescent="0.3">
      <c r="A3380" s="2">
        <v>220</v>
      </c>
      <c r="B3380" s="2" t="s">
        <v>7850</v>
      </c>
      <c r="C3380" s="2" t="s">
        <v>13859</v>
      </c>
      <c r="D3380" s="2" t="s">
        <v>1018</v>
      </c>
      <c r="E3380" s="2">
        <v>12</v>
      </c>
      <c r="F3380" s="2" t="s">
        <v>19</v>
      </c>
      <c r="G3380" s="2">
        <v>436</v>
      </c>
      <c r="H3380" s="3">
        <v>2.0078101974653701E-3</v>
      </c>
      <c r="I3380" s="2">
        <v>217152</v>
      </c>
      <c r="J3380" s="2">
        <v>309518</v>
      </c>
      <c r="K3380" s="2" t="s">
        <v>788</v>
      </c>
      <c r="L3380" s="2" t="s">
        <v>2800</v>
      </c>
      <c r="M3380" s="2" t="s">
        <v>14755</v>
      </c>
      <c r="N3380" s="1" t="str">
        <f t="shared" si="52"/>
        <v>SHRIRAMPUR (SC)122024</v>
      </c>
    </row>
    <row r="3381" spans="1:14" x14ac:dyDescent="0.3">
      <c r="A3381" s="2">
        <v>220</v>
      </c>
      <c r="B3381" s="2" t="s">
        <v>7850</v>
      </c>
      <c r="C3381" s="2" t="s">
        <v>13860</v>
      </c>
      <c r="D3381" s="2" t="s">
        <v>1018</v>
      </c>
      <c r="E3381" s="2">
        <v>13</v>
      </c>
      <c r="F3381" s="2" t="s">
        <v>19</v>
      </c>
      <c r="G3381" s="2">
        <v>409</v>
      </c>
      <c r="H3381" s="3">
        <v>1.8834733274388446E-3</v>
      </c>
      <c r="I3381" s="2">
        <v>217152</v>
      </c>
      <c r="J3381" s="2">
        <v>309518</v>
      </c>
      <c r="K3381" s="2" t="s">
        <v>788</v>
      </c>
      <c r="L3381" s="2" t="s">
        <v>2800</v>
      </c>
      <c r="M3381" s="2" t="s">
        <v>14755</v>
      </c>
      <c r="N3381" s="1" t="str">
        <f t="shared" si="52"/>
        <v>SHRIRAMPUR (SC)132024</v>
      </c>
    </row>
    <row r="3382" spans="1:14" x14ac:dyDescent="0.3">
      <c r="A3382" s="2">
        <v>220</v>
      </c>
      <c r="B3382" s="2" t="s">
        <v>7850</v>
      </c>
      <c r="C3382" s="2" t="s">
        <v>13861</v>
      </c>
      <c r="D3382" s="2" t="s">
        <v>1018</v>
      </c>
      <c r="E3382" s="2">
        <v>14</v>
      </c>
      <c r="F3382" s="2" t="s">
        <v>19</v>
      </c>
      <c r="G3382" s="2">
        <v>200</v>
      </c>
      <c r="H3382" s="3">
        <v>9.2101385204833481E-4</v>
      </c>
      <c r="I3382" s="2">
        <v>217152</v>
      </c>
      <c r="J3382" s="2">
        <v>309518</v>
      </c>
      <c r="K3382" s="2" t="s">
        <v>788</v>
      </c>
      <c r="L3382" s="2" t="s">
        <v>2800</v>
      </c>
      <c r="M3382" s="2" t="s">
        <v>14755</v>
      </c>
      <c r="N3382" s="1" t="str">
        <f t="shared" si="52"/>
        <v>SHRIRAMPUR (SC)142024</v>
      </c>
    </row>
    <row r="3383" spans="1:14" x14ac:dyDescent="0.3">
      <c r="A3383" s="2">
        <v>220</v>
      </c>
      <c r="B3383" s="2" t="s">
        <v>7850</v>
      </c>
      <c r="C3383" s="2" t="s">
        <v>2837</v>
      </c>
      <c r="D3383" s="2" t="s">
        <v>1018</v>
      </c>
      <c r="E3383" s="2">
        <v>15</v>
      </c>
      <c r="F3383" s="2" t="s">
        <v>7554</v>
      </c>
      <c r="G3383" s="2">
        <v>176</v>
      </c>
      <c r="H3383" s="3">
        <v>8.1049218980253459E-4</v>
      </c>
      <c r="I3383" s="2">
        <v>217152</v>
      </c>
      <c r="J3383" s="2">
        <v>309518</v>
      </c>
      <c r="K3383" s="2" t="s">
        <v>788</v>
      </c>
      <c r="L3383" s="2" t="s">
        <v>2800</v>
      </c>
      <c r="M3383" s="2" t="s">
        <v>14755</v>
      </c>
      <c r="N3383" s="1" t="str">
        <f t="shared" si="52"/>
        <v>SHRIRAMPUR (SC)152024</v>
      </c>
    </row>
    <row r="3384" spans="1:14" x14ac:dyDescent="0.3">
      <c r="A3384" s="2">
        <v>220</v>
      </c>
      <c r="B3384" s="2" t="s">
        <v>7850</v>
      </c>
      <c r="C3384" s="2" t="s">
        <v>13862</v>
      </c>
      <c r="D3384" s="2" t="s">
        <v>1018</v>
      </c>
      <c r="E3384" s="2">
        <v>16</v>
      </c>
      <c r="F3384" s="2" t="s">
        <v>19</v>
      </c>
      <c r="G3384" s="2">
        <v>168</v>
      </c>
      <c r="H3384" s="3">
        <v>7.7365163572060125E-4</v>
      </c>
      <c r="I3384" s="2">
        <v>217152</v>
      </c>
      <c r="J3384" s="2">
        <v>309518</v>
      </c>
      <c r="K3384" s="2" t="s">
        <v>788</v>
      </c>
      <c r="L3384" s="2" t="s">
        <v>2800</v>
      </c>
      <c r="M3384" s="2" t="s">
        <v>14755</v>
      </c>
      <c r="N3384" s="1" t="str">
        <f t="shared" si="52"/>
        <v>SHRIRAMPUR (SC)162024</v>
      </c>
    </row>
    <row r="3385" spans="1:14" x14ac:dyDescent="0.3">
      <c r="A3385" s="2">
        <v>220</v>
      </c>
      <c r="B3385" s="2" t="s">
        <v>7850</v>
      </c>
      <c r="C3385" s="2" t="s">
        <v>13863</v>
      </c>
      <c r="D3385" s="2" t="s">
        <v>1018</v>
      </c>
      <c r="E3385" s="2">
        <v>17</v>
      </c>
      <c r="F3385" s="2" t="s">
        <v>7613</v>
      </c>
      <c r="G3385" s="2">
        <v>144</v>
      </c>
      <c r="H3385" s="3">
        <v>6.6312997347480103E-4</v>
      </c>
      <c r="I3385" s="2">
        <v>217152</v>
      </c>
      <c r="J3385" s="2">
        <v>309518</v>
      </c>
      <c r="K3385" s="2" t="s">
        <v>788</v>
      </c>
      <c r="L3385" s="2" t="s">
        <v>2800</v>
      </c>
      <c r="M3385" s="2" t="s">
        <v>14755</v>
      </c>
      <c r="N3385" s="1" t="str">
        <f t="shared" si="52"/>
        <v>SHRIRAMPUR (SC)172024</v>
      </c>
    </row>
    <row r="3386" spans="1:14" x14ac:dyDescent="0.3">
      <c r="A3386" s="2">
        <v>221</v>
      </c>
      <c r="B3386" s="2" t="s">
        <v>7851</v>
      </c>
      <c r="C3386" s="2" t="s">
        <v>13864</v>
      </c>
      <c r="D3386" s="2" t="s">
        <v>1018</v>
      </c>
      <c r="E3386" s="2">
        <v>1</v>
      </c>
      <c r="F3386" s="2" t="s">
        <v>103</v>
      </c>
      <c r="G3386" s="2">
        <v>95021</v>
      </c>
      <c r="H3386" s="3">
        <v>0.42039295842568875</v>
      </c>
      <c r="I3386" s="2">
        <v>226029</v>
      </c>
      <c r="J3386" s="2">
        <v>283489</v>
      </c>
      <c r="K3386" s="2" t="s">
        <v>788</v>
      </c>
      <c r="L3386" s="2" t="s">
        <v>2800</v>
      </c>
      <c r="M3386" s="2" t="s">
        <v>14755</v>
      </c>
      <c r="N3386" s="1" t="str">
        <f t="shared" si="52"/>
        <v>NEVASA12024</v>
      </c>
    </row>
    <row r="3387" spans="1:14" x14ac:dyDescent="0.3">
      <c r="A3387" s="2">
        <v>221</v>
      </c>
      <c r="B3387" s="2" t="s">
        <v>7851</v>
      </c>
      <c r="C3387" s="2" t="s">
        <v>6655</v>
      </c>
      <c r="D3387" s="2" t="s">
        <v>1018</v>
      </c>
      <c r="E3387" s="2">
        <v>2</v>
      </c>
      <c r="F3387" s="2" t="s">
        <v>1977</v>
      </c>
      <c r="G3387" s="2">
        <v>90489</v>
      </c>
      <c r="H3387" s="3">
        <v>0.40034243393546848</v>
      </c>
      <c r="I3387" s="2">
        <v>226029</v>
      </c>
      <c r="J3387" s="2">
        <v>283489</v>
      </c>
      <c r="K3387" s="2" t="s">
        <v>788</v>
      </c>
      <c r="L3387" s="2" t="s">
        <v>2800</v>
      </c>
      <c r="M3387" s="2" t="s">
        <v>14755</v>
      </c>
      <c r="N3387" s="1" t="str">
        <f t="shared" si="52"/>
        <v>NEVASA22024</v>
      </c>
    </row>
    <row r="3388" spans="1:14" x14ac:dyDescent="0.3">
      <c r="A3388" s="2">
        <v>221</v>
      </c>
      <c r="B3388" s="2" t="s">
        <v>7851</v>
      </c>
      <c r="C3388" s="2" t="s">
        <v>6654</v>
      </c>
      <c r="D3388" s="2" t="s">
        <v>1018</v>
      </c>
      <c r="E3388" s="2">
        <v>3</v>
      </c>
      <c r="F3388" s="2" t="s">
        <v>1257</v>
      </c>
      <c r="G3388" s="2">
        <v>35023</v>
      </c>
      <c r="H3388" s="3">
        <v>0.15494914369395077</v>
      </c>
      <c r="I3388" s="2">
        <v>226029</v>
      </c>
      <c r="J3388" s="2">
        <v>283489</v>
      </c>
      <c r="K3388" s="2" t="s">
        <v>788</v>
      </c>
      <c r="L3388" s="2" t="s">
        <v>2800</v>
      </c>
      <c r="M3388" s="2" t="s">
        <v>14755</v>
      </c>
      <c r="N3388" s="1" t="str">
        <f t="shared" si="52"/>
        <v>NEVASA32024</v>
      </c>
    </row>
    <row r="3389" spans="1:14" x14ac:dyDescent="0.3">
      <c r="A3389" s="2">
        <v>221</v>
      </c>
      <c r="B3389" s="2" t="s">
        <v>7851</v>
      </c>
      <c r="C3389" s="2" t="s">
        <v>22</v>
      </c>
      <c r="D3389" s="2" t="s">
        <v>7923</v>
      </c>
      <c r="E3389" s="2">
        <v>4</v>
      </c>
      <c r="F3389" s="2" t="s">
        <v>22</v>
      </c>
      <c r="G3389" s="2">
        <v>1714</v>
      </c>
      <c r="H3389" s="3">
        <v>7.5830977440947845E-3</v>
      </c>
      <c r="I3389" s="2">
        <v>226029</v>
      </c>
      <c r="J3389" s="2">
        <v>283489</v>
      </c>
      <c r="K3389" s="2" t="s">
        <v>788</v>
      </c>
      <c r="L3389" s="2" t="s">
        <v>2800</v>
      </c>
      <c r="M3389" s="2" t="s">
        <v>14755</v>
      </c>
      <c r="N3389" s="1" t="str">
        <f t="shared" si="52"/>
        <v>NEVASA42024</v>
      </c>
    </row>
    <row r="3390" spans="1:14" x14ac:dyDescent="0.3">
      <c r="A3390" s="2">
        <v>221</v>
      </c>
      <c r="B3390" s="2" t="s">
        <v>7851</v>
      </c>
      <c r="C3390" s="2" t="s">
        <v>13865</v>
      </c>
      <c r="D3390" s="2" t="s">
        <v>1018</v>
      </c>
      <c r="E3390" s="2">
        <v>5</v>
      </c>
      <c r="F3390" s="2" t="s">
        <v>11</v>
      </c>
      <c r="G3390" s="2">
        <v>799</v>
      </c>
      <c r="H3390" s="3">
        <v>3.5349446309986773E-3</v>
      </c>
      <c r="I3390" s="2">
        <v>226029</v>
      </c>
      <c r="J3390" s="2">
        <v>283489</v>
      </c>
      <c r="K3390" s="2" t="s">
        <v>788</v>
      </c>
      <c r="L3390" s="2" t="s">
        <v>2800</v>
      </c>
      <c r="M3390" s="2" t="s">
        <v>14755</v>
      </c>
      <c r="N3390" s="1" t="str">
        <f t="shared" si="52"/>
        <v>NEVASA52024</v>
      </c>
    </row>
    <row r="3391" spans="1:14" x14ac:dyDescent="0.3">
      <c r="A3391" s="2">
        <v>221</v>
      </c>
      <c r="B3391" s="2" t="s">
        <v>7851</v>
      </c>
      <c r="C3391" s="2" t="s">
        <v>13866</v>
      </c>
      <c r="D3391" s="2" t="s">
        <v>1018</v>
      </c>
      <c r="E3391" s="2">
        <v>6</v>
      </c>
      <c r="F3391" s="2" t="s">
        <v>1023</v>
      </c>
      <c r="G3391" s="2">
        <v>656</v>
      </c>
      <c r="H3391" s="3">
        <v>2.902282450482018E-3</v>
      </c>
      <c r="I3391" s="2">
        <v>226029</v>
      </c>
      <c r="J3391" s="2">
        <v>283489</v>
      </c>
      <c r="K3391" s="2" t="s">
        <v>788</v>
      </c>
      <c r="L3391" s="2" t="s">
        <v>2800</v>
      </c>
      <c r="M3391" s="2" t="s">
        <v>14755</v>
      </c>
      <c r="N3391" s="1" t="str">
        <f t="shared" si="52"/>
        <v>NEVASA62024</v>
      </c>
    </row>
    <row r="3392" spans="1:14" x14ac:dyDescent="0.3">
      <c r="A3392" s="2">
        <v>221</v>
      </c>
      <c r="B3392" s="2" t="s">
        <v>7851</v>
      </c>
      <c r="C3392" s="2" t="s">
        <v>13867</v>
      </c>
      <c r="D3392" s="2" t="s">
        <v>1018</v>
      </c>
      <c r="E3392" s="2">
        <v>7</v>
      </c>
      <c r="F3392" s="2" t="s">
        <v>19</v>
      </c>
      <c r="G3392" s="2">
        <v>545</v>
      </c>
      <c r="H3392" s="3">
        <v>2.4111950236474079E-3</v>
      </c>
      <c r="I3392" s="2">
        <v>226029</v>
      </c>
      <c r="J3392" s="2">
        <v>283489</v>
      </c>
      <c r="K3392" s="2" t="s">
        <v>788</v>
      </c>
      <c r="L3392" s="2" t="s">
        <v>2800</v>
      </c>
      <c r="M3392" s="2" t="s">
        <v>14755</v>
      </c>
      <c r="N3392" s="1" t="str">
        <f t="shared" si="52"/>
        <v>NEVASA72024</v>
      </c>
    </row>
    <row r="3393" spans="1:14" x14ac:dyDescent="0.3">
      <c r="A3393" s="2">
        <v>221</v>
      </c>
      <c r="B3393" s="2" t="s">
        <v>7851</v>
      </c>
      <c r="C3393" s="2" t="s">
        <v>13868</v>
      </c>
      <c r="D3393" s="2" t="s">
        <v>1018</v>
      </c>
      <c r="E3393" s="2">
        <v>8</v>
      </c>
      <c r="F3393" s="2" t="s">
        <v>19</v>
      </c>
      <c r="G3393" s="2">
        <v>430</v>
      </c>
      <c r="H3393" s="3">
        <v>1.9024107526025421E-3</v>
      </c>
      <c r="I3393" s="2">
        <v>226029</v>
      </c>
      <c r="J3393" s="2">
        <v>283489</v>
      </c>
      <c r="K3393" s="2" t="s">
        <v>788</v>
      </c>
      <c r="L3393" s="2" t="s">
        <v>2800</v>
      </c>
      <c r="M3393" s="2" t="s">
        <v>14755</v>
      </c>
      <c r="N3393" s="1" t="str">
        <f t="shared" si="52"/>
        <v>NEVASA82024</v>
      </c>
    </row>
    <row r="3394" spans="1:14" x14ac:dyDescent="0.3">
      <c r="A3394" s="2">
        <v>221</v>
      </c>
      <c r="B3394" s="2" t="s">
        <v>7851</v>
      </c>
      <c r="C3394" s="2" t="s">
        <v>13869</v>
      </c>
      <c r="D3394" s="2" t="s">
        <v>1018</v>
      </c>
      <c r="E3394" s="2">
        <v>9</v>
      </c>
      <c r="F3394" s="2" t="s">
        <v>19</v>
      </c>
      <c r="G3394" s="2">
        <v>420</v>
      </c>
      <c r="H3394" s="3">
        <v>1.8581686420769017E-3</v>
      </c>
      <c r="I3394" s="2">
        <v>226029</v>
      </c>
      <c r="J3394" s="2">
        <v>283489</v>
      </c>
      <c r="K3394" s="2" t="s">
        <v>788</v>
      </c>
      <c r="L3394" s="2" t="s">
        <v>2800</v>
      </c>
      <c r="M3394" s="2" t="s">
        <v>14755</v>
      </c>
      <c r="N3394" s="1" t="str">
        <f t="shared" si="52"/>
        <v>NEVASA92024</v>
      </c>
    </row>
    <row r="3395" spans="1:14" x14ac:dyDescent="0.3">
      <c r="A3395" s="2">
        <v>221</v>
      </c>
      <c r="B3395" s="2" t="s">
        <v>7851</v>
      </c>
      <c r="C3395" s="2" t="s">
        <v>13870</v>
      </c>
      <c r="D3395" s="2" t="s">
        <v>1018</v>
      </c>
      <c r="E3395" s="2">
        <v>10</v>
      </c>
      <c r="F3395" s="2" t="s">
        <v>19</v>
      </c>
      <c r="G3395" s="2">
        <v>369</v>
      </c>
      <c r="H3395" s="3">
        <v>1.6325338783961349E-3</v>
      </c>
      <c r="I3395" s="2">
        <v>226029</v>
      </c>
      <c r="J3395" s="2">
        <v>283489</v>
      </c>
      <c r="K3395" s="2" t="s">
        <v>788</v>
      </c>
      <c r="L3395" s="2" t="s">
        <v>2800</v>
      </c>
      <c r="M3395" s="2" t="s">
        <v>14755</v>
      </c>
      <c r="N3395" s="1" t="str">
        <f t="shared" ref="N3395:N3458" si="53">B3395&amp;E3395&amp;2024</f>
        <v>NEVASA102024</v>
      </c>
    </row>
    <row r="3396" spans="1:14" x14ac:dyDescent="0.3">
      <c r="A3396" s="2">
        <v>221</v>
      </c>
      <c r="B3396" s="2" t="s">
        <v>7851</v>
      </c>
      <c r="C3396" s="2" t="s">
        <v>13871</v>
      </c>
      <c r="D3396" s="2" t="s">
        <v>1018</v>
      </c>
      <c r="E3396" s="2">
        <v>11</v>
      </c>
      <c r="F3396" s="2" t="s">
        <v>19</v>
      </c>
      <c r="G3396" s="2">
        <v>226</v>
      </c>
      <c r="H3396" s="3">
        <v>9.9987169787947561E-4</v>
      </c>
      <c r="I3396" s="2">
        <v>226029</v>
      </c>
      <c r="J3396" s="2">
        <v>283489</v>
      </c>
      <c r="K3396" s="2" t="s">
        <v>788</v>
      </c>
      <c r="L3396" s="2" t="s">
        <v>2800</v>
      </c>
      <c r="M3396" s="2" t="s">
        <v>14755</v>
      </c>
      <c r="N3396" s="1" t="str">
        <f t="shared" si="53"/>
        <v>NEVASA112024</v>
      </c>
    </row>
    <row r="3397" spans="1:14" x14ac:dyDescent="0.3">
      <c r="A3397" s="2">
        <v>221</v>
      </c>
      <c r="B3397" s="2" t="s">
        <v>7851</v>
      </c>
      <c r="C3397" s="2" t="s">
        <v>13872</v>
      </c>
      <c r="D3397" s="2" t="s">
        <v>1018</v>
      </c>
      <c r="E3397" s="2">
        <v>12</v>
      </c>
      <c r="F3397" s="2" t="s">
        <v>19</v>
      </c>
      <c r="G3397" s="2">
        <v>192</v>
      </c>
      <c r="H3397" s="3">
        <v>8.4944852209229793E-4</v>
      </c>
      <c r="I3397" s="2">
        <v>226029</v>
      </c>
      <c r="J3397" s="2">
        <v>283489</v>
      </c>
      <c r="K3397" s="2" t="s">
        <v>788</v>
      </c>
      <c r="L3397" s="2" t="s">
        <v>2800</v>
      </c>
      <c r="M3397" s="2" t="s">
        <v>14755</v>
      </c>
      <c r="N3397" s="1" t="str">
        <f t="shared" si="53"/>
        <v>NEVASA122024</v>
      </c>
    </row>
    <row r="3398" spans="1:14" x14ac:dyDescent="0.3">
      <c r="A3398" s="2">
        <v>221</v>
      </c>
      <c r="B3398" s="2" t="s">
        <v>7851</v>
      </c>
      <c r="C3398" s="2" t="s">
        <v>13873</v>
      </c>
      <c r="D3398" s="2" t="s">
        <v>1018</v>
      </c>
      <c r="E3398" s="2">
        <v>13</v>
      </c>
      <c r="F3398" s="2" t="s">
        <v>19</v>
      </c>
      <c r="G3398" s="2">
        <v>145</v>
      </c>
      <c r="H3398" s="3">
        <v>6.4151060262178752E-4</v>
      </c>
      <c r="I3398" s="2">
        <v>226029</v>
      </c>
      <c r="J3398" s="2">
        <v>283489</v>
      </c>
      <c r="K3398" s="2" t="s">
        <v>788</v>
      </c>
      <c r="L3398" s="2" t="s">
        <v>2800</v>
      </c>
      <c r="M3398" s="2" t="s">
        <v>14755</v>
      </c>
      <c r="N3398" s="1" t="str">
        <f t="shared" si="53"/>
        <v>NEVASA132024</v>
      </c>
    </row>
    <row r="3399" spans="1:14" x14ac:dyDescent="0.3">
      <c r="A3399" s="2">
        <v>222</v>
      </c>
      <c r="B3399" s="2" t="s">
        <v>7852</v>
      </c>
      <c r="C3399" s="2" t="s">
        <v>13874</v>
      </c>
      <c r="D3399" s="2" t="s">
        <v>1020</v>
      </c>
      <c r="E3399" s="2">
        <v>1</v>
      </c>
      <c r="F3399" s="2" t="s">
        <v>9</v>
      </c>
      <c r="G3399" s="2">
        <v>98630</v>
      </c>
      <c r="H3399" s="3">
        <v>0.38067559013786606</v>
      </c>
      <c r="I3399" s="2">
        <v>259092</v>
      </c>
      <c r="J3399" s="2">
        <v>375466</v>
      </c>
      <c r="K3399" s="2" t="s">
        <v>2800</v>
      </c>
      <c r="L3399" s="2" t="s">
        <v>2800</v>
      </c>
      <c r="M3399" s="2" t="s">
        <v>14755</v>
      </c>
      <c r="N3399" s="1" t="str">
        <f t="shared" si="53"/>
        <v>SHEVGAON12024</v>
      </c>
    </row>
    <row r="3400" spans="1:14" x14ac:dyDescent="0.3">
      <c r="A3400" s="2">
        <v>222</v>
      </c>
      <c r="B3400" s="2" t="s">
        <v>7852</v>
      </c>
      <c r="C3400" s="2" t="s">
        <v>13875</v>
      </c>
      <c r="D3400" s="2" t="s">
        <v>1018</v>
      </c>
      <c r="E3400" s="2">
        <v>2</v>
      </c>
      <c r="F3400" s="2" t="s">
        <v>1992</v>
      </c>
      <c r="G3400" s="2">
        <v>78881</v>
      </c>
      <c r="H3400" s="3">
        <v>0.30445170055424325</v>
      </c>
      <c r="I3400" s="2">
        <v>259092</v>
      </c>
      <c r="J3400" s="2">
        <v>375466</v>
      </c>
      <c r="K3400" s="2" t="s">
        <v>2800</v>
      </c>
      <c r="L3400" s="2" t="s">
        <v>2800</v>
      </c>
      <c r="M3400" s="2" t="s">
        <v>14755</v>
      </c>
      <c r="N3400" s="1" t="str">
        <f t="shared" si="53"/>
        <v>SHEVGAON22024</v>
      </c>
    </row>
    <row r="3401" spans="1:14" x14ac:dyDescent="0.3">
      <c r="A3401" s="2">
        <v>222</v>
      </c>
      <c r="B3401" s="2" t="s">
        <v>7852</v>
      </c>
      <c r="C3401" s="2" t="s">
        <v>13876</v>
      </c>
      <c r="D3401" s="2" t="s">
        <v>1018</v>
      </c>
      <c r="E3401" s="2">
        <v>3</v>
      </c>
      <c r="F3401" s="2" t="s">
        <v>19</v>
      </c>
      <c r="G3401" s="2">
        <v>57235</v>
      </c>
      <c r="H3401" s="3">
        <v>0.22090608741296527</v>
      </c>
      <c r="I3401" s="2">
        <v>259092</v>
      </c>
      <c r="J3401" s="2">
        <v>375466</v>
      </c>
      <c r="K3401" s="2" t="s">
        <v>2800</v>
      </c>
      <c r="L3401" s="2" t="s">
        <v>2800</v>
      </c>
      <c r="M3401" s="2" t="s">
        <v>14755</v>
      </c>
      <c r="N3401" s="1" t="str">
        <f t="shared" si="53"/>
        <v>SHEVGAON32024</v>
      </c>
    </row>
    <row r="3402" spans="1:14" x14ac:dyDescent="0.3">
      <c r="A3402" s="2">
        <v>222</v>
      </c>
      <c r="B3402" s="2" t="s">
        <v>7852</v>
      </c>
      <c r="C3402" s="2" t="s">
        <v>13877</v>
      </c>
      <c r="D3402" s="2" t="s">
        <v>1020</v>
      </c>
      <c r="E3402" s="2">
        <v>4</v>
      </c>
      <c r="F3402" s="2" t="s">
        <v>19</v>
      </c>
      <c r="G3402" s="2">
        <v>12020</v>
      </c>
      <c r="H3402" s="3">
        <v>4.6392787118089328E-2</v>
      </c>
      <c r="I3402" s="2">
        <v>259092</v>
      </c>
      <c r="J3402" s="2">
        <v>375466</v>
      </c>
      <c r="K3402" s="2" t="s">
        <v>2800</v>
      </c>
      <c r="L3402" s="2" t="s">
        <v>2800</v>
      </c>
      <c r="M3402" s="2" t="s">
        <v>14755</v>
      </c>
      <c r="N3402" s="1" t="str">
        <f t="shared" si="53"/>
        <v>SHEVGAON42024</v>
      </c>
    </row>
    <row r="3403" spans="1:14" x14ac:dyDescent="0.3">
      <c r="A3403" s="2">
        <v>222</v>
      </c>
      <c r="B3403" s="2" t="s">
        <v>7852</v>
      </c>
      <c r="C3403" s="2" t="s">
        <v>13878</v>
      </c>
      <c r="D3403" s="2" t="s">
        <v>1018</v>
      </c>
      <c r="E3403" s="2">
        <v>5</v>
      </c>
      <c r="F3403" s="2" t="s">
        <v>1023</v>
      </c>
      <c r="G3403" s="2">
        <v>4405</v>
      </c>
      <c r="H3403" s="3">
        <v>1.7001682799932069E-2</v>
      </c>
      <c r="I3403" s="2">
        <v>259092</v>
      </c>
      <c r="J3403" s="2">
        <v>375466</v>
      </c>
      <c r="K3403" s="2" t="s">
        <v>2800</v>
      </c>
      <c r="L3403" s="2" t="s">
        <v>2800</v>
      </c>
      <c r="M3403" s="2" t="s">
        <v>14755</v>
      </c>
      <c r="N3403" s="1" t="str">
        <f t="shared" si="53"/>
        <v>SHEVGAON52024</v>
      </c>
    </row>
    <row r="3404" spans="1:14" x14ac:dyDescent="0.3">
      <c r="A3404" s="2">
        <v>222</v>
      </c>
      <c r="B3404" s="2" t="s">
        <v>7852</v>
      </c>
      <c r="C3404" s="2" t="s">
        <v>13879</v>
      </c>
      <c r="D3404" s="2" t="s">
        <v>1018</v>
      </c>
      <c r="E3404" s="2">
        <v>6</v>
      </c>
      <c r="F3404" s="2" t="s">
        <v>19</v>
      </c>
      <c r="G3404" s="2">
        <v>1920</v>
      </c>
      <c r="H3404" s="3">
        <v>7.4104951137047848E-3</v>
      </c>
      <c r="I3404" s="2">
        <v>259092</v>
      </c>
      <c r="J3404" s="2">
        <v>375466</v>
      </c>
      <c r="K3404" s="2" t="s">
        <v>2800</v>
      </c>
      <c r="L3404" s="2" t="s">
        <v>2800</v>
      </c>
      <c r="M3404" s="2" t="s">
        <v>14755</v>
      </c>
      <c r="N3404" s="1" t="str">
        <f t="shared" si="53"/>
        <v>SHEVGAON62024</v>
      </c>
    </row>
    <row r="3405" spans="1:14" x14ac:dyDescent="0.3">
      <c r="A3405" s="2">
        <v>222</v>
      </c>
      <c r="B3405" s="2" t="s">
        <v>7852</v>
      </c>
      <c r="C3405" s="2" t="s">
        <v>22</v>
      </c>
      <c r="D3405" s="2" t="s">
        <v>7923</v>
      </c>
      <c r="E3405" s="2">
        <v>7</v>
      </c>
      <c r="F3405" s="2" t="s">
        <v>22</v>
      </c>
      <c r="G3405" s="2">
        <v>1545</v>
      </c>
      <c r="H3405" s="3">
        <v>5.9631327868093185E-3</v>
      </c>
      <c r="I3405" s="2">
        <v>259092</v>
      </c>
      <c r="J3405" s="2">
        <v>375466</v>
      </c>
      <c r="K3405" s="2" t="s">
        <v>2800</v>
      </c>
      <c r="L3405" s="2" t="s">
        <v>2800</v>
      </c>
      <c r="M3405" s="2" t="s">
        <v>14755</v>
      </c>
      <c r="N3405" s="1" t="str">
        <f t="shared" si="53"/>
        <v>SHEVGAON72024</v>
      </c>
    </row>
    <row r="3406" spans="1:14" x14ac:dyDescent="0.3">
      <c r="A3406" s="2">
        <v>222</v>
      </c>
      <c r="B3406" s="2" t="s">
        <v>7852</v>
      </c>
      <c r="C3406" s="2" t="s">
        <v>13880</v>
      </c>
      <c r="D3406" s="2" t="s">
        <v>1018</v>
      </c>
      <c r="E3406" s="2">
        <v>8</v>
      </c>
      <c r="F3406" s="2" t="s">
        <v>11</v>
      </c>
      <c r="G3406" s="2">
        <v>779</v>
      </c>
      <c r="H3406" s="3">
        <v>3.0066540070708475E-3</v>
      </c>
      <c r="I3406" s="2">
        <v>259092</v>
      </c>
      <c r="J3406" s="2">
        <v>375466</v>
      </c>
      <c r="K3406" s="2" t="s">
        <v>2800</v>
      </c>
      <c r="L3406" s="2" t="s">
        <v>2800</v>
      </c>
      <c r="M3406" s="2" t="s">
        <v>14755</v>
      </c>
      <c r="N3406" s="1" t="str">
        <f t="shared" si="53"/>
        <v>SHEVGAON82024</v>
      </c>
    </row>
    <row r="3407" spans="1:14" x14ac:dyDescent="0.3">
      <c r="A3407" s="2">
        <v>222</v>
      </c>
      <c r="B3407" s="2" t="s">
        <v>7852</v>
      </c>
      <c r="C3407" s="2" t="s">
        <v>13881</v>
      </c>
      <c r="D3407" s="2" t="s">
        <v>1018</v>
      </c>
      <c r="E3407" s="2">
        <v>9</v>
      </c>
      <c r="F3407" s="2" t="s">
        <v>19</v>
      </c>
      <c r="G3407" s="2">
        <v>712</v>
      </c>
      <c r="H3407" s="3">
        <v>2.7480586046655241E-3</v>
      </c>
      <c r="I3407" s="2">
        <v>259092</v>
      </c>
      <c r="J3407" s="2">
        <v>375466</v>
      </c>
      <c r="K3407" s="2" t="s">
        <v>2800</v>
      </c>
      <c r="L3407" s="2" t="s">
        <v>2800</v>
      </c>
      <c r="M3407" s="2" t="s">
        <v>14755</v>
      </c>
      <c r="N3407" s="1" t="str">
        <f t="shared" si="53"/>
        <v>SHEVGAON92024</v>
      </c>
    </row>
    <row r="3408" spans="1:14" x14ac:dyDescent="0.3">
      <c r="A3408" s="2">
        <v>222</v>
      </c>
      <c r="B3408" s="2" t="s">
        <v>7852</v>
      </c>
      <c r="C3408" s="2" t="s">
        <v>13882</v>
      </c>
      <c r="D3408" s="2" t="s">
        <v>1018</v>
      </c>
      <c r="E3408" s="2">
        <v>10</v>
      </c>
      <c r="F3408" s="2" t="s">
        <v>19</v>
      </c>
      <c r="G3408" s="2">
        <v>648</v>
      </c>
      <c r="H3408" s="3">
        <v>2.5010421008753647E-3</v>
      </c>
      <c r="I3408" s="2">
        <v>259092</v>
      </c>
      <c r="J3408" s="2">
        <v>375466</v>
      </c>
      <c r="K3408" s="2" t="s">
        <v>2800</v>
      </c>
      <c r="L3408" s="2" t="s">
        <v>2800</v>
      </c>
      <c r="M3408" s="2" t="s">
        <v>14755</v>
      </c>
      <c r="N3408" s="1" t="str">
        <f t="shared" si="53"/>
        <v>SHEVGAON102024</v>
      </c>
    </row>
    <row r="3409" spans="1:14" x14ac:dyDescent="0.3">
      <c r="A3409" s="2">
        <v>222</v>
      </c>
      <c r="B3409" s="2" t="s">
        <v>7852</v>
      </c>
      <c r="C3409" s="2" t="s">
        <v>13883</v>
      </c>
      <c r="D3409" s="2" t="s">
        <v>1018</v>
      </c>
      <c r="E3409" s="2">
        <v>11</v>
      </c>
      <c r="F3409" s="2" t="s">
        <v>19</v>
      </c>
      <c r="G3409" s="2">
        <v>600</v>
      </c>
      <c r="H3409" s="3">
        <v>2.3157797230327452E-3</v>
      </c>
      <c r="I3409" s="2">
        <v>259092</v>
      </c>
      <c r="J3409" s="2">
        <v>375466</v>
      </c>
      <c r="K3409" s="2" t="s">
        <v>2800</v>
      </c>
      <c r="L3409" s="2" t="s">
        <v>2800</v>
      </c>
      <c r="M3409" s="2" t="s">
        <v>14755</v>
      </c>
      <c r="N3409" s="1" t="str">
        <f t="shared" si="53"/>
        <v>SHEVGAON112024</v>
      </c>
    </row>
    <row r="3410" spans="1:14" x14ac:dyDescent="0.3">
      <c r="A3410" s="2">
        <v>222</v>
      </c>
      <c r="B3410" s="2" t="s">
        <v>7852</v>
      </c>
      <c r="C3410" s="2" t="s">
        <v>13884</v>
      </c>
      <c r="D3410" s="2" t="s">
        <v>1018</v>
      </c>
      <c r="E3410" s="2">
        <v>12</v>
      </c>
      <c r="F3410" s="2" t="s">
        <v>19</v>
      </c>
      <c r="G3410" s="2">
        <v>471</v>
      </c>
      <c r="H3410" s="3">
        <v>1.8178870825807049E-3</v>
      </c>
      <c r="I3410" s="2">
        <v>259092</v>
      </c>
      <c r="J3410" s="2">
        <v>375466</v>
      </c>
      <c r="K3410" s="2" t="s">
        <v>2800</v>
      </c>
      <c r="L3410" s="2" t="s">
        <v>2800</v>
      </c>
      <c r="M3410" s="2" t="s">
        <v>14755</v>
      </c>
      <c r="N3410" s="1" t="str">
        <f t="shared" si="53"/>
        <v>SHEVGAON122024</v>
      </c>
    </row>
    <row r="3411" spans="1:14" x14ac:dyDescent="0.3">
      <c r="A3411" s="2">
        <v>222</v>
      </c>
      <c r="B3411" s="2" t="s">
        <v>7852</v>
      </c>
      <c r="C3411" s="2" t="s">
        <v>13885</v>
      </c>
      <c r="D3411" s="2" t="s">
        <v>1018</v>
      </c>
      <c r="E3411" s="2">
        <v>13</v>
      </c>
      <c r="F3411" s="2" t="s">
        <v>753</v>
      </c>
      <c r="G3411" s="2">
        <v>455</v>
      </c>
      <c r="H3411" s="3">
        <v>1.7561329566331651E-3</v>
      </c>
      <c r="I3411" s="2">
        <v>259092</v>
      </c>
      <c r="J3411" s="2">
        <v>375466</v>
      </c>
      <c r="K3411" s="2" t="s">
        <v>2800</v>
      </c>
      <c r="L3411" s="2" t="s">
        <v>2800</v>
      </c>
      <c r="M3411" s="2" t="s">
        <v>14755</v>
      </c>
      <c r="N3411" s="1" t="str">
        <f t="shared" si="53"/>
        <v>SHEVGAON132024</v>
      </c>
    </row>
    <row r="3412" spans="1:14" x14ac:dyDescent="0.3">
      <c r="A3412" s="2">
        <v>222</v>
      </c>
      <c r="B3412" s="2" t="s">
        <v>7852</v>
      </c>
      <c r="C3412" s="2" t="s">
        <v>13886</v>
      </c>
      <c r="D3412" s="2" t="s">
        <v>1018</v>
      </c>
      <c r="E3412" s="2">
        <v>14</v>
      </c>
      <c r="F3412" s="2" t="s">
        <v>19</v>
      </c>
      <c r="G3412" s="2">
        <v>295</v>
      </c>
      <c r="H3412" s="3">
        <v>1.1385916971577664E-3</v>
      </c>
      <c r="I3412" s="2">
        <v>259092</v>
      </c>
      <c r="J3412" s="2">
        <v>375466</v>
      </c>
      <c r="K3412" s="2" t="s">
        <v>2800</v>
      </c>
      <c r="L3412" s="2" t="s">
        <v>2800</v>
      </c>
      <c r="M3412" s="2" t="s">
        <v>14755</v>
      </c>
      <c r="N3412" s="1" t="str">
        <f t="shared" si="53"/>
        <v>SHEVGAON142024</v>
      </c>
    </row>
    <row r="3413" spans="1:14" x14ac:dyDescent="0.3">
      <c r="A3413" s="2">
        <v>222</v>
      </c>
      <c r="B3413" s="2" t="s">
        <v>7852</v>
      </c>
      <c r="C3413" s="2" t="s">
        <v>13887</v>
      </c>
      <c r="D3413" s="2" t="s">
        <v>1018</v>
      </c>
      <c r="E3413" s="2">
        <v>15</v>
      </c>
      <c r="F3413" s="2" t="s">
        <v>19</v>
      </c>
      <c r="G3413" s="2">
        <v>264</v>
      </c>
      <c r="H3413" s="3">
        <v>1.0189430781344078E-3</v>
      </c>
      <c r="I3413" s="2">
        <v>259092</v>
      </c>
      <c r="J3413" s="2">
        <v>375466</v>
      </c>
      <c r="K3413" s="2" t="s">
        <v>2800</v>
      </c>
      <c r="L3413" s="2" t="s">
        <v>2800</v>
      </c>
      <c r="M3413" s="2" t="s">
        <v>14755</v>
      </c>
      <c r="N3413" s="1" t="str">
        <f t="shared" si="53"/>
        <v>SHEVGAON152024</v>
      </c>
    </row>
    <row r="3414" spans="1:14" x14ac:dyDescent="0.3">
      <c r="A3414" s="2">
        <v>222</v>
      </c>
      <c r="B3414" s="2" t="s">
        <v>7852</v>
      </c>
      <c r="C3414" s="2" t="s">
        <v>13888</v>
      </c>
      <c r="D3414" s="2" t="s">
        <v>1018</v>
      </c>
      <c r="E3414" s="2">
        <v>16</v>
      </c>
      <c r="F3414" s="2" t="s">
        <v>19</v>
      </c>
      <c r="G3414" s="2">
        <v>232</v>
      </c>
      <c r="H3414" s="3">
        <v>8.9543482623932811E-4</v>
      </c>
      <c r="I3414" s="2">
        <v>259092</v>
      </c>
      <c r="J3414" s="2">
        <v>375466</v>
      </c>
      <c r="K3414" s="2" t="s">
        <v>2800</v>
      </c>
      <c r="L3414" s="2" t="s">
        <v>2800</v>
      </c>
      <c r="M3414" s="2" t="s">
        <v>14755</v>
      </c>
      <c r="N3414" s="1" t="str">
        <f t="shared" si="53"/>
        <v>SHEVGAON162024</v>
      </c>
    </row>
    <row r="3415" spans="1:14" x14ac:dyDescent="0.3">
      <c r="A3415" s="2">
        <v>223</v>
      </c>
      <c r="B3415" s="2" t="s">
        <v>7853</v>
      </c>
      <c r="C3415" s="2" t="s">
        <v>6676</v>
      </c>
      <c r="D3415" s="2" t="s">
        <v>1018</v>
      </c>
      <c r="E3415" s="2">
        <v>1</v>
      </c>
      <c r="F3415" s="2" t="s">
        <v>9</v>
      </c>
      <c r="G3415" s="2">
        <v>134889</v>
      </c>
      <c r="H3415" s="3">
        <v>0.55853733271498607</v>
      </c>
      <c r="I3415" s="2">
        <v>241504</v>
      </c>
      <c r="J3415" s="2">
        <v>325166</v>
      </c>
      <c r="K3415" s="2" t="s">
        <v>2800</v>
      </c>
      <c r="L3415" s="2" t="s">
        <v>2800</v>
      </c>
      <c r="M3415" s="2" t="s">
        <v>14755</v>
      </c>
      <c r="N3415" s="1" t="str">
        <f t="shared" si="53"/>
        <v>RAHURI12024</v>
      </c>
    </row>
    <row r="3416" spans="1:14" x14ac:dyDescent="0.3">
      <c r="A3416" s="2">
        <v>223</v>
      </c>
      <c r="B3416" s="2" t="s">
        <v>7853</v>
      </c>
      <c r="C3416" s="2" t="s">
        <v>10362</v>
      </c>
      <c r="D3416" s="2" t="s">
        <v>1018</v>
      </c>
      <c r="E3416" s="2">
        <v>2</v>
      </c>
      <c r="F3416" s="2" t="s">
        <v>1992</v>
      </c>
      <c r="G3416" s="2">
        <v>100144</v>
      </c>
      <c r="H3416" s="3">
        <v>0.41466808003180072</v>
      </c>
      <c r="I3416" s="2">
        <v>241504</v>
      </c>
      <c r="J3416" s="2">
        <v>325166</v>
      </c>
      <c r="K3416" s="2" t="s">
        <v>2800</v>
      </c>
      <c r="L3416" s="2" t="s">
        <v>2800</v>
      </c>
      <c r="M3416" s="2" t="s">
        <v>14755</v>
      </c>
      <c r="N3416" s="1" t="str">
        <f t="shared" si="53"/>
        <v>RAHURI22024</v>
      </c>
    </row>
    <row r="3417" spans="1:14" x14ac:dyDescent="0.3">
      <c r="A3417" s="2">
        <v>223</v>
      </c>
      <c r="B3417" s="2" t="s">
        <v>7853</v>
      </c>
      <c r="C3417" s="2" t="s">
        <v>22</v>
      </c>
      <c r="D3417" s="2" t="s">
        <v>7923</v>
      </c>
      <c r="E3417" s="2">
        <v>3</v>
      </c>
      <c r="F3417" s="2" t="s">
        <v>22</v>
      </c>
      <c r="G3417" s="2">
        <v>1254</v>
      </c>
      <c r="H3417" s="3">
        <v>5.1924605803630583E-3</v>
      </c>
      <c r="I3417" s="2">
        <v>241504</v>
      </c>
      <c r="J3417" s="2">
        <v>325166</v>
      </c>
      <c r="K3417" s="2" t="s">
        <v>2800</v>
      </c>
      <c r="L3417" s="2" t="s">
        <v>2800</v>
      </c>
      <c r="M3417" s="2" t="s">
        <v>14755</v>
      </c>
      <c r="N3417" s="1" t="str">
        <f t="shared" si="53"/>
        <v>RAHURI32024</v>
      </c>
    </row>
    <row r="3418" spans="1:14" x14ac:dyDescent="0.3">
      <c r="A3418" s="2">
        <v>223</v>
      </c>
      <c r="B3418" s="2" t="s">
        <v>7853</v>
      </c>
      <c r="C3418" s="2" t="s">
        <v>13889</v>
      </c>
      <c r="D3418" s="2" t="s">
        <v>1018</v>
      </c>
      <c r="E3418" s="2">
        <v>4</v>
      </c>
      <c r="F3418" s="2" t="s">
        <v>19</v>
      </c>
      <c r="G3418" s="2">
        <v>1228</v>
      </c>
      <c r="H3418" s="3">
        <v>5.0848019080429307E-3</v>
      </c>
      <c r="I3418" s="2">
        <v>241504</v>
      </c>
      <c r="J3418" s="2">
        <v>325166</v>
      </c>
      <c r="K3418" s="2" t="s">
        <v>2800</v>
      </c>
      <c r="L3418" s="2" t="s">
        <v>2800</v>
      </c>
      <c r="M3418" s="2" t="s">
        <v>14755</v>
      </c>
      <c r="N3418" s="1" t="str">
        <f t="shared" si="53"/>
        <v>RAHURI42024</v>
      </c>
    </row>
    <row r="3419" spans="1:14" x14ac:dyDescent="0.3">
      <c r="A3419" s="2">
        <v>223</v>
      </c>
      <c r="B3419" s="2" t="s">
        <v>7853</v>
      </c>
      <c r="C3419" s="2" t="s">
        <v>13890</v>
      </c>
      <c r="D3419" s="2" t="s">
        <v>1018</v>
      </c>
      <c r="E3419" s="2">
        <v>5</v>
      </c>
      <c r="F3419" s="2" t="s">
        <v>1023</v>
      </c>
      <c r="G3419" s="2">
        <v>1221</v>
      </c>
      <c r="H3419" s="3">
        <v>5.0558168808798199E-3</v>
      </c>
      <c r="I3419" s="2">
        <v>241504</v>
      </c>
      <c r="J3419" s="2">
        <v>325166</v>
      </c>
      <c r="K3419" s="2" t="s">
        <v>2800</v>
      </c>
      <c r="L3419" s="2" t="s">
        <v>2800</v>
      </c>
      <c r="M3419" s="2" t="s">
        <v>14755</v>
      </c>
      <c r="N3419" s="1" t="str">
        <f t="shared" si="53"/>
        <v>RAHURI52024</v>
      </c>
    </row>
    <row r="3420" spans="1:14" x14ac:dyDescent="0.3">
      <c r="A3420" s="2">
        <v>223</v>
      </c>
      <c r="B3420" s="2" t="s">
        <v>7853</v>
      </c>
      <c r="C3420" s="2" t="s">
        <v>13891</v>
      </c>
      <c r="D3420" s="2" t="s">
        <v>1018</v>
      </c>
      <c r="E3420" s="2">
        <v>6</v>
      </c>
      <c r="F3420" s="2" t="s">
        <v>302</v>
      </c>
      <c r="G3420" s="2">
        <v>764</v>
      </c>
      <c r="H3420" s="3">
        <v>3.1635086789452761E-3</v>
      </c>
      <c r="I3420" s="2">
        <v>241504</v>
      </c>
      <c r="J3420" s="2">
        <v>325166</v>
      </c>
      <c r="K3420" s="2" t="s">
        <v>2800</v>
      </c>
      <c r="L3420" s="2" t="s">
        <v>2800</v>
      </c>
      <c r="M3420" s="2" t="s">
        <v>14755</v>
      </c>
      <c r="N3420" s="1" t="str">
        <f t="shared" si="53"/>
        <v>RAHURI62024</v>
      </c>
    </row>
    <row r="3421" spans="1:14" x14ac:dyDescent="0.3">
      <c r="A3421" s="2">
        <v>223</v>
      </c>
      <c r="B3421" s="2" t="s">
        <v>7853</v>
      </c>
      <c r="C3421" s="2" t="s">
        <v>13892</v>
      </c>
      <c r="D3421" s="2" t="s">
        <v>1018</v>
      </c>
      <c r="E3421" s="2">
        <v>7</v>
      </c>
      <c r="F3421" s="2" t="s">
        <v>7595</v>
      </c>
      <c r="G3421" s="2">
        <v>594</v>
      </c>
      <c r="H3421" s="3">
        <v>2.4595865906982908E-3</v>
      </c>
      <c r="I3421" s="2">
        <v>241504</v>
      </c>
      <c r="J3421" s="2">
        <v>325166</v>
      </c>
      <c r="K3421" s="2" t="s">
        <v>2800</v>
      </c>
      <c r="L3421" s="2" t="s">
        <v>2800</v>
      </c>
      <c r="M3421" s="2" t="s">
        <v>14755</v>
      </c>
      <c r="N3421" s="1" t="str">
        <f t="shared" si="53"/>
        <v>RAHURI72024</v>
      </c>
    </row>
    <row r="3422" spans="1:14" x14ac:dyDescent="0.3">
      <c r="A3422" s="2">
        <v>223</v>
      </c>
      <c r="B3422" s="2" t="s">
        <v>7853</v>
      </c>
      <c r="C3422" s="2" t="s">
        <v>13893</v>
      </c>
      <c r="D3422" s="2" t="s">
        <v>1018</v>
      </c>
      <c r="E3422" s="2">
        <v>8</v>
      </c>
      <c r="F3422" s="2" t="s">
        <v>19</v>
      </c>
      <c r="G3422" s="2">
        <v>527</v>
      </c>
      <c r="H3422" s="3">
        <v>2.182158473565655E-3</v>
      </c>
      <c r="I3422" s="2">
        <v>241504</v>
      </c>
      <c r="J3422" s="2">
        <v>325166</v>
      </c>
      <c r="K3422" s="2" t="s">
        <v>2800</v>
      </c>
      <c r="L3422" s="2" t="s">
        <v>2800</v>
      </c>
      <c r="M3422" s="2" t="s">
        <v>14755</v>
      </c>
      <c r="N3422" s="1" t="str">
        <f t="shared" si="53"/>
        <v>RAHURI82024</v>
      </c>
    </row>
    <row r="3423" spans="1:14" x14ac:dyDescent="0.3">
      <c r="A3423" s="2">
        <v>223</v>
      </c>
      <c r="B3423" s="2" t="s">
        <v>7853</v>
      </c>
      <c r="C3423" s="2" t="s">
        <v>13894</v>
      </c>
      <c r="D3423" s="2" t="s">
        <v>1018</v>
      </c>
      <c r="E3423" s="2">
        <v>9</v>
      </c>
      <c r="F3423" s="2" t="s">
        <v>19</v>
      </c>
      <c r="G3423" s="2">
        <v>229</v>
      </c>
      <c r="H3423" s="3">
        <v>9.4822446005035112E-4</v>
      </c>
      <c r="I3423" s="2">
        <v>241504</v>
      </c>
      <c r="J3423" s="2">
        <v>325166</v>
      </c>
      <c r="K3423" s="2" t="s">
        <v>2800</v>
      </c>
      <c r="L3423" s="2" t="s">
        <v>2800</v>
      </c>
      <c r="M3423" s="2" t="s">
        <v>14755</v>
      </c>
      <c r="N3423" s="1" t="str">
        <f t="shared" si="53"/>
        <v>RAHURI92024</v>
      </c>
    </row>
    <row r="3424" spans="1:14" x14ac:dyDescent="0.3">
      <c r="A3424" s="2">
        <v>223</v>
      </c>
      <c r="B3424" s="2" t="s">
        <v>7853</v>
      </c>
      <c r="C3424" s="2" t="s">
        <v>13895</v>
      </c>
      <c r="D3424" s="2" t="s">
        <v>1018</v>
      </c>
      <c r="E3424" s="2">
        <v>10</v>
      </c>
      <c r="F3424" s="2" t="s">
        <v>2637</v>
      </c>
      <c r="G3424" s="2">
        <v>208</v>
      </c>
      <c r="H3424" s="3">
        <v>8.6126937856101761E-4</v>
      </c>
      <c r="I3424" s="2">
        <v>241504</v>
      </c>
      <c r="J3424" s="2">
        <v>325166</v>
      </c>
      <c r="K3424" s="2" t="s">
        <v>2800</v>
      </c>
      <c r="L3424" s="2" t="s">
        <v>2800</v>
      </c>
      <c r="M3424" s="2" t="s">
        <v>14755</v>
      </c>
      <c r="N3424" s="1" t="str">
        <f t="shared" si="53"/>
        <v>RAHURI102024</v>
      </c>
    </row>
    <row r="3425" spans="1:14" x14ac:dyDescent="0.3">
      <c r="A3425" s="2">
        <v>223</v>
      </c>
      <c r="B3425" s="2" t="s">
        <v>7853</v>
      </c>
      <c r="C3425" s="2" t="s">
        <v>13896</v>
      </c>
      <c r="D3425" s="2" t="s">
        <v>1018</v>
      </c>
      <c r="E3425" s="2">
        <v>11</v>
      </c>
      <c r="F3425" s="2" t="s">
        <v>958</v>
      </c>
      <c r="G3425" s="2">
        <v>137</v>
      </c>
      <c r="H3425" s="3">
        <v>5.6727838876374716E-4</v>
      </c>
      <c r="I3425" s="2">
        <v>241504</v>
      </c>
      <c r="J3425" s="2">
        <v>325166</v>
      </c>
      <c r="K3425" s="2" t="s">
        <v>2800</v>
      </c>
      <c r="L3425" s="2" t="s">
        <v>2800</v>
      </c>
      <c r="M3425" s="2" t="s">
        <v>14755</v>
      </c>
      <c r="N3425" s="1" t="str">
        <f t="shared" si="53"/>
        <v>RAHURI112024</v>
      </c>
    </row>
    <row r="3426" spans="1:14" x14ac:dyDescent="0.3">
      <c r="A3426" s="2">
        <v>223</v>
      </c>
      <c r="B3426" s="2" t="s">
        <v>7853</v>
      </c>
      <c r="C3426" s="2" t="s">
        <v>6686</v>
      </c>
      <c r="D3426" s="2" t="s">
        <v>1018</v>
      </c>
      <c r="E3426" s="2">
        <v>12</v>
      </c>
      <c r="F3426" s="2" t="s">
        <v>7728</v>
      </c>
      <c r="G3426" s="2">
        <v>135</v>
      </c>
      <c r="H3426" s="3">
        <v>5.589969524314297E-4</v>
      </c>
      <c r="I3426" s="2">
        <v>241504</v>
      </c>
      <c r="J3426" s="2">
        <v>325166</v>
      </c>
      <c r="K3426" s="2" t="s">
        <v>2800</v>
      </c>
      <c r="L3426" s="2" t="s">
        <v>2800</v>
      </c>
      <c r="M3426" s="2" t="s">
        <v>14755</v>
      </c>
      <c r="N3426" s="1" t="str">
        <f t="shared" si="53"/>
        <v>RAHURI122024</v>
      </c>
    </row>
    <row r="3427" spans="1:14" x14ac:dyDescent="0.3">
      <c r="A3427" s="2">
        <v>223</v>
      </c>
      <c r="B3427" s="2" t="s">
        <v>7853</v>
      </c>
      <c r="C3427" s="2" t="s">
        <v>13897</v>
      </c>
      <c r="D3427" s="2" t="s">
        <v>1018</v>
      </c>
      <c r="E3427" s="2">
        <v>13</v>
      </c>
      <c r="F3427" s="2" t="s">
        <v>19</v>
      </c>
      <c r="G3427" s="2">
        <v>89</v>
      </c>
      <c r="H3427" s="3">
        <v>3.6852391678812772E-4</v>
      </c>
      <c r="I3427" s="2">
        <v>241504</v>
      </c>
      <c r="J3427" s="2">
        <v>325166</v>
      </c>
      <c r="K3427" s="2" t="s">
        <v>2800</v>
      </c>
      <c r="L3427" s="2" t="s">
        <v>2800</v>
      </c>
      <c r="M3427" s="2" t="s">
        <v>14755</v>
      </c>
      <c r="N3427" s="1" t="str">
        <f t="shared" si="53"/>
        <v>RAHURI132024</v>
      </c>
    </row>
    <row r="3428" spans="1:14" x14ac:dyDescent="0.3">
      <c r="A3428" s="2">
        <v>223</v>
      </c>
      <c r="B3428" s="2" t="s">
        <v>7853</v>
      </c>
      <c r="C3428" s="2" t="s">
        <v>13898</v>
      </c>
      <c r="D3428" s="2" t="s">
        <v>1018</v>
      </c>
      <c r="E3428" s="2">
        <v>14</v>
      </c>
      <c r="F3428" s="2" t="s">
        <v>19</v>
      </c>
      <c r="G3428" s="2">
        <v>85</v>
      </c>
      <c r="H3428" s="3">
        <v>3.5196104412349276E-4</v>
      </c>
      <c r="I3428" s="2">
        <v>241504</v>
      </c>
      <c r="J3428" s="2">
        <v>325166</v>
      </c>
      <c r="K3428" s="2" t="s">
        <v>2800</v>
      </c>
      <c r="L3428" s="2" t="s">
        <v>2800</v>
      </c>
      <c r="M3428" s="2" t="s">
        <v>14755</v>
      </c>
      <c r="N3428" s="1" t="str">
        <f t="shared" si="53"/>
        <v>RAHURI142024</v>
      </c>
    </row>
    <row r="3429" spans="1:14" x14ac:dyDescent="0.3">
      <c r="A3429" s="2">
        <v>224</v>
      </c>
      <c r="B3429" s="2" t="s">
        <v>7854</v>
      </c>
      <c r="C3429" s="2" t="s">
        <v>13899</v>
      </c>
      <c r="D3429" s="2" t="s">
        <v>1018</v>
      </c>
      <c r="E3429" s="2">
        <v>1</v>
      </c>
      <c r="F3429" s="2" t="s">
        <v>51</v>
      </c>
      <c r="G3429" s="2">
        <v>112775</v>
      </c>
      <c r="H3429" s="3">
        <v>0.4586288512216547</v>
      </c>
      <c r="I3429" s="2">
        <v>245896</v>
      </c>
      <c r="J3429" s="2">
        <v>352291</v>
      </c>
      <c r="K3429" s="2" t="s">
        <v>2800</v>
      </c>
      <c r="L3429" s="2" t="s">
        <v>2800</v>
      </c>
      <c r="M3429" s="2" t="s">
        <v>14755</v>
      </c>
      <c r="N3429" s="1" t="str">
        <f t="shared" si="53"/>
        <v>PARNER12024</v>
      </c>
    </row>
    <row r="3430" spans="1:14" x14ac:dyDescent="0.3">
      <c r="A3430" s="2">
        <v>224</v>
      </c>
      <c r="B3430" s="2" t="s">
        <v>7854</v>
      </c>
      <c r="C3430" s="2" t="s">
        <v>13900</v>
      </c>
      <c r="D3430" s="2" t="s">
        <v>1020</v>
      </c>
      <c r="E3430" s="2">
        <v>2</v>
      </c>
      <c r="F3430" s="2" t="s">
        <v>1992</v>
      </c>
      <c r="G3430" s="2">
        <v>110369</v>
      </c>
      <c r="H3430" s="3">
        <v>0.44884422682760189</v>
      </c>
      <c r="I3430" s="2">
        <v>245896</v>
      </c>
      <c r="J3430" s="2">
        <v>352291</v>
      </c>
      <c r="K3430" s="2" t="s">
        <v>2800</v>
      </c>
      <c r="L3430" s="2" t="s">
        <v>2800</v>
      </c>
      <c r="M3430" s="2" t="s">
        <v>14755</v>
      </c>
      <c r="N3430" s="1" t="str">
        <f t="shared" si="53"/>
        <v>PARNER22024</v>
      </c>
    </row>
    <row r="3431" spans="1:14" x14ac:dyDescent="0.3">
      <c r="A3431" s="2">
        <v>224</v>
      </c>
      <c r="B3431" s="2" t="s">
        <v>7854</v>
      </c>
      <c r="C3431" s="2" t="s">
        <v>13901</v>
      </c>
      <c r="D3431" s="2" t="s">
        <v>1018</v>
      </c>
      <c r="E3431" s="2">
        <v>3</v>
      </c>
      <c r="F3431" s="2" t="s">
        <v>19</v>
      </c>
      <c r="G3431" s="2">
        <v>10645</v>
      </c>
      <c r="H3431" s="3">
        <v>4.3290659465790415E-2</v>
      </c>
      <c r="I3431" s="2">
        <v>245896</v>
      </c>
      <c r="J3431" s="2">
        <v>352291</v>
      </c>
      <c r="K3431" s="2" t="s">
        <v>2800</v>
      </c>
      <c r="L3431" s="2" t="s">
        <v>2800</v>
      </c>
      <c r="M3431" s="2" t="s">
        <v>14755</v>
      </c>
      <c r="N3431" s="1" t="str">
        <f t="shared" si="53"/>
        <v>PARNER32024</v>
      </c>
    </row>
    <row r="3432" spans="1:14" x14ac:dyDescent="0.3">
      <c r="A3432" s="2">
        <v>224</v>
      </c>
      <c r="B3432" s="2" t="s">
        <v>7854</v>
      </c>
      <c r="C3432" s="2" t="s">
        <v>13902</v>
      </c>
      <c r="D3432" s="2" t="s">
        <v>1018</v>
      </c>
      <c r="E3432" s="2">
        <v>4</v>
      </c>
      <c r="F3432" s="2" t="s">
        <v>753</v>
      </c>
      <c r="G3432" s="2">
        <v>3572</v>
      </c>
      <c r="H3432" s="3">
        <v>1.4526466473631129E-2</v>
      </c>
      <c r="I3432" s="2">
        <v>245896</v>
      </c>
      <c r="J3432" s="2">
        <v>352291</v>
      </c>
      <c r="K3432" s="2" t="s">
        <v>2800</v>
      </c>
      <c r="L3432" s="2" t="s">
        <v>2800</v>
      </c>
      <c r="M3432" s="2" t="s">
        <v>14755</v>
      </c>
      <c r="N3432" s="1" t="str">
        <f t="shared" si="53"/>
        <v>PARNER42024</v>
      </c>
    </row>
    <row r="3433" spans="1:14" x14ac:dyDescent="0.3">
      <c r="A3433" s="2">
        <v>224</v>
      </c>
      <c r="B3433" s="2" t="s">
        <v>7854</v>
      </c>
      <c r="C3433" s="2" t="s">
        <v>13903</v>
      </c>
      <c r="D3433" s="2" t="s">
        <v>1018</v>
      </c>
      <c r="E3433" s="2">
        <v>5</v>
      </c>
      <c r="F3433" s="2" t="s">
        <v>19</v>
      </c>
      <c r="G3433" s="2">
        <v>2464</v>
      </c>
      <c r="H3433" s="3">
        <v>1.0020496470052379E-2</v>
      </c>
      <c r="I3433" s="2">
        <v>245896</v>
      </c>
      <c r="J3433" s="2">
        <v>352291</v>
      </c>
      <c r="K3433" s="2" t="s">
        <v>2800</v>
      </c>
      <c r="L3433" s="2" t="s">
        <v>2800</v>
      </c>
      <c r="M3433" s="2" t="s">
        <v>14755</v>
      </c>
      <c r="N3433" s="1" t="str">
        <f t="shared" si="53"/>
        <v>PARNER52024</v>
      </c>
    </row>
    <row r="3434" spans="1:14" x14ac:dyDescent="0.3">
      <c r="A3434" s="2">
        <v>224</v>
      </c>
      <c r="B3434" s="2" t="s">
        <v>7854</v>
      </c>
      <c r="C3434" s="2" t="s">
        <v>13904</v>
      </c>
      <c r="D3434" s="2" t="s">
        <v>1018</v>
      </c>
      <c r="E3434" s="2">
        <v>6</v>
      </c>
      <c r="F3434" s="2" t="s">
        <v>1962</v>
      </c>
      <c r="G3434" s="2">
        <v>1071</v>
      </c>
      <c r="H3434" s="3">
        <v>4.3554998861307223E-3</v>
      </c>
      <c r="I3434" s="2">
        <v>245896</v>
      </c>
      <c r="J3434" s="2">
        <v>352291</v>
      </c>
      <c r="K3434" s="2" t="s">
        <v>2800</v>
      </c>
      <c r="L3434" s="2" t="s">
        <v>2800</v>
      </c>
      <c r="M3434" s="2" t="s">
        <v>14755</v>
      </c>
      <c r="N3434" s="1" t="str">
        <f t="shared" si="53"/>
        <v>PARNER62024</v>
      </c>
    </row>
    <row r="3435" spans="1:14" x14ac:dyDescent="0.3">
      <c r="A3435" s="2">
        <v>224</v>
      </c>
      <c r="B3435" s="2" t="s">
        <v>7854</v>
      </c>
      <c r="C3435" s="2" t="s">
        <v>13905</v>
      </c>
      <c r="D3435" s="2" t="s">
        <v>1018</v>
      </c>
      <c r="E3435" s="2">
        <v>7</v>
      </c>
      <c r="F3435" s="2" t="s">
        <v>302</v>
      </c>
      <c r="G3435" s="2">
        <v>968</v>
      </c>
      <c r="H3435" s="3">
        <v>3.9366236132348633E-3</v>
      </c>
      <c r="I3435" s="2">
        <v>245896</v>
      </c>
      <c r="J3435" s="2">
        <v>352291</v>
      </c>
      <c r="K3435" s="2" t="s">
        <v>2800</v>
      </c>
      <c r="L3435" s="2" t="s">
        <v>2800</v>
      </c>
      <c r="M3435" s="2" t="s">
        <v>14755</v>
      </c>
      <c r="N3435" s="1" t="str">
        <f t="shared" si="53"/>
        <v>PARNER72024</v>
      </c>
    </row>
    <row r="3436" spans="1:14" x14ac:dyDescent="0.3">
      <c r="A3436" s="2">
        <v>224</v>
      </c>
      <c r="B3436" s="2" t="s">
        <v>7854</v>
      </c>
      <c r="C3436" s="2" t="s">
        <v>13906</v>
      </c>
      <c r="D3436" s="2" t="s">
        <v>1018</v>
      </c>
      <c r="E3436" s="2">
        <v>8</v>
      </c>
      <c r="F3436" s="2" t="s">
        <v>19</v>
      </c>
      <c r="G3436" s="2">
        <v>954</v>
      </c>
      <c r="H3436" s="3">
        <v>3.8796889742004751E-3</v>
      </c>
      <c r="I3436" s="2">
        <v>245896</v>
      </c>
      <c r="J3436" s="2">
        <v>352291</v>
      </c>
      <c r="K3436" s="2" t="s">
        <v>2800</v>
      </c>
      <c r="L3436" s="2" t="s">
        <v>2800</v>
      </c>
      <c r="M3436" s="2" t="s">
        <v>14755</v>
      </c>
      <c r="N3436" s="1" t="str">
        <f t="shared" si="53"/>
        <v>PARNER82024</v>
      </c>
    </row>
    <row r="3437" spans="1:14" x14ac:dyDescent="0.3">
      <c r="A3437" s="2">
        <v>224</v>
      </c>
      <c r="B3437" s="2" t="s">
        <v>7854</v>
      </c>
      <c r="C3437" s="2" t="s">
        <v>22</v>
      </c>
      <c r="D3437" s="2" t="s">
        <v>7923</v>
      </c>
      <c r="E3437" s="2">
        <v>9</v>
      </c>
      <c r="F3437" s="2" t="s">
        <v>22</v>
      </c>
      <c r="G3437" s="2">
        <v>939</v>
      </c>
      <c r="H3437" s="3">
        <v>3.8186875752350587E-3</v>
      </c>
      <c r="I3437" s="2">
        <v>245896</v>
      </c>
      <c r="J3437" s="2">
        <v>352291</v>
      </c>
      <c r="K3437" s="2" t="s">
        <v>2800</v>
      </c>
      <c r="L3437" s="2" t="s">
        <v>2800</v>
      </c>
      <c r="M3437" s="2" t="s">
        <v>14755</v>
      </c>
      <c r="N3437" s="1" t="str">
        <f t="shared" si="53"/>
        <v>PARNER92024</v>
      </c>
    </row>
    <row r="3438" spans="1:14" x14ac:dyDescent="0.3">
      <c r="A3438" s="2">
        <v>224</v>
      </c>
      <c r="B3438" s="2" t="s">
        <v>7854</v>
      </c>
      <c r="C3438" s="2" t="s">
        <v>13907</v>
      </c>
      <c r="D3438" s="2" t="s">
        <v>1018</v>
      </c>
      <c r="E3438" s="2">
        <v>10</v>
      </c>
      <c r="F3438" s="2" t="s">
        <v>19</v>
      </c>
      <c r="G3438" s="2">
        <v>858</v>
      </c>
      <c r="H3438" s="3">
        <v>3.4892800208218108E-3</v>
      </c>
      <c r="I3438" s="2">
        <v>245896</v>
      </c>
      <c r="J3438" s="2">
        <v>352291</v>
      </c>
      <c r="K3438" s="2" t="s">
        <v>2800</v>
      </c>
      <c r="L3438" s="2" t="s">
        <v>2800</v>
      </c>
      <c r="M3438" s="2" t="s">
        <v>14755</v>
      </c>
      <c r="N3438" s="1" t="str">
        <f t="shared" si="53"/>
        <v>PARNER102024</v>
      </c>
    </row>
    <row r="3439" spans="1:14" x14ac:dyDescent="0.3">
      <c r="A3439" s="2">
        <v>224</v>
      </c>
      <c r="B3439" s="2" t="s">
        <v>7854</v>
      </c>
      <c r="C3439" s="2" t="s">
        <v>13908</v>
      </c>
      <c r="D3439" s="2" t="s">
        <v>1018</v>
      </c>
      <c r="E3439" s="2">
        <v>11</v>
      </c>
      <c r="F3439" s="2" t="s">
        <v>19</v>
      </c>
      <c r="G3439" s="2">
        <v>765</v>
      </c>
      <c r="H3439" s="3">
        <v>3.1110713472362298E-3</v>
      </c>
      <c r="I3439" s="2">
        <v>245896</v>
      </c>
      <c r="J3439" s="2">
        <v>352291</v>
      </c>
      <c r="K3439" s="2" t="s">
        <v>2800</v>
      </c>
      <c r="L3439" s="2" t="s">
        <v>2800</v>
      </c>
      <c r="M3439" s="2" t="s">
        <v>14755</v>
      </c>
      <c r="N3439" s="1" t="str">
        <f t="shared" si="53"/>
        <v>PARNER112024</v>
      </c>
    </row>
    <row r="3440" spans="1:14" x14ac:dyDescent="0.3">
      <c r="A3440" s="2">
        <v>224</v>
      </c>
      <c r="B3440" s="2" t="s">
        <v>7854</v>
      </c>
      <c r="C3440" s="2" t="s">
        <v>13909</v>
      </c>
      <c r="D3440" s="2" t="s">
        <v>1018</v>
      </c>
      <c r="E3440" s="2">
        <v>12</v>
      </c>
      <c r="F3440" s="2" t="s">
        <v>19</v>
      </c>
      <c r="G3440" s="2">
        <v>374</v>
      </c>
      <c r="H3440" s="3">
        <v>1.520968214204379E-3</v>
      </c>
      <c r="I3440" s="2">
        <v>245896</v>
      </c>
      <c r="J3440" s="2">
        <v>352291</v>
      </c>
      <c r="K3440" s="2" t="s">
        <v>2800</v>
      </c>
      <c r="L3440" s="2" t="s">
        <v>2800</v>
      </c>
      <c r="M3440" s="2" t="s">
        <v>14755</v>
      </c>
      <c r="N3440" s="1" t="str">
        <f t="shared" si="53"/>
        <v>PARNER122024</v>
      </c>
    </row>
    <row r="3441" spans="1:14" x14ac:dyDescent="0.3">
      <c r="A3441" s="2">
        <v>224</v>
      </c>
      <c r="B3441" s="2" t="s">
        <v>7854</v>
      </c>
      <c r="C3441" s="2" t="s">
        <v>2812</v>
      </c>
      <c r="D3441" s="2" t="s">
        <v>1018</v>
      </c>
      <c r="E3441" s="2">
        <v>13</v>
      </c>
      <c r="F3441" s="2" t="s">
        <v>19</v>
      </c>
      <c r="G3441" s="2">
        <v>142</v>
      </c>
      <c r="H3441" s="3">
        <v>5.7747991020594077E-4</v>
      </c>
      <c r="I3441" s="2">
        <v>245896</v>
      </c>
      <c r="J3441" s="2">
        <v>352291</v>
      </c>
      <c r="K3441" s="2" t="s">
        <v>2800</v>
      </c>
      <c r="L3441" s="2" t="s">
        <v>2800</v>
      </c>
      <c r="M3441" s="2" t="s">
        <v>14755</v>
      </c>
      <c r="N3441" s="1" t="str">
        <f t="shared" si="53"/>
        <v>PARNER132024</v>
      </c>
    </row>
    <row r="3442" spans="1:14" x14ac:dyDescent="0.3">
      <c r="A3442" s="2">
        <v>225</v>
      </c>
      <c r="B3442" s="2" t="s">
        <v>7855</v>
      </c>
      <c r="C3442" s="2" t="s">
        <v>1726</v>
      </c>
      <c r="D3442" s="2" t="s">
        <v>1018</v>
      </c>
      <c r="E3442" s="2">
        <v>1</v>
      </c>
      <c r="F3442" s="2" t="s">
        <v>51</v>
      </c>
      <c r="G3442" s="2">
        <v>117729</v>
      </c>
      <c r="H3442" s="3">
        <v>0.58203598143085267</v>
      </c>
      <c r="I3442" s="2">
        <v>202271</v>
      </c>
      <c r="J3442" s="2">
        <v>317397</v>
      </c>
      <c r="K3442" s="2" t="s">
        <v>2800</v>
      </c>
      <c r="L3442" s="2" t="s">
        <v>2800</v>
      </c>
      <c r="M3442" s="2" t="s">
        <v>14755</v>
      </c>
      <c r="N3442" s="1" t="str">
        <f t="shared" si="53"/>
        <v>AHMEDNAGAR CITY12024</v>
      </c>
    </row>
    <row r="3443" spans="1:14" x14ac:dyDescent="0.3">
      <c r="A3443" s="2">
        <v>225</v>
      </c>
      <c r="B3443" s="2" t="s">
        <v>7855</v>
      </c>
      <c r="C3443" s="2" t="s">
        <v>13910</v>
      </c>
      <c r="D3443" s="2" t="s">
        <v>1018</v>
      </c>
      <c r="E3443" s="2">
        <v>2</v>
      </c>
      <c r="F3443" s="2" t="s">
        <v>1992</v>
      </c>
      <c r="G3443" s="2">
        <v>78175</v>
      </c>
      <c r="H3443" s="3">
        <v>0.38648644640111535</v>
      </c>
      <c r="I3443" s="2">
        <v>202271</v>
      </c>
      <c r="J3443" s="2">
        <v>317397</v>
      </c>
      <c r="K3443" s="2" t="s">
        <v>2800</v>
      </c>
      <c r="L3443" s="2" t="s">
        <v>2800</v>
      </c>
      <c r="M3443" s="2" t="s">
        <v>14755</v>
      </c>
      <c r="N3443" s="1" t="str">
        <f t="shared" si="53"/>
        <v>AHMEDNAGAR CITY22024</v>
      </c>
    </row>
    <row r="3444" spans="1:14" x14ac:dyDescent="0.3">
      <c r="A3444" s="2">
        <v>225</v>
      </c>
      <c r="B3444" s="2" t="s">
        <v>7855</v>
      </c>
      <c r="C3444" s="2" t="s">
        <v>22</v>
      </c>
      <c r="D3444" s="2" t="s">
        <v>7923</v>
      </c>
      <c r="E3444" s="2">
        <v>3</v>
      </c>
      <c r="F3444" s="2" t="s">
        <v>22</v>
      </c>
      <c r="G3444" s="2">
        <v>1574</v>
      </c>
      <c r="H3444" s="3">
        <v>7.7816394836630063E-3</v>
      </c>
      <c r="I3444" s="2">
        <v>202271</v>
      </c>
      <c r="J3444" s="2">
        <v>317397</v>
      </c>
      <c r="K3444" s="2" t="s">
        <v>2800</v>
      </c>
      <c r="L3444" s="2" t="s">
        <v>2800</v>
      </c>
      <c r="M3444" s="2" t="s">
        <v>14755</v>
      </c>
      <c r="N3444" s="1" t="str">
        <f t="shared" si="53"/>
        <v>AHMEDNAGAR CITY32024</v>
      </c>
    </row>
    <row r="3445" spans="1:14" x14ac:dyDescent="0.3">
      <c r="A3445" s="2">
        <v>225</v>
      </c>
      <c r="B3445" s="2" t="s">
        <v>7855</v>
      </c>
      <c r="C3445" s="2" t="s">
        <v>13911</v>
      </c>
      <c r="D3445" s="2" t="s">
        <v>1018</v>
      </c>
      <c r="E3445" s="2">
        <v>4</v>
      </c>
      <c r="F3445" s="2" t="s">
        <v>302</v>
      </c>
      <c r="G3445" s="2">
        <v>1125</v>
      </c>
      <c r="H3445" s="3">
        <v>5.5618452472178418E-3</v>
      </c>
      <c r="I3445" s="2">
        <v>202271</v>
      </c>
      <c r="J3445" s="2">
        <v>317397</v>
      </c>
      <c r="K3445" s="2" t="s">
        <v>2800</v>
      </c>
      <c r="L3445" s="2" t="s">
        <v>2800</v>
      </c>
      <c r="M3445" s="2" t="s">
        <v>14755</v>
      </c>
      <c r="N3445" s="1" t="str">
        <f t="shared" si="53"/>
        <v>AHMEDNAGAR CITY42024</v>
      </c>
    </row>
    <row r="3446" spans="1:14" x14ac:dyDescent="0.3">
      <c r="A3446" s="2">
        <v>225</v>
      </c>
      <c r="B3446" s="2" t="s">
        <v>7855</v>
      </c>
      <c r="C3446" s="2" t="s">
        <v>13912</v>
      </c>
      <c r="D3446" s="2" t="s">
        <v>1018</v>
      </c>
      <c r="E3446" s="2">
        <v>5</v>
      </c>
      <c r="F3446" s="2" t="s">
        <v>19</v>
      </c>
      <c r="G3446" s="2">
        <v>929</v>
      </c>
      <c r="H3446" s="3">
        <v>4.5928482085914445E-3</v>
      </c>
      <c r="I3446" s="2">
        <v>202271</v>
      </c>
      <c r="J3446" s="2">
        <v>317397</v>
      </c>
      <c r="K3446" s="2" t="s">
        <v>2800</v>
      </c>
      <c r="L3446" s="2" t="s">
        <v>2800</v>
      </c>
      <c r="M3446" s="2" t="s">
        <v>14755</v>
      </c>
      <c r="N3446" s="1" t="str">
        <f t="shared" si="53"/>
        <v>AHMEDNAGAR CITY52024</v>
      </c>
    </row>
    <row r="3447" spans="1:14" x14ac:dyDescent="0.3">
      <c r="A3447" s="2">
        <v>225</v>
      </c>
      <c r="B3447" s="2" t="s">
        <v>7855</v>
      </c>
      <c r="C3447" s="2" t="s">
        <v>13913</v>
      </c>
      <c r="D3447" s="2" t="s">
        <v>1018</v>
      </c>
      <c r="E3447" s="2">
        <v>6</v>
      </c>
      <c r="F3447" s="2" t="s">
        <v>1023</v>
      </c>
      <c r="G3447" s="2">
        <v>586</v>
      </c>
      <c r="H3447" s="3">
        <v>2.897103390995249E-3</v>
      </c>
      <c r="I3447" s="2">
        <v>202271</v>
      </c>
      <c r="J3447" s="2">
        <v>317397</v>
      </c>
      <c r="K3447" s="2" t="s">
        <v>2800</v>
      </c>
      <c r="L3447" s="2" t="s">
        <v>2800</v>
      </c>
      <c r="M3447" s="2" t="s">
        <v>14755</v>
      </c>
      <c r="N3447" s="1" t="str">
        <f t="shared" si="53"/>
        <v>AHMEDNAGAR CITY62024</v>
      </c>
    </row>
    <row r="3448" spans="1:14" x14ac:dyDescent="0.3">
      <c r="A3448" s="2">
        <v>225</v>
      </c>
      <c r="B3448" s="2" t="s">
        <v>7855</v>
      </c>
      <c r="C3448" s="2" t="s">
        <v>13914</v>
      </c>
      <c r="D3448" s="2" t="s">
        <v>1018</v>
      </c>
      <c r="E3448" s="2">
        <v>7</v>
      </c>
      <c r="F3448" s="2" t="s">
        <v>19</v>
      </c>
      <c r="G3448" s="2">
        <v>464</v>
      </c>
      <c r="H3448" s="3">
        <v>2.2939521730747365E-3</v>
      </c>
      <c r="I3448" s="2">
        <v>202271</v>
      </c>
      <c r="J3448" s="2">
        <v>317397</v>
      </c>
      <c r="K3448" s="2" t="s">
        <v>2800</v>
      </c>
      <c r="L3448" s="2" t="s">
        <v>2800</v>
      </c>
      <c r="M3448" s="2" t="s">
        <v>14755</v>
      </c>
      <c r="N3448" s="1" t="str">
        <f t="shared" si="53"/>
        <v>AHMEDNAGAR CITY72024</v>
      </c>
    </row>
    <row r="3449" spans="1:14" x14ac:dyDescent="0.3">
      <c r="A3449" s="2">
        <v>225</v>
      </c>
      <c r="B3449" s="2" t="s">
        <v>7855</v>
      </c>
      <c r="C3449" s="2" t="s">
        <v>13915</v>
      </c>
      <c r="D3449" s="2" t="s">
        <v>1020</v>
      </c>
      <c r="E3449" s="2">
        <v>8</v>
      </c>
      <c r="F3449" s="2" t="s">
        <v>19</v>
      </c>
      <c r="G3449" s="2">
        <v>363</v>
      </c>
      <c r="H3449" s="3">
        <v>1.7946220664356236E-3</v>
      </c>
      <c r="I3449" s="2">
        <v>202271</v>
      </c>
      <c r="J3449" s="2">
        <v>317397</v>
      </c>
      <c r="K3449" s="2" t="s">
        <v>2800</v>
      </c>
      <c r="L3449" s="2" t="s">
        <v>2800</v>
      </c>
      <c r="M3449" s="2" t="s">
        <v>14755</v>
      </c>
      <c r="N3449" s="1" t="str">
        <f t="shared" si="53"/>
        <v>AHMEDNAGAR CITY82024</v>
      </c>
    </row>
    <row r="3450" spans="1:14" x14ac:dyDescent="0.3">
      <c r="A3450" s="2">
        <v>225</v>
      </c>
      <c r="B3450" s="2" t="s">
        <v>7855</v>
      </c>
      <c r="C3450" s="2" t="s">
        <v>13916</v>
      </c>
      <c r="D3450" s="2" t="s">
        <v>1018</v>
      </c>
      <c r="E3450" s="2">
        <v>9</v>
      </c>
      <c r="F3450" s="2" t="s">
        <v>1980</v>
      </c>
      <c r="G3450" s="2">
        <v>335</v>
      </c>
      <c r="H3450" s="3">
        <v>1.6561939180604239E-3</v>
      </c>
      <c r="I3450" s="2">
        <v>202271</v>
      </c>
      <c r="J3450" s="2">
        <v>317397</v>
      </c>
      <c r="K3450" s="2" t="s">
        <v>2800</v>
      </c>
      <c r="L3450" s="2" t="s">
        <v>2800</v>
      </c>
      <c r="M3450" s="2" t="s">
        <v>14755</v>
      </c>
      <c r="N3450" s="1" t="str">
        <f t="shared" si="53"/>
        <v>AHMEDNAGAR CITY92024</v>
      </c>
    </row>
    <row r="3451" spans="1:14" x14ac:dyDescent="0.3">
      <c r="A3451" s="2">
        <v>225</v>
      </c>
      <c r="B3451" s="2" t="s">
        <v>7855</v>
      </c>
      <c r="C3451" s="2" t="s">
        <v>2806</v>
      </c>
      <c r="D3451" s="2" t="s">
        <v>1018</v>
      </c>
      <c r="E3451" s="2">
        <v>10</v>
      </c>
      <c r="F3451" s="2" t="s">
        <v>11</v>
      </c>
      <c r="G3451" s="2">
        <v>276</v>
      </c>
      <c r="H3451" s="3">
        <v>1.3645060339841104E-3</v>
      </c>
      <c r="I3451" s="2">
        <v>202271</v>
      </c>
      <c r="J3451" s="2">
        <v>317397</v>
      </c>
      <c r="K3451" s="2" t="s">
        <v>2800</v>
      </c>
      <c r="L3451" s="2" t="s">
        <v>2800</v>
      </c>
      <c r="M3451" s="2" t="s">
        <v>14755</v>
      </c>
      <c r="N3451" s="1" t="str">
        <f t="shared" si="53"/>
        <v>AHMEDNAGAR CITY102024</v>
      </c>
    </row>
    <row r="3452" spans="1:14" x14ac:dyDescent="0.3">
      <c r="A3452" s="2">
        <v>225</v>
      </c>
      <c r="B3452" s="2" t="s">
        <v>7855</v>
      </c>
      <c r="C3452" s="2" t="s">
        <v>13917</v>
      </c>
      <c r="D3452" s="2" t="s">
        <v>1018</v>
      </c>
      <c r="E3452" s="2">
        <v>11</v>
      </c>
      <c r="F3452" s="2" t="s">
        <v>19</v>
      </c>
      <c r="G3452" s="2">
        <v>255</v>
      </c>
      <c r="H3452" s="3">
        <v>1.2606849227027107E-3</v>
      </c>
      <c r="I3452" s="2">
        <v>202271</v>
      </c>
      <c r="J3452" s="2">
        <v>317397</v>
      </c>
      <c r="K3452" s="2" t="s">
        <v>2800</v>
      </c>
      <c r="L3452" s="2" t="s">
        <v>2800</v>
      </c>
      <c r="M3452" s="2" t="s">
        <v>14755</v>
      </c>
      <c r="N3452" s="1" t="str">
        <f t="shared" si="53"/>
        <v>AHMEDNAGAR CITY112024</v>
      </c>
    </row>
    <row r="3453" spans="1:14" x14ac:dyDescent="0.3">
      <c r="A3453" s="2">
        <v>225</v>
      </c>
      <c r="B3453" s="2" t="s">
        <v>7855</v>
      </c>
      <c r="C3453" s="2" t="s">
        <v>13918</v>
      </c>
      <c r="D3453" s="2" t="s">
        <v>1018</v>
      </c>
      <c r="E3453" s="2">
        <v>12</v>
      </c>
      <c r="F3453" s="2" t="s">
        <v>19</v>
      </c>
      <c r="G3453" s="2">
        <v>197</v>
      </c>
      <c r="H3453" s="3">
        <v>9.7394090106836864E-4</v>
      </c>
      <c r="I3453" s="2">
        <v>202271</v>
      </c>
      <c r="J3453" s="2">
        <v>317397</v>
      </c>
      <c r="K3453" s="2" t="s">
        <v>2800</v>
      </c>
      <c r="L3453" s="2" t="s">
        <v>2800</v>
      </c>
      <c r="M3453" s="2" t="s">
        <v>14755</v>
      </c>
      <c r="N3453" s="1" t="str">
        <f t="shared" si="53"/>
        <v>AHMEDNAGAR CITY122024</v>
      </c>
    </row>
    <row r="3454" spans="1:14" x14ac:dyDescent="0.3">
      <c r="A3454" s="2">
        <v>225</v>
      </c>
      <c r="B3454" s="2" t="s">
        <v>7855</v>
      </c>
      <c r="C3454" s="2" t="s">
        <v>13919</v>
      </c>
      <c r="D3454" s="2" t="s">
        <v>1018</v>
      </c>
      <c r="E3454" s="2">
        <v>13</v>
      </c>
      <c r="F3454" s="2" t="s">
        <v>19</v>
      </c>
      <c r="G3454" s="2">
        <v>113</v>
      </c>
      <c r="H3454" s="3">
        <v>5.586564559427698E-4</v>
      </c>
      <c r="I3454" s="2">
        <v>202271</v>
      </c>
      <c r="J3454" s="2">
        <v>317397</v>
      </c>
      <c r="K3454" s="2" t="s">
        <v>2800</v>
      </c>
      <c r="L3454" s="2" t="s">
        <v>2800</v>
      </c>
      <c r="M3454" s="2" t="s">
        <v>14755</v>
      </c>
      <c r="N3454" s="1" t="str">
        <f t="shared" si="53"/>
        <v>AHMEDNAGAR CITY132024</v>
      </c>
    </row>
    <row r="3455" spans="1:14" x14ac:dyDescent="0.3">
      <c r="A3455" s="2">
        <v>225</v>
      </c>
      <c r="B3455" s="2" t="s">
        <v>7855</v>
      </c>
      <c r="C3455" s="2" t="s">
        <v>13920</v>
      </c>
      <c r="D3455" s="2" t="s">
        <v>1018</v>
      </c>
      <c r="E3455" s="2">
        <v>14</v>
      </c>
      <c r="F3455" s="2" t="s">
        <v>19</v>
      </c>
      <c r="G3455" s="2">
        <v>101</v>
      </c>
      <c r="H3455" s="3">
        <v>4.9933010663911288E-4</v>
      </c>
      <c r="I3455" s="2">
        <v>202271</v>
      </c>
      <c r="J3455" s="2">
        <v>317397</v>
      </c>
      <c r="K3455" s="2" t="s">
        <v>2800</v>
      </c>
      <c r="L3455" s="2" t="s">
        <v>2800</v>
      </c>
      <c r="M3455" s="2" t="s">
        <v>14755</v>
      </c>
      <c r="N3455" s="1" t="str">
        <f t="shared" si="53"/>
        <v>AHMEDNAGAR CITY142024</v>
      </c>
    </row>
    <row r="3456" spans="1:14" x14ac:dyDescent="0.3">
      <c r="A3456" s="2">
        <v>225</v>
      </c>
      <c r="B3456" s="2" t="s">
        <v>7855</v>
      </c>
      <c r="C3456" s="2" t="s">
        <v>13921</v>
      </c>
      <c r="D3456" s="2" t="s">
        <v>1018</v>
      </c>
      <c r="E3456" s="2">
        <v>15</v>
      </c>
      <c r="F3456" s="2" t="s">
        <v>19</v>
      </c>
      <c r="G3456" s="2">
        <v>49</v>
      </c>
      <c r="H3456" s="3">
        <v>2.4224925965659933E-4</v>
      </c>
      <c r="I3456" s="2">
        <v>202271</v>
      </c>
      <c r="J3456" s="2">
        <v>317397</v>
      </c>
      <c r="K3456" s="2" t="s">
        <v>2800</v>
      </c>
      <c r="L3456" s="2" t="s">
        <v>2800</v>
      </c>
      <c r="M3456" s="2" t="s">
        <v>14755</v>
      </c>
      <c r="N3456" s="1" t="str">
        <f t="shared" si="53"/>
        <v>AHMEDNAGAR CITY152024</v>
      </c>
    </row>
    <row r="3457" spans="1:14" x14ac:dyDescent="0.3">
      <c r="A3457" s="2">
        <v>226</v>
      </c>
      <c r="B3457" s="2" t="s">
        <v>7856</v>
      </c>
      <c r="C3457" s="2" t="s">
        <v>13922</v>
      </c>
      <c r="D3457" s="2" t="s">
        <v>1018</v>
      </c>
      <c r="E3457" s="2">
        <v>1</v>
      </c>
      <c r="F3457" s="2" t="s">
        <v>9</v>
      </c>
      <c r="G3457" s="2">
        <v>99005</v>
      </c>
      <c r="H3457" s="3">
        <v>0.39486068901704596</v>
      </c>
      <c r="I3457" s="2">
        <v>250734</v>
      </c>
      <c r="J3457" s="2">
        <v>341040</v>
      </c>
      <c r="K3457" s="2" t="s">
        <v>2800</v>
      </c>
      <c r="L3457" s="2" t="s">
        <v>2800</v>
      </c>
      <c r="M3457" s="2" t="s">
        <v>14755</v>
      </c>
      <c r="N3457" s="1" t="str">
        <f t="shared" si="53"/>
        <v>SHRIGONDA12024</v>
      </c>
    </row>
    <row r="3458" spans="1:14" x14ac:dyDescent="0.3">
      <c r="A3458" s="2">
        <v>226</v>
      </c>
      <c r="B3458" s="2" t="s">
        <v>7856</v>
      </c>
      <c r="C3458" s="2" t="s">
        <v>6711</v>
      </c>
      <c r="D3458" s="2" t="s">
        <v>1018</v>
      </c>
      <c r="E3458" s="2">
        <v>2</v>
      </c>
      <c r="F3458" s="2" t="s">
        <v>19</v>
      </c>
      <c r="G3458" s="2">
        <v>62178</v>
      </c>
      <c r="H3458" s="3">
        <v>0.24798391921319007</v>
      </c>
      <c r="I3458" s="2">
        <v>250734</v>
      </c>
      <c r="J3458" s="2">
        <v>341040</v>
      </c>
      <c r="K3458" s="2" t="s">
        <v>2800</v>
      </c>
      <c r="L3458" s="2" t="s">
        <v>2800</v>
      </c>
      <c r="M3458" s="2" t="s">
        <v>14755</v>
      </c>
      <c r="N3458" s="1" t="str">
        <f t="shared" si="53"/>
        <v>SHRIGONDA22024</v>
      </c>
    </row>
    <row r="3459" spans="1:14" x14ac:dyDescent="0.3">
      <c r="A3459" s="2">
        <v>226</v>
      </c>
      <c r="B3459" s="2" t="s">
        <v>7856</v>
      </c>
      <c r="C3459" s="2" t="s">
        <v>13923</v>
      </c>
      <c r="D3459" s="2" t="s">
        <v>1020</v>
      </c>
      <c r="E3459" s="2">
        <v>3</v>
      </c>
      <c r="F3459" s="2" t="s">
        <v>1977</v>
      </c>
      <c r="G3459" s="2">
        <v>53176</v>
      </c>
      <c r="H3459" s="3">
        <v>0.21208132921741765</v>
      </c>
      <c r="I3459" s="2">
        <v>250734</v>
      </c>
      <c r="J3459" s="2">
        <v>341040</v>
      </c>
      <c r="K3459" s="2" t="s">
        <v>2800</v>
      </c>
      <c r="L3459" s="2" t="s">
        <v>2800</v>
      </c>
      <c r="M3459" s="2" t="s">
        <v>14755</v>
      </c>
      <c r="N3459" s="1" t="str">
        <f t="shared" ref="N3459:N3522" si="54">B3459&amp;E3459&amp;2024</f>
        <v>SHRIGONDA32024</v>
      </c>
    </row>
    <row r="3460" spans="1:14" x14ac:dyDescent="0.3">
      <c r="A3460" s="2">
        <v>226</v>
      </c>
      <c r="B3460" s="2" t="s">
        <v>7856</v>
      </c>
      <c r="C3460" s="2" t="s">
        <v>13924</v>
      </c>
      <c r="D3460" s="2" t="s">
        <v>1018</v>
      </c>
      <c r="E3460" s="2">
        <v>4</v>
      </c>
      <c r="F3460" s="2" t="s">
        <v>1023</v>
      </c>
      <c r="G3460" s="2">
        <v>27850</v>
      </c>
      <c r="H3460" s="3">
        <v>0.11107388706756961</v>
      </c>
      <c r="I3460" s="2">
        <v>250734</v>
      </c>
      <c r="J3460" s="2">
        <v>341040</v>
      </c>
      <c r="K3460" s="2" t="s">
        <v>2800</v>
      </c>
      <c r="L3460" s="2" t="s">
        <v>2800</v>
      </c>
      <c r="M3460" s="2" t="s">
        <v>14755</v>
      </c>
      <c r="N3460" s="1" t="str">
        <f t="shared" si="54"/>
        <v>SHRIGONDA42024</v>
      </c>
    </row>
    <row r="3461" spans="1:14" x14ac:dyDescent="0.3">
      <c r="A3461" s="2">
        <v>226</v>
      </c>
      <c r="B3461" s="2" t="s">
        <v>7856</v>
      </c>
      <c r="C3461" s="2" t="s">
        <v>13925</v>
      </c>
      <c r="D3461" s="2" t="s">
        <v>1020</v>
      </c>
      <c r="E3461" s="2">
        <v>5</v>
      </c>
      <c r="F3461" s="2" t="s">
        <v>19</v>
      </c>
      <c r="G3461" s="2">
        <v>1716</v>
      </c>
      <c r="H3461" s="3">
        <v>6.8439062911292443E-3</v>
      </c>
      <c r="I3461" s="2">
        <v>250734</v>
      </c>
      <c r="J3461" s="2">
        <v>341040</v>
      </c>
      <c r="K3461" s="2" t="s">
        <v>2800</v>
      </c>
      <c r="L3461" s="2" t="s">
        <v>2800</v>
      </c>
      <c r="M3461" s="2" t="s">
        <v>14755</v>
      </c>
      <c r="N3461" s="1" t="str">
        <f t="shared" si="54"/>
        <v>SHRIGONDA52024</v>
      </c>
    </row>
    <row r="3462" spans="1:14" x14ac:dyDescent="0.3">
      <c r="A3462" s="2">
        <v>226</v>
      </c>
      <c r="B3462" s="2" t="s">
        <v>7856</v>
      </c>
      <c r="C3462" s="2" t="s">
        <v>13926</v>
      </c>
      <c r="D3462" s="2" t="s">
        <v>1018</v>
      </c>
      <c r="E3462" s="2">
        <v>6</v>
      </c>
      <c r="F3462" s="2" t="s">
        <v>302</v>
      </c>
      <c r="G3462" s="2">
        <v>1077</v>
      </c>
      <c r="H3462" s="3">
        <v>4.2953887386632849E-3</v>
      </c>
      <c r="I3462" s="2">
        <v>250734</v>
      </c>
      <c r="J3462" s="2">
        <v>341040</v>
      </c>
      <c r="K3462" s="2" t="s">
        <v>2800</v>
      </c>
      <c r="L3462" s="2" t="s">
        <v>2800</v>
      </c>
      <c r="M3462" s="2" t="s">
        <v>14755</v>
      </c>
      <c r="N3462" s="1" t="str">
        <f t="shared" si="54"/>
        <v>SHRIGONDA62024</v>
      </c>
    </row>
    <row r="3463" spans="1:14" x14ac:dyDescent="0.3">
      <c r="A3463" s="2">
        <v>226</v>
      </c>
      <c r="B3463" s="2" t="s">
        <v>7856</v>
      </c>
      <c r="C3463" s="2" t="s">
        <v>22</v>
      </c>
      <c r="D3463" s="2" t="s">
        <v>7923</v>
      </c>
      <c r="E3463" s="2">
        <v>7</v>
      </c>
      <c r="F3463" s="2" t="s">
        <v>22</v>
      </c>
      <c r="G3463" s="2">
        <v>1017</v>
      </c>
      <c r="H3463" s="3">
        <v>4.0560913158965281E-3</v>
      </c>
      <c r="I3463" s="2">
        <v>250734</v>
      </c>
      <c r="J3463" s="2">
        <v>341040</v>
      </c>
      <c r="K3463" s="2" t="s">
        <v>2800</v>
      </c>
      <c r="L3463" s="2" t="s">
        <v>2800</v>
      </c>
      <c r="M3463" s="2" t="s">
        <v>14755</v>
      </c>
      <c r="N3463" s="1" t="str">
        <f t="shared" si="54"/>
        <v>SHRIGONDA72024</v>
      </c>
    </row>
    <row r="3464" spans="1:14" x14ac:dyDescent="0.3">
      <c r="A3464" s="2">
        <v>226</v>
      </c>
      <c r="B3464" s="2" t="s">
        <v>7856</v>
      </c>
      <c r="C3464" s="2" t="s">
        <v>790</v>
      </c>
      <c r="D3464" s="2" t="s">
        <v>1018</v>
      </c>
      <c r="E3464" s="2">
        <v>8</v>
      </c>
      <c r="F3464" s="2" t="s">
        <v>11</v>
      </c>
      <c r="G3464" s="2">
        <v>803</v>
      </c>
      <c r="H3464" s="3">
        <v>3.2025971746950954E-3</v>
      </c>
      <c r="I3464" s="2">
        <v>250734</v>
      </c>
      <c r="J3464" s="2">
        <v>341040</v>
      </c>
      <c r="K3464" s="2" t="s">
        <v>2800</v>
      </c>
      <c r="L3464" s="2" t="s">
        <v>2800</v>
      </c>
      <c r="M3464" s="2" t="s">
        <v>14755</v>
      </c>
      <c r="N3464" s="1" t="str">
        <f t="shared" si="54"/>
        <v>SHRIGONDA82024</v>
      </c>
    </row>
    <row r="3465" spans="1:14" x14ac:dyDescent="0.3">
      <c r="A3465" s="2">
        <v>226</v>
      </c>
      <c r="B3465" s="2" t="s">
        <v>7856</v>
      </c>
      <c r="C3465" s="2" t="s">
        <v>13927</v>
      </c>
      <c r="D3465" s="2" t="s">
        <v>1018</v>
      </c>
      <c r="E3465" s="2">
        <v>9</v>
      </c>
      <c r="F3465" s="2" t="s">
        <v>19</v>
      </c>
      <c r="G3465" s="2">
        <v>625</v>
      </c>
      <c r="H3465" s="3">
        <v>2.4926814871537167E-3</v>
      </c>
      <c r="I3465" s="2">
        <v>250734</v>
      </c>
      <c r="J3465" s="2">
        <v>341040</v>
      </c>
      <c r="K3465" s="2" t="s">
        <v>2800</v>
      </c>
      <c r="L3465" s="2" t="s">
        <v>2800</v>
      </c>
      <c r="M3465" s="2" t="s">
        <v>14755</v>
      </c>
      <c r="N3465" s="1" t="str">
        <f t="shared" si="54"/>
        <v>SHRIGONDA92024</v>
      </c>
    </row>
    <row r="3466" spans="1:14" x14ac:dyDescent="0.3">
      <c r="A3466" s="2">
        <v>226</v>
      </c>
      <c r="B3466" s="2" t="s">
        <v>7856</v>
      </c>
      <c r="C3466" s="2" t="s">
        <v>13928</v>
      </c>
      <c r="D3466" s="2" t="s">
        <v>1018</v>
      </c>
      <c r="E3466" s="2">
        <v>10</v>
      </c>
      <c r="F3466" s="2" t="s">
        <v>1980</v>
      </c>
      <c r="G3466" s="2">
        <v>502</v>
      </c>
      <c r="H3466" s="3">
        <v>2.0021217704818653E-3</v>
      </c>
      <c r="I3466" s="2">
        <v>250734</v>
      </c>
      <c r="J3466" s="2">
        <v>341040</v>
      </c>
      <c r="K3466" s="2" t="s">
        <v>2800</v>
      </c>
      <c r="L3466" s="2" t="s">
        <v>2800</v>
      </c>
      <c r="M3466" s="2" t="s">
        <v>14755</v>
      </c>
      <c r="N3466" s="1" t="str">
        <f t="shared" si="54"/>
        <v>SHRIGONDA102024</v>
      </c>
    </row>
    <row r="3467" spans="1:14" x14ac:dyDescent="0.3">
      <c r="A3467" s="2">
        <v>226</v>
      </c>
      <c r="B3467" s="2" t="s">
        <v>7856</v>
      </c>
      <c r="C3467" s="2" t="s">
        <v>2803</v>
      </c>
      <c r="D3467" s="2" t="s">
        <v>1018</v>
      </c>
      <c r="E3467" s="2">
        <v>11</v>
      </c>
      <c r="F3467" s="2" t="s">
        <v>7578</v>
      </c>
      <c r="G3467" s="2">
        <v>464</v>
      </c>
      <c r="H3467" s="3">
        <v>1.8505667360629193E-3</v>
      </c>
      <c r="I3467" s="2">
        <v>250734</v>
      </c>
      <c r="J3467" s="2">
        <v>341040</v>
      </c>
      <c r="K3467" s="2" t="s">
        <v>2800</v>
      </c>
      <c r="L3467" s="2" t="s">
        <v>2800</v>
      </c>
      <c r="M3467" s="2" t="s">
        <v>14755</v>
      </c>
      <c r="N3467" s="1" t="str">
        <f t="shared" si="54"/>
        <v>SHRIGONDA112024</v>
      </c>
    </row>
    <row r="3468" spans="1:14" x14ac:dyDescent="0.3">
      <c r="A3468" s="2">
        <v>226</v>
      </c>
      <c r="B3468" s="2" t="s">
        <v>7856</v>
      </c>
      <c r="C3468" s="2" t="s">
        <v>13929</v>
      </c>
      <c r="D3468" s="2" t="s">
        <v>1018</v>
      </c>
      <c r="E3468" s="2">
        <v>12</v>
      </c>
      <c r="F3468" s="2" t="s">
        <v>19</v>
      </c>
      <c r="G3468" s="2">
        <v>446</v>
      </c>
      <c r="H3468" s="3">
        <v>1.7787775092328922E-3</v>
      </c>
      <c r="I3468" s="2">
        <v>250734</v>
      </c>
      <c r="J3468" s="2">
        <v>341040</v>
      </c>
      <c r="K3468" s="2" t="s">
        <v>2800</v>
      </c>
      <c r="L3468" s="2" t="s">
        <v>2800</v>
      </c>
      <c r="M3468" s="2" t="s">
        <v>14755</v>
      </c>
      <c r="N3468" s="1" t="str">
        <f t="shared" si="54"/>
        <v>SHRIGONDA122024</v>
      </c>
    </row>
    <row r="3469" spans="1:14" x14ac:dyDescent="0.3">
      <c r="A3469" s="2">
        <v>226</v>
      </c>
      <c r="B3469" s="2" t="s">
        <v>7856</v>
      </c>
      <c r="C3469" s="2" t="s">
        <v>13930</v>
      </c>
      <c r="D3469" s="2" t="s">
        <v>1018</v>
      </c>
      <c r="E3469" s="2">
        <v>13</v>
      </c>
      <c r="F3469" s="2" t="s">
        <v>19</v>
      </c>
      <c r="G3469" s="2">
        <v>424</v>
      </c>
      <c r="H3469" s="3">
        <v>1.6910351208850815E-3</v>
      </c>
      <c r="I3469" s="2">
        <v>250734</v>
      </c>
      <c r="J3469" s="2">
        <v>341040</v>
      </c>
      <c r="K3469" s="2" t="s">
        <v>2800</v>
      </c>
      <c r="L3469" s="2" t="s">
        <v>2800</v>
      </c>
      <c r="M3469" s="2" t="s">
        <v>14755</v>
      </c>
      <c r="N3469" s="1" t="str">
        <f t="shared" si="54"/>
        <v>SHRIGONDA132024</v>
      </c>
    </row>
    <row r="3470" spans="1:14" x14ac:dyDescent="0.3">
      <c r="A3470" s="2">
        <v>226</v>
      </c>
      <c r="B3470" s="2" t="s">
        <v>7856</v>
      </c>
      <c r="C3470" s="2" t="s">
        <v>1735</v>
      </c>
      <c r="D3470" s="2" t="s">
        <v>1018</v>
      </c>
      <c r="E3470" s="2">
        <v>14</v>
      </c>
      <c r="F3470" s="2" t="s">
        <v>19</v>
      </c>
      <c r="G3470" s="2">
        <v>411</v>
      </c>
      <c r="H3470" s="3">
        <v>1.639187345952284E-3</v>
      </c>
      <c r="I3470" s="2">
        <v>250734</v>
      </c>
      <c r="J3470" s="2">
        <v>341040</v>
      </c>
      <c r="K3470" s="2" t="s">
        <v>2800</v>
      </c>
      <c r="L3470" s="2" t="s">
        <v>2800</v>
      </c>
      <c r="M3470" s="2" t="s">
        <v>14755</v>
      </c>
      <c r="N3470" s="1" t="str">
        <f t="shared" si="54"/>
        <v>SHRIGONDA142024</v>
      </c>
    </row>
    <row r="3471" spans="1:14" x14ac:dyDescent="0.3">
      <c r="A3471" s="2">
        <v>226</v>
      </c>
      <c r="B3471" s="2" t="s">
        <v>7856</v>
      </c>
      <c r="C3471" s="2" t="s">
        <v>6715</v>
      </c>
      <c r="D3471" s="2" t="s">
        <v>1020</v>
      </c>
      <c r="E3471" s="2">
        <v>15</v>
      </c>
      <c r="F3471" s="2" t="s">
        <v>19</v>
      </c>
      <c r="G3471" s="2">
        <v>395</v>
      </c>
      <c r="H3471" s="3">
        <v>1.575374699881149E-3</v>
      </c>
      <c r="I3471" s="2">
        <v>250734</v>
      </c>
      <c r="J3471" s="2">
        <v>341040</v>
      </c>
      <c r="K3471" s="2" t="s">
        <v>2800</v>
      </c>
      <c r="L3471" s="2" t="s">
        <v>2800</v>
      </c>
      <c r="M3471" s="2" t="s">
        <v>14755</v>
      </c>
      <c r="N3471" s="1" t="str">
        <f t="shared" si="54"/>
        <v>SHRIGONDA152024</v>
      </c>
    </row>
    <row r="3472" spans="1:14" x14ac:dyDescent="0.3">
      <c r="A3472" s="2">
        <v>226</v>
      </c>
      <c r="B3472" s="2" t="s">
        <v>7856</v>
      </c>
      <c r="C3472" s="2" t="s">
        <v>2809</v>
      </c>
      <c r="D3472" s="2" t="s">
        <v>1018</v>
      </c>
      <c r="E3472" s="2">
        <v>16</v>
      </c>
      <c r="F3472" s="2" t="s">
        <v>19</v>
      </c>
      <c r="G3472" s="2">
        <v>357</v>
      </c>
      <c r="H3472" s="3">
        <v>1.4238196654622029E-3</v>
      </c>
      <c r="I3472" s="2">
        <v>250734</v>
      </c>
      <c r="J3472" s="2">
        <v>341040</v>
      </c>
      <c r="K3472" s="2" t="s">
        <v>2800</v>
      </c>
      <c r="L3472" s="2" t="s">
        <v>2800</v>
      </c>
      <c r="M3472" s="2" t="s">
        <v>14755</v>
      </c>
      <c r="N3472" s="1" t="str">
        <f t="shared" si="54"/>
        <v>SHRIGONDA162024</v>
      </c>
    </row>
    <row r="3473" spans="1:14" x14ac:dyDescent="0.3">
      <c r="A3473" s="2">
        <v>226</v>
      </c>
      <c r="B3473" s="2" t="s">
        <v>7856</v>
      </c>
      <c r="C3473" s="2" t="s">
        <v>13931</v>
      </c>
      <c r="D3473" s="2" t="s">
        <v>1018</v>
      </c>
      <c r="E3473" s="2">
        <v>17</v>
      </c>
      <c r="F3473" s="2" t="s">
        <v>753</v>
      </c>
      <c r="G3473" s="2">
        <v>288</v>
      </c>
      <c r="H3473" s="3">
        <v>1.1486276292804326E-3</v>
      </c>
      <c r="I3473" s="2">
        <v>250734</v>
      </c>
      <c r="J3473" s="2">
        <v>341040</v>
      </c>
      <c r="K3473" s="2" t="s">
        <v>2800</v>
      </c>
      <c r="L3473" s="2" t="s">
        <v>2800</v>
      </c>
      <c r="M3473" s="2" t="s">
        <v>14755</v>
      </c>
      <c r="N3473" s="1" t="str">
        <f t="shared" si="54"/>
        <v>SHRIGONDA172024</v>
      </c>
    </row>
    <row r="3474" spans="1:14" x14ac:dyDescent="0.3">
      <c r="A3474" s="2">
        <v>227</v>
      </c>
      <c r="B3474" s="2" t="s">
        <v>7857</v>
      </c>
      <c r="C3474" s="2" t="s">
        <v>13932</v>
      </c>
      <c r="D3474" s="2" t="s">
        <v>1018</v>
      </c>
      <c r="E3474" s="2">
        <v>1</v>
      </c>
      <c r="F3474" s="2" t="s">
        <v>1992</v>
      </c>
      <c r="G3474" s="2">
        <v>126086</v>
      </c>
      <c r="H3474" s="3">
        <v>0.48423842076964435</v>
      </c>
      <c r="I3474" s="2">
        <v>260380</v>
      </c>
      <c r="J3474" s="2">
        <v>348007</v>
      </c>
      <c r="K3474" s="2" t="s">
        <v>2800</v>
      </c>
      <c r="L3474" s="2" t="s">
        <v>2800</v>
      </c>
      <c r="M3474" s="2" t="s">
        <v>14755</v>
      </c>
      <c r="N3474" s="1" t="str">
        <f t="shared" si="54"/>
        <v>KARJAT JAMKHED12024</v>
      </c>
    </row>
    <row r="3475" spans="1:14" x14ac:dyDescent="0.3">
      <c r="A3475" s="2">
        <v>227</v>
      </c>
      <c r="B3475" s="2" t="s">
        <v>7857</v>
      </c>
      <c r="C3475" s="2" t="s">
        <v>13933</v>
      </c>
      <c r="D3475" s="2" t="s">
        <v>1018</v>
      </c>
      <c r="E3475" s="2">
        <v>2</v>
      </c>
      <c r="F3475" s="2" t="s">
        <v>9</v>
      </c>
      <c r="G3475" s="2">
        <v>125398</v>
      </c>
      <c r="H3475" s="3">
        <v>0.48159612873492585</v>
      </c>
      <c r="I3475" s="2">
        <v>260380</v>
      </c>
      <c r="J3475" s="2">
        <v>348007</v>
      </c>
      <c r="K3475" s="2" t="s">
        <v>2800</v>
      </c>
      <c r="L3475" s="2" t="s">
        <v>2800</v>
      </c>
      <c r="M3475" s="2" t="s">
        <v>14755</v>
      </c>
      <c r="N3475" s="1" t="str">
        <f t="shared" si="54"/>
        <v>KARJAT JAMKHED22024</v>
      </c>
    </row>
    <row r="3476" spans="1:14" x14ac:dyDescent="0.3">
      <c r="A3476" s="2">
        <v>227</v>
      </c>
      <c r="B3476" s="2" t="s">
        <v>7857</v>
      </c>
      <c r="C3476" s="2" t="s">
        <v>13934</v>
      </c>
      <c r="D3476" s="2" t="s">
        <v>1018</v>
      </c>
      <c r="E3476" s="2">
        <v>3</v>
      </c>
      <c r="F3476" s="2" t="s">
        <v>19</v>
      </c>
      <c r="G3476" s="2">
        <v>3481</v>
      </c>
      <c r="H3476" s="3">
        <v>1.3368922344266072E-2</v>
      </c>
      <c r="I3476" s="2">
        <v>260380</v>
      </c>
      <c r="J3476" s="2">
        <v>348007</v>
      </c>
      <c r="K3476" s="2" t="s">
        <v>2800</v>
      </c>
      <c r="L3476" s="2" t="s">
        <v>2800</v>
      </c>
      <c r="M3476" s="2" t="s">
        <v>14755</v>
      </c>
      <c r="N3476" s="1" t="str">
        <f t="shared" si="54"/>
        <v>KARJAT JAMKHED32024</v>
      </c>
    </row>
    <row r="3477" spans="1:14" x14ac:dyDescent="0.3">
      <c r="A3477" s="2">
        <v>227</v>
      </c>
      <c r="B3477" s="2" t="s">
        <v>7857</v>
      </c>
      <c r="C3477" s="2" t="s">
        <v>13935</v>
      </c>
      <c r="D3477" s="2" t="s">
        <v>1018</v>
      </c>
      <c r="E3477" s="2">
        <v>4</v>
      </c>
      <c r="F3477" s="2" t="s">
        <v>1023</v>
      </c>
      <c r="G3477" s="2">
        <v>1238</v>
      </c>
      <c r="H3477" s="3">
        <v>4.7545894461940245E-3</v>
      </c>
      <c r="I3477" s="2">
        <v>260380</v>
      </c>
      <c r="J3477" s="2">
        <v>348007</v>
      </c>
      <c r="K3477" s="2" t="s">
        <v>2800</v>
      </c>
      <c r="L3477" s="2" t="s">
        <v>2800</v>
      </c>
      <c r="M3477" s="2" t="s">
        <v>14755</v>
      </c>
      <c r="N3477" s="1" t="str">
        <f t="shared" si="54"/>
        <v>KARJAT JAMKHED42024</v>
      </c>
    </row>
    <row r="3478" spans="1:14" x14ac:dyDescent="0.3">
      <c r="A3478" s="2">
        <v>227</v>
      </c>
      <c r="B3478" s="2" t="s">
        <v>7857</v>
      </c>
      <c r="C3478" s="2" t="s">
        <v>13936</v>
      </c>
      <c r="D3478" s="2" t="s">
        <v>1018</v>
      </c>
      <c r="E3478" s="2">
        <v>5</v>
      </c>
      <c r="F3478" s="2" t="s">
        <v>958</v>
      </c>
      <c r="G3478" s="2">
        <v>719</v>
      </c>
      <c r="H3478" s="3">
        <v>2.761348797910746E-3</v>
      </c>
      <c r="I3478" s="2">
        <v>260380</v>
      </c>
      <c r="J3478" s="2">
        <v>348007</v>
      </c>
      <c r="K3478" s="2" t="s">
        <v>2800</v>
      </c>
      <c r="L3478" s="2" t="s">
        <v>2800</v>
      </c>
      <c r="M3478" s="2" t="s">
        <v>14755</v>
      </c>
      <c r="N3478" s="1" t="str">
        <f t="shared" si="54"/>
        <v>KARJAT JAMKHED52024</v>
      </c>
    </row>
    <row r="3479" spans="1:14" x14ac:dyDescent="0.3">
      <c r="A3479" s="2">
        <v>227</v>
      </c>
      <c r="B3479" s="2" t="s">
        <v>7857</v>
      </c>
      <c r="C3479" s="2" t="s">
        <v>13937</v>
      </c>
      <c r="D3479" s="2" t="s">
        <v>1018</v>
      </c>
      <c r="E3479" s="2">
        <v>6</v>
      </c>
      <c r="F3479" s="2" t="s">
        <v>19</v>
      </c>
      <c r="G3479" s="2">
        <v>662</v>
      </c>
      <c r="H3479" s="3">
        <v>2.5424379752669174E-3</v>
      </c>
      <c r="I3479" s="2">
        <v>260380</v>
      </c>
      <c r="J3479" s="2">
        <v>348007</v>
      </c>
      <c r="K3479" s="2" t="s">
        <v>2800</v>
      </c>
      <c r="L3479" s="2" t="s">
        <v>2800</v>
      </c>
      <c r="M3479" s="2" t="s">
        <v>14755</v>
      </c>
      <c r="N3479" s="1" t="str">
        <f t="shared" si="54"/>
        <v>KARJAT JAMKHED62024</v>
      </c>
    </row>
    <row r="3480" spans="1:14" x14ac:dyDescent="0.3">
      <c r="A3480" s="2">
        <v>227</v>
      </c>
      <c r="B3480" s="2" t="s">
        <v>7857</v>
      </c>
      <c r="C3480" s="2" t="s">
        <v>13938</v>
      </c>
      <c r="D3480" s="2" t="s">
        <v>1018</v>
      </c>
      <c r="E3480" s="2">
        <v>7</v>
      </c>
      <c r="F3480" s="2" t="s">
        <v>19</v>
      </c>
      <c r="G3480" s="2">
        <v>607</v>
      </c>
      <c r="H3480" s="3">
        <v>2.3312082341193641E-3</v>
      </c>
      <c r="I3480" s="2">
        <v>260380</v>
      </c>
      <c r="J3480" s="2">
        <v>348007</v>
      </c>
      <c r="K3480" s="2" t="s">
        <v>2800</v>
      </c>
      <c r="L3480" s="2" t="s">
        <v>2800</v>
      </c>
      <c r="M3480" s="2" t="s">
        <v>14755</v>
      </c>
      <c r="N3480" s="1" t="str">
        <f t="shared" si="54"/>
        <v>KARJAT JAMKHED72024</v>
      </c>
    </row>
    <row r="3481" spans="1:14" x14ac:dyDescent="0.3">
      <c r="A3481" s="2">
        <v>227</v>
      </c>
      <c r="B3481" s="2" t="s">
        <v>7857</v>
      </c>
      <c r="C3481" s="2" t="s">
        <v>13939</v>
      </c>
      <c r="D3481" s="2" t="s">
        <v>1018</v>
      </c>
      <c r="E3481" s="2">
        <v>8</v>
      </c>
      <c r="F3481" s="2" t="s">
        <v>11</v>
      </c>
      <c r="G3481" s="2">
        <v>591</v>
      </c>
      <c r="H3481" s="3">
        <v>2.2697595821491666E-3</v>
      </c>
      <c r="I3481" s="2">
        <v>260380</v>
      </c>
      <c r="J3481" s="2">
        <v>348007</v>
      </c>
      <c r="K3481" s="2" t="s">
        <v>2800</v>
      </c>
      <c r="L3481" s="2" t="s">
        <v>2800</v>
      </c>
      <c r="M3481" s="2" t="s">
        <v>14755</v>
      </c>
      <c r="N3481" s="1" t="str">
        <f t="shared" si="54"/>
        <v>KARJAT JAMKHED82024</v>
      </c>
    </row>
    <row r="3482" spans="1:14" x14ac:dyDescent="0.3">
      <c r="A3482" s="2">
        <v>227</v>
      </c>
      <c r="B3482" s="2" t="s">
        <v>7857</v>
      </c>
      <c r="C3482" s="2" t="s">
        <v>22</v>
      </c>
      <c r="D3482" s="2" t="s">
        <v>7923</v>
      </c>
      <c r="E3482" s="2">
        <v>9</v>
      </c>
      <c r="F3482" s="2" t="s">
        <v>22</v>
      </c>
      <c r="G3482" s="2">
        <v>586</v>
      </c>
      <c r="H3482" s="3">
        <v>2.25055687840848E-3</v>
      </c>
      <c r="I3482" s="2">
        <v>260380</v>
      </c>
      <c r="J3482" s="2">
        <v>348007</v>
      </c>
      <c r="K3482" s="2" t="s">
        <v>2800</v>
      </c>
      <c r="L3482" s="2" t="s">
        <v>2800</v>
      </c>
      <c r="M3482" s="2" t="s">
        <v>14755</v>
      </c>
      <c r="N3482" s="1" t="str">
        <f t="shared" si="54"/>
        <v>KARJAT JAMKHED92024</v>
      </c>
    </row>
    <row r="3483" spans="1:14" x14ac:dyDescent="0.3">
      <c r="A3483" s="2">
        <v>227</v>
      </c>
      <c r="B3483" s="2" t="s">
        <v>7857</v>
      </c>
      <c r="C3483" s="2" t="s">
        <v>13940</v>
      </c>
      <c r="D3483" s="2" t="s">
        <v>1018</v>
      </c>
      <c r="E3483" s="2">
        <v>10</v>
      </c>
      <c r="F3483" s="2" t="s">
        <v>19</v>
      </c>
      <c r="G3483" s="2">
        <v>476</v>
      </c>
      <c r="H3483" s="3">
        <v>1.8280973961133727E-3</v>
      </c>
      <c r="I3483" s="2">
        <v>260380</v>
      </c>
      <c r="J3483" s="2">
        <v>348007</v>
      </c>
      <c r="K3483" s="2" t="s">
        <v>2800</v>
      </c>
      <c r="L3483" s="2" t="s">
        <v>2800</v>
      </c>
      <c r="M3483" s="2" t="s">
        <v>14755</v>
      </c>
      <c r="N3483" s="1" t="str">
        <f t="shared" si="54"/>
        <v>KARJAT JAMKHED102024</v>
      </c>
    </row>
    <row r="3484" spans="1:14" x14ac:dyDescent="0.3">
      <c r="A3484" s="2">
        <v>227</v>
      </c>
      <c r="B3484" s="2" t="s">
        <v>7857</v>
      </c>
      <c r="C3484" s="2" t="s">
        <v>13941</v>
      </c>
      <c r="D3484" s="2" t="s">
        <v>1018</v>
      </c>
      <c r="E3484" s="2">
        <v>11</v>
      </c>
      <c r="F3484" s="2" t="s">
        <v>19</v>
      </c>
      <c r="G3484" s="2">
        <v>390</v>
      </c>
      <c r="H3484" s="3">
        <v>1.4978108917735617E-3</v>
      </c>
      <c r="I3484" s="2">
        <v>260380</v>
      </c>
      <c r="J3484" s="2">
        <v>348007</v>
      </c>
      <c r="K3484" s="2" t="s">
        <v>2800</v>
      </c>
      <c r="L3484" s="2" t="s">
        <v>2800</v>
      </c>
      <c r="M3484" s="2" t="s">
        <v>14755</v>
      </c>
      <c r="N3484" s="1" t="str">
        <f t="shared" si="54"/>
        <v>KARJAT JAMKHED112024</v>
      </c>
    </row>
    <row r="3485" spans="1:14" x14ac:dyDescent="0.3">
      <c r="A3485" s="2">
        <v>227</v>
      </c>
      <c r="B3485" s="2" t="s">
        <v>7857</v>
      </c>
      <c r="C3485" s="2" t="s">
        <v>13942</v>
      </c>
      <c r="D3485" s="2" t="s">
        <v>1018</v>
      </c>
      <c r="E3485" s="2">
        <v>12</v>
      </c>
      <c r="F3485" s="2" t="s">
        <v>85</v>
      </c>
      <c r="G3485" s="2">
        <v>146</v>
      </c>
      <c r="H3485" s="3">
        <v>5.6071894922805128E-4</v>
      </c>
      <c r="I3485" s="2">
        <v>260380</v>
      </c>
      <c r="J3485" s="2">
        <v>348007</v>
      </c>
      <c r="K3485" s="2" t="s">
        <v>2800</v>
      </c>
      <c r="L3485" s="2" t="s">
        <v>2800</v>
      </c>
      <c r="M3485" s="2" t="s">
        <v>14755</v>
      </c>
      <c r="N3485" s="1" t="str">
        <f t="shared" si="54"/>
        <v>KARJAT JAMKHED122024</v>
      </c>
    </row>
    <row r="3486" spans="1:14" x14ac:dyDescent="0.3">
      <c r="A3486" s="2">
        <v>228</v>
      </c>
      <c r="B3486" s="2" t="s">
        <v>7858</v>
      </c>
      <c r="C3486" s="2" t="s">
        <v>13943</v>
      </c>
      <c r="D3486" s="2" t="s">
        <v>1018</v>
      </c>
      <c r="E3486" s="2">
        <v>1</v>
      </c>
      <c r="F3486" s="2" t="s">
        <v>51</v>
      </c>
      <c r="G3486" s="2">
        <v>115204</v>
      </c>
      <c r="H3486" s="3">
        <v>0.41697824332296957</v>
      </c>
      <c r="I3486" s="2">
        <v>276283</v>
      </c>
      <c r="J3486" s="2">
        <v>380109</v>
      </c>
      <c r="K3486" s="2" t="s">
        <v>803</v>
      </c>
      <c r="L3486" s="2" t="s">
        <v>803</v>
      </c>
      <c r="M3486" s="2" t="s">
        <v>14756</v>
      </c>
      <c r="N3486" s="1" t="str">
        <f t="shared" si="54"/>
        <v>GEORAI12024</v>
      </c>
    </row>
    <row r="3487" spans="1:14" x14ac:dyDescent="0.3">
      <c r="A3487" s="2">
        <v>228</v>
      </c>
      <c r="B3487" s="2" t="s">
        <v>7858</v>
      </c>
      <c r="C3487" s="2" t="s">
        <v>13944</v>
      </c>
      <c r="D3487" s="2" t="s">
        <v>1018</v>
      </c>
      <c r="E3487" s="2">
        <v>2</v>
      </c>
      <c r="F3487" s="2" t="s">
        <v>1977</v>
      </c>
      <c r="G3487" s="2">
        <v>73280</v>
      </c>
      <c r="H3487" s="3">
        <v>0.26523528411085734</v>
      </c>
      <c r="I3487" s="2">
        <v>276283</v>
      </c>
      <c r="J3487" s="2">
        <v>380109</v>
      </c>
      <c r="K3487" s="2" t="s">
        <v>803</v>
      </c>
      <c r="L3487" s="2" t="s">
        <v>803</v>
      </c>
      <c r="M3487" s="2" t="s">
        <v>14756</v>
      </c>
      <c r="N3487" s="1" t="str">
        <f t="shared" si="54"/>
        <v>GEORAI22024</v>
      </c>
    </row>
    <row r="3488" spans="1:14" x14ac:dyDescent="0.3">
      <c r="A3488" s="2">
        <v>228</v>
      </c>
      <c r="B3488" s="2" t="s">
        <v>7858</v>
      </c>
      <c r="C3488" s="2" t="s">
        <v>13945</v>
      </c>
      <c r="D3488" s="2" t="s">
        <v>1018</v>
      </c>
      <c r="E3488" s="2">
        <v>3</v>
      </c>
      <c r="F3488" s="2" t="s">
        <v>19</v>
      </c>
      <c r="G3488" s="2">
        <v>37905</v>
      </c>
      <c r="H3488" s="3">
        <v>0.13719628062530087</v>
      </c>
      <c r="I3488" s="2">
        <v>276283</v>
      </c>
      <c r="J3488" s="2">
        <v>380109</v>
      </c>
      <c r="K3488" s="2" t="s">
        <v>803</v>
      </c>
      <c r="L3488" s="2" t="s">
        <v>803</v>
      </c>
      <c r="M3488" s="2" t="s">
        <v>14756</v>
      </c>
      <c r="N3488" s="1" t="str">
        <f t="shared" si="54"/>
        <v>GEORAI32024</v>
      </c>
    </row>
    <row r="3489" spans="1:14" x14ac:dyDescent="0.3">
      <c r="A3489" s="2">
        <v>228</v>
      </c>
      <c r="B3489" s="2" t="s">
        <v>7858</v>
      </c>
      <c r="C3489" s="2" t="s">
        <v>13946</v>
      </c>
      <c r="D3489" s="2" t="s">
        <v>1020</v>
      </c>
      <c r="E3489" s="2">
        <v>4</v>
      </c>
      <c r="F3489" s="2" t="s">
        <v>1023</v>
      </c>
      <c r="G3489" s="2">
        <v>31022</v>
      </c>
      <c r="H3489" s="3">
        <v>0.11228341953721366</v>
      </c>
      <c r="I3489" s="2">
        <v>276283</v>
      </c>
      <c r="J3489" s="2">
        <v>380109</v>
      </c>
      <c r="K3489" s="2" t="s">
        <v>803</v>
      </c>
      <c r="L3489" s="2" t="s">
        <v>803</v>
      </c>
      <c r="M3489" s="2" t="s">
        <v>14756</v>
      </c>
      <c r="N3489" s="1" t="str">
        <f t="shared" si="54"/>
        <v>GEORAI42024</v>
      </c>
    </row>
    <row r="3490" spans="1:14" x14ac:dyDescent="0.3">
      <c r="A3490" s="2">
        <v>228</v>
      </c>
      <c r="B3490" s="2" t="s">
        <v>7858</v>
      </c>
      <c r="C3490" s="2" t="s">
        <v>13947</v>
      </c>
      <c r="D3490" s="2" t="s">
        <v>1018</v>
      </c>
      <c r="E3490" s="2">
        <v>5</v>
      </c>
      <c r="F3490" s="2" t="s">
        <v>19</v>
      </c>
      <c r="G3490" s="2">
        <v>3587</v>
      </c>
      <c r="H3490" s="3">
        <v>1.2983064466507169E-2</v>
      </c>
      <c r="I3490" s="2">
        <v>276283</v>
      </c>
      <c r="J3490" s="2">
        <v>380109</v>
      </c>
      <c r="K3490" s="2" t="s">
        <v>803</v>
      </c>
      <c r="L3490" s="2" t="s">
        <v>803</v>
      </c>
      <c r="M3490" s="2" t="s">
        <v>14756</v>
      </c>
      <c r="N3490" s="1" t="str">
        <f t="shared" si="54"/>
        <v>GEORAI52024</v>
      </c>
    </row>
    <row r="3491" spans="1:14" x14ac:dyDescent="0.3">
      <c r="A3491" s="2">
        <v>228</v>
      </c>
      <c r="B3491" s="2" t="s">
        <v>7858</v>
      </c>
      <c r="C3491" s="2" t="s">
        <v>13948</v>
      </c>
      <c r="D3491" s="2" t="s">
        <v>1020</v>
      </c>
      <c r="E3491" s="2">
        <v>6</v>
      </c>
      <c r="F3491" s="2" t="s">
        <v>302</v>
      </c>
      <c r="G3491" s="2">
        <v>3192</v>
      </c>
      <c r="H3491" s="3">
        <v>1.1553371000025337E-2</v>
      </c>
      <c r="I3491" s="2">
        <v>276283</v>
      </c>
      <c r="J3491" s="2">
        <v>380109</v>
      </c>
      <c r="K3491" s="2" t="s">
        <v>803</v>
      </c>
      <c r="L3491" s="2" t="s">
        <v>803</v>
      </c>
      <c r="M3491" s="2" t="s">
        <v>14756</v>
      </c>
      <c r="N3491" s="1" t="str">
        <f t="shared" si="54"/>
        <v>GEORAI62024</v>
      </c>
    </row>
    <row r="3492" spans="1:14" x14ac:dyDescent="0.3">
      <c r="A3492" s="2">
        <v>228</v>
      </c>
      <c r="B3492" s="2" t="s">
        <v>7858</v>
      </c>
      <c r="C3492" s="2" t="s">
        <v>13949</v>
      </c>
      <c r="D3492" s="2" t="s">
        <v>1018</v>
      </c>
      <c r="E3492" s="2">
        <v>7</v>
      </c>
      <c r="F3492" s="2" t="s">
        <v>19</v>
      </c>
      <c r="G3492" s="2">
        <v>2003</v>
      </c>
      <c r="H3492" s="3">
        <v>7.2498126920585056E-3</v>
      </c>
      <c r="I3492" s="2">
        <v>276283</v>
      </c>
      <c r="J3492" s="2">
        <v>380109</v>
      </c>
      <c r="K3492" s="2" t="s">
        <v>803</v>
      </c>
      <c r="L3492" s="2" t="s">
        <v>803</v>
      </c>
      <c r="M3492" s="2" t="s">
        <v>14756</v>
      </c>
      <c r="N3492" s="1" t="str">
        <f t="shared" si="54"/>
        <v>GEORAI72024</v>
      </c>
    </row>
    <row r="3493" spans="1:14" x14ac:dyDescent="0.3">
      <c r="A3493" s="2">
        <v>228</v>
      </c>
      <c r="B3493" s="2" t="s">
        <v>7858</v>
      </c>
      <c r="C3493" s="2" t="s">
        <v>13950</v>
      </c>
      <c r="D3493" s="2" t="s">
        <v>1020</v>
      </c>
      <c r="E3493" s="2">
        <v>8</v>
      </c>
      <c r="F3493" s="2" t="s">
        <v>7595</v>
      </c>
      <c r="G3493" s="2">
        <v>1699</v>
      </c>
      <c r="H3493" s="3">
        <v>6.1494916444370445E-3</v>
      </c>
      <c r="I3493" s="2">
        <v>276283</v>
      </c>
      <c r="J3493" s="2">
        <v>380109</v>
      </c>
      <c r="K3493" s="2" t="s">
        <v>803</v>
      </c>
      <c r="L3493" s="2" t="s">
        <v>803</v>
      </c>
      <c r="M3493" s="2" t="s">
        <v>14756</v>
      </c>
      <c r="N3493" s="1" t="str">
        <f t="shared" si="54"/>
        <v>GEORAI82024</v>
      </c>
    </row>
    <row r="3494" spans="1:14" x14ac:dyDescent="0.3">
      <c r="A3494" s="2">
        <v>228</v>
      </c>
      <c r="B3494" s="2" t="s">
        <v>7858</v>
      </c>
      <c r="C3494" s="2" t="s">
        <v>13951</v>
      </c>
      <c r="D3494" s="2" t="s">
        <v>1018</v>
      </c>
      <c r="E3494" s="2">
        <v>9</v>
      </c>
      <c r="F3494" s="2" t="s">
        <v>19</v>
      </c>
      <c r="G3494" s="2">
        <v>1690</v>
      </c>
      <c r="H3494" s="3">
        <v>6.1169163502640409E-3</v>
      </c>
      <c r="I3494" s="2">
        <v>276283</v>
      </c>
      <c r="J3494" s="2">
        <v>380109</v>
      </c>
      <c r="K3494" s="2" t="s">
        <v>803</v>
      </c>
      <c r="L3494" s="2" t="s">
        <v>803</v>
      </c>
      <c r="M3494" s="2" t="s">
        <v>14756</v>
      </c>
      <c r="N3494" s="1" t="str">
        <f t="shared" si="54"/>
        <v>GEORAI92024</v>
      </c>
    </row>
    <row r="3495" spans="1:14" x14ac:dyDescent="0.3">
      <c r="A3495" s="2">
        <v>228</v>
      </c>
      <c r="B3495" s="2" t="s">
        <v>7858</v>
      </c>
      <c r="C3495" s="2" t="s">
        <v>13952</v>
      </c>
      <c r="D3495" s="2" t="s">
        <v>1018</v>
      </c>
      <c r="E3495" s="2">
        <v>10</v>
      </c>
      <c r="F3495" s="2" t="s">
        <v>19</v>
      </c>
      <c r="G3495" s="2">
        <v>966</v>
      </c>
      <c r="H3495" s="3">
        <v>3.4964149079024045E-3</v>
      </c>
      <c r="I3495" s="2">
        <v>276283</v>
      </c>
      <c r="J3495" s="2">
        <v>380109</v>
      </c>
      <c r="K3495" s="2" t="s">
        <v>803</v>
      </c>
      <c r="L3495" s="2" t="s">
        <v>803</v>
      </c>
      <c r="M3495" s="2" t="s">
        <v>14756</v>
      </c>
      <c r="N3495" s="1" t="str">
        <f t="shared" si="54"/>
        <v>GEORAI102024</v>
      </c>
    </row>
    <row r="3496" spans="1:14" x14ac:dyDescent="0.3">
      <c r="A3496" s="2">
        <v>228</v>
      </c>
      <c r="B3496" s="2" t="s">
        <v>7858</v>
      </c>
      <c r="C3496" s="2" t="s">
        <v>13953</v>
      </c>
      <c r="D3496" s="2" t="s">
        <v>1018</v>
      </c>
      <c r="E3496" s="2">
        <v>11</v>
      </c>
      <c r="F3496" s="2" t="s">
        <v>7718</v>
      </c>
      <c r="G3496" s="2">
        <v>931</v>
      </c>
      <c r="H3496" s="3">
        <v>3.3697332083407229E-3</v>
      </c>
      <c r="I3496" s="2">
        <v>276283</v>
      </c>
      <c r="J3496" s="2">
        <v>380109</v>
      </c>
      <c r="K3496" s="2" t="s">
        <v>803</v>
      </c>
      <c r="L3496" s="2" t="s">
        <v>803</v>
      </c>
      <c r="M3496" s="2" t="s">
        <v>14756</v>
      </c>
      <c r="N3496" s="1" t="str">
        <f t="shared" si="54"/>
        <v>GEORAI112024</v>
      </c>
    </row>
    <row r="3497" spans="1:14" x14ac:dyDescent="0.3">
      <c r="A3497" s="2">
        <v>228</v>
      </c>
      <c r="B3497" s="2" t="s">
        <v>7858</v>
      </c>
      <c r="C3497" s="2" t="s">
        <v>13954</v>
      </c>
      <c r="D3497" s="2" t="s">
        <v>1018</v>
      </c>
      <c r="E3497" s="2">
        <v>12</v>
      </c>
      <c r="F3497" s="2" t="s">
        <v>7578</v>
      </c>
      <c r="G3497" s="2">
        <v>730</v>
      </c>
      <c r="H3497" s="3">
        <v>2.6422183051436391E-3</v>
      </c>
      <c r="I3497" s="2">
        <v>276283</v>
      </c>
      <c r="J3497" s="2">
        <v>380109</v>
      </c>
      <c r="K3497" s="2" t="s">
        <v>803</v>
      </c>
      <c r="L3497" s="2" t="s">
        <v>803</v>
      </c>
      <c r="M3497" s="2" t="s">
        <v>14756</v>
      </c>
      <c r="N3497" s="1" t="str">
        <f t="shared" si="54"/>
        <v>GEORAI122024</v>
      </c>
    </row>
    <row r="3498" spans="1:14" x14ac:dyDescent="0.3">
      <c r="A3498" s="2">
        <v>228</v>
      </c>
      <c r="B3498" s="2" t="s">
        <v>7858</v>
      </c>
      <c r="C3498" s="2" t="s">
        <v>13955</v>
      </c>
      <c r="D3498" s="2" t="s">
        <v>1018</v>
      </c>
      <c r="E3498" s="2">
        <v>13</v>
      </c>
      <c r="F3498" s="2" t="s">
        <v>19</v>
      </c>
      <c r="G3498" s="2">
        <v>718</v>
      </c>
      <c r="H3498" s="3">
        <v>2.5987845795796341E-3</v>
      </c>
      <c r="I3498" s="2">
        <v>276283</v>
      </c>
      <c r="J3498" s="2">
        <v>380109</v>
      </c>
      <c r="K3498" s="2" t="s">
        <v>803</v>
      </c>
      <c r="L3498" s="2" t="s">
        <v>803</v>
      </c>
      <c r="M3498" s="2" t="s">
        <v>14756</v>
      </c>
      <c r="N3498" s="1" t="str">
        <f t="shared" si="54"/>
        <v>GEORAI132024</v>
      </c>
    </row>
    <row r="3499" spans="1:14" x14ac:dyDescent="0.3">
      <c r="A3499" s="2">
        <v>228</v>
      </c>
      <c r="B3499" s="2" t="s">
        <v>7858</v>
      </c>
      <c r="C3499" s="2" t="s">
        <v>13956</v>
      </c>
      <c r="D3499" s="2" t="s">
        <v>1018</v>
      </c>
      <c r="E3499" s="2">
        <v>14</v>
      </c>
      <c r="F3499" s="2" t="s">
        <v>19</v>
      </c>
      <c r="G3499" s="2">
        <v>657</v>
      </c>
      <c r="H3499" s="3">
        <v>2.377996474629275E-3</v>
      </c>
      <c r="I3499" s="2">
        <v>276283</v>
      </c>
      <c r="J3499" s="2">
        <v>380109</v>
      </c>
      <c r="K3499" s="2" t="s">
        <v>803</v>
      </c>
      <c r="L3499" s="2" t="s">
        <v>803</v>
      </c>
      <c r="M3499" s="2" t="s">
        <v>14756</v>
      </c>
      <c r="N3499" s="1" t="str">
        <f t="shared" si="54"/>
        <v>GEORAI142024</v>
      </c>
    </row>
    <row r="3500" spans="1:14" x14ac:dyDescent="0.3">
      <c r="A3500" s="2">
        <v>228</v>
      </c>
      <c r="B3500" s="2" t="s">
        <v>7858</v>
      </c>
      <c r="C3500" s="2" t="s">
        <v>13957</v>
      </c>
      <c r="D3500" s="2" t="s">
        <v>1018</v>
      </c>
      <c r="E3500" s="2">
        <v>15</v>
      </c>
      <c r="F3500" s="2" t="s">
        <v>753</v>
      </c>
      <c r="G3500" s="2">
        <v>452</v>
      </c>
      <c r="H3500" s="3">
        <v>1.636003662910856E-3</v>
      </c>
      <c r="I3500" s="2">
        <v>276283</v>
      </c>
      <c r="J3500" s="2">
        <v>380109</v>
      </c>
      <c r="K3500" s="2" t="s">
        <v>803</v>
      </c>
      <c r="L3500" s="2" t="s">
        <v>803</v>
      </c>
      <c r="M3500" s="2" t="s">
        <v>14756</v>
      </c>
      <c r="N3500" s="1" t="str">
        <f t="shared" si="54"/>
        <v>GEORAI152024</v>
      </c>
    </row>
    <row r="3501" spans="1:14" x14ac:dyDescent="0.3">
      <c r="A3501" s="2">
        <v>228</v>
      </c>
      <c r="B3501" s="2" t="s">
        <v>7858</v>
      </c>
      <c r="C3501" s="2" t="s">
        <v>22</v>
      </c>
      <c r="D3501" s="2" t="s">
        <v>7923</v>
      </c>
      <c r="E3501" s="2">
        <v>16</v>
      </c>
      <c r="F3501" s="2" t="s">
        <v>22</v>
      </c>
      <c r="G3501" s="2">
        <v>422</v>
      </c>
      <c r="H3501" s="3">
        <v>1.5274193490008433E-3</v>
      </c>
      <c r="I3501" s="2">
        <v>276283</v>
      </c>
      <c r="J3501" s="2">
        <v>380109</v>
      </c>
      <c r="K3501" s="2" t="s">
        <v>803</v>
      </c>
      <c r="L3501" s="2" t="s">
        <v>803</v>
      </c>
      <c r="M3501" s="2" t="s">
        <v>14756</v>
      </c>
      <c r="N3501" s="1" t="str">
        <f t="shared" si="54"/>
        <v>GEORAI162024</v>
      </c>
    </row>
    <row r="3502" spans="1:14" x14ac:dyDescent="0.3">
      <c r="A3502" s="2">
        <v>228</v>
      </c>
      <c r="B3502" s="2" t="s">
        <v>7858</v>
      </c>
      <c r="C3502" s="2" t="s">
        <v>13958</v>
      </c>
      <c r="D3502" s="2" t="s">
        <v>1018</v>
      </c>
      <c r="E3502" s="2">
        <v>17</v>
      </c>
      <c r="F3502" s="2" t="s">
        <v>19</v>
      </c>
      <c r="G3502" s="2">
        <v>368</v>
      </c>
      <c r="H3502" s="3">
        <v>1.3319675839628207E-3</v>
      </c>
      <c r="I3502" s="2">
        <v>276283</v>
      </c>
      <c r="J3502" s="2">
        <v>380109</v>
      </c>
      <c r="K3502" s="2" t="s">
        <v>803</v>
      </c>
      <c r="L3502" s="2" t="s">
        <v>803</v>
      </c>
      <c r="M3502" s="2" t="s">
        <v>14756</v>
      </c>
      <c r="N3502" s="1" t="str">
        <f t="shared" si="54"/>
        <v>GEORAI172024</v>
      </c>
    </row>
    <row r="3503" spans="1:14" x14ac:dyDescent="0.3">
      <c r="A3503" s="2">
        <v>228</v>
      </c>
      <c r="B3503" s="2" t="s">
        <v>7858</v>
      </c>
      <c r="C3503" s="2" t="s">
        <v>13959</v>
      </c>
      <c r="D3503" s="2" t="s">
        <v>1018</v>
      </c>
      <c r="E3503" s="2">
        <v>18</v>
      </c>
      <c r="F3503" s="2" t="s">
        <v>19</v>
      </c>
      <c r="G3503" s="2">
        <v>362</v>
      </c>
      <c r="H3503" s="3">
        <v>1.3102507211808182E-3</v>
      </c>
      <c r="I3503" s="2">
        <v>276283</v>
      </c>
      <c r="J3503" s="2">
        <v>380109</v>
      </c>
      <c r="K3503" s="2" t="s">
        <v>803</v>
      </c>
      <c r="L3503" s="2" t="s">
        <v>803</v>
      </c>
      <c r="M3503" s="2" t="s">
        <v>14756</v>
      </c>
      <c r="N3503" s="1" t="str">
        <f t="shared" si="54"/>
        <v>GEORAI182024</v>
      </c>
    </row>
    <row r="3504" spans="1:14" x14ac:dyDescent="0.3">
      <c r="A3504" s="2">
        <v>228</v>
      </c>
      <c r="B3504" s="2" t="s">
        <v>7858</v>
      </c>
      <c r="C3504" s="2" t="s">
        <v>13960</v>
      </c>
      <c r="D3504" s="2" t="s">
        <v>1018</v>
      </c>
      <c r="E3504" s="2">
        <v>19</v>
      </c>
      <c r="F3504" s="2" t="s">
        <v>19</v>
      </c>
      <c r="G3504" s="2">
        <v>323</v>
      </c>
      <c r="H3504" s="3">
        <v>1.1690911130978019E-3</v>
      </c>
      <c r="I3504" s="2">
        <v>276283</v>
      </c>
      <c r="J3504" s="2">
        <v>380109</v>
      </c>
      <c r="K3504" s="2" t="s">
        <v>803</v>
      </c>
      <c r="L3504" s="2" t="s">
        <v>803</v>
      </c>
      <c r="M3504" s="2" t="s">
        <v>14756</v>
      </c>
      <c r="N3504" s="1" t="str">
        <f t="shared" si="54"/>
        <v>GEORAI192024</v>
      </c>
    </row>
    <row r="3505" spans="1:14" x14ac:dyDescent="0.3">
      <c r="A3505" s="2">
        <v>228</v>
      </c>
      <c r="B3505" s="2" t="s">
        <v>7858</v>
      </c>
      <c r="C3505" s="2" t="s">
        <v>13961</v>
      </c>
      <c r="D3505" s="2" t="s">
        <v>1018</v>
      </c>
      <c r="E3505" s="2">
        <v>20</v>
      </c>
      <c r="F3505" s="2" t="s">
        <v>2370</v>
      </c>
      <c r="G3505" s="2">
        <v>286</v>
      </c>
      <c r="H3505" s="3">
        <v>1.0351704592754531E-3</v>
      </c>
      <c r="I3505" s="2">
        <v>276283</v>
      </c>
      <c r="J3505" s="2">
        <v>380109</v>
      </c>
      <c r="K3505" s="2" t="s">
        <v>803</v>
      </c>
      <c r="L3505" s="2" t="s">
        <v>803</v>
      </c>
      <c r="M3505" s="2" t="s">
        <v>14756</v>
      </c>
      <c r="N3505" s="1" t="str">
        <f t="shared" si="54"/>
        <v>GEORAI202024</v>
      </c>
    </row>
    <row r="3506" spans="1:14" x14ac:dyDescent="0.3">
      <c r="A3506" s="2">
        <v>228</v>
      </c>
      <c r="B3506" s="2" t="s">
        <v>7858</v>
      </c>
      <c r="C3506" s="2" t="s">
        <v>6746</v>
      </c>
      <c r="D3506" s="2" t="s">
        <v>1018</v>
      </c>
      <c r="E3506" s="2">
        <v>21</v>
      </c>
      <c r="F3506" s="2" t="s">
        <v>19</v>
      </c>
      <c r="G3506" s="2">
        <v>278</v>
      </c>
      <c r="H3506" s="3">
        <v>1.0062146422327831E-3</v>
      </c>
      <c r="I3506" s="2">
        <v>276283</v>
      </c>
      <c r="J3506" s="2">
        <v>380109</v>
      </c>
      <c r="K3506" s="2" t="s">
        <v>803</v>
      </c>
      <c r="L3506" s="2" t="s">
        <v>803</v>
      </c>
      <c r="M3506" s="2" t="s">
        <v>14756</v>
      </c>
      <c r="N3506" s="1" t="str">
        <f t="shared" si="54"/>
        <v>GEORAI212024</v>
      </c>
    </row>
    <row r="3507" spans="1:14" x14ac:dyDescent="0.3">
      <c r="A3507" s="2">
        <v>228</v>
      </c>
      <c r="B3507" s="2" t="s">
        <v>7858</v>
      </c>
      <c r="C3507" s="2" t="s">
        <v>13962</v>
      </c>
      <c r="D3507" s="2" t="s">
        <v>1018</v>
      </c>
      <c r="E3507" s="2">
        <v>22</v>
      </c>
      <c r="F3507" s="2" t="s">
        <v>19</v>
      </c>
      <c r="G3507" s="2">
        <v>208</v>
      </c>
      <c r="H3507" s="3">
        <v>7.5285124310942042E-4</v>
      </c>
      <c r="I3507" s="2">
        <v>276283</v>
      </c>
      <c r="J3507" s="2">
        <v>380109</v>
      </c>
      <c r="K3507" s="2" t="s">
        <v>803</v>
      </c>
      <c r="L3507" s="2" t="s">
        <v>803</v>
      </c>
      <c r="M3507" s="2" t="s">
        <v>14756</v>
      </c>
      <c r="N3507" s="1" t="str">
        <f t="shared" si="54"/>
        <v>GEORAI222024</v>
      </c>
    </row>
    <row r="3508" spans="1:14" x14ac:dyDescent="0.3">
      <c r="A3508" s="2">
        <v>229</v>
      </c>
      <c r="B3508" s="2" t="s">
        <v>7859</v>
      </c>
      <c r="C3508" s="2" t="s">
        <v>13963</v>
      </c>
      <c r="D3508" s="2" t="s">
        <v>1018</v>
      </c>
      <c r="E3508" s="2">
        <v>1</v>
      </c>
      <c r="F3508" s="2" t="s">
        <v>51</v>
      </c>
      <c r="G3508" s="2">
        <v>65381</v>
      </c>
      <c r="H3508" s="3">
        <v>0.27600894967916245</v>
      </c>
      <c r="I3508" s="2">
        <v>236880</v>
      </c>
      <c r="J3508" s="2">
        <v>352698</v>
      </c>
      <c r="K3508" s="2" t="s">
        <v>803</v>
      </c>
      <c r="L3508" s="2" t="s">
        <v>803</v>
      </c>
      <c r="M3508" s="2" t="s">
        <v>14756</v>
      </c>
      <c r="N3508" s="1" t="str">
        <f t="shared" si="54"/>
        <v>MAJALGAON12024</v>
      </c>
    </row>
    <row r="3509" spans="1:14" x14ac:dyDescent="0.3">
      <c r="A3509" s="2">
        <v>229</v>
      </c>
      <c r="B3509" s="2" t="s">
        <v>7859</v>
      </c>
      <c r="C3509" s="2" t="s">
        <v>13964</v>
      </c>
      <c r="D3509" s="2" t="s">
        <v>1018</v>
      </c>
      <c r="E3509" s="2">
        <v>2</v>
      </c>
      <c r="F3509" s="2" t="s">
        <v>1992</v>
      </c>
      <c r="G3509" s="2">
        <v>59635</v>
      </c>
      <c r="H3509" s="3">
        <v>0.2517519419115164</v>
      </c>
      <c r="I3509" s="2">
        <v>236880</v>
      </c>
      <c r="J3509" s="2">
        <v>352698</v>
      </c>
      <c r="K3509" s="2" t="s">
        <v>803</v>
      </c>
      <c r="L3509" s="2" t="s">
        <v>803</v>
      </c>
      <c r="M3509" s="2" t="s">
        <v>14756</v>
      </c>
      <c r="N3509" s="1" t="str">
        <f t="shared" si="54"/>
        <v>MAJALGAON22024</v>
      </c>
    </row>
    <row r="3510" spans="1:14" x14ac:dyDescent="0.3">
      <c r="A3510" s="2">
        <v>229</v>
      </c>
      <c r="B3510" s="2" t="s">
        <v>7859</v>
      </c>
      <c r="C3510" s="2" t="s">
        <v>13965</v>
      </c>
      <c r="D3510" s="2" t="s">
        <v>1018</v>
      </c>
      <c r="E3510" s="2">
        <v>3</v>
      </c>
      <c r="F3510" s="2" t="s">
        <v>19</v>
      </c>
      <c r="G3510" s="2">
        <v>38657</v>
      </c>
      <c r="H3510" s="3">
        <v>0.16319233367105707</v>
      </c>
      <c r="I3510" s="2">
        <v>236880</v>
      </c>
      <c r="J3510" s="2">
        <v>352698</v>
      </c>
      <c r="K3510" s="2" t="s">
        <v>803</v>
      </c>
      <c r="L3510" s="2" t="s">
        <v>803</v>
      </c>
      <c r="M3510" s="2" t="s">
        <v>14756</v>
      </c>
      <c r="N3510" s="1" t="str">
        <f t="shared" si="54"/>
        <v>MAJALGAON32024</v>
      </c>
    </row>
    <row r="3511" spans="1:14" x14ac:dyDescent="0.3">
      <c r="A3511" s="2">
        <v>229</v>
      </c>
      <c r="B3511" s="2" t="s">
        <v>7859</v>
      </c>
      <c r="C3511" s="2" t="s">
        <v>13966</v>
      </c>
      <c r="D3511" s="2" t="s">
        <v>1018</v>
      </c>
      <c r="E3511" s="2">
        <v>4</v>
      </c>
      <c r="F3511" s="2" t="s">
        <v>19</v>
      </c>
      <c r="G3511" s="2">
        <v>34418</v>
      </c>
      <c r="H3511" s="3">
        <v>0.14529719689294157</v>
      </c>
      <c r="I3511" s="2">
        <v>236880</v>
      </c>
      <c r="J3511" s="2">
        <v>352698</v>
      </c>
      <c r="K3511" s="2" t="s">
        <v>803</v>
      </c>
      <c r="L3511" s="2" t="s">
        <v>803</v>
      </c>
      <c r="M3511" s="2" t="s">
        <v>14756</v>
      </c>
      <c r="N3511" s="1" t="str">
        <f t="shared" si="54"/>
        <v>MAJALGAON42024</v>
      </c>
    </row>
    <row r="3512" spans="1:14" x14ac:dyDescent="0.3">
      <c r="A3512" s="2">
        <v>229</v>
      </c>
      <c r="B3512" s="2" t="s">
        <v>7859</v>
      </c>
      <c r="C3512" s="2" t="s">
        <v>13967</v>
      </c>
      <c r="D3512" s="2" t="s">
        <v>1018</v>
      </c>
      <c r="E3512" s="2">
        <v>5</v>
      </c>
      <c r="F3512" s="2" t="s">
        <v>1049</v>
      </c>
      <c r="G3512" s="2">
        <v>17858</v>
      </c>
      <c r="H3512" s="3">
        <v>7.5388382303275922E-2</v>
      </c>
      <c r="I3512" s="2">
        <v>236880</v>
      </c>
      <c r="J3512" s="2">
        <v>352698</v>
      </c>
      <c r="K3512" s="2" t="s">
        <v>803</v>
      </c>
      <c r="L3512" s="2" t="s">
        <v>803</v>
      </c>
      <c r="M3512" s="2" t="s">
        <v>14756</v>
      </c>
      <c r="N3512" s="1" t="str">
        <f t="shared" si="54"/>
        <v>MAJALGAON52024</v>
      </c>
    </row>
    <row r="3513" spans="1:14" x14ac:dyDescent="0.3">
      <c r="A3513" s="2">
        <v>229</v>
      </c>
      <c r="B3513" s="2" t="s">
        <v>7859</v>
      </c>
      <c r="C3513" s="2" t="s">
        <v>13968</v>
      </c>
      <c r="D3513" s="2" t="s">
        <v>1018</v>
      </c>
      <c r="E3513" s="2">
        <v>6</v>
      </c>
      <c r="F3513" s="2" t="s">
        <v>1023</v>
      </c>
      <c r="G3513" s="2">
        <v>5266</v>
      </c>
      <c r="H3513" s="3">
        <v>2.2230665315771697E-2</v>
      </c>
      <c r="I3513" s="2">
        <v>236880</v>
      </c>
      <c r="J3513" s="2">
        <v>352698</v>
      </c>
      <c r="K3513" s="2" t="s">
        <v>803</v>
      </c>
      <c r="L3513" s="2" t="s">
        <v>803</v>
      </c>
      <c r="M3513" s="2" t="s">
        <v>14756</v>
      </c>
      <c r="N3513" s="1" t="str">
        <f t="shared" si="54"/>
        <v>MAJALGAON62024</v>
      </c>
    </row>
    <row r="3514" spans="1:14" x14ac:dyDescent="0.3">
      <c r="A3514" s="2">
        <v>229</v>
      </c>
      <c r="B3514" s="2" t="s">
        <v>7859</v>
      </c>
      <c r="C3514" s="2" t="s">
        <v>13969</v>
      </c>
      <c r="D3514" s="2" t="s">
        <v>1018</v>
      </c>
      <c r="E3514" s="2">
        <v>7</v>
      </c>
      <c r="F3514" s="2" t="s">
        <v>19</v>
      </c>
      <c r="G3514" s="2">
        <v>1530</v>
      </c>
      <c r="H3514" s="3">
        <v>6.4589665653495441E-3</v>
      </c>
      <c r="I3514" s="2">
        <v>236880</v>
      </c>
      <c r="J3514" s="2">
        <v>352698</v>
      </c>
      <c r="K3514" s="2" t="s">
        <v>803</v>
      </c>
      <c r="L3514" s="2" t="s">
        <v>803</v>
      </c>
      <c r="M3514" s="2" t="s">
        <v>14756</v>
      </c>
      <c r="N3514" s="1" t="str">
        <f t="shared" si="54"/>
        <v>MAJALGAON72024</v>
      </c>
    </row>
    <row r="3515" spans="1:14" x14ac:dyDescent="0.3">
      <c r="A3515" s="2">
        <v>229</v>
      </c>
      <c r="B3515" s="2" t="s">
        <v>7859</v>
      </c>
      <c r="C3515" s="2" t="s">
        <v>13970</v>
      </c>
      <c r="D3515" s="2" t="s">
        <v>1018</v>
      </c>
      <c r="E3515" s="2">
        <v>8</v>
      </c>
      <c r="F3515" s="2" t="s">
        <v>1729</v>
      </c>
      <c r="G3515" s="2">
        <v>1509</v>
      </c>
      <c r="H3515" s="3">
        <v>6.3703140830800404E-3</v>
      </c>
      <c r="I3515" s="2">
        <v>236880</v>
      </c>
      <c r="J3515" s="2">
        <v>352698</v>
      </c>
      <c r="K3515" s="2" t="s">
        <v>803</v>
      </c>
      <c r="L3515" s="2" t="s">
        <v>803</v>
      </c>
      <c r="M3515" s="2" t="s">
        <v>14756</v>
      </c>
      <c r="N3515" s="1" t="str">
        <f t="shared" si="54"/>
        <v>MAJALGAON82024</v>
      </c>
    </row>
    <row r="3516" spans="1:14" x14ac:dyDescent="0.3">
      <c r="A3516" s="2">
        <v>229</v>
      </c>
      <c r="B3516" s="2" t="s">
        <v>7859</v>
      </c>
      <c r="C3516" s="2" t="s">
        <v>13971</v>
      </c>
      <c r="D3516" s="2" t="s">
        <v>1020</v>
      </c>
      <c r="E3516" s="2">
        <v>9</v>
      </c>
      <c r="F3516" s="2" t="s">
        <v>19</v>
      </c>
      <c r="G3516" s="2">
        <v>1336</v>
      </c>
      <c r="H3516" s="3">
        <v>5.6399864910503207E-3</v>
      </c>
      <c r="I3516" s="2">
        <v>236880</v>
      </c>
      <c r="J3516" s="2">
        <v>352698</v>
      </c>
      <c r="K3516" s="2" t="s">
        <v>803</v>
      </c>
      <c r="L3516" s="2" t="s">
        <v>803</v>
      </c>
      <c r="M3516" s="2" t="s">
        <v>14756</v>
      </c>
      <c r="N3516" s="1" t="str">
        <f t="shared" si="54"/>
        <v>MAJALGAON92024</v>
      </c>
    </row>
    <row r="3517" spans="1:14" x14ac:dyDescent="0.3">
      <c r="A3517" s="2">
        <v>229</v>
      </c>
      <c r="B3517" s="2" t="s">
        <v>7859</v>
      </c>
      <c r="C3517" s="2" t="s">
        <v>13972</v>
      </c>
      <c r="D3517" s="2" t="s">
        <v>1018</v>
      </c>
      <c r="E3517" s="2">
        <v>10</v>
      </c>
      <c r="F3517" s="2" t="s">
        <v>302</v>
      </c>
      <c r="G3517" s="2">
        <v>990</v>
      </c>
      <c r="H3517" s="3">
        <v>4.1793313069908812E-3</v>
      </c>
      <c r="I3517" s="2">
        <v>236880</v>
      </c>
      <c r="J3517" s="2">
        <v>352698</v>
      </c>
      <c r="K3517" s="2" t="s">
        <v>803</v>
      </c>
      <c r="L3517" s="2" t="s">
        <v>803</v>
      </c>
      <c r="M3517" s="2" t="s">
        <v>14756</v>
      </c>
      <c r="N3517" s="1" t="str">
        <f t="shared" si="54"/>
        <v>MAJALGAON102024</v>
      </c>
    </row>
    <row r="3518" spans="1:14" x14ac:dyDescent="0.3">
      <c r="A3518" s="2">
        <v>229</v>
      </c>
      <c r="B3518" s="2" t="s">
        <v>7859</v>
      </c>
      <c r="C3518" s="2" t="s">
        <v>13973</v>
      </c>
      <c r="D3518" s="2" t="s">
        <v>1018</v>
      </c>
      <c r="E3518" s="2">
        <v>11</v>
      </c>
      <c r="F3518" s="2" t="s">
        <v>316</v>
      </c>
      <c r="G3518" s="2">
        <v>978</v>
      </c>
      <c r="H3518" s="3">
        <v>4.1286727456940221E-3</v>
      </c>
      <c r="I3518" s="2">
        <v>236880</v>
      </c>
      <c r="J3518" s="2">
        <v>352698</v>
      </c>
      <c r="K3518" s="2" t="s">
        <v>803</v>
      </c>
      <c r="L3518" s="2" t="s">
        <v>803</v>
      </c>
      <c r="M3518" s="2" t="s">
        <v>14756</v>
      </c>
      <c r="N3518" s="1" t="str">
        <f t="shared" si="54"/>
        <v>MAJALGAON112024</v>
      </c>
    </row>
    <row r="3519" spans="1:14" x14ac:dyDescent="0.3">
      <c r="A3519" s="2">
        <v>229</v>
      </c>
      <c r="B3519" s="2" t="s">
        <v>7859</v>
      </c>
      <c r="C3519" s="2" t="s">
        <v>13974</v>
      </c>
      <c r="D3519" s="2" t="s">
        <v>1018</v>
      </c>
      <c r="E3519" s="2">
        <v>12</v>
      </c>
      <c r="F3519" s="2" t="s">
        <v>19</v>
      </c>
      <c r="G3519" s="2">
        <v>941</v>
      </c>
      <c r="H3519" s="3">
        <v>3.9724755150287068E-3</v>
      </c>
      <c r="I3519" s="2">
        <v>236880</v>
      </c>
      <c r="J3519" s="2">
        <v>352698</v>
      </c>
      <c r="K3519" s="2" t="s">
        <v>803</v>
      </c>
      <c r="L3519" s="2" t="s">
        <v>803</v>
      </c>
      <c r="M3519" s="2" t="s">
        <v>14756</v>
      </c>
      <c r="N3519" s="1" t="str">
        <f t="shared" si="54"/>
        <v>MAJALGAON122024</v>
      </c>
    </row>
    <row r="3520" spans="1:14" x14ac:dyDescent="0.3">
      <c r="A3520" s="2">
        <v>229</v>
      </c>
      <c r="B3520" s="2" t="s">
        <v>7859</v>
      </c>
      <c r="C3520" s="2" t="s">
        <v>13975</v>
      </c>
      <c r="D3520" s="2" t="s">
        <v>1018</v>
      </c>
      <c r="E3520" s="2">
        <v>13</v>
      </c>
      <c r="F3520" s="2" t="s">
        <v>19</v>
      </c>
      <c r="G3520" s="2">
        <v>689</v>
      </c>
      <c r="H3520" s="3">
        <v>2.908645727794664E-3</v>
      </c>
      <c r="I3520" s="2">
        <v>236880</v>
      </c>
      <c r="J3520" s="2">
        <v>352698</v>
      </c>
      <c r="K3520" s="2" t="s">
        <v>803</v>
      </c>
      <c r="L3520" s="2" t="s">
        <v>803</v>
      </c>
      <c r="M3520" s="2" t="s">
        <v>14756</v>
      </c>
      <c r="N3520" s="1" t="str">
        <f t="shared" si="54"/>
        <v>MAJALGAON132024</v>
      </c>
    </row>
    <row r="3521" spans="1:14" x14ac:dyDescent="0.3">
      <c r="A3521" s="2">
        <v>229</v>
      </c>
      <c r="B3521" s="2" t="s">
        <v>7859</v>
      </c>
      <c r="C3521" s="2" t="s">
        <v>13976</v>
      </c>
      <c r="D3521" s="2" t="s">
        <v>1018</v>
      </c>
      <c r="E3521" s="2">
        <v>14</v>
      </c>
      <c r="F3521" s="2" t="s">
        <v>19</v>
      </c>
      <c r="G3521" s="2">
        <v>680</v>
      </c>
      <c r="H3521" s="3">
        <v>2.8706518068220195E-3</v>
      </c>
      <c r="I3521" s="2">
        <v>236880</v>
      </c>
      <c r="J3521" s="2">
        <v>352698</v>
      </c>
      <c r="K3521" s="2" t="s">
        <v>803</v>
      </c>
      <c r="L3521" s="2" t="s">
        <v>803</v>
      </c>
      <c r="M3521" s="2" t="s">
        <v>14756</v>
      </c>
      <c r="N3521" s="1" t="str">
        <f t="shared" si="54"/>
        <v>MAJALGAON142024</v>
      </c>
    </row>
    <row r="3522" spans="1:14" x14ac:dyDescent="0.3">
      <c r="A3522" s="2">
        <v>229</v>
      </c>
      <c r="B3522" s="2" t="s">
        <v>7859</v>
      </c>
      <c r="C3522" s="2" t="s">
        <v>13977</v>
      </c>
      <c r="D3522" s="2" t="s">
        <v>1018</v>
      </c>
      <c r="E3522" s="2">
        <v>15</v>
      </c>
      <c r="F3522" s="2" t="s">
        <v>19</v>
      </c>
      <c r="G3522" s="2">
        <v>660</v>
      </c>
      <c r="H3522" s="3">
        <v>2.7862208713272541E-3</v>
      </c>
      <c r="I3522" s="2">
        <v>236880</v>
      </c>
      <c r="J3522" s="2">
        <v>352698</v>
      </c>
      <c r="K3522" s="2" t="s">
        <v>803</v>
      </c>
      <c r="L3522" s="2" t="s">
        <v>803</v>
      </c>
      <c r="M3522" s="2" t="s">
        <v>14756</v>
      </c>
      <c r="N3522" s="1" t="str">
        <f t="shared" si="54"/>
        <v>MAJALGAON152024</v>
      </c>
    </row>
    <row r="3523" spans="1:14" x14ac:dyDescent="0.3">
      <c r="A3523" s="2">
        <v>229</v>
      </c>
      <c r="B3523" s="2" t="s">
        <v>7859</v>
      </c>
      <c r="C3523" s="2" t="s">
        <v>13978</v>
      </c>
      <c r="D3523" s="2" t="s">
        <v>1018</v>
      </c>
      <c r="E3523" s="2">
        <v>16</v>
      </c>
      <c r="F3523" s="2" t="s">
        <v>7552</v>
      </c>
      <c r="G3523" s="2">
        <v>610</v>
      </c>
      <c r="H3523" s="3">
        <v>2.575143532590341E-3</v>
      </c>
      <c r="I3523" s="2">
        <v>236880</v>
      </c>
      <c r="J3523" s="2">
        <v>352698</v>
      </c>
      <c r="K3523" s="2" t="s">
        <v>803</v>
      </c>
      <c r="L3523" s="2" t="s">
        <v>803</v>
      </c>
      <c r="M3523" s="2" t="s">
        <v>14756</v>
      </c>
      <c r="N3523" s="1" t="str">
        <f t="shared" ref="N3523:N3586" si="55">B3523&amp;E3523&amp;2024</f>
        <v>MAJALGAON162024</v>
      </c>
    </row>
    <row r="3524" spans="1:14" x14ac:dyDescent="0.3">
      <c r="A3524" s="2">
        <v>229</v>
      </c>
      <c r="B3524" s="2" t="s">
        <v>7859</v>
      </c>
      <c r="C3524" s="2" t="s">
        <v>22</v>
      </c>
      <c r="D3524" s="2" t="s">
        <v>7923</v>
      </c>
      <c r="E3524" s="2">
        <v>17</v>
      </c>
      <c r="F3524" s="2" t="s">
        <v>22</v>
      </c>
      <c r="G3524" s="2">
        <v>516</v>
      </c>
      <c r="H3524" s="3">
        <v>2.1783181357649443E-3</v>
      </c>
      <c r="I3524" s="2">
        <v>236880</v>
      </c>
      <c r="J3524" s="2">
        <v>352698</v>
      </c>
      <c r="K3524" s="2" t="s">
        <v>803</v>
      </c>
      <c r="L3524" s="2" t="s">
        <v>803</v>
      </c>
      <c r="M3524" s="2" t="s">
        <v>14756</v>
      </c>
      <c r="N3524" s="1" t="str">
        <f t="shared" si="55"/>
        <v>MAJALGAON172024</v>
      </c>
    </row>
    <row r="3525" spans="1:14" x14ac:dyDescent="0.3">
      <c r="A3525" s="2">
        <v>229</v>
      </c>
      <c r="B3525" s="2" t="s">
        <v>7859</v>
      </c>
      <c r="C3525" s="2" t="s">
        <v>13979</v>
      </c>
      <c r="D3525" s="2" t="s">
        <v>1018</v>
      </c>
      <c r="E3525" s="2">
        <v>18</v>
      </c>
      <c r="F3525" s="2" t="s">
        <v>19</v>
      </c>
      <c r="G3525" s="2">
        <v>503</v>
      </c>
      <c r="H3525" s="3">
        <v>2.1234380276933468E-3</v>
      </c>
      <c r="I3525" s="2">
        <v>236880</v>
      </c>
      <c r="J3525" s="2">
        <v>352698</v>
      </c>
      <c r="K3525" s="2" t="s">
        <v>803</v>
      </c>
      <c r="L3525" s="2" t="s">
        <v>803</v>
      </c>
      <c r="M3525" s="2" t="s">
        <v>14756</v>
      </c>
      <c r="N3525" s="1" t="str">
        <f t="shared" si="55"/>
        <v>MAJALGAON182024</v>
      </c>
    </row>
    <row r="3526" spans="1:14" x14ac:dyDescent="0.3">
      <c r="A3526" s="2">
        <v>229</v>
      </c>
      <c r="B3526" s="2" t="s">
        <v>7859</v>
      </c>
      <c r="C3526" s="2" t="s">
        <v>13980</v>
      </c>
      <c r="D3526" s="2" t="s">
        <v>1018</v>
      </c>
      <c r="E3526" s="2">
        <v>19</v>
      </c>
      <c r="F3526" s="2" t="s">
        <v>19</v>
      </c>
      <c r="G3526" s="2">
        <v>450</v>
      </c>
      <c r="H3526" s="3">
        <v>1.8996960486322189E-3</v>
      </c>
      <c r="I3526" s="2">
        <v>236880</v>
      </c>
      <c r="J3526" s="2">
        <v>352698</v>
      </c>
      <c r="K3526" s="2" t="s">
        <v>803</v>
      </c>
      <c r="L3526" s="2" t="s">
        <v>803</v>
      </c>
      <c r="M3526" s="2" t="s">
        <v>14756</v>
      </c>
      <c r="N3526" s="1" t="str">
        <f t="shared" si="55"/>
        <v>MAJALGAON192024</v>
      </c>
    </row>
    <row r="3527" spans="1:14" x14ac:dyDescent="0.3">
      <c r="A3527" s="2">
        <v>229</v>
      </c>
      <c r="B3527" s="2" t="s">
        <v>7859</v>
      </c>
      <c r="C3527" s="2" t="s">
        <v>13981</v>
      </c>
      <c r="D3527" s="2" t="s">
        <v>1018</v>
      </c>
      <c r="E3527" s="2">
        <v>20</v>
      </c>
      <c r="F3527" s="2" t="s">
        <v>19</v>
      </c>
      <c r="G3527" s="2">
        <v>445</v>
      </c>
      <c r="H3527" s="3">
        <v>1.8785883147585274E-3</v>
      </c>
      <c r="I3527" s="2">
        <v>236880</v>
      </c>
      <c r="J3527" s="2">
        <v>352698</v>
      </c>
      <c r="K3527" s="2" t="s">
        <v>803</v>
      </c>
      <c r="L3527" s="2" t="s">
        <v>803</v>
      </c>
      <c r="M3527" s="2" t="s">
        <v>14756</v>
      </c>
      <c r="N3527" s="1" t="str">
        <f t="shared" si="55"/>
        <v>MAJALGAON202024</v>
      </c>
    </row>
    <row r="3528" spans="1:14" x14ac:dyDescent="0.3">
      <c r="A3528" s="2">
        <v>229</v>
      </c>
      <c r="B3528" s="2" t="s">
        <v>7859</v>
      </c>
      <c r="C3528" s="2" t="s">
        <v>13982</v>
      </c>
      <c r="D3528" s="2" t="s">
        <v>1018</v>
      </c>
      <c r="E3528" s="2">
        <v>21</v>
      </c>
      <c r="F3528" s="2" t="s">
        <v>19</v>
      </c>
      <c r="G3528" s="2">
        <v>442</v>
      </c>
      <c r="H3528" s="3">
        <v>1.8659236744343127E-3</v>
      </c>
      <c r="I3528" s="2">
        <v>236880</v>
      </c>
      <c r="J3528" s="2">
        <v>352698</v>
      </c>
      <c r="K3528" s="2" t="s">
        <v>803</v>
      </c>
      <c r="L3528" s="2" t="s">
        <v>803</v>
      </c>
      <c r="M3528" s="2" t="s">
        <v>14756</v>
      </c>
      <c r="N3528" s="1" t="str">
        <f t="shared" si="55"/>
        <v>MAJALGAON212024</v>
      </c>
    </row>
    <row r="3529" spans="1:14" x14ac:dyDescent="0.3">
      <c r="A3529" s="2">
        <v>229</v>
      </c>
      <c r="B3529" s="2" t="s">
        <v>7859</v>
      </c>
      <c r="C3529" s="2" t="s">
        <v>13983</v>
      </c>
      <c r="D3529" s="2" t="s">
        <v>1018</v>
      </c>
      <c r="E3529" s="2">
        <v>22</v>
      </c>
      <c r="F3529" s="2" t="s">
        <v>19</v>
      </c>
      <c r="G3529" s="2">
        <v>415</v>
      </c>
      <c r="H3529" s="3">
        <v>1.7519419115163797E-3</v>
      </c>
      <c r="I3529" s="2">
        <v>236880</v>
      </c>
      <c r="J3529" s="2">
        <v>352698</v>
      </c>
      <c r="K3529" s="2" t="s">
        <v>803</v>
      </c>
      <c r="L3529" s="2" t="s">
        <v>803</v>
      </c>
      <c r="M3529" s="2" t="s">
        <v>14756</v>
      </c>
      <c r="N3529" s="1" t="str">
        <f t="shared" si="55"/>
        <v>MAJALGAON222024</v>
      </c>
    </row>
    <row r="3530" spans="1:14" x14ac:dyDescent="0.3">
      <c r="A3530" s="2">
        <v>229</v>
      </c>
      <c r="B3530" s="2" t="s">
        <v>7859</v>
      </c>
      <c r="C3530" s="2" t="s">
        <v>13984</v>
      </c>
      <c r="D3530" s="2" t="s">
        <v>1018</v>
      </c>
      <c r="E3530" s="2">
        <v>23</v>
      </c>
      <c r="F3530" s="2" t="s">
        <v>19</v>
      </c>
      <c r="G3530" s="2">
        <v>348</v>
      </c>
      <c r="H3530" s="3">
        <v>1.469098277608916E-3</v>
      </c>
      <c r="I3530" s="2">
        <v>236880</v>
      </c>
      <c r="J3530" s="2">
        <v>352698</v>
      </c>
      <c r="K3530" s="2" t="s">
        <v>803</v>
      </c>
      <c r="L3530" s="2" t="s">
        <v>803</v>
      </c>
      <c r="M3530" s="2" t="s">
        <v>14756</v>
      </c>
      <c r="N3530" s="1" t="str">
        <f t="shared" si="55"/>
        <v>MAJALGAON232024</v>
      </c>
    </row>
    <row r="3531" spans="1:14" x14ac:dyDescent="0.3">
      <c r="A3531" s="2">
        <v>229</v>
      </c>
      <c r="B3531" s="2" t="s">
        <v>7859</v>
      </c>
      <c r="C3531" s="2" t="s">
        <v>13985</v>
      </c>
      <c r="D3531" s="2" t="s">
        <v>1018</v>
      </c>
      <c r="E3531" s="2">
        <v>24</v>
      </c>
      <c r="F3531" s="2" t="s">
        <v>2329</v>
      </c>
      <c r="G3531" s="2">
        <v>343</v>
      </c>
      <c r="H3531" s="3">
        <v>1.4479905437352245E-3</v>
      </c>
      <c r="I3531" s="2">
        <v>236880</v>
      </c>
      <c r="J3531" s="2">
        <v>352698</v>
      </c>
      <c r="K3531" s="2" t="s">
        <v>803</v>
      </c>
      <c r="L3531" s="2" t="s">
        <v>803</v>
      </c>
      <c r="M3531" s="2" t="s">
        <v>14756</v>
      </c>
      <c r="N3531" s="1" t="str">
        <f t="shared" si="55"/>
        <v>MAJALGAON242024</v>
      </c>
    </row>
    <row r="3532" spans="1:14" x14ac:dyDescent="0.3">
      <c r="A3532" s="2">
        <v>229</v>
      </c>
      <c r="B3532" s="2" t="s">
        <v>7859</v>
      </c>
      <c r="C3532" s="2" t="s">
        <v>13986</v>
      </c>
      <c r="D3532" s="2" t="s">
        <v>1018</v>
      </c>
      <c r="E3532" s="2">
        <v>25</v>
      </c>
      <c r="F3532" s="2" t="s">
        <v>11</v>
      </c>
      <c r="G3532" s="2">
        <v>268</v>
      </c>
      <c r="H3532" s="3">
        <v>1.1313745356298548E-3</v>
      </c>
      <c r="I3532" s="2">
        <v>236880</v>
      </c>
      <c r="J3532" s="2">
        <v>352698</v>
      </c>
      <c r="K3532" s="2" t="s">
        <v>803</v>
      </c>
      <c r="L3532" s="2" t="s">
        <v>803</v>
      </c>
      <c r="M3532" s="2" t="s">
        <v>14756</v>
      </c>
      <c r="N3532" s="1" t="str">
        <f t="shared" si="55"/>
        <v>MAJALGAON252024</v>
      </c>
    </row>
    <row r="3533" spans="1:14" x14ac:dyDescent="0.3">
      <c r="A3533" s="2">
        <v>229</v>
      </c>
      <c r="B3533" s="2" t="s">
        <v>7859</v>
      </c>
      <c r="C3533" s="2" t="s">
        <v>13987</v>
      </c>
      <c r="D3533" s="2" t="s">
        <v>1018</v>
      </c>
      <c r="E3533" s="2">
        <v>26</v>
      </c>
      <c r="F3533" s="2" t="s">
        <v>19</v>
      </c>
      <c r="G3533" s="2">
        <v>254</v>
      </c>
      <c r="H3533" s="3">
        <v>1.072272880783519E-3</v>
      </c>
      <c r="I3533" s="2">
        <v>236880</v>
      </c>
      <c r="J3533" s="2">
        <v>352698</v>
      </c>
      <c r="K3533" s="2" t="s">
        <v>803</v>
      </c>
      <c r="L3533" s="2" t="s">
        <v>803</v>
      </c>
      <c r="M3533" s="2" t="s">
        <v>14756</v>
      </c>
      <c r="N3533" s="1" t="str">
        <f t="shared" si="55"/>
        <v>MAJALGAON262024</v>
      </c>
    </row>
    <row r="3534" spans="1:14" x14ac:dyDescent="0.3">
      <c r="A3534" s="2">
        <v>229</v>
      </c>
      <c r="B3534" s="2" t="s">
        <v>7859</v>
      </c>
      <c r="C3534" s="2" t="s">
        <v>10448</v>
      </c>
      <c r="D3534" s="2" t="s">
        <v>1020</v>
      </c>
      <c r="E3534" s="2">
        <v>27</v>
      </c>
      <c r="F3534" s="2" t="s">
        <v>19</v>
      </c>
      <c r="G3534" s="2">
        <v>252</v>
      </c>
      <c r="H3534" s="3">
        <v>1.0638297872340426E-3</v>
      </c>
      <c r="I3534" s="2">
        <v>236880</v>
      </c>
      <c r="J3534" s="2">
        <v>352698</v>
      </c>
      <c r="K3534" s="2" t="s">
        <v>803</v>
      </c>
      <c r="L3534" s="2" t="s">
        <v>803</v>
      </c>
      <c r="M3534" s="2" t="s">
        <v>14756</v>
      </c>
      <c r="N3534" s="1" t="str">
        <f t="shared" si="55"/>
        <v>MAJALGAON272024</v>
      </c>
    </row>
    <row r="3535" spans="1:14" x14ac:dyDescent="0.3">
      <c r="A3535" s="2">
        <v>229</v>
      </c>
      <c r="B3535" s="2" t="s">
        <v>7859</v>
      </c>
      <c r="C3535" s="2" t="s">
        <v>13988</v>
      </c>
      <c r="D3535" s="2" t="s">
        <v>1018</v>
      </c>
      <c r="E3535" s="2">
        <v>28</v>
      </c>
      <c r="F3535" s="2" t="s">
        <v>19</v>
      </c>
      <c r="G3535" s="2">
        <v>230</v>
      </c>
      <c r="H3535" s="3">
        <v>9.7095575818980078E-4</v>
      </c>
      <c r="I3535" s="2">
        <v>236880</v>
      </c>
      <c r="J3535" s="2">
        <v>352698</v>
      </c>
      <c r="K3535" s="2" t="s">
        <v>803</v>
      </c>
      <c r="L3535" s="2" t="s">
        <v>803</v>
      </c>
      <c r="M3535" s="2" t="s">
        <v>14756</v>
      </c>
      <c r="N3535" s="1" t="str">
        <f t="shared" si="55"/>
        <v>MAJALGAON282024</v>
      </c>
    </row>
    <row r="3536" spans="1:14" x14ac:dyDescent="0.3">
      <c r="A3536" s="2">
        <v>229</v>
      </c>
      <c r="B3536" s="2" t="s">
        <v>7859</v>
      </c>
      <c r="C3536" s="2" t="s">
        <v>13989</v>
      </c>
      <c r="D3536" s="2" t="s">
        <v>1018</v>
      </c>
      <c r="E3536" s="2">
        <v>29</v>
      </c>
      <c r="F3536" s="2" t="s">
        <v>19</v>
      </c>
      <c r="G3536" s="2">
        <v>217</v>
      </c>
      <c r="H3536" s="3">
        <v>9.1607565011820333E-4</v>
      </c>
      <c r="I3536" s="2">
        <v>236880</v>
      </c>
      <c r="J3536" s="2">
        <v>352698</v>
      </c>
      <c r="K3536" s="2" t="s">
        <v>803</v>
      </c>
      <c r="L3536" s="2" t="s">
        <v>803</v>
      </c>
      <c r="M3536" s="2" t="s">
        <v>14756</v>
      </c>
      <c r="N3536" s="1" t="str">
        <f t="shared" si="55"/>
        <v>MAJALGAON292024</v>
      </c>
    </row>
    <row r="3537" spans="1:14" x14ac:dyDescent="0.3">
      <c r="A3537" s="2">
        <v>229</v>
      </c>
      <c r="B3537" s="2" t="s">
        <v>7859</v>
      </c>
      <c r="C3537" s="2" t="s">
        <v>13990</v>
      </c>
      <c r="D3537" s="2" t="s">
        <v>1020</v>
      </c>
      <c r="E3537" s="2">
        <v>30</v>
      </c>
      <c r="F3537" s="2" t="s">
        <v>19</v>
      </c>
      <c r="G3537" s="2">
        <v>208</v>
      </c>
      <c r="H3537" s="3">
        <v>8.7808172914555888E-4</v>
      </c>
      <c r="I3537" s="2">
        <v>236880</v>
      </c>
      <c r="J3537" s="2">
        <v>352698</v>
      </c>
      <c r="K3537" s="2" t="s">
        <v>803</v>
      </c>
      <c r="L3537" s="2" t="s">
        <v>803</v>
      </c>
      <c r="M3537" s="2" t="s">
        <v>14756</v>
      </c>
      <c r="N3537" s="1" t="str">
        <f t="shared" si="55"/>
        <v>MAJALGAON302024</v>
      </c>
    </row>
    <row r="3538" spans="1:14" x14ac:dyDescent="0.3">
      <c r="A3538" s="2">
        <v>229</v>
      </c>
      <c r="B3538" s="2" t="s">
        <v>7859</v>
      </c>
      <c r="C3538" s="2" t="s">
        <v>13991</v>
      </c>
      <c r="D3538" s="2" t="s">
        <v>1018</v>
      </c>
      <c r="E3538" s="2">
        <v>31</v>
      </c>
      <c r="F3538" s="2" t="s">
        <v>1113</v>
      </c>
      <c r="G3538" s="2">
        <v>202</v>
      </c>
      <c r="H3538" s="3">
        <v>8.5275244849712932E-4</v>
      </c>
      <c r="I3538" s="2">
        <v>236880</v>
      </c>
      <c r="J3538" s="2">
        <v>352698</v>
      </c>
      <c r="K3538" s="2" t="s">
        <v>803</v>
      </c>
      <c r="L3538" s="2" t="s">
        <v>803</v>
      </c>
      <c r="M3538" s="2" t="s">
        <v>14756</v>
      </c>
      <c r="N3538" s="1" t="str">
        <f t="shared" si="55"/>
        <v>MAJALGAON312024</v>
      </c>
    </row>
    <row r="3539" spans="1:14" x14ac:dyDescent="0.3">
      <c r="A3539" s="2">
        <v>229</v>
      </c>
      <c r="B3539" s="2" t="s">
        <v>7859</v>
      </c>
      <c r="C3539" s="2" t="s">
        <v>13992</v>
      </c>
      <c r="D3539" s="2" t="s">
        <v>1018</v>
      </c>
      <c r="E3539" s="2">
        <v>32</v>
      </c>
      <c r="F3539" s="2" t="s">
        <v>19</v>
      </c>
      <c r="G3539" s="2">
        <v>184</v>
      </c>
      <c r="H3539" s="3">
        <v>7.7676460655184065E-4</v>
      </c>
      <c r="I3539" s="2">
        <v>236880</v>
      </c>
      <c r="J3539" s="2">
        <v>352698</v>
      </c>
      <c r="K3539" s="2" t="s">
        <v>803</v>
      </c>
      <c r="L3539" s="2" t="s">
        <v>803</v>
      </c>
      <c r="M3539" s="2" t="s">
        <v>14756</v>
      </c>
      <c r="N3539" s="1" t="str">
        <f t="shared" si="55"/>
        <v>MAJALGAON322024</v>
      </c>
    </row>
    <row r="3540" spans="1:14" x14ac:dyDescent="0.3">
      <c r="A3540" s="2">
        <v>229</v>
      </c>
      <c r="B3540" s="2" t="s">
        <v>7859</v>
      </c>
      <c r="C3540" s="2" t="s">
        <v>13993</v>
      </c>
      <c r="D3540" s="2" t="s">
        <v>1018</v>
      </c>
      <c r="E3540" s="2">
        <v>33</v>
      </c>
      <c r="F3540" s="2" t="s">
        <v>19</v>
      </c>
      <c r="G3540" s="2">
        <v>157</v>
      </c>
      <c r="H3540" s="3">
        <v>6.6278284363390741E-4</v>
      </c>
      <c r="I3540" s="2">
        <v>236880</v>
      </c>
      <c r="J3540" s="2">
        <v>352698</v>
      </c>
      <c r="K3540" s="2" t="s">
        <v>803</v>
      </c>
      <c r="L3540" s="2" t="s">
        <v>803</v>
      </c>
      <c r="M3540" s="2" t="s">
        <v>14756</v>
      </c>
      <c r="N3540" s="1" t="str">
        <f t="shared" si="55"/>
        <v>MAJALGAON332024</v>
      </c>
    </row>
    <row r="3541" spans="1:14" x14ac:dyDescent="0.3">
      <c r="A3541" s="2">
        <v>229</v>
      </c>
      <c r="B3541" s="2" t="s">
        <v>7859</v>
      </c>
      <c r="C3541" s="2" t="s">
        <v>13994</v>
      </c>
      <c r="D3541" s="2" t="s">
        <v>1018</v>
      </c>
      <c r="E3541" s="2">
        <v>34</v>
      </c>
      <c r="F3541" s="2" t="s">
        <v>19</v>
      </c>
      <c r="G3541" s="2">
        <v>155</v>
      </c>
      <c r="H3541" s="3">
        <v>6.5433975008443097E-4</v>
      </c>
      <c r="I3541" s="2">
        <v>236880</v>
      </c>
      <c r="J3541" s="2">
        <v>352698</v>
      </c>
      <c r="K3541" s="2" t="s">
        <v>803</v>
      </c>
      <c r="L3541" s="2" t="s">
        <v>803</v>
      </c>
      <c r="M3541" s="2" t="s">
        <v>14756</v>
      </c>
      <c r="N3541" s="1" t="str">
        <f t="shared" si="55"/>
        <v>MAJALGAON342024</v>
      </c>
    </row>
    <row r="3542" spans="1:14" x14ac:dyDescent="0.3">
      <c r="A3542" s="2">
        <v>229</v>
      </c>
      <c r="B3542" s="2" t="s">
        <v>7859</v>
      </c>
      <c r="C3542" s="2" t="s">
        <v>13995</v>
      </c>
      <c r="D3542" s="2" t="s">
        <v>1018</v>
      </c>
      <c r="E3542" s="2">
        <v>35</v>
      </c>
      <c r="F3542" s="2" t="s">
        <v>753</v>
      </c>
      <c r="G3542" s="2">
        <v>153</v>
      </c>
      <c r="H3542" s="3">
        <v>6.4589665653495441E-4</v>
      </c>
      <c r="I3542" s="2">
        <v>236880</v>
      </c>
      <c r="J3542" s="2">
        <v>352698</v>
      </c>
      <c r="K3542" s="2" t="s">
        <v>803</v>
      </c>
      <c r="L3542" s="2" t="s">
        <v>803</v>
      </c>
      <c r="M3542" s="2" t="s">
        <v>14756</v>
      </c>
      <c r="N3542" s="1" t="str">
        <f t="shared" si="55"/>
        <v>MAJALGAON352024</v>
      </c>
    </row>
    <row r="3543" spans="1:14" x14ac:dyDescent="0.3">
      <c r="A3543" s="2">
        <v>230</v>
      </c>
      <c r="B3543" s="2" t="s">
        <v>7860</v>
      </c>
      <c r="C3543" s="2" t="s">
        <v>13996</v>
      </c>
      <c r="D3543" s="2" t="s">
        <v>1018</v>
      </c>
      <c r="E3543" s="2">
        <v>1</v>
      </c>
      <c r="F3543" s="2" t="s">
        <v>1992</v>
      </c>
      <c r="G3543" s="2">
        <v>100554</v>
      </c>
      <c r="H3543" s="3">
        <v>0.42100106763800793</v>
      </c>
      <c r="I3543" s="2">
        <v>238845</v>
      </c>
      <c r="J3543" s="2">
        <v>384885</v>
      </c>
      <c r="K3543" s="2" t="s">
        <v>803</v>
      </c>
      <c r="L3543" s="2" t="s">
        <v>803</v>
      </c>
      <c r="M3543" s="2" t="s">
        <v>14756</v>
      </c>
      <c r="N3543" s="1" t="str">
        <f t="shared" si="55"/>
        <v>BEED12024</v>
      </c>
    </row>
    <row r="3544" spans="1:14" x14ac:dyDescent="0.3">
      <c r="A3544" s="2">
        <v>230</v>
      </c>
      <c r="B3544" s="2" t="s">
        <v>7860</v>
      </c>
      <c r="C3544" s="2" t="s">
        <v>13997</v>
      </c>
      <c r="D3544" s="2" t="s">
        <v>1018</v>
      </c>
      <c r="E3544" s="2">
        <v>2</v>
      </c>
      <c r="F3544" s="2" t="s">
        <v>51</v>
      </c>
      <c r="G3544" s="2">
        <v>94790</v>
      </c>
      <c r="H3544" s="3">
        <v>0.39686826184345497</v>
      </c>
      <c r="I3544" s="2">
        <v>238845</v>
      </c>
      <c r="J3544" s="2">
        <v>384885</v>
      </c>
      <c r="K3544" s="2" t="s">
        <v>803</v>
      </c>
      <c r="L3544" s="2" t="s">
        <v>803</v>
      </c>
      <c r="M3544" s="2" t="s">
        <v>14756</v>
      </c>
      <c r="N3544" s="1" t="str">
        <f t="shared" si="55"/>
        <v>BEED22024</v>
      </c>
    </row>
    <row r="3545" spans="1:14" x14ac:dyDescent="0.3">
      <c r="A3545" s="2">
        <v>230</v>
      </c>
      <c r="B3545" s="2" t="s">
        <v>7860</v>
      </c>
      <c r="C3545" s="2" t="s">
        <v>6772</v>
      </c>
      <c r="D3545" s="2" t="s">
        <v>1018</v>
      </c>
      <c r="E3545" s="2">
        <v>3</v>
      </c>
      <c r="F3545" s="2" t="s">
        <v>19</v>
      </c>
      <c r="G3545" s="2">
        <v>15275</v>
      </c>
      <c r="H3545" s="3">
        <v>6.3953610081852241E-2</v>
      </c>
      <c r="I3545" s="2">
        <v>238845</v>
      </c>
      <c r="J3545" s="2">
        <v>384885</v>
      </c>
      <c r="K3545" s="2" t="s">
        <v>803</v>
      </c>
      <c r="L3545" s="2" t="s">
        <v>803</v>
      </c>
      <c r="M3545" s="2" t="s">
        <v>14756</v>
      </c>
      <c r="N3545" s="1" t="str">
        <f t="shared" si="55"/>
        <v>BEED32024</v>
      </c>
    </row>
    <row r="3546" spans="1:14" x14ac:dyDescent="0.3">
      <c r="A3546" s="2">
        <v>230</v>
      </c>
      <c r="B3546" s="2" t="s">
        <v>7860</v>
      </c>
      <c r="C3546" s="2" t="s">
        <v>13998</v>
      </c>
      <c r="D3546" s="2" t="s">
        <v>1020</v>
      </c>
      <c r="E3546" s="2">
        <v>4</v>
      </c>
      <c r="F3546" s="2" t="s">
        <v>19</v>
      </c>
      <c r="G3546" s="2">
        <v>9561</v>
      </c>
      <c r="H3546" s="3">
        <v>4.0030145073164602E-2</v>
      </c>
      <c r="I3546" s="2">
        <v>238845</v>
      </c>
      <c r="J3546" s="2">
        <v>384885</v>
      </c>
      <c r="K3546" s="2" t="s">
        <v>803</v>
      </c>
      <c r="L3546" s="2" t="s">
        <v>803</v>
      </c>
      <c r="M3546" s="2" t="s">
        <v>14756</v>
      </c>
      <c r="N3546" s="1" t="str">
        <f t="shared" si="55"/>
        <v>BEED42024</v>
      </c>
    </row>
    <row r="3547" spans="1:14" x14ac:dyDescent="0.3">
      <c r="A3547" s="2">
        <v>230</v>
      </c>
      <c r="B3547" s="2" t="s">
        <v>7860</v>
      </c>
      <c r="C3547" s="2" t="s">
        <v>13999</v>
      </c>
      <c r="D3547" s="2" t="s">
        <v>1018</v>
      </c>
      <c r="E3547" s="2">
        <v>5</v>
      </c>
      <c r="F3547" s="2" t="s">
        <v>7595</v>
      </c>
      <c r="G3547" s="2">
        <v>3307</v>
      </c>
      <c r="H3547" s="3">
        <v>1.3845799577131612E-2</v>
      </c>
      <c r="I3547" s="2">
        <v>238845</v>
      </c>
      <c r="J3547" s="2">
        <v>384885</v>
      </c>
      <c r="K3547" s="2" t="s">
        <v>803</v>
      </c>
      <c r="L3547" s="2" t="s">
        <v>803</v>
      </c>
      <c r="M3547" s="2" t="s">
        <v>14756</v>
      </c>
      <c r="N3547" s="1" t="str">
        <f t="shared" si="55"/>
        <v>BEED52024</v>
      </c>
    </row>
    <row r="3548" spans="1:14" x14ac:dyDescent="0.3">
      <c r="A3548" s="2">
        <v>230</v>
      </c>
      <c r="B3548" s="2" t="s">
        <v>7860</v>
      </c>
      <c r="C3548" s="2" t="s">
        <v>14000</v>
      </c>
      <c r="D3548" s="2" t="s">
        <v>1018</v>
      </c>
      <c r="E3548" s="2">
        <v>6</v>
      </c>
      <c r="F3548" s="2" t="s">
        <v>1023</v>
      </c>
      <c r="G3548" s="2">
        <v>3185</v>
      </c>
      <c r="H3548" s="3">
        <v>1.3335008059620256E-2</v>
      </c>
      <c r="I3548" s="2">
        <v>238845</v>
      </c>
      <c r="J3548" s="2">
        <v>384885</v>
      </c>
      <c r="K3548" s="2" t="s">
        <v>803</v>
      </c>
      <c r="L3548" s="2" t="s">
        <v>803</v>
      </c>
      <c r="M3548" s="2" t="s">
        <v>14756</v>
      </c>
      <c r="N3548" s="1" t="str">
        <f t="shared" si="55"/>
        <v>BEED62024</v>
      </c>
    </row>
    <row r="3549" spans="1:14" x14ac:dyDescent="0.3">
      <c r="A3549" s="2">
        <v>230</v>
      </c>
      <c r="B3549" s="2" t="s">
        <v>7860</v>
      </c>
      <c r="C3549" s="2" t="s">
        <v>14001</v>
      </c>
      <c r="D3549" s="2" t="s">
        <v>1018</v>
      </c>
      <c r="E3549" s="2">
        <v>7</v>
      </c>
      <c r="F3549" s="2" t="s">
        <v>19</v>
      </c>
      <c r="G3549" s="2">
        <v>2004</v>
      </c>
      <c r="H3549" s="3">
        <v>8.3903786974816302E-3</v>
      </c>
      <c r="I3549" s="2">
        <v>238845</v>
      </c>
      <c r="J3549" s="2">
        <v>384885</v>
      </c>
      <c r="K3549" s="2" t="s">
        <v>803</v>
      </c>
      <c r="L3549" s="2" t="s">
        <v>803</v>
      </c>
      <c r="M3549" s="2" t="s">
        <v>14756</v>
      </c>
      <c r="N3549" s="1" t="str">
        <f t="shared" si="55"/>
        <v>BEED72024</v>
      </c>
    </row>
    <row r="3550" spans="1:14" x14ac:dyDescent="0.3">
      <c r="A3550" s="2">
        <v>230</v>
      </c>
      <c r="B3550" s="2" t="s">
        <v>7860</v>
      </c>
      <c r="C3550" s="2" t="s">
        <v>830</v>
      </c>
      <c r="D3550" s="2" t="s">
        <v>1018</v>
      </c>
      <c r="E3550" s="2">
        <v>8</v>
      </c>
      <c r="F3550" s="2" t="s">
        <v>19</v>
      </c>
      <c r="G3550" s="2">
        <v>1375</v>
      </c>
      <c r="H3550" s="3">
        <v>5.7568716112960288E-3</v>
      </c>
      <c r="I3550" s="2">
        <v>238845</v>
      </c>
      <c r="J3550" s="2">
        <v>384885</v>
      </c>
      <c r="K3550" s="2" t="s">
        <v>803</v>
      </c>
      <c r="L3550" s="2" t="s">
        <v>803</v>
      </c>
      <c r="M3550" s="2" t="s">
        <v>14756</v>
      </c>
      <c r="N3550" s="1" t="str">
        <f t="shared" si="55"/>
        <v>BEED82024</v>
      </c>
    </row>
    <row r="3551" spans="1:14" x14ac:dyDescent="0.3">
      <c r="A3551" s="2">
        <v>230</v>
      </c>
      <c r="B3551" s="2" t="s">
        <v>7860</v>
      </c>
      <c r="C3551" s="2" t="s">
        <v>14002</v>
      </c>
      <c r="D3551" s="2" t="s">
        <v>1018</v>
      </c>
      <c r="E3551" s="2">
        <v>9</v>
      </c>
      <c r="F3551" s="2" t="s">
        <v>19</v>
      </c>
      <c r="G3551" s="2">
        <v>950</v>
      </c>
      <c r="H3551" s="3">
        <v>3.9774749314408922E-3</v>
      </c>
      <c r="I3551" s="2">
        <v>238845</v>
      </c>
      <c r="J3551" s="2">
        <v>384885</v>
      </c>
      <c r="K3551" s="2" t="s">
        <v>803</v>
      </c>
      <c r="L3551" s="2" t="s">
        <v>803</v>
      </c>
      <c r="M3551" s="2" t="s">
        <v>14756</v>
      </c>
      <c r="N3551" s="1" t="str">
        <f t="shared" si="55"/>
        <v>BEED92024</v>
      </c>
    </row>
    <row r="3552" spans="1:14" x14ac:dyDescent="0.3">
      <c r="A3552" s="2">
        <v>230</v>
      </c>
      <c r="B3552" s="2" t="s">
        <v>7860</v>
      </c>
      <c r="C3552" s="2" t="s">
        <v>14003</v>
      </c>
      <c r="D3552" s="2" t="s">
        <v>1018</v>
      </c>
      <c r="E3552" s="2">
        <v>10</v>
      </c>
      <c r="F3552" s="2" t="s">
        <v>11</v>
      </c>
      <c r="G3552" s="2">
        <v>865</v>
      </c>
      <c r="H3552" s="3">
        <v>3.6215955954698653E-3</v>
      </c>
      <c r="I3552" s="2">
        <v>238845</v>
      </c>
      <c r="J3552" s="2">
        <v>384885</v>
      </c>
      <c r="K3552" s="2" t="s">
        <v>803</v>
      </c>
      <c r="L3552" s="2" t="s">
        <v>803</v>
      </c>
      <c r="M3552" s="2" t="s">
        <v>14756</v>
      </c>
      <c r="N3552" s="1" t="str">
        <f t="shared" si="55"/>
        <v>BEED102024</v>
      </c>
    </row>
    <row r="3553" spans="1:14" x14ac:dyDescent="0.3">
      <c r="A3553" s="2">
        <v>230</v>
      </c>
      <c r="B3553" s="2" t="s">
        <v>7860</v>
      </c>
      <c r="C3553" s="2" t="s">
        <v>14004</v>
      </c>
      <c r="D3553" s="2" t="s">
        <v>1018</v>
      </c>
      <c r="E3553" s="2">
        <v>11</v>
      </c>
      <c r="F3553" s="2" t="s">
        <v>2072</v>
      </c>
      <c r="G3553" s="2">
        <v>857</v>
      </c>
      <c r="H3553" s="3">
        <v>3.5881010697314157E-3</v>
      </c>
      <c r="I3553" s="2">
        <v>238845</v>
      </c>
      <c r="J3553" s="2">
        <v>384885</v>
      </c>
      <c r="K3553" s="2" t="s">
        <v>803</v>
      </c>
      <c r="L3553" s="2" t="s">
        <v>803</v>
      </c>
      <c r="M3553" s="2" t="s">
        <v>14756</v>
      </c>
      <c r="N3553" s="1" t="str">
        <f t="shared" si="55"/>
        <v>BEED112024</v>
      </c>
    </row>
    <row r="3554" spans="1:14" x14ac:dyDescent="0.3">
      <c r="A3554" s="2">
        <v>230</v>
      </c>
      <c r="B3554" s="2" t="s">
        <v>7860</v>
      </c>
      <c r="C3554" s="2" t="s">
        <v>14005</v>
      </c>
      <c r="D3554" s="2" t="s">
        <v>1018</v>
      </c>
      <c r="E3554" s="2">
        <v>12</v>
      </c>
      <c r="F3554" s="2" t="s">
        <v>302</v>
      </c>
      <c r="G3554" s="2">
        <v>748</v>
      </c>
      <c r="H3554" s="3">
        <v>3.1317381565450397E-3</v>
      </c>
      <c r="I3554" s="2">
        <v>238845</v>
      </c>
      <c r="J3554" s="2">
        <v>384885</v>
      </c>
      <c r="K3554" s="2" t="s">
        <v>803</v>
      </c>
      <c r="L3554" s="2" t="s">
        <v>803</v>
      </c>
      <c r="M3554" s="2" t="s">
        <v>14756</v>
      </c>
      <c r="N3554" s="1" t="str">
        <f t="shared" si="55"/>
        <v>BEED122024</v>
      </c>
    </row>
    <row r="3555" spans="1:14" x14ac:dyDescent="0.3">
      <c r="A3555" s="2">
        <v>230</v>
      </c>
      <c r="B3555" s="2" t="s">
        <v>7860</v>
      </c>
      <c r="C3555" s="2" t="s">
        <v>22</v>
      </c>
      <c r="D3555" s="2" t="s">
        <v>7923</v>
      </c>
      <c r="E3555" s="2">
        <v>13</v>
      </c>
      <c r="F3555" s="2" t="s">
        <v>22</v>
      </c>
      <c r="G3555" s="2">
        <v>603</v>
      </c>
      <c r="H3555" s="3">
        <v>2.5246498775356404E-3</v>
      </c>
      <c r="I3555" s="2">
        <v>238845</v>
      </c>
      <c r="J3555" s="2">
        <v>384885</v>
      </c>
      <c r="K3555" s="2" t="s">
        <v>803</v>
      </c>
      <c r="L3555" s="2" t="s">
        <v>803</v>
      </c>
      <c r="M3555" s="2" t="s">
        <v>14756</v>
      </c>
      <c r="N3555" s="1" t="str">
        <f t="shared" si="55"/>
        <v>BEED132024</v>
      </c>
    </row>
    <row r="3556" spans="1:14" x14ac:dyDescent="0.3">
      <c r="A3556" s="2">
        <v>230</v>
      </c>
      <c r="B3556" s="2" t="s">
        <v>7860</v>
      </c>
      <c r="C3556" s="2" t="s">
        <v>2854</v>
      </c>
      <c r="D3556" s="2" t="s">
        <v>1020</v>
      </c>
      <c r="E3556" s="2">
        <v>14</v>
      </c>
      <c r="F3556" s="2" t="s">
        <v>2331</v>
      </c>
      <c r="G3556" s="2">
        <v>506</v>
      </c>
      <c r="H3556" s="3">
        <v>2.1185287529569387E-3</v>
      </c>
      <c r="I3556" s="2">
        <v>238845</v>
      </c>
      <c r="J3556" s="2">
        <v>384885</v>
      </c>
      <c r="K3556" s="2" t="s">
        <v>803</v>
      </c>
      <c r="L3556" s="2" t="s">
        <v>803</v>
      </c>
      <c r="M3556" s="2" t="s">
        <v>14756</v>
      </c>
      <c r="N3556" s="1" t="str">
        <f t="shared" si="55"/>
        <v>BEED142024</v>
      </c>
    </row>
    <row r="3557" spans="1:14" x14ac:dyDescent="0.3">
      <c r="A3557" s="2">
        <v>230</v>
      </c>
      <c r="B3557" s="2" t="s">
        <v>7860</v>
      </c>
      <c r="C3557" s="2" t="s">
        <v>14006</v>
      </c>
      <c r="D3557" s="2" t="s">
        <v>1018</v>
      </c>
      <c r="E3557" s="2">
        <v>15</v>
      </c>
      <c r="F3557" s="2" t="s">
        <v>19</v>
      </c>
      <c r="G3557" s="2">
        <v>429</v>
      </c>
      <c r="H3557" s="3">
        <v>1.7961439427243611E-3</v>
      </c>
      <c r="I3557" s="2">
        <v>238845</v>
      </c>
      <c r="J3557" s="2">
        <v>384885</v>
      </c>
      <c r="K3557" s="2" t="s">
        <v>803</v>
      </c>
      <c r="L3557" s="2" t="s">
        <v>803</v>
      </c>
      <c r="M3557" s="2" t="s">
        <v>14756</v>
      </c>
      <c r="N3557" s="1" t="str">
        <f t="shared" si="55"/>
        <v>BEED152024</v>
      </c>
    </row>
    <row r="3558" spans="1:14" x14ac:dyDescent="0.3">
      <c r="A3558" s="2">
        <v>230</v>
      </c>
      <c r="B3558" s="2" t="s">
        <v>7860</v>
      </c>
      <c r="C3558" s="2" t="s">
        <v>14007</v>
      </c>
      <c r="D3558" s="2" t="s">
        <v>1018</v>
      </c>
      <c r="E3558" s="2">
        <v>16</v>
      </c>
      <c r="F3558" s="2" t="s">
        <v>1980</v>
      </c>
      <c r="G3558" s="2">
        <v>404</v>
      </c>
      <c r="H3558" s="3">
        <v>1.6914735497917058E-3</v>
      </c>
      <c r="I3558" s="2">
        <v>238845</v>
      </c>
      <c r="J3558" s="2">
        <v>384885</v>
      </c>
      <c r="K3558" s="2" t="s">
        <v>803</v>
      </c>
      <c r="L3558" s="2" t="s">
        <v>803</v>
      </c>
      <c r="M3558" s="2" t="s">
        <v>14756</v>
      </c>
      <c r="N3558" s="1" t="str">
        <f t="shared" si="55"/>
        <v>BEED162024</v>
      </c>
    </row>
    <row r="3559" spans="1:14" x14ac:dyDescent="0.3">
      <c r="A3559" s="2">
        <v>230</v>
      </c>
      <c r="B3559" s="2" t="s">
        <v>7860</v>
      </c>
      <c r="C3559" s="2" t="s">
        <v>14008</v>
      </c>
      <c r="D3559" s="2" t="s">
        <v>1018</v>
      </c>
      <c r="E3559" s="2">
        <v>17</v>
      </c>
      <c r="F3559" s="2" t="s">
        <v>19</v>
      </c>
      <c r="G3559" s="2">
        <v>387</v>
      </c>
      <c r="H3559" s="3">
        <v>1.6202976825975004E-3</v>
      </c>
      <c r="I3559" s="2">
        <v>238845</v>
      </c>
      <c r="J3559" s="2">
        <v>384885</v>
      </c>
      <c r="K3559" s="2" t="s">
        <v>803</v>
      </c>
      <c r="L3559" s="2" t="s">
        <v>803</v>
      </c>
      <c r="M3559" s="2" t="s">
        <v>14756</v>
      </c>
      <c r="N3559" s="1" t="str">
        <f t="shared" si="55"/>
        <v>BEED172024</v>
      </c>
    </row>
    <row r="3560" spans="1:14" x14ac:dyDescent="0.3">
      <c r="A3560" s="2">
        <v>230</v>
      </c>
      <c r="B3560" s="2" t="s">
        <v>7860</v>
      </c>
      <c r="C3560" s="2" t="s">
        <v>14009</v>
      </c>
      <c r="D3560" s="2" t="s">
        <v>1018</v>
      </c>
      <c r="E3560" s="2">
        <v>18</v>
      </c>
      <c r="F3560" s="2" t="s">
        <v>753</v>
      </c>
      <c r="G3560" s="2">
        <v>311</v>
      </c>
      <c r="H3560" s="3">
        <v>1.3020996880822291E-3</v>
      </c>
      <c r="I3560" s="2">
        <v>238845</v>
      </c>
      <c r="J3560" s="2">
        <v>384885</v>
      </c>
      <c r="K3560" s="2" t="s">
        <v>803</v>
      </c>
      <c r="L3560" s="2" t="s">
        <v>803</v>
      </c>
      <c r="M3560" s="2" t="s">
        <v>14756</v>
      </c>
      <c r="N3560" s="1" t="str">
        <f t="shared" si="55"/>
        <v>BEED182024</v>
      </c>
    </row>
    <row r="3561" spans="1:14" x14ac:dyDescent="0.3">
      <c r="A3561" s="2">
        <v>230</v>
      </c>
      <c r="B3561" s="2" t="s">
        <v>7860</v>
      </c>
      <c r="C3561" s="2" t="s">
        <v>14010</v>
      </c>
      <c r="D3561" s="2" t="s">
        <v>1018</v>
      </c>
      <c r="E3561" s="2">
        <v>19</v>
      </c>
      <c r="F3561" s="2" t="s">
        <v>19</v>
      </c>
      <c r="G3561" s="2">
        <v>305</v>
      </c>
      <c r="H3561" s="3">
        <v>1.2769787937783918E-3</v>
      </c>
      <c r="I3561" s="2">
        <v>238845</v>
      </c>
      <c r="J3561" s="2">
        <v>384885</v>
      </c>
      <c r="K3561" s="2" t="s">
        <v>803</v>
      </c>
      <c r="L3561" s="2" t="s">
        <v>803</v>
      </c>
      <c r="M3561" s="2" t="s">
        <v>14756</v>
      </c>
      <c r="N3561" s="1" t="str">
        <f t="shared" si="55"/>
        <v>BEED192024</v>
      </c>
    </row>
    <row r="3562" spans="1:14" x14ac:dyDescent="0.3">
      <c r="A3562" s="2">
        <v>230</v>
      </c>
      <c r="B3562" s="2" t="s">
        <v>7860</v>
      </c>
      <c r="C3562" s="2" t="s">
        <v>14011</v>
      </c>
      <c r="D3562" s="2" t="s">
        <v>1018</v>
      </c>
      <c r="E3562" s="2">
        <v>20</v>
      </c>
      <c r="F3562" s="2" t="s">
        <v>19</v>
      </c>
      <c r="G3562" s="2">
        <v>295</v>
      </c>
      <c r="H3562" s="3">
        <v>1.2351106366053299E-3</v>
      </c>
      <c r="I3562" s="2">
        <v>238845</v>
      </c>
      <c r="J3562" s="2">
        <v>384885</v>
      </c>
      <c r="K3562" s="2" t="s">
        <v>803</v>
      </c>
      <c r="L3562" s="2" t="s">
        <v>803</v>
      </c>
      <c r="M3562" s="2" t="s">
        <v>14756</v>
      </c>
      <c r="N3562" s="1" t="str">
        <f t="shared" si="55"/>
        <v>BEED202024</v>
      </c>
    </row>
    <row r="3563" spans="1:14" x14ac:dyDescent="0.3">
      <c r="A3563" s="2">
        <v>230</v>
      </c>
      <c r="B3563" s="2" t="s">
        <v>7860</v>
      </c>
      <c r="C3563" s="2" t="s">
        <v>14012</v>
      </c>
      <c r="D3563" s="2" t="s">
        <v>1018</v>
      </c>
      <c r="E3563" s="2">
        <v>21</v>
      </c>
      <c r="F3563" s="2" t="s">
        <v>19</v>
      </c>
      <c r="G3563" s="2">
        <v>284</v>
      </c>
      <c r="H3563" s="3">
        <v>1.1890556637149615E-3</v>
      </c>
      <c r="I3563" s="2">
        <v>238845</v>
      </c>
      <c r="J3563" s="2">
        <v>384885</v>
      </c>
      <c r="K3563" s="2" t="s">
        <v>803</v>
      </c>
      <c r="L3563" s="2" t="s">
        <v>803</v>
      </c>
      <c r="M3563" s="2" t="s">
        <v>14756</v>
      </c>
      <c r="N3563" s="1" t="str">
        <f t="shared" si="55"/>
        <v>BEED212024</v>
      </c>
    </row>
    <row r="3564" spans="1:14" x14ac:dyDescent="0.3">
      <c r="A3564" s="2">
        <v>230</v>
      </c>
      <c r="B3564" s="2" t="s">
        <v>7860</v>
      </c>
      <c r="C3564" s="2" t="s">
        <v>14013</v>
      </c>
      <c r="D3564" s="2" t="s">
        <v>1018</v>
      </c>
      <c r="E3564" s="2">
        <v>22</v>
      </c>
      <c r="F3564" s="2" t="s">
        <v>19</v>
      </c>
      <c r="G3564" s="2">
        <v>262</v>
      </c>
      <c r="H3564" s="3">
        <v>1.0969457179342251E-3</v>
      </c>
      <c r="I3564" s="2">
        <v>238845</v>
      </c>
      <c r="J3564" s="2">
        <v>384885</v>
      </c>
      <c r="K3564" s="2" t="s">
        <v>803</v>
      </c>
      <c r="L3564" s="2" t="s">
        <v>803</v>
      </c>
      <c r="M3564" s="2" t="s">
        <v>14756</v>
      </c>
      <c r="N3564" s="1" t="str">
        <f t="shared" si="55"/>
        <v>BEED222024</v>
      </c>
    </row>
    <row r="3565" spans="1:14" x14ac:dyDescent="0.3">
      <c r="A3565" s="2">
        <v>230</v>
      </c>
      <c r="B3565" s="2" t="s">
        <v>7860</v>
      </c>
      <c r="C3565" s="2" t="s">
        <v>14014</v>
      </c>
      <c r="D3565" s="2" t="s">
        <v>1018</v>
      </c>
      <c r="E3565" s="2">
        <v>23</v>
      </c>
      <c r="F3565" s="2" t="s">
        <v>19</v>
      </c>
      <c r="G3565" s="2">
        <v>221</v>
      </c>
      <c r="H3565" s="3">
        <v>9.2528627352467079E-4</v>
      </c>
      <c r="I3565" s="2">
        <v>238845</v>
      </c>
      <c r="J3565" s="2">
        <v>384885</v>
      </c>
      <c r="K3565" s="2" t="s">
        <v>803</v>
      </c>
      <c r="L3565" s="2" t="s">
        <v>803</v>
      </c>
      <c r="M3565" s="2" t="s">
        <v>14756</v>
      </c>
      <c r="N3565" s="1" t="str">
        <f t="shared" si="55"/>
        <v>BEED232024</v>
      </c>
    </row>
    <row r="3566" spans="1:14" x14ac:dyDescent="0.3">
      <c r="A3566" s="2">
        <v>230</v>
      </c>
      <c r="B3566" s="2" t="s">
        <v>7860</v>
      </c>
      <c r="C3566" s="2" t="s">
        <v>2853</v>
      </c>
      <c r="D3566" s="2" t="s">
        <v>1018</v>
      </c>
      <c r="E3566" s="2">
        <v>24</v>
      </c>
      <c r="F3566" s="2" t="s">
        <v>19</v>
      </c>
      <c r="G3566" s="2">
        <v>203</v>
      </c>
      <c r="H3566" s="3">
        <v>8.4992359061315912E-4</v>
      </c>
      <c r="I3566" s="2">
        <v>238845</v>
      </c>
      <c r="J3566" s="2">
        <v>384885</v>
      </c>
      <c r="K3566" s="2" t="s">
        <v>803</v>
      </c>
      <c r="L3566" s="2" t="s">
        <v>803</v>
      </c>
      <c r="M3566" s="2" t="s">
        <v>14756</v>
      </c>
      <c r="N3566" s="1" t="str">
        <f t="shared" si="55"/>
        <v>BEED242024</v>
      </c>
    </row>
    <row r="3567" spans="1:14" x14ac:dyDescent="0.3">
      <c r="A3567" s="2">
        <v>230</v>
      </c>
      <c r="B3567" s="2" t="s">
        <v>7860</v>
      </c>
      <c r="C3567" s="2" t="s">
        <v>14015</v>
      </c>
      <c r="D3567" s="2" t="s">
        <v>1018</v>
      </c>
      <c r="E3567" s="2">
        <v>25</v>
      </c>
      <c r="F3567" s="2" t="s">
        <v>19</v>
      </c>
      <c r="G3567" s="2">
        <v>185</v>
      </c>
      <c r="H3567" s="3">
        <v>7.7456090770164755E-4</v>
      </c>
      <c r="I3567" s="2">
        <v>238845</v>
      </c>
      <c r="J3567" s="2">
        <v>384885</v>
      </c>
      <c r="K3567" s="2" t="s">
        <v>803</v>
      </c>
      <c r="L3567" s="2" t="s">
        <v>803</v>
      </c>
      <c r="M3567" s="2" t="s">
        <v>14756</v>
      </c>
      <c r="N3567" s="1" t="str">
        <f t="shared" si="55"/>
        <v>BEED252024</v>
      </c>
    </row>
    <row r="3568" spans="1:14" x14ac:dyDescent="0.3">
      <c r="A3568" s="2">
        <v>230</v>
      </c>
      <c r="B3568" s="2" t="s">
        <v>7860</v>
      </c>
      <c r="C3568" s="2" t="s">
        <v>14016</v>
      </c>
      <c r="D3568" s="2" t="s">
        <v>1018</v>
      </c>
      <c r="E3568" s="2">
        <v>26</v>
      </c>
      <c r="F3568" s="2" t="s">
        <v>19</v>
      </c>
      <c r="G3568" s="2">
        <v>182</v>
      </c>
      <c r="H3568" s="3">
        <v>7.6200046054972887E-4</v>
      </c>
      <c r="I3568" s="2">
        <v>238845</v>
      </c>
      <c r="J3568" s="2">
        <v>384885</v>
      </c>
      <c r="K3568" s="2" t="s">
        <v>803</v>
      </c>
      <c r="L3568" s="2" t="s">
        <v>803</v>
      </c>
      <c r="M3568" s="2" t="s">
        <v>14756</v>
      </c>
      <c r="N3568" s="1" t="str">
        <f t="shared" si="55"/>
        <v>BEED262024</v>
      </c>
    </row>
    <row r="3569" spans="1:14" x14ac:dyDescent="0.3">
      <c r="A3569" s="2">
        <v>230</v>
      </c>
      <c r="B3569" s="2" t="s">
        <v>7860</v>
      </c>
      <c r="C3569" s="2" t="s">
        <v>14017</v>
      </c>
      <c r="D3569" s="2" t="s">
        <v>1018</v>
      </c>
      <c r="E3569" s="2">
        <v>27</v>
      </c>
      <c r="F3569" s="2" t="s">
        <v>7718</v>
      </c>
      <c r="G3569" s="2">
        <v>149</v>
      </c>
      <c r="H3569" s="3">
        <v>6.2383554187862421E-4</v>
      </c>
      <c r="I3569" s="2">
        <v>238845</v>
      </c>
      <c r="J3569" s="2">
        <v>384885</v>
      </c>
      <c r="K3569" s="2" t="s">
        <v>803</v>
      </c>
      <c r="L3569" s="2" t="s">
        <v>803</v>
      </c>
      <c r="M3569" s="2" t="s">
        <v>14756</v>
      </c>
      <c r="N3569" s="1" t="str">
        <f t="shared" si="55"/>
        <v>BEED272024</v>
      </c>
    </row>
    <row r="3570" spans="1:14" x14ac:dyDescent="0.3">
      <c r="A3570" s="2">
        <v>230</v>
      </c>
      <c r="B3570" s="2" t="s">
        <v>7860</v>
      </c>
      <c r="C3570" s="2" t="s">
        <v>14018</v>
      </c>
      <c r="D3570" s="2" t="s">
        <v>1018</v>
      </c>
      <c r="E3570" s="2">
        <v>28</v>
      </c>
      <c r="F3570" s="2" t="s">
        <v>2329</v>
      </c>
      <c r="G3570" s="2">
        <v>134</v>
      </c>
      <c r="H3570" s="3">
        <v>5.6103330611903112E-4</v>
      </c>
      <c r="I3570" s="2">
        <v>238845</v>
      </c>
      <c r="J3570" s="2">
        <v>384885</v>
      </c>
      <c r="K3570" s="2" t="s">
        <v>803</v>
      </c>
      <c r="L3570" s="2" t="s">
        <v>803</v>
      </c>
      <c r="M3570" s="2" t="s">
        <v>14756</v>
      </c>
      <c r="N3570" s="1" t="str">
        <f t="shared" si="55"/>
        <v>BEED282024</v>
      </c>
    </row>
    <row r="3571" spans="1:14" x14ac:dyDescent="0.3">
      <c r="A3571" s="2">
        <v>230</v>
      </c>
      <c r="B3571" s="2" t="s">
        <v>7860</v>
      </c>
      <c r="C3571" s="2" t="s">
        <v>14019</v>
      </c>
      <c r="D3571" s="2" t="s">
        <v>1018</v>
      </c>
      <c r="E3571" s="2">
        <v>29</v>
      </c>
      <c r="F3571" s="2" t="s">
        <v>19</v>
      </c>
      <c r="G3571" s="2">
        <v>131</v>
      </c>
      <c r="H3571" s="3">
        <v>5.4847285896711254E-4</v>
      </c>
      <c r="I3571" s="2">
        <v>238845</v>
      </c>
      <c r="J3571" s="2">
        <v>384885</v>
      </c>
      <c r="K3571" s="2" t="s">
        <v>803</v>
      </c>
      <c r="L3571" s="2" t="s">
        <v>803</v>
      </c>
      <c r="M3571" s="2" t="s">
        <v>14756</v>
      </c>
      <c r="N3571" s="1" t="str">
        <f t="shared" si="55"/>
        <v>BEED292024</v>
      </c>
    </row>
    <row r="3572" spans="1:14" x14ac:dyDescent="0.3">
      <c r="A3572" s="2">
        <v>230</v>
      </c>
      <c r="B3572" s="2" t="s">
        <v>7860</v>
      </c>
      <c r="C3572" s="2" t="s">
        <v>14020</v>
      </c>
      <c r="D3572" s="2" t="s">
        <v>1018</v>
      </c>
      <c r="E3572" s="2">
        <v>30</v>
      </c>
      <c r="F3572" s="2" t="s">
        <v>19</v>
      </c>
      <c r="G3572" s="2">
        <v>130</v>
      </c>
      <c r="H3572" s="3">
        <v>5.4428604324980635E-4</v>
      </c>
      <c r="I3572" s="2">
        <v>238845</v>
      </c>
      <c r="J3572" s="2">
        <v>384885</v>
      </c>
      <c r="K3572" s="2" t="s">
        <v>803</v>
      </c>
      <c r="L3572" s="2" t="s">
        <v>803</v>
      </c>
      <c r="M3572" s="2" t="s">
        <v>14756</v>
      </c>
      <c r="N3572" s="1" t="str">
        <f t="shared" si="55"/>
        <v>BEED302024</v>
      </c>
    </row>
    <row r="3573" spans="1:14" x14ac:dyDescent="0.3">
      <c r="A3573" s="2">
        <v>230</v>
      </c>
      <c r="B3573" s="2" t="s">
        <v>7860</v>
      </c>
      <c r="C3573" s="2" t="s">
        <v>14021</v>
      </c>
      <c r="D3573" s="2" t="s">
        <v>1018</v>
      </c>
      <c r="E3573" s="2">
        <v>31</v>
      </c>
      <c r="F3573" s="2" t="s">
        <v>19</v>
      </c>
      <c r="G3573" s="2">
        <v>128</v>
      </c>
      <c r="H3573" s="3">
        <v>5.3591241181519397E-4</v>
      </c>
      <c r="I3573" s="2">
        <v>238845</v>
      </c>
      <c r="J3573" s="2">
        <v>384885</v>
      </c>
      <c r="K3573" s="2" t="s">
        <v>803</v>
      </c>
      <c r="L3573" s="2" t="s">
        <v>803</v>
      </c>
      <c r="M3573" s="2" t="s">
        <v>14756</v>
      </c>
      <c r="N3573" s="1" t="str">
        <f t="shared" si="55"/>
        <v>BEED312024</v>
      </c>
    </row>
    <row r="3574" spans="1:14" x14ac:dyDescent="0.3">
      <c r="A3574" s="2">
        <v>230</v>
      </c>
      <c r="B3574" s="2" t="s">
        <v>7860</v>
      </c>
      <c r="C3574" s="2" t="s">
        <v>14022</v>
      </c>
      <c r="D3574" s="2" t="s">
        <v>1018</v>
      </c>
      <c r="E3574" s="2">
        <v>32</v>
      </c>
      <c r="F3574" s="2" t="s">
        <v>19</v>
      </c>
      <c r="G3574" s="2">
        <v>125</v>
      </c>
      <c r="H3574" s="3">
        <v>5.2335196466327539E-4</v>
      </c>
      <c r="I3574" s="2">
        <v>238845</v>
      </c>
      <c r="J3574" s="2">
        <v>384885</v>
      </c>
      <c r="K3574" s="2" t="s">
        <v>803</v>
      </c>
      <c r="L3574" s="2" t="s">
        <v>803</v>
      </c>
      <c r="M3574" s="2" t="s">
        <v>14756</v>
      </c>
      <c r="N3574" s="1" t="str">
        <f t="shared" si="55"/>
        <v>BEED322024</v>
      </c>
    </row>
    <row r="3575" spans="1:14" x14ac:dyDescent="0.3">
      <c r="A3575" s="2">
        <v>231</v>
      </c>
      <c r="B3575" s="2" t="s">
        <v>7861</v>
      </c>
      <c r="C3575" s="2" t="s">
        <v>804</v>
      </c>
      <c r="D3575" s="2" t="s">
        <v>1018</v>
      </c>
      <c r="E3575" s="2">
        <v>1</v>
      </c>
      <c r="F3575" s="2" t="s">
        <v>9</v>
      </c>
      <c r="G3575" s="2">
        <v>138638</v>
      </c>
      <c r="H3575" s="3">
        <v>0.49119562367580055</v>
      </c>
      <c r="I3575" s="2">
        <v>282246</v>
      </c>
      <c r="J3575" s="2">
        <v>388216</v>
      </c>
      <c r="K3575" s="2" t="s">
        <v>803</v>
      </c>
      <c r="L3575" s="2" t="s">
        <v>803</v>
      </c>
      <c r="M3575" s="2" t="s">
        <v>14756</v>
      </c>
      <c r="N3575" s="1" t="str">
        <f t="shared" si="55"/>
        <v>ASHTI12024</v>
      </c>
    </row>
    <row r="3576" spans="1:14" x14ac:dyDescent="0.3">
      <c r="A3576" s="2">
        <v>231</v>
      </c>
      <c r="B3576" s="2" t="s">
        <v>7861</v>
      </c>
      <c r="C3576" s="2" t="s">
        <v>14023</v>
      </c>
      <c r="D3576" s="2" t="s">
        <v>1018</v>
      </c>
      <c r="E3576" s="2">
        <v>2</v>
      </c>
      <c r="F3576" s="2" t="s">
        <v>19</v>
      </c>
      <c r="G3576" s="2">
        <v>60906</v>
      </c>
      <c r="H3576" s="3">
        <v>0.21579048064454412</v>
      </c>
      <c r="I3576" s="2">
        <v>282246</v>
      </c>
      <c r="J3576" s="2">
        <v>388216</v>
      </c>
      <c r="K3576" s="2" t="s">
        <v>803</v>
      </c>
      <c r="L3576" s="2" t="s">
        <v>803</v>
      </c>
      <c r="M3576" s="2" t="s">
        <v>14756</v>
      </c>
      <c r="N3576" s="1" t="str">
        <f t="shared" si="55"/>
        <v>ASHTI22024</v>
      </c>
    </row>
    <row r="3577" spans="1:14" x14ac:dyDescent="0.3">
      <c r="A3577" s="2">
        <v>231</v>
      </c>
      <c r="B3577" s="2" t="s">
        <v>7861</v>
      </c>
      <c r="C3577" s="2" t="s">
        <v>14024</v>
      </c>
      <c r="D3577" s="2" t="s">
        <v>1018</v>
      </c>
      <c r="E3577" s="2">
        <v>3</v>
      </c>
      <c r="F3577" s="2" t="s">
        <v>1992</v>
      </c>
      <c r="G3577" s="2">
        <v>52037</v>
      </c>
      <c r="H3577" s="3">
        <v>0.18436753753817592</v>
      </c>
      <c r="I3577" s="2">
        <v>282246</v>
      </c>
      <c r="J3577" s="2">
        <v>388216</v>
      </c>
      <c r="K3577" s="2" t="s">
        <v>803</v>
      </c>
      <c r="L3577" s="2" t="s">
        <v>803</v>
      </c>
      <c r="M3577" s="2" t="s">
        <v>14756</v>
      </c>
      <c r="N3577" s="1" t="str">
        <f t="shared" si="55"/>
        <v>ASHTI32024</v>
      </c>
    </row>
    <row r="3578" spans="1:14" x14ac:dyDescent="0.3">
      <c r="A3578" s="2">
        <v>231</v>
      </c>
      <c r="B3578" s="2" t="s">
        <v>7861</v>
      </c>
      <c r="C3578" s="2" t="s">
        <v>14025</v>
      </c>
      <c r="D3578" s="2" t="s">
        <v>1018</v>
      </c>
      <c r="E3578" s="2">
        <v>4</v>
      </c>
      <c r="F3578" s="2" t="s">
        <v>51</v>
      </c>
      <c r="G3578" s="2">
        <v>21332</v>
      </c>
      <c r="H3578" s="3">
        <v>7.557945905344983E-2</v>
      </c>
      <c r="I3578" s="2">
        <v>282246</v>
      </c>
      <c r="J3578" s="2">
        <v>388216</v>
      </c>
      <c r="K3578" s="2" t="s">
        <v>803</v>
      </c>
      <c r="L3578" s="2" t="s">
        <v>803</v>
      </c>
      <c r="M3578" s="2" t="s">
        <v>14756</v>
      </c>
      <c r="N3578" s="1" t="str">
        <f t="shared" si="55"/>
        <v>ASHTI42024</v>
      </c>
    </row>
    <row r="3579" spans="1:14" x14ac:dyDescent="0.3">
      <c r="A3579" s="2">
        <v>231</v>
      </c>
      <c r="B3579" s="2" t="s">
        <v>7861</v>
      </c>
      <c r="C3579" s="2" t="s">
        <v>14026</v>
      </c>
      <c r="D3579" s="2" t="s">
        <v>1018</v>
      </c>
      <c r="E3579" s="2">
        <v>5</v>
      </c>
      <c r="F3579" s="2" t="s">
        <v>1042</v>
      </c>
      <c r="G3579" s="2">
        <v>3753</v>
      </c>
      <c r="H3579" s="3">
        <v>1.3296911205118939E-2</v>
      </c>
      <c r="I3579" s="2">
        <v>282246</v>
      </c>
      <c r="J3579" s="2">
        <v>388216</v>
      </c>
      <c r="K3579" s="2" t="s">
        <v>803</v>
      </c>
      <c r="L3579" s="2" t="s">
        <v>803</v>
      </c>
      <c r="M3579" s="2" t="s">
        <v>14756</v>
      </c>
      <c r="N3579" s="1" t="str">
        <f t="shared" si="55"/>
        <v>ASHTI52024</v>
      </c>
    </row>
    <row r="3580" spans="1:14" x14ac:dyDescent="0.3">
      <c r="A3580" s="2">
        <v>231</v>
      </c>
      <c r="B3580" s="2" t="s">
        <v>7861</v>
      </c>
      <c r="C3580" s="2" t="s">
        <v>14027</v>
      </c>
      <c r="D3580" s="2" t="s">
        <v>1018</v>
      </c>
      <c r="E3580" s="2">
        <v>6</v>
      </c>
      <c r="F3580" s="2" t="s">
        <v>1023</v>
      </c>
      <c r="G3580" s="2">
        <v>1043</v>
      </c>
      <c r="H3580" s="3">
        <v>3.6953579501569551E-3</v>
      </c>
      <c r="I3580" s="2">
        <v>282246</v>
      </c>
      <c r="J3580" s="2">
        <v>388216</v>
      </c>
      <c r="K3580" s="2" t="s">
        <v>803</v>
      </c>
      <c r="L3580" s="2" t="s">
        <v>803</v>
      </c>
      <c r="M3580" s="2" t="s">
        <v>14756</v>
      </c>
      <c r="N3580" s="1" t="str">
        <f t="shared" si="55"/>
        <v>ASHTI62024</v>
      </c>
    </row>
    <row r="3581" spans="1:14" x14ac:dyDescent="0.3">
      <c r="A3581" s="2">
        <v>231</v>
      </c>
      <c r="B3581" s="2" t="s">
        <v>7861</v>
      </c>
      <c r="C3581" s="2" t="s">
        <v>14028</v>
      </c>
      <c r="D3581" s="2" t="s">
        <v>1018</v>
      </c>
      <c r="E3581" s="2">
        <v>7</v>
      </c>
      <c r="F3581" s="2" t="s">
        <v>11</v>
      </c>
      <c r="G3581" s="2">
        <v>983</v>
      </c>
      <c r="H3581" s="3">
        <v>3.4827774352869482E-3</v>
      </c>
      <c r="I3581" s="2">
        <v>282246</v>
      </c>
      <c r="J3581" s="2">
        <v>388216</v>
      </c>
      <c r="K3581" s="2" t="s">
        <v>803</v>
      </c>
      <c r="L3581" s="2" t="s">
        <v>803</v>
      </c>
      <c r="M3581" s="2" t="s">
        <v>14756</v>
      </c>
      <c r="N3581" s="1" t="str">
        <f t="shared" si="55"/>
        <v>ASHTI72024</v>
      </c>
    </row>
    <row r="3582" spans="1:14" x14ac:dyDescent="0.3">
      <c r="A3582" s="2">
        <v>231</v>
      </c>
      <c r="B3582" s="2" t="s">
        <v>7861</v>
      </c>
      <c r="C3582" s="2" t="s">
        <v>14029</v>
      </c>
      <c r="D3582" s="2" t="s">
        <v>1018</v>
      </c>
      <c r="E3582" s="2">
        <v>8</v>
      </c>
      <c r="F3582" s="2" t="s">
        <v>302</v>
      </c>
      <c r="G3582" s="2">
        <v>718</v>
      </c>
      <c r="H3582" s="3">
        <v>2.5438801612777508E-3</v>
      </c>
      <c r="I3582" s="2">
        <v>282246</v>
      </c>
      <c r="J3582" s="2">
        <v>388216</v>
      </c>
      <c r="K3582" s="2" t="s">
        <v>803</v>
      </c>
      <c r="L3582" s="2" t="s">
        <v>803</v>
      </c>
      <c r="M3582" s="2" t="s">
        <v>14756</v>
      </c>
      <c r="N3582" s="1" t="str">
        <f t="shared" si="55"/>
        <v>ASHTI82024</v>
      </c>
    </row>
    <row r="3583" spans="1:14" x14ac:dyDescent="0.3">
      <c r="A3583" s="2">
        <v>231</v>
      </c>
      <c r="B3583" s="2" t="s">
        <v>7861</v>
      </c>
      <c r="C3583" s="2" t="s">
        <v>22</v>
      </c>
      <c r="D3583" s="2" t="s">
        <v>7923</v>
      </c>
      <c r="E3583" s="2">
        <v>9</v>
      </c>
      <c r="F3583" s="2" t="s">
        <v>22</v>
      </c>
      <c r="G3583" s="2">
        <v>530</v>
      </c>
      <c r="H3583" s="3">
        <v>1.8777945480183953E-3</v>
      </c>
      <c r="I3583" s="2">
        <v>282246</v>
      </c>
      <c r="J3583" s="2">
        <v>388216</v>
      </c>
      <c r="K3583" s="2" t="s">
        <v>803</v>
      </c>
      <c r="L3583" s="2" t="s">
        <v>803</v>
      </c>
      <c r="M3583" s="2" t="s">
        <v>14756</v>
      </c>
      <c r="N3583" s="1" t="str">
        <f t="shared" si="55"/>
        <v>ASHTI92024</v>
      </c>
    </row>
    <row r="3584" spans="1:14" x14ac:dyDescent="0.3">
      <c r="A3584" s="2">
        <v>231</v>
      </c>
      <c r="B3584" s="2" t="s">
        <v>7861</v>
      </c>
      <c r="C3584" s="2" t="s">
        <v>14030</v>
      </c>
      <c r="D3584" s="2" t="s">
        <v>1018</v>
      </c>
      <c r="E3584" s="2">
        <v>10</v>
      </c>
      <c r="F3584" s="2" t="s">
        <v>19</v>
      </c>
      <c r="G3584" s="2">
        <v>437</v>
      </c>
      <c r="H3584" s="3">
        <v>1.5482947499698843E-3</v>
      </c>
      <c r="I3584" s="2">
        <v>282246</v>
      </c>
      <c r="J3584" s="2">
        <v>388216</v>
      </c>
      <c r="K3584" s="2" t="s">
        <v>803</v>
      </c>
      <c r="L3584" s="2" t="s">
        <v>803</v>
      </c>
      <c r="M3584" s="2" t="s">
        <v>14756</v>
      </c>
      <c r="N3584" s="1" t="str">
        <f t="shared" si="55"/>
        <v>ASHTI102024</v>
      </c>
    </row>
    <row r="3585" spans="1:14" x14ac:dyDescent="0.3">
      <c r="A3585" s="2">
        <v>231</v>
      </c>
      <c r="B3585" s="2" t="s">
        <v>7861</v>
      </c>
      <c r="C3585" s="2" t="s">
        <v>14031</v>
      </c>
      <c r="D3585" s="2" t="s">
        <v>1018</v>
      </c>
      <c r="E3585" s="2">
        <v>11</v>
      </c>
      <c r="F3585" s="2" t="s">
        <v>19</v>
      </c>
      <c r="G3585" s="2">
        <v>425</v>
      </c>
      <c r="H3585" s="3">
        <v>1.505778646995883E-3</v>
      </c>
      <c r="I3585" s="2">
        <v>282246</v>
      </c>
      <c r="J3585" s="2">
        <v>388216</v>
      </c>
      <c r="K3585" s="2" t="s">
        <v>803</v>
      </c>
      <c r="L3585" s="2" t="s">
        <v>803</v>
      </c>
      <c r="M3585" s="2" t="s">
        <v>14756</v>
      </c>
      <c r="N3585" s="1" t="str">
        <f t="shared" si="55"/>
        <v>ASHTI112024</v>
      </c>
    </row>
    <row r="3586" spans="1:14" x14ac:dyDescent="0.3">
      <c r="A3586" s="2">
        <v>231</v>
      </c>
      <c r="B3586" s="2" t="s">
        <v>7861</v>
      </c>
      <c r="C3586" s="2" t="s">
        <v>14032</v>
      </c>
      <c r="D3586" s="2" t="s">
        <v>1018</v>
      </c>
      <c r="E3586" s="2">
        <v>12</v>
      </c>
      <c r="F3586" s="2" t="s">
        <v>19</v>
      </c>
      <c r="G3586" s="2">
        <v>359</v>
      </c>
      <c r="H3586" s="3">
        <v>1.2719400806388754E-3</v>
      </c>
      <c r="I3586" s="2">
        <v>282246</v>
      </c>
      <c r="J3586" s="2">
        <v>388216</v>
      </c>
      <c r="K3586" s="2" t="s">
        <v>803</v>
      </c>
      <c r="L3586" s="2" t="s">
        <v>803</v>
      </c>
      <c r="M3586" s="2" t="s">
        <v>14756</v>
      </c>
      <c r="N3586" s="1" t="str">
        <f t="shared" si="55"/>
        <v>ASHTI122024</v>
      </c>
    </row>
    <row r="3587" spans="1:14" x14ac:dyDescent="0.3">
      <c r="A3587" s="2">
        <v>231</v>
      </c>
      <c r="B3587" s="2" t="s">
        <v>7861</v>
      </c>
      <c r="C3587" s="2" t="s">
        <v>14033</v>
      </c>
      <c r="D3587" s="2" t="s">
        <v>1018</v>
      </c>
      <c r="E3587" s="2">
        <v>13</v>
      </c>
      <c r="F3587" s="2" t="s">
        <v>19</v>
      </c>
      <c r="G3587" s="2">
        <v>231</v>
      </c>
      <c r="H3587" s="3">
        <v>8.1843498224952699E-4</v>
      </c>
      <c r="I3587" s="2">
        <v>282246</v>
      </c>
      <c r="J3587" s="2">
        <v>388216</v>
      </c>
      <c r="K3587" s="2" t="s">
        <v>803</v>
      </c>
      <c r="L3587" s="2" t="s">
        <v>803</v>
      </c>
      <c r="M3587" s="2" t="s">
        <v>14756</v>
      </c>
      <c r="N3587" s="1" t="str">
        <f t="shared" ref="N3587:N3650" si="56">B3587&amp;E3587&amp;2024</f>
        <v>ASHTI132024</v>
      </c>
    </row>
    <row r="3588" spans="1:14" x14ac:dyDescent="0.3">
      <c r="A3588" s="2">
        <v>231</v>
      </c>
      <c r="B3588" s="2" t="s">
        <v>7861</v>
      </c>
      <c r="C3588" s="2" t="s">
        <v>14034</v>
      </c>
      <c r="D3588" s="2" t="s">
        <v>1018</v>
      </c>
      <c r="E3588" s="2">
        <v>14</v>
      </c>
      <c r="F3588" s="2" t="s">
        <v>19</v>
      </c>
      <c r="G3588" s="2">
        <v>219</v>
      </c>
      <c r="H3588" s="3">
        <v>7.7591887927552555E-4</v>
      </c>
      <c r="I3588" s="2">
        <v>282246</v>
      </c>
      <c r="J3588" s="2">
        <v>388216</v>
      </c>
      <c r="K3588" s="2" t="s">
        <v>803</v>
      </c>
      <c r="L3588" s="2" t="s">
        <v>803</v>
      </c>
      <c r="M3588" s="2" t="s">
        <v>14756</v>
      </c>
      <c r="N3588" s="1" t="str">
        <f t="shared" si="56"/>
        <v>ASHTI142024</v>
      </c>
    </row>
    <row r="3589" spans="1:14" x14ac:dyDescent="0.3">
      <c r="A3589" s="2">
        <v>231</v>
      </c>
      <c r="B3589" s="2" t="s">
        <v>7861</v>
      </c>
      <c r="C3589" s="2" t="s">
        <v>6800</v>
      </c>
      <c r="D3589" s="2" t="s">
        <v>1018</v>
      </c>
      <c r="E3589" s="2">
        <v>15</v>
      </c>
      <c r="F3589" s="2" t="s">
        <v>19</v>
      </c>
      <c r="G3589" s="2">
        <v>217</v>
      </c>
      <c r="H3589" s="3">
        <v>7.6883286211319203E-4</v>
      </c>
      <c r="I3589" s="2">
        <v>282246</v>
      </c>
      <c r="J3589" s="2">
        <v>388216</v>
      </c>
      <c r="K3589" s="2" t="s">
        <v>803</v>
      </c>
      <c r="L3589" s="2" t="s">
        <v>803</v>
      </c>
      <c r="M3589" s="2" t="s">
        <v>14756</v>
      </c>
      <c r="N3589" s="1" t="str">
        <f t="shared" si="56"/>
        <v>ASHTI152024</v>
      </c>
    </row>
    <row r="3590" spans="1:14" x14ac:dyDescent="0.3">
      <c r="A3590" s="2">
        <v>231</v>
      </c>
      <c r="B3590" s="2" t="s">
        <v>7861</v>
      </c>
      <c r="C3590" s="2" t="s">
        <v>14035</v>
      </c>
      <c r="D3590" s="2" t="s">
        <v>1018</v>
      </c>
      <c r="E3590" s="2">
        <v>16</v>
      </c>
      <c r="F3590" s="2" t="s">
        <v>7554</v>
      </c>
      <c r="G3590" s="2">
        <v>164</v>
      </c>
      <c r="H3590" s="3">
        <v>5.810534073113525E-4</v>
      </c>
      <c r="I3590" s="2">
        <v>282246</v>
      </c>
      <c r="J3590" s="2">
        <v>388216</v>
      </c>
      <c r="K3590" s="2" t="s">
        <v>803</v>
      </c>
      <c r="L3590" s="2" t="s">
        <v>803</v>
      </c>
      <c r="M3590" s="2" t="s">
        <v>14756</v>
      </c>
      <c r="N3590" s="1" t="str">
        <f t="shared" si="56"/>
        <v>ASHTI162024</v>
      </c>
    </row>
    <row r="3591" spans="1:14" x14ac:dyDescent="0.3">
      <c r="A3591" s="2">
        <v>231</v>
      </c>
      <c r="B3591" s="2" t="s">
        <v>7861</v>
      </c>
      <c r="C3591" s="2" t="s">
        <v>14036</v>
      </c>
      <c r="D3591" s="2" t="s">
        <v>1018</v>
      </c>
      <c r="E3591" s="2">
        <v>17</v>
      </c>
      <c r="F3591" s="2" t="s">
        <v>19</v>
      </c>
      <c r="G3591" s="2">
        <v>135</v>
      </c>
      <c r="H3591" s="3">
        <v>4.7830615845751578E-4</v>
      </c>
      <c r="I3591" s="2">
        <v>282246</v>
      </c>
      <c r="J3591" s="2">
        <v>388216</v>
      </c>
      <c r="K3591" s="2" t="s">
        <v>803</v>
      </c>
      <c r="L3591" s="2" t="s">
        <v>803</v>
      </c>
      <c r="M3591" s="2" t="s">
        <v>14756</v>
      </c>
      <c r="N3591" s="1" t="str">
        <f t="shared" si="56"/>
        <v>ASHTI172024</v>
      </c>
    </row>
    <row r="3592" spans="1:14" x14ac:dyDescent="0.3">
      <c r="A3592" s="2">
        <v>231</v>
      </c>
      <c r="B3592" s="2" t="s">
        <v>7861</v>
      </c>
      <c r="C3592" s="2" t="s">
        <v>14037</v>
      </c>
      <c r="D3592" s="2" t="s">
        <v>1018</v>
      </c>
      <c r="E3592" s="2">
        <v>18</v>
      </c>
      <c r="F3592" s="2" t="s">
        <v>19</v>
      </c>
      <c r="G3592" s="2">
        <v>119</v>
      </c>
      <c r="H3592" s="3">
        <v>4.2161802115884726E-4</v>
      </c>
      <c r="I3592" s="2">
        <v>282246</v>
      </c>
      <c r="J3592" s="2">
        <v>388216</v>
      </c>
      <c r="K3592" s="2" t="s">
        <v>803</v>
      </c>
      <c r="L3592" s="2" t="s">
        <v>803</v>
      </c>
      <c r="M3592" s="2" t="s">
        <v>14756</v>
      </c>
      <c r="N3592" s="1" t="str">
        <f t="shared" si="56"/>
        <v>ASHTI182024</v>
      </c>
    </row>
    <row r="3593" spans="1:14" x14ac:dyDescent="0.3">
      <c r="A3593" s="2">
        <v>232</v>
      </c>
      <c r="B3593" s="2" t="s">
        <v>7862</v>
      </c>
      <c r="C3593" s="2" t="s">
        <v>6805</v>
      </c>
      <c r="D3593" s="2" t="s">
        <v>1020</v>
      </c>
      <c r="E3593" s="2">
        <v>1</v>
      </c>
      <c r="F3593" s="2" t="s">
        <v>9</v>
      </c>
      <c r="G3593" s="2">
        <v>115699</v>
      </c>
      <c r="H3593" s="3">
        <v>0.47070573924222636</v>
      </c>
      <c r="I3593" s="2">
        <v>245799</v>
      </c>
      <c r="J3593" s="2">
        <v>387944</v>
      </c>
      <c r="K3593" s="2" t="s">
        <v>803</v>
      </c>
      <c r="L3593" s="2" t="s">
        <v>803</v>
      </c>
      <c r="M3593" s="2" t="s">
        <v>14756</v>
      </c>
      <c r="N3593" s="1" t="str">
        <f t="shared" si="56"/>
        <v>KAIJ (SC)12024</v>
      </c>
    </row>
    <row r="3594" spans="1:14" x14ac:dyDescent="0.3">
      <c r="A3594" s="2">
        <v>232</v>
      </c>
      <c r="B3594" s="2" t="s">
        <v>7862</v>
      </c>
      <c r="C3594" s="2" t="s">
        <v>10493</v>
      </c>
      <c r="D3594" s="2" t="s">
        <v>1018</v>
      </c>
      <c r="E3594" s="2">
        <v>2</v>
      </c>
      <c r="F3594" s="2" t="s">
        <v>1992</v>
      </c>
      <c r="G3594" s="2">
        <v>113004</v>
      </c>
      <c r="H3594" s="3">
        <v>0.45974149610047232</v>
      </c>
      <c r="I3594" s="2">
        <v>245799</v>
      </c>
      <c r="J3594" s="2">
        <v>387944</v>
      </c>
      <c r="K3594" s="2" t="s">
        <v>803</v>
      </c>
      <c r="L3594" s="2" t="s">
        <v>803</v>
      </c>
      <c r="M3594" s="2" t="s">
        <v>14756</v>
      </c>
      <c r="N3594" s="1" t="str">
        <f t="shared" si="56"/>
        <v>KAIJ (SC)22024</v>
      </c>
    </row>
    <row r="3595" spans="1:14" x14ac:dyDescent="0.3">
      <c r="A3595" s="2">
        <v>232</v>
      </c>
      <c r="B3595" s="2" t="s">
        <v>7862</v>
      </c>
      <c r="C3595" s="2" t="s">
        <v>821</v>
      </c>
      <c r="D3595" s="2" t="s">
        <v>1018</v>
      </c>
      <c r="E3595" s="2">
        <v>3</v>
      </c>
      <c r="F3595" s="2" t="s">
        <v>1049</v>
      </c>
      <c r="G3595" s="2">
        <v>3557</v>
      </c>
      <c r="H3595" s="3">
        <v>1.4471173601194471E-2</v>
      </c>
      <c r="I3595" s="2">
        <v>245799</v>
      </c>
      <c r="J3595" s="2">
        <v>387944</v>
      </c>
      <c r="K3595" s="2" t="s">
        <v>803</v>
      </c>
      <c r="L3595" s="2" t="s">
        <v>803</v>
      </c>
      <c r="M3595" s="2" t="s">
        <v>14756</v>
      </c>
      <c r="N3595" s="1" t="str">
        <f t="shared" si="56"/>
        <v>KAIJ (SC)32024</v>
      </c>
    </row>
    <row r="3596" spans="1:14" x14ac:dyDescent="0.3">
      <c r="A3596" s="2">
        <v>232</v>
      </c>
      <c r="B3596" s="2" t="s">
        <v>7862</v>
      </c>
      <c r="C3596" s="2" t="s">
        <v>10494</v>
      </c>
      <c r="D3596" s="2" t="s">
        <v>1018</v>
      </c>
      <c r="E3596" s="2">
        <v>4</v>
      </c>
      <c r="F3596" s="2" t="s">
        <v>19</v>
      </c>
      <c r="G3596" s="2">
        <v>2005</v>
      </c>
      <c r="H3596" s="3">
        <v>8.1570714282808311E-3</v>
      </c>
      <c r="I3596" s="2">
        <v>245799</v>
      </c>
      <c r="J3596" s="2">
        <v>387944</v>
      </c>
      <c r="K3596" s="2" t="s">
        <v>803</v>
      </c>
      <c r="L3596" s="2" t="s">
        <v>803</v>
      </c>
      <c r="M3596" s="2" t="s">
        <v>14756</v>
      </c>
      <c r="N3596" s="1" t="str">
        <f t="shared" si="56"/>
        <v>KAIJ (SC)42024</v>
      </c>
    </row>
    <row r="3597" spans="1:14" x14ac:dyDescent="0.3">
      <c r="A3597" s="2">
        <v>232</v>
      </c>
      <c r="B3597" s="2" t="s">
        <v>7862</v>
      </c>
      <c r="C3597" s="2" t="s">
        <v>14038</v>
      </c>
      <c r="D3597" s="2" t="s">
        <v>1018</v>
      </c>
      <c r="E3597" s="2">
        <v>5</v>
      </c>
      <c r="F3597" s="2" t="s">
        <v>302</v>
      </c>
      <c r="G3597" s="2">
        <v>1527</v>
      </c>
      <c r="H3597" s="3">
        <v>6.212393052860264E-3</v>
      </c>
      <c r="I3597" s="2">
        <v>245799</v>
      </c>
      <c r="J3597" s="2">
        <v>387944</v>
      </c>
      <c r="K3597" s="2" t="s">
        <v>803</v>
      </c>
      <c r="L3597" s="2" t="s">
        <v>803</v>
      </c>
      <c r="M3597" s="2" t="s">
        <v>14756</v>
      </c>
      <c r="N3597" s="1" t="str">
        <f t="shared" si="56"/>
        <v>KAIJ (SC)52024</v>
      </c>
    </row>
    <row r="3598" spans="1:14" x14ac:dyDescent="0.3">
      <c r="A3598" s="2">
        <v>232</v>
      </c>
      <c r="B3598" s="2" t="s">
        <v>7862</v>
      </c>
      <c r="C3598" s="2" t="s">
        <v>14039</v>
      </c>
      <c r="D3598" s="2" t="s">
        <v>1018</v>
      </c>
      <c r="E3598" s="2">
        <v>6</v>
      </c>
      <c r="F3598" s="2" t="s">
        <v>19</v>
      </c>
      <c r="G3598" s="2">
        <v>1441</v>
      </c>
      <c r="H3598" s="3">
        <v>5.8625136798766469E-3</v>
      </c>
      <c r="I3598" s="2">
        <v>245799</v>
      </c>
      <c r="J3598" s="2">
        <v>387944</v>
      </c>
      <c r="K3598" s="2" t="s">
        <v>803</v>
      </c>
      <c r="L3598" s="2" t="s">
        <v>803</v>
      </c>
      <c r="M3598" s="2" t="s">
        <v>14756</v>
      </c>
      <c r="N3598" s="1" t="str">
        <f t="shared" si="56"/>
        <v>KAIJ (SC)62024</v>
      </c>
    </row>
    <row r="3599" spans="1:14" x14ac:dyDescent="0.3">
      <c r="A3599" s="2">
        <v>232</v>
      </c>
      <c r="B3599" s="2" t="s">
        <v>7862</v>
      </c>
      <c r="C3599" s="2" t="s">
        <v>14040</v>
      </c>
      <c r="D3599" s="2" t="s">
        <v>1018</v>
      </c>
      <c r="E3599" s="2">
        <v>7</v>
      </c>
      <c r="F3599" s="2" t="s">
        <v>11</v>
      </c>
      <c r="G3599" s="2">
        <v>1283</v>
      </c>
      <c r="H3599" s="3">
        <v>5.2197120411393051E-3</v>
      </c>
      <c r="I3599" s="2">
        <v>245799</v>
      </c>
      <c r="J3599" s="2">
        <v>387944</v>
      </c>
      <c r="K3599" s="2" t="s">
        <v>803</v>
      </c>
      <c r="L3599" s="2" t="s">
        <v>803</v>
      </c>
      <c r="M3599" s="2" t="s">
        <v>14756</v>
      </c>
      <c r="N3599" s="1" t="str">
        <f t="shared" si="56"/>
        <v>KAIJ (SC)72024</v>
      </c>
    </row>
    <row r="3600" spans="1:14" x14ac:dyDescent="0.3">
      <c r="A3600" s="2">
        <v>232</v>
      </c>
      <c r="B3600" s="2" t="s">
        <v>7862</v>
      </c>
      <c r="C3600" s="2" t="s">
        <v>14041</v>
      </c>
      <c r="D3600" s="2" t="s">
        <v>1018</v>
      </c>
      <c r="E3600" s="2">
        <v>8</v>
      </c>
      <c r="F3600" s="2" t="s">
        <v>19</v>
      </c>
      <c r="G3600" s="2">
        <v>961</v>
      </c>
      <c r="H3600" s="3">
        <v>3.9096985748518099E-3</v>
      </c>
      <c r="I3600" s="2">
        <v>245799</v>
      </c>
      <c r="J3600" s="2">
        <v>387944</v>
      </c>
      <c r="K3600" s="2" t="s">
        <v>803</v>
      </c>
      <c r="L3600" s="2" t="s">
        <v>803</v>
      </c>
      <c r="M3600" s="2" t="s">
        <v>14756</v>
      </c>
      <c r="N3600" s="1" t="str">
        <f t="shared" si="56"/>
        <v>KAIJ (SC)82024</v>
      </c>
    </row>
    <row r="3601" spans="1:14" x14ac:dyDescent="0.3">
      <c r="A3601" s="2">
        <v>232</v>
      </c>
      <c r="B3601" s="2" t="s">
        <v>7862</v>
      </c>
      <c r="C3601" s="2" t="s">
        <v>14042</v>
      </c>
      <c r="D3601" s="2" t="s">
        <v>1020</v>
      </c>
      <c r="E3601" s="2">
        <v>9</v>
      </c>
      <c r="F3601" s="2" t="s">
        <v>19</v>
      </c>
      <c r="G3601" s="2">
        <v>769</v>
      </c>
      <c r="H3601" s="3">
        <v>3.1285725328418748E-3</v>
      </c>
      <c r="I3601" s="2">
        <v>245799</v>
      </c>
      <c r="J3601" s="2">
        <v>387944</v>
      </c>
      <c r="K3601" s="2" t="s">
        <v>803</v>
      </c>
      <c r="L3601" s="2" t="s">
        <v>803</v>
      </c>
      <c r="M3601" s="2" t="s">
        <v>14756</v>
      </c>
      <c r="N3601" s="1" t="str">
        <f t="shared" si="56"/>
        <v>KAIJ (SC)92024</v>
      </c>
    </row>
    <row r="3602" spans="1:14" x14ac:dyDescent="0.3">
      <c r="A3602" s="2">
        <v>232</v>
      </c>
      <c r="B3602" s="2" t="s">
        <v>7862</v>
      </c>
      <c r="C3602" s="2" t="s">
        <v>14043</v>
      </c>
      <c r="D3602" s="2" t="s">
        <v>1018</v>
      </c>
      <c r="E3602" s="2">
        <v>10</v>
      </c>
      <c r="F3602" s="2" t="s">
        <v>19</v>
      </c>
      <c r="G3602" s="2">
        <v>743</v>
      </c>
      <c r="H3602" s="3">
        <v>3.0227950479863627E-3</v>
      </c>
      <c r="I3602" s="2">
        <v>245799</v>
      </c>
      <c r="J3602" s="2">
        <v>387944</v>
      </c>
      <c r="K3602" s="2" t="s">
        <v>803</v>
      </c>
      <c r="L3602" s="2" t="s">
        <v>803</v>
      </c>
      <c r="M3602" s="2" t="s">
        <v>14756</v>
      </c>
      <c r="N3602" s="1" t="str">
        <f t="shared" si="56"/>
        <v>KAIJ (SC)102024</v>
      </c>
    </row>
    <row r="3603" spans="1:14" x14ac:dyDescent="0.3">
      <c r="A3603" s="2">
        <v>232</v>
      </c>
      <c r="B3603" s="2" t="s">
        <v>7862</v>
      </c>
      <c r="C3603" s="2" t="s">
        <v>14044</v>
      </c>
      <c r="D3603" s="2" t="s">
        <v>1018</v>
      </c>
      <c r="E3603" s="2">
        <v>11</v>
      </c>
      <c r="F3603" s="2" t="s">
        <v>19</v>
      </c>
      <c r="G3603" s="2">
        <v>728</v>
      </c>
      <c r="H3603" s="3">
        <v>2.9617695759543367E-3</v>
      </c>
      <c r="I3603" s="2">
        <v>245799</v>
      </c>
      <c r="J3603" s="2">
        <v>387944</v>
      </c>
      <c r="K3603" s="2" t="s">
        <v>803</v>
      </c>
      <c r="L3603" s="2" t="s">
        <v>803</v>
      </c>
      <c r="M3603" s="2" t="s">
        <v>14756</v>
      </c>
      <c r="N3603" s="1" t="str">
        <f t="shared" si="56"/>
        <v>KAIJ (SC)112024</v>
      </c>
    </row>
    <row r="3604" spans="1:14" x14ac:dyDescent="0.3">
      <c r="A3604" s="2">
        <v>232</v>
      </c>
      <c r="B3604" s="2" t="s">
        <v>7862</v>
      </c>
      <c r="C3604" s="2" t="s">
        <v>22</v>
      </c>
      <c r="D3604" s="2" t="s">
        <v>7923</v>
      </c>
      <c r="E3604" s="2">
        <v>12</v>
      </c>
      <c r="F3604" s="2" t="s">
        <v>22</v>
      </c>
      <c r="G3604" s="2">
        <v>644</v>
      </c>
      <c r="H3604" s="3">
        <v>2.62002693257499E-3</v>
      </c>
      <c r="I3604" s="2">
        <v>245799</v>
      </c>
      <c r="J3604" s="2">
        <v>387944</v>
      </c>
      <c r="K3604" s="2" t="s">
        <v>803</v>
      </c>
      <c r="L3604" s="2" t="s">
        <v>803</v>
      </c>
      <c r="M3604" s="2" t="s">
        <v>14756</v>
      </c>
      <c r="N3604" s="1" t="str">
        <f t="shared" si="56"/>
        <v>KAIJ (SC)122024</v>
      </c>
    </row>
    <row r="3605" spans="1:14" x14ac:dyDescent="0.3">
      <c r="A3605" s="2">
        <v>232</v>
      </c>
      <c r="B3605" s="2" t="s">
        <v>7862</v>
      </c>
      <c r="C3605" s="2" t="s">
        <v>14045</v>
      </c>
      <c r="D3605" s="2" t="s">
        <v>1018</v>
      </c>
      <c r="E3605" s="2">
        <v>13</v>
      </c>
      <c r="F3605" s="2" t="s">
        <v>19</v>
      </c>
      <c r="G3605" s="2">
        <v>490</v>
      </c>
      <c r="H3605" s="3">
        <v>1.9934987530461881E-3</v>
      </c>
      <c r="I3605" s="2">
        <v>245799</v>
      </c>
      <c r="J3605" s="2">
        <v>387944</v>
      </c>
      <c r="K3605" s="2" t="s">
        <v>803</v>
      </c>
      <c r="L3605" s="2" t="s">
        <v>803</v>
      </c>
      <c r="M3605" s="2" t="s">
        <v>14756</v>
      </c>
      <c r="N3605" s="1" t="str">
        <f t="shared" si="56"/>
        <v>KAIJ (SC)132024</v>
      </c>
    </row>
    <row r="3606" spans="1:14" x14ac:dyDescent="0.3">
      <c r="A3606" s="2">
        <v>232</v>
      </c>
      <c r="B3606" s="2" t="s">
        <v>7862</v>
      </c>
      <c r="C3606" s="2" t="s">
        <v>14046</v>
      </c>
      <c r="D3606" s="2" t="s">
        <v>1018</v>
      </c>
      <c r="E3606" s="2">
        <v>14</v>
      </c>
      <c r="F3606" s="2" t="s">
        <v>19</v>
      </c>
      <c r="G3606" s="2">
        <v>464</v>
      </c>
      <c r="H3606" s="3">
        <v>1.887721268190676E-3</v>
      </c>
      <c r="I3606" s="2">
        <v>245799</v>
      </c>
      <c r="J3606" s="2">
        <v>387944</v>
      </c>
      <c r="K3606" s="2" t="s">
        <v>803</v>
      </c>
      <c r="L3606" s="2" t="s">
        <v>803</v>
      </c>
      <c r="M3606" s="2" t="s">
        <v>14756</v>
      </c>
      <c r="N3606" s="1" t="str">
        <f t="shared" si="56"/>
        <v>KAIJ (SC)142024</v>
      </c>
    </row>
    <row r="3607" spans="1:14" x14ac:dyDescent="0.3">
      <c r="A3607" s="2">
        <v>232</v>
      </c>
      <c r="B3607" s="2" t="s">
        <v>7862</v>
      </c>
      <c r="C3607" s="2" t="s">
        <v>14047</v>
      </c>
      <c r="D3607" s="2" t="s">
        <v>1018</v>
      </c>
      <c r="E3607" s="2">
        <v>15</v>
      </c>
      <c r="F3607" s="2" t="s">
        <v>19</v>
      </c>
      <c r="G3607" s="2">
        <v>455</v>
      </c>
      <c r="H3607" s="3">
        <v>1.8511059849714603E-3</v>
      </c>
      <c r="I3607" s="2">
        <v>245799</v>
      </c>
      <c r="J3607" s="2">
        <v>387944</v>
      </c>
      <c r="K3607" s="2" t="s">
        <v>803</v>
      </c>
      <c r="L3607" s="2" t="s">
        <v>803</v>
      </c>
      <c r="M3607" s="2" t="s">
        <v>14756</v>
      </c>
      <c r="N3607" s="1" t="str">
        <f t="shared" si="56"/>
        <v>KAIJ (SC)152024</v>
      </c>
    </row>
    <row r="3608" spans="1:14" x14ac:dyDescent="0.3">
      <c r="A3608" s="2">
        <v>232</v>
      </c>
      <c r="B3608" s="2" t="s">
        <v>7862</v>
      </c>
      <c r="C3608" s="2" t="s">
        <v>14048</v>
      </c>
      <c r="D3608" s="2" t="s">
        <v>1018</v>
      </c>
      <c r="E3608" s="2">
        <v>16</v>
      </c>
      <c r="F3608" s="2" t="s">
        <v>2370</v>
      </c>
      <c r="G3608" s="2">
        <v>352</v>
      </c>
      <c r="H3608" s="3">
        <v>1.4320644103515475E-3</v>
      </c>
      <c r="I3608" s="2">
        <v>245799</v>
      </c>
      <c r="J3608" s="2">
        <v>387944</v>
      </c>
      <c r="K3608" s="2" t="s">
        <v>803</v>
      </c>
      <c r="L3608" s="2" t="s">
        <v>803</v>
      </c>
      <c r="M3608" s="2" t="s">
        <v>14756</v>
      </c>
      <c r="N3608" s="1" t="str">
        <f t="shared" si="56"/>
        <v>KAIJ (SC)162024</v>
      </c>
    </row>
    <row r="3609" spans="1:14" x14ac:dyDescent="0.3">
      <c r="A3609" s="2">
        <v>232</v>
      </c>
      <c r="B3609" s="2" t="s">
        <v>7862</v>
      </c>
      <c r="C3609" s="2" t="s">
        <v>14049</v>
      </c>
      <c r="D3609" s="2" t="s">
        <v>1018</v>
      </c>
      <c r="E3609" s="2">
        <v>17</v>
      </c>
      <c r="F3609" s="2" t="s">
        <v>19</v>
      </c>
      <c r="G3609" s="2">
        <v>286</v>
      </c>
      <c r="H3609" s="3">
        <v>1.1635523334106322E-3</v>
      </c>
      <c r="I3609" s="2">
        <v>245799</v>
      </c>
      <c r="J3609" s="2">
        <v>387944</v>
      </c>
      <c r="K3609" s="2" t="s">
        <v>803</v>
      </c>
      <c r="L3609" s="2" t="s">
        <v>803</v>
      </c>
      <c r="M3609" s="2" t="s">
        <v>14756</v>
      </c>
      <c r="N3609" s="1" t="str">
        <f t="shared" si="56"/>
        <v>KAIJ (SC)172024</v>
      </c>
    </row>
    <row r="3610" spans="1:14" x14ac:dyDescent="0.3">
      <c r="A3610" s="2">
        <v>232</v>
      </c>
      <c r="B3610" s="2" t="s">
        <v>7862</v>
      </c>
      <c r="C3610" s="2" t="s">
        <v>14050</v>
      </c>
      <c r="D3610" s="2" t="s">
        <v>1018</v>
      </c>
      <c r="E3610" s="2">
        <v>18</v>
      </c>
      <c r="F3610" s="2" t="s">
        <v>19</v>
      </c>
      <c r="G3610" s="2">
        <v>237</v>
      </c>
      <c r="H3610" s="3">
        <v>9.6420245810601346E-4</v>
      </c>
      <c r="I3610" s="2">
        <v>245799</v>
      </c>
      <c r="J3610" s="2">
        <v>387944</v>
      </c>
      <c r="K3610" s="2" t="s">
        <v>803</v>
      </c>
      <c r="L3610" s="2" t="s">
        <v>803</v>
      </c>
      <c r="M3610" s="2" t="s">
        <v>14756</v>
      </c>
      <c r="N3610" s="1" t="str">
        <f t="shared" si="56"/>
        <v>KAIJ (SC)182024</v>
      </c>
    </row>
    <row r="3611" spans="1:14" x14ac:dyDescent="0.3">
      <c r="A3611" s="2">
        <v>232</v>
      </c>
      <c r="B3611" s="2" t="s">
        <v>7862</v>
      </c>
      <c r="C3611" s="2" t="s">
        <v>14051</v>
      </c>
      <c r="D3611" s="2" t="s">
        <v>1020</v>
      </c>
      <c r="E3611" s="2">
        <v>19</v>
      </c>
      <c r="F3611" s="2" t="s">
        <v>2860</v>
      </c>
      <c r="G3611" s="2">
        <v>197</v>
      </c>
      <c r="H3611" s="3">
        <v>8.014678660206103E-4</v>
      </c>
      <c r="I3611" s="2">
        <v>245799</v>
      </c>
      <c r="J3611" s="2">
        <v>387944</v>
      </c>
      <c r="K3611" s="2" t="s">
        <v>803</v>
      </c>
      <c r="L3611" s="2" t="s">
        <v>803</v>
      </c>
      <c r="M3611" s="2" t="s">
        <v>14756</v>
      </c>
      <c r="N3611" s="1" t="str">
        <f t="shared" si="56"/>
        <v>KAIJ (SC)192024</v>
      </c>
    </row>
    <row r="3612" spans="1:14" x14ac:dyDescent="0.3">
      <c r="A3612" s="2">
        <v>232</v>
      </c>
      <c r="B3612" s="2" t="s">
        <v>7862</v>
      </c>
      <c r="C3612" s="2" t="s">
        <v>14052</v>
      </c>
      <c r="D3612" s="2" t="s">
        <v>1018</v>
      </c>
      <c r="E3612" s="2">
        <v>20</v>
      </c>
      <c r="F3612" s="2" t="s">
        <v>19</v>
      </c>
      <c r="G3612" s="2">
        <v>182</v>
      </c>
      <c r="H3612" s="3">
        <v>7.4044239398858417E-4</v>
      </c>
      <c r="I3612" s="2">
        <v>245799</v>
      </c>
      <c r="J3612" s="2">
        <v>387944</v>
      </c>
      <c r="K3612" s="2" t="s">
        <v>803</v>
      </c>
      <c r="L3612" s="2" t="s">
        <v>803</v>
      </c>
      <c r="M3612" s="2" t="s">
        <v>14756</v>
      </c>
      <c r="N3612" s="1" t="str">
        <f t="shared" si="56"/>
        <v>KAIJ (SC)202024</v>
      </c>
    </row>
    <row r="3613" spans="1:14" x14ac:dyDescent="0.3">
      <c r="A3613" s="2">
        <v>232</v>
      </c>
      <c r="B3613" s="2" t="s">
        <v>7862</v>
      </c>
      <c r="C3613" s="2" t="s">
        <v>14053</v>
      </c>
      <c r="D3613" s="2" t="s">
        <v>1018</v>
      </c>
      <c r="E3613" s="2">
        <v>21</v>
      </c>
      <c r="F3613" s="2" t="s">
        <v>19</v>
      </c>
      <c r="G3613" s="2">
        <v>162</v>
      </c>
      <c r="H3613" s="3">
        <v>6.5907509794588259E-4</v>
      </c>
      <c r="I3613" s="2">
        <v>245799</v>
      </c>
      <c r="J3613" s="2">
        <v>387944</v>
      </c>
      <c r="K3613" s="2" t="s">
        <v>803</v>
      </c>
      <c r="L3613" s="2" t="s">
        <v>803</v>
      </c>
      <c r="M3613" s="2" t="s">
        <v>14756</v>
      </c>
      <c r="N3613" s="1" t="str">
        <f t="shared" si="56"/>
        <v>KAIJ (SC)212024</v>
      </c>
    </row>
    <row r="3614" spans="1:14" x14ac:dyDescent="0.3">
      <c r="A3614" s="2">
        <v>232</v>
      </c>
      <c r="B3614" s="2" t="s">
        <v>7862</v>
      </c>
      <c r="C3614" s="2" t="s">
        <v>14054</v>
      </c>
      <c r="D3614" s="2" t="s">
        <v>1018</v>
      </c>
      <c r="E3614" s="2">
        <v>22</v>
      </c>
      <c r="F3614" s="2" t="s">
        <v>7595</v>
      </c>
      <c r="G3614" s="2">
        <v>159</v>
      </c>
      <c r="H3614" s="3">
        <v>6.4687000353947732E-4</v>
      </c>
      <c r="I3614" s="2">
        <v>245799</v>
      </c>
      <c r="J3614" s="2">
        <v>387944</v>
      </c>
      <c r="K3614" s="2" t="s">
        <v>803</v>
      </c>
      <c r="L3614" s="2" t="s">
        <v>803</v>
      </c>
      <c r="M3614" s="2" t="s">
        <v>14756</v>
      </c>
      <c r="N3614" s="1" t="str">
        <f t="shared" si="56"/>
        <v>KAIJ (SC)222024</v>
      </c>
    </row>
    <row r="3615" spans="1:14" x14ac:dyDescent="0.3">
      <c r="A3615" s="2">
        <v>232</v>
      </c>
      <c r="B3615" s="2" t="s">
        <v>7862</v>
      </c>
      <c r="C3615" s="2" t="s">
        <v>14055</v>
      </c>
      <c r="D3615" s="2" t="s">
        <v>1018</v>
      </c>
      <c r="E3615" s="2">
        <v>23</v>
      </c>
      <c r="F3615" s="2" t="s">
        <v>19</v>
      </c>
      <c r="G3615" s="2">
        <v>154</v>
      </c>
      <c r="H3615" s="3">
        <v>6.2652817952880198E-4</v>
      </c>
      <c r="I3615" s="2">
        <v>245799</v>
      </c>
      <c r="J3615" s="2">
        <v>387944</v>
      </c>
      <c r="K3615" s="2" t="s">
        <v>803</v>
      </c>
      <c r="L3615" s="2" t="s">
        <v>803</v>
      </c>
      <c r="M3615" s="2" t="s">
        <v>14756</v>
      </c>
      <c r="N3615" s="1" t="str">
        <f t="shared" si="56"/>
        <v>KAIJ (SC)232024</v>
      </c>
    </row>
    <row r="3616" spans="1:14" x14ac:dyDescent="0.3">
      <c r="A3616" s="2">
        <v>232</v>
      </c>
      <c r="B3616" s="2" t="s">
        <v>7862</v>
      </c>
      <c r="C3616" s="2" t="s">
        <v>14056</v>
      </c>
      <c r="D3616" s="2" t="s">
        <v>1018</v>
      </c>
      <c r="E3616" s="2">
        <v>24</v>
      </c>
      <c r="F3616" s="2" t="s">
        <v>1042</v>
      </c>
      <c r="G3616" s="2">
        <v>139</v>
      </c>
      <c r="H3616" s="3">
        <v>5.6550270749677585E-4</v>
      </c>
      <c r="I3616" s="2">
        <v>245799</v>
      </c>
      <c r="J3616" s="2">
        <v>387944</v>
      </c>
      <c r="K3616" s="2" t="s">
        <v>803</v>
      </c>
      <c r="L3616" s="2" t="s">
        <v>803</v>
      </c>
      <c r="M3616" s="2" t="s">
        <v>14756</v>
      </c>
      <c r="N3616" s="1" t="str">
        <f t="shared" si="56"/>
        <v>KAIJ (SC)242024</v>
      </c>
    </row>
    <row r="3617" spans="1:14" x14ac:dyDescent="0.3">
      <c r="A3617" s="2">
        <v>232</v>
      </c>
      <c r="B3617" s="2" t="s">
        <v>7862</v>
      </c>
      <c r="C3617" s="2" t="s">
        <v>14057</v>
      </c>
      <c r="D3617" s="2" t="s">
        <v>1020</v>
      </c>
      <c r="E3617" s="2">
        <v>25</v>
      </c>
      <c r="F3617" s="2" t="s">
        <v>753</v>
      </c>
      <c r="G3617" s="2">
        <v>86</v>
      </c>
      <c r="H3617" s="3">
        <v>3.4987937298361669E-4</v>
      </c>
      <c r="I3617" s="2">
        <v>245799</v>
      </c>
      <c r="J3617" s="2">
        <v>387944</v>
      </c>
      <c r="K3617" s="2" t="s">
        <v>803</v>
      </c>
      <c r="L3617" s="2" t="s">
        <v>803</v>
      </c>
      <c r="M3617" s="2" t="s">
        <v>14756</v>
      </c>
      <c r="N3617" s="1" t="str">
        <f t="shared" si="56"/>
        <v>KAIJ (SC)252024</v>
      </c>
    </row>
    <row r="3618" spans="1:14" x14ac:dyDescent="0.3">
      <c r="A3618" s="2">
        <v>232</v>
      </c>
      <c r="B3618" s="2" t="s">
        <v>7862</v>
      </c>
      <c r="C3618" s="2" t="s">
        <v>14058</v>
      </c>
      <c r="D3618" s="2" t="s">
        <v>1018</v>
      </c>
      <c r="E3618" s="2">
        <v>26</v>
      </c>
      <c r="F3618" s="2" t="s">
        <v>7716</v>
      </c>
      <c r="G3618" s="2">
        <v>75</v>
      </c>
      <c r="H3618" s="3">
        <v>3.0512736016013081E-4</v>
      </c>
      <c r="I3618" s="2">
        <v>245799</v>
      </c>
      <c r="J3618" s="2">
        <v>387944</v>
      </c>
      <c r="K3618" s="2" t="s">
        <v>803</v>
      </c>
      <c r="L3618" s="2" t="s">
        <v>803</v>
      </c>
      <c r="M3618" s="2" t="s">
        <v>14756</v>
      </c>
      <c r="N3618" s="1" t="str">
        <f t="shared" si="56"/>
        <v>KAIJ (SC)262024</v>
      </c>
    </row>
    <row r="3619" spans="1:14" x14ac:dyDescent="0.3">
      <c r="A3619" s="2">
        <v>233</v>
      </c>
      <c r="B3619" s="2" t="s">
        <v>7863</v>
      </c>
      <c r="C3619" s="2" t="s">
        <v>6823</v>
      </c>
      <c r="D3619" s="2" t="s">
        <v>1018</v>
      </c>
      <c r="E3619" s="2">
        <v>1</v>
      </c>
      <c r="F3619" s="2" t="s">
        <v>51</v>
      </c>
      <c r="G3619" s="2">
        <v>193355</v>
      </c>
      <c r="H3619" s="3">
        <v>0.75988791599201422</v>
      </c>
      <c r="I3619" s="2">
        <v>254452</v>
      </c>
      <c r="J3619" s="2">
        <v>338441</v>
      </c>
      <c r="K3619" s="2" t="s">
        <v>803</v>
      </c>
      <c r="L3619" s="2" t="s">
        <v>803</v>
      </c>
      <c r="M3619" s="2" t="s">
        <v>14756</v>
      </c>
      <c r="N3619" s="1" t="str">
        <f t="shared" si="56"/>
        <v>PARLI12024</v>
      </c>
    </row>
    <row r="3620" spans="1:14" x14ac:dyDescent="0.3">
      <c r="A3620" s="2">
        <v>233</v>
      </c>
      <c r="B3620" s="2" t="s">
        <v>7863</v>
      </c>
      <c r="C3620" s="2" t="s">
        <v>14059</v>
      </c>
      <c r="D3620" s="2" t="s">
        <v>1018</v>
      </c>
      <c r="E3620" s="2">
        <v>2</v>
      </c>
      <c r="F3620" s="2" t="s">
        <v>1992</v>
      </c>
      <c r="G3620" s="2">
        <v>54146</v>
      </c>
      <c r="H3620" s="3">
        <v>0.21279455457217863</v>
      </c>
      <c r="I3620" s="2">
        <v>254452</v>
      </c>
      <c r="J3620" s="2">
        <v>338441</v>
      </c>
      <c r="K3620" s="2" t="s">
        <v>803</v>
      </c>
      <c r="L3620" s="2" t="s">
        <v>803</v>
      </c>
      <c r="M3620" s="2" t="s">
        <v>14756</v>
      </c>
      <c r="N3620" s="1" t="str">
        <f t="shared" si="56"/>
        <v>PARLI22024</v>
      </c>
    </row>
    <row r="3621" spans="1:14" x14ac:dyDescent="0.3">
      <c r="A3621" s="2">
        <v>233</v>
      </c>
      <c r="B3621" s="2" t="s">
        <v>7863</v>
      </c>
      <c r="C3621" s="2" t="s">
        <v>14058</v>
      </c>
      <c r="D3621" s="2" t="s">
        <v>1018</v>
      </c>
      <c r="E3621" s="2">
        <v>3</v>
      </c>
      <c r="F3621" s="2" t="s">
        <v>7716</v>
      </c>
      <c r="G3621" s="2">
        <v>2571</v>
      </c>
      <c r="H3621" s="3">
        <v>1.0104066778803074E-2</v>
      </c>
      <c r="I3621" s="2">
        <v>254452</v>
      </c>
      <c r="J3621" s="2">
        <v>338441</v>
      </c>
      <c r="K3621" s="2" t="s">
        <v>803</v>
      </c>
      <c r="L3621" s="2" t="s">
        <v>803</v>
      </c>
      <c r="M3621" s="2" t="s">
        <v>14756</v>
      </c>
      <c r="N3621" s="1" t="str">
        <f t="shared" si="56"/>
        <v>PARLI32024</v>
      </c>
    </row>
    <row r="3622" spans="1:14" x14ac:dyDescent="0.3">
      <c r="A3622" s="2">
        <v>233</v>
      </c>
      <c r="B3622" s="2" t="s">
        <v>7863</v>
      </c>
      <c r="C3622" s="2" t="s">
        <v>14060</v>
      </c>
      <c r="D3622" s="2" t="s">
        <v>1018</v>
      </c>
      <c r="E3622" s="2">
        <v>4</v>
      </c>
      <c r="F3622" s="2" t="s">
        <v>11</v>
      </c>
      <c r="G3622" s="2">
        <v>1048</v>
      </c>
      <c r="H3622" s="3">
        <v>4.1186549919041701E-3</v>
      </c>
      <c r="I3622" s="2">
        <v>254452</v>
      </c>
      <c r="J3622" s="2">
        <v>338441</v>
      </c>
      <c r="K3622" s="2" t="s">
        <v>803</v>
      </c>
      <c r="L3622" s="2" t="s">
        <v>803</v>
      </c>
      <c r="M3622" s="2" t="s">
        <v>14756</v>
      </c>
      <c r="N3622" s="1" t="str">
        <f t="shared" si="56"/>
        <v>PARLI42024</v>
      </c>
    </row>
    <row r="3623" spans="1:14" x14ac:dyDescent="0.3">
      <c r="A3623" s="2">
        <v>233</v>
      </c>
      <c r="B3623" s="2" t="s">
        <v>7863</v>
      </c>
      <c r="C3623" s="2" t="s">
        <v>22</v>
      </c>
      <c r="D3623" s="2" t="s">
        <v>7923</v>
      </c>
      <c r="E3623" s="2">
        <v>5</v>
      </c>
      <c r="F3623" s="2" t="s">
        <v>22</v>
      </c>
      <c r="G3623" s="2">
        <v>905</v>
      </c>
      <c r="H3623" s="3">
        <v>3.5566629462531244E-3</v>
      </c>
      <c r="I3623" s="2">
        <v>254452</v>
      </c>
      <c r="J3623" s="2">
        <v>338441</v>
      </c>
      <c r="K3623" s="2" t="s">
        <v>803</v>
      </c>
      <c r="L3623" s="2" t="s">
        <v>803</v>
      </c>
      <c r="M3623" s="2" t="s">
        <v>14756</v>
      </c>
      <c r="N3623" s="1" t="str">
        <f t="shared" si="56"/>
        <v>PARLI52024</v>
      </c>
    </row>
    <row r="3624" spans="1:14" x14ac:dyDescent="0.3">
      <c r="A3624" s="2">
        <v>233</v>
      </c>
      <c r="B3624" s="2" t="s">
        <v>7863</v>
      </c>
      <c r="C3624" s="2" t="s">
        <v>14061</v>
      </c>
      <c r="D3624" s="2" t="s">
        <v>1018</v>
      </c>
      <c r="E3624" s="2">
        <v>6</v>
      </c>
      <c r="F3624" s="2" t="s">
        <v>19</v>
      </c>
      <c r="G3624" s="2">
        <v>805</v>
      </c>
      <c r="H3624" s="3">
        <v>3.1636615157279173E-3</v>
      </c>
      <c r="I3624" s="2">
        <v>254452</v>
      </c>
      <c r="J3624" s="2">
        <v>338441</v>
      </c>
      <c r="K3624" s="2" t="s">
        <v>803</v>
      </c>
      <c r="L3624" s="2" t="s">
        <v>803</v>
      </c>
      <c r="M3624" s="2" t="s">
        <v>14756</v>
      </c>
      <c r="N3624" s="1" t="str">
        <f t="shared" si="56"/>
        <v>PARLI62024</v>
      </c>
    </row>
    <row r="3625" spans="1:14" x14ac:dyDescent="0.3">
      <c r="A3625" s="2">
        <v>233</v>
      </c>
      <c r="B3625" s="2" t="s">
        <v>7863</v>
      </c>
      <c r="C3625" s="2" t="s">
        <v>14062</v>
      </c>
      <c r="D3625" s="2" t="s">
        <v>1018</v>
      </c>
      <c r="E3625" s="2">
        <v>7</v>
      </c>
      <c r="F3625" s="2" t="s">
        <v>19</v>
      </c>
      <c r="G3625" s="2">
        <v>484</v>
      </c>
      <c r="H3625" s="3">
        <v>1.9021269237420025E-3</v>
      </c>
      <c r="I3625" s="2">
        <v>254452</v>
      </c>
      <c r="J3625" s="2">
        <v>338441</v>
      </c>
      <c r="K3625" s="2" t="s">
        <v>803</v>
      </c>
      <c r="L3625" s="2" t="s">
        <v>803</v>
      </c>
      <c r="M3625" s="2" t="s">
        <v>14756</v>
      </c>
      <c r="N3625" s="1" t="str">
        <f t="shared" si="56"/>
        <v>PARLI72024</v>
      </c>
    </row>
    <row r="3626" spans="1:14" x14ac:dyDescent="0.3">
      <c r="A3626" s="2">
        <v>233</v>
      </c>
      <c r="B3626" s="2" t="s">
        <v>7863</v>
      </c>
      <c r="C3626" s="2" t="s">
        <v>14063</v>
      </c>
      <c r="D3626" s="2" t="s">
        <v>1018</v>
      </c>
      <c r="E3626" s="2">
        <v>8</v>
      </c>
      <c r="F3626" s="2" t="s">
        <v>693</v>
      </c>
      <c r="G3626" s="2">
        <v>338</v>
      </c>
      <c r="H3626" s="3">
        <v>1.3283448351752E-3</v>
      </c>
      <c r="I3626" s="2">
        <v>254452</v>
      </c>
      <c r="J3626" s="2">
        <v>338441</v>
      </c>
      <c r="K3626" s="2" t="s">
        <v>803</v>
      </c>
      <c r="L3626" s="2" t="s">
        <v>803</v>
      </c>
      <c r="M3626" s="2" t="s">
        <v>14756</v>
      </c>
      <c r="N3626" s="1" t="str">
        <f t="shared" si="56"/>
        <v>PARLI82024</v>
      </c>
    </row>
    <row r="3627" spans="1:14" x14ac:dyDescent="0.3">
      <c r="A3627" s="2">
        <v>233</v>
      </c>
      <c r="B3627" s="2" t="s">
        <v>7863</v>
      </c>
      <c r="C3627" s="2" t="s">
        <v>14064</v>
      </c>
      <c r="D3627" s="2" t="s">
        <v>1018</v>
      </c>
      <c r="E3627" s="2">
        <v>9</v>
      </c>
      <c r="F3627" s="2" t="s">
        <v>19</v>
      </c>
      <c r="G3627" s="2">
        <v>247</v>
      </c>
      <c r="H3627" s="3">
        <v>9.7071353339726158E-4</v>
      </c>
      <c r="I3627" s="2">
        <v>254452</v>
      </c>
      <c r="J3627" s="2">
        <v>338441</v>
      </c>
      <c r="K3627" s="2" t="s">
        <v>803</v>
      </c>
      <c r="L3627" s="2" t="s">
        <v>803</v>
      </c>
      <c r="M3627" s="2" t="s">
        <v>14756</v>
      </c>
      <c r="N3627" s="1" t="str">
        <f t="shared" si="56"/>
        <v>PARLI92024</v>
      </c>
    </row>
    <row r="3628" spans="1:14" x14ac:dyDescent="0.3">
      <c r="A3628" s="2">
        <v>233</v>
      </c>
      <c r="B3628" s="2" t="s">
        <v>7863</v>
      </c>
      <c r="C3628" s="2" t="s">
        <v>14065</v>
      </c>
      <c r="D3628" s="2" t="s">
        <v>1018</v>
      </c>
      <c r="E3628" s="2">
        <v>10</v>
      </c>
      <c r="F3628" s="2" t="s">
        <v>19</v>
      </c>
      <c r="G3628" s="2">
        <v>231</v>
      </c>
      <c r="H3628" s="3">
        <v>9.0783330451322847E-4</v>
      </c>
      <c r="I3628" s="2">
        <v>254452</v>
      </c>
      <c r="J3628" s="2">
        <v>338441</v>
      </c>
      <c r="K3628" s="2" t="s">
        <v>803</v>
      </c>
      <c r="L3628" s="2" t="s">
        <v>803</v>
      </c>
      <c r="M3628" s="2" t="s">
        <v>14756</v>
      </c>
      <c r="N3628" s="1" t="str">
        <f t="shared" si="56"/>
        <v>PARLI102024</v>
      </c>
    </row>
    <row r="3629" spans="1:14" x14ac:dyDescent="0.3">
      <c r="A3629" s="2">
        <v>233</v>
      </c>
      <c r="B3629" s="2" t="s">
        <v>7863</v>
      </c>
      <c r="C3629" s="2" t="s">
        <v>14066</v>
      </c>
      <c r="D3629" s="2" t="s">
        <v>1018</v>
      </c>
      <c r="E3629" s="2">
        <v>11</v>
      </c>
      <c r="F3629" s="2" t="s">
        <v>19</v>
      </c>
      <c r="G3629" s="2">
        <v>179</v>
      </c>
      <c r="H3629" s="3">
        <v>7.0347256064012072E-4</v>
      </c>
      <c r="I3629" s="2">
        <v>254452</v>
      </c>
      <c r="J3629" s="2">
        <v>338441</v>
      </c>
      <c r="K3629" s="2" t="s">
        <v>803</v>
      </c>
      <c r="L3629" s="2" t="s">
        <v>803</v>
      </c>
      <c r="M3629" s="2" t="s">
        <v>14756</v>
      </c>
      <c r="N3629" s="1" t="str">
        <f t="shared" si="56"/>
        <v>PARLI112024</v>
      </c>
    </row>
    <row r="3630" spans="1:14" x14ac:dyDescent="0.3">
      <c r="A3630" s="2">
        <v>233</v>
      </c>
      <c r="B3630" s="2" t="s">
        <v>7863</v>
      </c>
      <c r="C3630" s="2" t="s">
        <v>10506</v>
      </c>
      <c r="D3630" s="2" t="s">
        <v>1018</v>
      </c>
      <c r="E3630" s="2">
        <v>12</v>
      </c>
      <c r="F3630" s="2" t="s">
        <v>7554</v>
      </c>
      <c r="G3630" s="2">
        <v>143</v>
      </c>
      <c r="H3630" s="3">
        <v>5.6199204565104618E-4</v>
      </c>
      <c r="I3630" s="2">
        <v>254452</v>
      </c>
      <c r="J3630" s="2">
        <v>338441</v>
      </c>
      <c r="K3630" s="2" t="s">
        <v>803</v>
      </c>
      <c r="L3630" s="2" t="s">
        <v>803</v>
      </c>
      <c r="M3630" s="2" t="s">
        <v>14756</v>
      </c>
      <c r="N3630" s="1" t="str">
        <f t="shared" si="56"/>
        <v>PARLI122024</v>
      </c>
    </row>
    <row r="3631" spans="1:14" x14ac:dyDescent="0.3">
      <c r="A3631" s="2">
        <v>234</v>
      </c>
      <c r="B3631" s="2" t="s">
        <v>7864</v>
      </c>
      <c r="C3631" s="2" t="s">
        <v>14067</v>
      </c>
      <c r="D3631" s="2" t="s">
        <v>1018</v>
      </c>
      <c r="E3631" s="2">
        <v>1</v>
      </c>
      <c r="F3631" s="2" t="s">
        <v>9</v>
      </c>
      <c r="G3631" s="2">
        <v>111183</v>
      </c>
      <c r="H3631" s="3">
        <v>0.476297165769903</v>
      </c>
      <c r="I3631" s="2">
        <v>233432</v>
      </c>
      <c r="J3631" s="2">
        <v>334957</v>
      </c>
      <c r="K3631" s="2" t="s">
        <v>2917</v>
      </c>
      <c r="L3631" s="2" t="s">
        <v>2917</v>
      </c>
      <c r="M3631" s="2" t="s">
        <v>14756</v>
      </c>
      <c r="N3631" s="1" t="str">
        <f t="shared" si="56"/>
        <v>LATUR RURAL12024</v>
      </c>
    </row>
    <row r="3632" spans="1:14" x14ac:dyDescent="0.3">
      <c r="A3632" s="2">
        <v>234</v>
      </c>
      <c r="B3632" s="2" t="s">
        <v>7864</v>
      </c>
      <c r="C3632" s="2" t="s">
        <v>14068</v>
      </c>
      <c r="D3632" s="2" t="s">
        <v>1018</v>
      </c>
      <c r="E3632" s="2">
        <v>2</v>
      </c>
      <c r="F3632" s="2" t="s">
        <v>7</v>
      </c>
      <c r="G3632" s="2">
        <v>104429</v>
      </c>
      <c r="H3632" s="3">
        <v>0.44736368621268718</v>
      </c>
      <c r="I3632" s="2">
        <v>233432</v>
      </c>
      <c r="J3632" s="2">
        <v>334957</v>
      </c>
      <c r="K3632" s="2" t="s">
        <v>2917</v>
      </c>
      <c r="L3632" s="2" t="s">
        <v>2917</v>
      </c>
      <c r="M3632" s="2" t="s">
        <v>14756</v>
      </c>
      <c r="N3632" s="1" t="str">
        <f t="shared" si="56"/>
        <v>LATUR RURAL22024</v>
      </c>
    </row>
    <row r="3633" spans="1:14" x14ac:dyDescent="0.3">
      <c r="A3633" s="2">
        <v>234</v>
      </c>
      <c r="B3633" s="2" t="s">
        <v>7864</v>
      </c>
      <c r="C3633" s="2" t="s">
        <v>14069</v>
      </c>
      <c r="D3633" s="2" t="s">
        <v>1018</v>
      </c>
      <c r="E3633" s="2">
        <v>3</v>
      </c>
      <c r="F3633" s="2" t="s">
        <v>1023</v>
      </c>
      <c r="G3633" s="2">
        <v>8771</v>
      </c>
      <c r="H3633" s="3">
        <v>3.7574111518557864E-2</v>
      </c>
      <c r="I3633" s="2">
        <v>233432</v>
      </c>
      <c r="J3633" s="2">
        <v>334957</v>
      </c>
      <c r="K3633" s="2" t="s">
        <v>2917</v>
      </c>
      <c r="L3633" s="2" t="s">
        <v>2917</v>
      </c>
      <c r="M3633" s="2" t="s">
        <v>14756</v>
      </c>
      <c r="N3633" s="1" t="str">
        <f t="shared" si="56"/>
        <v>LATUR RURAL32024</v>
      </c>
    </row>
    <row r="3634" spans="1:14" x14ac:dyDescent="0.3">
      <c r="A3634" s="2">
        <v>234</v>
      </c>
      <c r="B3634" s="2" t="s">
        <v>7864</v>
      </c>
      <c r="C3634" s="2" t="s">
        <v>6842</v>
      </c>
      <c r="D3634" s="2" t="s">
        <v>1018</v>
      </c>
      <c r="E3634" s="2">
        <v>4</v>
      </c>
      <c r="F3634" s="2" t="s">
        <v>302</v>
      </c>
      <c r="G3634" s="2">
        <v>3732</v>
      </c>
      <c r="H3634" s="3">
        <v>1.598752527502656E-2</v>
      </c>
      <c r="I3634" s="2">
        <v>233432</v>
      </c>
      <c r="J3634" s="2">
        <v>334957</v>
      </c>
      <c r="K3634" s="2" t="s">
        <v>2917</v>
      </c>
      <c r="L3634" s="2" t="s">
        <v>2917</v>
      </c>
      <c r="M3634" s="2" t="s">
        <v>14756</v>
      </c>
      <c r="N3634" s="1" t="str">
        <f t="shared" si="56"/>
        <v>LATUR RURAL42024</v>
      </c>
    </row>
    <row r="3635" spans="1:14" x14ac:dyDescent="0.3">
      <c r="A3635" s="2">
        <v>234</v>
      </c>
      <c r="B3635" s="2" t="s">
        <v>7864</v>
      </c>
      <c r="C3635" s="2" t="s">
        <v>14070</v>
      </c>
      <c r="D3635" s="2" t="s">
        <v>1018</v>
      </c>
      <c r="E3635" s="2">
        <v>5</v>
      </c>
      <c r="F3635" s="2" t="s">
        <v>19</v>
      </c>
      <c r="G3635" s="2">
        <v>928</v>
      </c>
      <c r="H3635" s="3">
        <v>3.9754618047225746E-3</v>
      </c>
      <c r="I3635" s="2">
        <v>233432</v>
      </c>
      <c r="J3635" s="2">
        <v>334957</v>
      </c>
      <c r="K3635" s="2" t="s">
        <v>2917</v>
      </c>
      <c r="L3635" s="2" t="s">
        <v>2917</v>
      </c>
      <c r="M3635" s="2" t="s">
        <v>14756</v>
      </c>
      <c r="N3635" s="1" t="str">
        <f t="shared" si="56"/>
        <v>LATUR RURAL52024</v>
      </c>
    </row>
    <row r="3636" spans="1:14" x14ac:dyDescent="0.3">
      <c r="A3636" s="2">
        <v>234</v>
      </c>
      <c r="B3636" s="2" t="s">
        <v>7864</v>
      </c>
      <c r="C3636" s="2" t="s">
        <v>14071</v>
      </c>
      <c r="D3636" s="2" t="s">
        <v>1018</v>
      </c>
      <c r="E3636" s="2">
        <v>6</v>
      </c>
      <c r="F3636" s="2" t="s">
        <v>7595</v>
      </c>
      <c r="G3636" s="2">
        <v>847</v>
      </c>
      <c r="H3636" s="3">
        <v>3.628465677370712E-3</v>
      </c>
      <c r="I3636" s="2">
        <v>233432</v>
      </c>
      <c r="J3636" s="2">
        <v>334957</v>
      </c>
      <c r="K3636" s="2" t="s">
        <v>2917</v>
      </c>
      <c r="L3636" s="2" t="s">
        <v>2917</v>
      </c>
      <c r="M3636" s="2" t="s">
        <v>14756</v>
      </c>
      <c r="N3636" s="1" t="str">
        <f t="shared" si="56"/>
        <v>LATUR RURAL62024</v>
      </c>
    </row>
    <row r="3637" spans="1:14" x14ac:dyDescent="0.3">
      <c r="A3637" s="2">
        <v>234</v>
      </c>
      <c r="B3637" s="2" t="s">
        <v>7864</v>
      </c>
      <c r="C3637" s="2" t="s">
        <v>14072</v>
      </c>
      <c r="D3637" s="2" t="s">
        <v>1020</v>
      </c>
      <c r="E3637" s="2">
        <v>7</v>
      </c>
      <c r="F3637" s="2" t="s">
        <v>19</v>
      </c>
      <c r="G3637" s="2">
        <v>698</v>
      </c>
      <c r="H3637" s="3">
        <v>2.9901641591555572E-3</v>
      </c>
      <c r="I3637" s="2">
        <v>233432</v>
      </c>
      <c r="J3637" s="2">
        <v>334957</v>
      </c>
      <c r="K3637" s="2" t="s">
        <v>2917</v>
      </c>
      <c r="L3637" s="2" t="s">
        <v>2917</v>
      </c>
      <c r="M3637" s="2" t="s">
        <v>14756</v>
      </c>
      <c r="N3637" s="1" t="str">
        <f t="shared" si="56"/>
        <v>LATUR RURAL72024</v>
      </c>
    </row>
    <row r="3638" spans="1:14" x14ac:dyDescent="0.3">
      <c r="A3638" s="2">
        <v>234</v>
      </c>
      <c r="B3638" s="2" t="s">
        <v>7864</v>
      </c>
      <c r="C3638" s="2" t="s">
        <v>14073</v>
      </c>
      <c r="D3638" s="2" t="s">
        <v>1018</v>
      </c>
      <c r="E3638" s="2">
        <v>8</v>
      </c>
      <c r="F3638" s="2" t="s">
        <v>19</v>
      </c>
      <c r="G3638" s="2">
        <v>627</v>
      </c>
      <c r="H3638" s="3">
        <v>2.6860070598718256E-3</v>
      </c>
      <c r="I3638" s="2">
        <v>233432</v>
      </c>
      <c r="J3638" s="2">
        <v>334957</v>
      </c>
      <c r="K3638" s="2" t="s">
        <v>2917</v>
      </c>
      <c r="L3638" s="2" t="s">
        <v>2917</v>
      </c>
      <c r="M3638" s="2" t="s">
        <v>14756</v>
      </c>
      <c r="N3638" s="1" t="str">
        <f t="shared" si="56"/>
        <v>LATUR RURAL82024</v>
      </c>
    </row>
    <row r="3639" spans="1:14" x14ac:dyDescent="0.3">
      <c r="A3639" s="2">
        <v>234</v>
      </c>
      <c r="B3639" s="2" t="s">
        <v>7864</v>
      </c>
      <c r="C3639" s="2" t="s">
        <v>22</v>
      </c>
      <c r="D3639" s="2" t="s">
        <v>7923</v>
      </c>
      <c r="E3639" s="2">
        <v>9</v>
      </c>
      <c r="F3639" s="2" t="s">
        <v>22</v>
      </c>
      <c r="G3639" s="2">
        <v>476</v>
      </c>
      <c r="H3639" s="3">
        <v>2.0391377360430445E-3</v>
      </c>
      <c r="I3639" s="2">
        <v>233432</v>
      </c>
      <c r="J3639" s="2">
        <v>334957</v>
      </c>
      <c r="K3639" s="2" t="s">
        <v>2917</v>
      </c>
      <c r="L3639" s="2" t="s">
        <v>2917</v>
      </c>
      <c r="M3639" s="2" t="s">
        <v>14756</v>
      </c>
      <c r="N3639" s="1" t="str">
        <f t="shared" si="56"/>
        <v>LATUR RURAL92024</v>
      </c>
    </row>
    <row r="3640" spans="1:14" x14ac:dyDescent="0.3">
      <c r="A3640" s="2">
        <v>234</v>
      </c>
      <c r="B3640" s="2" t="s">
        <v>7864</v>
      </c>
      <c r="C3640" s="2" t="s">
        <v>14074</v>
      </c>
      <c r="D3640" s="2" t="s">
        <v>1018</v>
      </c>
      <c r="E3640" s="2">
        <v>10</v>
      </c>
      <c r="F3640" s="2" t="s">
        <v>19</v>
      </c>
      <c r="G3640" s="2">
        <v>421</v>
      </c>
      <c r="H3640" s="3">
        <v>1.8035230816683232E-3</v>
      </c>
      <c r="I3640" s="2">
        <v>233432</v>
      </c>
      <c r="J3640" s="2">
        <v>334957</v>
      </c>
      <c r="K3640" s="2" t="s">
        <v>2917</v>
      </c>
      <c r="L3640" s="2" t="s">
        <v>2917</v>
      </c>
      <c r="M3640" s="2" t="s">
        <v>14756</v>
      </c>
      <c r="N3640" s="1" t="str">
        <f t="shared" si="56"/>
        <v>LATUR RURAL102024</v>
      </c>
    </row>
    <row r="3641" spans="1:14" x14ac:dyDescent="0.3">
      <c r="A3641" s="2">
        <v>234</v>
      </c>
      <c r="B3641" s="2" t="s">
        <v>7864</v>
      </c>
      <c r="C3641" s="2" t="s">
        <v>14075</v>
      </c>
      <c r="D3641" s="2" t="s">
        <v>1018</v>
      </c>
      <c r="E3641" s="2">
        <v>11</v>
      </c>
      <c r="F3641" s="2" t="s">
        <v>19</v>
      </c>
      <c r="G3641" s="2">
        <v>234</v>
      </c>
      <c r="H3641" s="3">
        <v>1.0024332567942699E-3</v>
      </c>
      <c r="I3641" s="2">
        <v>233432</v>
      </c>
      <c r="J3641" s="2">
        <v>334957</v>
      </c>
      <c r="K3641" s="2" t="s">
        <v>2917</v>
      </c>
      <c r="L3641" s="2" t="s">
        <v>2917</v>
      </c>
      <c r="M3641" s="2" t="s">
        <v>14756</v>
      </c>
      <c r="N3641" s="1" t="str">
        <f t="shared" si="56"/>
        <v>LATUR RURAL112024</v>
      </c>
    </row>
    <row r="3642" spans="1:14" x14ac:dyDescent="0.3">
      <c r="A3642" s="2">
        <v>234</v>
      </c>
      <c r="B3642" s="2" t="s">
        <v>7864</v>
      </c>
      <c r="C3642" s="2" t="s">
        <v>14076</v>
      </c>
      <c r="D3642" s="2" t="s">
        <v>1018</v>
      </c>
      <c r="E3642" s="2">
        <v>12</v>
      </c>
      <c r="F3642" s="2" t="s">
        <v>19</v>
      </c>
      <c r="G3642" s="2">
        <v>205</v>
      </c>
      <c r="H3642" s="3">
        <v>8.7820007539668942E-4</v>
      </c>
      <c r="I3642" s="2">
        <v>233432</v>
      </c>
      <c r="J3642" s="2">
        <v>334957</v>
      </c>
      <c r="K3642" s="2" t="s">
        <v>2917</v>
      </c>
      <c r="L3642" s="2" t="s">
        <v>2917</v>
      </c>
      <c r="M3642" s="2" t="s">
        <v>14756</v>
      </c>
      <c r="N3642" s="1" t="str">
        <f t="shared" si="56"/>
        <v>LATUR RURAL122024</v>
      </c>
    </row>
    <row r="3643" spans="1:14" x14ac:dyDescent="0.3">
      <c r="A3643" s="2">
        <v>234</v>
      </c>
      <c r="B3643" s="2" t="s">
        <v>7864</v>
      </c>
      <c r="C3643" s="2" t="s">
        <v>14077</v>
      </c>
      <c r="D3643" s="2" t="s">
        <v>1018</v>
      </c>
      <c r="E3643" s="2">
        <v>13</v>
      </c>
      <c r="F3643" s="2" t="s">
        <v>7718</v>
      </c>
      <c r="G3643" s="2">
        <v>187</v>
      </c>
      <c r="H3643" s="3">
        <v>8.0108982487405323E-4</v>
      </c>
      <c r="I3643" s="2">
        <v>233432</v>
      </c>
      <c r="J3643" s="2">
        <v>334957</v>
      </c>
      <c r="K3643" s="2" t="s">
        <v>2917</v>
      </c>
      <c r="L3643" s="2" t="s">
        <v>2917</v>
      </c>
      <c r="M3643" s="2" t="s">
        <v>14756</v>
      </c>
      <c r="N3643" s="1" t="str">
        <f t="shared" si="56"/>
        <v>LATUR RURAL132024</v>
      </c>
    </row>
    <row r="3644" spans="1:14" x14ac:dyDescent="0.3">
      <c r="A3644" s="2">
        <v>234</v>
      </c>
      <c r="B3644" s="2" t="s">
        <v>7864</v>
      </c>
      <c r="C3644" s="2" t="s">
        <v>14078</v>
      </c>
      <c r="D3644" s="2" t="s">
        <v>1018</v>
      </c>
      <c r="E3644" s="2">
        <v>14</v>
      </c>
      <c r="F3644" s="2" t="s">
        <v>1113</v>
      </c>
      <c r="G3644" s="2">
        <v>155</v>
      </c>
      <c r="H3644" s="3">
        <v>6.6400493505603341E-4</v>
      </c>
      <c r="I3644" s="2">
        <v>233432</v>
      </c>
      <c r="J3644" s="2">
        <v>334957</v>
      </c>
      <c r="K3644" s="2" t="s">
        <v>2917</v>
      </c>
      <c r="L3644" s="2" t="s">
        <v>2917</v>
      </c>
      <c r="M3644" s="2" t="s">
        <v>14756</v>
      </c>
      <c r="N3644" s="1" t="str">
        <f t="shared" si="56"/>
        <v>LATUR RURAL142024</v>
      </c>
    </row>
    <row r="3645" spans="1:14" x14ac:dyDescent="0.3">
      <c r="A3645" s="2">
        <v>234</v>
      </c>
      <c r="B3645" s="2" t="s">
        <v>7864</v>
      </c>
      <c r="C3645" s="2" t="s">
        <v>14079</v>
      </c>
      <c r="D3645" s="2" t="s">
        <v>1018</v>
      </c>
      <c r="E3645" s="2">
        <v>15</v>
      </c>
      <c r="F3645" s="2" t="s">
        <v>19</v>
      </c>
      <c r="G3645" s="2">
        <v>155</v>
      </c>
      <c r="H3645" s="3">
        <v>6.6400493505603341E-4</v>
      </c>
      <c r="I3645" s="2">
        <v>233432</v>
      </c>
      <c r="J3645" s="2">
        <v>334957</v>
      </c>
      <c r="K3645" s="2" t="s">
        <v>2917</v>
      </c>
      <c r="L3645" s="2" t="s">
        <v>2917</v>
      </c>
      <c r="M3645" s="2" t="s">
        <v>14756</v>
      </c>
      <c r="N3645" s="1" t="str">
        <f t="shared" si="56"/>
        <v>LATUR RURAL152024</v>
      </c>
    </row>
    <row r="3646" spans="1:14" x14ac:dyDescent="0.3">
      <c r="A3646" s="2">
        <v>234</v>
      </c>
      <c r="B3646" s="2" t="s">
        <v>7864</v>
      </c>
      <c r="C3646" s="2" t="s">
        <v>14080</v>
      </c>
      <c r="D3646" s="2" t="s">
        <v>1018</v>
      </c>
      <c r="E3646" s="2">
        <v>16</v>
      </c>
      <c r="F3646" s="2" t="s">
        <v>19</v>
      </c>
      <c r="G3646" s="2">
        <v>123</v>
      </c>
      <c r="H3646" s="3">
        <v>5.2692004523801359E-4</v>
      </c>
      <c r="I3646" s="2">
        <v>233432</v>
      </c>
      <c r="J3646" s="2">
        <v>334957</v>
      </c>
      <c r="K3646" s="2" t="s">
        <v>2917</v>
      </c>
      <c r="L3646" s="2" t="s">
        <v>2917</v>
      </c>
      <c r="M3646" s="2" t="s">
        <v>14756</v>
      </c>
      <c r="N3646" s="1" t="str">
        <f t="shared" si="56"/>
        <v>LATUR RURAL162024</v>
      </c>
    </row>
    <row r="3647" spans="1:14" x14ac:dyDescent="0.3">
      <c r="A3647" s="2">
        <v>234</v>
      </c>
      <c r="B3647" s="2" t="s">
        <v>7864</v>
      </c>
      <c r="C3647" s="2" t="s">
        <v>14081</v>
      </c>
      <c r="D3647" s="2" t="s">
        <v>1018</v>
      </c>
      <c r="E3647" s="2">
        <v>17</v>
      </c>
      <c r="F3647" s="2" t="s">
        <v>753</v>
      </c>
      <c r="G3647" s="2">
        <v>116</v>
      </c>
      <c r="H3647" s="3">
        <v>4.9693272559032183E-4</v>
      </c>
      <c r="I3647" s="2">
        <v>233432</v>
      </c>
      <c r="J3647" s="2">
        <v>334957</v>
      </c>
      <c r="K3647" s="2" t="s">
        <v>2917</v>
      </c>
      <c r="L3647" s="2" t="s">
        <v>2917</v>
      </c>
      <c r="M3647" s="2" t="s">
        <v>14756</v>
      </c>
      <c r="N3647" s="1" t="str">
        <f t="shared" si="56"/>
        <v>LATUR RURAL172024</v>
      </c>
    </row>
    <row r="3648" spans="1:14" x14ac:dyDescent="0.3">
      <c r="A3648" s="2">
        <v>234</v>
      </c>
      <c r="B3648" s="2" t="s">
        <v>7864</v>
      </c>
      <c r="C3648" s="2" t="s">
        <v>14082</v>
      </c>
      <c r="D3648" s="2" t="s">
        <v>1018</v>
      </c>
      <c r="E3648" s="2">
        <v>18</v>
      </c>
      <c r="F3648" s="2" t="s">
        <v>19</v>
      </c>
      <c r="G3648" s="2">
        <v>77</v>
      </c>
      <c r="H3648" s="3">
        <v>3.2986051612461019E-4</v>
      </c>
      <c r="I3648" s="2">
        <v>233432</v>
      </c>
      <c r="J3648" s="2">
        <v>334957</v>
      </c>
      <c r="K3648" s="2" t="s">
        <v>2917</v>
      </c>
      <c r="L3648" s="2" t="s">
        <v>2917</v>
      </c>
      <c r="M3648" s="2" t="s">
        <v>14756</v>
      </c>
      <c r="N3648" s="1" t="str">
        <f t="shared" si="56"/>
        <v>LATUR RURAL182024</v>
      </c>
    </row>
    <row r="3649" spans="1:14" x14ac:dyDescent="0.3">
      <c r="A3649" s="2">
        <v>234</v>
      </c>
      <c r="B3649" s="2" t="s">
        <v>7864</v>
      </c>
      <c r="C3649" s="2" t="s">
        <v>14083</v>
      </c>
      <c r="D3649" s="2" t="s">
        <v>1018</v>
      </c>
      <c r="E3649" s="2">
        <v>19</v>
      </c>
      <c r="F3649" s="2" t="s">
        <v>19</v>
      </c>
      <c r="G3649" s="2">
        <v>68</v>
      </c>
      <c r="H3649" s="3">
        <v>2.9130539086329209E-4</v>
      </c>
      <c r="I3649" s="2">
        <v>233432</v>
      </c>
      <c r="J3649" s="2">
        <v>334957</v>
      </c>
      <c r="K3649" s="2" t="s">
        <v>2917</v>
      </c>
      <c r="L3649" s="2" t="s">
        <v>2917</v>
      </c>
      <c r="M3649" s="2" t="s">
        <v>14756</v>
      </c>
      <c r="N3649" s="1" t="str">
        <f t="shared" si="56"/>
        <v>LATUR RURAL192024</v>
      </c>
    </row>
    <row r="3650" spans="1:14" x14ac:dyDescent="0.3">
      <c r="A3650" s="2">
        <v>235</v>
      </c>
      <c r="B3650" s="2" t="s">
        <v>7865</v>
      </c>
      <c r="C3650" s="2" t="s">
        <v>6852</v>
      </c>
      <c r="D3650" s="2" t="s">
        <v>1018</v>
      </c>
      <c r="E3650" s="2">
        <v>1</v>
      </c>
      <c r="F3650" s="2" t="s">
        <v>7</v>
      </c>
      <c r="G3650" s="2">
        <v>112618</v>
      </c>
      <c r="H3650" s="3">
        <v>0.45017848362867413</v>
      </c>
      <c r="I3650" s="2">
        <v>250163</v>
      </c>
      <c r="J3650" s="2">
        <v>400145</v>
      </c>
      <c r="K3650" s="2" t="s">
        <v>2917</v>
      </c>
      <c r="L3650" s="2" t="s">
        <v>2917</v>
      </c>
      <c r="M3650" s="2" t="s">
        <v>14756</v>
      </c>
      <c r="N3650" s="1" t="str">
        <f t="shared" si="56"/>
        <v>LATUR CITY12024</v>
      </c>
    </row>
    <row r="3651" spans="1:14" x14ac:dyDescent="0.3">
      <c r="A3651" s="2">
        <v>235</v>
      </c>
      <c r="B3651" s="2" t="s">
        <v>7865</v>
      </c>
      <c r="C3651" s="2" t="s">
        <v>14084</v>
      </c>
      <c r="D3651" s="2" t="s">
        <v>1020</v>
      </c>
      <c r="E3651" s="2">
        <v>2</v>
      </c>
      <c r="F3651" s="2" t="s">
        <v>9</v>
      </c>
      <c r="G3651" s="2">
        <v>105545</v>
      </c>
      <c r="H3651" s="3">
        <v>0.42190491799346824</v>
      </c>
      <c r="I3651" s="2">
        <v>250163</v>
      </c>
      <c r="J3651" s="2">
        <v>400145</v>
      </c>
      <c r="K3651" s="2" t="s">
        <v>2917</v>
      </c>
      <c r="L3651" s="2" t="s">
        <v>2917</v>
      </c>
      <c r="M3651" s="2" t="s">
        <v>14756</v>
      </c>
      <c r="N3651" s="1" t="str">
        <f t="shared" ref="N3651:N3714" si="57">B3651&amp;E3651&amp;2024</f>
        <v>LATUR CITY22024</v>
      </c>
    </row>
    <row r="3652" spans="1:14" x14ac:dyDescent="0.3">
      <c r="A3652" s="2">
        <v>235</v>
      </c>
      <c r="B3652" s="2" t="s">
        <v>7865</v>
      </c>
      <c r="C3652" s="2" t="s">
        <v>14085</v>
      </c>
      <c r="D3652" s="2" t="s">
        <v>1018</v>
      </c>
      <c r="E3652" s="2">
        <v>3</v>
      </c>
      <c r="F3652" s="2" t="s">
        <v>1023</v>
      </c>
      <c r="G3652" s="2">
        <v>26357</v>
      </c>
      <c r="H3652" s="3">
        <v>0.10535930573266231</v>
      </c>
      <c r="I3652" s="2">
        <v>250163</v>
      </c>
      <c r="J3652" s="2">
        <v>400145</v>
      </c>
      <c r="K3652" s="2" t="s">
        <v>2917</v>
      </c>
      <c r="L3652" s="2" t="s">
        <v>2917</v>
      </c>
      <c r="M3652" s="2" t="s">
        <v>14756</v>
      </c>
      <c r="N3652" s="1" t="str">
        <f t="shared" si="57"/>
        <v>LATUR CITY32024</v>
      </c>
    </row>
    <row r="3653" spans="1:14" x14ac:dyDescent="0.3">
      <c r="A3653" s="2">
        <v>235</v>
      </c>
      <c r="B3653" s="2" t="s">
        <v>7865</v>
      </c>
      <c r="C3653" s="2" t="s">
        <v>14086</v>
      </c>
      <c r="D3653" s="2" t="s">
        <v>1018</v>
      </c>
      <c r="E3653" s="2">
        <v>4</v>
      </c>
      <c r="F3653" s="2" t="s">
        <v>19</v>
      </c>
      <c r="G3653" s="2">
        <v>1042</v>
      </c>
      <c r="H3653" s="3">
        <v>4.1652842346789889E-3</v>
      </c>
      <c r="I3653" s="2">
        <v>250163</v>
      </c>
      <c r="J3653" s="2">
        <v>400145</v>
      </c>
      <c r="K3653" s="2" t="s">
        <v>2917</v>
      </c>
      <c r="L3653" s="2" t="s">
        <v>2917</v>
      </c>
      <c r="M3653" s="2" t="s">
        <v>14756</v>
      </c>
      <c r="N3653" s="1" t="str">
        <f t="shared" si="57"/>
        <v>LATUR CITY42024</v>
      </c>
    </row>
    <row r="3654" spans="1:14" x14ac:dyDescent="0.3">
      <c r="A3654" s="2">
        <v>235</v>
      </c>
      <c r="B3654" s="2" t="s">
        <v>7865</v>
      </c>
      <c r="C3654" s="2" t="s">
        <v>22</v>
      </c>
      <c r="D3654" s="2" t="s">
        <v>7923</v>
      </c>
      <c r="E3654" s="2">
        <v>5</v>
      </c>
      <c r="F3654" s="2" t="s">
        <v>22</v>
      </c>
      <c r="G3654" s="2">
        <v>625</v>
      </c>
      <c r="H3654" s="3">
        <v>2.4983710620675318E-3</v>
      </c>
      <c r="I3654" s="2">
        <v>250163</v>
      </c>
      <c r="J3654" s="2">
        <v>400145</v>
      </c>
      <c r="K3654" s="2" t="s">
        <v>2917</v>
      </c>
      <c r="L3654" s="2" t="s">
        <v>2917</v>
      </c>
      <c r="M3654" s="2" t="s">
        <v>14756</v>
      </c>
      <c r="N3654" s="1" t="str">
        <f t="shared" si="57"/>
        <v>LATUR CITY52024</v>
      </c>
    </row>
    <row r="3655" spans="1:14" x14ac:dyDescent="0.3">
      <c r="A3655" s="2">
        <v>235</v>
      </c>
      <c r="B3655" s="2" t="s">
        <v>7865</v>
      </c>
      <c r="C3655" s="2" t="s">
        <v>14087</v>
      </c>
      <c r="D3655" s="2" t="s">
        <v>1018</v>
      </c>
      <c r="E3655" s="2">
        <v>6</v>
      </c>
      <c r="F3655" s="2" t="s">
        <v>11</v>
      </c>
      <c r="G3655" s="2">
        <v>497</v>
      </c>
      <c r="H3655" s="3">
        <v>1.9867046685561013E-3</v>
      </c>
      <c r="I3655" s="2">
        <v>250163</v>
      </c>
      <c r="J3655" s="2">
        <v>400145</v>
      </c>
      <c r="K3655" s="2" t="s">
        <v>2917</v>
      </c>
      <c r="L3655" s="2" t="s">
        <v>2917</v>
      </c>
      <c r="M3655" s="2" t="s">
        <v>14756</v>
      </c>
      <c r="N3655" s="1" t="str">
        <f t="shared" si="57"/>
        <v>LATUR CITY62024</v>
      </c>
    </row>
    <row r="3656" spans="1:14" x14ac:dyDescent="0.3">
      <c r="A3656" s="2">
        <v>235</v>
      </c>
      <c r="B3656" s="2" t="s">
        <v>7865</v>
      </c>
      <c r="C3656" s="2" t="s">
        <v>14088</v>
      </c>
      <c r="D3656" s="2" t="s">
        <v>1018</v>
      </c>
      <c r="E3656" s="2">
        <v>7</v>
      </c>
      <c r="F3656" s="2" t="s">
        <v>19</v>
      </c>
      <c r="G3656" s="2">
        <v>475</v>
      </c>
      <c r="H3656" s="3">
        <v>1.8987620071713243E-3</v>
      </c>
      <c r="I3656" s="2">
        <v>250163</v>
      </c>
      <c r="J3656" s="2">
        <v>400145</v>
      </c>
      <c r="K3656" s="2" t="s">
        <v>2917</v>
      </c>
      <c r="L3656" s="2" t="s">
        <v>2917</v>
      </c>
      <c r="M3656" s="2" t="s">
        <v>14756</v>
      </c>
      <c r="N3656" s="1" t="str">
        <f t="shared" si="57"/>
        <v>LATUR CITY72024</v>
      </c>
    </row>
    <row r="3657" spans="1:14" x14ac:dyDescent="0.3">
      <c r="A3657" s="2">
        <v>235</v>
      </c>
      <c r="B3657" s="2" t="s">
        <v>7865</v>
      </c>
      <c r="C3657" s="2" t="s">
        <v>14089</v>
      </c>
      <c r="D3657" s="2" t="s">
        <v>1018</v>
      </c>
      <c r="E3657" s="2">
        <v>8</v>
      </c>
      <c r="F3657" s="2" t="s">
        <v>19</v>
      </c>
      <c r="G3657" s="2">
        <v>458</v>
      </c>
      <c r="H3657" s="3">
        <v>1.8308063142830873E-3</v>
      </c>
      <c r="I3657" s="2">
        <v>250163</v>
      </c>
      <c r="J3657" s="2">
        <v>400145</v>
      </c>
      <c r="K3657" s="2" t="s">
        <v>2917</v>
      </c>
      <c r="L3657" s="2" t="s">
        <v>2917</v>
      </c>
      <c r="M3657" s="2" t="s">
        <v>14756</v>
      </c>
      <c r="N3657" s="1" t="str">
        <f t="shared" si="57"/>
        <v>LATUR CITY82024</v>
      </c>
    </row>
    <row r="3658" spans="1:14" x14ac:dyDescent="0.3">
      <c r="A3658" s="2">
        <v>235</v>
      </c>
      <c r="B3658" s="2" t="s">
        <v>7865</v>
      </c>
      <c r="C3658" s="2" t="s">
        <v>14090</v>
      </c>
      <c r="D3658" s="2" t="s">
        <v>1018</v>
      </c>
      <c r="E3658" s="2">
        <v>9</v>
      </c>
      <c r="F3658" s="2" t="s">
        <v>19</v>
      </c>
      <c r="G3658" s="2">
        <v>395</v>
      </c>
      <c r="H3658" s="3">
        <v>1.5789705112266802E-3</v>
      </c>
      <c r="I3658" s="2">
        <v>250163</v>
      </c>
      <c r="J3658" s="2">
        <v>400145</v>
      </c>
      <c r="K3658" s="2" t="s">
        <v>2917</v>
      </c>
      <c r="L3658" s="2" t="s">
        <v>2917</v>
      </c>
      <c r="M3658" s="2" t="s">
        <v>14756</v>
      </c>
      <c r="N3658" s="1" t="str">
        <f t="shared" si="57"/>
        <v>LATUR CITY92024</v>
      </c>
    </row>
    <row r="3659" spans="1:14" x14ac:dyDescent="0.3">
      <c r="A3659" s="2">
        <v>235</v>
      </c>
      <c r="B3659" s="2" t="s">
        <v>7865</v>
      </c>
      <c r="C3659" s="2" t="s">
        <v>14091</v>
      </c>
      <c r="D3659" s="2" t="s">
        <v>1018</v>
      </c>
      <c r="E3659" s="2">
        <v>10</v>
      </c>
      <c r="F3659" s="2" t="s">
        <v>7685</v>
      </c>
      <c r="G3659" s="2">
        <v>356</v>
      </c>
      <c r="H3659" s="3">
        <v>1.4230721569536663E-3</v>
      </c>
      <c r="I3659" s="2">
        <v>250163</v>
      </c>
      <c r="J3659" s="2">
        <v>400145</v>
      </c>
      <c r="K3659" s="2" t="s">
        <v>2917</v>
      </c>
      <c r="L3659" s="2" t="s">
        <v>2917</v>
      </c>
      <c r="M3659" s="2" t="s">
        <v>14756</v>
      </c>
      <c r="N3659" s="1" t="str">
        <f t="shared" si="57"/>
        <v>LATUR CITY102024</v>
      </c>
    </row>
    <row r="3660" spans="1:14" x14ac:dyDescent="0.3">
      <c r="A3660" s="2">
        <v>235</v>
      </c>
      <c r="B3660" s="2" t="s">
        <v>7865</v>
      </c>
      <c r="C3660" s="2" t="s">
        <v>14092</v>
      </c>
      <c r="D3660" s="2" t="s">
        <v>1018</v>
      </c>
      <c r="E3660" s="2">
        <v>11</v>
      </c>
      <c r="F3660" s="2" t="s">
        <v>19</v>
      </c>
      <c r="G3660" s="2">
        <v>300</v>
      </c>
      <c r="H3660" s="3">
        <v>1.1992181097924153E-3</v>
      </c>
      <c r="I3660" s="2">
        <v>250163</v>
      </c>
      <c r="J3660" s="2">
        <v>400145</v>
      </c>
      <c r="K3660" s="2" t="s">
        <v>2917</v>
      </c>
      <c r="L3660" s="2" t="s">
        <v>2917</v>
      </c>
      <c r="M3660" s="2" t="s">
        <v>14756</v>
      </c>
      <c r="N3660" s="1" t="str">
        <f t="shared" si="57"/>
        <v>LATUR CITY112024</v>
      </c>
    </row>
    <row r="3661" spans="1:14" x14ac:dyDescent="0.3">
      <c r="A3661" s="2">
        <v>235</v>
      </c>
      <c r="B3661" s="2" t="s">
        <v>7865</v>
      </c>
      <c r="C3661" s="2" t="s">
        <v>14093</v>
      </c>
      <c r="D3661" s="2" t="s">
        <v>1018</v>
      </c>
      <c r="E3661" s="2">
        <v>12</v>
      </c>
      <c r="F3661" s="2" t="s">
        <v>753</v>
      </c>
      <c r="G3661" s="2">
        <v>202</v>
      </c>
      <c r="H3661" s="3">
        <v>8.0747352726022632E-4</v>
      </c>
      <c r="I3661" s="2">
        <v>250163</v>
      </c>
      <c r="J3661" s="2">
        <v>400145</v>
      </c>
      <c r="K3661" s="2" t="s">
        <v>2917</v>
      </c>
      <c r="L3661" s="2" t="s">
        <v>2917</v>
      </c>
      <c r="M3661" s="2" t="s">
        <v>14756</v>
      </c>
      <c r="N3661" s="1" t="str">
        <f t="shared" si="57"/>
        <v>LATUR CITY122024</v>
      </c>
    </row>
    <row r="3662" spans="1:14" x14ac:dyDescent="0.3">
      <c r="A3662" s="2">
        <v>235</v>
      </c>
      <c r="B3662" s="2" t="s">
        <v>7865</v>
      </c>
      <c r="C3662" s="2" t="s">
        <v>14094</v>
      </c>
      <c r="D3662" s="2" t="s">
        <v>1018</v>
      </c>
      <c r="E3662" s="2">
        <v>13</v>
      </c>
      <c r="F3662" s="2" t="s">
        <v>7595</v>
      </c>
      <c r="G3662" s="2">
        <v>196</v>
      </c>
      <c r="H3662" s="3">
        <v>7.8348916506437803E-4</v>
      </c>
      <c r="I3662" s="2">
        <v>250163</v>
      </c>
      <c r="J3662" s="2">
        <v>400145</v>
      </c>
      <c r="K3662" s="2" t="s">
        <v>2917</v>
      </c>
      <c r="L3662" s="2" t="s">
        <v>2917</v>
      </c>
      <c r="M3662" s="2" t="s">
        <v>14756</v>
      </c>
      <c r="N3662" s="1" t="str">
        <f t="shared" si="57"/>
        <v>LATUR CITY132024</v>
      </c>
    </row>
    <row r="3663" spans="1:14" x14ac:dyDescent="0.3">
      <c r="A3663" s="2">
        <v>235</v>
      </c>
      <c r="B3663" s="2" t="s">
        <v>7865</v>
      </c>
      <c r="C3663" s="2" t="s">
        <v>14095</v>
      </c>
      <c r="D3663" s="2" t="s">
        <v>1018</v>
      </c>
      <c r="E3663" s="2">
        <v>14</v>
      </c>
      <c r="F3663" s="2" t="s">
        <v>19</v>
      </c>
      <c r="G3663" s="2">
        <v>175</v>
      </c>
      <c r="H3663" s="3">
        <v>6.9954389737890898E-4</v>
      </c>
      <c r="I3663" s="2">
        <v>250163</v>
      </c>
      <c r="J3663" s="2">
        <v>400145</v>
      </c>
      <c r="K3663" s="2" t="s">
        <v>2917</v>
      </c>
      <c r="L3663" s="2" t="s">
        <v>2917</v>
      </c>
      <c r="M3663" s="2" t="s">
        <v>14756</v>
      </c>
      <c r="N3663" s="1" t="str">
        <f t="shared" si="57"/>
        <v>LATUR CITY142024</v>
      </c>
    </row>
    <row r="3664" spans="1:14" x14ac:dyDescent="0.3">
      <c r="A3664" s="2">
        <v>235</v>
      </c>
      <c r="B3664" s="2" t="s">
        <v>7865</v>
      </c>
      <c r="C3664" s="2" t="s">
        <v>14096</v>
      </c>
      <c r="D3664" s="2" t="s">
        <v>1018</v>
      </c>
      <c r="E3664" s="2">
        <v>15</v>
      </c>
      <c r="F3664" s="2" t="s">
        <v>2331</v>
      </c>
      <c r="G3664" s="2">
        <v>152</v>
      </c>
      <c r="H3664" s="3">
        <v>6.076038422948238E-4</v>
      </c>
      <c r="I3664" s="2">
        <v>250163</v>
      </c>
      <c r="J3664" s="2">
        <v>400145</v>
      </c>
      <c r="K3664" s="2" t="s">
        <v>2917</v>
      </c>
      <c r="L3664" s="2" t="s">
        <v>2917</v>
      </c>
      <c r="M3664" s="2" t="s">
        <v>14756</v>
      </c>
      <c r="N3664" s="1" t="str">
        <f t="shared" si="57"/>
        <v>LATUR CITY152024</v>
      </c>
    </row>
    <row r="3665" spans="1:14" x14ac:dyDescent="0.3">
      <c r="A3665" s="2">
        <v>235</v>
      </c>
      <c r="B3665" s="2" t="s">
        <v>7865</v>
      </c>
      <c r="C3665" s="2" t="s">
        <v>14097</v>
      </c>
      <c r="D3665" s="2" t="s">
        <v>1018</v>
      </c>
      <c r="E3665" s="2">
        <v>16</v>
      </c>
      <c r="F3665" s="2" t="s">
        <v>958</v>
      </c>
      <c r="G3665" s="2">
        <v>133</v>
      </c>
      <c r="H3665" s="3">
        <v>5.3165336200797079E-4</v>
      </c>
      <c r="I3665" s="2">
        <v>250163</v>
      </c>
      <c r="J3665" s="2">
        <v>400145</v>
      </c>
      <c r="K3665" s="2" t="s">
        <v>2917</v>
      </c>
      <c r="L3665" s="2" t="s">
        <v>2917</v>
      </c>
      <c r="M3665" s="2" t="s">
        <v>14756</v>
      </c>
      <c r="N3665" s="1" t="str">
        <f t="shared" si="57"/>
        <v>LATUR CITY162024</v>
      </c>
    </row>
    <row r="3666" spans="1:14" x14ac:dyDescent="0.3">
      <c r="A3666" s="2">
        <v>235</v>
      </c>
      <c r="B3666" s="2" t="s">
        <v>7865</v>
      </c>
      <c r="C3666" s="2" t="s">
        <v>14098</v>
      </c>
      <c r="D3666" s="2" t="s">
        <v>1018</v>
      </c>
      <c r="E3666" s="2">
        <v>17</v>
      </c>
      <c r="F3666" s="2" t="s">
        <v>19</v>
      </c>
      <c r="G3666" s="2">
        <v>130</v>
      </c>
      <c r="H3666" s="3">
        <v>5.1966118091004664E-4</v>
      </c>
      <c r="I3666" s="2">
        <v>250163</v>
      </c>
      <c r="J3666" s="2">
        <v>400145</v>
      </c>
      <c r="K3666" s="2" t="s">
        <v>2917</v>
      </c>
      <c r="L3666" s="2" t="s">
        <v>2917</v>
      </c>
      <c r="M3666" s="2" t="s">
        <v>14756</v>
      </c>
      <c r="N3666" s="1" t="str">
        <f t="shared" si="57"/>
        <v>LATUR CITY172024</v>
      </c>
    </row>
    <row r="3667" spans="1:14" x14ac:dyDescent="0.3">
      <c r="A3667" s="2">
        <v>235</v>
      </c>
      <c r="B3667" s="2" t="s">
        <v>7865</v>
      </c>
      <c r="C3667" s="2" t="s">
        <v>14099</v>
      </c>
      <c r="D3667" s="2" t="s">
        <v>1018</v>
      </c>
      <c r="E3667" s="2">
        <v>18</v>
      </c>
      <c r="F3667" s="2" t="s">
        <v>1113</v>
      </c>
      <c r="G3667" s="2">
        <v>106</v>
      </c>
      <c r="H3667" s="3">
        <v>4.2372373212665345E-4</v>
      </c>
      <c r="I3667" s="2">
        <v>250163</v>
      </c>
      <c r="J3667" s="2">
        <v>400145</v>
      </c>
      <c r="K3667" s="2" t="s">
        <v>2917</v>
      </c>
      <c r="L3667" s="2" t="s">
        <v>2917</v>
      </c>
      <c r="M3667" s="2" t="s">
        <v>14756</v>
      </c>
      <c r="N3667" s="1" t="str">
        <f t="shared" si="57"/>
        <v>LATUR CITY182024</v>
      </c>
    </row>
    <row r="3668" spans="1:14" x14ac:dyDescent="0.3">
      <c r="A3668" s="2">
        <v>235</v>
      </c>
      <c r="B3668" s="2" t="s">
        <v>7865</v>
      </c>
      <c r="C3668" s="2" t="s">
        <v>14100</v>
      </c>
      <c r="D3668" s="2" t="s">
        <v>1018</v>
      </c>
      <c r="E3668" s="2">
        <v>19</v>
      </c>
      <c r="F3668" s="2" t="s">
        <v>2082</v>
      </c>
      <c r="G3668" s="2">
        <v>104</v>
      </c>
      <c r="H3668" s="3">
        <v>4.1572894472803731E-4</v>
      </c>
      <c r="I3668" s="2">
        <v>250163</v>
      </c>
      <c r="J3668" s="2">
        <v>400145</v>
      </c>
      <c r="K3668" s="2" t="s">
        <v>2917</v>
      </c>
      <c r="L3668" s="2" t="s">
        <v>2917</v>
      </c>
      <c r="M3668" s="2" t="s">
        <v>14756</v>
      </c>
      <c r="N3668" s="1" t="str">
        <f t="shared" si="57"/>
        <v>LATUR CITY192024</v>
      </c>
    </row>
    <row r="3669" spans="1:14" x14ac:dyDescent="0.3">
      <c r="A3669" s="2">
        <v>235</v>
      </c>
      <c r="B3669" s="2" t="s">
        <v>7865</v>
      </c>
      <c r="C3669" s="2" t="s">
        <v>14101</v>
      </c>
      <c r="D3669" s="2" t="s">
        <v>1018</v>
      </c>
      <c r="E3669" s="2">
        <v>20</v>
      </c>
      <c r="F3669" s="2" t="s">
        <v>19</v>
      </c>
      <c r="G3669" s="2">
        <v>83</v>
      </c>
      <c r="H3669" s="3">
        <v>3.3178367704256827E-4</v>
      </c>
      <c r="I3669" s="2">
        <v>250163</v>
      </c>
      <c r="J3669" s="2">
        <v>400145</v>
      </c>
      <c r="K3669" s="2" t="s">
        <v>2917</v>
      </c>
      <c r="L3669" s="2" t="s">
        <v>2917</v>
      </c>
      <c r="M3669" s="2" t="s">
        <v>14756</v>
      </c>
      <c r="N3669" s="1" t="str">
        <f t="shared" si="57"/>
        <v>LATUR CITY202024</v>
      </c>
    </row>
    <row r="3670" spans="1:14" x14ac:dyDescent="0.3">
      <c r="A3670" s="2">
        <v>235</v>
      </c>
      <c r="B3670" s="2" t="s">
        <v>7865</v>
      </c>
      <c r="C3670" s="2" t="s">
        <v>14102</v>
      </c>
      <c r="D3670" s="2" t="s">
        <v>1018</v>
      </c>
      <c r="E3670" s="2">
        <v>21</v>
      </c>
      <c r="F3670" s="2" t="s">
        <v>7613</v>
      </c>
      <c r="G3670" s="2">
        <v>66</v>
      </c>
      <c r="H3670" s="3">
        <v>2.6382798415433139E-4</v>
      </c>
      <c r="I3670" s="2">
        <v>250163</v>
      </c>
      <c r="J3670" s="2">
        <v>400145</v>
      </c>
      <c r="K3670" s="2" t="s">
        <v>2917</v>
      </c>
      <c r="L3670" s="2" t="s">
        <v>2917</v>
      </c>
      <c r="M3670" s="2" t="s">
        <v>14756</v>
      </c>
      <c r="N3670" s="1" t="str">
        <f t="shared" si="57"/>
        <v>LATUR CITY212024</v>
      </c>
    </row>
    <row r="3671" spans="1:14" x14ac:dyDescent="0.3">
      <c r="A3671" s="2">
        <v>235</v>
      </c>
      <c r="B3671" s="2" t="s">
        <v>7865</v>
      </c>
      <c r="C3671" s="2" t="s">
        <v>14070</v>
      </c>
      <c r="D3671" s="2" t="s">
        <v>1018</v>
      </c>
      <c r="E3671" s="2">
        <v>22</v>
      </c>
      <c r="F3671" s="2" t="s">
        <v>19</v>
      </c>
      <c r="G3671" s="2">
        <v>56</v>
      </c>
      <c r="H3671" s="3">
        <v>2.2385404716125087E-4</v>
      </c>
      <c r="I3671" s="2">
        <v>250163</v>
      </c>
      <c r="J3671" s="2">
        <v>400145</v>
      </c>
      <c r="K3671" s="2" t="s">
        <v>2917</v>
      </c>
      <c r="L3671" s="2" t="s">
        <v>2917</v>
      </c>
      <c r="M3671" s="2" t="s">
        <v>14756</v>
      </c>
      <c r="N3671" s="1" t="str">
        <f t="shared" si="57"/>
        <v>LATUR CITY222024</v>
      </c>
    </row>
    <row r="3672" spans="1:14" x14ac:dyDescent="0.3">
      <c r="A3672" s="2">
        <v>235</v>
      </c>
      <c r="B3672" s="2" t="s">
        <v>7865</v>
      </c>
      <c r="C3672" s="2" t="s">
        <v>14103</v>
      </c>
      <c r="D3672" s="2" t="s">
        <v>1018</v>
      </c>
      <c r="E3672" s="2">
        <v>23</v>
      </c>
      <c r="F3672" s="2" t="s">
        <v>19</v>
      </c>
      <c r="G3672" s="2">
        <v>53</v>
      </c>
      <c r="H3672" s="3">
        <v>2.1186186606332672E-4</v>
      </c>
      <c r="I3672" s="2">
        <v>250163</v>
      </c>
      <c r="J3672" s="2">
        <v>400145</v>
      </c>
      <c r="K3672" s="2" t="s">
        <v>2917</v>
      </c>
      <c r="L3672" s="2" t="s">
        <v>2917</v>
      </c>
      <c r="M3672" s="2" t="s">
        <v>14756</v>
      </c>
      <c r="N3672" s="1" t="str">
        <f t="shared" si="57"/>
        <v>LATUR CITY232024</v>
      </c>
    </row>
    <row r="3673" spans="1:14" x14ac:dyDescent="0.3">
      <c r="A3673" s="2">
        <v>235</v>
      </c>
      <c r="B3673" s="2" t="s">
        <v>7865</v>
      </c>
      <c r="C3673" s="2" t="s">
        <v>14104</v>
      </c>
      <c r="D3673" s="2" t="s">
        <v>1018</v>
      </c>
      <c r="E3673" s="2">
        <v>24</v>
      </c>
      <c r="F3673" s="2" t="s">
        <v>19</v>
      </c>
      <c r="G3673" s="2">
        <v>39</v>
      </c>
      <c r="H3673" s="3">
        <v>1.5589835427301399E-4</v>
      </c>
      <c r="I3673" s="2">
        <v>250163</v>
      </c>
      <c r="J3673" s="2">
        <v>400145</v>
      </c>
      <c r="K3673" s="2" t="s">
        <v>2917</v>
      </c>
      <c r="L3673" s="2" t="s">
        <v>2917</v>
      </c>
      <c r="M3673" s="2" t="s">
        <v>14756</v>
      </c>
      <c r="N3673" s="1" t="str">
        <f t="shared" si="57"/>
        <v>LATUR CITY242024</v>
      </c>
    </row>
    <row r="3674" spans="1:14" x14ac:dyDescent="0.3">
      <c r="A3674" s="2">
        <v>236</v>
      </c>
      <c r="B3674" s="2" t="s">
        <v>7866</v>
      </c>
      <c r="C3674" s="2" t="s">
        <v>6873</v>
      </c>
      <c r="D3674" s="2" t="s">
        <v>1018</v>
      </c>
      <c r="E3674" s="2">
        <v>1</v>
      </c>
      <c r="F3674" s="2" t="s">
        <v>51</v>
      </c>
      <c r="G3674" s="2">
        <v>95777</v>
      </c>
      <c r="H3674" s="3">
        <v>0.40229928509623059</v>
      </c>
      <c r="I3674" s="2">
        <v>238074</v>
      </c>
      <c r="J3674" s="2">
        <v>349572</v>
      </c>
      <c r="K3674" s="2" t="s">
        <v>2917</v>
      </c>
      <c r="L3674" s="2" t="s">
        <v>2917</v>
      </c>
      <c r="M3674" s="2" t="s">
        <v>14756</v>
      </c>
      <c r="N3674" s="1" t="str">
        <f t="shared" si="57"/>
        <v>AHMADPUR12024</v>
      </c>
    </row>
    <row r="3675" spans="1:14" x14ac:dyDescent="0.3">
      <c r="A3675" s="2">
        <v>236</v>
      </c>
      <c r="B3675" s="2" t="s">
        <v>7866</v>
      </c>
      <c r="C3675" s="2" t="s">
        <v>6872</v>
      </c>
      <c r="D3675" s="2" t="s">
        <v>1018</v>
      </c>
      <c r="E3675" s="2">
        <v>2</v>
      </c>
      <c r="F3675" s="2" t="s">
        <v>1992</v>
      </c>
      <c r="G3675" s="2">
        <v>64092</v>
      </c>
      <c r="H3675" s="3">
        <v>0.26921041356889036</v>
      </c>
      <c r="I3675" s="2">
        <v>238074</v>
      </c>
      <c r="J3675" s="2">
        <v>349572</v>
      </c>
      <c r="K3675" s="2" t="s">
        <v>2917</v>
      </c>
      <c r="L3675" s="2" t="s">
        <v>2917</v>
      </c>
      <c r="M3675" s="2" t="s">
        <v>14756</v>
      </c>
      <c r="N3675" s="1" t="str">
        <f t="shared" si="57"/>
        <v>AHMADPUR22024</v>
      </c>
    </row>
    <row r="3676" spans="1:14" x14ac:dyDescent="0.3">
      <c r="A3676" s="2">
        <v>236</v>
      </c>
      <c r="B3676" s="2" t="s">
        <v>7866</v>
      </c>
      <c r="C3676" s="2" t="s">
        <v>6874</v>
      </c>
      <c r="D3676" s="2" t="s">
        <v>1018</v>
      </c>
      <c r="E3676" s="2">
        <v>3</v>
      </c>
      <c r="F3676" s="2" t="s">
        <v>4864</v>
      </c>
      <c r="G3676" s="2">
        <v>61290</v>
      </c>
      <c r="H3676" s="3">
        <v>0.25744096373396508</v>
      </c>
      <c r="I3676" s="2">
        <v>238074</v>
      </c>
      <c r="J3676" s="2">
        <v>349572</v>
      </c>
      <c r="K3676" s="2" t="s">
        <v>2917</v>
      </c>
      <c r="L3676" s="2" t="s">
        <v>2917</v>
      </c>
      <c r="M3676" s="2" t="s">
        <v>14756</v>
      </c>
      <c r="N3676" s="1" t="str">
        <f t="shared" si="57"/>
        <v>AHMADPUR32024</v>
      </c>
    </row>
    <row r="3677" spans="1:14" x14ac:dyDescent="0.3">
      <c r="A3677" s="2">
        <v>236</v>
      </c>
      <c r="B3677" s="2" t="s">
        <v>7866</v>
      </c>
      <c r="C3677" s="2" t="s">
        <v>14105</v>
      </c>
      <c r="D3677" s="2" t="s">
        <v>1018</v>
      </c>
      <c r="E3677" s="2">
        <v>4</v>
      </c>
      <c r="F3677" s="2" t="s">
        <v>1042</v>
      </c>
      <c r="G3677" s="2">
        <v>3896</v>
      </c>
      <c r="H3677" s="3">
        <v>1.6364659727647706E-2</v>
      </c>
      <c r="I3677" s="2">
        <v>238074</v>
      </c>
      <c r="J3677" s="2">
        <v>349572</v>
      </c>
      <c r="K3677" s="2" t="s">
        <v>2917</v>
      </c>
      <c r="L3677" s="2" t="s">
        <v>2917</v>
      </c>
      <c r="M3677" s="2" t="s">
        <v>14756</v>
      </c>
      <c r="N3677" s="1" t="str">
        <f t="shared" si="57"/>
        <v>AHMADPUR42024</v>
      </c>
    </row>
    <row r="3678" spans="1:14" x14ac:dyDescent="0.3">
      <c r="A3678" s="2">
        <v>236</v>
      </c>
      <c r="B3678" s="2" t="s">
        <v>7866</v>
      </c>
      <c r="C3678" s="2" t="s">
        <v>14106</v>
      </c>
      <c r="D3678" s="2" t="s">
        <v>1018</v>
      </c>
      <c r="E3678" s="2">
        <v>5</v>
      </c>
      <c r="F3678" s="2" t="s">
        <v>19</v>
      </c>
      <c r="G3678" s="2">
        <v>2974</v>
      </c>
      <c r="H3678" s="3">
        <v>1.2491914278753664E-2</v>
      </c>
      <c r="I3678" s="2">
        <v>238074</v>
      </c>
      <c r="J3678" s="2">
        <v>349572</v>
      </c>
      <c r="K3678" s="2" t="s">
        <v>2917</v>
      </c>
      <c r="L3678" s="2" t="s">
        <v>2917</v>
      </c>
      <c r="M3678" s="2" t="s">
        <v>14756</v>
      </c>
      <c r="N3678" s="1" t="str">
        <f t="shared" si="57"/>
        <v>AHMADPUR52024</v>
      </c>
    </row>
    <row r="3679" spans="1:14" x14ac:dyDescent="0.3">
      <c r="A3679" s="2">
        <v>236</v>
      </c>
      <c r="B3679" s="2" t="s">
        <v>7866</v>
      </c>
      <c r="C3679" s="2" t="s">
        <v>14107</v>
      </c>
      <c r="D3679" s="2" t="s">
        <v>1018</v>
      </c>
      <c r="E3679" s="2">
        <v>6</v>
      </c>
      <c r="F3679" s="2" t="s">
        <v>19</v>
      </c>
      <c r="G3679" s="2">
        <v>2546</v>
      </c>
      <c r="H3679" s="3">
        <v>1.0694153918529533E-2</v>
      </c>
      <c r="I3679" s="2">
        <v>238074</v>
      </c>
      <c r="J3679" s="2">
        <v>349572</v>
      </c>
      <c r="K3679" s="2" t="s">
        <v>2917</v>
      </c>
      <c r="L3679" s="2" t="s">
        <v>2917</v>
      </c>
      <c r="M3679" s="2" t="s">
        <v>14756</v>
      </c>
      <c r="N3679" s="1" t="str">
        <f t="shared" si="57"/>
        <v>AHMADPUR62024</v>
      </c>
    </row>
    <row r="3680" spans="1:14" x14ac:dyDescent="0.3">
      <c r="A3680" s="2">
        <v>236</v>
      </c>
      <c r="B3680" s="2" t="s">
        <v>7866</v>
      </c>
      <c r="C3680" s="2" t="s">
        <v>14108</v>
      </c>
      <c r="D3680" s="2" t="s">
        <v>1018</v>
      </c>
      <c r="E3680" s="2">
        <v>7</v>
      </c>
      <c r="F3680" s="2" t="s">
        <v>302</v>
      </c>
      <c r="G3680" s="2">
        <v>1111</v>
      </c>
      <c r="H3680" s="3">
        <v>4.6666162621705858E-3</v>
      </c>
      <c r="I3680" s="2">
        <v>238074</v>
      </c>
      <c r="J3680" s="2">
        <v>349572</v>
      </c>
      <c r="K3680" s="2" t="s">
        <v>2917</v>
      </c>
      <c r="L3680" s="2" t="s">
        <v>2917</v>
      </c>
      <c r="M3680" s="2" t="s">
        <v>14756</v>
      </c>
      <c r="N3680" s="1" t="str">
        <f t="shared" si="57"/>
        <v>AHMADPUR72024</v>
      </c>
    </row>
    <row r="3681" spans="1:14" x14ac:dyDescent="0.3">
      <c r="A3681" s="2">
        <v>236</v>
      </c>
      <c r="B3681" s="2" t="s">
        <v>7866</v>
      </c>
      <c r="C3681" s="2" t="s">
        <v>14109</v>
      </c>
      <c r="D3681" s="2" t="s">
        <v>1018</v>
      </c>
      <c r="E3681" s="2">
        <v>8</v>
      </c>
      <c r="F3681" s="2" t="s">
        <v>316</v>
      </c>
      <c r="G3681" s="2">
        <v>1029</v>
      </c>
      <c r="H3681" s="3">
        <v>4.3221855389500748E-3</v>
      </c>
      <c r="I3681" s="2">
        <v>238074</v>
      </c>
      <c r="J3681" s="2">
        <v>349572</v>
      </c>
      <c r="K3681" s="2" t="s">
        <v>2917</v>
      </c>
      <c r="L3681" s="2" t="s">
        <v>2917</v>
      </c>
      <c r="M3681" s="2" t="s">
        <v>14756</v>
      </c>
      <c r="N3681" s="1" t="str">
        <f t="shared" si="57"/>
        <v>AHMADPUR82024</v>
      </c>
    </row>
    <row r="3682" spans="1:14" x14ac:dyDescent="0.3">
      <c r="A3682" s="2">
        <v>236</v>
      </c>
      <c r="B3682" s="2" t="s">
        <v>7866</v>
      </c>
      <c r="C3682" s="2" t="s">
        <v>14110</v>
      </c>
      <c r="D3682" s="2" t="s">
        <v>1018</v>
      </c>
      <c r="E3682" s="2">
        <v>9</v>
      </c>
      <c r="F3682" s="2" t="s">
        <v>11</v>
      </c>
      <c r="G3682" s="2">
        <v>829</v>
      </c>
      <c r="H3682" s="3">
        <v>3.4821106042659004E-3</v>
      </c>
      <c r="I3682" s="2">
        <v>238074</v>
      </c>
      <c r="J3682" s="2">
        <v>349572</v>
      </c>
      <c r="K3682" s="2" t="s">
        <v>2917</v>
      </c>
      <c r="L3682" s="2" t="s">
        <v>2917</v>
      </c>
      <c r="M3682" s="2" t="s">
        <v>14756</v>
      </c>
      <c r="N3682" s="1" t="str">
        <f t="shared" si="57"/>
        <v>AHMADPUR92024</v>
      </c>
    </row>
    <row r="3683" spans="1:14" x14ac:dyDescent="0.3">
      <c r="A3683" s="2">
        <v>236</v>
      </c>
      <c r="B3683" s="2" t="s">
        <v>7866</v>
      </c>
      <c r="C3683" s="2" t="s">
        <v>22</v>
      </c>
      <c r="D3683" s="2" t="s">
        <v>7923</v>
      </c>
      <c r="E3683" s="2">
        <v>10</v>
      </c>
      <c r="F3683" s="2" t="s">
        <v>22</v>
      </c>
      <c r="G3683" s="2">
        <v>812</v>
      </c>
      <c r="H3683" s="3">
        <v>3.4107042348177456E-3</v>
      </c>
      <c r="I3683" s="2">
        <v>238074</v>
      </c>
      <c r="J3683" s="2">
        <v>349572</v>
      </c>
      <c r="K3683" s="2" t="s">
        <v>2917</v>
      </c>
      <c r="L3683" s="2" t="s">
        <v>2917</v>
      </c>
      <c r="M3683" s="2" t="s">
        <v>14756</v>
      </c>
      <c r="N3683" s="1" t="str">
        <f t="shared" si="57"/>
        <v>AHMADPUR102024</v>
      </c>
    </row>
    <row r="3684" spans="1:14" x14ac:dyDescent="0.3">
      <c r="A3684" s="2">
        <v>236</v>
      </c>
      <c r="B3684" s="2" t="s">
        <v>7866</v>
      </c>
      <c r="C3684" s="2" t="s">
        <v>14111</v>
      </c>
      <c r="D3684" s="2" t="s">
        <v>1018</v>
      </c>
      <c r="E3684" s="2">
        <v>11</v>
      </c>
      <c r="F3684" s="2" t="s">
        <v>19</v>
      </c>
      <c r="G3684" s="2">
        <v>718</v>
      </c>
      <c r="H3684" s="3">
        <v>3.0158690155161838E-3</v>
      </c>
      <c r="I3684" s="2">
        <v>238074</v>
      </c>
      <c r="J3684" s="2">
        <v>349572</v>
      </c>
      <c r="K3684" s="2" t="s">
        <v>2917</v>
      </c>
      <c r="L3684" s="2" t="s">
        <v>2917</v>
      </c>
      <c r="M3684" s="2" t="s">
        <v>14756</v>
      </c>
      <c r="N3684" s="1" t="str">
        <f t="shared" si="57"/>
        <v>AHMADPUR112024</v>
      </c>
    </row>
    <row r="3685" spans="1:14" x14ac:dyDescent="0.3">
      <c r="A3685" s="2">
        <v>236</v>
      </c>
      <c r="B3685" s="2" t="s">
        <v>7866</v>
      </c>
      <c r="C3685" s="2" t="s">
        <v>14112</v>
      </c>
      <c r="D3685" s="2" t="s">
        <v>1018</v>
      </c>
      <c r="E3685" s="2">
        <v>12</v>
      </c>
      <c r="F3685" s="2" t="s">
        <v>19</v>
      </c>
      <c r="G3685" s="2">
        <v>464</v>
      </c>
      <c r="H3685" s="3">
        <v>1.9489738484672833E-3</v>
      </c>
      <c r="I3685" s="2">
        <v>238074</v>
      </c>
      <c r="J3685" s="2">
        <v>349572</v>
      </c>
      <c r="K3685" s="2" t="s">
        <v>2917</v>
      </c>
      <c r="L3685" s="2" t="s">
        <v>2917</v>
      </c>
      <c r="M3685" s="2" t="s">
        <v>14756</v>
      </c>
      <c r="N3685" s="1" t="str">
        <f t="shared" si="57"/>
        <v>AHMADPUR122024</v>
      </c>
    </row>
    <row r="3686" spans="1:14" x14ac:dyDescent="0.3">
      <c r="A3686" s="2">
        <v>236</v>
      </c>
      <c r="B3686" s="2" t="s">
        <v>7866</v>
      </c>
      <c r="C3686" s="2" t="s">
        <v>14113</v>
      </c>
      <c r="D3686" s="2" t="s">
        <v>1018</v>
      </c>
      <c r="E3686" s="2">
        <v>13</v>
      </c>
      <c r="F3686" s="2" t="s">
        <v>19</v>
      </c>
      <c r="G3686" s="2">
        <v>441</v>
      </c>
      <c r="H3686" s="3">
        <v>1.8523652309786033E-3</v>
      </c>
      <c r="I3686" s="2">
        <v>238074</v>
      </c>
      <c r="J3686" s="2">
        <v>349572</v>
      </c>
      <c r="K3686" s="2" t="s">
        <v>2917</v>
      </c>
      <c r="L3686" s="2" t="s">
        <v>2917</v>
      </c>
      <c r="M3686" s="2" t="s">
        <v>14756</v>
      </c>
      <c r="N3686" s="1" t="str">
        <f t="shared" si="57"/>
        <v>AHMADPUR132024</v>
      </c>
    </row>
    <row r="3687" spans="1:14" x14ac:dyDescent="0.3">
      <c r="A3687" s="2">
        <v>236</v>
      </c>
      <c r="B3687" s="2" t="s">
        <v>7866</v>
      </c>
      <c r="C3687" s="2" t="s">
        <v>14114</v>
      </c>
      <c r="D3687" s="2" t="s">
        <v>1018</v>
      </c>
      <c r="E3687" s="2">
        <v>14</v>
      </c>
      <c r="F3687" s="2" t="s">
        <v>7578</v>
      </c>
      <c r="G3687" s="2">
        <v>438</v>
      </c>
      <c r="H3687" s="3">
        <v>1.8397641069583406E-3</v>
      </c>
      <c r="I3687" s="2">
        <v>238074</v>
      </c>
      <c r="J3687" s="2">
        <v>349572</v>
      </c>
      <c r="K3687" s="2" t="s">
        <v>2917</v>
      </c>
      <c r="L3687" s="2" t="s">
        <v>2917</v>
      </c>
      <c r="M3687" s="2" t="s">
        <v>14756</v>
      </c>
      <c r="N3687" s="1" t="str">
        <f t="shared" si="57"/>
        <v>AHMADPUR142024</v>
      </c>
    </row>
    <row r="3688" spans="1:14" x14ac:dyDescent="0.3">
      <c r="A3688" s="2">
        <v>236</v>
      </c>
      <c r="B3688" s="2" t="s">
        <v>7866</v>
      </c>
      <c r="C3688" s="2" t="s">
        <v>14115</v>
      </c>
      <c r="D3688" s="2" t="s">
        <v>1018</v>
      </c>
      <c r="E3688" s="2">
        <v>15</v>
      </c>
      <c r="F3688" s="2" t="s">
        <v>19</v>
      </c>
      <c r="G3688" s="2">
        <v>319</v>
      </c>
      <c r="H3688" s="3">
        <v>1.3399195208212572E-3</v>
      </c>
      <c r="I3688" s="2">
        <v>238074</v>
      </c>
      <c r="J3688" s="2">
        <v>349572</v>
      </c>
      <c r="K3688" s="2" t="s">
        <v>2917</v>
      </c>
      <c r="L3688" s="2" t="s">
        <v>2917</v>
      </c>
      <c r="M3688" s="2" t="s">
        <v>14756</v>
      </c>
      <c r="N3688" s="1" t="str">
        <f t="shared" si="57"/>
        <v>AHMADPUR152024</v>
      </c>
    </row>
    <row r="3689" spans="1:14" x14ac:dyDescent="0.3">
      <c r="A3689" s="2">
        <v>236</v>
      </c>
      <c r="B3689" s="2" t="s">
        <v>7866</v>
      </c>
      <c r="C3689" s="2" t="s">
        <v>14116</v>
      </c>
      <c r="D3689" s="2" t="s">
        <v>1018</v>
      </c>
      <c r="E3689" s="2">
        <v>16</v>
      </c>
      <c r="F3689" s="2" t="s">
        <v>19</v>
      </c>
      <c r="G3689" s="2">
        <v>308</v>
      </c>
      <c r="H3689" s="3">
        <v>1.2937153994136278E-3</v>
      </c>
      <c r="I3689" s="2">
        <v>238074</v>
      </c>
      <c r="J3689" s="2">
        <v>349572</v>
      </c>
      <c r="K3689" s="2" t="s">
        <v>2917</v>
      </c>
      <c r="L3689" s="2" t="s">
        <v>2917</v>
      </c>
      <c r="M3689" s="2" t="s">
        <v>14756</v>
      </c>
      <c r="N3689" s="1" t="str">
        <f t="shared" si="57"/>
        <v>AHMADPUR162024</v>
      </c>
    </row>
    <row r="3690" spans="1:14" x14ac:dyDescent="0.3">
      <c r="A3690" s="2">
        <v>236</v>
      </c>
      <c r="B3690" s="2" t="s">
        <v>7866</v>
      </c>
      <c r="C3690" s="2" t="s">
        <v>14117</v>
      </c>
      <c r="D3690" s="2" t="s">
        <v>1018</v>
      </c>
      <c r="E3690" s="2">
        <v>17</v>
      </c>
      <c r="F3690" s="2" t="s">
        <v>486</v>
      </c>
      <c r="G3690" s="2">
        <v>248</v>
      </c>
      <c r="H3690" s="3">
        <v>1.0416929190083756E-3</v>
      </c>
      <c r="I3690" s="2">
        <v>238074</v>
      </c>
      <c r="J3690" s="2">
        <v>349572</v>
      </c>
      <c r="K3690" s="2" t="s">
        <v>2917</v>
      </c>
      <c r="L3690" s="2" t="s">
        <v>2917</v>
      </c>
      <c r="M3690" s="2" t="s">
        <v>14756</v>
      </c>
      <c r="N3690" s="1" t="str">
        <f t="shared" si="57"/>
        <v>AHMADPUR172024</v>
      </c>
    </row>
    <row r="3691" spans="1:14" x14ac:dyDescent="0.3">
      <c r="A3691" s="2">
        <v>236</v>
      </c>
      <c r="B3691" s="2" t="s">
        <v>7866</v>
      </c>
      <c r="C3691" s="2" t="s">
        <v>14118</v>
      </c>
      <c r="D3691" s="2" t="s">
        <v>1018</v>
      </c>
      <c r="E3691" s="2">
        <v>18</v>
      </c>
      <c r="F3691" s="2" t="s">
        <v>19</v>
      </c>
      <c r="G3691" s="2">
        <v>243</v>
      </c>
      <c r="H3691" s="3">
        <v>1.0206910456412711E-3</v>
      </c>
      <c r="I3691" s="2">
        <v>238074</v>
      </c>
      <c r="J3691" s="2">
        <v>349572</v>
      </c>
      <c r="K3691" s="2" t="s">
        <v>2917</v>
      </c>
      <c r="L3691" s="2" t="s">
        <v>2917</v>
      </c>
      <c r="M3691" s="2" t="s">
        <v>14756</v>
      </c>
      <c r="N3691" s="1" t="str">
        <f t="shared" si="57"/>
        <v>AHMADPUR182024</v>
      </c>
    </row>
    <row r="3692" spans="1:14" x14ac:dyDescent="0.3">
      <c r="A3692" s="2">
        <v>236</v>
      </c>
      <c r="B3692" s="2" t="s">
        <v>7866</v>
      </c>
      <c r="C3692" s="2" t="s">
        <v>14119</v>
      </c>
      <c r="D3692" s="2" t="s">
        <v>1018</v>
      </c>
      <c r="E3692" s="2">
        <v>19</v>
      </c>
      <c r="F3692" s="2" t="s">
        <v>1980</v>
      </c>
      <c r="G3692" s="2">
        <v>209</v>
      </c>
      <c r="H3692" s="3">
        <v>8.7787830674496169E-4</v>
      </c>
      <c r="I3692" s="2">
        <v>238074</v>
      </c>
      <c r="J3692" s="2">
        <v>349572</v>
      </c>
      <c r="K3692" s="2" t="s">
        <v>2917</v>
      </c>
      <c r="L3692" s="2" t="s">
        <v>2917</v>
      </c>
      <c r="M3692" s="2" t="s">
        <v>14756</v>
      </c>
      <c r="N3692" s="1" t="str">
        <f t="shared" si="57"/>
        <v>AHMADPUR192024</v>
      </c>
    </row>
    <row r="3693" spans="1:14" x14ac:dyDescent="0.3">
      <c r="A3693" s="2">
        <v>236</v>
      </c>
      <c r="B3693" s="2" t="s">
        <v>7866</v>
      </c>
      <c r="C3693" s="2" t="s">
        <v>14120</v>
      </c>
      <c r="D3693" s="2" t="s">
        <v>1018</v>
      </c>
      <c r="E3693" s="2">
        <v>20</v>
      </c>
      <c r="F3693" s="2" t="s">
        <v>19</v>
      </c>
      <c r="G3693" s="2">
        <v>168</v>
      </c>
      <c r="H3693" s="3">
        <v>7.0566294513470598E-4</v>
      </c>
      <c r="I3693" s="2">
        <v>238074</v>
      </c>
      <c r="J3693" s="2">
        <v>349572</v>
      </c>
      <c r="K3693" s="2" t="s">
        <v>2917</v>
      </c>
      <c r="L3693" s="2" t="s">
        <v>2917</v>
      </c>
      <c r="M3693" s="2" t="s">
        <v>14756</v>
      </c>
      <c r="N3693" s="1" t="str">
        <f t="shared" si="57"/>
        <v>AHMADPUR202024</v>
      </c>
    </row>
    <row r="3694" spans="1:14" x14ac:dyDescent="0.3">
      <c r="A3694" s="2">
        <v>236</v>
      </c>
      <c r="B3694" s="2" t="s">
        <v>7866</v>
      </c>
      <c r="C3694" s="2" t="s">
        <v>14121</v>
      </c>
      <c r="D3694" s="2" t="s">
        <v>1018</v>
      </c>
      <c r="E3694" s="2">
        <v>21</v>
      </c>
      <c r="F3694" s="2" t="s">
        <v>19</v>
      </c>
      <c r="G3694" s="2">
        <v>162</v>
      </c>
      <c r="H3694" s="3">
        <v>6.804606970941808E-4</v>
      </c>
      <c r="I3694" s="2">
        <v>238074</v>
      </c>
      <c r="J3694" s="2">
        <v>349572</v>
      </c>
      <c r="K3694" s="2" t="s">
        <v>2917</v>
      </c>
      <c r="L3694" s="2" t="s">
        <v>2917</v>
      </c>
      <c r="M3694" s="2" t="s">
        <v>14756</v>
      </c>
      <c r="N3694" s="1" t="str">
        <f t="shared" si="57"/>
        <v>AHMADPUR212024</v>
      </c>
    </row>
    <row r="3695" spans="1:14" x14ac:dyDescent="0.3">
      <c r="A3695" s="2">
        <v>237</v>
      </c>
      <c r="B3695" s="2" t="s">
        <v>7867</v>
      </c>
      <c r="C3695" s="2" t="s">
        <v>6885</v>
      </c>
      <c r="D3695" s="2" t="s">
        <v>1018</v>
      </c>
      <c r="E3695" s="2">
        <v>1</v>
      </c>
      <c r="F3695" s="2" t="s">
        <v>51</v>
      </c>
      <c r="G3695" s="2">
        <v>149766</v>
      </c>
      <c r="H3695" s="3">
        <v>0.69032814163697453</v>
      </c>
      <c r="I3695" s="2">
        <v>216949</v>
      </c>
      <c r="J3695" s="2">
        <v>323962</v>
      </c>
      <c r="K3695" s="2" t="s">
        <v>2917</v>
      </c>
      <c r="L3695" s="2" t="s">
        <v>2917</v>
      </c>
      <c r="M3695" s="2" t="s">
        <v>14756</v>
      </c>
      <c r="N3695" s="1" t="str">
        <f t="shared" si="57"/>
        <v>UDGIR (SC)12024</v>
      </c>
    </row>
    <row r="3696" spans="1:14" x14ac:dyDescent="0.3">
      <c r="A3696" s="2">
        <v>237</v>
      </c>
      <c r="B3696" s="2" t="s">
        <v>7867</v>
      </c>
      <c r="C3696" s="2" t="s">
        <v>6884</v>
      </c>
      <c r="D3696" s="2" t="s">
        <v>1018</v>
      </c>
      <c r="E3696" s="2">
        <v>2</v>
      </c>
      <c r="F3696" s="2" t="s">
        <v>1992</v>
      </c>
      <c r="G3696" s="2">
        <v>57705</v>
      </c>
      <c r="H3696" s="3">
        <v>0.26598417139512054</v>
      </c>
      <c r="I3696" s="2">
        <v>216949</v>
      </c>
      <c r="J3696" s="2">
        <v>323962</v>
      </c>
      <c r="K3696" s="2" t="s">
        <v>2917</v>
      </c>
      <c r="L3696" s="2" t="s">
        <v>2917</v>
      </c>
      <c r="M3696" s="2" t="s">
        <v>14756</v>
      </c>
      <c r="N3696" s="1" t="str">
        <f t="shared" si="57"/>
        <v>UDGIR (SC)22024</v>
      </c>
    </row>
    <row r="3697" spans="1:14" x14ac:dyDescent="0.3">
      <c r="A3697" s="2">
        <v>237</v>
      </c>
      <c r="B3697" s="2" t="s">
        <v>7867</v>
      </c>
      <c r="C3697" s="2" t="s">
        <v>14100</v>
      </c>
      <c r="D3697" s="2" t="s">
        <v>1018</v>
      </c>
      <c r="E3697" s="2">
        <v>3</v>
      </c>
      <c r="F3697" s="2" t="s">
        <v>2082</v>
      </c>
      <c r="G3697" s="2">
        <v>4598</v>
      </c>
      <c r="H3697" s="3">
        <v>2.1193921151975811E-2</v>
      </c>
      <c r="I3697" s="2">
        <v>216949</v>
      </c>
      <c r="J3697" s="2">
        <v>323962</v>
      </c>
      <c r="K3697" s="2" t="s">
        <v>2917</v>
      </c>
      <c r="L3697" s="2" t="s">
        <v>2917</v>
      </c>
      <c r="M3697" s="2" t="s">
        <v>14756</v>
      </c>
      <c r="N3697" s="1" t="str">
        <f t="shared" si="57"/>
        <v>UDGIR (SC)32024</v>
      </c>
    </row>
    <row r="3698" spans="1:14" x14ac:dyDescent="0.3">
      <c r="A3698" s="2">
        <v>237</v>
      </c>
      <c r="B3698" s="2" t="s">
        <v>7867</v>
      </c>
      <c r="C3698" s="2" t="s">
        <v>22</v>
      </c>
      <c r="D3698" s="2" t="s">
        <v>7923</v>
      </c>
      <c r="E3698" s="2">
        <v>4</v>
      </c>
      <c r="F3698" s="2" t="s">
        <v>22</v>
      </c>
      <c r="G3698" s="2">
        <v>978</v>
      </c>
      <c r="H3698" s="3">
        <v>4.5079719196677564E-3</v>
      </c>
      <c r="I3698" s="2">
        <v>216949</v>
      </c>
      <c r="J3698" s="2">
        <v>323962</v>
      </c>
      <c r="K3698" s="2" t="s">
        <v>2917</v>
      </c>
      <c r="L3698" s="2" t="s">
        <v>2917</v>
      </c>
      <c r="M3698" s="2" t="s">
        <v>14756</v>
      </c>
      <c r="N3698" s="1" t="str">
        <f t="shared" si="57"/>
        <v>UDGIR (SC)42024</v>
      </c>
    </row>
    <row r="3699" spans="1:14" x14ac:dyDescent="0.3">
      <c r="A3699" s="2">
        <v>237</v>
      </c>
      <c r="B3699" s="2" t="s">
        <v>7867</v>
      </c>
      <c r="C3699" s="2" t="s">
        <v>14122</v>
      </c>
      <c r="D3699" s="2" t="s">
        <v>1018</v>
      </c>
      <c r="E3699" s="2">
        <v>5</v>
      </c>
      <c r="F3699" s="2" t="s">
        <v>1023</v>
      </c>
      <c r="G3699" s="2">
        <v>884</v>
      </c>
      <c r="H3699" s="3">
        <v>4.0746903650166633E-3</v>
      </c>
      <c r="I3699" s="2">
        <v>216949</v>
      </c>
      <c r="J3699" s="2">
        <v>323962</v>
      </c>
      <c r="K3699" s="2" t="s">
        <v>2917</v>
      </c>
      <c r="L3699" s="2" t="s">
        <v>2917</v>
      </c>
      <c r="M3699" s="2" t="s">
        <v>14756</v>
      </c>
      <c r="N3699" s="1" t="str">
        <f t="shared" si="57"/>
        <v>UDGIR (SC)52024</v>
      </c>
    </row>
    <row r="3700" spans="1:14" x14ac:dyDescent="0.3">
      <c r="A3700" s="2">
        <v>237</v>
      </c>
      <c r="B3700" s="2" t="s">
        <v>7867</v>
      </c>
      <c r="C3700" s="2" t="s">
        <v>14123</v>
      </c>
      <c r="D3700" s="2" t="s">
        <v>1018</v>
      </c>
      <c r="E3700" s="2">
        <v>6</v>
      </c>
      <c r="F3700" s="2" t="s">
        <v>19</v>
      </c>
      <c r="G3700" s="2">
        <v>472</v>
      </c>
      <c r="H3700" s="3">
        <v>2.1756265297374036E-3</v>
      </c>
      <c r="I3700" s="2">
        <v>216949</v>
      </c>
      <c r="J3700" s="2">
        <v>323962</v>
      </c>
      <c r="K3700" s="2" t="s">
        <v>2917</v>
      </c>
      <c r="L3700" s="2" t="s">
        <v>2917</v>
      </c>
      <c r="M3700" s="2" t="s">
        <v>14756</v>
      </c>
      <c r="N3700" s="1" t="str">
        <f t="shared" si="57"/>
        <v>UDGIR (SC)62024</v>
      </c>
    </row>
    <row r="3701" spans="1:14" x14ac:dyDescent="0.3">
      <c r="A3701" s="2">
        <v>237</v>
      </c>
      <c r="B3701" s="2" t="s">
        <v>7867</v>
      </c>
      <c r="C3701" s="2" t="s">
        <v>14124</v>
      </c>
      <c r="D3701" s="2" t="s">
        <v>1018</v>
      </c>
      <c r="E3701" s="2">
        <v>7</v>
      </c>
      <c r="F3701" s="2" t="s">
        <v>11</v>
      </c>
      <c r="G3701" s="2">
        <v>468</v>
      </c>
      <c r="H3701" s="3">
        <v>2.1571890167735273E-3</v>
      </c>
      <c r="I3701" s="2">
        <v>216949</v>
      </c>
      <c r="J3701" s="2">
        <v>323962</v>
      </c>
      <c r="K3701" s="2" t="s">
        <v>2917</v>
      </c>
      <c r="L3701" s="2" t="s">
        <v>2917</v>
      </c>
      <c r="M3701" s="2" t="s">
        <v>14756</v>
      </c>
      <c r="N3701" s="1" t="str">
        <f t="shared" si="57"/>
        <v>UDGIR (SC)72024</v>
      </c>
    </row>
    <row r="3702" spans="1:14" x14ac:dyDescent="0.3">
      <c r="A3702" s="2">
        <v>237</v>
      </c>
      <c r="B3702" s="2" t="s">
        <v>7867</v>
      </c>
      <c r="C3702" s="2" t="s">
        <v>14125</v>
      </c>
      <c r="D3702" s="2" t="s">
        <v>1018</v>
      </c>
      <c r="E3702" s="2">
        <v>8</v>
      </c>
      <c r="F3702" s="2" t="s">
        <v>19</v>
      </c>
      <c r="G3702" s="2">
        <v>461</v>
      </c>
      <c r="H3702" s="3">
        <v>2.1249233690867437E-3</v>
      </c>
      <c r="I3702" s="2">
        <v>216949</v>
      </c>
      <c r="J3702" s="2">
        <v>323962</v>
      </c>
      <c r="K3702" s="2" t="s">
        <v>2917</v>
      </c>
      <c r="L3702" s="2" t="s">
        <v>2917</v>
      </c>
      <c r="M3702" s="2" t="s">
        <v>14756</v>
      </c>
      <c r="N3702" s="1" t="str">
        <f t="shared" si="57"/>
        <v>UDGIR (SC)82024</v>
      </c>
    </row>
    <row r="3703" spans="1:14" x14ac:dyDescent="0.3">
      <c r="A3703" s="2">
        <v>237</v>
      </c>
      <c r="B3703" s="2" t="s">
        <v>7867</v>
      </c>
      <c r="C3703" s="2" t="s">
        <v>14126</v>
      </c>
      <c r="D3703" s="2" t="s">
        <v>1018</v>
      </c>
      <c r="E3703" s="2">
        <v>9</v>
      </c>
      <c r="F3703" s="2" t="s">
        <v>19</v>
      </c>
      <c r="G3703" s="2">
        <v>408</v>
      </c>
      <c r="H3703" s="3">
        <v>1.880626322315383E-3</v>
      </c>
      <c r="I3703" s="2">
        <v>216949</v>
      </c>
      <c r="J3703" s="2">
        <v>323962</v>
      </c>
      <c r="K3703" s="2" t="s">
        <v>2917</v>
      </c>
      <c r="L3703" s="2" t="s">
        <v>2917</v>
      </c>
      <c r="M3703" s="2" t="s">
        <v>14756</v>
      </c>
      <c r="N3703" s="1" t="str">
        <f t="shared" si="57"/>
        <v>UDGIR (SC)92024</v>
      </c>
    </row>
    <row r="3704" spans="1:14" x14ac:dyDescent="0.3">
      <c r="A3704" s="2">
        <v>237</v>
      </c>
      <c r="B3704" s="2" t="s">
        <v>7867</v>
      </c>
      <c r="C3704" s="2" t="s">
        <v>14075</v>
      </c>
      <c r="D3704" s="2" t="s">
        <v>1018</v>
      </c>
      <c r="E3704" s="2">
        <v>10</v>
      </c>
      <c r="F3704" s="2" t="s">
        <v>19</v>
      </c>
      <c r="G3704" s="2">
        <v>364</v>
      </c>
      <c r="H3704" s="3">
        <v>1.6778136797127436E-3</v>
      </c>
      <c r="I3704" s="2">
        <v>216949</v>
      </c>
      <c r="J3704" s="2">
        <v>323962</v>
      </c>
      <c r="K3704" s="2" t="s">
        <v>2917</v>
      </c>
      <c r="L3704" s="2" t="s">
        <v>2917</v>
      </c>
      <c r="M3704" s="2" t="s">
        <v>14756</v>
      </c>
      <c r="N3704" s="1" t="str">
        <f t="shared" si="57"/>
        <v>UDGIR (SC)102024</v>
      </c>
    </row>
    <row r="3705" spans="1:14" x14ac:dyDescent="0.3">
      <c r="A3705" s="2">
        <v>237</v>
      </c>
      <c r="B3705" s="2" t="s">
        <v>7867</v>
      </c>
      <c r="C3705" s="2" t="s">
        <v>14127</v>
      </c>
      <c r="D3705" s="2" t="s">
        <v>1018</v>
      </c>
      <c r="E3705" s="2">
        <v>11</v>
      </c>
      <c r="F3705" s="2" t="s">
        <v>19</v>
      </c>
      <c r="G3705" s="2">
        <v>309</v>
      </c>
      <c r="H3705" s="3">
        <v>1.4242978764594445E-3</v>
      </c>
      <c r="I3705" s="2">
        <v>216949</v>
      </c>
      <c r="J3705" s="2">
        <v>323962</v>
      </c>
      <c r="K3705" s="2" t="s">
        <v>2917</v>
      </c>
      <c r="L3705" s="2" t="s">
        <v>2917</v>
      </c>
      <c r="M3705" s="2" t="s">
        <v>14756</v>
      </c>
      <c r="N3705" s="1" t="str">
        <f t="shared" si="57"/>
        <v>UDGIR (SC)112024</v>
      </c>
    </row>
    <row r="3706" spans="1:14" x14ac:dyDescent="0.3">
      <c r="A3706" s="2">
        <v>237</v>
      </c>
      <c r="B3706" s="2" t="s">
        <v>7867</v>
      </c>
      <c r="C3706" s="2" t="s">
        <v>14128</v>
      </c>
      <c r="D3706" s="2" t="s">
        <v>1018</v>
      </c>
      <c r="E3706" s="2">
        <v>12</v>
      </c>
      <c r="F3706" s="2" t="s">
        <v>19</v>
      </c>
      <c r="G3706" s="2">
        <v>224</v>
      </c>
      <c r="H3706" s="3">
        <v>1.0325007259770729E-3</v>
      </c>
      <c r="I3706" s="2">
        <v>216949</v>
      </c>
      <c r="J3706" s="2">
        <v>323962</v>
      </c>
      <c r="K3706" s="2" t="s">
        <v>2917</v>
      </c>
      <c r="L3706" s="2" t="s">
        <v>2917</v>
      </c>
      <c r="M3706" s="2" t="s">
        <v>14756</v>
      </c>
      <c r="N3706" s="1" t="str">
        <f t="shared" si="57"/>
        <v>UDGIR (SC)122024</v>
      </c>
    </row>
    <row r="3707" spans="1:14" x14ac:dyDescent="0.3">
      <c r="A3707" s="2">
        <v>237</v>
      </c>
      <c r="B3707" s="2" t="s">
        <v>7867</v>
      </c>
      <c r="C3707" s="2" t="s">
        <v>14129</v>
      </c>
      <c r="D3707" s="2" t="s">
        <v>1018</v>
      </c>
      <c r="E3707" s="2">
        <v>13</v>
      </c>
      <c r="F3707" s="2" t="s">
        <v>19</v>
      </c>
      <c r="G3707" s="2">
        <v>156</v>
      </c>
      <c r="H3707" s="3">
        <v>7.1906300559117578E-4</v>
      </c>
      <c r="I3707" s="2">
        <v>216949</v>
      </c>
      <c r="J3707" s="2">
        <v>323962</v>
      </c>
      <c r="K3707" s="2" t="s">
        <v>2917</v>
      </c>
      <c r="L3707" s="2" t="s">
        <v>2917</v>
      </c>
      <c r="M3707" s="2" t="s">
        <v>14756</v>
      </c>
      <c r="N3707" s="1" t="str">
        <f t="shared" si="57"/>
        <v>UDGIR (SC)132024</v>
      </c>
    </row>
    <row r="3708" spans="1:14" x14ac:dyDescent="0.3">
      <c r="A3708" s="2">
        <v>237</v>
      </c>
      <c r="B3708" s="2" t="s">
        <v>7867</v>
      </c>
      <c r="C3708" s="2" t="s">
        <v>14130</v>
      </c>
      <c r="D3708" s="2" t="s">
        <v>1018</v>
      </c>
      <c r="E3708" s="2">
        <v>14</v>
      </c>
      <c r="F3708" s="2" t="s">
        <v>19</v>
      </c>
      <c r="G3708" s="2">
        <v>156</v>
      </c>
      <c r="H3708" s="3">
        <v>7.1906300559117578E-4</v>
      </c>
      <c r="I3708" s="2">
        <v>216949</v>
      </c>
      <c r="J3708" s="2">
        <v>323962</v>
      </c>
      <c r="K3708" s="2" t="s">
        <v>2917</v>
      </c>
      <c r="L3708" s="2" t="s">
        <v>2917</v>
      </c>
      <c r="M3708" s="2" t="s">
        <v>14756</v>
      </c>
      <c r="N3708" s="1" t="str">
        <f t="shared" si="57"/>
        <v>UDGIR (SC)142024</v>
      </c>
    </row>
    <row r="3709" spans="1:14" x14ac:dyDescent="0.3">
      <c r="A3709" s="2">
        <v>238</v>
      </c>
      <c r="B3709" s="2" t="s">
        <v>7868</v>
      </c>
      <c r="C3709" s="2" t="s">
        <v>14131</v>
      </c>
      <c r="D3709" s="2" t="s">
        <v>1018</v>
      </c>
      <c r="E3709" s="2">
        <v>1</v>
      </c>
      <c r="F3709" s="2" t="s">
        <v>9</v>
      </c>
      <c r="G3709" s="2">
        <v>111056</v>
      </c>
      <c r="H3709" s="3">
        <v>0.50907390684519582</v>
      </c>
      <c r="I3709" s="2">
        <v>218153</v>
      </c>
      <c r="J3709" s="2">
        <v>332194</v>
      </c>
      <c r="K3709" s="2" t="s">
        <v>2917</v>
      </c>
      <c r="L3709" s="2" t="s">
        <v>2917</v>
      </c>
      <c r="M3709" s="2" t="s">
        <v>14756</v>
      </c>
      <c r="N3709" s="1" t="str">
        <f t="shared" si="57"/>
        <v>NILANGA12024</v>
      </c>
    </row>
    <row r="3710" spans="1:14" x14ac:dyDescent="0.3">
      <c r="A3710" s="2">
        <v>238</v>
      </c>
      <c r="B3710" s="2" t="s">
        <v>7868</v>
      </c>
      <c r="C3710" s="2" t="s">
        <v>14132</v>
      </c>
      <c r="D3710" s="2" t="s">
        <v>1018</v>
      </c>
      <c r="E3710" s="2">
        <v>2</v>
      </c>
      <c r="F3710" s="2" t="s">
        <v>7</v>
      </c>
      <c r="G3710" s="2">
        <v>97225</v>
      </c>
      <c r="H3710" s="3">
        <v>0.44567344936810405</v>
      </c>
      <c r="I3710" s="2">
        <v>218153</v>
      </c>
      <c r="J3710" s="2">
        <v>332194</v>
      </c>
      <c r="K3710" s="2" t="s">
        <v>2917</v>
      </c>
      <c r="L3710" s="2" t="s">
        <v>2917</v>
      </c>
      <c r="M3710" s="2" t="s">
        <v>14756</v>
      </c>
      <c r="N3710" s="1" t="str">
        <f t="shared" si="57"/>
        <v>NILANGA22024</v>
      </c>
    </row>
    <row r="3711" spans="1:14" x14ac:dyDescent="0.3">
      <c r="A3711" s="2">
        <v>238</v>
      </c>
      <c r="B3711" s="2" t="s">
        <v>7868</v>
      </c>
      <c r="C3711" s="2" t="s">
        <v>14133</v>
      </c>
      <c r="D3711" s="2" t="s">
        <v>1020</v>
      </c>
      <c r="E3711" s="2">
        <v>3</v>
      </c>
      <c r="F3711" s="2" t="s">
        <v>1023</v>
      </c>
      <c r="G3711" s="2">
        <v>3893</v>
      </c>
      <c r="H3711" s="3">
        <v>1.7845273729905159E-2</v>
      </c>
      <c r="I3711" s="2">
        <v>218153</v>
      </c>
      <c r="J3711" s="2">
        <v>332194</v>
      </c>
      <c r="K3711" s="2" t="s">
        <v>2917</v>
      </c>
      <c r="L3711" s="2" t="s">
        <v>2917</v>
      </c>
      <c r="M3711" s="2" t="s">
        <v>14756</v>
      </c>
      <c r="N3711" s="1" t="str">
        <f t="shared" si="57"/>
        <v>NILANGA32024</v>
      </c>
    </row>
    <row r="3712" spans="1:14" x14ac:dyDescent="0.3">
      <c r="A3712" s="2">
        <v>238</v>
      </c>
      <c r="B3712" s="2" t="s">
        <v>7868</v>
      </c>
      <c r="C3712" s="2" t="s">
        <v>14134</v>
      </c>
      <c r="D3712" s="2" t="s">
        <v>1018</v>
      </c>
      <c r="E3712" s="2">
        <v>4</v>
      </c>
      <c r="F3712" s="2" t="s">
        <v>753</v>
      </c>
      <c r="G3712" s="2">
        <v>1388</v>
      </c>
      <c r="H3712" s="3">
        <v>6.362507047805898E-3</v>
      </c>
      <c r="I3712" s="2">
        <v>218153</v>
      </c>
      <c r="J3712" s="2">
        <v>332194</v>
      </c>
      <c r="K3712" s="2" t="s">
        <v>2917</v>
      </c>
      <c r="L3712" s="2" t="s">
        <v>2917</v>
      </c>
      <c r="M3712" s="2" t="s">
        <v>14756</v>
      </c>
      <c r="N3712" s="1" t="str">
        <f t="shared" si="57"/>
        <v>NILANGA42024</v>
      </c>
    </row>
    <row r="3713" spans="1:14" x14ac:dyDescent="0.3">
      <c r="A3713" s="2">
        <v>238</v>
      </c>
      <c r="B3713" s="2" t="s">
        <v>7868</v>
      </c>
      <c r="C3713" s="2" t="s">
        <v>14135</v>
      </c>
      <c r="D3713" s="2" t="s">
        <v>1018</v>
      </c>
      <c r="E3713" s="2">
        <v>5</v>
      </c>
      <c r="F3713" s="2" t="s">
        <v>1042</v>
      </c>
      <c r="G3713" s="2">
        <v>979</v>
      </c>
      <c r="H3713" s="3">
        <v>4.4876760805489723E-3</v>
      </c>
      <c r="I3713" s="2">
        <v>218153</v>
      </c>
      <c r="J3713" s="2">
        <v>332194</v>
      </c>
      <c r="K3713" s="2" t="s">
        <v>2917</v>
      </c>
      <c r="L3713" s="2" t="s">
        <v>2917</v>
      </c>
      <c r="M3713" s="2" t="s">
        <v>14756</v>
      </c>
      <c r="N3713" s="1" t="str">
        <f t="shared" si="57"/>
        <v>NILANGA52024</v>
      </c>
    </row>
    <row r="3714" spans="1:14" x14ac:dyDescent="0.3">
      <c r="A3714" s="2">
        <v>238</v>
      </c>
      <c r="B3714" s="2" t="s">
        <v>7868</v>
      </c>
      <c r="C3714" s="2" t="s">
        <v>22</v>
      </c>
      <c r="D3714" s="2" t="s">
        <v>7923</v>
      </c>
      <c r="E3714" s="2">
        <v>6</v>
      </c>
      <c r="F3714" s="2" t="s">
        <v>22</v>
      </c>
      <c r="G3714" s="2">
        <v>915</v>
      </c>
      <c r="H3714" s="3">
        <v>4.1943039976530235E-3</v>
      </c>
      <c r="I3714" s="2">
        <v>218153</v>
      </c>
      <c r="J3714" s="2">
        <v>332194</v>
      </c>
      <c r="K3714" s="2" t="s">
        <v>2917</v>
      </c>
      <c r="L3714" s="2" t="s">
        <v>2917</v>
      </c>
      <c r="M3714" s="2" t="s">
        <v>14756</v>
      </c>
      <c r="N3714" s="1" t="str">
        <f t="shared" si="57"/>
        <v>NILANGA62024</v>
      </c>
    </row>
    <row r="3715" spans="1:14" x14ac:dyDescent="0.3">
      <c r="A3715" s="2">
        <v>238</v>
      </c>
      <c r="B3715" s="2" t="s">
        <v>7868</v>
      </c>
      <c r="C3715" s="2" t="s">
        <v>14136</v>
      </c>
      <c r="D3715" s="2" t="s">
        <v>1018</v>
      </c>
      <c r="E3715" s="2">
        <v>7</v>
      </c>
      <c r="F3715" s="2" t="s">
        <v>11</v>
      </c>
      <c r="G3715" s="2">
        <v>804</v>
      </c>
      <c r="H3715" s="3">
        <v>3.6854867913803614E-3</v>
      </c>
      <c r="I3715" s="2">
        <v>218153</v>
      </c>
      <c r="J3715" s="2">
        <v>332194</v>
      </c>
      <c r="K3715" s="2" t="s">
        <v>2917</v>
      </c>
      <c r="L3715" s="2" t="s">
        <v>2917</v>
      </c>
      <c r="M3715" s="2" t="s">
        <v>14756</v>
      </c>
      <c r="N3715" s="1" t="str">
        <f t="shared" ref="N3715:N3778" si="58">B3715&amp;E3715&amp;2024</f>
        <v>NILANGA72024</v>
      </c>
    </row>
    <row r="3716" spans="1:14" x14ac:dyDescent="0.3">
      <c r="A3716" s="2">
        <v>238</v>
      </c>
      <c r="B3716" s="2" t="s">
        <v>7868</v>
      </c>
      <c r="C3716" s="2" t="s">
        <v>14137</v>
      </c>
      <c r="D3716" s="2" t="s">
        <v>1018</v>
      </c>
      <c r="E3716" s="2">
        <v>8</v>
      </c>
      <c r="F3716" s="2" t="s">
        <v>19</v>
      </c>
      <c r="G3716" s="2">
        <v>603</v>
      </c>
      <c r="H3716" s="3">
        <v>2.7641150935352713E-3</v>
      </c>
      <c r="I3716" s="2">
        <v>218153</v>
      </c>
      <c r="J3716" s="2">
        <v>332194</v>
      </c>
      <c r="K3716" s="2" t="s">
        <v>2917</v>
      </c>
      <c r="L3716" s="2" t="s">
        <v>2917</v>
      </c>
      <c r="M3716" s="2" t="s">
        <v>14756</v>
      </c>
      <c r="N3716" s="1" t="str">
        <f t="shared" si="58"/>
        <v>NILANGA82024</v>
      </c>
    </row>
    <row r="3717" spans="1:14" x14ac:dyDescent="0.3">
      <c r="A3717" s="2">
        <v>238</v>
      </c>
      <c r="B3717" s="2" t="s">
        <v>7868</v>
      </c>
      <c r="C3717" s="2" t="s">
        <v>14138</v>
      </c>
      <c r="D3717" s="2" t="s">
        <v>1018</v>
      </c>
      <c r="E3717" s="2">
        <v>9</v>
      </c>
      <c r="F3717" s="2" t="s">
        <v>1257</v>
      </c>
      <c r="G3717" s="2">
        <v>430</v>
      </c>
      <c r="H3717" s="3">
        <v>1.9710936819571584E-3</v>
      </c>
      <c r="I3717" s="2">
        <v>218153</v>
      </c>
      <c r="J3717" s="2">
        <v>332194</v>
      </c>
      <c r="K3717" s="2" t="s">
        <v>2917</v>
      </c>
      <c r="L3717" s="2" t="s">
        <v>2917</v>
      </c>
      <c r="M3717" s="2" t="s">
        <v>14756</v>
      </c>
      <c r="N3717" s="1" t="str">
        <f t="shared" si="58"/>
        <v>NILANGA92024</v>
      </c>
    </row>
    <row r="3718" spans="1:14" x14ac:dyDescent="0.3">
      <c r="A3718" s="2">
        <v>238</v>
      </c>
      <c r="B3718" s="2" t="s">
        <v>7868</v>
      </c>
      <c r="C3718" s="2" t="s">
        <v>14139</v>
      </c>
      <c r="D3718" s="2" t="s">
        <v>1018</v>
      </c>
      <c r="E3718" s="2">
        <v>10</v>
      </c>
      <c r="F3718" s="2" t="s">
        <v>19</v>
      </c>
      <c r="G3718" s="2">
        <v>294</v>
      </c>
      <c r="H3718" s="3">
        <v>1.3476780058032664E-3</v>
      </c>
      <c r="I3718" s="2">
        <v>218153</v>
      </c>
      <c r="J3718" s="2">
        <v>332194</v>
      </c>
      <c r="K3718" s="2" t="s">
        <v>2917</v>
      </c>
      <c r="L3718" s="2" t="s">
        <v>2917</v>
      </c>
      <c r="M3718" s="2" t="s">
        <v>14756</v>
      </c>
      <c r="N3718" s="1" t="str">
        <f t="shared" si="58"/>
        <v>NILANGA102024</v>
      </c>
    </row>
    <row r="3719" spans="1:14" x14ac:dyDescent="0.3">
      <c r="A3719" s="2">
        <v>238</v>
      </c>
      <c r="B3719" s="2" t="s">
        <v>7868</v>
      </c>
      <c r="C3719" s="2" t="s">
        <v>14140</v>
      </c>
      <c r="D3719" s="2" t="s">
        <v>1018</v>
      </c>
      <c r="E3719" s="2">
        <v>11</v>
      </c>
      <c r="F3719" s="2" t="s">
        <v>19</v>
      </c>
      <c r="G3719" s="2">
        <v>198</v>
      </c>
      <c r="H3719" s="3">
        <v>9.0761988145934272E-4</v>
      </c>
      <c r="I3719" s="2">
        <v>218153</v>
      </c>
      <c r="J3719" s="2">
        <v>332194</v>
      </c>
      <c r="K3719" s="2" t="s">
        <v>2917</v>
      </c>
      <c r="L3719" s="2" t="s">
        <v>2917</v>
      </c>
      <c r="M3719" s="2" t="s">
        <v>14756</v>
      </c>
      <c r="N3719" s="1" t="str">
        <f t="shared" si="58"/>
        <v>NILANGA112024</v>
      </c>
    </row>
    <row r="3720" spans="1:14" x14ac:dyDescent="0.3">
      <c r="A3720" s="2">
        <v>238</v>
      </c>
      <c r="B3720" s="2" t="s">
        <v>7868</v>
      </c>
      <c r="C3720" s="2" t="s">
        <v>14141</v>
      </c>
      <c r="D3720" s="2" t="s">
        <v>1018</v>
      </c>
      <c r="E3720" s="2">
        <v>12</v>
      </c>
      <c r="F3720" s="2" t="s">
        <v>19</v>
      </c>
      <c r="G3720" s="2">
        <v>186</v>
      </c>
      <c r="H3720" s="3">
        <v>8.526126159163523E-4</v>
      </c>
      <c r="I3720" s="2">
        <v>218153</v>
      </c>
      <c r="J3720" s="2">
        <v>332194</v>
      </c>
      <c r="K3720" s="2" t="s">
        <v>2917</v>
      </c>
      <c r="L3720" s="2" t="s">
        <v>2917</v>
      </c>
      <c r="M3720" s="2" t="s">
        <v>14756</v>
      </c>
      <c r="N3720" s="1" t="str">
        <f t="shared" si="58"/>
        <v>NILANGA122024</v>
      </c>
    </row>
    <row r="3721" spans="1:14" x14ac:dyDescent="0.3">
      <c r="A3721" s="2">
        <v>238</v>
      </c>
      <c r="B3721" s="2" t="s">
        <v>7868</v>
      </c>
      <c r="C3721" s="2" t="s">
        <v>14142</v>
      </c>
      <c r="D3721" s="2" t="s">
        <v>1018</v>
      </c>
      <c r="E3721" s="2">
        <v>13</v>
      </c>
      <c r="F3721" s="2" t="s">
        <v>19</v>
      </c>
      <c r="G3721" s="2">
        <v>103</v>
      </c>
      <c r="H3721" s="3">
        <v>4.7214569591066822E-4</v>
      </c>
      <c r="I3721" s="2">
        <v>218153</v>
      </c>
      <c r="J3721" s="2">
        <v>332194</v>
      </c>
      <c r="K3721" s="2" t="s">
        <v>2917</v>
      </c>
      <c r="L3721" s="2" t="s">
        <v>2917</v>
      </c>
      <c r="M3721" s="2" t="s">
        <v>14756</v>
      </c>
      <c r="N3721" s="1" t="str">
        <f t="shared" si="58"/>
        <v>NILANGA132024</v>
      </c>
    </row>
    <row r="3722" spans="1:14" x14ac:dyDescent="0.3">
      <c r="A3722" s="2">
        <v>238</v>
      </c>
      <c r="B3722" s="2" t="s">
        <v>7868</v>
      </c>
      <c r="C3722" s="2" t="s">
        <v>14143</v>
      </c>
      <c r="D3722" s="2" t="s">
        <v>1018</v>
      </c>
      <c r="E3722" s="2">
        <v>14</v>
      </c>
      <c r="F3722" s="2" t="s">
        <v>19</v>
      </c>
      <c r="G3722" s="2">
        <v>79</v>
      </c>
      <c r="H3722" s="3">
        <v>3.6213116482468728E-4</v>
      </c>
      <c r="I3722" s="2">
        <v>218153</v>
      </c>
      <c r="J3722" s="2">
        <v>332194</v>
      </c>
      <c r="K3722" s="2" t="s">
        <v>2917</v>
      </c>
      <c r="L3722" s="2" t="s">
        <v>2917</v>
      </c>
      <c r="M3722" s="2" t="s">
        <v>14756</v>
      </c>
      <c r="N3722" s="1" t="str">
        <f t="shared" si="58"/>
        <v>NILANGA142024</v>
      </c>
    </row>
    <row r="3723" spans="1:14" x14ac:dyDescent="0.3">
      <c r="A3723" s="2">
        <v>239</v>
      </c>
      <c r="B3723" s="2" t="s">
        <v>7869</v>
      </c>
      <c r="C3723" s="2" t="s">
        <v>14144</v>
      </c>
      <c r="D3723" s="2" t="s">
        <v>1018</v>
      </c>
      <c r="E3723" s="2">
        <v>1</v>
      </c>
      <c r="F3723" s="2" t="s">
        <v>9</v>
      </c>
      <c r="G3723" s="2">
        <v>114294</v>
      </c>
      <c r="H3723" s="3">
        <v>0.54730642149116504</v>
      </c>
      <c r="I3723" s="2">
        <v>208830</v>
      </c>
      <c r="J3723" s="2">
        <v>304761</v>
      </c>
      <c r="K3723" s="2" t="s">
        <v>14777</v>
      </c>
      <c r="L3723" s="2" t="s">
        <v>2917</v>
      </c>
      <c r="M3723" s="2" t="s">
        <v>14756</v>
      </c>
      <c r="N3723" s="1" t="str">
        <f t="shared" si="58"/>
        <v>AUSA12024</v>
      </c>
    </row>
    <row r="3724" spans="1:14" x14ac:dyDescent="0.3">
      <c r="A3724" s="2">
        <v>239</v>
      </c>
      <c r="B3724" s="2" t="s">
        <v>7869</v>
      </c>
      <c r="C3724" s="2" t="s">
        <v>6913</v>
      </c>
      <c r="D3724" s="2" t="s">
        <v>1018</v>
      </c>
      <c r="E3724" s="2">
        <v>2</v>
      </c>
      <c r="F3724" s="2" t="s">
        <v>1977</v>
      </c>
      <c r="G3724" s="2">
        <v>81026</v>
      </c>
      <c r="H3724" s="3">
        <v>0.38799980845663939</v>
      </c>
      <c r="I3724" s="2">
        <v>208830</v>
      </c>
      <c r="J3724" s="2">
        <v>304761</v>
      </c>
      <c r="K3724" s="2" t="s">
        <v>14777</v>
      </c>
      <c r="L3724" s="2" t="s">
        <v>2917</v>
      </c>
      <c r="M3724" s="2" t="s">
        <v>14756</v>
      </c>
      <c r="N3724" s="1" t="str">
        <f t="shared" si="58"/>
        <v>AUSA22024</v>
      </c>
    </row>
    <row r="3725" spans="1:14" x14ac:dyDescent="0.3">
      <c r="A3725" s="2">
        <v>239</v>
      </c>
      <c r="B3725" s="2" t="s">
        <v>7869</v>
      </c>
      <c r="C3725" s="2" t="s">
        <v>14145</v>
      </c>
      <c r="D3725" s="2" t="s">
        <v>1018</v>
      </c>
      <c r="E3725" s="2">
        <v>3</v>
      </c>
      <c r="F3725" s="2" t="s">
        <v>19</v>
      </c>
      <c r="G3725" s="2">
        <v>4124</v>
      </c>
      <c r="H3725" s="3">
        <v>1.9748120480773835E-2</v>
      </c>
      <c r="I3725" s="2">
        <v>208830</v>
      </c>
      <c r="J3725" s="2">
        <v>304761</v>
      </c>
      <c r="K3725" s="2" t="s">
        <v>14777</v>
      </c>
      <c r="L3725" s="2" t="s">
        <v>2917</v>
      </c>
      <c r="M3725" s="2" t="s">
        <v>14756</v>
      </c>
      <c r="N3725" s="1" t="str">
        <f t="shared" si="58"/>
        <v>AUSA32024</v>
      </c>
    </row>
    <row r="3726" spans="1:14" x14ac:dyDescent="0.3">
      <c r="A3726" s="2">
        <v>239</v>
      </c>
      <c r="B3726" s="2" t="s">
        <v>7869</v>
      </c>
      <c r="C3726" s="2" t="s">
        <v>14146</v>
      </c>
      <c r="D3726" s="2" t="s">
        <v>1018</v>
      </c>
      <c r="E3726" s="2">
        <v>4</v>
      </c>
      <c r="F3726" s="2" t="s">
        <v>302</v>
      </c>
      <c r="G3726" s="2">
        <v>1525</v>
      </c>
      <c r="H3726" s="3">
        <v>7.3025906239524976E-3</v>
      </c>
      <c r="I3726" s="2">
        <v>208830</v>
      </c>
      <c r="J3726" s="2">
        <v>304761</v>
      </c>
      <c r="K3726" s="2" t="s">
        <v>14777</v>
      </c>
      <c r="L3726" s="2" t="s">
        <v>2917</v>
      </c>
      <c r="M3726" s="2" t="s">
        <v>14756</v>
      </c>
      <c r="N3726" s="1" t="str">
        <f t="shared" si="58"/>
        <v>AUSA42024</v>
      </c>
    </row>
    <row r="3727" spans="1:14" x14ac:dyDescent="0.3">
      <c r="A3727" s="2">
        <v>239</v>
      </c>
      <c r="B3727" s="2" t="s">
        <v>7869</v>
      </c>
      <c r="C3727" s="2" t="s">
        <v>14147</v>
      </c>
      <c r="D3727" s="2" t="s">
        <v>1018</v>
      </c>
      <c r="E3727" s="2">
        <v>5</v>
      </c>
      <c r="F3727" s="2" t="s">
        <v>19</v>
      </c>
      <c r="G3727" s="2">
        <v>992</v>
      </c>
      <c r="H3727" s="3">
        <v>4.7502753435809033E-3</v>
      </c>
      <c r="I3727" s="2">
        <v>208830</v>
      </c>
      <c r="J3727" s="2">
        <v>304761</v>
      </c>
      <c r="K3727" s="2" t="s">
        <v>14777</v>
      </c>
      <c r="L3727" s="2" t="s">
        <v>2917</v>
      </c>
      <c r="M3727" s="2" t="s">
        <v>14756</v>
      </c>
      <c r="N3727" s="1" t="str">
        <f t="shared" si="58"/>
        <v>AUSA52024</v>
      </c>
    </row>
    <row r="3728" spans="1:14" x14ac:dyDescent="0.3">
      <c r="A3728" s="2">
        <v>239</v>
      </c>
      <c r="B3728" s="2" t="s">
        <v>7869</v>
      </c>
      <c r="C3728" s="2" t="s">
        <v>14148</v>
      </c>
      <c r="D3728" s="2" t="s">
        <v>1018</v>
      </c>
      <c r="E3728" s="2">
        <v>6</v>
      </c>
      <c r="F3728" s="2" t="s">
        <v>11</v>
      </c>
      <c r="G3728" s="2">
        <v>977</v>
      </c>
      <c r="H3728" s="3">
        <v>4.6784465833453045E-3</v>
      </c>
      <c r="I3728" s="2">
        <v>208830</v>
      </c>
      <c r="J3728" s="2">
        <v>304761</v>
      </c>
      <c r="K3728" s="2" t="s">
        <v>14777</v>
      </c>
      <c r="L3728" s="2" t="s">
        <v>2917</v>
      </c>
      <c r="M3728" s="2" t="s">
        <v>14756</v>
      </c>
      <c r="N3728" s="1" t="str">
        <f t="shared" si="58"/>
        <v>AUSA62024</v>
      </c>
    </row>
    <row r="3729" spans="1:14" x14ac:dyDescent="0.3">
      <c r="A3729" s="2">
        <v>239</v>
      </c>
      <c r="B3729" s="2" t="s">
        <v>7869</v>
      </c>
      <c r="C3729" s="2" t="s">
        <v>14149</v>
      </c>
      <c r="D3729" s="2" t="s">
        <v>1018</v>
      </c>
      <c r="E3729" s="2">
        <v>7</v>
      </c>
      <c r="F3729" s="2" t="s">
        <v>19</v>
      </c>
      <c r="G3729" s="2">
        <v>878</v>
      </c>
      <c r="H3729" s="3">
        <v>4.2043767657903557E-3</v>
      </c>
      <c r="I3729" s="2">
        <v>208830</v>
      </c>
      <c r="J3729" s="2">
        <v>304761</v>
      </c>
      <c r="K3729" s="2" t="s">
        <v>14777</v>
      </c>
      <c r="L3729" s="2" t="s">
        <v>2917</v>
      </c>
      <c r="M3729" s="2" t="s">
        <v>14756</v>
      </c>
      <c r="N3729" s="1" t="str">
        <f t="shared" si="58"/>
        <v>AUSA72024</v>
      </c>
    </row>
    <row r="3730" spans="1:14" x14ac:dyDescent="0.3">
      <c r="A3730" s="2">
        <v>239</v>
      </c>
      <c r="B3730" s="2" t="s">
        <v>7869</v>
      </c>
      <c r="C3730" s="2" t="s">
        <v>14150</v>
      </c>
      <c r="D3730" s="2" t="s">
        <v>1018</v>
      </c>
      <c r="E3730" s="2">
        <v>8</v>
      </c>
      <c r="F3730" s="2" t="s">
        <v>753</v>
      </c>
      <c r="G3730" s="2">
        <v>725</v>
      </c>
      <c r="H3730" s="3">
        <v>3.4717234113872527E-3</v>
      </c>
      <c r="I3730" s="2">
        <v>208830</v>
      </c>
      <c r="J3730" s="2">
        <v>304761</v>
      </c>
      <c r="K3730" s="2" t="s">
        <v>14777</v>
      </c>
      <c r="L3730" s="2" t="s">
        <v>2917</v>
      </c>
      <c r="M3730" s="2" t="s">
        <v>14756</v>
      </c>
      <c r="N3730" s="1" t="str">
        <f t="shared" si="58"/>
        <v>AUSA82024</v>
      </c>
    </row>
    <row r="3731" spans="1:14" x14ac:dyDescent="0.3">
      <c r="A3731" s="2">
        <v>239</v>
      </c>
      <c r="B3731" s="2" t="s">
        <v>7869</v>
      </c>
      <c r="C3731" s="2" t="s">
        <v>2905</v>
      </c>
      <c r="D3731" s="2" t="s">
        <v>1018</v>
      </c>
      <c r="E3731" s="2">
        <v>9</v>
      </c>
      <c r="F3731" s="2" t="s">
        <v>19</v>
      </c>
      <c r="G3731" s="2">
        <v>579</v>
      </c>
      <c r="H3731" s="3">
        <v>2.7725901450940957E-3</v>
      </c>
      <c r="I3731" s="2">
        <v>208830</v>
      </c>
      <c r="J3731" s="2">
        <v>304761</v>
      </c>
      <c r="K3731" s="2" t="s">
        <v>14777</v>
      </c>
      <c r="L3731" s="2" t="s">
        <v>2917</v>
      </c>
      <c r="M3731" s="2" t="s">
        <v>14756</v>
      </c>
      <c r="N3731" s="1" t="str">
        <f t="shared" si="58"/>
        <v>AUSA92024</v>
      </c>
    </row>
    <row r="3732" spans="1:14" x14ac:dyDescent="0.3">
      <c r="A3732" s="2">
        <v>239</v>
      </c>
      <c r="B3732" s="2" t="s">
        <v>7869</v>
      </c>
      <c r="C3732" s="2" t="s">
        <v>14151</v>
      </c>
      <c r="D3732" s="2" t="s">
        <v>1018</v>
      </c>
      <c r="E3732" s="2">
        <v>10</v>
      </c>
      <c r="F3732" s="2" t="s">
        <v>19</v>
      </c>
      <c r="G3732" s="2">
        <v>518</v>
      </c>
      <c r="H3732" s="3">
        <v>2.480486520135996E-3</v>
      </c>
      <c r="I3732" s="2">
        <v>208830</v>
      </c>
      <c r="J3732" s="2">
        <v>304761</v>
      </c>
      <c r="K3732" s="2" t="s">
        <v>14777</v>
      </c>
      <c r="L3732" s="2" t="s">
        <v>2917</v>
      </c>
      <c r="M3732" s="2" t="s">
        <v>14756</v>
      </c>
      <c r="N3732" s="1" t="str">
        <f t="shared" si="58"/>
        <v>AUSA102024</v>
      </c>
    </row>
    <row r="3733" spans="1:14" x14ac:dyDescent="0.3">
      <c r="A3733" s="2">
        <v>239</v>
      </c>
      <c r="B3733" s="2" t="s">
        <v>7869</v>
      </c>
      <c r="C3733" s="2" t="s">
        <v>22</v>
      </c>
      <c r="D3733" s="2" t="s">
        <v>7923</v>
      </c>
      <c r="E3733" s="2">
        <v>11</v>
      </c>
      <c r="F3733" s="2" t="s">
        <v>22</v>
      </c>
      <c r="G3733" s="2">
        <v>491</v>
      </c>
      <c r="H3733" s="3">
        <v>2.3511947517119189E-3</v>
      </c>
      <c r="I3733" s="2">
        <v>208830</v>
      </c>
      <c r="J3733" s="2">
        <v>304761</v>
      </c>
      <c r="K3733" s="2" t="s">
        <v>14777</v>
      </c>
      <c r="L3733" s="2" t="s">
        <v>2917</v>
      </c>
      <c r="M3733" s="2" t="s">
        <v>14756</v>
      </c>
      <c r="N3733" s="1" t="str">
        <f t="shared" si="58"/>
        <v>AUSA112024</v>
      </c>
    </row>
    <row r="3734" spans="1:14" x14ac:dyDescent="0.3">
      <c r="A3734" s="2">
        <v>239</v>
      </c>
      <c r="B3734" s="2" t="s">
        <v>7869</v>
      </c>
      <c r="C3734" s="2" t="s">
        <v>14152</v>
      </c>
      <c r="D3734" s="2" t="s">
        <v>1018</v>
      </c>
      <c r="E3734" s="2">
        <v>12</v>
      </c>
      <c r="F3734" s="2" t="s">
        <v>19</v>
      </c>
      <c r="G3734" s="2">
        <v>488</v>
      </c>
      <c r="H3734" s="3">
        <v>2.3368289996647993E-3</v>
      </c>
      <c r="I3734" s="2">
        <v>208830</v>
      </c>
      <c r="J3734" s="2">
        <v>304761</v>
      </c>
      <c r="K3734" s="2" t="s">
        <v>14777</v>
      </c>
      <c r="L3734" s="2" t="s">
        <v>2917</v>
      </c>
      <c r="M3734" s="2" t="s">
        <v>14756</v>
      </c>
      <c r="N3734" s="1" t="str">
        <f t="shared" si="58"/>
        <v>AUSA122024</v>
      </c>
    </row>
    <row r="3735" spans="1:14" x14ac:dyDescent="0.3">
      <c r="A3735" s="2">
        <v>239</v>
      </c>
      <c r="B3735" s="2" t="s">
        <v>7869</v>
      </c>
      <c r="C3735" s="2" t="s">
        <v>14153</v>
      </c>
      <c r="D3735" s="2" t="s">
        <v>1018</v>
      </c>
      <c r="E3735" s="2">
        <v>13</v>
      </c>
      <c r="F3735" s="2" t="s">
        <v>7578</v>
      </c>
      <c r="G3735" s="2">
        <v>451</v>
      </c>
      <c r="H3735" s="3">
        <v>2.1596513910836566E-3</v>
      </c>
      <c r="I3735" s="2">
        <v>208830</v>
      </c>
      <c r="J3735" s="2">
        <v>304761</v>
      </c>
      <c r="K3735" s="2" t="s">
        <v>14777</v>
      </c>
      <c r="L3735" s="2" t="s">
        <v>2917</v>
      </c>
      <c r="M3735" s="2" t="s">
        <v>14756</v>
      </c>
      <c r="N3735" s="1" t="str">
        <f t="shared" si="58"/>
        <v>AUSA132024</v>
      </c>
    </row>
    <row r="3736" spans="1:14" x14ac:dyDescent="0.3">
      <c r="A3736" s="2">
        <v>239</v>
      </c>
      <c r="B3736" s="2" t="s">
        <v>7869</v>
      </c>
      <c r="C3736" s="2" t="s">
        <v>14154</v>
      </c>
      <c r="D3736" s="2" t="s">
        <v>1018</v>
      </c>
      <c r="E3736" s="2">
        <v>14</v>
      </c>
      <c r="F3736" s="2" t="s">
        <v>7685</v>
      </c>
      <c r="G3736" s="2">
        <v>382</v>
      </c>
      <c r="H3736" s="3">
        <v>1.8292390939999043E-3</v>
      </c>
      <c r="I3736" s="2">
        <v>208830</v>
      </c>
      <c r="J3736" s="2">
        <v>304761</v>
      </c>
      <c r="K3736" s="2" t="s">
        <v>14777</v>
      </c>
      <c r="L3736" s="2" t="s">
        <v>2917</v>
      </c>
      <c r="M3736" s="2" t="s">
        <v>14756</v>
      </c>
      <c r="N3736" s="1" t="str">
        <f t="shared" si="58"/>
        <v>AUSA142024</v>
      </c>
    </row>
    <row r="3737" spans="1:14" x14ac:dyDescent="0.3">
      <c r="A3737" s="2">
        <v>239</v>
      </c>
      <c r="B3737" s="2" t="s">
        <v>7869</v>
      </c>
      <c r="C3737" s="2" t="s">
        <v>14155</v>
      </c>
      <c r="D3737" s="2" t="s">
        <v>1018</v>
      </c>
      <c r="E3737" s="2">
        <v>15</v>
      </c>
      <c r="F3737" s="2" t="s">
        <v>2456</v>
      </c>
      <c r="G3737" s="2">
        <v>355</v>
      </c>
      <c r="H3737" s="3">
        <v>1.6999473255758272E-3</v>
      </c>
      <c r="I3737" s="2">
        <v>208830</v>
      </c>
      <c r="J3737" s="2">
        <v>304761</v>
      </c>
      <c r="K3737" s="2" t="s">
        <v>14777</v>
      </c>
      <c r="L3737" s="2" t="s">
        <v>2917</v>
      </c>
      <c r="M3737" s="2" t="s">
        <v>14756</v>
      </c>
      <c r="N3737" s="1" t="str">
        <f t="shared" si="58"/>
        <v>AUSA152024</v>
      </c>
    </row>
    <row r="3738" spans="1:14" x14ac:dyDescent="0.3">
      <c r="A3738" s="2">
        <v>239</v>
      </c>
      <c r="B3738" s="2" t="s">
        <v>7869</v>
      </c>
      <c r="C3738" s="2" t="s">
        <v>14088</v>
      </c>
      <c r="D3738" s="2" t="s">
        <v>1018</v>
      </c>
      <c r="E3738" s="2">
        <v>16</v>
      </c>
      <c r="F3738" s="2" t="s">
        <v>2331</v>
      </c>
      <c r="G3738" s="2">
        <v>321</v>
      </c>
      <c r="H3738" s="3">
        <v>1.5371354690418043E-3</v>
      </c>
      <c r="I3738" s="2">
        <v>208830</v>
      </c>
      <c r="J3738" s="2">
        <v>304761</v>
      </c>
      <c r="K3738" s="2" t="s">
        <v>14777</v>
      </c>
      <c r="L3738" s="2" t="s">
        <v>2917</v>
      </c>
      <c r="M3738" s="2" t="s">
        <v>14756</v>
      </c>
      <c r="N3738" s="1" t="str">
        <f t="shared" si="58"/>
        <v>AUSA162024</v>
      </c>
    </row>
    <row r="3739" spans="1:14" x14ac:dyDescent="0.3">
      <c r="A3739" s="2">
        <v>239</v>
      </c>
      <c r="B3739" s="2" t="s">
        <v>7869</v>
      </c>
      <c r="C3739" s="2" t="s">
        <v>14156</v>
      </c>
      <c r="D3739" s="2" t="s">
        <v>1018</v>
      </c>
      <c r="E3739" s="2">
        <v>17</v>
      </c>
      <c r="F3739" s="2" t="s">
        <v>19</v>
      </c>
      <c r="G3739" s="2">
        <v>201</v>
      </c>
      <c r="H3739" s="3">
        <v>9.6250538715701771E-4</v>
      </c>
      <c r="I3739" s="2">
        <v>208830</v>
      </c>
      <c r="J3739" s="2">
        <v>304761</v>
      </c>
      <c r="K3739" s="2" t="s">
        <v>14777</v>
      </c>
      <c r="L3739" s="2" t="s">
        <v>2917</v>
      </c>
      <c r="M3739" s="2" t="s">
        <v>14756</v>
      </c>
      <c r="N3739" s="1" t="str">
        <f t="shared" si="58"/>
        <v>AUSA172024</v>
      </c>
    </row>
    <row r="3740" spans="1:14" x14ac:dyDescent="0.3">
      <c r="A3740" s="2">
        <v>239</v>
      </c>
      <c r="B3740" s="2" t="s">
        <v>7869</v>
      </c>
      <c r="C3740" s="2" t="s">
        <v>14157</v>
      </c>
      <c r="D3740" s="2" t="s">
        <v>1018</v>
      </c>
      <c r="E3740" s="2">
        <v>18</v>
      </c>
      <c r="F3740" s="2" t="s">
        <v>19</v>
      </c>
      <c r="G3740" s="2">
        <v>200</v>
      </c>
      <c r="H3740" s="3">
        <v>9.5771680314131111E-4</v>
      </c>
      <c r="I3740" s="2">
        <v>208830</v>
      </c>
      <c r="J3740" s="2">
        <v>304761</v>
      </c>
      <c r="K3740" s="2" t="s">
        <v>14777</v>
      </c>
      <c r="L3740" s="2" t="s">
        <v>2917</v>
      </c>
      <c r="M3740" s="2" t="s">
        <v>14756</v>
      </c>
      <c r="N3740" s="1" t="str">
        <f t="shared" si="58"/>
        <v>AUSA182024</v>
      </c>
    </row>
    <row r="3741" spans="1:14" x14ac:dyDescent="0.3">
      <c r="A3741" s="2">
        <v>239</v>
      </c>
      <c r="B3741" s="2" t="s">
        <v>7869</v>
      </c>
      <c r="C3741" s="2" t="s">
        <v>14158</v>
      </c>
      <c r="D3741" s="2" t="s">
        <v>1018</v>
      </c>
      <c r="E3741" s="2">
        <v>19</v>
      </c>
      <c r="F3741" s="2" t="s">
        <v>19</v>
      </c>
      <c r="G3741" s="2">
        <v>168</v>
      </c>
      <c r="H3741" s="3">
        <v>8.0448211463870134E-4</v>
      </c>
      <c r="I3741" s="2">
        <v>208830</v>
      </c>
      <c r="J3741" s="2">
        <v>304761</v>
      </c>
      <c r="K3741" s="2" t="s">
        <v>14777</v>
      </c>
      <c r="L3741" s="2" t="s">
        <v>2917</v>
      </c>
      <c r="M3741" s="2" t="s">
        <v>14756</v>
      </c>
      <c r="N3741" s="1" t="str">
        <f t="shared" si="58"/>
        <v>AUSA192024</v>
      </c>
    </row>
    <row r="3742" spans="1:14" x14ac:dyDescent="0.3">
      <c r="A3742" s="2">
        <v>239</v>
      </c>
      <c r="B3742" s="2" t="s">
        <v>7869</v>
      </c>
      <c r="C3742" s="2" t="s">
        <v>14159</v>
      </c>
      <c r="D3742" s="2" t="s">
        <v>1018</v>
      </c>
      <c r="E3742" s="2">
        <v>20</v>
      </c>
      <c r="F3742" s="2" t="s">
        <v>693</v>
      </c>
      <c r="G3742" s="2">
        <v>135</v>
      </c>
      <c r="H3742" s="3">
        <v>6.4645884212038496E-4</v>
      </c>
      <c r="I3742" s="2">
        <v>208830</v>
      </c>
      <c r="J3742" s="2">
        <v>304761</v>
      </c>
      <c r="K3742" s="2" t="s">
        <v>14777</v>
      </c>
      <c r="L3742" s="2" t="s">
        <v>2917</v>
      </c>
      <c r="M3742" s="2" t="s">
        <v>14756</v>
      </c>
      <c r="N3742" s="1" t="str">
        <f t="shared" si="58"/>
        <v>AUSA202024</v>
      </c>
    </row>
    <row r="3743" spans="1:14" x14ac:dyDescent="0.3">
      <c r="A3743" s="2">
        <v>240</v>
      </c>
      <c r="B3743" s="2" t="s">
        <v>7870</v>
      </c>
      <c r="C3743" s="2" t="s">
        <v>14160</v>
      </c>
      <c r="D3743" s="2" t="s">
        <v>1018</v>
      </c>
      <c r="E3743" s="2">
        <v>1</v>
      </c>
      <c r="F3743" s="2" t="s">
        <v>1977</v>
      </c>
      <c r="G3743" s="2">
        <v>94550</v>
      </c>
      <c r="H3743" s="3">
        <v>0.48513053115507759</v>
      </c>
      <c r="I3743" s="2">
        <v>194896</v>
      </c>
      <c r="J3743" s="2">
        <v>316046</v>
      </c>
      <c r="K3743" s="2" t="s">
        <v>14777</v>
      </c>
      <c r="L3743" s="2" t="s">
        <v>844</v>
      </c>
      <c r="M3743" s="2" t="s">
        <v>14756</v>
      </c>
      <c r="N3743" s="1" t="str">
        <f t="shared" si="58"/>
        <v>UMARGA (SC)12024</v>
      </c>
    </row>
    <row r="3744" spans="1:14" x14ac:dyDescent="0.3">
      <c r="A3744" s="2">
        <v>240</v>
      </c>
      <c r="B3744" s="2" t="s">
        <v>7870</v>
      </c>
      <c r="C3744" s="2" t="s">
        <v>6925</v>
      </c>
      <c r="D3744" s="2" t="s">
        <v>1018</v>
      </c>
      <c r="E3744" s="2">
        <v>2</v>
      </c>
      <c r="F3744" s="2" t="s">
        <v>103</v>
      </c>
      <c r="G3744" s="2">
        <v>91142</v>
      </c>
      <c r="H3744" s="3">
        <v>0.46764428207864706</v>
      </c>
      <c r="I3744" s="2">
        <v>194896</v>
      </c>
      <c r="J3744" s="2">
        <v>316046</v>
      </c>
      <c r="K3744" s="2" t="s">
        <v>14777</v>
      </c>
      <c r="L3744" s="2" t="s">
        <v>844</v>
      </c>
      <c r="M3744" s="2" t="s">
        <v>14756</v>
      </c>
      <c r="N3744" s="1" t="str">
        <f t="shared" si="58"/>
        <v>UMARGA (SC)22024</v>
      </c>
    </row>
    <row r="3745" spans="1:14" x14ac:dyDescent="0.3">
      <c r="A3745" s="2">
        <v>240</v>
      </c>
      <c r="B3745" s="2" t="s">
        <v>7870</v>
      </c>
      <c r="C3745" s="2" t="s">
        <v>14161</v>
      </c>
      <c r="D3745" s="2" t="s">
        <v>1018</v>
      </c>
      <c r="E3745" s="2">
        <v>3</v>
      </c>
      <c r="F3745" s="2" t="s">
        <v>1023</v>
      </c>
      <c r="G3745" s="2">
        <v>4018</v>
      </c>
      <c r="H3745" s="3">
        <v>2.0616123470979394E-2</v>
      </c>
      <c r="I3745" s="2">
        <v>194896</v>
      </c>
      <c r="J3745" s="2">
        <v>316046</v>
      </c>
      <c r="K3745" s="2" t="s">
        <v>14777</v>
      </c>
      <c r="L3745" s="2" t="s">
        <v>844</v>
      </c>
      <c r="M3745" s="2" t="s">
        <v>14756</v>
      </c>
      <c r="N3745" s="1" t="str">
        <f t="shared" si="58"/>
        <v>UMARGA (SC)32024</v>
      </c>
    </row>
    <row r="3746" spans="1:14" x14ac:dyDescent="0.3">
      <c r="A3746" s="2">
        <v>240</v>
      </c>
      <c r="B3746" s="2" t="s">
        <v>7870</v>
      </c>
      <c r="C3746" s="2" t="s">
        <v>22</v>
      </c>
      <c r="D3746" s="2" t="s">
        <v>7923</v>
      </c>
      <c r="E3746" s="2">
        <v>4</v>
      </c>
      <c r="F3746" s="2" t="s">
        <v>22</v>
      </c>
      <c r="G3746" s="2">
        <v>1315</v>
      </c>
      <c r="H3746" s="3">
        <v>6.7471882439865362E-3</v>
      </c>
      <c r="I3746" s="2">
        <v>194896</v>
      </c>
      <c r="J3746" s="2">
        <v>316046</v>
      </c>
      <c r="K3746" s="2" t="s">
        <v>14777</v>
      </c>
      <c r="L3746" s="2" t="s">
        <v>844</v>
      </c>
      <c r="M3746" s="2" t="s">
        <v>14756</v>
      </c>
      <c r="N3746" s="1" t="str">
        <f t="shared" si="58"/>
        <v>UMARGA (SC)42024</v>
      </c>
    </row>
    <row r="3747" spans="1:14" x14ac:dyDescent="0.3">
      <c r="A3747" s="2">
        <v>240</v>
      </c>
      <c r="B3747" s="2" t="s">
        <v>7870</v>
      </c>
      <c r="C3747" s="2" t="s">
        <v>14162</v>
      </c>
      <c r="D3747" s="2" t="s">
        <v>1020</v>
      </c>
      <c r="E3747" s="2">
        <v>5</v>
      </c>
      <c r="F3747" s="2" t="s">
        <v>11</v>
      </c>
      <c r="G3747" s="2">
        <v>1168</v>
      </c>
      <c r="H3747" s="3">
        <v>5.9929398243165587E-3</v>
      </c>
      <c r="I3747" s="2">
        <v>194896</v>
      </c>
      <c r="J3747" s="2">
        <v>316046</v>
      </c>
      <c r="K3747" s="2" t="s">
        <v>14777</v>
      </c>
      <c r="L3747" s="2" t="s">
        <v>844</v>
      </c>
      <c r="M3747" s="2" t="s">
        <v>14756</v>
      </c>
      <c r="N3747" s="1" t="str">
        <f t="shared" si="58"/>
        <v>UMARGA (SC)52024</v>
      </c>
    </row>
    <row r="3748" spans="1:14" x14ac:dyDescent="0.3">
      <c r="A3748" s="2">
        <v>240</v>
      </c>
      <c r="B3748" s="2" t="s">
        <v>7870</v>
      </c>
      <c r="C3748" s="2" t="s">
        <v>14163</v>
      </c>
      <c r="D3748" s="2" t="s">
        <v>1018</v>
      </c>
      <c r="E3748" s="2">
        <v>6</v>
      </c>
      <c r="F3748" s="2" t="s">
        <v>19</v>
      </c>
      <c r="G3748" s="2">
        <v>841</v>
      </c>
      <c r="H3748" s="3">
        <v>4.3151219111731386E-3</v>
      </c>
      <c r="I3748" s="2">
        <v>194896</v>
      </c>
      <c r="J3748" s="2">
        <v>316046</v>
      </c>
      <c r="K3748" s="2" t="s">
        <v>14777</v>
      </c>
      <c r="L3748" s="2" t="s">
        <v>844</v>
      </c>
      <c r="M3748" s="2" t="s">
        <v>14756</v>
      </c>
      <c r="N3748" s="1" t="str">
        <f t="shared" si="58"/>
        <v>UMARGA (SC)62024</v>
      </c>
    </row>
    <row r="3749" spans="1:14" x14ac:dyDescent="0.3">
      <c r="A3749" s="2">
        <v>240</v>
      </c>
      <c r="B3749" s="2" t="s">
        <v>7870</v>
      </c>
      <c r="C3749" s="2" t="s">
        <v>14164</v>
      </c>
      <c r="D3749" s="2" t="s">
        <v>1018</v>
      </c>
      <c r="E3749" s="2">
        <v>7</v>
      </c>
      <c r="F3749" s="2" t="s">
        <v>19</v>
      </c>
      <c r="G3749" s="2">
        <v>533</v>
      </c>
      <c r="H3749" s="3">
        <v>2.7347918890074708E-3</v>
      </c>
      <c r="I3749" s="2">
        <v>194896</v>
      </c>
      <c r="J3749" s="2">
        <v>316046</v>
      </c>
      <c r="K3749" s="2" t="s">
        <v>14777</v>
      </c>
      <c r="L3749" s="2" t="s">
        <v>844</v>
      </c>
      <c r="M3749" s="2" t="s">
        <v>14756</v>
      </c>
      <c r="N3749" s="1" t="str">
        <f t="shared" si="58"/>
        <v>UMARGA (SC)72024</v>
      </c>
    </row>
    <row r="3750" spans="1:14" x14ac:dyDescent="0.3">
      <c r="A3750" s="2">
        <v>240</v>
      </c>
      <c r="B3750" s="2" t="s">
        <v>7870</v>
      </c>
      <c r="C3750" s="2" t="s">
        <v>14165</v>
      </c>
      <c r="D3750" s="2" t="s">
        <v>1018</v>
      </c>
      <c r="E3750" s="2">
        <v>8</v>
      </c>
      <c r="F3750" s="2" t="s">
        <v>1257</v>
      </c>
      <c r="G3750" s="2">
        <v>399</v>
      </c>
      <c r="H3750" s="3">
        <v>2.0472457105327971E-3</v>
      </c>
      <c r="I3750" s="2">
        <v>194896</v>
      </c>
      <c r="J3750" s="2">
        <v>316046</v>
      </c>
      <c r="K3750" s="2" t="s">
        <v>14777</v>
      </c>
      <c r="L3750" s="2" t="s">
        <v>844</v>
      </c>
      <c r="M3750" s="2" t="s">
        <v>14756</v>
      </c>
      <c r="N3750" s="1" t="str">
        <f t="shared" si="58"/>
        <v>UMARGA (SC)82024</v>
      </c>
    </row>
    <row r="3751" spans="1:14" x14ac:dyDescent="0.3">
      <c r="A3751" s="2">
        <v>240</v>
      </c>
      <c r="B3751" s="2" t="s">
        <v>7870</v>
      </c>
      <c r="C3751" s="2" t="s">
        <v>14166</v>
      </c>
      <c r="D3751" s="2" t="s">
        <v>1018</v>
      </c>
      <c r="E3751" s="2">
        <v>9</v>
      </c>
      <c r="F3751" s="2" t="s">
        <v>958</v>
      </c>
      <c r="G3751" s="2">
        <v>358</v>
      </c>
      <c r="H3751" s="3">
        <v>1.8368771036860684E-3</v>
      </c>
      <c r="I3751" s="2">
        <v>194896</v>
      </c>
      <c r="J3751" s="2">
        <v>316046</v>
      </c>
      <c r="K3751" s="2" t="s">
        <v>14777</v>
      </c>
      <c r="L3751" s="2" t="s">
        <v>844</v>
      </c>
      <c r="M3751" s="2" t="s">
        <v>14756</v>
      </c>
      <c r="N3751" s="1" t="str">
        <f t="shared" si="58"/>
        <v>UMARGA (SC)92024</v>
      </c>
    </row>
    <row r="3752" spans="1:14" x14ac:dyDescent="0.3">
      <c r="A3752" s="2">
        <v>240</v>
      </c>
      <c r="B3752" s="2" t="s">
        <v>7870</v>
      </c>
      <c r="C3752" s="2" t="s">
        <v>2892</v>
      </c>
      <c r="D3752" s="2" t="s">
        <v>1018</v>
      </c>
      <c r="E3752" s="2">
        <v>10</v>
      </c>
      <c r="F3752" s="2" t="s">
        <v>19</v>
      </c>
      <c r="G3752" s="2">
        <v>311</v>
      </c>
      <c r="H3752" s="3">
        <v>1.5957228470568918E-3</v>
      </c>
      <c r="I3752" s="2">
        <v>194896</v>
      </c>
      <c r="J3752" s="2">
        <v>316046</v>
      </c>
      <c r="K3752" s="2" t="s">
        <v>14777</v>
      </c>
      <c r="L3752" s="2" t="s">
        <v>844</v>
      </c>
      <c r="M3752" s="2" t="s">
        <v>14756</v>
      </c>
      <c r="N3752" s="1" t="str">
        <f t="shared" si="58"/>
        <v>UMARGA (SC)102024</v>
      </c>
    </row>
    <row r="3753" spans="1:14" x14ac:dyDescent="0.3">
      <c r="A3753" s="2">
        <v>240</v>
      </c>
      <c r="B3753" s="2" t="s">
        <v>7870</v>
      </c>
      <c r="C3753" s="2" t="s">
        <v>14167</v>
      </c>
      <c r="D3753" s="2" t="s">
        <v>1018</v>
      </c>
      <c r="E3753" s="2">
        <v>11</v>
      </c>
      <c r="F3753" s="2" t="s">
        <v>7716</v>
      </c>
      <c r="G3753" s="2">
        <v>261</v>
      </c>
      <c r="H3753" s="3">
        <v>1.3391757655364914E-3</v>
      </c>
      <c r="I3753" s="2">
        <v>194896</v>
      </c>
      <c r="J3753" s="2">
        <v>316046</v>
      </c>
      <c r="K3753" s="2" t="s">
        <v>14777</v>
      </c>
      <c r="L3753" s="2" t="s">
        <v>844</v>
      </c>
      <c r="M3753" s="2" t="s">
        <v>14756</v>
      </c>
      <c r="N3753" s="1" t="str">
        <f t="shared" si="58"/>
        <v>UMARGA (SC)112024</v>
      </c>
    </row>
    <row r="3754" spans="1:14" x14ac:dyDescent="0.3">
      <c r="A3754" s="2">
        <v>241</v>
      </c>
      <c r="B3754" s="2" t="s">
        <v>7871</v>
      </c>
      <c r="C3754" s="2" t="s">
        <v>14168</v>
      </c>
      <c r="D3754" s="2" t="s">
        <v>1018</v>
      </c>
      <c r="E3754" s="2">
        <v>1</v>
      </c>
      <c r="F3754" s="2" t="s">
        <v>9</v>
      </c>
      <c r="G3754" s="2">
        <v>130352</v>
      </c>
      <c r="H3754" s="3">
        <v>0.50807410323470836</v>
      </c>
      <c r="I3754" s="2">
        <v>256561</v>
      </c>
      <c r="J3754" s="2">
        <v>383672</v>
      </c>
      <c r="K3754" s="2" t="s">
        <v>14777</v>
      </c>
      <c r="L3754" s="2" t="s">
        <v>844</v>
      </c>
      <c r="M3754" s="2" t="s">
        <v>14756</v>
      </c>
      <c r="N3754" s="1" t="str">
        <f t="shared" si="58"/>
        <v>TULJAPUR12024</v>
      </c>
    </row>
    <row r="3755" spans="1:14" x14ac:dyDescent="0.3">
      <c r="A3755" s="2">
        <v>241</v>
      </c>
      <c r="B3755" s="2" t="s">
        <v>7871</v>
      </c>
      <c r="C3755" s="2" t="s">
        <v>14169</v>
      </c>
      <c r="D3755" s="2" t="s">
        <v>1018</v>
      </c>
      <c r="E3755" s="2">
        <v>2</v>
      </c>
      <c r="F3755" s="2" t="s">
        <v>7</v>
      </c>
      <c r="G3755" s="2">
        <v>93842</v>
      </c>
      <c r="H3755" s="3">
        <v>0.36576876454332496</v>
      </c>
      <c r="I3755" s="2">
        <v>256561</v>
      </c>
      <c r="J3755" s="2">
        <v>383672</v>
      </c>
      <c r="K3755" s="2" t="s">
        <v>14777</v>
      </c>
      <c r="L3755" s="2" t="s">
        <v>844</v>
      </c>
      <c r="M3755" s="2" t="s">
        <v>14756</v>
      </c>
      <c r="N3755" s="1" t="str">
        <f t="shared" si="58"/>
        <v>TULJAPUR22024</v>
      </c>
    </row>
    <row r="3756" spans="1:14" x14ac:dyDescent="0.3">
      <c r="A3756" s="2">
        <v>241</v>
      </c>
      <c r="B3756" s="2" t="s">
        <v>7871</v>
      </c>
      <c r="C3756" s="2" t="s">
        <v>14170</v>
      </c>
      <c r="D3756" s="2" t="s">
        <v>1018</v>
      </c>
      <c r="E3756" s="2">
        <v>3</v>
      </c>
      <c r="F3756" s="2" t="s">
        <v>31</v>
      </c>
      <c r="G3756" s="2">
        <v>16271</v>
      </c>
      <c r="H3756" s="3">
        <v>6.3419615607984064E-2</v>
      </c>
      <c r="I3756" s="2">
        <v>256561</v>
      </c>
      <c r="J3756" s="2">
        <v>383672</v>
      </c>
      <c r="K3756" s="2" t="s">
        <v>14777</v>
      </c>
      <c r="L3756" s="2" t="s">
        <v>844</v>
      </c>
      <c r="M3756" s="2" t="s">
        <v>14756</v>
      </c>
      <c r="N3756" s="1" t="str">
        <f t="shared" si="58"/>
        <v>TULJAPUR32024</v>
      </c>
    </row>
    <row r="3757" spans="1:14" x14ac:dyDescent="0.3">
      <c r="A3757" s="2">
        <v>241</v>
      </c>
      <c r="B3757" s="2" t="s">
        <v>7871</v>
      </c>
      <c r="C3757" s="2" t="s">
        <v>14171</v>
      </c>
      <c r="D3757" s="2" t="s">
        <v>1020</v>
      </c>
      <c r="E3757" s="2">
        <v>4</v>
      </c>
      <c r="F3757" s="2" t="s">
        <v>1023</v>
      </c>
      <c r="G3757" s="2">
        <v>7792</v>
      </c>
      <c r="H3757" s="3">
        <v>3.0370944921480663E-2</v>
      </c>
      <c r="I3757" s="2">
        <v>256561</v>
      </c>
      <c r="J3757" s="2">
        <v>383672</v>
      </c>
      <c r="K3757" s="2" t="s">
        <v>14777</v>
      </c>
      <c r="L3757" s="2" t="s">
        <v>844</v>
      </c>
      <c r="M3757" s="2" t="s">
        <v>14756</v>
      </c>
      <c r="N3757" s="1" t="str">
        <f t="shared" si="58"/>
        <v>TULJAPUR42024</v>
      </c>
    </row>
    <row r="3758" spans="1:14" x14ac:dyDescent="0.3">
      <c r="A3758" s="2">
        <v>241</v>
      </c>
      <c r="B3758" s="2" t="s">
        <v>7871</v>
      </c>
      <c r="C3758" s="2" t="s">
        <v>14172</v>
      </c>
      <c r="D3758" s="2" t="s">
        <v>1018</v>
      </c>
      <c r="E3758" s="2">
        <v>5</v>
      </c>
      <c r="F3758" s="2" t="s">
        <v>1257</v>
      </c>
      <c r="G3758" s="2">
        <v>1420</v>
      </c>
      <c r="H3758" s="3">
        <v>5.5347461227544326E-3</v>
      </c>
      <c r="I3758" s="2">
        <v>256561</v>
      </c>
      <c r="J3758" s="2">
        <v>383672</v>
      </c>
      <c r="K3758" s="2" t="s">
        <v>14777</v>
      </c>
      <c r="L3758" s="2" t="s">
        <v>844</v>
      </c>
      <c r="M3758" s="2" t="s">
        <v>14756</v>
      </c>
      <c r="N3758" s="1" t="str">
        <f t="shared" si="58"/>
        <v>TULJAPUR52024</v>
      </c>
    </row>
    <row r="3759" spans="1:14" x14ac:dyDescent="0.3">
      <c r="A3759" s="2">
        <v>241</v>
      </c>
      <c r="B3759" s="2" t="s">
        <v>7871</v>
      </c>
      <c r="C3759" s="2" t="s">
        <v>14173</v>
      </c>
      <c r="D3759" s="2" t="s">
        <v>1018</v>
      </c>
      <c r="E3759" s="2">
        <v>6</v>
      </c>
      <c r="F3759" s="2" t="s">
        <v>2637</v>
      </c>
      <c r="G3759" s="2">
        <v>786</v>
      </c>
      <c r="H3759" s="3">
        <v>3.0635989102006929E-3</v>
      </c>
      <c r="I3759" s="2">
        <v>256561</v>
      </c>
      <c r="J3759" s="2">
        <v>383672</v>
      </c>
      <c r="K3759" s="2" t="s">
        <v>14777</v>
      </c>
      <c r="L3759" s="2" t="s">
        <v>844</v>
      </c>
      <c r="M3759" s="2" t="s">
        <v>14756</v>
      </c>
      <c r="N3759" s="1" t="str">
        <f t="shared" si="58"/>
        <v>TULJAPUR62024</v>
      </c>
    </row>
    <row r="3760" spans="1:14" x14ac:dyDescent="0.3">
      <c r="A3760" s="2">
        <v>241</v>
      </c>
      <c r="B3760" s="2" t="s">
        <v>7871</v>
      </c>
      <c r="C3760" s="2" t="s">
        <v>22</v>
      </c>
      <c r="D3760" s="2" t="s">
        <v>7923</v>
      </c>
      <c r="E3760" s="2">
        <v>7</v>
      </c>
      <c r="F3760" s="2" t="s">
        <v>22</v>
      </c>
      <c r="G3760" s="2">
        <v>745</v>
      </c>
      <c r="H3760" s="3">
        <v>2.9037928601775018E-3</v>
      </c>
      <c r="I3760" s="2">
        <v>256561</v>
      </c>
      <c r="J3760" s="2">
        <v>383672</v>
      </c>
      <c r="K3760" s="2" t="s">
        <v>14777</v>
      </c>
      <c r="L3760" s="2" t="s">
        <v>844</v>
      </c>
      <c r="M3760" s="2" t="s">
        <v>14756</v>
      </c>
      <c r="N3760" s="1" t="str">
        <f t="shared" si="58"/>
        <v>TULJAPUR72024</v>
      </c>
    </row>
    <row r="3761" spans="1:14" x14ac:dyDescent="0.3">
      <c r="A3761" s="2">
        <v>241</v>
      </c>
      <c r="B3761" s="2" t="s">
        <v>7871</v>
      </c>
      <c r="C3761" s="2" t="s">
        <v>14174</v>
      </c>
      <c r="D3761" s="2" t="s">
        <v>1018</v>
      </c>
      <c r="E3761" s="2">
        <v>8</v>
      </c>
      <c r="F3761" s="2" t="s">
        <v>19</v>
      </c>
      <c r="G3761" s="2">
        <v>741</v>
      </c>
      <c r="H3761" s="3">
        <v>2.8882020260288977E-3</v>
      </c>
      <c r="I3761" s="2">
        <v>256561</v>
      </c>
      <c r="J3761" s="2">
        <v>383672</v>
      </c>
      <c r="K3761" s="2" t="s">
        <v>14777</v>
      </c>
      <c r="L3761" s="2" t="s">
        <v>844</v>
      </c>
      <c r="M3761" s="2" t="s">
        <v>14756</v>
      </c>
      <c r="N3761" s="1" t="str">
        <f t="shared" si="58"/>
        <v>TULJAPUR82024</v>
      </c>
    </row>
    <row r="3762" spans="1:14" x14ac:dyDescent="0.3">
      <c r="A3762" s="2">
        <v>241</v>
      </c>
      <c r="B3762" s="2" t="s">
        <v>7871</v>
      </c>
      <c r="C3762" s="2" t="s">
        <v>14175</v>
      </c>
      <c r="D3762" s="2" t="s">
        <v>1018</v>
      </c>
      <c r="E3762" s="2">
        <v>9</v>
      </c>
      <c r="F3762" s="2" t="s">
        <v>19</v>
      </c>
      <c r="G3762" s="2">
        <v>599</v>
      </c>
      <c r="H3762" s="3">
        <v>2.3347274137534542E-3</v>
      </c>
      <c r="I3762" s="2">
        <v>256561</v>
      </c>
      <c r="J3762" s="2">
        <v>383672</v>
      </c>
      <c r="K3762" s="2" t="s">
        <v>14777</v>
      </c>
      <c r="L3762" s="2" t="s">
        <v>844</v>
      </c>
      <c r="M3762" s="2" t="s">
        <v>14756</v>
      </c>
      <c r="N3762" s="1" t="str">
        <f t="shared" si="58"/>
        <v>TULJAPUR92024</v>
      </c>
    </row>
    <row r="3763" spans="1:14" x14ac:dyDescent="0.3">
      <c r="A3763" s="2">
        <v>241</v>
      </c>
      <c r="B3763" s="2" t="s">
        <v>7871</v>
      </c>
      <c r="C3763" s="2" t="s">
        <v>14176</v>
      </c>
      <c r="D3763" s="2" t="s">
        <v>1018</v>
      </c>
      <c r="E3763" s="2">
        <v>10</v>
      </c>
      <c r="F3763" s="2" t="s">
        <v>19</v>
      </c>
      <c r="G3763" s="2">
        <v>544</v>
      </c>
      <c r="H3763" s="3">
        <v>2.1203534442101489E-3</v>
      </c>
      <c r="I3763" s="2">
        <v>256561</v>
      </c>
      <c r="J3763" s="2">
        <v>383672</v>
      </c>
      <c r="K3763" s="2" t="s">
        <v>14777</v>
      </c>
      <c r="L3763" s="2" t="s">
        <v>844</v>
      </c>
      <c r="M3763" s="2" t="s">
        <v>14756</v>
      </c>
      <c r="N3763" s="1" t="str">
        <f t="shared" si="58"/>
        <v>TULJAPUR102024</v>
      </c>
    </row>
    <row r="3764" spans="1:14" x14ac:dyDescent="0.3">
      <c r="A3764" s="2">
        <v>241</v>
      </c>
      <c r="B3764" s="2" t="s">
        <v>7871</v>
      </c>
      <c r="C3764" s="2" t="s">
        <v>14177</v>
      </c>
      <c r="D3764" s="2" t="s">
        <v>1018</v>
      </c>
      <c r="E3764" s="2">
        <v>11</v>
      </c>
      <c r="F3764" s="2" t="s">
        <v>19</v>
      </c>
      <c r="G3764" s="2">
        <v>464</v>
      </c>
      <c r="H3764" s="3">
        <v>1.8085367612380682E-3</v>
      </c>
      <c r="I3764" s="2">
        <v>256561</v>
      </c>
      <c r="J3764" s="2">
        <v>383672</v>
      </c>
      <c r="K3764" s="2" t="s">
        <v>14777</v>
      </c>
      <c r="L3764" s="2" t="s">
        <v>844</v>
      </c>
      <c r="M3764" s="2" t="s">
        <v>14756</v>
      </c>
      <c r="N3764" s="1" t="str">
        <f t="shared" si="58"/>
        <v>TULJAPUR112024</v>
      </c>
    </row>
    <row r="3765" spans="1:14" x14ac:dyDescent="0.3">
      <c r="A3765" s="2">
        <v>241</v>
      </c>
      <c r="B3765" s="2" t="s">
        <v>7871</v>
      </c>
      <c r="C3765" s="2" t="s">
        <v>858</v>
      </c>
      <c r="D3765" s="2" t="s">
        <v>1018</v>
      </c>
      <c r="E3765" s="2">
        <v>12</v>
      </c>
      <c r="F3765" s="2" t="s">
        <v>19</v>
      </c>
      <c r="G3765" s="2">
        <v>417</v>
      </c>
      <c r="H3765" s="3">
        <v>1.6253444599919706E-3</v>
      </c>
      <c r="I3765" s="2">
        <v>256561</v>
      </c>
      <c r="J3765" s="2">
        <v>383672</v>
      </c>
      <c r="K3765" s="2" t="s">
        <v>14777</v>
      </c>
      <c r="L3765" s="2" t="s">
        <v>844</v>
      </c>
      <c r="M3765" s="2" t="s">
        <v>14756</v>
      </c>
      <c r="N3765" s="1" t="str">
        <f t="shared" si="58"/>
        <v>TULJAPUR122024</v>
      </c>
    </row>
    <row r="3766" spans="1:14" x14ac:dyDescent="0.3">
      <c r="A3766" s="2">
        <v>241</v>
      </c>
      <c r="B3766" s="2" t="s">
        <v>7871</v>
      </c>
      <c r="C3766" s="2" t="s">
        <v>14178</v>
      </c>
      <c r="D3766" s="2" t="s">
        <v>1020</v>
      </c>
      <c r="E3766" s="2">
        <v>13</v>
      </c>
      <c r="F3766" s="2" t="s">
        <v>19</v>
      </c>
      <c r="G3766" s="2">
        <v>374</v>
      </c>
      <c r="H3766" s="3">
        <v>1.4577429928944773E-3</v>
      </c>
      <c r="I3766" s="2">
        <v>256561</v>
      </c>
      <c r="J3766" s="2">
        <v>383672</v>
      </c>
      <c r="K3766" s="2" t="s">
        <v>14777</v>
      </c>
      <c r="L3766" s="2" t="s">
        <v>844</v>
      </c>
      <c r="M3766" s="2" t="s">
        <v>14756</v>
      </c>
      <c r="N3766" s="1" t="str">
        <f t="shared" si="58"/>
        <v>TULJAPUR132024</v>
      </c>
    </row>
    <row r="3767" spans="1:14" x14ac:dyDescent="0.3">
      <c r="A3767" s="2">
        <v>241</v>
      </c>
      <c r="B3767" s="2" t="s">
        <v>7871</v>
      </c>
      <c r="C3767" s="2" t="s">
        <v>14179</v>
      </c>
      <c r="D3767" s="2" t="s">
        <v>1020</v>
      </c>
      <c r="E3767" s="2">
        <v>14</v>
      </c>
      <c r="F3767" s="2" t="s">
        <v>19</v>
      </c>
      <c r="G3767" s="2">
        <v>314</v>
      </c>
      <c r="H3767" s="3">
        <v>1.2238804806654169E-3</v>
      </c>
      <c r="I3767" s="2">
        <v>256561</v>
      </c>
      <c r="J3767" s="2">
        <v>383672</v>
      </c>
      <c r="K3767" s="2" t="s">
        <v>14777</v>
      </c>
      <c r="L3767" s="2" t="s">
        <v>844</v>
      </c>
      <c r="M3767" s="2" t="s">
        <v>14756</v>
      </c>
      <c r="N3767" s="1" t="str">
        <f t="shared" si="58"/>
        <v>TULJAPUR142024</v>
      </c>
    </row>
    <row r="3768" spans="1:14" x14ac:dyDescent="0.3">
      <c r="A3768" s="2">
        <v>241</v>
      </c>
      <c r="B3768" s="2" t="s">
        <v>7871</v>
      </c>
      <c r="C3768" s="2" t="s">
        <v>14180</v>
      </c>
      <c r="D3768" s="2" t="s">
        <v>1018</v>
      </c>
      <c r="E3768" s="2">
        <v>15</v>
      </c>
      <c r="F3768" s="2" t="s">
        <v>19</v>
      </c>
      <c r="G3768" s="2">
        <v>252</v>
      </c>
      <c r="H3768" s="3">
        <v>9.8222255136205415E-4</v>
      </c>
      <c r="I3768" s="2">
        <v>256561</v>
      </c>
      <c r="J3768" s="2">
        <v>383672</v>
      </c>
      <c r="K3768" s="2" t="s">
        <v>14777</v>
      </c>
      <c r="L3768" s="2" t="s">
        <v>844</v>
      </c>
      <c r="M3768" s="2" t="s">
        <v>14756</v>
      </c>
      <c r="N3768" s="1" t="str">
        <f t="shared" si="58"/>
        <v>TULJAPUR152024</v>
      </c>
    </row>
    <row r="3769" spans="1:14" x14ac:dyDescent="0.3">
      <c r="A3769" s="2">
        <v>241</v>
      </c>
      <c r="B3769" s="2" t="s">
        <v>7871</v>
      </c>
      <c r="C3769" s="2" t="s">
        <v>14181</v>
      </c>
      <c r="D3769" s="2" t="s">
        <v>1018</v>
      </c>
      <c r="E3769" s="2">
        <v>16</v>
      </c>
      <c r="F3769" s="2" t="s">
        <v>2329</v>
      </c>
      <c r="G3769" s="2">
        <v>247</v>
      </c>
      <c r="H3769" s="3">
        <v>9.6273400867629918E-4</v>
      </c>
      <c r="I3769" s="2">
        <v>256561</v>
      </c>
      <c r="J3769" s="2">
        <v>383672</v>
      </c>
      <c r="K3769" s="2" t="s">
        <v>14777</v>
      </c>
      <c r="L3769" s="2" t="s">
        <v>844</v>
      </c>
      <c r="M3769" s="2" t="s">
        <v>14756</v>
      </c>
      <c r="N3769" s="1" t="str">
        <f t="shared" si="58"/>
        <v>TULJAPUR162024</v>
      </c>
    </row>
    <row r="3770" spans="1:14" x14ac:dyDescent="0.3">
      <c r="A3770" s="2">
        <v>241</v>
      </c>
      <c r="B3770" s="2" t="s">
        <v>7871</v>
      </c>
      <c r="C3770" s="2" t="s">
        <v>14182</v>
      </c>
      <c r="D3770" s="2" t="s">
        <v>1018</v>
      </c>
      <c r="E3770" s="2">
        <v>17</v>
      </c>
      <c r="F3770" s="2" t="s">
        <v>753</v>
      </c>
      <c r="G3770" s="2">
        <v>239</v>
      </c>
      <c r="H3770" s="3">
        <v>9.3155234037909111E-4</v>
      </c>
      <c r="I3770" s="2">
        <v>256561</v>
      </c>
      <c r="J3770" s="2">
        <v>383672</v>
      </c>
      <c r="K3770" s="2" t="s">
        <v>14777</v>
      </c>
      <c r="L3770" s="2" t="s">
        <v>844</v>
      </c>
      <c r="M3770" s="2" t="s">
        <v>14756</v>
      </c>
      <c r="N3770" s="1" t="str">
        <f t="shared" si="58"/>
        <v>TULJAPUR172024</v>
      </c>
    </row>
    <row r="3771" spans="1:14" x14ac:dyDescent="0.3">
      <c r="A3771" s="2">
        <v>241</v>
      </c>
      <c r="B3771" s="2" t="s">
        <v>7871</v>
      </c>
      <c r="C3771" s="2" t="s">
        <v>14183</v>
      </c>
      <c r="D3771" s="2" t="s">
        <v>1018</v>
      </c>
      <c r="E3771" s="2">
        <v>18</v>
      </c>
      <c r="F3771" s="2" t="s">
        <v>7552</v>
      </c>
      <c r="G3771" s="2">
        <v>233</v>
      </c>
      <c r="H3771" s="3">
        <v>9.0816608915618511E-4</v>
      </c>
      <c r="I3771" s="2">
        <v>256561</v>
      </c>
      <c r="J3771" s="2">
        <v>383672</v>
      </c>
      <c r="K3771" s="2" t="s">
        <v>14777</v>
      </c>
      <c r="L3771" s="2" t="s">
        <v>844</v>
      </c>
      <c r="M3771" s="2" t="s">
        <v>14756</v>
      </c>
      <c r="N3771" s="1" t="str">
        <f t="shared" si="58"/>
        <v>TULJAPUR182024</v>
      </c>
    </row>
    <row r="3772" spans="1:14" x14ac:dyDescent="0.3">
      <c r="A3772" s="2">
        <v>241</v>
      </c>
      <c r="B3772" s="2" t="s">
        <v>7871</v>
      </c>
      <c r="C3772" s="2" t="s">
        <v>14184</v>
      </c>
      <c r="D3772" s="2" t="s">
        <v>1018</v>
      </c>
      <c r="E3772" s="2">
        <v>19</v>
      </c>
      <c r="F3772" s="2" t="s">
        <v>2910</v>
      </c>
      <c r="G3772" s="2">
        <v>178</v>
      </c>
      <c r="H3772" s="3">
        <v>6.9379211961287954E-4</v>
      </c>
      <c r="I3772" s="2">
        <v>256561</v>
      </c>
      <c r="J3772" s="2">
        <v>383672</v>
      </c>
      <c r="K3772" s="2" t="s">
        <v>14777</v>
      </c>
      <c r="L3772" s="2" t="s">
        <v>844</v>
      </c>
      <c r="M3772" s="2" t="s">
        <v>14756</v>
      </c>
      <c r="N3772" s="1" t="str">
        <f t="shared" si="58"/>
        <v>TULJAPUR192024</v>
      </c>
    </row>
    <row r="3773" spans="1:14" x14ac:dyDescent="0.3">
      <c r="A3773" s="2">
        <v>241</v>
      </c>
      <c r="B3773" s="2" t="s">
        <v>7871</v>
      </c>
      <c r="C3773" s="2" t="s">
        <v>14185</v>
      </c>
      <c r="D3773" s="2" t="s">
        <v>1018</v>
      </c>
      <c r="E3773" s="2">
        <v>20</v>
      </c>
      <c r="F3773" s="2" t="s">
        <v>7578</v>
      </c>
      <c r="G3773" s="2">
        <v>169</v>
      </c>
      <c r="H3773" s="3">
        <v>6.5871274277852054E-4</v>
      </c>
      <c r="I3773" s="2">
        <v>256561</v>
      </c>
      <c r="J3773" s="2">
        <v>383672</v>
      </c>
      <c r="K3773" s="2" t="s">
        <v>14777</v>
      </c>
      <c r="L3773" s="2" t="s">
        <v>844</v>
      </c>
      <c r="M3773" s="2" t="s">
        <v>14756</v>
      </c>
      <c r="N3773" s="1" t="str">
        <f t="shared" si="58"/>
        <v>TULJAPUR202024</v>
      </c>
    </row>
    <row r="3774" spans="1:14" x14ac:dyDescent="0.3">
      <c r="A3774" s="2">
        <v>241</v>
      </c>
      <c r="B3774" s="2" t="s">
        <v>7871</v>
      </c>
      <c r="C3774" s="2" t="s">
        <v>14186</v>
      </c>
      <c r="D3774" s="2" t="s">
        <v>1018</v>
      </c>
      <c r="E3774" s="2">
        <v>21</v>
      </c>
      <c r="F3774" s="2" t="s">
        <v>19</v>
      </c>
      <c r="G3774" s="2">
        <v>163</v>
      </c>
      <c r="H3774" s="3">
        <v>6.3532649155561443E-4</v>
      </c>
      <c r="I3774" s="2">
        <v>256561</v>
      </c>
      <c r="J3774" s="2">
        <v>383672</v>
      </c>
      <c r="K3774" s="2" t="s">
        <v>14777</v>
      </c>
      <c r="L3774" s="2" t="s">
        <v>844</v>
      </c>
      <c r="M3774" s="2" t="s">
        <v>14756</v>
      </c>
      <c r="N3774" s="1" t="str">
        <f t="shared" si="58"/>
        <v>TULJAPUR212024</v>
      </c>
    </row>
    <row r="3775" spans="1:14" x14ac:dyDescent="0.3">
      <c r="A3775" s="2">
        <v>241</v>
      </c>
      <c r="B3775" s="2" t="s">
        <v>7871</v>
      </c>
      <c r="C3775" s="2" t="s">
        <v>14187</v>
      </c>
      <c r="D3775" s="2" t="s">
        <v>1018</v>
      </c>
      <c r="E3775" s="2">
        <v>22</v>
      </c>
      <c r="F3775" s="2" t="s">
        <v>19</v>
      </c>
      <c r="G3775" s="2">
        <v>153</v>
      </c>
      <c r="H3775" s="3">
        <v>5.963494061841044E-4</v>
      </c>
      <c r="I3775" s="2">
        <v>256561</v>
      </c>
      <c r="J3775" s="2">
        <v>383672</v>
      </c>
      <c r="K3775" s="2" t="s">
        <v>14777</v>
      </c>
      <c r="L3775" s="2" t="s">
        <v>844</v>
      </c>
      <c r="M3775" s="2" t="s">
        <v>14756</v>
      </c>
      <c r="N3775" s="1" t="str">
        <f t="shared" si="58"/>
        <v>TULJAPUR222024</v>
      </c>
    </row>
    <row r="3776" spans="1:14" x14ac:dyDescent="0.3">
      <c r="A3776" s="2">
        <v>241</v>
      </c>
      <c r="B3776" s="2" t="s">
        <v>7871</v>
      </c>
      <c r="C3776" s="2" t="s">
        <v>14188</v>
      </c>
      <c r="D3776" s="2" t="s">
        <v>1018</v>
      </c>
      <c r="E3776" s="2">
        <v>23</v>
      </c>
      <c r="F3776" s="2" t="s">
        <v>19</v>
      </c>
      <c r="G3776" s="2">
        <v>152</v>
      </c>
      <c r="H3776" s="3">
        <v>5.9245169764695336E-4</v>
      </c>
      <c r="I3776" s="2">
        <v>256561</v>
      </c>
      <c r="J3776" s="2">
        <v>383672</v>
      </c>
      <c r="K3776" s="2" t="s">
        <v>14777</v>
      </c>
      <c r="L3776" s="2" t="s">
        <v>844</v>
      </c>
      <c r="M3776" s="2" t="s">
        <v>14756</v>
      </c>
      <c r="N3776" s="1" t="str">
        <f t="shared" si="58"/>
        <v>TULJAPUR232024</v>
      </c>
    </row>
    <row r="3777" spans="1:14" x14ac:dyDescent="0.3">
      <c r="A3777" s="2">
        <v>241</v>
      </c>
      <c r="B3777" s="2" t="s">
        <v>7871</v>
      </c>
      <c r="C3777" s="2" t="s">
        <v>14189</v>
      </c>
      <c r="D3777" s="2" t="s">
        <v>1018</v>
      </c>
      <c r="E3777" s="2">
        <v>24</v>
      </c>
      <c r="F3777" s="2" t="s">
        <v>19</v>
      </c>
      <c r="G3777" s="2">
        <v>114</v>
      </c>
      <c r="H3777" s="3">
        <v>4.4433877323521502E-4</v>
      </c>
      <c r="I3777" s="2">
        <v>256561</v>
      </c>
      <c r="J3777" s="2">
        <v>383672</v>
      </c>
      <c r="K3777" s="2" t="s">
        <v>14777</v>
      </c>
      <c r="L3777" s="2" t="s">
        <v>844</v>
      </c>
      <c r="M3777" s="2" t="s">
        <v>14756</v>
      </c>
      <c r="N3777" s="1" t="str">
        <f t="shared" si="58"/>
        <v>TULJAPUR242024</v>
      </c>
    </row>
    <row r="3778" spans="1:14" x14ac:dyDescent="0.3">
      <c r="A3778" s="2">
        <v>242</v>
      </c>
      <c r="B3778" s="2" t="s">
        <v>7872</v>
      </c>
      <c r="C3778" s="2" t="s">
        <v>14190</v>
      </c>
      <c r="D3778" s="2" t="s">
        <v>1018</v>
      </c>
      <c r="E3778" s="2">
        <v>1</v>
      </c>
      <c r="F3778" s="2" t="s">
        <v>1977</v>
      </c>
      <c r="G3778" s="2">
        <v>127928</v>
      </c>
      <c r="H3778" s="3">
        <v>0.53562217384022781</v>
      </c>
      <c r="I3778" s="2">
        <v>238840</v>
      </c>
      <c r="J3778" s="2">
        <v>375359</v>
      </c>
      <c r="K3778" s="2" t="s">
        <v>14777</v>
      </c>
      <c r="L3778" s="2" t="s">
        <v>844</v>
      </c>
      <c r="M3778" s="2" t="s">
        <v>14756</v>
      </c>
      <c r="N3778" s="1" t="str">
        <f t="shared" si="58"/>
        <v>OSMANABAD12024</v>
      </c>
    </row>
    <row r="3779" spans="1:14" x14ac:dyDescent="0.3">
      <c r="A3779" s="2">
        <v>242</v>
      </c>
      <c r="B3779" s="2" t="s">
        <v>7872</v>
      </c>
      <c r="C3779" s="2" t="s">
        <v>14191</v>
      </c>
      <c r="D3779" s="2" t="s">
        <v>1018</v>
      </c>
      <c r="E3779" s="2">
        <v>2</v>
      </c>
      <c r="F3779" s="2" t="s">
        <v>103</v>
      </c>
      <c r="G3779" s="2">
        <v>92816</v>
      </c>
      <c r="H3779" s="3">
        <v>0.38861162284374479</v>
      </c>
      <c r="I3779" s="2">
        <v>238840</v>
      </c>
      <c r="J3779" s="2">
        <v>375359</v>
      </c>
      <c r="K3779" s="2" t="s">
        <v>14777</v>
      </c>
      <c r="L3779" s="2" t="s">
        <v>844</v>
      </c>
      <c r="M3779" s="2" t="s">
        <v>14756</v>
      </c>
      <c r="N3779" s="1" t="str">
        <f t="shared" ref="N3779:N3842" si="59">B3779&amp;E3779&amp;2024</f>
        <v>OSMANABAD22024</v>
      </c>
    </row>
    <row r="3780" spans="1:14" x14ac:dyDescent="0.3">
      <c r="A3780" s="2">
        <v>242</v>
      </c>
      <c r="B3780" s="2" t="s">
        <v>7872</v>
      </c>
      <c r="C3780" s="2" t="s">
        <v>14192</v>
      </c>
      <c r="D3780" s="2" t="s">
        <v>1018</v>
      </c>
      <c r="E3780" s="2">
        <v>3</v>
      </c>
      <c r="F3780" s="2" t="s">
        <v>1023</v>
      </c>
      <c r="G3780" s="2">
        <v>9977</v>
      </c>
      <c r="H3780" s="3">
        <v>4.1772734885278849E-2</v>
      </c>
      <c r="I3780" s="2">
        <v>238840</v>
      </c>
      <c r="J3780" s="2">
        <v>375359</v>
      </c>
      <c r="K3780" s="2" t="s">
        <v>14777</v>
      </c>
      <c r="L3780" s="2" t="s">
        <v>844</v>
      </c>
      <c r="M3780" s="2" t="s">
        <v>14756</v>
      </c>
      <c r="N3780" s="1" t="str">
        <f t="shared" si="59"/>
        <v>OSMANABAD32024</v>
      </c>
    </row>
    <row r="3781" spans="1:14" x14ac:dyDescent="0.3">
      <c r="A3781" s="2">
        <v>242</v>
      </c>
      <c r="B3781" s="2" t="s">
        <v>7872</v>
      </c>
      <c r="C3781" s="2" t="s">
        <v>14193</v>
      </c>
      <c r="D3781" s="2" t="s">
        <v>1018</v>
      </c>
      <c r="E3781" s="2">
        <v>4</v>
      </c>
      <c r="F3781" s="2" t="s">
        <v>302</v>
      </c>
      <c r="G3781" s="2">
        <v>2012</v>
      </c>
      <c r="H3781" s="3">
        <v>8.4240495729358562E-3</v>
      </c>
      <c r="I3781" s="2">
        <v>238840</v>
      </c>
      <c r="J3781" s="2">
        <v>375359</v>
      </c>
      <c r="K3781" s="2" t="s">
        <v>14777</v>
      </c>
      <c r="L3781" s="2" t="s">
        <v>844</v>
      </c>
      <c r="M3781" s="2" t="s">
        <v>14756</v>
      </c>
      <c r="N3781" s="1" t="str">
        <f t="shared" si="59"/>
        <v>OSMANABAD42024</v>
      </c>
    </row>
    <row r="3782" spans="1:14" x14ac:dyDescent="0.3">
      <c r="A3782" s="2">
        <v>242</v>
      </c>
      <c r="B3782" s="2" t="s">
        <v>7872</v>
      </c>
      <c r="C3782" s="2" t="s">
        <v>22</v>
      </c>
      <c r="D3782" s="2" t="s">
        <v>7923</v>
      </c>
      <c r="E3782" s="2">
        <v>5</v>
      </c>
      <c r="F3782" s="2" t="s">
        <v>22</v>
      </c>
      <c r="G3782" s="2">
        <v>1539</v>
      </c>
      <c r="H3782" s="3">
        <v>6.4436442806900017E-3</v>
      </c>
      <c r="I3782" s="2">
        <v>238840</v>
      </c>
      <c r="J3782" s="2">
        <v>375359</v>
      </c>
      <c r="K3782" s="2" t="s">
        <v>14777</v>
      </c>
      <c r="L3782" s="2" t="s">
        <v>844</v>
      </c>
      <c r="M3782" s="2" t="s">
        <v>14756</v>
      </c>
      <c r="N3782" s="1" t="str">
        <f t="shared" si="59"/>
        <v>OSMANABAD52024</v>
      </c>
    </row>
    <row r="3783" spans="1:14" x14ac:dyDescent="0.3">
      <c r="A3783" s="2">
        <v>242</v>
      </c>
      <c r="B3783" s="2" t="s">
        <v>7872</v>
      </c>
      <c r="C3783" s="2" t="s">
        <v>14194</v>
      </c>
      <c r="D3783" s="2" t="s">
        <v>1018</v>
      </c>
      <c r="E3783" s="2">
        <v>6</v>
      </c>
      <c r="F3783" s="2" t="s">
        <v>753</v>
      </c>
      <c r="G3783" s="2">
        <v>1370</v>
      </c>
      <c r="H3783" s="3">
        <v>5.7360576117903199E-3</v>
      </c>
      <c r="I3783" s="2">
        <v>238840</v>
      </c>
      <c r="J3783" s="2">
        <v>375359</v>
      </c>
      <c r="K3783" s="2" t="s">
        <v>14777</v>
      </c>
      <c r="L3783" s="2" t="s">
        <v>844</v>
      </c>
      <c r="M3783" s="2" t="s">
        <v>14756</v>
      </c>
      <c r="N3783" s="1" t="str">
        <f t="shared" si="59"/>
        <v>OSMANABAD62024</v>
      </c>
    </row>
    <row r="3784" spans="1:14" x14ac:dyDescent="0.3">
      <c r="A3784" s="2">
        <v>242</v>
      </c>
      <c r="B3784" s="2" t="s">
        <v>7872</v>
      </c>
      <c r="C3784" s="2" t="s">
        <v>14195</v>
      </c>
      <c r="D3784" s="2" t="s">
        <v>1018</v>
      </c>
      <c r="E3784" s="2">
        <v>7</v>
      </c>
      <c r="F3784" s="2" t="s">
        <v>19</v>
      </c>
      <c r="G3784" s="2">
        <v>600</v>
      </c>
      <c r="H3784" s="3">
        <v>2.5121420197621838E-3</v>
      </c>
      <c r="I3784" s="2">
        <v>238840</v>
      </c>
      <c r="J3784" s="2">
        <v>375359</v>
      </c>
      <c r="K3784" s="2" t="s">
        <v>14777</v>
      </c>
      <c r="L3784" s="2" t="s">
        <v>844</v>
      </c>
      <c r="M3784" s="2" t="s">
        <v>14756</v>
      </c>
      <c r="N3784" s="1" t="str">
        <f t="shared" si="59"/>
        <v>OSMANABAD72024</v>
      </c>
    </row>
    <row r="3785" spans="1:14" x14ac:dyDescent="0.3">
      <c r="A3785" s="2">
        <v>242</v>
      </c>
      <c r="B3785" s="2" t="s">
        <v>7872</v>
      </c>
      <c r="C3785" s="2" t="s">
        <v>14196</v>
      </c>
      <c r="D3785" s="2" t="s">
        <v>1018</v>
      </c>
      <c r="E3785" s="2">
        <v>8</v>
      </c>
      <c r="F3785" s="2" t="s">
        <v>11</v>
      </c>
      <c r="G3785" s="2">
        <v>585</v>
      </c>
      <c r="H3785" s="3">
        <v>2.4493384692681293E-3</v>
      </c>
      <c r="I3785" s="2">
        <v>238840</v>
      </c>
      <c r="J3785" s="2">
        <v>375359</v>
      </c>
      <c r="K3785" s="2" t="s">
        <v>14777</v>
      </c>
      <c r="L3785" s="2" t="s">
        <v>844</v>
      </c>
      <c r="M3785" s="2" t="s">
        <v>14756</v>
      </c>
      <c r="N3785" s="1" t="str">
        <f t="shared" si="59"/>
        <v>OSMANABAD82024</v>
      </c>
    </row>
    <row r="3786" spans="1:14" x14ac:dyDescent="0.3">
      <c r="A3786" s="2">
        <v>242</v>
      </c>
      <c r="B3786" s="2" t="s">
        <v>7872</v>
      </c>
      <c r="C3786" s="2" t="s">
        <v>14197</v>
      </c>
      <c r="D3786" s="2" t="s">
        <v>1018</v>
      </c>
      <c r="E3786" s="2">
        <v>9</v>
      </c>
      <c r="F3786" s="2" t="s">
        <v>19</v>
      </c>
      <c r="G3786" s="2">
        <v>577</v>
      </c>
      <c r="H3786" s="3">
        <v>2.415843242337967E-3</v>
      </c>
      <c r="I3786" s="2">
        <v>238840</v>
      </c>
      <c r="J3786" s="2">
        <v>375359</v>
      </c>
      <c r="K3786" s="2" t="s">
        <v>14777</v>
      </c>
      <c r="L3786" s="2" t="s">
        <v>844</v>
      </c>
      <c r="M3786" s="2" t="s">
        <v>14756</v>
      </c>
      <c r="N3786" s="1" t="str">
        <f t="shared" si="59"/>
        <v>OSMANABAD92024</v>
      </c>
    </row>
    <row r="3787" spans="1:14" x14ac:dyDescent="0.3">
      <c r="A3787" s="2">
        <v>242</v>
      </c>
      <c r="B3787" s="2" t="s">
        <v>7872</v>
      </c>
      <c r="C3787" s="2" t="s">
        <v>14198</v>
      </c>
      <c r="D3787" s="2" t="s">
        <v>1018</v>
      </c>
      <c r="E3787" s="2">
        <v>10</v>
      </c>
      <c r="F3787" s="2" t="s">
        <v>2860</v>
      </c>
      <c r="G3787" s="2">
        <v>502</v>
      </c>
      <c r="H3787" s="3">
        <v>2.101825489867694E-3</v>
      </c>
      <c r="I3787" s="2">
        <v>238840</v>
      </c>
      <c r="J3787" s="2">
        <v>375359</v>
      </c>
      <c r="K3787" s="2" t="s">
        <v>14777</v>
      </c>
      <c r="L3787" s="2" t="s">
        <v>844</v>
      </c>
      <c r="M3787" s="2" t="s">
        <v>14756</v>
      </c>
      <c r="N3787" s="1" t="str">
        <f t="shared" si="59"/>
        <v>OSMANABAD102024</v>
      </c>
    </row>
    <row r="3788" spans="1:14" x14ac:dyDescent="0.3">
      <c r="A3788" s="2">
        <v>242</v>
      </c>
      <c r="B3788" s="2" t="s">
        <v>7872</v>
      </c>
      <c r="C3788" s="2" t="s">
        <v>14199</v>
      </c>
      <c r="D3788" s="2" t="s">
        <v>1018</v>
      </c>
      <c r="E3788" s="2">
        <v>11</v>
      </c>
      <c r="F3788" s="2" t="s">
        <v>19</v>
      </c>
      <c r="G3788" s="2">
        <v>422</v>
      </c>
      <c r="H3788" s="3">
        <v>1.7668732205660693E-3</v>
      </c>
      <c r="I3788" s="2">
        <v>238840</v>
      </c>
      <c r="J3788" s="2">
        <v>375359</v>
      </c>
      <c r="K3788" s="2" t="s">
        <v>14777</v>
      </c>
      <c r="L3788" s="2" t="s">
        <v>844</v>
      </c>
      <c r="M3788" s="2" t="s">
        <v>14756</v>
      </c>
      <c r="N3788" s="1" t="str">
        <f t="shared" si="59"/>
        <v>OSMANABAD112024</v>
      </c>
    </row>
    <row r="3789" spans="1:14" x14ac:dyDescent="0.3">
      <c r="A3789" s="2">
        <v>242</v>
      </c>
      <c r="B3789" s="2" t="s">
        <v>7872</v>
      </c>
      <c r="C3789" s="2" t="s">
        <v>14200</v>
      </c>
      <c r="D3789" s="2" t="s">
        <v>1018</v>
      </c>
      <c r="E3789" s="2">
        <v>12</v>
      </c>
      <c r="F3789" s="2" t="s">
        <v>2614</v>
      </c>
      <c r="G3789" s="2">
        <v>275</v>
      </c>
      <c r="H3789" s="3">
        <v>1.1513984257243343E-3</v>
      </c>
      <c r="I3789" s="2">
        <v>238840</v>
      </c>
      <c r="J3789" s="2">
        <v>375359</v>
      </c>
      <c r="K3789" s="2" t="s">
        <v>14777</v>
      </c>
      <c r="L3789" s="2" t="s">
        <v>844</v>
      </c>
      <c r="M3789" s="2" t="s">
        <v>14756</v>
      </c>
      <c r="N3789" s="1" t="str">
        <f t="shared" si="59"/>
        <v>OSMANABAD122024</v>
      </c>
    </row>
    <row r="3790" spans="1:14" x14ac:dyDescent="0.3">
      <c r="A3790" s="2">
        <v>242</v>
      </c>
      <c r="B3790" s="2" t="s">
        <v>7872</v>
      </c>
      <c r="C3790" s="2" t="s">
        <v>14201</v>
      </c>
      <c r="D3790" s="2" t="s">
        <v>1018</v>
      </c>
      <c r="E3790" s="2">
        <v>13</v>
      </c>
      <c r="F3790" s="2" t="s">
        <v>19</v>
      </c>
      <c r="G3790" s="2">
        <v>237</v>
      </c>
      <c r="H3790" s="3">
        <v>9.9229609780606266E-4</v>
      </c>
      <c r="I3790" s="2">
        <v>238840</v>
      </c>
      <c r="J3790" s="2">
        <v>375359</v>
      </c>
      <c r="K3790" s="2" t="s">
        <v>14777</v>
      </c>
      <c r="L3790" s="2" t="s">
        <v>844</v>
      </c>
      <c r="M3790" s="2" t="s">
        <v>14756</v>
      </c>
      <c r="N3790" s="1" t="str">
        <f t="shared" si="59"/>
        <v>OSMANABAD132024</v>
      </c>
    </row>
    <row r="3791" spans="1:14" x14ac:dyDescent="0.3">
      <c r="A3791" s="2">
        <v>243</v>
      </c>
      <c r="B3791" s="2" t="s">
        <v>7873</v>
      </c>
      <c r="C3791" s="2" t="s">
        <v>14202</v>
      </c>
      <c r="D3791" s="2" t="s">
        <v>1018</v>
      </c>
      <c r="E3791" s="2">
        <v>1</v>
      </c>
      <c r="F3791" s="2" t="s">
        <v>103</v>
      </c>
      <c r="G3791" s="2">
        <v>102195</v>
      </c>
      <c r="H3791" s="3">
        <v>0.44245048165385864</v>
      </c>
      <c r="I3791" s="2">
        <v>230975</v>
      </c>
      <c r="J3791" s="2">
        <v>331546</v>
      </c>
      <c r="K3791" s="2" t="s">
        <v>14777</v>
      </c>
      <c r="L3791" s="2" t="s">
        <v>844</v>
      </c>
      <c r="M3791" s="2" t="s">
        <v>14756</v>
      </c>
      <c r="N3791" s="1" t="str">
        <f t="shared" si="59"/>
        <v>PARANDA12024</v>
      </c>
    </row>
    <row r="3792" spans="1:14" x14ac:dyDescent="0.3">
      <c r="A3792" s="2">
        <v>243</v>
      </c>
      <c r="B3792" s="2" t="s">
        <v>7873</v>
      </c>
      <c r="C3792" s="2" t="s">
        <v>14203</v>
      </c>
      <c r="D3792" s="2" t="s">
        <v>1018</v>
      </c>
      <c r="E3792" s="2">
        <v>2</v>
      </c>
      <c r="F3792" s="2" t="s">
        <v>1992</v>
      </c>
      <c r="G3792" s="2">
        <v>100330</v>
      </c>
      <c r="H3792" s="3">
        <v>0.43437601472020781</v>
      </c>
      <c r="I3792" s="2">
        <v>230975</v>
      </c>
      <c r="J3792" s="2">
        <v>331546</v>
      </c>
      <c r="K3792" s="2" t="s">
        <v>14777</v>
      </c>
      <c r="L3792" s="2" t="s">
        <v>844</v>
      </c>
      <c r="M3792" s="2" t="s">
        <v>14756</v>
      </c>
      <c r="N3792" s="1" t="str">
        <f t="shared" si="59"/>
        <v>PARANDA22024</v>
      </c>
    </row>
    <row r="3793" spans="1:14" x14ac:dyDescent="0.3">
      <c r="A3793" s="2">
        <v>243</v>
      </c>
      <c r="B3793" s="2" t="s">
        <v>7873</v>
      </c>
      <c r="C3793" s="2" t="s">
        <v>14204</v>
      </c>
      <c r="D3793" s="2" t="s">
        <v>1018</v>
      </c>
      <c r="E3793" s="2">
        <v>3</v>
      </c>
      <c r="F3793" s="2" t="s">
        <v>1023</v>
      </c>
      <c r="G3793" s="2">
        <v>12528</v>
      </c>
      <c r="H3793" s="3">
        <v>5.4239636324277522E-2</v>
      </c>
      <c r="I3793" s="2">
        <v>230975</v>
      </c>
      <c r="J3793" s="2">
        <v>331546</v>
      </c>
      <c r="K3793" s="2" t="s">
        <v>14777</v>
      </c>
      <c r="L3793" s="2" t="s">
        <v>844</v>
      </c>
      <c r="M3793" s="2" t="s">
        <v>14756</v>
      </c>
      <c r="N3793" s="1" t="str">
        <f t="shared" si="59"/>
        <v>PARANDA32024</v>
      </c>
    </row>
    <row r="3794" spans="1:14" x14ac:dyDescent="0.3">
      <c r="A3794" s="2">
        <v>243</v>
      </c>
      <c r="B3794" s="2" t="s">
        <v>7873</v>
      </c>
      <c r="C3794" s="2" t="s">
        <v>14205</v>
      </c>
      <c r="D3794" s="2" t="s">
        <v>1018</v>
      </c>
      <c r="E3794" s="2">
        <v>4</v>
      </c>
      <c r="F3794" s="2" t="s">
        <v>19</v>
      </c>
      <c r="G3794" s="2">
        <v>4433</v>
      </c>
      <c r="H3794" s="3">
        <v>1.9192553306634916E-2</v>
      </c>
      <c r="I3794" s="2">
        <v>230975</v>
      </c>
      <c r="J3794" s="2">
        <v>331546</v>
      </c>
      <c r="K3794" s="2" t="s">
        <v>14777</v>
      </c>
      <c r="L3794" s="2" t="s">
        <v>844</v>
      </c>
      <c r="M3794" s="2" t="s">
        <v>14756</v>
      </c>
      <c r="N3794" s="1" t="str">
        <f t="shared" si="59"/>
        <v>PARANDA42024</v>
      </c>
    </row>
    <row r="3795" spans="1:14" x14ac:dyDescent="0.3">
      <c r="A3795" s="2">
        <v>243</v>
      </c>
      <c r="B3795" s="2" t="s">
        <v>7873</v>
      </c>
      <c r="C3795" s="2" t="s">
        <v>14206</v>
      </c>
      <c r="D3795" s="2" t="s">
        <v>1018</v>
      </c>
      <c r="E3795" s="2">
        <v>5</v>
      </c>
      <c r="F3795" s="2" t="s">
        <v>753</v>
      </c>
      <c r="G3795" s="2">
        <v>2140</v>
      </c>
      <c r="H3795" s="3">
        <v>9.2650719774867406E-3</v>
      </c>
      <c r="I3795" s="2">
        <v>230975</v>
      </c>
      <c r="J3795" s="2">
        <v>331546</v>
      </c>
      <c r="K3795" s="2" t="s">
        <v>14777</v>
      </c>
      <c r="L3795" s="2" t="s">
        <v>844</v>
      </c>
      <c r="M3795" s="2" t="s">
        <v>14756</v>
      </c>
      <c r="N3795" s="1" t="str">
        <f t="shared" si="59"/>
        <v>PARANDA52024</v>
      </c>
    </row>
    <row r="3796" spans="1:14" x14ac:dyDescent="0.3">
      <c r="A3796" s="2">
        <v>243</v>
      </c>
      <c r="B3796" s="2" t="s">
        <v>7873</v>
      </c>
      <c r="C3796" s="2" t="s">
        <v>14207</v>
      </c>
      <c r="D3796" s="2" t="s">
        <v>1018</v>
      </c>
      <c r="E3796" s="2">
        <v>6</v>
      </c>
      <c r="F3796" s="2" t="s">
        <v>19</v>
      </c>
      <c r="G3796" s="2">
        <v>1254</v>
      </c>
      <c r="H3796" s="3">
        <v>5.429158999891763E-3</v>
      </c>
      <c r="I3796" s="2">
        <v>230975</v>
      </c>
      <c r="J3796" s="2">
        <v>331546</v>
      </c>
      <c r="K3796" s="2" t="s">
        <v>14777</v>
      </c>
      <c r="L3796" s="2" t="s">
        <v>844</v>
      </c>
      <c r="M3796" s="2" t="s">
        <v>14756</v>
      </c>
      <c r="N3796" s="1" t="str">
        <f t="shared" si="59"/>
        <v>PARANDA62024</v>
      </c>
    </row>
    <row r="3797" spans="1:14" x14ac:dyDescent="0.3">
      <c r="A3797" s="2">
        <v>243</v>
      </c>
      <c r="B3797" s="2" t="s">
        <v>7873</v>
      </c>
      <c r="C3797" s="2" t="s">
        <v>14208</v>
      </c>
      <c r="D3797" s="2" t="s">
        <v>1018</v>
      </c>
      <c r="E3797" s="2">
        <v>7</v>
      </c>
      <c r="F3797" s="2" t="s">
        <v>19</v>
      </c>
      <c r="G3797" s="2">
        <v>885</v>
      </c>
      <c r="H3797" s="3">
        <v>3.8315835047083016E-3</v>
      </c>
      <c r="I3797" s="2">
        <v>230975</v>
      </c>
      <c r="J3797" s="2">
        <v>331546</v>
      </c>
      <c r="K3797" s="2" t="s">
        <v>14777</v>
      </c>
      <c r="L3797" s="2" t="s">
        <v>844</v>
      </c>
      <c r="M3797" s="2" t="s">
        <v>14756</v>
      </c>
      <c r="N3797" s="1" t="str">
        <f t="shared" si="59"/>
        <v>PARANDA72024</v>
      </c>
    </row>
    <row r="3798" spans="1:14" x14ac:dyDescent="0.3">
      <c r="A3798" s="2">
        <v>243</v>
      </c>
      <c r="B3798" s="2" t="s">
        <v>7873</v>
      </c>
      <c r="C3798" s="2" t="s">
        <v>14209</v>
      </c>
      <c r="D3798" s="2" t="s">
        <v>1018</v>
      </c>
      <c r="E3798" s="2">
        <v>8</v>
      </c>
      <c r="F3798" s="2" t="s">
        <v>19</v>
      </c>
      <c r="G3798" s="2">
        <v>856</v>
      </c>
      <c r="H3798" s="3">
        <v>3.7060287909946965E-3</v>
      </c>
      <c r="I3798" s="2">
        <v>230975</v>
      </c>
      <c r="J3798" s="2">
        <v>331546</v>
      </c>
      <c r="K3798" s="2" t="s">
        <v>14777</v>
      </c>
      <c r="L3798" s="2" t="s">
        <v>844</v>
      </c>
      <c r="M3798" s="2" t="s">
        <v>14756</v>
      </c>
      <c r="N3798" s="1" t="str">
        <f t="shared" si="59"/>
        <v>PARANDA82024</v>
      </c>
    </row>
    <row r="3799" spans="1:14" x14ac:dyDescent="0.3">
      <c r="A3799" s="2">
        <v>243</v>
      </c>
      <c r="B3799" s="2" t="s">
        <v>7873</v>
      </c>
      <c r="C3799" s="2" t="s">
        <v>14210</v>
      </c>
      <c r="D3799" s="2" t="s">
        <v>1018</v>
      </c>
      <c r="E3799" s="2">
        <v>9</v>
      </c>
      <c r="F3799" s="2" t="s">
        <v>11</v>
      </c>
      <c r="G3799" s="2">
        <v>851</v>
      </c>
      <c r="H3799" s="3">
        <v>3.6843814265613162E-3</v>
      </c>
      <c r="I3799" s="2">
        <v>230975</v>
      </c>
      <c r="J3799" s="2">
        <v>331546</v>
      </c>
      <c r="K3799" s="2" t="s">
        <v>14777</v>
      </c>
      <c r="L3799" s="2" t="s">
        <v>844</v>
      </c>
      <c r="M3799" s="2" t="s">
        <v>14756</v>
      </c>
      <c r="N3799" s="1" t="str">
        <f t="shared" si="59"/>
        <v>PARANDA92024</v>
      </c>
    </row>
    <row r="3800" spans="1:14" x14ac:dyDescent="0.3">
      <c r="A3800" s="2">
        <v>243</v>
      </c>
      <c r="B3800" s="2" t="s">
        <v>7873</v>
      </c>
      <c r="C3800" s="2" t="s">
        <v>14211</v>
      </c>
      <c r="D3800" s="2" t="s">
        <v>1018</v>
      </c>
      <c r="E3800" s="2">
        <v>10</v>
      </c>
      <c r="F3800" s="2" t="s">
        <v>302</v>
      </c>
      <c r="G3800" s="2">
        <v>832</v>
      </c>
      <c r="H3800" s="3">
        <v>3.6021214417144712E-3</v>
      </c>
      <c r="I3800" s="2">
        <v>230975</v>
      </c>
      <c r="J3800" s="2">
        <v>331546</v>
      </c>
      <c r="K3800" s="2" t="s">
        <v>14777</v>
      </c>
      <c r="L3800" s="2" t="s">
        <v>844</v>
      </c>
      <c r="M3800" s="2" t="s">
        <v>14756</v>
      </c>
      <c r="N3800" s="1" t="str">
        <f t="shared" si="59"/>
        <v>PARANDA102024</v>
      </c>
    </row>
    <row r="3801" spans="1:14" x14ac:dyDescent="0.3">
      <c r="A3801" s="2">
        <v>243</v>
      </c>
      <c r="B3801" s="2" t="s">
        <v>7873</v>
      </c>
      <c r="C3801" s="2" t="s">
        <v>14212</v>
      </c>
      <c r="D3801" s="2" t="s">
        <v>1018</v>
      </c>
      <c r="E3801" s="2">
        <v>11</v>
      </c>
      <c r="F3801" s="2" t="s">
        <v>19</v>
      </c>
      <c r="G3801" s="2">
        <v>787</v>
      </c>
      <c r="H3801" s="3">
        <v>3.407295161814049E-3</v>
      </c>
      <c r="I3801" s="2">
        <v>230975</v>
      </c>
      <c r="J3801" s="2">
        <v>331546</v>
      </c>
      <c r="K3801" s="2" t="s">
        <v>14777</v>
      </c>
      <c r="L3801" s="2" t="s">
        <v>844</v>
      </c>
      <c r="M3801" s="2" t="s">
        <v>14756</v>
      </c>
      <c r="N3801" s="1" t="str">
        <f t="shared" si="59"/>
        <v>PARANDA112024</v>
      </c>
    </row>
    <row r="3802" spans="1:14" x14ac:dyDescent="0.3">
      <c r="A3802" s="2">
        <v>243</v>
      </c>
      <c r="B3802" s="2" t="s">
        <v>7873</v>
      </c>
      <c r="C3802" s="2" t="s">
        <v>14213</v>
      </c>
      <c r="D3802" s="2" t="s">
        <v>1020</v>
      </c>
      <c r="E3802" s="2">
        <v>12</v>
      </c>
      <c r="F3802" s="2" t="s">
        <v>19</v>
      </c>
      <c r="G3802" s="2">
        <v>692</v>
      </c>
      <c r="H3802" s="3">
        <v>2.9959952375798247E-3</v>
      </c>
      <c r="I3802" s="2">
        <v>230975</v>
      </c>
      <c r="J3802" s="2">
        <v>331546</v>
      </c>
      <c r="K3802" s="2" t="s">
        <v>14777</v>
      </c>
      <c r="L3802" s="2" t="s">
        <v>844</v>
      </c>
      <c r="M3802" s="2" t="s">
        <v>14756</v>
      </c>
      <c r="N3802" s="1" t="str">
        <f t="shared" si="59"/>
        <v>PARANDA122024</v>
      </c>
    </row>
    <row r="3803" spans="1:14" x14ac:dyDescent="0.3">
      <c r="A3803" s="2">
        <v>243</v>
      </c>
      <c r="B3803" s="2" t="s">
        <v>7873</v>
      </c>
      <c r="C3803" s="2" t="s">
        <v>22</v>
      </c>
      <c r="D3803" s="2" t="s">
        <v>7923</v>
      </c>
      <c r="E3803" s="2">
        <v>13</v>
      </c>
      <c r="F3803" s="2" t="s">
        <v>22</v>
      </c>
      <c r="G3803" s="2">
        <v>672</v>
      </c>
      <c r="H3803" s="3">
        <v>2.9094057798463037E-3</v>
      </c>
      <c r="I3803" s="2">
        <v>230975</v>
      </c>
      <c r="J3803" s="2">
        <v>331546</v>
      </c>
      <c r="K3803" s="2" t="s">
        <v>14777</v>
      </c>
      <c r="L3803" s="2" t="s">
        <v>844</v>
      </c>
      <c r="M3803" s="2" t="s">
        <v>14756</v>
      </c>
      <c r="N3803" s="1" t="str">
        <f t="shared" si="59"/>
        <v>PARANDA132024</v>
      </c>
    </row>
    <row r="3804" spans="1:14" x14ac:dyDescent="0.3">
      <c r="A3804" s="2">
        <v>243</v>
      </c>
      <c r="B3804" s="2" t="s">
        <v>7873</v>
      </c>
      <c r="C3804" s="2" t="s">
        <v>2898</v>
      </c>
      <c r="D3804" s="2" t="s">
        <v>1018</v>
      </c>
      <c r="E3804" s="2">
        <v>14</v>
      </c>
      <c r="F3804" s="2" t="s">
        <v>2899</v>
      </c>
      <c r="G3804" s="2">
        <v>601</v>
      </c>
      <c r="H3804" s="3">
        <v>2.6020132048923043E-3</v>
      </c>
      <c r="I3804" s="2">
        <v>230975</v>
      </c>
      <c r="J3804" s="2">
        <v>331546</v>
      </c>
      <c r="K3804" s="2" t="s">
        <v>14777</v>
      </c>
      <c r="L3804" s="2" t="s">
        <v>844</v>
      </c>
      <c r="M3804" s="2" t="s">
        <v>14756</v>
      </c>
      <c r="N3804" s="1" t="str">
        <f t="shared" si="59"/>
        <v>PARANDA142024</v>
      </c>
    </row>
    <row r="3805" spans="1:14" x14ac:dyDescent="0.3">
      <c r="A3805" s="2">
        <v>243</v>
      </c>
      <c r="B3805" s="2" t="s">
        <v>7873</v>
      </c>
      <c r="C3805" s="2" t="s">
        <v>14214</v>
      </c>
      <c r="D3805" s="2" t="s">
        <v>1018</v>
      </c>
      <c r="E3805" s="2">
        <v>15</v>
      </c>
      <c r="F3805" s="2" t="s">
        <v>19</v>
      </c>
      <c r="G3805" s="2">
        <v>468</v>
      </c>
      <c r="H3805" s="3">
        <v>2.02619331096439E-3</v>
      </c>
      <c r="I3805" s="2">
        <v>230975</v>
      </c>
      <c r="J3805" s="2">
        <v>331546</v>
      </c>
      <c r="K3805" s="2" t="s">
        <v>14777</v>
      </c>
      <c r="L3805" s="2" t="s">
        <v>844</v>
      </c>
      <c r="M3805" s="2" t="s">
        <v>14756</v>
      </c>
      <c r="N3805" s="1" t="str">
        <f t="shared" si="59"/>
        <v>PARANDA152024</v>
      </c>
    </row>
    <row r="3806" spans="1:14" x14ac:dyDescent="0.3">
      <c r="A3806" s="2">
        <v>243</v>
      </c>
      <c r="B3806" s="2" t="s">
        <v>7873</v>
      </c>
      <c r="C3806" s="2" t="s">
        <v>14215</v>
      </c>
      <c r="D3806" s="2" t="s">
        <v>1018</v>
      </c>
      <c r="E3806" s="2">
        <v>16</v>
      </c>
      <c r="F3806" s="2" t="s">
        <v>19</v>
      </c>
      <c r="G3806" s="2">
        <v>350</v>
      </c>
      <c r="H3806" s="3">
        <v>1.5153155103366164E-3</v>
      </c>
      <c r="I3806" s="2">
        <v>230975</v>
      </c>
      <c r="J3806" s="2">
        <v>331546</v>
      </c>
      <c r="K3806" s="2" t="s">
        <v>14777</v>
      </c>
      <c r="L3806" s="2" t="s">
        <v>844</v>
      </c>
      <c r="M3806" s="2" t="s">
        <v>14756</v>
      </c>
      <c r="N3806" s="1" t="str">
        <f t="shared" si="59"/>
        <v>PARANDA162024</v>
      </c>
    </row>
    <row r="3807" spans="1:14" x14ac:dyDescent="0.3">
      <c r="A3807" s="2">
        <v>243</v>
      </c>
      <c r="B3807" s="2" t="s">
        <v>7873</v>
      </c>
      <c r="C3807" s="2" t="s">
        <v>14216</v>
      </c>
      <c r="D3807" s="2" t="s">
        <v>1018</v>
      </c>
      <c r="E3807" s="2">
        <v>17</v>
      </c>
      <c r="F3807" s="2" t="s">
        <v>19</v>
      </c>
      <c r="G3807" s="2">
        <v>321</v>
      </c>
      <c r="H3807" s="3">
        <v>1.3897607966230111E-3</v>
      </c>
      <c r="I3807" s="2">
        <v>230975</v>
      </c>
      <c r="J3807" s="2">
        <v>331546</v>
      </c>
      <c r="K3807" s="2" t="s">
        <v>14777</v>
      </c>
      <c r="L3807" s="2" t="s">
        <v>844</v>
      </c>
      <c r="M3807" s="2" t="s">
        <v>14756</v>
      </c>
      <c r="N3807" s="1" t="str">
        <f t="shared" si="59"/>
        <v>PARANDA172024</v>
      </c>
    </row>
    <row r="3808" spans="1:14" x14ac:dyDescent="0.3">
      <c r="A3808" s="2">
        <v>243</v>
      </c>
      <c r="B3808" s="2" t="s">
        <v>7873</v>
      </c>
      <c r="C3808" s="2" t="s">
        <v>14217</v>
      </c>
      <c r="D3808" s="2" t="s">
        <v>1018</v>
      </c>
      <c r="E3808" s="2">
        <v>18</v>
      </c>
      <c r="F3808" s="2" t="s">
        <v>19</v>
      </c>
      <c r="G3808" s="2">
        <v>234</v>
      </c>
      <c r="H3808" s="3">
        <v>1.013096655482195E-3</v>
      </c>
      <c r="I3808" s="2">
        <v>230975</v>
      </c>
      <c r="J3808" s="2">
        <v>331546</v>
      </c>
      <c r="K3808" s="2" t="s">
        <v>14777</v>
      </c>
      <c r="L3808" s="2" t="s">
        <v>844</v>
      </c>
      <c r="M3808" s="2" t="s">
        <v>14756</v>
      </c>
      <c r="N3808" s="1" t="str">
        <f t="shared" si="59"/>
        <v>PARANDA182024</v>
      </c>
    </row>
    <row r="3809" spans="1:14" x14ac:dyDescent="0.3">
      <c r="A3809" s="2">
        <v>243</v>
      </c>
      <c r="B3809" s="2" t="s">
        <v>7873</v>
      </c>
      <c r="C3809" s="2" t="s">
        <v>14218</v>
      </c>
      <c r="D3809" s="2" t="s">
        <v>1018</v>
      </c>
      <c r="E3809" s="2">
        <v>19</v>
      </c>
      <c r="F3809" s="2" t="s">
        <v>31</v>
      </c>
      <c r="G3809" s="2">
        <v>166</v>
      </c>
      <c r="H3809" s="3">
        <v>7.1869249918822379E-4</v>
      </c>
      <c r="I3809" s="2">
        <v>230975</v>
      </c>
      <c r="J3809" s="2">
        <v>331546</v>
      </c>
      <c r="K3809" s="2" t="s">
        <v>14777</v>
      </c>
      <c r="L3809" s="2" t="s">
        <v>844</v>
      </c>
      <c r="M3809" s="2" t="s">
        <v>14756</v>
      </c>
      <c r="N3809" s="1" t="str">
        <f t="shared" si="59"/>
        <v>PARANDA192024</v>
      </c>
    </row>
    <row r="3810" spans="1:14" x14ac:dyDescent="0.3">
      <c r="A3810" s="2">
        <v>243</v>
      </c>
      <c r="B3810" s="2" t="s">
        <v>7873</v>
      </c>
      <c r="C3810" s="2" t="s">
        <v>14219</v>
      </c>
      <c r="D3810" s="2" t="s">
        <v>1018</v>
      </c>
      <c r="E3810" s="2">
        <v>20</v>
      </c>
      <c r="F3810" s="2" t="s">
        <v>19</v>
      </c>
      <c r="G3810" s="2">
        <v>132</v>
      </c>
      <c r="H3810" s="3">
        <v>5.7149042104123824E-4</v>
      </c>
      <c r="I3810" s="2">
        <v>230975</v>
      </c>
      <c r="J3810" s="2">
        <v>331546</v>
      </c>
      <c r="K3810" s="2" t="s">
        <v>14777</v>
      </c>
      <c r="L3810" s="2" t="s">
        <v>844</v>
      </c>
      <c r="M3810" s="2" t="s">
        <v>14756</v>
      </c>
      <c r="N3810" s="1" t="str">
        <f t="shared" si="59"/>
        <v>PARANDA202024</v>
      </c>
    </row>
    <row r="3811" spans="1:14" x14ac:dyDescent="0.3">
      <c r="A3811" s="2">
        <v>243</v>
      </c>
      <c r="B3811" s="2" t="s">
        <v>7873</v>
      </c>
      <c r="C3811" s="2" t="s">
        <v>14220</v>
      </c>
      <c r="D3811" s="2" t="s">
        <v>1018</v>
      </c>
      <c r="E3811" s="2">
        <v>21</v>
      </c>
      <c r="F3811" s="2" t="s">
        <v>19</v>
      </c>
      <c r="G3811" s="2">
        <v>132</v>
      </c>
      <c r="H3811" s="3">
        <v>5.7149042104123824E-4</v>
      </c>
      <c r="I3811" s="2">
        <v>230975</v>
      </c>
      <c r="J3811" s="2">
        <v>331546</v>
      </c>
      <c r="K3811" s="2" t="s">
        <v>14777</v>
      </c>
      <c r="L3811" s="2" t="s">
        <v>844</v>
      </c>
      <c r="M3811" s="2" t="s">
        <v>14756</v>
      </c>
      <c r="N3811" s="1" t="str">
        <f t="shared" si="59"/>
        <v>PARANDA212024</v>
      </c>
    </row>
    <row r="3812" spans="1:14" x14ac:dyDescent="0.3">
      <c r="A3812" s="2">
        <v>243</v>
      </c>
      <c r="B3812" s="2" t="s">
        <v>7873</v>
      </c>
      <c r="C3812" s="2" t="s">
        <v>14221</v>
      </c>
      <c r="D3812" s="2" t="s">
        <v>1018</v>
      </c>
      <c r="E3812" s="2">
        <v>22</v>
      </c>
      <c r="F3812" s="2" t="s">
        <v>1049</v>
      </c>
      <c r="G3812" s="2">
        <v>116</v>
      </c>
      <c r="H3812" s="3">
        <v>5.0221885485442143E-4</v>
      </c>
      <c r="I3812" s="2">
        <v>230975</v>
      </c>
      <c r="J3812" s="2">
        <v>331546</v>
      </c>
      <c r="K3812" s="2" t="s">
        <v>14777</v>
      </c>
      <c r="L3812" s="2" t="s">
        <v>844</v>
      </c>
      <c r="M3812" s="2" t="s">
        <v>14756</v>
      </c>
      <c r="N3812" s="1" t="str">
        <f t="shared" si="59"/>
        <v>PARANDA222024</v>
      </c>
    </row>
    <row r="3813" spans="1:14" x14ac:dyDescent="0.3">
      <c r="A3813" s="2">
        <v>244</v>
      </c>
      <c r="B3813" s="2" t="s">
        <v>7874</v>
      </c>
      <c r="C3813" s="2" t="s">
        <v>14222</v>
      </c>
      <c r="D3813" s="2" t="s">
        <v>1018</v>
      </c>
      <c r="E3813" s="2">
        <v>1</v>
      </c>
      <c r="F3813" s="2" t="s">
        <v>1992</v>
      </c>
      <c r="G3813" s="2">
        <v>95106</v>
      </c>
      <c r="H3813" s="3">
        <v>0.41462744739010449</v>
      </c>
      <c r="I3813" s="2">
        <v>229377</v>
      </c>
      <c r="J3813" s="2">
        <v>329461</v>
      </c>
      <c r="K3813" s="2" t="s">
        <v>908</v>
      </c>
      <c r="L3813" s="2" t="s">
        <v>2949</v>
      </c>
      <c r="M3813" s="2" t="s">
        <v>14759</v>
      </c>
      <c r="N3813" s="1" t="str">
        <f t="shared" si="59"/>
        <v>KARMALA12024</v>
      </c>
    </row>
    <row r="3814" spans="1:14" x14ac:dyDescent="0.3">
      <c r="A3814" s="2">
        <v>244</v>
      </c>
      <c r="B3814" s="2" t="s">
        <v>7874</v>
      </c>
      <c r="C3814" s="2" t="s">
        <v>14223</v>
      </c>
      <c r="D3814" s="2" t="s">
        <v>1018</v>
      </c>
      <c r="E3814" s="2">
        <v>2</v>
      </c>
      <c r="F3814" s="2" t="s">
        <v>19</v>
      </c>
      <c r="G3814" s="2">
        <v>79366</v>
      </c>
      <c r="H3814" s="3">
        <v>0.34600679231134768</v>
      </c>
      <c r="I3814" s="2">
        <v>229377</v>
      </c>
      <c r="J3814" s="2">
        <v>329461</v>
      </c>
      <c r="K3814" s="2" t="s">
        <v>908</v>
      </c>
      <c r="L3814" s="2" t="s">
        <v>2949</v>
      </c>
      <c r="M3814" s="2" t="s">
        <v>14759</v>
      </c>
      <c r="N3814" s="1" t="str">
        <f t="shared" si="59"/>
        <v>KARMALA22024</v>
      </c>
    </row>
    <row r="3815" spans="1:14" x14ac:dyDescent="0.3">
      <c r="A3815" s="2">
        <v>244</v>
      </c>
      <c r="B3815" s="2" t="s">
        <v>7874</v>
      </c>
      <c r="C3815" s="2" t="s">
        <v>14224</v>
      </c>
      <c r="D3815" s="2" t="s">
        <v>1018</v>
      </c>
      <c r="E3815" s="2">
        <v>3</v>
      </c>
      <c r="F3815" s="2" t="s">
        <v>103</v>
      </c>
      <c r="G3815" s="2">
        <v>40591</v>
      </c>
      <c r="H3815" s="3">
        <v>0.17696194474598587</v>
      </c>
      <c r="I3815" s="2">
        <v>229377</v>
      </c>
      <c r="J3815" s="2">
        <v>329461</v>
      </c>
      <c r="K3815" s="2" t="s">
        <v>908</v>
      </c>
      <c r="L3815" s="2" t="s">
        <v>2949</v>
      </c>
      <c r="M3815" s="2" t="s">
        <v>14759</v>
      </c>
      <c r="N3815" s="1" t="str">
        <f t="shared" si="59"/>
        <v>KARMALA32024</v>
      </c>
    </row>
    <row r="3816" spans="1:14" x14ac:dyDescent="0.3">
      <c r="A3816" s="2">
        <v>244</v>
      </c>
      <c r="B3816" s="2" t="s">
        <v>7874</v>
      </c>
      <c r="C3816" s="2" t="s">
        <v>14225</v>
      </c>
      <c r="D3816" s="2" t="s">
        <v>1018</v>
      </c>
      <c r="E3816" s="2">
        <v>4</v>
      </c>
      <c r="F3816" s="2" t="s">
        <v>19</v>
      </c>
      <c r="G3816" s="2">
        <v>4763</v>
      </c>
      <c r="H3816" s="3">
        <v>2.0764941559092674E-2</v>
      </c>
      <c r="I3816" s="2">
        <v>229377</v>
      </c>
      <c r="J3816" s="2">
        <v>329461</v>
      </c>
      <c r="K3816" s="2" t="s">
        <v>908</v>
      </c>
      <c r="L3816" s="2" t="s">
        <v>2949</v>
      </c>
      <c r="M3816" s="2" t="s">
        <v>14759</v>
      </c>
      <c r="N3816" s="1" t="str">
        <f t="shared" si="59"/>
        <v>KARMALA42024</v>
      </c>
    </row>
    <row r="3817" spans="1:14" x14ac:dyDescent="0.3">
      <c r="A3817" s="2">
        <v>244</v>
      </c>
      <c r="B3817" s="2" t="s">
        <v>7874</v>
      </c>
      <c r="C3817" s="2" t="s">
        <v>14226</v>
      </c>
      <c r="D3817" s="2" t="s">
        <v>1018</v>
      </c>
      <c r="E3817" s="2">
        <v>5</v>
      </c>
      <c r="F3817" s="2" t="s">
        <v>2456</v>
      </c>
      <c r="G3817" s="2">
        <v>3957</v>
      </c>
      <c r="H3817" s="3">
        <v>1.7251075739939052E-2</v>
      </c>
      <c r="I3817" s="2">
        <v>229377</v>
      </c>
      <c r="J3817" s="2">
        <v>329461</v>
      </c>
      <c r="K3817" s="2" t="s">
        <v>908</v>
      </c>
      <c r="L3817" s="2" t="s">
        <v>2949</v>
      </c>
      <c r="M3817" s="2" t="s">
        <v>14759</v>
      </c>
      <c r="N3817" s="1" t="str">
        <f t="shared" si="59"/>
        <v>KARMALA52024</v>
      </c>
    </row>
    <row r="3818" spans="1:14" x14ac:dyDescent="0.3">
      <c r="A3818" s="2">
        <v>244</v>
      </c>
      <c r="B3818" s="2" t="s">
        <v>7874</v>
      </c>
      <c r="C3818" s="2" t="s">
        <v>14227</v>
      </c>
      <c r="D3818" s="2" t="s">
        <v>1018</v>
      </c>
      <c r="E3818" s="2">
        <v>6</v>
      </c>
      <c r="F3818" s="2" t="s">
        <v>11</v>
      </c>
      <c r="G3818" s="2">
        <v>1515</v>
      </c>
      <c r="H3818" s="3">
        <v>6.6048470422056266E-3</v>
      </c>
      <c r="I3818" s="2">
        <v>229377</v>
      </c>
      <c r="J3818" s="2">
        <v>329461</v>
      </c>
      <c r="K3818" s="2" t="s">
        <v>908</v>
      </c>
      <c r="L3818" s="2" t="s">
        <v>2949</v>
      </c>
      <c r="M3818" s="2" t="s">
        <v>14759</v>
      </c>
      <c r="N3818" s="1" t="str">
        <f t="shared" si="59"/>
        <v>KARMALA62024</v>
      </c>
    </row>
    <row r="3819" spans="1:14" x14ac:dyDescent="0.3">
      <c r="A3819" s="2">
        <v>244</v>
      </c>
      <c r="B3819" s="2" t="s">
        <v>7874</v>
      </c>
      <c r="C3819" s="2" t="s">
        <v>22</v>
      </c>
      <c r="D3819" s="2" t="s">
        <v>7923</v>
      </c>
      <c r="E3819" s="2">
        <v>7</v>
      </c>
      <c r="F3819" s="2" t="s">
        <v>22</v>
      </c>
      <c r="G3819" s="2">
        <v>981</v>
      </c>
      <c r="H3819" s="3">
        <v>4.2768019461410694E-3</v>
      </c>
      <c r="I3819" s="2">
        <v>229377</v>
      </c>
      <c r="J3819" s="2">
        <v>329461</v>
      </c>
      <c r="K3819" s="2" t="s">
        <v>908</v>
      </c>
      <c r="L3819" s="2" t="s">
        <v>2949</v>
      </c>
      <c r="M3819" s="2" t="s">
        <v>14759</v>
      </c>
      <c r="N3819" s="1" t="str">
        <f t="shared" si="59"/>
        <v>KARMALA72024</v>
      </c>
    </row>
    <row r="3820" spans="1:14" x14ac:dyDescent="0.3">
      <c r="A3820" s="2">
        <v>244</v>
      </c>
      <c r="B3820" s="2" t="s">
        <v>7874</v>
      </c>
      <c r="C3820" s="2" t="s">
        <v>14228</v>
      </c>
      <c r="D3820" s="2" t="s">
        <v>1018</v>
      </c>
      <c r="E3820" s="2">
        <v>8</v>
      </c>
      <c r="F3820" s="2" t="s">
        <v>19</v>
      </c>
      <c r="G3820" s="2">
        <v>684</v>
      </c>
      <c r="H3820" s="3">
        <v>2.9819903477680851E-3</v>
      </c>
      <c r="I3820" s="2">
        <v>229377</v>
      </c>
      <c r="J3820" s="2">
        <v>329461</v>
      </c>
      <c r="K3820" s="2" t="s">
        <v>908</v>
      </c>
      <c r="L3820" s="2" t="s">
        <v>2949</v>
      </c>
      <c r="M3820" s="2" t="s">
        <v>14759</v>
      </c>
      <c r="N3820" s="1" t="str">
        <f t="shared" si="59"/>
        <v>KARMALA82024</v>
      </c>
    </row>
    <row r="3821" spans="1:14" x14ac:dyDescent="0.3">
      <c r="A3821" s="2">
        <v>244</v>
      </c>
      <c r="B3821" s="2" t="s">
        <v>7874</v>
      </c>
      <c r="C3821" s="2" t="s">
        <v>14229</v>
      </c>
      <c r="D3821" s="2" t="s">
        <v>1018</v>
      </c>
      <c r="E3821" s="2">
        <v>9</v>
      </c>
      <c r="F3821" s="2" t="s">
        <v>19</v>
      </c>
      <c r="G3821" s="2">
        <v>629</v>
      </c>
      <c r="H3821" s="3">
        <v>2.7422104221434583E-3</v>
      </c>
      <c r="I3821" s="2">
        <v>229377</v>
      </c>
      <c r="J3821" s="2">
        <v>329461</v>
      </c>
      <c r="K3821" s="2" t="s">
        <v>908</v>
      </c>
      <c r="L3821" s="2" t="s">
        <v>2949</v>
      </c>
      <c r="M3821" s="2" t="s">
        <v>14759</v>
      </c>
      <c r="N3821" s="1" t="str">
        <f t="shared" si="59"/>
        <v>KARMALA92024</v>
      </c>
    </row>
    <row r="3822" spans="1:14" x14ac:dyDescent="0.3">
      <c r="A3822" s="2">
        <v>244</v>
      </c>
      <c r="B3822" s="2" t="s">
        <v>7874</v>
      </c>
      <c r="C3822" s="2" t="s">
        <v>14230</v>
      </c>
      <c r="D3822" s="2" t="s">
        <v>1018</v>
      </c>
      <c r="E3822" s="2">
        <v>10</v>
      </c>
      <c r="F3822" s="2" t="s">
        <v>19</v>
      </c>
      <c r="G3822" s="2">
        <v>583</v>
      </c>
      <c r="H3822" s="3">
        <v>2.5416672116210432E-3</v>
      </c>
      <c r="I3822" s="2">
        <v>229377</v>
      </c>
      <c r="J3822" s="2">
        <v>329461</v>
      </c>
      <c r="K3822" s="2" t="s">
        <v>908</v>
      </c>
      <c r="L3822" s="2" t="s">
        <v>2949</v>
      </c>
      <c r="M3822" s="2" t="s">
        <v>14759</v>
      </c>
      <c r="N3822" s="1" t="str">
        <f t="shared" si="59"/>
        <v>KARMALA102024</v>
      </c>
    </row>
    <row r="3823" spans="1:14" x14ac:dyDescent="0.3">
      <c r="A3823" s="2">
        <v>244</v>
      </c>
      <c r="B3823" s="2" t="s">
        <v>7874</v>
      </c>
      <c r="C3823" s="2" t="s">
        <v>14231</v>
      </c>
      <c r="D3823" s="2" t="s">
        <v>1018</v>
      </c>
      <c r="E3823" s="2">
        <v>11</v>
      </c>
      <c r="F3823" s="2" t="s">
        <v>19</v>
      </c>
      <c r="G3823" s="2">
        <v>429</v>
      </c>
      <c r="H3823" s="3">
        <v>1.8702834198720884E-3</v>
      </c>
      <c r="I3823" s="2">
        <v>229377</v>
      </c>
      <c r="J3823" s="2">
        <v>329461</v>
      </c>
      <c r="K3823" s="2" t="s">
        <v>908</v>
      </c>
      <c r="L3823" s="2" t="s">
        <v>2949</v>
      </c>
      <c r="M3823" s="2" t="s">
        <v>14759</v>
      </c>
      <c r="N3823" s="1" t="str">
        <f t="shared" si="59"/>
        <v>KARMALA112024</v>
      </c>
    </row>
    <row r="3824" spans="1:14" x14ac:dyDescent="0.3">
      <c r="A3824" s="2">
        <v>244</v>
      </c>
      <c r="B3824" s="2" t="s">
        <v>7874</v>
      </c>
      <c r="C3824" s="2" t="s">
        <v>14232</v>
      </c>
      <c r="D3824" s="2" t="s">
        <v>1018</v>
      </c>
      <c r="E3824" s="2">
        <v>12</v>
      </c>
      <c r="F3824" s="2" t="s">
        <v>19</v>
      </c>
      <c r="G3824" s="2">
        <v>218</v>
      </c>
      <c r="H3824" s="3">
        <v>9.5040043247579314E-4</v>
      </c>
      <c r="I3824" s="2">
        <v>229377</v>
      </c>
      <c r="J3824" s="2">
        <v>329461</v>
      </c>
      <c r="K3824" s="2" t="s">
        <v>908</v>
      </c>
      <c r="L3824" s="2" t="s">
        <v>2949</v>
      </c>
      <c r="M3824" s="2" t="s">
        <v>14759</v>
      </c>
      <c r="N3824" s="1" t="str">
        <f t="shared" si="59"/>
        <v>KARMALA122024</v>
      </c>
    </row>
    <row r="3825" spans="1:14" x14ac:dyDescent="0.3">
      <c r="A3825" s="2">
        <v>244</v>
      </c>
      <c r="B3825" s="2" t="s">
        <v>7874</v>
      </c>
      <c r="C3825" s="2" t="s">
        <v>14233</v>
      </c>
      <c r="D3825" s="2" t="s">
        <v>1018</v>
      </c>
      <c r="E3825" s="2">
        <v>13</v>
      </c>
      <c r="F3825" s="2" t="s">
        <v>19</v>
      </c>
      <c r="G3825" s="2">
        <v>216</v>
      </c>
      <c r="H3825" s="3">
        <v>9.416811624530794E-4</v>
      </c>
      <c r="I3825" s="2">
        <v>229377</v>
      </c>
      <c r="J3825" s="2">
        <v>329461</v>
      </c>
      <c r="K3825" s="2" t="s">
        <v>908</v>
      </c>
      <c r="L3825" s="2" t="s">
        <v>2949</v>
      </c>
      <c r="M3825" s="2" t="s">
        <v>14759</v>
      </c>
      <c r="N3825" s="1" t="str">
        <f t="shared" si="59"/>
        <v>KARMALA132024</v>
      </c>
    </row>
    <row r="3826" spans="1:14" x14ac:dyDescent="0.3">
      <c r="A3826" s="2">
        <v>244</v>
      </c>
      <c r="B3826" s="2" t="s">
        <v>7874</v>
      </c>
      <c r="C3826" s="2" t="s">
        <v>14234</v>
      </c>
      <c r="D3826" s="2" t="s">
        <v>1018</v>
      </c>
      <c r="E3826" s="2">
        <v>14</v>
      </c>
      <c r="F3826" s="2" t="s">
        <v>19</v>
      </c>
      <c r="G3826" s="2">
        <v>130</v>
      </c>
      <c r="H3826" s="3">
        <v>5.6675255147639039E-4</v>
      </c>
      <c r="I3826" s="2">
        <v>229377</v>
      </c>
      <c r="J3826" s="2">
        <v>329461</v>
      </c>
      <c r="K3826" s="2" t="s">
        <v>908</v>
      </c>
      <c r="L3826" s="2" t="s">
        <v>2949</v>
      </c>
      <c r="M3826" s="2" t="s">
        <v>14759</v>
      </c>
      <c r="N3826" s="1" t="str">
        <f t="shared" si="59"/>
        <v>KARMALA142024</v>
      </c>
    </row>
    <row r="3827" spans="1:14" x14ac:dyDescent="0.3">
      <c r="A3827" s="2">
        <v>244</v>
      </c>
      <c r="B3827" s="2" t="s">
        <v>7874</v>
      </c>
      <c r="C3827" s="2" t="s">
        <v>14235</v>
      </c>
      <c r="D3827" s="2" t="s">
        <v>1018</v>
      </c>
      <c r="E3827" s="2">
        <v>15</v>
      </c>
      <c r="F3827" s="2" t="s">
        <v>19</v>
      </c>
      <c r="G3827" s="2">
        <v>127</v>
      </c>
      <c r="H3827" s="3">
        <v>5.5367364644231989E-4</v>
      </c>
      <c r="I3827" s="2">
        <v>229377</v>
      </c>
      <c r="J3827" s="2">
        <v>329461</v>
      </c>
      <c r="K3827" s="2" t="s">
        <v>908</v>
      </c>
      <c r="L3827" s="2" t="s">
        <v>2949</v>
      </c>
      <c r="M3827" s="2" t="s">
        <v>14759</v>
      </c>
      <c r="N3827" s="1" t="str">
        <f t="shared" si="59"/>
        <v>KARMALA152024</v>
      </c>
    </row>
    <row r="3828" spans="1:14" x14ac:dyDescent="0.3">
      <c r="A3828" s="2">
        <v>244</v>
      </c>
      <c r="B3828" s="2" t="s">
        <v>7874</v>
      </c>
      <c r="C3828" s="2" t="s">
        <v>14236</v>
      </c>
      <c r="D3828" s="2" t="s">
        <v>1018</v>
      </c>
      <c r="E3828" s="2">
        <v>16</v>
      </c>
      <c r="F3828" s="2" t="s">
        <v>19</v>
      </c>
      <c r="G3828" s="2">
        <v>82</v>
      </c>
      <c r="H3828" s="3">
        <v>3.5749007093126165E-4</v>
      </c>
      <c r="I3828" s="2">
        <v>229377</v>
      </c>
      <c r="J3828" s="2">
        <v>329461</v>
      </c>
      <c r="K3828" s="2" t="s">
        <v>908</v>
      </c>
      <c r="L3828" s="2" t="s">
        <v>2949</v>
      </c>
      <c r="M3828" s="2" t="s">
        <v>14759</v>
      </c>
      <c r="N3828" s="1" t="str">
        <f t="shared" si="59"/>
        <v>KARMALA162024</v>
      </c>
    </row>
    <row r="3829" spans="1:14" x14ac:dyDescent="0.3">
      <c r="A3829" s="2">
        <v>245</v>
      </c>
      <c r="B3829" s="2" t="s">
        <v>7875</v>
      </c>
      <c r="C3829" s="2" t="s">
        <v>14237</v>
      </c>
      <c r="D3829" s="2" t="s">
        <v>1018</v>
      </c>
      <c r="E3829" s="2">
        <v>1</v>
      </c>
      <c r="F3829" s="2" t="s">
        <v>1992</v>
      </c>
      <c r="G3829" s="2">
        <v>135418</v>
      </c>
      <c r="H3829" s="3">
        <v>0.50714363289778708</v>
      </c>
      <c r="I3829" s="2">
        <v>267021</v>
      </c>
      <c r="J3829" s="2">
        <v>353046</v>
      </c>
      <c r="K3829" s="2" t="s">
        <v>908</v>
      </c>
      <c r="L3829" s="2" t="s">
        <v>2949</v>
      </c>
      <c r="M3829" s="2" t="s">
        <v>14759</v>
      </c>
      <c r="N3829" s="1" t="str">
        <f t="shared" si="59"/>
        <v>MADHA12024</v>
      </c>
    </row>
    <row r="3830" spans="1:14" x14ac:dyDescent="0.3">
      <c r="A3830" s="2">
        <v>245</v>
      </c>
      <c r="B3830" s="2" t="s">
        <v>7875</v>
      </c>
      <c r="C3830" s="2" t="s">
        <v>14238</v>
      </c>
      <c r="D3830" s="2" t="s">
        <v>1018</v>
      </c>
      <c r="E3830" s="2">
        <v>2</v>
      </c>
      <c r="F3830" s="2" t="s">
        <v>19</v>
      </c>
      <c r="G3830" s="2">
        <v>105047</v>
      </c>
      <c r="H3830" s="3">
        <v>0.39340351507933835</v>
      </c>
      <c r="I3830" s="2">
        <v>267021</v>
      </c>
      <c r="J3830" s="2">
        <v>353046</v>
      </c>
      <c r="K3830" s="2" t="s">
        <v>908</v>
      </c>
      <c r="L3830" s="2" t="s">
        <v>2949</v>
      </c>
      <c r="M3830" s="2" t="s">
        <v>14759</v>
      </c>
      <c r="N3830" s="1" t="str">
        <f t="shared" si="59"/>
        <v>MADHA22024</v>
      </c>
    </row>
    <row r="3831" spans="1:14" x14ac:dyDescent="0.3">
      <c r="A3831" s="2">
        <v>245</v>
      </c>
      <c r="B3831" s="2" t="s">
        <v>7875</v>
      </c>
      <c r="C3831" s="2" t="s">
        <v>14239</v>
      </c>
      <c r="D3831" s="2" t="s">
        <v>1020</v>
      </c>
      <c r="E3831" s="2">
        <v>3</v>
      </c>
      <c r="F3831" s="2" t="s">
        <v>51</v>
      </c>
      <c r="G3831" s="2">
        <v>13280</v>
      </c>
      <c r="H3831" s="3">
        <v>4.9733916059036556E-2</v>
      </c>
      <c r="I3831" s="2">
        <v>267021</v>
      </c>
      <c r="J3831" s="2">
        <v>353046</v>
      </c>
      <c r="K3831" s="2" t="s">
        <v>908</v>
      </c>
      <c r="L3831" s="2" t="s">
        <v>2949</v>
      </c>
      <c r="M3831" s="2" t="s">
        <v>14759</v>
      </c>
      <c r="N3831" s="1" t="str">
        <f t="shared" si="59"/>
        <v>MADHA32024</v>
      </c>
    </row>
    <row r="3832" spans="1:14" x14ac:dyDescent="0.3">
      <c r="A3832" s="2">
        <v>245</v>
      </c>
      <c r="B3832" s="2" t="s">
        <v>7875</v>
      </c>
      <c r="C3832" s="2" t="s">
        <v>14240</v>
      </c>
      <c r="D3832" s="2" t="s">
        <v>1018</v>
      </c>
      <c r="E3832" s="2">
        <v>4</v>
      </c>
      <c r="F3832" s="2" t="s">
        <v>19</v>
      </c>
      <c r="G3832" s="2">
        <v>4739</v>
      </c>
      <c r="H3832" s="3">
        <v>1.7747667786428781E-2</v>
      </c>
      <c r="I3832" s="2">
        <v>267021</v>
      </c>
      <c r="J3832" s="2">
        <v>353046</v>
      </c>
      <c r="K3832" s="2" t="s">
        <v>908</v>
      </c>
      <c r="L3832" s="2" t="s">
        <v>2949</v>
      </c>
      <c r="M3832" s="2" t="s">
        <v>14759</v>
      </c>
      <c r="N3832" s="1" t="str">
        <f t="shared" si="59"/>
        <v>MADHA42024</v>
      </c>
    </row>
    <row r="3833" spans="1:14" x14ac:dyDescent="0.3">
      <c r="A3833" s="2">
        <v>245</v>
      </c>
      <c r="B3833" s="2" t="s">
        <v>7875</v>
      </c>
      <c r="C3833" s="2" t="s">
        <v>14241</v>
      </c>
      <c r="D3833" s="2" t="s">
        <v>1018</v>
      </c>
      <c r="E3833" s="2">
        <v>5</v>
      </c>
      <c r="F3833" s="2" t="s">
        <v>1023</v>
      </c>
      <c r="G3833" s="2">
        <v>2219</v>
      </c>
      <c r="H3833" s="3">
        <v>8.3102078113706408E-3</v>
      </c>
      <c r="I3833" s="2">
        <v>267021</v>
      </c>
      <c r="J3833" s="2">
        <v>353046</v>
      </c>
      <c r="K3833" s="2" t="s">
        <v>908</v>
      </c>
      <c r="L3833" s="2" t="s">
        <v>2949</v>
      </c>
      <c r="M3833" s="2" t="s">
        <v>14759</v>
      </c>
      <c r="N3833" s="1" t="str">
        <f t="shared" si="59"/>
        <v>MADHA52024</v>
      </c>
    </row>
    <row r="3834" spans="1:14" x14ac:dyDescent="0.3">
      <c r="A3834" s="2">
        <v>245</v>
      </c>
      <c r="B3834" s="2" t="s">
        <v>7875</v>
      </c>
      <c r="C3834" s="2" t="s">
        <v>14242</v>
      </c>
      <c r="D3834" s="2" t="s">
        <v>1018</v>
      </c>
      <c r="E3834" s="2">
        <v>6</v>
      </c>
      <c r="F3834" s="2" t="s">
        <v>19</v>
      </c>
      <c r="G3834" s="2">
        <v>1432</v>
      </c>
      <c r="H3834" s="3">
        <v>5.3628740810647852E-3</v>
      </c>
      <c r="I3834" s="2">
        <v>267021</v>
      </c>
      <c r="J3834" s="2">
        <v>353046</v>
      </c>
      <c r="K3834" s="2" t="s">
        <v>908</v>
      </c>
      <c r="L3834" s="2" t="s">
        <v>2949</v>
      </c>
      <c r="M3834" s="2" t="s">
        <v>14759</v>
      </c>
      <c r="N3834" s="1" t="str">
        <f t="shared" si="59"/>
        <v>MADHA62024</v>
      </c>
    </row>
    <row r="3835" spans="1:14" x14ac:dyDescent="0.3">
      <c r="A3835" s="2">
        <v>245</v>
      </c>
      <c r="B3835" s="2" t="s">
        <v>7875</v>
      </c>
      <c r="C3835" s="2" t="s">
        <v>14243</v>
      </c>
      <c r="D3835" s="2" t="s">
        <v>1018</v>
      </c>
      <c r="E3835" s="2">
        <v>7</v>
      </c>
      <c r="F3835" s="2" t="s">
        <v>11</v>
      </c>
      <c r="G3835" s="2">
        <v>1021</v>
      </c>
      <c r="H3835" s="3">
        <v>3.8236692994183977E-3</v>
      </c>
      <c r="I3835" s="2">
        <v>267021</v>
      </c>
      <c r="J3835" s="2">
        <v>353046</v>
      </c>
      <c r="K3835" s="2" t="s">
        <v>908</v>
      </c>
      <c r="L3835" s="2" t="s">
        <v>2949</v>
      </c>
      <c r="M3835" s="2" t="s">
        <v>14759</v>
      </c>
      <c r="N3835" s="1" t="str">
        <f t="shared" si="59"/>
        <v>MADHA72024</v>
      </c>
    </row>
    <row r="3836" spans="1:14" x14ac:dyDescent="0.3">
      <c r="A3836" s="2">
        <v>245</v>
      </c>
      <c r="B3836" s="2" t="s">
        <v>7875</v>
      </c>
      <c r="C3836" s="2" t="s">
        <v>22</v>
      </c>
      <c r="D3836" s="2" t="s">
        <v>7923</v>
      </c>
      <c r="E3836" s="2">
        <v>8</v>
      </c>
      <c r="F3836" s="2" t="s">
        <v>22</v>
      </c>
      <c r="G3836" s="2">
        <v>919</v>
      </c>
      <c r="H3836" s="3">
        <v>3.4416768718565209E-3</v>
      </c>
      <c r="I3836" s="2">
        <v>267021</v>
      </c>
      <c r="J3836" s="2">
        <v>353046</v>
      </c>
      <c r="K3836" s="2" t="s">
        <v>908</v>
      </c>
      <c r="L3836" s="2" t="s">
        <v>2949</v>
      </c>
      <c r="M3836" s="2" t="s">
        <v>14759</v>
      </c>
      <c r="N3836" s="1" t="str">
        <f t="shared" si="59"/>
        <v>MADHA82024</v>
      </c>
    </row>
    <row r="3837" spans="1:14" x14ac:dyDescent="0.3">
      <c r="A3837" s="2">
        <v>245</v>
      </c>
      <c r="B3837" s="2" t="s">
        <v>7875</v>
      </c>
      <c r="C3837" s="2" t="s">
        <v>14244</v>
      </c>
      <c r="D3837" s="2" t="s">
        <v>1018</v>
      </c>
      <c r="E3837" s="2">
        <v>9</v>
      </c>
      <c r="F3837" s="2" t="s">
        <v>19</v>
      </c>
      <c r="G3837" s="2">
        <v>817</v>
      </c>
      <c r="H3837" s="3">
        <v>3.0596844442946436E-3</v>
      </c>
      <c r="I3837" s="2">
        <v>267021</v>
      </c>
      <c r="J3837" s="2">
        <v>353046</v>
      </c>
      <c r="K3837" s="2" t="s">
        <v>908</v>
      </c>
      <c r="L3837" s="2" t="s">
        <v>2949</v>
      </c>
      <c r="M3837" s="2" t="s">
        <v>14759</v>
      </c>
      <c r="N3837" s="1" t="str">
        <f t="shared" si="59"/>
        <v>MADHA92024</v>
      </c>
    </row>
    <row r="3838" spans="1:14" x14ac:dyDescent="0.3">
      <c r="A3838" s="2">
        <v>245</v>
      </c>
      <c r="B3838" s="2" t="s">
        <v>7875</v>
      </c>
      <c r="C3838" s="2" t="s">
        <v>2974</v>
      </c>
      <c r="D3838" s="2" t="s">
        <v>1018</v>
      </c>
      <c r="E3838" s="2">
        <v>10</v>
      </c>
      <c r="F3838" s="2" t="s">
        <v>19</v>
      </c>
      <c r="G3838" s="2">
        <v>735</v>
      </c>
      <c r="H3838" s="3">
        <v>2.7525924927252914E-3</v>
      </c>
      <c r="I3838" s="2">
        <v>267021</v>
      </c>
      <c r="J3838" s="2">
        <v>353046</v>
      </c>
      <c r="K3838" s="2" t="s">
        <v>908</v>
      </c>
      <c r="L3838" s="2" t="s">
        <v>2949</v>
      </c>
      <c r="M3838" s="2" t="s">
        <v>14759</v>
      </c>
      <c r="N3838" s="1" t="str">
        <f t="shared" si="59"/>
        <v>MADHA102024</v>
      </c>
    </row>
    <row r="3839" spans="1:14" x14ac:dyDescent="0.3">
      <c r="A3839" s="2">
        <v>245</v>
      </c>
      <c r="B3839" s="2" t="s">
        <v>7875</v>
      </c>
      <c r="C3839" s="2" t="s">
        <v>14245</v>
      </c>
      <c r="D3839" s="2" t="s">
        <v>1018</v>
      </c>
      <c r="E3839" s="2">
        <v>11</v>
      </c>
      <c r="F3839" s="2" t="s">
        <v>19</v>
      </c>
      <c r="G3839" s="2">
        <v>571</v>
      </c>
      <c r="H3839" s="3">
        <v>2.1384085895865866E-3</v>
      </c>
      <c r="I3839" s="2">
        <v>267021</v>
      </c>
      <c r="J3839" s="2">
        <v>353046</v>
      </c>
      <c r="K3839" s="2" t="s">
        <v>908</v>
      </c>
      <c r="L3839" s="2" t="s">
        <v>2949</v>
      </c>
      <c r="M3839" s="2" t="s">
        <v>14759</v>
      </c>
      <c r="N3839" s="1" t="str">
        <f t="shared" si="59"/>
        <v>MADHA112024</v>
      </c>
    </row>
    <row r="3840" spans="1:14" x14ac:dyDescent="0.3">
      <c r="A3840" s="2">
        <v>245</v>
      </c>
      <c r="B3840" s="2" t="s">
        <v>7875</v>
      </c>
      <c r="C3840" s="2" t="s">
        <v>14246</v>
      </c>
      <c r="D3840" s="2" t="s">
        <v>1018</v>
      </c>
      <c r="E3840" s="2">
        <v>12</v>
      </c>
      <c r="F3840" s="2" t="s">
        <v>19</v>
      </c>
      <c r="G3840" s="2">
        <v>448</v>
      </c>
      <c r="H3840" s="3">
        <v>1.6777706622325586E-3</v>
      </c>
      <c r="I3840" s="2">
        <v>267021</v>
      </c>
      <c r="J3840" s="2">
        <v>353046</v>
      </c>
      <c r="K3840" s="2" t="s">
        <v>908</v>
      </c>
      <c r="L3840" s="2" t="s">
        <v>2949</v>
      </c>
      <c r="M3840" s="2" t="s">
        <v>14759</v>
      </c>
      <c r="N3840" s="1" t="str">
        <f t="shared" si="59"/>
        <v>MADHA122024</v>
      </c>
    </row>
    <row r="3841" spans="1:14" x14ac:dyDescent="0.3">
      <c r="A3841" s="2">
        <v>245</v>
      </c>
      <c r="B3841" s="2" t="s">
        <v>7875</v>
      </c>
      <c r="C3841" s="2" t="s">
        <v>14247</v>
      </c>
      <c r="D3841" s="2" t="s">
        <v>1018</v>
      </c>
      <c r="E3841" s="2">
        <v>13</v>
      </c>
      <c r="F3841" s="2" t="s">
        <v>19</v>
      </c>
      <c r="G3841" s="2">
        <v>196</v>
      </c>
      <c r="H3841" s="3">
        <v>7.3402466472674436E-4</v>
      </c>
      <c r="I3841" s="2">
        <v>267021</v>
      </c>
      <c r="J3841" s="2">
        <v>353046</v>
      </c>
      <c r="K3841" s="2" t="s">
        <v>908</v>
      </c>
      <c r="L3841" s="2" t="s">
        <v>2949</v>
      </c>
      <c r="M3841" s="2" t="s">
        <v>14759</v>
      </c>
      <c r="N3841" s="1" t="str">
        <f t="shared" si="59"/>
        <v>MADHA132024</v>
      </c>
    </row>
    <row r="3842" spans="1:14" x14ac:dyDescent="0.3">
      <c r="A3842" s="2">
        <v>245</v>
      </c>
      <c r="B3842" s="2" t="s">
        <v>7875</v>
      </c>
      <c r="C3842" s="2" t="s">
        <v>14248</v>
      </c>
      <c r="D3842" s="2" t="s">
        <v>1018</v>
      </c>
      <c r="E3842" s="2">
        <v>14</v>
      </c>
      <c r="F3842" s="2" t="s">
        <v>19</v>
      </c>
      <c r="G3842" s="2">
        <v>179</v>
      </c>
      <c r="H3842" s="3">
        <v>6.7035926013309815E-4</v>
      </c>
      <c r="I3842" s="2">
        <v>267021</v>
      </c>
      <c r="J3842" s="2">
        <v>353046</v>
      </c>
      <c r="K3842" s="2" t="s">
        <v>908</v>
      </c>
      <c r="L3842" s="2" t="s">
        <v>2949</v>
      </c>
      <c r="M3842" s="2" t="s">
        <v>14759</v>
      </c>
      <c r="N3842" s="1" t="str">
        <f t="shared" si="59"/>
        <v>MADHA142024</v>
      </c>
    </row>
    <row r="3843" spans="1:14" x14ac:dyDescent="0.3">
      <c r="A3843" s="2">
        <v>246</v>
      </c>
      <c r="B3843" s="2" t="s">
        <v>7876</v>
      </c>
      <c r="C3843" s="2" t="s">
        <v>7006</v>
      </c>
      <c r="D3843" s="2" t="s">
        <v>1018</v>
      </c>
      <c r="E3843" s="2">
        <v>1</v>
      </c>
      <c r="F3843" s="2" t="s">
        <v>1977</v>
      </c>
      <c r="G3843" s="2">
        <v>120701</v>
      </c>
      <c r="H3843" s="3">
        <v>0.48923846428223999</v>
      </c>
      <c r="I3843" s="2">
        <v>246712</v>
      </c>
      <c r="J3843" s="2">
        <v>338062</v>
      </c>
      <c r="K3843" s="2" t="s">
        <v>14777</v>
      </c>
      <c r="L3843" s="2" t="s">
        <v>2949</v>
      </c>
      <c r="M3843" s="2" t="s">
        <v>14756</v>
      </c>
      <c r="N3843" s="1" t="str">
        <f t="shared" ref="N3843:N3906" si="60">B3843&amp;E3843&amp;2024</f>
        <v>BARSHI12024</v>
      </c>
    </row>
    <row r="3844" spans="1:14" x14ac:dyDescent="0.3">
      <c r="A3844" s="2">
        <v>246</v>
      </c>
      <c r="B3844" s="2" t="s">
        <v>7876</v>
      </c>
      <c r="C3844" s="2" t="s">
        <v>7007</v>
      </c>
      <c r="D3844" s="2" t="s">
        <v>1018</v>
      </c>
      <c r="E3844" s="2">
        <v>2</v>
      </c>
      <c r="F3844" s="2" t="s">
        <v>103</v>
      </c>
      <c r="G3844" s="2">
        <v>114973</v>
      </c>
      <c r="H3844" s="3">
        <v>0.46602110963390514</v>
      </c>
      <c r="I3844" s="2">
        <v>246712</v>
      </c>
      <c r="J3844" s="2">
        <v>338062</v>
      </c>
      <c r="K3844" s="2" t="s">
        <v>14777</v>
      </c>
      <c r="L3844" s="2" t="s">
        <v>2949</v>
      </c>
      <c r="M3844" s="2" t="s">
        <v>14756</v>
      </c>
      <c r="N3844" s="1" t="str">
        <f t="shared" si="60"/>
        <v>BARSHI22024</v>
      </c>
    </row>
    <row r="3845" spans="1:14" x14ac:dyDescent="0.3">
      <c r="A3845" s="2">
        <v>246</v>
      </c>
      <c r="B3845" s="2" t="s">
        <v>7876</v>
      </c>
      <c r="C3845" s="2" t="s">
        <v>14249</v>
      </c>
      <c r="D3845" s="2" t="s">
        <v>1018</v>
      </c>
      <c r="E3845" s="2">
        <v>3</v>
      </c>
      <c r="F3845" s="2" t="s">
        <v>19</v>
      </c>
      <c r="G3845" s="2">
        <v>1749</v>
      </c>
      <c r="H3845" s="3">
        <v>7.0892376536204156E-3</v>
      </c>
      <c r="I3845" s="2">
        <v>246712</v>
      </c>
      <c r="J3845" s="2">
        <v>338062</v>
      </c>
      <c r="K3845" s="2" t="s">
        <v>14777</v>
      </c>
      <c r="L3845" s="2" t="s">
        <v>2949</v>
      </c>
      <c r="M3845" s="2" t="s">
        <v>14756</v>
      </c>
      <c r="N3845" s="1" t="str">
        <f t="shared" si="60"/>
        <v>BARSHI32024</v>
      </c>
    </row>
    <row r="3846" spans="1:14" x14ac:dyDescent="0.3">
      <c r="A3846" s="2">
        <v>246</v>
      </c>
      <c r="B3846" s="2" t="s">
        <v>7876</v>
      </c>
      <c r="C3846" s="2" t="s">
        <v>14250</v>
      </c>
      <c r="D3846" s="2" t="s">
        <v>1018</v>
      </c>
      <c r="E3846" s="2">
        <v>4</v>
      </c>
      <c r="F3846" s="2" t="s">
        <v>7768</v>
      </c>
      <c r="G3846" s="2">
        <v>1740</v>
      </c>
      <c r="H3846" s="3">
        <v>7.0527578715263144E-3</v>
      </c>
      <c r="I3846" s="2">
        <v>246712</v>
      </c>
      <c r="J3846" s="2">
        <v>338062</v>
      </c>
      <c r="K3846" s="2" t="s">
        <v>14777</v>
      </c>
      <c r="L3846" s="2" t="s">
        <v>2949</v>
      </c>
      <c r="M3846" s="2" t="s">
        <v>14756</v>
      </c>
      <c r="N3846" s="1" t="str">
        <f t="shared" si="60"/>
        <v>BARSHI42024</v>
      </c>
    </row>
    <row r="3847" spans="1:14" x14ac:dyDescent="0.3">
      <c r="A3847" s="2">
        <v>246</v>
      </c>
      <c r="B3847" s="2" t="s">
        <v>7876</v>
      </c>
      <c r="C3847" s="2" t="s">
        <v>14251</v>
      </c>
      <c r="D3847" s="2" t="s">
        <v>1018</v>
      </c>
      <c r="E3847" s="2">
        <v>5</v>
      </c>
      <c r="F3847" s="2" t="s">
        <v>1023</v>
      </c>
      <c r="G3847" s="2">
        <v>1226</v>
      </c>
      <c r="H3847" s="3">
        <v>4.9693569830409545E-3</v>
      </c>
      <c r="I3847" s="2">
        <v>246712</v>
      </c>
      <c r="J3847" s="2">
        <v>338062</v>
      </c>
      <c r="K3847" s="2" t="s">
        <v>14777</v>
      </c>
      <c r="L3847" s="2" t="s">
        <v>2949</v>
      </c>
      <c r="M3847" s="2" t="s">
        <v>14756</v>
      </c>
      <c r="N3847" s="1" t="str">
        <f t="shared" si="60"/>
        <v>BARSHI52024</v>
      </c>
    </row>
    <row r="3848" spans="1:14" x14ac:dyDescent="0.3">
      <c r="A3848" s="2">
        <v>246</v>
      </c>
      <c r="B3848" s="2" t="s">
        <v>7876</v>
      </c>
      <c r="C3848" s="2" t="s">
        <v>14252</v>
      </c>
      <c r="D3848" s="2" t="s">
        <v>1018</v>
      </c>
      <c r="E3848" s="2">
        <v>6</v>
      </c>
      <c r="F3848" s="2" t="s">
        <v>19</v>
      </c>
      <c r="G3848" s="2">
        <v>1143</v>
      </c>
      <c r="H3848" s="3">
        <v>4.6329323259509062E-3</v>
      </c>
      <c r="I3848" s="2">
        <v>246712</v>
      </c>
      <c r="J3848" s="2">
        <v>338062</v>
      </c>
      <c r="K3848" s="2" t="s">
        <v>14777</v>
      </c>
      <c r="L3848" s="2" t="s">
        <v>2949</v>
      </c>
      <c r="M3848" s="2" t="s">
        <v>14756</v>
      </c>
      <c r="N3848" s="1" t="str">
        <f t="shared" si="60"/>
        <v>BARSHI62024</v>
      </c>
    </row>
    <row r="3849" spans="1:14" x14ac:dyDescent="0.3">
      <c r="A3849" s="2">
        <v>246</v>
      </c>
      <c r="B3849" s="2" t="s">
        <v>7876</v>
      </c>
      <c r="C3849" s="2" t="s">
        <v>14253</v>
      </c>
      <c r="D3849" s="2" t="s">
        <v>1018</v>
      </c>
      <c r="E3849" s="2">
        <v>7</v>
      </c>
      <c r="F3849" s="2" t="s">
        <v>19</v>
      </c>
      <c r="G3849" s="2">
        <v>794</v>
      </c>
      <c r="H3849" s="3">
        <v>3.2183274425240768E-3</v>
      </c>
      <c r="I3849" s="2">
        <v>246712</v>
      </c>
      <c r="J3849" s="2">
        <v>338062</v>
      </c>
      <c r="K3849" s="2" t="s">
        <v>14777</v>
      </c>
      <c r="L3849" s="2" t="s">
        <v>2949</v>
      </c>
      <c r="M3849" s="2" t="s">
        <v>14756</v>
      </c>
      <c r="N3849" s="1" t="str">
        <f t="shared" si="60"/>
        <v>BARSHI72024</v>
      </c>
    </row>
    <row r="3850" spans="1:14" x14ac:dyDescent="0.3">
      <c r="A3850" s="2">
        <v>246</v>
      </c>
      <c r="B3850" s="2" t="s">
        <v>7876</v>
      </c>
      <c r="C3850" s="2" t="s">
        <v>22</v>
      </c>
      <c r="D3850" s="2" t="s">
        <v>7923</v>
      </c>
      <c r="E3850" s="2">
        <v>8</v>
      </c>
      <c r="F3850" s="2" t="s">
        <v>22</v>
      </c>
      <c r="G3850" s="2">
        <v>673</v>
      </c>
      <c r="H3850" s="3">
        <v>2.7278770388144882E-3</v>
      </c>
      <c r="I3850" s="2">
        <v>246712</v>
      </c>
      <c r="J3850" s="2">
        <v>338062</v>
      </c>
      <c r="K3850" s="2" t="s">
        <v>14777</v>
      </c>
      <c r="L3850" s="2" t="s">
        <v>2949</v>
      </c>
      <c r="M3850" s="2" t="s">
        <v>14756</v>
      </c>
      <c r="N3850" s="1" t="str">
        <f t="shared" si="60"/>
        <v>BARSHI82024</v>
      </c>
    </row>
    <row r="3851" spans="1:14" x14ac:dyDescent="0.3">
      <c r="A3851" s="2">
        <v>246</v>
      </c>
      <c r="B3851" s="2" t="s">
        <v>7876</v>
      </c>
      <c r="C3851" s="2" t="s">
        <v>14254</v>
      </c>
      <c r="D3851" s="2" t="s">
        <v>1018</v>
      </c>
      <c r="E3851" s="2">
        <v>9</v>
      </c>
      <c r="F3851" s="2" t="s">
        <v>11</v>
      </c>
      <c r="G3851" s="2">
        <v>629</v>
      </c>
      <c r="H3851" s="3">
        <v>2.5495314374655467E-3</v>
      </c>
      <c r="I3851" s="2">
        <v>246712</v>
      </c>
      <c r="J3851" s="2">
        <v>338062</v>
      </c>
      <c r="K3851" s="2" t="s">
        <v>14777</v>
      </c>
      <c r="L3851" s="2" t="s">
        <v>2949</v>
      </c>
      <c r="M3851" s="2" t="s">
        <v>14756</v>
      </c>
      <c r="N3851" s="1" t="str">
        <f t="shared" si="60"/>
        <v>BARSHI92024</v>
      </c>
    </row>
    <row r="3852" spans="1:14" x14ac:dyDescent="0.3">
      <c r="A3852" s="2">
        <v>246</v>
      </c>
      <c r="B3852" s="2" t="s">
        <v>7876</v>
      </c>
      <c r="C3852" s="2" t="s">
        <v>14255</v>
      </c>
      <c r="D3852" s="2" t="s">
        <v>1018</v>
      </c>
      <c r="E3852" s="2">
        <v>10</v>
      </c>
      <c r="F3852" s="2" t="s">
        <v>19</v>
      </c>
      <c r="G3852" s="2">
        <v>600</v>
      </c>
      <c r="H3852" s="3">
        <v>2.4319854729401083E-3</v>
      </c>
      <c r="I3852" s="2">
        <v>246712</v>
      </c>
      <c r="J3852" s="2">
        <v>338062</v>
      </c>
      <c r="K3852" s="2" t="s">
        <v>14777</v>
      </c>
      <c r="L3852" s="2" t="s">
        <v>2949</v>
      </c>
      <c r="M3852" s="2" t="s">
        <v>14756</v>
      </c>
      <c r="N3852" s="1" t="str">
        <f t="shared" si="60"/>
        <v>BARSHI102024</v>
      </c>
    </row>
    <row r="3853" spans="1:14" x14ac:dyDescent="0.3">
      <c r="A3853" s="2">
        <v>246</v>
      </c>
      <c r="B3853" s="2" t="s">
        <v>7876</v>
      </c>
      <c r="C3853" s="2" t="s">
        <v>14256</v>
      </c>
      <c r="D3853" s="2" t="s">
        <v>1018</v>
      </c>
      <c r="E3853" s="2">
        <v>11</v>
      </c>
      <c r="F3853" s="2" t="s">
        <v>19</v>
      </c>
      <c r="G3853" s="2">
        <v>537</v>
      </c>
      <c r="H3853" s="3">
        <v>2.1766269982813969E-3</v>
      </c>
      <c r="I3853" s="2">
        <v>246712</v>
      </c>
      <c r="J3853" s="2">
        <v>338062</v>
      </c>
      <c r="K3853" s="2" t="s">
        <v>14777</v>
      </c>
      <c r="L3853" s="2" t="s">
        <v>2949</v>
      </c>
      <c r="M3853" s="2" t="s">
        <v>14756</v>
      </c>
      <c r="N3853" s="1" t="str">
        <f t="shared" si="60"/>
        <v>BARSHI112024</v>
      </c>
    </row>
    <row r="3854" spans="1:14" x14ac:dyDescent="0.3">
      <c r="A3854" s="2">
        <v>246</v>
      </c>
      <c r="B3854" s="2" t="s">
        <v>7876</v>
      </c>
      <c r="C3854" s="2" t="s">
        <v>14257</v>
      </c>
      <c r="D3854" s="2" t="s">
        <v>1018</v>
      </c>
      <c r="E3854" s="2">
        <v>12</v>
      </c>
      <c r="F3854" s="2" t="s">
        <v>19</v>
      </c>
      <c r="G3854" s="2">
        <v>479</v>
      </c>
      <c r="H3854" s="3">
        <v>1.9415350692305198E-3</v>
      </c>
      <c r="I3854" s="2">
        <v>246712</v>
      </c>
      <c r="J3854" s="2">
        <v>338062</v>
      </c>
      <c r="K3854" s="2" t="s">
        <v>14777</v>
      </c>
      <c r="L3854" s="2" t="s">
        <v>2949</v>
      </c>
      <c r="M3854" s="2" t="s">
        <v>14756</v>
      </c>
      <c r="N3854" s="1" t="str">
        <f t="shared" si="60"/>
        <v>BARSHI122024</v>
      </c>
    </row>
    <row r="3855" spans="1:14" x14ac:dyDescent="0.3">
      <c r="A3855" s="2">
        <v>246</v>
      </c>
      <c r="B3855" s="2" t="s">
        <v>7876</v>
      </c>
      <c r="C3855" s="2" t="s">
        <v>14258</v>
      </c>
      <c r="D3855" s="2" t="s">
        <v>1018</v>
      </c>
      <c r="E3855" s="2">
        <v>13</v>
      </c>
      <c r="F3855" s="2" t="s">
        <v>19</v>
      </c>
      <c r="G3855" s="2">
        <v>302</v>
      </c>
      <c r="H3855" s="3">
        <v>1.2240993547131878E-3</v>
      </c>
      <c r="I3855" s="2">
        <v>246712</v>
      </c>
      <c r="J3855" s="2">
        <v>338062</v>
      </c>
      <c r="K3855" s="2" t="s">
        <v>14777</v>
      </c>
      <c r="L3855" s="2" t="s">
        <v>2949</v>
      </c>
      <c r="M3855" s="2" t="s">
        <v>14756</v>
      </c>
      <c r="N3855" s="1" t="str">
        <f t="shared" si="60"/>
        <v>BARSHI132024</v>
      </c>
    </row>
    <row r="3856" spans="1:14" x14ac:dyDescent="0.3">
      <c r="A3856" s="2">
        <v>246</v>
      </c>
      <c r="B3856" s="2" t="s">
        <v>7876</v>
      </c>
      <c r="C3856" s="2" t="s">
        <v>14259</v>
      </c>
      <c r="D3856" s="2" t="s">
        <v>1018</v>
      </c>
      <c r="E3856" s="2">
        <v>14</v>
      </c>
      <c r="F3856" s="2" t="s">
        <v>753</v>
      </c>
      <c r="G3856" s="2">
        <v>271</v>
      </c>
      <c r="H3856" s="3">
        <v>1.0984467719446155E-3</v>
      </c>
      <c r="I3856" s="2">
        <v>246712</v>
      </c>
      <c r="J3856" s="2">
        <v>338062</v>
      </c>
      <c r="K3856" s="2" t="s">
        <v>14777</v>
      </c>
      <c r="L3856" s="2" t="s">
        <v>2949</v>
      </c>
      <c r="M3856" s="2" t="s">
        <v>14756</v>
      </c>
      <c r="N3856" s="1" t="str">
        <f t="shared" si="60"/>
        <v>BARSHI142024</v>
      </c>
    </row>
    <row r="3857" spans="1:14" x14ac:dyDescent="0.3">
      <c r="A3857" s="2">
        <v>246</v>
      </c>
      <c r="B3857" s="2" t="s">
        <v>7876</v>
      </c>
      <c r="C3857" s="2" t="s">
        <v>14260</v>
      </c>
      <c r="D3857" s="2" t="s">
        <v>1018</v>
      </c>
      <c r="E3857" s="2">
        <v>15</v>
      </c>
      <c r="F3857" s="2" t="s">
        <v>19</v>
      </c>
      <c r="G3857" s="2">
        <v>209</v>
      </c>
      <c r="H3857" s="3">
        <v>8.4714160640747104E-4</v>
      </c>
      <c r="I3857" s="2">
        <v>246712</v>
      </c>
      <c r="J3857" s="2">
        <v>338062</v>
      </c>
      <c r="K3857" s="2" t="s">
        <v>14777</v>
      </c>
      <c r="L3857" s="2" t="s">
        <v>2949</v>
      </c>
      <c r="M3857" s="2" t="s">
        <v>14756</v>
      </c>
      <c r="N3857" s="1" t="str">
        <f t="shared" si="60"/>
        <v>BARSHI152024</v>
      </c>
    </row>
    <row r="3858" spans="1:14" x14ac:dyDescent="0.3">
      <c r="A3858" s="2">
        <v>246</v>
      </c>
      <c r="B3858" s="2" t="s">
        <v>7876</v>
      </c>
      <c r="C3858" s="2" t="s">
        <v>14261</v>
      </c>
      <c r="D3858" s="2" t="s">
        <v>1018</v>
      </c>
      <c r="E3858" s="2">
        <v>16</v>
      </c>
      <c r="F3858" s="2" t="s">
        <v>19</v>
      </c>
      <c r="G3858" s="2">
        <v>208</v>
      </c>
      <c r="H3858" s="3">
        <v>8.430882972859042E-4</v>
      </c>
      <c r="I3858" s="2">
        <v>246712</v>
      </c>
      <c r="J3858" s="2">
        <v>338062</v>
      </c>
      <c r="K3858" s="2" t="s">
        <v>14777</v>
      </c>
      <c r="L3858" s="2" t="s">
        <v>2949</v>
      </c>
      <c r="M3858" s="2" t="s">
        <v>14756</v>
      </c>
      <c r="N3858" s="1" t="str">
        <f t="shared" si="60"/>
        <v>BARSHI162024</v>
      </c>
    </row>
    <row r="3859" spans="1:14" x14ac:dyDescent="0.3">
      <c r="A3859" s="2">
        <v>246</v>
      </c>
      <c r="B3859" s="2" t="s">
        <v>7876</v>
      </c>
      <c r="C3859" s="2" t="s">
        <v>14262</v>
      </c>
      <c r="D3859" s="2" t="s">
        <v>1020</v>
      </c>
      <c r="E3859" s="2">
        <v>17</v>
      </c>
      <c r="F3859" s="2" t="s">
        <v>19</v>
      </c>
      <c r="G3859" s="2">
        <v>137</v>
      </c>
      <c r="H3859" s="3">
        <v>5.5530334965465803E-4</v>
      </c>
      <c r="I3859" s="2">
        <v>246712</v>
      </c>
      <c r="J3859" s="2">
        <v>338062</v>
      </c>
      <c r="K3859" s="2" t="s">
        <v>14777</v>
      </c>
      <c r="L3859" s="2" t="s">
        <v>2949</v>
      </c>
      <c r="M3859" s="2" t="s">
        <v>14756</v>
      </c>
      <c r="N3859" s="1" t="str">
        <f t="shared" si="60"/>
        <v>BARSHI172024</v>
      </c>
    </row>
    <row r="3860" spans="1:14" x14ac:dyDescent="0.3">
      <c r="A3860" s="2">
        <v>246</v>
      </c>
      <c r="B3860" s="2" t="s">
        <v>7876</v>
      </c>
      <c r="C3860" s="2" t="s">
        <v>14263</v>
      </c>
      <c r="D3860" s="2" t="s">
        <v>1018</v>
      </c>
      <c r="E3860" s="2">
        <v>18</v>
      </c>
      <c r="F3860" s="2" t="s">
        <v>19</v>
      </c>
      <c r="G3860" s="2">
        <v>97</v>
      </c>
      <c r="H3860" s="3">
        <v>3.9317098479198416E-4</v>
      </c>
      <c r="I3860" s="2">
        <v>246712</v>
      </c>
      <c r="J3860" s="2">
        <v>338062</v>
      </c>
      <c r="K3860" s="2" t="s">
        <v>14777</v>
      </c>
      <c r="L3860" s="2" t="s">
        <v>2949</v>
      </c>
      <c r="M3860" s="2" t="s">
        <v>14756</v>
      </c>
      <c r="N3860" s="1" t="str">
        <f t="shared" si="60"/>
        <v>BARSHI182024</v>
      </c>
    </row>
    <row r="3861" spans="1:14" x14ac:dyDescent="0.3">
      <c r="A3861" s="2">
        <v>246</v>
      </c>
      <c r="B3861" s="2" t="s">
        <v>7876</v>
      </c>
      <c r="C3861" s="2" t="s">
        <v>14264</v>
      </c>
      <c r="D3861" s="2" t="s">
        <v>1018</v>
      </c>
      <c r="E3861" s="2">
        <v>19</v>
      </c>
      <c r="F3861" s="2" t="s">
        <v>19</v>
      </c>
      <c r="G3861" s="2">
        <v>88</v>
      </c>
      <c r="H3861" s="3">
        <v>3.5669120269788253E-4</v>
      </c>
      <c r="I3861" s="2">
        <v>246712</v>
      </c>
      <c r="J3861" s="2">
        <v>338062</v>
      </c>
      <c r="K3861" s="2" t="s">
        <v>14777</v>
      </c>
      <c r="L3861" s="2" t="s">
        <v>2949</v>
      </c>
      <c r="M3861" s="2" t="s">
        <v>14756</v>
      </c>
      <c r="N3861" s="1" t="str">
        <f t="shared" si="60"/>
        <v>BARSHI192024</v>
      </c>
    </row>
    <row r="3862" spans="1:14" x14ac:dyDescent="0.3">
      <c r="A3862" s="2">
        <v>246</v>
      </c>
      <c r="B3862" s="2" t="s">
        <v>7876</v>
      </c>
      <c r="C3862" s="2" t="s">
        <v>14265</v>
      </c>
      <c r="D3862" s="2" t="s">
        <v>1018</v>
      </c>
      <c r="E3862" s="2">
        <v>20</v>
      </c>
      <c r="F3862" s="2" t="s">
        <v>19</v>
      </c>
      <c r="G3862" s="2">
        <v>86</v>
      </c>
      <c r="H3862" s="3">
        <v>3.4858458445474885E-4</v>
      </c>
      <c r="I3862" s="2">
        <v>246712</v>
      </c>
      <c r="J3862" s="2">
        <v>338062</v>
      </c>
      <c r="K3862" s="2" t="s">
        <v>14777</v>
      </c>
      <c r="L3862" s="2" t="s">
        <v>2949</v>
      </c>
      <c r="M3862" s="2" t="s">
        <v>14756</v>
      </c>
      <c r="N3862" s="1" t="str">
        <f t="shared" si="60"/>
        <v>BARSHI202024</v>
      </c>
    </row>
    <row r="3863" spans="1:14" x14ac:dyDescent="0.3">
      <c r="A3863" s="2">
        <v>246</v>
      </c>
      <c r="B3863" s="2" t="s">
        <v>7876</v>
      </c>
      <c r="C3863" s="2" t="s">
        <v>14266</v>
      </c>
      <c r="D3863" s="2" t="s">
        <v>1018</v>
      </c>
      <c r="E3863" s="2">
        <v>21</v>
      </c>
      <c r="F3863" s="2" t="s">
        <v>19</v>
      </c>
      <c r="G3863" s="2">
        <v>70</v>
      </c>
      <c r="H3863" s="3">
        <v>2.8373163850967928E-4</v>
      </c>
      <c r="I3863" s="2">
        <v>246712</v>
      </c>
      <c r="J3863" s="2">
        <v>338062</v>
      </c>
      <c r="K3863" s="2" t="s">
        <v>14777</v>
      </c>
      <c r="L3863" s="2" t="s">
        <v>2949</v>
      </c>
      <c r="M3863" s="2" t="s">
        <v>14756</v>
      </c>
      <c r="N3863" s="1" t="str">
        <f t="shared" si="60"/>
        <v>BARSHI212024</v>
      </c>
    </row>
    <row r="3864" spans="1:14" x14ac:dyDescent="0.3">
      <c r="A3864" s="2">
        <v>247</v>
      </c>
      <c r="B3864" s="2" t="s">
        <v>7877</v>
      </c>
      <c r="C3864" s="2" t="s">
        <v>14267</v>
      </c>
      <c r="D3864" s="2" t="s">
        <v>1018</v>
      </c>
      <c r="E3864" s="2">
        <v>1</v>
      </c>
      <c r="F3864" s="2" t="s">
        <v>1992</v>
      </c>
      <c r="G3864" s="2">
        <v>124789</v>
      </c>
      <c r="H3864" s="3">
        <v>0.54056313623565089</v>
      </c>
      <c r="I3864" s="2">
        <v>230850</v>
      </c>
      <c r="J3864" s="2">
        <v>331882</v>
      </c>
      <c r="K3864" s="2" t="s">
        <v>2949</v>
      </c>
      <c r="L3864" s="2" t="s">
        <v>2949</v>
      </c>
      <c r="M3864" s="2" t="s">
        <v>14759</v>
      </c>
      <c r="N3864" s="1" t="str">
        <f t="shared" si="60"/>
        <v>MOHOL (SC)12024</v>
      </c>
    </row>
    <row r="3865" spans="1:14" x14ac:dyDescent="0.3">
      <c r="A3865" s="2">
        <v>247</v>
      </c>
      <c r="B3865" s="2" t="s">
        <v>7877</v>
      </c>
      <c r="C3865" s="2" t="s">
        <v>14268</v>
      </c>
      <c r="D3865" s="2" t="s">
        <v>1018</v>
      </c>
      <c r="E3865" s="2">
        <v>2</v>
      </c>
      <c r="F3865" s="2" t="s">
        <v>51</v>
      </c>
      <c r="G3865" s="2">
        <v>94809</v>
      </c>
      <c r="H3865" s="3">
        <v>0.41069525666016893</v>
      </c>
      <c r="I3865" s="2">
        <v>230850</v>
      </c>
      <c r="J3865" s="2">
        <v>331882</v>
      </c>
      <c r="K3865" s="2" t="s">
        <v>2949</v>
      </c>
      <c r="L3865" s="2" t="s">
        <v>2949</v>
      </c>
      <c r="M3865" s="2" t="s">
        <v>14759</v>
      </c>
      <c r="N3865" s="1" t="str">
        <f t="shared" si="60"/>
        <v>MOHOL (SC)22024</v>
      </c>
    </row>
    <row r="3866" spans="1:14" x14ac:dyDescent="0.3">
      <c r="A3866" s="2">
        <v>247</v>
      </c>
      <c r="B3866" s="2" t="s">
        <v>7877</v>
      </c>
      <c r="C3866" s="2" t="s">
        <v>14269</v>
      </c>
      <c r="D3866" s="2" t="s">
        <v>1018</v>
      </c>
      <c r="E3866" s="2">
        <v>3</v>
      </c>
      <c r="F3866" s="2" t="s">
        <v>19</v>
      </c>
      <c r="G3866" s="2">
        <v>4245</v>
      </c>
      <c r="H3866" s="3">
        <v>1.8388564002599091E-2</v>
      </c>
      <c r="I3866" s="2">
        <v>230850</v>
      </c>
      <c r="J3866" s="2">
        <v>331882</v>
      </c>
      <c r="K3866" s="2" t="s">
        <v>2949</v>
      </c>
      <c r="L3866" s="2" t="s">
        <v>2949</v>
      </c>
      <c r="M3866" s="2" t="s">
        <v>14759</v>
      </c>
      <c r="N3866" s="1" t="str">
        <f t="shared" si="60"/>
        <v>MOHOL (SC)32024</v>
      </c>
    </row>
    <row r="3867" spans="1:14" x14ac:dyDescent="0.3">
      <c r="A3867" s="2">
        <v>247</v>
      </c>
      <c r="B3867" s="2" t="s">
        <v>7877</v>
      </c>
      <c r="C3867" s="2" t="s">
        <v>22</v>
      </c>
      <c r="D3867" s="2" t="s">
        <v>7923</v>
      </c>
      <c r="E3867" s="2">
        <v>4</v>
      </c>
      <c r="F3867" s="2" t="s">
        <v>22</v>
      </c>
      <c r="G3867" s="2">
        <v>2034</v>
      </c>
      <c r="H3867" s="3">
        <v>8.8109161793372328E-3</v>
      </c>
      <c r="I3867" s="2">
        <v>230850</v>
      </c>
      <c r="J3867" s="2">
        <v>331882</v>
      </c>
      <c r="K3867" s="2" t="s">
        <v>2949</v>
      </c>
      <c r="L3867" s="2" t="s">
        <v>2949</v>
      </c>
      <c r="M3867" s="2" t="s">
        <v>14759</v>
      </c>
      <c r="N3867" s="1" t="str">
        <f t="shared" si="60"/>
        <v>MOHOL (SC)42024</v>
      </c>
    </row>
    <row r="3868" spans="1:14" x14ac:dyDescent="0.3">
      <c r="A3868" s="2">
        <v>247</v>
      </c>
      <c r="B3868" s="2" t="s">
        <v>7877</v>
      </c>
      <c r="C3868" s="2" t="s">
        <v>14270</v>
      </c>
      <c r="D3868" s="2" t="s">
        <v>1018</v>
      </c>
      <c r="E3868" s="2">
        <v>5</v>
      </c>
      <c r="F3868" s="2" t="s">
        <v>11</v>
      </c>
      <c r="G3868" s="2">
        <v>1021</v>
      </c>
      <c r="H3868" s="3">
        <v>4.422785358457873E-3</v>
      </c>
      <c r="I3868" s="2">
        <v>230850</v>
      </c>
      <c r="J3868" s="2">
        <v>331882</v>
      </c>
      <c r="K3868" s="2" t="s">
        <v>2949</v>
      </c>
      <c r="L3868" s="2" t="s">
        <v>2949</v>
      </c>
      <c r="M3868" s="2" t="s">
        <v>14759</v>
      </c>
      <c r="N3868" s="1" t="str">
        <f t="shared" si="60"/>
        <v>MOHOL (SC)52024</v>
      </c>
    </row>
    <row r="3869" spans="1:14" x14ac:dyDescent="0.3">
      <c r="A3869" s="2">
        <v>247</v>
      </c>
      <c r="B3869" s="2" t="s">
        <v>7877</v>
      </c>
      <c r="C3869" s="2" t="s">
        <v>14271</v>
      </c>
      <c r="D3869" s="2" t="s">
        <v>1018</v>
      </c>
      <c r="E3869" s="2">
        <v>6</v>
      </c>
      <c r="F3869" s="2" t="s">
        <v>19</v>
      </c>
      <c r="G3869" s="2">
        <v>804</v>
      </c>
      <c r="H3869" s="3">
        <v>3.4827810266406757E-3</v>
      </c>
      <c r="I3869" s="2">
        <v>230850</v>
      </c>
      <c r="J3869" s="2">
        <v>331882</v>
      </c>
      <c r="K3869" s="2" t="s">
        <v>2949</v>
      </c>
      <c r="L3869" s="2" t="s">
        <v>2949</v>
      </c>
      <c r="M3869" s="2" t="s">
        <v>14759</v>
      </c>
      <c r="N3869" s="1" t="str">
        <f t="shared" si="60"/>
        <v>MOHOL (SC)62024</v>
      </c>
    </row>
    <row r="3870" spans="1:14" x14ac:dyDescent="0.3">
      <c r="A3870" s="2">
        <v>247</v>
      </c>
      <c r="B3870" s="2" t="s">
        <v>7877</v>
      </c>
      <c r="C3870" s="2" t="s">
        <v>14272</v>
      </c>
      <c r="D3870" s="2" t="s">
        <v>1018</v>
      </c>
      <c r="E3870" s="2">
        <v>7</v>
      </c>
      <c r="F3870" s="2" t="s">
        <v>19</v>
      </c>
      <c r="G3870" s="2">
        <v>799</v>
      </c>
      <c r="H3870" s="3">
        <v>3.4611219406541043E-3</v>
      </c>
      <c r="I3870" s="2">
        <v>230850</v>
      </c>
      <c r="J3870" s="2">
        <v>331882</v>
      </c>
      <c r="K3870" s="2" t="s">
        <v>2949</v>
      </c>
      <c r="L3870" s="2" t="s">
        <v>2949</v>
      </c>
      <c r="M3870" s="2" t="s">
        <v>14759</v>
      </c>
      <c r="N3870" s="1" t="str">
        <f t="shared" si="60"/>
        <v>MOHOL (SC)72024</v>
      </c>
    </row>
    <row r="3871" spans="1:14" x14ac:dyDescent="0.3">
      <c r="A3871" s="2">
        <v>247</v>
      </c>
      <c r="B3871" s="2" t="s">
        <v>7877</v>
      </c>
      <c r="C3871" s="2" t="s">
        <v>14273</v>
      </c>
      <c r="D3871" s="2" t="s">
        <v>1018</v>
      </c>
      <c r="E3871" s="2">
        <v>8</v>
      </c>
      <c r="F3871" s="2" t="s">
        <v>7878</v>
      </c>
      <c r="G3871" s="2">
        <v>699</v>
      </c>
      <c r="H3871" s="3">
        <v>3.0279402209226771E-3</v>
      </c>
      <c r="I3871" s="2">
        <v>230850</v>
      </c>
      <c r="J3871" s="2">
        <v>331882</v>
      </c>
      <c r="K3871" s="2" t="s">
        <v>2949</v>
      </c>
      <c r="L3871" s="2" t="s">
        <v>2949</v>
      </c>
      <c r="M3871" s="2" t="s">
        <v>14759</v>
      </c>
      <c r="N3871" s="1" t="str">
        <f t="shared" si="60"/>
        <v>MOHOL (SC)82024</v>
      </c>
    </row>
    <row r="3872" spans="1:14" x14ac:dyDescent="0.3">
      <c r="A3872" s="2">
        <v>247</v>
      </c>
      <c r="B3872" s="2" t="s">
        <v>7877</v>
      </c>
      <c r="C3872" s="2" t="s">
        <v>14274</v>
      </c>
      <c r="D3872" s="2" t="s">
        <v>1018</v>
      </c>
      <c r="E3872" s="2">
        <v>9</v>
      </c>
      <c r="F3872" s="2" t="s">
        <v>19</v>
      </c>
      <c r="G3872" s="2">
        <v>690</v>
      </c>
      <c r="H3872" s="3">
        <v>2.9889538661468486E-3</v>
      </c>
      <c r="I3872" s="2">
        <v>230850</v>
      </c>
      <c r="J3872" s="2">
        <v>331882</v>
      </c>
      <c r="K3872" s="2" t="s">
        <v>2949</v>
      </c>
      <c r="L3872" s="2" t="s">
        <v>2949</v>
      </c>
      <c r="M3872" s="2" t="s">
        <v>14759</v>
      </c>
      <c r="N3872" s="1" t="str">
        <f t="shared" si="60"/>
        <v>MOHOL (SC)92024</v>
      </c>
    </row>
    <row r="3873" spans="1:14" x14ac:dyDescent="0.3">
      <c r="A3873" s="2">
        <v>247</v>
      </c>
      <c r="B3873" s="2" t="s">
        <v>7877</v>
      </c>
      <c r="C3873" s="2" t="s">
        <v>14275</v>
      </c>
      <c r="D3873" s="2" t="s">
        <v>1018</v>
      </c>
      <c r="E3873" s="2">
        <v>10</v>
      </c>
      <c r="F3873" s="2" t="s">
        <v>753</v>
      </c>
      <c r="G3873" s="2">
        <v>622</v>
      </c>
      <c r="H3873" s="3">
        <v>2.6943902967294779E-3</v>
      </c>
      <c r="I3873" s="2">
        <v>230850</v>
      </c>
      <c r="J3873" s="2">
        <v>331882</v>
      </c>
      <c r="K3873" s="2" t="s">
        <v>2949</v>
      </c>
      <c r="L3873" s="2" t="s">
        <v>2949</v>
      </c>
      <c r="M3873" s="2" t="s">
        <v>14759</v>
      </c>
      <c r="N3873" s="1" t="str">
        <f t="shared" si="60"/>
        <v>MOHOL (SC)102024</v>
      </c>
    </row>
    <row r="3874" spans="1:14" x14ac:dyDescent="0.3">
      <c r="A3874" s="2">
        <v>247</v>
      </c>
      <c r="B3874" s="2" t="s">
        <v>7877</v>
      </c>
      <c r="C3874" s="2" t="s">
        <v>14276</v>
      </c>
      <c r="D3874" s="2" t="s">
        <v>1018</v>
      </c>
      <c r="E3874" s="2">
        <v>11</v>
      </c>
      <c r="F3874" s="2" t="s">
        <v>19</v>
      </c>
      <c r="G3874" s="2">
        <v>338</v>
      </c>
      <c r="H3874" s="3">
        <v>1.4641542126922244E-3</v>
      </c>
      <c r="I3874" s="2">
        <v>230850</v>
      </c>
      <c r="J3874" s="2">
        <v>331882</v>
      </c>
      <c r="K3874" s="2" t="s">
        <v>2949</v>
      </c>
      <c r="L3874" s="2" t="s">
        <v>2949</v>
      </c>
      <c r="M3874" s="2" t="s">
        <v>14759</v>
      </c>
      <c r="N3874" s="1" t="str">
        <f t="shared" si="60"/>
        <v>MOHOL (SC)112024</v>
      </c>
    </row>
    <row r="3875" spans="1:14" x14ac:dyDescent="0.3">
      <c r="A3875" s="2">
        <v>248</v>
      </c>
      <c r="B3875" s="2" t="s">
        <v>7879</v>
      </c>
      <c r="C3875" s="2" t="s">
        <v>14277</v>
      </c>
      <c r="D3875" s="2" t="s">
        <v>1018</v>
      </c>
      <c r="E3875" s="2">
        <v>1</v>
      </c>
      <c r="F3875" s="2" t="s">
        <v>9</v>
      </c>
      <c r="G3875" s="2">
        <v>116617</v>
      </c>
      <c r="H3875" s="3">
        <v>0.60930332194321657</v>
      </c>
      <c r="I3875" s="2">
        <v>191394</v>
      </c>
      <c r="J3875" s="2">
        <v>328653</v>
      </c>
      <c r="K3875" s="2" t="s">
        <v>2949</v>
      </c>
      <c r="L3875" s="2" t="s">
        <v>2949</v>
      </c>
      <c r="M3875" s="2" t="s">
        <v>14759</v>
      </c>
      <c r="N3875" s="1" t="str">
        <f t="shared" si="60"/>
        <v>SOLAPUR CITY NORTH12024</v>
      </c>
    </row>
    <row r="3876" spans="1:14" x14ac:dyDescent="0.3">
      <c r="A3876" s="2">
        <v>248</v>
      </c>
      <c r="B3876" s="2" t="s">
        <v>7879</v>
      </c>
      <c r="C3876" s="2" t="s">
        <v>7053</v>
      </c>
      <c r="D3876" s="2" t="s">
        <v>1018</v>
      </c>
      <c r="E3876" s="2">
        <v>2</v>
      </c>
      <c r="F3876" s="2" t="s">
        <v>1992</v>
      </c>
      <c r="G3876" s="2">
        <v>62199</v>
      </c>
      <c r="H3876" s="3">
        <v>0.32497883946205208</v>
      </c>
      <c r="I3876" s="2">
        <v>191394</v>
      </c>
      <c r="J3876" s="2">
        <v>328653</v>
      </c>
      <c r="K3876" s="2" t="s">
        <v>2949</v>
      </c>
      <c r="L3876" s="2" t="s">
        <v>2949</v>
      </c>
      <c r="M3876" s="2" t="s">
        <v>14759</v>
      </c>
      <c r="N3876" s="1" t="str">
        <f t="shared" si="60"/>
        <v>SOLAPUR CITY NORTH22024</v>
      </c>
    </row>
    <row r="3877" spans="1:14" x14ac:dyDescent="0.3">
      <c r="A3877" s="2">
        <v>248</v>
      </c>
      <c r="B3877" s="2" t="s">
        <v>7879</v>
      </c>
      <c r="C3877" s="2" t="s">
        <v>14278</v>
      </c>
      <c r="D3877" s="2" t="s">
        <v>1018</v>
      </c>
      <c r="E3877" s="2">
        <v>3</v>
      </c>
      <c r="F3877" s="2" t="s">
        <v>1023</v>
      </c>
      <c r="G3877" s="2">
        <v>2459</v>
      </c>
      <c r="H3877" s="3">
        <v>1.2847842670094152E-2</v>
      </c>
      <c r="I3877" s="2">
        <v>191394</v>
      </c>
      <c r="J3877" s="2">
        <v>328653</v>
      </c>
      <c r="K3877" s="2" t="s">
        <v>2949</v>
      </c>
      <c r="L3877" s="2" t="s">
        <v>2949</v>
      </c>
      <c r="M3877" s="2" t="s">
        <v>14759</v>
      </c>
      <c r="N3877" s="1" t="str">
        <f t="shared" si="60"/>
        <v>SOLAPUR CITY NORTH32024</v>
      </c>
    </row>
    <row r="3878" spans="1:14" x14ac:dyDescent="0.3">
      <c r="A3878" s="2">
        <v>248</v>
      </c>
      <c r="B3878" s="2" t="s">
        <v>7879</v>
      </c>
      <c r="C3878" s="2" t="s">
        <v>14279</v>
      </c>
      <c r="D3878" s="2" t="s">
        <v>1018</v>
      </c>
      <c r="E3878" s="2">
        <v>4</v>
      </c>
      <c r="F3878" s="2" t="s">
        <v>7880</v>
      </c>
      <c r="G3878" s="2">
        <v>1885</v>
      </c>
      <c r="H3878" s="3">
        <v>9.8487935880957611E-3</v>
      </c>
      <c r="I3878" s="2">
        <v>191394</v>
      </c>
      <c r="J3878" s="2">
        <v>328653</v>
      </c>
      <c r="K3878" s="2" t="s">
        <v>2949</v>
      </c>
      <c r="L3878" s="2" t="s">
        <v>2949</v>
      </c>
      <c r="M3878" s="2" t="s">
        <v>14759</v>
      </c>
      <c r="N3878" s="1" t="str">
        <f t="shared" si="60"/>
        <v>SOLAPUR CITY NORTH42024</v>
      </c>
    </row>
    <row r="3879" spans="1:14" x14ac:dyDescent="0.3">
      <c r="A3879" s="2">
        <v>248</v>
      </c>
      <c r="B3879" s="2" t="s">
        <v>7879</v>
      </c>
      <c r="C3879" s="2" t="s">
        <v>14280</v>
      </c>
      <c r="D3879" s="2" t="s">
        <v>1018</v>
      </c>
      <c r="E3879" s="2">
        <v>5</v>
      </c>
      <c r="F3879" s="2" t="s">
        <v>19</v>
      </c>
      <c r="G3879" s="2">
        <v>1689</v>
      </c>
      <c r="H3879" s="3">
        <v>8.8247280479011887E-3</v>
      </c>
      <c r="I3879" s="2">
        <v>191394</v>
      </c>
      <c r="J3879" s="2">
        <v>328653</v>
      </c>
      <c r="K3879" s="2" t="s">
        <v>2949</v>
      </c>
      <c r="L3879" s="2" t="s">
        <v>2949</v>
      </c>
      <c r="M3879" s="2" t="s">
        <v>14759</v>
      </c>
      <c r="N3879" s="1" t="str">
        <f t="shared" si="60"/>
        <v>SOLAPUR CITY NORTH52024</v>
      </c>
    </row>
    <row r="3880" spans="1:14" x14ac:dyDescent="0.3">
      <c r="A3880" s="2">
        <v>248</v>
      </c>
      <c r="B3880" s="2" t="s">
        <v>7879</v>
      </c>
      <c r="C3880" s="2" t="s">
        <v>14281</v>
      </c>
      <c r="D3880" s="2" t="s">
        <v>1018</v>
      </c>
      <c r="E3880" s="2">
        <v>6</v>
      </c>
      <c r="F3880" s="2" t="s">
        <v>11</v>
      </c>
      <c r="G3880" s="2">
        <v>1539</v>
      </c>
      <c r="H3880" s="3">
        <v>8.0410044202012601E-3</v>
      </c>
      <c r="I3880" s="2">
        <v>191394</v>
      </c>
      <c r="J3880" s="2">
        <v>328653</v>
      </c>
      <c r="K3880" s="2" t="s">
        <v>2949</v>
      </c>
      <c r="L3880" s="2" t="s">
        <v>2949</v>
      </c>
      <c r="M3880" s="2" t="s">
        <v>14759</v>
      </c>
      <c r="N3880" s="1" t="str">
        <f t="shared" si="60"/>
        <v>SOLAPUR CITY NORTH62024</v>
      </c>
    </row>
    <row r="3881" spans="1:14" x14ac:dyDescent="0.3">
      <c r="A3881" s="2">
        <v>248</v>
      </c>
      <c r="B3881" s="2" t="s">
        <v>7879</v>
      </c>
      <c r="C3881" s="2" t="s">
        <v>14282</v>
      </c>
      <c r="D3881" s="2" t="s">
        <v>1018</v>
      </c>
      <c r="E3881" s="2">
        <v>7</v>
      </c>
      <c r="F3881" s="2" t="s">
        <v>302</v>
      </c>
      <c r="G3881" s="2">
        <v>1144</v>
      </c>
      <c r="H3881" s="3">
        <v>5.9771988672581164E-3</v>
      </c>
      <c r="I3881" s="2">
        <v>191394</v>
      </c>
      <c r="J3881" s="2">
        <v>328653</v>
      </c>
      <c r="K3881" s="2" t="s">
        <v>2949</v>
      </c>
      <c r="L3881" s="2" t="s">
        <v>2949</v>
      </c>
      <c r="M3881" s="2" t="s">
        <v>14759</v>
      </c>
      <c r="N3881" s="1" t="str">
        <f t="shared" si="60"/>
        <v>SOLAPUR CITY NORTH72024</v>
      </c>
    </row>
    <row r="3882" spans="1:14" x14ac:dyDescent="0.3">
      <c r="A3882" s="2">
        <v>248</v>
      </c>
      <c r="B3882" s="2" t="s">
        <v>7879</v>
      </c>
      <c r="C3882" s="2" t="s">
        <v>22</v>
      </c>
      <c r="D3882" s="2" t="s">
        <v>7923</v>
      </c>
      <c r="E3882" s="2">
        <v>8</v>
      </c>
      <c r="F3882" s="2" t="s">
        <v>22</v>
      </c>
      <c r="G3882" s="2">
        <v>705</v>
      </c>
      <c r="H3882" s="3">
        <v>3.6835010501896611E-3</v>
      </c>
      <c r="I3882" s="2">
        <v>191394</v>
      </c>
      <c r="J3882" s="2">
        <v>328653</v>
      </c>
      <c r="K3882" s="2" t="s">
        <v>2949</v>
      </c>
      <c r="L3882" s="2" t="s">
        <v>2949</v>
      </c>
      <c r="M3882" s="2" t="s">
        <v>14759</v>
      </c>
      <c r="N3882" s="1" t="str">
        <f t="shared" si="60"/>
        <v>SOLAPUR CITY NORTH82024</v>
      </c>
    </row>
    <row r="3883" spans="1:14" x14ac:dyDescent="0.3">
      <c r="A3883" s="2">
        <v>248</v>
      </c>
      <c r="B3883" s="2" t="s">
        <v>7879</v>
      </c>
      <c r="C3883" s="2" t="s">
        <v>14283</v>
      </c>
      <c r="D3883" s="2" t="s">
        <v>1018</v>
      </c>
      <c r="E3883" s="2">
        <v>9</v>
      </c>
      <c r="F3883" s="2" t="s">
        <v>19</v>
      </c>
      <c r="G3883" s="2">
        <v>697</v>
      </c>
      <c r="H3883" s="3">
        <v>3.6417024567123317E-3</v>
      </c>
      <c r="I3883" s="2">
        <v>191394</v>
      </c>
      <c r="J3883" s="2">
        <v>328653</v>
      </c>
      <c r="K3883" s="2" t="s">
        <v>2949</v>
      </c>
      <c r="L3883" s="2" t="s">
        <v>2949</v>
      </c>
      <c r="M3883" s="2" t="s">
        <v>14759</v>
      </c>
      <c r="N3883" s="1" t="str">
        <f t="shared" si="60"/>
        <v>SOLAPUR CITY NORTH92024</v>
      </c>
    </row>
    <row r="3884" spans="1:14" x14ac:dyDescent="0.3">
      <c r="A3884" s="2">
        <v>248</v>
      </c>
      <c r="B3884" s="2" t="s">
        <v>7879</v>
      </c>
      <c r="C3884" s="2" t="s">
        <v>14284</v>
      </c>
      <c r="D3884" s="2" t="s">
        <v>1020</v>
      </c>
      <c r="E3884" s="2">
        <v>10</v>
      </c>
      <c r="F3884" s="2" t="s">
        <v>19</v>
      </c>
      <c r="G3884" s="2">
        <v>541</v>
      </c>
      <c r="H3884" s="3">
        <v>2.8266298839044065E-3</v>
      </c>
      <c r="I3884" s="2">
        <v>191394</v>
      </c>
      <c r="J3884" s="2">
        <v>328653</v>
      </c>
      <c r="K3884" s="2" t="s">
        <v>2949</v>
      </c>
      <c r="L3884" s="2" t="s">
        <v>2949</v>
      </c>
      <c r="M3884" s="2" t="s">
        <v>14759</v>
      </c>
      <c r="N3884" s="1" t="str">
        <f t="shared" si="60"/>
        <v>SOLAPUR CITY NORTH102024</v>
      </c>
    </row>
    <row r="3885" spans="1:14" x14ac:dyDescent="0.3">
      <c r="A3885" s="2">
        <v>248</v>
      </c>
      <c r="B3885" s="2" t="s">
        <v>7879</v>
      </c>
      <c r="C3885" s="2" t="s">
        <v>10694</v>
      </c>
      <c r="D3885" s="2" t="s">
        <v>1018</v>
      </c>
      <c r="E3885" s="2">
        <v>11</v>
      </c>
      <c r="F3885" s="2" t="s">
        <v>19</v>
      </c>
      <c r="G3885" s="2">
        <v>387</v>
      </c>
      <c r="H3885" s="3">
        <v>2.0220069594658139E-3</v>
      </c>
      <c r="I3885" s="2">
        <v>191394</v>
      </c>
      <c r="J3885" s="2">
        <v>328653</v>
      </c>
      <c r="K3885" s="2" t="s">
        <v>2949</v>
      </c>
      <c r="L3885" s="2" t="s">
        <v>2949</v>
      </c>
      <c r="M3885" s="2" t="s">
        <v>14759</v>
      </c>
      <c r="N3885" s="1" t="str">
        <f t="shared" si="60"/>
        <v>SOLAPUR CITY NORTH112024</v>
      </c>
    </row>
    <row r="3886" spans="1:14" x14ac:dyDescent="0.3">
      <c r="A3886" s="2">
        <v>248</v>
      </c>
      <c r="B3886" s="2" t="s">
        <v>7879</v>
      </c>
      <c r="C3886" s="2" t="s">
        <v>14285</v>
      </c>
      <c r="D3886" s="2" t="s">
        <v>1018</v>
      </c>
      <c r="E3886" s="2">
        <v>12</v>
      </c>
      <c r="F3886" s="2" t="s">
        <v>19</v>
      </c>
      <c r="G3886" s="2">
        <v>317</v>
      </c>
      <c r="H3886" s="3">
        <v>1.6562692665391811E-3</v>
      </c>
      <c r="I3886" s="2">
        <v>191394</v>
      </c>
      <c r="J3886" s="2">
        <v>328653</v>
      </c>
      <c r="K3886" s="2" t="s">
        <v>2949</v>
      </c>
      <c r="L3886" s="2" t="s">
        <v>2949</v>
      </c>
      <c r="M3886" s="2" t="s">
        <v>14759</v>
      </c>
      <c r="N3886" s="1" t="str">
        <f t="shared" si="60"/>
        <v>SOLAPUR CITY NORTH122024</v>
      </c>
    </row>
    <row r="3887" spans="1:14" x14ac:dyDescent="0.3">
      <c r="A3887" s="2">
        <v>248</v>
      </c>
      <c r="B3887" s="2" t="s">
        <v>7879</v>
      </c>
      <c r="C3887" s="2" t="s">
        <v>14286</v>
      </c>
      <c r="D3887" s="2" t="s">
        <v>1018</v>
      </c>
      <c r="E3887" s="2">
        <v>13</v>
      </c>
      <c r="F3887" s="2" t="s">
        <v>2058</v>
      </c>
      <c r="G3887" s="2">
        <v>235</v>
      </c>
      <c r="H3887" s="3">
        <v>1.2278336833965538E-3</v>
      </c>
      <c r="I3887" s="2">
        <v>191394</v>
      </c>
      <c r="J3887" s="2">
        <v>328653</v>
      </c>
      <c r="K3887" s="2" t="s">
        <v>2949</v>
      </c>
      <c r="L3887" s="2" t="s">
        <v>2949</v>
      </c>
      <c r="M3887" s="2" t="s">
        <v>14759</v>
      </c>
      <c r="N3887" s="1" t="str">
        <f t="shared" si="60"/>
        <v>SOLAPUR CITY NORTH132024</v>
      </c>
    </row>
    <row r="3888" spans="1:14" x14ac:dyDescent="0.3">
      <c r="A3888" s="2">
        <v>248</v>
      </c>
      <c r="B3888" s="2" t="s">
        <v>7879</v>
      </c>
      <c r="C3888" s="2" t="s">
        <v>14287</v>
      </c>
      <c r="D3888" s="2" t="s">
        <v>1018</v>
      </c>
      <c r="E3888" s="2">
        <v>14</v>
      </c>
      <c r="F3888" s="2" t="s">
        <v>19</v>
      </c>
      <c r="G3888" s="2">
        <v>206</v>
      </c>
      <c r="H3888" s="3">
        <v>1.0763137820412343E-3</v>
      </c>
      <c r="I3888" s="2">
        <v>191394</v>
      </c>
      <c r="J3888" s="2">
        <v>328653</v>
      </c>
      <c r="K3888" s="2" t="s">
        <v>2949</v>
      </c>
      <c r="L3888" s="2" t="s">
        <v>2949</v>
      </c>
      <c r="M3888" s="2" t="s">
        <v>14759</v>
      </c>
      <c r="N3888" s="1" t="str">
        <f t="shared" si="60"/>
        <v>SOLAPUR CITY NORTH142024</v>
      </c>
    </row>
    <row r="3889" spans="1:14" x14ac:dyDescent="0.3">
      <c r="A3889" s="2">
        <v>248</v>
      </c>
      <c r="B3889" s="2" t="s">
        <v>7879</v>
      </c>
      <c r="C3889" s="2" t="s">
        <v>14288</v>
      </c>
      <c r="D3889" s="2" t="s">
        <v>1018</v>
      </c>
      <c r="E3889" s="2">
        <v>15</v>
      </c>
      <c r="F3889" s="2" t="s">
        <v>19</v>
      </c>
      <c r="G3889" s="2">
        <v>196</v>
      </c>
      <c r="H3889" s="3">
        <v>1.0240655401945725E-3</v>
      </c>
      <c r="I3889" s="2">
        <v>191394</v>
      </c>
      <c r="J3889" s="2">
        <v>328653</v>
      </c>
      <c r="K3889" s="2" t="s">
        <v>2949</v>
      </c>
      <c r="L3889" s="2" t="s">
        <v>2949</v>
      </c>
      <c r="M3889" s="2" t="s">
        <v>14759</v>
      </c>
      <c r="N3889" s="1" t="str">
        <f t="shared" si="60"/>
        <v>SOLAPUR CITY NORTH152024</v>
      </c>
    </row>
    <row r="3890" spans="1:14" x14ac:dyDescent="0.3">
      <c r="A3890" s="2">
        <v>248</v>
      </c>
      <c r="B3890" s="2" t="s">
        <v>7879</v>
      </c>
      <c r="C3890" s="2" t="s">
        <v>14289</v>
      </c>
      <c r="D3890" s="2" t="s">
        <v>1018</v>
      </c>
      <c r="E3890" s="2">
        <v>16</v>
      </c>
      <c r="F3890" s="2" t="s">
        <v>7878</v>
      </c>
      <c r="G3890" s="2">
        <v>138</v>
      </c>
      <c r="H3890" s="3">
        <v>7.2102573748393365E-4</v>
      </c>
      <c r="I3890" s="2">
        <v>191394</v>
      </c>
      <c r="J3890" s="2">
        <v>328653</v>
      </c>
      <c r="K3890" s="2" t="s">
        <v>2949</v>
      </c>
      <c r="L3890" s="2" t="s">
        <v>2949</v>
      </c>
      <c r="M3890" s="2" t="s">
        <v>14759</v>
      </c>
      <c r="N3890" s="1" t="str">
        <f t="shared" si="60"/>
        <v>SOLAPUR CITY NORTH162024</v>
      </c>
    </row>
    <row r="3891" spans="1:14" x14ac:dyDescent="0.3">
      <c r="A3891" s="2">
        <v>248</v>
      </c>
      <c r="B3891" s="2" t="s">
        <v>7879</v>
      </c>
      <c r="C3891" s="2" t="s">
        <v>14290</v>
      </c>
      <c r="D3891" s="2" t="s">
        <v>1018</v>
      </c>
      <c r="E3891" s="2">
        <v>17</v>
      </c>
      <c r="F3891" s="2" t="s">
        <v>2816</v>
      </c>
      <c r="G3891" s="2">
        <v>111</v>
      </c>
      <c r="H3891" s="3">
        <v>5.7995548449794659E-4</v>
      </c>
      <c r="I3891" s="2">
        <v>191394</v>
      </c>
      <c r="J3891" s="2">
        <v>328653</v>
      </c>
      <c r="K3891" s="2" t="s">
        <v>2949</v>
      </c>
      <c r="L3891" s="2" t="s">
        <v>2949</v>
      </c>
      <c r="M3891" s="2" t="s">
        <v>14759</v>
      </c>
      <c r="N3891" s="1" t="str">
        <f t="shared" si="60"/>
        <v>SOLAPUR CITY NORTH172024</v>
      </c>
    </row>
    <row r="3892" spans="1:14" x14ac:dyDescent="0.3">
      <c r="A3892" s="2">
        <v>248</v>
      </c>
      <c r="B3892" s="2" t="s">
        <v>7879</v>
      </c>
      <c r="C3892" s="2" t="s">
        <v>1835</v>
      </c>
      <c r="D3892" s="2" t="s">
        <v>1018</v>
      </c>
      <c r="E3892" s="2">
        <v>18</v>
      </c>
      <c r="F3892" s="2" t="s">
        <v>19</v>
      </c>
      <c r="G3892" s="2">
        <v>108</v>
      </c>
      <c r="H3892" s="3">
        <v>5.6428101194394814E-4</v>
      </c>
      <c r="I3892" s="2">
        <v>191394</v>
      </c>
      <c r="J3892" s="2">
        <v>328653</v>
      </c>
      <c r="K3892" s="2" t="s">
        <v>2949</v>
      </c>
      <c r="L3892" s="2" t="s">
        <v>2949</v>
      </c>
      <c r="M3892" s="2" t="s">
        <v>14759</v>
      </c>
      <c r="N3892" s="1" t="str">
        <f t="shared" si="60"/>
        <v>SOLAPUR CITY NORTH182024</v>
      </c>
    </row>
    <row r="3893" spans="1:14" x14ac:dyDescent="0.3">
      <c r="A3893" s="2">
        <v>248</v>
      </c>
      <c r="B3893" s="2" t="s">
        <v>7879</v>
      </c>
      <c r="C3893" s="2" t="s">
        <v>14291</v>
      </c>
      <c r="D3893" s="2" t="s">
        <v>1018</v>
      </c>
      <c r="E3893" s="2">
        <v>19</v>
      </c>
      <c r="F3893" s="2" t="s">
        <v>19</v>
      </c>
      <c r="G3893" s="2">
        <v>101</v>
      </c>
      <c r="H3893" s="3">
        <v>5.2770724265128479E-4</v>
      </c>
      <c r="I3893" s="2">
        <v>191394</v>
      </c>
      <c r="J3893" s="2">
        <v>328653</v>
      </c>
      <c r="K3893" s="2" t="s">
        <v>2949</v>
      </c>
      <c r="L3893" s="2" t="s">
        <v>2949</v>
      </c>
      <c r="M3893" s="2" t="s">
        <v>14759</v>
      </c>
      <c r="N3893" s="1" t="str">
        <f t="shared" si="60"/>
        <v>SOLAPUR CITY NORTH192024</v>
      </c>
    </row>
    <row r="3894" spans="1:14" x14ac:dyDescent="0.3">
      <c r="A3894" s="2">
        <v>248</v>
      </c>
      <c r="B3894" s="2" t="s">
        <v>7879</v>
      </c>
      <c r="C3894" s="2" t="s">
        <v>2706</v>
      </c>
      <c r="D3894" s="2" t="s">
        <v>1018</v>
      </c>
      <c r="E3894" s="2">
        <v>20</v>
      </c>
      <c r="F3894" s="2" t="s">
        <v>1729</v>
      </c>
      <c r="G3894" s="2">
        <v>73</v>
      </c>
      <c r="H3894" s="3">
        <v>3.8141216548063156E-4</v>
      </c>
      <c r="I3894" s="2">
        <v>191394</v>
      </c>
      <c r="J3894" s="2">
        <v>328653</v>
      </c>
      <c r="K3894" s="2" t="s">
        <v>2949</v>
      </c>
      <c r="L3894" s="2" t="s">
        <v>2949</v>
      </c>
      <c r="M3894" s="2" t="s">
        <v>14759</v>
      </c>
      <c r="N3894" s="1" t="str">
        <f t="shared" si="60"/>
        <v>SOLAPUR CITY NORTH202024</v>
      </c>
    </row>
    <row r="3895" spans="1:14" x14ac:dyDescent="0.3">
      <c r="A3895" s="2">
        <v>248</v>
      </c>
      <c r="B3895" s="2" t="s">
        <v>7879</v>
      </c>
      <c r="C3895" s="2" t="s">
        <v>14292</v>
      </c>
      <c r="D3895" s="2" t="s">
        <v>1018</v>
      </c>
      <c r="E3895" s="2">
        <v>21</v>
      </c>
      <c r="F3895" s="2" t="s">
        <v>19</v>
      </c>
      <c r="G3895" s="2">
        <v>47</v>
      </c>
      <c r="H3895" s="3">
        <v>2.4556673667931072E-4</v>
      </c>
      <c r="I3895" s="2">
        <v>191394</v>
      </c>
      <c r="J3895" s="2">
        <v>328653</v>
      </c>
      <c r="K3895" s="2" t="s">
        <v>2949</v>
      </c>
      <c r="L3895" s="2" t="s">
        <v>2949</v>
      </c>
      <c r="M3895" s="2" t="s">
        <v>14759</v>
      </c>
      <c r="N3895" s="1" t="str">
        <f t="shared" si="60"/>
        <v>SOLAPUR CITY NORTH212024</v>
      </c>
    </row>
    <row r="3896" spans="1:14" x14ac:dyDescent="0.3">
      <c r="A3896" s="2">
        <v>249</v>
      </c>
      <c r="B3896" s="2" t="s">
        <v>7881</v>
      </c>
      <c r="C3896" s="2" t="s">
        <v>14293</v>
      </c>
      <c r="D3896" s="2" t="s">
        <v>1018</v>
      </c>
      <c r="E3896" s="2">
        <v>1</v>
      </c>
      <c r="F3896" s="2" t="s">
        <v>9</v>
      </c>
      <c r="G3896" s="2">
        <v>109737</v>
      </c>
      <c r="H3896" s="3">
        <v>0.54789329418989563</v>
      </c>
      <c r="I3896" s="2">
        <v>200289</v>
      </c>
      <c r="J3896" s="2">
        <v>346722</v>
      </c>
      <c r="K3896" s="2" t="s">
        <v>2949</v>
      </c>
      <c r="L3896" s="2" t="s">
        <v>2949</v>
      </c>
      <c r="M3896" s="2" t="s">
        <v>14759</v>
      </c>
      <c r="N3896" s="1" t="str">
        <f t="shared" si="60"/>
        <v>SOLAPUR CITY CENTRAL12024</v>
      </c>
    </row>
    <row r="3897" spans="1:14" x14ac:dyDescent="0.3">
      <c r="A3897" s="2">
        <v>249</v>
      </c>
      <c r="B3897" s="2" t="s">
        <v>7881</v>
      </c>
      <c r="C3897" s="2" t="s">
        <v>14294</v>
      </c>
      <c r="D3897" s="2" t="s">
        <v>1018</v>
      </c>
      <c r="E3897" s="2">
        <v>2</v>
      </c>
      <c r="F3897" s="2" t="s">
        <v>1363</v>
      </c>
      <c r="G3897" s="2">
        <v>61080</v>
      </c>
      <c r="H3897" s="3">
        <v>0.30495933376271289</v>
      </c>
      <c r="I3897" s="2">
        <v>200289</v>
      </c>
      <c r="J3897" s="2">
        <v>346722</v>
      </c>
      <c r="K3897" s="2" t="s">
        <v>2949</v>
      </c>
      <c r="L3897" s="2" t="s">
        <v>2949</v>
      </c>
      <c r="M3897" s="2" t="s">
        <v>14759</v>
      </c>
      <c r="N3897" s="1" t="str">
        <f t="shared" si="60"/>
        <v>SOLAPUR CITY CENTRAL22024</v>
      </c>
    </row>
    <row r="3898" spans="1:14" x14ac:dyDescent="0.3">
      <c r="A3898" s="2">
        <v>249</v>
      </c>
      <c r="B3898" s="2" t="s">
        <v>7881</v>
      </c>
      <c r="C3898" s="2" t="s">
        <v>14295</v>
      </c>
      <c r="D3898" s="2" t="s">
        <v>1018</v>
      </c>
      <c r="E3898" s="2">
        <v>3</v>
      </c>
      <c r="F3898" s="2" t="s">
        <v>7</v>
      </c>
      <c r="G3898" s="2">
        <v>16103</v>
      </c>
      <c r="H3898" s="3">
        <v>8.039882369975386E-2</v>
      </c>
      <c r="I3898" s="2">
        <v>200289</v>
      </c>
      <c r="J3898" s="2">
        <v>346722</v>
      </c>
      <c r="K3898" s="2" t="s">
        <v>2949</v>
      </c>
      <c r="L3898" s="2" t="s">
        <v>2949</v>
      </c>
      <c r="M3898" s="2" t="s">
        <v>14759</v>
      </c>
      <c r="N3898" s="1" t="str">
        <f t="shared" si="60"/>
        <v>SOLAPUR CITY CENTRAL32024</v>
      </c>
    </row>
    <row r="3899" spans="1:14" x14ac:dyDescent="0.3">
      <c r="A3899" s="2">
        <v>249</v>
      </c>
      <c r="B3899" s="2" t="s">
        <v>7881</v>
      </c>
      <c r="C3899" s="2" t="s">
        <v>7055</v>
      </c>
      <c r="D3899" s="2" t="s">
        <v>1018</v>
      </c>
      <c r="E3899" s="2">
        <v>4</v>
      </c>
      <c r="F3899" s="2" t="s">
        <v>2244</v>
      </c>
      <c r="G3899" s="2">
        <v>6760</v>
      </c>
      <c r="H3899" s="3">
        <v>3.3751229473410922E-2</v>
      </c>
      <c r="I3899" s="2">
        <v>200289</v>
      </c>
      <c r="J3899" s="2">
        <v>346722</v>
      </c>
      <c r="K3899" s="2" t="s">
        <v>2949</v>
      </c>
      <c r="L3899" s="2" t="s">
        <v>2949</v>
      </c>
      <c r="M3899" s="2" t="s">
        <v>14759</v>
      </c>
      <c r="N3899" s="1" t="str">
        <f t="shared" si="60"/>
        <v>SOLAPUR CITY CENTRAL42024</v>
      </c>
    </row>
    <row r="3900" spans="1:14" x14ac:dyDescent="0.3">
      <c r="A3900" s="2">
        <v>249</v>
      </c>
      <c r="B3900" s="2" t="s">
        <v>7881</v>
      </c>
      <c r="C3900" s="2" t="s">
        <v>14296</v>
      </c>
      <c r="D3900" s="2" t="s">
        <v>1018</v>
      </c>
      <c r="E3900" s="2">
        <v>5</v>
      </c>
      <c r="F3900" s="2" t="s">
        <v>1023</v>
      </c>
      <c r="G3900" s="2">
        <v>1552</v>
      </c>
      <c r="H3900" s="3">
        <v>7.7488029796943421E-3</v>
      </c>
      <c r="I3900" s="2">
        <v>200289</v>
      </c>
      <c r="J3900" s="2">
        <v>346722</v>
      </c>
      <c r="K3900" s="2" t="s">
        <v>2949</v>
      </c>
      <c r="L3900" s="2" t="s">
        <v>2949</v>
      </c>
      <c r="M3900" s="2" t="s">
        <v>14759</v>
      </c>
      <c r="N3900" s="1" t="str">
        <f t="shared" si="60"/>
        <v>SOLAPUR CITY CENTRAL52024</v>
      </c>
    </row>
    <row r="3901" spans="1:14" x14ac:dyDescent="0.3">
      <c r="A3901" s="2">
        <v>249</v>
      </c>
      <c r="B3901" s="2" t="s">
        <v>7881</v>
      </c>
      <c r="C3901" s="2" t="s">
        <v>14297</v>
      </c>
      <c r="D3901" s="2" t="s">
        <v>1018</v>
      </c>
      <c r="E3901" s="2">
        <v>6</v>
      </c>
      <c r="F3901" s="2" t="s">
        <v>19</v>
      </c>
      <c r="G3901" s="2">
        <v>967</v>
      </c>
      <c r="H3901" s="3">
        <v>4.8280235060337816E-3</v>
      </c>
      <c r="I3901" s="2">
        <v>200289</v>
      </c>
      <c r="J3901" s="2">
        <v>346722</v>
      </c>
      <c r="K3901" s="2" t="s">
        <v>2949</v>
      </c>
      <c r="L3901" s="2" t="s">
        <v>2949</v>
      </c>
      <c r="M3901" s="2" t="s">
        <v>14759</v>
      </c>
      <c r="N3901" s="1" t="str">
        <f t="shared" si="60"/>
        <v>SOLAPUR CITY CENTRAL62024</v>
      </c>
    </row>
    <row r="3902" spans="1:14" x14ac:dyDescent="0.3">
      <c r="A3902" s="2">
        <v>249</v>
      </c>
      <c r="B3902" s="2" t="s">
        <v>7881</v>
      </c>
      <c r="C3902" s="2" t="s">
        <v>2967</v>
      </c>
      <c r="D3902" s="2" t="s">
        <v>1018</v>
      </c>
      <c r="E3902" s="2">
        <v>7</v>
      </c>
      <c r="F3902" s="2" t="s">
        <v>11</v>
      </c>
      <c r="G3902" s="2">
        <v>609</v>
      </c>
      <c r="H3902" s="3">
        <v>3.0406063238620192E-3</v>
      </c>
      <c r="I3902" s="2">
        <v>200289</v>
      </c>
      <c r="J3902" s="2">
        <v>346722</v>
      </c>
      <c r="K3902" s="2" t="s">
        <v>2949</v>
      </c>
      <c r="L3902" s="2" t="s">
        <v>2949</v>
      </c>
      <c r="M3902" s="2" t="s">
        <v>14759</v>
      </c>
      <c r="N3902" s="1" t="str">
        <f t="shared" si="60"/>
        <v>SOLAPUR CITY CENTRAL72024</v>
      </c>
    </row>
    <row r="3903" spans="1:14" x14ac:dyDescent="0.3">
      <c r="A3903" s="2">
        <v>249</v>
      </c>
      <c r="B3903" s="2" t="s">
        <v>7881</v>
      </c>
      <c r="C3903" s="2" t="s">
        <v>22</v>
      </c>
      <c r="D3903" s="2" t="s">
        <v>7923</v>
      </c>
      <c r="E3903" s="2">
        <v>8</v>
      </c>
      <c r="F3903" s="2" t="s">
        <v>22</v>
      </c>
      <c r="G3903" s="2">
        <v>545</v>
      </c>
      <c r="H3903" s="3">
        <v>2.7210680566581288E-3</v>
      </c>
      <c r="I3903" s="2">
        <v>200289</v>
      </c>
      <c r="J3903" s="2">
        <v>346722</v>
      </c>
      <c r="K3903" s="2" t="s">
        <v>2949</v>
      </c>
      <c r="L3903" s="2" t="s">
        <v>2949</v>
      </c>
      <c r="M3903" s="2" t="s">
        <v>14759</v>
      </c>
      <c r="N3903" s="1" t="str">
        <f t="shared" si="60"/>
        <v>SOLAPUR CITY CENTRAL82024</v>
      </c>
    </row>
    <row r="3904" spans="1:14" x14ac:dyDescent="0.3">
      <c r="A3904" s="2">
        <v>249</v>
      </c>
      <c r="B3904" s="2" t="s">
        <v>7881</v>
      </c>
      <c r="C3904" s="2" t="s">
        <v>14298</v>
      </c>
      <c r="D3904" s="2" t="s">
        <v>1018</v>
      </c>
      <c r="E3904" s="2">
        <v>9</v>
      </c>
      <c r="F3904" s="2" t="s">
        <v>19</v>
      </c>
      <c r="G3904" s="2">
        <v>512</v>
      </c>
      <c r="H3904" s="3">
        <v>2.556306137631123E-3</v>
      </c>
      <c r="I3904" s="2">
        <v>200289</v>
      </c>
      <c r="J3904" s="2">
        <v>346722</v>
      </c>
      <c r="K3904" s="2" t="s">
        <v>2949</v>
      </c>
      <c r="L3904" s="2" t="s">
        <v>2949</v>
      </c>
      <c r="M3904" s="2" t="s">
        <v>14759</v>
      </c>
      <c r="N3904" s="1" t="str">
        <f t="shared" si="60"/>
        <v>SOLAPUR CITY CENTRAL92024</v>
      </c>
    </row>
    <row r="3905" spans="1:14" x14ac:dyDescent="0.3">
      <c r="A3905" s="2">
        <v>249</v>
      </c>
      <c r="B3905" s="2" t="s">
        <v>7881</v>
      </c>
      <c r="C3905" s="2" t="s">
        <v>14299</v>
      </c>
      <c r="D3905" s="2" t="s">
        <v>1018</v>
      </c>
      <c r="E3905" s="2">
        <v>10</v>
      </c>
      <c r="F3905" s="2" t="s">
        <v>19</v>
      </c>
      <c r="G3905" s="2">
        <v>372</v>
      </c>
      <c r="H3905" s="3">
        <v>1.8573161781226129E-3</v>
      </c>
      <c r="I3905" s="2">
        <v>200289</v>
      </c>
      <c r="J3905" s="2">
        <v>346722</v>
      </c>
      <c r="K3905" s="2" t="s">
        <v>2949</v>
      </c>
      <c r="L3905" s="2" t="s">
        <v>2949</v>
      </c>
      <c r="M3905" s="2" t="s">
        <v>14759</v>
      </c>
      <c r="N3905" s="1" t="str">
        <f t="shared" si="60"/>
        <v>SOLAPUR CITY CENTRAL102024</v>
      </c>
    </row>
    <row r="3906" spans="1:14" x14ac:dyDescent="0.3">
      <c r="A3906" s="2">
        <v>249</v>
      </c>
      <c r="B3906" s="2" t="s">
        <v>7881</v>
      </c>
      <c r="C3906" s="2" t="s">
        <v>14300</v>
      </c>
      <c r="D3906" s="2" t="s">
        <v>1018</v>
      </c>
      <c r="E3906" s="2">
        <v>11</v>
      </c>
      <c r="F3906" s="2" t="s">
        <v>19</v>
      </c>
      <c r="G3906" s="2">
        <v>347</v>
      </c>
      <c r="H3906" s="3">
        <v>1.7324965424960932E-3</v>
      </c>
      <c r="I3906" s="2">
        <v>200289</v>
      </c>
      <c r="J3906" s="2">
        <v>346722</v>
      </c>
      <c r="K3906" s="2" t="s">
        <v>2949</v>
      </c>
      <c r="L3906" s="2" t="s">
        <v>2949</v>
      </c>
      <c r="M3906" s="2" t="s">
        <v>14759</v>
      </c>
      <c r="N3906" s="1" t="str">
        <f t="shared" si="60"/>
        <v>SOLAPUR CITY CENTRAL112024</v>
      </c>
    </row>
    <row r="3907" spans="1:14" x14ac:dyDescent="0.3">
      <c r="A3907" s="2">
        <v>249</v>
      </c>
      <c r="B3907" s="2" t="s">
        <v>7881</v>
      </c>
      <c r="C3907" s="2" t="s">
        <v>14301</v>
      </c>
      <c r="D3907" s="2" t="s">
        <v>1018</v>
      </c>
      <c r="E3907" s="2">
        <v>12</v>
      </c>
      <c r="F3907" s="2" t="s">
        <v>85</v>
      </c>
      <c r="G3907" s="2">
        <v>245</v>
      </c>
      <c r="H3907" s="3">
        <v>1.2232324291398928E-3</v>
      </c>
      <c r="I3907" s="2">
        <v>200289</v>
      </c>
      <c r="J3907" s="2">
        <v>346722</v>
      </c>
      <c r="K3907" s="2" t="s">
        <v>2949</v>
      </c>
      <c r="L3907" s="2" t="s">
        <v>2949</v>
      </c>
      <c r="M3907" s="2" t="s">
        <v>14759</v>
      </c>
      <c r="N3907" s="1" t="str">
        <f t="shared" ref="N3907:N3970" si="61">B3907&amp;E3907&amp;2024</f>
        <v>SOLAPUR CITY CENTRAL122024</v>
      </c>
    </row>
    <row r="3908" spans="1:14" x14ac:dyDescent="0.3">
      <c r="A3908" s="2">
        <v>249</v>
      </c>
      <c r="B3908" s="2" t="s">
        <v>7881</v>
      </c>
      <c r="C3908" s="2" t="s">
        <v>14302</v>
      </c>
      <c r="D3908" s="2" t="s">
        <v>1018</v>
      </c>
      <c r="E3908" s="2">
        <v>13</v>
      </c>
      <c r="F3908" s="2" t="s">
        <v>2816</v>
      </c>
      <c r="G3908" s="2">
        <v>241</v>
      </c>
      <c r="H3908" s="3">
        <v>1.2032612874396497E-3</v>
      </c>
      <c r="I3908" s="2">
        <v>200289</v>
      </c>
      <c r="J3908" s="2">
        <v>346722</v>
      </c>
      <c r="K3908" s="2" t="s">
        <v>2949</v>
      </c>
      <c r="L3908" s="2" t="s">
        <v>2949</v>
      </c>
      <c r="M3908" s="2" t="s">
        <v>14759</v>
      </c>
      <c r="N3908" s="1" t="str">
        <f t="shared" si="61"/>
        <v>SOLAPUR CITY CENTRAL132024</v>
      </c>
    </row>
    <row r="3909" spans="1:14" x14ac:dyDescent="0.3">
      <c r="A3909" s="2">
        <v>249</v>
      </c>
      <c r="B3909" s="2" t="s">
        <v>7881</v>
      </c>
      <c r="C3909" s="2" t="s">
        <v>14303</v>
      </c>
      <c r="D3909" s="2" t="s">
        <v>1018</v>
      </c>
      <c r="E3909" s="2">
        <v>14</v>
      </c>
      <c r="F3909" s="2" t="s">
        <v>19</v>
      </c>
      <c r="G3909" s="2">
        <v>231</v>
      </c>
      <c r="H3909" s="3">
        <v>1.1533334331890418E-3</v>
      </c>
      <c r="I3909" s="2">
        <v>200289</v>
      </c>
      <c r="J3909" s="2">
        <v>346722</v>
      </c>
      <c r="K3909" s="2" t="s">
        <v>2949</v>
      </c>
      <c r="L3909" s="2" t="s">
        <v>2949</v>
      </c>
      <c r="M3909" s="2" t="s">
        <v>14759</v>
      </c>
      <c r="N3909" s="1" t="str">
        <f t="shared" si="61"/>
        <v>SOLAPUR CITY CENTRAL142024</v>
      </c>
    </row>
    <row r="3910" spans="1:14" x14ac:dyDescent="0.3">
      <c r="A3910" s="2">
        <v>249</v>
      </c>
      <c r="B3910" s="2" t="s">
        <v>7881</v>
      </c>
      <c r="C3910" s="2" t="s">
        <v>14304</v>
      </c>
      <c r="D3910" s="2" t="s">
        <v>1018</v>
      </c>
      <c r="E3910" s="2">
        <v>15</v>
      </c>
      <c r="F3910" s="2" t="s">
        <v>19</v>
      </c>
      <c r="G3910" s="2">
        <v>197</v>
      </c>
      <c r="H3910" s="3">
        <v>9.8357872873697499E-4</v>
      </c>
      <c r="I3910" s="2">
        <v>200289</v>
      </c>
      <c r="J3910" s="2">
        <v>346722</v>
      </c>
      <c r="K3910" s="2" t="s">
        <v>2949</v>
      </c>
      <c r="L3910" s="2" t="s">
        <v>2949</v>
      </c>
      <c r="M3910" s="2" t="s">
        <v>14759</v>
      </c>
      <c r="N3910" s="1" t="str">
        <f t="shared" si="61"/>
        <v>SOLAPUR CITY CENTRAL152024</v>
      </c>
    </row>
    <row r="3911" spans="1:14" x14ac:dyDescent="0.3">
      <c r="A3911" s="2">
        <v>249</v>
      </c>
      <c r="B3911" s="2" t="s">
        <v>7881</v>
      </c>
      <c r="C3911" s="2" t="s">
        <v>14289</v>
      </c>
      <c r="D3911" s="2" t="s">
        <v>1018</v>
      </c>
      <c r="E3911" s="2">
        <v>16</v>
      </c>
      <c r="F3911" s="2" t="s">
        <v>19</v>
      </c>
      <c r="G3911" s="2">
        <v>193</v>
      </c>
      <c r="H3911" s="3">
        <v>9.6360758703673195E-4</v>
      </c>
      <c r="I3911" s="2">
        <v>200289</v>
      </c>
      <c r="J3911" s="2">
        <v>346722</v>
      </c>
      <c r="K3911" s="2" t="s">
        <v>2949</v>
      </c>
      <c r="L3911" s="2" t="s">
        <v>2949</v>
      </c>
      <c r="M3911" s="2" t="s">
        <v>14759</v>
      </c>
      <c r="N3911" s="1" t="str">
        <f t="shared" si="61"/>
        <v>SOLAPUR CITY CENTRAL162024</v>
      </c>
    </row>
    <row r="3912" spans="1:14" x14ac:dyDescent="0.3">
      <c r="A3912" s="2">
        <v>249</v>
      </c>
      <c r="B3912" s="2" t="s">
        <v>7881</v>
      </c>
      <c r="C3912" s="2" t="s">
        <v>14305</v>
      </c>
      <c r="D3912" s="2" t="s">
        <v>1018</v>
      </c>
      <c r="E3912" s="2">
        <v>17</v>
      </c>
      <c r="F3912" s="2" t="s">
        <v>19</v>
      </c>
      <c r="G3912" s="2">
        <v>182</v>
      </c>
      <c r="H3912" s="3">
        <v>9.0868694736106332E-4</v>
      </c>
      <c r="I3912" s="2">
        <v>200289</v>
      </c>
      <c r="J3912" s="2">
        <v>346722</v>
      </c>
      <c r="K3912" s="2" t="s">
        <v>2949</v>
      </c>
      <c r="L3912" s="2" t="s">
        <v>2949</v>
      </c>
      <c r="M3912" s="2" t="s">
        <v>14759</v>
      </c>
      <c r="N3912" s="1" t="str">
        <f t="shared" si="61"/>
        <v>SOLAPUR CITY CENTRAL172024</v>
      </c>
    </row>
    <row r="3913" spans="1:14" x14ac:dyDescent="0.3">
      <c r="A3913" s="2">
        <v>249</v>
      </c>
      <c r="B3913" s="2" t="s">
        <v>7881</v>
      </c>
      <c r="C3913" s="2" t="s">
        <v>14306</v>
      </c>
      <c r="D3913" s="2" t="s">
        <v>1018</v>
      </c>
      <c r="E3913" s="2">
        <v>18</v>
      </c>
      <c r="F3913" s="2" t="s">
        <v>958</v>
      </c>
      <c r="G3913" s="2">
        <v>141</v>
      </c>
      <c r="H3913" s="3">
        <v>7.0398274493357102E-4</v>
      </c>
      <c r="I3913" s="2">
        <v>200289</v>
      </c>
      <c r="J3913" s="2">
        <v>346722</v>
      </c>
      <c r="K3913" s="2" t="s">
        <v>2949</v>
      </c>
      <c r="L3913" s="2" t="s">
        <v>2949</v>
      </c>
      <c r="M3913" s="2" t="s">
        <v>14759</v>
      </c>
      <c r="N3913" s="1" t="str">
        <f t="shared" si="61"/>
        <v>SOLAPUR CITY CENTRAL182024</v>
      </c>
    </row>
    <row r="3914" spans="1:14" x14ac:dyDescent="0.3">
      <c r="A3914" s="2">
        <v>249</v>
      </c>
      <c r="B3914" s="2" t="s">
        <v>7881</v>
      </c>
      <c r="C3914" s="2" t="s">
        <v>7068</v>
      </c>
      <c r="D3914" s="2" t="s">
        <v>1018</v>
      </c>
      <c r="E3914" s="2">
        <v>19</v>
      </c>
      <c r="F3914" s="2" t="s">
        <v>19</v>
      </c>
      <c r="G3914" s="2">
        <v>104</v>
      </c>
      <c r="H3914" s="3">
        <v>5.1924968420632186E-4</v>
      </c>
      <c r="I3914" s="2">
        <v>200289</v>
      </c>
      <c r="J3914" s="2">
        <v>346722</v>
      </c>
      <c r="K3914" s="2" t="s">
        <v>2949</v>
      </c>
      <c r="L3914" s="2" t="s">
        <v>2949</v>
      </c>
      <c r="M3914" s="2" t="s">
        <v>14759</v>
      </c>
      <c r="N3914" s="1" t="str">
        <f t="shared" si="61"/>
        <v>SOLAPUR CITY CENTRAL192024</v>
      </c>
    </row>
    <row r="3915" spans="1:14" x14ac:dyDescent="0.3">
      <c r="A3915" s="2">
        <v>249</v>
      </c>
      <c r="B3915" s="2" t="s">
        <v>7881</v>
      </c>
      <c r="C3915" s="2" t="s">
        <v>14307</v>
      </c>
      <c r="D3915" s="2" t="s">
        <v>1018</v>
      </c>
      <c r="E3915" s="2">
        <v>20</v>
      </c>
      <c r="F3915" s="2" t="s">
        <v>19</v>
      </c>
      <c r="G3915" s="2">
        <v>86</v>
      </c>
      <c r="H3915" s="3">
        <v>4.2937954655522769E-4</v>
      </c>
      <c r="I3915" s="2">
        <v>200289</v>
      </c>
      <c r="J3915" s="2">
        <v>346722</v>
      </c>
      <c r="K3915" s="2" t="s">
        <v>2949</v>
      </c>
      <c r="L3915" s="2" t="s">
        <v>2949</v>
      </c>
      <c r="M3915" s="2" t="s">
        <v>14759</v>
      </c>
      <c r="N3915" s="1" t="str">
        <f t="shared" si="61"/>
        <v>SOLAPUR CITY CENTRAL202024</v>
      </c>
    </row>
    <row r="3916" spans="1:14" x14ac:dyDescent="0.3">
      <c r="A3916" s="2">
        <v>249</v>
      </c>
      <c r="B3916" s="2" t="s">
        <v>7881</v>
      </c>
      <c r="C3916" s="2" t="s">
        <v>903</v>
      </c>
      <c r="D3916" s="2" t="s">
        <v>1018</v>
      </c>
      <c r="E3916" s="2">
        <v>21</v>
      </c>
      <c r="F3916" s="2" t="s">
        <v>19</v>
      </c>
      <c r="G3916" s="2">
        <v>85</v>
      </c>
      <c r="H3916" s="3">
        <v>4.2438676113016693E-4</v>
      </c>
      <c r="I3916" s="2">
        <v>200289</v>
      </c>
      <c r="J3916" s="2">
        <v>346722</v>
      </c>
      <c r="K3916" s="2" t="s">
        <v>2949</v>
      </c>
      <c r="L3916" s="2" t="s">
        <v>2949</v>
      </c>
      <c r="M3916" s="2" t="s">
        <v>14759</v>
      </c>
      <c r="N3916" s="1" t="str">
        <f t="shared" si="61"/>
        <v>SOLAPUR CITY CENTRAL212024</v>
      </c>
    </row>
    <row r="3917" spans="1:14" x14ac:dyDescent="0.3">
      <c r="A3917" s="2">
        <v>250</v>
      </c>
      <c r="B3917" s="2" t="s">
        <v>7882</v>
      </c>
      <c r="C3917" s="2" t="s">
        <v>14308</v>
      </c>
      <c r="D3917" s="2" t="s">
        <v>1018</v>
      </c>
      <c r="E3917" s="2">
        <v>1</v>
      </c>
      <c r="F3917" s="2" t="s">
        <v>9</v>
      </c>
      <c r="G3917" s="2">
        <v>147022</v>
      </c>
      <c r="H3917" s="3">
        <v>0.57649808254844603</v>
      </c>
      <c r="I3917" s="2">
        <v>255026</v>
      </c>
      <c r="J3917" s="2">
        <v>383913</v>
      </c>
      <c r="K3917" s="2" t="s">
        <v>2949</v>
      </c>
      <c r="L3917" s="2" t="s">
        <v>2949</v>
      </c>
      <c r="M3917" s="2" t="s">
        <v>14759</v>
      </c>
      <c r="N3917" s="1" t="str">
        <f t="shared" si="61"/>
        <v>AKKALKOT12024</v>
      </c>
    </row>
    <row r="3918" spans="1:14" x14ac:dyDescent="0.3">
      <c r="A3918" s="2">
        <v>250</v>
      </c>
      <c r="B3918" s="2" t="s">
        <v>7882</v>
      </c>
      <c r="C3918" s="2" t="s">
        <v>7075</v>
      </c>
      <c r="D3918" s="2" t="s">
        <v>1018</v>
      </c>
      <c r="E3918" s="2">
        <v>2</v>
      </c>
      <c r="F3918" s="2" t="s">
        <v>7</v>
      </c>
      <c r="G3918" s="2">
        <v>97694</v>
      </c>
      <c r="H3918" s="3">
        <v>0.38307466689670855</v>
      </c>
      <c r="I3918" s="2">
        <v>255026</v>
      </c>
      <c r="J3918" s="2">
        <v>383913</v>
      </c>
      <c r="K3918" s="2" t="s">
        <v>2949</v>
      </c>
      <c r="L3918" s="2" t="s">
        <v>2949</v>
      </c>
      <c r="M3918" s="2" t="s">
        <v>14759</v>
      </c>
      <c r="N3918" s="1" t="str">
        <f t="shared" si="61"/>
        <v>AKKALKOT22024</v>
      </c>
    </row>
    <row r="3919" spans="1:14" x14ac:dyDescent="0.3">
      <c r="A3919" s="2">
        <v>250</v>
      </c>
      <c r="B3919" s="2" t="s">
        <v>7882</v>
      </c>
      <c r="C3919" s="2" t="s">
        <v>14309</v>
      </c>
      <c r="D3919" s="2" t="s">
        <v>1018</v>
      </c>
      <c r="E3919" s="2">
        <v>3</v>
      </c>
      <c r="F3919" s="2" t="s">
        <v>1023</v>
      </c>
      <c r="G3919" s="2">
        <v>3790</v>
      </c>
      <c r="H3919" s="3">
        <v>1.4861229835389332E-2</v>
      </c>
      <c r="I3919" s="2">
        <v>255026</v>
      </c>
      <c r="J3919" s="2">
        <v>383913</v>
      </c>
      <c r="K3919" s="2" t="s">
        <v>2949</v>
      </c>
      <c r="L3919" s="2" t="s">
        <v>2949</v>
      </c>
      <c r="M3919" s="2" t="s">
        <v>14759</v>
      </c>
      <c r="N3919" s="1" t="str">
        <f t="shared" si="61"/>
        <v>AKKALKOT32024</v>
      </c>
    </row>
    <row r="3920" spans="1:14" x14ac:dyDescent="0.3">
      <c r="A3920" s="2">
        <v>250</v>
      </c>
      <c r="B3920" s="2" t="s">
        <v>7882</v>
      </c>
      <c r="C3920" s="2" t="s">
        <v>14310</v>
      </c>
      <c r="D3920" s="2" t="s">
        <v>1018</v>
      </c>
      <c r="E3920" s="2">
        <v>4</v>
      </c>
      <c r="F3920" s="2" t="s">
        <v>753</v>
      </c>
      <c r="G3920" s="2">
        <v>1299</v>
      </c>
      <c r="H3920" s="3">
        <v>5.0935982997811985E-3</v>
      </c>
      <c r="I3920" s="2">
        <v>255026</v>
      </c>
      <c r="J3920" s="2">
        <v>383913</v>
      </c>
      <c r="K3920" s="2" t="s">
        <v>2949</v>
      </c>
      <c r="L3920" s="2" t="s">
        <v>2949</v>
      </c>
      <c r="M3920" s="2" t="s">
        <v>14759</v>
      </c>
      <c r="N3920" s="1" t="str">
        <f t="shared" si="61"/>
        <v>AKKALKOT42024</v>
      </c>
    </row>
    <row r="3921" spans="1:14" x14ac:dyDescent="0.3">
      <c r="A3921" s="2">
        <v>250</v>
      </c>
      <c r="B3921" s="2" t="s">
        <v>7882</v>
      </c>
      <c r="C3921" s="2" t="s">
        <v>14311</v>
      </c>
      <c r="D3921" s="2" t="s">
        <v>1018</v>
      </c>
      <c r="E3921" s="2">
        <v>5</v>
      </c>
      <c r="F3921" s="2" t="s">
        <v>302</v>
      </c>
      <c r="G3921" s="2">
        <v>1289</v>
      </c>
      <c r="H3921" s="3">
        <v>5.0543866115611742E-3</v>
      </c>
      <c r="I3921" s="2">
        <v>255026</v>
      </c>
      <c r="J3921" s="2">
        <v>383913</v>
      </c>
      <c r="K3921" s="2" t="s">
        <v>2949</v>
      </c>
      <c r="L3921" s="2" t="s">
        <v>2949</v>
      </c>
      <c r="M3921" s="2" t="s">
        <v>14759</v>
      </c>
      <c r="N3921" s="1" t="str">
        <f t="shared" si="61"/>
        <v>AKKALKOT52024</v>
      </c>
    </row>
    <row r="3922" spans="1:14" x14ac:dyDescent="0.3">
      <c r="A3922" s="2">
        <v>250</v>
      </c>
      <c r="B3922" s="2" t="s">
        <v>7882</v>
      </c>
      <c r="C3922" s="2" t="s">
        <v>22</v>
      </c>
      <c r="D3922" s="2" t="s">
        <v>7923</v>
      </c>
      <c r="E3922" s="2">
        <v>6</v>
      </c>
      <c r="F3922" s="2" t="s">
        <v>22</v>
      </c>
      <c r="G3922" s="2">
        <v>1097</v>
      </c>
      <c r="H3922" s="3">
        <v>4.3015221977367015E-3</v>
      </c>
      <c r="I3922" s="2">
        <v>255026</v>
      </c>
      <c r="J3922" s="2">
        <v>383913</v>
      </c>
      <c r="K3922" s="2" t="s">
        <v>2949</v>
      </c>
      <c r="L3922" s="2" t="s">
        <v>2949</v>
      </c>
      <c r="M3922" s="2" t="s">
        <v>14759</v>
      </c>
      <c r="N3922" s="1" t="str">
        <f t="shared" si="61"/>
        <v>AKKALKOT62024</v>
      </c>
    </row>
    <row r="3923" spans="1:14" x14ac:dyDescent="0.3">
      <c r="A3923" s="2">
        <v>250</v>
      </c>
      <c r="B3923" s="2" t="s">
        <v>7882</v>
      </c>
      <c r="C3923" s="2" t="s">
        <v>14312</v>
      </c>
      <c r="D3923" s="2" t="s">
        <v>1018</v>
      </c>
      <c r="E3923" s="2">
        <v>7</v>
      </c>
      <c r="F3923" s="2" t="s">
        <v>1257</v>
      </c>
      <c r="G3923" s="2">
        <v>795</v>
      </c>
      <c r="H3923" s="3">
        <v>3.1173292134919579E-3</v>
      </c>
      <c r="I3923" s="2">
        <v>255026</v>
      </c>
      <c r="J3923" s="2">
        <v>383913</v>
      </c>
      <c r="K3923" s="2" t="s">
        <v>2949</v>
      </c>
      <c r="L3923" s="2" t="s">
        <v>2949</v>
      </c>
      <c r="M3923" s="2" t="s">
        <v>14759</v>
      </c>
      <c r="N3923" s="1" t="str">
        <f t="shared" si="61"/>
        <v>AKKALKOT72024</v>
      </c>
    </row>
    <row r="3924" spans="1:14" x14ac:dyDescent="0.3">
      <c r="A3924" s="2">
        <v>250</v>
      </c>
      <c r="B3924" s="2" t="s">
        <v>7882</v>
      </c>
      <c r="C3924" s="2" t="s">
        <v>14313</v>
      </c>
      <c r="D3924" s="2" t="s">
        <v>1018</v>
      </c>
      <c r="E3924" s="2">
        <v>8</v>
      </c>
      <c r="F3924" s="2" t="s">
        <v>11</v>
      </c>
      <c r="G3924" s="2">
        <v>692</v>
      </c>
      <c r="H3924" s="3">
        <v>2.7134488248257041E-3</v>
      </c>
      <c r="I3924" s="2">
        <v>255026</v>
      </c>
      <c r="J3924" s="2">
        <v>383913</v>
      </c>
      <c r="K3924" s="2" t="s">
        <v>2949</v>
      </c>
      <c r="L3924" s="2" t="s">
        <v>2949</v>
      </c>
      <c r="M3924" s="2" t="s">
        <v>14759</v>
      </c>
      <c r="N3924" s="1" t="str">
        <f t="shared" si="61"/>
        <v>AKKALKOT82024</v>
      </c>
    </row>
    <row r="3925" spans="1:14" x14ac:dyDescent="0.3">
      <c r="A3925" s="2">
        <v>250</v>
      </c>
      <c r="B3925" s="2" t="s">
        <v>7882</v>
      </c>
      <c r="C3925" s="2" t="s">
        <v>14314</v>
      </c>
      <c r="D3925" s="2" t="s">
        <v>1018</v>
      </c>
      <c r="E3925" s="2">
        <v>9</v>
      </c>
      <c r="F3925" s="2" t="s">
        <v>19</v>
      </c>
      <c r="G3925" s="2">
        <v>422</v>
      </c>
      <c r="H3925" s="3">
        <v>1.6547332428850391E-3</v>
      </c>
      <c r="I3925" s="2">
        <v>255026</v>
      </c>
      <c r="J3925" s="2">
        <v>383913</v>
      </c>
      <c r="K3925" s="2" t="s">
        <v>2949</v>
      </c>
      <c r="L3925" s="2" t="s">
        <v>2949</v>
      </c>
      <c r="M3925" s="2" t="s">
        <v>14759</v>
      </c>
      <c r="N3925" s="1" t="str">
        <f t="shared" si="61"/>
        <v>AKKALKOT92024</v>
      </c>
    </row>
    <row r="3926" spans="1:14" x14ac:dyDescent="0.3">
      <c r="A3926" s="2">
        <v>250</v>
      </c>
      <c r="B3926" s="2" t="s">
        <v>7882</v>
      </c>
      <c r="C3926" s="2" t="s">
        <v>14315</v>
      </c>
      <c r="D3926" s="2" t="s">
        <v>1018</v>
      </c>
      <c r="E3926" s="2">
        <v>10</v>
      </c>
      <c r="F3926" s="2" t="s">
        <v>19</v>
      </c>
      <c r="G3926" s="2">
        <v>310</v>
      </c>
      <c r="H3926" s="3">
        <v>1.2155623348207635E-3</v>
      </c>
      <c r="I3926" s="2">
        <v>255026</v>
      </c>
      <c r="J3926" s="2">
        <v>383913</v>
      </c>
      <c r="K3926" s="2" t="s">
        <v>2949</v>
      </c>
      <c r="L3926" s="2" t="s">
        <v>2949</v>
      </c>
      <c r="M3926" s="2" t="s">
        <v>14759</v>
      </c>
      <c r="N3926" s="1" t="str">
        <f t="shared" si="61"/>
        <v>AKKALKOT102024</v>
      </c>
    </row>
    <row r="3927" spans="1:14" x14ac:dyDescent="0.3">
      <c r="A3927" s="2">
        <v>250</v>
      </c>
      <c r="B3927" s="2" t="s">
        <v>7882</v>
      </c>
      <c r="C3927" s="2" t="s">
        <v>14316</v>
      </c>
      <c r="D3927" s="2" t="s">
        <v>1018</v>
      </c>
      <c r="E3927" s="2">
        <v>11</v>
      </c>
      <c r="F3927" s="2" t="s">
        <v>19</v>
      </c>
      <c r="G3927" s="2">
        <v>243</v>
      </c>
      <c r="H3927" s="3">
        <v>9.5284402374659844E-4</v>
      </c>
      <c r="I3927" s="2">
        <v>255026</v>
      </c>
      <c r="J3927" s="2">
        <v>383913</v>
      </c>
      <c r="K3927" s="2" t="s">
        <v>2949</v>
      </c>
      <c r="L3927" s="2" t="s">
        <v>2949</v>
      </c>
      <c r="M3927" s="2" t="s">
        <v>14759</v>
      </c>
      <c r="N3927" s="1" t="str">
        <f t="shared" si="61"/>
        <v>AKKALKOT112024</v>
      </c>
    </row>
    <row r="3928" spans="1:14" x14ac:dyDescent="0.3">
      <c r="A3928" s="2">
        <v>250</v>
      </c>
      <c r="B3928" s="2" t="s">
        <v>7882</v>
      </c>
      <c r="C3928" s="2" t="s">
        <v>14317</v>
      </c>
      <c r="D3928" s="2" t="s">
        <v>1018</v>
      </c>
      <c r="E3928" s="2">
        <v>12</v>
      </c>
      <c r="F3928" s="2" t="s">
        <v>19</v>
      </c>
      <c r="G3928" s="2">
        <v>226</v>
      </c>
      <c r="H3928" s="3">
        <v>8.8618415377255658E-4</v>
      </c>
      <c r="I3928" s="2">
        <v>255026</v>
      </c>
      <c r="J3928" s="2">
        <v>383913</v>
      </c>
      <c r="K3928" s="2" t="s">
        <v>2949</v>
      </c>
      <c r="L3928" s="2" t="s">
        <v>2949</v>
      </c>
      <c r="M3928" s="2" t="s">
        <v>14759</v>
      </c>
      <c r="N3928" s="1" t="str">
        <f t="shared" si="61"/>
        <v>AKKALKOT122024</v>
      </c>
    </row>
    <row r="3929" spans="1:14" x14ac:dyDescent="0.3">
      <c r="A3929" s="2">
        <v>250</v>
      </c>
      <c r="B3929" s="2" t="s">
        <v>7882</v>
      </c>
      <c r="C3929" s="2" t="s">
        <v>14318</v>
      </c>
      <c r="D3929" s="2" t="s">
        <v>1020</v>
      </c>
      <c r="E3929" s="2">
        <v>13</v>
      </c>
      <c r="F3929" s="2" t="s">
        <v>19</v>
      </c>
      <c r="G3929" s="2">
        <v>147</v>
      </c>
      <c r="H3929" s="3">
        <v>5.7641181683436196E-4</v>
      </c>
      <c r="I3929" s="2">
        <v>255026</v>
      </c>
      <c r="J3929" s="2">
        <v>383913</v>
      </c>
      <c r="K3929" s="2" t="s">
        <v>2949</v>
      </c>
      <c r="L3929" s="2" t="s">
        <v>2949</v>
      </c>
      <c r="M3929" s="2" t="s">
        <v>14759</v>
      </c>
      <c r="N3929" s="1" t="str">
        <f t="shared" si="61"/>
        <v>AKKALKOT132024</v>
      </c>
    </row>
    <row r="3930" spans="1:14" x14ac:dyDescent="0.3">
      <c r="A3930" s="2">
        <v>251</v>
      </c>
      <c r="B3930" s="2" t="s">
        <v>7883</v>
      </c>
      <c r="C3930" s="2" t="s">
        <v>7086</v>
      </c>
      <c r="D3930" s="2" t="s">
        <v>1018</v>
      </c>
      <c r="E3930" s="2">
        <v>1</v>
      </c>
      <c r="F3930" s="2" t="s">
        <v>9</v>
      </c>
      <c r="G3930" s="2">
        <v>115969</v>
      </c>
      <c r="H3930" s="3">
        <v>0.51858692006707663</v>
      </c>
      <c r="I3930" s="2">
        <v>223625</v>
      </c>
      <c r="J3930" s="2">
        <v>382994</v>
      </c>
      <c r="K3930" s="2" t="s">
        <v>2949</v>
      </c>
      <c r="L3930" s="2" t="s">
        <v>2949</v>
      </c>
      <c r="M3930" s="2" t="s">
        <v>14759</v>
      </c>
      <c r="N3930" s="1" t="str">
        <f t="shared" si="61"/>
        <v>SOLAPUR SOUTH12024</v>
      </c>
    </row>
    <row r="3931" spans="1:14" x14ac:dyDescent="0.3">
      <c r="A3931" s="2">
        <v>251</v>
      </c>
      <c r="B3931" s="2" t="s">
        <v>7883</v>
      </c>
      <c r="C3931" s="2" t="s">
        <v>14319</v>
      </c>
      <c r="D3931" s="2" t="s">
        <v>1018</v>
      </c>
      <c r="E3931" s="2">
        <v>2</v>
      </c>
      <c r="F3931" s="2" t="s">
        <v>1977</v>
      </c>
      <c r="G3931" s="2">
        <v>39140</v>
      </c>
      <c r="H3931" s="3">
        <v>0.17502515371716043</v>
      </c>
      <c r="I3931" s="2">
        <v>223625</v>
      </c>
      <c r="J3931" s="2">
        <v>382994</v>
      </c>
      <c r="K3931" s="2" t="s">
        <v>2949</v>
      </c>
      <c r="L3931" s="2" t="s">
        <v>2949</v>
      </c>
      <c r="M3931" s="2" t="s">
        <v>14759</v>
      </c>
      <c r="N3931" s="1" t="str">
        <f t="shared" si="61"/>
        <v>SOLAPUR SOUTH22024</v>
      </c>
    </row>
    <row r="3932" spans="1:14" x14ac:dyDescent="0.3">
      <c r="A3932" s="2">
        <v>251</v>
      </c>
      <c r="B3932" s="2" t="s">
        <v>7883</v>
      </c>
      <c r="C3932" s="2" t="s">
        <v>14320</v>
      </c>
      <c r="D3932" s="2" t="s">
        <v>1018</v>
      </c>
      <c r="E3932" s="2">
        <v>3</v>
      </c>
      <c r="F3932" s="2" t="s">
        <v>1257</v>
      </c>
      <c r="G3932" s="2">
        <v>26591</v>
      </c>
      <c r="H3932" s="3">
        <v>0.11890888764673002</v>
      </c>
      <c r="I3932" s="2">
        <v>223625</v>
      </c>
      <c r="J3932" s="2">
        <v>382994</v>
      </c>
      <c r="K3932" s="2" t="s">
        <v>2949</v>
      </c>
      <c r="L3932" s="2" t="s">
        <v>2949</v>
      </c>
      <c r="M3932" s="2" t="s">
        <v>14759</v>
      </c>
      <c r="N3932" s="1" t="str">
        <f t="shared" si="61"/>
        <v>SOLAPUR SOUTH32024</v>
      </c>
    </row>
    <row r="3933" spans="1:14" x14ac:dyDescent="0.3">
      <c r="A3933" s="2">
        <v>251</v>
      </c>
      <c r="B3933" s="2" t="s">
        <v>7883</v>
      </c>
      <c r="C3933" s="2" t="s">
        <v>14321</v>
      </c>
      <c r="D3933" s="2" t="s">
        <v>1018</v>
      </c>
      <c r="E3933" s="2">
        <v>4</v>
      </c>
      <c r="F3933" s="2" t="s">
        <v>19</v>
      </c>
      <c r="G3933" s="2">
        <v>18384</v>
      </c>
      <c r="H3933" s="3">
        <v>8.2209055338177753E-2</v>
      </c>
      <c r="I3933" s="2">
        <v>223625</v>
      </c>
      <c r="J3933" s="2">
        <v>382994</v>
      </c>
      <c r="K3933" s="2" t="s">
        <v>2949</v>
      </c>
      <c r="L3933" s="2" t="s">
        <v>2949</v>
      </c>
      <c r="M3933" s="2" t="s">
        <v>14759</v>
      </c>
      <c r="N3933" s="1" t="str">
        <f t="shared" si="61"/>
        <v>SOLAPUR SOUTH42024</v>
      </c>
    </row>
    <row r="3934" spans="1:14" x14ac:dyDescent="0.3">
      <c r="A3934" s="2">
        <v>251</v>
      </c>
      <c r="B3934" s="2" t="s">
        <v>7883</v>
      </c>
      <c r="C3934" s="2" t="s">
        <v>14322</v>
      </c>
      <c r="D3934" s="2" t="s">
        <v>1018</v>
      </c>
      <c r="E3934" s="2">
        <v>5</v>
      </c>
      <c r="F3934" s="2" t="s">
        <v>1023</v>
      </c>
      <c r="G3934" s="2">
        <v>11247</v>
      </c>
      <c r="H3934" s="3">
        <v>5.0294019005030742E-2</v>
      </c>
      <c r="I3934" s="2">
        <v>223625</v>
      </c>
      <c r="J3934" s="2">
        <v>382994</v>
      </c>
      <c r="K3934" s="2" t="s">
        <v>2949</v>
      </c>
      <c r="L3934" s="2" t="s">
        <v>2949</v>
      </c>
      <c r="M3934" s="2" t="s">
        <v>14759</v>
      </c>
      <c r="N3934" s="1" t="str">
        <f t="shared" si="61"/>
        <v>SOLAPUR SOUTH52024</v>
      </c>
    </row>
    <row r="3935" spans="1:14" x14ac:dyDescent="0.3">
      <c r="A3935" s="2">
        <v>251</v>
      </c>
      <c r="B3935" s="2" t="s">
        <v>7883</v>
      </c>
      <c r="C3935" s="2" t="s">
        <v>14323</v>
      </c>
      <c r="D3935" s="2" t="s">
        <v>1018</v>
      </c>
      <c r="E3935" s="2">
        <v>6</v>
      </c>
      <c r="F3935" s="2" t="s">
        <v>302</v>
      </c>
      <c r="G3935" s="2">
        <v>2126</v>
      </c>
      <c r="H3935" s="3">
        <v>9.5069871436556739E-3</v>
      </c>
      <c r="I3935" s="2">
        <v>223625</v>
      </c>
      <c r="J3935" s="2">
        <v>382994</v>
      </c>
      <c r="K3935" s="2" t="s">
        <v>2949</v>
      </c>
      <c r="L3935" s="2" t="s">
        <v>2949</v>
      </c>
      <c r="M3935" s="2" t="s">
        <v>14759</v>
      </c>
      <c r="N3935" s="1" t="str">
        <f t="shared" si="61"/>
        <v>SOLAPUR SOUTH62024</v>
      </c>
    </row>
    <row r="3936" spans="1:14" x14ac:dyDescent="0.3">
      <c r="A3936" s="2">
        <v>251</v>
      </c>
      <c r="B3936" s="2" t="s">
        <v>7883</v>
      </c>
      <c r="C3936" s="2" t="s">
        <v>14324</v>
      </c>
      <c r="D3936" s="2" t="s">
        <v>1018</v>
      </c>
      <c r="E3936" s="2">
        <v>7</v>
      </c>
      <c r="F3936" s="2" t="s">
        <v>19</v>
      </c>
      <c r="G3936" s="2">
        <v>1319</v>
      </c>
      <c r="H3936" s="3">
        <v>5.8982671883733928E-3</v>
      </c>
      <c r="I3936" s="2">
        <v>223625</v>
      </c>
      <c r="J3936" s="2">
        <v>382994</v>
      </c>
      <c r="K3936" s="2" t="s">
        <v>2949</v>
      </c>
      <c r="L3936" s="2" t="s">
        <v>2949</v>
      </c>
      <c r="M3936" s="2" t="s">
        <v>14759</v>
      </c>
      <c r="N3936" s="1" t="str">
        <f t="shared" si="61"/>
        <v>SOLAPUR SOUTH72024</v>
      </c>
    </row>
    <row r="3937" spans="1:14" x14ac:dyDescent="0.3">
      <c r="A3937" s="2">
        <v>251</v>
      </c>
      <c r="B3937" s="2" t="s">
        <v>7883</v>
      </c>
      <c r="C3937" s="2" t="s">
        <v>14325</v>
      </c>
      <c r="D3937" s="2" t="s">
        <v>1018</v>
      </c>
      <c r="E3937" s="2">
        <v>8</v>
      </c>
      <c r="F3937" s="2" t="s">
        <v>19</v>
      </c>
      <c r="G3937" s="2">
        <v>1042</v>
      </c>
      <c r="H3937" s="3">
        <v>4.6595863610955843E-3</v>
      </c>
      <c r="I3937" s="2">
        <v>223625</v>
      </c>
      <c r="J3937" s="2">
        <v>382994</v>
      </c>
      <c r="K3937" s="2" t="s">
        <v>2949</v>
      </c>
      <c r="L3937" s="2" t="s">
        <v>2949</v>
      </c>
      <c r="M3937" s="2" t="s">
        <v>14759</v>
      </c>
      <c r="N3937" s="1" t="str">
        <f t="shared" si="61"/>
        <v>SOLAPUR SOUTH82024</v>
      </c>
    </row>
    <row r="3938" spans="1:14" x14ac:dyDescent="0.3">
      <c r="A3938" s="2">
        <v>251</v>
      </c>
      <c r="B3938" s="2" t="s">
        <v>7883</v>
      </c>
      <c r="C3938" s="2" t="s">
        <v>14326</v>
      </c>
      <c r="D3938" s="2" t="s">
        <v>1018</v>
      </c>
      <c r="E3938" s="2">
        <v>9</v>
      </c>
      <c r="F3938" s="2" t="s">
        <v>11</v>
      </c>
      <c r="G3938" s="2">
        <v>1008</v>
      </c>
      <c r="H3938" s="3">
        <v>4.5075461151481274E-3</v>
      </c>
      <c r="I3938" s="2">
        <v>223625</v>
      </c>
      <c r="J3938" s="2">
        <v>382994</v>
      </c>
      <c r="K3938" s="2" t="s">
        <v>2949</v>
      </c>
      <c r="L3938" s="2" t="s">
        <v>2949</v>
      </c>
      <c r="M3938" s="2" t="s">
        <v>14759</v>
      </c>
      <c r="N3938" s="1" t="str">
        <f t="shared" si="61"/>
        <v>SOLAPUR SOUTH92024</v>
      </c>
    </row>
    <row r="3939" spans="1:14" x14ac:dyDescent="0.3">
      <c r="A3939" s="2">
        <v>251</v>
      </c>
      <c r="B3939" s="2" t="s">
        <v>7883</v>
      </c>
      <c r="C3939" s="2" t="s">
        <v>22</v>
      </c>
      <c r="D3939" s="2" t="s">
        <v>7923</v>
      </c>
      <c r="E3939" s="2">
        <v>10</v>
      </c>
      <c r="F3939" s="2" t="s">
        <v>22</v>
      </c>
      <c r="G3939" s="2">
        <v>808</v>
      </c>
      <c r="H3939" s="3">
        <v>3.6131917272219116E-3</v>
      </c>
      <c r="I3939" s="2">
        <v>223625</v>
      </c>
      <c r="J3939" s="2">
        <v>382994</v>
      </c>
      <c r="K3939" s="2" t="s">
        <v>2949</v>
      </c>
      <c r="L3939" s="2" t="s">
        <v>2949</v>
      </c>
      <c r="M3939" s="2" t="s">
        <v>14759</v>
      </c>
      <c r="N3939" s="1" t="str">
        <f t="shared" si="61"/>
        <v>SOLAPUR SOUTH102024</v>
      </c>
    </row>
    <row r="3940" spans="1:14" x14ac:dyDescent="0.3">
      <c r="A3940" s="2">
        <v>251</v>
      </c>
      <c r="B3940" s="2" t="s">
        <v>7883</v>
      </c>
      <c r="C3940" s="2" t="s">
        <v>14327</v>
      </c>
      <c r="D3940" s="2" t="s">
        <v>1018</v>
      </c>
      <c r="E3940" s="2">
        <v>11</v>
      </c>
      <c r="F3940" s="2" t="s">
        <v>19</v>
      </c>
      <c r="G3940" s="2">
        <v>798</v>
      </c>
      <c r="H3940" s="3">
        <v>3.5684740078256007E-3</v>
      </c>
      <c r="I3940" s="2">
        <v>223625</v>
      </c>
      <c r="J3940" s="2">
        <v>382994</v>
      </c>
      <c r="K3940" s="2" t="s">
        <v>2949</v>
      </c>
      <c r="L3940" s="2" t="s">
        <v>2949</v>
      </c>
      <c r="M3940" s="2" t="s">
        <v>14759</v>
      </c>
      <c r="N3940" s="1" t="str">
        <f t="shared" si="61"/>
        <v>SOLAPUR SOUTH112024</v>
      </c>
    </row>
    <row r="3941" spans="1:14" x14ac:dyDescent="0.3">
      <c r="A3941" s="2">
        <v>251</v>
      </c>
      <c r="B3941" s="2" t="s">
        <v>7883</v>
      </c>
      <c r="C3941" s="2" t="s">
        <v>14328</v>
      </c>
      <c r="D3941" s="2" t="s">
        <v>1018</v>
      </c>
      <c r="E3941" s="2">
        <v>12</v>
      </c>
      <c r="F3941" s="2" t="s">
        <v>316</v>
      </c>
      <c r="G3941" s="2">
        <v>709</v>
      </c>
      <c r="H3941" s="3">
        <v>3.1704863051984348E-3</v>
      </c>
      <c r="I3941" s="2">
        <v>223625</v>
      </c>
      <c r="J3941" s="2">
        <v>382994</v>
      </c>
      <c r="K3941" s="2" t="s">
        <v>2949</v>
      </c>
      <c r="L3941" s="2" t="s">
        <v>2949</v>
      </c>
      <c r="M3941" s="2" t="s">
        <v>14759</v>
      </c>
      <c r="N3941" s="1" t="str">
        <f t="shared" si="61"/>
        <v>SOLAPUR SOUTH122024</v>
      </c>
    </row>
    <row r="3942" spans="1:14" x14ac:dyDescent="0.3">
      <c r="A3942" s="2">
        <v>251</v>
      </c>
      <c r="B3942" s="2" t="s">
        <v>7883</v>
      </c>
      <c r="C3942" s="2" t="s">
        <v>14329</v>
      </c>
      <c r="D3942" s="2" t="s">
        <v>1018</v>
      </c>
      <c r="E3942" s="2">
        <v>13</v>
      </c>
      <c r="F3942" s="2" t="s">
        <v>19</v>
      </c>
      <c r="G3942" s="2">
        <v>647</v>
      </c>
      <c r="H3942" s="3">
        <v>2.8932364449413082E-3</v>
      </c>
      <c r="I3942" s="2">
        <v>223625</v>
      </c>
      <c r="J3942" s="2">
        <v>382994</v>
      </c>
      <c r="K3942" s="2" t="s">
        <v>2949</v>
      </c>
      <c r="L3942" s="2" t="s">
        <v>2949</v>
      </c>
      <c r="M3942" s="2" t="s">
        <v>14759</v>
      </c>
      <c r="N3942" s="1" t="str">
        <f t="shared" si="61"/>
        <v>SOLAPUR SOUTH132024</v>
      </c>
    </row>
    <row r="3943" spans="1:14" x14ac:dyDescent="0.3">
      <c r="A3943" s="2">
        <v>251</v>
      </c>
      <c r="B3943" s="2" t="s">
        <v>7883</v>
      </c>
      <c r="C3943" s="2" t="s">
        <v>14330</v>
      </c>
      <c r="D3943" s="2" t="s">
        <v>1018</v>
      </c>
      <c r="E3943" s="2">
        <v>14</v>
      </c>
      <c r="F3943" s="2" t="s">
        <v>19</v>
      </c>
      <c r="G3943" s="2">
        <v>598</v>
      </c>
      <c r="H3943" s="3">
        <v>2.6741196198993853E-3</v>
      </c>
      <c r="I3943" s="2">
        <v>223625</v>
      </c>
      <c r="J3943" s="2">
        <v>382994</v>
      </c>
      <c r="K3943" s="2" t="s">
        <v>2949</v>
      </c>
      <c r="L3943" s="2" t="s">
        <v>2949</v>
      </c>
      <c r="M3943" s="2" t="s">
        <v>14759</v>
      </c>
      <c r="N3943" s="1" t="str">
        <f t="shared" si="61"/>
        <v>SOLAPUR SOUTH142024</v>
      </c>
    </row>
    <row r="3944" spans="1:14" x14ac:dyDescent="0.3">
      <c r="A3944" s="2">
        <v>251</v>
      </c>
      <c r="B3944" s="2" t="s">
        <v>7883</v>
      </c>
      <c r="C3944" s="2" t="s">
        <v>14331</v>
      </c>
      <c r="D3944" s="2" t="s">
        <v>1018</v>
      </c>
      <c r="E3944" s="2">
        <v>15</v>
      </c>
      <c r="F3944" s="2" t="s">
        <v>19</v>
      </c>
      <c r="G3944" s="2">
        <v>480</v>
      </c>
      <c r="H3944" s="3">
        <v>2.1464505310229177E-3</v>
      </c>
      <c r="I3944" s="2">
        <v>223625</v>
      </c>
      <c r="J3944" s="2">
        <v>382994</v>
      </c>
      <c r="K3944" s="2" t="s">
        <v>2949</v>
      </c>
      <c r="L3944" s="2" t="s">
        <v>2949</v>
      </c>
      <c r="M3944" s="2" t="s">
        <v>14759</v>
      </c>
      <c r="N3944" s="1" t="str">
        <f t="shared" si="61"/>
        <v>SOLAPUR SOUTH152024</v>
      </c>
    </row>
    <row r="3945" spans="1:14" x14ac:dyDescent="0.3">
      <c r="A3945" s="2">
        <v>251</v>
      </c>
      <c r="B3945" s="2" t="s">
        <v>7883</v>
      </c>
      <c r="C3945" s="2" t="s">
        <v>14332</v>
      </c>
      <c r="D3945" s="2" t="s">
        <v>1018</v>
      </c>
      <c r="E3945" s="2">
        <v>16</v>
      </c>
      <c r="F3945" s="2" t="s">
        <v>7595</v>
      </c>
      <c r="G3945" s="2">
        <v>474</v>
      </c>
      <c r="H3945" s="3">
        <v>2.1196198993851311E-3</v>
      </c>
      <c r="I3945" s="2">
        <v>223625</v>
      </c>
      <c r="J3945" s="2">
        <v>382994</v>
      </c>
      <c r="K3945" s="2" t="s">
        <v>2949</v>
      </c>
      <c r="L3945" s="2" t="s">
        <v>2949</v>
      </c>
      <c r="M3945" s="2" t="s">
        <v>14759</v>
      </c>
      <c r="N3945" s="1" t="str">
        <f t="shared" si="61"/>
        <v>SOLAPUR SOUTH162024</v>
      </c>
    </row>
    <row r="3946" spans="1:14" x14ac:dyDescent="0.3">
      <c r="A3946" s="2">
        <v>251</v>
      </c>
      <c r="B3946" s="2" t="s">
        <v>7883</v>
      </c>
      <c r="C3946" s="2" t="s">
        <v>14297</v>
      </c>
      <c r="D3946" s="2" t="s">
        <v>1018</v>
      </c>
      <c r="E3946" s="2">
        <v>17</v>
      </c>
      <c r="F3946" s="2" t="s">
        <v>19</v>
      </c>
      <c r="G3946" s="2">
        <v>418</v>
      </c>
      <c r="H3946" s="3">
        <v>1.8692006707657909E-3</v>
      </c>
      <c r="I3946" s="2">
        <v>223625</v>
      </c>
      <c r="J3946" s="2">
        <v>382994</v>
      </c>
      <c r="K3946" s="2" t="s">
        <v>2949</v>
      </c>
      <c r="L3946" s="2" t="s">
        <v>2949</v>
      </c>
      <c r="M3946" s="2" t="s">
        <v>14759</v>
      </c>
      <c r="N3946" s="1" t="str">
        <f t="shared" si="61"/>
        <v>SOLAPUR SOUTH172024</v>
      </c>
    </row>
    <row r="3947" spans="1:14" x14ac:dyDescent="0.3">
      <c r="A3947" s="2">
        <v>251</v>
      </c>
      <c r="B3947" s="2" t="s">
        <v>7883</v>
      </c>
      <c r="C3947" s="2" t="s">
        <v>14333</v>
      </c>
      <c r="D3947" s="2" t="s">
        <v>1018</v>
      </c>
      <c r="E3947" s="2">
        <v>18</v>
      </c>
      <c r="F3947" s="2" t="s">
        <v>7578</v>
      </c>
      <c r="G3947" s="2">
        <v>323</v>
      </c>
      <c r="H3947" s="3">
        <v>1.4443823365008384E-3</v>
      </c>
      <c r="I3947" s="2">
        <v>223625</v>
      </c>
      <c r="J3947" s="2">
        <v>382994</v>
      </c>
      <c r="K3947" s="2" t="s">
        <v>2949</v>
      </c>
      <c r="L3947" s="2" t="s">
        <v>2949</v>
      </c>
      <c r="M3947" s="2" t="s">
        <v>14759</v>
      </c>
      <c r="N3947" s="1" t="str">
        <f t="shared" si="61"/>
        <v>SOLAPUR SOUTH182024</v>
      </c>
    </row>
    <row r="3948" spans="1:14" x14ac:dyDescent="0.3">
      <c r="A3948" s="2">
        <v>251</v>
      </c>
      <c r="B3948" s="2" t="s">
        <v>7883</v>
      </c>
      <c r="C3948" s="2" t="s">
        <v>14334</v>
      </c>
      <c r="D3948" s="2" t="s">
        <v>1018</v>
      </c>
      <c r="E3948" s="2">
        <v>19</v>
      </c>
      <c r="F3948" s="2" t="s">
        <v>19</v>
      </c>
      <c r="G3948" s="2">
        <v>295</v>
      </c>
      <c r="H3948" s="3">
        <v>1.3191727221911682E-3</v>
      </c>
      <c r="I3948" s="2">
        <v>223625</v>
      </c>
      <c r="J3948" s="2">
        <v>382994</v>
      </c>
      <c r="K3948" s="2" t="s">
        <v>2949</v>
      </c>
      <c r="L3948" s="2" t="s">
        <v>2949</v>
      </c>
      <c r="M3948" s="2" t="s">
        <v>14759</v>
      </c>
      <c r="N3948" s="1" t="str">
        <f t="shared" si="61"/>
        <v>SOLAPUR SOUTH192024</v>
      </c>
    </row>
    <row r="3949" spans="1:14" x14ac:dyDescent="0.3">
      <c r="A3949" s="2">
        <v>251</v>
      </c>
      <c r="B3949" s="2" t="s">
        <v>7883</v>
      </c>
      <c r="C3949" s="2" t="s">
        <v>14335</v>
      </c>
      <c r="D3949" s="2" t="s">
        <v>1018</v>
      </c>
      <c r="E3949" s="2">
        <v>20</v>
      </c>
      <c r="F3949" s="2" t="s">
        <v>19</v>
      </c>
      <c r="G3949" s="2">
        <v>274</v>
      </c>
      <c r="H3949" s="3">
        <v>1.2252655114589155E-3</v>
      </c>
      <c r="I3949" s="2">
        <v>223625</v>
      </c>
      <c r="J3949" s="2">
        <v>382994</v>
      </c>
      <c r="K3949" s="2" t="s">
        <v>2949</v>
      </c>
      <c r="L3949" s="2" t="s">
        <v>2949</v>
      </c>
      <c r="M3949" s="2" t="s">
        <v>14759</v>
      </c>
      <c r="N3949" s="1" t="str">
        <f t="shared" si="61"/>
        <v>SOLAPUR SOUTH202024</v>
      </c>
    </row>
    <row r="3950" spans="1:14" x14ac:dyDescent="0.3">
      <c r="A3950" s="2">
        <v>251</v>
      </c>
      <c r="B3950" s="2" t="s">
        <v>7883</v>
      </c>
      <c r="C3950" s="2" t="s">
        <v>14300</v>
      </c>
      <c r="D3950" s="2" t="s">
        <v>1018</v>
      </c>
      <c r="E3950" s="2">
        <v>21</v>
      </c>
      <c r="F3950" s="2" t="s">
        <v>19</v>
      </c>
      <c r="G3950" s="2">
        <v>215</v>
      </c>
      <c r="H3950" s="3">
        <v>9.6143096702068194E-4</v>
      </c>
      <c r="I3950" s="2">
        <v>223625</v>
      </c>
      <c r="J3950" s="2">
        <v>382994</v>
      </c>
      <c r="K3950" s="2" t="s">
        <v>2949</v>
      </c>
      <c r="L3950" s="2" t="s">
        <v>2949</v>
      </c>
      <c r="M3950" s="2" t="s">
        <v>14759</v>
      </c>
      <c r="N3950" s="1" t="str">
        <f t="shared" si="61"/>
        <v>SOLAPUR SOUTH212024</v>
      </c>
    </row>
    <row r="3951" spans="1:14" x14ac:dyDescent="0.3">
      <c r="A3951" s="2">
        <v>251</v>
      </c>
      <c r="B3951" s="2" t="s">
        <v>7883</v>
      </c>
      <c r="C3951" s="2" t="s">
        <v>14336</v>
      </c>
      <c r="D3951" s="2" t="s">
        <v>1018</v>
      </c>
      <c r="E3951" s="2">
        <v>22</v>
      </c>
      <c r="F3951" s="2" t="s">
        <v>753</v>
      </c>
      <c r="G3951" s="2">
        <v>193</v>
      </c>
      <c r="H3951" s="3">
        <v>8.6305198434879821E-4</v>
      </c>
      <c r="I3951" s="2">
        <v>223625</v>
      </c>
      <c r="J3951" s="2">
        <v>382994</v>
      </c>
      <c r="K3951" s="2" t="s">
        <v>2949</v>
      </c>
      <c r="L3951" s="2" t="s">
        <v>2949</v>
      </c>
      <c r="M3951" s="2" t="s">
        <v>14759</v>
      </c>
      <c r="N3951" s="1" t="str">
        <f t="shared" si="61"/>
        <v>SOLAPUR SOUTH222024</v>
      </c>
    </row>
    <row r="3952" spans="1:14" x14ac:dyDescent="0.3">
      <c r="A3952" s="2">
        <v>251</v>
      </c>
      <c r="B3952" s="2" t="s">
        <v>7883</v>
      </c>
      <c r="C3952" s="2" t="s">
        <v>14337</v>
      </c>
      <c r="D3952" s="2" t="s">
        <v>1018</v>
      </c>
      <c r="E3952" s="2">
        <v>23</v>
      </c>
      <c r="F3952" s="2" t="s">
        <v>2058</v>
      </c>
      <c r="G3952" s="2">
        <v>171</v>
      </c>
      <c r="H3952" s="3">
        <v>7.6467300167691447E-4</v>
      </c>
      <c r="I3952" s="2">
        <v>223625</v>
      </c>
      <c r="J3952" s="2">
        <v>382994</v>
      </c>
      <c r="K3952" s="2" t="s">
        <v>2949</v>
      </c>
      <c r="L3952" s="2" t="s">
        <v>2949</v>
      </c>
      <c r="M3952" s="2" t="s">
        <v>14759</v>
      </c>
      <c r="N3952" s="1" t="str">
        <f t="shared" si="61"/>
        <v>SOLAPUR SOUTH232024</v>
      </c>
    </row>
    <row r="3953" spans="1:14" x14ac:dyDescent="0.3">
      <c r="A3953" s="2">
        <v>251</v>
      </c>
      <c r="B3953" s="2" t="s">
        <v>7883</v>
      </c>
      <c r="C3953" s="2" t="s">
        <v>14338</v>
      </c>
      <c r="D3953" s="2" t="s">
        <v>1018</v>
      </c>
      <c r="E3953" s="2">
        <v>24</v>
      </c>
      <c r="F3953" s="2" t="s">
        <v>7878</v>
      </c>
      <c r="G3953" s="2">
        <v>170</v>
      </c>
      <c r="H3953" s="3">
        <v>7.602012297372834E-4</v>
      </c>
      <c r="I3953" s="2">
        <v>223625</v>
      </c>
      <c r="J3953" s="2">
        <v>382994</v>
      </c>
      <c r="K3953" s="2" t="s">
        <v>2949</v>
      </c>
      <c r="L3953" s="2" t="s">
        <v>2949</v>
      </c>
      <c r="M3953" s="2" t="s">
        <v>14759</v>
      </c>
      <c r="N3953" s="1" t="str">
        <f t="shared" si="61"/>
        <v>SOLAPUR SOUTH242024</v>
      </c>
    </row>
    <row r="3954" spans="1:14" x14ac:dyDescent="0.3">
      <c r="A3954" s="2">
        <v>251</v>
      </c>
      <c r="B3954" s="2" t="s">
        <v>7883</v>
      </c>
      <c r="C3954" s="2" t="s">
        <v>14339</v>
      </c>
      <c r="D3954" s="2" t="s">
        <v>1018</v>
      </c>
      <c r="E3954" s="2">
        <v>25</v>
      </c>
      <c r="F3954" s="2" t="s">
        <v>19</v>
      </c>
      <c r="G3954" s="2">
        <v>119</v>
      </c>
      <c r="H3954" s="3">
        <v>5.3214086081609837E-4</v>
      </c>
      <c r="I3954" s="2">
        <v>223625</v>
      </c>
      <c r="J3954" s="2">
        <v>382994</v>
      </c>
      <c r="K3954" s="2" t="s">
        <v>2949</v>
      </c>
      <c r="L3954" s="2" t="s">
        <v>2949</v>
      </c>
      <c r="M3954" s="2" t="s">
        <v>14759</v>
      </c>
      <c r="N3954" s="1" t="str">
        <f t="shared" si="61"/>
        <v>SOLAPUR SOUTH252024</v>
      </c>
    </row>
    <row r="3955" spans="1:14" x14ac:dyDescent="0.3">
      <c r="A3955" s="2">
        <v>251</v>
      </c>
      <c r="B3955" s="2" t="s">
        <v>7883</v>
      </c>
      <c r="C3955" s="2" t="s">
        <v>14340</v>
      </c>
      <c r="D3955" s="2" t="s">
        <v>1018</v>
      </c>
      <c r="E3955" s="2">
        <v>26</v>
      </c>
      <c r="F3955" s="2" t="s">
        <v>19</v>
      </c>
      <c r="G3955" s="2">
        <v>107</v>
      </c>
      <c r="H3955" s="3">
        <v>4.7847959754052544E-4</v>
      </c>
      <c r="I3955" s="2">
        <v>223625</v>
      </c>
      <c r="J3955" s="2">
        <v>382994</v>
      </c>
      <c r="K3955" s="2" t="s">
        <v>2949</v>
      </c>
      <c r="L3955" s="2" t="s">
        <v>2949</v>
      </c>
      <c r="M3955" s="2" t="s">
        <v>14759</v>
      </c>
      <c r="N3955" s="1" t="str">
        <f t="shared" si="61"/>
        <v>SOLAPUR SOUTH262024</v>
      </c>
    </row>
    <row r="3956" spans="1:14" x14ac:dyDescent="0.3">
      <c r="A3956" s="2">
        <v>252</v>
      </c>
      <c r="B3956" s="2" t="s">
        <v>7884</v>
      </c>
      <c r="C3956" s="2" t="s">
        <v>14341</v>
      </c>
      <c r="D3956" s="2" t="s">
        <v>1018</v>
      </c>
      <c r="E3956" s="2">
        <v>1</v>
      </c>
      <c r="F3956" s="2" t="s">
        <v>9</v>
      </c>
      <c r="G3956" s="2">
        <v>123931</v>
      </c>
      <c r="H3956" s="3">
        <v>0.47712747936429717</v>
      </c>
      <c r="I3956" s="2">
        <v>259744</v>
      </c>
      <c r="J3956" s="2">
        <v>374225</v>
      </c>
      <c r="K3956" s="2" t="s">
        <v>2949</v>
      </c>
      <c r="L3956" s="2" t="s">
        <v>2949</v>
      </c>
      <c r="M3956" s="2" t="s">
        <v>14759</v>
      </c>
      <c r="N3956" s="1" t="str">
        <f t="shared" si="61"/>
        <v>PANDHARPUR12024</v>
      </c>
    </row>
    <row r="3957" spans="1:14" x14ac:dyDescent="0.3">
      <c r="A3957" s="2">
        <v>252</v>
      </c>
      <c r="B3957" s="2" t="s">
        <v>7884</v>
      </c>
      <c r="C3957" s="2" t="s">
        <v>14342</v>
      </c>
      <c r="D3957" s="2" t="s">
        <v>1018</v>
      </c>
      <c r="E3957" s="2">
        <v>2</v>
      </c>
      <c r="F3957" s="2" t="s">
        <v>7</v>
      </c>
      <c r="G3957" s="2">
        <v>115615</v>
      </c>
      <c r="H3957" s="3">
        <v>0.44511134039669831</v>
      </c>
      <c r="I3957" s="2">
        <v>259744</v>
      </c>
      <c r="J3957" s="2">
        <v>374225</v>
      </c>
      <c r="K3957" s="2" t="s">
        <v>2949</v>
      </c>
      <c r="L3957" s="2" t="s">
        <v>2949</v>
      </c>
      <c r="M3957" s="2" t="s">
        <v>14759</v>
      </c>
      <c r="N3957" s="1" t="str">
        <f t="shared" si="61"/>
        <v>PANDHARPUR22024</v>
      </c>
    </row>
    <row r="3958" spans="1:14" x14ac:dyDescent="0.3">
      <c r="A3958" s="2">
        <v>252</v>
      </c>
      <c r="B3958" s="2" t="s">
        <v>7884</v>
      </c>
      <c r="C3958" s="2" t="s">
        <v>14343</v>
      </c>
      <c r="D3958" s="2" t="s">
        <v>1018</v>
      </c>
      <c r="E3958" s="2">
        <v>3</v>
      </c>
      <c r="F3958" s="2" t="s">
        <v>1992</v>
      </c>
      <c r="G3958" s="2">
        <v>10054</v>
      </c>
      <c r="H3958" s="3">
        <v>3.8707342614266352E-2</v>
      </c>
      <c r="I3958" s="2">
        <v>259744</v>
      </c>
      <c r="J3958" s="2">
        <v>374225</v>
      </c>
      <c r="K3958" s="2" t="s">
        <v>2949</v>
      </c>
      <c r="L3958" s="2" t="s">
        <v>2949</v>
      </c>
      <c r="M3958" s="2" t="s">
        <v>14759</v>
      </c>
      <c r="N3958" s="1" t="str">
        <f t="shared" si="61"/>
        <v>PANDHARPUR32024</v>
      </c>
    </row>
    <row r="3959" spans="1:14" x14ac:dyDescent="0.3">
      <c r="A3959" s="2">
        <v>252</v>
      </c>
      <c r="B3959" s="2" t="s">
        <v>7884</v>
      </c>
      <c r="C3959" s="2" t="s">
        <v>14344</v>
      </c>
      <c r="D3959" s="2" t="s">
        <v>1018</v>
      </c>
      <c r="E3959" s="2">
        <v>4</v>
      </c>
      <c r="F3959" s="2" t="s">
        <v>302</v>
      </c>
      <c r="G3959" s="2">
        <v>2534</v>
      </c>
      <c r="H3959" s="3">
        <v>9.7557595170629542E-3</v>
      </c>
      <c r="I3959" s="2">
        <v>259744</v>
      </c>
      <c r="J3959" s="2">
        <v>374225</v>
      </c>
      <c r="K3959" s="2" t="s">
        <v>2949</v>
      </c>
      <c r="L3959" s="2" t="s">
        <v>2949</v>
      </c>
      <c r="M3959" s="2" t="s">
        <v>14759</v>
      </c>
      <c r="N3959" s="1" t="str">
        <f t="shared" si="61"/>
        <v>PANDHARPUR42024</v>
      </c>
    </row>
    <row r="3960" spans="1:14" x14ac:dyDescent="0.3">
      <c r="A3960" s="2">
        <v>252</v>
      </c>
      <c r="B3960" s="2" t="s">
        <v>7884</v>
      </c>
      <c r="C3960" s="2" t="s">
        <v>14345</v>
      </c>
      <c r="D3960" s="2" t="s">
        <v>1018</v>
      </c>
      <c r="E3960" s="2">
        <v>5</v>
      </c>
      <c r="F3960" s="2" t="s">
        <v>1023</v>
      </c>
      <c r="G3960" s="2">
        <v>1441</v>
      </c>
      <c r="H3960" s="3">
        <v>5.5477701121103857E-3</v>
      </c>
      <c r="I3960" s="2">
        <v>259744</v>
      </c>
      <c r="J3960" s="2">
        <v>374225</v>
      </c>
      <c r="K3960" s="2" t="s">
        <v>2949</v>
      </c>
      <c r="L3960" s="2" t="s">
        <v>2949</v>
      </c>
      <c r="M3960" s="2" t="s">
        <v>14759</v>
      </c>
      <c r="N3960" s="1" t="str">
        <f t="shared" si="61"/>
        <v>PANDHARPUR52024</v>
      </c>
    </row>
    <row r="3961" spans="1:14" x14ac:dyDescent="0.3">
      <c r="A3961" s="2">
        <v>252</v>
      </c>
      <c r="B3961" s="2" t="s">
        <v>7884</v>
      </c>
      <c r="C3961" s="2" t="s">
        <v>14346</v>
      </c>
      <c r="D3961" s="2" t="s">
        <v>1018</v>
      </c>
      <c r="E3961" s="2">
        <v>6</v>
      </c>
      <c r="F3961" s="2" t="s">
        <v>19</v>
      </c>
      <c r="G3961" s="2">
        <v>984</v>
      </c>
      <c r="H3961" s="3">
        <v>3.7883454478255512E-3</v>
      </c>
      <c r="I3961" s="2">
        <v>259744</v>
      </c>
      <c r="J3961" s="2">
        <v>374225</v>
      </c>
      <c r="K3961" s="2" t="s">
        <v>2949</v>
      </c>
      <c r="L3961" s="2" t="s">
        <v>2949</v>
      </c>
      <c r="M3961" s="2" t="s">
        <v>14759</v>
      </c>
      <c r="N3961" s="1" t="str">
        <f t="shared" si="61"/>
        <v>PANDHARPUR62024</v>
      </c>
    </row>
    <row r="3962" spans="1:14" x14ac:dyDescent="0.3">
      <c r="A3962" s="2">
        <v>252</v>
      </c>
      <c r="B3962" s="2" t="s">
        <v>7884</v>
      </c>
      <c r="C3962" s="2" t="s">
        <v>14347</v>
      </c>
      <c r="D3962" s="2" t="s">
        <v>1018</v>
      </c>
      <c r="E3962" s="2">
        <v>7</v>
      </c>
      <c r="F3962" s="2" t="s">
        <v>753</v>
      </c>
      <c r="G3962" s="2">
        <v>845</v>
      </c>
      <c r="H3962" s="3">
        <v>3.2532031538745842E-3</v>
      </c>
      <c r="I3962" s="2">
        <v>259744</v>
      </c>
      <c r="J3962" s="2">
        <v>374225</v>
      </c>
      <c r="K3962" s="2" t="s">
        <v>2949</v>
      </c>
      <c r="L3962" s="2" t="s">
        <v>2949</v>
      </c>
      <c r="M3962" s="2" t="s">
        <v>14759</v>
      </c>
      <c r="N3962" s="1" t="str">
        <f t="shared" si="61"/>
        <v>PANDHARPUR72024</v>
      </c>
    </row>
    <row r="3963" spans="1:14" x14ac:dyDescent="0.3">
      <c r="A3963" s="2">
        <v>252</v>
      </c>
      <c r="B3963" s="2" t="s">
        <v>7884</v>
      </c>
      <c r="C3963" s="2" t="s">
        <v>14348</v>
      </c>
      <c r="D3963" s="2" t="s">
        <v>1018</v>
      </c>
      <c r="E3963" s="2">
        <v>8</v>
      </c>
      <c r="F3963" s="2" t="s">
        <v>11</v>
      </c>
      <c r="G3963" s="2">
        <v>669</v>
      </c>
      <c r="H3963" s="3">
        <v>2.575612911174079E-3</v>
      </c>
      <c r="I3963" s="2">
        <v>259744</v>
      </c>
      <c r="J3963" s="2">
        <v>374225</v>
      </c>
      <c r="K3963" s="2" t="s">
        <v>2949</v>
      </c>
      <c r="L3963" s="2" t="s">
        <v>2949</v>
      </c>
      <c r="M3963" s="2" t="s">
        <v>14759</v>
      </c>
      <c r="N3963" s="1" t="str">
        <f t="shared" si="61"/>
        <v>PANDHARPUR82024</v>
      </c>
    </row>
    <row r="3964" spans="1:14" x14ac:dyDescent="0.3">
      <c r="A3964" s="2">
        <v>252</v>
      </c>
      <c r="B3964" s="2" t="s">
        <v>7884</v>
      </c>
      <c r="C3964" s="2" t="s">
        <v>14349</v>
      </c>
      <c r="D3964" s="2" t="s">
        <v>1018</v>
      </c>
      <c r="E3964" s="2">
        <v>9</v>
      </c>
      <c r="F3964" s="2" t="s">
        <v>19</v>
      </c>
      <c r="G3964" s="2">
        <v>632</v>
      </c>
      <c r="H3964" s="3">
        <v>2.4331649624245409E-3</v>
      </c>
      <c r="I3964" s="2">
        <v>259744</v>
      </c>
      <c r="J3964" s="2">
        <v>374225</v>
      </c>
      <c r="K3964" s="2" t="s">
        <v>2949</v>
      </c>
      <c r="L3964" s="2" t="s">
        <v>2949</v>
      </c>
      <c r="M3964" s="2" t="s">
        <v>14759</v>
      </c>
      <c r="N3964" s="1" t="str">
        <f t="shared" si="61"/>
        <v>PANDHARPUR92024</v>
      </c>
    </row>
    <row r="3965" spans="1:14" x14ac:dyDescent="0.3">
      <c r="A3965" s="2">
        <v>252</v>
      </c>
      <c r="B3965" s="2" t="s">
        <v>7884</v>
      </c>
      <c r="C3965" s="2" t="s">
        <v>22</v>
      </c>
      <c r="D3965" s="2" t="s">
        <v>7923</v>
      </c>
      <c r="E3965" s="2">
        <v>10</v>
      </c>
      <c r="F3965" s="2" t="s">
        <v>22</v>
      </c>
      <c r="G3965" s="2">
        <v>629</v>
      </c>
      <c r="H3965" s="3">
        <v>2.4216151287421461E-3</v>
      </c>
      <c r="I3965" s="2">
        <v>259744</v>
      </c>
      <c r="J3965" s="2">
        <v>374225</v>
      </c>
      <c r="K3965" s="2" t="s">
        <v>2949</v>
      </c>
      <c r="L3965" s="2" t="s">
        <v>2949</v>
      </c>
      <c r="M3965" s="2" t="s">
        <v>14759</v>
      </c>
      <c r="N3965" s="1" t="str">
        <f t="shared" si="61"/>
        <v>PANDHARPUR102024</v>
      </c>
    </row>
    <row r="3966" spans="1:14" x14ac:dyDescent="0.3">
      <c r="A3966" s="2">
        <v>252</v>
      </c>
      <c r="B3966" s="2" t="s">
        <v>7884</v>
      </c>
      <c r="C3966" s="2" t="s">
        <v>14350</v>
      </c>
      <c r="D3966" s="2" t="s">
        <v>1018</v>
      </c>
      <c r="E3966" s="2">
        <v>11</v>
      </c>
      <c r="F3966" s="2" t="s">
        <v>19</v>
      </c>
      <c r="G3966" s="2">
        <v>351</v>
      </c>
      <c r="H3966" s="3">
        <v>1.351330540840212E-3</v>
      </c>
      <c r="I3966" s="2">
        <v>259744</v>
      </c>
      <c r="J3966" s="2">
        <v>374225</v>
      </c>
      <c r="K3966" s="2" t="s">
        <v>2949</v>
      </c>
      <c r="L3966" s="2" t="s">
        <v>2949</v>
      </c>
      <c r="M3966" s="2" t="s">
        <v>14759</v>
      </c>
      <c r="N3966" s="1" t="str">
        <f t="shared" si="61"/>
        <v>PANDHARPUR112024</v>
      </c>
    </row>
    <row r="3967" spans="1:14" x14ac:dyDescent="0.3">
      <c r="A3967" s="2">
        <v>252</v>
      </c>
      <c r="B3967" s="2" t="s">
        <v>7884</v>
      </c>
      <c r="C3967" s="2" t="s">
        <v>14351</v>
      </c>
      <c r="D3967" s="2" t="s">
        <v>1018</v>
      </c>
      <c r="E3967" s="2">
        <v>12</v>
      </c>
      <c r="F3967" s="2" t="s">
        <v>19</v>
      </c>
      <c r="G3967" s="2">
        <v>277</v>
      </c>
      <c r="H3967" s="3">
        <v>1.0664346433411358E-3</v>
      </c>
      <c r="I3967" s="2">
        <v>259744</v>
      </c>
      <c r="J3967" s="2">
        <v>374225</v>
      </c>
      <c r="K3967" s="2" t="s">
        <v>2949</v>
      </c>
      <c r="L3967" s="2" t="s">
        <v>2949</v>
      </c>
      <c r="M3967" s="2" t="s">
        <v>14759</v>
      </c>
      <c r="N3967" s="1" t="str">
        <f t="shared" si="61"/>
        <v>PANDHARPUR122024</v>
      </c>
    </row>
    <row r="3968" spans="1:14" x14ac:dyDescent="0.3">
      <c r="A3968" s="2">
        <v>252</v>
      </c>
      <c r="B3968" s="2" t="s">
        <v>7884</v>
      </c>
      <c r="C3968" s="2" t="s">
        <v>14352</v>
      </c>
      <c r="D3968" s="2" t="s">
        <v>1018</v>
      </c>
      <c r="E3968" s="2">
        <v>13</v>
      </c>
      <c r="F3968" s="2" t="s">
        <v>19</v>
      </c>
      <c r="G3968" s="2">
        <v>269</v>
      </c>
      <c r="H3968" s="3">
        <v>1.0356350868547493E-3</v>
      </c>
      <c r="I3968" s="2">
        <v>259744</v>
      </c>
      <c r="J3968" s="2">
        <v>374225</v>
      </c>
      <c r="K3968" s="2" t="s">
        <v>2949</v>
      </c>
      <c r="L3968" s="2" t="s">
        <v>2949</v>
      </c>
      <c r="M3968" s="2" t="s">
        <v>14759</v>
      </c>
      <c r="N3968" s="1" t="str">
        <f t="shared" si="61"/>
        <v>PANDHARPUR132024</v>
      </c>
    </row>
    <row r="3969" spans="1:14" x14ac:dyDescent="0.3">
      <c r="A3969" s="2">
        <v>252</v>
      </c>
      <c r="B3969" s="2" t="s">
        <v>7884</v>
      </c>
      <c r="C3969" s="2" t="s">
        <v>14353</v>
      </c>
      <c r="D3969" s="2" t="s">
        <v>1020</v>
      </c>
      <c r="E3969" s="2">
        <v>14</v>
      </c>
      <c r="F3969" s="2" t="s">
        <v>19</v>
      </c>
      <c r="G3969" s="2">
        <v>197</v>
      </c>
      <c r="H3969" s="3">
        <v>7.584390784772699E-4</v>
      </c>
      <c r="I3969" s="2">
        <v>259744</v>
      </c>
      <c r="J3969" s="2">
        <v>374225</v>
      </c>
      <c r="K3969" s="2" t="s">
        <v>2949</v>
      </c>
      <c r="L3969" s="2" t="s">
        <v>2949</v>
      </c>
      <c r="M3969" s="2" t="s">
        <v>14759</v>
      </c>
      <c r="N3969" s="1" t="str">
        <f t="shared" si="61"/>
        <v>PANDHARPUR142024</v>
      </c>
    </row>
    <row r="3970" spans="1:14" x14ac:dyDescent="0.3">
      <c r="A3970" s="2">
        <v>252</v>
      </c>
      <c r="B3970" s="2" t="s">
        <v>7884</v>
      </c>
      <c r="C3970" s="2" t="s">
        <v>14354</v>
      </c>
      <c r="D3970" s="2" t="s">
        <v>1018</v>
      </c>
      <c r="E3970" s="2">
        <v>15</v>
      </c>
      <c r="F3970" s="2" t="s">
        <v>19</v>
      </c>
      <c r="G3970" s="2">
        <v>180</v>
      </c>
      <c r="H3970" s="3">
        <v>6.9299002094369837E-4</v>
      </c>
      <c r="I3970" s="2">
        <v>259744</v>
      </c>
      <c r="J3970" s="2">
        <v>374225</v>
      </c>
      <c r="K3970" s="2" t="s">
        <v>2949</v>
      </c>
      <c r="L3970" s="2" t="s">
        <v>2949</v>
      </c>
      <c r="M3970" s="2" t="s">
        <v>14759</v>
      </c>
      <c r="N3970" s="1" t="str">
        <f t="shared" si="61"/>
        <v>PANDHARPUR152024</v>
      </c>
    </row>
    <row r="3971" spans="1:14" x14ac:dyDescent="0.3">
      <c r="A3971" s="2">
        <v>252</v>
      </c>
      <c r="B3971" s="2" t="s">
        <v>7884</v>
      </c>
      <c r="C3971" s="2" t="s">
        <v>14355</v>
      </c>
      <c r="D3971" s="2" t="s">
        <v>1018</v>
      </c>
      <c r="E3971" s="2">
        <v>16</v>
      </c>
      <c r="F3971" s="2" t="s">
        <v>19</v>
      </c>
      <c r="G3971" s="2">
        <v>152</v>
      </c>
      <c r="H3971" s="3">
        <v>5.8519157324134533E-4</v>
      </c>
      <c r="I3971" s="2">
        <v>259744</v>
      </c>
      <c r="J3971" s="2">
        <v>374225</v>
      </c>
      <c r="K3971" s="2" t="s">
        <v>2949</v>
      </c>
      <c r="L3971" s="2" t="s">
        <v>2949</v>
      </c>
      <c r="M3971" s="2" t="s">
        <v>14759</v>
      </c>
      <c r="N3971" s="1" t="str">
        <f t="shared" ref="N3971:N4034" si="62">B3971&amp;E3971&amp;2024</f>
        <v>PANDHARPUR162024</v>
      </c>
    </row>
    <row r="3972" spans="1:14" x14ac:dyDescent="0.3">
      <c r="A3972" s="2">
        <v>252</v>
      </c>
      <c r="B3972" s="2" t="s">
        <v>7884</v>
      </c>
      <c r="C3972" s="2" t="s">
        <v>14356</v>
      </c>
      <c r="D3972" s="2" t="s">
        <v>1018</v>
      </c>
      <c r="E3972" s="2">
        <v>17</v>
      </c>
      <c r="F3972" s="2" t="s">
        <v>19</v>
      </c>
      <c r="G3972" s="2">
        <v>149</v>
      </c>
      <c r="H3972" s="3">
        <v>5.7364173955895038E-4</v>
      </c>
      <c r="I3972" s="2">
        <v>259744</v>
      </c>
      <c r="J3972" s="2">
        <v>374225</v>
      </c>
      <c r="K3972" s="2" t="s">
        <v>2949</v>
      </c>
      <c r="L3972" s="2" t="s">
        <v>2949</v>
      </c>
      <c r="M3972" s="2" t="s">
        <v>14759</v>
      </c>
      <c r="N3972" s="1" t="str">
        <f t="shared" si="62"/>
        <v>PANDHARPUR172024</v>
      </c>
    </row>
    <row r="3973" spans="1:14" x14ac:dyDescent="0.3">
      <c r="A3973" s="2">
        <v>252</v>
      </c>
      <c r="B3973" s="2" t="s">
        <v>7884</v>
      </c>
      <c r="C3973" s="2" t="s">
        <v>14357</v>
      </c>
      <c r="D3973" s="2" t="s">
        <v>1018</v>
      </c>
      <c r="E3973" s="2">
        <v>18</v>
      </c>
      <c r="F3973" s="2" t="s">
        <v>19</v>
      </c>
      <c r="G3973" s="2">
        <v>133</v>
      </c>
      <c r="H3973" s="3">
        <v>5.1204262658617714E-4</v>
      </c>
      <c r="I3973" s="2">
        <v>259744</v>
      </c>
      <c r="J3973" s="2">
        <v>374225</v>
      </c>
      <c r="K3973" s="2" t="s">
        <v>2949</v>
      </c>
      <c r="L3973" s="2" t="s">
        <v>2949</v>
      </c>
      <c r="M3973" s="2" t="s">
        <v>14759</v>
      </c>
      <c r="N3973" s="1" t="str">
        <f t="shared" si="62"/>
        <v>PANDHARPUR182024</v>
      </c>
    </row>
    <row r="3974" spans="1:14" x14ac:dyDescent="0.3">
      <c r="A3974" s="2">
        <v>252</v>
      </c>
      <c r="B3974" s="2" t="s">
        <v>7884</v>
      </c>
      <c r="C3974" s="2" t="s">
        <v>14358</v>
      </c>
      <c r="D3974" s="2" t="s">
        <v>1018</v>
      </c>
      <c r="E3974" s="2">
        <v>19</v>
      </c>
      <c r="F3974" s="2" t="s">
        <v>19</v>
      </c>
      <c r="G3974" s="2">
        <v>123</v>
      </c>
      <c r="H3974" s="3">
        <v>4.735431809781939E-4</v>
      </c>
      <c r="I3974" s="2">
        <v>259744</v>
      </c>
      <c r="J3974" s="2">
        <v>374225</v>
      </c>
      <c r="K3974" s="2" t="s">
        <v>2949</v>
      </c>
      <c r="L3974" s="2" t="s">
        <v>2949</v>
      </c>
      <c r="M3974" s="2" t="s">
        <v>14759</v>
      </c>
      <c r="N3974" s="1" t="str">
        <f t="shared" si="62"/>
        <v>PANDHARPUR192024</v>
      </c>
    </row>
    <row r="3975" spans="1:14" x14ac:dyDescent="0.3">
      <c r="A3975" s="2">
        <v>252</v>
      </c>
      <c r="B3975" s="2" t="s">
        <v>7884</v>
      </c>
      <c r="C3975" s="2" t="s">
        <v>14359</v>
      </c>
      <c r="D3975" s="2" t="s">
        <v>1018</v>
      </c>
      <c r="E3975" s="2">
        <v>20</v>
      </c>
      <c r="F3975" s="2" t="s">
        <v>19</v>
      </c>
      <c r="G3975" s="2">
        <v>117</v>
      </c>
      <c r="H3975" s="3">
        <v>4.5044351361340395E-4</v>
      </c>
      <c r="I3975" s="2">
        <v>259744</v>
      </c>
      <c r="J3975" s="2">
        <v>374225</v>
      </c>
      <c r="K3975" s="2" t="s">
        <v>2949</v>
      </c>
      <c r="L3975" s="2" t="s">
        <v>2949</v>
      </c>
      <c r="M3975" s="2" t="s">
        <v>14759</v>
      </c>
      <c r="N3975" s="1" t="str">
        <f t="shared" si="62"/>
        <v>PANDHARPUR202024</v>
      </c>
    </row>
    <row r="3976" spans="1:14" x14ac:dyDescent="0.3">
      <c r="A3976" s="2">
        <v>252</v>
      </c>
      <c r="B3976" s="2" t="s">
        <v>7884</v>
      </c>
      <c r="C3976" s="2" t="s">
        <v>14360</v>
      </c>
      <c r="D3976" s="2" t="s">
        <v>1018</v>
      </c>
      <c r="E3976" s="2">
        <v>21</v>
      </c>
      <c r="F3976" s="2" t="s">
        <v>19</v>
      </c>
      <c r="G3976" s="2">
        <v>104</v>
      </c>
      <c r="H3976" s="3">
        <v>4.0039423432302576E-4</v>
      </c>
      <c r="I3976" s="2">
        <v>259744</v>
      </c>
      <c r="J3976" s="2">
        <v>374225</v>
      </c>
      <c r="K3976" s="2" t="s">
        <v>2949</v>
      </c>
      <c r="L3976" s="2" t="s">
        <v>2949</v>
      </c>
      <c r="M3976" s="2" t="s">
        <v>14759</v>
      </c>
      <c r="N3976" s="1" t="str">
        <f t="shared" si="62"/>
        <v>PANDHARPUR212024</v>
      </c>
    </row>
    <row r="3977" spans="1:14" x14ac:dyDescent="0.3">
      <c r="A3977" s="2">
        <v>252</v>
      </c>
      <c r="B3977" s="2" t="s">
        <v>7884</v>
      </c>
      <c r="C3977" s="2" t="s">
        <v>14361</v>
      </c>
      <c r="D3977" s="2" t="s">
        <v>1018</v>
      </c>
      <c r="E3977" s="2">
        <v>22</v>
      </c>
      <c r="F3977" s="2" t="s">
        <v>19</v>
      </c>
      <c r="G3977" s="2">
        <v>93</v>
      </c>
      <c r="H3977" s="3">
        <v>3.5804484415424419E-4</v>
      </c>
      <c r="I3977" s="2">
        <v>259744</v>
      </c>
      <c r="J3977" s="2">
        <v>374225</v>
      </c>
      <c r="K3977" s="2" t="s">
        <v>2949</v>
      </c>
      <c r="L3977" s="2" t="s">
        <v>2949</v>
      </c>
      <c r="M3977" s="2" t="s">
        <v>14759</v>
      </c>
      <c r="N3977" s="1" t="str">
        <f t="shared" si="62"/>
        <v>PANDHARPUR222024</v>
      </c>
    </row>
    <row r="3978" spans="1:14" x14ac:dyDescent="0.3">
      <c r="A3978" s="2">
        <v>252</v>
      </c>
      <c r="B3978" s="2" t="s">
        <v>7884</v>
      </c>
      <c r="C3978" s="2" t="s">
        <v>14362</v>
      </c>
      <c r="D3978" s="2" t="s">
        <v>1018</v>
      </c>
      <c r="E3978" s="2">
        <v>23</v>
      </c>
      <c r="F3978" s="2" t="s">
        <v>19</v>
      </c>
      <c r="G3978" s="2">
        <v>92</v>
      </c>
      <c r="H3978" s="3">
        <v>3.5419489959344586E-4</v>
      </c>
      <c r="I3978" s="2">
        <v>259744</v>
      </c>
      <c r="J3978" s="2">
        <v>374225</v>
      </c>
      <c r="K3978" s="2" t="s">
        <v>2949</v>
      </c>
      <c r="L3978" s="2" t="s">
        <v>2949</v>
      </c>
      <c r="M3978" s="2" t="s">
        <v>14759</v>
      </c>
      <c r="N3978" s="1" t="str">
        <f t="shared" si="62"/>
        <v>PANDHARPUR232024</v>
      </c>
    </row>
    <row r="3979" spans="1:14" x14ac:dyDescent="0.3">
      <c r="A3979" s="2">
        <v>252</v>
      </c>
      <c r="B3979" s="2" t="s">
        <v>7884</v>
      </c>
      <c r="C3979" s="2" t="s">
        <v>14363</v>
      </c>
      <c r="D3979" s="2" t="s">
        <v>1018</v>
      </c>
      <c r="E3979" s="2">
        <v>24</v>
      </c>
      <c r="F3979" s="2" t="s">
        <v>7885</v>
      </c>
      <c r="G3979" s="2">
        <v>88</v>
      </c>
      <c r="H3979" s="3">
        <v>3.3879512135025257E-4</v>
      </c>
      <c r="I3979" s="2">
        <v>259744</v>
      </c>
      <c r="J3979" s="2">
        <v>374225</v>
      </c>
      <c r="K3979" s="2" t="s">
        <v>2949</v>
      </c>
      <c r="L3979" s="2" t="s">
        <v>2949</v>
      </c>
      <c r="M3979" s="2" t="s">
        <v>14759</v>
      </c>
      <c r="N3979" s="1" t="str">
        <f t="shared" si="62"/>
        <v>PANDHARPUR242024</v>
      </c>
    </row>
    <row r="3980" spans="1:14" x14ac:dyDescent="0.3">
      <c r="A3980" s="2">
        <v>252</v>
      </c>
      <c r="B3980" s="2" t="s">
        <v>7884</v>
      </c>
      <c r="C3980" s="2" t="s">
        <v>14364</v>
      </c>
      <c r="D3980" s="2" t="s">
        <v>1018</v>
      </c>
      <c r="E3980" s="2">
        <v>25</v>
      </c>
      <c r="F3980" s="2" t="s">
        <v>1340</v>
      </c>
      <c r="G3980" s="2">
        <v>85</v>
      </c>
      <c r="H3980" s="3">
        <v>3.2724528766785757E-4</v>
      </c>
      <c r="I3980" s="2">
        <v>259744</v>
      </c>
      <c r="J3980" s="2">
        <v>374225</v>
      </c>
      <c r="K3980" s="2" t="s">
        <v>2949</v>
      </c>
      <c r="L3980" s="2" t="s">
        <v>2949</v>
      </c>
      <c r="M3980" s="2" t="s">
        <v>14759</v>
      </c>
      <c r="N3980" s="1" t="str">
        <f t="shared" si="62"/>
        <v>PANDHARPUR252024</v>
      </c>
    </row>
    <row r="3981" spans="1:14" x14ac:dyDescent="0.3">
      <c r="A3981" s="2">
        <v>253</v>
      </c>
      <c r="B3981" s="2" t="s">
        <v>7886</v>
      </c>
      <c r="C3981" s="2" t="s">
        <v>14365</v>
      </c>
      <c r="D3981" s="2" t="s">
        <v>1018</v>
      </c>
      <c r="E3981" s="2">
        <v>1</v>
      </c>
      <c r="F3981" s="2" t="s">
        <v>693</v>
      </c>
      <c r="G3981" s="2">
        <v>114914</v>
      </c>
      <c r="H3981" s="3">
        <v>0.4402615961657082</v>
      </c>
      <c r="I3981" s="2">
        <v>261013</v>
      </c>
      <c r="J3981" s="2">
        <v>334379</v>
      </c>
      <c r="K3981" s="2" t="s">
        <v>908</v>
      </c>
      <c r="L3981" s="2" t="s">
        <v>2949</v>
      </c>
      <c r="M3981" s="2" t="s">
        <v>14759</v>
      </c>
      <c r="N3981" s="1" t="str">
        <f t="shared" si="62"/>
        <v>SANGOLE12024</v>
      </c>
    </row>
    <row r="3982" spans="1:14" x14ac:dyDescent="0.3">
      <c r="A3982" s="2">
        <v>253</v>
      </c>
      <c r="B3982" s="2" t="s">
        <v>7886</v>
      </c>
      <c r="C3982" s="2" t="s">
        <v>7137</v>
      </c>
      <c r="D3982" s="2" t="s">
        <v>1018</v>
      </c>
      <c r="E3982" s="2">
        <v>2</v>
      </c>
      <c r="F3982" s="2" t="s">
        <v>103</v>
      </c>
      <c r="G3982" s="2">
        <v>90325</v>
      </c>
      <c r="H3982" s="3">
        <v>0.34605556045101205</v>
      </c>
      <c r="I3982" s="2">
        <v>261013</v>
      </c>
      <c r="J3982" s="2">
        <v>334379</v>
      </c>
      <c r="K3982" s="2" t="s">
        <v>908</v>
      </c>
      <c r="L3982" s="2" t="s">
        <v>2949</v>
      </c>
      <c r="M3982" s="2" t="s">
        <v>14759</v>
      </c>
      <c r="N3982" s="1" t="str">
        <f t="shared" si="62"/>
        <v>SANGOLE22024</v>
      </c>
    </row>
    <row r="3983" spans="1:14" x14ac:dyDescent="0.3">
      <c r="A3983" s="2">
        <v>253</v>
      </c>
      <c r="B3983" s="2" t="s">
        <v>7886</v>
      </c>
      <c r="C3983" s="2" t="s">
        <v>14366</v>
      </c>
      <c r="D3983" s="2" t="s">
        <v>1018</v>
      </c>
      <c r="E3983" s="2">
        <v>3</v>
      </c>
      <c r="F3983" s="2" t="s">
        <v>1977</v>
      </c>
      <c r="G3983" s="2">
        <v>50224</v>
      </c>
      <c r="H3983" s="3">
        <v>0.19241953465919323</v>
      </c>
      <c r="I3983" s="2">
        <v>261013</v>
      </c>
      <c r="J3983" s="2">
        <v>334379</v>
      </c>
      <c r="K3983" s="2" t="s">
        <v>908</v>
      </c>
      <c r="L3983" s="2" t="s">
        <v>2949</v>
      </c>
      <c r="M3983" s="2" t="s">
        <v>14759</v>
      </c>
      <c r="N3983" s="1" t="str">
        <f t="shared" si="62"/>
        <v>SANGOLE32024</v>
      </c>
    </row>
    <row r="3984" spans="1:14" x14ac:dyDescent="0.3">
      <c r="A3984" s="2">
        <v>253</v>
      </c>
      <c r="B3984" s="2" t="s">
        <v>7886</v>
      </c>
      <c r="C3984" s="2" t="s">
        <v>22</v>
      </c>
      <c r="D3984" s="2" t="s">
        <v>7923</v>
      </c>
      <c r="E3984" s="2">
        <v>4</v>
      </c>
      <c r="F3984" s="2" t="s">
        <v>22</v>
      </c>
      <c r="G3984" s="2">
        <v>1101</v>
      </c>
      <c r="H3984" s="3">
        <v>4.2181807036431136E-3</v>
      </c>
      <c r="I3984" s="2">
        <v>261013</v>
      </c>
      <c r="J3984" s="2">
        <v>334379</v>
      </c>
      <c r="K3984" s="2" t="s">
        <v>908</v>
      </c>
      <c r="L3984" s="2" t="s">
        <v>2949</v>
      </c>
      <c r="M3984" s="2" t="s">
        <v>14759</v>
      </c>
      <c r="N3984" s="1" t="str">
        <f t="shared" si="62"/>
        <v>SANGOLE42024</v>
      </c>
    </row>
    <row r="3985" spans="1:14" x14ac:dyDescent="0.3">
      <c r="A3985" s="2">
        <v>253</v>
      </c>
      <c r="B3985" s="2" t="s">
        <v>7886</v>
      </c>
      <c r="C3985" s="2" t="s">
        <v>14367</v>
      </c>
      <c r="D3985" s="2" t="s">
        <v>1018</v>
      </c>
      <c r="E3985" s="2">
        <v>5</v>
      </c>
      <c r="F3985" s="2" t="s">
        <v>2456</v>
      </c>
      <c r="G3985" s="2">
        <v>972</v>
      </c>
      <c r="H3985" s="3">
        <v>3.7239524468129941E-3</v>
      </c>
      <c r="I3985" s="2">
        <v>261013</v>
      </c>
      <c r="J3985" s="2">
        <v>334379</v>
      </c>
      <c r="K3985" s="2" t="s">
        <v>908</v>
      </c>
      <c r="L3985" s="2" t="s">
        <v>2949</v>
      </c>
      <c r="M3985" s="2" t="s">
        <v>14759</v>
      </c>
      <c r="N3985" s="1" t="str">
        <f t="shared" si="62"/>
        <v>SANGOLE52024</v>
      </c>
    </row>
    <row r="3986" spans="1:14" x14ac:dyDescent="0.3">
      <c r="A3986" s="2">
        <v>253</v>
      </c>
      <c r="B3986" s="2" t="s">
        <v>7886</v>
      </c>
      <c r="C3986" s="2" t="s">
        <v>14368</v>
      </c>
      <c r="D3986" s="2" t="s">
        <v>1018</v>
      </c>
      <c r="E3986" s="2">
        <v>6</v>
      </c>
      <c r="F3986" s="2" t="s">
        <v>11</v>
      </c>
      <c r="G3986" s="2">
        <v>840</v>
      </c>
      <c r="H3986" s="3">
        <v>3.2182305095914761E-3</v>
      </c>
      <c r="I3986" s="2">
        <v>261013</v>
      </c>
      <c r="J3986" s="2">
        <v>334379</v>
      </c>
      <c r="K3986" s="2" t="s">
        <v>908</v>
      </c>
      <c r="L3986" s="2" t="s">
        <v>2949</v>
      </c>
      <c r="M3986" s="2" t="s">
        <v>14759</v>
      </c>
      <c r="N3986" s="1" t="str">
        <f t="shared" si="62"/>
        <v>SANGOLE62024</v>
      </c>
    </row>
    <row r="3987" spans="1:14" x14ac:dyDescent="0.3">
      <c r="A3987" s="2">
        <v>253</v>
      </c>
      <c r="B3987" s="2" t="s">
        <v>7886</v>
      </c>
      <c r="C3987" s="2" t="s">
        <v>14369</v>
      </c>
      <c r="D3987" s="2" t="s">
        <v>1018</v>
      </c>
      <c r="E3987" s="2">
        <v>7</v>
      </c>
      <c r="F3987" s="2" t="s">
        <v>19</v>
      </c>
      <c r="G3987" s="2">
        <v>520</v>
      </c>
      <c r="H3987" s="3">
        <v>1.9922379345090092E-3</v>
      </c>
      <c r="I3987" s="2">
        <v>261013</v>
      </c>
      <c r="J3987" s="2">
        <v>334379</v>
      </c>
      <c r="K3987" s="2" t="s">
        <v>908</v>
      </c>
      <c r="L3987" s="2" t="s">
        <v>2949</v>
      </c>
      <c r="M3987" s="2" t="s">
        <v>14759</v>
      </c>
      <c r="N3987" s="1" t="str">
        <f t="shared" si="62"/>
        <v>SANGOLE72024</v>
      </c>
    </row>
    <row r="3988" spans="1:14" x14ac:dyDescent="0.3">
      <c r="A3988" s="2">
        <v>253</v>
      </c>
      <c r="B3988" s="2" t="s">
        <v>7886</v>
      </c>
      <c r="C3988" s="2" t="s">
        <v>14370</v>
      </c>
      <c r="D3988" s="2" t="s">
        <v>1018</v>
      </c>
      <c r="E3988" s="2">
        <v>8</v>
      </c>
      <c r="F3988" s="2" t="s">
        <v>19</v>
      </c>
      <c r="G3988" s="2">
        <v>503</v>
      </c>
      <c r="H3988" s="3">
        <v>1.927107078957753E-3</v>
      </c>
      <c r="I3988" s="2">
        <v>261013</v>
      </c>
      <c r="J3988" s="2">
        <v>334379</v>
      </c>
      <c r="K3988" s="2" t="s">
        <v>908</v>
      </c>
      <c r="L3988" s="2" t="s">
        <v>2949</v>
      </c>
      <c r="M3988" s="2" t="s">
        <v>14759</v>
      </c>
      <c r="N3988" s="1" t="str">
        <f t="shared" si="62"/>
        <v>SANGOLE82024</v>
      </c>
    </row>
    <row r="3989" spans="1:14" x14ac:dyDescent="0.3">
      <c r="A3989" s="2">
        <v>253</v>
      </c>
      <c r="B3989" s="2" t="s">
        <v>7886</v>
      </c>
      <c r="C3989" s="2" t="s">
        <v>14371</v>
      </c>
      <c r="D3989" s="2" t="s">
        <v>1018</v>
      </c>
      <c r="E3989" s="2">
        <v>9</v>
      </c>
      <c r="F3989" s="2" t="s">
        <v>19</v>
      </c>
      <c r="G3989" s="2">
        <v>445</v>
      </c>
      <c r="H3989" s="3">
        <v>1.7048959247240559E-3</v>
      </c>
      <c r="I3989" s="2">
        <v>261013</v>
      </c>
      <c r="J3989" s="2">
        <v>334379</v>
      </c>
      <c r="K3989" s="2" t="s">
        <v>908</v>
      </c>
      <c r="L3989" s="2" t="s">
        <v>2949</v>
      </c>
      <c r="M3989" s="2" t="s">
        <v>14759</v>
      </c>
      <c r="N3989" s="1" t="str">
        <f t="shared" si="62"/>
        <v>SANGOLE92024</v>
      </c>
    </row>
    <row r="3990" spans="1:14" x14ac:dyDescent="0.3">
      <c r="A3990" s="2">
        <v>253</v>
      </c>
      <c r="B3990" s="2" t="s">
        <v>7886</v>
      </c>
      <c r="C3990" s="2" t="s">
        <v>7145</v>
      </c>
      <c r="D3990" s="2" t="s">
        <v>1018</v>
      </c>
      <c r="E3990" s="2">
        <v>10</v>
      </c>
      <c r="F3990" s="2" t="s">
        <v>19</v>
      </c>
      <c r="G3990" s="2">
        <v>321</v>
      </c>
      <c r="H3990" s="3">
        <v>1.2298238018795999E-3</v>
      </c>
      <c r="I3990" s="2">
        <v>261013</v>
      </c>
      <c r="J3990" s="2">
        <v>334379</v>
      </c>
      <c r="K3990" s="2" t="s">
        <v>908</v>
      </c>
      <c r="L3990" s="2" t="s">
        <v>2949</v>
      </c>
      <c r="M3990" s="2" t="s">
        <v>14759</v>
      </c>
      <c r="N3990" s="1" t="str">
        <f t="shared" si="62"/>
        <v>SANGOLE102024</v>
      </c>
    </row>
    <row r="3991" spans="1:14" x14ac:dyDescent="0.3">
      <c r="A3991" s="2">
        <v>253</v>
      </c>
      <c r="B3991" s="2" t="s">
        <v>7886</v>
      </c>
      <c r="C3991" s="2" t="s">
        <v>14372</v>
      </c>
      <c r="D3991" s="2" t="s">
        <v>1018</v>
      </c>
      <c r="E3991" s="2">
        <v>11</v>
      </c>
      <c r="F3991" s="2" t="s">
        <v>19</v>
      </c>
      <c r="G3991" s="2">
        <v>279</v>
      </c>
      <c r="H3991" s="3">
        <v>1.0689122764000261E-3</v>
      </c>
      <c r="I3991" s="2">
        <v>261013</v>
      </c>
      <c r="J3991" s="2">
        <v>334379</v>
      </c>
      <c r="K3991" s="2" t="s">
        <v>908</v>
      </c>
      <c r="L3991" s="2" t="s">
        <v>2949</v>
      </c>
      <c r="M3991" s="2" t="s">
        <v>14759</v>
      </c>
      <c r="N3991" s="1" t="str">
        <f t="shared" si="62"/>
        <v>SANGOLE112024</v>
      </c>
    </row>
    <row r="3992" spans="1:14" x14ac:dyDescent="0.3">
      <c r="A3992" s="2">
        <v>253</v>
      </c>
      <c r="B3992" s="2" t="s">
        <v>7886</v>
      </c>
      <c r="C3992" s="2" t="s">
        <v>2959</v>
      </c>
      <c r="D3992" s="2" t="s">
        <v>1018</v>
      </c>
      <c r="E3992" s="2">
        <v>12</v>
      </c>
      <c r="F3992" s="2" t="s">
        <v>19</v>
      </c>
      <c r="G3992" s="2">
        <v>265</v>
      </c>
      <c r="H3992" s="3">
        <v>1.0152751012401681E-3</v>
      </c>
      <c r="I3992" s="2">
        <v>261013</v>
      </c>
      <c r="J3992" s="2">
        <v>334379</v>
      </c>
      <c r="K3992" s="2" t="s">
        <v>908</v>
      </c>
      <c r="L3992" s="2" t="s">
        <v>2949</v>
      </c>
      <c r="M3992" s="2" t="s">
        <v>14759</v>
      </c>
      <c r="N3992" s="1" t="str">
        <f t="shared" si="62"/>
        <v>SANGOLE122024</v>
      </c>
    </row>
    <row r="3993" spans="1:14" x14ac:dyDescent="0.3">
      <c r="A3993" s="2">
        <v>253</v>
      </c>
      <c r="B3993" s="2" t="s">
        <v>7886</v>
      </c>
      <c r="C3993" s="2" t="s">
        <v>14373</v>
      </c>
      <c r="D3993" s="2" t="s">
        <v>1018</v>
      </c>
      <c r="E3993" s="2">
        <v>13</v>
      </c>
      <c r="F3993" s="2" t="s">
        <v>19</v>
      </c>
      <c r="G3993" s="2">
        <v>164</v>
      </c>
      <c r="H3993" s="3">
        <v>6.2832119472976437E-4</v>
      </c>
      <c r="I3993" s="2">
        <v>261013</v>
      </c>
      <c r="J3993" s="2">
        <v>334379</v>
      </c>
      <c r="K3993" s="2" t="s">
        <v>908</v>
      </c>
      <c r="L3993" s="2" t="s">
        <v>2949</v>
      </c>
      <c r="M3993" s="2" t="s">
        <v>14759</v>
      </c>
      <c r="N3993" s="1" t="str">
        <f t="shared" si="62"/>
        <v>SANGOLE132024</v>
      </c>
    </row>
    <row r="3994" spans="1:14" x14ac:dyDescent="0.3">
      <c r="A3994" s="2">
        <v>253</v>
      </c>
      <c r="B3994" s="2" t="s">
        <v>7886</v>
      </c>
      <c r="C3994" s="2" t="s">
        <v>14374</v>
      </c>
      <c r="D3994" s="2" t="s">
        <v>1018</v>
      </c>
      <c r="E3994" s="2">
        <v>14</v>
      </c>
      <c r="F3994" s="2" t="s">
        <v>19</v>
      </c>
      <c r="G3994" s="2">
        <v>140</v>
      </c>
      <c r="H3994" s="3">
        <v>5.3637175159857939E-4</v>
      </c>
      <c r="I3994" s="2">
        <v>261013</v>
      </c>
      <c r="J3994" s="2">
        <v>334379</v>
      </c>
      <c r="K3994" s="2" t="s">
        <v>908</v>
      </c>
      <c r="L3994" s="2" t="s">
        <v>2949</v>
      </c>
      <c r="M3994" s="2" t="s">
        <v>14759</v>
      </c>
      <c r="N3994" s="1" t="str">
        <f t="shared" si="62"/>
        <v>SANGOLE142024</v>
      </c>
    </row>
    <row r="3995" spans="1:14" x14ac:dyDescent="0.3">
      <c r="A3995" s="2">
        <v>254</v>
      </c>
      <c r="B3995" s="2" t="s">
        <v>7887</v>
      </c>
      <c r="C3995" s="2" t="s">
        <v>14375</v>
      </c>
      <c r="D3995" s="2" t="s">
        <v>1018</v>
      </c>
      <c r="E3995" s="2">
        <v>1</v>
      </c>
      <c r="F3995" s="2" t="s">
        <v>1992</v>
      </c>
      <c r="G3995" s="2">
        <v>120322</v>
      </c>
      <c r="H3995" s="3">
        <v>0.49957027373770507</v>
      </c>
      <c r="I3995" s="2">
        <v>240851</v>
      </c>
      <c r="J3995" s="2">
        <v>349968</v>
      </c>
      <c r="K3995" s="2" t="s">
        <v>908</v>
      </c>
      <c r="L3995" s="2" t="s">
        <v>2949</v>
      </c>
      <c r="M3995" s="2" t="s">
        <v>14759</v>
      </c>
      <c r="N3995" s="1" t="str">
        <f t="shared" si="62"/>
        <v>MALSHIRAS (SC)12024</v>
      </c>
    </row>
    <row r="3996" spans="1:14" x14ac:dyDescent="0.3">
      <c r="A3996" s="2">
        <v>254</v>
      </c>
      <c r="B3996" s="2" t="s">
        <v>7887</v>
      </c>
      <c r="C3996" s="2" t="s">
        <v>2951</v>
      </c>
      <c r="D3996" s="2" t="s">
        <v>1018</v>
      </c>
      <c r="E3996" s="2">
        <v>2</v>
      </c>
      <c r="F3996" s="2" t="s">
        <v>9</v>
      </c>
      <c r="G3996" s="2">
        <v>108057</v>
      </c>
      <c r="H3996" s="3">
        <v>0.44864667366961314</v>
      </c>
      <c r="I3996" s="2">
        <v>240851</v>
      </c>
      <c r="J3996" s="2">
        <v>349968</v>
      </c>
      <c r="K3996" s="2" t="s">
        <v>908</v>
      </c>
      <c r="L3996" s="2" t="s">
        <v>2949</v>
      </c>
      <c r="M3996" s="2" t="s">
        <v>14759</v>
      </c>
      <c r="N3996" s="1" t="str">
        <f t="shared" si="62"/>
        <v>MALSHIRAS (SC)22024</v>
      </c>
    </row>
    <row r="3997" spans="1:14" x14ac:dyDescent="0.3">
      <c r="A3997" s="2">
        <v>254</v>
      </c>
      <c r="B3997" s="2" t="s">
        <v>7887</v>
      </c>
      <c r="C3997" s="2" t="s">
        <v>14376</v>
      </c>
      <c r="D3997" s="2" t="s">
        <v>1018</v>
      </c>
      <c r="E3997" s="2">
        <v>3</v>
      </c>
      <c r="F3997" s="2" t="s">
        <v>19</v>
      </c>
      <c r="G3997" s="2">
        <v>3030</v>
      </c>
      <c r="H3997" s="3">
        <v>1.2580392026605661E-2</v>
      </c>
      <c r="I3997" s="2">
        <v>240851</v>
      </c>
      <c r="J3997" s="2">
        <v>349968</v>
      </c>
      <c r="K3997" s="2" t="s">
        <v>908</v>
      </c>
      <c r="L3997" s="2" t="s">
        <v>2949</v>
      </c>
      <c r="M3997" s="2" t="s">
        <v>14759</v>
      </c>
      <c r="N3997" s="1" t="str">
        <f t="shared" si="62"/>
        <v>MALSHIRAS (SC)32024</v>
      </c>
    </row>
    <row r="3998" spans="1:14" x14ac:dyDescent="0.3">
      <c r="A3998" s="2">
        <v>254</v>
      </c>
      <c r="B3998" s="2" t="s">
        <v>7887</v>
      </c>
      <c r="C3998" s="2" t="s">
        <v>14377</v>
      </c>
      <c r="D3998" s="2" t="s">
        <v>1018</v>
      </c>
      <c r="E3998" s="2">
        <v>4</v>
      </c>
      <c r="F3998" s="2" t="s">
        <v>1023</v>
      </c>
      <c r="G3998" s="2">
        <v>2246</v>
      </c>
      <c r="H3998" s="3">
        <v>9.325267489028486E-3</v>
      </c>
      <c r="I3998" s="2">
        <v>240851</v>
      </c>
      <c r="J3998" s="2">
        <v>349968</v>
      </c>
      <c r="K3998" s="2" t="s">
        <v>908</v>
      </c>
      <c r="L3998" s="2" t="s">
        <v>2949</v>
      </c>
      <c r="M3998" s="2" t="s">
        <v>14759</v>
      </c>
      <c r="N3998" s="1" t="str">
        <f t="shared" si="62"/>
        <v>MALSHIRAS (SC)42024</v>
      </c>
    </row>
    <row r="3999" spans="1:14" x14ac:dyDescent="0.3">
      <c r="A3999" s="2">
        <v>254</v>
      </c>
      <c r="B3999" s="2" t="s">
        <v>7887</v>
      </c>
      <c r="C3999" s="2" t="s">
        <v>22</v>
      </c>
      <c r="D3999" s="2" t="s">
        <v>7923</v>
      </c>
      <c r="E3999" s="2">
        <v>5</v>
      </c>
      <c r="F3999" s="2" t="s">
        <v>22</v>
      </c>
      <c r="G3999" s="2">
        <v>1855</v>
      </c>
      <c r="H3999" s="3">
        <v>7.7018571648031359E-3</v>
      </c>
      <c r="I3999" s="2">
        <v>240851</v>
      </c>
      <c r="J3999" s="2">
        <v>349968</v>
      </c>
      <c r="K3999" s="2" t="s">
        <v>908</v>
      </c>
      <c r="L3999" s="2" t="s">
        <v>2949</v>
      </c>
      <c r="M3999" s="2" t="s">
        <v>14759</v>
      </c>
      <c r="N3999" s="1" t="str">
        <f t="shared" si="62"/>
        <v>MALSHIRAS (SC)52024</v>
      </c>
    </row>
    <row r="4000" spans="1:14" x14ac:dyDescent="0.3">
      <c r="A4000" s="2">
        <v>254</v>
      </c>
      <c r="B4000" s="2" t="s">
        <v>7887</v>
      </c>
      <c r="C4000" s="2" t="s">
        <v>14378</v>
      </c>
      <c r="D4000" s="2" t="s">
        <v>1018</v>
      </c>
      <c r="E4000" s="2">
        <v>6</v>
      </c>
      <c r="F4000" s="2" t="s">
        <v>19</v>
      </c>
      <c r="G4000" s="2">
        <v>1692</v>
      </c>
      <c r="H4000" s="3">
        <v>7.0250902009956363E-3</v>
      </c>
      <c r="I4000" s="2">
        <v>240851</v>
      </c>
      <c r="J4000" s="2">
        <v>349968</v>
      </c>
      <c r="K4000" s="2" t="s">
        <v>908</v>
      </c>
      <c r="L4000" s="2" t="s">
        <v>2949</v>
      </c>
      <c r="M4000" s="2" t="s">
        <v>14759</v>
      </c>
      <c r="N4000" s="1" t="str">
        <f t="shared" si="62"/>
        <v>MALSHIRAS (SC)62024</v>
      </c>
    </row>
    <row r="4001" spans="1:14" x14ac:dyDescent="0.3">
      <c r="A4001" s="2">
        <v>254</v>
      </c>
      <c r="B4001" s="2" t="s">
        <v>7887</v>
      </c>
      <c r="C4001" s="2" t="s">
        <v>14379</v>
      </c>
      <c r="D4001" s="2" t="s">
        <v>1018</v>
      </c>
      <c r="E4001" s="2">
        <v>7</v>
      </c>
      <c r="F4001" s="2" t="s">
        <v>11</v>
      </c>
      <c r="G4001" s="2">
        <v>1308</v>
      </c>
      <c r="H4001" s="3">
        <v>5.4307434887129391E-3</v>
      </c>
      <c r="I4001" s="2">
        <v>240851</v>
      </c>
      <c r="J4001" s="2">
        <v>349968</v>
      </c>
      <c r="K4001" s="2" t="s">
        <v>908</v>
      </c>
      <c r="L4001" s="2" t="s">
        <v>2949</v>
      </c>
      <c r="M4001" s="2" t="s">
        <v>14759</v>
      </c>
      <c r="N4001" s="1" t="str">
        <f t="shared" si="62"/>
        <v>MALSHIRAS (SC)72024</v>
      </c>
    </row>
    <row r="4002" spans="1:14" x14ac:dyDescent="0.3">
      <c r="A4002" s="2">
        <v>254</v>
      </c>
      <c r="B4002" s="2" t="s">
        <v>7887</v>
      </c>
      <c r="C4002" s="2" t="s">
        <v>14380</v>
      </c>
      <c r="D4002" s="2" t="s">
        <v>1018</v>
      </c>
      <c r="E4002" s="2">
        <v>8</v>
      </c>
      <c r="F4002" s="2" t="s">
        <v>19</v>
      </c>
      <c r="G4002" s="2">
        <v>608</v>
      </c>
      <c r="H4002" s="3">
        <v>2.5243822944476047E-3</v>
      </c>
      <c r="I4002" s="2">
        <v>240851</v>
      </c>
      <c r="J4002" s="2">
        <v>349968</v>
      </c>
      <c r="K4002" s="2" t="s">
        <v>908</v>
      </c>
      <c r="L4002" s="2" t="s">
        <v>2949</v>
      </c>
      <c r="M4002" s="2" t="s">
        <v>14759</v>
      </c>
      <c r="N4002" s="1" t="str">
        <f t="shared" si="62"/>
        <v>MALSHIRAS (SC)82024</v>
      </c>
    </row>
    <row r="4003" spans="1:14" x14ac:dyDescent="0.3">
      <c r="A4003" s="2">
        <v>254</v>
      </c>
      <c r="B4003" s="2" t="s">
        <v>7887</v>
      </c>
      <c r="C4003" s="2" t="s">
        <v>14381</v>
      </c>
      <c r="D4003" s="2" t="s">
        <v>1018</v>
      </c>
      <c r="E4003" s="2">
        <v>9</v>
      </c>
      <c r="F4003" s="2" t="s">
        <v>19</v>
      </c>
      <c r="G4003" s="2">
        <v>547</v>
      </c>
      <c r="H4003" s="3">
        <v>2.2711136760901968E-3</v>
      </c>
      <c r="I4003" s="2">
        <v>240851</v>
      </c>
      <c r="J4003" s="2">
        <v>349968</v>
      </c>
      <c r="K4003" s="2" t="s">
        <v>908</v>
      </c>
      <c r="L4003" s="2" t="s">
        <v>2949</v>
      </c>
      <c r="M4003" s="2" t="s">
        <v>14759</v>
      </c>
      <c r="N4003" s="1" t="str">
        <f t="shared" si="62"/>
        <v>MALSHIRAS (SC)92024</v>
      </c>
    </row>
    <row r="4004" spans="1:14" x14ac:dyDescent="0.3">
      <c r="A4004" s="2">
        <v>254</v>
      </c>
      <c r="B4004" s="2" t="s">
        <v>7887</v>
      </c>
      <c r="C4004" s="2" t="s">
        <v>14382</v>
      </c>
      <c r="D4004" s="2" t="s">
        <v>1018</v>
      </c>
      <c r="E4004" s="2">
        <v>10</v>
      </c>
      <c r="F4004" s="2" t="s">
        <v>753</v>
      </c>
      <c r="G4004" s="2">
        <v>421</v>
      </c>
      <c r="H4004" s="3">
        <v>1.7479686611224367E-3</v>
      </c>
      <c r="I4004" s="2">
        <v>240851</v>
      </c>
      <c r="J4004" s="2">
        <v>349968</v>
      </c>
      <c r="K4004" s="2" t="s">
        <v>908</v>
      </c>
      <c r="L4004" s="2" t="s">
        <v>2949</v>
      </c>
      <c r="M4004" s="2" t="s">
        <v>14759</v>
      </c>
      <c r="N4004" s="1" t="str">
        <f t="shared" si="62"/>
        <v>MALSHIRAS (SC)102024</v>
      </c>
    </row>
    <row r="4005" spans="1:14" x14ac:dyDescent="0.3">
      <c r="A4005" s="2">
        <v>254</v>
      </c>
      <c r="B4005" s="2" t="s">
        <v>7887</v>
      </c>
      <c r="C4005" s="2" t="s">
        <v>14383</v>
      </c>
      <c r="D4005" s="2" t="s">
        <v>1018</v>
      </c>
      <c r="E4005" s="2">
        <v>11</v>
      </c>
      <c r="F4005" s="2" t="s">
        <v>19</v>
      </c>
      <c r="G4005" s="2">
        <v>308</v>
      </c>
      <c r="H4005" s="3">
        <v>1.2787989254767469E-3</v>
      </c>
      <c r="I4005" s="2">
        <v>240851</v>
      </c>
      <c r="J4005" s="2">
        <v>349968</v>
      </c>
      <c r="K4005" s="2" t="s">
        <v>908</v>
      </c>
      <c r="L4005" s="2" t="s">
        <v>2949</v>
      </c>
      <c r="M4005" s="2" t="s">
        <v>14759</v>
      </c>
      <c r="N4005" s="1" t="str">
        <f t="shared" si="62"/>
        <v>MALSHIRAS (SC)112024</v>
      </c>
    </row>
    <row r="4006" spans="1:14" x14ac:dyDescent="0.3">
      <c r="A4006" s="2">
        <v>254</v>
      </c>
      <c r="B4006" s="2" t="s">
        <v>7887</v>
      </c>
      <c r="C4006" s="2" t="s">
        <v>14384</v>
      </c>
      <c r="D4006" s="2" t="s">
        <v>1018</v>
      </c>
      <c r="E4006" s="2">
        <v>12</v>
      </c>
      <c r="F4006" s="2" t="s">
        <v>19</v>
      </c>
      <c r="G4006" s="2">
        <v>257</v>
      </c>
      <c r="H4006" s="3">
        <v>1.0670497527517013E-3</v>
      </c>
      <c r="I4006" s="2">
        <v>240851</v>
      </c>
      <c r="J4006" s="2">
        <v>349968</v>
      </c>
      <c r="K4006" s="2" t="s">
        <v>908</v>
      </c>
      <c r="L4006" s="2" t="s">
        <v>2949</v>
      </c>
      <c r="M4006" s="2" t="s">
        <v>14759</v>
      </c>
      <c r="N4006" s="1" t="str">
        <f t="shared" si="62"/>
        <v>MALSHIRAS (SC)122024</v>
      </c>
    </row>
    <row r="4007" spans="1:14" x14ac:dyDescent="0.3">
      <c r="A4007" s="2">
        <v>254</v>
      </c>
      <c r="B4007" s="2" t="s">
        <v>7887</v>
      </c>
      <c r="C4007" s="2" t="s">
        <v>14385</v>
      </c>
      <c r="D4007" s="2" t="s">
        <v>1018</v>
      </c>
      <c r="E4007" s="2">
        <v>13</v>
      </c>
      <c r="F4007" s="2" t="s">
        <v>19</v>
      </c>
      <c r="G4007" s="2">
        <v>200</v>
      </c>
      <c r="H4007" s="3">
        <v>8.3038891264723832E-4</v>
      </c>
      <c r="I4007" s="2">
        <v>240851</v>
      </c>
      <c r="J4007" s="2">
        <v>349968</v>
      </c>
      <c r="K4007" s="2" t="s">
        <v>908</v>
      </c>
      <c r="L4007" s="2" t="s">
        <v>2949</v>
      </c>
      <c r="M4007" s="2" t="s">
        <v>14759</v>
      </c>
      <c r="N4007" s="1" t="str">
        <f t="shared" si="62"/>
        <v>MALSHIRAS (SC)132024</v>
      </c>
    </row>
    <row r="4008" spans="1:14" x14ac:dyDescent="0.3">
      <c r="A4008" s="2">
        <v>255</v>
      </c>
      <c r="B4008" s="2" t="s">
        <v>7888</v>
      </c>
      <c r="C4008" s="2" t="s">
        <v>14386</v>
      </c>
      <c r="D4008" s="2" t="s">
        <v>1018</v>
      </c>
      <c r="E4008" s="2">
        <v>1</v>
      </c>
      <c r="F4008" s="2" t="s">
        <v>51</v>
      </c>
      <c r="G4008" s="2">
        <v>118405</v>
      </c>
      <c r="H4008" s="3">
        <v>0.49054172742940477</v>
      </c>
      <c r="I4008" s="2">
        <v>241376</v>
      </c>
      <c r="J4008" s="2">
        <v>340608</v>
      </c>
      <c r="K4008" s="2" t="s">
        <v>908</v>
      </c>
      <c r="L4008" s="2" t="s">
        <v>953</v>
      </c>
      <c r="M4008" s="2" t="s">
        <v>14759</v>
      </c>
      <c r="N4008" s="1" t="str">
        <f t="shared" si="62"/>
        <v>PHALTAN (SC)12024</v>
      </c>
    </row>
    <row r="4009" spans="1:14" x14ac:dyDescent="0.3">
      <c r="A4009" s="2">
        <v>255</v>
      </c>
      <c r="B4009" s="2" t="s">
        <v>7888</v>
      </c>
      <c r="C4009" s="2" t="s">
        <v>14387</v>
      </c>
      <c r="D4009" s="2" t="s">
        <v>1018</v>
      </c>
      <c r="E4009" s="2">
        <v>2</v>
      </c>
      <c r="F4009" s="2" t="s">
        <v>1992</v>
      </c>
      <c r="G4009" s="2">
        <v>100372</v>
      </c>
      <c r="H4009" s="3">
        <v>0.41583255998939411</v>
      </c>
      <c r="I4009" s="2">
        <v>241376</v>
      </c>
      <c r="J4009" s="2">
        <v>340608</v>
      </c>
      <c r="K4009" s="2" t="s">
        <v>908</v>
      </c>
      <c r="L4009" s="2" t="s">
        <v>953</v>
      </c>
      <c r="M4009" s="2" t="s">
        <v>14759</v>
      </c>
      <c r="N4009" s="1" t="str">
        <f t="shared" si="62"/>
        <v>PHALTAN (SC)22024</v>
      </c>
    </row>
    <row r="4010" spans="1:14" x14ac:dyDescent="0.3">
      <c r="A4010" s="2">
        <v>255</v>
      </c>
      <c r="B4010" s="2" t="s">
        <v>7888</v>
      </c>
      <c r="C4010" s="2" t="s">
        <v>14388</v>
      </c>
      <c r="D4010" s="2" t="s">
        <v>1018</v>
      </c>
      <c r="E4010" s="2">
        <v>3</v>
      </c>
      <c r="F4010" s="2" t="s">
        <v>753</v>
      </c>
      <c r="G4010" s="2">
        <v>13581</v>
      </c>
      <c r="H4010" s="3">
        <v>5.626491449025587E-2</v>
      </c>
      <c r="I4010" s="2">
        <v>241376</v>
      </c>
      <c r="J4010" s="2">
        <v>340608</v>
      </c>
      <c r="K4010" s="2" t="s">
        <v>908</v>
      </c>
      <c r="L4010" s="2" t="s">
        <v>953</v>
      </c>
      <c r="M4010" s="2" t="s">
        <v>14759</v>
      </c>
      <c r="N4010" s="1" t="str">
        <f t="shared" si="62"/>
        <v>PHALTAN (SC)32024</v>
      </c>
    </row>
    <row r="4011" spans="1:14" x14ac:dyDescent="0.3">
      <c r="A4011" s="2">
        <v>255</v>
      </c>
      <c r="B4011" s="2" t="s">
        <v>7888</v>
      </c>
      <c r="C4011" s="2" t="s">
        <v>14389</v>
      </c>
      <c r="D4011" s="2" t="s">
        <v>1018</v>
      </c>
      <c r="E4011" s="2">
        <v>4</v>
      </c>
      <c r="F4011" s="2" t="s">
        <v>7775</v>
      </c>
      <c r="G4011" s="2">
        <v>2123</v>
      </c>
      <c r="H4011" s="3">
        <v>8.795406337001193E-3</v>
      </c>
      <c r="I4011" s="2">
        <v>241376</v>
      </c>
      <c r="J4011" s="2">
        <v>340608</v>
      </c>
      <c r="K4011" s="2" t="s">
        <v>908</v>
      </c>
      <c r="L4011" s="2" t="s">
        <v>953</v>
      </c>
      <c r="M4011" s="2" t="s">
        <v>14759</v>
      </c>
      <c r="N4011" s="1" t="str">
        <f t="shared" si="62"/>
        <v>PHALTAN (SC)42024</v>
      </c>
    </row>
    <row r="4012" spans="1:14" x14ac:dyDescent="0.3">
      <c r="A4012" s="2">
        <v>255</v>
      </c>
      <c r="B4012" s="2" t="s">
        <v>7888</v>
      </c>
      <c r="C4012" s="2" t="s">
        <v>14390</v>
      </c>
      <c r="D4012" s="2" t="s">
        <v>1018</v>
      </c>
      <c r="E4012" s="2">
        <v>5</v>
      </c>
      <c r="F4012" s="2" t="s">
        <v>914</v>
      </c>
      <c r="G4012" s="2">
        <v>1871</v>
      </c>
      <c r="H4012" s="3">
        <v>7.7513920190905479E-3</v>
      </c>
      <c r="I4012" s="2">
        <v>241376</v>
      </c>
      <c r="J4012" s="2">
        <v>340608</v>
      </c>
      <c r="K4012" s="2" t="s">
        <v>908</v>
      </c>
      <c r="L4012" s="2" t="s">
        <v>953</v>
      </c>
      <c r="M4012" s="2" t="s">
        <v>14759</v>
      </c>
      <c r="N4012" s="1" t="str">
        <f t="shared" si="62"/>
        <v>PHALTAN (SC)52024</v>
      </c>
    </row>
    <row r="4013" spans="1:14" x14ac:dyDescent="0.3">
      <c r="A4013" s="2">
        <v>255</v>
      </c>
      <c r="B4013" s="2" t="s">
        <v>7888</v>
      </c>
      <c r="C4013" s="2" t="s">
        <v>22</v>
      </c>
      <c r="D4013" s="2" t="s">
        <v>7923</v>
      </c>
      <c r="E4013" s="2">
        <v>6</v>
      </c>
      <c r="F4013" s="2" t="s">
        <v>22</v>
      </c>
      <c r="G4013" s="2">
        <v>1459</v>
      </c>
      <c r="H4013" s="3">
        <v>6.0445114675858414E-3</v>
      </c>
      <c r="I4013" s="2">
        <v>241376</v>
      </c>
      <c r="J4013" s="2">
        <v>340608</v>
      </c>
      <c r="K4013" s="2" t="s">
        <v>908</v>
      </c>
      <c r="L4013" s="2" t="s">
        <v>953</v>
      </c>
      <c r="M4013" s="2" t="s">
        <v>14759</v>
      </c>
      <c r="N4013" s="1" t="str">
        <f t="shared" si="62"/>
        <v>PHALTAN (SC)62024</v>
      </c>
    </row>
    <row r="4014" spans="1:14" x14ac:dyDescent="0.3">
      <c r="A4014" s="2">
        <v>255</v>
      </c>
      <c r="B4014" s="2" t="s">
        <v>7888</v>
      </c>
      <c r="C4014" s="2" t="s">
        <v>14391</v>
      </c>
      <c r="D4014" s="2" t="s">
        <v>1018</v>
      </c>
      <c r="E4014" s="2">
        <v>7</v>
      </c>
      <c r="F4014" s="2" t="s">
        <v>1023</v>
      </c>
      <c r="G4014" s="2">
        <v>1079</v>
      </c>
      <c r="H4014" s="3">
        <v>4.4702041627999473E-3</v>
      </c>
      <c r="I4014" s="2">
        <v>241376</v>
      </c>
      <c r="J4014" s="2">
        <v>340608</v>
      </c>
      <c r="K4014" s="2" t="s">
        <v>908</v>
      </c>
      <c r="L4014" s="2" t="s">
        <v>953</v>
      </c>
      <c r="M4014" s="2" t="s">
        <v>14759</v>
      </c>
      <c r="N4014" s="1" t="str">
        <f t="shared" si="62"/>
        <v>PHALTAN (SC)72024</v>
      </c>
    </row>
    <row r="4015" spans="1:14" x14ac:dyDescent="0.3">
      <c r="A4015" s="2">
        <v>255</v>
      </c>
      <c r="B4015" s="2" t="s">
        <v>7888</v>
      </c>
      <c r="C4015" s="2" t="s">
        <v>14392</v>
      </c>
      <c r="D4015" s="2" t="s">
        <v>1020</v>
      </c>
      <c r="E4015" s="2">
        <v>8</v>
      </c>
      <c r="F4015" s="2" t="s">
        <v>11</v>
      </c>
      <c r="G4015" s="2">
        <v>607</v>
      </c>
      <c r="H4015" s="3">
        <v>2.5147487736974679E-3</v>
      </c>
      <c r="I4015" s="2">
        <v>241376</v>
      </c>
      <c r="J4015" s="2">
        <v>340608</v>
      </c>
      <c r="K4015" s="2" t="s">
        <v>908</v>
      </c>
      <c r="L4015" s="2" t="s">
        <v>953</v>
      </c>
      <c r="M4015" s="2" t="s">
        <v>14759</v>
      </c>
      <c r="N4015" s="1" t="str">
        <f t="shared" si="62"/>
        <v>PHALTAN (SC)82024</v>
      </c>
    </row>
    <row r="4016" spans="1:14" x14ac:dyDescent="0.3">
      <c r="A4016" s="2">
        <v>255</v>
      </c>
      <c r="B4016" s="2" t="s">
        <v>7888</v>
      </c>
      <c r="C4016" s="2" t="s">
        <v>14393</v>
      </c>
      <c r="D4016" s="2" t="s">
        <v>1018</v>
      </c>
      <c r="E4016" s="2">
        <v>9</v>
      </c>
      <c r="F4016" s="2" t="s">
        <v>19</v>
      </c>
      <c r="G4016" s="2">
        <v>603</v>
      </c>
      <c r="H4016" s="3">
        <v>2.4981771178576163E-3</v>
      </c>
      <c r="I4016" s="2">
        <v>241376</v>
      </c>
      <c r="J4016" s="2">
        <v>340608</v>
      </c>
      <c r="K4016" s="2" t="s">
        <v>908</v>
      </c>
      <c r="L4016" s="2" t="s">
        <v>953</v>
      </c>
      <c r="M4016" s="2" t="s">
        <v>14759</v>
      </c>
      <c r="N4016" s="1" t="str">
        <f t="shared" si="62"/>
        <v>PHALTAN (SC)92024</v>
      </c>
    </row>
    <row r="4017" spans="1:14" x14ac:dyDescent="0.3">
      <c r="A4017" s="2">
        <v>255</v>
      </c>
      <c r="B4017" s="2" t="s">
        <v>7888</v>
      </c>
      <c r="C4017" s="2" t="s">
        <v>14394</v>
      </c>
      <c r="D4017" s="2" t="s">
        <v>1020</v>
      </c>
      <c r="E4017" s="2">
        <v>10</v>
      </c>
      <c r="F4017" s="2" t="s">
        <v>19</v>
      </c>
      <c r="G4017" s="2">
        <v>354</v>
      </c>
      <c r="H4017" s="3">
        <v>1.4665915418268594E-3</v>
      </c>
      <c r="I4017" s="2">
        <v>241376</v>
      </c>
      <c r="J4017" s="2">
        <v>340608</v>
      </c>
      <c r="K4017" s="2" t="s">
        <v>908</v>
      </c>
      <c r="L4017" s="2" t="s">
        <v>953</v>
      </c>
      <c r="M4017" s="2" t="s">
        <v>14759</v>
      </c>
      <c r="N4017" s="1" t="str">
        <f t="shared" si="62"/>
        <v>PHALTAN (SC)102024</v>
      </c>
    </row>
    <row r="4018" spans="1:14" x14ac:dyDescent="0.3">
      <c r="A4018" s="2">
        <v>255</v>
      </c>
      <c r="B4018" s="2" t="s">
        <v>7888</v>
      </c>
      <c r="C4018" s="2" t="s">
        <v>14395</v>
      </c>
      <c r="D4018" s="2" t="s">
        <v>1018</v>
      </c>
      <c r="E4018" s="2">
        <v>11</v>
      </c>
      <c r="F4018" s="2" t="s">
        <v>19</v>
      </c>
      <c r="G4018" s="2">
        <v>292</v>
      </c>
      <c r="H4018" s="3">
        <v>1.2097308763091609E-3</v>
      </c>
      <c r="I4018" s="2">
        <v>241376</v>
      </c>
      <c r="J4018" s="2">
        <v>340608</v>
      </c>
      <c r="K4018" s="2" t="s">
        <v>908</v>
      </c>
      <c r="L4018" s="2" t="s">
        <v>953</v>
      </c>
      <c r="M4018" s="2" t="s">
        <v>14759</v>
      </c>
      <c r="N4018" s="1" t="str">
        <f t="shared" si="62"/>
        <v>PHALTAN (SC)112024</v>
      </c>
    </row>
    <row r="4019" spans="1:14" x14ac:dyDescent="0.3">
      <c r="A4019" s="2">
        <v>255</v>
      </c>
      <c r="B4019" s="2" t="s">
        <v>7888</v>
      </c>
      <c r="C4019" s="2" t="s">
        <v>14396</v>
      </c>
      <c r="D4019" s="2" t="s">
        <v>1018</v>
      </c>
      <c r="E4019" s="2">
        <v>12</v>
      </c>
      <c r="F4019" s="2" t="s">
        <v>19</v>
      </c>
      <c r="G4019" s="2">
        <v>230</v>
      </c>
      <c r="H4019" s="3">
        <v>9.5287021079146228E-4</v>
      </c>
      <c r="I4019" s="2">
        <v>241376</v>
      </c>
      <c r="J4019" s="2">
        <v>340608</v>
      </c>
      <c r="K4019" s="2" t="s">
        <v>908</v>
      </c>
      <c r="L4019" s="2" t="s">
        <v>953</v>
      </c>
      <c r="M4019" s="2" t="s">
        <v>14759</v>
      </c>
      <c r="N4019" s="1" t="str">
        <f t="shared" si="62"/>
        <v>PHALTAN (SC)122024</v>
      </c>
    </row>
    <row r="4020" spans="1:14" x14ac:dyDescent="0.3">
      <c r="A4020" s="2">
        <v>255</v>
      </c>
      <c r="B4020" s="2" t="s">
        <v>7888</v>
      </c>
      <c r="C4020" s="2" t="s">
        <v>14397</v>
      </c>
      <c r="D4020" s="2" t="s">
        <v>1018</v>
      </c>
      <c r="E4020" s="2">
        <v>13</v>
      </c>
      <c r="F4020" s="2" t="s">
        <v>19</v>
      </c>
      <c r="G4020" s="2">
        <v>154</v>
      </c>
      <c r="H4020" s="3">
        <v>6.3800874983428344E-4</v>
      </c>
      <c r="I4020" s="2">
        <v>241376</v>
      </c>
      <c r="J4020" s="2">
        <v>340608</v>
      </c>
      <c r="K4020" s="2" t="s">
        <v>908</v>
      </c>
      <c r="L4020" s="2" t="s">
        <v>953</v>
      </c>
      <c r="M4020" s="2" t="s">
        <v>14759</v>
      </c>
      <c r="N4020" s="1" t="str">
        <f t="shared" si="62"/>
        <v>PHALTAN (SC)132024</v>
      </c>
    </row>
    <row r="4021" spans="1:14" x14ac:dyDescent="0.3">
      <c r="A4021" s="2">
        <v>255</v>
      </c>
      <c r="B4021" s="2" t="s">
        <v>7888</v>
      </c>
      <c r="C4021" s="2" t="s">
        <v>14398</v>
      </c>
      <c r="D4021" s="2" t="s">
        <v>1018</v>
      </c>
      <c r="E4021" s="2">
        <v>14</v>
      </c>
      <c r="F4021" s="2" t="s">
        <v>19</v>
      </c>
      <c r="G4021" s="2">
        <v>134</v>
      </c>
      <c r="H4021" s="3">
        <v>5.5515047063502587E-4</v>
      </c>
      <c r="I4021" s="2">
        <v>241376</v>
      </c>
      <c r="J4021" s="2">
        <v>340608</v>
      </c>
      <c r="K4021" s="2" t="s">
        <v>908</v>
      </c>
      <c r="L4021" s="2" t="s">
        <v>953</v>
      </c>
      <c r="M4021" s="2" t="s">
        <v>14759</v>
      </c>
      <c r="N4021" s="1" t="str">
        <f t="shared" si="62"/>
        <v>PHALTAN (SC)142024</v>
      </c>
    </row>
    <row r="4022" spans="1:14" x14ac:dyDescent="0.3">
      <c r="A4022" s="2">
        <v>255</v>
      </c>
      <c r="B4022" s="2" t="s">
        <v>7888</v>
      </c>
      <c r="C4022" s="2" t="s">
        <v>2996</v>
      </c>
      <c r="D4022" s="2" t="s">
        <v>1018</v>
      </c>
      <c r="E4022" s="2">
        <v>15</v>
      </c>
      <c r="F4022" s="2" t="s">
        <v>19</v>
      </c>
      <c r="G4022" s="2">
        <v>112</v>
      </c>
      <c r="H4022" s="3">
        <v>4.6400636351584252E-4</v>
      </c>
      <c r="I4022" s="2">
        <v>241376</v>
      </c>
      <c r="J4022" s="2">
        <v>340608</v>
      </c>
      <c r="K4022" s="2" t="s">
        <v>908</v>
      </c>
      <c r="L4022" s="2" t="s">
        <v>953</v>
      </c>
      <c r="M4022" s="2" t="s">
        <v>14759</v>
      </c>
      <c r="N4022" s="1" t="str">
        <f t="shared" si="62"/>
        <v>PHALTAN (SC)152024</v>
      </c>
    </row>
    <row r="4023" spans="1:14" x14ac:dyDescent="0.3">
      <c r="A4023" s="2">
        <v>256</v>
      </c>
      <c r="B4023" s="2" t="s">
        <v>7889</v>
      </c>
      <c r="C4023" s="2" t="s">
        <v>14399</v>
      </c>
      <c r="D4023" s="2" t="s">
        <v>1018</v>
      </c>
      <c r="E4023" s="2">
        <v>1</v>
      </c>
      <c r="F4023" s="2" t="s">
        <v>51</v>
      </c>
      <c r="G4023" s="2">
        <v>139849</v>
      </c>
      <c r="H4023" s="3">
        <v>0.59625912408759119</v>
      </c>
      <c r="I4023" s="2">
        <v>234544</v>
      </c>
      <c r="J4023" s="2">
        <v>348113</v>
      </c>
      <c r="K4023" s="2" t="s">
        <v>953</v>
      </c>
      <c r="L4023" s="2" t="s">
        <v>953</v>
      </c>
      <c r="M4023" s="2" t="s">
        <v>14759</v>
      </c>
      <c r="N4023" s="1" t="str">
        <f t="shared" si="62"/>
        <v>WAI12024</v>
      </c>
    </row>
    <row r="4024" spans="1:14" x14ac:dyDescent="0.3">
      <c r="A4024" s="2">
        <v>256</v>
      </c>
      <c r="B4024" s="2" t="s">
        <v>7889</v>
      </c>
      <c r="C4024" s="2" t="s">
        <v>14400</v>
      </c>
      <c r="D4024" s="2" t="s">
        <v>1020</v>
      </c>
      <c r="E4024" s="2">
        <v>2</v>
      </c>
      <c r="F4024" s="2" t="s">
        <v>1992</v>
      </c>
      <c r="G4024" s="2">
        <v>78613</v>
      </c>
      <c r="H4024" s="3">
        <v>0.33517378402346681</v>
      </c>
      <c r="I4024" s="2">
        <v>234544</v>
      </c>
      <c r="J4024" s="2">
        <v>348113</v>
      </c>
      <c r="K4024" s="2" t="s">
        <v>953</v>
      </c>
      <c r="L4024" s="2" t="s">
        <v>953</v>
      </c>
      <c r="M4024" s="2" t="s">
        <v>14759</v>
      </c>
      <c r="N4024" s="1" t="str">
        <f t="shared" si="62"/>
        <v>WAI22024</v>
      </c>
    </row>
    <row r="4025" spans="1:14" x14ac:dyDescent="0.3">
      <c r="A4025" s="2">
        <v>256</v>
      </c>
      <c r="B4025" s="2" t="s">
        <v>7889</v>
      </c>
      <c r="C4025" s="2" t="s">
        <v>14401</v>
      </c>
      <c r="D4025" s="2" t="s">
        <v>1018</v>
      </c>
      <c r="E4025" s="2">
        <v>3</v>
      </c>
      <c r="F4025" s="2" t="s">
        <v>19</v>
      </c>
      <c r="G4025" s="2">
        <v>4642</v>
      </c>
      <c r="H4025" s="3">
        <v>1.9791595606794461E-2</v>
      </c>
      <c r="I4025" s="2">
        <v>234544</v>
      </c>
      <c r="J4025" s="2">
        <v>348113</v>
      </c>
      <c r="K4025" s="2" t="s">
        <v>953</v>
      </c>
      <c r="L4025" s="2" t="s">
        <v>953</v>
      </c>
      <c r="M4025" s="2" t="s">
        <v>14759</v>
      </c>
      <c r="N4025" s="1" t="str">
        <f t="shared" si="62"/>
        <v>WAI32024</v>
      </c>
    </row>
    <row r="4026" spans="1:14" x14ac:dyDescent="0.3">
      <c r="A4026" s="2">
        <v>256</v>
      </c>
      <c r="B4026" s="2" t="s">
        <v>7889</v>
      </c>
      <c r="C4026" s="2" t="s">
        <v>14402</v>
      </c>
      <c r="D4026" s="2" t="s">
        <v>1018</v>
      </c>
      <c r="E4026" s="2">
        <v>4</v>
      </c>
      <c r="F4026" s="2" t="s">
        <v>19</v>
      </c>
      <c r="G4026" s="2">
        <v>2255</v>
      </c>
      <c r="H4026" s="3">
        <v>9.614400709461764E-3</v>
      </c>
      <c r="I4026" s="2">
        <v>234544</v>
      </c>
      <c r="J4026" s="2">
        <v>348113</v>
      </c>
      <c r="K4026" s="2" t="s">
        <v>953</v>
      </c>
      <c r="L4026" s="2" t="s">
        <v>953</v>
      </c>
      <c r="M4026" s="2" t="s">
        <v>14759</v>
      </c>
      <c r="N4026" s="1" t="str">
        <f t="shared" si="62"/>
        <v>WAI42024</v>
      </c>
    </row>
    <row r="4027" spans="1:14" x14ac:dyDescent="0.3">
      <c r="A4027" s="2">
        <v>256</v>
      </c>
      <c r="B4027" s="2" t="s">
        <v>7889</v>
      </c>
      <c r="C4027" s="2" t="s">
        <v>14403</v>
      </c>
      <c r="D4027" s="2" t="s">
        <v>1018</v>
      </c>
      <c r="E4027" s="2">
        <v>5</v>
      </c>
      <c r="F4027" s="2" t="s">
        <v>19</v>
      </c>
      <c r="G4027" s="2">
        <v>1900</v>
      </c>
      <c r="H4027" s="3">
        <v>8.1008254314755435E-3</v>
      </c>
      <c r="I4027" s="2">
        <v>234544</v>
      </c>
      <c r="J4027" s="2">
        <v>348113</v>
      </c>
      <c r="K4027" s="2" t="s">
        <v>953</v>
      </c>
      <c r="L4027" s="2" t="s">
        <v>953</v>
      </c>
      <c r="M4027" s="2" t="s">
        <v>14759</v>
      </c>
      <c r="N4027" s="1" t="str">
        <f t="shared" si="62"/>
        <v>WAI52024</v>
      </c>
    </row>
    <row r="4028" spans="1:14" x14ac:dyDescent="0.3">
      <c r="A4028" s="2">
        <v>256</v>
      </c>
      <c r="B4028" s="2" t="s">
        <v>7889</v>
      </c>
      <c r="C4028" s="2" t="s">
        <v>14404</v>
      </c>
      <c r="D4028" s="2" t="s">
        <v>1018</v>
      </c>
      <c r="E4028" s="2">
        <v>6</v>
      </c>
      <c r="F4028" s="2" t="s">
        <v>1023</v>
      </c>
      <c r="G4028" s="2">
        <v>1797</v>
      </c>
      <c r="H4028" s="3">
        <v>7.6616754212429222E-3</v>
      </c>
      <c r="I4028" s="2">
        <v>234544</v>
      </c>
      <c r="J4028" s="2">
        <v>348113</v>
      </c>
      <c r="K4028" s="2" t="s">
        <v>953</v>
      </c>
      <c r="L4028" s="2" t="s">
        <v>953</v>
      </c>
      <c r="M4028" s="2" t="s">
        <v>14759</v>
      </c>
      <c r="N4028" s="1" t="str">
        <f t="shared" si="62"/>
        <v>WAI62024</v>
      </c>
    </row>
    <row r="4029" spans="1:14" x14ac:dyDescent="0.3">
      <c r="A4029" s="2">
        <v>256</v>
      </c>
      <c r="B4029" s="2" t="s">
        <v>7889</v>
      </c>
      <c r="C4029" s="2" t="s">
        <v>22</v>
      </c>
      <c r="D4029" s="2" t="s">
        <v>7923</v>
      </c>
      <c r="E4029" s="2">
        <v>7</v>
      </c>
      <c r="F4029" s="2" t="s">
        <v>22</v>
      </c>
      <c r="G4029" s="2">
        <v>1757</v>
      </c>
      <c r="H4029" s="3">
        <v>7.4911317279487003E-3</v>
      </c>
      <c r="I4029" s="2">
        <v>234544</v>
      </c>
      <c r="J4029" s="2">
        <v>348113</v>
      </c>
      <c r="K4029" s="2" t="s">
        <v>953</v>
      </c>
      <c r="L4029" s="2" t="s">
        <v>953</v>
      </c>
      <c r="M4029" s="2" t="s">
        <v>14759</v>
      </c>
      <c r="N4029" s="1" t="str">
        <f t="shared" si="62"/>
        <v>WAI72024</v>
      </c>
    </row>
    <row r="4030" spans="1:14" x14ac:dyDescent="0.3">
      <c r="A4030" s="2">
        <v>256</v>
      </c>
      <c r="B4030" s="2" t="s">
        <v>7889</v>
      </c>
      <c r="C4030" s="2" t="s">
        <v>14405</v>
      </c>
      <c r="D4030" s="2" t="s">
        <v>1018</v>
      </c>
      <c r="E4030" s="2">
        <v>8</v>
      </c>
      <c r="F4030" s="2" t="s">
        <v>11</v>
      </c>
      <c r="G4030" s="2">
        <v>1032</v>
      </c>
      <c r="H4030" s="3">
        <v>4.4000272869909275E-3</v>
      </c>
      <c r="I4030" s="2">
        <v>234544</v>
      </c>
      <c r="J4030" s="2">
        <v>348113</v>
      </c>
      <c r="K4030" s="2" t="s">
        <v>953</v>
      </c>
      <c r="L4030" s="2" t="s">
        <v>953</v>
      </c>
      <c r="M4030" s="2" t="s">
        <v>14759</v>
      </c>
      <c r="N4030" s="1" t="str">
        <f t="shared" si="62"/>
        <v>WAI82024</v>
      </c>
    </row>
    <row r="4031" spans="1:14" x14ac:dyDescent="0.3">
      <c r="A4031" s="2">
        <v>256</v>
      </c>
      <c r="B4031" s="2" t="s">
        <v>7889</v>
      </c>
      <c r="C4031" s="2" t="s">
        <v>14406</v>
      </c>
      <c r="D4031" s="2" t="s">
        <v>1018</v>
      </c>
      <c r="E4031" s="2">
        <v>9</v>
      </c>
      <c r="F4031" s="2" t="s">
        <v>753</v>
      </c>
      <c r="G4031" s="2">
        <v>492</v>
      </c>
      <c r="H4031" s="3">
        <v>2.0976874275189304E-3</v>
      </c>
      <c r="I4031" s="2">
        <v>234544</v>
      </c>
      <c r="J4031" s="2">
        <v>348113</v>
      </c>
      <c r="K4031" s="2" t="s">
        <v>953</v>
      </c>
      <c r="L4031" s="2" t="s">
        <v>953</v>
      </c>
      <c r="M4031" s="2" t="s">
        <v>14759</v>
      </c>
      <c r="N4031" s="1" t="str">
        <f t="shared" si="62"/>
        <v>WAI92024</v>
      </c>
    </row>
    <row r="4032" spans="1:14" x14ac:dyDescent="0.3">
      <c r="A4032" s="2">
        <v>256</v>
      </c>
      <c r="B4032" s="2" t="s">
        <v>7889</v>
      </c>
      <c r="C4032" s="2" t="s">
        <v>14407</v>
      </c>
      <c r="D4032" s="2" t="s">
        <v>1020</v>
      </c>
      <c r="E4032" s="2">
        <v>10</v>
      </c>
      <c r="F4032" s="2" t="s">
        <v>19</v>
      </c>
      <c r="G4032" s="2">
        <v>473</v>
      </c>
      <c r="H4032" s="3">
        <v>2.0166791732041749E-3</v>
      </c>
      <c r="I4032" s="2">
        <v>234544</v>
      </c>
      <c r="J4032" s="2">
        <v>348113</v>
      </c>
      <c r="K4032" s="2" t="s">
        <v>953</v>
      </c>
      <c r="L4032" s="2" t="s">
        <v>953</v>
      </c>
      <c r="M4032" s="2" t="s">
        <v>14759</v>
      </c>
      <c r="N4032" s="1" t="str">
        <f t="shared" si="62"/>
        <v>WAI102024</v>
      </c>
    </row>
    <row r="4033" spans="1:14" x14ac:dyDescent="0.3">
      <c r="A4033" s="2">
        <v>256</v>
      </c>
      <c r="B4033" s="2" t="s">
        <v>7889</v>
      </c>
      <c r="C4033" s="2" t="s">
        <v>14408</v>
      </c>
      <c r="D4033" s="2" t="s">
        <v>1020</v>
      </c>
      <c r="E4033" s="2">
        <v>11</v>
      </c>
      <c r="F4033" s="2" t="s">
        <v>19</v>
      </c>
      <c r="G4033" s="2">
        <v>457</v>
      </c>
      <c r="H4033" s="3">
        <v>1.9484616958864861E-3</v>
      </c>
      <c r="I4033" s="2">
        <v>234544</v>
      </c>
      <c r="J4033" s="2">
        <v>348113</v>
      </c>
      <c r="K4033" s="2" t="s">
        <v>953</v>
      </c>
      <c r="L4033" s="2" t="s">
        <v>953</v>
      </c>
      <c r="M4033" s="2" t="s">
        <v>14759</v>
      </c>
      <c r="N4033" s="1" t="str">
        <f t="shared" si="62"/>
        <v>WAI112024</v>
      </c>
    </row>
    <row r="4034" spans="1:14" x14ac:dyDescent="0.3">
      <c r="A4034" s="2">
        <v>256</v>
      </c>
      <c r="B4034" s="2" t="s">
        <v>7889</v>
      </c>
      <c r="C4034" s="2" t="s">
        <v>14409</v>
      </c>
      <c r="D4034" s="2" t="s">
        <v>1018</v>
      </c>
      <c r="E4034" s="2">
        <v>12</v>
      </c>
      <c r="F4034" s="2" t="s">
        <v>958</v>
      </c>
      <c r="G4034" s="2">
        <v>293</v>
      </c>
      <c r="H4034" s="3">
        <v>1.249232553380176E-3</v>
      </c>
      <c r="I4034" s="2">
        <v>234544</v>
      </c>
      <c r="J4034" s="2">
        <v>348113</v>
      </c>
      <c r="K4034" s="2" t="s">
        <v>953</v>
      </c>
      <c r="L4034" s="2" t="s">
        <v>953</v>
      </c>
      <c r="M4034" s="2" t="s">
        <v>14759</v>
      </c>
      <c r="N4034" s="1" t="str">
        <f t="shared" si="62"/>
        <v>WAI122024</v>
      </c>
    </row>
    <row r="4035" spans="1:14" x14ac:dyDescent="0.3">
      <c r="A4035" s="2">
        <v>256</v>
      </c>
      <c r="B4035" s="2" t="s">
        <v>7889</v>
      </c>
      <c r="C4035" s="2" t="s">
        <v>14410</v>
      </c>
      <c r="D4035" s="2" t="s">
        <v>1018</v>
      </c>
      <c r="E4035" s="2">
        <v>13</v>
      </c>
      <c r="F4035" s="2" t="s">
        <v>19</v>
      </c>
      <c r="G4035" s="2">
        <v>285</v>
      </c>
      <c r="H4035" s="3">
        <v>1.2151238147213317E-3</v>
      </c>
      <c r="I4035" s="2">
        <v>234544</v>
      </c>
      <c r="J4035" s="2">
        <v>348113</v>
      </c>
      <c r="K4035" s="2" t="s">
        <v>953</v>
      </c>
      <c r="L4035" s="2" t="s">
        <v>953</v>
      </c>
      <c r="M4035" s="2" t="s">
        <v>14759</v>
      </c>
      <c r="N4035" s="1" t="str">
        <f t="shared" ref="N4035:N4098" si="63">B4035&amp;E4035&amp;2024</f>
        <v>WAI132024</v>
      </c>
    </row>
    <row r="4036" spans="1:14" x14ac:dyDescent="0.3">
      <c r="A4036" s="2">
        <v>256</v>
      </c>
      <c r="B4036" s="2" t="s">
        <v>7889</v>
      </c>
      <c r="C4036" s="2" t="s">
        <v>14411</v>
      </c>
      <c r="D4036" s="2" t="s">
        <v>1018</v>
      </c>
      <c r="E4036" s="2">
        <v>14</v>
      </c>
      <c r="F4036" s="2" t="s">
        <v>19</v>
      </c>
      <c r="G4036" s="2">
        <v>276</v>
      </c>
      <c r="H4036" s="3">
        <v>1.1767514837301317E-3</v>
      </c>
      <c r="I4036" s="2">
        <v>234544</v>
      </c>
      <c r="J4036" s="2">
        <v>348113</v>
      </c>
      <c r="K4036" s="2" t="s">
        <v>953</v>
      </c>
      <c r="L4036" s="2" t="s">
        <v>953</v>
      </c>
      <c r="M4036" s="2" t="s">
        <v>14759</v>
      </c>
      <c r="N4036" s="1" t="str">
        <f t="shared" si="63"/>
        <v>WAI142024</v>
      </c>
    </row>
    <row r="4037" spans="1:14" x14ac:dyDescent="0.3">
      <c r="A4037" s="2">
        <v>256</v>
      </c>
      <c r="B4037" s="2" t="s">
        <v>7889</v>
      </c>
      <c r="C4037" s="2" t="s">
        <v>14412</v>
      </c>
      <c r="D4037" s="2" t="s">
        <v>1018</v>
      </c>
      <c r="E4037" s="2">
        <v>15</v>
      </c>
      <c r="F4037" s="2" t="s">
        <v>19</v>
      </c>
      <c r="G4037" s="2">
        <v>225</v>
      </c>
      <c r="H4037" s="3">
        <v>9.5930827477999864E-4</v>
      </c>
      <c r="I4037" s="2">
        <v>234544</v>
      </c>
      <c r="J4037" s="2">
        <v>348113</v>
      </c>
      <c r="K4037" s="2" t="s">
        <v>953</v>
      </c>
      <c r="L4037" s="2" t="s">
        <v>953</v>
      </c>
      <c r="M4037" s="2" t="s">
        <v>14759</v>
      </c>
      <c r="N4037" s="1" t="str">
        <f t="shared" si="63"/>
        <v>WAI152024</v>
      </c>
    </row>
    <row r="4038" spans="1:14" x14ac:dyDescent="0.3">
      <c r="A4038" s="2">
        <v>256</v>
      </c>
      <c r="B4038" s="2" t="s">
        <v>7889</v>
      </c>
      <c r="C4038" s="2" t="s">
        <v>961</v>
      </c>
      <c r="D4038" s="2" t="s">
        <v>1018</v>
      </c>
      <c r="E4038" s="2">
        <v>16</v>
      </c>
      <c r="F4038" s="2" t="s">
        <v>2058</v>
      </c>
      <c r="G4038" s="2">
        <v>198</v>
      </c>
      <c r="H4038" s="3">
        <v>8.4419128180639885E-4</v>
      </c>
      <c r="I4038" s="2">
        <v>234544</v>
      </c>
      <c r="J4038" s="2">
        <v>348113</v>
      </c>
      <c r="K4038" s="2" t="s">
        <v>953</v>
      </c>
      <c r="L4038" s="2" t="s">
        <v>953</v>
      </c>
      <c r="M4038" s="2" t="s">
        <v>14759</v>
      </c>
      <c r="N4038" s="1" t="str">
        <f t="shared" si="63"/>
        <v>WAI162024</v>
      </c>
    </row>
    <row r="4039" spans="1:14" x14ac:dyDescent="0.3">
      <c r="A4039" s="2">
        <v>257</v>
      </c>
      <c r="B4039" s="2" t="s">
        <v>7890</v>
      </c>
      <c r="C4039" s="2" t="s">
        <v>14413</v>
      </c>
      <c r="D4039" s="2" t="s">
        <v>1018</v>
      </c>
      <c r="E4039" s="2">
        <v>1</v>
      </c>
      <c r="F4039" s="2" t="s">
        <v>103</v>
      </c>
      <c r="G4039" s="2">
        <v>144572</v>
      </c>
      <c r="H4039" s="3">
        <v>0.57988616627425182</v>
      </c>
      <c r="I4039" s="2">
        <v>249311</v>
      </c>
      <c r="J4039" s="2">
        <v>324454</v>
      </c>
      <c r="K4039" s="2" t="s">
        <v>953</v>
      </c>
      <c r="L4039" s="2" t="s">
        <v>953</v>
      </c>
      <c r="M4039" s="2" t="s">
        <v>14759</v>
      </c>
      <c r="N4039" s="1" t="str">
        <f t="shared" si="63"/>
        <v>KOREGAON12024</v>
      </c>
    </row>
    <row r="4040" spans="1:14" x14ac:dyDescent="0.3">
      <c r="A4040" s="2">
        <v>257</v>
      </c>
      <c r="B4040" s="2" t="s">
        <v>7890</v>
      </c>
      <c r="C4040" s="2" t="s">
        <v>14414</v>
      </c>
      <c r="D4040" s="2" t="s">
        <v>1018</v>
      </c>
      <c r="E4040" s="2">
        <v>2</v>
      </c>
      <c r="F4040" s="2" t="s">
        <v>1992</v>
      </c>
      <c r="G4040" s="2">
        <v>99821</v>
      </c>
      <c r="H4040" s="3">
        <v>0.40038746786142609</v>
      </c>
      <c r="I4040" s="2">
        <v>249311</v>
      </c>
      <c r="J4040" s="2">
        <v>324454</v>
      </c>
      <c r="K4040" s="2" t="s">
        <v>953</v>
      </c>
      <c r="L4040" s="2" t="s">
        <v>953</v>
      </c>
      <c r="M4040" s="2" t="s">
        <v>14759</v>
      </c>
      <c r="N4040" s="1" t="str">
        <f t="shared" si="63"/>
        <v>KOREGAON22024</v>
      </c>
    </row>
    <row r="4041" spans="1:14" x14ac:dyDescent="0.3">
      <c r="A4041" s="2">
        <v>257</v>
      </c>
      <c r="B4041" s="2" t="s">
        <v>7890</v>
      </c>
      <c r="C4041" s="2" t="s">
        <v>22</v>
      </c>
      <c r="D4041" s="2" t="s">
        <v>7923</v>
      </c>
      <c r="E4041" s="2">
        <v>3</v>
      </c>
      <c r="F4041" s="2" t="s">
        <v>22</v>
      </c>
      <c r="G4041" s="2">
        <v>1024</v>
      </c>
      <c r="H4041" s="3">
        <v>4.1073197732952012E-3</v>
      </c>
      <c r="I4041" s="2">
        <v>249311</v>
      </c>
      <c r="J4041" s="2">
        <v>324454</v>
      </c>
      <c r="K4041" s="2" t="s">
        <v>953</v>
      </c>
      <c r="L4041" s="2" t="s">
        <v>953</v>
      </c>
      <c r="M4041" s="2" t="s">
        <v>14759</v>
      </c>
      <c r="N4041" s="1" t="str">
        <f t="shared" si="63"/>
        <v>KOREGAON32024</v>
      </c>
    </row>
    <row r="4042" spans="1:14" x14ac:dyDescent="0.3">
      <c r="A4042" s="2">
        <v>257</v>
      </c>
      <c r="B4042" s="2" t="s">
        <v>7890</v>
      </c>
      <c r="C4042" s="2" t="s">
        <v>14415</v>
      </c>
      <c r="D4042" s="2" t="s">
        <v>1018</v>
      </c>
      <c r="E4042" s="2">
        <v>4</v>
      </c>
      <c r="F4042" s="2" t="s">
        <v>19</v>
      </c>
      <c r="G4042" s="2">
        <v>932</v>
      </c>
      <c r="H4042" s="3">
        <v>3.7383027624132109E-3</v>
      </c>
      <c r="I4042" s="2">
        <v>249311</v>
      </c>
      <c r="J4042" s="2">
        <v>324454</v>
      </c>
      <c r="K4042" s="2" t="s">
        <v>953</v>
      </c>
      <c r="L4042" s="2" t="s">
        <v>953</v>
      </c>
      <c r="M4042" s="2" t="s">
        <v>14759</v>
      </c>
      <c r="N4042" s="1" t="str">
        <f t="shared" si="63"/>
        <v>KOREGAON42024</v>
      </c>
    </row>
    <row r="4043" spans="1:14" x14ac:dyDescent="0.3">
      <c r="A4043" s="2">
        <v>257</v>
      </c>
      <c r="B4043" s="2" t="s">
        <v>7890</v>
      </c>
      <c r="C4043" s="2" t="s">
        <v>14416</v>
      </c>
      <c r="D4043" s="2" t="s">
        <v>1018</v>
      </c>
      <c r="E4043" s="2">
        <v>5</v>
      </c>
      <c r="F4043" s="2" t="s">
        <v>1023</v>
      </c>
      <c r="G4043" s="2">
        <v>630</v>
      </c>
      <c r="H4043" s="3">
        <v>2.526964313648415E-3</v>
      </c>
      <c r="I4043" s="2">
        <v>249311</v>
      </c>
      <c r="J4043" s="2">
        <v>324454</v>
      </c>
      <c r="K4043" s="2" t="s">
        <v>953</v>
      </c>
      <c r="L4043" s="2" t="s">
        <v>953</v>
      </c>
      <c r="M4043" s="2" t="s">
        <v>14759</v>
      </c>
      <c r="N4043" s="1" t="str">
        <f t="shared" si="63"/>
        <v>KOREGAON52024</v>
      </c>
    </row>
    <row r="4044" spans="1:14" x14ac:dyDescent="0.3">
      <c r="A4044" s="2">
        <v>257</v>
      </c>
      <c r="B4044" s="2" t="s">
        <v>7890</v>
      </c>
      <c r="C4044" s="2" t="s">
        <v>14417</v>
      </c>
      <c r="D4044" s="2" t="s">
        <v>1018</v>
      </c>
      <c r="E4044" s="2">
        <v>6</v>
      </c>
      <c r="F4044" s="2" t="s">
        <v>2058</v>
      </c>
      <c r="G4044" s="2">
        <v>590</v>
      </c>
      <c r="H4044" s="3">
        <v>2.3665221350040711E-3</v>
      </c>
      <c r="I4044" s="2">
        <v>249311</v>
      </c>
      <c r="J4044" s="2">
        <v>324454</v>
      </c>
      <c r="K4044" s="2" t="s">
        <v>953</v>
      </c>
      <c r="L4044" s="2" t="s">
        <v>953</v>
      </c>
      <c r="M4044" s="2" t="s">
        <v>14759</v>
      </c>
      <c r="N4044" s="1" t="str">
        <f t="shared" si="63"/>
        <v>KOREGAON62024</v>
      </c>
    </row>
    <row r="4045" spans="1:14" x14ac:dyDescent="0.3">
      <c r="A4045" s="2">
        <v>257</v>
      </c>
      <c r="B4045" s="2" t="s">
        <v>7890</v>
      </c>
      <c r="C4045" s="2" t="s">
        <v>14418</v>
      </c>
      <c r="D4045" s="2" t="s">
        <v>1018</v>
      </c>
      <c r="E4045" s="2">
        <v>7</v>
      </c>
      <c r="F4045" s="2" t="s">
        <v>19</v>
      </c>
      <c r="G4045" s="2">
        <v>401</v>
      </c>
      <c r="H4045" s="3">
        <v>1.6084328409095468E-3</v>
      </c>
      <c r="I4045" s="2">
        <v>249311</v>
      </c>
      <c r="J4045" s="2">
        <v>324454</v>
      </c>
      <c r="K4045" s="2" t="s">
        <v>953</v>
      </c>
      <c r="L4045" s="2" t="s">
        <v>953</v>
      </c>
      <c r="M4045" s="2" t="s">
        <v>14759</v>
      </c>
      <c r="N4045" s="1" t="str">
        <f t="shared" si="63"/>
        <v>KOREGAON72024</v>
      </c>
    </row>
    <row r="4046" spans="1:14" x14ac:dyDescent="0.3">
      <c r="A4046" s="2">
        <v>257</v>
      </c>
      <c r="B4046" s="2" t="s">
        <v>7890</v>
      </c>
      <c r="C4046" s="2" t="s">
        <v>14419</v>
      </c>
      <c r="D4046" s="2" t="s">
        <v>1018</v>
      </c>
      <c r="E4046" s="2">
        <v>8</v>
      </c>
      <c r="F4046" s="2" t="s">
        <v>753</v>
      </c>
      <c r="G4046" s="2">
        <v>313</v>
      </c>
      <c r="H4046" s="3">
        <v>1.2554600478919904E-3</v>
      </c>
      <c r="I4046" s="2">
        <v>249311</v>
      </c>
      <c r="J4046" s="2">
        <v>324454</v>
      </c>
      <c r="K4046" s="2" t="s">
        <v>953</v>
      </c>
      <c r="L4046" s="2" t="s">
        <v>953</v>
      </c>
      <c r="M4046" s="2" t="s">
        <v>14759</v>
      </c>
      <c r="N4046" s="1" t="str">
        <f t="shared" si="63"/>
        <v>KOREGAON82024</v>
      </c>
    </row>
    <row r="4047" spans="1:14" x14ac:dyDescent="0.3">
      <c r="A4047" s="2">
        <v>257</v>
      </c>
      <c r="B4047" s="2" t="s">
        <v>7890</v>
      </c>
      <c r="C4047" s="2" t="s">
        <v>3031</v>
      </c>
      <c r="D4047" s="2" t="s">
        <v>1018</v>
      </c>
      <c r="E4047" s="2">
        <v>9</v>
      </c>
      <c r="F4047" s="2" t="s">
        <v>19</v>
      </c>
      <c r="G4047" s="2">
        <v>264</v>
      </c>
      <c r="H4047" s="3">
        <v>1.0589183790526691E-3</v>
      </c>
      <c r="I4047" s="2">
        <v>249311</v>
      </c>
      <c r="J4047" s="2">
        <v>324454</v>
      </c>
      <c r="K4047" s="2" t="s">
        <v>953</v>
      </c>
      <c r="L4047" s="2" t="s">
        <v>953</v>
      </c>
      <c r="M4047" s="2" t="s">
        <v>14759</v>
      </c>
      <c r="N4047" s="1" t="str">
        <f t="shared" si="63"/>
        <v>KOREGAON92024</v>
      </c>
    </row>
    <row r="4048" spans="1:14" x14ac:dyDescent="0.3">
      <c r="A4048" s="2">
        <v>257</v>
      </c>
      <c r="B4048" s="2" t="s">
        <v>7890</v>
      </c>
      <c r="C4048" s="2" t="s">
        <v>14420</v>
      </c>
      <c r="D4048" s="2" t="s">
        <v>1018</v>
      </c>
      <c r="E4048" s="2">
        <v>10</v>
      </c>
      <c r="F4048" s="2" t="s">
        <v>19</v>
      </c>
      <c r="G4048" s="2">
        <v>190</v>
      </c>
      <c r="H4048" s="3">
        <v>7.6210034856063309E-4</v>
      </c>
      <c r="I4048" s="2">
        <v>249311</v>
      </c>
      <c r="J4048" s="2">
        <v>324454</v>
      </c>
      <c r="K4048" s="2" t="s">
        <v>953</v>
      </c>
      <c r="L4048" s="2" t="s">
        <v>953</v>
      </c>
      <c r="M4048" s="2" t="s">
        <v>14759</v>
      </c>
      <c r="N4048" s="1" t="str">
        <f t="shared" si="63"/>
        <v>KOREGAON102024</v>
      </c>
    </row>
    <row r="4049" spans="1:14" x14ac:dyDescent="0.3">
      <c r="A4049" s="2">
        <v>257</v>
      </c>
      <c r="B4049" s="2" t="s">
        <v>7890</v>
      </c>
      <c r="C4049" s="2" t="s">
        <v>14421</v>
      </c>
      <c r="D4049" s="2" t="s">
        <v>1018</v>
      </c>
      <c r="E4049" s="2">
        <v>11</v>
      </c>
      <c r="F4049" s="2" t="s">
        <v>19</v>
      </c>
      <c r="G4049" s="2">
        <v>118</v>
      </c>
      <c r="H4049" s="3">
        <v>4.7330442700081423E-4</v>
      </c>
      <c r="I4049" s="2">
        <v>249311</v>
      </c>
      <c r="J4049" s="2">
        <v>324454</v>
      </c>
      <c r="K4049" s="2" t="s">
        <v>953</v>
      </c>
      <c r="L4049" s="2" t="s">
        <v>953</v>
      </c>
      <c r="M4049" s="2" t="s">
        <v>14759</v>
      </c>
      <c r="N4049" s="1" t="str">
        <f t="shared" si="63"/>
        <v>KOREGAON112024</v>
      </c>
    </row>
    <row r="4050" spans="1:14" x14ac:dyDescent="0.3">
      <c r="A4050" s="2">
        <v>257</v>
      </c>
      <c r="B4050" s="2" t="s">
        <v>7890</v>
      </c>
      <c r="C4050" s="2" t="s">
        <v>14422</v>
      </c>
      <c r="D4050" s="2" t="s">
        <v>1018</v>
      </c>
      <c r="E4050" s="2">
        <v>12</v>
      </c>
      <c r="F4050" s="2" t="s">
        <v>19</v>
      </c>
      <c r="G4050" s="2">
        <v>95</v>
      </c>
      <c r="H4050" s="3">
        <v>3.8105017428031654E-4</v>
      </c>
      <c r="I4050" s="2">
        <v>249311</v>
      </c>
      <c r="J4050" s="2">
        <v>324454</v>
      </c>
      <c r="K4050" s="2" t="s">
        <v>953</v>
      </c>
      <c r="L4050" s="2" t="s">
        <v>953</v>
      </c>
      <c r="M4050" s="2" t="s">
        <v>14759</v>
      </c>
      <c r="N4050" s="1" t="str">
        <f t="shared" si="63"/>
        <v>KOREGAON122024</v>
      </c>
    </row>
    <row r="4051" spans="1:14" x14ac:dyDescent="0.3">
      <c r="A4051" s="2">
        <v>257</v>
      </c>
      <c r="B4051" s="2" t="s">
        <v>7890</v>
      </c>
      <c r="C4051" s="2" t="s">
        <v>14423</v>
      </c>
      <c r="D4051" s="2" t="s">
        <v>1018</v>
      </c>
      <c r="E4051" s="2">
        <v>13</v>
      </c>
      <c r="F4051" s="2" t="s">
        <v>19</v>
      </c>
      <c r="G4051" s="2">
        <v>67</v>
      </c>
      <c r="H4051" s="3">
        <v>2.6874064922927587E-4</v>
      </c>
      <c r="I4051" s="2">
        <v>249311</v>
      </c>
      <c r="J4051" s="2">
        <v>324454</v>
      </c>
      <c r="K4051" s="2" t="s">
        <v>953</v>
      </c>
      <c r="L4051" s="2" t="s">
        <v>953</v>
      </c>
      <c r="M4051" s="2" t="s">
        <v>14759</v>
      </c>
      <c r="N4051" s="1" t="str">
        <f t="shared" si="63"/>
        <v>KOREGAON132024</v>
      </c>
    </row>
    <row r="4052" spans="1:14" x14ac:dyDescent="0.3">
      <c r="A4052" s="2">
        <v>257</v>
      </c>
      <c r="B4052" s="2" t="s">
        <v>7890</v>
      </c>
      <c r="C4052" s="2" t="s">
        <v>3033</v>
      </c>
      <c r="D4052" s="2" t="s">
        <v>1018</v>
      </c>
      <c r="E4052" s="2">
        <v>14</v>
      </c>
      <c r="F4052" s="2" t="s">
        <v>19</v>
      </c>
      <c r="G4052" s="2">
        <v>67</v>
      </c>
      <c r="H4052" s="3">
        <v>2.6874064922927587E-4</v>
      </c>
      <c r="I4052" s="2">
        <v>249311</v>
      </c>
      <c r="J4052" s="2">
        <v>324454</v>
      </c>
      <c r="K4052" s="2" t="s">
        <v>953</v>
      </c>
      <c r="L4052" s="2" t="s">
        <v>953</v>
      </c>
      <c r="M4052" s="2" t="s">
        <v>14759</v>
      </c>
      <c r="N4052" s="1" t="str">
        <f t="shared" si="63"/>
        <v>KOREGAON142024</v>
      </c>
    </row>
    <row r="4053" spans="1:14" x14ac:dyDescent="0.3">
      <c r="A4053" s="2">
        <v>257</v>
      </c>
      <c r="B4053" s="2" t="s">
        <v>7890</v>
      </c>
      <c r="C4053" s="2" t="s">
        <v>10838</v>
      </c>
      <c r="D4053" s="2" t="s">
        <v>1018</v>
      </c>
      <c r="E4053" s="2">
        <v>15</v>
      </c>
      <c r="F4053" s="2" t="s">
        <v>19</v>
      </c>
      <c r="G4053" s="2">
        <v>65</v>
      </c>
      <c r="H4053" s="3">
        <v>2.6071854029705867E-4</v>
      </c>
      <c r="I4053" s="2">
        <v>249311</v>
      </c>
      <c r="J4053" s="2">
        <v>324454</v>
      </c>
      <c r="K4053" s="2" t="s">
        <v>953</v>
      </c>
      <c r="L4053" s="2" t="s">
        <v>953</v>
      </c>
      <c r="M4053" s="2" t="s">
        <v>14759</v>
      </c>
      <c r="N4053" s="1" t="str">
        <f t="shared" si="63"/>
        <v>KOREGAON152024</v>
      </c>
    </row>
    <row r="4054" spans="1:14" x14ac:dyDescent="0.3">
      <c r="A4054" s="2">
        <v>257</v>
      </c>
      <c r="B4054" s="2" t="s">
        <v>7890</v>
      </c>
      <c r="C4054" s="2" t="s">
        <v>14424</v>
      </c>
      <c r="D4054" s="2" t="s">
        <v>1018</v>
      </c>
      <c r="E4054" s="2">
        <v>16</v>
      </c>
      <c r="F4054" s="2" t="s">
        <v>19</v>
      </c>
      <c r="G4054" s="2">
        <v>64</v>
      </c>
      <c r="H4054" s="3">
        <v>2.5670748583095008E-4</v>
      </c>
      <c r="I4054" s="2">
        <v>249311</v>
      </c>
      <c r="J4054" s="2">
        <v>324454</v>
      </c>
      <c r="K4054" s="2" t="s">
        <v>953</v>
      </c>
      <c r="L4054" s="2" t="s">
        <v>953</v>
      </c>
      <c r="M4054" s="2" t="s">
        <v>14759</v>
      </c>
      <c r="N4054" s="1" t="str">
        <f t="shared" si="63"/>
        <v>KOREGAON162024</v>
      </c>
    </row>
    <row r="4055" spans="1:14" x14ac:dyDescent="0.3">
      <c r="A4055" s="2">
        <v>257</v>
      </c>
      <c r="B4055" s="2" t="s">
        <v>7890</v>
      </c>
      <c r="C4055" s="2" t="s">
        <v>14425</v>
      </c>
      <c r="D4055" s="2" t="s">
        <v>1018</v>
      </c>
      <c r="E4055" s="2">
        <v>17</v>
      </c>
      <c r="F4055" s="2" t="s">
        <v>19</v>
      </c>
      <c r="G4055" s="2">
        <v>55</v>
      </c>
      <c r="H4055" s="3">
        <v>2.2060799563597275E-4</v>
      </c>
      <c r="I4055" s="2">
        <v>249311</v>
      </c>
      <c r="J4055" s="2">
        <v>324454</v>
      </c>
      <c r="K4055" s="2" t="s">
        <v>953</v>
      </c>
      <c r="L4055" s="2" t="s">
        <v>953</v>
      </c>
      <c r="M4055" s="2" t="s">
        <v>14759</v>
      </c>
      <c r="N4055" s="1" t="str">
        <f t="shared" si="63"/>
        <v>KOREGAON172024</v>
      </c>
    </row>
    <row r="4056" spans="1:14" x14ac:dyDescent="0.3">
      <c r="A4056" s="2">
        <v>257</v>
      </c>
      <c r="B4056" s="2" t="s">
        <v>7890</v>
      </c>
      <c r="C4056" s="2" t="s">
        <v>14426</v>
      </c>
      <c r="D4056" s="2" t="s">
        <v>1018</v>
      </c>
      <c r="E4056" s="2">
        <v>18</v>
      </c>
      <c r="F4056" s="2" t="s">
        <v>19</v>
      </c>
      <c r="G4056" s="2">
        <v>43</v>
      </c>
      <c r="H4056" s="3">
        <v>1.7247534204266961E-4</v>
      </c>
      <c r="I4056" s="2">
        <v>249311</v>
      </c>
      <c r="J4056" s="2">
        <v>324454</v>
      </c>
      <c r="K4056" s="2" t="s">
        <v>953</v>
      </c>
      <c r="L4056" s="2" t="s">
        <v>953</v>
      </c>
      <c r="M4056" s="2" t="s">
        <v>14759</v>
      </c>
      <c r="N4056" s="1" t="str">
        <f t="shared" si="63"/>
        <v>KOREGAON182024</v>
      </c>
    </row>
    <row r="4057" spans="1:14" x14ac:dyDescent="0.3">
      <c r="A4057" s="2">
        <v>258</v>
      </c>
      <c r="B4057" s="2" t="s">
        <v>7891</v>
      </c>
      <c r="C4057" s="2" t="s">
        <v>14427</v>
      </c>
      <c r="D4057" s="2" t="s">
        <v>1018</v>
      </c>
      <c r="E4057" s="2">
        <v>1</v>
      </c>
      <c r="F4057" s="2" t="s">
        <v>9</v>
      </c>
      <c r="G4057" s="2">
        <v>148195</v>
      </c>
      <c r="H4057" s="3">
        <v>0.57085241695974243</v>
      </c>
      <c r="I4057" s="2">
        <v>259603</v>
      </c>
      <c r="J4057" s="2">
        <v>362328</v>
      </c>
      <c r="K4057" s="2" t="s">
        <v>908</v>
      </c>
      <c r="L4057" s="2" t="s">
        <v>953</v>
      </c>
      <c r="M4057" s="2" t="s">
        <v>14759</v>
      </c>
      <c r="N4057" s="1" t="str">
        <f t="shared" si="63"/>
        <v>MAN12024</v>
      </c>
    </row>
    <row r="4058" spans="1:14" x14ac:dyDescent="0.3">
      <c r="A4058" s="2">
        <v>258</v>
      </c>
      <c r="B4058" s="2" t="s">
        <v>7891</v>
      </c>
      <c r="C4058" s="2" t="s">
        <v>14428</v>
      </c>
      <c r="D4058" s="2" t="s">
        <v>1018</v>
      </c>
      <c r="E4058" s="2">
        <v>2</v>
      </c>
      <c r="F4058" s="2" t="s">
        <v>1992</v>
      </c>
      <c r="G4058" s="2">
        <v>98717</v>
      </c>
      <c r="H4058" s="3">
        <v>0.38026139913637363</v>
      </c>
      <c r="I4058" s="2">
        <v>259603</v>
      </c>
      <c r="J4058" s="2">
        <v>362328</v>
      </c>
      <c r="K4058" s="2" t="s">
        <v>908</v>
      </c>
      <c r="L4058" s="2" t="s">
        <v>953</v>
      </c>
      <c r="M4058" s="2" t="s">
        <v>14759</v>
      </c>
      <c r="N4058" s="1" t="str">
        <f t="shared" si="63"/>
        <v>MAN22024</v>
      </c>
    </row>
    <row r="4059" spans="1:14" x14ac:dyDescent="0.3">
      <c r="A4059" s="2">
        <v>258</v>
      </c>
      <c r="B4059" s="2" t="s">
        <v>7891</v>
      </c>
      <c r="C4059" s="2" t="s">
        <v>14429</v>
      </c>
      <c r="D4059" s="2" t="s">
        <v>1018</v>
      </c>
      <c r="E4059" s="2">
        <v>3</v>
      </c>
      <c r="F4059" s="2" t="s">
        <v>2932</v>
      </c>
      <c r="G4059" s="2">
        <v>2637</v>
      </c>
      <c r="H4059" s="3">
        <v>1.0157817898868658E-2</v>
      </c>
      <c r="I4059" s="2">
        <v>259603</v>
      </c>
      <c r="J4059" s="2">
        <v>362328</v>
      </c>
      <c r="K4059" s="2" t="s">
        <v>908</v>
      </c>
      <c r="L4059" s="2" t="s">
        <v>953</v>
      </c>
      <c r="M4059" s="2" t="s">
        <v>14759</v>
      </c>
      <c r="N4059" s="1" t="str">
        <f t="shared" si="63"/>
        <v>MAN32024</v>
      </c>
    </row>
    <row r="4060" spans="1:14" x14ac:dyDescent="0.3">
      <c r="A4060" s="2">
        <v>258</v>
      </c>
      <c r="B4060" s="2" t="s">
        <v>7891</v>
      </c>
      <c r="C4060" s="2" t="s">
        <v>14430</v>
      </c>
      <c r="D4060" s="2" t="s">
        <v>1018</v>
      </c>
      <c r="E4060" s="2">
        <v>4</v>
      </c>
      <c r="F4060" s="2" t="s">
        <v>1023</v>
      </c>
      <c r="G4060" s="2">
        <v>1171</v>
      </c>
      <c r="H4060" s="3">
        <v>4.5107336972222975E-3</v>
      </c>
      <c r="I4060" s="2">
        <v>259603</v>
      </c>
      <c r="J4060" s="2">
        <v>362328</v>
      </c>
      <c r="K4060" s="2" t="s">
        <v>908</v>
      </c>
      <c r="L4060" s="2" t="s">
        <v>953</v>
      </c>
      <c r="M4060" s="2" t="s">
        <v>14759</v>
      </c>
      <c r="N4060" s="1" t="str">
        <f t="shared" si="63"/>
        <v>MAN42024</v>
      </c>
    </row>
    <row r="4061" spans="1:14" x14ac:dyDescent="0.3">
      <c r="A4061" s="2">
        <v>258</v>
      </c>
      <c r="B4061" s="2" t="s">
        <v>7891</v>
      </c>
      <c r="C4061" s="2" t="s">
        <v>14431</v>
      </c>
      <c r="D4061" s="2" t="s">
        <v>1018</v>
      </c>
      <c r="E4061" s="2">
        <v>5</v>
      </c>
      <c r="F4061" s="2" t="s">
        <v>1257</v>
      </c>
      <c r="G4061" s="2">
        <v>972</v>
      </c>
      <c r="H4061" s="3">
        <v>3.7441786111870818E-3</v>
      </c>
      <c r="I4061" s="2">
        <v>259603</v>
      </c>
      <c r="J4061" s="2">
        <v>362328</v>
      </c>
      <c r="K4061" s="2" t="s">
        <v>908</v>
      </c>
      <c r="L4061" s="2" t="s">
        <v>953</v>
      </c>
      <c r="M4061" s="2" t="s">
        <v>14759</v>
      </c>
      <c r="N4061" s="1" t="str">
        <f t="shared" si="63"/>
        <v>MAN52024</v>
      </c>
    </row>
    <row r="4062" spans="1:14" x14ac:dyDescent="0.3">
      <c r="A4062" s="2">
        <v>258</v>
      </c>
      <c r="B4062" s="2" t="s">
        <v>7891</v>
      </c>
      <c r="C4062" s="2" t="s">
        <v>14432</v>
      </c>
      <c r="D4062" s="2" t="s">
        <v>1018</v>
      </c>
      <c r="E4062" s="2">
        <v>6</v>
      </c>
      <c r="F4062" s="2" t="s">
        <v>19</v>
      </c>
      <c r="G4062" s="2">
        <v>945</v>
      </c>
      <c r="H4062" s="3">
        <v>3.6401736497652186E-3</v>
      </c>
      <c r="I4062" s="2">
        <v>259603</v>
      </c>
      <c r="J4062" s="2">
        <v>362328</v>
      </c>
      <c r="K4062" s="2" t="s">
        <v>908</v>
      </c>
      <c r="L4062" s="2" t="s">
        <v>953</v>
      </c>
      <c r="M4062" s="2" t="s">
        <v>14759</v>
      </c>
      <c r="N4062" s="1" t="str">
        <f t="shared" si="63"/>
        <v>MAN62024</v>
      </c>
    </row>
    <row r="4063" spans="1:14" x14ac:dyDescent="0.3">
      <c r="A4063" s="2">
        <v>258</v>
      </c>
      <c r="B4063" s="2" t="s">
        <v>7891</v>
      </c>
      <c r="C4063" s="2" t="s">
        <v>14433</v>
      </c>
      <c r="D4063" s="2" t="s">
        <v>1018</v>
      </c>
      <c r="E4063" s="2">
        <v>7</v>
      </c>
      <c r="F4063" s="2" t="s">
        <v>11</v>
      </c>
      <c r="G4063" s="2">
        <v>905</v>
      </c>
      <c r="H4063" s="3">
        <v>3.486092225436532E-3</v>
      </c>
      <c r="I4063" s="2">
        <v>259603</v>
      </c>
      <c r="J4063" s="2">
        <v>362328</v>
      </c>
      <c r="K4063" s="2" t="s">
        <v>908</v>
      </c>
      <c r="L4063" s="2" t="s">
        <v>953</v>
      </c>
      <c r="M4063" s="2" t="s">
        <v>14759</v>
      </c>
      <c r="N4063" s="1" t="str">
        <f t="shared" si="63"/>
        <v>MAN72024</v>
      </c>
    </row>
    <row r="4064" spans="1:14" x14ac:dyDescent="0.3">
      <c r="A4064" s="2">
        <v>258</v>
      </c>
      <c r="B4064" s="2" t="s">
        <v>7891</v>
      </c>
      <c r="C4064" s="2" t="s">
        <v>14434</v>
      </c>
      <c r="D4064" s="2" t="s">
        <v>1018</v>
      </c>
      <c r="E4064" s="2">
        <v>8</v>
      </c>
      <c r="F4064" s="2" t="s">
        <v>2058</v>
      </c>
      <c r="G4064" s="2">
        <v>878</v>
      </c>
      <c r="H4064" s="3">
        <v>3.3820872640146684E-3</v>
      </c>
      <c r="I4064" s="2">
        <v>259603</v>
      </c>
      <c r="J4064" s="2">
        <v>362328</v>
      </c>
      <c r="K4064" s="2" t="s">
        <v>908</v>
      </c>
      <c r="L4064" s="2" t="s">
        <v>953</v>
      </c>
      <c r="M4064" s="2" t="s">
        <v>14759</v>
      </c>
      <c r="N4064" s="1" t="str">
        <f t="shared" si="63"/>
        <v>MAN82024</v>
      </c>
    </row>
    <row r="4065" spans="1:14" x14ac:dyDescent="0.3">
      <c r="A4065" s="2">
        <v>258</v>
      </c>
      <c r="B4065" s="2" t="s">
        <v>7891</v>
      </c>
      <c r="C4065" s="2" t="s">
        <v>14435</v>
      </c>
      <c r="D4065" s="2" t="s">
        <v>1018</v>
      </c>
      <c r="E4065" s="2">
        <v>9</v>
      </c>
      <c r="F4065" s="2" t="s">
        <v>19</v>
      </c>
      <c r="G4065" s="2">
        <v>839</v>
      </c>
      <c r="H4065" s="3">
        <v>3.2318578752941994E-3</v>
      </c>
      <c r="I4065" s="2">
        <v>259603</v>
      </c>
      <c r="J4065" s="2">
        <v>362328</v>
      </c>
      <c r="K4065" s="2" t="s">
        <v>908</v>
      </c>
      <c r="L4065" s="2" t="s">
        <v>953</v>
      </c>
      <c r="M4065" s="2" t="s">
        <v>14759</v>
      </c>
      <c r="N4065" s="1" t="str">
        <f t="shared" si="63"/>
        <v>MAN92024</v>
      </c>
    </row>
    <row r="4066" spans="1:14" x14ac:dyDescent="0.3">
      <c r="A4066" s="2">
        <v>258</v>
      </c>
      <c r="B4066" s="2" t="s">
        <v>7891</v>
      </c>
      <c r="C4066" s="2" t="s">
        <v>14436</v>
      </c>
      <c r="D4066" s="2" t="s">
        <v>1018</v>
      </c>
      <c r="E4066" s="2">
        <v>10</v>
      </c>
      <c r="F4066" s="2" t="s">
        <v>753</v>
      </c>
      <c r="G4066" s="2">
        <v>738</v>
      </c>
      <c r="H4066" s="3">
        <v>2.8428022788642656E-3</v>
      </c>
      <c r="I4066" s="2">
        <v>259603</v>
      </c>
      <c r="J4066" s="2">
        <v>362328</v>
      </c>
      <c r="K4066" s="2" t="s">
        <v>908</v>
      </c>
      <c r="L4066" s="2" t="s">
        <v>953</v>
      </c>
      <c r="M4066" s="2" t="s">
        <v>14759</v>
      </c>
      <c r="N4066" s="1" t="str">
        <f t="shared" si="63"/>
        <v>MAN102024</v>
      </c>
    </row>
    <row r="4067" spans="1:14" x14ac:dyDescent="0.3">
      <c r="A4067" s="2">
        <v>258</v>
      </c>
      <c r="B4067" s="2" t="s">
        <v>7891</v>
      </c>
      <c r="C4067" s="2" t="s">
        <v>14437</v>
      </c>
      <c r="D4067" s="2" t="s">
        <v>1018</v>
      </c>
      <c r="E4067" s="2">
        <v>11</v>
      </c>
      <c r="F4067" s="2" t="s">
        <v>19</v>
      </c>
      <c r="G4067" s="2">
        <v>728</v>
      </c>
      <c r="H4067" s="3">
        <v>2.8042819227820943E-3</v>
      </c>
      <c r="I4067" s="2">
        <v>259603</v>
      </c>
      <c r="J4067" s="2">
        <v>362328</v>
      </c>
      <c r="K4067" s="2" t="s">
        <v>908</v>
      </c>
      <c r="L4067" s="2" t="s">
        <v>953</v>
      </c>
      <c r="M4067" s="2" t="s">
        <v>14759</v>
      </c>
      <c r="N4067" s="1" t="str">
        <f t="shared" si="63"/>
        <v>MAN112024</v>
      </c>
    </row>
    <row r="4068" spans="1:14" x14ac:dyDescent="0.3">
      <c r="A4068" s="2">
        <v>258</v>
      </c>
      <c r="B4068" s="2" t="s">
        <v>7891</v>
      </c>
      <c r="C4068" s="2" t="s">
        <v>22</v>
      </c>
      <c r="D4068" s="2" t="s">
        <v>7923</v>
      </c>
      <c r="E4068" s="2">
        <v>12</v>
      </c>
      <c r="F4068" s="2" t="s">
        <v>22</v>
      </c>
      <c r="G4068" s="2">
        <v>548</v>
      </c>
      <c r="H4068" s="3">
        <v>2.1109155133030048E-3</v>
      </c>
      <c r="I4068" s="2">
        <v>259603</v>
      </c>
      <c r="J4068" s="2">
        <v>362328</v>
      </c>
      <c r="K4068" s="2" t="s">
        <v>908</v>
      </c>
      <c r="L4068" s="2" t="s">
        <v>953</v>
      </c>
      <c r="M4068" s="2" t="s">
        <v>14759</v>
      </c>
      <c r="N4068" s="1" t="str">
        <f t="shared" si="63"/>
        <v>MAN122024</v>
      </c>
    </row>
    <row r="4069" spans="1:14" x14ac:dyDescent="0.3">
      <c r="A4069" s="2">
        <v>258</v>
      </c>
      <c r="B4069" s="2" t="s">
        <v>7891</v>
      </c>
      <c r="C4069" s="2" t="s">
        <v>14438</v>
      </c>
      <c r="D4069" s="2" t="s">
        <v>1018</v>
      </c>
      <c r="E4069" s="2">
        <v>13</v>
      </c>
      <c r="F4069" s="2" t="s">
        <v>19</v>
      </c>
      <c r="G4069" s="2">
        <v>503</v>
      </c>
      <c r="H4069" s="3">
        <v>1.9375739109332327E-3</v>
      </c>
      <c r="I4069" s="2">
        <v>259603</v>
      </c>
      <c r="J4069" s="2">
        <v>362328</v>
      </c>
      <c r="K4069" s="2" t="s">
        <v>908</v>
      </c>
      <c r="L4069" s="2" t="s">
        <v>953</v>
      </c>
      <c r="M4069" s="2" t="s">
        <v>14759</v>
      </c>
      <c r="N4069" s="1" t="str">
        <f t="shared" si="63"/>
        <v>MAN132024</v>
      </c>
    </row>
    <row r="4070" spans="1:14" x14ac:dyDescent="0.3">
      <c r="A4070" s="2">
        <v>258</v>
      </c>
      <c r="B4070" s="2" t="s">
        <v>7891</v>
      </c>
      <c r="C4070" s="2" t="s">
        <v>2989</v>
      </c>
      <c r="D4070" s="2" t="s">
        <v>1018</v>
      </c>
      <c r="E4070" s="2">
        <v>14</v>
      </c>
      <c r="F4070" s="2" t="s">
        <v>19</v>
      </c>
      <c r="G4070" s="2">
        <v>382</v>
      </c>
      <c r="H4070" s="3">
        <v>1.471477602338956E-3</v>
      </c>
      <c r="I4070" s="2">
        <v>259603</v>
      </c>
      <c r="J4070" s="2">
        <v>362328</v>
      </c>
      <c r="K4070" s="2" t="s">
        <v>908</v>
      </c>
      <c r="L4070" s="2" t="s">
        <v>953</v>
      </c>
      <c r="M4070" s="2" t="s">
        <v>14759</v>
      </c>
      <c r="N4070" s="1" t="str">
        <f t="shared" si="63"/>
        <v>MAN142024</v>
      </c>
    </row>
    <row r="4071" spans="1:14" x14ac:dyDescent="0.3">
      <c r="A4071" s="2">
        <v>258</v>
      </c>
      <c r="B4071" s="2" t="s">
        <v>7891</v>
      </c>
      <c r="C4071" s="2" t="s">
        <v>14439</v>
      </c>
      <c r="D4071" s="2" t="s">
        <v>1018</v>
      </c>
      <c r="E4071" s="2">
        <v>15</v>
      </c>
      <c r="F4071" s="2" t="s">
        <v>19</v>
      </c>
      <c r="G4071" s="2">
        <v>318</v>
      </c>
      <c r="H4071" s="3">
        <v>1.2249473234130577E-3</v>
      </c>
      <c r="I4071" s="2">
        <v>259603</v>
      </c>
      <c r="J4071" s="2">
        <v>362328</v>
      </c>
      <c r="K4071" s="2" t="s">
        <v>908</v>
      </c>
      <c r="L4071" s="2" t="s">
        <v>953</v>
      </c>
      <c r="M4071" s="2" t="s">
        <v>14759</v>
      </c>
      <c r="N4071" s="1" t="str">
        <f t="shared" si="63"/>
        <v>MAN152024</v>
      </c>
    </row>
    <row r="4072" spans="1:14" x14ac:dyDescent="0.3">
      <c r="A4072" s="2">
        <v>258</v>
      </c>
      <c r="B4072" s="2" t="s">
        <v>7891</v>
      </c>
      <c r="C4072" s="2" t="s">
        <v>10823</v>
      </c>
      <c r="D4072" s="2" t="s">
        <v>1018</v>
      </c>
      <c r="E4072" s="2">
        <v>16</v>
      </c>
      <c r="F4072" s="2" t="s">
        <v>19</v>
      </c>
      <c r="G4072" s="2">
        <v>317</v>
      </c>
      <c r="H4072" s="3">
        <v>1.2210952878048405E-3</v>
      </c>
      <c r="I4072" s="2">
        <v>259603</v>
      </c>
      <c r="J4072" s="2">
        <v>362328</v>
      </c>
      <c r="K4072" s="2" t="s">
        <v>908</v>
      </c>
      <c r="L4072" s="2" t="s">
        <v>953</v>
      </c>
      <c r="M4072" s="2" t="s">
        <v>14759</v>
      </c>
      <c r="N4072" s="1" t="str">
        <f t="shared" si="63"/>
        <v>MAN162024</v>
      </c>
    </row>
    <row r="4073" spans="1:14" x14ac:dyDescent="0.3">
      <c r="A4073" s="2">
        <v>258</v>
      </c>
      <c r="B4073" s="2" t="s">
        <v>7891</v>
      </c>
      <c r="C4073" s="2" t="s">
        <v>14440</v>
      </c>
      <c r="D4073" s="2" t="s">
        <v>1018</v>
      </c>
      <c r="E4073" s="2">
        <v>17</v>
      </c>
      <c r="F4073" s="2" t="s">
        <v>19</v>
      </c>
      <c r="G4073" s="2">
        <v>222</v>
      </c>
      <c r="H4073" s="3">
        <v>8.5515190502421005E-4</v>
      </c>
      <c r="I4073" s="2">
        <v>259603</v>
      </c>
      <c r="J4073" s="2">
        <v>362328</v>
      </c>
      <c r="K4073" s="2" t="s">
        <v>908</v>
      </c>
      <c r="L4073" s="2" t="s">
        <v>953</v>
      </c>
      <c r="M4073" s="2" t="s">
        <v>14759</v>
      </c>
      <c r="N4073" s="1" t="str">
        <f t="shared" si="63"/>
        <v>MAN172024</v>
      </c>
    </row>
    <row r="4074" spans="1:14" x14ac:dyDescent="0.3">
      <c r="A4074" s="2">
        <v>258</v>
      </c>
      <c r="B4074" s="2" t="s">
        <v>7891</v>
      </c>
      <c r="C4074" s="2" t="s">
        <v>14441</v>
      </c>
      <c r="D4074" s="2" t="s">
        <v>1018</v>
      </c>
      <c r="E4074" s="2">
        <v>18</v>
      </c>
      <c r="F4074" s="2" t="s">
        <v>958</v>
      </c>
      <c r="G4074" s="2">
        <v>162</v>
      </c>
      <c r="H4074" s="3">
        <v>6.2402976853118033E-4</v>
      </c>
      <c r="I4074" s="2">
        <v>259603</v>
      </c>
      <c r="J4074" s="2">
        <v>362328</v>
      </c>
      <c r="K4074" s="2" t="s">
        <v>908</v>
      </c>
      <c r="L4074" s="2" t="s">
        <v>953</v>
      </c>
      <c r="M4074" s="2" t="s">
        <v>14759</v>
      </c>
      <c r="N4074" s="1" t="str">
        <f t="shared" si="63"/>
        <v>MAN182024</v>
      </c>
    </row>
    <row r="4075" spans="1:14" x14ac:dyDescent="0.3">
      <c r="A4075" s="2">
        <v>258</v>
      </c>
      <c r="B4075" s="2" t="s">
        <v>7891</v>
      </c>
      <c r="C4075" s="2" t="s">
        <v>14442</v>
      </c>
      <c r="D4075" s="2" t="s">
        <v>1018</v>
      </c>
      <c r="E4075" s="2">
        <v>19</v>
      </c>
      <c r="F4075" s="2" t="s">
        <v>19</v>
      </c>
      <c r="G4075" s="2">
        <v>142</v>
      </c>
      <c r="H4075" s="3">
        <v>5.4698905636683709E-4</v>
      </c>
      <c r="I4075" s="2">
        <v>259603</v>
      </c>
      <c r="J4075" s="2">
        <v>362328</v>
      </c>
      <c r="K4075" s="2" t="s">
        <v>908</v>
      </c>
      <c r="L4075" s="2" t="s">
        <v>953</v>
      </c>
      <c r="M4075" s="2" t="s">
        <v>14759</v>
      </c>
      <c r="N4075" s="1" t="str">
        <f t="shared" si="63"/>
        <v>MAN192024</v>
      </c>
    </row>
    <row r="4076" spans="1:14" x14ac:dyDescent="0.3">
      <c r="A4076" s="2">
        <v>258</v>
      </c>
      <c r="B4076" s="2" t="s">
        <v>7891</v>
      </c>
      <c r="C4076" s="2" t="s">
        <v>7210</v>
      </c>
      <c r="D4076" s="2" t="s">
        <v>1018</v>
      </c>
      <c r="E4076" s="2">
        <v>20</v>
      </c>
      <c r="F4076" s="2" t="s">
        <v>19</v>
      </c>
      <c r="G4076" s="2">
        <v>110</v>
      </c>
      <c r="H4076" s="3">
        <v>4.2372391690388787E-4</v>
      </c>
      <c r="I4076" s="2">
        <v>259603</v>
      </c>
      <c r="J4076" s="2">
        <v>362328</v>
      </c>
      <c r="K4076" s="2" t="s">
        <v>908</v>
      </c>
      <c r="L4076" s="2" t="s">
        <v>953</v>
      </c>
      <c r="M4076" s="2" t="s">
        <v>14759</v>
      </c>
      <c r="N4076" s="1" t="str">
        <f t="shared" si="63"/>
        <v>MAN202024</v>
      </c>
    </row>
    <row r="4077" spans="1:14" x14ac:dyDescent="0.3">
      <c r="A4077" s="2">
        <v>258</v>
      </c>
      <c r="B4077" s="2" t="s">
        <v>7891</v>
      </c>
      <c r="C4077" s="2" t="s">
        <v>7212</v>
      </c>
      <c r="D4077" s="2" t="s">
        <v>1018</v>
      </c>
      <c r="E4077" s="2">
        <v>21</v>
      </c>
      <c r="F4077" s="2" t="s">
        <v>19</v>
      </c>
      <c r="G4077" s="2">
        <v>108</v>
      </c>
      <c r="H4077" s="3">
        <v>4.1601984568745355E-4</v>
      </c>
      <c r="I4077" s="2">
        <v>259603</v>
      </c>
      <c r="J4077" s="2">
        <v>362328</v>
      </c>
      <c r="K4077" s="2" t="s">
        <v>908</v>
      </c>
      <c r="L4077" s="2" t="s">
        <v>953</v>
      </c>
      <c r="M4077" s="2" t="s">
        <v>14759</v>
      </c>
      <c r="N4077" s="1" t="str">
        <f t="shared" si="63"/>
        <v>MAN212024</v>
      </c>
    </row>
    <row r="4078" spans="1:14" x14ac:dyDescent="0.3">
      <c r="A4078" s="2">
        <v>258</v>
      </c>
      <c r="B4078" s="2" t="s">
        <v>7891</v>
      </c>
      <c r="C4078" s="2" t="s">
        <v>14443</v>
      </c>
      <c r="D4078" s="2" t="s">
        <v>1018</v>
      </c>
      <c r="E4078" s="2">
        <v>22</v>
      </c>
      <c r="F4078" s="2" t="s">
        <v>19</v>
      </c>
      <c r="G4078" s="2">
        <v>66</v>
      </c>
      <c r="H4078" s="3">
        <v>2.5423435014233271E-4</v>
      </c>
      <c r="I4078" s="2">
        <v>259603</v>
      </c>
      <c r="J4078" s="2">
        <v>362328</v>
      </c>
      <c r="K4078" s="2" t="s">
        <v>908</v>
      </c>
      <c r="L4078" s="2" t="s">
        <v>953</v>
      </c>
      <c r="M4078" s="2" t="s">
        <v>14759</v>
      </c>
      <c r="N4078" s="1" t="str">
        <f t="shared" si="63"/>
        <v>MAN222024</v>
      </c>
    </row>
    <row r="4079" spans="1:14" x14ac:dyDescent="0.3">
      <c r="A4079" s="2">
        <v>259</v>
      </c>
      <c r="B4079" s="2" t="s">
        <v>7892</v>
      </c>
      <c r="C4079" s="2" t="s">
        <v>14444</v>
      </c>
      <c r="D4079" s="2" t="s">
        <v>1018</v>
      </c>
      <c r="E4079" s="2">
        <v>1</v>
      </c>
      <c r="F4079" s="2" t="s">
        <v>9</v>
      </c>
      <c r="G4079" s="2">
        <v>133365</v>
      </c>
      <c r="H4079" s="3">
        <v>0.58281256828213079</v>
      </c>
      <c r="I4079" s="2">
        <v>228830</v>
      </c>
      <c r="J4079" s="2">
        <v>308438</v>
      </c>
      <c r="K4079" s="2" t="s">
        <v>953</v>
      </c>
      <c r="L4079" s="2" t="s">
        <v>953</v>
      </c>
      <c r="M4079" s="2" t="s">
        <v>14759</v>
      </c>
      <c r="N4079" s="1" t="str">
        <f t="shared" si="63"/>
        <v>KARAD NORTH12024</v>
      </c>
    </row>
    <row r="4080" spans="1:14" x14ac:dyDescent="0.3">
      <c r="A4080" s="2">
        <v>259</v>
      </c>
      <c r="B4080" s="2" t="s">
        <v>7892</v>
      </c>
      <c r="C4080" s="2" t="s">
        <v>14445</v>
      </c>
      <c r="D4080" s="2" t="s">
        <v>1018</v>
      </c>
      <c r="E4080" s="2">
        <v>2</v>
      </c>
      <c r="F4080" s="2" t="s">
        <v>1992</v>
      </c>
      <c r="G4080" s="2">
        <v>89814</v>
      </c>
      <c r="H4080" s="3">
        <v>0.39249224314993664</v>
      </c>
      <c r="I4080" s="2">
        <v>228830</v>
      </c>
      <c r="J4080" s="2">
        <v>308438</v>
      </c>
      <c r="K4080" s="2" t="s">
        <v>953</v>
      </c>
      <c r="L4080" s="2" t="s">
        <v>953</v>
      </c>
      <c r="M4080" s="2" t="s">
        <v>14759</v>
      </c>
      <c r="N4080" s="1" t="str">
        <f t="shared" si="63"/>
        <v>KARAD NORTH22024</v>
      </c>
    </row>
    <row r="4081" spans="1:14" x14ac:dyDescent="0.3">
      <c r="A4081" s="2">
        <v>259</v>
      </c>
      <c r="B4081" s="2" t="s">
        <v>7892</v>
      </c>
      <c r="C4081" s="2" t="s">
        <v>14446</v>
      </c>
      <c r="D4081" s="2" t="s">
        <v>1018</v>
      </c>
      <c r="E4081" s="2">
        <v>3</v>
      </c>
      <c r="F4081" s="2" t="s">
        <v>753</v>
      </c>
      <c r="G4081" s="2">
        <v>1675</v>
      </c>
      <c r="H4081" s="3">
        <v>7.3198444259930957E-3</v>
      </c>
      <c r="I4081" s="2">
        <v>228830</v>
      </c>
      <c r="J4081" s="2">
        <v>308438</v>
      </c>
      <c r="K4081" s="2" t="s">
        <v>953</v>
      </c>
      <c r="L4081" s="2" t="s">
        <v>953</v>
      </c>
      <c r="M4081" s="2" t="s">
        <v>14759</v>
      </c>
      <c r="N4081" s="1" t="str">
        <f t="shared" si="63"/>
        <v>KARAD NORTH32024</v>
      </c>
    </row>
    <row r="4082" spans="1:14" x14ac:dyDescent="0.3">
      <c r="A4082" s="2">
        <v>259</v>
      </c>
      <c r="B4082" s="2" t="s">
        <v>7892</v>
      </c>
      <c r="C4082" s="2" t="s">
        <v>22</v>
      </c>
      <c r="D4082" s="2" t="s">
        <v>7923</v>
      </c>
      <c r="E4082" s="2">
        <v>4</v>
      </c>
      <c r="F4082" s="2" t="s">
        <v>22</v>
      </c>
      <c r="G4082" s="2">
        <v>944</v>
      </c>
      <c r="H4082" s="3">
        <v>4.1253332167984968E-3</v>
      </c>
      <c r="I4082" s="2">
        <v>228830</v>
      </c>
      <c r="J4082" s="2">
        <v>308438</v>
      </c>
      <c r="K4082" s="2" t="s">
        <v>953</v>
      </c>
      <c r="L4082" s="2" t="s">
        <v>953</v>
      </c>
      <c r="M4082" s="2" t="s">
        <v>14759</v>
      </c>
      <c r="N4082" s="1" t="str">
        <f t="shared" si="63"/>
        <v>KARAD NORTH42024</v>
      </c>
    </row>
    <row r="4083" spans="1:14" x14ac:dyDescent="0.3">
      <c r="A4083" s="2">
        <v>259</v>
      </c>
      <c r="B4083" s="2" t="s">
        <v>7892</v>
      </c>
      <c r="C4083" s="2" t="s">
        <v>14447</v>
      </c>
      <c r="D4083" s="2" t="s">
        <v>1018</v>
      </c>
      <c r="E4083" s="2">
        <v>5</v>
      </c>
      <c r="F4083" s="2" t="s">
        <v>1023</v>
      </c>
      <c r="G4083" s="2">
        <v>699</v>
      </c>
      <c r="H4083" s="3">
        <v>3.0546694052353274E-3</v>
      </c>
      <c r="I4083" s="2">
        <v>228830</v>
      </c>
      <c r="J4083" s="2">
        <v>308438</v>
      </c>
      <c r="K4083" s="2" t="s">
        <v>953</v>
      </c>
      <c r="L4083" s="2" t="s">
        <v>953</v>
      </c>
      <c r="M4083" s="2" t="s">
        <v>14759</v>
      </c>
      <c r="N4083" s="1" t="str">
        <f t="shared" si="63"/>
        <v>KARAD NORTH52024</v>
      </c>
    </row>
    <row r="4084" spans="1:14" x14ac:dyDescent="0.3">
      <c r="A4084" s="2">
        <v>259</v>
      </c>
      <c r="B4084" s="2" t="s">
        <v>7892</v>
      </c>
      <c r="C4084" s="2" t="s">
        <v>14448</v>
      </c>
      <c r="D4084" s="2" t="s">
        <v>1018</v>
      </c>
      <c r="E4084" s="2">
        <v>6</v>
      </c>
      <c r="F4084" s="2" t="s">
        <v>11</v>
      </c>
      <c r="G4084" s="2">
        <v>526</v>
      </c>
      <c r="H4084" s="3">
        <v>2.2986496525805181E-3</v>
      </c>
      <c r="I4084" s="2">
        <v>228830</v>
      </c>
      <c r="J4084" s="2">
        <v>308438</v>
      </c>
      <c r="K4084" s="2" t="s">
        <v>953</v>
      </c>
      <c r="L4084" s="2" t="s">
        <v>953</v>
      </c>
      <c r="M4084" s="2" t="s">
        <v>14759</v>
      </c>
      <c r="N4084" s="1" t="str">
        <f t="shared" si="63"/>
        <v>KARAD NORTH62024</v>
      </c>
    </row>
    <row r="4085" spans="1:14" x14ac:dyDescent="0.3">
      <c r="A4085" s="2">
        <v>259</v>
      </c>
      <c r="B4085" s="2" t="s">
        <v>7892</v>
      </c>
      <c r="C4085" s="2" t="s">
        <v>14449</v>
      </c>
      <c r="D4085" s="2" t="s">
        <v>1018</v>
      </c>
      <c r="E4085" s="2">
        <v>7</v>
      </c>
      <c r="F4085" s="2" t="s">
        <v>19</v>
      </c>
      <c r="G4085" s="2">
        <v>516</v>
      </c>
      <c r="H4085" s="3">
        <v>2.2549490888432461E-3</v>
      </c>
      <c r="I4085" s="2">
        <v>228830</v>
      </c>
      <c r="J4085" s="2">
        <v>308438</v>
      </c>
      <c r="K4085" s="2" t="s">
        <v>953</v>
      </c>
      <c r="L4085" s="2" t="s">
        <v>953</v>
      </c>
      <c r="M4085" s="2" t="s">
        <v>14759</v>
      </c>
      <c r="N4085" s="1" t="str">
        <f t="shared" si="63"/>
        <v>KARAD NORTH72024</v>
      </c>
    </row>
    <row r="4086" spans="1:14" x14ac:dyDescent="0.3">
      <c r="A4086" s="2">
        <v>259</v>
      </c>
      <c r="B4086" s="2" t="s">
        <v>7892</v>
      </c>
      <c r="C4086" s="2" t="s">
        <v>14450</v>
      </c>
      <c r="D4086" s="2" t="s">
        <v>1018</v>
      </c>
      <c r="E4086" s="2">
        <v>8</v>
      </c>
      <c r="F4086" s="2" t="s">
        <v>19</v>
      </c>
      <c r="G4086" s="2">
        <v>493</v>
      </c>
      <c r="H4086" s="3">
        <v>2.1544377922475201E-3</v>
      </c>
      <c r="I4086" s="2">
        <v>228830</v>
      </c>
      <c r="J4086" s="2">
        <v>308438</v>
      </c>
      <c r="K4086" s="2" t="s">
        <v>953</v>
      </c>
      <c r="L4086" s="2" t="s">
        <v>953</v>
      </c>
      <c r="M4086" s="2" t="s">
        <v>14759</v>
      </c>
      <c r="N4086" s="1" t="str">
        <f t="shared" si="63"/>
        <v>KARAD NORTH82024</v>
      </c>
    </row>
    <row r="4087" spans="1:14" x14ac:dyDescent="0.3">
      <c r="A4087" s="2">
        <v>259</v>
      </c>
      <c r="B4087" s="2" t="s">
        <v>7892</v>
      </c>
      <c r="C4087" s="2" t="s">
        <v>14451</v>
      </c>
      <c r="D4087" s="2" t="s">
        <v>1018</v>
      </c>
      <c r="E4087" s="2">
        <v>9</v>
      </c>
      <c r="F4087" s="2" t="s">
        <v>19</v>
      </c>
      <c r="G4087" s="2">
        <v>256</v>
      </c>
      <c r="H4087" s="3">
        <v>1.1187344316741686E-3</v>
      </c>
      <c r="I4087" s="2">
        <v>228830</v>
      </c>
      <c r="J4087" s="2">
        <v>308438</v>
      </c>
      <c r="K4087" s="2" t="s">
        <v>953</v>
      </c>
      <c r="L4087" s="2" t="s">
        <v>953</v>
      </c>
      <c r="M4087" s="2" t="s">
        <v>14759</v>
      </c>
      <c r="N4087" s="1" t="str">
        <f t="shared" si="63"/>
        <v>KARAD NORTH92024</v>
      </c>
    </row>
    <row r="4088" spans="1:14" x14ac:dyDescent="0.3">
      <c r="A4088" s="2">
        <v>259</v>
      </c>
      <c r="B4088" s="2" t="s">
        <v>7892</v>
      </c>
      <c r="C4088" s="2" t="s">
        <v>14452</v>
      </c>
      <c r="D4088" s="2" t="s">
        <v>1018</v>
      </c>
      <c r="E4088" s="2">
        <v>10</v>
      </c>
      <c r="F4088" s="2" t="s">
        <v>958</v>
      </c>
      <c r="G4088" s="2">
        <v>159</v>
      </c>
      <c r="H4088" s="3">
        <v>6.9483896342262816E-4</v>
      </c>
      <c r="I4088" s="2">
        <v>228830</v>
      </c>
      <c r="J4088" s="2">
        <v>308438</v>
      </c>
      <c r="K4088" s="2" t="s">
        <v>953</v>
      </c>
      <c r="L4088" s="2" t="s">
        <v>953</v>
      </c>
      <c r="M4088" s="2" t="s">
        <v>14759</v>
      </c>
      <c r="N4088" s="1" t="str">
        <f t="shared" si="63"/>
        <v>KARAD NORTH102024</v>
      </c>
    </row>
    <row r="4089" spans="1:14" x14ac:dyDescent="0.3">
      <c r="A4089" s="2">
        <v>259</v>
      </c>
      <c r="B4089" s="2" t="s">
        <v>7892</v>
      </c>
      <c r="C4089" s="2" t="s">
        <v>14453</v>
      </c>
      <c r="D4089" s="2" t="s">
        <v>1018</v>
      </c>
      <c r="E4089" s="2">
        <v>11</v>
      </c>
      <c r="F4089" s="2" t="s">
        <v>19</v>
      </c>
      <c r="G4089" s="2">
        <v>100</v>
      </c>
      <c r="H4089" s="3">
        <v>4.3700563737272211E-4</v>
      </c>
      <c r="I4089" s="2">
        <v>228830</v>
      </c>
      <c r="J4089" s="2">
        <v>308438</v>
      </c>
      <c r="K4089" s="2" t="s">
        <v>953</v>
      </c>
      <c r="L4089" s="2" t="s">
        <v>953</v>
      </c>
      <c r="M4089" s="2" t="s">
        <v>14759</v>
      </c>
      <c r="N4089" s="1" t="str">
        <f t="shared" si="63"/>
        <v>KARAD NORTH112024</v>
      </c>
    </row>
    <row r="4090" spans="1:14" x14ac:dyDescent="0.3">
      <c r="A4090" s="2">
        <v>259</v>
      </c>
      <c r="B4090" s="2" t="s">
        <v>7892</v>
      </c>
      <c r="C4090" s="2" t="s">
        <v>14454</v>
      </c>
      <c r="D4090" s="2" t="s">
        <v>1018</v>
      </c>
      <c r="E4090" s="2">
        <v>12</v>
      </c>
      <c r="F4090" s="2" t="s">
        <v>19</v>
      </c>
      <c r="G4090" s="2">
        <v>86</v>
      </c>
      <c r="H4090" s="3">
        <v>3.7582484814054101E-4</v>
      </c>
      <c r="I4090" s="2">
        <v>228830</v>
      </c>
      <c r="J4090" s="2">
        <v>308438</v>
      </c>
      <c r="K4090" s="2" t="s">
        <v>953</v>
      </c>
      <c r="L4090" s="2" t="s">
        <v>953</v>
      </c>
      <c r="M4090" s="2" t="s">
        <v>14759</v>
      </c>
      <c r="N4090" s="1" t="str">
        <f t="shared" si="63"/>
        <v>KARAD NORTH122024</v>
      </c>
    </row>
    <row r="4091" spans="1:14" x14ac:dyDescent="0.3">
      <c r="A4091" s="2">
        <v>259</v>
      </c>
      <c r="B4091" s="2" t="s">
        <v>7892</v>
      </c>
      <c r="C4091" s="2" t="s">
        <v>14455</v>
      </c>
      <c r="D4091" s="2" t="s">
        <v>1020</v>
      </c>
      <c r="E4091" s="2">
        <v>13</v>
      </c>
      <c r="F4091" s="2" t="s">
        <v>7761</v>
      </c>
      <c r="G4091" s="2">
        <v>81</v>
      </c>
      <c r="H4091" s="3">
        <v>3.5397456627190492E-4</v>
      </c>
      <c r="I4091" s="2">
        <v>228830</v>
      </c>
      <c r="J4091" s="2">
        <v>308438</v>
      </c>
      <c r="K4091" s="2" t="s">
        <v>953</v>
      </c>
      <c r="L4091" s="2" t="s">
        <v>953</v>
      </c>
      <c r="M4091" s="2" t="s">
        <v>14759</v>
      </c>
      <c r="N4091" s="1" t="str">
        <f t="shared" si="63"/>
        <v>KARAD NORTH132024</v>
      </c>
    </row>
    <row r="4092" spans="1:14" x14ac:dyDescent="0.3">
      <c r="A4092" s="2">
        <v>259</v>
      </c>
      <c r="B4092" s="2" t="s">
        <v>7892</v>
      </c>
      <c r="C4092" s="2" t="s">
        <v>3029</v>
      </c>
      <c r="D4092" s="2" t="s">
        <v>1018</v>
      </c>
      <c r="E4092" s="2">
        <v>14</v>
      </c>
      <c r="F4092" s="2" t="s">
        <v>19</v>
      </c>
      <c r="G4092" s="2">
        <v>46</v>
      </c>
      <c r="H4092" s="3">
        <v>2.0102259319145218E-4</v>
      </c>
      <c r="I4092" s="2">
        <v>228830</v>
      </c>
      <c r="J4092" s="2">
        <v>308438</v>
      </c>
      <c r="K4092" s="2" t="s">
        <v>953</v>
      </c>
      <c r="L4092" s="2" t="s">
        <v>953</v>
      </c>
      <c r="M4092" s="2" t="s">
        <v>14759</v>
      </c>
      <c r="N4092" s="1" t="str">
        <f t="shared" si="63"/>
        <v>KARAD NORTH142024</v>
      </c>
    </row>
    <row r="4093" spans="1:14" x14ac:dyDescent="0.3">
      <c r="A4093" s="2">
        <v>259</v>
      </c>
      <c r="B4093" s="2" t="s">
        <v>7892</v>
      </c>
      <c r="C4093" s="2" t="s">
        <v>14456</v>
      </c>
      <c r="D4093" s="2" t="s">
        <v>1018</v>
      </c>
      <c r="E4093" s="2">
        <v>15</v>
      </c>
      <c r="F4093" s="2" t="s">
        <v>19</v>
      </c>
      <c r="G4093" s="2">
        <v>41</v>
      </c>
      <c r="H4093" s="3">
        <v>1.7917231132281606E-4</v>
      </c>
      <c r="I4093" s="2">
        <v>228830</v>
      </c>
      <c r="J4093" s="2">
        <v>308438</v>
      </c>
      <c r="K4093" s="2" t="s">
        <v>953</v>
      </c>
      <c r="L4093" s="2" t="s">
        <v>953</v>
      </c>
      <c r="M4093" s="2" t="s">
        <v>14759</v>
      </c>
      <c r="N4093" s="1" t="str">
        <f t="shared" si="63"/>
        <v>KARAD NORTH152024</v>
      </c>
    </row>
    <row r="4094" spans="1:14" x14ac:dyDescent="0.3">
      <c r="A4094" s="2">
        <v>259</v>
      </c>
      <c r="B4094" s="2" t="s">
        <v>7892</v>
      </c>
      <c r="C4094" s="2" t="s">
        <v>14457</v>
      </c>
      <c r="D4094" s="2" t="s">
        <v>1018</v>
      </c>
      <c r="E4094" s="2">
        <v>16</v>
      </c>
      <c r="F4094" s="2" t="s">
        <v>19</v>
      </c>
      <c r="G4094" s="2">
        <v>29</v>
      </c>
      <c r="H4094" s="3">
        <v>1.2673163483808942E-4</v>
      </c>
      <c r="I4094" s="2">
        <v>228830</v>
      </c>
      <c r="J4094" s="2">
        <v>308438</v>
      </c>
      <c r="K4094" s="2" t="s">
        <v>953</v>
      </c>
      <c r="L4094" s="2" t="s">
        <v>953</v>
      </c>
      <c r="M4094" s="2" t="s">
        <v>14759</v>
      </c>
      <c r="N4094" s="1" t="str">
        <f t="shared" si="63"/>
        <v>KARAD NORTH162024</v>
      </c>
    </row>
    <row r="4095" spans="1:14" x14ac:dyDescent="0.3">
      <c r="A4095" s="2">
        <v>260</v>
      </c>
      <c r="B4095" s="2" t="s">
        <v>7893</v>
      </c>
      <c r="C4095" s="2" t="s">
        <v>14458</v>
      </c>
      <c r="D4095" s="2" t="s">
        <v>1018</v>
      </c>
      <c r="E4095" s="2">
        <v>1</v>
      </c>
      <c r="F4095" s="2" t="s">
        <v>9</v>
      </c>
      <c r="G4095" s="2">
        <v>138254</v>
      </c>
      <c r="H4095" s="3">
        <v>0.57428045675263661</v>
      </c>
      <c r="I4095" s="2">
        <v>240743</v>
      </c>
      <c r="J4095" s="2">
        <v>316060</v>
      </c>
      <c r="K4095" s="2" t="s">
        <v>953</v>
      </c>
      <c r="L4095" s="2" t="s">
        <v>953</v>
      </c>
      <c r="M4095" s="2" t="s">
        <v>14759</v>
      </c>
      <c r="N4095" s="1" t="str">
        <f t="shared" si="63"/>
        <v>KARAD SOUTH12024</v>
      </c>
    </row>
    <row r="4096" spans="1:14" x14ac:dyDescent="0.3">
      <c r="A4096" s="2">
        <v>260</v>
      </c>
      <c r="B4096" s="2" t="s">
        <v>7893</v>
      </c>
      <c r="C4096" s="2" t="s">
        <v>7223</v>
      </c>
      <c r="D4096" s="2" t="s">
        <v>1018</v>
      </c>
      <c r="E4096" s="2">
        <v>2</v>
      </c>
      <c r="F4096" s="2" t="s">
        <v>7</v>
      </c>
      <c r="G4096" s="2">
        <v>99075</v>
      </c>
      <c r="H4096" s="3">
        <v>0.41153844556228009</v>
      </c>
      <c r="I4096" s="2">
        <v>240743</v>
      </c>
      <c r="J4096" s="2">
        <v>316060</v>
      </c>
      <c r="K4096" s="2" t="s">
        <v>953</v>
      </c>
      <c r="L4096" s="2" t="s">
        <v>953</v>
      </c>
      <c r="M4096" s="2" t="s">
        <v>14759</v>
      </c>
      <c r="N4096" s="1" t="str">
        <f t="shared" si="63"/>
        <v>KARAD SOUTH22024</v>
      </c>
    </row>
    <row r="4097" spans="1:14" x14ac:dyDescent="0.3">
      <c r="A4097" s="2">
        <v>260</v>
      </c>
      <c r="B4097" s="2" t="s">
        <v>7893</v>
      </c>
      <c r="C4097" s="2" t="s">
        <v>22</v>
      </c>
      <c r="D4097" s="2" t="s">
        <v>7923</v>
      </c>
      <c r="E4097" s="2">
        <v>3</v>
      </c>
      <c r="F4097" s="2" t="s">
        <v>22</v>
      </c>
      <c r="G4097" s="2">
        <v>850</v>
      </c>
      <c r="H4097" s="3">
        <v>3.5307360961689435E-3</v>
      </c>
      <c r="I4097" s="2">
        <v>240743</v>
      </c>
      <c r="J4097" s="2">
        <v>316060</v>
      </c>
      <c r="K4097" s="2" t="s">
        <v>953</v>
      </c>
      <c r="L4097" s="2" t="s">
        <v>953</v>
      </c>
      <c r="M4097" s="2" t="s">
        <v>14759</v>
      </c>
      <c r="N4097" s="1" t="str">
        <f t="shared" si="63"/>
        <v>KARAD SOUTH32024</v>
      </c>
    </row>
    <row r="4098" spans="1:14" x14ac:dyDescent="0.3">
      <c r="A4098" s="2">
        <v>260</v>
      </c>
      <c r="B4098" s="2" t="s">
        <v>7893</v>
      </c>
      <c r="C4098" s="2" t="s">
        <v>14459</v>
      </c>
      <c r="D4098" s="2" t="s">
        <v>1018</v>
      </c>
      <c r="E4098" s="2">
        <v>4</v>
      </c>
      <c r="F4098" s="2" t="s">
        <v>914</v>
      </c>
      <c r="G4098" s="2">
        <v>760</v>
      </c>
      <c r="H4098" s="3">
        <v>3.1568934506922318E-3</v>
      </c>
      <c r="I4098" s="2">
        <v>240743</v>
      </c>
      <c r="J4098" s="2">
        <v>316060</v>
      </c>
      <c r="K4098" s="2" t="s">
        <v>953</v>
      </c>
      <c r="L4098" s="2" t="s">
        <v>953</v>
      </c>
      <c r="M4098" s="2" t="s">
        <v>14759</v>
      </c>
      <c r="N4098" s="1" t="str">
        <f t="shared" si="63"/>
        <v>KARAD SOUTH42024</v>
      </c>
    </row>
    <row r="4099" spans="1:14" x14ac:dyDescent="0.3">
      <c r="A4099" s="2">
        <v>260</v>
      </c>
      <c r="B4099" s="2" t="s">
        <v>7893</v>
      </c>
      <c r="C4099" s="2" t="s">
        <v>14460</v>
      </c>
      <c r="D4099" s="2" t="s">
        <v>1020</v>
      </c>
      <c r="E4099" s="2">
        <v>5</v>
      </c>
      <c r="F4099" s="2" t="s">
        <v>19</v>
      </c>
      <c r="G4099" s="2">
        <v>746</v>
      </c>
      <c r="H4099" s="3">
        <v>3.0987401502847434E-3</v>
      </c>
      <c r="I4099" s="2">
        <v>240743</v>
      </c>
      <c r="J4099" s="2">
        <v>316060</v>
      </c>
      <c r="K4099" s="2" t="s">
        <v>953</v>
      </c>
      <c r="L4099" s="2" t="s">
        <v>953</v>
      </c>
      <c r="M4099" s="2" t="s">
        <v>14759</v>
      </c>
      <c r="N4099" s="1" t="str">
        <f t="shared" ref="N4099:N4162" si="64">B4099&amp;E4099&amp;2024</f>
        <v>KARAD SOUTH52024</v>
      </c>
    </row>
    <row r="4100" spans="1:14" x14ac:dyDescent="0.3">
      <c r="A4100" s="2">
        <v>260</v>
      </c>
      <c r="B4100" s="2" t="s">
        <v>7893</v>
      </c>
      <c r="C4100" s="2" t="s">
        <v>14461</v>
      </c>
      <c r="D4100" s="2" t="s">
        <v>1018</v>
      </c>
      <c r="E4100" s="2">
        <v>6</v>
      </c>
      <c r="F4100" s="2" t="s">
        <v>11</v>
      </c>
      <c r="G4100" s="2">
        <v>458</v>
      </c>
      <c r="H4100" s="3">
        <v>1.9024436847592662E-3</v>
      </c>
      <c r="I4100" s="2">
        <v>240743</v>
      </c>
      <c r="J4100" s="2">
        <v>316060</v>
      </c>
      <c r="K4100" s="2" t="s">
        <v>953</v>
      </c>
      <c r="L4100" s="2" t="s">
        <v>953</v>
      </c>
      <c r="M4100" s="2" t="s">
        <v>14759</v>
      </c>
      <c r="N4100" s="1" t="str">
        <f t="shared" si="64"/>
        <v>KARAD SOUTH62024</v>
      </c>
    </row>
    <row r="4101" spans="1:14" x14ac:dyDescent="0.3">
      <c r="A4101" s="2">
        <v>260</v>
      </c>
      <c r="B4101" s="2" t="s">
        <v>7893</v>
      </c>
      <c r="C4101" s="2" t="s">
        <v>14462</v>
      </c>
      <c r="D4101" s="2" t="s">
        <v>1018</v>
      </c>
      <c r="E4101" s="2">
        <v>7</v>
      </c>
      <c r="F4101" s="2" t="s">
        <v>1023</v>
      </c>
      <c r="G4101" s="2">
        <v>302</v>
      </c>
      <c r="H4101" s="3">
        <v>1.2544497659329659E-3</v>
      </c>
      <c r="I4101" s="2">
        <v>240743</v>
      </c>
      <c r="J4101" s="2">
        <v>316060</v>
      </c>
      <c r="K4101" s="2" t="s">
        <v>953</v>
      </c>
      <c r="L4101" s="2" t="s">
        <v>953</v>
      </c>
      <c r="M4101" s="2" t="s">
        <v>14759</v>
      </c>
      <c r="N4101" s="1" t="str">
        <f t="shared" si="64"/>
        <v>KARAD SOUTH72024</v>
      </c>
    </row>
    <row r="4102" spans="1:14" x14ac:dyDescent="0.3">
      <c r="A4102" s="2">
        <v>260</v>
      </c>
      <c r="B4102" s="2" t="s">
        <v>7893</v>
      </c>
      <c r="C4102" s="2" t="s">
        <v>14463</v>
      </c>
      <c r="D4102" s="2" t="s">
        <v>1018</v>
      </c>
      <c r="E4102" s="2">
        <v>8</v>
      </c>
      <c r="F4102" s="2" t="s">
        <v>19</v>
      </c>
      <c r="G4102" s="2">
        <v>191</v>
      </c>
      <c r="H4102" s="3">
        <v>7.9337716984502146E-4</v>
      </c>
      <c r="I4102" s="2">
        <v>240743</v>
      </c>
      <c r="J4102" s="2">
        <v>316060</v>
      </c>
      <c r="K4102" s="2" t="s">
        <v>953</v>
      </c>
      <c r="L4102" s="2" t="s">
        <v>953</v>
      </c>
      <c r="M4102" s="2" t="s">
        <v>14759</v>
      </c>
      <c r="N4102" s="1" t="str">
        <f t="shared" si="64"/>
        <v>KARAD SOUTH82024</v>
      </c>
    </row>
    <row r="4103" spans="1:14" x14ac:dyDescent="0.3">
      <c r="A4103" s="2">
        <v>260</v>
      </c>
      <c r="B4103" s="2" t="s">
        <v>7893</v>
      </c>
      <c r="C4103" s="2" t="s">
        <v>14464</v>
      </c>
      <c r="D4103" s="2" t="s">
        <v>1018</v>
      </c>
      <c r="E4103" s="2">
        <v>9</v>
      </c>
      <c r="F4103" s="2" t="s">
        <v>753</v>
      </c>
      <c r="G4103" s="2">
        <v>107</v>
      </c>
      <c r="H4103" s="3">
        <v>4.4445736740009054E-4</v>
      </c>
      <c r="I4103" s="2">
        <v>240743</v>
      </c>
      <c r="J4103" s="2">
        <v>316060</v>
      </c>
      <c r="K4103" s="2" t="s">
        <v>953</v>
      </c>
      <c r="L4103" s="2" t="s">
        <v>953</v>
      </c>
      <c r="M4103" s="2" t="s">
        <v>14759</v>
      </c>
      <c r="N4103" s="1" t="str">
        <f t="shared" si="64"/>
        <v>KARAD SOUTH92024</v>
      </c>
    </row>
    <row r="4104" spans="1:14" x14ac:dyDescent="0.3">
      <c r="A4104" s="2">
        <v>261</v>
      </c>
      <c r="B4104" s="2" t="s">
        <v>7894</v>
      </c>
      <c r="C4104" s="2" t="s">
        <v>7235</v>
      </c>
      <c r="D4104" s="2" t="s">
        <v>1018</v>
      </c>
      <c r="E4104" s="2">
        <v>1</v>
      </c>
      <c r="F4104" s="2" t="s">
        <v>103</v>
      </c>
      <c r="G4104" s="2">
        <v>124841</v>
      </c>
      <c r="H4104" s="3">
        <v>0.54400979593259635</v>
      </c>
      <c r="I4104" s="2">
        <v>229483</v>
      </c>
      <c r="J4104" s="2">
        <v>310702</v>
      </c>
      <c r="K4104" s="2" t="s">
        <v>953</v>
      </c>
      <c r="L4104" s="2" t="s">
        <v>953</v>
      </c>
      <c r="M4104" s="2" t="s">
        <v>14759</v>
      </c>
      <c r="N4104" s="1" t="str">
        <f t="shared" si="64"/>
        <v>PATAN12024</v>
      </c>
    </row>
    <row r="4105" spans="1:14" x14ac:dyDescent="0.3">
      <c r="A4105" s="2">
        <v>261</v>
      </c>
      <c r="B4105" s="2" t="s">
        <v>7894</v>
      </c>
      <c r="C4105" s="2" t="s">
        <v>10841</v>
      </c>
      <c r="D4105" s="2" t="s">
        <v>1018</v>
      </c>
      <c r="E4105" s="2">
        <v>2</v>
      </c>
      <c r="F4105" s="2" t="s">
        <v>19</v>
      </c>
      <c r="G4105" s="2">
        <v>90009</v>
      </c>
      <c r="H4105" s="3">
        <v>0.39222513214486476</v>
      </c>
      <c r="I4105" s="2">
        <v>229483</v>
      </c>
      <c r="J4105" s="2">
        <v>310702</v>
      </c>
      <c r="K4105" s="2" t="s">
        <v>953</v>
      </c>
      <c r="L4105" s="2" t="s">
        <v>953</v>
      </c>
      <c r="M4105" s="2" t="s">
        <v>14759</v>
      </c>
      <c r="N4105" s="1" t="str">
        <f t="shared" si="64"/>
        <v>PATAN22024</v>
      </c>
    </row>
    <row r="4106" spans="1:14" x14ac:dyDescent="0.3">
      <c r="A4106" s="2">
        <v>261</v>
      </c>
      <c r="B4106" s="2" t="s">
        <v>7894</v>
      </c>
      <c r="C4106" s="2" t="s">
        <v>14465</v>
      </c>
      <c r="D4106" s="2" t="s">
        <v>1018</v>
      </c>
      <c r="E4106" s="2">
        <v>3</v>
      </c>
      <c r="F4106" s="2" t="s">
        <v>1977</v>
      </c>
      <c r="G4106" s="2">
        <v>9516</v>
      </c>
      <c r="H4106" s="3">
        <v>4.1467123926391063E-2</v>
      </c>
      <c r="I4106" s="2">
        <v>229483</v>
      </c>
      <c r="J4106" s="2">
        <v>310702</v>
      </c>
      <c r="K4106" s="2" t="s">
        <v>953</v>
      </c>
      <c r="L4106" s="2" t="s">
        <v>953</v>
      </c>
      <c r="M4106" s="2" t="s">
        <v>14759</v>
      </c>
      <c r="N4106" s="1" t="str">
        <f t="shared" si="64"/>
        <v>PATAN32024</v>
      </c>
    </row>
    <row r="4107" spans="1:14" x14ac:dyDescent="0.3">
      <c r="A4107" s="2">
        <v>261</v>
      </c>
      <c r="B4107" s="2" t="s">
        <v>7894</v>
      </c>
      <c r="C4107" s="2" t="s">
        <v>22</v>
      </c>
      <c r="D4107" s="2" t="s">
        <v>7923</v>
      </c>
      <c r="E4107" s="2">
        <v>4</v>
      </c>
      <c r="F4107" s="2" t="s">
        <v>22</v>
      </c>
      <c r="G4107" s="2">
        <v>1328</v>
      </c>
      <c r="H4107" s="3">
        <v>5.7869210355451168E-3</v>
      </c>
      <c r="I4107" s="2">
        <v>229483</v>
      </c>
      <c r="J4107" s="2">
        <v>310702</v>
      </c>
      <c r="K4107" s="2" t="s">
        <v>953</v>
      </c>
      <c r="L4107" s="2" t="s">
        <v>953</v>
      </c>
      <c r="M4107" s="2" t="s">
        <v>14759</v>
      </c>
      <c r="N4107" s="1" t="str">
        <f t="shared" si="64"/>
        <v>PATAN42024</v>
      </c>
    </row>
    <row r="4108" spans="1:14" x14ac:dyDescent="0.3">
      <c r="A4108" s="2">
        <v>261</v>
      </c>
      <c r="B4108" s="2" t="s">
        <v>7894</v>
      </c>
      <c r="C4108" s="2" t="s">
        <v>14466</v>
      </c>
      <c r="D4108" s="2" t="s">
        <v>1018</v>
      </c>
      <c r="E4108" s="2">
        <v>5</v>
      </c>
      <c r="F4108" s="2" t="s">
        <v>19</v>
      </c>
      <c r="G4108" s="2">
        <v>1296</v>
      </c>
      <c r="H4108" s="3">
        <v>5.6474771551705358E-3</v>
      </c>
      <c r="I4108" s="2">
        <v>229483</v>
      </c>
      <c r="J4108" s="2">
        <v>310702</v>
      </c>
      <c r="K4108" s="2" t="s">
        <v>953</v>
      </c>
      <c r="L4108" s="2" t="s">
        <v>953</v>
      </c>
      <c r="M4108" s="2" t="s">
        <v>14759</v>
      </c>
      <c r="N4108" s="1" t="str">
        <f t="shared" si="64"/>
        <v>PATAN52024</v>
      </c>
    </row>
    <row r="4109" spans="1:14" x14ac:dyDescent="0.3">
      <c r="A4109" s="2">
        <v>261</v>
      </c>
      <c r="B4109" s="2" t="s">
        <v>7894</v>
      </c>
      <c r="C4109" s="2" t="s">
        <v>14467</v>
      </c>
      <c r="D4109" s="2" t="s">
        <v>1018</v>
      </c>
      <c r="E4109" s="2">
        <v>6</v>
      </c>
      <c r="F4109" s="2" t="s">
        <v>19</v>
      </c>
      <c r="G4109" s="2">
        <v>549</v>
      </c>
      <c r="H4109" s="3">
        <v>2.3923340726764073E-3</v>
      </c>
      <c r="I4109" s="2">
        <v>229483</v>
      </c>
      <c r="J4109" s="2">
        <v>310702</v>
      </c>
      <c r="K4109" s="2" t="s">
        <v>953</v>
      </c>
      <c r="L4109" s="2" t="s">
        <v>953</v>
      </c>
      <c r="M4109" s="2" t="s">
        <v>14759</v>
      </c>
      <c r="N4109" s="1" t="str">
        <f t="shared" si="64"/>
        <v>PATAN62024</v>
      </c>
    </row>
    <row r="4110" spans="1:14" x14ac:dyDescent="0.3">
      <c r="A4110" s="2">
        <v>261</v>
      </c>
      <c r="B4110" s="2" t="s">
        <v>7894</v>
      </c>
      <c r="C4110" s="2" t="s">
        <v>14468</v>
      </c>
      <c r="D4110" s="2" t="s">
        <v>1018</v>
      </c>
      <c r="E4110" s="2">
        <v>7</v>
      </c>
      <c r="F4110" s="2" t="s">
        <v>1023</v>
      </c>
      <c r="G4110" s="2">
        <v>535</v>
      </c>
      <c r="H4110" s="3">
        <v>2.3313273750125282E-3</v>
      </c>
      <c r="I4110" s="2">
        <v>229483</v>
      </c>
      <c r="J4110" s="2">
        <v>310702</v>
      </c>
      <c r="K4110" s="2" t="s">
        <v>953</v>
      </c>
      <c r="L4110" s="2" t="s">
        <v>953</v>
      </c>
      <c r="M4110" s="2" t="s">
        <v>14759</v>
      </c>
      <c r="N4110" s="1" t="str">
        <f t="shared" si="64"/>
        <v>PATAN72024</v>
      </c>
    </row>
    <row r="4111" spans="1:14" x14ac:dyDescent="0.3">
      <c r="A4111" s="2">
        <v>261</v>
      </c>
      <c r="B4111" s="2" t="s">
        <v>7894</v>
      </c>
      <c r="C4111" s="2" t="s">
        <v>14469</v>
      </c>
      <c r="D4111" s="2" t="s">
        <v>1018</v>
      </c>
      <c r="E4111" s="2">
        <v>8</v>
      </c>
      <c r="F4111" s="2" t="s">
        <v>11</v>
      </c>
      <c r="G4111" s="2">
        <v>447</v>
      </c>
      <c r="H4111" s="3">
        <v>1.9478567039824301E-3</v>
      </c>
      <c r="I4111" s="2">
        <v>229483</v>
      </c>
      <c r="J4111" s="2">
        <v>310702</v>
      </c>
      <c r="K4111" s="2" t="s">
        <v>953</v>
      </c>
      <c r="L4111" s="2" t="s">
        <v>953</v>
      </c>
      <c r="M4111" s="2" t="s">
        <v>14759</v>
      </c>
      <c r="N4111" s="1" t="str">
        <f t="shared" si="64"/>
        <v>PATAN82024</v>
      </c>
    </row>
    <row r="4112" spans="1:14" x14ac:dyDescent="0.3">
      <c r="A4112" s="2">
        <v>261</v>
      </c>
      <c r="B4112" s="2" t="s">
        <v>7894</v>
      </c>
      <c r="C4112" s="2" t="s">
        <v>14470</v>
      </c>
      <c r="D4112" s="2" t="s">
        <v>1018</v>
      </c>
      <c r="E4112" s="2">
        <v>9</v>
      </c>
      <c r="F4112" s="2" t="s">
        <v>19</v>
      </c>
      <c r="G4112" s="2">
        <v>347</v>
      </c>
      <c r="H4112" s="3">
        <v>1.512094577811864E-3</v>
      </c>
      <c r="I4112" s="2">
        <v>229483</v>
      </c>
      <c r="J4112" s="2">
        <v>310702</v>
      </c>
      <c r="K4112" s="2" t="s">
        <v>953</v>
      </c>
      <c r="L4112" s="2" t="s">
        <v>953</v>
      </c>
      <c r="M4112" s="2" t="s">
        <v>14759</v>
      </c>
      <c r="N4112" s="1" t="str">
        <f t="shared" si="64"/>
        <v>PATAN92024</v>
      </c>
    </row>
    <row r="4113" spans="1:14" x14ac:dyDescent="0.3">
      <c r="A4113" s="2">
        <v>261</v>
      </c>
      <c r="B4113" s="2" t="s">
        <v>7894</v>
      </c>
      <c r="C4113" s="2" t="s">
        <v>14471</v>
      </c>
      <c r="D4113" s="2" t="s">
        <v>1018</v>
      </c>
      <c r="E4113" s="2">
        <v>10</v>
      </c>
      <c r="F4113" s="2" t="s">
        <v>19</v>
      </c>
      <c r="G4113" s="2">
        <v>267</v>
      </c>
      <c r="H4113" s="3">
        <v>1.1634848768754113E-3</v>
      </c>
      <c r="I4113" s="2">
        <v>229483</v>
      </c>
      <c r="J4113" s="2">
        <v>310702</v>
      </c>
      <c r="K4113" s="2" t="s">
        <v>953</v>
      </c>
      <c r="L4113" s="2" t="s">
        <v>953</v>
      </c>
      <c r="M4113" s="2" t="s">
        <v>14759</v>
      </c>
      <c r="N4113" s="1" t="str">
        <f t="shared" si="64"/>
        <v>PATAN102024</v>
      </c>
    </row>
    <row r="4114" spans="1:14" x14ac:dyDescent="0.3">
      <c r="A4114" s="2">
        <v>261</v>
      </c>
      <c r="B4114" s="2" t="s">
        <v>7894</v>
      </c>
      <c r="C4114" s="2" t="s">
        <v>14472</v>
      </c>
      <c r="D4114" s="2" t="s">
        <v>1018</v>
      </c>
      <c r="E4114" s="2">
        <v>11</v>
      </c>
      <c r="F4114" s="2" t="s">
        <v>958</v>
      </c>
      <c r="G4114" s="2">
        <v>260</v>
      </c>
      <c r="H4114" s="3">
        <v>1.1329815280434717E-3</v>
      </c>
      <c r="I4114" s="2">
        <v>229483</v>
      </c>
      <c r="J4114" s="2">
        <v>310702</v>
      </c>
      <c r="K4114" s="2" t="s">
        <v>953</v>
      </c>
      <c r="L4114" s="2" t="s">
        <v>953</v>
      </c>
      <c r="M4114" s="2" t="s">
        <v>14759</v>
      </c>
      <c r="N4114" s="1" t="str">
        <f t="shared" si="64"/>
        <v>PATAN112024</v>
      </c>
    </row>
    <row r="4115" spans="1:14" x14ac:dyDescent="0.3">
      <c r="A4115" s="2">
        <v>261</v>
      </c>
      <c r="B4115" s="2" t="s">
        <v>7894</v>
      </c>
      <c r="C4115" s="2" t="s">
        <v>14473</v>
      </c>
      <c r="D4115" s="2" t="s">
        <v>1018</v>
      </c>
      <c r="E4115" s="2">
        <v>12</v>
      </c>
      <c r="F4115" s="2" t="s">
        <v>753</v>
      </c>
      <c r="G4115" s="2">
        <v>88</v>
      </c>
      <c r="H4115" s="3">
        <v>3.8347067103009809E-4</v>
      </c>
      <c r="I4115" s="2">
        <v>229483</v>
      </c>
      <c r="J4115" s="2">
        <v>310702</v>
      </c>
      <c r="K4115" s="2" t="s">
        <v>953</v>
      </c>
      <c r="L4115" s="2" t="s">
        <v>953</v>
      </c>
      <c r="M4115" s="2" t="s">
        <v>14759</v>
      </c>
      <c r="N4115" s="1" t="str">
        <f t="shared" si="64"/>
        <v>PATAN122024</v>
      </c>
    </row>
    <row r="4116" spans="1:14" x14ac:dyDescent="0.3">
      <c r="A4116" s="2">
        <v>262</v>
      </c>
      <c r="B4116" s="2" t="s">
        <v>7895</v>
      </c>
      <c r="C4116" s="2" t="s">
        <v>14474</v>
      </c>
      <c r="D4116" s="2" t="s">
        <v>1018</v>
      </c>
      <c r="E4116" s="2">
        <v>1</v>
      </c>
      <c r="F4116" s="2" t="s">
        <v>9</v>
      </c>
      <c r="G4116" s="2">
        <v>175062</v>
      </c>
      <c r="H4116" s="3">
        <v>0.80414331649058335</v>
      </c>
      <c r="I4116" s="2">
        <v>217700</v>
      </c>
      <c r="J4116" s="2">
        <v>344018</v>
      </c>
      <c r="K4116" s="2" t="s">
        <v>953</v>
      </c>
      <c r="L4116" s="2" t="s">
        <v>953</v>
      </c>
      <c r="M4116" s="2" t="s">
        <v>14759</v>
      </c>
      <c r="N4116" s="1" t="str">
        <f t="shared" si="64"/>
        <v>SATARA12024</v>
      </c>
    </row>
    <row r="4117" spans="1:14" x14ac:dyDescent="0.3">
      <c r="A4117" s="2">
        <v>262</v>
      </c>
      <c r="B4117" s="2" t="s">
        <v>7895</v>
      </c>
      <c r="C4117" s="2" t="s">
        <v>14475</v>
      </c>
      <c r="D4117" s="2" t="s">
        <v>1018</v>
      </c>
      <c r="E4117" s="2">
        <v>2</v>
      </c>
      <c r="F4117" s="2" t="s">
        <v>1977</v>
      </c>
      <c r="G4117" s="2">
        <v>34242</v>
      </c>
      <c r="H4117" s="3">
        <v>0.15728984841525034</v>
      </c>
      <c r="I4117" s="2">
        <v>217700</v>
      </c>
      <c r="J4117" s="2">
        <v>344018</v>
      </c>
      <c r="K4117" s="2" t="s">
        <v>953</v>
      </c>
      <c r="L4117" s="2" t="s">
        <v>953</v>
      </c>
      <c r="M4117" s="2" t="s">
        <v>14759</v>
      </c>
      <c r="N4117" s="1" t="str">
        <f t="shared" si="64"/>
        <v>SATARA22024</v>
      </c>
    </row>
    <row r="4118" spans="1:14" x14ac:dyDescent="0.3">
      <c r="A4118" s="2">
        <v>262</v>
      </c>
      <c r="B4118" s="2" t="s">
        <v>7895</v>
      </c>
      <c r="C4118" s="2" t="s">
        <v>14476</v>
      </c>
      <c r="D4118" s="2" t="s">
        <v>1018</v>
      </c>
      <c r="E4118" s="2">
        <v>3</v>
      </c>
      <c r="F4118" s="2" t="s">
        <v>1023</v>
      </c>
      <c r="G4118" s="2">
        <v>2745</v>
      </c>
      <c r="H4118" s="3">
        <v>1.260909508497933E-2</v>
      </c>
      <c r="I4118" s="2">
        <v>217700</v>
      </c>
      <c r="J4118" s="2">
        <v>344018</v>
      </c>
      <c r="K4118" s="2" t="s">
        <v>953</v>
      </c>
      <c r="L4118" s="2" t="s">
        <v>953</v>
      </c>
      <c r="M4118" s="2" t="s">
        <v>14759</v>
      </c>
      <c r="N4118" s="1" t="str">
        <f t="shared" si="64"/>
        <v>SATARA32024</v>
      </c>
    </row>
    <row r="4119" spans="1:14" x14ac:dyDescent="0.3">
      <c r="A4119" s="2">
        <v>262</v>
      </c>
      <c r="B4119" s="2" t="s">
        <v>7895</v>
      </c>
      <c r="C4119" s="2" t="s">
        <v>22</v>
      </c>
      <c r="D4119" s="2" t="s">
        <v>7923</v>
      </c>
      <c r="E4119" s="2">
        <v>4</v>
      </c>
      <c r="F4119" s="2" t="s">
        <v>22</v>
      </c>
      <c r="G4119" s="2">
        <v>2375</v>
      </c>
      <c r="H4119" s="3">
        <v>1.0909508497932935E-2</v>
      </c>
      <c r="I4119" s="2">
        <v>217700</v>
      </c>
      <c r="J4119" s="2">
        <v>344018</v>
      </c>
      <c r="K4119" s="2" t="s">
        <v>953</v>
      </c>
      <c r="L4119" s="2" t="s">
        <v>953</v>
      </c>
      <c r="M4119" s="2" t="s">
        <v>14759</v>
      </c>
      <c r="N4119" s="1" t="str">
        <f t="shared" si="64"/>
        <v>SATARA42024</v>
      </c>
    </row>
    <row r="4120" spans="1:14" x14ac:dyDescent="0.3">
      <c r="A4120" s="2">
        <v>262</v>
      </c>
      <c r="B4120" s="2" t="s">
        <v>7895</v>
      </c>
      <c r="C4120" s="2" t="s">
        <v>14477</v>
      </c>
      <c r="D4120" s="2" t="s">
        <v>1018</v>
      </c>
      <c r="E4120" s="2">
        <v>5</v>
      </c>
      <c r="F4120" s="2" t="s">
        <v>11</v>
      </c>
      <c r="G4120" s="2">
        <v>1144</v>
      </c>
      <c r="H4120" s="3">
        <v>5.2549379880569595E-3</v>
      </c>
      <c r="I4120" s="2">
        <v>217700</v>
      </c>
      <c r="J4120" s="2">
        <v>344018</v>
      </c>
      <c r="K4120" s="2" t="s">
        <v>953</v>
      </c>
      <c r="L4120" s="2" t="s">
        <v>953</v>
      </c>
      <c r="M4120" s="2" t="s">
        <v>14759</v>
      </c>
      <c r="N4120" s="1" t="str">
        <f t="shared" si="64"/>
        <v>SATARA52024</v>
      </c>
    </row>
    <row r="4121" spans="1:14" x14ac:dyDescent="0.3">
      <c r="A4121" s="2">
        <v>262</v>
      </c>
      <c r="B4121" s="2" t="s">
        <v>7895</v>
      </c>
      <c r="C4121" s="2" t="s">
        <v>14478</v>
      </c>
      <c r="D4121" s="2" t="s">
        <v>1018</v>
      </c>
      <c r="E4121" s="2">
        <v>6</v>
      </c>
      <c r="F4121" s="2" t="s">
        <v>753</v>
      </c>
      <c r="G4121" s="2">
        <v>600</v>
      </c>
      <c r="H4121" s="3">
        <v>2.7560863573725309E-3</v>
      </c>
      <c r="I4121" s="2">
        <v>217700</v>
      </c>
      <c r="J4121" s="2">
        <v>344018</v>
      </c>
      <c r="K4121" s="2" t="s">
        <v>953</v>
      </c>
      <c r="L4121" s="2" t="s">
        <v>953</v>
      </c>
      <c r="M4121" s="2" t="s">
        <v>14759</v>
      </c>
      <c r="N4121" s="1" t="str">
        <f t="shared" si="64"/>
        <v>SATARA62024</v>
      </c>
    </row>
    <row r="4122" spans="1:14" x14ac:dyDescent="0.3">
      <c r="A4122" s="2">
        <v>262</v>
      </c>
      <c r="B4122" s="2" t="s">
        <v>7895</v>
      </c>
      <c r="C4122" s="2" t="s">
        <v>14479</v>
      </c>
      <c r="D4122" s="2" t="s">
        <v>1018</v>
      </c>
      <c r="E4122" s="2">
        <v>7</v>
      </c>
      <c r="F4122" s="2" t="s">
        <v>19</v>
      </c>
      <c r="G4122" s="2">
        <v>517</v>
      </c>
      <c r="H4122" s="3">
        <v>2.3748277446026642E-3</v>
      </c>
      <c r="I4122" s="2">
        <v>217700</v>
      </c>
      <c r="J4122" s="2">
        <v>344018</v>
      </c>
      <c r="K4122" s="2" t="s">
        <v>953</v>
      </c>
      <c r="L4122" s="2" t="s">
        <v>953</v>
      </c>
      <c r="M4122" s="2" t="s">
        <v>14759</v>
      </c>
      <c r="N4122" s="1" t="str">
        <f t="shared" si="64"/>
        <v>SATARA72024</v>
      </c>
    </row>
    <row r="4123" spans="1:14" x14ac:dyDescent="0.3">
      <c r="A4123" s="2">
        <v>262</v>
      </c>
      <c r="B4123" s="2" t="s">
        <v>7895</v>
      </c>
      <c r="C4123" s="2" t="s">
        <v>14480</v>
      </c>
      <c r="D4123" s="2" t="s">
        <v>1018</v>
      </c>
      <c r="E4123" s="2">
        <v>8</v>
      </c>
      <c r="F4123" s="2" t="s">
        <v>19</v>
      </c>
      <c r="G4123" s="2">
        <v>514</v>
      </c>
      <c r="H4123" s="3">
        <v>2.3610473128158017E-3</v>
      </c>
      <c r="I4123" s="2">
        <v>217700</v>
      </c>
      <c r="J4123" s="2">
        <v>344018</v>
      </c>
      <c r="K4123" s="2" t="s">
        <v>953</v>
      </c>
      <c r="L4123" s="2" t="s">
        <v>953</v>
      </c>
      <c r="M4123" s="2" t="s">
        <v>14759</v>
      </c>
      <c r="N4123" s="1" t="str">
        <f t="shared" si="64"/>
        <v>SATARA82024</v>
      </c>
    </row>
    <row r="4124" spans="1:14" x14ac:dyDescent="0.3">
      <c r="A4124" s="2">
        <v>262</v>
      </c>
      <c r="B4124" s="2" t="s">
        <v>7895</v>
      </c>
      <c r="C4124" s="2" t="s">
        <v>14481</v>
      </c>
      <c r="D4124" s="2" t="s">
        <v>1018</v>
      </c>
      <c r="E4124" s="2">
        <v>9</v>
      </c>
      <c r="F4124" s="2" t="s">
        <v>19</v>
      </c>
      <c r="G4124" s="2">
        <v>501</v>
      </c>
      <c r="H4124" s="3">
        <v>2.3013321084060633E-3</v>
      </c>
      <c r="I4124" s="2">
        <v>217700</v>
      </c>
      <c r="J4124" s="2">
        <v>344018</v>
      </c>
      <c r="K4124" s="2" t="s">
        <v>953</v>
      </c>
      <c r="L4124" s="2" t="s">
        <v>953</v>
      </c>
      <c r="M4124" s="2" t="s">
        <v>14759</v>
      </c>
      <c r="N4124" s="1" t="str">
        <f t="shared" si="64"/>
        <v>SATARA92024</v>
      </c>
    </row>
    <row r="4125" spans="1:14" x14ac:dyDescent="0.3">
      <c r="A4125" s="2">
        <v>263</v>
      </c>
      <c r="B4125" s="2" t="s">
        <v>7896</v>
      </c>
      <c r="C4125" s="2" t="s">
        <v>14482</v>
      </c>
      <c r="D4125" s="2" t="s">
        <v>1018</v>
      </c>
      <c r="E4125" s="2">
        <v>1</v>
      </c>
      <c r="F4125" s="2" t="s">
        <v>103</v>
      </c>
      <c r="G4125" s="2">
        <v>103859</v>
      </c>
      <c r="H4125" s="3">
        <v>0.53343913876433635</v>
      </c>
      <c r="I4125" s="2">
        <v>194697</v>
      </c>
      <c r="J4125" s="2">
        <v>291526</v>
      </c>
      <c r="K4125" s="2" t="s">
        <v>685</v>
      </c>
      <c r="L4125" s="2" t="s">
        <v>3521</v>
      </c>
      <c r="M4125" s="2" t="s">
        <v>14757</v>
      </c>
      <c r="N4125" s="1" t="str">
        <f t="shared" si="64"/>
        <v>DAPOLI12024</v>
      </c>
    </row>
    <row r="4126" spans="1:14" x14ac:dyDescent="0.3">
      <c r="A4126" s="2">
        <v>263</v>
      </c>
      <c r="B4126" s="2" t="s">
        <v>7896</v>
      </c>
      <c r="C4126" s="2" t="s">
        <v>7258</v>
      </c>
      <c r="D4126" s="2" t="s">
        <v>1018</v>
      </c>
      <c r="E4126" s="2">
        <v>2</v>
      </c>
      <c r="F4126" s="2" t="s">
        <v>1977</v>
      </c>
      <c r="G4126" s="2">
        <v>79944</v>
      </c>
      <c r="H4126" s="3">
        <v>0.41060725126735387</v>
      </c>
      <c r="I4126" s="2">
        <v>194697</v>
      </c>
      <c r="J4126" s="2">
        <v>291526</v>
      </c>
      <c r="K4126" s="2" t="s">
        <v>685</v>
      </c>
      <c r="L4126" s="2" t="s">
        <v>3521</v>
      </c>
      <c r="M4126" s="2" t="s">
        <v>14757</v>
      </c>
      <c r="N4126" s="1" t="str">
        <f t="shared" si="64"/>
        <v>DAPOLI22024</v>
      </c>
    </row>
    <row r="4127" spans="1:14" x14ac:dyDescent="0.3">
      <c r="A4127" s="2">
        <v>263</v>
      </c>
      <c r="B4127" s="2" t="s">
        <v>7896</v>
      </c>
      <c r="C4127" s="2" t="s">
        <v>14483</v>
      </c>
      <c r="D4127" s="2" t="s">
        <v>1018</v>
      </c>
      <c r="E4127" s="2">
        <v>3</v>
      </c>
      <c r="F4127" s="2" t="s">
        <v>302</v>
      </c>
      <c r="G4127" s="2">
        <v>4894</v>
      </c>
      <c r="H4127" s="3">
        <v>2.5136494142179899E-2</v>
      </c>
      <c r="I4127" s="2">
        <v>194697</v>
      </c>
      <c r="J4127" s="2">
        <v>291526</v>
      </c>
      <c r="K4127" s="2" t="s">
        <v>685</v>
      </c>
      <c r="L4127" s="2" t="s">
        <v>3521</v>
      </c>
      <c r="M4127" s="2" t="s">
        <v>14757</v>
      </c>
      <c r="N4127" s="1" t="str">
        <f t="shared" si="64"/>
        <v>DAPOLI32024</v>
      </c>
    </row>
    <row r="4128" spans="1:14" x14ac:dyDescent="0.3">
      <c r="A4128" s="2">
        <v>263</v>
      </c>
      <c r="B4128" s="2" t="s">
        <v>7896</v>
      </c>
      <c r="C4128" s="2" t="s">
        <v>14484</v>
      </c>
      <c r="D4128" s="2" t="s">
        <v>1018</v>
      </c>
      <c r="E4128" s="2">
        <v>4</v>
      </c>
      <c r="F4128" s="2" t="s">
        <v>11</v>
      </c>
      <c r="G4128" s="2">
        <v>1794</v>
      </c>
      <c r="H4128" s="3">
        <v>9.2143176320128202E-3</v>
      </c>
      <c r="I4128" s="2">
        <v>194697</v>
      </c>
      <c r="J4128" s="2">
        <v>291526</v>
      </c>
      <c r="K4128" s="2" t="s">
        <v>685</v>
      </c>
      <c r="L4128" s="2" t="s">
        <v>3521</v>
      </c>
      <c r="M4128" s="2" t="s">
        <v>14757</v>
      </c>
      <c r="N4128" s="1" t="str">
        <f t="shared" si="64"/>
        <v>DAPOLI42024</v>
      </c>
    </row>
    <row r="4129" spans="1:14" x14ac:dyDescent="0.3">
      <c r="A4129" s="2">
        <v>263</v>
      </c>
      <c r="B4129" s="2" t="s">
        <v>7896</v>
      </c>
      <c r="C4129" s="2" t="s">
        <v>22</v>
      </c>
      <c r="D4129" s="2" t="s">
        <v>7923</v>
      </c>
      <c r="E4129" s="2">
        <v>5</v>
      </c>
      <c r="F4129" s="2" t="s">
        <v>22</v>
      </c>
      <c r="G4129" s="2">
        <v>1110</v>
      </c>
      <c r="H4129" s="3">
        <v>5.7011664278340188E-3</v>
      </c>
      <c r="I4129" s="2">
        <v>194697</v>
      </c>
      <c r="J4129" s="2">
        <v>291526</v>
      </c>
      <c r="K4129" s="2" t="s">
        <v>685</v>
      </c>
      <c r="L4129" s="2" t="s">
        <v>3521</v>
      </c>
      <c r="M4129" s="2" t="s">
        <v>14757</v>
      </c>
      <c r="N4129" s="1" t="str">
        <f t="shared" si="64"/>
        <v>DAPOLI52024</v>
      </c>
    </row>
    <row r="4130" spans="1:14" x14ac:dyDescent="0.3">
      <c r="A4130" s="2">
        <v>263</v>
      </c>
      <c r="B4130" s="2" t="s">
        <v>7896</v>
      </c>
      <c r="C4130" s="2" t="s">
        <v>14485</v>
      </c>
      <c r="D4130" s="2" t="s">
        <v>1018</v>
      </c>
      <c r="E4130" s="2">
        <v>6</v>
      </c>
      <c r="F4130" s="2" t="s">
        <v>19</v>
      </c>
      <c r="G4130" s="2">
        <v>949</v>
      </c>
      <c r="H4130" s="3">
        <v>4.8742404864995353E-3</v>
      </c>
      <c r="I4130" s="2">
        <v>194697</v>
      </c>
      <c r="J4130" s="2">
        <v>291526</v>
      </c>
      <c r="K4130" s="2" t="s">
        <v>685</v>
      </c>
      <c r="L4130" s="2" t="s">
        <v>3521</v>
      </c>
      <c r="M4130" s="2" t="s">
        <v>14757</v>
      </c>
      <c r="N4130" s="1" t="str">
        <f t="shared" si="64"/>
        <v>DAPOLI62024</v>
      </c>
    </row>
    <row r="4131" spans="1:14" x14ac:dyDescent="0.3">
      <c r="A4131" s="2">
        <v>263</v>
      </c>
      <c r="B4131" s="2" t="s">
        <v>7896</v>
      </c>
      <c r="C4131" s="2" t="s">
        <v>14486</v>
      </c>
      <c r="D4131" s="2" t="s">
        <v>1018</v>
      </c>
      <c r="E4131" s="2">
        <v>7</v>
      </c>
      <c r="F4131" s="2" t="s">
        <v>19</v>
      </c>
      <c r="G4131" s="2">
        <v>942</v>
      </c>
      <c r="H4131" s="3">
        <v>4.8382871847023837E-3</v>
      </c>
      <c r="I4131" s="2">
        <v>194697</v>
      </c>
      <c r="J4131" s="2">
        <v>291526</v>
      </c>
      <c r="K4131" s="2" t="s">
        <v>685</v>
      </c>
      <c r="L4131" s="2" t="s">
        <v>3521</v>
      </c>
      <c r="M4131" s="2" t="s">
        <v>14757</v>
      </c>
      <c r="N4131" s="1" t="str">
        <f t="shared" si="64"/>
        <v>DAPOLI72024</v>
      </c>
    </row>
    <row r="4132" spans="1:14" x14ac:dyDescent="0.3">
      <c r="A4132" s="2">
        <v>263</v>
      </c>
      <c r="B4132" s="2" t="s">
        <v>7896</v>
      </c>
      <c r="C4132" s="2" t="s">
        <v>14487</v>
      </c>
      <c r="D4132" s="2" t="s">
        <v>1018</v>
      </c>
      <c r="E4132" s="2">
        <v>8</v>
      </c>
      <c r="F4132" s="2" t="s">
        <v>19</v>
      </c>
      <c r="G4132" s="2">
        <v>706</v>
      </c>
      <c r="H4132" s="3">
        <v>3.6261472955412769E-3</v>
      </c>
      <c r="I4132" s="2">
        <v>194697</v>
      </c>
      <c r="J4132" s="2">
        <v>291526</v>
      </c>
      <c r="K4132" s="2" t="s">
        <v>685</v>
      </c>
      <c r="L4132" s="2" t="s">
        <v>3521</v>
      </c>
      <c r="M4132" s="2" t="s">
        <v>14757</v>
      </c>
      <c r="N4132" s="1" t="str">
        <f t="shared" si="64"/>
        <v>DAPOLI82024</v>
      </c>
    </row>
    <row r="4133" spans="1:14" x14ac:dyDescent="0.3">
      <c r="A4133" s="2">
        <v>263</v>
      </c>
      <c r="B4133" s="2" t="s">
        <v>7896</v>
      </c>
      <c r="C4133" s="2" t="s">
        <v>14488</v>
      </c>
      <c r="D4133" s="2" t="s">
        <v>1018</v>
      </c>
      <c r="E4133" s="2">
        <v>9</v>
      </c>
      <c r="F4133" s="2" t="s">
        <v>19</v>
      </c>
      <c r="G4133" s="2">
        <v>350</v>
      </c>
      <c r="H4133" s="3">
        <v>1.7976650898575736E-3</v>
      </c>
      <c r="I4133" s="2">
        <v>194697</v>
      </c>
      <c r="J4133" s="2">
        <v>291526</v>
      </c>
      <c r="K4133" s="2" t="s">
        <v>685</v>
      </c>
      <c r="L4133" s="2" t="s">
        <v>3521</v>
      </c>
      <c r="M4133" s="2" t="s">
        <v>14757</v>
      </c>
      <c r="N4133" s="1" t="str">
        <f t="shared" si="64"/>
        <v>DAPOLI92024</v>
      </c>
    </row>
    <row r="4134" spans="1:14" x14ac:dyDescent="0.3">
      <c r="A4134" s="2">
        <v>263</v>
      </c>
      <c r="B4134" s="2" t="s">
        <v>7896</v>
      </c>
      <c r="C4134" s="2" t="s">
        <v>14489</v>
      </c>
      <c r="D4134" s="2" t="s">
        <v>1018</v>
      </c>
      <c r="E4134" s="2">
        <v>10</v>
      </c>
      <c r="F4134" s="2" t="s">
        <v>19</v>
      </c>
      <c r="G4134" s="2">
        <v>149</v>
      </c>
      <c r="H4134" s="3">
        <v>7.652917096822242E-4</v>
      </c>
      <c r="I4134" s="2">
        <v>194697</v>
      </c>
      <c r="J4134" s="2">
        <v>291526</v>
      </c>
      <c r="K4134" s="2" t="s">
        <v>685</v>
      </c>
      <c r="L4134" s="2" t="s">
        <v>3521</v>
      </c>
      <c r="M4134" s="2" t="s">
        <v>14757</v>
      </c>
      <c r="N4134" s="1" t="str">
        <f t="shared" si="64"/>
        <v>DAPOLI102024</v>
      </c>
    </row>
    <row r="4135" spans="1:14" x14ac:dyDescent="0.3">
      <c r="A4135" s="2">
        <v>264</v>
      </c>
      <c r="B4135" s="2" t="s">
        <v>7897</v>
      </c>
      <c r="C4135" s="2" t="s">
        <v>7268</v>
      </c>
      <c r="D4135" s="2" t="s">
        <v>1018</v>
      </c>
      <c r="E4135" s="2">
        <v>1</v>
      </c>
      <c r="F4135" s="2" t="s">
        <v>1977</v>
      </c>
      <c r="G4135" s="2">
        <v>70430</v>
      </c>
      <c r="H4135" s="3">
        <v>0.4696679714851591</v>
      </c>
      <c r="I4135" s="2">
        <v>149957</v>
      </c>
      <c r="J4135" s="2">
        <v>242949</v>
      </c>
      <c r="K4135" s="2" t="s">
        <v>685</v>
      </c>
      <c r="L4135" s="2" t="s">
        <v>3521</v>
      </c>
      <c r="M4135" s="2" t="s">
        <v>14757</v>
      </c>
      <c r="N4135" s="1" t="str">
        <f t="shared" si="64"/>
        <v>GUHAGAR12024</v>
      </c>
    </row>
    <row r="4136" spans="1:14" x14ac:dyDescent="0.3">
      <c r="A4136" s="2">
        <v>264</v>
      </c>
      <c r="B4136" s="2" t="s">
        <v>7897</v>
      </c>
      <c r="C4136" s="2" t="s">
        <v>14490</v>
      </c>
      <c r="D4136" s="2" t="s">
        <v>1018</v>
      </c>
      <c r="E4136" s="2">
        <v>2</v>
      </c>
      <c r="F4136" s="2" t="s">
        <v>103</v>
      </c>
      <c r="G4136" s="2">
        <v>67838</v>
      </c>
      <c r="H4136" s="3">
        <v>0.4523830164647199</v>
      </c>
      <c r="I4136" s="2">
        <v>149957</v>
      </c>
      <c r="J4136" s="2">
        <v>242949</v>
      </c>
      <c r="K4136" s="2" t="s">
        <v>685</v>
      </c>
      <c r="L4136" s="2" t="s">
        <v>3521</v>
      </c>
      <c r="M4136" s="2" t="s">
        <v>14757</v>
      </c>
      <c r="N4136" s="1" t="str">
        <f t="shared" si="64"/>
        <v>GUHAGAR22024</v>
      </c>
    </row>
    <row r="4137" spans="1:14" x14ac:dyDescent="0.3">
      <c r="A4137" s="2">
        <v>264</v>
      </c>
      <c r="B4137" s="2" t="s">
        <v>7897</v>
      </c>
      <c r="C4137" s="2" t="s">
        <v>14491</v>
      </c>
      <c r="D4137" s="2" t="s">
        <v>1018</v>
      </c>
      <c r="E4137" s="2">
        <v>3</v>
      </c>
      <c r="F4137" s="2" t="s">
        <v>302</v>
      </c>
      <c r="G4137" s="2">
        <v>6652</v>
      </c>
      <c r="H4137" s="3">
        <v>4.4359383023133296E-2</v>
      </c>
      <c r="I4137" s="2">
        <v>149957</v>
      </c>
      <c r="J4137" s="2">
        <v>242949</v>
      </c>
      <c r="K4137" s="2" t="s">
        <v>685</v>
      </c>
      <c r="L4137" s="2" t="s">
        <v>3521</v>
      </c>
      <c r="M4137" s="2" t="s">
        <v>14757</v>
      </c>
      <c r="N4137" s="1" t="str">
        <f t="shared" si="64"/>
        <v>GUHAGAR32024</v>
      </c>
    </row>
    <row r="4138" spans="1:14" x14ac:dyDescent="0.3">
      <c r="A4138" s="2">
        <v>264</v>
      </c>
      <c r="B4138" s="2" t="s">
        <v>7897</v>
      </c>
      <c r="C4138" s="2" t="s">
        <v>14492</v>
      </c>
      <c r="D4138" s="2" t="s">
        <v>1018</v>
      </c>
      <c r="E4138" s="2">
        <v>4</v>
      </c>
      <c r="F4138" s="2" t="s">
        <v>19</v>
      </c>
      <c r="G4138" s="2">
        <v>1730</v>
      </c>
      <c r="H4138" s="3">
        <v>1.1536640503611036E-2</v>
      </c>
      <c r="I4138" s="2">
        <v>149957</v>
      </c>
      <c r="J4138" s="2">
        <v>242949</v>
      </c>
      <c r="K4138" s="2" t="s">
        <v>685</v>
      </c>
      <c r="L4138" s="2" t="s">
        <v>3521</v>
      </c>
      <c r="M4138" s="2" t="s">
        <v>14757</v>
      </c>
      <c r="N4138" s="1" t="str">
        <f t="shared" si="64"/>
        <v>GUHAGAR42024</v>
      </c>
    </row>
    <row r="4139" spans="1:14" x14ac:dyDescent="0.3">
      <c r="A4139" s="2">
        <v>264</v>
      </c>
      <c r="B4139" s="2" t="s">
        <v>7897</v>
      </c>
      <c r="C4139" s="2" t="s">
        <v>22</v>
      </c>
      <c r="D4139" s="2" t="s">
        <v>7923</v>
      </c>
      <c r="E4139" s="2">
        <v>5</v>
      </c>
      <c r="F4139" s="2" t="s">
        <v>22</v>
      </c>
      <c r="G4139" s="2">
        <v>1172</v>
      </c>
      <c r="H4139" s="3">
        <v>7.8155737978220421E-3</v>
      </c>
      <c r="I4139" s="2">
        <v>149957</v>
      </c>
      <c r="J4139" s="2">
        <v>242949</v>
      </c>
      <c r="K4139" s="2" t="s">
        <v>685</v>
      </c>
      <c r="L4139" s="2" t="s">
        <v>3521</v>
      </c>
      <c r="M4139" s="2" t="s">
        <v>14757</v>
      </c>
      <c r="N4139" s="1" t="str">
        <f t="shared" si="64"/>
        <v>GUHAGAR52024</v>
      </c>
    </row>
    <row r="4140" spans="1:14" x14ac:dyDescent="0.3">
      <c r="A4140" s="2">
        <v>264</v>
      </c>
      <c r="B4140" s="2" t="s">
        <v>7897</v>
      </c>
      <c r="C4140" s="2" t="s">
        <v>14493</v>
      </c>
      <c r="D4140" s="2" t="s">
        <v>1018</v>
      </c>
      <c r="E4140" s="2">
        <v>6</v>
      </c>
      <c r="F4140" s="2" t="s">
        <v>753</v>
      </c>
      <c r="G4140" s="2">
        <v>955</v>
      </c>
      <c r="H4140" s="3">
        <v>6.3684923011263226E-3</v>
      </c>
      <c r="I4140" s="2">
        <v>149957</v>
      </c>
      <c r="J4140" s="2">
        <v>242949</v>
      </c>
      <c r="K4140" s="2" t="s">
        <v>685</v>
      </c>
      <c r="L4140" s="2" t="s">
        <v>3521</v>
      </c>
      <c r="M4140" s="2" t="s">
        <v>14757</v>
      </c>
      <c r="N4140" s="1" t="str">
        <f t="shared" si="64"/>
        <v>GUHAGAR62024</v>
      </c>
    </row>
    <row r="4141" spans="1:14" x14ac:dyDescent="0.3">
      <c r="A4141" s="2">
        <v>264</v>
      </c>
      <c r="B4141" s="2" t="s">
        <v>7897</v>
      </c>
      <c r="C4141" s="2" t="s">
        <v>14494</v>
      </c>
      <c r="D4141" s="2" t="s">
        <v>1018</v>
      </c>
      <c r="E4141" s="2">
        <v>7</v>
      </c>
      <c r="F4141" s="2" t="s">
        <v>19</v>
      </c>
      <c r="G4141" s="2">
        <v>759</v>
      </c>
      <c r="H4141" s="3">
        <v>5.0614509492721248E-3</v>
      </c>
      <c r="I4141" s="2">
        <v>149957</v>
      </c>
      <c r="J4141" s="2">
        <v>242949</v>
      </c>
      <c r="K4141" s="2" t="s">
        <v>685</v>
      </c>
      <c r="L4141" s="2" t="s">
        <v>3521</v>
      </c>
      <c r="M4141" s="2" t="s">
        <v>14757</v>
      </c>
      <c r="N4141" s="1" t="str">
        <f t="shared" si="64"/>
        <v>GUHAGAR72024</v>
      </c>
    </row>
    <row r="4142" spans="1:14" x14ac:dyDescent="0.3">
      <c r="A4142" s="2">
        <v>264</v>
      </c>
      <c r="B4142" s="2" t="s">
        <v>7897</v>
      </c>
      <c r="C4142" s="2" t="s">
        <v>14495</v>
      </c>
      <c r="D4142" s="2" t="s">
        <v>1018</v>
      </c>
      <c r="E4142" s="2">
        <v>8</v>
      </c>
      <c r="F4142" s="2" t="s">
        <v>19</v>
      </c>
      <c r="G4142" s="2">
        <v>421</v>
      </c>
      <c r="H4142" s="3">
        <v>2.8074714751562114E-3</v>
      </c>
      <c r="I4142" s="2">
        <v>149957</v>
      </c>
      <c r="J4142" s="2">
        <v>242949</v>
      </c>
      <c r="K4142" s="2" t="s">
        <v>685</v>
      </c>
      <c r="L4142" s="2" t="s">
        <v>3521</v>
      </c>
      <c r="M4142" s="2" t="s">
        <v>14757</v>
      </c>
      <c r="N4142" s="1" t="str">
        <f t="shared" si="64"/>
        <v>GUHAGAR82024</v>
      </c>
    </row>
    <row r="4143" spans="1:14" x14ac:dyDescent="0.3">
      <c r="A4143" s="2">
        <v>265</v>
      </c>
      <c r="B4143" s="2" t="s">
        <v>7898</v>
      </c>
      <c r="C4143" s="2" t="s">
        <v>7274</v>
      </c>
      <c r="D4143" s="2" t="s">
        <v>1018</v>
      </c>
      <c r="E4143" s="2">
        <v>1</v>
      </c>
      <c r="F4143" s="2" t="s">
        <v>51</v>
      </c>
      <c r="G4143" s="2">
        <v>95548</v>
      </c>
      <c r="H4143" s="3">
        <v>0.50132219610476825</v>
      </c>
      <c r="I4143" s="2">
        <v>190592</v>
      </c>
      <c r="J4143" s="2">
        <v>276224</v>
      </c>
      <c r="K4143" s="2" t="s">
        <v>14778</v>
      </c>
      <c r="L4143" s="2" t="s">
        <v>3521</v>
      </c>
      <c r="M4143" s="2" t="s">
        <v>14757</v>
      </c>
      <c r="N4143" s="1" t="str">
        <f t="shared" si="64"/>
        <v>CHIPLUN12024</v>
      </c>
    </row>
    <row r="4144" spans="1:14" x14ac:dyDescent="0.3">
      <c r="A4144" s="2">
        <v>265</v>
      </c>
      <c r="B4144" s="2" t="s">
        <v>7898</v>
      </c>
      <c r="C4144" s="2" t="s">
        <v>14496</v>
      </c>
      <c r="D4144" s="2" t="s">
        <v>1018</v>
      </c>
      <c r="E4144" s="2">
        <v>2</v>
      </c>
      <c r="F4144" s="2" t="s">
        <v>1992</v>
      </c>
      <c r="G4144" s="2">
        <v>88826</v>
      </c>
      <c r="H4144" s="3">
        <v>0.46605313969106782</v>
      </c>
      <c r="I4144" s="2">
        <v>190592</v>
      </c>
      <c r="J4144" s="2">
        <v>276224</v>
      </c>
      <c r="K4144" s="2" t="s">
        <v>14778</v>
      </c>
      <c r="L4144" s="2" t="s">
        <v>3521</v>
      </c>
      <c r="M4144" s="2" t="s">
        <v>14757</v>
      </c>
      <c r="N4144" s="1" t="str">
        <f t="shared" si="64"/>
        <v>CHIPLUN22024</v>
      </c>
    </row>
    <row r="4145" spans="1:14" x14ac:dyDescent="0.3">
      <c r="A4145" s="2">
        <v>265</v>
      </c>
      <c r="B4145" s="2" t="s">
        <v>7898</v>
      </c>
      <c r="C4145" s="2" t="s">
        <v>22</v>
      </c>
      <c r="D4145" s="2" t="s">
        <v>7923</v>
      </c>
      <c r="E4145" s="2">
        <v>3</v>
      </c>
      <c r="F4145" s="2" t="s">
        <v>22</v>
      </c>
      <c r="G4145" s="2">
        <v>2305</v>
      </c>
      <c r="H4145" s="3">
        <v>1.2093896910678307E-2</v>
      </c>
      <c r="I4145" s="2">
        <v>190592</v>
      </c>
      <c r="J4145" s="2">
        <v>276224</v>
      </c>
      <c r="K4145" s="2" t="s">
        <v>14778</v>
      </c>
      <c r="L4145" s="2" t="s">
        <v>3521</v>
      </c>
      <c r="M4145" s="2" t="s">
        <v>14757</v>
      </c>
      <c r="N4145" s="1" t="str">
        <f t="shared" si="64"/>
        <v>CHIPLUN32024</v>
      </c>
    </row>
    <row r="4146" spans="1:14" x14ac:dyDescent="0.3">
      <c r="A4146" s="2">
        <v>265</v>
      </c>
      <c r="B4146" s="2" t="s">
        <v>7898</v>
      </c>
      <c r="C4146" s="2" t="s">
        <v>14497</v>
      </c>
      <c r="D4146" s="2" t="s">
        <v>1018</v>
      </c>
      <c r="E4146" s="2">
        <v>4</v>
      </c>
      <c r="F4146" s="2" t="s">
        <v>19</v>
      </c>
      <c r="G4146" s="2">
        <v>1602</v>
      </c>
      <c r="H4146" s="3">
        <v>8.4053895231699129E-3</v>
      </c>
      <c r="I4146" s="2">
        <v>190592</v>
      </c>
      <c r="J4146" s="2">
        <v>276224</v>
      </c>
      <c r="K4146" s="2" t="s">
        <v>14778</v>
      </c>
      <c r="L4146" s="2" t="s">
        <v>3521</v>
      </c>
      <c r="M4146" s="2" t="s">
        <v>14757</v>
      </c>
      <c r="N4146" s="1" t="str">
        <f t="shared" si="64"/>
        <v>CHIPLUN42024</v>
      </c>
    </row>
    <row r="4147" spans="1:14" x14ac:dyDescent="0.3">
      <c r="A4147" s="2">
        <v>265</v>
      </c>
      <c r="B4147" s="2" t="s">
        <v>7898</v>
      </c>
      <c r="C4147" s="2" t="s">
        <v>14498</v>
      </c>
      <c r="D4147" s="2" t="s">
        <v>1018</v>
      </c>
      <c r="E4147" s="2">
        <v>5</v>
      </c>
      <c r="F4147" s="2" t="s">
        <v>19</v>
      </c>
      <c r="G4147" s="2">
        <v>1033</v>
      </c>
      <c r="H4147" s="3">
        <v>5.4199546675621222E-3</v>
      </c>
      <c r="I4147" s="2">
        <v>190592</v>
      </c>
      <c r="J4147" s="2">
        <v>276224</v>
      </c>
      <c r="K4147" s="2" t="s">
        <v>14778</v>
      </c>
      <c r="L4147" s="2" t="s">
        <v>3521</v>
      </c>
      <c r="M4147" s="2" t="s">
        <v>14757</v>
      </c>
      <c r="N4147" s="1" t="str">
        <f t="shared" si="64"/>
        <v>CHIPLUN52024</v>
      </c>
    </row>
    <row r="4148" spans="1:14" x14ac:dyDescent="0.3">
      <c r="A4148" s="2">
        <v>265</v>
      </c>
      <c r="B4148" s="2" t="s">
        <v>7898</v>
      </c>
      <c r="C4148" s="2" t="s">
        <v>14499</v>
      </c>
      <c r="D4148" s="2" t="s">
        <v>1020</v>
      </c>
      <c r="E4148" s="2">
        <v>6</v>
      </c>
      <c r="F4148" s="2" t="s">
        <v>19</v>
      </c>
      <c r="G4148" s="2">
        <v>920</v>
      </c>
      <c r="H4148" s="3">
        <v>4.8270651443922093E-3</v>
      </c>
      <c r="I4148" s="2">
        <v>190592</v>
      </c>
      <c r="J4148" s="2">
        <v>276224</v>
      </c>
      <c r="K4148" s="2" t="s">
        <v>14778</v>
      </c>
      <c r="L4148" s="2" t="s">
        <v>3521</v>
      </c>
      <c r="M4148" s="2" t="s">
        <v>14757</v>
      </c>
      <c r="N4148" s="1" t="str">
        <f t="shared" si="64"/>
        <v>CHIPLUN62024</v>
      </c>
    </row>
    <row r="4149" spans="1:14" x14ac:dyDescent="0.3">
      <c r="A4149" s="2">
        <v>265</v>
      </c>
      <c r="B4149" s="2" t="s">
        <v>7898</v>
      </c>
      <c r="C4149" s="2" t="s">
        <v>14500</v>
      </c>
      <c r="D4149" s="2" t="s">
        <v>1018</v>
      </c>
      <c r="E4149" s="2">
        <v>7</v>
      </c>
      <c r="F4149" s="2" t="s">
        <v>19</v>
      </c>
      <c r="G4149" s="2">
        <v>358</v>
      </c>
      <c r="H4149" s="3">
        <v>1.8783579583613163E-3</v>
      </c>
      <c r="I4149" s="2">
        <v>190592</v>
      </c>
      <c r="J4149" s="2">
        <v>276224</v>
      </c>
      <c r="K4149" s="2" t="s">
        <v>14778</v>
      </c>
      <c r="L4149" s="2" t="s">
        <v>3521</v>
      </c>
      <c r="M4149" s="2" t="s">
        <v>14757</v>
      </c>
      <c r="N4149" s="1" t="str">
        <f t="shared" si="64"/>
        <v>CHIPLUN72024</v>
      </c>
    </row>
    <row r="4150" spans="1:14" x14ac:dyDescent="0.3">
      <c r="A4150" s="2">
        <v>266</v>
      </c>
      <c r="B4150" s="2" t="s">
        <v>7899</v>
      </c>
      <c r="C4150" s="2" t="s">
        <v>7283</v>
      </c>
      <c r="D4150" s="2" t="s">
        <v>1018</v>
      </c>
      <c r="E4150" s="2">
        <v>1</v>
      </c>
      <c r="F4150" s="2" t="s">
        <v>103</v>
      </c>
      <c r="G4150" s="2">
        <v>110327</v>
      </c>
      <c r="H4150" s="3">
        <v>0.59445668748282532</v>
      </c>
      <c r="I4150" s="2">
        <v>185593</v>
      </c>
      <c r="J4150" s="2">
        <v>291263</v>
      </c>
      <c r="K4150" s="2" t="s">
        <v>14778</v>
      </c>
      <c r="L4150" s="2" t="s">
        <v>3521</v>
      </c>
      <c r="M4150" s="2" t="s">
        <v>14757</v>
      </c>
      <c r="N4150" s="1" t="str">
        <f t="shared" si="64"/>
        <v>RATNAGIRI12024</v>
      </c>
    </row>
    <row r="4151" spans="1:14" x14ac:dyDescent="0.3">
      <c r="A4151" s="2">
        <v>266</v>
      </c>
      <c r="B4151" s="2" t="s">
        <v>7899</v>
      </c>
      <c r="C4151" s="2" t="s">
        <v>14501</v>
      </c>
      <c r="D4151" s="2" t="s">
        <v>1018</v>
      </c>
      <c r="E4151" s="2">
        <v>2</v>
      </c>
      <c r="F4151" s="2" t="s">
        <v>1977</v>
      </c>
      <c r="G4151" s="2">
        <v>68854</v>
      </c>
      <c r="H4151" s="3">
        <v>0.37099459570134652</v>
      </c>
      <c r="I4151" s="2">
        <v>185593</v>
      </c>
      <c r="J4151" s="2">
        <v>291263</v>
      </c>
      <c r="K4151" s="2" t="s">
        <v>14778</v>
      </c>
      <c r="L4151" s="2" t="s">
        <v>3521</v>
      </c>
      <c r="M4151" s="2" t="s">
        <v>14757</v>
      </c>
      <c r="N4151" s="1" t="str">
        <f t="shared" si="64"/>
        <v>RATNAGIRI22024</v>
      </c>
    </row>
    <row r="4152" spans="1:14" x14ac:dyDescent="0.3">
      <c r="A4152" s="2">
        <v>266</v>
      </c>
      <c r="B4152" s="2" t="s">
        <v>7899</v>
      </c>
      <c r="C4152" s="2" t="s">
        <v>22</v>
      </c>
      <c r="D4152" s="2" t="s">
        <v>7923</v>
      </c>
      <c r="E4152" s="2">
        <v>3</v>
      </c>
      <c r="F4152" s="2" t="s">
        <v>22</v>
      </c>
      <c r="G4152" s="2">
        <v>3029</v>
      </c>
      <c r="H4152" s="3">
        <v>1.6320658645530811E-2</v>
      </c>
      <c r="I4152" s="2">
        <v>185593</v>
      </c>
      <c r="J4152" s="2">
        <v>291263</v>
      </c>
      <c r="K4152" s="2" t="s">
        <v>14778</v>
      </c>
      <c r="L4152" s="2" t="s">
        <v>3521</v>
      </c>
      <c r="M4152" s="2" t="s">
        <v>14757</v>
      </c>
      <c r="N4152" s="1" t="str">
        <f t="shared" si="64"/>
        <v>RATNAGIRI32024</v>
      </c>
    </row>
    <row r="4153" spans="1:14" x14ac:dyDescent="0.3">
      <c r="A4153" s="2">
        <v>266</v>
      </c>
      <c r="B4153" s="2" t="s">
        <v>7899</v>
      </c>
      <c r="C4153" s="2" t="s">
        <v>14502</v>
      </c>
      <c r="D4153" s="2" t="s">
        <v>1018</v>
      </c>
      <c r="E4153" s="2">
        <v>4</v>
      </c>
      <c r="F4153" s="2" t="s">
        <v>19</v>
      </c>
      <c r="G4153" s="2">
        <v>1043</v>
      </c>
      <c r="H4153" s="3">
        <v>5.6198240235353705E-3</v>
      </c>
      <c r="I4153" s="2">
        <v>185593</v>
      </c>
      <c r="J4153" s="2">
        <v>291263</v>
      </c>
      <c r="K4153" s="2" t="s">
        <v>14778</v>
      </c>
      <c r="L4153" s="2" t="s">
        <v>3521</v>
      </c>
      <c r="M4153" s="2" t="s">
        <v>14757</v>
      </c>
      <c r="N4153" s="1" t="str">
        <f t="shared" si="64"/>
        <v>RATNAGIRI42024</v>
      </c>
    </row>
    <row r="4154" spans="1:14" x14ac:dyDescent="0.3">
      <c r="A4154" s="2">
        <v>266</v>
      </c>
      <c r="B4154" s="2" t="s">
        <v>7899</v>
      </c>
      <c r="C4154" s="2" t="s">
        <v>14503</v>
      </c>
      <c r="D4154" s="2" t="s">
        <v>1018</v>
      </c>
      <c r="E4154" s="2">
        <v>5</v>
      </c>
      <c r="F4154" s="2" t="s">
        <v>11</v>
      </c>
      <c r="G4154" s="2">
        <v>972</v>
      </c>
      <c r="H4154" s="3">
        <v>5.2372664917319078E-3</v>
      </c>
      <c r="I4154" s="2">
        <v>185593</v>
      </c>
      <c r="J4154" s="2">
        <v>291263</v>
      </c>
      <c r="K4154" s="2" t="s">
        <v>14778</v>
      </c>
      <c r="L4154" s="2" t="s">
        <v>3521</v>
      </c>
      <c r="M4154" s="2" t="s">
        <v>14757</v>
      </c>
      <c r="N4154" s="1" t="str">
        <f t="shared" si="64"/>
        <v>RATNAGIRI52024</v>
      </c>
    </row>
    <row r="4155" spans="1:14" x14ac:dyDescent="0.3">
      <c r="A4155" s="2">
        <v>266</v>
      </c>
      <c r="B4155" s="2" t="s">
        <v>7899</v>
      </c>
      <c r="C4155" s="2" t="s">
        <v>14504</v>
      </c>
      <c r="D4155" s="2" t="s">
        <v>1018</v>
      </c>
      <c r="E4155" s="2">
        <v>6</v>
      </c>
      <c r="F4155" s="2" t="s">
        <v>19</v>
      </c>
      <c r="G4155" s="2">
        <v>599</v>
      </c>
      <c r="H4155" s="3">
        <v>3.2274924162010422E-3</v>
      </c>
      <c r="I4155" s="2">
        <v>185593</v>
      </c>
      <c r="J4155" s="2">
        <v>291263</v>
      </c>
      <c r="K4155" s="2" t="s">
        <v>14778</v>
      </c>
      <c r="L4155" s="2" t="s">
        <v>3521</v>
      </c>
      <c r="M4155" s="2" t="s">
        <v>14757</v>
      </c>
      <c r="N4155" s="1" t="str">
        <f t="shared" si="64"/>
        <v>RATNAGIRI62024</v>
      </c>
    </row>
    <row r="4156" spans="1:14" x14ac:dyDescent="0.3">
      <c r="A4156" s="2">
        <v>266</v>
      </c>
      <c r="B4156" s="2" t="s">
        <v>7899</v>
      </c>
      <c r="C4156" s="2" t="s">
        <v>14505</v>
      </c>
      <c r="D4156" s="2" t="s">
        <v>1018</v>
      </c>
      <c r="E4156" s="2">
        <v>7</v>
      </c>
      <c r="F4156" s="2" t="s">
        <v>19</v>
      </c>
      <c r="G4156" s="2">
        <v>306</v>
      </c>
      <c r="H4156" s="3">
        <v>1.6487690807304154E-3</v>
      </c>
      <c r="I4156" s="2">
        <v>185593</v>
      </c>
      <c r="J4156" s="2">
        <v>291263</v>
      </c>
      <c r="K4156" s="2" t="s">
        <v>14778</v>
      </c>
      <c r="L4156" s="2" t="s">
        <v>3521</v>
      </c>
      <c r="M4156" s="2" t="s">
        <v>14757</v>
      </c>
      <c r="N4156" s="1" t="str">
        <f t="shared" si="64"/>
        <v>RATNAGIRI72024</v>
      </c>
    </row>
    <row r="4157" spans="1:14" x14ac:dyDescent="0.3">
      <c r="A4157" s="2">
        <v>266</v>
      </c>
      <c r="B4157" s="2" t="s">
        <v>7899</v>
      </c>
      <c r="C4157" s="2" t="s">
        <v>14506</v>
      </c>
      <c r="D4157" s="2" t="s">
        <v>1018</v>
      </c>
      <c r="E4157" s="2">
        <v>8</v>
      </c>
      <c r="F4157" s="2" t="s">
        <v>19</v>
      </c>
      <c r="G4157" s="2">
        <v>275</v>
      </c>
      <c r="H4157" s="3">
        <v>1.4817369189570728E-3</v>
      </c>
      <c r="I4157" s="2">
        <v>185593</v>
      </c>
      <c r="J4157" s="2">
        <v>291263</v>
      </c>
      <c r="K4157" s="2" t="s">
        <v>14778</v>
      </c>
      <c r="L4157" s="2" t="s">
        <v>3521</v>
      </c>
      <c r="M4157" s="2" t="s">
        <v>14757</v>
      </c>
      <c r="N4157" s="1" t="str">
        <f t="shared" si="64"/>
        <v>RATNAGIRI82024</v>
      </c>
    </row>
    <row r="4158" spans="1:14" x14ac:dyDescent="0.3">
      <c r="A4158" s="2">
        <v>266</v>
      </c>
      <c r="B4158" s="2" t="s">
        <v>7899</v>
      </c>
      <c r="C4158" s="2" t="s">
        <v>14507</v>
      </c>
      <c r="D4158" s="2" t="s">
        <v>1020</v>
      </c>
      <c r="E4158" s="2">
        <v>9</v>
      </c>
      <c r="F4158" s="2" t="s">
        <v>19</v>
      </c>
      <c r="G4158" s="2">
        <v>188</v>
      </c>
      <c r="H4158" s="3">
        <v>1.0129692391415625E-3</v>
      </c>
      <c r="I4158" s="2">
        <v>185593</v>
      </c>
      <c r="J4158" s="2">
        <v>291263</v>
      </c>
      <c r="K4158" s="2" t="s">
        <v>14778</v>
      </c>
      <c r="L4158" s="2" t="s">
        <v>3521</v>
      </c>
      <c r="M4158" s="2" t="s">
        <v>14757</v>
      </c>
      <c r="N4158" s="1" t="str">
        <f t="shared" si="64"/>
        <v>RATNAGIRI92024</v>
      </c>
    </row>
    <row r="4159" spans="1:14" x14ac:dyDescent="0.3">
      <c r="A4159" s="2">
        <v>267</v>
      </c>
      <c r="B4159" s="2" t="s">
        <v>7900</v>
      </c>
      <c r="C4159" s="2" t="s">
        <v>14508</v>
      </c>
      <c r="D4159" s="2" t="s">
        <v>1018</v>
      </c>
      <c r="E4159" s="2">
        <v>1</v>
      </c>
      <c r="F4159" s="2" t="s">
        <v>103</v>
      </c>
      <c r="G4159" s="2">
        <v>79559</v>
      </c>
      <c r="H4159" s="3">
        <v>0.52000026144132605</v>
      </c>
      <c r="I4159" s="2">
        <v>152998</v>
      </c>
      <c r="J4159" s="2">
        <v>238455</v>
      </c>
      <c r="K4159" s="2" t="s">
        <v>14778</v>
      </c>
      <c r="L4159" s="2" t="s">
        <v>3521</v>
      </c>
      <c r="M4159" s="2" t="s">
        <v>14757</v>
      </c>
      <c r="N4159" s="1" t="str">
        <f t="shared" si="64"/>
        <v>RAJAPUR12024</v>
      </c>
    </row>
    <row r="4160" spans="1:14" x14ac:dyDescent="0.3">
      <c r="A4160" s="2">
        <v>267</v>
      </c>
      <c r="B4160" s="2" t="s">
        <v>7900</v>
      </c>
      <c r="C4160" s="2" t="s">
        <v>14509</v>
      </c>
      <c r="D4160" s="2" t="s">
        <v>1018</v>
      </c>
      <c r="E4160" s="2">
        <v>2</v>
      </c>
      <c r="F4160" s="2" t="s">
        <v>1977</v>
      </c>
      <c r="G4160" s="2">
        <v>59831</v>
      </c>
      <c r="H4160" s="3">
        <v>0.39105739944312995</v>
      </c>
      <c r="I4160" s="2">
        <v>152998</v>
      </c>
      <c r="J4160" s="2">
        <v>238455</v>
      </c>
      <c r="K4160" s="2" t="s">
        <v>14778</v>
      </c>
      <c r="L4160" s="2" t="s">
        <v>3521</v>
      </c>
      <c r="M4160" s="2" t="s">
        <v>14757</v>
      </c>
      <c r="N4160" s="1" t="str">
        <f t="shared" si="64"/>
        <v>RAJAPUR22024</v>
      </c>
    </row>
    <row r="4161" spans="1:14" x14ac:dyDescent="0.3">
      <c r="A4161" s="2">
        <v>267</v>
      </c>
      <c r="B4161" s="2" t="s">
        <v>7900</v>
      </c>
      <c r="C4161" s="2" t="s">
        <v>14510</v>
      </c>
      <c r="D4161" s="2" t="s">
        <v>1018</v>
      </c>
      <c r="E4161" s="2">
        <v>3</v>
      </c>
      <c r="F4161" s="2" t="s">
        <v>19</v>
      </c>
      <c r="G4161" s="2">
        <v>7834</v>
      </c>
      <c r="H4161" s="3">
        <v>5.1203283703054943E-2</v>
      </c>
      <c r="I4161" s="2">
        <v>152998</v>
      </c>
      <c r="J4161" s="2">
        <v>238455</v>
      </c>
      <c r="K4161" s="2" t="s">
        <v>14778</v>
      </c>
      <c r="L4161" s="2" t="s">
        <v>3521</v>
      </c>
      <c r="M4161" s="2" t="s">
        <v>14757</v>
      </c>
      <c r="N4161" s="1" t="str">
        <f t="shared" si="64"/>
        <v>RAJAPUR32024</v>
      </c>
    </row>
    <row r="4162" spans="1:14" x14ac:dyDescent="0.3">
      <c r="A4162" s="2">
        <v>267</v>
      </c>
      <c r="B4162" s="2" t="s">
        <v>7900</v>
      </c>
      <c r="C4162" s="2" t="s">
        <v>22</v>
      </c>
      <c r="D4162" s="2" t="s">
        <v>7923</v>
      </c>
      <c r="E4162" s="2">
        <v>4</v>
      </c>
      <c r="F4162" s="2" t="s">
        <v>22</v>
      </c>
      <c r="G4162" s="2">
        <v>1818</v>
      </c>
      <c r="H4162" s="3">
        <v>1.1882508268081935E-2</v>
      </c>
      <c r="I4162" s="2">
        <v>152998</v>
      </c>
      <c r="J4162" s="2">
        <v>238455</v>
      </c>
      <c r="K4162" s="2" t="s">
        <v>14778</v>
      </c>
      <c r="L4162" s="2" t="s">
        <v>3521</v>
      </c>
      <c r="M4162" s="2" t="s">
        <v>14757</v>
      </c>
      <c r="N4162" s="1" t="str">
        <f t="shared" si="64"/>
        <v>RAJAPUR42024</v>
      </c>
    </row>
    <row r="4163" spans="1:14" x14ac:dyDescent="0.3">
      <c r="A4163" s="2">
        <v>267</v>
      </c>
      <c r="B4163" s="2" t="s">
        <v>7900</v>
      </c>
      <c r="C4163" s="2" t="s">
        <v>14511</v>
      </c>
      <c r="D4163" s="2" t="s">
        <v>1018</v>
      </c>
      <c r="E4163" s="2">
        <v>5</v>
      </c>
      <c r="F4163" s="2" t="s">
        <v>19</v>
      </c>
      <c r="G4163" s="2">
        <v>1197</v>
      </c>
      <c r="H4163" s="3">
        <v>7.8236316814598878E-3</v>
      </c>
      <c r="I4163" s="2">
        <v>152998</v>
      </c>
      <c r="J4163" s="2">
        <v>238455</v>
      </c>
      <c r="K4163" s="2" t="s">
        <v>14778</v>
      </c>
      <c r="L4163" s="2" t="s">
        <v>3521</v>
      </c>
      <c r="M4163" s="2" t="s">
        <v>14757</v>
      </c>
      <c r="N4163" s="1" t="str">
        <f t="shared" ref="N4163:N4226" si="65">B4163&amp;E4163&amp;2024</f>
        <v>RAJAPUR52024</v>
      </c>
    </row>
    <row r="4164" spans="1:14" x14ac:dyDescent="0.3">
      <c r="A4164" s="2">
        <v>267</v>
      </c>
      <c r="B4164" s="2" t="s">
        <v>7900</v>
      </c>
      <c r="C4164" s="2" t="s">
        <v>14512</v>
      </c>
      <c r="D4164" s="2" t="s">
        <v>1018</v>
      </c>
      <c r="E4164" s="2">
        <v>6</v>
      </c>
      <c r="F4164" s="2" t="s">
        <v>19</v>
      </c>
      <c r="G4164" s="2">
        <v>1071</v>
      </c>
      <c r="H4164" s="3">
        <v>7.0000915044641111E-3</v>
      </c>
      <c r="I4164" s="2">
        <v>152998</v>
      </c>
      <c r="J4164" s="2">
        <v>238455</v>
      </c>
      <c r="K4164" s="2" t="s">
        <v>14778</v>
      </c>
      <c r="L4164" s="2" t="s">
        <v>3521</v>
      </c>
      <c r="M4164" s="2" t="s">
        <v>14757</v>
      </c>
      <c r="N4164" s="1" t="str">
        <f t="shared" si="65"/>
        <v>RAJAPUR62024</v>
      </c>
    </row>
    <row r="4165" spans="1:14" x14ac:dyDescent="0.3">
      <c r="A4165" s="2">
        <v>267</v>
      </c>
      <c r="B4165" s="2" t="s">
        <v>7900</v>
      </c>
      <c r="C4165" s="2" t="s">
        <v>14513</v>
      </c>
      <c r="D4165" s="2" t="s">
        <v>1018</v>
      </c>
      <c r="E4165" s="2">
        <v>7</v>
      </c>
      <c r="F4165" s="2" t="s">
        <v>11</v>
      </c>
      <c r="G4165" s="2">
        <v>1045</v>
      </c>
      <c r="H4165" s="3">
        <v>6.8301546425443473E-3</v>
      </c>
      <c r="I4165" s="2">
        <v>152998</v>
      </c>
      <c r="J4165" s="2">
        <v>238455</v>
      </c>
      <c r="K4165" s="2" t="s">
        <v>14778</v>
      </c>
      <c r="L4165" s="2" t="s">
        <v>3521</v>
      </c>
      <c r="M4165" s="2" t="s">
        <v>14757</v>
      </c>
      <c r="N4165" s="1" t="str">
        <f t="shared" si="65"/>
        <v>RAJAPUR72024</v>
      </c>
    </row>
    <row r="4166" spans="1:14" x14ac:dyDescent="0.3">
      <c r="A4166" s="2">
        <v>267</v>
      </c>
      <c r="B4166" s="2" t="s">
        <v>7900</v>
      </c>
      <c r="C4166" s="2" t="s">
        <v>14514</v>
      </c>
      <c r="D4166" s="2" t="s">
        <v>1018</v>
      </c>
      <c r="E4166" s="2">
        <v>8</v>
      </c>
      <c r="F4166" s="2" t="s">
        <v>19</v>
      </c>
      <c r="G4166" s="2">
        <v>362</v>
      </c>
      <c r="H4166" s="3">
        <v>2.3660440005751709E-3</v>
      </c>
      <c r="I4166" s="2">
        <v>152998</v>
      </c>
      <c r="J4166" s="2">
        <v>238455</v>
      </c>
      <c r="K4166" s="2" t="s">
        <v>14778</v>
      </c>
      <c r="L4166" s="2" t="s">
        <v>3521</v>
      </c>
      <c r="M4166" s="2" t="s">
        <v>14757</v>
      </c>
      <c r="N4166" s="1" t="str">
        <f t="shared" si="65"/>
        <v>RAJAPUR82024</v>
      </c>
    </row>
    <row r="4167" spans="1:14" x14ac:dyDescent="0.3">
      <c r="A4167" s="2">
        <v>267</v>
      </c>
      <c r="B4167" s="2" t="s">
        <v>7900</v>
      </c>
      <c r="C4167" s="2" t="s">
        <v>14515</v>
      </c>
      <c r="D4167" s="2" t="s">
        <v>1018</v>
      </c>
      <c r="E4167" s="2">
        <v>9</v>
      </c>
      <c r="F4167" s="2" t="s">
        <v>19</v>
      </c>
      <c r="G4167" s="2">
        <v>281</v>
      </c>
      <c r="H4167" s="3">
        <v>1.8366253153635995E-3</v>
      </c>
      <c r="I4167" s="2">
        <v>152998</v>
      </c>
      <c r="J4167" s="2">
        <v>238455</v>
      </c>
      <c r="K4167" s="2" t="s">
        <v>14778</v>
      </c>
      <c r="L4167" s="2" t="s">
        <v>3521</v>
      </c>
      <c r="M4167" s="2" t="s">
        <v>14757</v>
      </c>
      <c r="N4167" s="1" t="str">
        <f t="shared" si="65"/>
        <v>RAJAPUR92024</v>
      </c>
    </row>
    <row r="4168" spans="1:14" x14ac:dyDescent="0.3">
      <c r="A4168" s="2">
        <v>268</v>
      </c>
      <c r="B4168" s="2" t="s">
        <v>7901</v>
      </c>
      <c r="C4168" s="2" t="s">
        <v>7302</v>
      </c>
      <c r="D4168" s="2" t="s">
        <v>1018</v>
      </c>
      <c r="E4168" s="2">
        <v>1</v>
      </c>
      <c r="F4168" s="2" t="s">
        <v>9</v>
      </c>
      <c r="G4168" s="2">
        <v>107174</v>
      </c>
      <c r="H4168" s="3">
        <v>0.66528032974127227</v>
      </c>
      <c r="I4168" s="2">
        <v>161096</v>
      </c>
      <c r="J4168" s="2">
        <v>231788</v>
      </c>
      <c r="K4168" s="2" t="s">
        <v>14778</v>
      </c>
      <c r="L4168" s="2" t="s">
        <v>14779</v>
      </c>
      <c r="M4168" s="2" t="s">
        <v>14757</v>
      </c>
      <c r="N4168" s="1" t="str">
        <f t="shared" si="65"/>
        <v>KANKAVLI12024</v>
      </c>
    </row>
    <row r="4169" spans="1:14" x14ac:dyDescent="0.3">
      <c r="A4169" s="2">
        <v>268</v>
      </c>
      <c r="B4169" s="2" t="s">
        <v>7901</v>
      </c>
      <c r="C4169" s="2" t="s">
        <v>14516</v>
      </c>
      <c r="D4169" s="2" t="s">
        <v>1018</v>
      </c>
      <c r="E4169" s="2">
        <v>2</v>
      </c>
      <c r="F4169" s="2" t="s">
        <v>1977</v>
      </c>
      <c r="G4169" s="2">
        <v>49573</v>
      </c>
      <c r="H4169" s="3">
        <v>0.30772334508615978</v>
      </c>
      <c r="I4169" s="2">
        <v>161096</v>
      </c>
      <c r="J4169" s="2">
        <v>231788</v>
      </c>
      <c r="K4169" s="2" t="s">
        <v>14778</v>
      </c>
      <c r="L4169" s="2" t="s">
        <v>14779</v>
      </c>
      <c r="M4169" s="2" t="s">
        <v>14757</v>
      </c>
      <c r="N4169" s="1" t="str">
        <f t="shared" si="65"/>
        <v>KANKAVLI22024</v>
      </c>
    </row>
    <row r="4170" spans="1:14" x14ac:dyDescent="0.3">
      <c r="A4170" s="2">
        <v>268</v>
      </c>
      <c r="B4170" s="2" t="s">
        <v>7901</v>
      </c>
      <c r="C4170" s="2" t="s">
        <v>14517</v>
      </c>
      <c r="D4170" s="2" t="s">
        <v>1018</v>
      </c>
      <c r="E4170" s="2">
        <v>3</v>
      </c>
      <c r="F4170" s="2" t="s">
        <v>19</v>
      </c>
      <c r="G4170" s="2">
        <v>1138</v>
      </c>
      <c r="H4170" s="3">
        <v>7.064110840740925E-3</v>
      </c>
      <c r="I4170" s="2">
        <v>161096</v>
      </c>
      <c r="J4170" s="2">
        <v>231788</v>
      </c>
      <c r="K4170" s="2" t="s">
        <v>14778</v>
      </c>
      <c r="L4170" s="2" t="s">
        <v>14779</v>
      </c>
      <c r="M4170" s="2" t="s">
        <v>14757</v>
      </c>
      <c r="N4170" s="1" t="str">
        <f t="shared" si="65"/>
        <v>KANKAVLI32024</v>
      </c>
    </row>
    <row r="4171" spans="1:14" x14ac:dyDescent="0.3">
      <c r="A4171" s="2">
        <v>268</v>
      </c>
      <c r="B4171" s="2" t="s">
        <v>7901</v>
      </c>
      <c r="C4171" s="2" t="s">
        <v>22</v>
      </c>
      <c r="D4171" s="2" t="s">
        <v>7923</v>
      </c>
      <c r="E4171" s="2">
        <v>4</v>
      </c>
      <c r="F4171" s="2" t="s">
        <v>22</v>
      </c>
      <c r="G4171" s="2">
        <v>995</v>
      </c>
      <c r="H4171" s="3">
        <v>6.1764413765704922E-3</v>
      </c>
      <c r="I4171" s="2">
        <v>161096</v>
      </c>
      <c r="J4171" s="2">
        <v>231788</v>
      </c>
      <c r="K4171" s="2" t="s">
        <v>14778</v>
      </c>
      <c r="L4171" s="2" t="s">
        <v>14779</v>
      </c>
      <c r="M4171" s="2" t="s">
        <v>14757</v>
      </c>
      <c r="N4171" s="1" t="str">
        <f t="shared" si="65"/>
        <v>KANKAVLI42024</v>
      </c>
    </row>
    <row r="4172" spans="1:14" x14ac:dyDescent="0.3">
      <c r="A4172" s="2">
        <v>268</v>
      </c>
      <c r="B4172" s="2" t="s">
        <v>7901</v>
      </c>
      <c r="C4172" s="2" t="s">
        <v>14518</v>
      </c>
      <c r="D4172" s="2" t="s">
        <v>1018</v>
      </c>
      <c r="E4172" s="2">
        <v>5</v>
      </c>
      <c r="F4172" s="2" t="s">
        <v>19</v>
      </c>
      <c r="G4172" s="2">
        <v>890</v>
      </c>
      <c r="H4172" s="3">
        <v>5.5246561056761182E-3</v>
      </c>
      <c r="I4172" s="2">
        <v>161096</v>
      </c>
      <c r="J4172" s="2">
        <v>231788</v>
      </c>
      <c r="K4172" s="2" t="s">
        <v>14778</v>
      </c>
      <c r="L4172" s="2" t="s">
        <v>14779</v>
      </c>
      <c r="M4172" s="2" t="s">
        <v>14757</v>
      </c>
      <c r="N4172" s="1" t="str">
        <f t="shared" si="65"/>
        <v>KANKAVLI52024</v>
      </c>
    </row>
    <row r="4173" spans="1:14" x14ac:dyDescent="0.3">
      <c r="A4173" s="2">
        <v>268</v>
      </c>
      <c r="B4173" s="2" t="s">
        <v>7901</v>
      </c>
      <c r="C4173" s="2" t="s">
        <v>14519</v>
      </c>
      <c r="D4173" s="2" t="s">
        <v>1018</v>
      </c>
      <c r="E4173" s="2">
        <v>6</v>
      </c>
      <c r="F4173" s="2" t="s">
        <v>11</v>
      </c>
      <c r="G4173" s="2">
        <v>878</v>
      </c>
      <c r="H4173" s="3">
        <v>5.4501663604310472E-3</v>
      </c>
      <c r="I4173" s="2">
        <v>161096</v>
      </c>
      <c r="J4173" s="2">
        <v>231788</v>
      </c>
      <c r="K4173" s="2" t="s">
        <v>14778</v>
      </c>
      <c r="L4173" s="2" t="s">
        <v>14779</v>
      </c>
      <c r="M4173" s="2" t="s">
        <v>14757</v>
      </c>
      <c r="N4173" s="1" t="str">
        <f t="shared" si="65"/>
        <v>KANKAVLI62024</v>
      </c>
    </row>
    <row r="4174" spans="1:14" x14ac:dyDescent="0.3">
      <c r="A4174" s="2">
        <v>268</v>
      </c>
      <c r="B4174" s="2" t="s">
        <v>7901</v>
      </c>
      <c r="C4174" s="2" t="s">
        <v>14520</v>
      </c>
      <c r="D4174" s="2" t="s">
        <v>1018</v>
      </c>
      <c r="E4174" s="2">
        <v>7</v>
      </c>
      <c r="F4174" s="2" t="s">
        <v>19</v>
      </c>
      <c r="G4174" s="2">
        <v>448</v>
      </c>
      <c r="H4174" s="3">
        <v>2.7809504891493273E-3</v>
      </c>
      <c r="I4174" s="2">
        <v>161096</v>
      </c>
      <c r="J4174" s="2">
        <v>231788</v>
      </c>
      <c r="K4174" s="2" t="s">
        <v>14778</v>
      </c>
      <c r="L4174" s="2" t="s">
        <v>14779</v>
      </c>
      <c r="M4174" s="2" t="s">
        <v>14757</v>
      </c>
      <c r="N4174" s="1" t="str">
        <f t="shared" si="65"/>
        <v>KANKAVLI72024</v>
      </c>
    </row>
    <row r="4175" spans="1:14" x14ac:dyDescent="0.3">
      <c r="A4175" s="2">
        <v>269</v>
      </c>
      <c r="B4175" s="2" t="s">
        <v>7902</v>
      </c>
      <c r="C4175" s="2" t="s">
        <v>975</v>
      </c>
      <c r="D4175" s="2" t="s">
        <v>1018</v>
      </c>
      <c r="E4175" s="2">
        <v>1</v>
      </c>
      <c r="F4175" s="2" t="s">
        <v>103</v>
      </c>
      <c r="G4175" s="2">
        <v>80997</v>
      </c>
      <c r="H4175" s="3">
        <v>0.5148452546671497</v>
      </c>
      <c r="I4175" s="2">
        <v>157323</v>
      </c>
      <c r="J4175" s="2">
        <v>217340</v>
      </c>
      <c r="K4175" s="2" t="s">
        <v>14778</v>
      </c>
      <c r="L4175" s="2" t="s">
        <v>14779</v>
      </c>
      <c r="M4175" s="2" t="s">
        <v>14757</v>
      </c>
      <c r="N4175" s="1" t="str">
        <f t="shared" si="65"/>
        <v>KUDAL12024</v>
      </c>
    </row>
    <row r="4176" spans="1:14" x14ac:dyDescent="0.3">
      <c r="A4176" s="2">
        <v>269</v>
      </c>
      <c r="B4176" s="2" t="s">
        <v>7902</v>
      </c>
      <c r="C4176" s="2" t="s">
        <v>7310</v>
      </c>
      <c r="D4176" s="2" t="s">
        <v>1018</v>
      </c>
      <c r="E4176" s="2">
        <v>2</v>
      </c>
      <c r="F4176" s="2" t="s">
        <v>1977</v>
      </c>
      <c r="G4176" s="2">
        <v>72653</v>
      </c>
      <c r="H4176" s="3">
        <v>0.4618078729747081</v>
      </c>
      <c r="I4176" s="2">
        <v>157323</v>
      </c>
      <c r="J4176" s="2">
        <v>217340</v>
      </c>
      <c r="K4176" s="2" t="s">
        <v>14778</v>
      </c>
      <c r="L4176" s="2" t="s">
        <v>14779</v>
      </c>
      <c r="M4176" s="2" t="s">
        <v>14757</v>
      </c>
      <c r="N4176" s="1" t="str">
        <f t="shared" si="65"/>
        <v>KUDAL22024</v>
      </c>
    </row>
    <row r="4177" spans="1:14" x14ac:dyDescent="0.3">
      <c r="A4177" s="2">
        <v>269</v>
      </c>
      <c r="B4177" s="2" t="s">
        <v>7902</v>
      </c>
      <c r="C4177" s="2" t="s">
        <v>14521</v>
      </c>
      <c r="D4177" s="2" t="s">
        <v>1018</v>
      </c>
      <c r="E4177" s="2">
        <v>3</v>
      </c>
      <c r="F4177" s="2" t="s">
        <v>7595</v>
      </c>
      <c r="G4177" s="2">
        <v>1258</v>
      </c>
      <c r="H4177" s="3">
        <v>7.9962878917895028E-3</v>
      </c>
      <c r="I4177" s="2">
        <v>157323</v>
      </c>
      <c r="J4177" s="2">
        <v>217340</v>
      </c>
      <c r="K4177" s="2" t="s">
        <v>14778</v>
      </c>
      <c r="L4177" s="2" t="s">
        <v>14779</v>
      </c>
      <c r="M4177" s="2" t="s">
        <v>14757</v>
      </c>
      <c r="N4177" s="1" t="str">
        <f t="shared" si="65"/>
        <v>KUDAL32024</v>
      </c>
    </row>
    <row r="4178" spans="1:14" x14ac:dyDescent="0.3">
      <c r="A4178" s="2">
        <v>269</v>
      </c>
      <c r="B4178" s="2" t="s">
        <v>7902</v>
      </c>
      <c r="C4178" s="2" t="s">
        <v>22</v>
      </c>
      <c r="D4178" s="2" t="s">
        <v>7923</v>
      </c>
      <c r="E4178" s="2">
        <v>4</v>
      </c>
      <c r="F4178" s="2" t="s">
        <v>22</v>
      </c>
      <c r="G4178" s="2">
        <v>1058</v>
      </c>
      <c r="H4178" s="3">
        <v>6.7250179566878329E-3</v>
      </c>
      <c r="I4178" s="2">
        <v>157323</v>
      </c>
      <c r="J4178" s="2">
        <v>217340</v>
      </c>
      <c r="K4178" s="2" t="s">
        <v>14778</v>
      </c>
      <c r="L4178" s="2" t="s">
        <v>14779</v>
      </c>
      <c r="M4178" s="2" t="s">
        <v>14757</v>
      </c>
      <c r="N4178" s="1" t="str">
        <f t="shared" si="65"/>
        <v>KUDAL42024</v>
      </c>
    </row>
    <row r="4179" spans="1:14" x14ac:dyDescent="0.3">
      <c r="A4179" s="2">
        <v>269</v>
      </c>
      <c r="B4179" s="2" t="s">
        <v>7902</v>
      </c>
      <c r="C4179" s="2" t="s">
        <v>7313</v>
      </c>
      <c r="D4179" s="2" t="s">
        <v>1018</v>
      </c>
      <c r="E4179" s="2">
        <v>5</v>
      </c>
      <c r="F4179" s="2" t="s">
        <v>11</v>
      </c>
      <c r="G4179" s="2">
        <v>727</v>
      </c>
      <c r="H4179" s="3">
        <v>4.6210662140945694E-3</v>
      </c>
      <c r="I4179" s="2">
        <v>157323</v>
      </c>
      <c r="J4179" s="2">
        <v>217340</v>
      </c>
      <c r="K4179" s="2" t="s">
        <v>14778</v>
      </c>
      <c r="L4179" s="2" t="s">
        <v>14779</v>
      </c>
      <c r="M4179" s="2" t="s">
        <v>14757</v>
      </c>
      <c r="N4179" s="1" t="str">
        <f t="shared" si="65"/>
        <v>KUDAL52024</v>
      </c>
    </row>
    <row r="4180" spans="1:14" x14ac:dyDescent="0.3">
      <c r="A4180" s="2">
        <v>269</v>
      </c>
      <c r="B4180" s="2" t="s">
        <v>7902</v>
      </c>
      <c r="C4180" s="2" t="s">
        <v>14522</v>
      </c>
      <c r="D4180" s="2" t="s">
        <v>1020</v>
      </c>
      <c r="E4180" s="2">
        <v>6</v>
      </c>
      <c r="F4180" s="2" t="s">
        <v>19</v>
      </c>
      <c r="G4180" s="2">
        <v>630</v>
      </c>
      <c r="H4180" s="3">
        <v>4.0045002955702595E-3</v>
      </c>
      <c r="I4180" s="2">
        <v>157323</v>
      </c>
      <c r="J4180" s="2">
        <v>217340</v>
      </c>
      <c r="K4180" s="2" t="s">
        <v>14778</v>
      </c>
      <c r="L4180" s="2" t="s">
        <v>14779</v>
      </c>
      <c r="M4180" s="2" t="s">
        <v>14757</v>
      </c>
      <c r="N4180" s="1" t="str">
        <f t="shared" si="65"/>
        <v>KUDAL62024</v>
      </c>
    </row>
    <row r="4181" spans="1:14" x14ac:dyDescent="0.3">
      <c r="A4181" s="2">
        <v>270</v>
      </c>
      <c r="B4181" s="2" t="s">
        <v>7903</v>
      </c>
      <c r="C4181" s="2" t="s">
        <v>14523</v>
      </c>
      <c r="D4181" s="2" t="s">
        <v>1018</v>
      </c>
      <c r="E4181" s="2">
        <v>1</v>
      </c>
      <c r="F4181" s="2" t="s">
        <v>103</v>
      </c>
      <c r="G4181" s="2">
        <v>80389</v>
      </c>
      <c r="H4181" s="3">
        <v>0.48844345068111944</v>
      </c>
      <c r="I4181" s="2">
        <v>164582</v>
      </c>
      <c r="J4181" s="2">
        <v>230545</v>
      </c>
      <c r="K4181" s="2" t="s">
        <v>14778</v>
      </c>
      <c r="L4181" s="2" t="s">
        <v>14779</v>
      </c>
      <c r="M4181" s="2" t="s">
        <v>14757</v>
      </c>
      <c r="N4181" s="1" t="str">
        <f t="shared" si="65"/>
        <v>SAWANTWADI12024</v>
      </c>
    </row>
    <row r="4182" spans="1:14" x14ac:dyDescent="0.3">
      <c r="A4182" s="2">
        <v>270</v>
      </c>
      <c r="B4182" s="2" t="s">
        <v>7903</v>
      </c>
      <c r="C4182" s="2" t="s">
        <v>14524</v>
      </c>
      <c r="D4182" s="2" t="s">
        <v>1018</v>
      </c>
      <c r="E4182" s="2">
        <v>2</v>
      </c>
      <c r="F4182" s="2" t="s">
        <v>1977</v>
      </c>
      <c r="G4182" s="2">
        <v>40662</v>
      </c>
      <c r="H4182" s="3">
        <v>0.2470622546815569</v>
      </c>
      <c r="I4182" s="2">
        <v>164582</v>
      </c>
      <c r="J4182" s="2">
        <v>230545</v>
      </c>
      <c r="K4182" s="2" t="s">
        <v>14778</v>
      </c>
      <c r="L4182" s="2" t="s">
        <v>14779</v>
      </c>
      <c r="M4182" s="2" t="s">
        <v>14757</v>
      </c>
      <c r="N4182" s="1" t="str">
        <f t="shared" si="65"/>
        <v>SAWANTWADI22024</v>
      </c>
    </row>
    <row r="4183" spans="1:14" x14ac:dyDescent="0.3">
      <c r="A4183" s="2">
        <v>270</v>
      </c>
      <c r="B4183" s="2" t="s">
        <v>7903</v>
      </c>
      <c r="C4183" s="2" t="s">
        <v>14525</v>
      </c>
      <c r="D4183" s="2" t="s">
        <v>1018</v>
      </c>
      <c r="E4183" s="2">
        <v>3</v>
      </c>
      <c r="F4183" s="2" t="s">
        <v>19</v>
      </c>
      <c r="G4183" s="2">
        <v>33051</v>
      </c>
      <c r="H4183" s="3">
        <v>0.20081782941026358</v>
      </c>
      <c r="I4183" s="2">
        <v>164582</v>
      </c>
      <c r="J4183" s="2">
        <v>230545</v>
      </c>
      <c r="K4183" s="2" t="s">
        <v>14778</v>
      </c>
      <c r="L4183" s="2" t="s">
        <v>14779</v>
      </c>
      <c r="M4183" s="2" t="s">
        <v>14757</v>
      </c>
      <c r="N4183" s="1" t="str">
        <f t="shared" si="65"/>
        <v>SAWANTWADI32024</v>
      </c>
    </row>
    <row r="4184" spans="1:14" x14ac:dyDescent="0.3">
      <c r="A4184" s="2">
        <v>270</v>
      </c>
      <c r="B4184" s="2" t="s">
        <v>7903</v>
      </c>
      <c r="C4184" s="2" t="s">
        <v>14526</v>
      </c>
      <c r="D4184" s="2" t="s">
        <v>1020</v>
      </c>
      <c r="E4184" s="2">
        <v>4</v>
      </c>
      <c r="F4184" s="2" t="s">
        <v>19</v>
      </c>
      <c r="G4184" s="2">
        <v>6019</v>
      </c>
      <c r="H4184" s="3">
        <v>3.6571435515426957E-2</v>
      </c>
      <c r="I4184" s="2">
        <v>164582</v>
      </c>
      <c r="J4184" s="2">
        <v>230545</v>
      </c>
      <c r="K4184" s="2" t="s">
        <v>14778</v>
      </c>
      <c r="L4184" s="2" t="s">
        <v>14779</v>
      </c>
      <c r="M4184" s="2" t="s">
        <v>14757</v>
      </c>
      <c r="N4184" s="1" t="str">
        <f t="shared" si="65"/>
        <v>SAWANTWADI42024</v>
      </c>
    </row>
    <row r="4185" spans="1:14" x14ac:dyDescent="0.3">
      <c r="A4185" s="2">
        <v>270</v>
      </c>
      <c r="B4185" s="2" t="s">
        <v>7903</v>
      </c>
      <c r="C4185" s="2" t="s">
        <v>22</v>
      </c>
      <c r="D4185" s="2" t="s">
        <v>7923</v>
      </c>
      <c r="E4185" s="2">
        <v>5</v>
      </c>
      <c r="F4185" s="2" t="s">
        <v>22</v>
      </c>
      <c r="G4185" s="2">
        <v>2357</v>
      </c>
      <c r="H4185" s="3">
        <v>1.4321128677498147E-2</v>
      </c>
      <c r="I4185" s="2">
        <v>164582</v>
      </c>
      <c r="J4185" s="2">
        <v>230545</v>
      </c>
      <c r="K4185" s="2" t="s">
        <v>14778</v>
      </c>
      <c r="L4185" s="2" t="s">
        <v>14779</v>
      </c>
      <c r="M4185" s="2" t="s">
        <v>14757</v>
      </c>
      <c r="N4185" s="1" t="str">
        <f t="shared" si="65"/>
        <v>SAWANTWADI52024</v>
      </c>
    </row>
    <row r="4186" spans="1:14" x14ac:dyDescent="0.3">
      <c r="A4186" s="2">
        <v>270</v>
      </c>
      <c r="B4186" s="2" t="s">
        <v>7903</v>
      </c>
      <c r="C4186" s="2" t="s">
        <v>14527</v>
      </c>
      <c r="D4186" s="2" t="s">
        <v>1018</v>
      </c>
      <c r="E4186" s="2">
        <v>6</v>
      </c>
      <c r="F4186" s="2" t="s">
        <v>19</v>
      </c>
      <c r="G4186" s="2">
        <v>1213</v>
      </c>
      <c r="H4186" s="3">
        <v>7.3701862901167804E-3</v>
      </c>
      <c r="I4186" s="2">
        <v>164582</v>
      </c>
      <c r="J4186" s="2">
        <v>230545</v>
      </c>
      <c r="K4186" s="2" t="s">
        <v>14778</v>
      </c>
      <c r="L4186" s="2" t="s">
        <v>14779</v>
      </c>
      <c r="M4186" s="2" t="s">
        <v>14757</v>
      </c>
      <c r="N4186" s="1" t="str">
        <f t="shared" si="65"/>
        <v>SAWANTWADI62024</v>
      </c>
    </row>
    <row r="4187" spans="1:14" x14ac:dyDescent="0.3">
      <c r="A4187" s="2">
        <v>270</v>
      </c>
      <c r="B4187" s="2" t="s">
        <v>7903</v>
      </c>
      <c r="C4187" s="2" t="s">
        <v>984</v>
      </c>
      <c r="D4187" s="2" t="s">
        <v>1018</v>
      </c>
      <c r="E4187" s="2">
        <v>7</v>
      </c>
      <c r="F4187" s="2" t="s">
        <v>19</v>
      </c>
      <c r="G4187" s="2">
        <v>891</v>
      </c>
      <c r="H4187" s="3">
        <v>5.4137147440181796E-3</v>
      </c>
      <c r="I4187" s="2">
        <v>164582</v>
      </c>
      <c r="J4187" s="2">
        <v>230545</v>
      </c>
      <c r="K4187" s="2" t="s">
        <v>14778</v>
      </c>
      <c r="L4187" s="2" t="s">
        <v>14779</v>
      </c>
      <c r="M4187" s="2" t="s">
        <v>14757</v>
      </c>
      <c r="N4187" s="1" t="str">
        <f t="shared" si="65"/>
        <v>SAWANTWADI72024</v>
      </c>
    </row>
    <row r="4188" spans="1:14" x14ac:dyDescent="0.3">
      <c r="A4188" s="2">
        <v>271</v>
      </c>
      <c r="B4188" s="2" t="s">
        <v>7904</v>
      </c>
      <c r="C4188" s="2" t="s">
        <v>14528</v>
      </c>
      <c r="D4188" s="2" t="s">
        <v>1018</v>
      </c>
      <c r="E4188" s="2">
        <v>1</v>
      </c>
      <c r="F4188" s="2" t="s">
        <v>19</v>
      </c>
      <c r="G4188" s="2">
        <v>83653</v>
      </c>
      <c r="H4188" s="3">
        <v>0.34047497914080466</v>
      </c>
      <c r="I4188" s="2">
        <v>245695</v>
      </c>
      <c r="J4188" s="2">
        <v>329791</v>
      </c>
      <c r="K4188" s="2" t="s">
        <v>985</v>
      </c>
      <c r="L4188" s="2" t="s">
        <v>985</v>
      </c>
      <c r="M4188" s="2" t="s">
        <v>14759</v>
      </c>
      <c r="N4188" s="1" t="str">
        <f t="shared" si="65"/>
        <v>CHANDGAD12024</v>
      </c>
    </row>
    <row r="4189" spans="1:14" x14ac:dyDescent="0.3">
      <c r="A4189" s="2">
        <v>271</v>
      </c>
      <c r="B4189" s="2" t="s">
        <v>7904</v>
      </c>
      <c r="C4189" s="2" t="s">
        <v>14529</v>
      </c>
      <c r="D4189" s="2" t="s">
        <v>1018</v>
      </c>
      <c r="E4189" s="2">
        <v>2</v>
      </c>
      <c r="F4189" s="2" t="s">
        <v>51</v>
      </c>
      <c r="G4189" s="2">
        <v>59475</v>
      </c>
      <c r="H4189" s="3">
        <v>0.24206841816072774</v>
      </c>
      <c r="I4189" s="2">
        <v>245695</v>
      </c>
      <c r="J4189" s="2">
        <v>329791</v>
      </c>
      <c r="K4189" s="2" t="s">
        <v>985</v>
      </c>
      <c r="L4189" s="2" t="s">
        <v>985</v>
      </c>
      <c r="M4189" s="2" t="s">
        <v>14759</v>
      </c>
      <c r="N4189" s="1" t="str">
        <f t="shared" si="65"/>
        <v>CHANDGAD22024</v>
      </c>
    </row>
    <row r="4190" spans="1:14" x14ac:dyDescent="0.3">
      <c r="A4190" s="2">
        <v>271</v>
      </c>
      <c r="B4190" s="2" t="s">
        <v>7904</v>
      </c>
      <c r="C4190" s="2" t="s">
        <v>14530</v>
      </c>
      <c r="D4190" s="2" t="s">
        <v>1020</v>
      </c>
      <c r="E4190" s="2">
        <v>3</v>
      </c>
      <c r="F4190" s="2" t="s">
        <v>1992</v>
      </c>
      <c r="G4190" s="2">
        <v>46487</v>
      </c>
      <c r="H4190" s="3">
        <v>0.18920612955086591</v>
      </c>
      <c r="I4190" s="2">
        <v>245695</v>
      </c>
      <c r="J4190" s="2">
        <v>329791</v>
      </c>
      <c r="K4190" s="2" t="s">
        <v>985</v>
      </c>
      <c r="L4190" s="2" t="s">
        <v>985</v>
      </c>
      <c r="M4190" s="2" t="s">
        <v>14759</v>
      </c>
      <c r="N4190" s="1" t="str">
        <f t="shared" si="65"/>
        <v>CHANDGAD32024</v>
      </c>
    </row>
    <row r="4191" spans="1:14" x14ac:dyDescent="0.3">
      <c r="A4191" s="2">
        <v>271</v>
      </c>
      <c r="B4191" s="2" t="s">
        <v>7904</v>
      </c>
      <c r="C4191" s="2" t="s">
        <v>14531</v>
      </c>
      <c r="D4191" s="2" t="s">
        <v>1018</v>
      </c>
      <c r="E4191" s="2">
        <v>4</v>
      </c>
      <c r="F4191" s="2" t="s">
        <v>19</v>
      </c>
      <c r="G4191" s="2">
        <v>24410</v>
      </c>
      <c r="H4191" s="3">
        <v>9.935082114003134E-2</v>
      </c>
      <c r="I4191" s="2">
        <v>245695</v>
      </c>
      <c r="J4191" s="2">
        <v>329791</v>
      </c>
      <c r="K4191" s="2" t="s">
        <v>985</v>
      </c>
      <c r="L4191" s="2" t="s">
        <v>985</v>
      </c>
      <c r="M4191" s="2" t="s">
        <v>14759</v>
      </c>
      <c r="N4191" s="1" t="str">
        <f t="shared" si="65"/>
        <v>CHANDGAD42024</v>
      </c>
    </row>
    <row r="4192" spans="1:14" x14ac:dyDescent="0.3">
      <c r="A4192" s="2">
        <v>271</v>
      </c>
      <c r="B4192" s="2" t="s">
        <v>7904</v>
      </c>
      <c r="C4192" s="2" t="s">
        <v>14532</v>
      </c>
      <c r="D4192" s="2" t="s">
        <v>1018</v>
      </c>
      <c r="E4192" s="2">
        <v>5</v>
      </c>
      <c r="F4192" s="2" t="s">
        <v>4864</v>
      </c>
      <c r="G4192" s="2">
        <v>22020</v>
      </c>
      <c r="H4192" s="3">
        <v>8.9623313457742326E-2</v>
      </c>
      <c r="I4192" s="2">
        <v>245695</v>
      </c>
      <c r="J4192" s="2">
        <v>329791</v>
      </c>
      <c r="K4192" s="2" t="s">
        <v>985</v>
      </c>
      <c r="L4192" s="2" t="s">
        <v>985</v>
      </c>
      <c r="M4192" s="2" t="s">
        <v>14759</v>
      </c>
      <c r="N4192" s="1" t="str">
        <f t="shared" si="65"/>
        <v>CHANDGAD52024</v>
      </c>
    </row>
    <row r="4193" spans="1:14" x14ac:dyDescent="0.3">
      <c r="A4193" s="2">
        <v>271</v>
      </c>
      <c r="B4193" s="2" t="s">
        <v>7904</v>
      </c>
      <c r="C4193" s="2" t="s">
        <v>14533</v>
      </c>
      <c r="D4193" s="2" t="s">
        <v>1018</v>
      </c>
      <c r="E4193" s="2">
        <v>6</v>
      </c>
      <c r="F4193" s="2" t="s">
        <v>1023</v>
      </c>
      <c r="G4193" s="2">
        <v>1467</v>
      </c>
      <c r="H4193" s="3">
        <v>5.970817476953133E-3</v>
      </c>
      <c r="I4193" s="2">
        <v>245695</v>
      </c>
      <c r="J4193" s="2">
        <v>329791</v>
      </c>
      <c r="K4193" s="2" t="s">
        <v>985</v>
      </c>
      <c r="L4193" s="2" t="s">
        <v>985</v>
      </c>
      <c r="M4193" s="2" t="s">
        <v>14759</v>
      </c>
      <c r="N4193" s="1" t="str">
        <f t="shared" si="65"/>
        <v>CHANDGAD62024</v>
      </c>
    </row>
    <row r="4194" spans="1:14" x14ac:dyDescent="0.3">
      <c r="A4194" s="2">
        <v>271</v>
      </c>
      <c r="B4194" s="2" t="s">
        <v>7904</v>
      </c>
      <c r="C4194" s="2" t="s">
        <v>14534</v>
      </c>
      <c r="D4194" s="2" t="s">
        <v>1018</v>
      </c>
      <c r="E4194" s="2">
        <v>7</v>
      </c>
      <c r="F4194" s="2" t="s">
        <v>19</v>
      </c>
      <c r="G4194" s="2">
        <v>1275</v>
      </c>
      <c r="H4194" s="3">
        <v>5.189360792852927E-3</v>
      </c>
      <c r="I4194" s="2">
        <v>245695</v>
      </c>
      <c r="J4194" s="2">
        <v>329791</v>
      </c>
      <c r="K4194" s="2" t="s">
        <v>985</v>
      </c>
      <c r="L4194" s="2" t="s">
        <v>985</v>
      </c>
      <c r="M4194" s="2" t="s">
        <v>14759</v>
      </c>
      <c r="N4194" s="1" t="str">
        <f t="shared" si="65"/>
        <v>CHANDGAD72024</v>
      </c>
    </row>
    <row r="4195" spans="1:14" x14ac:dyDescent="0.3">
      <c r="A4195" s="2">
        <v>271</v>
      </c>
      <c r="B4195" s="2" t="s">
        <v>7904</v>
      </c>
      <c r="C4195" s="2" t="s">
        <v>14535</v>
      </c>
      <c r="D4195" s="2" t="s">
        <v>1018</v>
      </c>
      <c r="E4195" s="2">
        <v>8</v>
      </c>
      <c r="F4195" s="2" t="s">
        <v>19</v>
      </c>
      <c r="G4195" s="2">
        <v>1259</v>
      </c>
      <c r="H4195" s="3">
        <v>5.124239402511244E-3</v>
      </c>
      <c r="I4195" s="2">
        <v>245695</v>
      </c>
      <c r="J4195" s="2">
        <v>329791</v>
      </c>
      <c r="K4195" s="2" t="s">
        <v>985</v>
      </c>
      <c r="L4195" s="2" t="s">
        <v>985</v>
      </c>
      <c r="M4195" s="2" t="s">
        <v>14759</v>
      </c>
      <c r="N4195" s="1" t="str">
        <f t="shared" si="65"/>
        <v>CHANDGAD82024</v>
      </c>
    </row>
    <row r="4196" spans="1:14" x14ac:dyDescent="0.3">
      <c r="A4196" s="2">
        <v>271</v>
      </c>
      <c r="B4196" s="2" t="s">
        <v>7904</v>
      </c>
      <c r="C4196" s="2" t="s">
        <v>22</v>
      </c>
      <c r="D4196" s="2" t="s">
        <v>7923</v>
      </c>
      <c r="E4196" s="2">
        <v>9</v>
      </c>
      <c r="F4196" s="2" t="s">
        <v>22</v>
      </c>
      <c r="G4196" s="2">
        <v>968</v>
      </c>
      <c r="H4196" s="3">
        <v>3.9398441156718693E-3</v>
      </c>
      <c r="I4196" s="2">
        <v>245695</v>
      </c>
      <c r="J4196" s="2">
        <v>329791</v>
      </c>
      <c r="K4196" s="2" t="s">
        <v>985</v>
      </c>
      <c r="L4196" s="2" t="s">
        <v>985</v>
      </c>
      <c r="M4196" s="2" t="s">
        <v>14759</v>
      </c>
      <c r="N4196" s="1" t="str">
        <f t="shared" si="65"/>
        <v>CHANDGAD92024</v>
      </c>
    </row>
    <row r="4197" spans="1:14" x14ac:dyDescent="0.3">
      <c r="A4197" s="2">
        <v>271</v>
      </c>
      <c r="B4197" s="2" t="s">
        <v>7904</v>
      </c>
      <c r="C4197" s="2" t="s">
        <v>14536</v>
      </c>
      <c r="D4197" s="2" t="s">
        <v>1018</v>
      </c>
      <c r="E4197" s="2">
        <v>10</v>
      </c>
      <c r="F4197" s="2" t="s">
        <v>19</v>
      </c>
      <c r="G4197" s="2">
        <v>951</v>
      </c>
      <c r="H4197" s="3">
        <v>3.8706526384338306E-3</v>
      </c>
      <c r="I4197" s="2">
        <v>245695</v>
      </c>
      <c r="J4197" s="2">
        <v>329791</v>
      </c>
      <c r="K4197" s="2" t="s">
        <v>985</v>
      </c>
      <c r="L4197" s="2" t="s">
        <v>985</v>
      </c>
      <c r="M4197" s="2" t="s">
        <v>14759</v>
      </c>
      <c r="N4197" s="1" t="str">
        <f t="shared" si="65"/>
        <v>CHANDGAD102024</v>
      </c>
    </row>
    <row r="4198" spans="1:14" x14ac:dyDescent="0.3">
      <c r="A4198" s="2">
        <v>271</v>
      </c>
      <c r="B4198" s="2" t="s">
        <v>7904</v>
      </c>
      <c r="C4198" s="2" t="s">
        <v>14537</v>
      </c>
      <c r="D4198" s="2" t="s">
        <v>1018</v>
      </c>
      <c r="E4198" s="2">
        <v>11</v>
      </c>
      <c r="F4198" s="2" t="s">
        <v>11</v>
      </c>
      <c r="G4198" s="2">
        <v>920</v>
      </c>
      <c r="H4198" s="3">
        <v>3.744479944646818E-3</v>
      </c>
      <c r="I4198" s="2">
        <v>245695</v>
      </c>
      <c r="J4198" s="2">
        <v>329791</v>
      </c>
      <c r="K4198" s="2" t="s">
        <v>985</v>
      </c>
      <c r="L4198" s="2" t="s">
        <v>985</v>
      </c>
      <c r="M4198" s="2" t="s">
        <v>14759</v>
      </c>
      <c r="N4198" s="1" t="str">
        <f t="shared" si="65"/>
        <v>CHANDGAD112024</v>
      </c>
    </row>
    <row r="4199" spans="1:14" x14ac:dyDescent="0.3">
      <c r="A4199" s="2">
        <v>271</v>
      </c>
      <c r="B4199" s="2" t="s">
        <v>7904</v>
      </c>
      <c r="C4199" s="2" t="s">
        <v>7341</v>
      </c>
      <c r="D4199" s="2" t="s">
        <v>1018</v>
      </c>
      <c r="E4199" s="2">
        <v>12</v>
      </c>
      <c r="F4199" s="2" t="s">
        <v>19</v>
      </c>
      <c r="G4199" s="2">
        <v>622</v>
      </c>
      <c r="H4199" s="3">
        <v>2.5315940495329575E-3</v>
      </c>
      <c r="I4199" s="2">
        <v>245695</v>
      </c>
      <c r="J4199" s="2">
        <v>329791</v>
      </c>
      <c r="K4199" s="2" t="s">
        <v>985</v>
      </c>
      <c r="L4199" s="2" t="s">
        <v>985</v>
      </c>
      <c r="M4199" s="2" t="s">
        <v>14759</v>
      </c>
      <c r="N4199" s="1" t="str">
        <f t="shared" si="65"/>
        <v>CHANDGAD122024</v>
      </c>
    </row>
    <row r="4200" spans="1:14" x14ac:dyDescent="0.3">
      <c r="A4200" s="2">
        <v>271</v>
      </c>
      <c r="B4200" s="2" t="s">
        <v>7904</v>
      </c>
      <c r="C4200" s="2" t="s">
        <v>14538</v>
      </c>
      <c r="D4200" s="2" t="s">
        <v>1018</v>
      </c>
      <c r="E4200" s="2">
        <v>13</v>
      </c>
      <c r="F4200" s="2" t="s">
        <v>7552</v>
      </c>
      <c r="G4200" s="2">
        <v>577</v>
      </c>
      <c r="H4200" s="3">
        <v>2.3484401391969719E-3</v>
      </c>
      <c r="I4200" s="2">
        <v>245695</v>
      </c>
      <c r="J4200" s="2">
        <v>329791</v>
      </c>
      <c r="K4200" s="2" t="s">
        <v>985</v>
      </c>
      <c r="L4200" s="2" t="s">
        <v>985</v>
      </c>
      <c r="M4200" s="2" t="s">
        <v>14759</v>
      </c>
      <c r="N4200" s="1" t="str">
        <f t="shared" si="65"/>
        <v>CHANDGAD132024</v>
      </c>
    </row>
    <row r="4201" spans="1:14" x14ac:dyDescent="0.3">
      <c r="A4201" s="2">
        <v>271</v>
      </c>
      <c r="B4201" s="2" t="s">
        <v>7904</v>
      </c>
      <c r="C4201" s="2" t="s">
        <v>14539</v>
      </c>
      <c r="D4201" s="2" t="s">
        <v>1018</v>
      </c>
      <c r="E4201" s="2">
        <v>14</v>
      </c>
      <c r="F4201" s="2" t="s">
        <v>19</v>
      </c>
      <c r="G4201" s="2">
        <v>456</v>
      </c>
      <c r="H4201" s="3">
        <v>1.8559596247379882E-3</v>
      </c>
      <c r="I4201" s="2">
        <v>245695</v>
      </c>
      <c r="J4201" s="2">
        <v>329791</v>
      </c>
      <c r="K4201" s="2" t="s">
        <v>985</v>
      </c>
      <c r="L4201" s="2" t="s">
        <v>985</v>
      </c>
      <c r="M4201" s="2" t="s">
        <v>14759</v>
      </c>
      <c r="N4201" s="1" t="str">
        <f t="shared" si="65"/>
        <v>CHANDGAD142024</v>
      </c>
    </row>
    <row r="4202" spans="1:14" x14ac:dyDescent="0.3">
      <c r="A4202" s="2">
        <v>271</v>
      </c>
      <c r="B4202" s="2" t="s">
        <v>7904</v>
      </c>
      <c r="C4202" s="2" t="s">
        <v>14540</v>
      </c>
      <c r="D4202" s="2" t="s">
        <v>1018</v>
      </c>
      <c r="E4202" s="2">
        <v>15</v>
      </c>
      <c r="F4202" s="2" t="s">
        <v>19</v>
      </c>
      <c r="G4202" s="2">
        <v>310</v>
      </c>
      <c r="H4202" s="3">
        <v>1.2617269378701235E-3</v>
      </c>
      <c r="I4202" s="2">
        <v>245695</v>
      </c>
      <c r="J4202" s="2">
        <v>329791</v>
      </c>
      <c r="K4202" s="2" t="s">
        <v>985</v>
      </c>
      <c r="L4202" s="2" t="s">
        <v>985</v>
      </c>
      <c r="M4202" s="2" t="s">
        <v>14759</v>
      </c>
      <c r="N4202" s="1" t="str">
        <f t="shared" si="65"/>
        <v>CHANDGAD152024</v>
      </c>
    </row>
    <row r="4203" spans="1:14" x14ac:dyDescent="0.3">
      <c r="A4203" s="2">
        <v>271</v>
      </c>
      <c r="B4203" s="2" t="s">
        <v>7904</v>
      </c>
      <c r="C4203" s="2" t="s">
        <v>14541</v>
      </c>
      <c r="D4203" s="2" t="s">
        <v>1018</v>
      </c>
      <c r="E4203" s="2">
        <v>16</v>
      </c>
      <c r="F4203" s="2" t="s">
        <v>19</v>
      </c>
      <c r="G4203" s="2">
        <v>300</v>
      </c>
      <c r="H4203" s="3">
        <v>1.2210260689065713E-3</v>
      </c>
      <c r="I4203" s="2">
        <v>245695</v>
      </c>
      <c r="J4203" s="2">
        <v>329791</v>
      </c>
      <c r="K4203" s="2" t="s">
        <v>985</v>
      </c>
      <c r="L4203" s="2" t="s">
        <v>985</v>
      </c>
      <c r="M4203" s="2" t="s">
        <v>14759</v>
      </c>
      <c r="N4203" s="1" t="str">
        <f t="shared" si="65"/>
        <v>CHANDGAD162024</v>
      </c>
    </row>
    <row r="4204" spans="1:14" x14ac:dyDescent="0.3">
      <c r="A4204" s="2">
        <v>271</v>
      </c>
      <c r="B4204" s="2" t="s">
        <v>7904</v>
      </c>
      <c r="C4204" s="2" t="s">
        <v>14542</v>
      </c>
      <c r="D4204" s="2" t="s">
        <v>1018</v>
      </c>
      <c r="E4204" s="2">
        <v>17</v>
      </c>
      <c r="F4204" s="2" t="s">
        <v>19</v>
      </c>
      <c r="G4204" s="2">
        <v>285</v>
      </c>
      <c r="H4204" s="3">
        <v>1.1599747654612426E-3</v>
      </c>
      <c r="I4204" s="2">
        <v>245695</v>
      </c>
      <c r="J4204" s="2">
        <v>329791</v>
      </c>
      <c r="K4204" s="2" t="s">
        <v>985</v>
      </c>
      <c r="L4204" s="2" t="s">
        <v>985</v>
      </c>
      <c r="M4204" s="2" t="s">
        <v>14759</v>
      </c>
      <c r="N4204" s="1" t="str">
        <f t="shared" si="65"/>
        <v>CHANDGAD172024</v>
      </c>
    </row>
    <row r="4205" spans="1:14" x14ac:dyDescent="0.3">
      <c r="A4205" s="2">
        <v>271</v>
      </c>
      <c r="B4205" s="2" t="s">
        <v>7904</v>
      </c>
      <c r="C4205" s="2" t="s">
        <v>14543</v>
      </c>
      <c r="D4205" s="2" t="s">
        <v>1018</v>
      </c>
      <c r="E4205" s="2">
        <v>18</v>
      </c>
      <c r="F4205" s="2" t="s">
        <v>19</v>
      </c>
      <c r="G4205" s="2">
        <v>260</v>
      </c>
      <c r="H4205" s="3">
        <v>1.0582225930523617E-3</v>
      </c>
      <c r="I4205" s="2">
        <v>245695</v>
      </c>
      <c r="J4205" s="2">
        <v>329791</v>
      </c>
      <c r="K4205" s="2" t="s">
        <v>985</v>
      </c>
      <c r="L4205" s="2" t="s">
        <v>985</v>
      </c>
      <c r="M4205" s="2" t="s">
        <v>14759</v>
      </c>
      <c r="N4205" s="1" t="str">
        <f t="shared" si="65"/>
        <v>CHANDGAD182024</v>
      </c>
    </row>
    <row r="4206" spans="1:14" x14ac:dyDescent="0.3">
      <c r="A4206" s="2">
        <v>272</v>
      </c>
      <c r="B4206" s="2" t="s">
        <v>7905</v>
      </c>
      <c r="C4206" s="2" t="s">
        <v>14544</v>
      </c>
      <c r="D4206" s="2" t="s">
        <v>1018</v>
      </c>
      <c r="E4206" s="2">
        <v>1</v>
      </c>
      <c r="F4206" s="2" t="s">
        <v>103</v>
      </c>
      <c r="G4206" s="2">
        <v>142688</v>
      </c>
      <c r="H4206" s="3">
        <v>0.5290834998831988</v>
      </c>
      <c r="I4206" s="2">
        <v>269689</v>
      </c>
      <c r="J4206" s="2">
        <v>345530</v>
      </c>
      <c r="K4206" s="2" t="s">
        <v>985</v>
      </c>
      <c r="L4206" s="2" t="s">
        <v>985</v>
      </c>
      <c r="M4206" s="2" t="s">
        <v>14759</v>
      </c>
      <c r="N4206" s="1" t="str">
        <f t="shared" si="65"/>
        <v>RADHANAGARI12024</v>
      </c>
    </row>
    <row r="4207" spans="1:14" x14ac:dyDescent="0.3">
      <c r="A4207" s="2">
        <v>272</v>
      </c>
      <c r="B4207" s="2" t="s">
        <v>7905</v>
      </c>
      <c r="C4207" s="2" t="s">
        <v>14545</v>
      </c>
      <c r="D4207" s="2" t="s">
        <v>1018</v>
      </c>
      <c r="E4207" s="2">
        <v>2</v>
      </c>
      <c r="F4207" s="2" t="s">
        <v>1977</v>
      </c>
      <c r="G4207" s="2">
        <v>104666</v>
      </c>
      <c r="H4207" s="3">
        <v>0.38809888427040035</v>
      </c>
      <c r="I4207" s="2">
        <v>269689</v>
      </c>
      <c r="J4207" s="2">
        <v>345530</v>
      </c>
      <c r="K4207" s="2" t="s">
        <v>985</v>
      </c>
      <c r="L4207" s="2" t="s">
        <v>985</v>
      </c>
      <c r="M4207" s="2" t="s">
        <v>14759</v>
      </c>
      <c r="N4207" s="1" t="str">
        <f t="shared" si="65"/>
        <v>RADHANAGARI22024</v>
      </c>
    </row>
    <row r="4208" spans="1:14" x14ac:dyDescent="0.3">
      <c r="A4208" s="2">
        <v>272</v>
      </c>
      <c r="B4208" s="2" t="s">
        <v>7905</v>
      </c>
      <c r="C4208" s="2" t="s">
        <v>14546</v>
      </c>
      <c r="D4208" s="2" t="s">
        <v>1018</v>
      </c>
      <c r="E4208" s="2">
        <v>3</v>
      </c>
      <c r="F4208" s="2" t="s">
        <v>19</v>
      </c>
      <c r="G4208" s="2">
        <v>18903</v>
      </c>
      <c r="H4208" s="3">
        <v>7.0091846534341404E-2</v>
      </c>
      <c r="I4208" s="2">
        <v>269689</v>
      </c>
      <c r="J4208" s="2">
        <v>345530</v>
      </c>
      <c r="K4208" s="2" t="s">
        <v>985</v>
      </c>
      <c r="L4208" s="2" t="s">
        <v>985</v>
      </c>
      <c r="M4208" s="2" t="s">
        <v>14759</v>
      </c>
      <c r="N4208" s="1" t="str">
        <f t="shared" si="65"/>
        <v>RADHANAGARI32024</v>
      </c>
    </row>
    <row r="4209" spans="1:14" x14ac:dyDescent="0.3">
      <c r="A4209" s="2">
        <v>272</v>
      </c>
      <c r="B4209" s="2" t="s">
        <v>7905</v>
      </c>
      <c r="C4209" s="2" t="s">
        <v>14547</v>
      </c>
      <c r="D4209" s="2" t="s">
        <v>1018</v>
      </c>
      <c r="E4209" s="2">
        <v>4</v>
      </c>
      <c r="F4209" s="2" t="s">
        <v>19</v>
      </c>
      <c r="G4209" s="2">
        <v>1142</v>
      </c>
      <c r="H4209" s="3">
        <v>4.2345071545372634E-3</v>
      </c>
      <c r="I4209" s="2">
        <v>269689</v>
      </c>
      <c r="J4209" s="2">
        <v>345530</v>
      </c>
      <c r="K4209" s="2" t="s">
        <v>985</v>
      </c>
      <c r="L4209" s="2" t="s">
        <v>985</v>
      </c>
      <c r="M4209" s="2" t="s">
        <v>14759</v>
      </c>
      <c r="N4209" s="1" t="str">
        <f t="shared" si="65"/>
        <v>RADHANAGARI42024</v>
      </c>
    </row>
    <row r="4210" spans="1:14" x14ac:dyDescent="0.3">
      <c r="A4210" s="2">
        <v>272</v>
      </c>
      <c r="B4210" s="2" t="s">
        <v>7905</v>
      </c>
      <c r="C4210" s="2" t="s">
        <v>22</v>
      </c>
      <c r="D4210" s="2" t="s">
        <v>7923</v>
      </c>
      <c r="E4210" s="2">
        <v>5</v>
      </c>
      <c r="F4210" s="2" t="s">
        <v>22</v>
      </c>
      <c r="G4210" s="2">
        <v>979</v>
      </c>
      <c r="H4210" s="3">
        <v>3.6301072717092649E-3</v>
      </c>
      <c r="I4210" s="2">
        <v>269689</v>
      </c>
      <c r="J4210" s="2">
        <v>345530</v>
      </c>
      <c r="K4210" s="2" t="s">
        <v>985</v>
      </c>
      <c r="L4210" s="2" t="s">
        <v>985</v>
      </c>
      <c r="M4210" s="2" t="s">
        <v>14759</v>
      </c>
      <c r="N4210" s="1" t="str">
        <f t="shared" si="65"/>
        <v>RADHANAGARI52024</v>
      </c>
    </row>
    <row r="4211" spans="1:14" x14ac:dyDescent="0.3">
      <c r="A4211" s="2">
        <v>272</v>
      </c>
      <c r="B4211" s="2" t="s">
        <v>7905</v>
      </c>
      <c r="C4211" s="2" t="s">
        <v>14548</v>
      </c>
      <c r="D4211" s="2" t="s">
        <v>1018</v>
      </c>
      <c r="E4211" s="2">
        <v>6</v>
      </c>
      <c r="F4211" s="2" t="s">
        <v>302</v>
      </c>
      <c r="G4211" s="2">
        <v>606</v>
      </c>
      <c r="H4211" s="3">
        <v>2.247032693213294E-3</v>
      </c>
      <c r="I4211" s="2">
        <v>269689</v>
      </c>
      <c r="J4211" s="2">
        <v>345530</v>
      </c>
      <c r="K4211" s="2" t="s">
        <v>985</v>
      </c>
      <c r="L4211" s="2" t="s">
        <v>985</v>
      </c>
      <c r="M4211" s="2" t="s">
        <v>14759</v>
      </c>
      <c r="N4211" s="1" t="str">
        <f t="shared" si="65"/>
        <v>RADHANAGARI62024</v>
      </c>
    </row>
    <row r="4212" spans="1:14" x14ac:dyDescent="0.3">
      <c r="A4212" s="2">
        <v>272</v>
      </c>
      <c r="B4212" s="2" t="s">
        <v>7905</v>
      </c>
      <c r="C4212" s="2" t="s">
        <v>14549</v>
      </c>
      <c r="D4212" s="2" t="s">
        <v>1018</v>
      </c>
      <c r="E4212" s="2">
        <v>7</v>
      </c>
      <c r="F4212" s="2" t="s">
        <v>11</v>
      </c>
      <c r="G4212" s="2">
        <v>559</v>
      </c>
      <c r="H4212" s="3">
        <v>2.0727578803733191E-3</v>
      </c>
      <c r="I4212" s="2">
        <v>269689</v>
      </c>
      <c r="J4212" s="2">
        <v>345530</v>
      </c>
      <c r="K4212" s="2" t="s">
        <v>985</v>
      </c>
      <c r="L4212" s="2" t="s">
        <v>985</v>
      </c>
      <c r="M4212" s="2" t="s">
        <v>14759</v>
      </c>
      <c r="N4212" s="1" t="str">
        <f t="shared" si="65"/>
        <v>RADHANAGARI72024</v>
      </c>
    </row>
    <row r="4213" spans="1:14" x14ac:dyDescent="0.3">
      <c r="A4213" s="2">
        <v>272</v>
      </c>
      <c r="B4213" s="2" t="s">
        <v>7905</v>
      </c>
      <c r="C4213" s="2" t="s">
        <v>14550</v>
      </c>
      <c r="D4213" s="2" t="s">
        <v>1018</v>
      </c>
      <c r="E4213" s="2">
        <v>8</v>
      </c>
      <c r="F4213" s="2" t="s">
        <v>19</v>
      </c>
      <c r="G4213" s="2">
        <v>146</v>
      </c>
      <c r="H4213" s="3">
        <v>5.4136431222630516E-4</v>
      </c>
      <c r="I4213" s="2">
        <v>269689</v>
      </c>
      <c r="J4213" s="2">
        <v>345530</v>
      </c>
      <c r="K4213" s="2" t="s">
        <v>985</v>
      </c>
      <c r="L4213" s="2" t="s">
        <v>985</v>
      </c>
      <c r="M4213" s="2" t="s">
        <v>14759</v>
      </c>
      <c r="N4213" s="1" t="str">
        <f t="shared" si="65"/>
        <v>RADHANAGARI82024</v>
      </c>
    </row>
    <row r="4214" spans="1:14" x14ac:dyDescent="0.3">
      <c r="A4214" s="2">
        <v>273</v>
      </c>
      <c r="B4214" s="2" t="s">
        <v>7906</v>
      </c>
      <c r="C4214" s="2" t="s">
        <v>7350</v>
      </c>
      <c r="D4214" s="2" t="s">
        <v>1018</v>
      </c>
      <c r="E4214" s="2">
        <v>1</v>
      </c>
      <c r="F4214" s="2" t="s">
        <v>51</v>
      </c>
      <c r="G4214" s="2">
        <v>143828</v>
      </c>
      <c r="H4214" s="3">
        <v>0.50720635894614718</v>
      </c>
      <c r="I4214" s="2">
        <v>283569</v>
      </c>
      <c r="J4214" s="2">
        <v>345397</v>
      </c>
      <c r="K4214" s="2" t="s">
        <v>985</v>
      </c>
      <c r="L4214" s="2" t="s">
        <v>985</v>
      </c>
      <c r="M4214" s="2" t="s">
        <v>14759</v>
      </c>
      <c r="N4214" s="1" t="str">
        <f t="shared" si="65"/>
        <v>KAGAL12024</v>
      </c>
    </row>
    <row r="4215" spans="1:14" x14ac:dyDescent="0.3">
      <c r="A4215" s="2">
        <v>273</v>
      </c>
      <c r="B4215" s="2" t="s">
        <v>7906</v>
      </c>
      <c r="C4215" s="2" t="s">
        <v>14551</v>
      </c>
      <c r="D4215" s="2" t="s">
        <v>1018</v>
      </c>
      <c r="E4215" s="2">
        <v>2</v>
      </c>
      <c r="F4215" s="2" t="s">
        <v>1992</v>
      </c>
      <c r="G4215" s="2">
        <v>131949</v>
      </c>
      <c r="H4215" s="3">
        <v>0.46531532008082688</v>
      </c>
      <c r="I4215" s="2">
        <v>283569</v>
      </c>
      <c r="J4215" s="2">
        <v>345397</v>
      </c>
      <c r="K4215" s="2" t="s">
        <v>985</v>
      </c>
      <c r="L4215" s="2" t="s">
        <v>985</v>
      </c>
      <c r="M4215" s="2" t="s">
        <v>14759</v>
      </c>
      <c r="N4215" s="1" t="str">
        <f t="shared" si="65"/>
        <v>KAGAL22024</v>
      </c>
    </row>
    <row r="4216" spans="1:14" x14ac:dyDescent="0.3">
      <c r="A4216" s="2">
        <v>273</v>
      </c>
      <c r="B4216" s="2" t="s">
        <v>7906</v>
      </c>
      <c r="C4216" s="2" t="s">
        <v>14552</v>
      </c>
      <c r="D4216" s="2" t="s">
        <v>1018</v>
      </c>
      <c r="E4216" s="2">
        <v>3</v>
      </c>
      <c r="F4216" s="2" t="s">
        <v>19</v>
      </c>
      <c r="G4216" s="2">
        <v>2317</v>
      </c>
      <c r="H4216" s="3">
        <v>8.1708508334832081E-3</v>
      </c>
      <c r="I4216" s="2">
        <v>283569</v>
      </c>
      <c r="J4216" s="2">
        <v>345397</v>
      </c>
      <c r="K4216" s="2" t="s">
        <v>985</v>
      </c>
      <c r="L4216" s="2" t="s">
        <v>985</v>
      </c>
      <c r="M4216" s="2" t="s">
        <v>14759</v>
      </c>
      <c r="N4216" s="1" t="str">
        <f t="shared" si="65"/>
        <v>KAGAL32024</v>
      </c>
    </row>
    <row r="4217" spans="1:14" x14ac:dyDescent="0.3">
      <c r="A4217" s="2">
        <v>273</v>
      </c>
      <c r="B4217" s="2" t="s">
        <v>7906</v>
      </c>
      <c r="C4217" s="2" t="s">
        <v>14553</v>
      </c>
      <c r="D4217" s="2" t="s">
        <v>1018</v>
      </c>
      <c r="E4217" s="2">
        <v>4</v>
      </c>
      <c r="F4217" s="2" t="s">
        <v>302</v>
      </c>
      <c r="G4217" s="2">
        <v>1890</v>
      </c>
      <c r="H4217" s="3">
        <v>6.6650444865270888E-3</v>
      </c>
      <c r="I4217" s="2">
        <v>283569</v>
      </c>
      <c r="J4217" s="2">
        <v>345397</v>
      </c>
      <c r="K4217" s="2" t="s">
        <v>985</v>
      </c>
      <c r="L4217" s="2" t="s">
        <v>985</v>
      </c>
      <c r="M4217" s="2" t="s">
        <v>14759</v>
      </c>
      <c r="N4217" s="1" t="str">
        <f t="shared" si="65"/>
        <v>KAGAL42024</v>
      </c>
    </row>
    <row r="4218" spans="1:14" x14ac:dyDescent="0.3">
      <c r="A4218" s="2">
        <v>273</v>
      </c>
      <c r="B4218" s="2" t="s">
        <v>7906</v>
      </c>
      <c r="C4218" s="2" t="s">
        <v>22</v>
      </c>
      <c r="D4218" s="2" t="s">
        <v>7923</v>
      </c>
      <c r="E4218" s="2">
        <v>5</v>
      </c>
      <c r="F4218" s="2" t="s">
        <v>22</v>
      </c>
      <c r="G4218" s="2">
        <v>876</v>
      </c>
      <c r="H4218" s="3">
        <v>3.0891952223268413E-3</v>
      </c>
      <c r="I4218" s="2">
        <v>283569</v>
      </c>
      <c r="J4218" s="2">
        <v>345397</v>
      </c>
      <c r="K4218" s="2" t="s">
        <v>985</v>
      </c>
      <c r="L4218" s="2" t="s">
        <v>985</v>
      </c>
      <c r="M4218" s="2" t="s">
        <v>14759</v>
      </c>
      <c r="N4218" s="1" t="str">
        <f t="shared" si="65"/>
        <v>KAGAL52024</v>
      </c>
    </row>
    <row r="4219" spans="1:14" x14ac:dyDescent="0.3">
      <c r="A4219" s="2">
        <v>273</v>
      </c>
      <c r="B4219" s="2" t="s">
        <v>7906</v>
      </c>
      <c r="C4219" s="2" t="s">
        <v>14554</v>
      </c>
      <c r="D4219" s="2" t="s">
        <v>1018</v>
      </c>
      <c r="E4219" s="2">
        <v>6</v>
      </c>
      <c r="F4219" s="2" t="s">
        <v>19</v>
      </c>
      <c r="G4219" s="2">
        <v>791</v>
      </c>
      <c r="H4219" s="3">
        <v>2.7894445443613371E-3</v>
      </c>
      <c r="I4219" s="2">
        <v>283569</v>
      </c>
      <c r="J4219" s="2">
        <v>345397</v>
      </c>
      <c r="K4219" s="2" t="s">
        <v>985</v>
      </c>
      <c r="L4219" s="2" t="s">
        <v>985</v>
      </c>
      <c r="M4219" s="2" t="s">
        <v>14759</v>
      </c>
      <c r="N4219" s="1" t="str">
        <f t="shared" si="65"/>
        <v>KAGAL62024</v>
      </c>
    </row>
    <row r="4220" spans="1:14" x14ac:dyDescent="0.3">
      <c r="A4220" s="2">
        <v>273</v>
      </c>
      <c r="B4220" s="2" t="s">
        <v>7906</v>
      </c>
      <c r="C4220" s="2" t="s">
        <v>14555</v>
      </c>
      <c r="D4220" s="2" t="s">
        <v>1018</v>
      </c>
      <c r="E4220" s="2">
        <v>7</v>
      </c>
      <c r="F4220" s="2" t="s">
        <v>1023</v>
      </c>
      <c r="G4220" s="2">
        <v>599</v>
      </c>
      <c r="H4220" s="3">
        <v>2.112360660015728E-3</v>
      </c>
      <c r="I4220" s="2">
        <v>283569</v>
      </c>
      <c r="J4220" s="2">
        <v>345397</v>
      </c>
      <c r="K4220" s="2" t="s">
        <v>985</v>
      </c>
      <c r="L4220" s="2" t="s">
        <v>985</v>
      </c>
      <c r="M4220" s="2" t="s">
        <v>14759</v>
      </c>
      <c r="N4220" s="1" t="str">
        <f t="shared" si="65"/>
        <v>KAGAL72024</v>
      </c>
    </row>
    <row r="4221" spans="1:14" x14ac:dyDescent="0.3">
      <c r="A4221" s="2">
        <v>273</v>
      </c>
      <c r="B4221" s="2" t="s">
        <v>7906</v>
      </c>
      <c r="C4221" s="2" t="s">
        <v>14556</v>
      </c>
      <c r="D4221" s="2" t="s">
        <v>1018</v>
      </c>
      <c r="E4221" s="2">
        <v>8</v>
      </c>
      <c r="F4221" s="2" t="s">
        <v>11</v>
      </c>
      <c r="G4221" s="2">
        <v>596</v>
      </c>
      <c r="H4221" s="3">
        <v>2.1017812243228282E-3</v>
      </c>
      <c r="I4221" s="2">
        <v>283569</v>
      </c>
      <c r="J4221" s="2">
        <v>345397</v>
      </c>
      <c r="K4221" s="2" t="s">
        <v>985</v>
      </c>
      <c r="L4221" s="2" t="s">
        <v>985</v>
      </c>
      <c r="M4221" s="2" t="s">
        <v>14759</v>
      </c>
      <c r="N4221" s="1" t="str">
        <f t="shared" si="65"/>
        <v>KAGAL82024</v>
      </c>
    </row>
    <row r="4222" spans="1:14" x14ac:dyDescent="0.3">
      <c r="A4222" s="2">
        <v>273</v>
      </c>
      <c r="B4222" s="2" t="s">
        <v>7906</v>
      </c>
      <c r="C4222" s="2" t="s">
        <v>14557</v>
      </c>
      <c r="D4222" s="2" t="s">
        <v>1018</v>
      </c>
      <c r="E4222" s="2">
        <v>9</v>
      </c>
      <c r="F4222" s="2" t="s">
        <v>19</v>
      </c>
      <c r="G4222" s="2">
        <v>355</v>
      </c>
      <c r="H4222" s="3">
        <v>1.2518998903265166E-3</v>
      </c>
      <c r="I4222" s="2">
        <v>283569</v>
      </c>
      <c r="J4222" s="2">
        <v>345397</v>
      </c>
      <c r="K4222" s="2" t="s">
        <v>985</v>
      </c>
      <c r="L4222" s="2" t="s">
        <v>985</v>
      </c>
      <c r="M4222" s="2" t="s">
        <v>14759</v>
      </c>
      <c r="N4222" s="1" t="str">
        <f t="shared" si="65"/>
        <v>KAGAL92024</v>
      </c>
    </row>
    <row r="4223" spans="1:14" x14ac:dyDescent="0.3">
      <c r="A4223" s="2">
        <v>273</v>
      </c>
      <c r="B4223" s="2" t="s">
        <v>7906</v>
      </c>
      <c r="C4223" s="2" t="s">
        <v>14558</v>
      </c>
      <c r="D4223" s="2" t="s">
        <v>1018</v>
      </c>
      <c r="E4223" s="2">
        <v>10</v>
      </c>
      <c r="F4223" s="2" t="s">
        <v>19</v>
      </c>
      <c r="G4223" s="2">
        <v>161</v>
      </c>
      <c r="H4223" s="3">
        <v>5.677630488523075E-4</v>
      </c>
      <c r="I4223" s="2">
        <v>283569</v>
      </c>
      <c r="J4223" s="2">
        <v>345397</v>
      </c>
      <c r="K4223" s="2" t="s">
        <v>985</v>
      </c>
      <c r="L4223" s="2" t="s">
        <v>985</v>
      </c>
      <c r="M4223" s="2" t="s">
        <v>14759</v>
      </c>
      <c r="N4223" s="1" t="str">
        <f t="shared" si="65"/>
        <v>KAGAL102024</v>
      </c>
    </row>
    <row r="4224" spans="1:14" x14ac:dyDescent="0.3">
      <c r="A4224" s="2">
        <v>273</v>
      </c>
      <c r="B4224" s="2" t="s">
        <v>7906</v>
      </c>
      <c r="C4224" s="2" t="s">
        <v>14559</v>
      </c>
      <c r="D4224" s="2" t="s">
        <v>1018</v>
      </c>
      <c r="E4224" s="2">
        <v>11</v>
      </c>
      <c r="F4224" s="2" t="s">
        <v>19</v>
      </c>
      <c r="G4224" s="2">
        <v>151</v>
      </c>
      <c r="H4224" s="3">
        <v>5.3249826320930706E-4</v>
      </c>
      <c r="I4224" s="2">
        <v>283569</v>
      </c>
      <c r="J4224" s="2">
        <v>345397</v>
      </c>
      <c r="K4224" s="2" t="s">
        <v>985</v>
      </c>
      <c r="L4224" s="2" t="s">
        <v>985</v>
      </c>
      <c r="M4224" s="2" t="s">
        <v>14759</v>
      </c>
      <c r="N4224" s="1" t="str">
        <f t="shared" si="65"/>
        <v>KAGAL112024</v>
      </c>
    </row>
    <row r="4225" spans="1:14" x14ac:dyDescent="0.3">
      <c r="A4225" s="2">
        <v>273</v>
      </c>
      <c r="B4225" s="2" t="s">
        <v>7906</v>
      </c>
      <c r="C4225" s="2" t="s">
        <v>14560</v>
      </c>
      <c r="D4225" s="2" t="s">
        <v>1020</v>
      </c>
      <c r="E4225" s="2">
        <v>12</v>
      </c>
      <c r="F4225" s="2" t="s">
        <v>19</v>
      </c>
      <c r="G4225" s="2">
        <v>56</v>
      </c>
      <c r="H4225" s="3">
        <v>1.9748279960080263E-4</v>
      </c>
      <c r="I4225" s="2">
        <v>283569</v>
      </c>
      <c r="J4225" s="2">
        <v>345397</v>
      </c>
      <c r="K4225" s="2" t="s">
        <v>985</v>
      </c>
      <c r="L4225" s="2" t="s">
        <v>985</v>
      </c>
      <c r="M4225" s="2" t="s">
        <v>14759</v>
      </c>
      <c r="N4225" s="1" t="str">
        <f t="shared" si="65"/>
        <v>KAGAL122024</v>
      </c>
    </row>
    <row r="4226" spans="1:14" x14ac:dyDescent="0.3">
      <c r="A4226" s="2">
        <v>274</v>
      </c>
      <c r="B4226" s="2" t="s">
        <v>7907</v>
      </c>
      <c r="C4226" s="2" t="s">
        <v>14561</v>
      </c>
      <c r="D4226" s="2" t="s">
        <v>1018</v>
      </c>
      <c r="E4226" s="2">
        <v>1</v>
      </c>
      <c r="F4226" s="2" t="s">
        <v>9</v>
      </c>
      <c r="G4226" s="2">
        <v>147993</v>
      </c>
      <c r="H4226" s="3">
        <v>0.52527285311185645</v>
      </c>
      <c r="I4226" s="2">
        <v>281745</v>
      </c>
      <c r="J4226" s="2">
        <v>373192</v>
      </c>
      <c r="K4226" s="2" t="s">
        <v>985</v>
      </c>
      <c r="L4226" s="2" t="s">
        <v>985</v>
      </c>
      <c r="M4226" s="2" t="s">
        <v>14759</v>
      </c>
      <c r="N4226" s="1" t="str">
        <f t="shared" si="65"/>
        <v>KOLHAPUR SOUTH12024</v>
      </c>
    </row>
    <row r="4227" spans="1:14" x14ac:dyDescent="0.3">
      <c r="A4227" s="2">
        <v>274</v>
      </c>
      <c r="B4227" s="2" t="s">
        <v>7907</v>
      </c>
      <c r="C4227" s="2" t="s">
        <v>14562</v>
      </c>
      <c r="D4227" s="2" t="s">
        <v>1018</v>
      </c>
      <c r="E4227" s="2">
        <v>2</v>
      </c>
      <c r="F4227" s="2" t="s">
        <v>7</v>
      </c>
      <c r="G4227" s="2">
        <v>129656</v>
      </c>
      <c r="H4227" s="3">
        <v>0.46018917815755384</v>
      </c>
      <c r="I4227" s="2">
        <v>281745</v>
      </c>
      <c r="J4227" s="2">
        <v>373192</v>
      </c>
      <c r="K4227" s="2" t="s">
        <v>985</v>
      </c>
      <c r="L4227" s="2" t="s">
        <v>985</v>
      </c>
      <c r="M4227" s="2" t="s">
        <v>14759</v>
      </c>
      <c r="N4227" s="1" t="str">
        <f t="shared" ref="N4227:N4290" si="66">B4227&amp;E4227&amp;2024</f>
        <v>KOLHAPUR SOUTH22024</v>
      </c>
    </row>
    <row r="4228" spans="1:14" x14ac:dyDescent="0.3">
      <c r="A4228" s="2">
        <v>274</v>
      </c>
      <c r="B4228" s="2" t="s">
        <v>7907</v>
      </c>
      <c r="C4228" s="2" t="s">
        <v>22</v>
      </c>
      <c r="D4228" s="2" t="s">
        <v>7923</v>
      </c>
      <c r="E4228" s="2">
        <v>3</v>
      </c>
      <c r="F4228" s="2" t="s">
        <v>22</v>
      </c>
      <c r="G4228" s="2">
        <v>1646</v>
      </c>
      <c r="H4228" s="3">
        <v>5.8421622389039736E-3</v>
      </c>
      <c r="I4228" s="2">
        <v>281745</v>
      </c>
      <c r="J4228" s="2">
        <v>373192</v>
      </c>
      <c r="K4228" s="2" t="s">
        <v>985</v>
      </c>
      <c r="L4228" s="2" t="s">
        <v>985</v>
      </c>
      <c r="M4228" s="2" t="s">
        <v>14759</v>
      </c>
      <c r="N4228" s="1" t="str">
        <f t="shared" si="66"/>
        <v>KOLHAPUR SOUTH32024</v>
      </c>
    </row>
    <row r="4229" spans="1:14" x14ac:dyDescent="0.3">
      <c r="A4229" s="2">
        <v>274</v>
      </c>
      <c r="B4229" s="2" t="s">
        <v>7907</v>
      </c>
      <c r="C4229" s="2" t="s">
        <v>14563</v>
      </c>
      <c r="D4229" s="2" t="s">
        <v>1018</v>
      </c>
      <c r="E4229" s="2">
        <v>4</v>
      </c>
      <c r="F4229" s="2" t="s">
        <v>11</v>
      </c>
      <c r="G4229" s="2">
        <v>953</v>
      </c>
      <c r="H4229" s="3">
        <v>3.3824912598271486E-3</v>
      </c>
      <c r="I4229" s="2">
        <v>281745</v>
      </c>
      <c r="J4229" s="2">
        <v>373192</v>
      </c>
      <c r="K4229" s="2" t="s">
        <v>985</v>
      </c>
      <c r="L4229" s="2" t="s">
        <v>985</v>
      </c>
      <c r="M4229" s="2" t="s">
        <v>14759</v>
      </c>
      <c r="N4229" s="1" t="str">
        <f t="shared" si="66"/>
        <v>KOLHAPUR SOUTH42024</v>
      </c>
    </row>
    <row r="4230" spans="1:14" x14ac:dyDescent="0.3">
      <c r="A4230" s="2">
        <v>274</v>
      </c>
      <c r="B4230" s="2" t="s">
        <v>7907</v>
      </c>
      <c r="C4230" s="2" t="s">
        <v>14564</v>
      </c>
      <c r="D4230" s="2" t="s">
        <v>1018</v>
      </c>
      <c r="E4230" s="2">
        <v>5</v>
      </c>
      <c r="F4230" s="2" t="s">
        <v>19</v>
      </c>
      <c r="G4230" s="2">
        <v>528</v>
      </c>
      <c r="H4230" s="3">
        <v>1.8740350316775807E-3</v>
      </c>
      <c r="I4230" s="2">
        <v>281745</v>
      </c>
      <c r="J4230" s="2">
        <v>373192</v>
      </c>
      <c r="K4230" s="2" t="s">
        <v>985</v>
      </c>
      <c r="L4230" s="2" t="s">
        <v>985</v>
      </c>
      <c r="M4230" s="2" t="s">
        <v>14759</v>
      </c>
      <c r="N4230" s="1" t="str">
        <f t="shared" si="66"/>
        <v>KOLHAPUR SOUTH52024</v>
      </c>
    </row>
    <row r="4231" spans="1:14" x14ac:dyDescent="0.3">
      <c r="A4231" s="2">
        <v>274</v>
      </c>
      <c r="B4231" s="2" t="s">
        <v>7907</v>
      </c>
      <c r="C4231" s="2" t="s">
        <v>14565</v>
      </c>
      <c r="D4231" s="2" t="s">
        <v>1020</v>
      </c>
      <c r="E4231" s="2">
        <v>6</v>
      </c>
      <c r="F4231" s="2" t="s">
        <v>19</v>
      </c>
      <c r="G4231" s="2">
        <v>203</v>
      </c>
      <c r="H4231" s="3">
        <v>7.2050968073967593E-4</v>
      </c>
      <c r="I4231" s="2">
        <v>281745</v>
      </c>
      <c r="J4231" s="2">
        <v>373192</v>
      </c>
      <c r="K4231" s="2" t="s">
        <v>985</v>
      </c>
      <c r="L4231" s="2" t="s">
        <v>985</v>
      </c>
      <c r="M4231" s="2" t="s">
        <v>14759</v>
      </c>
      <c r="N4231" s="1" t="str">
        <f t="shared" si="66"/>
        <v>KOLHAPUR SOUTH62024</v>
      </c>
    </row>
    <row r="4232" spans="1:14" x14ac:dyDescent="0.3">
      <c r="A4232" s="2">
        <v>274</v>
      </c>
      <c r="B4232" s="2" t="s">
        <v>7907</v>
      </c>
      <c r="C4232" s="2" t="s">
        <v>14566</v>
      </c>
      <c r="D4232" s="2" t="s">
        <v>1018</v>
      </c>
      <c r="E4232" s="2">
        <v>7</v>
      </c>
      <c r="F4232" s="2" t="s">
        <v>19</v>
      </c>
      <c r="G4232" s="2">
        <v>160</v>
      </c>
      <c r="H4232" s="3">
        <v>5.6788940353866084E-4</v>
      </c>
      <c r="I4232" s="2">
        <v>281745</v>
      </c>
      <c r="J4232" s="2">
        <v>373192</v>
      </c>
      <c r="K4232" s="2" t="s">
        <v>985</v>
      </c>
      <c r="L4232" s="2" t="s">
        <v>985</v>
      </c>
      <c r="M4232" s="2" t="s">
        <v>14759</v>
      </c>
      <c r="N4232" s="1" t="str">
        <f t="shared" si="66"/>
        <v>KOLHAPUR SOUTH72024</v>
      </c>
    </row>
    <row r="4233" spans="1:14" x14ac:dyDescent="0.3">
      <c r="A4233" s="2">
        <v>274</v>
      </c>
      <c r="B4233" s="2" t="s">
        <v>7907</v>
      </c>
      <c r="C4233" s="2" t="s">
        <v>14567</v>
      </c>
      <c r="D4233" s="2" t="s">
        <v>1018</v>
      </c>
      <c r="E4233" s="2">
        <v>8</v>
      </c>
      <c r="F4233" s="2" t="s">
        <v>914</v>
      </c>
      <c r="G4233" s="2">
        <v>146</v>
      </c>
      <c r="H4233" s="3">
        <v>5.1819908072902807E-4</v>
      </c>
      <c r="I4233" s="2">
        <v>281745</v>
      </c>
      <c r="J4233" s="2">
        <v>373192</v>
      </c>
      <c r="K4233" s="2" t="s">
        <v>985</v>
      </c>
      <c r="L4233" s="2" t="s">
        <v>985</v>
      </c>
      <c r="M4233" s="2" t="s">
        <v>14759</v>
      </c>
      <c r="N4233" s="1" t="str">
        <f t="shared" si="66"/>
        <v>KOLHAPUR SOUTH82024</v>
      </c>
    </row>
    <row r="4234" spans="1:14" x14ac:dyDescent="0.3">
      <c r="A4234" s="2">
        <v>274</v>
      </c>
      <c r="B4234" s="2" t="s">
        <v>7907</v>
      </c>
      <c r="C4234" s="2" t="s">
        <v>14568</v>
      </c>
      <c r="D4234" s="2" t="s">
        <v>1018</v>
      </c>
      <c r="E4234" s="2">
        <v>9</v>
      </c>
      <c r="F4234" s="2" t="s">
        <v>19</v>
      </c>
      <c r="G4234" s="2">
        <v>137</v>
      </c>
      <c r="H4234" s="3">
        <v>4.8625530177997834E-4</v>
      </c>
      <c r="I4234" s="2">
        <v>281745</v>
      </c>
      <c r="J4234" s="2">
        <v>373192</v>
      </c>
      <c r="K4234" s="2" t="s">
        <v>985</v>
      </c>
      <c r="L4234" s="2" t="s">
        <v>985</v>
      </c>
      <c r="M4234" s="2" t="s">
        <v>14759</v>
      </c>
      <c r="N4234" s="1" t="str">
        <f t="shared" si="66"/>
        <v>KOLHAPUR SOUTH92024</v>
      </c>
    </row>
    <row r="4235" spans="1:14" x14ac:dyDescent="0.3">
      <c r="A4235" s="2">
        <v>274</v>
      </c>
      <c r="B4235" s="2" t="s">
        <v>7907</v>
      </c>
      <c r="C4235" s="2" t="s">
        <v>14569</v>
      </c>
      <c r="D4235" s="2" t="s">
        <v>1018</v>
      </c>
      <c r="E4235" s="2">
        <v>10</v>
      </c>
      <c r="F4235" s="2" t="s">
        <v>753</v>
      </c>
      <c r="G4235" s="2">
        <v>118</v>
      </c>
      <c r="H4235" s="3">
        <v>4.1881843510976235E-4</v>
      </c>
      <c r="I4235" s="2">
        <v>281745</v>
      </c>
      <c r="J4235" s="2">
        <v>373192</v>
      </c>
      <c r="K4235" s="2" t="s">
        <v>985</v>
      </c>
      <c r="L4235" s="2" t="s">
        <v>985</v>
      </c>
      <c r="M4235" s="2" t="s">
        <v>14759</v>
      </c>
      <c r="N4235" s="1" t="str">
        <f t="shared" si="66"/>
        <v>KOLHAPUR SOUTH102024</v>
      </c>
    </row>
    <row r="4236" spans="1:14" x14ac:dyDescent="0.3">
      <c r="A4236" s="2">
        <v>274</v>
      </c>
      <c r="B4236" s="2" t="s">
        <v>7907</v>
      </c>
      <c r="C4236" s="2" t="s">
        <v>14570</v>
      </c>
      <c r="D4236" s="2" t="s">
        <v>1018</v>
      </c>
      <c r="E4236" s="2">
        <v>11</v>
      </c>
      <c r="F4236" s="2" t="s">
        <v>958</v>
      </c>
      <c r="G4236" s="2">
        <v>118</v>
      </c>
      <c r="H4236" s="3">
        <v>4.1881843510976235E-4</v>
      </c>
      <c r="I4236" s="2">
        <v>281745</v>
      </c>
      <c r="J4236" s="2">
        <v>373192</v>
      </c>
      <c r="K4236" s="2" t="s">
        <v>985</v>
      </c>
      <c r="L4236" s="2" t="s">
        <v>985</v>
      </c>
      <c r="M4236" s="2" t="s">
        <v>14759</v>
      </c>
      <c r="N4236" s="1" t="str">
        <f t="shared" si="66"/>
        <v>KOLHAPUR SOUTH112024</v>
      </c>
    </row>
    <row r="4237" spans="1:14" x14ac:dyDescent="0.3">
      <c r="A4237" s="2">
        <v>274</v>
      </c>
      <c r="B4237" s="2" t="s">
        <v>7907</v>
      </c>
      <c r="C4237" s="2" t="s">
        <v>14571</v>
      </c>
      <c r="D4237" s="2" t="s">
        <v>1018</v>
      </c>
      <c r="E4237" s="2">
        <v>12</v>
      </c>
      <c r="F4237" s="2" t="s">
        <v>19</v>
      </c>
      <c r="G4237" s="2">
        <v>87</v>
      </c>
      <c r="H4237" s="3">
        <v>3.0878986317414681E-4</v>
      </c>
      <c r="I4237" s="2">
        <v>281745</v>
      </c>
      <c r="J4237" s="2">
        <v>373192</v>
      </c>
      <c r="K4237" s="2" t="s">
        <v>985</v>
      </c>
      <c r="L4237" s="2" t="s">
        <v>985</v>
      </c>
      <c r="M4237" s="2" t="s">
        <v>14759</v>
      </c>
      <c r="N4237" s="1" t="str">
        <f t="shared" si="66"/>
        <v>KOLHAPUR SOUTH122024</v>
      </c>
    </row>
    <row r="4238" spans="1:14" x14ac:dyDescent="0.3">
      <c r="A4238" s="2">
        <v>275</v>
      </c>
      <c r="B4238" s="2" t="s">
        <v>7908</v>
      </c>
      <c r="C4238" s="2" t="s">
        <v>14572</v>
      </c>
      <c r="D4238" s="2" t="s">
        <v>1018</v>
      </c>
      <c r="E4238" s="2">
        <v>1</v>
      </c>
      <c r="F4238" s="2" t="s">
        <v>103</v>
      </c>
      <c r="G4238" s="2">
        <v>133545</v>
      </c>
      <c r="H4238" s="3">
        <v>0.48342956433600609</v>
      </c>
      <c r="I4238" s="2">
        <v>276245</v>
      </c>
      <c r="J4238" s="2">
        <v>325842</v>
      </c>
      <c r="K4238" s="2" t="s">
        <v>985</v>
      </c>
      <c r="L4238" s="2" t="s">
        <v>985</v>
      </c>
      <c r="M4238" s="2" t="s">
        <v>14759</v>
      </c>
      <c r="N4238" s="1" t="str">
        <f t="shared" si="66"/>
        <v>KARVIR12024</v>
      </c>
    </row>
    <row r="4239" spans="1:14" x14ac:dyDescent="0.3">
      <c r="A4239" s="2">
        <v>275</v>
      </c>
      <c r="B4239" s="2" t="s">
        <v>7908</v>
      </c>
      <c r="C4239" s="2" t="s">
        <v>14573</v>
      </c>
      <c r="D4239" s="2" t="s">
        <v>1018</v>
      </c>
      <c r="E4239" s="2">
        <v>2</v>
      </c>
      <c r="F4239" s="2" t="s">
        <v>7</v>
      </c>
      <c r="G4239" s="2">
        <v>131069</v>
      </c>
      <c r="H4239" s="3">
        <v>0.47446650618110736</v>
      </c>
      <c r="I4239" s="2">
        <v>276245</v>
      </c>
      <c r="J4239" s="2">
        <v>325842</v>
      </c>
      <c r="K4239" s="2" t="s">
        <v>985</v>
      </c>
      <c r="L4239" s="2" t="s">
        <v>985</v>
      </c>
      <c r="M4239" s="2" t="s">
        <v>14759</v>
      </c>
      <c r="N4239" s="1" t="str">
        <f t="shared" si="66"/>
        <v>KARVIR22024</v>
      </c>
    </row>
    <row r="4240" spans="1:14" x14ac:dyDescent="0.3">
      <c r="A4240" s="2">
        <v>275</v>
      </c>
      <c r="B4240" s="2" t="s">
        <v>7908</v>
      </c>
      <c r="C4240" s="2" t="s">
        <v>14574</v>
      </c>
      <c r="D4240" s="2" t="s">
        <v>1018</v>
      </c>
      <c r="E4240" s="2">
        <v>3</v>
      </c>
      <c r="F4240" s="2" t="s">
        <v>4864</v>
      </c>
      <c r="G4240" s="2">
        <v>7887</v>
      </c>
      <c r="H4240" s="3">
        <v>2.8550742999873299E-2</v>
      </c>
      <c r="I4240" s="2">
        <v>276245</v>
      </c>
      <c r="J4240" s="2">
        <v>325842</v>
      </c>
      <c r="K4240" s="2" t="s">
        <v>985</v>
      </c>
      <c r="L4240" s="2" t="s">
        <v>985</v>
      </c>
      <c r="M4240" s="2" t="s">
        <v>14759</v>
      </c>
      <c r="N4240" s="1" t="str">
        <f t="shared" si="66"/>
        <v>KARVIR32024</v>
      </c>
    </row>
    <row r="4241" spans="1:14" x14ac:dyDescent="0.3">
      <c r="A4241" s="2">
        <v>275</v>
      </c>
      <c r="B4241" s="2" t="s">
        <v>7908</v>
      </c>
      <c r="C4241" s="2" t="s">
        <v>14575</v>
      </c>
      <c r="D4241" s="2" t="s">
        <v>1018</v>
      </c>
      <c r="E4241" s="2">
        <v>4</v>
      </c>
      <c r="F4241" s="2" t="s">
        <v>1023</v>
      </c>
      <c r="G4241" s="2">
        <v>1229</v>
      </c>
      <c r="H4241" s="3">
        <v>4.4489493022498144E-3</v>
      </c>
      <c r="I4241" s="2">
        <v>276245</v>
      </c>
      <c r="J4241" s="2">
        <v>325842</v>
      </c>
      <c r="K4241" s="2" t="s">
        <v>985</v>
      </c>
      <c r="L4241" s="2" t="s">
        <v>985</v>
      </c>
      <c r="M4241" s="2" t="s">
        <v>14759</v>
      </c>
      <c r="N4241" s="1" t="str">
        <f t="shared" si="66"/>
        <v>KARVIR42024</v>
      </c>
    </row>
    <row r="4242" spans="1:14" x14ac:dyDescent="0.3">
      <c r="A4242" s="2">
        <v>275</v>
      </c>
      <c r="B4242" s="2" t="s">
        <v>7908</v>
      </c>
      <c r="C4242" s="2" t="s">
        <v>22</v>
      </c>
      <c r="D4242" s="2" t="s">
        <v>7923</v>
      </c>
      <c r="E4242" s="2">
        <v>5</v>
      </c>
      <c r="F4242" s="2" t="s">
        <v>22</v>
      </c>
      <c r="G4242" s="2">
        <v>678</v>
      </c>
      <c r="H4242" s="3">
        <v>2.4543430650328514E-3</v>
      </c>
      <c r="I4242" s="2">
        <v>276245</v>
      </c>
      <c r="J4242" s="2">
        <v>325842</v>
      </c>
      <c r="K4242" s="2" t="s">
        <v>985</v>
      </c>
      <c r="L4242" s="2" t="s">
        <v>985</v>
      </c>
      <c r="M4242" s="2" t="s">
        <v>14759</v>
      </c>
      <c r="N4242" s="1" t="str">
        <f t="shared" si="66"/>
        <v>KARVIR52024</v>
      </c>
    </row>
    <row r="4243" spans="1:14" x14ac:dyDescent="0.3">
      <c r="A4243" s="2">
        <v>275</v>
      </c>
      <c r="B4243" s="2" t="s">
        <v>7908</v>
      </c>
      <c r="C4243" s="2" t="s">
        <v>14576</v>
      </c>
      <c r="D4243" s="2" t="s">
        <v>1018</v>
      </c>
      <c r="E4243" s="2">
        <v>6</v>
      </c>
      <c r="F4243" s="2" t="s">
        <v>958</v>
      </c>
      <c r="G4243" s="2">
        <v>507</v>
      </c>
      <c r="H4243" s="3">
        <v>1.8353273362413799E-3</v>
      </c>
      <c r="I4243" s="2">
        <v>276245</v>
      </c>
      <c r="J4243" s="2">
        <v>325842</v>
      </c>
      <c r="K4243" s="2" t="s">
        <v>985</v>
      </c>
      <c r="L4243" s="2" t="s">
        <v>985</v>
      </c>
      <c r="M4243" s="2" t="s">
        <v>14759</v>
      </c>
      <c r="N4243" s="1" t="str">
        <f t="shared" si="66"/>
        <v>KARVIR62024</v>
      </c>
    </row>
    <row r="4244" spans="1:14" x14ac:dyDescent="0.3">
      <c r="A4244" s="2">
        <v>275</v>
      </c>
      <c r="B4244" s="2" t="s">
        <v>7908</v>
      </c>
      <c r="C4244" s="2" t="s">
        <v>14577</v>
      </c>
      <c r="D4244" s="2" t="s">
        <v>1018</v>
      </c>
      <c r="E4244" s="2">
        <v>7</v>
      </c>
      <c r="F4244" s="2" t="s">
        <v>11</v>
      </c>
      <c r="G4244" s="2">
        <v>487</v>
      </c>
      <c r="H4244" s="3">
        <v>1.7629278357979329E-3</v>
      </c>
      <c r="I4244" s="2">
        <v>276245</v>
      </c>
      <c r="J4244" s="2">
        <v>325842</v>
      </c>
      <c r="K4244" s="2" t="s">
        <v>985</v>
      </c>
      <c r="L4244" s="2" t="s">
        <v>985</v>
      </c>
      <c r="M4244" s="2" t="s">
        <v>14759</v>
      </c>
      <c r="N4244" s="1" t="str">
        <f t="shared" si="66"/>
        <v>KARVIR72024</v>
      </c>
    </row>
    <row r="4245" spans="1:14" x14ac:dyDescent="0.3">
      <c r="A4245" s="2">
        <v>275</v>
      </c>
      <c r="B4245" s="2" t="s">
        <v>7908</v>
      </c>
      <c r="C4245" s="2" t="s">
        <v>14578</v>
      </c>
      <c r="D4245" s="2" t="s">
        <v>1020</v>
      </c>
      <c r="E4245" s="2">
        <v>8</v>
      </c>
      <c r="F4245" s="2" t="s">
        <v>19</v>
      </c>
      <c r="G4245" s="2">
        <v>252</v>
      </c>
      <c r="H4245" s="3">
        <v>9.122337055874314E-4</v>
      </c>
      <c r="I4245" s="2">
        <v>276245</v>
      </c>
      <c r="J4245" s="2">
        <v>325842</v>
      </c>
      <c r="K4245" s="2" t="s">
        <v>985</v>
      </c>
      <c r="L4245" s="2" t="s">
        <v>985</v>
      </c>
      <c r="M4245" s="2" t="s">
        <v>14759</v>
      </c>
      <c r="N4245" s="1" t="str">
        <f t="shared" si="66"/>
        <v>KARVIR82024</v>
      </c>
    </row>
    <row r="4246" spans="1:14" x14ac:dyDescent="0.3">
      <c r="A4246" s="2">
        <v>275</v>
      </c>
      <c r="B4246" s="2" t="s">
        <v>7908</v>
      </c>
      <c r="C4246" s="2" t="s">
        <v>14579</v>
      </c>
      <c r="D4246" s="2" t="s">
        <v>1018</v>
      </c>
      <c r="E4246" s="2">
        <v>9</v>
      </c>
      <c r="F4246" s="2" t="s">
        <v>19</v>
      </c>
      <c r="G4246" s="2">
        <v>243</v>
      </c>
      <c r="H4246" s="3">
        <v>8.7965393038788033E-4</v>
      </c>
      <c r="I4246" s="2">
        <v>276245</v>
      </c>
      <c r="J4246" s="2">
        <v>325842</v>
      </c>
      <c r="K4246" s="2" t="s">
        <v>985</v>
      </c>
      <c r="L4246" s="2" t="s">
        <v>985</v>
      </c>
      <c r="M4246" s="2" t="s">
        <v>14759</v>
      </c>
      <c r="N4246" s="1" t="str">
        <f t="shared" si="66"/>
        <v>KARVIR92024</v>
      </c>
    </row>
    <row r="4247" spans="1:14" x14ac:dyDescent="0.3">
      <c r="A4247" s="2">
        <v>275</v>
      </c>
      <c r="B4247" s="2" t="s">
        <v>7908</v>
      </c>
      <c r="C4247" s="2" t="s">
        <v>14580</v>
      </c>
      <c r="D4247" s="2" t="s">
        <v>1020</v>
      </c>
      <c r="E4247" s="2">
        <v>10</v>
      </c>
      <c r="F4247" s="2" t="s">
        <v>19</v>
      </c>
      <c r="G4247" s="2">
        <v>155</v>
      </c>
      <c r="H4247" s="3">
        <v>5.6109612843671382E-4</v>
      </c>
      <c r="I4247" s="2">
        <v>276245</v>
      </c>
      <c r="J4247" s="2">
        <v>325842</v>
      </c>
      <c r="K4247" s="2" t="s">
        <v>985</v>
      </c>
      <c r="L4247" s="2" t="s">
        <v>985</v>
      </c>
      <c r="M4247" s="2" t="s">
        <v>14759</v>
      </c>
      <c r="N4247" s="1" t="str">
        <f t="shared" si="66"/>
        <v>KARVIR102024</v>
      </c>
    </row>
    <row r="4248" spans="1:14" x14ac:dyDescent="0.3">
      <c r="A4248" s="2">
        <v>275</v>
      </c>
      <c r="B4248" s="2" t="s">
        <v>7908</v>
      </c>
      <c r="C4248" s="2" t="s">
        <v>7377</v>
      </c>
      <c r="D4248" s="2" t="s">
        <v>1018</v>
      </c>
      <c r="E4248" s="2">
        <v>11</v>
      </c>
      <c r="F4248" s="2" t="s">
        <v>19</v>
      </c>
      <c r="G4248" s="2">
        <v>97</v>
      </c>
      <c r="H4248" s="3">
        <v>3.5113757715071764E-4</v>
      </c>
      <c r="I4248" s="2">
        <v>276245</v>
      </c>
      <c r="J4248" s="2">
        <v>325842</v>
      </c>
      <c r="K4248" s="2" t="s">
        <v>985</v>
      </c>
      <c r="L4248" s="2" t="s">
        <v>985</v>
      </c>
      <c r="M4248" s="2" t="s">
        <v>14759</v>
      </c>
      <c r="N4248" s="1" t="str">
        <f t="shared" si="66"/>
        <v>KARVIR112024</v>
      </c>
    </row>
    <row r="4249" spans="1:14" x14ac:dyDescent="0.3">
      <c r="A4249" s="2">
        <v>275</v>
      </c>
      <c r="B4249" s="2" t="s">
        <v>7908</v>
      </c>
      <c r="C4249" s="2" t="s">
        <v>14581</v>
      </c>
      <c r="D4249" s="2" t="s">
        <v>1018</v>
      </c>
      <c r="E4249" s="2">
        <v>12</v>
      </c>
      <c r="F4249" s="2" t="s">
        <v>19</v>
      </c>
      <c r="G4249" s="2">
        <v>96</v>
      </c>
      <c r="H4249" s="3">
        <v>3.4751760212854531E-4</v>
      </c>
      <c r="I4249" s="2">
        <v>276245</v>
      </c>
      <c r="J4249" s="2">
        <v>325842</v>
      </c>
      <c r="K4249" s="2" t="s">
        <v>985</v>
      </c>
      <c r="L4249" s="2" t="s">
        <v>985</v>
      </c>
      <c r="M4249" s="2" t="s">
        <v>14759</v>
      </c>
      <c r="N4249" s="1" t="str">
        <f t="shared" si="66"/>
        <v>KARVIR122024</v>
      </c>
    </row>
    <row r="4250" spans="1:14" x14ac:dyDescent="0.3">
      <c r="A4250" s="2">
        <v>276</v>
      </c>
      <c r="B4250" s="2" t="s">
        <v>7909</v>
      </c>
      <c r="C4250" s="2" t="s">
        <v>14582</v>
      </c>
      <c r="D4250" s="2" t="s">
        <v>1018</v>
      </c>
      <c r="E4250" s="2">
        <v>1</v>
      </c>
      <c r="F4250" s="2" t="s">
        <v>103</v>
      </c>
      <c r="G4250" s="2">
        <v>110470</v>
      </c>
      <c r="H4250" s="3">
        <v>0.55887486403763942</v>
      </c>
      <c r="I4250" s="2">
        <v>197665</v>
      </c>
      <c r="J4250" s="2">
        <v>301838</v>
      </c>
      <c r="K4250" s="2" t="s">
        <v>985</v>
      </c>
      <c r="L4250" s="2" t="s">
        <v>985</v>
      </c>
      <c r="M4250" s="2" t="s">
        <v>14759</v>
      </c>
      <c r="N4250" s="1" t="str">
        <f t="shared" si="66"/>
        <v>KOLHAPUR NORTH12024</v>
      </c>
    </row>
    <row r="4251" spans="1:14" x14ac:dyDescent="0.3">
      <c r="A4251" s="2">
        <v>276</v>
      </c>
      <c r="B4251" s="2" t="s">
        <v>7909</v>
      </c>
      <c r="C4251" s="2" t="s">
        <v>14583</v>
      </c>
      <c r="D4251" s="2" t="s">
        <v>1018</v>
      </c>
      <c r="E4251" s="2">
        <v>2</v>
      </c>
      <c r="F4251" s="2" t="s">
        <v>19</v>
      </c>
      <c r="G4251" s="2">
        <v>80798</v>
      </c>
      <c r="H4251" s="3">
        <v>0.40876229985075757</v>
      </c>
      <c r="I4251" s="2">
        <v>197665</v>
      </c>
      <c r="J4251" s="2">
        <v>301838</v>
      </c>
      <c r="K4251" s="2" t="s">
        <v>985</v>
      </c>
      <c r="L4251" s="2" t="s">
        <v>985</v>
      </c>
      <c r="M4251" s="2" t="s">
        <v>14759</v>
      </c>
      <c r="N4251" s="1" t="str">
        <f t="shared" si="66"/>
        <v>KOLHAPUR NORTH22024</v>
      </c>
    </row>
    <row r="4252" spans="1:14" x14ac:dyDescent="0.3">
      <c r="A4252" s="2">
        <v>276</v>
      </c>
      <c r="B4252" s="2" t="s">
        <v>7909</v>
      </c>
      <c r="C4252" s="2" t="s">
        <v>22</v>
      </c>
      <c r="D4252" s="2" t="s">
        <v>7923</v>
      </c>
      <c r="E4252" s="2">
        <v>3</v>
      </c>
      <c r="F4252" s="2" t="s">
        <v>22</v>
      </c>
      <c r="G4252" s="2">
        <v>2268</v>
      </c>
      <c r="H4252" s="3">
        <v>1.1473958465079807E-2</v>
      </c>
      <c r="I4252" s="2">
        <v>197665</v>
      </c>
      <c r="J4252" s="2">
        <v>301838</v>
      </c>
      <c r="K4252" s="2" t="s">
        <v>985</v>
      </c>
      <c r="L4252" s="2" t="s">
        <v>985</v>
      </c>
      <c r="M4252" s="2" t="s">
        <v>14759</v>
      </c>
      <c r="N4252" s="1" t="str">
        <f t="shared" si="66"/>
        <v>KOLHAPUR NORTH32024</v>
      </c>
    </row>
    <row r="4253" spans="1:14" x14ac:dyDescent="0.3">
      <c r="A4253" s="2">
        <v>276</v>
      </c>
      <c r="B4253" s="2" t="s">
        <v>7909</v>
      </c>
      <c r="C4253" s="2" t="s">
        <v>14584</v>
      </c>
      <c r="D4253" s="2" t="s">
        <v>1018</v>
      </c>
      <c r="E4253" s="2">
        <v>4</v>
      </c>
      <c r="F4253" s="2" t="s">
        <v>302</v>
      </c>
      <c r="G4253" s="2">
        <v>2023</v>
      </c>
      <c r="H4253" s="3">
        <v>1.0234487643234766E-2</v>
      </c>
      <c r="I4253" s="2">
        <v>197665</v>
      </c>
      <c r="J4253" s="2">
        <v>301838</v>
      </c>
      <c r="K4253" s="2" t="s">
        <v>985</v>
      </c>
      <c r="L4253" s="2" t="s">
        <v>985</v>
      </c>
      <c r="M4253" s="2" t="s">
        <v>14759</v>
      </c>
      <c r="N4253" s="1" t="str">
        <f t="shared" si="66"/>
        <v>KOLHAPUR NORTH42024</v>
      </c>
    </row>
    <row r="4254" spans="1:14" x14ac:dyDescent="0.3">
      <c r="A4254" s="2">
        <v>276</v>
      </c>
      <c r="B4254" s="2" t="s">
        <v>7909</v>
      </c>
      <c r="C4254" s="2" t="s">
        <v>14585</v>
      </c>
      <c r="D4254" s="2" t="s">
        <v>1018</v>
      </c>
      <c r="E4254" s="2">
        <v>5</v>
      </c>
      <c r="F4254" s="2" t="s">
        <v>11</v>
      </c>
      <c r="G4254" s="2">
        <v>541</v>
      </c>
      <c r="H4254" s="3">
        <v>2.7369539372170087E-3</v>
      </c>
      <c r="I4254" s="2">
        <v>197665</v>
      </c>
      <c r="J4254" s="2">
        <v>301838</v>
      </c>
      <c r="K4254" s="2" t="s">
        <v>985</v>
      </c>
      <c r="L4254" s="2" t="s">
        <v>985</v>
      </c>
      <c r="M4254" s="2" t="s">
        <v>14759</v>
      </c>
      <c r="N4254" s="1" t="str">
        <f t="shared" si="66"/>
        <v>KOLHAPUR NORTH52024</v>
      </c>
    </row>
    <row r="4255" spans="1:14" x14ac:dyDescent="0.3">
      <c r="A4255" s="2">
        <v>276</v>
      </c>
      <c r="B4255" s="2" t="s">
        <v>7909</v>
      </c>
      <c r="C4255" s="2" t="s">
        <v>14586</v>
      </c>
      <c r="D4255" s="2" t="s">
        <v>1018</v>
      </c>
      <c r="E4255" s="2">
        <v>6</v>
      </c>
      <c r="F4255" s="2" t="s">
        <v>19</v>
      </c>
      <c r="G4255" s="2">
        <v>338</v>
      </c>
      <c r="H4255" s="3">
        <v>1.7099638276882605E-3</v>
      </c>
      <c r="I4255" s="2">
        <v>197665</v>
      </c>
      <c r="J4255" s="2">
        <v>301838</v>
      </c>
      <c r="K4255" s="2" t="s">
        <v>985</v>
      </c>
      <c r="L4255" s="2" t="s">
        <v>985</v>
      </c>
      <c r="M4255" s="2" t="s">
        <v>14759</v>
      </c>
      <c r="N4255" s="1" t="str">
        <f t="shared" si="66"/>
        <v>KOLHAPUR NORTH62024</v>
      </c>
    </row>
    <row r="4256" spans="1:14" x14ac:dyDescent="0.3">
      <c r="A4256" s="2">
        <v>276</v>
      </c>
      <c r="B4256" s="2" t="s">
        <v>7909</v>
      </c>
      <c r="C4256" s="2" t="s">
        <v>14587</v>
      </c>
      <c r="D4256" s="2" t="s">
        <v>1018</v>
      </c>
      <c r="E4256" s="2">
        <v>7</v>
      </c>
      <c r="F4256" s="2" t="s">
        <v>19</v>
      </c>
      <c r="G4256" s="2">
        <v>273</v>
      </c>
      <c r="H4256" s="3">
        <v>1.3811246300559027E-3</v>
      </c>
      <c r="I4256" s="2">
        <v>197665</v>
      </c>
      <c r="J4256" s="2">
        <v>301838</v>
      </c>
      <c r="K4256" s="2" t="s">
        <v>985</v>
      </c>
      <c r="L4256" s="2" t="s">
        <v>985</v>
      </c>
      <c r="M4256" s="2" t="s">
        <v>14759</v>
      </c>
      <c r="N4256" s="1" t="str">
        <f t="shared" si="66"/>
        <v>KOLHAPUR NORTH72024</v>
      </c>
    </row>
    <row r="4257" spans="1:14" x14ac:dyDescent="0.3">
      <c r="A4257" s="2">
        <v>276</v>
      </c>
      <c r="B4257" s="2" t="s">
        <v>7909</v>
      </c>
      <c r="C4257" s="2" t="s">
        <v>14588</v>
      </c>
      <c r="D4257" s="2" t="s">
        <v>1018</v>
      </c>
      <c r="E4257" s="2">
        <v>8</v>
      </c>
      <c r="F4257" s="2" t="s">
        <v>19</v>
      </c>
      <c r="G4257" s="2">
        <v>244</v>
      </c>
      <c r="H4257" s="3">
        <v>1.2344117572660816E-3</v>
      </c>
      <c r="I4257" s="2">
        <v>197665</v>
      </c>
      <c r="J4257" s="2">
        <v>301838</v>
      </c>
      <c r="K4257" s="2" t="s">
        <v>985</v>
      </c>
      <c r="L4257" s="2" t="s">
        <v>985</v>
      </c>
      <c r="M4257" s="2" t="s">
        <v>14759</v>
      </c>
      <c r="N4257" s="1" t="str">
        <f t="shared" si="66"/>
        <v>KOLHAPUR NORTH82024</v>
      </c>
    </row>
    <row r="4258" spans="1:14" x14ac:dyDescent="0.3">
      <c r="A4258" s="2">
        <v>276</v>
      </c>
      <c r="B4258" s="2" t="s">
        <v>7909</v>
      </c>
      <c r="C4258" s="2" t="s">
        <v>14589</v>
      </c>
      <c r="D4258" s="2" t="s">
        <v>1020</v>
      </c>
      <c r="E4258" s="2">
        <v>9</v>
      </c>
      <c r="F4258" s="2" t="s">
        <v>19</v>
      </c>
      <c r="G4258" s="2">
        <v>216</v>
      </c>
      <c r="H4258" s="3">
        <v>1.0927579490552196E-3</v>
      </c>
      <c r="I4258" s="2">
        <v>197665</v>
      </c>
      <c r="J4258" s="2">
        <v>301838</v>
      </c>
      <c r="K4258" s="2" t="s">
        <v>985</v>
      </c>
      <c r="L4258" s="2" t="s">
        <v>985</v>
      </c>
      <c r="M4258" s="2" t="s">
        <v>14759</v>
      </c>
      <c r="N4258" s="1" t="str">
        <f t="shared" si="66"/>
        <v>KOLHAPUR NORTH92024</v>
      </c>
    </row>
    <row r="4259" spans="1:14" x14ac:dyDescent="0.3">
      <c r="A4259" s="2">
        <v>276</v>
      </c>
      <c r="B4259" s="2" t="s">
        <v>7909</v>
      </c>
      <c r="C4259" s="2" t="s">
        <v>14590</v>
      </c>
      <c r="D4259" s="2" t="s">
        <v>1018</v>
      </c>
      <c r="E4259" s="2">
        <v>10</v>
      </c>
      <c r="F4259" s="2" t="s">
        <v>19</v>
      </c>
      <c r="G4259" s="2">
        <v>190</v>
      </c>
      <c r="H4259" s="3">
        <v>9.6122227000227658E-4</v>
      </c>
      <c r="I4259" s="2">
        <v>197665</v>
      </c>
      <c r="J4259" s="2">
        <v>301838</v>
      </c>
      <c r="K4259" s="2" t="s">
        <v>985</v>
      </c>
      <c r="L4259" s="2" t="s">
        <v>985</v>
      </c>
      <c r="M4259" s="2" t="s">
        <v>14759</v>
      </c>
      <c r="N4259" s="1" t="str">
        <f t="shared" si="66"/>
        <v>KOLHAPUR NORTH102024</v>
      </c>
    </row>
    <row r="4260" spans="1:14" x14ac:dyDescent="0.3">
      <c r="A4260" s="2">
        <v>276</v>
      </c>
      <c r="B4260" s="2" t="s">
        <v>7909</v>
      </c>
      <c r="C4260" s="2" t="s">
        <v>3047</v>
      </c>
      <c r="D4260" s="2" t="s">
        <v>1018</v>
      </c>
      <c r="E4260" s="2">
        <v>11</v>
      </c>
      <c r="F4260" s="2" t="s">
        <v>3090</v>
      </c>
      <c r="G4260" s="2">
        <v>171</v>
      </c>
      <c r="H4260" s="3">
        <v>8.6510004300204891E-4</v>
      </c>
      <c r="I4260" s="2">
        <v>197665</v>
      </c>
      <c r="J4260" s="2">
        <v>301838</v>
      </c>
      <c r="K4260" s="2" t="s">
        <v>985</v>
      </c>
      <c r="L4260" s="2" t="s">
        <v>985</v>
      </c>
      <c r="M4260" s="2" t="s">
        <v>14759</v>
      </c>
      <c r="N4260" s="1" t="str">
        <f t="shared" si="66"/>
        <v>KOLHAPUR NORTH112024</v>
      </c>
    </row>
    <row r="4261" spans="1:14" x14ac:dyDescent="0.3">
      <c r="A4261" s="2">
        <v>276</v>
      </c>
      <c r="B4261" s="2" t="s">
        <v>7909</v>
      </c>
      <c r="C4261" s="2" t="s">
        <v>14591</v>
      </c>
      <c r="D4261" s="2" t="s">
        <v>1018</v>
      </c>
      <c r="E4261" s="2">
        <v>12</v>
      </c>
      <c r="F4261" s="2" t="s">
        <v>19</v>
      </c>
      <c r="G4261" s="2">
        <v>133</v>
      </c>
      <c r="H4261" s="3">
        <v>6.7285558900159357E-4</v>
      </c>
      <c r="I4261" s="2">
        <v>197665</v>
      </c>
      <c r="J4261" s="2">
        <v>301838</v>
      </c>
      <c r="K4261" s="2" t="s">
        <v>985</v>
      </c>
      <c r="L4261" s="2" t="s">
        <v>985</v>
      </c>
      <c r="M4261" s="2" t="s">
        <v>14759</v>
      </c>
      <c r="N4261" s="1" t="str">
        <f t="shared" si="66"/>
        <v>KOLHAPUR NORTH122024</v>
      </c>
    </row>
    <row r="4262" spans="1:14" x14ac:dyDescent="0.3">
      <c r="A4262" s="2">
        <v>277</v>
      </c>
      <c r="B4262" s="2" t="s">
        <v>7910</v>
      </c>
      <c r="C4262" s="2" t="s">
        <v>14592</v>
      </c>
      <c r="D4262" s="2" t="s">
        <v>1018</v>
      </c>
      <c r="E4262" s="2">
        <v>1</v>
      </c>
      <c r="F4262" s="2" t="s">
        <v>4864</v>
      </c>
      <c r="G4262" s="2">
        <v>134814</v>
      </c>
      <c r="H4262" s="3">
        <v>0.55711257216296739</v>
      </c>
      <c r="I4262" s="2">
        <v>241987</v>
      </c>
      <c r="J4262" s="2">
        <v>307491</v>
      </c>
      <c r="K4262" s="2" t="s">
        <v>1001</v>
      </c>
      <c r="L4262" s="2" t="s">
        <v>985</v>
      </c>
      <c r="M4262" s="2" t="s">
        <v>14759</v>
      </c>
      <c r="N4262" s="1" t="str">
        <f t="shared" si="66"/>
        <v>SHAHUWADI12024</v>
      </c>
    </row>
    <row r="4263" spans="1:14" x14ac:dyDescent="0.3">
      <c r="A4263" s="2">
        <v>277</v>
      </c>
      <c r="B4263" s="2" t="s">
        <v>7910</v>
      </c>
      <c r="C4263" s="2" t="s">
        <v>14593</v>
      </c>
      <c r="D4263" s="2" t="s">
        <v>1018</v>
      </c>
      <c r="E4263" s="2">
        <v>2</v>
      </c>
      <c r="F4263" s="2" t="s">
        <v>1977</v>
      </c>
      <c r="G4263" s="2">
        <v>98967</v>
      </c>
      <c r="H4263" s="3">
        <v>0.40897651526734907</v>
      </c>
      <c r="I4263" s="2">
        <v>241987</v>
      </c>
      <c r="J4263" s="2">
        <v>307491</v>
      </c>
      <c r="K4263" s="2" t="s">
        <v>1001</v>
      </c>
      <c r="L4263" s="2" t="s">
        <v>985</v>
      </c>
      <c r="M4263" s="2" t="s">
        <v>14759</v>
      </c>
      <c r="N4263" s="1" t="str">
        <f t="shared" si="66"/>
        <v>SHAHUWADI22024</v>
      </c>
    </row>
    <row r="4264" spans="1:14" x14ac:dyDescent="0.3">
      <c r="A4264" s="2">
        <v>277</v>
      </c>
      <c r="B4264" s="2" t="s">
        <v>7910</v>
      </c>
      <c r="C4264" s="2" t="s">
        <v>14594</v>
      </c>
      <c r="D4264" s="2" t="s">
        <v>1018</v>
      </c>
      <c r="E4264" s="2">
        <v>3</v>
      </c>
      <c r="F4264" s="2" t="s">
        <v>19</v>
      </c>
      <c r="G4264" s="2">
        <v>984</v>
      </c>
      <c r="H4264" s="3">
        <v>4.0663341419167149E-3</v>
      </c>
      <c r="I4264" s="2">
        <v>241987</v>
      </c>
      <c r="J4264" s="2">
        <v>307491</v>
      </c>
      <c r="K4264" s="2" t="s">
        <v>1001</v>
      </c>
      <c r="L4264" s="2" t="s">
        <v>985</v>
      </c>
      <c r="M4264" s="2" t="s">
        <v>14759</v>
      </c>
      <c r="N4264" s="1" t="str">
        <f t="shared" si="66"/>
        <v>SHAHUWADI32024</v>
      </c>
    </row>
    <row r="4265" spans="1:14" x14ac:dyDescent="0.3">
      <c r="A4265" s="2">
        <v>277</v>
      </c>
      <c r="B4265" s="2" t="s">
        <v>7910</v>
      </c>
      <c r="C4265" s="2" t="s">
        <v>14595</v>
      </c>
      <c r="D4265" s="2" t="s">
        <v>1018</v>
      </c>
      <c r="E4265" s="2">
        <v>4</v>
      </c>
      <c r="F4265" s="2" t="s">
        <v>19</v>
      </c>
      <c r="G4265" s="2">
        <v>934</v>
      </c>
      <c r="H4265" s="3">
        <v>3.8597114721038734E-3</v>
      </c>
      <c r="I4265" s="2">
        <v>241987</v>
      </c>
      <c r="J4265" s="2">
        <v>307491</v>
      </c>
      <c r="K4265" s="2" t="s">
        <v>1001</v>
      </c>
      <c r="L4265" s="2" t="s">
        <v>985</v>
      </c>
      <c r="M4265" s="2" t="s">
        <v>14759</v>
      </c>
      <c r="N4265" s="1" t="str">
        <f t="shared" si="66"/>
        <v>SHAHUWADI42024</v>
      </c>
    </row>
    <row r="4266" spans="1:14" x14ac:dyDescent="0.3">
      <c r="A4266" s="2">
        <v>277</v>
      </c>
      <c r="B4266" s="2" t="s">
        <v>7910</v>
      </c>
      <c r="C4266" s="2" t="s">
        <v>14596</v>
      </c>
      <c r="D4266" s="2" t="s">
        <v>1018</v>
      </c>
      <c r="E4266" s="2">
        <v>5</v>
      </c>
      <c r="F4266" s="2" t="s">
        <v>753</v>
      </c>
      <c r="G4266" s="2">
        <v>775</v>
      </c>
      <c r="H4266" s="3">
        <v>3.2026513820990385E-3</v>
      </c>
      <c r="I4266" s="2">
        <v>241987</v>
      </c>
      <c r="J4266" s="2">
        <v>307491</v>
      </c>
      <c r="K4266" s="2" t="s">
        <v>1001</v>
      </c>
      <c r="L4266" s="2" t="s">
        <v>985</v>
      </c>
      <c r="M4266" s="2" t="s">
        <v>14759</v>
      </c>
      <c r="N4266" s="1" t="str">
        <f t="shared" si="66"/>
        <v>SHAHUWADI52024</v>
      </c>
    </row>
    <row r="4267" spans="1:14" x14ac:dyDescent="0.3">
      <c r="A4267" s="2">
        <v>277</v>
      </c>
      <c r="B4267" s="2" t="s">
        <v>7910</v>
      </c>
      <c r="C4267" s="2" t="s">
        <v>14597</v>
      </c>
      <c r="D4267" s="2" t="s">
        <v>1018</v>
      </c>
      <c r="E4267" s="2">
        <v>6</v>
      </c>
      <c r="F4267" s="2" t="s">
        <v>19</v>
      </c>
      <c r="G4267" s="2">
        <v>741</v>
      </c>
      <c r="H4267" s="3">
        <v>3.0621479666263062E-3</v>
      </c>
      <c r="I4267" s="2">
        <v>241987</v>
      </c>
      <c r="J4267" s="2">
        <v>307491</v>
      </c>
      <c r="K4267" s="2" t="s">
        <v>1001</v>
      </c>
      <c r="L4267" s="2" t="s">
        <v>985</v>
      </c>
      <c r="M4267" s="2" t="s">
        <v>14759</v>
      </c>
      <c r="N4267" s="1" t="str">
        <f t="shared" si="66"/>
        <v>SHAHUWADI62024</v>
      </c>
    </row>
    <row r="4268" spans="1:14" x14ac:dyDescent="0.3">
      <c r="A4268" s="2">
        <v>277</v>
      </c>
      <c r="B4268" s="2" t="s">
        <v>7910</v>
      </c>
      <c r="C4268" s="2" t="s">
        <v>14598</v>
      </c>
      <c r="D4268" s="2" t="s">
        <v>1018</v>
      </c>
      <c r="E4268" s="2">
        <v>7</v>
      </c>
      <c r="F4268" s="2" t="s">
        <v>19</v>
      </c>
      <c r="G4268" s="2">
        <v>739</v>
      </c>
      <c r="H4268" s="3">
        <v>3.0538830598337927E-3</v>
      </c>
      <c r="I4268" s="2">
        <v>241987</v>
      </c>
      <c r="J4268" s="2">
        <v>307491</v>
      </c>
      <c r="K4268" s="2" t="s">
        <v>1001</v>
      </c>
      <c r="L4268" s="2" t="s">
        <v>985</v>
      </c>
      <c r="M4268" s="2" t="s">
        <v>14759</v>
      </c>
      <c r="N4268" s="1" t="str">
        <f t="shared" si="66"/>
        <v>SHAHUWADI72024</v>
      </c>
    </row>
    <row r="4269" spans="1:14" x14ac:dyDescent="0.3">
      <c r="A4269" s="2">
        <v>277</v>
      </c>
      <c r="B4269" s="2" t="s">
        <v>7910</v>
      </c>
      <c r="C4269" s="2" t="s">
        <v>3089</v>
      </c>
      <c r="D4269" s="2" t="s">
        <v>1018</v>
      </c>
      <c r="E4269" s="2">
        <v>8</v>
      </c>
      <c r="F4269" s="2" t="s">
        <v>19</v>
      </c>
      <c r="G4269" s="2">
        <v>709</v>
      </c>
      <c r="H4269" s="3">
        <v>2.9299094579460878E-3</v>
      </c>
      <c r="I4269" s="2">
        <v>241987</v>
      </c>
      <c r="J4269" s="2">
        <v>307491</v>
      </c>
      <c r="K4269" s="2" t="s">
        <v>1001</v>
      </c>
      <c r="L4269" s="2" t="s">
        <v>985</v>
      </c>
      <c r="M4269" s="2" t="s">
        <v>14759</v>
      </c>
      <c r="N4269" s="1" t="str">
        <f t="shared" si="66"/>
        <v>SHAHUWADI82024</v>
      </c>
    </row>
    <row r="4270" spans="1:14" x14ac:dyDescent="0.3">
      <c r="A4270" s="2">
        <v>277</v>
      </c>
      <c r="B4270" s="2" t="s">
        <v>7910</v>
      </c>
      <c r="C4270" s="2" t="s">
        <v>14599</v>
      </c>
      <c r="D4270" s="2" t="s">
        <v>1018</v>
      </c>
      <c r="E4270" s="2">
        <v>9</v>
      </c>
      <c r="F4270" s="2" t="s">
        <v>302</v>
      </c>
      <c r="G4270" s="2">
        <v>679</v>
      </c>
      <c r="H4270" s="3">
        <v>2.8059358560583833E-3</v>
      </c>
      <c r="I4270" s="2">
        <v>241987</v>
      </c>
      <c r="J4270" s="2">
        <v>307491</v>
      </c>
      <c r="K4270" s="2" t="s">
        <v>1001</v>
      </c>
      <c r="L4270" s="2" t="s">
        <v>985</v>
      </c>
      <c r="M4270" s="2" t="s">
        <v>14759</v>
      </c>
      <c r="N4270" s="1" t="str">
        <f t="shared" si="66"/>
        <v>SHAHUWADI92024</v>
      </c>
    </row>
    <row r="4271" spans="1:14" x14ac:dyDescent="0.3">
      <c r="A4271" s="2">
        <v>277</v>
      </c>
      <c r="B4271" s="2" t="s">
        <v>7910</v>
      </c>
      <c r="C4271" s="2" t="s">
        <v>22</v>
      </c>
      <c r="D4271" s="2" t="s">
        <v>7923</v>
      </c>
      <c r="E4271" s="2">
        <v>10</v>
      </c>
      <c r="F4271" s="2" t="s">
        <v>22</v>
      </c>
      <c r="G4271" s="2">
        <v>562</v>
      </c>
      <c r="H4271" s="3">
        <v>2.3224388086963347E-3</v>
      </c>
      <c r="I4271" s="2">
        <v>241987</v>
      </c>
      <c r="J4271" s="2">
        <v>307491</v>
      </c>
      <c r="K4271" s="2" t="s">
        <v>1001</v>
      </c>
      <c r="L4271" s="2" t="s">
        <v>985</v>
      </c>
      <c r="M4271" s="2" t="s">
        <v>14759</v>
      </c>
      <c r="N4271" s="1" t="str">
        <f t="shared" si="66"/>
        <v>SHAHUWADI102024</v>
      </c>
    </row>
    <row r="4272" spans="1:14" x14ac:dyDescent="0.3">
      <c r="A4272" s="2">
        <v>277</v>
      </c>
      <c r="B4272" s="2" t="s">
        <v>7910</v>
      </c>
      <c r="C4272" s="2" t="s">
        <v>14600</v>
      </c>
      <c r="D4272" s="2" t="s">
        <v>1018</v>
      </c>
      <c r="E4272" s="2">
        <v>11</v>
      </c>
      <c r="F4272" s="2" t="s">
        <v>3083</v>
      </c>
      <c r="G4272" s="2">
        <v>526</v>
      </c>
      <c r="H4272" s="3">
        <v>2.1736704864310894E-3</v>
      </c>
      <c r="I4272" s="2">
        <v>241987</v>
      </c>
      <c r="J4272" s="2">
        <v>307491</v>
      </c>
      <c r="K4272" s="2" t="s">
        <v>1001</v>
      </c>
      <c r="L4272" s="2" t="s">
        <v>985</v>
      </c>
      <c r="M4272" s="2" t="s">
        <v>14759</v>
      </c>
      <c r="N4272" s="1" t="str">
        <f t="shared" si="66"/>
        <v>SHAHUWADI112024</v>
      </c>
    </row>
    <row r="4273" spans="1:14" x14ac:dyDescent="0.3">
      <c r="A4273" s="2">
        <v>277</v>
      </c>
      <c r="B4273" s="2" t="s">
        <v>7910</v>
      </c>
      <c r="C4273" s="2" t="s">
        <v>3074</v>
      </c>
      <c r="D4273" s="2" t="s">
        <v>1018</v>
      </c>
      <c r="E4273" s="2">
        <v>12</v>
      </c>
      <c r="F4273" s="2" t="s">
        <v>7552</v>
      </c>
      <c r="G4273" s="2">
        <v>487</v>
      </c>
      <c r="H4273" s="3">
        <v>2.0125048039770733E-3</v>
      </c>
      <c r="I4273" s="2">
        <v>241987</v>
      </c>
      <c r="J4273" s="2">
        <v>307491</v>
      </c>
      <c r="K4273" s="2" t="s">
        <v>1001</v>
      </c>
      <c r="L4273" s="2" t="s">
        <v>985</v>
      </c>
      <c r="M4273" s="2" t="s">
        <v>14759</v>
      </c>
      <c r="N4273" s="1" t="str">
        <f t="shared" si="66"/>
        <v>SHAHUWADI122024</v>
      </c>
    </row>
    <row r="4274" spans="1:14" x14ac:dyDescent="0.3">
      <c r="A4274" s="2">
        <v>277</v>
      </c>
      <c r="B4274" s="2" t="s">
        <v>7910</v>
      </c>
      <c r="C4274" s="2" t="s">
        <v>14601</v>
      </c>
      <c r="D4274" s="2" t="s">
        <v>1020</v>
      </c>
      <c r="E4274" s="2">
        <v>13</v>
      </c>
      <c r="F4274" s="2" t="s">
        <v>11</v>
      </c>
      <c r="G4274" s="2">
        <v>470</v>
      </c>
      <c r="H4274" s="3">
        <v>1.9422530962407071E-3</v>
      </c>
      <c r="I4274" s="2">
        <v>241987</v>
      </c>
      <c r="J4274" s="2">
        <v>307491</v>
      </c>
      <c r="K4274" s="2" t="s">
        <v>1001</v>
      </c>
      <c r="L4274" s="2" t="s">
        <v>985</v>
      </c>
      <c r="M4274" s="2" t="s">
        <v>14759</v>
      </c>
      <c r="N4274" s="1" t="str">
        <f t="shared" si="66"/>
        <v>SHAHUWADI132024</v>
      </c>
    </row>
    <row r="4275" spans="1:14" x14ac:dyDescent="0.3">
      <c r="A4275" s="2">
        <v>277</v>
      </c>
      <c r="B4275" s="2" t="s">
        <v>7910</v>
      </c>
      <c r="C4275" s="2" t="s">
        <v>14602</v>
      </c>
      <c r="D4275" s="2" t="s">
        <v>1018</v>
      </c>
      <c r="E4275" s="2">
        <v>14</v>
      </c>
      <c r="F4275" s="2" t="s">
        <v>19</v>
      </c>
      <c r="G4275" s="2">
        <v>333</v>
      </c>
      <c r="H4275" s="3">
        <v>1.3761069809535224E-3</v>
      </c>
      <c r="I4275" s="2">
        <v>241987</v>
      </c>
      <c r="J4275" s="2">
        <v>307491</v>
      </c>
      <c r="K4275" s="2" t="s">
        <v>1001</v>
      </c>
      <c r="L4275" s="2" t="s">
        <v>985</v>
      </c>
      <c r="M4275" s="2" t="s">
        <v>14759</v>
      </c>
      <c r="N4275" s="1" t="str">
        <f t="shared" si="66"/>
        <v>SHAHUWADI142024</v>
      </c>
    </row>
    <row r="4276" spans="1:14" x14ac:dyDescent="0.3">
      <c r="A4276" s="2">
        <v>277</v>
      </c>
      <c r="B4276" s="2" t="s">
        <v>7910</v>
      </c>
      <c r="C4276" s="2" t="s">
        <v>14603</v>
      </c>
      <c r="D4276" s="2" t="s">
        <v>1018</v>
      </c>
      <c r="E4276" s="2">
        <v>15</v>
      </c>
      <c r="F4276" s="2" t="s">
        <v>19</v>
      </c>
      <c r="G4276" s="2">
        <v>267</v>
      </c>
      <c r="H4276" s="3">
        <v>1.1033650568005719E-3</v>
      </c>
      <c r="I4276" s="2">
        <v>241987</v>
      </c>
      <c r="J4276" s="2">
        <v>307491</v>
      </c>
      <c r="K4276" s="2" t="s">
        <v>1001</v>
      </c>
      <c r="L4276" s="2" t="s">
        <v>985</v>
      </c>
      <c r="M4276" s="2" t="s">
        <v>14759</v>
      </c>
      <c r="N4276" s="1" t="str">
        <f t="shared" si="66"/>
        <v>SHAHUWADI152024</v>
      </c>
    </row>
    <row r="4277" spans="1:14" x14ac:dyDescent="0.3">
      <c r="A4277" s="2">
        <v>278</v>
      </c>
      <c r="B4277" s="2" t="s">
        <v>7911</v>
      </c>
      <c r="C4277" s="2" t="s">
        <v>14604</v>
      </c>
      <c r="D4277" s="2" t="s">
        <v>1018</v>
      </c>
      <c r="E4277" s="2">
        <v>1</v>
      </c>
      <c r="F4277" s="2" t="s">
        <v>4864</v>
      </c>
      <c r="G4277" s="2">
        <v>133627</v>
      </c>
      <c r="H4277" s="3">
        <v>0.51154573504528711</v>
      </c>
      <c r="I4277" s="2">
        <v>261222</v>
      </c>
      <c r="J4277" s="2">
        <v>342091</v>
      </c>
      <c r="K4277" s="2" t="s">
        <v>1001</v>
      </c>
      <c r="L4277" s="2" t="s">
        <v>985</v>
      </c>
      <c r="M4277" s="2" t="s">
        <v>14759</v>
      </c>
      <c r="N4277" s="1" t="str">
        <f t="shared" si="66"/>
        <v>HATKANANGLE (SC)12024</v>
      </c>
    </row>
    <row r="4278" spans="1:14" x14ac:dyDescent="0.3">
      <c r="A4278" s="2">
        <v>278</v>
      </c>
      <c r="B4278" s="2" t="s">
        <v>7911</v>
      </c>
      <c r="C4278" s="2" t="s">
        <v>14605</v>
      </c>
      <c r="D4278" s="2" t="s">
        <v>1018</v>
      </c>
      <c r="E4278" s="2">
        <v>2</v>
      </c>
      <c r="F4278" s="2" t="s">
        <v>7</v>
      </c>
      <c r="G4278" s="2">
        <v>87299</v>
      </c>
      <c r="H4278" s="3">
        <v>0.33419466966794525</v>
      </c>
      <c r="I4278" s="2">
        <v>261222</v>
      </c>
      <c r="J4278" s="2">
        <v>342091</v>
      </c>
      <c r="K4278" s="2" t="s">
        <v>1001</v>
      </c>
      <c r="L4278" s="2" t="s">
        <v>985</v>
      </c>
      <c r="M4278" s="2" t="s">
        <v>14759</v>
      </c>
      <c r="N4278" s="1" t="str">
        <f t="shared" si="66"/>
        <v>HATKANANGLE (SC)22024</v>
      </c>
    </row>
    <row r="4279" spans="1:14" x14ac:dyDescent="0.3">
      <c r="A4279" s="2">
        <v>278</v>
      </c>
      <c r="B4279" s="2" t="s">
        <v>7911</v>
      </c>
      <c r="C4279" s="2" t="s">
        <v>14606</v>
      </c>
      <c r="D4279" s="2" t="s">
        <v>1018</v>
      </c>
      <c r="E4279" s="2">
        <v>3</v>
      </c>
      <c r="F4279" s="2" t="s">
        <v>914</v>
      </c>
      <c r="G4279" s="2">
        <v>24767</v>
      </c>
      <c r="H4279" s="3">
        <v>9.4812075552595104E-2</v>
      </c>
      <c r="I4279" s="2">
        <v>261222</v>
      </c>
      <c r="J4279" s="2">
        <v>342091</v>
      </c>
      <c r="K4279" s="2" t="s">
        <v>1001</v>
      </c>
      <c r="L4279" s="2" t="s">
        <v>985</v>
      </c>
      <c r="M4279" s="2" t="s">
        <v>14759</v>
      </c>
      <c r="N4279" s="1" t="str">
        <f t="shared" si="66"/>
        <v>HATKANANGLE (SC)32024</v>
      </c>
    </row>
    <row r="4280" spans="1:14" x14ac:dyDescent="0.3">
      <c r="A4280" s="2">
        <v>278</v>
      </c>
      <c r="B4280" s="2" t="s">
        <v>7911</v>
      </c>
      <c r="C4280" s="2" t="s">
        <v>14607</v>
      </c>
      <c r="D4280" s="2" t="s">
        <v>1020</v>
      </c>
      <c r="E4280" s="2">
        <v>4</v>
      </c>
      <c r="F4280" s="2" t="s">
        <v>19</v>
      </c>
      <c r="G4280" s="2">
        <v>4368</v>
      </c>
      <c r="H4280" s="3">
        <v>1.6721409375933114E-2</v>
      </c>
      <c r="I4280" s="2">
        <v>261222</v>
      </c>
      <c r="J4280" s="2">
        <v>342091</v>
      </c>
      <c r="K4280" s="2" t="s">
        <v>1001</v>
      </c>
      <c r="L4280" s="2" t="s">
        <v>985</v>
      </c>
      <c r="M4280" s="2" t="s">
        <v>14759</v>
      </c>
      <c r="N4280" s="1" t="str">
        <f t="shared" si="66"/>
        <v>HATKANANGLE (SC)42024</v>
      </c>
    </row>
    <row r="4281" spans="1:14" x14ac:dyDescent="0.3">
      <c r="A4281" s="2">
        <v>278</v>
      </c>
      <c r="B4281" s="2" t="s">
        <v>7911</v>
      </c>
      <c r="C4281" s="2" t="s">
        <v>14608</v>
      </c>
      <c r="D4281" s="2" t="s">
        <v>1020</v>
      </c>
      <c r="E4281" s="2">
        <v>5</v>
      </c>
      <c r="F4281" s="2" t="s">
        <v>1023</v>
      </c>
      <c r="G4281" s="2">
        <v>3715</v>
      </c>
      <c r="H4281" s="3">
        <v>1.4221619924814908E-2</v>
      </c>
      <c r="I4281" s="2">
        <v>261222</v>
      </c>
      <c r="J4281" s="2">
        <v>342091</v>
      </c>
      <c r="K4281" s="2" t="s">
        <v>1001</v>
      </c>
      <c r="L4281" s="2" t="s">
        <v>985</v>
      </c>
      <c r="M4281" s="2" t="s">
        <v>14759</v>
      </c>
      <c r="N4281" s="1" t="str">
        <f t="shared" si="66"/>
        <v>HATKANANGLE (SC)52024</v>
      </c>
    </row>
    <row r="4282" spans="1:14" x14ac:dyDescent="0.3">
      <c r="A4282" s="2">
        <v>278</v>
      </c>
      <c r="B4282" s="2" t="s">
        <v>7911</v>
      </c>
      <c r="C4282" s="2" t="s">
        <v>14609</v>
      </c>
      <c r="D4282" s="2" t="s">
        <v>1018</v>
      </c>
      <c r="E4282" s="2">
        <v>6</v>
      </c>
      <c r="F4282" s="2" t="s">
        <v>19</v>
      </c>
      <c r="G4282" s="2">
        <v>1330</v>
      </c>
      <c r="H4282" s="3">
        <v>5.0914547779283524E-3</v>
      </c>
      <c r="I4282" s="2">
        <v>261222</v>
      </c>
      <c r="J4282" s="2">
        <v>342091</v>
      </c>
      <c r="K4282" s="2" t="s">
        <v>1001</v>
      </c>
      <c r="L4282" s="2" t="s">
        <v>985</v>
      </c>
      <c r="M4282" s="2" t="s">
        <v>14759</v>
      </c>
      <c r="N4282" s="1" t="str">
        <f t="shared" si="66"/>
        <v>HATKANANGLE (SC)62024</v>
      </c>
    </row>
    <row r="4283" spans="1:14" x14ac:dyDescent="0.3">
      <c r="A4283" s="2">
        <v>278</v>
      </c>
      <c r="B4283" s="2" t="s">
        <v>7911</v>
      </c>
      <c r="C4283" s="2" t="s">
        <v>14610</v>
      </c>
      <c r="D4283" s="2" t="s">
        <v>1018</v>
      </c>
      <c r="E4283" s="2">
        <v>7</v>
      </c>
      <c r="F4283" s="2" t="s">
        <v>19</v>
      </c>
      <c r="G4283" s="2">
        <v>1202</v>
      </c>
      <c r="H4283" s="3">
        <v>4.6014501075713381E-3</v>
      </c>
      <c r="I4283" s="2">
        <v>261222</v>
      </c>
      <c r="J4283" s="2">
        <v>342091</v>
      </c>
      <c r="K4283" s="2" t="s">
        <v>1001</v>
      </c>
      <c r="L4283" s="2" t="s">
        <v>985</v>
      </c>
      <c r="M4283" s="2" t="s">
        <v>14759</v>
      </c>
      <c r="N4283" s="1" t="str">
        <f t="shared" si="66"/>
        <v>HATKANANGLE (SC)72024</v>
      </c>
    </row>
    <row r="4284" spans="1:14" x14ac:dyDescent="0.3">
      <c r="A4284" s="2">
        <v>278</v>
      </c>
      <c r="B4284" s="2" t="s">
        <v>7911</v>
      </c>
      <c r="C4284" s="2" t="s">
        <v>22</v>
      </c>
      <c r="D4284" s="2" t="s">
        <v>7923</v>
      </c>
      <c r="E4284" s="2">
        <v>8</v>
      </c>
      <c r="F4284" s="2" t="s">
        <v>22</v>
      </c>
      <c r="G4284" s="2">
        <v>1124</v>
      </c>
      <c r="H4284" s="3">
        <v>4.3028535115725323E-3</v>
      </c>
      <c r="I4284" s="2">
        <v>261222</v>
      </c>
      <c r="J4284" s="2">
        <v>342091</v>
      </c>
      <c r="K4284" s="2" t="s">
        <v>1001</v>
      </c>
      <c r="L4284" s="2" t="s">
        <v>985</v>
      </c>
      <c r="M4284" s="2" t="s">
        <v>14759</v>
      </c>
      <c r="N4284" s="1" t="str">
        <f t="shared" si="66"/>
        <v>HATKANANGLE (SC)82024</v>
      </c>
    </row>
    <row r="4285" spans="1:14" x14ac:dyDescent="0.3">
      <c r="A4285" s="2">
        <v>278</v>
      </c>
      <c r="B4285" s="2" t="s">
        <v>7911</v>
      </c>
      <c r="C4285" s="2" t="s">
        <v>14611</v>
      </c>
      <c r="D4285" s="2" t="s">
        <v>1018</v>
      </c>
      <c r="E4285" s="2">
        <v>9</v>
      </c>
      <c r="F4285" s="2" t="s">
        <v>11</v>
      </c>
      <c r="G4285" s="2">
        <v>829</v>
      </c>
      <c r="H4285" s="3">
        <v>3.1735458728591008E-3</v>
      </c>
      <c r="I4285" s="2">
        <v>261222</v>
      </c>
      <c r="J4285" s="2">
        <v>342091</v>
      </c>
      <c r="K4285" s="2" t="s">
        <v>1001</v>
      </c>
      <c r="L4285" s="2" t="s">
        <v>985</v>
      </c>
      <c r="M4285" s="2" t="s">
        <v>14759</v>
      </c>
      <c r="N4285" s="1" t="str">
        <f t="shared" si="66"/>
        <v>HATKANANGLE (SC)92024</v>
      </c>
    </row>
    <row r="4286" spans="1:14" x14ac:dyDescent="0.3">
      <c r="A4286" s="2">
        <v>278</v>
      </c>
      <c r="B4286" s="2" t="s">
        <v>7911</v>
      </c>
      <c r="C4286" s="2" t="s">
        <v>14612</v>
      </c>
      <c r="D4286" s="2" t="s">
        <v>1018</v>
      </c>
      <c r="E4286" s="2">
        <v>10</v>
      </c>
      <c r="F4286" s="2" t="s">
        <v>19</v>
      </c>
      <c r="G4286" s="2">
        <v>760</v>
      </c>
      <c r="H4286" s="3">
        <v>2.9094027302447728E-3</v>
      </c>
      <c r="I4286" s="2">
        <v>261222</v>
      </c>
      <c r="J4286" s="2">
        <v>342091</v>
      </c>
      <c r="K4286" s="2" t="s">
        <v>1001</v>
      </c>
      <c r="L4286" s="2" t="s">
        <v>985</v>
      </c>
      <c r="M4286" s="2" t="s">
        <v>14759</v>
      </c>
      <c r="N4286" s="1" t="str">
        <f t="shared" si="66"/>
        <v>HATKANANGLE (SC)102024</v>
      </c>
    </row>
    <row r="4287" spans="1:14" x14ac:dyDescent="0.3">
      <c r="A4287" s="2">
        <v>278</v>
      </c>
      <c r="B4287" s="2" t="s">
        <v>7911</v>
      </c>
      <c r="C4287" s="2" t="s">
        <v>14613</v>
      </c>
      <c r="D4287" s="2" t="s">
        <v>1018</v>
      </c>
      <c r="E4287" s="2">
        <v>11</v>
      </c>
      <c r="F4287" s="2" t="s">
        <v>958</v>
      </c>
      <c r="G4287" s="2">
        <v>536</v>
      </c>
      <c r="H4287" s="3">
        <v>2.0518945571199976E-3</v>
      </c>
      <c r="I4287" s="2">
        <v>261222</v>
      </c>
      <c r="J4287" s="2">
        <v>342091</v>
      </c>
      <c r="K4287" s="2" t="s">
        <v>1001</v>
      </c>
      <c r="L4287" s="2" t="s">
        <v>985</v>
      </c>
      <c r="M4287" s="2" t="s">
        <v>14759</v>
      </c>
      <c r="N4287" s="1" t="str">
        <f t="shared" si="66"/>
        <v>HATKANANGLE (SC)112024</v>
      </c>
    </row>
    <row r="4288" spans="1:14" x14ac:dyDescent="0.3">
      <c r="A4288" s="2">
        <v>278</v>
      </c>
      <c r="B4288" s="2" t="s">
        <v>7911</v>
      </c>
      <c r="C4288" s="2" t="s">
        <v>14614</v>
      </c>
      <c r="D4288" s="2" t="s">
        <v>1018</v>
      </c>
      <c r="E4288" s="2">
        <v>12</v>
      </c>
      <c r="F4288" s="2" t="s">
        <v>19</v>
      </c>
      <c r="G4288" s="2">
        <v>392</v>
      </c>
      <c r="H4288" s="3">
        <v>1.5006393029683564E-3</v>
      </c>
      <c r="I4288" s="2">
        <v>261222</v>
      </c>
      <c r="J4288" s="2">
        <v>342091</v>
      </c>
      <c r="K4288" s="2" t="s">
        <v>1001</v>
      </c>
      <c r="L4288" s="2" t="s">
        <v>985</v>
      </c>
      <c r="M4288" s="2" t="s">
        <v>14759</v>
      </c>
      <c r="N4288" s="1" t="str">
        <f t="shared" si="66"/>
        <v>HATKANANGLE (SC)122024</v>
      </c>
    </row>
    <row r="4289" spans="1:14" x14ac:dyDescent="0.3">
      <c r="A4289" s="2">
        <v>278</v>
      </c>
      <c r="B4289" s="2" t="s">
        <v>7911</v>
      </c>
      <c r="C4289" s="2" t="s">
        <v>14615</v>
      </c>
      <c r="D4289" s="2" t="s">
        <v>1018</v>
      </c>
      <c r="E4289" s="2">
        <v>13</v>
      </c>
      <c r="F4289" s="2" t="s">
        <v>19</v>
      </c>
      <c r="G4289" s="2">
        <v>391</v>
      </c>
      <c r="H4289" s="3">
        <v>1.4968111414811922E-3</v>
      </c>
      <c r="I4289" s="2">
        <v>261222</v>
      </c>
      <c r="J4289" s="2">
        <v>342091</v>
      </c>
      <c r="K4289" s="2" t="s">
        <v>1001</v>
      </c>
      <c r="L4289" s="2" t="s">
        <v>985</v>
      </c>
      <c r="M4289" s="2" t="s">
        <v>14759</v>
      </c>
      <c r="N4289" s="1" t="str">
        <f t="shared" si="66"/>
        <v>HATKANANGLE (SC)132024</v>
      </c>
    </row>
    <row r="4290" spans="1:14" x14ac:dyDescent="0.3">
      <c r="A4290" s="2">
        <v>278</v>
      </c>
      <c r="B4290" s="2" t="s">
        <v>7911</v>
      </c>
      <c r="C4290" s="2" t="s">
        <v>14616</v>
      </c>
      <c r="D4290" s="2" t="s">
        <v>1018</v>
      </c>
      <c r="E4290" s="2">
        <v>14</v>
      </c>
      <c r="F4290" s="2" t="s">
        <v>19</v>
      </c>
      <c r="G4290" s="2">
        <v>316</v>
      </c>
      <c r="H4290" s="3">
        <v>1.2096990299438793E-3</v>
      </c>
      <c r="I4290" s="2">
        <v>261222</v>
      </c>
      <c r="J4290" s="2">
        <v>342091</v>
      </c>
      <c r="K4290" s="2" t="s">
        <v>1001</v>
      </c>
      <c r="L4290" s="2" t="s">
        <v>985</v>
      </c>
      <c r="M4290" s="2" t="s">
        <v>14759</v>
      </c>
      <c r="N4290" s="1" t="str">
        <f t="shared" si="66"/>
        <v>HATKANANGLE (SC)142024</v>
      </c>
    </row>
    <row r="4291" spans="1:14" x14ac:dyDescent="0.3">
      <c r="A4291" s="2">
        <v>278</v>
      </c>
      <c r="B4291" s="2" t="s">
        <v>7911</v>
      </c>
      <c r="C4291" s="2" t="s">
        <v>14617</v>
      </c>
      <c r="D4291" s="2" t="s">
        <v>1018</v>
      </c>
      <c r="E4291" s="2">
        <v>15</v>
      </c>
      <c r="F4291" s="2" t="s">
        <v>19</v>
      </c>
      <c r="G4291" s="2">
        <v>227</v>
      </c>
      <c r="H4291" s="3">
        <v>8.6899265758626763E-4</v>
      </c>
      <c r="I4291" s="2">
        <v>261222</v>
      </c>
      <c r="J4291" s="2">
        <v>342091</v>
      </c>
      <c r="K4291" s="2" t="s">
        <v>1001</v>
      </c>
      <c r="L4291" s="2" t="s">
        <v>985</v>
      </c>
      <c r="M4291" s="2" t="s">
        <v>14759</v>
      </c>
      <c r="N4291" s="1" t="str">
        <f t="shared" ref="N4291:N4354" si="67">B4291&amp;E4291&amp;2024</f>
        <v>HATKANANGLE (SC)152024</v>
      </c>
    </row>
    <row r="4292" spans="1:14" x14ac:dyDescent="0.3">
      <c r="A4292" s="2">
        <v>278</v>
      </c>
      <c r="B4292" s="2" t="s">
        <v>7911</v>
      </c>
      <c r="C4292" s="2" t="s">
        <v>14618</v>
      </c>
      <c r="D4292" s="2" t="s">
        <v>1018</v>
      </c>
      <c r="E4292" s="2">
        <v>16</v>
      </c>
      <c r="F4292" s="2" t="s">
        <v>19</v>
      </c>
      <c r="G4292" s="2">
        <v>189</v>
      </c>
      <c r="H4292" s="3">
        <v>7.2352252107402897E-4</v>
      </c>
      <c r="I4292" s="2">
        <v>261222</v>
      </c>
      <c r="J4292" s="2">
        <v>342091</v>
      </c>
      <c r="K4292" s="2" t="s">
        <v>1001</v>
      </c>
      <c r="L4292" s="2" t="s">
        <v>985</v>
      </c>
      <c r="M4292" s="2" t="s">
        <v>14759</v>
      </c>
      <c r="N4292" s="1" t="str">
        <f t="shared" si="67"/>
        <v>HATKANANGLE (SC)162024</v>
      </c>
    </row>
    <row r="4293" spans="1:14" x14ac:dyDescent="0.3">
      <c r="A4293" s="2">
        <v>278</v>
      </c>
      <c r="B4293" s="2" t="s">
        <v>7911</v>
      </c>
      <c r="C4293" s="2" t="s">
        <v>14619</v>
      </c>
      <c r="D4293" s="2" t="s">
        <v>1018</v>
      </c>
      <c r="E4293" s="2">
        <v>17</v>
      </c>
      <c r="F4293" s="2" t="s">
        <v>19</v>
      </c>
      <c r="G4293" s="2">
        <v>150</v>
      </c>
      <c r="H4293" s="3">
        <v>5.7422422307462618E-4</v>
      </c>
      <c r="I4293" s="2">
        <v>261222</v>
      </c>
      <c r="J4293" s="2">
        <v>342091</v>
      </c>
      <c r="K4293" s="2" t="s">
        <v>1001</v>
      </c>
      <c r="L4293" s="2" t="s">
        <v>985</v>
      </c>
      <c r="M4293" s="2" t="s">
        <v>14759</v>
      </c>
      <c r="N4293" s="1" t="str">
        <f t="shared" si="67"/>
        <v>HATKANANGLE (SC)172024</v>
      </c>
    </row>
    <row r="4294" spans="1:14" x14ac:dyDescent="0.3">
      <c r="A4294" s="2">
        <v>279</v>
      </c>
      <c r="B4294" s="2" t="s">
        <v>7912</v>
      </c>
      <c r="C4294" s="2" t="s">
        <v>14620</v>
      </c>
      <c r="D4294" s="2" t="s">
        <v>1018</v>
      </c>
      <c r="E4294" s="2">
        <v>1</v>
      </c>
      <c r="F4294" s="2" t="s">
        <v>9</v>
      </c>
      <c r="G4294" s="2">
        <v>131422</v>
      </c>
      <c r="H4294" s="3">
        <v>0.60325999641960404</v>
      </c>
      <c r="I4294" s="2">
        <v>217853</v>
      </c>
      <c r="J4294" s="2">
        <v>312823</v>
      </c>
      <c r="K4294" s="2" t="s">
        <v>1001</v>
      </c>
      <c r="L4294" s="2" t="s">
        <v>985</v>
      </c>
      <c r="M4294" s="2" t="s">
        <v>14759</v>
      </c>
      <c r="N4294" s="1" t="str">
        <f t="shared" si="67"/>
        <v>ICHALKARANJI12024</v>
      </c>
    </row>
    <row r="4295" spans="1:14" x14ac:dyDescent="0.3">
      <c r="A4295" s="2">
        <v>279</v>
      </c>
      <c r="B4295" s="2" t="s">
        <v>7912</v>
      </c>
      <c r="C4295" s="2" t="s">
        <v>14621</v>
      </c>
      <c r="D4295" s="2" t="s">
        <v>1018</v>
      </c>
      <c r="E4295" s="2">
        <v>2</v>
      </c>
      <c r="F4295" s="2" t="s">
        <v>1992</v>
      </c>
      <c r="G4295" s="2">
        <v>74629</v>
      </c>
      <c r="H4295" s="3">
        <v>0.34256585862944278</v>
      </c>
      <c r="I4295" s="2">
        <v>217853</v>
      </c>
      <c r="J4295" s="2">
        <v>312823</v>
      </c>
      <c r="K4295" s="2" t="s">
        <v>1001</v>
      </c>
      <c r="L4295" s="2" t="s">
        <v>985</v>
      </c>
      <c r="M4295" s="2" t="s">
        <v>14759</v>
      </c>
      <c r="N4295" s="1" t="str">
        <f t="shared" si="67"/>
        <v>ICHALKARANJI22024</v>
      </c>
    </row>
    <row r="4296" spans="1:14" x14ac:dyDescent="0.3">
      <c r="A4296" s="2">
        <v>279</v>
      </c>
      <c r="B4296" s="2" t="s">
        <v>7912</v>
      </c>
      <c r="C4296" s="2" t="s">
        <v>14622</v>
      </c>
      <c r="D4296" s="2" t="s">
        <v>1018</v>
      </c>
      <c r="E4296" s="2">
        <v>3</v>
      </c>
      <c r="F4296" s="2" t="s">
        <v>19</v>
      </c>
      <c r="G4296" s="2">
        <v>2448</v>
      </c>
      <c r="H4296" s="3">
        <v>1.1236934997452411E-2</v>
      </c>
      <c r="I4296" s="2">
        <v>217853</v>
      </c>
      <c r="J4296" s="2">
        <v>312823</v>
      </c>
      <c r="K4296" s="2" t="s">
        <v>1001</v>
      </c>
      <c r="L4296" s="2" t="s">
        <v>985</v>
      </c>
      <c r="M4296" s="2" t="s">
        <v>14759</v>
      </c>
      <c r="N4296" s="1" t="str">
        <f t="shared" si="67"/>
        <v>ICHALKARANJI32024</v>
      </c>
    </row>
    <row r="4297" spans="1:14" x14ac:dyDescent="0.3">
      <c r="A4297" s="2">
        <v>279</v>
      </c>
      <c r="B4297" s="2" t="s">
        <v>7912</v>
      </c>
      <c r="C4297" s="2" t="s">
        <v>14623</v>
      </c>
      <c r="D4297" s="2" t="s">
        <v>1018</v>
      </c>
      <c r="E4297" s="2">
        <v>4</v>
      </c>
      <c r="F4297" s="2" t="s">
        <v>302</v>
      </c>
      <c r="G4297" s="2">
        <v>2138</v>
      </c>
      <c r="H4297" s="3">
        <v>9.8139571178730619E-3</v>
      </c>
      <c r="I4297" s="2">
        <v>217853</v>
      </c>
      <c r="J4297" s="2">
        <v>312823</v>
      </c>
      <c r="K4297" s="2" t="s">
        <v>1001</v>
      </c>
      <c r="L4297" s="2" t="s">
        <v>985</v>
      </c>
      <c r="M4297" s="2" t="s">
        <v>14759</v>
      </c>
      <c r="N4297" s="1" t="str">
        <f t="shared" si="67"/>
        <v>ICHALKARANJI42024</v>
      </c>
    </row>
    <row r="4298" spans="1:14" x14ac:dyDescent="0.3">
      <c r="A4298" s="2">
        <v>279</v>
      </c>
      <c r="B4298" s="2" t="s">
        <v>7912</v>
      </c>
      <c r="C4298" s="2" t="s">
        <v>14624</v>
      </c>
      <c r="D4298" s="2" t="s">
        <v>1018</v>
      </c>
      <c r="E4298" s="2">
        <v>5</v>
      </c>
      <c r="F4298" s="2" t="s">
        <v>19</v>
      </c>
      <c r="G4298" s="2">
        <v>2128</v>
      </c>
      <c r="H4298" s="3">
        <v>9.7680546056285664E-3</v>
      </c>
      <c r="I4298" s="2">
        <v>217853</v>
      </c>
      <c r="J4298" s="2">
        <v>312823</v>
      </c>
      <c r="K4298" s="2" t="s">
        <v>1001</v>
      </c>
      <c r="L4298" s="2" t="s">
        <v>985</v>
      </c>
      <c r="M4298" s="2" t="s">
        <v>14759</v>
      </c>
      <c r="N4298" s="1" t="str">
        <f t="shared" si="67"/>
        <v>ICHALKARANJI52024</v>
      </c>
    </row>
    <row r="4299" spans="1:14" x14ac:dyDescent="0.3">
      <c r="A4299" s="2">
        <v>279</v>
      </c>
      <c r="B4299" s="2" t="s">
        <v>7912</v>
      </c>
      <c r="C4299" s="2" t="s">
        <v>22</v>
      </c>
      <c r="D4299" s="2" t="s">
        <v>7923</v>
      </c>
      <c r="E4299" s="2">
        <v>6</v>
      </c>
      <c r="F4299" s="2" t="s">
        <v>22</v>
      </c>
      <c r="G4299" s="2">
        <v>1468</v>
      </c>
      <c r="H4299" s="3">
        <v>6.7384887974918867E-3</v>
      </c>
      <c r="I4299" s="2">
        <v>217853</v>
      </c>
      <c r="J4299" s="2">
        <v>312823</v>
      </c>
      <c r="K4299" s="2" t="s">
        <v>1001</v>
      </c>
      <c r="L4299" s="2" t="s">
        <v>985</v>
      </c>
      <c r="M4299" s="2" t="s">
        <v>14759</v>
      </c>
      <c r="N4299" s="1" t="str">
        <f t="shared" si="67"/>
        <v>ICHALKARANJI62024</v>
      </c>
    </row>
    <row r="4300" spans="1:14" x14ac:dyDescent="0.3">
      <c r="A4300" s="2">
        <v>279</v>
      </c>
      <c r="B4300" s="2" t="s">
        <v>7912</v>
      </c>
      <c r="C4300" s="2" t="s">
        <v>14625</v>
      </c>
      <c r="D4300" s="2" t="s">
        <v>1018</v>
      </c>
      <c r="E4300" s="2">
        <v>7</v>
      </c>
      <c r="F4300" s="2" t="s">
        <v>1023</v>
      </c>
      <c r="G4300" s="2">
        <v>1281</v>
      </c>
      <c r="H4300" s="3">
        <v>5.8801118185198278E-3</v>
      </c>
      <c r="I4300" s="2">
        <v>217853</v>
      </c>
      <c r="J4300" s="2">
        <v>312823</v>
      </c>
      <c r="K4300" s="2" t="s">
        <v>1001</v>
      </c>
      <c r="L4300" s="2" t="s">
        <v>985</v>
      </c>
      <c r="M4300" s="2" t="s">
        <v>14759</v>
      </c>
      <c r="N4300" s="1" t="str">
        <f t="shared" si="67"/>
        <v>ICHALKARANJI72024</v>
      </c>
    </row>
    <row r="4301" spans="1:14" x14ac:dyDescent="0.3">
      <c r="A4301" s="2">
        <v>279</v>
      </c>
      <c r="B4301" s="2" t="s">
        <v>7912</v>
      </c>
      <c r="C4301" s="2" t="s">
        <v>14626</v>
      </c>
      <c r="D4301" s="2" t="s">
        <v>1018</v>
      </c>
      <c r="E4301" s="2">
        <v>8</v>
      </c>
      <c r="F4301" s="2" t="s">
        <v>1187</v>
      </c>
      <c r="G4301" s="2">
        <v>475</v>
      </c>
      <c r="H4301" s="3">
        <v>2.1803693316135193E-3</v>
      </c>
      <c r="I4301" s="2">
        <v>217853</v>
      </c>
      <c r="J4301" s="2">
        <v>312823</v>
      </c>
      <c r="K4301" s="2" t="s">
        <v>1001</v>
      </c>
      <c r="L4301" s="2" t="s">
        <v>985</v>
      </c>
      <c r="M4301" s="2" t="s">
        <v>14759</v>
      </c>
      <c r="N4301" s="1" t="str">
        <f t="shared" si="67"/>
        <v>ICHALKARANJI82024</v>
      </c>
    </row>
    <row r="4302" spans="1:14" x14ac:dyDescent="0.3">
      <c r="A4302" s="2">
        <v>279</v>
      </c>
      <c r="B4302" s="2" t="s">
        <v>7912</v>
      </c>
      <c r="C4302" s="2" t="s">
        <v>14611</v>
      </c>
      <c r="D4302" s="2" t="s">
        <v>1018</v>
      </c>
      <c r="E4302" s="2">
        <v>9</v>
      </c>
      <c r="F4302" s="2" t="s">
        <v>11</v>
      </c>
      <c r="G4302" s="2">
        <v>417</v>
      </c>
      <c r="H4302" s="3">
        <v>1.9141347605954474E-3</v>
      </c>
      <c r="I4302" s="2">
        <v>217853</v>
      </c>
      <c r="J4302" s="2">
        <v>312823</v>
      </c>
      <c r="K4302" s="2" t="s">
        <v>1001</v>
      </c>
      <c r="L4302" s="2" t="s">
        <v>985</v>
      </c>
      <c r="M4302" s="2" t="s">
        <v>14759</v>
      </c>
      <c r="N4302" s="1" t="str">
        <f t="shared" si="67"/>
        <v>ICHALKARANJI92024</v>
      </c>
    </row>
    <row r="4303" spans="1:14" x14ac:dyDescent="0.3">
      <c r="A4303" s="2">
        <v>279</v>
      </c>
      <c r="B4303" s="2" t="s">
        <v>7912</v>
      </c>
      <c r="C4303" s="2" t="s">
        <v>14627</v>
      </c>
      <c r="D4303" s="2" t="s">
        <v>1018</v>
      </c>
      <c r="E4303" s="2">
        <v>10</v>
      </c>
      <c r="F4303" s="2" t="s">
        <v>19</v>
      </c>
      <c r="G4303" s="2">
        <v>403</v>
      </c>
      <c r="H4303" s="3">
        <v>1.8498712434531542E-3</v>
      </c>
      <c r="I4303" s="2">
        <v>217853</v>
      </c>
      <c r="J4303" s="2">
        <v>312823</v>
      </c>
      <c r="K4303" s="2" t="s">
        <v>1001</v>
      </c>
      <c r="L4303" s="2" t="s">
        <v>985</v>
      </c>
      <c r="M4303" s="2" t="s">
        <v>14759</v>
      </c>
      <c r="N4303" s="1" t="str">
        <f t="shared" si="67"/>
        <v>ICHALKARANJI102024</v>
      </c>
    </row>
    <row r="4304" spans="1:14" x14ac:dyDescent="0.3">
      <c r="A4304" s="2">
        <v>279</v>
      </c>
      <c r="B4304" s="2" t="s">
        <v>7912</v>
      </c>
      <c r="C4304" s="2" t="s">
        <v>14628</v>
      </c>
      <c r="D4304" s="2" t="s">
        <v>1018</v>
      </c>
      <c r="E4304" s="2">
        <v>11</v>
      </c>
      <c r="F4304" s="2" t="s">
        <v>19</v>
      </c>
      <c r="G4304" s="2">
        <v>322</v>
      </c>
      <c r="H4304" s="3">
        <v>1.4780608942727435E-3</v>
      </c>
      <c r="I4304" s="2">
        <v>217853</v>
      </c>
      <c r="J4304" s="2">
        <v>312823</v>
      </c>
      <c r="K4304" s="2" t="s">
        <v>1001</v>
      </c>
      <c r="L4304" s="2" t="s">
        <v>985</v>
      </c>
      <c r="M4304" s="2" t="s">
        <v>14759</v>
      </c>
      <c r="N4304" s="1" t="str">
        <f t="shared" si="67"/>
        <v>ICHALKARANJI112024</v>
      </c>
    </row>
    <row r="4305" spans="1:14" x14ac:dyDescent="0.3">
      <c r="A4305" s="2">
        <v>279</v>
      </c>
      <c r="B4305" s="2" t="s">
        <v>7912</v>
      </c>
      <c r="C4305" s="2" t="s">
        <v>14629</v>
      </c>
      <c r="D4305" s="2" t="s">
        <v>1018</v>
      </c>
      <c r="E4305" s="2">
        <v>12</v>
      </c>
      <c r="F4305" s="2" t="s">
        <v>753</v>
      </c>
      <c r="G4305" s="2">
        <v>307</v>
      </c>
      <c r="H4305" s="3">
        <v>1.4092071259060009E-3</v>
      </c>
      <c r="I4305" s="2">
        <v>217853</v>
      </c>
      <c r="J4305" s="2">
        <v>312823</v>
      </c>
      <c r="K4305" s="2" t="s">
        <v>1001</v>
      </c>
      <c r="L4305" s="2" t="s">
        <v>985</v>
      </c>
      <c r="M4305" s="2" t="s">
        <v>14759</v>
      </c>
      <c r="N4305" s="1" t="str">
        <f t="shared" si="67"/>
        <v>ICHALKARANJI122024</v>
      </c>
    </row>
    <row r="4306" spans="1:14" x14ac:dyDescent="0.3">
      <c r="A4306" s="2">
        <v>279</v>
      </c>
      <c r="B4306" s="2" t="s">
        <v>7912</v>
      </c>
      <c r="C4306" s="2" t="s">
        <v>14630</v>
      </c>
      <c r="D4306" s="2" t="s">
        <v>1018</v>
      </c>
      <c r="E4306" s="2">
        <v>13</v>
      </c>
      <c r="F4306" s="2" t="s">
        <v>19</v>
      </c>
      <c r="G4306" s="2">
        <v>235</v>
      </c>
      <c r="H4306" s="3">
        <v>1.0787090377456358E-3</v>
      </c>
      <c r="I4306" s="2">
        <v>217853</v>
      </c>
      <c r="J4306" s="2">
        <v>312823</v>
      </c>
      <c r="K4306" s="2" t="s">
        <v>1001</v>
      </c>
      <c r="L4306" s="2" t="s">
        <v>985</v>
      </c>
      <c r="M4306" s="2" t="s">
        <v>14759</v>
      </c>
      <c r="N4306" s="1" t="str">
        <f t="shared" si="67"/>
        <v>ICHALKARANJI132024</v>
      </c>
    </row>
    <row r="4307" spans="1:14" x14ac:dyDescent="0.3">
      <c r="A4307" s="2">
        <v>279</v>
      </c>
      <c r="B4307" s="2" t="s">
        <v>7912</v>
      </c>
      <c r="C4307" s="2" t="s">
        <v>14631</v>
      </c>
      <c r="D4307" s="2" t="s">
        <v>1018</v>
      </c>
      <c r="E4307" s="2">
        <v>14</v>
      </c>
      <c r="F4307" s="2" t="s">
        <v>19</v>
      </c>
      <c r="G4307" s="2">
        <v>180</v>
      </c>
      <c r="H4307" s="3">
        <v>8.2624522040091256E-4</v>
      </c>
      <c r="I4307" s="2">
        <v>217853</v>
      </c>
      <c r="J4307" s="2">
        <v>312823</v>
      </c>
      <c r="K4307" s="2" t="s">
        <v>1001</v>
      </c>
      <c r="L4307" s="2" t="s">
        <v>985</v>
      </c>
      <c r="M4307" s="2" t="s">
        <v>14759</v>
      </c>
      <c r="N4307" s="1" t="str">
        <f t="shared" si="67"/>
        <v>ICHALKARANJI142024</v>
      </c>
    </row>
    <row r="4308" spans="1:14" x14ac:dyDescent="0.3">
      <c r="A4308" s="2">
        <v>280</v>
      </c>
      <c r="B4308" s="2" t="s">
        <v>7913</v>
      </c>
      <c r="C4308" s="2" t="s">
        <v>7434</v>
      </c>
      <c r="D4308" s="2" t="s">
        <v>1018</v>
      </c>
      <c r="E4308" s="2">
        <v>1</v>
      </c>
      <c r="F4308" s="2" t="s">
        <v>7914</v>
      </c>
      <c r="G4308" s="2">
        <v>133731</v>
      </c>
      <c r="H4308" s="3">
        <v>0.52036218462544159</v>
      </c>
      <c r="I4308" s="2">
        <v>256996</v>
      </c>
      <c r="J4308" s="2">
        <v>329732</v>
      </c>
      <c r="K4308" s="2" t="s">
        <v>1001</v>
      </c>
      <c r="L4308" s="2" t="s">
        <v>985</v>
      </c>
      <c r="M4308" s="2" t="s">
        <v>14759</v>
      </c>
      <c r="N4308" s="1" t="str">
        <f t="shared" si="67"/>
        <v>SHIROL12024</v>
      </c>
    </row>
    <row r="4309" spans="1:14" x14ac:dyDescent="0.3">
      <c r="A4309" s="2">
        <v>280</v>
      </c>
      <c r="B4309" s="2" t="s">
        <v>7913</v>
      </c>
      <c r="C4309" s="2" t="s">
        <v>14632</v>
      </c>
      <c r="D4309" s="2" t="s">
        <v>1018</v>
      </c>
      <c r="E4309" s="2">
        <v>2</v>
      </c>
      <c r="F4309" s="2" t="s">
        <v>7</v>
      </c>
      <c r="G4309" s="2">
        <v>92842</v>
      </c>
      <c r="H4309" s="3">
        <v>0.36125854098896482</v>
      </c>
      <c r="I4309" s="2">
        <v>256996</v>
      </c>
      <c r="J4309" s="2">
        <v>329732</v>
      </c>
      <c r="K4309" s="2" t="s">
        <v>1001</v>
      </c>
      <c r="L4309" s="2" t="s">
        <v>985</v>
      </c>
      <c r="M4309" s="2" t="s">
        <v>14759</v>
      </c>
      <c r="N4309" s="1" t="str">
        <f t="shared" si="67"/>
        <v>SHIROL22024</v>
      </c>
    </row>
    <row r="4310" spans="1:14" x14ac:dyDescent="0.3">
      <c r="A4310" s="2">
        <v>280</v>
      </c>
      <c r="B4310" s="2" t="s">
        <v>7913</v>
      </c>
      <c r="C4310" s="2" t="s">
        <v>14633</v>
      </c>
      <c r="D4310" s="2" t="s">
        <v>1018</v>
      </c>
      <c r="E4310" s="2">
        <v>3</v>
      </c>
      <c r="F4310" s="2" t="s">
        <v>914</v>
      </c>
      <c r="G4310" s="2">
        <v>24810</v>
      </c>
      <c r="H4310" s="3">
        <v>9.6538467524786384E-2</v>
      </c>
      <c r="I4310" s="2">
        <v>256996</v>
      </c>
      <c r="J4310" s="2">
        <v>329732</v>
      </c>
      <c r="K4310" s="2" t="s">
        <v>1001</v>
      </c>
      <c r="L4310" s="2" t="s">
        <v>985</v>
      </c>
      <c r="M4310" s="2" t="s">
        <v>14759</v>
      </c>
      <c r="N4310" s="1" t="str">
        <f t="shared" si="67"/>
        <v>SHIROL32024</v>
      </c>
    </row>
    <row r="4311" spans="1:14" x14ac:dyDescent="0.3">
      <c r="A4311" s="2">
        <v>280</v>
      </c>
      <c r="B4311" s="2" t="s">
        <v>7913</v>
      </c>
      <c r="C4311" s="2" t="s">
        <v>14634</v>
      </c>
      <c r="D4311" s="2" t="s">
        <v>1018</v>
      </c>
      <c r="E4311" s="2">
        <v>4</v>
      </c>
      <c r="F4311" s="2" t="s">
        <v>19</v>
      </c>
      <c r="G4311" s="2">
        <v>1487</v>
      </c>
      <c r="H4311" s="3">
        <v>5.7860822736540644E-3</v>
      </c>
      <c r="I4311" s="2">
        <v>256996</v>
      </c>
      <c r="J4311" s="2">
        <v>329732</v>
      </c>
      <c r="K4311" s="2" t="s">
        <v>1001</v>
      </c>
      <c r="L4311" s="2" t="s">
        <v>985</v>
      </c>
      <c r="M4311" s="2" t="s">
        <v>14759</v>
      </c>
      <c r="N4311" s="1" t="str">
        <f t="shared" si="67"/>
        <v>SHIROL42024</v>
      </c>
    </row>
    <row r="4312" spans="1:14" x14ac:dyDescent="0.3">
      <c r="A4312" s="2">
        <v>280</v>
      </c>
      <c r="B4312" s="2" t="s">
        <v>7913</v>
      </c>
      <c r="C4312" s="2" t="s">
        <v>22</v>
      </c>
      <c r="D4312" s="2" t="s">
        <v>7923</v>
      </c>
      <c r="E4312" s="2">
        <v>5</v>
      </c>
      <c r="F4312" s="2" t="s">
        <v>22</v>
      </c>
      <c r="G4312" s="2">
        <v>1262</v>
      </c>
      <c r="H4312" s="3">
        <v>4.910582265871842E-3</v>
      </c>
      <c r="I4312" s="2">
        <v>256996</v>
      </c>
      <c r="J4312" s="2">
        <v>329732</v>
      </c>
      <c r="K4312" s="2" t="s">
        <v>1001</v>
      </c>
      <c r="L4312" s="2" t="s">
        <v>985</v>
      </c>
      <c r="M4312" s="2" t="s">
        <v>14759</v>
      </c>
      <c r="N4312" s="1" t="str">
        <f t="shared" si="67"/>
        <v>SHIROL52024</v>
      </c>
    </row>
    <row r="4313" spans="1:14" x14ac:dyDescent="0.3">
      <c r="A4313" s="2">
        <v>280</v>
      </c>
      <c r="B4313" s="2" t="s">
        <v>7913</v>
      </c>
      <c r="C4313" s="2" t="s">
        <v>14635</v>
      </c>
      <c r="D4313" s="2" t="s">
        <v>1018</v>
      </c>
      <c r="E4313" s="2">
        <v>6</v>
      </c>
      <c r="F4313" s="2" t="s">
        <v>2058</v>
      </c>
      <c r="G4313" s="2">
        <v>819</v>
      </c>
      <c r="H4313" s="3">
        <v>3.1868200283272892E-3</v>
      </c>
      <c r="I4313" s="2">
        <v>256996</v>
      </c>
      <c r="J4313" s="2">
        <v>329732</v>
      </c>
      <c r="K4313" s="2" t="s">
        <v>1001</v>
      </c>
      <c r="L4313" s="2" t="s">
        <v>985</v>
      </c>
      <c r="M4313" s="2" t="s">
        <v>14759</v>
      </c>
      <c r="N4313" s="1" t="str">
        <f t="shared" si="67"/>
        <v>SHIROL62024</v>
      </c>
    </row>
    <row r="4314" spans="1:14" x14ac:dyDescent="0.3">
      <c r="A4314" s="2">
        <v>280</v>
      </c>
      <c r="B4314" s="2" t="s">
        <v>7913</v>
      </c>
      <c r="C4314" s="2" t="s">
        <v>14636</v>
      </c>
      <c r="D4314" s="2" t="s">
        <v>1018</v>
      </c>
      <c r="E4314" s="2">
        <v>7</v>
      </c>
      <c r="F4314" s="2" t="s">
        <v>19</v>
      </c>
      <c r="G4314" s="2">
        <v>596</v>
      </c>
      <c r="H4314" s="3">
        <v>2.3191022428364644E-3</v>
      </c>
      <c r="I4314" s="2">
        <v>256996</v>
      </c>
      <c r="J4314" s="2">
        <v>329732</v>
      </c>
      <c r="K4314" s="2" t="s">
        <v>1001</v>
      </c>
      <c r="L4314" s="2" t="s">
        <v>985</v>
      </c>
      <c r="M4314" s="2" t="s">
        <v>14759</v>
      </c>
      <c r="N4314" s="1" t="str">
        <f t="shared" si="67"/>
        <v>SHIROL72024</v>
      </c>
    </row>
    <row r="4315" spans="1:14" x14ac:dyDescent="0.3">
      <c r="A4315" s="2">
        <v>280</v>
      </c>
      <c r="B4315" s="2" t="s">
        <v>7913</v>
      </c>
      <c r="C4315" s="2" t="s">
        <v>14637</v>
      </c>
      <c r="D4315" s="2" t="s">
        <v>1018</v>
      </c>
      <c r="E4315" s="2">
        <v>8</v>
      </c>
      <c r="F4315" s="2" t="s">
        <v>11</v>
      </c>
      <c r="G4315" s="2">
        <v>491</v>
      </c>
      <c r="H4315" s="3">
        <v>1.9105355725380941E-3</v>
      </c>
      <c r="I4315" s="2">
        <v>256996</v>
      </c>
      <c r="J4315" s="2">
        <v>329732</v>
      </c>
      <c r="K4315" s="2" t="s">
        <v>1001</v>
      </c>
      <c r="L4315" s="2" t="s">
        <v>985</v>
      </c>
      <c r="M4315" s="2" t="s">
        <v>14759</v>
      </c>
      <c r="N4315" s="1" t="str">
        <f t="shared" si="67"/>
        <v>SHIROL82024</v>
      </c>
    </row>
    <row r="4316" spans="1:14" x14ac:dyDescent="0.3">
      <c r="A4316" s="2">
        <v>280</v>
      </c>
      <c r="B4316" s="2" t="s">
        <v>7913</v>
      </c>
      <c r="C4316" s="2" t="s">
        <v>14638</v>
      </c>
      <c r="D4316" s="2" t="s">
        <v>1020</v>
      </c>
      <c r="E4316" s="2">
        <v>9</v>
      </c>
      <c r="F4316" s="2" t="s">
        <v>19</v>
      </c>
      <c r="G4316" s="2">
        <v>462</v>
      </c>
      <c r="H4316" s="3">
        <v>1.7976933493128297E-3</v>
      </c>
      <c r="I4316" s="2">
        <v>256996</v>
      </c>
      <c r="J4316" s="2">
        <v>329732</v>
      </c>
      <c r="K4316" s="2" t="s">
        <v>1001</v>
      </c>
      <c r="L4316" s="2" t="s">
        <v>985</v>
      </c>
      <c r="M4316" s="2" t="s">
        <v>14759</v>
      </c>
      <c r="N4316" s="1" t="str">
        <f t="shared" si="67"/>
        <v>SHIROL92024</v>
      </c>
    </row>
    <row r="4317" spans="1:14" x14ac:dyDescent="0.3">
      <c r="A4317" s="2">
        <v>280</v>
      </c>
      <c r="B4317" s="2" t="s">
        <v>7913</v>
      </c>
      <c r="C4317" s="2" t="s">
        <v>14639</v>
      </c>
      <c r="D4317" s="2" t="s">
        <v>1018</v>
      </c>
      <c r="E4317" s="2">
        <v>10</v>
      </c>
      <c r="F4317" s="2" t="s">
        <v>19</v>
      </c>
      <c r="G4317" s="2">
        <v>262</v>
      </c>
      <c r="H4317" s="3">
        <v>1.0194711201730767E-3</v>
      </c>
      <c r="I4317" s="2">
        <v>256996</v>
      </c>
      <c r="J4317" s="2">
        <v>329732</v>
      </c>
      <c r="K4317" s="2" t="s">
        <v>1001</v>
      </c>
      <c r="L4317" s="2" t="s">
        <v>985</v>
      </c>
      <c r="M4317" s="2" t="s">
        <v>14759</v>
      </c>
      <c r="N4317" s="1" t="str">
        <f t="shared" si="67"/>
        <v>SHIROL102024</v>
      </c>
    </row>
    <row r="4318" spans="1:14" x14ac:dyDescent="0.3">
      <c r="A4318" s="2">
        <v>280</v>
      </c>
      <c r="B4318" s="2" t="s">
        <v>7913</v>
      </c>
      <c r="C4318" s="2" t="s">
        <v>14640</v>
      </c>
      <c r="D4318" s="2" t="s">
        <v>1020</v>
      </c>
      <c r="E4318" s="2">
        <v>11</v>
      </c>
      <c r="F4318" s="2" t="s">
        <v>19</v>
      </c>
      <c r="G4318" s="2">
        <v>234</v>
      </c>
      <c r="H4318" s="3">
        <v>9.1052000809351116E-4</v>
      </c>
      <c r="I4318" s="2">
        <v>256996</v>
      </c>
      <c r="J4318" s="2">
        <v>329732</v>
      </c>
      <c r="K4318" s="2" t="s">
        <v>1001</v>
      </c>
      <c r="L4318" s="2" t="s">
        <v>985</v>
      </c>
      <c r="M4318" s="2" t="s">
        <v>14759</v>
      </c>
      <c r="N4318" s="1" t="str">
        <f t="shared" si="67"/>
        <v>SHIROL112024</v>
      </c>
    </row>
    <row r="4319" spans="1:14" x14ac:dyDescent="0.3">
      <c r="A4319" s="2">
        <v>281</v>
      </c>
      <c r="B4319" s="2" t="s">
        <v>7915</v>
      </c>
      <c r="C4319" s="2" t="s">
        <v>14641</v>
      </c>
      <c r="D4319" s="2" t="s">
        <v>1018</v>
      </c>
      <c r="E4319" s="2">
        <v>1</v>
      </c>
      <c r="F4319" s="2" t="s">
        <v>9</v>
      </c>
      <c r="G4319" s="2">
        <v>128753</v>
      </c>
      <c r="H4319" s="3">
        <v>0.56672198037757104</v>
      </c>
      <c r="I4319" s="2">
        <v>227189</v>
      </c>
      <c r="J4319" s="2">
        <v>344731</v>
      </c>
      <c r="K4319" s="2" t="s">
        <v>14780</v>
      </c>
      <c r="L4319" s="2" t="s">
        <v>14780</v>
      </c>
      <c r="M4319" s="2" t="s">
        <v>14759</v>
      </c>
      <c r="N4319" s="1" t="str">
        <f t="shared" si="67"/>
        <v>MIRAJ (SC)12024</v>
      </c>
    </row>
    <row r="4320" spans="1:14" x14ac:dyDescent="0.3">
      <c r="A4320" s="2">
        <v>281</v>
      </c>
      <c r="B4320" s="2" t="s">
        <v>7915</v>
      </c>
      <c r="C4320" s="2" t="s">
        <v>14642</v>
      </c>
      <c r="D4320" s="2" t="s">
        <v>1018</v>
      </c>
      <c r="E4320" s="2">
        <v>2</v>
      </c>
      <c r="F4320" s="2" t="s">
        <v>1977</v>
      </c>
      <c r="G4320" s="2">
        <v>84047</v>
      </c>
      <c r="H4320" s="3">
        <v>0.36994308703326306</v>
      </c>
      <c r="I4320" s="2">
        <v>227189</v>
      </c>
      <c r="J4320" s="2">
        <v>344731</v>
      </c>
      <c r="K4320" s="2" t="s">
        <v>14780</v>
      </c>
      <c r="L4320" s="2" t="s">
        <v>14780</v>
      </c>
      <c r="M4320" s="2" t="s">
        <v>14759</v>
      </c>
      <c r="N4320" s="1" t="str">
        <f t="shared" si="67"/>
        <v>MIRAJ (SC)22024</v>
      </c>
    </row>
    <row r="4321" spans="1:14" x14ac:dyDescent="0.3">
      <c r="A4321" s="2">
        <v>281</v>
      </c>
      <c r="B4321" s="2" t="s">
        <v>7915</v>
      </c>
      <c r="C4321" s="2" t="s">
        <v>14643</v>
      </c>
      <c r="D4321" s="2" t="s">
        <v>1018</v>
      </c>
      <c r="E4321" s="2">
        <v>3</v>
      </c>
      <c r="F4321" s="2" t="s">
        <v>1023</v>
      </c>
      <c r="G4321" s="2">
        <v>5500</v>
      </c>
      <c r="H4321" s="3">
        <v>2.4208918565599567E-2</v>
      </c>
      <c r="I4321" s="2">
        <v>227189</v>
      </c>
      <c r="J4321" s="2">
        <v>344731</v>
      </c>
      <c r="K4321" s="2" t="s">
        <v>14780</v>
      </c>
      <c r="L4321" s="2" t="s">
        <v>14780</v>
      </c>
      <c r="M4321" s="2" t="s">
        <v>14759</v>
      </c>
      <c r="N4321" s="1" t="str">
        <f t="shared" si="67"/>
        <v>MIRAJ (SC)32024</v>
      </c>
    </row>
    <row r="4322" spans="1:14" x14ac:dyDescent="0.3">
      <c r="A4322" s="2">
        <v>281</v>
      </c>
      <c r="B4322" s="2" t="s">
        <v>7915</v>
      </c>
      <c r="C4322" s="2" t="s">
        <v>14644</v>
      </c>
      <c r="D4322" s="2" t="s">
        <v>1018</v>
      </c>
      <c r="E4322" s="2">
        <v>4</v>
      </c>
      <c r="F4322" s="2" t="s">
        <v>1363</v>
      </c>
      <c r="G4322" s="2">
        <v>2571</v>
      </c>
      <c r="H4322" s="3">
        <v>1.1316569024028451E-2</v>
      </c>
      <c r="I4322" s="2">
        <v>227189</v>
      </c>
      <c r="J4322" s="2">
        <v>344731</v>
      </c>
      <c r="K4322" s="2" t="s">
        <v>14780</v>
      </c>
      <c r="L4322" s="2" t="s">
        <v>14780</v>
      </c>
      <c r="M4322" s="2" t="s">
        <v>14759</v>
      </c>
      <c r="N4322" s="1" t="str">
        <f t="shared" si="67"/>
        <v>MIRAJ (SC)42024</v>
      </c>
    </row>
    <row r="4323" spans="1:14" x14ac:dyDescent="0.3">
      <c r="A4323" s="2">
        <v>281</v>
      </c>
      <c r="B4323" s="2" t="s">
        <v>7915</v>
      </c>
      <c r="C4323" s="2" t="s">
        <v>22</v>
      </c>
      <c r="D4323" s="2" t="s">
        <v>7923</v>
      </c>
      <c r="E4323" s="2">
        <v>5</v>
      </c>
      <c r="F4323" s="2" t="s">
        <v>22</v>
      </c>
      <c r="G4323" s="2">
        <v>1317</v>
      </c>
      <c r="H4323" s="3">
        <v>5.796935591071751E-3</v>
      </c>
      <c r="I4323" s="2">
        <v>227189</v>
      </c>
      <c r="J4323" s="2">
        <v>344731</v>
      </c>
      <c r="K4323" s="2" t="s">
        <v>14780</v>
      </c>
      <c r="L4323" s="2" t="s">
        <v>14780</v>
      </c>
      <c r="M4323" s="2" t="s">
        <v>14759</v>
      </c>
      <c r="N4323" s="1" t="str">
        <f t="shared" si="67"/>
        <v>MIRAJ (SC)52024</v>
      </c>
    </row>
    <row r="4324" spans="1:14" x14ac:dyDescent="0.3">
      <c r="A4324" s="2">
        <v>281</v>
      </c>
      <c r="B4324" s="2" t="s">
        <v>7915</v>
      </c>
      <c r="C4324" s="2" t="s">
        <v>14645</v>
      </c>
      <c r="D4324" s="2" t="s">
        <v>1020</v>
      </c>
      <c r="E4324" s="2">
        <v>6</v>
      </c>
      <c r="F4324" s="2" t="s">
        <v>19</v>
      </c>
      <c r="G4324" s="2">
        <v>937</v>
      </c>
      <c r="H4324" s="3">
        <v>4.1243193992666896E-3</v>
      </c>
      <c r="I4324" s="2">
        <v>227189</v>
      </c>
      <c r="J4324" s="2">
        <v>344731</v>
      </c>
      <c r="K4324" s="2" t="s">
        <v>14780</v>
      </c>
      <c r="L4324" s="2" t="s">
        <v>14780</v>
      </c>
      <c r="M4324" s="2" t="s">
        <v>14759</v>
      </c>
      <c r="N4324" s="1" t="str">
        <f t="shared" si="67"/>
        <v>MIRAJ (SC)62024</v>
      </c>
    </row>
    <row r="4325" spans="1:14" x14ac:dyDescent="0.3">
      <c r="A4325" s="2">
        <v>281</v>
      </c>
      <c r="B4325" s="2" t="s">
        <v>7915</v>
      </c>
      <c r="C4325" s="2" t="s">
        <v>14646</v>
      </c>
      <c r="D4325" s="2" t="s">
        <v>1018</v>
      </c>
      <c r="E4325" s="2">
        <v>7</v>
      </c>
      <c r="F4325" s="2" t="s">
        <v>19</v>
      </c>
      <c r="G4325" s="2">
        <v>914</v>
      </c>
      <c r="H4325" s="3">
        <v>4.0230821034469098E-3</v>
      </c>
      <c r="I4325" s="2">
        <v>227189</v>
      </c>
      <c r="J4325" s="2">
        <v>344731</v>
      </c>
      <c r="K4325" s="2" t="s">
        <v>14780</v>
      </c>
      <c r="L4325" s="2" t="s">
        <v>14780</v>
      </c>
      <c r="M4325" s="2" t="s">
        <v>14759</v>
      </c>
      <c r="N4325" s="1" t="str">
        <f t="shared" si="67"/>
        <v>MIRAJ (SC)72024</v>
      </c>
    </row>
    <row r="4326" spans="1:14" x14ac:dyDescent="0.3">
      <c r="A4326" s="2">
        <v>281</v>
      </c>
      <c r="B4326" s="2" t="s">
        <v>7915</v>
      </c>
      <c r="C4326" s="2" t="s">
        <v>14647</v>
      </c>
      <c r="D4326" s="2" t="s">
        <v>1018</v>
      </c>
      <c r="E4326" s="2">
        <v>8</v>
      </c>
      <c r="F4326" s="2" t="s">
        <v>7578</v>
      </c>
      <c r="G4326" s="2">
        <v>760</v>
      </c>
      <c r="H4326" s="3">
        <v>3.345232383610122E-3</v>
      </c>
      <c r="I4326" s="2">
        <v>227189</v>
      </c>
      <c r="J4326" s="2">
        <v>344731</v>
      </c>
      <c r="K4326" s="2" t="s">
        <v>14780</v>
      </c>
      <c r="L4326" s="2" t="s">
        <v>14780</v>
      </c>
      <c r="M4326" s="2" t="s">
        <v>14759</v>
      </c>
      <c r="N4326" s="1" t="str">
        <f t="shared" si="67"/>
        <v>MIRAJ (SC)82024</v>
      </c>
    </row>
    <row r="4327" spans="1:14" x14ac:dyDescent="0.3">
      <c r="A4327" s="2">
        <v>281</v>
      </c>
      <c r="B4327" s="2" t="s">
        <v>7915</v>
      </c>
      <c r="C4327" s="2" t="s">
        <v>14648</v>
      </c>
      <c r="D4327" s="2" t="s">
        <v>1018</v>
      </c>
      <c r="E4327" s="2">
        <v>9</v>
      </c>
      <c r="F4327" s="2" t="s">
        <v>11</v>
      </c>
      <c r="G4327" s="2">
        <v>680</v>
      </c>
      <c r="H4327" s="3">
        <v>2.9931026590195829E-3</v>
      </c>
      <c r="I4327" s="2">
        <v>227189</v>
      </c>
      <c r="J4327" s="2">
        <v>344731</v>
      </c>
      <c r="K4327" s="2" t="s">
        <v>14780</v>
      </c>
      <c r="L4327" s="2" t="s">
        <v>14780</v>
      </c>
      <c r="M4327" s="2" t="s">
        <v>14759</v>
      </c>
      <c r="N4327" s="1" t="str">
        <f t="shared" si="67"/>
        <v>MIRAJ (SC)92024</v>
      </c>
    </row>
    <row r="4328" spans="1:14" x14ac:dyDescent="0.3">
      <c r="A4328" s="2">
        <v>281</v>
      </c>
      <c r="B4328" s="2" t="s">
        <v>7915</v>
      </c>
      <c r="C4328" s="2" t="s">
        <v>14649</v>
      </c>
      <c r="D4328" s="2" t="s">
        <v>1020</v>
      </c>
      <c r="E4328" s="2">
        <v>10</v>
      </c>
      <c r="F4328" s="2" t="s">
        <v>19</v>
      </c>
      <c r="G4328" s="2">
        <v>487</v>
      </c>
      <c r="H4328" s="3">
        <v>2.1435896984449069E-3</v>
      </c>
      <c r="I4328" s="2">
        <v>227189</v>
      </c>
      <c r="J4328" s="2">
        <v>344731</v>
      </c>
      <c r="K4328" s="2" t="s">
        <v>14780</v>
      </c>
      <c r="L4328" s="2" t="s">
        <v>14780</v>
      </c>
      <c r="M4328" s="2" t="s">
        <v>14759</v>
      </c>
      <c r="N4328" s="1" t="str">
        <f t="shared" si="67"/>
        <v>MIRAJ (SC)102024</v>
      </c>
    </row>
    <row r="4329" spans="1:14" x14ac:dyDescent="0.3">
      <c r="A4329" s="2">
        <v>281</v>
      </c>
      <c r="B4329" s="2" t="s">
        <v>7915</v>
      </c>
      <c r="C4329" s="2" t="s">
        <v>14650</v>
      </c>
      <c r="D4329" s="2" t="s">
        <v>1018</v>
      </c>
      <c r="E4329" s="2">
        <v>11</v>
      </c>
      <c r="F4329" s="2" t="s">
        <v>19</v>
      </c>
      <c r="G4329" s="2">
        <v>365</v>
      </c>
      <c r="H4329" s="3">
        <v>1.606591868444335E-3</v>
      </c>
      <c r="I4329" s="2">
        <v>227189</v>
      </c>
      <c r="J4329" s="2">
        <v>344731</v>
      </c>
      <c r="K4329" s="2" t="s">
        <v>14780</v>
      </c>
      <c r="L4329" s="2" t="s">
        <v>14780</v>
      </c>
      <c r="M4329" s="2" t="s">
        <v>14759</v>
      </c>
      <c r="N4329" s="1" t="str">
        <f t="shared" si="67"/>
        <v>MIRAJ (SC)112024</v>
      </c>
    </row>
    <row r="4330" spans="1:14" x14ac:dyDescent="0.3">
      <c r="A4330" s="2">
        <v>281</v>
      </c>
      <c r="B4330" s="2" t="s">
        <v>7915</v>
      </c>
      <c r="C4330" s="2" t="s">
        <v>14651</v>
      </c>
      <c r="D4330" s="2" t="s">
        <v>1018</v>
      </c>
      <c r="E4330" s="2">
        <v>12</v>
      </c>
      <c r="F4330" s="2" t="s">
        <v>19</v>
      </c>
      <c r="G4330" s="2">
        <v>276</v>
      </c>
      <c r="H4330" s="3">
        <v>1.2148475498373601E-3</v>
      </c>
      <c r="I4330" s="2">
        <v>227189</v>
      </c>
      <c r="J4330" s="2">
        <v>344731</v>
      </c>
      <c r="K4330" s="2" t="s">
        <v>14780</v>
      </c>
      <c r="L4330" s="2" t="s">
        <v>14780</v>
      </c>
      <c r="M4330" s="2" t="s">
        <v>14759</v>
      </c>
      <c r="N4330" s="1" t="str">
        <f t="shared" si="67"/>
        <v>MIRAJ (SC)122024</v>
      </c>
    </row>
    <row r="4331" spans="1:14" x14ac:dyDescent="0.3">
      <c r="A4331" s="2">
        <v>281</v>
      </c>
      <c r="B4331" s="2" t="s">
        <v>7915</v>
      </c>
      <c r="C4331" s="2" t="s">
        <v>14652</v>
      </c>
      <c r="D4331" s="2" t="s">
        <v>1018</v>
      </c>
      <c r="E4331" s="2">
        <v>13</v>
      </c>
      <c r="F4331" s="2" t="s">
        <v>19</v>
      </c>
      <c r="G4331" s="2">
        <v>234</v>
      </c>
      <c r="H4331" s="3">
        <v>1.0299794444273271E-3</v>
      </c>
      <c r="I4331" s="2">
        <v>227189</v>
      </c>
      <c r="J4331" s="2">
        <v>344731</v>
      </c>
      <c r="K4331" s="2" t="s">
        <v>14780</v>
      </c>
      <c r="L4331" s="2" t="s">
        <v>14780</v>
      </c>
      <c r="M4331" s="2" t="s">
        <v>14759</v>
      </c>
      <c r="N4331" s="1" t="str">
        <f t="shared" si="67"/>
        <v>MIRAJ (SC)132024</v>
      </c>
    </row>
    <row r="4332" spans="1:14" x14ac:dyDescent="0.3">
      <c r="A4332" s="2">
        <v>281</v>
      </c>
      <c r="B4332" s="2" t="s">
        <v>7915</v>
      </c>
      <c r="C4332" s="2" t="s">
        <v>14653</v>
      </c>
      <c r="D4332" s="2" t="s">
        <v>1018</v>
      </c>
      <c r="E4332" s="2">
        <v>14</v>
      </c>
      <c r="F4332" s="2" t="s">
        <v>19</v>
      </c>
      <c r="G4332" s="2">
        <v>190</v>
      </c>
      <c r="H4332" s="3">
        <v>8.3630809590253051E-4</v>
      </c>
      <c r="I4332" s="2">
        <v>227189</v>
      </c>
      <c r="J4332" s="2">
        <v>344731</v>
      </c>
      <c r="K4332" s="2" t="s">
        <v>14780</v>
      </c>
      <c r="L4332" s="2" t="s">
        <v>14780</v>
      </c>
      <c r="M4332" s="2" t="s">
        <v>14759</v>
      </c>
      <c r="N4332" s="1" t="str">
        <f t="shared" si="67"/>
        <v>MIRAJ (SC)142024</v>
      </c>
    </row>
    <row r="4333" spans="1:14" x14ac:dyDescent="0.3">
      <c r="A4333" s="2">
        <v>281</v>
      </c>
      <c r="B4333" s="2" t="s">
        <v>7915</v>
      </c>
      <c r="C4333" s="2" t="s">
        <v>14654</v>
      </c>
      <c r="D4333" s="2" t="s">
        <v>1018</v>
      </c>
      <c r="E4333" s="2">
        <v>15</v>
      </c>
      <c r="F4333" s="2" t="s">
        <v>19</v>
      </c>
      <c r="G4333" s="2">
        <v>158</v>
      </c>
      <c r="H4333" s="3">
        <v>6.9545620606631484E-4</v>
      </c>
      <c r="I4333" s="2">
        <v>227189</v>
      </c>
      <c r="J4333" s="2">
        <v>344731</v>
      </c>
      <c r="K4333" s="2" t="s">
        <v>14780</v>
      </c>
      <c r="L4333" s="2" t="s">
        <v>14780</v>
      </c>
      <c r="M4333" s="2" t="s">
        <v>14759</v>
      </c>
      <c r="N4333" s="1" t="str">
        <f t="shared" si="67"/>
        <v>MIRAJ (SC)152024</v>
      </c>
    </row>
    <row r="4334" spans="1:14" x14ac:dyDescent="0.3">
      <c r="A4334" s="2">
        <v>282</v>
      </c>
      <c r="B4334" s="2" t="s">
        <v>7916</v>
      </c>
      <c r="C4334" s="2" t="s">
        <v>14655</v>
      </c>
      <c r="D4334" s="2" t="s">
        <v>1018</v>
      </c>
      <c r="E4334" s="2">
        <v>1</v>
      </c>
      <c r="F4334" s="2" t="s">
        <v>9</v>
      </c>
      <c r="G4334" s="2">
        <v>111493</v>
      </c>
      <c r="H4334" s="3">
        <v>0.49824820127809805</v>
      </c>
      <c r="I4334" s="2">
        <v>223770</v>
      </c>
      <c r="J4334" s="2">
        <v>356664</v>
      </c>
      <c r="K4334" s="2" t="s">
        <v>14780</v>
      </c>
      <c r="L4334" s="2" t="s">
        <v>14780</v>
      </c>
      <c r="M4334" s="2" t="s">
        <v>14759</v>
      </c>
      <c r="N4334" s="1" t="str">
        <f t="shared" si="67"/>
        <v>SANGLI12024</v>
      </c>
    </row>
    <row r="4335" spans="1:14" x14ac:dyDescent="0.3">
      <c r="A4335" s="2">
        <v>282</v>
      </c>
      <c r="B4335" s="2" t="s">
        <v>7916</v>
      </c>
      <c r="C4335" s="2" t="s">
        <v>14656</v>
      </c>
      <c r="D4335" s="2" t="s">
        <v>1018</v>
      </c>
      <c r="E4335" s="2">
        <v>2</v>
      </c>
      <c r="F4335" s="2" t="s">
        <v>7</v>
      </c>
      <c r="G4335" s="2">
        <v>75498</v>
      </c>
      <c r="H4335" s="3">
        <v>0.33739107118916745</v>
      </c>
      <c r="I4335" s="2">
        <v>223770</v>
      </c>
      <c r="J4335" s="2">
        <v>356664</v>
      </c>
      <c r="K4335" s="2" t="s">
        <v>14780</v>
      </c>
      <c r="L4335" s="2" t="s">
        <v>14780</v>
      </c>
      <c r="M4335" s="2" t="s">
        <v>14759</v>
      </c>
      <c r="N4335" s="1" t="str">
        <f t="shared" si="67"/>
        <v>SANGLI22024</v>
      </c>
    </row>
    <row r="4336" spans="1:14" x14ac:dyDescent="0.3">
      <c r="A4336" s="2">
        <v>282</v>
      </c>
      <c r="B4336" s="2" t="s">
        <v>7916</v>
      </c>
      <c r="C4336" s="2" t="s">
        <v>14657</v>
      </c>
      <c r="D4336" s="2" t="s">
        <v>1020</v>
      </c>
      <c r="E4336" s="2">
        <v>3</v>
      </c>
      <c r="F4336" s="2" t="s">
        <v>19</v>
      </c>
      <c r="G4336" s="2">
        <v>32388</v>
      </c>
      <c r="H4336" s="3">
        <v>0.14473790052285829</v>
      </c>
      <c r="I4336" s="2">
        <v>223770</v>
      </c>
      <c r="J4336" s="2">
        <v>356664</v>
      </c>
      <c r="K4336" s="2" t="s">
        <v>14780</v>
      </c>
      <c r="L4336" s="2" t="s">
        <v>14780</v>
      </c>
      <c r="M4336" s="2" t="s">
        <v>14759</v>
      </c>
      <c r="N4336" s="1" t="str">
        <f t="shared" si="67"/>
        <v>SANGLI32024</v>
      </c>
    </row>
    <row r="4337" spans="1:14" x14ac:dyDescent="0.3">
      <c r="A4337" s="2">
        <v>282</v>
      </c>
      <c r="B4337" s="2" t="s">
        <v>7916</v>
      </c>
      <c r="C4337" s="2" t="s">
        <v>22</v>
      </c>
      <c r="D4337" s="2" t="s">
        <v>7923</v>
      </c>
      <c r="E4337" s="2">
        <v>4</v>
      </c>
      <c r="F4337" s="2" t="s">
        <v>22</v>
      </c>
      <c r="G4337" s="2">
        <v>1198</v>
      </c>
      <c r="H4337" s="3">
        <v>5.3537114000983153E-3</v>
      </c>
      <c r="I4337" s="2">
        <v>223770</v>
      </c>
      <c r="J4337" s="2">
        <v>356664</v>
      </c>
      <c r="K4337" s="2" t="s">
        <v>14780</v>
      </c>
      <c r="L4337" s="2" t="s">
        <v>14780</v>
      </c>
      <c r="M4337" s="2" t="s">
        <v>14759</v>
      </c>
      <c r="N4337" s="1" t="str">
        <f t="shared" si="67"/>
        <v>SANGLI42024</v>
      </c>
    </row>
    <row r="4338" spans="1:14" x14ac:dyDescent="0.3">
      <c r="A4338" s="2">
        <v>282</v>
      </c>
      <c r="B4338" s="2" t="s">
        <v>7916</v>
      </c>
      <c r="C4338" s="2" t="s">
        <v>14658</v>
      </c>
      <c r="D4338" s="2" t="s">
        <v>1018</v>
      </c>
      <c r="E4338" s="2">
        <v>5</v>
      </c>
      <c r="F4338" s="2" t="s">
        <v>1023</v>
      </c>
      <c r="G4338" s="2">
        <v>671</v>
      </c>
      <c r="H4338" s="3">
        <v>2.9986146489699244E-3</v>
      </c>
      <c r="I4338" s="2">
        <v>223770</v>
      </c>
      <c r="J4338" s="2">
        <v>356664</v>
      </c>
      <c r="K4338" s="2" t="s">
        <v>14780</v>
      </c>
      <c r="L4338" s="2" t="s">
        <v>14780</v>
      </c>
      <c r="M4338" s="2" t="s">
        <v>14759</v>
      </c>
      <c r="N4338" s="1" t="str">
        <f t="shared" si="67"/>
        <v>SANGLI52024</v>
      </c>
    </row>
    <row r="4339" spans="1:14" x14ac:dyDescent="0.3">
      <c r="A4339" s="2">
        <v>282</v>
      </c>
      <c r="B4339" s="2" t="s">
        <v>7916</v>
      </c>
      <c r="C4339" s="2" t="s">
        <v>14659</v>
      </c>
      <c r="D4339" s="2" t="s">
        <v>1020</v>
      </c>
      <c r="E4339" s="2">
        <v>6</v>
      </c>
      <c r="F4339" s="2" t="s">
        <v>19</v>
      </c>
      <c r="G4339" s="2">
        <v>590</v>
      </c>
      <c r="H4339" s="3">
        <v>2.6366358314340618E-3</v>
      </c>
      <c r="I4339" s="2">
        <v>223770</v>
      </c>
      <c r="J4339" s="2">
        <v>356664</v>
      </c>
      <c r="K4339" s="2" t="s">
        <v>14780</v>
      </c>
      <c r="L4339" s="2" t="s">
        <v>14780</v>
      </c>
      <c r="M4339" s="2" t="s">
        <v>14759</v>
      </c>
      <c r="N4339" s="1" t="str">
        <f t="shared" si="67"/>
        <v>SANGLI62024</v>
      </c>
    </row>
    <row r="4340" spans="1:14" x14ac:dyDescent="0.3">
      <c r="A4340" s="2">
        <v>282</v>
      </c>
      <c r="B4340" s="2" t="s">
        <v>7916</v>
      </c>
      <c r="C4340" s="2" t="s">
        <v>14660</v>
      </c>
      <c r="D4340" s="2" t="s">
        <v>1020</v>
      </c>
      <c r="E4340" s="2">
        <v>7</v>
      </c>
      <c r="F4340" s="2" t="s">
        <v>11</v>
      </c>
      <c r="G4340" s="2">
        <v>590</v>
      </c>
      <c r="H4340" s="3">
        <v>2.6366358314340618E-3</v>
      </c>
      <c r="I4340" s="2">
        <v>223770</v>
      </c>
      <c r="J4340" s="2">
        <v>356664</v>
      </c>
      <c r="K4340" s="2" t="s">
        <v>14780</v>
      </c>
      <c r="L4340" s="2" t="s">
        <v>14780</v>
      </c>
      <c r="M4340" s="2" t="s">
        <v>14759</v>
      </c>
      <c r="N4340" s="1" t="str">
        <f t="shared" si="67"/>
        <v>SANGLI72024</v>
      </c>
    </row>
    <row r="4341" spans="1:14" x14ac:dyDescent="0.3">
      <c r="A4341" s="2">
        <v>282</v>
      </c>
      <c r="B4341" s="2" t="s">
        <v>7916</v>
      </c>
      <c r="C4341" s="2" t="s">
        <v>3018</v>
      </c>
      <c r="D4341" s="2" t="s">
        <v>1018</v>
      </c>
      <c r="E4341" s="2">
        <v>8</v>
      </c>
      <c r="F4341" s="2" t="s">
        <v>19</v>
      </c>
      <c r="G4341" s="2">
        <v>270</v>
      </c>
      <c r="H4341" s="3">
        <v>1.2065960584528757E-3</v>
      </c>
      <c r="I4341" s="2">
        <v>223770</v>
      </c>
      <c r="J4341" s="2">
        <v>356664</v>
      </c>
      <c r="K4341" s="2" t="s">
        <v>14780</v>
      </c>
      <c r="L4341" s="2" t="s">
        <v>14780</v>
      </c>
      <c r="M4341" s="2" t="s">
        <v>14759</v>
      </c>
      <c r="N4341" s="1" t="str">
        <f t="shared" si="67"/>
        <v>SANGLI82024</v>
      </c>
    </row>
    <row r="4342" spans="1:14" x14ac:dyDescent="0.3">
      <c r="A4342" s="2">
        <v>282</v>
      </c>
      <c r="B4342" s="2" t="s">
        <v>7916</v>
      </c>
      <c r="C4342" s="2" t="s">
        <v>14661</v>
      </c>
      <c r="D4342" s="2" t="s">
        <v>1020</v>
      </c>
      <c r="E4342" s="2">
        <v>9</v>
      </c>
      <c r="F4342" s="2" t="s">
        <v>19</v>
      </c>
      <c r="G4342" s="2">
        <v>194</v>
      </c>
      <c r="H4342" s="3">
        <v>8.6696161236984404E-4</v>
      </c>
      <c r="I4342" s="2">
        <v>223770</v>
      </c>
      <c r="J4342" s="2">
        <v>356664</v>
      </c>
      <c r="K4342" s="2" t="s">
        <v>14780</v>
      </c>
      <c r="L4342" s="2" t="s">
        <v>14780</v>
      </c>
      <c r="M4342" s="2" t="s">
        <v>14759</v>
      </c>
      <c r="N4342" s="1" t="str">
        <f t="shared" si="67"/>
        <v>SANGLI92024</v>
      </c>
    </row>
    <row r="4343" spans="1:14" x14ac:dyDescent="0.3">
      <c r="A4343" s="2">
        <v>282</v>
      </c>
      <c r="B4343" s="2" t="s">
        <v>7916</v>
      </c>
      <c r="C4343" s="2" t="s">
        <v>14662</v>
      </c>
      <c r="D4343" s="2" t="s">
        <v>1018</v>
      </c>
      <c r="E4343" s="2">
        <v>10</v>
      </c>
      <c r="F4343" s="2" t="s">
        <v>19</v>
      </c>
      <c r="G4343" s="2">
        <v>190</v>
      </c>
      <c r="H4343" s="3">
        <v>8.4908611520757924E-4</v>
      </c>
      <c r="I4343" s="2">
        <v>223770</v>
      </c>
      <c r="J4343" s="2">
        <v>356664</v>
      </c>
      <c r="K4343" s="2" t="s">
        <v>14780</v>
      </c>
      <c r="L4343" s="2" t="s">
        <v>14780</v>
      </c>
      <c r="M4343" s="2" t="s">
        <v>14759</v>
      </c>
      <c r="N4343" s="1" t="str">
        <f t="shared" si="67"/>
        <v>SANGLI102024</v>
      </c>
    </row>
    <row r="4344" spans="1:14" x14ac:dyDescent="0.3">
      <c r="A4344" s="2">
        <v>282</v>
      </c>
      <c r="B4344" s="2" t="s">
        <v>7916</v>
      </c>
      <c r="C4344" s="2" t="s">
        <v>14663</v>
      </c>
      <c r="D4344" s="2" t="s">
        <v>1018</v>
      </c>
      <c r="E4344" s="2">
        <v>11</v>
      </c>
      <c r="F4344" s="2" t="s">
        <v>19</v>
      </c>
      <c r="G4344" s="2">
        <v>166</v>
      </c>
      <c r="H4344" s="3">
        <v>7.4183313223399026E-4</v>
      </c>
      <c r="I4344" s="2">
        <v>223770</v>
      </c>
      <c r="J4344" s="2">
        <v>356664</v>
      </c>
      <c r="K4344" s="2" t="s">
        <v>14780</v>
      </c>
      <c r="L4344" s="2" t="s">
        <v>14780</v>
      </c>
      <c r="M4344" s="2" t="s">
        <v>14759</v>
      </c>
      <c r="N4344" s="1" t="str">
        <f t="shared" si="67"/>
        <v>SANGLI112024</v>
      </c>
    </row>
    <row r="4345" spans="1:14" x14ac:dyDescent="0.3">
      <c r="A4345" s="2">
        <v>282</v>
      </c>
      <c r="B4345" s="2" t="s">
        <v>7916</v>
      </c>
      <c r="C4345" s="2" t="s">
        <v>14664</v>
      </c>
      <c r="D4345" s="2" t="s">
        <v>1018</v>
      </c>
      <c r="E4345" s="2">
        <v>12</v>
      </c>
      <c r="F4345" s="2" t="s">
        <v>753</v>
      </c>
      <c r="G4345" s="2">
        <v>149</v>
      </c>
      <c r="H4345" s="3">
        <v>6.6586226929436472E-4</v>
      </c>
      <c r="I4345" s="2">
        <v>223770</v>
      </c>
      <c r="J4345" s="2">
        <v>356664</v>
      </c>
      <c r="K4345" s="2" t="s">
        <v>14780</v>
      </c>
      <c r="L4345" s="2" t="s">
        <v>14780</v>
      </c>
      <c r="M4345" s="2" t="s">
        <v>14759</v>
      </c>
      <c r="N4345" s="1" t="str">
        <f t="shared" si="67"/>
        <v>SANGLI122024</v>
      </c>
    </row>
    <row r="4346" spans="1:14" x14ac:dyDescent="0.3">
      <c r="A4346" s="2">
        <v>282</v>
      </c>
      <c r="B4346" s="2" t="s">
        <v>7916</v>
      </c>
      <c r="C4346" s="2" t="s">
        <v>14665</v>
      </c>
      <c r="D4346" s="2" t="s">
        <v>1018</v>
      </c>
      <c r="E4346" s="2">
        <v>13</v>
      </c>
      <c r="F4346" s="2" t="s">
        <v>19</v>
      </c>
      <c r="G4346" s="2">
        <v>142</v>
      </c>
      <c r="H4346" s="3">
        <v>6.3458014926040128E-4</v>
      </c>
      <c r="I4346" s="2">
        <v>223770</v>
      </c>
      <c r="J4346" s="2">
        <v>356664</v>
      </c>
      <c r="K4346" s="2" t="s">
        <v>14780</v>
      </c>
      <c r="L4346" s="2" t="s">
        <v>14780</v>
      </c>
      <c r="M4346" s="2" t="s">
        <v>14759</v>
      </c>
      <c r="N4346" s="1" t="str">
        <f t="shared" si="67"/>
        <v>SANGLI132024</v>
      </c>
    </row>
    <row r="4347" spans="1:14" x14ac:dyDescent="0.3">
      <c r="A4347" s="2">
        <v>282</v>
      </c>
      <c r="B4347" s="2" t="s">
        <v>7916</v>
      </c>
      <c r="C4347" s="2" t="s">
        <v>14666</v>
      </c>
      <c r="D4347" s="2" t="s">
        <v>1018</v>
      </c>
      <c r="E4347" s="2">
        <v>14</v>
      </c>
      <c r="F4347" s="2" t="s">
        <v>19</v>
      </c>
      <c r="G4347" s="2">
        <v>131</v>
      </c>
      <c r="H4347" s="3">
        <v>5.8542253206417304E-4</v>
      </c>
      <c r="I4347" s="2">
        <v>223770</v>
      </c>
      <c r="J4347" s="2">
        <v>356664</v>
      </c>
      <c r="K4347" s="2" t="s">
        <v>14780</v>
      </c>
      <c r="L4347" s="2" t="s">
        <v>14780</v>
      </c>
      <c r="M4347" s="2" t="s">
        <v>14759</v>
      </c>
      <c r="N4347" s="1" t="str">
        <f t="shared" si="67"/>
        <v>SANGLI142024</v>
      </c>
    </row>
    <row r="4348" spans="1:14" x14ac:dyDescent="0.3">
      <c r="A4348" s="2">
        <v>282</v>
      </c>
      <c r="B4348" s="2" t="s">
        <v>7916</v>
      </c>
      <c r="C4348" s="2" t="s">
        <v>14667</v>
      </c>
      <c r="D4348" s="2" t="s">
        <v>1020</v>
      </c>
      <c r="E4348" s="2">
        <v>15</v>
      </c>
      <c r="F4348" s="2" t="s">
        <v>19</v>
      </c>
      <c r="G4348" s="2">
        <v>100</v>
      </c>
      <c r="H4348" s="3">
        <v>4.4688742905662061E-4</v>
      </c>
      <c r="I4348" s="2">
        <v>223770</v>
      </c>
      <c r="J4348" s="2">
        <v>356664</v>
      </c>
      <c r="K4348" s="2" t="s">
        <v>14780</v>
      </c>
      <c r="L4348" s="2" t="s">
        <v>14780</v>
      </c>
      <c r="M4348" s="2" t="s">
        <v>14759</v>
      </c>
      <c r="N4348" s="1" t="str">
        <f t="shared" si="67"/>
        <v>SANGLI152024</v>
      </c>
    </row>
    <row r="4349" spans="1:14" x14ac:dyDescent="0.3">
      <c r="A4349" s="2">
        <v>283</v>
      </c>
      <c r="B4349" s="2" t="s">
        <v>7917</v>
      </c>
      <c r="C4349" s="2" t="s">
        <v>7477</v>
      </c>
      <c r="D4349" s="2" t="s">
        <v>1018</v>
      </c>
      <c r="E4349" s="2">
        <v>1</v>
      </c>
      <c r="F4349" s="2" t="s">
        <v>1992</v>
      </c>
      <c r="G4349" s="2">
        <v>108048</v>
      </c>
      <c r="H4349" s="3">
        <v>0.51490904931876347</v>
      </c>
      <c r="I4349" s="2">
        <v>209839</v>
      </c>
      <c r="J4349" s="2">
        <v>281378</v>
      </c>
      <c r="K4349" s="2" t="s">
        <v>1001</v>
      </c>
      <c r="L4349" s="2" t="s">
        <v>14780</v>
      </c>
      <c r="M4349" s="2" t="s">
        <v>14759</v>
      </c>
      <c r="N4349" s="1" t="str">
        <f t="shared" si="67"/>
        <v>ISLAMPUR12024</v>
      </c>
    </row>
    <row r="4350" spans="1:14" x14ac:dyDescent="0.3">
      <c r="A4350" s="2">
        <v>283</v>
      </c>
      <c r="B4350" s="2" t="s">
        <v>7917</v>
      </c>
      <c r="C4350" s="2" t="s">
        <v>14668</v>
      </c>
      <c r="D4350" s="2" t="s">
        <v>1018</v>
      </c>
      <c r="E4350" s="2">
        <v>2</v>
      </c>
      <c r="F4350" s="2" t="s">
        <v>51</v>
      </c>
      <c r="G4350" s="2">
        <v>96137</v>
      </c>
      <c r="H4350" s="3">
        <v>0.45814648373276656</v>
      </c>
      <c r="I4350" s="2">
        <v>209839</v>
      </c>
      <c r="J4350" s="2">
        <v>281378</v>
      </c>
      <c r="K4350" s="2" t="s">
        <v>1001</v>
      </c>
      <c r="L4350" s="2" t="s">
        <v>14780</v>
      </c>
      <c r="M4350" s="2" t="s">
        <v>14759</v>
      </c>
      <c r="N4350" s="1" t="str">
        <f t="shared" si="67"/>
        <v>ISLAMPUR22024</v>
      </c>
    </row>
    <row r="4351" spans="1:14" x14ac:dyDescent="0.3">
      <c r="A4351" s="2">
        <v>283</v>
      </c>
      <c r="B4351" s="2" t="s">
        <v>7917</v>
      </c>
      <c r="C4351" s="2" t="s">
        <v>22</v>
      </c>
      <c r="D4351" s="2" t="s">
        <v>7923</v>
      </c>
      <c r="E4351" s="2">
        <v>3</v>
      </c>
      <c r="F4351" s="2" t="s">
        <v>22</v>
      </c>
      <c r="G4351" s="2">
        <v>1021</v>
      </c>
      <c r="H4351" s="3">
        <v>4.8656350821343983E-3</v>
      </c>
      <c r="I4351" s="2">
        <v>209839</v>
      </c>
      <c r="J4351" s="2">
        <v>281378</v>
      </c>
      <c r="K4351" s="2" t="s">
        <v>1001</v>
      </c>
      <c r="L4351" s="2" t="s">
        <v>14780</v>
      </c>
      <c r="M4351" s="2" t="s">
        <v>14759</v>
      </c>
      <c r="N4351" s="1" t="str">
        <f t="shared" si="67"/>
        <v>ISLAMPUR32024</v>
      </c>
    </row>
    <row r="4352" spans="1:14" x14ac:dyDescent="0.3">
      <c r="A4352" s="2">
        <v>283</v>
      </c>
      <c r="B4352" s="2" t="s">
        <v>7917</v>
      </c>
      <c r="C4352" s="2" t="s">
        <v>14669</v>
      </c>
      <c r="D4352" s="2" t="s">
        <v>1018</v>
      </c>
      <c r="E4352" s="2">
        <v>4</v>
      </c>
      <c r="F4352" s="2" t="s">
        <v>1023</v>
      </c>
      <c r="G4352" s="2">
        <v>983</v>
      </c>
      <c r="H4352" s="3">
        <v>4.6845438645818941E-3</v>
      </c>
      <c r="I4352" s="2">
        <v>209839</v>
      </c>
      <c r="J4352" s="2">
        <v>281378</v>
      </c>
      <c r="K4352" s="2" t="s">
        <v>1001</v>
      </c>
      <c r="L4352" s="2" t="s">
        <v>14780</v>
      </c>
      <c r="M4352" s="2" t="s">
        <v>14759</v>
      </c>
      <c r="N4352" s="1" t="str">
        <f t="shared" si="67"/>
        <v>ISLAMPUR42024</v>
      </c>
    </row>
    <row r="4353" spans="1:14" x14ac:dyDescent="0.3">
      <c r="A4353" s="2">
        <v>283</v>
      </c>
      <c r="B4353" s="2" t="s">
        <v>7917</v>
      </c>
      <c r="C4353" s="2" t="s">
        <v>14670</v>
      </c>
      <c r="D4353" s="2" t="s">
        <v>1018</v>
      </c>
      <c r="E4353" s="2">
        <v>5</v>
      </c>
      <c r="F4353" s="2" t="s">
        <v>19</v>
      </c>
      <c r="G4353" s="2">
        <v>803</v>
      </c>
      <c r="H4353" s="3">
        <v>3.8267433603858198E-3</v>
      </c>
      <c r="I4353" s="2">
        <v>209839</v>
      </c>
      <c r="J4353" s="2">
        <v>281378</v>
      </c>
      <c r="K4353" s="2" t="s">
        <v>1001</v>
      </c>
      <c r="L4353" s="2" t="s">
        <v>14780</v>
      </c>
      <c r="M4353" s="2" t="s">
        <v>14759</v>
      </c>
      <c r="N4353" s="1" t="str">
        <f t="shared" si="67"/>
        <v>ISLAMPUR52024</v>
      </c>
    </row>
    <row r="4354" spans="1:14" x14ac:dyDescent="0.3">
      <c r="A4354" s="2">
        <v>283</v>
      </c>
      <c r="B4354" s="2" t="s">
        <v>7917</v>
      </c>
      <c r="C4354" s="2" t="s">
        <v>14671</v>
      </c>
      <c r="D4354" s="2" t="s">
        <v>1018</v>
      </c>
      <c r="E4354" s="2">
        <v>6</v>
      </c>
      <c r="F4354" s="2" t="s">
        <v>11</v>
      </c>
      <c r="G4354" s="2">
        <v>697</v>
      </c>
      <c r="H4354" s="3">
        <v>3.3215941745814649E-3</v>
      </c>
      <c r="I4354" s="2">
        <v>209839</v>
      </c>
      <c r="J4354" s="2">
        <v>281378</v>
      </c>
      <c r="K4354" s="2" t="s">
        <v>1001</v>
      </c>
      <c r="L4354" s="2" t="s">
        <v>14780</v>
      </c>
      <c r="M4354" s="2" t="s">
        <v>14759</v>
      </c>
      <c r="N4354" s="1" t="str">
        <f t="shared" si="67"/>
        <v>ISLAMPUR62024</v>
      </c>
    </row>
    <row r="4355" spans="1:14" x14ac:dyDescent="0.3">
      <c r="A4355" s="2">
        <v>283</v>
      </c>
      <c r="B4355" s="2" t="s">
        <v>7917</v>
      </c>
      <c r="C4355" s="2" t="s">
        <v>7477</v>
      </c>
      <c r="D4355" s="2" t="s">
        <v>1018</v>
      </c>
      <c r="E4355" s="2">
        <v>7</v>
      </c>
      <c r="F4355" s="2" t="s">
        <v>19</v>
      </c>
      <c r="G4355" s="2">
        <v>486</v>
      </c>
      <c r="H4355" s="3">
        <v>2.3160613613294003E-3</v>
      </c>
      <c r="I4355" s="2">
        <v>209839</v>
      </c>
      <c r="J4355" s="2">
        <v>281378</v>
      </c>
      <c r="K4355" s="2" t="s">
        <v>1001</v>
      </c>
      <c r="L4355" s="2" t="s">
        <v>14780</v>
      </c>
      <c r="M4355" s="2" t="s">
        <v>14759</v>
      </c>
      <c r="N4355" s="1" t="str">
        <f t="shared" ref="N4355:N4418" si="68">B4355&amp;E4355&amp;2024</f>
        <v>ISLAMPUR72024</v>
      </c>
    </row>
    <row r="4356" spans="1:14" x14ac:dyDescent="0.3">
      <c r="A4356" s="2">
        <v>283</v>
      </c>
      <c r="B4356" s="2" t="s">
        <v>7917</v>
      </c>
      <c r="C4356" s="2" t="s">
        <v>14672</v>
      </c>
      <c r="D4356" s="2" t="s">
        <v>1018</v>
      </c>
      <c r="E4356" s="2">
        <v>8</v>
      </c>
      <c r="F4356" s="2" t="s">
        <v>19</v>
      </c>
      <c r="G4356" s="2">
        <v>458</v>
      </c>
      <c r="H4356" s="3">
        <v>2.1826257273433441E-3</v>
      </c>
      <c r="I4356" s="2">
        <v>209839</v>
      </c>
      <c r="J4356" s="2">
        <v>281378</v>
      </c>
      <c r="K4356" s="2" t="s">
        <v>1001</v>
      </c>
      <c r="L4356" s="2" t="s">
        <v>14780</v>
      </c>
      <c r="M4356" s="2" t="s">
        <v>14759</v>
      </c>
      <c r="N4356" s="1" t="str">
        <f t="shared" si="68"/>
        <v>ISLAMPUR82024</v>
      </c>
    </row>
    <row r="4357" spans="1:14" x14ac:dyDescent="0.3">
      <c r="A4357" s="2">
        <v>283</v>
      </c>
      <c r="B4357" s="2" t="s">
        <v>7917</v>
      </c>
      <c r="C4357" s="2" t="s">
        <v>14673</v>
      </c>
      <c r="D4357" s="2" t="s">
        <v>1018</v>
      </c>
      <c r="E4357" s="2">
        <v>9</v>
      </c>
      <c r="F4357" s="2" t="s">
        <v>19</v>
      </c>
      <c r="G4357" s="2">
        <v>438</v>
      </c>
      <c r="H4357" s="3">
        <v>2.0873145602104469E-3</v>
      </c>
      <c r="I4357" s="2">
        <v>209839</v>
      </c>
      <c r="J4357" s="2">
        <v>281378</v>
      </c>
      <c r="K4357" s="2" t="s">
        <v>1001</v>
      </c>
      <c r="L4357" s="2" t="s">
        <v>14780</v>
      </c>
      <c r="M4357" s="2" t="s">
        <v>14759</v>
      </c>
      <c r="N4357" s="1" t="str">
        <f t="shared" si="68"/>
        <v>ISLAMPUR92024</v>
      </c>
    </row>
    <row r="4358" spans="1:14" x14ac:dyDescent="0.3">
      <c r="A4358" s="2">
        <v>283</v>
      </c>
      <c r="B4358" s="2" t="s">
        <v>7917</v>
      </c>
      <c r="C4358" s="2" t="s">
        <v>14674</v>
      </c>
      <c r="D4358" s="2" t="s">
        <v>1018</v>
      </c>
      <c r="E4358" s="2">
        <v>10</v>
      </c>
      <c r="F4358" s="2" t="s">
        <v>19</v>
      </c>
      <c r="G4358" s="2">
        <v>342</v>
      </c>
      <c r="H4358" s="3">
        <v>1.6298209579725408E-3</v>
      </c>
      <c r="I4358" s="2">
        <v>209839</v>
      </c>
      <c r="J4358" s="2">
        <v>281378</v>
      </c>
      <c r="K4358" s="2" t="s">
        <v>1001</v>
      </c>
      <c r="L4358" s="2" t="s">
        <v>14780</v>
      </c>
      <c r="M4358" s="2" t="s">
        <v>14759</v>
      </c>
      <c r="N4358" s="1" t="str">
        <f t="shared" si="68"/>
        <v>ISLAMPUR102024</v>
      </c>
    </row>
    <row r="4359" spans="1:14" x14ac:dyDescent="0.3">
      <c r="A4359" s="2">
        <v>283</v>
      </c>
      <c r="B4359" s="2" t="s">
        <v>7917</v>
      </c>
      <c r="C4359" s="2" t="s">
        <v>14675</v>
      </c>
      <c r="D4359" s="2" t="s">
        <v>1018</v>
      </c>
      <c r="E4359" s="2">
        <v>11</v>
      </c>
      <c r="F4359" s="2" t="s">
        <v>753</v>
      </c>
      <c r="G4359" s="2">
        <v>192</v>
      </c>
      <c r="H4359" s="3">
        <v>9.1498720447581239E-4</v>
      </c>
      <c r="I4359" s="2">
        <v>209839</v>
      </c>
      <c r="J4359" s="2">
        <v>281378</v>
      </c>
      <c r="K4359" s="2" t="s">
        <v>1001</v>
      </c>
      <c r="L4359" s="2" t="s">
        <v>14780</v>
      </c>
      <c r="M4359" s="2" t="s">
        <v>14759</v>
      </c>
      <c r="N4359" s="1" t="str">
        <f t="shared" si="68"/>
        <v>ISLAMPUR112024</v>
      </c>
    </row>
    <row r="4360" spans="1:14" x14ac:dyDescent="0.3">
      <c r="A4360" s="2">
        <v>283</v>
      </c>
      <c r="B4360" s="2" t="s">
        <v>7917</v>
      </c>
      <c r="C4360" s="2" t="s">
        <v>14676</v>
      </c>
      <c r="D4360" s="2" t="s">
        <v>1018</v>
      </c>
      <c r="E4360" s="2">
        <v>12</v>
      </c>
      <c r="F4360" s="2" t="s">
        <v>19</v>
      </c>
      <c r="G4360" s="2">
        <v>121</v>
      </c>
      <c r="H4360" s="3">
        <v>5.7663256115402764E-4</v>
      </c>
      <c r="I4360" s="2">
        <v>209839</v>
      </c>
      <c r="J4360" s="2">
        <v>281378</v>
      </c>
      <c r="K4360" s="2" t="s">
        <v>1001</v>
      </c>
      <c r="L4360" s="2" t="s">
        <v>14780</v>
      </c>
      <c r="M4360" s="2" t="s">
        <v>14759</v>
      </c>
      <c r="N4360" s="1" t="str">
        <f t="shared" si="68"/>
        <v>ISLAMPUR122024</v>
      </c>
    </row>
    <row r="4361" spans="1:14" x14ac:dyDescent="0.3">
      <c r="A4361" s="2">
        <v>283</v>
      </c>
      <c r="B4361" s="2" t="s">
        <v>7917</v>
      </c>
      <c r="C4361" s="2" t="s">
        <v>14677</v>
      </c>
      <c r="D4361" s="2" t="s">
        <v>1018</v>
      </c>
      <c r="E4361" s="2">
        <v>13</v>
      </c>
      <c r="F4361" s="2" t="s">
        <v>19</v>
      </c>
      <c r="G4361" s="2">
        <v>113</v>
      </c>
      <c r="H4361" s="3">
        <v>5.3850809430086881E-4</v>
      </c>
      <c r="I4361" s="2">
        <v>209839</v>
      </c>
      <c r="J4361" s="2">
        <v>281378</v>
      </c>
      <c r="K4361" s="2" t="s">
        <v>1001</v>
      </c>
      <c r="L4361" s="2" t="s">
        <v>14780</v>
      </c>
      <c r="M4361" s="2" t="s">
        <v>14759</v>
      </c>
      <c r="N4361" s="1" t="str">
        <f t="shared" si="68"/>
        <v>ISLAMPUR132024</v>
      </c>
    </row>
    <row r="4362" spans="1:14" x14ac:dyDescent="0.3">
      <c r="A4362" s="2">
        <v>284</v>
      </c>
      <c r="B4362" s="2" t="s">
        <v>7918</v>
      </c>
      <c r="C4362" s="2" t="s">
        <v>14678</v>
      </c>
      <c r="D4362" s="2" t="s">
        <v>1018</v>
      </c>
      <c r="E4362" s="2">
        <v>1</v>
      </c>
      <c r="F4362" s="2" t="s">
        <v>9</v>
      </c>
      <c r="G4362" s="2">
        <v>129488</v>
      </c>
      <c r="H4362" s="3">
        <v>0.53682015480094358</v>
      </c>
      <c r="I4362" s="2">
        <v>241213</v>
      </c>
      <c r="J4362" s="2">
        <v>308131</v>
      </c>
      <c r="K4362" s="2" t="s">
        <v>1001</v>
      </c>
      <c r="L4362" s="2" t="s">
        <v>14780</v>
      </c>
      <c r="M4362" s="2" t="s">
        <v>14759</v>
      </c>
      <c r="N4362" s="1" t="str">
        <f t="shared" si="68"/>
        <v>SHIRALA12024</v>
      </c>
    </row>
    <row r="4363" spans="1:14" x14ac:dyDescent="0.3">
      <c r="A4363" s="2">
        <v>284</v>
      </c>
      <c r="B4363" s="2" t="s">
        <v>7918</v>
      </c>
      <c r="C4363" s="2" t="s">
        <v>14679</v>
      </c>
      <c r="D4363" s="2" t="s">
        <v>1018</v>
      </c>
      <c r="E4363" s="2">
        <v>2</v>
      </c>
      <c r="F4363" s="2" t="s">
        <v>1992</v>
      </c>
      <c r="G4363" s="2">
        <v>106700</v>
      </c>
      <c r="H4363" s="3">
        <v>0.44234763466314003</v>
      </c>
      <c r="I4363" s="2">
        <v>241213</v>
      </c>
      <c r="J4363" s="2">
        <v>308131</v>
      </c>
      <c r="K4363" s="2" t="s">
        <v>1001</v>
      </c>
      <c r="L4363" s="2" t="s">
        <v>14780</v>
      </c>
      <c r="M4363" s="2" t="s">
        <v>14759</v>
      </c>
      <c r="N4363" s="1" t="str">
        <f t="shared" si="68"/>
        <v>SHIRALA22024</v>
      </c>
    </row>
    <row r="4364" spans="1:14" x14ac:dyDescent="0.3">
      <c r="A4364" s="2">
        <v>284</v>
      </c>
      <c r="B4364" s="2" t="s">
        <v>7918</v>
      </c>
      <c r="C4364" s="2" t="s">
        <v>14680</v>
      </c>
      <c r="D4364" s="2" t="s">
        <v>1018</v>
      </c>
      <c r="E4364" s="2">
        <v>3</v>
      </c>
      <c r="F4364" s="2" t="s">
        <v>19</v>
      </c>
      <c r="G4364" s="2">
        <v>2257</v>
      </c>
      <c r="H4364" s="3">
        <v>9.3568754586195596E-3</v>
      </c>
      <c r="I4364" s="2">
        <v>241213</v>
      </c>
      <c r="J4364" s="2">
        <v>308131</v>
      </c>
      <c r="K4364" s="2" t="s">
        <v>1001</v>
      </c>
      <c r="L4364" s="2" t="s">
        <v>14780</v>
      </c>
      <c r="M4364" s="2" t="s">
        <v>14759</v>
      </c>
      <c r="N4364" s="1" t="str">
        <f t="shared" si="68"/>
        <v>SHIRALA32024</v>
      </c>
    </row>
    <row r="4365" spans="1:14" x14ac:dyDescent="0.3">
      <c r="A4365" s="2">
        <v>284</v>
      </c>
      <c r="B4365" s="2" t="s">
        <v>7918</v>
      </c>
      <c r="C4365" s="2" t="s">
        <v>14681</v>
      </c>
      <c r="D4365" s="2" t="s">
        <v>1018</v>
      </c>
      <c r="E4365" s="2">
        <v>4</v>
      </c>
      <c r="F4365" s="2" t="s">
        <v>19</v>
      </c>
      <c r="G4365" s="2">
        <v>1064</v>
      </c>
      <c r="H4365" s="3">
        <v>4.4110392060129431E-3</v>
      </c>
      <c r="I4365" s="2">
        <v>241213</v>
      </c>
      <c r="J4365" s="2">
        <v>308131</v>
      </c>
      <c r="K4365" s="2" t="s">
        <v>1001</v>
      </c>
      <c r="L4365" s="2" t="s">
        <v>14780</v>
      </c>
      <c r="M4365" s="2" t="s">
        <v>14759</v>
      </c>
      <c r="N4365" s="1" t="str">
        <f t="shared" si="68"/>
        <v>SHIRALA42024</v>
      </c>
    </row>
    <row r="4366" spans="1:14" x14ac:dyDescent="0.3">
      <c r="A4366" s="2">
        <v>284</v>
      </c>
      <c r="B4366" s="2" t="s">
        <v>7918</v>
      </c>
      <c r="C4366" s="2" t="s">
        <v>22</v>
      </c>
      <c r="D4366" s="2" t="s">
        <v>7923</v>
      </c>
      <c r="E4366" s="2">
        <v>5</v>
      </c>
      <c r="F4366" s="2" t="s">
        <v>22</v>
      </c>
      <c r="G4366" s="2">
        <v>646</v>
      </c>
      <c r="H4366" s="3">
        <v>2.6781309465078581E-3</v>
      </c>
      <c r="I4366" s="2">
        <v>241213</v>
      </c>
      <c r="J4366" s="2">
        <v>308131</v>
      </c>
      <c r="K4366" s="2" t="s">
        <v>1001</v>
      </c>
      <c r="L4366" s="2" t="s">
        <v>14780</v>
      </c>
      <c r="M4366" s="2" t="s">
        <v>14759</v>
      </c>
      <c r="N4366" s="1" t="str">
        <f t="shared" si="68"/>
        <v>SHIRALA52024</v>
      </c>
    </row>
    <row r="4367" spans="1:14" x14ac:dyDescent="0.3">
      <c r="A4367" s="2">
        <v>284</v>
      </c>
      <c r="B4367" s="2" t="s">
        <v>7918</v>
      </c>
      <c r="C4367" s="2" t="s">
        <v>14682</v>
      </c>
      <c r="D4367" s="2" t="s">
        <v>1018</v>
      </c>
      <c r="E4367" s="2">
        <v>6</v>
      </c>
      <c r="F4367" s="2" t="s">
        <v>11</v>
      </c>
      <c r="G4367" s="2">
        <v>590</v>
      </c>
      <c r="H4367" s="3">
        <v>2.4459709882966507E-3</v>
      </c>
      <c r="I4367" s="2">
        <v>241213</v>
      </c>
      <c r="J4367" s="2">
        <v>308131</v>
      </c>
      <c r="K4367" s="2" t="s">
        <v>1001</v>
      </c>
      <c r="L4367" s="2" t="s">
        <v>14780</v>
      </c>
      <c r="M4367" s="2" t="s">
        <v>14759</v>
      </c>
      <c r="N4367" s="1" t="str">
        <f t="shared" si="68"/>
        <v>SHIRALA62024</v>
      </c>
    </row>
    <row r="4368" spans="1:14" x14ac:dyDescent="0.3">
      <c r="A4368" s="2">
        <v>284</v>
      </c>
      <c r="B4368" s="2" t="s">
        <v>7918</v>
      </c>
      <c r="C4368" s="2" t="s">
        <v>14683</v>
      </c>
      <c r="D4368" s="2" t="s">
        <v>1018</v>
      </c>
      <c r="E4368" s="2">
        <v>7</v>
      </c>
      <c r="F4368" s="2" t="s">
        <v>19</v>
      </c>
      <c r="G4368" s="2">
        <v>468</v>
      </c>
      <c r="H4368" s="3">
        <v>1.9401939364793771E-3</v>
      </c>
      <c r="I4368" s="2">
        <v>241213</v>
      </c>
      <c r="J4368" s="2">
        <v>308131</v>
      </c>
      <c r="K4368" s="2" t="s">
        <v>1001</v>
      </c>
      <c r="L4368" s="2" t="s">
        <v>14780</v>
      </c>
      <c r="M4368" s="2" t="s">
        <v>14759</v>
      </c>
      <c r="N4368" s="1" t="str">
        <f t="shared" si="68"/>
        <v>SHIRALA72024</v>
      </c>
    </row>
    <row r="4369" spans="1:14" x14ac:dyDescent="0.3">
      <c r="A4369" s="2">
        <v>285</v>
      </c>
      <c r="B4369" s="2" t="s">
        <v>7919</v>
      </c>
      <c r="C4369" s="2" t="s">
        <v>14684</v>
      </c>
      <c r="D4369" s="2" t="s">
        <v>1018</v>
      </c>
      <c r="E4369" s="2">
        <v>1</v>
      </c>
      <c r="F4369" s="2" t="s">
        <v>7</v>
      </c>
      <c r="G4369" s="2">
        <v>128880</v>
      </c>
      <c r="H4369" s="3">
        <v>0.55690229579600992</v>
      </c>
      <c r="I4369" s="2">
        <v>231423</v>
      </c>
      <c r="J4369" s="2">
        <v>293574</v>
      </c>
      <c r="K4369" s="2" t="s">
        <v>14780</v>
      </c>
      <c r="L4369" s="2" t="s">
        <v>14780</v>
      </c>
      <c r="M4369" s="2" t="s">
        <v>14759</v>
      </c>
      <c r="N4369" s="1" t="str">
        <f t="shared" si="68"/>
        <v>PALUS - KADEGAON12024</v>
      </c>
    </row>
    <row r="4370" spans="1:14" x14ac:dyDescent="0.3">
      <c r="A4370" s="2">
        <v>285</v>
      </c>
      <c r="B4370" s="2" t="s">
        <v>7919</v>
      </c>
      <c r="C4370" s="2" t="s">
        <v>14685</v>
      </c>
      <c r="D4370" s="2" t="s">
        <v>1018</v>
      </c>
      <c r="E4370" s="2">
        <v>2</v>
      </c>
      <c r="F4370" s="2" t="s">
        <v>9</v>
      </c>
      <c r="G4370" s="2">
        <v>100037</v>
      </c>
      <c r="H4370" s="3">
        <v>0.43226904845240099</v>
      </c>
      <c r="I4370" s="2">
        <v>231423</v>
      </c>
      <c r="J4370" s="2">
        <v>293574</v>
      </c>
      <c r="K4370" s="2" t="s">
        <v>14780</v>
      </c>
      <c r="L4370" s="2" t="s">
        <v>14780</v>
      </c>
      <c r="M4370" s="2" t="s">
        <v>14759</v>
      </c>
      <c r="N4370" s="1" t="str">
        <f t="shared" si="68"/>
        <v>PALUS - KADEGAON22024</v>
      </c>
    </row>
    <row r="4371" spans="1:14" x14ac:dyDescent="0.3">
      <c r="A4371" s="2">
        <v>285</v>
      </c>
      <c r="B4371" s="2" t="s">
        <v>7919</v>
      </c>
      <c r="C4371" s="2" t="s">
        <v>22</v>
      </c>
      <c r="D4371" s="2" t="s">
        <v>7923</v>
      </c>
      <c r="E4371" s="2">
        <v>3</v>
      </c>
      <c r="F4371" s="2" t="s">
        <v>22</v>
      </c>
      <c r="G4371" s="2">
        <v>889</v>
      </c>
      <c r="H4371" s="3">
        <v>3.8414505040553445E-3</v>
      </c>
      <c r="I4371" s="2">
        <v>231423</v>
      </c>
      <c r="J4371" s="2">
        <v>293574</v>
      </c>
      <c r="K4371" s="2" t="s">
        <v>14780</v>
      </c>
      <c r="L4371" s="2" t="s">
        <v>14780</v>
      </c>
      <c r="M4371" s="2" t="s">
        <v>14759</v>
      </c>
      <c r="N4371" s="1" t="str">
        <f t="shared" si="68"/>
        <v>PALUS - KADEGAON32024</v>
      </c>
    </row>
    <row r="4372" spans="1:14" x14ac:dyDescent="0.3">
      <c r="A4372" s="2">
        <v>285</v>
      </c>
      <c r="B4372" s="2" t="s">
        <v>7919</v>
      </c>
      <c r="C4372" s="2" t="s">
        <v>14686</v>
      </c>
      <c r="D4372" s="2" t="s">
        <v>1018</v>
      </c>
      <c r="E4372" s="2">
        <v>4</v>
      </c>
      <c r="F4372" s="2" t="s">
        <v>1023</v>
      </c>
      <c r="G4372" s="2">
        <v>544</v>
      </c>
      <c r="H4372" s="3">
        <v>2.3506738742475899E-3</v>
      </c>
      <c r="I4372" s="2">
        <v>231423</v>
      </c>
      <c r="J4372" s="2">
        <v>293574</v>
      </c>
      <c r="K4372" s="2" t="s">
        <v>14780</v>
      </c>
      <c r="L4372" s="2" t="s">
        <v>14780</v>
      </c>
      <c r="M4372" s="2" t="s">
        <v>14759</v>
      </c>
      <c r="N4372" s="1" t="str">
        <f t="shared" si="68"/>
        <v>PALUS - KADEGAON42024</v>
      </c>
    </row>
    <row r="4373" spans="1:14" x14ac:dyDescent="0.3">
      <c r="A4373" s="2">
        <v>285</v>
      </c>
      <c r="B4373" s="2" t="s">
        <v>7919</v>
      </c>
      <c r="C4373" s="2" t="s">
        <v>14687</v>
      </c>
      <c r="D4373" s="2" t="s">
        <v>1018</v>
      </c>
      <c r="E4373" s="2">
        <v>5</v>
      </c>
      <c r="F4373" s="2" t="s">
        <v>1038</v>
      </c>
      <c r="G4373" s="2">
        <v>298</v>
      </c>
      <c r="H4373" s="3">
        <v>1.2876853208194517E-3</v>
      </c>
      <c r="I4373" s="2">
        <v>231423</v>
      </c>
      <c r="J4373" s="2">
        <v>293574</v>
      </c>
      <c r="K4373" s="2" t="s">
        <v>14780</v>
      </c>
      <c r="L4373" s="2" t="s">
        <v>14780</v>
      </c>
      <c r="M4373" s="2" t="s">
        <v>14759</v>
      </c>
      <c r="N4373" s="1" t="str">
        <f t="shared" si="68"/>
        <v>PALUS - KADEGAON52024</v>
      </c>
    </row>
    <row r="4374" spans="1:14" x14ac:dyDescent="0.3">
      <c r="A4374" s="2">
        <v>285</v>
      </c>
      <c r="B4374" s="2" t="s">
        <v>7919</v>
      </c>
      <c r="C4374" s="2" t="s">
        <v>14688</v>
      </c>
      <c r="D4374" s="2" t="s">
        <v>1018</v>
      </c>
      <c r="E4374" s="2">
        <v>6</v>
      </c>
      <c r="F4374" s="2" t="s">
        <v>7578</v>
      </c>
      <c r="G4374" s="2">
        <v>175</v>
      </c>
      <c r="H4374" s="3">
        <v>7.5619104410538278E-4</v>
      </c>
      <c r="I4374" s="2">
        <v>231423</v>
      </c>
      <c r="J4374" s="2">
        <v>293574</v>
      </c>
      <c r="K4374" s="2" t="s">
        <v>14780</v>
      </c>
      <c r="L4374" s="2" t="s">
        <v>14780</v>
      </c>
      <c r="M4374" s="2" t="s">
        <v>14759</v>
      </c>
      <c r="N4374" s="1" t="str">
        <f t="shared" si="68"/>
        <v>PALUS - KADEGAON62024</v>
      </c>
    </row>
    <row r="4375" spans="1:14" x14ac:dyDescent="0.3">
      <c r="A4375" s="2">
        <v>285</v>
      </c>
      <c r="B4375" s="2" t="s">
        <v>7919</v>
      </c>
      <c r="C4375" s="2" t="s">
        <v>14689</v>
      </c>
      <c r="D4375" s="2" t="s">
        <v>1018</v>
      </c>
      <c r="E4375" s="2">
        <v>7</v>
      </c>
      <c r="F4375" s="2" t="s">
        <v>19</v>
      </c>
      <c r="G4375" s="2">
        <v>169</v>
      </c>
      <c r="H4375" s="3">
        <v>7.3026449402176967E-4</v>
      </c>
      <c r="I4375" s="2">
        <v>231423</v>
      </c>
      <c r="J4375" s="2">
        <v>293574</v>
      </c>
      <c r="K4375" s="2" t="s">
        <v>14780</v>
      </c>
      <c r="L4375" s="2" t="s">
        <v>14780</v>
      </c>
      <c r="M4375" s="2" t="s">
        <v>14759</v>
      </c>
      <c r="N4375" s="1" t="str">
        <f t="shared" si="68"/>
        <v>PALUS - KADEGAON72024</v>
      </c>
    </row>
    <row r="4376" spans="1:14" x14ac:dyDescent="0.3">
      <c r="A4376" s="2">
        <v>285</v>
      </c>
      <c r="B4376" s="2" t="s">
        <v>7919</v>
      </c>
      <c r="C4376" s="2" t="s">
        <v>14690</v>
      </c>
      <c r="D4376" s="2" t="s">
        <v>1018</v>
      </c>
      <c r="E4376" s="2">
        <v>8</v>
      </c>
      <c r="F4376" s="2" t="s">
        <v>19</v>
      </c>
      <c r="G4376" s="2">
        <v>153</v>
      </c>
      <c r="H4376" s="3">
        <v>6.6112702713213472E-4</v>
      </c>
      <c r="I4376" s="2">
        <v>231423</v>
      </c>
      <c r="J4376" s="2">
        <v>293574</v>
      </c>
      <c r="K4376" s="2" t="s">
        <v>14780</v>
      </c>
      <c r="L4376" s="2" t="s">
        <v>14780</v>
      </c>
      <c r="M4376" s="2" t="s">
        <v>14759</v>
      </c>
      <c r="N4376" s="1" t="str">
        <f t="shared" si="68"/>
        <v>PALUS - KADEGAON82024</v>
      </c>
    </row>
    <row r="4377" spans="1:14" x14ac:dyDescent="0.3">
      <c r="A4377" s="2">
        <v>285</v>
      </c>
      <c r="B4377" s="2" t="s">
        <v>7919</v>
      </c>
      <c r="C4377" s="2" t="s">
        <v>14691</v>
      </c>
      <c r="D4377" s="2" t="s">
        <v>1020</v>
      </c>
      <c r="E4377" s="2">
        <v>9</v>
      </c>
      <c r="F4377" s="2" t="s">
        <v>19</v>
      </c>
      <c r="G4377" s="2">
        <v>96</v>
      </c>
      <c r="H4377" s="3">
        <v>4.1482480133780996E-4</v>
      </c>
      <c r="I4377" s="2">
        <v>231423</v>
      </c>
      <c r="J4377" s="2">
        <v>293574</v>
      </c>
      <c r="K4377" s="2" t="s">
        <v>14780</v>
      </c>
      <c r="L4377" s="2" t="s">
        <v>14780</v>
      </c>
      <c r="M4377" s="2" t="s">
        <v>14759</v>
      </c>
      <c r="N4377" s="1" t="str">
        <f t="shared" si="68"/>
        <v>PALUS - KADEGAON92024</v>
      </c>
    </row>
    <row r="4378" spans="1:14" x14ac:dyDescent="0.3">
      <c r="A4378" s="2">
        <v>285</v>
      </c>
      <c r="B4378" s="2" t="s">
        <v>7919</v>
      </c>
      <c r="C4378" s="2" t="s">
        <v>7506</v>
      </c>
      <c r="D4378" s="2" t="s">
        <v>1018</v>
      </c>
      <c r="E4378" s="2">
        <v>10</v>
      </c>
      <c r="F4378" s="2" t="s">
        <v>19</v>
      </c>
      <c r="G4378" s="2">
        <v>70</v>
      </c>
      <c r="H4378" s="3">
        <v>3.024764176421531E-4</v>
      </c>
      <c r="I4378" s="2">
        <v>231423</v>
      </c>
      <c r="J4378" s="2">
        <v>293574</v>
      </c>
      <c r="K4378" s="2" t="s">
        <v>14780</v>
      </c>
      <c r="L4378" s="2" t="s">
        <v>14780</v>
      </c>
      <c r="M4378" s="2" t="s">
        <v>14759</v>
      </c>
      <c r="N4378" s="1" t="str">
        <f t="shared" si="68"/>
        <v>PALUS - KADEGAON102024</v>
      </c>
    </row>
    <row r="4379" spans="1:14" x14ac:dyDescent="0.3">
      <c r="A4379" s="2">
        <v>285</v>
      </c>
      <c r="B4379" s="2" t="s">
        <v>7919</v>
      </c>
      <c r="C4379" s="2" t="s">
        <v>14692</v>
      </c>
      <c r="D4379" s="2" t="s">
        <v>1018</v>
      </c>
      <c r="E4379" s="2">
        <v>11</v>
      </c>
      <c r="F4379" s="2" t="s">
        <v>19</v>
      </c>
      <c r="G4379" s="2">
        <v>68</v>
      </c>
      <c r="H4379" s="3">
        <v>2.9383423428094873E-4</v>
      </c>
      <c r="I4379" s="2">
        <v>231423</v>
      </c>
      <c r="J4379" s="2">
        <v>293574</v>
      </c>
      <c r="K4379" s="2" t="s">
        <v>14780</v>
      </c>
      <c r="L4379" s="2" t="s">
        <v>14780</v>
      </c>
      <c r="M4379" s="2" t="s">
        <v>14759</v>
      </c>
      <c r="N4379" s="1" t="str">
        <f t="shared" si="68"/>
        <v>PALUS - KADEGAON112024</v>
      </c>
    </row>
    <row r="4380" spans="1:14" x14ac:dyDescent="0.3">
      <c r="A4380" s="2">
        <v>285</v>
      </c>
      <c r="B4380" s="2" t="s">
        <v>7919</v>
      </c>
      <c r="C4380" s="2" t="s">
        <v>14693</v>
      </c>
      <c r="D4380" s="2" t="s">
        <v>1018</v>
      </c>
      <c r="E4380" s="2">
        <v>12</v>
      </c>
      <c r="F4380" s="2" t="s">
        <v>19</v>
      </c>
      <c r="G4380" s="2">
        <v>44</v>
      </c>
      <c r="H4380" s="3">
        <v>1.9012803394649624E-4</v>
      </c>
      <c r="I4380" s="2">
        <v>231423</v>
      </c>
      <c r="J4380" s="2">
        <v>293574</v>
      </c>
      <c r="K4380" s="2" t="s">
        <v>14780</v>
      </c>
      <c r="L4380" s="2" t="s">
        <v>14780</v>
      </c>
      <c r="M4380" s="2" t="s">
        <v>14759</v>
      </c>
      <c r="N4380" s="1" t="str">
        <f t="shared" si="68"/>
        <v>PALUS - KADEGAON122024</v>
      </c>
    </row>
    <row r="4381" spans="1:14" x14ac:dyDescent="0.3">
      <c r="A4381" s="2">
        <v>286</v>
      </c>
      <c r="B4381" s="2" t="s">
        <v>7920</v>
      </c>
      <c r="C4381" s="2" t="s">
        <v>14694</v>
      </c>
      <c r="D4381" s="2" t="s">
        <v>1018</v>
      </c>
      <c r="E4381" s="2">
        <v>1</v>
      </c>
      <c r="F4381" s="2" t="s">
        <v>103</v>
      </c>
      <c r="G4381" s="2">
        <v>152657</v>
      </c>
      <c r="H4381" s="3">
        <v>0.61228852648382415</v>
      </c>
      <c r="I4381" s="2">
        <v>249322</v>
      </c>
      <c r="J4381" s="2">
        <v>351802</v>
      </c>
      <c r="K4381" s="2" t="s">
        <v>14780</v>
      </c>
      <c r="L4381" s="2" t="s">
        <v>14780</v>
      </c>
      <c r="M4381" s="2" t="s">
        <v>14759</v>
      </c>
      <c r="N4381" s="1" t="str">
        <f t="shared" si="68"/>
        <v>KHANAPUR12024</v>
      </c>
    </row>
    <row r="4382" spans="1:14" x14ac:dyDescent="0.3">
      <c r="A4382" s="2">
        <v>286</v>
      </c>
      <c r="B4382" s="2" t="s">
        <v>7920</v>
      </c>
      <c r="C4382" s="2" t="s">
        <v>14695</v>
      </c>
      <c r="D4382" s="2" t="s">
        <v>1018</v>
      </c>
      <c r="E4382" s="2">
        <v>2</v>
      </c>
      <c r="F4382" s="2" t="s">
        <v>1992</v>
      </c>
      <c r="G4382" s="2">
        <v>75071</v>
      </c>
      <c r="H4382" s="3">
        <v>0.30110058478593948</v>
      </c>
      <c r="I4382" s="2">
        <v>249322</v>
      </c>
      <c r="J4382" s="2">
        <v>351802</v>
      </c>
      <c r="K4382" s="2" t="s">
        <v>14780</v>
      </c>
      <c r="L4382" s="2" t="s">
        <v>14780</v>
      </c>
      <c r="M4382" s="2" t="s">
        <v>14759</v>
      </c>
      <c r="N4382" s="1" t="str">
        <f t="shared" si="68"/>
        <v>KHANAPUR22024</v>
      </c>
    </row>
    <row r="4383" spans="1:14" x14ac:dyDescent="0.3">
      <c r="A4383" s="2">
        <v>286</v>
      </c>
      <c r="B4383" s="2" t="s">
        <v>7920</v>
      </c>
      <c r="C4383" s="2" t="s">
        <v>14696</v>
      </c>
      <c r="D4383" s="2" t="s">
        <v>1018</v>
      </c>
      <c r="E4383" s="2">
        <v>3</v>
      </c>
      <c r="F4383" s="2" t="s">
        <v>19</v>
      </c>
      <c r="G4383" s="2">
        <v>13545</v>
      </c>
      <c r="H4383" s="3">
        <v>5.4327335734511997E-2</v>
      </c>
      <c r="I4383" s="2">
        <v>249322</v>
      </c>
      <c r="J4383" s="2">
        <v>351802</v>
      </c>
      <c r="K4383" s="2" t="s">
        <v>14780</v>
      </c>
      <c r="L4383" s="2" t="s">
        <v>14780</v>
      </c>
      <c r="M4383" s="2" t="s">
        <v>14759</v>
      </c>
      <c r="N4383" s="1" t="str">
        <f t="shared" si="68"/>
        <v>KHANAPUR32024</v>
      </c>
    </row>
    <row r="4384" spans="1:14" x14ac:dyDescent="0.3">
      <c r="A4384" s="2">
        <v>286</v>
      </c>
      <c r="B4384" s="2" t="s">
        <v>7920</v>
      </c>
      <c r="C4384" s="2" t="s">
        <v>14697</v>
      </c>
      <c r="D4384" s="2" t="s">
        <v>1018</v>
      </c>
      <c r="E4384" s="2">
        <v>4</v>
      </c>
      <c r="F4384" s="2" t="s">
        <v>19</v>
      </c>
      <c r="G4384" s="2">
        <v>2192</v>
      </c>
      <c r="H4384" s="3">
        <v>8.791843479516448E-3</v>
      </c>
      <c r="I4384" s="2">
        <v>249322</v>
      </c>
      <c r="J4384" s="2">
        <v>351802</v>
      </c>
      <c r="K4384" s="2" t="s">
        <v>14780</v>
      </c>
      <c r="L4384" s="2" t="s">
        <v>14780</v>
      </c>
      <c r="M4384" s="2" t="s">
        <v>14759</v>
      </c>
      <c r="N4384" s="1" t="str">
        <f t="shared" si="68"/>
        <v>KHANAPUR42024</v>
      </c>
    </row>
    <row r="4385" spans="1:14" x14ac:dyDescent="0.3">
      <c r="A4385" s="2">
        <v>286</v>
      </c>
      <c r="B4385" s="2" t="s">
        <v>7920</v>
      </c>
      <c r="C4385" s="2" t="s">
        <v>14698</v>
      </c>
      <c r="D4385" s="2" t="s">
        <v>1018</v>
      </c>
      <c r="E4385" s="2">
        <v>5</v>
      </c>
      <c r="F4385" s="2" t="s">
        <v>753</v>
      </c>
      <c r="G4385" s="2">
        <v>997</v>
      </c>
      <c r="H4385" s="3">
        <v>3.9988448672800634E-3</v>
      </c>
      <c r="I4385" s="2">
        <v>249322</v>
      </c>
      <c r="J4385" s="2">
        <v>351802</v>
      </c>
      <c r="K4385" s="2" t="s">
        <v>14780</v>
      </c>
      <c r="L4385" s="2" t="s">
        <v>14780</v>
      </c>
      <c r="M4385" s="2" t="s">
        <v>14759</v>
      </c>
      <c r="N4385" s="1" t="str">
        <f t="shared" si="68"/>
        <v>KHANAPUR52024</v>
      </c>
    </row>
    <row r="4386" spans="1:14" x14ac:dyDescent="0.3">
      <c r="A4386" s="2">
        <v>286</v>
      </c>
      <c r="B4386" s="2" t="s">
        <v>7920</v>
      </c>
      <c r="C4386" s="2" t="s">
        <v>14699</v>
      </c>
      <c r="D4386" s="2" t="s">
        <v>1018</v>
      </c>
      <c r="E4386" s="2">
        <v>6</v>
      </c>
      <c r="F4386" s="2" t="s">
        <v>302</v>
      </c>
      <c r="G4386" s="2">
        <v>994</v>
      </c>
      <c r="H4386" s="3">
        <v>3.9868122347807254E-3</v>
      </c>
      <c r="I4386" s="2">
        <v>249322</v>
      </c>
      <c r="J4386" s="2">
        <v>351802</v>
      </c>
      <c r="K4386" s="2" t="s">
        <v>14780</v>
      </c>
      <c r="L4386" s="2" t="s">
        <v>14780</v>
      </c>
      <c r="M4386" s="2" t="s">
        <v>14759</v>
      </c>
      <c r="N4386" s="1" t="str">
        <f t="shared" si="68"/>
        <v>KHANAPUR62024</v>
      </c>
    </row>
    <row r="4387" spans="1:14" x14ac:dyDescent="0.3">
      <c r="A4387" s="2">
        <v>286</v>
      </c>
      <c r="B4387" s="2" t="s">
        <v>7920</v>
      </c>
      <c r="C4387" s="2" t="s">
        <v>14700</v>
      </c>
      <c r="D4387" s="2" t="s">
        <v>1018</v>
      </c>
      <c r="E4387" s="2">
        <v>7</v>
      </c>
      <c r="F4387" s="2" t="s">
        <v>1023</v>
      </c>
      <c r="G4387" s="2">
        <v>969</v>
      </c>
      <c r="H4387" s="3">
        <v>3.8865402972862403E-3</v>
      </c>
      <c r="I4387" s="2">
        <v>249322</v>
      </c>
      <c r="J4387" s="2">
        <v>351802</v>
      </c>
      <c r="K4387" s="2" t="s">
        <v>14780</v>
      </c>
      <c r="L4387" s="2" t="s">
        <v>14780</v>
      </c>
      <c r="M4387" s="2" t="s">
        <v>14759</v>
      </c>
      <c r="N4387" s="1" t="str">
        <f t="shared" si="68"/>
        <v>KHANAPUR72024</v>
      </c>
    </row>
    <row r="4388" spans="1:14" x14ac:dyDescent="0.3">
      <c r="A4388" s="2">
        <v>286</v>
      </c>
      <c r="B4388" s="2" t="s">
        <v>7920</v>
      </c>
      <c r="C4388" s="2" t="s">
        <v>22</v>
      </c>
      <c r="D4388" s="2" t="s">
        <v>7923</v>
      </c>
      <c r="E4388" s="2">
        <v>8</v>
      </c>
      <c r="F4388" s="2" t="s">
        <v>22</v>
      </c>
      <c r="G4388" s="2">
        <v>757</v>
      </c>
      <c r="H4388" s="3">
        <v>3.0362342673330069E-3</v>
      </c>
      <c r="I4388" s="2">
        <v>249322</v>
      </c>
      <c r="J4388" s="2">
        <v>351802</v>
      </c>
      <c r="K4388" s="2" t="s">
        <v>14780</v>
      </c>
      <c r="L4388" s="2" t="s">
        <v>14780</v>
      </c>
      <c r="M4388" s="2" t="s">
        <v>14759</v>
      </c>
      <c r="N4388" s="1" t="str">
        <f t="shared" si="68"/>
        <v>KHANAPUR82024</v>
      </c>
    </row>
    <row r="4389" spans="1:14" x14ac:dyDescent="0.3">
      <c r="A4389" s="2">
        <v>286</v>
      </c>
      <c r="B4389" s="2" t="s">
        <v>7920</v>
      </c>
      <c r="C4389" s="2" t="s">
        <v>3015</v>
      </c>
      <c r="D4389" s="2" t="s">
        <v>1018</v>
      </c>
      <c r="E4389" s="2">
        <v>9</v>
      </c>
      <c r="F4389" s="2" t="s">
        <v>11</v>
      </c>
      <c r="G4389" s="2">
        <v>604</v>
      </c>
      <c r="H4389" s="3">
        <v>2.4225700098667586E-3</v>
      </c>
      <c r="I4389" s="2">
        <v>249322</v>
      </c>
      <c r="J4389" s="2">
        <v>351802</v>
      </c>
      <c r="K4389" s="2" t="s">
        <v>14780</v>
      </c>
      <c r="L4389" s="2" t="s">
        <v>14780</v>
      </c>
      <c r="M4389" s="2" t="s">
        <v>14759</v>
      </c>
      <c r="N4389" s="1" t="str">
        <f t="shared" si="68"/>
        <v>KHANAPUR92024</v>
      </c>
    </row>
    <row r="4390" spans="1:14" x14ac:dyDescent="0.3">
      <c r="A4390" s="2">
        <v>286</v>
      </c>
      <c r="B4390" s="2" t="s">
        <v>7920</v>
      </c>
      <c r="C4390" s="2" t="s">
        <v>14701</v>
      </c>
      <c r="D4390" s="2" t="s">
        <v>1018</v>
      </c>
      <c r="E4390" s="2">
        <v>10</v>
      </c>
      <c r="F4390" s="2" t="s">
        <v>19</v>
      </c>
      <c r="G4390" s="2">
        <v>523</v>
      </c>
      <c r="H4390" s="3">
        <v>2.0976889323846273E-3</v>
      </c>
      <c r="I4390" s="2">
        <v>249322</v>
      </c>
      <c r="J4390" s="2">
        <v>351802</v>
      </c>
      <c r="K4390" s="2" t="s">
        <v>14780</v>
      </c>
      <c r="L4390" s="2" t="s">
        <v>14780</v>
      </c>
      <c r="M4390" s="2" t="s">
        <v>14759</v>
      </c>
      <c r="N4390" s="1" t="str">
        <f t="shared" si="68"/>
        <v>KHANAPUR102024</v>
      </c>
    </row>
    <row r="4391" spans="1:14" x14ac:dyDescent="0.3">
      <c r="A4391" s="2">
        <v>286</v>
      </c>
      <c r="B4391" s="2" t="s">
        <v>7920</v>
      </c>
      <c r="C4391" s="2" t="s">
        <v>14702</v>
      </c>
      <c r="D4391" s="2" t="s">
        <v>1018</v>
      </c>
      <c r="E4391" s="2">
        <v>11</v>
      </c>
      <c r="F4391" s="2" t="s">
        <v>19</v>
      </c>
      <c r="G4391" s="2">
        <v>304</v>
      </c>
      <c r="H4391" s="3">
        <v>1.2193067599329381E-3</v>
      </c>
      <c r="I4391" s="2">
        <v>249322</v>
      </c>
      <c r="J4391" s="2">
        <v>351802</v>
      </c>
      <c r="K4391" s="2" t="s">
        <v>14780</v>
      </c>
      <c r="L4391" s="2" t="s">
        <v>14780</v>
      </c>
      <c r="M4391" s="2" t="s">
        <v>14759</v>
      </c>
      <c r="N4391" s="1" t="str">
        <f t="shared" si="68"/>
        <v>KHANAPUR112024</v>
      </c>
    </row>
    <row r="4392" spans="1:14" x14ac:dyDescent="0.3">
      <c r="A4392" s="2">
        <v>286</v>
      </c>
      <c r="B4392" s="2" t="s">
        <v>7920</v>
      </c>
      <c r="C4392" s="2" t="s">
        <v>7521</v>
      </c>
      <c r="D4392" s="2" t="s">
        <v>1018</v>
      </c>
      <c r="E4392" s="2">
        <v>12</v>
      </c>
      <c r="F4392" s="2" t="s">
        <v>1257</v>
      </c>
      <c r="G4392" s="2">
        <v>275</v>
      </c>
      <c r="H4392" s="3">
        <v>1.1029913124393355E-3</v>
      </c>
      <c r="I4392" s="2">
        <v>249322</v>
      </c>
      <c r="J4392" s="2">
        <v>351802</v>
      </c>
      <c r="K4392" s="2" t="s">
        <v>14780</v>
      </c>
      <c r="L4392" s="2" t="s">
        <v>14780</v>
      </c>
      <c r="M4392" s="2" t="s">
        <v>14759</v>
      </c>
      <c r="N4392" s="1" t="str">
        <f t="shared" si="68"/>
        <v>KHANAPUR122024</v>
      </c>
    </row>
    <row r="4393" spans="1:14" x14ac:dyDescent="0.3">
      <c r="A4393" s="2">
        <v>286</v>
      </c>
      <c r="B4393" s="2" t="s">
        <v>7920</v>
      </c>
      <c r="C4393" s="2" t="s">
        <v>14703</v>
      </c>
      <c r="D4393" s="2" t="s">
        <v>1018</v>
      </c>
      <c r="E4393" s="2">
        <v>13</v>
      </c>
      <c r="F4393" s="2" t="s">
        <v>19</v>
      </c>
      <c r="G4393" s="2">
        <v>190</v>
      </c>
      <c r="H4393" s="3">
        <v>7.6206672495808634E-4</v>
      </c>
      <c r="I4393" s="2">
        <v>249322</v>
      </c>
      <c r="J4393" s="2">
        <v>351802</v>
      </c>
      <c r="K4393" s="2" t="s">
        <v>14780</v>
      </c>
      <c r="L4393" s="2" t="s">
        <v>14780</v>
      </c>
      <c r="M4393" s="2" t="s">
        <v>14759</v>
      </c>
      <c r="N4393" s="1" t="str">
        <f t="shared" si="68"/>
        <v>KHANAPUR132024</v>
      </c>
    </row>
    <row r="4394" spans="1:14" x14ac:dyDescent="0.3">
      <c r="A4394" s="2">
        <v>286</v>
      </c>
      <c r="B4394" s="2" t="s">
        <v>7920</v>
      </c>
      <c r="C4394" s="2" t="s">
        <v>14704</v>
      </c>
      <c r="D4394" s="2" t="s">
        <v>1018</v>
      </c>
      <c r="E4394" s="2">
        <v>14</v>
      </c>
      <c r="F4394" s="2" t="s">
        <v>19</v>
      </c>
      <c r="G4394" s="2">
        <v>161</v>
      </c>
      <c r="H4394" s="3">
        <v>6.4575127746448364E-4</v>
      </c>
      <c r="I4394" s="2">
        <v>249322</v>
      </c>
      <c r="J4394" s="2">
        <v>351802</v>
      </c>
      <c r="K4394" s="2" t="s">
        <v>14780</v>
      </c>
      <c r="L4394" s="2" t="s">
        <v>14780</v>
      </c>
      <c r="M4394" s="2" t="s">
        <v>14759</v>
      </c>
      <c r="N4394" s="1" t="str">
        <f t="shared" si="68"/>
        <v>KHANAPUR142024</v>
      </c>
    </row>
    <row r="4395" spans="1:14" x14ac:dyDescent="0.3">
      <c r="A4395" s="2">
        <v>286</v>
      </c>
      <c r="B4395" s="2" t="s">
        <v>7920</v>
      </c>
      <c r="C4395" s="2" t="s">
        <v>14705</v>
      </c>
      <c r="D4395" s="2" t="s">
        <v>1018</v>
      </c>
      <c r="E4395" s="2">
        <v>15</v>
      </c>
      <c r="F4395" s="2" t="s">
        <v>19</v>
      </c>
      <c r="G4395" s="2">
        <v>83</v>
      </c>
      <c r="H4395" s="3">
        <v>3.3290283248169035E-4</v>
      </c>
      <c r="I4395" s="2">
        <v>249322</v>
      </c>
      <c r="J4395" s="2">
        <v>351802</v>
      </c>
      <c r="K4395" s="2" t="s">
        <v>14780</v>
      </c>
      <c r="L4395" s="2" t="s">
        <v>14780</v>
      </c>
      <c r="M4395" s="2" t="s">
        <v>14759</v>
      </c>
      <c r="N4395" s="1" t="str">
        <f t="shared" si="68"/>
        <v>KHANAPUR152024</v>
      </c>
    </row>
    <row r="4396" spans="1:14" x14ac:dyDescent="0.3">
      <c r="A4396" s="2">
        <v>287</v>
      </c>
      <c r="B4396" s="2" t="s">
        <v>7921</v>
      </c>
      <c r="C4396" s="2" t="s">
        <v>14706</v>
      </c>
      <c r="D4396" s="2" t="s">
        <v>1018</v>
      </c>
      <c r="E4396" s="2">
        <v>1</v>
      </c>
      <c r="F4396" s="2" t="s">
        <v>1992</v>
      </c>
      <c r="G4396" s="2">
        <v>126478</v>
      </c>
      <c r="H4396" s="3">
        <v>0.53937481342487947</v>
      </c>
      <c r="I4396" s="2">
        <v>234490</v>
      </c>
      <c r="J4396" s="2">
        <v>314856</v>
      </c>
      <c r="K4396" s="2" t="s">
        <v>14780</v>
      </c>
      <c r="L4396" s="2" t="s">
        <v>14780</v>
      </c>
      <c r="M4396" s="2" t="s">
        <v>14759</v>
      </c>
      <c r="N4396" s="1" t="str">
        <f t="shared" si="68"/>
        <v>TASGAON - KAVATHE MAHANKAL12024</v>
      </c>
    </row>
    <row r="4397" spans="1:14" x14ac:dyDescent="0.3">
      <c r="A4397" s="2">
        <v>287</v>
      </c>
      <c r="B4397" s="2" t="s">
        <v>7921</v>
      </c>
      <c r="C4397" s="2" t="s">
        <v>938</v>
      </c>
      <c r="D4397" s="2" t="s">
        <v>1018</v>
      </c>
      <c r="E4397" s="2">
        <v>2</v>
      </c>
      <c r="F4397" s="2" t="s">
        <v>51</v>
      </c>
      <c r="G4397" s="2">
        <v>99901</v>
      </c>
      <c r="H4397" s="3">
        <v>0.42603522538274552</v>
      </c>
      <c r="I4397" s="2">
        <v>234490</v>
      </c>
      <c r="J4397" s="2">
        <v>314856</v>
      </c>
      <c r="K4397" s="2" t="s">
        <v>14780</v>
      </c>
      <c r="L4397" s="2" t="s">
        <v>14780</v>
      </c>
      <c r="M4397" s="2" t="s">
        <v>14759</v>
      </c>
      <c r="N4397" s="1" t="str">
        <f t="shared" si="68"/>
        <v>TASGAON - KAVATHE MAHANKAL22024</v>
      </c>
    </row>
    <row r="4398" spans="1:14" x14ac:dyDescent="0.3">
      <c r="A4398" s="2">
        <v>287</v>
      </c>
      <c r="B4398" s="2" t="s">
        <v>7921</v>
      </c>
      <c r="C4398" s="2" t="s">
        <v>14707</v>
      </c>
      <c r="D4398" s="2" t="s">
        <v>1018</v>
      </c>
      <c r="E4398" s="2">
        <v>3</v>
      </c>
      <c r="F4398" s="2" t="s">
        <v>19</v>
      </c>
      <c r="G4398" s="2">
        <v>1382</v>
      </c>
      <c r="H4398" s="3">
        <v>5.8936415198942386E-3</v>
      </c>
      <c r="I4398" s="2">
        <v>234490</v>
      </c>
      <c r="J4398" s="2">
        <v>314856</v>
      </c>
      <c r="K4398" s="2" t="s">
        <v>14780</v>
      </c>
      <c r="L4398" s="2" t="s">
        <v>14780</v>
      </c>
      <c r="M4398" s="2" t="s">
        <v>14759</v>
      </c>
      <c r="N4398" s="1" t="str">
        <f t="shared" si="68"/>
        <v>TASGAON - KAVATHE MAHANKAL32024</v>
      </c>
    </row>
    <row r="4399" spans="1:14" x14ac:dyDescent="0.3">
      <c r="A4399" s="2">
        <v>287</v>
      </c>
      <c r="B4399" s="2" t="s">
        <v>7921</v>
      </c>
      <c r="C4399" s="2" t="s">
        <v>14708</v>
      </c>
      <c r="D4399" s="2" t="s">
        <v>1018</v>
      </c>
      <c r="E4399" s="2">
        <v>4</v>
      </c>
      <c r="F4399" s="2" t="s">
        <v>11</v>
      </c>
      <c r="G4399" s="2">
        <v>1234</v>
      </c>
      <c r="H4399" s="3">
        <v>5.262484540918589E-3</v>
      </c>
      <c r="I4399" s="2">
        <v>234490</v>
      </c>
      <c r="J4399" s="2">
        <v>314856</v>
      </c>
      <c r="K4399" s="2" t="s">
        <v>14780</v>
      </c>
      <c r="L4399" s="2" t="s">
        <v>14780</v>
      </c>
      <c r="M4399" s="2" t="s">
        <v>14759</v>
      </c>
      <c r="N4399" s="1" t="str">
        <f t="shared" si="68"/>
        <v>TASGAON - KAVATHE MAHANKAL42024</v>
      </c>
    </row>
    <row r="4400" spans="1:14" x14ac:dyDescent="0.3">
      <c r="A4400" s="2">
        <v>287</v>
      </c>
      <c r="B4400" s="2" t="s">
        <v>7921</v>
      </c>
      <c r="C4400" s="2" t="s">
        <v>14709</v>
      </c>
      <c r="D4400" s="2" t="s">
        <v>1018</v>
      </c>
      <c r="E4400" s="2">
        <v>5</v>
      </c>
      <c r="F4400" s="2" t="s">
        <v>19</v>
      </c>
      <c r="G4400" s="2">
        <v>877</v>
      </c>
      <c r="H4400" s="3">
        <v>3.7400315578489489E-3</v>
      </c>
      <c r="I4400" s="2">
        <v>234490</v>
      </c>
      <c r="J4400" s="2">
        <v>314856</v>
      </c>
      <c r="K4400" s="2" t="s">
        <v>14780</v>
      </c>
      <c r="L4400" s="2" t="s">
        <v>14780</v>
      </c>
      <c r="M4400" s="2" t="s">
        <v>14759</v>
      </c>
      <c r="N4400" s="1" t="str">
        <f t="shared" si="68"/>
        <v>TASGAON - KAVATHE MAHANKAL52024</v>
      </c>
    </row>
    <row r="4401" spans="1:14" x14ac:dyDescent="0.3">
      <c r="A4401" s="2">
        <v>287</v>
      </c>
      <c r="B4401" s="2" t="s">
        <v>7921</v>
      </c>
      <c r="C4401" s="2" t="s">
        <v>14710</v>
      </c>
      <c r="D4401" s="2" t="s">
        <v>1018</v>
      </c>
      <c r="E4401" s="2">
        <v>6</v>
      </c>
      <c r="F4401" s="2" t="s">
        <v>19</v>
      </c>
      <c r="G4401" s="2">
        <v>838</v>
      </c>
      <c r="H4401" s="3">
        <v>3.5737131647405008E-3</v>
      </c>
      <c r="I4401" s="2">
        <v>234490</v>
      </c>
      <c r="J4401" s="2">
        <v>314856</v>
      </c>
      <c r="K4401" s="2" t="s">
        <v>14780</v>
      </c>
      <c r="L4401" s="2" t="s">
        <v>14780</v>
      </c>
      <c r="M4401" s="2" t="s">
        <v>14759</v>
      </c>
      <c r="N4401" s="1" t="str">
        <f t="shared" si="68"/>
        <v>TASGAON - KAVATHE MAHANKAL62024</v>
      </c>
    </row>
    <row r="4402" spans="1:14" x14ac:dyDescent="0.3">
      <c r="A4402" s="2">
        <v>287</v>
      </c>
      <c r="B4402" s="2" t="s">
        <v>7921</v>
      </c>
      <c r="C4402" s="2" t="s">
        <v>14711</v>
      </c>
      <c r="D4402" s="2" t="s">
        <v>1018</v>
      </c>
      <c r="E4402" s="2">
        <v>7</v>
      </c>
      <c r="F4402" s="2" t="s">
        <v>1023</v>
      </c>
      <c r="G4402" s="2">
        <v>827</v>
      </c>
      <c r="H4402" s="3">
        <v>3.5268028487355539E-3</v>
      </c>
      <c r="I4402" s="2">
        <v>234490</v>
      </c>
      <c r="J4402" s="2">
        <v>314856</v>
      </c>
      <c r="K4402" s="2" t="s">
        <v>14780</v>
      </c>
      <c r="L4402" s="2" t="s">
        <v>14780</v>
      </c>
      <c r="M4402" s="2" t="s">
        <v>14759</v>
      </c>
      <c r="N4402" s="1" t="str">
        <f t="shared" si="68"/>
        <v>TASGAON - KAVATHE MAHANKAL72024</v>
      </c>
    </row>
    <row r="4403" spans="1:14" x14ac:dyDescent="0.3">
      <c r="A4403" s="2">
        <v>287</v>
      </c>
      <c r="B4403" s="2" t="s">
        <v>7921</v>
      </c>
      <c r="C4403" s="2" t="s">
        <v>14712</v>
      </c>
      <c r="D4403" s="2" t="s">
        <v>1018</v>
      </c>
      <c r="E4403" s="2">
        <v>8</v>
      </c>
      <c r="F4403" s="2" t="s">
        <v>302</v>
      </c>
      <c r="G4403" s="2">
        <v>758</v>
      </c>
      <c r="H4403" s="3">
        <v>3.2325472301590686E-3</v>
      </c>
      <c r="I4403" s="2">
        <v>234490</v>
      </c>
      <c r="J4403" s="2">
        <v>314856</v>
      </c>
      <c r="K4403" s="2" t="s">
        <v>14780</v>
      </c>
      <c r="L4403" s="2" t="s">
        <v>14780</v>
      </c>
      <c r="M4403" s="2" t="s">
        <v>14759</v>
      </c>
      <c r="N4403" s="1" t="str">
        <f t="shared" si="68"/>
        <v>TASGAON - KAVATHE MAHANKAL82024</v>
      </c>
    </row>
    <row r="4404" spans="1:14" x14ac:dyDescent="0.3">
      <c r="A4404" s="2">
        <v>287</v>
      </c>
      <c r="B4404" s="2" t="s">
        <v>7921</v>
      </c>
      <c r="C4404" s="2" t="s">
        <v>14713</v>
      </c>
      <c r="D4404" s="2" t="s">
        <v>1018</v>
      </c>
      <c r="E4404" s="2">
        <v>9</v>
      </c>
      <c r="F4404" s="2" t="s">
        <v>19</v>
      </c>
      <c r="G4404" s="2">
        <v>742</v>
      </c>
      <c r="H4404" s="3">
        <v>3.1643140432427823E-3</v>
      </c>
      <c r="I4404" s="2">
        <v>234490</v>
      </c>
      <c r="J4404" s="2">
        <v>314856</v>
      </c>
      <c r="K4404" s="2" t="s">
        <v>14780</v>
      </c>
      <c r="L4404" s="2" t="s">
        <v>14780</v>
      </c>
      <c r="M4404" s="2" t="s">
        <v>14759</v>
      </c>
      <c r="N4404" s="1" t="str">
        <f t="shared" si="68"/>
        <v>TASGAON - KAVATHE MAHANKAL92024</v>
      </c>
    </row>
    <row r="4405" spans="1:14" x14ac:dyDescent="0.3">
      <c r="A4405" s="2">
        <v>287</v>
      </c>
      <c r="B4405" s="2" t="s">
        <v>7921</v>
      </c>
      <c r="C4405" s="2" t="s">
        <v>22</v>
      </c>
      <c r="D4405" s="2" t="s">
        <v>7923</v>
      </c>
      <c r="E4405" s="2">
        <v>10</v>
      </c>
      <c r="F4405" s="2" t="s">
        <v>22</v>
      </c>
      <c r="G4405" s="2">
        <v>513</v>
      </c>
      <c r="H4405" s="3">
        <v>2.1877265555034328E-3</v>
      </c>
      <c r="I4405" s="2">
        <v>234490</v>
      </c>
      <c r="J4405" s="2">
        <v>314856</v>
      </c>
      <c r="K4405" s="2" t="s">
        <v>14780</v>
      </c>
      <c r="L4405" s="2" t="s">
        <v>14780</v>
      </c>
      <c r="M4405" s="2" t="s">
        <v>14759</v>
      </c>
      <c r="N4405" s="1" t="str">
        <f t="shared" si="68"/>
        <v>TASGAON - KAVATHE MAHANKAL102024</v>
      </c>
    </row>
    <row r="4406" spans="1:14" x14ac:dyDescent="0.3">
      <c r="A4406" s="2">
        <v>287</v>
      </c>
      <c r="B4406" s="2" t="s">
        <v>7921</v>
      </c>
      <c r="C4406" s="2" t="s">
        <v>14714</v>
      </c>
      <c r="D4406" s="2" t="s">
        <v>1018</v>
      </c>
      <c r="E4406" s="2">
        <v>11</v>
      </c>
      <c r="F4406" s="2" t="s">
        <v>7578</v>
      </c>
      <c r="G4406" s="2">
        <v>209</v>
      </c>
      <c r="H4406" s="3">
        <v>8.9129600409399118E-4</v>
      </c>
      <c r="I4406" s="2">
        <v>234490</v>
      </c>
      <c r="J4406" s="2">
        <v>314856</v>
      </c>
      <c r="K4406" s="2" t="s">
        <v>14780</v>
      </c>
      <c r="L4406" s="2" t="s">
        <v>14780</v>
      </c>
      <c r="M4406" s="2" t="s">
        <v>14759</v>
      </c>
      <c r="N4406" s="1" t="str">
        <f t="shared" si="68"/>
        <v>TASGAON - KAVATHE MAHANKAL112024</v>
      </c>
    </row>
    <row r="4407" spans="1:14" x14ac:dyDescent="0.3">
      <c r="A4407" s="2">
        <v>287</v>
      </c>
      <c r="B4407" s="2" t="s">
        <v>7921</v>
      </c>
      <c r="C4407" s="2" t="s">
        <v>14707</v>
      </c>
      <c r="D4407" s="2" t="s">
        <v>1018</v>
      </c>
      <c r="E4407" s="2">
        <v>12</v>
      </c>
      <c r="F4407" s="2" t="s">
        <v>19</v>
      </c>
      <c r="G4407" s="2">
        <v>173</v>
      </c>
      <c r="H4407" s="3">
        <v>7.3777133353234684E-4</v>
      </c>
      <c r="I4407" s="2">
        <v>234490</v>
      </c>
      <c r="J4407" s="2">
        <v>314856</v>
      </c>
      <c r="K4407" s="2" t="s">
        <v>14780</v>
      </c>
      <c r="L4407" s="2" t="s">
        <v>14780</v>
      </c>
      <c r="M4407" s="2" t="s">
        <v>14759</v>
      </c>
      <c r="N4407" s="1" t="str">
        <f t="shared" si="68"/>
        <v>TASGAON - KAVATHE MAHANKAL122024</v>
      </c>
    </row>
    <row r="4408" spans="1:14" x14ac:dyDescent="0.3">
      <c r="A4408" s="2">
        <v>287</v>
      </c>
      <c r="B4408" s="2" t="s">
        <v>7921</v>
      </c>
      <c r="C4408" s="2" t="s">
        <v>14715</v>
      </c>
      <c r="D4408" s="2" t="s">
        <v>1018</v>
      </c>
      <c r="E4408" s="2">
        <v>13</v>
      </c>
      <c r="F4408" s="2" t="s">
        <v>19</v>
      </c>
      <c r="G4408" s="2">
        <v>134</v>
      </c>
      <c r="H4408" s="3">
        <v>5.7145294042389866E-4</v>
      </c>
      <c r="I4408" s="2">
        <v>234490</v>
      </c>
      <c r="J4408" s="2">
        <v>314856</v>
      </c>
      <c r="K4408" s="2" t="s">
        <v>14780</v>
      </c>
      <c r="L4408" s="2" t="s">
        <v>14780</v>
      </c>
      <c r="M4408" s="2" t="s">
        <v>14759</v>
      </c>
      <c r="N4408" s="1" t="str">
        <f t="shared" si="68"/>
        <v>TASGAON - KAVATHE MAHANKAL132024</v>
      </c>
    </row>
    <row r="4409" spans="1:14" x14ac:dyDescent="0.3">
      <c r="A4409" s="2">
        <v>287</v>
      </c>
      <c r="B4409" s="2" t="s">
        <v>7921</v>
      </c>
      <c r="C4409" s="2" t="s">
        <v>14716</v>
      </c>
      <c r="D4409" s="2" t="s">
        <v>1018</v>
      </c>
      <c r="E4409" s="2">
        <v>14</v>
      </c>
      <c r="F4409" s="2" t="s">
        <v>19</v>
      </c>
      <c r="G4409" s="2">
        <v>128</v>
      </c>
      <c r="H4409" s="3">
        <v>5.458654953302913E-4</v>
      </c>
      <c r="I4409" s="2">
        <v>234490</v>
      </c>
      <c r="J4409" s="2">
        <v>314856</v>
      </c>
      <c r="K4409" s="2" t="s">
        <v>14780</v>
      </c>
      <c r="L4409" s="2" t="s">
        <v>14780</v>
      </c>
      <c r="M4409" s="2" t="s">
        <v>14759</v>
      </c>
      <c r="N4409" s="1" t="str">
        <f t="shared" si="68"/>
        <v>TASGAON - KAVATHE MAHANKAL142024</v>
      </c>
    </row>
    <row r="4410" spans="1:14" x14ac:dyDescent="0.3">
      <c r="A4410" s="2">
        <v>287</v>
      </c>
      <c r="B4410" s="2" t="s">
        <v>7921</v>
      </c>
      <c r="C4410" s="2" t="s">
        <v>14717</v>
      </c>
      <c r="D4410" s="2" t="s">
        <v>1018</v>
      </c>
      <c r="E4410" s="2">
        <v>15</v>
      </c>
      <c r="F4410" s="2" t="s">
        <v>19</v>
      </c>
      <c r="G4410" s="2">
        <v>124</v>
      </c>
      <c r="H4410" s="3">
        <v>5.2880719860121962E-4</v>
      </c>
      <c r="I4410" s="2">
        <v>234490</v>
      </c>
      <c r="J4410" s="2">
        <v>314856</v>
      </c>
      <c r="K4410" s="2" t="s">
        <v>14780</v>
      </c>
      <c r="L4410" s="2" t="s">
        <v>14780</v>
      </c>
      <c r="M4410" s="2" t="s">
        <v>14759</v>
      </c>
      <c r="N4410" s="1" t="str">
        <f t="shared" si="68"/>
        <v>TASGAON - KAVATHE MAHANKAL152024</v>
      </c>
    </row>
    <row r="4411" spans="1:14" x14ac:dyDescent="0.3">
      <c r="A4411" s="2">
        <v>287</v>
      </c>
      <c r="B4411" s="2" t="s">
        <v>7921</v>
      </c>
      <c r="C4411" s="2" t="s">
        <v>14718</v>
      </c>
      <c r="D4411" s="2" t="s">
        <v>1018</v>
      </c>
      <c r="E4411" s="2">
        <v>16</v>
      </c>
      <c r="F4411" s="2" t="s">
        <v>19</v>
      </c>
      <c r="G4411" s="2">
        <v>71</v>
      </c>
      <c r="H4411" s="3">
        <v>3.0278476694102095E-4</v>
      </c>
      <c r="I4411" s="2">
        <v>234490</v>
      </c>
      <c r="J4411" s="2">
        <v>314856</v>
      </c>
      <c r="K4411" s="2" t="s">
        <v>14780</v>
      </c>
      <c r="L4411" s="2" t="s">
        <v>14780</v>
      </c>
      <c r="M4411" s="2" t="s">
        <v>14759</v>
      </c>
      <c r="N4411" s="1" t="str">
        <f t="shared" si="68"/>
        <v>TASGAON - KAVATHE MAHANKAL162024</v>
      </c>
    </row>
    <row r="4412" spans="1:14" x14ac:dyDescent="0.3">
      <c r="A4412" s="2">
        <v>287</v>
      </c>
      <c r="B4412" s="2" t="s">
        <v>7921</v>
      </c>
      <c r="C4412" s="2" t="s">
        <v>14719</v>
      </c>
      <c r="D4412" s="2" t="s">
        <v>1018</v>
      </c>
      <c r="E4412" s="2">
        <v>17</v>
      </c>
      <c r="F4412" s="2" t="s">
        <v>19</v>
      </c>
      <c r="G4412" s="2">
        <v>58</v>
      </c>
      <c r="H4412" s="3">
        <v>2.4734530257153824E-4</v>
      </c>
      <c r="I4412" s="2">
        <v>234490</v>
      </c>
      <c r="J4412" s="2">
        <v>314856</v>
      </c>
      <c r="K4412" s="2" t="s">
        <v>14780</v>
      </c>
      <c r="L4412" s="2" t="s">
        <v>14780</v>
      </c>
      <c r="M4412" s="2" t="s">
        <v>14759</v>
      </c>
      <c r="N4412" s="1" t="str">
        <f t="shared" si="68"/>
        <v>TASGAON - KAVATHE MAHANKAL172024</v>
      </c>
    </row>
    <row r="4413" spans="1:14" x14ac:dyDescent="0.3">
      <c r="A4413" s="2">
        <v>287</v>
      </c>
      <c r="B4413" s="2" t="s">
        <v>7921</v>
      </c>
      <c r="C4413" s="2" t="s">
        <v>14720</v>
      </c>
      <c r="D4413" s="2" t="s">
        <v>1018</v>
      </c>
      <c r="E4413" s="2">
        <v>18</v>
      </c>
      <c r="F4413" s="2" t="s">
        <v>19</v>
      </c>
      <c r="G4413" s="2">
        <v>43</v>
      </c>
      <c r="H4413" s="3">
        <v>1.8337668983751972E-4</v>
      </c>
      <c r="I4413" s="2">
        <v>234490</v>
      </c>
      <c r="J4413" s="2">
        <v>314856</v>
      </c>
      <c r="K4413" s="2" t="s">
        <v>14780</v>
      </c>
      <c r="L4413" s="2" t="s">
        <v>14780</v>
      </c>
      <c r="M4413" s="2" t="s">
        <v>14759</v>
      </c>
      <c r="N4413" s="1" t="str">
        <f t="shared" si="68"/>
        <v>TASGAON - KAVATHE MAHANKAL182024</v>
      </c>
    </row>
    <row r="4414" spans="1:14" x14ac:dyDescent="0.3">
      <c r="A4414" s="2">
        <v>288</v>
      </c>
      <c r="B4414" s="2" t="s">
        <v>7922</v>
      </c>
      <c r="C4414" s="2" t="s">
        <v>7512</v>
      </c>
      <c r="D4414" s="2" t="s">
        <v>1018</v>
      </c>
      <c r="E4414" s="2">
        <v>1</v>
      </c>
      <c r="F4414" s="2" t="s">
        <v>9</v>
      </c>
      <c r="G4414" s="2">
        <v>112746</v>
      </c>
      <c r="H4414" s="3">
        <v>0.53459459459459457</v>
      </c>
      <c r="I4414" s="2">
        <v>210900</v>
      </c>
      <c r="J4414" s="2">
        <v>292456</v>
      </c>
      <c r="K4414" s="2" t="s">
        <v>14780</v>
      </c>
      <c r="L4414" s="2" t="s">
        <v>14780</v>
      </c>
      <c r="M4414" s="2" t="s">
        <v>14759</v>
      </c>
      <c r="N4414" s="1" t="str">
        <f t="shared" si="68"/>
        <v>JAT12024</v>
      </c>
    </row>
    <row r="4415" spans="1:14" x14ac:dyDescent="0.3">
      <c r="A4415" s="2">
        <v>288</v>
      </c>
      <c r="B4415" s="2" t="s">
        <v>7922</v>
      </c>
      <c r="C4415" s="2" t="s">
        <v>14721</v>
      </c>
      <c r="D4415" s="2" t="s">
        <v>1018</v>
      </c>
      <c r="E4415" s="2">
        <v>2</v>
      </c>
      <c r="F4415" s="2" t="s">
        <v>7</v>
      </c>
      <c r="G4415" s="2">
        <v>74549</v>
      </c>
      <c r="H4415" s="3">
        <v>0.35348032242769084</v>
      </c>
      <c r="I4415" s="2">
        <v>210900</v>
      </c>
      <c r="J4415" s="2">
        <v>292456</v>
      </c>
      <c r="K4415" s="2" t="s">
        <v>14780</v>
      </c>
      <c r="L4415" s="2" t="s">
        <v>14780</v>
      </c>
      <c r="M4415" s="2" t="s">
        <v>14759</v>
      </c>
      <c r="N4415" s="1" t="str">
        <f t="shared" si="68"/>
        <v>JAT22024</v>
      </c>
    </row>
    <row r="4416" spans="1:14" x14ac:dyDescent="0.3">
      <c r="A4416" s="2">
        <v>288</v>
      </c>
      <c r="B4416" s="2" t="s">
        <v>7922</v>
      </c>
      <c r="C4416" s="2" t="s">
        <v>14722</v>
      </c>
      <c r="D4416" s="2" t="s">
        <v>1018</v>
      </c>
      <c r="E4416" s="2">
        <v>3</v>
      </c>
      <c r="F4416" s="2" t="s">
        <v>19</v>
      </c>
      <c r="G4416" s="2">
        <v>19260</v>
      </c>
      <c r="H4416" s="3">
        <v>9.1322901849217639E-2</v>
      </c>
      <c r="I4416" s="2">
        <v>210900</v>
      </c>
      <c r="J4416" s="2">
        <v>292456</v>
      </c>
      <c r="K4416" s="2" t="s">
        <v>14780</v>
      </c>
      <c r="L4416" s="2" t="s">
        <v>14780</v>
      </c>
      <c r="M4416" s="2" t="s">
        <v>14759</v>
      </c>
      <c r="N4416" s="1" t="str">
        <f t="shared" si="68"/>
        <v>JAT32024</v>
      </c>
    </row>
    <row r="4417" spans="1:14" x14ac:dyDescent="0.3">
      <c r="A4417" s="2">
        <v>288</v>
      </c>
      <c r="B4417" s="2" t="s">
        <v>7922</v>
      </c>
      <c r="C4417" s="2" t="s">
        <v>14723</v>
      </c>
      <c r="D4417" s="2" t="s">
        <v>1018</v>
      </c>
      <c r="E4417" s="2">
        <v>4</v>
      </c>
      <c r="F4417" s="2" t="s">
        <v>11</v>
      </c>
      <c r="G4417" s="2">
        <v>1501</v>
      </c>
      <c r="H4417" s="3">
        <v>7.1171171171171173E-3</v>
      </c>
      <c r="I4417" s="2">
        <v>210900</v>
      </c>
      <c r="J4417" s="2">
        <v>292456</v>
      </c>
      <c r="K4417" s="2" t="s">
        <v>14780</v>
      </c>
      <c r="L4417" s="2" t="s">
        <v>14780</v>
      </c>
      <c r="M4417" s="2" t="s">
        <v>14759</v>
      </c>
      <c r="N4417" s="1" t="str">
        <f t="shared" si="68"/>
        <v>JAT42024</v>
      </c>
    </row>
    <row r="4418" spans="1:14" x14ac:dyDescent="0.3">
      <c r="A4418" s="2">
        <v>288</v>
      </c>
      <c r="B4418" s="2" t="s">
        <v>7922</v>
      </c>
      <c r="C4418" s="2" t="s">
        <v>22</v>
      </c>
      <c r="D4418" s="2" t="s">
        <v>7923</v>
      </c>
      <c r="E4418" s="2">
        <v>5</v>
      </c>
      <c r="F4418" s="2" t="s">
        <v>22</v>
      </c>
      <c r="G4418" s="2">
        <v>1012</v>
      </c>
      <c r="H4418" s="3">
        <v>4.7984826932195353E-3</v>
      </c>
      <c r="I4418" s="2">
        <v>210900</v>
      </c>
      <c r="J4418" s="2">
        <v>292456</v>
      </c>
      <c r="K4418" s="2" t="s">
        <v>14780</v>
      </c>
      <c r="L4418" s="2" t="s">
        <v>14780</v>
      </c>
      <c r="M4418" s="2" t="s">
        <v>14759</v>
      </c>
      <c r="N4418" s="1" t="str">
        <f t="shared" si="68"/>
        <v>JAT52024</v>
      </c>
    </row>
    <row r="4419" spans="1:14" x14ac:dyDescent="0.3">
      <c r="A4419" s="2">
        <v>288</v>
      </c>
      <c r="B4419" s="2" t="s">
        <v>7922</v>
      </c>
      <c r="C4419" s="2" t="s">
        <v>14724</v>
      </c>
      <c r="D4419" s="2" t="s">
        <v>1018</v>
      </c>
      <c r="E4419" s="2">
        <v>6</v>
      </c>
      <c r="F4419" s="2" t="s">
        <v>62</v>
      </c>
      <c r="G4419" s="2">
        <v>620</v>
      </c>
      <c r="H4419" s="3">
        <v>2.9397818871503083E-3</v>
      </c>
      <c r="I4419" s="2">
        <v>210900</v>
      </c>
      <c r="J4419" s="2">
        <v>292456</v>
      </c>
      <c r="K4419" s="2" t="s">
        <v>14780</v>
      </c>
      <c r="L4419" s="2" t="s">
        <v>14780</v>
      </c>
      <c r="M4419" s="2" t="s">
        <v>14759</v>
      </c>
      <c r="N4419" s="1" t="str">
        <f t="shared" ref="N4419:N4425" si="69">B4419&amp;E4419&amp;2024</f>
        <v>JAT62024</v>
      </c>
    </row>
    <row r="4420" spans="1:14" x14ac:dyDescent="0.3">
      <c r="A4420" s="2">
        <v>288</v>
      </c>
      <c r="B4420" s="2" t="s">
        <v>7922</v>
      </c>
      <c r="C4420" s="2" t="s">
        <v>14725</v>
      </c>
      <c r="D4420" s="2" t="s">
        <v>1018</v>
      </c>
      <c r="E4420" s="2">
        <v>7</v>
      </c>
      <c r="F4420" s="2" t="s">
        <v>19</v>
      </c>
      <c r="G4420" s="2">
        <v>339</v>
      </c>
      <c r="H4420" s="3">
        <v>1.6073968705547653E-3</v>
      </c>
      <c r="I4420" s="2">
        <v>210900</v>
      </c>
      <c r="J4420" s="2">
        <v>292456</v>
      </c>
      <c r="K4420" s="2" t="s">
        <v>14780</v>
      </c>
      <c r="L4420" s="2" t="s">
        <v>14780</v>
      </c>
      <c r="M4420" s="2" t="s">
        <v>14759</v>
      </c>
      <c r="N4420" s="1" t="str">
        <f t="shared" si="69"/>
        <v>JAT72024</v>
      </c>
    </row>
    <row r="4421" spans="1:14" x14ac:dyDescent="0.3">
      <c r="A4421" s="2">
        <v>288</v>
      </c>
      <c r="B4421" s="2" t="s">
        <v>7922</v>
      </c>
      <c r="C4421" s="2" t="s">
        <v>14726</v>
      </c>
      <c r="D4421" s="2" t="s">
        <v>1018</v>
      </c>
      <c r="E4421" s="2">
        <v>8</v>
      </c>
      <c r="F4421" s="2" t="s">
        <v>19</v>
      </c>
      <c r="G4421" s="2">
        <v>294</v>
      </c>
      <c r="H4421" s="3">
        <v>1.3940256045519204E-3</v>
      </c>
      <c r="I4421" s="2">
        <v>210900</v>
      </c>
      <c r="J4421" s="2">
        <v>292456</v>
      </c>
      <c r="K4421" s="2" t="s">
        <v>14780</v>
      </c>
      <c r="L4421" s="2" t="s">
        <v>14780</v>
      </c>
      <c r="M4421" s="2" t="s">
        <v>14759</v>
      </c>
      <c r="N4421" s="1" t="str">
        <f t="shared" si="69"/>
        <v>JAT82024</v>
      </c>
    </row>
    <row r="4422" spans="1:14" x14ac:dyDescent="0.3">
      <c r="A4422" s="2">
        <v>288</v>
      </c>
      <c r="B4422" s="2" t="s">
        <v>7922</v>
      </c>
      <c r="C4422" s="2" t="s">
        <v>14727</v>
      </c>
      <c r="D4422" s="2" t="s">
        <v>1018</v>
      </c>
      <c r="E4422" s="2">
        <v>9</v>
      </c>
      <c r="F4422" s="2" t="s">
        <v>19</v>
      </c>
      <c r="G4422" s="2">
        <v>205</v>
      </c>
      <c r="H4422" s="3">
        <v>9.7202465623518256E-4</v>
      </c>
      <c r="I4422" s="2">
        <v>210900</v>
      </c>
      <c r="J4422" s="2">
        <v>292456</v>
      </c>
      <c r="K4422" s="2" t="s">
        <v>14780</v>
      </c>
      <c r="L4422" s="2" t="s">
        <v>14780</v>
      </c>
      <c r="M4422" s="2" t="s">
        <v>14759</v>
      </c>
      <c r="N4422" s="1" t="str">
        <f t="shared" si="69"/>
        <v>JAT92024</v>
      </c>
    </row>
    <row r="4423" spans="1:14" x14ac:dyDescent="0.3">
      <c r="A4423" s="2">
        <v>288</v>
      </c>
      <c r="B4423" s="2" t="s">
        <v>7922</v>
      </c>
      <c r="C4423" s="2" t="s">
        <v>14728</v>
      </c>
      <c r="D4423" s="2" t="s">
        <v>1018</v>
      </c>
      <c r="E4423" s="2">
        <v>10</v>
      </c>
      <c r="F4423" s="2" t="s">
        <v>19</v>
      </c>
      <c r="G4423" s="2">
        <v>149</v>
      </c>
      <c r="H4423" s="3">
        <v>7.0649596965386438E-4</v>
      </c>
      <c r="I4423" s="2">
        <v>210900</v>
      </c>
      <c r="J4423" s="2">
        <v>292456</v>
      </c>
      <c r="K4423" s="2" t="s">
        <v>14780</v>
      </c>
      <c r="L4423" s="2" t="s">
        <v>14780</v>
      </c>
      <c r="M4423" s="2" t="s">
        <v>14759</v>
      </c>
      <c r="N4423" s="1" t="str">
        <f t="shared" si="69"/>
        <v>JAT102024</v>
      </c>
    </row>
    <row r="4424" spans="1:14" x14ac:dyDescent="0.3">
      <c r="A4424" s="2">
        <v>288</v>
      </c>
      <c r="B4424" s="2" t="s">
        <v>7922</v>
      </c>
      <c r="C4424" s="2" t="s">
        <v>14729</v>
      </c>
      <c r="D4424" s="2" t="s">
        <v>1018</v>
      </c>
      <c r="E4424" s="2">
        <v>11</v>
      </c>
      <c r="F4424" s="2" t="s">
        <v>19</v>
      </c>
      <c r="G4424" s="2">
        <v>138</v>
      </c>
      <c r="H4424" s="3">
        <v>6.5433854907539113E-4</v>
      </c>
      <c r="I4424" s="2">
        <v>210900</v>
      </c>
      <c r="J4424" s="2">
        <v>292456</v>
      </c>
      <c r="K4424" s="2" t="s">
        <v>14780</v>
      </c>
      <c r="L4424" s="2" t="s">
        <v>14780</v>
      </c>
      <c r="M4424" s="2" t="s">
        <v>14759</v>
      </c>
      <c r="N4424" s="1" t="str">
        <f t="shared" si="69"/>
        <v>JAT112024</v>
      </c>
    </row>
    <row r="4425" spans="1:14" x14ac:dyDescent="0.3">
      <c r="A4425" s="2">
        <v>288</v>
      </c>
      <c r="B4425" s="2" t="s">
        <v>7922</v>
      </c>
      <c r="C4425" s="2" t="s">
        <v>14730</v>
      </c>
      <c r="D4425" s="2" t="s">
        <v>1018</v>
      </c>
      <c r="E4425" s="2">
        <v>12</v>
      </c>
      <c r="F4425" s="2" t="s">
        <v>19</v>
      </c>
      <c r="G4425" s="2">
        <v>87</v>
      </c>
      <c r="H4425" s="3">
        <v>4.1251778093883356E-4</v>
      </c>
      <c r="I4425" s="2">
        <v>210900</v>
      </c>
      <c r="J4425" s="2">
        <v>292456</v>
      </c>
      <c r="K4425" s="2" t="s">
        <v>14780</v>
      </c>
      <c r="L4425" s="2" t="s">
        <v>14780</v>
      </c>
      <c r="M4425" s="2" t="s">
        <v>14759</v>
      </c>
      <c r="N4425" s="1" t="str">
        <f t="shared" si="69"/>
        <v>JAT122024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ADE213E-776A-4CCE-A1F7-25829F2CD14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Loksabha</vt:lpstr>
      <vt:lpstr>Assembly</vt:lpstr>
      <vt:lpstr>Ruff</vt:lpstr>
      <vt:lpstr>PE2024 Overall</vt:lpstr>
      <vt:lpstr>PE2019 Overall</vt:lpstr>
      <vt:lpstr>PE2014 Overall</vt:lpstr>
      <vt:lpstr>Explianation</vt:lpstr>
      <vt:lpstr>Sheet1</vt:lpstr>
      <vt:lpstr>PE 2014</vt:lpstr>
      <vt:lpstr>PE2019</vt:lpstr>
      <vt:lpstr>PE 2024</vt:lpstr>
      <vt:lpstr>AE2014</vt:lpstr>
      <vt:lpstr>AE2019</vt:lpstr>
      <vt:lpstr>AE2024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Amol Naik</dc:creator>
  <cp:lastModifiedBy>sarikagavhane2024@outlook.com</cp:lastModifiedBy>
  <dcterms:created xsi:type="dcterms:W3CDTF">2025-08-01T10:55:22Z</dcterms:created>
  <dcterms:modified xsi:type="dcterms:W3CDTF">2026-01-13T08:59:51Z</dcterms:modified>
</cp:coreProperties>
</file>